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10" yWindow="-110" windowWidth="19420" windowHeight="11020" tabRatio="346" firstSheet="1" activeTab="3"/>
  </bookViews>
  <sheets>
    <sheet name="Sheet1" sheetId="2" r:id="rId1"/>
    <sheet name="Sheet3" sheetId="4" r:id="rId2"/>
    <sheet name="Sheet5" sheetId="6" r:id="rId3"/>
    <sheet name="DSynth_Output_100c_3m_v3" sheetId="1" r:id="rId4"/>
  </sheets>
  <definedNames>
    <definedName name="_xlnm._FilterDatabase" localSheetId="3" hidden="1">DSynth_Output_100c_3m_v3!$R$1:$R$12044</definedName>
    <definedName name="_xlnm.Extract" localSheetId="3">DSynth_Output_100c_3m_v3!$AD$3</definedName>
  </definedNames>
  <calcPr calcId="144525"/>
  <pivotCaches>
    <pivotCache cacheId="44" r:id="rId5"/>
    <pivotCache cacheId="58" r:id="rId6"/>
  </pivotCaches>
</workbook>
</file>

<file path=xl/calcChain.xml><?xml version="1.0" encoding="utf-8"?>
<calcChain xmlns="http://schemas.openxmlformats.org/spreadsheetml/2006/main">
  <c r="AF850" i="1" l="1"/>
  <c r="AF251" i="1"/>
  <c r="AF711" i="1"/>
  <c r="AF257" i="1"/>
  <c r="AF317" i="1"/>
  <c r="AF1554" i="1"/>
  <c r="AF316" i="1"/>
  <c r="AF405" i="1"/>
  <c r="AF32" i="1"/>
  <c r="AF85" i="1"/>
  <c r="AF471" i="1"/>
  <c r="AF860" i="1"/>
  <c r="AF1092" i="1"/>
  <c r="AF18" i="1"/>
  <c r="AF496" i="1"/>
  <c r="AF883" i="1"/>
  <c r="AF747" i="1"/>
  <c r="AF1547" i="1"/>
  <c r="AF443" i="1"/>
  <c r="AF1490" i="1"/>
  <c r="AF1411" i="1"/>
  <c r="AF1382" i="1"/>
  <c r="AF543" i="1"/>
  <c r="AF1329" i="1"/>
  <c r="AF1454" i="1"/>
  <c r="AF368" i="1"/>
  <c r="AF814" i="1"/>
  <c r="AF215" i="1"/>
  <c r="AF235" i="1"/>
  <c r="AF1549" i="1"/>
  <c r="AF187" i="1"/>
  <c r="AF1270" i="1"/>
  <c r="AF749" i="1"/>
  <c r="AF1313" i="1"/>
  <c r="AF1248" i="1"/>
  <c r="AF1285" i="1"/>
  <c r="AF992" i="1"/>
  <c r="AF974" i="1"/>
  <c r="AF1318" i="1"/>
  <c r="AF1461" i="1"/>
  <c r="AF339" i="1"/>
  <c r="AF1414" i="1"/>
  <c r="AF947" i="1"/>
  <c r="AF797" i="1"/>
  <c r="AF241" i="1"/>
  <c r="AF721" i="1"/>
  <c r="AF283" i="1"/>
  <c r="AF282" i="1"/>
  <c r="AF1570" i="1"/>
  <c r="AF142" i="1"/>
  <c r="AF1138" i="1"/>
  <c r="AF991" i="1"/>
  <c r="AF954" i="1"/>
  <c r="AF1346" i="1"/>
  <c r="AF41" i="1"/>
  <c r="AF1136" i="1"/>
  <c r="AF1261" i="1"/>
  <c r="AF658" i="1"/>
  <c r="AF515" i="1"/>
  <c r="AF955" i="1"/>
  <c r="AF1438" i="1"/>
  <c r="AF778" i="1"/>
  <c r="AF1206" i="1"/>
  <c r="AF413" i="1"/>
  <c r="AF1362" i="1"/>
  <c r="AF1379" i="1"/>
  <c r="AF961" i="1"/>
  <c r="AF1586" i="1"/>
  <c r="AF1004" i="1"/>
  <c r="AF1509" i="1"/>
  <c r="AF344" i="1"/>
  <c r="AF916" i="1"/>
  <c r="AF430" i="1"/>
  <c r="AF785" i="1"/>
  <c r="AF328" i="1"/>
  <c r="AF1132" i="1"/>
  <c r="AF1447" i="1"/>
  <c r="AF996" i="1"/>
  <c r="AF917" i="1"/>
  <c r="AF1129" i="1"/>
  <c r="AF1587" i="1"/>
  <c r="AF865" i="1"/>
  <c r="AF544" i="1"/>
  <c r="AF454" i="1"/>
  <c r="AF630" i="1"/>
  <c r="AF857" i="1"/>
  <c r="AF1470" i="1"/>
  <c r="AF172" i="1"/>
  <c r="AF1486" i="1"/>
  <c r="AF195" i="1"/>
  <c r="AF258" i="1"/>
  <c r="AF580" i="1"/>
  <c r="AF1455" i="1"/>
  <c r="AF469" i="1"/>
  <c r="AF1588" i="1"/>
  <c r="AF1195" i="1"/>
  <c r="AF81" i="1"/>
  <c r="AF659" i="1"/>
  <c r="AF706" i="1"/>
  <c r="AF1555" i="1"/>
  <c r="AF1180" i="1"/>
  <c r="AF1108" i="1"/>
  <c r="AF1211" i="1"/>
  <c r="AF1095" i="1"/>
  <c r="AF204" i="1"/>
  <c r="AF1204" i="1"/>
  <c r="AF685" i="1"/>
  <c r="AF260" i="1"/>
  <c r="AF58" i="1"/>
  <c r="AF665" i="1"/>
  <c r="AF888" i="1"/>
  <c r="AF1589" i="1"/>
  <c r="AF890" i="1"/>
  <c r="AF684" i="1"/>
  <c r="AF696" i="1"/>
  <c r="AF190" i="1"/>
  <c r="AF929" i="1"/>
  <c r="AF825" i="1"/>
  <c r="AF1042" i="1"/>
  <c r="AF226" i="1"/>
  <c r="AF412" i="1"/>
  <c r="AF649" i="1"/>
  <c r="AF1363" i="1"/>
  <c r="AF1137" i="1"/>
  <c r="AF897" i="1"/>
  <c r="AF643" i="1"/>
  <c r="AF1114" i="1"/>
  <c r="AF708" i="1"/>
  <c r="AF567" i="1"/>
  <c r="AF44" i="1"/>
  <c r="AF449" i="1"/>
  <c r="AF67" i="1"/>
  <c r="AF1452" i="1"/>
  <c r="AF681" i="1"/>
  <c r="AF1571" i="1"/>
  <c r="AF1321" i="1"/>
  <c r="AF628" i="1"/>
  <c r="AF560" i="1"/>
  <c r="AF1179" i="1"/>
  <c r="AF575" i="1"/>
  <c r="AF509" i="1"/>
  <c r="AF1331" i="1"/>
  <c r="AF554" i="1"/>
  <c r="AF237" i="1"/>
  <c r="AF1422" i="1"/>
  <c r="AF262" i="1"/>
  <c r="AF960" i="1"/>
  <c r="AF1120" i="1"/>
  <c r="AF1241" i="1"/>
  <c r="AF1196" i="1"/>
  <c r="AF276" i="1"/>
  <c r="AF676" i="1"/>
  <c r="AF979" i="1"/>
  <c r="AF545" i="1"/>
  <c r="AF1376" i="1"/>
  <c r="AF1445" i="1"/>
  <c r="AF393" i="1"/>
  <c r="AF1063" i="1"/>
  <c r="AF688" i="1"/>
  <c r="AF1207" i="1"/>
  <c r="AF1327" i="1"/>
  <c r="AF959" i="1"/>
  <c r="AF1341" i="1"/>
  <c r="AF652" i="1"/>
  <c r="AF1476" i="1"/>
  <c r="AF1572" i="1"/>
  <c r="AF599" i="1"/>
  <c r="AF1326" i="1"/>
  <c r="AF1383" i="1"/>
  <c r="AF555" i="1"/>
  <c r="AF1573" i="1"/>
  <c r="AF196" i="1"/>
  <c r="AF644" i="1"/>
  <c r="AF278" i="1"/>
  <c r="AF970" i="1"/>
  <c r="AF1464" i="1"/>
  <c r="AF1481" i="1"/>
  <c r="AF498" i="1"/>
  <c r="AF399" i="1"/>
  <c r="AF300" i="1"/>
  <c r="AF281" i="1"/>
  <c r="AF87" i="1"/>
  <c r="AF689" i="1"/>
  <c r="AF1305" i="1"/>
  <c r="AF397" i="1"/>
  <c r="AF191" i="1"/>
  <c r="AF768" i="1"/>
  <c r="AF900" i="1"/>
  <c r="AF105" i="1"/>
  <c r="AF1439" i="1"/>
  <c r="AF234" i="1"/>
  <c r="AF216" i="1"/>
  <c r="AF1039" i="1"/>
  <c r="AF160" i="1"/>
  <c r="AF429" i="1"/>
  <c r="AF1535" i="1"/>
  <c r="AF674" i="1"/>
  <c r="AF1300" i="1"/>
  <c r="AF1548" i="1"/>
  <c r="AF308" i="1"/>
  <c r="AF1574" i="1"/>
  <c r="AF693" i="1"/>
  <c r="AF1273" i="1"/>
  <c r="AF516" i="1"/>
  <c r="AF1161" i="1"/>
  <c r="AF754" i="1"/>
  <c r="AF786" i="1"/>
  <c r="AF846" i="1"/>
  <c r="AF118" i="1"/>
  <c r="AF221" i="1"/>
  <c r="AF30" i="1"/>
  <c r="AF604" i="1"/>
  <c r="AF334" i="1"/>
  <c r="AF1291" i="1"/>
  <c r="AF122" i="1"/>
  <c r="AF78" i="1"/>
  <c r="AF440" i="1"/>
  <c r="AF1575" i="1"/>
  <c r="AF194" i="1"/>
  <c r="AF849" i="1"/>
  <c r="AF1504" i="1"/>
  <c r="AF557" i="1"/>
  <c r="AF1247" i="1"/>
  <c r="AF807" i="1"/>
  <c r="AF997" i="1"/>
  <c r="AF895" i="1"/>
  <c r="AF656" i="1"/>
  <c r="AF1077" i="1"/>
  <c r="AF1016" i="1"/>
  <c r="AF164" i="1"/>
  <c r="AF57" i="1"/>
  <c r="AF436" i="1"/>
  <c r="AF964" i="1"/>
  <c r="AF795" i="1"/>
  <c r="AF678" i="1"/>
  <c r="AF1590" i="1"/>
  <c r="AF380" i="1"/>
  <c r="AF874" i="1"/>
  <c r="AF385" i="1"/>
  <c r="AF80" i="1"/>
  <c r="AF675" i="1"/>
  <c r="AF1118" i="1"/>
  <c r="AF918" i="1"/>
  <c r="AF107" i="1"/>
  <c r="AF271" i="1"/>
  <c r="AF752" i="1"/>
  <c r="AF1221" i="1"/>
  <c r="AF937" i="1"/>
  <c r="AF1500" i="1"/>
  <c r="AF1384" i="1"/>
  <c r="AF1576" i="1"/>
  <c r="AF843" i="1"/>
  <c r="AF539" i="1"/>
  <c r="AF810" i="1"/>
  <c r="AF176" i="1"/>
  <c r="AF407" i="1"/>
  <c r="AF722" i="1"/>
  <c r="AF546" i="1"/>
  <c r="AF188" i="1"/>
  <c r="AF1192" i="1"/>
  <c r="AF141" i="1"/>
  <c r="AF1171" i="1"/>
  <c r="AF209" i="1"/>
  <c r="AF1215" i="1"/>
  <c r="AF434" i="1"/>
  <c r="AF1462" i="1"/>
  <c r="AF1471" i="1"/>
  <c r="AF1113" i="1"/>
  <c r="AF446" i="1"/>
  <c r="AF671" i="1"/>
  <c r="AF1338" i="1"/>
  <c r="AF1545" i="1"/>
  <c r="AF1487" i="1"/>
  <c r="AF1483" i="1"/>
  <c r="AF1271" i="1"/>
  <c r="AF358" i="1"/>
  <c r="AF776" i="1"/>
  <c r="AF1550" i="1"/>
  <c r="AF1491" i="1"/>
  <c r="AF1561" i="1"/>
  <c r="AF223" i="1"/>
  <c r="AF530" i="1"/>
  <c r="AF82" i="1"/>
  <c r="AF1505" i="1"/>
  <c r="AF1226" i="1"/>
  <c r="AF816" i="1"/>
  <c r="AF151" i="1"/>
  <c r="AF809" i="1"/>
  <c r="AF464" i="1"/>
  <c r="AF1256" i="1"/>
  <c r="AF353" i="1"/>
  <c r="AF1410" i="1"/>
  <c r="AF274" i="1"/>
  <c r="AF70" i="1"/>
  <c r="AF210" i="1"/>
  <c r="AF34" i="1"/>
  <c r="AF1097" i="1"/>
  <c r="AF213" i="1"/>
  <c r="AF343" i="1"/>
  <c r="AF862" i="1"/>
  <c r="AF406" i="1"/>
  <c r="AF1283" i="1"/>
  <c r="AF123" i="1"/>
  <c r="AF1235" i="1"/>
  <c r="AF493" i="1"/>
  <c r="AF666" i="1"/>
  <c r="AF811" i="1"/>
  <c r="AF969" i="1"/>
  <c r="AF730" i="1"/>
  <c r="AF1182" i="1"/>
  <c r="AF1145" i="1"/>
  <c r="AF140" i="1"/>
  <c r="AF989" i="1"/>
  <c r="AF596" i="1"/>
  <c r="AF379" i="1"/>
  <c r="AF1477" i="1"/>
  <c r="AF824" i="1"/>
  <c r="AF606" i="1"/>
  <c r="AF835" i="1"/>
  <c r="AF598" i="1"/>
  <c r="AF1385" i="1"/>
  <c r="AF939" i="1"/>
  <c r="AF827" i="1"/>
  <c r="AF781" i="1"/>
  <c r="AF1513" i="1"/>
  <c r="AF1183" i="1"/>
  <c r="AF965" i="1"/>
  <c r="AF622" i="1"/>
  <c r="AF55" i="1"/>
  <c r="AF1214" i="1"/>
  <c r="AF645" i="1"/>
  <c r="AF837" i="1"/>
  <c r="AF1562" i="1"/>
  <c r="AF1463" i="1"/>
  <c r="AF387" i="1"/>
  <c r="AF1437" i="1"/>
  <c r="AF1393" i="1"/>
  <c r="AF1339" i="1"/>
  <c r="AF1253" i="1"/>
  <c r="AF1081" i="1"/>
  <c r="AF214" i="1"/>
  <c r="AF1488" i="1"/>
  <c r="AF1347" i="1"/>
  <c r="AF1181" i="1"/>
  <c r="AF750" i="1"/>
  <c r="AF1577" i="1"/>
  <c r="AF124" i="1"/>
  <c r="AF1243" i="1"/>
  <c r="AF1322" i="1"/>
  <c r="AF388" i="1"/>
  <c r="AF1191" i="1"/>
  <c r="AF238" i="1"/>
  <c r="AF1297" i="1"/>
  <c r="AF102" i="1"/>
  <c r="AF705" i="1"/>
  <c r="AF109" i="1"/>
  <c r="AF212" i="1"/>
  <c r="AF1203" i="1"/>
  <c r="AF1364" i="1"/>
  <c r="AF980" i="1"/>
  <c r="AF255" i="1"/>
  <c r="AF1175" i="1"/>
  <c r="AF648" i="1"/>
  <c r="AF962" i="1"/>
  <c r="AF1112" i="1"/>
  <c r="AF547" i="1"/>
  <c r="AF279" i="1"/>
  <c r="AF1380" i="1"/>
  <c r="AF1394" i="1"/>
  <c r="AF505" i="1"/>
  <c r="AF905" i="1"/>
  <c r="AF1238" i="1"/>
  <c r="AF268" i="1"/>
  <c r="AF327" i="1"/>
  <c r="AF724" i="1"/>
  <c r="AF1091" i="1"/>
  <c r="AF1254" i="1"/>
  <c r="AF1185" i="1"/>
  <c r="AF162" i="1"/>
  <c r="AF884" i="1"/>
  <c r="AF280" i="1"/>
  <c r="AF566" i="1"/>
  <c r="AF514" i="1"/>
  <c r="AF1017" i="1"/>
  <c r="AF1168" i="1"/>
  <c r="AF374" i="1"/>
  <c r="AF484" i="1"/>
  <c r="AF1332" i="1"/>
  <c r="AF1078" i="1"/>
  <c r="AF350" i="1"/>
  <c r="AF203" i="1"/>
  <c r="AF59" i="1"/>
  <c r="AF349" i="1"/>
  <c r="AF1018" i="1"/>
  <c r="AF1369" i="1"/>
  <c r="AF161" i="1"/>
  <c r="AF178" i="1"/>
  <c r="AF354" i="1"/>
  <c r="AF611" i="1"/>
  <c r="AF517" i="1"/>
  <c r="AF265" i="1"/>
  <c r="AF1046" i="1"/>
  <c r="AF36" i="1"/>
  <c r="AF211" i="1"/>
  <c r="AF200" i="1"/>
  <c r="AF1591" i="1"/>
  <c r="AF1048" i="1"/>
  <c r="AF1246" i="1"/>
  <c r="AF117" i="1"/>
  <c r="AF171" i="1"/>
  <c r="AF1536" i="1"/>
  <c r="AF968" i="1"/>
  <c r="AF904" i="1"/>
  <c r="AF1519" i="1"/>
  <c r="AF713" i="1"/>
  <c r="AF1227" i="1"/>
  <c r="AF1359" i="1"/>
  <c r="AF1395" i="1"/>
  <c r="AF291" i="1"/>
  <c r="AF1292" i="1"/>
  <c r="AF839" i="1"/>
  <c r="AF712" i="1"/>
  <c r="AF700" i="1"/>
  <c r="AF376" i="1"/>
  <c r="AF286" i="1"/>
  <c r="AF687" i="1"/>
  <c r="AF120" i="1"/>
  <c r="AF761" i="1"/>
  <c r="AF1432" i="1"/>
  <c r="AF247" i="1"/>
  <c r="AF1187" i="1"/>
  <c r="AF448" i="1"/>
  <c r="AF548" i="1"/>
  <c r="AF697" i="1"/>
  <c r="AF1456" i="1"/>
  <c r="AF1162" i="1"/>
  <c r="AF1429" i="1"/>
  <c r="AF549" i="1"/>
  <c r="AF1038" i="1"/>
  <c r="AF1150" i="1"/>
  <c r="AF726" i="1"/>
  <c r="AF1314" i="1"/>
  <c r="AF1198" i="1"/>
  <c r="AF1019" i="1"/>
  <c r="AF420" i="1"/>
  <c r="AF863" i="1"/>
  <c r="AF253" i="1"/>
  <c r="AF1275" i="1"/>
  <c r="AF981" i="1"/>
  <c r="AF1163" i="1"/>
  <c r="AF324" i="1"/>
  <c r="AF378" i="1"/>
  <c r="AF1127" i="1"/>
  <c r="AF600" i="1"/>
  <c r="AF1155" i="1"/>
  <c r="AF284" i="1"/>
  <c r="AF634" i="1"/>
  <c r="AF800" i="1"/>
  <c r="AF500" i="1"/>
  <c r="AF541" i="1"/>
  <c r="AF654" i="1"/>
  <c r="AF395" i="1"/>
  <c r="AF513" i="1"/>
  <c r="AF198" i="1"/>
  <c r="AF1563" i="1"/>
  <c r="AF1142" i="1"/>
  <c r="AF272" i="1"/>
  <c r="AF583" i="1"/>
  <c r="AF207" i="1"/>
  <c r="AF1265" i="1"/>
  <c r="AF1396" i="1"/>
  <c r="AF1147" i="1"/>
  <c r="AF244" i="1"/>
  <c r="AF889" i="1"/>
  <c r="AF64" i="1"/>
  <c r="AF1543" i="1"/>
  <c r="AF1538" i="1"/>
  <c r="AF183" i="1"/>
  <c r="AF1386" i="1"/>
  <c r="AF1066" i="1"/>
  <c r="AF233" i="1"/>
  <c r="AF1119" i="1"/>
  <c r="AF121" i="1"/>
  <c r="AF731" i="1"/>
  <c r="AF977" i="1"/>
  <c r="AF1510" i="1"/>
  <c r="AF381" i="1"/>
  <c r="AF990" i="1"/>
  <c r="AF94" i="1"/>
  <c r="AF1020" i="1"/>
  <c r="AF740" i="1"/>
  <c r="AF1397" i="1"/>
  <c r="AF401" i="1"/>
  <c r="AF972" i="1"/>
  <c r="AF1551" i="1"/>
  <c r="AF1139" i="1"/>
  <c r="AF125" i="1"/>
  <c r="AF1080" i="1"/>
  <c r="AF911" i="1"/>
  <c r="AF1578" i="1"/>
  <c r="AF445" i="1"/>
  <c r="AF103" i="1"/>
  <c r="AF367" i="1"/>
  <c r="AF1492" i="1"/>
  <c r="AF292" i="1"/>
  <c r="AF1239" i="1"/>
  <c r="AF1228" i="1"/>
  <c r="AF1546" i="1"/>
  <c r="AF293" i="1"/>
  <c r="AF1010" i="1"/>
  <c r="AF518" i="1"/>
  <c r="AF1307" i="1"/>
  <c r="AF1088" i="1"/>
  <c r="AF571" i="1"/>
  <c r="AF838" i="1"/>
  <c r="AF192" i="1"/>
  <c r="AF605" i="1"/>
  <c r="AF149" i="1"/>
  <c r="AF333" i="1"/>
  <c r="AF935" i="1"/>
  <c r="AF473" i="1"/>
  <c r="AF1166" i="1"/>
  <c r="AF201" i="1"/>
  <c r="AF1197" i="1"/>
  <c r="AF919" i="1"/>
  <c r="AF175" i="1"/>
  <c r="AF1186" i="1"/>
  <c r="AF927" i="1"/>
  <c r="AF1116" i="1"/>
  <c r="AF1408" i="1"/>
  <c r="AF526" i="1"/>
  <c r="AF306" i="1"/>
  <c r="AF844" i="1"/>
  <c r="AF1353" i="1"/>
  <c r="AF1021" i="1"/>
  <c r="AF690" i="1"/>
  <c r="AF704" i="1"/>
  <c r="AF1170" i="1"/>
  <c r="AF3" i="1"/>
  <c r="AF1022" i="1"/>
  <c r="AF1053" i="1"/>
  <c r="AF1141" i="1"/>
  <c r="AF714" i="1"/>
  <c r="AF1252" i="1"/>
  <c r="AF1333" i="1"/>
  <c r="AF950" i="1"/>
  <c r="AF920" i="1"/>
  <c r="AF753" i="1"/>
  <c r="AF219" i="1"/>
  <c r="AF170" i="1"/>
  <c r="AF1151" i="1"/>
  <c r="AF93" i="1"/>
  <c r="AF1107" i="1"/>
  <c r="AF417" i="1"/>
  <c r="AF38" i="1"/>
  <c r="AF660" i="1"/>
  <c r="AF1280" i="1"/>
  <c r="AF404" i="1"/>
  <c r="AF425" i="1"/>
  <c r="AF576" i="1"/>
  <c r="AF1556" i="1"/>
  <c r="AF1502" i="1"/>
  <c r="AF155" i="1"/>
  <c r="AF773" i="1"/>
  <c r="AF1315" i="1"/>
  <c r="AF1342" i="1"/>
  <c r="AF186" i="1"/>
  <c r="AF277" i="1"/>
  <c r="AF229" i="1"/>
  <c r="AF1049" i="1"/>
  <c r="AF134" i="1"/>
  <c r="AF805" i="1"/>
  <c r="AF975" i="1"/>
  <c r="AF1564" i="1"/>
  <c r="AF1592" i="1"/>
  <c r="AF755" i="1"/>
  <c r="AF1493" i="1"/>
  <c r="AF264" i="1"/>
  <c r="AF822" i="1"/>
  <c r="AF1325" i="1"/>
  <c r="AF1255" i="1"/>
  <c r="AF640" i="1"/>
  <c r="AF298" i="1"/>
  <c r="AF470" i="1"/>
  <c r="AF1047" i="1"/>
  <c r="AF1023" i="1"/>
  <c r="AF976" i="1"/>
  <c r="AF1482" i="1"/>
  <c r="AF427" i="1"/>
  <c r="AF1268" i="1"/>
  <c r="AF1381" i="1"/>
  <c r="AF1524" i="1"/>
  <c r="AF479" i="1"/>
  <c r="AF351" i="1"/>
  <c r="AF391" i="1"/>
  <c r="AF1257" i="1"/>
  <c r="AF1044" i="1"/>
  <c r="AF477" i="1"/>
  <c r="AF512" i="1"/>
  <c r="AF1216" i="1"/>
  <c r="AF437" i="1"/>
  <c r="AF348" i="1"/>
  <c r="AF1357" i="1"/>
  <c r="AF677" i="1"/>
  <c r="AF267" i="1"/>
  <c r="AF499" i="1"/>
  <c r="AF570" i="1"/>
  <c r="AF1387" i="1"/>
  <c r="AF1593" i="1"/>
  <c r="AF1264" i="1"/>
  <c r="AF1388" i="1"/>
  <c r="AF1489" i="1"/>
  <c r="AF1525" i="1"/>
  <c r="AF249" i="1"/>
  <c r="AF818" i="1"/>
  <c r="AF294" i="1"/>
  <c r="AF1210" i="1"/>
  <c r="AF242" i="1"/>
  <c r="AF1133" i="1"/>
  <c r="AF320" i="1"/>
  <c r="AF133" i="1"/>
  <c r="AF1148" i="1"/>
  <c r="AF337" i="1"/>
  <c r="AF1087" i="1"/>
  <c r="AF167" i="1"/>
  <c r="AF52" i="1"/>
  <c r="AF641" i="1"/>
  <c r="AF612" i="1"/>
  <c r="AF1330" i="1"/>
  <c r="AF1334" i="1"/>
  <c r="AF486" i="1"/>
  <c r="AF942" i="1"/>
  <c r="AF297" i="1"/>
  <c r="AF236" i="1"/>
  <c r="AF301" i="1"/>
  <c r="AF1520" i="1"/>
  <c r="AF1011" i="1"/>
  <c r="AF1152" i="1"/>
  <c r="AF135" i="1"/>
  <c r="AF533" i="1"/>
  <c r="AF1055" i="1"/>
  <c r="AF450" i="1"/>
  <c r="AF679" i="1"/>
  <c r="AF1222" i="1"/>
  <c r="AF389" i="1"/>
  <c r="AF1594" i="1"/>
  <c r="AF1348" i="1"/>
  <c r="AF180" i="1"/>
  <c r="AF472" i="1"/>
  <c r="AF1336" i="1"/>
  <c r="AF1000" i="1"/>
  <c r="AF727" i="1"/>
  <c r="AF266" i="1"/>
  <c r="AF655" i="1"/>
  <c r="AF288" i="1"/>
  <c r="AF1263" i="1"/>
  <c r="AF370" i="1"/>
  <c r="AF1076" i="1"/>
  <c r="AF361" i="1"/>
  <c r="AF289" i="1"/>
  <c r="AF506" i="1"/>
  <c r="AF362" i="1"/>
  <c r="AF952" i="1"/>
  <c r="AF921" i="1"/>
  <c r="AF1286" i="1"/>
  <c r="AF302" i="1"/>
  <c r="AF435" i="1"/>
  <c r="AF1041" i="1"/>
  <c r="AF698" i="1"/>
  <c r="AF1278" i="1"/>
  <c r="AF717" i="1"/>
  <c r="AF1259" i="1"/>
  <c r="AF1419" i="1"/>
  <c r="AF1208" i="1"/>
  <c r="AF150" i="1"/>
  <c r="AF1595" i="1"/>
  <c r="AF159" i="1"/>
  <c r="AF335" i="1"/>
  <c r="AF742" i="1"/>
  <c r="AF1244" i="1"/>
  <c r="AF84" i="1"/>
  <c r="AF475" i="1"/>
  <c r="AF1123" i="1"/>
  <c r="AF779" i="1"/>
  <c r="AF782" i="1"/>
  <c r="AF1302" i="1"/>
  <c r="AF217" i="1"/>
  <c r="AF842" i="1"/>
  <c r="AF1134" i="1"/>
  <c r="AF1514" i="1"/>
  <c r="AF1420" i="1"/>
  <c r="AF373" i="1"/>
  <c r="AF35" i="1"/>
  <c r="AF922" i="1"/>
  <c r="AF1040" i="1"/>
  <c r="AF777" i="1"/>
  <c r="AF788" i="1"/>
  <c r="AF1099" i="1"/>
  <c r="AF1398" i="1"/>
  <c r="AF1539" i="1"/>
  <c r="AF1596" i="1"/>
  <c r="AF906" i="1"/>
  <c r="AF1319" i="1"/>
  <c r="AF1012" i="1"/>
  <c r="AF508" i="1"/>
  <c r="AF363" i="1"/>
  <c r="AF27" i="1"/>
  <c r="AF497" i="1"/>
  <c r="AF569" i="1"/>
  <c r="AF309" i="1"/>
  <c r="AF1597" i="1"/>
  <c r="AF1146" i="1"/>
  <c r="AF1424" i="1"/>
  <c r="AF12" i="1"/>
  <c r="AF481" i="1"/>
  <c r="AF584" i="1"/>
  <c r="AF488" i="1"/>
  <c r="AF1165" i="1"/>
  <c r="AF218" i="1"/>
  <c r="AF1449" i="1"/>
  <c r="AF886" i="1"/>
  <c r="AF1416" i="1"/>
  <c r="AF1552" i="1"/>
  <c r="AF898" i="1"/>
  <c r="AF820" i="1"/>
  <c r="AF56" i="1"/>
  <c r="AF831" i="1"/>
  <c r="AF875" i="1"/>
  <c r="AF1428" i="1"/>
  <c r="AF1544" i="1"/>
  <c r="AF1494" i="1"/>
  <c r="AF408" i="1"/>
  <c r="AF1105" i="1"/>
  <c r="AF808" i="1"/>
  <c r="AF384" i="1"/>
  <c r="AF798" i="1"/>
  <c r="AF602" i="1"/>
  <c r="AF767" i="1"/>
  <c r="AF331" i="1"/>
  <c r="AF1287" i="1"/>
  <c r="AF1064" i="1"/>
  <c r="AF872" i="1"/>
  <c r="AF4" i="1"/>
  <c r="AF973" i="1"/>
  <c r="AF699" i="1"/>
  <c r="AF1495" i="1"/>
  <c r="AF1140" i="1"/>
  <c r="AF1128" i="1"/>
  <c r="AF577" i="1"/>
  <c r="AF732" i="1"/>
  <c r="AF511" i="1"/>
  <c r="AF1484" i="1"/>
  <c r="AF943" i="1"/>
  <c r="AF453" i="1"/>
  <c r="AF1565" i="1"/>
  <c r="AF1457" i="1"/>
  <c r="AF1467" i="1"/>
  <c r="AF1050" i="1"/>
  <c r="AF1358" i="1"/>
  <c r="AF50" i="1"/>
  <c r="AF245" i="1"/>
  <c r="AF1057" i="1"/>
  <c r="AF225" i="1"/>
  <c r="AF733" i="1"/>
  <c r="AF780" i="1"/>
  <c r="AF1515" i="1"/>
  <c r="AF734" i="1"/>
  <c r="AF1526" i="1"/>
  <c r="AF550" i="1"/>
  <c r="AF313" i="1"/>
  <c r="AF89" i="1"/>
  <c r="AF1598" i="1"/>
  <c r="AF1110" i="1"/>
  <c r="AF1060" i="1"/>
  <c r="AF1599" i="1"/>
  <c r="AF1236" i="1"/>
  <c r="AF250" i="1"/>
  <c r="AF1276" i="1"/>
  <c r="AF371" i="1"/>
  <c r="AF1274" i="1"/>
  <c r="AF1124" i="1"/>
  <c r="AF691" i="1"/>
  <c r="AF531" i="1"/>
  <c r="AF551" i="1"/>
  <c r="AF772" i="1"/>
  <c r="AF540" i="1"/>
  <c r="AF231" i="1"/>
  <c r="AF1425" i="1"/>
  <c r="AF1349" i="1"/>
  <c r="AF1442" i="1"/>
  <c r="AF468" i="1"/>
  <c r="AF1527" i="1"/>
  <c r="AF909" i="1"/>
  <c r="AF647" i="1"/>
  <c r="AF65" i="1"/>
  <c r="AF1458" i="1"/>
  <c r="AF99" i="1"/>
  <c r="AF694" i="1"/>
  <c r="AF585" i="1"/>
  <c r="AF177" i="1"/>
  <c r="AF318" i="1"/>
  <c r="AF563" i="1"/>
  <c r="AF310" i="1"/>
  <c r="AF667" i="1"/>
  <c r="AF1479" i="1"/>
  <c r="AF1013" i="1"/>
  <c r="AF528" i="1"/>
  <c r="AF1288" i="1"/>
  <c r="AF263" i="1"/>
  <c r="AF252" i="1"/>
  <c r="AF1444" i="1"/>
  <c r="AF866" i="1"/>
  <c r="AF1350" i="1"/>
  <c r="AF139" i="1"/>
  <c r="AF830" i="1"/>
  <c r="AF1054" i="1"/>
  <c r="AF982" i="1"/>
  <c r="AF447" i="1"/>
  <c r="AF1389" i="1"/>
  <c r="AF480" i="1"/>
  <c r="AF1600" i="1"/>
  <c r="AF154" i="1"/>
  <c r="AF428" i="1"/>
  <c r="AF1131" i="1"/>
  <c r="AF341" i="1"/>
  <c r="AF307" i="1"/>
  <c r="AF1200" i="1"/>
  <c r="AF741" i="1"/>
  <c r="AF1172" i="1"/>
  <c r="AF482" i="1"/>
  <c r="AF527" i="1"/>
  <c r="AF564" i="1"/>
  <c r="AF254" i="1"/>
  <c r="AF19" i="1"/>
  <c r="AF321" i="1"/>
  <c r="AF312" i="1"/>
  <c r="AF1528" i="1"/>
  <c r="AF715" i="1"/>
  <c r="AF1566" i="1"/>
  <c r="AF315" i="1"/>
  <c r="AF20" i="1"/>
  <c r="AF71" i="1"/>
  <c r="AF709" i="1"/>
  <c r="AF1371" i="1"/>
  <c r="AF1579" i="1"/>
  <c r="AF1399" i="1"/>
  <c r="AF1472" i="1"/>
  <c r="AF1096" i="1"/>
  <c r="AF631" i="1"/>
  <c r="AF594" i="1"/>
  <c r="AF1423" i="1"/>
  <c r="AF1213" i="1"/>
  <c r="AF1496" i="1"/>
  <c r="AF791" i="1"/>
  <c r="AF1409" i="1"/>
  <c r="AF861" i="1"/>
  <c r="AF870" i="1"/>
  <c r="AF1540" i="1"/>
  <c r="AF1311" i="1"/>
  <c r="AF2" i="1"/>
  <c r="AF1149" i="1"/>
  <c r="AF1443" i="1"/>
  <c r="AF819" i="1"/>
  <c r="AF1360" i="1"/>
  <c r="AF507" i="1"/>
  <c r="AF1159" i="1"/>
  <c r="AF587" i="1"/>
  <c r="AF113" i="1"/>
  <c r="AF651" i="1"/>
  <c r="AF629" i="1"/>
  <c r="AF826" i="1"/>
  <c r="AF1372" i="1"/>
  <c r="AF1557" i="1"/>
  <c r="AF669" i="1"/>
  <c r="AF1115" i="1"/>
  <c r="AF940" i="1"/>
  <c r="AF958" i="1"/>
  <c r="AF836" i="1"/>
  <c r="AF43" i="1"/>
  <c r="AF1400" i="1"/>
  <c r="AF106" i="1"/>
  <c r="AF1497" i="1"/>
  <c r="AF532" i="1"/>
  <c r="AF1465" i="1"/>
  <c r="AF869" i="1"/>
  <c r="AF137" i="1"/>
  <c r="AF60" i="1"/>
  <c r="AF1024" i="1"/>
  <c r="AF1521" i="1"/>
  <c r="AF1434" i="1"/>
  <c r="AF372" i="1"/>
  <c r="AF650" i="1"/>
  <c r="AF766" i="1"/>
  <c r="AF1014" i="1"/>
  <c r="AF994" i="1"/>
  <c r="AF661" i="1"/>
  <c r="AF1298" i="1"/>
  <c r="AF803" i="1"/>
  <c r="AF745" i="1"/>
  <c r="AF1356" i="1"/>
  <c r="AF987" i="1"/>
  <c r="AF522" i="1"/>
  <c r="AF273" i="1"/>
  <c r="AF790" i="1"/>
  <c r="AF983" i="1"/>
  <c r="AF392" i="1"/>
  <c r="AF586" i="1"/>
  <c r="AF16" i="1"/>
  <c r="AF1516" i="1"/>
  <c r="AF305" i="1"/>
  <c r="AF1480" i="1"/>
  <c r="AF1328" i="1"/>
  <c r="AF1601" i="1"/>
  <c r="AF77" i="1"/>
  <c r="AF938" i="1"/>
  <c r="AF1421" i="1"/>
  <c r="AF458" i="1"/>
  <c r="AF24" i="1"/>
  <c r="AF833" i="1"/>
  <c r="AF928" i="1"/>
  <c r="AF227" i="1"/>
  <c r="AF1413" i="1"/>
  <c r="AF885" i="1"/>
  <c r="AF1406" i="1"/>
  <c r="AF1212" i="1"/>
  <c r="AF1240" i="1"/>
  <c r="AF423" i="1"/>
  <c r="AF912" i="1"/>
  <c r="AF299" i="1"/>
  <c r="AF1415" i="1"/>
  <c r="AF719" i="1"/>
  <c r="AF1390" i="1"/>
  <c r="AF1086" i="1"/>
  <c r="AF1558" i="1"/>
  <c r="AF360" i="1"/>
  <c r="AF1193" i="1"/>
  <c r="AF330" i="1"/>
  <c r="AF1073" i="1"/>
  <c r="AF143" i="1"/>
  <c r="AF771" i="1"/>
  <c r="AF15" i="1"/>
  <c r="AF1412" i="1"/>
  <c r="AF1223" i="1"/>
  <c r="AF28" i="1"/>
  <c r="AF1335" i="1"/>
  <c r="AF1310" i="1"/>
  <c r="AF1498" i="1"/>
  <c r="AF1365" i="1"/>
  <c r="AF1343" i="1"/>
  <c r="AF303" i="1"/>
  <c r="AF129" i="1"/>
  <c r="AF1130" i="1"/>
  <c r="AF934" i="1"/>
  <c r="AF534" i="1"/>
  <c r="AF1351" i="1"/>
  <c r="AF1299" i="1"/>
  <c r="AF941" i="1"/>
  <c r="AF1608" i="1"/>
  <c r="AF735" i="1"/>
  <c r="AF61" i="1"/>
  <c r="AF1122" i="1"/>
  <c r="AF1001" i="1"/>
  <c r="AF1250" i="1"/>
  <c r="AF817" i="1"/>
  <c r="AF1354" i="1"/>
  <c r="AF248" i="1"/>
  <c r="AF995" i="1"/>
  <c r="AF409" i="1"/>
  <c r="AF956" i="1"/>
  <c r="AF66" i="1"/>
  <c r="AF589" i="1"/>
  <c r="AF1375" i="1"/>
  <c r="AF1602" i="1"/>
  <c r="AF156" i="1"/>
  <c r="AF17" i="1"/>
  <c r="AF1272" i="1"/>
  <c r="AF823" i="1"/>
  <c r="AF813" i="1"/>
  <c r="AF1580" i="1"/>
  <c r="AF840" i="1"/>
  <c r="AF1143" i="1"/>
  <c r="AF562" i="1"/>
  <c r="AF537" i="1"/>
  <c r="AF1229" i="1"/>
  <c r="AF501" i="1"/>
  <c r="AF1320" i="1"/>
  <c r="AF637" i="1"/>
  <c r="AF876" i="1"/>
  <c r="AF1103" i="1"/>
  <c r="AF69" i="1"/>
  <c r="AF1501" i="1"/>
  <c r="AF1069" i="1"/>
  <c r="AF1025" i="1"/>
  <c r="AF1317" i="1"/>
  <c r="AF492" i="1"/>
  <c r="AF100" i="1"/>
  <c r="AF356" i="1"/>
  <c r="AF1401" i="1"/>
  <c r="AF1157" i="1"/>
  <c r="AF240" i="1"/>
  <c r="AF414" i="1"/>
  <c r="AF114" i="1"/>
  <c r="AF568" i="1"/>
  <c r="AF993" i="1"/>
  <c r="AF1043" i="1"/>
  <c r="AF322" i="1"/>
  <c r="AF1450" i="1"/>
  <c r="AF603" i="1"/>
  <c r="AF632" i="1"/>
  <c r="AF615" i="1"/>
  <c r="AF76" i="1"/>
  <c r="AF1466" i="1"/>
  <c r="AF1173" i="1"/>
  <c r="AF79" i="1"/>
  <c r="AF1167" i="1"/>
  <c r="AF128" i="1"/>
  <c r="AF1059" i="1"/>
  <c r="AF355" i="1"/>
  <c r="AF1100" i="1"/>
  <c r="AF821" i="1"/>
  <c r="AF1031" i="1"/>
  <c r="AF1529" i="1"/>
  <c r="AF1035" i="1"/>
  <c r="AF1485" i="1"/>
  <c r="AF1176" i="1"/>
  <c r="AF1603" i="1"/>
  <c r="AF165" i="1"/>
  <c r="AF1604" i="1"/>
  <c r="AF98" i="1"/>
  <c r="AF51" i="1"/>
  <c r="AF787" i="1"/>
  <c r="AF793" i="1"/>
  <c r="AF1199" i="1"/>
  <c r="AF504" i="1"/>
  <c r="AF323" i="1"/>
  <c r="AF893" i="1"/>
  <c r="AF1005" i="1"/>
  <c r="AF224" i="1"/>
  <c r="AF608" i="1"/>
  <c r="AF998" i="1"/>
  <c r="AF565" i="1"/>
  <c r="AF525" i="1"/>
  <c r="AF296" i="1"/>
  <c r="AF1085" i="1"/>
  <c r="AF338" i="1"/>
  <c r="AF710" i="1"/>
  <c r="AF101" i="1"/>
  <c r="AF1440" i="1"/>
  <c r="AF91" i="1"/>
  <c r="AF1217" i="1"/>
  <c r="AF1377" i="1"/>
  <c r="AF879" i="1"/>
  <c r="AF953" i="1"/>
  <c r="AF25" i="1"/>
  <c r="AF1522" i="1"/>
  <c r="AF736" i="1"/>
  <c r="AF111" i="1"/>
  <c r="AF944" i="1"/>
  <c r="AF1366" i="1"/>
  <c r="AF1026" i="1"/>
  <c r="AF26" i="1"/>
  <c r="AF136" i="1"/>
  <c r="AF620" i="1"/>
  <c r="AF126" i="1"/>
  <c r="AF574" i="1"/>
  <c r="AF723" i="1"/>
  <c r="AF1027" i="1"/>
  <c r="AF951" i="1"/>
  <c r="AF1061" i="1"/>
  <c r="AF852" i="1"/>
  <c r="AF1430" i="1"/>
  <c r="AF14" i="1"/>
  <c r="AF625" i="1"/>
  <c r="AF438" i="1"/>
  <c r="AF1102" i="1"/>
  <c r="AF1269" i="1"/>
  <c r="AF978" i="1"/>
  <c r="AF680" i="1"/>
  <c r="AF1266" i="1"/>
  <c r="AF1045" i="1"/>
  <c r="AF859" i="1"/>
  <c r="AF432" i="1"/>
  <c r="AF610" i="1"/>
  <c r="AF1511" i="1"/>
  <c r="AF1436" i="1"/>
  <c r="AF96" i="1"/>
  <c r="AF144" i="1"/>
  <c r="AF1230" i="1"/>
  <c r="AF1417" i="1"/>
  <c r="AF75" i="1"/>
  <c r="AF1468" i="1"/>
  <c r="AF616" i="1"/>
  <c r="AF31" i="1"/>
  <c r="AF1209" i="1"/>
  <c r="AF804" i="1"/>
  <c r="AF90" i="1"/>
  <c r="AF1065" i="1"/>
  <c r="AF1282" i="1"/>
  <c r="AF639" i="1"/>
  <c r="AF1361" i="1"/>
  <c r="AF456" i="1"/>
  <c r="AF205" i="1"/>
  <c r="AF1218" i="1"/>
  <c r="AF635" i="1"/>
  <c r="AF796" i="1"/>
  <c r="AF966" i="1"/>
  <c r="AF762" i="1"/>
  <c r="AF104" i="1"/>
  <c r="AF923" i="1"/>
  <c r="AF494" i="1"/>
  <c r="AF1028" i="1"/>
  <c r="AF802" i="1"/>
  <c r="AF1367" i="1"/>
  <c r="AF1074" i="1"/>
  <c r="AF1301" i="1"/>
  <c r="AF908" i="1"/>
  <c r="AF110" i="1"/>
  <c r="AF179" i="1"/>
  <c r="AF561" i="1"/>
  <c r="AF538" i="1"/>
  <c r="AF1433" i="1"/>
  <c r="AF1188" i="1"/>
  <c r="AF858" i="1"/>
  <c r="AF963" i="1"/>
  <c r="AF1567" i="1"/>
  <c r="AF173" i="1"/>
  <c r="AF398" i="1"/>
  <c r="AF692" i="1"/>
  <c r="AF591" i="1"/>
  <c r="AF1058" i="1"/>
  <c r="AF49" i="1"/>
  <c r="AF633" i="1"/>
  <c r="AF163" i="1"/>
  <c r="AF1459" i="1"/>
  <c r="AF913" i="1"/>
  <c r="AF1267" i="1"/>
  <c r="AF535" i="1"/>
  <c r="AF1530" i="1"/>
  <c r="AF5" i="1"/>
  <c r="AF1508" i="1"/>
  <c r="AF460" i="1"/>
  <c r="AF702" i="1"/>
  <c r="AF559" i="1"/>
  <c r="AF775" i="1"/>
  <c r="AF529" i="1"/>
  <c r="AF11" i="1"/>
  <c r="AF573" i="1"/>
  <c r="AF1231" i="1"/>
  <c r="AF132" i="1"/>
  <c r="AF295" i="1"/>
  <c r="AF174" i="1"/>
  <c r="AF673" i="1"/>
  <c r="AF1460" i="1"/>
  <c r="AF1093" i="1"/>
  <c r="AF1355" i="1"/>
  <c r="AF386" i="1"/>
  <c r="AF832" i="1"/>
  <c r="AF662" i="1"/>
  <c r="AF686" i="1"/>
  <c r="AF1512" i="1"/>
  <c r="AF774" i="1"/>
  <c r="AF342" i="1"/>
  <c r="AF270" i="1"/>
  <c r="AF1219" i="1"/>
  <c r="AF131" i="1"/>
  <c r="AF230" i="1"/>
  <c r="AF1029" i="1"/>
  <c r="AF304" i="1"/>
  <c r="AF770" i="1"/>
  <c r="AF1289" i="1"/>
  <c r="AF1473" i="1"/>
  <c r="AF147" i="1"/>
  <c r="AF152" i="1"/>
  <c r="AF523" i="1"/>
  <c r="AF243" i="1"/>
  <c r="AF801" i="1"/>
  <c r="AF1281" i="1"/>
  <c r="AF638" i="1"/>
  <c r="AF783" i="1"/>
  <c r="AF815" i="1"/>
  <c r="AF157" i="1"/>
  <c r="AF166" i="1"/>
  <c r="AF1232" i="1"/>
  <c r="AF419" i="1"/>
  <c r="AF971" i="1"/>
  <c r="AF924" i="1"/>
  <c r="AF1174" i="1"/>
  <c r="AF915" i="1"/>
  <c r="AF948" i="1"/>
  <c r="AF1154" i="1"/>
  <c r="AF617" i="1"/>
  <c r="AF8" i="1"/>
  <c r="AF851" i="1"/>
  <c r="AF597" i="1"/>
  <c r="AF6" i="1"/>
  <c r="AF1125" i="1"/>
  <c r="AF116" i="1"/>
  <c r="AF1531" i="1"/>
  <c r="AF945" i="1"/>
  <c r="AF455" i="1"/>
  <c r="AF572" i="1"/>
  <c r="AF92" i="1"/>
  <c r="AF1156" i="1"/>
  <c r="AF47" i="1"/>
  <c r="AF1402" i="1"/>
  <c r="AF256" i="1"/>
  <c r="AF287" i="1"/>
  <c r="AF1079" i="1"/>
  <c r="AF672" i="1"/>
  <c r="AF758" i="1"/>
  <c r="AF1006" i="1"/>
  <c r="AF232" i="1"/>
  <c r="AF519" i="1"/>
  <c r="AF607" i="1"/>
  <c r="AF503" i="1"/>
  <c r="AF609" i="1"/>
  <c r="AF1337" i="1"/>
  <c r="AF618" i="1"/>
  <c r="AF311" i="1"/>
  <c r="AF285" i="1"/>
  <c r="AF290" i="1"/>
  <c r="AF1435" i="1"/>
  <c r="AF988" i="1"/>
  <c r="AF1340" i="1"/>
  <c r="AF663" i="1"/>
  <c r="AF476" i="1"/>
  <c r="AF925" i="1"/>
  <c r="AF864" i="1"/>
  <c r="AF37" i="1"/>
  <c r="AF901" i="1"/>
  <c r="AF873" i="1"/>
  <c r="AF72" i="1"/>
  <c r="AF1067" i="1"/>
  <c r="AF748" i="1"/>
  <c r="AF853" i="1"/>
  <c r="AF119" i="1"/>
  <c r="AF1177" i="1"/>
  <c r="AF1089" i="1"/>
  <c r="AF1507" i="1"/>
  <c r="AF1126" i="1"/>
  <c r="AF668" i="1"/>
  <c r="AF764" i="1"/>
  <c r="AF881" i="1"/>
  <c r="AF259" i="1"/>
  <c r="AF1007" i="1"/>
  <c r="AF1609" i="1"/>
  <c r="AF707" i="1"/>
  <c r="AF926" i="1"/>
  <c r="AF1581" i="1"/>
  <c r="AF83" i="1"/>
  <c r="AF1184" i="1"/>
  <c r="AF799" i="1"/>
  <c r="AF626" i="1"/>
  <c r="AF1242" i="1"/>
  <c r="AF1030" i="1"/>
  <c r="AF364" i="1"/>
  <c r="AF784" i="1"/>
  <c r="AF23" i="1"/>
  <c r="AF347" i="1"/>
  <c r="AF946" i="1"/>
  <c r="AF7" i="1"/>
  <c r="AF1446" i="1"/>
  <c r="AF765" i="1"/>
  <c r="AF930" i="1"/>
  <c r="AF1277" i="1"/>
  <c r="AF1605" i="1"/>
  <c r="AF220" i="1"/>
  <c r="AF275" i="1"/>
  <c r="AF269" i="1"/>
  <c r="AF314" i="1"/>
  <c r="AF1368" i="1"/>
  <c r="AF718" i="1"/>
  <c r="AF1469" i="1"/>
  <c r="AF552" i="1"/>
  <c r="AF452" i="1"/>
  <c r="AF588" i="1"/>
  <c r="AF1478" i="1"/>
  <c r="AF510" i="1"/>
  <c r="AF184" i="1"/>
  <c r="AF1109" i="1"/>
  <c r="AF415" i="1"/>
  <c r="AF984" i="1"/>
  <c r="AF1606" i="1"/>
  <c r="AF396" i="1"/>
  <c r="AF834" i="1"/>
  <c r="AF582" i="1"/>
  <c r="AF737" i="1"/>
  <c r="AF743" i="1"/>
  <c r="AF462" i="1"/>
  <c r="AF653" i="1"/>
  <c r="AF1008" i="1"/>
  <c r="AF1169" i="1"/>
  <c r="AF882" i="1"/>
  <c r="AF402" i="1"/>
  <c r="AF1418" i="1"/>
  <c r="AF1032" i="1"/>
  <c r="AF1568" i="1"/>
  <c r="AF1441" i="1"/>
  <c r="AF182" i="1"/>
  <c r="AF115" i="1"/>
  <c r="AF751" i="1"/>
  <c r="AF931" i="1"/>
  <c r="AF1293" i="1"/>
  <c r="AF1294" i="1"/>
  <c r="AF728" i="1"/>
  <c r="AF1233" i="1"/>
  <c r="AF792" i="1"/>
  <c r="AF439" i="1"/>
  <c r="AF127" i="1"/>
  <c r="AF42" i="1"/>
  <c r="AF63" i="1"/>
  <c r="AF1224" i="1"/>
  <c r="AF239" i="1"/>
  <c r="AF1309" i="1"/>
  <c r="AF1111" i="1"/>
  <c r="AF1517" i="1"/>
  <c r="AF720" i="1"/>
  <c r="AF88" i="1"/>
  <c r="AF999" i="1"/>
  <c r="AF1071" i="1"/>
  <c r="AF466" i="1"/>
  <c r="AF855" i="1"/>
  <c r="AF1121" i="1"/>
  <c r="AF891" i="1"/>
  <c r="AF1518" i="1"/>
  <c r="AF887" i="1"/>
  <c r="AF340" i="1"/>
  <c r="AF1189" i="1"/>
  <c r="AF148" i="1"/>
  <c r="AF590" i="1"/>
  <c r="AF581" i="1"/>
  <c r="AF949" i="1"/>
  <c r="AF461" i="1"/>
  <c r="AF744" i="1"/>
  <c r="AF1135" i="1"/>
  <c r="AF1582" i="1"/>
  <c r="AF478" i="1"/>
  <c r="AF558" i="1"/>
  <c r="AF1532" i="1"/>
  <c r="AF1002" i="1"/>
  <c r="AF845" i="1"/>
  <c r="AF1251" i="1"/>
  <c r="AF1542" i="1"/>
  <c r="AF1009" i="1"/>
  <c r="AF1352" i="1"/>
  <c r="AF1506" i="1"/>
  <c r="AF366" i="1"/>
  <c r="AF682" i="1"/>
  <c r="AF536" i="1"/>
  <c r="AF228" i="1"/>
  <c r="AF1370" i="1"/>
  <c r="AF433" i="1"/>
  <c r="AF197" i="1"/>
  <c r="AF1225" i="1"/>
  <c r="AF1051" i="1"/>
  <c r="AF1403" i="1"/>
  <c r="AF319" i="1"/>
  <c r="AF474" i="1"/>
  <c r="AF483" i="1"/>
  <c r="AF642" i="1"/>
  <c r="AF657" i="1"/>
  <c r="AF441" i="1"/>
  <c r="AF553" i="1"/>
  <c r="AF336" i="1"/>
  <c r="AF1541" i="1"/>
  <c r="AF646" i="1"/>
  <c r="AF502" i="1"/>
  <c r="AF933" i="1"/>
  <c r="AF1308" i="1"/>
  <c r="AF1036" i="1"/>
  <c r="AF1537" i="1"/>
  <c r="AF442" i="1"/>
  <c r="AF1569" i="1"/>
  <c r="AF1523" i="1"/>
  <c r="AF907" i="1"/>
  <c r="AF359" i="1"/>
  <c r="AF703" i="1"/>
  <c r="AF867" i="1"/>
  <c r="AF1052" i="1"/>
  <c r="AF1117" i="1"/>
  <c r="AF806" i="1"/>
  <c r="AF246" i="1"/>
  <c r="AF1056" i="1"/>
  <c r="AF613" i="1"/>
  <c r="AF738" i="1"/>
  <c r="AF1090" i="1"/>
  <c r="AF1037" i="1"/>
  <c r="AF352" i="1"/>
  <c r="AF1474" i="1"/>
  <c r="AF463" i="1"/>
  <c r="AF112" i="1"/>
  <c r="AF431" i="1"/>
  <c r="AF1072" i="1"/>
  <c r="AF985" i="1"/>
  <c r="AF424" i="1"/>
  <c r="AF153" i="1"/>
  <c r="AF40" i="1"/>
  <c r="AF444" i="1"/>
  <c r="AF1453" i="1"/>
  <c r="AF1144" i="1"/>
  <c r="AF542" i="1"/>
  <c r="AF365" i="1"/>
  <c r="AF168" i="1"/>
  <c r="AF1070" i="1"/>
  <c r="AF1316" i="1"/>
  <c r="AF794" i="1"/>
  <c r="AF619" i="1"/>
  <c r="AF757" i="1"/>
  <c r="AF68" i="1"/>
  <c r="AF1295" i="1"/>
  <c r="AF760" i="1"/>
  <c r="AF1373" i="1"/>
  <c r="AF193" i="1"/>
  <c r="AF664" i="1"/>
  <c r="AF746" i="1"/>
  <c r="AF1083" i="1"/>
  <c r="AF326" i="1"/>
  <c r="AF1245" i="1"/>
  <c r="AF95" i="1"/>
  <c r="AF1344" i="1"/>
  <c r="AF601" i="1"/>
  <c r="AF957" i="1"/>
  <c r="AF1323" i="1"/>
  <c r="AF756" i="1"/>
  <c r="AF848" i="1"/>
  <c r="AF22" i="1"/>
  <c r="AF621" i="1"/>
  <c r="AF914" i="1"/>
  <c r="AF1303" i="1"/>
  <c r="AF489" i="1"/>
  <c r="AF1404" i="1"/>
  <c r="AF97" i="1"/>
  <c r="AF145" i="1"/>
  <c r="AF377" i="1"/>
  <c r="AF627" i="1"/>
  <c r="AF108" i="1"/>
  <c r="AF130" i="1"/>
  <c r="AF1553" i="1"/>
  <c r="AF1583" i="1"/>
  <c r="AF400" i="1"/>
  <c r="AF878" i="1"/>
  <c r="AF520" i="1"/>
  <c r="AF1082" i="1"/>
  <c r="AF789" i="1"/>
  <c r="AF936" i="1"/>
  <c r="AF1160" i="1"/>
  <c r="AF623" i="1"/>
  <c r="AF73" i="1"/>
  <c r="AF189" i="1"/>
  <c r="AF579" i="1"/>
  <c r="AF1559" i="1"/>
  <c r="AF39" i="1"/>
  <c r="AF829" i="1"/>
  <c r="AF880" i="1"/>
  <c r="AF847" i="1"/>
  <c r="AF1312" i="1"/>
  <c r="AF451" i="1"/>
  <c r="AF1475" i="1"/>
  <c r="AF490" i="1"/>
  <c r="AF683" i="1"/>
  <c r="AF1260" i="1"/>
  <c r="AF1033" i="1"/>
  <c r="AF1015" i="1"/>
  <c r="AF910" i="1"/>
  <c r="AF202" i="1"/>
  <c r="AF716" i="1"/>
  <c r="AF382" i="1"/>
  <c r="AF329" i="1"/>
  <c r="AF1220" i="1"/>
  <c r="AF578" i="1"/>
  <c r="AF854" i="1"/>
  <c r="AF902" i="1"/>
  <c r="AF899" i="1"/>
  <c r="AF1345" i="1"/>
  <c r="AF856" i="1"/>
  <c r="AF1304" i="1"/>
  <c r="AF383" i="1"/>
  <c r="AF903" i="1"/>
  <c r="AF1062" i="1"/>
  <c r="AF426" i="1"/>
  <c r="AF1405" i="1"/>
  <c r="AF459" i="1"/>
  <c r="AF1374" i="1"/>
  <c r="AF9" i="1"/>
  <c r="AF411" i="1"/>
  <c r="AF491" i="1"/>
  <c r="AF199" i="1"/>
  <c r="AF222" i="1"/>
  <c r="AF1234" i="1"/>
  <c r="AF1431" i="1"/>
  <c r="AF33" i="1"/>
  <c r="AF495" i="1"/>
  <c r="AF1607" i="1"/>
  <c r="AF1164" i="1"/>
  <c r="AF1249" i="1"/>
  <c r="AF868" i="1"/>
  <c r="AF1451" i="1"/>
  <c r="AF1098" i="1"/>
  <c r="AF410" i="1"/>
  <c r="AF701" i="1"/>
  <c r="AF1499" i="1"/>
  <c r="AF521" i="1"/>
  <c r="AF394" i="1"/>
  <c r="AF763" i="1"/>
  <c r="AF457" i="1"/>
  <c r="AF932" i="1"/>
  <c r="AF896" i="1"/>
  <c r="AF894" i="1"/>
  <c r="AF375" i="1"/>
  <c r="AF467" i="1"/>
  <c r="AF871" i="1"/>
  <c r="AF1237" i="1"/>
  <c r="AF729" i="1"/>
  <c r="AF485" i="1"/>
  <c r="AF593" i="1"/>
  <c r="AF1279" i="1"/>
  <c r="AF812" i="1"/>
  <c r="AF986" i="1"/>
  <c r="AF1201" i="1"/>
  <c r="AF181" i="1"/>
  <c r="AF158" i="1"/>
  <c r="AF332" i="1"/>
  <c r="AF421" i="1"/>
  <c r="AF1324" i="1"/>
  <c r="AF670" i="1"/>
  <c r="AF138" i="1"/>
  <c r="AF1560" i="1"/>
  <c r="AF1075" i="1"/>
  <c r="AF418" i="1"/>
  <c r="AF556" i="1"/>
  <c r="AF592" i="1"/>
  <c r="AF769" i="1"/>
  <c r="AF357" i="1"/>
  <c r="AF62" i="1"/>
  <c r="AF967" i="1"/>
  <c r="AF624" i="1"/>
  <c r="AF345" i="1"/>
  <c r="AF695" i="1"/>
  <c r="AF1068" i="1"/>
  <c r="AF325" i="1"/>
  <c r="AF1378" i="1"/>
  <c r="AF636" i="1"/>
  <c r="AF1205" i="1"/>
  <c r="AF1533" i="1"/>
  <c r="AF595" i="1"/>
  <c r="AF759" i="1"/>
  <c r="AF828" i="1"/>
  <c r="AF403" i="1"/>
  <c r="AF46" i="1"/>
  <c r="AF1101" i="1"/>
  <c r="AF1190" i="1"/>
  <c r="AF1003" i="1"/>
  <c r="AF74" i="1"/>
  <c r="AF1407" i="1"/>
  <c r="AF1104" i="1"/>
  <c r="AF1290" i="1"/>
  <c r="AF185" i="1"/>
  <c r="AF487" i="1"/>
  <c r="AF1158" i="1"/>
  <c r="AF1610" i="1"/>
  <c r="AF1178" i="1"/>
  <c r="AF1534" i="1"/>
  <c r="AF1034" i="1"/>
  <c r="AF10" i="1"/>
  <c r="AF21" i="1"/>
  <c r="AF739" i="1"/>
  <c r="AF45" i="1"/>
  <c r="AF1426" i="1"/>
  <c r="AF1284" i="1"/>
  <c r="AF725" i="1"/>
  <c r="AF53" i="1"/>
  <c r="AF208" i="1"/>
  <c r="AF877" i="1"/>
  <c r="AF1194" i="1"/>
  <c r="AF54" i="1"/>
  <c r="AF1153" i="1"/>
  <c r="AF1391" i="1"/>
  <c r="AF48" i="1"/>
  <c r="AF206" i="1"/>
  <c r="AF1084" i="1"/>
  <c r="AF13" i="1"/>
  <c r="AF614" i="1"/>
  <c r="AF1306" i="1"/>
  <c r="AF416" i="1"/>
  <c r="AF1262" i="1"/>
  <c r="AF422" i="1"/>
  <c r="AF390" i="1"/>
  <c r="AF1584" i="1"/>
  <c r="AF1427" i="1"/>
  <c r="AF1448" i="1"/>
  <c r="AF1585" i="1"/>
  <c r="AF169" i="1"/>
  <c r="AF29" i="1"/>
  <c r="AF1296" i="1"/>
  <c r="AF261" i="1"/>
  <c r="AF1106" i="1"/>
  <c r="AF892" i="1"/>
  <c r="AF86" i="1"/>
  <c r="AF369" i="1"/>
  <c r="AF346" i="1"/>
  <c r="AF841" i="1"/>
  <c r="AF1503" i="1"/>
  <c r="AF1094" i="1"/>
  <c r="AF524" i="1"/>
  <c r="AF465" i="1"/>
  <c r="AF146" i="1"/>
  <c r="AF1202" i="1"/>
  <c r="AF1392" i="1"/>
  <c r="AF125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2" i="1"/>
  <c r="Y22" i="1"/>
  <c r="Y21" i="1"/>
  <c r="O2" i="1"/>
  <c r="N2" i="1"/>
  <c r="M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F4" i="4" l="1"/>
  <c r="F5" i="4"/>
  <c r="F6" i="4"/>
  <c r="F7" i="4"/>
  <c r="Y4" i="1"/>
  <c r="Y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K2" i="1"/>
  <c r="J2" i="1"/>
  <c r="O12042" i="1" l="1"/>
  <c r="N12042" i="1"/>
  <c r="M12042" i="1"/>
  <c r="O12034" i="1"/>
  <c r="N12034" i="1"/>
  <c r="M12034" i="1"/>
  <c r="O12026" i="1"/>
  <c r="N12026" i="1"/>
  <c r="M12026" i="1"/>
  <c r="O12018" i="1"/>
  <c r="N12018" i="1"/>
  <c r="M12018" i="1"/>
  <c r="O12010" i="1"/>
  <c r="N12010" i="1"/>
  <c r="M12010" i="1"/>
  <c r="O12002" i="1"/>
  <c r="N12002" i="1"/>
  <c r="M12002" i="1"/>
  <c r="O11994" i="1"/>
  <c r="N11994" i="1"/>
  <c r="M11994" i="1"/>
  <c r="O11986" i="1"/>
  <c r="N11986" i="1"/>
  <c r="M11986" i="1"/>
  <c r="O11978" i="1"/>
  <c r="N11978" i="1"/>
  <c r="M11978" i="1"/>
  <c r="O11970" i="1"/>
  <c r="N11970" i="1"/>
  <c r="M11970" i="1"/>
  <c r="O11962" i="1"/>
  <c r="N11962" i="1"/>
  <c r="M11962" i="1"/>
  <c r="O11954" i="1"/>
  <c r="N11954" i="1"/>
  <c r="M11954" i="1"/>
  <c r="O11946" i="1"/>
  <c r="N11946" i="1"/>
  <c r="M11946" i="1"/>
  <c r="O11938" i="1"/>
  <c r="N11938" i="1"/>
  <c r="M11938" i="1"/>
  <c r="O11930" i="1"/>
  <c r="N11930" i="1"/>
  <c r="M11930" i="1"/>
  <c r="O11922" i="1"/>
  <c r="N11922" i="1"/>
  <c r="M11922" i="1"/>
  <c r="O11914" i="1"/>
  <c r="N11914" i="1"/>
  <c r="M11914" i="1"/>
  <c r="O11906" i="1"/>
  <c r="N11906" i="1"/>
  <c r="M11906" i="1"/>
  <c r="O11898" i="1"/>
  <c r="N11898" i="1"/>
  <c r="M11898" i="1"/>
  <c r="O11890" i="1"/>
  <c r="N11890" i="1"/>
  <c r="M11890" i="1"/>
  <c r="O11882" i="1"/>
  <c r="N11882" i="1"/>
  <c r="M11882" i="1"/>
  <c r="O11874" i="1"/>
  <c r="N11874" i="1"/>
  <c r="M11874" i="1"/>
  <c r="O11866" i="1"/>
  <c r="N11866" i="1"/>
  <c r="M11866" i="1"/>
  <c r="O11858" i="1"/>
  <c r="N11858" i="1"/>
  <c r="M11858" i="1"/>
  <c r="O11850" i="1"/>
  <c r="N11850" i="1"/>
  <c r="M11850" i="1"/>
  <c r="O11842" i="1"/>
  <c r="N11842" i="1"/>
  <c r="M11842" i="1"/>
  <c r="O11834" i="1"/>
  <c r="N11834" i="1"/>
  <c r="M11834" i="1"/>
  <c r="O11826" i="1"/>
  <c r="N11826" i="1"/>
  <c r="M11826" i="1"/>
  <c r="O11818" i="1"/>
  <c r="N11818" i="1"/>
  <c r="M11818" i="1"/>
  <c r="O11810" i="1"/>
  <c r="N11810" i="1"/>
  <c r="M11810" i="1"/>
  <c r="O11802" i="1"/>
  <c r="N11802" i="1"/>
  <c r="M11802" i="1"/>
  <c r="O11794" i="1"/>
  <c r="N11794" i="1"/>
  <c r="M11794" i="1"/>
  <c r="O11786" i="1"/>
  <c r="N11786" i="1"/>
  <c r="M11786" i="1"/>
  <c r="O11778" i="1"/>
  <c r="N11778" i="1"/>
  <c r="M11778" i="1"/>
  <c r="O11770" i="1"/>
  <c r="N11770" i="1"/>
  <c r="M11770" i="1"/>
  <c r="O11762" i="1"/>
  <c r="N11762" i="1"/>
  <c r="M11762" i="1"/>
  <c r="O11754" i="1"/>
  <c r="N11754" i="1"/>
  <c r="M11754" i="1"/>
  <c r="O11746" i="1"/>
  <c r="N11746" i="1"/>
  <c r="M11746" i="1"/>
  <c r="O11738" i="1"/>
  <c r="N11738" i="1"/>
  <c r="M11738" i="1"/>
  <c r="O11730" i="1"/>
  <c r="N11730" i="1"/>
  <c r="M11730" i="1"/>
  <c r="O11722" i="1"/>
  <c r="N11722" i="1"/>
  <c r="M11722" i="1"/>
  <c r="O11714" i="1"/>
  <c r="N11714" i="1"/>
  <c r="M11714" i="1"/>
  <c r="O11706" i="1"/>
  <c r="N11706" i="1"/>
  <c r="M11706" i="1"/>
  <c r="O11698" i="1"/>
  <c r="N11698" i="1"/>
  <c r="M11698" i="1"/>
  <c r="O11690" i="1"/>
  <c r="N11690" i="1"/>
  <c r="M11690" i="1"/>
  <c r="O11682" i="1"/>
  <c r="N11682" i="1"/>
  <c r="M11682" i="1"/>
  <c r="O11674" i="1"/>
  <c r="N11674" i="1"/>
  <c r="M11674" i="1"/>
  <c r="O11666" i="1"/>
  <c r="N11666" i="1"/>
  <c r="M11666" i="1"/>
  <c r="O11658" i="1"/>
  <c r="N11658" i="1"/>
  <c r="M11658" i="1"/>
  <c r="O11650" i="1"/>
  <c r="N11650" i="1"/>
  <c r="M11650" i="1"/>
  <c r="O11642" i="1"/>
  <c r="N11642" i="1"/>
  <c r="M11642" i="1"/>
  <c r="O11634" i="1"/>
  <c r="N11634" i="1"/>
  <c r="M11634" i="1"/>
  <c r="O11626" i="1"/>
  <c r="N11626" i="1"/>
  <c r="M11626" i="1"/>
  <c r="O11618" i="1"/>
  <c r="N11618" i="1"/>
  <c r="M11618" i="1"/>
  <c r="O11610" i="1"/>
  <c r="N11610" i="1"/>
  <c r="M11610" i="1"/>
  <c r="O11602" i="1"/>
  <c r="N11602" i="1"/>
  <c r="M11602" i="1"/>
  <c r="O11594" i="1"/>
  <c r="N11594" i="1"/>
  <c r="M11594" i="1"/>
  <c r="O11586" i="1"/>
  <c r="N11586" i="1"/>
  <c r="M11586" i="1"/>
  <c r="O11578" i="1"/>
  <c r="N11578" i="1"/>
  <c r="M11578" i="1"/>
  <c r="O11570" i="1"/>
  <c r="N11570" i="1"/>
  <c r="M11570" i="1"/>
  <c r="O11562" i="1"/>
  <c r="N11562" i="1"/>
  <c r="M11562" i="1"/>
  <c r="O11554" i="1"/>
  <c r="N11554" i="1"/>
  <c r="M11554" i="1"/>
  <c r="O11546" i="1"/>
  <c r="N11546" i="1"/>
  <c r="M11546" i="1"/>
  <c r="O11538" i="1"/>
  <c r="N11538" i="1"/>
  <c r="M11538" i="1"/>
  <c r="O11530" i="1"/>
  <c r="N11530" i="1"/>
  <c r="M11530" i="1"/>
  <c r="O11522" i="1"/>
  <c r="N11522" i="1"/>
  <c r="M11522" i="1"/>
  <c r="O11514" i="1"/>
  <c r="N11514" i="1"/>
  <c r="M11514" i="1"/>
  <c r="O11506" i="1"/>
  <c r="N11506" i="1"/>
  <c r="M11506" i="1"/>
  <c r="O11498" i="1"/>
  <c r="N11498" i="1"/>
  <c r="M11498" i="1"/>
  <c r="O11490" i="1"/>
  <c r="N11490" i="1"/>
  <c r="M11490" i="1"/>
  <c r="O11482" i="1"/>
  <c r="N11482" i="1"/>
  <c r="M11482" i="1"/>
  <c r="O11474" i="1"/>
  <c r="N11474" i="1"/>
  <c r="M11474" i="1"/>
  <c r="O11466" i="1"/>
  <c r="N11466" i="1"/>
  <c r="M11466" i="1"/>
  <c r="O11458" i="1"/>
  <c r="N11458" i="1"/>
  <c r="M11458" i="1"/>
  <c r="O11450" i="1"/>
  <c r="N11450" i="1"/>
  <c r="M11450" i="1"/>
  <c r="O11442" i="1"/>
  <c r="N11442" i="1"/>
  <c r="M11442" i="1"/>
  <c r="O11434" i="1"/>
  <c r="N11434" i="1"/>
  <c r="M11434" i="1"/>
  <c r="O11426" i="1"/>
  <c r="N11426" i="1"/>
  <c r="M11426" i="1"/>
  <c r="O11418" i="1"/>
  <c r="N11418" i="1"/>
  <c r="M11418" i="1"/>
  <c r="O11410" i="1"/>
  <c r="N11410" i="1"/>
  <c r="M11410" i="1"/>
  <c r="O11402" i="1"/>
  <c r="N11402" i="1"/>
  <c r="M11402" i="1"/>
  <c r="O11394" i="1"/>
  <c r="N11394" i="1"/>
  <c r="M11394" i="1"/>
  <c r="O11386" i="1"/>
  <c r="N11386" i="1"/>
  <c r="M11386" i="1"/>
  <c r="O11378" i="1"/>
  <c r="N11378" i="1"/>
  <c r="M11378" i="1"/>
  <c r="O11370" i="1"/>
  <c r="N11370" i="1"/>
  <c r="M11370" i="1"/>
  <c r="O11362" i="1"/>
  <c r="N11362" i="1"/>
  <c r="M11362" i="1"/>
  <c r="O11354" i="1"/>
  <c r="N11354" i="1"/>
  <c r="M11354" i="1"/>
  <c r="O11346" i="1"/>
  <c r="N11346" i="1"/>
  <c r="M11346" i="1"/>
  <c r="O11338" i="1"/>
  <c r="N11338" i="1"/>
  <c r="M11338" i="1"/>
  <c r="O11330" i="1"/>
  <c r="N11330" i="1"/>
  <c r="M11330" i="1"/>
  <c r="O11322" i="1"/>
  <c r="N11322" i="1"/>
  <c r="M11322" i="1"/>
  <c r="O11314" i="1"/>
  <c r="N11314" i="1"/>
  <c r="M11314" i="1"/>
  <c r="O11306" i="1"/>
  <c r="N11306" i="1"/>
  <c r="M11306" i="1"/>
  <c r="O11298" i="1"/>
  <c r="N11298" i="1"/>
  <c r="M11298" i="1"/>
  <c r="O11290" i="1"/>
  <c r="N11290" i="1"/>
  <c r="M11290" i="1"/>
  <c r="O11282" i="1"/>
  <c r="N11282" i="1"/>
  <c r="M11282" i="1"/>
  <c r="O11274" i="1"/>
  <c r="N11274" i="1"/>
  <c r="M11274" i="1"/>
  <c r="O11266" i="1"/>
  <c r="N11266" i="1"/>
  <c r="M11266" i="1"/>
  <c r="O11258" i="1"/>
  <c r="N11258" i="1"/>
  <c r="M11258" i="1"/>
  <c r="O11250" i="1"/>
  <c r="N11250" i="1"/>
  <c r="M11250" i="1"/>
  <c r="O11242" i="1"/>
  <c r="N11242" i="1"/>
  <c r="M11242" i="1"/>
  <c r="O11234" i="1"/>
  <c r="N11234" i="1"/>
  <c r="M11234" i="1"/>
  <c r="O11226" i="1"/>
  <c r="N11226" i="1"/>
  <c r="M11226" i="1"/>
  <c r="O11218" i="1"/>
  <c r="N11218" i="1"/>
  <c r="M11218" i="1"/>
  <c r="O11210" i="1"/>
  <c r="N11210" i="1"/>
  <c r="M11210" i="1"/>
  <c r="O11202" i="1"/>
  <c r="N11202" i="1"/>
  <c r="M11202" i="1"/>
  <c r="O11194" i="1"/>
  <c r="N11194" i="1"/>
  <c r="M11194" i="1"/>
  <c r="O11186" i="1"/>
  <c r="N11186" i="1"/>
  <c r="M11186" i="1"/>
  <c r="O11178" i="1"/>
  <c r="N11178" i="1"/>
  <c r="M11178" i="1"/>
  <c r="O11170" i="1"/>
  <c r="N11170" i="1"/>
  <c r="M11170" i="1"/>
  <c r="O11162" i="1"/>
  <c r="N11162" i="1"/>
  <c r="M11162" i="1"/>
  <c r="O11154" i="1"/>
  <c r="N11154" i="1"/>
  <c r="M11154" i="1"/>
  <c r="O11146" i="1"/>
  <c r="N11146" i="1"/>
  <c r="M11146" i="1"/>
  <c r="O11138" i="1"/>
  <c r="N11138" i="1"/>
  <c r="M11138" i="1"/>
  <c r="O11130" i="1"/>
  <c r="N11130" i="1"/>
  <c r="M11130" i="1"/>
  <c r="O11122" i="1"/>
  <c r="N11122" i="1"/>
  <c r="M11122" i="1"/>
  <c r="O11114" i="1"/>
  <c r="N11114" i="1"/>
  <c r="M11114" i="1"/>
  <c r="O11106" i="1"/>
  <c r="N11106" i="1"/>
  <c r="M11106" i="1"/>
  <c r="O11098" i="1"/>
  <c r="N11098" i="1"/>
  <c r="M11098" i="1"/>
  <c r="O11090" i="1"/>
  <c r="N11090" i="1"/>
  <c r="M11090" i="1"/>
  <c r="O11082" i="1"/>
  <c r="N11082" i="1"/>
  <c r="M11082" i="1"/>
  <c r="O11074" i="1"/>
  <c r="N11074" i="1"/>
  <c r="M11074" i="1"/>
  <c r="O11066" i="1"/>
  <c r="N11066" i="1"/>
  <c r="M11066" i="1"/>
  <c r="O11058" i="1"/>
  <c r="N11058" i="1"/>
  <c r="M11058" i="1"/>
  <c r="O11050" i="1"/>
  <c r="N11050" i="1"/>
  <c r="M11050" i="1"/>
  <c r="O11042" i="1"/>
  <c r="N11042" i="1"/>
  <c r="M11042" i="1"/>
  <c r="O11034" i="1"/>
  <c r="N11034" i="1"/>
  <c r="M11034" i="1"/>
  <c r="O11026" i="1"/>
  <c r="N11026" i="1"/>
  <c r="M11026" i="1"/>
  <c r="O11018" i="1"/>
  <c r="N11018" i="1"/>
  <c r="M11018" i="1"/>
  <c r="O11010" i="1"/>
  <c r="N11010" i="1"/>
  <c r="M11010" i="1"/>
  <c r="O11002" i="1"/>
  <c r="N11002" i="1"/>
  <c r="M11002" i="1"/>
  <c r="O10994" i="1"/>
  <c r="N10994" i="1"/>
  <c r="M10994" i="1"/>
  <c r="O10986" i="1"/>
  <c r="N10986" i="1"/>
  <c r="M10986" i="1"/>
  <c r="O10978" i="1"/>
  <c r="N10978" i="1"/>
  <c r="M10978" i="1"/>
  <c r="O10970" i="1"/>
  <c r="N10970" i="1"/>
  <c r="M10970" i="1"/>
  <c r="O10962" i="1"/>
  <c r="N10962" i="1"/>
  <c r="M10962" i="1"/>
  <c r="O10954" i="1"/>
  <c r="N10954" i="1"/>
  <c r="M10954" i="1"/>
  <c r="O10946" i="1"/>
  <c r="N10946" i="1"/>
  <c r="M10946" i="1"/>
  <c r="O10938" i="1"/>
  <c r="N10938" i="1"/>
  <c r="M10938" i="1"/>
  <c r="O10930" i="1"/>
  <c r="N10930" i="1"/>
  <c r="M10930" i="1"/>
  <c r="O10922" i="1"/>
  <c r="N10922" i="1"/>
  <c r="M10922" i="1"/>
  <c r="O10914" i="1"/>
  <c r="N10914" i="1"/>
  <c r="M10914" i="1"/>
  <c r="O10906" i="1"/>
  <c r="N10906" i="1"/>
  <c r="M10906" i="1"/>
  <c r="O10898" i="1"/>
  <c r="N10898" i="1"/>
  <c r="M10898" i="1"/>
  <c r="O10890" i="1"/>
  <c r="N10890" i="1"/>
  <c r="M10890" i="1"/>
  <c r="O10882" i="1"/>
  <c r="N10882" i="1"/>
  <c r="M10882" i="1"/>
  <c r="O10874" i="1"/>
  <c r="N10874" i="1"/>
  <c r="M10874" i="1"/>
  <c r="O10866" i="1"/>
  <c r="N10866" i="1"/>
  <c r="M10866" i="1"/>
  <c r="O10858" i="1"/>
  <c r="N10858" i="1"/>
  <c r="M10858" i="1"/>
  <c r="O10850" i="1"/>
  <c r="N10850" i="1"/>
  <c r="M10850" i="1"/>
  <c r="O10842" i="1"/>
  <c r="N10842" i="1"/>
  <c r="M10842" i="1"/>
  <c r="O10834" i="1"/>
  <c r="N10834" i="1"/>
  <c r="M10834" i="1"/>
  <c r="O10826" i="1"/>
  <c r="N10826" i="1"/>
  <c r="M10826" i="1"/>
  <c r="O10818" i="1"/>
  <c r="N10818" i="1"/>
  <c r="M10818" i="1"/>
  <c r="O10810" i="1"/>
  <c r="N10810" i="1"/>
  <c r="M10810" i="1"/>
  <c r="O10802" i="1"/>
  <c r="N10802" i="1"/>
  <c r="M10802" i="1"/>
  <c r="O10794" i="1"/>
  <c r="N10794" i="1"/>
  <c r="M10794" i="1"/>
  <c r="O10786" i="1"/>
  <c r="N10786" i="1"/>
  <c r="M10786" i="1"/>
  <c r="O10778" i="1"/>
  <c r="N10778" i="1"/>
  <c r="M10778" i="1"/>
  <c r="O10770" i="1"/>
  <c r="N10770" i="1"/>
  <c r="M10770" i="1"/>
  <c r="O10762" i="1"/>
  <c r="N10762" i="1"/>
  <c r="M10762" i="1"/>
  <c r="O10754" i="1"/>
  <c r="N10754" i="1"/>
  <c r="M10754" i="1"/>
  <c r="O10746" i="1"/>
  <c r="N10746" i="1"/>
  <c r="M10746" i="1"/>
  <c r="O10738" i="1"/>
  <c r="N10738" i="1"/>
  <c r="M10738" i="1"/>
  <c r="O10730" i="1"/>
  <c r="N10730" i="1"/>
  <c r="M10730" i="1"/>
  <c r="O10722" i="1"/>
  <c r="N10722" i="1"/>
  <c r="M10722" i="1"/>
  <c r="O10714" i="1"/>
  <c r="N10714" i="1"/>
  <c r="M10714" i="1"/>
  <c r="O10706" i="1"/>
  <c r="N10706" i="1"/>
  <c r="M10706" i="1"/>
  <c r="O10698" i="1"/>
  <c r="N10698" i="1"/>
  <c r="M10698" i="1"/>
  <c r="O10690" i="1"/>
  <c r="N10690" i="1"/>
  <c r="M10690" i="1"/>
  <c r="O10682" i="1"/>
  <c r="N10682" i="1"/>
  <c r="M10682" i="1"/>
  <c r="O10674" i="1"/>
  <c r="N10674" i="1"/>
  <c r="M10674" i="1"/>
  <c r="O10666" i="1"/>
  <c r="N10666" i="1"/>
  <c r="M10666" i="1"/>
  <c r="O10658" i="1"/>
  <c r="N10658" i="1"/>
  <c r="M10658" i="1"/>
  <c r="O10650" i="1"/>
  <c r="N10650" i="1"/>
  <c r="M10650" i="1"/>
  <c r="O10642" i="1"/>
  <c r="N10642" i="1"/>
  <c r="M10642" i="1"/>
  <c r="O10634" i="1"/>
  <c r="N10634" i="1"/>
  <c r="M10634" i="1"/>
  <c r="O10626" i="1"/>
  <c r="N10626" i="1"/>
  <c r="M10626" i="1"/>
  <c r="O10618" i="1"/>
  <c r="N10618" i="1"/>
  <c r="M10618" i="1"/>
  <c r="O10610" i="1"/>
  <c r="N10610" i="1"/>
  <c r="M10610" i="1"/>
  <c r="O10602" i="1"/>
  <c r="N10602" i="1"/>
  <c r="M10602" i="1"/>
  <c r="O10594" i="1"/>
  <c r="N10594" i="1"/>
  <c r="M10594" i="1"/>
  <c r="O10586" i="1"/>
  <c r="N10586" i="1"/>
  <c r="M10586" i="1"/>
  <c r="O10578" i="1"/>
  <c r="N10578" i="1"/>
  <c r="M10578" i="1"/>
  <c r="O10570" i="1"/>
  <c r="N10570" i="1"/>
  <c r="M10570" i="1"/>
  <c r="O10562" i="1"/>
  <c r="N10562" i="1"/>
  <c r="M10562" i="1"/>
  <c r="O10554" i="1"/>
  <c r="N10554" i="1"/>
  <c r="M10554" i="1"/>
  <c r="O10546" i="1"/>
  <c r="N10546" i="1"/>
  <c r="M10546" i="1"/>
  <c r="O10538" i="1"/>
  <c r="N10538" i="1"/>
  <c r="M10538" i="1"/>
  <c r="O10530" i="1"/>
  <c r="N10530" i="1"/>
  <c r="M10530" i="1"/>
  <c r="O10522" i="1"/>
  <c r="N10522" i="1"/>
  <c r="M10522" i="1"/>
  <c r="O10514" i="1"/>
  <c r="N10514" i="1"/>
  <c r="M10514" i="1"/>
  <c r="O10506" i="1"/>
  <c r="N10506" i="1"/>
  <c r="M10506" i="1"/>
  <c r="O10498" i="1"/>
  <c r="N10498" i="1"/>
  <c r="M10498" i="1"/>
  <c r="O10490" i="1"/>
  <c r="N10490" i="1"/>
  <c r="M10490" i="1"/>
  <c r="O10482" i="1"/>
  <c r="N10482" i="1"/>
  <c r="M10482" i="1"/>
  <c r="O10474" i="1"/>
  <c r="N10474" i="1"/>
  <c r="M10474" i="1"/>
  <c r="O10466" i="1"/>
  <c r="N10466" i="1"/>
  <c r="M10466" i="1"/>
  <c r="O10458" i="1"/>
  <c r="N10458" i="1"/>
  <c r="M10458" i="1"/>
  <c r="O10450" i="1"/>
  <c r="N10450" i="1"/>
  <c r="M10450" i="1"/>
  <c r="O10442" i="1"/>
  <c r="N10442" i="1"/>
  <c r="M10442" i="1"/>
  <c r="O10434" i="1"/>
  <c r="N10434" i="1"/>
  <c r="M10434" i="1"/>
  <c r="O10426" i="1"/>
  <c r="N10426" i="1"/>
  <c r="M10426" i="1"/>
  <c r="O10418" i="1"/>
  <c r="N10418" i="1"/>
  <c r="M10418" i="1"/>
  <c r="O10410" i="1"/>
  <c r="N10410" i="1"/>
  <c r="M10410" i="1"/>
  <c r="O10402" i="1"/>
  <c r="N10402" i="1"/>
  <c r="M10402" i="1"/>
  <c r="O10394" i="1"/>
  <c r="N10394" i="1"/>
  <c r="M10394" i="1"/>
  <c r="O10386" i="1"/>
  <c r="N10386" i="1"/>
  <c r="M10386" i="1"/>
  <c r="O10378" i="1"/>
  <c r="N10378" i="1"/>
  <c r="M10378" i="1"/>
  <c r="O10370" i="1"/>
  <c r="N10370" i="1"/>
  <c r="M10370" i="1"/>
  <c r="O10362" i="1"/>
  <c r="N10362" i="1"/>
  <c r="M10362" i="1"/>
  <c r="O10354" i="1"/>
  <c r="N10354" i="1"/>
  <c r="M10354" i="1"/>
  <c r="O10346" i="1"/>
  <c r="N10346" i="1"/>
  <c r="M10346" i="1"/>
  <c r="O10338" i="1"/>
  <c r="N10338" i="1"/>
  <c r="M10338" i="1"/>
  <c r="O10330" i="1"/>
  <c r="N10330" i="1"/>
  <c r="M10330" i="1"/>
  <c r="O10322" i="1"/>
  <c r="N10322" i="1"/>
  <c r="M10322" i="1"/>
  <c r="O10314" i="1"/>
  <c r="N10314" i="1"/>
  <c r="M10314" i="1"/>
  <c r="O10306" i="1"/>
  <c r="N10306" i="1"/>
  <c r="M10306" i="1"/>
  <c r="O10298" i="1"/>
  <c r="N10298" i="1"/>
  <c r="M10298" i="1"/>
  <c r="O10290" i="1"/>
  <c r="N10290" i="1"/>
  <c r="M10290" i="1"/>
  <c r="O10282" i="1"/>
  <c r="N10282" i="1"/>
  <c r="M10282" i="1"/>
  <c r="O10274" i="1"/>
  <c r="N10274" i="1"/>
  <c r="M10274" i="1"/>
  <c r="O10266" i="1"/>
  <c r="N10266" i="1"/>
  <c r="M10266" i="1"/>
  <c r="O10258" i="1"/>
  <c r="N10258" i="1"/>
  <c r="M10258" i="1"/>
  <c r="O10250" i="1"/>
  <c r="N10250" i="1"/>
  <c r="M10250" i="1"/>
  <c r="O10242" i="1"/>
  <c r="N10242" i="1"/>
  <c r="M10242" i="1"/>
  <c r="O10234" i="1"/>
  <c r="N10234" i="1"/>
  <c r="M10234" i="1"/>
  <c r="O10226" i="1"/>
  <c r="N10226" i="1"/>
  <c r="M10226" i="1"/>
  <c r="O10218" i="1"/>
  <c r="N10218" i="1"/>
  <c r="M10218" i="1"/>
  <c r="O10210" i="1"/>
  <c r="N10210" i="1"/>
  <c r="M10210" i="1"/>
  <c r="O10202" i="1"/>
  <c r="N10202" i="1"/>
  <c r="M10202" i="1"/>
  <c r="O10194" i="1"/>
  <c r="N10194" i="1"/>
  <c r="M10194" i="1"/>
  <c r="O10186" i="1"/>
  <c r="N10186" i="1"/>
  <c r="M10186" i="1"/>
  <c r="O10178" i="1"/>
  <c r="N10178" i="1"/>
  <c r="M10178" i="1"/>
  <c r="O10170" i="1"/>
  <c r="N10170" i="1"/>
  <c r="M10170" i="1"/>
  <c r="O10162" i="1"/>
  <c r="N10162" i="1"/>
  <c r="M10162" i="1"/>
  <c r="O10154" i="1"/>
  <c r="N10154" i="1"/>
  <c r="M10154" i="1"/>
  <c r="O10146" i="1"/>
  <c r="N10146" i="1"/>
  <c r="M10146" i="1"/>
  <c r="O10138" i="1"/>
  <c r="N10138" i="1"/>
  <c r="M10138" i="1"/>
  <c r="O10130" i="1"/>
  <c r="N10130" i="1"/>
  <c r="M10130" i="1"/>
  <c r="O10122" i="1"/>
  <c r="N10122" i="1"/>
  <c r="M10122" i="1"/>
  <c r="O10114" i="1"/>
  <c r="N10114" i="1"/>
  <c r="M10114" i="1"/>
  <c r="O10106" i="1"/>
  <c r="N10106" i="1"/>
  <c r="M10106" i="1"/>
  <c r="O10098" i="1"/>
  <c r="N10098" i="1"/>
  <c r="M10098" i="1"/>
  <c r="O10090" i="1"/>
  <c r="N10090" i="1"/>
  <c r="M10090" i="1"/>
  <c r="O10082" i="1"/>
  <c r="N10082" i="1"/>
  <c r="M10082" i="1"/>
  <c r="O10074" i="1"/>
  <c r="N10074" i="1"/>
  <c r="M10074" i="1"/>
  <c r="O10066" i="1"/>
  <c r="N10066" i="1"/>
  <c r="M10066" i="1"/>
  <c r="O10058" i="1"/>
  <c r="N10058" i="1"/>
  <c r="M10058" i="1"/>
  <c r="O10050" i="1"/>
  <c r="N10050" i="1"/>
  <c r="M10050" i="1"/>
  <c r="O10042" i="1"/>
  <c r="N10042" i="1"/>
  <c r="M10042" i="1"/>
  <c r="O10034" i="1"/>
  <c r="N10034" i="1"/>
  <c r="M10034" i="1"/>
  <c r="O10026" i="1"/>
  <c r="N10026" i="1"/>
  <c r="M10026" i="1"/>
  <c r="O10018" i="1"/>
  <c r="N10018" i="1"/>
  <c r="M10018" i="1"/>
  <c r="O10010" i="1"/>
  <c r="N10010" i="1"/>
  <c r="M10010" i="1"/>
  <c r="O10002" i="1"/>
  <c r="N10002" i="1"/>
  <c r="M10002" i="1"/>
  <c r="O9994" i="1"/>
  <c r="N9994" i="1"/>
  <c r="M9994" i="1"/>
  <c r="O9986" i="1"/>
  <c r="N9986" i="1"/>
  <c r="M9986" i="1"/>
  <c r="O9978" i="1"/>
  <c r="N9978" i="1"/>
  <c r="M9978" i="1"/>
  <c r="O9970" i="1"/>
  <c r="N9970" i="1"/>
  <c r="M9970" i="1"/>
  <c r="O9962" i="1"/>
  <c r="N9962" i="1"/>
  <c r="M9962" i="1"/>
  <c r="O9954" i="1"/>
  <c r="N9954" i="1"/>
  <c r="M9954" i="1"/>
  <c r="O9946" i="1"/>
  <c r="N9946" i="1"/>
  <c r="M9946" i="1"/>
  <c r="O9938" i="1"/>
  <c r="N9938" i="1"/>
  <c r="M9938" i="1"/>
  <c r="O9930" i="1"/>
  <c r="N9930" i="1"/>
  <c r="M9930" i="1"/>
  <c r="O9922" i="1"/>
  <c r="N9922" i="1"/>
  <c r="M9922" i="1"/>
  <c r="O9914" i="1"/>
  <c r="N9914" i="1"/>
  <c r="M9914" i="1"/>
  <c r="O9906" i="1"/>
  <c r="N9906" i="1"/>
  <c r="M9906" i="1"/>
  <c r="O9898" i="1"/>
  <c r="N9898" i="1"/>
  <c r="M9898" i="1"/>
  <c r="O9890" i="1"/>
  <c r="N9890" i="1"/>
  <c r="M9890" i="1"/>
  <c r="O9882" i="1"/>
  <c r="N9882" i="1"/>
  <c r="M9882" i="1"/>
  <c r="O9874" i="1"/>
  <c r="N9874" i="1"/>
  <c r="M9874" i="1"/>
  <c r="O9866" i="1"/>
  <c r="N9866" i="1"/>
  <c r="M9866" i="1"/>
  <c r="O9858" i="1"/>
  <c r="N9858" i="1"/>
  <c r="M9858" i="1"/>
  <c r="O9850" i="1"/>
  <c r="N9850" i="1"/>
  <c r="M9850" i="1"/>
  <c r="O9842" i="1"/>
  <c r="N9842" i="1"/>
  <c r="M9842" i="1"/>
  <c r="O9834" i="1"/>
  <c r="N9834" i="1"/>
  <c r="M9834" i="1"/>
  <c r="O9826" i="1"/>
  <c r="N9826" i="1"/>
  <c r="M9826" i="1"/>
  <c r="O9818" i="1"/>
  <c r="N9818" i="1"/>
  <c r="M9818" i="1"/>
  <c r="O9810" i="1"/>
  <c r="N9810" i="1"/>
  <c r="M9810" i="1"/>
  <c r="O9802" i="1"/>
  <c r="N9802" i="1"/>
  <c r="M9802" i="1"/>
  <c r="O9794" i="1"/>
  <c r="N9794" i="1"/>
  <c r="M9794" i="1"/>
  <c r="O9786" i="1"/>
  <c r="N9786" i="1"/>
  <c r="M9786" i="1"/>
  <c r="O9778" i="1"/>
  <c r="N9778" i="1"/>
  <c r="M9778" i="1"/>
  <c r="O9770" i="1"/>
  <c r="N9770" i="1"/>
  <c r="M9770" i="1"/>
  <c r="O9762" i="1"/>
  <c r="N9762" i="1"/>
  <c r="M9762" i="1"/>
  <c r="O9754" i="1"/>
  <c r="N9754" i="1"/>
  <c r="M9754" i="1"/>
  <c r="O9746" i="1"/>
  <c r="N9746" i="1"/>
  <c r="M9746" i="1"/>
  <c r="O9738" i="1"/>
  <c r="N9738" i="1"/>
  <c r="M9738" i="1"/>
  <c r="O9730" i="1"/>
  <c r="N9730" i="1"/>
  <c r="M9730" i="1"/>
  <c r="O9722" i="1"/>
  <c r="N9722" i="1"/>
  <c r="M9722" i="1"/>
  <c r="O9714" i="1"/>
  <c r="N9714" i="1"/>
  <c r="M9714" i="1"/>
  <c r="O9706" i="1"/>
  <c r="N9706" i="1"/>
  <c r="M9706" i="1"/>
  <c r="O9698" i="1"/>
  <c r="N9698" i="1"/>
  <c r="M9698" i="1"/>
  <c r="O9690" i="1"/>
  <c r="N9690" i="1"/>
  <c r="M9690" i="1"/>
  <c r="O9682" i="1"/>
  <c r="N9682" i="1"/>
  <c r="M9682" i="1"/>
  <c r="O9674" i="1"/>
  <c r="N9674" i="1"/>
  <c r="M9674" i="1"/>
  <c r="O9666" i="1"/>
  <c r="N9666" i="1"/>
  <c r="M9666" i="1"/>
  <c r="O9658" i="1"/>
  <c r="N9658" i="1"/>
  <c r="M9658" i="1"/>
  <c r="O9650" i="1"/>
  <c r="N9650" i="1"/>
  <c r="M9650" i="1"/>
  <c r="O9642" i="1"/>
  <c r="N9642" i="1"/>
  <c r="M9642" i="1"/>
  <c r="O9634" i="1"/>
  <c r="N9634" i="1"/>
  <c r="M9634" i="1"/>
  <c r="O9626" i="1"/>
  <c r="N9626" i="1"/>
  <c r="M9626" i="1"/>
  <c r="O9618" i="1"/>
  <c r="N9618" i="1"/>
  <c r="M9618" i="1"/>
  <c r="O9610" i="1"/>
  <c r="N9610" i="1"/>
  <c r="M9610" i="1"/>
  <c r="O9602" i="1"/>
  <c r="N9602" i="1"/>
  <c r="M9602" i="1"/>
  <c r="O9594" i="1"/>
  <c r="N9594" i="1"/>
  <c r="M9594" i="1"/>
  <c r="O9586" i="1"/>
  <c r="N9586" i="1"/>
  <c r="M9586" i="1"/>
  <c r="O9578" i="1"/>
  <c r="N9578" i="1"/>
  <c r="M9578" i="1"/>
  <c r="O9570" i="1"/>
  <c r="N9570" i="1"/>
  <c r="M9570" i="1"/>
  <c r="O9562" i="1"/>
  <c r="N9562" i="1"/>
  <c r="M9562" i="1"/>
  <c r="O9554" i="1"/>
  <c r="N9554" i="1"/>
  <c r="M9554" i="1"/>
  <c r="O9546" i="1"/>
  <c r="N9546" i="1"/>
  <c r="M9546" i="1"/>
  <c r="O9538" i="1"/>
  <c r="N9538" i="1"/>
  <c r="M9538" i="1"/>
  <c r="O9530" i="1"/>
  <c r="N9530" i="1"/>
  <c r="M9530" i="1"/>
  <c r="O9522" i="1"/>
  <c r="N9522" i="1"/>
  <c r="M9522" i="1"/>
  <c r="O9514" i="1"/>
  <c r="N9514" i="1"/>
  <c r="M9514" i="1"/>
  <c r="O9506" i="1"/>
  <c r="N9506" i="1"/>
  <c r="M9506" i="1"/>
  <c r="O9498" i="1"/>
  <c r="N9498" i="1"/>
  <c r="M9498" i="1"/>
  <c r="O9490" i="1"/>
  <c r="N9490" i="1"/>
  <c r="M9490" i="1"/>
  <c r="O9482" i="1"/>
  <c r="N9482" i="1"/>
  <c r="M9482" i="1"/>
  <c r="O9474" i="1"/>
  <c r="N9474" i="1"/>
  <c r="M9474" i="1"/>
  <c r="O9466" i="1"/>
  <c r="N9466" i="1"/>
  <c r="M9466" i="1"/>
  <c r="O9458" i="1"/>
  <c r="N9458" i="1"/>
  <c r="M9458" i="1"/>
  <c r="O9450" i="1"/>
  <c r="N9450" i="1"/>
  <c r="M9450" i="1"/>
  <c r="O9442" i="1"/>
  <c r="N9442" i="1"/>
  <c r="M9442" i="1"/>
  <c r="O9434" i="1"/>
  <c r="N9434" i="1"/>
  <c r="M9434" i="1"/>
  <c r="O9426" i="1"/>
  <c r="N9426" i="1"/>
  <c r="M9426" i="1"/>
  <c r="O9418" i="1"/>
  <c r="N9418" i="1"/>
  <c r="M9418" i="1"/>
  <c r="O9410" i="1"/>
  <c r="N9410" i="1"/>
  <c r="M9410" i="1"/>
  <c r="O9402" i="1"/>
  <c r="N9402" i="1"/>
  <c r="M9402" i="1"/>
  <c r="O9394" i="1"/>
  <c r="N9394" i="1"/>
  <c r="M9394" i="1"/>
  <c r="O9386" i="1"/>
  <c r="N9386" i="1"/>
  <c r="M9386" i="1"/>
  <c r="O9378" i="1"/>
  <c r="N9378" i="1"/>
  <c r="M9378" i="1"/>
  <c r="O9370" i="1"/>
  <c r="N9370" i="1"/>
  <c r="M9370" i="1"/>
  <c r="O9362" i="1"/>
  <c r="N9362" i="1"/>
  <c r="M9362" i="1"/>
  <c r="O9354" i="1"/>
  <c r="N9354" i="1"/>
  <c r="M9354" i="1"/>
  <c r="O9346" i="1"/>
  <c r="N9346" i="1"/>
  <c r="M9346" i="1"/>
  <c r="O9338" i="1"/>
  <c r="N9338" i="1"/>
  <c r="M9338" i="1"/>
  <c r="O9330" i="1"/>
  <c r="N9330" i="1"/>
  <c r="M9330" i="1"/>
  <c r="O9322" i="1"/>
  <c r="N9322" i="1"/>
  <c r="M9322" i="1"/>
  <c r="O9314" i="1"/>
  <c r="N9314" i="1"/>
  <c r="M9314" i="1"/>
  <c r="O9306" i="1"/>
  <c r="N9306" i="1"/>
  <c r="M9306" i="1"/>
  <c r="O9298" i="1"/>
  <c r="N9298" i="1"/>
  <c r="M9298" i="1"/>
  <c r="O9290" i="1"/>
  <c r="N9290" i="1"/>
  <c r="M9290" i="1"/>
  <c r="O9282" i="1"/>
  <c r="N9282" i="1"/>
  <c r="M9282" i="1"/>
  <c r="O9274" i="1"/>
  <c r="N9274" i="1"/>
  <c r="M9274" i="1"/>
  <c r="O9266" i="1"/>
  <c r="N9266" i="1"/>
  <c r="M9266" i="1"/>
  <c r="O9258" i="1"/>
  <c r="N9258" i="1"/>
  <c r="M9258" i="1"/>
  <c r="O9250" i="1"/>
  <c r="N9250" i="1"/>
  <c r="M9250" i="1"/>
  <c r="O9242" i="1"/>
  <c r="N9242" i="1"/>
  <c r="M9242" i="1"/>
  <c r="O9234" i="1"/>
  <c r="N9234" i="1"/>
  <c r="M9234" i="1"/>
  <c r="O9226" i="1"/>
  <c r="N9226" i="1"/>
  <c r="M9226" i="1"/>
  <c r="O9218" i="1"/>
  <c r="N9218" i="1"/>
  <c r="M9218" i="1"/>
  <c r="O9210" i="1"/>
  <c r="N9210" i="1"/>
  <c r="M9210" i="1"/>
  <c r="O9202" i="1"/>
  <c r="N9202" i="1"/>
  <c r="M9202" i="1"/>
  <c r="O9194" i="1"/>
  <c r="N9194" i="1"/>
  <c r="M9194" i="1"/>
  <c r="O9186" i="1"/>
  <c r="N9186" i="1"/>
  <c r="M9186" i="1"/>
  <c r="O9178" i="1"/>
  <c r="N9178" i="1"/>
  <c r="M9178" i="1"/>
  <c r="O9170" i="1"/>
  <c r="N9170" i="1"/>
  <c r="M9170" i="1"/>
  <c r="O9162" i="1"/>
  <c r="N9162" i="1"/>
  <c r="M9162" i="1"/>
  <c r="O9154" i="1"/>
  <c r="N9154" i="1"/>
  <c r="M9154" i="1"/>
  <c r="O9146" i="1"/>
  <c r="N9146" i="1"/>
  <c r="M9146" i="1"/>
  <c r="O9138" i="1"/>
  <c r="N9138" i="1"/>
  <c r="M9138" i="1"/>
  <c r="O9130" i="1"/>
  <c r="N9130" i="1"/>
  <c r="M9130" i="1"/>
  <c r="O9122" i="1"/>
  <c r="N9122" i="1"/>
  <c r="M9122" i="1"/>
  <c r="O9114" i="1"/>
  <c r="N9114" i="1"/>
  <c r="M9114" i="1"/>
  <c r="O9106" i="1"/>
  <c r="N9106" i="1"/>
  <c r="M9106" i="1"/>
  <c r="O9098" i="1"/>
  <c r="N9098" i="1"/>
  <c r="M9098" i="1"/>
  <c r="O9090" i="1"/>
  <c r="N9090" i="1"/>
  <c r="M9090" i="1"/>
  <c r="O9082" i="1"/>
  <c r="N9082" i="1"/>
  <c r="M9082" i="1"/>
  <c r="O9074" i="1"/>
  <c r="N9074" i="1"/>
  <c r="M9074" i="1"/>
  <c r="O9066" i="1"/>
  <c r="N9066" i="1"/>
  <c r="M9066" i="1"/>
  <c r="O9058" i="1"/>
  <c r="N9058" i="1"/>
  <c r="M9058" i="1"/>
  <c r="O9050" i="1"/>
  <c r="N9050" i="1"/>
  <c r="M9050" i="1"/>
  <c r="O9042" i="1"/>
  <c r="N9042" i="1"/>
  <c r="M9042" i="1"/>
  <c r="O9034" i="1"/>
  <c r="N9034" i="1"/>
  <c r="M9034" i="1"/>
  <c r="O9026" i="1"/>
  <c r="N9026" i="1"/>
  <c r="M9026" i="1"/>
  <c r="O9018" i="1"/>
  <c r="N9018" i="1"/>
  <c r="M9018" i="1"/>
  <c r="O9010" i="1"/>
  <c r="N9010" i="1"/>
  <c r="M9010" i="1"/>
  <c r="O9002" i="1"/>
  <c r="N9002" i="1"/>
  <c r="M9002" i="1"/>
  <c r="O8994" i="1"/>
  <c r="N8994" i="1"/>
  <c r="M8994" i="1"/>
  <c r="O8986" i="1"/>
  <c r="N8986" i="1"/>
  <c r="M8986" i="1"/>
  <c r="O8978" i="1"/>
  <c r="N8978" i="1"/>
  <c r="M8978" i="1"/>
  <c r="O8970" i="1"/>
  <c r="N8970" i="1"/>
  <c r="M8970" i="1"/>
  <c r="O8962" i="1"/>
  <c r="N8962" i="1"/>
  <c r="M8962" i="1"/>
  <c r="O8954" i="1"/>
  <c r="N8954" i="1"/>
  <c r="M8954" i="1"/>
  <c r="O8946" i="1"/>
  <c r="N8946" i="1"/>
  <c r="M8946" i="1"/>
  <c r="O8938" i="1"/>
  <c r="N8938" i="1"/>
  <c r="M8938" i="1"/>
  <c r="O8930" i="1"/>
  <c r="N8930" i="1"/>
  <c r="M8930" i="1"/>
  <c r="O8922" i="1"/>
  <c r="N8922" i="1"/>
  <c r="M8922" i="1"/>
  <c r="O8914" i="1"/>
  <c r="N8914" i="1"/>
  <c r="M8914" i="1"/>
  <c r="O8906" i="1"/>
  <c r="N8906" i="1"/>
  <c r="M8906" i="1"/>
  <c r="O8898" i="1"/>
  <c r="N8898" i="1"/>
  <c r="M8898" i="1"/>
  <c r="O8890" i="1"/>
  <c r="N8890" i="1"/>
  <c r="M8890" i="1"/>
  <c r="O8882" i="1"/>
  <c r="N8882" i="1"/>
  <c r="M8882" i="1"/>
  <c r="O8874" i="1"/>
  <c r="N8874" i="1"/>
  <c r="M8874" i="1"/>
  <c r="O8866" i="1"/>
  <c r="N8866" i="1"/>
  <c r="M8866" i="1"/>
  <c r="O8858" i="1"/>
  <c r="N8858" i="1"/>
  <c r="M8858" i="1"/>
  <c r="O8850" i="1"/>
  <c r="N8850" i="1"/>
  <c r="M8850" i="1"/>
  <c r="O8842" i="1"/>
  <c r="N8842" i="1"/>
  <c r="M8842" i="1"/>
  <c r="O8834" i="1"/>
  <c r="N8834" i="1"/>
  <c r="M8834" i="1"/>
  <c r="O8826" i="1"/>
  <c r="N8826" i="1"/>
  <c r="M8826" i="1"/>
  <c r="O8818" i="1"/>
  <c r="N8818" i="1"/>
  <c r="M8818" i="1"/>
  <c r="O8810" i="1"/>
  <c r="N8810" i="1"/>
  <c r="M8810" i="1"/>
  <c r="O8802" i="1"/>
  <c r="N8802" i="1"/>
  <c r="M8802" i="1"/>
  <c r="O8794" i="1"/>
  <c r="N8794" i="1"/>
  <c r="M8794" i="1"/>
  <c r="O8786" i="1"/>
  <c r="N8786" i="1"/>
  <c r="M8786" i="1"/>
  <c r="O8778" i="1"/>
  <c r="N8778" i="1"/>
  <c r="M8778" i="1"/>
  <c r="O8770" i="1"/>
  <c r="N8770" i="1"/>
  <c r="M8770" i="1"/>
  <c r="O8762" i="1"/>
  <c r="N8762" i="1"/>
  <c r="M8762" i="1"/>
  <c r="O8754" i="1"/>
  <c r="N8754" i="1"/>
  <c r="M8754" i="1"/>
  <c r="O8746" i="1"/>
  <c r="N8746" i="1"/>
  <c r="M8746" i="1"/>
  <c r="O8738" i="1"/>
  <c r="N8738" i="1"/>
  <c r="M8738" i="1"/>
  <c r="O8730" i="1"/>
  <c r="N8730" i="1"/>
  <c r="M8730" i="1"/>
  <c r="O8722" i="1"/>
  <c r="N8722" i="1"/>
  <c r="M8722" i="1"/>
  <c r="O8714" i="1"/>
  <c r="N8714" i="1"/>
  <c r="M8714" i="1"/>
  <c r="O8706" i="1"/>
  <c r="N8706" i="1"/>
  <c r="M8706" i="1"/>
  <c r="O8698" i="1"/>
  <c r="N8698" i="1"/>
  <c r="M8698" i="1"/>
  <c r="O8690" i="1"/>
  <c r="N8690" i="1"/>
  <c r="M8690" i="1"/>
  <c r="O8682" i="1"/>
  <c r="N8682" i="1"/>
  <c r="M8682" i="1"/>
  <c r="O8674" i="1"/>
  <c r="N8674" i="1"/>
  <c r="M8674" i="1"/>
  <c r="O8666" i="1"/>
  <c r="N8666" i="1"/>
  <c r="M8666" i="1"/>
  <c r="O8658" i="1"/>
  <c r="N8658" i="1"/>
  <c r="M8658" i="1"/>
  <c r="O8650" i="1"/>
  <c r="N8650" i="1"/>
  <c r="M8650" i="1"/>
  <c r="O8642" i="1"/>
  <c r="N8642" i="1"/>
  <c r="M8642" i="1"/>
  <c r="O8634" i="1"/>
  <c r="N8634" i="1"/>
  <c r="M8634" i="1"/>
  <c r="O8626" i="1"/>
  <c r="N8626" i="1"/>
  <c r="M8626" i="1"/>
  <c r="O8618" i="1"/>
  <c r="N8618" i="1"/>
  <c r="M8618" i="1"/>
  <c r="O8610" i="1"/>
  <c r="N8610" i="1"/>
  <c r="M8610" i="1"/>
  <c r="O8602" i="1"/>
  <c r="N8602" i="1"/>
  <c r="M8602" i="1"/>
  <c r="O8594" i="1"/>
  <c r="N8594" i="1"/>
  <c r="M8594" i="1"/>
  <c r="O8586" i="1"/>
  <c r="N8586" i="1"/>
  <c r="M8586" i="1"/>
  <c r="O8578" i="1"/>
  <c r="N8578" i="1"/>
  <c r="M8578" i="1"/>
  <c r="O8570" i="1"/>
  <c r="N8570" i="1"/>
  <c r="M8570" i="1"/>
  <c r="O8562" i="1"/>
  <c r="N8562" i="1"/>
  <c r="M8562" i="1"/>
  <c r="O8554" i="1"/>
  <c r="N8554" i="1"/>
  <c r="M8554" i="1"/>
  <c r="O8546" i="1"/>
  <c r="N8546" i="1"/>
  <c r="M8546" i="1"/>
  <c r="O8538" i="1"/>
  <c r="N8538" i="1"/>
  <c r="M8538" i="1"/>
  <c r="O8530" i="1"/>
  <c r="N8530" i="1"/>
  <c r="M8530" i="1"/>
  <c r="O8522" i="1"/>
  <c r="N8522" i="1"/>
  <c r="M8522" i="1"/>
  <c r="O8514" i="1"/>
  <c r="N8514" i="1"/>
  <c r="M8514" i="1"/>
  <c r="O8506" i="1"/>
  <c r="N8506" i="1"/>
  <c r="M8506" i="1"/>
  <c r="O8498" i="1"/>
  <c r="N8498" i="1"/>
  <c r="M8498" i="1"/>
  <c r="O8490" i="1"/>
  <c r="N8490" i="1"/>
  <c r="M8490" i="1"/>
  <c r="O8482" i="1"/>
  <c r="N8482" i="1"/>
  <c r="M8482" i="1"/>
  <c r="O8474" i="1"/>
  <c r="N8474" i="1"/>
  <c r="M8474" i="1"/>
  <c r="O8466" i="1"/>
  <c r="N8466" i="1"/>
  <c r="M8466" i="1"/>
  <c r="O8458" i="1"/>
  <c r="N8458" i="1"/>
  <c r="M8458" i="1"/>
  <c r="O8450" i="1"/>
  <c r="N8450" i="1"/>
  <c r="M8450" i="1"/>
  <c r="O8442" i="1"/>
  <c r="N8442" i="1"/>
  <c r="M8442" i="1"/>
  <c r="O8434" i="1"/>
  <c r="N8434" i="1"/>
  <c r="M8434" i="1"/>
  <c r="O8426" i="1"/>
  <c r="N8426" i="1"/>
  <c r="M8426" i="1"/>
  <c r="O8418" i="1"/>
  <c r="N8418" i="1"/>
  <c r="M8418" i="1"/>
  <c r="O8410" i="1"/>
  <c r="N8410" i="1"/>
  <c r="M8410" i="1"/>
  <c r="O8402" i="1"/>
  <c r="N8402" i="1"/>
  <c r="M8402" i="1"/>
  <c r="O8394" i="1"/>
  <c r="N8394" i="1"/>
  <c r="M8394" i="1"/>
  <c r="O8386" i="1"/>
  <c r="N8386" i="1"/>
  <c r="M8386" i="1"/>
  <c r="O8378" i="1"/>
  <c r="N8378" i="1"/>
  <c r="M8378" i="1"/>
  <c r="O8370" i="1"/>
  <c r="N8370" i="1"/>
  <c r="M8370" i="1"/>
  <c r="O8362" i="1"/>
  <c r="N8362" i="1"/>
  <c r="M8362" i="1"/>
  <c r="O8354" i="1"/>
  <c r="N8354" i="1"/>
  <c r="M8354" i="1"/>
  <c r="O8346" i="1"/>
  <c r="N8346" i="1"/>
  <c r="M8346" i="1"/>
  <c r="O8338" i="1"/>
  <c r="N8338" i="1"/>
  <c r="M8338" i="1"/>
  <c r="O8330" i="1"/>
  <c r="N8330" i="1"/>
  <c r="M8330" i="1"/>
  <c r="O8322" i="1"/>
  <c r="N8322" i="1"/>
  <c r="M8322" i="1"/>
  <c r="O8314" i="1"/>
  <c r="N8314" i="1"/>
  <c r="M8314" i="1"/>
  <c r="O8306" i="1"/>
  <c r="N8306" i="1"/>
  <c r="M8306" i="1"/>
  <c r="O8298" i="1"/>
  <c r="N8298" i="1"/>
  <c r="M8298" i="1"/>
  <c r="O8290" i="1"/>
  <c r="N8290" i="1"/>
  <c r="M8290" i="1"/>
  <c r="O8282" i="1"/>
  <c r="N8282" i="1"/>
  <c r="M8282" i="1"/>
  <c r="O8274" i="1"/>
  <c r="N8274" i="1"/>
  <c r="M8274" i="1"/>
  <c r="O8266" i="1"/>
  <c r="N8266" i="1"/>
  <c r="M8266" i="1"/>
  <c r="O8258" i="1"/>
  <c r="N8258" i="1"/>
  <c r="M8258" i="1"/>
  <c r="O8250" i="1"/>
  <c r="N8250" i="1"/>
  <c r="M8250" i="1"/>
  <c r="O8242" i="1"/>
  <c r="N8242" i="1"/>
  <c r="M8242" i="1"/>
  <c r="O8234" i="1"/>
  <c r="N8234" i="1"/>
  <c r="M8234" i="1"/>
  <c r="O8226" i="1"/>
  <c r="N8226" i="1"/>
  <c r="M8226" i="1"/>
  <c r="O8218" i="1"/>
  <c r="N8218" i="1"/>
  <c r="M8218" i="1"/>
  <c r="O8210" i="1"/>
  <c r="N8210" i="1"/>
  <c r="M8210" i="1"/>
  <c r="O8202" i="1"/>
  <c r="N8202" i="1"/>
  <c r="M8202" i="1"/>
  <c r="O8194" i="1"/>
  <c r="N8194" i="1"/>
  <c r="M8194" i="1"/>
  <c r="O8186" i="1"/>
  <c r="N8186" i="1"/>
  <c r="M8186" i="1"/>
  <c r="O8178" i="1"/>
  <c r="N8178" i="1"/>
  <c r="M8178" i="1"/>
  <c r="O8170" i="1"/>
  <c r="N8170" i="1"/>
  <c r="M8170" i="1"/>
  <c r="O8162" i="1"/>
  <c r="N8162" i="1"/>
  <c r="M8162" i="1"/>
  <c r="O8154" i="1"/>
  <c r="N8154" i="1"/>
  <c r="M8154" i="1"/>
  <c r="O8146" i="1"/>
  <c r="N8146" i="1"/>
  <c r="M8146" i="1"/>
  <c r="O8138" i="1"/>
  <c r="N8138" i="1"/>
  <c r="M8138" i="1"/>
  <c r="O8130" i="1"/>
  <c r="N8130" i="1"/>
  <c r="M8130" i="1"/>
  <c r="O8122" i="1"/>
  <c r="N8122" i="1"/>
  <c r="M8122" i="1"/>
  <c r="O8114" i="1"/>
  <c r="N8114" i="1"/>
  <c r="M8114" i="1"/>
  <c r="O8106" i="1"/>
  <c r="N8106" i="1"/>
  <c r="M8106" i="1"/>
  <c r="O8098" i="1"/>
  <c r="N8098" i="1"/>
  <c r="M8098" i="1"/>
  <c r="O8090" i="1"/>
  <c r="N8090" i="1"/>
  <c r="M8090" i="1"/>
  <c r="O8082" i="1"/>
  <c r="N8082" i="1"/>
  <c r="M8082" i="1"/>
  <c r="O8074" i="1"/>
  <c r="N8074" i="1"/>
  <c r="M8074" i="1"/>
  <c r="O8066" i="1"/>
  <c r="N8066" i="1"/>
  <c r="M8066" i="1"/>
  <c r="O8058" i="1"/>
  <c r="N8058" i="1"/>
  <c r="M8058" i="1"/>
  <c r="O8050" i="1"/>
  <c r="N8050" i="1"/>
  <c r="M8050" i="1"/>
  <c r="O8042" i="1"/>
  <c r="N8042" i="1"/>
  <c r="M8042" i="1"/>
  <c r="O8034" i="1"/>
  <c r="N8034" i="1"/>
  <c r="M8034" i="1"/>
  <c r="O8026" i="1"/>
  <c r="N8026" i="1"/>
  <c r="M8026" i="1"/>
  <c r="O8018" i="1"/>
  <c r="N8018" i="1"/>
  <c r="M8018" i="1"/>
  <c r="O8010" i="1"/>
  <c r="N8010" i="1"/>
  <c r="M8010" i="1"/>
  <c r="O8002" i="1"/>
  <c r="N8002" i="1"/>
  <c r="M8002" i="1"/>
  <c r="O7994" i="1"/>
  <c r="N7994" i="1"/>
  <c r="M7994" i="1"/>
  <c r="O7986" i="1"/>
  <c r="N7986" i="1"/>
  <c r="M7986" i="1"/>
  <c r="O7978" i="1"/>
  <c r="N7978" i="1"/>
  <c r="M7978" i="1"/>
  <c r="O7970" i="1"/>
  <c r="N7970" i="1"/>
  <c r="M7970" i="1"/>
  <c r="O7962" i="1"/>
  <c r="N7962" i="1"/>
  <c r="M7962" i="1"/>
  <c r="O7954" i="1"/>
  <c r="N7954" i="1"/>
  <c r="M7954" i="1"/>
  <c r="O7946" i="1"/>
  <c r="N7946" i="1"/>
  <c r="M7946" i="1"/>
  <c r="O7938" i="1"/>
  <c r="N7938" i="1"/>
  <c r="M7938" i="1"/>
  <c r="O7930" i="1"/>
  <c r="N7930" i="1"/>
  <c r="M7930" i="1"/>
  <c r="O7922" i="1"/>
  <c r="N7922" i="1"/>
  <c r="M7922" i="1"/>
  <c r="O7914" i="1"/>
  <c r="N7914" i="1"/>
  <c r="M7914" i="1"/>
  <c r="O7906" i="1"/>
  <c r="N7906" i="1"/>
  <c r="M7906" i="1"/>
  <c r="O7898" i="1"/>
  <c r="N7898" i="1"/>
  <c r="M7898" i="1"/>
  <c r="O7890" i="1"/>
  <c r="N7890" i="1"/>
  <c r="M7890" i="1"/>
  <c r="O7882" i="1"/>
  <c r="N7882" i="1"/>
  <c r="M7882" i="1"/>
  <c r="O7874" i="1"/>
  <c r="N7874" i="1"/>
  <c r="M7874" i="1"/>
  <c r="O7866" i="1"/>
  <c r="N7866" i="1"/>
  <c r="M7866" i="1"/>
  <c r="O7858" i="1"/>
  <c r="N7858" i="1"/>
  <c r="M7858" i="1"/>
  <c r="O7850" i="1"/>
  <c r="N7850" i="1"/>
  <c r="M7850" i="1"/>
  <c r="O7842" i="1"/>
  <c r="N7842" i="1"/>
  <c r="M7842" i="1"/>
  <c r="O7834" i="1"/>
  <c r="N7834" i="1"/>
  <c r="M7834" i="1"/>
  <c r="O7826" i="1"/>
  <c r="N7826" i="1"/>
  <c r="M7826" i="1"/>
  <c r="O7818" i="1"/>
  <c r="N7818" i="1"/>
  <c r="M7818" i="1"/>
  <c r="O7810" i="1"/>
  <c r="N7810" i="1"/>
  <c r="M7810" i="1"/>
  <c r="O7802" i="1"/>
  <c r="N7802" i="1"/>
  <c r="M7802" i="1"/>
  <c r="O7794" i="1"/>
  <c r="N7794" i="1"/>
  <c r="M7794" i="1"/>
  <c r="O7786" i="1"/>
  <c r="N7786" i="1"/>
  <c r="M7786" i="1"/>
  <c r="O7778" i="1"/>
  <c r="N7778" i="1"/>
  <c r="M7778" i="1"/>
  <c r="O7770" i="1"/>
  <c r="N7770" i="1"/>
  <c r="M7770" i="1"/>
  <c r="O7762" i="1"/>
  <c r="N7762" i="1"/>
  <c r="M7762" i="1"/>
  <c r="O7754" i="1"/>
  <c r="N7754" i="1"/>
  <c r="M7754" i="1"/>
  <c r="O7746" i="1"/>
  <c r="N7746" i="1"/>
  <c r="M7746" i="1"/>
  <c r="O7738" i="1"/>
  <c r="N7738" i="1"/>
  <c r="M7738" i="1"/>
  <c r="O7730" i="1"/>
  <c r="N7730" i="1"/>
  <c r="M7730" i="1"/>
  <c r="O7722" i="1"/>
  <c r="N7722" i="1"/>
  <c r="M7722" i="1"/>
  <c r="O7714" i="1"/>
  <c r="N7714" i="1"/>
  <c r="M7714" i="1"/>
  <c r="O7706" i="1"/>
  <c r="N7706" i="1"/>
  <c r="M7706" i="1"/>
  <c r="O7698" i="1"/>
  <c r="N7698" i="1"/>
  <c r="M7698" i="1"/>
  <c r="O7690" i="1"/>
  <c r="N7690" i="1"/>
  <c r="M7690" i="1"/>
  <c r="O7682" i="1"/>
  <c r="N7682" i="1"/>
  <c r="M7682" i="1"/>
  <c r="O7674" i="1"/>
  <c r="N7674" i="1"/>
  <c r="M7674" i="1"/>
  <c r="O7666" i="1"/>
  <c r="N7666" i="1"/>
  <c r="M7666" i="1"/>
  <c r="O7658" i="1"/>
  <c r="N7658" i="1"/>
  <c r="M7658" i="1"/>
  <c r="O7650" i="1"/>
  <c r="N7650" i="1"/>
  <c r="M7650" i="1"/>
  <c r="O7642" i="1"/>
  <c r="N7642" i="1"/>
  <c r="M7642" i="1"/>
  <c r="O7634" i="1"/>
  <c r="N7634" i="1"/>
  <c r="M7634" i="1"/>
  <c r="O7626" i="1"/>
  <c r="N7626" i="1"/>
  <c r="M7626" i="1"/>
  <c r="O7618" i="1"/>
  <c r="N7618" i="1"/>
  <c r="M7618" i="1"/>
  <c r="O7610" i="1"/>
  <c r="N7610" i="1"/>
  <c r="M7610" i="1"/>
  <c r="O7602" i="1"/>
  <c r="N7602" i="1"/>
  <c r="M7602" i="1"/>
  <c r="O7594" i="1"/>
  <c r="N7594" i="1"/>
  <c r="M7594" i="1"/>
  <c r="O7586" i="1"/>
  <c r="N7586" i="1"/>
  <c r="M7586" i="1"/>
  <c r="O7578" i="1"/>
  <c r="N7578" i="1"/>
  <c r="M7578" i="1"/>
  <c r="O7570" i="1"/>
  <c r="N7570" i="1"/>
  <c r="M7570" i="1"/>
  <c r="O7562" i="1"/>
  <c r="N7562" i="1"/>
  <c r="M7562" i="1"/>
  <c r="O7554" i="1"/>
  <c r="N7554" i="1"/>
  <c r="M7554" i="1"/>
  <c r="O7546" i="1"/>
  <c r="N7546" i="1"/>
  <c r="M7546" i="1"/>
  <c r="O7538" i="1"/>
  <c r="N7538" i="1"/>
  <c r="M7538" i="1"/>
  <c r="O7530" i="1"/>
  <c r="N7530" i="1"/>
  <c r="M7530" i="1"/>
  <c r="O7522" i="1"/>
  <c r="N7522" i="1"/>
  <c r="M7522" i="1"/>
  <c r="O7514" i="1"/>
  <c r="N7514" i="1"/>
  <c r="M7514" i="1"/>
  <c r="O7506" i="1"/>
  <c r="N7506" i="1"/>
  <c r="M7506" i="1"/>
  <c r="O7498" i="1"/>
  <c r="N7498" i="1"/>
  <c r="M7498" i="1"/>
  <c r="O7490" i="1"/>
  <c r="N7490" i="1"/>
  <c r="M7490" i="1"/>
  <c r="O7482" i="1"/>
  <c r="N7482" i="1"/>
  <c r="M7482" i="1"/>
  <c r="O7474" i="1"/>
  <c r="N7474" i="1"/>
  <c r="M7474" i="1"/>
  <c r="O7466" i="1"/>
  <c r="N7466" i="1"/>
  <c r="M7466" i="1"/>
  <c r="O7458" i="1"/>
  <c r="N7458" i="1"/>
  <c r="M7458" i="1"/>
  <c r="O7450" i="1"/>
  <c r="N7450" i="1"/>
  <c r="M7450" i="1"/>
  <c r="O7442" i="1"/>
  <c r="N7442" i="1"/>
  <c r="M7442" i="1"/>
  <c r="O7434" i="1"/>
  <c r="N7434" i="1"/>
  <c r="M7434" i="1"/>
  <c r="O7426" i="1"/>
  <c r="N7426" i="1"/>
  <c r="M7426" i="1"/>
  <c r="O7418" i="1"/>
  <c r="N7418" i="1"/>
  <c r="M7418" i="1"/>
  <c r="O7410" i="1"/>
  <c r="N7410" i="1"/>
  <c r="M7410" i="1"/>
  <c r="O7402" i="1"/>
  <c r="N7402" i="1"/>
  <c r="M7402" i="1"/>
  <c r="O7394" i="1"/>
  <c r="N7394" i="1"/>
  <c r="M7394" i="1"/>
  <c r="O7386" i="1"/>
  <c r="N7386" i="1"/>
  <c r="M7386" i="1"/>
  <c r="O7378" i="1"/>
  <c r="N7378" i="1"/>
  <c r="M7378" i="1"/>
  <c r="O7370" i="1"/>
  <c r="N7370" i="1"/>
  <c r="M7370" i="1"/>
  <c r="O7362" i="1"/>
  <c r="N7362" i="1"/>
  <c r="M7362" i="1"/>
  <c r="O7354" i="1"/>
  <c r="N7354" i="1"/>
  <c r="M7354" i="1"/>
  <c r="O7346" i="1"/>
  <c r="N7346" i="1"/>
  <c r="M7346" i="1"/>
  <c r="O7338" i="1"/>
  <c r="N7338" i="1"/>
  <c r="M7338" i="1"/>
  <c r="O7330" i="1"/>
  <c r="N7330" i="1"/>
  <c r="M7330" i="1"/>
  <c r="O7322" i="1"/>
  <c r="N7322" i="1"/>
  <c r="M7322" i="1"/>
  <c r="O7314" i="1"/>
  <c r="N7314" i="1"/>
  <c r="M7314" i="1"/>
  <c r="O7306" i="1"/>
  <c r="N7306" i="1"/>
  <c r="M7306" i="1"/>
  <c r="O7298" i="1"/>
  <c r="N7298" i="1"/>
  <c r="M7298" i="1"/>
  <c r="O7290" i="1"/>
  <c r="N7290" i="1"/>
  <c r="M7290" i="1"/>
  <c r="O7282" i="1"/>
  <c r="N7282" i="1"/>
  <c r="M7282" i="1"/>
  <c r="O7274" i="1"/>
  <c r="N7274" i="1"/>
  <c r="M7274" i="1"/>
  <c r="O7266" i="1"/>
  <c r="N7266" i="1"/>
  <c r="M7266" i="1"/>
  <c r="O7258" i="1"/>
  <c r="N7258" i="1"/>
  <c r="M7258" i="1"/>
  <c r="O7250" i="1"/>
  <c r="N7250" i="1"/>
  <c r="M7250" i="1"/>
  <c r="O7242" i="1"/>
  <c r="N7242" i="1"/>
  <c r="M7242" i="1"/>
  <c r="O7234" i="1"/>
  <c r="N7234" i="1"/>
  <c r="M7234" i="1"/>
  <c r="O7226" i="1"/>
  <c r="N7226" i="1"/>
  <c r="M7226" i="1"/>
  <c r="O7218" i="1"/>
  <c r="N7218" i="1"/>
  <c r="M7218" i="1"/>
  <c r="O7210" i="1"/>
  <c r="N7210" i="1"/>
  <c r="M7210" i="1"/>
  <c r="O7202" i="1"/>
  <c r="N7202" i="1"/>
  <c r="M7202" i="1"/>
  <c r="O7194" i="1"/>
  <c r="N7194" i="1"/>
  <c r="M7194" i="1"/>
  <c r="O7186" i="1"/>
  <c r="N7186" i="1"/>
  <c r="M7186" i="1"/>
  <c r="O7178" i="1"/>
  <c r="N7178" i="1"/>
  <c r="M7178" i="1"/>
  <c r="O7170" i="1"/>
  <c r="N7170" i="1"/>
  <c r="M7170" i="1"/>
  <c r="O7162" i="1"/>
  <c r="N7162" i="1"/>
  <c r="M7162" i="1"/>
  <c r="O7154" i="1"/>
  <c r="N7154" i="1"/>
  <c r="M7154" i="1"/>
  <c r="O7146" i="1"/>
  <c r="N7146" i="1"/>
  <c r="M7146" i="1"/>
  <c r="O7138" i="1"/>
  <c r="N7138" i="1"/>
  <c r="M7138" i="1"/>
  <c r="O7130" i="1"/>
  <c r="N7130" i="1"/>
  <c r="M7130" i="1"/>
  <c r="O7122" i="1"/>
  <c r="N7122" i="1"/>
  <c r="M7122" i="1"/>
  <c r="O7114" i="1"/>
  <c r="N7114" i="1"/>
  <c r="M7114" i="1"/>
  <c r="O7106" i="1"/>
  <c r="N7106" i="1"/>
  <c r="M7106" i="1"/>
  <c r="O7098" i="1"/>
  <c r="N7098" i="1"/>
  <c r="M7098" i="1"/>
  <c r="O7090" i="1"/>
  <c r="N7090" i="1"/>
  <c r="M7090" i="1"/>
  <c r="O7082" i="1"/>
  <c r="N7082" i="1"/>
  <c r="M7082" i="1"/>
  <c r="O7074" i="1"/>
  <c r="N7074" i="1"/>
  <c r="M7074" i="1"/>
  <c r="O7066" i="1"/>
  <c r="N7066" i="1"/>
  <c r="M7066" i="1"/>
  <c r="O7058" i="1"/>
  <c r="N7058" i="1"/>
  <c r="M7058" i="1"/>
  <c r="O7050" i="1"/>
  <c r="N7050" i="1"/>
  <c r="M7050" i="1"/>
  <c r="O7042" i="1"/>
  <c r="N7042" i="1"/>
  <c r="M7042" i="1"/>
  <c r="O7034" i="1"/>
  <c r="N7034" i="1"/>
  <c r="M7034" i="1"/>
  <c r="O7026" i="1"/>
  <c r="N7026" i="1"/>
  <c r="M7026" i="1"/>
  <c r="O7018" i="1"/>
  <c r="N7018" i="1"/>
  <c r="M7018" i="1"/>
  <c r="O7010" i="1"/>
  <c r="N7010" i="1"/>
  <c r="M7010" i="1"/>
  <c r="O7002" i="1"/>
  <c r="N7002" i="1"/>
  <c r="M7002" i="1"/>
  <c r="O6994" i="1"/>
  <c r="N6994" i="1"/>
  <c r="M6994" i="1"/>
  <c r="O6986" i="1"/>
  <c r="N6986" i="1"/>
  <c r="M6986" i="1"/>
  <c r="O6978" i="1"/>
  <c r="N6978" i="1"/>
  <c r="M6978" i="1"/>
  <c r="O6970" i="1"/>
  <c r="N6970" i="1"/>
  <c r="M6970" i="1"/>
  <c r="O6962" i="1"/>
  <c r="N6962" i="1"/>
  <c r="M6962" i="1"/>
  <c r="O6954" i="1"/>
  <c r="N6954" i="1"/>
  <c r="M6954" i="1"/>
  <c r="O6946" i="1"/>
  <c r="N6946" i="1"/>
  <c r="M6946" i="1"/>
  <c r="O6938" i="1"/>
  <c r="N6938" i="1"/>
  <c r="M6938" i="1"/>
  <c r="O6930" i="1"/>
  <c r="N6930" i="1"/>
  <c r="M6930" i="1"/>
  <c r="O6922" i="1"/>
  <c r="N6922" i="1"/>
  <c r="M6922" i="1"/>
  <c r="O6914" i="1"/>
  <c r="N6914" i="1"/>
  <c r="M6914" i="1"/>
  <c r="O6906" i="1"/>
  <c r="N6906" i="1"/>
  <c r="M6906" i="1"/>
  <c r="O6898" i="1"/>
  <c r="N6898" i="1"/>
  <c r="M6898" i="1"/>
  <c r="O6890" i="1"/>
  <c r="N6890" i="1"/>
  <c r="M6890" i="1"/>
  <c r="O6882" i="1"/>
  <c r="N6882" i="1"/>
  <c r="M6882" i="1"/>
  <c r="O6874" i="1"/>
  <c r="N6874" i="1"/>
  <c r="M6874" i="1"/>
  <c r="O6866" i="1"/>
  <c r="N6866" i="1"/>
  <c r="M6866" i="1"/>
  <c r="O6858" i="1"/>
  <c r="N6858" i="1"/>
  <c r="M6858" i="1"/>
  <c r="O6850" i="1"/>
  <c r="N6850" i="1"/>
  <c r="M6850" i="1"/>
  <c r="O6842" i="1"/>
  <c r="N6842" i="1"/>
  <c r="M6842" i="1"/>
  <c r="O6834" i="1"/>
  <c r="N6834" i="1"/>
  <c r="M6834" i="1"/>
  <c r="O6826" i="1"/>
  <c r="N6826" i="1"/>
  <c r="M6826" i="1"/>
  <c r="O6818" i="1"/>
  <c r="N6818" i="1"/>
  <c r="M6818" i="1"/>
  <c r="O6810" i="1"/>
  <c r="N6810" i="1"/>
  <c r="M6810" i="1"/>
  <c r="O6802" i="1"/>
  <c r="N6802" i="1"/>
  <c r="M6802" i="1"/>
  <c r="O6794" i="1"/>
  <c r="N6794" i="1"/>
  <c r="M6794" i="1"/>
  <c r="O6786" i="1"/>
  <c r="N6786" i="1"/>
  <c r="M6786" i="1"/>
  <c r="O6778" i="1"/>
  <c r="N6778" i="1"/>
  <c r="M6778" i="1"/>
  <c r="O6770" i="1"/>
  <c r="N6770" i="1"/>
  <c r="M6770" i="1"/>
  <c r="O6762" i="1"/>
  <c r="N6762" i="1"/>
  <c r="M6762" i="1"/>
  <c r="O6754" i="1"/>
  <c r="N6754" i="1"/>
  <c r="M6754" i="1"/>
  <c r="O6746" i="1"/>
  <c r="N6746" i="1"/>
  <c r="M6746" i="1"/>
  <c r="O6738" i="1"/>
  <c r="N6738" i="1"/>
  <c r="M6738" i="1"/>
  <c r="O6730" i="1"/>
  <c r="N6730" i="1"/>
  <c r="M6730" i="1"/>
  <c r="O6722" i="1"/>
  <c r="N6722" i="1"/>
  <c r="M6722" i="1"/>
  <c r="O6714" i="1"/>
  <c r="N6714" i="1"/>
  <c r="M6714" i="1"/>
  <c r="O6706" i="1"/>
  <c r="N6706" i="1"/>
  <c r="M6706" i="1"/>
  <c r="O6698" i="1"/>
  <c r="N6698" i="1"/>
  <c r="M6698" i="1"/>
  <c r="O6690" i="1"/>
  <c r="N6690" i="1"/>
  <c r="M6690" i="1"/>
  <c r="O6682" i="1"/>
  <c r="N6682" i="1"/>
  <c r="M6682" i="1"/>
  <c r="O6674" i="1"/>
  <c r="N6674" i="1"/>
  <c r="M6674" i="1"/>
  <c r="O6666" i="1"/>
  <c r="N6666" i="1"/>
  <c r="M6666" i="1"/>
  <c r="O6658" i="1"/>
  <c r="N6658" i="1"/>
  <c r="M6658" i="1"/>
  <c r="O6650" i="1"/>
  <c r="N6650" i="1"/>
  <c r="M6650" i="1"/>
  <c r="O6642" i="1"/>
  <c r="N6642" i="1"/>
  <c r="M6642" i="1"/>
  <c r="O6634" i="1"/>
  <c r="N6634" i="1"/>
  <c r="M6634" i="1"/>
  <c r="O6626" i="1"/>
  <c r="N6626" i="1"/>
  <c r="M6626" i="1"/>
  <c r="O6618" i="1"/>
  <c r="N6618" i="1"/>
  <c r="M6618" i="1"/>
  <c r="O6610" i="1"/>
  <c r="N6610" i="1"/>
  <c r="M6610" i="1"/>
  <c r="O6602" i="1"/>
  <c r="N6602" i="1"/>
  <c r="M6602" i="1"/>
  <c r="O6594" i="1"/>
  <c r="N6594" i="1"/>
  <c r="M6594" i="1"/>
  <c r="O6586" i="1"/>
  <c r="N6586" i="1"/>
  <c r="M6586" i="1"/>
  <c r="O6578" i="1"/>
  <c r="N6578" i="1"/>
  <c r="M6578" i="1"/>
  <c r="O6570" i="1"/>
  <c r="N6570" i="1"/>
  <c r="M6570" i="1"/>
  <c r="O6562" i="1"/>
  <c r="N6562" i="1"/>
  <c r="M6562" i="1"/>
  <c r="O6554" i="1"/>
  <c r="N6554" i="1"/>
  <c r="M6554" i="1"/>
  <c r="O6546" i="1"/>
  <c r="N6546" i="1"/>
  <c r="M6546" i="1"/>
  <c r="O6538" i="1"/>
  <c r="N6538" i="1"/>
  <c r="M6538" i="1"/>
  <c r="O6530" i="1"/>
  <c r="N6530" i="1"/>
  <c r="M6530" i="1"/>
  <c r="O6522" i="1"/>
  <c r="N6522" i="1"/>
  <c r="M6522" i="1"/>
  <c r="O6514" i="1"/>
  <c r="N6514" i="1"/>
  <c r="M6514" i="1"/>
  <c r="O6506" i="1"/>
  <c r="N6506" i="1"/>
  <c r="M6506" i="1"/>
  <c r="O6498" i="1"/>
  <c r="N6498" i="1"/>
  <c r="M6498" i="1"/>
  <c r="O6490" i="1"/>
  <c r="N6490" i="1"/>
  <c r="M6490" i="1"/>
  <c r="O6482" i="1"/>
  <c r="N6482" i="1"/>
  <c r="M6482" i="1"/>
  <c r="O6474" i="1"/>
  <c r="N6474" i="1"/>
  <c r="M6474" i="1"/>
  <c r="O6466" i="1"/>
  <c r="N6466" i="1"/>
  <c r="M6466" i="1"/>
  <c r="O6458" i="1"/>
  <c r="N6458" i="1"/>
  <c r="M6458" i="1"/>
  <c r="O6450" i="1"/>
  <c r="N6450" i="1"/>
  <c r="M6450" i="1"/>
  <c r="O6442" i="1"/>
  <c r="N6442" i="1"/>
  <c r="M6442" i="1"/>
  <c r="O6434" i="1"/>
  <c r="N6434" i="1"/>
  <c r="M6434" i="1"/>
  <c r="O6426" i="1"/>
  <c r="N6426" i="1"/>
  <c r="M6426" i="1"/>
  <c r="O6418" i="1"/>
  <c r="N6418" i="1"/>
  <c r="M6418" i="1"/>
  <c r="O6410" i="1"/>
  <c r="N6410" i="1"/>
  <c r="M6410" i="1"/>
  <c r="O6402" i="1"/>
  <c r="N6402" i="1"/>
  <c r="M6402" i="1"/>
  <c r="O6394" i="1"/>
  <c r="N6394" i="1"/>
  <c r="M6394" i="1"/>
  <c r="O6386" i="1"/>
  <c r="N6386" i="1"/>
  <c r="M6386" i="1"/>
  <c r="O6378" i="1"/>
  <c r="N6378" i="1"/>
  <c r="M6378" i="1"/>
  <c r="O6370" i="1"/>
  <c r="N6370" i="1"/>
  <c r="M6370" i="1"/>
  <c r="O6362" i="1"/>
  <c r="N6362" i="1"/>
  <c r="M6362" i="1"/>
  <c r="O6354" i="1"/>
  <c r="N6354" i="1"/>
  <c r="M6354" i="1"/>
  <c r="O6346" i="1"/>
  <c r="N6346" i="1"/>
  <c r="M6346" i="1"/>
  <c r="O6338" i="1"/>
  <c r="N6338" i="1"/>
  <c r="M6338" i="1"/>
  <c r="O6330" i="1"/>
  <c r="N6330" i="1"/>
  <c r="M6330" i="1"/>
  <c r="O6322" i="1"/>
  <c r="N6322" i="1"/>
  <c r="M6322" i="1"/>
  <c r="O6314" i="1"/>
  <c r="N6314" i="1"/>
  <c r="M6314" i="1"/>
  <c r="O6306" i="1"/>
  <c r="N6306" i="1"/>
  <c r="M6306" i="1"/>
  <c r="O6298" i="1"/>
  <c r="N6298" i="1"/>
  <c r="M6298" i="1"/>
  <c r="O6290" i="1"/>
  <c r="N6290" i="1"/>
  <c r="M6290" i="1"/>
  <c r="O6282" i="1"/>
  <c r="N6282" i="1"/>
  <c r="M6282" i="1"/>
  <c r="O6274" i="1"/>
  <c r="N6274" i="1"/>
  <c r="M6274" i="1"/>
  <c r="O6266" i="1"/>
  <c r="N6266" i="1"/>
  <c r="M6266" i="1"/>
  <c r="O6258" i="1"/>
  <c r="N6258" i="1"/>
  <c r="M6258" i="1"/>
  <c r="O6250" i="1"/>
  <c r="N6250" i="1"/>
  <c r="M6250" i="1"/>
  <c r="O6242" i="1"/>
  <c r="N6242" i="1"/>
  <c r="M6242" i="1"/>
  <c r="O6234" i="1"/>
  <c r="N6234" i="1"/>
  <c r="M6234" i="1"/>
  <c r="O6226" i="1"/>
  <c r="N6226" i="1"/>
  <c r="M6226" i="1"/>
  <c r="O6218" i="1"/>
  <c r="N6218" i="1"/>
  <c r="M6218" i="1"/>
  <c r="O6210" i="1"/>
  <c r="N6210" i="1"/>
  <c r="M6210" i="1"/>
  <c r="O6202" i="1"/>
  <c r="N6202" i="1"/>
  <c r="M6202" i="1"/>
  <c r="O6194" i="1"/>
  <c r="N6194" i="1"/>
  <c r="M6194" i="1"/>
  <c r="O6186" i="1"/>
  <c r="N6186" i="1"/>
  <c r="M6186" i="1"/>
  <c r="O6178" i="1"/>
  <c r="N6178" i="1"/>
  <c r="M6178" i="1"/>
  <c r="O6170" i="1"/>
  <c r="N6170" i="1"/>
  <c r="M6170" i="1"/>
  <c r="O6162" i="1"/>
  <c r="N6162" i="1"/>
  <c r="M6162" i="1"/>
  <c r="O6154" i="1"/>
  <c r="N6154" i="1"/>
  <c r="M6154" i="1"/>
  <c r="O6146" i="1"/>
  <c r="N6146" i="1"/>
  <c r="M6146" i="1"/>
  <c r="O6138" i="1"/>
  <c r="N6138" i="1"/>
  <c r="M6138" i="1"/>
  <c r="O6130" i="1"/>
  <c r="N6130" i="1"/>
  <c r="M6130" i="1"/>
  <c r="O6122" i="1"/>
  <c r="N6122" i="1"/>
  <c r="M6122" i="1"/>
  <c r="O6114" i="1"/>
  <c r="N6114" i="1"/>
  <c r="M6114" i="1"/>
  <c r="O6106" i="1"/>
  <c r="N6106" i="1"/>
  <c r="M6106" i="1"/>
  <c r="O6098" i="1"/>
  <c r="N6098" i="1"/>
  <c r="M6098" i="1"/>
  <c r="O6090" i="1"/>
  <c r="N6090" i="1"/>
  <c r="M6090" i="1"/>
  <c r="O6082" i="1"/>
  <c r="N6082" i="1"/>
  <c r="M6082" i="1"/>
  <c r="O6074" i="1"/>
  <c r="N6074" i="1"/>
  <c r="M6074" i="1"/>
  <c r="O6066" i="1"/>
  <c r="N6066" i="1"/>
  <c r="M6066" i="1"/>
  <c r="O6058" i="1"/>
  <c r="N6058" i="1"/>
  <c r="M6058" i="1"/>
  <c r="O6050" i="1"/>
  <c r="N6050" i="1"/>
  <c r="M6050" i="1"/>
  <c r="O6042" i="1"/>
  <c r="N6042" i="1"/>
  <c r="M6042" i="1"/>
  <c r="O6034" i="1"/>
  <c r="N6034" i="1"/>
  <c r="M6034" i="1"/>
  <c r="O6026" i="1"/>
  <c r="N6026" i="1"/>
  <c r="M6026" i="1"/>
  <c r="O6018" i="1"/>
  <c r="N6018" i="1"/>
  <c r="M6018" i="1"/>
  <c r="O6010" i="1"/>
  <c r="N6010" i="1"/>
  <c r="M6010" i="1"/>
  <c r="O6002" i="1"/>
  <c r="N6002" i="1"/>
  <c r="M6002" i="1"/>
  <c r="O5994" i="1"/>
  <c r="N5994" i="1"/>
  <c r="M5994" i="1"/>
  <c r="O5986" i="1"/>
  <c r="N5986" i="1"/>
  <c r="M5986" i="1"/>
  <c r="O5978" i="1"/>
  <c r="N5978" i="1"/>
  <c r="M5978" i="1"/>
  <c r="O5970" i="1"/>
  <c r="N5970" i="1"/>
  <c r="M5970" i="1"/>
  <c r="O5962" i="1"/>
  <c r="N5962" i="1"/>
  <c r="M5962" i="1"/>
  <c r="O5954" i="1"/>
  <c r="N5954" i="1"/>
  <c r="M5954" i="1"/>
  <c r="O5946" i="1"/>
  <c r="N5946" i="1"/>
  <c r="M5946" i="1"/>
  <c r="O5938" i="1"/>
  <c r="N5938" i="1"/>
  <c r="M5938" i="1"/>
  <c r="O5930" i="1"/>
  <c r="N5930" i="1"/>
  <c r="M5930" i="1"/>
  <c r="O5922" i="1"/>
  <c r="N5922" i="1"/>
  <c r="M5922" i="1"/>
  <c r="O5914" i="1"/>
  <c r="N5914" i="1"/>
  <c r="M5914" i="1"/>
  <c r="O5906" i="1"/>
  <c r="N5906" i="1"/>
  <c r="M5906" i="1"/>
  <c r="O5898" i="1"/>
  <c r="N5898" i="1"/>
  <c r="M5898" i="1"/>
  <c r="O5890" i="1"/>
  <c r="N5890" i="1"/>
  <c r="M5890" i="1"/>
  <c r="O5882" i="1"/>
  <c r="N5882" i="1"/>
  <c r="M5882" i="1"/>
  <c r="O5874" i="1"/>
  <c r="N5874" i="1"/>
  <c r="M5874" i="1"/>
  <c r="O5866" i="1"/>
  <c r="N5866" i="1"/>
  <c r="M5866" i="1"/>
  <c r="O5858" i="1"/>
  <c r="N5858" i="1"/>
  <c r="M5858" i="1"/>
  <c r="O5850" i="1"/>
  <c r="N5850" i="1"/>
  <c r="M5850" i="1"/>
  <c r="O5842" i="1"/>
  <c r="N5842" i="1"/>
  <c r="M5842" i="1"/>
  <c r="O5834" i="1"/>
  <c r="N5834" i="1"/>
  <c r="M5834" i="1"/>
  <c r="O5826" i="1"/>
  <c r="N5826" i="1"/>
  <c r="M5826" i="1"/>
  <c r="O5818" i="1"/>
  <c r="N5818" i="1"/>
  <c r="M5818" i="1"/>
  <c r="O5810" i="1"/>
  <c r="N5810" i="1"/>
  <c r="M5810" i="1"/>
  <c r="O5802" i="1"/>
  <c r="N5802" i="1"/>
  <c r="M5802" i="1"/>
  <c r="O5794" i="1"/>
  <c r="N5794" i="1"/>
  <c r="M5794" i="1"/>
  <c r="O5786" i="1"/>
  <c r="N5786" i="1"/>
  <c r="M5786" i="1"/>
  <c r="O5778" i="1"/>
  <c r="N5778" i="1"/>
  <c r="M5778" i="1"/>
  <c r="O5770" i="1"/>
  <c r="N5770" i="1"/>
  <c r="M5770" i="1"/>
  <c r="O5762" i="1"/>
  <c r="N5762" i="1"/>
  <c r="M5762" i="1"/>
  <c r="O5754" i="1"/>
  <c r="N5754" i="1"/>
  <c r="M5754" i="1"/>
  <c r="O5746" i="1"/>
  <c r="N5746" i="1"/>
  <c r="M5746" i="1"/>
  <c r="O5738" i="1"/>
  <c r="N5738" i="1"/>
  <c r="M5738" i="1"/>
  <c r="O5730" i="1"/>
  <c r="N5730" i="1"/>
  <c r="M5730" i="1"/>
  <c r="O5722" i="1"/>
  <c r="N5722" i="1"/>
  <c r="M5722" i="1"/>
  <c r="O5714" i="1"/>
  <c r="N5714" i="1"/>
  <c r="M5714" i="1"/>
  <c r="O5706" i="1"/>
  <c r="N5706" i="1"/>
  <c r="M5706" i="1"/>
  <c r="O5698" i="1"/>
  <c r="N5698" i="1"/>
  <c r="M5698" i="1"/>
  <c r="O5690" i="1"/>
  <c r="N5690" i="1"/>
  <c r="M5690" i="1"/>
  <c r="O5682" i="1"/>
  <c r="N5682" i="1"/>
  <c r="M5682" i="1"/>
  <c r="O5674" i="1"/>
  <c r="N5674" i="1"/>
  <c r="M5674" i="1"/>
  <c r="O5666" i="1"/>
  <c r="N5666" i="1"/>
  <c r="M5666" i="1"/>
  <c r="O5658" i="1"/>
  <c r="N5658" i="1"/>
  <c r="M5658" i="1"/>
  <c r="O5650" i="1"/>
  <c r="N5650" i="1"/>
  <c r="M5650" i="1"/>
  <c r="O5642" i="1"/>
  <c r="N5642" i="1"/>
  <c r="M5642" i="1"/>
  <c r="O5634" i="1"/>
  <c r="N5634" i="1"/>
  <c r="M5634" i="1"/>
  <c r="O5626" i="1"/>
  <c r="N5626" i="1"/>
  <c r="M5626" i="1"/>
  <c r="O5618" i="1"/>
  <c r="N5618" i="1"/>
  <c r="M5618" i="1"/>
  <c r="O5610" i="1"/>
  <c r="N5610" i="1"/>
  <c r="M5610" i="1"/>
  <c r="O5602" i="1"/>
  <c r="N5602" i="1"/>
  <c r="M5602" i="1"/>
  <c r="O5594" i="1"/>
  <c r="N5594" i="1"/>
  <c r="M5594" i="1"/>
  <c r="O5586" i="1"/>
  <c r="N5586" i="1"/>
  <c r="M5586" i="1"/>
  <c r="O5578" i="1"/>
  <c r="N5578" i="1"/>
  <c r="M5578" i="1"/>
  <c r="O5570" i="1"/>
  <c r="N5570" i="1"/>
  <c r="M5570" i="1"/>
  <c r="O5562" i="1"/>
  <c r="N5562" i="1"/>
  <c r="M5562" i="1"/>
  <c r="O5554" i="1"/>
  <c r="N5554" i="1"/>
  <c r="M5554" i="1"/>
  <c r="O5546" i="1"/>
  <c r="N5546" i="1"/>
  <c r="M5546" i="1"/>
  <c r="O5538" i="1"/>
  <c r="N5538" i="1"/>
  <c r="M5538" i="1"/>
  <c r="O5530" i="1"/>
  <c r="N5530" i="1"/>
  <c r="M5530" i="1"/>
  <c r="O5522" i="1"/>
  <c r="N5522" i="1"/>
  <c r="M5522" i="1"/>
  <c r="O5514" i="1"/>
  <c r="N5514" i="1"/>
  <c r="M5514" i="1"/>
  <c r="O5506" i="1"/>
  <c r="N5506" i="1"/>
  <c r="M5506" i="1"/>
  <c r="O5498" i="1"/>
  <c r="N5498" i="1"/>
  <c r="M5498" i="1"/>
  <c r="O5490" i="1"/>
  <c r="N5490" i="1"/>
  <c r="M5490" i="1"/>
  <c r="O5482" i="1"/>
  <c r="N5482" i="1"/>
  <c r="M5482" i="1"/>
  <c r="O5474" i="1"/>
  <c r="N5474" i="1"/>
  <c r="M5474" i="1"/>
  <c r="O5466" i="1"/>
  <c r="N5466" i="1"/>
  <c r="M5466" i="1"/>
  <c r="O5458" i="1"/>
  <c r="N5458" i="1"/>
  <c r="M5458" i="1"/>
  <c r="O5450" i="1"/>
  <c r="N5450" i="1"/>
  <c r="M5450" i="1"/>
  <c r="O5442" i="1"/>
  <c r="N5442" i="1"/>
  <c r="M5442" i="1"/>
  <c r="O5434" i="1"/>
  <c r="N5434" i="1"/>
  <c r="M5434" i="1"/>
  <c r="O5426" i="1"/>
  <c r="N5426" i="1"/>
  <c r="M5426" i="1"/>
  <c r="O5418" i="1"/>
  <c r="N5418" i="1"/>
  <c r="M5418" i="1"/>
  <c r="O5410" i="1"/>
  <c r="N5410" i="1"/>
  <c r="M5410" i="1"/>
  <c r="O5402" i="1"/>
  <c r="N5402" i="1"/>
  <c r="M5402" i="1"/>
  <c r="O5394" i="1"/>
  <c r="N5394" i="1"/>
  <c r="M5394" i="1"/>
  <c r="O5386" i="1"/>
  <c r="N5386" i="1"/>
  <c r="M5386" i="1"/>
  <c r="O5378" i="1"/>
  <c r="N5378" i="1"/>
  <c r="M5378" i="1"/>
  <c r="O5370" i="1"/>
  <c r="N5370" i="1"/>
  <c r="M5370" i="1"/>
  <c r="O5362" i="1"/>
  <c r="N5362" i="1"/>
  <c r="M5362" i="1"/>
  <c r="O5354" i="1"/>
  <c r="N5354" i="1"/>
  <c r="M5354" i="1"/>
  <c r="O5346" i="1"/>
  <c r="N5346" i="1"/>
  <c r="M5346" i="1"/>
  <c r="O5338" i="1"/>
  <c r="N5338" i="1"/>
  <c r="M5338" i="1"/>
  <c r="O5330" i="1"/>
  <c r="N5330" i="1"/>
  <c r="M5330" i="1"/>
  <c r="O5322" i="1"/>
  <c r="N5322" i="1"/>
  <c r="M5322" i="1"/>
  <c r="O5314" i="1"/>
  <c r="N5314" i="1"/>
  <c r="M5314" i="1"/>
  <c r="O5306" i="1"/>
  <c r="N5306" i="1"/>
  <c r="M5306" i="1"/>
  <c r="O5298" i="1"/>
  <c r="N5298" i="1"/>
  <c r="M5298" i="1"/>
  <c r="O5290" i="1"/>
  <c r="N5290" i="1"/>
  <c r="M5290" i="1"/>
  <c r="O5282" i="1"/>
  <c r="N5282" i="1"/>
  <c r="M5282" i="1"/>
  <c r="O5274" i="1"/>
  <c r="N5274" i="1"/>
  <c r="M5274" i="1"/>
  <c r="O5266" i="1"/>
  <c r="N5266" i="1"/>
  <c r="M5266" i="1"/>
  <c r="O5258" i="1"/>
  <c r="N5258" i="1"/>
  <c r="M5258" i="1"/>
  <c r="O5250" i="1"/>
  <c r="N5250" i="1"/>
  <c r="M5250" i="1"/>
  <c r="O5242" i="1"/>
  <c r="N5242" i="1"/>
  <c r="M5242" i="1"/>
  <c r="O5234" i="1"/>
  <c r="N5234" i="1"/>
  <c r="M5234" i="1"/>
  <c r="O5226" i="1"/>
  <c r="N5226" i="1"/>
  <c r="M5226" i="1"/>
  <c r="O5218" i="1"/>
  <c r="N5218" i="1"/>
  <c r="M5218" i="1"/>
  <c r="O5210" i="1"/>
  <c r="N5210" i="1"/>
  <c r="M5210" i="1"/>
  <c r="O5202" i="1"/>
  <c r="N5202" i="1"/>
  <c r="M5202" i="1"/>
  <c r="O5194" i="1"/>
  <c r="N5194" i="1"/>
  <c r="M5194" i="1"/>
  <c r="O5186" i="1"/>
  <c r="N5186" i="1"/>
  <c r="M5186" i="1"/>
  <c r="O5178" i="1"/>
  <c r="N5178" i="1"/>
  <c r="M5178" i="1"/>
  <c r="O5170" i="1"/>
  <c r="N5170" i="1"/>
  <c r="M5170" i="1"/>
  <c r="O5162" i="1"/>
  <c r="N5162" i="1"/>
  <c r="M5162" i="1"/>
  <c r="O5154" i="1"/>
  <c r="N5154" i="1"/>
  <c r="M5154" i="1"/>
  <c r="O5146" i="1"/>
  <c r="N5146" i="1"/>
  <c r="M5146" i="1"/>
  <c r="O5138" i="1"/>
  <c r="N5138" i="1"/>
  <c r="M5138" i="1"/>
  <c r="O5130" i="1"/>
  <c r="N5130" i="1"/>
  <c r="M5130" i="1"/>
  <c r="O5122" i="1"/>
  <c r="N5122" i="1"/>
  <c r="M5122" i="1"/>
  <c r="O5114" i="1"/>
  <c r="N5114" i="1"/>
  <c r="M5114" i="1"/>
  <c r="O5106" i="1"/>
  <c r="N5106" i="1"/>
  <c r="M5106" i="1"/>
  <c r="O5098" i="1"/>
  <c r="N5098" i="1"/>
  <c r="M5098" i="1"/>
  <c r="O5090" i="1"/>
  <c r="N5090" i="1"/>
  <c r="M5090" i="1"/>
  <c r="O5082" i="1"/>
  <c r="N5082" i="1"/>
  <c r="M5082" i="1"/>
  <c r="O5074" i="1"/>
  <c r="N5074" i="1"/>
  <c r="M5074" i="1"/>
  <c r="O5066" i="1"/>
  <c r="N5066" i="1"/>
  <c r="M5066" i="1"/>
  <c r="O5058" i="1"/>
  <c r="N5058" i="1"/>
  <c r="M5058" i="1"/>
  <c r="O5050" i="1"/>
  <c r="N5050" i="1"/>
  <c r="M5050" i="1"/>
  <c r="O5042" i="1"/>
  <c r="N5042" i="1"/>
  <c r="M5042" i="1"/>
  <c r="O5034" i="1"/>
  <c r="N5034" i="1"/>
  <c r="M5034" i="1"/>
  <c r="O5026" i="1"/>
  <c r="N5026" i="1"/>
  <c r="M5026" i="1"/>
  <c r="O5018" i="1"/>
  <c r="N5018" i="1"/>
  <c r="M5018" i="1"/>
  <c r="O5010" i="1"/>
  <c r="N5010" i="1"/>
  <c r="M5010" i="1"/>
  <c r="O5002" i="1"/>
  <c r="N5002" i="1"/>
  <c r="M5002" i="1"/>
  <c r="O4994" i="1"/>
  <c r="N4994" i="1"/>
  <c r="M4994" i="1"/>
  <c r="O4986" i="1"/>
  <c r="N4986" i="1"/>
  <c r="M4986" i="1"/>
  <c r="O4978" i="1"/>
  <c r="N4978" i="1"/>
  <c r="M4978" i="1"/>
  <c r="O4970" i="1"/>
  <c r="N4970" i="1"/>
  <c r="M4970" i="1"/>
  <c r="O4962" i="1"/>
  <c r="N4962" i="1"/>
  <c r="M4962" i="1"/>
  <c r="O4954" i="1"/>
  <c r="N4954" i="1"/>
  <c r="M4954" i="1"/>
  <c r="O4946" i="1"/>
  <c r="N4946" i="1"/>
  <c r="M4946" i="1"/>
  <c r="O4938" i="1"/>
  <c r="N4938" i="1"/>
  <c r="M4938" i="1"/>
  <c r="O4930" i="1"/>
  <c r="N4930" i="1"/>
  <c r="M4930" i="1"/>
  <c r="O4922" i="1"/>
  <c r="N4922" i="1"/>
  <c r="M4922" i="1"/>
  <c r="O4914" i="1"/>
  <c r="N4914" i="1"/>
  <c r="M4914" i="1"/>
  <c r="O4906" i="1"/>
  <c r="N4906" i="1"/>
  <c r="M4906" i="1"/>
  <c r="O4898" i="1"/>
  <c r="N4898" i="1"/>
  <c r="M4898" i="1"/>
  <c r="O4890" i="1"/>
  <c r="N4890" i="1"/>
  <c r="M4890" i="1"/>
  <c r="O4882" i="1"/>
  <c r="N4882" i="1"/>
  <c r="M4882" i="1"/>
  <c r="O4874" i="1"/>
  <c r="N4874" i="1"/>
  <c r="M4874" i="1"/>
  <c r="O4866" i="1"/>
  <c r="N4866" i="1"/>
  <c r="M4866" i="1"/>
  <c r="O4858" i="1"/>
  <c r="N4858" i="1"/>
  <c r="M4858" i="1"/>
  <c r="O4850" i="1"/>
  <c r="N4850" i="1"/>
  <c r="M4850" i="1"/>
  <c r="O4842" i="1"/>
  <c r="N4842" i="1"/>
  <c r="M4842" i="1"/>
  <c r="O4834" i="1"/>
  <c r="N4834" i="1"/>
  <c r="M4834" i="1"/>
  <c r="O4826" i="1"/>
  <c r="N4826" i="1"/>
  <c r="M4826" i="1"/>
  <c r="O4818" i="1"/>
  <c r="N4818" i="1"/>
  <c r="M4818" i="1"/>
  <c r="O4810" i="1"/>
  <c r="N4810" i="1"/>
  <c r="M4810" i="1"/>
  <c r="O4802" i="1"/>
  <c r="N4802" i="1"/>
  <c r="M4802" i="1"/>
  <c r="O4794" i="1"/>
  <c r="N4794" i="1"/>
  <c r="M4794" i="1"/>
  <c r="O4786" i="1"/>
  <c r="N4786" i="1"/>
  <c r="M4786" i="1"/>
  <c r="O4778" i="1"/>
  <c r="N4778" i="1"/>
  <c r="M4778" i="1"/>
  <c r="O4770" i="1"/>
  <c r="N4770" i="1"/>
  <c r="M4770" i="1"/>
  <c r="O4762" i="1"/>
  <c r="N4762" i="1"/>
  <c r="M4762" i="1"/>
  <c r="O4754" i="1"/>
  <c r="N4754" i="1"/>
  <c r="M4754" i="1"/>
  <c r="O4746" i="1"/>
  <c r="N4746" i="1"/>
  <c r="M4746" i="1"/>
  <c r="O4738" i="1"/>
  <c r="N4738" i="1"/>
  <c r="M4738" i="1"/>
  <c r="O4730" i="1"/>
  <c r="N4730" i="1"/>
  <c r="M4730" i="1"/>
  <c r="O4722" i="1"/>
  <c r="N4722" i="1"/>
  <c r="M4722" i="1"/>
  <c r="O4714" i="1"/>
  <c r="N4714" i="1"/>
  <c r="M4714" i="1"/>
  <c r="O4706" i="1"/>
  <c r="N4706" i="1"/>
  <c r="M4706" i="1"/>
  <c r="O4698" i="1"/>
  <c r="N4698" i="1"/>
  <c r="M4698" i="1"/>
  <c r="O4690" i="1"/>
  <c r="N4690" i="1"/>
  <c r="M4690" i="1"/>
  <c r="O4682" i="1"/>
  <c r="N4682" i="1"/>
  <c r="M4682" i="1"/>
  <c r="O4674" i="1"/>
  <c r="N4674" i="1"/>
  <c r="M4674" i="1"/>
  <c r="O4666" i="1"/>
  <c r="N4666" i="1"/>
  <c r="M4666" i="1"/>
  <c r="O4658" i="1"/>
  <c r="N4658" i="1"/>
  <c r="M4658" i="1"/>
  <c r="O4650" i="1"/>
  <c r="N4650" i="1"/>
  <c r="M4650" i="1"/>
  <c r="O4642" i="1"/>
  <c r="N4642" i="1"/>
  <c r="M4642" i="1"/>
  <c r="O4634" i="1"/>
  <c r="N4634" i="1"/>
  <c r="M4634" i="1"/>
  <c r="O4626" i="1"/>
  <c r="N4626" i="1"/>
  <c r="M4626" i="1"/>
  <c r="O4618" i="1"/>
  <c r="N4618" i="1"/>
  <c r="M4618" i="1"/>
  <c r="O4610" i="1"/>
  <c r="N4610" i="1"/>
  <c r="M4610" i="1"/>
  <c r="O4602" i="1"/>
  <c r="N4602" i="1"/>
  <c r="M4602" i="1"/>
  <c r="O4594" i="1"/>
  <c r="N4594" i="1"/>
  <c r="M4594" i="1"/>
  <c r="O4586" i="1"/>
  <c r="N4586" i="1"/>
  <c r="M4586" i="1"/>
  <c r="O4578" i="1"/>
  <c r="N4578" i="1"/>
  <c r="M4578" i="1"/>
  <c r="O4570" i="1"/>
  <c r="N4570" i="1"/>
  <c r="M4570" i="1"/>
  <c r="O4562" i="1"/>
  <c r="N4562" i="1"/>
  <c r="M4562" i="1"/>
  <c r="O4554" i="1"/>
  <c r="N4554" i="1"/>
  <c r="M4554" i="1"/>
  <c r="O4546" i="1"/>
  <c r="N4546" i="1"/>
  <c r="M4546" i="1"/>
  <c r="O4538" i="1"/>
  <c r="N4538" i="1"/>
  <c r="M4538" i="1"/>
  <c r="O4530" i="1"/>
  <c r="N4530" i="1"/>
  <c r="M4530" i="1"/>
  <c r="O4522" i="1"/>
  <c r="N4522" i="1"/>
  <c r="M4522" i="1"/>
  <c r="O4514" i="1"/>
  <c r="N4514" i="1"/>
  <c r="M4514" i="1"/>
  <c r="O4506" i="1"/>
  <c r="N4506" i="1"/>
  <c r="M4506" i="1"/>
  <c r="O4498" i="1"/>
  <c r="N4498" i="1"/>
  <c r="M4498" i="1"/>
  <c r="O4490" i="1"/>
  <c r="N4490" i="1"/>
  <c r="M4490" i="1"/>
  <c r="O4482" i="1"/>
  <c r="N4482" i="1"/>
  <c r="M4482" i="1"/>
  <c r="O4474" i="1"/>
  <c r="N4474" i="1"/>
  <c r="M4474" i="1"/>
  <c r="O4466" i="1"/>
  <c r="N4466" i="1"/>
  <c r="M4466" i="1"/>
  <c r="O4458" i="1"/>
  <c r="N4458" i="1"/>
  <c r="M4458" i="1"/>
  <c r="O4450" i="1"/>
  <c r="N4450" i="1"/>
  <c r="M4450" i="1"/>
  <c r="O4442" i="1"/>
  <c r="N4442" i="1"/>
  <c r="M4442" i="1"/>
  <c r="O4434" i="1"/>
  <c r="N4434" i="1"/>
  <c r="M4434" i="1"/>
  <c r="O4426" i="1"/>
  <c r="N4426" i="1"/>
  <c r="M4426" i="1"/>
  <c r="O4418" i="1"/>
  <c r="N4418" i="1"/>
  <c r="M4418" i="1"/>
  <c r="O4410" i="1"/>
  <c r="N4410" i="1"/>
  <c r="M4410" i="1"/>
  <c r="O4402" i="1"/>
  <c r="N4402" i="1"/>
  <c r="M4402" i="1"/>
  <c r="O4394" i="1"/>
  <c r="N4394" i="1"/>
  <c r="M4394" i="1"/>
  <c r="O4386" i="1"/>
  <c r="N4386" i="1"/>
  <c r="M4386" i="1"/>
  <c r="O4378" i="1"/>
  <c r="N4378" i="1"/>
  <c r="M4378" i="1"/>
  <c r="O4370" i="1"/>
  <c r="N4370" i="1"/>
  <c r="M4370" i="1"/>
  <c r="O4362" i="1"/>
  <c r="N4362" i="1"/>
  <c r="M4362" i="1"/>
  <c r="O4354" i="1"/>
  <c r="N4354" i="1"/>
  <c r="M4354" i="1"/>
  <c r="O4346" i="1"/>
  <c r="N4346" i="1"/>
  <c r="M4346" i="1"/>
  <c r="O4338" i="1"/>
  <c r="N4338" i="1"/>
  <c r="M4338" i="1"/>
  <c r="O4330" i="1"/>
  <c r="N4330" i="1"/>
  <c r="M4330" i="1"/>
  <c r="O4322" i="1"/>
  <c r="N4322" i="1"/>
  <c r="M4322" i="1"/>
  <c r="O4314" i="1"/>
  <c r="N4314" i="1"/>
  <c r="M4314" i="1"/>
  <c r="O4306" i="1"/>
  <c r="N4306" i="1"/>
  <c r="M4306" i="1"/>
  <c r="O4298" i="1"/>
  <c r="N4298" i="1"/>
  <c r="M4298" i="1"/>
  <c r="O4290" i="1"/>
  <c r="N4290" i="1"/>
  <c r="M4290" i="1"/>
  <c r="O4282" i="1"/>
  <c r="N4282" i="1"/>
  <c r="M4282" i="1"/>
  <c r="O4274" i="1"/>
  <c r="N4274" i="1"/>
  <c r="M4274" i="1"/>
  <c r="O4266" i="1"/>
  <c r="N4266" i="1"/>
  <c r="M4266" i="1"/>
  <c r="O4258" i="1"/>
  <c r="N4258" i="1"/>
  <c r="M4258" i="1"/>
  <c r="O4250" i="1"/>
  <c r="N4250" i="1"/>
  <c r="M4250" i="1"/>
  <c r="O4242" i="1"/>
  <c r="N4242" i="1"/>
  <c r="M4242" i="1"/>
  <c r="O4234" i="1"/>
  <c r="N4234" i="1"/>
  <c r="M4234" i="1"/>
  <c r="O4226" i="1"/>
  <c r="N4226" i="1"/>
  <c r="M4226" i="1"/>
  <c r="O4218" i="1"/>
  <c r="N4218" i="1"/>
  <c r="M4218" i="1"/>
  <c r="O4210" i="1"/>
  <c r="N4210" i="1"/>
  <c r="M4210" i="1"/>
  <c r="O4202" i="1"/>
  <c r="N4202" i="1"/>
  <c r="M4202" i="1"/>
  <c r="O4194" i="1"/>
  <c r="N4194" i="1"/>
  <c r="M4194" i="1"/>
  <c r="O4186" i="1"/>
  <c r="N4186" i="1"/>
  <c r="M4186" i="1"/>
  <c r="O4178" i="1"/>
  <c r="N4178" i="1"/>
  <c r="M4178" i="1"/>
  <c r="O4170" i="1"/>
  <c r="N4170" i="1"/>
  <c r="M4170" i="1"/>
  <c r="O4162" i="1"/>
  <c r="N4162" i="1"/>
  <c r="M4162" i="1"/>
  <c r="O4154" i="1"/>
  <c r="N4154" i="1"/>
  <c r="M4154" i="1"/>
  <c r="O4146" i="1"/>
  <c r="N4146" i="1"/>
  <c r="M4146" i="1"/>
  <c r="O4138" i="1"/>
  <c r="N4138" i="1"/>
  <c r="M4138" i="1"/>
  <c r="O4130" i="1"/>
  <c r="N4130" i="1"/>
  <c r="M4130" i="1"/>
  <c r="O4122" i="1"/>
  <c r="N4122" i="1"/>
  <c r="M4122" i="1"/>
  <c r="O4114" i="1"/>
  <c r="N4114" i="1"/>
  <c r="M4114" i="1"/>
  <c r="O4106" i="1"/>
  <c r="N4106" i="1"/>
  <c r="M4106" i="1"/>
  <c r="O4098" i="1"/>
  <c r="N4098" i="1"/>
  <c r="M4098" i="1"/>
  <c r="O4090" i="1"/>
  <c r="N4090" i="1"/>
  <c r="M4090" i="1"/>
  <c r="O4082" i="1"/>
  <c r="N4082" i="1"/>
  <c r="M4082" i="1"/>
  <c r="O4074" i="1"/>
  <c r="N4074" i="1"/>
  <c r="M4074" i="1"/>
  <c r="O4066" i="1"/>
  <c r="N4066" i="1"/>
  <c r="M4066" i="1"/>
  <c r="O4058" i="1"/>
  <c r="N4058" i="1"/>
  <c r="M4058" i="1"/>
  <c r="O4050" i="1"/>
  <c r="N4050" i="1"/>
  <c r="M4050" i="1"/>
  <c r="O4042" i="1"/>
  <c r="N4042" i="1"/>
  <c r="M4042" i="1"/>
  <c r="O4034" i="1"/>
  <c r="N4034" i="1"/>
  <c r="M4034" i="1"/>
  <c r="O4026" i="1"/>
  <c r="N4026" i="1"/>
  <c r="M4026" i="1"/>
  <c r="O4018" i="1"/>
  <c r="N4018" i="1"/>
  <c r="M4018" i="1"/>
  <c r="O4010" i="1"/>
  <c r="N4010" i="1"/>
  <c r="M4010" i="1"/>
  <c r="O4002" i="1"/>
  <c r="N4002" i="1"/>
  <c r="M4002" i="1"/>
  <c r="O3994" i="1"/>
  <c r="N3994" i="1"/>
  <c r="M3994" i="1"/>
  <c r="O3986" i="1"/>
  <c r="N3986" i="1"/>
  <c r="M3986" i="1"/>
  <c r="O3978" i="1"/>
  <c r="N3978" i="1"/>
  <c r="M3978" i="1"/>
  <c r="O3970" i="1"/>
  <c r="N3970" i="1"/>
  <c r="M3970" i="1"/>
  <c r="O3962" i="1"/>
  <c r="N3962" i="1"/>
  <c r="M3962" i="1"/>
  <c r="O3954" i="1"/>
  <c r="N3954" i="1"/>
  <c r="M3954" i="1"/>
  <c r="O3946" i="1"/>
  <c r="N3946" i="1"/>
  <c r="M3946" i="1"/>
  <c r="O3938" i="1"/>
  <c r="N3938" i="1"/>
  <c r="M3938" i="1"/>
  <c r="O3930" i="1"/>
  <c r="N3930" i="1"/>
  <c r="M3930" i="1"/>
  <c r="O3922" i="1"/>
  <c r="N3922" i="1"/>
  <c r="M3922" i="1"/>
  <c r="O3914" i="1"/>
  <c r="N3914" i="1"/>
  <c r="M3914" i="1"/>
  <c r="O3906" i="1"/>
  <c r="N3906" i="1"/>
  <c r="M3906" i="1"/>
  <c r="O3898" i="1"/>
  <c r="N3898" i="1"/>
  <c r="M3898" i="1"/>
  <c r="O3890" i="1"/>
  <c r="N3890" i="1"/>
  <c r="M3890" i="1"/>
  <c r="O3882" i="1"/>
  <c r="N3882" i="1"/>
  <c r="M3882" i="1"/>
  <c r="O3874" i="1"/>
  <c r="N3874" i="1"/>
  <c r="M3874" i="1"/>
  <c r="O3866" i="1"/>
  <c r="N3866" i="1"/>
  <c r="M3866" i="1"/>
  <c r="O3858" i="1"/>
  <c r="N3858" i="1"/>
  <c r="M3858" i="1"/>
  <c r="O3850" i="1"/>
  <c r="N3850" i="1"/>
  <c r="M3850" i="1"/>
  <c r="O3842" i="1"/>
  <c r="N3842" i="1"/>
  <c r="M3842" i="1"/>
  <c r="O3834" i="1"/>
  <c r="N3834" i="1"/>
  <c r="M3834" i="1"/>
  <c r="O3826" i="1"/>
  <c r="N3826" i="1"/>
  <c r="M3826" i="1"/>
  <c r="O3818" i="1"/>
  <c r="N3818" i="1"/>
  <c r="M3818" i="1"/>
  <c r="O3810" i="1"/>
  <c r="N3810" i="1"/>
  <c r="M3810" i="1"/>
  <c r="O3802" i="1"/>
  <c r="N3802" i="1"/>
  <c r="M3802" i="1"/>
  <c r="O3794" i="1"/>
  <c r="N3794" i="1"/>
  <c r="M3794" i="1"/>
  <c r="O3786" i="1"/>
  <c r="N3786" i="1"/>
  <c r="M3786" i="1"/>
  <c r="O3778" i="1"/>
  <c r="N3778" i="1"/>
  <c r="M3778" i="1"/>
  <c r="O3770" i="1"/>
  <c r="N3770" i="1"/>
  <c r="M3770" i="1"/>
  <c r="O3762" i="1"/>
  <c r="N3762" i="1"/>
  <c r="M3762" i="1"/>
  <c r="O3754" i="1"/>
  <c r="N3754" i="1"/>
  <c r="M3754" i="1"/>
  <c r="O3746" i="1"/>
  <c r="N3746" i="1"/>
  <c r="M3746" i="1"/>
  <c r="O3738" i="1"/>
  <c r="N3738" i="1"/>
  <c r="M3738" i="1"/>
  <c r="O3730" i="1"/>
  <c r="N3730" i="1"/>
  <c r="M3730" i="1"/>
  <c r="O3722" i="1"/>
  <c r="N3722" i="1"/>
  <c r="M3722" i="1"/>
  <c r="O3714" i="1"/>
  <c r="N3714" i="1"/>
  <c r="M3714" i="1"/>
  <c r="O3706" i="1"/>
  <c r="N3706" i="1"/>
  <c r="M3706" i="1"/>
  <c r="O3698" i="1"/>
  <c r="N3698" i="1"/>
  <c r="M3698" i="1"/>
  <c r="O3690" i="1"/>
  <c r="N3690" i="1"/>
  <c r="M3690" i="1"/>
  <c r="O3682" i="1"/>
  <c r="N3682" i="1"/>
  <c r="M3682" i="1"/>
  <c r="O3674" i="1"/>
  <c r="N3674" i="1"/>
  <c r="M3674" i="1"/>
  <c r="O3666" i="1"/>
  <c r="N3666" i="1"/>
  <c r="M3666" i="1"/>
  <c r="O3658" i="1"/>
  <c r="N3658" i="1"/>
  <c r="M3658" i="1"/>
  <c r="O3650" i="1"/>
  <c r="N3650" i="1"/>
  <c r="M3650" i="1"/>
  <c r="O3642" i="1"/>
  <c r="N3642" i="1"/>
  <c r="M3642" i="1"/>
  <c r="O3634" i="1"/>
  <c r="N3634" i="1"/>
  <c r="M3634" i="1"/>
  <c r="O3626" i="1"/>
  <c r="N3626" i="1"/>
  <c r="M3626" i="1"/>
  <c r="O3618" i="1"/>
  <c r="N3618" i="1"/>
  <c r="M3618" i="1"/>
  <c r="O3610" i="1"/>
  <c r="N3610" i="1"/>
  <c r="M3610" i="1"/>
  <c r="O3602" i="1"/>
  <c r="N3602" i="1"/>
  <c r="M3602" i="1"/>
  <c r="O3594" i="1"/>
  <c r="N3594" i="1"/>
  <c r="M3594" i="1"/>
  <c r="O3586" i="1"/>
  <c r="N3586" i="1"/>
  <c r="M3586" i="1"/>
  <c r="O3578" i="1"/>
  <c r="N3578" i="1"/>
  <c r="M3578" i="1"/>
  <c r="O3570" i="1"/>
  <c r="N3570" i="1"/>
  <c r="M3570" i="1"/>
  <c r="O3562" i="1"/>
  <c r="N3562" i="1"/>
  <c r="M3562" i="1"/>
  <c r="O3554" i="1"/>
  <c r="N3554" i="1"/>
  <c r="M3554" i="1"/>
  <c r="O3546" i="1"/>
  <c r="N3546" i="1"/>
  <c r="M3546" i="1"/>
  <c r="O3538" i="1"/>
  <c r="N3538" i="1"/>
  <c r="M3538" i="1"/>
  <c r="O3530" i="1"/>
  <c r="N3530" i="1"/>
  <c r="M3530" i="1"/>
  <c r="O3522" i="1"/>
  <c r="N3522" i="1"/>
  <c r="M3522" i="1"/>
  <c r="O3514" i="1"/>
  <c r="N3514" i="1"/>
  <c r="M3514" i="1"/>
  <c r="O3506" i="1"/>
  <c r="N3506" i="1"/>
  <c r="M3506" i="1"/>
  <c r="O3498" i="1"/>
  <c r="N3498" i="1"/>
  <c r="M3498" i="1"/>
  <c r="O3490" i="1"/>
  <c r="N3490" i="1"/>
  <c r="M3490" i="1"/>
  <c r="O3482" i="1"/>
  <c r="N3482" i="1"/>
  <c r="M3482" i="1"/>
  <c r="O3474" i="1"/>
  <c r="N3474" i="1"/>
  <c r="M3474" i="1"/>
  <c r="O3466" i="1"/>
  <c r="N3466" i="1"/>
  <c r="M3466" i="1"/>
  <c r="O3458" i="1"/>
  <c r="N3458" i="1"/>
  <c r="M3458" i="1"/>
  <c r="O3450" i="1"/>
  <c r="N3450" i="1"/>
  <c r="M3450" i="1"/>
  <c r="O3442" i="1"/>
  <c r="N3442" i="1"/>
  <c r="M3442" i="1"/>
  <c r="O3434" i="1"/>
  <c r="N3434" i="1"/>
  <c r="M3434" i="1"/>
  <c r="O3426" i="1"/>
  <c r="N3426" i="1"/>
  <c r="M3426" i="1"/>
  <c r="O3418" i="1"/>
  <c r="N3418" i="1"/>
  <c r="M3418" i="1"/>
  <c r="O3410" i="1"/>
  <c r="N3410" i="1"/>
  <c r="M3410" i="1"/>
  <c r="O3402" i="1"/>
  <c r="N3402" i="1"/>
  <c r="M3402" i="1"/>
  <c r="O3394" i="1"/>
  <c r="N3394" i="1"/>
  <c r="M3394" i="1"/>
  <c r="O3386" i="1"/>
  <c r="N3386" i="1"/>
  <c r="M3386" i="1"/>
  <c r="O3378" i="1"/>
  <c r="N3378" i="1"/>
  <c r="M3378" i="1"/>
  <c r="O3370" i="1"/>
  <c r="N3370" i="1"/>
  <c r="M3370" i="1"/>
  <c r="O3362" i="1"/>
  <c r="N3362" i="1"/>
  <c r="M3362" i="1"/>
  <c r="O3354" i="1"/>
  <c r="N3354" i="1"/>
  <c r="M3354" i="1"/>
  <c r="O3346" i="1"/>
  <c r="N3346" i="1"/>
  <c r="M3346" i="1"/>
  <c r="O3338" i="1"/>
  <c r="N3338" i="1"/>
  <c r="M3338" i="1"/>
  <c r="O3330" i="1"/>
  <c r="N3330" i="1"/>
  <c r="M3330" i="1"/>
  <c r="O3322" i="1"/>
  <c r="N3322" i="1"/>
  <c r="M3322" i="1"/>
  <c r="O3314" i="1"/>
  <c r="N3314" i="1"/>
  <c r="M3314" i="1"/>
  <c r="O3306" i="1"/>
  <c r="N3306" i="1"/>
  <c r="M3306" i="1"/>
  <c r="O3298" i="1"/>
  <c r="N3298" i="1"/>
  <c r="M3298" i="1"/>
  <c r="O3290" i="1"/>
  <c r="N3290" i="1"/>
  <c r="M3290" i="1"/>
  <c r="O3282" i="1"/>
  <c r="N3282" i="1"/>
  <c r="M3282" i="1"/>
  <c r="O3274" i="1"/>
  <c r="N3274" i="1"/>
  <c r="M3274" i="1"/>
  <c r="O3266" i="1"/>
  <c r="N3266" i="1"/>
  <c r="M3266" i="1"/>
  <c r="O3258" i="1"/>
  <c r="N3258" i="1"/>
  <c r="M3258" i="1"/>
  <c r="O3250" i="1"/>
  <c r="N3250" i="1"/>
  <c r="M3250" i="1"/>
  <c r="O3242" i="1"/>
  <c r="N3242" i="1"/>
  <c r="M3242" i="1"/>
  <c r="O3234" i="1"/>
  <c r="N3234" i="1"/>
  <c r="M3234" i="1"/>
  <c r="O3226" i="1"/>
  <c r="N3226" i="1"/>
  <c r="M3226" i="1"/>
  <c r="O3218" i="1"/>
  <c r="N3218" i="1"/>
  <c r="M3218" i="1"/>
  <c r="O3210" i="1"/>
  <c r="N3210" i="1"/>
  <c r="M3210" i="1"/>
  <c r="O3202" i="1"/>
  <c r="N3202" i="1"/>
  <c r="M3202" i="1"/>
  <c r="O3194" i="1"/>
  <c r="N3194" i="1"/>
  <c r="M3194" i="1"/>
  <c r="O3186" i="1"/>
  <c r="N3186" i="1"/>
  <c r="M3186" i="1"/>
  <c r="O3178" i="1"/>
  <c r="N3178" i="1"/>
  <c r="M3178" i="1"/>
  <c r="O3170" i="1"/>
  <c r="N3170" i="1"/>
  <c r="M3170" i="1"/>
  <c r="O3162" i="1"/>
  <c r="N3162" i="1"/>
  <c r="M3162" i="1"/>
  <c r="O3154" i="1"/>
  <c r="N3154" i="1"/>
  <c r="M3154" i="1"/>
  <c r="O3146" i="1"/>
  <c r="N3146" i="1"/>
  <c r="M3146" i="1"/>
  <c r="O3138" i="1"/>
  <c r="N3138" i="1"/>
  <c r="M3138" i="1"/>
  <c r="O3130" i="1"/>
  <c r="N3130" i="1"/>
  <c r="M3130" i="1"/>
  <c r="O3122" i="1"/>
  <c r="N3122" i="1"/>
  <c r="M3122" i="1"/>
  <c r="O3114" i="1"/>
  <c r="N3114" i="1"/>
  <c r="M3114" i="1"/>
  <c r="O3106" i="1"/>
  <c r="N3106" i="1"/>
  <c r="M3106" i="1"/>
  <c r="O3098" i="1"/>
  <c r="N3098" i="1"/>
  <c r="M3098" i="1"/>
  <c r="O3090" i="1"/>
  <c r="N3090" i="1"/>
  <c r="M3090" i="1"/>
  <c r="O3082" i="1"/>
  <c r="N3082" i="1"/>
  <c r="M3082" i="1"/>
  <c r="O3074" i="1"/>
  <c r="N3074" i="1"/>
  <c r="M3074" i="1"/>
  <c r="O3066" i="1"/>
  <c r="N3066" i="1"/>
  <c r="M3066" i="1"/>
  <c r="O3058" i="1"/>
  <c r="N3058" i="1"/>
  <c r="M3058" i="1"/>
  <c r="O3050" i="1"/>
  <c r="N3050" i="1"/>
  <c r="M3050" i="1"/>
  <c r="O3042" i="1"/>
  <c r="N3042" i="1"/>
  <c r="M3042" i="1"/>
  <c r="O3034" i="1"/>
  <c r="N3034" i="1"/>
  <c r="M3034" i="1"/>
  <c r="O3026" i="1"/>
  <c r="N3026" i="1"/>
  <c r="M3026" i="1"/>
  <c r="O3018" i="1"/>
  <c r="N3018" i="1"/>
  <c r="M3018" i="1"/>
  <c r="O3010" i="1"/>
  <c r="N3010" i="1"/>
  <c r="M3010" i="1"/>
  <c r="O3002" i="1"/>
  <c r="N3002" i="1"/>
  <c r="M3002" i="1"/>
  <c r="O2994" i="1"/>
  <c r="N2994" i="1"/>
  <c r="M2994" i="1"/>
  <c r="O2986" i="1"/>
  <c r="N2986" i="1"/>
  <c r="M2986" i="1"/>
  <c r="O2978" i="1"/>
  <c r="N2978" i="1"/>
  <c r="M2978" i="1"/>
  <c r="O2970" i="1"/>
  <c r="N2970" i="1"/>
  <c r="M2970" i="1"/>
  <c r="O2962" i="1"/>
  <c r="N2962" i="1"/>
  <c r="M2962" i="1"/>
  <c r="O2954" i="1"/>
  <c r="N2954" i="1"/>
  <c r="M2954" i="1"/>
  <c r="O2946" i="1"/>
  <c r="N2946" i="1"/>
  <c r="M2946" i="1"/>
  <c r="O2938" i="1"/>
  <c r="N2938" i="1"/>
  <c r="M2938" i="1"/>
  <c r="O2930" i="1"/>
  <c r="N2930" i="1"/>
  <c r="M2930" i="1"/>
  <c r="O2922" i="1"/>
  <c r="N2922" i="1"/>
  <c r="M2922" i="1"/>
  <c r="O2914" i="1"/>
  <c r="N2914" i="1"/>
  <c r="M2914" i="1"/>
  <c r="O2906" i="1"/>
  <c r="N2906" i="1"/>
  <c r="M2906" i="1"/>
  <c r="O2898" i="1"/>
  <c r="N2898" i="1"/>
  <c r="M2898" i="1"/>
  <c r="O2890" i="1"/>
  <c r="N2890" i="1"/>
  <c r="M2890" i="1"/>
  <c r="O2882" i="1"/>
  <c r="N2882" i="1"/>
  <c r="M2882" i="1"/>
  <c r="O2874" i="1"/>
  <c r="N2874" i="1"/>
  <c r="M2874" i="1"/>
  <c r="O2866" i="1"/>
  <c r="N2866" i="1"/>
  <c r="M2866" i="1"/>
  <c r="O2858" i="1"/>
  <c r="N2858" i="1"/>
  <c r="M2858" i="1"/>
  <c r="O2850" i="1"/>
  <c r="N2850" i="1"/>
  <c r="M2850" i="1"/>
  <c r="O2842" i="1"/>
  <c r="N2842" i="1"/>
  <c r="M2842" i="1"/>
  <c r="O2834" i="1"/>
  <c r="N2834" i="1"/>
  <c r="M2834" i="1"/>
  <c r="O2826" i="1"/>
  <c r="N2826" i="1"/>
  <c r="M2826" i="1"/>
  <c r="O2818" i="1"/>
  <c r="N2818" i="1"/>
  <c r="M2818" i="1"/>
  <c r="O2810" i="1"/>
  <c r="N2810" i="1"/>
  <c r="M2810" i="1"/>
  <c r="O2802" i="1"/>
  <c r="N2802" i="1"/>
  <c r="M2802" i="1"/>
  <c r="O2794" i="1"/>
  <c r="N2794" i="1"/>
  <c r="M2794" i="1"/>
  <c r="O2786" i="1"/>
  <c r="N2786" i="1"/>
  <c r="M2786" i="1"/>
  <c r="O2778" i="1"/>
  <c r="N2778" i="1"/>
  <c r="M2778" i="1"/>
  <c r="O2770" i="1"/>
  <c r="N2770" i="1"/>
  <c r="M2770" i="1"/>
  <c r="O2762" i="1"/>
  <c r="N2762" i="1"/>
  <c r="M2762" i="1"/>
  <c r="O2754" i="1"/>
  <c r="N2754" i="1"/>
  <c r="M2754" i="1"/>
  <c r="O2746" i="1"/>
  <c r="N2746" i="1"/>
  <c r="M2746" i="1"/>
  <c r="O2738" i="1"/>
  <c r="N2738" i="1"/>
  <c r="M2738" i="1"/>
  <c r="O2730" i="1"/>
  <c r="N2730" i="1"/>
  <c r="M2730" i="1"/>
  <c r="O2722" i="1"/>
  <c r="N2722" i="1"/>
  <c r="M2722" i="1"/>
  <c r="O2714" i="1"/>
  <c r="N2714" i="1"/>
  <c r="M2714" i="1"/>
  <c r="O2706" i="1"/>
  <c r="N2706" i="1"/>
  <c r="M2706" i="1"/>
  <c r="O2698" i="1"/>
  <c r="N2698" i="1"/>
  <c r="M2698" i="1"/>
  <c r="O2690" i="1"/>
  <c r="N2690" i="1"/>
  <c r="M2690" i="1"/>
  <c r="O2682" i="1"/>
  <c r="N2682" i="1"/>
  <c r="M2682" i="1"/>
  <c r="O2674" i="1"/>
  <c r="N2674" i="1"/>
  <c r="M2674" i="1"/>
  <c r="O2666" i="1"/>
  <c r="N2666" i="1"/>
  <c r="M2666" i="1"/>
  <c r="O2658" i="1"/>
  <c r="N2658" i="1"/>
  <c r="M2658" i="1"/>
  <c r="O2650" i="1"/>
  <c r="N2650" i="1"/>
  <c r="M2650" i="1"/>
  <c r="O2642" i="1"/>
  <c r="N2642" i="1"/>
  <c r="M2642" i="1"/>
  <c r="O2634" i="1"/>
  <c r="N2634" i="1"/>
  <c r="M2634" i="1"/>
  <c r="O2626" i="1"/>
  <c r="N2626" i="1"/>
  <c r="M2626" i="1"/>
  <c r="O2618" i="1"/>
  <c r="N2618" i="1"/>
  <c r="M2618" i="1"/>
  <c r="O2610" i="1"/>
  <c r="N2610" i="1"/>
  <c r="M2610" i="1"/>
  <c r="O2602" i="1"/>
  <c r="N2602" i="1"/>
  <c r="M2602" i="1"/>
  <c r="O2594" i="1"/>
  <c r="N2594" i="1"/>
  <c r="M2594" i="1"/>
  <c r="O2586" i="1"/>
  <c r="N2586" i="1"/>
  <c r="M2586" i="1"/>
  <c r="O2578" i="1"/>
  <c r="N2578" i="1"/>
  <c r="M2578" i="1"/>
  <c r="O2570" i="1"/>
  <c r="N2570" i="1"/>
  <c r="M2570" i="1"/>
  <c r="O2562" i="1"/>
  <c r="N2562" i="1"/>
  <c r="M2562" i="1"/>
  <c r="O2554" i="1"/>
  <c r="N2554" i="1"/>
  <c r="M2554" i="1"/>
  <c r="O2546" i="1"/>
  <c r="N2546" i="1"/>
  <c r="M2546" i="1"/>
  <c r="O2538" i="1"/>
  <c r="N2538" i="1"/>
  <c r="M2538" i="1"/>
  <c r="O2530" i="1"/>
  <c r="N2530" i="1"/>
  <c r="M2530" i="1"/>
  <c r="O2522" i="1"/>
  <c r="N2522" i="1"/>
  <c r="M2522" i="1"/>
  <c r="O2514" i="1"/>
  <c r="N2514" i="1"/>
  <c r="M2514" i="1"/>
  <c r="O2506" i="1"/>
  <c r="N2506" i="1"/>
  <c r="M2506" i="1"/>
  <c r="O2498" i="1"/>
  <c r="N2498" i="1"/>
  <c r="M2498" i="1"/>
  <c r="O2490" i="1"/>
  <c r="N2490" i="1"/>
  <c r="M2490" i="1"/>
  <c r="O2482" i="1"/>
  <c r="N2482" i="1"/>
  <c r="M2482" i="1"/>
  <c r="O2474" i="1"/>
  <c r="N2474" i="1"/>
  <c r="M2474" i="1"/>
  <c r="O2466" i="1"/>
  <c r="N2466" i="1"/>
  <c r="M2466" i="1"/>
  <c r="O2458" i="1"/>
  <c r="N2458" i="1"/>
  <c r="M2458" i="1"/>
  <c r="O2450" i="1"/>
  <c r="N2450" i="1"/>
  <c r="M2450" i="1"/>
  <c r="O2442" i="1"/>
  <c r="N2442" i="1"/>
  <c r="M2442" i="1"/>
  <c r="O2434" i="1"/>
  <c r="N2434" i="1"/>
  <c r="M2434" i="1"/>
  <c r="O2426" i="1"/>
  <c r="N2426" i="1"/>
  <c r="M2426" i="1"/>
  <c r="O2418" i="1"/>
  <c r="N2418" i="1"/>
  <c r="M2418" i="1"/>
  <c r="O2410" i="1"/>
  <c r="N2410" i="1"/>
  <c r="M2410" i="1"/>
  <c r="O2402" i="1"/>
  <c r="N2402" i="1"/>
  <c r="M2402" i="1"/>
  <c r="O2394" i="1"/>
  <c r="N2394" i="1"/>
  <c r="M2394" i="1"/>
  <c r="O2386" i="1"/>
  <c r="N2386" i="1"/>
  <c r="M2386" i="1"/>
  <c r="O2378" i="1"/>
  <c r="N2378" i="1"/>
  <c r="M2378" i="1"/>
  <c r="O2370" i="1"/>
  <c r="N2370" i="1"/>
  <c r="M2370" i="1"/>
  <c r="O2362" i="1"/>
  <c r="N2362" i="1"/>
  <c r="M2362" i="1"/>
  <c r="O2354" i="1"/>
  <c r="N2354" i="1"/>
  <c r="M2354" i="1"/>
  <c r="O2346" i="1"/>
  <c r="N2346" i="1"/>
  <c r="M2346" i="1"/>
  <c r="O2338" i="1"/>
  <c r="N2338" i="1"/>
  <c r="M2338" i="1"/>
  <c r="O2330" i="1"/>
  <c r="N2330" i="1"/>
  <c r="M2330" i="1"/>
  <c r="O2322" i="1"/>
  <c r="N2322" i="1"/>
  <c r="M2322" i="1"/>
  <c r="O2314" i="1"/>
  <c r="N2314" i="1"/>
  <c r="M2314" i="1"/>
  <c r="O2306" i="1"/>
  <c r="N2306" i="1"/>
  <c r="M2306" i="1"/>
  <c r="O2298" i="1"/>
  <c r="N2298" i="1"/>
  <c r="M2298" i="1"/>
  <c r="O2290" i="1"/>
  <c r="N2290" i="1"/>
  <c r="M2290" i="1"/>
  <c r="O2282" i="1"/>
  <c r="N2282" i="1"/>
  <c r="M2282" i="1"/>
  <c r="O2274" i="1"/>
  <c r="N2274" i="1"/>
  <c r="M2274" i="1"/>
  <c r="O2266" i="1"/>
  <c r="N2266" i="1"/>
  <c r="M2266" i="1"/>
  <c r="O2258" i="1"/>
  <c r="N2258" i="1"/>
  <c r="M2258" i="1"/>
  <c r="O2250" i="1"/>
  <c r="N2250" i="1"/>
  <c r="M2250" i="1"/>
  <c r="O2242" i="1"/>
  <c r="N2242" i="1"/>
  <c r="M2242" i="1"/>
  <c r="O2234" i="1"/>
  <c r="N2234" i="1"/>
  <c r="M2234" i="1"/>
  <c r="O2226" i="1"/>
  <c r="N2226" i="1"/>
  <c r="M2226" i="1"/>
  <c r="O2218" i="1"/>
  <c r="N2218" i="1"/>
  <c r="M2218" i="1"/>
  <c r="O2210" i="1"/>
  <c r="N2210" i="1"/>
  <c r="M2210" i="1"/>
  <c r="O2202" i="1"/>
  <c r="N2202" i="1"/>
  <c r="M2202" i="1"/>
  <c r="O2194" i="1"/>
  <c r="N2194" i="1"/>
  <c r="M2194" i="1"/>
  <c r="O2186" i="1"/>
  <c r="N2186" i="1"/>
  <c r="M2186" i="1"/>
  <c r="O2178" i="1"/>
  <c r="N2178" i="1"/>
  <c r="M2178" i="1"/>
  <c r="O2170" i="1"/>
  <c r="N2170" i="1"/>
  <c r="M2170" i="1"/>
  <c r="O2162" i="1"/>
  <c r="N2162" i="1"/>
  <c r="M2162" i="1"/>
  <c r="O2154" i="1"/>
  <c r="N2154" i="1"/>
  <c r="M2154" i="1"/>
  <c r="O2146" i="1"/>
  <c r="N2146" i="1"/>
  <c r="M2146" i="1"/>
  <c r="O2138" i="1"/>
  <c r="N2138" i="1"/>
  <c r="M2138" i="1"/>
  <c r="O2130" i="1"/>
  <c r="N2130" i="1"/>
  <c r="M2130" i="1"/>
  <c r="O2122" i="1"/>
  <c r="N2122" i="1"/>
  <c r="M2122" i="1"/>
  <c r="O2114" i="1"/>
  <c r="N2114" i="1"/>
  <c r="M2114" i="1"/>
  <c r="O2106" i="1"/>
  <c r="N2106" i="1"/>
  <c r="M2106" i="1"/>
  <c r="O2098" i="1"/>
  <c r="N2098" i="1"/>
  <c r="M2098" i="1"/>
  <c r="O2090" i="1"/>
  <c r="N2090" i="1"/>
  <c r="M2090" i="1"/>
  <c r="O2082" i="1"/>
  <c r="N2082" i="1"/>
  <c r="M2082" i="1"/>
  <c r="O2074" i="1"/>
  <c r="N2074" i="1"/>
  <c r="M2074" i="1"/>
  <c r="O2066" i="1"/>
  <c r="N2066" i="1"/>
  <c r="M2066" i="1"/>
  <c r="O2058" i="1"/>
  <c r="N2058" i="1"/>
  <c r="M2058" i="1"/>
  <c r="O2050" i="1"/>
  <c r="N2050" i="1"/>
  <c r="M2050" i="1"/>
  <c r="O2042" i="1"/>
  <c r="N2042" i="1"/>
  <c r="M2042" i="1"/>
  <c r="O2034" i="1"/>
  <c r="N2034" i="1"/>
  <c r="M2034" i="1"/>
  <c r="O2026" i="1"/>
  <c r="N2026" i="1"/>
  <c r="M2026" i="1"/>
  <c r="O2018" i="1"/>
  <c r="N2018" i="1"/>
  <c r="M2018" i="1"/>
  <c r="O2010" i="1"/>
  <c r="N2010" i="1"/>
  <c r="M2010" i="1"/>
  <c r="O2002" i="1"/>
  <c r="N2002" i="1"/>
  <c r="M2002" i="1"/>
  <c r="O1994" i="1"/>
  <c r="N1994" i="1"/>
  <c r="M1994" i="1"/>
  <c r="O1986" i="1"/>
  <c r="N1986" i="1"/>
  <c r="M1986" i="1"/>
  <c r="O1978" i="1"/>
  <c r="N1978" i="1"/>
  <c r="M1978" i="1"/>
  <c r="O1970" i="1"/>
  <c r="N1970" i="1"/>
  <c r="M1970" i="1"/>
  <c r="O1962" i="1"/>
  <c r="N1962" i="1"/>
  <c r="M1962" i="1"/>
  <c r="O1954" i="1"/>
  <c r="N1954" i="1"/>
  <c r="M1954" i="1"/>
  <c r="O1946" i="1"/>
  <c r="N1946" i="1"/>
  <c r="M1946" i="1"/>
  <c r="O1938" i="1"/>
  <c r="N1938" i="1"/>
  <c r="M1938" i="1"/>
  <c r="O1930" i="1"/>
  <c r="N1930" i="1"/>
  <c r="M1930" i="1"/>
  <c r="O1922" i="1"/>
  <c r="N1922" i="1"/>
  <c r="M1922" i="1"/>
  <c r="O1914" i="1"/>
  <c r="N1914" i="1"/>
  <c r="M1914" i="1"/>
  <c r="O1906" i="1"/>
  <c r="N1906" i="1"/>
  <c r="M1906" i="1"/>
  <c r="O1898" i="1"/>
  <c r="N1898" i="1"/>
  <c r="M1898" i="1"/>
  <c r="O1890" i="1"/>
  <c r="N1890" i="1"/>
  <c r="M1890" i="1"/>
  <c r="O1882" i="1"/>
  <c r="N1882" i="1"/>
  <c r="M1882" i="1"/>
  <c r="O1874" i="1"/>
  <c r="N1874" i="1"/>
  <c r="M1874" i="1"/>
  <c r="O1866" i="1"/>
  <c r="N1866" i="1"/>
  <c r="M1866" i="1"/>
  <c r="O1858" i="1"/>
  <c r="N1858" i="1"/>
  <c r="M1858" i="1"/>
  <c r="O1850" i="1"/>
  <c r="N1850" i="1"/>
  <c r="M1850" i="1"/>
  <c r="O1842" i="1"/>
  <c r="N1842" i="1"/>
  <c r="M1842" i="1"/>
  <c r="O1834" i="1"/>
  <c r="N1834" i="1"/>
  <c r="M1834" i="1"/>
  <c r="O1826" i="1"/>
  <c r="N1826" i="1"/>
  <c r="M1826" i="1"/>
  <c r="O1818" i="1"/>
  <c r="N1818" i="1"/>
  <c r="M1818" i="1"/>
  <c r="O1810" i="1"/>
  <c r="N1810" i="1"/>
  <c r="M1810" i="1"/>
  <c r="O1802" i="1"/>
  <c r="N1802" i="1"/>
  <c r="M1802" i="1"/>
  <c r="O1794" i="1"/>
  <c r="N1794" i="1"/>
  <c r="M1794" i="1"/>
  <c r="O1786" i="1"/>
  <c r="N1786" i="1"/>
  <c r="M1786" i="1"/>
  <c r="O1778" i="1"/>
  <c r="N1778" i="1"/>
  <c r="M1778" i="1"/>
  <c r="O1770" i="1"/>
  <c r="N1770" i="1"/>
  <c r="M1770" i="1"/>
  <c r="O1762" i="1"/>
  <c r="N1762" i="1"/>
  <c r="M1762" i="1"/>
  <c r="O1754" i="1"/>
  <c r="N1754" i="1"/>
  <c r="M1754" i="1"/>
  <c r="O1746" i="1"/>
  <c r="N1746" i="1"/>
  <c r="M1746" i="1"/>
  <c r="O1738" i="1"/>
  <c r="N1738" i="1"/>
  <c r="M1738" i="1"/>
  <c r="O1730" i="1"/>
  <c r="N1730" i="1"/>
  <c r="M1730" i="1"/>
  <c r="O1722" i="1"/>
  <c r="N1722" i="1"/>
  <c r="M1722" i="1"/>
  <c r="O1714" i="1"/>
  <c r="N1714" i="1"/>
  <c r="M1714" i="1"/>
  <c r="O1706" i="1"/>
  <c r="N1706" i="1"/>
  <c r="M1706" i="1"/>
  <c r="O1698" i="1"/>
  <c r="N1698" i="1"/>
  <c r="M1698" i="1"/>
  <c r="O1690" i="1"/>
  <c r="N1690" i="1"/>
  <c r="M1690" i="1"/>
  <c r="O1682" i="1"/>
  <c r="N1682" i="1"/>
  <c r="M1682" i="1"/>
  <c r="O1674" i="1"/>
  <c r="N1674" i="1"/>
  <c r="M1674" i="1"/>
  <c r="O1666" i="1"/>
  <c r="N1666" i="1"/>
  <c r="M1666" i="1"/>
  <c r="O1658" i="1"/>
  <c r="N1658" i="1"/>
  <c r="M1658" i="1"/>
  <c r="O1650" i="1"/>
  <c r="N1650" i="1"/>
  <c r="M1650" i="1"/>
  <c r="O1642" i="1"/>
  <c r="N1642" i="1"/>
  <c r="M1642" i="1"/>
  <c r="O1634" i="1"/>
  <c r="N1634" i="1"/>
  <c r="M1634" i="1"/>
  <c r="O1626" i="1"/>
  <c r="N1626" i="1"/>
  <c r="M1626" i="1"/>
  <c r="O1618" i="1"/>
  <c r="N1618" i="1"/>
  <c r="M1618" i="1"/>
  <c r="O1610" i="1"/>
  <c r="N1610" i="1"/>
  <c r="M1610" i="1"/>
  <c r="O1602" i="1"/>
  <c r="N1602" i="1"/>
  <c r="M1602" i="1"/>
  <c r="O1594" i="1"/>
  <c r="N1594" i="1"/>
  <c r="M1594" i="1"/>
  <c r="O1586" i="1"/>
  <c r="N1586" i="1"/>
  <c r="M1586" i="1"/>
  <c r="O1578" i="1"/>
  <c r="N1578" i="1"/>
  <c r="M1578" i="1"/>
  <c r="O1570" i="1"/>
  <c r="N1570" i="1"/>
  <c r="M1570" i="1"/>
  <c r="O1562" i="1"/>
  <c r="N1562" i="1"/>
  <c r="M1562" i="1"/>
  <c r="O1554" i="1"/>
  <c r="N1554" i="1"/>
  <c r="M1554" i="1"/>
  <c r="O1546" i="1"/>
  <c r="N1546" i="1"/>
  <c r="M1546" i="1"/>
  <c r="O1538" i="1"/>
  <c r="N1538" i="1"/>
  <c r="M1538" i="1"/>
  <c r="O1530" i="1"/>
  <c r="N1530" i="1"/>
  <c r="M1530" i="1"/>
  <c r="O1522" i="1"/>
  <c r="N1522" i="1"/>
  <c r="M1522" i="1"/>
  <c r="O1514" i="1"/>
  <c r="N1514" i="1"/>
  <c r="M1514" i="1"/>
  <c r="O1506" i="1"/>
  <c r="N1506" i="1"/>
  <c r="M1506" i="1"/>
  <c r="O1498" i="1"/>
  <c r="N1498" i="1"/>
  <c r="M1498" i="1"/>
  <c r="O1490" i="1"/>
  <c r="N1490" i="1"/>
  <c r="M1490" i="1"/>
  <c r="O1482" i="1"/>
  <c r="N1482" i="1"/>
  <c r="M1482" i="1"/>
  <c r="O1474" i="1"/>
  <c r="N1474" i="1"/>
  <c r="M1474" i="1"/>
  <c r="O1466" i="1"/>
  <c r="N1466" i="1"/>
  <c r="M1466" i="1"/>
  <c r="O1458" i="1"/>
  <c r="N1458" i="1"/>
  <c r="M1458" i="1"/>
  <c r="O1450" i="1"/>
  <c r="N1450" i="1"/>
  <c r="M1450" i="1"/>
  <c r="O1442" i="1"/>
  <c r="N1442" i="1"/>
  <c r="M1442" i="1"/>
  <c r="O1434" i="1"/>
  <c r="N1434" i="1"/>
  <c r="M1434" i="1"/>
  <c r="O1426" i="1"/>
  <c r="N1426" i="1"/>
  <c r="M1426" i="1"/>
  <c r="O1418" i="1"/>
  <c r="N1418" i="1"/>
  <c r="M1418" i="1"/>
  <c r="O1410" i="1"/>
  <c r="N1410" i="1"/>
  <c r="M1410" i="1"/>
  <c r="O1402" i="1"/>
  <c r="N1402" i="1"/>
  <c r="M1402" i="1"/>
  <c r="O1394" i="1"/>
  <c r="N1394" i="1"/>
  <c r="M1394" i="1"/>
  <c r="O1386" i="1"/>
  <c r="N1386" i="1"/>
  <c r="M1386" i="1"/>
  <c r="O1378" i="1"/>
  <c r="N1378" i="1"/>
  <c r="M1378" i="1"/>
  <c r="O1370" i="1"/>
  <c r="N1370" i="1"/>
  <c r="M1370" i="1"/>
  <c r="O1362" i="1"/>
  <c r="N1362" i="1"/>
  <c r="M1362" i="1"/>
  <c r="O1354" i="1"/>
  <c r="N1354" i="1"/>
  <c r="M1354" i="1"/>
  <c r="O1346" i="1"/>
  <c r="N1346" i="1"/>
  <c r="M1346" i="1"/>
  <c r="O1338" i="1"/>
  <c r="N1338" i="1"/>
  <c r="M1338" i="1"/>
  <c r="O1330" i="1"/>
  <c r="N1330" i="1"/>
  <c r="M1330" i="1"/>
  <c r="O1322" i="1"/>
  <c r="N1322" i="1"/>
  <c r="M1322" i="1"/>
  <c r="O1314" i="1"/>
  <c r="N1314" i="1"/>
  <c r="M1314" i="1"/>
  <c r="O1306" i="1"/>
  <c r="N1306" i="1"/>
  <c r="M1306" i="1"/>
  <c r="O1298" i="1"/>
  <c r="N1298" i="1"/>
  <c r="M1298" i="1"/>
  <c r="O1290" i="1"/>
  <c r="N1290" i="1"/>
  <c r="M1290" i="1"/>
  <c r="O1282" i="1"/>
  <c r="N1282" i="1"/>
  <c r="M1282" i="1"/>
  <c r="O1274" i="1"/>
  <c r="N1274" i="1"/>
  <c r="M1274" i="1"/>
  <c r="O1266" i="1"/>
  <c r="N1266" i="1"/>
  <c r="M1266" i="1"/>
  <c r="O1258" i="1"/>
  <c r="N1258" i="1"/>
  <c r="M1258" i="1"/>
  <c r="O1250" i="1"/>
  <c r="N1250" i="1"/>
  <c r="M1250" i="1"/>
  <c r="O1242" i="1"/>
  <c r="N1242" i="1"/>
  <c r="M1242" i="1"/>
  <c r="O1234" i="1"/>
  <c r="N1234" i="1"/>
  <c r="M1234" i="1"/>
  <c r="O1226" i="1"/>
  <c r="N1226" i="1"/>
  <c r="M1226" i="1"/>
  <c r="O1218" i="1"/>
  <c r="N1218" i="1"/>
  <c r="M1218" i="1"/>
  <c r="O1210" i="1"/>
  <c r="N1210" i="1"/>
  <c r="M1210" i="1"/>
  <c r="O1202" i="1"/>
  <c r="N1202" i="1"/>
  <c r="M1202" i="1"/>
  <c r="O1194" i="1"/>
  <c r="N1194" i="1"/>
  <c r="M1194" i="1"/>
  <c r="O1186" i="1"/>
  <c r="N1186" i="1"/>
  <c r="M1186" i="1"/>
  <c r="O1178" i="1"/>
  <c r="N1178" i="1"/>
  <c r="M1178" i="1"/>
  <c r="O1170" i="1"/>
  <c r="N1170" i="1"/>
  <c r="M1170" i="1"/>
  <c r="O1162" i="1"/>
  <c r="N1162" i="1"/>
  <c r="M1162" i="1"/>
  <c r="O1154" i="1"/>
  <c r="N1154" i="1"/>
  <c r="M1154" i="1"/>
  <c r="O1146" i="1"/>
  <c r="N1146" i="1"/>
  <c r="M1146" i="1"/>
  <c r="O1138" i="1"/>
  <c r="N1138" i="1"/>
  <c r="M1138" i="1"/>
  <c r="O1130" i="1"/>
  <c r="N1130" i="1"/>
  <c r="M1130" i="1"/>
  <c r="O1122" i="1"/>
  <c r="N1122" i="1"/>
  <c r="M1122" i="1"/>
  <c r="O1114" i="1"/>
  <c r="N1114" i="1"/>
  <c r="M1114" i="1"/>
  <c r="O1106" i="1"/>
  <c r="N1106" i="1"/>
  <c r="M1106" i="1"/>
  <c r="O1098" i="1"/>
  <c r="N1098" i="1"/>
  <c r="M1098" i="1"/>
  <c r="O1090" i="1"/>
  <c r="N1090" i="1"/>
  <c r="M1090" i="1"/>
  <c r="O1082" i="1"/>
  <c r="N1082" i="1"/>
  <c r="M1082" i="1"/>
  <c r="O1074" i="1"/>
  <c r="N1074" i="1"/>
  <c r="M1074" i="1"/>
  <c r="O1066" i="1"/>
  <c r="N1066" i="1"/>
  <c r="M1066" i="1"/>
  <c r="O1058" i="1"/>
  <c r="N1058" i="1"/>
  <c r="M1058" i="1"/>
  <c r="O1050" i="1"/>
  <c r="N1050" i="1"/>
  <c r="M1050" i="1"/>
  <c r="O1042" i="1"/>
  <c r="N1042" i="1"/>
  <c r="M1042" i="1"/>
  <c r="O1034" i="1"/>
  <c r="N1034" i="1"/>
  <c r="M1034" i="1"/>
  <c r="O1026" i="1"/>
  <c r="N1026" i="1"/>
  <c r="M1026" i="1"/>
  <c r="O1018" i="1"/>
  <c r="N1018" i="1"/>
  <c r="M1018" i="1"/>
  <c r="O1010" i="1"/>
  <c r="N1010" i="1"/>
  <c r="M1010" i="1"/>
  <c r="O1002" i="1"/>
  <c r="N1002" i="1"/>
  <c r="M1002" i="1"/>
  <c r="O994" i="1"/>
  <c r="N994" i="1"/>
  <c r="M994" i="1"/>
  <c r="O986" i="1"/>
  <c r="N986" i="1"/>
  <c r="M986" i="1"/>
  <c r="O978" i="1"/>
  <c r="N978" i="1"/>
  <c r="M978" i="1"/>
  <c r="O970" i="1"/>
  <c r="N970" i="1"/>
  <c r="M970" i="1"/>
  <c r="O962" i="1"/>
  <c r="N962" i="1"/>
  <c r="M962" i="1"/>
  <c r="O954" i="1"/>
  <c r="N954" i="1"/>
  <c r="M954" i="1"/>
  <c r="O946" i="1"/>
  <c r="N946" i="1"/>
  <c r="M946" i="1"/>
  <c r="O938" i="1"/>
  <c r="N938" i="1"/>
  <c r="M938" i="1"/>
  <c r="O930" i="1"/>
  <c r="N930" i="1"/>
  <c r="M930" i="1"/>
  <c r="O922" i="1"/>
  <c r="N922" i="1"/>
  <c r="M922" i="1"/>
  <c r="O914" i="1"/>
  <c r="N914" i="1"/>
  <c r="M914" i="1"/>
  <c r="O906" i="1"/>
  <c r="N906" i="1"/>
  <c r="M906" i="1"/>
  <c r="O898" i="1"/>
  <c r="N898" i="1"/>
  <c r="M898" i="1"/>
  <c r="O890" i="1"/>
  <c r="N890" i="1"/>
  <c r="M890" i="1"/>
  <c r="O882" i="1"/>
  <c r="N882" i="1"/>
  <c r="M882" i="1"/>
  <c r="O874" i="1"/>
  <c r="N874" i="1"/>
  <c r="M874" i="1"/>
  <c r="O866" i="1"/>
  <c r="N866" i="1"/>
  <c r="M866" i="1"/>
  <c r="O858" i="1"/>
  <c r="N858" i="1"/>
  <c r="M858" i="1"/>
  <c r="O850" i="1"/>
  <c r="N850" i="1"/>
  <c r="M850" i="1"/>
  <c r="O842" i="1"/>
  <c r="N842" i="1"/>
  <c r="M842" i="1"/>
  <c r="O834" i="1"/>
  <c r="N834" i="1"/>
  <c r="M834" i="1"/>
  <c r="O826" i="1"/>
  <c r="N826" i="1"/>
  <c r="M826" i="1"/>
  <c r="O818" i="1"/>
  <c r="N818" i="1"/>
  <c r="M818" i="1"/>
  <c r="O810" i="1"/>
  <c r="N810" i="1"/>
  <c r="M810" i="1"/>
  <c r="O802" i="1"/>
  <c r="N802" i="1"/>
  <c r="M802" i="1"/>
  <c r="O794" i="1"/>
  <c r="N794" i="1"/>
  <c r="M794" i="1"/>
  <c r="O786" i="1"/>
  <c r="N786" i="1"/>
  <c r="M786" i="1"/>
  <c r="O778" i="1"/>
  <c r="N778" i="1"/>
  <c r="M778" i="1"/>
  <c r="O770" i="1"/>
  <c r="N770" i="1"/>
  <c r="M770" i="1"/>
  <c r="O762" i="1"/>
  <c r="N762" i="1"/>
  <c r="M762" i="1"/>
  <c r="O754" i="1"/>
  <c r="N754" i="1"/>
  <c r="M754" i="1"/>
  <c r="O746" i="1"/>
  <c r="N746" i="1"/>
  <c r="M746" i="1"/>
  <c r="O738" i="1"/>
  <c r="N738" i="1"/>
  <c r="M738" i="1"/>
  <c r="O730" i="1"/>
  <c r="N730" i="1"/>
  <c r="M730" i="1"/>
  <c r="O722" i="1"/>
  <c r="N722" i="1"/>
  <c r="M722" i="1"/>
  <c r="O714" i="1"/>
  <c r="N714" i="1"/>
  <c r="M714" i="1"/>
  <c r="O706" i="1"/>
  <c r="N706" i="1"/>
  <c r="M706" i="1"/>
  <c r="O698" i="1"/>
  <c r="N698" i="1"/>
  <c r="M698" i="1"/>
  <c r="O690" i="1"/>
  <c r="N690" i="1"/>
  <c r="M690" i="1"/>
  <c r="O682" i="1"/>
  <c r="N682" i="1"/>
  <c r="M682" i="1"/>
  <c r="O674" i="1"/>
  <c r="N674" i="1"/>
  <c r="M674" i="1"/>
  <c r="O666" i="1"/>
  <c r="N666" i="1"/>
  <c r="M666" i="1"/>
  <c r="O658" i="1"/>
  <c r="N658" i="1"/>
  <c r="M658" i="1"/>
  <c r="O650" i="1"/>
  <c r="N650" i="1"/>
  <c r="M650" i="1"/>
  <c r="O642" i="1"/>
  <c r="N642" i="1"/>
  <c r="M642" i="1"/>
  <c r="O634" i="1"/>
  <c r="N634" i="1"/>
  <c r="M634" i="1"/>
  <c r="O626" i="1"/>
  <c r="N626" i="1"/>
  <c r="M626" i="1"/>
  <c r="O618" i="1"/>
  <c r="N618" i="1"/>
  <c r="M618" i="1"/>
  <c r="O610" i="1"/>
  <c r="N610" i="1"/>
  <c r="M610" i="1"/>
  <c r="O602" i="1"/>
  <c r="N602" i="1"/>
  <c r="M602" i="1"/>
  <c r="O594" i="1"/>
  <c r="N594" i="1"/>
  <c r="M594" i="1"/>
  <c r="O586" i="1"/>
  <c r="N586" i="1"/>
  <c r="M586" i="1"/>
  <c r="O578" i="1"/>
  <c r="N578" i="1"/>
  <c r="M578" i="1"/>
  <c r="O570" i="1"/>
  <c r="N570" i="1"/>
  <c r="M570" i="1"/>
  <c r="O562" i="1"/>
  <c r="N562" i="1"/>
  <c r="M562" i="1"/>
  <c r="O554" i="1"/>
  <c r="N554" i="1"/>
  <c r="M554" i="1"/>
  <c r="O546" i="1"/>
  <c r="N546" i="1"/>
  <c r="M546" i="1"/>
  <c r="O538" i="1"/>
  <c r="N538" i="1"/>
  <c r="M538" i="1"/>
  <c r="O530" i="1"/>
  <c r="N530" i="1"/>
  <c r="M530" i="1"/>
  <c r="O522" i="1"/>
  <c r="N522" i="1"/>
  <c r="M522" i="1"/>
  <c r="O514" i="1"/>
  <c r="N514" i="1"/>
  <c r="M514" i="1"/>
  <c r="O506" i="1"/>
  <c r="N506" i="1"/>
  <c r="M506" i="1"/>
  <c r="O498" i="1"/>
  <c r="N498" i="1"/>
  <c r="M498" i="1"/>
  <c r="O490" i="1"/>
  <c r="N490" i="1"/>
  <c r="M490" i="1"/>
  <c r="O482" i="1"/>
  <c r="N482" i="1"/>
  <c r="M482" i="1"/>
  <c r="O474" i="1"/>
  <c r="N474" i="1"/>
  <c r="M474" i="1"/>
  <c r="O466" i="1"/>
  <c r="N466" i="1"/>
  <c r="M466" i="1"/>
  <c r="O458" i="1"/>
  <c r="N458" i="1"/>
  <c r="M458" i="1"/>
  <c r="O450" i="1"/>
  <c r="N450" i="1"/>
  <c r="M450" i="1"/>
  <c r="O442" i="1"/>
  <c r="N442" i="1"/>
  <c r="M442" i="1"/>
  <c r="O434" i="1"/>
  <c r="N434" i="1"/>
  <c r="M434" i="1"/>
  <c r="O426" i="1"/>
  <c r="N426" i="1"/>
  <c r="M426" i="1"/>
  <c r="O418" i="1"/>
  <c r="N418" i="1"/>
  <c r="M418" i="1"/>
  <c r="O410" i="1"/>
  <c r="N410" i="1"/>
  <c r="M410" i="1"/>
  <c r="O402" i="1"/>
  <c r="N402" i="1"/>
  <c r="M402" i="1"/>
  <c r="O394" i="1"/>
  <c r="N394" i="1"/>
  <c r="M394" i="1"/>
  <c r="O386" i="1"/>
  <c r="N386" i="1"/>
  <c r="M386" i="1"/>
  <c r="O378" i="1"/>
  <c r="N378" i="1"/>
  <c r="M378" i="1"/>
  <c r="O370" i="1"/>
  <c r="N370" i="1"/>
  <c r="M370" i="1"/>
  <c r="O362" i="1"/>
  <c r="N362" i="1"/>
  <c r="M362" i="1"/>
  <c r="O354" i="1"/>
  <c r="N354" i="1"/>
  <c r="M354" i="1"/>
  <c r="O346" i="1"/>
  <c r="N346" i="1"/>
  <c r="M346" i="1"/>
  <c r="O338" i="1"/>
  <c r="N338" i="1"/>
  <c r="M338" i="1"/>
  <c r="O330" i="1"/>
  <c r="N330" i="1"/>
  <c r="M330" i="1"/>
  <c r="O322" i="1"/>
  <c r="N322" i="1"/>
  <c r="M322" i="1"/>
  <c r="O314" i="1"/>
  <c r="N314" i="1"/>
  <c r="M314" i="1"/>
  <c r="O306" i="1"/>
  <c r="N306" i="1"/>
  <c r="M306" i="1"/>
  <c r="O298" i="1"/>
  <c r="N298" i="1"/>
  <c r="M298" i="1"/>
  <c r="O290" i="1"/>
  <c r="N290" i="1"/>
  <c r="M290" i="1"/>
  <c r="O282" i="1"/>
  <c r="N282" i="1"/>
  <c r="M282" i="1"/>
  <c r="O274" i="1"/>
  <c r="N274" i="1"/>
  <c r="M274" i="1"/>
  <c r="O266" i="1"/>
  <c r="N266" i="1"/>
  <c r="M266" i="1"/>
  <c r="O258" i="1"/>
  <c r="N258" i="1"/>
  <c r="M258" i="1"/>
  <c r="O250" i="1"/>
  <c r="N250" i="1"/>
  <c r="M250" i="1"/>
  <c r="O242" i="1"/>
  <c r="N242" i="1"/>
  <c r="M242" i="1"/>
  <c r="O234" i="1"/>
  <c r="N234" i="1"/>
  <c r="M234" i="1"/>
  <c r="O226" i="1"/>
  <c r="N226" i="1"/>
  <c r="M226" i="1"/>
  <c r="O218" i="1"/>
  <c r="N218" i="1"/>
  <c r="M218" i="1"/>
  <c r="O210" i="1"/>
  <c r="N210" i="1"/>
  <c r="M210" i="1"/>
  <c r="O202" i="1"/>
  <c r="N202" i="1"/>
  <c r="M202" i="1"/>
  <c r="O194" i="1"/>
  <c r="N194" i="1"/>
  <c r="M194" i="1"/>
  <c r="O186" i="1"/>
  <c r="N186" i="1"/>
  <c r="M186" i="1"/>
  <c r="O178" i="1"/>
  <c r="N178" i="1"/>
  <c r="M178" i="1"/>
  <c r="O170" i="1"/>
  <c r="N170" i="1"/>
  <c r="M170" i="1"/>
  <c r="O162" i="1"/>
  <c r="N162" i="1"/>
  <c r="M162" i="1"/>
  <c r="O154" i="1"/>
  <c r="N154" i="1"/>
  <c r="M154" i="1"/>
  <c r="O146" i="1"/>
  <c r="N146" i="1"/>
  <c r="M146" i="1"/>
  <c r="O138" i="1"/>
  <c r="N138" i="1"/>
  <c r="M138" i="1"/>
  <c r="O130" i="1"/>
  <c r="N130" i="1"/>
  <c r="M130" i="1"/>
  <c r="O122" i="1"/>
  <c r="N122" i="1"/>
  <c r="M122" i="1"/>
  <c r="O114" i="1"/>
  <c r="N114" i="1"/>
  <c r="M114" i="1"/>
  <c r="O106" i="1"/>
  <c r="N106" i="1"/>
  <c r="M106" i="1"/>
  <c r="O98" i="1"/>
  <c r="N98" i="1"/>
  <c r="M98" i="1"/>
  <c r="O90" i="1"/>
  <c r="N90" i="1"/>
  <c r="M90" i="1"/>
  <c r="O82" i="1"/>
  <c r="N82" i="1"/>
  <c r="M82" i="1"/>
  <c r="O74" i="1"/>
  <c r="N74" i="1"/>
  <c r="M74" i="1"/>
  <c r="O66" i="1"/>
  <c r="N66" i="1"/>
  <c r="M66" i="1"/>
  <c r="O58" i="1"/>
  <c r="N58" i="1"/>
  <c r="M58" i="1"/>
  <c r="O50" i="1"/>
  <c r="N50" i="1"/>
  <c r="M50" i="1"/>
  <c r="O42" i="1"/>
  <c r="N42" i="1"/>
  <c r="M42" i="1"/>
  <c r="O34" i="1"/>
  <c r="N34" i="1"/>
  <c r="M34" i="1"/>
  <c r="O26" i="1"/>
  <c r="N26" i="1"/>
  <c r="M26" i="1"/>
  <c r="O18" i="1"/>
  <c r="N18" i="1"/>
  <c r="M18" i="1"/>
  <c r="O10" i="1"/>
  <c r="N10" i="1"/>
  <c r="M10" i="1"/>
  <c r="O12041" i="1"/>
  <c r="N12041" i="1"/>
  <c r="M12041" i="1"/>
  <c r="O12033" i="1"/>
  <c r="N12033" i="1"/>
  <c r="M12033" i="1"/>
  <c r="O12025" i="1"/>
  <c r="N12025" i="1"/>
  <c r="M12025" i="1"/>
  <c r="O12017" i="1"/>
  <c r="N12017" i="1"/>
  <c r="M12017" i="1"/>
  <c r="O12009" i="1"/>
  <c r="N12009" i="1"/>
  <c r="M12009" i="1"/>
  <c r="O12001" i="1"/>
  <c r="N12001" i="1"/>
  <c r="M12001" i="1"/>
  <c r="O11993" i="1"/>
  <c r="N11993" i="1"/>
  <c r="M11993" i="1"/>
  <c r="O11985" i="1"/>
  <c r="N11985" i="1"/>
  <c r="M11985" i="1"/>
  <c r="O11977" i="1"/>
  <c r="N11977" i="1"/>
  <c r="M11977" i="1"/>
  <c r="O11969" i="1"/>
  <c r="N11969" i="1"/>
  <c r="M11969" i="1"/>
  <c r="O11961" i="1"/>
  <c r="N11961" i="1"/>
  <c r="M11961" i="1"/>
  <c r="O11953" i="1"/>
  <c r="N11953" i="1"/>
  <c r="M11953" i="1"/>
  <c r="O11945" i="1"/>
  <c r="N11945" i="1"/>
  <c r="M11945" i="1"/>
  <c r="O11937" i="1"/>
  <c r="N11937" i="1"/>
  <c r="M11937" i="1"/>
  <c r="O11929" i="1"/>
  <c r="N11929" i="1"/>
  <c r="M11929" i="1"/>
  <c r="O11921" i="1"/>
  <c r="N11921" i="1"/>
  <c r="M11921" i="1"/>
  <c r="O11913" i="1"/>
  <c r="N11913" i="1"/>
  <c r="M11913" i="1"/>
  <c r="O11905" i="1"/>
  <c r="N11905" i="1"/>
  <c r="M11905" i="1"/>
  <c r="O11897" i="1"/>
  <c r="N11897" i="1"/>
  <c r="M11897" i="1"/>
  <c r="O11889" i="1"/>
  <c r="N11889" i="1"/>
  <c r="M11889" i="1"/>
  <c r="O11881" i="1"/>
  <c r="N11881" i="1"/>
  <c r="M11881" i="1"/>
  <c r="O11873" i="1"/>
  <c r="N11873" i="1"/>
  <c r="M11873" i="1"/>
  <c r="O11865" i="1"/>
  <c r="N11865" i="1"/>
  <c r="M11865" i="1"/>
  <c r="O11857" i="1"/>
  <c r="N11857" i="1"/>
  <c r="M11857" i="1"/>
  <c r="O11849" i="1"/>
  <c r="N11849" i="1"/>
  <c r="M11849" i="1"/>
  <c r="O11841" i="1"/>
  <c r="N11841" i="1"/>
  <c r="M11841" i="1"/>
  <c r="O11833" i="1"/>
  <c r="N11833" i="1"/>
  <c r="M11833" i="1"/>
  <c r="O11825" i="1"/>
  <c r="N11825" i="1"/>
  <c r="M11825" i="1"/>
  <c r="O11817" i="1"/>
  <c r="N11817" i="1"/>
  <c r="M11817" i="1"/>
  <c r="O11809" i="1"/>
  <c r="N11809" i="1"/>
  <c r="M11809" i="1"/>
  <c r="O11801" i="1"/>
  <c r="N11801" i="1"/>
  <c r="M11801" i="1"/>
  <c r="O11793" i="1"/>
  <c r="N11793" i="1"/>
  <c r="M11793" i="1"/>
  <c r="O11785" i="1"/>
  <c r="N11785" i="1"/>
  <c r="M11785" i="1"/>
  <c r="O11777" i="1"/>
  <c r="N11777" i="1"/>
  <c r="M11777" i="1"/>
  <c r="O11769" i="1"/>
  <c r="N11769" i="1"/>
  <c r="M11769" i="1"/>
  <c r="O11761" i="1"/>
  <c r="N11761" i="1"/>
  <c r="M11761" i="1"/>
  <c r="O11753" i="1"/>
  <c r="N11753" i="1"/>
  <c r="M11753" i="1"/>
  <c r="O11745" i="1"/>
  <c r="N11745" i="1"/>
  <c r="M11745" i="1"/>
  <c r="O11737" i="1"/>
  <c r="N11737" i="1"/>
  <c r="M11737" i="1"/>
  <c r="O11729" i="1"/>
  <c r="N11729" i="1"/>
  <c r="M11729" i="1"/>
  <c r="O11721" i="1"/>
  <c r="N11721" i="1"/>
  <c r="M11721" i="1"/>
  <c r="O11713" i="1"/>
  <c r="N11713" i="1"/>
  <c r="M11713" i="1"/>
  <c r="O11705" i="1"/>
  <c r="N11705" i="1"/>
  <c r="M11705" i="1"/>
  <c r="O11697" i="1"/>
  <c r="N11697" i="1"/>
  <c r="M11697" i="1"/>
  <c r="O11689" i="1"/>
  <c r="N11689" i="1"/>
  <c r="M11689" i="1"/>
  <c r="O11681" i="1"/>
  <c r="N11681" i="1"/>
  <c r="M11681" i="1"/>
  <c r="O11673" i="1"/>
  <c r="N11673" i="1"/>
  <c r="M11673" i="1"/>
  <c r="O11665" i="1"/>
  <c r="N11665" i="1"/>
  <c r="M11665" i="1"/>
  <c r="O11657" i="1"/>
  <c r="N11657" i="1"/>
  <c r="M11657" i="1"/>
  <c r="O11649" i="1"/>
  <c r="N11649" i="1"/>
  <c r="M11649" i="1"/>
  <c r="O11641" i="1"/>
  <c r="N11641" i="1"/>
  <c r="M11641" i="1"/>
  <c r="O11633" i="1"/>
  <c r="N11633" i="1"/>
  <c r="M11633" i="1"/>
  <c r="O11625" i="1"/>
  <c r="N11625" i="1"/>
  <c r="M11625" i="1"/>
  <c r="O11617" i="1"/>
  <c r="N11617" i="1"/>
  <c r="M11617" i="1"/>
  <c r="O11609" i="1"/>
  <c r="N11609" i="1"/>
  <c r="M11609" i="1"/>
  <c r="O11601" i="1"/>
  <c r="N11601" i="1"/>
  <c r="M11601" i="1"/>
  <c r="O11593" i="1"/>
  <c r="N11593" i="1"/>
  <c r="M11593" i="1"/>
  <c r="O11585" i="1"/>
  <c r="N11585" i="1"/>
  <c r="M11585" i="1"/>
  <c r="O11577" i="1"/>
  <c r="N11577" i="1"/>
  <c r="M11577" i="1"/>
  <c r="O11569" i="1"/>
  <c r="N11569" i="1"/>
  <c r="M11569" i="1"/>
  <c r="O11561" i="1"/>
  <c r="N11561" i="1"/>
  <c r="M11561" i="1"/>
  <c r="O11553" i="1"/>
  <c r="N11553" i="1"/>
  <c r="M11553" i="1"/>
  <c r="O11545" i="1"/>
  <c r="N11545" i="1"/>
  <c r="M11545" i="1"/>
  <c r="O11537" i="1"/>
  <c r="N11537" i="1"/>
  <c r="M11537" i="1"/>
  <c r="O11529" i="1"/>
  <c r="N11529" i="1"/>
  <c r="M11529" i="1"/>
  <c r="O11521" i="1"/>
  <c r="N11521" i="1"/>
  <c r="M11521" i="1"/>
  <c r="O11513" i="1"/>
  <c r="N11513" i="1"/>
  <c r="M11513" i="1"/>
  <c r="O11505" i="1"/>
  <c r="N11505" i="1"/>
  <c r="M11505" i="1"/>
  <c r="O11497" i="1"/>
  <c r="N11497" i="1"/>
  <c r="M11497" i="1"/>
  <c r="O11489" i="1"/>
  <c r="N11489" i="1"/>
  <c r="M11489" i="1"/>
  <c r="O11481" i="1"/>
  <c r="N11481" i="1"/>
  <c r="M11481" i="1"/>
  <c r="O11473" i="1"/>
  <c r="N11473" i="1"/>
  <c r="M11473" i="1"/>
  <c r="O11465" i="1"/>
  <c r="N11465" i="1"/>
  <c r="M11465" i="1"/>
  <c r="O11457" i="1"/>
  <c r="N11457" i="1"/>
  <c r="M11457" i="1"/>
  <c r="O11449" i="1"/>
  <c r="N11449" i="1"/>
  <c r="M11449" i="1"/>
  <c r="O11441" i="1"/>
  <c r="N11441" i="1"/>
  <c r="M11441" i="1"/>
  <c r="O11433" i="1"/>
  <c r="N11433" i="1"/>
  <c r="M11433" i="1"/>
  <c r="O11425" i="1"/>
  <c r="N11425" i="1"/>
  <c r="M11425" i="1"/>
  <c r="O11417" i="1"/>
  <c r="N11417" i="1"/>
  <c r="M11417" i="1"/>
  <c r="O11409" i="1"/>
  <c r="N11409" i="1"/>
  <c r="M11409" i="1"/>
  <c r="O11401" i="1"/>
  <c r="N11401" i="1"/>
  <c r="M11401" i="1"/>
  <c r="O11393" i="1"/>
  <c r="N11393" i="1"/>
  <c r="M11393" i="1"/>
  <c r="O11385" i="1"/>
  <c r="N11385" i="1"/>
  <c r="M11385" i="1"/>
  <c r="O11377" i="1"/>
  <c r="N11377" i="1"/>
  <c r="M11377" i="1"/>
  <c r="O11369" i="1"/>
  <c r="N11369" i="1"/>
  <c r="M11369" i="1"/>
  <c r="O11361" i="1"/>
  <c r="N11361" i="1"/>
  <c r="M11361" i="1"/>
  <c r="O11353" i="1"/>
  <c r="N11353" i="1"/>
  <c r="M11353" i="1"/>
  <c r="O11345" i="1"/>
  <c r="N11345" i="1"/>
  <c r="M11345" i="1"/>
  <c r="O11337" i="1"/>
  <c r="N11337" i="1"/>
  <c r="M11337" i="1"/>
  <c r="O11329" i="1"/>
  <c r="N11329" i="1"/>
  <c r="M11329" i="1"/>
  <c r="O11321" i="1"/>
  <c r="N11321" i="1"/>
  <c r="M11321" i="1"/>
  <c r="O11313" i="1"/>
  <c r="N11313" i="1"/>
  <c r="M11313" i="1"/>
  <c r="O11305" i="1"/>
  <c r="N11305" i="1"/>
  <c r="M11305" i="1"/>
  <c r="O11297" i="1"/>
  <c r="N11297" i="1"/>
  <c r="M11297" i="1"/>
  <c r="O11289" i="1"/>
  <c r="N11289" i="1"/>
  <c r="M11289" i="1"/>
  <c r="O11281" i="1"/>
  <c r="N11281" i="1"/>
  <c r="M11281" i="1"/>
  <c r="O11273" i="1"/>
  <c r="N11273" i="1"/>
  <c r="M11273" i="1"/>
  <c r="O11265" i="1"/>
  <c r="N11265" i="1"/>
  <c r="M11265" i="1"/>
  <c r="O11257" i="1"/>
  <c r="N11257" i="1"/>
  <c r="M11257" i="1"/>
  <c r="O11249" i="1"/>
  <c r="N11249" i="1"/>
  <c r="M11249" i="1"/>
  <c r="O11241" i="1"/>
  <c r="N11241" i="1"/>
  <c r="M11241" i="1"/>
  <c r="O11233" i="1"/>
  <c r="N11233" i="1"/>
  <c r="M11233" i="1"/>
  <c r="O11225" i="1"/>
  <c r="N11225" i="1"/>
  <c r="M11225" i="1"/>
  <c r="O11217" i="1"/>
  <c r="N11217" i="1"/>
  <c r="M11217" i="1"/>
  <c r="O11209" i="1"/>
  <c r="N11209" i="1"/>
  <c r="M11209" i="1"/>
  <c r="O11201" i="1"/>
  <c r="N11201" i="1"/>
  <c r="M11201" i="1"/>
  <c r="O11193" i="1"/>
  <c r="N11193" i="1"/>
  <c r="M11193" i="1"/>
  <c r="O11185" i="1"/>
  <c r="N11185" i="1"/>
  <c r="M11185" i="1"/>
  <c r="O11177" i="1"/>
  <c r="N11177" i="1"/>
  <c r="M11177" i="1"/>
  <c r="O11169" i="1"/>
  <c r="N11169" i="1"/>
  <c r="M11169" i="1"/>
  <c r="O11161" i="1"/>
  <c r="N11161" i="1"/>
  <c r="M11161" i="1"/>
  <c r="O11153" i="1"/>
  <c r="N11153" i="1"/>
  <c r="M11153" i="1"/>
  <c r="O11145" i="1"/>
  <c r="N11145" i="1"/>
  <c r="M11145" i="1"/>
  <c r="O11137" i="1"/>
  <c r="N11137" i="1"/>
  <c r="M11137" i="1"/>
  <c r="O11129" i="1"/>
  <c r="N11129" i="1"/>
  <c r="M11129" i="1"/>
  <c r="O11121" i="1"/>
  <c r="N11121" i="1"/>
  <c r="M11121" i="1"/>
  <c r="O11113" i="1"/>
  <c r="N11113" i="1"/>
  <c r="M11113" i="1"/>
  <c r="O11105" i="1"/>
  <c r="N11105" i="1"/>
  <c r="M11105" i="1"/>
  <c r="O11097" i="1"/>
  <c r="N11097" i="1"/>
  <c r="M11097" i="1"/>
  <c r="O11089" i="1"/>
  <c r="N11089" i="1"/>
  <c r="M11089" i="1"/>
  <c r="O11081" i="1"/>
  <c r="N11081" i="1"/>
  <c r="M11081" i="1"/>
  <c r="O11073" i="1"/>
  <c r="N11073" i="1"/>
  <c r="M11073" i="1"/>
  <c r="O11065" i="1"/>
  <c r="N11065" i="1"/>
  <c r="M11065" i="1"/>
  <c r="O11057" i="1"/>
  <c r="N11057" i="1"/>
  <c r="M11057" i="1"/>
  <c r="O11049" i="1"/>
  <c r="N11049" i="1"/>
  <c r="M11049" i="1"/>
  <c r="O11041" i="1"/>
  <c r="N11041" i="1"/>
  <c r="M11041" i="1"/>
  <c r="O11033" i="1"/>
  <c r="N11033" i="1"/>
  <c r="M11033" i="1"/>
  <c r="O11025" i="1"/>
  <c r="N11025" i="1"/>
  <c r="M11025" i="1"/>
  <c r="O11017" i="1"/>
  <c r="N11017" i="1"/>
  <c r="M11017" i="1"/>
  <c r="O11009" i="1"/>
  <c r="N11009" i="1"/>
  <c r="M11009" i="1"/>
  <c r="O11001" i="1"/>
  <c r="N11001" i="1"/>
  <c r="M11001" i="1"/>
  <c r="O10993" i="1"/>
  <c r="N10993" i="1"/>
  <c r="M10993" i="1"/>
  <c r="O10985" i="1"/>
  <c r="N10985" i="1"/>
  <c r="M10985" i="1"/>
  <c r="O10977" i="1"/>
  <c r="N10977" i="1"/>
  <c r="M10977" i="1"/>
  <c r="O10969" i="1"/>
  <c r="N10969" i="1"/>
  <c r="M10969" i="1"/>
  <c r="O10961" i="1"/>
  <c r="N10961" i="1"/>
  <c r="M10961" i="1"/>
  <c r="O10953" i="1"/>
  <c r="N10953" i="1"/>
  <c r="M10953" i="1"/>
  <c r="O10945" i="1"/>
  <c r="N10945" i="1"/>
  <c r="M10945" i="1"/>
  <c r="O10937" i="1"/>
  <c r="N10937" i="1"/>
  <c r="M10937" i="1"/>
  <c r="O10929" i="1"/>
  <c r="N10929" i="1"/>
  <c r="M10929" i="1"/>
  <c r="O10921" i="1"/>
  <c r="N10921" i="1"/>
  <c r="M10921" i="1"/>
  <c r="O10913" i="1"/>
  <c r="N10913" i="1"/>
  <c r="M10913" i="1"/>
  <c r="O10905" i="1"/>
  <c r="N10905" i="1"/>
  <c r="M10905" i="1"/>
  <c r="O10897" i="1"/>
  <c r="N10897" i="1"/>
  <c r="M10897" i="1"/>
  <c r="O10889" i="1"/>
  <c r="N10889" i="1"/>
  <c r="M10889" i="1"/>
  <c r="O10881" i="1"/>
  <c r="N10881" i="1"/>
  <c r="M10881" i="1"/>
  <c r="O10873" i="1"/>
  <c r="N10873" i="1"/>
  <c r="M10873" i="1"/>
  <c r="O10865" i="1"/>
  <c r="N10865" i="1"/>
  <c r="M10865" i="1"/>
  <c r="O10857" i="1"/>
  <c r="N10857" i="1"/>
  <c r="M10857" i="1"/>
  <c r="O10849" i="1"/>
  <c r="N10849" i="1"/>
  <c r="M10849" i="1"/>
  <c r="O10841" i="1"/>
  <c r="N10841" i="1"/>
  <c r="M10841" i="1"/>
  <c r="O10833" i="1"/>
  <c r="N10833" i="1"/>
  <c r="M10833" i="1"/>
  <c r="O10825" i="1"/>
  <c r="N10825" i="1"/>
  <c r="M10825" i="1"/>
  <c r="O10817" i="1"/>
  <c r="N10817" i="1"/>
  <c r="M10817" i="1"/>
  <c r="O10809" i="1"/>
  <c r="N10809" i="1"/>
  <c r="M10809" i="1"/>
  <c r="O10801" i="1"/>
  <c r="N10801" i="1"/>
  <c r="M10801" i="1"/>
  <c r="O10793" i="1"/>
  <c r="N10793" i="1"/>
  <c r="M10793" i="1"/>
  <c r="O10785" i="1"/>
  <c r="N10785" i="1"/>
  <c r="M10785" i="1"/>
  <c r="O10777" i="1"/>
  <c r="N10777" i="1"/>
  <c r="M10777" i="1"/>
  <c r="O10769" i="1"/>
  <c r="N10769" i="1"/>
  <c r="M10769" i="1"/>
  <c r="O10761" i="1"/>
  <c r="N10761" i="1"/>
  <c r="M10761" i="1"/>
  <c r="O10753" i="1"/>
  <c r="N10753" i="1"/>
  <c r="M10753" i="1"/>
  <c r="O10745" i="1"/>
  <c r="N10745" i="1"/>
  <c r="M10745" i="1"/>
  <c r="O10737" i="1"/>
  <c r="N10737" i="1"/>
  <c r="M10737" i="1"/>
  <c r="O10729" i="1"/>
  <c r="N10729" i="1"/>
  <c r="M10729" i="1"/>
  <c r="O10721" i="1"/>
  <c r="N10721" i="1"/>
  <c r="M10721" i="1"/>
  <c r="O10713" i="1"/>
  <c r="N10713" i="1"/>
  <c r="M10713" i="1"/>
  <c r="O10705" i="1"/>
  <c r="N10705" i="1"/>
  <c r="M10705" i="1"/>
  <c r="O10697" i="1"/>
  <c r="N10697" i="1"/>
  <c r="M10697" i="1"/>
  <c r="O10689" i="1"/>
  <c r="N10689" i="1"/>
  <c r="M10689" i="1"/>
  <c r="O10681" i="1"/>
  <c r="N10681" i="1"/>
  <c r="M10681" i="1"/>
  <c r="O10673" i="1"/>
  <c r="N10673" i="1"/>
  <c r="M10673" i="1"/>
  <c r="O10665" i="1"/>
  <c r="N10665" i="1"/>
  <c r="M10665" i="1"/>
  <c r="O10657" i="1"/>
  <c r="N10657" i="1"/>
  <c r="M10657" i="1"/>
  <c r="O10649" i="1"/>
  <c r="N10649" i="1"/>
  <c r="M10649" i="1"/>
  <c r="O10641" i="1"/>
  <c r="N10641" i="1"/>
  <c r="M10641" i="1"/>
  <c r="O10633" i="1"/>
  <c r="N10633" i="1"/>
  <c r="M10633" i="1"/>
  <c r="O10625" i="1"/>
  <c r="N10625" i="1"/>
  <c r="M10625" i="1"/>
  <c r="O10617" i="1"/>
  <c r="N10617" i="1"/>
  <c r="M10617" i="1"/>
  <c r="O10609" i="1"/>
  <c r="N10609" i="1"/>
  <c r="M10609" i="1"/>
  <c r="O10601" i="1"/>
  <c r="N10601" i="1"/>
  <c r="M10601" i="1"/>
  <c r="O10593" i="1"/>
  <c r="N10593" i="1"/>
  <c r="M10593" i="1"/>
  <c r="O10585" i="1"/>
  <c r="N10585" i="1"/>
  <c r="M10585" i="1"/>
  <c r="O10577" i="1"/>
  <c r="N10577" i="1"/>
  <c r="M10577" i="1"/>
  <c r="O10569" i="1"/>
  <c r="N10569" i="1"/>
  <c r="M10569" i="1"/>
  <c r="O10561" i="1"/>
  <c r="N10561" i="1"/>
  <c r="M10561" i="1"/>
  <c r="O10553" i="1"/>
  <c r="N10553" i="1"/>
  <c r="M10553" i="1"/>
  <c r="O10545" i="1"/>
  <c r="N10545" i="1"/>
  <c r="M10545" i="1"/>
  <c r="O10537" i="1"/>
  <c r="N10537" i="1"/>
  <c r="M10537" i="1"/>
  <c r="O10529" i="1"/>
  <c r="N10529" i="1"/>
  <c r="M10529" i="1"/>
  <c r="O10521" i="1"/>
  <c r="N10521" i="1"/>
  <c r="M10521" i="1"/>
  <c r="O10513" i="1"/>
  <c r="N10513" i="1"/>
  <c r="M10513" i="1"/>
  <c r="O10505" i="1"/>
  <c r="N10505" i="1"/>
  <c r="M10505" i="1"/>
  <c r="O10497" i="1"/>
  <c r="N10497" i="1"/>
  <c r="M10497" i="1"/>
  <c r="O10489" i="1"/>
  <c r="N10489" i="1"/>
  <c r="M10489" i="1"/>
  <c r="O10481" i="1"/>
  <c r="N10481" i="1"/>
  <c r="M10481" i="1"/>
  <c r="O10473" i="1"/>
  <c r="N10473" i="1"/>
  <c r="M10473" i="1"/>
  <c r="O10465" i="1"/>
  <c r="N10465" i="1"/>
  <c r="M10465" i="1"/>
  <c r="O10457" i="1"/>
  <c r="N10457" i="1"/>
  <c r="M10457" i="1"/>
  <c r="O10449" i="1"/>
  <c r="N10449" i="1"/>
  <c r="M10449" i="1"/>
  <c r="O10441" i="1"/>
  <c r="N10441" i="1"/>
  <c r="M10441" i="1"/>
  <c r="O10433" i="1"/>
  <c r="N10433" i="1"/>
  <c r="M10433" i="1"/>
  <c r="O10425" i="1"/>
  <c r="N10425" i="1"/>
  <c r="M10425" i="1"/>
  <c r="O10417" i="1"/>
  <c r="N10417" i="1"/>
  <c r="M10417" i="1"/>
  <c r="O10409" i="1"/>
  <c r="N10409" i="1"/>
  <c r="M10409" i="1"/>
  <c r="O10401" i="1"/>
  <c r="N10401" i="1"/>
  <c r="M10401" i="1"/>
  <c r="O10393" i="1"/>
  <c r="N10393" i="1"/>
  <c r="M10393" i="1"/>
  <c r="O10385" i="1"/>
  <c r="N10385" i="1"/>
  <c r="M10385" i="1"/>
  <c r="O10377" i="1"/>
  <c r="N10377" i="1"/>
  <c r="M10377" i="1"/>
  <c r="O10369" i="1"/>
  <c r="N10369" i="1"/>
  <c r="M10369" i="1"/>
  <c r="O10361" i="1"/>
  <c r="N10361" i="1"/>
  <c r="M10361" i="1"/>
  <c r="O10353" i="1"/>
  <c r="N10353" i="1"/>
  <c r="M10353" i="1"/>
  <c r="O10345" i="1"/>
  <c r="N10345" i="1"/>
  <c r="M10345" i="1"/>
  <c r="O10337" i="1"/>
  <c r="N10337" i="1"/>
  <c r="M10337" i="1"/>
  <c r="O10329" i="1"/>
  <c r="N10329" i="1"/>
  <c r="M10329" i="1"/>
  <c r="O10321" i="1"/>
  <c r="N10321" i="1"/>
  <c r="M10321" i="1"/>
  <c r="O10313" i="1"/>
  <c r="N10313" i="1"/>
  <c r="M10313" i="1"/>
  <c r="O10305" i="1"/>
  <c r="N10305" i="1"/>
  <c r="M10305" i="1"/>
  <c r="O10297" i="1"/>
  <c r="N10297" i="1"/>
  <c r="M10297" i="1"/>
  <c r="O10289" i="1"/>
  <c r="N10289" i="1"/>
  <c r="M10289" i="1"/>
  <c r="O10281" i="1"/>
  <c r="N10281" i="1"/>
  <c r="M10281" i="1"/>
  <c r="O10273" i="1"/>
  <c r="N10273" i="1"/>
  <c r="M10273" i="1"/>
  <c r="O10265" i="1"/>
  <c r="N10265" i="1"/>
  <c r="M10265" i="1"/>
  <c r="O10257" i="1"/>
  <c r="N10257" i="1"/>
  <c r="M10257" i="1"/>
  <c r="O10249" i="1"/>
  <c r="N10249" i="1"/>
  <c r="M10249" i="1"/>
  <c r="O10241" i="1"/>
  <c r="N10241" i="1"/>
  <c r="M10241" i="1"/>
  <c r="O10233" i="1"/>
  <c r="N10233" i="1"/>
  <c r="M10233" i="1"/>
  <c r="O10225" i="1"/>
  <c r="N10225" i="1"/>
  <c r="M10225" i="1"/>
  <c r="O10217" i="1"/>
  <c r="N10217" i="1"/>
  <c r="M10217" i="1"/>
  <c r="O10209" i="1"/>
  <c r="N10209" i="1"/>
  <c r="M10209" i="1"/>
  <c r="O10201" i="1"/>
  <c r="N10201" i="1"/>
  <c r="M10201" i="1"/>
  <c r="O10193" i="1"/>
  <c r="N10193" i="1"/>
  <c r="M10193" i="1"/>
  <c r="O10185" i="1"/>
  <c r="N10185" i="1"/>
  <c r="M10185" i="1"/>
  <c r="O10177" i="1"/>
  <c r="N10177" i="1"/>
  <c r="M10177" i="1"/>
  <c r="O10169" i="1"/>
  <c r="N10169" i="1"/>
  <c r="M10169" i="1"/>
  <c r="O10161" i="1"/>
  <c r="N10161" i="1"/>
  <c r="M10161" i="1"/>
  <c r="O10153" i="1"/>
  <c r="N10153" i="1"/>
  <c r="M10153" i="1"/>
  <c r="O10145" i="1"/>
  <c r="N10145" i="1"/>
  <c r="M10145" i="1"/>
  <c r="O10137" i="1"/>
  <c r="N10137" i="1"/>
  <c r="M10137" i="1"/>
  <c r="O10129" i="1"/>
  <c r="N10129" i="1"/>
  <c r="M10129" i="1"/>
  <c r="O10121" i="1"/>
  <c r="N10121" i="1"/>
  <c r="M10121" i="1"/>
  <c r="O10113" i="1"/>
  <c r="N10113" i="1"/>
  <c r="M10113" i="1"/>
  <c r="O10105" i="1"/>
  <c r="N10105" i="1"/>
  <c r="M10105" i="1"/>
  <c r="O10097" i="1"/>
  <c r="N10097" i="1"/>
  <c r="M10097" i="1"/>
  <c r="O10089" i="1"/>
  <c r="N10089" i="1"/>
  <c r="M10089" i="1"/>
  <c r="O10081" i="1"/>
  <c r="N10081" i="1"/>
  <c r="M10081" i="1"/>
  <c r="O10073" i="1"/>
  <c r="N10073" i="1"/>
  <c r="M10073" i="1"/>
  <c r="O10065" i="1"/>
  <c r="N10065" i="1"/>
  <c r="M10065" i="1"/>
  <c r="O10057" i="1"/>
  <c r="N10057" i="1"/>
  <c r="M10057" i="1"/>
  <c r="O10049" i="1"/>
  <c r="N10049" i="1"/>
  <c r="M10049" i="1"/>
  <c r="O10041" i="1"/>
  <c r="N10041" i="1"/>
  <c r="M10041" i="1"/>
  <c r="O10033" i="1"/>
  <c r="N10033" i="1"/>
  <c r="M10033" i="1"/>
  <c r="O10025" i="1"/>
  <c r="N10025" i="1"/>
  <c r="M10025" i="1"/>
  <c r="O10017" i="1"/>
  <c r="N10017" i="1"/>
  <c r="M10017" i="1"/>
  <c r="O10009" i="1"/>
  <c r="N10009" i="1"/>
  <c r="M10009" i="1"/>
  <c r="O10001" i="1"/>
  <c r="N10001" i="1"/>
  <c r="M10001" i="1"/>
  <c r="O9993" i="1"/>
  <c r="N9993" i="1"/>
  <c r="M9993" i="1"/>
  <c r="O9985" i="1"/>
  <c r="N9985" i="1"/>
  <c r="M9985" i="1"/>
  <c r="O9977" i="1"/>
  <c r="N9977" i="1"/>
  <c r="M9977" i="1"/>
  <c r="O9969" i="1"/>
  <c r="N9969" i="1"/>
  <c r="M9969" i="1"/>
  <c r="O9961" i="1"/>
  <c r="N9961" i="1"/>
  <c r="M9961" i="1"/>
  <c r="O9953" i="1"/>
  <c r="N9953" i="1"/>
  <c r="M9953" i="1"/>
  <c r="O9945" i="1"/>
  <c r="N9945" i="1"/>
  <c r="M9945" i="1"/>
  <c r="O9937" i="1"/>
  <c r="N9937" i="1"/>
  <c r="M9937" i="1"/>
  <c r="O9929" i="1"/>
  <c r="N9929" i="1"/>
  <c r="M9929" i="1"/>
  <c r="O9921" i="1"/>
  <c r="N9921" i="1"/>
  <c r="M9921" i="1"/>
  <c r="O9913" i="1"/>
  <c r="N9913" i="1"/>
  <c r="M9913" i="1"/>
  <c r="O9905" i="1"/>
  <c r="N9905" i="1"/>
  <c r="M9905" i="1"/>
  <c r="O9897" i="1"/>
  <c r="N9897" i="1"/>
  <c r="M9897" i="1"/>
  <c r="O9889" i="1"/>
  <c r="N9889" i="1"/>
  <c r="M9889" i="1"/>
  <c r="O9881" i="1"/>
  <c r="N9881" i="1"/>
  <c r="M9881" i="1"/>
  <c r="O9873" i="1"/>
  <c r="N9873" i="1"/>
  <c r="M9873" i="1"/>
  <c r="O9865" i="1"/>
  <c r="N9865" i="1"/>
  <c r="M9865" i="1"/>
  <c r="O9857" i="1"/>
  <c r="N9857" i="1"/>
  <c r="M9857" i="1"/>
  <c r="O9849" i="1"/>
  <c r="N9849" i="1"/>
  <c r="M9849" i="1"/>
  <c r="O9841" i="1"/>
  <c r="N9841" i="1"/>
  <c r="M9841" i="1"/>
  <c r="O9833" i="1"/>
  <c r="N9833" i="1"/>
  <c r="M9833" i="1"/>
  <c r="O9825" i="1"/>
  <c r="N9825" i="1"/>
  <c r="M9825" i="1"/>
  <c r="O9817" i="1"/>
  <c r="N9817" i="1"/>
  <c r="M9817" i="1"/>
  <c r="O9809" i="1"/>
  <c r="N9809" i="1"/>
  <c r="M9809" i="1"/>
  <c r="O9801" i="1"/>
  <c r="N9801" i="1"/>
  <c r="M9801" i="1"/>
  <c r="O9793" i="1"/>
  <c r="N9793" i="1"/>
  <c r="M9793" i="1"/>
  <c r="O9785" i="1"/>
  <c r="N9785" i="1"/>
  <c r="M9785" i="1"/>
  <c r="O9777" i="1"/>
  <c r="N9777" i="1"/>
  <c r="M9777" i="1"/>
  <c r="O9769" i="1"/>
  <c r="N9769" i="1"/>
  <c r="M9769" i="1"/>
  <c r="O9761" i="1"/>
  <c r="N9761" i="1"/>
  <c r="M9761" i="1"/>
  <c r="O9753" i="1"/>
  <c r="N9753" i="1"/>
  <c r="M9753" i="1"/>
  <c r="O9745" i="1"/>
  <c r="N9745" i="1"/>
  <c r="M9745" i="1"/>
  <c r="O9737" i="1"/>
  <c r="N9737" i="1"/>
  <c r="M9737" i="1"/>
  <c r="O9729" i="1"/>
  <c r="N9729" i="1"/>
  <c r="M9729" i="1"/>
  <c r="O9721" i="1"/>
  <c r="N9721" i="1"/>
  <c r="M9721" i="1"/>
  <c r="O9713" i="1"/>
  <c r="N9713" i="1"/>
  <c r="M9713" i="1"/>
  <c r="O9705" i="1"/>
  <c r="N9705" i="1"/>
  <c r="M9705" i="1"/>
  <c r="O9697" i="1"/>
  <c r="N9697" i="1"/>
  <c r="M9697" i="1"/>
  <c r="O9689" i="1"/>
  <c r="N9689" i="1"/>
  <c r="M9689" i="1"/>
  <c r="O9681" i="1"/>
  <c r="N9681" i="1"/>
  <c r="M9681" i="1"/>
  <c r="O9673" i="1"/>
  <c r="N9673" i="1"/>
  <c r="M9673" i="1"/>
  <c r="O9665" i="1"/>
  <c r="N9665" i="1"/>
  <c r="M9665" i="1"/>
  <c r="O9657" i="1"/>
  <c r="N9657" i="1"/>
  <c r="M9657" i="1"/>
  <c r="O9649" i="1"/>
  <c r="N9649" i="1"/>
  <c r="M9649" i="1"/>
  <c r="O9641" i="1"/>
  <c r="N9641" i="1"/>
  <c r="M9641" i="1"/>
  <c r="O9633" i="1"/>
  <c r="N9633" i="1"/>
  <c r="M9633" i="1"/>
  <c r="O9625" i="1"/>
  <c r="N9625" i="1"/>
  <c r="M9625" i="1"/>
  <c r="O9617" i="1"/>
  <c r="N9617" i="1"/>
  <c r="M9617" i="1"/>
  <c r="O9609" i="1"/>
  <c r="N9609" i="1"/>
  <c r="M9609" i="1"/>
  <c r="O9601" i="1"/>
  <c r="N9601" i="1"/>
  <c r="M9601" i="1"/>
  <c r="O9593" i="1"/>
  <c r="N9593" i="1"/>
  <c r="M9593" i="1"/>
  <c r="O9585" i="1"/>
  <c r="N9585" i="1"/>
  <c r="M9585" i="1"/>
  <c r="O9577" i="1"/>
  <c r="N9577" i="1"/>
  <c r="M9577" i="1"/>
  <c r="O9569" i="1"/>
  <c r="N9569" i="1"/>
  <c r="M9569" i="1"/>
  <c r="O9561" i="1"/>
  <c r="N9561" i="1"/>
  <c r="M9561" i="1"/>
  <c r="O9553" i="1"/>
  <c r="N9553" i="1"/>
  <c r="M9553" i="1"/>
  <c r="O9545" i="1"/>
  <c r="N9545" i="1"/>
  <c r="M9545" i="1"/>
  <c r="O9537" i="1"/>
  <c r="N9537" i="1"/>
  <c r="M9537" i="1"/>
  <c r="O9529" i="1"/>
  <c r="N9529" i="1"/>
  <c r="M9529" i="1"/>
  <c r="O9521" i="1"/>
  <c r="N9521" i="1"/>
  <c r="M9521" i="1"/>
  <c r="O9513" i="1"/>
  <c r="N9513" i="1"/>
  <c r="M9513" i="1"/>
  <c r="O9505" i="1"/>
  <c r="N9505" i="1"/>
  <c r="M9505" i="1"/>
  <c r="O9497" i="1"/>
  <c r="N9497" i="1"/>
  <c r="M9497" i="1"/>
  <c r="O9489" i="1"/>
  <c r="N9489" i="1"/>
  <c r="M9489" i="1"/>
  <c r="O9481" i="1"/>
  <c r="N9481" i="1"/>
  <c r="M9481" i="1"/>
  <c r="O9473" i="1"/>
  <c r="N9473" i="1"/>
  <c r="M9473" i="1"/>
  <c r="O9465" i="1"/>
  <c r="N9465" i="1"/>
  <c r="M9465" i="1"/>
  <c r="O9457" i="1"/>
  <c r="N9457" i="1"/>
  <c r="M9457" i="1"/>
  <c r="O9449" i="1"/>
  <c r="N9449" i="1"/>
  <c r="M9449" i="1"/>
  <c r="O9441" i="1"/>
  <c r="N9441" i="1"/>
  <c r="M9441" i="1"/>
  <c r="O9433" i="1"/>
  <c r="N9433" i="1"/>
  <c r="M9433" i="1"/>
  <c r="O9425" i="1"/>
  <c r="N9425" i="1"/>
  <c r="M9425" i="1"/>
  <c r="O9417" i="1"/>
  <c r="N9417" i="1"/>
  <c r="M9417" i="1"/>
  <c r="O9409" i="1"/>
  <c r="N9409" i="1"/>
  <c r="M9409" i="1"/>
  <c r="O9401" i="1"/>
  <c r="N9401" i="1"/>
  <c r="M9401" i="1"/>
  <c r="O9393" i="1"/>
  <c r="N9393" i="1"/>
  <c r="M9393" i="1"/>
  <c r="O9385" i="1"/>
  <c r="N9385" i="1"/>
  <c r="M9385" i="1"/>
  <c r="O9377" i="1"/>
  <c r="N9377" i="1"/>
  <c r="M9377" i="1"/>
  <c r="O9369" i="1"/>
  <c r="N9369" i="1"/>
  <c r="M9369" i="1"/>
  <c r="O9361" i="1"/>
  <c r="N9361" i="1"/>
  <c r="M9361" i="1"/>
  <c r="O9353" i="1"/>
  <c r="N9353" i="1"/>
  <c r="M9353" i="1"/>
  <c r="O9345" i="1"/>
  <c r="N9345" i="1"/>
  <c r="M9345" i="1"/>
  <c r="O9337" i="1"/>
  <c r="N9337" i="1"/>
  <c r="M9337" i="1"/>
  <c r="O9329" i="1"/>
  <c r="N9329" i="1"/>
  <c r="M9329" i="1"/>
  <c r="O9321" i="1"/>
  <c r="N9321" i="1"/>
  <c r="M9321" i="1"/>
  <c r="O9313" i="1"/>
  <c r="N9313" i="1"/>
  <c r="M9313" i="1"/>
  <c r="O9305" i="1"/>
  <c r="N9305" i="1"/>
  <c r="M9305" i="1"/>
  <c r="O9297" i="1"/>
  <c r="N9297" i="1"/>
  <c r="M9297" i="1"/>
  <c r="O9289" i="1"/>
  <c r="N9289" i="1"/>
  <c r="M9289" i="1"/>
  <c r="O9281" i="1"/>
  <c r="N9281" i="1"/>
  <c r="M9281" i="1"/>
  <c r="O9273" i="1"/>
  <c r="N9273" i="1"/>
  <c r="M9273" i="1"/>
  <c r="O9265" i="1"/>
  <c r="N9265" i="1"/>
  <c r="M9265" i="1"/>
  <c r="O9257" i="1"/>
  <c r="N9257" i="1"/>
  <c r="M9257" i="1"/>
  <c r="O9249" i="1"/>
  <c r="N9249" i="1"/>
  <c r="M9249" i="1"/>
  <c r="O9241" i="1"/>
  <c r="N9241" i="1"/>
  <c r="M9241" i="1"/>
  <c r="O9233" i="1"/>
  <c r="N9233" i="1"/>
  <c r="M9233" i="1"/>
  <c r="O9225" i="1"/>
  <c r="N9225" i="1"/>
  <c r="M9225" i="1"/>
  <c r="O9217" i="1"/>
  <c r="N9217" i="1"/>
  <c r="M9217" i="1"/>
  <c r="O9209" i="1"/>
  <c r="N9209" i="1"/>
  <c r="M9209" i="1"/>
  <c r="O9201" i="1"/>
  <c r="N9201" i="1"/>
  <c r="M9201" i="1"/>
  <c r="O9193" i="1"/>
  <c r="N9193" i="1"/>
  <c r="M9193" i="1"/>
  <c r="O9185" i="1"/>
  <c r="N9185" i="1"/>
  <c r="M9185" i="1"/>
  <c r="O9177" i="1"/>
  <c r="N9177" i="1"/>
  <c r="M9177" i="1"/>
  <c r="O9169" i="1"/>
  <c r="N9169" i="1"/>
  <c r="M9169" i="1"/>
  <c r="O9161" i="1"/>
  <c r="N9161" i="1"/>
  <c r="M9161" i="1"/>
  <c r="O9153" i="1"/>
  <c r="N9153" i="1"/>
  <c r="M9153" i="1"/>
  <c r="O9145" i="1"/>
  <c r="N9145" i="1"/>
  <c r="M9145" i="1"/>
  <c r="O9137" i="1"/>
  <c r="N9137" i="1"/>
  <c r="M9137" i="1"/>
  <c r="O9129" i="1"/>
  <c r="N9129" i="1"/>
  <c r="M9129" i="1"/>
  <c r="O9121" i="1"/>
  <c r="N9121" i="1"/>
  <c r="M9121" i="1"/>
  <c r="O9113" i="1"/>
  <c r="N9113" i="1"/>
  <c r="M9113" i="1"/>
  <c r="O9105" i="1"/>
  <c r="N9105" i="1"/>
  <c r="M9105" i="1"/>
  <c r="O9097" i="1"/>
  <c r="N9097" i="1"/>
  <c r="M9097" i="1"/>
  <c r="O9089" i="1"/>
  <c r="N9089" i="1"/>
  <c r="M9089" i="1"/>
  <c r="O9081" i="1"/>
  <c r="N9081" i="1"/>
  <c r="M9081" i="1"/>
  <c r="O9073" i="1"/>
  <c r="N9073" i="1"/>
  <c r="M9073" i="1"/>
  <c r="O9065" i="1"/>
  <c r="N9065" i="1"/>
  <c r="M9065" i="1"/>
  <c r="O9057" i="1"/>
  <c r="N9057" i="1"/>
  <c r="M9057" i="1"/>
  <c r="O9049" i="1"/>
  <c r="N9049" i="1"/>
  <c r="M9049" i="1"/>
  <c r="O9041" i="1"/>
  <c r="N9041" i="1"/>
  <c r="M9041" i="1"/>
  <c r="O9033" i="1"/>
  <c r="N9033" i="1"/>
  <c r="M9033" i="1"/>
  <c r="O9025" i="1"/>
  <c r="N9025" i="1"/>
  <c r="M9025" i="1"/>
  <c r="O9017" i="1"/>
  <c r="N9017" i="1"/>
  <c r="M9017" i="1"/>
  <c r="O9009" i="1"/>
  <c r="N9009" i="1"/>
  <c r="M9009" i="1"/>
  <c r="O9001" i="1"/>
  <c r="N9001" i="1"/>
  <c r="M9001" i="1"/>
  <c r="O8993" i="1"/>
  <c r="N8993" i="1"/>
  <c r="M8993" i="1"/>
  <c r="O8985" i="1"/>
  <c r="N8985" i="1"/>
  <c r="M8985" i="1"/>
  <c r="O8977" i="1"/>
  <c r="N8977" i="1"/>
  <c r="M8977" i="1"/>
  <c r="O8969" i="1"/>
  <c r="N8969" i="1"/>
  <c r="M8969" i="1"/>
  <c r="O8961" i="1"/>
  <c r="N8961" i="1"/>
  <c r="M8961" i="1"/>
  <c r="O8953" i="1"/>
  <c r="N8953" i="1"/>
  <c r="M8953" i="1"/>
  <c r="O8945" i="1"/>
  <c r="N8945" i="1"/>
  <c r="M8945" i="1"/>
  <c r="O8937" i="1"/>
  <c r="N8937" i="1"/>
  <c r="M8937" i="1"/>
  <c r="O8929" i="1"/>
  <c r="N8929" i="1"/>
  <c r="M8929" i="1"/>
  <c r="O8921" i="1"/>
  <c r="N8921" i="1"/>
  <c r="M8921" i="1"/>
  <c r="O8913" i="1"/>
  <c r="N8913" i="1"/>
  <c r="M8913" i="1"/>
  <c r="O8905" i="1"/>
  <c r="N8905" i="1"/>
  <c r="M8905" i="1"/>
  <c r="O8897" i="1"/>
  <c r="N8897" i="1"/>
  <c r="M8897" i="1"/>
  <c r="O8889" i="1"/>
  <c r="N8889" i="1"/>
  <c r="M8889" i="1"/>
  <c r="O8881" i="1"/>
  <c r="N8881" i="1"/>
  <c r="M8881" i="1"/>
  <c r="O8873" i="1"/>
  <c r="N8873" i="1"/>
  <c r="M8873" i="1"/>
  <c r="O8865" i="1"/>
  <c r="N8865" i="1"/>
  <c r="M8865" i="1"/>
  <c r="O8857" i="1"/>
  <c r="N8857" i="1"/>
  <c r="M8857" i="1"/>
  <c r="O8849" i="1"/>
  <c r="N8849" i="1"/>
  <c r="M8849" i="1"/>
  <c r="O8841" i="1"/>
  <c r="N8841" i="1"/>
  <c r="M8841" i="1"/>
  <c r="O8833" i="1"/>
  <c r="N8833" i="1"/>
  <c r="M8833" i="1"/>
  <c r="O8825" i="1"/>
  <c r="N8825" i="1"/>
  <c r="M8825" i="1"/>
  <c r="O8817" i="1"/>
  <c r="N8817" i="1"/>
  <c r="M8817" i="1"/>
  <c r="O8809" i="1"/>
  <c r="N8809" i="1"/>
  <c r="M8809" i="1"/>
  <c r="O8801" i="1"/>
  <c r="N8801" i="1"/>
  <c r="M8801" i="1"/>
  <c r="O8793" i="1"/>
  <c r="N8793" i="1"/>
  <c r="M8793" i="1"/>
  <c r="O8785" i="1"/>
  <c r="N8785" i="1"/>
  <c r="M8785" i="1"/>
  <c r="O8777" i="1"/>
  <c r="N8777" i="1"/>
  <c r="M8777" i="1"/>
  <c r="O8769" i="1"/>
  <c r="N8769" i="1"/>
  <c r="M8769" i="1"/>
  <c r="O8761" i="1"/>
  <c r="N8761" i="1"/>
  <c r="M8761" i="1"/>
  <c r="O8753" i="1"/>
  <c r="N8753" i="1"/>
  <c r="M8753" i="1"/>
  <c r="O8745" i="1"/>
  <c r="N8745" i="1"/>
  <c r="M8745" i="1"/>
  <c r="O8737" i="1"/>
  <c r="N8737" i="1"/>
  <c r="M8737" i="1"/>
  <c r="O8729" i="1"/>
  <c r="N8729" i="1"/>
  <c r="M8729" i="1"/>
  <c r="O8721" i="1"/>
  <c r="N8721" i="1"/>
  <c r="M8721" i="1"/>
  <c r="O8713" i="1"/>
  <c r="N8713" i="1"/>
  <c r="M8713" i="1"/>
  <c r="O8705" i="1"/>
  <c r="N8705" i="1"/>
  <c r="M8705" i="1"/>
  <c r="O8697" i="1"/>
  <c r="N8697" i="1"/>
  <c r="M8697" i="1"/>
  <c r="O8689" i="1"/>
  <c r="N8689" i="1"/>
  <c r="M8689" i="1"/>
  <c r="O8681" i="1"/>
  <c r="N8681" i="1"/>
  <c r="M8681" i="1"/>
  <c r="O8673" i="1"/>
  <c r="N8673" i="1"/>
  <c r="M8673" i="1"/>
  <c r="O8665" i="1"/>
  <c r="N8665" i="1"/>
  <c r="M8665" i="1"/>
  <c r="O8657" i="1"/>
  <c r="N8657" i="1"/>
  <c r="M8657" i="1"/>
  <c r="O8649" i="1"/>
  <c r="N8649" i="1"/>
  <c r="M8649" i="1"/>
  <c r="O8641" i="1"/>
  <c r="N8641" i="1"/>
  <c r="M8641" i="1"/>
  <c r="O8633" i="1"/>
  <c r="N8633" i="1"/>
  <c r="M8633" i="1"/>
  <c r="O8625" i="1"/>
  <c r="N8625" i="1"/>
  <c r="M8625" i="1"/>
  <c r="O8617" i="1"/>
  <c r="N8617" i="1"/>
  <c r="M8617" i="1"/>
  <c r="O8609" i="1"/>
  <c r="N8609" i="1"/>
  <c r="M8609" i="1"/>
  <c r="O8601" i="1"/>
  <c r="N8601" i="1"/>
  <c r="M8601" i="1"/>
  <c r="O8593" i="1"/>
  <c r="N8593" i="1"/>
  <c r="M8593" i="1"/>
  <c r="O8585" i="1"/>
  <c r="N8585" i="1"/>
  <c r="M8585" i="1"/>
  <c r="O8577" i="1"/>
  <c r="N8577" i="1"/>
  <c r="M8577" i="1"/>
  <c r="O8569" i="1"/>
  <c r="N8569" i="1"/>
  <c r="M8569" i="1"/>
  <c r="O8561" i="1"/>
  <c r="N8561" i="1"/>
  <c r="M8561" i="1"/>
  <c r="O8553" i="1"/>
  <c r="N8553" i="1"/>
  <c r="M8553" i="1"/>
  <c r="O8545" i="1"/>
  <c r="N8545" i="1"/>
  <c r="M8545" i="1"/>
  <c r="O8537" i="1"/>
  <c r="N8537" i="1"/>
  <c r="M8537" i="1"/>
  <c r="O8529" i="1"/>
  <c r="N8529" i="1"/>
  <c r="M8529" i="1"/>
  <c r="O8521" i="1"/>
  <c r="N8521" i="1"/>
  <c r="M8521" i="1"/>
  <c r="O8513" i="1"/>
  <c r="N8513" i="1"/>
  <c r="M8513" i="1"/>
  <c r="O8505" i="1"/>
  <c r="N8505" i="1"/>
  <c r="M8505" i="1"/>
  <c r="O8497" i="1"/>
  <c r="N8497" i="1"/>
  <c r="M8497" i="1"/>
  <c r="O8489" i="1"/>
  <c r="N8489" i="1"/>
  <c r="M8489" i="1"/>
  <c r="O8481" i="1"/>
  <c r="N8481" i="1"/>
  <c r="M8481" i="1"/>
  <c r="O8473" i="1"/>
  <c r="N8473" i="1"/>
  <c r="M8473" i="1"/>
  <c r="O8465" i="1"/>
  <c r="N8465" i="1"/>
  <c r="M8465" i="1"/>
  <c r="O8457" i="1"/>
  <c r="N8457" i="1"/>
  <c r="M8457" i="1"/>
  <c r="O8449" i="1"/>
  <c r="N8449" i="1"/>
  <c r="M8449" i="1"/>
  <c r="O8441" i="1"/>
  <c r="N8441" i="1"/>
  <c r="M8441" i="1"/>
  <c r="O8433" i="1"/>
  <c r="N8433" i="1"/>
  <c r="M8433" i="1"/>
  <c r="O8425" i="1"/>
  <c r="N8425" i="1"/>
  <c r="M8425" i="1"/>
  <c r="O8417" i="1"/>
  <c r="N8417" i="1"/>
  <c r="M8417" i="1"/>
  <c r="O8409" i="1"/>
  <c r="N8409" i="1"/>
  <c r="M8409" i="1"/>
  <c r="O8401" i="1"/>
  <c r="N8401" i="1"/>
  <c r="M8401" i="1"/>
  <c r="O8393" i="1"/>
  <c r="N8393" i="1"/>
  <c r="M8393" i="1"/>
  <c r="O8385" i="1"/>
  <c r="N8385" i="1"/>
  <c r="M8385" i="1"/>
  <c r="O8377" i="1"/>
  <c r="N8377" i="1"/>
  <c r="M8377" i="1"/>
  <c r="O8369" i="1"/>
  <c r="N8369" i="1"/>
  <c r="M8369" i="1"/>
  <c r="O8361" i="1"/>
  <c r="N8361" i="1"/>
  <c r="M8361" i="1"/>
  <c r="O8353" i="1"/>
  <c r="N8353" i="1"/>
  <c r="M8353" i="1"/>
  <c r="O8345" i="1"/>
  <c r="N8345" i="1"/>
  <c r="M8345" i="1"/>
  <c r="O8337" i="1"/>
  <c r="N8337" i="1"/>
  <c r="M8337" i="1"/>
  <c r="O8329" i="1"/>
  <c r="N8329" i="1"/>
  <c r="M8329" i="1"/>
  <c r="O8321" i="1"/>
  <c r="N8321" i="1"/>
  <c r="M8321" i="1"/>
  <c r="O8313" i="1"/>
  <c r="N8313" i="1"/>
  <c r="M8313" i="1"/>
  <c r="O8305" i="1"/>
  <c r="N8305" i="1"/>
  <c r="M8305" i="1"/>
  <c r="O8297" i="1"/>
  <c r="N8297" i="1"/>
  <c r="M8297" i="1"/>
  <c r="O8289" i="1"/>
  <c r="N8289" i="1"/>
  <c r="M8289" i="1"/>
  <c r="O8281" i="1"/>
  <c r="N8281" i="1"/>
  <c r="M8281" i="1"/>
  <c r="O8273" i="1"/>
  <c r="N8273" i="1"/>
  <c r="M8273" i="1"/>
  <c r="O8265" i="1"/>
  <c r="N8265" i="1"/>
  <c r="M8265" i="1"/>
  <c r="O8257" i="1"/>
  <c r="N8257" i="1"/>
  <c r="M8257" i="1"/>
  <c r="O8249" i="1"/>
  <c r="N8249" i="1"/>
  <c r="M8249" i="1"/>
  <c r="O8241" i="1"/>
  <c r="N8241" i="1"/>
  <c r="M8241" i="1"/>
  <c r="O8233" i="1"/>
  <c r="N8233" i="1"/>
  <c r="M8233" i="1"/>
  <c r="O8225" i="1"/>
  <c r="N8225" i="1"/>
  <c r="M8225" i="1"/>
  <c r="O8217" i="1"/>
  <c r="N8217" i="1"/>
  <c r="M8217" i="1"/>
  <c r="O8209" i="1"/>
  <c r="N8209" i="1"/>
  <c r="M8209" i="1"/>
  <c r="O8201" i="1"/>
  <c r="N8201" i="1"/>
  <c r="M8201" i="1"/>
  <c r="O8193" i="1"/>
  <c r="N8193" i="1"/>
  <c r="M8193" i="1"/>
  <c r="O8185" i="1"/>
  <c r="N8185" i="1"/>
  <c r="M8185" i="1"/>
  <c r="O8177" i="1"/>
  <c r="N8177" i="1"/>
  <c r="M8177" i="1"/>
  <c r="O8169" i="1"/>
  <c r="N8169" i="1"/>
  <c r="M8169" i="1"/>
  <c r="O8161" i="1"/>
  <c r="N8161" i="1"/>
  <c r="M8161" i="1"/>
  <c r="O8153" i="1"/>
  <c r="N8153" i="1"/>
  <c r="M8153" i="1"/>
  <c r="O8145" i="1"/>
  <c r="N8145" i="1"/>
  <c r="M8145" i="1"/>
  <c r="O8137" i="1"/>
  <c r="N8137" i="1"/>
  <c r="M8137" i="1"/>
  <c r="O8129" i="1"/>
  <c r="N8129" i="1"/>
  <c r="M8129" i="1"/>
  <c r="O8121" i="1"/>
  <c r="N8121" i="1"/>
  <c r="M8121" i="1"/>
  <c r="O8113" i="1"/>
  <c r="N8113" i="1"/>
  <c r="M8113" i="1"/>
  <c r="O8105" i="1"/>
  <c r="N8105" i="1"/>
  <c r="M8105" i="1"/>
  <c r="O8097" i="1"/>
  <c r="N8097" i="1"/>
  <c r="M8097" i="1"/>
  <c r="O8089" i="1"/>
  <c r="N8089" i="1"/>
  <c r="M8089" i="1"/>
  <c r="O8081" i="1"/>
  <c r="N8081" i="1"/>
  <c r="M8081" i="1"/>
  <c r="O8073" i="1"/>
  <c r="N8073" i="1"/>
  <c r="M8073" i="1"/>
  <c r="O8065" i="1"/>
  <c r="N8065" i="1"/>
  <c r="M8065" i="1"/>
  <c r="O8057" i="1"/>
  <c r="N8057" i="1"/>
  <c r="M8057" i="1"/>
  <c r="O8049" i="1"/>
  <c r="N8049" i="1"/>
  <c r="M8049" i="1"/>
  <c r="O8041" i="1"/>
  <c r="N8041" i="1"/>
  <c r="M8041" i="1"/>
  <c r="O8033" i="1"/>
  <c r="N8033" i="1"/>
  <c r="M8033" i="1"/>
  <c r="O8025" i="1"/>
  <c r="N8025" i="1"/>
  <c r="M8025" i="1"/>
  <c r="O8017" i="1"/>
  <c r="N8017" i="1"/>
  <c r="M8017" i="1"/>
  <c r="O8009" i="1"/>
  <c r="N8009" i="1"/>
  <c r="M8009" i="1"/>
  <c r="O8001" i="1"/>
  <c r="N8001" i="1"/>
  <c r="M8001" i="1"/>
  <c r="O7993" i="1"/>
  <c r="N7993" i="1"/>
  <c r="M7993" i="1"/>
  <c r="O7985" i="1"/>
  <c r="N7985" i="1"/>
  <c r="M7985" i="1"/>
  <c r="O7977" i="1"/>
  <c r="N7977" i="1"/>
  <c r="M7977" i="1"/>
  <c r="O7969" i="1"/>
  <c r="N7969" i="1"/>
  <c r="M7969" i="1"/>
  <c r="O7961" i="1"/>
  <c r="N7961" i="1"/>
  <c r="M7961" i="1"/>
  <c r="O7953" i="1"/>
  <c r="N7953" i="1"/>
  <c r="M7953" i="1"/>
  <c r="O7945" i="1"/>
  <c r="N7945" i="1"/>
  <c r="M7945" i="1"/>
  <c r="O7937" i="1"/>
  <c r="N7937" i="1"/>
  <c r="M7937" i="1"/>
  <c r="O7929" i="1"/>
  <c r="N7929" i="1"/>
  <c r="M7929" i="1"/>
  <c r="O7921" i="1"/>
  <c r="N7921" i="1"/>
  <c r="M7921" i="1"/>
  <c r="O7913" i="1"/>
  <c r="N7913" i="1"/>
  <c r="M7913" i="1"/>
  <c r="O7905" i="1"/>
  <c r="N7905" i="1"/>
  <c r="M7905" i="1"/>
  <c r="O7897" i="1"/>
  <c r="N7897" i="1"/>
  <c r="M7897" i="1"/>
  <c r="O7889" i="1"/>
  <c r="N7889" i="1"/>
  <c r="M7889" i="1"/>
  <c r="O7881" i="1"/>
  <c r="N7881" i="1"/>
  <c r="M7881" i="1"/>
  <c r="O7873" i="1"/>
  <c r="N7873" i="1"/>
  <c r="M7873" i="1"/>
  <c r="O7865" i="1"/>
  <c r="N7865" i="1"/>
  <c r="M7865" i="1"/>
  <c r="O7857" i="1"/>
  <c r="N7857" i="1"/>
  <c r="M7857" i="1"/>
  <c r="O7849" i="1"/>
  <c r="N7849" i="1"/>
  <c r="M7849" i="1"/>
  <c r="O7841" i="1"/>
  <c r="N7841" i="1"/>
  <c r="M7841" i="1"/>
  <c r="O7833" i="1"/>
  <c r="N7833" i="1"/>
  <c r="M7833" i="1"/>
  <c r="O7825" i="1"/>
  <c r="N7825" i="1"/>
  <c r="M7825" i="1"/>
  <c r="O7817" i="1"/>
  <c r="N7817" i="1"/>
  <c r="M7817" i="1"/>
  <c r="O7809" i="1"/>
  <c r="N7809" i="1"/>
  <c r="M7809" i="1"/>
  <c r="O7801" i="1"/>
  <c r="N7801" i="1"/>
  <c r="M7801" i="1"/>
  <c r="O7793" i="1"/>
  <c r="N7793" i="1"/>
  <c r="M7793" i="1"/>
  <c r="O7785" i="1"/>
  <c r="N7785" i="1"/>
  <c r="M7785" i="1"/>
  <c r="O7777" i="1"/>
  <c r="N7777" i="1"/>
  <c r="M7777" i="1"/>
  <c r="O7769" i="1"/>
  <c r="N7769" i="1"/>
  <c r="M7769" i="1"/>
  <c r="O7761" i="1"/>
  <c r="N7761" i="1"/>
  <c r="M7761" i="1"/>
  <c r="O7753" i="1"/>
  <c r="N7753" i="1"/>
  <c r="M7753" i="1"/>
  <c r="O7745" i="1"/>
  <c r="N7745" i="1"/>
  <c r="M7745" i="1"/>
  <c r="O7737" i="1"/>
  <c r="N7737" i="1"/>
  <c r="M7737" i="1"/>
  <c r="O7729" i="1"/>
  <c r="N7729" i="1"/>
  <c r="M7729" i="1"/>
  <c r="O7721" i="1"/>
  <c r="N7721" i="1"/>
  <c r="M7721" i="1"/>
  <c r="O7713" i="1"/>
  <c r="N7713" i="1"/>
  <c r="M7713" i="1"/>
  <c r="O7705" i="1"/>
  <c r="N7705" i="1"/>
  <c r="M7705" i="1"/>
  <c r="O7697" i="1"/>
  <c r="N7697" i="1"/>
  <c r="M7697" i="1"/>
  <c r="O7689" i="1"/>
  <c r="N7689" i="1"/>
  <c r="M7689" i="1"/>
  <c r="O7681" i="1"/>
  <c r="N7681" i="1"/>
  <c r="M7681" i="1"/>
  <c r="O7673" i="1"/>
  <c r="N7673" i="1"/>
  <c r="M7673" i="1"/>
  <c r="O7665" i="1"/>
  <c r="N7665" i="1"/>
  <c r="M7665" i="1"/>
  <c r="O7657" i="1"/>
  <c r="N7657" i="1"/>
  <c r="M7657" i="1"/>
  <c r="O7649" i="1"/>
  <c r="N7649" i="1"/>
  <c r="M7649" i="1"/>
  <c r="O7641" i="1"/>
  <c r="N7641" i="1"/>
  <c r="M7641" i="1"/>
  <c r="O7633" i="1"/>
  <c r="N7633" i="1"/>
  <c r="M7633" i="1"/>
  <c r="O7625" i="1"/>
  <c r="N7625" i="1"/>
  <c r="M7625" i="1"/>
  <c r="O7617" i="1"/>
  <c r="N7617" i="1"/>
  <c r="M7617" i="1"/>
  <c r="O7609" i="1"/>
  <c r="N7609" i="1"/>
  <c r="M7609" i="1"/>
  <c r="O7601" i="1"/>
  <c r="N7601" i="1"/>
  <c r="M7601" i="1"/>
  <c r="O7593" i="1"/>
  <c r="N7593" i="1"/>
  <c r="M7593" i="1"/>
  <c r="O7585" i="1"/>
  <c r="N7585" i="1"/>
  <c r="M7585" i="1"/>
  <c r="O7577" i="1"/>
  <c r="N7577" i="1"/>
  <c r="M7577" i="1"/>
  <c r="O7569" i="1"/>
  <c r="N7569" i="1"/>
  <c r="M7569" i="1"/>
  <c r="O7561" i="1"/>
  <c r="N7561" i="1"/>
  <c r="M7561" i="1"/>
  <c r="O7553" i="1"/>
  <c r="N7553" i="1"/>
  <c r="M7553" i="1"/>
  <c r="O7545" i="1"/>
  <c r="N7545" i="1"/>
  <c r="M7545" i="1"/>
  <c r="O7537" i="1"/>
  <c r="N7537" i="1"/>
  <c r="M7537" i="1"/>
  <c r="O7529" i="1"/>
  <c r="N7529" i="1"/>
  <c r="M7529" i="1"/>
  <c r="O7521" i="1"/>
  <c r="N7521" i="1"/>
  <c r="M7521" i="1"/>
  <c r="O7513" i="1"/>
  <c r="N7513" i="1"/>
  <c r="M7513" i="1"/>
  <c r="O7505" i="1"/>
  <c r="N7505" i="1"/>
  <c r="M7505" i="1"/>
  <c r="O7497" i="1"/>
  <c r="N7497" i="1"/>
  <c r="M7497" i="1"/>
  <c r="O7489" i="1"/>
  <c r="N7489" i="1"/>
  <c r="M7489" i="1"/>
  <c r="O7481" i="1"/>
  <c r="N7481" i="1"/>
  <c r="M7481" i="1"/>
  <c r="O7473" i="1"/>
  <c r="N7473" i="1"/>
  <c r="M7473" i="1"/>
  <c r="O7465" i="1"/>
  <c r="N7465" i="1"/>
  <c r="M7465" i="1"/>
  <c r="O7457" i="1"/>
  <c r="N7457" i="1"/>
  <c r="M7457" i="1"/>
  <c r="O7449" i="1"/>
  <c r="N7449" i="1"/>
  <c r="M7449" i="1"/>
  <c r="O7441" i="1"/>
  <c r="N7441" i="1"/>
  <c r="M7441" i="1"/>
  <c r="O7433" i="1"/>
  <c r="N7433" i="1"/>
  <c r="M7433" i="1"/>
  <c r="O7425" i="1"/>
  <c r="N7425" i="1"/>
  <c r="M7425" i="1"/>
  <c r="O7417" i="1"/>
  <c r="N7417" i="1"/>
  <c r="M7417" i="1"/>
  <c r="O7409" i="1"/>
  <c r="N7409" i="1"/>
  <c r="M7409" i="1"/>
  <c r="O7401" i="1"/>
  <c r="N7401" i="1"/>
  <c r="M7401" i="1"/>
  <c r="O7393" i="1"/>
  <c r="N7393" i="1"/>
  <c r="M7393" i="1"/>
  <c r="O7385" i="1"/>
  <c r="N7385" i="1"/>
  <c r="M7385" i="1"/>
  <c r="O7377" i="1"/>
  <c r="N7377" i="1"/>
  <c r="M7377" i="1"/>
  <c r="O7369" i="1"/>
  <c r="N7369" i="1"/>
  <c r="M7369" i="1"/>
  <c r="O7361" i="1"/>
  <c r="N7361" i="1"/>
  <c r="M7361" i="1"/>
  <c r="O7353" i="1"/>
  <c r="N7353" i="1"/>
  <c r="M7353" i="1"/>
  <c r="O7345" i="1"/>
  <c r="N7345" i="1"/>
  <c r="M7345" i="1"/>
  <c r="O7337" i="1"/>
  <c r="N7337" i="1"/>
  <c r="M7337" i="1"/>
  <c r="O7329" i="1"/>
  <c r="N7329" i="1"/>
  <c r="M7329" i="1"/>
  <c r="O7321" i="1"/>
  <c r="N7321" i="1"/>
  <c r="M7321" i="1"/>
  <c r="O7313" i="1"/>
  <c r="N7313" i="1"/>
  <c r="M7313" i="1"/>
  <c r="O7305" i="1"/>
  <c r="N7305" i="1"/>
  <c r="M7305" i="1"/>
  <c r="O7297" i="1"/>
  <c r="N7297" i="1"/>
  <c r="M7297" i="1"/>
  <c r="O7289" i="1"/>
  <c r="N7289" i="1"/>
  <c r="M7289" i="1"/>
  <c r="O7281" i="1"/>
  <c r="N7281" i="1"/>
  <c r="M7281" i="1"/>
  <c r="O7273" i="1"/>
  <c r="N7273" i="1"/>
  <c r="M7273" i="1"/>
  <c r="O7265" i="1"/>
  <c r="N7265" i="1"/>
  <c r="M7265" i="1"/>
  <c r="O7257" i="1"/>
  <c r="N7257" i="1"/>
  <c r="M7257" i="1"/>
  <c r="O7249" i="1"/>
  <c r="N7249" i="1"/>
  <c r="M7249" i="1"/>
  <c r="O7241" i="1"/>
  <c r="N7241" i="1"/>
  <c r="M7241" i="1"/>
  <c r="O7233" i="1"/>
  <c r="N7233" i="1"/>
  <c r="M7233" i="1"/>
  <c r="O7225" i="1"/>
  <c r="N7225" i="1"/>
  <c r="M7225" i="1"/>
  <c r="O7217" i="1"/>
  <c r="N7217" i="1"/>
  <c r="M7217" i="1"/>
  <c r="O7209" i="1"/>
  <c r="N7209" i="1"/>
  <c r="M7209" i="1"/>
  <c r="O7201" i="1"/>
  <c r="N7201" i="1"/>
  <c r="M7201" i="1"/>
  <c r="O7193" i="1"/>
  <c r="N7193" i="1"/>
  <c r="M7193" i="1"/>
  <c r="O7185" i="1"/>
  <c r="N7185" i="1"/>
  <c r="M7185" i="1"/>
  <c r="O7177" i="1"/>
  <c r="N7177" i="1"/>
  <c r="M7177" i="1"/>
  <c r="O7169" i="1"/>
  <c r="N7169" i="1"/>
  <c r="M7169" i="1"/>
  <c r="O7161" i="1"/>
  <c r="N7161" i="1"/>
  <c r="M7161" i="1"/>
  <c r="O7153" i="1"/>
  <c r="N7153" i="1"/>
  <c r="M7153" i="1"/>
  <c r="O7145" i="1"/>
  <c r="N7145" i="1"/>
  <c r="M7145" i="1"/>
  <c r="O7137" i="1"/>
  <c r="N7137" i="1"/>
  <c r="M7137" i="1"/>
  <c r="O7129" i="1"/>
  <c r="N7129" i="1"/>
  <c r="M7129" i="1"/>
  <c r="O7121" i="1"/>
  <c r="N7121" i="1"/>
  <c r="M7121" i="1"/>
  <c r="O7113" i="1"/>
  <c r="N7113" i="1"/>
  <c r="M7113" i="1"/>
  <c r="O7105" i="1"/>
  <c r="N7105" i="1"/>
  <c r="M7105" i="1"/>
  <c r="O7097" i="1"/>
  <c r="N7097" i="1"/>
  <c r="M7097" i="1"/>
  <c r="O7089" i="1"/>
  <c r="N7089" i="1"/>
  <c r="M7089" i="1"/>
  <c r="O7081" i="1"/>
  <c r="N7081" i="1"/>
  <c r="M7081" i="1"/>
  <c r="O7073" i="1"/>
  <c r="N7073" i="1"/>
  <c r="M7073" i="1"/>
  <c r="O7065" i="1"/>
  <c r="N7065" i="1"/>
  <c r="M7065" i="1"/>
  <c r="O7057" i="1"/>
  <c r="N7057" i="1"/>
  <c r="M7057" i="1"/>
  <c r="O7049" i="1"/>
  <c r="N7049" i="1"/>
  <c r="M7049" i="1"/>
  <c r="O7041" i="1"/>
  <c r="N7041" i="1"/>
  <c r="M7041" i="1"/>
  <c r="O7033" i="1"/>
  <c r="N7033" i="1"/>
  <c r="M7033" i="1"/>
  <c r="O7025" i="1"/>
  <c r="N7025" i="1"/>
  <c r="M7025" i="1"/>
  <c r="O7017" i="1"/>
  <c r="N7017" i="1"/>
  <c r="M7017" i="1"/>
  <c r="O7009" i="1"/>
  <c r="N7009" i="1"/>
  <c r="M7009" i="1"/>
  <c r="O7001" i="1"/>
  <c r="N7001" i="1"/>
  <c r="M7001" i="1"/>
  <c r="O6993" i="1"/>
  <c r="N6993" i="1"/>
  <c r="M6993" i="1"/>
  <c r="O6985" i="1"/>
  <c r="N6985" i="1"/>
  <c r="M6985" i="1"/>
  <c r="O6977" i="1"/>
  <c r="N6977" i="1"/>
  <c r="M6977" i="1"/>
  <c r="O6969" i="1"/>
  <c r="N6969" i="1"/>
  <c r="M6969" i="1"/>
  <c r="O6961" i="1"/>
  <c r="N6961" i="1"/>
  <c r="M6961" i="1"/>
  <c r="O6953" i="1"/>
  <c r="N6953" i="1"/>
  <c r="M6953" i="1"/>
  <c r="O6945" i="1"/>
  <c r="N6945" i="1"/>
  <c r="M6945" i="1"/>
  <c r="O6937" i="1"/>
  <c r="N6937" i="1"/>
  <c r="M6937" i="1"/>
  <c r="O6929" i="1"/>
  <c r="N6929" i="1"/>
  <c r="M6929" i="1"/>
  <c r="O6921" i="1"/>
  <c r="N6921" i="1"/>
  <c r="M6921" i="1"/>
  <c r="O6913" i="1"/>
  <c r="N6913" i="1"/>
  <c r="M6913" i="1"/>
  <c r="O6905" i="1"/>
  <c r="N6905" i="1"/>
  <c r="M6905" i="1"/>
  <c r="O6897" i="1"/>
  <c r="N6897" i="1"/>
  <c r="M6897" i="1"/>
  <c r="O6889" i="1"/>
  <c r="N6889" i="1"/>
  <c r="M6889" i="1"/>
  <c r="O6881" i="1"/>
  <c r="N6881" i="1"/>
  <c r="M6881" i="1"/>
  <c r="O6873" i="1"/>
  <c r="N6873" i="1"/>
  <c r="M6873" i="1"/>
  <c r="O6865" i="1"/>
  <c r="N6865" i="1"/>
  <c r="M6865" i="1"/>
  <c r="O6857" i="1"/>
  <c r="N6857" i="1"/>
  <c r="M6857" i="1"/>
  <c r="O6849" i="1"/>
  <c r="N6849" i="1"/>
  <c r="M6849" i="1"/>
  <c r="O6841" i="1"/>
  <c r="N6841" i="1"/>
  <c r="M6841" i="1"/>
  <c r="O6833" i="1"/>
  <c r="N6833" i="1"/>
  <c r="M6833" i="1"/>
  <c r="O6825" i="1"/>
  <c r="N6825" i="1"/>
  <c r="M6825" i="1"/>
  <c r="O6817" i="1"/>
  <c r="N6817" i="1"/>
  <c r="M6817" i="1"/>
  <c r="O6809" i="1"/>
  <c r="N6809" i="1"/>
  <c r="M6809" i="1"/>
  <c r="O6801" i="1"/>
  <c r="N6801" i="1"/>
  <c r="M6801" i="1"/>
  <c r="O6793" i="1"/>
  <c r="N6793" i="1"/>
  <c r="M6793" i="1"/>
  <c r="O6785" i="1"/>
  <c r="N6785" i="1"/>
  <c r="M6785" i="1"/>
  <c r="O6777" i="1"/>
  <c r="N6777" i="1"/>
  <c r="M6777" i="1"/>
  <c r="O6769" i="1"/>
  <c r="N6769" i="1"/>
  <c r="M6769" i="1"/>
  <c r="O6761" i="1"/>
  <c r="N6761" i="1"/>
  <c r="M6761" i="1"/>
  <c r="O6753" i="1"/>
  <c r="N6753" i="1"/>
  <c r="M6753" i="1"/>
  <c r="O6745" i="1"/>
  <c r="N6745" i="1"/>
  <c r="M6745" i="1"/>
  <c r="O6737" i="1"/>
  <c r="N6737" i="1"/>
  <c r="M6737" i="1"/>
  <c r="O6729" i="1"/>
  <c r="N6729" i="1"/>
  <c r="M6729" i="1"/>
  <c r="O6721" i="1"/>
  <c r="N6721" i="1"/>
  <c r="M6721" i="1"/>
  <c r="O6713" i="1"/>
  <c r="N6713" i="1"/>
  <c r="M6713" i="1"/>
  <c r="O6705" i="1"/>
  <c r="N6705" i="1"/>
  <c r="M6705" i="1"/>
  <c r="O6697" i="1"/>
  <c r="N6697" i="1"/>
  <c r="M6697" i="1"/>
  <c r="O6689" i="1"/>
  <c r="N6689" i="1"/>
  <c r="M6689" i="1"/>
  <c r="O6681" i="1"/>
  <c r="N6681" i="1"/>
  <c r="M6681" i="1"/>
  <c r="O6673" i="1"/>
  <c r="N6673" i="1"/>
  <c r="M6673" i="1"/>
  <c r="O6665" i="1"/>
  <c r="N6665" i="1"/>
  <c r="M6665" i="1"/>
  <c r="O6657" i="1"/>
  <c r="N6657" i="1"/>
  <c r="M6657" i="1"/>
  <c r="O6649" i="1"/>
  <c r="N6649" i="1"/>
  <c r="M6649" i="1"/>
  <c r="O6641" i="1"/>
  <c r="N6641" i="1"/>
  <c r="M6641" i="1"/>
  <c r="O6633" i="1"/>
  <c r="N6633" i="1"/>
  <c r="M6633" i="1"/>
  <c r="O6625" i="1"/>
  <c r="N6625" i="1"/>
  <c r="M6625" i="1"/>
  <c r="O6617" i="1"/>
  <c r="N6617" i="1"/>
  <c r="M6617" i="1"/>
  <c r="O6609" i="1"/>
  <c r="N6609" i="1"/>
  <c r="M6609" i="1"/>
  <c r="O6601" i="1"/>
  <c r="N6601" i="1"/>
  <c r="M6601" i="1"/>
  <c r="O6593" i="1"/>
  <c r="N6593" i="1"/>
  <c r="M6593" i="1"/>
  <c r="O6585" i="1"/>
  <c r="N6585" i="1"/>
  <c r="M6585" i="1"/>
  <c r="O6577" i="1"/>
  <c r="N6577" i="1"/>
  <c r="M6577" i="1"/>
  <c r="O6569" i="1"/>
  <c r="N6569" i="1"/>
  <c r="M6569" i="1"/>
  <c r="O6561" i="1"/>
  <c r="N6561" i="1"/>
  <c r="M6561" i="1"/>
  <c r="O6553" i="1"/>
  <c r="N6553" i="1"/>
  <c r="M6553" i="1"/>
  <c r="O6545" i="1"/>
  <c r="N6545" i="1"/>
  <c r="M6545" i="1"/>
  <c r="O6537" i="1"/>
  <c r="N6537" i="1"/>
  <c r="M6537" i="1"/>
  <c r="O6529" i="1"/>
  <c r="N6529" i="1"/>
  <c r="M6529" i="1"/>
  <c r="O6521" i="1"/>
  <c r="N6521" i="1"/>
  <c r="M6521" i="1"/>
  <c r="O6513" i="1"/>
  <c r="N6513" i="1"/>
  <c r="M6513" i="1"/>
  <c r="O6505" i="1"/>
  <c r="N6505" i="1"/>
  <c r="M6505" i="1"/>
  <c r="O6497" i="1"/>
  <c r="N6497" i="1"/>
  <c r="M6497" i="1"/>
  <c r="O6489" i="1"/>
  <c r="N6489" i="1"/>
  <c r="M6489" i="1"/>
  <c r="O6481" i="1"/>
  <c r="N6481" i="1"/>
  <c r="M6481" i="1"/>
  <c r="O6473" i="1"/>
  <c r="N6473" i="1"/>
  <c r="M6473" i="1"/>
  <c r="O6465" i="1"/>
  <c r="N6465" i="1"/>
  <c r="M6465" i="1"/>
  <c r="O6457" i="1"/>
  <c r="N6457" i="1"/>
  <c r="M6457" i="1"/>
  <c r="O6449" i="1"/>
  <c r="N6449" i="1"/>
  <c r="M6449" i="1"/>
  <c r="O6441" i="1"/>
  <c r="N6441" i="1"/>
  <c r="M6441" i="1"/>
  <c r="O6433" i="1"/>
  <c r="N6433" i="1"/>
  <c r="M6433" i="1"/>
  <c r="O6425" i="1"/>
  <c r="N6425" i="1"/>
  <c r="M6425" i="1"/>
  <c r="O6417" i="1"/>
  <c r="N6417" i="1"/>
  <c r="M6417" i="1"/>
  <c r="O6409" i="1"/>
  <c r="N6409" i="1"/>
  <c r="M6409" i="1"/>
  <c r="O6401" i="1"/>
  <c r="N6401" i="1"/>
  <c r="M6401" i="1"/>
  <c r="O6393" i="1"/>
  <c r="N6393" i="1"/>
  <c r="M6393" i="1"/>
  <c r="O6385" i="1"/>
  <c r="N6385" i="1"/>
  <c r="M6385" i="1"/>
  <c r="O6377" i="1"/>
  <c r="N6377" i="1"/>
  <c r="M6377" i="1"/>
  <c r="O6369" i="1"/>
  <c r="N6369" i="1"/>
  <c r="M6369" i="1"/>
  <c r="O6361" i="1"/>
  <c r="N6361" i="1"/>
  <c r="M6361" i="1"/>
  <c r="O6353" i="1"/>
  <c r="N6353" i="1"/>
  <c r="M6353" i="1"/>
  <c r="O6345" i="1"/>
  <c r="N6345" i="1"/>
  <c r="M6345" i="1"/>
  <c r="O6337" i="1"/>
  <c r="N6337" i="1"/>
  <c r="M6337" i="1"/>
  <c r="O6329" i="1"/>
  <c r="N6329" i="1"/>
  <c r="M6329" i="1"/>
  <c r="O6321" i="1"/>
  <c r="N6321" i="1"/>
  <c r="M6321" i="1"/>
  <c r="O6313" i="1"/>
  <c r="N6313" i="1"/>
  <c r="M6313" i="1"/>
  <c r="O6305" i="1"/>
  <c r="N6305" i="1"/>
  <c r="M6305" i="1"/>
  <c r="O6297" i="1"/>
  <c r="N6297" i="1"/>
  <c r="M6297" i="1"/>
  <c r="O6289" i="1"/>
  <c r="N6289" i="1"/>
  <c r="M6289" i="1"/>
  <c r="O6281" i="1"/>
  <c r="N6281" i="1"/>
  <c r="M6281" i="1"/>
  <c r="O6273" i="1"/>
  <c r="N6273" i="1"/>
  <c r="M6273" i="1"/>
  <c r="O6265" i="1"/>
  <c r="N6265" i="1"/>
  <c r="M6265" i="1"/>
  <c r="O6257" i="1"/>
  <c r="N6257" i="1"/>
  <c r="M6257" i="1"/>
  <c r="O6249" i="1"/>
  <c r="N6249" i="1"/>
  <c r="M6249" i="1"/>
  <c r="O6241" i="1"/>
  <c r="N6241" i="1"/>
  <c r="M6241" i="1"/>
  <c r="O6233" i="1"/>
  <c r="N6233" i="1"/>
  <c r="M6233" i="1"/>
  <c r="O6225" i="1"/>
  <c r="N6225" i="1"/>
  <c r="M6225" i="1"/>
  <c r="O6217" i="1"/>
  <c r="N6217" i="1"/>
  <c r="M6217" i="1"/>
  <c r="O6209" i="1"/>
  <c r="N6209" i="1"/>
  <c r="M6209" i="1"/>
  <c r="O6201" i="1"/>
  <c r="N6201" i="1"/>
  <c r="M6201" i="1"/>
  <c r="O6193" i="1"/>
  <c r="N6193" i="1"/>
  <c r="M6193" i="1"/>
  <c r="O6185" i="1"/>
  <c r="N6185" i="1"/>
  <c r="M6185" i="1"/>
  <c r="O6177" i="1"/>
  <c r="N6177" i="1"/>
  <c r="M6177" i="1"/>
  <c r="O6169" i="1"/>
  <c r="N6169" i="1"/>
  <c r="M6169" i="1"/>
  <c r="O6161" i="1"/>
  <c r="N6161" i="1"/>
  <c r="M6161" i="1"/>
  <c r="O6153" i="1"/>
  <c r="N6153" i="1"/>
  <c r="M6153" i="1"/>
  <c r="O6145" i="1"/>
  <c r="N6145" i="1"/>
  <c r="M6145" i="1"/>
  <c r="O6137" i="1"/>
  <c r="N6137" i="1"/>
  <c r="M6137" i="1"/>
  <c r="O6129" i="1"/>
  <c r="N6129" i="1"/>
  <c r="M6129" i="1"/>
  <c r="O6121" i="1"/>
  <c r="N6121" i="1"/>
  <c r="M6121" i="1"/>
  <c r="O6113" i="1"/>
  <c r="N6113" i="1"/>
  <c r="M6113" i="1"/>
  <c r="O6105" i="1"/>
  <c r="N6105" i="1"/>
  <c r="M6105" i="1"/>
  <c r="O6097" i="1"/>
  <c r="N6097" i="1"/>
  <c r="M6097" i="1"/>
  <c r="O6089" i="1"/>
  <c r="N6089" i="1"/>
  <c r="M6089" i="1"/>
  <c r="O6081" i="1"/>
  <c r="N6081" i="1"/>
  <c r="M6081" i="1"/>
  <c r="O6073" i="1"/>
  <c r="N6073" i="1"/>
  <c r="M6073" i="1"/>
  <c r="O6065" i="1"/>
  <c r="N6065" i="1"/>
  <c r="M6065" i="1"/>
  <c r="O6057" i="1"/>
  <c r="N6057" i="1"/>
  <c r="M6057" i="1"/>
  <c r="O6049" i="1"/>
  <c r="N6049" i="1"/>
  <c r="M6049" i="1"/>
  <c r="O6041" i="1"/>
  <c r="N6041" i="1"/>
  <c r="M6041" i="1"/>
  <c r="O6033" i="1"/>
  <c r="N6033" i="1"/>
  <c r="M6033" i="1"/>
  <c r="O6025" i="1"/>
  <c r="N6025" i="1"/>
  <c r="M6025" i="1"/>
  <c r="O6017" i="1"/>
  <c r="N6017" i="1"/>
  <c r="M6017" i="1"/>
  <c r="O6009" i="1"/>
  <c r="N6009" i="1"/>
  <c r="M6009" i="1"/>
  <c r="O6001" i="1"/>
  <c r="N6001" i="1"/>
  <c r="M6001" i="1"/>
  <c r="O5993" i="1"/>
  <c r="N5993" i="1"/>
  <c r="M5993" i="1"/>
  <c r="O5985" i="1"/>
  <c r="N5985" i="1"/>
  <c r="M5985" i="1"/>
  <c r="O5977" i="1"/>
  <c r="N5977" i="1"/>
  <c r="M5977" i="1"/>
  <c r="O5969" i="1"/>
  <c r="N5969" i="1"/>
  <c r="M5969" i="1"/>
  <c r="O5961" i="1"/>
  <c r="N5961" i="1"/>
  <c r="M5961" i="1"/>
  <c r="O5953" i="1"/>
  <c r="N5953" i="1"/>
  <c r="M5953" i="1"/>
  <c r="O5945" i="1"/>
  <c r="N5945" i="1"/>
  <c r="M5945" i="1"/>
  <c r="O5937" i="1"/>
  <c r="N5937" i="1"/>
  <c r="M5937" i="1"/>
  <c r="O5929" i="1"/>
  <c r="N5929" i="1"/>
  <c r="M5929" i="1"/>
  <c r="O5921" i="1"/>
  <c r="N5921" i="1"/>
  <c r="M5921" i="1"/>
  <c r="O5913" i="1"/>
  <c r="N5913" i="1"/>
  <c r="M5913" i="1"/>
  <c r="O5905" i="1"/>
  <c r="N5905" i="1"/>
  <c r="M5905" i="1"/>
  <c r="O5897" i="1"/>
  <c r="N5897" i="1"/>
  <c r="M5897" i="1"/>
  <c r="O5889" i="1"/>
  <c r="N5889" i="1"/>
  <c r="M5889" i="1"/>
  <c r="O5881" i="1"/>
  <c r="N5881" i="1"/>
  <c r="M5881" i="1"/>
  <c r="O5873" i="1"/>
  <c r="N5873" i="1"/>
  <c r="M5873" i="1"/>
  <c r="O5865" i="1"/>
  <c r="N5865" i="1"/>
  <c r="M5865" i="1"/>
  <c r="O5857" i="1"/>
  <c r="N5857" i="1"/>
  <c r="M5857" i="1"/>
  <c r="O5849" i="1"/>
  <c r="N5849" i="1"/>
  <c r="M5849" i="1"/>
  <c r="O5841" i="1"/>
  <c r="N5841" i="1"/>
  <c r="M5841" i="1"/>
  <c r="O5833" i="1"/>
  <c r="N5833" i="1"/>
  <c r="M5833" i="1"/>
  <c r="O5825" i="1"/>
  <c r="N5825" i="1"/>
  <c r="M5825" i="1"/>
  <c r="O5817" i="1"/>
  <c r="N5817" i="1"/>
  <c r="M5817" i="1"/>
  <c r="O5809" i="1"/>
  <c r="N5809" i="1"/>
  <c r="M5809" i="1"/>
  <c r="O5801" i="1"/>
  <c r="N5801" i="1"/>
  <c r="M5801" i="1"/>
  <c r="O5793" i="1"/>
  <c r="N5793" i="1"/>
  <c r="M5793" i="1"/>
  <c r="O5785" i="1"/>
  <c r="N5785" i="1"/>
  <c r="M5785" i="1"/>
  <c r="O5777" i="1"/>
  <c r="N5777" i="1"/>
  <c r="M5777" i="1"/>
  <c r="O5769" i="1"/>
  <c r="N5769" i="1"/>
  <c r="M5769" i="1"/>
  <c r="O5761" i="1"/>
  <c r="N5761" i="1"/>
  <c r="M5761" i="1"/>
  <c r="O5753" i="1"/>
  <c r="N5753" i="1"/>
  <c r="M5753" i="1"/>
  <c r="O5745" i="1"/>
  <c r="N5745" i="1"/>
  <c r="M5745" i="1"/>
  <c r="O5737" i="1"/>
  <c r="N5737" i="1"/>
  <c r="M5737" i="1"/>
  <c r="O5729" i="1"/>
  <c r="N5729" i="1"/>
  <c r="M5729" i="1"/>
  <c r="O5721" i="1"/>
  <c r="N5721" i="1"/>
  <c r="M5721" i="1"/>
  <c r="O5713" i="1"/>
  <c r="N5713" i="1"/>
  <c r="M5713" i="1"/>
  <c r="O5705" i="1"/>
  <c r="N5705" i="1"/>
  <c r="M5705" i="1"/>
  <c r="O5697" i="1"/>
  <c r="N5697" i="1"/>
  <c r="M5697" i="1"/>
  <c r="O5689" i="1"/>
  <c r="N5689" i="1"/>
  <c r="M5689" i="1"/>
  <c r="O5681" i="1"/>
  <c r="N5681" i="1"/>
  <c r="M5681" i="1"/>
  <c r="O5673" i="1"/>
  <c r="N5673" i="1"/>
  <c r="M5673" i="1"/>
  <c r="O5665" i="1"/>
  <c r="N5665" i="1"/>
  <c r="M5665" i="1"/>
  <c r="O5657" i="1"/>
  <c r="N5657" i="1"/>
  <c r="M5657" i="1"/>
  <c r="O5649" i="1"/>
  <c r="N5649" i="1"/>
  <c r="M5649" i="1"/>
  <c r="O5641" i="1"/>
  <c r="N5641" i="1"/>
  <c r="M5641" i="1"/>
  <c r="O5633" i="1"/>
  <c r="N5633" i="1"/>
  <c r="M5633" i="1"/>
  <c r="O5625" i="1"/>
  <c r="N5625" i="1"/>
  <c r="M5625" i="1"/>
  <c r="O5617" i="1"/>
  <c r="N5617" i="1"/>
  <c r="M5617" i="1"/>
  <c r="O5609" i="1"/>
  <c r="N5609" i="1"/>
  <c r="M5609" i="1"/>
  <c r="O5601" i="1"/>
  <c r="N5601" i="1"/>
  <c r="M5601" i="1"/>
  <c r="O5593" i="1"/>
  <c r="N5593" i="1"/>
  <c r="M5593" i="1"/>
  <c r="O5585" i="1"/>
  <c r="N5585" i="1"/>
  <c r="M5585" i="1"/>
  <c r="O5577" i="1"/>
  <c r="N5577" i="1"/>
  <c r="M5577" i="1"/>
  <c r="O5569" i="1"/>
  <c r="N5569" i="1"/>
  <c r="M5569" i="1"/>
  <c r="O5561" i="1"/>
  <c r="N5561" i="1"/>
  <c r="M5561" i="1"/>
  <c r="O5553" i="1"/>
  <c r="N5553" i="1"/>
  <c r="M5553" i="1"/>
  <c r="O5545" i="1"/>
  <c r="N5545" i="1"/>
  <c r="M5545" i="1"/>
  <c r="O5537" i="1"/>
  <c r="N5537" i="1"/>
  <c r="M5537" i="1"/>
  <c r="O5529" i="1"/>
  <c r="N5529" i="1"/>
  <c r="M5529" i="1"/>
  <c r="O5521" i="1"/>
  <c r="N5521" i="1"/>
  <c r="M5521" i="1"/>
  <c r="O5513" i="1"/>
  <c r="N5513" i="1"/>
  <c r="M5513" i="1"/>
  <c r="O5505" i="1"/>
  <c r="N5505" i="1"/>
  <c r="M5505" i="1"/>
  <c r="O5497" i="1"/>
  <c r="N5497" i="1"/>
  <c r="M5497" i="1"/>
  <c r="O5489" i="1"/>
  <c r="N5489" i="1"/>
  <c r="M5489" i="1"/>
  <c r="O5481" i="1"/>
  <c r="N5481" i="1"/>
  <c r="M5481" i="1"/>
  <c r="O5473" i="1"/>
  <c r="N5473" i="1"/>
  <c r="M5473" i="1"/>
  <c r="O5465" i="1"/>
  <c r="N5465" i="1"/>
  <c r="M5465" i="1"/>
  <c r="O5457" i="1"/>
  <c r="N5457" i="1"/>
  <c r="M5457" i="1"/>
  <c r="O5449" i="1"/>
  <c r="N5449" i="1"/>
  <c r="M5449" i="1"/>
  <c r="O5441" i="1"/>
  <c r="N5441" i="1"/>
  <c r="M5441" i="1"/>
  <c r="O5433" i="1"/>
  <c r="N5433" i="1"/>
  <c r="M5433" i="1"/>
  <c r="O5425" i="1"/>
  <c r="N5425" i="1"/>
  <c r="M5425" i="1"/>
  <c r="O5417" i="1"/>
  <c r="N5417" i="1"/>
  <c r="M5417" i="1"/>
  <c r="O5409" i="1"/>
  <c r="N5409" i="1"/>
  <c r="M5409" i="1"/>
  <c r="O5401" i="1"/>
  <c r="N5401" i="1"/>
  <c r="M5401" i="1"/>
  <c r="O5393" i="1"/>
  <c r="N5393" i="1"/>
  <c r="M5393" i="1"/>
  <c r="O5385" i="1"/>
  <c r="N5385" i="1"/>
  <c r="M5385" i="1"/>
  <c r="O5377" i="1"/>
  <c r="N5377" i="1"/>
  <c r="M5377" i="1"/>
  <c r="O5369" i="1"/>
  <c r="N5369" i="1"/>
  <c r="M5369" i="1"/>
  <c r="O5361" i="1"/>
  <c r="N5361" i="1"/>
  <c r="M5361" i="1"/>
  <c r="O5353" i="1"/>
  <c r="N5353" i="1"/>
  <c r="M5353" i="1"/>
  <c r="O5345" i="1"/>
  <c r="N5345" i="1"/>
  <c r="M5345" i="1"/>
  <c r="O5337" i="1"/>
  <c r="N5337" i="1"/>
  <c r="M5337" i="1"/>
  <c r="O5329" i="1"/>
  <c r="N5329" i="1"/>
  <c r="M5329" i="1"/>
  <c r="O5321" i="1"/>
  <c r="N5321" i="1"/>
  <c r="M5321" i="1"/>
  <c r="O5313" i="1"/>
  <c r="N5313" i="1"/>
  <c r="M5313" i="1"/>
  <c r="O5305" i="1"/>
  <c r="N5305" i="1"/>
  <c r="M5305" i="1"/>
  <c r="O5297" i="1"/>
  <c r="N5297" i="1"/>
  <c r="M5297" i="1"/>
  <c r="O5289" i="1"/>
  <c r="N5289" i="1"/>
  <c r="M5289" i="1"/>
  <c r="O5281" i="1"/>
  <c r="N5281" i="1"/>
  <c r="M5281" i="1"/>
  <c r="O5273" i="1"/>
  <c r="N5273" i="1"/>
  <c r="M5273" i="1"/>
  <c r="O5265" i="1"/>
  <c r="N5265" i="1"/>
  <c r="M5265" i="1"/>
  <c r="O5257" i="1"/>
  <c r="N5257" i="1"/>
  <c r="M5257" i="1"/>
  <c r="O5249" i="1"/>
  <c r="N5249" i="1"/>
  <c r="M5249" i="1"/>
  <c r="O5241" i="1"/>
  <c r="N5241" i="1"/>
  <c r="M5241" i="1"/>
  <c r="O5233" i="1"/>
  <c r="N5233" i="1"/>
  <c r="M5233" i="1"/>
  <c r="O5225" i="1"/>
  <c r="N5225" i="1"/>
  <c r="M5225" i="1"/>
  <c r="O5217" i="1"/>
  <c r="N5217" i="1"/>
  <c r="M5217" i="1"/>
  <c r="O5209" i="1"/>
  <c r="N5209" i="1"/>
  <c r="M5209" i="1"/>
  <c r="O5201" i="1"/>
  <c r="N5201" i="1"/>
  <c r="M5201" i="1"/>
  <c r="O5193" i="1"/>
  <c r="N5193" i="1"/>
  <c r="M5193" i="1"/>
  <c r="O5185" i="1"/>
  <c r="N5185" i="1"/>
  <c r="M5185" i="1"/>
  <c r="O5177" i="1"/>
  <c r="N5177" i="1"/>
  <c r="M5177" i="1"/>
  <c r="O5169" i="1"/>
  <c r="N5169" i="1"/>
  <c r="M5169" i="1"/>
  <c r="O5161" i="1"/>
  <c r="N5161" i="1"/>
  <c r="M5161" i="1"/>
  <c r="O5153" i="1"/>
  <c r="N5153" i="1"/>
  <c r="M5153" i="1"/>
  <c r="O5145" i="1"/>
  <c r="N5145" i="1"/>
  <c r="M5145" i="1"/>
  <c r="O5137" i="1"/>
  <c r="N5137" i="1"/>
  <c r="M5137" i="1"/>
  <c r="O5129" i="1"/>
  <c r="N5129" i="1"/>
  <c r="M5129" i="1"/>
  <c r="O5121" i="1"/>
  <c r="N5121" i="1"/>
  <c r="M5121" i="1"/>
  <c r="O5113" i="1"/>
  <c r="N5113" i="1"/>
  <c r="M5113" i="1"/>
  <c r="O5105" i="1"/>
  <c r="N5105" i="1"/>
  <c r="M5105" i="1"/>
  <c r="O5097" i="1"/>
  <c r="N5097" i="1"/>
  <c r="M5097" i="1"/>
  <c r="O5089" i="1"/>
  <c r="N5089" i="1"/>
  <c r="M5089" i="1"/>
  <c r="O5081" i="1"/>
  <c r="N5081" i="1"/>
  <c r="M5081" i="1"/>
  <c r="O5073" i="1"/>
  <c r="N5073" i="1"/>
  <c r="M5073" i="1"/>
  <c r="O5065" i="1"/>
  <c r="N5065" i="1"/>
  <c r="M5065" i="1"/>
  <c r="O5057" i="1"/>
  <c r="N5057" i="1"/>
  <c r="M5057" i="1"/>
  <c r="O5049" i="1"/>
  <c r="N5049" i="1"/>
  <c r="M5049" i="1"/>
  <c r="O5041" i="1"/>
  <c r="N5041" i="1"/>
  <c r="M5041" i="1"/>
  <c r="O5033" i="1"/>
  <c r="N5033" i="1"/>
  <c r="M5033" i="1"/>
  <c r="O5025" i="1"/>
  <c r="N5025" i="1"/>
  <c r="M5025" i="1"/>
  <c r="O5017" i="1"/>
  <c r="N5017" i="1"/>
  <c r="M5017" i="1"/>
  <c r="O5009" i="1"/>
  <c r="N5009" i="1"/>
  <c r="M5009" i="1"/>
  <c r="O5001" i="1"/>
  <c r="N5001" i="1"/>
  <c r="M5001" i="1"/>
  <c r="O4993" i="1"/>
  <c r="N4993" i="1"/>
  <c r="M4993" i="1"/>
  <c r="O4985" i="1"/>
  <c r="N4985" i="1"/>
  <c r="M4985" i="1"/>
  <c r="O4977" i="1"/>
  <c r="N4977" i="1"/>
  <c r="M4977" i="1"/>
  <c r="O4969" i="1"/>
  <c r="N4969" i="1"/>
  <c r="M4969" i="1"/>
  <c r="O4961" i="1"/>
  <c r="N4961" i="1"/>
  <c r="M4961" i="1"/>
  <c r="O4953" i="1"/>
  <c r="N4953" i="1"/>
  <c r="M4953" i="1"/>
  <c r="O4945" i="1"/>
  <c r="N4945" i="1"/>
  <c r="M4945" i="1"/>
  <c r="O4937" i="1"/>
  <c r="N4937" i="1"/>
  <c r="M4937" i="1"/>
  <c r="O4929" i="1"/>
  <c r="N4929" i="1"/>
  <c r="M4929" i="1"/>
  <c r="O4921" i="1"/>
  <c r="N4921" i="1"/>
  <c r="M4921" i="1"/>
  <c r="O4913" i="1"/>
  <c r="N4913" i="1"/>
  <c r="M4913" i="1"/>
  <c r="O4905" i="1"/>
  <c r="N4905" i="1"/>
  <c r="M4905" i="1"/>
  <c r="O4897" i="1"/>
  <c r="N4897" i="1"/>
  <c r="M4897" i="1"/>
  <c r="O4889" i="1"/>
  <c r="N4889" i="1"/>
  <c r="M4889" i="1"/>
  <c r="O4881" i="1"/>
  <c r="N4881" i="1"/>
  <c r="M4881" i="1"/>
  <c r="O4873" i="1"/>
  <c r="N4873" i="1"/>
  <c r="M4873" i="1"/>
  <c r="O4865" i="1"/>
  <c r="N4865" i="1"/>
  <c r="M4865" i="1"/>
  <c r="O4857" i="1"/>
  <c r="N4857" i="1"/>
  <c r="M4857" i="1"/>
  <c r="O4849" i="1"/>
  <c r="N4849" i="1"/>
  <c r="M4849" i="1"/>
  <c r="O4841" i="1"/>
  <c r="N4841" i="1"/>
  <c r="M4841" i="1"/>
  <c r="O4833" i="1"/>
  <c r="N4833" i="1"/>
  <c r="M4833" i="1"/>
  <c r="O4825" i="1"/>
  <c r="N4825" i="1"/>
  <c r="M4825" i="1"/>
  <c r="O4817" i="1"/>
  <c r="N4817" i="1"/>
  <c r="M4817" i="1"/>
  <c r="O4809" i="1"/>
  <c r="N4809" i="1"/>
  <c r="M4809" i="1"/>
  <c r="O4801" i="1"/>
  <c r="N4801" i="1"/>
  <c r="M4801" i="1"/>
  <c r="O4793" i="1"/>
  <c r="N4793" i="1"/>
  <c r="M4793" i="1"/>
  <c r="O4785" i="1"/>
  <c r="N4785" i="1"/>
  <c r="M4785" i="1"/>
  <c r="O4777" i="1"/>
  <c r="N4777" i="1"/>
  <c r="M4777" i="1"/>
  <c r="O4769" i="1"/>
  <c r="N4769" i="1"/>
  <c r="M4769" i="1"/>
  <c r="O4761" i="1"/>
  <c r="N4761" i="1"/>
  <c r="M4761" i="1"/>
  <c r="O4753" i="1"/>
  <c r="N4753" i="1"/>
  <c r="M4753" i="1"/>
  <c r="O4745" i="1"/>
  <c r="N4745" i="1"/>
  <c r="M4745" i="1"/>
  <c r="O4737" i="1"/>
  <c r="N4737" i="1"/>
  <c r="M4737" i="1"/>
  <c r="O4729" i="1"/>
  <c r="N4729" i="1"/>
  <c r="M4729" i="1"/>
  <c r="O4721" i="1"/>
  <c r="N4721" i="1"/>
  <c r="M4721" i="1"/>
  <c r="O4713" i="1"/>
  <c r="N4713" i="1"/>
  <c r="M4713" i="1"/>
  <c r="O4705" i="1"/>
  <c r="N4705" i="1"/>
  <c r="M4705" i="1"/>
  <c r="O4697" i="1"/>
  <c r="N4697" i="1"/>
  <c r="M4697" i="1"/>
  <c r="O4689" i="1"/>
  <c r="N4689" i="1"/>
  <c r="M4689" i="1"/>
  <c r="O4681" i="1"/>
  <c r="N4681" i="1"/>
  <c r="M4681" i="1"/>
  <c r="O4673" i="1"/>
  <c r="N4673" i="1"/>
  <c r="M4673" i="1"/>
  <c r="O4665" i="1"/>
  <c r="N4665" i="1"/>
  <c r="M4665" i="1"/>
  <c r="O4657" i="1"/>
  <c r="N4657" i="1"/>
  <c r="M4657" i="1"/>
  <c r="O4649" i="1"/>
  <c r="N4649" i="1"/>
  <c r="M4649" i="1"/>
  <c r="O4641" i="1"/>
  <c r="N4641" i="1"/>
  <c r="M4641" i="1"/>
  <c r="O4633" i="1"/>
  <c r="N4633" i="1"/>
  <c r="M4633" i="1"/>
  <c r="O4625" i="1"/>
  <c r="N4625" i="1"/>
  <c r="M4625" i="1"/>
  <c r="O4617" i="1"/>
  <c r="N4617" i="1"/>
  <c r="M4617" i="1"/>
  <c r="O4609" i="1"/>
  <c r="N4609" i="1"/>
  <c r="M4609" i="1"/>
  <c r="O4601" i="1"/>
  <c r="N4601" i="1"/>
  <c r="M4601" i="1"/>
  <c r="O4593" i="1"/>
  <c r="N4593" i="1"/>
  <c r="M4593" i="1"/>
  <c r="O4585" i="1"/>
  <c r="N4585" i="1"/>
  <c r="M4585" i="1"/>
  <c r="O4577" i="1"/>
  <c r="N4577" i="1"/>
  <c r="M4577" i="1"/>
  <c r="O4569" i="1"/>
  <c r="N4569" i="1"/>
  <c r="M4569" i="1"/>
  <c r="O4561" i="1"/>
  <c r="N4561" i="1"/>
  <c r="M4561" i="1"/>
  <c r="O4553" i="1"/>
  <c r="N4553" i="1"/>
  <c r="M4553" i="1"/>
  <c r="O4545" i="1"/>
  <c r="N4545" i="1"/>
  <c r="M4545" i="1"/>
  <c r="O4537" i="1"/>
  <c r="N4537" i="1"/>
  <c r="M4537" i="1"/>
  <c r="O4529" i="1"/>
  <c r="N4529" i="1"/>
  <c r="M4529" i="1"/>
  <c r="O4521" i="1"/>
  <c r="N4521" i="1"/>
  <c r="M4521" i="1"/>
  <c r="O4513" i="1"/>
  <c r="N4513" i="1"/>
  <c r="M4513" i="1"/>
  <c r="O4505" i="1"/>
  <c r="N4505" i="1"/>
  <c r="M4505" i="1"/>
  <c r="O4497" i="1"/>
  <c r="N4497" i="1"/>
  <c r="M4497" i="1"/>
  <c r="O4489" i="1"/>
  <c r="N4489" i="1"/>
  <c r="M4489" i="1"/>
  <c r="O4481" i="1"/>
  <c r="N4481" i="1"/>
  <c r="M4481" i="1"/>
  <c r="O4473" i="1"/>
  <c r="N4473" i="1"/>
  <c r="M4473" i="1"/>
  <c r="O4465" i="1"/>
  <c r="N4465" i="1"/>
  <c r="M4465" i="1"/>
  <c r="O4457" i="1"/>
  <c r="N4457" i="1"/>
  <c r="M4457" i="1"/>
  <c r="O4449" i="1"/>
  <c r="N4449" i="1"/>
  <c r="M4449" i="1"/>
  <c r="O4441" i="1"/>
  <c r="N4441" i="1"/>
  <c r="M4441" i="1"/>
  <c r="O4433" i="1"/>
  <c r="N4433" i="1"/>
  <c r="M4433" i="1"/>
  <c r="O4425" i="1"/>
  <c r="N4425" i="1"/>
  <c r="M4425" i="1"/>
  <c r="O4417" i="1"/>
  <c r="N4417" i="1"/>
  <c r="M4417" i="1"/>
  <c r="O4409" i="1"/>
  <c r="N4409" i="1"/>
  <c r="M4409" i="1"/>
  <c r="O4401" i="1"/>
  <c r="N4401" i="1"/>
  <c r="M4401" i="1"/>
  <c r="O4393" i="1"/>
  <c r="N4393" i="1"/>
  <c r="M4393" i="1"/>
  <c r="O4385" i="1"/>
  <c r="N4385" i="1"/>
  <c r="M4385" i="1"/>
  <c r="O4377" i="1"/>
  <c r="N4377" i="1"/>
  <c r="M4377" i="1"/>
  <c r="O4369" i="1"/>
  <c r="N4369" i="1"/>
  <c r="M4369" i="1"/>
  <c r="O4361" i="1"/>
  <c r="N4361" i="1"/>
  <c r="M4361" i="1"/>
  <c r="O4353" i="1"/>
  <c r="N4353" i="1"/>
  <c r="M4353" i="1"/>
  <c r="O4345" i="1"/>
  <c r="N4345" i="1"/>
  <c r="M4345" i="1"/>
  <c r="O4337" i="1"/>
  <c r="N4337" i="1"/>
  <c r="M4337" i="1"/>
  <c r="O4329" i="1"/>
  <c r="N4329" i="1"/>
  <c r="M4329" i="1"/>
  <c r="O4321" i="1"/>
  <c r="N4321" i="1"/>
  <c r="M4321" i="1"/>
  <c r="O4313" i="1"/>
  <c r="N4313" i="1"/>
  <c r="M4313" i="1"/>
  <c r="O4305" i="1"/>
  <c r="N4305" i="1"/>
  <c r="M4305" i="1"/>
  <c r="O4297" i="1"/>
  <c r="N4297" i="1"/>
  <c r="M4297" i="1"/>
  <c r="O4289" i="1"/>
  <c r="N4289" i="1"/>
  <c r="M4289" i="1"/>
  <c r="O4281" i="1"/>
  <c r="N4281" i="1"/>
  <c r="M4281" i="1"/>
  <c r="O4273" i="1"/>
  <c r="N4273" i="1"/>
  <c r="M4273" i="1"/>
  <c r="O4265" i="1"/>
  <c r="N4265" i="1"/>
  <c r="M4265" i="1"/>
  <c r="O4257" i="1"/>
  <c r="N4257" i="1"/>
  <c r="M4257" i="1"/>
  <c r="O4249" i="1"/>
  <c r="N4249" i="1"/>
  <c r="M4249" i="1"/>
  <c r="O4241" i="1"/>
  <c r="N4241" i="1"/>
  <c r="M4241" i="1"/>
  <c r="O4233" i="1"/>
  <c r="N4233" i="1"/>
  <c r="M4233" i="1"/>
  <c r="O4225" i="1"/>
  <c r="N4225" i="1"/>
  <c r="M4225" i="1"/>
  <c r="O4217" i="1"/>
  <c r="N4217" i="1"/>
  <c r="M4217" i="1"/>
  <c r="O4209" i="1"/>
  <c r="N4209" i="1"/>
  <c r="M4209" i="1"/>
  <c r="O4201" i="1"/>
  <c r="N4201" i="1"/>
  <c r="M4201" i="1"/>
  <c r="O4193" i="1"/>
  <c r="N4193" i="1"/>
  <c r="M4193" i="1"/>
  <c r="O4185" i="1"/>
  <c r="N4185" i="1"/>
  <c r="M4185" i="1"/>
  <c r="O4177" i="1"/>
  <c r="N4177" i="1"/>
  <c r="M4177" i="1"/>
  <c r="O4169" i="1"/>
  <c r="N4169" i="1"/>
  <c r="M4169" i="1"/>
  <c r="O4161" i="1"/>
  <c r="N4161" i="1"/>
  <c r="M4161" i="1"/>
  <c r="O4153" i="1"/>
  <c r="N4153" i="1"/>
  <c r="M4153" i="1"/>
  <c r="O4145" i="1"/>
  <c r="N4145" i="1"/>
  <c r="M4145" i="1"/>
  <c r="O4137" i="1"/>
  <c r="N4137" i="1"/>
  <c r="M4137" i="1"/>
  <c r="O4129" i="1"/>
  <c r="N4129" i="1"/>
  <c r="M4129" i="1"/>
  <c r="O4121" i="1"/>
  <c r="N4121" i="1"/>
  <c r="M4121" i="1"/>
  <c r="O4113" i="1"/>
  <c r="N4113" i="1"/>
  <c r="M4113" i="1"/>
  <c r="O4105" i="1"/>
  <c r="N4105" i="1"/>
  <c r="M4105" i="1"/>
  <c r="O4097" i="1"/>
  <c r="N4097" i="1"/>
  <c r="M4097" i="1"/>
  <c r="O4089" i="1"/>
  <c r="N4089" i="1"/>
  <c r="M4089" i="1"/>
  <c r="O4081" i="1"/>
  <c r="N4081" i="1"/>
  <c r="M4081" i="1"/>
  <c r="O4073" i="1"/>
  <c r="N4073" i="1"/>
  <c r="M4073" i="1"/>
  <c r="O4065" i="1"/>
  <c r="N4065" i="1"/>
  <c r="M4065" i="1"/>
  <c r="O4057" i="1"/>
  <c r="N4057" i="1"/>
  <c r="M4057" i="1"/>
  <c r="O4049" i="1"/>
  <c r="N4049" i="1"/>
  <c r="M4049" i="1"/>
  <c r="O4041" i="1"/>
  <c r="N4041" i="1"/>
  <c r="M4041" i="1"/>
  <c r="O4033" i="1"/>
  <c r="N4033" i="1"/>
  <c r="M4033" i="1"/>
  <c r="O4025" i="1"/>
  <c r="N4025" i="1"/>
  <c r="M4025" i="1"/>
  <c r="O4017" i="1"/>
  <c r="N4017" i="1"/>
  <c r="M4017" i="1"/>
  <c r="O4009" i="1"/>
  <c r="N4009" i="1"/>
  <c r="M4009" i="1"/>
  <c r="O4001" i="1"/>
  <c r="N4001" i="1"/>
  <c r="M4001" i="1"/>
  <c r="O3993" i="1"/>
  <c r="N3993" i="1"/>
  <c r="M3993" i="1"/>
  <c r="O3985" i="1"/>
  <c r="N3985" i="1"/>
  <c r="M3985" i="1"/>
  <c r="O3977" i="1"/>
  <c r="N3977" i="1"/>
  <c r="M3977" i="1"/>
  <c r="O3969" i="1"/>
  <c r="N3969" i="1"/>
  <c r="M3969" i="1"/>
  <c r="O3961" i="1"/>
  <c r="N3961" i="1"/>
  <c r="M3961" i="1"/>
  <c r="O3953" i="1"/>
  <c r="N3953" i="1"/>
  <c r="M3953" i="1"/>
  <c r="O3945" i="1"/>
  <c r="N3945" i="1"/>
  <c r="M3945" i="1"/>
  <c r="O3937" i="1"/>
  <c r="N3937" i="1"/>
  <c r="M3937" i="1"/>
  <c r="O3929" i="1"/>
  <c r="N3929" i="1"/>
  <c r="M3929" i="1"/>
  <c r="O3921" i="1"/>
  <c r="N3921" i="1"/>
  <c r="M3921" i="1"/>
  <c r="O3913" i="1"/>
  <c r="N3913" i="1"/>
  <c r="M3913" i="1"/>
  <c r="O3905" i="1"/>
  <c r="N3905" i="1"/>
  <c r="M3905" i="1"/>
  <c r="O3897" i="1"/>
  <c r="N3897" i="1"/>
  <c r="M3897" i="1"/>
  <c r="O3889" i="1"/>
  <c r="N3889" i="1"/>
  <c r="M3889" i="1"/>
  <c r="O3881" i="1"/>
  <c r="N3881" i="1"/>
  <c r="M3881" i="1"/>
  <c r="O3873" i="1"/>
  <c r="N3873" i="1"/>
  <c r="M3873" i="1"/>
  <c r="O3865" i="1"/>
  <c r="N3865" i="1"/>
  <c r="M3865" i="1"/>
  <c r="O3857" i="1"/>
  <c r="N3857" i="1"/>
  <c r="M3857" i="1"/>
  <c r="O3849" i="1"/>
  <c r="N3849" i="1"/>
  <c r="M3849" i="1"/>
  <c r="O3841" i="1"/>
  <c r="N3841" i="1"/>
  <c r="M3841" i="1"/>
  <c r="O3833" i="1"/>
  <c r="N3833" i="1"/>
  <c r="M3833" i="1"/>
  <c r="O3825" i="1"/>
  <c r="N3825" i="1"/>
  <c r="M3825" i="1"/>
  <c r="O3817" i="1"/>
  <c r="N3817" i="1"/>
  <c r="M3817" i="1"/>
  <c r="O3809" i="1"/>
  <c r="N3809" i="1"/>
  <c r="M3809" i="1"/>
  <c r="O3801" i="1"/>
  <c r="N3801" i="1"/>
  <c r="M3801" i="1"/>
  <c r="O3793" i="1"/>
  <c r="N3793" i="1"/>
  <c r="M3793" i="1"/>
  <c r="O3785" i="1"/>
  <c r="N3785" i="1"/>
  <c r="M3785" i="1"/>
  <c r="O3777" i="1"/>
  <c r="N3777" i="1"/>
  <c r="M3777" i="1"/>
  <c r="O3769" i="1"/>
  <c r="N3769" i="1"/>
  <c r="M3769" i="1"/>
  <c r="O3761" i="1"/>
  <c r="N3761" i="1"/>
  <c r="M3761" i="1"/>
  <c r="O3753" i="1"/>
  <c r="N3753" i="1"/>
  <c r="M3753" i="1"/>
  <c r="O3745" i="1"/>
  <c r="N3745" i="1"/>
  <c r="M3745" i="1"/>
  <c r="O3737" i="1"/>
  <c r="N3737" i="1"/>
  <c r="M3737" i="1"/>
  <c r="O3729" i="1"/>
  <c r="N3729" i="1"/>
  <c r="M3729" i="1"/>
  <c r="O3721" i="1"/>
  <c r="N3721" i="1"/>
  <c r="M3721" i="1"/>
  <c r="O3713" i="1"/>
  <c r="N3713" i="1"/>
  <c r="M3713" i="1"/>
  <c r="O3705" i="1"/>
  <c r="N3705" i="1"/>
  <c r="M3705" i="1"/>
  <c r="O3697" i="1"/>
  <c r="N3697" i="1"/>
  <c r="M3697" i="1"/>
  <c r="O3689" i="1"/>
  <c r="N3689" i="1"/>
  <c r="M3689" i="1"/>
  <c r="O3681" i="1"/>
  <c r="N3681" i="1"/>
  <c r="M3681" i="1"/>
  <c r="O3673" i="1"/>
  <c r="N3673" i="1"/>
  <c r="M3673" i="1"/>
  <c r="O3665" i="1"/>
  <c r="N3665" i="1"/>
  <c r="M3665" i="1"/>
  <c r="O3657" i="1"/>
  <c r="N3657" i="1"/>
  <c r="M3657" i="1"/>
  <c r="O3649" i="1"/>
  <c r="N3649" i="1"/>
  <c r="M3649" i="1"/>
  <c r="O3641" i="1"/>
  <c r="N3641" i="1"/>
  <c r="M3641" i="1"/>
  <c r="O3633" i="1"/>
  <c r="N3633" i="1"/>
  <c r="M3633" i="1"/>
  <c r="O3625" i="1"/>
  <c r="N3625" i="1"/>
  <c r="M3625" i="1"/>
  <c r="O3617" i="1"/>
  <c r="N3617" i="1"/>
  <c r="M3617" i="1"/>
  <c r="O3609" i="1"/>
  <c r="N3609" i="1"/>
  <c r="M3609" i="1"/>
  <c r="O3601" i="1"/>
  <c r="N3601" i="1"/>
  <c r="M3601" i="1"/>
  <c r="O3593" i="1"/>
  <c r="N3593" i="1"/>
  <c r="M3593" i="1"/>
  <c r="O3585" i="1"/>
  <c r="N3585" i="1"/>
  <c r="M3585" i="1"/>
  <c r="O3577" i="1"/>
  <c r="N3577" i="1"/>
  <c r="M3577" i="1"/>
  <c r="O3569" i="1"/>
  <c r="N3569" i="1"/>
  <c r="M3569" i="1"/>
  <c r="O3561" i="1"/>
  <c r="N3561" i="1"/>
  <c r="M3561" i="1"/>
  <c r="O3553" i="1"/>
  <c r="N3553" i="1"/>
  <c r="M3553" i="1"/>
  <c r="O3545" i="1"/>
  <c r="N3545" i="1"/>
  <c r="M3545" i="1"/>
  <c r="O3537" i="1"/>
  <c r="N3537" i="1"/>
  <c r="M3537" i="1"/>
  <c r="O3529" i="1"/>
  <c r="N3529" i="1"/>
  <c r="M3529" i="1"/>
  <c r="O3521" i="1"/>
  <c r="N3521" i="1"/>
  <c r="M3521" i="1"/>
  <c r="O3513" i="1"/>
  <c r="N3513" i="1"/>
  <c r="M3513" i="1"/>
  <c r="O3505" i="1"/>
  <c r="N3505" i="1"/>
  <c r="M3505" i="1"/>
  <c r="O3497" i="1"/>
  <c r="N3497" i="1"/>
  <c r="M3497" i="1"/>
  <c r="O3489" i="1"/>
  <c r="N3489" i="1"/>
  <c r="M3489" i="1"/>
  <c r="O3481" i="1"/>
  <c r="N3481" i="1"/>
  <c r="M3481" i="1"/>
  <c r="O3473" i="1"/>
  <c r="N3473" i="1"/>
  <c r="M3473" i="1"/>
  <c r="O3465" i="1"/>
  <c r="N3465" i="1"/>
  <c r="M3465" i="1"/>
  <c r="O3457" i="1"/>
  <c r="N3457" i="1"/>
  <c r="M3457" i="1"/>
  <c r="O3449" i="1"/>
  <c r="N3449" i="1"/>
  <c r="M3449" i="1"/>
  <c r="O3441" i="1"/>
  <c r="N3441" i="1"/>
  <c r="M3441" i="1"/>
  <c r="O3433" i="1"/>
  <c r="N3433" i="1"/>
  <c r="M3433" i="1"/>
  <c r="O3425" i="1"/>
  <c r="N3425" i="1"/>
  <c r="M3425" i="1"/>
  <c r="O3417" i="1"/>
  <c r="N3417" i="1"/>
  <c r="M3417" i="1"/>
  <c r="O3409" i="1"/>
  <c r="N3409" i="1"/>
  <c r="M3409" i="1"/>
  <c r="O3401" i="1"/>
  <c r="N3401" i="1"/>
  <c r="M3401" i="1"/>
  <c r="O3393" i="1"/>
  <c r="N3393" i="1"/>
  <c r="M3393" i="1"/>
  <c r="O3385" i="1"/>
  <c r="N3385" i="1"/>
  <c r="M3385" i="1"/>
  <c r="O3377" i="1"/>
  <c r="N3377" i="1"/>
  <c r="M3377" i="1"/>
  <c r="O3369" i="1"/>
  <c r="N3369" i="1"/>
  <c r="M3369" i="1"/>
  <c r="O3361" i="1"/>
  <c r="N3361" i="1"/>
  <c r="M3361" i="1"/>
  <c r="O3353" i="1"/>
  <c r="N3353" i="1"/>
  <c r="M3353" i="1"/>
  <c r="O3345" i="1"/>
  <c r="N3345" i="1"/>
  <c r="M3345" i="1"/>
  <c r="O3337" i="1"/>
  <c r="N3337" i="1"/>
  <c r="M3337" i="1"/>
  <c r="O3329" i="1"/>
  <c r="N3329" i="1"/>
  <c r="M3329" i="1"/>
  <c r="O3321" i="1"/>
  <c r="N3321" i="1"/>
  <c r="M3321" i="1"/>
  <c r="O3313" i="1"/>
  <c r="N3313" i="1"/>
  <c r="M3313" i="1"/>
  <c r="O3305" i="1"/>
  <c r="N3305" i="1"/>
  <c r="M3305" i="1"/>
  <c r="O3297" i="1"/>
  <c r="N3297" i="1"/>
  <c r="M3297" i="1"/>
  <c r="O3289" i="1"/>
  <c r="N3289" i="1"/>
  <c r="M3289" i="1"/>
  <c r="O3281" i="1"/>
  <c r="N3281" i="1"/>
  <c r="M3281" i="1"/>
  <c r="O3273" i="1"/>
  <c r="N3273" i="1"/>
  <c r="M3273" i="1"/>
  <c r="O3265" i="1"/>
  <c r="N3265" i="1"/>
  <c r="M3265" i="1"/>
  <c r="O3257" i="1"/>
  <c r="N3257" i="1"/>
  <c r="M3257" i="1"/>
  <c r="O3249" i="1"/>
  <c r="N3249" i="1"/>
  <c r="M3249" i="1"/>
  <c r="O3241" i="1"/>
  <c r="N3241" i="1"/>
  <c r="M3241" i="1"/>
  <c r="O3233" i="1"/>
  <c r="N3233" i="1"/>
  <c r="M3233" i="1"/>
  <c r="O3225" i="1"/>
  <c r="N3225" i="1"/>
  <c r="M3225" i="1"/>
  <c r="O3217" i="1"/>
  <c r="N3217" i="1"/>
  <c r="M3217" i="1"/>
  <c r="O3209" i="1"/>
  <c r="N3209" i="1"/>
  <c r="M3209" i="1"/>
  <c r="O3201" i="1"/>
  <c r="N3201" i="1"/>
  <c r="M3201" i="1"/>
  <c r="O3193" i="1"/>
  <c r="N3193" i="1"/>
  <c r="M3193" i="1"/>
  <c r="O3185" i="1"/>
  <c r="N3185" i="1"/>
  <c r="M3185" i="1"/>
  <c r="O3177" i="1"/>
  <c r="N3177" i="1"/>
  <c r="M3177" i="1"/>
  <c r="O3169" i="1"/>
  <c r="N3169" i="1"/>
  <c r="M3169" i="1"/>
  <c r="O3161" i="1"/>
  <c r="N3161" i="1"/>
  <c r="M3161" i="1"/>
  <c r="O3153" i="1"/>
  <c r="N3153" i="1"/>
  <c r="M3153" i="1"/>
  <c r="O3145" i="1"/>
  <c r="N3145" i="1"/>
  <c r="M3145" i="1"/>
  <c r="O3137" i="1"/>
  <c r="N3137" i="1"/>
  <c r="M3137" i="1"/>
  <c r="O3129" i="1"/>
  <c r="N3129" i="1"/>
  <c r="M3129" i="1"/>
  <c r="O3121" i="1"/>
  <c r="N3121" i="1"/>
  <c r="M3121" i="1"/>
  <c r="O3113" i="1"/>
  <c r="N3113" i="1"/>
  <c r="M3113" i="1"/>
  <c r="O3105" i="1"/>
  <c r="N3105" i="1"/>
  <c r="M3105" i="1"/>
  <c r="O3097" i="1"/>
  <c r="N3097" i="1"/>
  <c r="M3097" i="1"/>
  <c r="O3089" i="1"/>
  <c r="N3089" i="1"/>
  <c r="M3089" i="1"/>
  <c r="O3081" i="1"/>
  <c r="N3081" i="1"/>
  <c r="M3081" i="1"/>
  <c r="O3073" i="1"/>
  <c r="N3073" i="1"/>
  <c r="M3073" i="1"/>
  <c r="O3065" i="1"/>
  <c r="N3065" i="1"/>
  <c r="M3065" i="1"/>
  <c r="O3057" i="1"/>
  <c r="N3057" i="1"/>
  <c r="M3057" i="1"/>
  <c r="O3049" i="1"/>
  <c r="N3049" i="1"/>
  <c r="M3049" i="1"/>
  <c r="O3041" i="1"/>
  <c r="N3041" i="1"/>
  <c r="M3041" i="1"/>
  <c r="O3033" i="1"/>
  <c r="N3033" i="1"/>
  <c r="M3033" i="1"/>
  <c r="O3025" i="1"/>
  <c r="N3025" i="1"/>
  <c r="M3025" i="1"/>
  <c r="O3017" i="1"/>
  <c r="N3017" i="1"/>
  <c r="M3017" i="1"/>
  <c r="O3009" i="1"/>
  <c r="N3009" i="1"/>
  <c r="M3009" i="1"/>
  <c r="O3001" i="1"/>
  <c r="N3001" i="1"/>
  <c r="M3001" i="1"/>
  <c r="O2993" i="1"/>
  <c r="N2993" i="1"/>
  <c r="M2993" i="1"/>
  <c r="O2985" i="1"/>
  <c r="N2985" i="1"/>
  <c r="M2985" i="1"/>
  <c r="O2977" i="1"/>
  <c r="N2977" i="1"/>
  <c r="M2977" i="1"/>
  <c r="O2969" i="1"/>
  <c r="N2969" i="1"/>
  <c r="M2969" i="1"/>
  <c r="O2961" i="1"/>
  <c r="N2961" i="1"/>
  <c r="M2961" i="1"/>
  <c r="O2953" i="1"/>
  <c r="N2953" i="1"/>
  <c r="M2953" i="1"/>
  <c r="O2945" i="1"/>
  <c r="N2945" i="1"/>
  <c r="M2945" i="1"/>
  <c r="O2937" i="1"/>
  <c r="N2937" i="1"/>
  <c r="M2937" i="1"/>
  <c r="O2929" i="1"/>
  <c r="N2929" i="1"/>
  <c r="M2929" i="1"/>
  <c r="O2921" i="1"/>
  <c r="N2921" i="1"/>
  <c r="M2921" i="1"/>
  <c r="O2913" i="1"/>
  <c r="N2913" i="1"/>
  <c r="M2913" i="1"/>
  <c r="O2905" i="1"/>
  <c r="N2905" i="1"/>
  <c r="M2905" i="1"/>
  <c r="O2897" i="1"/>
  <c r="N2897" i="1"/>
  <c r="M2897" i="1"/>
  <c r="O2889" i="1"/>
  <c r="N2889" i="1"/>
  <c r="M2889" i="1"/>
  <c r="O2881" i="1"/>
  <c r="N2881" i="1"/>
  <c r="M2881" i="1"/>
  <c r="O2873" i="1"/>
  <c r="N2873" i="1"/>
  <c r="M2873" i="1"/>
  <c r="O2865" i="1"/>
  <c r="N2865" i="1"/>
  <c r="M2865" i="1"/>
  <c r="O2857" i="1"/>
  <c r="N2857" i="1"/>
  <c r="M2857" i="1"/>
  <c r="O2849" i="1"/>
  <c r="N2849" i="1"/>
  <c r="M2849" i="1"/>
  <c r="O2841" i="1"/>
  <c r="N2841" i="1"/>
  <c r="M2841" i="1"/>
  <c r="O2833" i="1"/>
  <c r="N2833" i="1"/>
  <c r="M2833" i="1"/>
  <c r="O2825" i="1"/>
  <c r="N2825" i="1"/>
  <c r="M2825" i="1"/>
  <c r="O2817" i="1"/>
  <c r="N2817" i="1"/>
  <c r="M2817" i="1"/>
  <c r="O2809" i="1"/>
  <c r="N2809" i="1"/>
  <c r="M2809" i="1"/>
  <c r="O2801" i="1"/>
  <c r="N2801" i="1"/>
  <c r="M2801" i="1"/>
  <c r="O2793" i="1"/>
  <c r="N2793" i="1"/>
  <c r="M2793" i="1"/>
  <c r="O2785" i="1"/>
  <c r="N2785" i="1"/>
  <c r="M2785" i="1"/>
  <c r="O2777" i="1"/>
  <c r="N2777" i="1"/>
  <c r="M2777" i="1"/>
  <c r="O2769" i="1"/>
  <c r="N2769" i="1"/>
  <c r="M2769" i="1"/>
  <c r="O2761" i="1"/>
  <c r="N2761" i="1"/>
  <c r="M2761" i="1"/>
  <c r="O2753" i="1"/>
  <c r="N2753" i="1"/>
  <c r="M2753" i="1"/>
  <c r="O2745" i="1"/>
  <c r="N2745" i="1"/>
  <c r="M2745" i="1"/>
  <c r="O2737" i="1"/>
  <c r="N2737" i="1"/>
  <c r="M2737" i="1"/>
  <c r="O2729" i="1"/>
  <c r="N2729" i="1"/>
  <c r="M2729" i="1"/>
  <c r="O2721" i="1"/>
  <c r="N2721" i="1"/>
  <c r="M2721" i="1"/>
  <c r="O2713" i="1"/>
  <c r="N2713" i="1"/>
  <c r="M2713" i="1"/>
  <c r="O2705" i="1"/>
  <c r="N2705" i="1"/>
  <c r="M2705" i="1"/>
  <c r="O2697" i="1"/>
  <c r="N2697" i="1"/>
  <c r="M2697" i="1"/>
  <c r="O2689" i="1"/>
  <c r="N2689" i="1"/>
  <c r="M2689" i="1"/>
  <c r="O2681" i="1"/>
  <c r="N2681" i="1"/>
  <c r="M2681" i="1"/>
  <c r="O2673" i="1"/>
  <c r="N2673" i="1"/>
  <c r="M2673" i="1"/>
  <c r="O2665" i="1"/>
  <c r="N2665" i="1"/>
  <c r="M2665" i="1"/>
  <c r="O2657" i="1"/>
  <c r="N2657" i="1"/>
  <c r="M2657" i="1"/>
  <c r="O2649" i="1"/>
  <c r="N2649" i="1"/>
  <c r="M2649" i="1"/>
  <c r="O2641" i="1"/>
  <c r="N2641" i="1"/>
  <c r="M2641" i="1"/>
  <c r="O2633" i="1"/>
  <c r="N2633" i="1"/>
  <c r="M2633" i="1"/>
  <c r="O2625" i="1"/>
  <c r="N2625" i="1"/>
  <c r="M2625" i="1"/>
  <c r="O2617" i="1"/>
  <c r="N2617" i="1"/>
  <c r="M2617" i="1"/>
  <c r="O2609" i="1"/>
  <c r="N2609" i="1"/>
  <c r="M2609" i="1"/>
  <c r="O2601" i="1"/>
  <c r="N2601" i="1"/>
  <c r="M2601" i="1"/>
  <c r="O2593" i="1"/>
  <c r="N2593" i="1"/>
  <c r="M2593" i="1"/>
  <c r="O2585" i="1"/>
  <c r="N2585" i="1"/>
  <c r="M2585" i="1"/>
  <c r="O2577" i="1"/>
  <c r="N2577" i="1"/>
  <c r="M2577" i="1"/>
  <c r="O2569" i="1"/>
  <c r="N2569" i="1"/>
  <c r="M2569" i="1"/>
  <c r="O2561" i="1"/>
  <c r="N2561" i="1"/>
  <c r="M2561" i="1"/>
  <c r="O2553" i="1"/>
  <c r="N2553" i="1"/>
  <c r="M2553" i="1"/>
  <c r="O2545" i="1"/>
  <c r="N2545" i="1"/>
  <c r="M2545" i="1"/>
  <c r="O2537" i="1"/>
  <c r="N2537" i="1"/>
  <c r="M2537" i="1"/>
  <c r="O2529" i="1"/>
  <c r="N2529" i="1"/>
  <c r="M2529" i="1"/>
  <c r="O2521" i="1"/>
  <c r="N2521" i="1"/>
  <c r="M2521" i="1"/>
  <c r="O2513" i="1"/>
  <c r="N2513" i="1"/>
  <c r="M2513" i="1"/>
  <c r="O2505" i="1"/>
  <c r="N2505" i="1"/>
  <c r="M2505" i="1"/>
  <c r="O2497" i="1"/>
  <c r="N2497" i="1"/>
  <c r="M2497" i="1"/>
  <c r="O2489" i="1"/>
  <c r="N2489" i="1"/>
  <c r="M2489" i="1"/>
  <c r="O2481" i="1"/>
  <c r="N2481" i="1"/>
  <c r="M2481" i="1"/>
  <c r="O2473" i="1"/>
  <c r="N2473" i="1"/>
  <c r="M2473" i="1"/>
  <c r="O2465" i="1"/>
  <c r="N2465" i="1"/>
  <c r="M2465" i="1"/>
  <c r="O2457" i="1"/>
  <c r="N2457" i="1"/>
  <c r="M2457" i="1"/>
  <c r="O2449" i="1"/>
  <c r="N2449" i="1"/>
  <c r="M2449" i="1"/>
  <c r="O2441" i="1"/>
  <c r="N2441" i="1"/>
  <c r="M2441" i="1"/>
  <c r="O2433" i="1"/>
  <c r="N2433" i="1"/>
  <c r="M2433" i="1"/>
  <c r="O2425" i="1"/>
  <c r="N2425" i="1"/>
  <c r="M2425" i="1"/>
  <c r="O2417" i="1"/>
  <c r="N2417" i="1"/>
  <c r="M2417" i="1"/>
  <c r="O2409" i="1"/>
  <c r="N2409" i="1"/>
  <c r="M2409" i="1"/>
  <c r="O2401" i="1"/>
  <c r="N2401" i="1"/>
  <c r="M2401" i="1"/>
  <c r="O2393" i="1"/>
  <c r="N2393" i="1"/>
  <c r="M2393" i="1"/>
  <c r="O2385" i="1"/>
  <c r="N2385" i="1"/>
  <c r="M2385" i="1"/>
  <c r="O2377" i="1"/>
  <c r="N2377" i="1"/>
  <c r="M2377" i="1"/>
  <c r="O2369" i="1"/>
  <c r="N2369" i="1"/>
  <c r="M2369" i="1"/>
  <c r="O2361" i="1"/>
  <c r="N2361" i="1"/>
  <c r="M2361" i="1"/>
  <c r="O2353" i="1"/>
  <c r="N2353" i="1"/>
  <c r="M2353" i="1"/>
  <c r="O2345" i="1"/>
  <c r="N2345" i="1"/>
  <c r="M2345" i="1"/>
  <c r="O2337" i="1"/>
  <c r="N2337" i="1"/>
  <c r="M2337" i="1"/>
  <c r="O2329" i="1"/>
  <c r="N2329" i="1"/>
  <c r="M2329" i="1"/>
  <c r="O2321" i="1"/>
  <c r="N2321" i="1"/>
  <c r="M2321" i="1"/>
  <c r="O2313" i="1"/>
  <c r="N2313" i="1"/>
  <c r="M2313" i="1"/>
  <c r="O2305" i="1"/>
  <c r="N2305" i="1"/>
  <c r="M2305" i="1"/>
  <c r="O2297" i="1"/>
  <c r="N2297" i="1"/>
  <c r="M2297" i="1"/>
  <c r="O2289" i="1"/>
  <c r="N2289" i="1"/>
  <c r="M2289" i="1"/>
  <c r="O2281" i="1"/>
  <c r="N2281" i="1"/>
  <c r="M2281" i="1"/>
  <c r="O2273" i="1"/>
  <c r="N2273" i="1"/>
  <c r="M2273" i="1"/>
  <c r="O2265" i="1"/>
  <c r="N2265" i="1"/>
  <c r="M2265" i="1"/>
  <c r="O2257" i="1"/>
  <c r="N2257" i="1"/>
  <c r="M2257" i="1"/>
  <c r="O2249" i="1"/>
  <c r="N2249" i="1"/>
  <c r="M2249" i="1"/>
  <c r="O2241" i="1"/>
  <c r="N2241" i="1"/>
  <c r="M2241" i="1"/>
  <c r="O2233" i="1"/>
  <c r="N2233" i="1"/>
  <c r="M2233" i="1"/>
  <c r="O2225" i="1"/>
  <c r="N2225" i="1"/>
  <c r="M2225" i="1"/>
  <c r="O2217" i="1"/>
  <c r="N2217" i="1"/>
  <c r="M2217" i="1"/>
  <c r="O2209" i="1"/>
  <c r="N2209" i="1"/>
  <c r="M2209" i="1"/>
  <c r="O2201" i="1"/>
  <c r="N2201" i="1"/>
  <c r="M2201" i="1"/>
  <c r="O2193" i="1"/>
  <c r="N2193" i="1"/>
  <c r="M2193" i="1"/>
  <c r="O2185" i="1"/>
  <c r="N2185" i="1"/>
  <c r="M2185" i="1"/>
  <c r="O2177" i="1"/>
  <c r="N2177" i="1"/>
  <c r="M2177" i="1"/>
  <c r="O2169" i="1"/>
  <c r="N2169" i="1"/>
  <c r="M2169" i="1"/>
  <c r="O2161" i="1"/>
  <c r="N2161" i="1"/>
  <c r="M2161" i="1"/>
  <c r="O2153" i="1"/>
  <c r="N2153" i="1"/>
  <c r="M2153" i="1"/>
  <c r="O2145" i="1"/>
  <c r="N2145" i="1"/>
  <c r="M2145" i="1"/>
  <c r="O2137" i="1"/>
  <c r="N2137" i="1"/>
  <c r="M2137" i="1"/>
  <c r="O2129" i="1"/>
  <c r="N2129" i="1"/>
  <c r="M2129" i="1"/>
  <c r="O2121" i="1"/>
  <c r="N2121" i="1"/>
  <c r="M2121" i="1"/>
  <c r="O2113" i="1"/>
  <c r="N2113" i="1"/>
  <c r="M2113" i="1"/>
  <c r="O2105" i="1"/>
  <c r="N2105" i="1"/>
  <c r="M2105" i="1"/>
  <c r="O2097" i="1"/>
  <c r="N2097" i="1"/>
  <c r="M2097" i="1"/>
  <c r="O2089" i="1"/>
  <c r="N2089" i="1"/>
  <c r="M2089" i="1"/>
  <c r="O2081" i="1"/>
  <c r="N2081" i="1"/>
  <c r="M2081" i="1"/>
  <c r="O2073" i="1"/>
  <c r="N2073" i="1"/>
  <c r="M2073" i="1"/>
  <c r="O2065" i="1"/>
  <c r="N2065" i="1"/>
  <c r="M2065" i="1"/>
  <c r="O2057" i="1"/>
  <c r="N2057" i="1"/>
  <c r="M2057" i="1"/>
  <c r="O2049" i="1"/>
  <c r="N2049" i="1"/>
  <c r="M2049" i="1"/>
  <c r="O2041" i="1"/>
  <c r="N2041" i="1"/>
  <c r="M2041" i="1"/>
  <c r="O2033" i="1"/>
  <c r="N2033" i="1"/>
  <c r="M2033" i="1"/>
  <c r="O2025" i="1"/>
  <c r="N2025" i="1"/>
  <c r="M2025" i="1"/>
  <c r="O2017" i="1"/>
  <c r="N2017" i="1"/>
  <c r="M2017" i="1"/>
  <c r="O2009" i="1"/>
  <c r="N2009" i="1"/>
  <c r="M2009" i="1"/>
  <c r="O2001" i="1"/>
  <c r="N2001" i="1"/>
  <c r="M2001" i="1"/>
  <c r="O1993" i="1"/>
  <c r="N1993" i="1"/>
  <c r="M1993" i="1"/>
  <c r="O1985" i="1"/>
  <c r="N1985" i="1"/>
  <c r="M1985" i="1"/>
  <c r="O1977" i="1"/>
  <c r="N1977" i="1"/>
  <c r="M1977" i="1"/>
  <c r="O1969" i="1"/>
  <c r="N1969" i="1"/>
  <c r="M1969" i="1"/>
  <c r="O1961" i="1"/>
  <c r="N1961" i="1"/>
  <c r="M1961" i="1"/>
  <c r="O1953" i="1"/>
  <c r="N1953" i="1"/>
  <c r="M1953" i="1"/>
  <c r="O1945" i="1"/>
  <c r="N1945" i="1"/>
  <c r="M1945" i="1"/>
  <c r="O1937" i="1"/>
  <c r="N1937" i="1"/>
  <c r="M1937" i="1"/>
  <c r="O1929" i="1"/>
  <c r="N1929" i="1"/>
  <c r="M1929" i="1"/>
  <c r="O1921" i="1"/>
  <c r="N1921" i="1"/>
  <c r="M1921" i="1"/>
  <c r="O1913" i="1"/>
  <c r="N1913" i="1"/>
  <c r="M1913" i="1"/>
  <c r="O1905" i="1"/>
  <c r="N1905" i="1"/>
  <c r="M1905" i="1"/>
  <c r="O1897" i="1"/>
  <c r="N1897" i="1"/>
  <c r="M1897" i="1"/>
  <c r="O1889" i="1"/>
  <c r="N1889" i="1"/>
  <c r="M1889" i="1"/>
  <c r="O1881" i="1"/>
  <c r="N1881" i="1"/>
  <c r="M1881" i="1"/>
  <c r="O1873" i="1"/>
  <c r="N1873" i="1"/>
  <c r="M1873" i="1"/>
  <c r="O1865" i="1"/>
  <c r="N1865" i="1"/>
  <c r="M1865" i="1"/>
  <c r="O1857" i="1"/>
  <c r="N1857" i="1"/>
  <c r="M1857" i="1"/>
  <c r="O1849" i="1"/>
  <c r="N1849" i="1"/>
  <c r="M1849" i="1"/>
  <c r="O1841" i="1"/>
  <c r="N1841" i="1"/>
  <c r="M1841" i="1"/>
  <c r="O1833" i="1"/>
  <c r="N1833" i="1"/>
  <c r="M1833" i="1"/>
  <c r="O1825" i="1"/>
  <c r="N1825" i="1"/>
  <c r="M1825" i="1"/>
  <c r="O1817" i="1"/>
  <c r="N1817" i="1"/>
  <c r="M1817" i="1"/>
  <c r="O1809" i="1"/>
  <c r="N1809" i="1"/>
  <c r="M1809" i="1"/>
  <c r="O1801" i="1"/>
  <c r="N1801" i="1"/>
  <c r="M1801" i="1"/>
  <c r="O1793" i="1"/>
  <c r="N1793" i="1"/>
  <c r="M1793" i="1"/>
  <c r="O1785" i="1"/>
  <c r="N1785" i="1"/>
  <c r="M1785" i="1"/>
  <c r="O1777" i="1"/>
  <c r="N1777" i="1"/>
  <c r="M1777" i="1"/>
  <c r="O1769" i="1"/>
  <c r="N1769" i="1"/>
  <c r="M1769" i="1"/>
  <c r="O1761" i="1"/>
  <c r="N1761" i="1"/>
  <c r="M1761" i="1"/>
  <c r="O1753" i="1"/>
  <c r="N1753" i="1"/>
  <c r="M1753" i="1"/>
  <c r="O1745" i="1"/>
  <c r="N1745" i="1"/>
  <c r="M1745" i="1"/>
  <c r="O1737" i="1"/>
  <c r="N1737" i="1"/>
  <c r="M1737" i="1"/>
  <c r="O1729" i="1"/>
  <c r="N1729" i="1"/>
  <c r="M1729" i="1"/>
  <c r="O1721" i="1"/>
  <c r="N1721" i="1"/>
  <c r="M1721" i="1"/>
  <c r="O1713" i="1"/>
  <c r="N1713" i="1"/>
  <c r="M1713" i="1"/>
  <c r="O1705" i="1"/>
  <c r="N1705" i="1"/>
  <c r="M1705" i="1"/>
  <c r="O1697" i="1"/>
  <c r="N1697" i="1"/>
  <c r="M1697" i="1"/>
  <c r="O1689" i="1"/>
  <c r="N1689" i="1"/>
  <c r="M1689" i="1"/>
  <c r="O1681" i="1"/>
  <c r="N1681" i="1"/>
  <c r="M1681" i="1"/>
  <c r="O1673" i="1"/>
  <c r="N1673" i="1"/>
  <c r="M1673" i="1"/>
  <c r="O1665" i="1"/>
  <c r="N1665" i="1"/>
  <c r="M1665" i="1"/>
  <c r="O1657" i="1"/>
  <c r="N1657" i="1"/>
  <c r="M1657" i="1"/>
  <c r="O1649" i="1"/>
  <c r="N1649" i="1"/>
  <c r="M1649" i="1"/>
  <c r="O1641" i="1"/>
  <c r="N1641" i="1"/>
  <c r="M1641" i="1"/>
  <c r="O1633" i="1"/>
  <c r="N1633" i="1"/>
  <c r="M1633" i="1"/>
  <c r="O1625" i="1"/>
  <c r="N1625" i="1"/>
  <c r="M1625" i="1"/>
  <c r="O1617" i="1"/>
  <c r="N1617" i="1"/>
  <c r="M1617" i="1"/>
  <c r="O1609" i="1"/>
  <c r="N1609" i="1"/>
  <c r="M1609" i="1"/>
  <c r="O1601" i="1"/>
  <c r="N1601" i="1"/>
  <c r="M1601" i="1"/>
  <c r="O1593" i="1"/>
  <c r="N1593" i="1"/>
  <c r="M1593" i="1"/>
  <c r="O1585" i="1"/>
  <c r="N1585" i="1"/>
  <c r="M1585" i="1"/>
  <c r="O1577" i="1"/>
  <c r="N1577" i="1"/>
  <c r="M1577" i="1"/>
  <c r="O1569" i="1"/>
  <c r="N1569" i="1"/>
  <c r="M1569" i="1"/>
  <c r="O1561" i="1"/>
  <c r="N1561" i="1"/>
  <c r="M1561" i="1"/>
  <c r="O1553" i="1"/>
  <c r="N1553" i="1"/>
  <c r="M1553" i="1"/>
  <c r="O1545" i="1"/>
  <c r="N1545" i="1"/>
  <c r="M1545" i="1"/>
  <c r="O1537" i="1"/>
  <c r="N1537" i="1"/>
  <c r="M1537" i="1"/>
  <c r="O1529" i="1"/>
  <c r="N1529" i="1"/>
  <c r="M1529" i="1"/>
  <c r="O1521" i="1"/>
  <c r="N1521" i="1"/>
  <c r="M1521" i="1"/>
  <c r="O1513" i="1"/>
  <c r="N1513" i="1"/>
  <c r="M1513" i="1"/>
  <c r="O1505" i="1"/>
  <c r="N1505" i="1"/>
  <c r="M1505" i="1"/>
  <c r="O1497" i="1"/>
  <c r="N1497" i="1"/>
  <c r="M1497" i="1"/>
  <c r="O1489" i="1"/>
  <c r="N1489" i="1"/>
  <c r="M1489" i="1"/>
  <c r="O1481" i="1"/>
  <c r="N1481" i="1"/>
  <c r="M1481" i="1"/>
  <c r="O1473" i="1"/>
  <c r="N1473" i="1"/>
  <c r="M1473" i="1"/>
  <c r="O1465" i="1"/>
  <c r="N1465" i="1"/>
  <c r="M1465" i="1"/>
  <c r="O1457" i="1"/>
  <c r="N1457" i="1"/>
  <c r="M1457" i="1"/>
  <c r="O1449" i="1"/>
  <c r="N1449" i="1"/>
  <c r="M1449" i="1"/>
  <c r="O1441" i="1"/>
  <c r="N1441" i="1"/>
  <c r="M1441" i="1"/>
  <c r="O1433" i="1"/>
  <c r="N1433" i="1"/>
  <c r="M1433" i="1"/>
  <c r="O1425" i="1"/>
  <c r="N1425" i="1"/>
  <c r="M1425" i="1"/>
  <c r="O1417" i="1"/>
  <c r="N1417" i="1"/>
  <c r="M1417" i="1"/>
  <c r="O1409" i="1"/>
  <c r="N1409" i="1"/>
  <c r="M1409" i="1"/>
  <c r="O1401" i="1"/>
  <c r="N1401" i="1"/>
  <c r="M1401" i="1"/>
  <c r="O1393" i="1"/>
  <c r="N1393" i="1"/>
  <c r="M1393" i="1"/>
  <c r="O1385" i="1"/>
  <c r="N1385" i="1"/>
  <c r="M1385" i="1"/>
  <c r="O1377" i="1"/>
  <c r="N1377" i="1"/>
  <c r="M1377" i="1"/>
  <c r="O1369" i="1"/>
  <c r="N1369" i="1"/>
  <c r="M1369" i="1"/>
  <c r="O1361" i="1"/>
  <c r="N1361" i="1"/>
  <c r="M1361" i="1"/>
  <c r="O1353" i="1"/>
  <c r="N1353" i="1"/>
  <c r="M1353" i="1"/>
  <c r="O1345" i="1"/>
  <c r="N1345" i="1"/>
  <c r="M1345" i="1"/>
  <c r="O1337" i="1"/>
  <c r="N1337" i="1"/>
  <c r="M1337" i="1"/>
  <c r="O1329" i="1"/>
  <c r="N1329" i="1"/>
  <c r="M1329" i="1"/>
  <c r="O1321" i="1"/>
  <c r="N1321" i="1"/>
  <c r="M1321" i="1"/>
  <c r="O1313" i="1"/>
  <c r="N1313" i="1"/>
  <c r="M1313" i="1"/>
  <c r="O1305" i="1"/>
  <c r="N1305" i="1"/>
  <c r="M1305" i="1"/>
  <c r="O1297" i="1"/>
  <c r="N1297" i="1"/>
  <c r="M1297" i="1"/>
  <c r="O1289" i="1"/>
  <c r="N1289" i="1"/>
  <c r="M1289" i="1"/>
  <c r="O1281" i="1"/>
  <c r="N1281" i="1"/>
  <c r="M1281" i="1"/>
  <c r="O1273" i="1"/>
  <c r="N1273" i="1"/>
  <c r="M1273" i="1"/>
  <c r="O1265" i="1"/>
  <c r="N1265" i="1"/>
  <c r="M1265" i="1"/>
  <c r="O1257" i="1"/>
  <c r="N1257" i="1"/>
  <c r="M1257" i="1"/>
  <c r="O1249" i="1"/>
  <c r="N1249" i="1"/>
  <c r="M1249" i="1"/>
  <c r="O1241" i="1"/>
  <c r="N1241" i="1"/>
  <c r="M1241" i="1"/>
  <c r="O1233" i="1"/>
  <c r="N1233" i="1"/>
  <c r="M1233" i="1"/>
  <c r="O1225" i="1"/>
  <c r="N1225" i="1"/>
  <c r="M1225" i="1"/>
  <c r="O1217" i="1"/>
  <c r="N1217" i="1"/>
  <c r="M1217" i="1"/>
  <c r="O1209" i="1"/>
  <c r="N1209" i="1"/>
  <c r="M1209" i="1"/>
  <c r="O1201" i="1"/>
  <c r="N1201" i="1"/>
  <c r="M1201" i="1"/>
  <c r="O1193" i="1"/>
  <c r="N1193" i="1"/>
  <c r="M1193" i="1"/>
  <c r="O1185" i="1"/>
  <c r="N1185" i="1"/>
  <c r="M1185" i="1"/>
  <c r="O1177" i="1"/>
  <c r="N1177" i="1"/>
  <c r="M1177" i="1"/>
  <c r="O1169" i="1"/>
  <c r="N1169" i="1"/>
  <c r="M1169" i="1"/>
  <c r="O1161" i="1"/>
  <c r="N1161" i="1"/>
  <c r="M1161" i="1"/>
  <c r="O1153" i="1"/>
  <c r="N1153" i="1"/>
  <c r="M1153" i="1"/>
  <c r="O1145" i="1"/>
  <c r="N1145" i="1"/>
  <c r="M1145" i="1"/>
  <c r="O1137" i="1"/>
  <c r="N1137" i="1"/>
  <c r="M1137" i="1"/>
  <c r="O1129" i="1"/>
  <c r="N1129" i="1"/>
  <c r="M1129" i="1"/>
  <c r="O1121" i="1"/>
  <c r="N1121" i="1"/>
  <c r="M1121" i="1"/>
  <c r="O1113" i="1"/>
  <c r="N1113" i="1"/>
  <c r="M1113" i="1"/>
  <c r="O1105" i="1"/>
  <c r="N1105" i="1"/>
  <c r="M1105" i="1"/>
  <c r="O1097" i="1"/>
  <c r="N1097" i="1"/>
  <c r="M1097" i="1"/>
  <c r="O1089" i="1"/>
  <c r="N1089" i="1"/>
  <c r="M1089" i="1"/>
  <c r="O1081" i="1"/>
  <c r="N1081" i="1"/>
  <c r="M1081" i="1"/>
  <c r="O1073" i="1"/>
  <c r="N1073" i="1"/>
  <c r="M1073" i="1"/>
  <c r="O1065" i="1"/>
  <c r="N1065" i="1"/>
  <c r="M1065" i="1"/>
  <c r="O1057" i="1"/>
  <c r="N1057" i="1"/>
  <c r="M1057" i="1"/>
  <c r="O1049" i="1"/>
  <c r="N1049" i="1"/>
  <c r="M1049" i="1"/>
  <c r="O1041" i="1"/>
  <c r="N1041" i="1"/>
  <c r="M1041" i="1"/>
  <c r="O1033" i="1"/>
  <c r="N1033" i="1"/>
  <c r="M1033" i="1"/>
  <c r="O1025" i="1"/>
  <c r="N1025" i="1"/>
  <c r="M1025" i="1"/>
  <c r="O1017" i="1"/>
  <c r="N1017" i="1"/>
  <c r="M1017" i="1"/>
  <c r="O1009" i="1"/>
  <c r="N1009" i="1"/>
  <c r="M1009" i="1"/>
  <c r="O1001" i="1"/>
  <c r="N1001" i="1"/>
  <c r="M1001" i="1"/>
  <c r="O993" i="1"/>
  <c r="N993" i="1"/>
  <c r="M993" i="1"/>
  <c r="O985" i="1"/>
  <c r="N985" i="1"/>
  <c r="M985" i="1"/>
  <c r="O977" i="1"/>
  <c r="N977" i="1"/>
  <c r="M977" i="1"/>
  <c r="O969" i="1"/>
  <c r="N969" i="1"/>
  <c r="M969" i="1"/>
  <c r="O961" i="1"/>
  <c r="N961" i="1"/>
  <c r="M961" i="1"/>
  <c r="O953" i="1"/>
  <c r="N953" i="1"/>
  <c r="M953" i="1"/>
  <c r="O945" i="1"/>
  <c r="N945" i="1"/>
  <c r="M945" i="1"/>
  <c r="O937" i="1"/>
  <c r="N937" i="1"/>
  <c r="M937" i="1"/>
  <c r="O929" i="1"/>
  <c r="N929" i="1"/>
  <c r="M929" i="1"/>
  <c r="O921" i="1"/>
  <c r="N921" i="1"/>
  <c r="M921" i="1"/>
  <c r="O913" i="1"/>
  <c r="N913" i="1"/>
  <c r="M913" i="1"/>
  <c r="O905" i="1"/>
  <c r="N905" i="1"/>
  <c r="M905" i="1"/>
  <c r="O897" i="1"/>
  <c r="N897" i="1"/>
  <c r="M897" i="1"/>
  <c r="O889" i="1"/>
  <c r="N889" i="1"/>
  <c r="M889" i="1"/>
  <c r="O881" i="1"/>
  <c r="N881" i="1"/>
  <c r="M881" i="1"/>
  <c r="O873" i="1"/>
  <c r="N873" i="1"/>
  <c r="M873" i="1"/>
  <c r="O865" i="1"/>
  <c r="N865" i="1"/>
  <c r="M865" i="1"/>
  <c r="O857" i="1"/>
  <c r="N857" i="1"/>
  <c r="M857" i="1"/>
  <c r="O849" i="1"/>
  <c r="N849" i="1"/>
  <c r="M849" i="1"/>
  <c r="O841" i="1"/>
  <c r="N841" i="1"/>
  <c r="M841" i="1"/>
  <c r="O833" i="1"/>
  <c r="N833" i="1"/>
  <c r="M833" i="1"/>
  <c r="O825" i="1"/>
  <c r="N825" i="1"/>
  <c r="M825" i="1"/>
  <c r="O817" i="1"/>
  <c r="N817" i="1"/>
  <c r="M817" i="1"/>
  <c r="O809" i="1"/>
  <c r="N809" i="1"/>
  <c r="M809" i="1"/>
  <c r="O801" i="1"/>
  <c r="N801" i="1"/>
  <c r="M801" i="1"/>
  <c r="O793" i="1"/>
  <c r="N793" i="1"/>
  <c r="M793" i="1"/>
  <c r="O785" i="1"/>
  <c r="N785" i="1"/>
  <c r="M785" i="1"/>
  <c r="O777" i="1"/>
  <c r="N777" i="1"/>
  <c r="M777" i="1"/>
  <c r="O769" i="1"/>
  <c r="N769" i="1"/>
  <c r="M769" i="1"/>
  <c r="O761" i="1"/>
  <c r="N761" i="1"/>
  <c r="M761" i="1"/>
  <c r="O753" i="1"/>
  <c r="N753" i="1"/>
  <c r="M753" i="1"/>
  <c r="O745" i="1"/>
  <c r="N745" i="1"/>
  <c r="M745" i="1"/>
  <c r="O737" i="1"/>
  <c r="N737" i="1"/>
  <c r="M737" i="1"/>
  <c r="O729" i="1"/>
  <c r="N729" i="1"/>
  <c r="M729" i="1"/>
  <c r="O721" i="1"/>
  <c r="N721" i="1"/>
  <c r="M721" i="1"/>
  <c r="O713" i="1"/>
  <c r="N713" i="1"/>
  <c r="M713" i="1"/>
  <c r="O705" i="1"/>
  <c r="N705" i="1"/>
  <c r="M705" i="1"/>
  <c r="O697" i="1"/>
  <c r="N697" i="1"/>
  <c r="M697" i="1"/>
  <c r="O689" i="1"/>
  <c r="N689" i="1"/>
  <c r="M689" i="1"/>
  <c r="O681" i="1"/>
  <c r="N681" i="1"/>
  <c r="M681" i="1"/>
  <c r="O673" i="1"/>
  <c r="N673" i="1"/>
  <c r="M673" i="1"/>
  <c r="O665" i="1"/>
  <c r="N665" i="1"/>
  <c r="M665" i="1"/>
  <c r="O657" i="1"/>
  <c r="N657" i="1"/>
  <c r="M657" i="1"/>
  <c r="O649" i="1"/>
  <c r="N649" i="1"/>
  <c r="M649" i="1"/>
  <c r="O641" i="1"/>
  <c r="N641" i="1"/>
  <c r="M641" i="1"/>
  <c r="O633" i="1"/>
  <c r="N633" i="1"/>
  <c r="M633" i="1"/>
  <c r="O625" i="1"/>
  <c r="N625" i="1"/>
  <c r="M625" i="1"/>
  <c r="O617" i="1"/>
  <c r="N617" i="1"/>
  <c r="M617" i="1"/>
  <c r="O609" i="1"/>
  <c r="N609" i="1"/>
  <c r="M609" i="1"/>
  <c r="O601" i="1"/>
  <c r="N601" i="1"/>
  <c r="M601" i="1"/>
  <c r="O593" i="1"/>
  <c r="N593" i="1"/>
  <c r="M593" i="1"/>
  <c r="O585" i="1"/>
  <c r="N585" i="1"/>
  <c r="M585" i="1"/>
  <c r="O577" i="1"/>
  <c r="N577" i="1"/>
  <c r="M577" i="1"/>
  <c r="O569" i="1"/>
  <c r="N569" i="1"/>
  <c r="M569" i="1"/>
  <c r="O561" i="1"/>
  <c r="N561" i="1"/>
  <c r="M561" i="1"/>
  <c r="O553" i="1"/>
  <c r="N553" i="1"/>
  <c r="M553" i="1"/>
  <c r="O545" i="1"/>
  <c r="N545" i="1"/>
  <c r="M545" i="1"/>
  <c r="O537" i="1"/>
  <c r="N537" i="1"/>
  <c r="M537" i="1"/>
  <c r="O529" i="1"/>
  <c r="N529" i="1"/>
  <c r="M529" i="1"/>
  <c r="O521" i="1"/>
  <c r="N521" i="1"/>
  <c r="M521" i="1"/>
  <c r="O513" i="1"/>
  <c r="N513" i="1"/>
  <c r="M513" i="1"/>
  <c r="O505" i="1"/>
  <c r="N505" i="1"/>
  <c r="M505" i="1"/>
  <c r="O497" i="1"/>
  <c r="N497" i="1"/>
  <c r="M497" i="1"/>
  <c r="O489" i="1"/>
  <c r="N489" i="1"/>
  <c r="M489" i="1"/>
  <c r="O481" i="1"/>
  <c r="N481" i="1"/>
  <c r="M481" i="1"/>
  <c r="O473" i="1"/>
  <c r="N473" i="1"/>
  <c r="M473" i="1"/>
  <c r="O465" i="1"/>
  <c r="N465" i="1"/>
  <c r="M465" i="1"/>
  <c r="O457" i="1"/>
  <c r="N457" i="1"/>
  <c r="M457" i="1"/>
  <c r="O449" i="1"/>
  <c r="N449" i="1"/>
  <c r="M449" i="1"/>
  <c r="O441" i="1"/>
  <c r="N441" i="1"/>
  <c r="M441" i="1"/>
  <c r="O433" i="1"/>
  <c r="N433" i="1"/>
  <c r="M433" i="1"/>
  <c r="O425" i="1"/>
  <c r="N425" i="1"/>
  <c r="M425" i="1"/>
  <c r="O417" i="1"/>
  <c r="N417" i="1"/>
  <c r="M417" i="1"/>
  <c r="O409" i="1"/>
  <c r="N409" i="1"/>
  <c r="M409" i="1"/>
  <c r="O401" i="1"/>
  <c r="N401" i="1"/>
  <c r="M401" i="1"/>
  <c r="O393" i="1"/>
  <c r="N393" i="1"/>
  <c r="M393" i="1"/>
  <c r="O385" i="1"/>
  <c r="N385" i="1"/>
  <c r="M385" i="1"/>
  <c r="O377" i="1"/>
  <c r="N377" i="1"/>
  <c r="M377" i="1"/>
  <c r="O369" i="1"/>
  <c r="N369" i="1"/>
  <c r="M369" i="1"/>
  <c r="O361" i="1"/>
  <c r="N361" i="1"/>
  <c r="M361" i="1"/>
  <c r="O353" i="1"/>
  <c r="N353" i="1"/>
  <c r="M353" i="1"/>
  <c r="O345" i="1"/>
  <c r="N345" i="1"/>
  <c r="M345" i="1"/>
  <c r="O337" i="1"/>
  <c r="N337" i="1"/>
  <c r="M337" i="1"/>
  <c r="O329" i="1"/>
  <c r="N329" i="1"/>
  <c r="M329" i="1"/>
  <c r="O321" i="1"/>
  <c r="N321" i="1"/>
  <c r="M321" i="1"/>
  <c r="O313" i="1"/>
  <c r="N313" i="1"/>
  <c r="M313" i="1"/>
  <c r="O305" i="1"/>
  <c r="N305" i="1"/>
  <c r="M305" i="1"/>
  <c r="O297" i="1"/>
  <c r="N297" i="1"/>
  <c r="M297" i="1"/>
  <c r="O289" i="1"/>
  <c r="N289" i="1"/>
  <c r="M289" i="1"/>
  <c r="O281" i="1"/>
  <c r="N281" i="1"/>
  <c r="M281" i="1"/>
  <c r="O273" i="1"/>
  <c r="N273" i="1"/>
  <c r="M273" i="1"/>
  <c r="O265" i="1"/>
  <c r="N265" i="1"/>
  <c r="M265" i="1"/>
  <c r="O257" i="1"/>
  <c r="N257" i="1"/>
  <c r="M257" i="1"/>
  <c r="O249" i="1"/>
  <c r="N249" i="1"/>
  <c r="M249" i="1"/>
  <c r="O241" i="1"/>
  <c r="N241" i="1"/>
  <c r="M241" i="1"/>
  <c r="O233" i="1"/>
  <c r="N233" i="1"/>
  <c r="M233" i="1"/>
  <c r="O225" i="1"/>
  <c r="N225" i="1"/>
  <c r="M225" i="1"/>
  <c r="O217" i="1"/>
  <c r="N217" i="1"/>
  <c r="M217" i="1"/>
  <c r="O209" i="1"/>
  <c r="N209" i="1"/>
  <c r="M209" i="1"/>
  <c r="O201" i="1"/>
  <c r="N201" i="1"/>
  <c r="M201" i="1"/>
  <c r="O193" i="1"/>
  <c r="N193" i="1"/>
  <c r="M193" i="1"/>
  <c r="O185" i="1"/>
  <c r="N185" i="1"/>
  <c r="M185" i="1"/>
  <c r="O177" i="1"/>
  <c r="N177" i="1"/>
  <c r="M177" i="1"/>
  <c r="O169" i="1"/>
  <c r="N169" i="1"/>
  <c r="M169" i="1"/>
  <c r="O161" i="1"/>
  <c r="N161" i="1"/>
  <c r="M161" i="1"/>
  <c r="O153" i="1"/>
  <c r="N153" i="1"/>
  <c r="M153" i="1"/>
  <c r="O145" i="1"/>
  <c r="N145" i="1"/>
  <c r="M145" i="1"/>
  <c r="O137" i="1"/>
  <c r="N137" i="1"/>
  <c r="M137" i="1"/>
  <c r="O129" i="1"/>
  <c r="N129" i="1"/>
  <c r="M129" i="1"/>
  <c r="O121" i="1"/>
  <c r="N121" i="1"/>
  <c r="M121" i="1"/>
  <c r="O113" i="1"/>
  <c r="N113" i="1"/>
  <c r="M113" i="1"/>
  <c r="O105" i="1"/>
  <c r="N105" i="1"/>
  <c r="M105" i="1"/>
  <c r="O97" i="1"/>
  <c r="N97" i="1"/>
  <c r="M97" i="1"/>
  <c r="O89" i="1"/>
  <c r="N89" i="1"/>
  <c r="M89" i="1"/>
  <c r="O81" i="1"/>
  <c r="N81" i="1"/>
  <c r="M81" i="1"/>
  <c r="O73" i="1"/>
  <c r="N73" i="1"/>
  <c r="M73" i="1"/>
  <c r="O65" i="1"/>
  <c r="N65" i="1"/>
  <c r="M65" i="1"/>
  <c r="O57" i="1"/>
  <c r="N57" i="1"/>
  <c r="M57" i="1"/>
  <c r="O49" i="1"/>
  <c r="N49" i="1"/>
  <c r="M49" i="1"/>
  <c r="O41" i="1"/>
  <c r="N41" i="1"/>
  <c r="M41" i="1"/>
  <c r="O33" i="1"/>
  <c r="N33" i="1"/>
  <c r="M33" i="1"/>
  <c r="O25" i="1"/>
  <c r="N25" i="1"/>
  <c r="M25" i="1"/>
  <c r="O17" i="1"/>
  <c r="N17" i="1"/>
  <c r="M17" i="1"/>
  <c r="O9" i="1"/>
  <c r="N9" i="1"/>
  <c r="M9" i="1"/>
  <c r="O12040" i="1"/>
  <c r="N12040" i="1"/>
  <c r="M12040" i="1"/>
  <c r="O12032" i="1"/>
  <c r="N12032" i="1"/>
  <c r="M12032" i="1"/>
  <c r="O12024" i="1"/>
  <c r="N12024" i="1"/>
  <c r="M12024" i="1"/>
  <c r="O12016" i="1"/>
  <c r="N12016" i="1"/>
  <c r="M12016" i="1"/>
  <c r="O12008" i="1"/>
  <c r="N12008" i="1"/>
  <c r="M12008" i="1"/>
  <c r="O12000" i="1"/>
  <c r="N12000" i="1"/>
  <c r="M12000" i="1"/>
  <c r="O11992" i="1"/>
  <c r="N11992" i="1"/>
  <c r="M11992" i="1"/>
  <c r="O11984" i="1"/>
  <c r="N11984" i="1"/>
  <c r="M11984" i="1"/>
  <c r="O11976" i="1"/>
  <c r="N11976" i="1"/>
  <c r="M11976" i="1"/>
  <c r="O11968" i="1"/>
  <c r="N11968" i="1"/>
  <c r="M11968" i="1"/>
  <c r="O11960" i="1"/>
  <c r="N11960" i="1"/>
  <c r="M11960" i="1"/>
  <c r="O11952" i="1"/>
  <c r="N11952" i="1"/>
  <c r="M11952" i="1"/>
  <c r="O11944" i="1"/>
  <c r="N11944" i="1"/>
  <c r="M11944" i="1"/>
  <c r="O11936" i="1"/>
  <c r="N11936" i="1"/>
  <c r="M11936" i="1"/>
  <c r="O11928" i="1"/>
  <c r="N11928" i="1"/>
  <c r="M11928" i="1"/>
  <c r="O11920" i="1"/>
  <c r="N11920" i="1"/>
  <c r="M11920" i="1"/>
  <c r="O11912" i="1"/>
  <c r="N11912" i="1"/>
  <c r="M11912" i="1"/>
  <c r="O11904" i="1"/>
  <c r="N11904" i="1"/>
  <c r="M11904" i="1"/>
  <c r="O11896" i="1"/>
  <c r="N11896" i="1"/>
  <c r="M11896" i="1"/>
  <c r="O11888" i="1"/>
  <c r="N11888" i="1"/>
  <c r="M11888" i="1"/>
  <c r="O11880" i="1"/>
  <c r="N11880" i="1"/>
  <c r="M11880" i="1"/>
  <c r="O11872" i="1"/>
  <c r="N11872" i="1"/>
  <c r="M11872" i="1"/>
  <c r="O11864" i="1"/>
  <c r="N11864" i="1"/>
  <c r="M11864" i="1"/>
  <c r="O11856" i="1"/>
  <c r="N11856" i="1"/>
  <c r="M11856" i="1"/>
  <c r="O11848" i="1"/>
  <c r="N11848" i="1"/>
  <c r="M11848" i="1"/>
  <c r="O11840" i="1"/>
  <c r="N11840" i="1"/>
  <c r="M11840" i="1"/>
  <c r="O11832" i="1"/>
  <c r="N11832" i="1"/>
  <c r="M11832" i="1"/>
  <c r="O11824" i="1"/>
  <c r="N11824" i="1"/>
  <c r="M11824" i="1"/>
  <c r="O11816" i="1"/>
  <c r="N11816" i="1"/>
  <c r="M11816" i="1"/>
  <c r="O11808" i="1"/>
  <c r="N11808" i="1"/>
  <c r="M11808" i="1"/>
  <c r="O11800" i="1"/>
  <c r="N11800" i="1"/>
  <c r="M11800" i="1"/>
  <c r="O11792" i="1"/>
  <c r="N11792" i="1"/>
  <c r="M11792" i="1"/>
  <c r="O11784" i="1"/>
  <c r="N11784" i="1"/>
  <c r="M11784" i="1"/>
  <c r="O11776" i="1"/>
  <c r="N11776" i="1"/>
  <c r="M11776" i="1"/>
  <c r="O11768" i="1"/>
  <c r="N11768" i="1"/>
  <c r="M11768" i="1"/>
  <c r="O11760" i="1"/>
  <c r="N11760" i="1"/>
  <c r="M11760" i="1"/>
  <c r="O11752" i="1"/>
  <c r="N11752" i="1"/>
  <c r="M11752" i="1"/>
  <c r="O11744" i="1"/>
  <c r="N11744" i="1"/>
  <c r="M11744" i="1"/>
  <c r="O11736" i="1"/>
  <c r="N11736" i="1"/>
  <c r="M11736" i="1"/>
  <c r="O11728" i="1"/>
  <c r="N11728" i="1"/>
  <c r="M11728" i="1"/>
  <c r="O11720" i="1"/>
  <c r="N11720" i="1"/>
  <c r="M11720" i="1"/>
  <c r="O11712" i="1"/>
  <c r="N11712" i="1"/>
  <c r="M11712" i="1"/>
  <c r="O11704" i="1"/>
  <c r="N11704" i="1"/>
  <c r="M11704" i="1"/>
  <c r="O11696" i="1"/>
  <c r="N11696" i="1"/>
  <c r="M11696" i="1"/>
  <c r="O11688" i="1"/>
  <c r="N11688" i="1"/>
  <c r="M11688" i="1"/>
  <c r="O11680" i="1"/>
  <c r="N11680" i="1"/>
  <c r="M11680" i="1"/>
  <c r="O11672" i="1"/>
  <c r="N11672" i="1"/>
  <c r="M11672" i="1"/>
  <c r="O11664" i="1"/>
  <c r="N11664" i="1"/>
  <c r="M11664" i="1"/>
  <c r="O11656" i="1"/>
  <c r="N11656" i="1"/>
  <c r="M11656" i="1"/>
  <c r="O11648" i="1"/>
  <c r="N11648" i="1"/>
  <c r="M11648" i="1"/>
  <c r="O11640" i="1"/>
  <c r="N11640" i="1"/>
  <c r="M11640" i="1"/>
  <c r="O11632" i="1"/>
  <c r="N11632" i="1"/>
  <c r="M11632" i="1"/>
  <c r="O11624" i="1"/>
  <c r="N11624" i="1"/>
  <c r="M11624" i="1"/>
  <c r="O11616" i="1"/>
  <c r="N11616" i="1"/>
  <c r="M11616" i="1"/>
  <c r="O11608" i="1"/>
  <c r="N11608" i="1"/>
  <c r="M11608" i="1"/>
  <c r="O11600" i="1"/>
  <c r="N11600" i="1"/>
  <c r="M11600" i="1"/>
  <c r="O11592" i="1"/>
  <c r="N11592" i="1"/>
  <c r="M11592" i="1"/>
  <c r="O11584" i="1"/>
  <c r="N11584" i="1"/>
  <c r="M11584" i="1"/>
  <c r="O11576" i="1"/>
  <c r="N11576" i="1"/>
  <c r="M11576" i="1"/>
  <c r="O11568" i="1"/>
  <c r="N11568" i="1"/>
  <c r="M11568" i="1"/>
  <c r="O11560" i="1"/>
  <c r="N11560" i="1"/>
  <c r="M11560" i="1"/>
  <c r="O11552" i="1"/>
  <c r="N11552" i="1"/>
  <c r="M11552" i="1"/>
  <c r="O11544" i="1"/>
  <c r="N11544" i="1"/>
  <c r="M11544" i="1"/>
  <c r="O11536" i="1"/>
  <c r="N11536" i="1"/>
  <c r="M11536" i="1"/>
  <c r="O11528" i="1"/>
  <c r="N11528" i="1"/>
  <c r="M11528" i="1"/>
  <c r="O11520" i="1"/>
  <c r="N11520" i="1"/>
  <c r="M11520" i="1"/>
  <c r="O11512" i="1"/>
  <c r="N11512" i="1"/>
  <c r="M11512" i="1"/>
  <c r="O11504" i="1"/>
  <c r="N11504" i="1"/>
  <c r="M11504" i="1"/>
  <c r="O11496" i="1"/>
  <c r="N11496" i="1"/>
  <c r="M11496" i="1"/>
  <c r="O11488" i="1"/>
  <c r="N11488" i="1"/>
  <c r="M11488" i="1"/>
  <c r="O11480" i="1"/>
  <c r="N11480" i="1"/>
  <c r="M11480" i="1"/>
  <c r="O11472" i="1"/>
  <c r="N11472" i="1"/>
  <c r="M11472" i="1"/>
  <c r="O11464" i="1"/>
  <c r="N11464" i="1"/>
  <c r="M11464" i="1"/>
  <c r="O11456" i="1"/>
  <c r="N11456" i="1"/>
  <c r="M11456" i="1"/>
  <c r="O11448" i="1"/>
  <c r="N11448" i="1"/>
  <c r="M11448" i="1"/>
  <c r="O11440" i="1"/>
  <c r="N11440" i="1"/>
  <c r="M11440" i="1"/>
  <c r="O11432" i="1"/>
  <c r="N11432" i="1"/>
  <c r="M11432" i="1"/>
  <c r="O11424" i="1"/>
  <c r="N11424" i="1"/>
  <c r="M11424" i="1"/>
  <c r="O11416" i="1"/>
  <c r="N11416" i="1"/>
  <c r="M11416" i="1"/>
  <c r="O11408" i="1"/>
  <c r="N11408" i="1"/>
  <c r="M11408" i="1"/>
  <c r="O11400" i="1"/>
  <c r="N11400" i="1"/>
  <c r="M11400" i="1"/>
  <c r="O11392" i="1"/>
  <c r="N11392" i="1"/>
  <c r="M11392" i="1"/>
  <c r="O11384" i="1"/>
  <c r="N11384" i="1"/>
  <c r="M11384" i="1"/>
  <c r="O11376" i="1"/>
  <c r="N11376" i="1"/>
  <c r="M11376" i="1"/>
  <c r="O11368" i="1"/>
  <c r="N11368" i="1"/>
  <c r="M11368" i="1"/>
  <c r="O11360" i="1"/>
  <c r="N11360" i="1"/>
  <c r="M11360" i="1"/>
  <c r="O11352" i="1"/>
  <c r="N11352" i="1"/>
  <c r="M11352" i="1"/>
  <c r="O11344" i="1"/>
  <c r="N11344" i="1"/>
  <c r="M11344" i="1"/>
  <c r="O11336" i="1"/>
  <c r="N11336" i="1"/>
  <c r="M11336" i="1"/>
  <c r="O11328" i="1"/>
  <c r="N11328" i="1"/>
  <c r="M11328" i="1"/>
  <c r="O11320" i="1"/>
  <c r="N11320" i="1"/>
  <c r="M11320" i="1"/>
  <c r="O11312" i="1"/>
  <c r="N11312" i="1"/>
  <c r="M11312" i="1"/>
  <c r="O11304" i="1"/>
  <c r="N11304" i="1"/>
  <c r="M11304" i="1"/>
  <c r="O11296" i="1"/>
  <c r="N11296" i="1"/>
  <c r="M11296" i="1"/>
  <c r="O11288" i="1"/>
  <c r="N11288" i="1"/>
  <c r="M11288" i="1"/>
  <c r="O11280" i="1"/>
  <c r="N11280" i="1"/>
  <c r="M11280" i="1"/>
  <c r="O11272" i="1"/>
  <c r="N11272" i="1"/>
  <c r="M11272" i="1"/>
  <c r="O11264" i="1"/>
  <c r="N11264" i="1"/>
  <c r="M11264" i="1"/>
  <c r="O11256" i="1"/>
  <c r="N11256" i="1"/>
  <c r="M11256" i="1"/>
  <c r="O11248" i="1"/>
  <c r="N11248" i="1"/>
  <c r="M11248" i="1"/>
  <c r="O11240" i="1"/>
  <c r="N11240" i="1"/>
  <c r="M11240" i="1"/>
  <c r="O11232" i="1"/>
  <c r="N11232" i="1"/>
  <c r="M11232" i="1"/>
  <c r="O11224" i="1"/>
  <c r="N11224" i="1"/>
  <c r="M11224" i="1"/>
  <c r="O11216" i="1"/>
  <c r="N11216" i="1"/>
  <c r="M11216" i="1"/>
  <c r="O11208" i="1"/>
  <c r="N11208" i="1"/>
  <c r="M11208" i="1"/>
  <c r="O11200" i="1"/>
  <c r="N11200" i="1"/>
  <c r="M11200" i="1"/>
  <c r="O11192" i="1"/>
  <c r="N11192" i="1"/>
  <c r="M11192" i="1"/>
  <c r="O11184" i="1"/>
  <c r="N11184" i="1"/>
  <c r="M11184" i="1"/>
  <c r="O11176" i="1"/>
  <c r="N11176" i="1"/>
  <c r="M11176" i="1"/>
  <c r="O11168" i="1"/>
  <c r="N11168" i="1"/>
  <c r="M11168" i="1"/>
  <c r="O11160" i="1"/>
  <c r="N11160" i="1"/>
  <c r="M11160" i="1"/>
  <c r="O11152" i="1"/>
  <c r="N11152" i="1"/>
  <c r="M11152" i="1"/>
  <c r="O11144" i="1"/>
  <c r="N11144" i="1"/>
  <c r="M11144" i="1"/>
  <c r="O11136" i="1"/>
  <c r="N11136" i="1"/>
  <c r="M11136" i="1"/>
  <c r="O11128" i="1"/>
  <c r="N11128" i="1"/>
  <c r="M11128" i="1"/>
  <c r="O11120" i="1"/>
  <c r="N11120" i="1"/>
  <c r="M11120" i="1"/>
  <c r="O11112" i="1"/>
  <c r="N11112" i="1"/>
  <c r="M11112" i="1"/>
  <c r="O11104" i="1"/>
  <c r="N11104" i="1"/>
  <c r="M11104" i="1"/>
  <c r="O11096" i="1"/>
  <c r="N11096" i="1"/>
  <c r="M11096" i="1"/>
  <c r="O11088" i="1"/>
  <c r="N11088" i="1"/>
  <c r="M11088" i="1"/>
  <c r="O11080" i="1"/>
  <c r="N11080" i="1"/>
  <c r="M11080" i="1"/>
  <c r="O11072" i="1"/>
  <c r="N11072" i="1"/>
  <c r="M11072" i="1"/>
  <c r="O11064" i="1"/>
  <c r="N11064" i="1"/>
  <c r="M11064" i="1"/>
  <c r="O11056" i="1"/>
  <c r="N11056" i="1"/>
  <c r="M11056" i="1"/>
  <c r="O11048" i="1"/>
  <c r="N11048" i="1"/>
  <c r="M11048" i="1"/>
  <c r="O11040" i="1"/>
  <c r="N11040" i="1"/>
  <c r="M11040" i="1"/>
  <c r="O11032" i="1"/>
  <c r="N11032" i="1"/>
  <c r="M11032" i="1"/>
  <c r="O11024" i="1"/>
  <c r="N11024" i="1"/>
  <c r="M11024" i="1"/>
  <c r="O11016" i="1"/>
  <c r="N11016" i="1"/>
  <c r="M11016" i="1"/>
  <c r="O11008" i="1"/>
  <c r="N11008" i="1"/>
  <c r="M11008" i="1"/>
  <c r="O11000" i="1"/>
  <c r="N11000" i="1"/>
  <c r="M11000" i="1"/>
  <c r="O10992" i="1"/>
  <c r="N10992" i="1"/>
  <c r="M10992" i="1"/>
  <c r="O10984" i="1"/>
  <c r="N10984" i="1"/>
  <c r="M10984" i="1"/>
  <c r="O10976" i="1"/>
  <c r="N10976" i="1"/>
  <c r="M10976" i="1"/>
  <c r="O10968" i="1"/>
  <c r="N10968" i="1"/>
  <c r="M10968" i="1"/>
  <c r="O10960" i="1"/>
  <c r="N10960" i="1"/>
  <c r="M10960" i="1"/>
  <c r="O10952" i="1"/>
  <c r="N10952" i="1"/>
  <c r="M10952" i="1"/>
  <c r="O10944" i="1"/>
  <c r="N10944" i="1"/>
  <c r="M10944" i="1"/>
  <c r="O10936" i="1"/>
  <c r="N10936" i="1"/>
  <c r="M10936" i="1"/>
  <c r="O10928" i="1"/>
  <c r="N10928" i="1"/>
  <c r="M10928" i="1"/>
  <c r="O10920" i="1"/>
  <c r="N10920" i="1"/>
  <c r="M10920" i="1"/>
  <c r="O10912" i="1"/>
  <c r="N10912" i="1"/>
  <c r="M10912" i="1"/>
  <c r="O10904" i="1"/>
  <c r="N10904" i="1"/>
  <c r="M10904" i="1"/>
  <c r="O10896" i="1"/>
  <c r="N10896" i="1"/>
  <c r="M10896" i="1"/>
  <c r="O10888" i="1"/>
  <c r="N10888" i="1"/>
  <c r="M10888" i="1"/>
  <c r="O10880" i="1"/>
  <c r="N10880" i="1"/>
  <c r="M10880" i="1"/>
  <c r="O10872" i="1"/>
  <c r="N10872" i="1"/>
  <c r="M10872" i="1"/>
  <c r="O10864" i="1"/>
  <c r="N10864" i="1"/>
  <c r="M10864" i="1"/>
  <c r="O10856" i="1"/>
  <c r="N10856" i="1"/>
  <c r="M10856" i="1"/>
  <c r="O10848" i="1"/>
  <c r="N10848" i="1"/>
  <c r="M10848" i="1"/>
  <c r="O10840" i="1"/>
  <c r="N10840" i="1"/>
  <c r="M10840" i="1"/>
  <c r="O10832" i="1"/>
  <c r="N10832" i="1"/>
  <c r="M10832" i="1"/>
  <c r="O10824" i="1"/>
  <c r="N10824" i="1"/>
  <c r="M10824" i="1"/>
  <c r="O10816" i="1"/>
  <c r="N10816" i="1"/>
  <c r="M10816" i="1"/>
  <c r="O10808" i="1"/>
  <c r="N10808" i="1"/>
  <c r="M10808" i="1"/>
  <c r="O10800" i="1"/>
  <c r="N10800" i="1"/>
  <c r="M10800" i="1"/>
  <c r="O10792" i="1"/>
  <c r="N10792" i="1"/>
  <c r="M10792" i="1"/>
  <c r="O10784" i="1"/>
  <c r="N10784" i="1"/>
  <c r="M10784" i="1"/>
  <c r="O10776" i="1"/>
  <c r="N10776" i="1"/>
  <c r="M10776" i="1"/>
  <c r="O10768" i="1"/>
  <c r="N10768" i="1"/>
  <c r="M10768" i="1"/>
  <c r="O10760" i="1"/>
  <c r="N10760" i="1"/>
  <c r="M10760" i="1"/>
  <c r="O10752" i="1"/>
  <c r="N10752" i="1"/>
  <c r="M10752" i="1"/>
  <c r="O10744" i="1"/>
  <c r="N10744" i="1"/>
  <c r="M10744" i="1"/>
  <c r="O10736" i="1"/>
  <c r="N10736" i="1"/>
  <c r="M10736" i="1"/>
  <c r="O10728" i="1"/>
  <c r="N10728" i="1"/>
  <c r="M10728" i="1"/>
  <c r="O10720" i="1"/>
  <c r="N10720" i="1"/>
  <c r="M10720" i="1"/>
  <c r="O10712" i="1"/>
  <c r="N10712" i="1"/>
  <c r="M10712" i="1"/>
  <c r="O10704" i="1"/>
  <c r="N10704" i="1"/>
  <c r="M10704" i="1"/>
  <c r="O10696" i="1"/>
  <c r="N10696" i="1"/>
  <c r="M10696" i="1"/>
  <c r="O10688" i="1"/>
  <c r="N10688" i="1"/>
  <c r="M10688" i="1"/>
  <c r="O10680" i="1"/>
  <c r="N10680" i="1"/>
  <c r="M10680" i="1"/>
  <c r="O10672" i="1"/>
  <c r="N10672" i="1"/>
  <c r="M10672" i="1"/>
  <c r="O10664" i="1"/>
  <c r="N10664" i="1"/>
  <c r="M10664" i="1"/>
  <c r="O10656" i="1"/>
  <c r="N10656" i="1"/>
  <c r="M10656" i="1"/>
  <c r="O10648" i="1"/>
  <c r="N10648" i="1"/>
  <c r="M10648" i="1"/>
  <c r="O10640" i="1"/>
  <c r="N10640" i="1"/>
  <c r="M10640" i="1"/>
  <c r="O10632" i="1"/>
  <c r="N10632" i="1"/>
  <c r="M10632" i="1"/>
  <c r="O10624" i="1"/>
  <c r="N10624" i="1"/>
  <c r="M10624" i="1"/>
  <c r="O10616" i="1"/>
  <c r="N10616" i="1"/>
  <c r="M10616" i="1"/>
  <c r="O10608" i="1"/>
  <c r="N10608" i="1"/>
  <c r="M10608" i="1"/>
  <c r="O10600" i="1"/>
  <c r="N10600" i="1"/>
  <c r="M10600" i="1"/>
  <c r="O10592" i="1"/>
  <c r="N10592" i="1"/>
  <c r="M10592" i="1"/>
  <c r="O10584" i="1"/>
  <c r="N10584" i="1"/>
  <c r="M10584" i="1"/>
  <c r="O10576" i="1"/>
  <c r="N10576" i="1"/>
  <c r="M10576" i="1"/>
  <c r="O10568" i="1"/>
  <c r="N10568" i="1"/>
  <c r="M10568" i="1"/>
  <c r="O10560" i="1"/>
  <c r="N10560" i="1"/>
  <c r="M10560" i="1"/>
  <c r="O10552" i="1"/>
  <c r="N10552" i="1"/>
  <c r="M10552" i="1"/>
  <c r="O10544" i="1"/>
  <c r="N10544" i="1"/>
  <c r="M10544" i="1"/>
  <c r="O10536" i="1"/>
  <c r="N10536" i="1"/>
  <c r="M10536" i="1"/>
  <c r="O10528" i="1"/>
  <c r="N10528" i="1"/>
  <c r="M10528" i="1"/>
  <c r="O10520" i="1"/>
  <c r="N10520" i="1"/>
  <c r="M10520" i="1"/>
  <c r="O10512" i="1"/>
  <c r="N10512" i="1"/>
  <c r="M10512" i="1"/>
  <c r="O10504" i="1"/>
  <c r="N10504" i="1"/>
  <c r="M10504" i="1"/>
  <c r="O10496" i="1"/>
  <c r="N10496" i="1"/>
  <c r="M10496" i="1"/>
  <c r="O10488" i="1"/>
  <c r="N10488" i="1"/>
  <c r="M10488" i="1"/>
  <c r="O10480" i="1"/>
  <c r="N10480" i="1"/>
  <c r="M10480" i="1"/>
  <c r="O10472" i="1"/>
  <c r="N10472" i="1"/>
  <c r="M10472" i="1"/>
  <c r="O10464" i="1"/>
  <c r="N10464" i="1"/>
  <c r="M10464" i="1"/>
  <c r="O10456" i="1"/>
  <c r="N10456" i="1"/>
  <c r="M10456" i="1"/>
  <c r="O10448" i="1"/>
  <c r="N10448" i="1"/>
  <c r="M10448" i="1"/>
  <c r="O10440" i="1"/>
  <c r="N10440" i="1"/>
  <c r="M10440" i="1"/>
  <c r="O10432" i="1"/>
  <c r="N10432" i="1"/>
  <c r="M10432" i="1"/>
  <c r="O10424" i="1"/>
  <c r="N10424" i="1"/>
  <c r="M10424" i="1"/>
  <c r="O10416" i="1"/>
  <c r="N10416" i="1"/>
  <c r="M10416" i="1"/>
  <c r="O10408" i="1"/>
  <c r="N10408" i="1"/>
  <c r="M10408" i="1"/>
  <c r="O10400" i="1"/>
  <c r="N10400" i="1"/>
  <c r="M10400" i="1"/>
  <c r="O10392" i="1"/>
  <c r="N10392" i="1"/>
  <c r="M10392" i="1"/>
  <c r="O10384" i="1"/>
  <c r="N10384" i="1"/>
  <c r="M10384" i="1"/>
  <c r="O10376" i="1"/>
  <c r="N10376" i="1"/>
  <c r="M10376" i="1"/>
  <c r="O10368" i="1"/>
  <c r="N10368" i="1"/>
  <c r="M10368" i="1"/>
  <c r="O10360" i="1"/>
  <c r="N10360" i="1"/>
  <c r="M10360" i="1"/>
  <c r="O10352" i="1"/>
  <c r="N10352" i="1"/>
  <c r="M10352" i="1"/>
  <c r="O10344" i="1"/>
  <c r="N10344" i="1"/>
  <c r="M10344" i="1"/>
  <c r="O10336" i="1"/>
  <c r="N10336" i="1"/>
  <c r="M10336" i="1"/>
  <c r="O10328" i="1"/>
  <c r="N10328" i="1"/>
  <c r="M10328" i="1"/>
  <c r="O10320" i="1"/>
  <c r="N10320" i="1"/>
  <c r="M10320" i="1"/>
  <c r="O10312" i="1"/>
  <c r="N10312" i="1"/>
  <c r="M10312" i="1"/>
  <c r="O10304" i="1"/>
  <c r="N10304" i="1"/>
  <c r="M10304" i="1"/>
  <c r="O10296" i="1"/>
  <c r="N10296" i="1"/>
  <c r="M10296" i="1"/>
  <c r="O10288" i="1"/>
  <c r="N10288" i="1"/>
  <c r="M10288" i="1"/>
  <c r="O10280" i="1"/>
  <c r="N10280" i="1"/>
  <c r="M10280" i="1"/>
  <c r="O10272" i="1"/>
  <c r="N10272" i="1"/>
  <c r="M10272" i="1"/>
  <c r="O10264" i="1"/>
  <c r="N10264" i="1"/>
  <c r="M10264" i="1"/>
  <c r="O10256" i="1"/>
  <c r="N10256" i="1"/>
  <c r="M10256" i="1"/>
  <c r="O10248" i="1"/>
  <c r="N10248" i="1"/>
  <c r="M10248" i="1"/>
  <c r="O10240" i="1"/>
  <c r="N10240" i="1"/>
  <c r="M10240" i="1"/>
  <c r="O10232" i="1"/>
  <c r="N10232" i="1"/>
  <c r="M10232" i="1"/>
  <c r="O10224" i="1"/>
  <c r="N10224" i="1"/>
  <c r="M10224" i="1"/>
  <c r="O10216" i="1"/>
  <c r="N10216" i="1"/>
  <c r="M10216" i="1"/>
  <c r="O10208" i="1"/>
  <c r="N10208" i="1"/>
  <c r="M10208" i="1"/>
  <c r="O10200" i="1"/>
  <c r="N10200" i="1"/>
  <c r="M10200" i="1"/>
  <c r="O10192" i="1"/>
  <c r="N10192" i="1"/>
  <c r="M10192" i="1"/>
  <c r="O10184" i="1"/>
  <c r="N10184" i="1"/>
  <c r="M10184" i="1"/>
  <c r="O10176" i="1"/>
  <c r="N10176" i="1"/>
  <c r="M10176" i="1"/>
  <c r="O10168" i="1"/>
  <c r="N10168" i="1"/>
  <c r="M10168" i="1"/>
  <c r="O10160" i="1"/>
  <c r="N10160" i="1"/>
  <c r="M10160" i="1"/>
  <c r="O10152" i="1"/>
  <c r="N10152" i="1"/>
  <c r="M10152" i="1"/>
  <c r="O10144" i="1"/>
  <c r="N10144" i="1"/>
  <c r="M10144" i="1"/>
  <c r="O10136" i="1"/>
  <c r="N10136" i="1"/>
  <c r="M10136" i="1"/>
  <c r="O10128" i="1"/>
  <c r="N10128" i="1"/>
  <c r="M10128" i="1"/>
  <c r="O10120" i="1"/>
  <c r="N10120" i="1"/>
  <c r="M10120" i="1"/>
  <c r="O10112" i="1"/>
  <c r="N10112" i="1"/>
  <c r="M10112" i="1"/>
  <c r="O10104" i="1"/>
  <c r="N10104" i="1"/>
  <c r="M10104" i="1"/>
  <c r="O10096" i="1"/>
  <c r="N10096" i="1"/>
  <c r="M10096" i="1"/>
  <c r="O10088" i="1"/>
  <c r="N10088" i="1"/>
  <c r="M10088" i="1"/>
  <c r="O10080" i="1"/>
  <c r="N10080" i="1"/>
  <c r="M10080" i="1"/>
  <c r="O10072" i="1"/>
  <c r="N10072" i="1"/>
  <c r="M10072" i="1"/>
  <c r="O10064" i="1"/>
  <c r="N10064" i="1"/>
  <c r="M10064" i="1"/>
  <c r="O10056" i="1"/>
  <c r="N10056" i="1"/>
  <c r="M10056" i="1"/>
  <c r="O10048" i="1"/>
  <c r="N10048" i="1"/>
  <c r="M10048" i="1"/>
  <c r="O10040" i="1"/>
  <c r="N10040" i="1"/>
  <c r="M10040" i="1"/>
  <c r="O10032" i="1"/>
  <c r="N10032" i="1"/>
  <c r="M10032" i="1"/>
  <c r="O10024" i="1"/>
  <c r="N10024" i="1"/>
  <c r="M10024" i="1"/>
  <c r="O10016" i="1"/>
  <c r="N10016" i="1"/>
  <c r="M10016" i="1"/>
  <c r="O10008" i="1"/>
  <c r="N10008" i="1"/>
  <c r="M10008" i="1"/>
  <c r="O10000" i="1"/>
  <c r="N10000" i="1"/>
  <c r="M10000" i="1"/>
  <c r="O9992" i="1"/>
  <c r="N9992" i="1"/>
  <c r="M9992" i="1"/>
  <c r="O9984" i="1"/>
  <c r="N9984" i="1"/>
  <c r="M9984" i="1"/>
  <c r="O9976" i="1"/>
  <c r="N9976" i="1"/>
  <c r="M9976" i="1"/>
  <c r="O9968" i="1"/>
  <c r="N9968" i="1"/>
  <c r="M9968" i="1"/>
  <c r="O9960" i="1"/>
  <c r="N9960" i="1"/>
  <c r="M9960" i="1"/>
  <c r="O9952" i="1"/>
  <c r="N9952" i="1"/>
  <c r="M9952" i="1"/>
  <c r="O9944" i="1"/>
  <c r="N9944" i="1"/>
  <c r="M9944" i="1"/>
  <c r="O9936" i="1"/>
  <c r="N9936" i="1"/>
  <c r="M9936" i="1"/>
  <c r="O9928" i="1"/>
  <c r="N9928" i="1"/>
  <c r="M9928" i="1"/>
  <c r="O9920" i="1"/>
  <c r="N9920" i="1"/>
  <c r="M9920" i="1"/>
  <c r="O9912" i="1"/>
  <c r="N9912" i="1"/>
  <c r="M9912" i="1"/>
  <c r="O9904" i="1"/>
  <c r="N9904" i="1"/>
  <c r="M9904" i="1"/>
  <c r="O9896" i="1"/>
  <c r="N9896" i="1"/>
  <c r="M9896" i="1"/>
  <c r="O9888" i="1"/>
  <c r="N9888" i="1"/>
  <c r="M9888" i="1"/>
  <c r="O9880" i="1"/>
  <c r="N9880" i="1"/>
  <c r="M9880" i="1"/>
  <c r="O9872" i="1"/>
  <c r="N9872" i="1"/>
  <c r="M9872" i="1"/>
  <c r="O9864" i="1"/>
  <c r="N9864" i="1"/>
  <c r="M9864" i="1"/>
  <c r="O9856" i="1"/>
  <c r="N9856" i="1"/>
  <c r="M9856" i="1"/>
  <c r="O9848" i="1"/>
  <c r="N9848" i="1"/>
  <c r="M9848" i="1"/>
  <c r="O9840" i="1"/>
  <c r="N9840" i="1"/>
  <c r="M9840" i="1"/>
  <c r="O9832" i="1"/>
  <c r="N9832" i="1"/>
  <c r="M9832" i="1"/>
  <c r="O9824" i="1"/>
  <c r="N9824" i="1"/>
  <c r="M9824" i="1"/>
  <c r="O9816" i="1"/>
  <c r="N9816" i="1"/>
  <c r="M9816" i="1"/>
  <c r="O9808" i="1"/>
  <c r="N9808" i="1"/>
  <c r="M9808" i="1"/>
  <c r="O9800" i="1"/>
  <c r="N9800" i="1"/>
  <c r="M9800" i="1"/>
  <c r="O9792" i="1"/>
  <c r="N9792" i="1"/>
  <c r="M9792" i="1"/>
  <c r="O9784" i="1"/>
  <c r="N9784" i="1"/>
  <c r="M9784" i="1"/>
  <c r="O9776" i="1"/>
  <c r="N9776" i="1"/>
  <c r="M9776" i="1"/>
  <c r="O9768" i="1"/>
  <c r="N9768" i="1"/>
  <c r="M9768" i="1"/>
  <c r="O9760" i="1"/>
  <c r="N9760" i="1"/>
  <c r="M9760" i="1"/>
  <c r="O9752" i="1"/>
  <c r="N9752" i="1"/>
  <c r="M9752" i="1"/>
  <c r="O9744" i="1"/>
  <c r="N9744" i="1"/>
  <c r="M9744" i="1"/>
  <c r="O9736" i="1"/>
  <c r="N9736" i="1"/>
  <c r="M9736" i="1"/>
  <c r="O9728" i="1"/>
  <c r="N9728" i="1"/>
  <c r="M9728" i="1"/>
  <c r="O9720" i="1"/>
  <c r="N9720" i="1"/>
  <c r="M9720" i="1"/>
  <c r="O9712" i="1"/>
  <c r="N9712" i="1"/>
  <c r="M9712" i="1"/>
  <c r="O9704" i="1"/>
  <c r="N9704" i="1"/>
  <c r="M9704" i="1"/>
  <c r="O9696" i="1"/>
  <c r="N9696" i="1"/>
  <c r="M9696" i="1"/>
  <c r="O9688" i="1"/>
  <c r="N9688" i="1"/>
  <c r="M9688" i="1"/>
  <c r="O9680" i="1"/>
  <c r="N9680" i="1"/>
  <c r="M9680" i="1"/>
  <c r="O9672" i="1"/>
  <c r="N9672" i="1"/>
  <c r="M9672" i="1"/>
  <c r="O9664" i="1"/>
  <c r="N9664" i="1"/>
  <c r="M9664" i="1"/>
  <c r="O9656" i="1"/>
  <c r="N9656" i="1"/>
  <c r="M9656" i="1"/>
  <c r="O9648" i="1"/>
  <c r="N9648" i="1"/>
  <c r="M9648" i="1"/>
  <c r="O9640" i="1"/>
  <c r="N9640" i="1"/>
  <c r="M9640" i="1"/>
  <c r="O9632" i="1"/>
  <c r="N9632" i="1"/>
  <c r="M9632" i="1"/>
  <c r="O9624" i="1"/>
  <c r="N9624" i="1"/>
  <c r="M9624" i="1"/>
  <c r="O9616" i="1"/>
  <c r="N9616" i="1"/>
  <c r="M9616" i="1"/>
  <c r="O9608" i="1"/>
  <c r="N9608" i="1"/>
  <c r="M9608" i="1"/>
  <c r="O9600" i="1"/>
  <c r="N9600" i="1"/>
  <c r="M9600" i="1"/>
  <c r="O9592" i="1"/>
  <c r="N9592" i="1"/>
  <c r="M9592" i="1"/>
  <c r="O9584" i="1"/>
  <c r="N9584" i="1"/>
  <c r="M9584" i="1"/>
  <c r="O9576" i="1"/>
  <c r="N9576" i="1"/>
  <c r="M9576" i="1"/>
  <c r="O9568" i="1"/>
  <c r="N9568" i="1"/>
  <c r="M9568" i="1"/>
  <c r="O9560" i="1"/>
  <c r="N9560" i="1"/>
  <c r="M9560" i="1"/>
  <c r="O9552" i="1"/>
  <c r="N9552" i="1"/>
  <c r="M9552" i="1"/>
  <c r="O9544" i="1"/>
  <c r="N9544" i="1"/>
  <c r="M9544" i="1"/>
  <c r="O9536" i="1"/>
  <c r="N9536" i="1"/>
  <c r="M9536" i="1"/>
  <c r="O9528" i="1"/>
  <c r="N9528" i="1"/>
  <c r="M9528" i="1"/>
  <c r="O9520" i="1"/>
  <c r="N9520" i="1"/>
  <c r="M9520" i="1"/>
  <c r="O9512" i="1"/>
  <c r="N9512" i="1"/>
  <c r="M9512" i="1"/>
  <c r="O9504" i="1"/>
  <c r="N9504" i="1"/>
  <c r="M9504" i="1"/>
  <c r="O9496" i="1"/>
  <c r="N9496" i="1"/>
  <c r="M9496" i="1"/>
  <c r="O9488" i="1"/>
  <c r="N9488" i="1"/>
  <c r="M9488" i="1"/>
  <c r="O9480" i="1"/>
  <c r="N9480" i="1"/>
  <c r="M9480" i="1"/>
  <c r="O9472" i="1"/>
  <c r="N9472" i="1"/>
  <c r="M9472" i="1"/>
  <c r="O9464" i="1"/>
  <c r="N9464" i="1"/>
  <c r="M9464" i="1"/>
  <c r="O9456" i="1"/>
  <c r="N9456" i="1"/>
  <c r="M9456" i="1"/>
  <c r="O9448" i="1"/>
  <c r="N9448" i="1"/>
  <c r="M9448" i="1"/>
  <c r="O9440" i="1"/>
  <c r="N9440" i="1"/>
  <c r="M9440" i="1"/>
  <c r="O9432" i="1"/>
  <c r="N9432" i="1"/>
  <c r="M9432" i="1"/>
  <c r="O9424" i="1"/>
  <c r="N9424" i="1"/>
  <c r="M9424" i="1"/>
  <c r="O9416" i="1"/>
  <c r="N9416" i="1"/>
  <c r="M9416" i="1"/>
  <c r="O9408" i="1"/>
  <c r="N9408" i="1"/>
  <c r="M9408" i="1"/>
  <c r="O9400" i="1"/>
  <c r="N9400" i="1"/>
  <c r="M9400" i="1"/>
  <c r="O9392" i="1"/>
  <c r="N9392" i="1"/>
  <c r="M9392" i="1"/>
  <c r="O9384" i="1"/>
  <c r="N9384" i="1"/>
  <c r="M9384" i="1"/>
  <c r="O9376" i="1"/>
  <c r="N9376" i="1"/>
  <c r="M9376" i="1"/>
  <c r="O9368" i="1"/>
  <c r="N9368" i="1"/>
  <c r="M9368" i="1"/>
  <c r="O9360" i="1"/>
  <c r="N9360" i="1"/>
  <c r="M9360" i="1"/>
  <c r="O9352" i="1"/>
  <c r="N9352" i="1"/>
  <c r="M9352" i="1"/>
  <c r="O9344" i="1"/>
  <c r="N9344" i="1"/>
  <c r="M9344" i="1"/>
  <c r="O9336" i="1"/>
  <c r="N9336" i="1"/>
  <c r="M9336" i="1"/>
  <c r="O9328" i="1"/>
  <c r="N9328" i="1"/>
  <c r="M9328" i="1"/>
  <c r="O9320" i="1"/>
  <c r="N9320" i="1"/>
  <c r="M9320" i="1"/>
  <c r="O9312" i="1"/>
  <c r="N9312" i="1"/>
  <c r="M9312" i="1"/>
  <c r="O9304" i="1"/>
  <c r="N9304" i="1"/>
  <c r="M9304" i="1"/>
  <c r="O9296" i="1"/>
  <c r="N9296" i="1"/>
  <c r="M9296" i="1"/>
  <c r="O9288" i="1"/>
  <c r="N9288" i="1"/>
  <c r="M9288" i="1"/>
  <c r="O9280" i="1"/>
  <c r="N9280" i="1"/>
  <c r="M9280" i="1"/>
  <c r="O9272" i="1"/>
  <c r="N9272" i="1"/>
  <c r="M9272" i="1"/>
  <c r="O9264" i="1"/>
  <c r="N9264" i="1"/>
  <c r="M9264" i="1"/>
  <c r="O9256" i="1"/>
  <c r="N9256" i="1"/>
  <c r="M9256" i="1"/>
  <c r="O9248" i="1"/>
  <c r="N9248" i="1"/>
  <c r="M9248" i="1"/>
  <c r="O9240" i="1"/>
  <c r="N9240" i="1"/>
  <c r="M9240" i="1"/>
  <c r="O9232" i="1"/>
  <c r="N9232" i="1"/>
  <c r="M9232" i="1"/>
  <c r="O9224" i="1"/>
  <c r="N9224" i="1"/>
  <c r="M9224" i="1"/>
  <c r="O9216" i="1"/>
  <c r="N9216" i="1"/>
  <c r="M9216" i="1"/>
  <c r="O9208" i="1"/>
  <c r="N9208" i="1"/>
  <c r="M9208" i="1"/>
  <c r="O9200" i="1"/>
  <c r="N9200" i="1"/>
  <c r="M9200" i="1"/>
  <c r="O9192" i="1"/>
  <c r="N9192" i="1"/>
  <c r="M9192" i="1"/>
  <c r="O9184" i="1"/>
  <c r="N9184" i="1"/>
  <c r="M9184" i="1"/>
  <c r="O9176" i="1"/>
  <c r="N9176" i="1"/>
  <c r="M9176" i="1"/>
  <c r="O9168" i="1"/>
  <c r="N9168" i="1"/>
  <c r="M9168" i="1"/>
  <c r="O9160" i="1"/>
  <c r="N9160" i="1"/>
  <c r="M9160" i="1"/>
  <c r="O9152" i="1"/>
  <c r="N9152" i="1"/>
  <c r="M9152" i="1"/>
  <c r="O9144" i="1"/>
  <c r="N9144" i="1"/>
  <c r="M9144" i="1"/>
  <c r="O9136" i="1"/>
  <c r="N9136" i="1"/>
  <c r="M9136" i="1"/>
  <c r="O9128" i="1"/>
  <c r="N9128" i="1"/>
  <c r="M9128" i="1"/>
  <c r="O9120" i="1"/>
  <c r="N9120" i="1"/>
  <c r="M9120" i="1"/>
  <c r="O9112" i="1"/>
  <c r="N9112" i="1"/>
  <c r="M9112" i="1"/>
  <c r="O9104" i="1"/>
  <c r="N9104" i="1"/>
  <c r="M9104" i="1"/>
  <c r="O9096" i="1"/>
  <c r="N9096" i="1"/>
  <c r="M9096" i="1"/>
  <c r="O9088" i="1"/>
  <c r="N9088" i="1"/>
  <c r="M9088" i="1"/>
  <c r="O9080" i="1"/>
  <c r="N9080" i="1"/>
  <c r="M9080" i="1"/>
  <c r="O9072" i="1"/>
  <c r="N9072" i="1"/>
  <c r="M9072" i="1"/>
  <c r="O9064" i="1"/>
  <c r="N9064" i="1"/>
  <c r="M9064" i="1"/>
  <c r="O9056" i="1"/>
  <c r="N9056" i="1"/>
  <c r="M9056" i="1"/>
  <c r="O9048" i="1"/>
  <c r="N9048" i="1"/>
  <c r="M9048" i="1"/>
  <c r="O9040" i="1"/>
  <c r="N9040" i="1"/>
  <c r="M9040" i="1"/>
  <c r="O9032" i="1"/>
  <c r="N9032" i="1"/>
  <c r="M9032" i="1"/>
  <c r="O9024" i="1"/>
  <c r="N9024" i="1"/>
  <c r="M9024" i="1"/>
  <c r="O9016" i="1"/>
  <c r="N9016" i="1"/>
  <c r="M9016" i="1"/>
  <c r="O9008" i="1"/>
  <c r="N9008" i="1"/>
  <c r="M9008" i="1"/>
  <c r="O9000" i="1"/>
  <c r="N9000" i="1"/>
  <c r="M9000" i="1"/>
  <c r="O8992" i="1"/>
  <c r="N8992" i="1"/>
  <c r="M8992" i="1"/>
  <c r="O8984" i="1"/>
  <c r="N8984" i="1"/>
  <c r="M8984" i="1"/>
  <c r="O8976" i="1"/>
  <c r="N8976" i="1"/>
  <c r="M8976" i="1"/>
  <c r="O8968" i="1"/>
  <c r="N8968" i="1"/>
  <c r="M8968" i="1"/>
  <c r="O8960" i="1"/>
  <c r="N8960" i="1"/>
  <c r="M8960" i="1"/>
  <c r="O8952" i="1"/>
  <c r="N8952" i="1"/>
  <c r="M8952" i="1"/>
  <c r="O8944" i="1"/>
  <c r="N8944" i="1"/>
  <c r="M8944" i="1"/>
  <c r="O8936" i="1"/>
  <c r="N8936" i="1"/>
  <c r="M8936" i="1"/>
  <c r="O8928" i="1"/>
  <c r="N8928" i="1"/>
  <c r="M8928" i="1"/>
  <c r="O8920" i="1"/>
  <c r="N8920" i="1"/>
  <c r="M8920" i="1"/>
  <c r="O8912" i="1"/>
  <c r="N8912" i="1"/>
  <c r="M8912" i="1"/>
  <c r="O8904" i="1"/>
  <c r="N8904" i="1"/>
  <c r="M8904" i="1"/>
  <c r="O8896" i="1"/>
  <c r="N8896" i="1"/>
  <c r="M8896" i="1"/>
  <c r="O8888" i="1"/>
  <c r="N8888" i="1"/>
  <c r="M8888" i="1"/>
  <c r="O8880" i="1"/>
  <c r="N8880" i="1"/>
  <c r="M8880" i="1"/>
  <c r="O8872" i="1"/>
  <c r="N8872" i="1"/>
  <c r="M8872" i="1"/>
  <c r="O8864" i="1"/>
  <c r="N8864" i="1"/>
  <c r="M8864" i="1"/>
  <c r="O8856" i="1"/>
  <c r="N8856" i="1"/>
  <c r="M8856" i="1"/>
  <c r="O8848" i="1"/>
  <c r="N8848" i="1"/>
  <c r="M8848" i="1"/>
  <c r="O8840" i="1"/>
  <c r="N8840" i="1"/>
  <c r="M8840" i="1"/>
  <c r="O8832" i="1"/>
  <c r="N8832" i="1"/>
  <c r="M8832" i="1"/>
  <c r="O8824" i="1"/>
  <c r="N8824" i="1"/>
  <c r="M8824" i="1"/>
  <c r="O8816" i="1"/>
  <c r="N8816" i="1"/>
  <c r="M8816" i="1"/>
  <c r="O8808" i="1"/>
  <c r="N8808" i="1"/>
  <c r="M8808" i="1"/>
  <c r="O8800" i="1"/>
  <c r="N8800" i="1"/>
  <c r="M8800" i="1"/>
  <c r="O8792" i="1"/>
  <c r="N8792" i="1"/>
  <c r="M8792" i="1"/>
  <c r="O8784" i="1"/>
  <c r="N8784" i="1"/>
  <c r="M8784" i="1"/>
  <c r="O8776" i="1"/>
  <c r="N8776" i="1"/>
  <c r="M8776" i="1"/>
  <c r="O8768" i="1"/>
  <c r="N8768" i="1"/>
  <c r="M8768" i="1"/>
  <c r="O8760" i="1"/>
  <c r="N8760" i="1"/>
  <c r="M8760" i="1"/>
  <c r="O8752" i="1"/>
  <c r="N8752" i="1"/>
  <c r="M8752" i="1"/>
  <c r="O8744" i="1"/>
  <c r="N8744" i="1"/>
  <c r="M8744" i="1"/>
  <c r="O8736" i="1"/>
  <c r="N8736" i="1"/>
  <c r="M8736" i="1"/>
  <c r="O8728" i="1"/>
  <c r="N8728" i="1"/>
  <c r="M8728" i="1"/>
  <c r="O8720" i="1"/>
  <c r="N8720" i="1"/>
  <c r="M8720" i="1"/>
  <c r="O8712" i="1"/>
  <c r="N8712" i="1"/>
  <c r="M8712" i="1"/>
  <c r="O8704" i="1"/>
  <c r="N8704" i="1"/>
  <c r="M8704" i="1"/>
  <c r="O8696" i="1"/>
  <c r="N8696" i="1"/>
  <c r="M8696" i="1"/>
  <c r="O8688" i="1"/>
  <c r="N8688" i="1"/>
  <c r="M8688" i="1"/>
  <c r="O8680" i="1"/>
  <c r="N8680" i="1"/>
  <c r="M8680" i="1"/>
  <c r="O8672" i="1"/>
  <c r="N8672" i="1"/>
  <c r="M8672" i="1"/>
  <c r="O8664" i="1"/>
  <c r="N8664" i="1"/>
  <c r="M8664" i="1"/>
  <c r="O8656" i="1"/>
  <c r="N8656" i="1"/>
  <c r="M8656" i="1"/>
  <c r="O8648" i="1"/>
  <c r="N8648" i="1"/>
  <c r="M8648" i="1"/>
  <c r="O8640" i="1"/>
  <c r="N8640" i="1"/>
  <c r="M8640" i="1"/>
  <c r="O8632" i="1"/>
  <c r="N8632" i="1"/>
  <c r="M8632" i="1"/>
  <c r="O8624" i="1"/>
  <c r="N8624" i="1"/>
  <c r="M8624" i="1"/>
  <c r="O8616" i="1"/>
  <c r="N8616" i="1"/>
  <c r="M8616" i="1"/>
  <c r="O8608" i="1"/>
  <c r="N8608" i="1"/>
  <c r="M8608" i="1"/>
  <c r="O8600" i="1"/>
  <c r="N8600" i="1"/>
  <c r="M8600" i="1"/>
  <c r="O8592" i="1"/>
  <c r="N8592" i="1"/>
  <c r="M8592" i="1"/>
  <c r="O8584" i="1"/>
  <c r="N8584" i="1"/>
  <c r="M8584" i="1"/>
  <c r="O8576" i="1"/>
  <c r="N8576" i="1"/>
  <c r="M8576" i="1"/>
  <c r="O8568" i="1"/>
  <c r="N8568" i="1"/>
  <c r="M8568" i="1"/>
  <c r="O8560" i="1"/>
  <c r="N8560" i="1"/>
  <c r="M8560" i="1"/>
  <c r="O8552" i="1"/>
  <c r="N8552" i="1"/>
  <c r="M8552" i="1"/>
  <c r="O8544" i="1"/>
  <c r="N8544" i="1"/>
  <c r="M8544" i="1"/>
  <c r="O8536" i="1"/>
  <c r="N8536" i="1"/>
  <c r="M8536" i="1"/>
  <c r="O8528" i="1"/>
  <c r="N8528" i="1"/>
  <c r="M8528" i="1"/>
  <c r="O8520" i="1"/>
  <c r="N8520" i="1"/>
  <c r="M8520" i="1"/>
  <c r="O8512" i="1"/>
  <c r="N8512" i="1"/>
  <c r="M8512" i="1"/>
  <c r="O8504" i="1"/>
  <c r="N8504" i="1"/>
  <c r="M8504" i="1"/>
  <c r="O8496" i="1"/>
  <c r="N8496" i="1"/>
  <c r="M8496" i="1"/>
  <c r="O8488" i="1"/>
  <c r="N8488" i="1"/>
  <c r="M8488" i="1"/>
  <c r="O8480" i="1"/>
  <c r="N8480" i="1"/>
  <c r="M8480" i="1"/>
  <c r="O8472" i="1"/>
  <c r="N8472" i="1"/>
  <c r="M8472" i="1"/>
  <c r="O8464" i="1"/>
  <c r="N8464" i="1"/>
  <c r="M8464" i="1"/>
  <c r="O8456" i="1"/>
  <c r="N8456" i="1"/>
  <c r="M8456" i="1"/>
  <c r="O8448" i="1"/>
  <c r="N8448" i="1"/>
  <c r="M8448" i="1"/>
  <c r="O8440" i="1"/>
  <c r="N8440" i="1"/>
  <c r="M8440" i="1"/>
  <c r="O8432" i="1"/>
  <c r="N8432" i="1"/>
  <c r="M8432" i="1"/>
  <c r="O8424" i="1"/>
  <c r="N8424" i="1"/>
  <c r="M8424" i="1"/>
  <c r="O8416" i="1"/>
  <c r="N8416" i="1"/>
  <c r="M8416" i="1"/>
  <c r="O8408" i="1"/>
  <c r="N8408" i="1"/>
  <c r="M8408" i="1"/>
  <c r="O8400" i="1"/>
  <c r="N8400" i="1"/>
  <c r="M8400" i="1"/>
  <c r="O8392" i="1"/>
  <c r="N8392" i="1"/>
  <c r="M8392" i="1"/>
  <c r="O8384" i="1"/>
  <c r="N8384" i="1"/>
  <c r="M8384" i="1"/>
  <c r="O8376" i="1"/>
  <c r="N8376" i="1"/>
  <c r="M8376" i="1"/>
  <c r="O8368" i="1"/>
  <c r="N8368" i="1"/>
  <c r="M8368" i="1"/>
  <c r="O8360" i="1"/>
  <c r="N8360" i="1"/>
  <c r="M8360" i="1"/>
  <c r="O8352" i="1"/>
  <c r="N8352" i="1"/>
  <c r="M8352" i="1"/>
  <c r="O8344" i="1"/>
  <c r="N8344" i="1"/>
  <c r="M8344" i="1"/>
  <c r="O8336" i="1"/>
  <c r="N8336" i="1"/>
  <c r="M8336" i="1"/>
  <c r="O8328" i="1"/>
  <c r="N8328" i="1"/>
  <c r="M8328" i="1"/>
  <c r="O8320" i="1"/>
  <c r="N8320" i="1"/>
  <c r="M8320" i="1"/>
  <c r="O8312" i="1"/>
  <c r="N8312" i="1"/>
  <c r="M8312" i="1"/>
  <c r="O8304" i="1"/>
  <c r="N8304" i="1"/>
  <c r="M8304" i="1"/>
  <c r="O8296" i="1"/>
  <c r="N8296" i="1"/>
  <c r="M8296" i="1"/>
  <c r="O8288" i="1"/>
  <c r="N8288" i="1"/>
  <c r="M8288" i="1"/>
  <c r="O8280" i="1"/>
  <c r="N8280" i="1"/>
  <c r="M8280" i="1"/>
  <c r="O8272" i="1"/>
  <c r="N8272" i="1"/>
  <c r="M8272" i="1"/>
  <c r="O8264" i="1"/>
  <c r="N8264" i="1"/>
  <c r="M8264" i="1"/>
  <c r="O8256" i="1"/>
  <c r="N8256" i="1"/>
  <c r="M8256" i="1"/>
  <c r="O8248" i="1"/>
  <c r="N8248" i="1"/>
  <c r="M8248" i="1"/>
  <c r="O8240" i="1"/>
  <c r="N8240" i="1"/>
  <c r="M8240" i="1"/>
  <c r="O8232" i="1"/>
  <c r="N8232" i="1"/>
  <c r="M8232" i="1"/>
  <c r="O8224" i="1"/>
  <c r="N8224" i="1"/>
  <c r="M8224" i="1"/>
  <c r="O8216" i="1"/>
  <c r="N8216" i="1"/>
  <c r="M8216" i="1"/>
  <c r="O8208" i="1"/>
  <c r="N8208" i="1"/>
  <c r="M8208" i="1"/>
  <c r="O8200" i="1"/>
  <c r="N8200" i="1"/>
  <c r="M8200" i="1"/>
  <c r="O8192" i="1"/>
  <c r="N8192" i="1"/>
  <c r="M8192" i="1"/>
  <c r="O8184" i="1"/>
  <c r="N8184" i="1"/>
  <c r="M8184" i="1"/>
  <c r="O8176" i="1"/>
  <c r="N8176" i="1"/>
  <c r="M8176" i="1"/>
  <c r="O8168" i="1"/>
  <c r="N8168" i="1"/>
  <c r="M8168" i="1"/>
  <c r="O8160" i="1"/>
  <c r="N8160" i="1"/>
  <c r="M8160" i="1"/>
  <c r="O8152" i="1"/>
  <c r="N8152" i="1"/>
  <c r="M8152" i="1"/>
  <c r="O8144" i="1"/>
  <c r="N8144" i="1"/>
  <c r="M8144" i="1"/>
  <c r="O8136" i="1"/>
  <c r="N8136" i="1"/>
  <c r="M8136" i="1"/>
  <c r="O8128" i="1"/>
  <c r="N8128" i="1"/>
  <c r="M8128" i="1"/>
  <c r="O8120" i="1"/>
  <c r="N8120" i="1"/>
  <c r="M8120" i="1"/>
  <c r="O8112" i="1"/>
  <c r="N8112" i="1"/>
  <c r="M8112" i="1"/>
  <c r="O8104" i="1"/>
  <c r="N8104" i="1"/>
  <c r="M8104" i="1"/>
  <c r="O8096" i="1"/>
  <c r="N8096" i="1"/>
  <c r="M8096" i="1"/>
  <c r="O8088" i="1"/>
  <c r="N8088" i="1"/>
  <c r="M8088" i="1"/>
  <c r="O8080" i="1"/>
  <c r="N8080" i="1"/>
  <c r="M8080" i="1"/>
  <c r="O8072" i="1"/>
  <c r="N8072" i="1"/>
  <c r="M8072" i="1"/>
  <c r="O8064" i="1"/>
  <c r="N8064" i="1"/>
  <c r="M8064" i="1"/>
  <c r="O8056" i="1"/>
  <c r="N8056" i="1"/>
  <c r="M8056" i="1"/>
  <c r="O8048" i="1"/>
  <c r="N8048" i="1"/>
  <c r="M8048" i="1"/>
  <c r="O8040" i="1"/>
  <c r="N8040" i="1"/>
  <c r="M8040" i="1"/>
  <c r="O8032" i="1"/>
  <c r="N8032" i="1"/>
  <c r="M8032" i="1"/>
  <c r="O8024" i="1"/>
  <c r="N8024" i="1"/>
  <c r="M8024" i="1"/>
  <c r="O8016" i="1"/>
  <c r="N8016" i="1"/>
  <c r="M8016" i="1"/>
  <c r="O8008" i="1"/>
  <c r="N8008" i="1"/>
  <c r="M8008" i="1"/>
  <c r="O8000" i="1"/>
  <c r="N8000" i="1"/>
  <c r="M8000" i="1"/>
  <c r="O7992" i="1"/>
  <c r="N7992" i="1"/>
  <c r="M7992" i="1"/>
  <c r="O7984" i="1"/>
  <c r="N7984" i="1"/>
  <c r="M7984" i="1"/>
  <c r="O7976" i="1"/>
  <c r="N7976" i="1"/>
  <c r="M7976" i="1"/>
  <c r="O7968" i="1"/>
  <c r="N7968" i="1"/>
  <c r="M7968" i="1"/>
  <c r="O7960" i="1"/>
  <c r="N7960" i="1"/>
  <c r="M7960" i="1"/>
  <c r="O7952" i="1"/>
  <c r="N7952" i="1"/>
  <c r="M7952" i="1"/>
  <c r="O7944" i="1"/>
  <c r="N7944" i="1"/>
  <c r="M7944" i="1"/>
  <c r="O7936" i="1"/>
  <c r="N7936" i="1"/>
  <c r="M7936" i="1"/>
  <c r="O7928" i="1"/>
  <c r="N7928" i="1"/>
  <c r="M7928" i="1"/>
  <c r="O7920" i="1"/>
  <c r="N7920" i="1"/>
  <c r="M7920" i="1"/>
  <c r="O7912" i="1"/>
  <c r="N7912" i="1"/>
  <c r="M7912" i="1"/>
  <c r="O7904" i="1"/>
  <c r="N7904" i="1"/>
  <c r="M7904" i="1"/>
  <c r="O7896" i="1"/>
  <c r="N7896" i="1"/>
  <c r="M7896" i="1"/>
  <c r="O7888" i="1"/>
  <c r="N7888" i="1"/>
  <c r="M7888" i="1"/>
  <c r="O7880" i="1"/>
  <c r="N7880" i="1"/>
  <c r="M7880" i="1"/>
  <c r="O7872" i="1"/>
  <c r="N7872" i="1"/>
  <c r="M7872" i="1"/>
  <c r="O7864" i="1"/>
  <c r="N7864" i="1"/>
  <c r="M7864" i="1"/>
  <c r="O7856" i="1"/>
  <c r="N7856" i="1"/>
  <c r="M7856" i="1"/>
  <c r="O7848" i="1"/>
  <c r="N7848" i="1"/>
  <c r="M7848" i="1"/>
  <c r="O7840" i="1"/>
  <c r="N7840" i="1"/>
  <c r="M7840" i="1"/>
  <c r="O7832" i="1"/>
  <c r="N7832" i="1"/>
  <c r="M7832" i="1"/>
  <c r="O7824" i="1"/>
  <c r="N7824" i="1"/>
  <c r="M7824" i="1"/>
  <c r="O7816" i="1"/>
  <c r="N7816" i="1"/>
  <c r="M7816" i="1"/>
  <c r="O7808" i="1"/>
  <c r="N7808" i="1"/>
  <c r="M7808" i="1"/>
  <c r="O7800" i="1"/>
  <c r="N7800" i="1"/>
  <c r="M7800" i="1"/>
  <c r="O7792" i="1"/>
  <c r="N7792" i="1"/>
  <c r="M7792" i="1"/>
  <c r="O7784" i="1"/>
  <c r="N7784" i="1"/>
  <c r="M7784" i="1"/>
  <c r="O7776" i="1"/>
  <c r="N7776" i="1"/>
  <c r="M7776" i="1"/>
  <c r="O7768" i="1"/>
  <c r="N7768" i="1"/>
  <c r="M7768" i="1"/>
  <c r="O7760" i="1"/>
  <c r="N7760" i="1"/>
  <c r="M7760" i="1"/>
  <c r="O7752" i="1"/>
  <c r="N7752" i="1"/>
  <c r="M7752" i="1"/>
  <c r="O7744" i="1"/>
  <c r="N7744" i="1"/>
  <c r="M7744" i="1"/>
  <c r="O7736" i="1"/>
  <c r="N7736" i="1"/>
  <c r="M7736" i="1"/>
  <c r="O7728" i="1"/>
  <c r="N7728" i="1"/>
  <c r="M7728" i="1"/>
  <c r="O7720" i="1"/>
  <c r="N7720" i="1"/>
  <c r="M7720" i="1"/>
  <c r="O7712" i="1"/>
  <c r="N7712" i="1"/>
  <c r="M7712" i="1"/>
  <c r="O7704" i="1"/>
  <c r="N7704" i="1"/>
  <c r="M7704" i="1"/>
  <c r="O7696" i="1"/>
  <c r="N7696" i="1"/>
  <c r="M7696" i="1"/>
  <c r="O7688" i="1"/>
  <c r="N7688" i="1"/>
  <c r="M7688" i="1"/>
  <c r="O7680" i="1"/>
  <c r="N7680" i="1"/>
  <c r="M7680" i="1"/>
  <c r="O7672" i="1"/>
  <c r="N7672" i="1"/>
  <c r="M7672" i="1"/>
  <c r="O7664" i="1"/>
  <c r="N7664" i="1"/>
  <c r="M7664" i="1"/>
  <c r="O7656" i="1"/>
  <c r="N7656" i="1"/>
  <c r="M7656" i="1"/>
  <c r="O7648" i="1"/>
  <c r="N7648" i="1"/>
  <c r="M7648" i="1"/>
  <c r="O7640" i="1"/>
  <c r="N7640" i="1"/>
  <c r="M7640" i="1"/>
  <c r="O7632" i="1"/>
  <c r="N7632" i="1"/>
  <c r="M7632" i="1"/>
  <c r="O7624" i="1"/>
  <c r="N7624" i="1"/>
  <c r="M7624" i="1"/>
  <c r="O7616" i="1"/>
  <c r="N7616" i="1"/>
  <c r="M7616" i="1"/>
  <c r="O7608" i="1"/>
  <c r="N7608" i="1"/>
  <c r="M7608" i="1"/>
  <c r="O7600" i="1"/>
  <c r="N7600" i="1"/>
  <c r="M7600" i="1"/>
  <c r="O7592" i="1"/>
  <c r="N7592" i="1"/>
  <c r="M7592" i="1"/>
  <c r="O7584" i="1"/>
  <c r="N7584" i="1"/>
  <c r="M7584" i="1"/>
  <c r="O7576" i="1"/>
  <c r="N7576" i="1"/>
  <c r="M7576" i="1"/>
  <c r="O7568" i="1"/>
  <c r="N7568" i="1"/>
  <c r="M7568" i="1"/>
  <c r="O7560" i="1"/>
  <c r="N7560" i="1"/>
  <c r="M7560" i="1"/>
  <c r="O7552" i="1"/>
  <c r="N7552" i="1"/>
  <c r="M7552" i="1"/>
  <c r="O7544" i="1"/>
  <c r="N7544" i="1"/>
  <c r="M7544" i="1"/>
  <c r="O7536" i="1"/>
  <c r="N7536" i="1"/>
  <c r="M7536" i="1"/>
  <c r="O7528" i="1"/>
  <c r="N7528" i="1"/>
  <c r="M7528" i="1"/>
  <c r="O7520" i="1"/>
  <c r="N7520" i="1"/>
  <c r="M7520" i="1"/>
  <c r="O7512" i="1"/>
  <c r="N7512" i="1"/>
  <c r="M7512" i="1"/>
  <c r="O7504" i="1"/>
  <c r="N7504" i="1"/>
  <c r="M7504" i="1"/>
  <c r="O7496" i="1"/>
  <c r="N7496" i="1"/>
  <c r="M7496" i="1"/>
  <c r="O7488" i="1"/>
  <c r="N7488" i="1"/>
  <c r="M7488" i="1"/>
  <c r="O7480" i="1"/>
  <c r="N7480" i="1"/>
  <c r="M7480" i="1"/>
  <c r="O7472" i="1"/>
  <c r="N7472" i="1"/>
  <c r="M7472" i="1"/>
  <c r="O7464" i="1"/>
  <c r="N7464" i="1"/>
  <c r="M7464" i="1"/>
  <c r="O7456" i="1"/>
  <c r="N7456" i="1"/>
  <c r="M7456" i="1"/>
  <c r="O7448" i="1"/>
  <c r="N7448" i="1"/>
  <c r="M7448" i="1"/>
  <c r="O7440" i="1"/>
  <c r="N7440" i="1"/>
  <c r="M7440" i="1"/>
  <c r="O7432" i="1"/>
  <c r="N7432" i="1"/>
  <c r="M7432" i="1"/>
  <c r="O7424" i="1"/>
  <c r="N7424" i="1"/>
  <c r="M7424" i="1"/>
  <c r="O7416" i="1"/>
  <c r="N7416" i="1"/>
  <c r="M7416" i="1"/>
  <c r="O7408" i="1"/>
  <c r="N7408" i="1"/>
  <c r="M7408" i="1"/>
  <c r="O7400" i="1"/>
  <c r="N7400" i="1"/>
  <c r="M7400" i="1"/>
  <c r="O7392" i="1"/>
  <c r="N7392" i="1"/>
  <c r="M7392" i="1"/>
  <c r="O7384" i="1"/>
  <c r="N7384" i="1"/>
  <c r="M7384" i="1"/>
  <c r="O7376" i="1"/>
  <c r="N7376" i="1"/>
  <c r="M7376" i="1"/>
  <c r="O7368" i="1"/>
  <c r="N7368" i="1"/>
  <c r="M7368" i="1"/>
  <c r="O7360" i="1"/>
  <c r="N7360" i="1"/>
  <c r="M7360" i="1"/>
  <c r="O7352" i="1"/>
  <c r="N7352" i="1"/>
  <c r="M7352" i="1"/>
  <c r="O7344" i="1"/>
  <c r="N7344" i="1"/>
  <c r="M7344" i="1"/>
  <c r="O7336" i="1"/>
  <c r="N7336" i="1"/>
  <c r="M7336" i="1"/>
  <c r="O7328" i="1"/>
  <c r="N7328" i="1"/>
  <c r="M7328" i="1"/>
  <c r="O7320" i="1"/>
  <c r="N7320" i="1"/>
  <c r="M7320" i="1"/>
  <c r="O7312" i="1"/>
  <c r="N7312" i="1"/>
  <c r="M7312" i="1"/>
  <c r="O7304" i="1"/>
  <c r="N7304" i="1"/>
  <c r="M7304" i="1"/>
  <c r="O7296" i="1"/>
  <c r="N7296" i="1"/>
  <c r="M7296" i="1"/>
  <c r="O7288" i="1"/>
  <c r="N7288" i="1"/>
  <c r="M7288" i="1"/>
  <c r="O7280" i="1"/>
  <c r="N7280" i="1"/>
  <c r="M7280" i="1"/>
  <c r="O7272" i="1"/>
  <c r="N7272" i="1"/>
  <c r="M7272" i="1"/>
  <c r="O7264" i="1"/>
  <c r="N7264" i="1"/>
  <c r="M7264" i="1"/>
  <c r="O7256" i="1"/>
  <c r="N7256" i="1"/>
  <c r="M7256" i="1"/>
  <c r="O7248" i="1"/>
  <c r="N7248" i="1"/>
  <c r="M7248" i="1"/>
  <c r="O7240" i="1"/>
  <c r="N7240" i="1"/>
  <c r="M7240" i="1"/>
  <c r="O7232" i="1"/>
  <c r="N7232" i="1"/>
  <c r="M7232" i="1"/>
  <c r="O7224" i="1"/>
  <c r="N7224" i="1"/>
  <c r="M7224" i="1"/>
  <c r="O7216" i="1"/>
  <c r="N7216" i="1"/>
  <c r="M7216" i="1"/>
  <c r="O7208" i="1"/>
  <c r="N7208" i="1"/>
  <c r="M7208" i="1"/>
  <c r="O7200" i="1"/>
  <c r="N7200" i="1"/>
  <c r="M7200" i="1"/>
  <c r="O7192" i="1"/>
  <c r="N7192" i="1"/>
  <c r="M7192" i="1"/>
  <c r="O7184" i="1"/>
  <c r="N7184" i="1"/>
  <c r="M7184" i="1"/>
  <c r="O7176" i="1"/>
  <c r="N7176" i="1"/>
  <c r="M7176" i="1"/>
  <c r="O7168" i="1"/>
  <c r="N7168" i="1"/>
  <c r="M7168" i="1"/>
  <c r="O7160" i="1"/>
  <c r="N7160" i="1"/>
  <c r="M7160" i="1"/>
  <c r="O7152" i="1"/>
  <c r="N7152" i="1"/>
  <c r="M7152" i="1"/>
  <c r="O7144" i="1"/>
  <c r="N7144" i="1"/>
  <c r="M7144" i="1"/>
  <c r="O7136" i="1"/>
  <c r="N7136" i="1"/>
  <c r="M7136" i="1"/>
  <c r="O7128" i="1"/>
  <c r="N7128" i="1"/>
  <c r="M7128" i="1"/>
  <c r="O7120" i="1"/>
  <c r="N7120" i="1"/>
  <c r="M7120" i="1"/>
  <c r="O7112" i="1"/>
  <c r="N7112" i="1"/>
  <c r="M7112" i="1"/>
  <c r="O7104" i="1"/>
  <c r="N7104" i="1"/>
  <c r="M7104" i="1"/>
  <c r="O7096" i="1"/>
  <c r="N7096" i="1"/>
  <c r="M7096" i="1"/>
  <c r="O7088" i="1"/>
  <c r="N7088" i="1"/>
  <c r="M7088" i="1"/>
  <c r="O7080" i="1"/>
  <c r="N7080" i="1"/>
  <c r="M7080" i="1"/>
  <c r="O7072" i="1"/>
  <c r="N7072" i="1"/>
  <c r="M7072" i="1"/>
  <c r="O7064" i="1"/>
  <c r="N7064" i="1"/>
  <c r="M7064" i="1"/>
  <c r="O7056" i="1"/>
  <c r="N7056" i="1"/>
  <c r="M7056" i="1"/>
  <c r="O7048" i="1"/>
  <c r="N7048" i="1"/>
  <c r="M7048" i="1"/>
  <c r="O7040" i="1"/>
  <c r="N7040" i="1"/>
  <c r="M7040" i="1"/>
  <c r="O7032" i="1"/>
  <c r="N7032" i="1"/>
  <c r="M7032" i="1"/>
  <c r="O7024" i="1"/>
  <c r="N7024" i="1"/>
  <c r="M7024" i="1"/>
  <c r="O7016" i="1"/>
  <c r="N7016" i="1"/>
  <c r="M7016" i="1"/>
  <c r="O7008" i="1"/>
  <c r="N7008" i="1"/>
  <c r="M7008" i="1"/>
  <c r="O7000" i="1"/>
  <c r="N7000" i="1"/>
  <c r="M7000" i="1"/>
  <c r="O6992" i="1"/>
  <c r="N6992" i="1"/>
  <c r="M6992" i="1"/>
  <c r="O6984" i="1"/>
  <c r="N6984" i="1"/>
  <c r="M6984" i="1"/>
  <c r="O6976" i="1"/>
  <c r="N6976" i="1"/>
  <c r="M6976" i="1"/>
  <c r="O6968" i="1"/>
  <c r="N6968" i="1"/>
  <c r="M6968" i="1"/>
  <c r="O6960" i="1"/>
  <c r="N6960" i="1"/>
  <c r="M6960" i="1"/>
  <c r="O6952" i="1"/>
  <c r="N6952" i="1"/>
  <c r="M6952" i="1"/>
  <c r="O6944" i="1"/>
  <c r="N6944" i="1"/>
  <c r="M6944" i="1"/>
  <c r="O6936" i="1"/>
  <c r="N6936" i="1"/>
  <c r="M6936" i="1"/>
  <c r="O6928" i="1"/>
  <c r="N6928" i="1"/>
  <c r="M6928" i="1"/>
  <c r="O6920" i="1"/>
  <c r="N6920" i="1"/>
  <c r="M6920" i="1"/>
  <c r="O6912" i="1"/>
  <c r="N6912" i="1"/>
  <c r="M6912" i="1"/>
  <c r="O6904" i="1"/>
  <c r="N6904" i="1"/>
  <c r="M6904" i="1"/>
  <c r="O6896" i="1"/>
  <c r="N6896" i="1"/>
  <c r="M6896" i="1"/>
  <c r="O6888" i="1"/>
  <c r="N6888" i="1"/>
  <c r="M6888" i="1"/>
  <c r="O6880" i="1"/>
  <c r="N6880" i="1"/>
  <c r="M6880" i="1"/>
  <c r="O6872" i="1"/>
  <c r="N6872" i="1"/>
  <c r="M6872" i="1"/>
  <c r="O6864" i="1"/>
  <c r="N6864" i="1"/>
  <c r="M6864" i="1"/>
  <c r="O6856" i="1"/>
  <c r="N6856" i="1"/>
  <c r="M6856" i="1"/>
  <c r="O6848" i="1"/>
  <c r="N6848" i="1"/>
  <c r="M6848" i="1"/>
  <c r="O6840" i="1"/>
  <c r="N6840" i="1"/>
  <c r="M6840" i="1"/>
  <c r="O6832" i="1"/>
  <c r="N6832" i="1"/>
  <c r="M6832" i="1"/>
  <c r="O6824" i="1"/>
  <c r="N6824" i="1"/>
  <c r="M6824" i="1"/>
  <c r="O6816" i="1"/>
  <c r="N6816" i="1"/>
  <c r="M6816" i="1"/>
  <c r="O6808" i="1"/>
  <c r="N6808" i="1"/>
  <c r="M6808" i="1"/>
  <c r="O6800" i="1"/>
  <c r="N6800" i="1"/>
  <c r="M6800" i="1"/>
  <c r="O6792" i="1"/>
  <c r="N6792" i="1"/>
  <c r="M6792" i="1"/>
  <c r="O6784" i="1"/>
  <c r="N6784" i="1"/>
  <c r="M6784" i="1"/>
  <c r="O6776" i="1"/>
  <c r="N6776" i="1"/>
  <c r="M6776" i="1"/>
  <c r="O6768" i="1"/>
  <c r="N6768" i="1"/>
  <c r="M6768" i="1"/>
  <c r="O6760" i="1"/>
  <c r="N6760" i="1"/>
  <c r="M6760" i="1"/>
  <c r="O6752" i="1"/>
  <c r="N6752" i="1"/>
  <c r="M6752" i="1"/>
  <c r="O6744" i="1"/>
  <c r="N6744" i="1"/>
  <c r="M6744" i="1"/>
  <c r="O6736" i="1"/>
  <c r="N6736" i="1"/>
  <c r="M6736" i="1"/>
  <c r="O6728" i="1"/>
  <c r="N6728" i="1"/>
  <c r="M6728" i="1"/>
  <c r="O6720" i="1"/>
  <c r="N6720" i="1"/>
  <c r="M6720" i="1"/>
  <c r="O6712" i="1"/>
  <c r="N6712" i="1"/>
  <c r="M6712" i="1"/>
  <c r="O6704" i="1"/>
  <c r="N6704" i="1"/>
  <c r="M6704" i="1"/>
  <c r="O6696" i="1"/>
  <c r="N6696" i="1"/>
  <c r="M6696" i="1"/>
  <c r="O6688" i="1"/>
  <c r="N6688" i="1"/>
  <c r="M6688" i="1"/>
  <c r="O6680" i="1"/>
  <c r="N6680" i="1"/>
  <c r="M6680" i="1"/>
  <c r="O6672" i="1"/>
  <c r="N6672" i="1"/>
  <c r="M6672" i="1"/>
  <c r="O6664" i="1"/>
  <c r="N6664" i="1"/>
  <c r="M6664" i="1"/>
  <c r="O6656" i="1"/>
  <c r="N6656" i="1"/>
  <c r="M6656" i="1"/>
  <c r="O6648" i="1"/>
  <c r="N6648" i="1"/>
  <c r="M6648" i="1"/>
  <c r="O6640" i="1"/>
  <c r="N6640" i="1"/>
  <c r="M6640" i="1"/>
  <c r="O6632" i="1"/>
  <c r="N6632" i="1"/>
  <c r="M6632" i="1"/>
  <c r="O6624" i="1"/>
  <c r="N6624" i="1"/>
  <c r="M6624" i="1"/>
  <c r="O6616" i="1"/>
  <c r="N6616" i="1"/>
  <c r="M6616" i="1"/>
  <c r="O6608" i="1"/>
  <c r="N6608" i="1"/>
  <c r="M6608" i="1"/>
  <c r="O6600" i="1"/>
  <c r="N6600" i="1"/>
  <c r="M6600" i="1"/>
  <c r="O6592" i="1"/>
  <c r="N6592" i="1"/>
  <c r="M6592" i="1"/>
  <c r="O6584" i="1"/>
  <c r="N6584" i="1"/>
  <c r="M6584" i="1"/>
  <c r="O6576" i="1"/>
  <c r="N6576" i="1"/>
  <c r="M6576" i="1"/>
  <c r="O6568" i="1"/>
  <c r="N6568" i="1"/>
  <c r="M6568" i="1"/>
  <c r="O6560" i="1"/>
  <c r="N6560" i="1"/>
  <c r="M6560" i="1"/>
  <c r="O6552" i="1"/>
  <c r="N6552" i="1"/>
  <c r="M6552" i="1"/>
  <c r="O6544" i="1"/>
  <c r="N6544" i="1"/>
  <c r="M6544" i="1"/>
  <c r="O6536" i="1"/>
  <c r="N6536" i="1"/>
  <c r="M6536" i="1"/>
  <c r="O6528" i="1"/>
  <c r="N6528" i="1"/>
  <c r="M6528" i="1"/>
  <c r="O6520" i="1"/>
  <c r="N6520" i="1"/>
  <c r="M6520" i="1"/>
  <c r="O6512" i="1"/>
  <c r="N6512" i="1"/>
  <c r="M6512" i="1"/>
  <c r="O6504" i="1"/>
  <c r="N6504" i="1"/>
  <c r="M6504" i="1"/>
  <c r="O6496" i="1"/>
  <c r="N6496" i="1"/>
  <c r="M6496" i="1"/>
  <c r="O6488" i="1"/>
  <c r="N6488" i="1"/>
  <c r="M6488" i="1"/>
  <c r="O6480" i="1"/>
  <c r="N6480" i="1"/>
  <c r="M6480" i="1"/>
  <c r="O6472" i="1"/>
  <c r="N6472" i="1"/>
  <c r="M6472" i="1"/>
  <c r="O6464" i="1"/>
  <c r="N6464" i="1"/>
  <c r="M6464" i="1"/>
  <c r="O6456" i="1"/>
  <c r="N6456" i="1"/>
  <c r="M6456" i="1"/>
  <c r="O6448" i="1"/>
  <c r="N6448" i="1"/>
  <c r="M6448" i="1"/>
  <c r="O6440" i="1"/>
  <c r="N6440" i="1"/>
  <c r="M6440" i="1"/>
  <c r="O6432" i="1"/>
  <c r="N6432" i="1"/>
  <c r="M6432" i="1"/>
  <c r="O6424" i="1"/>
  <c r="N6424" i="1"/>
  <c r="M6424" i="1"/>
  <c r="O6416" i="1"/>
  <c r="N6416" i="1"/>
  <c r="M6416" i="1"/>
  <c r="O6408" i="1"/>
  <c r="N6408" i="1"/>
  <c r="M6408" i="1"/>
  <c r="O6400" i="1"/>
  <c r="N6400" i="1"/>
  <c r="M6400" i="1"/>
  <c r="O6392" i="1"/>
  <c r="N6392" i="1"/>
  <c r="M6392" i="1"/>
  <c r="O6384" i="1"/>
  <c r="N6384" i="1"/>
  <c r="M6384" i="1"/>
  <c r="O6376" i="1"/>
  <c r="N6376" i="1"/>
  <c r="M6376" i="1"/>
  <c r="O6368" i="1"/>
  <c r="N6368" i="1"/>
  <c r="M6368" i="1"/>
  <c r="O6360" i="1"/>
  <c r="N6360" i="1"/>
  <c r="M6360" i="1"/>
  <c r="O6352" i="1"/>
  <c r="N6352" i="1"/>
  <c r="M6352" i="1"/>
  <c r="O6344" i="1"/>
  <c r="N6344" i="1"/>
  <c r="M6344" i="1"/>
  <c r="O6336" i="1"/>
  <c r="N6336" i="1"/>
  <c r="M6336" i="1"/>
  <c r="O6328" i="1"/>
  <c r="N6328" i="1"/>
  <c r="M6328" i="1"/>
  <c r="O6320" i="1"/>
  <c r="N6320" i="1"/>
  <c r="M6320" i="1"/>
  <c r="O6312" i="1"/>
  <c r="N6312" i="1"/>
  <c r="M6312" i="1"/>
  <c r="O6304" i="1"/>
  <c r="N6304" i="1"/>
  <c r="M6304" i="1"/>
  <c r="O6296" i="1"/>
  <c r="N6296" i="1"/>
  <c r="M6296" i="1"/>
  <c r="O6288" i="1"/>
  <c r="N6288" i="1"/>
  <c r="M6288" i="1"/>
  <c r="O6280" i="1"/>
  <c r="N6280" i="1"/>
  <c r="M6280" i="1"/>
  <c r="O6272" i="1"/>
  <c r="N6272" i="1"/>
  <c r="M6272" i="1"/>
  <c r="O6264" i="1"/>
  <c r="N6264" i="1"/>
  <c r="M6264" i="1"/>
  <c r="O6256" i="1"/>
  <c r="N6256" i="1"/>
  <c r="M6256" i="1"/>
  <c r="O6248" i="1"/>
  <c r="N6248" i="1"/>
  <c r="M6248" i="1"/>
  <c r="O6240" i="1"/>
  <c r="N6240" i="1"/>
  <c r="M6240" i="1"/>
  <c r="O6232" i="1"/>
  <c r="N6232" i="1"/>
  <c r="M6232" i="1"/>
  <c r="O6224" i="1"/>
  <c r="N6224" i="1"/>
  <c r="M6224" i="1"/>
  <c r="O6216" i="1"/>
  <c r="N6216" i="1"/>
  <c r="M6216" i="1"/>
  <c r="O6208" i="1"/>
  <c r="N6208" i="1"/>
  <c r="M6208" i="1"/>
  <c r="O6200" i="1"/>
  <c r="N6200" i="1"/>
  <c r="M6200" i="1"/>
  <c r="O6192" i="1"/>
  <c r="N6192" i="1"/>
  <c r="M6192" i="1"/>
  <c r="O6184" i="1"/>
  <c r="N6184" i="1"/>
  <c r="M6184" i="1"/>
  <c r="O6176" i="1"/>
  <c r="N6176" i="1"/>
  <c r="M6176" i="1"/>
  <c r="O6168" i="1"/>
  <c r="N6168" i="1"/>
  <c r="M6168" i="1"/>
  <c r="O6160" i="1"/>
  <c r="N6160" i="1"/>
  <c r="M6160" i="1"/>
  <c r="O6152" i="1"/>
  <c r="N6152" i="1"/>
  <c r="M6152" i="1"/>
  <c r="O6144" i="1"/>
  <c r="N6144" i="1"/>
  <c r="M6144" i="1"/>
  <c r="O6136" i="1"/>
  <c r="N6136" i="1"/>
  <c r="M6136" i="1"/>
  <c r="O6128" i="1"/>
  <c r="N6128" i="1"/>
  <c r="M6128" i="1"/>
  <c r="O6120" i="1"/>
  <c r="N6120" i="1"/>
  <c r="M6120" i="1"/>
  <c r="O6112" i="1"/>
  <c r="N6112" i="1"/>
  <c r="M6112" i="1"/>
  <c r="O6104" i="1"/>
  <c r="N6104" i="1"/>
  <c r="M6104" i="1"/>
  <c r="O6096" i="1"/>
  <c r="N6096" i="1"/>
  <c r="M6096" i="1"/>
  <c r="O6088" i="1"/>
  <c r="N6088" i="1"/>
  <c r="M6088" i="1"/>
  <c r="O6080" i="1"/>
  <c r="N6080" i="1"/>
  <c r="M6080" i="1"/>
  <c r="O6072" i="1"/>
  <c r="N6072" i="1"/>
  <c r="M6072" i="1"/>
  <c r="O6064" i="1"/>
  <c r="N6064" i="1"/>
  <c r="M6064" i="1"/>
  <c r="O6056" i="1"/>
  <c r="N6056" i="1"/>
  <c r="M6056" i="1"/>
  <c r="O6048" i="1"/>
  <c r="N6048" i="1"/>
  <c r="M6048" i="1"/>
  <c r="O6040" i="1"/>
  <c r="N6040" i="1"/>
  <c r="M6040" i="1"/>
  <c r="O6032" i="1"/>
  <c r="N6032" i="1"/>
  <c r="M6032" i="1"/>
  <c r="O6024" i="1"/>
  <c r="N6024" i="1"/>
  <c r="M6024" i="1"/>
  <c r="O6016" i="1"/>
  <c r="N6016" i="1"/>
  <c r="M6016" i="1"/>
  <c r="O6008" i="1"/>
  <c r="N6008" i="1"/>
  <c r="M6008" i="1"/>
  <c r="O6000" i="1"/>
  <c r="N6000" i="1"/>
  <c r="M6000" i="1"/>
  <c r="O5992" i="1"/>
  <c r="N5992" i="1"/>
  <c r="M5992" i="1"/>
  <c r="O5984" i="1"/>
  <c r="N5984" i="1"/>
  <c r="M5984" i="1"/>
  <c r="O5976" i="1"/>
  <c r="N5976" i="1"/>
  <c r="M5976" i="1"/>
  <c r="O5968" i="1"/>
  <c r="N5968" i="1"/>
  <c r="M5968" i="1"/>
  <c r="O5960" i="1"/>
  <c r="N5960" i="1"/>
  <c r="M5960" i="1"/>
  <c r="O5952" i="1"/>
  <c r="N5952" i="1"/>
  <c r="M5952" i="1"/>
  <c r="O5944" i="1"/>
  <c r="N5944" i="1"/>
  <c r="M5944" i="1"/>
  <c r="O5936" i="1"/>
  <c r="N5936" i="1"/>
  <c r="M5936" i="1"/>
  <c r="O5928" i="1"/>
  <c r="N5928" i="1"/>
  <c r="M5928" i="1"/>
  <c r="O5920" i="1"/>
  <c r="N5920" i="1"/>
  <c r="M5920" i="1"/>
  <c r="O5912" i="1"/>
  <c r="N5912" i="1"/>
  <c r="M5912" i="1"/>
  <c r="O5904" i="1"/>
  <c r="N5904" i="1"/>
  <c r="M5904" i="1"/>
  <c r="O5896" i="1"/>
  <c r="N5896" i="1"/>
  <c r="M5896" i="1"/>
  <c r="O5888" i="1"/>
  <c r="N5888" i="1"/>
  <c r="M5888" i="1"/>
  <c r="O5880" i="1"/>
  <c r="N5880" i="1"/>
  <c r="M5880" i="1"/>
  <c r="O5872" i="1"/>
  <c r="N5872" i="1"/>
  <c r="M5872" i="1"/>
  <c r="O5864" i="1"/>
  <c r="N5864" i="1"/>
  <c r="M5864" i="1"/>
  <c r="O5856" i="1"/>
  <c r="N5856" i="1"/>
  <c r="M5856" i="1"/>
  <c r="O5848" i="1"/>
  <c r="N5848" i="1"/>
  <c r="M5848" i="1"/>
  <c r="O5840" i="1"/>
  <c r="N5840" i="1"/>
  <c r="M5840" i="1"/>
  <c r="O5832" i="1"/>
  <c r="N5832" i="1"/>
  <c r="M5832" i="1"/>
  <c r="O5824" i="1"/>
  <c r="N5824" i="1"/>
  <c r="M5824" i="1"/>
  <c r="O5816" i="1"/>
  <c r="N5816" i="1"/>
  <c r="M5816" i="1"/>
  <c r="O5808" i="1"/>
  <c r="N5808" i="1"/>
  <c r="M5808" i="1"/>
  <c r="O5800" i="1"/>
  <c r="N5800" i="1"/>
  <c r="M5800" i="1"/>
  <c r="O5792" i="1"/>
  <c r="N5792" i="1"/>
  <c r="M5792" i="1"/>
  <c r="O5784" i="1"/>
  <c r="N5784" i="1"/>
  <c r="M5784" i="1"/>
  <c r="O5776" i="1"/>
  <c r="N5776" i="1"/>
  <c r="M5776" i="1"/>
  <c r="O5768" i="1"/>
  <c r="N5768" i="1"/>
  <c r="M5768" i="1"/>
  <c r="O5760" i="1"/>
  <c r="N5760" i="1"/>
  <c r="M5760" i="1"/>
  <c r="O5752" i="1"/>
  <c r="N5752" i="1"/>
  <c r="M5752" i="1"/>
  <c r="O5744" i="1"/>
  <c r="N5744" i="1"/>
  <c r="M5744" i="1"/>
  <c r="O5736" i="1"/>
  <c r="N5736" i="1"/>
  <c r="M5736" i="1"/>
  <c r="O5728" i="1"/>
  <c r="N5728" i="1"/>
  <c r="M5728" i="1"/>
  <c r="O5720" i="1"/>
  <c r="N5720" i="1"/>
  <c r="M5720" i="1"/>
  <c r="O5712" i="1"/>
  <c r="N5712" i="1"/>
  <c r="M5712" i="1"/>
  <c r="O5704" i="1"/>
  <c r="N5704" i="1"/>
  <c r="M5704" i="1"/>
  <c r="O5696" i="1"/>
  <c r="N5696" i="1"/>
  <c r="M5696" i="1"/>
  <c r="O5688" i="1"/>
  <c r="N5688" i="1"/>
  <c r="M5688" i="1"/>
  <c r="O5680" i="1"/>
  <c r="N5680" i="1"/>
  <c r="M5680" i="1"/>
  <c r="O5672" i="1"/>
  <c r="N5672" i="1"/>
  <c r="M5672" i="1"/>
  <c r="O5664" i="1"/>
  <c r="N5664" i="1"/>
  <c r="M5664" i="1"/>
  <c r="O5656" i="1"/>
  <c r="N5656" i="1"/>
  <c r="M5656" i="1"/>
  <c r="O5648" i="1"/>
  <c r="N5648" i="1"/>
  <c r="M5648" i="1"/>
  <c r="O5640" i="1"/>
  <c r="N5640" i="1"/>
  <c r="M5640" i="1"/>
  <c r="O5632" i="1"/>
  <c r="N5632" i="1"/>
  <c r="M5632" i="1"/>
  <c r="O5624" i="1"/>
  <c r="N5624" i="1"/>
  <c r="M5624" i="1"/>
  <c r="O5616" i="1"/>
  <c r="N5616" i="1"/>
  <c r="M5616" i="1"/>
  <c r="O5608" i="1"/>
  <c r="N5608" i="1"/>
  <c r="M5608" i="1"/>
  <c r="O5600" i="1"/>
  <c r="N5600" i="1"/>
  <c r="M5600" i="1"/>
  <c r="O5592" i="1"/>
  <c r="N5592" i="1"/>
  <c r="M5592" i="1"/>
  <c r="O5584" i="1"/>
  <c r="N5584" i="1"/>
  <c r="M5584" i="1"/>
  <c r="O5576" i="1"/>
  <c r="N5576" i="1"/>
  <c r="M5576" i="1"/>
  <c r="O5568" i="1"/>
  <c r="N5568" i="1"/>
  <c r="M5568" i="1"/>
  <c r="O5560" i="1"/>
  <c r="N5560" i="1"/>
  <c r="M5560" i="1"/>
  <c r="O5552" i="1"/>
  <c r="N5552" i="1"/>
  <c r="M5552" i="1"/>
  <c r="O5544" i="1"/>
  <c r="N5544" i="1"/>
  <c r="M5544" i="1"/>
  <c r="O5536" i="1"/>
  <c r="N5536" i="1"/>
  <c r="M5536" i="1"/>
  <c r="O5528" i="1"/>
  <c r="N5528" i="1"/>
  <c r="M5528" i="1"/>
  <c r="O5520" i="1"/>
  <c r="N5520" i="1"/>
  <c r="M5520" i="1"/>
  <c r="O5512" i="1"/>
  <c r="N5512" i="1"/>
  <c r="M5512" i="1"/>
  <c r="O5504" i="1"/>
  <c r="N5504" i="1"/>
  <c r="M5504" i="1"/>
  <c r="O5496" i="1"/>
  <c r="N5496" i="1"/>
  <c r="M5496" i="1"/>
  <c r="O5488" i="1"/>
  <c r="N5488" i="1"/>
  <c r="M5488" i="1"/>
  <c r="O5480" i="1"/>
  <c r="N5480" i="1"/>
  <c r="M5480" i="1"/>
  <c r="O5472" i="1"/>
  <c r="N5472" i="1"/>
  <c r="M5472" i="1"/>
  <c r="O5464" i="1"/>
  <c r="N5464" i="1"/>
  <c r="M5464" i="1"/>
  <c r="O5456" i="1"/>
  <c r="N5456" i="1"/>
  <c r="M5456" i="1"/>
  <c r="O5448" i="1"/>
  <c r="N5448" i="1"/>
  <c r="M5448" i="1"/>
  <c r="O5440" i="1"/>
  <c r="N5440" i="1"/>
  <c r="M5440" i="1"/>
  <c r="O5432" i="1"/>
  <c r="N5432" i="1"/>
  <c r="M5432" i="1"/>
  <c r="O5424" i="1"/>
  <c r="N5424" i="1"/>
  <c r="M5424" i="1"/>
  <c r="O5416" i="1"/>
  <c r="N5416" i="1"/>
  <c r="M5416" i="1"/>
  <c r="O5408" i="1"/>
  <c r="N5408" i="1"/>
  <c r="M5408" i="1"/>
  <c r="O5400" i="1"/>
  <c r="N5400" i="1"/>
  <c r="M5400" i="1"/>
  <c r="O5392" i="1"/>
  <c r="N5392" i="1"/>
  <c r="M5392" i="1"/>
  <c r="O5384" i="1"/>
  <c r="N5384" i="1"/>
  <c r="M5384" i="1"/>
  <c r="O5376" i="1"/>
  <c r="N5376" i="1"/>
  <c r="M5376" i="1"/>
  <c r="O5368" i="1"/>
  <c r="N5368" i="1"/>
  <c r="M5368" i="1"/>
  <c r="O5360" i="1"/>
  <c r="N5360" i="1"/>
  <c r="M5360" i="1"/>
  <c r="O5352" i="1"/>
  <c r="N5352" i="1"/>
  <c r="M5352" i="1"/>
  <c r="O5344" i="1"/>
  <c r="N5344" i="1"/>
  <c r="M5344" i="1"/>
  <c r="O5336" i="1"/>
  <c r="N5336" i="1"/>
  <c r="M5336" i="1"/>
  <c r="O5328" i="1"/>
  <c r="N5328" i="1"/>
  <c r="M5328" i="1"/>
  <c r="O5320" i="1"/>
  <c r="N5320" i="1"/>
  <c r="M5320" i="1"/>
  <c r="O5312" i="1"/>
  <c r="N5312" i="1"/>
  <c r="M5312" i="1"/>
  <c r="O5304" i="1"/>
  <c r="N5304" i="1"/>
  <c r="M5304" i="1"/>
  <c r="O5296" i="1"/>
  <c r="N5296" i="1"/>
  <c r="M5296" i="1"/>
  <c r="O5288" i="1"/>
  <c r="N5288" i="1"/>
  <c r="M5288" i="1"/>
  <c r="O5280" i="1"/>
  <c r="N5280" i="1"/>
  <c r="M5280" i="1"/>
  <c r="O5272" i="1"/>
  <c r="N5272" i="1"/>
  <c r="M5272" i="1"/>
  <c r="O5264" i="1"/>
  <c r="N5264" i="1"/>
  <c r="M5264" i="1"/>
  <c r="O5256" i="1"/>
  <c r="N5256" i="1"/>
  <c r="M5256" i="1"/>
  <c r="O5248" i="1"/>
  <c r="N5248" i="1"/>
  <c r="M5248" i="1"/>
  <c r="O5240" i="1"/>
  <c r="N5240" i="1"/>
  <c r="M5240" i="1"/>
  <c r="O5232" i="1"/>
  <c r="N5232" i="1"/>
  <c r="M5232" i="1"/>
  <c r="O5224" i="1"/>
  <c r="N5224" i="1"/>
  <c r="M5224" i="1"/>
  <c r="O5216" i="1"/>
  <c r="N5216" i="1"/>
  <c r="M5216" i="1"/>
  <c r="O5208" i="1"/>
  <c r="N5208" i="1"/>
  <c r="M5208" i="1"/>
  <c r="O5200" i="1"/>
  <c r="N5200" i="1"/>
  <c r="M5200" i="1"/>
  <c r="O5192" i="1"/>
  <c r="N5192" i="1"/>
  <c r="M5192" i="1"/>
  <c r="O5184" i="1"/>
  <c r="N5184" i="1"/>
  <c r="M5184" i="1"/>
  <c r="O5176" i="1"/>
  <c r="N5176" i="1"/>
  <c r="M5176" i="1"/>
  <c r="O5168" i="1"/>
  <c r="N5168" i="1"/>
  <c r="M5168" i="1"/>
  <c r="O5160" i="1"/>
  <c r="N5160" i="1"/>
  <c r="M5160" i="1"/>
  <c r="O5152" i="1"/>
  <c r="N5152" i="1"/>
  <c r="M5152" i="1"/>
  <c r="O5144" i="1"/>
  <c r="N5144" i="1"/>
  <c r="M5144" i="1"/>
  <c r="O5136" i="1"/>
  <c r="N5136" i="1"/>
  <c r="M5136" i="1"/>
  <c r="O5128" i="1"/>
  <c r="N5128" i="1"/>
  <c r="M5128" i="1"/>
  <c r="O5120" i="1"/>
  <c r="N5120" i="1"/>
  <c r="M5120" i="1"/>
  <c r="O5112" i="1"/>
  <c r="N5112" i="1"/>
  <c r="M5112" i="1"/>
  <c r="O5104" i="1"/>
  <c r="N5104" i="1"/>
  <c r="M5104" i="1"/>
  <c r="O5096" i="1"/>
  <c r="N5096" i="1"/>
  <c r="M5096" i="1"/>
  <c r="O5088" i="1"/>
  <c r="N5088" i="1"/>
  <c r="M5088" i="1"/>
  <c r="O5080" i="1"/>
  <c r="N5080" i="1"/>
  <c r="M5080" i="1"/>
  <c r="O5072" i="1"/>
  <c r="N5072" i="1"/>
  <c r="M5072" i="1"/>
  <c r="O5064" i="1"/>
  <c r="N5064" i="1"/>
  <c r="M5064" i="1"/>
  <c r="O5056" i="1"/>
  <c r="N5056" i="1"/>
  <c r="M5056" i="1"/>
  <c r="O5048" i="1"/>
  <c r="N5048" i="1"/>
  <c r="M5048" i="1"/>
  <c r="O5040" i="1"/>
  <c r="N5040" i="1"/>
  <c r="M5040" i="1"/>
  <c r="O5032" i="1"/>
  <c r="N5032" i="1"/>
  <c r="M5032" i="1"/>
  <c r="O5024" i="1"/>
  <c r="N5024" i="1"/>
  <c r="M5024" i="1"/>
  <c r="O5016" i="1"/>
  <c r="N5016" i="1"/>
  <c r="M5016" i="1"/>
  <c r="O5008" i="1"/>
  <c r="N5008" i="1"/>
  <c r="M5008" i="1"/>
  <c r="O5000" i="1"/>
  <c r="N5000" i="1"/>
  <c r="M5000" i="1"/>
  <c r="O4992" i="1"/>
  <c r="N4992" i="1"/>
  <c r="M4992" i="1"/>
  <c r="O4984" i="1"/>
  <c r="N4984" i="1"/>
  <c r="M4984" i="1"/>
  <c r="O4976" i="1"/>
  <c r="N4976" i="1"/>
  <c r="M4976" i="1"/>
  <c r="O4968" i="1"/>
  <c r="N4968" i="1"/>
  <c r="M4968" i="1"/>
  <c r="O4960" i="1"/>
  <c r="N4960" i="1"/>
  <c r="M4960" i="1"/>
  <c r="O4952" i="1"/>
  <c r="N4952" i="1"/>
  <c r="M4952" i="1"/>
  <c r="O4944" i="1"/>
  <c r="N4944" i="1"/>
  <c r="M4944" i="1"/>
  <c r="O4936" i="1"/>
  <c r="N4936" i="1"/>
  <c r="M4936" i="1"/>
  <c r="O4928" i="1"/>
  <c r="N4928" i="1"/>
  <c r="M4928" i="1"/>
  <c r="O4920" i="1"/>
  <c r="N4920" i="1"/>
  <c r="M4920" i="1"/>
  <c r="O4912" i="1"/>
  <c r="N4912" i="1"/>
  <c r="M4912" i="1"/>
  <c r="O4904" i="1"/>
  <c r="N4904" i="1"/>
  <c r="M4904" i="1"/>
  <c r="O4896" i="1"/>
  <c r="N4896" i="1"/>
  <c r="M4896" i="1"/>
  <c r="O4888" i="1"/>
  <c r="N4888" i="1"/>
  <c r="M4888" i="1"/>
  <c r="O4880" i="1"/>
  <c r="N4880" i="1"/>
  <c r="M4880" i="1"/>
  <c r="O4872" i="1"/>
  <c r="N4872" i="1"/>
  <c r="M4872" i="1"/>
  <c r="O4864" i="1"/>
  <c r="N4864" i="1"/>
  <c r="M4864" i="1"/>
  <c r="O4856" i="1"/>
  <c r="N4856" i="1"/>
  <c r="M4856" i="1"/>
  <c r="O4848" i="1"/>
  <c r="N4848" i="1"/>
  <c r="M4848" i="1"/>
  <c r="O4840" i="1"/>
  <c r="N4840" i="1"/>
  <c r="M4840" i="1"/>
  <c r="O4832" i="1"/>
  <c r="N4832" i="1"/>
  <c r="M4832" i="1"/>
  <c r="O4824" i="1"/>
  <c r="N4824" i="1"/>
  <c r="M4824" i="1"/>
  <c r="O4816" i="1"/>
  <c r="N4816" i="1"/>
  <c r="M4816" i="1"/>
  <c r="O4808" i="1"/>
  <c r="N4808" i="1"/>
  <c r="M4808" i="1"/>
  <c r="O4800" i="1"/>
  <c r="N4800" i="1"/>
  <c r="M4800" i="1"/>
  <c r="O4792" i="1"/>
  <c r="N4792" i="1"/>
  <c r="M4792" i="1"/>
  <c r="O4784" i="1"/>
  <c r="N4784" i="1"/>
  <c r="M4784" i="1"/>
  <c r="O4776" i="1"/>
  <c r="N4776" i="1"/>
  <c r="M4776" i="1"/>
  <c r="O4768" i="1"/>
  <c r="N4768" i="1"/>
  <c r="M4768" i="1"/>
  <c r="O4760" i="1"/>
  <c r="N4760" i="1"/>
  <c r="M4760" i="1"/>
  <c r="O4752" i="1"/>
  <c r="N4752" i="1"/>
  <c r="M4752" i="1"/>
  <c r="O4744" i="1"/>
  <c r="N4744" i="1"/>
  <c r="M4744" i="1"/>
  <c r="O4736" i="1"/>
  <c r="N4736" i="1"/>
  <c r="M4736" i="1"/>
  <c r="O4728" i="1"/>
  <c r="N4728" i="1"/>
  <c r="M4728" i="1"/>
  <c r="O4720" i="1"/>
  <c r="N4720" i="1"/>
  <c r="M4720" i="1"/>
  <c r="O4712" i="1"/>
  <c r="N4712" i="1"/>
  <c r="M4712" i="1"/>
  <c r="O4704" i="1"/>
  <c r="N4704" i="1"/>
  <c r="M4704" i="1"/>
  <c r="O4696" i="1"/>
  <c r="N4696" i="1"/>
  <c r="M4696" i="1"/>
  <c r="O4688" i="1"/>
  <c r="N4688" i="1"/>
  <c r="M4688" i="1"/>
  <c r="O4680" i="1"/>
  <c r="N4680" i="1"/>
  <c r="M4680" i="1"/>
  <c r="O4672" i="1"/>
  <c r="N4672" i="1"/>
  <c r="M4672" i="1"/>
  <c r="O4664" i="1"/>
  <c r="N4664" i="1"/>
  <c r="M4664" i="1"/>
  <c r="O4656" i="1"/>
  <c r="N4656" i="1"/>
  <c r="M4656" i="1"/>
  <c r="O4648" i="1"/>
  <c r="N4648" i="1"/>
  <c r="M4648" i="1"/>
  <c r="O4640" i="1"/>
  <c r="N4640" i="1"/>
  <c r="M4640" i="1"/>
  <c r="O4632" i="1"/>
  <c r="N4632" i="1"/>
  <c r="M4632" i="1"/>
  <c r="O4624" i="1"/>
  <c r="N4624" i="1"/>
  <c r="M4624" i="1"/>
  <c r="O4616" i="1"/>
  <c r="N4616" i="1"/>
  <c r="M4616" i="1"/>
  <c r="O4608" i="1"/>
  <c r="N4608" i="1"/>
  <c r="M4608" i="1"/>
  <c r="O4600" i="1"/>
  <c r="N4600" i="1"/>
  <c r="M4600" i="1"/>
  <c r="O4592" i="1"/>
  <c r="N4592" i="1"/>
  <c r="M4592" i="1"/>
  <c r="O4584" i="1"/>
  <c r="N4584" i="1"/>
  <c r="M4584" i="1"/>
  <c r="O4576" i="1"/>
  <c r="N4576" i="1"/>
  <c r="M4576" i="1"/>
  <c r="O4568" i="1"/>
  <c r="N4568" i="1"/>
  <c r="M4568" i="1"/>
  <c r="O4560" i="1"/>
  <c r="N4560" i="1"/>
  <c r="M4560" i="1"/>
  <c r="O4552" i="1"/>
  <c r="N4552" i="1"/>
  <c r="M4552" i="1"/>
  <c r="O4544" i="1"/>
  <c r="N4544" i="1"/>
  <c r="M4544" i="1"/>
  <c r="O4536" i="1"/>
  <c r="N4536" i="1"/>
  <c r="M4536" i="1"/>
  <c r="O4528" i="1"/>
  <c r="N4528" i="1"/>
  <c r="M4528" i="1"/>
  <c r="O4520" i="1"/>
  <c r="N4520" i="1"/>
  <c r="M4520" i="1"/>
  <c r="O4512" i="1"/>
  <c r="N4512" i="1"/>
  <c r="M4512" i="1"/>
  <c r="O4504" i="1"/>
  <c r="N4504" i="1"/>
  <c r="M4504" i="1"/>
  <c r="O4496" i="1"/>
  <c r="N4496" i="1"/>
  <c r="M4496" i="1"/>
  <c r="O4488" i="1"/>
  <c r="N4488" i="1"/>
  <c r="M4488" i="1"/>
  <c r="O4480" i="1"/>
  <c r="N4480" i="1"/>
  <c r="M4480" i="1"/>
  <c r="O4472" i="1"/>
  <c r="N4472" i="1"/>
  <c r="M4472" i="1"/>
  <c r="O4464" i="1"/>
  <c r="N4464" i="1"/>
  <c r="M4464" i="1"/>
  <c r="O4456" i="1"/>
  <c r="N4456" i="1"/>
  <c r="M4456" i="1"/>
  <c r="O4448" i="1"/>
  <c r="N4448" i="1"/>
  <c r="M4448" i="1"/>
  <c r="O4440" i="1"/>
  <c r="N4440" i="1"/>
  <c r="M4440" i="1"/>
  <c r="O4432" i="1"/>
  <c r="N4432" i="1"/>
  <c r="M4432" i="1"/>
  <c r="O4424" i="1"/>
  <c r="N4424" i="1"/>
  <c r="M4424" i="1"/>
  <c r="O4416" i="1"/>
  <c r="N4416" i="1"/>
  <c r="M4416" i="1"/>
  <c r="O4408" i="1"/>
  <c r="N4408" i="1"/>
  <c r="M4408" i="1"/>
  <c r="O4400" i="1"/>
  <c r="N4400" i="1"/>
  <c r="M4400" i="1"/>
  <c r="O4392" i="1"/>
  <c r="N4392" i="1"/>
  <c r="M4392" i="1"/>
  <c r="O4384" i="1"/>
  <c r="N4384" i="1"/>
  <c r="M4384" i="1"/>
  <c r="O4376" i="1"/>
  <c r="N4376" i="1"/>
  <c r="M4376" i="1"/>
  <c r="O4368" i="1"/>
  <c r="N4368" i="1"/>
  <c r="M4368" i="1"/>
  <c r="O4360" i="1"/>
  <c r="N4360" i="1"/>
  <c r="M4360" i="1"/>
  <c r="O4352" i="1"/>
  <c r="N4352" i="1"/>
  <c r="M4352" i="1"/>
  <c r="O4344" i="1"/>
  <c r="N4344" i="1"/>
  <c r="M4344" i="1"/>
  <c r="O4336" i="1"/>
  <c r="N4336" i="1"/>
  <c r="M4336" i="1"/>
  <c r="O4328" i="1"/>
  <c r="N4328" i="1"/>
  <c r="M4328" i="1"/>
  <c r="O4320" i="1"/>
  <c r="N4320" i="1"/>
  <c r="M4320" i="1"/>
  <c r="O4312" i="1"/>
  <c r="N4312" i="1"/>
  <c r="M4312" i="1"/>
  <c r="O4304" i="1"/>
  <c r="N4304" i="1"/>
  <c r="M4304" i="1"/>
  <c r="O4296" i="1"/>
  <c r="N4296" i="1"/>
  <c r="M4296" i="1"/>
  <c r="O4288" i="1"/>
  <c r="N4288" i="1"/>
  <c r="M4288" i="1"/>
  <c r="O4280" i="1"/>
  <c r="N4280" i="1"/>
  <c r="M4280" i="1"/>
  <c r="O4272" i="1"/>
  <c r="N4272" i="1"/>
  <c r="M4272" i="1"/>
  <c r="O4264" i="1"/>
  <c r="N4264" i="1"/>
  <c r="M4264" i="1"/>
  <c r="O4256" i="1"/>
  <c r="N4256" i="1"/>
  <c r="M4256" i="1"/>
  <c r="O4248" i="1"/>
  <c r="N4248" i="1"/>
  <c r="M4248" i="1"/>
  <c r="O4240" i="1"/>
  <c r="N4240" i="1"/>
  <c r="M4240" i="1"/>
  <c r="O4232" i="1"/>
  <c r="N4232" i="1"/>
  <c r="M4232" i="1"/>
  <c r="O4224" i="1"/>
  <c r="N4224" i="1"/>
  <c r="M4224" i="1"/>
  <c r="O4216" i="1"/>
  <c r="N4216" i="1"/>
  <c r="M4216" i="1"/>
  <c r="O4208" i="1"/>
  <c r="N4208" i="1"/>
  <c r="M4208" i="1"/>
  <c r="O4200" i="1"/>
  <c r="N4200" i="1"/>
  <c r="M4200" i="1"/>
  <c r="O4192" i="1"/>
  <c r="N4192" i="1"/>
  <c r="M4192" i="1"/>
  <c r="O4184" i="1"/>
  <c r="N4184" i="1"/>
  <c r="M4184" i="1"/>
  <c r="O4176" i="1"/>
  <c r="N4176" i="1"/>
  <c r="M4176" i="1"/>
  <c r="O4168" i="1"/>
  <c r="N4168" i="1"/>
  <c r="M4168" i="1"/>
  <c r="O4160" i="1"/>
  <c r="N4160" i="1"/>
  <c r="M4160" i="1"/>
  <c r="O4152" i="1"/>
  <c r="N4152" i="1"/>
  <c r="M4152" i="1"/>
  <c r="O4144" i="1"/>
  <c r="N4144" i="1"/>
  <c r="M4144" i="1"/>
  <c r="O4136" i="1"/>
  <c r="N4136" i="1"/>
  <c r="M4136" i="1"/>
  <c r="O4128" i="1"/>
  <c r="N4128" i="1"/>
  <c r="M4128" i="1"/>
  <c r="O4120" i="1"/>
  <c r="N4120" i="1"/>
  <c r="M4120" i="1"/>
  <c r="O4112" i="1"/>
  <c r="N4112" i="1"/>
  <c r="M4112" i="1"/>
  <c r="O4104" i="1"/>
  <c r="N4104" i="1"/>
  <c r="M4104" i="1"/>
  <c r="O4096" i="1"/>
  <c r="N4096" i="1"/>
  <c r="M4096" i="1"/>
  <c r="O4088" i="1"/>
  <c r="N4088" i="1"/>
  <c r="M4088" i="1"/>
  <c r="O4080" i="1"/>
  <c r="N4080" i="1"/>
  <c r="M4080" i="1"/>
  <c r="O4072" i="1"/>
  <c r="N4072" i="1"/>
  <c r="M4072" i="1"/>
  <c r="O4064" i="1"/>
  <c r="N4064" i="1"/>
  <c r="M4064" i="1"/>
  <c r="O4056" i="1"/>
  <c r="N4056" i="1"/>
  <c r="M4056" i="1"/>
  <c r="O4048" i="1"/>
  <c r="N4048" i="1"/>
  <c r="M4048" i="1"/>
  <c r="O4040" i="1"/>
  <c r="N4040" i="1"/>
  <c r="M4040" i="1"/>
  <c r="O4032" i="1"/>
  <c r="N4032" i="1"/>
  <c r="M4032" i="1"/>
  <c r="O4024" i="1"/>
  <c r="N4024" i="1"/>
  <c r="M4024" i="1"/>
  <c r="O4016" i="1"/>
  <c r="N4016" i="1"/>
  <c r="M4016" i="1"/>
  <c r="O4008" i="1"/>
  <c r="N4008" i="1"/>
  <c r="M4008" i="1"/>
  <c r="O4000" i="1"/>
  <c r="N4000" i="1"/>
  <c r="M4000" i="1"/>
  <c r="O3992" i="1"/>
  <c r="N3992" i="1"/>
  <c r="M3992" i="1"/>
  <c r="O3984" i="1"/>
  <c r="N3984" i="1"/>
  <c r="M3984" i="1"/>
  <c r="O3976" i="1"/>
  <c r="N3976" i="1"/>
  <c r="M3976" i="1"/>
  <c r="O3968" i="1"/>
  <c r="N3968" i="1"/>
  <c r="M3968" i="1"/>
  <c r="O3960" i="1"/>
  <c r="N3960" i="1"/>
  <c r="M3960" i="1"/>
  <c r="O3952" i="1"/>
  <c r="N3952" i="1"/>
  <c r="M3952" i="1"/>
  <c r="O3944" i="1"/>
  <c r="N3944" i="1"/>
  <c r="M3944" i="1"/>
  <c r="O3936" i="1"/>
  <c r="N3936" i="1"/>
  <c r="M3936" i="1"/>
  <c r="O3928" i="1"/>
  <c r="N3928" i="1"/>
  <c r="M3928" i="1"/>
  <c r="O3920" i="1"/>
  <c r="N3920" i="1"/>
  <c r="M3920" i="1"/>
  <c r="O3912" i="1"/>
  <c r="N3912" i="1"/>
  <c r="M3912" i="1"/>
  <c r="O3904" i="1"/>
  <c r="N3904" i="1"/>
  <c r="M3904" i="1"/>
  <c r="O3896" i="1"/>
  <c r="N3896" i="1"/>
  <c r="M3896" i="1"/>
  <c r="O3888" i="1"/>
  <c r="N3888" i="1"/>
  <c r="M3888" i="1"/>
  <c r="O3880" i="1"/>
  <c r="N3880" i="1"/>
  <c r="M3880" i="1"/>
  <c r="O3872" i="1"/>
  <c r="N3872" i="1"/>
  <c r="M3872" i="1"/>
  <c r="O3864" i="1"/>
  <c r="N3864" i="1"/>
  <c r="M3864" i="1"/>
  <c r="O3856" i="1"/>
  <c r="N3856" i="1"/>
  <c r="M3856" i="1"/>
  <c r="O3848" i="1"/>
  <c r="N3848" i="1"/>
  <c r="M3848" i="1"/>
  <c r="O3840" i="1"/>
  <c r="N3840" i="1"/>
  <c r="M3840" i="1"/>
  <c r="O3832" i="1"/>
  <c r="N3832" i="1"/>
  <c r="M3832" i="1"/>
  <c r="O3824" i="1"/>
  <c r="N3824" i="1"/>
  <c r="M3824" i="1"/>
  <c r="O3816" i="1"/>
  <c r="N3816" i="1"/>
  <c r="M3816" i="1"/>
  <c r="O3808" i="1"/>
  <c r="N3808" i="1"/>
  <c r="M3808" i="1"/>
  <c r="O3800" i="1"/>
  <c r="N3800" i="1"/>
  <c r="M3800" i="1"/>
  <c r="O3792" i="1"/>
  <c r="N3792" i="1"/>
  <c r="M3792" i="1"/>
  <c r="O3784" i="1"/>
  <c r="N3784" i="1"/>
  <c r="M3784" i="1"/>
  <c r="O3776" i="1"/>
  <c r="N3776" i="1"/>
  <c r="M3776" i="1"/>
  <c r="O3768" i="1"/>
  <c r="N3768" i="1"/>
  <c r="M3768" i="1"/>
  <c r="O3760" i="1"/>
  <c r="N3760" i="1"/>
  <c r="M3760" i="1"/>
  <c r="O3752" i="1"/>
  <c r="N3752" i="1"/>
  <c r="M3752" i="1"/>
  <c r="O3744" i="1"/>
  <c r="N3744" i="1"/>
  <c r="M3744" i="1"/>
  <c r="O3736" i="1"/>
  <c r="N3736" i="1"/>
  <c r="M3736" i="1"/>
  <c r="O3728" i="1"/>
  <c r="N3728" i="1"/>
  <c r="M3728" i="1"/>
  <c r="O3720" i="1"/>
  <c r="N3720" i="1"/>
  <c r="M3720" i="1"/>
  <c r="O3712" i="1"/>
  <c r="N3712" i="1"/>
  <c r="M3712" i="1"/>
  <c r="O3704" i="1"/>
  <c r="N3704" i="1"/>
  <c r="M3704" i="1"/>
  <c r="O3696" i="1"/>
  <c r="N3696" i="1"/>
  <c r="M3696" i="1"/>
  <c r="O3688" i="1"/>
  <c r="N3688" i="1"/>
  <c r="M3688" i="1"/>
  <c r="O3680" i="1"/>
  <c r="N3680" i="1"/>
  <c r="M3680" i="1"/>
  <c r="O3672" i="1"/>
  <c r="N3672" i="1"/>
  <c r="M3672" i="1"/>
  <c r="O3664" i="1"/>
  <c r="N3664" i="1"/>
  <c r="M3664" i="1"/>
  <c r="O3656" i="1"/>
  <c r="N3656" i="1"/>
  <c r="M3656" i="1"/>
  <c r="O3648" i="1"/>
  <c r="N3648" i="1"/>
  <c r="M3648" i="1"/>
  <c r="O3640" i="1"/>
  <c r="N3640" i="1"/>
  <c r="M3640" i="1"/>
  <c r="O3632" i="1"/>
  <c r="N3632" i="1"/>
  <c r="M3632" i="1"/>
  <c r="O3624" i="1"/>
  <c r="N3624" i="1"/>
  <c r="M3624" i="1"/>
  <c r="O3616" i="1"/>
  <c r="N3616" i="1"/>
  <c r="M3616" i="1"/>
  <c r="O3608" i="1"/>
  <c r="N3608" i="1"/>
  <c r="M3608" i="1"/>
  <c r="O3600" i="1"/>
  <c r="N3600" i="1"/>
  <c r="M3600" i="1"/>
  <c r="O3592" i="1"/>
  <c r="N3592" i="1"/>
  <c r="M3592" i="1"/>
  <c r="O3584" i="1"/>
  <c r="N3584" i="1"/>
  <c r="M3584" i="1"/>
  <c r="O3576" i="1"/>
  <c r="N3576" i="1"/>
  <c r="M3576" i="1"/>
  <c r="O3568" i="1"/>
  <c r="N3568" i="1"/>
  <c r="M3568" i="1"/>
  <c r="O3560" i="1"/>
  <c r="N3560" i="1"/>
  <c r="M3560" i="1"/>
  <c r="O3552" i="1"/>
  <c r="N3552" i="1"/>
  <c r="M3552" i="1"/>
  <c r="O3544" i="1"/>
  <c r="N3544" i="1"/>
  <c r="M3544" i="1"/>
  <c r="O3536" i="1"/>
  <c r="N3536" i="1"/>
  <c r="M3536" i="1"/>
  <c r="O3528" i="1"/>
  <c r="N3528" i="1"/>
  <c r="M3528" i="1"/>
  <c r="O3520" i="1"/>
  <c r="N3520" i="1"/>
  <c r="M3520" i="1"/>
  <c r="O3512" i="1"/>
  <c r="N3512" i="1"/>
  <c r="M3512" i="1"/>
  <c r="O3504" i="1"/>
  <c r="N3504" i="1"/>
  <c r="M3504" i="1"/>
  <c r="O3496" i="1"/>
  <c r="N3496" i="1"/>
  <c r="M3496" i="1"/>
  <c r="O3488" i="1"/>
  <c r="N3488" i="1"/>
  <c r="M3488" i="1"/>
  <c r="O3480" i="1"/>
  <c r="N3480" i="1"/>
  <c r="M3480" i="1"/>
  <c r="O3472" i="1"/>
  <c r="N3472" i="1"/>
  <c r="M3472" i="1"/>
  <c r="O3464" i="1"/>
  <c r="N3464" i="1"/>
  <c r="M3464" i="1"/>
  <c r="O3456" i="1"/>
  <c r="N3456" i="1"/>
  <c r="M3456" i="1"/>
  <c r="O3448" i="1"/>
  <c r="N3448" i="1"/>
  <c r="M3448" i="1"/>
  <c r="O3440" i="1"/>
  <c r="N3440" i="1"/>
  <c r="M3440" i="1"/>
  <c r="O3432" i="1"/>
  <c r="N3432" i="1"/>
  <c r="M3432" i="1"/>
  <c r="O3424" i="1"/>
  <c r="N3424" i="1"/>
  <c r="M3424" i="1"/>
  <c r="O3416" i="1"/>
  <c r="N3416" i="1"/>
  <c r="M3416" i="1"/>
  <c r="O3408" i="1"/>
  <c r="N3408" i="1"/>
  <c r="M3408" i="1"/>
  <c r="O3400" i="1"/>
  <c r="N3400" i="1"/>
  <c r="M3400" i="1"/>
  <c r="O3392" i="1"/>
  <c r="N3392" i="1"/>
  <c r="M3392" i="1"/>
  <c r="O3384" i="1"/>
  <c r="N3384" i="1"/>
  <c r="M3384" i="1"/>
  <c r="O3376" i="1"/>
  <c r="N3376" i="1"/>
  <c r="M3376" i="1"/>
  <c r="O3368" i="1"/>
  <c r="N3368" i="1"/>
  <c r="M3368" i="1"/>
  <c r="O3360" i="1"/>
  <c r="N3360" i="1"/>
  <c r="M3360" i="1"/>
  <c r="O3352" i="1"/>
  <c r="N3352" i="1"/>
  <c r="M3352" i="1"/>
  <c r="O3344" i="1"/>
  <c r="N3344" i="1"/>
  <c r="M3344" i="1"/>
  <c r="O3336" i="1"/>
  <c r="N3336" i="1"/>
  <c r="M3336" i="1"/>
  <c r="O3328" i="1"/>
  <c r="N3328" i="1"/>
  <c r="M3328" i="1"/>
  <c r="O3320" i="1"/>
  <c r="N3320" i="1"/>
  <c r="M3320" i="1"/>
  <c r="O3312" i="1"/>
  <c r="N3312" i="1"/>
  <c r="M3312" i="1"/>
  <c r="O3304" i="1"/>
  <c r="N3304" i="1"/>
  <c r="M3304" i="1"/>
  <c r="O3296" i="1"/>
  <c r="N3296" i="1"/>
  <c r="M3296" i="1"/>
  <c r="O3288" i="1"/>
  <c r="N3288" i="1"/>
  <c r="M3288" i="1"/>
  <c r="O3280" i="1"/>
  <c r="N3280" i="1"/>
  <c r="M3280" i="1"/>
  <c r="O3272" i="1"/>
  <c r="N3272" i="1"/>
  <c r="M3272" i="1"/>
  <c r="O3264" i="1"/>
  <c r="N3264" i="1"/>
  <c r="M3264" i="1"/>
  <c r="O3256" i="1"/>
  <c r="N3256" i="1"/>
  <c r="M3256" i="1"/>
  <c r="O3248" i="1"/>
  <c r="N3248" i="1"/>
  <c r="M3248" i="1"/>
  <c r="O3240" i="1"/>
  <c r="N3240" i="1"/>
  <c r="M3240" i="1"/>
  <c r="O3232" i="1"/>
  <c r="N3232" i="1"/>
  <c r="M3232" i="1"/>
  <c r="O3224" i="1"/>
  <c r="N3224" i="1"/>
  <c r="M3224" i="1"/>
  <c r="O3216" i="1"/>
  <c r="N3216" i="1"/>
  <c r="M3216" i="1"/>
  <c r="O3208" i="1"/>
  <c r="N3208" i="1"/>
  <c r="M3208" i="1"/>
  <c r="O3200" i="1"/>
  <c r="N3200" i="1"/>
  <c r="M3200" i="1"/>
  <c r="O3192" i="1"/>
  <c r="N3192" i="1"/>
  <c r="M3192" i="1"/>
  <c r="O3184" i="1"/>
  <c r="N3184" i="1"/>
  <c r="M3184" i="1"/>
  <c r="O3176" i="1"/>
  <c r="N3176" i="1"/>
  <c r="M3176" i="1"/>
  <c r="O3168" i="1"/>
  <c r="N3168" i="1"/>
  <c r="M3168" i="1"/>
  <c r="O3160" i="1"/>
  <c r="N3160" i="1"/>
  <c r="M3160" i="1"/>
  <c r="O3152" i="1"/>
  <c r="N3152" i="1"/>
  <c r="M3152" i="1"/>
  <c r="O3144" i="1"/>
  <c r="N3144" i="1"/>
  <c r="M3144" i="1"/>
  <c r="O3136" i="1"/>
  <c r="N3136" i="1"/>
  <c r="M3136" i="1"/>
  <c r="O3128" i="1"/>
  <c r="N3128" i="1"/>
  <c r="M3128" i="1"/>
  <c r="O3120" i="1"/>
  <c r="N3120" i="1"/>
  <c r="M3120" i="1"/>
  <c r="O3112" i="1"/>
  <c r="N3112" i="1"/>
  <c r="M3112" i="1"/>
  <c r="O3104" i="1"/>
  <c r="N3104" i="1"/>
  <c r="M3104" i="1"/>
  <c r="O3096" i="1"/>
  <c r="N3096" i="1"/>
  <c r="M3096" i="1"/>
  <c r="O3088" i="1"/>
  <c r="N3088" i="1"/>
  <c r="M3088" i="1"/>
  <c r="O3080" i="1"/>
  <c r="N3080" i="1"/>
  <c r="M3080" i="1"/>
  <c r="O3072" i="1"/>
  <c r="N3072" i="1"/>
  <c r="M3072" i="1"/>
  <c r="O3064" i="1"/>
  <c r="N3064" i="1"/>
  <c r="M3064" i="1"/>
  <c r="O3056" i="1"/>
  <c r="N3056" i="1"/>
  <c r="M3056" i="1"/>
  <c r="O3048" i="1"/>
  <c r="N3048" i="1"/>
  <c r="M3048" i="1"/>
  <c r="O3040" i="1"/>
  <c r="N3040" i="1"/>
  <c r="M3040" i="1"/>
  <c r="O3032" i="1"/>
  <c r="N3032" i="1"/>
  <c r="M3032" i="1"/>
  <c r="O3024" i="1"/>
  <c r="N3024" i="1"/>
  <c r="M3024" i="1"/>
  <c r="O3016" i="1"/>
  <c r="N3016" i="1"/>
  <c r="M3016" i="1"/>
  <c r="O3008" i="1"/>
  <c r="N3008" i="1"/>
  <c r="M3008" i="1"/>
  <c r="O3000" i="1"/>
  <c r="N3000" i="1"/>
  <c r="M3000" i="1"/>
  <c r="O2992" i="1"/>
  <c r="N2992" i="1"/>
  <c r="M2992" i="1"/>
  <c r="O2984" i="1"/>
  <c r="N2984" i="1"/>
  <c r="M2984" i="1"/>
  <c r="O2976" i="1"/>
  <c r="N2976" i="1"/>
  <c r="M2976" i="1"/>
  <c r="O2968" i="1"/>
  <c r="N2968" i="1"/>
  <c r="M2968" i="1"/>
  <c r="O2960" i="1"/>
  <c r="N2960" i="1"/>
  <c r="M2960" i="1"/>
  <c r="O2952" i="1"/>
  <c r="N2952" i="1"/>
  <c r="M2952" i="1"/>
  <c r="O2944" i="1"/>
  <c r="N2944" i="1"/>
  <c r="M2944" i="1"/>
  <c r="O2936" i="1"/>
  <c r="N2936" i="1"/>
  <c r="M2936" i="1"/>
  <c r="O2928" i="1"/>
  <c r="N2928" i="1"/>
  <c r="M2928" i="1"/>
  <c r="O2920" i="1"/>
  <c r="N2920" i="1"/>
  <c r="M2920" i="1"/>
  <c r="O2912" i="1"/>
  <c r="N2912" i="1"/>
  <c r="M2912" i="1"/>
  <c r="O2904" i="1"/>
  <c r="N2904" i="1"/>
  <c r="M2904" i="1"/>
  <c r="O2896" i="1"/>
  <c r="N2896" i="1"/>
  <c r="M2896" i="1"/>
  <c r="O2888" i="1"/>
  <c r="N2888" i="1"/>
  <c r="M2888" i="1"/>
  <c r="O2880" i="1"/>
  <c r="N2880" i="1"/>
  <c r="M2880" i="1"/>
  <c r="O2872" i="1"/>
  <c r="N2872" i="1"/>
  <c r="M2872" i="1"/>
  <c r="O2864" i="1"/>
  <c r="N2864" i="1"/>
  <c r="M2864" i="1"/>
  <c r="O2856" i="1"/>
  <c r="N2856" i="1"/>
  <c r="M2856" i="1"/>
  <c r="O2848" i="1"/>
  <c r="N2848" i="1"/>
  <c r="M2848" i="1"/>
  <c r="O2840" i="1"/>
  <c r="N2840" i="1"/>
  <c r="M2840" i="1"/>
  <c r="O2832" i="1"/>
  <c r="N2832" i="1"/>
  <c r="M2832" i="1"/>
  <c r="O2824" i="1"/>
  <c r="N2824" i="1"/>
  <c r="M2824" i="1"/>
  <c r="O2816" i="1"/>
  <c r="N2816" i="1"/>
  <c r="M2816" i="1"/>
  <c r="O2808" i="1"/>
  <c r="N2808" i="1"/>
  <c r="M2808" i="1"/>
  <c r="O2800" i="1"/>
  <c r="N2800" i="1"/>
  <c r="M2800" i="1"/>
  <c r="O2792" i="1"/>
  <c r="N2792" i="1"/>
  <c r="M2792" i="1"/>
  <c r="O2784" i="1"/>
  <c r="N2784" i="1"/>
  <c r="M2784" i="1"/>
  <c r="O2776" i="1"/>
  <c r="N2776" i="1"/>
  <c r="M2776" i="1"/>
  <c r="O2768" i="1"/>
  <c r="N2768" i="1"/>
  <c r="M2768" i="1"/>
  <c r="O2760" i="1"/>
  <c r="N2760" i="1"/>
  <c r="M2760" i="1"/>
  <c r="O2752" i="1"/>
  <c r="N2752" i="1"/>
  <c r="M2752" i="1"/>
  <c r="O2744" i="1"/>
  <c r="N2744" i="1"/>
  <c r="M2744" i="1"/>
  <c r="O2736" i="1"/>
  <c r="N2736" i="1"/>
  <c r="M2736" i="1"/>
  <c r="O2728" i="1"/>
  <c r="N2728" i="1"/>
  <c r="M2728" i="1"/>
  <c r="O2720" i="1"/>
  <c r="N2720" i="1"/>
  <c r="M2720" i="1"/>
  <c r="O2712" i="1"/>
  <c r="N2712" i="1"/>
  <c r="M2712" i="1"/>
  <c r="O2704" i="1"/>
  <c r="N2704" i="1"/>
  <c r="M2704" i="1"/>
  <c r="O2696" i="1"/>
  <c r="N2696" i="1"/>
  <c r="M2696" i="1"/>
  <c r="O2688" i="1"/>
  <c r="N2688" i="1"/>
  <c r="M2688" i="1"/>
  <c r="O2680" i="1"/>
  <c r="N2680" i="1"/>
  <c r="M2680" i="1"/>
  <c r="O2672" i="1"/>
  <c r="N2672" i="1"/>
  <c r="M2672" i="1"/>
  <c r="O2664" i="1"/>
  <c r="N2664" i="1"/>
  <c r="M2664" i="1"/>
  <c r="O2656" i="1"/>
  <c r="N2656" i="1"/>
  <c r="M2656" i="1"/>
  <c r="O2648" i="1"/>
  <c r="N2648" i="1"/>
  <c r="M2648" i="1"/>
  <c r="O2640" i="1"/>
  <c r="N2640" i="1"/>
  <c r="M2640" i="1"/>
  <c r="O2632" i="1"/>
  <c r="N2632" i="1"/>
  <c r="M2632" i="1"/>
  <c r="O2624" i="1"/>
  <c r="N2624" i="1"/>
  <c r="M2624" i="1"/>
  <c r="O2616" i="1"/>
  <c r="N2616" i="1"/>
  <c r="M2616" i="1"/>
  <c r="O2608" i="1"/>
  <c r="N2608" i="1"/>
  <c r="M2608" i="1"/>
  <c r="O2600" i="1"/>
  <c r="N2600" i="1"/>
  <c r="M2600" i="1"/>
  <c r="O2592" i="1"/>
  <c r="N2592" i="1"/>
  <c r="M2592" i="1"/>
  <c r="O2584" i="1"/>
  <c r="N2584" i="1"/>
  <c r="M2584" i="1"/>
  <c r="O2576" i="1"/>
  <c r="N2576" i="1"/>
  <c r="M2576" i="1"/>
  <c r="O2568" i="1"/>
  <c r="N2568" i="1"/>
  <c r="M2568" i="1"/>
  <c r="O2560" i="1"/>
  <c r="N2560" i="1"/>
  <c r="M2560" i="1"/>
  <c r="O2552" i="1"/>
  <c r="N2552" i="1"/>
  <c r="M2552" i="1"/>
  <c r="O2544" i="1"/>
  <c r="N2544" i="1"/>
  <c r="M2544" i="1"/>
  <c r="O2536" i="1"/>
  <c r="N2536" i="1"/>
  <c r="M2536" i="1"/>
  <c r="O2528" i="1"/>
  <c r="N2528" i="1"/>
  <c r="M2528" i="1"/>
  <c r="O2520" i="1"/>
  <c r="N2520" i="1"/>
  <c r="M2520" i="1"/>
  <c r="O2512" i="1"/>
  <c r="N2512" i="1"/>
  <c r="M2512" i="1"/>
  <c r="O2504" i="1"/>
  <c r="N2504" i="1"/>
  <c r="M2504" i="1"/>
  <c r="O2496" i="1"/>
  <c r="N2496" i="1"/>
  <c r="M2496" i="1"/>
  <c r="O2488" i="1"/>
  <c r="N2488" i="1"/>
  <c r="M2488" i="1"/>
  <c r="O2480" i="1"/>
  <c r="N2480" i="1"/>
  <c r="M2480" i="1"/>
  <c r="O2472" i="1"/>
  <c r="N2472" i="1"/>
  <c r="M2472" i="1"/>
  <c r="O2464" i="1"/>
  <c r="N2464" i="1"/>
  <c r="M2464" i="1"/>
  <c r="O2456" i="1"/>
  <c r="N2456" i="1"/>
  <c r="M2456" i="1"/>
  <c r="O2448" i="1"/>
  <c r="N2448" i="1"/>
  <c r="M2448" i="1"/>
  <c r="O2440" i="1"/>
  <c r="N2440" i="1"/>
  <c r="M2440" i="1"/>
  <c r="O2432" i="1"/>
  <c r="N2432" i="1"/>
  <c r="M2432" i="1"/>
  <c r="O2424" i="1"/>
  <c r="N2424" i="1"/>
  <c r="M2424" i="1"/>
  <c r="O2416" i="1"/>
  <c r="N2416" i="1"/>
  <c r="M2416" i="1"/>
  <c r="O2408" i="1"/>
  <c r="N2408" i="1"/>
  <c r="M2408" i="1"/>
  <c r="O2400" i="1"/>
  <c r="N2400" i="1"/>
  <c r="M2400" i="1"/>
  <c r="O2392" i="1"/>
  <c r="N2392" i="1"/>
  <c r="M2392" i="1"/>
  <c r="O2384" i="1"/>
  <c r="N2384" i="1"/>
  <c r="M2384" i="1"/>
  <c r="O2376" i="1"/>
  <c r="N2376" i="1"/>
  <c r="M2376" i="1"/>
  <c r="O2368" i="1"/>
  <c r="N2368" i="1"/>
  <c r="M2368" i="1"/>
  <c r="O2360" i="1"/>
  <c r="N2360" i="1"/>
  <c r="M2360" i="1"/>
  <c r="O2352" i="1"/>
  <c r="N2352" i="1"/>
  <c r="M2352" i="1"/>
  <c r="O2344" i="1"/>
  <c r="N2344" i="1"/>
  <c r="M2344" i="1"/>
  <c r="O2336" i="1"/>
  <c r="N2336" i="1"/>
  <c r="M2336" i="1"/>
  <c r="O2328" i="1"/>
  <c r="N2328" i="1"/>
  <c r="M2328" i="1"/>
  <c r="O2320" i="1"/>
  <c r="N2320" i="1"/>
  <c r="M2320" i="1"/>
  <c r="O2312" i="1"/>
  <c r="N2312" i="1"/>
  <c r="M2312" i="1"/>
  <c r="O2304" i="1"/>
  <c r="N2304" i="1"/>
  <c r="M2304" i="1"/>
  <c r="O2296" i="1"/>
  <c r="N2296" i="1"/>
  <c r="M2296" i="1"/>
  <c r="O2288" i="1"/>
  <c r="N2288" i="1"/>
  <c r="M2288" i="1"/>
  <c r="O2280" i="1"/>
  <c r="N2280" i="1"/>
  <c r="M2280" i="1"/>
  <c r="O2272" i="1"/>
  <c r="N2272" i="1"/>
  <c r="M2272" i="1"/>
  <c r="O2264" i="1"/>
  <c r="N2264" i="1"/>
  <c r="M2264" i="1"/>
  <c r="O2256" i="1"/>
  <c r="N2256" i="1"/>
  <c r="M2256" i="1"/>
  <c r="O2248" i="1"/>
  <c r="N2248" i="1"/>
  <c r="M2248" i="1"/>
  <c r="O2240" i="1"/>
  <c r="N2240" i="1"/>
  <c r="M2240" i="1"/>
  <c r="O2232" i="1"/>
  <c r="N2232" i="1"/>
  <c r="M2232" i="1"/>
  <c r="O2224" i="1"/>
  <c r="N2224" i="1"/>
  <c r="M2224" i="1"/>
  <c r="O2216" i="1"/>
  <c r="N2216" i="1"/>
  <c r="M2216" i="1"/>
  <c r="O2208" i="1"/>
  <c r="N2208" i="1"/>
  <c r="M2208" i="1"/>
  <c r="O2200" i="1"/>
  <c r="N2200" i="1"/>
  <c r="M2200" i="1"/>
  <c r="O2192" i="1"/>
  <c r="N2192" i="1"/>
  <c r="M2192" i="1"/>
  <c r="O2184" i="1"/>
  <c r="N2184" i="1"/>
  <c r="M2184" i="1"/>
  <c r="O2176" i="1"/>
  <c r="N2176" i="1"/>
  <c r="M2176" i="1"/>
  <c r="O2168" i="1"/>
  <c r="N2168" i="1"/>
  <c r="M2168" i="1"/>
  <c r="O2160" i="1"/>
  <c r="N2160" i="1"/>
  <c r="M2160" i="1"/>
  <c r="O2152" i="1"/>
  <c r="N2152" i="1"/>
  <c r="M2152" i="1"/>
  <c r="O2144" i="1"/>
  <c r="N2144" i="1"/>
  <c r="M2144" i="1"/>
  <c r="O2136" i="1"/>
  <c r="N2136" i="1"/>
  <c r="M2136" i="1"/>
  <c r="O2128" i="1"/>
  <c r="N2128" i="1"/>
  <c r="M2128" i="1"/>
  <c r="O2120" i="1"/>
  <c r="N2120" i="1"/>
  <c r="M2120" i="1"/>
  <c r="O2112" i="1"/>
  <c r="N2112" i="1"/>
  <c r="M2112" i="1"/>
  <c r="O2104" i="1"/>
  <c r="N2104" i="1"/>
  <c r="M2104" i="1"/>
  <c r="O2096" i="1"/>
  <c r="N2096" i="1"/>
  <c r="M2096" i="1"/>
  <c r="O2088" i="1"/>
  <c r="N2088" i="1"/>
  <c r="M2088" i="1"/>
  <c r="O2080" i="1"/>
  <c r="N2080" i="1"/>
  <c r="M2080" i="1"/>
  <c r="O2072" i="1"/>
  <c r="N2072" i="1"/>
  <c r="M2072" i="1"/>
  <c r="O2064" i="1"/>
  <c r="N2064" i="1"/>
  <c r="M2064" i="1"/>
  <c r="O2056" i="1"/>
  <c r="N2056" i="1"/>
  <c r="M2056" i="1"/>
  <c r="O2048" i="1"/>
  <c r="N2048" i="1"/>
  <c r="M2048" i="1"/>
  <c r="O2040" i="1"/>
  <c r="N2040" i="1"/>
  <c r="M2040" i="1"/>
  <c r="O2032" i="1"/>
  <c r="N2032" i="1"/>
  <c r="M2032" i="1"/>
  <c r="O2024" i="1"/>
  <c r="N2024" i="1"/>
  <c r="M2024" i="1"/>
  <c r="O2016" i="1"/>
  <c r="N2016" i="1"/>
  <c r="M2016" i="1"/>
  <c r="O2008" i="1"/>
  <c r="N2008" i="1"/>
  <c r="M2008" i="1"/>
  <c r="O2000" i="1"/>
  <c r="N2000" i="1"/>
  <c r="M2000" i="1"/>
  <c r="O1992" i="1"/>
  <c r="N1992" i="1"/>
  <c r="M1992" i="1"/>
  <c r="O1984" i="1"/>
  <c r="N1984" i="1"/>
  <c r="M1984" i="1"/>
  <c r="O1976" i="1"/>
  <c r="N1976" i="1"/>
  <c r="M1976" i="1"/>
  <c r="O1968" i="1"/>
  <c r="N1968" i="1"/>
  <c r="M1968" i="1"/>
  <c r="O1960" i="1"/>
  <c r="N1960" i="1"/>
  <c r="M1960" i="1"/>
  <c r="O1952" i="1"/>
  <c r="N1952" i="1"/>
  <c r="M1952" i="1"/>
  <c r="O1944" i="1"/>
  <c r="N1944" i="1"/>
  <c r="M1944" i="1"/>
  <c r="O1936" i="1"/>
  <c r="N1936" i="1"/>
  <c r="M1936" i="1"/>
  <c r="O1928" i="1"/>
  <c r="N1928" i="1"/>
  <c r="M1928" i="1"/>
  <c r="O1920" i="1"/>
  <c r="N1920" i="1"/>
  <c r="M1920" i="1"/>
  <c r="O1912" i="1"/>
  <c r="N1912" i="1"/>
  <c r="M1912" i="1"/>
  <c r="O1904" i="1"/>
  <c r="N1904" i="1"/>
  <c r="M1904" i="1"/>
  <c r="O1896" i="1"/>
  <c r="N1896" i="1"/>
  <c r="M1896" i="1"/>
  <c r="O1888" i="1"/>
  <c r="N1888" i="1"/>
  <c r="M1888" i="1"/>
  <c r="O1880" i="1"/>
  <c r="N1880" i="1"/>
  <c r="M1880" i="1"/>
  <c r="O1872" i="1"/>
  <c r="N1872" i="1"/>
  <c r="M1872" i="1"/>
  <c r="O1864" i="1"/>
  <c r="N1864" i="1"/>
  <c r="M1864" i="1"/>
  <c r="O1856" i="1"/>
  <c r="N1856" i="1"/>
  <c r="M1856" i="1"/>
  <c r="O1848" i="1"/>
  <c r="N1848" i="1"/>
  <c r="M1848" i="1"/>
  <c r="O1840" i="1"/>
  <c r="N1840" i="1"/>
  <c r="M1840" i="1"/>
  <c r="O1832" i="1"/>
  <c r="N1832" i="1"/>
  <c r="M1832" i="1"/>
  <c r="O1824" i="1"/>
  <c r="N1824" i="1"/>
  <c r="M1824" i="1"/>
  <c r="O1816" i="1"/>
  <c r="N1816" i="1"/>
  <c r="M1816" i="1"/>
  <c r="O1808" i="1"/>
  <c r="N1808" i="1"/>
  <c r="M1808" i="1"/>
  <c r="O1800" i="1"/>
  <c r="N1800" i="1"/>
  <c r="M1800" i="1"/>
  <c r="O1792" i="1"/>
  <c r="N1792" i="1"/>
  <c r="M1792" i="1"/>
  <c r="O1784" i="1"/>
  <c r="N1784" i="1"/>
  <c r="M1784" i="1"/>
  <c r="O1776" i="1"/>
  <c r="N1776" i="1"/>
  <c r="M1776" i="1"/>
  <c r="O1768" i="1"/>
  <c r="N1768" i="1"/>
  <c r="M1768" i="1"/>
  <c r="O1760" i="1"/>
  <c r="N1760" i="1"/>
  <c r="M1760" i="1"/>
  <c r="O1752" i="1"/>
  <c r="N1752" i="1"/>
  <c r="M1752" i="1"/>
  <c r="O1744" i="1"/>
  <c r="N1744" i="1"/>
  <c r="M1744" i="1"/>
  <c r="O1736" i="1"/>
  <c r="N1736" i="1"/>
  <c r="M1736" i="1"/>
  <c r="O1728" i="1"/>
  <c r="N1728" i="1"/>
  <c r="M1728" i="1"/>
  <c r="O1720" i="1"/>
  <c r="N1720" i="1"/>
  <c r="M1720" i="1"/>
  <c r="O1712" i="1"/>
  <c r="N1712" i="1"/>
  <c r="M1712" i="1"/>
  <c r="O1704" i="1"/>
  <c r="N1704" i="1"/>
  <c r="M1704" i="1"/>
  <c r="O1696" i="1"/>
  <c r="N1696" i="1"/>
  <c r="M1696" i="1"/>
  <c r="O1688" i="1"/>
  <c r="N1688" i="1"/>
  <c r="M1688" i="1"/>
  <c r="O1680" i="1"/>
  <c r="N1680" i="1"/>
  <c r="M1680" i="1"/>
  <c r="O1672" i="1"/>
  <c r="N1672" i="1"/>
  <c r="M1672" i="1"/>
  <c r="O1664" i="1"/>
  <c r="N1664" i="1"/>
  <c r="M1664" i="1"/>
  <c r="O1656" i="1"/>
  <c r="N1656" i="1"/>
  <c r="M1656" i="1"/>
  <c r="O1648" i="1"/>
  <c r="N1648" i="1"/>
  <c r="M1648" i="1"/>
  <c r="O1640" i="1"/>
  <c r="N1640" i="1"/>
  <c r="M1640" i="1"/>
  <c r="O1632" i="1"/>
  <c r="N1632" i="1"/>
  <c r="M1632" i="1"/>
  <c r="O1624" i="1"/>
  <c r="N1624" i="1"/>
  <c r="M1624" i="1"/>
  <c r="O1616" i="1"/>
  <c r="N1616" i="1"/>
  <c r="M1616" i="1"/>
  <c r="O1608" i="1"/>
  <c r="N1608" i="1"/>
  <c r="M1608" i="1"/>
  <c r="O1600" i="1"/>
  <c r="N1600" i="1"/>
  <c r="M1600" i="1"/>
  <c r="O1592" i="1"/>
  <c r="N1592" i="1"/>
  <c r="M1592" i="1"/>
  <c r="O1584" i="1"/>
  <c r="N1584" i="1"/>
  <c r="M1584" i="1"/>
  <c r="O1576" i="1"/>
  <c r="N1576" i="1"/>
  <c r="M1576" i="1"/>
  <c r="O1568" i="1"/>
  <c r="N1568" i="1"/>
  <c r="M1568" i="1"/>
  <c r="O1560" i="1"/>
  <c r="N1560" i="1"/>
  <c r="M1560" i="1"/>
  <c r="O1552" i="1"/>
  <c r="N1552" i="1"/>
  <c r="M1552" i="1"/>
  <c r="O1544" i="1"/>
  <c r="N1544" i="1"/>
  <c r="M1544" i="1"/>
  <c r="O1536" i="1"/>
  <c r="N1536" i="1"/>
  <c r="M1536" i="1"/>
  <c r="O1528" i="1"/>
  <c r="N1528" i="1"/>
  <c r="M1528" i="1"/>
  <c r="O1520" i="1"/>
  <c r="N1520" i="1"/>
  <c r="M1520" i="1"/>
  <c r="O1512" i="1"/>
  <c r="N1512" i="1"/>
  <c r="M1512" i="1"/>
  <c r="O1504" i="1"/>
  <c r="N1504" i="1"/>
  <c r="M1504" i="1"/>
  <c r="O1496" i="1"/>
  <c r="N1496" i="1"/>
  <c r="M1496" i="1"/>
  <c r="O1488" i="1"/>
  <c r="N1488" i="1"/>
  <c r="M1488" i="1"/>
  <c r="O1480" i="1"/>
  <c r="N1480" i="1"/>
  <c r="M1480" i="1"/>
  <c r="O1472" i="1"/>
  <c r="N1472" i="1"/>
  <c r="M1472" i="1"/>
  <c r="O1464" i="1"/>
  <c r="N1464" i="1"/>
  <c r="M1464" i="1"/>
  <c r="O1456" i="1"/>
  <c r="N1456" i="1"/>
  <c r="M1456" i="1"/>
  <c r="O1448" i="1"/>
  <c r="N1448" i="1"/>
  <c r="M1448" i="1"/>
  <c r="O1440" i="1"/>
  <c r="N1440" i="1"/>
  <c r="M1440" i="1"/>
  <c r="O1432" i="1"/>
  <c r="N1432" i="1"/>
  <c r="M1432" i="1"/>
  <c r="O1424" i="1"/>
  <c r="N1424" i="1"/>
  <c r="M1424" i="1"/>
  <c r="O1416" i="1"/>
  <c r="N1416" i="1"/>
  <c r="M1416" i="1"/>
  <c r="O1408" i="1"/>
  <c r="N1408" i="1"/>
  <c r="M1408" i="1"/>
  <c r="O1400" i="1"/>
  <c r="N1400" i="1"/>
  <c r="M1400" i="1"/>
  <c r="O1392" i="1"/>
  <c r="N1392" i="1"/>
  <c r="M1392" i="1"/>
  <c r="O1384" i="1"/>
  <c r="N1384" i="1"/>
  <c r="M1384" i="1"/>
  <c r="O1376" i="1"/>
  <c r="N1376" i="1"/>
  <c r="M1376" i="1"/>
  <c r="O1368" i="1"/>
  <c r="N1368" i="1"/>
  <c r="M1368" i="1"/>
  <c r="O1360" i="1"/>
  <c r="N1360" i="1"/>
  <c r="M1360" i="1"/>
  <c r="O1352" i="1"/>
  <c r="N1352" i="1"/>
  <c r="M1352" i="1"/>
  <c r="O1344" i="1"/>
  <c r="N1344" i="1"/>
  <c r="M1344" i="1"/>
  <c r="O1336" i="1"/>
  <c r="N1336" i="1"/>
  <c r="M1336" i="1"/>
  <c r="O1328" i="1"/>
  <c r="N1328" i="1"/>
  <c r="M1328" i="1"/>
  <c r="O1320" i="1"/>
  <c r="N1320" i="1"/>
  <c r="M1320" i="1"/>
  <c r="O1312" i="1"/>
  <c r="N1312" i="1"/>
  <c r="M1312" i="1"/>
  <c r="O1304" i="1"/>
  <c r="N1304" i="1"/>
  <c r="M1304" i="1"/>
  <c r="O1296" i="1"/>
  <c r="N1296" i="1"/>
  <c r="M1296" i="1"/>
  <c r="O1288" i="1"/>
  <c r="N1288" i="1"/>
  <c r="M1288" i="1"/>
  <c r="O1280" i="1"/>
  <c r="N1280" i="1"/>
  <c r="M1280" i="1"/>
  <c r="O1272" i="1"/>
  <c r="N1272" i="1"/>
  <c r="M1272" i="1"/>
  <c r="O1264" i="1"/>
  <c r="N1264" i="1"/>
  <c r="M1264" i="1"/>
  <c r="O1256" i="1"/>
  <c r="N1256" i="1"/>
  <c r="M1256" i="1"/>
  <c r="O1248" i="1"/>
  <c r="N1248" i="1"/>
  <c r="M1248" i="1"/>
  <c r="O1240" i="1"/>
  <c r="N1240" i="1"/>
  <c r="M1240" i="1"/>
  <c r="O1232" i="1"/>
  <c r="N1232" i="1"/>
  <c r="M1232" i="1"/>
  <c r="O1224" i="1"/>
  <c r="N1224" i="1"/>
  <c r="M1224" i="1"/>
  <c r="O1216" i="1"/>
  <c r="N1216" i="1"/>
  <c r="M1216" i="1"/>
  <c r="O1208" i="1"/>
  <c r="N1208" i="1"/>
  <c r="M1208" i="1"/>
  <c r="O1200" i="1"/>
  <c r="N1200" i="1"/>
  <c r="M1200" i="1"/>
  <c r="O1192" i="1"/>
  <c r="N1192" i="1"/>
  <c r="M1192" i="1"/>
  <c r="O1184" i="1"/>
  <c r="N1184" i="1"/>
  <c r="M1184" i="1"/>
  <c r="O1176" i="1"/>
  <c r="N1176" i="1"/>
  <c r="M1176" i="1"/>
  <c r="O1168" i="1"/>
  <c r="N1168" i="1"/>
  <c r="M1168" i="1"/>
  <c r="O1160" i="1"/>
  <c r="N1160" i="1"/>
  <c r="M1160" i="1"/>
  <c r="O1152" i="1"/>
  <c r="N1152" i="1"/>
  <c r="M1152" i="1"/>
  <c r="O1144" i="1"/>
  <c r="N1144" i="1"/>
  <c r="M1144" i="1"/>
  <c r="O1136" i="1"/>
  <c r="N1136" i="1"/>
  <c r="M1136" i="1"/>
  <c r="O1128" i="1"/>
  <c r="N1128" i="1"/>
  <c r="M1128" i="1"/>
  <c r="O1120" i="1"/>
  <c r="N1120" i="1"/>
  <c r="M1120" i="1"/>
  <c r="O1112" i="1"/>
  <c r="N1112" i="1"/>
  <c r="M1112" i="1"/>
  <c r="O1104" i="1"/>
  <c r="N1104" i="1"/>
  <c r="M1104" i="1"/>
  <c r="O1096" i="1"/>
  <c r="N1096" i="1"/>
  <c r="M1096" i="1"/>
  <c r="O1088" i="1"/>
  <c r="N1088" i="1"/>
  <c r="M1088" i="1"/>
  <c r="O1080" i="1"/>
  <c r="N1080" i="1"/>
  <c r="M1080" i="1"/>
  <c r="O1072" i="1"/>
  <c r="N1072" i="1"/>
  <c r="M1072" i="1"/>
  <c r="O1064" i="1"/>
  <c r="N1064" i="1"/>
  <c r="M1064" i="1"/>
  <c r="O1056" i="1"/>
  <c r="N1056" i="1"/>
  <c r="M1056" i="1"/>
  <c r="O1048" i="1"/>
  <c r="N1048" i="1"/>
  <c r="M1048" i="1"/>
  <c r="O1040" i="1"/>
  <c r="N1040" i="1"/>
  <c r="M1040" i="1"/>
  <c r="O1032" i="1"/>
  <c r="N1032" i="1"/>
  <c r="M1032" i="1"/>
  <c r="O1024" i="1"/>
  <c r="N1024" i="1"/>
  <c r="M1024" i="1"/>
  <c r="O1016" i="1"/>
  <c r="N1016" i="1"/>
  <c r="M1016" i="1"/>
  <c r="O1008" i="1"/>
  <c r="N1008" i="1"/>
  <c r="M1008" i="1"/>
  <c r="O1000" i="1"/>
  <c r="N1000" i="1"/>
  <c r="M1000" i="1"/>
  <c r="O992" i="1"/>
  <c r="N992" i="1"/>
  <c r="M992" i="1"/>
  <c r="O984" i="1"/>
  <c r="N984" i="1"/>
  <c r="M984" i="1"/>
  <c r="O976" i="1"/>
  <c r="N976" i="1"/>
  <c r="M976" i="1"/>
  <c r="O968" i="1"/>
  <c r="N968" i="1"/>
  <c r="M968" i="1"/>
  <c r="O960" i="1"/>
  <c r="N960" i="1"/>
  <c r="M960" i="1"/>
  <c r="O952" i="1"/>
  <c r="N952" i="1"/>
  <c r="M952" i="1"/>
  <c r="O944" i="1"/>
  <c r="N944" i="1"/>
  <c r="M944" i="1"/>
  <c r="O936" i="1"/>
  <c r="N936" i="1"/>
  <c r="M936" i="1"/>
  <c r="O928" i="1"/>
  <c r="N928" i="1"/>
  <c r="M928" i="1"/>
  <c r="O920" i="1"/>
  <c r="N920" i="1"/>
  <c r="M920" i="1"/>
  <c r="O912" i="1"/>
  <c r="N912" i="1"/>
  <c r="M912" i="1"/>
  <c r="O904" i="1"/>
  <c r="N904" i="1"/>
  <c r="M904" i="1"/>
  <c r="O896" i="1"/>
  <c r="N896" i="1"/>
  <c r="M896" i="1"/>
  <c r="O888" i="1"/>
  <c r="N888" i="1"/>
  <c r="M888" i="1"/>
  <c r="O880" i="1"/>
  <c r="N880" i="1"/>
  <c r="M880" i="1"/>
  <c r="O872" i="1"/>
  <c r="N872" i="1"/>
  <c r="M872" i="1"/>
  <c r="O864" i="1"/>
  <c r="N864" i="1"/>
  <c r="M864" i="1"/>
  <c r="O856" i="1"/>
  <c r="N856" i="1"/>
  <c r="M856" i="1"/>
  <c r="O848" i="1"/>
  <c r="N848" i="1"/>
  <c r="M848" i="1"/>
  <c r="O840" i="1"/>
  <c r="N840" i="1"/>
  <c r="M840" i="1"/>
  <c r="O832" i="1"/>
  <c r="N832" i="1"/>
  <c r="M832" i="1"/>
  <c r="O824" i="1"/>
  <c r="N824" i="1"/>
  <c r="M824" i="1"/>
  <c r="O816" i="1"/>
  <c r="N816" i="1"/>
  <c r="M816" i="1"/>
  <c r="O808" i="1"/>
  <c r="N808" i="1"/>
  <c r="M808" i="1"/>
  <c r="O800" i="1"/>
  <c r="N800" i="1"/>
  <c r="M800" i="1"/>
  <c r="O792" i="1"/>
  <c r="N792" i="1"/>
  <c r="M792" i="1"/>
  <c r="O784" i="1"/>
  <c r="N784" i="1"/>
  <c r="M784" i="1"/>
  <c r="O776" i="1"/>
  <c r="N776" i="1"/>
  <c r="M776" i="1"/>
  <c r="O768" i="1"/>
  <c r="N768" i="1"/>
  <c r="M768" i="1"/>
  <c r="O760" i="1"/>
  <c r="N760" i="1"/>
  <c r="M760" i="1"/>
  <c r="O752" i="1"/>
  <c r="N752" i="1"/>
  <c r="M752" i="1"/>
  <c r="O744" i="1"/>
  <c r="N744" i="1"/>
  <c r="M744" i="1"/>
  <c r="O736" i="1"/>
  <c r="N736" i="1"/>
  <c r="M736" i="1"/>
  <c r="O728" i="1"/>
  <c r="N728" i="1"/>
  <c r="M728" i="1"/>
  <c r="O720" i="1"/>
  <c r="N720" i="1"/>
  <c r="M720" i="1"/>
  <c r="O712" i="1"/>
  <c r="N712" i="1"/>
  <c r="M712" i="1"/>
  <c r="O704" i="1"/>
  <c r="N704" i="1"/>
  <c r="M704" i="1"/>
  <c r="O696" i="1"/>
  <c r="N696" i="1"/>
  <c r="M696" i="1"/>
  <c r="O688" i="1"/>
  <c r="N688" i="1"/>
  <c r="M688" i="1"/>
  <c r="O680" i="1"/>
  <c r="N680" i="1"/>
  <c r="M680" i="1"/>
  <c r="O672" i="1"/>
  <c r="N672" i="1"/>
  <c r="M672" i="1"/>
  <c r="O664" i="1"/>
  <c r="N664" i="1"/>
  <c r="M664" i="1"/>
  <c r="O656" i="1"/>
  <c r="N656" i="1"/>
  <c r="M656" i="1"/>
  <c r="O648" i="1"/>
  <c r="N648" i="1"/>
  <c r="M648" i="1"/>
  <c r="O640" i="1"/>
  <c r="N640" i="1"/>
  <c r="M640" i="1"/>
  <c r="O632" i="1"/>
  <c r="N632" i="1"/>
  <c r="M632" i="1"/>
  <c r="O624" i="1"/>
  <c r="N624" i="1"/>
  <c r="M624" i="1"/>
  <c r="O616" i="1"/>
  <c r="N616" i="1"/>
  <c r="M616" i="1"/>
  <c r="O608" i="1"/>
  <c r="N608" i="1"/>
  <c r="M608" i="1"/>
  <c r="O600" i="1"/>
  <c r="N600" i="1"/>
  <c r="M600" i="1"/>
  <c r="O592" i="1"/>
  <c r="N592" i="1"/>
  <c r="M592" i="1"/>
  <c r="O584" i="1"/>
  <c r="N584" i="1"/>
  <c r="M584" i="1"/>
  <c r="O576" i="1"/>
  <c r="N576" i="1"/>
  <c r="M576" i="1"/>
  <c r="O568" i="1"/>
  <c r="N568" i="1"/>
  <c r="M568" i="1"/>
  <c r="O560" i="1"/>
  <c r="N560" i="1"/>
  <c r="M560" i="1"/>
  <c r="O552" i="1"/>
  <c r="N552" i="1"/>
  <c r="M552" i="1"/>
  <c r="O544" i="1"/>
  <c r="N544" i="1"/>
  <c r="M544" i="1"/>
  <c r="O536" i="1"/>
  <c r="N536" i="1"/>
  <c r="M536" i="1"/>
  <c r="O528" i="1"/>
  <c r="N528" i="1"/>
  <c r="M528" i="1"/>
  <c r="O520" i="1"/>
  <c r="N520" i="1"/>
  <c r="M520" i="1"/>
  <c r="O512" i="1"/>
  <c r="N512" i="1"/>
  <c r="M512" i="1"/>
  <c r="O504" i="1"/>
  <c r="N504" i="1"/>
  <c r="M504" i="1"/>
  <c r="O496" i="1"/>
  <c r="N496" i="1"/>
  <c r="M496" i="1"/>
  <c r="O488" i="1"/>
  <c r="N488" i="1"/>
  <c r="M488" i="1"/>
  <c r="O480" i="1"/>
  <c r="N480" i="1"/>
  <c r="M480" i="1"/>
  <c r="O472" i="1"/>
  <c r="N472" i="1"/>
  <c r="M472" i="1"/>
  <c r="O464" i="1"/>
  <c r="N464" i="1"/>
  <c r="M464" i="1"/>
  <c r="O456" i="1"/>
  <c r="N456" i="1"/>
  <c r="M456" i="1"/>
  <c r="O448" i="1"/>
  <c r="N448" i="1"/>
  <c r="M448" i="1"/>
  <c r="O440" i="1"/>
  <c r="N440" i="1"/>
  <c r="M440" i="1"/>
  <c r="O432" i="1"/>
  <c r="N432" i="1"/>
  <c r="M432" i="1"/>
  <c r="O424" i="1"/>
  <c r="N424" i="1"/>
  <c r="M424" i="1"/>
  <c r="O416" i="1"/>
  <c r="N416" i="1"/>
  <c r="M416" i="1"/>
  <c r="O408" i="1"/>
  <c r="N408" i="1"/>
  <c r="M408" i="1"/>
  <c r="O400" i="1"/>
  <c r="N400" i="1"/>
  <c r="M400" i="1"/>
  <c r="O392" i="1"/>
  <c r="N392" i="1"/>
  <c r="M392" i="1"/>
  <c r="O384" i="1"/>
  <c r="N384" i="1"/>
  <c r="M384" i="1"/>
  <c r="O376" i="1"/>
  <c r="N376" i="1"/>
  <c r="M376" i="1"/>
  <c r="O368" i="1"/>
  <c r="N368" i="1"/>
  <c r="M368" i="1"/>
  <c r="O360" i="1"/>
  <c r="N360" i="1"/>
  <c r="M360" i="1"/>
  <c r="O352" i="1"/>
  <c r="N352" i="1"/>
  <c r="M352" i="1"/>
  <c r="O344" i="1"/>
  <c r="N344" i="1"/>
  <c r="M344" i="1"/>
  <c r="O336" i="1"/>
  <c r="N336" i="1"/>
  <c r="M336" i="1"/>
  <c r="O328" i="1"/>
  <c r="N328" i="1"/>
  <c r="M328" i="1"/>
  <c r="O320" i="1"/>
  <c r="N320" i="1"/>
  <c r="M320" i="1"/>
  <c r="O312" i="1"/>
  <c r="N312" i="1"/>
  <c r="M312" i="1"/>
  <c r="O304" i="1"/>
  <c r="N304" i="1"/>
  <c r="M304" i="1"/>
  <c r="O296" i="1"/>
  <c r="N296" i="1"/>
  <c r="M296" i="1"/>
  <c r="O288" i="1"/>
  <c r="N288" i="1"/>
  <c r="M288" i="1"/>
  <c r="O280" i="1"/>
  <c r="N280" i="1"/>
  <c r="M280" i="1"/>
  <c r="O272" i="1"/>
  <c r="N272" i="1"/>
  <c r="M272" i="1"/>
  <c r="O264" i="1"/>
  <c r="N264" i="1"/>
  <c r="M264" i="1"/>
  <c r="O256" i="1"/>
  <c r="N256" i="1"/>
  <c r="M256" i="1"/>
  <c r="O248" i="1"/>
  <c r="N248" i="1"/>
  <c r="M248" i="1"/>
  <c r="O240" i="1"/>
  <c r="N240" i="1"/>
  <c r="M240" i="1"/>
  <c r="O232" i="1"/>
  <c r="N232" i="1"/>
  <c r="M232" i="1"/>
  <c r="O224" i="1"/>
  <c r="N224" i="1"/>
  <c r="M224" i="1"/>
  <c r="O216" i="1"/>
  <c r="N216" i="1"/>
  <c r="M216" i="1"/>
  <c r="O208" i="1"/>
  <c r="N208" i="1"/>
  <c r="M208" i="1"/>
  <c r="O200" i="1"/>
  <c r="N200" i="1"/>
  <c r="M200" i="1"/>
  <c r="O192" i="1"/>
  <c r="N192" i="1"/>
  <c r="M192" i="1"/>
  <c r="O184" i="1"/>
  <c r="N184" i="1"/>
  <c r="M184" i="1"/>
  <c r="O176" i="1"/>
  <c r="N176" i="1"/>
  <c r="M176" i="1"/>
  <c r="O168" i="1"/>
  <c r="N168" i="1"/>
  <c r="M168" i="1"/>
  <c r="O160" i="1"/>
  <c r="N160" i="1"/>
  <c r="M160" i="1"/>
  <c r="O152" i="1"/>
  <c r="N152" i="1"/>
  <c r="M152" i="1"/>
  <c r="O144" i="1"/>
  <c r="N144" i="1"/>
  <c r="M144" i="1"/>
  <c r="O136" i="1"/>
  <c r="N136" i="1"/>
  <c r="M136" i="1"/>
  <c r="O128" i="1"/>
  <c r="N128" i="1"/>
  <c r="M128" i="1"/>
  <c r="O120" i="1"/>
  <c r="N120" i="1"/>
  <c r="M120" i="1"/>
  <c r="O112" i="1"/>
  <c r="N112" i="1"/>
  <c r="M112" i="1"/>
  <c r="O104" i="1"/>
  <c r="N104" i="1"/>
  <c r="M104" i="1"/>
  <c r="O96" i="1"/>
  <c r="N96" i="1"/>
  <c r="M96" i="1"/>
  <c r="O88" i="1"/>
  <c r="N88" i="1"/>
  <c r="M88" i="1"/>
  <c r="O80" i="1"/>
  <c r="N80" i="1"/>
  <c r="M80" i="1"/>
  <c r="O72" i="1"/>
  <c r="N72" i="1"/>
  <c r="M72" i="1"/>
  <c r="O64" i="1"/>
  <c r="N64" i="1"/>
  <c r="M64" i="1"/>
  <c r="O56" i="1"/>
  <c r="N56" i="1"/>
  <c r="M56" i="1"/>
  <c r="O48" i="1"/>
  <c r="N48" i="1"/>
  <c r="M48" i="1"/>
  <c r="O40" i="1"/>
  <c r="N40" i="1"/>
  <c r="M40" i="1"/>
  <c r="O32" i="1"/>
  <c r="N32" i="1"/>
  <c r="M32" i="1"/>
  <c r="O24" i="1"/>
  <c r="N24" i="1"/>
  <c r="M24" i="1"/>
  <c r="O16" i="1"/>
  <c r="N16" i="1"/>
  <c r="M16" i="1"/>
  <c r="O8" i="1"/>
  <c r="N8" i="1"/>
  <c r="M8" i="1"/>
  <c r="O12039" i="1"/>
  <c r="N12039" i="1"/>
  <c r="M12039" i="1"/>
  <c r="O12031" i="1"/>
  <c r="N12031" i="1"/>
  <c r="M12031" i="1"/>
  <c r="O12023" i="1"/>
  <c r="N12023" i="1"/>
  <c r="M12023" i="1"/>
  <c r="O12015" i="1"/>
  <c r="N12015" i="1"/>
  <c r="M12015" i="1"/>
  <c r="O12007" i="1"/>
  <c r="N12007" i="1"/>
  <c r="M12007" i="1"/>
  <c r="O11999" i="1"/>
  <c r="N11999" i="1"/>
  <c r="M11999" i="1"/>
  <c r="O11991" i="1"/>
  <c r="N11991" i="1"/>
  <c r="M11991" i="1"/>
  <c r="O11983" i="1"/>
  <c r="N11983" i="1"/>
  <c r="M11983" i="1"/>
  <c r="O11975" i="1"/>
  <c r="N11975" i="1"/>
  <c r="M11975" i="1"/>
  <c r="O11967" i="1"/>
  <c r="N11967" i="1"/>
  <c r="M11967" i="1"/>
  <c r="O11959" i="1"/>
  <c r="N11959" i="1"/>
  <c r="M11959" i="1"/>
  <c r="O11951" i="1"/>
  <c r="N11951" i="1"/>
  <c r="M11951" i="1"/>
  <c r="O11943" i="1"/>
  <c r="N11943" i="1"/>
  <c r="M11943" i="1"/>
  <c r="O11935" i="1"/>
  <c r="N11935" i="1"/>
  <c r="M11935" i="1"/>
  <c r="O11927" i="1"/>
  <c r="N11927" i="1"/>
  <c r="M11927" i="1"/>
  <c r="O11919" i="1"/>
  <c r="N11919" i="1"/>
  <c r="M11919" i="1"/>
  <c r="O11911" i="1"/>
  <c r="N11911" i="1"/>
  <c r="M11911" i="1"/>
  <c r="O11903" i="1"/>
  <c r="N11903" i="1"/>
  <c r="M11903" i="1"/>
  <c r="O11895" i="1"/>
  <c r="N11895" i="1"/>
  <c r="M11895" i="1"/>
  <c r="O11887" i="1"/>
  <c r="N11887" i="1"/>
  <c r="M11887" i="1"/>
  <c r="O11879" i="1"/>
  <c r="N11879" i="1"/>
  <c r="M11879" i="1"/>
  <c r="O11871" i="1"/>
  <c r="N11871" i="1"/>
  <c r="M11871" i="1"/>
  <c r="O11863" i="1"/>
  <c r="N11863" i="1"/>
  <c r="M11863" i="1"/>
  <c r="O11855" i="1"/>
  <c r="N11855" i="1"/>
  <c r="M11855" i="1"/>
  <c r="O11847" i="1"/>
  <c r="N11847" i="1"/>
  <c r="M11847" i="1"/>
  <c r="O11839" i="1"/>
  <c r="N11839" i="1"/>
  <c r="M11839" i="1"/>
  <c r="O11831" i="1"/>
  <c r="N11831" i="1"/>
  <c r="M11831" i="1"/>
  <c r="O11823" i="1"/>
  <c r="N11823" i="1"/>
  <c r="M11823" i="1"/>
  <c r="O11815" i="1"/>
  <c r="N11815" i="1"/>
  <c r="M11815" i="1"/>
  <c r="O11807" i="1"/>
  <c r="N11807" i="1"/>
  <c r="M11807" i="1"/>
  <c r="O11799" i="1"/>
  <c r="N11799" i="1"/>
  <c r="M11799" i="1"/>
  <c r="O11791" i="1"/>
  <c r="N11791" i="1"/>
  <c r="M11791" i="1"/>
  <c r="O11783" i="1"/>
  <c r="N11783" i="1"/>
  <c r="M11783" i="1"/>
  <c r="O11775" i="1"/>
  <c r="N11775" i="1"/>
  <c r="M11775" i="1"/>
  <c r="O11767" i="1"/>
  <c r="N11767" i="1"/>
  <c r="M11767" i="1"/>
  <c r="O11759" i="1"/>
  <c r="N11759" i="1"/>
  <c r="M11759" i="1"/>
  <c r="O11751" i="1"/>
  <c r="N11751" i="1"/>
  <c r="M11751" i="1"/>
  <c r="O11743" i="1"/>
  <c r="N11743" i="1"/>
  <c r="M11743" i="1"/>
  <c r="O11735" i="1"/>
  <c r="N11735" i="1"/>
  <c r="M11735" i="1"/>
  <c r="O11727" i="1"/>
  <c r="N11727" i="1"/>
  <c r="M11727" i="1"/>
  <c r="O11719" i="1"/>
  <c r="N11719" i="1"/>
  <c r="M11719" i="1"/>
  <c r="O11711" i="1"/>
  <c r="N11711" i="1"/>
  <c r="M11711" i="1"/>
  <c r="O11703" i="1"/>
  <c r="N11703" i="1"/>
  <c r="M11703" i="1"/>
  <c r="O11695" i="1"/>
  <c r="N11695" i="1"/>
  <c r="M11695" i="1"/>
  <c r="O11687" i="1"/>
  <c r="N11687" i="1"/>
  <c r="M11687" i="1"/>
  <c r="O11679" i="1"/>
  <c r="N11679" i="1"/>
  <c r="M11679" i="1"/>
  <c r="O11671" i="1"/>
  <c r="N11671" i="1"/>
  <c r="M11671" i="1"/>
  <c r="O11663" i="1"/>
  <c r="N11663" i="1"/>
  <c r="M11663" i="1"/>
  <c r="O11655" i="1"/>
  <c r="N11655" i="1"/>
  <c r="M11655" i="1"/>
  <c r="O11647" i="1"/>
  <c r="N11647" i="1"/>
  <c r="M11647" i="1"/>
  <c r="O11639" i="1"/>
  <c r="N11639" i="1"/>
  <c r="M11639" i="1"/>
  <c r="O11631" i="1"/>
  <c r="N11631" i="1"/>
  <c r="M11631" i="1"/>
  <c r="O11623" i="1"/>
  <c r="N11623" i="1"/>
  <c r="M11623" i="1"/>
  <c r="O11615" i="1"/>
  <c r="N11615" i="1"/>
  <c r="M11615" i="1"/>
  <c r="O11607" i="1"/>
  <c r="N11607" i="1"/>
  <c r="M11607" i="1"/>
  <c r="O11599" i="1"/>
  <c r="N11599" i="1"/>
  <c r="M11599" i="1"/>
  <c r="O11591" i="1"/>
  <c r="N11591" i="1"/>
  <c r="M11591" i="1"/>
  <c r="O11583" i="1"/>
  <c r="N11583" i="1"/>
  <c r="M11583" i="1"/>
  <c r="O11575" i="1"/>
  <c r="N11575" i="1"/>
  <c r="M11575" i="1"/>
  <c r="O11567" i="1"/>
  <c r="N11567" i="1"/>
  <c r="M11567" i="1"/>
  <c r="O11559" i="1"/>
  <c r="N11559" i="1"/>
  <c r="M11559" i="1"/>
  <c r="O11551" i="1"/>
  <c r="N11551" i="1"/>
  <c r="M11551" i="1"/>
  <c r="O11543" i="1"/>
  <c r="N11543" i="1"/>
  <c r="M11543" i="1"/>
  <c r="O11535" i="1"/>
  <c r="N11535" i="1"/>
  <c r="M11535" i="1"/>
  <c r="O11527" i="1"/>
  <c r="N11527" i="1"/>
  <c r="M11527" i="1"/>
  <c r="O11519" i="1"/>
  <c r="N11519" i="1"/>
  <c r="M11519" i="1"/>
  <c r="O11511" i="1"/>
  <c r="N11511" i="1"/>
  <c r="M11511" i="1"/>
  <c r="O11503" i="1"/>
  <c r="N11503" i="1"/>
  <c r="M11503" i="1"/>
  <c r="O11495" i="1"/>
  <c r="N11495" i="1"/>
  <c r="M11495" i="1"/>
  <c r="O11487" i="1"/>
  <c r="N11487" i="1"/>
  <c r="M11487" i="1"/>
  <c r="O11479" i="1"/>
  <c r="N11479" i="1"/>
  <c r="M11479" i="1"/>
  <c r="O11471" i="1"/>
  <c r="N11471" i="1"/>
  <c r="M11471" i="1"/>
  <c r="O11463" i="1"/>
  <c r="N11463" i="1"/>
  <c r="M11463" i="1"/>
  <c r="O11455" i="1"/>
  <c r="N11455" i="1"/>
  <c r="M11455" i="1"/>
  <c r="O11447" i="1"/>
  <c r="N11447" i="1"/>
  <c r="M11447" i="1"/>
  <c r="O11439" i="1"/>
  <c r="N11439" i="1"/>
  <c r="M11439" i="1"/>
  <c r="O11431" i="1"/>
  <c r="N11431" i="1"/>
  <c r="M11431" i="1"/>
  <c r="O11423" i="1"/>
  <c r="N11423" i="1"/>
  <c r="M11423" i="1"/>
  <c r="O11415" i="1"/>
  <c r="N11415" i="1"/>
  <c r="M11415" i="1"/>
  <c r="O11407" i="1"/>
  <c r="N11407" i="1"/>
  <c r="M11407" i="1"/>
  <c r="O11399" i="1"/>
  <c r="N11399" i="1"/>
  <c r="M11399" i="1"/>
  <c r="O11391" i="1"/>
  <c r="N11391" i="1"/>
  <c r="M11391" i="1"/>
  <c r="O11383" i="1"/>
  <c r="N11383" i="1"/>
  <c r="M11383" i="1"/>
  <c r="O11375" i="1"/>
  <c r="N11375" i="1"/>
  <c r="M11375" i="1"/>
  <c r="O11367" i="1"/>
  <c r="N11367" i="1"/>
  <c r="M11367" i="1"/>
  <c r="O11359" i="1"/>
  <c r="N11359" i="1"/>
  <c r="M11359" i="1"/>
  <c r="O11351" i="1"/>
  <c r="N11351" i="1"/>
  <c r="M11351" i="1"/>
  <c r="O11343" i="1"/>
  <c r="N11343" i="1"/>
  <c r="M11343" i="1"/>
  <c r="O11335" i="1"/>
  <c r="N11335" i="1"/>
  <c r="M11335" i="1"/>
  <c r="O11327" i="1"/>
  <c r="N11327" i="1"/>
  <c r="M11327" i="1"/>
  <c r="O11319" i="1"/>
  <c r="N11319" i="1"/>
  <c r="M11319" i="1"/>
  <c r="O11311" i="1"/>
  <c r="N11311" i="1"/>
  <c r="M11311" i="1"/>
  <c r="O11303" i="1"/>
  <c r="N11303" i="1"/>
  <c r="M11303" i="1"/>
  <c r="O11295" i="1"/>
  <c r="N11295" i="1"/>
  <c r="M11295" i="1"/>
  <c r="O11287" i="1"/>
  <c r="N11287" i="1"/>
  <c r="M11287" i="1"/>
  <c r="O11279" i="1"/>
  <c r="N11279" i="1"/>
  <c r="M11279" i="1"/>
  <c r="O11271" i="1"/>
  <c r="N11271" i="1"/>
  <c r="M11271" i="1"/>
  <c r="O11263" i="1"/>
  <c r="N11263" i="1"/>
  <c r="M11263" i="1"/>
  <c r="O11255" i="1"/>
  <c r="N11255" i="1"/>
  <c r="M11255" i="1"/>
  <c r="O11247" i="1"/>
  <c r="N11247" i="1"/>
  <c r="M11247" i="1"/>
  <c r="O11239" i="1"/>
  <c r="N11239" i="1"/>
  <c r="M11239" i="1"/>
  <c r="O11231" i="1"/>
  <c r="N11231" i="1"/>
  <c r="M11231" i="1"/>
  <c r="O11223" i="1"/>
  <c r="N11223" i="1"/>
  <c r="M11223" i="1"/>
  <c r="O11215" i="1"/>
  <c r="N11215" i="1"/>
  <c r="M11215" i="1"/>
  <c r="O11207" i="1"/>
  <c r="N11207" i="1"/>
  <c r="M11207" i="1"/>
  <c r="O11199" i="1"/>
  <c r="N11199" i="1"/>
  <c r="M11199" i="1"/>
  <c r="O11191" i="1"/>
  <c r="N11191" i="1"/>
  <c r="M11191" i="1"/>
  <c r="O11183" i="1"/>
  <c r="N11183" i="1"/>
  <c r="M11183" i="1"/>
  <c r="O11175" i="1"/>
  <c r="N11175" i="1"/>
  <c r="M11175" i="1"/>
  <c r="O11167" i="1"/>
  <c r="N11167" i="1"/>
  <c r="M11167" i="1"/>
  <c r="O11159" i="1"/>
  <c r="N11159" i="1"/>
  <c r="M11159" i="1"/>
  <c r="O11151" i="1"/>
  <c r="N11151" i="1"/>
  <c r="M11151" i="1"/>
  <c r="O11143" i="1"/>
  <c r="N11143" i="1"/>
  <c r="M11143" i="1"/>
  <c r="O11135" i="1"/>
  <c r="N11135" i="1"/>
  <c r="M11135" i="1"/>
  <c r="O11127" i="1"/>
  <c r="N11127" i="1"/>
  <c r="M11127" i="1"/>
  <c r="O11119" i="1"/>
  <c r="N11119" i="1"/>
  <c r="M11119" i="1"/>
  <c r="O11111" i="1"/>
  <c r="N11111" i="1"/>
  <c r="M11111" i="1"/>
  <c r="O11103" i="1"/>
  <c r="N11103" i="1"/>
  <c r="M11103" i="1"/>
  <c r="O11095" i="1"/>
  <c r="N11095" i="1"/>
  <c r="M11095" i="1"/>
  <c r="O11087" i="1"/>
  <c r="N11087" i="1"/>
  <c r="M11087" i="1"/>
  <c r="O11079" i="1"/>
  <c r="N11079" i="1"/>
  <c r="M11079" i="1"/>
  <c r="O11071" i="1"/>
  <c r="N11071" i="1"/>
  <c r="M11071" i="1"/>
  <c r="O11063" i="1"/>
  <c r="N11063" i="1"/>
  <c r="M11063" i="1"/>
  <c r="O11055" i="1"/>
  <c r="N11055" i="1"/>
  <c r="M11055" i="1"/>
  <c r="O11047" i="1"/>
  <c r="N11047" i="1"/>
  <c r="M11047" i="1"/>
  <c r="O11039" i="1"/>
  <c r="N11039" i="1"/>
  <c r="M11039" i="1"/>
  <c r="O11031" i="1"/>
  <c r="N11031" i="1"/>
  <c r="M11031" i="1"/>
  <c r="O11023" i="1"/>
  <c r="N11023" i="1"/>
  <c r="M11023" i="1"/>
  <c r="O11015" i="1"/>
  <c r="N11015" i="1"/>
  <c r="M11015" i="1"/>
  <c r="O11007" i="1"/>
  <c r="N11007" i="1"/>
  <c r="M11007" i="1"/>
  <c r="O10999" i="1"/>
  <c r="N10999" i="1"/>
  <c r="M10999" i="1"/>
  <c r="O10991" i="1"/>
  <c r="N10991" i="1"/>
  <c r="M10991" i="1"/>
  <c r="O10983" i="1"/>
  <c r="N10983" i="1"/>
  <c r="M10983" i="1"/>
  <c r="O10975" i="1"/>
  <c r="N10975" i="1"/>
  <c r="M10975" i="1"/>
  <c r="O10967" i="1"/>
  <c r="N10967" i="1"/>
  <c r="M10967" i="1"/>
  <c r="O10959" i="1"/>
  <c r="N10959" i="1"/>
  <c r="M10959" i="1"/>
  <c r="O10951" i="1"/>
  <c r="N10951" i="1"/>
  <c r="M10951" i="1"/>
  <c r="O10943" i="1"/>
  <c r="N10943" i="1"/>
  <c r="M10943" i="1"/>
  <c r="O10935" i="1"/>
  <c r="N10935" i="1"/>
  <c r="M10935" i="1"/>
  <c r="O10927" i="1"/>
  <c r="N10927" i="1"/>
  <c r="M10927" i="1"/>
  <c r="O10919" i="1"/>
  <c r="N10919" i="1"/>
  <c r="M10919" i="1"/>
  <c r="O10911" i="1"/>
  <c r="N10911" i="1"/>
  <c r="M10911" i="1"/>
  <c r="O10903" i="1"/>
  <c r="N10903" i="1"/>
  <c r="M10903" i="1"/>
  <c r="O10895" i="1"/>
  <c r="N10895" i="1"/>
  <c r="M10895" i="1"/>
  <c r="O10887" i="1"/>
  <c r="N10887" i="1"/>
  <c r="M10887" i="1"/>
  <c r="O10879" i="1"/>
  <c r="N10879" i="1"/>
  <c r="M10879" i="1"/>
  <c r="O10871" i="1"/>
  <c r="N10871" i="1"/>
  <c r="M10871" i="1"/>
  <c r="O10863" i="1"/>
  <c r="N10863" i="1"/>
  <c r="M10863" i="1"/>
  <c r="O10855" i="1"/>
  <c r="N10855" i="1"/>
  <c r="M10855" i="1"/>
  <c r="O10847" i="1"/>
  <c r="N10847" i="1"/>
  <c r="M10847" i="1"/>
  <c r="O10839" i="1"/>
  <c r="N10839" i="1"/>
  <c r="M10839" i="1"/>
  <c r="O10831" i="1"/>
  <c r="N10831" i="1"/>
  <c r="M10831" i="1"/>
  <c r="O10823" i="1"/>
  <c r="N10823" i="1"/>
  <c r="M10823" i="1"/>
  <c r="O10815" i="1"/>
  <c r="N10815" i="1"/>
  <c r="M10815" i="1"/>
  <c r="O10807" i="1"/>
  <c r="N10807" i="1"/>
  <c r="M10807" i="1"/>
  <c r="O10799" i="1"/>
  <c r="N10799" i="1"/>
  <c r="M10799" i="1"/>
  <c r="O10791" i="1"/>
  <c r="N10791" i="1"/>
  <c r="M10791" i="1"/>
  <c r="O10783" i="1"/>
  <c r="N10783" i="1"/>
  <c r="M10783" i="1"/>
  <c r="O10775" i="1"/>
  <c r="N10775" i="1"/>
  <c r="M10775" i="1"/>
  <c r="O10767" i="1"/>
  <c r="N10767" i="1"/>
  <c r="M10767" i="1"/>
  <c r="O10759" i="1"/>
  <c r="N10759" i="1"/>
  <c r="M10759" i="1"/>
  <c r="O10751" i="1"/>
  <c r="N10751" i="1"/>
  <c r="M10751" i="1"/>
  <c r="O10743" i="1"/>
  <c r="N10743" i="1"/>
  <c r="M10743" i="1"/>
  <c r="O10735" i="1"/>
  <c r="N10735" i="1"/>
  <c r="M10735" i="1"/>
  <c r="O10727" i="1"/>
  <c r="N10727" i="1"/>
  <c r="M10727" i="1"/>
  <c r="O10719" i="1"/>
  <c r="N10719" i="1"/>
  <c r="M10719" i="1"/>
  <c r="O10711" i="1"/>
  <c r="N10711" i="1"/>
  <c r="M10711" i="1"/>
  <c r="O10703" i="1"/>
  <c r="N10703" i="1"/>
  <c r="M10703" i="1"/>
  <c r="O10695" i="1"/>
  <c r="N10695" i="1"/>
  <c r="M10695" i="1"/>
  <c r="O10687" i="1"/>
  <c r="N10687" i="1"/>
  <c r="M10687" i="1"/>
  <c r="O10679" i="1"/>
  <c r="N10679" i="1"/>
  <c r="M10679" i="1"/>
  <c r="O10671" i="1"/>
  <c r="N10671" i="1"/>
  <c r="M10671" i="1"/>
  <c r="O10663" i="1"/>
  <c r="N10663" i="1"/>
  <c r="M10663" i="1"/>
  <c r="O10655" i="1"/>
  <c r="N10655" i="1"/>
  <c r="M10655" i="1"/>
  <c r="O10647" i="1"/>
  <c r="N10647" i="1"/>
  <c r="M10647" i="1"/>
  <c r="O10639" i="1"/>
  <c r="N10639" i="1"/>
  <c r="M10639" i="1"/>
  <c r="O10631" i="1"/>
  <c r="N10631" i="1"/>
  <c r="M10631" i="1"/>
  <c r="O10623" i="1"/>
  <c r="N10623" i="1"/>
  <c r="M10623" i="1"/>
  <c r="O10615" i="1"/>
  <c r="N10615" i="1"/>
  <c r="M10615" i="1"/>
  <c r="O10607" i="1"/>
  <c r="N10607" i="1"/>
  <c r="M10607" i="1"/>
  <c r="O10599" i="1"/>
  <c r="N10599" i="1"/>
  <c r="M10599" i="1"/>
  <c r="O10591" i="1"/>
  <c r="N10591" i="1"/>
  <c r="M10591" i="1"/>
  <c r="O10583" i="1"/>
  <c r="N10583" i="1"/>
  <c r="M10583" i="1"/>
  <c r="O10575" i="1"/>
  <c r="N10575" i="1"/>
  <c r="M10575" i="1"/>
  <c r="O10567" i="1"/>
  <c r="N10567" i="1"/>
  <c r="M10567" i="1"/>
  <c r="O10559" i="1"/>
  <c r="N10559" i="1"/>
  <c r="M10559" i="1"/>
  <c r="O10551" i="1"/>
  <c r="N10551" i="1"/>
  <c r="M10551" i="1"/>
  <c r="O10543" i="1"/>
  <c r="N10543" i="1"/>
  <c r="M10543" i="1"/>
  <c r="O10535" i="1"/>
  <c r="N10535" i="1"/>
  <c r="M10535" i="1"/>
  <c r="O10527" i="1"/>
  <c r="N10527" i="1"/>
  <c r="M10527" i="1"/>
  <c r="O10519" i="1"/>
  <c r="N10519" i="1"/>
  <c r="M10519" i="1"/>
  <c r="O10511" i="1"/>
  <c r="N10511" i="1"/>
  <c r="M10511" i="1"/>
  <c r="O10503" i="1"/>
  <c r="N10503" i="1"/>
  <c r="M10503" i="1"/>
  <c r="O10495" i="1"/>
  <c r="N10495" i="1"/>
  <c r="M10495" i="1"/>
  <c r="O10487" i="1"/>
  <c r="N10487" i="1"/>
  <c r="M10487" i="1"/>
  <c r="O10479" i="1"/>
  <c r="N10479" i="1"/>
  <c r="M10479" i="1"/>
  <c r="O10471" i="1"/>
  <c r="N10471" i="1"/>
  <c r="M10471" i="1"/>
  <c r="O10463" i="1"/>
  <c r="N10463" i="1"/>
  <c r="M10463" i="1"/>
  <c r="O10455" i="1"/>
  <c r="N10455" i="1"/>
  <c r="M10455" i="1"/>
  <c r="O10447" i="1"/>
  <c r="N10447" i="1"/>
  <c r="M10447" i="1"/>
  <c r="O10439" i="1"/>
  <c r="N10439" i="1"/>
  <c r="M10439" i="1"/>
  <c r="O10431" i="1"/>
  <c r="N10431" i="1"/>
  <c r="M10431" i="1"/>
  <c r="O10423" i="1"/>
  <c r="N10423" i="1"/>
  <c r="M10423" i="1"/>
  <c r="O10415" i="1"/>
  <c r="N10415" i="1"/>
  <c r="M10415" i="1"/>
  <c r="O10407" i="1"/>
  <c r="N10407" i="1"/>
  <c r="M10407" i="1"/>
  <c r="O10399" i="1"/>
  <c r="N10399" i="1"/>
  <c r="M10399" i="1"/>
  <c r="O10391" i="1"/>
  <c r="N10391" i="1"/>
  <c r="M10391" i="1"/>
  <c r="O10383" i="1"/>
  <c r="N10383" i="1"/>
  <c r="M10383" i="1"/>
  <c r="O10375" i="1"/>
  <c r="N10375" i="1"/>
  <c r="M10375" i="1"/>
  <c r="O10367" i="1"/>
  <c r="N10367" i="1"/>
  <c r="M10367" i="1"/>
  <c r="O10359" i="1"/>
  <c r="N10359" i="1"/>
  <c r="M10359" i="1"/>
  <c r="O10351" i="1"/>
  <c r="N10351" i="1"/>
  <c r="M10351" i="1"/>
  <c r="O10343" i="1"/>
  <c r="N10343" i="1"/>
  <c r="M10343" i="1"/>
  <c r="O10335" i="1"/>
  <c r="N10335" i="1"/>
  <c r="M10335" i="1"/>
  <c r="O10327" i="1"/>
  <c r="N10327" i="1"/>
  <c r="M10327" i="1"/>
  <c r="O10319" i="1"/>
  <c r="N10319" i="1"/>
  <c r="M10319" i="1"/>
  <c r="O10311" i="1"/>
  <c r="N10311" i="1"/>
  <c r="M10311" i="1"/>
  <c r="O10303" i="1"/>
  <c r="N10303" i="1"/>
  <c r="M10303" i="1"/>
  <c r="O10295" i="1"/>
  <c r="N10295" i="1"/>
  <c r="M10295" i="1"/>
  <c r="O10287" i="1"/>
  <c r="N10287" i="1"/>
  <c r="M10287" i="1"/>
  <c r="O10279" i="1"/>
  <c r="N10279" i="1"/>
  <c r="M10279" i="1"/>
  <c r="O10271" i="1"/>
  <c r="N10271" i="1"/>
  <c r="M10271" i="1"/>
  <c r="O10263" i="1"/>
  <c r="N10263" i="1"/>
  <c r="M10263" i="1"/>
  <c r="O10255" i="1"/>
  <c r="N10255" i="1"/>
  <c r="M10255" i="1"/>
  <c r="O10247" i="1"/>
  <c r="N10247" i="1"/>
  <c r="M10247" i="1"/>
  <c r="O10239" i="1"/>
  <c r="N10239" i="1"/>
  <c r="M10239" i="1"/>
  <c r="O10231" i="1"/>
  <c r="N10231" i="1"/>
  <c r="M10231" i="1"/>
  <c r="O10223" i="1"/>
  <c r="N10223" i="1"/>
  <c r="M10223" i="1"/>
  <c r="O10215" i="1"/>
  <c r="N10215" i="1"/>
  <c r="M10215" i="1"/>
  <c r="O10207" i="1"/>
  <c r="N10207" i="1"/>
  <c r="M10207" i="1"/>
  <c r="O10199" i="1"/>
  <c r="N10199" i="1"/>
  <c r="M10199" i="1"/>
  <c r="O10191" i="1"/>
  <c r="N10191" i="1"/>
  <c r="M10191" i="1"/>
  <c r="O10183" i="1"/>
  <c r="N10183" i="1"/>
  <c r="M10183" i="1"/>
  <c r="O10175" i="1"/>
  <c r="N10175" i="1"/>
  <c r="M10175" i="1"/>
  <c r="O10167" i="1"/>
  <c r="N10167" i="1"/>
  <c r="M10167" i="1"/>
  <c r="O10159" i="1"/>
  <c r="N10159" i="1"/>
  <c r="M10159" i="1"/>
  <c r="O10151" i="1"/>
  <c r="N10151" i="1"/>
  <c r="M10151" i="1"/>
  <c r="O10143" i="1"/>
  <c r="N10143" i="1"/>
  <c r="M10143" i="1"/>
  <c r="O10135" i="1"/>
  <c r="N10135" i="1"/>
  <c r="M10135" i="1"/>
  <c r="O10127" i="1"/>
  <c r="N10127" i="1"/>
  <c r="M10127" i="1"/>
  <c r="O10119" i="1"/>
  <c r="N10119" i="1"/>
  <c r="M10119" i="1"/>
  <c r="O10111" i="1"/>
  <c r="N10111" i="1"/>
  <c r="M10111" i="1"/>
  <c r="O10103" i="1"/>
  <c r="N10103" i="1"/>
  <c r="M10103" i="1"/>
  <c r="O10095" i="1"/>
  <c r="N10095" i="1"/>
  <c r="M10095" i="1"/>
  <c r="O10087" i="1"/>
  <c r="N10087" i="1"/>
  <c r="M10087" i="1"/>
  <c r="O10079" i="1"/>
  <c r="N10079" i="1"/>
  <c r="M10079" i="1"/>
  <c r="O10071" i="1"/>
  <c r="N10071" i="1"/>
  <c r="M10071" i="1"/>
  <c r="O10063" i="1"/>
  <c r="N10063" i="1"/>
  <c r="M10063" i="1"/>
  <c r="O10055" i="1"/>
  <c r="N10055" i="1"/>
  <c r="M10055" i="1"/>
  <c r="O10047" i="1"/>
  <c r="N10047" i="1"/>
  <c r="M10047" i="1"/>
  <c r="O10039" i="1"/>
  <c r="N10039" i="1"/>
  <c r="M10039" i="1"/>
  <c r="O10031" i="1"/>
  <c r="N10031" i="1"/>
  <c r="M10031" i="1"/>
  <c r="O10023" i="1"/>
  <c r="N10023" i="1"/>
  <c r="M10023" i="1"/>
  <c r="O10015" i="1"/>
  <c r="N10015" i="1"/>
  <c r="M10015" i="1"/>
  <c r="O10007" i="1"/>
  <c r="N10007" i="1"/>
  <c r="M10007" i="1"/>
  <c r="O9999" i="1"/>
  <c r="N9999" i="1"/>
  <c r="M9999" i="1"/>
  <c r="O9991" i="1"/>
  <c r="N9991" i="1"/>
  <c r="M9991" i="1"/>
  <c r="O9983" i="1"/>
  <c r="N9983" i="1"/>
  <c r="M9983" i="1"/>
  <c r="O9975" i="1"/>
  <c r="N9975" i="1"/>
  <c r="M9975" i="1"/>
  <c r="O9967" i="1"/>
  <c r="N9967" i="1"/>
  <c r="M9967" i="1"/>
  <c r="O9959" i="1"/>
  <c r="N9959" i="1"/>
  <c r="M9959" i="1"/>
  <c r="O9951" i="1"/>
  <c r="N9951" i="1"/>
  <c r="M9951" i="1"/>
  <c r="O9943" i="1"/>
  <c r="N9943" i="1"/>
  <c r="M9943" i="1"/>
  <c r="O9935" i="1"/>
  <c r="N9935" i="1"/>
  <c r="M9935" i="1"/>
  <c r="O9927" i="1"/>
  <c r="N9927" i="1"/>
  <c r="M9927" i="1"/>
  <c r="O9919" i="1"/>
  <c r="N9919" i="1"/>
  <c r="M9919" i="1"/>
  <c r="O9911" i="1"/>
  <c r="N9911" i="1"/>
  <c r="M9911" i="1"/>
  <c r="O9903" i="1"/>
  <c r="N9903" i="1"/>
  <c r="M9903" i="1"/>
  <c r="O9895" i="1"/>
  <c r="N9895" i="1"/>
  <c r="M9895" i="1"/>
  <c r="O9887" i="1"/>
  <c r="N9887" i="1"/>
  <c r="M9887" i="1"/>
  <c r="O9879" i="1"/>
  <c r="N9879" i="1"/>
  <c r="M9879" i="1"/>
  <c r="O9871" i="1"/>
  <c r="N9871" i="1"/>
  <c r="M9871" i="1"/>
  <c r="O9863" i="1"/>
  <c r="N9863" i="1"/>
  <c r="M9863" i="1"/>
  <c r="O9855" i="1"/>
  <c r="N9855" i="1"/>
  <c r="M9855" i="1"/>
  <c r="O9847" i="1"/>
  <c r="N9847" i="1"/>
  <c r="M9847" i="1"/>
  <c r="O9839" i="1"/>
  <c r="N9839" i="1"/>
  <c r="M9839" i="1"/>
  <c r="O9831" i="1"/>
  <c r="N9831" i="1"/>
  <c r="M9831" i="1"/>
  <c r="O9823" i="1"/>
  <c r="N9823" i="1"/>
  <c r="M9823" i="1"/>
  <c r="O9815" i="1"/>
  <c r="N9815" i="1"/>
  <c r="M9815" i="1"/>
  <c r="O9807" i="1"/>
  <c r="N9807" i="1"/>
  <c r="M9807" i="1"/>
  <c r="O9799" i="1"/>
  <c r="N9799" i="1"/>
  <c r="M9799" i="1"/>
  <c r="O9791" i="1"/>
  <c r="N9791" i="1"/>
  <c r="M9791" i="1"/>
  <c r="O9783" i="1"/>
  <c r="N9783" i="1"/>
  <c r="M9783" i="1"/>
  <c r="O9775" i="1"/>
  <c r="N9775" i="1"/>
  <c r="M9775" i="1"/>
  <c r="O9767" i="1"/>
  <c r="N9767" i="1"/>
  <c r="M9767" i="1"/>
  <c r="O9759" i="1"/>
  <c r="N9759" i="1"/>
  <c r="M9759" i="1"/>
  <c r="O9751" i="1"/>
  <c r="N9751" i="1"/>
  <c r="M9751" i="1"/>
  <c r="O9743" i="1"/>
  <c r="N9743" i="1"/>
  <c r="M9743" i="1"/>
  <c r="O9735" i="1"/>
  <c r="N9735" i="1"/>
  <c r="M9735" i="1"/>
  <c r="O9727" i="1"/>
  <c r="N9727" i="1"/>
  <c r="M9727" i="1"/>
  <c r="O9719" i="1"/>
  <c r="N9719" i="1"/>
  <c r="M9719" i="1"/>
  <c r="O9711" i="1"/>
  <c r="N9711" i="1"/>
  <c r="M9711" i="1"/>
  <c r="O9703" i="1"/>
  <c r="N9703" i="1"/>
  <c r="M9703" i="1"/>
  <c r="O9695" i="1"/>
  <c r="N9695" i="1"/>
  <c r="M9695" i="1"/>
  <c r="O9687" i="1"/>
  <c r="N9687" i="1"/>
  <c r="M9687" i="1"/>
  <c r="O9679" i="1"/>
  <c r="N9679" i="1"/>
  <c r="M9679" i="1"/>
  <c r="O9671" i="1"/>
  <c r="N9671" i="1"/>
  <c r="M9671" i="1"/>
  <c r="O9663" i="1"/>
  <c r="N9663" i="1"/>
  <c r="M9663" i="1"/>
  <c r="O9655" i="1"/>
  <c r="N9655" i="1"/>
  <c r="M9655" i="1"/>
  <c r="O9647" i="1"/>
  <c r="N9647" i="1"/>
  <c r="M9647" i="1"/>
  <c r="O9639" i="1"/>
  <c r="N9639" i="1"/>
  <c r="M9639" i="1"/>
  <c r="O9631" i="1"/>
  <c r="N9631" i="1"/>
  <c r="M9631" i="1"/>
  <c r="O9623" i="1"/>
  <c r="N9623" i="1"/>
  <c r="M9623" i="1"/>
  <c r="O9615" i="1"/>
  <c r="N9615" i="1"/>
  <c r="M9615" i="1"/>
  <c r="O9607" i="1"/>
  <c r="N9607" i="1"/>
  <c r="M9607" i="1"/>
  <c r="O9599" i="1"/>
  <c r="N9599" i="1"/>
  <c r="M9599" i="1"/>
  <c r="O9591" i="1"/>
  <c r="N9591" i="1"/>
  <c r="M9591" i="1"/>
  <c r="O9583" i="1"/>
  <c r="N9583" i="1"/>
  <c r="M9583" i="1"/>
  <c r="O9575" i="1"/>
  <c r="N9575" i="1"/>
  <c r="M9575" i="1"/>
  <c r="O9567" i="1"/>
  <c r="N9567" i="1"/>
  <c r="M9567" i="1"/>
  <c r="O9559" i="1"/>
  <c r="N9559" i="1"/>
  <c r="M9559" i="1"/>
  <c r="O9551" i="1"/>
  <c r="N9551" i="1"/>
  <c r="M9551" i="1"/>
  <c r="O9543" i="1"/>
  <c r="N9543" i="1"/>
  <c r="M9543" i="1"/>
  <c r="O9535" i="1"/>
  <c r="N9535" i="1"/>
  <c r="M9535" i="1"/>
  <c r="O9527" i="1"/>
  <c r="N9527" i="1"/>
  <c r="M9527" i="1"/>
  <c r="O9519" i="1"/>
  <c r="N9519" i="1"/>
  <c r="M9519" i="1"/>
  <c r="O9511" i="1"/>
  <c r="N9511" i="1"/>
  <c r="M9511" i="1"/>
  <c r="O9503" i="1"/>
  <c r="N9503" i="1"/>
  <c r="M9503" i="1"/>
  <c r="O9495" i="1"/>
  <c r="N9495" i="1"/>
  <c r="M9495" i="1"/>
  <c r="O9487" i="1"/>
  <c r="N9487" i="1"/>
  <c r="M9487" i="1"/>
  <c r="O9479" i="1"/>
  <c r="N9479" i="1"/>
  <c r="M9479" i="1"/>
  <c r="O9471" i="1"/>
  <c r="N9471" i="1"/>
  <c r="M9471" i="1"/>
  <c r="O9463" i="1"/>
  <c r="N9463" i="1"/>
  <c r="M9463" i="1"/>
  <c r="O9455" i="1"/>
  <c r="N9455" i="1"/>
  <c r="M9455" i="1"/>
  <c r="O9447" i="1"/>
  <c r="N9447" i="1"/>
  <c r="M9447" i="1"/>
  <c r="O9439" i="1"/>
  <c r="N9439" i="1"/>
  <c r="M9439" i="1"/>
  <c r="O9431" i="1"/>
  <c r="N9431" i="1"/>
  <c r="M9431" i="1"/>
  <c r="O9423" i="1"/>
  <c r="N9423" i="1"/>
  <c r="M9423" i="1"/>
  <c r="O9415" i="1"/>
  <c r="N9415" i="1"/>
  <c r="M9415" i="1"/>
  <c r="O9407" i="1"/>
  <c r="N9407" i="1"/>
  <c r="M9407" i="1"/>
  <c r="O9399" i="1"/>
  <c r="N9399" i="1"/>
  <c r="M9399" i="1"/>
  <c r="O9391" i="1"/>
  <c r="N9391" i="1"/>
  <c r="M9391" i="1"/>
  <c r="O9383" i="1"/>
  <c r="N9383" i="1"/>
  <c r="M9383" i="1"/>
  <c r="O9375" i="1"/>
  <c r="N9375" i="1"/>
  <c r="M9375" i="1"/>
  <c r="O9367" i="1"/>
  <c r="N9367" i="1"/>
  <c r="M9367" i="1"/>
  <c r="O9359" i="1"/>
  <c r="N9359" i="1"/>
  <c r="M9359" i="1"/>
  <c r="O9351" i="1"/>
  <c r="N9351" i="1"/>
  <c r="M9351" i="1"/>
  <c r="O9343" i="1"/>
  <c r="N9343" i="1"/>
  <c r="M9343" i="1"/>
  <c r="O9335" i="1"/>
  <c r="N9335" i="1"/>
  <c r="M9335" i="1"/>
  <c r="O9327" i="1"/>
  <c r="N9327" i="1"/>
  <c r="M9327" i="1"/>
  <c r="O9319" i="1"/>
  <c r="N9319" i="1"/>
  <c r="M9319" i="1"/>
  <c r="O9311" i="1"/>
  <c r="N9311" i="1"/>
  <c r="M9311" i="1"/>
  <c r="O9303" i="1"/>
  <c r="N9303" i="1"/>
  <c r="M9303" i="1"/>
  <c r="O9295" i="1"/>
  <c r="N9295" i="1"/>
  <c r="M9295" i="1"/>
  <c r="O9287" i="1"/>
  <c r="N9287" i="1"/>
  <c r="M9287" i="1"/>
  <c r="O9279" i="1"/>
  <c r="N9279" i="1"/>
  <c r="M9279" i="1"/>
  <c r="O9271" i="1"/>
  <c r="N9271" i="1"/>
  <c r="M9271" i="1"/>
  <c r="O9263" i="1"/>
  <c r="N9263" i="1"/>
  <c r="M9263" i="1"/>
  <c r="O9255" i="1"/>
  <c r="N9255" i="1"/>
  <c r="M9255" i="1"/>
  <c r="O9247" i="1"/>
  <c r="N9247" i="1"/>
  <c r="M9247" i="1"/>
  <c r="O9239" i="1"/>
  <c r="N9239" i="1"/>
  <c r="M9239" i="1"/>
  <c r="O9231" i="1"/>
  <c r="N9231" i="1"/>
  <c r="M9231" i="1"/>
  <c r="O9223" i="1"/>
  <c r="N9223" i="1"/>
  <c r="M9223" i="1"/>
  <c r="O9215" i="1"/>
  <c r="N9215" i="1"/>
  <c r="M9215" i="1"/>
  <c r="O9207" i="1"/>
  <c r="N9207" i="1"/>
  <c r="M9207" i="1"/>
  <c r="O9199" i="1"/>
  <c r="N9199" i="1"/>
  <c r="M9199" i="1"/>
  <c r="O9191" i="1"/>
  <c r="N9191" i="1"/>
  <c r="M9191" i="1"/>
  <c r="O9183" i="1"/>
  <c r="N9183" i="1"/>
  <c r="M9183" i="1"/>
  <c r="O9175" i="1"/>
  <c r="N9175" i="1"/>
  <c r="M9175" i="1"/>
  <c r="O9167" i="1"/>
  <c r="N9167" i="1"/>
  <c r="M9167" i="1"/>
  <c r="O9159" i="1"/>
  <c r="N9159" i="1"/>
  <c r="M9159" i="1"/>
  <c r="O9151" i="1"/>
  <c r="N9151" i="1"/>
  <c r="M9151" i="1"/>
  <c r="O9143" i="1"/>
  <c r="N9143" i="1"/>
  <c r="M9143" i="1"/>
  <c r="O9135" i="1"/>
  <c r="N9135" i="1"/>
  <c r="M9135" i="1"/>
  <c r="O9127" i="1"/>
  <c r="N9127" i="1"/>
  <c r="M9127" i="1"/>
  <c r="O9119" i="1"/>
  <c r="N9119" i="1"/>
  <c r="M9119" i="1"/>
  <c r="O9111" i="1"/>
  <c r="N9111" i="1"/>
  <c r="M9111" i="1"/>
  <c r="O9103" i="1"/>
  <c r="N9103" i="1"/>
  <c r="M9103" i="1"/>
  <c r="O9095" i="1"/>
  <c r="N9095" i="1"/>
  <c r="M9095" i="1"/>
  <c r="O9087" i="1"/>
  <c r="N9087" i="1"/>
  <c r="M9087" i="1"/>
  <c r="O9079" i="1"/>
  <c r="N9079" i="1"/>
  <c r="M9079" i="1"/>
  <c r="O9071" i="1"/>
  <c r="N9071" i="1"/>
  <c r="M9071" i="1"/>
  <c r="O9063" i="1"/>
  <c r="N9063" i="1"/>
  <c r="M9063" i="1"/>
  <c r="O9055" i="1"/>
  <c r="N9055" i="1"/>
  <c r="M9055" i="1"/>
  <c r="O9047" i="1"/>
  <c r="N9047" i="1"/>
  <c r="M9047" i="1"/>
  <c r="O9039" i="1"/>
  <c r="N9039" i="1"/>
  <c r="M9039" i="1"/>
  <c r="O9031" i="1"/>
  <c r="N9031" i="1"/>
  <c r="M9031" i="1"/>
  <c r="O9023" i="1"/>
  <c r="N9023" i="1"/>
  <c r="M9023" i="1"/>
  <c r="O9015" i="1"/>
  <c r="N9015" i="1"/>
  <c r="M9015" i="1"/>
  <c r="O9007" i="1"/>
  <c r="N9007" i="1"/>
  <c r="M9007" i="1"/>
  <c r="O8999" i="1"/>
  <c r="N8999" i="1"/>
  <c r="M8999" i="1"/>
  <c r="O8991" i="1"/>
  <c r="N8991" i="1"/>
  <c r="M8991" i="1"/>
  <c r="O8983" i="1"/>
  <c r="N8983" i="1"/>
  <c r="M8983" i="1"/>
  <c r="O8975" i="1"/>
  <c r="N8975" i="1"/>
  <c r="M8975" i="1"/>
  <c r="O8967" i="1"/>
  <c r="N8967" i="1"/>
  <c r="M8967" i="1"/>
  <c r="O8959" i="1"/>
  <c r="N8959" i="1"/>
  <c r="M8959" i="1"/>
  <c r="O8951" i="1"/>
  <c r="N8951" i="1"/>
  <c r="M8951" i="1"/>
  <c r="O8943" i="1"/>
  <c r="N8943" i="1"/>
  <c r="M8943" i="1"/>
  <c r="O8935" i="1"/>
  <c r="N8935" i="1"/>
  <c r="M8935" i="1"/>
  <c r="O8927" i="1"/>
  <c r="N8927" i="1"/>
  <c r="M8927" i="1"/>
  <c r="O8919" i="1"/>
  <c r="N8919" i="1"/>
  <c r="M8919" i="1"/>
  <c r="O8911" i="1"/>
  <c r="N8911" i="1"/>
  <c r="M8911" i="1"/>
  <c r="O8903" i="1"/>
  <c r="N8903" i="1"/>
  <c r="M8903" i="1"/>
  <c r="O8895" i="1"/>
  <c r="N8895" i="1"/>
  <c r="M8895" i="1"/>
  <c r="O8887" i="1"/>
  <c r="N8887" i="1"/>
  <c r="M8887" i="1"/>
  <c r="O8879" i="1"/>
  <c r="N8879" i="1"/>
  <c r="M8879" i="1"/>
  <c r="O8871" i="1"/>
  <c r="N8871" i="1"/>
  <c r="M8871" i="1"/>
  <c r="O8863" i="1"/>
  <c r="N8863" i="1"/>
  <c r="M8863" i="1"/>
  <c r="O8855" i="1"/>
  <c r="N8855" i="1"/>
  <c r="M8855" i="1"/>
  <c r="O8847" i="1"/>
  <c r="N8847" i="1"/>
  <c r="M8847" i="1"/>
  <c r="O8839" i="1"/>
  <c r="N8839" i="1"/>
  <c r="M8839" i="1"/>
  <c r="O8831" i="1"/>
  <c r="N8831" i="1"/>
  <c r="M8831" i="1"/>
  <c r="O8823" i="1"/>
  <c r="N8823" i="1"/>
  <c r="M8823" i="1"/>
  <c r="O8815" i="1"/>
  <c r="N8815" i="1"/>
  <c r="M8815" i="1"/>
  <c r="O8807" i="1"/>
  <c r="N8807" i="1"/>
  <c r="M8807" i="1"/>
  <c r="O8799" i="1"/>
  <c r="N8799" i="1"/>
  <c r="M8799" i="1"/>
  <c r="O8791" i="1"/>
  <c r="N8791" i="1"/>
  <c r="M8791" i="1"/>
  <c r="O8783" i="1"/>
  <c r="N8783" i="1"/>
  <c r="M8783" i="1"/>
  <c r="O8775" i="1"/>
  <c r="N8775" i="1"/>
  <c r="M8775" i="1"/>
  <c r="O8767" i="1"/>
  <c r="N8767" i="1"/>
  <c r="M8767" i="1"/>
  <c r="O8759" i="1"/>
  <c r="N8759" i="1"/>
  <c r="M8759" i="1"/>
  <c r="O8751" i="1"/>
  <c r="N8751" i="1"/>
  <c r="M8751" i="1"/>
  <c r="O8743" i="1"/>
  <c r="N8743" i="1"/>
  <c r="M8743" i="1"/>
  <c r="O8735" i="1"/>
  <c r="N8735" i="1"/>
  <c r="M8735" i="1"/>
  <c r="O8727" i="1"/>
  <c r="N8727" i="1"/>
  <c r="M8727" i="1"/>
  <c r="O8719" i="1"/>
  <c r="N8719" i="1"/>
  <c r="M8719" i="1"/>
  <c r="O8711" i="1"/>
  <c r="N8711" i="1"/>
  <c r="M8711" i="1"/>
  <c r="O8703" i="1"/>
  <c r="N8703" i="1"/>
  <c r="M8703" i="1"/>
  <c r="O8695" i="1"/>
  <c r="N8695" i="1"/>
  <c r="M8695" i="1"/>
  <c r="O8687" i="1"/>
  <c r="N8687" i="1"/>
  <c r="M8687" i="1"/>
  <c r="O8679" i="1"/>
  <c r="N8679" i="1"/>
  <c r="M8679" i="1"/>
  <c r="O8671" i="1"/>
  <c r="N8671" i="1"/>
  <c r="M8671" i="1"/>
  <c r="O8663" i="1"/>
  <c r="N8663" i="1"/>
  <c r="M8663" i="1"/>
  <c r="O8655" i="1"/>
  <c r="N8655" i="1"/>
  <c r="M8655" i="1"/>
  <c r="O8647" i="1"/>
  <c r="N8647" i="1"/>
  <c r="M8647" i="1"/>
  <c r="O8639" i="1"/>
  <c r="N8639" i="1"/>
  <c r="M8639" i="1"/>
  <c r="O8631" i="1"/>
  <c r="N8631" i="1"/>
  <c r="M8631" i="1"/>
  <c r="O8623" i="1"/>
  <c r="N8623" i="1"/>
  <c r="M8623" i="1"/>
  <c r="O8615" i="1"/>
  <c r="N8615" i="1"/>
  <c r="M8615" i="1"/>
  <c r="O8607" i="1"/>
  <c r="N8607" i="1"/>
  <c r="M8607" i="1"/>
  <c r="O8599" i="1"/>
  <c r="N8599" i="1"/>
  <c r="M8599" i="1"/>
  <c r="O8591" i="1"/>
  <c r="N8591" i="1"/>
  <c r="M8591" i="1"/>
  <c r="O8583" i="1"/>
  <c r="N8583" i="1"/>
  <c r="M8583" i="1"/>
  <c r="O8575" i="1"/>
  <c r="N8575" i="1"/>
  <c r="M8575" i="1"/>
  <c r="O8567" i="1"/>
  <c r="N8567" i="1"/>
  <c r="M8567" i="1"/>
  <c r="O8559" i="1"/>
  <c r="N8559" i="1"/>
  <c r="M8559" i="1"/>
  <c r="O8551" i="1"/>
  <c r="N8551" i="1"/>
  <c r="M8551" i="1"/>
  <c r="O8543" i="1"/>
  <c r="N8543" i="1"/>
  <c r="M8543" i="1"/>
  <c r="O8535" i="1"/>
  <c r="N8535" i="1"/>
  <c r="M8535" i="1"/>
  <c r="O8527" i="1"/>
  <c r="N8527" i="1"/>
  <c r="M8527" i="1"/>
  <c r="O8519" i="1"/>
  <c r="N8519" i="1"/>
  <c r="M8519" i="1"/>
  <c r="O8511" i="1"/>
  <c r="N8511" i="1"/>
  <c r="M8511" i="1"/>
  <c r="O8503" i="1"/>
  <c r="N8503" i="1"/>
  <c r="M8503" i="1"/>
  <c r="O8495" i="1"/>
  <c r="N8495" i="1"/>
  <c r="M8495" i="1"/>
  <c r="O8487" i="1"/>
  <c r="N8487" i="1"/>
  <c r="M8487" i="1"/>
  <c r="O8479" i="1"/>
  <c r="N8479" i="1"/>
  <c r="M8479" i="1"/>
  <c r="O8471" i="1"/>
  <c r="N8471" i="1"/>
  <c r="M8471" i="1"/>
  <c r="O8463" i="1"/>
  <c r="N8463" i="1"/>
  <c r="M8463" i="1"/>
  <c r="O8455" i="1"/>
  <c r="N8455" i="1"/>
  <c r="M8455" i="1"/>
  <c r="O8447" i="1"/>
  <c r="N8447" i="1"/>
  <c r="M8447" i="1"/>
  <c r="O8439" i="1"/>
  <c r="N8439" i="1"/>
  <c r="M8439" i="1"/>
  <c r="O8431" i="1"/>
  <c r="N8431" i="1"/>
  <c r="M8431" i="1"/>
  <c r="O8423" i="1"/>
  <c r="N8423" i="1"/>
  <c r="M8423" i="1"/>
  <c r="O8415" i="1"/>
  <c r="N8415" i="1"/>
  <c r="M8415" i="1"/>
  <c r="O8407" i="1"/>
  <c r="N8407" i="1"/>
  <c r="M8407" i="1"/>
  <c r="O8399" i="1"/>
  <c r="N8399" i="1"/>
  <c r="M8399" i="1"/>
  <c r="O8391" i="1"/>
  <c r="N8391" i="1"/>
  <c r="M8391" i="1"/>
  <c r="O8383" i="1"/>
  <c r="N8383" i="1"/>
  <c r="M8383" i="1"/>
  <c r="O8375" i="1"/>
  <c r="N8375" i="1"/>
  <c r="M8375" i="1"/>
  <c r="O8367" i="1"/>
  <c r="N8367" i="1"/>
  <c r="M8367" i="1"/>
  <c r="O8359" i="1"/>
  <c r="N8359" i="1"/>
  <c r="M8359" i="1"/>
  <c r="O8351" i="1"/>
  <c r="N8351" i="1"/>
  <c r="M8351" i="1"/>
  <c r="O8343" i="1"/>
  <c r="N8343" i="1"/>
  <c r="M8343" i="1"/>
  <c r="O8335" i="1"/>
  <c r="N8335" i="1"/>
  <c r="M8335" i="1"/>
  <c r="O8327" i="1"/>
  <c r="N8327" i="1"/>
  <c r="M8327" i="1"/>
  <c r="O8319" i="1"/>
  <c r="N8319" i="1"/>
  <c r="M8319" i="1"/>
  <c r="O8311" i="1"/>
  <c r="N8311" i="1"/>
  <c r="M8311" i="1"/>
  <c r="O8303" i="1"/>
  <c r="N8303" i="1"/>
  <c r="M8303" i="1"/>
  <c r="O8295" i="1"/>
  <c r="N8295" i="1"/>
  <c r="M8295" i="1"/>
  <c r="O8287" i="1"/>
  <c r="N8287" i="1"/>
  <c r="M8287" i="1"/>
  <c r="O8279" i="1"/>
  <c r="N8279" i="1"/>
  <c r="M8279" i="1"/>
  <c r="O8271" i="1"/>
  <c r="N8271" i="1"/>
  <c r="M8271" i="1"/>
  <c r="O8263" i="1"/>
  <c r="N8263" i="1"/>
  <c r="M8263" i="1"/>
  <c r="O8255" i="1"/>
  <c r="N8255" i="1"/>
  <c r="M8255" i="1"/>
  <c r="O8247" i="1"/>
  <c r="N8247" i="1"/>
  <c r="M8247" i="1"/>
  <c r="O8239" i="1"/>
  <c r="N8239" i="1"/>
  <c r="M8239" i="1"/>
  <c r="O8231" i="1"/>
  <c r="N8231" i="1"/>
  <c r="M8231" i="1"/>
  <c r="O8223" i="1"/>
  <c r="N8223" i="1"/>
  <c r="M8223" i="1"/>
  <c r="O8215" i="1"/>
  <c r="N8215" i="1"/>
  <c r="M8215" i="1"/>
  <c r="O8207" i="1"/>
  <c r="N8207" i="1"/>
  <c r="M8207" i="1"/>
  <c r="O8199" i="1"/>
  <c r="N8199" i="1"/>
  <c r="M8199" i="1"/>
  <c r="O8191" i="1"/>
  <c r="N8191" i="1"/>
  <c r="M8191" i="1"/>
  <c r="O8183" i="1"/>
  <c r="N8183" i="1"/>
  <c r="M8183" i="1"/>
  <c r="O8175" i="1"/>
  <c r="N8175" i="1"/>
  <c r="M8175" i="1"/>
  <c r="O8167" i="1"/>
  <c r="N8167" i="1"/>
  <c r="M8167" i="1"/>
  <c r="O8159" i="1"/>
  <c r="N8159" i="1"/>
  <c r="M8159" i="1"/>
  <c r="O8151" i="1"/>
  <c r="N8151" i="1"/>
  <c r="M8151" i="1"/>
  <c r="O8143" i="1"/>
  <c r="N8143" i="1"/>
  <c r="M8143" i="1"/>
  <c r="O8135" i="1"/>
  <c r="N8135" i="1"/>
  <c r="M8135" i="1"/>
  <c r="O8127" i="1"/>
  <c r="N8127" i="1"/>
  <c r="M8127" i="1"/>
  <c r="O8119" i="1"/>
  <c r="N8119" i="1"/>
  <c r="M8119" i="1"/>
  <c r="O8111" i="1"/>
  <c r="N8111" i="1"/>
  <c r="M8111" i="1"/>
  <c r="O8103" i="1"/>
  <c r="N8103" i="1"/>
  <c r="M8103" i="1"/>
  <c r="O8095" i="1"/>
  <c r="N8095" i="1"/>
  <c r="M8095" i="1"/>
  <c r="O8087" i="1"/>
  <c r="N8087" i="1"/>
  <c r="M8087" i="1"/>
  <c r="O8079" i="1"/>
  <c r="N8079" i="1"/>
  <c r="M8079" i="1"/>
  <c r="O8071" i="1"/>
  <c r="N8071" i="1"/>
  <c r="M8071" i="1"/>
  <c r="O8063" i="1"/>
  <c r="N8063" i="1"/>
  <c r="M8063" i="1"/>
  <c r="O8055" i="1"/>
  <c r="N8055" i="1"/>
  <c r="M8055" i="1"/>
  <c r="O8047" i="1"/>
  <c r="N8047" i="1"/>
  <c r="M8047" i="1"/>
  <c r="O8039" i="1"/>
  <c r="N8039" i="1"/>
  <c r="M8039" i="1"/>
  <c r="O8031" i="1"/>
  <c r="N8031" i="1"/>
  <c r="M8031" i="1"/>
  <c r="O8023" i="1"/>
  <c r="N8023" i="1"/>
  <c r="M8023" i="1"/>
  <c r="O8015" i="1"/>
  <c r="N8015" i="1"/>
  <c r="M8015" i="1"/>
  <c r="O8007" i="1"/>
  <c r="N8007" i="1"/>
  <c r="M8007" i="1"/>
  <c r="O7999" i="1"/>
  <c r="N7999" i="1"/>
  <c r="M7999" i="1"/>
  <c r="O7991" i="1"/>
  <c r="N7991" i="1"/>
  <c r="M7991" i="1"/>
  <c r="O7983" i="1"/>
  <c r="N7983" i="1"/>
  <c r="M7983" i="1"/>
  <c r="O7975" i="1"/>
  <c r="N7975" i="1"/>
  <c r="M7975" i="1"/>
  <c r="O7967" i="1"/>
  <c r="N7967" i="1"/>
  <c r="M7967" i="1"/>
  <c r="O7959" i="1"/>
  <c r="N7959" i="1"/>
  <c r="M7959" i="1"/>
  <c r="O7951" i="1"/>
  <c r="N7951" i="1"/>
  <c r="M7951" i="1"/>
  <c r="O7943" i="1"/>
  <c r="N7943" i="1"/>
  <c r="M7943" i="1"/>
  <c r="O7935" i="1"/>
  <c r="N7935" i="1"/>
  <c r="M7935" i="1"/>
  <c r="O7927" i="1"/>
  <c r="N7927" i="1"/>
  <c r="M7927" i="1"/>
  <c r="O7919" i="1"/>
  <c r="N7919" i="1"/>
  <c r="M7919" i="1"/>
  <c r="O7911" i="1"/>
  <c r="N7911" i="1"/>
  <c r="M7911" i="1"/>
  <c r="O7903" i="1"/>
  <c r="N7903" i="1"/>
  <c r="M7903" i="1"/>
  <c r="O7895" i="1"/>
  <c r="N7895" i="1"/>
  <c r="M7895" i="1"/>
  <c r="O7887" i="1"/>
  <c r="N7887" i="1"/>
  <c r="M7887" i="1"/>
  <c r="O7879" i="1"/>
  <c r="N7879" i="1"/>
  <c r="M7879" i="1"/>
  <c r="O7871" i="1"/>
  <c r="N7871" i="1"/>
  <c r="M7871" i="1"/>
  <c r="O7863" i="1"/>
  <c r="N7863" i="1"/>
  <c r="M7863" i="1"/>
  <c r="O7855" i="1"/>
  <c r="N7855" i="1"/>
  <c r="M7855" i="1"/>
  <c r="O7847" i="1"/>
  <c r="N7847" i="1"/>
  <c r="M7847" i="1"/>
  <c r="O7839" i="1"/>
  <c r="N7839" i="1"/>
  <c r="M7839" i="1"/>
  <c r="O7831" i="1"/>
  <c r="N7831" i="1"/>
  <c r="M7831" i="1"/>
  <c r="O7823" i="1"/>
  <c r="N7823" i="1"/>
  <c r="M7823" i="1"/>
  <c r="O7815" i="1"/>
  <c r="N7815" i="1"/>
  <c r="M7815" i="1"/>
  <c r="O7807" i="1"/>
  <c r="N7807" i="1"/>
  <c r="M7807" i="1"/>
  <c r="O7799" i="1"/>
  <c r="N7799" i="1"/>
  <c r="M7799" i="1"/>
  <c r="O7791" i="1"/>
  <c r="N7791" i="1"/>
  <c r="M7791" i="1"/>
  <c r="O7783" i="1"/>
  <c r="N7783" i="1"/>
  <c r="M7783" i="1"/>
  <c r="O7775" i="1"/>
  <c r="N7775" i="1"/>
  <c r="M7775" i="1"/>
  <c r="O7767" i="1"/>
  <c r="N7767" i="1"/>
  <c r="M7767" i="1"/>
  <c r="O7759" i="1"/>
  <c r="N7759" i="1"/>
  <c r="M7759" i="1"/>
  <c r="O7751" i="1"/>
  <c r="N7751" i="1"/>
  <c r="M7751" i="1"/>
  <c r="O7743" i="1"/>
  <c r="N7743" i="1"/>
  <c r="M7743" i="1"/>
  <c r="O7735" i="1"/>
  <c r="N7735" i="1"/>
  <c r="M7735" i="1"/>
  <c r="O7727" i="1"/>
  <c r="N7727" i="1"/>
  <c r="M7727" i="1"/>
  <c r="O7719" i="1"/>
  <c r="N7719" i="1"/>
  <c r="M7719" i="1"/>
  <c r="O7711" i="1"/>
  <c r="N7711" i="1"/>
  <c r="M7711" i="1"/>
  <c r="O7703" i="1"/>
  <c r="N7703" i="1"/>
  <c r="M7703" i="1"/>
  <c r="O7695" i="1"/>
  <c r="N7695" i="1"/>
  <c r="M7695" i="1"/>
  <c r="O7687" i="1"/>
  <c r="N7687" i="1"/>
  <c r="M7687" i="1"/>
  <c r="O7679" i="1"/>
  <c r="N7679" i="1"/>
  <c r="M7679" i="1"/>
  <c r="O7671" i="1"/>
  <c r="N7671" i="1"/>
  <c r="M7671" i="1"/>
  <c r="O7663" i="1"/>
  <c r="N7663" i="1"/>
  <c r="M7663" i="1"/>
  <c r="O7655" i="1"/>
  <c r="N7655" i="1"/>
  <c r="M7655" i="1"/>
  <c r="O7647" i="1"/>
  <c r="N7647" i="1"/>
  <c r="M7647" i="1"/>
  <c r="O7639" i="1"/>
  <c r="N7639" i="1"/>
  <c r="M7639" i="1"/>
  <c r="O7631" i="1"/>
  <c r="N7631" i="1"/>
  <c r="M7631" i="1"/>
  <c r="O7623" i="1"/>
  <c r="N7623" i="1"/>
  <c r="M7623" i="1"/>
  <c r="O7615" i="1"/>
  <c r="N7615" i="1"/>
  <c r="M7615" i="1"/>
  <c r="O7607" i="1"/>
  <c r="N7607" i="1"/>
  <c r="M7607" i="1"/>
  <c r="O7599" i="1"/>
  <c r="N7599" i="1"/>
  <c r="M7599" i="1"/>
  <c r="O7591" i="1"/>
  <c r="N7591" i="1"/>
  <c r="M7591" i="1"/>
  <c r="O7583" i="1"/>
  <c r="N7583" i="1"/>
  <c r="M7583" i="1"/>
  <c r="O7575" i="1"/>
  <c r="N7575" i="1"/>
  <c r="M7575" i="1"/>
  <c r="O7567" i="1"/>
  <c r="N7567" i="1"/>
  <c r="M7567" i="1"/>
  <c r="O7559" i="1"/>
  <c r="N7559" i="1"/>
  <c r="M7559" i="1"/>
  <c r="O7551" i="1"/>
  <c r="N7551" i="1"/>
  <c r="M7551" i="1"/>
  <c r="O7543" i="1"/>
  <c r="N7543" i="1"/>
  <c r="M7543" i="1"/>
  <c r="O7535" i="1"/>
  <c r="N7535" i="1"/>
  <c r="M7535" i="1"/>
  <c r="O7527" i="1"/>
  <c r="N7527" i="1"/>
  <c r="M7527" i="1"/>
  <c r="O7519" i="1"/>
  <c r="N7519" i="1"/>
  <c r="M7519" i="1"/>
  <c r="O7511" i="1"/>
  <c r="N7511" i="1"/>
  <c r="M7511" i="1"/>
  <c r="O7503" i="1"/>
  <c r="N7503" i="1"/>
  <c r="M7503" i="1"/>
  <c r="O7495" i="1"/>
  <c r="N7495" i="1"/>
  <c r="M7495" i="1"/>
  <c r="O7487" i="1"/>
  <c r="N7487" i="1"/>
  <c r="M7487" i="1"/>
  <c r="O7479" i="1"/>
  <c r="N7479" i="1"/>
  <c r="M7479" i="1"/>
  <c r="O7471" i="1"/>
  <c r="N7471" i="1"/>
  <c r="M7471" i="1"/>
  <c r="O7463" i="1"/>
  <c r="N7463" i="1"/>
  <c r="M7463" i="1"/>
  <c r="O7455" i="1"/>
  <c r="N7455" i="1"/>
  <c r="M7455" i="1"/>
  <c r="O7447" i="1"/>
  <c r="N7447" i="1"/>
  <c r="M7447" i="1"/>
  <c r="O7439" i="1"/>
  <c r="N7439" i="1"/>
  <c r="M7439" i="1"/>
  <c r="O7431" i="1"/>
  <c r="N7431" i="1"/>
  <c r="M7431" i="1"/>
  <c r="O7423" i="1"/>
  <c r="N7423" i="1"/>
  <c r="M7423" i="1"/>
  <c r="O7415" i="1"/>
  <c r="N7415" i="1"/>
  <c r="M7415" i="1"/>
  <c r="O7407" i="1"/>
  <c r="N7407" i="1"/>
  <c r="M7407" i="1"/>
  <c r="O7399" i="1"/>
  <c r="N7399" i="1"/>
  <c r="M7399" i="1"/>
  <c r="O7391" i="1"/>
  <c r="N7391" i="1"/>
  <c r="M7391" i="1"/>
  <c r="O7383" i="1"/>
  <c r="N7383" i="1"/>
  <c r="M7383" i="1"/>
  <c r="O7375" i="1"/>
  <c r="N7375" i="1"/>
  <c r="M7375" i="1"/>
  <c r="O7367" i="1"/>
  <c r="N7367" i="1"/>
  <c r="M7367" i="1"/>
  <c r="O7359" i="1"/>
  <c r="N7359" i="1"/>
  <c r="M7359" i="1"/>
  <c r="O7351" i="1"/>
  <c r="N7351" i="1"/>
  <c r="M7351" i="1"/>
  <c r="O7343" i="1"/>
  <c r="N7343" i="1"/>
  <c r="M7343" i="1"/>
  <c r="O7335" i="1"/>
  <c r="N7335" i="1"/>
  <c r="M7335" i="1"/>
  <c r="O7327" i="1"/>
  <c r="N7327" i="1"/>
  <c r="M7327" i="1"/>
  <c r="O7319" i="1"/>
  <c r="N7319" i="1"/>
  <c r="M7319" i="1"/>
  <c r="O7311" i="1"/>
  <c r="N7311" i="1"/>
  <c r="M7311" i="1"/>
  <c r="O7303" i="1"/>
  <c r="N7303" i="1"/>
  <c r="M7303" i="1"/>
  <c r="O7295" i="1"/>
  <c r="N7295" i="1"/>
  <c r="M7295" i="1"/>
  <c r="O7287" i="1"/>
  <c r="N7287" i="1"/>
  <c r="M7287" i="1"/>
  <c r="O7279" i="1"/>
  <c r="N7279" i="1"/>
  <c r="M7279" i="1"/>
  <c r="O7271" i="1"/>
  <c r="N7271" i="1"/>
  <c r="M7271" i="1"/>
  <c r="O7263" i="1"/>
  <c r="N7263" i="1"/>
  <c r="M7263" i="1"/>
  <c r="O7255" i="1"/>
  <c r="N7255" i="1"/>
  <c r="M7255" i="1"/>
  <c r="O7247" i="1"/>
  <c r="N7247" i="1"/>
  <c r="M7247" i="1"/>
  <c r="O7239" i="1"/>
  <c r="N7239" i="1"/>
  <c r="M7239" i="1"/>
  <c r="O7231" i="1"/>
  <c r="N7231" i="1"/>
  <c r="M7231" i="1"/>
  <c r="O7223" i="1"/>
  <c r="N7223" i="1"/>
  <c r="M7223" i="1"/>
  <c r="O7215" i="1"/>
  <c r="N7215" i="1"/>
  <c r="M7215" i="1"/>
  <c r="O7207" i="1"/>
  <c r="N7207" i="1"/>
  <c r="M7207" i="1"/>
  <c r="O7199" i="1"/>
  <c r="N7199" i="1"/>
  <c r="M7199" i="1"/>
  <c r="O7191" i="1"/>
  <c r="N7191" i="1"/>
  <c r="M7191" i="1"/>
  <c r="O7183" i="1"/>
  <c r="N7183" i="1"/>
  <c r="M7183" i="1"/>
  <c r="O7175" i="1"/>
  <c r="N7175" i="1"/>
  <c r="M7175" i="1"/>
  <c r="O7167" i="1"/>
  <c r="N7167" i="1"/>
  <c r="M7167" i="1"/>
  <c r="O7159" i="1"/>
  <c r="N7159" i="1"/>
  <c r="M7159" i="1"/>
  <c r="O7151" i="1"/>
  <c r="N7151" i="1"/>
  <c r="M7151" i="1"/>
  <c r="O7143" i="1"/>
  <c r="N7143" i="1"/>
  <c r="M7143" i="1"/>
  <c r="O7135" i="1"/>
  <c r="N7135" i="1"/>
  <c r="M7135" i="1"/>
  <c r="O7127" i="1"/>
  <c r="N7127" i="1"/>
  <c r="M7127" i="1"/>
  <c r="O7119" i="1"/>
  <c r="N7119" i="1"/>
  <c r="M7119" i="1"/>
  <c r="O7111" i="1"/>
  <c r="N7111" i="1"/>
  <c r="M7111" i="1"/>
  <c r="O7103" i="1"/>
  <c r="N7103" i="1"/>
  <c r="M7103" i="1"/>
  <c r="O7095" i="1"/>
  <c r="N7095" i="1"/>
  <c r="M7095" i="1"/>
  <c r="O7087" i="1"/>
  <c r="N7087" i="1"/>
  <c r="M7087" i="1"/>
  <c r="O7079" i="1"/>
  <c r="N7079" i="1"/>
  <c r="M7079" i="1"/>
  <c r="O7071" i="1"/>
  <c r="N7071" i="1"/>
  <c r="M7071" i="1"/>
  <c r="O7063" i="1"/>
  <c r="N7063" i="1"/>
  <c r="M7063" i="1"/>
  <c r="O7055" i="1"/>
  <c r="N7055" i="1"/>
  <c r="M7055" i="1"/>
  <c r="O7047" i="1"/>
  <c r="N7047" i="1"/>
  <c r="M7047" i="1"/>
  <c r="O7039" i="1"/>
  <c r="N7039" i="1"/>
  <c r="M7039" i="1"/>
  <c r="O7031" i="1"/>
  <c r="N7031" i="1"/>
  <c r="M7031" i="1"/>
  <c r="O7023" i="1"/>
  <c r="N7023" i="1"/>
  <c r="M7023" i="1"/>
  <c r="O7015" i="1"/>
  <c r="N7015" i="1"/>
  <c r="M7015" i="1"/>
  <c r="O7007" i="1"/>
  <c r="N7007" i="1"/>
  <c r="M7007" i="1"/>
  <c r="O6999" i="1"/>
  <c r="N6999" i="1"/>
  <c r="M6999" i="1"/>
  <c r="O6991" i="1"/>
  <c r="N6991" i="1"/>
  <c r="M6991" i="1"/>
  <c r="O6983" i="1"/>
  <c r="N6983" i="1"/>
  <c r="M6983" i="1"/>
  <c r="O6975" i="1"/>
  <c r="N6975" i="1"/>
  <c r="M6975" i="1"/>
  <c r="O6967" i="1"/>
  <c r="N6967" i="1"/>
  <c r="M6967" i="1"/>
  <c r="O6959" i="1"/>
  <c r="N6959" i="1"/>
  <c r="M6959" i="1"/>
  <c r="O6951" i="1"/>
  <c r="N6951" i="1"/>
  <c r="M6951" i="1"/>
  <c r="O6943" i="1"/>
  <c r="N6943" i="1"/>
  <c r="M6943" i="1"/>
  <c r="O6935" i="1"/>
  <c r="N6935" i="1"/>
  <c r="M6935" i="1"/>
  <c r="O6927" i="1"/>
  <c r="N6927" i="1"/>
  <c r="M6927" i="1"/>
  <c r="O6919" i="1"/>
  <c r="N6919" i="1"/>
  <c r="M6919" i="1"/>
  <c r="O6911" i="1"/>
  <c r="N6911" i="1"/>
  <c r="M6911" i="1"/>
  <c r="O6903" i="1"/>
  <c r="N6903" i="1"/>
  <c r="M6903" i="1"/>
  <c r="O6895" i="1"/>
  <c r="N6895" i="1"/>
  <c r="M6895" i="1"/>
  <c r="O6887" i="1"/>
  <c r="N6887" i="1"/>
  <c r="M6887" i="1"/>
  <c r="O6879" i="1"/>
  <c r="N6879" i="1"/>
  <c r="M6879" i="1"/>
  <c r="O6871" i="1"/>
  <c r="N6871" i="1"/>
  <c r="M6871" i="1"/>
  <c r="O6863" i="1"/>
  <c r="N6863" i="1"/>
  <c r="M6863" i="1"/>
  <c r="O6855" i="1"/>
  <c r="N6855" i="1"/>
  <c r="M6855" i="1"/>
  <c r="O6847" i="1"/>
  <c r="N6847" i="1"/>
  <c r="M6847" i="1"/>
  <c r="O6839" i="1"/>
  <c r="N6839" i="1"/>
  <c r="M6839" i="1"/>
  <c r="O6831" i="1"/>
  <c r="N6831" i="1"/>
  <c r="M6831" i="1"/>
  <c r="O6823" i="1"/>
  <c r="N6823" i="1"/>
  <c r="M6823" i="1"/>
  <c r="O6815" i="1"/>
  <c r="N6815" i="1"/>
  <c r="M6815" i="1"/>
  <c r="O6807" i="1"/>
  <c r="N6807" i="1"/>
  <c r="M6807" i="1"/>
  <c r="O6799" i="1"/>
  <c r="N6799" i="1"/>
  <c r="M6799" i="1"/>
  <c r="O6791" i="1"/>
  <c r="N6791" i="1"/>
  <c r="M6791" i="1"/>
  <c r="O6783" i="1"/>
  <c r="N6783" i="1"/>
  <c r="M6783" i="1"/>
  <c r="O6775" i="1"/>
  <c r="N6775" i="1"/>
  <c r="M6775" i="1"/>
  <c r="O6767" i="1"/>
  <c r="N6767" i="1"/>
  <c r="M6767" i="1"/>
  <c r="O6759" i="1"/>
  <c r="N6759" i="1"/>
  <c r="M6759" i="1"/>
  <c r="O6751" i="1"/>
  <c r="N6751" i="1"/>
  <c r="M6751" i="1"/>
  <c r="O6743" i="1"/>
  <c r="N6743" i="1"/>
  <c r="M6743" i="1"/>
  <c r="O6735" i="1"/>
  <c r="N6735" i="1"/>
  <c r="M6735" i="1"/>
  <c r="O6727" i="1"/>
  <c r="N6727" i="1"/>
  <c r="M6727" i="1"/>
  <c r="O6719" i="1"/>
  <c r="N6719" i="1"/>
  <c r="M6719" i="1"/>
  <c r="O6711" i="1"/>
  <c r="N6711" i="1"/>
  <c r="M6711" i="1"/>
  <c r="O6703" i="1"/>
  <c r="N6703" i="1"/>
  <c r="M6703" i="1"/>
  <c r="O6695" i="1"/>
  <c r="N6695" i="1"/>
  <c r="M6695" i="1"/>
  <c r="O6687" i="1"/>
  <c r="N6687" i="1"/>
  <c r="M6687" i="1"/>
  <c r="O6679" i="1"/>
  <c r="N6679" i="1"/>
  <c r="M6679" i="1"/>
  <c r="O6671" i="1"/>
  <c r="N6671" i="1"/>
  <c r="M6671" i="1"/>
  <c r="O6663" i="1"/>
  <c r="N6663" i="1"/>
  <c r="M6663" i="1"/>
  <c r="O6655" i="1"/>
  <c r="N6655" i="1"/>
  <c r="M6655" i="1"/>
  <c r="O6647" i="1"/>
  <c r="N6647" i="1"/>
  <c r="M6647" i="1"/>
  <c r="O6639" i="1"/>
  <c r="N6639" i="1"/>
  <c r="M6639" i="1"/>
  <c r="O6631" i="1"/>
  <c r="N6631" i="1"/>
  <c r="M6631" i="1"/>
  <c r="O6623" i="1"/>
  <c r="N6623" i="1"/>
  <c r="M6623" i="1"/>
  <c r="O6615" i="1"/>
  <c r="N6615" i="1"/>
  <c r="M6615" i="1"/>
  <c r="O6607" i="1"/>
  <c r="N6607" i="1"/>
  <c r="M6607" i="1"/>
  <c r="O6599" i="1"/>
  <c r="N6599" i="1"/>
  <c r="M6599" i="1"/>
  <c r="O6591" i="1"/>
  <c r="N6591" i="1"/>
  <c r="M6591" i="1"/>
  <c r="O6583" i="1"/>
  <c r="N6583" i="1"/>
  <c r="M6583" i="1"/>
  <c r="O6575" i="1"/>
  <c r="N6575" i="1"/>
  <c r="M6575" i="1"/>
  <c r="O6567" i="1"/>
  <c r="N6567" i="1"/>
  <c r="M6567" i="1"/>
  <c r="O6559" i="1"/>
  <c r="N6559" i="1"/>
  <c r="M6559" i="1"/>
  <c r="O6551" i="1"/>
  <c r="N6551" i="1"/>
  <c r="M6551" i="1"/>
  <c r="O6543" i="1"/>
  <c r="N6543" i="1"/>
  <c r="M6543" i="1"/>
  <c r="O6535" i="1"/>
  <c r="N6535" i="1"/>
  <c r="M6535" i="1"/>
  <c r="O6527" i="1"/>
  <c r="N6527" i="1"/>
  <c r="M6527" i="1"/>
  <c r="O6519" i="1"/>
  <c r="N6519" i="1"/>
  <c r="M6519" i="1"/>
  <c r="O6511" i="1"/>
  <c r="N6511" i="1"/>
  <c r="M6511" i="1"/>
  <c r="O6503" i="1"/>
  <c r="N6503" i="1"/>
  <c r="M6503" i="1"/>
  <c r="O6495" i="1"/>
  <c r="N6495" i="1"/>
  <c r="M6495" i="1"/>
  <c r="O6487" i="1"/>
  <c r="N6487" i="1"/>
  <c r="M6487" i="1"/>
  <c r="O6479" i="1"/>
  <c r="N6479" i="1"/>
  <c r="M6479" i="1"/>
  <c r="O6471" i="1"/>
  <c r="N6471" i="1"/>
  <c r="M6471" i="1"/>
  <c r="O6463" i="1"/>
  <c r="N6463" i="1"/>
  <c r="M6463" i="1"/>
  <c r="O6455" i="1"/>
  <c r="N6455" i="1"/>
  <c r="M6455" i="1"/>
  <c r="O6447" i="1"/>
  <c r="N6447" i="1"/>
  <c r="M6447" i="1"/>
  <c r="O6439" i="1"/>
  <c r="N6439" i="1"/>
  <c r="M6439" i="1"/>
  <c r="O6431" i="1"/>
  <c r="N6431" i="1"/>
  <c r="M6431" i="1"/>
  <c r="O6423" i="1"/>
  <c r="N6423" i="1"/>
  <c r="M6423" i="1"/>
  <c r="O6415" i="1"/>
  <c r="N6415" i="1"/>
  <c r="M6415" i="1"/>
  <c r="O6407" i="1"/>
  <c r="N6407" i="1"/>
  <c r="M6407" i="1"/>
  <c r="O6399" i="1"/>
  <c r="N6399" i="1"/>
  <c r="M6399" i="1"/>
  <c r="O6391" i="1"/>
  <c r="N6391" i="1"/>
  <c r="M6391" i="1"/>
  <c r="O6383" i="1"/>
  <c r="N6383" i="1"/>
  <c r="M6383" i="1"/>
  <c r="O6375" i="1"/>
  <c r="N6375" i="1"/>
  <c r="M6375" i="1"/>
  <c r="O6367" i="1"/>
  <c r="N6367" i="1"/>
  <c r="M6367" i="1"/>
  <c r="O6359" i="1"/>
  <c r="N6359" i="1"/>
  <c r="M6359" i="1"/>
  <c r="O6351" i="1"/>
  <c r="N6351" i="1"/>
  <c r="M6351" i="1"/>
  <c r="O6343" i="1"/>
  <c r="N6343" i="1"/>
  <c r="M6343" i="1"/>
  <c r="O6335" i="1"/>
  <c r="N6335" i="1"/>
  <c r="M6335" i="1"/>
  <c r="O6327" i="1"/>
  <c r="N6327" i="1"/>
  <c r="M6327" i="1"/>
  <c r="O6319" i="1"/>
  <c r="N6319" i="1"/>
  <c r="M6319" i="1"/>
  <c r="O6311" i="1"/>
  <c r="N6311" i="1"/>
  <c r="M6311" i="1"/>
  <c r="O6303" i="1"/>
  <c r="N6303" i="1"/>
  <c r="M6303" i="1"/>
  <c r="O6295" i="1"/>
  <c r="N6295" i="1"/>
  <c r="M6295" i="1"/>
  <c r="O6287" i="1"/>
  <c r="N6287" i="1"/>
  <c r="M6287" i="1"/>
  <c r="O6279" i="1"/>
  <c r="N6279" i="1"/>
  <c r="M6279" i="1"/>
  <c r="O6271" i="1"/>
  <c r="N6271" i="1"/>
  <c r="M6271" i="1"/>
  <c r="O6263" i="1"/>
  <c r="N6263" i="1"/>
  <c r="M6263" i="1"/>
  <c r="O6255" i="1"/>
  <c r="N6255" i="1"/>
  <c r="M6255" i="1"/>
  <c r="O6247" i="1"/>
  <c r="N6247" i="1"/>
  <c r="M6247" i="1"/>
  <c r="O6239" i="1"/>
  <c r="N6239" i="1"/>
  <c r="M6239" i="1"/>
  <c r="O6231" i="1"/>
  <c r="N6231" i="1"/>
  <c r="M6231" i="1"/>
  <c r="O6223" i="1"/>
  <c r="N6223" i="1"/>
  <c r="M6223" i="1"/>
  <c r="O6215" i="1"/>
  <c r="N6215" i="1"/>
  <c r="M6215" i="1"/>
  <c r="O6207" i="1"/>
  <c r="N6207" i="1"/>
  <c r="M6207" i="1"/>
  <c r="O6199" i="1"/>
  <c r="N6199" i="1"/>
  <c r="M6199" i="1"/>
  <c r="O6191" i="1"/>
  <c r="N6191" i="1"/>
  <c r="M6191" i="1"/>
  <c r="O6183" i="1"/>
  <c r="N6183" i="1"/>
  <c r="M6183" i="1"/>
  <c r="O6175" i="1"/>
  <c r="N6175" i="1"/>
  <c r="M6175" i="1"/>
  <c r="O6167" i="1"/>
  <c r="N6167" i="1"/>
  <c r="M6167" i="1"/>
  <c r="O6159" i="1"/>
  <c r="N6159" i="1"/>
  <c r="M6159" i="1"/>
  <c r="O6151" i="1"/>
  <c r="N6151" i="1"/>
  <c r="M6151" i="1"/>
  <c r="O6143" i="1"/>
  <c r="N6143" i="1"/>
  <c r="M6143" i="1"/>
  <c r="O6135" i="1"/>
  <c r="N6135" i="1"/>
  <c r="M6135" i="1"/>
  <c r="O6127" i="1"/>
  <c r="N6127" i="1"/>
  <c r="M6127" i="1"/>
  <c r="O6119" i="1"/>
  <c r="N6119" i="1"/>
  <c r="M6119" i="1"/>
  <c r="O6111" i="1"/>
  <c r="N6111" i="1"/>
  <c r="M6111" i="1"/>
  <c r="O6103" i="1"/>
  <c r="N6103" i="1"/>
  <c r="M6103" i="1"/>
  <c r="O6095" i="1"/>
  <c r="N6095" i="1"/>
  <c r="M6095" i="1"/>
  <c r="O6087" i="1"/>
  <c r="N6087" i="1"/>
  <c r="M6087" i="1"/>
  <c r="O6079" i="1"/>
  <c r="N6079" i="1"/>
  <c r="M6079" i="1"/>
  <c r="O6071" i="1"/>
  <c r="N6071" i="1"/>
  <c r="M6071" i="1"/>
  <c r="O6063" i="1"/>
  <c r="N6063" i="1"/>
  <c r="M6063" i="1"/>
  <c r="O6055" i="1"/>
  <c r="N6055" i="1"/>
  <c r="M6055" i="1"/>
  <c r="O6047" i="1"/>
  <c r="N6047" i="1"/>
  <c r="M6047" i="1"/>
  <c r="O6039" i="1"/>
  <c r="N6039" i="1"/>
  <c r="M6039" i="1"/>
  <c r="O6031" i="1"/>
  <c r="N6031" i="1"/>
  <c r="M6031" i="1"/>
  <c r="O6023" i="1"/>
  <c r="N6023" i="1"/>
  <c r="M6023" i="1"/>
  <c r="O6015" i="1"/>
  <c r="N6015" i="1"/>
  <c r="M6015" i="1"/>
  <c r="O6007" i="1"/>
  <c r="N6007" i="1"/>
  <c r="M6007" i="1"/>
  <c r="O5999" i="1"/>
  <c r="N5999" i="1"/>
  <c r="M5999" i="1"/>
  <c r="O5991" i="1"/>
  <c r="N5991" i="1"/>
  <c r="M5991" i="1"/>
  <c r="O5983" i="1"/>
  <c r="N5983" i="1"/>
  <c r="M5983" i="1"/>
  <c r="O5975" i="1"/>
  <c r="N5975" i="1"/>
  <c r="M5975" i="1"/>
  <c r="O5967" i="1"/>
  <c r="N5967" i="1"/>
  <c r="M5967" i="1"/>
  <c r="O5959" i="1"/>
  <c r="N5959" i="1"/>
  <c r="M5959" i="1"/>
  <c r="O5951" i="1"/>
  <c r="N5951" i="1"/>
  <c r="M5951" i="1"/>
  <c r="O5943" i="1"/>
  <c r="N5943" i="1"/>
  <c r="M5943" i="1"/>
  <c r="O5935" i="1"/>
  <c r="N5935" i="1"/>
  <c r="M5935" i="1"/>
  <c r="O5927" i="1"/>
  <c r="N5927" i="1"/>
  <c r="M5927" i="1"/>
  <c r="O5919" i="1"/>
  <c r="N5919" i="1"/>
  <c r="M5919" i="1"/>
  <c r="O5911" i="1"/>
  <c r="N5911" i="1"/>
  <c r="M5911" i="1"/>
  <c r="O5903" i="1"/>
  <c r="N5903" i="1"/>
  <c r="M5903" i="1"/>
  <c r="O5895" i="1"/>
  <c r="N5895" i="1"/>
  <c r="M5895" i="1"/>
  <c r="O5887" i="1"/>
  <c r="N5887" i="1"/>
  <c r="M5887" i="1"/>
  <c r="O5879" i="1"/>
  <c r="N5879" i="1"/>
  <c r="M5879" i="1"/>
  <c r="O5871" i="1"/>
  <c r="N5871" i="1"/>
  <c r="M5871" i="1"/>
  <c r="O5863" i="1"/>
  <c r="N5863" i="1"/>
  <c r="M5863" i="1"/>
  <c r="O5855" i="1"/>
  <c r="N5855" i="1"/>
  <c r="M5855" i="1"/>
  <c r="O5847" i="1"/>
  <c r="N5847" i="1"/>
  <c r="M5847" i="1"/>
  <c r="O5839" i="1"/>
  <c r="N5839" i="1"/>
  <c r="M5839" i="1"/>
  <c r="O5831" i="1"/>
  <c r="N5831" i="1"/>
  <c r="M5831" i="1"/>
  <c r="O5823" i="1"/>
  <c r="N5823" i="1"/>
  <c r="M5823" i="1"/>
  <c r="O5815" i="1"/>
  <c r="N5815" i="1"/>
  <c r="M5815" i="1"/>
  <c r="O5807" i="1"/>
  <c r="N5807" i="1"/>
  <c r="M5807" i="1"/>
  <c r="O5799" i="1"/>
  <c r="N5799" i="1"/>
  <c r="M5799" i="1"/>
  <c r="O5791" i="1"/>
  <c r="N5791" i="1"/>
  <c r="M5791" i="1"/>
  <c r="O5783" i="1"/>
  <c r="N5783" i="1"/>
  <c r="M5783" i="1"/>
  <c r="O5775" i="1"/>
  <c r="N5775" i="1"/>
  <c r="M5775" i="1"/>
  <c r="O5767" i="1"/>
  <c r="N5767" i="1"/>
  <c r="M5767" i="1"/>
  <c r="O5759" i="1"/>
  <c r="N5759" i="1"/>
  <c r="M5759" i="1"/>
  <c r="O5751" i="1"/>
  <c r="N5751" i="1"/>
  <c r="M5751" i="1"/>
  <c r="O5743" i="1"/>
  <c r="N5743" i="1"/>
  <c r="M5743" i="1"/>
  <c r="O5735" i="1"/>
  <c r="N5735" i="1"/>
  <c r="M5735" i="1"/>
  <c r="O5727" i="1"/>
  <c r="N5727" i="1"/>
  <c r="M5727" i="1"/>
  <c r="O5719" i="1"/>
  <c r="N5719" i="1"/>
  <c r="M5719" i="1"/>
  <c r="O5711" i="1"/>
  <c r="N5711" i="1"/>
  <c r="M5711" i="1"/>
  <c r="O5703" i="1"/>
  <c r="N5703" i="1"/>
  <c r="M5703" i="1"/>
  <c r="O5695" i="1"/>
  <c r="N5695" i="1"/>
  <c r="M5695" i="1"/>
  <c r="O5687" i="1"/>
  <c r="N5687" i="1"/>
  <c r="M5687" i="1"/>
  <c r="O5679" i="1"/>
  <c r="N5679" i="1"/>
  <c r="M5679" i="1"/>
  <c r="O5671" i="1"/>
  <c r="N5671" i="1"/>
  <c r="M5671" i="1"/>
  <c r="O5663" i="1"/>
  <c r="N5663" i="1"/>
  <c r="M5663" i="1"/>
  <c r="O5655" i="1"/>
  <c r="N5655" i="1"/>
  <c r="M5655" i="1"/>
  <c r="O5647" i="1"/>
  <c r="N5647" i="1"/>
  <c r="M5647" i="1"/>
  <c r="O5639" i="1"/>
  <c r="N5639" i="1"/>
  <c r="M5639" i="1"/>
  <c r="O5631" i="1"/>
  <c r="N5631" i="1"/>
  <c r="M5631" i="1"/>
  <c r="O5623" i="1"/>
  <c r="N5623" i="1"/>
  <c r="M5623" i="1"/>
  <c r="O5615" i="1"/>
  <c r="N5615" i="1"/>
  <c r="M5615" i="1"/>
  <c r="O5607" i="1"/>
  <c r="N5607" i="1"/>
  <c r="M5607" i="1"/>
  <c r="O5599" i="1"/>
  <c r="N5599" i="1"/>
  <c r="M5599" i="1"/>
  <c r="O5591" i="1"/>
  <c r="N5591" i="1"/>
  <c r="M5591" i="1"/>
  <c r="O5583" i="1"/>
  <c r="N5583" i="1"/>
  <c r="M5583" i="1"/>
  <c r="O5575" i="1"/>
  <c r="N5575" i="1"/>
  <c r="M5575" i="1"/>
  <c r="O5567" i="1"/>
  <c r="N5567" i="1"/>
  <c r="M5567" i="1"/>
  <c r="O5559" i="1"/>
  <c r="N5559" i="1"/>
  <c r="M5559" i="1"/>
  <c r="O5551" i="1"/>
  <c r="N5551" i="1"/>
  <c r="M5551" i="1"/>
  <c r="O5543" i="1"/>
  <c r="N5543" i="1"/>
  <c r="M5543" i="1"/>
  <c r="O5535" i="1"/>
  <c r="N5535" i="1"/>
  <c r="M5535" i="1"/>
  <c r="O5527" i="1"/>
  <c r="N5527" i="1"/>
  <c r="M5527" i="1"/>
  <c r="O5519" i="1"/>
  <c r="N5519" i="1"/>
  <c r="M5519" i="1"/>
  <c r="O5511" i="1"/>
  <c r="N5511" i="1"/>
  <c r="M5511" i="1"/>
  <c r="O5503" i="1"/>
  <c r="N5503" i="1"/>
  <c r="M5503" i="1"/>
  <c r="O5495" i="1"/>
  <c r="N5495" i="1"/>
  <c r="M5495" i="1"/>
  <c r="O5487" i="1"/>
  <c r="N5487" i="1"/>
  <c r="M5487" i="1"/>
  <c r="O5479" i="1"/>
  <c r="N5479" i="1"/>
  <c r="M5479" i="1"/>
  <c r="O5471" i="1"/>
  <c r="N5471" i="1"/>
  <c r="M5471" i="1"/>
  <c r="O5463" i="1"/>
  <c r="N5463" i="1"/>
  <c r="M5463" i="1"/>
  <c r="O5455" i="1"/>
  <c r="N5455" i="1"/>
  <c r="M5455" i="1"/>
  <c r="O5447" i="1"/>
  <c r="N5447" i="1"/>
  <c r="M5447" i="1"/>
  <c r="O5439" i="1"/>
  <c r="N5439" i="1"/>
  <c r="M5439" i="1"/>
  <c r="O5431" i="1"/>
  <c r="N5431" i="1"/>
  <c r="M5431" i="1"/>
  <c r="O5423" i="1"/>
  <c r="N5423" i="1"/>
  <c r="M5423" i="1"/>
  <c r="O5415" i="1"/>
  <c r="N5415" i="1"/>
  <c r="M5415" i="1"/>
  <c r="O5407" i="1"/>
  <c r="N5407" i="1"/>
  <c r="M5407" i="1"/>
  <c r="O5399" i="1"/>
  <c r="N5399" i="1"/>
  <c r="M5399" i="1"/>
  <c r="O5391" i="1"/>
  <c r="N5391" i="1"/>
  <c r="M5391" i="1"/>
  <c r="O5383" i="1"/>
  <c r="N5383" i="1"/>
  <c r="M5383" i="1"/>
  <c r="O5375" i="1"/>
  <c r="N5375" i="1"/>
  <c r="M5375" i="1"/>
  <c r="O5367" i="1"/>
  <c r="N5367" i="1"/>
  <c r="M5367" i="1"/>
  <c r="O5359" i="1"/>
  <c r="N5359" i="1"/>
  <c r="M5359" i="1"/>
  <c r="O5351" i="1"/>
  <c r="N5351" i="1"/>
  <c r="M5351" i="1"/>
  <c r="O5343" i="1"/>
  <c r="N5343" i="1"/>
  <c r="M5343" i="1"/>
  <c r="O5335" i="1"/>
  <c r="N5335" i="1"/>
  <c r="M5335" i="1"/>
  <c r="O5327" i="1"/>
  <c r="N5327" i="1"/>
  <c r="M5327" i="1"/>
  <c r="O5319" i="1"/>
  <c r="N5319" i="1"/>
  <c r="M5319" i="1"/>
  <c r="O5311" i="1"/>
  <c r="N5311" i="1"/>
  <c r="M5311" i="1"/>
  <c r="O5303" i="1"/>
  <c r="N5303" i="1"/>
  <c r="M5303" i="1"/>
  <c r="O5295" i="1"/>
  <c r="N5295" i="1"/>
  <c r="M5295" i="1"/>
  <c r="O5287" i="1"/>
  <c r="N5287" i="1"/>
  <c r="M5287" i="1"/>
  <c r="O5279" i="1"/>
  <c r="N5279" i="1"/>
  <c r="M5279" i="1"/>
  <c r="O5271" i="1"/>
  <c r="N5271" i="1"/>
  <c r="M5271" i="1"/>
  <c r="O5263" i="1"/>
  <c r="N5263" i="1"/>
  <c r="M5263" i="1"/>
  <c r="O5255" i="1"/>
  <c r="N5255" i="1"/>
  <c r="M5255" i="1"/>
  <c r="O5247" i="1"/>
  <c r="N5247" i="1"/>
  <c r="M5247" i="1"/>
  <c r="O5239" i="1"/>
  <c r="N5239" i="1"/>
  <c r="M5239" i="1"/>
  <c r="O5231" i="1"/>
  <c r="N5231" i="1"/>
  <c r="M5231" i="1"/>
  <c r="O5223" i="1"/>
  <c r="N5223" i="1"/>
  <c r="M5223" i="1"/>
  <c r="O5215" i="1"/>
  <c r="N5215" i="1"/>
  <c r="M5215" i="1"/>
  <c r="O5207" i="1"/>
  <c r="N5207" i="1"/>
  <c r="M5207" i="1"/>
  <c r="O5199" i="1"/>
  <c r="N5199" i="1"/>
  <c r="M5199" i="1"/>
  <c r="O5191" i="1"/>
  <c r="N5191" i="1"/>
  <c r="M5191" i="1"/>
  <c r="O5183" i="1"/>
  <c r="N5183" i="1"/>
  <c r="M5183" i="1"/>
  <c r="O5175" i="1"/>
  <c r="N5175" i="1"/>
  <c r="M5175" i="1"/>
  <c r="O5167" i="1"/>
  <c r="N5167" i="1"/>
  <c r="M5167" i="1"/>
  <c r="O5159" i="1"/>
  <c r="N5159" i="1"/>
  <c r="M5159" i="1"/>
  <c r="O5151" i="1"/>
  <c r="N5151" i="1"/>
  <c r="M5151" i="1"/>
  <c r="O5143" i="1"/>
  <c r="N5143" i="1"/>
  <c r="M5143" i="1"/>
  <c r="O5135" i="1"/>
  <c r="N5135" i="1"/>
  <c r="M5135" i="1"/>
  <c r="O5127" i="1"/>
  <c r="N5127" i="1"/>
  <c r="M5127" i="1"/>
  <c r="O5119" i="1"/>
  <c r="N5119" i="1"/>
  <c r="M5119" i="1"/>
  <c r="O5111" i="1"/>
  <c r="N5111" i="1"/>
  <c r="M5111" i="1"/>
  <c r="O5103" i="1"/>
  <c r="N5103" i="1"/>
  <c r="M5103" i="1"/>
  <c r="O5095" i="1"/>
  <c r="N5095" i="1"/>
  <c r="M5095" i="1"/>
  <c r="O5087" i="1"/>
  <c r="N5087" i="1"/>
  <c r="M5087" i="1"/>
  <c r="O5079" i="1"/>
  <c r="N5079" i="1"/>
  <c r="M5079" i="1"/>
  <c r="O5071" i="1"/>
  <c r="N5071" i="1"/>
  <c r="M5071" i="1"/>
  <c r="O5063" i="1"/>
  <c r="N5063" i="1"/>
  <c r="M5063" i="1"/>
  <c r="O5055" i="1"/>
  <c r="N5055" i="1"/>
  <c r="M5055" i="1"/>
  <c r="O5047" i="1"/>
  <c r="N5047" i="1"/>
  <c r="M5047" i="1"/>
  <c r="O5039" i="1"/>
  <c r="N5039" i="1"/>
  <c r="M5039" i="1"/>
  <c r="O5031" i="1"/>
  <c r="N5031" i="1"/>
  <c r="M5031" i="1"/>
  <c r="O5023" i="1"/>
  <c r="N5023" i="1"/>
  <c r="M5023" i="1"/>
  <c r="O5015" i="1"/>
  <c r="N5015" i="1"/>
  <c r="M5015" i="1"/>
  <c r="O5007" i="1"/>
  <c r="N5007" i="1"/>
  <c r="M5007" i="1"/>
  <c r="O4999" i="1"/>
  <c r="N4999" i="1"/>
  <c r="M4999" i="1"/>
  <c r="O4991" i="1"/>
  <c r="N4991" i="1"/>
  <c r="M4991" i="1"/>
  <c r="O4983" i="1"/>
  <c r="N4983" i="1"/>
  <c r="M4983" i="1"/>
  <c r="O4975" i="1"/>
  <c r="N4975" i="1"/>
  <c r="M4975" i="1"/>
  <c r="O4967" i="1"/>
  <c r="N4967" i="1"/>
  <c r="M4967" i="1"/>
  <c r="O4959" i="1"/>
  <c r="N4959" i="1"/>
  <c r="M4959" i="1"/>
  <c r="O4951" i="1"/>
  <c r="N4951" i="1"/>
  <c r="M4951" i="1"/>
  <c r="O4943" i="1"/>
  <c r="N4943" i="1"/>
  <c r="M4943" i="1"/>
  <c r="O4935" i="1"/>
  <c r="N4935" i="1"/>
  <c r="M4935" i="1"/>
  <c r="O4927" i="1"/>
  <c r="N4927" i="1"/>
  <c r="M4927" i="1"/>
  <c r="O4919" i="1"/>
  <c r="N4919" i="1"/>
  <c r="M4919" i="1"/>
  <c r="O4911" i="1"/>
  <c r="N4911" i="1"/>
  <c r="M4911" i="1"/>
  <c r="O4903" i="1"/>
  <c r="N4903" i="1"/>
  <c r="M4903" i="1"/>
  <c r="O4895" i="1"/>
  <c r="N4895" i="1"/>
  <c r="M4895" i="1"/>
  <c r="O4887" i="1"/>
  <c r="N4887" i="1"/>
  <c r="M4887" i="1"/>
  <c r="O4879" i="1"/>
  <c r="N4879" i="1"/>
  <c r="M4879" i="1"/>
  <c r="O4871" i="1"/>
  <c r="N4871" i="1"/>
  <c r="M4871" i="1"/>
  <c r="O4863" i="1"/>
  <c r="N4863" i="1"/>
  <c r="M4863" i="1"/>
  <c r="O4855" i="1"/>
  <c r="N4855" i="1"/>
  <c r="M4855" i="1"/>
  <c r="O4847" i="1"/>
  <c r="N4847" i="1"/>
  <c r="M4847" i="1"/>
  <c r="O4839" i="1"/>
  <c r="N4839" i="1"/>
  <c r="M4839" i="1"/>
  <c r="O4831" i="1"/>
  <c r="N4831" i="1"/>
  <c r="M4831" i="1"/>
  <c r="O4823" i="1"/>
  <c r="N4823" i="1"/>
  <c r="M4823" i="1"/>
  <c r="O4815" i="1"/>
  <c r="N4815" i="1"/>
  <c r="M4815" i="1"/>
  <c r="O4807" i="1"/>
  <c r="N4807" i="1"/>
  <c r="M4807" i="1"/>
  <c r="O4799" i="1"/>
  <c r="N4799" i="1"/>
  <c r="M4799" i="1"/>
  <c r="O4791" i="1"/>
  <c r="N4791" i="1"/>
  <c r="M4791" i="1"/>
  <c r="O4783" i="1"/>
  <c r="N4783" i="1"/>
  <c r="M4783" i="1"/>
  <c r="O4775" i="1"/>
  <c r="N4775" i="1"/>
  <c r="M4775" i="1"/>
  <c r="O4767" i="1"/>
  <c r="N4767" i="1"/>
  <c r="M4767" i="1"/>
  <c r="O4759" i="1"/>
  <c r="N4759" i="1"/>
  <c r="M4759" i="1"/>
  <c r="O4751" i="1"/>
  <c r="N4751" i="1"/>
  <c r="M4751" i="1"/>
  <c r="O4743" i="1"/>
  <c r="N4743" i="1"/>
  <c r="M4743" i="1"/>
  <c r="O4735" i="1"/>
  <c r="N4735" i="1"/>
  <c r="M4735" i="1"/>
  <c r="O4727" i="1"/>
  <c r="N4727" i="1"/>
  <c r="M4727" i="1"/>
  <c r="O4719" i="1"/>
  <c r="N4719" i="1"/>
  <c r="M4719" i="1"/>
  <c r="O4711" i="1"/>
  <c r="N4711" i="1"/>
  <c r="M4711" i="1"/>
  <c r="O4703" i="1"/>
  <c r="N4703" i="1"/>
  <c r="M4703" i="1"/>
  <c r="O4695" i="1"/>
  <c r="N4695" i="1"/>
  <c r="M4695" i="1"/>
  <c r="O4687" i="1"/>
  <c r="N4687" i="1"/>
  <c r="M4687" i="1"/>
  <c r="O4679" i="1"/>
  <c r="N4679" i="1"/>
  <c r="M4679" i="1"/>
  <c r="O4671" i="1"/>
  <c r="N4671" i="1"/>
  <c r="M4671" i="1"/>
  <c r="O4663" i="1"/>
  <c r="N4663" i="1"/>
  <c r="M4663" i="1"/>
  <c r="O4655" i="1"/>
  <c r="N4655" i="1"/>
  <c r="M4655" i="1"/>
  <c r="O4647" i="1"/>
  <c r="N4647" i="1"/>
  <c r="M4647" i="1"/>
  <c r="O4639" i="1"/>
  <c r="N4639" i="1"/>
  <c r="M4639" i="1"/>
  <c r="O4631" i="1"/>
  <c r="N4631" i="1"/>
  <c r="M4631" i="1"/>
  <c r="O4623" i="1"/>
  <c r="N4623" i="1"/>
  <c r="M4623" i="1"/>
  <c r="O4615" i="1"/>
  <c r="N4615" i="1"/>
  <c r="M4615" i="1"/>
  <c r="O4607" i="1"/>
  <c r="N4607" i="1"/>
  <c r="M4607" i="1"/>
  <c r="O4599" i="1"/>
  <c r="N4599" i="1"/>
  <c r="M4599" i="1"/>
  <c r="O4591" i="1"/>
  <c r="N4591" i="1"/>
  <c r="M4591" i="1"/>
  <c r="O4583" i="1"/>
  <c r="N4583" i="1"/>
  <c r="M4583" i="1"/>
  <c r="O4575" i="1"/>
  <c r="N4575" i="1"/>
  <c r="M4575" i="1"/>
  <c r="O4567" i="1"/>
  <c r="N4567" i="1"/>
  <c r="M4567" i="1"/>
  <c r="O4559" i="1"/>
  <c r="N4559" i="1"/>
  <c r="M4559" i="1"/>
  <c r="O4551" i="1"/>
  <c r="N4551" i="1"/>
  <c r="M4551" i="1"/>
  <c r="O4543" i="1"/>
  <c r="N4543" i="1"/>
  <c r="M4543" i="1"/>
  <c r="O4535" i="1"/>
  <c r="N4535" i="1"/>
  <c r="M4535" i="1"/>
  <c r="O4527" i="1"/>
  <c r="N4527" i="1"/>
  <c r="M4527" i="1"/>
  <c r="O4519" i="1"/>
  <c r="N4519" i="1"/>
  <c r="M4519" i="1"/>
  <c r="O4511" i="1"/>
  <c r="N4511" i="1"/>
  <c r="M4511" i="1"/>
  <c r="O4503" i="1"/>
  <c r="N4503" i="1"/>
  <c r="M4503" i="1"/>
  <c r="O4495" i="1"/>
  <c r="N4495" i="1"/>
  <c r="M4495" i="1"/>
  <c r="O4487" i="1"/>
  <c r="N4487" i="1"/>
  <c r="M4487" i="1"/>
  <c r="O4479" i="1"/>
  <c r="N4479" i="1"/>
  <c r="M4479" i="1"/>
  <c r="O4471" i="1"/>
  <c r="N4471" i="1"/>
  <c r="M4471" i="1"/>
  <c r="O4463" i="1"/>
  <c r="N4463" i="1"/>
  <c r="M4463" i="1"/>
  <c r="O4455" i="1"/>
  <c r="N4455" i="1"/>
  <c r="M4455" i="1"/>
  <c r="O4447" i="1"/>
  <c r="N4447" i="1"/>
  <c r="M4447" i="1"/>
  <c r="O4439" i="1"/>
  <c r="N4439" i="1"/>
  <c r="M4439" i="1"/>
  <c r="O4431" i="1"/>
  <c r="N4431" i="1"/>
  <c r="M4431" i="1"/>
  <c r="O4423" i="1"/>
  <c r="N4423" i="1"/>
  <c r="M4423" i="1"/>
  <c r="O4415" i="1"/>
  <c r="N4415" i="1"/>
  <c r="M4415" i="1"/>
  <c r="O4407" i="1"/>
  <c r="N4407" i="1"/>
  <c r="M4407" i="1"/>
  <c r="O4399" i="1"/>
  <c r="N4399" i="1"/>
  <c r="M4399" i="1"/>
  <c r="O4391" i="1"/>
  <c r="N4391" i="1"/>
  <c r="M4391" i="1"/>
  <c r="O4383" i="1"/>
  <c r="N4383" i="1"/>
  <c r="M4383" i="1"/>
  <c r="O4375" i="1"/>
  <c r="N4375" i="1"/>
  <c r="M4375" i="1"/>
  <c r="O4367" i="1"/>
  <c r="N4367" i="1"/>
  <c r="M4367" i="1"/>
  <c r="O4359" i="1"/>
  <c r="N4359" i="1"/>
  <c r="M4359" i="1"/>
  <c r="O4351" i="1"/>
  <c r="N4351" i="1"/>
  <c r="M4351" i="1"/>
  <c r="O4343" i="1"/>
  <c r="N4343" i="1"/>
  <c r="M4343" i="1"/>
  <c r="O4335" i="1"/>
  <c r="N4335" i="1"/>
  <c r="M4335" i="1"/>
  <c r="O4327" i="1"/>
  <c r="N4327" i="1"/>
  <c r="M4327" i="1"/>
  <c r="O4319" i="1"/>
  <c r="N4319" i="1"/>
  <c r="M4319" i="1"/>
  <c r="O4311" i="1"/>
  <c r="N4311" i="1"/>
  <c r="M4311" i="1"/>
  <c r="O4303" i="1"/>
  <c r="N4303" i="1"/>
  <c r="M4303" i="1"/>
  <c r="O4295" i="1"/>
  <c r="N4295" i="1"/>
  <c r="M4295" i="1"/>
  <c r="O4287" i="1"/>
  <c r="N4287" i="1"/>
  <c r="M4287" i="1"/>
  <c r="O4279" i="1"/>
  <c r="N4279" i="1"/>
  <c r="M4279" i="1"/>
  <c r="O4271" i="1"/>
  <c r="N4271" i="1"/>
  <c r="M4271" i="1"/>
  <c r="O4263" i="1"/>
  <c r="N4263" i="1"/>
  <c r="M4263" i="1"/>
  <c r="O4255" i="1"/>
  <c r="N4255" i="1"/>
  <c r="M4255" i="1"/>
  <c r="O4247" i="1"/>
  <c r="N4247" i="1"/>
  <c r="M4247" i="1"/>
  <c r="O4239" i="1"/>
  <c r="N4239" i="1"/>
  <c r="M4239" i="1"/>
  <c r="O4231" i="1"/>
  <c r="N4231" i="1"/>
  <c r="M4231" i="1"/>
  <c r="O4223" i="1"/>
  <c r="N4223" i="1"/>
  <c r="M4223" i="1"/>
  <c r="O4215" i="1"/>
  <c r="N4215" i="1"/>
  <c r="M4215" i="1"/>
  <c r="O4207" i="1"/>
  <c r="N4207" i="1"/>
  <c r="M4207" i="1"/>
  <c r="O4199" i="1"/>
  <c r="N4199" i="1"/>
  <c r="M4199" i="1"/>
  <c r="O4191" i="1"/>
  <c r="N4191" i="1"/>
  <c r="M4191" i="1"/>
  <c r="O4183" i="1"/>
  <c r="N4183" i="1"/>
  <c r="M4183" i="1"/>
  <c r="O4175" i="1"/>
  <c r="N4175" i="1"/>
  <c r="M4175" i="1"/>
  <c r="O4167" i="1"/>
  <c r="N4167" i="1"/>
  <c r="M4167" i="1"/>
  <c r="O4159" i="1"/>
  <c r="N4159" i="1"/>
  <c r="M4159" i="1"/>
  <c r="O4151" i="1"/>
  <c r="N4151" i="1"/>
  <c r="M4151" i="1"/>
  <c r="O4143" i="1"/>
  <c r="N4143" i="1"/>
  <c r="M4143" i="1"/>
  <c r="O4135" i="1"/>
  <c r="N4135" i="1"/>
  <c r="M4135" i="1"/>
  <c r="O4127" i="1"/>
  <c r="N4127" i="1"/>
  <c r="M4127" i="1"/>
  <c r="O4119" i="1"/>
  <c r="N4119" i="1"/>
  <c r="M4119" i="1"/>
  <c r="O4111" i="1"/>
  <c r="N4111" i="1"/>
  <c r="M4111" i="1"/>
  <c r="O4103" i="1"/>
  <c r="N4103" i="1"/>
  <c r="M4103" i="1"/>
  <c r="O4095" i="1"/>
  <c r="N4095" i="1"/>
  <c r="M4095" i="1"/>
  <c r="O4087" i="1"/>
  <c r="N4087" i="1"/>
  <c r="M4087" i="1"/>
  <c r="O4079" i="1"/>
  <c r="N4079" i="1"/>
  <c r="M4079" i="1"/>
  <c r="O4071" i="1"/>
  <c r="N4071" i="1"/>
  <c r="M4071" i="1"/>
  <c r="O4063" i="1"/>
  <c r="N4063" i="1"/>
  <c r="M4063" i="1"/>
  <c r="O4055" i="1"/>
  <c r="N4055" i="1"/>
  <c r="M4055" i="1"/>
  <c r="O4047" i="1"/>
  <c r="N4047" i="1"/>
  <c r="M4047" i="1"/>
  <c r="O4039" i="1"/>
  <c r="N4039" i="1"/>
  <c r="M4039" i="1"/>
  <c r="O4031" i="1"/>
  <c r="N4031" i="1"/>
  <c r="M4031" i="1"/>
  <c r="O4023" i="1"/>
  <c r="N4023" i="1"/>
  <c r="M4023" i="1"/>
  <c r="O4015" i="1"/>
  <c r="N4015" i="1"/>
  <c r="M4015" i="1"/>
  <c r="O4007" i="1"/>
  <c r="N4007" i="1"/>
  <c r="M4007" i="1"/>
  <c r="O3999" i="1"/>
  <c r="N3999" i="1"/>
  <c r="M3999" i="1"/>
  <c r="O3991" i="1"/>
  <c r="N3991" i="1"/>
  <c r="M3991" i="1"/>
  <c r="O3983" i="1"/>
  <c r="N3983" i="1"/>
  <c r="M3983" i="1"/>
  <c r="O3975" i="1"/>
  <c r="N3975" i="1"/>
  <c r="M3975" i="1"/>
  <c r="O3967" i="1"/>
  <c r="N3967" i="1"/>
  <c r="M3967" i="1"/>
  <c r="O3959" i="1"/>
  <c r="N3959" i="1"/>
  <c r="M3959" i="1"/>
  <c r="O3951" i="1"/>
  <c r="N3951" i="1"/>
  <c r="M3951" i="1"/>
  <c r="O3943" i="1"/>
  <c r="N3943" i="1"/>
  <c r="M3943" i="1"/>
  <c r="O3935" i="1"/>
  <c r="N3935" i="1"/>
  <c r="M3935" i="1"/>
  <c r="O3927" i="1"/>
  <c r="N3927" i="1"/>
  <c r="M3927" i="1"/>
  <c r="O3919" i="1"/>
  <c r="N3919" i="1"/>
  <c r="M3919" i="1"/>
  <c r="O3911" i="1"/>
  <c r="N3911" i="1"/>
  <c r="M3911" i="1"/>
  <c r="O3903" i="1"/>
  <c r="N3903" i="1"/>
  <c r="M3903" i="1"/>
  <c r="O3895" i="1"/>
  <c r="N3895" i="1"/>
  <c r="M3895" i="1"/>
  <c r="O3887" i="1"/>
  <c r="N3887" i="1"/>
  <c r="M3887" i="1"/>
  <c r="O3879" i="1"/>
  <c r="N3879" i="1"/>
  <c r="M3879" i="1"/>
  <c r="O3871" i="1"/>
  <c r="N3871" i="1"/>
  <c r="M3871" i="1"/>
  <c r="O3863" i="1"/>
  <c r="N3863" i="1"/>
  <c r="M3863" i="1"/>
  <c r="O3855" i="1"/>
  <c r="N3855" i="1"/>
  <c r="M3855" i="1"/>
  <c r="O3847" i="1"/>
  <c r="N3847" i="1"/>
  <c r="M3847" i="1"/>
  <c r="O3839" i="1"/>
  <c r="N3839" i="1"/>
  <c r="M3839" i="1"/>
  <c r="O3831" i="1"/>
  <c r="N3831" i="1"/>
  <c r="M3831" i="1"/>
  <c r="O3823" i="1"/>
  <c r="N3823" i="1"/>
  <c r="M3823" i="1"/>
  <c r="O3815" i="1"/>
  <c r="N3815" i="1"/>
  <c r="M3815" i="1"/>
  <c r="O3807" i="1"/>
  <c r="N3807" i="1"/>
  <c r="M3807" i="1"/>
  <c r="O3799" i="1"/>
  <c r="N3799" i="1"/>
  <c r="M3799" i="1"/>
  <c r="O3791" i="1"/>
  <c r="N3791" i="1"/>
  <c r="M3791" i="1"/>
  <c r="O3783" i="1"/>
  <c r="N3783" i="1"/>
  <c r="M3783" i="1"/>
  <c r="O3775" i="1"/>
  <c r="N3775" i="1"/>
  <c r="M3775" i="1"/>
  <c r="O3767" i="1"/>
  <c r="N3767" i="1"/>
  <c r="M3767" i="1"/>
  <c r="O3759" i="1"/>
  <c r="N3759" i="1"/>
  <c r="M3759" i="1"/>
  <c r="O3751" i="1"/>
  <c r="N3751" i="1"/>
  <c r="M3751" i="1"/>
  <c r="O3743" i="1"/>
  <c r="N3743" i="1"/>
  <c r="M3743" i="1"/>
  <c r="O3735" i="1"/>
  <c r="N3735" i="1"/>
  <c r="M3735" i="1"/>
  <c r="O3727" i="1"/>
  <c r="N3727" i="1"/>
  <c r="M3727" i="1"/>
  <c r="O3719" i="1"/>
  <c r="N3719" i="1"/>
  <c r="M3719" i="1"/>
  <c r="O3711" i="1"/>
  <c r="N3711" i="1"/>
  <c r="M3711" i="1"/>
  <c r="O3703" i="1"/>
  <c r="N3703" i="1"/>
  <c r="M3703" i="1"/>
  <c r="O3695" i="1"/>
  <c r="N3695" i="1"/>
  <c r="M3695" i="1"/>
  <c r="O3687" i="1"/>
  <c r="N3687" i="1"/>
  <c r="M3687" i="1"/>
  <c r="O3679" i="1"/>
  <c r="N3679" i="1"/>
  <c r="M3679" i="1"/>
  <c r="O3671" i="1"/>
  <c r="N3671" i="1"/>
  <c r="M3671" i="1"/>
  <c r="O3663" i="1"/>
  <c r="N3663" i="1"/>
  <c r="M3663" i="1"/>
  <c r="O3655" i="1"/>
  <c r="N3655" i="1"/>
  <c r="M3655" i="1"/>
  <c r="O3647" i="1"/>
  <c r="N3647" i="1"/>
  <c r="M3647" i="1"/>
  <c r="O3639" i="1"/>
  <c r="N3639" i="1"/>
  <c r="M3639" i="1"/>
  <c r="O3631" i="1"/>
  <c r="N3631" i="1"/>
  <c r="M3631" i="1"/>
  <c r="O3623" i="1"/>
  <c r="N3623" i="1"/>
  <c r="M3623" i="1"/>
  <c r="O3615" i="1"/>
  <c r="N3615" i="1"/>
  <c r="M3615" i="1"/>
  <c r="O3607" i="1"/>
  <c r="N3607" i="1"/>
  <c r="M3607" i="1"/>
  <c r="O3599" i="1"/>
  <c r="N3599" i="1"/>
  <c r="M3599" i="1"/>
  <c r="O3591" i="1"/>
  <c r="N3591" i="1"/>
  <c r="M3591" i="1"/>
  <c r="O3583" i="1"/>
  <c r="N3583" i="1"/>
  <c r="M3583" i="1"/>
  <c r="O3575" i="1"/>
  <c r="N3575" i="1"/>
  <c r="M3575" i="1"/>
  <c r="O3567" i="1"/>
  <c r="N3567" i="1"/>
  <c r="M3567" i="1"/>
  <c r="O3559" i="1"/>
  <c r="N3559" i="1"/>
  <c r="M3559" i="1"/>
  <c r="O3551" i="1"/>
  <c r="N3551" i="1"/>
  <c r="M3551" i="1"/>
  <c r="O3543" i="1"/>
  <c r="N3543" i="1"/>
  <c r="M3543" i="1"/>
  <c r="O3535" i="1"/>
  <c r="N3535" i="1"/>
  <c r="M3535" i="1"/>
  <c r="O3527" i="1"/>
  <c r="N3527" i="1"/>
  <c r="M3527" i="1"/>
  <c r="O3519" i="1"/>
  <c r="N3519" i="1"/>
  <c r="M3519" i="1"/>
  <c r="O3511" i="1"/>
  <c r="N3511" i="1"/>
  <c r="M3511" i="1"/>
  <c r="O3503" i="1"/>
  <c r="N3503" i="1"/>
  <c r="M3503" i="1"/>
  <c r="O3495" i="1"/>
  <c r="N3495" i="1"/>
  <c r="M3495" i="1"/>
  <c r="O3487" i="1"/>
  <c r="N3487" i="1"/>
  <c r="M3487" i="1"/>
  <c r="O3479" i="1"/>
  <c r="N3479" i="1"/>
  <c r="M3479" i="1"/>
  <c r="O3471" i="1"/>
  <c r="N3471" i="1"/>
  <c r="M3471" i="1"/>
  <c r="O3463" i="1"/>
  <c r="N3463" i="1"/>
  <c r="M3463" i="1"/>
  <c r="O3455" i="1"/>
  <c r="N3455" i="1"/>
  <c r="M3455" i="1"/>
  <c r="O3447" i="1"/>
  <c r="N3447" i="1"/>
  <c r="M3447" i="1"/>
  <c r="O3439" i="1"/>
  <c r="N3439" i="1"/>
  <c r="M3439" i="1"/>
  <c r="O3431" i="1"/>
  <c r="N3431" i="1"/>
  <c r="M3431" i="1"/>
  <c r="O3423" i="1"/>
  <c r="N3423" i="1"/>
  <c r="M3423" i="1"/>
  <c r="O3415" i="1"/>
  <c r="N3415" i="1"/>
  <c r="M3415" i="1"/>
  <c r="O3407" i="1"/>
  <c r="N3407" i="1"/>
  <c r="M3407" i="1"/>
  <c r="O3399" i="1"/>
  <c r="N3399" i="1"/>
  <c r="M3399" i="1"/>
  <c r="O3391" i="1"/>
  <c r="N3391" i="1"/>
  <c r="M3391" i="1"/>
  <c r="O3383" i="1"/>
  <c r="N3383" i="1"/>
  <c r="M3383" i="1"/>
  <c r="O3375" i="1"/>
  <c r="N3375" i="1"/>
  <c r="M3375" i="1"/>
  <c r="O3367" i="1"/>
  <c r="N3367" i="1"/>
  <c r="M3367" i="1"/>
  <c r="O3359" i="1"/>
  <c r="N3359" i="1"/>
  <c r="M3359" i="1"/>
  <c r="O3351" i="1"/>
  <c r="N3351" i="1"/>
  <c r="M3351" i="1"/>
  <c r="O3343" i="1"/>
  <c r="N3343" i="1"/>
  <c r="M3343" i="1"/>
  <c r="O3335" i="1"/>
  <c r="N3335" i="1"/>
  <c r="M3335" i="1"/>
  <c r="O3327" i="1"/>
  <c r="N3327" i="1"/>
  <c r="M3327" i="1"/>
  <c r="O3319" i="1"/>
  <c r="N3319" i="1"/>
  <c r="M3319" i="1"/>
  <c r="O3311" i="1"/>
  <c r="N3311" i="1"/>
  <c r="M3311" i="1"/>
  <c r="O3303" i="1"/>
  <c r="N3303" i="1"/>
  <c r="M3303" i="1"/>
  <c r="O3295" i="1"/>
  <c r="N3295" i="1"/>
  <c r="M3295" i="1"/>
  <c r="O3287" i="1"/>
  <c r="N3287" i="1"/>
  <c r="M3287" i="1"/>
  <c r="O3279" i="1"/>
  <c r="N3279" i="1"/>
  <c r="M3279" i="1"/>
  <c r="O3271" i="1"/>
  <c r="N3271" i="1"/>
  <c r="M3271" i="1"/>
  <c r="O3263" i="1"/>
  <c r="N3263" i="1"/>
  <c r="M3263" i="1"/>
  <c r="O3255" i="1"/>
  <c r="N3255" i="1"/>
  <c r="M3255" i="1"/>
  <c r="O3247" i="1"/>
  <c r="N3247" i="1"/>
  <c r="M3247" i="1"/>
  <c r="O3239" i="1"/>
  <c r="N3239" i="1"/>
  <c r="M3239" i="1"/>
  <c r="O3231" i="1"/>
  <c r="N3231" i="1"/>
  <c r="M3231" i="1"/>
  <c r="O3223" i="1"/>
  <c r="N3223" i="1"/>
  <c r="M3223" i="1"/>
  <c r="O3215" i="1"/>
  <c r="N3215" i="1"/>
  <c r="M3215" i="1"/>
  <c r="O3207" i="1"/>
  <c r="N3207" i="1"/>
  <c r="M3207" i="1"/>
  <c r="O3199" i="1"/>
  <c r="N3199" i="1"/>
  <c r="M3199" i="1"/>
  <c r="O3191" i="1"/>
  <c r="N3191" i="1"/>
  <c r="M3191" i="1"/>
  <c r="O3183" i="1"/>
  <c r="N3183" i="1"/>
  <c r="M3183" i="1"/>
  <c r="O3175" i="1"/>
  <c r="N3175" i="1"/>
  <c r="M3175" i="1"/>
  <c r="O3167" i="1"/>
  <c r="N3167" i="1"/>
  <c r="M3167" i="1"/>
  <c r="O3159" i="1"/>
  <c r="N3159" i="1"/>
  <c r="M3159" i="1"/>
  <c r="O3151" i="1"/>
  <c r="N3151" i="1"/>
  <c r="M3151" i="1"/>
  <c r="O3143" i="1"/>
  <c r="N3143" i="1"/>
  <c r="M3143" i="1"/>
  <c r="O3135" i="1"/>
  <c r="N3135" i="1"/>
  <c r="M3135" i="1"/>
  <c r="O3127" i="1"/>
  <c r="N3127" i="1"/>
  <c r="M3127" i="1"/>
  <c r="O3119" i="1"/>
  <c r="N3119" i="1"/>
  <c r="M3119" i="1"/>
  <c r="O3111" i="1"/>
  <c r="N3111" i="1"/>
  <c r="M3111" i="1"/>
  <c r="O3103" i="1"/>
  <c r="N3103" i="1"/>
  <c r="M3103" i="1"/>
  <c r="O3095" i="1"/>
  <c r="N3095" i="1"/>
  <c r="M3095" i="1"/>
  <c r="O3087" i="1"/>
  <c r="N3087" i="1"/>
  <c r="M3087" i="1"/>
  <c r="O3079" i="1"/>
  <c r="N3079" i="1"/>
  <c r="M3079" i="1"/>
  <c r="O3071" i="1"/>
  <c r="N3071" i="1"/>
  <c r="M3071" i="1"/>
  <c r="O3063" i="1"/>
  <c r="N3063" i="1"/>
  <c r="M3063" i="1"/>
  <c r="O3055" i="1"/>
  <c r="N3055" i="1"/>
  <c r="M3055" i="1"/>
  <c r="O3047" i="1"/>
  <c r="N3047" i="1"/>
  <c r="M3047" i="1"/>
  <c r="O3039" i="1"/>
  <c r="N3039" i="1"/>
  <c r="M3039" i="1"/>
  <c r="O3031" i="1"/>
  <c r="N3031" i="1"/>
  <c r="M3031" i="1"/>
  <c r="O3023" i="1"/>
  <c r="N3023" i="1"/>
  <c r="M3023" i="1"/>
  <c r="O3015" i="1"/>
  <c r="N3015" i="1"/>
  <c r="M3015" i="1"/>
  <c r="O3007" i="1"/>
  <c r="N3007" i="1"/>
  <c r="M3007" i="1"/>
  <c r="O2999" i="1"/>
  <c r="N2999" i="1"/>
  <c r="M2999" i="1"/>
  <c r="O2991" i="1"/>
  <c r="N2991" i="1"/>
  <c r="M2991" i="1"/>
  <c r="O2983" i="1"/>
  <c r="N2983" i="1"/>
  <c r="M2983" i="1"/>
  <c r="O2975" i="1"/>
  <c r="N2975" i="1"/>
  <c r="M2975" i="1"/>
  <c r="O2967" i="1"/>
  <c r="N2967" i="1"/>
  <c r="M2967" i="1"/>
  <c r="O2959" i="1"/>
  <c r="N2959" i="1"/>
  <c r="M2959" i="1"/>
  <c r="O2951" i="1"/>
  <c r="N2951" i="1"/>
  <c r="M2951" i="1"/>
  <c r="O2943" i="1"/>
  <c r="N2943" i="1"/>
  <c r="M2943" i="1"/>
  <c r="O2935" i="1"/>
  <c r="N2935" i="1"/>
  <c r="M2935" i="1"/>
  <c r="O2927" i="1"/>
  <c r="N2927" i="1"/>
  <c r="M2927" i="1"/>
  <c r="O2919" i="1"/>
  <c r="N2919" i="1"/>
  <c r="M2919" i="1"/>
  <c r="O2911" i="1"/>
  <c r="N2911" i="1"/>
  <c r="M2911" i="1"/>
  <c r="O2903" i="1"/>
  <c r="N2903" i="1"/>
  <c r="M2903" i="1"/>
  <c r="O2895" i="1"/>
  <c r="N2895" i="1"/>
  <c r="M2895" i="1"/>
  <c r="O2887" i="1"/>
  <c r="N2887" i="1"/>
  <c r="M2887" i="1"/>
  <c r="O2879" i="1"/>
  <c r="N2879" i="1"/>
  <c r="M2879" i="1"/>
  <c r="O2871" i="1"/>
  <c r="N2871" i="1"/>
  <c r="M2871" i="1"/>
  <c r="O2863" i="1"/>
  <c r="N2863" i="1"/>
  <c r="M2863" i="1"/>
  <c r="O2855" i="1"/>
  <c r="N2855" i="1"/>
  <c r="M2855" i="1"/>
  <c r="O2847" i="1"/>
  <c r="N2847" i="1"/>
  <c r="M2847" i="1"/>
  <c r="O2839" i="1"/>
  <c r="N2839" i="1"/>
  <c r="M2839" i="1"/>
  <c r="O2831" i="1"/>
  <c r="N2831" i="1"/>
  <c r="M2831" i="1"/>
  <c r="O2823" i="1"/>
  <c r="N2823" i="1"/>
  <c r="M2823" i="1"/>
  <c r="O2815" i="1"/>
  <c r="N2815" i="1"/>
  <c r="M2815" i="1"/>
  <c r="O2807" i="1"/>
  <c r="N2807" i="1"/>
  <c r="M2807" i="1"/>
  <c r="O2799" i="1"/>
  <c r="N2799" i="1"/>
  <c r="M2799" i="1"/>
  <c r="O2791" i="1"/>
  <c r="N2791" i="1"/>
  <c r="M2791" i="1"/>
  <c r="O2783" i="1"/>
  <c r="N2783" i="1"/>
  <c r="M2783" i="1"/>
  <c r="O2775" i="1"/>
  <c r="N2775" i="1"/>
  <c r="M2775" i="1"/>
  <c r="O2767" i="1"/>
  <c r="N2767" i="1"/>
  <c r="M2767" i="1"/>
  <c r="O2759" i="1"/>
  <c r="N2759" i="1"/>
  <c r="M2759" i="1"/>
  <c r="O2751" i="1"/>
  <c r="N2751" i="1"/>
  <c r="M2751" i="1"/>
  <c r="O2743" i="1"/>
  <c r="N2743" i="1"/>
  <c r="M2743" i="1"/>
  <c r="O2735" i="1"/>
  <c r="N2735" i="1"/>
  <c r="M2735" i="1"/>
  <c r="O2727" i="1"/>
  <c r="N2727" i="1"/>
  <c r="M2727" i="1"/>
  <c r="O2719" i="1"/>
  <c r="N2719" i="1"/>
  <c r="M2719" i="1"/>
  <c r="O2711" i="1"/>
  <c r="N2711" i="1"/>
  <c r="M2711" i="1"/>
  <c r="O2703" i="1"/>
  <c r="N2703" i="1"/>
  <c r="M2703" i="1"/>
  <c r="O2695" i="1"/>
  <c r="N2695" i="1"/>
  <c r="M2695" i="1"/>
  <c r="O2687" i="1"/>
  <c r="N2687" i="1"/>
  <c r="M2687" i="1"/>
  <c r="O2679" i="1"/>
  <c r="N2679" i="1"/>
  <c r="M2679" i="1"/>
  <c r="O2671" i="1"/>
  <c r="N2671" i="1"/>
  <c r="M2671" i="1"/>
  <c r="O2663" i="1"/>
  <c r="N2663" i="1"/>
  <c r="M2663" i="1"/>
  <c r="O2655" i="1"/>
  <c r="N2655" i="1"/>
  <c r="M2655" i="1"/>
  <c r="O2647" i="1"/>
  <c r="N2647" i="1"/>
  <c r="M2647" i="1"/>
  <c r="O2639" i="1"/>
  <c r="N2639" i="1"/>
  <c r="M2639" i="1"/>
  <c r="O2631" i="1"/>
  <c r="N2631" i="1"/>
  <c r="M2631" i="1"/>
  <c r="O2623" i="1"/>
  <c r="N2623" i="1"/>
  <c r="M2623" i="1"/>
  <c r="O2615" i="1"/>
  <c r="N2615" i="1"/>
  <c r="M2615" i="1"/>
  <c r="O2607" i="1"/>
  <c r="N2607" i="1"/>
  <c r="M2607" i="1"/>
  <c r="O2599" i="1"/>
  <c r="N2599" i="1"/>
  <c r="M2599" i="1"/>
  <c r="O2591" i="1"/>
  <c r="N2591" i="1"/>
  <c r="M2591" i="1"/>
  <c r="O2583" i="1"/>
  <c r="N2583" i="1"/>
  <c r="M2583" i="1"/>
  <c r="O2575" i="1"/>
  <c r="N2575" i="1"/>
  <c r="M2575" i="1"/>
  <c r="O2567" i="1"/>
  <c r="N2567" i="1"/>
  <c r="M2567" i="1"/>
  <c r="O2559" i="1"/>
  <c r="N2559" i="1"/>
  <c r="M2559" i="1"/>
  <c r="O2551" i="1"/>
  <c r="N2551" i="1"/>
  <c r="M2551" i="1"/>
  <c r="O2543" i="1"/>
  <c r="N2543" i="1"/>
  <c r="M2543" i="1"/>
  <c r="O2535" i="1"/>
  <c r="N2535" i="1"/>
  <c r="M2535" i="1"/>
  <c r="O2527" i="1"/>
  <c r="N2527" i="1"/>
  <c r="M2527" i="1"/>
  <c r="O2519" i="1"/>
  <c r="N2519" i="1"/>
  <c r="M2519" i="1"/>
  <c r="O2511" i="1"/>
  <c r="N2511" i="1"/>
  <c r="M2511" i="1"/>
  <c r="O2503" i="1"/>
  <c r="N2503" i="1"/>
  <c r="M2503" i="1"/>
  <c r="O2495" i="1"/>
  <c r="N2495" i="1"/>
  <c r="M2495" i="1"/>
  <c r="O2487" i="1"/>
  <c r="N2487" i="1"/>
  <c r="M2487" i="1"/>
  <c r="O2479" i="1"/>
  <c r="N2479" i="1"/>
  <c r="M2479" i="1"/>
  <c r="O2471" i="1"/>
  <c r="N2471" i="1"/>
  <c r="M2471" i="1"/>
  <c r="O2463" i="1"/>
  <c r="N2463" i="1"/>
  <c r="M2463" i="1"/>
  <c r="O2455" i="1"/>
  <c r="N2455" i="1"/>
  <c r="M2455" i="1"/>
  <c r="O2447" i="1"/>
  <c r="N2447" i="1"/>
  <c r="M2447" i="1"/>
  <c r="O2439" i="1"/>
  <c r="N2439" i="1"/>
  <c r="M2439" i="1"/>
  <c r="O2431" i="1"/>
  <c r="N2431" i="1"/>
  <c r="M2431" i="1"/>
  <c r="O2423" i="1"/>
  <c r="N2423" i="1"/>
  <c r="M2423" i="1"/>
  <c r="O2415" i="1"/>
  <c r="N2415" i="1"/>
  <c r="M2415" i="1"/>
  <c r="O2407" i="1"/>
  <c r="N2407" i="1"/>
  <c r="M2407" i="1"/>
  <c r="O2399" i="1"/>
  <c r="N2399" i="1"/>
  <c r="M2399" i="1"/>
  <c r="O2391" i="1"/>
  <c r="N2391" i="1"/>
  <c r="M2391" i="1"/>
  <c r="O2383" i="1"/>
  <c r="N2383" i="1"/>
  <c r="M2383" i="1"/>
  <c r="O2375" i="1"/>
  <c r="N2375" i="1"/>
  <c r="M2375" i="1"/>
  <c r="O2367" i="1"/>
  <c r="N2367" i="1"/>
  <c r="M2367" i="1"/>
  <c r="O2359" i="1"/>
  <c r="N2359" i="1"/>
  <c r="M2359" i="1"/>
  <c r="O2351" i="1"/>
  <c r="N2351" i="1"/>
  <c r="M2351" i="1"/>
  <c r="O2343" i="1"/>
  <c r="N2343" i="1"/>
  <c r="M2343" i="1"/>
  <c r="O2335" i="1"/>
  <c r="N2335" i="1"/>
  <c r="M2335" i="1"/>
  <c r="O2327" i="1"/>
  <c r="N2327" i="1"/>
  <c r="M2327" i="1"/>
  <c r="O2319" i="1"/>
  <c r="N2319" i="1"/>
  <c r="M2319" i="1"/>
  <c r="O2311" i="1"/>
  <c r="N2311" i="1"/>
  <c r="M2311" i="1"/>
  <c r="O2303" i="1"/>
  <c r="N2303" i="1"/>
  <c r="M2303" i="1"/>
  <c r="O2295" i="1"/>
  <c r="N2295" i="1"/>
  <c r="M2295" i="1"/>
  <c r="O2287" i="1"/>
  <c r="N2287" i="1"/>
  <c r="M2287" i="1"/>
  <c r="O2279" i="1"/>
  <c r="N2279" i="1"/>
  <c r="M2279" i="1"/>
  <c r="O2271" i="1"/>
  <c r="N2271" i="1"/>
  <c r="M2271" i="1"/>
  <c r="O2263" i="1"/>
  <c r="N2263" i="1"/>
  <c r="M2263" i="1"/>
  <c r="O2255" i="1"/>
  <c r="N2255" i="1"/>
  <c r="M2255" i="1"/>
  <c r="O2247" i="1"/>
  <c r="N2247" i="1"/>
  <c r="M2247" i="1"/>
  <c r="O2239" i="1"/>
  <c r="N2239" i="1"/>
  <c r="M2239" i="1"/>
  <c r="O2231" i="1"/>
  <c r="N2231" i="1"/>
  <c r="M2231" i="1"/>
  <c r="O2223" i="1"/>
  <c r="N2223" i="1"/>
  <c r="M2223" i="1"/>
  <c r="O2215" i="1"/>
  <c r="N2215" i="1"/>
  <c r="M2215" i="1"/>
  <c r="O2207" i="1"/>
  <c r="N2207" i="1"/>
  <c r="M2207" i="1"/>
  <c r="O2199" i="1"/>
  <c r="N2199" i="1"/>
  <c r="M2199" i="1"/>
  <c r="O2191" i="1"/>
  <c r="N2191" i="1"/>
  <c r="M2191" i="1"/>
  <c r="O2183" i="1"/>
  <c r="N2183" i="1"/>
  <c r="M2183" i="1"/>
  <c r="O2175" i="1"/>
  <c r="N2175" i="1"/>
  <c r="M2175" i="1"/>
  <c r="O2167" i="1"/>
  <c r="N2167" i="1"/>
  <c r="M2167" i="1"/>
  <c r="O2159" i="1"/>
  <c r="N2159" i="1"/>
  <c r="M2159" i="1"/>
  <c r="O2151" i="1"/>
  <c r="N2151" i="1"/>
  <c r="M2151" i="1"/>
  <c r="O2143" i="1"/>
  <c r="N2143" i="1"/>
  <c r="M2143" i="1"/>
  <c r="O2135" i="1"/>
  <c r="N2135" i="1"/>
  <c r="M2135" i="1"/>
  <c r="O2127" i="1"/>
  <c r="N2127" i="1"/>
  <c r="M2127" i="1"/>
  <c r="O2119" i="1"/>
  <c r="N2119" i="1"/>
  <c r="M2119" i="1"/>
  <c r="O2111" i="1"/>
  <c r="N2111" i="1"/>
  <c r="M2111" i="1"/>
  <c r="O2103" i="1"/>
  <c r="N2103" i="1"/>
  <c r="M2103" i="1"/>
  <c r="O2095" i="1"/>
  <c r="N2095" i="1"/>
  <c r="M2095" i="1"/>
  <c r="O2087" i="1"/>
  <c r="N2087" i="1"/>
  <c r="M2087" i="1"/>
  <c r="O2079" i="1"/>
  <c r="N2079" i="1"/>
  <c r="M2079" i="1"/>
  <c r="O2071" i="1"/>
  <c r="N2071" i="1"/>
  <c r="M2071" i="1"/>
  <c r="O2063" i="1"/>
  <c r="N2063" i="1"/>
  <c r="M2063" i="1"/>
  <c r="O2055" i="1"/>
  <c r="N2055" i="1"/>
  <c r="M2055" i="1"/>
  <c r="O2047" i="1"/>
  <c r="N2047" i="1"/>
  <c r="M2047" i="1"/>
  <c r="O2039" i="1"/>
  <c r="N2039" i="1"/>
  <c r="M2039" i="1"/>
  <c r="O2031" i="1"/>
  <c r="N2031" i="1"/>
  <c r="M2031" i="1"/>
  <c r="O2023" i="1"/>
  <c r="N2023" i="1"/>
  <c r="M2023" i="1"/>
  <c r="O2015" i="1"/>
  <c r="N2015" i="1"/>
  <c r="M2015" i="1"/>
  <c r="O2007" i="1"/>
  <c r="N2007" i="1"/>
  <c r="M2007" i="1"/>
  <c r="O1999" i="1"/>
  <c r="N1999" i="1"/>
  <c r="M1999" i="1"/>
  <c r="O1991" i="1"/>
  <c r="N1991" i="1"/>
  <c r="M1991" i="1"/>
  <c r="O1983" i="1"/>
  <c r="N1983" i="1"/>
  <c r="M1983" i="1"/>
  <c r="O1975" i="1"/>
  <c r="N1975" i="1"/>
  <c r="M1975" i="1"/>
  <c r="O1967" i="1"/>
  <c r="N1967" i="1"/>
  <c r="M1967" i="1"/>
  <c r="O1959" i="1"/>
  <c r="N1959" i="1"/>
  <c r="M1959" i="1"/>
  <c r="O1951" i="1"/>
  <c r="N1951" i="1"/>
  <c r="M1951" i="1"/>
  <c r="O1943" i="1"/>
  <c r="N1943" i="1"/>
  <c r="M1943" i="1"/>
  <c r="O1935" i="1"/>
  <c r="N1935" i="1"/>
  <c r="M1935" i="1"/>
  <c r="O1927" i="1"/>
  <c r="N1927" i="1"/>
  <c r="M1927" i="1"/>
  <c r="O1919" i="1"/>
  <c r="N1919" i="1"/>
  <c r="M1919" i="1"/>
  <c r="O1911" i="1"/>
  <c r="N1911" i="1"/>
  <c r="M1911" i="1"/>
  <c r="O1903" i="1"/>
  <c r="N1903" i="1"/>
  <c r="M1903" i="1"/>
  <c r="O1895" i="1"/>
  <c r="N1895" i="1"/>
  <c r="M1895" i="1"/>
  <c r="O1887" i="1"/>
  <c r="N1887" i="1"/>
  <c r="M1887" i="1"/>
  <c r="O1879" i="1"/>
  <c r="N1879" i="1"/>
  <c r="M1879" i="1"/>
  <c r="O1871" i="1"/>
  <c r="N1871" i="1"/>
  <c r="M1871" i="1"/>
  <c r="O1863" i="1"/>
  <c r="N1863" i="1"/>
  <c r="M1863" i="1"/>
  <c r="O1855" i="1"/>
  <c r="N1855" i="1"/>
  <c r="M1855" i="1"/>
  <c r="O1847" i="1"/>
  <c r="N1847" i="1"/>
  <c r="M1847" i="1"/>
  <c r="O1839" i="1"/>
  <c r="N1839" i="1"/>
  <c r="M1839" i="1"/>
  <c r="O1831" i="1"/>
  <c r="N1831" i="1"/>
  <c r="M1831" i="1"/>
  <c r="O1823" i="1"/>
  <c r="N1823" i="1"/>
  <c r="M1823" i="1"/>
  <c r="O1815" i="1"/>
  <c r="N1815" i="1"/>
  <c r="M1815" i="1"/>
  <c r="O1807" i="1"/>
  <c r="N1807" i="1"/>
  <c r="M1807" i="1"/>
  <c r="O1799" i="1"/>
  <c r="N1799" i="1"/>
  <c r="M1799" i="1"/>
  <c r="O1791" i="1"/>
  <c r="N1791" i="1"/>
  <c r="M1791" i="1"/>
  <c r="O1783" i="1"/>
  <c r="N1783" i="1"/>
  <c r="M1783" i="1"/>
  <c r="O1775" i="1"/>
  <c r="N1775" i="1"/>
  <c r="M1775" i="1"/>
  <c r="O1767" i="1"/>
  <c r="N1767" i="1"/>
  <c r="M1767" i="1"/>
  <c r="O1759" i="1"/>
  <c r="N1759" i="1"/>
  <c r="M1759" i="1"/>
  <c r="O1751" i="1"/>
  <c r="N1751" i="1"/>
  <c r="M1751" i="1"/>
  <c r="O1743" i="1"/>
  <c r="N1743" i="1"/>
  <c r="M1743" i="1"/>
  <c r="O1735" i="1"/>
  <c r="N1735" i="1"/>
  <c r="M1735" i="1"/>
  <c r="O1727" i="1"/>
  <c r="N1727" i="1"/>
  <c r="M1727" i="1"/>
  <c r="O1719" i="1"/>
  <c r="N1719" i="1"/>
  <c r="M1719" i="1"/>
  <c r="O1711" i="1"/>
  <c r="N1711" i="1"/>
  <c r="M1711" i="1"/>
  <c r="O1703" i="1"/>
  <c r="N1703" i="1"/>
  <c r="M1703" i="1"/>
  <c r="O1695" i="1"/>
  <c r="N1695" i="1"/>
  <c r="M1695" i="1"/>
  <c r="O1687" i="1"/>
  <c r="N1687" i="1"/>
  <c r="M1687" i="1"/>
  <c r="O1679" i="1"/>
  <c r="N1679" i="1"/>
  <c r="M1679" i="1"/>
  <c r="O1671" i="1"/>
  <c r="N1671" i="1"/>
  <c r="M1671" i="1"/>
  <c r="O1663" i="1"/>
  <c r="N1663" i="1"/>
  <c r="M1663" i="1"/>
  <c r="O1655" i="1"/>
  <c r="N1655" i="1"/>
  <c r="M1655" i="1"/>
  <c r="O1647" i="1"/>
  <c r="N1647" i="1"/>
  <c r="M1647" i="1"/>
  <c r="O1639" i="1"/>
  <c r="N1639" i="1"/>
  <c r="M1639" i="1"/>
  <c r="O1631" i="1"/>
  <c r="N1631" i="1"/>
  <c r="M1631" i="1"/>
  <c r="O1623" i="1"/>
  <c r="N1623" i="1"/>
  <c r="M1623" i="1"/>
  <c r="O1615" i="1"/>
  <c r="N1615" i="1"/>
  <c r="M1615" i="1"/>
  <c r="O1607" i="1"/>
  <c r="N1607" i="1"/>
  <c r="M1607" i="1"/>
  <c r="O1599" i="1"/>
  <c r="N1599" i="1"/>
  <c r="M1599" i="1"/>
  <c r="O1591" i="1"/>
  <c r="N1591" i="1"/>
  <c r="M1591" i="1"/>
  <c r="O1583" i="1"/>
  <c r="N1583" i="1"/>
  <c r="M1583" i="1"/>
  <c r="O1575" i="1"/>
  <c r="N1575" i="1"/>
  <c r="M1575" i="1"/>
  <c r="O1567" i="1"/>
  <c r="N1567" i="1"/>
  <c r="M1567" i="1"/>
  <c r="O1559" i="1"/>
  <c r="N1559" i="1"/>
  <c r="M1559" i="1"/>
  <c r="O1551" i="1"/>
  <c r="N1551" i="1"/>
  <c r="M1551" i="1"/>
  <c r="O1543" i="1"/>
  <c r="N1543" i="1"/>
  <c r="M1543" i="1"/>
  <c r="O1535" i="1"/>
  <c r="N1535" i="1"/>
  <c r="M1535" i="1"/>
  <c r="O1527" i="1"/>
  <c r="N1527" i="1"/>
  <c r="M1527" i="1"/>
  <c r="O1519" i="1"/>
  <c r="N1519" i="1"/>
  <c r="M1519" i="1"/>
  <c r="O1511" i="1"/>
  <c r="N1511" i="1"/>
  <c r="M1511" i="1"/>
  <c r="O1503" i="1"/>
  <c r="N1503" i="1"/>
  <c r="M1503" i="1"/>
  <c r="O1495" i="1"/>
  <c r="N1495" i="1"/>
  <c r="M1495" i="1"/>
  <c r="O1487" i="1"/>
  <c r="N1487" i="1"/>
  <c r="M1487" i="1"/>
  <c r="O1479" i="1"/>
  <c r="N1479" i="1"/>
  <c r="M1479" i="1"/>
  <c r="O1471" i="1"/>
  <c r="N1471" i="1"/>
  <c r="M1471" i="1"/>
  <c r="O1463" i="1"/>
  <c r="N1463" i="1"/>
  <c r="M1463" i="1"/>
  <c r="O1455" i="1"/>
  <c r="N1455" i="1"/>
  <c r="M1455" i="1"/>
  <c r="O1447" i="1"/>
  <c r="N1447" i="1"/>
  <c r="M1447" i="1"/>
  <c r="O1439" i="1"/>
  <c r="N1439" i="1"/>
  <c r="M1439" i="1"/>
  <c r="O1431" i="1"/>
  <c r="N1431" i="1"/>
  <c r="M1431" i="1"/>
  <c r="O1423" i="1"/>
  <c r="N1423" i="1"/>
  <c r="M1423" i="1"/>
  <c r="O1415" i="1"/>
  <c r="N1415" i="1"/>
  <c r="M1415" i="1"/>
  <c r="O1407" i="1"/>
  <c r="N1407" i="1"/>
  <c r="M1407" i="1"/>
  <c r="O1399" i="1"/>
  <c r="N1399" i="1"/>
  <c r="M1399" i="1"/>
  <c r="O1391" i="1"/>
  <c r="N1391" i="1"/>
  <c r="M1391" i="1"/>
  <c r="O1383" i="1"/>
  <c r="N1383" i="1"/>
  <c r="M1383" i="1"/>
  <c r="O1375" i="1"/>
  <c r="N1375" i="1"/>
  <c r="M1375" i="1"/>
  <c r="O1367" i="1"/>
  <c r="N1367" i="1"/>
  <c r="M1367" i="1"/>
  <c r="O1359" i="1"/>
  <c r="N1359" i="1"/>
  <c r="M1359" i="1"/>
  <c r="O1351" i="1"/>
  <c r="N1351" i="1"/>
  <c r="M1351" i="1"/>
  <c r="O1343" i="1"/>
  <c r="N1343" i="1"/>
  <c r="M1343" i="1"/>
  <c r="O1335" i="1"/>
  <c r="N1335" i="1"/>
  <c r="M1335" i="1"/>
  <c r="O1327" i="1"/>
  <c r="N1327" i="1"/>
  <c r="M1327" i="1"/>
  <c r="O1319" i="1"/>
  <c r="N1319" i="1"/>
  <c r="M1319" i="1"/>
  <c r="O1311" i="1"/>
  <c r="N1311" i="1"/>
  <c r="M1311" i="1"/>
  <c r="O1303" i="1"/>
  <c r="N1303" i="1"/>
  <c r="M1303" i="1"/>
  <c r="O1295" i="1"/>
  <c r="N1295" i="1"/>
  <c r="M1295" i="1"/>
  <c r="O1287" i="1"/>
  <c r="N1287" i="1"/>
  <c r="M1287" i="1"/>
  <c r="O1279" i="1"/>
  <c r="N1279" i="1"/>
  <c r="M1279" i="1"/>
  <c r="O1271" i="1"/>
  <c r="N1271" i="1"/>
  <c r="M1271" i="1"/>
  <c r="O1263" i="1"/>
  <c r="N1263" i="1"/>
  <c r="M1263" i="1"/>
  <c r="O1255" i="1"/>
  <c r="N1255" i="1"/>
  <c r="M1255" i="1"/>
  <c r="O1247" i="1"/>
  <c r="N1247" i="1"/>
  <c r="M1247" i="1"/>
  <c r="O1239" i="1"/>
  <c r="N1239" i="1"/>
  <c r="M1239" i="1"/>
  <c r="O1231" i="1"/>
  <c r="N1231" i="1"/>
  <c r="M1231" i="1"/>
  <c r="O1223" i="1"/>
  <c r="N1223" i="1"/>
  <c r="M1223" i="1"/>
  <c r="O1215" i="1"/>
  <c r="N1215" i="1"/>
  <c r="M1215" i="1"/>
  <c r="O1207" i="1"/>
  <c r="N1207" i="1"/>
  <c r="M1207" i="1"/>
  <c r="O1199" i="1"/>
  <c r="N1199" i="1"/>
  <c r="M1199" i="1"/>
  <c r="O1191" i="1"/>
  <c r="N1191" i="1"/>
  <c r="M1191" i="1"/>
  <c r="O1183" i="1"/>
  <c r="N1183" i="1"/>
  <c r="M1183" i="1"/>
  <c r="O1175" i="1"/>
  <c r="N1175" i="1"/>
  <c r="M1175" i="1"/>
  <c r="O1167" i="1"/>
  <c r="N1167" i="1"/>
  <c r="M1167" i="1"/>
  <c r="O1159" i="1"/>
  <c r="N1159" i="1"/>
  <c r="M1159" i="1"/>
  <c r="O1151" i="1"/>
  <c r="N1151" i="1"/>
  <c r="M1151" i="1"/>
  <c r="O1143" i="1"/>
  <c r="N1143" i="1"/>
  <c r="M1143" i="1"/>
  <c r="O1135" i="1"/>
  <c r="N1135" i="1"/>
  <c r="M1135" i="1"/>
  <c r="O1127" i="1"/>
  <c r="N1127" i="1"/>
  <c r="M1127" i="1"/>
  <c r="O1119" i="1"/>
  <c r="N1119" i="1"/>
  <c r="M1119" i="1"/>
  <c r="O1111" i="1"/>
  <c r="N1111" i="1"/>
  <c r="M1111" i="1"/>
  <c r="O1103" i="1"/>
  <c r="N1103" i="1"/>
  <c r="M1103" i="1"/>
  <c r="O1095" i="1"/>
  <c r="N1095" i="1"/>
  <c r="M1095" i="1"/>
  <c r="O1087" i="1"/>
  <c r="N1087" i="1"/>
  <c r="M1087" i="1"/>
  <c r="O1079" i="1"/>
  <c r="N1079" i="1"/>
  <c r="M1079" i="1"/>
  <c r="O1071" i="1"/>
  <c r="N1071" i="1"/>
  <c r="M1071" i="1"/>
  <c r="O1063" i="1"/>
  <c r="N1063" i="1"/>
  <c r="M1063" i="1"/>
  <c r="O1055" i="1"/>
  <c r="N1055" i="1"/>
  <c r="M1055" i="1"/>
  <c r="O1047" i="1"/>
  <c r="N1047" i="1"/>
  <c r="M1047" i="1"/>
  <c r="O1039" i="1"/>
  <c r="N1039" i="1"/>
  <c r="M1039" i="1"/>
  <c r="O1031" i="1"/>
  <c r="N1031" i="1"/>
  <c r="M1031" i="1"/>
  <c r="O1023" i="1"/>
  <c r="N1023" i="1"/>
  <c r="M1023" i="1"/>
  <c r="O1015" i="1"/>
  <c r="N1015" i="1"/>
  <c r="M1015" i="1"/>
  <c r="O1007" i="1"/>
  <c r="N1007" i="1"/>
  <c r="M1007" i="1"/>
  <c r="O999" i="1"/>
  <c r="N999" i="1"/>
  <c r="M999" i="1"/>
  <c r="O991" i="1"/>
  <c r="N991" i="1"/>
  <c r="M991" i="1"/>
  <c r="O983" i="1"/>
  <c r="N983" i="1"/>
  <c r="M983" i="1"/>
  <c r="O975" i="1"/>
  <c r="N975" i="1"/>
  <c r="M975" i="1"/>
  <c r="O967" i="1"/>
  <c r="N967" i="1"/>
  <c r="M967" i="1"/>
  <c r="O959" i="1"/>
  <c r="N959" i="1"/>
  <c r="M959" i="1"/>
  <c r="O951" i="1"/>
  <c r="N951" i="1"/>
  <c r="M951" i="1"/>
  <c r="O943" i="1"/>
  <c r="N943" i="1"/>
  <c r="M943" i="1"/>
  <c r="O935" i="1"/>
  <c r="N935" i="1"/>
  <c r="M935" i="1"/>
  <c r="O927" i="1"/>
  <c r="N927" i="1"/>
  <c r="M927" i="1"/>
  <c r="O919" i="1"/>
  <c r="N919" i="1"/>
  <c r="M919" i="1"/>
  <c r="O911" i="1"/>
  <c r="N911" i="1"/>
  <c r="M911" i="1"/>
  <c r="O903" i="1"/>
  <c r="N903" i="1"/>
  <c r="M903" i="1"/>
  <c r="O895" i="1"/>
  <c r="N895" i="1"/>
  <c r="M895" i="1"/>
  <c r="O887" i="1"/>
  <c r="N887" i="1"/>
  <c r="M887" i="1"/>
  <c r="O879" i="1"/>
  <c r="N879" i="1"/>
  <c r="M879" i="1"/>
  <c r="O871" i="1"/>
  <c r="N871" i="1"/>
  <c r="M871" i="1"/>
  <c r="O863" i="1"/>
  <c r="N863" i="1"/>
  <c r="M863" i="1"/>
  <c r="O855" i="1"/>
  <c r="N855" i="1"/>
  <c r="M855" i="1"/>
  <c r="O847" i="1"/>
  <c r="N847" i="1"/>
  <c r="M847" i="1"/>
  <c r="O839" i="1"/>
  <c r="N839" i="1"/>
  <c r="M839" i="1"/>
  <c r="O831" i="1"/>
  <c r="N831" i="1"/>
  <c r="M831" i="1"/>
  <c r="O823" i="1"/>
  <c r="N823" i="1"/>
  <c r="M823" i="1"/>
  <c r="O815" i="1"/>
  <c r="N815" i="1"/>
  <c r="M815" i="1"/>
  <c r="O807" i="1"/>
  <c r="N807" i="1"/>
  <c r="M807" i="1"/>
  <c r="O799" i="1"/>
  <c r="N799" i="1"/>
  <c r="M799" i="1"/>
  <c r="O791" i="1"/>
  <c r="N791" i="1"/>
  <c r="M791" i="1"/>
  <c r="O783" i="1"/>
  <c r="N783" i="1"/>
  <c r="M783" i="1"/>
  <c r="O775" i="1"/>
  <c r="N775" i="1"/>
  <c r="M775" i="1"/>
  <c r="O767" i="1"/>
  <c r="N767" i="1"/>
  <c r="M767" i="1"/>
  <c r="O759" i="1"/>
  <c r="N759" i="1"/>
  <c r="M759" i="1"/>
  <c r="O751" i="1"/>
  <c r="N751" i="1"/>
  <c r="M751" i="1"/>
  <c r="O743" i="1"/>
  <c r="N743" i="1"/>
  <c r="M743" i="1"/>
  <c r="O735" i="1"/>
  <c r="N735" i="1"/>
  <c r="M735" i="1"/>
  <c r="O727" i="1"/>
  <c r="N727" i="1"/>
  <c r="M727" i="1"/>
  <c r="O719" i="1"/>
  <c r="N719" i="1"/>
  <c r="M719" i="1"/>
  <c r="O711" i="1"/>
  <c r="N711" i="1"/>
  <c r="M711" i="1"/>
  <c r="O703" i="1"/>
  <c r="N703" i="1"/>
  <c r="M703" i="1"/>
  <c r="O695" i="1"/>
  <c r="N695" i="1"/>
  <c r="M695" i="1"/>
  <c r="O687" i="1"/>
  <c r="N687" i="1"/>
  <c r="M687" i="1"/>
  <c r="O679" i="1"/>
  <c r="N679" i="1"/>
  <c r="M679" i="1"/>
  <c r="O671" i="1"/>
  <c r="N671" i="1"/>
  <c r="M671" i="1"/>
  <c r="O663" i="1"/>
  <c r="N663" i="1"/>
  <c r="M663" i="1"/>
  <c r="O655" i="1"/>
  <c r="N655" i="1"/>
  <c r="M655" i="1"/>
  <c r="O647" i="1"/>
  <c r="N647" i="1"/>
  <c r="M647" i="1"/>
  <c r="O639" i="1"/>
  <c r="N639" i="1"/>
  <c r="M639" i="1"/>
  <c r="O631" i="1"/>
  <c r="N631" i="1"/>
  <c r="M631" i="1"/>
  <c r="O623" i="1"/>
  <c r="N623" i="1"/>
  <c r="M623" i="1"/>
  <c r="O615" i="1"/>
  <c r="N615" i="1"/>
  <c r="M615" i="1"/>
  <c r="O607" i="1"/>
  <c r="N607" i="1"/>
  <c r="M607" i="1"/>
  <c r="O599" i="1"/>
  <c r="N599" i="1"/>
  <c r="M599" i="1"/>
  <c r="O591" i="1"/>
  <c r="N591" i="1"/>
  <c r="M591" i="1"/>
  <c r="O583" i="1"/>
  <c r="N583" i="1"/>
  <c r="M583" i="1"/>
  <c r="O575" i="1"/>
  <c r="N575" i="1"/>
  <c r="M575" i="1"/>
  <c r="O567" i="1"/>
  <c r="N567" i="1"/>
  <c r="M567" i="1"/>
  <c r="O559" i="1"/>
  <c r="N559" i="1"/>
  <c r="M559" i="1"/>
  <c r="O551" i="1"/>
  <c r="N551" i="1"/>
  <c r="M551" i="1"/>
  <c r="O543" i="1"/>
  <c r="N543" i="1"/>
  <c r="M543" i="1"/>
  <c r="O535" i="1"/>
  <c r="N535" i="1"/>
  <c r="M535" i="1"/>
  <c r="O527" i="1"/>
  <c r="N527" i="1"/>
  <c r="M527" i="1"/>
  <c r="O519" i="1"/>
  <c r="N519" i="1"/>
  <c r="M519" i="1"/>
  <c r="O511" i="1"/>
  <c r="N511" i="1"/>
  <c r="M511" i="1"/>
  <c r="O503" i="1"/>
  <c r="N503" i="1"/>
  <c r="M503" i="1"/>
  <c r="O495" i="1"/>
  <c r="N495" i="1"/>
  <c r="M495" i="1"/>
  <c r="O487" i="1"/>
  <c r="N487" i="1"/>
  <c r="M487" i="1"/>
  <c r="O479" i="1"/>
  <c r="N479" i="1"/>
  <c r="M479" i="1"/>
  <c r="O471" i="1"/>
  <c r="N471" i="1"/>
  <c r="M471" i="1"/>
  <c r="O463" i="1"/>
  <c r="N463" i="1"/>
  <c r="M463" i="1"/>
  <c r="O455" i="1"/>
  <c r="N455" i="1"/>
  <c r="M455" i="1"/>
  <c r="O447" i="1"/>
  <c r="N447" i="1"/>
  <c r="M447" i="1"/>
  <c r="O439" i="1"/>
  <c r="N439" i="1"/>
  <c r="M439" i="1"/>
  <c r="O431" i="1"/>
  <c r="N431" i="1"/>
  <c r="M431" i="1"/>
  <c r="O423" i="1"/>
  <c r="N423" i="1"/>
  <c r="M423" i="1"/>
  <c r="O415" i="1"/>
  <c r="N415" i="1"/>
  <c r="M415" i="1"/>
  <c r="O407" i="1"/>
  <c r="N407" i="1"/>
  <c r="M407" i="1"/>
  <c r="O399" i="1"/>
  <c r="N399" i="1"/>
  <c r="M399" i="1"/>
  <c r="O391" i="1"/>
  <c r="N391" i="1"/>
  <c r="M391" i="1"/>
  <c r="O383" i="1"/>
  <c r="N383" i="1"/>
  <c r="M383" i="1"/>
  <c r="O375" i="1"/>
  <c r="N375" i="1"/>
  <c r="M375" i="1"/>
  <c r="O367" i="1"/>
  <c r="N367" i="1"/>
  <c r="M367" i="1"/>
  <c r="O359" i="1"/>
  <c r="N359" i="1"/>
  <c r="M359" i="1"/>
  <c r="O351" i="1"/>
  <c r="N351" i="1"/>
  <c r="M351" i="1"/>
  <c r="O343" i="1"/>
  <c r="N343" i="1"/>
  <c r="M343" i="1"/>
  <c r="O335" i="1"/>
  <c r="N335" i="1"/>
  <c r="M335" i="1"/>
  <c r="O327" i="1"/>
  <c r="N327" i="1"/>
  <c r="M327" i="1"/>
  <c r="O319" i="1"/>
  <c r="N319" i="1"/>
  <c r="M319" i="1"/>
  <c r="O311" i="1"/>
  <c r="N311" i="1"/>
  <c r="M311" i="1"/>
  <c r="O303" i="1"/>
  <c r="N303" i="1"/>
  <c r="M303" i="1"/>
  <c r="O295" i="1"/>
  <c r="N295" i="1"/>
  <c r="M295" i="1"/>
  <c r="O287" i="1"/>
  <c r="N287" i="1"/>
  <c r="M287" i="1"/>
  <c r="O279" i="1"/>
  <c r="N279" i="1"/>
  <c r="M279" i="1"/>
  <c r="O271" i="1"/>
  <c r="N271" i="1"/>
  <c r="M271" i="1"/>
  <c r="O263" i="1"/>
  <c r="N263" i="1"/>
  <c r="M263" i="1"/>
  <c r="O255" i="1"/>
  <c r="N255" i="1"/>
  <c r="M255" i="1"/>
  <c r="O247" i="1"/>
  <c r="N247" i="1"/>
  <c r="M247" i="1"/>
  <c r="O239" i="1"/>
  <c r="N239" i="1"/>
  <c r="M239" i="1"/>
  <c r="O231" i="1"/>
  <c r="N231" i="1"/>
  <c r="M231" i="1"/>
  <c r="O223" i="1"/>
  <c r="N223" i="1"/>
  <c r="M223" i="1"/>
  <c r="O215" i="1"/>
  <c r="N215" i="1"/>
  <c r="M215" i="1"/>
  <c r="O207" i="1"/>
  <c r="N207" i="1"/>
  <c r="M207" i="1"/>
  <c r="O199" i="1"/>
  <c r="N199" i="1"/>
  <c r="M199" i="1"/>
  <c r="O191" i="1"/>
  <c r="N191" i="1"/>
  <c r="M191" i="1"/>
  <c r="O183" i="1"/>
  <c r="N183" i="1"/>
  <c r="M183" i="1"/>
  <c r="O175" i="1"/>
  <c r="N175" i="1"/>
  <c r="M175" i="1"/>
  <c r="O167" i="1"/>
  <c r="N167" i="1"/>
  <c r="M167" i="1"/>
  <c r="O159" i="1"/>
  <c r="N159" i="1"/>
  <c r="M159" i="1"/>
  <c r="O151" i="1"/>
  <c r="N151" i="1"/>
  <c r="M151" i="1"/>
  <c r="O143" i="1"/>
  <c r="N143" i="1"/>
  <c r="M143" i="1"/>
  <c r="O135" i="1"/>
  <c r="N135" i="1"/>
  <c r="M135" i="1"/>
  <c r="O127" i="1"/>
  <c r="N127" i="1"/>
  <c r="M127" i="1"/>
  <c r="O119" i="1"/>
  <c r="N119" i="1"/>
  <c r="M119" i="1"/>
  <c r="O111" i="1"/>
  <c r="N111" i="1"/>
  <c r="M111" i="1"/>
  <c r="O103" i="1"/>
  <c r="N103" i="1"/>
  <c r="M103" i="1"/>
  <c r="O95" i="1"/>
  <c r="N95" i="1"/>
  <c r="M95" i="1"/>
  <c r="O87" i="1"/>
  <c r="N87" i="1"/>
  <c r="M87" i="1"/>
  <c r="O79" i="1"/>
  <c r="N79" i="1"/>
  <c r="M79" i="1"/>
  <c r="O71" i="1"/>
  <c r="N71" i="1"/>
  <c r="M71" i="1"/>
  <c r="O63" i="1"/>
  <c r="N63" i="1"/>
  <c r="M63" i="1"/>
  <c r="O55" i="1"/>
  <c r="N55" i="1"/>
  <c r="M55" i="1"/>
  <c r="O47" i="1"/>
  <c r="N47" i="1"/>
  <c r="M47" i="1"/>
  <c r="O39" i="1"/>
  <c r="N39" i="1"/>
  <c r="M39" i="1"/>
  <c r="O31" i="1"/>
  <c r="N31" i="1"/>
  <c r="M31" i="1"/>
  <c r="O23" i="1"/>
  <c r="N23" i="1"/>
  <c r="M23" i="1"/>
  <c r="O15" i="1"/>
  <c r="N15" i="1"/>
  <c r="M15" i="1"/>
  <c r="O7" i="1"/>
  <c r="N7" i="1"/>
  <c r="M7" i="1"/>
  <c r="O12038" i="1"/>
  <c r="N12038" i="1"/>
  <c r="M12038" i="1"/>
  <c r="O12030" i="1"/>
  <c r="N12030" i="1"/>
  <c r="M12030" i="1"/>
  <c r="O12022" i="1"/>
  <c r="N12022" i="1"/>
  <c r="M12022" i="1"/>
  <c r="O12014" i="1"/>
  <c r="N12014" i="1"/>
  <c r="M12014" i="1"/>
  <c r="O12006" i="1"/>
  <c r="N12006" i="1"/>
  <c r="M12006" i="1"/>
  <c r="O11998" i="1"/>
  <c r="N11998" i="1"/>
  <c r="M11998" i="1"/>
  <c r="O11990" i="1"/>
  <c r="N11990" i="1"/>
  <c r="M11990" i="1"/>
  <c r="O11982" i="1"/>
  <c r="N11982" i="1"/>
  <c r="M11982" i="1"/>
  <c r="O11974" i="1"/>
  <c r="N11974" i="1"/>
  <c r="M11974" i="1"/>
  <c r="O11966" i="1"/>
  <c r="N11966" i="1"/>
  <c r="M11966" i="1"/>
  <c r="O11958" i="1"/>
  <c r="N11958" i="1"/>
  <c r="M11958" i="1"/>
  <c r="O11950" i="1"/>
  <c r="N11950" i="1"/>
  <c r="M11950" i="1"/>
  <c r="O11942" i="1"/>
  <c r="N11942" i="1"/>
  <c r="M11942" i="1"/>
  <c r="O11934" i="1"/>
  <c r="N11934" i="1"/>
  <c r="M11934" i="1"/>
  <c r="O11926" i="1"/>
  <c r="N11926" i="1"/>
  <c r="M11926" i="1"/>
  <c r="O11918" i="1"/>
  <c r="N11918" i="1"/>
  <c r="M11918" i="1"/>
  <c r="O11910" i="1"/>
  <c r="N11910" i="1"/>
  <c r="M11910" i="1"/>
  <c r="O11902" i="1"/>
  <c r="N11902" i="1"/>
  <c r="M11902" i="1"/>
  <c r="O11894" i="1"/>
  <c r="N11894" i="1"/>
  <c r="M11894" i="1"/>
  <c r="O11886" i="1"/>
  <c r="N11886" i="1"/>
  <c r="M11886" i="1"/>
  <c r="O11878" i="1"/>
  <c r="N11878" i="1"/>
  <c r="M11878" i="1"/>
  <c r="O11870" i="1"/>
  <c r="N11870" i="1"/>
  <c r="M11870" i="1"/>
  <c r="O11862" i="1"/>
  <c r="N11862" i="1"/>
  <c r="M11862" i="1"/>
  <c r="O11854" i="1"/>
  <c r="N11854" i="1"/>
  <c r="M11854" i="1"/>
  <c r="O11846" i="1"/>
  <c r="N11846" i="1"/>
  <c r="M11846" i="1"/>
  <c r="O11838" i="1"/>
  <c r="N11838" i="1"/>
  <c r="M11838" i="1"/>
  <c r="O11830" i="1"/>
  <c r="N11830" i="1"/>
  <c r="M11830" i="1"/>
  <c r="O11822" i="1"/>
  <c r="N11822" i="1"/>
  <c r="M11822" i="1"/>
  <c r="O11814" i="1"/>
  <c r="N11814" i="1"/>
  <c r="M11814" i="1"/>
  <c r="O11806" i="1"/>
  <c r="N11806" i="1"/>
  <c r="M11806" i="1"/>
  <c r="O11798" i="1"/>
  <c r="N11798" i="1"/>
  <c r="M11798" i="1"/>
  <c r="O11790" i="1"/>
  <c r="N11790" i="1"/>
  <c r="M11790" i="1"/>
  <c r="O11782" i="1"/>
  <c r="N11782" i="1"/>
  <c r="M11782" i="1"/>
  <c r="O11774" i="1"/>
  <c r="N11774" i="1"/>
  <c r="M11774" i="1"/>
  <c r="O11766" i="1"/>
  <c r="N11766" i="1"/>
  <c r="M11766" i="1"/>
  <c r="O11758" i="1"/>
  <c r="N11758" i="1"/>
  <c r="M11758" i="1"/>
  <c r="O11750" i="1"/>
  <c r="N11750" i="1"/>
  <c r="M11750" i="1"/>
  <c r="O11742" i="1"/>
  <c r="N11742" i="1"/>
  <c r="M11742" i="1"/>
  <c r="O11734" i="1"/>
  <c r="N11734" i="1"/>
  <c r="M11734" i="1"/>
  <c r="O11726" i="1"/>
  <c r="N11726" i="1"/>
  <c r="M11726" i="1"/>
  <c r="O11718" i="1"/>
  <c r="N11718" i="1"/>
  <c r="M11718" i="1"/>
  <c r="O11710" i="1"/>
  <c r="N11710" i="1"/>
  <c r="M11710" i="1"/>
  <c r="O11702" i="1"/>
  <c r="N11702" i="1"/>
  <c r="M11702" i="1"/>
  <c r="O11694" i="1"/>
  <c r="N11694" i="1"/>
  <c r="M11694" i="1"/>
  <c r="O11686" i="1"/>
  <c r="N11686" i="1"/>
  <c r="M11686" i="1"/>
  <c r="O11678" i="1"/>
  <c r="N11678" i="1"/>
  <c r="M11678" i="1"/>
  <c r="O11670" i="1"/>
  <c r="N11670" i="1"/>
  <c r="M11670" i="1"/>
  <c r="O11662" i="1"/>
  <c r="N11662" i="1"/>
  <c r="M11662" i="1"/>
  <c r="O11654" i="1"/>
  <c r="N11654" i="1"/>
  <c r="M11654" i="1"/>
  <c r="O11646" i="1"/>
  <c r="N11646" i="1"/>
  <c r="M11646" i="1"/>
  <c r="O11638" i="1"/>
  <c r="N11638" i="1"/>
  <c r="M11638" i="1"/>
  <c r="O11630" i="1"/>
  <c r="N11630" i="1"/>
  <c r="M11630" i="1"/>
  <c r="O11622" i="1"/>
  <c r="N11622" i="1"/>
  <c r="M11622" i="1"/>
  <c r="O11614" i="1"/>
  <c r="N11614" i="1"/>
  <c r="M11614" i="1"/>
  <c r="O11606" i="1"/>
  <c r="N11606" i="1"/>
  <c r="M11606" i="1"/>
  <c r="O11598" i="1"/>
  <c r="N11598" i="1"/>
  <c r="M11598" i="1"/>
  <c r="O11590" i="1"/>
  <c r="N11590" i="1"/>
  <c r="M11590" i="1"/>
  <c r="O11582" i="1"/>
  <c r="N11582" i="1"/>
  <c r="M11582" i="1"/>
  <c r="O11574" i="1"/>
  <c r="N11574" i="1"/>
  <c r="M11574" i="1"/>
  <c r="O11566" i="1"/>
  <c r="N11566" i="1"/>
  <c r="M11566" i="1"/>
  <c r="O11558" i="1"/>
  <c r="N11558" i="1"/>
  <c r="M11558" i="1"/>
  <c r="O11550" i="1"/>
  <c r="N11550" i="1"/>
  <c r="M11550" i="1"/>
  <c r="O11542" i="1"/>
  <c r="N11542" i="1"/>
  <c r="M11542" i="1"/>
  <c r="O11534" i="1"/>
  <c r="N11534" i="1"/>
  <c r="M11534" i="1"/>
  <c r="O11526" i="1"/>
  <c r="N11526" i="1"/>
  <c r="M11526" i="1"/>
  <c r="O11518" i="1"/>
  <c r="N11518" i="1"/>
  <c r="M11518" i="1"/>
  <c r="O11510" i="1"/>
  <c r="N11510" i="1"/>
  <c r="M11510" i="1"/>
  <c r="O11502" i="1"/>
  <c r="N11502" i="1"/>
  <c r="M11502" i="1"/>
  <c r="O11494" i="1"/>
  <c r="N11494" i="1"/>
  <c r="M11494" i="1"/>
  <c r="O11486" i="1"/>
  <c r="N11486" i="1"/>
  <c r="M11486" i="1"/>
  <c r="O11478" i="1"/>
  <c r="N11478" i="1"/>
  <c r="M11478" i="1"/>
  <c r="O11470" i="1"/>
  <c r="N11470" i="1"/>
  <c r="M11470" i="1"/>
  <c r="O11462" i="1"/>
  <c r="N11462" i="1"/>
  <c r="M11462" i="1"/>
  <c r="O11454" i="1"/>
  <c r="N11454" i="1"/>
  <c r="M11454" i="1"/>
  <c r="O11446" i="1"/>
  <c r="N11446" i="1"/>
  <c r="M11446" i="1"/>
  <c r="O11438" i="1"/>
  <c r="N11438" i="1"/>
  <c r="M11438" i="1"/>
  <c r="O11430" i="1"/>
  <c r="N11430" i="1"/>
  <c r="M11430" i="1"/>
  <c r="O11422" i="1"/>
  <c r="N11422" i="1"/>
  <c r="M11422" i="1"/>
  <c r="O11414" i="1"/>
  <c r="N11414" i="1"/>
  <c r="M11414" i="1"/>
  <c r="O11406" i="1"/>
  <c r="N11406" i="1"/>
  <c r="M11406" i="1"/>
  <c r="O11398" i="1"/>
  <c r="N11398" i="1"/>
  <c r="M11398" i="1"/>
  <c r="O11390" i="1"/>
  <c r="N11390" i="1"/>
  <c r="M11390" i="1"/>
  <c r="O11382" i="1"/>
  <c r="N11382" i="1"/>
  <c r="M11382" i="1"/>
  <c r="O11374" i="1"/>
  <c r="N11374" i="1"/>
  <c r="M11374" i="1"/>
  <c r="O11366" i="1"/>
  <c r="N11366" i="1"/>
  <c r="M11366" i="1"/>
  <c r="O11358" i="1"/>
  <c r="N11358" i="1"/>
  <c r="M11358" i="1"/>
  <c r="O11350" i="1"/>
  <c r="N11350" i="1"/>
  <c r="M11350" i="1"/>
  <c r="O11342" i="1"/>
  <c r="N11342" i="1"/>
  <c r="M11342" i="1"/>
  <c r="O11334" i="1"/>
  <c r="N11334" i="1"/>
  <c r="M11334" i="1"/>
  <c r="O11326" i="1"/>
  <c r="N11326" i="1"/>
  <c r="M11326" i="1"/>
  <c r="O11318" i="1"/>
  <c r="N11318" i="1"/>
  <c r="M11318" i="1"/>
  <c r="O11310" i="1"/>
  <c r="N11310" i="1"/>
  <c r="M11310" i="1"/>
  <c r="O11302" i="1"/>
  <c r="N11302" i="1"/>
  <c r="M11302" i="1"/>
  <c r="O11294" i="1"/>
  <c r="N11294" i="1"/>
  <c r="M11294" i="1"/>
  <c r="O11286" i="1"/>
  <c r="N11286" i="1"/>
  <c r="M11286" i="1"/>
  <c r="O11278" i="1"/>
  <c r="N11278" i="1"/>
  <c r="M11278" i="1"/>
  <c r="O11270" i="1"/>
  <c r="N11270" i="1"/>
  <c r="M11270" i="1"/>
  <c r="O11262" i="1"/>
  <c r="N11262" i="1"/>
  <c r="M11262" i="1"/>
  <c r="O11254" i="1"/>
  <c r="N11254" i="1"/>
  <c r="M11254" i="1"/>
  <c r="O11246" i="1"/>
  <c r="N11246" i="1"/>
  <c r="M11246" i="1"/>
  <c r="O11238" i="1"/>
  <c r="N11238" i="1"/>
  <c r="M11238" i="1"/>
  <c r="O11230" i="1"/>
  <c r="N11230" i="1"/>
  <c r="M11230" i="1"/>
  <c r="O11222" i="1"/>
  <c r="N11222" i="1"/>
  <c r="M11222" i="1"/>
  <c r="O11214" i="1"/>
  <c r="N11214" i="1"/>
  <c r="M11214" i="1"/>
  <c r="O11206" i="1"/>
  <c r="N11206" i="1"/>
  <c r="M11206" i="1"/>
  <c r="O11198" i="1"/>
  <c r="N11198" i="1"/>
  <c r="M11198" i="1"/>
  <c r="O11190" i="1"/>
  <c r="N11190" i="1"/>
  <c r="M11190" i="1"/>
  <c r="O11182" i="1"/>
  <c r="N11182" i="1"/>
  <c r="M11182" i="1"/>
  <c r="O11174" i="1"/>
  <c r="N11174" i="1"/>
  <c r="M11174" i="1"/>
  <c r="O11166" i="1"/>
  <c r="N11166" i="1"/>
  <c r="M11166" i="1"/>
  <c r="O11158" i="1"/>
  <c r="N11158" i="1"/>
  <c r="M11158" i="1"/>
  <c r="O11150" i="1"/>
  <c r="N11150" i="1"/>
  <c r="M11150" i="1"/>
  <c r="O11142" i="1"/>
  <c r="N11142" i="1"/>
  <c r="M11142" i="1"/>
  <c r="O11134" i="1"/>
  <c r="N11134" i="1"/>
  <c r="M11134" i="1"/>
  <c r="O11126" i="1"/>
  <c r="N11126" i="1"/>
  <c r="M11126" i="1"/>
  <c r="O11118" i="1"/>
  <c r="N11118" i="1"/>
  <c r="M11118" i="1"/>
  <c r="O11110" i="1"/>
  <c r="N11110" i="1"/>
  <c r="M11110" i="1"/>
  <c r="O11102" i="1"/>
  <c r="N11102" i="1"/>
  <c r="M11102" i="1"/>
  <c r="O11094" i="1"/>
  <c r="N11094" i="1"/>
  <c r="M11094" i="1"/>
  <c r="O11086" i="1"/>
  <c r="N11086" i="1"/>
  <c r="M11086" i="1"/>
  <c r="O11078" i="1"/>
  <c r="N11078" i="1"/>
  <c r="M11078" i="1"/>
  <c r="O11070" i="1"/>
  <c r="N11070" i="1"/>
  <c r="M11070" i="1"/>
  <c r="O11062" i="1"/>
  <c r="N11062" i="1"/>
  <c r="M11062" i="1"/>
  <c r="O11054" i="1"/>
  <c r="N11054" i="1"/>
  <c r="M11054" i="1"/>
  <c r="O11046" i="1"/>
  <c r="N11046" i="1"/>
  <c r="M11046" i="1"/>
  <c r="O11038" i="1"/>
  <c r="N11038" i="1"/>
  <c r="M11038" i="1"/>
  <c r="O11030" i="1"/>
  <c r="N11030" i="1"/>
  <c r="M11030" i="1"/>
  <c r="O11022" i="1"/>
  <c r="N11022" i="1"/>
  <c r="M11022" i="1"/>
  <c r="O11014" i="1"/>
  <c r="N11014" i="1"/>
  <c r="M11014" i="1"/>
  <c r="O11006" i="1"/>
  <c r="N11006" i="1"/>
  <c r="M11006" i="1"/>
  <c r="O10998" i="1"/>
  <c r="N10998" i="1"/>
  <c r="M10998" i="1"/>
  <c r="O10990" i="1"/>
  <c r="N10990" i="1"/>
  <c r="M10990" i="1"/>
  <c r="O10982" i="1"/>
  <c r="N10982" i="1"/>
  <c r="M10982" i="1"/>
  <c r="O10974" i="1"/>
  <c r="N10974" i="1"/>
  <c r="M10974" i="1"/>
  <c r="O10966" i="1"/>
  <c r="N10966" i="1"/>
  <c r="M10966" i="1"/>
  <c r="O10958" i="1"/>
  <c r="N10958" i="1"/>
  <c r="M10958" i="1"/>
  <c r="O10950" i="1"/>
  <c r="N10950" i="1"/>
  <c r="M10950" i="1"/>
  <c r="O10942" i="1"/>
  <c r="N10942" i="1"/>
  <c r="M10942" i="1"/>
  <c r="O10934" i="1"/>
  <c r="N10934" i="1"/>
  <c r="M10934" i="1"/>
  <c r="O10926" i="1"/>
  <c r="N10926" i="1"/>
  <c r="M10926" i="1"/>
  <c r="O10918" i="1"/>
  <c r="N10918" i="1"/>
  <c r="M10918" i="1"/>
  <c r="O10910" i="1"/>
  <c r="N10910" i="1"/>
  <c r="M10910" i="1"/>
  <c r="O10902" i="1"/>
  <c r="N10902" i="1"/>
  <c r="M10902" i="1"/>
  <c r="O10894" i="1"/>
  <c r="N10894" i="1"/>
  <c r="M10894" i="1"/>
  <c r="O10886" i="1"/>
  <c r="N10886" i="1"/>
  <c r="M10886" i="1"/>
  <c r="O10878" i="1"/>
  <c r="N10878" i="1"/>
  <c r="M10878" i="1"/>
  <c r="O10870" i="1"/>
  <c r="N10870" i="1"/>
  <c r="M10870" i="1"/>
  <c r="O10862" i="1"/>
  <c r="N10862" i="1"/>
  <c r="M10862" i="1"/>
  <c r="O10854" i="1"/>
  <c r="N10854" i="1"/>
  <c r="M10854" i="1"/>
  <c r="O10846" i="1"/>
  <c r="N10846" i="1"/>
  <c r="M10846" i="1"/>
  <c r="O10838" i="1"/>
  <c r="N10838" i="1"/>
  <c r="M10838" i="1"/>
  <c r="O10830" i="1"/>
  <c r="N10830" i="1"/>
  <c r="M10830" i="1"/>
  <c r="O10822" i="1"/>
  <c r="N10822" i="1"/>
  <c r="M10822" i="1"/>
  <c r="O10814" i="1"/>
  <c r="N10814" i="1"/>
  <c r="M10814" i="1"/>
  <c r="O10806" i="1"/>
  <c r="N10806" i="1"/>
  <c r="M10806" i="1"/>
  <c r="O10798" i="1"/>
  <c r="N10798" i="1"/>
  <c r="M10798" i="1"/>
  <c r="O10790" i="1"/>
  <c r="N10790" i="1"/>
  <c r="M10790" i="1"/>
  <c r="O10782" i="1"/>
  <c r="N10782" i="1"/>
  <c r="M10782" i="1"/>
  <c r="O10774" i="1"/>
  <c r="N10774" i="1"/>
  <c r="M10774" i="1"/>
  <c r="O10766" i="1"/>
  <c r="N10766" i="1"/>
  <c r="M10766" i="1"/>
  <c r="O10758" i="1"/>
  <c r="N10758" i="1"/>
  <c r="M10758" i="1"/>
  <c r="O10750" i="1"/>
  <c r="N10750" i="1"/>
  <c r="M10750" i="1"/>
  <c r="O10742" i="1"/>
  <c r="N10742" i="1"/>
  <c r="M10742" i="1"/>
  <c r="O10734" i="1"/>
  <c r="N10734" i="1"/>
  <c r="M10734" i="1"/>
  <c r="O10726" i="1"/>
  <c r="N10726" i="1"/>
  <c r="M10726" i="1"/>
  <c r="O10718" i="1"/>
  <c r="N10718" i="1"/>
  <c r="M10718" i="1"/>
  <c r="O10710" i="1"/>
  <c r="N10710" i="1"/>
  <c r="M10710" i="1"/>
  <c r="O10702" i="1"/>
  <c r="N10702" i="1"/>
  <c r="M10702" i="1"/>
  <c r="O10694" i="1"/>
  <c r="N10694" i="1"/>
  <c r="M10694" i="1"/>
  <c r="O10686" i="1"/>
  <c r="N10686" i="1"/>
  <c r="M10686" i="1"/>
  <c r="O10678" i="1"/>
  <c r="N10678" i="1"/>
  <c r="M10678" i="1"/>
  <c r="O10670" i="1"/>
  <c r="N10670" i="1"/>
  <c r="M10670" i="1"/>
  <c r="O10662" i="1"/>
  <c r="N10662" i="1"/>
  <c r="M10662" i="1"/>
  <c r="O10654" i="1"/>
  <c r="N10654" i="1"/>
  <c r="M10654" i="1"/>
  <c r="O10646" i="1"/>
  <c r="N10646" i="1"/>
  <c r="M10646" i="1"/>
  <c r="O10638" i="1"/>
  <c r="N10638" i="1"/>
  <c r="M10638" i="1"/>
  <c r="O10630" i="1"/>
  <c r="N10630" i="1"/>
  <c r="M10630" i="1"/>
  <c r="O10622" i="1"/>
  <c r="N10622" i="1"/>
  <c r="M10622" i="1"/>
  <c r="O10614" i="1"/>
  <c r="N10614" i="1"/>
  <c r="M10614" i="1"/>
  <c r="O10606" i="1"/>
  <c r="N10606" i="1"/>
  <c r="M10606" i="1"/>
  <c r="O10598" i="1"/>
  <c r="N10598" i="1"/>
  <c r="M10598" i="1"/>
  <c r="O10590" i="1"/>
  <c r="N10590" i="1"/>
  <c r="M10590" i="1"/>
  <c r="O10582" i="1"/>
  <c r="N10582" i="1"/>
  <c r="M10582" i="1"/>
  <c r="O10574" i="1"/>
  <c r="N10574" i="1"/>
  <c r="M10574" i="1"/>
  <c r="O10566" i="1"/>
  <c r="N10566" i="1"/>
  <c r="M10566" i="1"/>
  <c r="O10558" i="1"/>
  <c r="N10558" i="1"/>
  <c r="M10558" i="1"/>
  <c r="O10550" i="1"/>
  <c r="N10550" i="1"/>
  <c r="M10550" i="1"/>
  <c r="O10542" i="1"/>
  <c r="N10542" i="1"/>
  <c r="M10542" i="1"/>
  <c r="O10534" i="1"/>
  <c r="N10534" i="1"/>
  <c r="M10534" i="1"/>
  <c r="O10526" i="1"/>
  <c r="N10526" i="1"/>
  <c r="M10526" i="1"/>
  <c r="O10518" i="1"/>
  <c r="N10518" i="1"/>
  <c r="M10518" i="1"/>
  <c r="O10510" i="1"/>
  <c r="N10510" i="1"/>
  <c r="M10510" i="1"/>
  <c r="O10502" i="1"/>
  <c r="N10502" i="1"/>
  <c r="M10502" i="1"/>
  <c r="O10494" i="1"/>
  <c r="N10494" i="1"/>
  <c r="M10494" i="1"/>
  <c r="O10486" i="1"/>
  <c r="N10486" i="1"/>
  <c r="M10486" i="1"/>
  <c r="O10478" i="1"/>
  <c r="N10478" i="1"/>
  <c r="M10478" i="1"/>
  <c r="O10470" i="1"/>
  <c r="N10470" i="1"/>
  <c r="M10470" i="1"/>
  <c r="O10462" i="1"/>
  <c r="N10462" i="1"/>
  <c r="M10462" i="1"/>
  <c r="O10454" i="1"/>
  <c r="N10454" i="1"/>
  <c r="M10454" i="1"/>
  <c r="O10446" i="1"/>
  <c r="N10446" i="1"/>
  <c r="M10446" i="1"/>
  <c r="O10438" i="1"/>
  <c r="N10438" i="1"/>
  <c r="M10438" i="1"/>
  <c r="O10430" i="1"/>
  <c r="N10430" i="1"/>
  <c r="M10430" i="1"/>
  <c r="O10422" i="1"/>
  <c r="N10422" i="1"/>
  <c r="M10422" i="1"/>
  <c r="O10414" i="1"/>
  <c r="N10414" i="1"/>
  <c r="M10414" i="1"/>
  <c r="O10406" i="1"/>
  <c r="N10406" i="1"/>
  <c r="M10406" i="1"/>
  <c r="O10398" i="1"/>
  <c r="N10398" i="1"/>
  <c r="M10398" i="1"/>
  <c r="O10390" i="1"/>
  <c r="N10390" i="1"/>
  <c r="M10390" i="1"/>
  <c r="O10382" i="1"/>
  <c r="N10382" i="1"/>
  <c r="M10382" i="1"/>
  <c r="O10374" i="1"/>
  <c r="N10374" i="1"/>
  <c r="M10374" i="1"/>
  <c r="O10366" i="1"/>
  <c r="N10366" i="1"/>
  <c r="M10366" i="1"/>
  <c r="O10358" i="1"/>
  <c r="N10358" i="1"/>
  <c r="M10358" i="1"/>
  <c r="O10350" i="1"/>
  <c r="N10350" i="1"/>
  <c r="M10350" i="1"/>
  <c r="O10342" i="1"/>
  <c r="N10342" i="1"/>
  <c r="M10342" i="1"/>
  <c r="O10334" i="1"/>
  <c r="N10334" i="1"/>
  <c r="M10334" i="1"/>
  <c r="O10326" i="1"/>
  <c r="N10326" i="1"/>
  <c r="M10326" i="1"/>
  <c r="O10318" i="1"/>
  <c r="N10318" i="1"/>
  <c r="M10318" i="1"/>
  <c r="O10310" i="1"/>
  <c r="N10310" i="1"/>
  <c r="M10310" i="1"/>
  <c r="O10302" i="1"/>
  <c r="N10302" i="1"/>
  <c r="M10302" i="1"/>
  <c r="O10294" i="1"/>
  <c r="N10294" i="1"/>
  <c r="M10294" i="1"/>
  <c r="O10286" i="1"/>
  <c r="N10286" i="1"/>
  <c r="M10286" i="1"/>
  <c r="O10278" i="1"/>
  <c r="N10278" i="1"/>
  <c r="M10278" i="1"/>
  <c r="O10270" i="1"/>
  <c r="N10270" i="1"/>
  <c r="M10270" i="1"/>
  <c r="O10262" i="1"/>
  <c r="N10262" i="1"/>
  <c r="M10262" i="1"/>
  <c r="O10254" i="1"/>
  <c r="N10254" i="1"/>
  <c r="M10254" i="1"/>
  <c r="O10246" i="1"/>
  <c r="N10246" i="1"/>
  <c r="M10246" i="1"/>
  <c r="O10238" i="1"/>
  <c r="N10238" i="1"/>
  <c r="M10238" i="1"/>
  <c r="O10230" i="1"/>
  <c r="N10230" i="1"/>
  <c r="M10230" i="1"/>
  <c r="O10222" i="1"/>
  <c r="N10222" i="1"/>
  <c r="M10222" i="1"/>
  <c r="O10214" i="1"/>
  <c r="N10214" i="1"/>
  <c r="M10214" i="1"/>
  <c r="O10206" i="1"/>
  <c r="N10206" i="1"/>
  <c r="M10206" i="1"/>
  <c r="O10198" i="1"/>
  <c r="N10198" i="1"/>
  <c r="M10198" i="1"/>
  <c r="O10190" i="1"/>
  <c r="N10190" i="1"/>
  <c r="M10190" i="1"/>
  <c r="O10182" i="1"/>
  <c r="N10182" i="1"/>
  <c r="M10182" i="1"/>
  <c r="O10174" i="1"/>
  <c r="N10174" i="1"/>
  <c r="M10174" i="1"/>
  <c r="O10166" i="1"/>
  <c r="N10166" i="1"/>
  <c r="M10166" i="1"/>
  <c r="O10158" i="1"/>
  <c r="N10158" i="1"/>
  <c r="M10158" i="1"/>
  <c r="O10150" i="1"/>
  <c r="N10150" i="1"/>
  <c r="M10150" i="1"/>
  <c r="O10142" i="1"/>
  <c r="N10142" i="1"/>
  <c r="M10142" i="1"/>
  <c r="O10134" i="1"/>
  <c r="N10134" i="1"/>
  <c r="M10134" i="1"/>
  <c r="O10126" i="1"/>
  <c r="N10126" i="1"/>
  <c r="M10126" i="1"/>
  <c r="O10118" i="1"/>
  <c r="N10118" i="1"/>
  <c r="M10118" i="1"/>
  <c r="O10110" i="1"/>
  <c r="N10110" i="1"/>
  <c r="M10110" i="1"/>
  <c r="O10102" i="1"/>
  <c r="N10102" i="1"/>
  <c r="M10102" i="1"/>
  <c r="O10094" i="1"/>
  <c r="N10094" i="1"/>
  <c r="M10094" i="1"/>
  <c r="O10086" i="1"/>
  <c r="N10086" i="1"/>
  <c r="M10086" i="1"/>
  <c r="O10078" i="1"/>
  <c r="N10078" i="1"/>
  <c r="M10078" i="1"/>
  <c r="O10070" i="1"/>
  <c r="N10070" i="1"/>
  <c r="M10070" i="1"/>
  <c r="O10062" i="1"/>
  <c r="N10062" i="1"/>
  <c r="M10062" i="1"/>
  <c r="O10054" i="1"/>
  <c r="N10054" i="1"/>
  <c r="M10054" i="1"/>
  <c r="O10046" i="1"/>
  <c r="N10046" i="1"/>
  <c r="M10046" i="1"/>
  <c r="O10038" i="1"/>
  <c r="N10038" i="1"/>
  <c r="M10038" i="1"/>
  <c r="O10030" i="1"/>
  <c r="N10030" i="1"/>
  <c r="M10030" i="1"/>
  <c r="O10022" i="1"/>
  <c r="N10022" i="1"/>
  <c r="M10022" i="1"/>
  <c r="O10014" i="1"/>
  <c r="N10014" i="1"/>
  <c r="M10014" i="1"/>
  <c r="O10006" i="1"/>
  <c r="N10006" i="1"/>
  <c r="M10006" i="1"/>
  <c r="O9998" i="1"/>
  <c r="N9998" i="1"/>
  <c r="M9998" i="1"/>
  <c r="O9990" i="1"/>
  <c r="N9990" i="1"/>
  <c r="M9990" i="1"/>
  <c r="O9982" i="1"/>
  <c r="N9982" i="1"/>
  <c r="M9982" i="1"/>
  <c r="O9974" i="1"/>
  <c r="N9974" i="1"/>
  <c r="M9974" i="1"/>
  <c r="O9966" i="1"/>
  <c r="N9966" i="1"/>
  <c r="M9966" i="1"/>
  <c r="O9958" i="1"/>
  <c r="N9958" i="1"/>
  <c r="M9958" i="1"/>
  <c r="O9950" i="1"/>
  <c r="N9950" i="1"/>
  <c r="M9950" i="1"/>
  <c r="O9942" i="1"/>
  <c r="N9942" i="1"/>
  <c r="M9942" i="1"/>
  <c r="O9934" i="1"/>
  <c r="N9934" i="1"/>
  <c r="M9934" i="1"/>
  <c r="O9926" i="1"/>
  <c r="N9926" i="1"/>
  <c r="M9926" i="1"/>
  <c r="O9918" i="1"/>
  <c r="N9918" i="1"/>
  <c r="M9918" i="1"/>
  <c r="O9910" i="1"/>
  <c r="N9910" i="1"/>
  <c r="M9910" i="1"/>
  <c r="O9902" i="1"/>
  <c r="N9902" i="1"/>
  <c r="M9902" i="1"/>
  <c r="O9894" i="1"/>
  <c r="N9894" i="1"/>
  <c r="M9894" i="1"/>
  <c r="O9886" i="1"/>
  <c r="N9886" i="1"/>
  <c r="M9886" i="1"/>
  <c r="O9878" i="1"/>
  <c r="N9878" i="1"/>
  <c r="M9878" i="1"/>
  <c r="O9870" i="1"/>
  <c r="N9870" i="1"/>
  <c r="M9870" i="1"/>
  <c r="O9862" i="1"/>
  <c r="N9862" i="1"/>
  <c r="M9862" i="1"/>
  <c r="O9854" i="1"/>
  <c r="N9854" i="1"/>
  <c r="M9854" i="1"/>
  <c r="O9846" i="1"/>
  <c r="N9846" i="1"/>
  <c r="M9846" i="1"/>
  <c r="O9838" i="1"/>
  <c r="N9838" i="1"/>
  <c r="M9838" i="1"/>
  <c r="O9830" i="1"/>
  <c r="N9830" i="1"/>
  <c r="M9830" i="1"/>
  <c r="O9822" i="1"/>
  <c r="N9822" i="1"/>
  <c r="M9822" i="1"/>
  <c r="O9814" i="1"/>
  <c r="N9814" i="1"/>
  <c r="M9814" i="1"/>
  <c r="O9806" i="1"/>
  <c r="N9806" i="1"/>
  <c r="M9806" i="1"/>
  <c r="O9798" i="1"/>
  <c r="N9798" i="1"/>
  <c r="M9798" i="1"/>
  <c r="O9790" i="1"/>
  <c r="N9790" i="1"/>
  <c r="M9790" i="1"/>
  <c r="O9782" i="1"/>
  <c r="N9782" i="1"/>
  <c r="M9782" i="1"/>
  <c r="O9774" i="1"/>
  <c r="N9774" i="1"/>
  <c r="M9774" i="1"/>
  <c r="O9766" i="1"/>
  <c r="N9766" i="1"/>
  <c r="M9766" i="1"/>
  <c r="O9758" i="1"/>
  <c r="N9758" i="1"/>
  <c r="M9758" i="1"/>
  <c r="O9750" i="1"/>
  <c r="N9750" i="1"/>
  <c r="M9750" i="1"/>
  <c r="O9742" i="1"/>
  <c r="N9742" i="1"/>
  <c r="M9742" i="1"/>
  <c r="O9734" i="1"/>
  <c r="N9734" i="1"/>
  <c r="M9734" i="1"/>
  <c r="O9726" i="1"/>
  <c r="N9726" i="1"/>
  <c r="M9726" i="1"/>
  <c r="O9718" i="1"/>
  <c r="N9718" i="1"/>
  <c r="M9718" i="1"/>
  <c r="O9710" i="1"/>
  <c r="N9710" i="1"/>
  <c r="M9710" i="1"/>
  <c r="O9702" i="1"/>
  <c r="N9702" i="1"/>
  <c r="M9702" i="1"/>
  <c r="O9694" i="1"/>
  <c r="N9694" i="1"/>
  <c r="M9694" i="1"/>
  <c r="O9686" i="1"/>
  <c r="N9686" i="1"/>
  <c r="M9686" i="1"/>
  <c r="O9678" i="1"/>
  <c r="N9678" i="1"/>
  <c r="M9678" i="1"/>
  <c r="O9670" i="1"/>
  <c r="N9670" i="1"/>
  <c r="M9670" i="1"/>
  <c r="O9662" i="1"/>
  <c r="N9662" i="1"/>
  <c r="M9662" i="1"/>
  <c r="O9654" i="1"/>
  <c r="N9654" i="1"/>
  <c r="M9654" i="1"/>
  <c r="O9646" i="1"/>
  <c r="N9646" i="1"/>
  <c r="M9646" i="1"/>
  <c r="O9638" i="1"/>
  <c r="N9638" i="1"/>
  <c r="M9638" i="1"/>
  <c r="O9630" i="1"/>
  <c r="N9630" i="1"/>
  <c r="M9630" i="1"/>
  <c r="O9622" i="1"/>
  <c r="N9622" i="1"/>
  <c r="M9622" i="1"/>
  <c r="O9614" i="1"/>
  <c r="N9614" i="1"/>
  <c r="M9614" i="1"/>
  <c r="O9606" i="1"/>
  <c r="N9606" i="1"/>
  <c r="M9606" i="1"/>
  <c r="O9598" i="1"/>
  <c r="N9598" i="1"/>
  <c r="M9598" i="1"/>
  <c r="O9590" i="1"/>
  <c r="N9590" i="1"/>
  <c r="M9590" i="1"/>
  <c r="O9582" i="1"/>
  <c r="N9582" i="1"/>
  <c r="M9582" i="1"/>
  <c r="O9574" i="1"/>
  <c r="N9574" i="1"/>
  <c r="M9574" i="1"/>
  <c r="O9566" i="1"/>
  <c r="N9566" i="1"/>
  <c r="M9566" i="1"/>
  <c r="O9558" i="1"/>
  <c r="N9558" i="1"/>
  <c r="M9558" i="1"/>
  <c r="O9550" i="1"/>
  <c r="N9550" i="1"/>
  <c r="M9550" i="1"/>
  <c r="O9542" i="1"/>
  <c r="N9542" i="1"/>
  <c r="M9542" i="1"/>
  <c r="O9534" i="1"/>
  <c r="N9534" i="1"/>
  <c r="M9534" i="1"/>
  <c r="O9526" i="1"/>
  <c r="N9526" i="1"/>
  <c r="M9526" i="1"/>
  <c r="O9518" i="1"/>
  <c r="N9518" i="1"/>
  <c r="M9518" i="1"/>
  <c r="O9510" i="1"/>
  <c r="N9510" i="1"/>
  <c r="M9510" i="1"/>
  <c r="O9502" i="1"/>
  <c r="N9502" i="1"/>
  <c r="M9502" i="1"/>
  <c r="O9494" i="1"/>
  <c r="N9494" i="1"/>
  <c r="M9494" i="1"/>
  <c r="O9486" i="1"/>
  <c r="N9486" i="1"/>
  <c r="M9486" i="1"/>
  <c r="O9478" i="1"/>
  <c r="N9478" i="1"/>
  <c r="M9478" i="1"/>
  <c r="O9470" i="1"/>
  <c r="N9470" i="1"/>
  <c r="M9470" i="1"/>
  <c r="O9462" i="1"/>
  <c r="N9462" i="1"/>
  <c r="M9462" i="1"/>
  <c r="O9454" i="1"/>
  <c r="N9454" i="1"/>
  <c r="M9454" i="1"/>
  <c r="O9446" i="1"/>
  <c r="N9446" i="1"/>
  <c r="M9446" i="1"/>
  <c r="O9438" i="1"/>
  <c r="N9438" i="1"/>
  <c r="M9438" i="1"/>
  <c r="O9430" i="1"/>
  <c r="N9430" i="1"/>
  <c r="M9430" i="1"/>
  <c r="O9422" i="1"/>
  <c r="N9422" i="1"/>
  <c r="M9422" i="1"/>
  <c r="O9414" i="1"/>
  <c r="N9414" i="1"/>
  <c r="M9414" i="1"/>
  <c r="O9406" i="1"/>
  <c r="N9406" i="1"/>
  <c r="M9406" i="1"/>
  <c r="O9398" i="1"/>
  <c r="N9398" i="1"/>
  <c r="M9398" i="1"/>
  <c r="O9390" i="1"/>
  <c r="N9390" i="1"/>
  <c r="M9390" i="1"/>
  <c r="O9382" i="1"/>
  <c r="N9382" i="1"/>
  <c r="M9382" i="1"/>
  <c r="O9374" i="1"/>
  <c r="N9374" i="1"/>
  <c r="M9374" i="1"/>
  <c r="O9366" i="1"/>
  <c r="N9366" i="1"/>
  <c r="M9366" i="1"/>
  <c r="O9358" i="1"/>
  <c r="N9358" i="1"/>
  <c r="M9358" i="1"/>
  <c r="O9350" i="1"/>
  <c r="N9350" i="1"/>
  <c r="M9350" i="1"/>
  <c r="O9342" i="1"/>
  <c r="N9342" i="1"/>
  <c r="M9342" i="1"/>
  <c r="O9334" i="1"/>
  <c r="N9334" i="1"/>
  <c r="M9334" i="1"/>
  <c r="O9326" i="1"/>
  <c r="N9326" i="1"/>
  <c r="M9326" i="1"/>
  <c r="O9318" i="1"/>
  <c r="N9318" i="1"/>
  <c r="M9318" i="1"/>
  <c r="O9310" i="1"/>
  <c r="N9310" i="1"/>
  <c r="M9310" i="1"/>
  <c r="O9302" i="1"/>
  <c r="N9302" i="1"/>
  <c r="M9302" i="1"/>
  <c r="O9294" i="1"/>
  <c r="N9294" i="1"/>
  <c r="M9294" i="1"/>
  <c r="O9286" i="1"/>
  <c r="N9286" i="1"/>
  <c r="M9286" i="1"/>
  <c r="O9278" i="1"/>
  <c r="N9278" i="1"/>
  <c r="M9278" i="1"/>
  <c r="O9270" i="1"/>
  <c r="N9270" i="1"/>
  <c r="M9270" i="1"/>
  <c r="O9262" i="1"/>
  <c r="N9262" i="1"/>
  <c r="M9262" i="1"/>
  <c r="O9254" i="1"/>
  <c r="N9254" i="1"/>
  <c r="M9254" i="1"/>
  <c r="O9246" i="1"/>
  <c r="N9246" i="1"/>
  <c r="M9246" i="1"/>
  <c r="O9238" i="1"/>
  <c r="N9238" i="1"/>
  <c r="M9238" i="1"/>
  <c r="O9230" i="1"/>
  <c r="N9230" i="1"/>
  <c r="M9230" i="1"/>
  <c r="O9222" i="1"/>
  <c r="N9222" i="1"/>
  <c r="M9222" i="1"/>
  <c r="O9214" i="1"/>
  <c r="N9214" i="1"/>
  <c r="M9214" i="1"/>
  <c r="O9206" i="1"/>
  <c r="N9206" i="1"/>
  <c r="M9206" i="1"/>
  <c r="O9198" i="1"/>
  <c r="N9198" i="1"/>
  <c r="M9198" i="1"/>
  <c r="O9190" i="1"/>
  <c r="N9190" i="1"/>
  <c r="M9190" i="1"/>
  <c r="O9182" i="1"/>
  <c r="N9182" i="1"/>
  <c r="M9182" i="1"/>
  <c r="O9174" i="1"/>
  <c r="N9174" i="1"/>
  <c r="M9174" i="1"/>
  <c r="O9166" i="1"/>
  <c r="N9166" i="1"/>
  <c r="M9166" i="1"/>
  <c r="O9158" i="1"/>
  <c r="N9158" i="1"/>
  <c r="M9158" i="1"/>
  <c r="O9150" i="1"/>
  <c r="N9150" i="1"/>
  <c r="M9150" i="1"/>
  <c r="O9142" i="1"/>
  <c r="N9142" i="1"/>
  <c r="M9142" i="1"/>
  <c r="O9134" i="1"/>
  <c r="N9134" i="1"/>
  <c r="M9134" i="1"/>
  <c r="O9126" i="1"/>
  <c r="N9126" i="1"/>
  <c r="M9126" i="1"/>
  <c r="O9118" i="1"/>
  <c r="N9118" i="1"/>
  <c r="M9118" i="1"/>
  <c r="O9110" i="1"/>
  <c r="N9110" i="1"/>
  <c r="M9110" i="1"/>
  <c r="O9102" i="1"/>
  <c r="N9102" i="1"/>
  <c r="M9102" i="1"/>
  <c r="O9094" i="1"/>
  <c r="N9094" i="1"/>
  <c r="M9094" i="1"/>
  <c r="O9086" i="1"/>
  <c r="N9086" i="1"/>
  <c r="M9086" i="1"/>
  <c r="O9078" i="1"/>
  <c r="N9078" i="1"/>
  <c r="M9078" i="1"/>
  <c r="O9070" i="1"/>
  <c r="N9070" i="1"/>
  <c r="M9070" i="1"/>
  <c r="O9062" i="1"/>
  <c r="N9062" i="1"/>
  <c r="M9062" i="1"/>
  <c r="O9054" i="1"/>
  <c r="N9054" i="1"/>
  <c r="M9054" i="1"/>
  <c r="O9046" i="1"/>
  <c r="N9046" i="1"/>
  <c r="M9046" i="1"/>
  <c r="O9038" i="1"/>
  <c r="N9038" i="1"/>
  <c r="M9038" i="1"/>
  <c r="O9030" i="1"/>
  <c r="N9030" i="1"/>
  <c r="M9030" i="1"/>
  <c r="O9022" i="1"/>
  <c r="N9022" i="1"/>
  <c r="M9022" i="1"/>
  <c r="O9014" i="1"/>
  <c r="N9014" i="1"/>
  <c r="M9014" i="1"/>
  <c r="O9006" i="1"/>
  <c r="N9006" i="1"/>
  <c r="M9006" i="1"/>
  <c r="O8998" i="1"/>
  <c r="N8998" i="1"/>
  <c r="M8998" i="1"/>
  <c r="O8990" i="1"/>
  <c r="N8990" i="1"/>
  <c r="M8990" i="1"/>
  <c r="O8982" i="1"/>
  <c r="N8982" i="1"/>
  <c r="M8982" i="1"/>
  <c r="O8974" i="1"/>
  <c r="N8974" i="1"/>
  <c r="M8974" i="1"/>
  <c r="O8966" i="1"/>
  <c r="N8966" i="1"/>
  <c r="M8966" i="1"/>
  <c r="O8958" i="1"/>
  <c r="N8958" i="1"/>
  <c r="M8958" i="1"/>
  <c r="O8950" i="1"/>
  <c r="N8950" i="1"/>
  <c r="M8950" i="1"/>
  <c r="O8942" i="1"/>
  <c r="N8942" i="1"/>
  <c r="M8942" i="1"/>
  <c r="O8934" i="1"/>
  <c r="N8934" i="1"/>
  <c r="M8934" i="1"/>
  <c r="O8926" i="1"/>
  <c r="N8926" i="1"/>
  <c r="M8926" i="1"/>
  <c r="O8918" i="1"/>
  <c r="N8918" i="1"/>
  <c r="M8918" i="1"/>
  <c r="O8910" i="1"/>
  <c r="N8910" i="1"/>
  <c r="M8910" i="1"/>
  <c r="O8902" i="1"/>
  <c r="N8902" i="1"/>
  <c r="M8902" i="1"/>
  <c r="O8894" i="1"/>
  <c r="N8894" i="1"/>
  <c r="M8894" i="1"/>
  <c r="O8886" i="1"/>
  <c r="N8886" i="1"/>
  <c r="M8886" i="1"/>
  <c r="O8878" i="1"/>
  <c r="N8878" i="1"/>
  <c r="M8878" i="1"/>
  <c r="O8870" i="1"/>
  <c r="N8870" i="1"/>
  <c r="M8870" i="1"/>
  <c r="O8862" i="1"/>
  <c r="N8862" i="1"/>
  <c r="M8862" i="1"/>
  <c r="O8854" i="1"/>
  <c r="N8854" i="1"/>
  <c r="M8854" i="1"/>
  <c r="O8846" i="1"/>
  <c r="N8846" i="1"/>
  <c r="M8846" i="1"/>
  <c r="O8838" i="1"/>
  <c r="N8838" i="1"/>
  <c r="M8838" i="1"/>
  <c r="O8830" i="1"/>
  <c r="N8830" i="1"/>
  <c r="M8830" i="1"/>
  <c r="O8822" i="1"/>
  <c r="N8822" i="1"/>
  <c r="M8822" i="1"/>
  <c r="O8814" i="1"/>
  <c r="N8814" i="1"/>
  <c r="M8814" i="1"/>
  <c r="O8806" i="1"/>
  <c r="N8806" i="1"/>
  <c r="M8806" i="1"/>
  <c r="O8798" i="1"/>
  <c r="N8798" i="1"/>
  <c r="M8798" i="1"/>
  <c r="O8790" i="1"/>
  <c r="N8790" i="1"/>
  <c r="M8790" i="1"/>
  <c r="O8782" i="1"/>
  <c r="N8782" i="1"/>
  <c r="M8782" i="1"/>
  <c r="O8774" i="1"/>
  <c r="N8774" i="1"/>
  <c r="M8774" i="1"/>
  <c r="O8766" i="1"/>
  <c r="N8766" i="1"/>
  <c r="M8766" i="1"/>
  <c r="O8758" i="1"/>
  <c r="N8758" i="1"/>
  <c r="M8758" i="1"/>
  <c r="O8750" i="1"/>
  <c r="N8750" i="1"/>
  <c r="M8750" i="1"/>
  <c r="O8742" i="1"/>
  <c r="N8742" i="1"/>
  <c r="M8742" i="1"/>
  <c r="O8734" i="1"/>
  <c r="N8734" i="1"/>
  <c r="M8734" i="1"/>
  <c r="O8726" i="1"/>
  <c r="N8726" i="1"/>
  <c r="M8726" i="1"/>
  <c r="O8718" i="1"/>
  <c r="N8718" i="1"/>
  <c r="M8718" i="1"/>
  <c r="O8710" i="1"/>
  <c r="N8710" i="1"/>
  <c r="M8710" i="1"/>
  <c r="O8702" i="1"/>
  <c r="N8702" i="1"/>
  <c r="M8702" i="1"/>
  <c r="O8694" i="1"/>
  <c r="N8694" i="1"/>
  <c r="M8694" i="1"/>
  <c r="O8686" i="1"/>
  <c r="N8686" i="1"/>
  <c r="M8686" i="1"/>
  <c r="O8678" i="1"/>
  <c r="N8678" i="1"/>
  <c r="M8678" i="1"/>
  <c r="O8670" i="1"/>
  <c r="N8670" i="1"/>
  <c r="M8670" i="1"/>
  <c r="O8662" i="1"/>
  <c r="N8662" i="1"/>
  <c r="M8662" i="1"/>
  <c r="O8654" i="1"/>
  <c r="N8654" i="1"/>
  <c r="M8654" i="1"/>
  <c r="O8646" i="1"/>
  <c r="N8646" i="1"/>
  <c r="M8646" i="1"/>
  <c r="O8638" i="1"/>
  <c r="N8638" i="1"/>
  <c r="M8638" i="1"/>
  <c r="O8630" i="1"/>
  <c r="N8630" i="1"/>
  <c r="M8630" i="1"/>
  <c r="O8622" i="1"/>
  <c r="N8622" i="1"/>
  <c r="M8622" i="1"/>
  <c r="O8614" i="1"/>
  <c r="N8614" i="1"/>
  <c r="M8614" i="1"/>
  <c r="O8606" i="1"/>
  <c r="N8606" i="1"/>
  <c r="M8606" i="1"/>
  <c r="O8598" i="1"/>
  <c r="N8598" i="1"/>
  <c r="M8598" i="1"/>
  <c r="O8590" i="1"/>
  <c r="N8590" i="1"/>
  <c r="M8590" i="1"/>
  <c r="O8582" i="1"/>
  <c r="N8582" i="1"/>
  <c r="M8582" i="1"/>
  <c r="O8574" i="1"/>
  <c r="N8574" i="1"/>
  <c r="M8574" i="1"/>
  <c r="O8566" i="1"/>
  <c r="N8566" i="1"/>
  <c r="M8566" i="1"/>
  <c r="O8558" i="1"/>
  <c r="N8558" i="1"/>
  <c r="M8558" i="1"/>
  <c r="O8550" i="1"/>
  <c r="N8550" i="1"/>
  <c r="M8550" i="1"/>
  <c r="O8542" i="1"/>
  <c r="N8542" i="1"/>
  <c r="M8542" i="1"/>
  <c r="O8534" i="1"/>
  <c r="N8534" i="1"/>
  <c r="M8534" i="1"/>
  <c r="O8526" i="1"/>
  <c r="N8526" i="1"/>
  <c r="M8526" i="1"/>
  <c r="O8518" i="1"/>
  <c r="N8518" i="1"/>
  <c r="M8518" i="1"/>
  <c r="O8510" i="1"/>
  <c r="N8510" i="1"/>
  <c r="M8510" i="1"/>
  <c r="O8502" i="1"/>
  <c r="N8502" i="1"/>
  <c r="M8502" i="1"/>
  <c r="O8494" i="1"/>
  <c r="N8494" i="1"/>
  <c r="M8494" i="1"/>
  <c r="O8486" i="1"/>
  <c r="N8486" i="1"/>
  <c r="M8486" i="1"/>
  <c r="O8478" i="1"/>
  <c r="N8478" i="1"/>
  <c r="M8478" i="1"/>
  <c r="O8470" i="1"/>
  <c r="N8470" i="1"/>
  <c r="M8470" i="1"/>
  <c r="O8462" i="1"/>
  <c r="N8462" i="1"/>
  <c r="M8462" i="1"/>
  <c r="O8454" i="1"/>
  <c r="N8454" i="1"/>
  <c r="M8454" i="1"/>
  <c r="O8446" i="1"/>
  <c r="N8446" i="1"/>
  <c r="M8446" i="1"/>
  <c r="O8438" i="1"/>
  <c r="N8438" i="1"/>
  <c r="M8438" i="1"/>
  <c r="O8430" i="1"/>
  <c r="N8430" i="1"/>
  <c r="M8430" i="1"/>
  <c r="O8422" i="1"/>
  <c r="N8422" i="1"/>
  <c r="M8422" i="1"/>
  <c r="O8414" i="1"/>
  <c r="N8414" i="1"/>
  <c r="M8414" i="1"/>
  <c r="O8406" i="1"/>
  <c r="N8406" i="1"/>
  <c r="M8406" i="1"/>
  <c r="O8398" i="1"/>
  <c r="N8398" i="1"/>
  <c r="M8398" i="1"/>
  <c r="O8390" i="1"/>
  <c r="N8390" i="1"/>
  <c r="M8390" i="1"/>
  <c r="O8382" i="1"/>
  <c r="N8382" i="1"/>
  <c r="M8382" i="1"/>
  <c r="O8374" i="1"/>
  <c r="N8374" i="1"/>
  <c r="M8374" i="1"/>
  <c r="O8366" i="1"/>
  <c r="N8366" i="1"/>
  <c r="M8366" i="1"/>
  <c r="O8358" i="1"/>
  <c r="N8358" i="1"/>
  <c r="M8358" i="1"/>
  <c r="O8350" i="1"/>
  <c r="N8350" i="1"/>
  <c r="M8350" i="1"/>
  <c r="O8342" i="1"/>
  <c r="N8342" i="1"/>
  <c r="M8342" i="1"/>
  <c r="O8334" i="1"/>
  <c r="N8334" i="1"/>
  <c r="M8334" i="1"/>
  <c r="O8326" i="1"/>
  <c r="N8326" i="1"/>
  <c r="M8326" i="1"/>
  <c r="O8318" i="1"/>
  <c r="N8318" i="1"/>
  <c r="M8318" i="1"/>
  <c r="O8310" i="1"/>
  <c r="N8310" i="1"/>
  <c r="M8310" i="1"/>
  <c r="O8302" i="1"/>
  <c r="N8302" i="1"/>
  <c r="M8302" i="1"/>
  <c r="O8294" i="1"/>
  <c r="N8294" i="1"/>
  <c r="M8294" i="1"/>
  <c r="O8286" i="1"/>
  <c r="N8286" i="1"/>
  <c r="M8286" i="1"/>
  <c r="O8278" i="1"/>
  <c r="N8278" i="1"/>
  <c r="M8278" i="1"/>
  <c r="O8270" i="1"/>
  <c r="N8270" i="1"/>
  <c r="M8270" i="1"/>
  <c r="O8262" i="1"/>
  <c r="N8262" i="1"/>
  <c r="M8262" i="1"/>
  <c r="O8254" i="1"/>
  <c r="N8254" i="1"/>
  <c r="M8254" i="1"/>
  <c r="O8246" i="1"/>
  <c r="N8246" i="1"/>
  <c r="M8246" i="1"/>
  <c r="O8238" i="1"/>
  <c r="N8238" i="1"/>
  <c r="M8238" i="1"/>
  <c r="O8230" i="1"/>
  <c r="N8230" i="1"/>
  <c r="M8230" i="1"/>
  <c r="O8222" i="1"/>
  <c r="N8222" i="1"/>
  <c r="M8222" i="1"/>
  <c r="O8214" i="1"/>
  <c r="N8214" i="1"/>
  <c r="M8214" i="1"/>
  <c r="O8206" i="1"/>
  <c r="N8206" i="1"/>
  <c r="M8206" i="1"/>
  <c r="O8198" i="1"/>
  <c r="N8198" i="1"/>
  <c r="M8198" i="1"/>
  <c r="O8190" i="1"/>
  <c r="N8190" i="1"/>
  <c r="M8190" i="1"/>
  <c r="O8182" i="1"/>
  <c r="N8182" i="1"/>
  <c r="M8182" i="1"/>
  <c r="O8174" i="1"/>
  <c r="N8174" i="1"/>
  <c r="M8174" i="1"/>
  <c r="O8166" i="1"/>
  <c r="N8166" i="1"/>
  <c r="M8166" i="1"/>
  <c r="O8158" i="1"/>
  <c r="N8158" i="1"/>
  <c r="M8158" i="1"/>
  <c r="O8150" i="1"/>
  <c r="N8150" i="1"/>
  <c r="M8150" i="1"/>
  <c r="O8142" i="1"/>
  <c r="N8142" i="1"/>
  <c r="M8142" i="1"/>
  <c r="O8134" i="1"/>
  <c r="N8134" i="1"/>
  <c r="M8134" i="1"/>
  <c r="O8126" i="1"/>
  <c r="N8126" i="1"/>
  <c r="M8126" i="1"/>
  <c r="O8118" i="1"/>
  <c r="N8118" i="1"/>
  <c r="M8118" i="1"/>
  <c r="O8110" i="1"/>
  <c r="N8110" i="1"/>
  <c r="M8110" i="1"/>
  <c r="O8102" i="1"/>
  <c r="N8102" i="1"/>
  <c r="M8102" i="1"/>
  <c r="O8094" i="1"/>
  <c r="N8094" i="1"/>
  <c r="M8094" i="1"/>
  <c r="O8086" i="1"/>
  <c r="N8086" i="1"/>
  <c r="M8086" i="1"/>
  <c r="O8078" i="1"/>
  <c r="N8078" i="1"/>
  <c r="M8078" i="1"/>
  <c r="O8070" i="1"/>
  <c r="N8070" i="1"/>
  <c r="M8070" i="1"/>
  <c r="O8062" i="1"/>
  <c r="N8062" i="1"/>
  <c r="M8062" i="1"/>
  <c r="O8054" i="1"/>
  <c r="N8054" i="1"/>
  <c r="M8054" i="1"/>
  <c r="O8046" i="1"/>
  <c r="N8046" i="1"/>
  <c r="M8046" i="1"/>
  <c r="O8038" i="1"/>
  <c r="N8038" i="1"/>
  <c r="M8038" i="1"/>
  <c r="O8030" i="1"/>
  <c r="N8030" i="1"/>
  <c r="M8030" i="1"/>
  <c r="O8022" i="1"/>
  <c r="N8022" i="1"/>
  <c r="M8022" i="1"/>
  <c r="O8014" i="1"/>
  <c r="N8014" i="1"/>
  <c r="M8014" i="1"/>
  <c r="O8006" i="1"/>
  <c r="N8006" i="1"/>
  <c r="M8006" i="1"/>
  <c r="O7998" i="1"/>
  <c r="N7998" i="1"/>
  <c r="M7998" i="1"/>
  <c r="O7990" i="1"/>
  <c r="N7990" i="1"/>
  <c r="M7990" i="1"/>
  <c r="O7982" i="1"/>
  <c r="N7982" i="1"/>
  <c r="M7982" i="1"/>
  <c r="O7974" i="1"/>
  <c r="N7974" i="1"/>
  <c r="M7974" i="1"/>
  <c r="O7966" i="1"/>
  <c r="N7966" i="1"/>
  <c r="M7966" i="1"/>
  <c r="O7958" i="1"/>
  <c r="N7958" i="1"/>
  <c r="M7958" i="1"/>
  <c r="O7950" i="1"/>
  <c r="N7950" i="1"/>
  <c r="M7950" i="1"/>
  <c r="O7942" i="1"/>
  <c r="N7942" i="1"/>
  <c r="M7942" i="1"/>
  <c r="O7934" i="1"/>
  <c r="N7934" i="1"/>
  <c r="M7934" i="1"/>
  <c r="O7926" i="1"/>
  <c r="N7926" i="1"/>
  <c r="M7926" i="1"/>
  <c r="O7918" i="1"/>
  <c r="N7918" i="1"/>
  <c r="M7918" i="1"/>
  <c r="O7910" i="1"/>
  <c r="N7910" i="1"/>
  <c r="M7910" i="1"/>
  <c r="O7902" i="1"/>
  <c r="N7902" i="1"/>
  <c r="M7902" i="1"/>
  <c r="O7894" i="1"/>
  <c r="N7894" i="1"/>
  <c r="M7894" i="1"/>
  <c r="O7886" i="1"/>
  <c r="N7886" i="1"/>
  <c r="M7886" i="1"/>
  <c r="O7878" i="1"/>
  <c r="N7878" i="1"/>
  <c r="M7878" i="1"/>
  <c r="O7870" i="1"/>
  <c r="N7870" i="1"/>
  <c r="M7870" i="1"/>
  <c r="O7862" i="1"/>
  <c r="N7862" i="1"/>
  <c r="M7862" i="1"/>
  <c r="O7854" i="1"/>
  <c r="N7854" i="1"/>
  <c r="M7854" i="1"/>
  <c r="O7846" i="1"/>
  <c r="N7846" i="1"/>
  <c r="M7846" i="1"/>
  <c r="O7838" i="1"/>
  <c r="N7838" i="1"/>
  <c r="M7838" i="1"/>
  <c r="O7830" i="1"/>
  <c r="N7830" i="1"/>
  <c r="M7830" i="1"/>
  <c r="O7822" i="1"/>
  <c r="N7822" i="1"/>
  <c r="M7822" i="1"/>
  <c r="O7814" i="1"/>
  <c r="N7814" i="1"/>
  <c r="M7814" i="1"/>
  <c r="O7806" i="1"/>
  <c r="N7806" i="1"/>
  <c r="M7806" i="1"/>
  <c r="O7798" i="1"/>
  <c r="N7798" i="1"/>
  <c r="M7798" i="1"/>
  <c r="O7790" i="1"/>
  <c r="N7790" i="1"/>
  <c r="M7790" i="1"/>
  <c r="O7782" i="1"/>
  <c r="N7782" i="1"/>
  <c r="M7782" i="1"/>
  <c r="O7774" i="1"/>
  <c r="N7774" i="1"/>
  <c r="M7774" i="1"/>
  <c r="O7766" i="1"/>
  <c r="N7766" i="1"/>
  <c r="M7766" i="1"/>
  <c r="O7758" i="1"/>
  <c r="N7758" i="1"/>
  <c r="M7758" i="1"/>
  <c r="O7750" i="1"/>
  <c r="N7750" i="1"/>
  <c r="M7750" i="1"/>
  <c r="O7742" i="1"/>
  <c r="N7742" i="1"/>
  <c r="M7742" i="1"/>
  <c r="O7734" i="1"/>
  <c r="N7734" i="1"/>
  <c r="M7734" i="1"/>
  <c r="O7726" i="1"/>
  <c r="N7726" i="1"/>
  <c r="M7726" i="1"/>
  <c r="O7718" i="1"/>
  <c r="N7718" i="1"/>
  <c r="M7718" i="1"/>
  <c r="O7710" i="1"/>
  <c r="N7710" i="1"/>
  <c r="M7710" i="1"/>
  <c r="O7702" i="1"/>
  <c r="N7702" i="1"/>
  <c r="M7702" i="1"/>
  <c r="O7694" i="1"/>
  <c r="N7694" i="1"/>
  <c r="M7694" i="1"/>
  <c r="O7686" i="1"/>
  <c r="N7686" i="1"/>
  <c r="M7686" i="1"/>
  <c r="O7678" i="1"/>
  <c r="N7678" i="1"/>
  <c r="M7678" i="1"/>
  <c r="O7670" i="1"/>
  <c r="N7670" i="1"/>
  <c r="M7670" i="1"/>
  <c r="O7662" i="1"/>
  <c r="N7662" i="1"/>
  <c r="M7662" i="1"/>
  <c r="O7654" i="1"/>
  <c r="N7654" i="1"/>
  <c r="M7654" i="1"/>
  <c r="O7646" i="1"/>
  <c r="N7646" i="1"/>
  <c r="M7646" i="1"/>
  <c r="O7638" i="1"/>
  <c r="N7638" i="1"/>
  <c r="M7638" i="1"/>
  <c r="O7630" i="1"/>
  <c r="N7630" i="1"/>
  <c r="M7630" i="1"/>
  <c r="O7622" i="1"/>
  <c r="N7622" i="1"/>
  <c r="M7622" i="1"/>
  <c r="O7614" i="1"/>
  <c r="N7614" i="1"/>
  <c r="M7614" i="1"/>
  <c r="O7606" i="1"/>
  <c r="N7606" i="1"/>
  <c r="M7606" i="1"/>
  <c r="O7598" i="1"/>
  <c r="N7598" i="1"/>
  <c r="M7598" i="1"/>
  <c r="O7590" i="1"/>
  <c r="N7590" i="1"/>
  <c r="M7590" i="1"/>
  <c r="O7582" i="1"/>
  <c r="N7582" i="1"/>
  <c r="M7582" i="1"/>
  <c r="O7574" i="1"/>
  <c r="N7574" i="1"/>
  <c r="M7574" i="1"/>
  <c r="O7566" i="1"/>
  <c r="N7566" i="1"/>
  <c r="M7566" i="1"/>
  <c r="O7558" i="1"/>
  <c r="N7558" i="1"/>
  <c r="M7558" i="1"/>
  <c r="O7550" i="1"/>
  <c r="N7550" i="1"/>
  <c r="M7550" i="1"/>
  <c r="O7542" i="1"/>
  <c r="N7542" i="1"/>
  <c r="M7542" i="1"/>
  <c r="O7534" i="1"/>
  <c r="N7534" i="1"/>
  <c r="M7534" i="1"/>
  <c r="O7526" i="1"/>
  <c r="N7526" i="1"/>
  <c r="M7526" i="1"/>
  <c r="O7518" i="1"/>
  <c r="N7518" i="1"/>
  <c r="M7518" i="1"/>
  <c r="O7510" i="1"/>
  <c r="N7510" i="1"/>
  <c r="M7510" i="1"/>
  <c r="O7502" i="1"/>
  <c r="N7502" i="1"/>
  <c r="M7502" i="1"/>
  <c r="O7494" i="1"/>
  <c r="N7494" i="1"/>
  <c r="M7494" i="1"/>
  <c r="O7486" i="1"/>
  <c r="N7486" i="1"/>
  <c r="M7486" i="1"/>
  <c r="O7478" i="1"/>
  <c r="N7478" i="1"/>
  <c r="M7478" i="1"/>
  <c r="O7470" i="1"/>
  <c r="N7470" i="1"/>
  <c r="M7470" i="1"/>
  <c r="O7462" i="1"/>
  <c r="N7462" i="1"/>
  <c r="M7462" i="1"/>
  <c r="O7454" i="1"/>
  <c r="N7454" i="1"/>
  <c r="M7454" i="1"/>
  <c r="O7446" i="1"/>
  <c r="N7446" i="1"/>
  <c r="M7446" i="1"/>
  <c r="O7438" i="1"/>
  <c r="N7438" i="1"/>
  <c r="M7438" i="1"/>
  <c r="O7430" i="1"/>
  <c r="N7430" i="1"/>
  <c r="M7430" i="1"/>
  <c r="O7422" i="1"/>
  <c r="N7422" i="1"/>
  <c r="M7422" i="1"/>
  <c r="O7414" i="1"/>
  <c r="N7414" i="1"/>
  <c r="M7414" i="1"/>
  <c r="O7406" i="1"/>
  <c r="N7406" i="1"/>
  <c r="M7406" i="1"/>
  <c r="O7398" i="1"/>
  <c r="N7398" i="1"/>
  <c r="M7398" i="1"/>
  <c r="O7390" i="1"/>
  <c r="N7390" i="1"/>
  <c r="M7390" i="1"/>
  <c r="O7382" i="1"/>
  <c r="N7382" i="1"/>
  <c r="M7382" i="1"/>
  <c r="O7374" i="1"/>
  <c r="N7374" i="1"/>
  <c r="M7374" i="1"/>
  <c r="O7366" i="1"/>
  <c r="N7366" i="1"/>
  <c r="M7366" i="1"/>
  <c r="O7358" i="1"/>
  <c r="N7358" i="1"/>
  <c r="M7358" i="1"/>
  <c r="O7350" i="1"/>
  <c r="N7350" i="1"/>
  <c r="M7350" i="1"/>
  <c r="O7342" i="1"/>
  <c r="N7342" i="1"/>
  <c r="M7342" i="1"/>
  <c r="O7334" i="1"/>
  <c r="N7334" i="1"/>
  <c r="M7334" i="1"/>
  <c r="O7326" i="1"/>
  <c r="N7326" i="1"/>
  <c r="M7326" i="1"/>
  <c r="O7318" i="1"/>
  <c r="N7318" i="1"/>
  <c r="M7318" i="1"/>
  <c r="O7310" i="1"/>
  <c r="N7310" i="1"/>
  <c r="M7310" i="1"/>
  <c r="O7302" i="1"/>
  <c r="N7302" i="1"/>
  <c r="M7302" i="1"/>
  <c r="O7294" i="1"/>
  <c r="N7294" i="1"/>
  <c r="M7294" i="1"/>
  <c r="O7286" i="1"/>
  <c r="N7286" i="1"/>
  <c r="M7286" i="1"/>
  <c r="O7278" i="1"/>
  <c r="N7278" i="1"/>
  <c r="M7278" i="1"/>
  <c r="O7270" i="1"/>
  <c r="N7270" i="1"/>
  <c r="M7270" i="1"/>
  <c r="O7262" i="1"/>
  <c r="N7262" i="1"/>
  <c r="M7262" i="1"/>
  <c r="O7254" i="1"/>
  <c r="N7254" i="1"/>
  <c r="M7254" i="1"/>
  <c r="O7246" i="1"/>
  <c r="N7246" i="1"/>
  <c r="M7246" i="1"/>
  <c r="O7238" i="1"/>
  <c r="N7238" i="1"/>
  <c r="M7238" i="1"/>
  <c r="O7230" i="1"/>
  <c r="N7230" i="1"/>
  <c r="M7230" i="1"/>
  <c r="O7222" i="1"/>
  <c r="N7222" i="1"/>
  <c r="M7222" i="1"/>
  <c r="O7214" i="1"/>
  <c r="N7214" i="1"/>
  <c r="M7214" i="1"/>
  <c r="O7206" i="1"/>
  <c r="N7206" i="1"/>
  <c r="M7206" i="1"/>
  <c r="O7198" i="1"/>
  <c r="N7198" i="1"/>
  <c r="M7198" i="1"/>
  <c r="O7190" i="1"/>
  <c r="N7190" i="1"/>
  <c r="M7190" i="1"/>
  <c r="O7182" i="1"/>
  <c r="N7182" i="1"/>
  <c r="M7182" i="1"/>
  <c r="O7174" i="1"/>
  <c r="N7174" i="1"/>
  <c r="M7174" i="1"/>
  <c r="O7166" i="1"/>
  <c r="N7166" i="1"/>
  <c r="M7166" i="1"/>
  <c r="O7158" i="1"/>
  <c r="N7158" i="1"/>
  <c r="M7158" i="1"/>
  <c r="O7150" i="1"/>
  <c r="N7150" i="1"/>
  <c r="M7150" i="1"/>
  <c r="O7142" i="1"/>
  <c r="N7142" i="1"/>
  <c r="M7142" i="1"/>
  <c r="O7134" i="1"/>
  <c r="N7134" i="1"/>
  <c r="M7134" i="1"/>
  <c r="O7126" i="1"/>
  <c r="N7126" i="1"/>
  <c r="M7126" i="1"/>
  <c r="O7118" i="1"/>
  <c r="N7118" i="1"/>
  <c r="M7118" i="1"/>
  <c r="O7110" i="1"/>
  <c r="N7110" i="1"/>
  <c r="M7110" i="1"/>
  <c r="O7102" i="1"/>
  <c r="N7102" i="1"/>
  <c r="M7102" i="1"/>
  <c r="O7094" i="1"/>
  <c r="N7094" i="1"/>
  <c r="M7094" i="1"/>
  <c r="O7086" i="1"/>
  <c r="N7086" i="1"/>
  <c r="M7086" i="1"/>
  <c r="O7078" i="1"/>
  <c r="N7078" i="1"/>
  <c r="M7078" i="1"/>
  <c r="O7070" i="1"/>
  <c r="N7070" i="1"/>
  <c r="M7070" i="1"/>
  <c r="O7062" i="1"/>
  <c r="N7062" i="1"/>
  <c r="M7062" i="1"/>
  <c r="O7054" i="1"/>
  <c r="N7054" i="1"/>
  <c r="M7054" i="1"/>
  <c r="O7046" i="1"/>
  <c r="N7046" i="1"/>
  <c r="M7046" i="1"/>
  <c r="O7038" i="1"/>
  <c r="N7038" i="1"/>
  <c r="M7038" i="1"/>
  <c r="O7030" i="1"/>
  <c r="N7030" i="1"/>
  <c r="M7030" i="1"/>
  <c r="O7022" i="1"/>
  <c r="N7022" i="1"/>
  <c r="M7022" i="1"/>
  <c r="O7014" i="1"/>
  <c r="N7014" i="1"/>
  <c r="M7014" i="1"/>
  <c r="O7006" i="1"/>
  <c r="N7006" i="1"/>
  <c r="M7006" i="1"/>
  <c r="O6998" i="1"/>
  <c r="N6998" i="1"/>
  <c r="M6998" i="1"/>
  <c r="O6990" i="1"/>
  <c r="N6990" i="1"/>
  <c r="M6990" i="1"/>
  <c r="O6982" i="1"/>
  <c r="N6982" i="1"/>
  <c r="M6982" i="1"/>
  <c r="O6974" i="1"/>
  <c r="N6974" i="1"/>
  <c r="M6974" i="1"/>
  <c r="O6966" i="1"/>
  <c r="N6966" i="1"/>
  <c r="M6966" i="1"/>
  <c r="O6958" i="1"/>
  <c r="N6958" i="1"/>
  <c r="M6958" i="1"/>
  <c r="O6950" i="1"/>
  <c r="N6950" i="1"/>
  <c r="M6950" i="1"/>
  <c r="O6942" i="1"/>
  <c r="N6942" i="1"/>
  <c r="M6942" i="1"/>
  <c r="O6934" i="1"/>
  <c r="N6934" i="1"/>
  <c r="M6934" i="1"/>
  <c r="O6926" i="1"/>
  <c r="N6926" i="1"/>
  <c r="M6926" i="1"/>
  <c r="O6918" i="1"/>
  <c r="N6918" i="1"/>
  <c r="M6918" i="1"/>
  <c r="O6910" i="1"/>
  <c r="N6910" i="1"/>
  <c r="M6910" i="1"/>
  <c r="O6902" i="1"/>
  <c r="N6902" i="1"/>
  <c r="M6902" i="1"/>
  <c r="O6894" i="1"/>
  <c r="N6894" i="1"/>
  <c r="M6894" i="1"/>
  <c r="O6886" i="1"/>
  <c r="N6886" i="1"/>
  <c r="M6886" i="1"/>
  <c r="O6878" i="1"/>
  <c r="N6878" i="1"/>
  <c r="M6878" i="1"/>
  <c r="O6870" i="1"/>
  <c r="N6870" i="1"/>
  <c r="M6870" i="1"/>
  <c r="O6862" i="1"/>
  <c r="N6862" i="1"/>
  <c r="M6862" i="1"/>
  <c r="O6854" i="1"/>
  <c r="N6854" i="1"/>
  <c r="M6854" i="1"/>
  <c r="O6846" i="1"/>
  <c r="N6846" i="1"/>
  <c r="M6846" i="1"/>
  <c r="O6838" i="1"/>
  <c r="N6838" i="1"/>
  <c r="M6838" i="1"/>
  <c r="O6830" i="1"/>
  <c r="N6830" i="1"/>
  <c r="M6830" i="1"/>
  <c r="O6822" i="1"/>
  <c r="N6822" i="1"/>
  <c r="M6822" i="1"/>
  <c r="O6814" i="1"/>
  <c r="N6814" i="1"/>
  <c r="M6814" i="1"/>
  <c r="O6806" i="1"/>
  <c r="N6806" i="1"/>
  <c r="M6806" i="1"/>
  <c r="O6798" i="1"/>
  <c r="N6798" i="1"/>
  <c r="M6798" i="1"/>
  <c r="O6790" i="1"/>
  <c r="N6790" i="1"/>
  <c r="M6790" i="1"/>
  <c r="O6782" i="1"/>
  <c r="N6782" i="1"/>
  <c r="M6782" i="1"/>
  <c r="O6774" i="1"/>
  <c r="N6774" i="1"/>
  <c r="M6774" i="1"/>
  <c r="O6766" i="1"/>
  <c r="N6766" i="1"/>
  <c r="M6766" i="1"/>
  <c r="O6758" i="1"/>
  <c r="N6758" i="1"/>
  <c r="M6758" i="1"/>
  <c r="O6750" i="1"/>
  <c r="N6750" i="1"/>
  <c r="M6750" i="1"/>
  <c r="O6742" i="1"/>
  <c r="N6742" i="1"/>
  <c r="M6742" i="1"/>
  <c r="O6734" i="1"/>
  <c r="N6734" i="1"/>
  <c r="M6734" i="1"/>
  <c r="O6726" i="1"/>
  <c r="N6726" i="1"/>
  <c r="M6726" i="1"/>
  <c r="O6718" i="1"/>
  <c r="N6718" i="1"/>
  <c r="M6718" i="1"/>
  <c r="O6710" i="1"/>
  <c r="N6710" i="1"/>
  <c r="M6710" i="1"/>
  <c r="O6702" i="1"/>
  <c r="N6702" i="1"/>
  <c r="M6702" i="1"/>
  <c r="O6694" i="1"/>
  <c r="N6694" i="1"/>
  <c r="M6694" i="1"/>
  <c r="O6686" i="1"/>
  <c r="N6686" i="1"/>
  <c r="M6686" i="1"/>
  <c r="O6678" i="1"/>
  <c r="N6678" i="1"/>
  <c r="M6678" i="1"/>
  <c r="O6670" i="1"/>
  <c r="N6670" i="1"/>
  <c r="M6670" i="1"/>
  <c r="O6662" i="1"/>
  <c r="N6662" i="1"/>
  <c r="M6662" i="1"/>
  <c r="O6654" i="1"/>
  <c r="N6654" i="1"/>
  <c r="M6654" i="1"/>
  <c r="O6646" i="1"/>
  <c r="N6646" i="1"/>
  <c r="M6646" i="1"/>
  <c r="O6638" i="1"/>
  <c r="N6638" i="1"/>
  <c r="M6638" i="1"/>
  <c r="O6630" i="1"/>
  <c r="N6630" i="1"/>
  <c r="M6630" i="1"/>
  <c r="O6622" i="1"/>
  <c r="N6622" i="1"/>
  <c r="M6622" i="1"/>
  <c r="O6614" i="1"/>
  <c r="N6614" i="1"/>
  <c r="M6614" i="1"/>
  <c r="O6606" i="1"/>
  <c r="N6606" i="1"/>
  <c r="M6606" i="1"/>
  <c r="O6598" i="1"/>
  <c r="N6598" i="1"/>
  <c r="M6598" i="1"/>
  <c r="O6590" i="1"/>
  <c r="N6590" i="1"/>
  <c r="M6590" i="1"/>
  <c r="O6582" i="1"/>
  <c r="N6582" i="1"/>
  <c r="M6582" i="1"/>
  <c r="O6574" i="1"/>
  <c r="N6574" i="1"/>
  <c r="M6574" i="1"/>
  <c r="O6566" i="1"/>
  <c r="N6566" i="1"/>
  <c r="M6566" i="1"/>
  <c r="O6558" i="1"/>
  <c r="N6558" i="1"/>
  <c r="M6558" i="1"/>
  <c r="O6550" i="1"/>
  <c r="N6550" i="1"/>
  <c r="M6550" i="1"/>
  <c r="O6542" i="1"/>
  <c r="N6542" i="1"/>
  <c r="M6542" i="1"/>
  <c r="O6534" i="1"/>
  <c r="N6534" i="1"/>
  <c r="M6534" i="1"/>
  <c r="O6526" i="1"/>
  <c r="N6526" i="1"/>
  <c r="M6526" i="1"/>
  <c r="O6518" i="1"/>
  <c r="N6518" i="1"/>
  <c r="M6518" i="1"/>
  <c r="O6510" i="1"/>
  <c r="N6510" i="1"/>
  <c r="M6510" i="1"/>
  <c r="O6502" i="1"/>
  <c r="N6502" i="1"/>
  <c r="M6502" i="1"/>
  <c r="O6494" i="1"/>
  <c r="N6494" i="1"/>
  <c r="M6494" i="1"/>
  <c r="O6486" i="1"/>
  <c r="N6486" i="1"/>
  <c r="M6486" i="1"/>
  <c r="O6478" i="1"/>
  <c r="N6478" i="1"/>
  <c r="M6478" i="1"/>
  <c r="O6470" i="1"/>
  <c r="N6470" i="1"/>
  <c r="M6470" i="1"/>
  <c r="O6462" i="1"/>
  <c r="N6462" i="1"/>
  <c r="M6462" i="1"/>
  <c r="O6454" i="1"/>
  <c r="N6454" i="1"/>
  <c r="M6454" i="1"/>
  <c r="O6446" i="1"/>
  <c r="N6446" i="1"/>
  <c r="M6446" i="1"/>
  <c r="O6438" i="1"/>
  <c r="N6438" i="1"/>
  <c r="M6438" i="1"/>
  <c r="O6430" i="1"/>
  <c r="N6430" i="1"/>
  <c r="M6430" i="1"/>
  <c r="O6422" i="1"/>
  <c r="N6422" i="1"/>
  <c r="M6422" i="1"/>
  <c r="O6414" i="1"/>
  <c r="N6414" i="1"/>
  <c r="M6414" i="1"/>
  <c r="O6406" i="1"/>
  <c r="N6406" i="1"/>
  <c r="M6406" i="1"/>
  <c r="O6398" i="1"/>
  <c r="N6398" i="1"/>
  <c r="M6398" i="1"/>
  <c r="O6390" i="1"/>
  <c r="N6390" i="1"/>
  <c r="M6390" i="1"/>
  <c r="O6382" i="1"/>
  <c r="N6382" i="1"/>
  <c r="M6382" i="1"/>
  <c r="O6374" i="1"/>
  <c r="N6374" i="1"/>
  <c r="M6374" i="1"/>
  <c r="O6366" i="1"/>
  <c r="N6366" i="1"/>
  <c r="M6366" i="1"/>
  <c r="O6358" i="1"/>
  <c r="N6358" i="1"/>
  <c r="M6358" i="1"/>
  <c r="O6350" i="1"/>
  <c r="N6350" i="1"/>
  <c r="M6350" i="1"/>
  <c r="O6342" i="1"/>
  <c r="N6342" i="1"/>
  <c r="M6342" i="1"/>
  <c r="O6334" i="1"/>
  <c r="N6334" i="1"/>
  <c r="M6334" i="1"/>
  <c r="O6326" i="1"/>
  <c r="N6326" i="1"/>
  <c r="M6326" i="1"/>
  <c r="O6318" i="1"/>
  <c r="N6318" i="1"/>
  <c r="M6318" i="1"/>
  <c r="O6310" i="1"/>
  <c r="N6310" i="1"/>
  <c r="M6310" i="1"/>
  <c r="O6302" i="1"/>
  <c r="N6302" i="1"/>
  <c r="M6302" i="1"/>
  <c r="O6294" i="1"/>
  <c r="N6294" i="1"/>
  <c r="M6294" i="1"/>
  <c r="O6286" i="1"/>
  <c r="N6286" i="1"/>
  <c r="M6286" i="1"/>
  <c r="O6278" i="1"/>
  <c r="N6278" i="1"/>
  <c r="M6278" i="1"/>
  <c r="O6270" i="1"/>
  <c r="N6270" i="1"/>
  <c r="M6270" i="1"/>
  <c r="O6262" i="1"/>
  <c r="N6262" i="1"/>
  <c r="M6262" i="1"/>
  <c r="O6254" i="1"/>
  <c r="N6254" i="1"/>
  <c r="M6254" i="1"/>
  <c r="O6246" i="1"/>
  <c r="N6246" i="1"/>
  <c r="M6246" i="1"/>
  <c r="O6238" i="1"/>
  <c r="N6238" i="1"/>
  <c r="M6238" i="1"/>
  <c r="O6230" i="1"/>
  <c r="N6230" i="1"/>
  <c r="M6230" i="1"/>
  <c r="O6222" i="1"/>
  <c r="N6222" i="1"/>
  <c r="M6222" i="1"/>
  <c r="O6214" i="1"/>
  <c r="N6214" i="1"/>
  <c r="M6214" i="1"/>
  <c r="O6206" i="1"/>
  <c r="N6206" i="1"/>
  <c r="M6206" i="1"/>
  <c r="O6198" i="1"/>
  <c r="N6198" i="1"/>
  <c r="M6198" i="1"/>
  <c r="O6190" i="1"/>
  <c r="N6190" i="1"/>
  <c r="M6190" i="1"/>
  <c r="O6182" i="1"/>
  <c r="N6182" i="1"/>
  <c r="M6182" i="1"/>
  <c r="O6174" i="1"/>
  <c r="N6174" i="1"/>
  <c r="M6174" i="1"/>
  <c r="O6166" i="1"/>
  <c r="N6166" i="1"/>
  <c r="M6166" i="1"/>
  <c r="O6158" i="1"/>
  <c r="N6158" i="1"/>
  <c r="M6158" i="1"/>
  <c r="O6150" i="1"/>
  <c r="N6150" i="1"/>
  <c r="M6150" i="1"/>
  <c r="O6142" i="1"/>
  <c r="N6142" i="1"/>
  <c r="M6142" i="1"/>
  <c r="O6134" i="1"/>
  <c r="N6134" i="1"/>
  <c r="M6134" i="1"/>
  <c r="O6126" i="1"/>
  <c r="N6126" i="1"/>
  <c r="M6126" i="1"/>
  <c r="O6118" i="1"/>
  <c r="N6118" i="1"/>
  <c r="M6118" i="1"/>
  <c r="O6110" i="1"/>
  <c r="N6110" i="1"/>
  <c r="M6110" i="1"/>
  <c r="O6102" i="1"/>
  <c r="N6102" i="1"/>
  <c r="M6102" i="1"/>
  <c r="O6094" i="1"/>
  <c r="N6094" i="1"/>
  <c r="M6094" i="1"/>
  <c r="O6086" i="1"/>
  <c r="N6086" i="1"/>
  <c r="M6086" i="1"/>
  <c r="O6078" i="1"/>
  <c r="N6078" i="1"/>
  <c r="M6078" i="1"/>
  <c r="O6070" i="1"/>
  <c r="N6070" i="1"/>
  <c r="M6070" i="1"/>
  <c r="O6062" i="1"/>
  <c r="N6062" i="1"/>
  <c r="M6062" i="1"/>
  <c r="O6054" i="1"/>
  <c r="N6054" i="1"/>
  <c r="M6054" i="1"/>
  <c r="O6046" i="1"/>
  <c r="N6046" i="1"/>
  <c r="M6046" i="1"/>
  <c r="O6038" i="1"/>
  <c r="N6038" i="1"/>
  <c r="M6038" i="1"/>
  <c r="O6030" i="1"/>
  <c r="N6030" i="1"/>
  <c r="M6030" i="1"/>
  <c r="O6022" i="1"/>
  <c r="N6022" i="1"/>
  <c r="M6022" i="1"/>
  <c r="O6014" i="1"/>
  <c r="N6014" i="1"/>
  <c r="M6014" i="1"/>
  <c r="O6006" i="1"/>
  <c r="N6006" i="1"/>
  <c r="M6006" i="1"/>
  <c r="O5998" i="1"/>
  <c r="N5998" i="1"/>
  <c r="M5998" i="1"/>
  <c r="O5990" i="1"/>
  <c r="N5990" i="1"/>
  <c r="M5990" i="1"/>
  <c r="O5982" i="1"/>
  <c r="N5982" i="1"/>
  <c r="M5982" i="1"/>
  <c r="O5974" i="1"/>
  <c r="N5974" i="1"/>
  <c r="M5974" i="1"/>
  <c r="O5966" i="1"/>
  <c r="N5966" i="1"/>
  <c r="M5966" i="1"/>
  <c r="O5958" i="1"/>
  <c r="N5958" i="1"/>
  <c r="M5958" i="1"/>
  <c r="O5950" i="1"/>
  <c r="N5950" i="1"/>
  <c r="M5950" i="1"/>
  <c r="O5942" i="1"/>
  <c r="N5942" i="1"/>
  <c r="M5942" i="1"/>
  <c r="O5934" i="1"/>
  <c r="N5934" i="1"/>
  <c r="M5934" i="1"/>
  <c r="O5926" i="1"/>
  <c r="N5926" i="1"/>
  <c r="M5926" i="1"/>
  <c r="O5918" i="1"/>
  <c r="N5918" i="1"/>
  <c r="M5918" i="1"/>
  <c r="O5910" i="1"/>
  <c r="N5910" i="1"/>
  <c r="M5910" i="1"/>
  <c r="O5902" i="1"/>
  <c r="N5902" i="1"/>
  <c r="M5902" i="1"/>
  <c r="O5894" i="1"/>
  <c r="N5894" i="1"/>
  <c r="M5894" i="1"/>
  <c r="O5886" i="1"/>
  <c r="N5886" i="1"/>
  <c r="M5886" i="1"/>
  <c r="O5878" i="1"/>
  <c r="N5878" i="1"/>
  <c r="M5878" i="1"/>
  <c r="O5870" i="1"/>
  <c r="N5870" i="1"/>
  <c r="M5870" i="1"/>
  <c r="O5862" i="1"/>
  <c r="N5862" i="1"/>
  <c r="M5862" i="1"/>
  <c r="O5854" i="1"/>
  <c r="N5854" i="1"/>
  <c r="M5854" i="1"/>
  <c r="O5846" i="1"/>
  <c r="N5846" i="1"/>
  <c r="M5846" i="1"/>
  <c r="O5838" i="1"/>
  <c r="N5838" i="1"/>
  <c r="M5838" i="1"/>
  <c r="O5830" i="1"/>
  <c r="N5830" i="1"/>
  <c r="M5830" i="1"/>
  <c r="O5822" i="1"/>
  <c r="N5822" i="1"/>
  <c r="M5822" i="1"/>
  <c r="O5814" i="1"/>
  <c r="N5814" i="1"/>
  <c r="M5814" i="1"/>
  <c r="O5806" i="1"/>
  <c r="N5806" i="1"/>
  <c r="M5806" i="1"/>
  <c r="O5798" i="1"/>
  <c r="N5798" i="1"/>
  <c r="M5798" i="1"/>
  <c r="O5790" i="1"/>
  <c r="N5790" i="1"/>
  <c r="M5790" i="1"/>
  <c r="O5782" i="1"/>
  <c r="N5782" i="1"/>
  <c r="M5782" i="1"/>
  <c r="O5774" i="1"/>
  <c r="N5774" i="1"/>
  <c r="M5774" i="1"/>
  <c r="O5766" i="1"/>
  <c r="N5766" i="1"/>
  <c r="M5766" i="1"/>
  <c r="O5758" i="1"/>
  <c r="N5758" i="1"/>
  <c r="M5758" i="1"/>
  <c r="O5750" i="1"/>
  <c r="N5750" i="1"/>
  <c r="M5750" i="1"/>
  <c r="O5742" i="1"/>
  <c r="N5742" i="1"/>
  <c r="M5742" i="1"/>
  <c r="O5734" i="1"/>
  <c r="N5734" i="1"/>
  <c r="M5734" i="1"/>
  <c r="O5726" i="1"/>
  <c r="N5726" i="1"/>
  <c r="M5726" i="1"/>
  <c r="O5718" i="1"/>
  <c r="N5718" i="1"/>
  <c r="M5718" i="1"/>
  <c r="O5710" i="1"/>
  <c r="N5710" i="1"/>
  <c r="M5710" i="1"/>
  <c r="O5702" i="1"/>
  <c r="N5702" i="1"/>
  <c r="M5702" i="1"/>
  <c r="O5694" i="1"/>
  <c r="N5694" i="1"/>
  <c r="M5694" i="1"/>
  <c r="O5686" i="1"/>
  <c r="N5686" i="1"/>
  <c r="M5686" i="1"/>
  <c r="O5678" i="1"/>
  <c r="N5678" i="1"/>
  <c r="M5678" i="1"/>
  <c r="O5670" i="1"/>
  <c r="N5670" i="1"/>
  <c r="M5670" i="1"/>
  <c r="O5662" i="1"/>
  <c r="N5662" i="1"/>
  <c r="M5662" i="1"/>
  <c r="O5654" i="1"/>
  <c r="N5654" i="1"/>
  <c r="M5654" i="1"/>
  <c r="O5646" i="1"/>
  <c r="N5646" i="1"/>
  <c r="M5646" i="1"/>
  <c r="O5638" i="1"/>
  <c r="N5638" i="1"/>
  <c r="M5638" i="1"/>
  <c r="O5630" i="1"/>
  <c r="N5630" i="1"/>
  <c r="M5630" i="1"/>
  <c r="O5622" i="1"/>
  <c r="N5622" i="1"/>
  <c r="M5622" i="1"/>
  <c r="O5614" i="1"/>
  <c r="N5614" i="1"/>
  <c r="M5614" i="1"/>
  <c r="O5606" i="1"/>
  <c r="N5606" i="1"/>
  <c r="M5606" i="1"/>
  <c r="O5598" i="1"/>
  <c r="N5598" i="1"/>
  <c r="M5598" i="1"/>
  <c r="O5590" i="1"/>
  <c r="N5590" i="1"/>
  <c r="M5590" i="1"/>
  <c r="O5582" i="1"/>
  <c r="N5582" i="1"/>
  <c r="M5582" i="1"/>
  <c r="O5574" i="1"/>
  <c r="N5574" i="1"/>
  <c r="M5574" i="1"/>
  <c r="O5566" i="1"/>
  <c r="N5566" i="1"/>
  <c r="M5566" i="1"/>
  <c r="O5558" i="1"/>
  <c r="N5558" i="1"/>
  <c r="M5558" i="1"/>
  <c r="O5550" i="1"/>
  <c r="N5550" i="1"/>
  <c r="M5550" i="1"/>
  <c r="O5542" i="1"/>
  <c r="N5542" i="1"/>
  <c r="M5542" i="1"/>
  <c r="O5534" i="1"/>
  <c r="N5534" i="1"/>
  <c r="M5534" i="1"/>
  <c r="O5526" i="1"/>
  <c r="N5526" i="1"/>
  <c r="M5526" i="1"/>
  <c r="O5518" i="1"/>
  <c r="N5518" i="1"/>
  <c r="M5518" i="1"/>
  <c r="O5510" i="1"/>
  <c r="N5510" i="1"/>
  <c r="M5510" i="1"/>
  <c r="O5502" i="1"/>
  <c r="N5502" i="1"/>
  <c r="M5502" i="1"/>
  <c r="O5494" i="1"/>
  <c r="N5494" i="1"/>
  <c r="M5494" i="1"/>
  <c r="O5486" i="1"/>
  <c r="N5486" i="1"/>
  <c r="M5486" i="1"/>
  <c r="O5478" i="1"/>
  <c r="N5478" i="1"/>
  <c r="M5478" i="1"/>
  <c r="O5470" i="1"/>
  <c r="N5470" i="1"/>
  <c r="M5470" i="1"/>
  <c r="O5462" i="1"/>
  <c r="N5462" i="1"/>
  <c r="M5462" i="1"/>
  <c r="O5454" i="1"/>
  <c r="N5454" i="1"/>
  <c r="M5454" i="1"/>
  <c r="O5446" i="1"/>
  <c r="N5446" i="1"/>
  <c r="M5446" i="1"/>
  <c r="O5438" i="1"/>
  <c r="N5438" i="1"/>
  <c r="M5438" i="1"/>
  <c r="O5430" i="1"/>
  <c r="N5430" i="1"/>
  <c r="M5430" i="1"/>
  <c r="O5422" i="1"/>
  <c r="N5422" i="1"/>
  <c r="M5422" i="1"/>
  <c r="O5414" i="1"/>
  <c r="N5414" i="1"/>
  <c r="M5414" i="1"/>
  <c r="O5406" i="1"/>
  <c r="N5406" i="1"/>
  <c r="M5406" i="1"/>
  <c r="O5398" i="1"/>
  <c r="N5398" i="1"/>
  <c r="M5398" i="1"/>
  <c r="O5390" i="1"/>
  <c r="N5390" i="1"/>
  <c r="M5390" i="1"/>
  <c r="O5382" i="1"/>
  <c r="N5382" i="1"/>
  <c r="M5382" i="1"/>
  <c r="O5374" i="1"/>
  <c r="N5374" i="1"/>
  <c r="M5374" i="1"/>
  <c r="O5366" i="1"/>
  <c r="N5366" i="1"/>
  <c r="M5366" i="1"/>
  <c r="O5358" i="1"/>
  <c r="N5358" i="1"/>
  <c r="M5358" i="1"/>
  <c r="O5350" i="1"/>
  <c r="N5350" i="1"/>
  <c r="M5350" i="1"/>
  <c r="O5342" i="1"/>
  <c r="N5342" i="1"/>
  <c r="M5342" i="1"/>
  <c r="O5334" i="1"/>
  <c r="N5334" i="1"/>
  <c r="M5334" i="1"/>
  <c r="O5326" i="1"/>
  <c r="N5326" i="1"/>
  <c r="M5326" i="1"/>
  <c r="O5318" i="1"/>
  <c r="N5318" i="1"/>
  <c r="M5318" i="1"/>
  <c r="O5310" i="1"/>
  <c r="N5310" i="1"/>
  <c r="M5310" i="1"/>
  <c r="O5302" i="1"/>
  <c r="N5302" i="1"/>
  <c r="M5302" i="1"/>
  <c r="O5294" i="1"/>
  <c r="N5294" i="1"/>
  <c r="M5294" i="1"/>
  <c r="O5286" i="1"/>
  <c r="N5286" i="1"/>
  <c r="M5286" i="1"/>
  <c r="O5278" i="1"/>
  <c r="N5278" i="1"/>
  <c r="M5278" i="1"/>
  <c r="O5270" i="1"/>
  <c r="N5270" i="1"/>
  <c r="M5270" i="1"/>
  <c r="O5262" i="1"/>
  <c r="N5262" i="1"/>
  <c r="M5262" i="1"/>
  <c r="O5254" i="1"/>
  <c r="N5254" i="1"/>
  <c r="M5254" i="1"/>
  <c r="O5246" i="1"/>
  <c r="N5246" i="1"/>
  <c r="M5246" i="1"/>
  <c r="O5238" i="1"/>
  <c r="N5238" i="1"/>
  <c r="M5238" i="1"/>
  <c r="O5230" i="1"/>
  <c r="N5230" i="1"/>
  <c r="M5230" i="1"/>
  <c r="O5222" i="1"/>
  <c r="N5222" i="1"/>
  <c r="M5222" i="1"/>
  <c r="O5214" i="1"/>
  <c r="N5214" i="1"/>
  <c r="M5214" i="1"/>
  <c r="O5206" i="1"/>
  <c r="N5206" i="1"/>
  <c r="M5206" i="1"/>
  <c r="O5198" i="1"/>
  <c r="N5198" i="1"/>
  <c r="M5198" i="1"/>
  <c r="O5190" i="1"/>
  <c r="N5190" i="1"/>
  <c r="M5190" i="1"/>
  <c r="O5182" i="1"/>
  <c r="N5182" i="1"/>
  <c r="M5182" i="1"/>
  <c r="O5174" i="1"/>
  <c r="N5174" i="1"/>
  <c r="M5174" i="1"/>
  <c r="O5166" i="1"/>
  <c r="N5166" i="1"/>
  <c r="M5166" i="1"/>
  <c r="O5158" i="1"/>
  <c r="N5158" i="1"/>
  <c r="M5158" i="1"/>
  <c r="O5150" i="1"/>
  <c r="N5150" i="1"/>
  <c r="M5150" i="1"/>
  <c r="O5142" i="1"/>
  <c r="N5142" i="1"/>
  <c r="M5142" i="1"/>
  <c r="O5134" i="1"/>
  <c r="N5134" i="1"/>
  <c r="M5134" i="1"/>
  <c r="O5126" i="1"/>
  <c r="N5126" i="1"/>
  <c r="M5126" i="1"/>
  <c r="O5118" i="1"/>
  <c r="N5118" i="1"/>
  <c r="M5118" i="1"/>
  <c r="O5110" i="1"/>
  <c r="N5110" i="1"/>
  <c r="M5110" i="1"/>
  <c r="O5102" i="1"/>
  <c r="N5102" i="1"/>
  <c r="M5102" i="1"/>
  <c r="O5094" i="1"/>
  <c r="N5094" i="1"/>
  <c r="M5094" i="1"/>
  <c r="O5086" i="1"/>
  <c r="N5086" i="1"/>
  <c r="M5086" i="1"/>
  <c r="O5078" i="1"/>
  <c r="N5078" i="1"/>
  <c r="M5078" i="1"/>
  <c r="O5070" i="1"/>
  <c r="N5070" i="1"/>
  <c r="M5070" i="1"/>
  <c r="O5062" i="1"/>
  <c r="N5062" i="1"/>
  <c r="M5062" i="1"/>
  <c r="O5054" i="1"/>
  <c r="N5054" i="1"/>
  <c r="M5054" i="1"/>
  <c r="O5046" i="1"/>
  <c r="N5046" i="1"/>
  <c r="M5046" i="1"/>
  <c r="O5038" i="1"/>
  <c r="N5038" i="1"/>
  <c r="M5038" i="1"/>
  <c r="O5030" i="1"/>
  <c r="N5030" i="1"/>
  <c r="M5030" i="1"/>
  <c r="O5022" i="1"/>
  <c r="N5022" i="1"/>
  <c r="M5022" i="1"/>
  <c r="O5014" i="1"/>
  <c r="N5014" i="1"/>
  <c r="M5014" i="1"/>
  <c r="O5006" i="1"/>
  <c r="N5006" i="1"/>
  <c r="M5006" i="1"/>
  <c r="O4998" i="1"/>
  <c r="N4998" i="1"/>
  <c r="M4998" i="1"/>
  <c r="O4990" i="1"/>
  <c r="N4990" i="1"/>
  <c r="M4990" i="1"/>
  <c r="O4982" i="1"/>
  <c r="N4982" i="1"/>
  <c r="M4982" i="1"/>
  <c r="O4974" i="1"/>
  <c r="N4974" i="1"/>
  <c r="M4974" i="1"/>
  <c r="O4966" i="1"/>
  <c r="N4966" i="1"/>
  <c r="M4966" i="1"/>
  <c r="O4958" i="1"/>
  <c r="N4958" i="1"/>
  <c r="M4958" i="1"/>
  <c r="O4950" i="1"/>
  <c r="N4950" i="1"/>
  <c r="M4950" i="1"/>
  <c r="O4942" i="1"/>
  <c r="N4942" i="1"/>
  <c r="M4942" i="1"/>
  <c r="O4934" i="1"/>
  <c r="N4934" i="1"/>
  <c r="M4934" i="1"/>
  <c r="O4926" i="1"/>
  <c r="N4926" i="1"/>
  <c r="M4926" i="1"/>
  <c r="O4918" i="1"/>
  <c r="N4918" i="1"/>
  <c r="M4918" i="1"/>
  <c r="O4910" i="1"/>
  <c r="N4910" i="1"/>
  <c r="M4910" i="1"/>
  <c r="O4902" i="1"/>
  <c r="N4902" i="1"/>
  <c r="M4902" i="1"/>
  <c r="O4894" i="1"/>
  <c r="N4894" i="1"/>
  <c r="M4894" i="1"/>
  <c r="O4886" i="1"/>
  <c r="N4886" i="1"/>
  <c r="M4886" i="1"/>
  <c r="O4878" i="1"/>
  <c r="N4878" i="1"/>
  <c r="M4878" i="1"/>
  <c r="O4870" i="1"/>
  <c r="N4870" i="1"/>
  <c r="M4870" i="1"/>
  <c r="O4862" i="1"/>
  <c r="N4862" i="1"/>
  <c r="M4862" i="1"/>
  <c r="O4854" i="1"/>
  <c r="N4854" i="1"/>
  <c r="M4854" i="1"/>
  <c r="O4846" i="1"/>
  <c r="N4846" i="1"/>
  <c r="M4846" i="1"/>
  <c r="O4838" i="1"/>
  <c r="N4838" i="1"/>
  <c r="M4838" i="1"/>
  <c r="O4830" i="1"/>
  <c r="N4830" i="1"/>
  <c r="M4830" i="1"/>
  <c r="O4822" i="1"/>
  <c r="N4822" i="1"/>
  <c r="M4822" i="1"/>
  <c r="O4814" i="1"/>
  <c r="N4814" i="1"/>
  <c r="M4814" i="1"/>
  <c r="O4806" i="1"/>
  <c r="N4806" i="1"/>
  <c r="M4806" i="1"/>
  <c r="O4798" i="1"/>
  <c r="N4798" i="1"/>
  <c r="M4798" i="1"/>
  <c r="O4790" i="1"/>
  <c r="N4790" i="1"/>
  <c r="M4790" i="1"/>
  <c r="O4782" i="1"/>
  <c r="N4782" i="1"/>
  <c r="M4782" i="1"/>
  <c r="O4774" i="1"/>
  <c r="N4774" i="1"/>
  <c r="M4774" i="1"/>
  <c r="O4766" i="1"/>
  <c r="N4766" i="1"/>
  <c r="M4766" i="1"/>
  <c r="O4758" i="1"/>
  <c r="N4758" i="1"/>
  <c r="M4758" i="1"/>
  <c r="O4750" i="1"/>
  <c r="N4750" i="1"/>
  <c r="M4750" i="1"/>
  <c r="O4742" i="1"/>
  <c r="N4742" i="1"/>
  <c r="M4742" i="1"/>
  <c r="O4734" i="1"/>
  <c r="N4734" i="1"/>
  <c r="M4734" i="1"/>
  <c r="O4726" i="1"/>
  <c r="N4726" i="1"/>
  <c r="M4726" i="1"/>
  <c r="O4718" i="1"/>
  <c r="N4718" i="1"/>
  <c r="M4718" i="1"/>
  <c r="O4710" i="1"/>
  <c r="N4710" i="1"/>
  <c r="M4710" i="1"/>
  <c r="O4702" i="1"/>
  <c r="N4702" i="1"/>
  <c r="M4702" i="1"/>
  <c r="O4694" i="1"/>
  <c r="N4694" i="1"/>
  <c r="M4694" i="1"/>
  <c r="O4686" i="1"/>
  <c r="N4686" i="1"/>
  <c r="M4686" i="1"/>
  <c r="O4678" i="1"/>
  <c r="N4678" i="1"/>
  <c r="M4678" i="1"/>
  <c r="O4670" i="1"/>
  <c r="N4670" i="1"/>
  <c r="M4670" i="1"/>
  <c r="O4662" i="1"/>
  <c r="N4662" i="1"/>
  <c r="M4662" i="1"/>
  <c r="O4654" i="1"/>
  <c r="N4654" i="1"/>
  <c r="M4654" i="1"/>
  <c r="O4646" i="1"/>
  <c r="N4646" i="1"/>
  <c r="M4646" i="1"/>
  <c r="O4638" i="1"/>
  <c r="N4638" i="1"/>
  <c r="M4638" i="1"/>
  <c r="O4630" i="1"/>
  <c r="N4630" i="1"/>
  <c r="M4630" i="1"/>
  <c r="O4622" i="1"/>
  <c r="N4622" i="1"/>
  <c r="M4622" i="1"/>
  <c r="O4614" i="1"/>
  <c r="N4614" i="1"/>
  <c r="M4614" i="1"/>
  <c r="O4606" i="1"/>
  <c r="N4606" i="1"/>
  <c r="M4606" i="1"/>
  <c r="O4598" i="1"/>
  <c r="N4598" i="1"/>
  <c r="M4598" i="1"/>
  <c r="O4590" i="1"/>
  <c r="N4590" i="1"/>
  <c r="M4590" i="1"/>
  <c r="O4582" i="1"/>
  <c r="N4582" i="1"/>
  <c r="M4582" i="1"/>
  <c r="O4574" i="1"/>
  <c r="N4574" i="1"/>
  <c r="M4574" i="1"/>
  <c r="O4566" i="1"/>
  <c r="N4566" i="1"/>
  <c r="M4566" i="1"/>
  <c r="O4558" i="1"/>
  <c r="N4558" i="1"/>
  <c r="M4558" i="1"/>
  <c r="O4550" i="1"/>
  <c r="N4550" i="1"/>
  <c r="M4550" i="1"/>
  <c r="O4542" i="1"/>
  <c r="N4542" i="1"/>
  <c r="M4542" i="1"/>
  <c r="O4534" i="1"/>
  <c r="N4534" i="1"/>
  <c r="M4534" i="1"/>
  <c r="O4526" i="1"/>
  <c r="N4526" i="1"/>
  <c r="M4526" i="1"/>
  <c r="O4518" i="1"/>
  <c r="N4518" i="1"/>
  <c r="M4518" i="1"/>
  <c r="O4510" i="1"/>
  <c r="N4510" i="1"/>
  <c r="M4510" i="1"/>
  <c r="O4502" i="1"/>
  <c r="N4502" i="1"/>
  <c r="M4502" i="1"/>
  <c r="O4494" i="1"/>
  <c r="N4494" i="1"/>
  <c r="M4494" i="1"/>
  <c r="O4486" i="1"/>
  <c r="N4486" i="1"/>
  <c r="M4486" i="1"/>
  <c r="O4478" i="1"/>
  <c r="N4478" i="1"/>
  <c r="M4478" i="1"/>
  <c r="O4470" i="1"/>
  <c r="N4470" i="1"/>
  <c r="M4470" i="1"/>
  <c r="O4462" i="1"/>
  <c r="N4462" i="1"/>
  <c r="M4462" i="1"/>
  <c r="O4454" i="1"/>
  <c r="N4454" i="1"/>
  <c r="M4454" i="1"/>
  <c r="O4446" i="1"/>
  <c r="N4446" i="1"/>
  <c r="M4446" i="1"/>
  <c r="O4438" i="1"/>
  <c r="N4438" i="1"/>
  <c r="M4438" i="1"/>
  <c r="O4430" i="1"/>
  <c r="N4430" i="1"/>
  <c r="M4430" i="1"/>
  <c r="O4422" i="1"/>
  <c r="N4422" i="1"/>
  <c r="M4422" i="1"/>
  <c r="O4414" i="1"/>
  <c r="N4414" i="1"/>
  <c r="M4414" i="1"/>
  <c r="O4406" i="1"/>
  <c r="N4406" i="1"/>
  <c r="M4406" i="1"/>
  <c r="O4398" i="1"/>
  <c r="N4398" i="1"/>
  <c r="M4398" i="1"/>
  <c r="O4390" i="1"/>
  <c r="N4390" i="1"/>
  <c r="M4390" i="1"/>
  <c r="O4382" i="1"/>
  <c r="N4382" i="1"/>
  <c r="M4382" i="1"/>
  <c r="O4374" i="1"/>
  <c r="N4374" i="1"/>
  <c r="M4374" i="1"/>
  <c r="O4366" i="1"/>
  <c r="N4366" i="1"/>
  <c r="M4366" i="1"/>
  <c r="O4358" i="1"/>
  <c r="N4358" i="1"/>
  <c r="M4358" i="1"/>
  <c r="O4350" i="1"/>
  <c r="N4350" i="1"/>
  <c r="M4350" i="1"/>
  <c r="O4342" i="1"/>
  <c r="N4342" i="1"/>
  <c r="M4342" i="1"/>
  <c r="O4334" i="1"/>
  <c r="N4334" i="1"/>
  <c r="M4334" i="1"/>
  <c r="O4326" i="1"/>
  <c r="N4326" i="1"/>
  <c r="M4326" i="1"/>
  <c r="O4318" i="1"/>
  <c r="N4318" i="1"/>
  <c r="M4318" i="1"/>
  <c r="O4310" i="1"/>
  <c r="N4310" i="1"/>
  <c r="M4310" i="1"/>
  <c r="O4302" i="1"/>
  <c r="N4302" i="1"/>
  <c r="M4302" i="1"/>
  <c r="O4294" i="1"/>
  <c r="N4294" i="1"/>
  <c r="M4294" i="1"/>
  <c r="O4286" i="1"/>
  <c r="N4286" i="1"/>
  <c r="M4286" i="1"/>
  <c r="O4278" i="1"/>
  <c r="N4278" i="1"/>
  <c r="M4278" i="1"/>
  <c r="O4270" i="1"/>
  <c r="N4270" i="1"/>
  <c r="M4270" i="1"/>
  <c r="O4262" i="1"/>
  <c r="N4262" i="1"/>
  <c r="M4262" i="1"/>
  <c r="O4254" i="1"/>
  <c r="N4254" i="1"/>
  <c r="M4254" i="1"/>
  <c r="O4246" i="1"/>
  <c r="N4246" i="1"/>
  <c r="M4246" i="1"/>
  <c r="O4238" i="1"/>
  <c r="N4238" i="1"/>
  <c r="M4238" i="1"/>
  <c r="O4230" i="1"/>
  <c r="N4230" i="1"/>
  <c r="M4230" i="1"/>
  <c r="O4222" i="1"/>
  <c r="N4222" i="1"/>
  <c r="M4222" i="1"/>
  <c r="O4214" i="1"/>
  <c r="N4214" i="1"/>
  <c r="M4214" i="1"/>
  <c r="O4206" i="1"/>
  <c r="N4206" i="1"/>
  <c r="M4206" i="1"/>
  <c r="O4198" i="1"/>
  <c r="N4198" i="1"/>
  <c r="M4198" i="1"/>
  <c r="O4190" i="1"/>
  <c r="N4190" i="1"/>
  <c r="M4190" i="1"/>
  <c r="O4182" i="1"/>
  <c r="N4182" i="1"/>
  <c r="M4182" i="1"/>
  <c r="O4174" i="1"/>
  <c r="N4174" i="1"/>
  <c r="M4174" i="1"/>
  <c r="O4166" i="1"/>
  <c r="N4166" i="1"/>
  <c r="M4166" i="1"/>
  <c r="O4158" i="1"/>
  <c r="N4158" i="1"/>
  <c r="M4158" i="1"/>
  <c r="O4150" i="1"/>
  <c r="N4150" i="1"/>
  <c r="M4150" i="1"/>
  <c r="O4142" i="1"/>
  <c r="N4142" i="1"/>
  <c r="M4142" i="1"/>
  <c r="O4134" i="1"/>
  <c r="N4134" i="1"/>
  <c r="M4134" i="1"/>
  <c r="O4126" i="1"/>
  <c r="N4126" i="1"/>
  <c r="M4126" i="1"/>
  <c r="O4118" i="1"/>
  <c r="N4118" i="1"/>
  <c r="M4118" i="1"/>
  <c r="O4110" i="1"/>
  <c r="N4110" i="1"/>
  <c r="M4110" i="1"/>
  <c r="O4102" i="1"/>
  <c r="N4102" i="1"/>
  <c r="M4102" i="1"/>
  <c r="O4094" i="1"/>
  <c r="N4094" i="1"/>
  <c r="M4094" i="1"/>
  <c r="O4086" i="1"/>
  <c r="N4086" i="1"/>
  <c r="M4086" i="1"/>
  <c r="O4078" i="1"/>
  <c r="N4078" i="1"/>
  <c r="M4078" i="1"/>
  <c r="O4070" i="1"/>
  <c r="N4070" i="1"/>
  <c r="M4070" i="1"/>
  <c r="O4062" i="1"/>
  <c r="N4062" i="1"/>
  <c r="M4062" i="1"/>
  <c r="O4054" i="1"/>
  <c r="N4054" i="1"/>
  <c r="M4054" i="1"/>
  <c r="O4046" i="1"/>
  <c r="N4046" i="1"/>
  <c r="M4046" i="1"/>
  <c r="O4038" i="1"/>
  <c r="N4038" i="1"/>
  <c r="M4038" i="1"/>
  <c r="O4030" i="1"/>
  <c r="N4030" i="1"/>
  <c r="M4030" i="1"/>
  <c r="O4022" i="1"/>
  <c r="N4022" i="1"/>
  <c r="M4022" i="1"/>
  <c r="O4014" i="1"/>
  <c r="N4014" i="1"/>
  <c r="M4014" i="1"/>
  <c r="O4006" i="1"/>
  <c r="N4006" i="1"/>
  <c r="M4006" i="1"/>
  <c r="O3998" i="1"/>
  <c r="N3998" i="1"/>
  <c r="M3998" i="1"/>
  <c r="O3990" i="1"/>
  <c r="N3990" i="1"/>
  <c r="M3990" i="1"/>
  <c r="O3982" i="1"/>
  <c r="N3982" i="1"/>
  <c r="M3982" i="1"/>
  <c r="O3974" i="1"/>
  <c r="N3974" i="1"/>
  <c r="M3974" i="1"/>
  <c r="O3966" i="1"/>
  <c r="N3966" i="1"/>
  <c r="M3966" i="1"/>
  <c r="O3958" i="1"/>
  <c r="N3958" i="1"/>
  <c r="M3958" i="1"/>
  <c r="O3950" i="1"/>
  <c r="N3950" i="1"/>
  <c r="M3950" i="1"/>
  <c r="O3942" i="1"/>
  <c r="N3942" i="1"/>
  <c r="M3942" i="1"/>
  <c r="O3934" i="1"/>
  <c r="N3934" i="1"/>
  <c r="M3934" i="1"/>
  <c r="O3926" i="1"/>
  <c r="N3926" i="1"/>
  <c r="M3926" i="1"/>
  <c r="O3918" i="1"/>
  <c r="N3918" i="1"/>
  <c r="M3918" i="1"/>
  <c r="O3910" i="1"/>
  <c r="N3910" i="1"/>
  <c r="M3910" i="1"/>
  <c r="O3902" i="1"/>
  <c r="N3902" i="1"/>
  <c r="M3902" i="1"/>
  <c r="O3894" i="1"/>
  <c r="N3894" i="1"/>
  <c r="M3894" i="1"/>
  <c r="O3886" i="1"/>
  <c r="N3886" i="1"/>
  <c r="M3886" i="1"/>
  <c r="O3878" i="1"/>
  <c r="N3878" i="1"/>
  <c r="M3878" i="1"/>
  <c r="O3870" i="1"/>
  <c r="N3870" i="1"/>
  <c r="M3870" i="1"/>
  <c r="O3862" i="1"/>
  <c r="N3862" i="1"/>
  <c r="M3862" i="1"/>
  <c r="O3854" i="1"/>
  <c r="N3854" i="1"/>
  <c r="M3854" i="1"/>
  <c r="O3846" i="1"/>
  <c r="N3846" i="1"/>
  <c r="M3846" i="1"/>
  <c r="O3838" i="1"/>
  <c r="N3838" i="1"/>
  <c r="M3838" i="1"/>
  <c r="O3830" i="1"/>
  <c r="N3830" i="1"/>
  <c r="M3830" i="1"/>
  <c r="O3822" i="1"/>
  <c r="N3822" i="1"/>
  <c r="M3822" i="1"/>
  <c r="O3814" i="1"/>
  <c r="N3814" i="1"/>
  <c r="M3814" i="1"/>
  <c r="O3806" i="1"/>
  <c r="N3806" i="1"/>
  <c r="M3806" i="1"/>
  <c r="O3798" i="1"/>
  <c r="N3798" i="1"/>
  <c r="M3798" i="1"/>
  <c r="O3790" i="1"/>
  <c r="N3790" i="1"/>
  <c r="M3790" i="1"/>
  <c r="O3782" i="1"/>
  <c r="N3782" i="1"/>
  <c r="M3782" i="1"/>
  <c r="O3774" i="1"/>
  <c r="N3774" i="1"/>
  <c r="M3774" i="1"/>
  <c r="O3766" i="1"/>
  <c r="N3766" i="1"/>
  <c r="M3766" i="1"/>
  <c r="O3758" i="1"/>
  <c r="N3758" i="1"/>
  <c r="M3758" i="1"/>
  <c r="O3750" i="1"/>
  <c r="N3750" i="1"/>
  <c r="M3750" i="1"/>
  <c r="O3742" i="1"/>
  <c r="N3742" i="1"/>
  <c r="M3742" i="1"/>
  <c r="O3734" i="1"/>
  <c r="N3734" i="1"/>
  <c r="M3734" i="1"/>
  <c r="O3726" i="1"/>
  <c r="N3726" i="1"/>
  <c r="M3726" i="1"/>
  <c r="O3718" i="1"/>
  <c r="N3718" i="1"/>
  <c r="M3718" i="1"/>
  <c r="O3710" i="1"/>
  <c r="N3710" i="1"/>
  <c r="M3710" i="1"/>
  <c r="O3702" i="1"/>
  <c r="N3702" i="1"/>
  <c r="M3702" i="1"/>
  <c r="O3694" i="1"/>
  <c r="N3694" i="1"/>
  <c r="M3694" i="1"/>
  <c r="O3686" i="1"/>
  <c r="N3686" i="1"/>
  <c r="M3686" i="1"/>
  <c r="O3678" i="1"/>
  <c r="N3678" i="1"/>
  <c r="M3678" i="1"/>
  <c r="O3670" i="1"/>
  <c r="N3670" i="1"/>
  <c r="M3670" i="1"/>
  <c r="O3662" i="1"/>
  <c r="N3662" i="1"/>
  <c r="M3662" i="1"/>
  <c r="O3654" i="1"/>
  <c r="N3654" i="1"/>
  <c r="M3654" i="1"/>
  <c r="O3646" i="1"/>
  <c r="N3646" i="1"/>
  <c r="M3646" i="1"/>
  <c r="O3638" i="1"/>
  <c r="N3638" i="1"/>
  <c r="M3638" i="1"/>
  <c r="O3630" i="1"/>
  <c r="N3630" i="1"/>
  <c r="M3630" i="1"/>
  <c r="O3622" i="1"/>
  <c r="N3622" i="1"/>
  <c r="M3622" i="1"/>
  <c r="O3614" i="1"/>
  <c r="N3614" i="1"/>
  <c r="M3614" i="1"/>
  <c r="O3606" i="1"/>
  <c r="N3606" i="1"/>
  <c r="M3606" i="1"/>
  <c r="O3598" i="1"/>
  <c r="N3598" i="1"/>
  <c r="M3598" i="1"/>
  <c r="O3590" i="1"/>
  <c r="N3590" i="1"/>
  <c r="M3590" i="1"/>
  <c r="O3582" i="1"/>
  <c r="N3582" i="1"/>
  <c r="M3582" i="1"/>
  <c r="O3574" i="1"/>
  <c r="N3574" i="1"/>
  <c r="M3574" i="1"/>
  <c r="O3566" i="1"/>
  <c r="N3566" i="1"/>
  <c r="M3566" i="1"/>
  <c r="O3558" i="1"/>
  <c r="N3558" i="1"/>
  <c r="M3558" i="1"/>
  <c r="O3550" i="1"/>
  <c r="N3550" i="1"/>
  <c r="M3550" i="1"/>
  <c r="O3542" i="1"/>
  <c r="N3542" i="1"/>
  <c r="M3542" i="1"/>
  <c r="O3534" i="1"/>
  <c r="N3534" i="1"/>
  <c r="M3534" i="1"/>
  <c r="O3526" i="1"/>
  <c r="N3526" i="1"/>
  <c r="M3526" i="1"/>
  <c r="O3518" i="1"/>
  <c r="N3518" i="1"/>
  <c r="M3518" i="1"/>
  <c r="O3510" i="1"/>
  <c r="N3510" i="1"/>
  <c r="M3510" i="1"/>
  <c r="O3502" i="1"/>
  <c r="N3502" i="1"/>
  <c r="M3502" i="1"/>
  <c r="O3494" i="1"/>
  <c r="N3494" i="1"/>
  <c r="M3494" i="1"/>
  <c r="O3486" i="1"/>
  <c r="N3486" i="1"/>
  <c r="M3486" i="1"/>
  <c r="O3478" i="1"/>
  <c r="N3478" i="1"/>
  <c r="M3478" i="1"/>
  <c r="O3470" i="1"/>
  <c r="N3470" i="1"/>
  <c r="M3470" i="1"/>
  <c r="O3462" i="1"/>
  <c r="N3462" i="1"/>
  <c r="M3462" i="1"/>
  <c r="O3454" i="1"/>
  <c r="N3454" i="1"/>
  <c r="M3454" i="1"/>
  <c r="O3446" i="1"/>
  <c r="N3446" i="1"/>
  <c r="M3446" i="1"/>
  <c r="O3438" i="1"/>
  <c r="N3438" i="1"/>
  <c r="M3438" i="1"/>
  <c r="O3430" i="1"/>
  <c r="N3430" i="1"/>
  <c r="M3430" i="1"/>
  <c r="O3422" i="1"/>
  <c r="N3422" i="1"/>
  <c r="M3422" i="1"/>
  <c r="O3414" i="1"/>
  <c r="N3414" i="1"/>
  <c r="M3414" i="1"/>
  <c r="O3406" i="1"/>
  <c r="N3406" i="1"/>
  <c r="M3406" i="1"/>
  <c r="O3398" i="1"/>
  <c r="N3398" i="1"/>
  <c r="M3398" i="1"/>
  <c r="O3390" i="1"/>
  <c r="N3390" i="1"/>
  <c r="M3390" i="1"/>
  <c r="O3382" i="1"/>
  <c r="N3382" i="1"/>
  <c r="M3382" i="1"/>
  <c r="O3374" i="1"/>
  <c r="N3374" i="1"/>
  <c r="M3374" i="1"/>
  <c r="O3366" i="1"/>
  <c r="N3366" i="1"/>
  <c r="M3366" i="1"/>
  <c r="O3358" i="1"/>
  <c r="N3358" i="1"/>
  <c r="M3358" i="1"/>
  <c r="O3350" i="1"/>
  <c r="N3350" i="1"/>
  <c r="M3350" i="1"/>
  <c r="O3342" i="1"/>
  <c r="N3342" i="1"/>
  <c r="M3342" i="1"/>
  <c r="O3334" i="1"/>
  <c r="N3334" i="1"/>
  <c r="M3334" i="1"/>
  <c r="O3326" i="1"/>
  <c r="N3326" i="1"/>
  <c r="M3326" i="1"/>
  <c r="O3318" i="1"/>
  <c r="N3318" i="1"/>
  <c r="M3318" i="1"/>
  <c r="O3310" i="1"/>
  <c r="N3310" i="1"/>
  <c r="M3310" i="1"/>
  <c r="O3302" i="1"/>
  <c r="N3302" i="1"/>
  <c r="M3302" i="1"/>
  <c r="O3294" i="1"/>
  <c r="N3294" i="1"/>
  <c r="M3294" i="1"/>
  <c r="O3286" i="1"/>
  <c r="N3286" i="1"/>
  <c r="M3286" i="1"/>
  <c r="O3278" i="1"/>
  <c r="N3278" i="1"/>
  <c r="M3278" i="1"/>
  <c r="O3270" i="1"/>
  <c r="N3270" i="1"/>
  <c r="M3270" i="1"/>
  <c r="O3262" i="1"/>
  <c r="N3262" i="1"/>
  <c r="M3262" i="1"/>
  <c r="O3254" i="1"/>
  <c r="N3254" i="1"/>
  <c r="M3254" i="1"/>
  <c r="O3246" i="1"/>
  <c r="N3246" i="1"/>
  <c r="M3246" i="1"/>
  <c r="O3238" i="1"/>
  <c r="N3238" i="1"/>
  <c r="M3238" i="1"/>
  <c r="O3230" i="1"/>
  <c r="N3230" i="1"/>
  <c r="M3230" i="1"/>
  <c r="O3222" i="1"/>
  <c r="N3222" i="1"/>
  <c r="M3222" i="1"/>
  <c r="O3214" i="1"/>
  <c r="N3214" i="1"/>
  <c r="M3214" i="1"/>
  <c r="O3206" i="1"/>
  <c r="N3206" i="1"/>
  <c r="M3206" i="1"/>
  <c r="O3198" i="1"/>
  <c r="N3198" i="1"/>
  <c r="M3198" i="1"/>
  <c r="O3190" i="1"/>
  <c r="N3190" i="1"/>
  <c r="M3190" i="1"/>
  <c r="O3182" i="1"/>
  <c r="N3182" i="1"/>
  <c r="M3182" i="1"/>
  <c r="O3174" i="1"/>
  <c r="N3174" i="1"/>
  <c r="M3174" i="1"/>
  <c r="O3166" i="1"/>
  <c r="N3166" i="1"/>
  <c r="M3166" i="1"/>
  <c r="O3158" i="1"/>
  <c r="N3158" i="1"/>
  <c r="M3158" i="1"/>
  <c r="O3150" i="1"/>
  <c r="N3150" i="1"/>
  <c r="M3150" i="1"/>
  <c r="O3142" i="1"/>
  <c r="N3142" i="1"/>
  <c r="M3142" i="1"/>
  <c r="O3134" i="1"/>
  <c r="N3134" i="1"/>
  <c r="M3134" i="1"/>
  <c r="O3126" i="1"/>
  <c r="N3126" i="1"/>
  <c r="M3126" i="1"/>
  <c r="O3118" i="1"/>
  <c r="N3118" i="1"/>
  <c r="M3118" i="1"/>
  <c r="O3110" i="1"/>
  <c r="N3110" i="1"/>
  <c r="M3110" i="1"/>
  <c r="O3102" i="1"/>
  <c r="N3102" i="1"/>
  <c r="M3102" i="1"/>
  <c r="O3094" i="1"/>
  <c r="N3094" i="1"/>
  <c r="M3094" i="1"/>
  <c r="O3086" i="1"/>
  <c r="N3086" i="1"/>
  <c r="M3086" i="1"/>
  <c r="O3078" i="1"/>
  <c r="N3078" i="1"/>
  <c r="M3078" i="1"/>
  <c r="O3070" i="1"/>
  <c r="N3070" i="1"/>
  <c r="M3070" i="1"/>
  <c r="O3062" i="1"/>
  <c r="N3062" i="1"/>
  <c r="M3062" i="1"/>
  <c r="O3054" i="1"/>
  <c r="N3054" i="1"/>
  <c r="M3054" i="1"/>
  <c r="O3046" i="1"/>
  <c r="N3046" i="1"/>
  <c r="M3046" i="1"/>
  <c r="O3038" i="1"/>
  <c r="N3038" i="1"/>
  <c r="M3038" i="1"/>
  <c r="O3030" i="1"/>
  <c r="N3030" i="1"/>
  <c r="M3030" i="1"/>
  <c r="O3022" i="1"/>
  <c r="N3022" i="1"/>
  <c r="M3022" i="1"/>
  <c r="O3014" i="1"/>
  <c r="N3014" i="1"/>
  <c r="M3014" i="1"/>
  <c r="O3006" i="1"/>
  <c r="N3006" i="1"/>
  <c r="M3006" i="1"/>
  <c r="O2998" i="1"/>
  <c r="N2998" i="1"/>
  <c r="M2998" i="1"/>
  <c r="O2990" i="1"/>
  <c r="N2990" i="1"/>
  <c r="M2990" i="1"/>
  <c r="O2982" i="1"/>
  <c r="N2982" i="1"/>
  <c r="M2982" i="1"/>
  <c r="O2974" i="1"/>
  <c r="N2974" i="1"/>
  <c r="M2974" i="1"/>
  <c r="O2966" i="1"/>
  <c r="N2966" i="1"/>
  <c r="M2966" i="1"/>
  <c r="O2958" i="1"/>
  <c r="N2958" i="1"/>
  <c r="M2958" i="1"/>
  <c r="O2950" i="1"/>
  <c r="N2950" i="1"/>
  <c r="M2950" i="1"/>
  <c r="O2942" i="1"/>
  <c r="N2942" i="1"/>
  <c r="M2942" i="1"/>
  <c r="O2934" i="1"/>
  <c r="N2934" i="1"/>
  <c r="M2934" i="1"/>
  <c r="O2926" i="1"/>
  <c r="N2926" i="1"/>
  <c r="M2926" i="1"/>
  <c r="O2918" i="1"/>
  <c r="N2918" i="1"/>
  <c r="M2918" i="1"/>
  <c r="O2910" i="1"/>
  <c r="N2910" i="1"/>
  <c r="M2910" i="1"/>
  <c r="O2902" i="1"/>
  <c r="N2902" i="1"/>
  <c r="M2902" i="1"/>
  <c r="O2894" i="1"/>
  <c r="N2894" i="1"/>
  <c r="M2894" i="1"/>
  <c r="O2886" i="1"/>
  <c r="N2886" i="1"/>
  <c r="M2886" i="1"/>
  <c r="O2878" i="1"/>
  <c r="N2878" i="1"/>
  <c r="M2878" i="1"/>
  <c r="O2870" i="1"/>
  <c r="N2870" i="1"/>
  <c r="M2870" i="1"/>
  <c r="O2862" i="1"/>
  <c r="N2862" i="1"/>
  <c r="M2862" i="1"/>
  <c r="O2854" i="1"/>
  <c r="N2854" i="1"/>
  <c r="M2854" i="1"/>
  <c r="O2846" i="1"/>
  <c r="N2846" i="1"/>
  <c r="M2846" i="1"/>
  <c r="O2838" i="1"/>
  <c r="N2838" i="1"/>
  <c r="M2838" i="1"/>
  <c r="O2830" i="1"/>
  <c r="N2830" i="1"/>
  <c r="M2830" i="1"/>
  <c r="O2822" i="1"/>
  <c r="N2822" i="1"/>
  <c r="M2822" i="1"/>
  <c r="O2814" i="1"/>
  <c r="N2814" i="1"/>
  <c r="M2814" i="1"/>
  <c r="O2806" i="1"/>
  <c r="N2806" i="1"/>
  <c r="M2806" i="1"/>
  <c r="O2798" i="1"/>
  <c r="N2798" i="1"/>
  <c r="M2798" i="1"/>
  <c r="O2790" i="1"/>
  <c r="N2790" i="1"/>
  <c r="M2790" i="1"/>
  <c r="O2782" i="1"/>
  <c r="N2782" i="1"/>
  <c r="M2782" i="1"/>
  <c r="O2774" i="1"/>
  <c r="N2774" i="1"/>
  <c r="M2774" i="1"/>
  <c r="O2766" i="1"/>
  <c r="N2766" i="1"/>
  <c r="M2766" i="1"/>
  <c r="O2758" i="1"/>
  <c r="N2758" i="1"/>
  <c r="M2758" i="1"/>
  <c r="O2750" i="1"/>
  <c r="N2750" i="1"/>
  <c r="M2750" i="1"/>
  <c r="O2742" i="1"/>
  <c r="N2742" i="1"/>
  <c r="M2742" i="1"/>
  <c r="O2734" i="1"/>
  <c r="N2734" i="1"/>
  <c r="M2734" i="1"/>
  <c r="O2726" i="1"/>
  <c r="N2726" i="1"/>
  <c r="M2726" i="1"/>
  <c r="O2718" i="1"/>
  <c r="N2718" i="1"/>
  <c r="M2718" i="1"/>
  <c r="O2710" i="1"/>
  <c r="N2710" i="1"/>
  <c r="M2710" i="1"/>
  <c r="O2702" i="1"/>
  <c r="N2702" i="1"/>
  <c r="M2702" i="1"/>
  <c r="O2694" i="1"/>
  <c r="N2694" i="1"/>
  <c r="M2694" i="1"/>
  <c r="O2686" i="1"/>
  <c r="N2686" i="1"/>
  <c r="M2686" i="1"/>
  <c r="O2678" i="1"/>
  <c r="N2678" i="1"/>
  <c r="M2678" i="1"/>
  <c r="O2670" i="1"/>
  <c r="N2670" i="1"/>
  <c r="M2670" i="1"/>
  <c r="O2662" i="1"/>
  <c r="N2662" i="1"/>
  <c r="M2662" i="1"/>
  <c r="O2654" i="1"/>
  <c r="N2654" i="1"/>
  <c r="M2654" i="1"/>
  <c r="O2646" i="1"/>
  <c r="N2646" i="1"/>
  <c r="M2646" i="1"/>
  <c r="O2638" i="1"/>
  <c r="N2638" i="1"/>
  <c r="M2638" i="1"/>
  <c r="O2630" i="1"/>
  <c r="N2630" i="1"/>
  <c r="M2630" i="1"/>
  <c r="O2622" i="1"/>
  <c r="N2622" i="1"/>
  <c r="M2622" i="1"/>
  <c r="O2614" i="1"/>
  <c r="N2614" i="1"/>
  <c r="M2614" i="1"/>
  <c r="O2606" i="1"/>
  <c r="N2606" i="1"/>
  <c r="M2606" i="1"/>
  <c r="O2598" i="1"/>
  <c r="N2598" i="1"/>
  <c r="M2598" i="1"/>
  <c r="O2590" i="1"/>
  <c r="N2590" i="1"/>
  <c r="M2590" i="1"/>
  <c r="O2582" i="1"/>
  <c r="N2582" i="1"/>
  <c r="M2582" i="1"/>
  <c r="O2574" i="1"/>
  <c r="N2574" i="1"/>
  <c r="M2574" i="1"/>
  <c r="O2566" i="1"/>
  <c r="N2566" i="1"/>
  <c r="M2566" i="1"/>
  <c r="O2558" i="1"/>
  <c r="N2558" i="1"/>
  <c r="M2558" i="1"/>
  <c r="O2550" i="1"/>
  <c r="N2550" i="1"/>
  <c r="M2550" i="1"/>
  <c r="O2542" i="1"/>
  <c r="N2542" i="1"/>
  <c r="M2542" i="1"/>
  <c r="O2534" i="1"/>
  <c r="N2534" i="1"/>
  <c r="M2534" i="1"/>
  <c r="O2526" i="1"/>
  <c r="N2526" i="1"/>
  <c r="M2526" i="1"/>
  <c r="O2518" i="1"/>
  <c r="N2518" i="1"/>
  <c r="M2518" i="1"/>
  <c r="O2510" i="1"/>
  <c r="N2510" i="1"/>
  <c r="M2510" i="1"/>
  <c r="O2502" i="1"/>
  <c r="N2502" i="1"/>
  <c r="M2502" i="1"/>
  <c r="O2494" i="1"/>
  <c r="N2494" i="1"/>
  <c r="M2494" i="1"/>
  <c r="O2486" i="1"/>
  <c r="N2486" i="1"/>
  <c r="M2486" i="1"/>
  <c r="O2478" i="1"/>
  <c r="N2478" i="1"/>
  <c r="M2478" i="1"/>
  <c r="O2470" i="1"/>
  <c r="N2470" i="1"/>
  <c r="M2470" i="1"/>
  <c r="O2462" i="1"/>
  <c r="N2462" i="1"/>
  <c r="M2462" i="1"/>
  <c r="O2454" i="1"/>
  <c r="N2454" i="1"/>
  <c r="M2454" i="1"/>
  <c r="O2446" i="1"/>
  <c r="N2446" i="1"/>
  <c r="M2446" i="1"/>
  <c r="O2438" i="1"/>
  <c r="N2438" i="1"/>
  <c r="M2438" i="1"/>
  <c r="O2430" i="1"/>
  <c r="N2430" i="1"/>
  <c r="M2430" i="1"/>
  <c r="O2422" i="1"/>
  <c r="N2422" i="1"/>
  <c r="M2422" i="1"/>
  <c r="O2414" i="1"/>
  <c r="N2414" i="1"/>
  <c r="M2414" i="1"/>
  <c r="O2406" i="1"/>
  <c r="N2406" i="1"/>
  <c r="M2406" i="1"/>
  <c r="O2398" i="1"/>
  <c r="N2398" i="1"/>
  <c r="M2398" i="1"/>
  <c r="O2390" i="1"/>
  <c r="N2390" i="1"/>
  <c r="M2390" i="1"/>
  <c r="O2382" i="1"/>
  <c r="N2382" i="1"/>
  <c r="M2382" i="1"/>
  <c r="O2374" i="1"/>
  <c r="N2374" i="1"/>
  <c r="M2374" i="1"/>
  <c r="O2366" i="1"/>
  <c r="N2366" i="1"/>
  <c r="M2366" i="1"/>
  <c r="O2358" i="1"/>
  <c r="N2358" i="1"/>
  <c r="M2358" i="1"/>
  <c r="O2350" i="1"/>
  <c r="N2350" i="1"/>
  <c r="M2350" i="1"/>
  <c r="O2342" i="1"/>
  <c r="N2342" i="1"/>
  <c r="M2342" i="1"/>
  <c r="O2334" i="1"/>
  <c r="N2334" i="1"/>
  <c r="M2334" i="1"/>
  <c r="O2326" i="1"/>
  <c r="N2326" i="1"/>
  <c r="M2326" i="1"/>
  <c r="O2318" i="1"/>
  <c r="N2318" i="1"/>
  <c r="M2318" i="1"/>
  <c r="O2310" i="1"/>
  <c r="N2310" i="1"/>
  <c r="M2310" i="1"/>
  <c r="O2302" i="1"/>
  <c r="N2302" i="1"/>
  <c r="M2302" i="1"/>
  <c r="O2294" i="1"/>
  <c r="N2294" i="1"/>
  <c r="M2294" i="1"/>
  <c r="O2286" i="1"/>
  <c r="N2286" i="1"/>
  <c r="M2286" i="1"/>
  <c r="O2278" i="1"/>
  <c r="N2278" i="1"/>
  <c r="M2278" i="1"/>
  <c r="O2270" i="1"/>
  <c r="N2270" i="1"/>
  <c r="M2270" i="1"/>
  <c r="O2262" i="1"/>
  <c r="N2262" i="1"/>
  <c r="M2262" i="1"/>
  <c r="O2254" i="1"/>
  <c r="N2254" i="1"/>
  <c r="M2254" i="1"/>
  <c r="O2246" i="1"/>
  <c r="N2246" i="1"/>
  <c r="M2246" i="1"/>
  <c r="O2238" i="1"/>
  <c r="N2238" i="1"/>
  <c r="M2238" i="1"/>
  <c r="O2230" i="1"/>
  <c r="N2230" i="1"/>
  <c r="M2230" i="1"/>
  <c r="O2222" i="1"/>
  <c r="N2222" i="1"/>
  <c r="M2222" i="1"/>
  <c r="O2214" i="1"/>
  <c r="N2214" i="1"/>
  <c r="M2214" i="1"/>
  <c r="O2206" i="1"/>
  <c r="N2206" i="1"/>
  <c r="M2206" i="1"/>
  <c r="O2198" i="1"/>
  <c r="N2198" i="1"/>
  <c r="M2198" i="1"/>
  <c r="O2190" i="1"/>
  <c r="N2190" i="1"/>
  <c r="M2190" i="1"/>
  <c r="O2182" i="1"/>
  <c r="N2182" i="1"/>
  <c r="M2182" i="1"/>
  <c r="O2174" i="1"/>
  <c r="N2174" i="1"/>
  <c r="M2174" i="1"/>
  <c r="O2166" i="1"/>
  <c r="N2166" i="1"/>
  <c r="M2166" i="1"/>
  <c r="O2158" i="1"/>
  <c r="N2158" i="1"/>
  <c r="M2158" i="1"/>
  <c r="O2150" i="1"/>
  <c r="N2150" i="1"/>
  <c r="M2150" i="1"/>
  <c r="O2142" i="1"/>
  <c r="N2142" i="1"/>
  <c r="M2142" i="1"/>
  <c r="O2134" i="1"/>
  <c r="N2134" i="1"/>
  <c r="M2134" i="1"/>
  <c r="O2126" i="1"/>
  <c r="N2126" i="1"/>
  <c r="M2126" i="1"/>
  <c r="O2118" i="1"/>
  <c r="N2118" i="1"/>
  <c r="M2118" i="1"/>
  <c r="O2110" i="1"/>
  <c r="N2110" i="1"/>
  <c r="M2110" i="1"/>
  <c r="O2102" i="1"/>
  <c r="N2102" i="1"/>
  <c r="M2102" i="1"/>
  <c r="O2094" i="1"/>
  <c r="N2094" i="1"/>
  <c r="M2094" i="1"/>
  <c r="O2086" i="1"/>
  <c r="N2086" i="1"/>
  <c r="M2086" i="1"/>
  <c r="O2078" i="1"/>
  <c r="N2078" i="1"/>
  <c r="M2078" i="1"/>
  <c r="O2070" i="1"/>
  <c r="N2070" i="1"/>
  <c r="M2070" i="1"/>
  <c r="O2062" i="1"/>
  <c r="N2062" i="1"/>
  <c r="M2062" i="1"/>
  <c r="O2054" i="1"/>
  <c r="N2054" i="1"/>
  <c r="M2054" i="1"/>
  <c r="O2046" i="1"/>
  <c r="N2046" i="1"/>
  <c r="M2046" i="1"/>
  <c r="O2038" i="1"/>
  <c r="N2038" i="1"/>
  <c r="M2038" i="1"/>
  <c r="O2030" i="1"/>
  <c r="N2030" i="1"/>
  <c r="M2030" i="1"/>
  <c r="O2022" i="1"/>
  <c r="N2022" i="1"/>
  <c r="M2022" i="1"/>
  <c r="O2014" i="1"/>
  <c r="N2014" i="1"/>
  <c r="M2014" i="1"/>
  <c r="O2006" i="1"/>
  <c r="N2006" i="1"/>
  <c r="M2006" i="1"/>
  <c r="O1998" i="1"/>
  <c r="N1998" i="1"/>
  <c r="M1998" i="1"/>
  <c r="O1990" i="1"/>
  <c r="N1990" i="1"/>
  <c r="M1990" i="1"/>
  <c r="O1982" i="1"/>
  <c r="N1982" i="1"/>
  <c r="M1982" i="1"/>
  <c r="O1974" i="1"/>
  <c r="N1974" i="1"/>
  <c r="M1974" i="1"/>
  <c r="O1966" i="1"/>
  <c r="N1966" i="1"/>
  <c r="M1966" i="1"/>
  <c r="O1958" i="1"/>
  <c r="N1958" i="1"/>
  <c r="M1958" i="1"/>
  <c r="O1950" i="1"/>
  <c r="N1950" i="1"/>
  <c r="M1950" i="1"/>
  <c r="O1942" i="1"/>
  <c r="N1942" i="1"/>
  <c r="M1942" i="1"/>
  <c r="O1934" i="1"/>
  <c r="N1934" i="1"/>
  <c r="M1934" i="1"/>
  <c r="O1926" i="1"/>
  <c r="N1926" i="1"/>
  <c r="M1926" i="1"/>
  <c r="O1918" i="1"/>
  <c r="N1918" i="1"/>
  <c r="M1918" i="1"/>
  <c r="O1910" i="1"/>
  <c r="N1910" i="1"/>
  <c r="M1910" i="1"/>
  <c r="O1902" i="1"/>
  <c r="N1902" i="1"/>
  <c r="M1902" i="1"/>
  <c r="O1894" i="1"/>
  <c r="N1894" i="1"/>
  <c r="M1894" i="1"/>
  <c r="O1886" i="1"/>
  <c r="N1886" i="1"/>
  <c r="M1886" i="1"/>
  <c r="O1878" i="1"/>
  <c r="N1878" i="1"/>
  <c r="M1878" i="1"/>
  <c r="O1870" i="1"/>
  <c r="N1870" i="1"/>
  <c r="M1870" i="1"/>
  <c r="O1862" i="1"/>
  <c r="N1862" i="1"/>
  <c r="M1862" i="1"/>
  <c r="O1854" i="1"/>
  <c r="N1854" i="1"/>
  <c r="M1854" i="1"/>
  <c r="O1846" i="1"/>
  <c r="N1846" i="1"/>
  <c r="M1846" i="1"/>
  <c r="O1838" i="1"/>
  <c r="N1838" i="1"/>
  <c r="M1838" i="1"/>
  <c r="O1830" i="1"/>
  <c r="N1830" i="1"/>
  <c r="M1830" i="1"/>
  <c r="O1822" i="1"/>
  <c r="N1822" i="1"/>
  <c r="M1822" i="1"/>
  <c r="O1814" i="1"/>
  <c r="N1814" i="1"/>
  <c r="M1814" i="1"/>
  <c r="O1806" i="1"/>
  <c r="N1806" i="1"/>
  <c r="M1806" i="1"/>
  <c r="O1798" i="1"/>
  <c r="N1798" i="1"/>
  <c r="M1798" i="1"/>
  <c r="O1790" i="1"/>
  <c r="N1790" i="1"/>
  <c r="M1790" i="1"/>
  <c r="O1782" i="1"/>
  <c r="N1782" i="1"/>
  <c r="M1782" i="1"/>
  <c r="O1774" i="1"/>
  <c r="N1774" i="1"/>
  <c r="M1774" i="1"/>
  <c r="O1766" i="1"/>
  <c r="N1766" i="1"/>
  <c r="M1766" i="1"/>
  <c r="O1758" i="1"/>
  <c r="N1758" i="1"/>
  <c r="M1758" i="1"/>
  <c r="O1750" i="1"/>
  <c r="N1750" i="1"/>
  <c r="M1750" i="1"/>
  <c r="O1742" i="1"/>
  <c r="N1742" i="1"/>
  <c r="M1742" i="1"/>
  <c r="O1734" i="1"/>
  <c r="N1734" i="1"/>
  <c r="M1734" i="1"/>
  <c r="O1726" i="1"/>
  <c r="N1726" i="1"/>
  <c r="M1726" i="1"/>
  <c r="O1718" i="1"/>
  <c r="N1718" i="1"/>
  <c r="M1718" i="1"/>
  <c r="O1710" i="1"/>
  <c r="N1710" i="1"/>
  <c r="M1710" i="1"/>
  <c r="O1702" i="1"/>
  <c r="N1702" i="1"/>
  <c r="M1702" i="1"/>
  <c r="O1694" i="1"/>
  <c r="N1694" i="1"/>
  <c r="M1694" i="1"/>
  <c r="O1686" i="1"/>
  <c r="N1686" i="1"/>
  <c r="M1686" i="1"/>
  <c r="O1678" i="1"/>
  <c r="N1678" i="1"/>
  <c r="M1678" i="1"/>
  <c r="O1670" i="1"/>
  <c r="N1670" i="1"/>
  <c r="M1670" i="1"/>
  <c r="O1662" i="1"/>
  <c r="N1662" i="1"/>
  <c r="M1662" i="1"/>
  <c r="O1654" i="1"/>
  <c r="N1654" i="1"/>
  <c r="M1654" i="1"/>
  <c r="O1646" i="1"/>
  <c r="N1646" i="1"/>
  <c r="M1646" i="1"/>
  <c r="O1638" i="1"/>
  <c r="N1638" i="1"/>
  <c r="M1638" i="1"/>
  <c r="O1630" i="1"/>
  <c r="N1630" i="1"/>
  <c r="M1630" i="1"/>
  <c r="O1622" i="1"/>
  <c r="N1622" i="1"/>
  <c r="M1622" i="1"/>
  <c r="O1614" i="1"/>
  <c r="N1614" i="1"/>
  <c r="M1614" i="1"/>
  <c r="O1606" i="1"/>
  <c r="N1606" i="1"/>
  <c r="M1606" i="1"/>
  <c r="O1598" i="1"/>
  <c r="N1598" i="1"/>
  <c r="M1598" i="1"/>
  <c r="O1590" i="1"/>
  <c r="N1590" i="1"/>
  <c r="M1590" i="1"/>
  <c r="O1582" i="1"/>
  <c r="N1582" i="1"/>
  <c r="M1582" i="1"/>
  <c r="O1574" i="1"/>
  <c r="N1574" i="1"/>
  <c r="M1574" i="1"/>
  <c r="O1566" i="1"/>
  <c r="N1566" i="1"/>
  <c r="M1566" i="1"/>
  <c r="O1558" i="1"/>
  <c r="N1558" i="1"/>
  <c r="M1558" i="1"/>
  <c r="O1550" i="1"/>
  <c r="N1550" i="1"/>
  <c r="M1550" i="1"/>
  <c r="O1542" i="1"/>
  <c r="N1542" i="1"/>
  <c r="M1542" i="1"/>
  <c r="O1534" i="1"/>
  <c r="N1534" i="1"/>
  <c r="M1534" i="1"/>
  <c r="O1526" i="1"/>
  <c r="N1526" i="1"/>
  <c r="M1526" i="1"/>
  <c r="O1518" i="1"/>
  <c r="N1518" i="1"/>
  <c r="M1518" i="1"/>
  <c r="O1510" i="1"/>
  <c r="N1510" i="1"/>
  <c r="M1510" i="1"/>
  <c r="O1502" i="1"/>
  <c r="N1502" i="1"/>
  <c r="M1502" i="1"/>
  <c r="O1494" i="1"/>
  <c r="N1494" i="1"/>
  <c r="M1494" i="1"/>
  <c r="O1486" i="1"/>
  <c r="N1486" i="1"/>
  <c r="M1486" i="1"/>
  <c r="O1478" i="1"/>
  <c r="N1478" i="1"/>
  <c r="M1478" i="1"/>
  <c r="O1470" i="1"/>
  <c r="N1470" i="1"/>
  <c r="M1470" i="1"/>
  <c r="O1462" i="1"/>
  <c r="N1462" i="1"/>
  <c r="M1462" i="1"/>
  <c r="O1454" i="1"/>
  <c r="N1454" i="1"/>
  <c r="M1454" i="1"/>
  <c r="O1446" i="1"/>
  <c r="N1446" i="1"/>
  <c r="M1446" i="1"/>
  <c r="O1438" i="1"/>
  <c r="N1438" i="1"/>
  <c r="M1438" i="1"/>
  <c r="O1430" i="1"/>
  <c r="N1430" i="1"/>
  <c r="M1430" i="1"/>
  <c r="O1422" i="1"/>
  <c r="N1422" i="1"/>
  <c r="M1422" i="1"/>
  <c r="O1414" i="1"/>
  <c r="N1414" i="1"/>
  <c r="M1414" i="1"/>
  <c r="O1406" i="1"/>
  <c r="N1406" i="1"/>
  <c r="M1406" i="1"/>
  <c r="O1398" i="1"/>
  <c r="N1398" i="1"/>
  <c r="M1398" i="1"/>
  <c r="O1390" i="1"/>
  <c r="N1390" i="1"/>
  <c r="M1390" i="1"/>
  <c r="O1382" i="1"/>
  <c r="N1382" i="1"/>
  <c r="M1382" i="1"/>
  <c r="O1374" i="1"/>
  <c r="N1374" i="1"/>
  <c r="M1374" i="1"/>
  <c r="O1366" i="1"/>
  <c r="N1366" i="1"/>
  <c r="M1366" i="1"/>
  <c r="O1358" i="1"/>
  <c r="N1358" i="1"/>
  <c r="M1358" i="1"/>
  <c r="O1350" i="1"/>
  <c r="N1350" i="1"/>
  <c r="M1350" i="1"/>
  <c r="O1342" i="1"/>
  <c r="N1342" i="1"/>
  <c r="M1342" i="1"/>
  <c r="O1334" i="1"/>
  <c r="N1334" i="1"/>
  <c r="M1334" i="1"/>
  <c r="O1326" i="1"/>
  <c r="N1326" i="1"/>
  <c r="M1326" i="1"/>
  <c r="O1318" i="1"/>
  <c r="N1318" i="1"/>
  <c r="M1318" i="1"/>
  <c r="O1310" i="1"/>
  <c r="N1310" i="1"/>
  <c r="M1310" i="1"/>
  <c r="O1302" i="1"/>
  <c r="N1302" i="1"/>
  <c r="M1302" i="1"/>
  <c r="O1294" i="1"/>
  <c r="N1294" i="1"/>
  <c r="M1294" i="1"/>
  <c r="O1286" i="1"/>
  <c r="N1286" i="1"/>
  <c r="M1286" i="1"/>
  <c r="O1278" i="1"/>
  <c r="N1278" i="1"/>
  <c r="M1278" i="1"/>
  <c r="O1270" i="1"/>
  <c r="N1270" i="1"/>
  <c r="M1270" i="1"/>
  <c r="O1262" i="1"/>
  <c r="N1262" i="1"/>
  <c r="M1262" i="1"/>
  <c r="O1254" i="1"/>
  <c r="N1254" i="1"/>
  <c r="M1254" i="1"/>
  <c r="O1246" i="1"/>
  <c r="N1246" i="1"/>
  <c r="M1246" i="1"/>
  <c r="O1238" i="1"/>
  <c r="N1238" i="1"/>
  <c r="M1238" i="1"/>
  <c r="O1230" i="1"/>
  <c r="N1230" i="1"/>
  <c r="M1230" i="1"/>
  <c r="O1222" i="1"/>
  <c r="N1222" i="1"/>
  <c r="M1222" i="1"/>
  <c r="O1214" i="1"/>
  <c r="N1214" i="1"/>
  <c r="M1214" i="1"/>
  <c r="O1206" i="1"/>
  <c r="N1206" i="1"/>
  <c r="M1206" i="1"/>
  <c r="O1198" i="1"/>
  <c r="N1198" i="1"/>
  <c r="M1198" i="1"/>
  <c r="O1190" i="1"/>
  <c r="N1190" i="1"/>
  <c r="M1190" i="1"/>
  <c r="O1182" i="1"/>
  <c r="N1182" i="1"/>
  <c r="M1182" i="1"/>
  <c r="O1174" i="1"/>
  <c r="N1174" i="1"/>
  <c r="M1174" i="1"/>
  <c r="O1166" i="1"/>
  <c r="N1166" i="1"/>
  <c r="M1166" i="1"/>
  <c r="O1158" i="1"/>
  <c r="N1158" i="1"/>
  <c r="M1158" i="1"/>
  <c r="O1150" i="1"/>
  <c r="N1150" i="1"/>
  <c r="M1150" i="1"/>
  <c r="O1142" i="1"/>
  <c r="N1142" i="1"/>
  <c r="M1142" i="1"/>
  <c r="O1134" i="1"/>
  <c r="N1134" i="1"/>
  <c r="M1134" i="1"/>
  <c r="O1126" i="1"/>
  <c r="N1126" i="1"/>
  <c r="M1126" i="1"/>
  <c r="O1118" i="1"/>
  <c r="N1118" i="1"/>
  <c r="M1118" i="1"/>
  <c r="O1110" i="1"/>
  <c r="N1110" i="1"/>
  <c r="M1110" i="1"/>
  <c r="O1102" i="1"/>
  <c r="N1102" i="1"/>
  <c r="M1102" i="1"/>
  <c r="O1094" i="1"/>
  <c r="N1094" i="1"/>
  <c r="M1094" i="1"/>
  <c r="O1086" i="1"/>
  <c r="N1086" i="1"/>
  <c r="M1086" i="1"/>
  <c r="O1078" i="1"/>
  <c r="N1078" i="1"/>
  <c r="M1078" i="1"/>
  <c r="O1070" i="1"/>
  <c r="N1070" i="1"/>
  <c r="M1070" i="1"/>
  <c r="O1062" i="1"/>
  <c r="N1062" i="1"/>
  <c r="M1062" i="1"/>
  <c r="O1054" i="1"/>
  <c r="N1054" i="1"/>
  <c r="M1054" i="1"/>
  <c r="O1046" i="1"/>
  <c r="N1046" i="1"/>
  <c r="M1046" i="1"/>
  <c r="O1038" i="1"/>
  <c r="N1038" i="1"/>
  <c r="M1038" i="1"/>
  <c r="O1030" i="1"/>
  <c r="N1030" i="1"/>
  <c r="M1030" i="1"/>
  <c r="O1022" i="1"/>
  <c r="N1022" i="1"/>
  <c r="M1022" i="1"/>
  <c r="O1014" i="1"/>
  <c r="N1014" i="1"/>
  <c r="M1014" i="1"/>
  <c r="O1006" i="1"/>
  <c r="N1006" i="1"/>
  <c r="M1006" i="1"/>
  <c r="O998" i="1"/>
  <c r="N998" i="1"/>
  <c r="M998" i="1"/>
  <c r="O990" i="1"/>
  <c r="N990" i="1"/>
  <c r="M990" i="1"/>
  <c r="O982" i="1"/>
  <c r="N982" i="1"/>
  <c r="M982" i="1"/>
  <c r="O974" i="1"/>
  <c r="N974" i="1"/>
  <c r="M974" i="1"/>
  <c r="O966" i="1"/>
  <c r="N966" i="1"/>
  <c r="M966" i="1"/>
  <c r="O958" i="1"/>
  <c r="N958" i="1"/>
  <c r="M958" i="1"/>
  <c r="O950" i="1"/>
  <c r="N950" i="1"/>
  <c r="M950" i="1"/>
  <c r="O942" i="1"/>
  <c r="N942" i="1"/>
  <c r="M942" i="1"/>
  <c r="O934" i="1"/>
  <c r="N934" i="1"/>
  <c r="M934" i="1"/>
  <c r="O926" i="1"/>
  <c r="N926" i="1"/>
  <c r="M926" i="1"/>
  <c r="O918" i="1"/>
  <c r="N918" i="1"/>
  <c r="M918" i="1"/>
  <c r="O910" i="1"/>
  <c r="N910" i="1"/>
  <c r="M910" i="1"/>
  <c r="O902" i="1"/>
  <c r="N902" i="1"/>
  <c r="M902" i="1"/>
  <c r="O894" i="1"/>
  <c r="N894" i="1"/>
  <c r="M894" i="1"/>
  <c r="O886" i="1"/>
  <c r="N886" i="1"/>
  <c r="M886" i="1"/>
  <c r="O878" i="1"/>
  <c r="N878" i="1"/>
  <c r="M878" i="1"/>
  <c r="O870" i="1"/>
  <c r="N870" i="1"/>
  <c r="M870" i="1"/>
  <c r="O862" i="1"/>
  <c r="N862" i="1"/>
  <c r="M862" i="1"/>
  <c r="O854" i="1"/>
  <c r="N854" i="1"/>
  <c r="M854" i="1"/>
  <c r="O846" i="1"/>
  <c r="N846" i="1"/>
  <c r="M846" i="1"/>
  <c r="O838" i="1"/>
  <c r="N838" i="1"/>
  <c r="M838" i="1"/>
  <c r="O830" i="1"/>
  <c r="N830" i="1"/>
  <c r="M830" i="1"/>
  <c r="O822" i="1"/>
  <c r="N822" i="1"/>
  <c r="M822" i="1"/>
  <c r="O814" i="1"/>
  <c r="N814" i="1"/>
  <c r="M814" i="1"/>
  <c r="O806" i="1"/>
  <c r="N806" i="1"/>
  <c r="M806" i="1"/>
  <c r="O798" i="1"/>
  <c r="N798" i="1"/>
  <c r="M798" i="1"/>
  <c r="O790" i="1"/>
  <c r="N790" i="1"/>
  <c r="M790" i="1"/>
  <c r="O782" i="1"/>
  <c r="N782" i="1"/>
  <c r="M782" i="1"/>
  <c r="O774" i="1"/>
  <c r="N774" i="1"/>
  <c r="M774" i="1"/>
  <c r="O766" i="1"/>
  <c r="N766" i="1"/>
  <c r="M766" i="1"/>
  <c r="O758" i="1"/>
  <c r="N758" i="1"/>
  <c r="M758" i="1"/>
  <c r="O750" i="1"/>
  <c r="N750" i="1"/>
  <c r="M750" i="1"/>
  <c r="O742" i="1"/>
  <c r="N742" i="1"/>
  <c r="M742" i="1"/>
  <c r="O734" i="1"/>
  <c r="N734" i="1"/>
  <c r="M734" i="1"/>
  <c r="O726" i="1"/>
  <c r="N726" i="1"/>
  <c r="M726" i="1"/>
  <c r="O718" i="1"/>
  <c r="N718" i="1"/>
  <c r="M718" i="1"/>
  <c r="O710" i="1"/>
  <c r="N710" i="1"/>
  <c r="M710" i="1"/>
  <c r="O702" i="1"/>
  <c r="N702" i="1"/>
  <c r="M702" i="1"/>
  <c r="O694" i="1"/>
  <c r="N694" i="1"/>
  <c r="M694" i="1"/>
  <c r="O686" i="1"/>
  <c r="N686" i="1"/>
  <c r="M686" i="1"/>
  <c r="O678" i="1"/>
  <c r="N678" i="1"/>
  <c r="M678" i="1"/>
  <c r="O670" i="1"/>
  <c r="N670" i="1"/>
  <c r="M670" i="1"/>
  <c r="O662" i="1"/>
  <c r="N662" i="1"/>
  <c r="M662" i="1"/>
  <c r="O654" i="1"/>
  <c r="N654" i="1"/>
  <c r="M654" i="1"/>
  <c r="O646" i="1"/>
  <c r="N646" i="1"/>
  <c r="M646" i="1"/>
  <c r="O638" i="1"/>
  <c r="N638" i="1"/>
  <c r="M638" i="1"/>
  <c r="O630" i="1"/>
  <c r="N630" i="1"/>
  <c r="M630" i="1"/>
  <c r="O622" i="1"/>
  <c r="N622" i="1"/>
  <c r="M622" i="1"/>
  <c r="O614" i="1"/>
  <c r="N614" i="1"/>
  <c r="M614" i="1"/>
  <c r="O606" i="1"/>
  <c r="N606" i="1"/>
  <c r="M606" i="1"/>
  <c r="O598" i="1"/>
  <c r="N598" i="1"/>
  <c r="M598" i="1"/>
  <c r="O590" i="1"/>
  <c r="N590" i="1"/>
  <c r="M590" i="1"/>
  <c r="O582" i="1"/>
  <c r="N582" i="1"/>
  <c r="M582" i="1"/>
  <c r="O574" i="1"/>
  <c r="N574" i="1"/>
  <c r="M574" i="1"/>
  <c r="O566" i="1"/>
  <c r="N566" i="1"/>
  <c r="M566" i="1"/>
  <c r="O558" i="1"/>
  <c r="N558" i="1"/>
  <c r="M558" i="1"/>
  <c r="O550" i="1"/>
  <c r="N550" i="1"/>
  <c r="M550" i="1"/>
  <c r="O542" i="1"/>
  <c r="N542" i="1"/>
  <c r="M542" i="1"/>
  <c r="O534" i="1"/>
  <c r="N534" i="1"/>
  <c r="M534" i="1"/>
  <c r="O526" i="1"/>
  <c r="N526" i="1"/>
  <c r="M526" i="1"/>
  <c r="O518" i="1"/>
  <c r="N518" i="1"/>
  <c r="M518" i="1"/>
  <c r="O510" i="1"/>
  <c r="N510" i="1"/>
  <c r="M510" i="1"/>
  <c r="O502" i="1"/>
  <c r="N502" i="1"/>
  <c r="M502" i="1"/>
  <c r="O494" i="1"/>
  <c r="N494" i="1"/>
  <c r="M494" i="1"/>
  <c r="O486" i="1"/>
  <c r="N486" i="1"/>
  <c r="M486" i="1"/>
  <c r="O478" i="1"/>
  <c r="N478" i="1"/>
  <c r="M478" i="1"/>
  <c r="O470" i="1"/>
  <c r="N470" i="1"/>
  <c r="M470" i="1"/>
  <c r="O462" i="1"/>
  <c r="N462" i="1"/>
  <c r="M462" i="1"/>
  <c r="O454" i="1"/>
  <c r="N454" i="1"/>
  <c r="M454" i="1"/>
  <c r="O446" i="1"/>
  <c r="N446" i="1"/>
  <c r="M446" i="1"/>
  <c r="O438" i="1"/>
  <c r="N438" i="1"/>
  <c r="M438" i="1"/>
  <c r="O430" i="1"/>
  <c r="N430" i="1"/>
  <c r="M430" i="1"/>
  <c r="O422" i="1"/>
  <c r="N422" i="1"/>
  <c r="M422" i="1"/>
  <c r="O414" i="1"/>
  <c r="N414" i="1"/>
  <c r="M414" i="1"/>
  <c r="O406" i="1"/>
  <c r="N406" i="1"/>
  <c r="M406" i="1"/>
  <c r="O398" i="1"/>
  <c r="N398" i="1"/>
  <c r="M398" i="1"/>
  <c r="O390" i="1"/>
  <c r="N390" i="1"/>
  <c r="M390" i="1"/>
  <c r="O382" i="1"/>
  <c r="N382" i="1"/>
  <c r="M382" i="1"/>
  <c r="O374" i="1"/>
  <c r="N374" i="1"/>
  <c r="M374" i="1"/>
  <c r="O366" i="1"/>
  <c r="N366" i="1"/>
  <c r="M366" i="1"/>
  <c r="O358" i="1"/>
  <c r="N358" i="1"/>
  <c r="M358" i="1"/>
  <c r="O350" i="1"/>
  <c r="N350" i="1"/>
  <c r="M350" i="1"/>
  <c r="O342" i="1"/>
  <c r="N342" i="1"/>
  <c r="M342" i="1"/>
  <c r="O334" i="1"/>
  <c r="N334" i="1"/>
  <c r="M334" i="1"/>
  <c r="O326" i="1"/>
  <c r="N326" i="1"/>
  <c r="M326" i="1"/>
  <c r="O318" i="1"/>
  <c r="N318" i="1"/>
  <c r="M318" i="1"/>
  <c r="O310" i="1"/>
  <c r="N310" i="1"/>
  <c r="M310" i="1"/>
  <c r="O302" i="1"/>
  <c r="N302" i="1"/>
  <c r="M302" i="1"/>
  <c r="O294" i="1"/>
  <c r="N294" i="1"/>
  <c r="M294" i="1"/>
  <c r="O286" i="1"/>
  <c r="N286" i="1"/>
  <c r="M286" i="1"/>
  <c r="O278" i="1"/>
  <c r="N278" i="1"/>
  <c r="M278" i="1"/>
  <c r="O270" i="1"/>
  <c r="N270" i="1"/>
  <c r="M270" i="1"/>
  <c r="O262" i="1"/>
  <c r="N262" i="1"/>
  <c r="M262" i="1"/>
  <c r="O254" i="1"/>
  <c r="N254" i="1"/>
  <c r="M254" i="1"/>
  <c r="O246" i="1"/>
  <c r="N246" i="1"/>
  <c r="M246" i="1"/>
  <c r="O238" i="1"/>
  <c r="N238" i="1"/>
  <c r="M238" i="1"/>
  <c r="O230" i="1"/>
  <c r="N230" i="1"/>
  <c r="M230" i="1"/>
  <c r="O222" i="1"/>
  <c r="N222" i="1"/>
  <c r="M222" i="1"/>
  <c r="O214" i="1"/>
  <c r="N214" i="1"/>
  <c r="M214" i="1"/>
  <c r="O206" i="1"/>
  <c r="N206" i="1"/>
  <c r="M206" i="1"/>
  <c r="O198" i="1"/>
  <c r="N198" i="1"/>
  <c r="M198" i="1"/>
  <c r="O190" i="1"/>
  <c r="N190" i="1"/>
  <c r="M190" i="1"/>
  <c r="O182" i="1"/>
  <c r="N182" i="1"/>
  <c r="M182" i="1"/>
  <c r="O174" i="1"/>
  <c r="N174" i="1"/>
  <c r="M174" i="1"/>
  <c r="O166" i="1"/>
  <c r="N166" i="1"/>
  <c r="M166" i="1"/>
  <c r="O158" i="1"/>
  <c r="N158" i="1"/>
  <c r="M158" i="1"/>
  <c r="O150" i="1"/>
  <c r="N150" i="1"/>
  <c r="M150" i="1"/>
  <c r="O142" i="1"/>
  <c r="N142" i="1"/>
  <c r="M142" i="1"/>
  <c r="O134" i="1"/>
  <c r="N134" i="1"/>
  <c r="M134" i="1"/>
  <c r="O126" i="1"/>
  <c r="N126" i="1"/>
  <c r="M126" i="1"/>
  <c r="O118" i="1"/>
  <c r="N118" i="1"/>
  <c r="M118" i="1"/>
  <c r="O110" i="1"/>
  <c r="N110" i="1"/>
  <c r="M110" i="1"/>
  <c r="O102" i="1"/>
  <c r="N102" i="1"/>
  <c r="M102" i="1"/>
  <c r="O94" i="1"/>
  <c r="N94" i="1"/>
  <c r="M94" i="1"/>
  <c r="O86" i="1"/>
  <c r="N86" i="1"/>
  <c r="M86" i="1"/>
  <c r="O78" i="1"/>
  <c r="N78" i="1"/>
  <c r="M78" i="1"/>
  <c r="O70" i="1"/>
  <c r="N70" i="1"/>
  <c r="M70" i="1"/>
  <c r="O62" i="1"/>
  <c r="N62" i="1"/>
  <c r="M62" i="1"/>
  <c r="O54" i="1"/>
  <c r="N54" i="1"/>
  <c r="M54" i="1"/>
  <c r="O46" i="1"/>
  <c r="N46" i="1"/>
  <c r="M46" i="1"/>
  <c r="O38" i="1"/>
  <c r="N38" i="1"/>
  <c r="M38" i="1"/>
  <c r="O30" i="1"/>
  <c r="N30" i="1"/>
  <c r="M30" i="1"/>
  <c r="O22" i="1"/>
  <c r="N22" i="1"/>
  <c r="M22" i="1"/>
  <c r="O14" i="1"/>
  <c r="N14" i="1"/>
  <c r="M14" i="1"/>
  <c r="O6" i="1"/>
  <c r="N6" i="1"/>
  <c r="M6" i="1"/>
  <c r="O12037" i="1"/>
  <c r="N12037" i="1"/>
  <c r="M12037" i="1"/>
  <c r="O12029" i="1"/>
  <c r="N12029" i="1"/>
  <c r="M12029" i="1"/>
  <c r="O12021" i="1"/>
  <c r="N12021" i="1"/>
  <c r="M12021" i="1"/>
  <c r="O12013" i="1"/>
  <c r="N12013" i="1"/>
  <c r="M12013" i="1"/>
  <c r="O12005" i="1"/>
  <c r="N12005" i="1"/>
  <c r="M12005" i="1"/>
  <c r="O11997" i="1"/>
  <c r="N11997" i="1"/>
  <c r="M11997" i="1"/>
  <c r="O11989" i="1"/>
  <c r="N11989" i="1"/>
  <c r="M11989" i="1"/>
  <c r="O11981" i="1"/>
  <c r="N11981" i="1"/>
  <c r="M11981" i="1"/>
  <c r="O11973" i="1"/>
  <c r="N11973" i="1"/>
  <c r="M11973" i="1"/>
  <c r="O11965" i="1"/>
  <c r="N11965" i="1"/>
  <c r="M11965" i="1"/>
  <c r="O11957" i="1"/>
  <c r="N11957" i="1"/>
  <c r="M11957" i="1"/>
  <c r="O11949" i="1"/>
  <c r="N11949" i="1"/>
  <c r="M11949" i="1"/>
  <c r="O11941" i="1"/>
  <c r="N11941" i="1"/>
  <c r="M11941" i="1"/>
  <c r="O11933" i="1"/>
  <c r="N11933" i="1"/>
  <c r="M11933" i="1"/>
  <c r="O11925" i="1"/>
  <c r="N11925" i="1"/>
  <c r="M11925" i="1"/>
  <c r="O11917" i="1"/>
  <c r="N11917" i="1"/>
  <c r="M11917" i="1"/>
  <c r="O11909" i="1"/>
  <c r="N11909" i="1"/>
  <c r="M11909" i="1"/>
  <c r="O11901" i="1"/>
  <c r="N11901" i="1"/>
  <c r="M11901" i="1"/>
  <c r="O11893" i="1"/>
  <c r="N11893" i="1"/>
  <c r="M11893" i="1"/>
  <c r="O11885" i="1"/>
  <c r="N11885" i="1"/>
  <c r="M11885" i="1"/>
  <c r="O11877" i="1"/>
  <c r="N11877" i="1"/>
  <c r="M11877" i="1"/>
  <c r="O11869" i="1"/>
  <c r="N11869" i="1"/>
  <c r="M11869" i="1"/>
  <c r="O11861" i="1"/>
  <c r="N11861" i="1"/>
  <c r="M11861" i="1"/>
  <c r="O11853" i="1"/>
  <c r="N11853" i="1"/>
  <c r="M11853" i="1"/>
  <c r="O11845" i="1"/>
  <c r="N11845" i="1"/>
  <c r="M11845" i="1"/>
  <c r="O11837" i="1"/>
  <c r="N11837" i="1"/>
  <c r="M11837" i="1"/>
  <c r="O11829" i="1"/>
  <c r="N11829" i="1"/>
  <c r="M11829" i="1"/>
  <c r="O11821" i="1"/>
  <c r="N11821" i="1"/>
  <c r="M11821" i="1"/>
  <c r="O11813" i="1"/>
  <c r="N11813" i="1"/>
  <c r="M11813" i="1"/>
  <c r="O11805" i="1"/>
  <c r="N11805" i="1"/>
  <c r="M11805" i="1"/>
  <c r="O11797" i="1"/>
  <c r="N11797" i="1"/>
  <c r="M11797" i="1"/>
  <c r="O11789" i="1"/>
  <c r="N11789" i="1"/>
  <c r="M11789" i="1"/>
  <c r="O11781" i="1"/>
  <c r="N11781" i="1"/>
  <c r="M11781" i="1"/>
  <c r="O11773" i="1"/>
  <c r="N11773" i="1"/>
  <c r="M11773" i="1"/>
  <c r="O11765" i="1"/>
  <c r="N11765" i="1"/>
  <c r="M11765" i="1"/>
  <c r="O11757" i="1"/>
  <c r="N11757" i="1"/>
  <c r="M11757" i="1"/>
  <c r="O11749" i="1"/>
  <c r="N11749" i="1"/>
  <c r="M11749" i="1"/>
  <c r="O11741" i="1"/>
  <c r="N11741" i="1"/>
  <c r="M11741" i="1"/>
  <c r="O11733" i="1"/>
  <c r="N11733" i="1"/>
  <c r="M11733" i="1"/>
  <c r="O11725" i="1"/>
  <c r="N11725" i="1"/>
  <c r="M11725" i="1"/>
  <c r="O11717" i="1"/>
  <c r="N11717" i="1"/>
  <c r="M11717" i="1"/>
  <c r="O11709" i="1"/>
  <c r="N11709" i="1"/>
  <c r="M11709" i="1"/>
  <c r="O11701" i="1"/>
  <c r="N11701" i="1"/>
  <c r="M11701" i="1"/>
  <c r="O11693" i="1"/>
  <c r="N11693" i="1"/>
  <c r="M11693" i="1"/>
  <c r="O11685" i="1"/>
  <c r="N11685" i="1"/>
  <c r="M11685" i="1"/>
  <c r="O11677" i="1"/>
  <c r="N11677" i="1"/>
  <c r="M11677" i="1"/>
  <c r="O11669" i="1"/>
  <c r="N11669" i="1"/>
  <c r="M11669" i="1"/>
  <c r="O11661" i="1"/>
  <c r="N11661" i="1"/>
  <c r="M11661" i="1"/>
  <c r="O11653" i="1"/>
  <c r="N11653" i="1"/>
  <c r="M11653" i="1"/>
  <c r="O11645" i="1"/>
  <c r="N11645" i="1"/>
  <c r="M11645" i="1"/>
  <c r="O11637" i="1"/>
  <c r="N11637" i="1"/>
  <c r="M11637" i="1"/>
  <c r="O11629" i="1"/>
  <c r="N11629" i="1"/>
  <c r="M11629" i="1"/>
  <c r="O11621" i="1"/>
  <c r="N11621" i="1"/>
  <c r="M11621" i="1"/>
  <c r="O11613" i="1"/>
  <c r="N11613" i="1"/>
  <c r="M11613" i="1"/>
  <c r="O11605" i="1"/>
  <c r="N11605" i="1"/>
  <c r="M11605" i="1"/>
  <c r="O11597" i="1"/>
  <c r="N11597" i="1"/>
  <c r="M11597" i="1"/>
  <c r="O11589" i="1"/>
  <c r="N11589" i="1"/>
  <c r="M11589" i="1"/>
  <c r="O11581" i="1"/>
  <c r="N11581" i="1"/>
  <c r="M11581" i="1"/>
  <c r="O11573" i="1"/>
  <c r="N11573" i="1"/>
  <c r="M11573" i="1"/>
  <c r="O11565" i="1"/>
  <c r="N11565" i="1"/>
  <c r="M11565" i="1"/>
  <c r="O11557" i="1"/>
  <c r="N11557" i="1"/>
  <c r="M11557" i="1"/>
  <c r="O11549" i="1"/>
  <c r="N11549" i="1"/>
  <c r="M11549" i="1"/>
  <c r="O11541" i="1"/>
  <c r="N11541" i="1"/>
  <c r="M11541" i="1"/>
  <c r="O11533" i="1"/>
  <c r="N11533" i="1"/>
  <c r="M11533" i="1"/>
  <c r="O11525" i="1"/>
  <c r="N11525" i="1"/>
  <c r="M11525" i="1"/>
  <c r="O11517" i="1"/>
  <c r="N11517" i="1"/>
  <c r="M11517" i="1"/>
  <c r="O11509" i="1"/>
  <c r="N11509" i="1"/>
  <c r="M11509" i="1"/>
  <c r="O11501" i="1"/>
  <c r="N11501" i="1"/>
  <c r="M11501" i="1"/>
  <c r="O11493" i="1"/>
  <c r="N11493" i="1"/>
  <c r="M11493" i="1"/>
  <c r="O11485" i="1"/>
  <c r="N11485" i="1"/>
  <c r="M11485" i="1"/>
  <c r="O11477" i="1"/>
  <c r="N11477" i="1"/>
  <c r="M11477" i="1"/>
  <c r="O11469" i="1"/>
  <c r="N11469" i="1"/>
  <c r="M11469" i="1"/>
  <c r="O11461" i="1"/>
  <c r="N11461" i="1"/>
  <c r="M11461" i="1"/>
  <c r="O11453" i="1"/>
  <c r="N11453" i="1"/>
  <c r="M11453" i="1"/>
  <c r="O11445" i="1"/>
  <c r="N11445" i="1"/>
  <c r="M11445" i="1"/>
  <c r="O11437" i="1"/>
  <c r="N11437" i="1"/>
  <c r="M11437" i="1"/>
  <c r="O11429" i="1"/>
  <c r="N11429" i="1"/>
  <c r="M11429" i="1"/>
  <c r="O11421" i="1"/>
  <c r="N11421" i="1"/>
  <c r="M11421" i="1"/>
  <c r="O11413" i="1"/>
  <c r="N11413" i="1"/>
  <c r="M11413" i="1"/>
  <c r="O11405" i="1"/>
  <c r="N11405" i="1"/>
  <c r="M11405" i="1"/>
  <c r="O11397" i="1"/>
  <c r="N11397" i="1"/>
  <c r="M11397" i="1"/>
  <c r="O11389" i="1"/>
  <c r="N11389" i="1"/>
  <c r="M11389" i="1"/>
  <c r="O11381" i="1"/>
  <c r="N11381" i="1"/>
  <c r="M11381" i="1"/>
  <c r="O11373" i="1"/>
  <c r="N11373" i="1"/>
  <c r="M11373" i="1"/>
  <c r="O11365" i="1"/>
  <c r="N11365" i="1"/>
  <c r="M11365" i="1"/>
  <c r="O11357" i="1"/>
  <c r="N11357" i="1"/>
  <c r="M11357" i="1"/>
  <c r="O11349" i="1"/>
  <c r="N11349" i="1"/>
  <c r="M11349" i="1"/>
  <c r="O11341" i="1"/>
  <c r="N11341" i="1"/>
  <c r="M11341" i="1"/>
  <c r="O11333" i="1"/>
  <c r="N11333" i="1"/>
  <c r="M11333" i="1"/>
  <c r="O11325" i="1"/>
  <c r="N11325" i="1"/>
  <c r="M11325" i="1"/>
  <c r="O11317" i="1"/>
  <c r="N11317" i="1"/>
  <c r="M11317" i="1"/>
  <c r="O11309" i="1"/>
  <c r="N11309" i="1"/>
  <c r="M11309" i="1"/>
  <c r="O11301" i="1"/>
  <c r="N11301" i="1"/>
  <c r="M11301" i="1"/>
  <c r="O11293" i="1"/>
  <c r="N11293" i="1"/>
  <c r="M11293" i="1"/>
  <c r="O11285" i="1"/>
  <c r="N11285" i="1"/>
  <c r="M11285" i="1"/>
  <c r="O11277" i="1"/>
  <c r="N11277" i="1"/>
  <c r="M11277" i="1"/>
  <c r="O11269" i="1"/>
  <c r="N11269" i="1"/>
  <c r="M11269" i="1"/>
  <c r="O11261" i="1"/>
  <c r="N11261" i="1"/>
  <c r="M11261" i="1"/>
  <c r="O11253" i="1"/>
  <c r="N11253" i="1"/>
  <c r="M11253" i="1"/>
  <c r="O11245" i="1"/>
  <c r="N11245" i="1"/>
  <c r="M11245" i="1"/>
  <c r="O11237" i="1"/>
  <c r="N11237" i="1"/>
  <c r="M11237" i="1"/>
  <c r="O11229" i="1"/>
  <c r="N11229" i="1"/>
  <c r="M11229" i="1"/>
  <c r="O11221" i="1"/>
  <c r="N11221" i="1"/>
  <c r="M11221" i="1"/>
  <c r="O11213" i="1"/>
  <c r="N11213" i="1"/>
  <c r="M11213" i="1"/>
  <c r="O11205" i="1"/>
  <c r="N11205" i="1"/>
  <c r="M11205" i="1"/>
  <c r="O11197" i="1"/>
  <c r="N11197" i="1"/>
  <c r="M11197" i="1"/>
  <c r="O11189" i="1"/>
  <c r="N11189" i="1"/>
  <c r="M11189" i="1"/>
  <c r="O11181" i="1"/>
  <c r="N11181" i="1"/>
  <c r="M11181" i="1"/>
  <c r="O11173" i="1"/>
  <c r="N11173" i="1"/>
  <c r="M11173" i="1"/>
  <c r="O11165" i="1"/>
  <c r="N11165" i="1"/>
  <c r="M11165" i="1"/>
  <c r="O11157" i="1"/>
  <c r="N11157" i="1"/>
  <c r="M11157" i="1"/>
  <c r="O11149" i="1"/>
  <c r="N11149" i="1"/>
  <c r="M11149" i="1"/>
  <c r="O11141" i="1"/>
  <c r="N11141" i="1"/>
  <c r="M11141" i="1"/>
  <c r="O11133" i="1"/>
  <c r="N11133" i="1"/>
  <c r="M11133" i="1"/>
  <c r="O11125" i="1"/>
  <c r="N11125" i="1"/>
  <c r="M11125" i="1"/>
  <c r="O11117" i="1"/>
  <c r="N11117" i="1"/>
  <c r="M11117" i="1"/>
  <c r="O11109" i="1"/>
  <c r="N11109" i="1"/>
  <c r="M11109" i="1"/>
  <c r="O11101" i="1"/>
  <c r="N11101" i="1"/>
  <c r="M11101" i="1"/>
  <c r="O11093" i="1"/>
  <c r="N11093" i="1"/>
  <c r="M11093" i="1"/>
  <c r="O11085" i="1"/>
  <c r="N11085" i="1"/>
  <c r="M11085" i="1"/>
  <c r="O11077" i="1"/>
  <c r="N11077" i="1"/>
  <c r="M11077" i="1"/>
  <c r="O11069" i="1"/>
  <c r="N11069" i="1"/>
  <c r="M11069" i="1"/>
  <c r="O11061" i="1"/>
  <c r="N11061" i="1"/>
  <c r="M11061" i="1"/>
  <c r="O11053" i="1"/>
  <c r="N11053" i="1"/>
  <c r="M11053" i="1"/>
  <c r="O11045" i="1"/>
  <c r="N11045" i="1"/>
  <c r="M11045" i="1"/>
  <c r="O11037" i="1"/>
  <c r="N11037" i="1"/>
  <c r="M11037" i="1"/>
  <c r="O11029" i="1"/>
  <c r="N11029" i="1"/>
  <c r="M11029" i="1"/>
  <c r="O11021" i="1"/>
  <c r="N11021" i="1"/>
  <c r="M11021" i="1"/>
  <c r="O11013" i="1"/>
  <c r="N11013" i="1"/>
  <c r="M11013" i="1"/>
  <c r="O11005" i="1"/>
  <c r="N11005" i="1"/>
  <c r="M11005" i="1"/>
  <c r="O10997" i="1"/>
  <c r="N10997" i="1"/>
  <c r="M10997" i="1"/>
  <c r="O10989" i="1"/>
  <c r="N10989" i="1"/>
  <c r="M10989" i="1"/>
  <c r="O10981" i="1"/>
  <c r="N10981" i="1"/>
  <c r="M10981" i="1"/>
  <c r="O10973" i="1"/>
  <c r="N10973" i="1"/>
  <c r="M10973" i="1"/>
  <c r="O10965" i="1"/>
  <c r="N10965" i="1"/>
  <c r="M10965" i="1"/>
  <c r="O10957" i="1"/>
  <c r="N10957" i="1"/>
  <c r="M10957" i="1"/>
  <c r="O10949" i="1"/>
  <c r="N10949" i="1"/>
  <c r="M10949" i="1"/>
  <c r="O10941" i="1"/>
  <c r="N10941" i="1"/>
  <c r="M10941" i="1"/>
  <c r="O10933" i="1"/>
  <c r="N10933" i="1"/>
  <c r="M10933" i="1"/>
  <c r="O10925" i="1"/>
  <c r="N10925" i="1"/>
  <c r="M10925" i="1"/>
  <c r="O10917" i="1"/>
  <c r="N10917" i="1"/>
  <c r="M10917" i="1"/>
  <c r="O10909" i="1"/>
  <c r="N10909" i="1"/>
  <c r="M10909" i="1"/>
  <c r="O10901" i="1"/>
  <c r="N10901" i="1"/>
  <c r="M10901" i="1"/>
  <c r="O10893" i="1"/>
  <c r="N10893" i="1"/>
  <c r="M10893" i="1"/>
  <c r="O10885" i="1"/>
  <c r="N10885" i="1"/>
  <c r="M10885" i="1"/>
  <c r="O10877" i="1"/>
  <c r="N10877" i="1"/>
  <c r="M10877" i="1"/>
  <c r="O10869" i="1"/>
  <c r="N10869" i="1"/>
  <c r="M10869" i="1"/>
  <c r="O10861" i="1"/>
  <c r="N10861" i="1"/>
  <c r="M10861" i="1"/>
  <c r="O10853" i="1"/>
  <c r="N10853" i="1"/>
  <c r="M10853" i="1"/>
  <c r="O10845" i="1"/>
  <c r="N10845" i="1"/>
  <c r="M10845" i="1"/>
  <c r="O10837" i="1"/>
  <c r="N10837" i="1"/>
  <c r="M10837" i="1"/>
  <c r="O10829" i="1"/>
  <c r="N10829" i="1"/>
  <c r="M10829" i="1"/>
  <c r="O10821" i="1"/>
  <c r="N10821" i="1"/>
  <c r="M10821" i="1"/>
  <c r="O10813" i="1"/>
  <c r="N10813" i="1"/>
  <c r="M10813" i="1"/>
  <c r="O10805" i="1"/>
  <c r="N10805" i="1"/>
  <c r="M10805" i="1"/>
  <c r="O10797" i="1"/>
  <c r="N10797" i="1"/>
  <c r="M10797" i="1"/>
  <c r="O10789" i="1"/>
  <c r="N10789" i="1"/>
  <c r="M10789" i="1"/>
  <c r="O10781" i="1"/>
  <c r="N10781" i="1"/>
  <c r="M10781" i="1"/>
  <c r="O10773" i="1"/>
  <c r="N10773" i="1"/>
  <c r="M10773" i="1"/>
  <c r="O10765" i="1"/>
  <c r="N10765" i="1"/>
  <c r="M10765" i="1"/>
  <c r="O10757" i="1"/>
  <c r="N10757" i="1"/>
  <c r="M10757" i="1"/>
  <c r="O10749" i="1"/>
  <c r="N10749" i="1"/>
  <c r="M10749" i="1"/>
  <c r="O10741" i="1"/>
  <c r="N10741" i="1"/>
  <c r="M10741" i="1"/>
  <c r="O10733" i="1"/>
  <c r="N10733" i="1"/>
  <c r="M10733" i="1"/>
  <c r="O10725" i="1"/>
  <c r="N10725" i="1"/>
  <c r="M10725" i="1"/>
  <c r="O10717" i="1"/>
  <c r="N10717" i="1"/>
  <c r="M10717" i="1"/>
  <c r="O10709" i="1"/>
  <c r="N10709" i="1"/>
  <c r="M10709" i="1"/>
  <c r="O10701" i="1"/>
  <c r="N10701" i="1"/>
  <c r="M10701" i="1"/>
  <c r="O10693" i="1"/>
  <c r="N10693" i="1"/>
  <c r="M10693" i="1"/>
  <c r="O10685" i="1"/>
  <c r="N10685" i="1"/>
  <c r="M10685" i="1"/>
  <c r="O10677" i="1"/>
  <c r="N10677" i="1"/>
  <c r="M10677" i="1"/>
  <c r="O10669" i="1"/>
  <c r="N10669" i="1"/>
  <c r="M10669" i="1"/>
  <c r="O10661" i="1"/>
  <c r="N10661" i="1"/>
  <c r="M10661" i="1"/>
  <c r="O10653" i="1"/>
  <c r="N10653" i="1"/>
  <c r="M10653" i="1"/>
  <c r="O10645" i="1"/>
  <c r="N10645" i="1"/>
  <c r="M10645" i="1"/>
  <c r="O10637" i="1"/>
  <c r="N10637" i="1"/>
  <c r="M10637" i="1"/>
  <c r="O10629" i="1"/>
  <c r="N10629" i="1"/>
  <c r="M10629" i="1"/>
  <c r="O10621" i="1"/>
  <c r="N10621" i="1"/>
  <c r="M10621" i="1"/>
  <c r="O10613" i="1"/>
  <c r="N10613" i="1"/>
  <c r="M10613" i="1"/>
  <c r="O10605" i="1"/>
  <c r="N10605" i="1"/>
  <c r="M10605" i="1"/>
  <c r="O10597" i="1"/>
  <c r="N10597" i="1"/>
  <c r="M10597" i="1"/>
  <c r="O10589" i="1"/>
  <c r="N10589" i="1"/>
  <c r="M10589" i="1"/>
  <c r="O10581" i="1"/>
  <c r="N10581" i="1"/>
  <c r="M10581" i="1"/>
  <c r="O10573" i="1"/>
  <c r="N10573" i="1"/>
  <c r="M10573" i="1"/>
  <c r="O10565" i="1"/>
  <c r="N10565" i="1"/>
  <c r="M10565" i="1"/>
  <c r="O10557" i="1"/>
  <c r="N10557" i="1"/>
  <c r="M10557" i="1"/>
  <c r="O10549" i="1"/>
  <c r="N10549" i="1"/>
  <c r="M10549" i="1"/>
  <c r="O10541" i="1"/>
  <c r="N10541" i="1"/>
  <c r="M10541" i="1"/>
  <c r="O10533" i="1"/>
  <c r="N10533" i="1"/>
  <c r="M10533" i="1"/>
  <c r="O10525" i="1"/>
  <c r="N10525" i="1"/>
  <c r="M10525" i="1"/>
  <c r="O10517" i="1"/>
  <c r="N10517" i="1"/>
  <c r="M10517" i="1"/>
  <c r="O10509" i="1"/>
  <c r="N10509" i="1"/>
  <c r="M10509" i="1"/>
  <c r="O10501" i="1"/>
  <c r="N10501" i="1"/>
  <c r="M10501" i="1"/>
  <c r="O10493" i="1"/>
  <c r="N10493" i="1"/>
  <c r="M10493" i="1"/>
  <c r="O10485" i="1"/>
  <c r="N10485" i="1"/>
  <c r="M10485" i="1"/>
  <c r="O10477" i="1"/>
  <c r="N10477" i="1"/>
  <c r="M10477" i="1"/>
  <c r="O10469" i="1"/>
  <c r="N10469" i="1"/>
  <c r="M10469" i="1"/>
  <c r="O10461" i="1"/>
  <c r="N10461" i="1"/>
  <c r="M10461" i="1"/>
  <c r="O10453" i="1"/>
  <c r="N10453" i="1"/>
  <c r="M10453" i="1"/>
  <c r="O10445" i="1"/>
  <c r="N10445" i="1"/>
  <c r="M10445" i="1"/>
  <c r="O10437" i="1"/>
  <c r="N10437" i="1"/>
  <c r="M10437" i="1"/>
  <c r="O10429" i="1"/>
  <c r="N10429" i="1"/>
  <c r="M10429" i="1"/>
  <c r="O10421" i="1"/>
  <c r="N10421" i="1"/>
  <c r="M10421" i="1"/>
  <c r="O10413" i="1"/>
  <c r="N10413" i="1"/>
  <c r="M10413" i="1"/>
  <c r="O10405" i="1"/>
  <c r="N10405" i="1"/>
  <c r="M10405" i="1"/>
  <c r="O10397" i="1"/>
  <c r="N10397" i="1"/>
  <c r="M10397" i="1"/>
  <c r="O10389" i="1"/>
  <c r="N10389" i="1"/>
  <c r="M10389" i="1"/>
  <c r="O10381" i="1"/>
  <c r="N10381" i="1"/>
  <c r="M10381" i="1"/>
  <c r="O10373" i="1"/>
  <c r="N10373" i="1"/>
  <c r="M10373" i="1"/>
  <c r="O10365" i="1"/>
  <c r="N10365" i="1"/>
  <c r="M10365" i="1"/>
  <c r="O10357" i="1"/>
  <c r="N10357" i="1"/>
  <c r="M10357" i="1"/>
  <c r="O10349" i="1"/>
  <c r="N10349" i="1"/>
  <c r="M10349" i="1"/>
  <c r="O10341" i="1"/>
  <c r="N10341" i="1"/>
  <c r="M10341" i="1"/>
  <c r="O10333" i="1"/>
  <c r="N10333" i="1"/>
  <c r="M10333" i="1"/>
  <c r="O10325" i="1"/>
  <c r="N10325" i="1"/>
  <c r="M10325" i="1"/>
  <c r="O10317" i="1"/>
  <c r="N10317" i="1"/>
  <c r="M10317" i="1"/>
  <c r="O10309" i="1"/>
  <c r="N10309" i="1"/>
  <c r="M10309" i="1"/>
  <c r="O10301" i="1"/>
  <c r="N10301" i="1"/>
  <c r="M10301" i="1"/>
  <c r="O10293" i="1"/>
  <c r="N10293" i="1"/>
  <c r="M10293" i="1"/>
  <c r="O10285" i="1"/>
  <c r="N10285" i="1"/>
  <c r="M10285" i="1"/>
  <c r="O10277" i="1"/>
  <c r="N10277" i="1"/>
  <c r="M10277" i="1"/>
  <c r="O10269" i="1"/>
  <c r="N10269" i="1"/>
  <c r="M10269" i="1"/>
  <c r="O10261" i="1"/>
  <c r="N10261" i="1"/>
  <c r="M10261" i="1"/>
  <c r="O10253" i="1"/>
  <c r="N10253" i="1"/>
  <c r="M10253" i="1"/>
  <c r="O10245" i="1"/>
  <c r="N10245" i="1"/>
  <c r="M10245" i="1"/>
  <c r="O10237" i="1"/>
  <c r="N10237" i="1"/>
  <c r="M10237" i="1"/>
  <c r="O10229" i="1"/>
  <c r="N10229" i="1"/>
  <c r="M10229" i="1"/>
  <c r="O10221" i="1"/>
  <c r="N10221" i="1"/>
  <c r="M10221" i="1"/>
  <c r="O10213" i="1"/>
  <c r="N10213" i="1"/>
  <c r="M10213" i="1"/>
  <c r="O10205" i="1"/>
  <c r="N10205" i="1"/>
  <c r="M10205" i="1"/>
  <c r="O10197" i="1"/>
  <c r="N10197" i="1"/>
  <c r="M10197" i="1"/>
  <c r="O10189" i="1"/>
  <c r="N10189" i="1"/>
  <c r="M10189" i="1"/>
  <c r="O10181" i="1"/>
  <c r="N10181" i="1"/>
  <c r="M10181" i="1"/>
  <c r="O10173" i="1"/>
  <c r="N10173" i="1"/>
  <c r="M10173" i="1"/>
  <c r="O10165" i="1"/>
  <c r="N10165" i="1"/>
  <c r="M10165" i="1"/>
  <c r="O10157" i="1"/>
  <c r="N10157" i="1"/>
  <c r="M10157" i="1"/>
  <c r="O10149" i="1"/>
  <c r="N10149" i="1"/>
  <c r="M10149" i="1"/>
  <c r="O10141" i="1"/>
  <c r="N10141" i="1"/>
  <c r="M10141" i="1"/>
  <c r="O10133" i="1"/>
  <c r="N10133" i="1"/>
  <c r="M10133" i="1"/>
  <c r="O10125" i="1"/>
  <c r="N10125" i="1"/>
  <c r="M10125" i="1"/>
  <c r="O10117" i="1"/>
  <c r="N10117" i="1"/>
  <c r="M10117" i="1"/>
  <c r="O10109" i="1"/>
  <c r="N10109" i="1"/>
  <c r="M10109" i="1"/>
  <c r="O10101" i="1"/>
  <c r="N10101" i="1"/>
  <c r="M10101" i="1"/>
  <c r="O10093" i="1"/>
  <c r="N10093" i="1"/>
  <c r="M10093" i="1"/>
  <c r="O10085" i="1"/>
  <c r="N10085" i="1"/>
  <c r="M10085" i="1"/>
  <c r="O10077" i="1"/>
  <c r="N10077" i="1"/>
  <c r="M10077" i="1"/>
  <c r="O10069" i="1"/>
  <c r="N10069" i="1"/>
  <c r="M10069" i="1"/>
  <c r="O10061" i="1"/>
  <c r="N10061" i="1"/>
  <c r="M10061" i="1"/>
  <c r="O10053" i="1"/>
  <c r="N10053" i="1"/>
  <c r="M10053" i="1"/>
  <c r="O10045" i="1"/>
  <c r="N10045" i="1"/>
  <c r="M10045" i="1"/>
  <c r="O10037" i="1"/>
  <c r="N10037" i="1"/>
  <c r="M10037" i="1"/>
  <c r="O10029" i="1"/>
  <c r="N10029" i="1"/>
  <c r="M10029" i="1"/>
  <c r="O10021" i="1"/>
  <c r="N10021" i="1"/>
  <c r="M10021" i="1"/>
  <c r="O10013" i="1"/>
  <c r="N10013" i="1"/>
  <c r="M10013" i="1"/>
  <c r="O10005" i="1"/>
  <c r="N10005" i="1"/>
  <c r="M10005" i="1"/>
  <c r="O9997" i="1"/>
  <c r="N9997" i="1"/>
  <c r="M9997" i="1"/>
  <c r="O9989" i="1"/>
  <c r="N9989" i="1"/>
  <c r="M9989" i="1"/>
  <c r="O9981" i="1"/>
  <c r="N9981" i="1"/>
  <c r="M9981" i="1"/>
  <c r="O9973" i="1"/>
  <c r="N9973" i="1"/>
  <c r="M9973" i="1"/>
  <c r="O9965" i="1"/>
  <c r="N9965" i="1"/>
  <c r="M9965" i="1"/>
  <c r="O9957" i="1"/>
  <c r="N9957" i="1"/>
  <c r="M9957" i="1"/>
  <c r="O9949" i="1"/>
  <c r="N9949" i="1"/>
  <c r="M9949" i="1"/>
  <c r="O9941" i="1"/>
  <c r="N9941" i="1"/>
  <c r="M9941" i="1"/>
  <c r="O9933" i="1"/>
  <c r="N9933" i="1"/>
  <c r="M9933" i="1"/>
  <c r="O9925" i="1"/>
  <c r="N9925" i="1"/>
  <c r="M9925" i="1"/>
  <c r="O9917" i="1"/>
  <c r="N9917" i="1"/>
  <c r="M9917" i="1"/>
  <c r="O9909" i="1"/>
  <c r="N9909" i="1"/>
  <c r="M9909" i="1"/>
  <c r="O9901" i="1"/>
  <c r="N9901" i="1"/>
  <c r="M9901" i="1"/>
  <c r="O9893" i="1"/>
  <c r="N9893" i="1"/>
  <c r="M9893" i="1"/>
  <c r="O9885" i="1"/>
  <c r="N9885" i="1"/>
  <c r="M9885" i="1"/>
  <c r="O9877" i="1"/>
  <c r="N9877" i="1"/>
  <c r="M9877" i="1"/>
  <c r="O9869" i="1"/>
  <c r="N9869" i="1"/>
  <c r="M9869" i="1"/>
  <c r="O9861" i="1"/>
  <c r="N9861" i="1"/>
  <c r="M9861" i="1"/>
  <c r="O9853" i="1"/>
  <c r="N9853" i="1"/>
  <c r="M9853" i="1"/>
  <c r="O9845" i="1"/>
  <c r="N9845" i="1"/>
  <c r="M9845" i="1"/>
  <c r="O9837" i="1"/>
  <c r="N9837" i="1"/>
  <c r="M9837" i="1"/>
  <c r="O9829" i="1"/>
  <c r="N9829" i="1"/>
  <c r="M9829" i="1"/>
  <c r="O9821" i="1"/>
  <c r="N9821" i="1"/>
  <c r="M9821" i="1"/>
  <c r="O9813" i="1"/>
  <c r="N9813" i="1"/>
  <c r="M9813" i="1"/>
  <c r="O9805" i="1"/>
  <c r="N9805" i="1"/>
  <c r="M9805" i="1"/>
  <c r="O9797" i="1"/>
  <c r="N9797" i="1"/>
  <c r="M9797" i="1"/>
  <c r="O9789" i="1"/>
  <c r="N9789" i="1"/>
  <c r="M9789" i="1"/>
  <c r="O9781" i="1"/>
  <c r="N9781" i="1"/>
  <c r="M9781" i="1"/>
  <c r="O9773" i="1"/>
  <c r="N9773" i="1"/>
  <c r="M9773" i="1"/>
  <c r="O9765" i="1"/>
  <c r="N9765" i="1"/>
  <c r="M9765" i="1"/>
  <c r="O9757" i="1"/>
  <c r="N9757" i="1"/>
  <c r="M9757" i="1"/>
  <c r="O9749" i="1"/>
  <c r="N9749" i="1"/>
  <c r="M9749" i="1"/>
  <c r="O9741" i="1"/>
  <c r="N9741" i="1"/>
  <c r="M9741" i="1"/>
  <c r="O9733" i="1"/>
  <c r="N9733" i="1"/>
  <c r="M9733" i="1"/>
  <c r="O9725" i="1"/>
  <c r="N9725" i="1"/>
  <c r="M9725" i="1"/>
  <c r="O9717" i="1"/>
  <c r="N9717" i="1"/>
  <c r="M9717" i="1"/>
  <c r="O9709" i="1"/>
  <c r="N9709" i="1"/>
  <c r="M9709" i="1"/>
  <c r="O9701" i="1"/>
  <c r="N9701" i="1"/>
  <c r="M9701" i="1"/>
  <c r="O9693" i="1"/>
  <c r="N9693" i="1"/>
  <c r="M9693" i="1"/>
  <c r="O9685" i="1"/>
  <c r="N9685" i="1"/>
  <c r="M9685" i="1"/>
  <c r="O9677" i="1"/>
  <c r="N9677" i="1"/>
  <c r="M9677" i="1"/>
  <c r="O9669" i="1"/>
  <c r="N9669" i="1"/>
  <c r="M9669" i="1"/>
  <c r="O9661" i="1"/>
  <c r="N9661" i="1"/>
  <c r="M9661" i="1"/>
  <c r="O9653" i="1"/>
  <c r="N9653" i="1"/>
  <c r="M9653" i="1"/>
  <c r="O9645" i="1"/>
  <c r="N9645" i="1"/>
  <c r="M9645" i="1"/>
  <c r="O9637" i="1"/>
  <c r="N9637" i="1"/>
  <c r="M9637" i="1"/>
  <c r="O9629" i="1"/>
  <c r="N9629" i="1"/>
  <c r="M9629" i="1"/>
  <c r="O9621" i="1"/>
  <c r="N9621" i="1"/>
  <c r="M9621" i="1"/>
  <c r="O9613" i="1"/>
  <c r="N9613" i="1"/>
  <c r="M9613" i="1"/>
  <c r="O9605" i="1"/>
  <c r="N9605" i="1"/>
  <c r="M9605" i="1"/>
  <c r="O9597" i="1"/>
  <c r="N9597" i="1"/>
  <c r="M9597" i="1"/>
  <c r="O9589" i="1"/>
  <c r="N9589" i="1"/>
  <c r="M9589" i="1"/>
  <c r="O9581" i="1"/>
  <c r="N9581" i="1"/>
  <c r="M9581" i="1"/>
  <c r="O9573" i="1"/>
  <c r="N9573" i="1"/>
  <c r="M9573" i="1"/>
  <c r="O9565" i="1"/>
  <c r="N9565" i="1"/>
  <c r="M9565" i="1"/>
  <c r="O9557" i="1"/>
  <c r="N9557" i="1"/>
  <c r="M9557" i="1"/>
  <c r="O9549" i="1"/>
  <c r="N9549" i="1"/>
  <c r="M9549" i="1"/>
  <c r="O9541" i="1"/>
  <c r="N9541" i="1"/>
  <c r="M9541" i="1"/>
  <c r="O9533" i="1"/>
  <c r="N9533" i="1"/>
  <c r="M9533" i="1"/>
  <c r="O9525" i="1"/>
  <c r="N9525" i="1"/>
  <c r="M9525" i="1"/>
  <c r="O9517" i="1"/>
  <c r="N9517" i="1"/>
  <c r="M9517" i="1"/>
  <c r="O9509" i="1"/>
  <c r="N9509" i="1"/>
  <c r="M9509" i="1"/>
  <c r="O9501" i="1"/>
  <c r="N9501" i="1"/>
  <c r="M9501" i="1"/>
  <c r="O9493" i="1"/>
  <c r="N9493" i="1"/>
  <c r="M9493" i="1"/>
  <c r="O9485" i="1"/>
  <c r="N9485" i="1"/>
  <c r="M9485" i="1"/>
  <c r="O9477" i="1"/>
  <c r="N9477" i="1"/>
  <c r="M9477" i="1"/>
  <c r="O9469" i="1"/>
  <c r="N9469" i="1"/>
  <c r="M9469" i="1"/>
  <c r="O9461" i="1"/>
  <c r="N9461" i="1"/>
  <c r="M9461" i="1"/>
  <c r="O9453" i="1"/>
  <c r="N9453" i="1"/>
  <c r="M9453" i="1"/>
  <c r="O9445" i="1"/>
  <c r="N9445" i="1"/>
  <c r="M9445" i="1"/>
  <c r="O9437" i="1"/>
  <c r="N9437" i="1"/>
  <c r="M9437" i="1"/>
  <c r="O9429" i="1"/>
  <c r="N9429" i="1"/>
  <c r="M9429" i="1"/>
  <c r="O9421" i="1"/>
  <c r="N9421" i="1"/>
  <c r="M9421" i="1"/>
  <c r="O9413" i="1"/>
  <c r="N9413" i="1"/>
  <c r="M9413" i="1"/>
  <c r="O9405" i="1"/>
  <c r="N9405" i="1"/>
  <c r="M9405" i="1"/>
  <c r="O9397" i="1"/>
  <c r="N9397" i="1"/>
  <c r="M9397" i="1"/>
  <c r="O9389" i="1"/>
  <c r="N9389" i="1"/>
  <c r="M9389" i="1"/>
  <c r="O9381" i="1"/>
  <c r="N9381" i="1"/>
  <c r="M9381" i="1"/>
  <c r="O9373" i="1"/>
  <c r="N9373" i="1"/>
  <c r="M9373" i="1"/>
  <c r="O9365" i="1"/>
  <c r="N9365" i="1"/>
  <c r="M9365" i="1"/>
  <c r="O9357" i="1"/>
  <c r="N9357" i="1"/>
  <c r="M9357" i="1"/>
  <c r="O9349" i="1"/>
  <c r="N9349" i="1"/>
  <c r="M9349" i="1"/>
  <c r="O9341" i="1"/>
  <c r="N9341" i="1"/>
  <c r="M9341" i="1"/>
  <c r="O9333" i="1"/>
  <c r="N9333" i="1"/>
  <c r="M9333" i="1"/>
  <c r="O9325" i="1"/>
  <c r="N9325" i="1"/>
  <c r="M9325" i="1"/>
  <c r="O9317" i="1"/>
  <c r="N9317" i="1"/>
  <c r="M9317" i="1"/>
  <c r="O9309" i="1"/>
  <c r="N9309" i="1"/>
  <c r="M9309" i="1"/>
  <c r="O9301" i="1"/>
  <c r="N9301" i="1"/>
  <c r="M9301" i="1"/>
  <c r="O9293" i="1"/>
  <c r="N9293" i="1"/>
  <c r="M9293" i="1"/>
  <c r="O9285" i="1"/>
  <c r="N9285" i="1"/>
  <c r="M9285" i="1"/>
  <c r="O9277" i="1"/>
  <c r="N9277" i="1"/>
  <c r="M9277" i="1"/>
  <c r="O9269" i="1"/>
  <c r="N9269" i="1"/>
  <c r="M9269" i="1"/>
  <c r="O9261" i="1"/>
  <c r="N9261" i="1"/>
  <c r="M9261" i="1"/>
  <c r="O9253" i="1"/>
  <c r="N9253" i="1"/>
  <c r="M9253" i="1"/>
  <c r="O9245" i="1"/>
  <c r="N9245" i="1"/>
  <c r="M9245" i="1"/>
  <c r="O9237" i="1"/>
  <c r="N9237" i="1"/>
  <c r="M9237" i="1"/>
  <c r="O9229" i="1"/>
  <c r="N9229" i="1"/>
  <c r="M9229" i="1"/>
  <c r="O9221" i="1"/>
  <c r="N9221" i="1"/>
  <c r="M9221" i="1"/>
  <c r="O9213" i="1"/>
  <c r="N9213" i="1"/>
  <c r="M9213" i="1"/>
  <c r="O9205" i="1"/>
  <c r="N9205" i="1"/>
  <c r="M9205" i="1"/>
  <c r="O9197" i="1"/>
  <c r="N9197" i="1"/>
  <c r="M9197" i="1"/>
  <c r="O9189" i="1"/>
  <c r="N9189" i="1"/>
  <c r="M9189" i="1"/>
  <c r="O9181" i="1"/>
  <c r="N9181" i="1"/>
  <c r="M9181" i="1"/>
  <c r="O9173" i="1"/>
  <c r="N9173" i="1"/>
  <c r="M9173" i="1"/>
  <c r="O9165" i="1"/>
  <c r="N9165" i="1"/>
  <c r="M9165" i="1"/>
  <c r="O9157" i="1"/>
  <c r="N9157" i="1"/>
  <c r="M9157" i="1"/>
  <c r="O9149" i="1"/>
  <c r="N9149" i="1"/>
  <c r="M9149" i="1"/>
  <c r="O9141" i="1"/>
  <c r="N9141" i="1"/>
  <c r="M9141" i="1"/>
  <c r="O9133" i="1"/>
  <c r="N9133" i="1"/>
  <c r="M9133" i="1"/>
  <c r="O9125" i="1"/>
  <c r="N9125" i="1"/>
  <c r="M9125" i="1"/>
  <c r="O9117" i="1"/>
  <c r="N9117" i="1"/>
  <c r="M9117" i="1"/>
  <c r="O9109" i="1"/>
  <c r="N9109" i="1"/>
  <c r="M9109" i="1"/>
  <c r="O9101" i="1"/>
  <c r="N9101" i="1"/>
  <c r="M9101" i="1"/>
  <c r="O9093" i="1"/>
  <c r="N9093" i="1"/>
  <c r="M9093" i="1"/>
  <c r="O9085" i="1"/>
  <c r="N9085" i="1"/>
  <c r="M9085" i="1"/>
  <c r="O9077" i="1"/>
  <c r="N9077" i="1"/>
  <c r="M9077" i="1"/>
  <c r="O9069" i="1"/>
  <c r="N9069" i="1"/>
  <c r="M9069" i="1"/>
  <c r="O9061" i="1"/>
  <c r="N9061" i="1"/>
  <c r="M9061" i="1"/>
  <c r="O9053" i="1"/>
  <c r="N9053" i="1"/>
  <c r="M9053" i="1"/>
  <c r="O9045" i="1"/>
  <c r="N9045" i="1"/>
  <c r="M9045" i="1"/>
  <c r="O9037" i="1"/>
  <c r="N9037" i="1"/>
  <c r="M9037" i="1"/>
  <c r="O9029" i="1"/>
  <c r="N9029" i="1"/>
  <c r="M9029" i="1"/>
  <c r="O9021" i="1"/>
  <c r="N9021" i="1"/>
  <c r="M9021" i="1"/>
  <c r="O9013" i="1"/>
  <c r="N9013" i="1"/>
  <c r="M9013" i="1"/>
  <c r="O9005" i="1"/>
  <c r="N9005" i="1"/>
  <c r="M9005" i="1"/>
  <c r="O8997" i="1"/>
  <c r="N8997" i="1"/>
  <c r="M8997" i="1"/>
  <c r="O8989" i="1"/>
  <c r="N8989" i="1"/>
  <c r="M8989" i="1"/>
  <c r="O8981" i="1"/>
  <c r="N8981" i="1"/>
  <c r="M8981" i="1"/>
  <c r="O8973" i="1"/>
  <c r="N8973" i="1"/>
  <c r="M8973" i="1"/>
  <c r="O8965" i="1"/>
  <c r="N8965" i="1"/>
  <c r="M8965" i="1"/>
  <c r="O8957" i="1"/>
  <c r="N8957" i="1"/>
  <c r="M8957" i="1"/>
  <c r="O8949" i="1"/>
  <c r="N8949" i="1"/>
  <c r="M8949" i="1"/>
  <c r="O8941" i="1"/>
  <c r="N8941" i="1"/>
  <c r="M8941" i="1"/>
  <c r="O8933" i="1"/>
  <c r="N8933" i="1"/>
  <c r="M8933" i="1"/>
  <c r="O8925" i="1"/>
  <c r="N8925" i="1"/>
  <c r="M8925" i="1"/>
  <c r="O8917" i="1"/>
  <c r="N8917" i="1"/>
  <c r="M8917" i="1"/>
  <c r="O8909" i="1"/>
  <c r="N8909" i="1"/>
  <c r="M8909" i="1"/>
  <c r="O8901" i="1"/>
  <c r="N8901" i="1"/>
  <c r="M8901" i="1"/>
  <c r="O8893" i="1"/>
  <c r="N8893" i="1"/>
  <c r="M8893" i="1"/>
  <c r="O8885" i="1"/>
  <c r="N8885" i="1"/>
  <c r="M8885" i="1"/>
  <c r="O8877" i="1"/>
  <c r="N8877" i="1"/>
  <c r="M8877" i="1"/>
  <c r="O8869" i="1"/>
  <c r="N8869" i="1"/>
  <c r="M8869" i="1"/>
  <c r="O8861" i="1"/>
  <c r="N8861" i="1"/>
  <c r="M8861" i="1"/>
  <c r="O8853" i="1"/>
  <c r="N8853" i="1"/>
  <c r="M8853" i="1"/>
  <c r="O8845" i="1"/>
  <c r="N8845" i="1"/>
  <c r="M8845" i="1"/>
  <c r="O8837" i="1"/>
  <c r="N8837" i="1"/>
  <c r="M8837" i="1"/>
  <c r="O8829" i="1"/>
  <c r="N8829" i="1"/>
  <c r="M8829" i="1"/>
  <c r="O8821" i="1"/>
  <c r="N8821" i="1"/>
  <c r="M8821" i="1"/>
  <c r="O8813" i="1"/>
  <c r="N8813" i="1"/>
  <c r="M8813" i="1"/>
  <c r="O8805" i="1"/>
  <c r="N8805" i="1"/>
  <c r="M8805" i="1"/>
  <c r="O8797" i="1"/>
  <c r="N8797" i="1"/>
  <c r="M8797" i="1"/>
  <c r="O8789" i="1"/>
  <c r="N8789" i="1"/>
  <c r="M8789" i="1"/>
  <c r="O8781" i="1"/>
  <c r="N8781" i="1"/>
  <c r="M8781" i="1"/>
  <c r="O8773" i="1"/>
  <c r="N8773" i="1"/>
  <c r="M8773" i="1"/>
  <c r="O8765" i="1"/>
  <c r="N8765" i="1"/>
  <c r="M8765" i="1"/>
  <c r="O8757" i="1"/>
  <c r="N8757" i="1"/>
  <c r="M8757" i="1"/>
  <c r="O8749" i="1"/>
  <c r="N8749" i="1"/>
  <c r="M8749" i="1"/>
  <c r="O8741" i="1"/>
  <c r="N8741" i="1"/>
  <c r="M8741" i="1"/>
  <c r="O8733" i="1"/>
  <c r="N8733" i="1"/>
  <c r="M8733" i="1"/>
  <c r="O8725" i="1"/>
  <c r="N8725" i="1"/>
  <c r="M8725" i="1"/>
  <c r="O8717" i="1"/>
  <c r="N8717" i="1"/>
  <c r="M8717" i="1"/>
  <c r="O8709" i="1"/>
  <c r="N8709" i="1"/>
  <c r="M8709" i="1"/>
  <c r="O8701" i="1"/>
  <c r="N8701" i="1"/>
  <c r="M8701" i="1"/>
  <c r="O8693" i="1"/>
  <c r="N8693" i="1"/>
  <c r="M8693" i="1"/>
  <c r="O8685" i="1"/>
  <c r="N8685" i="1"/>
  <c r="M8685" i="1"/>
  <c r="O8677" i="1"/>
  <c r="N8677" i="1"/>
  <c r="M8677" i="1"/>
  <c r="O8669" i="1"/>
  <c r="N8669" i="1"/>
  <c r="M8669" i="1"/>
  <c r="O8661" i="1"/>
  <c r="N8661" i="1"/>
  <c r="M8661" i="1"/>
  <c r="O8653" i="1"/>
  <c r="N8653" i="1"/>
  <c r="M8653" i="1"/>
  <c r="O8645" i="1"/>
  <c r="N8645" i="1"/>
  <c r="M8645" i="1"/>
  <c r="O8637" i="1"/>
  <c r="N8637" i="1"/>
  <c r="M8637" i="1"/>
  <c r="O8629" i="1"/>
  <c r="N8629" i="1"/>
  <c r="M8629" i="1"/>
  <c r="O8621" i="1"/>
  <c r="N8621" i="1"/>
  <c r="M8621" i="1"/>
  <c r="O8613" i="1"/>
  <c r="N8613" i="1"/>
  <c r="M8613" i="1"/>
  <c r="O8605" i="1"/>
  <c r="N8605" i="1"/>
  <c r="M8605" i="1"/>
  <c r="O8597" i="1"/>
  <c r="N8597" i="1"/>
  <c r="M8597" i="1"/>
  <c r="O8589" i="1"/>
  <c r="N8589" i="1"/>
  <c r="M8589" i="1"/>
  <c r="O8581" i="1"/>
  <c r="N8581" i="1"/>
  <c r="M8581" i="1"/>
  <c r="O8573" i="1"/>
  <c r="N8573" i="1"/>
  <c r="M8573" i="1"/>
  <c r="O8565" i="1"/>
  <c r="N8565" i="1"/>
  <c r="M8565" i="1"/>
  <c r="O8557" i="1"/>
  <c r="N8557" i="1"/>
  <c r="M8557" i="1"/>
  <c r="O8549" i="1"/>
  <c r="N8549" i="1"/>
  <c r="M8549" i="1"/>
  <c r="O8541" i="1"/>
  <c r="N8541" i="1"/>
  <c r="M8541" i="1"/>
  <c r="O8533" i="1"/>
  <c r="N8533" i="1"/>
  <c r="M8533" i="1"/>
  <c r="O8525" i="1"/>
  <c r="N8525" i="1"/>
  <c r="M8525" i="1"/>
  <c r="O8517" i="1"/>
  <c r="N8517" i="1"/>
  <c r="M8517" i="1"/>
  <c r="O8509" i="1"/>
  <c r="N8509" i="1"/>
  <c r="M8509" i="1"/>
  <c r="O8501" i="1"/>
  <c r="N8501" i="1"/>
  <c r="M8501" i="1"/>
  <c r="O8493" i="1"/>
  <c r="N8493" i="1"/>
  <c r="M8493" i="1"/>
  <c r="O8485" i="1"/>
  <c r="N8485" i="1"/>
  <c r="M8485" i="1"/>
  <c r="O8477" i="1"/>
  <c r="N8477" i="1"/>
  <c r="M8477" i="1"/>
  <c r="O8469" i="1"/>
  <c r="N8469" i="1"/>
  <c r="M8469" i="1"/>
  <c r="O8461" i="1"/>
  <c r="N8461" i="1"/>
  <c r="M8461" i="1"/>
  <c r="O8453" i="1"/>
  <c r="N8453" i="1"/>
  <c r="M8453" i="1"/>
  <c r="O8445" i="1"/>
  <c r="N8445" i="1"/>
  <c r="M8445" i="1"/>
  <c r="O8437" i="1"/>
  <c r="N8437" i="1"/>
  <c r="M8437" i="1"/>
  <c r="O8429" i="1"/>
  <c r="N8429" i="1"/>
  <c r="M8429" i="1"/>
  <c r="O8421" i="1"/>
  <c r="N8421" i="1"/>
  <c r="M8421" i="1"/>
  <c r="O8413" i="1"/>
  <c r="N8413" i="1"/>
  <c r="M8413" i="1"/>
  <c r="O8405" i="1"/>
  <c r="N8405" i="1"/>
  <c r="M8405" i="1"/>
  <c r="O8397" i="1"/>
  <c r="N8397" i="1"/>
  <c r="M8397" i="1"/>
  <c r="O8389" i="1"/>
  <c r="N8389" i="1"/>
  <c r="M8389" i="1"/>
  <c r="O8381" i="1"/>
  <c r="N8381" i="1"/>
  <c r="M8381" i="1"/>
  <c r="O8373" i="1"/>
  <c r="N8373" i="1"/>
  <c r="M8373" i="1"/>
  <c r="O8365" i="1"/>
  <c r="N8365" i="1"/>
  <c r="M8365" i="1"/>
  <c r="O8357" i="1"/>
  <c r="N8357" i="1"/>
  <c r="M8357" i="1"/>
  <c r="O8349" i="1"/>
  <c r="N8349" i="1"/>
  <c r="M8349" i="1"/>
  <c r="O8341" i="1"/>
  <c r="N8341" i="1"/>
  <c r="M8341" i="1"/>
  <c r="O8333" i="1"/>
  <c r="N8333" i="1"/>
  <c r="M8333" i="1"/>
  <c r="O8325" i="1"/>
  <c r="N8325" i="1"/>
  <c r="M8325" i="1"/>
  <c r="O8317" i="1"/>
  <c r="N8317" i="1"/>
  <c r="M8317" i="1"/>
  <c r="O8309" i="1"/>
  <c r="N8309" i="1"/>
  <c r="M8309" i="1"/>
  <c r="O8301" i="1"/>
  <c r="N8301" i="1"/>
  <c r="M8301" i="1"/>
  <c r="O8293" i="1"/>
  <c r="N8293" i="1"/>
  <c r="M8293" i="1"/>
  <c r="O8285" i="1"/>
  <c r="N8285" i="1"/>
  <c r="M8285" i="1"/>
  <c r="O8277" i="1"/>
  <c r="N8277" i="1"/>
  <c r="M8277" i="1"/>
  <c r="O8269" i="1"/>
  <c r="N8269" i="1"/>
  <c r="M8269" i="1"/>
  <c r="O8261" i="1"/>
  <c r="N8261" i="1"/>
  <c r="M8261" i="1"/>
  <c r="O8253" i="1"/>
  <c r="N8253" i="1"/>
  <c r="M8253" i="1"/>
  <c r="O8245" i="1"/>
  <c r="N8245" i="1"/>
  <c r="M8245" i="1"/>
  <c r="O8237" i="1"/>
  <c r="N8237" i="1"/>
  <c r="M8237" i="1"/>
  <c r="O8229" i="1"/>
  <c r="N8229" i="1"/>
  <c r="M8229" i="1"/>
  <c r="O8221" i="1"/>
  <c r="N8221" i="1"/>
  <c r="M8221" i="1"/>
  <c r="O8213" i="1"/>
  <c r="N8213" i="1"/>
  <c r="M8213" i="1"/>
  <c r="O8205" i="1"/>
  <c r="N8205" i="1"/>
  <c r="M8205" i="1"/>
  <c r="O8197" i="1"/>
  <c r="N8197" i="1"/>
  <c r="M8197" i="1"/>
  <c r="O8189" i="1"/>
  <c r="N8189" i="1"/>
  <c r="M8189" i="1"/>
  <c r="O8181" i="1"/>
  <c r="N8181" i="1"/>
  <c r="M8181" i="1"/>
  <c r="O8173" i="1"/>
  <c r="N8173" i="1"/>
  <c r="M8173" i="1"/>
  <c r="O8165" i="1"/>
  <c r="N8165" i="1"/>
  <c r="M8165" i="1"/>
  <c r="O8157" i="1"/>
  <c r="N8157" i="1"/>
  <c r="M8157" i="1"/>
  <c r="O8149" i="1"/>
  <c r="N8149" i="1"/>
  <c r="M8149" i="1"/>
  <c r="O8141" i="1"/>
  <c r="N8141" i="1"/>
  <c r="M8141" i="1"/>
  <c r="O8133" i="1"/>
  <c r="N8133" i="1"/>
  <c r="M8133" i="1"/>
  <c r="O8125" i="1"/>
  <c r="N8125" i="1"/>
  <c r="M8125" i="1"/>
  <c r="O8117" i="1"/>
  <c r="N8117" i="1"/>
  <c r="M8117" i="1"/>
  <c r="O8109" i="1"/>
  <c r="N8109" i="1"/>
  <c r="M8109" i="1"/>
  <c r="O8101" i="1"/>
  <c r="N8101" i="1"/>
  <c r="M8101" i="1"/>
  <c r="O8093" i="1"/>
  <c r="N8093" i="1"/>
  <c r="M8093" i="1"/>
  <c r="O8085" i="1"/>
  <c r="N8085" i="1"/>
  <c r="M8085" i="1"/>
  <c r="O8077" i="1"/>
  <c r="N8077" i="1"/>
  <c r="M8077" i="1"/>
  <c r="O8069" i="1"/>
  <c r="N8069" i="1"/>
  <c r="M8069" i="1"/>
  <c r="O8061" i="1"/>
  <c r="N8061" i="1"/>
  <c r="M8061" i="1"/>
  <c r="O8053" i="1"/>
  <c r="N8053" i="1"/>
  <c r="M8053" i="1"/>
  <c r="O8045" i="1"/>
  <c r="N8045" i="1"/>
  <c r="M8045" i="1"/>
  <c r="O8037" i="1"/>
  <c r="N8037" i="1"/>
  <c r="M8037" i="1"/>
  <c r="O8029" i="1"/>
  <c r="N8029" i="1"/>
  <c r="M8029" i="1"/>
  <c r="O8021" i="1"/>
  <c r="N8021" i="1"/>
  <c r="M8021" i="1"/>
  <c r="O8013" i="1"/>
  <c r="N8013" i="1"/>
  <c r="M8013" i="1"/>
  <c r="O8005" i="1"/>
  <c r="N8005" i="1"/>
  <c r="M8005" i="1"/>
  <c r="O7997" i="1"/>
  <c r="N7997" i="1"/>
  <c r="M7997" i="1"/>
  <c r="O7989" i="1"/>
  <c r="N7989" i="1"/>
  <c r="M7989" i="1"/>
  <c r="O7981" i="1"/>
  <c r="N7981" i="1"/>
  <c r="M7981" i="1"/>
  <c r="O7973" i="1"/>
  <c r="N7973" i="1"/>
  <c r="M7973" i="1"/>
  <c r="O7965" i="1"/>
  <c r="N7965" i="1"/>
  <c r="M7965" i="1"/>
  <c r="O7957" i="1"/>
  <c r="N7957" i="1"/>
  <c r="M7957" i="1"/>
  <c r="O7949" i="1"/>
  <c r="N7949" i="1"/>
  <c r="M7949" i="1"/>
  <c r="O7941" i="1"/>
  <c r="N7941" i="1"/>
  <c r="M7941" i="1"/>
  <c r="O7933" i="1"/>
  <c r="N7933" i="1"/>
  <c r="M7933" i="1"/>
  <c r="O7925" i="1"/>
  <c r="N7925" i="1"/>
  <c r="M7925" i="1"/>
  <c r="O7917" i="1"/>
  <c r="N7917" i="1"/>
  <c r="M7917" i="1"/>
  <c r="O7909" i="1"/>
  <c r="N7909" i="1"/>
  <c r="M7909" i="1"/>
  <c r="O7901" i="1"/>
  <c r="N7901" i="1"/>
  <c r="M7901" i="1"/>
  <c r="O7893" i="1"/>
  <c r="N7893" i="1"/>
  <c r="M7893" i="1"/>
  <c r="O7885" i="1"/>
  <c r="N7885" i="1"/>
  <c r="M7885" i="1"/>
  <c r="O7877" i="1"/>
  <c r="N7877" i="1"/>
  <c r="M7877" i="1"/>
  <c r="O7869" i="1"/>
  <c r="N7869" i="1"/>
  <c r="M7869" i="1"/>
  <c r="O7861" i="1"/>
  <c r="N7861" i="1"/>
  <c r="M7861" i="1"/>
  <c r="O7853" i="1"/>
  <c r="N7853" i="1"/>
  <c r="M7853" i="1"/>
  <c r="O7845" i="1"/>
  <c r="N7845" i="1"/>
  <c r="M7845" i="1"/>
  <c r="O7837" i="1"/>
  <c r="N7837" i="1"/>
  <c r="M7837" i="1"/>
  <c r="O7829" i="1"/>
  <c r="N7829" i="1"/>
  <c r="M7829" i="1"/>
  <c r="O7821" i="1"/>
  <c r="N7821" i="1"/>
  <c r="M7821" i="1"/>
  <c r="O7813" i="1"/>
  <c r="N7813" i="1"/>
  <c r="M7813" i="1"/>
  <c r="O7805" i="1"/>
  <c r="N7805" i="1"/>
  <c r="M7805" i="1"/>
  <c r="O7797" i="1"/>
  <c r="N7797" i="1"/>
  <c r="M7797" i="1"/>
  <c r="O7789" i="1"/>
  <c r="N7789" i="1"/>
  <c r="M7789" i="1"/>
  <c r="O7781" i="1"/>
  <c r="N7781" i="1"/>
  <c r="M7781" i="1"/>
  <c r="O7773" i="1"/>
  <c r="N7773" i="1"/>
  <c r="M7773" i="1"/>
  <c r="O7765" i="1"/>
  <c r="N7765" i="1"/>
  <c r="M7765" i="1"/>
  <c r="O7757" i="1"/>
  <c r="N7757" i="1"/>
  <c r="M7757" i="1"/>
  <c r="O7749" i="1"/>
  <c r="N7749" i="1"/>
  <c r="M7749" i="1"/>
  <c r="O7741" i="1"/>
  <c r="N7741" i="1"/>
  <c r="M7741" i="1"/>
  <c r="O7733" i="1"/>
  <c r="N7733" i="1"/>
  <c r="M7733" i="1"/>
  <c r="O7725" i="1"/>
  <c r="N7725" i="1"/>
  <c r="M7725" i="1"/>
  <c r="O7717" i="1"/>
  <c r="N7717" i="1"/>
  <c r="M7717" i="1"/>
  <c r="O7709" i="1"/>
  <c r="N7709" i="1"/>
  <c r="M7709" i="1"/>
  <c r="O7701" i="1"/>
  <c r="N7701" i="1"/>
  <c r="M7701" i="1"/>
  <c r="O7693" i="1"/>
  <c r="N7693" i="1"/>
  <c r="M7693" i="1"/>
  <c r="O7685" i="1"/>
  <c r="N7685" i="1"/>
  <c r="M7685" i="1"/>
  <c r="O7677" i="1"/>
  <c r="N7677" i="1"/>
  <c r="M7677" i="1"/>
  <c r="O7669" i="1"/>
  <c r="N7669" i="1"/>
  <c r="M7669" i="1"/>
  <c r="O7661" i="1"/>
  <c r="N7661" i="1"/>
  <c r="M7661" i="1"/>
  <c r="O7653" i="1"/>
  <c r="N7653" i="1"/>
  <c r="M7653" i="1"/>
  <c r="O7645" i="1"/>
  <c r="N7645" i="1"/>
  <c r="M7645" i="1"/>
  <c r="O7637" i="1"/>
  <c r="N7637" i="1"/>
  <c r="M7637" i="1"/>
  <c r="O7629" i="1"/>
  <c r="N7629" i="1"/>
  <c r="M7629" i="1"/>
  <c r="O7621" i="1"/>
  <c r="N7621" i="1"/>
  <c r="M7621" i="1"/>
  <c r="O7613" i="1"/>
  <c r="N7613" i="1"/>
  <c r="M7613" i="1"/>
  <c r="O7605" i="1"/>
  <c r="N7605" i="1"/>
  <c r="M7605" i="1"/>
  <c r="O7597" i="1"/>
  <c r="N7597" i="1"/>
  <c r="M7597" i="1"/>
  <c r="O7589" i="1"/>
  <c r="N7589" i="1"/>
  <c r="M7589" i="1"/>
  <c r="O7581" i="1"/>
  <c r="N7581" i="1"/>
  <c r="M7581" i="1"/>
  <c r="O7573" i="1"/>
  <c r="N7573" i="1"/>
  <c r="M7573" i="1"/>
  <c r="O7565" i="1"/>
  <c r="N7565" i="1"/>
  <c r="M7565" i="1"/>
  <c r="O7557" i="1"/>
  <c r="N7557" i="1"/>
  <c r="M7557" i="1"/>
  <c r="O7549" i="1"/>
  <c r="N7549" i="1"/>
  <c r="M7549" i="1"/>
  <c r="O7541" i="1"/>
  <c r="N7541" i="1"/>
  <c r="M7541" i="1"/>
  <c r="O7533" i="1"/>
  <c r="N7533" i="1"/>
  <c r="M7533" i="1"/>
  <c r="O7525" i="1"/>
  <c r="N7525" i="1"/>
  <c r="M7525" i="1"/>
  <c r="O7517" i="1"/>
  <c r="N7517" i="1"/>
  <c r="M7517" i="1"/>
  <c r="O7509" i="1"/>
  <c r="N7509" i="1"/>
  <c r="M7509" i="1"/>
  <c r="O7501" i="1"/>
  <c r="N7501" i="1"/>
  <c r="M7501" i="1"/>
  <c r="O7493" i="1"/>
  <c r="N7493" i="1"/>
  <c r="M7493" i="1"/>
  <c r="O7485" i="1"/>
  <c r="N7485" i="1"/>
  <c r="M7485" i="1"/>
  <c r="O7477" i="1"/>
  <c r="N7477" i="1"/>
  <c r="M7477" i="1"/>
  <c r="O7469" i="1"/>
  <c r="N7469" i="1"/>
  <c r="M7469" i="1"/>
  <c r="O7461" i="1"/>
  <c r="N7461" i="1"/>
  <c r="M7461" i="1"/>
  <c r="O7453" i="1"/>
  <c r="N7453" i="1"/>
  <c r="M7453" i="1"/>
  <c r="O7445" i="1"/>
  <c r="N7445" i="1"/>
  <c r="M7445" i="1"/>
  <c r="O7437" i="1"/>
  <c r="N7437" i="1"/>
  <c r="M7437" i="1"/>
  <c r="O7429" i="1"/>
  <c r="N7429" i="1"/>
  <c r="M7429" i="1"/>
  <c r="O7421" i="1"/>
  <c r="N7421" i="1"/>
  <c r="M7421" i="1"/>
  <c r="O7413" i="1"/>
  <c r="N7413" i="1"/>
  <c r="M7413" i="1"/>
  <c r="O7405" i="1"/>
  <c r="N7405" i="1"/>
  <c r="M7405" i="1"/>
  <c r="O7397" i="1"/>
  <c r="N7397" i="1"/>
  <c r="M7397" i="1"/>
  <c r="O7389" i="1"/>
  <c r="N7389" i="1"/>
  <c r="M7389" i="1"/>
  <c r="O7381" i="1"/>
  <c r="N7381" i="1"/>
  <c r="M7381" i="1"/>
  <c r="O7373" i="1"/>
  <c r="N7373" i="1"/>
  <c r="M7373" i="1"/>
  <c r="O7365" i="1"/>
  <c r="N7365" i="1"/>
  <c r="M7365" i="1"/>
  <c r="O7357" i="1"/>
  <c r="N7357" i="1"/>
  <c r="M7357" i="1"/>
  <c r="O7349" i="1"/>
  <c r="N7349" i="1"/>
  <c r="M7349" i="1"/>
  <c r="O7341" i="1"/>
  <c r="N7341" i="1"/>
  <c r="M7341" i="1"/>
  <c r="O7333" i="1"/>
  <c r="N7333" i="1"/>
  <c r="M7333" i="1"/>
  <c r="O7325" i="1"/>
  <c r="N7325" i="1"/>
  <c r="M7325" i="1"/>
  <c r="O7317" i="1"/>
  <c r="N7317" i="1"/>
  <c r="M7317" i="1"/>
  <c r="O7309" i="1"/>
  <c r="N7309" i="1"/>
  <c r="M7309" i="1"/>
  <c r="O7301" i="1"/>
  <c r="N7301" i="1"/>
  <c r="M7301" i="1"/>
  <c r="O7293" i="1"/>
  <c r="N7293" i="1"/>
  <c r="M7293" i="1"/>
  <c r="O7285" i="1"/>
  <c r="N7285" i="1"/>
  <c r="M7285" i="1"/>
  <c r="O7277" i="1"/>
  <c r="N7277" i="1"/>
  <c r="M7277" i="1"/>
  <c r="O7269" i="1"/>
  <c r="N7269" i="1"/>
  <c r="M7269" i="1"/>
  <c r="O7261" i="1"/>
  <c r="N7261" i="1"/>
  <c r="M7261" i="1"/>
  <c r="O7253" i="1"/>
  <c r="N7253" i="1"/>
  <c r="M7253" i="1"/>
  <c r="O7245" i="1"/>
  <c r="N7245" i="1"/>
  <c r="M7245" i="1"/>
  <c r="O7237" i="1"/>
  <c r="N7237" i="1"/>
  <c r="M7237" i="1"/>
  <c r="O7229" i="1"/>
  <c r="N7229" i="1"/>
  <c r="M7229" i="1"/>
  <c r="O7221" i="1"/>
  <c r="N7221" i="1"/>
  <c r="M7221" i="1"/>
  <c r="O7213" i="1"/>
  <c r="N7213" i="1"/>
  <c r="M7213" i="1"/>
  <c r="O7205" i="1"/>
  <c r="N7205" i="1"/>
  <c r="M7205" i="1"/>
  <c r="O7197" i="1"/>
  <c r="N7197" i="1"/>
  <c r="M7197" i="1"/>
  <c r="O7189" i="1"/>
  <c r="N7189" i="1"/>
  <c r="M7189" i="1"/>
  <c r="O7181" i="1"/>
  <c r="N7181" i="1"/>
  <c r="M7181" i="1"/>
  <c r="O7173" i="1"/>
  <c r="N7173" i="1"/>
  <c r="M7173" i="1"/>
  <c r="O7165" i="1"/>
  <c r="N7165" i="1"/>
  <c r="M7165" i="1"/>
  <c r="O7157" i="1"/>
  <c r="N7157" i="1"/>
  <c r="M7157" i="1"/>
  <c r="O7149" i="1"/>
  <c r="N7149" i="1"/>
  <c r="M7149" i="1"/>
  <c r="O7141" i="1"/>
  <c r="N7141" i="1"/>
  <c r="M7141" i="1"/>
  <c r="O7133" i="1"/>
  <c r="N7133" i="1"/>
  <c r="M7133" i="1"/>
  <c r="O7125" i="1"/>
  <c r="N7125" i="1"/>
  <c r="M7125" i="1"/>
  <c r="O7117" i="1"/>
  <c r="N7117" i="1"/>
  <c r="M7117" i="1"/>
  <c r="O7109" i="1"/>
  <c r="N7109" i="1"/>
  <c r="M7109" i="1"/>
  <c r="O7101" i="1"/>
  <c r="N7101" i="1"/>
  <c r="M7101" i="1"/>
  <c r="O7093" i="1"/>
  <c r="N7093" i="1"/>
  <c r="M7093" i="1"/>
  <c r="O7085" i="1"/>
  <c r="N7085" i="1"/>
  <c r="M7085" i="1"/>
  <c r="O7077" i="1"/>
  <c r="N7077" i="1"/>
  <c r="M7077" i="1"/>
  <c r="O7069" i="1"/>
  <c r="N7069" i="1"/>
  <c r="M7069" i="1"/>
  <c r="O7061" i="1"/>
  <c r="N7061" i="1"/>
  <c r="M7061" i="1"/>
  <c r="O7053" i="1"/>
  <c r="N7053" i="1"/>
  <c r="M7053" i="1"/>
  <c r="O7045" i="1"/>
  <c r="N7045" i="1"/>
  <c r="M7045" i="1"/>
  <c r="O7037" i="1"/>
  <c r="N7037" i="1"/>
  <c r="M7037" i="1"/>
  <c r="O7029" i="1"/>
  <c r="N7029" i="1"/>
  <c r="M7029" i="1"/>
  <c r="O7021" i="1"/>
  <c r="N7021" i="1"/>
  <c r="M7021" i="1"/>
  <c r="O7013" i="1"/>
  <c r="N7013" i="1"/>
  <c r="M7013" i="1"/>
  <c r="O7005" i="1"/>
  <c r="N7005" i="1"/>
  <c r="M7005" i="1"/>
  <c r="O6997" i="1"/>
  <c r="N6997" i="1"/>
  <c r="M6997" i="1"/>
  <c r="O6989" i="1"/>
  <c r="N6989" i="1"/>
  <c r="M6989" i="1"/>
  <c r="O6981" i="1"/>
  <c r="N6981" i="1"/>
  <c r="M6981" i="1"/>
  <c r="O6973" i="1"/>
  <c r="N6973" i="1"/>
  <c r="M6973" i="1"/>
  <c r="O6965" i="1"/>
  <c r="N6965" i="1"/>
  <c r="M6965" i="1"/>
  <c r="O6957" i="1"/>
  <c r="N6957" i="1"/>
  <c r="M6957" i="1"/>
  <c r="O6949" i="1"/>
  <c r="N6949" i="1"/>
  <c r="M6949" i="1"/>
  <c r="O6941" i="1"/>
  <c r="N6941" i="1"/>
  <c r="M6941" i="1"/>
  <c r="O6933" i="1"/>
  <c r="N6933" i="1"/>
  <c r="M6933" i="1"/>
  <c r="O6925" i="1"/>
  <c r="N6925" i="1"/>
  <c r="M6925" i="1"/>
  <c r="O6917" i="1"/>
  <c r="N6917" i="1"/>
  <c r="M6917" i="1"/>
  <c r="O6909" i="1"/>
  <c r="N6909" i="1"/>
  <c r="M6909" i="1"/>
  <c r="O6901" i="1"/>
  <c r="N6901" i="1"/>
  <c r="M6901" i="1"/>
  <c r="O6893" i="1"/>
  <c r="N6893" i="1"/>
  <c r="M6893" i="1"/>
  <c r="O6885" i="1"/>
  <c r="N6885" i="1"/>
  <c r="M6885" i="1"/>
  <c r="O6877" i="1"/>
  <c r="N6877" i="1"/>
  <c r="M6877" i="1"/>
  <c r="O6869" i="1"/>
  <c r="N6869" i="1"/>
  <c r="M6869" i="1"/>
  <c r="O6861" i="1"/>
  <c r="N6861" i="1"/>
  <c r="M6861" i="1"/>
  <c r="O6853" i="1"/>
  <c r="N6853" i="1"/>
  <c r="M6853" i="1"/>
  <c r="O6845" i="1"/>
  <c r="N6845" i="1"/>
  <c r="M6845" i="1"/>
  <c r="O6837" i="1"/>
  <c r="N6837" i="1"/>
  <c r="M6837" i="1"/>
  <c r="O6829" i="1"/>
  <c r="N6829" i="1"/>
  <c r="M6829" i="1"/>
  <c r="O6821" i="1"/>
  <c r="N6821" i="1"/>
  <c r="M6821" i="1"/>
  <c r="O6813" i="1"/>
  <c r="N6813" i="1"/>
  <c r="M6813" i="1"/>
  <c r="O6805" i="1"/>
  <c r="N6805" i="1"/>
  <c r="M6805" i="1"/>
  <c r="O6797" i="1"/>
  <c r="N6797" i="1"/>
  <c r="M6797" i="1"/>
  <c r="O6789" i="1"/>
  <c r="N6789" i="1"/>
  <c r="M6789" i="1"/>
  <c r="O6781" i="1"/>
  <c r="N6781" i="1"/>
  <c r="M6781" i="1"/>
  <c r="O6773" i="1"/>
  <c r="N6773" i="1"/>
  <c r="M6773" i="1"/>
  <c r="O6765" i="1"/>
  <c r="N6765" i="1"/>
  <c r="M6765" i="1"/>
  <c r="O6757" i="1"/>
  <c r="N6757" i="1"/>
  <c r="M6757" i="1"/>
  <c r="O6749" i="1"/>
  <c r="N6749" i="1"/>
  <c r="M6749" i="1"/>
  <c r="O6741" i="1"/>
  <c r="N6741" i="1"/>
  <c r="M6741" i="1"/>
  <c r="O6733" i="1"/>
  <c r="N6733" i="1"/>
  <c r="M6733" i="1"/>
  <c r="O6725" i="1"/>
  <c r="N6725" i="1"/>
  <c r="M6725" i="1"/>
  <c r="O6717" i="1"/>
  <c r="N6717" i="1"/>
  <c r="M6717" i="1"/>
  <c r="O6709" i="1"/>
  <c r="N6709" i="1"/>
  <c r="M6709" i="1"/>
  <c r="O6701" i="1"/>
  <c r="N6701" i="1"/>
  <c r="M6701" i="1"/>
  <c r="O6693" i="1"/>
  <c r="N6693" i="1"/>
  <c r="M6693" i="1"/>
  <c r="O6685" i="1"/>
  <c r="N6685" i="1"/>
  <c r="M6685" i="1"/>
  <c r="O6677" i="1"/>
  <c r="N6677" i="1"/>
  <c r="M6677" i="1"/>
  <c r="O6669" i="1"/>
  <c r="N6669" i="1"/>
  <c r="M6669" i="1"/>
  <c r="O6661" i="1"/>
  <c r="N6661" i="1"/>
  <c r="M6661" i="1"/>
  <c r="O6653" i="1"/>
  <c r="N6653" i="1"/>
  <c r="M6653" i="1"/>
  <c r="O6645" i="1"/>
  <c r="N6645" i="1"/>
  <c r="M6645" i="1"/>
  <c r="O6637" i="1"/>
  <c r="N6637" i="1"/>
  <c r="M6637" i="1"/>
  <c r="O6629" i="1"/>
  <c r="N6629" i="1"/>
  <c r="M6629" i="1"/>
  <c r="O6621" i="1"/>
  <c r="N6621" i="1"/>
  <c r="M6621" i="1"/>
  <c r="O6613" i="1"/>
  <c r="N6613" i="1"/>
  <c r="M6613" i="1"/>
  <c r="O6605" i="1"/>
  <c r="N6605" i="1"/>
  <c r="M6605" i="1"/>
  <c r="O6597" i="1"/>
  <c r="N6597" i="1"/>
  <c r="M6597" i="1"/>
  <c r="O6589" i="1"/>
  <c r="N6589" i="1"/>
  <c r="M6589" i="1"/>
  <c r="O6581" i="1"/>
  <c r="N6581" i="1"/>
  <c r="M6581" i="1"/>
  <c r="O6573" i="1"/>
  <c r="N6573" i="1"/>
  <c r="M6573" i="1"/>
  <c r="O6565" i="1"/>
  <c r="N6565" i="1"/>
  <c r="M6565" i="1"/>
  <c r="O6557" i="1"/>
  <c r="N6557" i="1"/>
  <c r="M6557" i="1"/>
  <c r="O6549" i="1"/>
  <c r="N6549" i="1"/>
  <c r="M6549" i="1"/>
  <c r="O6541" i="1"/>
  <c r="N6541" i="1"/>
  <c r="M6541" i="1"/>
  <c r="O6533" i="1"/>
  <c r="N6533" i="1"/>
  <c r="M6533" i="1"/>
  <c r="O6525" i="1"/>
  <c r="N6525" i="1"/>
  <c r="M6525" i="1"/>
  <c r="O6517" i="1"/>
  <c r="N6517" i="1"/>
  <c r="M6517" i="1"/>
  <c r="O6509" i="1"/>
  <c r="N6509" i="1"/>
  <c r="M6509" i="1"/>
  <c r="O6501" i="1"/>
  <c r="N6501" i="1"/>
  <c r="M6501" i="1"/>
  <c r="O6493" i="1"/>
  <c r="N6493" i="1"/>
  <c r="M6493" i="1"/>
  <c r="O6485" i="1"/>
  <c r="N6485" i="1"/>
  <c r="M6485" i="1"/>
  <c r="O6477" i="1"/>
  <c r="N6477" i="1"/>
  <c r="M6477" i="1"/>
  <c r="O6469" i="1"/>
  <c r="N6469" i="1"/>
  <c r="M6469" i="1"/>
  <c r="O6461" i="1"/>
  <c r="N6461" i="1"/>
  <c r="M6461" i="1"/>
  <c r="O6453" i="1"/>
  <c r="N6453" i="1"/>
  <c r="M6453" i="1"/>
  <c r="O6445" i="1"/>
  <c r="N6445" i="1"/>
  <c r="M6445" i="1"/>
  <c r="O6437" i="1"/>
  <c r="N6437" i="1"/>
  <c r="M6437" i="1"/>
  <c r="O6429" i="1"/>
  <c r="N6429" i="1"/>
  <c r="M6429" i="1"/>
  <c r="O6421" i="1"/>
  <c r="N6421" i="1"/>
  <c r="M6421" i="1"/>
  <c r="O6413" i="1"/>
  <c r="N6413" i="1"/>
  <c r="M6413" i="1"/>
  <c r="O6405" i="1"/>
  <c r="N6405" i="1"/>
  <c r="M6405" i="1"/>
  <c r="O6397" i="1"/>
  <c r="N6397" i="1"/>
  <c r="M6397" i="1"/>
  <c r="O6389" i="1"/>
  <c r="N6389" i="1"/>
  <c r="M6389" i="1"/>
  <c r="O6381" i="1"/>
  <c r="N6381" i="1"/>
  <c r="M6381" i="1"/>
  <c r="O6373" i="1"/>
  <c r="N6373" i="1"/>
  <c r="M6373" i="1"/>
  <c r="O6365" i="1"/>
  <c r="N6365" i="1"/>
  <c r="M6365" i="1"/>
  <c r="O6357" i="1"/>
  <c r="N6357" i="1"/>
  <c r="M6357" i="1"/>
  <c r="O6349" i="1"/>
  <c r="N6349" i="1"/>
  <c r="M6349" i="1"/>
  <c r="O6341" i="1"/>
  <c r="N6341" i="1"/>
  <c r="M6341" i="1"/>
  <c r="O6333" i="1"/>
  <c r="N6333" i="1"/>
  <c r="M6333" i="1"/>
  <c r="O6325" i="1"/>
  <c r="N6325" i="1"/>
  <c r="M6325" i="1"/>
  <c r="O6317" i="1"/>
  <c r="N6317" i="1"/>
  <c r="M6317" i="1"/>
  <c r="O6309" i="1"/>
  <c r="N6309" i="1"/>
  <c r="M6309" i="1"/>
  <c r="O6301" i="1"/>
  <c r="N6301" i="1"/>
  <c r="M6301" i="1"/>
  <c r="O6293" i="1"/>
  <c r="N6293" i="1"/>
  <c r="M6293" i="1"/>
  <c r="O6285" i="1"/>
  <c r="N6285" i="1"/>
  <c r="M6285" i="1"/>
  <c r="O6277" i="1"/>
  <c r="N6277" i="1"/>
  <c r="M6277" i="1"/>
  <c r="O6269" i="1"/>
  <c r="N6269" i="1"/>
  <c r="M6269" i="1"/>
  <c r="O6261" i="1"/>
  <c r="N6261" i="1"/>
  <c r="M6261" i="1"/>
  <c r="O6253" i="1"/>
  <c r="N6253" i="1"/>
  <c r="M6253" i="1"/>
  <c r="O6245" i="1"/>
  <c r="N6245" i="1"/>
  <c r="M6245" i="1"/>
  <c r="O6237" i="1"/>
  <c r="N6237" i="1"/>
  <c r="M6237" i="1"/>
  <c r="O6229" i="1"/>
  <c r="N6229" i="1"/>
  <c r="M6229" i="1"/>
  <c r="O6221" i="1"/>
  <c r="N6221" i="1"/>
  <c r="M6221" i="1"/>
  <c r="O6213" i="1"/>
  <c r="N6213" i="1"/>
  <c r="M6213" i="1"/>
  <c r="O6205" i="1"/>
  <c r="N6205" i="1"/>
  <c r="M6205" i="1"/>
  <c r="O6197" i="1"/>
  <c r="N6197" i="1"/>
  <c r="M6197" i="1"/>
  <c r="O6189" i="1"/>
  <c r="N6189" i="1"/>
  <c r="M6189" i="1"/>
  <c r="O6181" i="1"/>
  <c r="N6181" i="1"/>
  <c r="M6181" i="1"/>
  <c r="O6173" i="1"/>
  <c r="N6173" i="1"/>
  <c r="M6173" i="1"/>
  <c r="O6165" i="1"/>
  <c r="N6165" i="1"/>
  <c r="M6165" i="1"/>
  <c r="O6157" i="1"/>
  <c r="N6157" i="1"/>
  <c r="M6157" i="1"/>
  <c r="O6149" i="1"/>
  <c r="N6149" i="1"/>
  <c r="M6149" i="1"/>
  <c r="O6141" i="1"/>
  <c r="N6141" i="1"/>
  <c r="M6141" i="1"/>
  <c r="O6133" i="1"/>
  <c r="N6133" i="1"/>
  <c r="M6133" i="1"/>
  <c r="O6125" i="1"/>
  <c r="N6125" i="1"/>
  <c r="M6125" i="1"/>
  <c r="O6117" i="1"/>
  <c r="N6117" i="1"/>
  <c r="M6117" i="1"/>
  <c r="O6109" i="1"/>
  <c r="N6109" i="1"/>
  <c r="M6109" i="1"/>
  <c r="O6101" i="1"/>
  <c r="N6101" i="1"/>
  <c r="M6101" i="1"/>
  <c r="O6093" i="1"/>
  <c r="N6093" i="1"/>
  <c r="M6093" i="1"/>
  <c r="O6085" i="1"/>
  <c r="N6085" i="1"/>
  <c r="M6085" i="1"/>
  <c r="O6077" i="1"/>
  <c r="N6077" i="1"/>
  <c r="M6077" i="1"/>
  <c r="O6069" i="1"/>
  <c r="N6069" i="1"/>
  <c r="M6069" i="1"/>
  <c r="O6061" i="1"/>
  <c r="N6061" i="1"/>
  <c r="M6061" i="1"/>
  <c r="O6053" i="1"/>
  <c r="N6053" i="1"/>
  <c r="M6053" i="1"/>
  <c r="O6045" i="1"/>
  <c r="N6045" i="1"/>
  <c r="M6045" i="1"/>
  <c r="O6037" i="1"/>
  <c r="N6037" i="1"/>
  <c r="M6037" i="1"/>
  <c r="O6029" i="1"/>
  <c r="N6029" i="1"/>
  <c r="M6029" i="1"/>
  <c r="O6021" i="1"/>
  <c r="N6021" i="1"/>
  <c r="M6021" i="1"/>
  <c r="O6013" i="1"/>
  <c r="N6013" i="1"/>
  <c r="M6013" i="1"/>
  <c r="O6005" i="1"/>
  <c r="N6005" i="1"/>
  <c r="M6005" i="1"/>
  <c r="O5997" i="1"/>
  <c r="N5997" i="1"/>
  <c r="M5997" i="1"/>
  <c r="O5989" i="1"/>
  <c r="N5989" i="1"/>
  <c r="M5989" i="1"/>
  <c r="O5981" i="1"/>
  <c r="N5981" i="1"/>
  <c r="M5981" i="1"/>
  <c r="O5973" i="1"/>
  <c r="N5973" i="1"/>
  <c r="M5973" i="1"/>
  <c r="O5965" i="1"/>
  <c r="N5965" i="1"/>
  <c r="M5965" i="1"/>
  <c r="O5957" i="1"/>
  <c r="N5957" i="1"/>
  <c r="M5957" i="1"/>
  <c r="O5949" i="1"/>
  <c r="N5949" i="1"/>
  <c r="M5949" i="1"/>
  <c r="O5941" i="1"/>
  <c r="N5941" i="1"/>
  <c r="M5941" i="1"/>
  <c r="O5933" i="1"/>
  <c r="N5933" i="1"/>
  <c r="M5933" i="1"/>
  <c r="O5925" i="1"/>
  <c r="N5925" i="1"/>
  <c r="M5925" i="1"/>
  <c r="O5917" i="1"/>
  <c r="N5917" i="1"/>
  <c r="M5917" i="1"/>
  <c r="O5909" i="1"/>
  <c r="N5909" i="1"/>
  <c r="M5909" i="1"/>
  <c r="O5901" i="1"/>
  <c r="N5901" i="1"/>
  <c r="M5901" i="1"/>
  <c r="O5893" i="1"/>
  <c r="N5893" i="1"/>
  <c r="M5893" i="1"/>
  <c r="O5885" i="1"/>
  <c r="N5885" i="1"/>
  <c r="M5885" i="1"/>
  <c r="O5877" i="1"/>
  <c r="N5877" i="1"/>
  <c r="M5877" i="1"/>
  <c r="O5869" i="1"/>
  <c r="N5869" i="1"/>
  <c r="M5869" i="1"/>
  <c r="O5861" i="1"/>
  <c r="N5861" i="1"/>
  <c r="M5861" i="1"/>
  <c r="O5853" i="1"/>
  <c r="N5853" i="1"/>
  <c r="M5853" i="1"/>
  <c r="O5845" i="1"/>
  <c r="N5845" i="1"/>
  <c r="M5845" i="1"/>
  <c r="O5837" i="1"/>
  <c r="N5837" i="1"/>
  <c r="M5837" i="1"/>
  <c r="O5829" i="1"/>
  <c r="N5829" i="1"/>
  <c r="M5829" i="1"/>
  <c r="O5821" i="1"/>
  <c r="N5821" i="1"/>
  <c r="M5821" i="1"/>
  <c r="O5813" i="1"/>
  <c r="N5813" i="1"/>
  <c r="M5813" i="1"/>
  <c r="O5805" i="1"/>
  <c r="N5805" i="1"/>
  <c r="M5805" i="1"/>
  <c r="O5797" i="1"/>
  <c r="N5797" i="1"/>
  <c r="M5797" i="1"/>
  <c r="O5789" i="1"/>
  <c r="N5789" i="1"/>
  <c r="M5789" i="1"/>
  <c r="O5781" i="1"/>
  <c r="N5781" i="1"/>
  <c r="M5781" i="1"/>
  <c r="O5773" i="1"/>
  <c r="N5773" i="1"/>
  <c r="M5773" i="1"/>
  <c r="O5765" i="1"/>
  <c r="N5765" i="1"/>
  <c r="M5765" i="1"/>
  <c r="O5757" i="1"/>
  <c r="N5757" i="1"/>
  <c r="M5757" i="1"/>
  <c r="O5749" i="1"/>
  <c r="N5749" i="1"/>
  <c r="M5749" i="1"/>
  <c r="O5741" i="1"/>
  <c r="N5741" i="1"/>
  <c r="M5741" i="1"/>
  <c r="O5733" i="1"/>
  <c r="N5733" i="1"/>
  <c r="M5733" i="1"/>
  <c r="O5725" i="1"/>
  <c r="N5725" i="1"/>
  <c r="M5725" i="1"/>
  <c r="O5717" i="1"/>
  <c r="N5717" i="1"/>
  <c r="M5717" i="1"/>
  <c r="O5709" i="1"/>
  <c r="N5709" i="1"/>
  <c r="M5709" i="1"/>
  <c r="O5701" i="1"/>
  <c r="N5701" i="1"/>
  <c r="M5701" i="1"/>
  <c r="O5693" i="1"/>
  <c r="N5693" i="1"/>
  <c r="M5693" i="1"/>
  <c r="O5685" i="1"/>
  <c r="N5685" i="1"/>
  <c r="M5685" i="1"/>
  <c r="O5677" i="1"/>
  <c r="N5677" i="1"/>
  <c r="M5677" i="1"/>
  <c r="O5669" i="1"/>
  <c r="N5669" i="1"/>
  <c r="M5669" i="1"/>
  <c r="O5661" i="1"/>
  <c r="N5661" i="1"/>
  <c r="M5661" i="1"/>
  <c r="O5653" i="1"/>
  <c r="N5653" i="1"/>
  <c r="M5653" i="1"/>
  <c r="O5645" i="1"/>
  <c r="N5645" i="1"/>
  <c r="M5645" i="1"/>
  <c r="O5637" i="1"/>
  <c r="N5637" i="1"/>
  <c r="M5637" i="1"/>
  <c r="O5629" i="1"/>
  <c r="N5629" i="1"/>
  <c r="M5629" i="1"/>
  <c r="O5621" i="1"/>
  <c r="N5621" i="1"/>
  <c r="M5621" i="1"/>
  <c r="O5613" i="1"/>
  <c r="N5613" i="1"/>
  <c r="M5613" i="1"/>
  <c r="O5605" i="1"/>
  <c r="N5605" i="1"/>
  <c r="M5605" i="1"/>
  <c r="O5597" i="1"/>
  <c r="N5597" i="1"/>
  <c r="M5597" i="1"/>
  <c r="O5589" i="1"/>
  <c r="N5589" i="1"/>
  <c r="M5589" i="1"/>
  <c r="O5581" i="1"/>
  <c r="N5581" i="1"/>
  <c r="M5581" i="1"/>
  <c r="O5573" i="1"/>
  <c r="N5573" i="1"/>
  <c r="M5573" i="1"/>
  <c r="O5565" i="1"/>
  <c r="N5565" i="1"/>
  <c r="M5565" i="1"/>
  <c r="O5557" i="1"/>
  <c r="N5557" i="1"/>
  <c r="M5557" i="1"/>
  <c r="O5549" i="1"/>
  <c r="N5549" i="1"/>
  <c r="M5549" i="1"/>
  <c r="O5541" i="1"/>
  <c r="N5541" i="1"/>
  <c r="M5541" i="1"/>
  <c r="O5533" i="1"/>
  <c r="N5533" i="1"/>
  <c r="M5533" i="1"/>
  <c r="O5525" i="1"/>
  <c r="N5525" i="1"/>
  <c r="M5525" i="1"/>
  <c r="O5517" i="1"/>
  <c r="N5517" i="1"/>
  <c r="M5517" i="1"/>
  <c r="O5509" i="1"/>
  <c r="N5509" i="1"/>
  <c r="M5509" i="1"/>
  <c r="O5501" i="1"/>
  <c r="N5501" i="1"/>
  <c r="M5501" i="1"/>
  <c r="O5493" i="1"/>
  <c r="N5493" i="1"/>
  <c r="M5493" i="1"/>
  <c r="O5485" i="1"/>
  <c r="N5485" i="1"/>
  <c r="M5485" i="1"/>
  <c r="O5477" i="1"/>
  <c r="N5477" i="1"/>
  <c r="M5477" i="1"/>
  <c r="O5469" i="1"/>
  <c r="N5469" i="1"/>
  <c r="M5469" i="1"/>
  <c r="O5461" i="1"/>
  <c r="N5461" i="1"/>
  <c r="M5461" i="1"/>
  <c r="O5453" i="1"/>
  <c r="N5453" i="1"/>
  <c r="M5453" i="1"/>
  <c r="O5445" i="1"/>
  <c r="N5445" i="1"/>
  <c r="M5445" i="1"/>
  <c r="O5437" i="1"/>
  <c r="N5437" i="1"/>
  <c r="M5437" i="1"/>
  <c r="O5429" i="1"/>
  <c r="N5429" i="1"/>
  <c r="M5429" i="1"/>
  <c r="O5421" i="1"/>
  <c r="N5421" i="1"/>
  <c r="M5421" i="1"/>
  <c r="O5413" i="1"/>
  <c r="N5413" i="1"/>
  <c r="M5413" i="1"/>
  <c r="O5405" i="1"/>
  <c r="N5405" i="1"/>
  <c r="M5405" i="1"/>
  <c r="O5397" i="1"/>
  <c r="N5397" i="1"/>
  <c r="M5397" i="1"/>
  <c r="O5389" i="1"/>
  <c r="N5389" i="1"/>
  <c r="M5389" i="1"/>
  <c r="O5381" i="1"/>
  <c r="N5381" i="1"/>
  <c r="M5381" i="1"/>
  <c r="O5373" i="1"/>
  <c r="N5373" i="1"/>
  <c r="M5373" i="1"/>
  <c r="O5365" i="1"/>
  <c r="N5365" i="1"/>
  <c r="M5365" i="1"/>
  <c r="O5357" i="1"/>
  <c r="N5357" i="1"/>
  <c r="M5357" i="1"/>
  <c r="O5349" i="1"/>
  <c r="N5349" i="1"/>
  <c r="M5349" i="1"/>
  <c r="O5341" i="1"/>
  <c r="N5341" i="1"/>
  <c r="M5341" i="1"/>
  <c r="O5333" i="1"/>
  <c r="N5333" i="1"/>
  <c r="M5333" i="1"/>
  <c r="O5325" i="1"/>
  <c r="N5325" i="1"/>
  <c r="M5325" i="1"/>
  <c r="O5317" i="1"/>
  <c r="N5317" i="1"/>
  <c r="M5317" i="1"/>
  <c r="O5309" i="1"/>
  <c r="N5309" i="1"/>
  <c r="M5309" i="1"/>
  <c r="O5301" i="1"/>
  <c r="N5301" i="1"/>
  <c r="M5301" i="1"/>
  <c r="O5293" i="1"/>
  <c r="N5293" i="1"/>
  <c r="M5293" i="1"/>
  <c r="O5285" i="1"/>
  <c r="N5285" i="1"/>
  <c r="M5285" i="1"/>
  <c r="O5277" i="1"/>
  <c r="N5277" i="1"/>
  <c r="M5277" i="1"/>
  <c r="O5269" i="1"/>
  <c r="N5269" i="1"/>
  <c r="M5269" i="1"/>
  <c r="O5261" i="1"/>
  <c r="N5261" i="1"/>
  <c r="M5261" i="1"/>
  <c r="O5253" i="1"/>
  <c r="N5253" i="1"/>
  <c r="M5253" i="1"/>
  <c r="O5245" i="1"/>
  <c r="N5245" i="1"/>
  <c r="M5245" i="1"/>
  <c r="O5237" i="1"/>
  <c r="N5237" i="1"/>
  <c r="M5237" i="1"/>
  <c r="O5229" i="1"/>
  <c r="N5229" i="1"/>
  <c r="M5229" i="1"/>
  <c r="O5221" i="1"/>
  <c r="N5221" i="1"/>
  <c r="M5221" i="1"/>
  <c r="O5213" i="1"/>
  <c r="N5213" i="1"/>
  <c r="M5213" i="1"/>
  <c r="O5205" i="1"/>
  <c r="N5205" i="1"/>
  <c r="M5205" i="1"/>
  <c r="O5197" i="1"/>
  <c r="N5197" i="1"/>
  <c r="M5197" i="1"/>
  <c r="O5189" i="1"/>
  <c r="N5189" i="1"/>
  <c r="M5189" i="1"/>
  <c r="O5181" i="1"/>
  <c r="N5181" i="1"/>
  <c r="M5181" i="1"/>
  <c r="O5173" i="1"/>
  <c r="N5173" i="1"/>
  <c r="M5173" i="1"/>
  <c r="O5165" i="1"/>
  <c r="N5165" i="1"/>
  <c r="M5165" i="1"/>
  <c r="O5157" i="1"/>
  <c r="N5157" i="1"/>
  <c r="M5157" i="1"/>
  <c r="O5149" i="1"/>
  <c r="N5149" i="1"/>
  <c r="M5149" i="1"/>
  <c r="O5141" i="1"/>
  <c r="N5141" i="1"/>
  <c r="M5141" i="1"/>
  <c r="O5133" i="1"/>
  <c r="N5133" i="1"/>
  <c r="M5133" i="1"/>
  <c r="O5125" i="1"/>
  <c r="N5125" i="1"/>
  <c r="M5125" i="1"/>
  <c r="O5117" i="1"/>
  <c r="N5117" i="1"/>
  <c r="M5117" i="1"/>
  <c r="O5109" i="1"/>
  <c r="N5109" i="1"/>
  <c r="M5109" i="1"/>
  <c r="O5101" i="1"/>
  <c r="N5101" i="1"/>
  <c r="M5101" i="1"/>
  <c r="O5093" i="1"/>
  <c r="N5093" i="1"/>
  <c r="M5093" i="1"/>
  <c r="O5085" i="1"/>
  <c r="N5085" i="1"/>
  <c r="M5085" i="1"/>
  <c r="O5077" i="1"/>
  <c r="N5077" i="1"/>
  <c r="M5077" i="1"/>
  <c r="O5069" i="1"/>
  <c r="N5069" i="1"/>
  <c r="M5069" i="1"/>
  <c r="O5061" i="1"/>
  <c r="N5061" i="1"/>
  <c r="M5061" i="1"/>
  <c r="O5053" i="1"/>
  <c r="N5053" i="1"/>
  <c r="M5053" i="1"/>
  <c r="O5045" i="1"/>
  <c r="N5045" i="1"/>
  <c r="M5045" i="1"/>
  <c r="O5037" i="1"/>
  <c r="N5037" i="1"/>
  <c r="M5037" i="1"/>
  <c r="O5029" i="1"/>
  <c r="N5029" i="1"/>
  <c r="M5029" i="1"/>
  <c r="O5021" i="1"/>
  <c r="N5021" i="1"/>
  <c r="M5021" i="1"/>
  <c r="O5013" i="1"/>
  <c r="N5013" i="1"/>
  <c r="M5013" i="1"/>
  <c r="O5005" i="1"/>
  <c r="N5005" i="1"/>
  <c r="M5005" i="1"/>
  <c r="O4997" i="1"/>
  <c r="N4997" i="1"/>
  <c r="M4997" i="1"/>
  <c r="O4989" i="1"/>
  <c r="N4989" i="1"/>
  <c r="M4989" i="1"/>
  <c r="O4981" i="1"/>
  <c r="N4981" i="1"/>
  <c r="M4981" i="1"/>
  <c r="O4973" i="1"/>
  <c r="N4973" i="1"/>
  <c r="M4973" i="1"/>
  <c r="O4965" i="1"/>
  <c r="N4965" i="1"/>
  <c r="M4965" i="1"/>
  <c r="O4957" i="1"/>
  <c r="N4957" i="1"/>
  <c r="M4957" i="1"/>
  <c r="O4949" i="1"/>
  <c r="N4949" i="1"/>
  <c r="M4949" i="1"/>
  <c r="O4941" i="1"/>
  <c r="N4941" i="1"/>
  <c r="M4941" i="1"/>
  <c r="O4933" i="1"/>
  <c r="N4933" i="1"/>
  <c r="M4933" i="1"/>
  <c r="O4925" i="1"/>
  <c r="N4925" i="1"/>
  <c r="M4925" i="1"/>
  <c r="O4917" i="1"/>
  <c r="N4917" i="1"/>
  <c r="M4917" i="1"/>
  <c r="O4909" i="1"/>
  <c r="N4909" i="1"/>
  <c r="M4909" i="1"/>
  <c r="O4901" i="1"/>
  <c r="N4901" i="1"/>
  <c r="M4901" i="1"/>
  <c r="O4893" i="1"/>
  <c r="N4893" i="1"/>
  <c r="M4893" i="1"/>
  <c r="O4885" i="1"/>
  <c r="N4885" i="1"/>
  <c r="M4885" i="1"/>
  <c r="O4877" i="1"/>
  <c r="N4877" i="1"/>
  <c r="M4877" i="1"/>
  <c r="O4869" i="1"/>
  <c r="N4869" i="1"/>
  <c r="M4869" i="1"/>
  <c r="O4861" i="1"/>
  <c r="N4861" i="1"/>
  <c r="M4861" i="1"/>
  <c r="O4853" i="1"/>
  <c r="N4853" i="1"/>
  <c r="M4853" i="1"/>
  <c r="O4845" i="1"/>
  <c r="N4845" i="1"/>
  <c r="M4845" i="1"/>
  <c r="O4837" i="1"/>
  <c r="N4837" i="1"/>
  <c r="M4837" i="1"/>
  <c r="O4829" i="1"/>
  <c r="N4829" i="1"/>
  <c r="M4829" i="1"/>
  <c r="O4821" i="1"/>
  <c r="N4821" i="1"/>
  <c r="M4821" i="1"/>
  <c r="O4813" i="1"/>
  <c r="N4813" i="1"/>
  <c r="M4813" i="1"/>
  <c r="O4805" i="1"/>
  <c r="N4805" i="1"/>
  <c r="M4805" i="1"/>
  <c r="O4797" i="1"/>
  <c r="N4797" i="1"/>
  <c r="M4797" i="1"/>
  <c r="O4789" i="1"/>
  <c r="N4789" i="1"/>
  <c r="M4789" i="1"/>
  <c r="O4781" i="1"/>
  <c r="N4781" i="1"/>
  <c r="M4781" i="1"/>
  <c r="O4773" i="1"/>
  <c r="N4773" i="1"/>
  <c r="M4773" i="1"/>
  <c r="O4765" i="1"/>
  <c r="N4765" i="1"/>
  <c r="M4765" i="1"/>
  <c r="O4757" i="1"/>
  <c r="N4757" i="1"/>
  <c r="M4757" i="1"/>
  <c r="O4749" i="1"/>
  <c r="N4749" i="1"/>
  <c r="M4749" i="1"/>
  <c r="O4741" i="1"/>
  <c r="N4741" i="1"/>
  <c r="M4741" i="1"/>
  <c r="O4733" i="1"/>
  <c r="N4733" i="1"/>
  <c r="M4733" i="1"/>
  <c r="O4725" i="1"/>
  <c r="N4725" i="1"/>
  <c r="M4725" i="1"/>
  <c r="O4717" i="1"/>
  <c r="N4717" i="1"/>
  <c r="M4717" i="1"/>
  <c r="O4709" i="1"/>
  <c r="N4709" i="1"/>
  <c r="M4709" i="1"/>
  <c r="O4701" i="1"/>
  <c r="N4701" i="1"/>
  <c r="M4701" i="1"/>
  <c r="O4693" i="1"/>
  <c r="N4693" i="1"/>
  <c r="M4693" i="1"/>
  <c r="O4685" i="1"/>
  <c r="N4685" i="1"/>
  <c r="M4685" i="1"/>
  <c r="O4677" i="1"/>
  <c r="N4677" i="1"/>
  <c r="M4677" i="1"/>
  <c r="O4669" i="1"/>
  <c r="N4669" i="1"/>
  <c r="M4669" i="1"/>
  <c r="O4661" i="1"/>
  <c r="N4661" i="1"/>
  <c r="M4661" i="1"/>
  <c r="O4653" i="1"/>
  <c r="N4653" i="1"/>
  <c r="M4653" i="1"/>
  <c r="O4645" i="1"/>
  <c r="N4645" i="1"/>
  <c r="M4645" i="1"/>
  <c r="O4637" i="1"/>
  <c r="N4637" i="1"/>
  <c r="M4637" i="1"/>
  <c r="O4629" i="1"/>
  <c r="N4629" i="1"/>
  <c r="M4629" i="1"/>
  <c r="O4621" i="1"/>
  <c r="N4621" i="1"/>
  <c r="M4621" i="1"/>
  <c r="O4613" i="1"/>
  <c r="N4613" i="1"/>
  <c r="M4613" i="1"/>
  <c r="O4605" i="1"/>
  <c r="N4605" i="1"/>
  <c r="M4605" i="1"/>
  <c r="O4597" i="1"/>
  <c r="N4597" i="1"/>
  <c r="M4597" i="1"/>
  <c r="O4589" i="1"/>
  <c r="N4589" i="1"/>
  <c r="M4589" i="1"/>
  <c r="O4581" i="1"/>
  <c r="N4581" i="1"/>
  <c r="M4581" i="1"/>
  <c r="O4573" i="1"/>
  <c r="N4573" i="1"/>
  <c r="M4573" i="1"/>
  <c r="O4565" i="1"/>
  <c r="N4565" i="1"/>
  <c r="M4565" i="1"/>
  <c r="O4557" i="1"/>
  <c r="N4557" i="1"/>
  <c r="M4557" i="1"/>
  <c r="O4549" i="1"/>
  <c r="N4549" i="1"/>
  <c r="M4549" i="1"/>
  <c r="O4541" i="1"/>
  <c r="N4541" i="1"/>
  <c r="M4541" i="1"/>
  <c r="O4533" i="1"/>
  <c r="N4533" i="1"/>
  <c r="M4533" i="1"/>
  <c r="O4525" i="1"/>
  <c r="N4525" i="1"/>
  <c r="M4525" i="1"/>
  <c r="O4517" i="1"/>
  <c r="N4517" i="1"/>
  <c r="M4517" i="1"/>
  <c r="O4509" i="1"/>
  <c r="N4509" i="1"/>
  <c r="M4509" i="1"/>
  <c r="O4501" i="1"/>
  <c r="N4501" i="1"/>
  <c r="M4501" i="1"/>
  <c r="O4493" i="1"/>
  <c r="N4493" i="1"/>
  <c r="M4493" i="1"/>
  <c r="O4485" i="1"/>
  <c r="N4485" i="1"/>
  <c r="M4485" i="1"/>
  <c r="O4477" i="1"/>
  <c r="N4477" i="1"/>
  <c r="M4477" i="1"/>
  <c r="O4469" i="1"/>
  <c r="N4469" i="1"/>
  <c r="M4469" i="1"/>
  <c r="O4461" i="1"/>
  <c r="N4461" i="1"/>
  <c r="M4461" i="1"/>
  <c r="O4453" i="1"/>
  <c r="N4453" i="1"/>
  <c r="M4453" i="1"/>
  <c r="O4445" i="1"/>
  <c r="N4445" i="1"/>
  <c r="M4445" i="1"/>
  <c r="O4437" i="1"/>
  <c r="N4437" i="1"/>
  <c r="M4437" i="1"/>
  <c r="O4429" i="1"/>
  <c r="N4429" i="1"/>
  <c r="M4429" i="1"/>
  <c r="O4421" i="1"/>
  <c r="N4421" i="1"/>
  <c r="M4421" i="1"/>
  <c r="O4413" i="1"/>
  <c r="N4413" i="1"/>
  <c r="M4413" i="1"/>
  <c r="O4405" i="1"/>
  <c r="N4405" i="1"/>
  <c r="M4405" i="1"/>
  <c r="O4397" i="1"/>
  <c r="N4397" i="1"/>
  <c r="M4397" i="1"/>
  <c r="O4389" i="1"/>
  <c r="N4389" i="1"/>
  <c r="M4389" i="1"/>
  <c r="O4381" i="1"/>
  <c r="N4381" i="1"/>
  <c r="M4381" i="1"/>
  <c r="O4373" i="1"/>
  <c r="N4373" i="1"/>
  <c r="M4373" i="1"/>
  <c r="O4365" i="1"/>
  <c r="N4365" i="1"/>
  <c r="M4365" i="1"/>
  <c r="O4357" i="1"/>
  <c r="N4357" i="1"/>
  <c r="M4357" i="1"/>
  <c r="O4349" i="1"/>
  <c r="N4349" i="1"/>
  <c r="M4349" i="1"/>
  <c r="O4341" i="1"/>
  <c r="N4341" i="1"/>
  <c r="M4341" i="1"/>
  <c r="O4333" i="1"/>
  <c r="N4333" i="1"/>
  <c r="M4333" i="1"/>
  <c r="O4325" i="1"/>
  <c r="N4325" i="1"/>
  <c r="M4325" i="1"/>
  <c r="O4317" i="1"/>
  <c r="N4317" i="1"/>
  <c r="M4317" i="1"/>
  <c r="O4309" i="1"/>
  <c r="N4309" i="1"/>
  <c r="M4309" i="1"/>
  <c r="O4301" i="1"/>
  <c r="N4301" i="1"/>
  <c r="M4301" i="1"/>
  <c r="O4293" i="1"/>
  <c r="N4293" i="1"/>
  <c r="M4293" i="1"/>
  <c r="O4285" i="1"/>
  <c r="N4285" i="1"/>
  <c r="M4285" i="1"/>
  <c r="O4277" i="1"/>
  <c r="N4277" i="1"/>
  <c r="M4277" i="1"/>
  <c r="O4269" i="1"/>
  <c r="N4269" i="1"/>
  <c r="M4269" i="1"/>
  <c r="O4261" i="1"/>
  <c r="N4261" i="1"/>
  <c r="M4261" i="1"/>
  <c r="O4253" i="1"/>
  <c r="N4253" i="1"/>
  <c r="M4253" i="1"/>
  <c r="O4245" i="1"/>
  <c r="N4245" i="1"/>
  <c r="M4245" i="1"/>
  <c r="O4237" i="1"/>
  <c r="N4237" i="1"/>
  <c r="M4237" i="1"/>
  <c r="O4229" i="1"/>
  <c r="N4229" i="1"/>
  <c r="M4229" i="1"/>
  <c r="O4221" i="1"/>
  <c r="N4221" i="1"/>
  <c r="M4221" i="1"/>
  <c r="O4213" i="1"/>
  <c r="N4213" i="1"/>
  <c r="M4213" i="1"/>
  <c r="O4205" i="1"/>
  <c r="N4205" i="1"/>
  <c r="M4205" i="1"/>
  <c r="O4197" i="1"/>
  <c r="N4197" i="1"/>
  <c r="M4197" i="1"/>
  <c r="O4189" i="1"/>
  <c r="N4189" i="1"/>
  <c r="M4189" i="1"/>
  <c r="O4181" i="1"/>
  <c r="N4181" i="1"/>
  <c r="M4181" i="1"/>
  <c r="O4173" i="1"/>
  <c r="N4173" i="1"/>
  <c r="M4173" i="1"/>
  <c r="O4165" i="1"/>
  <c r="N4165" i="1"/>
  <c r="M4165" i="1"/>
  <c r="O4157" i="1"/>
  <c r="N4157" i="1"/>
  <c r="M4157" i="1"/>
  <c r="O4149" i="1"/>
  <c r="N4149" i="1"/>
  <c r="M4149" i="1"/>
  <c r="O4141" i="1"/>
  <c r="N4141" i="1"/>
  <c r="M4141" i="1"/>
  <c r="O4133" i="1"/>
  <c r="N4133" i="1"/>
  <c r="M4133" i="1"/>
  <c r="O4125" i="1"/>
  <c r="N4125" i="1"/>
  <c r="M4125" i="1"/>
  <c r="O4117" i="1"/>
  <c r="N4117" i="1"/>
  <c r="M4117" i="1"/>
  <c r="O4109" i="1"/>
  <c r="N4109" i="1"/>
  <c r="M4109" i="1"/>
  <c r="O4101" i="1"/>
  <c r="N4101" i="1"/>
  <c r="M4101" i="1"/>
  <c r="O4093" i="1"/>
  <c r="N4093" i="1"/>
  <c r="M4093" i="1"/>
  <c r="O4085" i="1"/>
  <c r="N4085" i="1"/>
  <c r="M4085" i="1"/>
  <c r="O4077" i="1"/>
  <c r="N4077" i="1"/>
  <c r="M4077" i="1"/>
  <c r="O4069" i="1"/>
  <c r="N4069" i="1"/>
  <c r="M4069" i="1"/>
  <c r="O4061" i="1"/>
  <c r="N4061" i="1"/>
  <c r="M4061" i="1"/>
  <c r="O4053" i="1"/>
  <c r="N4053" i="1"/>
  <c r="M4053" i="1"/>
  <c r="O4045" i="1"/>
  <c r="N4045" i="1"/>
  <c r="M4045" i="1"/>
  <c r="O4037" i="1"/>
  <c r="N4037" i="1"/>
  <c r="M4037" i="1"/>
  <c r="O4029" i="1"/>
  <c r="N4029" i="1"/>
  <c r="M4029" i="1"/>
  <c r="O4021" i="1"/>
  <c r="N4021" i="1"/>
  <c r="M4021" i="1"/>
  <c r="O4013" i="1"/>
  <c r="N4013" i="1"/>
  <c r="M4013" i="1"/>
  <c r="O4005" i="1"/>
  <c r="N4005" i="1"/>
  <c r="M4005" i="1"/>
  <c r="O3997" i="1"/>
  <c r="N3997" i="1"/>
  <c r="M3997" i="1"/>
  <c r="O3989" i="1"/>
  <c r="N3989" i="1"/>
  <c r="M3989" i="1"/>
  <c r="O3981" i="1"/>
  <c r="N3981" i="1"/>
  <c r="M3981" i="1"/>
  <c r="O3973" i="1"/>
  <c r="N3973" i="1"/>
  <c r="M3973" i="1"/>
  <c r="O3965" i="1"/>
  <c r="N3965" i="1"/>
  <c r="M3965" i="1"/>
  <c r="O3957" i="1"/>
  <c r="N3957" i="1"/>
  <c r="M3957" i="1"/>
  <c r="O3949" i="1"/>
  <c r="N3949" i="1"/>
  <c r="M3949" i="1"/>
  <c r="O3941" i="1"/>
  <c r="N3941" i="1"/>
  <c r="M3941" i="1"/>
  <c r="O3933" i="1"/>
  <c r="N3933" i="1"/>
  <c r="M3933" i="1"/>
  <c r="O3925" i="1"/>
  <c r="N3925" i="1"/>
  <c r="M3925" i="1"/>
  <c r="O3917" i="1"/>
  <c r="N3917" i="1"/>
  <c r="M3917" i="1"/>
  <c r="O3909" i="1"/>
  <c r="N3909" i="1"/>
  <c r="M3909" i="1"/>
  <c r="O3901" i="1"/>
  <c r="N3901" i="1"/>
  <c r="M3901" i="1"/>
  <c r="O3893" i="1"/>
  <c r="N3893" i="1"/>
  <c r="M3893" i="1"/>
  <c r="O3885" i="1"/>
  <c r="N3885" i="1"/>
  <c r="M3885" i="1"/>
  <c r="O3877" i="1"/>
  <c r="N3877" i="1"/>
  <c r="M3877" i="1"/>
  <c r="O3869" i="1"/>
  <c r="N3869" i="1"/>
  <c r="M3869" i="1"/>
  <c r="O3861" i="1"/>
  <c r="N3861" i="1"/>
  <c r="M3861" i="1"/>
  <c r="O3853" i="1"/>
  <c r="N3853" i="1"/>
  <c r="M3853" i="1"/>
  <c r="O3845" i="1"/>
  <c r="N3845" i="1"/>
  <c r="M3845" i="1"/>
  <c r="O3837" i="1"/>
  <c r="N3837" i="1"/>
  <c r="M3837" i="1"/>
  <c r="O3829" i="1"/>
  <c r="N3829" i="1"/>
  <c r="M3829" i="1"/>
  <c r="O3821" i="1"/>
  <c r="N3821" i="1"/>
  <c r="M3821" i="1"/>
  <c r="O3813" i="1"/>
  <c r="N3813" i="1"/>
  <c r="M3813" i="1"/>
  <c r="O3805" i="1"/>
  <c r="N3805" i="1"/>
  <c r="M3805" i="1"/>
  <c r="O3797" i="1"/>
  <c r="N3797" i="1"/>
  <c r="M3797" i="1"/>
  <c r="O3789" i="1"/>
  <c r="N3789" i="1"/>
  <c r="M3789" i="1"/>
  <c r="O3781" i="1"/>
  <c r="N3781" i="1"/>
  <c r="M3781" i="1"/>
  <c r="O3773" i="1"/>
  <c r="N3773" i="1"/>
  <c r="M3773" i="1"/>
  <c r="O3765" i="1"/>
  <c r="N3765" i="1"/>
  <c r="M3765" i="1"/>
  <c r="O3757" i="1"/>
  <c r="N3757" i="1"/>
  <c r="M3757" i="1"/>
  <c r="O3749" i="1"/>
  <c r="N3749" i="1"/>
  <c r="M3749" i="1"/>
  <c r="O3741" i="1"/>
  <c r="N3741" i="1"/>
  <c r="M3741" i="1"/>
  <c r="O3733" i="1"/>
  <c r="N3733" i="1"/>
  <c r="M3733" i="1"/>
  <c r="O3725" i="1"/>
  <c r="N3725" i="1"/>
  <c r="M3725" i="1"/>
  <c r="O3717" i="1"/>
  <c r="N3717" i="1"/>
  <c r="M3717" i="1"/>
  <c r="O3709" i="1"/>
  <c r="N3709" i="1"/>
  <c r="M3709" i="1"/>
  <c r="O3701" i="1"/>
  <c r="N3701" i="1"/>
  <c r="M3701" i="1"/>
  <c r="O3693" i="1"/>
  <c r="N3693" i="1"/>
  <c r="M3693" i="1"/>
  <c r="O3685" i="1"/>
  <c r="N3685" i="1"/>
  <c r="M3685" i="1"/>
  <c r="O3677" i="1"/>
  <c r="N3677" i="1"/>
  <c r="M3677" i="1"/>
  <c r="O3669" i="1"/>
  <c r="N3669" i="1"/>
  <c r="M3669" i="1"/>
  <c r="O3661" i="1"/>
  <c r="N3661" i="1"/>
  <c r="M3661" i="1"/>
  <c r="O3653" i="1"/>
  <c r="N3653" i="1"/>
  <c r="M3653" i="1"/>
  <c r="O3645" i="1"/>
  <c r="N3645" i="1"/>
  <c r="M3645" i="1"/>
  <c r="O3637" i="1"/>
  <c r="N3637" i="1"/>
  <c r="M3637" i="1"/>
  <c r="O3629" i="1"/>
  <c r="N3629" i="1"/>
  <c r="M3629" i="1"/>
  <c r="O3621" i="1"/>
  <c r="N3621" i="1"/>
  <c r="M3621" i="1"/>
  <c r="O3613" i="1"/>
  <c r="N3613" i="1"/>
  <c r="M3613" i="1"/>
  <c r="O3605" i="1"/>
  <c r="N3605" i="1"/>
  <c r="M3605" i="1"/>
  <c r="O3597" i="1"/>
  <c r="N3597" i="1"/>
  <c r="M3597" i="1"/>
  <c r="O3589" i="1"/>
  <c r="N3589" i="1"/>
  <c r="M3589" i="1"/>
  <c r="O3581" i="1"/>
  <c r="N3581" i="1"/>
  <c r="M3581" i="1"/>
  <c r="O3573" i="1"/>
  <c r="N3573" i="1"/>
  <c r="M3573" i="1"/>
  <c r="O3565" i="1"/>
  <c r="N3565" i="1"/>
  <c r="M3565" i="1"/>
  <c r="O3557" i="1"/>
  <c r="N3557" i="1"/>
  <c r="M3557" i="1"/>
  <c r="O3549" i="1"/>
  <c r="N3549" i="1"/>
  <c r="M3549" i="1"/>
  <c r="O3541" i="1"/>
  <c r="N3541" i="1"/>
  <c r="M3541" i="1"/>
  <c r="O3533" i="1"/>
  <c r="N3533" i="1"/>
  <c r="M3533" i="1"/>
  <c r="O3525" i="1"/>
  <c r="N3525" i="1"/>
  <c r="M3525" i="1"/>
  <c r="O3517" i="1"/>
  <c r="N3517" i="1"/>
  <c r="M3517" i="1"/>
  <c r="O3509" i="1"/>
  <c r="N3509" i="1"/>
  <c r="M3509" i="1"/>
  <c r="O3501" i="1"/>
  <c r="N3501" i="1"/>
  <c r="M3501" i="1"/>
  <c r="O3493" i="1"/>
  <c r="N3493" i="1"/>
  <c r="M3493" i="1"/>
  <c r="O3485" i="1"/>
  <c r="N3485" i="1"/>
  <c r="M3485" i="1"/>
  <c r="O3477" i="1"/>
  <c r="N3477" i="1"/>
  <c r="M3477" i="1"/>
  <c r="O3469" i="1"/>
  <c r="N3469" i="1"/>
  <c r="M3469" i="1"/>
  <c r="O3461" i="1"/>
  <c r="N3461" i="1"/>
  <c r="M3461" i="1"/>
  <c r="O3453" i="1"/>
  <c r="N3453" i="1"/>
  <c r="M3453" i="1"/>
  <c r="O3445" i="1"/>
  <c r="N3445" i="1"/>
  <c r="M3445" i="1"/>
  <c r="O3437" i="1"/>
  <c r="N3437" i="1"/>
  <c r="M3437" i="1"/>
  <c r="O3429" i="1"/>
  <c r="N3429" i="1"/>
  <c r="M3429" i="1"/>
  <c r="O3421" i="1"/>
  <c r="N3421" i="1"/>
  <c r="M3421" i="1"/>
  <c r="O3413" i="1"/>
  <c r="N3413" i="1"/>
  <c r="M3413" i="1"/>
  <c r="O3405" i="1"/>
  <c r="N3405" i="1"/>
  <c r="M3405" i="1"/>
  <c r="O3397" i="1"/>
  <c r="N3397" i="1"/>
  <c r="M3397" i="1"/>
  <c r="O3389" i="1"/>
  <c r="N3389" i="1"/>
  <c r="M3389" i="1"/>
  <c r="O3381" i="1"/>
  <c r="N3381" i="1"/>
  <c r="M3381" i="1"/>
  <c r="O3373" i="1"/>
  <c r="N3373" i="1"/>
  <c r="M3373" i="1"/>
  <c r="O3365" i="1"/>
  <c r="N3365" i="1"/>
  <c r="M3365" i="1"/>
  <c r="O3357" i="1"/>
  <c r="N3357" i="1"/>
  <c r="M3357" i="1"/>
  <c r="O3349" i="1"/>
  <c r="N3349" i="1"/>
  <c r="M3349" i="1"/>
  <c r="O3341" i="1"/>
  <c r="N3341" i="1"/>
  <c r="M3341" i="1"/>
  <c r="O3333" i="1"/>
  <c r="N3333" i="1"/>
  <c r="M3333" i="1"/>
  <c r="O3325" i="1"/>
  <c r="N3325" i="1"/>
  <c r="M3325" i="1"/>
  <c r="O3317" i="1"/>
  <c r="N3317" i="1"/>
  <c r="M3317" i="1"/>
  <c r="O3309" i="1"/>
  <c r="N3309" i="1"/>
  <c r="M3309" i="1"/>
  <c r="O3301" i="1"/>
  <c r="N3301" i="1"/>
  <c r="M3301" i="1"/>
  <c r="O3293" i="1"/>
  <c r="N3293" i="1"/>
  <c r="M3293" i="1"/>
  <c r="O3285" i="1"/>
  <c r="N3285" i="1"/>
  <c r="M3285" i="1"/>
  <c r="O3277" i="1"/>
  <c r="N3277" i="1"/>
  <c r="M3277" i="1"/>
  <c r="O3269" i="1"/>
  <c r="N3269" i="1"/>
  <c r="M3269" i="1"/>
  <c r="O3261" i="1"/>
  <c r="N3261" i="1"/>
  <c r="M3261" i="1"/>
  <c r="O3253" i="1"/>
  <c r="N3253" i="1"/>
  <c r="M3253" i="1"/>
  <c r="O3245" i="1"/>
  <c r="N3245" i="1"/>
  <c r="M3245" i="1"/>
  <c r="O3237" i="1"/>
  <c r="N3237" i="1"/>
  <c r="M3237" i="1"/>
  <c r="O3229" i="1"/>
  <c r="N3229" i="1"/>
  <c r="M3229" i="1"/>
  <c r="O3221" i="1"/>
  <c r="N3221" i="1"/>
  <c r="M3221" i="1"/>
  <c r="O3213" i="1"/>
  <c r="N3213" i="1"/>
  <c r="M3213" i="1"/>
  <c r="O3205" i="1"/>
  <c r="N3205" i="1"/>
  <c r="M3205" i="1"/>
  <c r="O3197" i="1"/>
  <c r="N3197" i="1"/>
  <c r="M3197" i="1"/>
  <c r="O3189" i="1"/>
  <c r="N3189" i="1"/>
  <c r="M3189" i="1"/>
  <c r="O3181" i="1"/>
  <c r="N3181" i="1"/>
  <c r="M3181" i="1"/>
  <c r="O3173" i="1"/>
  <c r="N3173" i="1"/>
  <c r="M3173" i="1"/>
  <c r="O3165" i="1"/>
  <c r="N3165" i="1"/>
  <c r="M3165" i="1"/>
  <c r="O3157" i="1"/>
  <c r="N3157" i="1"/>
  <c r="M3157" i="1"/>
  <c r="O3149" i="1"/>
  <c r="N3149" i="1"/>
  <c r="M3149" i="1"/>
  <c r="O3141" i="1"/>
  <c r="N3141" i="1"/>
  <c r="M3141" i="1"/>
  <c r="O3133" i="1"/>
  <c r="N3133" i="1"/>
  <c r="M3133" i="1"/>
  <c r="O3125" i="1"/>
  <c r="N3125" i="1"/>
  <c r="M3125" i="1"/>
  <c r="O3117" i="1"/>
  <c r="N3117" i="1"/>
  <c r="M3117" i="1"/>
  <c r="O3109" i="1"/>
  <c r="N3109" i="1"/>
  <c r="M3109" i="1"/>
  <c r="O3101" i="1"/>
  <c r="N3101" i="1"/>
  <c r="M3101" i="1"/>
  <c r="O3093" i="1"/>
  <c r="N3093" i="1"/>
  <c r="M3093" i="1"/>
  <c r="O3085" i="1"/>
  <c r="N3085" i="1"/>
  <c r="M3085" i="1"/>
  <c r="O3077" i="1"/>
  <c r="N3077" i="1"/>
  <c r="M3077" i="1"/>
  <c r="O3069" i="1"/>
  <c r="N3069" i="1"/>
  <c r="M3069" i="1"/>
  <c r="O3061" i="1"/>
  <c r="N3061" i="1"/>
  <c r="M3061" i="1"/>
  <c r="O3053" i="1"/>
  <c r="N3053" i="1"/>
  <c r="M3053" i="1"/>
  <c r="O3045" i="1"/>
  <c r="N3045" i="1"/>
  <c r="M3045" i="1"/>
  <c r="O3037" i="1"/>
  <c r="N3037" i="1"/>
  <c r="M3037" i="1"/>
  <c r="O3029" i="1"/>
  <c r="N3029" i="1"/>
  <c r="M3029" i="1"/>
  <c r="O3021" i="1"/>
  <c r="N3021" i="1"/>
  <c r="M3021" i="1"/>
  <c r="O3013" i="1"/>
  <c r="N3013" i="1"/>
  <c r="M3013" i="1"/>
  <c r="O3005" i="1"/>
  <c r="N3005" i="1"/>
  <c r="M3005" i="1"/>
  <c r="O2997" i="1"/>
  <c r="N2997" i="1"/>
  <c r="M2997" i="1"/>
  <c r="O2989" i="1"/>
  <c r="N2989" i="1"/>
  <c r="M2989" i="1"/>
  <c r="O2981" i="1"/>
  <c r="N2981" i="1"/>
  <c r="M2981" i="1"/>
  <c r="O2973" i="1"/>
  <c r="N2973" i="1"/>
  <c r="M2973" i="1"/>
  <c r="O2965" i="1"/>
  <c r="N2965" i="1"/>
  <c r="M2965" i="1"/>
  <c r="O2957" i="1"/>
  <c r="N2957" i="1"/>
  <c r="M2957" i="1"/>
  <c r="O2949" i="1"/>
  <c r="N2949" i="1"/>
  <c r="M2949" i="1"/>
  <c r="O2941" i="1"/>
  <c r="N2941" i="1"/>
  <c r="M2941" i="1"/>
  <c r="O2933" i="1"/>
  <c r="N2933" i="1"/>
  <c r="M2933" i="1"/>
  <c r="O2925" i="1"/>
  <c r="N2925" i="1"/>
  <c r="M2925" i="1"/>
  <c r="O2917" i="1"/>
  <c r="N2917" i="1"/>
  <c r="M2917" i="1"/>
  <c r="O2909" i="1"/>
  <c r="N2909" i="1"/>
  <c r="M2909" i="1"/>
  <c r="O2901" i="1"/>
  <c r="N2901" i="1"/>
  <c r="M2901" i="1"/>
  <c r="O2893" i="1"/>
  <c r="N2893" i="1"/>
  <c r="M2893" i="1"/>
  <c r="O2885" i="1"/>
  <c r="N2885" i="1"/>
  <c r="M2885" i="1"/>
  <c r="O2877" i="1"/>
  <c r="N2877" i="1"/>
  <c r="M2877" i="1"/>
  <c r="O2869" i="1"/>
  <c r="N2869" i="1"/>
  <c r="M2869" i="1"/>
  <c r="O2861" i="1"/>
  <c r="N2861" i="1"/>
  <c r="M2861" i="1"/>
  <c r="O2853" i="1"/>
  <c r="N2853" i="1"/>
  <c r="M2853" i="1"/>
  <c r="O2845" i="1"/>
  <c r="N2845" i="1"/>
  <c r="M2845" i="1"/>
  <c r="O2837" i="1"/>
  <c r="N2837" i="1"/>
  <c r="M2837" i="1"/>
  <c r="O2829" i="1"/>
  <c r="N2829" i="1"/>
  <c r="M2829" i="1"/>
  <c r="O2821" i="1"/>
  <c r="N2821" i="1"/>
  <c r="M2821" i="1"/>
  <c r="O2813" i="1"/>
  <c r="N2813" i="1"/>
  <c r="M2813" i="1"/>
  <c r="O2805" i="1"/>
  <c r="N2805" i="1"/>
  <c r="M2805" i="1"/>
  <c r="O2797" i="1"/>
  <c r="N2797" i="1"/>
  <c r="M2797" i="1"/>
  <c r="O2789" i="1"/>
  <c r="N2789" i="1"/>
  <c r="M2789" i="1"/>
  <c r="O2781" i="1"/>
  <c r="N2781" i="1"/>
  <c r="M2781" i="1"/>
  <c r="O2773" i="1"/>
  <c r="N2773" i="1"/>
  <c r="M2773" i="1"/>
  <c r="O2765" i="1"/>
  <c r="N2765" i="1"/>
  <c r="M2765" i="1"/>
  <c r="O2757" i="1"/>
  <c r="N2757" i="1"/>
  <c r="M2757" i="1"/>
  <c r="O2749" i="1"/>
  <c r="N2749" i="1"/>
  <c r="M2749" i="1"/>
  <c r="O2741" i="1"/>
  <c r="N2741" i="1"/>
  <c r="M2741" i="1"/>
  <c r="O2733" i="1"/>
  <c r="N2733" i="1"/>
  <c r="M2733" i="1"/>
  <c r="O2725" i="1"/>
  <c r="N2725" i="1"/>
  <c r="M2725" i="1"/>
  <c r="O2717" i="1"/>
  <c r="N2717" i="1"/>
  <c r="M2717" i="1"/>
  <c r="O2709" i="1"/>
  <c r="N2709" i="1"/>
  <c r="M2709" i="1"/>
  <c r="O2701" i="1"/>
  <c r="N2701" i="1"/>
  <c r="M2701" i="1"/>
  <c r="O2693" i="1"/>
  <c r="N2693" i="1"/>
  <c r="M2693" i="1"/>
  <c r="O2685" i="1"/>
  <c r="N2685" i="1"/>
  <c r="M2685" i="1"/>
  <c r="O2677" i="1"/>
  <c r="N2677" i="1"/>
  <c r="M2677" i="1"/>
  <c r="O2669" i="1"/>
  <c r="N2669" i="1"/>
  <c r="M2669" i="1"/>
  <c r="O2661" i="1"/>
  <c r="N2661" i="1"/>
  <c r="M2661" i="1"/>
  <c r="O2653" i="1"/>
  <c r="N2653" i="1"/>
  <c r="M2653" i="1"/>
  <c r="O2645" i="1"/>
  <c r="N2645" i="1"/>
  <c r="M2645" i="1"/>
  <c r="O2637" i="1"/>
  <c r="N2637" i="1"/>
  <c r="M2637" i="1"/>
  <c r="O2629" i="1"/>
  <c r="N2629" i="1"/>
  <c r="M2629" i="1"/>
  <c r="O2621" i="1"/>
  <c r="N2621" i="1"/>
  <c r="M2621" i="1"/>
  <c r="O2613" i="1"/>
  <c r="N2613" i="1"/>
  <c r="M2613" i="1"/>
  <c r="O2605" i="1"/>
  <c r="N2605" i="1"/>
  <c r="M2605" i="1"/>
  <c r="O2597" i="1"/>
  <c r="N2597" i="1"/>
  <c r="M2597" i="1"/>
  <c r="O2589" i="1"/>
  <c r="N2589" i="1"/>
  <c r="M2589" i="1"/>
  <c r="O2581" i="1"/>
  <c r="N2581" i="1"/>
  <c r="M2581" i="1"/>
  <c r="O2573" i="1"/>
  <c r="N2573" i="1"/>
  <c r="M2573" i="1"/>
  <c r="O2565" i="1"/>
  <c r="N2565" i="1"/>
  <c r="M2565" i="1"/>
  <c r="O2557" i="1"/>
  <c r="N2557" i="1"/>
  <c r="M2557" i="1"/>
  <c r="O2549" i="1"/>
  <c r="N2549" i="1"/>
  <c r="M2549" i="1"/>
  <c r="O2541" i="1"/>
  <c r="N2541" i="1"/>
  <c r="M2541" i="1"/>
  <c r="O2533" i="1"/>
  <c r="N2533" i="1"/>
  <c r="M2533" i="1"/>
  <c r="O2525" i="1"/>
  <c r="N2525" i="1"/>
  <c r="M2525" i="1"/>
  <c r="O2517" i="1"/>
  <c r="N2517" i="1"/>
  <c r="M2517" i="1"/>
  <c r="O2509" i="1"/>
  <c r="N2509" i="1"/>
  <c r="M2509" i="1"/>
  <c r="O2501" i="1"/>
  <c r="N2501" i="1"/>
  <c r="M2501" i="1"/>
  <c r="O2493" i="1"/>
  <c r="N2493" i="1"/>
  <c r="M2493" i="1"/>
  <c r="O2485" i="1"/>
  <c r="N2485" i="1"/>
  <c r="M2485" i="1"/>
  <c r="O2477" i="1"/>
  <c r="N2477" i="1"/>
  <c r="M2477" i="1"/>
  <c r="O2469" i="1"/>
  <c r="N2469" i="1"/>
  <c r="M2469" i="1"/>
  <c r="O2461" i="1"/>
  <c r="N2461" i="1"/>
  <c r="M2461" i="1"/>
  <c r="O2453" i="1"/>
  <c r="N2453" i="1"/>
  <c r="M2453" i="1"/>
  <c r="O2445" i="1"/>
  <c r="N2445" i="1"/>
  <c r="M2445" i="1"/>
  <c r="O2437" i="1"/>
  <c r="N2437" i="1"/>
  <c r="M2437" i="1"/>
  <c r="O2429" i="1"/>
  <c r="N2429" i="1"/>
  <c r="M2429" i="1"/>
  <c r="O2421" i="1"/>
  <c r="N2421" i="1"/>
  <c r="M2421" i="1"/>
  <c r="O2413" i="1"/>
  <c r="N2413" i="1"/>
  <c r="M2413" i="1"/>
  <c r="O2405" i="1"/>
  <c r="N2405" i="1"/>
  <c r="M2405" i="1"/>
  <c r="O2397" i="1"/>
  <c r="N2397" i="1"/>
  <c r="M2397" i="1"/>
  <c r="O2389" i="1"/>
  <c r="N2389" i="1"/>
  <c r="M2389" i="1"/>
  <c r="O2381" i="1"/>
  <c r="N2381" i="1"/>
  <c r="M2381" i="1"/>
  <c r="O2373" i="1"/>
  <c r="N2373" i="1"/>
  <c r="M2373" i="1"/>
  <c r="O2365" i="1"/>
  <c r="N2365" i="1"/>
  <c r="M2365" i="1"/>
  <c r="O2357" i="1"/>
  <c r="N2357" i="1"/>
  <c r="M2357" i="1"/>
  <c r="O2349" i="1"/>
  <c r="N2349" i="1"/>
  <c r="M2349" i="1"/>
  <c r="O2341" i="1"/>
  <c r="N2341" i="1"/>
  <c r="M2341" i="1"/>
  <c r="O2333" i="1"/>
  <c r="N2333" i="1"/>
  <c r="M2333" i="1"/>
  <c r="O2325" i="1"/>
  <c r="N2325" i="1"/>
  <c r="M2325" i="1"/>
  <c r="O2317" i="1"/>
  <c r="N2317" i="1"/>
  <c r="M2317" i="1"/>
  <c r="O2309" i="1"/>
  <c r="N2309" i="1"/>
  <c r="M2309" i="1"/>
  <c r="O2301" i="1"/>
  <c r="N2301" i="1"/>
  <c r="M2301" i="1"/>
  <c r="O2293" i="1"/>
  <c r="N2293" i="1"/>
  <c r="M2293" i="1"/>
  <c r="O2285" i="1"/>
  <c r="N2285" i="1"/>
  <c r="M2285" i="1"/>
  <c r="O2277" i="1"/>
  <c r="N2277" i="1"/>
  <c r="M2277" i="1"/>
  <c r="O2269" i="1"/>
  <c r="N2269" i="1"/>
  <c r="M2269" i="1"/>
  <c r="O2261" i="1"/>
  <c r="N2261" i="1"/>
  <c r="M2261" i="1"/>
  <c r="O2253" i="1"/>
  <c r="N2253" i="1"/>
  <c r="M2253" i="1"/>
  <c r="O2245" i="1"/>
  <c r="N2245" i="1"/>
  <c r="M2245" i="1"/>
  <c r="O2237" i="1"/>
  <c r="N2237" i="1"/>
  <c r="M2237" i="1"/>
  <c r="O2229" i="1"/>
  <c r="N2229" i="1"/>
  <c r="M2229" i="1"/>
  <c r="O2221" i="1"/>
  <c r="N2221" i="1"/>
  <c r="M2221" i="1"/>
  <c r="O2213" i="1"/>
  <c r="N2213" i="1"/>
  <c r="M2213" i="1"/>
  <c r="O2205" i="1"/>
  <c r="N2205" i="1"/>
  <c r="M2205" i="1"/>
  <c r="O2197" i="1"/>
  <c r="N2197" i="1"/>
  <c r="M2197" i="1"/>
  <c r="O2189" i="1"/>
  <c r="N2189" i="1"/>
  <c r="M2189" i="1"/>
  <c r="O2181" i="1"/>
  <c r="N2181" i="1"/>
  <c r="M2181" i="1"/>
  <c r="O2173" i="1"/>
  <c r="N2173" i="1"/>
  <c r="M2173" i="1"/>
  <c r="O2165" i="1"/>
  <c r="N2165" i="1"/>
  <c r="M2165" i="1"/>
  <c r="O2157" i="1"/>
  <c r="N2157" i="1"/>
  <c r="M2157" i="1"/>
  <c r="O2149" i="1"/>
  <c r="N2149" i="1"/>
  <c r="M2149" i="1"/>
  <c r="O2141" i="1"/>
  <c r="N2141" i="1"/>
  <c r="M2141" i="1"/>
  <c r="O2133" i="1"/>
  <c r="N2133" i="1"/>
  <c r="M2133" i="1"/>
  <c r="O2125" i="1"/>
  <c r="N2125" i="1"/>
  <c r="M2125" i="1"/>
  <c r="O2117" i="1"/>
  <c r="N2117" i="1"/>
  <c r="M2117" i="1"/>
  <c r="O2109" i="1"/>
  <c r="N2109" i="1"/>
  <c r="M2109" i="1"/>
  <c r="O2101" i="1"/>
  <c r="N2101" i="1"/>
  <c r="M2101" i="1"/>
  <c r="O2093" i="1"/>
  <c r="N2093" i="1"/>
  <c r="M2093" i="1"/>
  <c r="O2085" i="1"/>
  <c r="N2085" i="1"/>
  <c r="M2085" i="1"/>
  <c r="O2077" i="1"/>
  <c r="N2077" i="1"/>
  <c r="M2077" i="1"/>
  <c r="O2069" i="1"/>
  <c r="N2069" i="1"/>
  <c r="M2069" i="1"/>
  <c r="O2061" i="1"/>
  <c r="N2061" i="1"/>
  <c r="M2061" i="1"/>
  <c r="O2053" i="1"/>
  <c r="N2053" i="1"/>
  <c r="M2053" i="1"/>
  <c r="O2045" i="1"/>
  <c r="N2045" i="1"/>
  <c r="M2045" i="1"/>
  <c r="O2037" i="1"/>
  <c r="N2037" i="1"/>
  <c r="M2037" i="1"/>
  <c r="O2029" i="1"/>
  <c r="N2029" i="1"/>
  <c r="M2029" i="1"/>
  <c r="O2021" i="1"/>
  <c r="N2021" i="1"/>
  <c r="M2021" i="1"/>
  <c r="O2013" i="1"/>
  <c r="N2013" i="1"/>
  <c r="M2013" i="1"/>
  <c r="O2005" i="1"/>
  <c r="N2005" i="1"/>
  <c r="M2005" i="1"/>
  <c r="O1997" i="1"/>
  <c r="N1997" i="1"/>
  <c r="M1997" i="1"/>
  <c r="O1989" i="1"/>
  <c r="N1989" i="1"/>
  <c r="M1989" i="1"/>
  <c r="O1981" i="1"/>
  <c r="N1981" i="1"/>
  <c r="M1981" i="1"/>
  <c r="O1973" i="1"/>
  <c r="N1973" i="1"/>
  <c r="M1973" i="1"/>
  <c r="O1965" i="1"/>
  <c r="N1965" i="1"/>
  <c r="M1965" i="1"/>
  <c r="O1957" i="1"/>
  <c r="N1957" i="1"/>
  <c r="M1957" i="1"/>
  <c r="O1949" i="1"/>
  <c r="N1949" i="1"/>
  <c r="M1949" i="1"/>
  <c r="O1941" i="1"/>
  <c r="N1941" i="1"/>
  <c r="M1941" i="1"/>
  <c r="O1933" i="1"/>
  <c r="N1933" i="1"/>
  <c r="M1933" i="1"/>
  <c r="O1925" i="1"/>
  <c r="N1925" i="1"/>
  <c r="M1925" i="1"/>
  <c r="O1917" i="1"/>
  <c r="N1917" i="1"/>
  <c r="M1917" i="1"/>
  <c r="O1909" i="1"/>
  <c r="N1909" i="1"/>
  <c r="M1909" i="1"/>
  <c r="O1901" i="1"/>
  <c r="N1901" i="1"/>
  <c r="M1901" i="1"/>
  <c r="O1893" i="1"/>
  <c r="N1893" i="1"/>
  <c r="M1893" i="1"/>
  <c r="O1885" i="1"/>
  <c r="N1885" i="1"/>
  <c r="M1885" i="1"/>
  <c r="O1877" i="1"/>
  <c r="N1877" i="1"/>
  <c r="M1877" i="1"/>
  <c r="O1869" i="1"/>
  <c r="N1869" i="1"/>
  <c r="M1869" i="1"/>
  <c r="O1861" i="1"/>
  <c r="N1861" i="1"/>
  <c r="M1861" i="1"/>
  <c r="O1853" i="1"/>
  <c r="N1853" i="1"/>
  <c r="M1853" i="1"/>
  <c r="O1845" i="1"/>
  <c r="N1845" i="1"/>
  <c r="M1845" i="1"/>
  <c r="O1837" i="1"/>
  <c r="N1837" i="1"/>
  <c r="M1837" i="1"/>
  <c r="O1829" i="1"/>
  <c r="N1829" i="1"/>
  <c r="M1829" i="1"/>
  <c r="O1821" i="1"/>
  <c r="N1821" i="1"/>
  <c r="M1821" i="1"/>
  <c r="O1813" i="1"/>
  <c r="N1813" i="1"/>
  <c r="M1813" i="1"/>
  <c r="O1805" i="1"/>
  <c r="N1805" i="1"/>
  <c r="M1805" i="1"/>
  <c r="O1797" i="1"/>
  <c r="N1797" i="1"/>
  <c r="M1797" i="1"/>
  <c r="O1789" i="1"/>
  <c r="N1789" i="1"/>
  <c r="M1789" i="1"/>
  <c r="O1781" i="1"/>
  <c r="N1781" i="1"/>
  <c r="M1781" i="1"/>
  <c r="O1773" i="1"/>
  <c r="N1773" i="1"/>
  <c r="M1773" i="1"/>
  <c r="O1765" i="1"/>
  <c r="N1765" i="1"/>
  <c r="M1765" i="1"/>
  <c r="O1757" i="1"/>
  <c r="N1757" i="1"/>
  <c r="M1757" i="1"/>
  <c r="O1749" i="1"/>
  <c r="N1749" i="1"/>
  <c r="M1749" i="1"/>
  <c r="O1741" i="1"/>
  <c r="N1741" i="1"/>
  <c r="M1741" i="1"/>
  <c r="O1733" i="1"/>
  <c r="N1733" i="1"/>
  <c r="M1733" i="1"/>
  <c r="O1725" i="1"/>
  <c r="N1725" i="1"/>
  <c r="M1725" i="1"/>
  <c r="O1717" i="1"/>
  <c r="N1717" i="1"/>
  <c r="M1717" i="1"/>
  <c r="O1709" i="1"/>
  <c r="N1709" i="1"/>
  <c r="M1709" i="1"/>
  <c r="O1701" i="1"/>
  <c r="N1701" i="1"/>
  <c r="M1701" i="1"/>
  <c r="O1693" i="1"/>
  <c r="N1693" i="1"/>
  <c r="M1693" i="1"/>
  <c r="O1685" i="1"/>
  <c r="N1685" i="1"/>
  <c r="M1685" i="1"/>
  <c r="O1677" i="1"/>
  <c r="N1677" i="1"/>
  <c r="M1677" i="1"/>
  <c r="O1669" i="1"/>
  <c r="N1669" i="1"/>
  <c r="M1669" i="1"/>
  <c r="O1661" i="1"/>
  <c r="N1661" i="1"/>
  <c r="M1661" i="1"/>
  <c r="O1653" i="1"/>
  <c r="N1653" i="1"/>
  <c r="M1653" i="1"/>
  <c r="O1645" i="1"/>
  <c r="N1645" i="1"/>
  <c r="M1645" i="1"/>
  <c r="O1637" i="1"/>
  <c r="N1637" i="1"/>
  <c r="M1637" i="1"/>
  <c r="O1629" i="1"/>
  <c r="N1629" i="1"/>
  <c r="M1629" i="1"/>
  <c r="O1621" i="1"/>
  <c r="N1621" i="1"/>
  <c r="M1621" i="1"/>
  <c r="O1613" i="1"/>
  <c r="N1613" i="1"/>
  <c r="M1613" i="1"/>
  <c r="O1605" i="1"/>
  <c r="N1605" i="1"/>
  <c r="M1605" i="1"/>
  <c r="O1597" i="1"/>
  <c r="N1597" i="1"/>
  <c r="M1597" i="1"/>
  <c r="O1589" i="1"/>
  <c r="N1589" i="1"/>
  <c r="M1589" i="1"/>
  <c r="O1581" i="1"/>
  <c r="N1581" i="1"/>
  <c r="M1581" i="1"/>
  <c r="O1573" i="1"/>
  <c r="N1573" i="1"/>
  <c r="M1573" i="1"/>
  <c r="O1565" i="1"/>
  <c r="N1565" i="1"/>
  <c r="M1565" i="1"/>
  <c r="O1557" i="1"/>
  <c r="N1557" i="1"/>
  <c r="M1557" i="1"/>
  <c r="O1549" i="1"/>
  <c r="N1549" i="1"/>
  <c r="M1549" i="1"/>
  <c r="O1541" i="1"/>
  <c r="N1541" i="1"/>
  <c r="M1541" i="1"/>
  <c r="O1533" i="1"/>
  <c r="N1533" i="1"/>
  <c r="M1533" i="1"/>
  <c r="O1525" i="1"/>
  <c r="N1525" i="1"/>
  <c r="M1525" i="1"/>
  <c r="O1517" i="1"/>
  <c r="N1517" i="1"/>
  <c r="M1517" i="1"/>
  <c r="O1509" i="1"/>
  <c r="N1509" i="1"/>
  <c r="M1509" i="1"/>
  <c r="O1501" i="1"/>
  <c r="N1501" i="1"/>
  <c r="M1501" i="1"/>
  <c r="O1493" i="1"/>
  <c r="N1493" i="1"/>
  <c r="M1493" i="1"/>
  <c r="O1485" i="1"/>
  <c r="N1485" i="1"/>
  <c r="M1485" i="1"/>
  <c r="O1477" i="1"/>
  <c r="N1477" i="1"/>
  <c r="M1477" i="1"/>
  <c r="O1469" i="1"/>
  <c r="N1469" i="1"/>
  <c r="M1469" i="1"/>
  <c r="O1461" i="1"/>
  <c r="N1461" i="1"/>
  <c r="M1461" i="1"/>
  <c r="O1453" i="1"/>
  <c r="N1453" i="1"/>
  <c r="M1453" i="1"/>
  <c r="O1445" i="1"/>
  <c r="N1445" i="1"/>
  <c r="M1445" i="1"/>
  <c r="O1437" i="1"/>
  <c r="N1437" i="1"/>
  <c r="M1437" i="1"/>
  <c r="O1429" i="1"/>
  <c r="N1429" i="1"/>
  <c r="M1429" i="1"/>
  <c r="O1421" i="1"/>
  <c r="N1421" i="1"/>
  <c r="M1421" i="1"/>
  <c r="O1413" i="1"/>
  <c r="N1413" i="1"/>
  <c r="M1413" i="1"/>
  <c r="O1405" i="1"/>
  <c r="N1405" i="1"/>
  <c r="M1405" i="1"/>
  <c r="O1397" i="1"/>
  <c r="N1397" i="1"/>
  <c r="M1397" i="1"/>
  <c r="O1389" i="1"/>
  <c r="N1389" i="1"/>
  <c r="M1389" i="1"/>
  <c r="O1381" i="1"/>
  <c r="N1381" i="1"/>
  <c r="M1381" i="1"/>
  <c r="O1373" i="1"/>
  <c r="N1373" i="1"/>
  <c r="M1373" i="1"/>
  <c r="O1365" i="1"/>
  <c r="N1365" i="1"/>
  <c r="M1365" i="1"/>
  <c r="O1357" i="1"/>
  <c r="N1357" i="1"/>
  <c r="M1357" i="1"/>
  <c r="O1349" i="1"/>
  <c r="N1349" i="1"/>
  <c r="M1349" i="1"/>
  <c r="O1341" i="1"/>
  <c r="N1341" i="1"/>
  <c r="M1341" i="1"/>
  <c r="O1333" i="1"/>
  <c r="N1333" i="1"/>
  <c r="M1333" i="1"/>
  <c r="O1325" i="1"/>
  <c r="N1325" i="1"/>
  <c r="M1325" i="1"/>
  <c r="O1317" i="1"/>
  <c r="N1317" i="1"/>
  <c r="M1317" i="1"/>
  <c r="O1309" i="1"/>
  <c r="N1309" i="1"/>
  <c r="M1309" i="1"/>
  <c r="O1301" i="1"/>
  <c r="N1301" i="1"/>
  <c r="M1301" i="1"/>
  <c r="O1293" i="1"/>
  <c r="N1293" i="1"/>
  <c r="M1293" i="1"/>
  <c r="O1285" i="1"/>
  <c r="N1285" i="1"/>
  <c r="M1285" i="1"/>
  <c r="O1277" i="1"/>
  <c r="N1277" i="1"/>
  <c r="M1277" i="1"/>
  <c r="O1269" i="1"/>
  <c r="N1269" i="1"/>
  <c r="M1269" i="1"/>
  <c r="O1261" i="1"/>
  <c r="N1261" i="1"/>
  <c r="M1261" i="1"/>
  <c r="O1253" i="1"/>
  <c r="N1253" i="1"/>
  <c r="M1253" i="1"/>
  <c r="O1245" i="1"/>
  <c r="N1245" i="1"/>
  <c r="M1245" i="1"/>
  <c r="O1237" i="1"/>
  <c r="N1237" i="1"/>
  <c r="M1237" i="1"/>
  <c r="O1229" i="1"/>
  <c r="N1229" i="1"/>
  <c r="M1229" i="1"/>
  <c r="O1221" i="1"/>
  <c r="N1221" i="1"/>
  <c r="M1221" i="1"/>
  <c r="O1213" i="1"/>
  <c r="N1213" i="1"/>
  <c r="M1213" i="1"/>
  <c r="O1205" i="1"/>
  <c r="N1205" i="1"/>
  <c r="M1205" i="1"/>
  <c r="O1197" i="1"/>
  <c r="N1197" i="1"/>
  <c r="M1197" i="1"/>
  <c r="O1189" i="1"/>
  <c r="N1189" i="1"/>
  <c r="M1189" i="1"/>
  <c r="O1181" i="1"/>
  <c r="N1181" i="1"/>
  <c r="M1181" i="1"/>
  <c r="O1173" i="1"/>
  <c r="N1173" i="1"/>
  <c r="M1173" i="1"/>
  <c r="O1165" i="1"/>
  <c r="N1165" i="1"/>
  <c r="M1165" i="1"/>
  <c r="O1157" i="1"/>
  <c r="N1157" i="1"/>
  <c r="M1157" i="1"/>
  <c r="O1149" i="1"/>
  <c r="N1149" i="1"/>
  <c r="M1149" i="1"/>
  <c r="O1141" i="1"/>
  <c r="N1141" i="1"/>
  <c r="M1141" i="1"/>
  <c r="O1133" i="1"/>
  <c r="N1133" i="1"/>
  <c r="M1133" i="1"/>
  <c r="O1125" i="1"/>
  <c r="N1125" i="1"/>
  <c r="M1125" i="1"/>
  <c r="O1117" i="1"/>
  <c r="N1117" i="1"/>
  <c r="M1117" i="1"/>
  <c r="O1109" i="1"/>
  <c r="N1109" i="1"/>
  <c r="M1109" i="1"/>
  <c r="O1101" i="1"/>
  <c r="N1101" i="1"/>
  <c r="M1101" i="1"/>
  <c r="O1093" i="1"/>
  <c r="N1093" i="1"/>
  <c r="M1093" i="1"/>
  <c r="O1085" i="1"/>
  <c r="N1085" i="1"/>
  <c r="M1085" i="1"/>
  <c r="O1077" i="1"/>
  <c r="N1077" i="1"/>
  <c r="M1077" i="1"/>
  <c r="O1069" i="1"/>
  <c r="N1069" i="1"/>
  <c r="M1069" i="1"/>
  <c r="O1061" i="1"/>
  <c r="N1061" i="1"/>
  <c r="M1061" i="1"/>
  <c r="O1053" i="1"/>
  <c r="N1053" i="1"/>
  <c r="M1053" i="1"/>
  <c r="O1045" i="1"/>
  <c r="N1045" i="1"/>
  <c r="M1045" i="1"/>
  <c r="O1037" i="1"/>
  <c r="N1037" i="1"/>
  <c r="M1037" i="1"/>
  <c r="O1029" i="1"/>
  <c r="N1029" i="1"/>
  <c r="M1029" i="1"/>
  <c r="O1021" i="1"/>
  <c r="N1021" i="1"/>
  <c r="M1021" i="1"/>
  <c r="O1013" i="1"/>
  <c r="N1013" i="1"/>
  <c r="M1013" i="1"/>
  <c r="O1005" i="1"/>
  <c r="N1005" i="1"/>
  <c r="M1005" i="1"/>
  <c r="O997" i="1"/>
  <c r="N997" i="1"/>
  <c r="M997" i="1"/>
  <c r="O989" i="1"/>
  <c r="N989" i="1"/>
  <c r="M989" i="1"/>
  <c r="O981" i="1"/>
  <c r="N981" i="1"/>
  <c r="M981" i="1"/>
  <c r="O973" i="1"/>
  <c r="N973" i="1"/>
  <c r="M973" i="1"/>
  <c r="O965" i="1"/>
  <c r="N965" i="1"/>
  <c r="M965" i="1"/>
  <c r="O957" i="1"/>
  <c r="N957" i="1"/>
  <c r="M957" i="1"/>
  <c r="O949" i="1"/>
  <c r="N949" i="1"/>
  <c r="M949" i="1"/>
  <c r="O941" i="1"/>
  <c r="N941" i="1"/>
  <c r="M941" i="1"/>
  <c r="O933" i="1"/>
  <c r="N933" i="1"/>
  <c r="M933" i="1"/>
  <c r="O925" i="1"/>
  <c r="N925" i="1"/>
  <c r="M925" i="1"/>
  <c r="O917" i="1"/>
  <c r="N917" i="1"/>
  <c r="M917" i="1"/>
  <c r="O909" i="1"/>
  <c r="N909" i="1"/>
  <c r="M909" i="1"/>
  <c r="O901" i="1"/>
  <c r="N901" i="1"/>
  <c r="M901" i="1"/>
  <c r="O893" i="1"/>
  <c r="N893" i="1"/>
  <c r="M893" i="1"/>
  <c r="O885" i="1"/>
  <c r="N885" i="1"/>
  <c r="M885" i="1"/>
  <c r="O877" i="1"/>
  <c r="N877" i="1"/>
  <c r="M877" i="1"/>
  <c r="O869" i="1"/>
  <c r="N869" i="1"/>
  <c r="M869" i="1"/>
  <c r="O861" i="1"/>
  <c r="N861" i="1"/>
  <c r="M861" i="1"/>
  <c r="O853" i="1"/>
  <c r="N853" i="1"/>
  <c r="M853" i="1"/>
  <c r="O845" i="1"/>
  <c r="N845" i="1"/>
  <c r="M845" i="1"/>
  <c r="O837" i="1"/>
  <c r="N837" i="1"/>
  <c r="M837" i="1"/>
  <c r="O829" i="1"/>
  <c r="N829" i="1"/>
  <c r="M829" i="1"/>
  <c r="O821" i="1"/>
  <c r="N821" i="1"/>
  <c r="M821" i="1"/>
  <c r="O813" i="1"/>
  <c r="N813" i="1"/>
  <c r="M813" i="1"/>
  <c r="O805" i="1"/>
  <c r="N805" i="1"/>
  <c r="M805" i="1"/>
  <c r="O797" i="1"/>
  <c r="N797" i="1"/>
  <c r="M797" i="1"/>
  <c r="O789" i="1"/>
  <c r="N789" i="1"/>
  <c r="M789" i="1"/>
  <c r="O781" i="1"/>
  <c r="N781" i="1"/>
  <c r="M781" i="1"/>
  <c r="O773" i="1"/>
  <c r="N773" i="1"/>
  <c r="M773" i="1"/>
  <c r="O765" i="1"/>
  <c r="N765" i="1"/>
  <c r="M765" i="1"/>
  <c r="O757" i="1"/>
  <c r="N757" i="1"/>
  <c r="M757" i="1"/>
  <c r="O749" i="1"/>
  <c r="N749" i="1"/>
  <c r="M749" i="1"/>
  <c r="O741" i="1"/>
  <c r="N741" i="1"/>
  <c r="M741" i="1"/>
  <c r="O733" i="1"/>
  <c r="N733" i="1"/>
  <c r="M733" i="1"/>
  <c r="O725" i="1"/>
  <c r="N725" i="1"/>
  <c r="M725" i="1"/>
  <c r="O717" i="1"/>
  <c r="N717" i="1"/>
  <c r="M717" i="1"/>
  <c r="O709" i="1"/>
  <c r="N709" i="1"/>
  <c r="M709" i="1"/>
  <c r="O701" i="1"/>
  <c r="N701" i="1"/>
  <c r="M701" i="1"/>
  <c r="O693" i="1"/>
  <c r="N693" i="1"/>
  <c r="M693" i="1"/>
  <c r="O685" i="1"/>
  <c r="N685" i="1"/>
  <c r="M685" i="1"/>
  <c r="O677" i="1"/>
  <c r="N677" i="1"/>
  <c r="M677" i="1"/>
  <c r="O669" i="1"/>
  <c r="N669" i="1"/>
  <c r="M669" i="1"/>
  <c r="O661" i="1"/>
  <c r="N661" i="1"/>
  <c r="M661" i="1"/>
  <c r="O653" i="1"/>
  <c r="N653" i="1"/>
  <c r="M653" i="1"/>
  <c r="O645" i="1"/>
  <c r="N645" i="1"/>
  <c r="M645" i="1"/>
  <c r="O637" i="1"/>
  <c r="N637" i="1"/>
  <c r="M637" i="1"/>
  <c r="O629" i="1"/>
  <c r="N629" i="1"/>
  <c r="M629" i="1"/>
  <c r="O621" i="1"/>
  <c r="N621" i="1"/>
  <c r="M621" i="1"/>
  <c r="O613" i="1"/>
  <c r="N613" i="1"/>
  <c r="M613" i="1"/>
  <c r="O605" i="1"/>
  <c r="N605" i="1"/>
  <c r="M605" i="1"/>
  <c r="O597" i="1"/>
  <c r="N597" i="1"/>
  <c r="M597" i="1"/>
  <c r="O589" i="1"/>
  <c r="N589" i="1"/>
  <c r="M589" i="1"/>
  <c r="O581" i="1"/>
  <c r="N581" i="1"/>
  <c r="M581" i="1"/>
  <c r="O573" i="1"/>
  <c r="N573" i="1"/>
  <c r="M573" i="1"/>
  <c r="O565" i="1"/>
  <c r="N565" i="1"/>
  <c r="M565" i="1"/>
  <c r="O557" i="1"/>
  <c r="N557" i="1"/>
  <c r="M557" i="1"/>
  <c r="O549" i="1"/>
  <c r="N549" i="1"/>
  <c r="M549" i="1"/>
  <c r="O541" i="1"/>
  <c r="N541" i="1"/>
  <c r="M541" i="1"/>
  <c r="O533" i="1"/>
  <c r="N533" i="1"/>
  <c r="M533" i="1"/>
  <c r="O525" i="1"/>
  <c r="N525" i="1"/>
  <c r="M525" i="1"/>
  <c r="O517" i="1"/>
  <c r="N517" i="1"/>
  <c r="M517" i="1"/>
  <c r="O509" i="1"/>
  <c r="N509" i="1"/>
  <c r="M509" i="1"/>
  <c r="O501" i="1"/>
  <c r="N501" i="1"/>
  <c r="M501" i="1"/>
  <c r="O493" i="1"/>
  <c r="N493" i="1"/>
  <c r="M493" i="1"/>
  <c r="O485" i="1"/>
  <c r="N485" i="1"/>
  <c r="M485" i="1"/>
  <c r="O477" i="1"/>
  <c r="N477" i="1"/>
  <c r="M477" i="1"/>
  <c r="O469" i="1"/>
  <c r="N469" i="1"/>
  <c r="M469" i="1"/>
  <c r="O461" i="1"/>
  <c r="N461" i="1"/>
  <c r="M461" i="1"/>
  <c r="O453" i="1"/>
  <c r="N453" i="1"/>
  <c r="M453" i="1"/>
  <c r="O445" i="1"/>
  <c r="N445" i="1"/>
  <c r="M445" i="1"/>
  <c r="O437" i="1"/>
  <c r="N437" i="1"/>
  <c r="M437" i="1"/>
  <c r="O429" i="1"/>
  <c r="N429" i="1"/>
  <c r="M429" i="1"/>
  <c r="O421" i="1"/>
  <c r="N421" i="1"/>
  <c r="M421" i="1"/>
  <c r="O413" i="1"/>
  <c r="N413" i="1"/>
  <c r="M413" i="1"/>
  <c r="O405" i="1"/>
  <c r="N405" i="1"/>
  <c r="M405" i="1"/>
  <c r="O397" i="1"/>
  <c r="N397" i="1"/>
  <c r="M397" i="1"/>
  <c r="O389" i="1"/>
  <c r="N389" i="1"/>
  <c r="M389" i="1"/>
  <c r="O381" i="1"/>
  <c r="N381" i="1"/>
  <c r="M381" i="1"/>
  <c r="O373" i="1"/>
  <c r="N373" i="1"/>
  <c r="M373" i="1"/>
  <c r="O365" i="1"/>
  <c r="N365" i="1"/>
  <c r="M365" i="1"/>
  <c r="O357" i="1"/>
  <c r="N357" i="1"/>
  <c r="M357" i="1"/>
  <c r="O349" i="1"/>
  <c r="N349" i="1"/>
  <c r="M349" i="1"/>
  <c r="O341" i="1"/>
  <c r="N341" i="1"/>
  <c r="M341" i="1"/>
  <c r="O333" i="1"/>
  <c r="N333" i="1"/>
  <c r="M333" i="1"/>
  <c r="O325" i="1"/>
  <c r="N325" i="1"/>
  <c r="M325" i="1"/>
  <c r="O317" i="1"/>
  <c r="N317" i="1"/>
  <c r="M317" i="1"/>
  <c r="O309" i="1"/>
  <c r="N309" i="1"/>
  <c r="M309" i="1"/>
  <c r="O301" i="1"/>
  <c r="N301" i="1"/>
  <c r="M301" i="1"/>
  <c r="O293" i="1"/>
  <c r="N293" i="1"/>
  <c r="M293" i="1"/>
  <c r="O285" i="1"/>
  <c r="N285" i="1"/>
  <c r="M285" i="1"/>
  <c r="O277" i="1"/>
  <c r="N277" i="1"/>
  <c r="M277" i="1"/>
  <c r="O269" i="1"/>
  <c r="N269" i="1"/>
  <c r="M269" i="1"/>
  <c r="O261" i="1"/>
  <c r="N261" i="1"/>
  <c r="M261" i="1"/>
  <c r="O253" i="1"/>
  <c r="N253" i="1"/>
  <c r="M253" i="1"/>
  <c r="O245" i="1"/>
  <c r="N245" i="1"/>
  <c r="M245" i="1"/>
  <c r="O237" i="1"/>
  <c r="N237" i="1"/>
  <c r="M237" i="1"/>
  <c r="O229" i="1"/>
  <c r="N229" i="1"/>
  <c r="M229" i="1"/>
  <c r="O221" i="1"/>
  <c r="N221" i="1"/>
  <c r="M221" i="1"/>
  <c r="O213" i="1"/>
  <c r="N213" i="1"/>
  <c r="M213" i="1"/>
  <c r="O205" i="1"/>
  <c r="N205" i="1"/>
  <c r="M205" i="1"/>
  <c r="O197" i="1"/>
  <c r="N197" i="1"/>
  <c r="M197" i="1"/>
  <c r="O189" i="1"/>
  <c r="N189" i="1"/>
  <c r="M189" i="1"/>
  <c r="O181" i="1"/>
  <c r="N181" i="1"/>
  <c r="M181" i="1"/>
  <c r="O173" i="1"/>
  <c r="N173" i="1"/>
  <c r="M173" i="1"/>
  <c r="O165" i="1"/>
  <c r="N165" i="1"/>
  <c r="M165" i="1"/>
  <c r="O157" i="1"/>
  <c r="N157" i="1"/>
  <c r="M157" i="1"/>
  <c r="O149" i="1"/>
  <c r="N149" i="1"/>
  <c r="M149" i="1"/>
  <c r="O141" i="1"/>
  <c r="N141" i="1"/>
  <c r="M141" i="1"/>
  <c r="O133" i="1"/>
  <c r="N133" i="1"/>
  <c r="M133" i="1"/>
  <c r="O125" i="1"/>
  <c r="N125" i="1"/>
  <c r="M125" i="1"/>
  <c r="O117" i="1"/>
  <c r="N117" i="1"/>
  <c r="M117" i="1"/>
  <c r="O109" i="1"/>
  <c r="N109" i="1"/>
  <c r="M109" i="1"/>
  <c r="O101" i="1"/>
  <c r="N101" i="1"/>
  <c r="M101" i="1"/>
  <c r="O93" i="1"/>
  <c r="N93" i="1"/>
  <c r="M93" i="1"/>
  <c r="O85" i="1"/>
  <c r="N85" i="1"/>
  <c r="M85" i="1"/>
  <c r="O77" i="1"/>
  <c r="N77" i="1"/>
  <c r="M77" i="1"/>
  <c r="O69" i="1"/>
  <c r="N69" i="1"/>
  <c r="M69" i="1"/>
  <c r="O61" i="1"/>
  <c r="N61" i="1"/>
  <c r="M61" i="1"/>
  <c r="O53" i="1"/>
  <c r="N53" i="1"/>
  <c r="M53" i="1"/>
  <c r="O45" i="1"/>
  <c r="N45" i="1"/>
  <c r="M45" i="1"/>
  <c r="O37" i="1"/>
  <c r="N37" i="1"/>
  <c r="M37" i="1"/>
  <c r="O29" i="1"/>
  <c r="N29" i="1"/>
  <c r="M29" i="1"/>
  <c r="O21" i="1"/>
  <c r="N21" i="1"/>
  <c r="M21" i="1"/>
  <c r="O13" i="1"/>
  <c r="N13" i="1"/>
  <c r="M13" i="1"/>
  <c r="O5" i="1"/>
  <c r="N5" i="1"/>
  <c r="M5" i="1"/>
  <c r="O12044" i="1"/>
  <c r="N12044" i="1"/>
  <c r="M12044" i="1"/>
  <c r="O12036" i="1"/>
  <c r="N12036" i="1"/>
  <c r="M12036" i="1"/>
  <c r="O12028" i="1"/>
  <c r="N12028" i="1"/>
  <c r="M12028" i="1"/>
  <c r="O12020" i="1"/>
  <c r="N12020" i="1"/>
  <c r="M12020" i="1"/>
  <c r="O12012" i="1"/>
  <c r="N12012" i="1"/>
  <c r="M12012" i="1"/>
  <c r="O12004" i="1"/>
  <c r="N12004" i="1"/>
  <c r="M12004" i="1"/>
  <c r="O11996" i="1"/>
  <c r="N11996" i="1"/>
  <c r="M11996" i="1"/>
  <c r="O11988" i="1"/>
  <c r="N11988" i="1"/>
  <c r="M11988" i="1"/>
  <c r="O11980" i="1"/>
  <c r="N11980" i="1"/>
  <c r="M11980" i="1"/>
  <c r="O11972" i="1"/>
  <c r="N11972" i="1"/>
  <c r="M11972" i="1"/>
  <c r="O11964" i="1"/>
  <c r="N11964" i="1"/>
  <c r="M11964" i="1"/>
  <c r="O11956" i="1"/>
  <c r="N11956" i="1"/>
  <c r="M11956" i="1"/>
  <c r="O11948" i="1"/>
  <c r="N11948" i="1"/>
  <c r="M11948" i="1"/>
  <c r="O11940" i="1"/>
  <c r="N11940" i="1"/>
  <c r="M11940" i="1"/>
  <c r="O11932" i="1"/>
  <c r="N11932" i="1"/>
  <c r="M11932" i="1"/>
  <c r="O11924" i="1"/>
  <c r="N11924" i="1"/>
  <c r="M11924" i="1"/>
  <c r="O11916" i="1"/>
  <c r="N11916" i="1"/>
  <c r="M11916" i="1"/>
  <c r="O11908" i="1"/>
  <c r="N11908" i="1"/>
  <c r="M11908" i="1"/>
  <c r="O11900" i="1"/>
  <c r="N11900" i="1"/>
  <c r="M11900" i="1"/>
  <c r="O11892" i="1"/>
  <c r="N11892" i="1"/>
  <c r="M11892" i="1"/>
  <c r="O11884" i="1"/>
  <c r="N11884" i="1"/>
  <c r="M11884" i="1"/>
  <c r="O11876" i="1"/>
  <c r="N11876" i="1"/>
  <c r="M11876" i="1"/>
  <c r="O11868" i="1"/>
  <c r="N11868" i="1"/>
  <c r="M11868" i="1"/>
  <c r="O11860" i="1"/>
  <c r="N11860" i="1"/>
  <c r="M11860" i="1"/>
  <c r="O11852" i="1"/>
  <c r="N11852" i="1"/>
  <c r="M11852" i="1"/>
  <c r="O11844" i="1"/>
  <c r="N11844" i="1"/>
  <c r="M11844" i="1"/>
  <c r="O11836" i="1"/>
  <c r="N11836" i="1"/>
  <c r="M11836" i="1"/>
  <c r="O11828" i="1"/>
  <c r="N11828" i="1"/>
  <c r="M11828" i="1"/>
  <c r="O11820" i="1"/>
  <c r="N11820" i="1"/>
  <c r="M11820" i="1"/>
  <c r="O11812" i="1"/>
  <c r="N11812" i="1"/>
  <c r="M11812" i="1"/>
  <c r="O11804" i="1"/>
  <c r="N11804" i="1"/>
  <c r="M11804" i="1"/>
  <c r="O11796" i="1"/>
  <c r="N11796" i="1"/>
  <c r="M11796" i="1"/>
  <c r="O11788" i="1"/>
  <c r="N11788" i="1"/>
  <c r="M11788" i="1"/>
  <c r="O11780" i="1"/>
  <c r="N11780" i="1"/>
  <c r="M11780" i="1"/>
  <c r="O11772" i="1"/>
  <c r="N11772" i="1"/>
  <c r="M11772" i="1"/>
  <c r="O11764" i="1"/>
  <c r="N11764" i="1"/>
  <c r="M11764" i="1"/>
  <c r="O11756" i="1"/>
  <c r="N11756" i="1"/>
  <c r="M11756" i="1"/>
  <c r="O11748" i="1"/>
  <c r="N11748" i="1"/>
  <c r="M11748" i="1"/>
  <c r="O11740" i="1"/>
  <c r="N11740" i="1"/>
  <c r="M11740" i="1"/>
  <c r="O11732" i="1"/>
  <c r="N11732" i="1"/>
  <c r="M11732" i="1"/>
  <c r="O11724" i="1"/>
  <c r="N11724" i="1"/>
  <c r="M11724" i="1"/>
  <c r="O11716" i="1"/>
  <c r="N11716" i="1"/>
  <c r="M11716" i="1"/>
  <c r="O11708" i="1"/>
  <c r="N11708" i="1"/>
  <c r="M11708" i="1"/>
  <c r="O11700" i="1"/>
  <c r="N11700" i="1"/>
  <c r="M11700" i="1"/>
  <c r="O11692" i="1"/>
  <c r="N11692" i="1"/>
  <c r="M11692" i="1"/>
  <c r="O11684" i="1"/>
  <c r="N11684" i="1"/>
  <c r="M11684" i="1"/>
  <c r="O11676" i="1"/>
  <c r="N11676" i="1"/>
  <c r="M11676" i="1"/>
  <c r="O11668" i="1"/>
  <c r="N11668" i="1"/>
  <c r="M11668" i="1"/>
  <c r="O11660" i="1"/>
  <c r="N11660" i="1"/>
  <c r="M11660" i="1"/>
  <c r="O11652" i="1"/>
  <c r="N11652" i="1"/>
  <c r="M11652" i="1"/>
  <c r="O11644" i="1"/>
  <c r="N11644" i="1"/>
  <c r="M11644" i="1"/>
  <c r="O11636" i="1"/>
  <c r="N11636" i="1"/>
  <c r="M11636" i="1"/>
  <c r="O11628" i="1"/>
  <c r="N11628" i="1"/>
  <c r="M11628" i="1"/>
  <c r="O11620" i="1"/>
  <c r="N11620" i="1"/>
  <c r="M11620" i="1"/>
  <c r="O11612" i="1"/>
  <c r="N11612" i="1"/>
  <c r="M11612" i="1"/>
  <c r="O11604" i="1"/>
  <c r="N11604" i="1"/>
  <c r="M11604" i="1"/>
  <c r="O11596" i="1"/>
  <c r="N11596" i="1"/>
  <c r="M11596" i="1"/>
  <c r="O11588" i="1"/>
  <c r="N11588" i="1"/>
  <c r="M11588" i="1"/>
  <c r="O11580" i="1"/>
  <c r="N11580" i="1"/>
  <c r="M11580" i="1"/>
  <c r="O11572" i="1"/>
  <c r="N11572" i="1"/>
  <c r="M11572" i="1"/>
  <c r="O11564" i="1"/>
  <c r="N11564" i="1"/>
  <c r="M11564" i="1"/>
  <c r="O11556" i="1"/>
  <c r="N11556" i="1"/>
  <c r="M11556" i="1"/>
  <c r="O11548" i="1"/>
  <c r="N11548" i="1"/>
  <c r="M11548" i="1"/>
  <c r="O11540" i="1"/>
  <c r="N11540" i="1"/>
  <c r="M11540" i="1"/>
  <c r="O11532" i="1"/>
  <c r="N11532" i="1"/>
  <c r="M11532" i="1"/>
  <c r="O11524" i="1"/>
  <c r="N11524" i="1"/>
  <c r="M11524" i="1"/>
  <c r="O11516" i="1"/>
  <c r="N11516" i="1"/>
  <c r="M11516" i="1"/>
  <c r="O11508" i="1"/>
  <c r="N11508" i="1"/>
  <c r="M11508" i="1"/>
  <c r="O11500" i="1"/>
  <c r="N11500" i="1"/>
  <c r="M11500" i="1"/>
  <c r="O11492" i="1"/>
  <c r="N11492" i="1"/>
  <c r="M11492" i="1"/>
  <c r="O11484" i="1"/>
  <c r="N11484" i="1"/>
  <c r="M11484" i="1"/>
  <c r="O11476" i="1"/>
  <c r="N11476" i="1"/>
  <c r="M11476" i="1"/>
  <c r="O11468" i="1"/>
  <c r="N11468" i="1"/>
  <c r="M11468" i="1"/>
  <c r="O11460" i="1"/>
  <c r="N11460" i="1"/>
  <c r="M11460" i="1"/>
  <c r="O11452" i="1"/>
  <c r="N11452" i="1"/>
  <c r="M11452" i="1"/>
  <c r="O11444" i="1"/>
  <c r="N11444" i="1"/>
  <c r="M11444" i="1"/>
  <c r="O11436" i="1"/>
  <c r="N11436" i="1"/>
  <c r="M11436" i="1"/>
  <c r="O11428" i="1"/>
  <c r="N11428" i="1"/>
  <c r="M11428" i="1"/>
  <c r="O11420" i="1"/>
  <c r="N11420" i="1"/>
  <c r="M11420" i="1"/>
  <c r="O11412" i="1"/>
  <c r="N11412" i="1"/>
  <c r="M11412" i="1"/>
  <c r="O11404" i="1"/>
  <c r="N11404" i="1"/>
  <c r="M11404" i="1"/>
  <c r="O11396" i="1"/>
  <c r="N11396" i="1"/>
  <c r="M11396" i="1"/>
  <c r="O11388" i="1"/>
  <c r="N11388" i="1"/>
  <c r="M11388" i="1"/>
  <c r="O11380" i="1"/>
  <c r="N11380" i="1"/>
  <c r="M11380" i="1"/>
  <c r="O11372" i="1"/>
  <c r="N11372" i="1"/>
  <c r="M11372" i="1"/>
  <c r="O11364" i="1"/>
  <c r="N11364" i="1"/>
  <c r="M11364" i="1"/>
  <c r="O11356" i="1"/>
  <c r="N11356" i="1"/>
  <c r="M11356" i="1"/>
  <c r="O11348" i="1"/>
  <c r="N11348" i="1"/>
  <c r="M11348" i="1"/>
  <c r="O11340" i="1"/>
  <c r="N11340" i="1"/>
  <c r="M11340" i="1"/>
  <c r="O11332" i="1"/>
  <c r="N11332" i="1"/>
  <c r="M11332" i="1"/>
  <c r="O11324" i="1"/>
  <c r="N11324" i="1"/>
  <c r="M11324" i="1"/>
  <c r="O11316" i="1"/>
  <c r="N11316" i="1"/>
  <c r="M11316" i="1"/>
  <c r="O11308" i="1"/>
  <c r="N11308" i="1"/>
  <c r="M11308" i="1"/>
  <c r="O11300" i="1"/>
  <c r="N11300" i="1"/>
  <c r="M11300" i="1"/>
  <c r="O11292" i="1"/>
  <c r="N11292" i="1"/>
  <c r="M11292" i="1"/>
  <c r="O11284" i="1"/>
  <c r="N11284" i="1"/>
  <c r="M11284" i="1"/>
  <c r="O11276" i="1"/>
  <c r="N11276" i="1"/>
  <c r="M11276" i="1"/>
  <c r="O11268" i="1"/>
  <c r="N11268" i="1"/>
  <c r="M11268" i="1"/>
  <c r="O11260" i="1"/>
  <c r="N11260" i="1"/>
  <c r="M11260" i="1"/>
  <c r="O11252" i="1"/>
  <c r="N11252" i="1"/>
  <c r="M11252" i="1"/>
  <c r="O11244" i="1"/>
  <c r="N11244" i="1"/>
  <c r="M11244" i="1"/>
  <c r="O11236" i="1"/>
  <c r="N11236" i="1"/>
  <c r="M11236" i="1"/>
  <c r="O11228" i="1"/>
  <c r="N11228" i="1"/>
  <c r="M11228" i="1"/>
  <c r="O11220" i="1"/>
  <c r="N11220" i="1"/>
  <c r="M11220" i="1"/>
  <c r="O11212" i="1"/>
  <c r="N11212" i="1"/>
  <c r="M11212" i="1"/>
  <c r="O11204" i="1"/>
  <c r="N11204" i="1"/>
  <c r="M11204" i="1"/>
  <c r="O11196" i="1"/>
  <c r="N11196" i="1"/>
  <c r="M11196" i="1"/>
  <c r="O11188" i="1"/>
  <c r="N11188" i="1"/>
  <c r="M11188" i="1"/>
  <c r="O11180" i="1"/>
  <c r="N11180" i="1"/>
  <c r="M11180" i="1"/>
  <c r="O11172" i="1"/>
  <c r="N11172" i="1"/>
  <c r="M11172" i="1"/>
  <c r="O11164" i="1"/>
  <c r="N11164" i="1"/>
  <c r="M11164" i="1"/>
  <c r="O11156" i="1"/>
  <c r="N11156" i="1"/>
  <c r="M11156" i="1"/>
  <c r="O11148" i="1"/>
  <c r="N11148" i="1"/>
  <c r="M11148" i="1"/>
  <c r="O11140" i="1"/>
  <c r="N11140" i="1"/>
  <c r="M11140" i="1"/>
  <c r="O11132" i="1"/>
  <c r="N11132" i="1"/>
  <c r="M11132" i="1"/>
  <c r="O11124" i="1"/>
  <c r="N11124" i="1"/>
  <c r="M11124" i="1"/>
  <c r="O11116" i="1"/>
  <c r="N11116" i="1"/>
  <c r="M11116" i="1"/>
  <c r="O11108" i="1"/>
  <c r="N11108" i="1"/>
  <c r="M11108" i="1"/>
  <c r="O11100" i="1"/>
  <c r="N11100" i="1"/>
  <c r="M11100" i="1"/>
  <c r="O11092" i="1"/>
  <c r="N11092" i="1"/>
  <c r="M11092" i="1"/>
  <c r="O11084" i="1"/>
  <c r="N11084" i="1"/>
  <c r="M11084" i="1"/>
  <c r="O11076" i="1"/>
  <c r="N11076" i="1"/>
  <c r="M11076" i="1"/>
  <c r="O11068" i="1"/>
  <c r="N11068" i="1"/>
  <c r="M11068" i="1"/>
  <c r="O11060" i="1"/>
  <c r="N11060" i="1"/>
  <c r="M11060" i="1"/>
  <c r="O11052" i="1"/>
  <c r="N11052" i="1"/>
  <c r="M11052" i="1"/>
  <c r="O11044" i="1"/>
  <c r="N11044" i="1"/>
  <c r="M11044" i="1"/>
  <c r="O11036" i="1"/>
  <c r="N11036" i="1"/>
  <c r="M11036" i="1"/>
  <c r="O11028" i="1"/>
  <c r="N11028" i="1"/>
  <c r="M11028" i="1"/>
  <c r="O11020" i="1"/>
  <c r="N11020" i="1"/>
  <c r="M11020" i="1"/>
  <c r="O11012" i="1"/>
  <c r="N11012" i="1"/>
  <c r="M11012" i="1"/>
  <c r="O11004" i="1"/>
  <c r="N11004" i="1"/>
  <c r="M11004" i="1"/>
  <c r="O10996" i="1"/>
  <c r="N10996" i="1"/>
  <c r="M10996" i="1"/>
  <c r="O10988" i="1"/>
  <c r="N10988" i="1"/>
  <c r="M10988" i="1"/>
  <c r="O10980" i="1"/>
  <c r="N10980" i="1"/>
  <c r="M10980" i="1"/>
  <c r="O10972" i="1"/>
  <c r="N10972" i="1"/>
  <c r="M10972" i="1"/>
  <c r="O10964" i="1"/>
  <c r="N10964" i="1"/>
  <c r="M10964" i="1"/>
  <c r="O10956" i="1"/>
  <c r="N10956" i="1"/>
  <c r="M10956" i="1"/>
  <c r="O10948" i="1"/>
  <c r="N10948" i="1"/>
  <c r="M10948" i="1"/>
  <c r="O10940" i="1"/>
  <c r="N10940" i="1"/>
  <c r="M10940" i="1"/>
  <c r="O10932" i="1"/>
  <c r="N10932" i="1"/>
  <c r="M10932" i="1"/>
  <c r="O10924" i="1"/>
  <c r="N10924" i="1"/>
  <c r="M10924" i="1"/>
  <c r="O10916" i="1"/>
  <c r="N10916" i="1"/>
  <c r="M10916" i="1"/>
  <c r="O10908" i="1"/>
  <c r="N10908" i="1"/>
  <c r="M10908" i="1"/>
  <c r="O10900" i="1"/>
  <c r="N10900" i="1"/>
  <c r="M10900" i="1"/>
  <c r="O10892" i="1"/>
  <c r="N10892" i="1"/>
  <c r="M10892" i="1"/>
  <c r="O10884" i="1"/>
  <c r="N10884" i="1"/>
  <c r="M10884" i="1"/>
  <c r="O10876" i="1"/>
  <c r="N10876" i="1"/>
  <c r="M10876" i="1"/>
  <c r="O10868" i="1"/>
  <c r="N10868" i="1"/>
  <c r="M10868" i="1"/>
  <c r="O10860" i="1"/>
  <c r="N10860" i="1"/>
  <c r="M10860" i="1"/>
  <c r="O10852" i="1"/>
  <c r="N10852" i="1"/>
  <c r="M10852" i="1"/>
  <c r="O10844" i="1"/>
  <c r="N10844" i="1"/>
  <c r="M10844" i="1"/>
  <c r="O10836" i="1"/>
  <c r="N10836" i="1"/>
  <c r="M10836" i="1"/>
  <c r="O10828" i="1"/>
  <c r="N10828" i="1"/>
  <c r="M10828" i="1"/>
  <c r="O10820" i="1"/>
  <c r="N10820" i="1"/>
  <c r="M10820" i="1"/>
  <c r="O10812" i="1"/>
  <c r="N10812" i="1"/>
  <c r="M10812" i="1"/>
  <c r="O10804" i="1"/>
  <c r="N10804" i="1"/>
  <c r="M10804" i="1"/>
  <c r="O10796" i="1"/>
  <c r="N10796" i="1"/>
  <c r="M10796" i="1"/>
  <c r="O10788" i="1"/>
  <c r="N10788" i="1"/>
  <c r="M10788" i="1"/>
  <c r="O10780" i="1"/>
  <c r="N10780" i="1"/>
  <c r="M10780" i="1"/>
  <c r="O10772" i="1"/>
  <c r="N10772" i="1"/>
  <c r="M10772" i="1"/>
  <c r="O10764" i="1"/>
  <c r="N10764" i="1"/>
  <c r="M10764" i="1"/>
  <c r="O10756" i="1"/>
  <c r="N10756" i="1"/>
  <c r="M10756" i="1"/>
  <c r="O10748" i="1"/>
  <c r="N10748" i="1"/>
  <c r="M10748" i="1"/>
  <c r="O10740" i="1"/>
  <c r="N10740" i="1"/>
  <c r="M10740" i="1"/>
  <c r="O10732" i="1"/>
  <c r="N10732" i="1"/>
  <c r="M10732" i="1"/>
  <c r="O10724" i="1"/>
  <c r="N10724" i="1"/>
  <c r="M10724" i="1"/>
  <c r="O10716" i="1"/>
  <c r="N10716" i="1"/>
  <c r="M10716" i="1"/>
  <c r="O10708" i="1"/>
  <c r="N10708" i="1"/>
  <c r="M10708" i="1"/>
  <c r="O10700" i="1"/>
  <c r="N10700" i="1"/>
  <c r="M10700" i="1"/>
  <c r="O10692" i="1"/>
  <c r="N10692" i="1"/>
  <c r="M10692" i="1"/>
  <c r="O10684" i="1"/>
  <c r="N10684" i="1"/>
  <c r="M10684" i="1"/>
  <c r="O10676" i="1"/>
  <c r="N10676" i="1"/>
  <c r="M10676" i="1"/>
  <c r="O10668" i="1"/>
  <c r="N10668" i="1"/>
  <c r="M10668" i="1"/>
  <c r="O10660" i="1"/>
  <c r="N10660" i="1"/>
  <c r="M10660" i="1"/>
  <c r="O10652" i="1"/>
  <c r="N10652" i="1"/>
  <c r="M10652" i="1"/>
  <c r="O10644" i="1"/>
  <c r="N10644" i="1"/>
  <c r="M10644" i="1"/>
  <c r="O10636" i="1"/>
  <c r="N10636" i="1"/>
  <c r="M10636" i="1"/>
  <c r="O10628" i="1"/>
  <c r="N10628" i="1"/>
  <c r="M10628" i="1"/>
  <c r="O10620" i="1"/>
  <c r="N10620" i="1"/>
  <c r="M10620" i="1"/>
  <c r="O10612" i="1"/>
  <c r="N10612" i="1"/>
  <c r="M10612" i="1"/>
  <c r="O10604" i="1"/>
  <c r="N10604" i="1"/>
  <c r="M10604" i="1"/>
  <c r="O10596" i="1"/>
  <c r="N10596" i="1"/>
  <c r="M10596" i="1"/>
  <c r="O10588" i="1"/>
  <c r="N10588" i="1"/>
  <c r="M10588" i="1"/>
  <c r="O10580" i="1"/>
  <c r="N10580" i="1"/>
  <c r="M10580" i="1"/>
  <c r="O10572" i="1"/>
  <c r="N10572" i="1"/>
  <c r="M10572" i="1"/>
  <c r="O10564" i="1"/>
  <c r="N10564" i="1"/>
  <c r="M10564" i="1"/>
  <c r="O10556" i="1"/>
  <c r="N10556" i="1"/>
  <c r="M10556" i="1"/>
  <c r="O10548" i="1"/>
  <c r="N10548" i="1"/>
  <c r="M10548" i="1"/>
  <c r="O10540" i="1"/>
  <c r="N10540" i="1"/>
  <c r="M10540" i="1"/>
  <c r="O10532" i="1"/>
  <c r="N10532" i="1"/>
  <c r="M10532" i="1"/>
  <c r="O10524" i="1"/>
  <c r="N10524" i="1"/>
  <c r="M10524" i="1"/>
  <c r="O10516" i="1"/>
  <c r="N10516" i="1"/>
  <c r="M10516" i="1"/>
  <c r="O10508" i="1"/>
  <c r="N10508" i="1"/>
  <c r="M10508" i="1"/>
  <c r="O10500" i="1"/>
  <c r="N10500" i="1"/>
  <c r="M10500" i="1"/>
  <c r="O10492" i="1"/>
  <c r="N10492" i="1"/>
  <c r="M10492" i="1"/>
  <c r="O10484" i="1"/>
  <c r="N10484" i="1"/>
  <c r="M10484" i="1"/>
  <c r="O10476" i="1"/>
  <c r="N10476" i="1"/>
  <c r="M10476" i="1"/>
  <c r="O10468" i="1"/>
  <c r="N10468" i="1"/>
  <c r="M10468" i="1"/>
  <c r="O10460" i="1"/>
  <c r="N10460" i="1"/>
  <c r="M10460" i="1"/>
  <c r="O10452" i="1"/>
  <c r="N10452" i="1"/>
  <c r="M10452" i="1"/>
  <c r="O10444" i="1"/>
  <c r="N10444" i="1"/>
  <c r="M10444" i="1"/>
  <c r="O10436" i="1"/>
  <c r="N10436" i="1"/>
  <c r="M10436" i="1"/>
  <c r="O10428" i="1"/>
  <c r="N10428" i="1"/>
  <c r="M10428" i="1"/>
  <c r="O10420" i="1"/>
  <c r="N10420" i="1"/>
  <c r="M10420" i="1"/>
  <c r="O10412" i="1"/>
  <c r="N10412" i="1"/>
  <c r="M10412" i="1"/>
  <c r="O10404" i="1"/>
  <c r="N10404" i="1"/>
  <c r="M10404" i="1"/>
  <c r="O10396" i="1"/>
  <c r="N10396" i="1"/>
  <c r="M10396" i="1"/>
  <c r="O10388" i="1"/>
  <c r="N10388" i="1"/>
  <c r="M10388" i="1"/>
  <c r="O10380" i="1"/>
  <c r="N10380" i="1"/>
  <c r="M10380" i="1"/>
  <c r="O10372" i="1"/>
  <c r="N10372" i="1"/>
  <c r="M10372" i="1"/>
  <c r="O10364" i="1"/>
  <c r="N10364" i="1"/>
  <c r="M10364" i="1"/>
  <c r="O10356" i="1"/>
  <c r="N10356" i="1"/>
  <c r="M10356" i="1"/>
  <c r="O10348" i="1"/>
  <c r="N10348" i="1"/>
  <c r="M10348" i="1"/>
  <c r="O10340" i="1"/>
  <c r="N10340" i="1"/>
  <c r="M10340" i="1"/>
  <c r="O10332" i="1"/>
  <c r="N10332" i="1"/>
  <c r="M10332" i="1"/>
  <c r="O10324" i="1"/>
  <c r="N10324" i="1"/>
  <c r="M10324" i="1"/>
  <c r="O10316" i="1"/>
  <c r="N10316" i="1"/>
  <c r="M10316" i="1"/>
  <c r="O10308" i="1"/>
  <c r="N10308" i="1"/>
  <c r="M10308" i="1"/>
  <c r="O10300" i="1"/>
  <c r="N10300" i="1"/>
  <c r="M10300" i="1"/>
  <c r="O10292" i="1"/>
  <c r="N10292" i="1"/>
  <c r="M10292" i="1"/>
  <c r="O10284" i="1"/>
  <c r="N10284" i="1"/>
  <c r="M10284" i="1"/>
  <c r="O10276" i="1"/>
  <c r="N10276" i="1"/>
  <c r="M10276" i="1"/>
  <c r="O10268" i="1"/>
  <c r="N10268" i="1"/>
  <c r="M10268" i="1"/>
  <c r="O10260" i="1"/>
  <c r="N10260" i="1"/>
  <c r="M10260" i="1"/>
  <c r="O10252" i="1"/>
  <c r="N10252" i="1"/>
  <c r="M10252" i="1"/>
  <c r="O10244" i="1"/>
  <c r="N10244" i="1"/>
  <c r="M10244" i="1"/>
  <c r="O10236" i="1"/>
  <c r="N10236" i="1"/>
  <c r="M10236" i="1"/>
  <c r="O10228" i="1"/>
  <c r="N10228" i="1"/>
  <c r="M10228" i="1"/>
  <c r="O10220" i="1"/>
  <c r="N10220" i="1"/>
  <c r="M10220" i="1"/>
  <c r="O10212" i="1"/>
  <c r="N10212" i="1"/>
  <c r="M10212" i="1"/>
  <c r="O10204" i="1"/>
  <c r="N10204" i="1"/>
  <c r="M10204" i="1"/>
  <c r="O10196" i="1"/>
  <c r="N10196" i="1"/>
  <c r="M10196" i="1"/>
  <c r="O10188" i="1"/>
  <c r="N10188" i="1"/>
  <c r="M10188" i="1"/>
  <c r="O10180" i="1"/>
  <c r="N10180" i="1"/>
  <c r="M10180" i="1"/>
  <c r="O10172" i="1"/>
  <c r="N10172" i="1"/>
  <c r="M10172" i="1"/>
  <c r="O10164" i="1"/>
  <c r="N10164" i="1"/>
  <c r="M10164" i="1"/>
  <c r="O10156" i="1"/>
  <c r="N10156" i="1"/>
  <c r="M10156" i="1"/>
  <c r="O10148" i="1"/>
  <c r="N10148" i="1"/>
  <c r="M10148" i="1"/>
  <c r="O10140" i="1"/>
  <c r="N10140" i="1"/>
  <c r="M10140" i="1"/>
  <c r="O10132" i="1"/>
  <c r="N10132" i="1"/>
  <c r="M10132" i="1"/>
  <c r="O10124" i="1"/>
  <c r="N10124" i="1"/>
  <c r="M10124" i="1"/>
  <c r="O10116" i="1"/>
  <c r="N10116" i="1"/>
  <c r="M10116" i="1"/>
  <c r="O10108" i="1"/>
  <c r="N10108" i="1"/>
  <c r="M10108" i="1"/>
  <c r="O10100" i="1"/>
  <c r="N10100" i="1"/>
  <c r="M10100" i="1"/>
  <c r="O10092" i="1"/>
  <c r="N10092" i="1"/>
  <c r="M10092" i="1"/>
  <c r="O10084" i="1"/>
  <c r="N10084" i="1"/>
  <c r="M10084" i="1"/>
  <c r="O10076" i="1"/>
  <c r="N10076" i="1"/>
  <c r="M10076" i="1"/>
  <c r="O10068" i="1"/>
  <c r="N10068" i="1"/>
  <c r="M10068" i="1"/>
  <c r="O10060" i="1"/>
  <c r="N10060" i="1"/>
  <c r="M10060" i="1"/>
  <c r="O10052" i="1"/>
  <c r="N10052" i="1"/>
  <c r="M10052" i="1"/>
  <c r="O10044" i="1"/>
  <c r="N10044" i="1"/>
  <c r="M10044" i="1"/>
  <c r="O10036" i="1"/>
  <c r="N10036" i="1"/>
  <c r="M10036" i="1"/>
  <c r="O10028" i="1"/>
  <c r="N10028" i="1"/>
  <c r="M10028" i="1"/>
  <c r="O10020" i="1"/>
  <c r="N10020" i="1"/>
  <c r="M10020" i="1"/>
  <c r="O10012" i="1"/>
  <c r="N10012" i="1"/>
  <c r="M10012" i="1"/>
  <c r="O10004" i="1"/>
  <c r="N10004" i="1"/>
  <c r="M10004" i="1"/>
  <c r="O9996" i="1"/>
  <c r="N9996" i="1"/>
  <c r="M9996" i="1"/>
  <c r="O9988" i="1"/>
  <c r="N9988" i="1"/>
  <c r="M9988" i="1"/>
  <c r="O9980" i="1"/>
  <c r="N9980" i="1"/>
  <c r="M9980" i="1"/>
  <c r="O9972" i="1"/>
  <c r="N9972" i="1"/>
  <c r="M9972" i="1"/>
  <c r="O9964" i="1"/>
  <c r="N9964" i="1"/>
  <c r="M9964" i="1"/>
  <c r="O9956" i="1"/>
  <c r="N9956" i="1"/>
  <c r="M9956" i="1"/>
  <c r="O9948" i="1"/>
  <c r="N9948" i="1"/>
  <c r="M9948" i="1"/>
  <c r="O9940" i="1"/>
  <c r="N9940" i="1"/>
  <c r="M9940" i="1"/>
  <c r="O9932" i="1"/>
  <c r="N9932" i="1"/>
  <c r="M9932" i="1"/>
  <c r="O9924" i="1"/>
  <c r="N9924" i="1"/>
  <c r="M9924" i="1"/>
  <c r="O9916" i="1"/>
  <c r="N9916" i="1"/>
  <c r="M9916" i="1"/>
  <c r="O9908" i="1"/>
  <c r="N9908" i="1"/>
  <c r="M9908" i="1"/>
  <c r="O9900" i="1"/>
  <c r="N9900" i="1"/>
  <c r="M9900" i="1"/>
  <c r="O9892" i="1"/>
  <c r="N9892" i="1"/>
  <c r="M9892" i="1"/>
  <c r="O9884" i="1"/>
  <c r="N9884" i="1"/>
  <c r="M9884" i="1"/>
  <c r="O9876" i="1"/>
  <c r="N9876" i="1"/>
  <c r="M9876" i="1"/>
  <c r="O9868" i="1"/>
  <c r="N9868" i="1"/>
  <c r="M9868" i="1"/>
  <c r="O9860" i="1"/>
  <c r="N9860" i="1"/>
  <c r="M9860" i="1"/>
  <c r="O9852" i="1"/>
  <c r="N9852" i="1"/>
  <c r="M9852" i="1"/>
  <c r="O9844" i="1"/>
  <c r="N9844" i="1"/>
  <c r="M9844" i="1"/>
  <c r="O9836" i="1"/>
  <c r="N9836" i="1"/>
  <c r="M9836" i="1"/>
  <c r="O9828" i="1"/>
  <c r="N9828" i="1"/>
  <c r="M9828" i="1"/>
  <c r="O9820" i="1"/>
  <c r="N9820" i="1"/>
  <c r="M9820" i="1"/>
  <c r="O9812" i="1"/>
  <c r="N9812" i="1"/>
  <c r="M9812" i="1"/>
  <c r="O9804" i="1"/>
  <c r="N9804" i="1"/>
  <c r="M9804" i="1"/>
  <c r="O9796" i="1"/>
  <c r="N9796" i="1"/>
  <c r="M9796" i="1"/>
  <c r="O9788" i="1"/>
  <c r="N9788" i="1"/>
  <c r="M9788" i="1"/>
  <c r="O9780" i="1"/>
  <c r="N9780" i="1"/>
  <c r="M9780" i="1"/>
  <c r="O9772" i="1"/>
  <c r="N9772" i="1"/>
  <c r="M9772" i="1"/>
  <c r="O9764" i="1"/>
  <c r="N9764" i="1"/>
  <c r="M9764" i="1"/>
  <c r="O9756" i="1"/>
  <c r="N9756" i="1"/>
  <c r="M9756" i="1"/>
  <c r="O9748" i="1"/>
  <c r="N9748" i="1"/>
  <c r="M9748" i="1"/>
  <c r="O9740" i="1"/>
  <c r="N9740" i="1"/>
  <c r="M9740" i="1"/>
  <c r="O9732" i="1"/>
  <c r="N9732" i="1"/>
  <c r="M9732" i="1"/>
  <c r="O9724" i="1"/>
  <c r="N9724" i="1"/>
  <c r="M9724" i="1"/>
  <c r="O9716" i="1"/>
  <c r="N9716" i="1"/>
  <c r="M9716" i="1"/>
  <c r="O9708" i="1"/>
  <c r="N9708" i="1"/>
  <c r="M9708" i="1"/>
  <c r="O9700" i="1"/>
  <c r="N9700" i="1"/>
  <c r="M9700" i="1"/>
  <c r="O9692" i="1"/>
  <c r="N9692" i="1"/>
  <c r="M9692" i="1"/>
  <c r="O9684" i="1"/>
  <c r="N9684" i="1"/>
  <c r="M9684" i="1"/>
  <c r="O9676" i="1"/>
  <c r="N9676" i="1"/>
  <c r="M9676" i="1"/>
  <c r="O9668" i="1"/>
  <c r="N9668" i="1"/>
  <c r="M9668" i="1"/>
  <c r="O9660" i="1"/>
  <c r="N9660" i="1"/>
  <c r="M9660" i="1"/>
  <c r="O9652" i="1"/>
  <c r="N9652" i="1"/>
  <c r="M9652" i="1"/>
  <c r="O9644" i="1"/>
  <c r="N9644" i="1"/>
  <c r="M9644" i="1"/>
  <c r="O9636" i="1"/>
  <c r="N9636" i="1"/>
  <c r="M9636" i="1"/>
  <c r="O9628" i="1"/>
  <c r="N9628" i="1"/>
  <c r="M9628" i="1"/>
  <c r="O9620" i="1"/>
  <c r="N9620" i="1"/>
  <c r="M9620" i="1"/>
  <c r="O9612" i="1"/>
  <c r="N9612" i="1"/>
  <c r="M9612" i="1"/>
  <c r="O9604" i="1"/>
  <c r="N9604" i="1"/>
  <c r="M9604" i="1"/>
  <c r="O9596" i="1"/>
  <c r="N9596" i="1"/>
  <c r="M9596" i="1"/>
  <c r="O9588" i="1"/>
  <c r="N9588" i="1"/>
  <c r="M9588" i="1"/>
  <c r="O9580" i="1"/>
  <c r="N9580" i="1"/>
  <c r="M9580" i="1"/>
  <c r="O9572" i="1"/>
  <c r="N9572" i="1"/>
  <c r="M9572" i="1"/>
  <c r="O9564" i="1"/>
  <c r="N9564" i="1"/>
  <c r="M9564" i="1"/>
  <c r="O9556" i="1"/>
  <c r="N9556" i="1"/>
  <c r="M9556" i="1"/>
  <c r="O9548" i="1"/>
  <c r="N9548" i="1"/>
  <c r="M9548" i="1"/>
  <c r="O9540" i="1"/>
  <c r="N9540" i="1"/>
  <c r="M9540" i="1"/>
  <c r="O9532" i="1"/>
  <c r="N9532" i="1"/>
  <c r="M9532" i="1"/>
  <c r="O9524" i="1"/>
  <c r="N9524" i="1"/>
  <c r="M9524" i="1"/>
  <c r="O9516" i="1"/>
  <c r="N9516" i="1"/>
  <c r="M9516" i="1"/>
  <c r="O9508" i="1"/>
  <c r="N9508" i="1"/>
  <c r="M9508" i="1"/>
  <c r="O9500" i="1"/>
  <c r="N9500" i="1"/>
  <c r="M9500" i="1"/>
  <c r="O9492" i="1"/>
  <c r="N9492" i="1"/>
  <c r="M9492" i="1"/>
  <c r="O9484" i="1"/>
  <c r="N9484" i="1"/>
  <c r="M9484" i="1"/>
  <c r="O9476" i="1"/>
  <c r="N9476" i="1"/>
  <c r="M9476" i="1"/>
  <c r="O9468" i="1"/>
  <c r="N9468" i="1"/>
  <c r="M9468" i="1"/>
  <c r="O9460" i="1"/>
  <c r="N9460" i="1"/>
  <c r="M9460" i="1"/>
  <c r="O9452" i="1"/>
  <c r="N9452" i="1"/>
  <c r="M9452" i="1"/>
  <c r="O9444" i="1"/>
  <c r="N9444" i="1"/>
  <c r="M9444" i="1"/>
  <c r="O9436" i="1"/>
  <c r="N9436" i="1"/>
  <c r="M9436" i="1"/>
  <c r="O9428" i="1"/>
  <c r="N9428" i="1"/>
  <c r="M9428" i="1"/>
  <c r="O9420" i="1"/>
  <c r="N9420" i="1"/>
  <c r="M9420" i="1"/>
  <c r="O9412" i="1"/>
  <c r="N9412" i="1"/>
  <c r="M9412" i="1"/>
  <c r="O9404" i="1"/>
  <c r="N9404" i="1"/>
  <c r="M9404" i="1"/>
  <c r="O9396" i="1"/>
  <c r="N9396" i="1"/>
  <c r="M9396" i="1"/>
  <c r="O9388" i="1"/>
  <c r="N9388" i="1"/>
  <c r="M9388" i="1"/>
  <c r="O9380" i="1"/>
  <c r="N9380" i="1"/>
  <c r="M9380" i="1"/>
  <c r="O9372" i="1"/>
  <c r="N9372" i="1"/>
  <c r="M9372" i="1"/>
  <c r="O9364" i="1"/>
  <c r="N9364" i="1"/>
  <c r="M9364" i="1"/>
  <c r="O9356" i="1"/>
  <c r="N9356" i="1"/>
  <c r="M9356" i="1"/>
  <c r="O9348" i="1"/>
  <c r="N9348" i="1"/>
  <c r="M9348" i="1"/>
  <c r="O9340" i="1"/>
  <c r="N9340" i="1"/>
  <c r="M9340" i="1"/>
  <c r="O9332" i="1"/>
  <c r="N9332" i="1"/>
  <c r="M9332" i="1"/>
  <c r="O9324" i="1"/>
  <c r="N9324" i="1"/>
  <c r="M9324" i="1"/>
  <c r="O9316" i="1"/>
  <c r="N9316" i="1"/>
  <c r="M9316" i="1"/>
  <c r="O9308" i="1"/>
  <c r="N9308" i="1"/>
  <c r="M9308" i="1"/>
  <c r="O9300" i="1"/>
  <c r="N9300" i="1"/>
  <c r="M9300" i="1"/>
  <c r="O9292" i="1"/>
  <c r="N9292" i="1"/>
  <c r="M9292" i="1"/>
  <c r="O9284" i="1"/>
  <c r="N9284" i="1"/>
  <c r="M9284" i="1"/>
  <c r="O9276" i="1"/>
  <c r="N9276" i="1"/>
  <c r="M9276" i="1"/>
  <c r="O9268" i="1"/>
  <c r="N9268" i="1"/>
  <c r="M9268" i="1"/>
  <c r="O9260" i="1"/>
  <c r="N9260" i="1"/>
  <c r="M9260" i="1"/>
  <c r="O9252" i="1"/>
  <c r="N9252" i="1"/>
  <c r="M9252" i="1"/>
  <c r="O9244" i="1"/>
  <c r="N9244" i="1"/>
  <c r="M9244" i="1"/>
  <c r="O9236" i="1"/>
  <c r="N9236" i="1"/>
  <c r="M9236" i="1"/>
  <c r="O9228" i="1"/>
  <c r="N9228" i="1"/>
  <c r="M9228" i="1"/>
  <c r="O9220" i="1"/>
  <c r="N9220" i="1"/>
  <c r="M9220" i="1"/>
  <c r="O9212" i="1"/>
  <c r="N9212" i="1"/>
  <c r="M9212" i="1"/>
  <c r="O9204" i="1"/>
  <c r="N9204" i="1"/>
  <c r="M9204" i="1"/>
  <c r="O9196" i="1"/>
  <c r="N9196" i="1"/>
  <c r="M9196" i="1"/>
  <c r="O9188" i="1"/>
  <c r="N9188" i="1"/>
  <c r="M9188" i="1"/>
  <c r="O9180" i="1"/>
  <c r="N9180" i="1"/>
  <c r="M9180" i="1"/>
  <c r="O9172" i="1"/>
  <c r="N9172" i="1"/>
  <c r="M9172" i="1"/>
  <c r="O9164" i="1"/>
  <c r="N9164" i="1"/>
  <c r="M9164" i="1"/>
  <c r="O9156" i="1"/>
  <c r="N9156" i="1"/>
  <c r="M9156" i="1"/>
  <c r="O9148" i="1"/>
  <c r="N9148" i="1"/>
  <c r="M9148" i="1"/>
  <c r="O9140" i="1"/>
  <c r="N9140" i="1"/>
  <c r="M9140" i="1"/>
  <c r="O9132" i="1"/>
  <c r="N9132" i="1"/>
  <c r="M9132" i="1"/>
  <c r="O9124" i="1"/>
  <c r="N9124" i="1"/>
  <c r="M9124" i="1"/>
  <c r="O9116" i="1"/>
  <c r="N9116" i="1"/>
  <c r="M9116" i="1"/>
  <c r="O9108" i="1"/>
  <c r="N9108" i="1"/>
  <c r="M9108" i="1"/>
  <c r="O9100" i="1"/>
  <c r="N9100" i="1"/>
  <c r="M9100" i="1"/>
  <c r="O9092" i="1"/>
  <c r="N9092" i="1"/>
  <c r="M9092" i="1"/>
  <c r="O9084" i="1"/>
  <c r="N9084" i="1"/>
  <c r="M9084" i="1"/>
  <c r="O9076" i="1"/>
  <c r="N9076" i="1"/>
  <c r="M9076" i="1"/>
  <c r="O9068" i="1"/>
  <c r="N9068" i="1"/>
  <c r="M9068" i="1"/>
  <c r="O9060" i="1"/>
  <c r="N9060" i="1"/>
  <c r="M9060" i="1"/>
  <c r="O9052" i="1"/>
  <c r="N9052" i="1"/>
  <c r="M9052" i="1"/>
  <c r="O9044" i="1"/>
  <c r="N9044" i="1"/>
  <c r="M9044" i="1"/>
  <c r="O9036" i="1"/>
  <c r="N9036" i="1"/>
  <c r="M9036" i="1"/>
  <c r="O9028" i="1"/>
  <c r="N9028" i="1"/>
  <c r="M9028" i="1"/>
  <c r="O9020" i="1"/>
  <c r="N9020" i="1"/>
  <c r="M9020" i="1"/>
  <c r="O9012" i="1"/>
  <c r="N9012" i="1"/>
  <c r="M9012" i="1"/>
  <c r="O9004" i="1"/>
  <c r="N9004" i="1"/>
  <c r="M9004" i="1"/>
  <c r="O8996" i="1"/>
  <c r="N8996" i="1"/>
  <c r="M8996" i="1"/>
  <c r="O8988" i="1"/>
  <c r="N8988" i="1"/>
  <c r="M8988" i="1"/>
  <c r="O8980" i="1"/>
  <c r="N8980" i="1"/>
  <c r="M8980" i="1"/>
  <c r="O8972" i="1"/>
  <c r="N8972" i="1"/>
  <c r="M8972" i="1"/>
  <c r="O8964" i="1"/>
  <c r="N8964" i="1"/>
  <c r="M8964" i="1"/>
  <c r="O8956" i="1"/>
  <c r="N8956" i="1"/>
  <c r="M8956" i="1"/>
  <c r="O8948" i="1"/>
  <c r="N8948" i="1"/>
  <c r="M8948" i="1"/>
  <c r="O8940" i="1"/>
  <c r="N8940" i="1"/>
  <c r="M8940" i="1"/>
  <c r="O8932" i="1"/>
  <c r="N8932" i="1"/>
  <c r="M8932" i="1"/>
  <c r="O8924" i="1"/>
  <c r="N8924" i="1"/>
  <c r="M8924" i="1"/>
  <c r="O8916" i="1"/>
  <c r="N8916" i="1"/>
  <c r="M8916" i="1"/>
  <c r="O8908" i="1"/>
  <c r="N8908" i="1"/>
  <c r="M8908" i="1"/>
  <c r="O8900" i="1"/>
  <c r="N8900" i="1"/>
  <c r="M8900" i="1"/>
  <c r="O8892" i="1"/>
  <c r="N8892" i="1"/>
  <c r="M8892" i="1"/>
  <c r="O8884" i="1"/>
  <c r="N8884" i="1"/>
  <c r="M8884" i="1"/>
  <c r="O8876" i="1"/>
  <c r="N8876" i="1"/>
  <c r="M8876" i="1"/>
  <c r="O8868" i="1"/>
  <c r="N8868" i="1"/>
  <c r="M8868" i="1"/>
  <c r="O8860" i="1"/>
  <c r="N8860" i="1"/>
  <c r="M8860" i="1"/>
  <c r="O8852" i="1"/>
  <c r="N8852" i="1"/>
  <c r="M8852" i="1"/>
  <c r="O8844" i="1"/>
  <c r="N8844" i="1"/>
  <c r="M8844" i="1"/>
  <c r="O8836" i="1"/>
  <c r="N8836" i="1"/>
  <c r="M8836" i="1"/>
  <c r="O8828" i="1"/>
  <c r="N8828" i="1"/>
  <c r="M8828" i="1"/>
  <c r="O8820" i="1"/>
  <c r="N8820" i="1"/>
  <c r="M8820" i="1"/>
  <c r="O8812" i="1"/>
  <c r="N8812" i="1"/>
  <c r="M8812" i="1"/>
  <c r="O8804" i="1"/>
  <c r="N8804" i="1"/>
  <c r="M8804" i="1"/>
  <c r="O8796" i="1"/>
  <c r="N8796" i="1"/>
  <c r="M8796" i="1"/>
  <c r="O8788" i="1"/>
  <c r="N8788" i="1"/>
  <c r="M8788" i="1"/>
  <c r="O8780" i="1"/>
  <c r="N8780" i="1"/>
  <c r="M8780" i="1"/>
  <c r="O8772" i="1"/>
  <c r="N8772" i="1"/>
  <c r="M8772" i="1"/>
  <c r="O8764" i="1"/>
  <c r="N8764" i="1"/>
  <c r="M8764" i="1"/>
  <c r="O8756" i="1"/>
  <c r="N8756" i="1"/>
  <c r="M8756" i="1"/>
  <c r="O8748" i="1"/>
  <c r="N8748" i="1"/>
  <c r="M8748" i="1"/>
  <c r="O8740" i="1"/>
  <c r="N8740" i="1"/>
  <c r="M8740" i="1"/>
  <c r="O8732" i="1"/>
  <c r="N8732" i="1"/>
  <c r="M8732" i="1"/>
  <c r="O8724" i="1"/>
  <c r="N8724" i="1"/>
  <c r="M8724" i="1"/>
  <c r="O8716" i="1"/>
  <c r="N8716" i="1"/>
  <c r="M8716" i="1"/>
  <c r="O8708" i="1"/>
  <c r="N8708" i="1"/>
  <c r="M8708" i="1"/>
  <c r="O8700" i="1"/>
  <c r="N8700" i="1"/>
  <c r="M8700" i="1"/>
  <c r="O8692" i="1"/>
  <c r="N8692" i="1"/>
  <c r="M8692" i="1"/>
  <c r="O8684" i="1"/>
  <c r="N8684" i="1"/>
  <c r="M8684" i="1"/>
  <c r="O8676" i="1"/>
  <c r="N8676" i="1"/>
  <c r="M8676" i="1"/>
  <c r="O8668" i="1"/>
  <c r="N8668" i="1"/>
  <c r="M8668" i="1"/>
  <c r="O8660" i="1"/>
  <c r="N8660" i="1"/>
  <c r="M8660" i="1"/>
  <c r="O8652" i="1"/>
  <c r="N8652" i="1"/>
  <c r="M8652" i="1"/>
  <c r="O8644" i="1"/>
  <c r="N8644" i="1"/>
  <c r="M8644" i="1"/>
  <c r="O8636" i="1"/>
  <c r="N8636" i="1"/>
  <c r="M8636" i="1"/>
  <c r="O8628" i="1"/>
  <c r="N8628" i="1"/>
  <c r="M8628" i="1"/>
  <c r="O8620" i="1"/>
  <c r="N8620" i="1"/>
  <c r="M8620" i="1"/>
  <c r="O8612" i="1"/>
  <c r="N8612" i="1"/>
  <c r="M8612" i="1"/>
  <c r="O8604" i="1"/>
  <c r="N8604" i="1"/>
  <c r="M8604" i="1"/>
  <c r="O8596" i="1"/>
  <c r="N8596" i="1"/>
  <c r="M8596" i="1"/>
  <c r="O8588" i="1"/>
  <c r="N8588" i="1"/>
  <c r="M8588" i="1"/>
  <c r="O8580" i="1"/>
  <c r="N8580" i="1"/>
  <c r="M8580" i="1"/>
  <c r="O8572" i="1"/>
  <c r="N8572" i="1"/>
  <c r="M8572" i="1"/>
  <c r="O8564" i="1"/>
  <c r="N8564" i="1"/>
  <c r="M8564" i="1"/>
  <c r="O8556" i="1"/>
  <c r="N8556" i="1"/>
  <c r="M8556" i="1"/>
  <c r="O8548" i="1"/>
  <c r="N8548" i="1"/>
  <c r="M8548" i="1"/>
  <c r="O8540" i="1"/>
  <c r="N8540" i="1"/>
  <c r="M8540" i="1"/>
  <c r="O8532" i="1"/>
  <c r="N8532" i="1"/>
  <c r="M8532" i="1"/>
  <c r="O8524" i="1"/>
  <c r="N8524" i="1"/>
  <c r="M8524" i="1"/>
  <c r="O8516" i="1"/>
  <c r="N8516" i="1"/>
  <c r="M8516" i="1"/>
  <c r="O8508" i="1"/>
  <c r="N8508" i="1"/>
  <c r="M8508" i="1"/>
  <c r="O8500" i="1"/>
  <c r="N8500" i="1"/>
  <c r="M8500" i="1"/>
  <c r="O8492" i="1"/>
  <c r="N8492" i="1"/>
  <c r="M8492" i="1"/>
  <c r="O8484" i="1"/>
  <c r="N8484" i="1"/>
  <c r="M8484" i="1"/>
  <c r="O8476" i="1"/>
  <c r="N8476" i="1"/>
  <c r="M8476" i="1"/>
  <c r="O8468" i="1"/>
  <c r="N8468" i="1"/>
  <c r="M8468" i="1"/>
  <c r="O8460" i="1"/>
  <c r="N8460" i="1"/>
  <c r="M8460" i="1"/>
  <c r="O8452" i="1"/>
  <c r="N8452" i="1"/>
  <c r="M8452" i="1"/>
  <c r="O8444" i="1"/>
  <c r="N8444" i="1"/>
  <c r="M8444" i="1"/>
  <c r="O8436" i="1"/>
  <c r="N8436" i="1"/>
  <c r="M8436" i="1"/>
  <c r="O8428" i="1"/>
  <c r="N8428" i="1"/>
  <c r="M8428" i="1"/>
  <c r="O8420" i="1"/>
  <c r="N8420" i="1"/>
  <c r="M8420" i="1"/>
  <c r="O8412" i="1"/>
  <c r="N8412" i="1"/>
  <c r="M8412" i="1"/>
  <c r="O8404" i="1"/>
  <c r="N8404" i="1"/>
  <c r="M8404" i="1"/>
  <c r="O8396" i="1"/>
  <c r="N8396" i="1"/>
  <c r="M8396" i="1"/>
  <c r="O8388" i="1"/>
  <c r="N8388" i="1"/>
  <c r="M8388" i="1"/>
  <c r="O8380" i="1"/>
  <c r="N8380" i="1"/>
  <c r="M8380" i="1"/>
  <c r="O8372" i="1"/>
  <c r="N8372" i="1"/>
  <c r="M8372" i="1"/>
  <c r="O8364" i="1"/>
  <c r="N8364" i="1"/>
  <c r="M8364" i="1"/>
  <c r="O8356" i="1"/>
  <c r="N8356" i="1"/>
  <c r="M8356" i="1"/>
  <c r="O8348" i="1"/>
  <c r="N8348" i="1"/>
  <c r="M8348" i="1"/>
  <c r="O8340" i="1"/>
  <c r="N8340" i="1"/>
  <c r="M8340" i="1"/>
  <c r="O8332" i="1"/>
  <c r="N8332" i="1"/>
  <c r="M8332" i="1"/>
  <c r="O8324" i="1"/>
  <c r="N8324" i="1"/>
  <c r="M8324" i="1"/>
  <c r="O8316" i="1"/>
  <c r="N8316" i="1"/>
  <c r="M8316" i="1"/>
  <c r="O8308" i="1"/>
  <c r="N8308" i="1"/>
  <c r="M8308" i="1"/>
  <c r="O8300" i="1"/>
  <c r="N8300" i="1"/>
  <c r="M8300" i="1"/>
  <c r="O8292" i="1"/>
  <c r="N8292" i="1"/>
  <c r="M8292" i="1"/>
  <c r="O8284" i="1"/>
  <c r="N8284" i="1"/>
  <c r="M8284" i="1"/>
  <c r="O8276" i="1"/>
  <c r="N8276" i="1"/>
  <c r="M8276" i="1"/>
  <c r="O8268" i="1"/>
  <c r="N8268" i="1"/>
  <c r="M8268" i="1"/>
  <c r="O8260" i="1"/>
  <c r="N8260" i="1"/>
  <c r="M8260" i="1"/>
  <c r="O8252" i="1"/>
  <c r="N8252" i="1"/>
  <c r="M8252" i="1"/>
  <c r="O8244" i="1"/>
  <c r="N8244" i="1"/>
  <c r="M8244" i="1"/>
  <c r="O8236" i="1"/>
  <c r="N8236" i="1"/>
  <c r="M8236" i="1"/>
  <c r="O8228" i="1"/>
  <c r="N8228" i="1"/>
  <c r="M8228" i="1"/>
  <c r="O8220" i="1"/>
  <c r="N8220" i="1"/>
  <c r="M8220" i="1"/>
  <c r="O8212" i="1"/>
  <c r="N8212" i="1"/>
  <c r="M8212" i="1"/>
  <c r="O8204" i="1"/>
  <c r="N8204" i="1"/>
  <c r="M8204" i="1"/>
  <c r="O8196" i="1"/>
  <c r="N8196" i="1"/>
  <c r="M8196" i="1"/>
  <c r="O8188" i="1"/>
  <c r="N8188" i="1"/>
  <c r="M8188" i="1"/>
  <c r="O8180" i="1"/>
  <c r="N8180" i="1"/>
  <c r="M8180" i="1"/>
  <c r="O8172" i="1"/>
  <c r="N8172" i="1"/>
  <c r="M8172" i="1"/>
  <c r="O8164" i="1"/>
  <c r="N8164" i="1"/>
  <c r="M8164" i="1"/>
  <c r="O8156" i="1"/>
  <c r="N8156" i="1"/>
  <c r="M8156" i="1"/>
  <c r="O8148" i="1"/>
  <c r="N8148" i="1"/>
  <c r="M8148" i="1"/>
  <c r="O8140" i="1"/>
  <c r="N8140" i="1"/>
  <c r="M8140" i="1"/>
  <c r="O8132" i="1"/>
  <c r="N8132" i="1"/>
  <c r="M8132" i="1"/>
  <c r="O8124" i="1"/>
  <c r="N8124" i="1"/>
  <c r="M8124" i="1"/>
  <c r="O8116" i="1"/>
  <c r="N8116" i="1"/>
  <c r="M8116" i="1"/>
  <c r="O8108" i="1"/>
  <c r="N8108" i="1"/>
  <c r="M8108" i="1"/>
  <c r="O8100" i="1"/>
  <c r="N8100" i="1"/>
  <c r="M8100" i="1"/>
  <c r="O8092" i="1"/>
  <c r="N8092" i="1"/>
  <c r="M8092" i="1"/>
  <c r="O8084" i="1"/>
  <c r="N8084" i="1"/>
  <c r="M8084" i="1"/>
  <c r="O8076" i="1"/>
  <c r="N8076" i="1"/>
  <c r="M8076" i="1"/>
  <c r="O8068" i="1"/>
  <c r="N8068" i="1"/>
  <c r="M8068" i="1"/>
  <c r="O8060" i="1"/>
  <c r="N8060" i="1"/>
  <c r="M8060" i="1"/>
  <c r="O8052" i="1"/>
  <c r="N8052" i="1"/>
  <c r="M8052" i="1"/>
  <c r="O8044" i="1"/>
  <c r="N8044" i="1"/>
  <c r="M8044" i="1"/>
  <c r="O8036" i="1"/>
  <c r="N8036" i="1"/>
  <c r="M8036" i="1"/>
  <c r="O8028" i="1"/>
  <c r="N8028" i="1"/>
  <c r="M8028" i="1"/>
  <c r="O8020" i="1"/>
  <c r="N8020" i="1"/>
  <c r="M8020" i="1"/>
  <c r="O8012" i="1"/>
  <c r="N8012" i="1"/>
  <c r="M8012" i="1"/>
  <c r="O8004" i="1"/>
  <c r="N8004" i="1"/>
  <c r="M8004" i="1"/>
  <c r="O7996" i="1"/>
  <c r="N7996" i="1"/>
  <c r="M7996" i="1"/>
  <c r="O7988" i="1"/>
  <c r="N7988" i="1"/>
  <c r="M7988" i="1"/>
  <c r="O7980" i="1"/>
  <c r="N7980" i="1"/>
  <c r="M7980" i="1"/>
  <c r="O7972" i="1"/>
  <c r="N7972" i="1"/>
  <c r="M7972" i="1"/>
  <c r="O7964" i="1"/>
  <c r="N7964" i="1"/>
  <c r="M7964" i="1"/>
  <c r="O7956" i="1"/>
  <c r="N7956" i="1"/>
  <c r="M7956" i="1"/>
  <c r="O7948" i="1"/>
  <c r="N7948" i="1"/>
  <c r="M7948" i="1"/>
  <c r="O7940" i="1"/>
  <c r="N7940" i="1"/>
  <c r="M7940" i="1"/>
  <c r="O7932" i="1"/>
  <c r="N7932" i="1"/>
  <c r="M7932" i="1"/>
  <c r="O7924" i="1"/>
  <c r="N7924" i="1"/>
  <c r="M7924" i="1"/>
  <c r="O7916" i="1"/>
  <c r="N7916" i="1"/>
  <c r="M7916" i="1"/>
  <c r="O7908" i="1"/>
  <c r="N7908" i="1"/>
  <c r="M7908" i="1"/>
  <c r="O7900" i="1"/>
  <c r="N7900" i="1"/>
  <c r="M7900" i="1"/>
  <c r="O7892" i="1"/>
  <c r="N7892" i="1"/>
  <c r="M7892" i="1"/>
  <c r="O7884" i="1"/>
  <c r="N7884" i="1"/>
  <c r="M7884" i="1"/>
  <c r="O7876" i="1"/>
  <c r="N7876" i="1"/>
  <c r="M7876" i="1"/>
  <c r="O7868" i="1"/>
  <c r="N7868" i="1"/>
  <c r="M7868" i="1"/>
  <c r="O7860" i="1"/>
  <c r="N7860" i="1"/>
  <c r="M7860" i="1"/>
  <c r="O7852" i="1"/>
  <c r="N7852" i="1"/>
  <c r="M7852" i="1"/>
  <c r="O7844" i="1"/>
  <c r="N7844" i="1"/>
  <c r="M7844" i="1"/>
  <c r="O7836" i="1"/>
  <c r="N7836" i="1"/>
  <c r="M7836" i="1"/>
  <c r="O7828" i="1"/>
  <c r="N7828" i="1"/>
  <c r="M7828" i="1"/>
  <c r="O7820" i="1"/>
  <c r="N7820" i="1"/>
  <c r="M7820" i="1"/>
  <c r="O7812" i="1"/>
  <c r="N7812" i="1"/>
  <c r="M7812" i="1"/>
  <c r="O7804" i="1"/>
  <c r="N7804" i="1"/>
  <c r="M7804" i="1"/>
  <c r="O7796" i="1"/>
  <c r="N7796" i="1"/>
  <c r="M7796" i="1"/>
  <c r="O7788" i="1"/>
  <c r="N7788" i="1"/>
  <c r="M7788" i="1"/>
  <c r="O7780" i="1"/>
  <c r="N7780" i="1"/>
  <c r="M7780" i="1"/>
  <c r="O7772" i="1"/>
  <c r="N7772" i="1"/>
  <c r="M7772" i="1"/>
  <c r="O7764" i="1"/>
  <c r="N7764" i="1"/>
  <c r="M7764" i="1"/>
  <c r="O7756" i="1"/>
  <c r="N7756" i="1"/>
  <c r="M7756" i="1"/>
  <c r="O7748" i="1"/>
  <c r="N7748" i="1"/>
  <c r="M7748" i="1"/>
  <c r="O7740" i="1"/>
  <c r="N7740" i="1"/>
  <c r="M7740" i="1"/>
  <c r="O7732" i="1"/>
  <c r="N7732" i="1"/>
  <c r="M7732" i="1"/>
  <c r="O7724" i="1"/>
  <c r="N7724" i="1"/>
  <c r="M7724" i="1"/>
  <c r="O7716" i="1"/>
  <c r="N7716" i="1"/>
  <c r="M7716" i="1"/>
  <c r="O7708" i="1"/>
  <c r="N7708" i="1"/>
  <c r="M7708" i="1"/>
  <c r="O7700" i="1"/>
  <c r="N7700" i="1"/>
  <c r="M7700" i="1"/>
  <c r="O7692" i="1"/>
  <c r="N7692" i="1"/>
  <c r="M7692" i="1"/>
  <c r="O7684" i="1"/>
  <c r="N7684" i="1"/>
  <c r="M7684" i="1"/>
  <c r="O7676" i="1"/>
  <c r="N7676" i="1"/>
  <c r="M7676" i="1"/>
  <c r="O7668" i="1"/>
  <c r="N7668" i="1"/>
  <c r="M7668" i="1"/>
  <c r="O7660" i="1"/>
  <c r="N7660" i="1"/>
  <c r="M7660" i="1"/>
  <c r="O7652" i="1"/>
  <c r="N7652" i="1"/>
  <c r="M7652" i="1"/>
  <c r="O7644" i="1"/>
  <c r="N7644" i="1"/>
  <c r="M7644" i="1"/>
  <c r="O7636" i="1"/>
  <c r="N7636" i="1"/>
  <c r="M7636" i="1"/>
  <c r="O7628" i="1"/>
  <c r="N7628" i="1"/>
  <c r="M7628" i="1"/>
  <c r="O7620" i="1"/>
  <c r="N7620" i="1"/>
  <c r="M7620" i="1"/>
  <c r="O7612" i="1"/>
  <c r="N7612" i="1"/>
  <c r="M7612" i="1"/>
  <c r="O7604" i="1"/>
  <c r="N7604" i="1"/>
  <c r="M7604" i="1"/>
  <c r="O7596" i="1"/>
  <c r="N7596" i="1"/>
  <c r="M7596" i="1"/>
  <c r="O7588" i="1"/>
  <c r="N7588" i="1"/>
  <c r="M7588" i="1"/>
  <c r="O7580" i="1"/>
  <c r="N7580" i="1"/>
  <c r="M7580" i="1"/>
  <c r="O7572" i="1"/>
  <c r="N7572" i="1"/>
  <c r="M7572" i="1"/>
  <c r="O7564" i="1"/>
  <c r="N7564" i="1"/>
  <c r="M7564" i="1"/>
  <c r="O7556" i="1"/>
  <c r="N7556" i="1"/>
  <c r="M7556" i="1"/>
  <c r="O7548" i="1"/>
  <c r="N7548" i="1"/>
  <c r="M7548" i="1"/>
  <c r="O7540" i="1"/>
  <c r="N7540" i="1"/>
  <c r="M7540" i="1"/>
  <c r="O7532" i="1"/>
  <c r="N7532" i="1"/>
  <c r="M7532" i="1"/>
  <c r="O7524" i="1"/>
  <c r="N7524" i="1"/>
  <c r="M7524" i="1"/>
  <c r="O7516" i="1"/>
  <c r="N7516" i="1"/>
  <c r="M7516" i="1"/>
  <c r="O7508" i="1"/>
  <c r="N7508" i="1"/>
  <c r="M7508" i="1"/>
  <c r="O7500" i="1"/>
  <c r="N7500" i="1"/>
  <c r="M7500" i="1"/>
  <c r="O7492" i="1"/>
  <c r="N7492" i="1"/>
  <c r="M7492" i="1"/>
  <c r="O7484" i="1"/>
  <c r="N7484" i="1"/>
  <c r="M7484" i="1"/>
  <c r="O7476" i="1"/>
  <c r="N7476" i="1"/>
  <c r="M7476" i="1"/>
  <c r="O7468" i="1"/>
  <c r="N7468" i="1"/>
  <c r="M7468" i="1"/>
  <c r="O7460" i="1"/>
  <c r="N7460" i="1"/>
  <c r="M7460" i="1"/>
  <c r="O7452" i="1"/>
  <c r="N7452" i="1"/>
  <c r="M7452" i="1"/>
  <c r="O7444" i="1"/>
  <c r="N7444" i="1"/>
  <c r="M7444" i="1"/>
  <c r="O7436" i="1"/>
  <c r="N7436" i="1"/>
  <c r="M7436" i="1"/>
  <c r="O7428" i="1"/>
  <c r="N7428" i="1"/>
  <c r="M7428" i="1"/>
  <c r="O7420" i="1"/>
  <c r="N7420" i="1"/>
  <c r="M7420" i="1"/>
  <c r="O7412" i="1"/>
  <c r="N7412" i="1"/>
  <c r="M7412" i="1"/>
  <c r="O7404" i="1"/>
  <c r="N7404" i="1"/>
  <c r="M7404" i="1"/>
  <c r="O7396" i="1"/>
  <c r="N7396" i="1"/>
  <c r="M7396" i="1"/>
  <c r="O7388" i="1"/>
  <c r="N7388" i="1"/>
  <c r="M7388" i="1"/>
  <c r="O7380" i="1"/>
  <c r="N7380" i="1"/>
  <c r="M7380" i="1"/>
  <c r="O7372" i="1"/>
  <c r="N7372" i="1"/>
  <c r="M7372" i="1"/>
  <c r="O7364" i="1"/>
  <c r="N7364" i="1"/>
  <c r="M7364" i="1"/>
  <c r="O7356" i="1"/>
  <c r="N7356" i="1"/>
  <c r="M7356" i="1"/>
  <c r="O7348" i="1"/>
  <c r="N7348" i="1"/>
  <c r="M7348" i="1"/>
  <c r="O7340" i="1"/>
  <c r="N7340" i="1"/>
  <c r="M7340" i="1"/>
  <c r="O7332" i="1"/>
  <c r="N7332" i="1"/>
  <c r="M7332" i="1"/>
  <c r="O7324" i="1"/>
  <c r="N7324" i="1"/>
  <c r="M7324" i="1"/>
  <c r="O7316" i="1"/>
  <c r="N7316" i="1"/>
  <c r="M7316" i="1"/>
  <c r="O7308" i="1"/>
  <c r="N7308" i="1"/>
  <c r="M7308" i="1"/>
  <c r="O7300" i="1"/>
  <c r="N7300" i="1"/>
  <c r="M7300" i="1"/>
  <c r="O7292" i="1"/>
  <c r="N7292" i="1"/>
  <c r="M7292" i="1"/>
  <c r="O7284" i="1"/>
  <c r="N7284" i="1"/>
  <c r="M7284" i="1"/>
  <c r="O7276" i="1"/>
  <c r="N7276" i="1"/>
  <c r="M7276" i="1"/>
  <c r="O7268" i="1"/>
  <c r="N7268" i="1"/>
  <c r="M7268" i="1"/>
  <c r="O7260" i="1"/>
  <c r="N7260" i="1"/>
  <c r="M7260" i="1"/>
  <c r="O7252" i="1"/>
  <c r="N7252" i="1"/>
  <c r="M7252" i="1"/>
  <c r="O7244" i="1"/>
  <c r="N7244" i="1"/>
  <c r="M7244" i="1"/>
  <c r="O7236" i="1"/>
  <c r="N7236" i="1"/>
  <c r="M7236" i="1"/>
  <c r="O7228" i="1"/>
  <c r="N7228" i="1"/>
  <c r="M7228" i="1"/>
  <c r="O7220" i="1"/>
  <c r="N7220" i="1"/>
  <c r="M7220" i="1"/>
  <c r="O7212" i="1"/>
  <c r="N7212" i="1"/>
  <c r="M7212" i="1"/>
  <c r="O7204" i="1"/>
  <c r="N7204" i="1"/>
  <c r="M7204" i="1"/>
  <c r="O7196" i="1"/>
  <c r="N7196" i="1"/>
  <c r="M7196" i="1"/>
  <c r="O7188" i="1"/>
  <c r="N7188" i="1"/>
  <c r="M7188" i="1"/>
  <c r="O7180" i="1"/>
  <c r="N7180" i="1"/>
  <c r="M7180" i="1"/>
  <c r="O7172" i="1"/>
  <c r="N7172" i="1"/>
  <c r="M7172" i="1"/>
  <c r="O7164" i="1"/>
  <c r="N7164" i="1"/>
  <c r="M7164" i="1"/>
  <c r="O7156" i="1"/>
  <c r="N7156" i="1"/>
  <c r="M7156" i="1"/>
  <c r="O7148" i="1"/>
  <c r="N7148" i="1"/>
  <c r="M7148" i="1"/>
  <c r="O7140" i="1"/>
  <c r="N7140" i="1"/>
  <c r="M7140" i="1"/>
  <c r="O7132" i="1"/>
  <c r="N7132" i="1"/>
  <c r="M7132" i="1"/>
  <c r="O7124" i="1"/>
  <c r="N7124" i="1"/>
  <c r="M7124" i="1"/>
  <c r="O7116" i="1"/>
  <c r="N7116" i="1"/>
  <c r="M7116" i="1"/>
  <c r="O7108" i="1"/>
  <c r="N7108" i="1"/>
  <c r="M7108" i="1"/>
  <c r="O7100" i="1"/>
  <c r="N7100" i="1"/>
  <c r="M7100" i="1"/>
  <c r="O7092" i="1"/>
  <c r="N7092" i="1"/>
  <c r="M7092" i="1"/>
  <c r="O7084" i="1"/>
  <c r="N7084" i="1"/>
  <c r="M7084" i="1"/>
  <c r="O7076" i="1"/>
  <c r="N7076" i="1"/>
  <c r="M7076" i="1"/>
  <c r="O7068" i="1"/>
  <c r="N7068" i="1"/>
  <c r="M7068" i="1"/>
  <c r="O7060" i="1"/>
  <c r="N7060" i="1"/>
  <c r="M7060" i="1"/>
  <c r="O7052" i="1"/>
  <c r="N7052" i="1"/>
  <c r="M7052" i="1"/>
  <c r="O7044" i="1"/>
  <c r="N7044" i="1"/>
  <c r="M7044" i="1"/>
  <c r="O7036" i="1"/>
  <c r="N7036" i="1"/>
  <c r="M7036" i="1"/>
  <c r="O7028" i="1"/>
  <c r="N7028" i="1"/>
  <c r="M7028" i="1"/>
  <c r="O7020" i="1"/>
  <c r="N7020" i="1"/>
  <c r="M7020" i="1"/>
  <c r="O7012" i="1"/>
  <c r="N7012" i="1"/>
  <c r="M7012" i="1"/>
  <c r="O7004" i="1"/>
  <c r="N7004" i="1"/>
  <c r="M7004" i="1"/>
  <c r="O6996" i="1"/>
  <c r="N6996" i="1"/>
  <c r="M6996" i="1"/>
  <c r="O6988" i="1"/>
  <c r="N6988" i="1"/>
  <c r="M6988" i="1"/>
  <c r="O6980" i="1"/>
  <c r="N6980" i="1"/>
  <c r="M6980" i="1"/>
  <c r="O6972" i="1"/>
  <c r="N6972" i="1"/>
  <c r="M6972" i="1"/>
  <c r="O6964" i="1"/>
  <c r="N6964" i="1"/>
  <c r="M6964" i="1"/>
  <c r="O6956" i="1"/>
  <c r="N6956" i="1"/>
  <c r="M6956" i="1"/>
  <c r="O6948" i="1"/>
  <c r="N6948" i="1"/>
  <c r="M6948" i="1"/>
  <c r="O6940" i="1"/>
  <c r="N6940" i="1"/>
  <c r="M6940" i="1"/>
  <c r="O6932" i="1"/>
  <c r="N6932" i="1"/>
  <c r="M6932" i="1"/>
  <c r="O6924" i="1"/>
  <c r="N6924" i="1"/>
  <c r="M6924" i="1"/>
  <c r="O6916" i="1"/>
  <c r="N6916" i="1"/>
  <c r="M6916" i="1"/>
  <c r="O6908" i="1"/>
  <c r="N6908" i="1"/>
  <c r="M6908" i="1"/>
  <c r="O6900" i="1"/>
  <c r="N6900" i="1"/>
  <c r="M6900" i="1"/>
  <c r="O6892" i="1"/>
  <c r="N6892" i="1"/>
  <c r="M6892" i="1"/>
  <c r="O6884" i="1"/>
  <c r="N6884" i="1"/>
  <c r="M6884" i="1"/>
  <c r="O6876" i="1"/>
  <c r="N6876" i="1"/>
  <c r="M6876" i="1"/>
  <c r="O6868" i="1"/>
  <c r="N6868" i="1"/>
  <c r="M6868" i="1"/>
  <c r="O6860" i="1"/>
  <c r="N6860" i="1"/>
  <c r="M6860" i="1"/>
  <c r="O6852" i="1"/>
  <c r="N6852" i="1"/>
  <c r="M6852" i="1"/>
  <c r="O6844" i="1"/>
  <c r="N6844" i="1"/>
  <c r="M6844" i="1"/>
  <c r="O6836" i="1"/>
  <c r="N6836" i="1"/>
  <c r="M6836" i="1"/>
  <c r="O6828" i="1"/>
  <c r="N6828" i="1"/>
  <c r="M6828" i="1"/>
  <c r="O6820" i="1"/>
  <c r="N6820" i="1"/>
  <c r="M6820" i="1"/>
  <c r="O6812" i="1"/>
  <c r="N6812" i="1"/>
  <c r="M6812" i="1"/>
  <c r="O6804" i="1"/>
  <c r="N6804" i="1"/>
  <c r="M6804" i="1"/>
  <c r="O6796" i="1"/>
  <c r="N6796" i="1"/>
  <c r="M6796" i="1"/>
  <c r="O6788" i="1"/>
  <c r="N6788" i="1"/>
  <c r="M6788" i="1"/>
  <c r="O6780" i="1"/>
  <c r="N6780" i="1"/>
  <c r="M6780" i="1"/>
  <c r="O6772" i="1"/>
  <c r="N6772" i="1"/>
  <c r="M6772" i="1"/>
  <c r="O6764" i="1"/>
  <c r="N6764" i="1"/>
  <c r="M6764" i="1"/>
  <c r="O6756" i="1"/>
  <c r="N6756" i="1"/>
  <c r="M6756" i="1"/>
  <c r="O6748" i="1"/>
  <c r="N6748" i="1"/>
  <c r="M6748" i="1"/>
  <c r="O6740" i="1"/>
  <c r="N6740" i="1"/>
  <c r="M6740" i="1"/>
  <c r="O6732" i="1"/>
  <c r="N6732" i="1"/>
  <c r="M6732" i="1"/>
  <c r="O6724" i="1"/>
  <c r="N6724" i="1"/>
  <c r="M6724" i="1"/>
  <c r="O6716" i="1"/>
  <c r="N6716" i="1"/>
  <c r="M6716" i="1"/>
  <c r="O6708" i="1"/>
  <c r="N6708" i="1"/>
  <c r="M6708" i="1"/>
  <c r="O6700" i="1"/>
  <c r="N6700" i="1"/>
  <c r="M6700" i="1"/>
  <c r="O6692" i="1"/>
  <c r="N6692" i="1"/>
  <c r="M6692" i="1"/>
  <c r="O6684" i="1"/>
  <c r="N6684" i="1"/>
  <c r="M6684" i="1"/>
  <c r="O6676" i="1"/>
  <c r="N6676" i="1"/>
  <c r="M6676" i="1"/>
  <c r="O6668" i="1"/>
  <c r="N6668" i="1"/>
  <c r="M6668" i="1"/>
  <c r="O6660" i="1"/>
  <c r="N6660" i="1"/>
  <c r="M6660" i="1"/>
  <c r="O6652" i="1"/>
  <c r="N6652" i="1"/>
  <c r="M6652" i="1"/>
  <c r="O6644" i="1"/>
  <c r="N6644" i="1"/>
  <c r="M6644" i="1"/>
  <c r="O6636" i="1"/>
  <c r="N6636" i="1"/>
  <c r="M6636" i="1"/>
  <c r="O6628" i="1"/>
  <c r="N6628" i="1"/>
  <c r="M6628" i="1"/>
  <c r="O6620" i="1"/>
  <c r="N6620" i="1"/>
  <c r="M6620" i="1"/>
  <c r="O6612" i="1"/>
  <c r="N6612" i="1"/>
  <c r="M6612" i="1"/>
  <c r="O6604" i="1"/>
  <c r="N6604" i="1"/>
  <c r="M6604" i="1"/>
  <c r="O6596" i="1"/>
  <c r="N6596" i="1"/>
  <c r="M6596" i="1"/>
  <c r="O6588" i="1"/>
  <c r="N6588" i="1"/>
  <c r="M6588" i="1"/>
  <c r="O6580" i="1"/>
  <c r="N6580" i="1"/>
  <c r="M6580" i="1"/>
  <c r="O6572" i="1"/>
  <c r="N6572" i="1"/>
  <c r="M6572" i="1"/>
  <c r="O6564" i="1"/>
  <c r="N6564" i="1"/>
  <c r="M6564" i="1"/>
  <c r="O6556" i="1"/>
  <c r="N6556" i="1"/>
  <c r="M6556" i="1"/>
  <c r="O6548" i="1"/>
  <c r="N6548" i="1"/>
  <c r="M6548" i="1"/>
  <c r="O6540" i="1"/>
  <c r="N6540" i="1"/>
  <c r="M6540" i="1"/>
  <c r="O6532" i="1"/>
  <c r="N6532" i="1"/>
  <c r="M6532" i="1"/>
  <c r="O6524" i="1"/>
  <c r="N6524" i="1"/>
  <c r="M6524" i="1"/>
  <c r="O6516" i="1"/>
  <c r="N6516" i="1"/>
  <c r="M6516" i="1"/>
  <c r="O6508" i="1"/>
  <c r="N6508" i="1"/>
  <c r="M6508" i="1"/>
  <c r="O6500" i="1"/>
  <c r="N6500" i="1"/>
  <c r="M6500" i="1"/>
  <c r="O6492" i="1"/>
  <c r="N6492" i="1"/>
  <c r="M6492" i="1"/>
  <c r="O6484" i="1"/>
  <c r="N6484" i="1"/>
  <c r="M6484" i="1"/>
  <c r="O6476" i="1"/>
  <c r="N6476" i="1"/>
  <c r="M6476" i="1"/>
  <c r="O6468" i="1"/>
  <c r="N6468" i="1"/>
  <c r="M6468" i="1"/>
  <c r="O6460" i="1"/>
  <c r="N6460" i="1"/>
  <c r="M6460" i="1"/>
  <c r="O6452" i="1"/>
  <c r="N6452" i="1"/>
  <c r="M6452" i="1"/>
  <c r="O6444" i="1"/>
  <c r="N6444" i="1"/>
  <c r="M6444" i="1"/>
  <c r="O6436" i="1"/>
  <c r="N6436" i="1"/>
  <c r="M6436" i="1"/>
  <c r="O6428" i="1"/>
  <c r="N6428" i="1"/>
  <c r="M6428" i="1"/>
  <c r="O6420" i="1"/>
  <c r="N6420" i="1"/>
  <c r="M6420" i="1"/>
  <c r="O6412" i="1"/>
  <c r="N6412" i="1"/>
  <c r="M6412" i="1"/>
  <c r="O6404" i="1"/>
  <c r="N6404" i="1"/>
  <c r="M6404" i="1"/>
  <c r="O6396" i="1"/>
  <c r="N6396" i="1"/>
  <c r="M6396" i="1"/>
  <c r="O6388" i="1"/>
  <c r="N6388" i="1"/>
  <c r="M6388" i="1"/>
  <c r="O6380" i="1"/>
  <c r="N6380" i="1"/>
  <c r="M6380" i="1"/>
  <c r="O6372" i="1"/>
  <c r="N6372" i="1"/>
  <c r="M6372" i="1"/>
  <c r="O6364" i="1"/>
  <c r="N6364" i="1"/>
  <c r="M6364" i="1"/>
  <c r="O6356" i="1"/>
  <c r="N6356" i="1"/>
  <c r="M6356" i="1"/>
  <c r="O6348" i="1"/>
  <c r="N6348" i="1"/>
  <c r="M6348" i="1"/>
  <c r="O6340" i="1"/>
  <c r="N6340" i="1"/>
  <c r="M6340" i="1"/>
  <c r="O6332" i="1"/>
  <c r="N6332" i="1"/>
  <c r="M6332" i="1"/>
  <c r="O6324" i="1"/>
  <c r="N6324" i="1"/>
  <c r="M6324" i="1"/>
  <c r="O6316" i="1"/>
  <c r="N6316" i="1"/>
  <c r="M6316" i="1"/>
  <c r="O6308" i="1"/>
  <c r="N6308" i="1"/>
  <c r="M6308" i="1"/>
  <c r="O6300" i="1"/>
  <c r="N6300" i="1"/>
  <c r="M6300" i="1"/>
  <c r="O6292" i="1"/>
  <c r="N6292" i="1"/>
  <c r="M6292" i="1"/>
  <c r="O6284" i="1"/>
  <c r="N6284" i="1"/>
  <c r="M6284" i="1"/>
  <c r="O6276" i="1"/>
  <c r="N6276" i="1"/>
  <c r="M6276" i="1"/>
  <c r="O6268" i="1"/>
  <c r="N6268" i="1"/>
  <c r="M6268" i="1"/>
  <c r="O6260" i="1"/>
  <c r="N6260" i="1"/>
  <c r="M6260" i="1"/>
  <c r="O6252" i="1"/>
  <c r="N6252" i="1"/>
  <c r="M6252" i="1"/>
  <c r="O6244" i="1"/>
  <c r="N6244" i="1"/>
  <c r="M6244" i="1"/>
  <c r="O6236" i="1"/>
  <c r="N6236" i="1"/>
  <c r="M6236" i="1"/>
  <c r="O6228" i="1"/>
  <c r="N6228" i="1"/>
  <c r="M6228" i="1"/>
  <c r="O6220" i="1"/>
  <c r="N6220" i="1"/>
  <c r="M6220" i="1"/>
  <c r="O6212" i="1"/>
  <c r="N6212" i="1"/>
  <c r="M6212" i="1"/>
  <c r="O6204" i="1"/>
  <c r="N6204" i="1"/>
  <c r="M6204" i="1"/>
  <c r="O6196" i="1"/>
  <c r="N6196" i="1"/>
  <c r="M6196" i="1"/>
  <c r="O6188" i="1"/>
  <c r="N6188" i="1"/>
  <c r="M6188" i="1"/>
  <c r="O6180" i="1"/>
  <c r="N6180" i="1"/>
  <c r="M6180" i="1"/>
  <c r="O6172" i="1"/>
  <c r="N6172" i="1"/>
  <c r="M6172" i="1"/>
  <c r="O6164" i="1"/>
  <c r="N6164" i="1"/>
  <c r="M6164" i="1"/>
  <c r="O6156" i="1"/>
  <c r="N6156" i="1"/>
  <c r="M6156" i="1"/>
  <c r="O6148" i="1"/>
  <c r="N6148" i="1"/>
  <c r="M6148" i="1"/>
  <c r="O6140" i="1"/>
  <c r="N6140" i="1"/>
  <c r="M6140" i="1"/>
  <c r="O6132" i="1"/>
  <c r="N6132" i="1"/>
  <c r="M6132" i="1"/>
  <c r="O6124" i="1"/>
  <c r="N6124" i="1"/>
  <c r="M6124" i="1"/>
  <c r="O6116" i="1"/>
  <c r="N6116" i="1"/>
  <c r="M6116" i="1"/>
  <c r="O6108" i="1"/>
  <c r="N6108" i="1"/>
  <c r="M6108" i="1"/>
  <c r="O6100" i="1"/>
  <c r="N6100" i="1"/>
  <c r="M6100" i="1"/>
  <c r="O6092" i="1"/>
  <c r="N6092" i="1"/>
  <c r="M6092" i="1"/>
  <c r="O6084" i="1"/>
  <c r="N6084" i="1"/>
  <c r="M6084" i="1"/>
  <c r="O6076" i="1"/>
  <c r="N6076" i="1"/>
  <c r="M6076" i="1"/>
  <c r="O6068" i="1"/>
  <c r="N6068" i="1"/>
  <c r="M6068" i="1"/>
  <c r="O6060" i="1"/>
  <c r="N6060" i="1"/>
  <c r="M6060" i="1"/>
  <c r="O6052" i="1"/>
  <c r="N6052" i="1"/>
  <c r="M6052" i="1"/>
  <c r="O6044" i="1"/>
  <c r="N6044" i="1"/>
  <c r="M6044" i="1"/>
  <c r="O6036" i="1"/>
  <c r="N6036" i="1"/>
  <c r="M6036" i="1"/>
  <c r="O6028" i="1"/>
  <c r="N6028" i="1"/>
  <c r="M6028" i="1"/>
  <c r="O6020" i="1"/>
  <c r="N6020" i="1"/>
  <c r="M6020" i="1"/>
  <c r="O6012" i="1"/>
  <c r="N6012" i="1"/>
  <c r="M6012" i="1"/>
  <c r="O6004" i="1"/>
  <c r="N6004" i="1"/>
  <c r="M6004" i="1"/>
  <c r="O5996" i="1"/>
  <c r="N5996" i="1"/>
  <c r="M5996" i="1"/>
  <c r="O5988" i="1"/>
  <c r="N5988" i="1"/>
  <c r="M5988" i="1"/>
  <c r="O5980" i="1"/>
  <c r="N5980" i="1"/>
  <c r="M5980" i="1"/>
  <c r="O5972" i="1"/>
  <c r="N5972" i="1"/>
  <c r="M5972" i="1"/>
  <c r="O5964" i="1"/>
  <c r="N5964" i="1"/>
  <c r="M5964" i="1"/>
  <c r="O5956" i="1"/>
  <c r="N5956" i="1"/>
  <c r="M5956" i="1"/>
  <c r="O5948" i="1"/>
  <c r="N5948" i="1"/>
  <c r="M5948" i="1"/>
  <c r="O5940" i="1"/>
  <c r="N5940" i="1"/>
  <c r="M5940" i="1"/>
  <c r="O5932" i="1"/>
  <c r="N5932" i="1"/>
  <c r="M5932" i="1"/>
  <c r="O5924" i="1"/>
  <c r="N5924" i="1"/>
  <c r="M5924" i="1"/>
  <c r="O5916" i="1"/>
  <c r="N5916" i="1"/>
  <c r="M5916" i="1"/>
  <c r="O5908" i="1"/>
  <c r="N5908" i="1"/>
  <c r="M5908" i="1"/>
  <c r="O5900" i="1"/>
  <c r="N5900" i="1"/>
  <c r="M5900" i="1"/>
  <c r="O5892" i="1"/>
  <c r="N5892" i="1"/>
  <c r="M5892" i="1"/>
  <c r="O5884" i="1"/>
  <c r="N5884" i="1"/>
  <c r="M5884" i="1"/>
  <c r="O5876" i="1"/>
  <c r="N5876" i="1"/>
  <c r="M5876" i="1"/>
  <c r="O5868" i="1"/>
  <c r="N5868" i="1"/>
  <c r="M5868" i="1"/>
  <c r="O5860" i="1"/>
  <c r="N5860" i="1"/>
  <c r="M5860" i="1"/>
  <c r="O5852" i="1"/>
  <c r="N5852" i="1"/>
  <c r="M5852" i="1"/>
  <c r="O5844" i="1"/>
  <c r="N5844" i="1"/>
  <c r="M5844" i="1"/>
  <c r="O5836" i="1"/>
  <c r="N5836" i="1"/>
  <c r="M5836" i="1"/>
  <c r="O5828" i="1"/>
  <c r="N5828" i="1"/>
  <c r="M5828" i="1"/>
  <c r="O5820" i="1"/>
  <c r="N5820" i="1"/>
  <c r="M5820" i="1"/>
  <c r="O5812" i="1"/>
  <c r="N5812" i="1"/>
  <c r="M5812" i="1"/>
  <c r="O5804" i="1"/>
  <c r="N5804" i="1"/>
  <c r="M5804" i="1"/>
  <c r="O5796" i="1"/>
  <c r="N5796" i="1"/>
  <c r="M5796" i="1"/>
  <c r="O5788" i="1"/>
  <c r="N5788" i="1"/>
  <c r="M5788" i="1"/>
  <c r="O5780" i="1"/>
  <c r="N5780" i="1"/>
  <c r="M5780" i="1"/>
  <c r="O5772" i="1"/>
  <c r="N5772" i="1"/>
  <c r="M5772" i="1"/>
  <c r="O5764" i="1"/>
  <c r="N5764" i="1"/>
  <c r="M5764" i="1"/>
  <c r="O5756" i="1"/>
  <c r="N5756" i="1"/>
  <c r="M5756" i="1"/>
  <c r="O5748" i="1"/>
  <c r="N5748" i="1"/>
  <c r="M5748" i="1"/>
  <c r="O5740" i="1"/>
  <c r="N5740" i="1"/>
  <c r="M5740" i="1"/>
  <c r="O5732" i="1"/>
  <c r="N5732" i="1"/>
  <c r="M5732" i="1"/>
  <c r="O5724" i="1"/>
  <c r="N5724" i="1"/>
  <c r="M5724" i="1"/>
  <c r="O5716" i="1"/>
  <c r="N5716" i="1"/>
  <c r="M5716" i="1"/>
  <c r="O5708" i="1"/>
  <c r="N5708" i="1"/>
  <c r="M5708" i="1"/>
  <c r="O5700" i="1"/>
  <c r="N5700" i="1"/>
  <c r="M5700" i="1"/>
  <c r="O5692" i="1"/>
  <c r="N5692" i="1"/>
  <c r="M5692" i="1"/>
  <c r="O5684" i="1"/>
  <c r="N5684" i="1"/>
  <c r="M5684" i="1"/>
  <c r="O5676" i="1"/>
  <c r="N5676" i="1"/>
  <c r="M5676" i="1"/>
  <c r="O5668" i="1"/>
  <c r="N5668" i="1"/>
  <c r="M5668" i="1"/>
  <c r="O5660" i="1"/>
  <c r="N5660" i="1"/>
  <c r="M5660" i="1"/>
  <c r="O5652" i="1"/>
  <c r="N5652" i="1"/>
  <c r="M5652" i="1"/>
  <c r="O5644" i="1"/>
  <c r="N5644" i="1"/>
  <c r="M5644" i="1"/>
  <c r="O5636" i="1"/>
  <c r="N5636" i="1"/>
  <c r="M5636" i="1"/>
  <c r="O5628" i="1"/>
  <c r="N5628" i="1"/>
  <c r="M5628" i="1"/>
  <c r="O5620" i="1"/>
  <c r="N5620" i="1"/>
  <c r="M5620" i="1"/>
  <c r="O5612" i="1"/>
  <c r="N5612" i="1"/>
  <c r="M5612" i="1"/>
  <c r="O5604" i="1"/>
  <c r="N5604" i="1"/>
  <c r="M5604" i="1"/>
  <c r="O5596" i="1"/>
  <c r="N5596" i="1"/>
  <c r="M5596" i="1"/>
  <c r="O5588" i="1"/>
  <c r="N5588" i="1"/>
  <c r="M5588" i="1"/>
  <c r="O5580" i="1"/>
  <c r="N5580" i="1"/>
  <c r="M5580" i="1"/>
  <c r="O5572" i="1"/>
  <c r="N5572" i="1"/>
  <c r="M5572" i="1"/>
  <c r="O5564" i="1"/>
  <c r="N5564" i="1"/>
  <c r="M5564" i="1"/>
  <c r="O5556" i="1"/>
  <c r="N5556" i="1"/>
  <c r="M5556" i="1"/>
  <c r="O5548" i="1"/>
  <c r="N5548" i="1"/>
  <c r="M5548" i="1"/>
  <c r="O5540" i="1"/>
  <c r="N5540" i="1"/>
  <c r="M5540" i="1"/>
  <c r="O5532" i="1"/>
  <c r="N5532" i="1"/>
  <c r="M5532" i="1"/>
  <c r="O5524" i="1"/>
  <c r="N5524" i="1"/>
  <c r="M5524" i="1"/>
  <c r="O5516" i="1"/>
  <c r="N5516" i="1"/>
  <c r="M5516" i="1"/>
  <c r="O5508" i="1"/>
  <c r="N5508" i="1"/>
  <c r="M5508" i="1"/>
  <c r="O5500" i="1"/>
  <c r="N5500" i="1"/>
  <c r="M5500" i="1"/>
  <c r="O5492" i="1"/>
  <c r="N5492" i="1"/>
  <c r="M5492" i="1"/>
  <c r="O5484" i="1"/>
  <c r="N5484" i="1"/>
  <c r="M5484" i="1"/>
  <c r="O5476" i="1"/>
  <c r="N5476" i="1"/>
  <c r="M5476" i="1"/>
  <c r="O5468" i="1"/>
  <c r="N5468" i="1"/>
  <c r="M5468" i="1"/>
  <c r="O5460" i="1"/>
  <c r="N5460" i="1"/>
  <c r="M5460" i="1"/>
  <c r="O5452" i="1"/>
  <c r="N5452" i="1"/>
  <c r="M5452" i="1"/>
  <c r="O5444" i="1"/>
  <c r="N5444" i="1"/>
  <c r="M5444" i="1"/>
  <c r="O5436" i="1"/>
  <c r="N5436" i="1"/>
  <c r="M5436" i="1"/>
  <c r="O5428" i="1"/>
  <c r="N5428" i="1"/>
  <c r="M5428" i="1"/>
  <c r="O5420" i="1"/>
  <c r="N5420" i="1"/>
  <c r="M5420" i="1"/>
  <c r="O5412" i="1"/>
  <c r="N5412" i="1"/>
  <c r="M5412" i="1"/>
  <c r="O5404" i="1"/>
  <c r="N5404" i="1"/>
  <c r="M5404" i="1"/>
  <c r="O5396" i="1"/>
  <c r="N5396" i="1"/>
  <c r="M5396" i="1"/>
  <c r="O5388" i="1"/>
  <c r="N5388" i="1"/>
  <c r="M5388" i="1"/>
  <c r="O5380" i="1"/>
  <c r="N5380" i="1"/>
  <c r="M5380" i="1"/>
  <c r="O5372" i="1"/>
  <c r="N5372" i="1"/>
  <c r="M5372" i="1"/>
  <c r="O5364" i="1"/>
  <c r="N5364" i="1"/>
  <c r="M5364" i="1"/>
  <c r="O5356" i="1"/>
  <c r="N5356" i="1"/>
  <c r="M5356" i="1"/>
  <c r="O5348" i="1"/>
  <c r="N5348" i="1"/>
  <c r="M5348" i="1"/>
  <c r="O5340" i="1"/>
  <c r="N5340" i="1"/>
  <c r="M5340" i="1"/>
  <c r="O5332" i="1"/>
  <c r="N5332" i="1"/>
  <c r="M5332" i="1"/>
  <c r="O5324" i="1"/>
  <c r="N5324" i="1"/>
  <c r="M5324" i="1"/>
  <c r="O5316" i="1"/>
  <c r="N5316" i="1"/>
  <c r="M5316" i="1"/>
  <c r="O5308" i="1"/>
  <c r="N5308" i="1"/>
  <c r="M5308" i="1"/>
  <c r="O5300" i="1"/>
  <c r="N5300" i="1"/>
  <c r="M5300" i="1"/>
  <c r="O5292" i="1"/>
  <c r="N5292" i="1"/>
  <c r="M5292" i="1"/>
  <c r="O5284" i="1"/>
  <c r="N5284" i="1"/>
  <c r="M5284" i="1"/>
  <c r="O5276" i="1"/>
  <c r="N5276" i="1"/>
  <c r="M5276" i="1"/>
  <c r="O5268" i="1"/>
  <c r="N5268" i="1"/>
  <c r="M5268" i="1"/>
  <c r="O5260" i="1"/>
  <c r="N5260" i="1"/>
  <c r="M5260" i="1"/>
  <c r="O5252" i="1"/>
  <c r="N5252" i="1"/>
  <c r="M5252" i="1"/>
  <c r="O5244" i="1"/>
  <c r="N5244" i="1"/>
  <c r="M5244" i="1"/>
  <c r="O5236" i="1"/>
  <c r="N5236" i="1"/>
  <c r="M5236" i="1"/>
  <c r="O5228" i="1"/>
  <c r="N5228" i="1"/>
  <c r="M5228" i="1"/>
  <c r="O5220" i="1"/>
  <c r="N5220" i="1"/>
  <c r="M5220" i="1"/>
  <c r="O5212" i="1"/>
  <c r="N5212" i="1"/>
  <c r="M5212" i="1"/>
  <c r="O5204" i="1"/>
  <c r="N5204" i="1"/>
  <c r="M5204" i="1"/>
  <c r="O5196" i="1"/>
  <c r="N5196" i="1"/>
  <c r="M5196" i="1"/>
  <c r="O5188" i="1"/>
  <c r="N5188" i="1"/>
  <c r="M5188" i="1"/>
  <c r="O5180" i="1"/>
  <c r="N5180" i="1"/>
  <c r="M5180" i="1"/>
  <c r="O5172" i="1"/>
  <c r="N5172" i="1"/>
  <c r="M5172" i="1"/>
  <c r="O5164" i="1"/>
  <c r="N5164" i="1"/>
  <c r="M5164" i="1"/>
  <c r="O5156" i="1"/>
  <c r="N5156" i="1"/>
  <c r="M5156" i="1"/>
  <c r="O5148" i="1"/>
  <c r="N5148" i="1"/>
  <c r="M5148" i="1"/>
  <c r="O5140" i="1"/>
  <c r="N5140" i="1"/>
  <c r="M5140" i="1"/>
  <c r="O5132" i="1"/>
  <c r="N5132" i="1"/>
  <c r="M5132" i="1"/>
  <c r="O5124" i="1"/>
  <c r="N5124" i="1"/>
  <c r="M5124" i="1"/>
  <c r="O5116" i="1"/>
  <c r="N5116" i="1"/>
  <c r="M5116" i="1"/>
  <c r="O5108" i="1"/>
  <c r="N5108" i="1"/>
  <c r="M5108" i="1"/>
  <c r="O5100" i="1"/>
  <c r="N5100" i="1"/>
  <c r="M5100" i="1"/>
  <c r="O5092" i="1"/>
  <c r="N5092" i="1"/>
  <c r="M5092" i="1"/>
  <c r="O5084" i="1"/>
  <c r="N5084" i="1"/>
  <c r="M5084" i="1"/>
  <c r="O5076" i="1"/>
  <c r="N5076" i="1"/>
  <c r="M5076" i="1"/>
  <c r="O5068" i="1"/>
  <c r="N5068" i="1"/>
  <c r="M5068" i="1"/>
  <c r="O5060" i="1"/>
  <c r="N5060" i="1"/>
  <c r="M5060" i="1"/>
  <c r="O5052" i="1"/>
  <c r="N5052" i="1"/>
  <c r="M5052" i="1"/>
  <c r="O5044" i="1"/>
  <c r="N5044" i="1"/>
  <c r="M5044" i="1"/>
  <c r="O5036" i="1"/>
  <c r="N5036" i="1"/>
  <c r="M5036" i="1"/>
  <c r="O5028" i="1"/>
  <c r="N5028" i="1"/>
  <c r="M5028" i="1"/>
  <c r="O5020" i="1"/>
  <c r="N5020" i="1"/>
  <c r="M5020" i="1"/>
  <c r="O5012" i="1"/>
  <c r="N5012" i="1"/>
  <c r="M5012" i="1"/>
  <c r="O5004" i="1"/>
  <c r="N5004" i="1"/>
  <c r="M5004" i="1"/>
  <c r="O4996" i="1"/>
  <c r="N4996" i="1"/>
  <c r="M4996" i="1"/>
  <c r="O4988" i="1"/>
  <c r="N4988" i="1"/>
  <c r="M4988" i="1"/>
  <c r="O4980" i="1"/>
  <c r="N4980" i="1"/>
  <c r="M4980" i="1"/>
  <c r="O4972" i="1"/>
  <c r="N4972" i="1"/>
  <c r="M4972" i="1"/>
  <c r="O4964" i="1"/>
  <c r="N4964" i="1"/>
  <c r="M4964" i="1"/>
  <c r="O4956" i="1"/>
  <c r="N4956" i="1"/>
  <c r="M4956" i="1"/>
  <c r="O4948" i="1"/>
  <c r="N4948" i="1"/>
  <c r="M4948" i="1"/>
  <c r="O4940" i="1"/>
  <c r="N4940" i="1"/>
  <c r="M4940" i="1"/>
  <c r="O4932" i="1"/>
  <c r="N4932" i="1"/>
  <c r="M4932" i="1"/>
  <c r="O4924" i="1"/>
  <c r="N4924" i="1"/>
  <c r="M4924" i="1"/>
  <c r="O4916" i="1"/>
  <c r="N4916" i="1"/>
  <c r="M4916" i="1"/>
  <c r="O4908" i="1"/>
  <c r="N4908" i="1"/>
  <c r="M4908" i="1"/>
  <c r="O4900" i="1"/>
  <c r="N4900" i="1"/>
  <c r="M4900" i="1"/>
  <c r="O4892" i="1"/>
  <c r="N4892" i="1"/>
  <c r="M4892" i="1"/>
  <c r="O4884" i="1"/>
  <c r="N4884" i="1"/>
  <c r="M4884" i="1"/>
  <c r="O4876" i="1"/>
  <c r="N4876" i="1"/>
  <c r="M4876" i="1"/>
  <c r="O4868" i="1"/>
  <c r="N4868" i="1"/>
  <c r="M4868" i="1"/>
  <c r="O4860" i="1"/>
  <c r="N4860" i="1"/>
  <c r="M4860" i="1"/>
  <c r="O4852" i="1"/>
  <c r="N4852" i="1"/>
  <c r="M4852" i="1"/>
  <c r="O4844" i="1"/>
  <c r="N4844" i="1"/>
  <c r="M4844" i="1"/>
  <c r="O4836" i="1"/>
  <c r="N4836" i="1"/>
  <c r="M4836" i="1"/>
  <c r="O4828" i="1"/>
  <c r="N4828" i="1"/>
  <c r="M4828" i="1"/>
  <c r="O4820" i="1"/>
  <c r="N4820" i="1"/>
  <c r="M4820" i="1"/>
  <c r="O4812" i="1"/>
  <c r="N4812" i="1"/>
  <c r="M4812" i="1"/>
  <c r="O4804" i="1"/>
  <c r="N4804" i="1"/>
  <c r="M4804" i="1"/>
  <c r="O4796" i="1"/>
  <c r="N4796" i="1"/>
  <c r="M4796" i="1"/>
  <c r="O4788" i="1"/>
  <c r="N4788" i="1"/>
  <c r="M4788" i="1"/>
  <c r="O4780" i="1"/>
  <c r="N4780" i="1"/>
  <c r="M4780" i="1"/>
  <c r="O4772" i="1"/>
  <c r="N4772" i="1"/>
  <c r="M4772" i="1"/>
  <c r="O4764" i="1"/>
  <c r="N4764" i="1"/>
  <c r="M4764" i="1"/>
  <c r="O4756" i="1"/>
  <c r="N4756" i="1"/>
  <c r="M4756" i="1"/>
  <c r="O4748" i="1"/>
  <c r="N4748" i="1"/>
  <c r="M4748" i="1"/>
  <c r="O4740" i="1"/>
  <c r="N4740" i="1"/>
  <c r="M4740" i="1"/>
  <c r="O4732" i="1"/>
  <c r="N4732" i="1"/>
  <c r="M4732" i="1"/>
  <c r="O4724" i="1"/>
  <c r="N4724" i="1"/>
  <c r="M4724" i="1"/>
  <c r="O4716" i="1"/>
  <c r="N4716" i="1"/>
  <c r="M4716" i="1"/>
  <c r="O4708" i="1"/>
  <c r="N4708" i="1"/>
  <c r="M4708" i="1"/>
  <c r="O4700" i="1"/>
  <c r="N4700" i="1"/>
  <c r="M4700" i="1"/>
  <c r="O4692" i="1"/>
  <c r="N4692" i="1"/>
  <c r="M4692" i="1"/>
  <c r="O4684" i="1"/>
  <c r="N4684" i="1"/>
  <c r="M4684" i="1"/>
  <c r="O4676" i="1"/>
  <c r="N4676" i="1"/>
  <c r="M4676" i="1"/>
  <c r="O4668" i="1"/>
  <c r="N4668" i="1"/>
  <c r="M4668" i="1"/>
  <c r="O4660" i="1"/>
  <c r="N4660" i="1"/>
  <c r="M4660" i="1"/>
  <c r="O4652" i="1"/>
  <c r="N4652" i="1"/>
  <c r="M4652" i="1"/>
  <c r="O4644" i="1"/>
  <c r="N4644" i="1"/>
  <c r="M4644" i="1"/>
  <c r="O4636" i="1"/>
  <c r="N4636" i="1"/>
  <c r="M4636" i="1"/>
  <c r="O4628" i="1"/>
  <c r="N4628" i="1"/>
  <c r="M4628" i="1"/>
  <c r="O4620" i="1"/>
  <c r="N4620" i="1"/>
  <c r="M4620" i="1"/>
  <c r="O4612" i="1"/>
  <c r="N4612" i="1"/>
  <c r="M4612" i="1"/>
  <c r="O4604" i="1"/>
  <c r="N4604" i="1"/>
  <c r="M4604" i="1"/>
  <c r="O4596" i="1"/>
  <c r="N4596" i="1"/>
  <c r="M4596" i="1"/>
  <c r="O4588" i="1"/>
  <c r="N4588" i="1"/>
  <c r="M4588" i="1"/>
  <c r="O4580" i="1"/>
  <c r="N4580" i="1"/>
  <c r="M4580" i="1"/>
  <c r="O4572" i="1"/>
  <c r="N4572" i="1"/>
  <c r="M4572" i="1"/>
  <c r="O4564" i="1"/>
  <c r="N4564" i="1"/>
  <c r="M4564" i="1"/>
  <c r="O4556" i="1"/>
  <c r="N4556" i="1"/>
  <c r="M4556" i="1"/>
  <c r="O4548" i="1"/>
  <c r="N4548" i="1"/>
  <c r="M4548" i="1"/>
  <c r="O4540" i="1"/>
  <c r="N4540" i="1"/>
  <c r="M4540" i="1"/>
  <c r="O4532" i="1"/>
  <c r="N4532" i="1"/>
  <c r="M4532" i="1"/>
  <c r="O4524" i="1"/>
  <c r="N4524" i="1"/>
  <c r="M4524" i="1"/>
  <c r="O4516" i="1"/>
  <c r="N4516" i="1"/>
  <c r="M4516" i="1"/>
  <c r="O4508" i="1"/>
  <c r="N4508" i="1"/>
  <c r="M4508" i="1"/>
  <c r="O4500" i="1"/>
  <c r="N4500" i="1"/>
  <c r="M4500" i="1"/>
  <c r="O4492" i="1"/>
  <c r="N4492" i="1"/>
  <c r="M4492" i="1"/>
  <c r="O4484" i="1"/>
  <c r="N4484" i="1"/>
  <c r="M4484" i="1"/>
  <c r="O4476" i="1"/>
  <c r="N4476" i="1"/>
  <c r="M4476" i="1"/>
  <c r="O4468" i="1"/>
  <c r="N4468" i="1"/>
  <c r="M4468" i="1"/>
  <c r="O4460" i="1"/>
  <c r="N4460" i="1"/>
  <c r="M4460" i="1"/>
  <c r="O4452" i="1"/>
  <c r="N4452" i="1"/>
  <c r="M4452" i="1"/>
  <c r="O4444" i="1"/>
  <c r="N4444" i="1"/>
  <c r="M4444" i="1"/>
  <c r="O4436" i="1"/>
  <c r="N4436" i="1"/>
  <c r="M4436" i="1"/>
  <c r="O4428" i="1"/>
  <c r="N4428" i="1"/>
  <c r="M4428" i="1"/>
  <c r="O4420" i="1"/>
  <c r="N4420" i="1"/>
  <c r="M4420" i="1"/>
  <c r="O4412" i="1"/>
  <c r="N4412" i="1"/>
  <c r="M4412" i="1"/>
  <c r="O4404" i="1"/>
  <c r="N4404" i="1"/>
  <c r="M4404" i="1"/>
  <c r="O4396" i="1"/>
  <c r="N4396" i="1"/>
  <c r="M4396" i="1"/>
  <c r="O4388" i="1"/>
  <c r="N4388" i="1"/>
  <c r="M4388" i="1"/>
  <c r="O4380" i="1"/>
  <c r="N4380" i="1"/>
  <c r="M4380" i="1"/>
  <c r="O4372" i="1"/>
  <c r="N4372" i="1"/>
  <c r="M4372" i="1"/>
  <c r="O4364" i="1"/>
  <c r="N4364" i="1"/>
  <c r="M4364" i="1"/>
  <c r="O4356" i="1"/>
  <c r="N4356" i="1"/>
  <c r="M4356" i="1"/>
  <c r="O4348" i="1"/>
  <c r="N4348" i="1"/>
  <c r="M4348" i="1"/>
  <c r="O4340" i="1"/>
  <c r="N4340" i="1"/>
  <c r="M4340" i="1"/>
  <c r="O4332" i="1"/>
  <c r="N4332" i="1"/>
  <c r="M4332" i="1"/>
  <c r="O4324" i="1"/>
  <c r="N4324" i="1"/>
  <c r="M4324" i="1"/>
  <c r="O4316" i="1"/>
  <c r="N4316" i="1"/>
  <c r="M4316" i="1"/>
  <c r="O4308" i="1"/>
  <c r="N4308" i="1"/>
  <c r="M4308" i="1"/>
  <c r="O4300" i="1"/>
  <c r="N4300" i="1"/>
  <c r="M4300" i="1"/>
  <c r="O4292" i="1"/>
  <c r="N4292" i="1"/>
  <c r="M4292" i="1"/>
  <c r="O4284" i="1"/>
  <c r="N4284" i="1"/>
  <c r="M4284" i="1"/>
  <c r="O4276" i="1"/>
  <c r="N4276" i="1"/>
  <c r="M4276" i="1"/>
  <c r="O4268" i="1"/>
  <c r="N4268" i="1"/>
  <c r="M4268" i="1"/>
  <c r="O4260" i="1"/>
  <c r="N4260" i="1"/>
  <c r="M4260" i="1"/>
  <c r="O4252" i="1"/>
  <c r="N4252" i="1"/>
  <c r="M4252" i="1"/>
  <c r="O4244" i="1"/>
  <c r="N4244" i="1"/>
  <c r="M4244" i="1"/>
  <c r="O4236" i="1"/>
  <c r="N4236" i="1"/>
  <c r="M4236" i="1"/>
  <c r="O4228" i="1"/>
  <c r="N4228" i="1"/>
  <c r="M4228" i="1"/>
  <c r="O4220" i="1"/>
  <c r="N4220" i="1"/>
  <c r="M4220" i="1"/>
  <c r="O4212" i="1"/>
  <c r="N4212" i="1"/>
  <c r="M4212" i="1"/>
  <c r="O4204" i="1"/>
  <c r="N4204" i="1"/>
  <c r="M4204" i="1"/>
  <c r="O4196" i="1"/>
  <c r="N4196" i="1"/>
  <c r="M4196" i="1"/>
  <c r="O4188" i="1"/>
  <c r="N4188" i="1"/>
  <c r="M4188" i="1"/>
  <c r="O4180" i="1"/>
  <c r="N4180" i="1"/>
  <c r="M4180" i="1"/>
  <c r="O4172" i="1"/>
  <c r="N4172" i="1"/>
  <c r="M4172" i="1"/>
  <c r="O4164" i="1"/>
  <c r="N4164" i="1"/>
  <c r="M4164" i="1"/>
  <c r="O4156" i="1"/>
  <c r="N4156" i="1"/>
  <c r="M4156" i="1"/>
  <c r="O4148" i="1"/>
  <c r="N4148" i="1"/>
  <c r="M4148" i="1"/>
  <c r="O4140" i="1"/>
  <c r="N4140" i="1"/>
  <c r="M4140" i="1"/>
  <c r="O4132" i="1"/>
  <c r="N4132" i="1"/>
  <c r="M4132" i="1"/>
  <c r="O4124" i="1"/>
  <c r="N4124" i="1"/>
  <c r="M4124" i="1"/>
  <c r="O4116" i="1"/>
  <c r="N4116" i="1"/>
  <c r="M4116" i="1"/>
  <c r="O4108" i="1"/>
  <c r="N4108" i="1"/>
  <c r="M4108" i="1"/>
  <c r="O4100" i="1"/>
  <c r="N4100" i="1"/>
  <c r="M4100" i="1"/>
  <c r="O4092" i="1"/>
  <c r="N4092" i="1"/>
  <c r="M4092" i="1"/>
  <c r="O4084" i="1"/>
  <c r="N4084" i="1"/>
  <c r="M4084" i="1"/>
  <c r="O4076" i="1"/>
  <c r="N4076" i="1"/>
  <c r="M4076" i="1"/>
  <c r="O4068" i="1"/>
  <c r="N4068" i="1"/>
  <c r="M4068" i="1"/>
  <c r="O4060" i="1"/>
  <c r="N4060" i="1"/>
  <c r="M4060" i="1"/>
  <c r="O4052" i="1"/>
  <c r="N4052" i="1"/>
  <c r="M4052" i="1"/>
  <c r="O4044" i="1"/>
  <c r="N4044" i="1"/>
  <c r="M4044" i="1"/>
  <c r="O4036" i="1"/>
  <c r="N4036" i="1"/>
  <c r="M4036" i="1"/>
  <c r="O4028" i="1"/>
  <c r="N4028" i="1"/>
  <c r="M4028" i="1"/>
  <c r="O4020" i="1"/>
  <c r="N4020" i="1"/>
  <c r="M4020" i="1"/>
  <c r="O4012" i="1"/>
  <c r="N4012" i="1"/>
  <c r="M4012" i="1"/>
  <c r="O4004" i="1"/>
  <c r="N4004" i="1"/>
  <c r="M4004" i="1"/>
  <c r="O3996" i="1"/>
  <c r="N3996" i="1"/>
  <c r="M3996" i="1"/>
  <c r="O3988" i="1"/>
  <c r="N3988" i="1"/>
  <c r="M3988" i="1"/>
  <c r="O3980" i="1"/>
  <c r="N3980" i="1"/>
  <c r="M3980" i="1"/>
  <c r="O3972" i="1"/>
  <c r="N3972" i="1"/>
  <c r="M3972" i="1"/>
  <c r="O3964" i="1"/>
  <c r="N3964" i="1"/>
  <c r="M3964" i="1"/>
  <c r="O3956" i="1"/>
  <c r="N3956" i="1"/>
  <c r="M3956" i="1"/>
  <c r="O3948" i="1"/>
  <c r="N3948" i="1"/>
  <c r="M3948" i="1"/>
  <c r="O3940" i="1"/>
  <c r="N3940" i="1"/>
  <c r="M3940" i="1"/>
  <c r="O3932" i="1"/>
  <c r="N3932" i="1"/>
  <c r="M3932" i="1"/>
  <c r="O3924" i="1"/>
  <c r="N3924" i="1"/>
  <c r="M3924" i="1"/>
  <c r="O3916" i="1"/>
  <c r="N3916" i="1"/>
  <c r="M3916" i="1"/>
  <c r="O3908" i="1"/>
  <c r="N3908" i="1"/>
  <c r="M3908" i="1"/>
  <c r="O3900" i="1"/>
  <c r="N3900" i="1"/>
  <c r="M3900" i="1"/>
  <c r="O3892" i="1"/>
  <c r="N3892" i="1"/>
  <c r="M3892" i="1"/>
  <c r="O3884" i="1"/>
  <c r="N3884" i="1"/>
  <c r="M3884" i="1"/>
  <c r="O3876" i="1"/>
  <c r="N3876" i="1"/>
  <c r="M3876" i="1"/>
  <c r="O3868" i="1"/>
  <c r="N3868" i="1"/>
  <c r="M3868" i="1"/>
  <c r="O3860" i="1"/>
  <c r="N3860" i="1"/>
  <c r="M3860" i="1"/>
  <c r="O3852" i="1"/>
  <c r="N3852" i="1"/>
  <c r="M3852" i="1"/>
  <c r="O3844" i="1"/>
  <c r="N3844" i="1"/>
  <c r="M3844" i="1"/>
  <c r="O3836" i="1"/>
  <c r="N3836" i="1"/>
  <c r="M3836" i="1"/>
  <c r="O3828" i="1"/>
  <c r="N3828" i="1"/>
  <c r="M3828" i="1"/>
  <c r="O3820" i="1"/>
  <c r="N3820" i="1"/>
  <c r="M3820" i="1"/>
  <c r="O3812" i="1"/>
  <c r="N3812" i="1"/>
  <c r="M3812" i="1"/>
  <c r="O3804" i="1"/>
  <c r="N3804" i="1"/>
  <c r="M3804" i="1"/>
  <c r="O3796" i="1"/>
  <c r="N3796" i="1"/>
  <c r="M3796" i="1"/>
  <c r="O3788" i="1"/>
  <c r="N3788" i="1"/>
  <c r="M3788" i="1"/>
  <c r="O3780" i="1"/>
  <c r="N3780" i="1"/>
  <c r="M3780" i="1"/>
  <c r="O3772" i="1"/>
  <c r="N3772" i="1"/>
  <c r="M3772" i="1"/>
  <c r="O3764" i="1"/>
  <c r="N3764" i="1"/>
  <c r="M3764" i="1"/>
  <c r="O3756" i="1"/>
  <c r="N3756" i="1"/>
  <c r="M3756" i="1"/>
  <c r="O3748" i="1"/>
  <c r="N3748" i="1"/>
  <c r="M3748" i="1"/>
  <c r="O3740" i="1"/>
  <c r="N3740" i="1"/>
  <c r="M3740" i="1"/>
  <c r="O3732" i="1"/>
  <c r="N3732" i="1"/>
  <c r="M3732" i="1"/>
  <c r="O3724" i="1"/>
  <c r="N3724" i="1"/>
  <c r="M3724" i="1"/>
  <c r="O3716" i="1"/>
  <c r="N3716" i="1"/>
  <c r="M3716" i="1"/>
  <c r="O3708" i="1"/>
  <c r="N3708" i="1"/>
  <c r="M3708" i="1"/>
  <c r="O3700" i="1"/>
  <c r="N3700" i="1"/>
  <c r="M3700" i="1"/>
  <c r="O3692" i="1"/>
  <c r="N3692" i="1"/>
  <c r="M3692" i="1"/>
  <c r="O3684" i="1"/>
  <c r="N3684" i="1"/>
  <c r="M3684" i="1"/>
  <c r="O3676" i="1"/>
  <c r="N3676" i="1"/>
  <c r="M3676" i="1"/>
  <c r="O3668" i="1"/>
  <c r="N3668" i="1"/>
  <c r="M3668" i="1"/>
  <c r="O3660" i="1"/>
  <c r="N3660" i="1"/>
  <c r="M3660" i="1"/>
  <c r="O3652" i="1"/>
  <c r="N3652" i="1"/>
  <c r="M3652" i="1"/>
  <c r="O3644" i="1"/>
  <c r="N3644" i="1"/>
  <c r="M3644" i="1"/>
  <c r="O3636" i="1"/>
  <c r="N3636" i="1"/>
  <c r="M3636" i="1"/>
  <c r="O3628" i="1"/>
  <c r="N3628" i="1"/>
  <c r="M3628" i="1"/>
  <c r="O3620" i="1"/>
  <c r="N3620" i="1"/>
  <c r="M3620" i="1"/>
  <c r="O3612" i="1"/>
  <c r="N3612" i="1"/>
  <c r="M3612" i="1"/>
  <c r="O3604" i="1"/>
  <c r="N3604" i="1"/>
  <c r="M3604" i="1"/>
  <c r="O3596" i="1"/>
  <c r="N3596" i="1"/>
  <c r="M3596" i="1"/>
  <c r="O3588" i="1"/>
  <c r="N3588" i="1"/>
  <c r="M3588" i="1"/>
  <c r="O3580" i="1"/>
  <c r="N3580" i="1"/>
  <c r="M3580" i="1"/>
  <c r="O3572" i="1"/>
  <c r="N3572" i="1"/>
  <c r="M3572" i="1"/>
  <c r="O3564" i="1"/>
  <c r="N3564" i="1"/>
  <c r="M3564" i="1"/>
  <c r="O3556" i="1"/>
  <c r="N3556" i="1"/>
  <c r="M3556" i="1"/>
  <c r="O3548" i="1"/>
  <c r="N3548" i="1"/>
  <c r="M3548" i="1"/>
  <c r="O3540" i="1"/>
  <c r="N3540" i="1"/>
  <c r="M3540" i="1"/>
  <c r="O3532" i="1"/>
  <c r="N3532" i="1"/>
  <c r="M3532" i="1"/>
  <c r="O3524" i="1"/>
  <c r="N3524" i="1"/>
  <c r="M3524" i="1"/>
  <c r="O3516" i="1"/>
  <c r="N3516" i="1"/>
  <c r="M3516" i="1"/>
  <c r="O3508" i="1"/>
  <c r="N3508" i="1"/>
  <c r="M3508" i="1"/>
  <c r="O3500" i="1"/>
  <c r="N3500" i="1"/>
  <c r="M3500" i="1"/>
  <c r="O3492" i="1"/>
  <c r="N3492" i="1"/>
  <c r="M3492" i="1"/>
  <c r="O3484" i="1"/>
  <c r="N3484" i="1"/>
  <c r="M3484" i="1"/>
  <c r="O3476" i="1"/>
  <c r="N3476" i="1"/>
  <c r="M3476" i="1"/>
  <c r="O3468" i="1"/>
  <c r="N3468" i="1"/>
  <c r="M3468" i="1"/>
  <c r="O3460" i="1"/>
  <c r="N3460" i="1"/>
  <c r="M3460" i="1"/>
  <c r="O3452" i="1"/>
  <c r="N3452" i="1"/>
  <c r="M3452" i="1"/>
  <c r="O3444" i="1"/>
  <c r="N3444" i="1"/>
  <c r="M3444" i="1"/>
  <c r="O3436" i="1"/>
  <c r="N3436" i="1"/>
  <c r="M3436" i="1"/>
  <c r="O3428" i="1"/>
  <c r="N3428" i="1"/>
  <c r="M3428" i="1"/>
  <c r="O3420" i="1"/>
  <c r="N3420" i="1"/>
  <c r="M3420" i="1"/>
  <c r="O3412" i="1"/>
  <c r="N3412" i="1"/>
  <c r="M3412" i="1"/>
  <c r="O3404" i="1"/>
  <c r="N3404" i="1"/>
  <c r="M3404" i="1"/>
  <c r="O3396" i="1"/>
  <c r="N3396" i="1"/>
  <c r="M3396" i="1"/>
  <c r="O3388" i="1"/>
  <c r="N3388" i="1"/>
  <c r="M3388" i="1"/>
  <c r="O3380" i="1"/>
  <c r="N3380" i="1"/>
  <c r="M3380" i="1"/>
  <c r="O3372" i="1"/>
  <c r="N3372" i="1"/>
  <c r="M3372" i="1"/>
  <c r="O3364" i="1"/>
  <c r="N3364" i="1"/>
  <c r="M3364" i="1"/>
  <c r="O3356" i="1"/>
  <c r="N3356" i="1"/>
  <c r="M3356" i="1"/>
  <c r="O3348" i="1"/>
  <c r="N3348" i="1"/>
  <c r="M3348" i="1"/>
  <c r="O3340" i="1"/>
  <c r="N3340" i="1"/>
  <c r="M3340" i="1"/>
  <c r="O3332" i="1"/>
  <c r="N3332" i="1"/>
  <c r="M3332" i="1"/>
  <c r="O3324" i="1"/>
  <c r="N3324" i="1"/>
  <c r="M3324" i="1"/>
  <c r="O3316" i="1"/>
  <c r="N3316" i="1"/>
  <c r="M3316" i="1"/>
  <c r="O3308" i="1"/>
  <c r="N3308" i="1"/>
  <c r="M3308" i="1"/>
  <c r="O3300" i="1"/>
  <c r="N3300" i="1"/>
  <c r="M3300" i="1"/>
  <c r="O3292" i="1"/>
  <c r="N3292" i="1"/>
  <c r="M3292" i="1"/>
  <c r="O3284" i="1"/>
  <c r="N3284" i="1"/>
  <c r="M3284" i="1"/>
  <c r="O3276" i="1"/>
  <c r="N3276" i="1"/>
  <c r="M3276" i="1"/>
  <c r="O3268" i="1"/>
  <c r="N3268" i="1"/>
  <c r="M3268" i="1"/>
  <c r="O3260" i="1"/>
  <c r="N3260" i="1"/>
  <c r="M3260" i="1"/>
  <c r="O3252" i="1"/>
  <c r="N3252" i="1"/>
  <c r="M3252" i="1"/>
  <c r="O3244" i="1"/>
  <c r="N3244" i="1"/>
  <c r="M3244" i="1"/>
  <c r="O3236" i="1"/>
  <c r="N3236" i="1"/>
  <c r="M3236" i="1"/>
  <c r="O3228" i="1"/>
  <c r="N3228" i="1"/>
  <c r="M3228" i="1"/>
  <c r="O3220" i="1"/>
  <c r="N3220" i="1"/>
  <c r="M3220" i="1"/>
  <c r="O3212" i="1"/>
  <c r="N3212" i="1"/>
  <c r="M3212" i="1"/>
  <c r="O3204" i="1"/>
  <c r="N3204" i="1"/>
  <c r="M3204" i="1"/>
  <c r="O3196" i="1"/>
  <c r="N3196" i="1"/>
  <c r="M3196" i="1"/>
  <c r="O3188" i="1"/>
  <c r="N3188" i="1"/>
  <c r="M3188" i="1"/>
  <c r="O3180" i="1"/>
  <c r="N3180" i="1"/>
  <c r="M3180" i="1"/>
  <c r="O3172" i="1"/>
  <c r="N3172" i="1"/>
  <c r="M3172" i="1"/>
  <c r="O3164" i="1"/>
  <c r="N3164" i="1"/>
  <c r="M3164" i="1"/>
  <c r="O3156" i="1"/>
  <c r="N3156" i="1"/>
  <c r="M3156" i="1"/>
  <c r="O3148" i="1"/>
  <c r="N3148" i="1"/>
  <c r="M3148" i="1"/>
  <c r="O3140" i="1"/>
  <c r="N3140" i="1"/>
  <c r="M3140" i="1"/>
  <c r="O3132" i="1"/>
  <c r="N3132" i="1"/>
  <c r="M3132" i="1"/>
  <c r="O3124" i="1"/>
  <c r="N3124" i="1"/>
  <c r="M3124" i="1"/>
  <c r="O3116" i="1"/>
  <c r="N3116" i="1"/>
  <c r="M3116" i="1"/>
  <c r="O3108" i="1"/>
  <c r="N3108" i="1"/>
  <c r="M3108" i="1"/>
  <c r="O3100" i="1"/>
  <c r="N3100" i="1"/>
  <c r="M3100" i="1"/>
  <c r="O3092" i="1"/>
  <c r="N3092" i="1"/>
  <c r="M3092" i="1"/>
  <c r="O3084" i="1"/>
  <c r="N3084" i="1"/>
  <c r="M3084" i="1"/>
  <c r="O3076" i="1"/>
  <c r="N3076" i="1"/>
  <c r="M3076" i="1"/>
  <c r="O3068" i="1"/>
  <c r="N3068" i="1"/>
  <c r="M3068" i="1"/>
  <c r="O3060" i="1"/>
  <c r="N3060" i="1"/>
  <c r="M3060" i="1"/>
  <c r="O3052" i="1"/>
  <c r="N3052" i="1"/>
  <c r="M3052" i="1"/>
  <c r="O3044" i="1"/>
  <c r="N3044" i="1"/>
  <c r="M3044" i="1"/>
  <c r="O3036" i="1"/>
  <c r="N3036" i="1"/>
  <c r="M3036" i="1"/>
  <c r="O3028" i="1"/>
  <c r="N3028" i="1"/>
  <c r="M3028" i="1"/>
  <c r="O3020" i="1"/>
  <c r="N3020" i="1"/>
  <c r="M3020" i="1"/>
  <c r="O3012" i="1"/>
  <c r="N3012" i="1"/>
  <c r="M3012" i="1"/>
  <c r="O3004" i="1"/>
  <c r="N3004" i="1"/>
  <c r="M3004" i="1"/>
  <c r="O2996" i="1"/>
  <c r="N2996" i="1"/>
  <c r="M2996" i="1"/>
  <c r="O2988" i="1"/>
  <c r="N2988" i="1"/>
  <c r="M2988" i="1"/>
  <c r="O2980" i="1"/>
  <c r="N2980" i="1"/>
  <c r="M2980" i="1"/>
  <c r="O2972" i="1"/>
  <c r="N2972" i="1"/>
  <c r="M2972" i="1"/>
  <c r="O2964" i="1"/>
  <c r="N2964" i="1"/>
  <c r="M2964" i="1"/>
  <c r="O2956" i="1"/>
  <c r="N2956" i="1"/>
  <c r="M2956" i="1"/>
  <c r="O2948" i="1"/>
  <c r="N2948" i="1"/>
  <c r="M2948" i="1"/>
  <c r="O2940" i="1"/>
  <c r="N2940" i="1"/>
  <c r="M2940" i="1"/>
  <c r="O2932" i="1"/>
  <c r="N2932" i="1"/>
  <c r="M2932" i="1"/>
  <c r="O2924" i="1"/>
  <c r="N2924" i="1"/>
  <c r="M2924" i="1"/>
  <c r="O2916" i="1"/>
  <c r="N2916" i="1"/>
  <c r="M2916" i="1"/>
  <c r="O2908" i="1"/>
  <c r="N2908" i="1"/>
  <c r="M2908" i="1"/>
  <c r="O2900" i="1"/>
  <c r="N2900" i="1"/>
  <c r="M2900" i="1"/>
  <c r="O2892" i="1"/>
  <c r="N2892" i="1"/>
  <c r="M2892" i="1"/>
  <c r="O2884" i="1"/>
  <c r="N2884" i="1"/>
  <c r="M2884" i="1"/>
  <c r="O2876" i="1"/>
  <c r="N2876" i="1"/>
  <c r="M2876" i="1"/>
  <c r="O2868" i="1"/>
  <c r="N2868" i="1"/>
  <c r="M2868" i="1"/>
  <c r="O2860" i="1"/>
  <c r="N2860" i="1"/>
  <c r="M2860" i="1"/>
  <c r="O2852" i="1"/>
  <c r="N2852" i="1"/>
  <c r="M2852" i="1"/>
  <c r="O2844" i="1"/>
  <c r="N2844" i="1"/>
  <c r="M2844" i="1"/>
  <c r="O2836" i="1"/>
  <c r="N2836" i="1"/>
  <c r="M2836" i="1"/>
  <c r="O2828" i="1"/>
  <c r="N2828" i="1"/>
  <c r="M2828" i="1"/>
  <c r="O2820" i="1"/>
  <c r="N2820" i="1"/>
  <c r="M2820" i="1"/>
  <c r="O2812" i="1"/>
  <c r="N2812" i="1"/>
  <c r="M2812" i="1"/>
  <c r="O2804" i="1"/>
  <c r="N2804" i="1"/>
  <c r="M2804" i="1"/>
  <c r="O2796" i="1"/>
  <c r="N2796" i="1"/>
  <c r="M2796" i="1"/>
  <c r="O2788" i="1"/>
  <c r="N2788" i="1"/>
  <c r="M2788" i="1"/>
  <c r="O2780" i="1"/>
  <c r="N2780" i="1"/>
  <c r="M2780" i="1"/>
  <c r="O2772" i="1"/>
  <c r="N2772" i="1"/>
  <c r="M2772" i="1"/>
  <c r="O2764" i="1"/>
  <c r="N2764" i="1"/>
  <c r="M2764" i="1"/>
  <c r="O2756" i="1"/>
  <c r="N2756" i="1"/>
  <c r="M2756" i="1"/>
  <c r="O2748" i="1"/>
  <c r="N2748" i="1"/>
  <c r="M2748" i="1"/>
  <c r="O2740" i="1"/>
  <c r="N2740" i="1"/>
  <c r="M2740" i="1"/>
  <c r="O2732" i="1"/>
  <c r="N2732" i="1"/>
  <c r="M2732" i="1"/>
  <c r="O2724" i="1"/>
  <c r="N2724" i="1"/>
  <c r="M2724" i="1"/>
  <c r="O2716" i="1"/>
  <c r="N2716" i="1"/>
  <c r="M2716" i="1"/>
  <c r="O2708" i="1"/>
  <c r="N2708" i="1"/>
  <c r="M2708" i="1"/>
  <c r="O2700" i="1"/>
  <c r="N2700" i="1"/>
  <c r="M2700" i="1"/>
  <c r="O2692" i="1"/>
  <c r="N2692" i="1"/>
  <c r="M2692" i="1"/>
  <c r="O2684" i="1"/>
  <c r="N2684" i="1"/>
  <c r="M2684" i="1"/>
  <c r="O2676" i="1"/>
  <c r="N2676" i="1"/>
  <c r="M2676" i="1"/>
  <c r="O2668" i="1"/>
  <c r="N2668" i="1"/>
  <c r="M2668" i="1"/>
  <c r="O2660" i="1"/>
  <c r="N2660" i="1"/>
  <c r="M2660" i="1"/>
  <c r="O2652" i="1"/>
  <c r="N2652" i="1"/>
  <c r="M2652" i="1"/>
  <c r="O2644" i="1"/>
  <c r="N2644" i="1"/>
  <c r="M2644" i="1"/>
  <c r="O2636" i="1"/>
  <c r="N2636" i="1"/>
  <c r="M2636" i="1"/>
  <c r="O2628" i="1"/>
  <c r="N2628" i="1"/>
  <c r="M2628" i="1"/>
  <c r="O2620" i="1"/>
  <c r="N2620" i="1"/>
  <c r="M2620" i="1"/>
  <c r="O2612" i="1"/>
  <c r="N2612" i="1"/>
  <c r="M2612" i="1"/>
  <c r="O2604" i="1"/>
  <c r="N2604" i="1"/>
  <c r="M2604" i="1"/>
  <c r="O2596" i="1"/>
  <c r="N2596" i="1"/>
  <c r="M2596" i="1"/>
  <c r="O2588" i="1"/>
  <c r="N2588" i="1"/>
  <c r="M2588" i="1"/>
  <c r="O2580" i="1"/>
  <c r="N2580" i="1"/>
  <c r="M2580" i="1"/>
  <c r="O2572" i="1"/>
  <c r="N2572" i="1"/>
  <c r="M2572" i="1"/>
  <c r="O2564" i="1"/>
  <c r="N2564" i="1"/>
  <c r="M2564" i="1"/>
  <c r="O2556" i="1"/>
  <c r="N2556" i="1"/>
  <c r="M2556" i="1"/>
  <c r="O2548" i="1"/>
  <c r="N2548" i="1"/>
  <c r="M2548" i="1"/>
  <c r="O2540" i="1"/>
  <c r="N2540" i="1"/>
  <c r="M2540" i="1"/>
  <c r="O2532" i="1"/>
  <c r="N2532" i="1"/>
  <c r="M2532" i="1"/>
  <c r="O2524" i="1"/>
  <c r="N2524" i="1"/>
  <c r="M2524" i="1"/>
  <c r="O2516" i="1"/>
  <c r="N2516" i="1"/>
  <c r="M2516" i="1"/>
  <c r="O2508" i="1"/>
  <c r="N2508" i="1"/>
  <c r="M2508" i="1"/>
  <c r="O2500" i="1"/>
  <c r="N2500" i="1"/>
  <c r="M2500" i="1"/>
  <c r="O2492" i="1"/>
  <c r="N2492" i="1"/>
  <c r="M2492" i="1"/>
  <c r="O2484" i="1"/>
  <c r="N2484" i="1"/>
  <c r="M2484" i="1"/>
  <c r="O2476" i="1"/>
  <c r="N2476" i="1"/>
  <c r="M2476" i="1"/>
  <c r="O2468" i="1"/>
  <c r="N2468" i="1"/>
  <c r="M2468" i="1"/>
  <c r="O2460" i="1"/>
  <c r="N2460" i="1"/>
  <c r="M2460" i="1"/>
  <c r="O2452" i="1"/>
  <c r="N2452" i="1"/>
  <c r="M2452" i="1"/>
  <c r="O2444" i="1"/>
  <c r="N2444" i="1"/>
  <c r="M2444" i="1"/>
  <c r="O2436" i="1"/>
  <c r="N2436" i="1"/>
  <c r="M2436" i="1"/>
  <c r="O2428" i="1"/>
  <c r="N2428" i="1"/>
  <c r="M2428" i="1"/>
  <c r="O2420" i="1"/>
  <c r="N2420" i="1"/>
  <c r="M2420" i="1"/>
  <c r="O2412" i="1"/>
  <c r="N2412" i="1"/>
  <c r="M2412" i="1"/>
  <c r="O2404" i="1"/>
  <c r="N2404" i="1"/>
  <c r="M2404" i="1"/>
  <c r="O2396" i="1"/>
  <c r="N2396" i="1"/>
  <c r="M2396" i="1"/>
  <c r="O2388" i="1"/>
  <c r="N2388" i="1"/>
  <c r="M2388" i="1"/>
  <c r="O2380" i="1"/>
  <c r="N2380" i="1"/>
  <c r="M2380" i="1"/>
  <c r="O2372" i="1"/>
  <c r="N2372" i="1"/>
  <c r="M2372" i="1"/>
  <c r="O2364" i="1"/>
  <c r="N2364" i="1"/>
  <c r="M2364" i="1"/>
  <c r="O2356" i="1"/>
  <c r="N2356" i="1"/>
  <c r="M2356" i="1"/>
  <c r="O2348" i="1"/>
  <c r="N2348" i="1"/>
  <c r="M2348" i="1"/>
  <c r="O2340" i="1"/>
  <c r="N2340" i="1"/>
  <c r="M2340" i="1"/>
  <c r="O2332" i="1"/>
  <c r="N2332" i="1"/>
  <c r="M2332" i="1"/>
  <c r="O2324" i="1"/>
  <c r="N2324" i="1"/>
  <c r="M2324" i="1"/>
  <c r="O2316" i="1"/>
  <c r="N2316" i="1"/>
  <c r="M2316" i="1"/>
  <c r="O2308" i="1"/>
  <c r="N2308" i="1"/>
  <c r="M2308" i="1"/>
  <c r="O2300" i="1"/>
  <c r="N2300" i="1"/>
  <c r="M2300" i="1"/>
  <c r="O2292" i="1"/>
  <c r="N2292" i="1"/>
  <c r="M2292" i="1"/>
  <c r="O2284" i="1"/>
  <c r="N2284" i="1"/>
  <c r="M2284" i="1"/>
  <c r="O2276" i="1"/>
  <c r="N2276" i="1"/>
  <c r="M2276" i="1"/>
  <c r="O2268" i="1"/>
  <c r="N2268" i="1"/>
  <c r="M2268" i="1"/>
  <c r="O2260" i="1"/>
  <c r="N2260" i="1"/>
  <c r="M2260" i="1"/>
  <c r="O2252" i="1"/>
  <c r="N2252" i="1"/>
  <c r="M2252" i="1"/>
  <c r="O2244" i="1"/>
  <c r="N2244" i="1"/>
  <c r="M2244" i="1"/>
  <c r="O2236" i="1"/>
  <c r="N2236" i="1"/>
  <c r="M2236" i="1"/>
  <c r="O2228" i="1"/>
  <c r="N2228" i="1"/>
  <c r="M2228" i="1"/>
  <c r="O2220" i="1"/>
  <c r="N2220" i="1"/>
  <c r="M2220" i="1"/>
  <c r="O2212" i="1"/>
  <c r="N2212" i="1"/>
  <c r="M2212" i="1"/>
  <c r="O2204" i="1"/>
  <c r="N2204" i="1"/>
  <c r="M2204" i="1"/>
  <c r="O2196" i="1"/>
  <c r="N2196" i="1"/>
  <c r="M2196" i="1"/>
  <c r="O2188" i="1"/>
  <c r="N2188" i="1"/>
  <c r="M2188" i="1"/>
  <c r="O2180" i="1"/>
  <c r="N2180" i="1"/>
  <c r="M2180" i="1"/>
  <c r="O2172" i="1"/>
  <c r="N2172" i="1"/>
  <c r="M2172" i="1"/>
  <c r="O2164" i="1"/>
  <c r="N2164" i="1"/>
  <c r="M2164" i="1"/>
  <c r="O2156" i="1"/>
  <c r="N2156" i="1"/>
  <c r="M2156" i="1"/>
  <c r="O2148" i="1"/>
  <c r="N2148" i="1"/>
  <c r="M2148" i="1"/>
  <c r="O2140" i="1"/>
  <c r="N2140" i="1"/>
  <c r="M2140" i="1"/>
  <c r="O2132" i="1"/>
  <c r="N2132" i="1"/>
  <c r="M2132" i="1"/>
  <c r="O2124" i="1"/>
  <c r="N2124" i="1"/>
  <c r="M2124" i="1"/>
  <c r="O2116" i="1"/>
  <c r="N2116" i="1"/>
  <c r="M2116" i="1"/>
  <c r="O2108" i="1"/>
  <c r="N2108" i="1"/>
  <c r="M2108" i="1"/>
  <c r="O2100" i="1"/>
  <c r="N2100" i="1"/>
  <c r="M2100" i="1"/>
  <c r="O2092" i="1"/>
  <c r="N2092" i="1"/>
  <c r="M2092" i="1"/>
  <c r="O2084" i="1"/>
  <c r="N2084" i="1"/>
  <c r="M2084" i="1"/>
  <c r="O2076" i="1"/>
  <c r="N2076" i="1"/>
  <c r="M2076" i="1"/>
  <c r="O2068" i="1"/>
  <c r="N2068" i="1"/>
  <c r="M2068" i="1"/>
  <c r="O2060" i="1"/>
  <c r="N2060" i="1"/>
  <c r="M2060" i="1"/>
  <c r="O2052" i="1"/>
  <c r="N2052" i="1"/>
  <c r="M2052" i="1"/>
  <c r="O2044" i="1"/>
  <c r="N2044" i="1"/>
  <c r="M2044" i="1"/>
  <c r="O2036" i="1"/>
  <c r="N2036" i="1"/>
  <c r="M2036" i="1"/>
  <c r="O2028" i="1"/>
  <c r="N2028" i="1"/>
  <c r="M2028" i="1"/>
  <c r="O2020" i="1"/>
  <c r="N2020" i="1"/>
  <c r="M2020" i="1"/>
  <c r="O2012" i="1"/>
  <c r="N2012" i="1"/>
  <c r="M2012" i="1"/>
  <c r="O2004" i="1"/>
  <c r="N2004" i="1"/>
  <c r="M2004" i="1"/>
  <c r="O1996" i="1"/>
  <c r="N1996" i="1"/>
  <c r="M1996" i="1"/>
  <c r="O1988" i="1"/>
  <c r="N1988" i="1"/>
  <c r="M1988" i="1"/>
  <c r="O1980" i="1"/>
  <c r="N1980" i="1"/>
  <c r="M1980" i="1"/>
  <c r="O1972" i="1"/>
  <c r="N1972" i="1"/>
  <c r="M1972" i="1"/>
  <c r="O1964" i="1"/>
  <c r="N1964" i="1"/>
  <c r="M1964" i="1"/>
  <c r="O1956" i="1"/>
  <c r="N1956" i="1"/>
  <c r="M1956" i="1"/>
  <c r="O1948" i="1"/>
  <c r="N1948" i="1"/>
  <c r="M1948" i="1"/>
  <c r="O1940" i="1"/>
  <c r="N1940" i="1"/>
  <c r="M1940" i="1"/>
  <c r="O1932" i="1"/>
  <c r="N1932" i="1"/>
  <c r="M1932" i="1"/>
  <c r="O1924" i="1"/>
  <c r="N1924" i="1"/>
  <c r="M1924" i="1"/>
  <c r="O1916" i="1"/>
  <c r="N1916" i="1"/>
  <c r="M1916" i="1"/>
  <c r="O1908" i="1"/>
  <c r="N1908" i="1"/>
  <c r="M1908" i="1"/>
  <c r="O1900" i="1"/>
  <c r="N1900" i="1"/>
  <c r="M1900" i="1"/>
  <c r="O1892" i="1"/>
  <c r="N1892" i="1"/>
  <c r="M1892" i="1"/>
  <c r="O1884" i="1"/>
  <c r="N1884" i="1"/>
  <c r="M1884" i="1"/>
  <c r="O1876" i="1"/>
  <c r="N1876" i="1"/>
  <c r="M1876" i="1"/>
  <c r="O1868" i="1"/>
  <c r="N1868" i="1"/>
  <c r="M1868" i="1"/>
  <c r="O1860" i="1"/>
  <c r="N1860" i="1"/>
  <c r="M1860" i="1"/>
  <c r="O1852" i="1"/>
  <c r="N1852" i="1"/>
  <c r="M1852" i="1"/>
  <c r="O1844" i="1"/>
  <c r="N1844" i="1"/>
  <c r="M1844" i="1"/>
  <c r="O1836" i="1"/>
  <c r="N1836" i="1"/>
  <c r="M1836" i="1"/>
  <c r="O1828" i="1"/>
  <c r="N1828" i="1"/>
  <c r="M1828" i="1"/>
  <c r="O1820" i="1"/>
  <c r="N1820" i="1"/>
  <c r="M1820" i="1"/>
  <c r="O1812" i="1"/>
  <c r="N1812" i="1"/>
  <c r="M1812" i="1"/>
  <c r="O1804" i="1"/>
  <c r="N1804" i="1"/>
  <c r="M1804" i="1"/>
  <c r="O1796" i="1"/>
  <c r="N1796" i="1"/>
  <c r="M1796" i="1"/>
  <c r="O1788" i="1"/>
  <c r="N1788" i="1"/>
  <c r="M1788" i="1"/>
  <c r="O1780" i="1"/>
  <c r="N1780" i="1"/>
  <c r="M1780" i="1"/>
  <c r="O1772" i="1"/>
  <c r="N1772" i="1"/>
  <c r="M1772" i="1"/>
  <c r="O1764" i="1"/>
  <c r="N1764" i="1"/>
  <c r="M1764" i="1"/>
  <c r="O1756" i="1"/>
  <c r="N1756" i="1"/>
  <c r="M1756" i="1"/>
  <c r="O1748" i="1"/>
  <c r="N1748" i="1"/>
  <c r="M1748" i="1"/>
  <c r="O1740" i="1"/>
  <c r="N1740" i="1"/>
  <c r="M1740" i="1"/>
  <c r="O1732" i="1"/>
  <c r="N1732" i="1"/>
  <c r="M1732" i="1"/>
  <c r="O1724" i="1"/>
  <c r="N1724" i="1"/>
  <c r="M1724" i="1"/>
  <c r="O1716" i="1"/>
  <c r="N1716" i="1"/>
  <c r="M1716" i="1"/>
  <c r="O1708" i="1"/>
  <c r="N1708" i="1"/>
  <c r="M1708" i="1"/>
  <c r="O1700" i="1"/>
  <c r="N1700" i="1"/>
  <c r="M1700" i="1"/>
  <c r="O1692" i="1"/>
  <c r="N1692" i="1"/>
  <c r="M1692" i="1"/>
  <c r="O1684" i="1"/>
  <c r="N1684" i="1"/>
  <c r="M1684" i="1"/>
  <c r="O1676" i="1"/>
  <c r="N1676" i="1"/>
  <c r="M1676" i="1"/>
  <c r="O1668" i="1"/>
  <c r="N1668" i="1"/>
  <c r="M1668" i="1"/>
  <c r="O1660" i="1"/>
  <c r="N1660" i="1"/>
  <c r="M1660" i="1"/>
  <c r="O1652" i="1"/>
  <c r="N1652" i="1"/>
  <c r="M1652" i="1"/>
  <c r="O1644" i="1"/>
  <c r="N1644" i="1"/>
  <c r="M1644" i="1"/>
  <c r="O1636" i="1"/>
  <c r="N1636" i="1"/>
  <c r="M1636" i="1"/>
  <c r="O1628" i="1"/>
  <c r="N1628" i="1"/>
  <c r="M1628" i="1"/>
  <c r="O1620" i="1"/>
  <c r="N1620" i="1"/>
  <c r="M1620" i="1"/>
  <c r="O1612" i="1"/>
  <c r="N1612" i="1"/>
  <c r="M1612" i="1"/>
  <c r="O1604" i="1"/>
  <c r="N1604" i="1"/>
  <c r="M1604" i="1"/>
  <c r="O1596" i="1"/>
  <c r="N1596" i="1"/>
  <c r="M1596" i="1"/>
  <c r="O1588" i="1"/>
  <c r="N1588" i="1"/>
  <c r="M1588" i="1"/>
  <c r="O1580" i="1"/>
  <c r="N1580" i="1"/>
  <c r="M1580" i="1"/>
  <c r="O1572" i="1"/>
  <c r="N1572" i="1"/>
  <c r="M1572" i="1"/>
  <c r="O1564" i="1"/>
  <c r="N1564" i="1"/>
  <c r="M1564" i="1"/>
  <c r="O1556" i="1"/>
  <c r="N1556" i="1"/>
  <c r="M1556" i="1"/>
  <c r="O1548" i="1"/>
  <c r="N1548" i="1"/>
  <c r="M1548" i="1"/>
  <c r="O1540" i="1"/>
  <c r="N1540" i="1"/>
  <c r="M1540" i="1"/>
  <c r="O1532" i="1"/>
  <c r="N1532" i="1"/>
  <c r="M1532" i="1"/>
  <c r="O1524" i="1"/>
  <c r="N1524" i="1"/>
  <c r="M1524" i="1"/>
  <c r="O1516" i="1"/>
  <c r="N1516" i="1"/>
  <c r="M1516" i="1"/>
  <c r="O1508" i="1"/>
  <c r="N1508" i="1"/>
  <c r="M1508" i="1"/>
  <c r="O1500" i="1"/>
  <c r="N1500" i="1"/>
  <c r="M1500" i="1"/>
  <c r="O1492" i="1"/>
  <c r="N1492" i="1"/>
  <c r="M1492" i="1"/>
  <c r="O1484" i="1"/>
  <c r="N1484" i="1"/>
  <c r="M1484" i="1"/>
  <c r="O1476" i="1"/>
  <c r="N1476" i="1"/>
  <c r="M1476" i="1"/>
  <c r="O1468" i="1"/>
  <c r="N1468" i="1"/>
  <c r="M1468" i="1"/>
  <c r="O1460" i="1"/>
  <c r="N1460" i="1"/>
  <c r="M1460" i="1"/>
  <c r="O1452" i="1"/>
  <c r="N1452" i="1"/>
  <c r="M1452" i="1"/>
  <c r="O1444" i="1"/>
  <c r="N1444" i="1"/>
  <c r="M1444" i="1"/>
  <c r="O1436" i="1"/>
  <c r="N1436" i="1"/>
  <c r="M1436" i="1"/>
  <c r="O1428" i="1"/>
  <c r="N1428" i="1"/>
  <c r="M1428" i="1"/>
  <c r="O1420" i="1"/>
  <c r="N1420" i="1"/>
  <c r="M1420" i="1"/>
  <c r="O1412" i="1"/>
  <c r="N1412" i="1"/>
  <c r="M1412" i="1"/>
  <c r="O1404" i="1"/>
  <c r="N1404" i="1"/>
  <c r="M1404" i="1"/>
  <c r="O1396" i="1"/>
  <c r="N1396" i="1"/>
  <c r="M1396" i="1"/>
  <c r="O1388" i="1"/>
  <c r="N1388" i="1"/>
  <c r="M1388" i="1"/>
  <c r="O1380" i="1"/>
  <c r="N1380" i="1"/>
  <c r="M1380" i="1"/>
  <c r="O1372" i="1"/>
  <c r="N1372" i="1"/>
  <c r="M1372" i="1"/>
  <c r="O1364" i="1"/>
  <c r="N1364" i="1"/>
  <c r="M1364" i="1"/>
  <c r="O1356" i="1"/>
  <c r="N1356" i="1"/>
  <c r="M1356" i="1"/>
  <c r="O1348" i="1"/>
  <c r="N1348" i="1"/>
  <c r="M1348" i="1"/>
  <c r="O1340" i="1"/>
  <c r="N1340" i="1"/>
  <c r="M1340" i="1"/>
  <c r="O1332" i="1"/>
  <c r="N1332" i="1"/>
  <c r="M1332" i="1"/>
  <c r="O1324" i="1"/>
  <c r="N1324" i="1"/>
  <c r="M1324" i="1"/>
  <c r="O1316" i="1"/>
  <c r="N1316" i="1"/>
  <c r="M1316" i="1"/>
  <c r="O1308" i="1"/>
  <c r="N1308" i="1"/>
  <c r="M1308" i="1"/>
  <c r="O1300" i="1"/>
  <c r="N1300" i="1"/>
  <c r="M1300" i="1"/>
  <c r="O1292" i="1"/>
  <c r="N1292" i="1"/>
  <c r="M1292" i="1"/>
  <c r="O1284" i="1"/>
  <c r="N1284" i="1"/>
  <c r="M1284" i="1"/>
  <c r="O1276" i="1"/>
  <c r="N1276" i="1"/>
  <c r="M1276" i="1"/>
  <c r="O1268" i="1"/>
  <c r="N1268" i="1"/>
  <c r="M1268" i="1"/>
  <c r="O1260" i="1"/>
  <c r="N1260" i="1"/>
  <c r="M1260" i="1"/>
  <c r="O1252" i="1"/>
  <c r="N1252" i="1"/>
  <c r="M1252" i="1"/>
  <c r="O1244" i="1"/>
  <c r="N1244" i="1"/>
  <c r="M1244" i="1"/>
  <c r="O1236" i="1"/>
  <c r="N1236" i="1"/>
  <c r="M1236" i="1"/>
  <c r="O1228" i="1"/>
  <c r="N1228" i="1"/>
  <c r="M1228" i="1"/>
  <c r="O1220" i="1"/>
  <c r="N1220" i="1"/>
  <c r="M1220" i="1"/>
  <c r="O1212" i="1"/>
  <c r="N1212" i="1"/>
  <c r="M1212" i="1"/>
  <c r="O1204" i="1"/>
  <c r="N1204" i="1"/>
  <c r="M1204" i="1"/>
  <c r="O1196" i="1"/>
  <c r="N1196" i="1"/>
  <c r="M1196" i="1"/>
  <c r="O1188" i="1"/>
  <c r="N1188" i="1"/>
  <c r="M1188" i="1"/>
  <c r="O1180" i="1"/>
  <c r="N1180" i="1"/>
  <c r="M1180" i="1"/>
  <c r="O1172" i="1"/>
  <c r="N1172" i="1"/>
  <c r="M1172" i="1"/>
  <c r="O1164" i="1"/>
  <c r="N1164" i="1"/>
  <c r="M1164" i="1"/>
  <c r="O1156" i="1"/>
  <c r="N1156" i="1"/>
  <c r="M1156" i="1"/>
  <c r="O1148" i="1"/>
  <c r="N1148" i="1"/>
  <c r="M1148" i="1"/>
  <c r="O1140" i="1"/>
  <c r="N1140" i="1"/>
  <c r="M1140" i="1"/>
  <c r="O1132" i="1"/>
  <c r="N1132" i="1"/>
  <c r="M1132" i="1"/>
  <c r="O1124" i="1"/>
  <c r="N1124" i="1"/>
  <c r="M1124" i="1"/>
  <c r="O1116" i="1"/>
  <c r="N1116" i="1"/>
  <c r="M1116" i="1"/>
  <c r="O1108" i="1"/>
  <c r="N1108" i="1"/>
  <c r="M1108" i="1"/>
  <c r="O1100" i="1"/>
  <c r="N1100" i="1"/>
  <c r="M1100" i="1"/>
  <c r="O1092" i="1"/>
  <c r="N1092" i="1"/>
  <c r="M1092" i="1"/>
  <c r="O1084" i="1"/>
  <c r="N1084" i="1"/>
  <c r="M1084" i="1"/>
  <c r="O1076" i="1"/>
  <c r="N1076" i="1"/>
  <c r="M1076" i="1"/>
  <c r="O1068" i="1"/>
  <c r="N1068" i="1"/>
  <c r="M1068" i="1"/>
  <c r="O1060" i="1"/>
  <c r="N1060" i="1"/>
  <c r="M1060" i="1"/>
  <c r="O1052" i="1"/>
  <c r="N1052" i="1"/>
  <c r="M1052" i="1"/>
  <c r="O1044" i="1"/>
  <c r="N1044" i="1"/>
  <c r="M1044" i="1"/>
  <c r="O1036" i="1"/>
  <c r="N1036" i="1"/>
  <c r="M1036" i="1"/>
  <c r="O1028" i="1"/>
  <c r="N1028" i="1"/>
  <c r="M1028" i="1"/>
  <c r="O1020" i="1"/>
  <c r="N1020" i="1"/>
  <c r="M1020" i="1"/>
  <c r="O1012" i="1"/>
  <c r="N1012" i="1"/>
  <c r="M1012" i="1"/>
  <c r="O1004" i="1"/>
  <c r="N1004" i="1"/>
  <c r="M1004" i="1"/>
  <c r="O996" i="1"/>
  <c r="N996" i="1"/>
  <c r="M996" i="1"/>
  <c r="O988" i="1"/>
  <c r="N988" i="1"/>
  <c r="M988" i="1"/>
  <c r="O980" i="1"/>
  <c r="N980" i="1"/>
  <c r="M980" i="1"/>
  <c r="O972" i="1"/>
  <c r="N972" i="1"/>
  <c r="M972" i="1"/>
  <c r="O964" i="1"/>
  <c r="N964" i="1"/>
  <c r="M964" i="1"/>
  <c r="O956" i="1"/>
  <c r="N956" i="1"/>
  <c r="M956" i="1"/>
  <c r="O948" i="1"/>
  <c r="N948" i="1"/>
  <c r="M948" i="1"/>
  <c r="O940" i="1"/>
  <c r="N940" i="1"/>
  <c r="M940" i="1"/>
  <c r="O932" i="1"/>
  <c r="N932" i="1"/>
  <c r="M932" i="1"/>
  <c r="O924" i="1"/>
  <c r="N924" i="1"/>
  <c r="M924" i="1"/>
  <c r="O916" i="1"/>
  <c r="N916" i="1"/>
  <c r="M916" i="1"/>
  <c r="O908" i="1"/>
  <c r="N908" i="1"/>
  <c r="M908" i="1"/>
  <c r="O900" i="1"/>
  <c r="N900" i="1"/>
  <c r="M900" i="1"/>
  <c r="O892" i="1"/>
  <c r="N892" i="1"/>
  <c r="M892" i="1"/>
  <c r="O884" i="1"/>
  <c r="N884" i="1"/>
  <c r="M884" i="1"/>
  <c r="O876" i="1"/>
  <c r="N876" i="1"/>
  <c r="M876" i="1"/>
  <c r="O868" i="1"/>
  <c r="N868" i="1"/>
  <c r="M868" i="1"/>
  <c r="O860" i="1"/>
  <c r="N860" i="1"/>
  <c r="M860" i="1"/>
  <c r="O852" i="1"/>
  <c r="N852" i="1"/>
  <c r="M852" i="1"/>
  <c r="O844" i="1"/>
  <c r="N844" i="1"/>
  <c r="M844" i="1"/>
  <c r="O836" i="1"/>
  <c r="N836" i="1"/>
  <c r="M836" i="1"/>
  <c r="O828" i="1"/>
  <c r="N828" i="1"/>
  <c r="M828" i="1"/>
  <c r="O820" i="1"/>
  <c r="N820" i="1"/>
  <c r="M820" i="1"/>
  <c r="O812" i="1"/>
  <c r="N812" i="1"/>
  <c r="M812" i="1"/>
  <c r="O804" i="1"/>
  <c r="N804" i="1"/>
  <c r="M804" i="1"/>
  <c r="O796" i="1"/>
  <c r="N796" i="1"/>
  <c r="M796" i="1"/>
  <c r="O788" i="1"/>
  <c r="N788" i="1"/>
  <c r="M788" i="1"/>
  <c r="O780" i="1"/>
  <c r="N780" i="1"/>
  <c r="M780" i="1"/>
  <c r="O772" i="1"/>
  <c r="N772" i="1"/>
  <c r="M772" i="1"/>
  <c r="O764" i="1"/>
  <c r="N764" i="1"/>
  <c r="M764" i="1"/>
  <c r="O756" i="1"/>
  <c r="N756" i="1"/>
  <c r="M756" i="1"/>
  <c r="O748" i="1"/>
  <c r="N748" i="1"/>
  <c r="M748" i="1"/>
  <c r="O740" i="1"/>
  <c r="N740" i="1"/>
  <c r="M740" i="1"/>
  <c r="O732" i="1"/>
  <c r="N732" i="1"/>
  <c r="M732" i="1"/>
  <c r="O724" i="1"/>
  <c r="N724" i="1"/>
  <c r="M724" i="1"/>
  <c r="O716" i="1"/>
  <c r="N716" i="1"/>
  <c r="M716" i="1"/>
  <c r="O708" i="1"/>
  <c r="N708" i="1"/>
  <c r="M708" i="1"/>
  <c r="O700" i="1"/>
  <c r="N700" i="1"/>
  <c r="M700" i="1"/>
  <c r="O692" i="1"/>
  <c r="N692" i="1"/>
  <c r="M692" i="1"/>
  <c r="O684" i="1"/>
  <c r="N684" i="1"/>
  <c r="M684" i="1"/>
  <c r="O676" i="1"/>
  <c r="N676" i="1"/>
  <c r="M676" i="1"/>
  <c r="O668" i="1"/>
  <c r="N668" i="1"/>
  <c r="M668" i="1"/>
  <c r="O660" i="1"/>
  <c r="N660" i="1"/>
  <c r="M660" i="1"/>
  <c r="O652" i="1"/>
  <c r="N652" i="1"/>
  <c r="M652" i="1"/>
  <c r="O644" i="1"/>
  <c r="N644" i="1"/>
  <c r="M644" i="1"/>
  <c r="O636" i="1"/>
  <c r="N636" i="1"/>
  <c r="M636" i="1"/>
  <c r="O628" i="1"/>
  <c r="N628" i="1"/>
  <c r="M628" i="1"/>
  <c r="O620" i="1"/>
  <c r="N620" i="1"/>
  <c r="M620" i="1"/>
  <c r="O612" i="1"/>
  <c r="N612" i="1"/>
  <c r="M612" i="1"/>
  <c r="O604" i="1"/>
  <c r="N604" i="1"/>
  <c r="M604" i="1"/>
  <c r="O596" i="1"/>
  <c r="N596" i="1"/>
  <c r="M596" i="1"/>
  <c r="O588" i="1"/>
  <c r="N588" i="1"/>
  <c r="M588" i="1"/>
  <c r="O580" i="1"/>
  <c r="N580" i="1"/>
  <c r="M580" i="1"/>
  <c r="O572" i="1"/>
  <c r="N572" i="1"/>
  <c r="M572" i="1"/>
  <c r="O564" i="1"/>
  <c r="N564" i="1"/>
  <c r="M564" i="1"/>
  <c r="O556" i="1"/>
  <c r="N556" i="1"/>
  <c r="M556" i="1"/>
  <c r="O548" i="1"/>
  <c r="N548" i="1"/>
  <c r="M548" i="1"/>
  <c r="O540" i="1"/>
  <c r="N540" i="1"/>
  <c r="M540" i="1"/>
  <c r="O532" i="1"/>
  <c r="N532" i="1"/>
  <c r="M532" i="1"/>
  <c r="O524" i="1"/>
  <c r="N524" i="1"/>
  <c r="M524" i="1"/>
  <c r="O516" i="1"/>
  <c r="N516" i="1"/>
  <c r="M516" i="1"/>
  <c r="O508" i="1"/>
  <c r="N508" i="1"/>
  <c r="M508" i="1"/>
  <c r="O500" i="1"/>
  <c r="N500" i="1"/>
  <c r="M500" i="1"/>
  <c r="O492" i="1"/>
  <c r="N492" i="1"/>
  <c r="M492" i="1"/>
  <c r="O484" i="1"/>
  <c r="N484" i="1"/>
  <c r="M484" i="1"/>
  <c r="O476" i="1"/>
  <c r="N476" i="1"/>
  <c r="M476" i="1"/>
  <c r="O468" i="1"/>
  <c r="N468" i="1"/>
  <c r="M468" i="1"/>
  <c r="O460" i="1"/>
  <c r="N460" i="1"/>
  <c r="M460" i="1"/>
  <c r="O452" i="1"/>
  <c r="N452" i="1"/>
  <c r="M452" i="1"/>
  <c r="O444" i="1"/>
  <c r="N444" i="1"/>
  <c r="M444" i="1"/>
  <c r="O436" i="1"/>
  <c r="N436" i="1"/>
  <c r="M436" i="1"/>
  <c r="O428" i="1"/>
  <c r="N428" i="1"/>
  <c r="M428" i="1"/>
  <c r="O420" i="1"/>
  <c r="N420" i="1"/>
  <c r="M420" i="1"/>
  <c r="O412" i="1"/>
  <c r="N412" i="1"/>
  <c r="M412" i="1"/>
  <c r="O404" i="1"/>
  <c r="N404" i="1"/>
  <c r="M404" i="1"/>
  <c r="O396" i="1"/>
  <c r="N396" i="1"/>
  <c r="M396" i="1"/>
  <c r="O388" i="1"/>
  <c r="N388" i="1"/>
  <c r="M388" i="1"/>
  <c r="O380" i="1"/>
  <c r="N380" i="1"/>
  <c r="M380" i="1"/>
  <c r="O372" i="1"/>
  <c r="N372" i="1"/>
  <c r="M372" i="1"/>
  <c r="O364" i="1"/>
  <c r="N364" i="1"/>
  <c r="M364" i="1"/>
  <c r="O356" i="1"/>
  <c r="N356" i="1"/>
  <c r="M356" i="1"/>
  <c r="O348" i="1"/>
  <c r="N348" i="1"/>
  <c r="M348" i="1"/>
  <c r="O340" i="1"/>
  <c r="N340" i="1"/>
  <c r="M340" i="1"/>
  <c r="O332" i="1"/>
  <c r="N332" i="1"/>
  <c r="M332" i="1"/>
  <c r="O324" i="1"/>
  <c r="N324" i="1"/>
  <c r="M324" i="1"/>
  <c r="O316" i="1"/>
  <c r="N316" i="1"/>
  <c r="M316" i="1"/>
  <c r="O308" i="1"/>
  <c r="N308" i="1"/>
  <c r="M308" i="1"/>
  <c r="O300" i="1"/>
  <c r="N300" i="1"/>
  <c r="M300" i="1"/>
  <c r="O292" i="1"/>
  <c r="N292" i="1"/>
  <c r="M292" i="1"/>
  <c r="O284" i="1"/>
  <c r="N284" i="1"/>
  <c r="M284" i="1"/>
  <c r="O276" i="1"/>
  <c r="N276" i="1"/>
  <c r="M276" i="1"/>
  <c r="O268" i="1"/>
  <c r="N268" i="1"/>
  <c r="M268" i="1"/>
  <c r="O260" i="1"/>
  <c r="N260" i="1"/>
  <c r="M260" i="1"/>
  <c r="O252" i="1"/>
  <c r="N252" i="1"/>
  <c r="M252" i="1"/>
  <c r="O244" i="1"/>
  <c r="N244" i="1"/>
  <c r="M244" i="1"/>
  <c r="O236" i="1"/>
  <c r="N236" i="1"/>
  <c r="M236" i="1"/>
  <c r="O228" i="1"/>
  <c r="N228" i="1"/>
  <c r="M228" i="1"/>
  <c r="O220" i="1"/>
  <c r="N220" i="1"/>
  <c r="M220" i="1"/>
  <c r="O212" i="1"/>
  <c r="N212" i="1"/>
  <c r="M212" i="1"/>
  <c r="O204" i="1"/>
  <c r="N204" i="1"/>
  <c r="M204" i="1"/>
  <c r="O196" i="1"/>
  <c r="N196" i="1"/>
  <c r="M196" i="1"/>
  <c r="O188" i="1"/>
  <c r="N188" i="1"/>
  <c r="M188" i="1"/>
  <c r="O180" i="1"/>
  <c r="N180" i="1"/>
  <c r="M180" i="1"/>
  <c r="O172" i="1"/>
  <c r="N172" i="1"/>
  <c r="M172" i="1"/>
  <c r="O164" i="1"/>
  <c r="N164" i="1"/>
  <c r="M164" i="1"/>
  <c r="O156" i="1"/>
  <c r="N156" i="1"/>
  <c r="M156" i="1"/>
  <c r="O148" i="1"/>
  <c r="N148" i="1"/>
  <c r="M148" i="1"/>
  <c r="O140" i="1"/>
  <c r="N140" i="1"/>
  <c r="M140" i="1"/>
  <c r="O132" i="1"/>
  <c r="N132" i="1"/>
  <c r="M132" i="1"/>
  <c r="O124" i="1"/>
  <c r="N124" i="1"/>
  <c r="M124" i="1"/>
  <c r="O116" i="1"/>
  <c r="N116" i="1"/>
  <c r="M116" i="1"/>
  <c r="O108" i="1"/>
  <c r="N108" i="1"/>
  <c r="M108" i="1"/>
  <c r="O100" i="1"/>
  <c r="N100" i="1"/>
  <c r="M100" i="1"/>
  <c r="O92" i="1"/>
  <c r="N92" i="1"/>
  <c r="M92" i="1"/>
  <c r="O84" i="1"/>
  <c r="N84" i="1"/>
  <c r="M84" i="1"/>
  <c r="O76" i="1"/>
  <c r="N76" i="1"/>
  <c r="M76" i="1"/>
  <c r="O68" i="1"/>
  <c r="N68" i="1"/>
  <c r="M68" i="1"/>
  <c r="O60" i="1"/>
  <c r="N60" i="1"/>
  <c r="M60" i="1"/>
  <c r="O52" i="1"/>
  <c r="N52" i="1"/>
  <c r="M52" i="1"/>
  <c r="O44" i="1"/>
  <c r="N44" i="1"/>
  <c r="M44" i="1"/>
  <c r="O36" i="1"/>
  <c r="N36" i="1"/>
  <c r="M36" i="1"/>
  <c r="O28" i="1"/>
  <c r="N28" i="1"/>
  <c r="M28" i="1"/>
  <c r="O20" i="1"/>
  <c r="N20" i="1"/>
  <c r="M20" i="1"/>
  <c r="O12" i="1"/>
  <c r="N12" i="1"/>
  <c r="M12" i="1"/>
  <c r="O4" i="1"/>
  <c r="N4" i="1"/>
  <c r="M4" i="1"/>
  <c r="O12043" i="1"/>
  <c r="N12043" i="1"/>
  <c r="M12043" i="1"/>
  <c r="O12035" i="1"/>
  <c r="N12035" i="1"/>
  <c r="M12035" i="1"/>
  <c r="O12027" i="1"/>
  <c r="N12027" i="1"/>
  <c r="M12027" i="1"/>
  <c r="O12019" i="1"/>
  <c r="N12019" i="1"/>
  <c r="M12019" i="1"/>
  <c r="O12011" i="1"/>
  <c r="N12011" i="1"/>
  <c r="M12011" i="1"/>
  <c r="O12003" i="1"/>
  <c r="N12003" i="1"/>
  <c r="M12003" i="1"/>
  <c r="O11995" i="1"/>
  <c r="N11995" i="1"/>
  <c r="M11995" i="1"/>
  <c r="O11987" i="1"/>
  <c r="N11987" i="1"/>
  <c r="M11987" i="1"/>
  <c r="O11979" i="1"/>
  <c r="N11979" i="1"/>
  <c r="M11979" i="1"/>
  <c r="O11971" i="1"/>
  <c r="N11971" i="1"/>
  <c r="M11971" i="1"/>
  <c r="O11963" i="1"/>
  <c r="N11963" i="1"/>
  <c r="M11963" i="1"/>
  <c r="O11955" i="1"/>
  <c r="N11955" i="1"/>
  <c r="M11955" i="1"/>
  <c r="O11947" i="1"/>
  <c r="N11947" i="1"/>
  <c r="M11947" i="1"/>
  <c r="O11939" i="1"/>
  <c r="N11939" i="1"/>
  <c r="M11939" i="1"/>
  <c r="O11931" i="1"/>
  <c r="N11931" i="1"/>
  <c r="M11931" i="1"/>
  <c r="O11923" i="1"/>
  <c r="N11923" i="1"/>
  <c r="M11923" i="1"/>
  <c r="O11915" i="1"/>
  <c r="N11915" i="1"/>
  <c r="M11915" i="1"/>
  <c r="O11907" i="1"/>
  <c r="N11907" i="1"/>
  <c r="M11907" i="1"/>
  <c r="O11899" i="1"/>
  <c r="N11899" i="1"/>
  <c r="M11899" i="1"/>
  <c r="O11891" i="1"/>
  <c r="N11891" i="1"/>
  <c r="M11891" i="1"/>
  <c r="O11883" i="1"/>
  <c r="N11883" i="1"/>
  <c r="M11883" i="1"/>
  <c r="O11875" i="1"/>
  <c r="N11875" i="1"/>
  <c r="M11875" i="1"/>
  <c r="O11867" i="1"/>
  <c r="N11867" i="1"/>
  <c r="M11867" i="1"/>
  <c r="O11859" i="1"/>
  <c r="N11859" i="1"/>
  <c r="M11859" i="1"/>
  <c r="O11851" i="1"/>
  <c r="N11851" i="1"/>
  <c r="M11851" i="1"/>
  <c r="O11843" i="1"/>
  <c r="N11843" i="1"/>
  <c r="M11843" i="1"/>
  <c r="O11835" i="1"/>
  <c r="N11835" i="1"/>
  <c r="M11835" i="1"/>
  <c r="O11827" i="1"/>
  <c r="N11827" i="1"/>
  <c r="M11827" i="1"/>
  <c r="O11819" i="1"/>
  <c r="N11819" i="1"/>
  <c r="M11819" i="1"/>
  <c r="O11811" i="1"/>
  <c r="N11811" i="1"/>
  <c r="M11811" i="1"/>
  <c r="O11803" i="1"/>
  <c r="N11803" i="1"/>
  <c r="M11803" i="1"/>
  <c r="O11795" i="1"/>
  <c r="N11795" i="1"/>
  <c r="M11795" i="1"/>
  <c r="O11787" i="1"/>
  <c r="N11787" i="1"/>
  <c r="M11787" i="1"/>
  <c r="O11779" i="1"/>
  <c r="N11779" i="1"/>
  <c r="M11779" i="1"/>
  <c r="O11771" i="1"/>
  <c r="N11771" i="1"/>
  <c r="M11771" i="1"/>
  <c r="O11763" i="1"/>
  <c r="N11763" i="1"/>
  <c r="M11763" i="1"/>
  <c r="O11755" i="1"/>
  <c r="N11755" i="1"/>
  <c r="M11755" i="1"/>
  <c r="O11747" i="1"/>
  <c r="N11747" i="1"/>
  <c r="M11747" i="1"/>
  <c r="O11739" i="1"/>
  <c r="N11739" i="1"/>
  <c r="M11739" i="1"/>
  <c r="O11731" i="1"/>
  <c r="N11731" i="1"/>
  <c r="M11731" i="1"/>
  <c r="O11723" i="1"/>
  <c r="N11723" i="1"/>
  <c r="M11723" i="1"/>
  <c r="O11715" i="1"/>
  <c r="N11715" i="1"/>
  <c r="M11715" i="1"/>
  <c r="O11707" i="1"/>
  <c r="N11707" i="1"/>
  <c r="M11707" i="1"/>
  <c r="O11699" i="1"/>
  <c r="N11699" i="1"/>
  <c r="M11699" i="1"/>
  <c r="O11691" i="1"/>
  <c r="N11691" i="1"/>
  <c r="M11691" i="1"/>
  <c r="O11683" i="1"/>
  <c r="N11683" i="1"/>
  <c r="M11683" i="1"/>
  <c r="O11675" i="1"/>
  <c r="N11675" i="1"/>
  <c r="M11675" i="1"/>
  <c r="O11667" i="1"/>
  <c r="N11667" i="1"/>
  <c r="M11667" i="1"/>
  <c r="O11659" i="1"/>
  <c r="N11659" i="1"/>
  <c r="M11659" i="1"/>
  <c r="O11651" i="1"/>
  <c r="N11651" i="1"/>
  <c r="M11651" i="1"/>
  <c r="O11643" i="1"/>
  <c r="N11643" i="1"/>
  <c r="M11643" i="1"/>
  <c r="O11635" i="1"/>
  <c r="N11635" i="1"/>
  <c r="M11635" i="1"/>
  <c r="O11627" i="1"/>
  <c r="N11627" i="1"/>
  <c r="M11627" i="1"/>
  <c r="O11619" i="1"/>
  <c r="N11619" i="1"/>
  <c r="M11619" i="1"/>
  <c r="O11611" i="1"/>
  <c r="N11611" i="1"/>
  <c r="M11611" i="1"/>
  <c r="O11603" i="1"/>
  <c r="N11603" i="1"/>
  <c r="M11603" i="1"/>
  <c r="O11595" i="1"/>
  <c r="N11595" i="1"/>
  <c r="M11595" i="1"/>
  <c r="O11587" i="1"/>
  <c r="N11587" i="1"/>
  <c r="M11587" i="1"/>
  <c r="O11579" i="1"/>
  <c r="N11579" i="1"/>
  <c r="M11579" i="1"/>
  <c r="O11571" i="1"/>
  <c r="N11571" i="1"/>
  <c r="M11571" i="1"/>
  <c r="O11563" i="1"/>
  <c r="N11563" i="1"/>
  <c r="M11563" i="1"/>
  <c r="O11555" i="1"/>
  <c r="N11555" i="1"/>
  <c r="M11555" i="1"/>
  <c r="O11547" i="1"/>
  <c r="N11547" i="1"/>
  <c r="M11547" i="1"/>
  <c r="O11539" i="1"/>
  <c r="N11539" i="1"/>
  <c r="M11539" i="1"/>
  <c r="O11531" i="1"/>
  <c r="N11531" i="1"/>
  <c r="M11531" i="1"/>
  <c r="O11523" i="1"/>
  <c r="N11523" i="1"/>
  <c r="M11523" i="1"/>
  <c r="O11515" i="1"/>
  <c r="N11515" i="1"/>
  <c r="M11515" i="1"/>
  <c r="O11507" i="1"/>
  <c r="N11507" i="1"/>
  <c r="M11507" i="1"/>
  <c r="O11499" i="1"/>
  <c r="N11499" i="1"/>
  <c r="M11499" i="1"/>
  <c r="O11491" i="1"/>
  <c r="N11491" i="1"/>
  <c r="M11491" i="1"/>
  <c r="O11483" i="1"/>
  <c r="N11483" i="1"/>
  <c r="M11483" i="1"/>
  <c r="O11475" i="1"/>
  <c r="N11475" i="1"/>
  <c r="M11475" i="1"/>
  <c r="O11467" i="1"/>
  <c r="N11467" i="1"/>
  <c r="M11467" i="1"/>
  <c r="O11459" i="1"/>
  <c r="N11459" i="1"/>
  <c r="M11459" i="1"/>
  <c r="O11451" i="1"/>
  <c r="N11451" i="1"/>
  <c r="M11451" i="1"/>
  <c r="O11443" i="1"/>
  <c r="N11443" i="1"/>
  <c r="M11443" i="1"/>
  <c r="O11435" i="1"/>
  <c r="N11435" i="1"/>
  <c r="M11435" i="1"/>
  <c r="O11427" i="1"/>
  <c r="N11427" i="1"/>
  <c r="M11427" i="1"/>
  <c r="O11419" i="1"/>
  <c r="N11419" i="1"/>
  <c r="M11419" i="1"/>
  <c r="O11411" i="1"/>
  <c r="N11411" i="1"/>
  <c r="M11411" i="1"/>
  <c r="O11403" i="1"/>
  <c r="N11403" i="1"/>
  <c r="M11403" i="1"/>
  <c r="O11395" i="1"/>
  <c r="N11395" i="1"/>
  <c r="M11395" i="1"/>
  <c r="O11387" i="1"/>
  <c r="N11387" i="1"/>
  <c r="M11387" i="1"/>
  <c r="O11379" i="1"/>
  <c r="N11379" i="1"/>
  <c r="M11379" i="1"/>
  <c r="O11371" i="1"/>
  <c r="N11371" i="1"/>
  <c r="M11371" i="1"/>
  <c r="O11363" i="1"/>
  <c r="N11363" i="1"/>
  <c r="M11363" i="1"/>
  <c r="O11355" i="1"/>
  <c r="N11355" i="1"/>
  <c r="M11355" i="1"/>
  <c r="O11347" i="1"/>
  <c r="N11347" i="1"/>
  <c r="M11347" i="1"/>
  <c r="O11339" i="1"/>
  <c r="N11339" i="1"/>
  <c r="M11339" i="1"/>
  <c r="O11331" i="1"/>
  <c r="N11331" i="1"/>
  <c r="M11331" i="1"/>
  <c r="O11323" i="1"/>
  <c r="N11323" i="1"/>
  <c r="M11323" i="1"/>
  <c r="O11315" i="1"/>
  <c r="N11315" i="1"/>
  <c r="M11315" i="1"/>
  <c r="O11307" i="1"/>
  <c r="N11307" i="1"/>
  <c r="M11307" i="1"/>
  <c r="O11299" i="1"/>
  <c r="N11299" i="1"/>
  <c r="M11299" i="1"/>
  <c r="O11291" i="1"/>
  <c r="N11291" i="1"/>
  <c r="M11291" i="1"/>
  <c r="O11283" i="1"/>
  <c r="N11283" i="1"/>
  <c r="M11283" i="1"/>
  <c r="O11275" i="1"/>
  <c r="N11275" i="1"/>
  <c r="M11275" i="1"/>
  <c r="O11267" i="1"/>
  <c r="N11267" i="1"/>
  <c r="M11267" i="1"/>
  <c r="O11259" i="1"/>
  <c r="N11259" i="1"/>
  <c r="M11259" i="1"/>
  <c r="O11251" i="1"/>
  <c r="N11251" i="1"/>
  <c r="M11251" i="1"/>
  <c r="O11243" i="1"/>
  <c r="N11243" i="1"/>
  <c r="M11243" i="1"/>
  <c r="O11235" i="1"/>
  <c r="N11235" i="1"/>
  <c r="M11235" i="1"/>
  <c r="O11227" i="1"/>
  <c r="N11227" i="1"/>
  <c r="M11227" i="1"/>
  <c r="O11219" i="1"/>
  <c r="N11219" i="1"/>
  <c r="M11219" i="1"/>
  <c r="O11211" i="1"/>
  <c r="N11211" i="1"/>
  <c r="M11211" i="1"/>
  <c r="O11203" i="1"/>
  <c r="N11203" i="1"/>
  <c r="M11203" i="1"/>
  <c r="O11195" i="1"/>
  <c r="N11195" i="1"/>
  <c r="M11195" i="1"/>
  <c r="O11187" i="1"/>
  <c r="N11187" i="1"/>
  <c r="M11187" i="1"/>
  <c r="O11179" i="1"/>
  <c r="N11179" i="1"/>
  <c r="M11179" i="1"/>
  <c r="O11171" i="1"/>
  <c r="N11171" i="1"/>
  <c r="M11171" i="1"/>
  <c r="O11163" i="1"/>
  <c r="N11163" i="1"/>
  <c r="M11163" i="1"/>
  <c r="O11155" i="1"/>
  <c r="N11155" i="1"/>
  <c r="M11155" i="1"/>
  <c r="O11147" i="1"/>
  <c r="N11147" i="1"/>
  <c r="M11147" i="1"/>
  <c r="O11139" i="1"/>
  <c r="N11139" i="1"/>
  <c r="M11139" i="1"/>
  <c r="O11131" i="1"/>
  <c r="N11131" i="1"/>
  <c r="M11131" i="1"/>
  <c r="O11123" i="1"/>
  <c r="N11123" i="1"/>
  <c r="M11123" i="1"/>
  <c r="O11115" i="1"/>
  <c r="N11115" i="1"/>
  <c r="M11115" i="1"/>
  <c r="O11107" i="1"/>
  <c r="N11107" i="1"/>
  <c r="M11107" i="1"/>
  <c r="O11099" i="1"/>
  <c r="N11099" i="1"/>
  <c r="M11099" i="1"/>
  <c r="O11091" i="1"/>
  <c r="N11091" i="1"/>
  <c r="M11091" i="1"/>
  <c r="O11083" i="1"/>
  <c r="N11083" i="1"/>
  <c r="M11083" i="1"/>
  <c r="O11075" i="1"/>
  <c r="N11075" i="1"/>
  <c r="M11075" i="1"/>
  <c r="O11067" i="1"/>
  <c r="N11067" i="1"/>
  <c r="M11067" i="1"/>
  <c r="O11059" i="1"/>
  <c r="N11059" i="1"/>
  <c r="M11059" i="1"/>
  <c r="O11051" i="1"/>
  <c r="N11051" i="1"/>
  <c r="M11051" i="1"/>
  <c r="O11043" i="1"/>
  <c r="N11043" i="1"/>
  <c r="M11043" i="1"/>
  <c r="O11035" i="1"/>
  <c r="N11035" i="1"/>
  <c r="M11035" i="1"/>
  <c r="O11027" i="1"/>
  <c r="N11027" i="1"/>
  <c r="M11027" i="1"/>
  <c r="O11019" i="1"/>
  <c r="N11019" i="1"/>
  <c r="M11019" i="1"/>
  <c r="O11011" i="1"/>
  <c r="N11011" i="1"/>
  <c r="M11011" i="1"/>
  <c r="O11003" i="1"/>
  <c r="N11003" i="1"/>
  <c r="M11003" i="1"/>
  <c r="O10995" i="1"/>
  <c r="N10995" i="1"/>
  <c r="M10995" i="1"/>
  <c r="O10987" i="1"/>
  <c r="N10987" i="1"/>
  <c r="M10987" i="1"/>
  <c r="O10979" i="1"/>
  <c r="N10979" i="1"/>
  <c r="M10979" i="1"/>
  <c r="O10971" i="1"/>
  <c r="N10971" i="1"/>
  <c r="M10971" i="1"/>
  <c r="O10963" i="1"/>
  <c r="N10963" i="1"/>
  <c r="M10963" i="1"/>
  <c r="O10955" i="1"/>
  <c r="N10955" i="1"/>
  <c r="M10955" i="1"/>
  <c r="O10947" i="1"/>
  <c r="N10947" i="1"/>
  <c r="M10947" i="1"/>
  <c r="O10939" i="1"/>
  <c r="N10939" i="1"/>
  <c r="M10939" i="1"/>
  <c r="O10931" i="1"/>
  <c r="N10931" i="1"/>
  <c r="M10931" i="1"/>
  <c r="O10923" i="1"/>
  <c r="N10923" i="1"/>
  <c r="M10923" i="1"/>
  <c r="O10915" i="1"/>
  <c r="N10915" i="1"/>
  <c r="M10915" i="1"/>
  <c r="O10907" i="1"/>
  <c r="N10907" i="1"/>
  <c r="M10907" i="1"/>
  <c r="O10899" i="1"/>
  <c r="N10899" i="1"/>
  <c r="M10899" i="1"/>
  <c r="O10891" i="1"/>
  <c r="N10891" i="1"/>
  <c r="M10891" i="1"/>
  <c r="O10883" i="1"/>
  <c r="N10883" i="1"/>
  <c r="M10883" i="1"/>
  <c r="O10875" i="1"/>
  <c r="N10875" i="1"/>
  <c r="M10875" i="1"/>
  <c r="O10867" i="1"/>
  <c r="N10867" i="1"/>
  <c r="M10867" i="1"/>
  <c r="O10859" i="1"/>
  <c r="N10859" i="1"/>
  <c r="M10859" i="1"/>
  <c r="O10851" i="1"/>
  <c r="N10851" i="1"/>
  <c r="M10851" i="1"/>
  <c r="O10843" i="1"/>
  <c r="N10843" i="1"/>
  <c r="M10843" i="1"/>
  <c r="O10835" i="1"/>
  <c r="N10835" i="1"/>
  <c r="M10835" i="1"/>
  <c r="O10827" i="1"/>
  <c r="N10827" i="1"/>
  <c r="M10827" i="1"/>
  <c r="O10819" i="1"/>
  <c r="N10819" i="1"/>
  <c r="M10819" i="1"/>
  <c r="O10811" i="1"/>
  <c r="N10811" i="1"/>
  <c r="M10811" i="1"/>
  <c r="O10803" i="1"/>
  <c r="N10803" i="1"/>
  <c r="M10803" i="1"/>
  <c r="O10795" i="1"/>
  <c r="N10795" i="1"/>
  <c r="M10795" i="1"/>
  <c r="O10787" i="1"/>
  <c r="N10787" i="1"/>
  <c r="M10787" i="1"/>
  <c r="O10779" i="1"/>
  <c r="N10779" i="1"/>
  <c r="M10779" i="1"/>
  <c r="O10771" i="1"/>
  <c r="N10771" i="1"/>
  <c r="M10771" i="1"/>
  <c r="O10763" i="1"/>
  <c r="N10763" i="1"/>
  <c r="M10763" i="1"/>
  <c r="O10755" i="1"/>
  <c r="N10755" i="1"/>
  <c r="M10755" i="1"/>
  <c r="O10747" i="1"/>
  <c r="N10747" i="1"/>
  <c r="M10747" i="1"/>
  <c r="O10739" i="1"/>
  <c r="N10739" i="1"/>
  <c r="M10739" i="1"/>
  <c r="O10731" i="1"/>
  <c r="N10731" i="1"/>
  <c r="M10731" i="1"/>
  <c r="O10723" i="1"/>
  <c r="N10723" i="1"/>
  <c r="M10723" i="1"/>
  <c r="O10715" i="1"/>
  <c r="N10715" i="1"/>
  <c r="M10715" i="1"/>
  <c r="O10707" i="1"/>
  <c r="N10707" i="1"/>
  <c r="M10707" i="1"/>
  <c r="O10699" i="1"/>
  <c r="N10699" i="1"/>
  <c r="M10699" i="1"/>
  <c r="O10691" i="1"/>
  <c r="N10691" i="1"/>
  <c r="M10691" i="1"/>
  <c r="O10683" i="1"/>
  <c r="N10683" i="1"/>
  <c r="M10683" i="1"/>
  <c r="O10675" i="1"/>
  <c r="N10675" i="1"/>
  <c r="M10675" i="1"/>
  <c r="O10667" i="1"/>
  <c r="N10667" i="1"/>
  <c r="M10667" i="1"/>
  <c r="O10659" i="1"/>
  <c r="N10659" i="1"/>
  <c r="M10659" i="1"/>
  <c r="O10651" i="1"/>
  <c r="N10651" i="1"/>
  <c r="M10651" i="1"/>
  <c r="O10643" i="1"/>
  <c r="N10643" i="1"/>
  <c r="M10643" i="1"/>
  <c r="O10635" i="1"/>
  <c r="N10635" i="1"/>
  <c r="M10635" i="1"/>
  <c r="O10627" i="1"/>
  <c r="N10627" i="1"/>
  <c r="M10627" i="1"/>
  <c r="O10619" i="1"/>
  <c r="N10619" i="1"/>
  <c r="M10619" i="1"/>
  <c r="O10611" i="1"/>
  <c r="N10611" i="1"/>
  <c r="M10611" i="1"/>
  <c r="O10603" i="1"/>
  <c r="N10603" i="1"/>
  <c r="M10603" i="1"/>
  <c r="O10595" i="1"/>
  <c r="N10595" i="1"/>
  <c r="M10595" i="1"/>
  <c r="O10587" i="1"/>
  <c r="N10587" i="1"/>
  <c r="M10587" i="1"/>
  <c r="O10579" i="1"/>
  <c r="N10579" i="1"/>
  <c r="M10579" i="1"/>
  <c r="O10571" i="1"/>
  <c r="N10571" i="1"/>
  <c r="M10571" i="1"/>
  <c r="O10563" i="1"/>
  <c r="N10563" i="1"/>
  <c r="M10563" i="1"/>
  <c r="O10555" i="1"/>
  <c r="N10555" i="1"/>
  <c r="M10555" i="1"/>
  <c r="O10547" i="1"/>
  <c r="N10547" i="1"/>
  <c r="M10547" i="1"/>
  <c r="O10539" i="1"/>
  <c r="N10539" i="1"/>
  <c r="M10539" i="1"/>
  <c r="O10531" i="1"/>
  <c r="N10531" i="1"/>
  <c r="M10531" i="1"/>
  <c r="O10523" i="1"/>
  <c r="N10523" i="1"/>
  <c r="M10523" i="1"/>
  <c r="O10515" i="1"/>
  <c r="N10515" i="1"/>
  <c r="M10515" i="1"/>
  <c r="O10507" i="1"/>
  <c r="N10507" i="1"/>
  <c r="M10507" i="1"/>
  <c r="O10499" i="1"/>
  <c r="N10499" i="1"/>
  <c r="M10499" i="1"/>
  <c r="O10491" i="1"/>
  <c r="N10491" i="1"/>
  <c r="M10491" i="1"/>
  <c r="O10483" i="1"/>
  <c r="N10483" i="1"/>
  <c r="M10483" i="1"/>
  <c r="O10475" i="1"/>
  <c r="N10475" i="1"/>
  <c r="M10475" i="1"/>
  <c r="O10467" i="1"/>
  <c r="N10467" i="1"/>
  <c r="M10467" i="1"/>
  <c r="O10459" i="1"/>
  <c r="N10459" i="1"/>
  <c r="M10459" i="1"/>
  <c r="O10451" i="1"/>
  <c r="N10451" i="1"/>
  <c r="M10451" i="1"/>
  <c r="O10443" i="1"/>
  <c r="N10443" i="1"/>
  <c r="M10443" i="1"/>
  <c r="O10435" i="1"/>
  <c r="N10435" i="1"/>
  <c r="M10435" i="1"/>
  <c r="O10427" i="1"/>
  <c r="N10427" i="1"/>
  <c r="M10427" i="1"/>
  <c r="O10419" i="1"/>
  <c r="N10419" i="1"/>
  <c r="M10419" i="1"/>
  <c r="O10411" i="1"/>
  <c r="N10411" i="1"/>
  <c r="M10411" i="1"/>
  <c r="O10403" i="1"/>
  <c r="N10403" i="1"/>
  <c r="M10403" i="1"/>
  <c r="O10395" i="1"/>
  <c r="N10395" i="1"/>
  <c r="M10395" i="1"/>
  <c r="O10387" i="1"/>
  <c r="N10387" i="1"/>
  <c r="M10387" i="1"/>
  <c r="O10379" i="1"/>
  <c r="N10379" i="1"/>
  <c r="M10379" i="1"/>
  <c r="O10371" i="1"/>
  <c r="N10371" i="1"/>
  <c r="M10371" i="1"/>
  <c r="O10363" i="1"/>
  <c r="N10363" i="1"/>
  <c r="M10363" i="1"/>
  <c r="O10355" i="1"/>
  <c r="N10355" i="1"/>
  <c r="M10355" i="1"/>
  <c r="O10347" i="1"/>
  <c r="N10347" i="1"/>
  <c r="M10347" i="1"/>
  <c r="O10339" i="1"/>
  <c r="N10339" i="1"/>
  <c r="M10339" i="1"/>
  <c r="O10331" i="1"/>
  <c r="N10331" i="1"/>
  <c r="M10331" i="1"/>
  <c r="O10323" i="1"/>
  <c r="N10323" i="1"/>
  <c r="M10323" i="1"/>
  <c r="O10315" i="1"/>
  <c r="N10315" i="1"/>
  <c r="M10315" i="1"/>
  <c r="O10307" i="1"/>
  <c r="N10307" i="1"/>
  <c r="M10307" i="1"/>
  <c r="O10299" i="1"/>
  <c r="N10299" i="1"/>
  <c r="M10299" i="1"/>
  <c r="O10291" i="1"/>
  <c r="N10291" i="1"/>
  <c r="M10291" i="1"/>
  <c r="O10283" i="1"/>
  <c r="N10283" i="1"/>
  <c r="M10283" i="1"/>
  <c r="O10275" i="1"/>
  <c r="N10275" i="1"/>
  <c r="M10275" i="1"/>
  <c r="O10267" i="1"/>
  <c r="N10267" i="1"/>
  <c r="M10267" i="1"/>
  <c r="O10259" i="1"/>
  <c r="N10259" i="1"/>
  <c r="M10259" i="1"/>
  <c r="O10251" i="1"/>
  <c r="N10251" i="1"/>
  <c r="M10251" i="1"/>
  <c r="O10243" i="1"/>
  <c r="N10243" i="1"/>
  <c r="M10243" i="1"/>
  <c r="O10235" i="1"/>
  <c r="N10235" i="1"/>
  <c r="M10235" i="1"/>
  <c r="O10227" i="1"/>
  <c r="N10227" i="1"/>
  <c r="M10227" i="1"/>
  <c r="O10219" i="1"/>
  <c r="N10219" i="1"/>
  <c r="M10219" i="1"/>
  <c r="O10211" i="1"/>
  <c r="N10211" i="1"/>
  <c r="M10211" i="1"/>
  <c r="O10203" i="1"/>
  <c r="N10203" i="1"/>
  <c r="M10203" i="1"/>
  <c r="O10195" i="1"/>
  <c r="N10195" i="1"/>
  <c r="M10195" i="1"/>
  <c r="O10187" i="1"/>
  <c r="N10187" i="1"/>
  <c r="M10187" i="1"/>
  <c r="O10179" i="1"/>
  <c r="N10179" i="1"/>
  <c r="M10179" i="1"/>
  <c r="O10171" i="1"/>
  <c r="N10171" i="1"/>
  <c r="M10171" i="1"/>
  <c r="O10163" i="1"/>
  <c r="N10163" i="1"/>
  <c r="M10163" i="1"/>
  <c r="O10155" i="1"/>
  <c r="N10155" i="1"/>
  <c r="M10155" i="1"/>
  <c r="O10147" i="1"/>
  <c r="N10147" i="1"/>
  <c r="M10147" i="1"/>
  <c r="O10139" i="1"/>
  <c r="N10139" i="1"/>
  <c r="M10139" i="1"/>
  <c r="O10131" i="1"/>
  <c r="N10131" i="1"/>
  <c r="M10131" i="1"/>
  <c r="O10123" i="1"/>
  <c r="N10123" i="1"/>
  <c r="M10123" i="1"/>
  <c r="O10115" i="1"/>
  <c r="N10115" i="1"/>
  <c r="M10115" i="1"/>
  <c r="O10107" i="1"/>
  <c r="N10107" i="1"/>
  <c r="M10107" i="1"/>
  <c r="O10099" i="1"/>
  <c r="N10099" i="1"/>
  <c r="M10099" i="1"/>
  <c r="O10091" i="1"/>
  <c r="N10091" i="1"/>
  <c r="M10091" i="1"/>
  <c r="O10083" i="1"/>
  <c r="N10083" i="1"/>
  <c r="M10083" i="1"/>
  <c r="O10075" i="1"/>
  <c r="N10075" i="1"/>
  <c r="M10075" i="1"/>
  <c r="O10067" i="1"/>
  <c r="N10067" i="1"/>
  <c r="M10067" i="1"/>
  <c r="O10059" i="1"/>
  <c r="N10059" i="1"/>
  <c r="M10059" i="1"/>
  <c r="O10051" i="1"/>
  <c r="N10051" i="1"/>
  <c r="M10051" i="1"/>
  <c r="O10043" i="1"/>
  <c r="N10043" i="1"/>
  <c r="M10043" i="1"/>
  <c r="O10035" i="1"/>
  <c r="N10035" i="1"/>
  <c r="M10035" i="1"/>
  <c r="O10027" i="1"/>
  <c r="N10027" i="1"/>
  <c r="M10027" i="1"/>
  <c r="O10019" i="1"/>
  <c r="N10019" i="1"/>
  <c r="M10019" i="1"/>
  <c r="O10011" i="1"/>
  <c r="N10011" i="1"/>
  <c r="M10011" i="1"/>
  <c r="O10003" i="1"/>
  <c r="N10003" i="1"/>
  <c r="M10003" i="1"/>
  <c r="O9995" i="1"/>
  <c r="N9995" i="1"/>
  <c r="M9995" i="1"/>
  <c r="O9987" i="1"/>
  <c r="N9987" i="1"/>
  <c r="M9987" i="1"/>
  <c r="O9979" i="1"/>
  <c r="N9979" i="1"/>
  <c r="M9979" i="1"/>
  <c r="O9971" i="1"/>
  <c r="N9971" i="1"/>
  <c r="M9971" i="1"/>
  <c r="O9963" i="1"/>
  <c r="N9963" i="1"/>
  <c r="M9963" i="1"/>
  <c r="O9955" i="1"/>
  <c r="N9955" i="1"/>
  <c r="M9955" i="1"/>
  <c r="O9947" i="1"/>
  <c r="N9947" i="1"/>
  <c r="M9947" i="1"/>
  <c r="O9939" i="1"/>
  <c r="N9939" i="1"/>
  <c r="M9939" i="1"/>
  <c r="O9931" i="1"/>
  <c r="N9931" i="1"/>
  <c r="M9931" i="1"/>
  <c r="O9923" i="1"/>
  <c r="N9923" i="1"/>
  <c r="M9923" i="1"/>
  <c r="O9915" i="1"/>
  <c r="N9915" i="1"/>
  <c r="M9915" i="1"/>
  <c r="O9907" i="1"/>
  <c r="N9907" i="1"/>
  <c r="M9907" i="1"/>
  <c r="O9899" i="1"/>
  <c r="N9899" i="1"/>
  <c r="M9899" i="1"/>
  <c r="O9891" i="1"/>
  <c r="N9891" i="1"/>
  <c r="M9891" i="1"/>
  <c r="O9883" i="1"/>
  <c r="N9883" i="1"/>
  <c r="M9883" i="1"/>
  <c r="O9875" i="1"/>
  <c r="N9875" i="1"/>
  <c r="M9875" i="1"/>
  <c r="O9867" i="1"/>
  <c r="N9867" i="1"/>
  <c r="M9867" i="1"/>
  <c r="O9859" i="1"/>
  <c r="N9859" i="1"/>
  <c r="M9859" i="1"/>
  <c r="O9851" i="1"/>
  <c r="N9851" i="1"/>
  <c r="M9851" i="1"/>
  <c r="O9843" i="1"/>
  <c r="N9843" i="1"/>
  <c r="M9843" i="1"/>
  <c r="O9835" i="1"/>
  <c r="N9835" i="1"/>
  <c r="M9835" i="1"/>
  <c r="O9827" i="1"/>
  <c r="N9827" i="1"/>
  <c r="M9827" i="1"/>
  <c r="O9819" i="1"/>
  <c r="N9819" i="1"/>
  <c r="M9819" i="1"/>
  <c r="O9811" i="1"/>
  <c r="N9811" i="1"/>
  <c r="M9811" i="1"/>
  <c r="O9803" i="1"/>
  <c r="N9803" i="1"/>
  <c r="M9803" i="1"/>
  <c r="O9795" i="1"/>
  <c r="N9795" i="1"/>
  <c r="M9795" i="1"/>
  <c r="O9787" i="1"/>
  <c r="N9787" i="1"/>
  <c r="M9787" i="1"/>
  <c r="O9779" i="1"/>
  <c r="N9779" i="1"/>
  <c r="M9779" i="1"/>
  <c r="O9771" i="1"/>
  <c r="N9771" i="1"/>
  <c r="M9771" i="1"/>
  <c r="O9763" i="1"/>
  <c r="N9763" i="1"/>
  <c r="M9763" i="1"/>
  <c r="O9755" i="1"/>
  <c r="N9755" i="1"/>
  <c r="M9755" i="1"/>
  <c r="O9747" i="1"/>
  <c r="N9747" i="1"/>
  <c r="M9747" i="1"/>
  <c r="O9739" i="1"/>
  <c r="N9739" i="1"/>
  <c r="M9739" i="1"/>
  <c r="O9731" i="1"/>
  <c r="N9731" i="1"/>
  <c r="M9731" i="1"/>
  <c r="O9723" i="1"/>
  <c r="N9723" i="1"/>
  <c r="M9723" i="1"/>
  <c r="O9715" i="1"/>
  <c r="N9715" i="1"/>
  <c r="M9715" i="1"/>
  <c r="O9707" i="1"/>
  <c r="N9707" i="1"/>
  <c r="M9707" i="1"/>
  <c r="O9699" i="1"/>
  <c r="N9699" i="1"/>
  <c r="M9699" i="1"/>
  <c r="O9691" i="1"/>
  <c r="N9691" i="1"/>
  <c r="M9691" i="1"/>
  <c r="O9683" i="1"/>
  <c r="N9683" i="1"/>
  <c r="M9683" i="1"/>
  <c r="O9675" i="1"/>
  <c r="N9675" i="1"/>
  <c r="M9675" i="1"/>
  <c r="O9667" i="1"/>
  <c r="N9667" i="1"/>
  <c r="M9667" i="1"/>
  <c r="O9659" i="1"/>
  <c r="N9659" i="1"/>
  <c r="M9659" i="1"/>
  <c r="O9651" i="1"/>
  <c r="N9651" i="1"/>
  <c r="M9651" i="1"/>
  <c r="O9643" i="1"/>
  <c r="N9643" i="1"/>
  <c r="M9643" i="1"/>
  <c r="O9635" i="1"/>
  <c r="N9635" i="1"/>
  <c r="M9635" i="1"/>
  <c r="O9627" i="1"/>
  <c r="N9627" i="1"/>
  <c r="M9627" i="1"/>
  <c r="O9619" i="1"/>
  <c r="N9619" i="1"/>
  <c r="M9619" i="1"/>
  <c r="O9611" i="1"/>
  <c r="N9611" i="1"/>
  <c r="M9611" i="1"/>
  <c r="O9603" i="1"/>
  <c r="N9603" i="1"/>
  <c r="M9603" i="1"/>
  <c r="O9595" i="1"/>
  <c r="N9595" i="1"/>
  <c r="M9595" i="1"/>
  <c r="O9587" i="1"/>
  <c r="N9587" i="1"/>
  <c r="M9587" i="1"/>
  <c r="O9579" i="1"/>
  <c r="N9579" i="1"/>
  <c r="M9579" i="1"/>
  <c r="O9571" i="1"/>
  <c r="N9571" i="1"/>
  <c r="M9571" i="1"/>
  <c r="O9563" i="1"/>
  <c r="N9563" i="1"/>
  <c r="M9563" i="1"/>
  <c r="O9555" i="1"/>
  <c r="N9555" i="1"/>
  <c r="M9555" i="1"/>
  <c r="O9547" i="1"/>
  <c r="N9547" i="1"/>
  <c r="M9547" i="1"/>
  <c r="O9539" i="1"/>
  <c r="N9539" i="1"/>
  <c r="M9539" i="1"/>
  <c r="O9531" i="1"/>
  <c r="N9531" i="1"/>
  <c r="M9531" i="1"/>
  <c r="O9523" i="1"/>
  <c r="N9523" i="1"/>
  <c r="M9523" i="1"/>
  <c r="O9515" i="1"/>
  <c r="N9515" i="1"/>
  <c r="M9515" i="1"/>
  <c r="O9507" i="1"/>
  <c r="N9507" i="1"/>
  <c r="M9507" i="1"/>
  <c r="O9499" i="1"/>
  <c r="N9499" i="1"/>
  <c r="M9499" i="1"/>
  <c r="O9491" i="1"/>
  <c r="N9491" i="1"/>
  <c r="M9491" i="1"/>
  <c r="O9483" i="1"/>
  <c r="N9483" i="1"/>
  <c r="M9483" i="1"/>
  <c r="O9475" i="1"/>
  <c r="N9475" i="1"/>
  <c r="M9475" i="1"/>
  <c r="O9467" i="1"/>
  <c r="N9467" i="1"/>
  <c r="M9467" i="1"/>
  <c r="O9459" i="1"/>
  <c r="N9459" i="1"/>
  <c r="M9459" i="1"/>
  <c r="O9451" i="1"/>
  <c r="N9451" i="1"/>
  <c r="M9451" i="1"/>
  <c r="O9443" i="1"/>
  <c r="N9443" i="1"/>
  <c r="M9443" i="1"/>
  <c r="O9435" i="1"/>
  <c r="N9435" i="1"/>
  <c r="M9435" i="1"/>
  <c r="O9427" i="1"/>
  <c r="N9427" i="1"/>
  <c r="M9427" i="1"/>
  <c r="O9419" i="1"/>
  <c r="N9419" i="1"/>
  <c r="M9419" i="1"/>
  <c r="O9411" i="1"/>
  <c r="N9411" i="1"/>
  <c r="M9411" i="1"/>
  <c r="O9403" i="1"/>
  <c r="N9403" i="1"/>
  <c r="M9403" i="1"/>
  <c r="O9395" i="1"/>
  <c r="N9395" i="1"/>
  <c r="M9395" i="1"/>
  <c r="O9387" i="1"/>
  <c r="N9387" i="1"/>
  <c r="M9387" i="1"/>
  <c r="O9379" i="1"/>
  <c r="N9379" i="1"/>
  <c r="M9379" i="1"/>
  <c r="O9371" i="1"/>
  <c r="N9371" i="1"/>
  <c r="M9371" i="1"/>
  <c r="O9363" i="1"/>
  <c r="N9363" i="1"/>
  <c r="M9363" i="1"/>
  <c r="O9355" i="1"/>
  <c r="N9355" i="1"/>
  <c r="M9355" i="1"/>
  <c r="O9347" i="1"/>
  <c r="N9347" i="1"/>
  <c r="M9347" i="1"/>
  <c r="O9339" i="1"/>
  <c r="N9339" i="1"/>
  <c r="M9339" i="1"/>
  <c r="O9331" i="1"/>
  <c r="N9331" i="1"/>
  <c r="M9331" i="1"/>
  <c r="O9323" i="1"/>
  <c r="N9323" i="1"/>
  <c r="M9323" i="1"/>
  <c r="O9315" i="1"/>
  <c r="N9315" i="1"/>
  <c r="M9315" i="1"/>
  <c r="O9307" i="1"/>
  <c r="N9307" i="1"/>
  <c r="M9307" i="1"/>
  <c r="O9299" i="1"/>
  <c r="N9299" i="1"/>
  <c r="M9299" i="1"/>
  <c r="O9291" i="1"/>
  <c r="N9291" i="1"/>
  <c r="M9291" i="1"/>
  <c r="O9283" i="1"/>
  <c r="N9283" i="1"/>
  <c r="M9283" i="1"/>
  <c r="O9275" i="1"/>
  <c r="N9275" i="1"/>
  <c r="M9275" i="1"/>
  <c r="O9267" i="1"/>
  <c r="N9267" i="1"/>
  <c r="M9267" i="1"/>
  <c r="O9259" i="1"/>
  <c r="N9259" i="1"/>
  <c r="M9259" i="1"/>
  <c r="O9251" i="1"/>
  <c r="N9251" i="1"/>
  <c r="M9251" i="1"/>
  <c r="O9243" i="1"/>
  <c r="N9243" i="1"/>
  <c r="M9243" i="1"/>
  <c r="O9235" i="1"/>
  <c r="N9235" i="1"/>
  <c r="M9235" i="1"/>
  <c r="O9227" i="1"/>
  <c r="N9227" i="1"/>
  <c r="M9227" i="1"/>
  <c r="O9219" i="1"/>
  <c r="N9219" i="1"/>
  <c r="M9219" i="1"/>
  <c r="O9211" i="1"/>
  <c r="N9211" i="1"/>
  <c r="M9211" i="1"/>
  <c r="O9203" i="1"/>
  <c r="N9203" i="1"/>
  <c r="M9203" i="1"/>
  <c r="O9195" i="1"/>
  <c r="N9195" i="1"/>
  <c r="M9195" i="1"/>
  <c r="O9187" i="1"/>
  <c r="N9187" i="1"/>
  <c r="M9187" i="1"/>
  <c r="O9179" i="1"/>
  <c r="N9179" i="1"/>
  <c r="M9179" i="1"/>
  <c r="O9171" i="1"/>
  <c r="N9171" i="1"/>
  <c r="M9171" i="1"/>
  <c r="O9163" i="1"/>
  <c r="N9163" i="1"/>
  <c r="M9163" i="1"/>
  <c r="O9155" i="1"/>
  <c r="N9155" i="1"/>
  <c r="M9155" i="1"/>
  <c r="O9147" i="1"/>
  <c r="N9147" i="1"/>
  <c r="M9147" i="1"/>
  <c r="O9139" i="1"/>
  <c r="N9139" i="1"/>
  <c r="M9139" i="1"/>
  <c r="O9131" i="1"/>
  <c r="N9131" i="1"/>
  <c r="M9131" i="1"/>
  <c r="O9123" i="1"/>
  <c r="N9123" i="1"/>
  <c r="M9123" i="1"/>
  <c r="O9115" i="1"/>
  <c r="N9115" i="1"/>
  <c r="M9115" i="1"/>
  <c r="O9107" i="1"/>
  <c r="N9107" i="1"/>
  <c r="M9107" i="1"/>
  <c r="O9099" i="1"/>
  <c r="N9099" i="1"/>
  <c r="M9099" i="1"/>
  <c r="O9091" i="1"/>
  <c r="N9091" i="1"/>
  <c r="M9091" i="1"/>
  <c r="O9083" i="1"/>
  <c r="N9083" i="1"/>
  <c r="M9083" i="1"/>
  <c r="O9075" i="1"/>
  <c r="N9075" i="1"/>
  <c r="M9075" i="1"/>
  <c r="O9067" i="1"/>
  <c r="N9067" i="1"/>
  <c r="M9067" i="1"/>
  <c r="O9059" i="1"/>
  <c r="N9059" i="1"/>
  <c r="M9059" i="1"/>
  <c r="O9051" i="1"/>
  <c r="N9051" i="1"/>
  <c r="M9051" i="1"/>
  <c r="O9043" i="1"/>
  <c r="N9043" i="1"/>
  <c r="M9043" i="1"/>
  <c r="O9035" i="1"/>
  <c r="N9035" i="1"/>
  <c r="M9035" i="1"/>
  <c r="O9027" i="1"/>
  <c r="N9027" i="1"/>
  <c r="M9027" i="1"/>
  <c r="O9019" i="1"/>
  <c r="N9019" i="1"/>
  <c r="M9019" i="1"/>
  <c r="O9011" i="1"/>
  <c r="N9011" i="1"/>
  <c r="M9011" i="1"/>
  <c r="O9003" i="1"/>
  <c r="N9003" i="1"/>
  <c r="M9003" i="1"/>
  <c r="O8995" i="1"/>
  <c r="N8995" i="1"/>
  <c r="M8995" i="1"/>
  <c r="O8987" i="1"/>
  <c r="N8987" i="1"/>
  <c r="M8987" i="1"/>
  <c r="O8979" i="1"/>
  <c r="N8979" i="1"/>
  <c r="M8979" i="1"/>
  <c r="O8971" i="1"/>
  <c r="N8971" i="1"/>
  <c r="M8971" i="1"/>
  <c r="O8963" i="1"/>
  <c r="N8963" i="1"/>
  <c r="M8963" i="1"/>
  <c r="O8955" i="1"/>
  <c r="N8955" i="1"/>
  <c r="M8955" i="1"/>
  <c r="O8947" i="1"/>
  <c r="N8947" i="1"/>
  <c r="M8947" i="1"/>
  <c r="O8939" i="1"/>
  <c r="N8939" i="1"/>
  <c r="M8939" i="1"/>
  <c r="O8931" i="1"/>
  <c r="N8931" i="1"/>
  <c r="M8931" i="1"/>
  <c r="O8923" i="1"/>
  <c r="N8923" i="1"/>
  <c r="M8923" i="1"/>
  <c r="O8915" i="1"/>
  <c r="N8915" i="1"/>
  <c r="M8915" i="1"/>
  <c r="O8907" i="1"/>
  <c r="N8907" i="1"/>
  <c r="M8907" i="1"/>
  <c r="O8899" i="1"/>
  <c r="N8899" i="1"/>
  <c r="M8899" i="1"/>
  <c r="O8891" i="1"/>
  <c r="N8891" i="1"/>
  <c r="M8891" i="1"/>
  <c r="O8883" i="1"/>
  <c r="N8883" i="1"/>
  <c r="M8883" i="1"/>
  <c r="O8875" i="1"/>
  <c r="N8875" i="1"/>
  <c r="M8875" i="1"/>
  <c r="O8867" i="1"/>
  <c r="N8867" i="1"/>
  <c r="M8867" i="1"/>
  <c r="O8859" i="1"/>
  <c r="N8859" i="1"/>
  <c r="M8859" i="1"/>
  <c r="O8851" i="1"/>
  <c r="N8851" i="1"/>
  <c r="M8851" i="1"/>
  <c r="O8843" i="1"/>
  <c r="N8843" i="1"/>
  <c r="M8843" i="1"/>
  <c r="O8835" i="1"/>
  <c r="N8835" i="1"/>
  <c r="M8835" i="1"/>
  <c r="O8827" i="1"/>
  <c r="N8827" i="1"/>
  <c r="M8827" i="1"/>
  <c r="O8819" i="1"/>
  <c r="N8819" i="1"/>
  <c r="M8819" i="1"/>
  <c r="O8811" i="1"/>
  <c r="N8811" i="1"/>
  <c r="M8811" i="1"/>
  <c r="O8803" i="1"/>
  <c r="N8803" i="1"/>
  <c r="M8803" i="1"/>
  <c r="O8795" i="1"/>
  <c r="N8795" i="1"/>
  <c r="M8795" i="1"/>
  <c r="O8787" i="1"/>
  <c r="N8787" i="1"/>
  <c r="M8787" i="1"/>
  <c r="O8779" i="1"/>
  <c r="N8779" i="1"/>
  <c r="M8779" i="1"/>
  <c r="O8771" i="1"/>
  <c r="N8771" i="1"/>
  <c r="M8771" i="1"/>
  <c r="O8763" i="1"/>
  <c r="N8763" i="1"/>
  <c r="M8763" i="1"/>
  <c r="O8755" i="1"/>
  <c r="N8755" i="1"/>
  <c r="M8755" i="1"/>
  <c r="O8747" i="1"/>
  <c r="N8747" i="1"/>
  <c r="M8747" i="1"/>
  <c r="O8739" i="1"/>
  <c r="N8739" i="1"/>
  <c r="M8739" i="1"/>
  <c r="O8731" i="1"/>
  <c r="N8731" i="1"/>
  <c r="M8731" i="1"/>
  <c r="O8723" i="1"/>
  <c r="N8723" i="1"/>
  <c r="M8723" i="1"/>
  <c r="O8715" i="1"/>
  <c r="N8715" i="1"/>
  <c r="M8715" i="1"/>
  <c r="O8707" i="1"/>
  <c r="N8707" i="1"/>
  <c r="M8707" i="1"/>
  <c r="O8699" i="1"/>
  <c r="N8699" i="1"/>
  <c r="M8699" i="1"/>
  <c r="O8691" i="1"/>
  <c r="N8691" i="1"/>
  <c r="M8691" i="1"/>
  <c r="O8683" i="1"/>
  <c r="N8683" i="1"/>
  <c r="M8683" i="1"/>
  <c r="O8675" i="1"/>
  <c r="N8675" i="1"/>
  <c r="M8675" i="1"/>
  <c r="O8667" i="1"/>
  <c r="N8667" i="1"/>
  <c r="M8667" i="1"/>
  <c r="O8659" i="1"/>
  <c r="N8659" i="1"/>
  <c r="M8659" i="1"/>
  <c r="O8651" i="1"/>
  <c r="N8651" i="1"/>
  <c r="M8651" i="1"/>
  <c r="O8643" i="1"/>
  <c r="N8643" i="1"/>
  <c r="M8643" i="1"/>
  <c r="O8635" i="1"/>
  <c r="N8635" i="1"/>
  <c r="M8635" i="1"/>
  <c r="O8627" i="1"/>
  <c r="N8627" i="1"/>
  <c r="M8627" i="1"/>
  <c r="O8619" i="1"/>
  <c r="N8619" i="1"/>
  <c r="M8619" i="1"/>
  <c r="O8611" i="1"/>
  <c r="N8611" i="1"/>
  <c r="M8611" i="1"/>
  <c r="O8603" i="1"/>
  <c r="N8603" i="1"/>
  <c r="M8603" i="1"/>
  <c r="O8595" i="1"/>
  <c r="N8595" i="1"/>
  <c r="M8595" i="1"/>
  <c r="O8587" i="1"/>
  <c r="N8587" i="1"/>
  <c r="M8587" i="1"/>
  <c r="O8579" i="1"/>
  <c r="N8579" i="1"/>
  <c r="M8579" i="1"/>
  <c r="O8571" i="1"/>
  <c r="N8571" i="1"/>
  <c r="M8571" i="1"/>
  <c r="O8563" i="1"/>
  <c r="N8563" i="1"/>
  <c r="M8563" i="1"/>
  <c r="O8555" i="1"/>
  <c r="N8555" i="1"/>
  <c r="M8555" i="1"/>
  <c r="O8547" i="1"/>
  <c r="N8547" i="1"/>
  <c r="M8547" i="1"/>
  <c r="O8539" i="1"/>
  <c r="N8539" i="1"/>
  <c r="M8539" i="1"/>
  <c r="O8531" i="1"/>
  <c r="N8531" i="1"/>
  <c r="M8531" i="1"/>
  <c r="O8523" i="1"/>
  <c r="N8523" i="1"/>
  <c r="M8523" i="1"/>
  <c r="O8515" i="1"/>
  <c r="N8515" i="1"/>
  <c r="M8515" i="1"/>
  <c r="O8507" i="1"/>
  <c r="N8507" i="1"/>
  <c r="M8507" i="1"/>
  <c r="O8499" i="1"/>
  <c r="N8499" i="1"/>
  <c r="M8499" i="1"/>
  <c r="O8491" i="1"/>
  <c r="N8491" i="1"/>
  <c r="M8491" i="1"/>
  <c r="O8483" i="1"/>
  <c r="N8483" i="1"/>
  <c r="M8483" i="1"/>
  <c r="O8475" i="1"/>
  <c r="N8475" i="1"/>
  <c r="M8475" i="1"/>
  <c r="O8467" i="1"/>
  <c r="N8467" i="1"/>
  <c r="M8467" i="1"/>
  <c r="O8459" i="1"/>
  <c r="N8459" i="1"/>
  <c r="M8459" i="1"/>
  <c r="O8451" i="1"/>
  <c r="N8451" i="1"/>
  <c r="M8451" i="1"/>
  <c r="O8443" i="1"/>
  <c r="N8443" i="1"/>
  <c r="M8443" i="1"/>
  <c r="O8435" i="1"/>
  <c r="N8435" i="1"/>
  <c r="M8435" i="1"/>
  <c r="O8427" i="1"/>
  <c r="N8427" i="1"/>
  <c r="M8427" i="1"/>
  <c r="O8419" i="1"/>
  <c r="N8419" i="1"/>
  <c r="M8419" i="1"/>
  <c r="O8411" i="1"/>
  <c r="N8411" i="1"/>
  <c r="M8411" i="1"/>
  <c r="O8403" i="1"/>
  <c r="N8403" i="1"/>
  <c r="M8403" i="1"/>
  <c r="O8395" i="1"/>
  <c r="N8395" i="1"/>
  <c r="M8395" i="1"/>
  <c r="O8387" i="1"/>
  <c r="N8387" i="1"/>
  <c r="M8387" i="1"/>
  <c r="O8379" i="1"/>
  <c r="N8379" i="1"/>
  <c r="M8379" i="1"/>
  <c r="O8371" i="1"/>
  <c r="N8371" i="1"/>
  <c r="M8371" i="1"/>
  <c r="O8363" i="1"/>
  <c r="N8363" i="1"/>
  <c r="M8363" i="1"/>
  <c r="O8355" i="1"/>
  <c r="N8355" i="1"/>
  <c r="M8355" i="1"/>
  <c r="O8347" i="1"/>
  <c r="N8347" i="1"/>
  <c r="M8347" i="1"/>
  <c r="O8339" i="1"/>
  <c r="N8339" i="1"/>
  <c r="M8339" i="1"/>
  <c r="O8331" i="1"/>
  <c r="N8331" i="1"/>
  <c r="M8331" i="1"/>
  <c r="O8323" i="1"/>
  <c r="N8323" i="1"/>
  <c r="M8323" i="1"/>
  <c r="O8315" i="1"/>
  <c r="N8315" i="1"/>
  <c r="M8315" i="1"/>
  <c r="O8307" i="1"/>
  <c r="N8307" i="1"/>
  <c r="M8307" i="1"/>
  <c r="O8299" i="1"/>
  <c r="N8299" i="1"/>
  <c r="M8299" i="1"/>
  <c r="O8291" i="1"/>
  <c r="N8291" i="1"/>
  <c r="M8291" i="1"/>
  <c r="O8283" i="1"/>
  <c r="N8283" i="1"/>
  <c r="M8283" i="1"/>
  <c r="O8275" i="1"/>
  <c r="N8275" i="1"/>
  <c r="M8275" i="1"/>
  <c r="O8267" i="1"/>
  <c r="N8267" i="1"/>
  <c r="M8267" i="1"/>
  <c r="O8259" i="1"/>
  <c r="N8259" i="1"/>
  <c r="M8259" i="1"/>
  <c r="O8251" i="1"/>
  <c r="N8251" i="1"/>
  <c r="M8251" i="1"/>
  <c r="O8243" i="1"/>
  <c r="N8243" i="1"/>
  <c r="M8243" i="1"/>
  <c r="O8235" i="1"/>
  <c r="N8235" i="1"/>
  <c r="M8235" i="1"/>
  <c r="O8227" i="1"/>
  <c r="N8227" i="1"/>
  <c r="M8227" i="1"/>
  <c r="O8219" i="1"/>
  <c r="N8219" i="1"/>
  <c r="M8219" i="1"/>
  <c r="O8211" i="1"/>
  <c r="N8211" i="1"/>
  <c r="M8211" i="1"/>
  <c r="O8203" i="1"/>
  <c r="N8203" i="1"/>
  <c r="M8203" i="1"/>
  <c r="O8195" i="1"/>
  <c r="N8195" i="1"/>
  <c r="M8195" i="1"/>
  <c r="O8187" i="1"/>
  <c r="N8187" i="1"/>
  <c r="M8187" i="1"/>
  <c r="O8179" i="1"/>
  <c r="N8179" i="1"/>
  <c r="M8179" i="1"/>
  <c r="O8171" i="1"/>
  <c r="N8171" i="1"/>
  <c r="M8171" i="1"/>
  <c r="O8163" i="1"/>
  <c r="N8163" i="1"/>
  <c r="M8163" i="1"/>
  <c r="O8155" i="1"/>
  <c r="N8155" i="1"/>
  <c r="M8155" i="1"/>
  <c r="O8147" i="1"/>
  <c r="N8147" i="1"/>
  <c r="M8147" i="1"/>
  <c r="O8139" i="1"/>
  <c r="N8139" i="1"/>
  <c r="M8139" i="1"/>
  <c r="O8131" i="1"/>
  <c r="N8131" i="1"/>
  <c r="M8131" i="1"/>
  <c r="O8123" i="1"/>
  <c r="N8123" i="1"/>
  <c r="M8123" i="1"/>
  <c r="O8115" i="1"/>
  <c r="N8115" i="1"/>
  <c r="M8115" i="1"/>
  <c r="O8107" i="1"/>
  <c r="N8107" i="1"/>
  <c r="M8107" i="1"/>
  <c r="O8099" i="1"/>
  <c r="N8099" i="1"/>
  <c r="M8099" i="1"/>
  <c r="O8091" i="1"/>
  <c r="N8091" i="1"/>
  <c r="M8091" i="1"/>
  <c r="O8083" i="1"/>
  <c r="N8083" i="1"/>
  <c r="M8083" i="1"/>
  <c r="O8075" i="1"/>
  <c r="N8075" i="1"/>
  <c r="M8075" i="1"/>
  <c r="O8067" i="1"/>
  <c r="N8067" i="1"/>
  <c r="M8067" i="1"/>
  <c r="O8059" i="1"/>
  <c r="N8059" i="1"/>
  <c r="M8059" i="1"/>
  <c r="O8051" i="1"/>
  <c r="N8051" i="1"/>
  <c r="M8051" i="1"/>
  <c r="O8043" i="1"/>
  <c r="N8043" i="1"/>
  <c r="M8043" i="1"/>
  <c r="O8035" i="1"/>
  <c r="N8035" i="1"/>
  <c r="M8035" i="1"/>
  <c r="O8027" i="1"/>
  <c r="N8027" i="1"/>
  <c r="M8027" i="1"/>
  <c r="O8019" i="1"/>
  <c r="N8019" i="1"/>
  <c r="M8019" i="1"/>
  <c r="O8011" i="1"/>
  <c r="N8011" i="1"/>
  <c r="M8011" i="1"/>
  <c r="O8003" i="1"/>
  <c r="N8003" i="1"/>
  <c r="M8003" i="1"/>
  <c r="O7995" i="1"/>
  <c r="N7995" i="1"/>
  <c r="M7995" i="1"/>
  <c r="O7987" i="1"/>
  <c r="N7987" i="1"/>
  <c r="M7987" i="1"/>
  <c r="O7979" i="1"/>
  <c r="N7979" i="1"/>
  <c r="M7979" i="1"/>
  <c r="O7971" i="1"/>
  <c r="N7971" i="1"/>
  <c r="M7971" i="1"/>
  <c r="O7963" i="1"/>
  <c r="N7963" i="1"/>
  <c r="M7963" i="1"/>
  <c r="O7955" i="1"/>
  <c r="N7955" i="1"/>
  <c r="M7955" i="1"/>
  <c r="O7947" i="1"/>
  <c r="N7947" i="1"/>
  <c r="M7947" i="1"/>
  <c r="O7939" i="1"/>
  <c r="N7939" i="1"/>
  <c r="M7939" i="1"/>
  <c r="O7931" i="1"/>
  <c r="N7931" i="1"/>
  <c r="M7931" i="1"/>
  <c r="O7923" i="1"/>
  <c r="N7923" i="1"/>
  <c r="M7923" i="1"/>
  <c r="O7915" i="1"/>
  <c r="N7915" i="1"/>
  <c r="M7915" i="1"/>
  <c r="O7907" i="1"/>
  <c r="N7907" i="1"/>
  <c r="M7907" i="1"/>
  <c r="O7899" i="1"/>
  <c r="N7899" i="1"/>
  <c r="M7899" i="1"/>
  <c r="O7891" i="1"/>
  <c r="N7891" i="1"/>
  <c r="M7891" i="1"/>
  <c r="O7883" i="1"/>
  <c r="N7883" i="1"/>
  <c r="M7883" i="1"/>
  <c r="O7875" i="1"/>
  <c r="N7875" i="1"/>
  <c r="M7875" i="1"/>
  <c r="O7867" i="1"/>
  <c r="N7867" i="1"/>
  <c r="M7867" i="1"/>
  <c r="O7859" i="1"/>
  <c r="N7859" i="1"/>
  <c r="M7859" i="1"/>
  <c r="O7851" i="1"/>
  <c r="N7851" i="1"/>
  <c r="M7851" i="1"/>
  <c r="O7843" i="1"/>
  <c r="N7843" i="1"/>
  <c r="M7843" i="1"/>
  <c r="O7835" i="1"/>
  <c r="N7835" i="1"/>
  <c r="M7835" i="1"/>
  <c r="O7827" i="1"/>
  <c r="N7827" i="1"/>
  <c r="M7827" i="1"/>
  <c r="O7819" i="1"/>
  <c r="N7819" i="1"/>
  <c r="M7819" i="1"/>
  <c r="O7811" i="1"/>
  <c r="N7811" i="1"/>
  <c r="M7811" i="1"/>
  <c r="O7803" i="1"/>
  <c r="N7803" i="1"/>
  <c r="M7803" i="1"/>
  <c r="O7795" i="1"/>
  <c r="N7795" i="1"/>
  <c r="M7795" i="1"/>
  <c r="O7787" i="1"/>
  <c r="N7787" i="1"/>
  <c r="M7787" i="1"/>
  <c r="O7779" i="1"/>
  <c r="N7779" i="1"/>
  <c r="M7779" i="1"/>
  <c r="O7771" i="1"/>
  <c r="N7771" i="1"/>
  <c r="M7771" i="1"/>
  <c r="O7763" i="1"/>
  <c r="N7763" i="1"/>
  <c r="M7763" i="1"/>
  <c r="O7755" i="1"/>
  <c r="N7755" i="1"/>
  <c r="M7755" i="1"/>
  <c r="O7747" i="1"/>
  <c r="N7747" i="1"/>
  <c r="M7747" i="1"/>
  <c r="O7739" i="1"/>
  <c r="N7739" i="1"/>
  <c r="M7739" i="1"/>
  <c r="O7731" i="1"/>
  <c r="N7731" i="1"/>
  <c r="M7731" i="1"/>
  <c r="O7723" i="1"/>
  <c r="N7723" i="1"/>
  <c r="M7723" i="1"/>
  <c r="O7715" i="1"/>
  <c r="N7715" i="1"/>
  <c r="M7715" i="1"/>
  <c r="O7707" i="1"/>
  <c r="N7707" i="1"/>
  <c r="M7707" i="1"/>
  <c r="O7699" i="1"/>
  <c r="N7699" i="1"/>
  <c r="M7699" i="1"/>
  <c r="O7691" i="1"/>
  <c r="N7691" i="1"/>
  <c r="M7691" i="1"/>
  <c r="O7683" i="1"/>
  <c r="N7683" i="1"/>
  <c r="M7683" i="1"/>
  <c r="O7675" i="1"/>
  <c r="N7675" i="1"/>
  <c r="M7675" i="1"/>
  <c r="O7667" i="1"/>
  <c r="N7667" i="1"/>
  <c r="M7667" i="1"/>
  <c r="O7659" i="1"/>
  <c r="N7659" i="1"/>
  <c r="M7659" i="1"/>
  <c r="O7651" i="1"/>
  <c r="N7651" i="1"/>
  <c r="M7651" i="1"/>
  <c r="O7643" i="1"/>
  <c r="N7643" i="1"/>
  <c r="M7643" i="1"/>
  <c r="O7635" i="1"/>
  <c r="N7635" i="1"/>
  <c r="M7635" i="1"/>
  <c r="O7627" i="1"/>
  <c r="N7627" i="1"/>
  <c r="M7627" i="1"/>
  <c r="O7619" i="1"/>
  <c r="N7619" i="1"/>
  <c r="M7619" i="1"/>
  <c r="O7611" i="1"/>
  <c r="N7611" i="1"/>
  <c r="M7611" i="1"/>
  <c r="O7603" i="1"/>
  <c r="N7603" i="1"/>
  <c r="M7603" i="1"/>
  <c r="O7595" i="1"/>
  <c r="N7595" i="1"/>
  <c r="M7595" i="1"/>
  <c r="O7587" i="1"/>
  <c r="N7587" i="1"/>
  <c r="M7587" i="1"/>
  <c r="O7579" i="1"/>
  <c r="N7579" i="1"/>
  <c r="M7579" i="1"/>
  <c r="O7571" i="1"/>
  <c r="N7571" i="1"/>
  <c r="M7571" i="1"/>
  <c r="O7563" i="1"/>
  <c r="N7563" i="1"/>
  <c r="M7563" i="1"/>
  <c r="O7555" i="1"/>
  <c r="N7555" i="1"/>
  <c r="M7555" i="1"/>
  <c r="O7547" i="1"/>
  <c r="N7547" i="1"/>
  <c r="M7547" i="1"/>
  <c r="O7539" i="1"/>
  <c r="N7539" i="1"/>
  <c r="M7539" i="1"/>
  <c r="O7531" i="1"/>
  <c r="N7531" i="1"/>
  <c r="M7531" i="1"/>
  <c r="O7523" i="1"/>
  <c r="N7523" i="1"/>
  <c r="M7523" i="1"/>
  <c r="O7515" i="1"/>
  <c r="N7515" i="1"/>
  <c r="M7515" i="1"/>
  <c r="O7507" i="1"/>
  <c r="N7507" i="1"/>
  <c r="M7507" i="1"/>
  <c r="O7499" i="1"/>
  <c r="N7499" i="1"/>
  <c r="M7499" i="1"/>
  <c r="O7491" i="1"/>
  <c r="N7491" i="1"/>
  <c r="M7491" i="1"/>
  <c r="O7483" i="1"/>
  <c r="N7483" i="1"/>
  <c r="M7483" i="1"/>
  <c r="O7475" i="1"/>
  <c r="N7475" i="1"/>
  <c r="M7475" i="1"/>
  <c r="O7467" i="1"/>
  <c r="N7467" i="1"/>
  <c r="M7467" i="1"/>
  <c r="O7459" i="1"/>
  <c r="N7459" i="1"/>
  <c r="M7459" i="1"/>
  <c r="O7451" i="1"/>
  <c r="N7451" i="1"/>
  <c r="M7451" i="1"/>
  <c r="O7443" i="1"/>
  <c r="N7443" i="1"/>
  <c r="M7443" i="1"/>
  <c r="O7435" i="1"/>
  <c r="N7435" i="1"/>
  <c r="M7435" i="1"/>
  <c r="O7427" i="1"/>
  <c r="N7427" i="1"/>
  <c r="M7427" i="1"/>
  <c r="O7419" i="1"/>
  <c r="N7419" i="1"/>
  <c r="M7419" i="1"/>
  <c r="O7411" i="1"/>
  <c r="N7411" i="1"/>
  <c r="M7411" i="1"/>
  <c r="O7403" i="1"/>
  <c r="N7403" i="1"/>
  <c r="M7403" i="1"/>
  <c r="O7395" i="1"/>
  <c r="N7395" i="1"/>
  <c r="M7395" i="1"/>
  <c r="O7387" i="1"/>
  <c r="N7387" i="1"/>
  <c r="M7387" i="1"/>
  <c r="O7379" i="1"/>
  <c r="N7379" i="1"/>
  <c r="M7379" i="1"/>
  <c r="O7371" i="1"/>
  <c r="N7371" i="1"/>
  <c r="M7371" i="1"/>
  <c r="O7363" i="1"/>
  <c r="N7363" i="1"/>
  <c r="M7363" i="1"/>
  <c r="O7355" i="1"/>
  <c r="N7355" i="1"/>
  <c r="M7355" i="1"/>
  <c r="O7347" i="1"/>
  <c r="N7347" i="1"/>
  <c r="M7347" i="1"/>
  <c r="O7339" i="1"/>
  <c r="N7339" i="1"/>
  <c r="M7339" i="1"/>
  <c r="O7331" i="1"/>
  <c r="N7331" i="1"/>
  <c r="M7331" i="1"/>
  <c r="O7323" i="1"/>
  <c r="N7323" i="1"/>
  <c r="M7323" i="1"/>
  <c r="O7315" i="1"/>
  <c r="N7315" i="1"/>
  <c r="M7315" i="1"/>
  <c r="O7307" i="1"/>
  <c r="N7307" i="1"/>
  <c r="M7307" i="1"/>
  <c r="O7299" i="1"/>
  <c r="N7299" i="1"/>
  <c r="M7299" i="1"/>
  <c r="O7291" i="1"/>
  <c r="N7291" i="1"/>
  <c r="M7291" i="1"/>
  <c r="O7283" i="1"/>
  <c r="N7283" i="1"/>
  <c r="M7283" i="1"/>
  <c r="O7275" i="1"/>
  <c r="N7275" i="1"/>
  <c r="M7275" i="1"/>
  <c r="O7267" i="1"/>
  <c r="N7267" i="1"/>
  <c r="M7267" i="1"/>
  <c r="O7259" i="1"/>
  <c r="N7259" i="1"/>
  <c r="M7259" i="1"/>
  <c r="O7251" i="1"/>
  <c r="N7251" i="1"/>
  <c r="M7251" i="1"/>
  <c r="O7243" i="1"/>
  <c r="N7243" i="1"/>
  <c r="M7243" i="1"/>
  <c r="O7235" i="1"/>
  <c r="N7235" i="1"/>
  <c r="M7235" i="1"/>
  <c r="O7227" i="1"/>
  <c r="N7227" i="1"/>
  <c r="M7227" i="1"/>
  <c r="O7219" i="1"/>
  <c r="N7219" i="1"/>
  <c r="M7219" i="1"/>
  <c r="O7211" i="1"/>
  <c r="N7211" i="1"/>
  <c r="M7211" i="1"/>
  <c r="O7203" i="1"/>
  <c r="N7203" i="1"/>
  <c r="M7203" i="1"/>
  <c r="O7195" i="1"/>
  <c r="N7195" i="1"/>
  <c r="M7195" i="1"/>
  <c r="O7187" i="1"/>
  <c r="N7187" i="1"/>
  <c r="M7187" i="1"/>
  <c r="O7179" i="1"/>
  <c r="N7179" i="1"/>
  <c r="M7179" i="1"/>
  <c r="O7171" i="1"/>
  <c r="N7171" i="1"/>
  <c r="M7171" i="1"/>
  <c r="O7163" i="1"/>
  <c r="N7163" i="1"/>
  <c r="M7163" i="1"/>
  <c r="O7155" i="1"/>
  <c r="N7155" i="1"/>
  <c r="M7155" i="1"/>
  <c r="O7147" i="1"/>
  <c r="N7147" i="1"/>
  <c r="M7147" i="1"/>
  <c r="O7139" i="1"/>
  <c r="N7139" i="1"/>
  <c r="M7139" i="1"/>
  <c r="O7131" i="1"/>
  <c r="N7131" i="1"/>
  <c r="M7131" i="1"/>
  <c r="O7123" i="1"/>
  <c r="N7123" i="1"/>
  <c r="M7123" i="1"/>
  <c r="O7115" i="1"/>
  <c r="N7115" i="1"/>
  <c r="M7115" i="1"/>
  <c r="O7107" i="1"/>
  <c r="N7107" i="1"/>
  <c r="M7107" i="1"/>
  <c r="O7099" i="1"/>
  <c r="N7099" i="1"/>
  <c r="M7099" i="1"/>
  <c r="O7091" i="1"/>
  <c r="N7091" i="1"/>
  <c r="M7091" i="1"/>
  <c r="O7083" i="1"/>
  <c r="N7083" i="1"/>
  <c r="M7083" i="1"/>
  <c r="O7075" i="1"/>
  <c r="N7075" i="1"/>
  <c r="M7075" i="1"/>
  <c r="O7067" i="1"/>
  <c r="N7067" i="1"/>
  <c r="M7067" i="1"/>
  <c r="O7059" i="1"/>
  <c r="N7059" i="1"/>
  <c r="M7059" i="1"/>
  <c r="O7051" i="1"/>
  <c r="N7051" i="1"/>
  <c r="M7051" i="1"/>
  <c r="O7043" i="1"/>
  <c r="N7043" i="1"/>
  <c r="M7043" i="1"/>
  <c r="O7035" i="1"/>
  <c r="N7035" i="1"/>
  <c r="M7035" i="1"/>
  <c r="O7027" i="1"/>
  <c r="N7027" i="1"/>
  <c r="M7027" i="1"/>
  <c r="O7019" i="1"/>
  <c r="N7019" i="1"/>
  <c r="M7019" i="1"/>
  <c r="O7011" i="1"/>
  <c r="N7011" i="1"/>
  <c r="M7011" i="1"/>
  <c r="O7003" i="1"/>
  <c r="N7003" i="1"/>
  <c r="M7003" i="1"/>
  <c r="O6995" i="1"/>
  <c r="N6995" i="1"/>
  <c r="M6995" i="1"/>
  <c r="O6987" i="1"/>
  <c r="N6987" i="1"/>
  <c r="M6987" i="1"/>
  <c r="O6979" i="1"/>
  <c r="N6979" i="1"/>
  <c r="M6979" i="1"/>
  <c r="O6971" i="1"/>
  <c r="N6971" i="1"/>
  <c r="M6971" i="1"/>
  <c r="O6963" i="1"/>
  <c r="N6963" i="1"/>
  <c r="M6963" i="1"/>
  <c r="O6955" i="1"/>
  <c r="N6955" i="1"/>
  <c r="M6955" i="1"/>
  <c r="O6947" i="1"/>
  <c r="N6947" i="1"/>
  <c r="M6947" i="1"/>
  <c r="O6939" i="1"/>
  <c r="N6939" i="1"/>
  <c r="M6939" i="1"/>
  <c r="O6931" i="1"/>
  <c r="N6931" i="1"/>
  <c r="M6931" i="1"/>
  <c r="O6923" i="1"/>
  <c r="N6923" i="1"/>
  <c r="M6923" i="1"/>
  <c r="O6915" i="1"/>
  <c r="N6915" i="1"/>
  <c r="M6915" i="1"/>
  <c r="O6907" i="1"/>
  <c r="N6907" i="1"/>
  <c r="M6907" i="1"/>
  <c r="O6899" i="1"/>
  <c r="N6899" i="1"/>
  <c r="M6899" i="1"/>
  <c r="O6891" i="1"/>
  <c r="N6891" i="1"/>
  <c r="M6891" i="1"/>
  <c r="O6883" i="1"/>
  <c r="N6883" i="1"/>
  <c r="M6883" i="1"/>
  <c r="O6875" i="1"/>
  <c r="N6875" i="1"/>
  <c r="M6875" i="1"/>
  <c r="O6867" i="1"/>
  <c r="N6867" i="1"/>
  <c r="M6867" i="1"/>
  <c r="O6859" i="1"/>
  <c r="N6859" i="1"/>
  <c r="M6859" i="1"/>
  <c r="O6851" i="1"/>
  <c r="N6851" i="1"/>
  <c r="M6851" i="1"/>
  <c r="O6843" i="1"/>
  <c r="N6843" i="1"/>
  <c r="M6843" i="1"/>
  <c r="O6835" i="1"/>
  <c r="N6835" i="1"/>
  <c r="M6835" i="1"/>
  <c r="O6827" i="1"/>
  <c r="N6827" i="1"/>
  <c r="M6827" i="1"/>
  <c r="O6819" i="1"/>
  <c r="N6819" i="1"/>
  <c r="M6819" i="1"/>
  <c r="O6811" i="1"/>
  <c r="N6811" i="1"/>
  <c r="M6811" i="1"/>
  <c r="O6803" i="1"/>
  <c r="N6803" i="1"/>
  <c r="M6803" i="1"/>
  <c r="O6795" i="1"/>
  <c r="N6795" i="1"/>
  <c r="M6795" i="1"/>
  <c r="O6787" i="1"/>
  <c r="N6787" i="1"/>
  <c r="M6787" i="1"/>
  <c r="O6779" i="1"/>
  <c r="N6779" i="1"/>
  <c r="M6779" i="1"/>
  <c r="O6771" i="1"/>
  <c r="N6771" i="1"/>
  <c r="M6771" i="1"/>
  <c r="O6763" i="1"/>
  <c r="N6763" i="1"/>
  <c r="M6763" i="1"/>
  <c r="O6755" i="1"/>
  <c r="N6755" i="1"/>
  <c r="M6755" i="1"/>
  <c r="O6747" i="1"/>
  <c r="N6747" i="1"/>
  <c r="M6747" i="1"/>
  <c r="O6739" i="1"/>
  <c r="N6739" i="1"/>
  <c r="M6739" i="1"/>
  <c r="O6731" i="1"/>
  <c r="N6731" i="1"/>
  <c r="M6731" i="1"/>
  <c r="O6723" i="1"/>
  <c r="N6723" i="1"/>
  <c r="M6723" i="1"/>
  <c r="O6715" i="1"/>
  <c r="N6715" i="1"/>
  <c r="M6715" i="1"/>
  <c r="O6707" i="1"/>
  <c r="N6707" i="1"/>
  <c r="M6707" i="1"/>
  <c r="O6699" i="1"/>
  <c r="N6699" i="1"/>
  <c r="M6699" i="1"/>
  <c r="O6691" i="1"/>
  <c r="N6691" i="1"/>
  <c r="M6691" i="1"/>
  <c r="O6683" i="1"/>
  <c r="N6683" i="1"/>
  <c r="M6683" i="1"/>
  <c r="O6675" i="1"/>
  <c r="N6675" i="1"/>
  <c r="M6675" i="1"/>
  <c r="O6667" i="1"/>
  <c r="N6667" i="1"/>
  <c r="M6667" i="1"/>
  <c r="O6659" i="1"/>
  <c r="N6659" i="1"/>
  <c r="M6659" i="1"/>
  <c r="O6651" i="1"/>
  <c r="N6651" i="1"/>
  <c r="M6651" i="1"/>
  <c r="O6643" i="1"/>
  <c r="N6643" i="1"/>
  <c r="M6643" i="1"/>
  <c r="O6635" i="1"/>
  <c r="N6635" i="1"/>
  <c r="M6635" i="1"/>
  <c r="O6627" i="1"/>
  <c r="N6627" i="1"/>
  <c r="M6627" i="1"/>
  <c r="O6619" i="1"/>
  <c r="N6619" i="1"/>
  <c r="M6619" i="1"/>
  <c r="O6611" i="1"/>
  <c r="N6611" i="1"/>
  <c r="M6611" i="1"/>
  <c r="O6603" i="1"/>
  <c r="N6603" i="1"/>
  <c r="M6603" i="1"/>
  <c r="O6595" i="1"/>
  <c r="N6595" i="1"/>
  <c r="M6595" i="1"/>
  <c r="O6587" i="1"/>
  <c r="N6587" i="1"/>
  <c r="M6587" i="1"/>
  <c r="O6579" i="1"/>
  <c r="N6579" i="1"/>
  <c r="M6579" i="1"/>
  <c r="O6571" i="1"/>
  <c r="N6571" i="1"/>
  <c r="M6571" i="1"/>
  <c r="O6563" i="1"/>
  <c r="N6563" i="1"/>
  <c r="M6563" i="1"/>
  <c r="O6555" i="1"/>
  <c r="N6555" i="1"/>
  <c r="M6555" i="1"/>
  <c r="O6547" i="1"/>
  <c r="N6547" i="1"/>
  <c r="M6547" i="1"/>
  <c r="O6539" i="1"/>
  <c r="N6539" i="1"/>
  <c r="M6539" i="1"/>
  <c r="O6531" i="1"/>
  <c r="N6531" i="1"/>
  <c r="M6531" i="1"/>
  <c r="O6523" i="1"/>
  <c r="N6523" i="1"/>
  <c r="M6523" i="1"/>
  <c r="O6515" i="1"/>
  <c r="N6515" i="1"/>
  <c r="M6515" i="1"/>
  <c r="O6507" i="1"/>
  <c r="N6507" i="1"/>
  <c r="M6507" i="1"/>
  <c r="O6499" i="1"/>
  <c r="N6499" i="1"/>
  <c r="M6499" i="1"/>
  <c r="O6491" i="1"/>
  <c r="N6491" i="1"/>
  <c r="M6491" i="1"/>
  <c r="O6483" i="1"/>
  <c r="N6483" i="1"/>
  <c r="M6483" i="1"/>
  <c r="O6475" i="1"/>
  <c r="N6475" i="1"/>
  <c r="M6475" i="1"/>
  <c r="O6467" i="1"/>
  <c r="N6467" i="1"/>
  <c r="M6467" i="1"/>
  <c r="O6459" i="1"/>
  <c r="N6459" i="1"/>
  <c r="M6459" i="1"/>
  <c r="O6451" i="1"/>
  <c r="N6451" i="1"/>
  <c r="M6451" i="1"/>
  <c r="O6443" i="1"/>
  <c r="N6443" i="1"/>
  <c r="M6443" i="1"/>
  <c r="O6435" i="1"/>
  <c r="N6435" i="1"/>
  <c r="M6435" i="1"/>
  <c r="O6427" i="1"/>
  <c r="N6427" i="1"/>
  <c r="M6427" i="1"/>
  <c r="O6419" i="1"/>
  <c r="N6419" i="1"/>
  <c r="M6419" i="1"/>
  <c r="O6411" i="1"/>
  <c r="N6411" i="1"/>
  <c r="M6411" i="1"/>
  <c r="O6403" i="1"/>
  <c r="N6403" i="1"/>
  <c r="M6403" i="1"/>
  <c r="O6395" i="1"/>
  <c r="N6395" i="1"/>
  <c r="M6395" i="1"/>
  <c r="O6387" i="1"/>
  <c r="N6387" i="1"/>
  <c r="M6387" i="1"/>
  <c r="O6379" i="1"/>
  <c r="N6379" i="1"/>
  <c r="M6379" i="1"/>
  <c r="O6371" i="1"/>
  <c r="N6371" i="1"/>
  <c r="M6371" i="1"/>
  <c r="O6363" i="1"/>
  <c r="N6363" i="1"/>
  <c r="M6363" i="1"/>
  <c r="O6355" i="1"/>
  <c r="N6355" i="1"/>
  <c r="M6355" i="1"/>
  <c r="O6347" i="1"/>
  <c r="N6347" i="1"/>
  <c r="M6347" i="1"/>
  <c r="O6339" i="1"/>
  <c r="N6339" i="1"/>
  <c r="M6339" i="1"/>
  <c r="O6331" i="1"/>
  <c r="N6331" i="1"/>
  <c r="M6331" i="1"/>
  <c r="O6323" i="1"/>
  <c r="N6323" i="1"/>
  <c r="M6323" i="1"/>
  <c r="O6315" i="1"/>
  <c r="N6315" i="1"/>
  <c r="M6315" i="1"/>
  <c r="O6307" i="1"/>
  <c r="N6307" i="1"/>
  <c r="M6307" i="1"/>
  <c r="O6299" i="1"/>
  <c r="N6299" i="1"/>
  <c r="M6299" i="1"/>
  <c r="O6291" i="1"/>
  <c r="N6291" i="1"/>
  <c r="M6291" i="1"/>
  <c r="O6283" i="1"/>
  <c r="N6283" i="1"/>
  <c r="M6283" i="1"/>
  <c r="O6275" i="1"/>
  <c r="N6275" i="1"/>
  <c r="M6275" i="1"/>
  <c r="O6267" i="1"/>
  <c r="N6267" i="1"/>
  <c r="M6267" i="1"/>
  <c r="O6259" i="1"/>
  <c r="N6259" i="1"/>
  <c r="M6259" i="1"/>
  <c r="O6251" i="1"/>
  <c r="N6251" i="1"/>
  <c r="M6251" i="1"/>
  <c r="O6243" i="1"/>
  <c r="N6243" i="1"/>
  <c r="M6243" i="1"/>
  <c r="O6235" i="1"/>
  <c r="N6235" i="1"/>
  <c r="M6235" i="1"/>
  <c r="O6227" i="1"/>
  <c r="N6227" i="1"/>
  <c r="M6227" i="1"/>
  <c r="O6219" i="1"/>
  <c r="N6219" i="1"/>
  <c r="M6219" i="1"/>
  <c r="O6211" i="1"/>
  <c r="N6211" i="1"/>
  <c r="M6211" i="1"/>
  <c r="O6203" i="1"/>
  <c r="N6203" i="1"/>
  <c r="M6203" i="1"/>
  <c r="O6195" i="1"/>
  <c r="N6195" i="1"/>
  <c r="M6195" i="1"/>
  <c r="O6187" i="1"/>
  <c r="N6187" i="1"/>
  <c r="M6187" i="1"/>
  <c r="O6179" i="1"/>
  <c r="N6179" i="1"/>
  <c r="M6179" i="1"/>
  <c r="O6171" i="1"/>
  <c r="N6171" i="1"/>
  <c r="M6171" i="1"/>
  <c r="O6163" i="1"/>
  <c r="N6163" i="1"/>
  <c r="M6163" i="1"/>
  <c r="O6155" i="1"/>
  <c r="N6155" i="1"/>
  <c r="M6155" i="1"/>
  <c r="O6147" i="1"/>
  <c r="N6147" i="1"/>
  <c r="M6147" i="1"/>
  <c r="O6139" i="1"/>
  <c r="N6139" i="1"/>
  <c r="M6139" i="1"/>
  <c r="O6131" i="1"/>
  <c r="N6131" i="1"/>
  <c r="M6131" i="1"/>
  <c r="O6123" i="1"/>
  <c r="N6123" i="1"/>
  <c r="M6123" i="1"/>
  <c r="O6115" i="1"/>
  <c r="N6115" i="1"/>
  <c r="M6115" i="1"/>
  <c r="O6107" i="1"/>
  <c r="N6107" i="1"/>
  <c r="M6107" i="1"/>
  <c r="O6099" i="1"/>
  <c r="N6099" i="1"/>
  <c r="M6099" i="1"/>
  <c r="O6091" i="1"/>
  <c r="N6091" i="1"/>
  <c r="M6091" i="1"/>
  <c r="O6083" i="1"/>
  <c r="N6083" i="1"/>
  <c r="M6083" i="1"/>
  <c r="O6075" i="1"/>
  <c r="N6075" i="1"/>
  <c r="M6075" i="1"/>
  <c r="O6067" i="1"/>
  <c r="N6067" i="1"/>
  <c r="M6067" i="1"/>
  <c r="O6059" i="1"/>
  <c r="N6059" i="1"/>
  <c r="M6059" i="1"/>
  <c r="O6051" i="1"/>
  <c r="N6051" i="1"/>
  <c r="M6051" i="1"/>
  <c r="O6043" i="1"/>
  <c r="N6043" i="1"/>
  <c r="M6043" i="1"/>
  <c r="O6035" i="1"/>
  <c r="N6035" i="1"/>
  <c r="M6035" i="1"/>
  <c r="O6027" i="1"/>
  <c r="N6027" i="1"/>
  <c r="M6027" i="1"/>
  <c r="O6019" i="1"/>
  <c r="N6019" i="1"/>
  <c r="M6019" i="1"/>
  <c r="O6011" i="1"/>
  <c r="N6011" i="1"/>
  <c r="M6011" i="1"/>
  <c r="O6003" i="1"/>
  <c r="N6003" i="1"/>
  <c r="M6003" i="1"/>
  <c r="O5995" i="1"/>
  <c r="N5995" i="1"/>
  <c r="M5995" i="1"/>
  <c r="O5987" i="1"/>
  <c r="N5987" i="1"/>
  <c r="M5987" i="1"/>
  <c r="O5979" i="1"/>
  <c r="N5979" i="1"/>
  <c r="M5979" i="1"/>
  <c r="O5971" i="1"/>
  <c r="N5971" i="1"/>
  <c r="M5971" i="1"/>
  <c r="O5963" i="1"/>
  <c r="N5963" i="1"/>
  <c r="M5963" i="1"/>
  <c r="O5955" i="1"/>
  <c r="N5955" i="1"/>
  <c r="M5955" i="1"/>
  <c r="O5947" i="1"/>
  <c r="N5947" i="1"/>
  <c r="M5947" i="1"/>
  <c r="O5939" i="1"/>
  <c r="N5939" i="1"/>
  <c r="M5939" i="1"/>
  <c r="O5931" i="1"/>
  <c r="N5931" i="1"/>
  <c r="M5931" i="1"/>
  <c r="O5923" i="1"/>
  <c r="N5923" i="1"/>
  <c r="M5923" i="1"/>
  <c r="O5915" i="1"/>
  <c r="N5915" i="1"/>
  <c r="M5915" i="1"/>
  <c r="O5907" i="1"/>
  <c r="N5907" i="1"/>
  <c r="M5907" i="1"/>
  <c r="O5899" i="1"/>
  <c r="N5899" i="1"/>
  <c r="M5899" i="1"/>
  <c r="O5891" i="1"/>
  <c r="N5891" i="1"/>
  <c r="M5891" i="1"/>
  <c r="O5883" i="1"/>
  <c r="N5883" i="1"/>
  <c r="M5883" i="1"/>
  <c r="O5875" i="1"/>
  <c r="N5875" i="1"/>
  <c r="M5875" i="1"/>
  <c r="O5867" i="1"/>
  <c r="N5867" i="1"/>
  <c r="M5867" i="1"/>
  <c r="O5859" i="1"/>
  <c r="N5859" i="1"/>
  <c r="M5859" i="1"/>
  <c r="O5851" i="1"/>
  <c r="N5851" i="1"/>
  <c r="M5851" i="1"/>
  <c r="O5843" i="1"/>
  <c r="N5843" i="1"/>
  <c r="M5843" i="1"/>
  <c r="O5835" i="1"/>
  <c r="N5835" i="1"/>
  <c r="M5835" i="1"/>
  <c r="O5827" i="1"/>
  <c r="N5827" i="1"/>
  <c r="M5827" i="1"/>
  <c r="O5819" i="1"/>
  <c r="N5819" i="1"/>
  <c r="M5819" i="1"/>
  <c r="O5811" i="1"/>
  <c r="N5811" i="1"/>
  <c r="M5811" i="1"/>
  <c r="O5803" i="1"/>
  <c r="N5803" i="1"/>
  <c r="M5803" i="1"/>
  <c r="O5795" i="1"/>
  <c r="N5795" i="1"/>
  <c r="M5795" i="1"/>
  <c r="O5787" i="1"/>
  <c r="N5787" i="1"/>
  <c r="M5787" i="1"/>
  <c r="O5779" i="1"/>
  <c r="N5779" i="1"/>
  <c r="M5779" i="1"/>
  <c r="O5771" i="1"/>
  <c r="N5771" i="1"/>
  <c r="M5771" i="1"/>
  <c r="O5763" i="1"/>
  <c r="N5763" i="1"/>
  <c r="M5763" i="1"/>
  <c r="O5755" i="1"/>
  <c r="N5755" i="1"/>
  <c r="M5755" i="1"/>
  <c r="O5747" i="1"/>
  <c r="N5747" i="1"/>
  <c r="M5747" i="1"/>
  <c r="O5739" i="1"/>
  <c r="N5739" i="1"/>
  <c r="M5739" i="1"/>
  <c r="O5731" i="1"/>
  <c r="N5731" i="1"/>
  <c r="M5731" i="1"/>
  <c r="O5723" i="1"/>
  <c r="N5723" i="1"/>
  <c r="M5723" i="1"/>
  <c r="O5715" i="1"/>
  <c r="N5715" i="1"/>
  <c r="M5715" i="1"/>
  <c r="O5707" i="1"/>
  <c r="N5707" i="1"/>
  <c r="M5707" i="1"/>
  <c r="O5699" i="1"/>
  <c r="N5699" i="1"/>
  <c r="M5699" i="1"/>
  <c r="O5691" i="1"/>
  <c r="N5691" i="1"/>
  <c r="M5691" i="1"/>
  <c r="O5683" i="1"/>
  <c r="N5683" i="1"/>
  <c r="M5683" i="1"/>
  <c r="O5675" i="1"/>
  <c r="N5675" i="1"/>
  <c r="M5675" i="1"/>
  <c r="O5667" i="1"/>
  <c r="N5667" i="1"/>
  <c r="M5667" i="1"/>
  <c r="O5659" i="1"/>
  <c r="N5659" i="1"/>
  <c r="M5659" i="1"/>
  <c r="O5651" i="1"/>
  <c r="N5651" i="1"/>
  <c r="M5651" i="1"/>
  <c r="O5643" i="1"/>
  <c r="N5643" i="1"/>
  <c r="M5643" i="1"/>
  <c r="O5635" i="1"/>
  <c r="N5635" i="1"/>
  <c r="M5635" i="1"/>
  <c r="O5627" i="1"/>
  <c r="N5627" i="1"/>
  <c r="M5627" i="1"/>
  <c r="O5619" i="1"/>
  <c r="N5619" i="1"/>
  <c r="M5619" i="1"/>
  <c r="O5611" i="1"/>
  <c r="N5611" i="1"/>
  <c r="M5611" i="1"/>
  <c r="O5603" i="1"/>
  <c r="N5603" i="1"/>
  <c r="M5603" i="1"/>
  <c r="O5595" i="1"/>
  <c r="N5595" i="1"/>
  <c r="M5595" i="1"/>
  <c r="O5587" i="1"/>
  <c r="N5587" i="1"/>
  <c r="M5587" i="1"/>
  <c r="O5579" i="1"/>
  <c r="N5579" i="1"/>
  <c r="M5579" i="1"/>
  <c r="O5571" i="1"/>
  <c r="N5571" i="1"/>
  <c r="M5571" i="1"/>
  <c r="O5563" i="1"/>
  <c r="N5563" i="1"/>
  <c r="M5563" i="1"/>
  <c r="O5555" i="1"/>
  <c r="N5555" i="1"/>
  <c r="M5555" i="1"/>
  <c r="O5547" i="1"/>
  <c r="N5547" i="1"/>
  <c r="M5547" i="1"/>
  <c r="O5539" i="1"/>
  <c r="N5539" i="1"/>
  <c r="M5539" i="1"/>
  <c r="O5531" i="1"/>
  <c r="N5531" i="1"/>
  <c r="M5531" i="1"/>
  <c r="O5523" i="1"/>
  <c r="N5523" i="1"/>
  <c r="M5523" i="1"/>
  <c r="O5515" i="1"/>
  <c r="N5515" i="1"/>
  <c r="M5515" i="1"/>
  <c r="O5507" i="1"/>
  <c r="N5507" i="1"/>
  <c r="M5507" i="1"/>
  <c r="O5499" i="1"/>
  <c r="N5499" i="1"/>
  <c r="M5499" i="1"/>
  <c r="O5491" i="1"/>
  <c r="N5491" i="1"/>
  <c r="M5491" i="1"/>
  <c r="O5483" i="1"/>
  <c r="N5483" i="1"/>
  <c r="M5483" i="1"/>
  <c r="O5475" i="1"/>
  <c r="N5475" i="1"/>
  <c r="M5475" i="1"/>
  <c r="O5467" i="1"/>
  <c r="N5467" i="1"/>
  <c r="M5467" i="1"/>
  <c r="O5459" i="1"/>
  <c r="N5459" i="1"/>
  <c r="M5459" i="1"/>
  <c r="O5451" i="1"/>
  <c r="N5451" i="1"/>
  <c r="M5451" i="1"/>
  <c r="O5443" i="1"/>
  <c r="N5443" i="1"/>
  <c r="M5443" i="1"/>
  <c r="O5435" i="1"/>
  <c r="N5435" i="1"/>
  <c r="M5435" i="1"/>
  <c r="O5427" i="1"/>
  <c r="N5427" i="1"/>
  <c r="M5427" i="1"/>
  <c r="O5419" i="1"/>
  <c r="N5419" i="1"/>
  <c r="M5419" i="1"/>
  <c r="O5411" i="1"/>
  <c r="N5411" i="1"/>
  <c r="M5411" i="1"/>
  <c r="O5403" i="1"/>
  <c r="N5403" i="1"/>
  <c r="M5403" i="1"/>
  <c r="O5395" i="1"/>
  <c r="N5395" i="1"/>
  <c r="M5395" i="1"/>
  <c r="O5387" i="1"/>
  <c r="N5387" i="1"/>
  <c r="M5387" i="1"/>
  <c r="O5379" i="1"/>
  <c r="N5379" i="1"/>
  <c r="M5379" i="1"/>
  <c r="O5371" i="1"/>
  <c r="N5371" i="1"/>
  <c r="M5371" i="1"/>
  <c r="O5363" i="1"/>
  <c r="N5363" i="1"/>
  <c r="M5363" i="1"/>
  <c r="O5355" i="1"/>
  <c r="N5355" i="1"/>
  <c r="M5355" i="1"/>
  <c r="O5347" i="1"/>
  <c r="N5347" i="1"/>
  <c r="M5347" i="1"/>
  <c r="O5339" i="1"/>
  <c r="N5339" i="1"/>
  <c r="M5339" i="1"/>
  <c r="O5331" i="1"/>
  <c r="N5331" i="1"/>
  <c r="M5331" i="1"/>
  <c r="O5323" i="1"/>
  <c r="N5323" i="1"/>
  <c r="M5323" i="1"/>
  <c r="O5315" i="1"/>
  <c r="N5315" i="1"/>
  <c r="M5315" i="1"/>
  <c r="O5307" i="1"/>
  <c r="N5307" i="1"/>
  <c r="M5307" i="1"/>
  <c r="O5299" i="1"/>
  <c r="N5299" i="1"/>
  <c r="M5299" i="1"/>
  <c r="O5291" i="1"/>
  <c r="N5291" i="1"/>
  <c r="M5291" i="1"/>
  <c r="O5283" i="1"/>
  <c r="N5283" i="1"/>
  <c r="M5283" i="1"/>
  <c r="O5275" i="1"/>
  <c r="N5275" i="1"/>
  <c r="M5275" i="1"/>
  <c r="O5267" i="1"/>
  <c r="N5267" i="1"/>
  <c r="M5267" i="1"/>
  <c r="O5259" i="1"/>
  <c r="N5259" i="1"/>
  <c r="M5259" i="1"/>
  <c r="O5251" i="1"/>
  <c r="N5251" i="1"/>
  <c r="M5251" i="1"/>
  <c r="O5243" i="1"/>
  <c r="N5243" i="1"/>
  <c r="M5243" i="1"/>
  <c r="O5235" i="1"/>
  <c r="N5235" i="1"/>
  <c r="M5235" i="1"/>
  <c r="O5227" i="1"/>
  <c r="N5227" i="1"/>
  <c r="M5227" i="1"/>
  <c r="O5219" i="1"/>
  <c r="N5219" i="1"/>
  <c r="M5219" i="1"/>
  <c r="O5211" i="1"/>
  <c r="N5211" i="1"/>
  <c r="M5211" i="1"/>
  <c r="O5203" i="1"/>
  <c r="N5203" i="1"/>
  <c r="M5203" i="1"/>
  <c r="O5195" i="1"/>
  <c r="N5195" i="1"/>
  <c r="M5195" i="1"/>
  <c r="O5187" i="1"/>
  <c r="N5187" i="1"/>
  <c r="M5187" i="1"/>
  <c r="O5179" i="1"/>
  <c r="N5179" i="1"/>
  <c r="M5179" i="1"/>
  <c r="O5171" i="1"/>
  <c r="N5171" i="1"/>
  <c r="M5171" i="1"/>
  <c r="O5163" i="1"/>
  <c r="N5163" i="1"/>
  <c r="M5163" i="1"/>
  <c r="O5155" i="1"/>
  <c r="N5155" i="1"/>
  <c r="M5155" i="1"/>
  <c r="O5147" i="1"/>
  <c r="N5147" i="1"/>
  <c r="M5147" i="1"/>
  <c r="O5139" i="1"/>
  <c r="N5139" i="1"/>
  <c r="M5139" i="1"/>
  <c r="O5131" i="1"/>
  <c r="N5131" i="1"/>
  <c r="M5131" i="1"/>
  <c r="O5123" i="1"/>
  <c r="N5123" i="1"/>
  <c r="M5123" i="1"/>
  <c r="O5115" i="1"/>
  <c r="N5115" i="1"/>
  <c r="M5115" i="1"/>
  <c r="O5107" i="1"/>
  <c r="N5107" i="1"/>
  <c r="M5107" i="1"/>
  <c r="O5099" i="1"/>
  <c r="N5099" i="1"/>
  <c r="M5099" i="1"/>
  <c r="O5091" i="1"/>
  <c r="N5091" i="1"/>
  <c r="M5091" i="1"/>
  <c r="O5083" i="1"/>
  <c r="N5083" i="1"/>
  <c r="M5083" i="1"/>
  <c r="O5075" i="1"/>
  <c r="N5075" i="1"/>
  <c r="M5075" i="1"/>
  <c r="O5067" i="1"/>
  <c r="N5067" i="1"/>
  <c r="M5067" i="1"/>
  <c r="O5059" i="1"/>
  <c r="N5059" i="1"/>
  <c r="M5059" i="1"/>
  <c r="O5051" i="1"/>
  <c r="N5051" i="1"/>
  <c r="M5051" i="1"/>
  <c r="O5043" i="1"/>
  <c r="N5043" i="1"/>
  <c r="M5043" i="1"/>
  <c r="O5035" i="1"/>
  <c r="N5035" i="1"/>
  <c r="M5035" i="1"/>
  <c r="O5027" i="1"/>
  <c r="N5027" i="1"/>
  <c r="M5027" i="1"/>
  <c r="O5019" i="1"/>
  <c r="N5019" i="1"/>
  <c r="M5019" i="1"/>
  <c r="O5011" i="1"/>
  <c r="N5011" i="1"/>
  <c r="M5011" i="1"/>
  <c r="O5003" i="1"/>
  <c r="N5003" i="1"/>
  <c r="M5003" i="1"/>
  <c r="O4995" i="1"/>
  <c r="N4995" i="1"/>
  <c r="M4995" i="1"/>
  <c r="O4987" i="1"/>
  <c r="N4987" i="1"/>
  <c r="M4987" i="1"/>
  <c r="O4979" i="1"/>
  <c r="N4979" i="1"/>
  <c r="M4979" i="1"/>
  <c r="O4971" i="1"/>
  <c r="N4971" i="1"/>
  <c r="M4971" i="1"/>
  <c r="O4963" i="1"/>
  <c r="N4963" i="1"/>
  <c r="M4963" i="1"/>
  <c r="O4955" i="1"/>
  <c r="N4955" i="1"/>
  <c r="M4955" i="1"/>
  <c r="O4947" i="1"/>
  <c r="N4947" i="1"/>
  <c r="M4947" i="1"/>
  <c r="O4939" i="1"/>
  <c r="N4939" i="1"/>
  <c r="M4939" i="1"/>
  <c r="O4931" i="1"/>
  <c r="N4931" i="1"/>
  <c r="M4931" i="1"/>
  <c r="O4923" i="1"/>
  <c r="N4923" i="1"/>
  <c r="M4923" i="1"/>
  <c r="O4915" i="1"/>
  <c r="N4915" i="1"/>
  <c r="M4915" i="1"/>
  <c r="O4907" i="1"/>
  <c r="N4907" i="1"/>
  <c r="M4907" i="1"/>
  <c r="O4899" i="1"/>
  <c r="N4899" i="1"/>
  <c r="M4899" i="1"/>
  <c r="O4891" i="1"/>
  <c r="N4891" i="1"/>
  <c r="M4891" i="1"/>
  <c r="O4883" i="1"/>
  <c r="N4883" i="1"/>
  <c r="M4883" i="1"/>
  <c r="O4875" i="1"/>
  <c r="N4875" i="1"/>
  <c r="M4875" i="1"/>
  <c r="O4867" i="1"/>
  <c r="N4867" i="1"/>
  <c r="M4867" i="1"/>
  <c r="O4859" i="1"/>
  <c r="N4859" i="1"/>
  <c r="M4859" i="1"/>
  <c r="O4851" i="1"/>
  <c r="N4851" i="1"/>
  <c r="M4851" i="1"/>
  <c r="O4843" i="1"/>
  <c r="N4843" i="1"/>
  <c r="M4843" i="1"/>
  <c r="O4835" i="1"/>
  <c r="N4835" i="1"/>
  <c r="M4835" i="1"/>
  <c r="O4827" i="1"/>
  <c r="N4827" i="1"/>
  <c r="M4827" i="1"/>
  <c r="O4819" i="1"/>
  <c r="N4819" i="1"/>
  <c r="M4819" i="1"/>
  <c r="O4811" i="1"/>
  <c r="N4811" i="1"/>
  <c r="M4811" i="1"/>
  <c r="O4803" i="1"/>
  <c r="N4803" i="1"/>
  <c r="M4803" i="1"/>
  <c r="O4795" i="1"/>
  <c r="N4795" i="1"/>
  <c r="M4795" i="1"/>
  <c r="O4787" i="1"/>
  <c r="N4787" i="1"/>
  <c r="M4787" i="1"/>
  <c r="O4779" i="1"/>
  <c r="N4779" i="1"/>
  <c r="M4779" i="1"/>
  <c r="O4771" i="1"/>
  <c r="N4771" i="1"/>
  <c r="M4771" i="1"/>
  <c r="O4763" i="1"/>
  <c r="N4763" i="1"/>
  <c r="M4763" i="1"/>
  <c r="O4755" i="1"/>
  <c r="N4755" i="1"/>
  <c r="M4755" i="1"/>
  <c r="O4747" i="1"/>
  <c r="N4747" i="1"/>
  <c r="M4747" i="1"/>
  <c r="O4739" i="1"/>
  <c r="N4739" i="1"/>
  <c r="M4739" i="1"/>
  <c r="O4731" i="1"/>
  <c r="N4731" i="1"/>
  <c r="M4731" i="1"/>
  <c r="O4723" i="1"/>
  <c r="N4723" i="1"/>
  <c r="M4723" i="1"/>
  <c r="O4715" i="1"/>
  <c r="N4715" i="1"/>
  <c r="M4715" i="1"/>
  <c r="O4707" i="1"/>
  <c r="N4707" i="1"/>
  <c r="M4707" i="1"/>
  <c r="O4699" i="1"/>
  <c r="N4699" i="1"/>
  <c r="M4699" i="1"/>
  <c r="O4691" i="1"/>
  <c r="N4691" i="1"/>
  <c r="M4691" i="1"/>
  <c r="O4683" i="1"/>
  <c r="N4683" i="1"/>
  <c r="M4683" i="1"/>
  <c r="O4675" i="1"/>
  <c r="N4675" i="1"/>
  <c r="M4675" i="1"/>
  <c r="O4667" i="1"/>
  <c r="N4667" i="1"/>
  <c r="M4667" i="1"/>
  <c r="O4659" i="1"/>
  <c r="N4659" i="1"/>
  <c r="M4659" i="1"/>
  <c r="O4651" i="1"/>
  <c r="N4651" i="1"/>
  <c r="M4651" i="1"/>
  <c r="O4643" i="1"/>
  <c r="N4643" i="1"/>
  <c r="M4643" i="1"/>
  <c r="O4635" i="1"/>
  <c r="N4635" i="1"/>
  <c r="M4635" i="1"/>
  <c r="O4627" i="1"/>
  <c r="N4627" i="1"/>
  <c r="M4627" i="1"/>
  <c r="O4619" i="1"/>
  <c r="N4619" i="1"/>
  <c r="M4619" i="1"/>
  <c r="O4611" i="1"/>
  <c r="N4611" i="1"/>
  <c r="M4611" i="1"/>
  <c r="O4603" i="1"/>
  <c r="N4603" i="1"/>
  <c r="M4603" i="1"/>
  <c r="O4595" i="1"/>
  <c r="N4595" i="1"/>
  <c r="M4595" i="1"/>
  <c r="O4587" i="1"/>
  <c r="N4587" i="1"/>
  <c r="M4587" i="1"/>
  <c r="O4579" i="1"/>
  <c r="N4579" i="1"/>
  <c r="M4579" i="1"/>
  <c r="O4571" i="1"/>
  <c r="N4571" i="1"/>
  <c r="M4571" i="1"/>
  <c r="O4563" i="1"/>
  <c r="N4563" i="1"/>
  <c r="M4563" i="1"/>
  <c r="O4555" i="1"/>
  <c r="N4555" i="1"/>
  <c r="M4555" i="1"/>
  <c r="O4547" i="1"/>
  <c r="N4547" i="1"/>
  <c r="M4547" i="1"/>
  <c r="O4539" i="1"/>
  <c r="N4539" i="1"/>
  <c r="M4539" i="1"/>
  <c r="O4531" i="1"/>
  <c r="N4531" i="1"/>
  <c r="M4531" i="1"/>
  <c r="O4523" i="1"/>
  <c r="N4523" i="1"/>
  <c r="M4523" i="1"/>
  <c r="O4515" i="1"/>
  <c r="N4515" i="1"/>
  <c r="M4515" i="1"/>
  <c r="O4507" i="1"/>
  <c r="N4507" i="1"/>
  <c r="M4507" i="1"/>
  <c r="O4499" i="1"/>
  <c r="N4499" i="1"/>
  <c r="M4499" i="1"/>
  <c r="O4491" i="1"/>
  <c r="N4491" i="1"/>
  <c r="M4491" i="1"/>
  <c r="O4483" i="1"/>
  <c r="N4483" i="1"/>
  <c r="M4483" i="1"/>
  <c r="O4475" i="1"/>
  <c r="N4475" i="1"/>
  <c r="M4475" i="1"/>
  <c r="O4467" i="1"/>
  <c r="N4467" i="1"/>
  <c r="M4467" i="1"/>
  <c r="O4459" i="1"/>
  <c r="N4459" i="1"/>
  <c r="M4459" i="1"/>
  <c r="O4451" i="1"/>
  <c r="N4451" i="1"/>
  <c r="M4451" i="1"/>
  <c r="O4443" i="1"/>
  <c r="N4443" i="1"/>
  <c r="M4443" i="1"/>
  <c r="O4435" i="1"/>
  <c r="N4435" i="1"/>
  <c r="M4435" i="1"/>
  <c r="O4427" i="1"/>
  <c r="N4427" i="1"/>
  <c r="M4427" i="1"/>
  <c r="O4419" i="1"/>
  <c r="N4419" i="1"/>
  <c r="M4419" i="1"/>
  <c r="O4411" i="1"/>
  <c r="N4411" i="1"/>
  <c r="M4411" i="1"/>
  <c r="O4403" i="1"/>
  <c r="N4403" i="1"/>
  <c r="M4403" i="1"/>
  <c r="O4395" i="1"/>
  <c r="N4395" i="1"/>
  <c r="M4395" i="1"/>
  <c r="O4387" i="1"/>
  <c r="N4387" i="1"/>
  <c r="M4387" i="1"/>
  <c r="O4379" i="1"/>
  <c r="N4379" i="1"/>
  <c r="M4379" i="1"/>
  <c r="O4371" i="1"/>
  <c r="N4371" i="1"/>
  <c r="M4371" i="1"/>
  <c r="O4363" i="1"/>
  <c r="N4363" i="1"/>
  <c r="M4363" i="1"/>
  <c r="O4355" i="1"/>
  <c r="N4355" i="1"/>
  <c r="M4355" i="1"/>
  <c r="O4347" i="1"/>
  <c r="N4347" i="1"/>
  <c r="M4347" i="1"/>
  <c r="O4339" i="1"/>
  <c r="N4339" i="1"/>
  <c r="M4339" i="1"/>
  <c r="O4331" i="1"/>
  <c r="N4331" i="1"/>
  <c r="M4331" i="1"/>
  <c r="O4323" i="1"/>
  <c r="N4323" i="1"/>
  <c r="M4323" i="1"/>
  <c r="O4315" i="1"/>
  <c r="N4315" i="1"/>
  <c r="M4315" i="1"/>
  <c r="O4307" i="1"/>
  <c r="N4307" i="1"/>
  <c r="M4307" i="1"/>
  <c r="O4299" i="1"/>
  <c r="N4299" i="1"/>
  <c r="M4299" i="1"/>
  <c r="O4291" i="1"/>
  <c r="N4291" i="1"/>
  <c r="M4291" i="1"/>
  <c r="O4283" i="1"/>
  <c r="N4283" i="1"/>
  <c r="M4283" i="1"/>
  <c r="O4275" i="1"/>
  <c r="N4275" i="1"/>
  <c r="M4275" i="1"/>
  <c r="O4267" i="1"/>
  <c r="N4267" i="1"/>
  <c r="M4267" i="1"/>
  <c r="O4259" i="1"/>
  <c r="N4259" i="1"/>
  <c r="M4259" i="1"/>
  <c r="O4251" i="1"/>
  <c r="N4251" i="1"/>
  <c r="M4251" i="1"/>
  <c r="O4243" i="1"/>
  <c r="N4243" i="1"/>
  <c r="M4243" i="1"/>
  <c r="O4235" i="1"/>
  <c r="N4235" i="1"/>
  <c r="M4235" i="1"/>
  <c r="O4227" i="1"/>
  <c r="N4227" i="1"/>
  <c r="M4227" i="1"/>
  <c r="O4219" i="1"/>
  <c r="N4219" i="1"/>
  <c r="M4219" i="1"/>
  <c r="O4211" i="1"/>
  <c r="N4211" i="1"/>
  <c r="M4211" i="1"/>
  <c r="O4203" i="1"/>
  <c r="N4203" i="1"/>
  <c r="M4203" i="1"/>
  <c r="O4195" i="1"/>
  <c r="N4195" i="1"/>
  <c r="M4195" i="1"/>
  <c r="O4187" i="1"/>
  <c r="N4187" i="1"/>
  <c r="M4187" i="1"/>
  <c r="O4179" i="1"/>
  <c r="N4179" i="1"/>
  <c r="M4179" i="1"/>
  <c r="O4171" i="1"/>
  <c r="N4171" i="1"/>
  <c r="M4171" i="1"/>
  <c r="O4163" i="1"/>
  <c r="N4163" i="1"/>
  <c r="M4163" i="1"/>
  <c r="O4155" i="1"/>
  <c r="N4155" i="1"/>
  <c r="M4155" i="1"/>
  <c r="O4147" i="1"/>
  <c r="N4147" i="1"/>
  <c r="M4147" i="1"/>
  <c r="O4139" i="1"/>
  <c r="N4139" i="1"/>
  <c r="M4139" i="1"/>
  <c r="O4131" i="1"/>
  <c r="N4131" i="1"/>
  <c r="M4131" i="1"/>
  <c r="O4123" i="1"/>
  <c r="N4123" i="1"/>
  <c r="M4123" i="1"/>
  <c r="O4115" i="1"/>
  <c r="N4115" i="1"/>
  <c r="M4115" i="1"/>
  <c r="O4107" i="1"/>
  <c r="N4107" i="1"/>
  <c r="M4107" i="1"/>
  <c r="O4099" i="1"/>
  <c r="N4099" i="1"/>
  <c r="M4099" i="1"/>
  <c r="O4091" i="1"/>
  <c r="N4091" i="1"/>
  <c r="M4091" i="1"/>
  <c r="O4083" i="1"/>
  <c r="N4083" i="1"/>
  <c r="M4083" i="1"/>
  <c r="O4075" i="1"/>
  <c r="N4075" i="1"/>
  <c r="M4075" i="1"/>
  <c r="O4067" i="1"/>
  <c r="N4067" i="1"/>
  <c r="M4067" i="1"/>
  <c r="O4059" i="1"/>
  <c r="N4059" i="1"/>
  <c r="M4059" i="1"/>
  <c r="O4051" i="1"/>
  <c r="N4051" i="1"/>
  <c r="M4051" i="1"/>
  <c r="O4043" i="1"/>
  <c r="N4043" i="1"/>
  <c r="M4043" i="1"/>
  <c r="O4035" i="1"/>
  <c r="N4035" i="1"/>
  <c r="M4035" i="1"/>
  <c r="O4027" i="1"/>
  <c r="N4027" i="1"/>
  <c r="M4027" i="1"/>
  <c r="O4019" i="1"/>
  <c r="N4019" i="1"/>
  <c r="M4019" i="1"/>
  <c r="O4011" i="1"/>
  <c r="N4011" i="1"/>
  <c r="M4011" i="1"/>
  <c r="O4003" i="1"/>
  <c r="N4003" i="1"/>
  <c r="M4003" i="1"/>
  <c r="O3995" i="1"/>
  <c r="N3995" i="1"/>
  <c r="M3995" i="1"/>
  <c r="O3987" i="1"/>
  <c r="N3987" i="1"/>
  <c r="M3987" i="1"/>
  <c r="O3979" i="1"/>
  <c r="N3979" i="1"/>
  <c r="M3979" i="1"/>
  <c r="O3971" i="1"/>
  <c r="N3971" i="1"/>
  <c r="M3971" i="1"/>
  <c r="O3963" i="1"/>
  <c r="N3963" i="1"/>
  <c r="M3963" i="1"/>
  <c r="O3955" i="1"/>
  <c r="N3955" i="1"/>
  <c r="M3955" i="1"/>
  <c r="O3947" i="1"/>
  <c r="N3947" i="1"/>
  <c r="M3947" i="1"/>
  <c r="O3939" i="1"/>
  <c r="N3939" i="1"/>
  <c r="M3939" i="1"/>
  <c r="O3931" i="1"/>
  <c r="N3931" i="1"/>
  <c r="M3931" i="1"/>
  <c r="O3923" i="1"/>
  <c r="N3923" i="1"/>
  <c r="M3923" i="1"/>
  <c r="O3915" i="1"/>
  <c r="N3915" i="1"/>
  <c r="M3915" i="1"/>
  <c r="O3907" i="1"/>
  <c r="N3907" i="1"/>
  <c r="M3907" i="1"/>
  <c r="O3899" i="1"/>
  <c r="N3899" i="1"/>
  <c r="M3899" i="1"/>
  <c r="O3891" i="1"/>
  <c r="N3891" i="1"/>
  <c r="M3891" i="1"/>
  <c r="O3883" i="1"/>
  <c r="N3883" i="1"/>
  <c r="M3883" i="1"/>
  <c r="O3875" i="1"/>
  <c r="N3875" i="1"/>
  <c r="M3875" i="1"/>
  <c r="O3867" i="1"/>
  <c r="N3867" i="1"/>
  <c r="M3867" i="1"/>
  <c r="O3859" i="1"/>
  <c r="N3859" i="1"/>
  <c r="M3859" i="1"/>
  <c r="O3851" i="1"/>
  <c r="N3851" i="1"/>
  <c r="M3851" i="1"/>
  <c r="O3843" i="1"/>
  <c r="N3843" i="1"/>
  <c r="M3843" i="1"/>
  <c r="O3835" i="1"/>
  <c r="N3835" i="1"/>
  <c r="M3835" i="1"/>
  <c r="O3827" i="1"/>
  <c r="N3827" i="1"/>
  <c r="M3827" i="1"/>
  <c r="O3819" i="1"/>
  <c r="N3819" i="1"/>
  <c r="M3819" i="1"/>
  <c r="O3811" i="1"/>
  <c r="N3811" i="1"/>
  <c r="M3811" i="1"/>
  <c r="O3803" i="1"/>
  <c r="N3803" i="1"/>
  <c r="M3803" i="1"/>
  <c r="O3795" i="1"/>
  <c r="N3795" i="1"/>
  <c r="M3795" i="1"/>
  <c r="O3787" i="1"/>
  <c r="N3787" i="1"/>
  <c r="M3787" i="1"/>
  <c r="O3779" i="1"/>
  <c r="N3779" i="1"/>
  <c r="M3779" i="1"/>
  <c r="O3771" i="1"/>
  <c r="N3771" i="1"/>
  <c r="M3771" i="1"/>
  <c r="O3763" i="1"/>
  <c r="N3763" i="1"/>
  <c r="M3763" i="1"/>
  <c r="O3755" i="1"/>
  <c r="N3755" i="1"/>
  <c r="M3755" i="1"/>
  <c r="O3747" i="1"/>
  <c r="N3747" i="1"/>
  <c r="M3747" i="1"/>
  <c r="O3739" i="1"/>
  <c r="N3739" i="1"/>
  <c r="M3739" i="1"/>
  <c r="O3731" i="1"/>
  <c r="N3731" i="1"/>
  <c r="M3731" i="1"/>
  <c r="O3723" i="1"/>
  <c r="N3723" i="1"/>
  <c r="M3723" i="1"/>
  <c r="O3715" i="1"/>
  <c r="N3715" i="1"/>
  <c r="M3715" i="1"/>
  <c r="O3707" i="1"/>
  <c r="N3707" i="1"/>
  <c r="M3707" i="1"/>
  <c r="O3699" i="1"/>
  <c r="N3699" i="1"/>
  <c r="M3699" i="1"/>
  <c r="O3691" i="1"/>
  <c r="N3691" i="1"/>
  <c r="M3691" i="1"/>
  <c r="O3683" i="1"/>
  <c r="N3683" i="1"/>
  <c r="M3683" i="1"/>
  <c r="O3675" i="1"/>
  <c r="N3675" i="1"/>
  <c r="M3675" i="1"/>
  <c r="O3667" i="1"/>
  <c r="N3667" i="1"/>
  <c r="M3667" i="1"/>
  <c r="O3659" i="1"/>
  <c r="N3659" i="1"/>
  <c r="M3659" i="1"/>
  <c r="O3651" i="1"/>
  <c r="N3651" i="1"/>
  <c r="M3651" i="1"/>
  <c r="O3643" i="1"/>
  <c r="N3643" i="1"/>
  <c r="M3643" i="1"/>
  <c r="O3635" i="1"/>
  <c r="N3635" i="1"/>
  <c r="M3635" i="1"/>
  <c r="O3627" i="1"/>
  <c r="N3627" i="1"/>
  <c r="M3627" i="1"/>
  <c r="O3619" i="1"/>
  <c r="N3619" i="1"/>
  <c r="M3619" i="1"/>
  <c r="O3611" i="1"/>
  <c r="N3611" i="1"/>
  <c r="M3611" i="1"/>
  <c r="O3603" i="1"/>
  <c r="N3603" i="1"/>
  <c r="M3603" i="1"/>
  <c r="O3595" i="1"/>
  <c r="N3595" i="1"/>
  <c r="M3595" i="1"/>
  <c r="O3587" i="1"/>
  <c r="N3587" i="1"/>
  <c r="M3587" i="1"/>
  <c r="O3579" i="1"/>
  <c r="N3579" i="1"/>
  <c r="M3579" i="1"/>
  <c r="O3571" i="1"/>
  <c r="N3571" i="1"/>
  <c r="M3571" i="1"/>
  <c r="O3563" i="1"/>
  <c r="N3563" i="1"/>
  <c r="M3563" i="1"/>
  <c r="O3555" i="1"/>
  <c r="N3555" i="1"/>
  <c r="M3555" i="1"/>
  <c r="O3547" i="1"/>
  <c r="N3547" i="1"/>
  <c r="M3547" i="1"/>
  <c r="O3539" i="1"/>
  <c r="N3539" i="1"/>
  <c r="M3539" i="1"/>
  <c r="O3531" i="1"/>
  <c r="N3531" i="1"/>
  <c r="M3531" i="1"/>
  <c r="O3523" i="1"/>
  <c r="N3523" i="1"/>
  <c r="M3523" i="1"/>
  <c r="O3515" i="1"/>
  <c r="N3515" i="1"/>
  <c r="M3515" i="1"/>
  <c r="O3507" i="1"/>
  <c r="N3507" i="1"/>
  <c r="M3507" i="1"/>
  <c r="O3499" i="1"/>
  <c r="N3499" i="1"/>
  <c r="M3499" i="1"/>
  <c r="O3491" i="1"/>
  <c r="N3491" i="1"/>
  <c r="M3491" i="1"/>
  <c r="O3483" i="1"/>
  <c r="N3483" i="1"/>
  <c r="M3483" i="1"/>
  <c r="O3475" i="1"/>
  <c r="N3475" i="1"/>
  <c r="M3475" i="1"/>
  <c r="O3467" i="1"/>
  <c r="N3467" i="1"/>
  <c r="M3467" i="1"/>
  <c r="O3459" i="1"/>
  <c r="N3459" i="1"/>
  <c r="M3459" i="1"/>
  <c r="O3451" i="1"/>
  <c r="N3451" i="1"/>
  <c r="M3451" i="1"/>
  <c r="O3443" i="1"/>
  <c r="N3443" i="1"/>
  <c r="M3443" i="1"/>
  <c r="O3435" i="1"/>
  <c r="N3435" i="1"/>
  <c r="M3435" i="1"/>
  <c r="O3427" i="1"/>
  <c r="N3427" i="1"/>
  <c r="M3427" i="1"/>
  <c r="O3419" i="1"/>
  <c r="N3419" i="1"/>
  <c r="M3419" i="1"/>
  <c r="O3411" i="1"/>
  <c r="N3411" i="1"/>
  <c r="M3411" i="1"/>
  <c r="O3403" i="1"/>
  <c r="N3403" i="1"/>
  <c r="M3403" i="1"/>
  <c r="O3395" i="1"/>
  <c r="N3395" i="1"/>
  <c r="M3395" i="1"/>
  <c r="O3387" i="1"/>
  <c r="N3387" i="1"/>
  <c r="M3387" i="1"/>
  <c r="O3379" i="1"/>
  <c r="N3379" i="1"/>
  <c r="M3379" i="1"/>
  <c r="O3371" i="1"/>
  <c r="N3371" i="1"/>
  <c r="M3371" i="1"/>
  <c r="O3363" i="1"/>
  <c r="N3363" i="1"/>
  <c r="M3363" i="1"/>
  <c r="O3355" i="1"/>
  <c r="N3355" i="1"/>
  <c r="M3355" i="1"/>
  <c r="O3347" i="1"/>
  <c r="N3347" i="1"/>
  <c r="M3347" i="1"/>
  <c r="O3339" i="1"/>
  <c r="N3339" i="1"/>
  <c r="M3339" i="1"/>
  <c r="O3331" i="1"/>
  <c r="N3331" i="1"/>
  <c r="M3331" i="1"/>
  <c r="O3323" i="1"/>
  <c r="N3323" i="1"/>
  <c r="M3323" i="1"/>
  <c r="O3315" i="1"/>
  <c r="N3315" i="1"/>
  <c r="M3315" i="1"/>
  <c r="O3307" i="1"/>
  <c r="N3307" i="1"/>
  <c r="M3307" i="1"/>
  <c r="O3299" i="1"/>
  <c r="N3299" i="1"/>
  <c r="M3299" i="1"/>
  <c r="O3291" i="1"/>
  <c r="N3291" i="1"/>
  <c r="M3291" i="1"/>
  <c r="O3283" i="1"/>
  <c r="N3283" i="1"/>
  <c r="M3283" i="1"/>
  <c r="O3275" i="1"/>
  <c r="N3275" i="1"/>
  <c r="M3275" i="1"/>
  <c r="O3267" i="1"/>
  <c r="N3267" i="1"/>
  <c r="M3267" i="1"/>
  <c r="O3259" i="1"/>
  <c r="N3259" i="1"/>
  <c r="M3259" i="1"/>
  <c r="O3251" i="1"/>
  <c r="N3251" i="1"/>
  <c r="M3251" i="1"/>
  <c r="O3243" i="1"/>
  <c r="N3243" i="1"/>
  <c r="M3243" i="1"/>
  <c r="O3235" i="1"/>
  <c r="N3235" i="1"/>
  <c r="M3235" i="1"/>
  <c r="O3227" i="1"/>
  <c r="N3227" i="1"/>
  <c r="M3227" i="1"/>
  <c r="O3219" i="1"/>
  <c r="N3219" i="1"/>
  <c r="M3219" i="1"/>
  <c r="O3211" i="1"/>
  <c r="N3211" i="1"/>
  <c r="M3211" i="1"/>
  <c r="O3203" i="1"/>
  <c r="N3203" i="1"/>
  <c r="M3203" i="1"/>
  <c r="O3195" i="1"/>
  <c r="N3195" i="1"/>
  <c r="M3195" i="1"/>
  <c r="O3187" i="1"/>
  <c r="N3187" i="1"/>
  <c r="M3187" i="1"/>
  <c r="O3179" i="1"/>
  <c r="N3179" i="1"/>
  <c r="M3179" i="1"/>
  <c r="O3171" i="1"/>
  <c r="N3171" i="1"/>
  <c r="M3171" i="1"/>
  <c r="O3163" i="1"/>
  <c r="N3163" i="1"/>
  <c r="M3163" i="1"/>
  <c r="O3155" i="1"/>
  <c r="N3155" i="1"/>
  <c r="M3155" i="1"/>
  <c r="O3147" i="1"/>
  <c r="N3147" i="1"/>
  <c r="M3147" i="1"/>
  <c r="O3139" i="1"/>
  <c r="N3139" i="1"/>
  <c r="M3139" i="1"/>
  <c r="O3131" i="1"/>
  <c r="N3131" i="1"/>
  <c r="M3131" i="1"/>
  <c r="O3123" i="1"/>
  <c r="N3123" i="1"/>
  <c r="M3123" i="1"/>
  <c r="O3115" i="1"/>
  <c r="N3115" i="1"/>
  <c r="M3115" i="1"/>
  <c r="O3107" i="1"/>
  <c r="N3107" i="1"/>
  <c r="M3107" i="1"/>
  <c r="O3099" i="1"/>
  <c r="N3099" i="1"/>
  <c r="M3099" i="1"/>
  <c r="O3091" i="1"/>
  <c r="N3091" i="1"/>
  <c r="M3091" i="1"/>
  <c r="O3083" i="1"/>
  <c r="N3083" i="1"/>
  <c r="M3083" i="1"/>
  <c r="O3075" i="1"/>
  <c r="N3075" i="1"/>
  <c r="M3075" i="1"/>
  <c r="O3067" i="1"/>
  <c r="N3067" i="1"/>
  <c r="M3067" i="1"/>
  <c r="O3059" i="1"/>
  <c r="N3059" i="1"/>
  <c r="M3059" i="1"/>
  <c r="O3051" i="1"/>
  <c r="N3051" i="1"/>
  <c r="M3051" i="1"/>
  <c r="O3043" i="1"/>
  <c r="N3043" i="1"/>
  <c r="M3043" i="1"/>
  <c r="O3035" i="1"/>
  <c r="N3035" i="1"/>
  <c r="M3035" i="1"/>
  <c r="O3027" i="1"/>
  <c r="N3027" i="1"/>
  <c r="M3027" i="1"/>
  <c r="O3019" i="1"/>
  <c r="N3019" i="1"/>
  <c r="M3019" i="1"/>
  <c r="O3011" i="1"/>
  <c r="N3011" i="1"/>
  <c r="M3011" i="1"/>
  <c r="O3003" i="1"/>
  <c r="N3003" i="1"/>
  <c r="M3003" i="1"/>
  <c r="O2995" i="1"/>
  <c r="N2995" i="1"/>
  <c r="M2995" i="1"/>
  <c r="O2987" i="1"/>
  <c r="N2987" i="1"/>
  <c r="M2987" i="1"/>
  <c r="O2979" i="1"/>
  <c r="N2979" i="1"/>
  <c r="M2979" i="1"/>
  <c r="O2971" i="1"/>
  <c r="N2971" i="1"/>
  <c r="M2971" i="1"/>
  <c r="O2963" i="1"/>
  <c r="N2963" i="1"/>
  <c r="M2963" i="1"/>
  <c r="O2955" i="1"/>
  <c r="N2955" i="1"/>
  <c r="M2955" i="1"/>
  <c r="O2947" i="1"/>
  <c r="N2947" i="1"/>
  <c r="M2947" i="1"/>
  <c r="O2939" i="1"/>
  <c r="N2939" i="1"/>
  <c r="M2939" i="1"/>
  <c r="O2931" i="1"/>
  <c r="N2931" i="1"/>
  <c r="M2931" i="1"/>
  <c r="O2923" i="1"/>
  <c r="N2923" i="1"/>
  <c r="M2923" i="1"/>
  <c r="O2915" i="1"/>
  <c r="N2915" i="1"/>
  <c r="M2915" i="1"/>
  <c r="O2907" i="1"/>
  <c r="N2907" i="1"/>
  <c r="M2907" i="1"/>
  <c r="O2899" i="1"/>
  <c r="N2899" i="1"/>
  <c r="M2899" i="1"/>
  <c r="O2891" i="1"/>
  <c r="N2891" i="1"/>
  <c r="M2891" i="1"/>
  <c r="O2883" i="1"/>
  <c r="N2883" i="1"/>
  <c r="M2883" i="1"/>
  <c r="O2875" i="1"/>
  <c r="N2875" i="1"/>
  <c r="M2875" i="1"/>
  <c r="O2867" i="1"/>
  <c r="N2867" i="1"/>
  <c r="M2867" i="1"/>
  <c r="O2859" i="1"/>
  <c r="N2859" i="1"/>
  <c r="M2859" i="1"/>
  <c r="O2851" i="1"/>
  <c r="N2851" i="1"/>
  <c r="M2851" i="1"/>
  <c r="O2843" i="1"/>
  <c r="N2843" i="1"/>
  <c r="M2843" i="1"/>
  <c r="O2835" i="1"/>
  <c r="N2835" i="1"/>
  <c r="M2835" i="1"/>
  <c r="O2827" i="1"/>
  <c r="N2827" i="1"/>
  <c r="M2827" i="1"/>
  <c r="O2819" i="1"/>
  <c r="N2819" i="1"/>
  <c r="M2819" i="1"/>
  <c r="O2811" i="1"/>
  <c r="N2811" i="1"/>
  <c r="M2811" i="1"/>
  <c r="O2803" i="1"/>
  <c r="N2803" i="1"/>
  <c r="M2803" i="1"/>
  <c r="O2795" i="1"/>
  <c r="N2795" i="1"/>
  <c r="M2795" i="1"/>
  <c r="O2787" i="1"/>
  <c r="N2787" i="1"/>
  <c r="M2787" i="1"/>
  <c r="O2779" i="1"/>
  <c r="N2779" i="1"/>
  <c r="M2779" i="1"/>
  <c r="O2771" i="1"/>
  <c r="N2771" i="1"/>
  <c r="M2771" i="1"/>
  <c r="O2763" i="1"/>
  <c r="N2763" i="1"/>
  <c r="M2763" i="1"/>
  <c r="O2755" i="1"/>
  <c r="N2755" i="1"/>
  <c r="M2755" i="1"/>
  <c r="O2747" i="1"/>
  <c r="N2747" i="1"/>
  <c r="M2747" i="1"/>
  <c r="O2739" i="1"/>
  <c r="N2739" i="1"/>
  <c r="M2739" i="1"/>
  <c r="O2731" i="1"/>
  <c r="N2731" i="1"/>
  <c r="M2731" i="1"/>
  <c r="O2723" i="1"/>
  <c r="N2723" i="1"/>
  <c r="M2723" i="1"/>
  <c r="O2715" i="1"/>
  <c r="N2715" i="1"/>
  <c r="M2715" i="1"/>
  <c r="O2707" i="1"/>
  <c r="N2707" i="1"/>
  <c r="M2707" i="1"/>
  <c r="O2699" i="1"/>
  <c r="N2699" i="1"/>
  <c r="M2699" i="1"/>
  <c r="O2691" i="1"/>
  <c r="N2691" i="1"/>
  <c r="M2691" i="1"/>
  <c r="O2683" i="1"/>
  <c r="N2683" i="1"/>
  <c r="M2683" i="1"/>
  <c r="O2675" i="1"/>
  <c r="N2675" i="1"/>
  <c r="M2675" i="1"/>
  <c r="O2667" i="1"/>
  <c r="N2667" i="1"/>
  <c r="M2667" i="1"/>
  <c r="O2659" i="1"/>
  <c r="N2659" i="1"/>
  <c r="M2659" i="1"/>
  <c r="O2651" i="1"/>
  <c r="N2651" i="1"/>
  <c r="M2651" i="1"/>
  <c r="O2643" i="1"/>
  <c r="N2643" i="1"/>
  <c r="M2643" i="1"/>
  <c r="O2635" i="1"/>
  <c r="N2635" i="1"/>
  <c r="M2635" i="1"/>
  <c r="O2627" i="1"/>
  <c r="N2627" i="1"/>
  <c r="M2627" i="1"/>
  <c r="O2619" i="1"/>
  <c r="N2619" i="1"/>
  <c r="M2619" i="1"/>
  <c r="O2611" i="1"/>
  <c r="N2611" i="1"/>
  <c r="M2611" i="1"/>
  <c r="O2603" i="1"/>
  <c r="N2603" i="1"/>
  <c r="M2603" i="1"/>
  <c r="O2595" i="1"/>
  <c r="N2595" i="1"/>
  <c r="M2595" i="1"/>
  <c r="O2587" i="1"/>
  <c r="N2587" i="1"/>
  <c r="M2587" i="1"/>
  <c r="O2579" i="1"/>
  <c r="N2579" i="1"/>
  <c r="M2579" i="1"/>
  <c r="O2571" i="1"/>
  <c r="N2571" i="1"/>
  <c r="M2571" i="1"/>
  <c r="O2563" i="1"/>
  <c r="N2563" i="1"/>
  <c r="M2563" i="1"/>
  <c r="O2555" i="1"/>
  <c r="N2555" i="1"/>
  <c r="M2555" i="1"/>
  <c r="O2547" i="1"/>
  <c r="N2547" i="1"/>
  <c r="M2547" i="1"/>
  <c r="O2539" i="1"/>
  <c r="N2539" i="1"/>
  <c r="M2539" i="1"/>
  <c r="O2531" i="1"/>
  <c r="N2531" i="1"/>
  <c r="M2531" i="1"/>
  <c r="O2523" i="1"/>
  <c r="N2523" i="1"/>
  <c r="M2523" i="1"/>
  <c r="O2515" i="1"/>
  <c r="N2515" i="1"/>
  <c r="M2515" i="1"/>
  <c r="O2507" i="1"/>
  <c r="N2507" i="1"/>
  <c r="M2507" i="1"/>
  <c r="O2499" i="1"/>
  <c r="N2499" i="1"/>
  <c r="M2499" i="1"/>
  <c r="O2491" i="1"/>
  <c r="N2491" i="1"/>
  <c r="M2491" i="1"/>
  <c r="O2483" i="1"/>
  <c r="N2483" i="1"/>
  <c r="M2483" i="1"/>
  <c r="O2475" i="1"/>
  <c r="N2475" i="1"/>
  <c r="M2475" i="1"/>
  <c r="O2467" i="1"/>
  <c r="N2467" i="1"/>
  <c r="M2467" i="1"/>
  <c r="O2459" i="1"/>
  <c r="N2459" i="1"/>
  <c r="M2459" i="1"/>
  <c r="O2451" i="1"/>
  <c r="N2451" i="1"/>
  <c r="M2451" i="1"/>
  <c r="O2443" i="1"/>
  <c r="N2443" i="1"/>
  <c r="M2443" i="1"/>
  <c r="O2435" i="1"/>
  <c r="N2435" i="1"/>
  <c r="M2435" i="1"/>
  <c r="O2427" i="1"/>
  <c r="N2427" i="1"/>
  <c r="M2427" i="1"/>
  <c r="O2419" i="1"/>
  <c r="N2419" i="1"/>
  <c r="M2419" i="1"/>
  <c r="O2411" i="1"/>
  <c r="N2411" i="1"/>
  <c r="M2411" i="1"/>
  <c r="O2403" i="1"/>
  <c r="N2403" i="1"/>
  <c r="M2403" i="1"/>
  <c r="O2395" i="1"/>
  <c r="N2395" i="1"/>
  <c r="M2395" i="1"/>
  <c r="O2387" i="1"/>
  <c r="N2387" i="1"/>
  <c r="M2387" i="1"/>
  <c r="O2379" i="1"/>
  <c r="N2379" i="1"/>
  <c r="M2379" i="1"/>
  <c r="O2371" i="1"/>
  <c r="N2371" i="1"/>
  <c r="M2371" i="1"/>
  <c r="O2363" i="1"/>
  <c r="N2363" i="1"/>
  <c r="M2363" i="1"/>
  <c r="O2355" i="1"/>
  <c r="N2355" i="1"/>
  <c r="M2355" i="1"/>
  <c r="O2347" i="1"/>
  <c r="N2347" i="1"/>
  <c r="M2347" i="1"/>
  <c r="O2339" i="1"/>
  <c r="N2339" i="1"/>
  <c r="M2339" i="1"/>
  <c r="O2331" i="1"/>
  <c r="N2331" i="1"/>
  <c r="M2331" i="1"/>
  <c r="O2323" i="1"/>
  <c r="N2323" i="1"/>
  <c r="M2323" i="1"/>
  <c r="O2315" i="1"/>
  <c r="N2315" i="1"/>
  <c r="M2315" i="1"/>
  <c r="O2307" i="1"/>
  <c r="N2307" i="1"/>
  <c r="M2307" i="1"/>
  <c r="O2299" i="1"/>
  <c r="N2299" i="1"/>
  <c r="M2299" i="1"/>
  <c r="O2291" i="1"/>
  <c r="N2291" i="1"/>
  <c r="M2291" i="1"/>
  <c r="O2283" i="1"/>
  <c r="N2283" i="1"/>
  <c r="M2283" i="1"/>
  <c r="O2275" i="1"/>
  <c r="N2275" i="1"/>
  <c r="M2275" i="1"/>
  <c r="O2267" i="1"/>
  <c r="N2267" i="1"/>
  <c r="M2267" i="1"/>
  <c r="O2259" i="1"/>
  <c r="N2259" i="1"/>
  <c r="M2259" i="1"/>
  <c r="O2251" i="1"/>
  <c r="N2251" i="1"/>
  <c r="M2251" i="1"/>
  <c r="O2243" i="1"/>
  <c r="N2243" i="1"/>
  <c r="M2243" i="1"/>
  <c r="O2235" i="1"/>
  <c r="N2235" i="1"/>
  <c r="M2235" i="1"/>
  <c r="O2227" i="1"/>
  <c r="N2227" i="1"/>
  <c r="M2227" i="1"/>
  <c r="O2219" i="1"/>
  <c r="N2219" i="1"/>
  <c r="M2219" i="1"/>
  <c r="O2211" i="1"/>
  <c r="N2211" i="1"/>
  <c r="M2211" i="1"/>
  <c r="O2203" i="1"/>
  <c r="N2203" i="1"/>
  <c r="M2203" i="1"/>
  <c r="O2195" i="1"/>
  <c r="N2195" i="1"/>
  <c r="M2195" i="1"/>
  <c r="O2187" i="1"/>
  <c r="N2187" i="1"/>
  <c r="M2187" i="1"/>
  <c r="O2179" i="1"/>
  <c r="N2179" i="1"/>
  <c r="M2179" i="1"/>
  <c r="O2171" i="1"/>
  <c r="N2171" i="1"/>
  <c r="M2171" i="1"/>
  <c r="O2163" i="1"/>
  <c r="N2163" i="1"/>
  <c r="M2163" i="1"/>
  <c r="O2155" i="1"/>
  <c r="N2155" i="1"/>
  <c r="M2155" i="1"/>
  <c r="O2147" i="1"/>
  <c r="N2147" i="1"/>
  <c r="M2147" i="1"/>
  <c r="O2139" i="1"/>
  <c r="N2139" i="1"/>
  <c r="M2139" i="1"/>
  <c r="O2131" i="1"/>
  <c r="N2131" i="1"/>
  <c r="M2131" i="1"/>
  <c r="O2123" i="1"/>
  <c r="N2123" i="1"/>
  <c r="M2123" i="1"/>
  <c r="O2115" i="1"/>
  <c r="N2115" i="1"/>
  <c r="M2115" i="1"/>
  <c r="O2107" i="1"/>
  <c r="N2107" i="1"/>
  <c r="M2107" i="1"/>
  <c r="O2099" i="1"/>
  <c r="N2099" i="1"/>
  <c r="M2099" i="1"/>
  <c r="O2091" i="1"/>
  <c r="N2091" i="1"/>
  <c r="M2091" i="1"/>
  <c r="O2083" i="1"/>
  <c r="N2083" i="1"/>
  <c r="M2083" i="1"/>
  <c r="O2075" i="1"/>
  <c r="N2075" i="1"/>
  <c r="M2075" i="1"/>
  <c r="O2067" i="1"/>
  <c r="N2067" i="1"/>
  <c r="M2067" i="1"/>
  <c r="O2059" i="1"/>
  <c r="N2059" i="1"/>
  <c r="M2059" i="1"/>
  <c r="O2051" i="1"/>
  <c r="N2051" i="1"/>
  <c r="M2051" i="1"/>
  <c r="O2043" i="1"/>
  <c r="N2043" i="1"/>
  <c r="M2043" i="1"/>
  <c r="O2035" i="1"/>
  <c r="N2035" i="1"/>
  <c r="M2035" i="1"/>
  <c r="O2027" i="1"/>
  <c r="N2027" i="1"/>
  <c r="M2027" i="1"/>
  <c r="O2019" i="1"/>
  <c r="N2019" i="1"/>
  <c r="M2019" i="1"/>
  <c r="O2011" i="1"/>
  <c r="N2011" i="1"/>
  <c r="M2011" i="1"/>
  <c r="O2003" i="1"/>
  <c r="N2003" i="1"/>
  <c r="M2003" i="1"/>
  <c r="O1995" i="1"/>
  <c r="N1995" i="1"/>
  <c r="M1995" i="1"/>
  <c r="O1987" i="1"/>
  <c r="N1987" i="1"/>
  <c r="M1987" i="1"/>
  <c r="O1979" i="1"/>
  <c r="N1979" i="1"/>
  <c r="M1979" i="1"/>
  <c r="O1971" i="1"/>
  <c r="N1971" i="1"/>
  <c r="M1971" i="1"/>
  <c r="O1963" i="1"/>
  <c r="N1963" i="1"/>
  <c r="M1963" i="1"/>
  <c r="O1955" i="1"/>
  <c r="N1955" i="1"/>
  <c r="M1955" i="1"/>
  <c r="O1947" i="1"/>
  <c r="N1947" i="1"/>
  <c r="M1947" i="1"/>
  <c r="O1939" i="1"/>
  <c r="N1939" i="1"/>
  <c r="M1939" i="1"/>
  <c r="O1931" i="1"/>
  <c r="N1931" i="1"/>
  <c r="M1931" i="1"/>
  <c r="O1923" i="1"/>
  <c r="N1923" i="1"/>
  <c r="M1923" i="1"/>
  <c r="O1915" i="1"/>
  <c r="N1915" i="1"/>
  <c r="M1915" i="1"/>
  <c r="O1907" i="1"/>
  <c r="N1907" i="1"/>
  <c r="M1907" i="1"/>
  <c r="O1899" i="1"/>
  <c r="N1899" i="1"/>
  <c r="M1899" i="1"/>
  <c r="O1891" i="1"/>
  <c r="N1891" i="1"/>
  <c r="M1891" i="1"/>
  <c r="O1883" i="1"/>
  <c r="N1883" i="1"/>
  <c r="M1883" i="1"/>
  <c r="O1875" i="1"/>
  <c r="N1875" i="1"/>
  <c r="M1875" i="1"/>
  <c r="O1867" i="1"/>
  <c r="N1867" i="1"/>
  <c r="M1867" i="1"/>
  <c r="O1859" i="1"/>
  <c r="N1859" i="1"/>
  <c r="M1859" i="1"/>
  <c r="O1851" i="1"/>
  <c r="N1851" i="1"/>
  <c r="M1851" i="1"/>
  <c r="O1843" i="1"/>
  <c r="N1843" i="1"/>
  <c r="M1843" i="1"/>
  <c r="O1835" i="1"/>
  <c r="N1835" i="1"/>
  <c r="M1835" i="1"/>
  <c r="O1827" i="1"/>
  <c r="N1827" i="1"/>
  <c r="M1827" i="1"/>
  <c r="O1819" i="1"/>
  <c r="N1819" i="1"/>
  <c r="M1819" i="1"/>
  <c r="O1811" i="1"/>
  <c r="N1811" i="1"/>
  <c r="M1811" i="1"/>
  <c r="O1803" i="1"/>
  <c r="N1803" i="1"/>
  <c r="M1803" i="1"/>
  <c r="O1795" i="1"/>
  <c r="N1795" i="1"/>
  <c r="M1795" i="1"/>
  <c r="O1787" i="1"/>
  <c r="N1787" i="1"/>
  <c r="M1787" i="1"/>
  <c r="O1779" i="1"/>
  <c r="N1779" i="1"/>
  <c r="M1779" i="1"/>
  <c r="O1771" i="1"/>
  <c r="N1771" i="1"/>
  <c r="M1771" i="1"/>
  <c r="O1763" i="1"/>
  <c r="N1763" i="1"/>
  <c r="M1763" i="1"/>
  <c r="O1755" i="1"/>
  <c r="N1755" i="1"/>
  <c r="M1755" i="1"/>
  <c r="O1747" i="1"/>
  <c r="N1747" i="1"/>
  <c r="M1747" i="1"/>
  <c r="O1739" i="1"/>
  <c r="N1739" i="1"/>
  <c r="M1739" i="1"/>
  <c r="O1731" i="1"/>
  <c r="N1731" i="1"/>
  <c r="M1731" i="1"/>
  <c r="O1723" i="1"/>
  <c r="N1723" i="1"/>
  <c r="M1723" i="1"/>
  <c r="O1715" i="1"/>
  <c r="N1715" i="1"/>
  <c r="M1715" i="1"/>
  <c r="O1707" i="1"/>
  <c r="N1707" i="1"/>
  <c r="M1707" i="1"/>
  <c r="O1699" i="1"/>
  <c r="N1699" i="1"/>
  <c r="M1699" i="1"/>
  <c r="O1691" i="1"/>
  <c r="N1691" i="1"/>
  <c r="M1691" i="1"/>
  <c r="O1683" i="1"/>
  <c r="N1683" i="1"/>
  <c r="M1683" i="1"/>
  <c r="O1675" i="1"/>
  <c r="N1675" i="1"/>
  <c r="M1675" i="1"/>
  <c r="O1667" i="1"/>
  <c r="N1667" i="1"/>
  <c r="M1667" i="1"/>
  <c r="O1659" i="1"/>
  <c r="N1659" i="1"/>
  <c r="M1659" i="1"/>
  <c r="O1651" i="1"/>
  <c r="N1651" i="1"/>
  <c r="M1651" i="1"/>
  <c r="O1643" i="1"/>
  <c r="N1643" i="1"/>
  <c r="M1643" i="1"/>
  <c r="O1635" i="1"/>
  <c r="N1635" i="1"/>
  <c r="M1635" i="1"/>
  <c r="O1627" i="1"/>
  <c r="N1627" i="1"/>
  <c r="M1627" i="1"/>
  <c r="O1619" i="1"/>
  <c r="N1619" i="1"/>
  <c r="M1619" i="1"/>
  <c r="O1611" i="1"/>
  <c r="N1611" i="1"/>
  <c r="M1611" i="1"/>
  <c r="O1603" i="1"/>
  <c r="N1603" i="1"/>
  <c r="M1603" i="1"/>
  <c r="O1595" i="1"/>
  <c r="N1595" i="1"/>
  <c r="M1595" i="1"/>
  <c r="O1587" i="1"/>
  <c r="N1587" i="1"/>
  <c r="M1587" i="1"/>
  <c r="O1579" i="1"/>
  <c r="N1579" i="1"/>
  <c r="M1579" i="1"/>
  <c r="O1571" i="1"/>
  <c r="N1571" i="1"/>
  <c r="M1571" i="1"/>
  <c r="O1563" i="1"/>
  <c r="N1563" i="1"/>
  <c r="M1563" i="1"/>
  <c r="O1555" i="1"/>
  <c r="N1555" i="1"/>
  <c r="M1555" i="1"/>
  <c r="O1547" i="1"/>
  <c r="N1547" i="1"/>
  <c r="M1547" i="1"/>
  <c r="O1539" i="1"/>
  <c r="N1539" i="1"/>
  <c r="M1539" i="1"/>
  <c r="O1531" i="1"/>
  <c r="N1531" i="1"/>
  <c r="M1531" i="1"/>
  <c r="O1523" i="1"/>
  <c r="N1523" i="1"/>
  <c r="M1523" i="1"/>
  <c r="O1515" i="1"/>
  <c r="N1515" i="1"/>
  <c r="M1515" i="1"/>
  <c r="O1507" i="1"/>
  <c r="N1507" i="1"/>
  <c r="M1507" i="1"/>
  <c r="O1499" i="1"/>
  <c r="N1499" i="1"/>
  <c r="M1499" i="1"/>
  <c r="O1491" i="1"/>
  <c r="N1491" i="1"/>
  <c r="M1491" i="1"/>
  <c r="O1483" i="1"/>
  <c r="N1483" i="1"/>
  <c r="M1483" i="1"/>
  <c r="O1475" i="1"/>
  <c r="N1475" i="1"/>
  <c r="M1475" i="1"/>
  <c r="O1467" i="1"/>
  <c r="N1467" i="1"/>
  <c r="M1467" i="1"/>
  <c r="O1459" i="1"/>
  <c r="N1459" i="1"/>
  <c r="M1459" i="1"/>
  <c r="O1451" i="1"/>
  <c r="N1451" i="1"/>
  <c r="M1451" i="1"/>
  <c r="O1443" i="1"/>
  <c r="N1443" i="1"/>
  <c r="M1443" i="1"/>
  <c r="O1435" i="1"/>
  <c r="N1435" i="1"/>
  <c r="M1435" i="1"/>
  <c r="O1427" i="1"/>
  <c r="N1427" i="1"/>
  <c r="M1427" i="1"/>
  <c r="O1419" i="1"/>
  <c r="N1419" i="1"/>
  <c r="M1419" i="1"/>
  <c r="O1411" i="1"/>
  <c r="N1411" i="1"/>
  <c r="M1411" i="1"/>
  <c r="O1403" i="1"/>
  <c r="N1403" i="1"/>
  <c r="M1403" i="1"/>
  <c r="O1395" i="1"/>
  <c r="N1395" i="1"/>
  <c r="M1395" i="1"/>
  <c r="O1387" i="1"/>
  <c r="N1387" i="1"/>
  <c r="M1387" i="1"/>
  <c r="O1379" i="1"/>
  <c r="N1379" i="1"/>
  <c r="M1379" i="1"/>
  <c r="O1371" i="1"/>
  <c r="N1371" i="1"/>
  <c r="M1371" i="1"/>
  <c r="O1363" i="1"/>
  <c r="N1363" i="1"/>
  <c r="M1363" i="1"/>
  <c r="O1355" i="1"/>
  <c r="N1355" i="1"/>
  <c r="M1355" i="1"/>
  <c r="O1347" i="1"/>
  <c r="N1347" i="1"/>
  <c r="M1347" i="1"/>
  <c r="O1339" i="1"/>
  <c r="N1339" i="1"/>
  <c r="M1339" i="1"/>
  <c r="O1331" i="1"/>
  <c r="N1331" i="1"/>
  <c r="M1331" i="1"/>
  <c r="O1323" i="1"/>
  <c r="N1323" i="1"/>
  <c r="M1323" i="1"/>
  <c r="O1315" i="1"/>
  <c r="N1315" i="1"/>
  <c r="M1315" i="1"/>
  <c r="O1307" i="1"/>
  <c r="N1307" i="1"/>
  <c r="M1307" i="1"/>
  <c r="O1299" i="1"/>
  <c r="N1299" i="1"/>
  <c r="M1299" i="1"/>
  <c r="O1291" i="1"/>
  <c r="N1291" i="1"/>
  <c r="M1291" i="1"/>
  <c r="O1283" i="1"/>
  <c r="N1283" i="1"/>
  <c r="M1283" i="1"/>
  <c r="O1275" i="1"/>
  <c r="N1275" i="1"/>
  <c r="M1275" i="1"/>
  <c r="O1267" i="1"/>
  <c r="N1267" i="1"/>
  <c r="M1267" i="1"/>
  <c r="O1259" i="1"/>
  <c r="N1259" i="1"/>
  <c r="M1259" i="1"/>
  <c r="O1251" i="1"/>
  <c r="N1251" i="1"/>
  <c r="M1251" i="1"/>
  <c r="O1243" i="1"/>
  <c r="N1243" i="1"/>
  <c r="M1243" i="1"/>
  <c r="O1235" i="1"/>
  <c r="N1235" i="1"/>
  <c r="M1235" i="1"/>
  <c r="O1227" i="1"/>
  <c r="N1227" i="1"/>
  <c r="M1227" i="1"/>
  <c r="O1219" i="1"/>
  <c r="N1219" i="1"/>
  <c r="M1219" i="1"/>
  <c r="O1211" i="1"/>
  <c r="N1211" i="1"/>
  <c r="M1211" i="1"/>
  <c r="O1203" i="1"/>
  <c r="N1203" i="1"/>
  <c r="M1203" i="1"/>
  <c r="O1195" i="1"/>
  <c r="N1195" i="1"/>
  <c r="M1195" i="1"/>
  <c r="O1187" i="1"/>
  <c r="N1187" i="1"/>
  <c r="M1187" i="1"/>
  <c r="O1179" i="1"/>
  <c r="N1179" i="1"/>
  <c r="M1179" i="1"/>
  <c r="O1171" i="1"/>
  <c r="N1171" i="1"/>
  <c r="M1171" i="1"/>
  <c r="O1163" i="1"/>
  <c r="N1163" i="1"/>
  <c r="M1163" i="1"/>
  <c r="O1155" i="1"/>
  <c r="N1155" i="1"/>
  <c r="M1155" i="1"/>
  <c r="O1147" i="1"/>
  <c r="N1147" i="1"/>
  <c r="M1147" i="1"/>
  <c r="O1139" i="1"/>
  <c r="N1139" i="1"/>
  <c r="M1139" i="1"/>
  <c r="O1131" i="1"/>
  <c r="N1131" i="1"/>
  <c r="M1131" i="1"/>
  <c r="O1123" i="1"/>
  <c r="N1123" i="1"/>
  <c r="M1123" i="1"/>
  <c r="O1115" i="1"/>
  <c r="N1115" i="1"/>
  <c r="M1115" i="1"/>
  <c r="O1107" i="1"/>
  <c r="N1107" i="1"/>
  <c r="M1107" i="1"/>
  <c r="O1099" i="1"/>
  <c r="N1099" i="1"/>
  <c r="M1099" i="1"/>
  <c r="O1091" i="1"/>
  <c r="N1091" i="1"/>
  <c r="M1091" i="1"/>
  <c r="O1083" i="1"/>
  <c r="N1083" i="1"/>
  <c r="M1083" i="1"/>
  <c r="O1075" i="1"/>
  <c r="N1075" i="1"/>
  <c r="M1075" i="1"/>
  <c r="O1067" i="1"/>
  <c r="N1067" i="1"/>
  <c r="M1067" i="1"/>
  <c r="O1059" i="1"/>
  <c r="N1059" i="1"/>
  <c r="M1059" i="1"/>
  <c r="O1051" i="1"/>
  <c r="N1051" i="1"/>
  <c r="M1051" i="1"/>
  <c r="O1043" i="1"/>
  <c r="N1043" i="1"/>
  <c r="M1043" i="1"/>
  <c r="O1035" i="1"/>
  <c r="N1035" i="1"/>
  <c r="M1035" i="1"/>
  <c r="O1027" i="1"/>
  <c r="N1027" i="1"/>
  <c r="M1027" i="1"/>
  <c r="O1019" i="1"/>
  <c r="N1019" i="1"/>
  <c r="M1019" i="1"/>
  <c r="O1011" i="1"/>
  <c r="N1011" i="1"/>
  <c r="M1011" i="1"/>
  <c r="O1003" i="1"/>
  <c r="N1003" i="1"/>
  <c r="M1003" i="1"/>
  <c r="O995" i="1"/>
  <c r="N995" i="1"/>
  <c r="M995" i="1"/>
  <c r="O987" i="1"/>
  <c r="N987" i="1"/>
  <c r="M987" i="1"/>
  <c r="O979" i="1"/>
  <c r="N979" i="1"/>
  <c r="M979" i="1"/>
  <c r="O971" i="1"/>
  <c r="N971" i="1"/>
  <c r="M971" i="1"/>
  <c r="O963" i="1"/>
  <c r="N963" i="1"/>
  <c r="M963" i="1"/>
  <c r="O955" i="1"/>
  <c r="N955" i="1"/>
  <c r="M955" i="1"/>
  <c r="O947" i="1"/>
  <c r="N947" i="1"/>
  <c r="M947" i="1"/>
  <c r="O939" i="1"/>
  <c r="N939" i="1"/>
  <c r="M939" i="1"/>
  <c r="O931" i="1"/>
  <c r="N931" i="1"/>
  <c r="M931" i="1"/>
  <c r="O923" i="1"/>
  <c r="N923" i="1"/>
  <c r="M923" i="1"/>
  <c r="O915" i="1"/>
  <c r="N915" i="1"/>
  <c r="M915" i="1"/>
  <c r="O907" i="1"/>
  <c r="N907" i="1"/>
  <c r="M907" i="1"/>
  <c r="O899" i="1"/>
  <c r="N899" i="1"/>
  <c r="M899" i="1"/>
  <c r="O891" i="1"/>
  <c r="N891" i="1"/>
  <c r="M891" i="1"/>
  <c r="O883" i="1"/>
  <c r="N883" i="1"/>
  <c r="M883" i="1"/>
  <c r="O875" i="1"/>
  <c r="N875" i="1"/>
  <c r="M875" i="1"/>
  <c r="O867" i="1"/>
  <c r="N867" i="1"/>
  <c r="M867" i="1"/>
  <c r="O859" i="1"/>
  <c r="N859" i="1"/>
  <c r="M859" i="1"/>
  <c r="O851" i="1"/>
  <c r="N851" i="1"/>
  <c r="M851" i="1"/>
  <c r="O843" i="1"/>
  <c r="N843" i="1"/>
  <c r="M843" i="1"/>
  <c r="O835" i="1"/>
  <c r="N835" i="1"/>
  <c r="M835" i="1"/>
  <c r="O827" i="1"/>
  <c r="N827" i="1"/>
  <c r="M827" i="1"/>
  <c r="O819" i="1"/>
  <c r="N819" i="1"/>
  <c r="M819" i="1"/>
  <c r="O811" i="1"/>
  <c r="N811" i="1"/>
  <c r="M811" i="1"/>
  <c r="O803" i="1"/>
  <c r="N803" i="1"/>
  <c r="M803" i="1"/>
  <c r="O795" i="1"/>
  <c r="N795" i="1"/>
  <c r="M795" i="1"/>
  <c r="O787" i="1"/>
  <c r="N787" i="1"/>
  <c r="M787" i="1"/>
  <c r="O779" i="1"/>
  <c r="N779" i="1"/>
  <c r="M779" i="1"/>
  <c r="O771" i="1"/>
  <c r="N771" i="1"/>
  <c r="M771" i="1"/>
  <c r="O763" i="1"/>
  <c r="N763" i="1"/>
  <c r="M763" i="1"/>
  <c r="O755" i="1"/>
  <c r="N755" i="1"/>
  <c r="M755" i="1"/>
  <c r="O747" i="1"/>
  <c r="N747" i="1"/>
  <c r="M747" i="1"/>
  <c r="O739" i="1"/>
  <c r="N739" i="1"/>
  <c r="M739" i="1"/>
  <c r="O731" i="1"/>
  <c r="N731" i="1"/>
  <c r="M731" i="1"/>
  <c r="O723" i="1"/>
  <c r="N723" i="1"/>
  <c r="M723" i="1"/>
  <c r="O715" i="1"/>
  <c r="N715" i="1"/>
  <c r="M715" i="1"/>
  <c r="O707" i="1"/>
  <c r="N707" i="1"/>
  <c r="M707" i="1"/>
  <c r="O699" i="1"/>
  <c r="N699" i="1"/>
  <c r="M699" i="1"/>
  <c r="O691" i="1"/>
  <c r="N691" i="1"/>
  <c r="M691" i="1"/>
  <c r="O683" i="1"/>
  <c r="N683" i="1"/>
  <c r="M683" i="1"/>
  <c r="O675" i="1"/>
  <c r="N675" i="1"/>
  <c r="M675" i="1"/>
  <c r="O667" i="1"/>
  <c r="N667" i="1"/>
  <c r="M667" i="1"/>
  <c r="O659" i="1"/>
  <c r="N659" i="1"/>
  <c r="M659" i="1"/>
  <c r="O651" i="1"/>
  <c r="N651" i="1"/>
  <c r="M651" i="1"/>
  <c r="O643" i="1"/>
  <c r="N643" i="1"/>
  <c r="M643" i="1"/>
  <c r="O635" i="1"/>
  <c r="N635" i="1"/>
  <c r="M635" i="1"/>
  <c r="O627" i="1"/>
  <c r="N627" i="1"/>
  <c r="M627" i="1"/>
  <c r="O619" i="1"/>
  <c r="N619" i="1"/>
  <c r="M619" i="1"/>
  <c r="O611" i="1"/>
  <c r="N611" i="1"/>
  <c r="M611" i="1"/>
  <c r="O603" i="1"/>
  <c r="N603" i="1"/>
  <c r="M603" i="1"/>
  <c r="O595" i="1"/>
  <c r="N595" i="1"/>
  <c r="M595" i="1"/>
  <c r="O587" i="1"/>
  <c r="N587" i="1"/>
  <c r="M587" i="1"/>
  <c r="O579" i="1"/>
  <c r="N579" i="1"/>
  <c r="M579" i="1"/>
  <c r="O571" i="1"/>
  <c r="N571" i="1"/>
  <c r="M571" i="1"/>
  <c r="O563" i="1"/>
  <c r="N563" i="1"/>
  <c r="M563" i="1"/>
  <c r="O555" i="1"/>
  <c r="N555" i="1"/>
  <c r="M555" i="1"/>
  <c r="O547" i="1"/>
  <c r="N547" i="1"/>
  <c r="M547" i="1"/>
  <c r="O539" i="1"/>
  <c r="N539" i="1"/>
  <c r="M539" i="1"/>
  <c r="O531" i="1"/>
  <c r="N531" i="1"/>
  <c r="M531" i="1"/>
  <c r="O523" i="1"/>
  <c r="N523" i="1"/>
  <c r="M523" i="1"/>
  <c r="O515" i="1"/>
  <c r="N515" i="1"/>
  <c r="M515" i="1"/>
  <c r="O507" i="1"/>
  <c r="N507" i="1"/>
  <c r="M507" i="1"/>
  <c r="O499" i="1"/>
  <c r="N499" i="1"/>
  <c r="M499" i="1"/>
  <c r="O491" i="1"/>
  <c r="N491" i="1"/>
  <c r="M491" i="1"/>
  <c r="O483" i="1"/>
  <c r="N483" i="1"/>
  <c r="M483" i="1"/>
  <c r="O475" i="1"/>
  <c r="N475" i="1"/>
  <c r="M475" i="1"/>
  <c r="O467" i="1"/>
  <c r="N467" i="1"/>
  <c r="M467" i="1"/>
  <c r="O459" i="1"/>
  <c r="N459" i="1"/>
  <c r="M459" i="1"/>
  <c r="O451" i="1"/>
  <c r="N451" i="1"/>
  <c r="M451" i="1"/>
  <c r="O443" i="1"/>
  <c r="N443" i="1"/>
  <c r="M443" i="1"/>
  <c r="O435" i="1"/>
  <c r="N435" i="1"/>
  <c r="M435" i="1"/>
  <c r="O427" i="1"/>
  <c r="N427" i="1"/>
  <c r="M427" i="1"/>
  <c r="O419" i="1"/>
  <c r="N419" i="1"/>
  <c r="M419" i="1"/>
  <c r="O411" i="1"/>
  <c r="N411" i="1"/>
  <c r="M411" i="1"/>
  <c r="O403" i="1"/>
  <c r="N403" i="1"/>
  <c r="M403" i="1"/>
  <c r="O395" i="1"/>
  <c r="N395" i="1"/>
  <c r="M395" i="1"/>
  <c r="O387" i="1"/>
  <c r="N387" i="1"/>
  <c r="M387" i="1"/>
  <c r="O379" i="1"/>
  <c r="N379" i="1"/>
  <c r="M379" i="1"/>
  <c r="O371" i="1"/>
  <c r="N371" i="1"/>
  <c r="M371" i="1"/>
  <c r="O363" i="1"/>
  <c r="N363" i="1"/>
  <c r="M363" i="1"/>
  <c r="O355" i="1"/>
  <c r="N355" i="1"/>
  <c r="M355" i="1"/>
  <c r="O347" i="1"/>
  <c r="N347" i="1"/>
  <c r="M347" i="1"/>
  <c r="O339" i="1"/>
  <c r="N339" i="1"/>
  <c r="M339" i="1"/>
  <c r="O331" i="1"/>
  <c r="N331" i="1"/>
  <c r="M331" i="1"/>
  <c r="O323" i="1"/>
  <c r="N323" i="1"/>
  <c r="M323" i="1"/>
  <c r="O315" i="1"/>
  <c r="N315" i="1"/>
  <c r="M315" i="1"/>
  <c r="O307" i="1"/>
  <c r="N307" i="1"/>
  <c r="M307" i="1"/>
  <c r="O299" i="1"/>
  <c r="N299" i="1"/>
  <c r="M299" i="1"/>
  <c r="O291" i="1"/>
  <c r="N291" i="1"/>
  <c r="M291" i="1"/>
  <c r="O283" i="1"/>
  <c r="N283" i="1"/>
  <c r="M283" i="1"/>
  <c r="O275" i="1"/>
  <c r="N275" i="1"/>
  <c r="M275" i="1"/>
  <c r="O267" i="1"/>
  <c r="N267" i="1"/>
  <c r="M267" i="1"/>
  <c r="O259" i="1"/>
  <c r="N259" i="1"/>
  <c r="M259" i="1"/>
  <c r="O251" i="1"/>
  <c r="N251" i="1"/>
  <c r="M251" i="1"/>
  <c r="O243" i="1"/>
  <c r="N243" i="1"/>
  <c r="M243" i="1"/>
  <c r="O235" i="1"/>
  <c r="N235" i="1"/>
  <c r="M235" i="1"/>
  <c r="O227" i="1"/>
  <c r="N227" i="1"/>
  <c r="M227" i="1"/>
  <c r="O219" i="1"/>
  <c r="N219" i="1"/>
  <c r="M219" i="1"/>
  <c r="O211" i="1"/>
  <c r="N211" i="1"/>
  <c r="M211" i="1"/>
  <c r="O203" i="1"/>
  <c r="N203" i="1"/>
  <c r="M203" i="1"/>
  <c r="O195" i="1"/>
  <c r="N195" i="1"/>
  <c r="M195" i="1"/>
  <c r="O187" i="1"/>
  <c r="N187" i="1"/>
  <c r="M187" i="1"/>
  <c r="O179" i="1"/>
  <c r="N179" i="1"/>
  <c r="M179" i="1"/>
  <c r="O171" i="1"/>
  <c r="N171" i="1"/>
  <c r="M171" i="1"/>
  <c r="O163" i="1"/>
  <c r="N163" i="1"/>
  <c r="M163" i="1"/>
  <c r="O155" i="1"/>
  <c r="N155" i="1"/>
  <c r="M155" i="1"/>
  <c r="O147" i="1"/>
  <c r="N147" i="1"/>
  <c r="M147" i="1"/>
  <c r="O139" i="1"/>
  <c r="N139" i="1"/>
  <c r="M139" i="1"/>
  <c r="O131" i="1"/>
  <c r="N131" i="1"/>
  <c r="M131" i="1"/>
  <c r="O123" i="1"/>
  <c r="N123" i="1"/>
  <c r="M123" i="1"/>
  <c r="O115" i="1"/>
  <c r="N115" i="1"/>
  <c r="M115" i="1"/>
  <c r="O107" i="1"/>
  <c r="N107" i="1"/>
  <c r="M107" i="1"/>
  <c r="O99" i="1"/>
  <c r="N99" i="1"/>
  <c r="M99" i="1"/>
  <c r="O91" i="1"/>
  <c r="N91" i="1"/>
  <c r="M91" i="1"/>
  <c r="O83" i="1"/>
  <c r="N83" i="1"/>
  <c r="M83" i="1"/>
  <c r="O75" i="1"/>
  <c r="N75" i="1"/>
  <c r="M75" i="1"/>
  <c r="O67" i="1"/>
  <c r="N67" i="1"/>
  <c r="M67" i="1"/>
  <c r="O59" i="1"/>
  <c r="N59" i="1"/>
  <c r="M59" i="1"/>
  <c r="O51" i="1"/>
  <c r="N51" i="1"/>
  <c r="M51" i="1"/>
  <c r="O43" i="1"/>
  <c r="N43" i="1"/>
  <c r="M43" i="1"/>
  <c r="O35" i="1"/>
  <c r="N35" i="1"/>
  <c r="M35" i="1"/>
  <c r="O27" i="1"/>
  <c r="N27" i="1"/>
  <c r="M27" i="1"/>
  <c r="O19" i="1"/>
  <c r="N19" i="1"/>
  <c r="M19" i="1"/>
  <c r="O11" i="1"/>
  <c r="N11" i="1"/>
  <c r="M11" i="1"/>
  <c r="O3" i="1"/>
  <c r="N3" i="1"/>
  <c r="M3" i="1"/>
</calcChain>
</file>

<file path=xl/sharedStrings.xml><?xml version="1.0" encoding="utf-8"?>
<sst xmlns="http://schemas.openxmlformats.org/spreadsheetml/2006/main" count="110048" uniqueCount="1837">
  <si>
    <t>status</t>
  </si>
  <si>
    <t>account</t>
  </si>
  <si>
    <t>currency</t>
  </si>
  <si>
    <t>txn_description</t>
  </si>
  <si>
    <t>first_name</t>
  </si>
  <si>
    <t>balance</t>
  </si>
  <si>
    <t>date</t>
  </si>
  <si>
    <t>gender</t>
  </si>
  <si>
    <t>merchant_suburb</t>
  </si>
  <si>
    <t>country</t>
  </si>
  <si>
    <t>movement</t>
  </si>
  <si>
    <t>authorized</t>
  </si>
  <si>
    <t>ACC-1598451071</t>
  </si>
  <si>
    <t>AUD</t>
  </si>
  <si>
    <t>POS</t>
  </si>
  <si>
    <t>Diana</t>
  </si>
  <si>
    <t>F</t>
  </si>
  <si>
    <t>Ashmore</t>
  </si>
  <si>
    <t>Australia</t>
  </si>
  <si>
    <t>debit</t>
  </si>
  <si>
    <t>SALES-POS</t>
  </si>
  <si>
    <t>Sydney</t>
  </si>
  <si>
    <t>ACC-1222300524</t>
  </si>
  <si>
    <t>Michael</t>
  </si>
  <si>
    <t>M</t>
  </si>
  <si>
    <t>ACC-1037050564</t>
  </si>
  <si>
    <t>Rhonda</t>
  </si>
  <si>
    <t>Buderim</t>
  </si>
  <si>
    <t>Mermaid Beach</t>
  </si>
  <si>
    <t>posted</t>
  </si>
  <si>
    <t>ACC-1608363396</t>
  </si>
  <si>
    <t>PAYMENT</t>
  </si>
  <si>
    <t>Robert</t>
  </si>
  <si>
    <t>ACC-2776252858</t>
  </si>
  <si>
    <t>Kristin</t>
  </si>
  <si>
    <t>Kalkallo</t>
  </si>
  <si>
    <t>Melbourne</t>
  </si>
  <si>
    <t>ACC-182446574</t>
  </si>
  <si>
    <t>Tonya</t>
  </si>
  <si>
    <t>Yokine</t>
  </si>
  <si>
    <t>ACC-602667573</t>
  </si>
  <si>
    <t>INTER BANK</t>
  </si>
  <si>
    <t>ACC-2171593283</t>
  </si>
  <si>
    <t>Fernando</t>
  </si>
  <si>
    <t>Cockburn Central</t>
  </si>
  <si>
    <t>ACC-588564840</t>
  </si>
  <si>
    <t>Isaiah</t>
  </si>
  <si>
    <t>ACC-1496451953</t>
  </si>
  <si>
    <t>Ricky</t>
  </si>
  <si>
    <t>ACC-1903037542</t>
  </si>
  <si>
    <t>Jeffrey</t>
  </si>
  <si>
    <t>Mount Ommaney</t>
  </si>
  <si>
    <t>ACC-2014856841</t>
  </si>
  <si>
    <t>Patrick</t>
  </si>
  <si>
    <t>ACC-4163822186</t>
  </si>
  <si>
    <t>Karen</t>
  </si>
  <si>
    <t>ACC-3954677887</t>
  </si>
  <si>
    <t>Ruth</t>
  </si>
  <si>
    <t>ACC-4258502723</t>
  </si>
  <si>
    <t>Kimberly</t>
  </si>
  <si>
    <t>Brunswick</t>
  </si>
  <si>
    <t>Byron Bay</t>
  </si>
  <si>
    <t>ACC-2890243754</t>
  </si>
  <si>
    <t>Joseph</t>
  </si>
  <si>
    <t>Lismore</t>
  </si>
  <si>
    <t>ACC-3481401842</t>
  </si>
  <si>
    <t>Tiffany</t>
  </si>
  <si>
    <t>Fremantle</t>
  </si>
  <si>
    <t>ACC-2615038700</t>
  </si>
  <si>
    <t>Emily</t>
  </si>
  <si>
    <t>Mordialloc</t>
  </si>
  <si>
    <t>ACC-966140392</t>
  </si>
  <si>
    <t>Chatswood</t>
  </si>
  <si>
    <t>ACC-354106658</t>
  </si>
  <si>
    <t>Christine</t>
  </si>
  <si>
    <t>ACC-1443681913</t>
  </si>
  <si>
    <t>Ryan</t>
  </si>
  <si>
    <t>ACC-1710017148</t>
  </si>
  <si>
    <t>Michelle</t>
  </si>
  <si>
    <t>Granville</t>
  </si>
  <si>
    <t>ACC-2673069055</t>
  </si>
  <si>
    <t>Richard</t>
  </si>
  <si>
    <t>Pacific Paradise</t>
  </si>
  <si>
    <t>Alexandria</t>
  </si>
  <si>
    <t>North Lakes</t>
  </si>
  <si>
    <t>ACC-3485804958</t>
  </si>
  <si>
    <t>Jessica</t>
  </si>
  <si>
    <t>Findon</t>
  </si>
  <si>
    <t>Doncaster</t>
  </si>
  <si>
    <t>ACC-3100725361</t>
  </si>
  <si>
    <t>Ronald</t>
  </si>
  <si>
    <t>Smithfield</t>
  </si>
  <si>
    <t>ACC-1990648130</t>
  </si>
  <si>
    <t>Kaitlyn</t>
  </si>
  <si>
    <t>Alstonville</t>
  </si>
  <si>
    <t>Leonora</t>
  </si>
  <si>
    <t>Greenslopes</t>
  </si>
  <si>
    <t>ACC-154431271</t>
  </si>
  <si>
    <t>Lori</t>
  </si>
  <si>
    <t>Browns Plains</t>
  </si>
  <si>
    <t>ACC-3689607373</t>
  </si>
  <si>
    <t>Virginia</t>
  </si>
  <si>
    <t>West Perth</t>
  </si>
  <si>
    <t>ACC-721712940</t>
  </si>
  <si>
    <t>Andrew</t>
  </si>
  <si>
    <t>Preston</t>
  </si>
  <si>
    <t>ACC-1799207998</t>
  </si>
  <si>
    <t>Susan</t>
  </si>
  <si>
    <t>ACC-2107684084</t>
  </si>
  <si>
    <t>ACC-2173390920</t>
  </si>
  <si>
    <t>Luis</t>
  </si>
  <si>
    <t>ACC-1243371644</t>
  </si>
  <si>
    <t>Gregory</t>
  </si>
  <si>
    <t>ACC-1683215619</t>
  </si>
  <si>
    <t>Barry</t>
  </si>
  <si>
    <t>Bomaderry</t>
  </si>
  <si>
    <t>ACC-2901672282</t>
  </si>
  <si>
    <t>Daniel</t>
  </si>
  <si>
    <t>ACC-1652235822</t>
  </si>
  <si>
    <t>Renee</t>
  </si>
  <si>
    <t>Dandenong South</t>
  </si>
  <si>
    <t>PAY/SALARY</t>
  </si>
  <si>
    <t>credit</t>
  </si>
  <si>
    <t>Margaret River</t>
  </si>
  <si>
    <t>ACC-414431115</t>
  </si>
  <si>
    <t>Amy</t>
  </si>
  <si>
    <t>Robinvale</t>
  </si>
  <si>
    <t>Mossman Gorge</t>
  </si>
  <si>
    <t>ACC-1334819143</t>
  </si>
  <si>
    <t>Christopher</t>
  </si>
  <si>
    <t>Rockbank</t>
  </si>
  <si>
    <t>Cobram</t>
  </si>
  <si>
    <t>ACC-3541460373</t>
  </si>
  <si>
    <t>Kilsyth</t>
  </si>
  <si>
    <t>ACC-1650504218</t>
  </si>
  <si>
    <t>Marissa</t>
  </si>
  <si>
    <t>ACC-3326339947</t>
  </si>
  <si>
    <t>Eric</t>
  </si>
  <si>
    <t>ACC-3879258709</t>
  </si>
  <si>
    <t>Natasha</t>
  </si>
  <si>
    <t>ACC-2249586092</t>
  </si>
  <si>
    <t>Edward</t>
  </si>
  <si>
    <t>Ceduna</t>
  </si>
  <si>
    <t>ACC-3827517394</t>
  </si>
  <si>
    <t>Craig</t>
  </si>
  <si>
    <t>Bass Hill</t>
  </si>
  <si>
    <t>Lara</t>
  </si>
  <si>
    <t>Minchinbury</t>
  </si>
  <si>
    <t>ACC-958000567</t>
  </si>
  <si>
    <t>Sandra</t>
  </si>
  <si>
    <t>Stuart Park</t>
  </si>
  <si>
    <t>Port Macquarie</t>
  </si>
  <si>
    <t>Blacktown</t>
  </si>
  <si>
    <t>Brookvale</t>
  </si>
  <si>
    <t>ACC-2305712452</t>
  </si>
  <si>
    <t>Debra</t>
  </si>
  <si>
    <t>ACC-38923874</t>
  </si>
  <si>
    <t>ACC-819621312</t>
  </si>
  <si>
    <t>Michele</t>
  </si>
  <si>
    <t>Windsor</t>
  </si>
  <si>
    <t>Hurstville</t>
  </si>
  <si>
    <t>ACC-1973887809</t>
  </si>
  <si>
    <t>Antonio</t>
  </si>
  <si>
    <t>O'connor</t>
  </si>
  <si>
    <t>ACC-1516130869</t>
  </si>
  <si>
    <t>Coconut Grove</t>
  </si>
  <si>
    <t>Wheelers Hill</t>
  </si>
  <si>
    <t>Taree</t>
  </si>
  <si>
    <t>ACC-1056639002</t>
  </si>
  <si>
    <t>Carlton North</t>
  </si>
  <si>
    <t>ACC-1279356312</t>
  </si>
  <si>
    <t>Tyler</t>
  </si>
  <si>
    <t>Doncaster East</t>
  </si>
  <si>
    <t>ACC-4065652575</t>
  </si>
  <si>
    <t>Lucas</t>
  </si>
  <si>
    <t>ACC-4059612845</t>
  </si>
  <si>
    <t>Jonathan</t>
  </si>
  <si>
    <t>Newtown</t>
  </si>
  <si>
    <t>Ballarat</t>
  </si>
  <si>
    <t>ACC-2920611728</t>
  </si>
  <si>
    <t>ACC-1349834573</t>
  </si>
  <si>
    <t>Matthew</t>
  </si>
  <si>
    <t>ACC-854938045</t>
  </si>
  <si>
    <t>James</t>
  </si>
  <si>
    <t>Junee</t>
  </si>
  <si>
    <t>Reservoir</t>
  </si>
  <si>
    <t>ACC-574997646</t>
  </si>
  <si>
    <t>Mackenzie</t>
  </si>
  <si>
    <t>Robertson</t>
  </si>
  <si>
    <t>Haymarket</t>
  </si>
  <si>
    <t>Croydon</t>
  </si>
  <si>
    <t>Yarrawonga</t>
  </si>
  <si>
    <t>ACC-2153562714</t>
  </si>
  <si>
    <t>Linda</t>
  </si>
  <si>
    <t>Bundall</t>
  </si>
  <si>
    <t>ACC-90814749</t>
  </si>
  <si>
    <t>Peterborough</t>
  </si>
  <si>
    <t>ACC-964839203</t>
  </si>
  <si>
    <t>Lavington</t>
  </si>
  <si>
    <t>ACC-80388494</t>
  </si>
  <si>
    <t>Dustin</t>
  </si>
  <si>
    <t>Docklands</t>
  </si>
  <si>
    <t>North Wagga Wagga</t>
  </si>
  <si>
    <t>Elanora</t>
  </si>
  <si>
    <t>North Ward</t>
  </si>
  <si>
    <t>ACC-3881031190</t>
  </si>
  <si>
    <t>Bucasia</t>
  </si>
  <si>
    <t>ACC-4281711154</t>
  </si>
  <si>
    <t>PHONE BANK</t>
  </si>
  <si>
    <t>Brisbane Airport</t>
  </si>
  <si>
    <t>Seven Mile Beach</t>
  </si>
  <si>
    <t>ACC-3536132544</t>
  </si>
  <si>
    <t>Heather</t>
  </si>
  <si>
    <t>ACC-1217063613</t>
  </si>
  <si>
    <t>Tullamarine</t>
  </si>
  <si>
    <t>ACC-3771436525</t>
  </si>
  <si>
    <t>Derek</t>
  </si>
  <si>
    <t>Camberwell</t>
  </si>
  <si>
    <t>Yass</t>
  </si>
  <si>
    <t>Labrador</t>
  </si>
  <si>
    <t>ACC-2897221629</t>
  </si>
  <si>
    <t>Scott</t>
  </si>
  <si>
    <t>Yagoona</t>
  </si>
  <si>
    <t>ACC-2988263882</t>
  </si>
  <si>
    <t>Rockingham</t>
  </si>
  <si>
    <t>Taylors Lakes</t>
  </si>
  <si>
    <t>Mortdale</t>
  </si>
  <si>
    <t>ACC-37709441</t>
  </si>
  <si>
    <t>Charles</t>
  </si>
  <si>
    <t>Arundel</t>
  </si>
  <si>
    <t>Box Hill South</t>
  </si>
  <si>
    <t>ACC-1523339231</t>
  </si>
  <si>
    <t>Tim</t>
  </si>
  <si>
    <t>ACC-3021093232</t>
  </si>
  <si>
    <t>Melissa</t>
  </si>
  <si>
    <t>ACC-2270192619</t>
  </si>
  <si>
    <t>Darren</t>
  </si>
  <si>
    <t>Beechboro</t>
  </si>
  <si>
    <t>Southbank</t>
  </si>
  <si>
    <t>ACC-211792489</t>
  </si>
  <si>
    <t>Jacqueline</t>
  </si>
  <si>
    <t>Bairnsdale</t>
  </si>
  <si>
    <t>ACC-2231965366</t>
  </si>
  <si>
    <t>ACC-2259139624</t>
  </si>
  <si>
    <t>Cindy</t>
  </si>
  <si>
    <t>ACC-847145727</t>
  </si>
  <si>
    <t>Capalaba</t>
  </si>
  <si>
    <t>ACC-2828321672</t>
  </si>
  <si>
    <t>Stephanie</t>
  </si>
  <si>
    <t>Clayfield</t>
  </si>
  <si>
    <t>Belrose</t>
  </si>
  <si>
    <t>Kingsley</t>
  </si>
  <si>
    <t>Adelaide</t>
  </si>
  <si>
    <t>Burleigh Heads</t>
  </si>
  <si>
    <t>Warwick</t>
  </si>
  <si>
    <t>ACC-3084464802</t>
  </si>
  <si>
    <t>Wollert</t>
  </si>
  <si>
    <t>Kidman Park</t>
  </si>
  <si>
    <t>Kalbarri</t>
  </si>
  <si>
    <t>Coffs Harbour</t>
  </si>
  <si>
    <t>Caffey</t>
  </si>
  <si>
    <t>Perth</t>
  </si>
  <si>
    <t>ACC-1788473090</t>
  </si>
  <si>
    <t>Rachael</t>
  </si>
  <si>
    <t>Rye</t>
  </si>
  <si>
    <t>Ormeau</t>
  </si>
  <si>
    <t>Melville</t>
  </si>
  <si>
    <t>East Melbourne</t>
  </si>
  <si>
    <t>ACC-559365433</t>
  </si>
  <si>
    <t>Mary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</si>
  <si>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</si>
  <si>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</si>
  <si>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</si>
  <si>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</si>
  <si>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</si>
  <si>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</si>
  <si>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</si>
  <si>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</si>
  <si>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</si>
  <si>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ACC-1438600314</t>
  </si>
  <si>
    <t>Maria</t>
  </si>
  <si>
    <t>Leopold</t>
  </si>
  <si>
    <t>ACC-4274272854</t>
  </si>
  <si>
    <t>Timothy</t>
  </si>
  <si>
    <t>Kardinya</t>
  </si>
  <si>
    <t>Narellan</t>
  </si>
  <si>
    <t>Mermaid Waters</t>
  </si>
  <si>
    <t>Lewisham</t>
  </si>
  <si>
    <t>Leederville</t>
  </si>
  <si>
    <t>ACC-2681137560</t>
  </si>
  <si>
    <t>Nathaniel</t>
  </si>
  <si>
    <t>Ryde</t>
  </si>
  <si>
    <t>Lavender Bay</t>
  </si>
  <si>
    <t>Northgate</t>
  </si>
  <si>
    <t>Sunbury</t>
  </si>
  <si>
    <t>Glengala</t>
  </si>
  <si>
    <t>ACC-2970114956</t>
  </si>
  <si>
    <t>Parkville</t>
  </si>
  <si>
    <t>ACC-2674800293</t>
  </si>
  <si>
    <t>Elizabeth</t>
  </si>
  <si>
    <t>Mckinnon</t>
  </si>
  <si>
    <t>Toowoomba</t>
  </si>
  <si>
    <t>ACC-3941181087</t>
  </si>
  <si>
    <t>Paul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</si>
  <si>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</si>
  <si>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</si>
  <si>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</si>
  <si>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</si>
  <si>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</si>
  <si>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</si>
  <si>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</si>
  <si>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</si>
  <si>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ACC-53508546</t>
  </si>
  <si>
    <t>Wollongong</t>
  </si>
  <si>
    <t>Yamba</t>
  </si>
  <si>
    <t>Collingwood</t>
  </si>
  <si>
    <t>Wodonga</t>
  </si>
  <si>
    <t>ACC-1344825761</t>
  </si>
  <si>
    <t>Sarah</t>
  </si>
  <si>
    <t>North Sydney</t>
  </si>
  <si>
    <t>Kelvin Grove</t>
  </si>
  <si>
    <t>Northmead</t>
  </si>
  <si>
    <t>Mansfield</t>
  </si>
  <si>
    <t>Moorebank</t>
  </si>
  <si>
    <t>ACC-1890605467</t>
  </si>
  <si>
    <t>Alexander</t>
  </si>
  <si>
    <t>Chippendale</t>
  </si>
  <si>
    <t>ACC-1424176027</t>
  </si>
  <si>
    <t>Donald</t>
  </si>
  <si>
    <t>Ringwood</t>
  </si>
  <si>
    <t>Liverpool</t>
  </si>
  <si>
    <t>ACC-3317636250</t>
  </si>
  <si>
    <t>Kenneth</t>
  </si>
  <si>
    <t>Rangeville</t>
  </si>
  <si>
    <t>Meadowbrook</t>
  </si>
  <si>
    <t>Saint Albans</t>
  </si>
  <si>
    <t>ACC-3741880913</t>
  </si>
  <si>
    <t>Ashley</t>
  </si>
  <si>
    <t>ACC-2265520058</t>
  </si>
  <si>
    <t>Catherine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</si>
  <si>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</si>
  <si>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</si>
  <si>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</si>
  <si>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</si>
  <si>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</si>
  <si>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</si>
  <si>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</si>
  <si>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</si>
  <si>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</si>
  <si>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</si>
  <si>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</si>
  <si>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</si>
  <si>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</si>
  <si>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</si>
  <si>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</si>
  <si>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</si>
  <si>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</si>
  <si>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</si>
  <si>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</si>
  <si>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</si>
  <si>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</si>
  <si>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</si>
  <si>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</si>
  <si>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</si>
  <si>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</si>
  <si>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</si>
  <si>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</si>
  <si>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</si>
  <si>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</si>
  <si>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</si>
  <si>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</si>
  <si>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</si>
  <si>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</si>
  <si>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</si>
  <si>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</si>
  <si>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</si>
  <si>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</si>
  <si>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ACC-1199531521</t>
  </si>
  <si>
    <t>Billy</t>
  </si>
  <si>
    <t>ACC-2528867619</t>
  </si>
  <si>
    <t>Abigail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</si>
  <si>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</si>
  <si>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</si>
  <si>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</si>
  <si>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</si>
  <si>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</si>
  <si>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</si>
  <si>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</si>
  <si>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</si>
  <si>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</si>
  <si>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</si>
  <si>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</si>
  <si>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</si>
  <si>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</si>
  <si>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</si>
  <si>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ACC-2650850707</t>
  </si>
  <si>
    <t>Brian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</si>
  <si>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</si>
  <si>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</si>
  <si>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</si>
  <si>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</si>
  <si>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</si>
  <si>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</si>
  <si>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</si>
  <si>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</si>
  <si>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</si>
  <si>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</si>
  <si>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</si>
  <si>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</si>
  <si>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</si>
  <si>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</si>
  <si>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</si>
  <si>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</si>
  <si>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</si>
  <si>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</si>
  <si>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</si>
  <si>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</si>
  <si>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</si>
  <si>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</si>
  <si>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</si>
  <si>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</si>
  <si>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</si>
  <si>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</si>
  <si>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</si>
  <si>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</si>
  <si>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</si>
  <si>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</si>
  <si>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ACC-1998563091</t>
  </si>
  <si>
    <t>David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</si>
  <si>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</si>
  <si>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</si>
  <si>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</si>
  <si>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</si>
  <si>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</si>
  <si>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</si>
  <si>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</si>
  <si>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</si>
  <si>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</si>
  <si>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</si>
  <si>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</si>
  <si>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</si>
  <si>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</si>
  <si>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</si>
  <si>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</si>
  <si>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</si>
  <si>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</si>
  <si>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</si>
  <si>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</si>
  <si>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</si>
  <si>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</si>
  <si>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</si>
  <si>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</si>
  <si>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</si>
  <si>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</si>
  <si>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</si>
  <si>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</si>
  <si>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</si>
  <si>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</si>
  <si>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</si>
  <si>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</si>
  <si>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</si>
  <si>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</si>
  <si>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</si>
  <si>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</si>
  <si>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</si>
  <si>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</si>
  <si>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</si>
  <si>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</si>
  <si>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</si>
  <si>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</si>
  <si>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</si>
  <si>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</si>
  <si>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</si>
  <si>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</si>
  <si>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</si>
  <si>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</si>
  <si>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</si>
  <si>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</si>
  <si>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</si>
  <si>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</si>
  <si>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</si>
  <si>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</si>
  <si>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</si>
  <si>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</si>
  <si>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</si>
  <si>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</si>
  <si>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</si>
  <si>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</si>
  <si>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</si>
  <si>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</si>
  <si>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</si>
  <si>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</si>
  <si>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</si>
  <si>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</si>
  <si>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</si>
  <si>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</si>
  <si>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</si>
  <si>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</si>
  <si>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</si>
  <si>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</si>
  <si>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</si>
  <si>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</si>
  <si>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</si>
  <si>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</si>
  <si>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</si>
  <si>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</si>
  <si>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</si>
  <si>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</si>
  <si>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</si>
  <si>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</si>
  <si>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</si>
  <si>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</si>
  <si>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</si>
  <si>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</si>
  <si>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</si>
  <si>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</si>
  <si>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</si>
  <si>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</si>
  <si>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</si>
  <si>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</si>
  <si>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</si>
  <si>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</si>
  <si>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</si>
  <si>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</si>
  <si>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</si>
  <si>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</si>
  <si>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</si>
  <si>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</si>
  <si>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</si>
  <si>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</si>
  <si>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</si>
  <si>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</si>
  <si>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</si>
  <si>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</si>
  <si>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</si>
  <si>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</si>
  <si>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</si>
  <si>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</si>
  <si>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</si>
  <si>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</si>
  <si>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</si>
  <si>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</si>
  <si>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</si>
  <si>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</si>
  <si>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</si>
  <si>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</si>
  <si>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</si>
  <si>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ACC-3233697971</t>
  </si>
  <si>
    <t>Robin</t>
  </si>
  <si>
    <t>ACC-240804743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</si>
  <si>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</si>
  <si>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</si>
  <si>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</si>
  <si>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</si>
  <si>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</si>
  <si>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</si>
  <si>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</si>
  <si>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</si>
  <si>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</si>
  <si>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</si>
  <si>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</si>
  <si>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</si>
  <si>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</si>
  <si>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</si>
  <si>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</si>
  <si>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</si>
  <si>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</si>
  <si>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</si>
  <si>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</si>
  <si>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</si>
  <si>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</si>
  <si>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</si>
  <si>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</si>
  <si>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</si>
  <si>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</si>
  <si>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</si>
  <si>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</si>
  <si>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</si>
  <si>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</si>
  <si>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</si>
  <si>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</si>
  <si>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</si>
  <si>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</si>
  <si>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</si>
  <si>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</si>
  <si>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</si>
  <si>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</si>
  <si>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</si>
  <si>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</si>
  <si>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</si>
  <si>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</si>
  <si>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</si>
  <si>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</si>
  <si>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</si>
  <si>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</si>
  <si>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</si>
  <si>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</si>
  <si>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</si>
  <si>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</si>
  <si>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</si>
  <si>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</si>
  <si>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</si>
  <si>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</si>
  <si>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</si>
  <si>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</si>
  <si>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</si>
  <si>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</si>
  <si>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</si>
  <si>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</si>
  <si>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</si>
  <si>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</si>
  <si>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</si>
  <si>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</si>
  <si>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</si>
  <si>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</si>
  <si>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</si>
  <si>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</si>
  <si>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</si>
  <si>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</si>
  <si>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</si>
  <si>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</si>
  <si>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</si>
  <si>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</si>
  <si>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</si>
  <si>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</si>
  <si>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</si>
  <si>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</si>
  <si>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</si>
  <si>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</si>
  <si>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</si>
  <si>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</si>
  <si>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</si>
  <si>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</si>
  <si>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</si>
  <si>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</si>
  <si>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</si>
  <si>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</si>
  <si>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</si>
  <si>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</si>
  <si>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</si>
  <si>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</si>
  <si>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</si>
  <si>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</si>
  <si>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</si>
  <si>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</si>
  <si>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</si>
  <si>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</si>
  <si>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</si>
  <si>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</si>
  <si>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</si>
  <si>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</si>
  <si>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</si>
  <si>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</si>
  <si>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</si>
  <si>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</si>
  <si>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</si>
  <si>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</si>
  <si>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</si>
  <si>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</si>
  <si>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</si>
  <si>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</si>
  <si>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</si>
  <si>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</si>
  <si>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</si>
  <si>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</si>
  <si>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</si>
  <si>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</si>
  <si>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</si>
  <si>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</si>
  <si>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</si>
  <si>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</si>
  <si>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</si>
  <si>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</si>
  <si>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</si>
  <si>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</si>
  <si>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</si>
  <si>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</si>
  <si>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</si>
  <si>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</si>
  <si>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</si>
  <si>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</si>
  <si>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</si>
  <si>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</si>
  <si>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</si>
  <si>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</si>
  <si>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</si>
  <si>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</si>
  <si>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</si>
  <si>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</si>
  <si>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</si>
  <si>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</si>
  <si>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</si>
  <si>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</si>
  <si>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</si>
  <si>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</si>
  <si>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</si>
  <si>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</si>
  <si>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</si>
  <si>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</si>
  <si>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</si>
  <si>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</si>
  <si>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</si>
  <si>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</si>
  <si>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</si>
  <si>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</si>
  <si>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</si>
  <si>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</si>
  <si>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</si>
  <si>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</si>
  <si>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</si>
  <si>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</si>
  <si>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</si>
  <si>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</si>
  <si>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</si>
  <si>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</si>
  <si>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</si>
  <si>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</si>
  <si>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</si>
  <si>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</si>
  <si>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</si>
  <si>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</si>
  <si>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</si>
  <si>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</si>
  <si>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</si>
  <si>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</si>
  <si>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</si>
  <si>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</si>
  <si>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</si>
  <si>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</si>
  <si>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</si>
  <si>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</si>
  <si>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</si>
  <si>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</si>
  <si>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</si>
  <si>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</si>
  <si>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</si>
  <si>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</si>
  <si>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</si>
  <si>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</si>
  <si>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</si>
  <si>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</si>
  <si>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</si>
  <si>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</si>
  <si>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</si>
  <si>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</si>
  <si>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</si>
  <si>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</si>
  <si>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</si>
  <si>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</si>
  <si>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</si>
  <si>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</si>
  <si>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</si>
  <si>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</si>
  <si>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</si>
  <si>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</si>
  <si>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</si>
  <si>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</si>
  <si>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</si>
  <si>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</si>
  <si>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</si>
  <si>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</si>
  <si>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</si>
  <si>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</si>
  <si>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</si>
  <si>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</si>
  <si>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</si>
  <si>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</si>
  <si>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</si>
  <si>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</si>
  <si>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</si>
  <si>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</si>
  <si>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</si>
  <si>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</si>
  <si>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</si>
  <si>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</si>
  <si>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</si>
  <si>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</si>
  <si>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</si>
  <si>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</si>
  <si>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</si>
  <si>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</si>
  <si>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</si>
  <si>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</si>
  <si>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</si>
  <si>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</si>
  <si>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</si>
  <si>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</si>
  <si>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</si>
  <si>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</si>
  <si>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</si>
  <si>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</si>
  <si>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</si>
  <si>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</si>
  <si>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</si>
  <si>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</si>
  <si>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</si>
  <si>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</si>
  <si>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</si>
  <si>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</si>
  <si>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</si>
  <si>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</si>
  <si>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</si>
  <si>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</si>
  <si>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</si>
  <si>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</si>
  <si>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</si>
  <si>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</si>
  <si>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</si>
  <si>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</si>
  <si>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</si>
  <si>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</si>
  <si>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</si>
  <si>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</si>
  <si>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</si>
  <si>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</si>
  <si>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</si>
  <si>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</si>
  <si>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</si>
  <si>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</si>
  <si>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</si>
  <si>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</si>
  <si>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</si>
  <si>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</si>
  <si>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</si>
  <si>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</si>
  <si>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</si>
  <si>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</si>
  <si>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</si>
  <si>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</si>
  <si>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</si>
  <si>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</si>
  <si>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</si>
  <si>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</si>
  <si>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</si>
  <si>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</si>
  <si>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</si>
  <si>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</si>
  <si>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</si>
  <si>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</si>
  <si>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</si>
  <si>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</si>
  <si>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</si>
  <si>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</si>
  <si>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</si>
  <si>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</si>
  <si>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</si>
  <si>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</si>
  <si>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</si>
  <si>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</si>
  <si>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</si>
  <si>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</si>
  <si>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</si>
  <si>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</si>
  <si>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</si>
  <si>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</si>
  <si>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</si>
  <si>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</si>
  <si>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</si>
  <si>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</si>
  <si>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</si>
  <si>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</si>
  <si>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</si>
  <si>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</si>
  <si>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</si>
  <si>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</si>
  <si>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</si>
  <si>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</si>
  <si>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</si>
  <si>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</si>
  <si>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</si>
  <si>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</si>
  <si>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</si>
  <si>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</si>
  <si>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</si>
  <si>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</si>
  <si>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</si>
  <si>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</si>
  <si>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</si>
  <si>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</si>
  <si>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</si>
  <si>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</si>
  <si>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</si>
  <si>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</si>
  <si>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</si>
  <si>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</si>
  <si>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</si>
  <si>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</si>
  <si>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</si>
  <si>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</si>
  <si>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</si>
  <si>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</si>
  <si>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</si>
  <si>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</si>
  <si>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</si>
  <si>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</si>
  <si>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</si>
  <si>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</si>
  <si>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</si>
  <si>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</si>
  <si>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</si>
  <si>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</si>
  <si>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</si>
  <si>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</si>
  <si>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</si>
  <si>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</si>
  <si>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</si>
  <si>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</si>
  <si>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</si>
  <si>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</si>
  <si>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</si>
  <si>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</si>
  <si>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</si>
  <si>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</si>
  <si>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</si>
  <si>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</si>
  <si>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</si>
  <si>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</si>
  <si>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</si>
  <si>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</si>
  <si>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</si>
  <si>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</si>
  <si>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</si>
  <si>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</si>
  <si>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</si>
  <si>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</si>
  <si>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</si>
  <si>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</si>
  <si>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</si>
  <si>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</si>
  <si>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</si>
  <si>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</si>
  <si>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</si>
  <si>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</si>
  <si>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</si>
  <si>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</si>
  <si>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</si>
  <si>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</si>
  <si>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</si>
  <si>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</si>
  <si>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</si>
  <si>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</si>
  <si>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</si>
  <si>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</si>
  <si>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</si>
  <si>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</si>
  <si>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</si>
  <si>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</si>
  <si>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</si>
  <si>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</si>
  <si>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</si>
  <si>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</si>
  <si>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</si>
  <si>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</si>
  <si>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</si>
  <si>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</si>
  <si>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</si>
  <si>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</si>
  <si>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</si>
  <si>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</si>
  <si>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</si>
  <si>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</si>
  <si>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</si>
  <si>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</si>
  <si>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</si>
  <si>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</si>
  <si>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</si>
  <si>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</si>
  <si>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</si>
  <si>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</si>
  <si>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</si>
  <si>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</si>
  <si>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</si>
  <si>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</si>
  <si>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</si>
  <si>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</si>
  <si>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</si>
  <si>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</si>
  <si>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</si>
  <si>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</si>
  <si>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</si>
  <si>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</si>
  <si>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</si>
  <si>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</si>
  <si>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</si>
  <si>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</si>
  <si>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</si>
  <si>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</si>
  <si>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</si>
  <si>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</si>
  <si>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</si>
  <si>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</si>
  <si>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</si>
  <si>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</si>
  <si>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</si>
  <si>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</si>
  <si>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</si>
  <si>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</si>
  <si>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</si>
  <si>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</si>
  <si>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</si>
  <si>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</si>
  <si>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</si>
  <si>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</si>
  <si>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</si>
  <si>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</si>
  <si>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</si>
  <si>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</si>
  <si>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</si>
  <si>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</si>
  <si>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</si>
  <si>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</si>
  <si>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</si>
  <si>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</si>
  <si>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</si>
  <si>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</si>
  <si>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</si>
  <si>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</si>
  <si>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</si>
  <si>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</si>
  <si>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</si>
  <si>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</si>
  <si>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</si>
  <si>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</si>
  <si>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</si>
  <si>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</si>
  <si>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</si>
  <si>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</si>
  <si>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</si>
  <si>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</si>
  <si>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</si>
  <si>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</si>
  <si>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</si>
  <si>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</si>
  <si>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</si>
  <si>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</si>
  <si>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</si>
  <si>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</si>
  <si>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</si>
  <si>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</si>
  <si>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</si>
  <si>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</si>
  <si>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</si>
  <si>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</si>
  <si>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</si>
  <si>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</si>
  <si>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</si>
  <si>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</si>
  <si>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</si>
  <si>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</si>
  <si>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</si>
  <si>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</si>
  <si>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</si>
  <si>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</si>
  <si>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</si>
  <si>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</si>
  <si>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</si>
  <si>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</si>
  <si>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</si>
  <si>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</si>
  <si>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</si>
  <si>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</si>
  <si>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</si>
  <si>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</si>
  <si>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</si>
  <si>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</si>
  <si>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</si>
  <si>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</si>
  <si>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</si>
  <si>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</si>
  <si>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</si>
  <si>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</si>
  <si>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</si>
  <si>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</si>
  <si>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</si>
  <si>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</si>
  <si>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</si>
  <si>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</si>
  <si>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</si>
  <si>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</si>
  <si>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</si>
  <si>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</si>
  <si>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</si>
  <si>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</si>
  <si>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</si>
  <si>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</si>
  <si>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</si>
  <si>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</si>
  <si>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</si>
  <si>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</si>
  <si>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</si>
  <si>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</si>
  <si>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</si>
  <si>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</si>
  <si>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</si>
  <si>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</si>
  <si>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</si>
  <si>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</si>
  <si>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</si>
  <si>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</si>
  <si>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</si>
  <si>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</si>
  <si>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</si>
  <si>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</si>
  <si>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</si>
  <si>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</si>
  <si>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</si>
  <si>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</si>
  <si>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</si>
  <si>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</si>
  <si>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</si>
  <si>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</si>
  <si>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</si>
  <si>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</si>
  <si>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</si>
  <si>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</si>
  <si>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</si>
  <si>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</si>
  <si>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</si>
  <si>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</si>
  <si>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</si>
  <si>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</si>
  <si>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</si>
  <si>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</si>
  <si>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</si>
  <si>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</si>
  <si>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</si>
  <si>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</si>
  <si>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</si>
  <si>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</si>
  <si>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</si>
  <si>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</si>
  <si>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</si>
  <si>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</si>
  <si>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</si>
  <si>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</si>
  <si>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</si>
  <si>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</si>
  <si>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</si>
  <si>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</si>
  <si>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</si>
  <si>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</si>
  <si>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</si>
  <si>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</si>
  <si>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</si>
  <si>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</si>
  <si>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</si>
  <si>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</si>
  <si>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</si>
  <si>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</si>
  <si>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</si>
  <si>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</si>
  <si>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</si>
  <si>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</si>
  <si>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</si>
  <si>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</si>
  <si>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</si>
  <si>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</si>
  <si>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</si>
  <si>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</si>
  <si>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</si>
  <si>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</si>
  <si>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</si>
  <si>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</si>
  <si>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</si>
  <si>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</si>
  <si>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</si>
  <si>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</si>
  <si>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</si>
  <si>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</si>
  <si>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</si>
  <si>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</si>
  <si>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</si>
  <si>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</si>
  <si>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</si>
  <si>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</si>
  <si>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</si>
  <si>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</si>
  <si>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</si>
  <si>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</si>
  <si>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</si>
  <si>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</si>
  <si>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</si>
  <si>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</si>
  <si>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</si>
  <si>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</si>
  <si>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</si>
  <si>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</si>
  <si>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</si>
  <si>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</si>
  <si>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</si>
  <si>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</si>
  <si>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</si>
  <si>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</si>
  <si>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</si>
  <si>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</si>
  <si>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</si>
  <si>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</si>
  <si>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</si>
  <si>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</si>
  <si>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</si>
  <si>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</si>
  <si>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</si>
  <si>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</si>
  <si>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</si>
  <si>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</si>
  <si>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</si>
  <si>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</si>
  <si>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</si>
  <si>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</si>
  <si>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</si>
  <si>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</si>
  <si>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</si>
  <si>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</si>
  <si>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</si>
  <si>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</si>
  <si>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</si>
  <si>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</si>
  <si>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</si>
  <si>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</si>
  <si>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</si>
  <si>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</si>
  <si>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</si>
  <si>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</si>
  <si>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</si>
  <si>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</si>
  <si>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</si>
  <si>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</si>
  <si>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</si>
  <si>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</si>
  <si>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</si>
  <si>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</si>
  <si>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</si>
  <si>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</si>
  <si>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</si>
  <si>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</si>
  <si>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</si>
  <si>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</si>
  <si>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</si>
  <si>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</si>
  <si>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</si>
  <si>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</si>
  <si>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</si>
  <si>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</si>
  <si>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</si>
  <si>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</si>
  <si>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</si>
  <si>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</si>
  <si>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</si>
  <si>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</si>
  <si>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</si>
  <si>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</si>
  <si>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</si>
  <si>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</si>
  <si>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</si>
  <si>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</si>
  <si>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</si>
  <si>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</si>
  <si>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</si>
  <si>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</si>
  <si>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</si>
  <si>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</si>
  <si>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</si>
  <si>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</si>
  <si>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</si>
  <si>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</si>
  <si>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</si>
  <si>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</si>
  <si>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</si>
  <si>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</si>
  <si>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</si>
  <si>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</si>
  <si>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</si>
  <si>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</si>
  <si>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</si>
  <si>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</si>
  <si>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</si>
  <si>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</si>
  <si>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</si>
  <si>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</si>
  <si>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</si>
  <si>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</si>
  <si>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</si>
  <si>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</si>
  <si>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</si>
  <si>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</si>
  <si>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</si>
  <si>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</si>
  <si>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</si>
  <si>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</si>
  <si>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</si>
  <si>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</si>
  <si>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</si>
  <si>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</si>
  <si>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</si>
  <si>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</si>
  <si>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</si>
  <si>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</si>
  <si>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</si>
  <si>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</si>
  <si>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</si>
  <si>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</si>
  <si>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</si>
  <si>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</si>
  <si>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</si>
  <si>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</si>
  <si>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</si>
  <si>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</si>
  <si>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</si>
  <si>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</si>
  <si>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</si>
  <si>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</si>
  <si>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</si>
  <si>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</si>
  <si>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</si>
  <si>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</si>
  <si>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</si>
  <si>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</si>
  <si>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</si>
  <si>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</si>
  <si>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</si>
  <si>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</si>
  <si>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</si>
  <si>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</si>
  <si>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</si>
  <si>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</si>
  <si>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</si>
  <si>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</si>
  <si>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</si>
  <si>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</si>
  <si>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</si>
  <si>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</si>
  <si>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</si>
  <si>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</si>
  <si>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</si>
  <si>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</si>
  <si>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</si>
  <si>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</si>
  <si>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</si>
  <si>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</si>
  <si>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</si>
  <si>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</si>
  <si>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</si>
  <si>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</si>
  <si>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</si>
  <si>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</si>
  <si>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</si>
  <si>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</si>
  <si>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</si>
  <si>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</si>
  <si>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</si>
  <si>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</si>
  <si>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</si>
  <si>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</si>
  <si>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</si>
  <si>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</si>
  <si>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</si>
  <si>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</si>
  <si>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</si>
  <si>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</si>
  <si>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</si>
  <si>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</si>
  <si>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</si>
  <si>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</si>
  <si>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</si>
  <si>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</si>
  <si>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</si>
  <si>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</si>
  <si>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</si>
  <si>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</si>
  <si>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</si>
  <si>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</si>
  <si>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</si>
  <si>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</si>
  <si>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</si>
  <si>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</si>
  <si>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</si>
  <si>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</si>
  <si>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</si>
  <si>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</si>
  <si>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</si>
  <si>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</si>
  <si>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</si>
  <si>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</si>
  <si>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</si>
  <si>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</si>
  <si>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</si>
  <si>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</si>
  <si>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</si>
  <si>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</si>
  <si>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</si>
  <si>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</si>
  <si>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</si>
  <si>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</si>
  <si>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</si>
  <si>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</si>
  <si>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</si>
  <si>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</si>
  <si>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</si>
  <si>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</si>
  <si>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</si>
  <si>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</si>
  <si>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</si>
  <si>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</si>
  <si>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</si>
  <si>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</si>
  <si>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</si>
  <si>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</si>
  <si>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</si>
  <si>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</si>
  <si>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</si>
  <si>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</si>
  <si>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</si>
  <si>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</si>
  <si>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</si>
  <si>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</si>
  <si>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</si>
  <si>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</si>
  <si>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</si>
  <si>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</si>
  <si>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</si>
  <si>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</si>
  <si>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</si>
  <si>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</si>
  <si>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</si>
  <si>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</si>
  <si>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</si>
  <si>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</si>
  <si>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</si>
  <si>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</si>
  <si>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</si>
  <si>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</si>
  <si>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</si>
  <si>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</si>
  <si>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</si>
  <si>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</si>
  <si>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</si>
  <si>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</si>
  <si>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</si>
  <si>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</si>
  <si>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</si>
  <si>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</si>
  <si>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</si>
  <si>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</si>
  <si>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</si>
  <si>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</si>
  <si>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</si>
  <si>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</si>
  <si>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</si>
  <si>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</si>
  <si>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</si>
  <si>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</si>
  <si>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</si>
  <si>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</si>
  <si>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</si>
  <si>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</si>
  <si>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</si>
  <si>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</si>
  <si>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</si>
  <si>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</si>
  <si>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</si>
  <si>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</si>
  <si>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</si>
  <si>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</si>
  <si>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</si>
  <si>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</si>
  <si>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</si>
  <si>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</si>
  <si>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</si>
  <si>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</si>
  <si>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</si>
  <si>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</si>
  <si>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</si>
  <si>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</si>
  <si>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</si>
  <si>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</si>
  <si>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</si>
  <si>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</si>
  <si>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</si>
  <si>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</si>
  <si>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</si>
  <si>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</si>
  <si>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</si>
  <si>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</si>
  <si>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</si>
  <si>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</si>
  <si>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</si>
  <si>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</si>
  <si>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</si>
  <si>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</si>
  <si>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</si>
  <si>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</si>
  <si>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</si>
  <si>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</si>
  <si>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</si>
  <si>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</si>
  <si>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</si>
  <si>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</si>
  <si>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</si>
  <si>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</si>
  <si>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</si>
  <si>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</si>
  <si>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</si>
  <si>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</si>
  <si>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</si>
  <si>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</si>
  <si>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</si>
  <si>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</si>
  <si>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</si>
  <si>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</si>
  <si>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</si>
  <si>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</si>
  <si>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</si>
  <si>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</si>
  <si>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</si>
  <si>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</si>
  <si>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</si>
  <si>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</si>
  <si>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</si>
  <si>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</si>
  <si>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</si>
  <si>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</si>
  <si>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</si>
  <si>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</si>
  <si>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</si>
  <si>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</si>
  <si>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</si>
  <si>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</si>
  <si>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</si>
  <si>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</si>
  <si>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</si>
  <si>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</si>
  <si>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</si>
  <si>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</si>
  <si>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</si>
  <si>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</si>
  <si>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</si>
  <si>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</si>
  <si>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</si>
  <si>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</si>
  <si>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</si>
  <si>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</si>
  <si>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</si>
  <si>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</si>
  <si>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</si>
  <si>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</si>
  <si>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</si>
  <si>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</si>
  <si>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</si>
  <si>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</si>
  <si>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</si>
  <si>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</si>
  <si>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</si>
  <si>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</si>
  <si>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</si>
  <si>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</si>
  <si>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</si>
  <si>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</si>
  <si>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</si>
  <si>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</si>
  <si>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</si>
  <si>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</si>
  <si>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</si>
  <si>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</si>
  <si>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</si>
  <si>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</si>
  <si>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</si>
  <si>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</si>
  <si>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</si>
  <si>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</si>
  <si>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</si>
  <si>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</si>
  <si>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</si>
  <si>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</si>
  <si>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</si>
  <si>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</si>
  <si>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</si>
  <si>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</si>
  <si>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</si>
  <si>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</si>
  <si>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</si>
  <si>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</si>
  <si>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</si>
  <si>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</si>
  <si>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</si>
  <si>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</si>
  <si>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</si>
  <si>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</si>
  <si>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</si>
  <si>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</si>
  <si>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</si>
  <si>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</si>
  <si>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</si>
  <si>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</si>
  <si>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</si>
  <si>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</si>
  <si>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</si>
  <si>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</si>
  <si>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</si>
  <si>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</si>
  <si>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</si>
  <si>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</si>
  <si>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</si>
  <si>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</si>
  <si>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</si>
  <si>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</si>
  <si>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</si>
  <si>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</si>
  <si>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</si>
  <si>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</si>
  <si>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</si>
  <si>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</si>
  <si>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</si>
  <si>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</si>
  <si>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</si>
  <si>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</si>
  <si>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</si>
  <si>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</si>
  <si>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</si>
  <si>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</si>
  <si>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</si>
  <si>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</si>
  <si>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</si>
  <si>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</si>
  <si>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</si>
  <si>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</si>
  <si>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</si>
  <si>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</si>
  <si>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</si>
  <si>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</si>
  <si>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</si>
  <si>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</si>
  <si>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</si>
  <si>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</si>
  <si>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</si>
  <si>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</si>
  <si>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</si>
  <si>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</si>
  <si>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</si>
  <si>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</si>
  <si>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</si>
  <si>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</si>
  <si>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</si>
  <si>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</si>
  <si>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</si>
  <si>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</si>
  <si>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</si>
  <si>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</si>
  <si>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</si>
  <si>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</si>
  <si>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</si>
  <si>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</si>
  <si>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</si>
  <si>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</si>
  <si>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</si>
  <si>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</si>
  <si>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</si>
  <si>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</si>
  <si>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</si>
  <si>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</si>
  <si>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</si>
  <si>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</si>
  <si>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</si>
  <si>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</si>
  <si>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</si>
  <si>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</si>
  <si>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</si>
  <si>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</si>
  <si>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</si>
  <si>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</si>
  <si>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</si>
  <si>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</si>
  <si>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</si>
  <si>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</si>
  <si>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</si>
  <si>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</si>
  <si>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</si>
  <si>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</si>
  <si>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</si>
  <si>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</si>
  <si>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</si>
  <si>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</si>
  <si>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</si>
  <si>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</si>
  <si>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</si>
  <si>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</si>
  <si>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</si>
  <si>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</si>
  <si>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</si>
  <si>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</si>
  <si>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</si>
  <si>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</si>
  <si>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</si>
  <si>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</si>
  <si>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</si>
  <si>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</si>
  <si>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</si>
  <si>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</si>
  <si>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</si>
  <si>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</si>
  <si>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</si>
  <si>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</si>
  <si>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</si>
  <si>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</si>
  <si>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</si>
  <si>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</si>
  <si>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</si>
  <si>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</si>
  <si>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</si>
  <si>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</si>
  <si>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</si>
  <si>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</si>
  <si>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</si>
  <si>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</si>
  <si>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</si>
  <si>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</si>
  <si>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</si>
  <si>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</si>
  <si>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</si>
  <si>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</si>
  <si>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</si>
  <si>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</si>
  <si>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</si>
  <si>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</si>
  <si>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</si>
  <si>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</si>
  <si>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</si>
  <si>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</si>
  <si>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</si>
  <si>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</si>
  <si>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</si>
  <si>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</si>
  <si>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</si>
  <si>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</si>
  <si>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</si>
  <si>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</si>
  <si>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</si>
  <si>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</si>
  <si>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</si>
  <si>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</si>
  <si>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</si>
  <si>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</si>
  <si>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</si>
  <si>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</si>
  <si>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</si>
  <si>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</si>
  <si>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</si>
  <si>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</si>
  <si>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</si>
  <si>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</si>
  <si>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</si>
  <si>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</si>
  <si>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</si>
  <si>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</si>
  <si>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</si>
  <si>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</si>
  <si>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</si>
  <si>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</si>
  <si>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</si>
  <si>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</si>
  <si>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</si>
  <si>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</si>
  <si>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</si>
  <si>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</si>
  <si>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</si>
  <si>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</si>
  <si>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</si>
  <si>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</si>
  <si>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</si>
  <si>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</si>
  <si>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</si>
  <si>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</si>
  <si>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</si>
  <si>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</si>
  <si>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</si>
  <si>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</si>
  <si>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</si>
  <si>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</si>
  <si>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</si>
  <si>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</si>
  <si>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</si>
  <si>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</si>
  <si>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</si>
  <si>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</si>
  <si>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</si>
  <si>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</si>
  <si>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</si>
  <si>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</si>
  <si>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</si>
  <si>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</si>
  <si>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</si>
  <si>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</si>
  <si>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</si>
  <si>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</si>
  <si>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</si>
  <si>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</si>
  <si>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</si>
  <si>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</si>
  <si>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</si>
  <si>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</si>
  <si>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</si>
  <si>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</si>
  <si>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</si>
  <si>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</si>
  <si>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</si>
  <si>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</si>
  <si>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</si>
  <si>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</si>
  <si>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</si>
  <si>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</si>
  <si>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</si>
  <si>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</si>
  <si>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Amount of transaction</t>
  </si>
  <si>
    <t>day</t>
  </si>
  <si>
    <t>month</t>
  </si>
  <si>
    <t>year</t>
  </si>
  <si>
    <t>Row Labels</t>
  </si>
  <si>
    <t>Grand Total</t>
  </si>
  <si>
    <t>August</t>
  </si>
  <si>
    <t>September</t>
  </si>
  <si>
    <t>October</t>
  </si>
  <si>
    <t>Sum of Amount of transaction</t>
  </si>
  <si>
    <t>Count of movement</t>
  </si>
  <si>
    <t>Sum of balance</t>
  </si>
  <si>
    <t>Net balance</t>
  </si>
  <si>
    <t>Sum of Net balance</t>
  </si>
  <si>
    <t>Average of balance</t>
  </si>
  <si>
    <t>Average of Amount of transaction</t>
  </si>
  <si>
    <t>Average of Net balance</t>
  </si>
  <si>
    <t>Average no. of transactions</t>
  </si>
  <si>
    <t>Hours</t>
  </si>
  <si>
    <t>Minutes</t>
  </si>
  <si>
    <t>Seconds</t>
  </si>
  <si>
    <t>Time of transaction</t>
  </si>
  <si>
    <t>N/A</t>
  </si>
  <si>
    <t>Locations</t>
  </si>
  <si>
    <t>Location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</si>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</sst>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59999389629810485"/>
      </bottom>
      <diagonal/>
    </border>
    <border>
      <left/>
      <right style="thin">
        <color theme="4" tint="0.59999389629810485"/>
      </right>
      <top style="thin">
        <color theme="4" tint="0.59999389629810485"/>
      </top>
      <bottom/>
      <diagonal/>
    </border>
    <border>
      <left style="thin">
        <color theme="4" tint="0.59999389629810485"/>
      </left>
      <right/>
      <top/>
      <bottom style="thin">
        <color theme="4" tint="0.59999389629810485"/>
      </bottom>
      <diagonal/>
    </border>
    <border>
      <left/>
      <right style="thin">
        <color theme="4" tint="0.59999389629810485"/>
      </right>
      <top/>
      <bottom style="thin">
        <color theme="4" tint="0.59999389629810485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" fontId="0" fillId="0" borderId="0" xfId="0" applyNumberFormat="1"/>
    <xf numFmtId="1" fontId="16" fillId="33" borderId="0" xfId="0" applyNumberFormat="1" applyFont="1" applyFill="1"/>
    <xf numFmtId="1" fontId="0" fillId="0" borderId="11" xfId="0" applyNumberFormat="1" applyBorder="1"/>
    <xf numFmtId="0" fontId="0" fillId="0" borderId="12" xfId="0" applyBorder="1"/>
    <xf numFmtId="0" fontId="0" fillId="0" borderId="10" xfId="0" applyBorder="1"/>
    <xf numFmtId="1" fontId="0" fillId="0" borderId="13" xfId="0" applyNumberFormat="1" applyBorder="1"/>
    <xf numFmtId="1" fontId="16" fillId="33" borderId="0" xfId="0" applyNumberFormat="1" applyFont="1" applyFill="1" applyBorder="1"/>
    <xf numFmtId="1" fontId="16" fillId="0" borderId="15" xfId="0" applyNumberFormat="1" applyFont="1" applyBorder="1"/>
    <xf numFmtId="1" fontId="16" fillId="0" borderId="14" xfId="0" applyNumberFormat="1" applyFont="1" applyBorder="1"/>
    <xf numFmtId="21" fontId="0" fillId="0" borderId="0" xfId="0" applyNumberFormat="1"/>
    <xf numFmtId="165" fontId="0" fillId="0" borderId="0" xfId="0" applyNumberFormat="1" applyAlignment="1">
      <alignment horizontal="left" indent="1"/>
    </xf>
    <xf numFmtId="0" fontId="0" fillId="34" borderId="0" xfId="0" applyFill="1"/>
    <xf numFmtId="0" fontId="14" fillId="0" borderId="0" xfId="0" applyFont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</a:t>
            </a:r>
            <a:r>
              <a:rPr lang="en-IN" baseline="0"/>
              <a:t> of transaction-(F/M)</a:t>
            </a:r>
            <a:endParaRPr lang="en-IN"/>
          </a:p>
        </c:rich>
      </c:tx>
      <c:layout>
        <c:manualLayout>
          <c:xMode val="edge"/>
          <c:yMode val="edge"/>
          <c:x val="0.28763164013878695"/>
          <c:y val="1.901743739282413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26074527308291"/>
          <c:y val="0.14516812625085615"/>
          <c:w val="0.77078033456588047"/>
          <c:h val="0.70337206513113437"/>
        </c:manualLayout>
      </c:layout>
      <c:barChart>
        <c:barDir val="col"/>
        <c:grouping val="clustered"/>
        <c:varyColors val="0"/>
        <c:ser>
          <c:idx val="0"/>
          <c:order val="0"/>
          <c:tx>
            <c:v>August</c:v>
          </c:tx>
          <c:invertIfNegative val="0"/>
          <c:cat>
            <c:strRef>
              <c:f>Sheet3!$A$11:$A$12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Sheet3!$E$5:$E$6</c:f>
              <c:numCache>
                <c:formatCode>General</c:formatCode>
                <c:ptCount val="2"/>
                <c:pt idx="0">
                  <c:v>1899</c:v>
                </c:pt>
                <c:pt idx="1">
                  <c:v>2044</c:v>
                </c:pt>
              </c:numCache>
            </c:numRef>
          </c:val>
        </c:ser>
        <c:ser>
          <c:idx val="1"/>
          <c:order val="1"/>
          <c:tx>
            <c:strRef>
              <c:f>Sheet3!$A$7</c:f>
              <c:strCache>
                <c:ptCount val="1"/>
                <c:pt idx="0">
                  <c:v>September</c:v>
                </c:pt>
              </c:strCache>
            </c:strRef>
          </c:tx>
          <c:invertIfNegative val="0"/>
          <c:cat>
            <c:strRef>
              <c:f>Sheet3!$A$11:$A$12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Sheet3!$E$8:$E$9</c:f>
              <c:numCache>
                <c:formatCode>General</c:formatCode>
                <c:ptCount val="2"/>
                <c:pt idx="0">
                  <c:v>1921</c:v>
                </c:pt>
                <c:pt idx="1">
                  <c:v>2092</c:v>
                </c:pt>
              </c:numCache>
            </c:numRef>
          </c:val>
        </c:ser>
        <c:ser>
          <c:idx val="2"/>
          <c:order val="2"/>
          <c:tx>
            <c:strRef>
              <c:f>Sheet3!$A$10</c:f>
              <c:strCache>
                <c:ptCount val="1"/>
                <c:pt idx="0">
                  <c:v>October</c:v>
                </c:pt>
              </c:strCache>
            </c:strRef>
          </c:tx>
          <c:invertIfNegative val="0"/>
          <c:cat>
            <c:strRef>
              <c:f>Sheet3!$A$11:$A$12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Sheet3!$E$11:$E$12</c:f>
              <c:numCache>
                <c:formatCode>General</c:formatCode>
                <c:ptCount val="2"/>
                <c:pt idx="0">
                  <c:v>1938</c:v>
                </c:pt>
                <c:pt idx="1">
                  <c:v>2149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63505536"/>
        <c:axId val="63479168"/>
      </c:barChart>
      <c:valAx>
        <c:axId val="6347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505536"/>
        <c:crossBetween val="between"/>
      </c:valAx>
      <c:catAx>
        <c:axId val="6350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3479168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Average of balance</c:v>
                </c:pt>
              </c:strCache>
            </c:strRef>
          </c:tx>
          <c:marker>
            <c:symbol val="none"/>
          </c:marker>
          <c:cat>
            <c:strRef>
              <c:f>Sheet3!$A$4:$A$6</c:f>
              <c:strCache>
                <c:ptCount val="3"/>
                <c:pt idx="0">
                  <c:v>August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10794.14862033982</c:v>
                </c:pt>
                <c:pt idx="1">
                  <c:v>7443.9471721958844</c:v>
                </c:pt>
                <c:pt idx="2">
                  <c:v>13906.689006849283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Sheet3!$D$3</c:f>
              <c:strCache>
                <c:ptCount val="1"/>
                <c:pt idx="0">
                  <c:v>Average of Net balance</c:v>
                </c:pt>
              </c:strCache>
            </c:strRef>
          </c:tx>
          <c:marker>
            <c:symbol val="none"/>
          </c:marker>
          <c:cat>
            <c:strRef>
              <c:f>Sheet3!$A$4:$A$6</c:f>
              <c:strCache>
                <c:ptCount val="3"/>
                <c:pt idx="0">
                  <c:v>August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Sheet3!$D$4:$D$6</c:f>
              <c:numCache>
                <c:formatCode>General</c:formatCode>
                <c:ptCount val="3"/>
                <c:pt idx="0">
                  <c:v>10609.026753740791</c:v>
                </c:pt>
                <c:pt idx="1">
                  <c:v>7281.0206055818699</c:v>
                </c:pt>
                <c:pt idx="2">
                  <c:v>13700.946360078275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75136"/>
        <c:axId val="75725440"/>
      </c:lineChart>
      <c:catAx>
        <c:axId val="756751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5725440"/>
        <c:crosses val="autoZero"/>
        <c:auto val="1"/>
        <c:lblAlgn val="ctr"/>
        <c:lblOffset val="100"/>
        <c:noMultiLvlLbl val="0"/>
      </c:catAx>
      <c:valAx>
        <c:axId val="75725440"/>
        <c:scaling>
          <c:orientation val="minMax"/>
          <c:min val="1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675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 of transactions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Sheet5!$A$66</c:f>
              <c:strCache>
                <c:ptCount val="1"/>
                <c:pt idx="0">
                  <c:v>October</c:v>
                </c:pt>
              </c:strCache>
            </c:strRef>
          </c:tx>
          <c:dLbls>
            <c:dLbl>
              <c:idx val="4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9"/>
              <c:layout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t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Sheet5!$A$5:$A$34</c:f>
              <c:numCache>
                <c:formatCode>[$-F800]dddd\,\ mmmm\ dd\,\ yyyy</c:formatCode>
                <c:ptCount val="30"/>
                <c:pt idx="0">
                  <c:v>43313</c:v>
                </c:pt>
                <c:pt idx="1">
                  <c:v>43314</c:v>
                </c:pt>
                <c:pt idx="2">
                  <c:v>43315</c:v>
                </c:pt>
                <c:pt idx="3">
                  <c:v>43316</c:v>
                </c:pt>
                <c:pt idx="4">
                  <c:v>43317</c:v>
                </c:pt>
                <c:pt idx="5">
                  <c:v>43318</c:v>
                </c:pt>
                <c:pt idx="6">
                  <c:v>43319</c:v>
                </c:pt>
                <c:pt idx="7">
                  <c:v>43320</c:v>
                </c:pt>
                <c:pt idx="8">
                  <c:v>43321</c:v>
                </c:pt>
                <c:pt idx="9">
                  <c:v>43322</c:v>
                </c:pt>
                <c:pt idx="10">
                  <c:v>43323</c:v>
                </c:pt>
                <c:pt idx="11">
                  <c:v>43324</c:v>
                </c:pt>
                <c:pt idx="12">
                  <c:v>43325</c:v>
                </c:pt>
                <c:pt idx="13">
                  <c:v>43326</c:v>
                </c:pt>
                <c:pt idx="14">
                  <c:v>43327</c:v>
                </c:pt>
                <c:pt idx="15">
                  <c:v>43329</c:v>
                </c:pt>
                <c:pt idx="16">
                  <c:v>43330</c:v>
                </c:pt>
                <c:pt idx="17">
                  <c:v>43331</c:v>
                </c:pt>
                <c:pt idx="18">
                  <c:v>43332</c:v>
                </c:pt>
                <c:pt idx="19">
                  <c:v>43333</c:v>
                </c:pt>
                <c:pt idx="20">
                  <c:v>43334</c:v>
                </c:pt>
                <c:pt idx="21">
                  <c:v>43335</c:v>
                </c:pt>
                <c:pt idx="22">
                  <c:v>43336</c:v>
                </c:pt>
                <c:pt idx="23">
                  <c:v>43337</c:v>
                </c:pt>
                <c:pt idx="24">
                  <c:v>43338</c:v>
                </c:pt>
                <c:pt idx="25">
                  <c:v>43339</c:v>
                </c:pt>
                <c:pt idx="26">
                  <c:v>43340</c:v>
                </c:pt>
                <c:pt idx="27">
                  <c:v>43341</c:v>
                </c:pt>
                <c:pt idx="28">
                  <c:v>43342</c:v>
                </c:pt>
                <c:pt idx="29">
                  <c:v>43343</c:v>
                </c:pt>
              </c:numCache>
            </c:numRef>
          </c:cat>
          <c:val>
            <c:numRef>
              <c:f>Sheet5!$B$67:$B$97</c:f>
              <c:numCache>
                <c:formatCode>General</c:formatCode>
                <c:ptCount val="31"/>
                <c:pt idx="0">
                  <c:v>103</c:v>
                </c:pt>
                <c:pt idx="1">
                  <c:v>124</c:v>
                </c:pt>
                <c:pt idx="2">
                  <c:v>160</c:v>
                </c:pt>
                <c:pt idx="3">
                  <c:v>159</c:v>
                </c:pt>
                <c:pt idx="4">
                  <c:v>168</c:v>
                </c:pt>
                <c:pt idx="5">
                  <c:v>130</c:v>
                </c:pt>
                <c:pt idx="6">
                  <c:v>105</c:v>
                </c:pt>
                <c:pt idx="7">
                  <c:v>95</c:v>
                </c:pt>
                <c:pt idx="8">
                  <c:v>113</c:v>
                </c:pt>
                <c:pt idx="9">
                  <c:v>146</c:v>
                </c:pt>
                <c:pt idx="10">
                  <c:v>145</c:v>
                </c:pt>
                <c:pt idx="11">
                  <c:v>154</c:v>
                </c:pt>
                <c:pt idx="12">
                  <c:v>137</c:v>
                </c:pt>
                <c:pt idx="13">
                  <c:v>138</c:v>
                </c:pt>
                <c:pt idx="14">
                  <c:v>112</c:v>
                </c:pt>
                <c:pt idx="15">
                  <c:v>102</c:v>
                </c:pt>
                <c:pt idx="16">
                  <c:v>162</c:v>
                </c:pt>
                <c:pt idx="17">
                  <c:v>150</c:v>
                </c:pt>
                <c:pt idx="18">
                  <c:v>158</c:v>
                </c:pt>
                <c:pt idx="19">
                  <c:v>126</c:v>
                </c:pt>
                <c:pt idx="20">
                  <c:v>133</c:v>
                </c:pt>
                <c:pt idx="21">
                  <c:v>112</c:v>
                </c:pt>
                <c:pt idx="22">
                  <c:v>96</c:v>
                </c:pt>
                <c:pt idx="23">
                  <c:v>148</c:v>
                </c:pt>
                <c:pt idx="24">
                  <c:v>140</c:v>
                </c:pt>
                <c:pt idx="25">
                  <c:v>157</c:v>
                </c:pt>
                <c:pt idx="26">
                  <c:v>139</c:v>
                </c:pt>
                <c:pt idx="27">
                  <c:v>143</c:v>
                </c:pt>
                <c:pt idx="28">
                  <c:v>102</c:v>
                </c:pt>
                <c:pt idx="29">
                  <c:v>89</c:v>
                </c:pt>
                <c:pt idx="30">
                  <c:v>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Sheet5!$A$35</c:f>
              <c:strCache>
                <c:ptCount val="1"/>
                <c:pt idx="0">
                  <c:v>September</c:v>
                </c:pt>
              </c:strCache>
            </c:strRef>
          </c:tx>
          <c:dLbls>
            <c:dLbl>
              <c:idx val="23"/>
              <c:layout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7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t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Sheet5!$A$5:$A$34</c:f>
              <c:numCache>
                <c:formatCode>[$-F800]dddd\,\ mmmm\ dd\,\ yyyy</c:formatCode>
                <c:ptCount val="30"/>
                <c:pt idx="0">
                  <c:v>43313</c:v>
                </c:pt>
                <c:pt idx="1">
                  <c:v>43314</c:v>
                </c:pt>
                <c:pt idx="2">
                  <c:v>43315</c:v>
                </c:pt>
                <c:pt idx="3">
                  <c:v>43316</c:v>
                </c:pt>
                <c:pt idx="4">
                  <c:v>43317</c:v>
                </c:pt>
                <c:pt idx="5">
                  <c:v>43318</c:v>
                </c:pt>
                <c:pt idx="6">
                  <c:v>43319</c:v>
                </c:pt>
                <c:pt idx="7">
                  <c:v>43320</c:v>
                </c:pt>
                <c:pt idx="8">
                  <c:v>43321</c:v>
                </c:pt>
                <c:pt idx="9">
                  <c:v>43322</c:v>
                </c:pt>
                <c:pt idx="10">
                  <c:v>43323</c:v>
                </c:pt>
                <c:pt idx="11">
                  <c:v>43324</c:v>
                </c:pt>
                <c:pt idx="12">
                  <c:v>43325</c:v>
                </c:pt>
                <c:pt idx="13">
                  <c:v>43326</c:v>
                </c:pt>
                <c:pt idx="14">
                  <c:v>43327</c:v>
                </c:pt>
                <c:pt idx="15">
                  <c:v>43329</c:v>
                </c:pt>
                <c:pt idx="16">
                  <c:v>43330</c:v>
                </c:pt>
                <c:pt idx="17">
                  <c:v>43331</c:v>
                </c:pt>
                <c:pt idx="18">
                  <c:v>43332</c:v>
                </c:pt>
                <c:pt idx="19">
                  <c:v>43333</c:v>
                </c:pt>
                <c:pt idx="20">
                  <c:v>43334</c:v>
                </c:pt>
                <c:pt idx="21">
                  <c:v>43335</c:v>
                </c:pt>
                <c:pt idx="22">
                  <c:v>43336</c:v>
                </c:pt>
                <c:pt idx="23">
                  <c:v>43337</c:v>
                </c:pt>
                <c:pt idx="24">
                  <c:v>43338</c:v>
                </c:pt>
                <c:pt idx="25">
                  <c:v>43339</c:v>
                </c:pt>
                <c:pt idx="26">
                  <c:v>43340</c:v>
                </c:pt>
                <c:pt idx="27">
                  <c:v>43341</c:v>
                </c:pt>
                <c:pt idx="28">
                  <c:v>43342</c:v>
                </c:pt>
                <c:pt idx="29">
                  <c:v>43343</c:v>
                </c:pt>
              </c:numCache>
            </c:numRef>
          </c:cat>
          <c:val>
            <c:numRef>
              <c:f>Sheet5!$B$36:$B$65</c:f>
              <c:numCache>
                <c:formatCode>General</c:formatCode>
                <c:ptCount val="30"/>
                <c:pt idx="0">
                  <c:v>137</c:v>
                </c:pt>
                <c:pt idx="1">
                  <c:v>129</c:v>
                </c:pt>
                <c:pt idx="2">
                  <c:v>109</c:v>
                </c:pt>
                <c:pt idx="3">
                  <c:v>125</c:v>
                </c:pt>
                <c:pt idx="4">
                  <c:v>149</c:v>
                </c:pt>
                <c:pt idx="5">
                  <c:v>152</c:v>
                </c:pt>
                <c:pt idx="6">
                  <c:v>152</c:v>
                </c:pt>
                <c:pt idx="7">
                  <c:v>129</c:v>
                </c:pt>
                <c:pt idx="8">
                  <c:v>120</c:v>
                </c:pt>
                <c:pt idx="9">
                  <c:v>103</c:v>
                </c:pt>
                <c:pt idx="10">
                  <c:v>118</c:v>
                </c:pt>
                <c:pt idx="11">
                  <c:v>149</c:v>
                </c:pt>
                <c:pt idx="12">
                  <c:v>154</c:v>
                </c:pt>
                <c:pt idx="13">
                  <c:v>161</c:v>
                </c:pt>
                <c:pt idx="14">
                  <c:v>127</c:v>
                </c:pt>
                <c:pt idx="15">
                  <c:v>118</c:v>
                </c:pt>
                <c:pt idx="16">
                  <c:v>112</c:v>
                </c:pt>
                <c:pt idx="17">
                  <c:v>126</c:v>
                </c:pt>
                <c:pt idx="18">
                  <c:v>148</c:v>
                </c:pt>
                <c:pt idx="19">
                  <c:v>146</c:v>
                </c:pt>
                <c:pt idx="20">
                  <c:v>160</c:v>
                </c:pt>
                <c:pt idx="21">
                  <c:v>137</c:v>
                </c:pt>
                <c:pt idx="22">
                  <c:v>114</c:v>
                </c:pt>
                <c:pt idx="23">
                  <c:v>101</c:v>
                </c:pt>
                <c:pt idx="24">
                  <c:v>117</c:v>
                </c:pt>
                <c:pt idx="25">
                  <c:v>149</c:v>
                </c:pt>
                <c:pt idx="26">
                  <c:v>159</c:v>
                </c:pt>
                <c:pt idx="27">
                  <c:v>174</c:v>
                </c:pt>
                <c:pt idx="28">
                  <c:v>131</c:v>
                </c:pt>
                <c:pt idx="29">
                  <c:v>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Sheet5!$A$4</c:f>
              <c:strCache>
                <c:ptCount val="1"/>
                <c:pt idx="0">
                  <c:v>August</c:v>
                </c:pt>
              </c:strCache>
            </c:strRef>
          </c:tx>
          <c:dLbls>
            <c:dLbl>
              <c:idx val="15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8"/>
              <c:layout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t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Sheet5!$A$5:$A$34</c:f>
              <c:numCache>
                <c:formatCode>[$-F800]dddd\,\ mmmm\ dd\,\ yyyy</c:formatCode>
                <c:ptCount val="30"/>
                <c:pt idx="0">
                  <c:v>43313</c:v>
                </c:pt>
                <c:pt idx="1">
                  <c:v>43314</c:v>
                </c:pt>
                <c:pt idx="2">
                  <c:v>43315</c:v>
                </c:pt>
                <c:pt idx="3">
                  <c:v>43316</c:v>
                </c:pt>
                <c:pt idx="4">
                  <c:v>43317</c:v>
                </c:pt>
                <c:pt idx="5">
                  <c:v>43318</c:v>
                </c:pt>
                <c:pt idx="6">
                  <c:v>43319</c:v>
                </c:pt>
                <c:pt idx="7">
                  <c:v>43320</c:v>
                </c:pt>
                <c:pt idx="8">
                  <c:v>43321</c:v>
                </c:pt>
                <c:pt idx="9">
                  <c:v>43322</c:v>
                </c:pt>
                <c:pt idx="10">
                  <c:v>43323</c:v>
                </c:pt>
                <c:pt idx="11">
                  <c:v>43324</c:v>
                </c:pt>
                <c:pt idx="12">
                  <c:v>43325</c:v>
                </c:pt>
                <c:pt idx="13">
                  <c:v>43326</c:v>
                </c:pt>
                <c:pt idx="14">
                  <c:v>43327</c:v>
                </c:pt>
                <c:pt idx="15">
                  <c:v>43329</c:v>
                </c:pt>
                <c:pt idx="16">
                  <c:v>43330</c:v>
                </c:pt>
                <c:pt idx="17">
                  <c:v>43331</c:v>
                </c:pt>
                <c:pt idx="18">
                  <c:v>43332</c:v>
                </c:pt>
                <c:pt idx="19">
                  <c:v>43333</c:v>
                </c:pt>
                <c:pt idx="20">
                  <c:v>43334</c:v>
                </c:pt>
                <c:pt idx="21">
                  <c:v>43335</c:v>
                </c:pt>
                <c:pt idx="22">
                  <c:v>43336</c:v>
                </c:pt>
                <c:pt idx="23">
                  <c:v>43337</c:v>
                </c:pt>
                <c:pt idx="24">
                  <c:v>43338</c:v>
                </c:pt>
                <c:pt idx="25">
                  <c:v>43339</c:v>
                </c:pt>
                <c:pt idx="26">
                  <c:v>43340</c:v>
                </c:pt>
                <c:pt idx="27">
                  <c:v>43341</c:v>
                </c:pt>
                <c:pt idx="28">
                  <c:v>43342</c:v>
                </c:pt>
                <c:pt idx="29">
                  <c:v>43343</c:v>
                </c:pt>
              </c:numCache>
            </c:numRef>
          </c:cat>
          <c:val>
            <c:numRef>
              <c:f>Sheet5!$B$5:$B$34</c:f>
              <c:numCache>
                <c:formatCode>General</c:formatCode>
                <c:ptCount val="30"/>
                <c:pt idx="0">
                  <c:v>137</c:v>
                </c:pt>
                <c:pt idx="1">
                  <c:v>152</c:v>
                </c:pt>
                <c:pt idx="2">
                  <c:v>157</c:v>
                </c:pt>
                <c:pt idx="3">
                  <c:v>118</c:v>
                </c:pt>
                <c:pt idx="4">
                  <c:v>100</c:v>
                </c:pt>
                <c:pt idx="5">
                  <c:v>99</c:v>
                </c:pt>
                <c:pt idx="6">
                  <c:v>114</c:v>
                </c:pt>
                <c:pt idx="7">
                  <c:v>141</c:v>
                </c:pt>
                <c:pt idx="8">
                  <c:v>149</c:v>
                </c:pt>
                <c:pt idx="9">
                  <c:v>151</c:v>
                </c:pt>
                <c:pt idx="10">
                  <c:v>131</c:v>
                </c:pt>
                <c:pt idx="11">
                  <c:v>109</c:v>
                </c:pt>
                <c:pt idx="12">
                  <c:v>104</c:v>
                </c:pt>
                <c:pt idx="13">
                  <c:v>117</c:v>
                </c:pt>
                <c:pt idx="14">
                  <c:v>144</c:v>
                </c:pt>
                <c:pt idx="15">
                  <c:v>172</c:v>
                </c:pt>
                <c:pt idx="16">
                  <c:v>136</c:v>
                </c:pt>
                <c:pt idx="17">
                  <c:v>118</c:v>
                </c:pt>
                <c:pt idx="18">
                  <c:v>97</c:v>
                </c:pt>
                <c:pt idx="19">
                  <c:v>118</c:v>
                </c:pt>
                <c:pt idx="20">
                  <c:v>150</c:v>
                </c:pt>
                <c:pt idx="21">
                  <c:v>152</c:v>
                </c:pt>
                <c:pt idx="22">
                  <c:v>156</c:v>
                </c:pt>
                <c:pt idx="23">
                  <c:v>131</c:v>
                </c:pt>
                <c:pt idx="24">
                  <c:v>116</c:v>
                </c:pt>
                <c:pt idx="25">
                  <c:v>111</c:v>
                </c:pt>
                <c:pt idx="26">
                  <c:v>128</c:v>
                </c:pt>
                <c:pt idx="27">
                  <c:v>139</c:v>
                </c:pt>
                <c:pt idx="28">
                  <c:v>143</c:v>
                </c:pt>
                <c:pt idx="29">
                  <c:v>153</c:v>
                </c:pt>
              </c:numCache>
            </c:numRef>
          </c:val>
          <c:smooth val="0"/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00608"/>
        <c:axId val="72996352"/>
      </c:lineChart>
      <c:dateAx>
        <c:axId val="69300608"/>
        <c:scaling>
          <c:orientation val="minMax"/>
        </c:scaling>
        <c:delete val="0"/>
        <c:axPos val="b"/>
        <c:numFmt formatCode="[$-14009]d" sourceLinked="0"/>
        <c:majorTickMark val="out"/>
        <c:minorTickMark val="none"/>
        <c:tickLblPos val="nextTo"/>
        <c:crossAx val="72996352"/>
        <c:crosses val="autoZero"/>
        <c:auto val="0"/>
        <c:lblOffset val="100"/>
        <c:baseTimeUnit val="days"/>
      </c:dateAx>
      <c:valAx>
        <c:axId val="72996352"/>
        <c:scaling>
          <c:orientation val="minMax"/>
          <c:min val="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300608"/>
        <c:crossesAt val="43313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Lbls>
            <c:dLbl>
              <c:idx val="0"/>
              <c:layout>
                <c:manualLayout>
                  <c:x val="-7.5917104111986003E-2"/>
                  <c:y val="0.1348089822105570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2000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DSynth_Output_100c_3m_v3!$X$3:$X$4</c:f>
              <c:strCache>
                <c:ptCount val="2"/>
                <c:pt idx="0">
                  <c:v>credit</c:v>
                </c:pt>
                <c:pt idx="1">
                  <c:v>debit</c:v>
                </c:pt>
              </c:strCache>
            </c:strRef>
          </c:cat>
          <c:val>
            <c:numRef>
              <c:f>DSynth_Output_100c_3m_v3!$Y$3:$Y$4</c:f>
              <c:numCache>
                <c:formatCode>General</c:formatCode>
                <c:ptCount val="2"/>
                <c:pt idx="0">
                  <c:v>883</c:v>
                </c:pt>
                <c:pt idx="1">
                  <c:v>11160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  <c:txPr>
        <a:bodyPr/>
        <a:lstStyle/>
        <a:p>
          <a:pPr>
            <a:defRPr sz="2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2800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DSynth_Output_100c_3m_v3!$X$21:$X$22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DSynth_Output_100c_3m_v3!$Y$21:$Y$22</c:f>
              <c:numCache>
                <c:formatCode>General</c:formatCode>
                <c:ptCount val="2"/>
                <c:pt idx="0">
                  <c:v>6285</c:v>
                </c:pt>
                <c:pt idx="1">
                  <c:v>5758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  <c:txPr>
        <a:bodyPr/>
        <a:lstStyle/>
        <a:p>
          <a:pPr>
            <a:defRPr sz="2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206375</xdr:colOff>
      <xdr:row>16</xdr:row>
      <xdr:rowOff>114300</xdr:rowOff>
    </xdr:from>
    <xdr:to>
      <xdr:col>4</xdr:col>
      <xdr:colOff>1117600</xdr:colOff>
      <xdr:row>31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555625</xdr:colOff>
      <xdr:row>8</xdr:row>
      <xdr:rowOff>31750</xdr:rowOff>
    </xdr:from>
    <xdr:to>
      <xdr:col>29</xdr:col>
      <xdr:colOff>412751</xdr:colOff>
      <xdr:row>18</xdr:row>
      <xdr:rowOff>88899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242454</xdr:colOff>
      <xdr:row>18</xdr:row>
      <xdr:rowOff>161637</xdr:rowOff>
    </xdr:from>
    <xdr:to>
      <xdr:col>33</xdr:col>
      <xdr:colOff>323271</xdr:colOff>
      <xdr:row>47</xdr:row>
      <xdr:rowOff>150091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367393</xdr:colOff>
      <xdr:row>5</xdr:row>
      <xdr:rowOff>156936</xdr:rowOff>
    </xdr:from>
    <xdr:to>
      <xdr:col>27</xdr:col>
      <xdr:colOff>90715</xdr:colOff>
      <xdr:row>18</xdr:row>
      <xdr:rowOff>9071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358322</xdr:colOff>
      <xdr:row>22</xdr:row>
      <xdr:rowOff>147864</xdr:rowOff>
    </xdr:from>
    <xdr:to>
      <xdr:col>27</xdr:col>
      <xdr:colOff>154214</xdr:colOff>
      <xdr:row>36</xdr:row>
      <xdr:rowOff>154214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uskan" refreshedDate="44399.585182870367" createdVersion="4" refreshedVersion="4" minRefreshableVersion="3" recordCount="12043">
  <cacheSource type="worksheet">
    <worksheetSource ref="C1:T12044" sheet="DSynth_Output_100c_3m_v3"/>
  </cacheSource>
  <cacheFields count="14">
    <cacheField name="currency" numFmtId="0">
      <sharedItems/>
    </cacheField>
    <cacheField name="txn_description" numFmtId="0">
      <sharedItems/>
    </cacheField>
    <cacheField name="first_name" numFmtId="0">
      <sharedItems/>
    </cacheField>
    <cacheField name="balance" numFmtId="0">
      <sharedItems containsSemiMixedTypes="0" containsString="0" containsNumber="1" minValue="0.24" maxValue="267128.52"/>
    </cacheField>
    <cacheField name="date" numFmtId="165">
      <sharedItems containsSemiMixedTypes="0" containsNonDate="0" containsDate="1" containsString="0" minDate="2018-08-01T00:00:00" maxDate="2018-11-01T00:00:00"/>
    </cacheField>
    <cacheField name="day" numFmtId="0">
      <sharedItems count="7">
        <s v="Wednesday"/>
        <s v="Thursday"/>
        <s v="Friday"/>
        <s v="Saturday"/>
        <s v="Sunday"/>
        <s v="Monday"/>
        <s v="Tuesday"/>
      </sharedItems>
    </cacheField>
    <cacheField name="month" numFmtId="0">
      <sharedItems count="3">
        <s v="August"/>
        <s v="September"/>
        <s v="October"/>
      </sharedItems>
    </cacheField>
    <cacheField name="year" numFmtId="0">
      <sharedItems/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18" maxValue="78"/>
    </cacheField>
    <cacheField name="Amount of transaction" numFmtId="0">
      <sharedItems containsSemiMixedTypes="0" containsString="0" containsNumber="1" minValue="0.1" maxValue="8835.98" count="4457">
        <n v="16.25"/>
        <n v="14.19"/>
        <n v="6.42"/>
        <n v="40.9"/>
        <n v="3.25"/>
        <n v="163"/>
        <n v="61.06"/>
        <n v="15.61"/>
        <n v="19.25"/>
        <n v="21"/>
        <n v="27"/>
        <n v="29"/>
        <n v="6.08"/>
        <n v="25"/>
        <n v="39"/>
        <n v="10.79"/>
        <n v="22"/>
        <n v="55"/>
        <n v="58"/>
        <n v="7.37"/>
        <n v="14.1"/>
        <n v="24.77"/>
        <n v="13.67"/>
        <n v="12.08"/>
        <n v="72.12"/>
        <n v="36"/>
        <n v="17.96"/>
        <n v="14.49"/>
        <n v="11.57"/>
        <n v="45.12"/>
        <n v="33.89"/>
        <n v="9.67"/>
        <n v="4.38"/>
        <n v="28.49"/>
        <n v="14.43"/>
        <n v="87.03"/>
        <n v="36.28"/>
        <n v="15.91"/>
        <n v="25.7"/>
        <n v="32"/>
        <n v="34"/>
        <n v="150"/>
        <n v="30"/>
        <n v="20.43"/>
        <n v="31.62"/>
        <n v="16.13"/>
        <n v="937.73"/>
        <n v="3903.95"/>
        <n v="95"/>
        <n v="11.64"/>
        <n v="28"/>
        <n v="64.98"/>
        <n v="14.28"/>
        <n v="501.67"/>
        <n v="17.97"/>
        <n v="109.51"/>
        <n v="27.39"/>
        <n v="1626.48"/>
        <n v="46"/>
        <n v="57"/>
        <n v="983.36"/>
        <n v="170"/>
        <n v="3.28"/>
        <n v="33.450000000000003"/>
        <n v="1408.08"/>
        <n v="26"/>
        <n v="1068.04"/>
        <n v="15.64"/>
        <n v="1013.67"/>
        <n v="17.260000000000002"/>
        <n v="50.25"/>
        <n v="22.25"/>
        <n v="11.05"/>
        <n v="16.18"/>
        <n v="11.46"/>
        <n v="35"/>
        <n v="5.29"/>
        <n v="6.58"/>
        <n v="16.03"/>
        <n v="32.409999999999997"/>
        <n v="12.89"/>
        <n v="16.100000000000001"/>
        <n v="39.92"/>
        <n v="8.1"/>
        <n v="3903.73"/>
        <n v="1098.9100000000001"/>
        <n v="2647.38"/>
        <n v="13.52"/>
        <n v="76.819999999999993"/>
        <n v="26.91"/>
        <n v="1158.1500000000001"/>
        <n v="1043.1199999999999"/>
        <n v="33"/>
        <n v="1395.49"/>
        <n v="3071.14"/>
        <n v="50"/>
        <n v="168"/>
        <n v="22.59"/>
        <n v="15.28"/>
        <n v="5.62"/>
        <n v="93.79"/>
        <n v="14.86"/>
        <n v="18.59"/>
        <n v="10.67"/>
        <n v="19.579999999999998"/>
        <n v="48"/>
        <n v="26.75"/>
        <n v="9.2100000000000009"/>
        <n v="11.54"/>
        <n v="11.28"/>
        <n v="31.37"/>
        <n v="23.86"/>
        <n v="17"/>
        <n v="65.11"/>
        <n v="17.13"/>
        <n v="43"/>
        <n v="7.29"/>
        <n v="27.82"/>
        <n v="8.99"/>
        <n v="21.79"/>
        <n v="10.32"/>
        <n v="19.04"/>
        <n v="157"/>
        <n v="30.47"/>
        <n v="15.16"/>
        <n v="10.07"/>
        <n v="35.99"/>
        <n v="16"/>
        <n v="32.06"/>
        <n v="43.7"/>
        <n v="47"/>
        <n v="52"/>
        <n v="36.07"/>
        <n v="8.08"/>
        <n v="22.49"/>
        <n v="18"/>
        <n v="17.04"/>
        <n v="197"/>
        <n v="1692.56"/>
        <n v="46.83"/>
        <n v="151"/>
        <n v="6.48"/>
        <n v="108.65"/>
        <n v="20.87"/>
        <n v="41.49"/>
        <n v="8.11"/>
        <n v="12.97"/>
        <n v="46.12"/>
        <n v="35.6"/>
        <n v="44.39"/>
        <n v="27.68"/>
        <n v="18.7"/>
        <n v="10"/>
        <n v="13.49"/>
        <n v="20.260000000000002"/>
        <n v="11.23"/>
        <n v="31.81"/>
        <n v="7.7"/>
        <n v="8.84"/>
        <n v="12.37"/>
        <n v="31.5"/>
        <n v="17.12"/>
        <n v="41"/>
        <n v="920.71"/>
        <n v="24"/>
        <n v="21.42"/>
        <n v="7.99"/>
        <n v="9.4700000000000006"/>
        <n v="20.420000000000002"/>
        <n v="8.15"/>
        <n v="24.65"/>
        <n v="70.5"/>
        <n v="23.45"/>
        <n v="51.24"/>
        <n v="782.42"/>
        <n v="38.86"/>
        <n v="32.97"/>
        <n v="24.17"/>
        <n v="117"/>
        <n v="2218.73"/>
        <n v="15"/>
        <n v="13.75"/>
        <n v="7.49"/>
        <n v="15.31"/>
        <n v="28.51"/>
        <n v="60"/>
        <n v="1808.62"/>
        <n v="30.33"/>
        <n v="20.07"/>
        <n v="20.78"/>
        <n v="32.67"/>
        <n v="50.93"/>
        <n v="18.2"/>
        <n v="15.95"/>
        <n v="25.34"/>
        <n v="596.33000000000004"/>
        <n v="1433.98"/>
        <n v="12.23"/>
        <n v="107.67"/>
        <n v="10.130000000000001"/>
        <n v="22.16"/>
        <n v="41.66"/>
        <n v="8.18"/>
        <n v="19.8"/>
        <n v="4.71"/>
        <n v="48.8"/>
        <n v="1630.36"/>
        <n v="916.75"/>
        <n v="263.44"/>
        <n v="36.17"/>
        <n v="5.63"/>
        <n v="44.88"/>
        <n v="181"/>
        <n v="3195.01"/>
        <n v="37"/>
        <n v="725.32"/>
        <n v="28.16"/>
        <n v="4.99"/>
        <n v="24.47"/>
        <n v="7.24"/>
        <n v="14.47"/>
        <n v="49"/>
        <n v="135"/>
        <n v="97.95"/>
        <n v="13.93"/>
        <n v="30.69"/>
        <n v="26.49"/>
        <n v="190.5"/>
        <n v="28.71"/>
        <n v="22.87"/>
        <n v="40.31"/>
        <n v="70.28"/>
        <n v="195"/>
        <n v="46.86"/>
        <n v="23.25"/>
        <n v="57.75"/>
        <n v="86"/>
        <n v="42.94"/>
        <n v="39.950000000000003"/>
        <n v="28.21"/>
        <n v="14.36"/>
        <n v="109"/>
        <n v="108"/>
        <n v="74.959999999999994"/>
        <n v="45.55"/>
        <n v="60.61"/>
        <n v="59"/>
        <n v="131.91"/>
        <n v="20.63"/>
        <n v="32.799999999999997"/>
        <n v="15.7"/>
        <n v="24.7"/>
        <n v="28.55"/>
        <n v="21.56"/>
        <n v="19.84"/>
        <n v="124"/>
        <n v="23"/>
        <n v="40"/>
        <n v="17.22"/>
        <n v="18.510000000000002"/>
        <n v="65"/>
        <n v="8.51"/>
        <n v="147"/>
        <n v="19.559999999999999"/>
        <n v="131"/>
        <n v="110"/>
        <n v="21.25"/>
        <n v="291.31"/>
        <n v="9.02"/>
        <n v="22.96"/>
        <n v="15.3"/>
        <n v="30.6"/>
        <n v="67.89"/>
        <n v="12.8"/>
        <n v="9.11"/>
        <n v="6.66"/>
        <n v="7.56"/>
        <n v="22.31"/>
        <n v="28.78"/>
        <n v="7.61"/>
        <n v="16.04"/>
        <n v="24.55"/>
        <n v="9.49"/>
        <n v="15.84"/>
        <n v="11.32"/>
        <n v="66"/>
        <n v="1880.95"/>
        <n v="130"/>
        <n v="2.08"/>
        <n v="61.14"/>
        <n v="166.57"/>
        <n v="12.16"/>
        <n v="49.75"/>
        <n v="5.12"/>
        <n v="12.83"/>
        <n v="1138.79"/>
        <n v="917.45"/>
        <n v="51.89"/>
        <n v="17.95"/>
        <n v="8.31"/>
        <n v="2023.68"/>
        <n v="3785.78"/>
        <n v="576"/>
        <n v="1225.33"/>
        <n v="1946.57"/>
        <n v="1233.8"/>
        <n v="7.93"/>
        <n v="1436.98"/>
        <n v="28.56"/>
        <n v="11.29"/>
        <n v="29.96"/>
        <n v="11.3"/>
        <n v="7.25"/>
        <n v="17.37"/>
        <n v="13.31"/>
        <n v="2840.15"/>
        <n v="7.22"/>
        <n v="28.69"/>
        <n v="16.399999999999999"/>
        <n v="32.520000000000003"/>
        <n v="35.43"/>
        <n v="43.38"/>
        <n v="13.19"/>
        <n v="2282.36"/>
        <n v="1560.2"/>
        <n v="193"/>
        <n v="37.6"/>
        <n v="19.12"/>
        <n v="10.33"/>
        <n v="172"/>
        <n v="3328.77"/>
        <n v="2544.7600000000002"/>
        <n v="2572.91"/>
        <n v="26.15"/>
        <n v="87.5"/>
        <n v="28.23"/>
        <n v="26.13"/>
        <n v="20.52"/>
        <n v="16.68"/>
        <n v="53"/>
        <n v="111.51"/>
        <n v="15.77"/>
        <n v="37.92"/>
        <n v="63"/>
        <n v="45"/>
        <n v="14.05"/>
        <n v="24.06"/>
        <n v="4.5599999999999996"/>
        <n v="26.45"/>
        <n v="28.92"/>
        <n v="23.44"/>
        <n v="41.6"/>
        <n v="760.27"/>
        <n v="13.09"/>
        <n v="12.38"/>
        <n v="69"/>
        <n v="38"/>
        <n v="39.659999999999997"/>
        <n v="21.58"/>
        <n v="25.15"/>
        <n v="225.2"/>
        <n v="52.88"/>
        <n v="17.14"/>
        <n v="3.48"/>
        <n v="14.65"/>
        <n v="12.98"/>
        <n v="33.14"/>
        <n v="98.17"/>
        <n v="45.05"/>
        <n v="35.700000000000003"/>
        <n v="122.81"/>
        <n v="53.34"/>
        <n v="15.35"/>
        <n v="39.24"/>
        <n v="21.38"/>
        <n v="8.81"/>
        <n v="1909.04"/>
        <n v="8.26"/>
        <n v="51.59"/>
        <n v="128"/>
        <n v="38.630000000000003"/>
        <n v="148"/>
        <n v="11.84"/>
        <n v="22.23"/>
        <n v="85"/>
        <n v="21.77"/>
        <n v="76"/>
        <n v="37.54"/>
        <n v="6.31"/>
        <n v="15.25"/>
        <n v="10.94"/>
        <n v="54.79"/>
        <n v="30.99"/>
        <n v="5.09"/>
        <n v="17.3"/>
        <n v="30.44"/>
        <n v="18.399999999999999"/>
        <n v="32.21"/>
        <n v="8.07"/>
        <n v="45.98"/>
        <n v="22.32"/>
        <n v="11.22"/>
        <n v="27.26"/>
        <n v="83"/>
        <n v="10.220000000000001"/>
        <n v="7.59"/>
        <n v="24.93"/>
        <n v="38.06"/>
        <n v="28.45"/>
        <n v="124.61"/>
        <n v="560"/>
        <n v="101.1"/>
        <n v="19.690000000000001"/>
        <n v="44.74"/>
        <n v="44"/>
        <n v="6.81"/>
        <n v="13.57"/>
        <n v="32.56"/>
        <n v="75.010000000000005"/>
        <n v="7.16"/>
        <n v="16.739999999999998"/>
        <n v="14.62"/>
        <n v="26.3"/>
        <n v="38.770000000000003"/>
        <n v="50.5"/>
        <n v="133"/>
        <n v="43.46"/>
        <n v="9.6999999999999993"/>
        <n v="27.97"/>
        <n v="6.94"/>
        <n v="118"/>
        <n v="29.55"/>
        <n v="25.07"/>
        <n v="20.3"/>
        <n v="112"/>
        <n v="29.95"/>
        <n v="9.3000000000000007"/>
        <n v="25.83"/>
        <n v="12.19"/>
        <n v="23.83"/>
        <n v="36.06"/>
        <n v="21.36"/>
        <n v="5.51"/>
        <n v="10.38"/>
        <n v="54.58"/>
        <n v="2"/>
        <n v="29.72"/>
        <n v="15.36"/>
        <n v="13.99"/>
        <n v="8.6300000000000008"/>
        <n v="29.86"/>
        <n v="10.3"/>
        <n v="14.56"/>
        <n v="1.9"/>
        <n v="7.34"/>
        <n v="10.48"/>
        <n v="21.46"/>
        <n v="46.13"/>
        <n v="23.61"/>
        <n v="13.05"/>
        <n v="149.91"/>
        <n v="11.61"/>
        <n v="8.09"/>
        <n v="19.350000000000001"/>
        <n v="16.46"/>
        <n v="17.32"/>
        <n v="145.72"/>
        <n v="45.13"/>
        <n v="11.77"/>
        <n v="18.649999999999999"/>
        <n v="19.18"/>
        <n v="25.43"/>
        <n v="167"/>
        <n v="82"/>
        <n v="49.13"/>
        <n v="15.09"/>
        <n v="31"/>
        <n v="71"/>
        <n v="123"/>
        <n v="40.619999999999997"/>
        <n v="25.19"/>
        <n v="13.43"/>
        <n v="18.84"/>
        <n v="17.11"/>
        <n v="19.96"/>
        <n v="11.48"/>
        <n v="41.61"/>
        <n v="10.9"/>
        <n v="95.23"/>
        <n v="2.85"/>
        <n v="39.78"/>
        <n v="42"/>
        <n v="7.54"/>
        <n v="17.89"/>
        <n v="17.71"/>
        <n v="32.590000000000003"/>
        <n v="115.96"/>
        <n v="19.309999999999999"/>
        <n v="13.26"/>
        <n v="14.08"/>
        <n v="28.12"/>
        <n v="101.89"/>
        <n v="9.25"/>
        <n v="129"/>
        <n v="26.27"/>
        <n v="31.17"/>
        <n v="14.06"/>
        <n v="7.66"/>
        <n v="78.16"/>
        <n v="34.83"/>
        <n v="56"/>
        <n v="33.31"/>
        <n v="5.58"/>
        <n v="60.79"/>
        <n v="11.68"/>
        <n v="18.11"/>
        <n v="31.89"/>
        <n v="93.99"/>
        <n v="78.150000000000006"/>
        <n v="58.73"/>
        <n v="6.11"/>
        <n v="24.15"/>
        <n v="18.82"/>
        <n v="15.24"/>
        <n v="68.31"/>
        <n v="7.15"/>
        <n v="36.5"/>
        <n v="6.83"/>
        <n v="546.94000000000005"/>
        <n v="51.57"/>
        <n v="14.68"/>
        <n v="28.08"/>
        <n v="21.52"/>
        <n v="8.7200000000000006"/>
        <n v="40.47"/>
        <n v="92.63"/>
        <n v="37.15"/>
        <n v="21.87"/>
        <n v="5.46"/>
        <n v="80"/>
        <n v="5.01"/>
        <n v="56.73"/>
        <n v="12.04"/>
        <n v="5.04"/>
        <n v="183"/>
        <n v="185"/>
        <n v="53.43"/>
        <n v="70"/>
        <n v="189"/>
        <n v="51"/>
        <n v="18.600000000000001"/>
        <n v="18.55"/>
        <n v="50.57"/>
        <n v="19.54"/>
        <n v="25.09"/>
        <n v="17.75"/>
        <n v="9.5"/>
        <n v="38.65"/>
        <n v="14.04"/>
        <n v="35.409999999999997"/>
        <n v="16.66"/>
        <n v="13.39"/>
        <n v="17.39"/>
        <n v="13.59"/>
        <n v="14.7"/>
        <n v="14.24"/>
        <n v="6.21"/>
        <n v="45.96"/>
        <n v="16.829999999999998"/>
        <n v="46.36"/>
        <n v="34.81"/>
        <n v="3578.65"/>
        <n v="1711.39"/>
        <n v="892.09"/>
        <n v="4405.3"/>
        <n v="4216.04"/>
        <n v="16.75"/>
        <n v="15.19"/>
        <n v="101"/>
        <n v="862.95"/>
        <n v="2.69"/>
        <n v="52.19"/>
        <n v="29.54"/>
        <n v="3231.26"/>
        <n v="2588.0100000000002"/>
        <n v="1396.23"/>
        <n v="664.43"/>
        <n v="1059.8399999999999"/>
        <n v="990.55"/>
        <n v="33.82"/>
        <n v="2280.36"/>
        <n v="20"/>
        <n v="1636.72"/>
        <n v="26.34"/>
        <n v="160"/>
        <n v="9.51"/>
        <n v="12.11"/>
        <n v="9.76"/>
        <n v="47.76"/>
        <n v="12.66"/>
        <n v="3026.95"/>
        <n v="2538.6799999999998"/>
        <n v="3977.46"/>
        <n v="29.71"/>
        <n v="22.85"/>
        <n v="13.16"/>
        <n v="64"/>
        <n v="7.18"/>
        <n v="17.440000000000001"/>
        <n v="26.89"/>
        <n v="8.3000000000000007"/>
        <n v="21.8"/>
        <n v="92.93"/>
        <n v="45.09"/>
        <n v="36.82"/>
        <n v="134"/>
        <n v="7.09"/>
        <n v="61"/>
        <n v="9.23"/>
        <n v="28.13"/>
        <n v="33.700000000000003"/>
        <n v="10.68"/>
        <n v="523.9"/>
        <n v="11.14"/>
        <n v="54"/>
        <n v="200"/>
        <n v="6.35"/>
        <n v="21.85"/>
        <n v="18.71"/>
        <n v="31.59"/>
        <n v="18.61"/>
        <n v="14.73"/>
        <n v="17.55"/>
        <n v="51.34"/>
        <n v="23.46"/>
        <n v="9.18"/>
        <n v="22.75"/>
        <n v="14.45"/>
        <n v="13.96"/>
        <n v="9.7100000000000009"/>
        <n v="132.19"/>
        <n v="23.15"/>
        <n v="7.85"/>
        <n v="4132.2299999999996"/>
        <n v="78.97"/>
        <n v="6.9"/>
        <n v="2013.08"/>
        <n v="22.4"/>
        <n v="32.32"/>
        <n v="21.22"/>
        <n v="9.6300000000000008"/>
        <n v="2443.2399999999998"/>
        <n v="207.24"/>
        <n v="9.43"/>
        <n v="996.24"/>
        <n v="22.47"/>
        <n v="18.78"/>
        <n v="5.55"/>
        <n v="761.33"/>
        <n v="99"/>
        <n v="213"/>
        <n v="1037.07"/>
        <n v="7.35"/>
        <n v="7.26"/>
        <n v="11.17"/>
        <n v="16.11"/>
        <n v="6024.49"/>
        <n v="33.26"/>
        <n v="555.77"/>
        <n v="2.4900000000000002"/>
        <n v="11.27"/>
        <n v="9.52"/>
        <n v="970.47"/>
        <n v="1757.82"/>
        <n v="11.85"/>
        <n v="29.47"/>
        <n v="154"/>
        <n v="1854"/>
        <n v="1002.13"/>
        <n v="1099.7"/>
        <n v="1272.47"/>
        <n v="3517.61"/>
        <n v="982.71"/>
        <n v="18.22"/>
        <n v="13.9"/>
        <n v="19.63"/>
        <n v="8.4"/>
        <n v="3.26"/>
        <n v="97.97"/>
        <n v="20.02"/>
        <n v="23.59"/>
        <n v="671.23"/>
        <n v="158"/>
        <n v="480.51"/>
        <n v="2.87"/>
        <n v="9.5299999999999994"/>
        <n v="92.75"/>
        <n v="26.84"/>
        <n v="28.97"/>
        <n v="18.79"/>
        <n v="23.02"/>
        <n v="30.72"/>
        <n v="42.66"/>
        <n v="156"/>
        <n v="28.05"/>
        <n v="117.59"/>
        <n v="18.559999999999999"/>
        <n v="15.14"/>
        <n v="2.93"/>
        <n v="18.68"/>
        <n v="8.1300000000000008"/>
        <n v="18.91"/>
        <n v="52.73"/>
        <n v="18.739999999999998"/>
        <n v="11.19"/>
        <n v="68.56"/>
        <n v="11.33"/>
        <n v="7.4"/>
        <n v="25.88"/>
        <n v="37.200000000000003"/>
        <n v="5.76"/>
        <n v="83.13"/>
        <n v="5.22"/>
        <n v="17.79"/>
        <n v="17.100000000000001"/>
        <n v="24.74"/>
        <n v="388"/>
        <n v="18.170000000000002"/>
        <n v="45.5"/>
        <n v="25.75"/>
        <n v="6.62"/>
        <n v="38.619999999999997"/>
        <n v="20.25"/>
        <n v="24.24"/>
        <n v="24.69"/>
        <n v="24.63"/>
        <n v="106"/>
        <n v="2485.37"/>
        <n v="75"/>
        <n v="84.21"/>
        <n v="19.55"/>
        <n v="2306.63"/>
        <n v="4.0999999999999996"/>
        <n v="23.72"/>
        <n v="20.65"/>
        <n v="13.87"/>
        <n v="51.95"/>
        <n v="14.46"/>
        <n v="19.27"/>
        <n v="53.52"/>
        <n v="22.38"/>
        <n v="27.98"/>
        <n v="35.869999999999997"/>
        <n v="17.649999999999999"/>
        <n v="27.18"/>
        <n v="22.44"/>
        <n v="11.12"/>
        <n v="19.850000000000001"/>
        <n v="41.97"/>
        <n v="11.87"/>
        <n v="7.57"/>
        <n v="44.59"/>
        <n v="15.76"/>
        <n v="2639.76"/>
        <n v="19.93"/>
        <n v="13.36"/>
        <n v="45.02"/>
        <n v="69.64"/>
        <n v="258.95999999999998"/>
        <n v="14.74"/>
        <n v="20.74"/>
        <n v="18.04"/>
        <n v="13.17"/>
        <n v="44.43"/>
        <n v="34.93"/>
        <n v="73"/>
        <n v="6.69"/>
        <n v="67"/>
        <n v="727.84"/>
        <n v="13.68"/>
        <n v="20.68"/>
        <n v="16.149999999999999"/>
        <n v="4.78"/>
        <n v="12.67"/>
        <n v="32.28"/>
        <n v="11.59"/>
        <n v="159"/>
        <n v="91"/>
        <n v="35.909999999999997"/>
        <n v="8.4499999999999993"/>
        <n v="13.28"/>
        <n v="9.06"/>
        <n v="402.09"/>
        <n v="4.09"/>
        <n v="25.62"/>
        <n v="218.86"/>
        <n v="56.82"/>
        <n v="316.3"/>
        <n v="18.37"/>
        <n v="24.13"/>
        <n v="15.26"/>
        <n v="36.39"/>
        <n v="14.26"/>
        <n v="19.5"/>
        <n v="25.03"/>
        <n v="39.54"/>
        <n v="9.3699999999999992"/>
        <n v="18.309999999999999"/>
        <n v="36.31"/>
        <n v="51.79"/>
        <n v="8.66"/>
        <n v="60.38"/>
        <n v="10.19"/>
        <n v="2101.5100000000002"/>
        <n v="3676.94"/>
        <n v="29.75"/>
        <n v="10.91"/>
        <n v="247.66"/>
        <n v="15.92"/>
        <n v="17.59"/>
        <n v="7.69"/>
        <n v="2887.34"/>
        <n v="21.65"/>
        <n v="9.4"/>
        <n v="1681.58"/>
        <n v="21.03"/>
        <n v="84.76"/>
        <n v="12.03"/>
        <n v="2320.3000000000002"/>
        <n v="171"/>
        <n v="1928.97"/>
        <n v="38.96"/>
        <n v="11.92"/>
        <n v="11.43"/>
        <n v="29.87"/>
        <n v="14.39"/>
        <n v="5.81"/>
        <n v="12.15"/>
        <n v="18.88"/>
        <n v="9.82"/>
        <n v="51.31"/>
        <n v="9.39"/>
        <n v="92"/>
        <n v="11.24"/>
        <n v="25.27"/>
        <n v="16.36"/>
        <n v="1537.68"/>
        <n v="2687.85"/>
        <n v="66.55"/>
        <n v="12.93"/>
        <n v="14.31"/>
        <n v="28.31"/>
        <n v="41.1"/>
        <n v="115"/>
        <n v="11.51"/>
        <n v="10.76"/>
        <n v="9.85"/>
        <n v="307.04000000000002"/>
        <n v="10.85"/>
        <n v="18.14"/>
        <n v="3.01"/>
        <n v="88"/>
        <n v="74.66"/>
        <n v="5.08"/>
        <n v="4.03"/>
        <n v="9.56"/>
        <n v="15.51"/>
        <n v="187"/>
        <n v="10.6"/>
        <n v="31.26"/>
        <n v="22.02"/>
        <n v="15.73"/>
        <n v="16.52"/>
        <n v="23.13"/>
        <n v="19.3"/>
        <n v="4.0199999999999996"/>
        <n v="6.38"/>
        <n v="42.49"/>
        <n v="77"/>
        <n v="169"/>
        <n v="49.05"/>
        <n v="104.13"/>
        <n v="28.91"/>
        <n v="10.29"/>
        <n v="9.27"/>
        <n v="20.09"/>
        <n v="26.8"/>
        <n v="6.39"/>
        <n v="36.03"/>
        <n v="42.11"/>
        <n v="12.87"/>
        <n v="37.340000000000003"/>
        <n v="16.440000000000001"/>
        <n v="41.46"/>
        <n v="31.96"/>
        <n v="16.29"/>
        <n v="106.48"/>
        <n v="25.81"/>
        <n v="11.1"/>
        <n v="28.29"/>
        <n v="27.81"/>
        <n v="7.21"/>
        <n v="8.49"/>
        <n v="43.5"/>
        <n v="34.090000000000003"/>
        <n v="22.76"/>
        <n v="8.83"/>
        <n v="34.909999999999997"/>
        <n v="3.15"/>
        <n v="161"/>
        <n v="38.020000000000003"/>
        <n v="5.34"/>
        <n v="24.27"/>
        <n v="74"/>
        <n v="1952.29"/>
        <n v="9.48"/>
        <n v="56.67"/>
        <n v="46.93"/>
        <n v="112.69"/>
        <n v="25.69"/>
        <n v="24.12"/>
        <n v="3649.51"/>
        <n v="2308.67"/>
        <n v="19.59"/>
        <n v="41.48"/>
        <n v="15.45"/>
        <n v="5.91"/>
        <n v="21.54"/>
        <n v="33.950000000000003"/>
        <n v="6.04"/>
        <n v="1916.51"/>
        <n v="7.23"/>
        <n v="9.26"/>
        <n v="15.87"/>
        <n v="11.83"/>
        <n v="2470.4499999999998"/>
        <n v="2179.96"/>
        <n v="16.72"/>
        <n v="28.3"/>
        <n v="18.93"/>
        <n v="13.72"/>
        <n v="20.03"/>
        <n v="199"/>
        <n v="73.7"/>
        <n v="16.63"/>
        <n v="12.07"/>
        <n v="30.15"/>
        <n v="35.32"/>
        <n v="44.14"/>
        <n v="6.59"/>
        <n v="9.6199999999999992"/>
        <n v="12.77"/>
        <n v="32.979999999999997"/>
        <n v="25.89"/>
        <n v="12.3"/>
        <n v="17.329999999999998"/>
        <n v="47.9"/>
        <n v="9.15"/>
        <n v="20.8"/>
        <n v="8.91"/>
        <n v="33.520000000000003"/>
        <n v="22.92"/>
        <n v="14.93"/>
        <n v="10.37"/>
        <n v="6.13"/>
        <n v="13.21"/>
        <n v="21.84"/>
        <n v="21.93"/>
        <n v="21.86"/>
        <n v="186"/>
        <n v="5.14"/>
        <n v="7.84"/>
        <n v="17.61"/>
        <n v="17.91"/>
        <n v="12.34"/>
        <n v="15.79"/>
        <n v="15.86"/>
        <n v="127"/>
        <n v="166"/>
        <n v="40.43"/>
        <n v="33.18"/>
        <n v="4.7699999999999996"/>
        <n v="25.48"/>
        <n v="41.35"/>
        <n v="68.97"/>
        <n v="19.73"/>
        <n v="18.89"/>
        <n v="256"/>
        <n v="24.54"/>
        <n v="41.91"/>
        <n v="10.83"/>
        <n v="10.31"/>
        <n v="226.82"/>
        <n v="12.48"/>
        <n v="21.3"/>
        <n v="28.9"/>
        <n v="49.34"/>
        <n v="6.02"/>
        <n v="116"/>
        <n v="30.46"/>
        <n v="43.31"/>
        <n v="31.82"/>
        <n v="43.91"/>
        <n v="42.77"/>
        <n v="43.34"/>
        <n v="446.98"/>
        <n v="24.98"/>
        <n v="39.869999999999997"/>
        <n v="16.47"/>
        <n v="10.62"/>
        <n v="11.65"/>
        <n v="18.98"/>
        <n v="8.61"/>
        <n v="38.700000000000003"/>
        <n v="78.819999999999993"/>
        <n v="22.95"/>
        <n v="13.11"/>
        <n v="39.270000000000003"/>
        <n v="7.47"/>
        <n v="1239"/>
        <n v="41.26"/>
        <n v="12.52"/>
        <n v="28.48"/>
        <n v="12.09"/>
        <n v="27.09"/>
        <n v="16.84"/>
        <n v="235.36"/>
        <n v="29.04"/>
        <n v="16.23"/>
        <n v="43.96"/>
        <n v="6.53"/>
        <n v="33.729999999999997"/>
        <n v="145"/>
        <n v="13.65"/>
        <n v="11.15"/>
        <n v="14.09"/>
        <n v="7.75"/>
        <n v="13.6"/>
        <n v="40.03"/>
        <n v="14.17"/>
        <n v="19.64"/>
        <n v="16.97"/>
        <n v="105.68"/>
        <n v="18.440000000000001"/>
        <n v="25.93"/>
        <n v="25.71"/>
        <n v="10.35"/>
        <n v="11.72"/>
        <n v="16.190000000000001"/>
        <n v="4.22"/>
        <n v="36.97"/>
        <n v="21.72"/>
        <n v="4.18"/>
        <n v="24.68"/>
        <n v="9.66"/>
        <n v="6.51"/>
        <n v="33.28"/>
        <n v="15.05"/>
        <n v="52.62"/>
        <n v="24.2"/>
        <n v="10.84"/>
        <n v="29.64"/>
        <n v="20.95"/>
        <n v="177"/>
        <n v="144"/>
        <n v="146"/>
        <n v="23.4"/>
        <n v="176"/>
        <n v="22.5"/>
        <n v="38.229999999999997"/>
        <n v="28.72"/>
        <n v="15.07"/>
        <n v="8.7899999999999991"/>
        <n v="51.23"/>
        <n v="26.41"/>
        <n v="209.16"/>
        <n v="26.9"/>
        <n v="50.36"/>
        <n v="26.35"/>
        <n v="11.82"/>
        <n v="8.57"/>
        <n v="9.57"/>
        <n v="27.07"/>
        <n v="25.06"/>
        <n v="105.47"/>
        <n v="13.42"/>
        <n v="179"/>
        <n v="8.2899999999999991"/>
        <n v="4.88"/>
        <n v="26.36"/>
        <n v="27.15"/>
        <n v="9.8699999999999992"/>
        <n v="6.73"/>
        <n v="13.7"/>
        <n v="6.45"/>
        <n v="31.31"/>
        <n v="51.9"/>
        <n v="35.65"/>
        <n v="31.39"/>
        <n v="24.66"/>
        <n v="190"/>
        <n v="6.01"/>
        <n v="37.68"/>
        <n v="7.27"/>
        <n v="18.47"/>
        <n v="17.010000000000002"/>
        <n v="28.64"/>
        <n v="178"/>
        <n v="23.66"/>
        <n v="25.98"/>
        <n v="13.78"/>
        <n v="2.89"/>
        <n v="14.41"/>
        <n v="9.8000000000000007"/>
        <n v="9.64"/>
        <n v="88.87"/>
        <n v="13.58"/>
        <n v="20.100000000000001"/>
        <n v="134.72"/>
        <n v="16.329999999999998"/>
        <n v="30.13"/>
        <n v="10.01"/>
        <n v="120"/>
        <n v="2.1"/>
        <n v="9.31"/>
        <n v="194"/>
        <n v="18.809999999999999"/>
        <n v="5.27"/>
        <n v="7.41"/>
        <n v="12.62"/>
        <n v="10.75"/>
        <n v="12.64"/>
        <n v="25.85"/>
        <n v="33.54"/>
        <n v="69.83"/>
        <n v="8.56"/>
        <n v="16.77"/>
        <n v="32.99"/>
        <n v="8.2799999999999994"/>
        <n v="39.770000000000003"/>
        <n v="79"/>
        <n v="1843.14"/>
        <n v="6.97"/>
        <n v="15.69"/>
        <n v="1640.83"/>
        <n v="196"/>
        <n v="12.22"/>
        <n v="12.81"/>
        <n v="2886.52"/>
        <n v="98.93"/>
        <n v="5.93"/>
        <n v="5.8"/>
        <n v="92.22"/>
        <n v="21.88"/>
        <n v="156.6"/>
        <n v="32.78"/>
        <n v="276.25"/>
        <n v="17.72"/>
        <n v="2854.74"/>
        <n v="4054.77"/>
        <n v="18.41"/>
        <n v="15.08"/>
        <n v="13.08"/>
        <n v="28.85"/>
        <n v="40.06"/>
        <n v="5.67"/>
        <n v="7.53"/>
        <n v="76.540000000000006"/>
        <n v="3.55"/>
        <n v="42.78"/>
        <n v="84"/>
        <n v="6.44"/>
        <n v="22.07"/>
        <n v="29.78"/>
        <n v="26.02"/>
        <n v="173"/>
        <n v="136"/>
        <n v="149"/>
        <n v="175"/>
        <n v="70.73"/>
        <n v="7.74"/>
        <n v="15.18"/>
        <n v="22.46"/>
        <n v="26.4"/>
        <n v="33.369999999999997"/>
        <n v="14.95"/>
        <n v="48.88"/>
        <n v="284.92"/>
        <n v="7.03"/>
        <n v="31.15"/>
        <n v="30.01"/>
        <n v="10.56"/>
        <n v="554"/>
        <n v="69.489999999999995"/>
        <n v="113.24"/>
        <n v="13.82"/>
        <n v="60.39"/>
        <n v="31.95"/>
        <n v="185.78"/>
        <n v="11.93"/>
        <n v="44.49"/>
        <n v="20.54"/>
        <n v="1.52"/>
        <n v="75.25"/>
        <n v="12.73"/>
        <n v="2718.51"/>
        <n v="71.12"/>
        <n v="16.559999999999999"/>
        <n v="1757.81"/>
        <n v="51.04"/>
        <n v="24.87"/>
        <n v="17.170000000000002"/>
        <n v="30.66"/>
        <n v="4.3"/>
        <n v="19.11"/>
        <n v="7.14"/>
        <n v="19.46"/>
        <n v="20.6"/>
        <n v="19.62"/>
        <n v="8.75"/>
        <n v="15.54"/>
        <n v="1541.12"/>
        <n v="13.8"/>
        <n v="6.86"/>
        <n v="6.05"/>
        <n v="81.77"/>
        <n v="33.29"/>
        <n v="78"/>
        <n v="19.670000000000002"/>
        <n v="151.97"/>
        <n v="87.8"/>
        <n v="23.41"/>
        <n v="8.19"/>
        <n v="179.66"/>
        <n v="15.56"/>
        <n v="13.24"/>
        <n v="62.99"/>
        <n v="31.18"/>
        <n v="15.78"/>
        <n v="40.82"/>
        <n v="107.42"/>
        <n v="90"/>
        <n v="107"/>
        <n v="18.899999999999999"/>
        <n v="14.27"/>
        <n v="80.12"/>
        <n v="283.31"/>
        <n v="20.440000000000001"/>
        <n v="41.84"/>
        <n v="61.55"/>
        <n v="42.53"/>
        <n v="1.71"/>
        <n v="29.76"/>
        <n v="16.28"/>
        <n v="16.78"/>
        <n v="55.76"/>
        <n v="30.24"/>
        <n v="9.16"/>
        <n v="6.41"/>
        <n v="62.84"/>
        <n v="15.72"/>
        <n v="20.64"/>
        <n v="39.31"/>
        <n v="103.61"/>
        <n v="21.92"/>
        <n v="15.98"/>
        <n v="9.8800000000000008"/>
        <n v="55.55"/>
        <n v="15.94"/>
        <n v="40.159999999999997"/>
        <n v="87.27"/>
        <n v="33.94"/>
        <n v="15.59"/>
        <n v="8.92"/>
        <n v="5103.51"/>
        <n v="138"/>
        <n v="63.51"/>
        <n v="208.55"/>
        <n v="8.14"/>
        <n v="45.85"/>
        <n v="22.08"/>
        <n v="77.84"/>
        <n v="29.58"/>
        <n v="7.71"/>
        <n v="8.8699999999999992"/>
        <n v="9.69"/>
        <n v="22.27"/>
        <n v="34.15"/>
        <n v="23.27"/>
        <n v="89.33"/>
        <n v="27.19"/>
        <n v="164"/>
        <n v="80.819999999999993"/>
        <n v="17.420000000000002"/>
        <n v="25.49"/>
        <n v="16.41"/>
        <n v="10.5"/>
        <n v="45.54"/>
        <n v="13.89"/>
        <n v="137"/>
        <n v="9.3800000000000008"/>
        <n v="13.03"/>
        <n v="12.46"/>
        <n v="10.25"/>
        <n v="64.5"/>
        <n v="45.63"/>
        <n v="17.940000000000001"/>
        <n v="16.96"/>
        <n v="97"/>
        <n v="102"/>
        <n v="47.49"/>
        <n v="12.49"/>
        <n v="38.94"/>
        <n v="17.29"/>
        <n v="16.55"/>
        <n v="43.4"/>
        <n v="16.079999999999998"/>
        <n v="17.09"/>
        <n v="35.380000000000003"/>
        <n v="19.649999999999999"/>
        <n v="45.43"/>
        <n v="17.190000000000001"/>
        <n v="13.83"/>
        <n v="10.81"/>
        <n v="69.239999999999995"/>
        <n v="3.66"/>
        <n v="29.34"/>
        <n v="27.29"/>
        <n v="31.76"/>
        <n v="21.76"/>
        <n v="43.6"/>
        <n v="8.94"/>
        <n v="25.26"/>
        <n v="32.130000000000003"/>
        <n v="54.98"/>
        <n v="8.06"/>
        <n v="17.27"/>
        <n v="7.28"/>
        <n v="57.35"/>
        <n v="16.510000000000002"/>
        <n v="6.37"/>
        <n v="2.63"/>
        <n v="228.06"/>
        <n v="29.41"/>
        <n v="6.4"/>
        <n v="101.56"/>
        <n v="2500"/>
        <n v="40.299999999999997"/>
        <n v="41.9"/>
        <n v="95.67"/>
        <n v="28.35"/>
        <n v="198.5"/>
        <n v="134.02000000000001"/>
        <n v="12.63"/>
        <n v="10.86"/>
        <n v="41.3"/>
        <n v="23.36"/>
        <n v="22.12"/>
        <n v="30.94"/>
        <n v="13.74"/>
        <n v="133.31"/>
        <n v="4.21"/>
        <n v="18.34"/>
        <n v="26.21"/>
        <n v="98"/>
        <n v="14.79"/>
        <n v="12.43"/>
        <n v="17.7"/>
        <n v="66.48"/>
        <n v="17.309999999999999"/>
        <n v="42.67"/>
        <n v="16.350000000000001"/>
        <n v="10.09"/>
        <n v="10.47"/>
        <n v="30.87"/>
        <n v="29.08"/>
        <n v="37.020000000000003"/>
        <n v="77.56"/>
        <n v="11.35"/>
        <n v="29.24"/>
        <n v="30.39"/>
        <n v="12.94"/>
        <n v="29.57"/>
        <n v="28.18"/>
        <n v="152"/>
        <n v="9.65"/>
        <n v="89.18"/>
        <n v="39.68"/>
        <n v="17.670000000000002"/>
        <n v="25.36"/>
        <n v="53.66"/>
        <n v="49.94"/>
        <n v="15.67"/>
        <n v="20.47"/>
        <n v="24.38"/>
        <n v="26.06"/>
        <n v="9.61"/>
        <n v="27.96"/>
        <n v="52.78"/>
        <n v="18.239999999999998"/>
        <n v="32.64"/>
        <n v="25.9"/>
        <n v="121"/>
        <n v="30.55"/>
        <n v="45.34"/>
        <n v="68.959999999999994"/>
        <n v="6.93"/>
        <n v="43.62"/>
        <n v="40.79"/>
        <n v="9.7899999999999991"/>
        <n v="33.770000000000003"/>
        <n v="54.9"/>
        <n v="11.66"/>
        <n v="23.43"/>
        <n v="29.36"/>
        <n v="31.27"/>
        <n v="1629"/>
        <n v="55.92"/>
        <n v="17.34"/>
        <n v="22.3"/>
        <n v="6.15"/>
        <n v="1348.47"/>
        <n v="30.22"/>
        <n v="20.84"/>
        <n v="94"/>
        <n v="14.67"/>
        <n v="14.66"/>
        <n v="18.010000000000002"/>
        <n v="24.89"/>
        <n v="28.58"/>
        <n v="8.3800000000000008"/>
        <n v="5.79"/>
        <n v="10.36"/>
        <n v="12.79"/>
        <n v="13.54"/>
        <n v="69.31"/>
        <n v="35.03"/>
        <n v="14.6"/>
        <n v="11.34"/>
        <n v="165"/>
        <n v="39.340000000000003"/>
        <n v="23.76"/>
        <n v="21.1"/>
        <n v="3.4"/>
        <n v="5.71"/>
        <n v="29.7"/>
        <n v="12.39"/>
        <n v="24.42"/>
        <n v="29.52"/>
        <n v="7.67"/>
        <n v="18.8"/>
        <n v="27.91"/>
        <n v="14.11"/>
        <n v="90.9"/>
        <n v="18.059999999999999"/>
        <n v="13.2"/>
        <n v="36.93"/>
        <n v="27.63"/>
        <n v="212.1"/>
        <n v="46.5"/>
        <n v="274.64"/>
        <n v="13.23"/>
        <n v="12.65"/>
        <n v="24.94"/>
        <n v="15.89"/>
        <n v="55.43"/>
        <n v="18.100000000000001"/>
        <n v="7.76"/>
        <n v="4.8099999999999996"/>
        <n v="19.079999999999998"/>
        <n v="10.65"/>
        <n v="80.400000000000006"/>
        <n v="39.99"/>
        <n v="13.02"/>
        <n v="33.36"/>
        <n v="34.6"/>
        <n v="155"/>
        <n v="111"/>
        <n v="16.690000000000001"/>
        <n v="192"/>
        <n v="20.32"/>
        <n v="14.61"/>
        <n v="74.97"/>
        <n v="15.97"/>
        <n v="27.87"/>
        <n v="46.64"/>
        <n v="45.95"/>
        <n v="19.760000000000002"/>
        <n v="6.84"/>
        <n v="15.6"/>
        <n v="17.059999999999999"/>
        <n v="13.41"/>
        <n v="14.38"/>
        <n v="25.35"/>
        <n v="18.16"/>
        <n v="17.84"/>
        <n v="4.79"/>
        <n v="3.1"/>
        <n v="28.1"/>
        <n v="72"/>
        <n v="36.549999999999997"/>
        <n v="91.39"/>
        <n v="12.33"/>
        <n v="21.43"/>
        <n v="53.03"/>
        <n v="67.28"/>
        <n v="4.1100000000000003"/>
        <n v="46.76"/>
        <n v="113"/>
        <n v="30.91"/>
        <n v="30.92"/>
        <n v="14.85"/>
        <n v="326.69"/>
        <n v="41.81"/>
        <n v="46.51"/>
        <n v="31.85"/>
        <n v="20.71"/>
        <n v="78.55"/>
        <n v="107.47"/>
        <n v="22.06"/>
        <n v="89"/>
        <n v="26.81"/>
        <n v="67.98"/>
        <n v="15.2"/>
        <n v="32.229999999999997"/>
        <n v="36.340000000000003"/>
        <n v="39.14"/>
        <n v="9.1199999999999992"/>
        <n v="8.34"/>
        <n v="39.619999999999997"/>
        <n v="19.82"/>
        <n v="39.51"/>
        <n v="10.73"/>
        <n v="42.91"/>
        <n v="35.840000000000003"/>
        <n v="6.43"/>
        <n v="6"/>
        <n v="105"/>
        <n v="27.58"/>
        <n v="23.38"/>
        <n v="53.39"/>
        <n v="12.56"/>
        <n v="20.309999999999999"/>
        <n v="51.94"/>
        <n v="18.690000000000001"/>
        <n v="315.39"/>
        <n v="8.43"/>
        <n v="23.09"/>
        <n v="14.57"/>
        <n v="54.08"/>
        <n v="91.87"/>
        <n v="303.10000000000002"/>
        <n v="8835.98"/>
        <n v="9.36"/>
        <n v="10.39"/>
        <n v="165.26"/>
        <n v="18.39"/>
        <n v="66.61"/>
        <n v="17.809999999999999"/>
        <n v="36.1"/>
        <n v="24.88"/>
        <n v="9.81"/>
        <n v="16.489999999999998"/>
        <n v="29.05"/>
        <n v="77.760000000000005"/>
        <n v="21.6"/>
        <n v="20.96"/>
        <n v="86.46"/>
        <n v="29.66"/>
        <n v="9.44"/>
        <n v="188"/>
        <n v="11.38"/>
        <n v="24.51"/>
        <n v="24.37"/>
        <n v="208"/>
        <n v="31.93"/>
        <n v="115.46"/>
        <n v="18.53"/>
        <n v="5.47"/>
        <n v="30.58"/>
        <n v="4.33"/>
        <n v="81.95"/>
        <n v="28.77"/>
        <n v="5.3"/>
        <n v="12.12"/>
        <n v="17.54"/>
        <n v="9.2799999999999994"/>
        <n v="17.21"/>
        <n v="55.24"/>
        <n v="19.010000000000002"/>
        <n v="28.22"/>
        <n v="10.11"/>
        <n v="12.36"/>
        <n v="13.12"/>
        <n v="9.75"/>
        <n v="35.090000000000003"/>
        <n v="22.62"/>
        <n v="58.1"/>
        <n v="38.26"/>
        <n v="50.68"/>
        <n v="8.36"/>
        <n v="27.35"/>
        <n v="23.82"/>
        <n v="20.61"/>
        <n v="25.58"/>
        <n v="20.67"/>
        <n v="13.48"/>
        <n v="189.76"/>
        <n v="15.06"/>
        <n v="9.08"/>
        <n v="9.09"/>
        <n v="13.94"/>
        <n v="130.08000000000001"/>
        <n v="8.7799999999999994"/>
        <n v="21.9"/>
        <n v="10.77"/>
        <n v="37.049999999999997"/>
        <n v="28.82"/>
        <n v="71.06"/>
        <n v="20.77"/>
        <n v="13"/>
        <n v="13.22"/>
        <n v="5.35"/>
        <n v="20.62"/>
        <n v="1383"/>
        <n v="5.13"/>
        <n v="43.87"/>
        <n v="25.24"/>
        <n v="29.49"/>
        <n v="7.6"/>
        <n v="30.65"/>
        <n v="22.63"/>
        <n v="60.21"/>
        <n v="30.23"/>
        <n v="10.96"/>
        <n v="7.96"/>
        <n v="24.79"/>
        <n v="13.66"/>
        <n v="7.94"/>
        <n v="3.71"/>
        <n v="46.28"/>
        <n v="44.26"/>
        <n v="20.91"/>
        <n v="71.400000000000006"/>
        <n v="5.83"/>
        <n v="8.1999999999999993"/>
        <n v="6.87"/>
        <n v="4.76"/>
        <n v="3.64"/>
        <n v="18.73"/>
        <n v="40.340000000000003"/>
        <n v="100.16"/>
        <n v="25.8"/>
        <n v="140"/>
        <n v="12.68"/>
        <n v="22.89"/>
        <n v="11.76"/>
        <n v="18.62"/>
        <n v="44.17"/>
        <n v="14.07"/>
        <n v="178.28"/>
        <n v="25.04"/>
        <n v="8.7100000000000009"/>
        <n v="19.52"/>
        <n v="37.79"/>
        <n v="136.96"/>
        <n v="19.43"/>
        <n v="38.64"/>
        <n v="34.53"/>
        <n v="15.47"/>
        <n v="26.94"/>
        <n v="79.010000000000005"/>
        <n v="16.22"/>
        <n v="38.01"/>
        <n v="20.399999999999999"/>
        <n v="9.84"/>
        <n v="11.16"/>
        <n v="44.53"/>
        <n v="34.340000000000003"/>
        <n v="15.23"/>
        <n v="423.09"/>
        <n v="34.97"/>
        <n v="8.5"/>
        <n v="6.23"/>
        <n v="16.02"/>
        <n v="7.78"/>
        <n v="21.96"/>
        <n v="5.66"/>
        <n v="23.33"/>
        <n v="7.77"/>
        <n v="26.68"/>
        <n v="34.229999999999997"/>
        <n v="4.96"/>
        <n v="144.16"/>
        <n v="21.39"/>
        <n v="18.28"/>
        <n v="34.94"/>
        <n v="12.29"/>
        <n v="26.33"/>
        <n v="20.66"/>
        <n v="12.25"/>
        <n v="18.13"/>
        <n v="16.899999999999999"/>
        <n v="8.8800000000000008"/>
        <n v="44.38"/>
        <n v="4.01"/>
        <n v="18.75"/>
        <n v="196.45"/>
        <n v="22.24"/>
        <n v="12.06"/>
        <n v="8.16"/>
        <n v="30.86"/>
        <n v="81"/>
        <n v="124.43"/>
        <n v="10.119999999999999"/>
        <n v="21.97"/>
        <n v="3.95"/>
        <n v="79.47"/>
        <n v="41.63"/>
        <n v="4.57"/>
        <n v="74.239999999999995"/>
        <n v="63.74"/>
        <n v="9.4499999999999993"/>
        <n v="9.0399999999999991"/>
        <n v="66.13"/>
        <n v="30.64"/>
        <n v="253.06"/>
        <n v="7.65"/>
        <n v="11.63"/>
        <n v="21.71"/>
        <n v="62.45"/>
        <n v="35.24"/>
        <n v="47.16"/>
        <n v="10.28"/>
        <n v="26.58"/>
        <n v="7.9"/>
        <n v="4910.8999999999996"/>
        <n v="53.64"/>
        <n v="76.02"/>
        <n v="23.89"/>
        <n v="30.41"/>
        <n v="24.23"/>
        <n v="351.06"/>
        <n v="19.14"/>
        <n v="298.18"/>
        <n v="125.81"/>
        <n v="35.880000000000003"/>
        <n v="28.89"/>
        <n v="29.16"/>
        <n v="9.83"/>
        <n v="38.18"/>
        <n v="4.8600000000000003"/>
        <n v="21.94"/>
        <n v="16.59"/>
        <n v="52.59"/>
        <n v="887"/>
        <n v="202.74"/>
        <n v="12.6"/>
        <n v="16.71"/>
        <n v="26.42"/>
        <n v="17.2"/>
        <n v="80.89"/>
        <n v="25.72"/>
        <n v="13.5"/>
        <n v="12.51"/>
        <n v="11.2"/>
        <n v="14.15"/>
        <n v="12.32"/>
        <n v="14.3"/>
        <n v="24.05"/>
        <n v="83.2"/>
        <n v="4.05"/>
        <n v="21.66"/>
        <n v="25.08"/>
        <n v="117.84"/>
        <n v="16.45"/>
        <n v="19.399999999999999"/>
        <n v="4.74"/>
        <n v="43.68"/>
        <n v="16.3"/>
        <n v="21.75"/>
        <n v="5.97"/>
        <n v="2.46"/>
        <n v="7.44"/>
        <n v="12.92"/>
        <n v="17.079999999999998"/>
        <n v="15.17"/>
        <n v="5.31"/>
        <n v="14.13"/>
        <n v="3712.56"/>
        <n v="11.58"/>
        <n v="31.52"/>
        <n v="14.42"/>
        <n v="14.37"/>
        <n v="180"/>
        <n v="43.25"/>
        <n v="9.0500000000000007"/>
        <n v="311.91000000000003"/>
        <n v="20.34"/>
        <n v="20.76"/>
        <n v="11.06"/>
        <n v="6.96"/>
        <n v="29.65"/>
        <n v="43.13"/>
        <n v="59.94"/>
        <n v="64.66"/>
        <n v="63.12"/>
        <n v="29.31"/>
        <n v="5.87"/>
        <n v="35.049999999999997"/>
        <n v="20.18"/>
        <n v="44.09"/>
        <n v="42.8"/>
        <n v="10.78"/>
        <n v="5.89"/>
        <n v="18.760000000000002"/>
        <n v="8.33"/>
        <n v="27.27"/>
        <n v="32.29"/>
        <n v="23.22"/>
        <n v="20.59"/>
        <n v="14.96"/>
        <n v="48.26"/>
        <n v="35.4"/>
        <n v="34.159999999999997"/>
        <n v="76.17"/>
        <n v="20.88"/>
        <n v="46.7"/>
        <n v="9.9499999999999993"/>
        <n v="60.58"/>
        <n v="12.76"/>
        <n v="17.8"/>
        <n v="12.59"/>
        <n v="14.78"/>
        <n v="44.37"/>
        <n v="38.53"/>
        <n v="13.79"/>
        <n v="182"/>
        <n v="4.47"/>
        <n v="45.86"/>
        <n v="11.45"/>
        <n v="19.23"/>
        <n v="31.11"/>
        <n v="68.63"/>
        <n v="8.17"/>
        <n v="9.73"/>
        <n v="20.69"/>
        <n v="11.91"/>
        <n v="16.809999999999999"/>
        <n v="18.21"/>
        <n v="77.25"/>
        <n v="23.1"/>
        <n v="8.64"/>
        <n v="3.88"/>
        <n v="14.01"/>
        <n v="48.97"/>
        <n v="17.25"/>
        <n v="36.35"/>
        <n v="34.18"/>
        <n v="18.29"/>
        <n v="8.23"/>
        <n v="17.46"/>
        <n v="5.16"/>
        <n v="627"/>
        <n v="23.29"/>
        <n v="25.25"/>
        <n v="33.35"/>
        <n v="496.76"/>
        <n v="56.91"/>
        <n v="38.83"/>
        <n v="22.86"/>
        <n v="82.98"/>
        <n v="26.5"/>
        <n v="8.6999999999999993"/>
        <n v="18.09"/>
        <n v="18.989999999999998"/>
        <n v="41.94"/>
        <n v="27.62"/>
        <n v="39.71"/>
        <n v="21.13"/>
        <n v="25.96"/>
        <n v="6.52"/>
        <n v="11.04"/>
        <n v="9.19"/>
        <n v="24.99"/>
        <n v="9.68"/>
        <n v="43.07"/>
        <n v="7.17"/>
        <n v="89.53"/>
        <n v="56.79"/>
        <n v="17.64"/>
        <n v="36.32"/>
        <n v="12.9"/>
        <n v="18.97"/>
        <n v="21.63"/>
        <n v="42.1"/>
        <n v="6.88"/>
        <n v="4.51"/>
        <n v="18.489999999999998"/>
        <n v="50.85"/>
        <n v="68.17"/>
        <n v="8.67"/>
        <n v="48.92"/>
        <n v="19"/>
        <n v="23.77"/>
        <n v="17.989999999999998"/>
        <n v="125"/>
        <n v="33.93"/>
        <n v="14.63"/>
        <n v="17.63"/>
        <n v="18.32"/>
        <n v="8.02"/>
        <n v="22.9"/>
        <n v="12.55"/>
        <n v="8.4600000000000009"/>
        <n v="31.14"/>
        <n v="14.91"/>
        <n v="22.34"/>
        <n v="245.01"/>
        <n v="38.42"/>
        <n v="37.24"/>
        <n v="7.79"/>
        <n v="24.14"/>
        <n v="11.96"/>
        <n v="90.43"/>
        <n v="43.15"/>
        <n v="10.050000000000001"/>
        <n v="11.55"/>
        <n v="34.25"/>
        <n v="74.150000000000006"/>
        <n v="72.209999999999994"/>
        <n v="60.99"/>
        <n v="28.95"/>
        <n v="12.14"/>
        <n v="16.95"/>
        <n v="7.36"/>
        <n v="57.51"/>
        <n v="14.83"/>
        <n v="10.41"/>
        <n v="57.79"/>
        <n v="44.96"/>
        <n v="30.37"/>
        <n v="7.45"/>
        <n v="15.46"/>
        <n v="5.0599999999999996"/>
        <n v="38.5"/>
        <n v="5.95"/>
        <n v="16.37"/>
        <n v="40.369999999999997"/>
        <n v="22.43"/>
        <n v="20.93"/>
        <n v="75.52"/>
        <n v="7.98"/>
        <n v="5.64"/>
        <n v="25.1"/>
        <n v="31.12"/>
        <n v="57.65"/>
        <n v="96"/>
        <n v="21.47"/>
        <n v="21.48"/>
        <n v="25.86"/>
        <n v="24.49"/>
        <n v="86.54"/>
        <n v="9.9"/>
        <n v="25.54"/>
        <n v="13.32"/>
        <n v="12.71"/>
        <n v="24.84"/>
        <n v="150.6"/>
        <n v="20.170000000000002"/>
        <n v="104.04"/>
        <n v="8.27"/>
        <n v="23.3"/>
        <n v="14.21"/>
        <n v="11.26"/>
        <n v="28.94"/>
        <n v="36.409999999999997"/>
        <n v="3.75"/>
        <n v="28.15"/>
        <n v="18.38"/>
        <n v="198"/>
        <n v="26.97"/>
        <n v="33.4"/>
        <n v="7.87"/>
        <n v="20.56"/>
        <n v="33.97"/>
        <n v="44.99"/>
        <n v="12.74"/>
        <n v="25.39"/>
        <n v="28.73"/>
        <n v="38.08"/>
        <n v="49.99"/>
        <n v="53.83"/>
        <n v="53.74"/>
        <n v="14.76"/>
        <n v="21.21"/>
        <n v="10.210000000000001"/>
        <n v="93"/>
        <n v="20.7"/>
        <n v="5.94"/>
        <n v="64.72"/>
        <n v="19.97"/>
        <n v="559.33000000000004"/>
        <n v="13.04"/>
        <n v="24.59"/>
        <n v="15.39"/>
        <n v="13.06"/>
        <n v="20.58"/>
        <n v="3.86"/>
        <n v="31.36"/>
        <n v="15.1"/>
        <n v="3.68"/>
        <n v="41.52"/>
        <n v="26.78"/>
        <n v="18.43"/>
        <n v="7.72"/>
        <n v="141.97999999999999"/>
        <n v="28.63"/>
        <n v="14.14"/>
        <n v="6.17"/>
        <n v="43.47"/>
        <n v="24.01"/>
        <n v="21.67"/>
        <n v="17.88"/>
        <n v="101.43"/>
        <n v="432.92"/>
        <n v="47.82"/>
        <n v="6.7"/>
        <n v="153"/>
        <n v="6.76"/>
        <n v="10.43"/>
        <n v="10.95"/>
        <n v="25.18"/>
        <n v="301.91000000000003"/>
        <n v="19.87"/>
        <n v="195.03"/>
        <n v="34.479999999999997"/>
        <n v="81.459999999999994"/>
        <n v="21.2"/>
        <n v="40.200000000000003"/>
        <n v="45.56"/>
        <n v="111.29"/>
        <n v="1.59"/>
        <n v="42.5"/>
        <n v="59.73"/>
        <n v="65.709999999999994"/>
        <n v="18.23"/>
        <n v="8.93"/>
        <n v="8.35"/>
        <n v="9.7799999999999994"/>
        <n v="19.03"/>
        <n v="10.7"/>
        <n v="17.399999999999999"/>
        <n v="12.69"/>
        <n v="8.86"/>
        <n v="107.09"/>
        <n v="88.75"/>
        <n v="12.82"/>
        <n v="63.07"/>
        <n v="33.200000000000003"/>
        <n v="29.94"/>
        <n v="5.65"/>
        <n v="21.29"/>
        <n v="19.72"/>
        <n v="10.69"/>
        <n v="17.86"/>
        <n v="40.44"/>
        <n v="49.41"/>
        <n v="18.27"/>
        <n v="85.78"/>
        <n v="47.08"/>
        <n v="17.05"/>
        <n v="5.44"/>
        <n v="37.590000000000003"/>
        <n v="45.1"/>
        <n v="22.29"/>
        <n v="16.38"/>
        <n v="23.97"/>
        <n v="24.32"/>
        <n v="29.46"/>
        <n v="30.85"/>
        <n v="18.02"/>
        <n v="3.35"/>
        <n v="33.67"/>
        <n v="229.56"/>
        <n v="5.32"/>
        <n v="573.66"/>
        <n v="25.11"/>
        <n v="17.28"/>
        <n v="51.11"/>
        <n v="6.26"/>
        <n v="24.8"/>
        <n v="28.67"/>
        <n v="13.38"/>
        <n v="13.45"/>
        <n v="13.62"/>
        <n v="86.9"/>
        <n v="10.46"/>
        <n v="39.9"/>
        <n v="16.010000000000002"/>
        <n v="27.92"/>
        <n v="31.66"/>
        <n v="29.06"/>
        <n v="25.73"/>
        <n v="7.68"/>
        <n v="15.53"/>
        <n v="41.51"/>
        <n v="86.63"/>
        <n v="125.24"/>
        <n v="21.83"/>
        <n v="4.8499999999999996"/>
        <n v="75.31"/>
        <n v="10.1"/>
        <n v="2.0499999999999998"/>
        <n v="194.4"/>
        <n v="53.44"/>
        <n v="9.9700000000000006"/>
        <n v="109.02"/>
        <n v="26.17"/>
        <n v="69.319999999999993"/>
        <n v="16.27"/>
        <n v="15.12"/>
        <n v="39.409999999999997"/>
        <n v="9.1300000000000008"/>
        <n v="35.07"/>
        <n v="148.76"/>
        <n v="4.17"/>
        <n v="13.29"/>
        <n v="11.86"/>
        <n v="33.880000000000003"/>
        <n v="26.61"/>
        <n v="2.79"/>
        <n v="18.149999999999999"/>
        <n v="48.23"/>
        <n v="92.88"/>
        <n v="131.30000000000001"/>
        <n v="8.89"/>
        <n v="19.100000000000001"/>
        <n v="23.99"/>
        <n v="49.24"/>
        <n v="654.95000000000005"/>
        <n v="82.08"/>
        <n v="36.46"/>
        <n v="10.93"/>
        <n v="58.54"/>
        <n v="37.409999999999997"/>
        <n v="3.14"/>
        <n v="40.29"/>
        <n v="14.18"/>
        <n v="16.989999999999998"/>
        <n v="34.01"/>
        <n v="36.130000000000003"/>
        <n v="27.25"/>
        <n v="17.579999999999998"/>
        <n v="82.06"/>
        <n v="31.77"/>
        <n v="1551"/>
        <n v="85.81"/>
        <n v="6.18"/>
        <n v="47.4"/>
        <n v="50.89"/>
        <n v="1552"/>
        <n v="6.61"/>
        <n v="28.66"/>
        <n v="130.55000000000001"/>
        <n v="29.45"/>
        <n v="13.13"/>
        <n v="24.26"/>
        <n v="20.149999999999999"/>
        <n v="28.06"/>
        <n v="23.01"/>
        <n v="25.59"/>
        <n v="11.79"/>
        <n v="11.25"/>
        <n v="16.600000000000001"/>
        <n v="11.36"/>
        <n v="4.66"/>
        <n v="17.48"/>
        <n v="61.3"/>
        <n v="82.19"/>
        <n v="24.43"/>
        <n v="207.03"/>
        <n v="47.83"/>
        <n v="26.54"/>
        <n v="77.63"/>
        <n v="36.020000000000003"/>
        <n v="35.51"/>
        <n v="6.75"/>
        <n v="13.86"/>
        <n v="37.659999999999997"/>
        <n v="27.05"/>
        <n v="11.69"/>
        <n v="51.51"/>
        <n v="7.88"/>
        <n v="16.34"/>
        <n v="24.45"/>
        <n v="10.029999999999999"/>
        <n v="13.44"/>
        <n v="23.42"/>
        <n v="27.08"/>
        <n v="9.1999999999999993"/>
        <n v="31.56"/>
        <n v="28.46"/>
        <n v="24.3"/>
        <n v="118.3"/>
        <n v="62.52"/>
        <n v="30.59"/>
        <n v="23.24"/>
        <n v="25.41"/>
        <n v="177.15"/>
        <n v="20.5"/>
        <n v="390.67"/>
        <n v="132.58000000000001"/>
        <n v="18.190000000000001"/>
        <n v="43.57"/>
        <n v="85.84"/>
        <n v="15.66"/>
        <n v="14.87"/>
        <n v="22.35"/>
        <n v="22.52"/>
        <n v="27.46"/>
        <n v="13.69"/>
        <n v="5.96"/>
        <n v="2.98"/>
        <n v="32.44"/>
        <n v="74.790000000000006"/>
        <n v="153.18"/>
        <n v="14.23"/>
        <n v="20.55"/>
        <n v="78.73"/>
        <n v="38.29"/>
        <n v="57.77"/>
        <n v="38.46"/>
        <n v="32.86"/>
        <n v="28.76"/>
        <n v="27.71"/>
        <n v="89.91"/>
        <n v="9.94"/>
        <n v="364.69"/>
        <n v="20.28"/>
        <n v="49.39"/>
        <n v="58.19"/>
        <n v="16.87"/>
        <n v="22.83"/>
        <n v="32.15"/>
        <n v="39.25"/>
        <n v="43.12"/>
        <n v="33.03"/>
        <n v="23.98"/>
        <n v="27.59"/>
        <n v="21.34"/>
        <n v="26.03"/>
        <n v="18.66"/>
        <n v="45.17"/>
        <n v="8.74"/>
        <n v="43.18"/>
        <n v="12.85"/>
        <n v="26.2"/>
        <n v="21.07"/>
        <n v="80.069999999999993"/>
        <n v="2.4"/>
        <n v="7.05"/>
        <n v="3.45"/>
        <n v="17.239999999999998"/>
        <n v="31.75"/>
        <n v="7.86"/>
        <n v="38.049999999999997"/>
        <n v="56.17"/>
        <n v="11.6"/>
        <n v="46.08"/>
        <n v="38.97"/>
        <n v="14.77"/>
        <n v="47.24"/>
        <n v="94.88"/>
        <n v="70.22"/>
        <n v="98.97"/>
        <n v="773.99"/>
        <n v="94.22"/>
        <n v="50.27"/>
        <n v="846"/>
        <n v="5.23"/>
        <n v="21.01"/>
        <n v="23.16"/>
        <n v="21.09"/>
        <n v="90.62"/>
        <n v="32.36"/>
        <n v="20.36"/>
        <n v="44.36"/>
        <n v="25.6"/>
        <n v="7.51"/>
        <n v="6.27"/>
        <n v="18.850000000000001"/>
        <n v="30.3"/>
        <n v="53.65"/>
        <n v="18.079999999999998"/>
        <n v="12.26"/>
        <n v="30.5"/>
        <n v="26.56"/>
        <n v="4.28"/>
        <n v="80.900000000000006"/>
        <n v="38.119999999999997"/>
        <n v="113.76"/>
        <n v="20.83"/>
        <n v="6.5"/>
        <n v="20.85"/>
        <n v="8.2200000000000006"/>
        <n v="7.73"/>
        <n v="9.98"/>
        <n v="12.35"/>
        <n v="12.84"/>
        <n v="56.06"/>
        <n v="34.020000000000003"/>
        <n v="46.02"/>
        <n v="163.55000000000001"/>
        <n v="5.6"/>
        <n v="56.35"/>
        <n v="47.33"/>
        <n v="24.83"/>
        <n v="5.57"/>
        <n v="55.78"/>
        <n v="5.36"/>
        <n v="164.37"/>
        <n v="19.68"/>
        <n v="29.5"/>
        <n v="33.85"/>
        <n v="21.37"/>
        <n v="20.97"/>
        <n v="36.99"/>
        <n v="98.76"/>
        <n v="8.25"/>
        <n v="134.44999999999999"/>
        <n v="46.2"/>
        <n v="27.21"/>
        <n v="27.67"/>
        <n v="19.89"/>
        <n v="80.510000000000005"/>
        <n v="34.96"/>
        <n v="24.6"/>
        <n v="29.35"/>
        <n v="24.19"/>
        <n v="23.37"/>
        <n v="60.94"/>
        <n v="75.73"/>
        <n v="3.96"/>
        <n v="145.91999999999999"/>
        <n v="25.52"/>
        <n v="10.02"/>
        <n v="14.71"/>
        <n v="39.520000000000003"/>
        <n v="58.32"/>
        <n v="30.04"/>
        <n v="23.84"/>
        <n v="65.95"/>
        <n v="11.89"/>
        <n v="70.66"/>
        <n v="8.68"/>
        <n v="34.78"/>
        <n v="4.53"/>
        <n v="15.4"/>
        <n v="23.03"/>
        <n v="18.12"/>
        <n v="43.11"/>
        <n v="24.1"/>
        <n v="51.69"/>
        <n v="41.57"/>
        <n v="38.47"/>
        <n v="28.47"/>
        <n v="22.42"/>
        <n v="25.92"/>
        <n v="92.49"/>
        <n v="14.48"/>
        <n v="9.33"/>
        <n v="32.03"/>
        <n v="1534"/>
        <n v="216.58"/>
        <n v="26.65"/>
        <n v="13.71"/>
        <n v="15.41"/>
        <n v="17.02"/>
        <n v="10.92"/>
        <n v="54.44"/>
        <n v="56.03"/>
        <n v="53.28"/>
        <n v="15.44"/>
        <n v="57.46"/>
        <n v="22.66"/>
        <n v="34.64"/>
        <n v="149.44"/>
        <n v="41.29"/>
        <n v="83.06"/>
        <n v="62.46"/>
        <n v="19.989999999999998"/>
        <n v="361.37"/>
        <n v="14.81"/>
        <n v="25.02"/>
        <n v="24.91"/>
        <n v="14.02"/>
        <n v="6.55"/>
        <n v="85.27"/>
        <n v="69.39"/>
        <n v="46.67"/>
        <n v="25.84"/>
        <n v="8.32"/>
        <n v="53.09"/>
        <n v="21.19"/>
        <n v="46.55"/>
        <n v="134.41999999999999"/>
        <n v="33.619999999999997"/>
        <n v="37.270000000000003"/>
        <n v="20.45"/>
        <n v="13.88"/>
        <n v="14.8"/>
        <n v="35.159999999999997"/>
        <n v="17.149999999999999"/>
        <n v="49.47"/>
        <n v="44.31"/>
        <n v="14.22"/>
        <n v="444.28"/>
        <n v="25.79"/>
        <n v="38.82"/>
        <n v="147.19"/>
        <n v="38.75"/>
        <n v="169.37"/>
        <n v="31.94"/>
        <n v="21.74"/>
        <n v="31.02"/>
        <n v="14.97"/>
        <n v="61.49"/>
        <n v="54.27"/>
        <n v="47.7"/>
        <n v="2349.5500000000002"/>
        <n v="8.6199999999999992"/>
        <n v="7"/>
        <n v="9.58"/>
        <n v="34.299999999999997"/>
        <n v="25.82"/>
        <n v="18.45"/>
        <n v="69.41"/>
        <n v="24.31"/>
        <n v="36.869999999999997"/>
        <n v="23.26"/>
        <n v="43.67"/>
        <n v="202.77"/>
        <n v="24.86"/>
        <n v="23.54"/>
        <n v="70.7"/>
        <n v="17.18"/>
        <n v="12.57"/>
        <n v="66.39"/>
        <n v="261.68"/>
        <n v="24.64"/>
        <n v="64.430000000000007"/>
        <n v="60.3"/>
        <n v="24.48"/>
        <n v="23.57"/>
        <n v="30.71"/>
        <n v="35.01"/>
        <n v="49.76"/>
        <n v="5.52"/>
        <n v="28.83"/>
        <n v="19.71"/>
        <n v="3.46"/>
        <n v="50.49"/>
        <n v="21.16"/>
        <n v="129.61000000000001"/>
        <n v="4.91"/>
        <n v="34.67"/>
        <n v="5.7"/>
        <n v="15.22"/>
        <n v="85.52"/>
        <n v="13.15"/>
        <n v="10.99"/>
        <n v="136.28"/>
        <n v="26.63"/>
        <n v="51.37"/>
        <n v="16.62"/>
        <n v="14.34"/>
        <n v="23.68"/>
        <n v="21.15"/>
        <n v="45.07"/>
        <n v="5.05"/>
        <n v="17.690000000000001"/>
        <n v="13.56"/>
        <n v="9.93"/>
        <n v="37.4"/>
        <n v="40.869999999999997"/>
        <n v="11.95"/>
        <n v="29.19"/>
        <n v="27.85"/>
        <n v="13.46"/>
        <n v="91.94"/>
        <n v="386.02"/>
        <n v="15.71"/>
        <n v="51.85"/>
        <n v="23.2"/>
        <n v="86.49"/>
        <n v="32.619999999999997"/>
        <n v="23.81"/>
        <n v="145.53"/>
        <n v="21.73"/>
        <n v="9.32"/>
        <n v="10.87"/>
        <n v="21.44"/>
        <n v="28.53"/>
        <n v="22.33"/>
        <n v="23.67"/>
        <n v="17.350000000000001"/>
        <n v="46.35"/>
        <n v="31.78"/>
        <n v="53.37"/>
        <n v="18.72"/>
        <n v="8.39"/>
        <n v="34.42"/>
        <n v="26.71"/>
        <n v="228.08"/>
        <n v="412.53"/>
        <n v="34.4"/>
        <n v="28.26"/>
        <n v="2885.85"/>
        <n v="40.380000000000003"/>
        <n v="32.04"/>
        <n v="17.47"/>
        <n v="1345"/>
        <n v="8.9700000000000006"/>
        <n v="11.78"/>
        <n v="33.119999999999997"/>
        <n v="34.75"/>
        <n v="4.29"/>
        <n v="16.61"/>
        <n v="89.31"/>
        <n v="8.0399999999999991"/>
        <n v="14.72"/>
        <n v="36.590000000000003"/>
        <n v="32.01"/>
        <n v="47.61"/>
        <n v="5.82"/>
        <n v="80.19"/>
        <n v="23.35"/>
        <n v="9.2200000000000006"/>
        <n v="27.13"/>
        <n v="35.659999999999997"/>
        <n v="23.75"/>
        <n v="20.94"/>
        <n v="6.71"/>
        <n v="9.01"/>
        <n v="34.06"/>
        <n v="10.53"/>
        <n v="12.99"/>
        <n v="6.77"/>
        <n v="4.37"/>
        <n v="39.58"/>
        <n v="32.840000000000003"/>
        <n v="68.150000000000006"/>
        <n v="13.33"/>
        <n v="51.8"/>
        <n v="101.67"/>
        <n v="42.89"/>
        <n v="47.36"/>
        <n v="15.11"/>
        <n v="37.46"/>
        <n v="133.94999999999999"/>
        <n v="16.57"/>
        <n v="48.89"/>
        <n v="17.07"/>
        <n v="31.57"/>
        <n v="19.440000000000001"/>
        <n v="1060.8"/>
        <n v="13.4"/>
        <n v="10.98"/>
        <n v="30.29"/>
        <n v="3.32"/>
        <n v="34.869999999999997"/>
        <n v="10.58"/>
        <n v="10.54"/>
        <n v="475.52"/>
        <n v="19.77"/>
        <n v="124.92"/>
        <n v="43.61"/>
        <n v="6.12"/>
        <n v="9.24"/>
        <n v="67.459999999999994"/>
        <n v="21.11"/>
        <n v="14.64"/>
        <n v="42.52"/>
        <n v="45.73"/>
        <n v="11.21"/>
        <n v="17.600000000000001"/>
        <n v="44.64"/>
        <n v="16.09"/>
        <n v="43.83"/>
        <n v="173.24"/>
        <n v="34.049999999999997"/>
        <n v="145.02000000000001"/>
        <n v="46.96"/>
        <n v="37.74"/>
        <n v="40.74"/>
        <n v="59.98"/>
        <n v="190.04"/>
        <n v="2.35"/>
        <n v="43.54"/>
        <n v="133.38"/>
        <n v="4.75"/>
        <n v="11.75"/>
        <n v="25.99"/>
        <n v="59.01"/>
        <n v="185.65"/>
        <n v="31.09"/>
        <n v="33.409999999999997"/>
        <n v="30.17"/>
        <n v="35.979999999999997"/>
        <n v="23.95"/>
        <n v="64.040000000000006"/>
        <n v="7.81"/>
        <n v="660.99"/>
        <n v="14.52"/>
        <n v="9.91"/>
        <n v="190.28"/>
        <n v="23.91"/>
        <n v="38.69"/>
        <n v="21.49"/>
        <n v="412.71"/>
        <n v="121.58"/>
        <n v="39.090000000000003"/>
        <n v="150.08000000000001"/>
        <n v="214.51"/>
        <n v="19.39"/>
        <n v="102.27"/>
        <n v="11.97"/>
        <n v="8.82"/>
        <n v="13.76"/>
        <n v="13.91"/>
        <n v="19.75"/>
        <n v="27.38"/>
        <n v="48.11"/>
        <n v="33.21"/>
        <n v="1270"/>
        <n v="28.68"/>
        <n v="29.32"/>
        <n v="74.06"/>
        <n v="14.69"/>
        <n v="1956"/>
        <n v="5.86"/>
        <n v="27.9"/>
        <n v="1312"/>
        <n v="46.27"/>
        <n v="24.09"/>
        <n v="48.84"/>
        <n v="50.16"/>
        <n v="134.75"/>
        <n v="43.8"/>
        <n v="43.99"/>
        <n v="75.83"/>
        <n v="10.14"/>
        <n v="31.23"/>
        <n v="15.03"/>
        <n v="9.1"/>
        <n v="97.24"/>
        <n v="76.959999999999994"/>
        <n v="30.43"/>
        <n v="19.899999999999999"/>
        <n v="20.190000000000001"/>
        <n v="12.41"/>
        <n v="15.29"/>
        <n v="21.08"/>
        <n v="45.41"/>
        <n v="28.8"/>
        <n v="16.5"/>
        <n v="73.88"/>
        <n v="19.7"/>
        <n v="28.54"/>
        <n v="54.32"/>
        <n v="15.82"/>
        <n v="241.65"/>
        <n v="10.18"/>
        <n v="62.13"/>
        <n v="19.79"/>
        <n v="63.53"/>
        <n v="45.28"/>
        <n v="39.64"/>
        <n v="10.8"/>
        <n v="41.74"/>
        <n v="46.79"/>
        <n v="113.27"/>
        <n v="24.35"/>
        <n v="102.89"/>
        <n v="37.93"/>
        <n v="26.73"/>
        <n v="15.9"/>
        <n v="121.82"/>
        <n v="20.12"/>
        <n v="16.649999999999999"/>
        <n v="2.41"/>
        <n v="510"/>
        <n v="17.760000000000002"/>
        <n v="491"/>
        <n v="22.81"/>
        <n v="57.08"/>
        <n v="100.06"/>
        <n v="1965"/>
        <n v="33.979999999999997"/>
        <n v="27.33"/>
        <n v="26.62"/>
        <n v="11.31"/>
        <n v="6.09"/>
        <n v="16.89"/>
        <n v="12.95"/>
        <n v="103"/>
        <n v="25.3"/>
        <n v="124.14"/>
        <n v="32.82"/>
        <n v="44.6"/>
        <n v="110.25"/>
        <n v="12.86"/>
        <n v="22.7"/>
        <n v="10.34"/>
        <n v="90.74"/>
        <n v="86.5"/>
        <n v="38.409999999999997"/>
        <n v="58.03"/>
        <n v="57.63"/>
        <n v="13.73"/>
        <n v="11.44"/>
        <n v="23.71"/>
        <n v="35.92"/>
        <n v="28.74"/>
        <n v="49.28"/>
        <n v="53.36"/>
        <n v="29.17"/>
        <n v="66.52"/>
        <n v="60.97"/>
        <n v="24.57"/>
        <n v="8.98"/>
        <n v="277.54000000000002"/>
        <n v="40.94"/>
        <n v="123.81"/>
        <n v="13.34"/>
        <n v="30.61"/>
        <n v="39.119999999999997"/>
        <n v="18.77"/>
        <n v="17.66"/>
        <n v="68.34"/>
        <n v="35.520000000000003"/>
        <n v="26.11"/>
        <n v="28.34"/>
        <n v="58.61"/>
        <n v="33.11"/>
        <n v="47.12"/>
        <n v="0.76"/>
        <n v="0.1"/>
        <n v="149.05000000000001"/>
        <n v="29.6"/>
        <n v="5.07"/>
        <n v="44.7"/>
        <n v="35.33"/>
        <n v="1282.8399999999999"/>
        <n v="53.54"/>
        <n v="43.63"/>
        <n v="171.73"/>
        <n v="17.850000000000001"/>
        <n v="21.4"/>
        <n v="27.69"/>
        <n v="16.239999999999998"/>
        <n v="1883.04"/>
        <n v="82.27"/>
        <n v="29.92"/>
        <n v="7.12"/>
        <n v="21.35"/>
        <n v="27.42"/>
        <n v="22.22"/>
        <n v="10.59"/>
        <n v="16.7"/>
        <n v="969.62"/>
        <n v="43.01"/>
        <n v="23.93"/>
        <n v="12.28"/>
        <n v="45.69"/>
        <n v="26.44"/>
        <n v="38.15"/>
        <n v="31.8"/>
        <n v="36.92"/>
        <n v="18.5"/>
        <n v="1066"/>
        <n v="5.43"/>
        <n v="43.45"/>
        <n v="10.51"/>
        <n v="9.35"/>
        <n v="135.94999999999999"/>
        <n v="11.11"/>
        <n v="30.12"/>
        <n v="16.940000000000001"/>
        <n v="12.91"/>
        <n v="29.25"/>
        <n v="10.89"/>
        <n v="26.25"/>
        <n v="10.27"/>
        <n v="8.58"/>
        <n v="15.88"/>
        <n v="1404"/>
        <n v="5.41"/>
        <n v="7.02"/>
        <n v="27.84"/>
        <n v="23.73"/>
        <n v="7.38"/>
        <n v="21.7"/>
        <n v="6.95"/>
        <n v="7.13"/>
        <n v="32.31"/>
        <n v="50.86"/>
        <n v="34.590000000000003"/>
        <n v="43.85"/>
        <n v="34.520000000000003"/>
        <n v="367.97"/>
        <n v="7.39"/>
        <n v="447"/>
        <n v="12.4"/>
        <n v="11.42"/>
        <n v="4.63"/>
        <n v="24.22"/>
        <n v="43.16"/>
        <n v="25.05"/>
        <n v="36.18"/>
        <n v="15.52"/>
        <n v="65.260000000000005"/>
        <n v="39.65"/>
        <n v="1168"/>
        <n v="64.14"/>
        <n v="18.07"/>
        <n v="52.45"/>
        <n v="39.200000000000003"/>
        <n v="13.3"/>
        <n v="3.67"/>
        <n v="26.95"/>
        <n v="25.56"/>
        <n v="40.130000000000003"/>
        <n v="83.76"/>
        <n v="49.5"/>
        <n v="32.26"/>
        <n v="38.31"/>
        <n v="55.04"/>
        <n v="30.51"/>
        <n v="34.1"/>
        <n v="16.73"/>
        <n v="7.92"/>
        <n v="35.799999999999997"/>
        <n v="46.26"/>
        <n v="130.03"/>
        <n v="1841"/>
        <n v="85.49"/>
        <n v="60.24"/>
        <n v="4.62"/>
        <n v="7.08"/>
        <n v="9.6"/>
        <n v="37.07"/>
        <n v="24.82"/>
        <n v="30.42"/>
        <n v="42.73"/>
        <n v="132.24"/>
        <n v="104.9"/>
        <n v="34.770000000000003"/>
        <n v="27.49"/>
        <n v="10.74"/>
        <n v="22.01"/>
        <n v="41.82"/>
        <n v="79.19"/>
        <n v="48.7"/>
        <n v="7.3"/>
        <n v="24.53"/>
        <n v="9.14"/>
        <n v="87.09"/>
        <n v="747.83"/>
        <n v="19.29"/>
        <n v="10.72"/>
        <n v="67.37"/>
        <n v="31.49"/>
        <n v="35.86"/>
        <n v="11.9"/>
        <n v="43.89"/>
        <n v="30.28"/>
        <n v="265.83999999999997"/>
        <n v="4.6900000000000004"/>
        <n v="49.86"/>
        <n v="51.5"/>
        <n v="73.709999999999994"/>
        <n v="48.03"/>
        <n v="41.25"/>
        <n v="63.26"/>
        <n v="52.81"/>
        <n v="20.22"/>
        <n v="35.340000000000003"/>
        <n v="23.5"/>
        <n v="87.3"/>
        <n v="7.33"/>
        <n v="87.98"/>
        <n v="16.670000000000002"/>
        <n v="11.52"/>
        <n v="85.43"/>
        <n v="30.75"/>
        <n v="72.540000000000006"/>
        <n v="28.02"/>
        <n v="24.97"/>
        <n v="1001"/>
        <n v="64.19"/>
        <n v="10.61"/>
        <n v="26.09"/>
        <n v="116.33"/>
        <n v="13.1"/>
        <n v="113.25"/>
        <n v="84.58"/>
        <n v="57.01"/>
        <n v="32.909999999999997"/>
        <n v="148.09"/>
        <n v="143.78"/>
        <n v="27.56"/>
        <n v="59.45"/>
        <n v="41.33"/>
        <n v="65.069999999999993"/>
        <n v="156.43"/>
        <n v="113.29"/>
        <n v="151.34"/>
        <n v="23.87"/>
        <n v="54.74"/>
        <n v="8.9499999999999993"/>
        <n v="658.49"/>
        <n v="99.54"/>
        <n v="19.09"/>
        <n v="56.52"/>
        <n v="60.64"/>
        <n v="26.98"/>
        <n v="76.3"/>
        <n v="23.64"/>
        <n v="14.55"/>
        <n v="51.56"/>
        <n v="26.47"/>
        <n v="45.82"/>
        <n v="5.72"/>
        <n v="14.84"/>
        <n v="54.53"/>
        <n v="45.24"/>
        <n v="22.2"/>
        <n v="27.79"/>
        <n v="39.72"/>
        <n v="32.090000000000003"/>
        <n v="25.55"/>
        <n v="45.25"/>
        <n v="16.88"/>
        <n v="405.38"/>
        <n v="57.06"/>
        <n v="9.92"/>
        <n v="53.55"/>
        <n v="26.19"/>
        <n v="85.94"/>
        <n v="13.81"/>
        <n v="22.03"/>
        <n v="7.31"/>
        <n v="24.36"/>
        <n v="9.41"/>
        <n v="251.48"/>
        <n v="27.99"/>
        <n v="102.56"/>
        <n v="110.18"/>
        <n v="11.94"/>
        <n v="27.47"/>
        <n v="47.69"/>
        <n v="40.93"/>
        <n v="23.96"/>
        <n v="11.18"/>
        <n v="6.54"/>
        <n v="7.91"/>
        <n v="57.87"/>
        <n v="3.7"/>
        <n v="16.79"/>
        <n v="12.05"/>
        <n v="100.98"/>
        <n v="34.69"/>
        <n v="3.9"/>
        <n v="122"/>
        <n v="13.51"/>
        <n v="59.04"/>
        <n v="27.24"/>
        <n v="38.869999999999997"/>
        <n v="44.3"/>
        <n v="4.87"/>
        <n v="143"/>
        <n v="45.04"/>
        <n v="143.57"/>
        <n v="52.24"/>
        <n v="32.299999999999997"/>
        <n v="453.89"/>
        <n v="13.63"/>
        <n v="22.36"/>
        <n v="21.82"/>
        <n v="31.1"/>
        <n v="37.299999999999997"/>
        <n v="16.260000000000002"/>
        <n v="23.47"/>
        <n v="11.47"/>
        <n v="28.96"/>
        <n v="83.58"/>
        <n v="28.33"/>
        <n v="5.92"/>
        <n v="63.57"/>
        <n v="15.34"/>
        <n v="16.91"/>
        <n v="1254"/>
        <n v="45.81"/>
        <n v="245.96"/>
        <n v="36.15"/>
        <n v="33.19"/>
        <n v="21.57"/>
        <n v="150.82"/>
        <n v="94.36"/>
        <n v="40.64"/>
        <n v="18.48"/>
        <n v="69.36"/>
        <n v="13.77"/>
        <n v="41.54"/>
        <n v="45.19"/>
        <n v="6.89"/>
        <n v="17.559999999999999"/>
        <n v="4.9800000000000004"/>
        <n v="44.95"/>
        <n v="23.34"/>
        <n v="14.32"/>
        <n v="10.06"/>
        <n v="28.84"/>
        <n v="32.65"/>
        <n v="53.1"/>
        <n v="26.28"/>
        <n v="40.15"/>
        <n v="508.36"/>
        <n v="52.56"/>
        <n v="39.590000000000003"/>
        <n v="58.31"/>
        <n v="70.37"/>
        <n v="791.29"/>
        <n v="65.489999999999995"/>
        <n v="47.47"/>
        <n v="9.5399999999999991"/>
        <n v="31.87"/>
        <n v="5"/>
        <n v="6.24"/>
        <n v="51.09"/>
        <n v="296.51"/>
        <n v="22.28"/>
        <n v="5.61"/>
        <n v="90.88"/>
        <n v="39.28"/>
        <n v="37.840000000000003"/>
        <n v="27.86"/>
        <n v="21.27"/>
        <n v="82.86"/>
        <n v="27.66"/>
        <n v="62.71"/>
        <n v="7.06"/>
        <n v="1910"/>
        <n v="11.81"/>
        <n v="61.26"/>
        <n v="23.6"/>
        <n v="20.75"/>
        <n v="1307.1099999999999"/>
        <n v="2.2799999999999998"/>
        <n v="42.15"/>
        <n v="48.69"/>
        <n v="43.41"/>
        <n v="56.99"/>
        <n v="58.51"/>
        <n v="64.67"/>
        <n v="10.49"/>
        <n v="20.11"/>
        <n v="36.36"/>
        <n v="168.74"/>
        <n v="39.369999999999997"/>
        <n v="132.63"/>
        <n v="23.56"/>
        <n v="1957"/>
        <n v="77.19"/>
        <n v="145.30000000000001"/>
        <n v="9.07"/>
        <n v="16.8"/>
        <n v="21.62"/>
        <n v="58.5"/>
        <n v="35.29"/>
        <n v="79.87"/>
        <n v="84.15"/>
        <n v="80.5"/>
        <n v="38.270000000000003"/>
        <n v="15.57"/>
        <n v="85.75"/>
        <n v="38.58"/>
        <n v="38.81"/>
        <n v="31.48"/>
        <n v="36.64"/>
        <n v="31.35"/>
        <n v="18.670000000000002"/>
        <n v="11.39"/>
        <n v="41.36"/>
        <n v="38.68"/>
        <n v="144.05000000000001"/>
        <n v="26.32"/>
        <n v="48.76"/>
        <n v="48.67"/>
        <n v="45.38"/>
        <n v="41.18"/>
        <n v="7.89"/>
        <n v="5.54"/>
        <n v="31.41"/>
        <n v="11.7"/>
        <n v="54.93"/>
        <n v="3.83"/>
        <n v="123.74"/>
        <n v="5.39"/>
        <n v="8.44"/>
        <n v="9"/>
        <n v="11.5"/>
        <n v="35.79"/>
        <n v="29.1"/>
        <n v="76.53"/>
        <n v="25.28"/>
        <n v="11.41"/>
        <n v="24.33"/>
        <n v="48.82"/>
        <n v="126.46"/>
        <n v="84.05"/>
        <n v="19.38"/>
        <n v="67.489999999999995"/>
        <n v="1.64"/>
        <n v="12.42"/>
        <n v="37.17"/>
        <n v="47.59"/>
        <n v="22.91"/>
        <n v="22.14"/>
        <n v="15.96"/>
        <n v="106.41"/>
        <n v="32.89"/>
        <n v="15.49"/>
        <n v="82.67"/>
        <n v="26.18"/>
        <n v="84.67"/>
        <n v="123.48"/>
        <n v="32.75"/>
        <n v="211.15"/>
        <n v="17.62"/>
        <n v="31.88"/>
        <n v="19.510000000000002"/>
        <n v="21.53"/>
        <n v="1176"/>
        <n v="49.01"/>
        <n v="31.83"/>
        <n v="197.67"/>
        <n v="876"/>
        <n v="40.67"/>
        <n v="60.11"/>
        <n v="86.45"/>
        <n v="67.349999999999994"/>
        <n v="377.79"/>
        <n v="29.79"/>
        <n v="5.26"/>
        <n v="5.69"/>
        <n v="25.33"/>
        <n v="19.829999999999998"/>
        <n v="4.68"/>
        <n v="39.17"/>
        <n v="27.32"/>
        <n v="59.29"/>
        <n v="17.53"/>
        <n v="26.22"/>
        <n v="49.85"/>
        <n v="45.47"/>
        <n v="27.7"/>
        <n v="54.59"/>
        <n v="59.58"/>
        <n v="67.540000000000006"/>
        <n v="63.52"/>
        <n v="42.17"/>
        <n v="9.34"/>
        <n v="93.62"/>
        <n v="72.7"/>
        <n v="1403"/>
        <n v="23.11"/>
        <n v="15.32"/>
        <n v="33.909999999999997"/>
        <n v="19.420000000000002"/>
        <n v="35.200000000000003"/>
        <n v="30.63"/>
        <n v="46.58"/>
        <n v="71.790000000000006"/>
        <n v="26.67"/>
        <n v="24.72"/>
        <n v="16.82"/>
        <n v="43.56"/>
        <n v="46.65"/>
        <n v="36.04"/>
        <n v="14.16"/>
        <n v="6.36"/>
        <n v="47.8"/>
        <n v="101.04"/>
        <n v="98.83"/>
        <n v="6.49"/>
        <n v="56.64"/>
        <n v="191.12"/>
        <n v="50.79"/>
        <n v="35.590000000000003"/>
        <n v="30.38"/>
        <n v="14.51"/>
        <n v="29.77"/>
        <n v="99.69"/>
        <n v="21.23"/>
        <n v="107.38"/>
        <n v="111.63"/>
        <n v="38.24"/>
        <n v="39.909999999999997"/>
        <n v="20.04"/>
        <n v="60.45"/>
        <n v="64.97"/>
        <n v="18.03"/>
        <n v="146.88999999999999"/>
        <n v="23.51"/>
        <n v="8.76"/>
        <n v="5.48"/>
        <n v="22.15"/>
        <n v="161.62"/>
        <n v="49.4"/>
        <n v="14.75"/>
        <n v="16.420000000000002"/>
        <n v="63.49"/>
        <n v="80.41"/>
        <n v="6.74"/>
        <n v="27.72"/>
        <n v="17.899999999999999"/>
        <n v="28.75"/>
        <n v="34.36"/>
        <n v="11.01"/>
        <n v="29.74"/>
        <n v="36.78"/>
        <n v="20.14"/>
        <n v="36.19"/>
        <n v="36.270000000000003"/>
        <n v="5.24"/>
        <n v="42.37"/>
        <n v="158.27000000000001"/>
        <n v="14.58"/>
        <n v="23.18"/>
        <n v="35.22"/>
        <n v="19.98"/>
        <n v="34.880000000000003"/>
        <n v="4.5"/>
        <n v="23.04"/>
        <n v="42.92"/>
        <n v="44.34"/>
        <n v="22.67"/>
        <n v="118.51"/>
        <n v="21.5"/>
        <n v="108.86"/>
        <n v="20.059999999999999"/>
        <n v="734.1"/>
        <n v="1916"/>
        <n v="28.19"/>
        <n v="16.43"/>
        <n v="1501.46"/>
        <n v="13.85"/>
        <n v="45.92"/>
        <n v="32.479999999999997"/>
        <n v="31.28"/>
        <n v="22.11"/>
        <n v="25.14"/>
        <n v="26.76"/>
        <n v="56.07"/>
        <n v="29.84"/>
        <n v="1270.49"/>
        <n v="49.23"/>
        <n v="49.84"/>
        <n v="40.880000000000003"/>
        <n v="16.12"/>
        <n v="24.41"/>
        <n v="142.35"/>
        <n v="50.03"/>
        <n v="44.2"/>
        <n v="21.59"/>
        <n v="25.51"/>
        <n v="34.26"/>
        <n v="34.99"/>
        <n v="21.45"/>
        <n v="19.149999999999999"/>
        <n v="45.88"/>
        <n v="27.23"/>
        <n v="25.23"/>
        <n v="8.48"/>
        <n v="56.81"/>
        <n v="18.350000000000001"/>
        <n v="16.2"/>
        <n v="23.07"/>
        <n v="42.14"/>
        <n v="80.03"/>
        <n v="22.99"/>
        <n v="49.6"/>
        <n v="83.68"/>
        <n v="41.67"/>
        <n v="32.14"/>
        <n v="55.26"/>
        <n v="25.66"/>
        <n v="27.76"/>
        <n v="74.760000000000005"/>
        <n v="24.03"/>
        <n v="15.38"/>
        <n v="6.16"/>
        <n v="1085"/>
        <n v="44.1"/>
        <n v="27.48"/>
        <n v="17.38"/>
        <n v="1174"/>
        <n v="40.54"/>
        <n v="6.29"/>
        <n v="40.98"/>
        <n v="34.61"/>
        <n v="8.01"/>
        <n v="41.7"/>
        <n v="31.34"/>
        <n v="95.45"/>
        <n v="81.36"/>
        <n v="13.14"/>
        <n v="47.52"/>
        <n v="12.47"/>
        <n v="138.01"/>
        <n v="93.52"/>
        <n v="1202"/>
        <n v="5.15"/>
        <n v="73.489999999999995"/>
        <n v="26.37"/>
        <n v="26.23"/>
        <n v="22.41"/>
        <n v="18.87"/>
        <n v="54.4"/>
        <n v="36.65"/>
        <n v="207.68"/>
        <n v="6.25"/>
        <n v="99.59"/>
        <n v="6.32"/>
        <n v="19.95"/>
        <n v="3.21"/>
        <n v="172.57"/>
        <n v="8.65"/>
        <n v="909.61"/>
        <n v="51.54"/>
        <n v="6.67"/>
        <n v="40.81"/>
        <n v="51.97"/>
        <n v="15.43"/>
        <n v="209.87"/>
        <n v="34.21"/>
        <n v="27.4"/>
        <n v="19.53"/>
        <n v="245.16"/>
        <n v="55.71"/>
        <n v="43.29"/>
        <n v="31.6"/>
        <n v="156.68"/>
        <n v="26.72"/>
        <n v="355.24"/>
        <n v="31.74"/>
        <n v="16.170000000000002"/>
        <n v="77.239999999999995"/>
        <n v="7.63"/>
        <n v="15.04"/>
        <n v="2.66"/>
        <n v="134.1"/>
        <n v="31.21"/>
        <n v="48.47"/>
        <n v="13.01"/>
        <n v="22.79"/>
        <n v="4863.62"/>
        <n v="31.19"/>
        <n v="70.72"/>
        <n v="44.55"/>
        <n v="36.85"/>
        <n v="36.950000000000003"/>
        <n v="6107.23"/>
        <n v="3.72"/>
        <n v="34.89"/>
        <n v="22.65"/>
        <n v="43.55"/>
        <n v="9.0299999999999994"/>
        <n v="30.49"/>
        <n v="26.05"/>
        <n v="14.25"/>
        <n v="46.24"/>
        <n v="79.66"/>
        <n v="97.16"/>
        <n v="19.329999999999998"/>
        <n v="13.18"/>
        <n v="57.85"/>
        <n v="18.3"/>
        <n v="20.98"/>
        <n v="40.840000000000003"/>
        <n v="146.78"/>
        <n v="7.19"/>
        <n v="1852"/>
        <n v="10.039999999999999"/>
        <n v="14"/>
        <n v="49.67"/>
        <n v="59.41"/>
        <n v="60.46"/>
        <n v="8.41"/>
        <n v="48.45"/>
        <n v="25.65"/>
        <n v="5.73"/>
        <n v="9.89"/>
        <n v="17.5"/>
        <n v="23.52"/>
        <n v="11.62"/>
        <n v="23.8"/>
        <n v="36.6"/>
        <n v="10.66"/>
        <n v="37.29"/>
        <n v="17.78"/>
        <n v="11.56"/>
        <n v="51.27"/>
        <n v="62.91"/>
        <n v="58.92"/>
        <n v="14.03"/>
        <n v="70.489999999999995"/>
        <n v="12.44"/>
        <n v="7.07"/>
        <n v="22.21"/>
        <n v="20.86"/>
        <n v="55.34"/>
        <n v="24.08"/>
        <n v="60.47"/>
        <n v="15.48"/>
        <n v="37.75"/>
        <n v="21.32"/>
        <n v="22.53"/>
        <n v="74.16"/>
        <n v="14.53"/>
        <n v="36.729999999999997"/>
        <n v="18.920000000000002"/>
        <n v="34.76"/>
        <n v="13.35"/>
        <n v="197.41"/>
        <n v="19.36"/>
        <n v="55.35"/>
        <n v="15.68"/>
        <n v="5.49"/>
        <n v="11.8"/>
        <n v="95.1"/>
        <n v="18.95"/>
        <n v="36.53"/>
        <n v="38.4"/>
        <n v="4.8899999999999997"/>
        <n v="109.23"/>
        <n v="27.04"/>
        <n v="22.26"/>
        <n v="34.369999999999997"/>
        <n v="46.05"/>
        <n v="33.15"/>
        <n v="26.96"/>
        <n v="68.41"/>
        <n v="7.58"/>
        <n v="385.87"/>
        <n v="61.82"/>
        <n v="81.38"/>
        <n v="21.89"/>
        <n v="46.91"/>
        <n v="19.739999999999998"/>
        <n v="12.88"/>
        <n v="700.44"/>
        <n v="12.45"/>
        <n v="22.8"/>
        <n v="52.92"/>
        <n v="57.68"/>
        <n v="64.03"/>
        <n v="18.54"/>
        <n v="6.79"/>
        <n v="10.45"/>
        <n v="97.08"/>
        <n v="37.520000000000003"/>
        <n v="39.01"/>
        <n v="52.64"/>
        <n v="22.64"/>
        <n v="26.12"/>
        <n v="28.41"/>
        <n v="48.12"/>
        <n v="38.61"/>
        <n v="5.59"/>
        <n v="54.73"/>
        <n v="37.44"/>
        <n v="244.14"/>
        <n v="27.2"/>
        <n v="200.01"/>
        <n v="425.32"/>
        <n v="4.95"/>
        <n v="195.22"/>
        <n v="42.76"/>
        <n v="120.38"/>
        <n v="34.65"/>
        <n v="3.77"/>
        <n v="33.17"/>
        <n v="117.16"/>
        <n v="114.62"/>
        <n v="44.57"/>
        <n v="65.62"/>
        <n v="21.14"/>
        <n v="2.94"/>
        <n v="17.920000000000002"/>
        <n v="29.82"/>
        <n v="6.14"/>
        <n v="4233"/>
        <n v="27.57"/>
        <n v="31.7"/>
        <n v="94.8"/>
        <n v="12.27"/>
        <n v="41.2"/>
        <n v="491.14"/>
        <n v="107.15"/>
        <n v="46.38"/>
        <n v="48.16"/>
        <n v="11.73"/>
        <n v="18.940000000000001"/>
        <n v="13.95"/>
        <n v="27.53"/>
        <n v="28.28"/>
        <n v="102.62"/>
        <n v="78.14"/>
        <n v="53.14"/>
        <n v="73.19"/>
        <n v="76.28"/>
        <n v="20.39"/>
        <n v="17.93"/>
        <n v="51.4"/>
        <n v="32.61"/>
        <n v="627.97"/>
        <n v="10.88"/>
        <n v="25.97"/>
        <n v="65.17"/>
        <n v="11.98"/>
        <n v="132.62"/>
        <n v="60.93"/>
        <n v="1285.0899999999999"/>
        <n v="1092.6300000000001"/>
        <n v="28.01"/>
        <n v="35.44"/>
        <n v="42.24"/>
        <n v="36.11"/>
        <n v="20.53"/>
        <n v="45.39"/>
        <n v="62.69"/>
        <n v="19.16"/>
        <n v="38.67"/>
        <n v="17.77"/>
        <n v="3.3"/>
        <n v="29.12"/>
        <n v="39.380000000000003"/>
        <n v="64.27"/>
        <n v="83.38"/>
        <n v="115.87"/>
        <n v="179.33"/>
        <n v="10.17"/>
        <n v="17.36"/>
        <n v="8.2100000000000009"/>
        <n v="37.08"/>
        <n v="54.33"/>
        <n v="57.1"/>
        <n v="14.5"/>
        <n v="65.81"/>
        <n v="16.850000000000001"/>
        <n v="98.43"/>
        <n v="100.42"/>
        <n v="148.69999999999999"/>
        <n v="16.98"/>
        <n v="40.28"/>
        <n v="24.34"/>
        <n v="50.1"/>
        <n v="30.21"/>
        <n v="47.67"/>
        <n v="35.96"/>
        <n v="26.53"/>
        <n v="104"/>
        <n v="13.55"/>
        <n v="103.06"/>
        <n v="1134"/>
        <n v="12.54"/>
        <n v="7.8"/>
        <n v="82.71"/>
        <n v="33.57"/>
        <n v="8.9"/>
        <n v="12.61"/>
        <n v="20.350000000000001"/>
        <n v="817"/>
        <n v="8.5399999999999991"/>
        <n v="14.92"/>
        <n v="261.26"/>
        <n v="22.18"/>
        <n v="38.43"/>
        <n v="21.04"/>
        <n v="61.85"/>
        <n v="74.099999999999994"/>
        <n v="16.14"/>
        <n v="3.92"/>
        <n v="7.52"/>
        <n v="4.8"/>
        <n v="8.0500000000000007"/>
        <n v="1.79"/>
        <n v="64.8"/>
        <n v="47.09"/>
        <n v="52.93"/>
        <n v="63.87"/>
        <n v="29.56"/>
        <n v="46.21"/>
        <n v="54.29"/>
        <n v="114.11"/>
        <n v="355"/>
        <n v="79.89"/>
        <n v="40.590000000000003"/>
        <n v="341.78"/>
        <n v="89.74"/>
        <n v="30.52"/>
        <n v="54.43"/>
        <n v="6.34"/>
        <n v="1225"/>
        <n v="135.4"/>
        <n v="24.4"/>
        <n v="19.809999999999999"/>
        <n v="34.85"/>
        <n v="43.9"/>
        <n v="48.99"/>
        <n v="14.82"/>
        <n v="61.86"/>
        <n v="10.71"/>
        <n v="4.32"/>
        <n v="80.680000000000007"/>
        <n v="28.04"/>
        <n v="1182"/>
        <n v="28.38"/>
        <n v="20.99"/>
        <n v="9.86"/>
        <n v="6.28"/>
        <n v="21.05"/>
        <n v="12.31"/>
        <n v="16.920000000000002"/>
        <n v="11.09"/>
        <n v="45.27"/>
        <n v="38.799999999999997"/>
        <n v="18.64"/>
        <n v="29.03"/>
        <n v="23.19"/>
        <n v="3.52"/>
        <n v="29.07"/>
        <n v="11.88"/>
        <n v="46.31"/>
        <n v="18.579999999999998"/>
        <n v="94.52"/>
        <n v="77.61"/>
        <n v="186.29"/>
        <n v="133.1"/>
        <n v="48.42"/>
        <n v="12.24"/>
        <n v="8.3699999999999992"/>
        <n v="20.2"/>
        <n v="12.13"/>
        <n v="67.12"/>
        <n v="17.41"/>
        <n v="73.31"/>
        <n v="8.8000000000000007"/>
        <n v="65.92"/>
        <n v="39.96"/>
        <n v="29.09"/>
        <n v="61.27"/>
        <n v="26.69"/>
        <n v="13.92"/>
        <n v="33.6"/>
        <n v="53.24"/>
        <n v="92.86"/>
        <n v="42.32"/>
        <n v="20.13"/>
        <n v="15.8"/>
        <n v="142.13999999999999"/>
        <n v="34.39"/>
        <n v="33.72"/>
        <n v="49.38"/>
        <n v="73.53"/>
        <n v="47.57"/>
        <n v="2.39"/>
        <n v="32.450000000000003"/>
        <n v="19.41"/>
        <n v="16.059999999999999"/>
        <n v="613"/>
        <n v="57.98"/>
        <n v="15.75"/>
        <n v="3.49"/>
        <n v="16.54"/>
        <n v="24.9"/>
        <n v="13.97"/>
        <n v="66.64"/>
        <n v="65.44"/>
        <n v="25.63"/>
        <n v="34.11"/>
        <n v="6.63"/>
        <n v="40.090000000000003"/>
        <n v="111.34"/>
        <n v="58.24"/>
        <n v="59.05"/>
        <n v="6.82"/>
        <n v="29.42"/>
        <n v="190.82"/>
        <n v="16.53"/>
        <n v="3.13"/>
        <n v="94.76"/>
        <n v="36.96"/>
        <n v="29.28"/>
        <n v="26.93"/>
        <n v="97.87"/>
        <n v="42.23"/>
        <n v="5.74"/>
        <n v="31.51"/>
        <n v="36.630000000000003"/>
        <n v="11.13"/>
        <n v="68.27"/>
        <n v="38.54"/>
        <n v="21.31"/>
        <n v="23.21"/>
        <n v="50.13"/>
        <n v="18.05"/>
        <n v="58.9"/>
        <n v="4.58"/>
        <n v="35.94"/>
        <n v="52.85"/>
        <n v="8.52"/>
        <n v="562.76"/>
        <n v="68.42"/>
        <n v="418.08"/>
        <n v="23.49"/>
        <n v="12.01"/>
        <n v="66.44"/>
        <n v="1142.25"/>
        <n v="84.82"/>
        <n v="58.86"/>
        <n v="24.39"/>
        <n v="48.39"/>
        <n v="59.84"/>
        <n v="47.44"/>
        <n v="29.68"/>
        <n v="30.26"/>
        <n v="16.07"/>
        <n v="15.93"/>
        <n v="5.98"/>
        <n v="58.07"/>
        <n v="53.29"/>
        <n v="34.950000000000003"/>
        <n v="35.14"/>
        <n v="36.81"/>
        <n v="67.53"/>
        <n v="21.24"/>
        <n v="55.89"/>
        <n v="222.32"/>
        <n v="154.56"/>
        <n v="487.32"/>
        <n v="21.55"/>
        <n v="8.5500000000000007"/>
        <n v="31.64"/>
        <n v="58.8"/>
        <n v="60.84"/>
        <n v="22.17"/>
        <n v="143.85"/>
        <n v="19.170000000000002"/>
        <n v="50.96"/>
        <n v="40.65"/>
        <n v="36.89"/>
        <n v="79.650000000000006"/>
        <n v="245.51"/>
        <n v="9.59"/>
        <n v="9.99"/>
        <n v="80.3"/>
        <n v="102.06"/>
        <n v="10.199999999999999"/>
        <n v="76.39"/>
        <n v="61.17"/>
        <n v="31.58"/>
        <n v="9.77"/>
        <n v="27.93"/>
        <n v="119.45"/>
        <n v="26.01"/>
        <n v="58.53"/>
        <n v="35.619999999999997"/>
        <n v="121.59"/>
        <n v="63.25"/>
        <n v="25.95"/>
        <n v="32.770000000000003"/>
        <n v="883"/>
        <n v="47.26"/>
        <n v="4.4800000000000004"/>
        <n v="4.7"/>
        <n v="31.97"/>
        <n v="22.84"/>
        <n v="1452.21"/>
        <n v="55.47"/>
        <n v="116.26"/>
        <n v="14.12"/>
        <n v="39.67"/>
        <n v="12.02"/>
        <n v="10.63"/>
        <n v="10.55"/>
        <n v="129.76"/>
        <n v="21.18"/>
        <n v="77.73"/>
        <n v="81.31"/>
        <n v="62.15"/>
        <n v="10.24"/>
        <n v="18.260000000000002"/>
        <n v="33.130000000000003"/>
        <n v="114.49"/>
        <n v="30.95"/>
        <n v="23.06"/>
        <n v="12.96"/>
        <n v="221.14"/>
        <n v="11.03"/>
        <n v="27.77"/>
        <n v="18.57"/>
        <n v="27.54"/>
        <n v="35.71"/>
        <n v="80.989999999999995"/>
        <n v="60.26"/>
        <n v="1180"/>
        <n v="38.21"/>
        <n v="33.56"/>
        <n v="27.37"/>
        <n v="5.99"/>
        <n v="123.7"/>
        <n v="7.55"/>
        <n v="33.69"/>
        <n v="32.24"/>
        <n v="53.26"/>
        <n v="23.14"/>
        <n v="50.56"/>
        <n v="31.53"/>
        <n v="7.32"/>
        <n v="13.47"/>
        <n v="32.92"/>
        <n v="6.33"/>
        <n v="167.21"/>
        <n v="25.91"/>
        <n v="23.32"/>
        <n v="22.09"/>
        <n v="38.909999999999997"/>
        <n v="54.1"/>
        <n v="30.53"/>
        <n v="96.67"/>
        <n v="157.87"/>
        <n v="57.17"/>
        <n v="54.51"/>
        <n v="29.4"/>
        <n v="48.64"/>
        <n v="38.6"/>
        <n v="133.63999999999999"/>
        <n v="98.82"/>
        <n v="45.11"/>
        <n v="8.42"/>
        <n v="8.69"/>
        <n v="54.41"/>
        <n v="27.02"/>
        <n v="31.32"/>
        <n v="15.27"/>
        <n v="32.630000000000003"/>
        <n v="44.8"/>
        <n v="50.08"/>
        <n v="33.840000000000003"/>
        <n v="36.68"/>
        <n v="4.43"/>
        <n v="53.45"/>
        <n v="37.83"/>
        <n v="31.24"/>
        <n v="303.77999999999997"/>
        <n v="27.43"/>
        <n v="5.4"/>
        <n v="95.46"/>
        <n v="41.16"/>
        <n v="54.39"/>
        <n v="931.69"/>
        <n v="37.21"/>
        <n v="88.29"/>
        <n v="36.049999999999997"/>
        <n v="54.36"/>
        <n v="12.2"/>
        <n v="5.2"/>
        <n v="61.67"/>
        <n v="32.9"/>
        <n v="94.04"/>
        <n v="56.58"/>
        <n v="41.37"/>
        <n v="6.91"/>
        <n v="86.93"/>
        <n v="34.92"/>
        <n v="26.99"/>
        <n v="39.1"/>
        <n v="56.69"/>
        <n v="20.92"/>
        <n v="32.659999999999997"/>
        <n v="14.54"/>
        <n v="19.940000000000001"/>
        <n v="14.98"/>
        <n v="25.64"/>
        <n v="4094.33"/>
        <n v="59.15"/>
        <n v="20.57"/>
        <n v="18.86"/>
        <n v="41.22"/>
        <n v="39.4"/>
        <n v="5.56"/>
        <n v="47.31"/>
        <n v="7.01"/>
        <n v="6.1"/>
        <n v="103.37"/>
        <n v="23.65"/>
        <n v="22.69"/>
        <n v="10.57"/>
        <n v="11.71"/>
        <n v="203.03"/>
        <n v="32.020000000000003"/>
        <n v="19.57"/>
        <n v="193.24"/>
        <n v="741.51"/>
        <n v="36.51"/>
        <n v="13.37"/>
        <n v="31.45"/>
        <n v="97.44"/>
        <n v="4.42"/>
        <n v="64.819999999999993"/>
        <n v="95.86"/>
        <n v="89.89"/>
        <n v="4.49"/>
        <n v="85.65"/>
        <n v="85.21"/>
        <n v="68.540000000000006"/>
        <n v="13.98"/>
        <n v="29.26"/>
        <n v="34.409999999999997"/>
        <n v="25.38"/>
        <n v="23.94"/>
        <n v="73.92"/>
        <n v="75.39"/>
        <n v="11.74"/>
        <n v="39.75"/>
        <n v="72.48"/>
        <n v="10.08"/>
        <n v="1981"/>
        <n v="25.53"/>
        <n v="16.21"/>
        <n v="31.92"/>
        <n v="30.18"/>
        <n v="29.44"/>
        <n v="168.16"/>
        <n v="73.37"/>
        <n v="201.53"/>
        <n v="81.92"/>
        <n v="51.92"/>
        <n v="58.78"/>
        <n v="35.729999999999997"/>
        <n v="378.76"/>
        <n v="30.54"/>
        <n v="59.22"/>
        <n v="38.159999999999997"/>
        <n v="1123.08"/>
        <n v="94.77"/>
        <n v="50.15"/>
        <n v="612"/>
        <n v="788"/>
        <n v="147.66"/>
        <n v="9.17"/>
        <n v="134.61000000000001"/>
        <n v="71.42"/>
        <n v="36.01"/>
        <n v="19.37"/>
        <n v="65.72"/>
        <n v="23.88"/>
        <n v="13.25"/>
        <n v="84.57"/>
        <n v="49.45"/>
        <n v="58.08"/>
        <n v="18.18"/>
        <n v="23.31"/>
        <n v="30.32"/>
        <n v="5.1100000000000003"/>
        <n v="48.41"/>
        <n v="51.14"/>
        <n v="10.52"/>
        <n v="28.81"/>
        <n v="4.2300000000000004"/>
        <n v="172.47"/>
        <n v="81.41"/>
        <n v="31.72"/>
        <n v="62.38"/>
        <n v="3.08"/>
        <n v="39.47"/>
        <n v="79.16"/>
        <n v="23.48"/>
        <n v="25.87"/>
        <n v="5.77"/>
        <n v="19.02"/>
        <n v="51.32"/>
        <n v="68.349999999999994"/>
        <n v="73.12"/>
        <n v="201.6"/>
        <n v="9.4600000000000009"/>
        <n v="7.11"/>
        <n v="16.32"/>
        <n v="901"/>
        <n v="29.97"/>
        <n v="65.69"/>
        <n v="8.85"/>
        <n v="45.06"/>
        <n v="9.2899999999999991"/>
        <n v="271.77"/>
        <n v="28.52"/>
        <n v="132.08000000000001"/>
        <n v="23.7"/>
        <n v="204.66"/>
        <n v="4.67"/>
        <n v="55.74"/>
        <n v="1627"/>
        <n v="35.630000000000003"/>
        <n v="13.64"/>
        <n v="26.07"/>
        <n v="95.6"/>
        <n v="25.22"/>
        <n v="12.75"/>
        <n v="12.53"/>
        <n v="29.83"/>
        <n v="5.37"/>
        <n v="37.35"/>
        <n v="109.99"/>
        <n v="45.75"/>
        <n v="44.76"/>
        <n v="63.02"/>
        <n v="4.04"/>
        <n v="112.89"/>
        <n v="13.61"/>
        <n v="5.45"/>
        <n v="34.270000000000003"/>
        <n v="7.97"/>
        <n v="44.18"/>
        <n v="141.15"/>
        <n v="67.930000000000007"/>
        <n v="33.42"/>
        <n v="26.83"/>
        <n v="42.65"/>
        <n v="7.82"/>
        <n v="31.01"/>
        <n v="11.08"/>
        <n v="42.63"/>
        <n v="126.47"/>
        <n v="111.83"/>
        <n v="282.61"/>
        <n v="37.869999999999997"/>
        <n v="47.01"/>
        <n v="125.52"/>
        <n v="40.04"/>
        <n v="26.1"/>
        <n v="33.81"/>
        <n v="63.94"/>
        <n v="22.74"/>
        <n v="170.8"/>
        <n v="29.62"/>
        <n v="174.63"/>
        <n v="33.79"/>
        <n v="34.47"/>
        <n v="113.21"/>
        <n v="47.22"/>
        <n v="33.1"/>
        <n v="20.079999999999998"/>
        <n v="9.9600000000000009"/>
        <n v="26.77"/>
        <n v="44.82"/>
        <n v="15.99"/>
        <n v="610.75"/>
        <n v="53.96"/>
        <n v="65.41"/>
        <n v="235.26"/>
        <n v="41.09"/>
        <n v="41.28"/>
        <n v="484.3"/>
        <n v="85.76"/>
        <n v="69.72"/>
        <n v="4.92"/>
        <n v="46.33"/>
        <n v="52.18"/>
        <n v="684"/>
        <n v="11.37"/>
        <n v="27.06"/>
        <n v="15.33"/>
        <n v="19.21"/>
        <n v="140.69"/>
        <n v="21.98"/>
        <n v="41.15"/>
        <n v="14.94"/>
        <n v="34.659999999999997"/>
        <n v="3.87"/>
        <n v="157.31"/>
        <n v="227.65"/>
        <n v="37.909999999999997"/>
        <n v="42.29"/>
        <n v="1271.46"/>
        <n v="58.26"/>
        <n v="19.66"/>
        <n v="47.11"/>
        <n v="20.010000000000002"/>
        <n v="135.19"/>
        <n v="17.68"/>
        <n v="86.21"/>
        <n v="5.19"/>
        <n v="55.83"/>
        <n v="89.11"/>
        <n v="17.43"/>
        <n v="17.489999999999998"/>
        <n v="34.71"/>
        <n v="24.81"/>
        <n v="15.85"/>
        <n v="49.48"/>
        <n v="52.23"/>
        <n v="29.8"/>
        <n v="37.51"/>
        <n v="22.57"/>
        <n v="73.61"/>
        <n v="1178.8900000000001"/>
        <n v="122.72"/>
        <n v="54.18"/>
        <n v="149.16999999999999"/>
        <n v="93.53"/>
        <n v="54.24"/>
        <n v="5.21"/>
        <n v="22.51"/>
        <n v="30.14"/>
        <n v="121.33"/>
        <n v="25.74"/>
        <n v="155.44999999999999"/>
        <n v="54.8"/>
        <n v="148.55000000000001"/>
        <n v="15.83"/>
        <n v="26.88"/>
        <n v="42.6"/>
        <n v="72.599999999999994"/>
        <n v="49.19"/>
        <n v="37.5"/>
        <n v="54.31"/>
        <n v="52.43"/>
        <n v="39.32"/>
        <n v="40.68"/>
        <n v="7.5"/>
        <n v="52.99"/>
        <n v="44.4"/>
        <n v="23.23"/>
        <n v="136.19"/>
        <n v="58.76"/>
        <n v="30.03"/>
        <n v="80.209999999999994"/>
        <n v="13.84"/>
        <n v="53.13"/>
        <n v="18.46"/>
        <n v="123.41"/>
        <n v="50.48"/>
        <n v="5.0999999999999996"/>
        <n v="57.32"/>
        <n v="56.93"/>
        <n v="38.39"/>
        <n v="19.88"/>
        <n v="121.88"/>
        <n v="20.38"/>
        <n v="87.91"/>
        <n v="169.16"/>
        <n v="49.54"/>
        <n v="26.7"/>
        <n v="3.99"/>
        <n v="74.36"/>
        <n v="6.85"/>
        <n v="7.46"/>
        <n v="7.62"/>
        <n v="50.14"/>
        <n v="18.829999999999998"/>
        <n v="114.01"/>
        <n v="103.56"/>
        <n v="53.99"/>
        <n v="39.799999999999997"/>
        <n v="207.19"/>
        <n v="100.91"/>
        <n v="114.83"/>
        <n v="40.700000000000003"/>
        <n v="34.86"/>
        <n v="55.38"/>
        <n v="183.18"/>
        <n v="53.71"/>
        <n v="26.48"/>
        <n v="21.91"/>
        <n v="223.06"/>
        <n v="4.13"/>
        <n v="240.73"/>
        <n v="22.58"/>
        <n v="24.04"/>
        <n v="120.34"/>
        <n v="43.69"/>
        <n v="170.69"/>
        <n v="59.16"/>
        <n v="60.98"/>
        <n v="35.06"/>
        <n v="58.02"/>
        <n v="148.22"/>
        <n v="77.099999999999994"/>
        <n v="21.69"/>
        <n v="7081.09"/>
        <n v="28.62"/>
        <n v="51.45"/>
        <n v="71.64"/>
        <n v="317.14999999999998"/>
        <n v="23.63"/>
        <n v="47.29"/>
        <n v="8"/>
        <n v="16.05"/>
        <n v="1128"/>
        <n v="76.03"/>
        <n v="24.62"/>
        <n v="53.33"/>
        <n v="38.74"/>
        <n v="68.19"/>
        <n v="63.24"/>
        <n v="26.29"/>
        <n v="5.0199999999999996"/>
        <n v="48.08"/>
        <n v="40.14"/>
        <n v="34.19"/>
        <n v="131.72999999999999"/>
        <n v="543"/>
        <n v="33.76"/>
        <n v="7.95"/>
        <n v="2.57"/>
        <n v="27.14"/>
        <n v="2.54"/>
        <n v="41.07"/>
        <n v="35.15"/>
        <n v="38.659999999999997"/>
        <n v="45.03"/>
        <n v="3680.71"/>
        <n v="3.33"/>
        <n v="27.73"/>
        <n v="17.03"/>
        <n v="74.31"/>
        <n v="154.96"/>
        <n v="66.930000000000007"/>
        <n v="86.19"/>
        <n v="82.38"/>
        <n v="22.39"/>
        <n v="1038.32"/>
        <n v="26.79"/>
        <n v="34.119999999999997"/>
        <n v="66.05"/>
        <n v="13.27"/>
        <n v="24.85"/>
        <n v="39.61"/>
        <n v="18.36"/>
        <n v="190.42"/>
        <n v="73.87"/>
        <n v="31.86"/>
        <n v="27.31"/>
        <n v="70.3"/>
        <n v="33.78"/>
        <n v="38.880000000000003"/>
        <n v="22.45"/>
        <n v="32.049999999999997"/>
        <n v="35.93"/>
        <n v="9.42"/>
        <n v="1385"/>
        <n v="11"/>
        <n v="24.52"/>
        <n v="35.54"/>
        <n v="20.9"/>
        <n v="32.119999999999997"/>
        <n v="150.38"/>
        <n v="35.770000000000003"/>
        <n v="56.53"/>
        <n v="42.25"/>
        <n v="54.89"/>
        <n v="14.89"/>
        <n v="418.63"/>
        <n v="46.46"/>
        <n v="111.37"/>
        <n v="84.94"/>
        <n v="32.42"/>
        <n v="1266"/>
        <n v="30.4"/>
        <n v="85.77"/>
        <n v="25.77"/>
        <n v="30.73"/>
        <n v="148.63999999999999"/>
        <n v="89.32"/>
        <n v="122.38"/>
        <n v="50.07"/>
        <n v="60.62"/>
        <n v="1251"/>
        <n v="32.08"/>
        <n v="6.78"/>
        <n v="68.44"/>
        <n v="448.97"/>
        <n v="60.4"/>
        <n v="37.57"/>
        <n v="255.9"/>
        <n v="7.2"/>
        <n v="43.92"/>
        <n v="66.849999999999994"/>
        <n v="66.75"/>
        <n v="51.65"/>
        <n v="38.28"/>
        <n v="83.94"/>
        <n v="481"/>
        <n v="38.07"/>
        <n v="1248.0899999999999"/>
        <n v="27.22"/>
        <n v="37.979999999999997"/>
        <n v="39.89"/>
        <n v="40.96"/>
        <n v="19.28"/>
        <n v="8.0299999999999994"/>
        <n v="50.91"/>
        <n v="12.78"/>
        <n v="106.28"/>
        <n v="22.37"/>
        <n v="8.1199999999999992"/>
        <n v="34.07"/>
        <n v="39.049999999999997"/>
        <n v="8.5299999999999994"/>
        <n v="4.72"/>
        <n v="8.4700000000000006"/>
        <n v="220.38"/>
        <n v="46.29"/>
        <n v="230.87"/>
        <n v="10.16"/>
        <n v="41.98"/>
        <n v="46.03"/>
        <n v="51.42"/>
        <n v="30.82"/>
        <n v="6.22"/>
        <n v="24.44"/>
        <n v="77.790000000000006"/>
        <n v="145.54"/>
        <n v="22.19"/>
        <n v="42.82"/>
        <n v="46.56"/>
        <n v="30.7"/>
        <n v="31.44"/>
        <n v="1377"/>
        <n v="229"/>
        <n v="6.46"/>
        <n v="39.19"/>
        <n v="35.08"/>
        <n v="21.81"/>
        <n v="41.75"/>
        <n v="46.09"/>
        <n v="15.37"/>
        <n v="55.95"/>
        <n v="33.229999999999997"/>
        <n v="24.67"/>
        <n v="11.07"/>
        <n v="4.54"/>
        <n v="3.76"/>
        <n v="25.2"/>
        <n v="6.6"/>
        <n v="26.16"/>
        <n v="8.6"/>
        <n v="34.82"/>
        <n v="38.450000000000003"/>
        <n v="33.270000000000003"/>
        <n v="64.010000000000005"/>
        <n v="54.2"/>
        <n v="33.47"/>
        <n v="32.68"/>
        <n v="67.83"/>
        <n v="246.04"/>
        <n v="37.22"/>
        <n v="107.34"/>
        <n v="1771"/>
        <n v="47.03"/>
        <n v="81.239999999999995"/>
        <n v="323.75"/>
        <n v="34.49"/>
        <n v="67.52"/>
        <n v="244.96"/>
        <n v="98.21"/>
        <n v="25.13"/>
        <n v="8.77"/>
        <n v="23.69"/>
        <n v="33.75"/>
        <n v="20.37"/>
        <n v="79.7"/>
        <n v="74.569999999999993"/>
        <n v="37.56"/>
        <n v="35.28"/>
        <n v="123.18"/>
        <n v="48.38"/>
        <n v="3.31"/>
        <n v="76.7"/>
        <n v="58.99"/>
        <n v="40.17"/>
        <n v="16.93"/>
        <n v="41.03"/>
        <n v="42.3"/>
        <n v="10.15"/>
        <n v="27.55"/>
        <n v="38.520000000000003"/>
        <n v="34.799999999999997"/>
        <n v="66.03"/>
        <n v="113.67"/>
        <n v="10.42"/>
        <n v="103.45"/>
        <n v="6.98"/>
        <n v="49.12"/>
        <n v="28.37"/>
        <n v="31.65"/>
        <n v="32.46"/>
        <n v="30.97"/>
        <n v="25.29"/>
        <n v="25.76"/>
        <n v="111.3"/>
        <n v="23.08"/>
        <n v="109.68"/>
        <n v="26.51"/>
        <n v="22.97"/>
        <n v="69.739999999999995"/>
        <n v="55.39"/>
        <n v="4.7300000000000004"/>
        <n v="19.920000000000002"/>
        <n v="23.55"/>
        <n v="3.62"/>
        <n v="41.8"/>
        <n v="47.62"/>
        <n v="33.51"/>
        <n v="2.76"/>
        <n v="25.44"/>
        <n v="79.92"/>
        <n v="20.23"/>
        <n v="29.51"/>
        <n v="27.45"/>
        <n v="21.06"/>
        <n v="36.229999999999997"/>
        <n v="107.97"/>
        <n v="34.74"/>
        <n v="5.42"/>
        <n v="32.19"/>
        <n v="33.65"/>
        <n v="348.21"/>
        <n v="62.98"/>
        <n v="19.07"/>
        <n v="263.64"/>
        <n v="47.71"/>
        <n v="47.18"/>
        <n v="652.92999999999995"/>
        <n v="19.190000000000001"/>
        <n v="34.31"/>
        <n v="70.58"/>
        <n v="93.46"/>
        <n v="234.9"/>
        <n v="70.510000000000005"/>
        <n v="26.59"/>
        <n v="30.77"/>
      </sharedItems>
    </cacheField>
    <cacheField name="Net balance" numFmtId="0">
      <sharedItems containsSemiMixedTypes="0" containsString="0" containsNumber="1" minValue="-5017.9500000000007" maxValue="267058.8"/>
    </cacheField>
    <cacheField name="country" numFmtId="0">
      <sharedItems/>
    </cacheField>
    <cacheField name="movement" numFmtId="0">
      <sharedItems count="2">
        <s v="debit"/>
        <s v="cred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uskan" refreshedDate="44399.695237731481" createdVersion="4" refreshedVersion="4" minRefreshableVersion="3" recordCount="12043">
  <cacheSource type="worksheet">
    <worksheetSource ref="G1:T12044" sheet="DSynth_Output_100c_3m_v3"/>
  </cacheSource>
  <cacheFields count="14">
    <cacheField name="balance" numFmtId="0">
      <sharedItems containsSemiMixedTypes="0" containsString="0" containsNumber="1" minValue="0.24" maxValue="267128.52"/>
    </cacheField>
    <cacheField name="date" numFmtId="165">
      <sharedItems containsSemiMixedTypes="0" containsNonDate="0" containsDate="1" containsString="0" minDate="2018-08-01T00:00:00" maxDate="2018-11-01T00:00:00" count="91"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</sharedItems>
    </cacheField>
    <cacheField name="day" numFmtId="0">
      <sharedItems/>
    </cacheField>
    <cacheField name="month" numFmtId="0">
      <sharedItems count="3">
        <s v="August"/>
        <s v="September"/>
        <s v="October"/>
      </sharedItems>
    </cacheField>
    <cacheField name="year" numFmtId="0">
      <sharedItems/>
    </cacheField>
    <cacheField name="Time of transaction" numFmtId="21">
      <sharedItems containsSemiMixedTypes="0" containsNonDate="0" containsDate="1" containsString="0" minDate="1899-12-30T00:01:14" maxDate="1899-12-30T23:59:59"/>
    </cacheField>
    <cacheField name="Hours" numFmtId="0">
      <sharedItems containsSemiMixedTypes="0" containsString="0" containsNumber="1" containsInteger="1" minValue="0" maxValue="1"/>
    </cacheField>
    <cacheField name="Minutes" numFmtId="0">
      <sharedItems containsSemiMixedTypes="0" containsString="0" containsNumber="1" containsInteger="1" minValue="0" maxValue="1"/>
    </cacheField>
    <cacheField name="Seconds" numFmtId="0">
      <sharedItems containsSemiMixedTypes="0" containsString="0" containsNumber="1" containsInteger="1" minValue="0" maxValue="15"/>
    </cacheField>
    <cacheField name="Amount of transaction" numFmtId="0">
      <sharedItems containsSemiMixedTypes="0" containsString="0" containsNumber="1" minValue="0.1" maxValue="8835.98"/>
    </cacheField>
    <cacheField name="Net balance" numFmtId="0">
      <sharedItems containsSemiMixedTypes="0" containsString="0" containsNumber="1" minValue="-5017.9500000000007" maxValue="267058.8"/>
    </cacheField>
    <cacheField name="merchant_suburb" numFmtId="0">
      <sharedItems count="1607">
        <s v="Ashmore"/>
        <s v="Sydney"/>
        <s v="Buderim"/>
        <s v="Mermaid Beach"/>
        <s v="N/A"/>
        <s v="Kalkallo"/>
        <s v="Melbourne"/>
        <s v="Yokine"/>
        <s v="Cockburn Central"/>
        <s v="Mount Ommaney"/>
        <s v="Brunswick"/>
        <s v="Byron Bay"/>
        <s v="Lismore"/>
        <s v="Fremantle"/>
        <s v="Mordialloc"/>
        <s v="Chatswood"/>
        <s v="Granville"/>
        <s v="Pacific Paradise"/>
        <s v="Alexandria"/>
        <s v="North Lakes"/>
        <s v="Findon"/>
        <s v="Doncaster"/>
        <s v="Smithfield"/>
        <s v="Alstonville"/>
        <s v="Leonora"/>
        <s v="Greenslopes"/>
        <s v="Browns Plains"/>
        <s v="West Perth"/>
        <s v="Preston"/>
        <s v="Bomaderry"/>
        <s v="Dandenong South"/>
        <s v="Margaret River"/>
        <s v="Robinvale"/>
        <s v="Mossman Gorge"/>
        <s v="Rockbank"/>
        <s v="Cobram"/>
        <s v="Kilsyth"/>
        <s v="Ceduna"/>
        <s v="Bass Hill"/>
        <s v="Lara"/>
        <s v="Minchinbury"/>
        <s v="Stuart Park"/>
        <s v="Port Macquarie"/>
        <s v="Blacktown"/>
        <s v="Brookvale"/>
        <s v="Windsor"/>
        <s v="Hurstville"/>
        <s v="O'connor"/>
        <s v="Coconut Grove"/>
        <s v="Wheelers Hill"/>
        <s v="Taree"/>
        <s v="Carlton North"/>
        <s v="Doncaster East"/>
        <s v="Newtown"/>
        <s v="Ballarat"/>
        <s v="Junee"/>
        <s v="Reservoir"/>
        <s v="Robertson"/>
        <s v="Haymarket"/>
        <s v="Croydon"/>
        <s v="Yarrawonga"/>
        <s v="Bundall"/>
        <s v="Peterborough"/>
        <s v="Lavington"/>
        <s v="Docklands"/>
        <s v="North Wagga Wagga"/>
        <s v="Elanora"/>
        <s v="North Ward"/>
        <s v="Bucasia"/>
        <s v="Brisbane Airport"/>
        <s v="Seven Mile Beach"/>
        <s v="Tullamarine"/>
        <s v="Camberwell"/>
        <s v="Yass"/>
        <s v="Labrador"/>
        <s v="Yagoona"/>
        <s v="Rockingham"/>
        <s v="Taylors Lakes"/>
        <s v="Mortdale"/>
        <s v="Arundel"/>
        <s v="Box Hill South"/>
        <s v="Beechboro"/>
        <s v="Southbank"/>
        <s v="Bairnsdale"/>
        <s v="Capalaba"/>
        <s v="Clayfield"/>
        <s v="Belrose"/>
        <s v="Kingsley"/>
        <s v="Adelaide"/>
        <s v="Burleigh Heads"/>
        <s v="Warwick"/>
        <s v="Wollert"/>
        <s v="Kidman Park"/>
        <s v="Kalbarri"/>
        <s v="Coffs Harbour"/>
        <s v="Caffey"/>
        <s v="Perth"/>
        <s v="Rye"/>
        <s v="Ormeau"/>
        <s v="Melville"/>
        <s v="East Melbourne"/>
        <s v="Mount Beauty"/>
        <s v="Narre Warren"/>
        <s v="Unley"/>
        <s v="Runaway Bay"/>
        <s v="Darwin City"/>
        <s v="Goulburn"/>
        <s v="Eden"/>
        <s v="Heyfield"/>
        <s v="Uraidla"/>
        <s v="Leopold"/>
        <s v="Kardinya"/>
        <s v="Narellan"/>
        <s v="Mermaid Waters"/>
        <s v="Lewisham"/>
        <s v="Leederville"/>
        <s v="Ryde"/>
        <s v="Lavender Bay"/>
        <s v="Northgate"/>
        <s v="Sunbury"/>
        <s v="Glengala"/>
        <s v="Parkville"/>
        <s v="Mckinnon"/>
        <s v="Toowoomba"/>
        <s v="Gooseberry Hill"/>
        <s v="Ravenswood"/>
        <s v="Subiaco"/>
        <s v="Claremont"/>
        <s v="Parramatta"/>
        <s v="Punchbowl"/>
        <s v="Mitcham"/>
        <s v="Kadina"/>
        <s v="Wollongong"/>
        <s v="Yamba"/>
        <s v="Collingwood"/>
        <s v="Wodonga"/>
        <s v="North Sydney"/>
        <s v="Kelvin Grove"/>
        <s v="Northmead"/>
        <s v="Mansfield"/>
        <s v="Moorebank"/>
        <s v="Chippendale"/>
        <s v="Ringwood"/>
        <s v="Liverpool"/>
        <s v="Rangeville"/>
        <s v="Meadowbrook"/>
        <s v="Saint Albans"/>
        <s v="Hoppers Crossing"/>
        <s v="Beecroft"/>
        <s v="Elsternwick"/>
        <s v="Broken Hill"/>
        <s v="Glenelg East"/>
        <s v="Battery Hill"/>
        <s v="Lilydale"/>
        <s v="Malvern"/>
        <s v="Mount Clear"/>
        <s v="Box Hill"/>
        <s v="Thornbury"/>
        <s v="Caboolture"/>
        <s v="Semaphore"/>
        <s v="Fitzroy"/>
        <s v="Narre Warren South"/>
        <s v="Woollahra"/>
        <s v="Gold Coast"/>
        <s v="Freeling"/>
        <s v="Mount Gravatt"/>
        <s v="Noosa Heads"/>
        <s v="Hawthorn"/>
        <s v="Mildura"/>
        <s v="Sunshine"/>
        <s v="Southport"/>
        <s v="Maleny"/>
        <s v="Parkwood"/>
        <s v="Hyde Park"/>
        <s v="Holland Park"/>
        <s v="Port Melbourne"/>
        <s v="Carbrook"/>
        <s v="Frankston"/>
        <s v="Waverley"/>
        <s v="Willoughby"/>
        <s v="Narrabri"/>
        <s v="Clayton"/>
        <s v="Bundoora"/>
        <s v="Thornlie"/>
        <s v="Mill Park"/>
        <s v="Cleveland"/>
        <s v="Caulfield East"/>
        <s v="Cranbourne"/>
        <s v="Werribee"/>
        <s v="Kirribilli"/>
        <s v="Wantirna South"/>
        <s v="West Pymble"/>
        <s v="Campsie"/>
        <s v="Hilton"/>
        <s v="Queanbeyan East"/>
        <s v="Biloela"/>
        <s v="Ultimo"/>
        <s v="Balgowlah"/>
        <s v="Burra"/>
        <s v="Castlemaine"/>
        <s v="Cannington"/>
        <s v="Darlinghurst"/>
        <s v="Leppington"/>
        <s v="Sippy Downs"/>
        <s v="Leichhardt"/>
        <s v="Ellenbrook"/>
        <s v="Kogarah"/>
        <s v="Shepparton"/>
        <s v="Mossman"/>
        <s v="Karrinyup"/>
        <s v="Emerald Beach"/>
        <s v="Larrakeyah"/>
        <s v="Kalamunda"/>
        <s v="Mount Gambier"/>
        <s v="Mount Waverley"/>
        <s v="Goonellabah"/>
        <s v="Pyrmont"/>
        <s v="Seymour"/>
        <s v="Hope Island"/>
        <s v="Booval"/>
        <s v="Sale"/>
        <s v="Kew"/>
        <s v="Casuarina"/>
        <s v="Camp Hill"/>
        <s v="Parkes"/>
        <s v="Rockhampton City"/>
        <s v="Abbotsford"/>
        <s v="Innaloo"/>
        <s v="Blackwater"/>
        <s v="Noble Park"/>
        <s v="Clare"/>
        <s v="Baulkham Hills"/>
        <s v="Melbourne Airport"/>
        <s v="Upper Coomera"/>
        <s v="Noosaville"/>
        <s v="Millers Forest"/>
        <s v="Enmore"/>
        <s v="New Norfolk"/>
        <s v="Gumdale"/>
        <s v="Oakleigh"/>
        <s v="Oxenford"/>
        <s v="Burwood"/>
        <s v="Clovelly"/>
        <s v="Goodna"/>
        <s v="Armidale"/>
        <s v="South Hurstville"/>
        <s v="Robina"/>
        <s v="Alexandra Hills"/>
        <s v="Birkdale"/>
        <s v="Cairns City"/>
        <s v="Brisbane City"/>
        <s v="Chelsea"/>
        <s v="Reedy Creek"/>
        <s v="Queanbeyan"/>
        <s v="Bella Vista"/>
        <s v="Geelong"/>
        <s v="Liverpool Bc"/>
        <s v="Zetland"/>
        <s v="Balcatta"/>
        <s v="Lyons"/>
        <s v="Leabrook"/>
        <s v="Taringa"/>
        <s v="Dee Why"/>
        <s v="Wagga Wagga"/>
        <s v="Manning"/>
        <s v="Nannup"/>
        <s v="Nowra"/>
        <s v="Ballajura"/>
        <s v="North Rocks"/>
        <s v="Surry Hills"/>
        <s v="Bondi Junction"/>
        <s v="Calliope"/>
        <s v="Halls Head"/>
        <s v="Hamilton Hill"/>
        <s v="Warriewood"/>
        <s v="Burnie"/>
        <s v="Marlo"/>
        <s v="Maroochydore"/>
        <s v="St Leonards"/>
        <s v="Success"/>
        <s v="Coolangatta"/>
        <s v="Kenwick"/>
        <s v="Murrurundi"/>
        <s v="Gloucester"/>
        <s v="Slacks Creek"/>
        <s v="Koondoola"/>
        <s v="Maclean"/>
        <s v="Holtze"/>
        <s v="Esperance"/>
        <s v="Bundeena"/>
        <s v="Red Hill"/>
        <s v="The Vines"/>
        <s v="Clarinda"/>
        <s v="Hornsby Heights"/>
        <s v="Auburn"/>
        <s v="Clermont"/>
        <s v="Dulwich Hill"/>
        <s v="Springvale"/>
        <s v="Ballina"/>
        <s v="Diggers Rest"/>
        <s v="Helensvale"/>
        <s v="Upper Mount Gravatt"/>
        <s v="Advancetown"/>
        <s v="Taigum"/>
        <s v="Mirrabooka"/>
        <s v="City Beach"/>
        <s v="Maffra"/>
        <s v="North Harbour"/>
        <s v="Glenthorne"/>
        <s v="Valla"/>
        <s v="Heatherbrae"/>
        <s v="Blakeview"/>
        <s v="Williamstown North"/>
        <s v="Frenchs Forest"/>
        <s v="Oaklands Park"/>
        <s v="Joondalup"/>
        <s v="Highett"/>
        <s v="Richmond"/>
        <s v="Emerald"/>
        <s v="New Farm"/>
        <s v="Yangebup"/>
        <s v="Booragoon"/>
        <s v="Walgett"/>
        <s v="Canterbury"/>
        <s v="Carrum Downs"/>
        <s v="Midland"/>
        <s v="Carlingford"/>
        <s v="Truganina"/>
        <s v="East Perth"/>
        <s v="Keswick"/>
        <s v="Potts Point"/>
        <s v="Drouin"/>
        <s v="Redfern"/>
        <s v="Duaringa"/>
        <s v="Harefield"/>
        <s v="Edwardstown"/>
        <s v="Mount Druitt"/>
        <s v="Eastwood"/>
        <s v="Moree"/>
        <s v="Kippa Ring"/>
        <s v="Noarlunga Centre"/>
        <s v="Prospect"/>
        <s v="Australind"/>
        <s v="Mooloolah Valley"/>
        <s v="Glynde"/>
        <s v="Keperra"/>
        <s v="Penrith"/>
        <s v="Wahroonga"/>
        <s v="South Bunbury"/>
        <s v="Heidelberg"/>
        <s v="Salisbury Downs"/>
        <s v="Thornleigh"/>
        <s v="New Lambton Heights"/>
        <s v="Newman"/>
        <s v="Kingscliff"/>
        <s v="Castle Hill"/>
        <s v="Fairfield West"/>
        <s v="Carey Park"/>
        <s v="Ferntree Gully"/>
        <s v="Park Ridge"/>
        <s v="Pimpama"/>
        <s v="Kingswood"/>
        <s v="Cheltenham"/>
        <s v="Wantirna"/>
        <s v="Seaford"/>
        <s v="Kippa-Ring"/>
        <s v="Balwyn North"/>
        <s v="Cobar"/>
        <s v="Mcalinden"/>
        <s v="Kedron"/>
        <s v="Darlington"/>
        <s v="Allambie Heights"/>
        <s v="Bracknell"/>
        <s v="Gungahlin"/>
        <s v="Toronto"/>
        <s v="Prahran"/>
        <s v="Mandurah"/>
        <s v="Crawley"/>
        <s v="Yeppoon"/>
        <s v="Scoresby"/>
        <s v="Woolgoolga"/>
        <s v="Fyshwick"/>
        <s v="Stafford Heights"/>
        <s v="Indooroopilly"/>
        <s v="Elizabeth"/>
        <s v="Palm Beach"/>
        <s v="East Lismore"/>
        <s v="Nedlands"/>
        <s v="Ripley"/>
        <s v="Deer Park"/>
        <s v="Maribyrnong"/>
        <s v="Rowville"/>
        <s v="Point Cook"/>
        <s v="Duncraig"/>
        <s v="Main Beach"/>
        <s v="Casino"/>
        <s v="Adelaide Airport"/>
        <s v="Geraldton"/>
        <s v="Woodridge"/>
        <s v="South Nowra"/>
        <s v="Hay"/>
        <s v="Shoalhaven Heads"/>
        <s v="Bondi Beach"/>
        <s v="Mount Sheridan"/>
        <s v="Ningaloo"/>
        <s v="Dairymans Plains"/>
        <s v="Gatton"/>
        <s v="Kinross"/>
        <s v="Marrickville"/>
        <s v="Kenmore"/>
        <s v="Corio"/>
        <s v="Armadale"/>
        <s v="Elliott"/>
        <s v="Trundle"/>
        <s v="Lidcombe"/>
        <s v="Greenbank"/>
        <s v="Zuccoli"/>
        <s v="Ascot Vale"/>
        <s v="Glenmore Park"/>
        <s v="Caringbah"/>
        <s v="Mosman"/>
        <s v="Mulgrave"/>
        <s v="Cloverdale"/>
        <s v="Alderley"/>
        <s v="Albany"/>
        <s v="Kilkenny"/>
        <s v="Lesmurdie"/>
        <s v="Weston Creek"/>
        <s v="Bulla"/>
        <s v="Kiama"/>
        <s v="South Yarra"/>
        <s v="Pantapin"/>
        <s v="Allenby Gardens"/>
        <s v="Denmark"/>
        <s v="Moonyoonooka"/>
        <s v="Loganholme"/>
        <s v="Schofields"/>
        <s v="North Ryde"/>
        <s v="West Melbourne"/>
        <s v="Beenleigh"/>
        <s v="Fortitude Valley"/>
        <s v="Maroubra"/>
        <s v="Launceston"/>
        <s v="Caboolture South"/>
        <s v="Bibra Lake"/>
        <s v="Tamworth"/>
        <s v="Rivervale"/>
        <s v="KENSINGTON"/>
        <s v="Perth Airport"/>
        <s v="Tallai"/>
        <s v="Gordon"/>
        <s v="Fairy Meadow"/>
        <s v="Kearneys Spring"/>
        <s v="Prospect Vale"/>
        <s v="Southern River"/>
        <s v="Longreach"/>
        <s v="Melton West"/>
        <s v="Mornington"/>
        <s v="Bulleen"/>
        <s v="Hamilton"/>
        <s v="Bellerive"/>
        <s v="Salisbury"/>
        <s v="Mira Mar"/>
        <s v="Applecross"/>
        <s v="Modbury"/>
        <s v="Millner"/>
        <s v="Carmel"/>
        <s v="Wakerley"/>
        <s v="Green Valley"/>
        <s v="Wilsonton"/>
        <s v="Coomera"/>
        <s v="Cottesloe"/>
        <s v="Brunswick Heads"/>
        <s v="South Melbourne"/>
        <s v="Tarneit"/>
        <s v="Chirnside Park"/>
        <s v="Ardross"/>
        <s v="Coorabie"/>
        <s v="North Turramurra"/>
        <s v="Yatala"/>
        <s v="Yungaburra"/>
        <s v="Logan Village"/>
        <s v="Hinchinbrook"/>
        <s v="Saint Lucia"/>
        <s v="Carlton"/>
        <s v="South Wharf"/>
        <s v="Gembrook"/>
        <s v="Kangaroo Valley"/>
        <s v="Scarborough"/>
        <s v="Randwick"/>
        <s v="Moorabbin"/>
        <s v="Byford"/>
        <s v="North Willoughby"/>
        <s v="Moonie"/>
        <s v="Worongary"/>
        <s v="Pearsall"/>
        <s v="Girrawheen"/>
        <s v="Woodlands"/>
        <s v="Magnetic Island"/>
        <s v="Secret Harbour"/>
        <s v="Bankstown"/>
        <s v="Whyalla Norrie"/>
        <s v="Clinton"/>
        <s v="Hillarys"/>
        <s v="Brighton"/>
        <s v="Safety Bay"/>
        <s v="Madeley"/>
        <s v="Macquarie Park"/>
        <s v="Mascot"/>
        <s v="Jandakot"/>
        <s v="Sunnybank"/>
        <s v="Tinamba"/>
        <s v="Beaudesert"/>
        <s v="Wyndham Vale"/>
        <s v="Wallaroo"/>
        <s v="Beeliar"/>
        <s v="Stirling"/>
        <s v="Dianella"/>
        <s v="West Pennant Hills"/>
        <s v="Neutral Bay"/>
        <s v="Casula"/>
        <s v="Kingsgrove"/>
        <s v="Eaglemont"/>
        <s v="Golden Beach"/>
        <s v="Mudgeeraba"/>
        <s v="West End"/>
        <s v="Rainbow Flat"/>
        <s v="Eaton"/>
        <s v="Kealba"/>
        <s v="Burwood East"/>
        <s v="Petrie"/>
        <s v="Oakey"/>
        <s v="West Lakes"/>
        <s v="Rhodes"/>
        <s v="Forest Glen"/>
        <s v="Lakes Entrance"/>
        <s v="Northbridge"/>
        <s v="Moonee Ponds"/>
        <s v="Mount Barker"/>
        <s v="Redland Bay"/>
        <s v="West Beach"/>
        <s v="East Brisbane"/>
        <s v="Woongoolba"/>
        <s v="Rutherglen"/>
        <s v="Old Bar"/>
        <s v="Dover"/>
        <s v="Underwood"/>
        <s v="South Perth"/>
        <s v="Townsville City"/>
        <s v="Footscray"/>
        <s v="Aberdeen"/>
        <s v="Birtinya"/>
        <s v="Ballarat Central"/>
        <s v="Pascoe Vale"/>
        <s v="Wacol"/>
        <s v="Hawthorn East"/>
        <s v="Marrara"/>
        <s v="Point Wilson"/>
        <s v="Eltham"/>
        <s v="Coolum Beach"/>
        <s v="Lorne"/>
        <s v="Willowbank"/>
        <s v="Vermont South"/>
        <s v="Craigieburn"/>
        <s v="Riddells Creek"/>
        <s v="Saint Kilda"/>
        <s v="Ipswich"/>
        <s v="Woodcroft"/>
        <s v="Fingal"/>
        <s v="Regents Park"/>
        <s v="Annerley"/>
        <s v="Toorak Gardens"/>
        <s v="Hillcrest"/>
        <s v="Erskine Park"/>
        <s v="Epping North"/>
        <s v="Willetton"/>
        <s v="Everton Park"/>
        <s v="Highfields"/>
        <s v="Five Dock"/>
        <s v="East Victoria Park"/>
        <s v="Morningside"/>
        <s v="Croydon Park"/>
        <s v="Runcorn"/>
        <s v="Warnbro"/>
        <s v="Yowah"/>
        <s v="West Gladstone"/>
        <s v="Miranda"/>
        <s v="Lakemba"/>
        <s v="Manly"/>
        <s v="Morven"/>
        <s v="Hampton Park"/>
        <s v="Carindale"/>
        <s v="Mentone"/>
        <s v="Sherwood"/>
        <s v="Fairfield"/>
        <s v="Broadbeach Waters"/>
        <s v="Thornton"/>
        <s v="Darwin"/>
        <s v="Altona Meadows"/>
        <s v="Lane Cove"/>
        <s v="Como"/>
        <s v="Waurn Ponds"/>
        <s v="Hexham"/>
        <s v="Melba"/>
        <s v="Wynnum West"/>
        <s v="Belmont"/>
        <s v="Forest Hill"/>
        <s v="Ludmilla"/>
        <s v="Western Junction"/>
        <s v="Homebush West"/>
        <s v="Muswellbrook South"/>
        <s v="Broadbeach"/>
        <s v="Varsity Lakes"/>
        <s v="Ashburton"/>
        <s v="Mareeba"/>
        <s v="Saint Helena"/>
        <s v="Jamisontown"/>
        <s v="Orange"/>
        <s v="South Brisbane"/>
        <s v="Reynella"/>
        <s v="Coombabah"/>
        <s v="Newstead"/>
        <s v="Nunawading"/>
        <s v="Lucas"/>
        <s v="Silverwater"/>
        <s v="Old Toongabbie"/>
        <s v="Langwarrin"/>
        <s v="Katoomba"/>
        <s v="Barangaroo"/>
        <s v="Clarkson"/>
        <s v="Beaconsfield"/>
        <s v="Newport"/>
        <s v="Nangwarry"/>
        <s v="Wentworthville"/>
        <s v="Osborne Park"/>
        <s v="Templestowe Lower"/>
        <s v="Spring Hill"/>
        <s v="Victoria Point"/>
        <s v="Eagleby"/>
        <s v="Atherton"/>
        <s v="North Beach"/>
        <s v="Mount Clarence"/>
        <s v="Brunswick East"/>
        <s v="Northcote"/>
        <s v="Cumberland Park"/>
        <s v="Bowen"/>
        <s v="Kalapa"/>
        <s v="Stafford"/>
        <s v="Rosebery"/>
        <s v="Hampton East"/>
        <s v="Boggabri"/>
        <s v="Gilgandra"/>
        <s v="Merrylands"/>
        <s v="Cambridge"/>
        <s v="Palmerston City"/>
        <s v="Penola"/>
        <s v="Mindarie"/>
        <s v="Botany"/>
        <s v="Asquith"/>
        <s v="Coolbellup"/>
        <s v="Canberra"/>
        <s v="Maryborough"/>
        <s v="Coogee"/>
        <s v="Knoxfield"/>
        <s v="Paradise Point"/>
        <s v="Keysborough"/>
        <s v="Cremorne"/>
        <s v="Bega"/>
        <s v="Aldgate"/>
        <s v="Mcmahons Point"/>
        <s v="Roxburgh Park"/>
        <s v="Pialba"/>
        <s v="Glen Osmond"/>
        <s v="Mclaren Vale"/>
        <s v="Bridgewater"/>
        <s v="Golden Point"/>
        <s v="Sebastopol"/>
        <s v="Coorparoo"/>
        <s v="Ivanhoe"/>
        <s v="Crookwell"/>
        <s v="Millicent"/>
        <s v="Myrniong"/>
        <s v="Dandenong North"/>
        <s v="Riverhills"/>
        <s v="Morayfield"/>
        <s v="Austral"/>
        <s v="Box Hill North"/>
        <s v="Dunwich"/>
        <s v="Belconnen"/>
        <s v="Murdoch"/>
        <s v="Busby"/>
        <s v="Laverton"/>
        <s v="Bacchus Marsh"/>
        <s v="Blind Bight"/>
        <s v="Graceville"/>
        <s v="Cairns North"/>
        <s v="Upper Swan"/>
        <s v="Harlaxton"/>
        <s v="Evatt"/>
        <s v="Hobart"/>
        <s v="Essendon Fields"/>
        <s v="Paddington"/>
        <s v="Toowong"/>
        <s v="Busselton"/>
        <s v="Melrose Park"/>
        <s v="Brownsville"/>
        <s v="Piara Waters"/>
        <s v="Port Adelaide"/>
        <s v="Beldon"/>
        <s v="Yamanto"/>
        <s v="Eastgardens"/>
        <s v="Berry"/>
        <s v="Westcourt"/>
        <s v="Woolloongabba"/>
        <s v="Nightcliff"/>
        <s v="East Kempsey"/>
        <s v="Grafton"/>
        <s v="Exeter"/>
        <s v="Meadow Heights"/>
        <s v="Healesville"/>
        <s v="Bayswater"/>
        <s v="Gwelup"/>
        <s v="Trinity Park"/>
        <s v="Brunswick West"/>
        <s v="Shailer Park"/>
        <s v="Boondall"/>
        <s v="Deakin"/>
        <s v="Fannie Bay"/>
        <s v="Mooroolbark"/>
        <s v="Gundagai"/>
        <s v="Rouse Hill"/>
        <s v="North Coogee"/>
        <s v="Zillmere"/>
        <s v="Sunshine Beach"/>
        <s v="South Windsor"/>
        <s v="Dampier Peninsula"/>
        <s v="Dutton Park"/>
        <s v="Altona North"/>
        <s v="Scottsdale"/>
        <s v="Woodvale"/>
        <s v="Mitchelton"/>
        <s v="Melton"/>
        <s v="Hampton"/>
        <s v="Virginia"/>
        <s v="Surfers Paradise"/>
        <s v="Trigg"/>
        <s v="Redcliffe"/>
        <s v="Florey"/>
        <s v="Northam"/>
        <s v="Kwinana Beach"/>
        <s v="Highgate"/>
        <s v="North Perth"/>
        <s v="Cunderdin"/>
        <s v="North Hobart"/>
        <s v="Lauderdale"/>
        <s v="Katanning"/>
        <s v="Fullarton"/>
        <s v="Meadow"/>
        <s v="Torrens Park"/>
        <s v="Tuart Hill"/>
        <s v="Branxholm"/>
        <s v="Beerwah"/>
        <s v="Warilla"/>
        <s v="Albion"/>
        <s v="Point Lookout"/>
        <s v="Port Douglas"/>
        <s v="Belgrave"/>
        <s v="Mount Hawthorn"/>
        <s v="Laurieton"/>
        <s v="Ashfield"/>
        <s v="Ashwood"/>
        <s v="Pooraka"/>
        <s v="South Grafton"/>
        <s v="Eight Mile Plains"/>
        <s v="Monbulk"/>
        <s v="Vivonne Bay"/>
        <s v="Wingfield"/>
        <s v="Nundah"/>
        <s v="Pilton"/>
        <s v="York"/>
        <s v="Mount Cotton"/>
        <s v="Balladonia"/>
        <s v="Cooloongup"/>
        <s v="Fawkner"/>
        <s v="Waterloo"/>
        <s v="Mooloolaba"/>
        <s v="Hornsby"/>
        <s v="Jindalee"/>
        <s v="East Fremantle"/>
        <s v="Terrey Hills"/>
        <s v="Bakewell"/>
        <s v="Broadmeadows"/>
        <s v="Melton South"/>
        <s v="Leinster"/>
        <s v="Tempe"/>
        <s v="Mount Warren Park"/>
        <s v="Murrumbeena"/>
        <s v="Prestons"/>
        <s v="Forestville"/>
        <s v="Burswood"/>
        <s v="Clunes"/>
        <s v="Norwood"/>
        <s v="Ingleburn"/>
        <s v="Eastland"/>
        <s v="Campbelltown"/>
        <s v="Templestowe"/>
        <s v="Wembley"/>
        <s v="Saint James"/>
        <s v="Koo Wee Rup"/>
        <s v="Newrybar"/>
        <s v="Logan Central"/>
        <s v="Banksia Grove"/>
        <s v="Ayr"/>
        <s v="Vincentia"/>
        <s v="Henley Beach"/>
        <s v="Aratula"/>
        <s v="Collaroy"/>
        <s v="Crows Nest"/>
        <s v="Bellara"/>
        <s v="Mt Hawthorn"/>
        <s v="Waterford"/>
        <s v="Millmerran"/>
        <s v="Myaree"/>
        <s v="South Fremantle"/>
        <s v="Belmore"/>
        <s v="Middle Park"/>
        <s v="Bruce"/>
        <s v="Springfield Lakes"/>
        <s v="Turramurra"/>
        <s v="Edithvale"/>
        <s v="Gisborne"/>
        <s v="North Brighton"/>
        <s v="Panania"/>
        <s v="Berrigan"/>
        <s v="Tingalpa"/>
        <s v="Inverell"/>
        <s v="Keilor Park"/>
        <s v="Beacon Hill"/>
        <s v="Aveley"/>
        <s v="North Dandalup"/>
        <s v="Emerton"/>
        <s v="Ashgrove"/>
        <s v="Falcon"/>
        <s v="Maidstone"/>
        <s v="Marysville"/>
        <s v="Seacliff Park"/>
        <s v="Ashford"/>
        <s v="Howard Springs"/>
        <s v="Sunshine West"/>
        <s v="Algester"/>
        <s v="Ashmont"/>
        <s v="Malaga"/>
        <s v="Windsor Gardens"/>
        <s v="Middlemount"/>
        <s v="Molendinar"/>
        <s v="Berrimah"/>
        <s v="Broadwater"/>
        <s v="Cue"/>
        <s v="Kandos"/>
        <s v="Caversham"/>
        <s v="Harris Park"/>
        <s v="Mount Lawley"/>
        <s v="Huskisson"/>
        <s v="Norlane"/>
        <s v="Dalkeith"/>
        <s v="Spearwood"/>
        <s v="Dawes Point"/>
        <s v="Chelsea Heights"/>
        <s v="Gepps Cross"/>
        <s v="Condingup"/>
        <s v="Lane Cove North"/>
        <s v="Bondi"/>
        <s v="Chipping Norton"/>
        <s v="Balingup"/>
        <s v="Rockdale"/>
        <s v="Greystanes"/>
        <s v="Keilor East"/>
        <s v="Annandale"/>
        <s v="Milsons Point"/>
        <s v="Ocean Grange"/>
        <s v="Sassafras"/>
        <s v="Grovedale"/>
        <s v="Goolmangar"/>
        <s v="Wilsonton Heights"/>
        <s v="Lobethal"/>
        <s v="Canning Vale"/>
        <s v="Portarlington"/>
        <s v="Mittagong"/>
        <s v="Barrington"/>
        <s v="Merriwa"/>
        <s v="Narrogin"/>
        <s v="Myalup"/>
        <s v="Coburg"/>
        <s v="Redbank Plains"/>
        <s v="Fulham Gardens"/>
        <s v="Maddington"/>
        <s v="Wickham"/>
        <s v="South Burnie"/>
        <s v="Tuncurry"/>
        <s v="Netley"/>
        <s v="Boronia"/>
        <s v="Yarra Glen"/>
        <s v="Tumut"/>
        <s v="New Town"/>
        <s v="Sorell"/>
        <s v="Kotara"/>
        <s v="Moorabbin Airport"/>
        <s v="Doubleview"/>
        <s v="Leeming"/>
        <s v="Fairlight"/>
        <s v="Brisbane"/>
        <s v="Warabrook"/>
        <s v="Alexandra"/>
        <s v="Elwood"/>
        <s v="Kalgoorlie"/>
        <s v="Biggera Waters"/>
        <s v="Lutwyche"/>
        <s v="Dallas"/>
        <s v="Epping"/>
        <s v="Scamander"/>
        <s v="Braybrook"/>
        <s v="Wavell Heights"/>
        <s v="Glenreagh"/>
        <s v="Eltham North"/>
        <s v="Roselands"/>
        <s v="Rose Bay"/>
        <s v="Penshurst"/>
        <s v="Marsden Park"/>
        <s v="Len Waters Estate"/>
        <s v="Manoora"/>
        <s v="Hart"/>
        <s v="Federal"/>
        <s v="Berwick"/>
        <s v="Mount Gambier Airport"/>
        <s v="Tottenham"/>
        <s v="Miami"/>
        <s v="Seville"/>
        <s v="Yarra Junction"/>
        <s v="Karnup"/>
        <s v="Redwood Park"/>
        <s v="Caringbah South"/>
        <s v="Shoal Bay"/>
        <s v="Murray Bridge"/>
        <s v="Marian"/>
        <s v="Black Forest"/>
        <s v="Artarmon"/>
        <s v="Beaumaris"/>
        <s v="Shellharbour City Centre"/>
        <s v="Spotswood"/>
        <s v="Campbellfield"/>
        <s v="Freshwater"/>
        <s v="Dandenong"/>
        <s v="Forrestfield"/>
        <s v="West Ryde"/>
        <s v="South Toowoomba"/>
        <s v="Heathcote"/>
        <s v="Waikiki"/>
        <s v="Chermside"/>
        <s v="Revesby"/>
        <s v="West Wodonga"/>
        <s v="Macleod"/>
        <s v="Padstow"/>
        <s v="Hallidays Point"/>
        <s v="Dapto"/>
        <s v="Bowral"/>
        <s v="Homebush"/>
        <s v="Rose Bay North"/>
        <s v="Glen Waverley"/>
        <s v="Caroline Springs"/>
        <s v="Bentleigh"/>
        <s v="Cardiff"/>
        <s v="Fairfield Heights"/>
        <s v="Darch"/>
        <s v="Strathmore"/>
        <s v="Clear Island Waters"/>
        <s v="Churchlands"/>
        <s v="Saint George"/>
        <s v="Sorrento"/>
        <s v="Rosehill"/>
        <s v="Somerville"/>
        <s v="Burnley"/>
        <s v="Roseworthy"/>
        <s v="Burleigh Waters"/>
        <s v="Barcaldine"/>
        <s v="Glendenning"/>
        <s v="Saint Kilda East"/>
        <s v="Seddon"/>
        <s v="Cambridge Park"/>
        <s v="Morley"/>
        <s v="Peak Crossing"/>
        <s v="Tweed Heads"/>
        <s v="Alphington"/>
        <s v="Tugun"/>
        <s v="Glebe"/>
        <s v="North Melbourne"/>
        <s v="Launching Place"/>
        <s v="Rosanna"/>
        <s v="Laverton North"/>
        <s v="Grenfell"/>
        <s v="Noranda"/>
        <s v="Niddrie"/>
        <s v="Wanneroo"/>
        <s v="Gracemere"/>
        <s v="Hinton"/>
        <s v="Sherbrooke"/>
        <s v="Pullenvale"/>
        <s v="Lurnea"/>
        <s v="Rosewater"/>
        <s v="Emu Plains"/>
        <s v="Parap"/>
        <s v="Black Head"/>
        <s v="Airport West"/>
        <s v="Westmead"/>
        <s v="Karana Downs"/>
        <s v="Hannans"/>
        <s v="Port Augusta West"/>
        <s v="Tieri"/>
        <s v="Peakhurst"/>
        <s v="Goodwood"/>
        <s v="Ocean Shores"/>
        <s v="Fitzroy North"/>
        <s v="Kingston"/>
        <s v="The University of Melbourne"/>
        <s v="Westminster"/>
        <s v="Glenside"/>
        <s v="Warburton"/>
        <s v="Bulli"/>
        <s v="Cowell"/>
        <s v="Narrabundah"/>
        <s v="Tweed Heads South"/>
        <s v="Upper Burnie"/>
        <s v="Williams Landing"/>
        <s v="Ballandean"/>
        <s v="Sydenham"/>
        <s v="Brentwood"/>
        <s v="Tabulam"/>
        <s v="Milton"/>
        <s v="Huntingdale"/>
        <s v="Ramingining"/>
        <s v="South Lismore"/>
        <s v="Ormond"/>
        <s v="Tully"/>
        <s v="Dunkeld"/>
        <s v="Mt Gambier"/>
        <s v="Gilles Plains"/>
        <s v="North Curl Curl"/>
        <s v="Lowlands"/>
        <s v="Malvern East"/>
        <s v="Redbank"/>
        <s v="Somerset"/>
        <s v="Clyde North"/>
        <s v="Kings Langley"/>
        <s v="North Essendon"/>
        <s v="Edgewater"/>
        <s v="Aberfeldie"/>
        <s v="The Junction"/>
        <s v="Greensborough"/>
        <s v="Cockatoo"/>
        <s v="Campbell Town"/>
        <s v="Aubin Grove"/>
        <s v="Donnybrook"/>
        <s v="Christies Beach"/>
        <s v="Galston"/>
        <s v="Roseville"/>
        <s v="Guildford"/>
        <s v="Inverloch"/>
        <s v="Kerang"/>
        <s v="Narrawallee"/>
        <s v="Yulara"/>
        <s v="Cherrybrook"/>
        <s v="Batchelor"/>
        <s v="Whyalla"/>
        <s v="Narbethong"/>
        <s v="Nambour"/>
        <s v="Dubbo"/>
        <s v="Illawong"/>
        <s v="Parkside"/>
        <s v="Port Kennedy"/>
        <s v="Essendon"/>
        <s v="Ravenhall"/>
        <s v="Keilor Downs"/>
        <s v="Tom Price"/>
        <s v="Eagle Farm"/>
        <s v="Blackburn"/>
        <s v="Clifton Hill"/>
        <s v="Concord West"/>
        <s v="Meckering"/>
        <s v="Chadstone"/>
        <s v="Woolooware"/>
        <s v="Lansvale"/>
        <s v="Dural"/>
        <s v="Victoria Park"/>
        <s v="Yallingup"/>
        <s v="Para Vista"/>
        <s v="Olinda"/>
        <s v="Nambucca Heads"/>
        <s v="Royal National Park"/>
        <s v="Toowoomba City"/>
        <s v="Marsfield"/>
        <s v="Yarraville"/>
        <s v="Herron"/>
        <s v="Haywards Bay"/>
        <s v="Berala"/>
        <s v="Plympton"/>
        <s v="Eastern Creek"/>
        <s v="Maitland"/>
        <s v="Cammeray"/>
        <s v="Townsville"/>
        <s v="Grantham"/>
        <s v="Bakery Hill"/>
        <s v="Bicton"/>
        <s v="Glenorchy"/>
        <s v="Glenunga"/>
        <s v="Echuca"/>
        <s v="Clontarf"/>
        <s v="Maddingley"/>
        <s v="Kaleen"/>
        <s v="Nulsen"/>
        <s v="Whyalla Playford"/>
        <s v="Kurralta Park"/>
        <s v="Blackheath"/>
        <s v="Albert Park"/>
        <s v="Ashby"/>
        <s v="Cannon Hill"/>
        <s v="Warrandyte"/>
        <s v="Ocean Grove"/>
        <s v="Kilburn"/>
        <s v="Bruthen"/>
        <s v="Beechmont"/>
        <s v="Auchenflower"/>
        <s v="Oatley"/>
        <s v="Shoalwater"/>
        <s v="Carseldine"/>
        <s v="Lindum"/>
        <s v="Pacific Pines"/>
        <s v="Windaroo"/>
        <s v="Warners Bay"/>
        <s v="Bellingen"/>
        <s v="Springwood"/>
        <s v="Urunga"/>
        <s v="Bullsbrook"/>
        <s v="Nerang"/>
        <s v="Balaclava"/>
        <s v="Riverton"/>
        <s v="Centennial Park"/>
        <s v="Inglewood"/>
        <s v="Narrabeen"/>
        <s v="Henley Brook"/>
        <s v="Aspendale Gardens"/>
        <s v="Gladstone"/>
        <s v="Toongabbie"/>
        <s v="Palmyra"/>
        <s v="Eastlakes"/>
        <s v="Palmwoods"/>
        <s v="Edensor Park"/>
        <s v="Brighton-Le-Sands"/>
        <s v="Balmoral"/>
        <s v="Bridgetown"/>
        <s v="Waverton"/>
        <s v="Nuriootpa"/>
        <s v="Metricup"/>
        <s v="Kinglake West"/>
        <s v="Allora"/>
        <s v="Karawara"/>
        <s v="Altona"/>
        <s v="Ferny Grove"/>
        <s v="Daisy Hill"/>
        <s v="Sunshine North"/>
        <s v="Chatswood West"/>
        <s v="Broughton Village"/>
        <s v="Sunnybank Hills"/>
        <s v="Miller"/>
        <s v="Wonthella"/>
        <s v="Faulconbridge"/>
        <s v="Bunbury"/>
        <s v="Wangara"/>
        <s v="Hammond Park"/>
        <s v="Oatlands"/>
        <s v="Summer Hill"/>
        <s v="Heathmont"/>
        <s v="Surrey Hills"/>
        <s v="Sydney Olympic Park"/>
        <s v="Seven Hills"/>
        <s v="Tarro"/>
        <s v="Culburra Beach"/>
        <s v="Eveleigh"/>
        <s v="South Morang"/>
        <s v="Cabramatta West"/>
        <s v="South Lake"/>
        <s v="Quakers Hill"/>
        <s v="Gray"/>
        <s v="Cronulla"/>
        <s v="Thornlands"/>
        <s v="Murrumbateman"/>
        <s v="Scone"/>
        <s v="Woodburn"/>
        <s v="Forest Lake"/>
        <s v="Ringwood East"/>
        <s v="Caulfield South"/>
        <s v="Strathpine"/>
        <s v="Lennox Head"/>
        <s v="Coburg North"/>
        <s v="Marden"/>
        <s v="Carnegie"/>
        <s v="Worrigee"/>
        <s v="Port Macquarie South"/>
        <s v="Mount Gravatt East"/>
        <s v="Mooroopna"/>
        <s v="Bulahdelah"/>
        <s v="Blackwood"/>
        <s v="Victor Harbor"/>
        <s v="Dry Creek"/>
        <s v="Austinmer"/>
        <s v="Toorak"/>
        <s v="Kiara"/>
        <s v="Parafield Gardens"/>
        <s v="Aberfoyle Park"/>
        <s v="Durack"/>
        <s v="Parkdale"/>
        <s v="Piccadilly"/>
        <s v="Coldstream"/>
        <s v="Woori Yallock"/>
        <s v="Officer"/>
        <s v="Strahan"/>
        <s v="Kingsthorpe"/>
        <s v="Hocking"/>
        <s v="Mount Lofty"/>
        <s v="Tamborine Mountain"/>
        <s v="Boulder"/>
        <s v="Ripponlea"/>
        <s v="Silkstone"/>
        <s v="Mango Hill"/>
        <s v="Narraweena"/>
        <s v="Avondale Heights"/>
        <s v="Westleigh"/>
        <s v="Brendale"/>
        <s v="Erskine"/>
        <s v="Catherine Field"/>
        <s v="Bellbowrie"/>
        <s v="Brassall"/>
        <s v="Queenscliff"/>
        <s v="Mount Pritchard"/>
        <s v="West Busselton"/>
        <s v="Fountain Gate"/>
        <s v="Middleton Beach"/>
        <s v="West Kalgoorlie"/>
        <s v="Benowa"/>
        <s v="Mount Melville"/>
        <s v="Stratton"/>
        <s v="North Adelaide"/>
        <s v="Welshpool"/>
        <s v="Mollymook"/>
        <s v="Petrie Terrace"/>
        <s v="Sylvania"/>
        <s v="Avalon Beach"/>
        <s v="North Plympton"/>
        <s v="Oodnadatta"/>
        <s v="Kelmscott"/>
        <s v="Moonta"/>
        <s v="South Granville"/>
        <s v="St Kilda"/>
        <s v="Temora"/>
        <s v="Seventeen Mile Rocks"/>
        <s v="Swan Hill"/>
        <s v="Ballarat East"/>
        <s v="Caulfield North"/>
        <s v="Port Broughton"/>
        <s v="Plumpton"/>
        <s v="Callala Bay"/>
        <s v="Vineyard"/>
        <s v="Wattle Grove"/>
        <s v="Wentworth Falls"/>
        <s v="The Rocks"/>
        <s v="Yarraman"/>
        <s v="Caloundra"/>
        <s v="Colebee"/>
        <s v="Braemar"/>
        <s v="Coopers Plains"/>
        <s v="Oxley"/>
        <s v="Saint Marys"/>
        <s v="Braeside"/>
        <s v="MAJURA"/>
        <s v="Mount Dandenong"/>
        <s v="Hyams Beach"/>
        <s v="Alice Spring"/>
        <s v="Bonnyrigg"/>
        <s v="Greenacre"/>
        <s v="Kingsbury"/>
        <s v="Greenwood"/>
        <s v="Port Lincoln"/>
        <s v="Kilburn North"/>
        <s v="Thirlmere"/>
        <s v="Berserker"/>
        <s v="Muirhead"/>
        <s v="Glen Iris"/>
        <s v="Braddon"/>
        <s v="Drummoyne"/>
        <s v="Heidelberg West"/>
        <s v="Endeavour Hills"/>
        <s v="Highton"/>
        <s v="Diamond Creek"/>
        <s v="Dunsborough"/>
        <s v="Lake Cathie"/>
        <s v="Naremburn"/>
        <s v="Thomastown"/>
        <s v="Rocklea"/>
        <s v="Mona Vale"/>
        <s v="Vermont"/>
        <s v="Glen Innes"/>
        <s v="Arncliffe"/>
        <s v="Apollo Bay"/>
        <s v="Phillip"/>
        <s v="Carina"/>
        <s v="Burnside"/>
        <s v="North Nowra"/>
        <s v="Gerringong"/>
        <s v="Arndell Park"/>
        <s v="Arana Hills"/>
        <s v="Winnellie"/>
        <s v="Highland Park"/>
        <s v="Seaton"/>
        <s v="Hindmarsh"/>
        <s v="Dingley Village"/>
        <s v="Barmera"/>
        <s v="Prairiewood"/>
        <s v="Lonsdale"/>
        <s v="Alpine"/>
        <s v="Ballan"/>
        <s v="Wooloowin"/>
        <s v="Nowra North"/>
        <s v="Herne Hill"/>
        <s v="Camperdown"/>
        <s v="Gosnells"/>
        <s v="Balmain"/>
        <s v="Plainland"/>
        <s v="Rochester"/>
        <s v="Tanah Merah"/>
        <s v="Highgate Hill"/>
        <s v="Menai"/>
        <s v="Mckail"/>
        <s v="Gladesville"/>
        <s v="Forrestdale"/>
        <s v="Parkinson"/>
        <s v="South Penrith"/>
        <s v="Kojonup"/>
        <s v="Wetherill Park"/>
        <s v="Alberton"/>
        <s v="Edgecliff"/>
        <s v="Torrensville"/>
        <s v="Macedon"/>
        <s v="Kingsford"/>
        <s v="Hammondville"/>
        <s v="Double Bay"/>
        <s v="Mitchell"/>
        <s v="Maylands"/>
        <s v="Carrara"/>
        <s v="Duffy"/>
        <s v="Croydon South"/>
        <s v="Pymble"/>
        <s v="Glengowrie"/>
        <s v="Wendouree"/>
        <s v="Blackburn North"/>
        <s v="South Turramurra"/>
        <s v="Sans Souci"/>
        <s v="Werrington County"/>
        <s v="Coolalinga"/>
        <s v="Falcon (Miami Beach)"/>
        <s v="Currajong"/>
        <s v="Trafalgar"/>
        <s v="Kallaroo"/>
        <s v="Montrose"/>
        <s v="Hunters Hill"/>
        <s v="Elleker"/>
        <s v="Wishart"/>
        <s v="Peterhead"/>
        <s v="Carine"/>
        <s v="Majura Park"/>
        <s v="Jannali"/>
        <s v="Shelly Beach"/>
        <s v="Enoggera"/>
        <s v="Park Avenue"/>
        <s v="Jerilderie"/>
        <s v="Old Guildford"/>
        <s v="Merrimac"/>
        <s v="Eden Hill"/>
        <s v="Spencer Park"/>
        <s v="Korumburra"/>
        <s v="Gymea"/>
        <s v="Kilsyth South"/>
        <s v="Lane Cove West"/>
        <s v="Bentleigh East"/>
        <s v="Margate"/>
        <s v="Frankston North"/>
        <s v="Erskineville"/>
        <s v="Karama"/>
        <s v="Edmonton"/>
        <s v="Cooee"/>
        <s v="Cambooya"/>
        <s v="Vasse"/>
        <s v="East Killara"/>
        <s v="Enfield"/>
        <s v="Sandringham"/>
        <s v="Whittlesea"/>
        <s v="Cow Bay"/>
        <s v="Rochedale"/>
        <s v="Glen Huntly"/>
        <s v="Howrah"/>
        <s v="Warrandyte South"/>
        <s v="Whitfords"/>
        <s v="Westlakes"/>
        <s v="Lindfield"/>
        <s v="Neerabup"/>
        <s v="Everard Park"/>
        <s v="Angaston"/>
        <s v="O'Malley"/>
        <s v="South Townsville"/>
        <s v="Welland"/>
        <s v="Earlwood"/>
        <s v="Wa"/>
        <s v="Flemington"/>
        <s v="Langford"/>
        <s v="Hove"/>
        <s v="Waitara"/>
        <s v="Springvale South"/>
        <s v="Lalor"/>
        <s v="Darra"/>
        <s v="Pascoe Vale South"/>
        <s v="Ulladulla"/>
        <s v="Murwillumbah"/>
        <s v="Koetong"/>
        <s v="Banora Point"/>
        <s v="Toombul"/>
        <s v="Parramatta Park"/>
        <s v="Murarrie"/>
        <s v="Cowra"/>
        <s v="Nullarbor"/>
        <s v="Currumbin Waters"/>
        <s v="West Lakes Shore"/>
        <s v="North Maclean"/>
        <s v="Tiwi"/>
        <s v="Griffith"/>
        <s v="Collaroy Plateau"/>
        <s v="Richlands"/>
        <s v="Lawson"/>
        <s v="Watsonia"/>
        <s v="Saint Ives"/>
        <s v="Llandilo"/>
        <s v="Lowood"/>
        <s v="Geebung"/>
        <s v="Boxhill"/>
        <s v="Holt"/>
        <s v="Bassendean"/>
        <s v="Rokeby"/>
        <s v="Saint Kilda West"/>
        <s v="Forrest"/>
        <s v="Butler"/>
        <s v="Beverly Hills"/>
        <s v="Currambine"/>
        <s v="Aspley"/>
        <s v="Mont Albert"/>
        <s v="Shellharbour"/>
        <s v="Tecoma"/>
        <s v="Dunalley"/>
        <s v="Breakwater"/>
        <s v="Blackburn South"/>
        <s v="Kin Kin"/>
        <s v="West Footscray"/>
        <s v="Glenroy"/>
        <s v="Bellevue"/>
        <s v="Lyndhurst"/>
        <s v="Willunga"/>
        <s v="Attadale"/>
        <s v="Wynyard"/>
        <s v="Riverwood"/>
        <s v="Milperra"/>
        <s v="Dowsing Point"/>
        <s v="Firle"/>
        <s v="Fig Tree Pocket"/>
        <s v="Canley Vale"/>
        <s v="Calder Park"/>
        <s v="Greenvale"/>
        <s v="Ormiston"/>
        <s v="Notting Hill"/>
        <s v="North Narrabeen"/>
        <s v="Kootingal"/>
        <s v="Beaumont Hills"/>
        <s v="Rydalmere"/>
        <s v="Dover Heights"/>
        <s v="Macquarie Fields"/>
        <s v="Mannum"/>
        <s v="Hoxton Park"/>
        <s v="Morphett Vale"/>
        <s v="Weston"/>
        <s v="Oakleigh South"/>
        <s v="Deception Bay"/>
        <s v="Withers"/>
        <s v="Little Bay"/>
        <s v="Calamvale"/>
        <s v="Humpty Doo"/>
        <s v="Mount Colah"/>
        <s v="Hillsdale"/>
        <s v="Glenbrook"/>
        <s v="Ooralea"/>
        <s v="Macksville"/>
        <s v="Wolli Creek"/>
        <s v="Ramsgate"/>
        <s v="Mayfield"/>
        <s v="Bayswater North"/>
        <s v="Russell"/>
        <s v="Orbost"/>
        <s v="Warwick Farm"/>
        <s v="Edinburgh"/>
        <s v="Mount Macedon"/>
        <s v="Waterford West"/>
        <s v="Woodville North"/>
        <s v="Wonthaggi"/>
        <s v="Balwyn"/>
        <s v="Rosemeadow"/>
        <s v="Nelly Bay"/>
        <s v="Golden Grove"/>
        <s v="North Haven"/>
        <s v="Port Augusta"/>
        <s v="Walkerville"/>
        <s v="Alexander Heights"/>
        <s v="Newcastle"/>
        <s v="Rozelle"/>
        <s v="Nathalia"/>
        <s v="Deagon"/>
        <s v="Raceview"/>
        <s v="Sheldon"/>
        <s v="Earlville"/>
        <s v="Carramar"/>
        <s v="Barton"/>
        <s v="Hallam"/>
        <s v="Bentley"/>
        <s v="Morgan"/>
        <s v="Birkenhead"/>
        <s v="Hawthorne"/>
        <s v="Hervey Bay"/>
        <s v="Sydney Airport"/>
        <s v="Mernda"/>
        <s v="South Wentworthville"/>
        <s v="Saint Helens"/>
        <s v="Pendle Hill"/>
        <s v="Moore Park"/>
        <s v="Acacia Ridge"/>
        <s v="Derrimut"/>
        <s v="Bennett Springs"/>
        <s v="Kewdale"/>
        <s v="Merrylands West"/>
        <s v="Greenwith"/>
        <s v="Moorooka"/>
        <s v="Lakelands"/>
        <s v="Crestmead"/>
        <s v="Albion Park Rail"/>
        <s v="Athol Park"/>
        <s v="Woombye"/>
        <s v="Kangaroo Point"/>
        <s v="Moranbah"/>
        <s v="Taree West"/>
        <s v="Curl Curl"/>
        <s v="Park Grove"/>
        <s v="Manly Vale"/>
        <s v="East Corrimal"/>
        <s v="Stanhope Gardens"/>
        <s v="Mt Lawley"/>
        <s v="Loxton"/>
        <s v="Berkshire Park"/>
        <s v="Newmarket"/>
        <s v="Wollstonecraft"/>
        <s v="Noble Park North"/>
        <s v="Denistone East"/>
        <s v="Munster"/>
        <s v="Saint Clair"/>
        <s v="Leonay"/>
        <s v="Kent Town"/>
        <s v="Jingili"/>
        <s v="Glenelg"/>
        <s v="Petersham"/>
        <s v="Tolland"/>
        <s v="Brandon"/>
        <s v="Hawker"/>
        <s v="Corowa"/>
        <s v="Broadview"/>
        <s v="Sandy Bay"/>
        <s v="Dederang"/>
        <s v="Elliston"/>
        <s v="Baldivis"/>
        <s v="Mitchell Park"/>
        <s v="Wyalong"/>
        <s v="Carbunup River"/>
        <s v="Eildon"/>
        <s v="Cromer"/>
        <s v="East Toowoomba"/>
        <s v="Thorneside"/>
        <s v="Vic"/>
        <s v="Fernvale"/>
        <s v="Vaucluse"/>
        <s v="Mile End"/>
        <s v="The Gardens"/>
        <s v="Yarralumla"/>
        <s v="Park Holme"/>
        <s v="East Ryde"/>
        <s v="West Mackay"/>
        <s v="Donvale"/>
        <s v="Ulmarra"/>
        <s v="Kings Park"/>
      </sharedItems>
    </cacheField>
    <cacheField name="country" numFmtId="0">
      <sharedItems/>
    </cacheField>
    <cacheField name="move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43">
  <r>
    <s v="AUD"/>
    <s v="POS"/>
    <s v="Diana"/>
    <n v="35.39"/>
    <d v="2018-08-01T00:00:00"/>
    <x v="0"/>
    <x v="0"/>
    <s v="2018"/>
    <x v="0"/>
    <n v="26"/>
    <x v="0"/>
    <n v="19.14"/>
    <s v="Australia"/>
    <x v="0"/>
  </r>
  <r>
    <s v="AUD"/>
    <s v="SALES-POS"/>
    <s v="Diana"/>
    <n v="21.2"/>
    <d v="2018-08-01T00:00:00"/>
    <x v="0"/>
    <x v="0"/>
    <s v="2018"/>
    <x v="0"/>
    <n v="26"/>
    <x v="1"/>
    <n v="7.01"/>
    <s v="Australia"/>
    <x v="0"/>
  </r>
  <r>
    <s v="AUD"/>
    <s v="POS"/>
    <s v="Michael"/>
    <n v="5.71"/>
    <d v="2018-08-01T00:00:00"/>
    <x v="0"/>
    <x v="0"/>
    <s v="2018"/>
    <x v="1"/>
    <n v="38"/>
    <x v="2"/>
    <n v="-0.71"/>
    <s v="Australia"/>
    <x v="0"/>
  </r>
  <r>
    <s v="AUD"/>
    <s v="SALES-POS"/>
    <s v="Rhonda"/>
    <n v="2117.2199999999998"/>
    <d v="2018-08-01T00:00:00"/>
    <x v="0"/>
    <x v="0"/>
    <s v="2018"/>
    <x v="0"/>
    <n v="40"/>
    <x v="3"/>
    <n v="2076.3199999999997"/>
    <s v="Australia"/>
    <x v="0"/>
  </r>
  <r>
    <s v="AUD"/>
    <s v="SALES-POS"/>
    <s v="Diana"/>
    <n v="17.95"/>
    <d v="2018-08-01T00:00:00"/>
    <x v="0"/>
    <x v="0"/>
    <s v="2018"/>
    <x v="0"/>
    <n v="26"/>
    <x v="4"/>
    <n v="14.7"/>
    <s v="Australia"/>
    <x v="0"/>
  </r>
  <r>
    <s v="AUD"/>
    <s v="PAYMENT"/>
    <s v="Robert"/>
    <n v="1705.43"/>
    <d v="2018-08-01T00:00:00"/>
    <x v="0"/>
    <x v="0"/>
    <s v="2018"/>
    <x v="1"/>
    <n v="20"/>
    <x v="5"/>
    <n v="1542.43"/>
    <s v="Australia"/>
    <x v="0"/>
  </r>
  <r>
    <s v="AUD"/>
    <s v="SALES-POS"/>
    <s v="Kristin"/>
    <n v="1248.3599999999999"/>
    <d v="2018-08-01T00:00:00"/>
    <x v="0"/>
    <x v="0"/>
    <s v="2018"/>
    <x v="0"/>
    <n v="43"/>
    <x v="6"/>
    <n v="1187.3"/>
    <s v="Australia"/>
    <x v="0"/>
  </r>
  <r>
    <s v="AUD"/>
    <s v="POS"/>
    <s v="Kristin"/>
    <n v="1232.75"/>
    <d v="2018-08-01T00:00:00"/>
    <x v="0"/>
    <x v="0"/>
    <s v="2018"/>
    <x v="0"/>
    <n v="43"/>
    <x v="7"/>
    <n v="1217.1400000000001"/>
    <s v="Australia"/>
    <x v="0"/>
  </r>
  <r>
    <s v="AUD"/>
    <s v="POS"/>
    <s v="Tonya"/>
    <n v="213.16"/>
    <d v="2018-08-01T00:00:00"/>
    <x v="0"/>
    <x v="0"/>
    <s v="2018"/>
    <x v="0"/>
    <n v="27"/>
    <x v="8"/>
    <n v="193.91"/>
    <s v="Australia"/>
    <x v="0"/>
  </r>
  <r>
    <s v="AUD"/>
    <s v="INTER BANK"/>
    <s v="Michael"/>
    <n v="466.58"/>
    <d v="2018-08-01T00:00:00"/>
    <x v="0"/>
    <x v="0"/>
    <s v="2018"/>
    <x v="1"/>
    <n v="40"/>
    <x v="9"/>
    <n v="445.58"/>
    <s v="Australia"/>
    <x v="0"/>
  </r>
  <r>
    <s v="AUD"/>
    <s v="PAYMENT"/>
    <s v="Fernando"/>
    <n v="4348.5"/>
    <d v="2018-08-01T00:00:00"/>
    <x v="0"/>
    <x v="0"/>
    <s v="2018"/>
    <x v="1"/>
    <n v="19"/>
    <x v="10"/>
    <n v="4321.5"/>
    <s v="Australia"/>
    <x v="0"/>
  </r>
  <r>
    <s v="AUD"/>
    <s v="PAYMENT"/>
    <s v="Kristin"/>
    <n v="1203.75"/>
    <d v="2018-08-01T00:00:00"/>
    <x v="0"/>
    <x v="0"/>
    <s v="2018"/>
    <x v="0"/>
    <n v="43"/>
    <x v="11"/>
    <n v="1174.75"/>
    <s v="Australia"/>
    <x v="0"/>
  </r>
  <r>
    <s v="AUD"/>
    <s v="SALES-POS"/>
    <s v="Tonya"/>
    <n v="207.08"/>
    <d v="2018-08-01T00:00:00"/>
    <x v="0"/>
    <x v="0"/>
    <s v="2018"/>
    <x v="0"/>
    <n v="27"/>
    <x v="12"/>
    <n v="201"/>
    <s v="Australia"/>
    <x v="0"/>
  </r>
  <r>
    <s v="AUD"/>
    <s v="INTER BANK"/>
    <s v="Isaiah"/>
    <n v="4438.16"/>
    <d v="2018-08-01T00:00:00"/>
    <x v="0"/>
    <x v="0"/>
    <s v="2018"/>
    <x v="1"/>
    <n v="23"/>
    <x v="13"/>
    <n v="4413.16"/>
    <s v="Australia"/>
    <x v="0"/>
  </r>
  <r>
    <s v="AUD"/>
    <s v="INTER BANK"/>
    <s v="Ricky"/>
    <n v="173.66"/>
    <d v="2018-08-01T00:00:00"/>
    <x v="0"/>
    <x v="0"/>
    <s v="2018"/>
    <x v="1"/>
    <n v="43"/>
    <x v="14"/>
    <n v="134.66"/>
    <s v="Australia"/>
    <x v="0"/>
  </r>
  <r>
    <s v="AUD"/>
    <s v="POS"/>
    <s v="Jeffrey"/>
    <n v="2.85"/>
    <d v="2018-08-01T00:00:00"/>
    <x v="0"/>
    <x v="0"/>
    <s v="2018"/>
    <x v="1"/>
    <n v="30"/>
    <x v="15"/>
    <n v="-7.9399999999999995"/>
    <s v="Australia"/>
    <x v="0"/>
  </r>
  <r>
    <s v="AUD"/>
    <s v="INTER BANK"/>
    <s v="Patrick"/>
    <n v="260514.83"/>
    <d v="2018-08-01T00:00:00"/>
    <x v="0"/>
    <x v="0"/>
    <s v="2018"/>
    <x v="1"/>
    <n v="46"/>
    <x v="16"/>
    <n v="260492.83"/>
    <s v="Australia"/>
    <x v="0"/>
  </r>
  <r>
    <s v="AUD"/>
    <s v="PAYMENT"/>
    <s v="Karen"/>
    <n v="3117.94"/>
    <d v="2018-08-01T00:00:00"/>
    <x v="0"/>
    <x v="0"/>
    <s v="2018"/>
    <x v="0"/>
    <n v="26"/>
    <x v="17"/>
    <n v="3062.94"/>
    <s v="Australia"/>
    <x v="0"/>
  </r>
  <r>
    <s v="AUD"/>
    <s v="PAYMENT"/>
    <s v="Ruth"/>
    <n v="38.31"/>
    <d v="2018-08-01T00:00:00"/>
    <x v="0"/>
    <x v="0"/>
    <s v="2018"/>
    <x v="0"/>
    <n v="47"/>
    <x v="18"/>
    <n v="-19.689999999999998"/>
    <s v="Australia"/>
    <x v="0"/>
  </r>
  <r>
    <s v="AUD"/>
    <s v="POS"/>
    <s v="Kimberly"/>
    <n v="708.28"/>
    <d v="2018-08-01T00:00:00"/>
    <x v="0"/>
    <x v="0"/>
    <s v="2018"/>
    <x v="0"/>
    <n v="24"/>
    <x v="19"/>
    <n v="700.91"/>
    <s v="Australia"/>
    <x v="0"/>
  </r>
  <r>
    <s v="AUD"/>
    <s v="POS"/>
    <s v="Diana"/>
    <n v="3.85"/>
    <d v="2018-08-01T00:00:00"/>
    <x v="0"/>
    <x v="0"/>
    <s v="2018"/>
    <x v="0"/>
    <n v="26"/>
    <x v="20"/>
    <n v="-10.25"/>
    <s v="Australia"/>
    <x v="0"/>
  </r>
  <r>
    <s v="AUD"/>
    <s v="POS"/>
    <s v="Joseph"/>
    <n v="275.93"/>
    <d v="2018-08-01T00:00:00"/>
    <x v="0"/>
    <x v="0"/>
    <s v="2018"/>
    <x v="1"/>
    <n v="37"/>
    <x v="21"/>
    <n v="251.16"/>
    <s v="Australia"/>
    <x v="0"/>
  </r>
  <r>
    <s v="AUD"/>
    <s v="SALES-POS"/>
    <s v="Tiffany"/>
    <n v="259.37"/>
    <d v="2018-08-01T00:00:00"/>
    <x v="0"/>
    <x v="0"/>
    <s v="2018"/>
    <x v="0"/>
    <n v="25"/>
    <x v="22"/>
    <n v="245.70000000000002"/>
    <s v="Australia"/>
    <x v="0"/>
  </r>
  <r>
    <s v="AUD"/>
    <s v="POS"/>
    <s v="Emily"/>
    <n v="30583.15"/>
    <d v="2018-08-01T00:00:00"/>
    <x v="0"/>
    <x v="0"/>
    <s v="2018"/>
    <x v="0"/>
    <n v="43"/>
    <x v="23"/>
    <n v="30571.07"/>
    <s v="Australia"/>
    <x v="0"/>
  </r>
  <r>
    <s v="AUD"/>
    <s v="POS"/>
    <s v="Joseph"/>
    <n v="793.64"/>
    <d v="2018-08-01T00:00:00"/>
    <x v="0"/>
    <x v="0"/>
    <s v="2018"/>
    <x v="1"/>
    <n v="21"/>
    <x v="24"/>
    <n v="721.52"/>
    <s v="Australia"/>
    <x v="0"/>
  </r>
  <r>
    <s v="AUD"/>
    <s v="INTER BANK"/>
    <s v="Christine"/>
    <n v="4474.38"/>
    <d v="2018-08-01T00:00:00"/>
    <x v="0"/>
    <x v="0"/>
    <s v="2018"/>
    <x v="0"/>
    <n v="39"/>
    <x v="13"/>
    <n v="4449.38"/>
    <s v="Australia"/>
    <x v="0"/>
  </r>
  <r>
    <s v="AUD"/>
    <s v="PAYMENT"/>
    <s v="Ryan"/>
    <n v="586.20000000000005"/>
    <d v="2018-08-01T00:00:00"/>
    <x v="0"/>
    <x v="0"/>
    <s v="2018"/>
    <x v="1"/>
    <n v="31"/>
    <x v="25"/>
    <n v="550.20000000000005"/>
    <s v="Australia"/>
    <x v="0"/>
  </r>
  <r>
    <s v="AUD"/>
    <s v="SALES-POS"/>
    <s v="Michelle"/>
    <n v="1636.91"/>
    <d v="2018-08-01T00:00:00"/>
    <x v="0"/>
    <x v="0"/>
    <s v="2018"/>
    <x v="0"/>
    <n v="19"/>
    <x v="26"/>
    <n v="1618.95"/>
    <s v="Australia"/>
    <x v="0"/>
  </r>
  <r>
    <s v="AUD"/>
    <s v="SALES-POS"/>
    <s v="Richard"/>
    <n v="11525.54"/>
    <d v="2018-08-01T00:00:00"/>
    <x v="0"/>
    <x v="0"/>
    <s v="2018"/>
    <x v="1"/>
    <n v="24"/>
    <x v="27"/>
    <n v="11511.050000000001"/>
    <s v="Australia"/>
    <x v="0"/>
  </r>
  <r>
    <s v="AUD"/>
    <s v="SALES-POS"/>
    <s v="Michelle"/>
    <n v="1625.34"/>
    <d v="2018-08-01T00:00:00"/>
    <x v="0"/>
    <x v="0"/>
    <s v="2018"/>
    <x v="0"/>
    <n v="19"/>
    <x v="28"/>
    <n v="1613.77"/>
    <s v="Australia"/>
    <x v="0"/>
  </r>
  <r>
    <s v="AUD"/>
    <s v="POS"/>
    <s v="Rhonda"/>
    <n v="2072.1"/>
    <d v="2018-08-01T00:00:00"/>
    <x v="0"/>
    <x v="0"/>
    <s v="2018"/>
    <x v="0"/>
    <n v="40"/>
    <x v="29"/>
    <n v="2026.98"/>
    <s v="Australia"/>
    <x v="0"/>
  </r>
  <r>
    <s v="AUD"/>
    <s v="POS"/>
    <s v="Jessica"/>
    <n v="12529.59"/>
    <d v="2018-08-01T00:00:00"/>
    <x v="0"/>
    <x v="0"/>
    <s v="2018"/>
    <x v="0"/>
    <n v="34"/>
    <x v="30"/>
    <n v="12495.7"/>
    <s v="Australia"/>
    <x v="0"/>
  </r>
  <r>
    <s v="AUD"/>
    <s v="SALES-POS"/>
    <s v="Kimberly"/>
    <n v="698.61"/>
    <d v="2018-08-01T00:00:00"/>
    <x v="0"/>
    <x v="0"/>
    <s v="2018"/>
    <x v="0"/>
    <n v="24"/>
    <x v="31"/>
    <n v="688.94"/>
    <s v="Australia"/>
    <x v="0"/>
  </r>
  <r>
    <s v="AUD"/>
    <s v="POS"/>
    <s v="Ronald"/>
    <n v="2086.31"/>
    <d v="2018-08-01T00:00:00"/>
    <x v="0"/>
    <x v="0"/>
    <s v="2018"/>
    <x v="1"/>
    <n v="25"/>
    <x v="32"/>
    <n v="2081.9299999999998"/>
    <s v="Australia"/>
    <x v="0"/>
  </r>
  <r>
    <s v="AUD"/>
    <s v="POS"/>
    <s v="Kaitlyn"/>
    <n v="1689.89"/>
    <d v="2018-08-01T00:00:00"/>
    <x v="0"/>
    <x v="0"/>
    <s v="2018"/>
    <x v="0"/>
    <n v="21"/>
    <x v="33"/>
    <n v="1661.4"/>
    <s v="Australia"/>
    <x v="0"/>
  </r>
  <r>
    <s v="AUD"/>
    <s v="POS"/>
    <s v="Kaitlyn"/>
    <n v="1675.46"/>
    <d v="2018-08-01T00:00:00"/>
    <x v="0"/>
    <x v="0"/>
    <s v="2018"/>
    <x v="0"/>
    <n v="21"/>
    <x v="34"/>
    <n v="1661.03"/>
    <s v="Australia"/>
    <x v="0"/>
  </r>
  <r>
    <s v="AUD"/>
    <s v="SALES-POS"/>
    <s v="Richard"/>
    <n v="11438.51"/>
    <d v="2018-08-01T00:00:00"/>
    <x v="0"/>
    <x v="0"/>
    <s v="2018"/>
    <x v="1"/>
    <n v="24"/>
    <x v="35"/>
    <n v="11351.48"/>
    <s v="Australia"/>
    <x v="0"/>
  </r>
  <r>
    <s v="AUD"/>
    <s v="POS"/>
    <s v="Lori"/>
    <n v="38.42"/>
    <d v="2018-08-01T00:00:00"/>
    <x v="0"/>
    <x v="0"/>
    <s v="2018"/>
    <x v="0"/>
    <n v="18"/>
    <x v="36"/>
    <n v="2.1400000000000006"/>
    <s v="Australia"/>
    <x v="0"/>
  </r>
  <r>
    <s v="AUD"/>
    <s v="POS"/>
    <s v="Virginia"/>
    <n v="1089.5899999999999"/>
    <d v="2018-08-01T00:00:00"/>
    <x v="0"/>
    <x v="0"/>
    <s v="2018"/>
    <x v="0"/>
    <n v="20"/>
    <x v="37"/>
    <n v="1073.6799999999998"/>
    <s v="Australia"/>
    <x v="0"/>
  </r>
  <r>
    <s v="AUD"/>
    <s v="POS"/>
    <s v="Andrew"/>
    <n v="49756.21"/>
    <d v="2018-08-01T00:00:00"/>
    <x v="0"/>
    <x v="0"/>
    <s v="2018"/>
    <x v="1"/>
    <n v="78"/>
    <x v="38"/>
    <n v="49730.51"/>
    <s v="Australia"/>
    <x v="0"/>
  </r>
  <r>
    <s v="AUD"/>
    <s v="PAYMENT"/>
    <s v="Rhonda"/>
    <n v="2040.1"/>
    <d v="2018-08-01T00:00:00"/>
    <x v="0"/>
    <x v="0"/>
    <s v="2018"/>
    <x v="0"/>
    <n v="40"/>
    <x v="39"/>
    <n v="2008.1"/>
    <s v="Australia"/>
    <x v="0"/>
  </r>
  <r>
    <s v="AUD"/>
    <s v="INTER BANK"/>
    <s v="Susan"/>
    <n v="137.13999999999999"/>
    <d v="2018-08-01T00:00:00"/>
    <x v="0"/>
    <x v="0"/>
    <s v="2018"/>
    <x v="0"/>
    <n v="20"/>
    <x v="14"/>
    <n v="98.139999999999986"/>
    <s v="Australia"/>
    <x v="0"/>
  </r>
  <r>
    <s v="AUD"/>
    <s v="PAYMENT"/>
    <s v="Richard"/>
    <n v="292.77"/>
    <d v="2018-08-01T00:00:00"/>
    <x v="0"/>
    <x v="0"/>
    <s v="2018"/>
    <x v="1"/>
    <n v="22"/>
    <x v="40"/>
    <n v="258.77"/>
    <s v="Australia"/>
    <x v="0"/>
  </r>
  <r>
    <s v="AUD"/>
    <s v="PAYMENT"/>
    <s v="Luis"/>
    <n v="28.04"/>
    <d v="2018-08-01T00:00:00"/>
    <x v="0"/>
    <x v="0"/>
    <s v="2018"/>
    <x v="1"/>
    <n v="27"/>
    <x v="11"/>
    <n v="-0.96000000000000085"/>
    <s v="Australia"/>
    <x v="0"/>
  </r>
  <r>
    <s v="AUD"/>
    <s v="PAYMENT"/>
    <s v="Gregory"/>
    <n v="754.2"/>
    <d v="2018-08-01T00:00:00"/>
    <x v="0"/>
    <x v="0"/>
    <s v="2018"/>
    <x v="1"/>
    <n v="42"/>
    <x v="41"/>
    <n v="604.20000000000005"/>
    <s v="Australia"/>
    <x v="0"/>
  </r>
  <r>
    <s v="AUD"/>
    <s v="PAYMENT"/>
    <s v="Joseph"/>
    <n v="763.64"/>
    <d v="2018-08-01T00:00:00"/>
    <x v="0"/>
    <x v="0"/>
    <s v="2018"/>
    <x v="1"/>
    <n v="21"/>
    <x v="42"/>
    <n v="733.64"/>
    <s v="Australia"/>
    <x v="0"/>
  </r>
  <r>
    <s v="AUD"/>
    <s v="SALES-POS"/>
    <s v="Barry"/>
    <n v="301.64999999999998"/>
    <d v="2018-08-01T00:00:00"/>
    <x v="0"/>
    <x v="0"/>
    <s v="2018"/>
    <x v="1"/>
    <n v="38"/>
    <x v="43"/>
    <n v="281.21999999999997"/>
    <s v="Australia"/>
    <x v="0"/>
  </r>
  <r>
    <s v="AUD"/>
    <s v="SALES-POS"/>
    <s v="Daniel"/>
    <n v="1290.08"/>
    <d v="2018-08-01T00:00:00"/>
    <x v="0"/>
    <x v="0"/>
    <s v="2018"/>
    <x v="1"/>
    <n v="22"/>
    <x v="44"/>
    <n v="1258.46"/>
    <s v="Australia"/>
    <x v="0"/>
  </r>
  <r>
    <s v="AUD"/>
    <s v="SALES-POS"/>
    <s v="Renee"/>
    <n v="18784.07"/>
    <d v="2018-08-01T00:00:00"/>
    <x v="0"/>
    <x v="0"/>
    <s v="2018"/>
    <x v="0"/>
    <n v="38"/>
    <x v="45"/>
    <n v="18767.939999999999"/>
    <s v="Australia"/>
    <x v="0"/>
  </r>
  <r>
    <s v="AUD"/>
    <s v="POS"/>
    <s v="Emily"/>
    <n v="29645.42"/>
    <d v="2018-08-01T00:00:00"/>
    <x v="0"/>
    <x v="0"/>
    <s v="2018"/>
    <x v="0"/>
    <n v="43"/>
    <x v="46"/>
    <n v="28707.69"/>
    <s v="Australia"/>
    <x v="0"/>
  </r>
  <r>
    <s v="AUD"/>
    <s v="PAY/SALARY"/>
    <s v="Isaiah"/>
    <n v="8342.11"/>
    <d v="2018-08-01T00:00:00"/>
    <x v="0"/>
    <x v="0"/>
    <s v="2018"/>
    <x v="1"/>
    <n v="23"/>
    <x v="47"/>
    <n v="4438.1600000000008"/>
    <s v="Australia"/>
    <x v="1"/>
  </r>
  <r>
    <s v="AUD"/>
    <s v="PAYMENT"/>
    <s v="Daniel"/>
    <n v="1195.08"/>
    <d v="2018-08-01T00:00:00"/>
    <x v="0"/>
    <x v="0"/>
    <s v="2018"/>
    <x v="1"/>
    <n v="22"/>
    <x v="48"/>
    <n v="1100.08"/>
    <s v="Australia"/>
    <x v="0"/>
  </r>
  <r>
    <s v="AUD"/>
    <s v="POS"/>
    <s v="Michael"/>
    <n v="454.94"/>
    <d v="2018-08-01T00:00:00"/>
    <x v="0"/>
    <x v="0"/>
    <s v="2018"/>
    <x v="1"/>
    <n v="40"/>
    <x v="49"/>
    <n v="443.3"/>
    <s v="Australia"/>
    <x v="0"/>
  </r>
  <r>
    <s v="AUD"/>
    <s v="POS"/>
    <s v="Amy"/>
    <n v="27.86"/>
    <d v="2018-08-01T00:00:00"/>
    <x v="0"/>
    <x v="0"/>
    <s v="2018"/>
    <x v="0"/>
    <n v="43"/>
    <x v="50"/>
    <n v="-0.14000000000000057"/>
    <s v="Australia"/>
    <x v="0"/>
  </r>
  <r>
    <s v="AUD"/>
    <s v="POS"/>
    <s v="Gregory"/>
    <n v="689.22"/>
    <d v="2018-08-01T00:00:00"/>
    <x v="0"/>
    <x v="0"/>
    <s v="2018"/>
    <x v="1"/>
    <n v="42"/>
    <x v="51"/>
    <n v="624.24"/>
    <s v="Australia"/>
    <x v="0"/>
  </r>
  <r>
    <s v="AUD"/>
    <s v="SALES-POS"/>
    <s v="Michael"/>
    <n v="440.66"/>
    <d v="2018-08-01T00:00:00"/>
    <x v="0"/>
    <x v="0"/>
    <s v="2018"/>
    <x v="1"/>
    <n v="40"/>
    <x v="52"/>
    <n v="426.38000000000005"/>
    <s v="Australia"/>
    <x v="0"/>
  </r>
  <r>
    <s v="AUD"/>
    <s v="SALES-POS"/>
    <s v="Emily"/>
    <n v="29143.75"/>
    <d v="2018-08-01T00:00:00"/>
    <x v="0"/>
    <x v="0"/>
    <s v="2018"/>
    <x v="0"/>
    <n v="43"/>
    <x v="53"/>
    <n v="28642.080000000002"/>
    <s v="Australia"/>
    <x v="0"/>
  </r>
  <r>
    <s v="AUD"/>
    <s v="POS"/>
    <s v="Christopher"/>
    <n v="58154.74"/>
    <d v="2018-08-01T00:00:00"/>
    <x v="0"/>
    <x v="0"/>
    <s v="2018"/>
    <x v="1"/>
    <n v="33"/>
    <x v="54"/>
    <n v="58136.77"/>
    <s v="Australia"/>
    <x v="0"/>
  </r>
  <r>
    <s v="AUD"/>
    <s v="POS"/>
    <s v="Kimberly"/>
    <n v="589.1"/>
    <d v="2018-08-01T00:00:00"/>
    <x v="0"/>
    <x v="0"/>
    <s v="2018"/>
    <x v="0"/>
    <n v="24"/>
    <x v="55"/>
    <n v="479.59000000000003"/>
    <s v="Australia"/>
    <x v="0"/>
  </r>
  <r>
    <s v="AUD"/>
    <s v="POS"/>
    <s v="Ronald"/>
    <n v="2058.92"/>
    <d v="2018-08-01T00:00:00"/>
    <x v="0"/>
    <x v="0"/>
    <s v="2018"/>
    <x v="1"/>
    <n v="25"/>
    <x v="56"/>
    <n v="2031.53"/>
    <s v="Australia"/>
    <x v="0"/>
  </r>
  <r>
    <s v="AUD"/>
    <s v="POS"/>
    <s v="Jeffrey"/>
    <n v="1109.58"/>
    <d v="2018-08-01T00:00:00"/>
    <x v="0"/>
    <x v="0"/>
    <s v="2018"/>
    <x v="1"/>
    <n v="24"/>
    <x v="56"/>
    <n v="1082.1899999999998"/>
    <s v="Australia"/>
    <x v="0"/>
  </r>
  <r>
    <s v="AUD"/>
    <s v="PAY/SALARY"/>
    <s v="Marissa"/>
    <n v="2040.58"/>
    <d v="2018-08-01T00:00:00"/>
    <x v="0"/>
    <x v="0"/>
    <s v="2018"/>
    <x v="0"/>
    <n v="23"/>
    <x v="57"/>
    <n v="414.09999999999991"/>
    <s v="Australia"/>
    <x v="1"/>
  </r>
  <r>
    <s v="AUD"/>
    <s v="PAYMENT"/>
    <s v="Karen"/>
    <n v="3071.94"/>
    <d v="2018-08-01T00:00:00"/>
    <x v="0"/>
    <x v="0"/>
    <s v="2018"/>
    <x v="0"/>
    <n v="26"/>
    <x v="58"/>
    <n v="3025.94"/>
    <s v="Australia"/>
    <x v="0"/>
  </r>
  <r>
    <s v="AUD"/>
    <s v="INTER BANK"/>
    <s v="Tonya"/>
    <n v="150.08000000000001"/>
    <d v="2018-08-01T00:00:00"/>
    <x v="0"/>
    <x v="0"/>
    <s v="2018"/>
    <x v="0"/>
    <n v="27"/>
    <x v="59"/>
    <n v="93.080000000000013"/>
    <s v="Australia"/>
    <x v="0"/>
  </r>
  <r>
    <s v="AUD"/>
    <s v="PAY/SALARY"/>
    <s v="Eric"/>
    <n v="3158.51"/>
    <d v="2018-08-01T00:00:00"/>
    <x v="0"/>
    <x v="0"/>
    <s v="2018"/>
    <x v="1"/>
    <n v="22"/>
    <x v="60"/>
    <n v="2175.15"/>
    <s v="Australia"/>
    <x v="1"/>
  </r>
  <r>
    <s v="AUD"/>
    <s v="PAYMENT"/>
    <s v="Natasha"/>
    <n v="186371.86"/>
    <d v="2018-08-01T00:00:00"/>
    <x v="0"/>
    <x v="0"/>
    <s v="2018"/>
    <x v="0"/>
    <n v="40"/>
    <x v="61"/>
    <n v="186201.86"/>
    <s v="Australia"/>
    <x v="0"/>
  </r>
  <r>
    <s v="AUD"/>
    <s v="POS"/>
    <s v="Edward"/>
    <n v="4172.16"/>
    <d v="2018-08-01T00:00:00"/>
    <x v="0"/>
    <x v="0"/>
    <s v="2018"/>
    <x v="1"/>
    <n v="19"/>
    <x v="62"/>
    <n v="4168.88"/>
    <s v="Australia"/>
    <x v="0"/>
  </r>
  <r>
    <s v="AUD"/>
    <s v="POS"/>
    <s v="Craig"/>
    <n v="30163.439999999999"/>
    <d v="2018-08-01T00:00:00"/>
    <x v="0"/>
    <x v="0"/>
    <s v="2018"/>
    <x v="1"/>
    <n v="28"/>
    <x v="63"/>
    <n v="30129.989999999998"/>
    <s v="Australia"/>
    <x v="0"/>
  </r>
  <r>
    <s v="AUD"/>
    <s v="PAY/SALARY"/>
    <s v="Jeffrey"/>
    <n v="2517.66"/>
    <d v="2018-08-01T00:00:00"/>
    <x v="0"/>
    <x v="0"/>
    <s v="2018"/>
    <x v="1"/>
    <n v="24"/>
    <x v="64"/>
    <n v="1109.58"/>
    <s v="Australia"/>
    <x v="1"/>
  </r>
  <r>
    <s v="AUD"/>
    <s v="INTER BANK"/>
    <s v="Ronald"/>
    <n v="2032.92"/>
    <d v="2018-08-01T00:00:00"/>
    <x v="0"/>
    <x v="0"/>
    <s v="2018"/>
    <x v="1"/>
    <n v="25"/>
    <x v="65"/>
    <n v="2006.92"/>
    <s v="Australia"/>
    <x v="0"/>
  </r>
  <r>
    <s v="AUD"/>
    <s v="PAY/SALARY"/>
    <s v="Kristin"/>
    <n v="2271.79"/>
    <d v="2018-08-01T00:00:00"/>
    <x v="0"/>
    <x v="0"/>
    <s v="2018"/>
    <x v="0"/>
    <n v="43"/>
    <x v="66"/>
    <n v="1203.75"/>
    <s v="Australia"/>
    <x v="1"/>
  </r>
  <r>
    <s v="AUD"/>
    <s v="POS"/>
    <s v="Emily"/>
    <n v="29128.11"/>
    <d v="2018-08-01T00:00:00"/>
    <x v="0"/>
    <x v="0"/>
    <s v="2018"/>
    <x v="0"/>
    <n v="43"/>
    <x v="67"/>
    <n v="29112.47"/>
    <s v="Australia"/>
    <x v="0"/>
  </r>
  <r>
    <s v="AUD"/>
    <s v="PAY/SALARY"/>
    <s v="Diana"/>
    <n v="1017.52"/>
    <d v="2018-08-01T00:00:00"/>
    <x v="0"/>
    <x v="0"/>
    <s v="2018"/>
    <x v="0"/>
    <n v="26"/>
    <x v="68"/>
    <n v="3.8500000000000227"/>
    <s v="Australia"/>
    <x v="1"/>
  </r>
  <r>
    <s v="AUD"/>
    <s v="POS"/>
    <s v="Susan"/>
    <n v="119.88"/>
    <d v="2018-08-01T00:00:00"/>
    <x v="0"/>
    <x v="0"/>
    <s v="2018"/>
    <x v="0"/>
    <n v="20"/>
    <x v="69"/>
    <n v="102.61999999999999"/>
    <s v="Australia"/>
    <x v="0"/>
  </r>
  <r>
    <s v="AUD"/>
    <s v="SALES-POS"/>
    <s v="Kimberly"/>
    <n v="538.85"/>
    <d v="2018-08-01T00:00:00"/>
    <x v="0"/>
    <x v="0"/>
    <s v="2018"/>
    <x v="0"/>
    <n v="24"/>
    <x v="70"/>
    <n v="488.6"/>
    <s v="Australia"/>
    <x v="0"/>
  </r>
  <r>
    <s v="AUD"/>
    <s v="POS"/>
    <s v="Sandra"/>
    <n v="486.68"/>
    <d v="2018-08-01T00:00:00"/>
    <x v="0"/>
    <x v="0"/>
    <s v="2018"/>
    <x v="0"/>
    <n v="34"/>
    <x v="71"/>
    <n v="464.43"/>
    <s v="Australia"/>
    <x v="0"/>
  </r>
  <r>
    <s v="AUD"/>
    <s v="SALES-POS"/>
    <s v="Rhonda"/>
    <n v="2029.05"/>
    <d v="2018-08-01T00:00:00"/>
    <x v="0"/>
    <x v="0"/>
    <s v="2018"/>
    <x v="0"/>
    <n v="40"/>
    <x v="72"/>
    <n v="2018"/>
    <s v="Australia"/>
    <x v="0"/>
  </r>
  <r>
    <s v="AUD"/>
    <s v="POS"/>
    <s v="Michelle"/>
    <n v="1609.16"/>
    <d v="2018-08-01T00:00:00"/>
    <x v="0"/>
    <x v="0"/>
    <s v="2018"/>
    <x v="0"/>
    <n v="19"/>
    <x v="73"/>
    <n v="1592.98"/>
    <s v="Australia"/>
    <x v="0"/>
  </r>
  <r>
    <s v="AUD"/>
    <s v="SALES-POS"/>
    <s v="Michael"/>
    <n v="429.2"/>
    <d v="2018-08-01T00:00:00"/>
    <x v="0"/>
    <x v="0"/>
    <s v="2018"/>
    <x v="1"/>
    <n v="40"/>
    <x v="74"/>
    <n v="417.74"/>
    <s v="Australia"/>
    <x v="0"/>
  </r>
  <r>
    <s v="AUD"/>
    <s v="PAYMENT"/>
    <s v="Debra"/>
    <n v="86.91"/>
    <d v="2018-08-01T00:00:00"/>
    <x v="0"/>
    <x v="0"/>
    <s v="2018"/>
    <x v="0"/>
    <n v="18"/>
    <x v="25"/>
    <n v="50.91"/>
    <s v="Australia"/>
    <x v="0"/>
  </r>
  <r>
    <s v="AUD"/>
    <s v="PAYMENT"/>
    <s v="Ryan"/>
    <n v="28453.87"/>
    <d v="2018-08-01T00:00:00"/>
    <x v="0"/>
    <x v="0"/>
    <s v="2018"/>
    <x v="1"/>
    <n v="38"/>
    <x v="75"/>
    <n v="28418.87"/>
    <s v="Australia"/>
    <x v="0"/>
  </r>
  <r>
    <s v="AUD"/>
    <s v="POS"/>
    <s v="Michele"/>
    <n v="86.3"/>
    <d v="2018-08-01T00:00:00"/>
    <x v="0"/>
    <x v="0"/>
    <s v="2018"/>
    <x v="0"/>
    <n v="30"/>
    <x v="76"/>
    <n v="81.009999999999991"/>
    <s v="Australia"/>
    <x v="0"/>
  </r>
  <r>
    <s v="AUD"/>
    <s v="SALES-POS"/>
    <s v="Michelle"/>
    <n v="1602.58"/>
    <d v="2018-08-01T00:00:00"/>
    <x v="0"/>
    <x v="0"/>
    <s v="2018"/>
    <x v="0"/>
    <n v="19"/>
    <x v="77"/>
    <n v="1596"/>
    <s v="Australia"/>
    <x v="0"/>
  </r>
  <r>
    <s v="AUD"/>
    <s v="SALES-POS"/>
    <s v="Antonio"/>
    <n v="713.56"/>
    <d v="2018-08-01T00:00:00"/>
    <x v="0"/>
    <x v="0"/>
    <s v="2018"/>
    <x v="1"/>
    <n v="26"/>
    <x v="78"/>
    <n v="697.53"/>
    <s v="Australia"/>
    <x v="0"/>
  </r>
  <r>
    <s v="AUD"/>
    <s v="POS"/>
    <s v="Jessica"/>
    <n v="143.4"/>
    <d v="2018-08-01T00:00:00"/>
    <x v="0"/>
    <x v="0"/>
    <s v="2018"/>
    <x v="0"/>
    <n v="21"/>
    <x v="79"/>
    <n v="110.99000000000001"/>
    <s v="Australia"/>
    <x v="0"/>
  </r>
  <r>
    <s v="AUD"/>
    <s v="SALES-POS"/>
    <s v="Joseph"/>
    <n v="750.75"/>
    <d v="2018-08-01T00:00:00"/>
    <x v="0"/>
    <x v="0"/>
    <s v="2018"/>
    <x v="1"/>
    <n v="21"/>
    <x v="80"/>
    <n v="737.86"/>
    <s v="Australia"/>
    <x v="0"/>
  </r>
  <r>
    <s v="AUD"/>
    <s v="POS"/>
    <s v="Antonio"/>
    <n v="697.46"/>
    <d v="2018-08-01T00:00:00"/>
    <x v="0"/>
    <x v="0"/>
    <s v="2018"/>
    <x v="1"/>
    <n v="26"/>
    <x v="81"/>
    <n v="681.36"/>
    <s v="Australia"/>
    <x v="0"/>
  </r>
  <r>
    <s v="AUD"/>
    <s v="SALES-POS"/>
    <s v="Michael"/>
    <n v="39595.08"/>
    <d v="2018-08-01T00:00:00"/>
    <x v="0"/>
    <x v="0"/>
    <s v="2018"/>
    <x v="1"/>
    <n v="22"/>
    <x v="82"/>
    <n v="39555.160000000003"/>
    <s v="Australia"/>
    <x v="0"/>
  </r>
  <r>
    <s v="AUD"/>
    <s v="POS"/>
    <s v="Tyler"/>
    <n v="1082.6400000000001"/>
    <d v="2018-08-01T00:00:00"/>
    <x v="0"/>
    <x v="0"/>
    <s v="2018"/>
    <x v="1"/>
    <n v="44"/>
    <x v="83"/>
    <n v="1074.5400000000002"/>
    <s v="Australia"/>
    <x v="0"/>
  </r>
  <r>
    <s v="AUD"/>
    <s v="PAYMENT"/>
    <s v="Lucas"/>
    <n v="2335.35"/>
    <d v="2018-08-01T00:00:00"/>
    <x v="0"/>
    <x v="0"/>
    <s v="2018"/>
    <x v="1"/>
    <n v="21"/>
    <x v="17"/>
    <n v="2280.35"/>
    <s v="Australia"/>
    <x v="0"/>
  </r>
  <r>
    <s v="AUD"/>
    <s v="PAY/SALARY"/>
    <s v="Jessica"/>
    <n v="16433.32"/>
    <d v="2018-08-01T00:00:00"/>
    <x v="0"/>
    <x v="0"/>
    <s v="2018"/>
    <x v="0"/>
    <n v="34"/>
    <x v="84"/>
    <n v="12529.59"/>
    <s v="Australia"/>
    <x v="1"/>
  </r>
  <r>
    <s v="AUD"/>
    <s v="PAYMENT"/>
    <s v="Susan"/>
    <n v="8.06"/>
    <d v="2018-08-01T00:00:00"/>
    <x v="0"/>
    <x v="0"/>
    <s v="2018"/>
    <x v="0"/>
    <n v="20"/>
    <x v="75"/>
    <n v="-26.939999999999998"/>
    <s v="Australia"/>
    <x v="0"/>
  </r>
  <r>
    <s v="AUD"/>
    <s v="PAY/SALARY"/>
    <s v="Antonio"/>
    <n v="1796.37"/>
    <d v="2018-08-01T00:00:00"/>
    <x v="0"/>
    <x v="0"/>
    <s v="2018"/>
    <x v="1"/>
    <n v="26"/>
    <x v="85"/>
    <n v="697.45999999999981"/>
    <s v="Australia"/>
    <x v="1"/>
  </r>
  <r>
    <s v="AUD"/>
    <s v="PAY/SALARY"/>
    <s v="Jonathan"/>
    <n v="50383.16"/>
    <d v="2018-08-01T00:00:00"/>
    <x v="0"/>
    <x v="0"/>
    <s v="2018"/>
    <x v="1"/>
    <n v="38"/>
    <x v="86"/>
    <n v="47735.780000000006"/>
    <s v="Australia"/>
    <x v="1"/>
  </r>
  <r>
    <s v="AUD"/>
    <s v="POS"/>
    <s v="Robert"/>
    <n v="1691.91"/>
    <d v="2018-08-01T00:00:00"/>
    <x v="0"/>
    <x v="0"/>
    <s v="2018"/>
    <x v="1"/>
    <n v="20"/>
    <x v="87"/>
    <n v="1678.39"/>
    <s v="Australia"/>
    <x v="0"/>
  </r>
  <r>
    <s v="AUD"/>
    <s v="POS"/>
    <s v="Susan"/>
    <n v="43.06"/>
    <d v="2018-08-01T00:00:00"/>
    <x v="0"/>
    <x v="0"/>
    <s v="2018"/>
    <x v="0"/>
    <n v="20"/>
    <x v="88"/>
    <n v="-33.759999999999991"/>
    <s v="Australia"/>
    <x v="0"/>
  </r>
  <r>
    <s v="AUD"/>
    <s v="POS"/>
    <s v="Natasha"/>
    <n v="186344.95"/>
    <d v="2018-08-01T00:00:00"/>
    <x v="0"/>
    <x v="0"/>
    <s v="2018"/>
    <x v="0"/>
    <n v="40"/>
    <x v="89"/>
    <n v="186318.04"/>
    <s v="Australia"/>
    <x v="0"/>
  </r>
  <r>
    <s v="AUD"/>
    <s v="PAY/SALARY"/>
    <s v="Michele"/>
    <n v="1244.45"/>
    <d v="2018-08-01T00:00:00"/>
    <x v="0"/>
    <x v="0"/>
    <s v="2018"/>
    <x v="0"/>
    <n v="30"/>
    <x v="90"/>
    <n v="86.299999999999955"/>
    <s v="Australia"/>
    <x v="1"/>
  </r>
  <r>
    <s v="AUD"/>
    <s v="PAY/SALARY"/>
    <s v="Tyler"/>
    <n v="1969.05"/>
    <d v="2018-08-01T00:00:00"/>
    <x v="0"/>
    <x v="0"/>
    <s v="2018"/>
    <x v="1"/>
    <n v="69"/>
    <x v="91"/>
    <n v="925.93000000000006"/>
    <s v="Australia"/>
    <x v="1"/>
  </r>
  <r>
    <s v="AUD"/>
    <s v="PAYMENT"/>
    <s v="Daniel"/>
    <n v="1162.08"/>
    <d v="2018-08-01T00:00:00"/>
    <x v="0"/>
    <x v="0"/>
    <s v="2018"/>
    <x v="1"/>
    <n v="22"/>
    <x v="92"/>
    <n v="1129.08"/>
    <s v="Australia"/>
    <x v="0"/>
  </r>
  <r>
    <s v="AUD"/>
    <s v="PAY/SALARY"/>
    <s v="Susan"/>
    <n v="1403.55"/>
    <d v="2018-08-01T00:00:00"/>
    <x v="0"/>
    <x v="0"/>
    <s v="2018"/>
    <x v="0"/>
    <n v="20"/>
    <x v="93"/>
    <n v="8.0599999999999454"/>
    <s v="Australia"/>
    <x v="1"/>
  </r>
  <r>
    <s v="AUD"/>
    <s v="PAY/SALARY"/>
    <s v="Matthew"/>
    <n v="7094.77"/>
    <d v="2018-08-01T00:00:00"/>
    <x v="0"/>
    <x v="0"/>
    <s v="2018"/>
    <x v="1"/>
    <n v="39"/>
    <x v="94"/>
    <n v="4023.6300000000006"/>
    <s v="Australia"/>
    <x v="1"/>
  </r>
  <r>
    <s v="AUD"/>
    <s v="PAYMENT"/>
    <s v="Karen"/>
    <n v="3021.94"/>
    <d v="2018-08-01T00:00:00"/>
    <x v="0"/>
    <x v="0"/>
    <s v="2018"/>
    <x v="0"/>
    <n v="26"/>
    <x v="95"/>
    <n v="2971.94"/>
    <s v="Australia"/>
    <x v="0"/>
  </r>
  <r>
    <s v="AUD"/>
    <s v="PAYMENT"/>
    <s v="Sandra"/>
    <n v="300.08999999999997"/>
    <d v="2018-08-01T00:00:00"/>
    <x v="0"/>
    <x v="0"/>
    <s v="2018"/>
    <x v="0"/>
    <n v="34"/>
    <x v="96"/>
    <n v="132.08999999999997"/>
    <s v="Australia"/>
    <x v="0"/>
  </r>
  <r>
    <s v="AUD"/>
    <s v="POS"/>
    <s v="James"/>
    <n v="6941.78"/>
    <d v="2018-08-01T00:00:00"/>
    <x v="0"/>
    <x v="0"/>
    <s v="2018"/>
    <x v="1"/>
    <n v="28"/>
    <x v="97"/>
    <n v="6919.19"/>
    <s v="Australia"/>
    <x v="0"/>
  </r>
  <r>
    <s v="AUD"/>
    <s v="SALES-POS"/>
    <s v="Tyler"/>
    <n v="1067.3599999999999"/>
    <d v="2018-08-01T00:00:00"/>
    <x v="0"/>
    <x v="0"/>
    <s v="2018"/>
    <x v="1"/>
    <n v="44"/>
    <x v="98"/>
    <n v="1052.08"/>
    <s v="Australia"/>
    <x v="0"/>
  </r>
  <r>
    <s v="AUD"/>
    <s v="SALES-POS"/>
    <s v="Mackenzie"/>
    <n v="189.55"/>
    <d v="2018-08-01T00:00:00"/>
    <x v="0"/>
    <x v="0"/>
    <s v="2018"/>
    <x v="0"/>
    <n v="18"/>
    <x v="99"/>
    <n v="183.93"/>
    <s v="Australia"/>
    <x v="0"/>
  </r>
  <r>
    <s v="AUD"/>
    <s v="SALES-POS"/>
    <s v="Ryan"/>
    <n v="492.41"/>
    <d v="2018-08-01T00:00:00"/>
    <x v="0"/>
    <x v="0"/>
    <s v="2018"/>
    <x v="1"/>
    <n v="31"/>
    <x v="100"/>
    <n v="398.62"/>
    <s v="Australia"/>
    <x v="0"/>
  </r>
  <r>
    <s v="AUD"/>
    <s v="SALES-POS"/>
    <s v="Marissa"/>
    <n v="2025.72"/>
    <d v="2018-08-01T00:00:00"/>
    <x v="0"/>
    <x v="0"/>
    <s v="2018"/>
    <x v="0"/>
    <n v="23"/>
    <x v="101"/>
    <n v="2010.8600000000001"/>
    <s v="Australia"/>
    <x v="0"/>
  </r>
  <r>
    <s v="AUD"/>
    <s v="SALES-POS"/>
    <s v="Sandra"/>
    <n v="468.09"/>
    <d v="2018-08-01T00:00:00"/>
    <x v="0"/>
    <x v="0"/>
    <s v="2018"/>
    <x v="0"/>
    <n v="34"/>
    <x v="102"/>
    <n v="449.5"/>
    <s v="Australia"/>
    <x v="0"/>
  </r>
  <r>
    <s v="AUD"/>
    <s v="PAYMENT"/>
    <s v="Linda"/>
    <n v="860.46"/>
    <d v="2018-08-01T00:00:00"/>
    <x v="0"/>
    <x v="0"/>
    <s v="2018"/>
    <x v="0"/>
    <n v="24"/>
    <x v="58"/>
    <n v="814.46"/>
    <s v="Australia"/>
    <x v="0"/>
  </r>
  <r>
    <s v="AUD"/>
    <s v="POS"/>
    <s v="Diana"/>
    <n v="1006.85"/>
    <d v="2018-08-01T00:00:00"/>
    <x v="0"/>
    <x v="0"/>
    <s v="2018"/>
    <x v="0"/>
    <n v="26"/>
    <x v="103"/>
    <n v="996.18000000000006"/>
    <s v="Australia"/>
    <x v="0"/>
  </r>
  <r>
    <s v="AUD"/>
    <s v="SALES-POS"/>
    <s v="Christopher"/>
    <n v="6022.68"/>
    <d v="2018-08-01T00:00:00"/>
    <x v="0"/>
    <x v="0"/>
    <s v="2018"/>
    <x v="1"/>
    <n v="35"/>
    <x v="104"/>
    <n v="6003.1"/>
    <s v="Australia"/>
    <x v="0"/>
  </r>
  <r>
    <s v="AUD"/>
    <s v="PAYMENT"/>
    <s v="Matthew"/>
    <n v="7046.77"/>
    <d v="2018-08-01T00:00:00"/>
    <x v="0"/>
    <x v="0"/>
    <s v="2018"/>
    <x v="1"/>
    <n v="39"/>
    <x v="105"/>
    <n v="6998.77"/>
    <s v="Australia"/>
    <x v="0"/>
  </r>
  <r>
    <s v="AUD"/>
    <s v="SALES-POS"/>
    <s v="Michael"/>
    <n v="27984.9"/>
    <d v="2018-08-01T00:00:00"/>
    <x v="0"/>
    <x v="0"/>
    <s v="2018"/>
    <x v="1"/>
    <n v="21"/>
    <x v="106"/>
    <n v="27958.15"/>
    <s v="Australia"/>
    <x v="0"/>
  </r>
  <r>
    <s v="AUD"/>
    <s v="POS"/>
    <s v="Dustin"/>
    <n v="823.53"/>
    <d v="2018-08-01T00:00:00"/>
    <x v="0"/>
    <x v="0"/>
    <s v="2018"/>
    <x v="1"/>
    <n v="28"/>
    <x v="107"/>
    <n v="814.31999999999994"/>
    <s v="Australia"/>
    <x v="0"/>
  </r>
  <r>
    <s v="AUD"/>
    <s v="POS"/>
    <s v="Jessica"/>
    <n v="16421.78"/>
    <d v="2018-08-01T00:00:00"/>
    <x v="0"/>
    <x v="0"/>
    <s v="2018"/>
    <x v="0"/>
    <n v="34"/>
    <x v="108"/>
    <n v="16410.239999999998"/>
    <s v="Australia"/>
    <x v="0"/>
  </r>
  <r>
    <s v="AUD"/>
    <s v="SALES-POS"/>
    <s v="Diana"/>
    <n v="995.57"/>
    <d v="2018-08-01T00:00:00"/>
    <x v="0"/>
    <x v="0"/>
    <s v="2018"/>
    <x v="0"/>
    <n v="26"/>
    <x v="109"/>
    <n v="984.29000000000008"/>
    <s v="Australia"/>
    <x v="0"/>
  </r>
  <r>
    <s v="AUD"/>
    <s v="SALES-POS"/>
    <s v="Michael"/>
    <n v="27953.53"/>
    <d v="2018-08-01T00:00:00"/>
    <x v="0"/>
    <x v="0"/>
    <s v="2018"/>
    <x v="1"/>
    <n v="21"/>
    <x v="110"/>
    <n v="27922.16"/>
    <s v="Australia"/>
    <x v="0"/>
  </r>
  <r>
    <s v="AUD"/>
    <s v="POS"/>
    <s v="Richard"/>
    <n v="445.04"/>
    <d v="2018-08-01T00:00:00"/>
    <x v="0"/>
    <x v="0"/>
    <s v="2018"/>
    <x v="1"/>
    <n v="37"/>
    <x v="111"/>
    <n v="421.18"/>
    <s v="Australia"/>
    <x v="0"/>
  </r>
  <r>
    <s v="AUD"/>
    <s v="PAYMENT"/>
    <s v="Fernando"/>
    <n v="4331.5"/>
    <d v="2018-08-01T00:00:00"/>
    <x v="0"/>
    <x v="0"/>
    <s v="2018"/>
    <x v="1"/>
    <n v="19"/>
    <x v="112"/>
    <n v="4314.5"/>
    <s v="Australia"/>
    <x v="0"/>
  </r>
  <r>
    <s v="AUD"/>
    <s v="PAYMENT"/>
    <s v="Marissa"/>
    <n v="1992.72"/>
    <d v="2018-08-01T00:00:00"/>
    <x v="0"/>
    <x v="0"/>
    <s v="2018"/>
    <x v="0"/>
    <n v="23"/>
    <x v="92"/>
    <n v="1959.72"/>
    <s v="Australia"/>
    <x v="0"/>
  </r>
  <r>
    <s v="AUD"/>
    <s v="INTER BANK"/>
    <s v="Tonya"/>
    <n v="117.08"/>
    <d v="2018-08-01T00:00:00"/>
    <x v="0"/>
    <x v="0"/>
    <s v="2018"/>
    <x v="0"/>
    <n v="27"/>
    <x v="92"/>
    <n v="84.08"/>
    <s v="Australia"/>
    <x v="0"/>
  </r>
  <r>
    <s v="AUD"/>
    <s v="PHONE BANK"/>
    <s v="Eric"/>
    <n v="35322.36"/>
    <d v="2018-08-01T00:00:00"/>
    <x v="0"/>
    <x v="0"/>
    <s v="2018"/>
    <x v="1"/>
    <n v="42"/>
    <x v="25"/>
    <n v="35286.36"/>
    <s v="Australia"/>
    <x v="0"/>
  </r>
  <r>
    <s v="AUD"/>
    <s v="SALES-POS"/>
    <s v="Rhonda"/>
    <n v="1963.94"/>
    <d v="2018-08-01T00:00:00"/>
    <x v="0"/>
    <x v="0"/>
    <s v="2018"/>
    <x v="0"/>
    <n v="40"/>
    <x v="113"/>
    <n v="1898.8300000000002"/>
    <s v="Australia"/>
    <x v="0"/>
  </r>
  <r>
    <s v="AUD"/>
    <s v="SALES-POS"/>
    <s v="James"/>
    <n v="6924.65"/>
    <d v="2018-08-01T00:00:00"/>
    <x v="0"/>
    <x v="0"/>
    <s v="2018"/>
    <x v="1"/>
    <n v="28"/>
    <x v="114"/>
    <n v="6907.5199999999995"/>
    <s v="Australia"/>
    <x v="0"/>
  </r>
  <r>
    <s v="AUD"/>
    <s v="INTER BANK"/>
    <s v="Heather"/>
    <n v="1679.94"/>
    <d v="2018-08-01T00:00:00"/>
    <x v="0"/>
    <x v="0"/>
    <s v="2018"/>
    <x v="0"/>
    <n v="41"/>
    <x v="115"/>
    <n v="1636.94"/>
    <s v="Australia"/>
    <x v="0"/>
  </r>
  <r>
    <s v="AUD"/>
    <s v="SALES-POS"/>
    <s v="Kimberly"/>
    <n v="34.97"/>
    <d v="2018-08-01T00:00:00"/>
    <x v="0"/>
    <x v="0"/>
    <s v="2018"/>
    <x v="0"/>
    <n v="27"/>
    <x v="116"/>
    <n v="27.68"/>
    <s v="Australia"/>
    <x v="0"/>
  </r>
  <r>
    <s v="AUD"/>
    <s v="POS"/>
    <s v="Derek"/>
    <n v="614.92999999999995"/>
    <d v="2018-08-01T00:00:00"/>
    <x v="0"/>
    <x v="0"/>
    <s v="2018"/>
    <x v="1"/>
    <n v="20"/>
    <x v="117"/>
    <n v="587.1099999999999"/>
    <s v="Australia"/>
    <x v="0"/>
  </r>
  <r>
    <s v="AUD"/>
    <s v="POS"/>
    <s v="Diana"/>
    <n v="986.58"/>
    <d v="2018-08-01T00:00:00"/>
    <x v="0"/>
    <x v="0"/>
    <s v="2018"/>
    <x v="0"/>
    <n v="26"/>
    <x v="118"/>
    <n v="977.59"/>
    <s v="Australia"/>
    <x v="0"/>
  </r>
  <r>
    <s v="AUD"/>
    <s v="POS"/>
    <s v="Barry"/>
    <n v="279.86"/>
    <d v="2018-08-01T00:00:00"/>
    <x v="0"/>
    <x v="0"/>
    <s v="2018"/>
    <x v="1"/>
    <n v="38"/>
    <x v="119"/>
    <n v="258.07"/>
    <s v="Australia"/>
    <x v="0"/>
  </r>
  <r>
    <s v="AUD"/>
    <s v="PAYMENT"/>
    <s v="Michelle"/>
    <n v="1569.58"/>
    <d v="2018-08-01T00:00:00"/>
    <x v="0"/>
    <x v="0"/>
    <s v="2018"/>
    <x v="0"/>
    <n v="19"/>
    <x v="92"/>
    <n v="1536.58"/>
    <s v="Australia"/>
    <x v="0"/>
  </r>
  <r>
    <s v="AUD"/>
    <s v="POS"/>
    <s v="Diana"/>
    <n v="976.26"/>
    <d v="2018-08-01T00:00:00"/>
    <x v="0"/>
    <x v="0"/>
    <s v="2018"/>
    <x v="0"/>
    <n v="26"/>
    <x v="120"/>
    <n v="965.93999999999994"/>
    <s v="Australia"/>
    <x v="0"/>
  </r>
  <r>
    <s v="AUD"/>
    <s v="POS"/>
    <s v="Scott"/>
    <n v="94.45"/>
    <d v="2018-08-01T00:00:00"/>
    <x v="0"/>
    <x v="0"/>
    <s v="2018"/>
    <x v="1"/>
    <n v="23"/>
    <x v="121"/>
    <n v="75.41"/>
    <s v="Australia"/>
    <x v="0"/>
  </r>
  <r>
    <s v="AUD"/>
    <s v="PAYMENT"/>
    <s v="Michael"/>
    <n v="1884.41"/>
    <d v="2018-08-01T00:00:00"/>
    <x v="0"/>
    <x v="0"/>
    <s v="2018"/>
    <x v="1"/>
    <n v="44"/>
    <x v="122"/>
    <n v="1727.41"/>
    <s v="Australia"/>
    <x v="0"/>
  </r>
  <r>
    <s v="AUD"/>
    <s v="PAYMENT"/>
    <s v="Antonio"/>
    <n v="1767.37"/>
    <d v="2018-08-01T00:00:00"/>
    <x v="0"/>
    <x v="0"/>
    <s v="2018"/>
    <x v="1"/>
    <n v="26"/>
    <x v="11"/>
    <n v="1738.37"/>
    <s v="Australia"/>
    <x v="0"/>
  </r>
  <r>
    <s v="AUD"/>
    <s v="PAYMENT"/>
    <s v="Matthew"/>
    <n v="7014.77"/>
    <d v="2018-08-01T00:00:00"/>
    <x v="0"/>
    <x v="0"/>
    <s v="2018"/>
    <x v="1"/>
    <n v="39"/>
    <x v="39"/>
    <n v="6982.77"/>
    <s v="Australia"/>
    <x v="0"/>
  </r>
  <r>
    <s v="AUD"/>
    <s v="SALES-POS"/>
    <s v="Michael"/>
    <n v="27923.06"/>
    <d v="2018-08-02T00:00:00"/>
    <x v="1"/>
    <x v="0"/>
    <s v="2018"/>
    <x v="1"/>
    <n v="21"/>
    <x v="123"/>
    <n v="27892.59"/>
    <s v="Australia"/>
    <x v="0"/>
  </r>
  <r>
    <s v="AUD"/>
    <s v="SALES-POS"/>
    <s v="Virginia"/>
    <n v="1074.43"/>
    <d v="2018-08-02T00:00:00"/>
    <x v="1"/>
    <x v="0"/>
    <s v="2018"/>
    <x v="0"/>
    <n v="20"/>
    <x v="124"/>
    <n v="1059.27"/>
    <s v="Australia"/>
    <x v="0"/>
  </r>
  <r>
    <s v="AUD"/>
    <s v="POS"/>
    <s v="Ricky"/>
    <n v="163.59"/>
    <d v="2018-08-02T00:00:00"/>
    <x v="1"/>
    <x v="0"/>
    <s v="2018"/>
    <x v="1"/>
    <n v="43"/>
    <x v="125"/>
    <n v="153.52000000000001"/>
    <s v="Australia"/>
    <x v="0"/>
  </r>
  <r>
    <s v="AUD"/>
    <s v="SALES-POS"/>
    <s v="Isaiah"/>
    <n v="8306.1200000000008"/>
    <d v="2018-08-02T00:00:00"/>
    <x v="1"/>
    <x v="0"/>
    <s v="2018"/>
    <x v="1"/>
    <n v="23"/>
    <x v="126"/>
    <n v="8270.130000000001"/>
    <s v="Australia"/>
    <x v="0"/>
  </r>
  <r>
    <s v="AUD"/>
    <s v="INTER BANK"/>
    <s v="Ricky"/>
    <n v="147.59"/>
    <d v="2018-08-02T00:00:00"/>
    <x v="1"/>
    <x v="0"/>
    <s v="2018"/>
    <x v="1"/>
    <n v="43"/>
    <x v="127"/>
    <n v="131.59"/>
    <s v="Australia"/>
    <x v="0"/>
  </r>
  <r>
    <s v="AUD"/>
    <s v="SALES-POS"/>
    <s v="Charles"/>
    <n v="128.21"/>
    <d v="2018-08-02T00:00:00"/>
    <x v="1"/>
    <x v="0"/>
    <s v="2018"/>
    <x v="1"/>
    <n v="18"/>
    <x v="128"/>
    <n v="96.15"/>
    <s v="Australia"/>
    <x v="0"/>
  </r>
  <r>
    <s v="AUD"/>
    <s v="SALES-POS"/>
    <s v="Christopher"/>
    <n v="58111.040000000001"/>
    <d v="2018-08-02T00:00:00"/>
    <x v="1"/>
    <x v="0"/>
    <s v="2018"/>
    <x v="1"/>
    <n v="33"/>
    <x v="129"/>
    <n v="58067.340000000004"/>
    <s v="Australia"/>
    <x v="0"/>
  </r>
  <r>
    <s v="AUD"/>
    <s v="PAYMENT"/>
    <s v="Tim"/>
    <n v="54980.99"/>
    <d v="2018-08-02T00:00:00"/>
    <x v="1"/>
    <x v="0"/>
    <s v="2018"/>
    <x v="1"/>
    <n v="40"/>
    <x v="130"/>
    <n v="54933.99"/>
    <s v="Australia"/>
    <x v="0"/>
  </r>
  <r>
    <s v="AUD"/>
    <s v="PAYMENT"/>
    <s v="Joseph"/>
    <n v="223.93"/>
    <d v="2018-08-02T00:00:00"/>
    <x v="1"/>
    <x v="0"/>
    <s v="2018"/>
    <x v="1"/>
    <n v="37"/>
    <x v="131"/>
    <n v="171.93"/>
    <s v="Australia"/>
    <x v="0"/>
  </r>
  <r>
    <s v="AUD"/>
    <s v="SALES-POS"/>
    <s v="Melissa"/>
    <n v="128.76"/>
    <d v="2018-08-02T00:00:00"/>
    <x v="1"/>
    <x v="0"/>
    <s v="2018"/>
    <x v="0"/>
    <n v="30"/>
    <x v="132"/>
    <n v="92.69"/>
    <s v="Australia"/>
    <x v="0"/>
  </r>
  <r>
    <s v="AUD"/>
    <s v="PAYMENT"/>
    <s v="Darren"/>
    <n v="6630.82"/>
    <d v="2018-08-02T00:00:00"/>
    <x v="1"/>
    <x v="0"/>
    <s v="2018"/>
    <x v="1"/>
    <n v="20"/>
    <x v="14"/>
    <n v="6591.82"/>
    <s v="Australia"/>
    <x v="0"/>
  </r>
  <r>
    <s v="AUD"/>
    <s v="PAYMENT"/>
    <s v="Heather"/>
    <n v="1657.94"/>
    <d v="2018-08-02T00:00:00"/>
    <x v="1"/>
    <x v="0"/>
    <s v="2018"/>
    <x v="0"/>
    <n v="41"/>
    <x v="16"/>
    <n v="1635.94"/>
    <s v="Australia"/>
    <x v="0"/>
  </r>
  <r>
    <s v="AUD"/>
    <s v="SALES-POS"/>
    <s v="Virginia"/>
    <n v="1066.3499999999999"/>
    <d v="2018-08-02T00:00:00"/>
    <x v="1"/>
    <x v="0"/>
    <s v="2018"/>
    <x v="0"/>
    <n v="20"/>
    <x v="133"/>
    <n v="1058.27"/>
    <s v="Australia"/>
    <x v="0"/>
  </r>
  <r>
    <s v="AUD"/>
    <s v="SALES-POS"/>
    <s v="Lori"/>
    <n v="15.93"/>
    <d v="2018-08-02T00:00:00"/>
    <x v="1"/>
    <x v="0"/>
    <s v="2018"/>
    <x v="0"/>
    <n v="18"/>
    <x v="134"/>
    <n v="-6.5599999999999987"/>
    <s v="Australia"/>
    <x v="0"/>
  </r>
  <r>
    <s v="AUD"/>
    <s v="PAYMENT"/>
    <s v="Fernando"/>
    <n v="4298.5"/>
    <d v="2018-08-02T00:00:00"/>
    <x v="1"/>
    <x v="0"/>
    <s v="2018"/>
    <x v="1"/>
    <n v="19"/>
    <x v="92"/>
    <n v="4265.5"/>
    <s v="Australia"/>
    <x v="0"/>
  </r>
  <r>
    <s v="AUD"/>
    <s v="PAYMENT"/>
    <s v="Joseph"/>
    <n v="205.93"/>
    <d v="2018-08-02T00:00:00"/>
    <x v="1"/>
    <x v="0"/>
    <s v="2018"/>
    <x v="1"/>
    <n v="37"/>
    <x v="135"/>
    <n v="187.93"/>
    <s v="Australia"/>
    <x v="0"/>
  </r>
  <r>
    <s v="AUD"/>
    <s v="PAYMENT"/>
    <s v="Tiffany"/>
    <n v="213.37"/>
    <d v="2018-08-02T00:00:00"/>
    <x v="1"/>
    <x v="0"/>
    <s v="2018"/>
    <x v="0"/>
    <n v="25"/>
    <x v="58"/>
    <n v="167.37"/>
    <s v="Australia"/>
    <x v="0"/>
  </r>
  <r>
    <s v="AUD"/>
    <s v="PAYMENT"/>
    <s v="Jacqueline"/>
    <n v="3117.58"/>
    <d v="2018-08-02T00:00:00"/>
    <x v="1"/>
    <x v="0"/>
    <s v="2018"/>
    <x v="0"/>
    <n v="30"/>
    <x v="130"/>
    <n v="3070.58"/>
    <s v="Australia"/>
    <x v="0"/>
  </r>
  <r>
    <s v="AUD"/>
    <s v="POS"/>
    <s v="Eric"/>
    <n v="35305.32"/>
    <d v="2018-08-02T00:00:00"/>
    <x v="1"/>
    <x v="0"/>
    <s v="2018"/>
    <x v="1"/>
    <n v="42"/>
    <x v="136"/>
    <n v="35288.28"/>
    <s v="Australia"/>
    <x v="0"/>
  </r>
  <r>
    <s v="AUD"/>
    <s v="PAYMENT"/>
    <s v="Linda"/>
    <n v="1580.32"/>
    <d v="2018-08-02T00:00:00"/>
    <x v="1"/>
    <x v="0"/>
    <s v="2018"/>
    <x v="0"/>
    <n v="35"/>
    <x v="92"/>
    <n v="1547.32"/>
    <s v="Australia"/>
    <x v="0"/>
  </r>
  <r>
    <s v="AUD"/>
    <s v="INTER BANK"/>
    <s v="Cindy"/>
    <n v="1146.46"/>
    <d v="2018-08-02T00:00:00"/>
    <x v="1"/>
    <x v="0"/>
    <s v="2018"/>
    <x v="0"/>
    <n v="19"/>
    <x v="16"/>
    <n v="1124.46"/>
    <s v="Australia"/>
    <x v="0"/>
  </r>
  <r>
    <s v="AUD"/>
    <s v="INTER BANK"/>
    <s v="Kristin"/>
    <n v="2074.79"/>
    <d v="2018-08-02T00:00:00"/>
    <x v="1"/>
    <x v="0"/>
    <s v="2018"/>
    <x v="0"/>
    <n v="43"/>
    <x v="137"/>
    <n v="1877.79"/>
    <s v="Australia"/>
    <x v="0"/>
  </r>
  <r>
    <s v="AUD"/>
    <s v="POS"/>
    <s v="Michael"/>
    <n v="50671.14"/>
    <d v="2018-08-02T00:00:00"/>
    <x v="1"/>
    <x v="0"/>
    <s v="2018"/>
    <x v="1"/>
    <n v="19"/>
    <x v="138"/>
    <n v="48978.58"/>
    <s v="Australia"/>
    <x v="0"/>
  </r>
  <r>
    <s v="AUD"/>
    <s v="POS"/>
    <s v="Rhonda"/>
    <n v="1917.11"/>
    <d v="2018-08-02T00:00:00"/>
    <x v="1"/>
    <x v="0"/>
    <s v="2018"/>
    <x v="0"/>
    <n v="40"/>
    <x v="139"/>
    <n v="1870.28"/>
    <s v="Australia"/>
    <x v="0"/>
  </r>
  <r>
    <s v="AUD"/>
    <s v="PAYMENT"/>
    <s v="Kristin"/>
    <n v="2031.79"/>
    <d v="2018-08-02T00:00:00"/>
    <x v="1"/>
    <x v="0"/>
    <s v="2018"/>
    <x v="0"/>
    <n v="43"/>
    <x v="115"/>
    <n v="1988.79"/>
    <s v="Australia"/>
    <x v="0"/>
  </r>
  <r>
    <s v="AUD"/>
    <s v="PAYMENT"/>
    <s v="Mackenzie"/>
    <n v="38.549999999999997"/>
    <d v="2018-08-02T00:00:00"/>
    <x v="1"/>
    <x v="0"/>
    <s v="2018"/>
    <x v="0"/>
    <n v="18"/>
    <x v="140"/>
    <n v="-112.45"/>
    <s v="Australia"/>
    <x v="0"/>
  </r>
  <r>
    <s v="AUD"/>
    <s v="POS"/>
    <s v="Stephanie"/>
    <n v="463.96"/>
    <d v="2018-08-02T00:00:00"/>
    <x v="1"/>
    <x v="0"/>
    <s v="2018"/>
    <x v="0"/>
    <n v="53"/>
    <x v="141"/>
    <n v="457.47999999999996"/>
    <s v="Australia"/>
    <x v="0"/>
  </r>
  <r>
    <s v="AUD"/>
    <s v="POS"/>
    <s v="Natasha"/>
    <n v="186236.3"/>
    <d v="2018-08-02T00:00:00"/>
    <x v="1"/>
    <x v="0"/>
    <s v="2018"/>
    <x v="0"/>
    <n v="40"/>
    <x v="142"/>
    <n v="186127.65"/>
    <s v="Australia"/>
    <x v="0"/>
  </r>
  <r>
    <s v="AUD"/>
    <s v="POS"/>
    <s v="Ruth"/>
    <n v="17.440000000000001"/>
    <d v="2018-08-02T00:00:00"/>
    <x v="1"/>
    <x v="0"/>
    <s v="2018"/>
    <x v="0"/>
    <n v="47"/>
    <x v="143"/>
    <n v="-3.4299999999999997"/>
    <s v="Australia"/>
    <x v="0"/>
  </r>
  <r>
    <s v="AUD"/>
    <s v="SALES-POS"/>
    <s v="Lucas"/>
    <n v="2293.86"/>
    <d v="2018-08-02T00:00:00"/>
    <x v="1"/>
    <x v="0"/>
    <s v="2018"/>
    <x v="1"/>
    <n v="21"/>
    <x v="144"/>
    <n v="2252.3700000000003"/>
    <s v="Australia"/>
    <x v="0"/>
  </r>
  <r>
    <s v="AUD"/>
    <s v="SALES-POS"/>
    <s v="Diana"/>
    <n v="968.15"/>
    <d v="2018-08-02T00:00:00"/>
    <x v="1"/>
    <x v="0"/>
    <s v="2018"/>
    <x v="0"/>
    <n v="26"/>
    <x v="145"/>
    <n v="960.04"/>
    <s v="Australia"/>
    <x v="0"/>
  </r>
  <r>
    <s v="AUD"/>
    <s v="POS"/>
    <s v="Linda"/>
    <n v="847.49"/>
    <d v="2018-08-02T00:00:00"/>
    <x v="1"/>
    <x v="0"/>
    <s v="2018"/>
    <x v="0"/>
    <n v="24"/>
    <x v="146"/>
    <n v="834.52"/>
    <s v="Australia"/>
    <x v="0"/>
  </r>
  <r>
    <s v="AUD"/>
    <s v="SALES-POS"/>
    <s v="Christine"/>
    <n v="4428.26"/>
    <d v="2018-08-02T00:00:00"/>
    <x v="1"/>
    <x v="0"/>
    <s v="2018"/>
    <x v="0"/>
    <n v="39"/>
    <x v="147"/>
    <n v="4382.1400000000003"/>
    <s v="Australia"/>
    <x v="0"/>
  </r>
  <r>
    <s v="AUD"/>
    <s v="PAYMENT"/>
    <s v="Jessica"/>
    <n v="16394.78"/>
    <d v="2018-08-02T00:00:00"/>
    <x v="1"/>
    <x v="0"/>
    <s v="2018"/>
    <x v="0"/>
    <n v="34"/>
    <x v="10"/>
    <n v="16367.779999999999"/>
    <s v="Australia"/>
    <x v="0"/>
  </r>
  <r>
    <s v="AUD"/>
    <s v="INTER BANK"/>
    <s v="Jessica"/>
    <n v="104.4"/>
    <d v="2018-08-02T00:00:00"/>
    <x v="1"/>
    <x v="0"/>
    <s v="2018"/>
    <x v="0"/>
    <n v="21"/>
    <x v="14"/>
    <n v="65.400000000000006"/>
    <s v="Australia"/>
    <x v="0"/>
  </r>
  <r>
    <s v="AUD"/>
    <s v="POS"/>
    <s v="Susan"/>
    <n v="842.07"/>
    <d v="2018-08-02T00:00:00"/>
    <x v="1"/>
    <x v="0"/>
    <s v="2018"/>
    <x v="0"/>
    <n v="19"/>
    <x v="38"/>
    <n v="816.37"/>
    <s v="Australia"/>
    <x v="0"/>
  </r>
  <r>
    <s v="AUD"/>
    <s v="SALES-POS"/>
    <s v="Karen"/>
    <n v="2986.34"/>
    <d v="2018-08-02T00:00:00"/>
    <x v="1"/>
    <x v="0"/>
    <s v="2018"/>
    <x v="0"/>
    <n v="26"/>
    <x v="148"/>
    <n v="2950.7400000000002"/>
    <s v="Australia"/>
    <x v="0"/>
  </r>
  <r>
    <s v="AUD"/>
    <s v="POS"/>
    <s v="Rhonda"/>
    <n v="1872.72"/>
    <d v="2018-08-02T00:00:00"/>
    <x v="1"/>
    <x v="0"/>
    <s v="2018"/>
    <x v="0"/>
    <n v="40"/>
    <x v="149"/>
    <n v="1828.33"/>
    <s v="Australia"/>
    <x v="0"/>
  </r>
  <r>
    <s v="AUD"/>
    <s v="POS"/>
    <s v="Rhonda"/>
    <n v="1845.04"/>
    <d v="2018-08-02T00:00:00"/>
    <x v="1"/>
    <x v="0"/>
    <s v="2018"/>
    <x v="0"/>
    <n v="40"/>
    <x v="150"/>
    <n v="1817.36"/>
    <s v="Australia"/>
    <x v="0"/>
  </r>
  <r>
    <s v="AUD"/>
    <s v="POS"/>
    <s v="Rhonda"/>
    <n v="1826.34"/>
    <d v="2018-08-02T00:00:00"/>
    <x v="1"/>
    <x v="0"/>
    <s v="2018"/>
    <x v="0"/>
    <n v="40"/>
    <x v="151"/>
    <n v="1807.6399999999999"/>
    <s v="Australia"/>
    <x v="0"/>
  </r>
  <r>
    <s v="AUD"/>
    <s v="SALES-POS"/>
    <s v="Rhonda"/>
    <n v="1816.34"/>
    <d v="2018-08-02T00:00:00"/>
    <x v="1"/>
    <x v="0"/>
    <s v="2018"/>
    <x v="0"/>
    <n v="40"/>
    <x v="152"/>
    <n v="1806.34"/>
    <s v="Australia"/>
    <x v="0"/>
  </r>
  <r>
    <s v="AUD"/>
    <s v="SALES-POS"/>
    <s v="Michael"/>
    <n v="50657.65"/>
    <d v="2018-08-02T00:00:00"/>
    <x v="1"/>
    <x v="0"/>
    <s v="2018"/>
    <x v="1"/>
    <n v="19"/>
    <x v="153"/>
    <n v="50644.160000000003"/>
    <s v="Australia"/>
    <x v="0"/>
  </r>
  <r>
    <s v="AUD"/>
    <s v="SALES-POS"/>
    <s v="Rachael"/>
    <n v="344.8"/>
    <d v="2018-08-02T00:00:00"/>
    <x v="1"/>
    <x v="0"/>
    <s v="2018"/>
    <x v="0"/>
    <n v="21"/>
    <x v="154"/>
    <n v="324.54000000000002"/>
    <s v="Australia"/>
    <x v="0"/>
  </r>
  <r>
    <s v="AUD"/>
    <s v="POS"/>
    <s v="Diana"/>
    <n v="956.92"/>
    <d v="2018-08-02T00:00:00"/>
    <x v="1"/>
    <x v="0"/>
    <s v="2018"/>
    <x v="0"/>
    <n v="26"/>
    <x v="155"/>
    <n v="945.68999999999994"/>
    <s v="Australia"/>
    <x v="0"/>
  </r>
  <r>
    <s v="AUD"/>
    <s v="POS"/>
    <s v="Tyler"/>
    <n v="1035.55"/>
    <d v="2018-08-02T00:00:00"/>
    <x v="1"/>
    <x v="0"/>
    <s v="2018"/>
    <x v="1"/>
    <n v="44"/>
    <x v="156"/>
    <n v="1003.74"/>
    <s v="Australia"/>
    <x v="0"/>
  </r>
  <r>
    <s v="AUD"/>
    <s v="SALES-POS"/>
    <s v="Diana"/>
    <n v="949.22"/>
    <d v="2018-08-02T00:00:00"/>
    <x v="1"/>
    <x v="0"/>
    <s v="2018"/>
    <x v="0"/>
    <n v="26"/>
    <x v="157"/>
    <n v="941.52"/>
    <s v="Australia"/>
    <x v="0"/>
  </r>
  <r>
    <s v="AUD"/>
    <s v="SALES-POS"/>
    <s v="Lucas"/>
    <n v="2285.02"/>
    <d v="2018-08-02T00:00:00"/>
    <x v="1"/>
    <x v="0"/>
    <s v="2018"/>
    <x v="1"/>
    <n v="21"/>
    <x v="158"/>
    <n v="2276.1799999999998"/>
    <s v="Australia"/>
    <x v="0"/>
  </r>
  <r>
    <s v="AUD"/>
    <s v="POS"/>
    <s v="Andrew"/>
    <n v="49743.839999999997"/>
    <d v="2018-08-02T00:00:00"/>
    <x v="1"/>
    <x v="0"/>
    <s v="2018"/>
    <x v="1"/>
    <n v="78"/>
    <x v="159"/>
    <n v="49731.469999999994"/>
    <s v="Australia"/>
    <x v="0"/>
  </r>
  <r>
    <s v="AUD"/>
    <s v="SALES-POS"/>
    <s v="Mary"/>
    <n v="159.66"/>
    <d v="2018-08-02T00:00:00"/>
    <x v="1"/>
    <x v="0"/>
    <s v="2018"/>
    <x v="0"/>
    <n v="64"/>
    <x v="160"/>
    <n v="128.16"/>
    <s v="Australia"/>
    <x v="0"/>
  </r>
  <r>
    <s v="AUD"/>
    <s v="SALES-POS"/>
    <s v="Kimberly"/>
    <n v="521.73"/>
    <d v="2018-08-02T00:00:00"/>
    <x v="1"/>
    <x v="0"/>
    <s v="2018"/>
    <x v="0"/>
    <n v="24"/>
    <x v="161"/>
    <n v="504.61"/>
    <s v="Australia"/>
    <x v="0"/>
  </r>
  <r>
    <s v="AUD"/>
    <s v="PAYMENT"/>
    <s v="Jeffrey"/>
    <n v="2476.66"/>
    <d v="2018-08-02T00:00:00"/>
    <x v="1"/>
    <x v="0"/>
    <s v="2018"/>
    <x v="1"/>
    <n v="24"/>
    <x v="162"/>
    <n v="2435.66"/>
    <s v="Australia"/>
    <x v="0"/>
  </r>
  <r>
    <s v="AUD"/>
    <s v="PAY/SALARY"/>
    <s v="Karen"/>
    <n v="3907.05"/>
    <d v="2018-08-02T00:00:00"/>
    <x v="1"/>
    <x v="0"/>
    <s v="2018"/>
    <x v="0"/>
    <n v="26"/>
    <x v="163"/>
    <n v="2986.34"/>
    <s v="Australia"/>
    <x v="1"/>
  </r>
  <r>
    <s v="AUD"/>
    <s v="INTER BANK"/>
    <s v="Robert"/>
    <n v="1667.91"/>
    <d v="2018-08-02T00:00:00"/>
    <x v="1"/>
    <x v="0"/>
    <s v="2018"/>
    <x v="1"/>
    <n v="20"/>
    <x v="164"/>
    <n v="1643.91"/>
    <s v="Australia"/>
    <x v="0"/>
  </r>
  <r>
    <s v="AUD"/>
    <s v="POS"/>
    <s v="Jessica"/>
    <n v="16373.36"/>
    <d v="2018-08-02T00:00:00"/>
    <x v="1"/>
    <x v="0"/>
    <s v="2018"/>
    <x v="0"/>
    <n v="34"/>
    <x v="165"/>
    <n v="16351.94"/>
    <s v="Australia"/>
    <x v="0"/>
  </r>
  <r>
    <s v="AUD"/>
    <s v="POS"/>
    <s v="Diana"/>
    <n v="941.23"/>
    <d v="2018-08-02T00:00:00"/>
    <x v="1"/>
    <x v="0"/>
    <s v="2018"/>
    <x v="0"/>
    <n v="26"/>
    <x v="166"/>
    <n v="933.24"/>
    <s v="Australia"/>
    <x v="0"/>
  </r>
  <r>
    <s v="AUD"/>
    <s v="SALES-POS"/>
    <s v="Diana"/>
    <n v="931.76"/>
    <d v="2018-08-02T00:00:00"/>
    <x v="1"/>
    <x v="0"/>
    <s v="2018"/>
    <x v="0"/>
    <n v="26"/>
    <x v="167"/>
    <n v="922.29"/>
    <s v="Australia"/>
    <x v="0"/>
  </r>
  <r>
    <s v="AUD"/>
    <s v="POS"/>
    <s v="Charles"/>
    <n v="107.79"/>
    <d v="2018-08-02T00:00:00"/>
    <x v="1"/>
    <x v="0"/>
    <s v="2018"/>
    <x v="1"/>
    <n v="18"/>
    <x v="168"/>
    <n v="87.37"/>
    <s v="Australia"/>
    <x v="0"/>
  </r>
  <r>
    <s v="AUD"/>
    <s v="POS"/>
    <s v="Jessica"/>
    <n v="96.25"/>
    <d v="2018-08-02T00:00:00"/>
    <x v="1"/>
    <x v="0"/>
    <s v="2018"/>
    <x v="0"/>
    <n v="21"/>
    <x v="169"/>
    <n v="88.1"/>
    <s v="Australia"/>
    <x v="0"/>
  </r>
  <r>
    <s v="AUD"/>
    <s v="POS"/>
    <s v="Antonio"/>
    <n v="1742.72"/>
    <d v="2018-08-02T00:00:00"/>
    <x v="1"/>
    <x v="0"/>
    <s v="2018"/>
    <x v="1"/>
    <n v="26"/>
    <x v="170"/>
    <n v="1718.07"/>
    <s v="Australia"/>
    <x v="0"/>
  </r>
  <r>
    <s v="AUD"/>
    <s v="POS"/>
    <s v="Jacqueline"/>
    <n v="3047.08"/>
    <d v="2018-08-02T00:00:00"/>
    <x v="1"/>
    <x v="0"/>
    <s v="2018"/>
    <x v="0"/>
    <n v="30"/>
    <x v="171"/>
    <n v="2976.58"/>
    <s v="Australia"/>
    <x v="0"/>
  </r>
  <r>
    <s v="AUD"/>
    <s v="SALES-POS"/>
    <s v="Amy"/>
    <n v="4.41"/>
    <d v="2018-08-02T00:00:00"/>
    <x v="1"/>
    <x v="0"/>
    <s v="2018"/>
    <x v="0"/>
    <n v="43"/>
    <x v="172"/>
    <n v="-19.04"/>
    <s v="Australia"/>
    <x v="0"/>
  </r>
  <r>
    <s v="AUD"/>
    <s v="POS"/>
    <s v="Eric"/>
    <n v="35254.080000000002"/>
    <d v="2018-08-02T00:00:00"/>
    <x v="1"/>
    <x v="0"/>
    <s v="2018"/>
    <x v="1"/>
    <n v="42"/>
    <x v="173"/>
    <n v="35202.840000000004"/>
    <s v="Australia"/>
    <x v="0"/>
  </r>
  <r>
    <s v="AUD"/>
    <s v="PAY/SALARY"/>
    <s v="Andrew"/>
    <n v="50526.26"/>
    <d v="2018-08-02T00:00:00"/>
    <x v="1"/>
    <x v="0"/>
    <s v="2018"/>
    <x v="1"/>
    <n v="78"/>
    <x v="174"/>
    <n v="49743.840000000004"/>
    <s v="Australia"/>
    <x v="1"/>
  </r>
  <r>
    <s v="AUD"/>
    <s v="PHONE BANK"/>
    <s v="Natasha"/>
    <n v="186195.3"/>
    <d v="2018-08-02T00:00:00"/>
    <x v="1"/>
    <x v="0"/>
    <s v="2018"/>
    <x v="0"/>
    <n v="40"/>
    <x v="162"/>
    <n v="186154.3"/>
    <s v="Australia"/>
    <x v="0"/>
  </r>
  <r>
    <s v="AUD"/>
    <s v="PAYMENT"/>
    <s v="Joseph"/>
    <n v="715.75"/>
    <d v="2018-08-02T00:00:00"/>
    <x v="1"/>
    <x v="0"/>
    <s v="2018"/>
    <x v="1"/>
    <n v="21"/>
    <x v="75"/>
    <n v="680.75"/>
    <s v="Australia"/>
    <x v="0"/>
  </r>
  <r>
    <s v="AUD"/>
    <s v="POS"/>
    <s v="Jacqueline"/>
    <n v="3008.22"/>
    <d v="2018-08-02T00:00:00"/>
    <x v="1"/>
    <x v="0"/>
    <s v="2018"/>
    <x v="0"/>
    <n v="30"/>
    <x v="175"/>
    <n v="2969.3599999999997"/>
    <s v="Australia"/>
    <x v="0"/>
  </r>
  <r>
    <s v="AUD"/>
    <s v="SALES-POS"/>
    <s v="Maria"/>
    <n v="1903.7"/>
    <d v="2018-08-02T00:00:00"/>
    <x v="1"/>
    <x v="0"/>
    <s v="2018"/>
    <x v="0"/>
    <n v="35"/>
    <x v="176"/>
    <n v="1870.73"/>
    <s v="Australia"/>
    <x v="0"/>
  </r>
  <r>
    <s v="AUD"/>
    <s v="POS"/>
    <s v="Michael"/>
    <n v="27898.89"/>
    <d v="2018-08-02T00:00:00"/>
    <x v="1"/>
    <x v="0"/>
    <s v="2018"/>
    <x v="1"/>
    <n v="21"/>
    <x v="177"/>
    <n v="27874.720000000001"/>
    <s v="Australia"/>
    <x v="0"/>
  </r>
  <r>
    <s v="AUD"/>
    <s v="INTER BANK"/>
    <s v="Isaiah"/>
    <n v="8189.12"/>
    <d v="2018-08-02T00:00:00"/>
    <x v="1"/>
    <x v="0"/>
    <s v="2018"/>
    <x v="1"/>
    <n v="23"/>
    <x v="178"/>
    <n v="8072.12"/>
    <s v="Australia"/>
    <x v="0"/>
  </r>
  <r>
    <s v="AUD"/>
    <s v="PAY/SALARY"/>
    <s v="Richard"/>
    <n v="2511.5"/>
    <d v="2018-08-02T00:00:00"/>
    <x v="1"/>
    <x v="0"/>
    <s v="2018"/>
    <x v="1"/>
    <n v="22"/>
    <x v="179"/>
    <n v="292.77"/>
    <s v="Australia"/>
    <x v="1"/>
  </r>
  <r>
    <s v="AUD"/>
    <s v="PAYMENT"/>
    <s v="Timothy"/>
    <n v="2666.12"/>
    <d v="2018-08-02T00:00:00"/>
    <x v="1"/>
    <x v="0"/>
    <s v="2018"/>
    <x v="1"/>
    <n v="20"/>
    <x v="180"/>
    <n v="2651.12"/>
    <s v="Australia"/>
    <x v="0"/>
  </r>
  <r>
    <s v="AUD"/>
    <s v="SALES-POS"/>
    <s v="Edward"/>
    <n v="4158.41"/>
    <d v="2018-08-02T00:00:00"/>
    <x v="1"/>
    <x v="0"/>
    <s v="2018"/>
    <x v="1"/>
    <n v="19"/>
    <x v="181"/>
    <n v="4144.66"/>
    <s v="Australia"/>
    <x v="0"/>
  </r>
  <r>
    <s v="AUD"/>
    <s v="SALES-POS"/>
    <s v="Scott"/>
    <n v="86.96"/>
    <d v="2018-08-02T00:00:00"/>
    <x v="1"/>
    <x v="0"/>
    <s v="2018"/>
    <x v="1"/>
    <n v="23"/>
    <x v="182"/>
    <n v="79.47"/>
    <s v="Australia"/>
    <x v="0"/>
  </r>
  <r>
    <s v="AUD"/>
    <s v="SALES-POS"/>
    <s v="Charles"/>
    <n v="92.48"/>
    <d v="2018-08-02T00:00:00"/>
    <x v="1"/>
    <x v="0"/>
    <s v="2018"/>
    <x v="1"/>
    <n v="18"/>
    <x v="183"/>
    <n v="77.17"/>
    <s v="Australia"/>
    <x v="0"/>
  </r>
  <r>
    <s v="AUD"/>
    <s v="POS"/>
    <s v="Eric"/>
    <n v="3130"/>
    <d v="2018-08-02T00:00:00"/>
    <x v="1"/>
    <x v="0"/>
    <s v="2018"/>
    <x v="1"/>
    <n v="22"/>
    <x v="184"/>
    <n v="3101.49"/>
    <s v="Australia"/>
    <x v="0"/>
  </r>
  <r>
    <s v="AUD"/>
    <s v="PAYMENT"/>
    <s v="Matthew"/>
    <n v="6954.77"/>
    <d v="2018-08-02T00:00:00"/>
    <x v="1"/>
    <x v="0"/>
    <s v="2018"/>
    <x v="1"/>
    <n v="39"/>
    <x v="185"/>
    <n v="6894.77"/>
    <s v="Australia"/>
    <x v="0"/>
  </r>
  <r>
    <s v="AUD"/>
    <s v="PAY/SALARY"/>
    <s v="Jeffrey"/>
    <n v="1811.47"/>
    <d v="2018-08-02T00:00:00"/>
    <x v="1"/>
    <x v="0"/>
    <s v="2018"/>
    <x v="1"/>
    <n v="30"/>
    <x v="186"/>
    <n v="2.8500000000001364"/>
    <s v="Australia"/>
    <x v="1"/>
  </r>
  <r>
    <s v="AUD"/>
    <s v="POS"/>
    <s v="Antonio"/>
    <n v="1712.39"/>
    <d v="2018-08-02T00:00:00"/>
    <x v="1"/>
    <x v="0"/>
    <s v="2018"/>
    <x v="1"/>
    <n v="26"/>
    <x v="187"/>
    <n v="1682.0600000000002"/>
    <s v="Australia"/>
    <x v="0"/>
  </r>
  <r>
    <s v="AUD"/>
    <s v="SALES-POS"/>
    <s v="Nathaniel"/>
    <n v="14.26"/>
    <d v="2018-08-02T00:00:00"/>
    <x v="1"/>
    <x v="0"/>
    <s v="2018"/>
    <x v="1"/>
    <n v="31"/>
    <x v="188"/>
    <n v="-5.8100000000000005"/>
    <s v="Australia"/>
    <x v="0"/>
  </r>
  <r>
    <s v="AUD"/>
    <s v="POS"/>
    <s v="Tyler"/>
    <n v="1948.27"/>
    <d v="2018-08-02T00:00:00"/>
    <x v="1"/>
    <x v="0"/>
    <s v="2018"/>
    <x v="1"/>
    <n v="69"/>
    <x v="189"/>
    <n v="1927.49"/>
    <s v="Australia"/>
    <x v="0"/>
  </r>
  <r>
    <s v="AUD"/>
    <s v="POS"/>
    <s v="Craig"/>
    <n v="30130.77"/>
    <d v="2018-08-02T00:00:00"/>
    <x v="1"/>
    <x v="0"/>
    <s v="2018"/>
    <x v="1"/>
    <n v="28"/>
    <x v="190"/>
    <n v="30098.100000000002"/>
    <s v="Australia"/>
    <x v="0"/>
  </r>
  <r>
    <s v="AUD"/>
    <s v="POS"/>
    <s v="Tonya"/>
    <n v="66.150000000000006"/>
    <d v="2018-08-02T00:00:00"/>
    <x v="1"/>
    <x v="0"/>
    <s v="2018"/>
    <x v="0"/>
    <n v="27"/>
    <x v="191"/>
    <n v="15.220000000000006"/>
    <s v="Australia"/>
    <x v="0"/>
  </r>
  <r>
    <s v="AUD"/>
    <s v="SALES-POS"/>
    <s v="Susan"/>
    <n v="823.87"/>
    <d v="2018-08-02T00:00:00"/>
    <x v="1"/>
    <x v="0"/>
    <s v="2018"/>
    <x v="0"/>
    <n v="19"/>
    <x v="192"/>
    <n v="805.67"/>
    <s v="Australia"/>
    <x v="0"/>
  </r>
  <r>
    <s v="AUD"/>
    <s v="POS"/>
    <s v="Eric"/>
    <n v="35238.129999999997"/>
    <d v="2018-08-02T00:00:00"/>
    <x v="1"/>
    <x v="0"/>
    <s v="2018"/>
    <x v="1"/>
    <n v="42"/>
    <x v="193"/>
    <n v="35222.18"/>
    <s v="Australia"/>
    <x v="0"/>
  </r>
  <r>
    <s v="AUD"/>
    <s v="SALES-POS"/>
    <s v="Rhonda"/>
    <n v="1791"/>
    <d v="2018-08-02T00:00:00"/>
    <x v="1"/>
    <x v="0"/>
    <s v="2018"/>
    <x v="0"/>
    <n v="40"/>
    <x v="194"/>
    <n v="1765.66"/>
    <s v="Australia"/>
    <x v="0"/>
  </r>
  <r>
    <s v="AUD"/>
    <s v="PAY/SALARY"/>
    <s v="Michael"/>
    <n v="2480.7399999999998"/>
    <d v="2018-08-02T00:00:00"/>
    <x v="1"/>
    <x v="0"/>
    <s v="2018"/>
    <x v="1"/>
    <n v="44"/>
    <x v="195"/>
    <n v="1884.4099999999999"/>
    <s v="Australia"/>
    <x v="1"/>
  </r>
  <r>
    <s v="AUD"/>
    <s v="PAYMENT"/>
    <s v="Rhonda"/>
    <n v="1758"/>
    <d v="2018-08-02T00:00:00"/>
    <x v="1"/>
    <x v="0"/>
    <s v="2018"/>
    <x v="0"/>
    <n v="40"/>
    <x v="92"/>
    <n v="1725"/>
    <s v="Australia"/>
    <x v="0"/>
  </r>
  <r>
    <s v="AUD"/>
    <s v="PAY/SALARY"/>
    <s v="Robert"/>
    <n v="6722.85"/>
    <d v="2018-08-02T00:00:00"/>
    <x v="1"/>
    <x v="0"/>
    <s v="2018"/>
    <x v="1"/>
    <n v="26"/>
    <x v="196"/>
    <n v="5288.8700000000008"/>
    <s v="Australia"/>
    <x v="1"/>
  </r>
  <r>
    <s v="AUD"/>
    <s v="SALES-POS"/>
    <s v="Rachael"/>
    <n v="332.57"/>
    <d v="2018-08-02T00:00:00"/>
    <x v="1"/>
    <x v="0"/>
    <s v="2018"/>
    <x v="0"/>
    <n v="21"/>
    <x v="197"/>
    <n v="320.33999999999997"/>
    <s v="Australia"/>
    <x v="0"/>
  </r>
  <r>
    <s v="AUD"/>
    <s v="POS"/>
    <s v="Heather"/>
    <n v="1550.27"/>
    <d v="2018-08-02T00:00:00"/>
    <x v="1"/>
    <x v="0"/>
    <s v="2018"/>
    <x v="0"/>
    <n v="41"/>
    <x v="198"/>
    <n v="1442.6"/>
    <s v="Australia"/>
    <x v="0"/>
  </r>
  <r>
    <s v="AUD"/>
    <s v="SALES-POS"/>
    <s v="Elizabeth"/>
    <n v="24268.73"/>
    <d v="2018-08-02T00:00:00"/>
    <x v="1"/>
    <x v="0"/>
    <s v="2018"/>
    <x v="0"/>
    <n v="50"/>
    <x v="199"/>
    <n v="24258.6"/>
    <s v="Australia"/>
    <x v="0"/>
  </r>
  <r>
    <s v="AUD"/>
    <s v="SALES-POS"/>
    <s v="Jeffrey"/>
    <n v="1789.31"/>
    <d v="2018-08-02T00:00:00"/>
    <x v="1"/>
    <x v="0"/>
    <s v="2018"/>
    <x v="1"/>
    <n v="30"/>
    <x v="200"/>
    <n v="1767.1499999999999"/>
    <s v="Australia"/>
    <x v="0"/>
  </r>
  <r>
    <s v="AUD"/>
    <s v="SALES-POS"/>
    <s v="Paul"/>
    <n v="1014.72"/>
    <d v="2018-08-02T00:00:00"/>
    <x v="1"/>
    <x v="0"/>
    <s v="2018"/>
    <x v="1"/>
    <n v="25"/>
    <x v="201"/>
    <n v="973.06000000000006"/>
    <s v="Australia"/>
    <x v="0"/>
  </r>
  <r>
    <s v="AUD"/>
    <s v="SALES-POS"/>
    <s v="Michele"/>
    <n v="1236.27"/>
    <d v="2018-08-02T00:00:00"/>
    <x v="1"/>
    <x v="0"/>
    <s v="2018"/>
    <x v="0"/>
    <n v="30"/>
    <x v="202"/>
    <n v="1228.0899999999999"/>
    <s v="Australia"/>
    <x v="0"/>
  </r>
  <r>
    <s v="AUD"/>
    <s v="SALES-POS"/>
    <s v="Michael"/>
    <n v="50637.85"/>
    <d v="2018-08-02T00:00:00"/>
    <x v="1"/>
    <x v="0"/>
    <s v="2018"/>
    <x v="1"/>
    <n v="19"/>
    <x v="203"/>
    <n v="50618.049999999996"/>
    <s v="Australia"/>
    <x v="0"/>
  </r>
  <r>
    <s v="AUD"/>
    <s v="SALES-POS"/>
    <s v="Linda"/>
    <n v="842.78"/>
    <d v="2018-08-02T00:00:00"/>
    <x v="1"/>
    <x v="0"/>
    <s v="2018"/>
    <x v="0"/>
    <n v="24"/>
    <x v="204"/>
    <n v="838.06999999999994"/>
    <s v="Australia"/>
    <x v="0"/>
  </r>
  <r>
    <s v="AUD"/>
    <s v="SALES-POS"/>
    <s v="Antonio"/>
    <n v="1663.59"/>
    <d v="2018-08-02T00:00:00"/>
    <x v="1"/>
    <x v="0"/>
    <s v="2018"/>
    <x v="1"/>
    <n v="26"/>
    <x v="205"/>
    <n v="1614.79"/>
    <s v="Australia"/>
    <x v="0"/>
  </r>
  <r>
    <s v="AUD"/>
    <s v="PAY/SALARY"/>
    <s v="Amy"/>
    <n v="1634.77"/>
    <d v="2018-08-02T00:00:00"/>
    <x v="1"/>
    <x v="0"/>
    <s v="2018"/>
    <x v="0"/>
    <n v="43"/>
    <x v="206"/>
    <n v="4.4100000000000819"/>
    <s v="Australia"/>
    <x v="1"/>
  </r>
  <r>
    <s v="AUD"/>
    <s v="PAY/SALARY"/>
    <s v="Richard"/>
    <n v="1361.79"/>
    <d v="2018-08-02T00:00:00"/>
    <x v="1"/>
    <x v="0"/>
    <s v="2018"/>
    <x v="1"/>
    <n v="37"/>
    <x v="207"/>
    <n v="445.03999999999996"/>
    <s v="Australia"/>
    <x v="1"/>
  </r>
  <r>
    <s v="AUD"/>
    <s v="POS"/>
    <s v="Eric"/>
    <n v="2866.56"/>
    <d v="2018-08-02T00:00:00"/>
    <x v="1"/>
    <x v="0"/>
    <s v="2018"/>
    <x v="1"/>
    <n v="22"/>
    <x v="208"/>
    <n v="2603.12"/>
    <s v="Australia"/>
    <x v="0"/>
  </r>
  <r>
    <s v="AUD"/>
    <s v="POS"/>
    <s v="Mackenzie"/>
    <n v="2.38"/>
    <d v="2018-08-02T00:00:00"/>
    <x v="1"/>
    <x v="0"/>
    <s v="2018"/>
    <x v="0"/>
    <n v="18"/>
    <x v="209"/>
    <n v="-33.79"/>
    <s v="Australia"/>
    <x v="0"/>
  </r>
  <r>
    <s v="AUD"/>
    <s v="POS"/>
    <s v="Rachael"/>
    <n v="326.94"/>
    <d v="2018-08-02T00:00:00"/>
    <x v="1"/>
    <x v="0"/>
    <s v="2018"/>
    <x v="0"/>
    <n v="21"/>
    <x v="210"/>
    <n v="321.31"/>
    <s v="Australia"/>
    <x v="0"/>
  </r>
  <r>
    <s v="AUD"/>
    <s v="POS"/>
    <s v="Isaiah"/>
    <n v="8144.24"/>
    <d v="2018-08-02T00:00:00"/>
    <x v="1"/>
    <x v="0"/>
    <s v="2018"/>
    <x v="1"/>
    <n v="23"/>
    <x v="211"/>
    <n v="8099.36"/>
    <s v="Australia"/>
    <x v="0"/>
  </r>
  <r>
    <s v="AUD"/>
    <s v="PAYMENT"/>
    <s v="Isaiah"/>
    <n v="7963.24"/>
    <d v="2018-08-02T00:00:00"/>
    <x v="1"/>
    <x v="0"/>
    <s v="2018"/>
    <x v="1"/>
    <n v="23"/>
    <x v="212"/>
    <n v="7782.24"/>
    <s v="Australia"/>
    <x v="0"/>
  </r>
  <r>
    <s v="AUD"/>
    <s v="PAYMENT"/>
    <s v="Tyler"/>
    <n v="1020.55"/>
    <d v="2018-08-02T00:00:00"/>
    <x v="1"/>
    <x v="0"/>
    <s v="2018"/>
    <x v="1"/>
    <n v="44"/>
    <x v="180"/>
    <n v="1005.55"/>
    <s v="Australia"/>
    <x v="0"/>
  </r>
  <r>
    <s v="AUD"/>
    <s v="PAY/SALARY"/>
    <s v="Michael"/>
    <n v="42790.09"/>
    <d v="2018-08-02T00:00:00"/>
    <x v="1"/>
    <x v="0"/>
    <s v="2018"/>
    <x v="1"/>
    <n v="22"/>
    <x v="213"/>
    <n v="39595.079999999994"/>
    <s v="Australia"/>
    <x v="1"/>
  </r>
  <r>
    <s v="AUD"/>
    <s v="PAYMENT"/>
    <s v="Sandra"/>
    <n v="263.08999999999997"/>
    <d v="2018-08-02T00:00:00"/>
    <x v="1"/>
    <x v="0"/>
    <s v="2018"/>
    <x v="0"/>
    <n v="34"/>
    <x v="214"/>
    <n v="226.08999999999997"/>
    <s v="Australia"/>
    <x v="0"/>
  </r>
  <r>
    <s v="AUD"/>
    <s v="PAY/SALARY"/>
    <s v="Kimberly"/>
    <n v="1067.25"/>
    <d v="2018-08-02T00:00:00"/>
    <x v="1"/>
    <x v="0"/>
    <s v="2018"/>
    <x v="0"/>
    <n v="35"/>
    <x v="215"/>
    <n v="341.92999999999995"/>
    <s v="Australia"/>
    <x v="1"/>
  </r>
  <r>
    <s v="AUD"/>
    <s v="POS"/>
    <s v="Gregory"/>
    <n v="661.06"/>
    <d v="2018-08-02T00:00:00"/>
    <x v="1"/>
    <x v="0"/>
    <s v="2018"/>
    <x v="1"/>
    <n v="42"/>
    <x v="216"/>
    <n v="632.9"/>
    <s v="Australia"/>
    <x v="0"/>
  </r>
  <r>
    <s v="AUD"/>
    <s v="SALES-POS"/>
    <s v="Joseph"/>
    <n v="200.94"/>
    <d v="2018-08-02T00:00:00"/>
    <x v="1"/>
    <x v="0"/>
    <s v="2018"/>
    <x v="1"/>
    <n v="37"/>
    <x v="217"/>
    <n v="195.95"/>
    <s v="Australia"/>
    <x v="0"/>
  </r>
  <r>
    <s v="AUD"/>
    <s v="POS"/>
    <s v="Gregory"/>
    <n v="636.59"/>
    <d v="2018-08-02T00:00:00"/>
    <x v="1"/>
    <x v="0"/>
    <s v="2018"/>
    <x v="1"/>
    <n v="42"/>
    <x v="218"/>
    <n v="612.12"/>
    <s v="Australia"/>
    <x v="0"/>
  </r>
  <r>
    <s v="AUD"/>
    <s v="SALES-POS"/>
    <s v="Timothy"/>
    <n v="2658.88"/>
    <d v="2018-08-02T00:00:00"/>
    <x v="1"/>
    <x v="0"/>
    <s v="2018"/>
    <x v="1"/>
    <n v="20"/>
    <x v="219"/>
    <n v="2651.6400000000003"/>
    <s v="Australia"/>
    <x v="0"/>
  </r>
  <r>
    <s v="AUD"/>
    <s v="SALES-POS"/>
    <s v="Michael"/>
    <n v="27884.42"/>
    <d v="2018-08-02T00:00:00"/>
    <x v="1"/>
    <x v="0"/>
    <s v="2018"/>
    <x v="1"/>
    <n v="21"/>
    <x v="220"/>
    <n v="27869.949999999997"/>
    <s v="Australia"/>
    <x v="0"/>
  </r>
  <r>
    <s v="AUD"/>
    <s v="PAYMENT"/>
    <s v="Isaiah"/>
    <n v="7922.24"/>
    <d v="2018-08-02T00:00:00"/>
    <x v="1"/>
    <x v="0"/>
    <s v="2018"/>
    <x v="1"/>
    <n v="23"/>
    <x v="162"/>
    <n v="7881.24"/>
    <s v="Australia"/>
    <x v="0"/>
  </r>
  <r>
    <s v="AUD"/>
    <s v="PAYMENT"/>
    <s v="Barry"/>
    <n v="230.86"/>
    <d v="2018-08-02T00:00:00"/>
    <x v="1"/>
    <x v="0"/>
    <s v="2018"/>
    <x v="1"/>
    <n v="38"/>
    <x v="221"/>
    <n v="181.86"/>
    <s v="Australia"/>
    <x v="0"/>
  </r>
  <r>
    <s v="AUD"/>
    <s v="PAYMENT"/>
    <s v="Natasha"/>
    <n v="186174.3"/>
    <d v="2018-08-02T00:00:00"/>
    <x v="1"/>
    <x v="0"/>
    <s v="2018"/>
    <x v="0"/>
    <n v="40"/>
    <x v="9"/>
    <n v="186153.3"/>
    <s v="Australia"/>
    <x v="0"/>
  </r>
  <r>
    <s v="AUD"/>
    <s v="PAYMENT"/>
    <s v="Kaitlyn"/>
    <n v="1540.46"/>
    <d v="2018-08-02T00:00:00"/>
    <x v="1"/>
    <x v="0"/>
    <s v="2018"/>
    <x v="0"/>
    <n v="21"/>
    <x v="222"/>
    <n v="1405.46"/>
    <s v="Australia"/>
    <x v="0"/>
  </r>
  <r>
    <s v="AUD"/>
    <s v="SALES-POS"/>
    <s v="Sarah"/>
    <n v="13583.79"/>
    <d v="2018-08-02T00:00:00"/>
    <x v="1"/>
    <x v="0"/>
    <s v="2018"/>
    <x v="0"/>
    <n v="46"/>
    <x v="223"/>
    <n v="13485.84"/>
    <s v="Australia"/>
    <x v="0"/>
  </r>
  <r>
    <s v="AUD"/>
    <s v="POS"/>
    <s v="Richard"/>
    <n v="11424.58"/>
    <d v="2018-08-02T00:00:00"/>
    <x v="1"/>
    <x v="0"/>
    <s v="2018"/>
    <x v="1"/>
    <n v="24"/>
    <x v="224"/>
    <n v="11410.65"/>
    <s v="Australia"/>
    <x v="0"/>
  </r>
  <r>
    <s v="AUD"/>
    <s v="PAYMENT"/>
    <s v="Patrick"/>
    <n v="260464.83"/>
    <d v="2018-08-02T00:00:00"/>
    <x v="1"/>
    <x v="0"/>
    <s v="2018"/>
    <x v="1"/>
    <n v="46"/>
    <x v="95"/>
    <n v="260414.83"/>
    <s v="Australia"/>
    <x v="0"/>
  </r>
  <r>
    <s v="AUD"/>
    <s v="SALES-POS"/>
    <s v="Gregory"/>
    <n v="605.9"/>
    <d v="2018-08-02T00:00:00"/>
    <x v="1"/>
    <x v="0"/>
    <s v="2018"/>
    <x v="1"/>
    <n v="42"/>
    <x v="225"/>
    <n v="575.20999999999992"/>
    <s v="Australia"/>
    <x v="0"/>
  </r>
  <r>
    <s v="AUD"/>
    <s v="POS"/>
    <s v="Amy"/>
    <n v="1608.28"/>
    <d v="2018-08-02T00:00:00"/>
    <x v="1"/>
    <x v="0"/>
    <s v="2018"/>
    <x v="0"/>
    <n v="43"/>
    <x v="226"/>
    <n v="1581.79"/>
    <s v="Australia"/>
    <x v="0"/>
  </r>
  <r>
    <s v="AUD"/>
    <s v="POS"/>
    <s v="Jonathan"/>
    <n v="50192.66"/>
    <d v="2018-08-02T00:00:00"/>
    <x v="1"/>
    <x v="0"/>
    <s v="2018"/>
    <x v="1"/>
    <n v="38"/>
    <x v="227"/>
    <n v="50002.16"/>
    <s v="Australia"/>
    <x v="0"/>
  </r>
  <r>
    <s v="AUD"/>
    <s v="SALES-POS"/>
    <s v="Craig"/>
    <n v="30102.06"/>
    <d v="2018-08-02T00:00:00"/>
    <x v="1"/>
    <x v="0"/>
    <s v="2018"/>
    <x v="1"/>
    <n v="28"/>
    <x v="228"/>
    <n v="30073.350000000002"/>
    <s v="Australia"/>
    <x v="0"/>
  </r>
  <r>
    <s v="AUD"/>
    <s v="SALES-POS"/>
    <s v="Melissa"/>
    <n v="105.89"/>
    <d v="2018-08-02T00:00:00"/>
    <x v="1"/>
    <x v="0"/>
    <s v="2018"/>
    <x v="0"/>
    <n v="30"/>
    <x v="229"/>
    <n v="83.02"/>
    <s v="Australia"/>
    <x v="0"/>
  </r>
  <r>
    <s v="AUD"/>
    <s v="POS"/>
    <s v="Alexander"/>
    <n v="5748.22"/>
    <d v="2018-08-02T00:00:00"/>
    <x v="1"/>
    <x v="0"/>
    <s v="2018"/>
    <x v="1"/>
    <n v="38"/>
    <x v="230"/>
    <n v="5707.91"/>
    <s v="Australia"/>
    <x v="0"/>
  </r>
  <r>
    <s v="AUD"/>
    <s v="SALES-POS"/>
    <s v="Kimberly"/>
    <n v="996.97"/>
    <d v="2018-08-02T00:00:00"/>
    <x v="1"/>
    <x v="0"/>
    <s v="2018"/>
    <x v="0"/>
    <n v="35"/>
    <x v="231"/>
    <n v="926.69"/>
    <s v="Australia"/>
    <x v="0"/>
  </r>
  <r>
    <s v="AUD"/>
    <s v="PAYMENT"/>
    <s v="Tyler"/>
    <n v="979.55"/>
    <d v="2018-08-02T00:00:00"/>
    <x v="1"/>
    <x v="0"/>
    <s v="2018"/>
    <x v="1"/>
    <n v="44"/>
    <x v="162"/>
    <n v="938.55"/>
    <s v="Australia"/>
    <x v="0"/>
  </r>
  <r>
    <s v="AUD"/>
    <s v="PAYMENT"/>
    <s v="Donald"/>
    <n v="290.88"/>
    <d v="2018-08-02T00:00:00"/>
    <x v="1"/>
    <x v="0"/>
    <s v="2018"/>
    <x v="1"/>
    <n v="22"/>
    <x v="232"/>
    <n v="95.88"/>
    <s v="Australia"/>
    <x v="0"/>
  </r>
  <r>
    <s v="AUD"/>
    <s v="SALES-POS"/>
    <s v="Michael"/>
    <n v="50590.99"/>
    <d v="2018-08-02T00:00:00"/>
    <x v="1"/>
    <x v="0"/>
    <s v="2018"/>
    <x v="1"/>
    <n v="19"/>
    <x v="233"/>
    <n v="50544.13"/>
    <s v="Australia"/>
    <x v="0"/>
  </r>
  <r>
    <s v="AUD"/>
    <s v="POS"/>
    <s v="Donald"/>
    <n v="485.88"/>
    <d v="2018-08-02T00:00:00"/>
    <x v="1"/>
    <x v="0"/>
    <s v="2018"/>
    <x v="1"/>
    <n v="22"/>
    <x v="234"/>
    <n v="462.63"/>
    <s v="Australia"/>
    <x v="0"/>
  </r>
  <r>
    <s v="AUD"/>
    <s v="POS"/>
    <s v="Richard"/>
    <n v="11366.83"/>
    <d v="2018-08-02T00:00:00"/>
    <x v="1"/>
    <x v="0"/>
    <s v="2018"/>
    <x v="1"/>
    <n v="24"/>
    <x v="235"/>
    <n v="11309.08"/>
    <s v="Australia"/>
    <x v="0"/>
  </r>
  <r>
    <s v="AUD"/>
    <s v="PAYMENT"/>
    <s v="Michael"/>
    <n v="42704.09"/>
    <d v="2018-08-02T00:00:00"/>
    <x v="1"/>
    <x v="0"/>
    <s v="2018"/>
    <x v="1"/>
    <n v="22"/>
    <x v="236"/>
    <n v="42618.09"/>
    <s v="Australia"/>
    <x v="0"/>
  </r>
  <r>
    <s v="AUD"/>
    <s v="PHONE BANK"/>
    <s v="James"/>
    <n v="6866.65"/>
    <d v="2018-08-02T00:00:00"/>
    <x v="1"/>
    <x v="0"/>
    <s v="2018"/>
    <x v="1"/>
    <n v="28"/>
    <x v="18"/>
    <n v="6808.65"/>
    <s v="Australia"/>
    <x v="0"/>
  </r>
  <r>
    <s v="AUD"/>
    <s v="POS"/>
    <s v="Kenneth"/>
    <n v="147.58000000000001"/>
    <d v="2018-08-02T00:00:00"/>
    <x v="1"/>
    <x v="0"/>
    <s v="2018"/>
    <x v="1"/>
    <n v="35"/>
    <x v="237"/>
    <n v="104.64000000000001"/>
    <s v="Australia"/>
    <x v="0"/>
  </r>
  <r>
    <s v="AUD"/>
    <s v="SALES-POS"/>
    <s v="Stephanie"/>
    <n v="424.01"/>
    <d v="2018-08-02T00:00:00"/>
    <x v="1"/>
    <x v="0"/>
    <s v="2018"/>
    <x v="0"/>
    <n v="53"/>
    <x v="238"/>
    <n v="384.06"/>
    <s v="Australia"/>
    <x v="0"/>
  </r>
  <r>
    <s v="AUD"/>
    <s v="SALES-POS"/>
    <s v="Kenneth"/>
    <n v="119.37"/>
    <d v="2018-08-02T00:00:00"/>
    <x v="1"/>
    <x v="0"/>
    <s v="2018"/>
    <x v="1"/>
    <n v="35"/>
    <x v="239"/>
    <n v="91.16"/>
    <s v="Australia"/>
    <x v="0"/>
  </r>
  <r>
    <s v="AUD"/>
    <s v="SALES-POS"/>
    <s v="Robert"/>
    <n v="6708.49"/>
    <d v="2018-08-02T00:00:00"/>
    <x v="1"/>
    <x v="0"/>
    <s v="2018"/>
    <x v="1"/>
    <n v="26"/>
    <x v="240"/>
    <n v="6694.13"/>
    <s v="Australia"/>
    <x v="0"/>
  </r>
  <r>
    <s v="AUD"/>
    <s v="PAYMENT"/>
    <s v="Ashley"/>
    <n v="2795.85"/>
    <d v="2018-08-02T00:00:00"/>
    <x v="1"/>
    <x v="0"/>
    <s v="2018"/>
    <x v="0"/>
    <n v="25"/>
    <x v="39"/>
    <n v="2763.85"/>
    <s v="Australia"/>
    <x v="0"/>
  </r>
  <r>
    <s v="AUD"/>
    <s v="PAYMENT"/>
    <s v="Christopher"/>
    <n v="5986.68"/>
    <d v="2018-08-02T00:00:00"/>
    <x v="1"/>
    <x v="0"/>
    <s v="2018"/>
    <x v="1"/>
    <n v="35"/>
    <x v="25"/>
    <n v="5950.68"/>
    <s v="Australia"/>
    <x v="0"/>
  </r>
  <r>
    <s v="AUD"/>
    <s v="INTER BANK"/>
    <s v="Heather"/>
    <n v="1441.27"/>
    <d v="2018-08-02T00:00:00"/>
    <x v="1"/>
    <x v="0"/>
    <s v="2018"/>
    <x v="0"/>
    <n v="41"/>
    <x v="241"/>
    <n v="1332.27"/>
    <s v="Australia"/>
    <x v="0"/>
  </r>
  <r>
    <s v="AUD"/>
    <s v="PAYMENT"/>
    <s v="Cindy"/>
    <n v="1038.46"/>
    <d v="2018-08-02T00:00:00"/>
    <x v="1"/>
    <x v="0"/>
    <s v="2018"/>
    <x v="0"/>
    <n v="19"/>
    <x v="242"/>
    <n v="930.46"/>
    <s v="Australia"/>
    <x v="0"/>
  </r>
  <r>
    <s v="AUD"/>
    <s v="PAYMENT"/>
    <s v="Catherine"/>
    <n v="45.89"/>
    <d v="2018-08-02T00:00:00"/>
    <x v="1"/>
    <x v="0"/>
    <s v="2018"/>
    <x v="0"/>
    <n v="26"/>
    <x v="92"/>
    <n v="12.89"/>
    <s v="Australia"/>
    <x v="0"/>
  </r>
  <r>
    <s v="AUD"/>
    <s v="SALES-POS"/>
    <s v="Matthew"/>
    <n v="6879.81"/>
    <d v="2018-08-02T00:00:00"/>
    <x v="1"/>
    <x v="0"/>
    <s v="2018"/>
    <x v="1"/>
    <n v="39"/>
    <x v="243"/>
    <n v="6804.85"/>
    <s v="Australia"/>
    <x v="0"/>
  </r>
  <r>
    <s v="AUD"/>
    <s v="SALES-POS"/>
    <s v="Craig"/>
    <n v="30056.51"/>
    <d v="2018-08-02T00:00:00"/>
    <x v="1"/>
    <x v="0"/>
    <s v="2018"/>
    <x v="1"/>
    <n v="28"/>
    <x v="244"/>
    <n v="30010.959999999999"/>
    <s v="Australia"/>
    <x v="0"/>
  </r>
  <r>
    <s v="AUD"/>
    <s v="POS"/>
    <s v="Rhonda"/>
    <n v="1697.39"/>
    <d v="2018-08-02T00:00:00"/>
    <x v="1"/>
    <x v="0"/>
    <s v="2018"/>
    <x v="0"/>
    <n v="40"/>
    <x v="245"/>
    <n v="1636.7800000000002"/>
    <s v="Australia"/>
    <x v="0"/>
  </r>
  <r>
    <s v="AUD"/>
    <s v="PAYMENT"/>
    <s v="Christine"/>
    <n v="4376.26"/>
    <d v="2018-08-02T00:00:00"/>
    <x v="1"/>
    <x v="0"/>
    <s v="2018"/>
    <x v="0"/>
    <n v="39"/>
    <x v="131"/>
    <n v="4324.26"/>
    <s v="Australia"/>
    <x v="0"/>
  </r>
  <r>
    <s v="AUD"/>
    <s v="INTER BANK"/>
    <s v="Christopher"/>
    <n v="58052.04"/>
    <d v="2018-08-02T00:00:00"/>
    <x v="1"/>
    <x v="0"/>
    <s v="2018"/>
    <x v="1"/>
    <n v="33"/>
    <x v="246"/>
    <n v="57993.04"/>
    <s v="Australia"/>
    <x v="0"/>
  </r>
  <r>
    <s v="AUD"/>
    <s v="POS"/>
    <s v="Michael"/>
    <n v="50459.08"/>
    <d v="2018-08-02T00:00:00"/>
    <x v="1"/>
    <x v="0"/>
    <s v="2018"/>
    <x v="1"/>
    <n v="19"/>
    <x v="247"/>
    <n v="50327.17"/>
    <s v="Australia"/>
    <x v="0"/>
  </r>
  <r>
    <s v="AUD"/>
    <s v="POS"/>
    <s v="Darren"/>
    <n v="6619.25"/>
    <d v="2018-08-02T00:00:00"/>
    <x v="1"/>
    <x v="0"/>
    <s v="2018"/>
    <x v="1"/>
    <n v="20"/>
    <x v="28"/>
    <n v="6607.68"/>
    <s v="Australia"/>
    <x v="0"/>
  </r>
  <r>
    <s v="AUD"/>
    <s v="SALES-POS"/>
    <s v="Jeffrey"/>
    <n v="1768.68"/>
    <d v="2018-08-02T00:00:00"/>
    <x v="1"/>
    <x v="0"/>
    <s v="2018"/>
    <x v="1"/>
    <n v="30"/>
    <x v="248"/>
    <n v="1748.05"/>
    <s v="Australia"/>
    <x v="0"/>
  </r>
  <r>
    <s v="AUD"/>
    <s v="SALES-POS"/>
    <s v="Eric"/>
    <n v="35205.33"/>
    <d v="2018-08-02T00:00:00"/>
    <x v="1"/>
    <x v="0"/>
    <s v="2018"/>
    <x v="1"/>
    <n v="42"/>
    <x v="249"/>
    <n v="35172.53"/>
    <s v="Australia"/>
    <x v="0"/>
  </r>
  <r>
    <s v="AUD"/>
    <s v="POS"/>
    <s v="Linda"/>
    <n v="1564.62"/>
    <d v="2018-08-03T00:00:00"/>
    <x v="2"/>
    <x v="0"/>
    <s v="2018"/>
    <x v="0"/>
    <n v="35"/>
    <x v="250"/>
    <n v="1548.9199999999998"/>
    <s v="Australia"/>
    <x v="0"/>
  </r>
  <r>
    <s v="AUD"/>
    <s v="SALES-POS"/>
    <s v="Jessica"/>
    <n v="71.55"/>
    <d v="2018-08-03T00:00:00"/>
    <x v="2"/>
    <x v="0"/>
    <s v="2018"/>
    <x v="0"/>
    <n v="21"/>
    <x v="251"/>
    <n v="46.849999999999994"/>
    <s v="Australia"/>
    <x v="0"/>
  </r>
  <r>
    <s v="AUD"/>
    <s v="POS"/>
    <s v="Joseph"/>
    <n v="185.33"/>
    <d v="2018-08-03T00:00:00"/>
    <x v="2"/>
    <x v="0"/>
    <s v="2018"/>
    <x v="1"/>
    <n v="37"/>
    <x v="7"/>
    <n v="169.72000000000003"/>
    <s v="Australia"/>
    <x v="0"/>
  </r>
  <r>
    <s v="AUD"/>
    <s v="POS"/>
    <s v="Cindy"/>
    <n v="1009.91"/>
    <d v="2018-08-03T00:00:00"/>
    <x v="2"/>
    <x v="0"/>
    <s v="2018"/>
    <x v="0"/>
    <n v="19"/>
    <x v="252"/>
    <n v="981.36"/>
    <s v="Australia"/>
    <x v="0"/>
  </r>
  <r>
    <s v="AUD"/>
    <s v="POS"/>
    <s v="Luis"/>
    <n v="6.48"/>
    <d v="2018-08-03T00:00:00"/>
    <x v="2"/>
    <x v="0"/>
    <s v="2018"/>
    <x v="1"/>
    <n v="27"/>
    <x v="253"/>
    <n v="-15.079999999999998"/>
    <s v="Australia"/>
    <x v="0"/>
  </r>
  <r>
    <s v="AUD"/>
    <s v="PAYMENT"/>
    <s v="Barry"/>
    <n v="171.86"/>
    <d v="2018-08-03T00:00:00"/>
    <x v="2"/>
    <x v="0"/>
    <s v="2018"/>
    <x v="1"/>
    <n v="38"/>
    <x v="246"/>
    <n v="112.86000000000001"/>
    <s v="Australia"/>
    <x v="0"/>
  </r>
  <r>
    <s v="AUD"/>
    <s v="PAYMENT"/>
    <s v="Richard"/>
    <n v="11323.83"/>
    <d v="2018-08-03T00:00:00"/>
    <x v="2"/>
    <x v="0"/>
    <s v="2018"/>
    <x v="1"/>
    <n v="24"/>
    <x v="115"/>
    <n v="11280.83"/>
    <s v="Australia"/>
    <x v="0"/>
  </r>
  <r>
    <s v="AUD"/>
    <s v="SALES-POS"/>
    <s v="Michael"/>
    <n v="2460.9"/>
    <d v="2018-08-03T00:00:00"/>
    <x v="2"/>
    <x v="0"/>
    <s v="2018"/>
    <x v="1"/>
    <n v="44"/>
    <x v="254"/>
    <n v="2441.06"/>
    <s v="Australia"/>
    <x v="0"/>
  </r>
  <r>
    <s v="AUD"/>
    <s v="PAYMENT"/>
    <s v="Craig"/>
    <n v="29932.51"/>
    <d v="2018-08-03T00:00:00"/>
    <x v="2"/>
    <x v="0"/>
    <s v="2018"/>
    <x v="1"/>
    <n v="28"/>
    <x v="255"/>
    <n v="29808.51"/>
    <s v="Australia"/>
    <x v="0"/>
  </r>
  <r>
    <s v="AUD"/>
    <s v="PAYMENT"/>
    <s v="Ricky"/>
    <n v="124.59"/>
    <d v="2018-08-03T00:00:00"/>
    <x v="2"/>
    <x v="0"/>
    <s v="2018"/>
    <x v="1"/>
    <n v="43"/>
    <x v="256"/>
    <n v="101.59"/>
    <s v="Australia"/>
    <x v="0"/>
  </r>
  <r>
    <s v="AUD"/>
    <s v="PAYMENT"/>
    <s v="Michelle"/>
    <n v="1529.58"/>
    <d v="2018-08-03T00:00:00"/>
    <x v="2"/>
    <x v="0"/>
    <s v="2018"/>
    <x v="0"/>
    <n v="19"/>
    <x v="257"/>
    <n v="1489.58"/>
    <s v="Australia"/>
    <x v="0"/>
  </r>
  <r>
    <s v="AUD"/>
    <s v="SALES-POS"/>
    <s v="Kristin"/>
    <n v="2014.57"/>
    <d v="2018-08-03T00:00:00"/>
    <x v="2"/>
    <x v="0"/>
    <s v="2018"/>
    <x v="0"/>
    <n v="43"/>
    <x v="258"/>
    <n v="1997.35"/>
    <s v="Australia"/>
    <x v="0"/>
  </r>
  <r>
    <s v="AUD"/>
    <s v="POS"/>
    <s v="Kenneth"/>
    <n v="100.86"/>
    <d v="2018-08-03T00:00:00"/>
    <x v="2"/>
    <x v="0"/>
    <s v="2018"/>
    <x v="1"/>
    <n v="35"/>
    <x v="259"/>
    <n v="82.35"/>
    <s v="Australia"/>
    <x v="0"/>
  </r>
  <r>
    <s v="AUD"/>
    <s v="PAYMENT"/>
    <s v="Craig"/>
    <n v="29867.51"/>
    <d v="2018-08-03T00:00:00"/>
    <x v="2"/>
    <x v="0"/>
    <s v="2018"/>
    <x v="1"/>
    <n v="28"/>
    <x v="260"/>
    <n v="29802.51"/>
    <s v="Australia"/>
    <x v="0"/>
  </r>
  <r>
    <s v="AUD"/>
    <s v="SALES-POS"/>
    <s v="Darren"/>
    <n v="6610.74"/>
    <d v="2018-08-03T00:00:00"/>
    <x v="2"/>
    <x v="0"/>
    <s v="2018"/>
    <x v="1"/>
    <n v="20"/>
    <x v="261"/>
    <n v="6602.23"/>
    <s v="Australia"/>
    <x v="0"/>
  </r>
  <r>
    <s v="AUD"/>
    <s v="PAYMENT"/>
    <s v="Diana"/>
    <n v="736.76"/>
    <d v="2018-08-03T00:00:00"/>
    <x v="2"/>
    <x v="0"/>
    <s v="2018"/>
    <x v="0"/>
    <n v="26"/>
    <x v="232"/>
    <n v="541.76"/>
    <s v="Australia"/>
    <x v="0"/>
  </r>
  <r>
    <s v="AUD"/>
    <s v="INTER BANK"/>
    <s v="Michael"/>
    <n v="42557.09"/>
    <d v="2018-08-03T00:00:00"/>
    <x v="2"/>
    <x v="0"/>
    <s v="2018"/>
    <x v="1"/>
    <n v="22"/>
    <x v="262"/>
    <n v="42410.09"/>
    <s v="Australia"/>
    <x v="0"/>
  </r>
  <r>
    <s v="AUD"/>
    <s v="PAYMENT"/>
    <s v="Paul"/>
    <n v="986.72"/>
    <d v="2018-08-03T00:00:00"/>
    <x v="2"/>
    <x v="0"/>
    <s v="2018"/>
    <x v="1"/>
    <n v="25"/>
    <x v="50"/>
    <n v="958.72"/>
    <s v="Australia"/>
    <x v="0"/>
  </r>
  <r>
    <s v="AUD"/>
    <s v="PAYMENT"/>
    <s v="Kaitlyn"/>
    <n v="1512.46"/>
    <d v="2018-08-03T00:00:00"/>
    <x v="2"/>
    <x v="0"/>
    <s v="2018"/>
    <x v="0"/>
    <n v="21"/>
    <x v="50"/>
    <n v="1484.46"/>
    <s v="Australia"/>
    <x v="0"/>
  </r>
  <r>
    <s v="AUD"/>
    <s v="POS"/>
    <s v="Jeffrey"/>
    <n v="2457.1"/>
    <d v="2018-08-03T00:00:00"/>
    <x v="2"/>
    <x v="0"/>
    <s v="2018"/>
    <x v="1"/>
    <n v="24"/>
    <x v="263"/>
    <n v="2437.54"/>
    <s v="Australia"/>
    <x v="0"/>
  </r>
  <r>
    <s v="AUD"/>
    <s v="PAYMENT"/>
    <s v="Tim"/>
    <n v="54849.99"/>
    <d v="2018-08-03T00:00:00"/>
    <x v="2"/>
    <x v="0"/>
    <s v="2018"/>
    <x v="1"/>
    <n v="40"/>
    <x v="264"/>
    <n v="54718.99"/>
    <s v="Australia"/>
    <x v="0"/>
  </r>
  <r>
    <s v="AUD"/>
    <s v="INTER BANK"/>
    <s v="Christopher"/>
    <n v="5876.68"/>
    <d v="2018-08-03T00:00:00"/>
    <x v="2"/>
    <x v="0"/>
    <s v="2018"/>
    <x v="1"/>
    <n v="35"/>
    <x v="265"/>
    <n v="5766.68"/>
    <s v="Australia"/>
    <x v="0"/>
  </r>
  <r>
    <s v="AUD"/>
    <s v="PAYMENT"/>
    <s v="Ricky"/>
    <n v="107.59"/>
    <d v="2018-08-03T00:00:00"/>
    <x v="2"/>
    <x v="0"/>
    <s v="2018"/>
    <x v="1"/>
    <n v="43"/>
    <x v="112"/>
    <n v="90.59"/>
    <s v="Australia"/>
    <x v="0"/>
  </r>
  <r>
    <s v="AUD"/>
    <s v="SALES-POS"/>
    <s v="Joseph"/>
    <n v="164.08"/>
    <d v="2018-08-03T00:00:00"/>
    <x v="2"/>
    <x v="0"/>
    <s v="2018"/>
    <x v="1"/>
    <n v="37"/>
    <x v="266"/>
    <n v="142.83000000000001"/>
    <s v="Australia"/>
    <x v="0"/>
  </r>
  <r>
    <s v="AUD"/>
    <s v="SALES-POS"/>
    <s v="Jeffrey"/>
    <n v="1477.37"/>
    <d v="2018-08-03T00:00:00"/>
    <x v="2"/>
    <x v="0"/>
    <s v="2018"/>
    <x v="1"/>
    <n v="30"/>
    <x v="267"/>
    <n v="1186.06"/>
    <s v="Australia"/>
    <x v="0"/>
  </r>
  <r>
    <s v="AUD"/>
    <s v="SALES-POS"/>
    <s v="Michael"/>
    <n v="2451.88"/>
    <d v="2018-08-03T00:00:00"/>
    <x v="2"/>
    <x v="0"/>
    <s v="2018"/>
    <x v="1"/>
    <n v="44"/>
    <x v="268"/>
    <n v="2442.86"/>
    <s v="Australia"/>
    <x v="0"/>
  </r>
  <r>
    <s v="AUD"/>
    <s v="POS"/>
    <s v="Stephanie"/>
    <n v="401.05"/>
    <d v="2018-08-03T00:00:00"/>
    <x v="2"/>
    <x v="0"/>
    <s v="2018"/>
    <x v="0"/>
    <n v="53"/>
    <x v="269"/>
    <n v="378.09000000000003"/>
    <s v="Australia"/>
    <x v="0"/>
  </r>
  <r>
    <s v="AUD"/>
    <s v="POS"/>
    <s v="Diana"/>
    <n v="721.46"/>
    <d v="2018-08-03T00:00:00"/>
    <x v="2"/>
    <x v="0"/>
    <s v="2018"/>
    <x v="0"/>
    <n v="26"/>
    <x v="270"/>
    <n v="706.16000000000008"/>
    <s v="Australia"/>
    <x v="0"/>
  </r>
  <r>
    <s v="AUD"/>
    <s v="SALES-POS"/>
    <s v="Eric"/>
    <n v="35174.730000000003"/>
    <d v="2018-08-03T00:00:00"/>
    <x v="2"/>
    <x v="0"/>
    <s v="2018"/>
    <x v="1"/>
    <n v="42"/>
    <x v="271"/>
    <n v="35144.130000000005"/>
    <s v="Australia"/>
    <x v="0"/>
  </r>
  <r>
    <s v="AUD"/>
    <s v="SALES-POS"/>
    <s v="Scott"/>
    <n v="19.07"/>
    <d v="2018-08-03T00:00:00"/>
    <x v="2"/>
    <x v="0"/>
    <s v="2018"/>
    <x v="1"/>
    <n v="23"/>
    <x v="272"/>
    <n v="-48.82"/>
    <s v="Australia"/>
    <x v="0"/>
  </r>
  <r>
    <s v="AUD"/>
    <s v="SALES-POS"/>
    <s v="Jeffrey"/>
    <n v="1464.57"/>
    <d v="2018-08-03T00:00:00"/>
    <x v="2"/>
    <x v="0"/>
    <s v="2018"/>
    <x v="1"/>
    <n v="30"/>
    <x v="273"/>
    <n v="1451.77"/>
    <s v="Australia"/>
    <x v="0"/>
  </r>
  <r>
    <s v="AUD"/>
    <s v="POS"/>
    <s v="Stephanie"/>
    <n v="391.94"/>
    <d v="2018-08-03T00:00:00"/>
    <x v="2"/>
    <x v="0"/>
    <s v="2018"/>
    <x v="0"/>
    <n v="53"/>
    <x v="274"/>
    <n v="382.83"/>
    <s v="Australia"/>
    <x v="0"/>
  </r>
  <r>
    <s v="AUD"/>
    <s v="POS"/>
    <s v="Kimberly"/>
    <n v="515.07000000000005"/>
    <d v="2018-08-03T00:00:00"/>
    <x v="2"/>
    <x v="0"/>
    <s v="2018"/>
    <x v="0"/>
    <n v="24"/>
    <x v="275"/>
    <n v="508.41"/>
    <s v="Australia"/>
    <x v="0"/>
  </r>
  <r>
    <s v="AUD"/>
    <s v="SALES-POS"/>
    <s v="Donald"/>
    <n v="283.32"/>
    <d v="2018-08-03T00:00:00"/>
    <x v="2"/>
    <x v="0"/>
    <s v="2018"/>
    <x v="1"/>
    <n v="22"/>
    <x v="276"/>
    <n v="275.76"/>
    <s v="Australia"/>
    <x v="0"/>
  </r>
  <r>
    <s v="AUD"/>
    <s v="POS"/>
    <s v="Jeffrey"/>
    <n v="1442.26"/>
    <d v="2018-08-03T00:00:00"/>
    <x v="2"/>
    <x v="0"/>
    <s v="2018"/>
    <x v="1"/>
    <n v="30"/>
    <x v="277"/>
    <n v="1419.95"/>
    <s v="Australia"/>
    <x v="0"/>
  </r>
  <r>
    <s v="AUD"/>
    <s v="SALES-POS"/>
    <s v="Diana"/>
    <n v="712.47"/>
    <d v="2018-08-03T00:00:00"/>
    <x v="2"/>
    <x v="0"/>
    <s v="2018"/>
    <x v="0"/>
    <n v="26"/>
    <x v="118"/>
    <n v="703.48"/>
    <s v="Australia"/>
    <x v="0"/>
  </r>
  <r>
    <s v="AUD"/>
    <s v="SALES-POS"/>
    <s v="Jeffrey"/>
    <n v="1413.48"/>
    <d v="2018-08-03T00:00:00"/>
    <x v="2"/>
    <x v="0"/>
    <s v="2018"/>
    <x v="1"/>
    <n v="30"/>
    <x v="278"/>
    <n v="1384.7"/>
    <s v="Australia"/>
    <x v="0"/>
  </r>
  <r>
    <s v="AUD"/>
    <s v="SALES-POS"/>
    <s v="Diana"/>
    <n v="704.86"/>
    <d v="2018-08-03T00:00:00"/>
    <x v="2"/>
    <x v="0"/>
    <s v="2018"/>
    <x v="0"/>
    <n v="26"/>
    <x v="279"/>
    <n v="697.25"/>
    <s v="Australia"/>
    <x v="0"/>
  </r>
  <r>
    <s v="AUD"/>
    <s v="POS"/>
    <s v="Barry"/>
    <n v="155.82"/>
    <d v="2018-08-03T00:00:00"/>
    <x v="2"/>
    <x v="0"/>
    <s v="2018"/>
    <x v="1"/>
    <n v="38"/>
    <x v="280"/>
    <n v="139.78"/>
    <s v="Australia"/>
    <x v="0"/>
  </r>
  <r>
    <s v="AUD"/>
    <s v="PAYMENT"/>
    <s v="Christopher"/>
    <n v="58002.04"/>
    <d v="2018-08-03T00:00:00"/>
    <x v="2"/>
    <x v="0"/>
    <s v="2018"/>
    <x v="1"/>
    <n v="33"/>
    <x v="95"/>
    <n v="57952.04"/>
    <s v="Australia"/>
    <x v="0"/>
  </r>
  <r>
    <s v="AUD"/>
    <s v="POS"/>
    <s v="Richard"/>
    <n v="11299.28"/>
    <d v="2018-08-03T00:00:00"/>
    <x v="2"/>
    <x v="0"/>
    <s v="2018"/>
    <x v="1"/>
    <n v="24"/>
    <x v="281"/>
    <n v="11274.730000000001"/>
    <s v="Australia"/>
    <x v="0"/>
  </r>
  <r>
    <s v="AUD"/>
    <s v="POS"/>
    <s v="Joseph"/>
    <n v="154.59"/>
    <d v="2018-08-03T00:00:00"/>
    <x v="2"/>
    <x v="0"/>
    <s v="2018"/>
    <x v="1"/>
    <n v="37"/>
    <x v="282"/>
    <n v="145.1"/>
    <s v="Australia"/>
    <x v="0"/>
  </r>
  <r>
    <s v="AUD"/>
    <s v="SALES-POS"/>
    <s v="Elizabeth"/>
    <n v="24252.89"/>
    <d v="2018-08-03T00:00:00"/>
    <x v="2"/>
    <x v="0"/>
    <s v="2018"/>
    <x v="0"/>
    <n v="50"/>
    <x v="283"/>
    <n v="24237.05"/>
    <s v="Australia"/>
    <x v="0"/>
  </r>
  <r>
    <s v="AUD"/>
    <s v="SALES-POS"/>
    <s v="Rachael"/>
    <n v="315.62"/>
    <d v="2018-08-03T00:00:00"/>
    <x v="2"/>
    <x v="0"/>
    <s v="2018"/>
    <x v="0"/>
    <n v="21"/>
    <x v="284"/>
    <n v="304.3"/>
    <s v="Australia"/>
    <x v="0"/>
  </r>
  <r>
    <s v="AUD"/>
    <s v="INTER BANK"/>
    <s v="Rachael"/>
    <n v="249.62"/>
    <d v="2018-08-03T00:00:00"/>
    <x v="2"/>
    <x v="0"/>
    <s v="2018"/>
    <x v="0"/>
    <n v="21"/>
    <x v="285"/>
    <n v="183.62"/>
    <s v="Australia"/>
    <x v="0"/>
  </r>
  <r>
    <s v="AUD"/>
    <s v="PAYMENT"/>
    <s v="Linda"/>
    <n v="1417.62"/>
    <d v="2018-08-03T00:00:00"/>
    <x v="2"/>
    <x v="0"/>
    <s v="2018"/>
    <x v="0"/>
    <n v="35"/>
    <x v="262"/>
    <n v="1270.6199999999999"/>
    <s v="Australia"/>
    <x v="0"/>
  </r>
  <r>
    <s v="AUD"/>
    <s v="PAYMENT"/>
    <s v="Heather"/>
    <n v="1408.27"/>
    <d v="2018-08-03T00:00:00"/>
    <x v="2"/>
    <x v="0"/>
    <s v="2018"/>
    <x v="0"/>
    <n v="41"/>
    <x v="92"/>
    <n v="1375.27"/>
    <s v="Australia"/>
    <x v="0"/>
  </r>
  <r>
    <s v="AUD"/>
    <s v="INTER BANK"/>
    <s v="Amy"/>
    <n v="1590.28"/>
    <d v="2018-08-03T00:00:00"/>
    <x v="2"/>
    <x v="0"/>
    <s v="2018"/>
    <x v="0"/>
    <n v="43"/>
    <x v="135"/>
    <n v="1572.28"/>
    <s v="Australia"/>
    <x v="0"/>
  </r>
  <r>
    <s v="AUD"/>
    <s v="PAY/SALARY"/>
    <s v="Ryan"/>
    <n v="30334.82"/>
    <d v="2018-08-03T00:00:00"/>
    <x v="2"/>
    <x v="0"/>
    <s v="2018"/>
    <x v="1"/>
    <n v="38"/>
    <x v="286"/>
    <n v="28453.87"/>
    <s v="Australia"/>
    <x v="1"/>
  </r>
  <r>
    <s v="AUD"/>
    <s v="PAYMENT"/>
    <s v="Joseph"/>
    <n v="585.75"/>
    <d v="2018-08-03T00:00:00"/>
    <x v="2"/>
    <x v="0"/>
    <s v="2018"/>
    <x v="1"/>
    <n v="21"/>
    <x v="287"/>
    <n v="455.75"/>
    <s v="Australia"/>
    <x v="0"/>
  </r>
  <r>
    <s v="AUD"/>
    <s v="SALES-POS"/>
    <s v="Diana"/>
    <n v="702.78"/>
    <d v="2018-08-03T00:00:00"/>
    <x v="2"/>
    <x v="0"/>
    <s v="2018"/>
    <x v="0"/>
    <n v="26"/>
    <x v="288"/>
    <n v="700.69999999999993"/>
    <s v="Australia"/>
    <x v="0"/>
  </r>
  <r>
    <s v="AUD"/>
    <s v="POS"/>
    <s v="Timothy"/>
    <n v="2597.7399999999998"/>
    <d v="2018-08-03T00:00:00"/>
    <x v="2"/>
    <x v="0"/>
    <s v="2018"/>
    <x v="1"/>
    <n v="20"/>
    <x v="289"/>
    <n v="2536.6"/>
    <s v="Australia"/>
    <x v="0"/>
  </r>
  <r>
    <s v="AUD"/>
    <s v="POS"/>
    <s v="Cindy"/>
    <n v="843.34"/>
    <d v="2018-08-03T00:00:00"/>
    <x v="2"/>
    <x v="0"/>
    <s v="2018"/>
    <x v="0"/>
    <n v="19"/>
    <x v="290"/>
    <n v="676.77"/>
    <s v="Australia"/>
    <x v="0"/>
  </r>
  <r>
    <s v="AUD"/>
    <s v="SALES-POS"/>
    <s v="Donald"/>
    <n v="271.16000000000003"/>
    <d v="2018-08-03T00:00:00"/>
    <x v="2"/>
    <x v="0"/>
    <s v="2018"/>
    <x v="1"/>
    <n v="22"/>
    <x v="291"/>
    <n v="259"/>
    <s v="Australia"/>
    <x v="0"/>
  </r>
  <r>
    <s v="AUD"/>
    <s v="POS"/>
    <s v="Christine"/>
    <n v="4326.51"/>
    <d v="2018-08-03T00:00:00"/>
    <x v="2"/>
    <x v="0"/>
    <s v="2018"/>
    <x v="0"/>
    <n v="39"/>
    <x v="292"/>
    <n v="4276.76"/>
    <s v="Australia"/>
    <x v="0"/>
  </r>
  <r>
    <s v="AUD"/>
    <s v="POS"/>
    <s v="Catherine"/>
    <n v="40.770000000000003"/>
    <d v="2018-08-03T00:00:00"/>
    <x v="2"/>
    <x v="0"/>
    <s v="2018"/>
    <x v="0"/>
    <n v="26"/>
    <x v="293"/>
    <n v="35.650000000000006"/>
    <s v="Australia"/>
    <x v="0"/>
  </r>
  <r>
    <s v="AUD"/>
    <s v="SALES-POS"/>
    <s v="Melissa"/>
    <n v="93.06"/>
    <d v="2018-08-03T00:00:00"/>
    <x v="2"/>
    <x v="0"/>
    <s v="2018"/>
    <x v="0"/>
    <n v="30"/>
    <x v="294"/>
    <n v="80.23"/>
    <s v="Australia"/>
    <x v="0"/>
  </r>
  <r>
    <s v="AUD"/>
    <s v="PAYMENT"/>
    <s v="Jessica"/>
    <n v="16357.36"/>
    <d v="2018-08-03T00:00:00"/>
    <x v="2"/>
    <x v="0"/>
    <s v="2018"/>
    <x v="0"/>
    <n v="34"/>
    <x v="127"/>
    <n v="16341.36"/>
    <s v="Australia"/>
    <x v="0"/>
  </r>
  <r>
    <s v="AUD"/>
    <s v="INTER BANK"/>
    <s v="Michele"/>
    <n v="1068.27"/>
    <d v="2018-08-03T00:00:00"/>
    <x v="2"/>
    <x v="0"/>
    <s v="2018"/>
    <x v="0"/>
    <n v="30"/>
    <x v="96"/>
    <n v="900.27"/>
    <s v="Australia"/>
    <x v="0"/>
  </r>
  <r>
    <s v="AUD"/>
    <s v="PAY/SALARY"/>
    <s v="Virginia"/>
    <n v="2205.14"/>
    <d v="2018-08-03T00:00:00"/>
    <x v="2"/>
    <x v="0"/>
    <s v="2018"/>
    <x v="0"/>
    <n v="20"/>
    <x v="295"/>
    <n v="1066.3499999999999"/>
    <s v="Australia"/>
    <x v="1"/>
  </r>
  <r>
    <s v="AUD"/>
    <s v="PAY/SALARY"/>
    <s v="Joseph"/>
    <n v="1072.04"/>
    <d v="2018-08-03T00:00:00"/>
    <x v="2"/>
    <x v="0"/>
    <s v="2018"/>
    <x v="1"/>
    <n v="37"/>
    <x v="296"/>
    <n v="154.58999999999992"/>
    <s v="Australia"/>
    <x v="1"/>
  </r>
  <r>
    <s v="AUD"/>
    <s v="SALES-POS"/>
    <s v="Matthew"/>
    <n v="6827.92"/>
    <d v="2018-08-03T00:00:00"/>
    <x v="2"/>
    <x v="0"/>
    <s v="2018"/>
    <x v="1"/>
    <n v="39"/>
    <x v="297"/>
    <n v="6776.03"/>
    <s v="Australia"/>
    <x v="0"/>
  </r>
  <r>
    <s v="AUD"/>
    <s v="POS"/>
    <s v="Marissa"/>
    <n v="1974.77"/>
    <d v="2018-08-03T00:00:00"/>
    <x v="2"/>
    <x v="0"/>
    <s v="2018"/>
    <x v="0"/>
    <n v="23"/>
    <x v="298"/>
    <n v="1956.82"/>
    <s v="Australia"/>
    <x v="0"/>
  </r>
  <r>
    <s v="AUD"/>
    <s v="POS"/>
    <s v="Linda"/>
    <n v="834.47"/>
    <d v="2018-08-03T00:00:00"/>
    <x v="2"/>
    <x v="0"/>
    <s v="2018"/>
    <x v="0"/>
    <n v="24"/>
    <x v="299"/>
    <n v="826.16000000000008"/>
    <s v="Australia"/>
    <x v="0"/>
  </r>
  <r>
    <s v="AUD"/>
    <s v="PAY/SALARY"/>
    <s v="Rachael"/>
    <n v="2273.3000000000002"/>
    <d v="2018-08-03T00:00:00"/>
    <x v="2"/>
    <x v="0"/>
    <s v="2018"/>
    <x v="0"/>
    <n v="21"/>
    <x v="300"/>
    <n v="249.62000000000012"/>
    <s v="Australia"/>
    <x v="1"/>
  </r>
  <r>
    <s v="AUD"/>
    <s v="PAY/SALARY"/>
    <s v="Billy"/>
    <n v="3801.41"/>
    <d v="2018-08-03T00:00:00"/>
    <x v="2"/>
    <x v="0"/>
    <s v="2018"/>
    <x v="1"/>
    <n v="52"/>
    <x v="301"/>
    <n v="15.629999999999654"/>
    <s v="Australia"/>
    <x v="1"/>
  </r>
  <r>
    <s v="AUD"/>
    <s v="PAY/SALARY"/>
    <s v="Mary"/>
    <n v="735.66"/>
    <d v="2018-08-03T00:00:00"/>
    <x v="2"/>
    <x v="0"/>
    <s v="2018"/>
    <x v="0"/>
    <n v="64"/>
    <x v="302"/>
    <n v="159.65999999999997"/>
    <s v="Australia"/>
    <x v="1"/>
  </r>
  <r>
    <s v="AUD"/>
    <s v="PAY/SALARY"/>
    <s v="Tiffany"/>
    <n v="1438.7"/>
    <d v="2018-08-03T00:00:00"/>
    <x v="2"/>
    <x v="0"/>
    <s v="2018"/>
    <x v="0"/>
    <n v="25"/>
    <x v="303"/>
    <n v="213.37000000000012"/>
    <s v="Australia"/>
    <x v="1"/>
  </r>
  <r>
    <s v="AUD"/>
    <s v="PAY/SALARY"/>
    <s v="Abigail"/>
    <n v="1956.58"/>
    <d v="2018-08-03T00:00:00"/>
    <x v="2"/>
    <x v="0"/>
    <s v="2018"/>
    <x v="0"/>
    <n v="40"/>
    <x v="304"/>
    <n v="10.009999999999991"/>
    <s v="Australia"/>
    <x v="1"/>
  </r>
  <r>
    <s v="AUD"/>
    <s v="PAYMENT"/>
    <s v="Jessica"/>
    <n v="42.55"/>
    <d v="2018-08-03T00:00:00"/>
    <x v="2"/>
    <x v="0"/>
    <s v="2018"/>
    <x v="0"/>
    <n v="21"/>
    <x v="11"/>
    <n v="13.549999999999997"/>
    <s v="Australia"/>
    <x v="0"/>
  </r>
  <r>
    <s v="AUD"/>
    <s v="POS"/>
    <s v="Antonio"/>
    <n v="429.79"/>
    <d v="2018-08-03T00:00:00"/>
    <x v="2"/>
    <x v="0"/>
    <s v="2018"/>
    <x v="1"/>
    <n v="26"/>
    <x v="305"/>
    <n v="-804.01"/>
    <s v="Australia"/>
    <x v="0"/>
  </r>
  <r>
    <s v="AUD"/>
    <s v="POS"/>
    <s v="Renee"/>
    <n v="18776.14"/>
    <d v="2018-08-03T00:00:00"/>
    <x v="2"/>
    <x v="0"/>
    <s v="2018"/>
    <x v="0"/>
    <n v="38"/>
    <x v="306"/>
    <n v="18768.21"/>
    <s v="Australia"/>
    <x v="0"/>
  </r>
  <r>
    <s v="AUD"/>
    <s v="SALES-POS"/>
    <s v="Marissa"/>
    <n v="1970.39"/>
    <d v="2018-08-03T00:00:00"/>
    <x v="2"/>
    <x v="0"/>
    <s v="2018"/>
    <x v="0"/>
    <n v="23"/>
    <x v="32"/>
    <n v="1966.01"/>
    <s v="Australia"/>
    <x v="0"/>
  </r>
  <r>
    <s v="AUD"/>
    <s v="PAYMENT"/>
    <s v="Sarah"/>
    <n v="13561.79"/>
    <d v="2018-08-03T00:00:00"/>
    <x v="2"/>
    <x v="0"/>
    <s v="2018"/>
    <x v="0"/>
    <n v="46"/>
    <x v="16"/>
    <n v="13539.79"/>
    <s v="Australia"/>
    <x v="0"/>
  </r>
  <r>
    <s v="AUD"/>
    <s v="PAYMENT"/>
    <s v="Tim"/>
    <n v="54809.99"/>
    <d v="2018-08-03T00:00:00"/>
    <x v="2"/>
    <x v="0"/>
    <s v="2018"/>
    <x v="1"/>
    <n v="40"/>
    <x v="257"/>
    <n v="54769.99"/>
    <s v="Australia"/>
    <x v="0"/>
  </r>
  <r>
    <s v="AUD"/>
    <s v="PAY/SALARY"/>
    <s v="Elizabeth"/>
    <n v="25689.87"/>
    <d v="2018-08-03T00:00:00"/>
    <x v="2"/>
    <x v="0"/>
    <s v="2018"/>
    <x v="0"/>
    <n v="50"/>
    <x v="307"/>
    <n v="24252.89"/>
    <s v="Australia"/>
    <x v="1"/>
  </r>
  <r>
    <s v="AUD"/>
    <s v="SALES-POS"/>
    <s v="Kristin"/>
    <n v="1986.01"/>
    <d v="2018-08-03T00:00:00"/>
    <x v="2"/>
    <x v="0"/>
    <s v="2018"/>
    <x v="0"/>
    <n v="43"/>
    <x v="308"/>
    <n v="1957.45"/>
    <s v="Australia"/>
    <x v="0"/>
  </r>
  <r>
    <s v="AUD"/>
    <s v="SALES-POS"/>
    <s v="Diana"/>
    <n v="691.49"/>
    <d v="2018-08-03T00:00:00"/>
    <x v="2"/>
    <x v="0"/>
    <s v="2018"/>
    <x v="0"/>
    <n v="26"/>
    <x v="309"/>
    <n v="680.2"/>
    <s v="Australia"/>
    <x v="0"/>
  </r>
  <r>
    <s v="AUD"/>
    <s v="SALES-POS"/>
    <s v="Eric"/>
    <n v="35144.769999999997"/>
    <d v="2018-08-03T00:00:00"/>
    <x v="2"/>
    <x v="0"/>
    <s v="2018"/>
    <x v="1"/>
    <n v="42"/>
    <x v="310"/>
    <n v="35114.81"/>
    <s v="Australia"/>
    <x v="0"/>
  </r>
  <r>
    <s v="AUD"/>
    <s v="SALES-POS"/>
    <s v="Derek"/>
    <n v="603.63"/>
    <d v="2018-08-03T00:00:00"/>
    <x v="2"/>
    <x v="0"/>
    <s v="2018"/>
    <x v="1"/>
    <n v="20"/>
    <x v="311"/>
    <n v="592.33000000000004"/>
    <s v="Australia"/>
    <x v="0"/>
  </r>
  <r>
    <s v="AUD"/>
    <s v="SALES-POS"/>
    <s v="Rachael"/>
    <n v="2266.0500000000002"/>
    <d v="2018-08-03T00:00:00"/>
    <x v="2"/>
    <x v="0"/>
    <s v="2018"/>
    <x v="0"/>
    <n v="21"/>
    <x v="312"/>
    <n v="2258.8000000000002"/>
    <s v="Australia"/>
    <x v="0"/>
  </r>
  <r>
    <s v="AUD"/>
    <s v="POS"/>
    <s v="Gregory"/>
    <n v="588.53"/>
    <d v="2018-08-03T00:00:00"/>
    <x v="2"/>
    <x v="0"/>
    <s v="2018"/>
    <x v="1"/>
    <n v="42"/>
    <x v="313"/>
    <n v="571.16"/>
    <s v="Australia"/>
    <x v="0"/>
  </r>
  <r>
    <s v="AUD"/>
    <s v="POS"/>
    <s v="Marissa"/>
    <n v="1957.08"/>
    <d v="2018-08-03T00:00:00"/>
    <x v="2"/>
    <x v="0"/>
    <s v="2018"/>
    <x v="0"/>
    <n v="23"/>
    <x v="314"/>
    <n v="1943.77"/>
    <s v="Australia"/>
    <x v="0"/>
  </r>
  <r>
    <s v="AUD"/>
    <s v="POS"/>
    <s v="Diana"/>
    <n v="680.21"/>
    <d v="2018-08-03T00:00:00"/>
    <x v="2"/>
    <x v="0"/>
    <s v="2018"/>
    <x v="0"/>
    <n v="26"/>
    <x v="109"/>
    <n v="668.93000000000006"/>
    <s v="Australia"/>
    <x v="0"/>
  </r>
  <r>
    <s v="AUD"/>
    <s v="INTER BANK"/>
    <s v="Virginia"/>
    <n v="2024.14"/>
    <d v="2018-08-03T00:00:00"/>
    <x v="2"/>
    <x v="0"/>
    <s v="2018"/>
    <x v="0"/>
    <n v="20"/>
    <x v="212"/>
    <n v="1843.14"/>
    <s v="Australia"/>
    <x v="0"/>
  </r>
  <r>
    <s v="AUD"/>
    <s v="PAY/SALARY"/>
    <s v="Tonya"/>
    <n v="2889.9"/>
    <d v="2018-08-03T00:00:00"/>
    <x v="2"/>
    <x v="0"/>
    <s v="2018"/>
    <x v="0"/>
    <n v="27"/>
    <x v="315"/>
    <n v="49.75"/>
    <s v="Australia"/>
    <x v="1"/>
  </r>
  <r>
    <s v="AUD"/>
    <s v="SALES-POS"/>
    <s v="Nathaniel"/>
    <n v="7.04"/>
    <d v="2018-08-03T00:00:00"/>
    <x v="2"/>
    <x v="0"/>
    <s v="2018"/>
    <x v="1"/>
    <n v="31"/>
    <x v="316"/>
    <n v="-0.17999999999999972"/>
    <s v="Australia"/>
    <x v="0"/>
  </r>
  <r>
    <s v="AUD"/>
    <s v="POS"/>
    <s v="Christine"/>
    <n v="4297.82"/>
    <d v="2018-08-03T00:00:00"/>
    <x v="2"/>
    <x v="0"/>
    <s v="2018"/>
    <x v="0"/>
    <n v="39"/>
    <x v="317"/>
    <n v="4269.13"/>
    <s v="Australia"/>
    <x v="0"/>
  </r>
  <r>
    <s v="AUD"/>
    <s v="SALES-POS"/>
    <s v="Tonya"/>
    <n v="49.75"/>
    <d v="2018-08-03T00:00:00"/>
    <x v="2"/>
    <x v="0"/>
    <s v="2018"/>
    <x v="0"/>
    <n v="27"/>
    <x v="318"/>
    <n v="33.35"/>
    <s v="Australia"/>
    <x v="0"/>
  </r>
  <r>
    <s v="AUD"/>
    <s v="POS"/>
    <s v="Richard"/>
    <n v="1329.27"/>
    <d v="2018-08-03T00:00:00"/>
    <x v="2"/>
    <x v="0"/>
    <s v="2018"/>
    <x v="1"/>
    <n v="37"/>
    <x v="319"/>
    <n v="1296.75"/>
    <s v="Australia"/>
    <x v="0"/>
  </r>
  <r>
    <s v="AUD"/>
    <s v="SALES-POS"/>
    <s v="Ashley"/>
    <n v="2760.42"/>
    <d v="2018-08-03T00:00:00"/>
    <x v="2"/>
    <x v="0"/>
    <s v="2018"/>
    <x v="0"/>
    <n v="25"/>
    <x v="320"/>
    <n v="2724.9900000000002"/>
    <s v="Australia"/>
    <x v="0"/>
  </r>
  <r>
    <s v="AUD"/>
    <s v="SALES-POS"/>
    <s v="Robert"/>
    <n v="1624.53"/>
    <d v="2018-08-03T00:00:00"/>
    <x v="2"/>
    <x v="0"/>
    <s v="2018"/>
    <x v="1"/>
    <n v="20"/>
    <x v="321"/>
    <n v="1581.1499999999999"/>
    <s v="Australia"/>
    <x v="0"/>
  </r>
  <r>
    <s v="AUD"/>
    <s v="SALES-POS"/>
    <s v="Gregory"/>
    <n v="575.34"/>
    <d v="2018-08-03T00:00:00"/>
    <x v="2"/>
    <x v="0"/>
    <s v="2018"/>
    <x v="1"/>
    <n v="42"/>
    <x v="322"/>
    <n v="562.15"/>
    <s v="Australia"/>
    <x v="0"/>
  </r>
  <r>
    <s v="AUD"/>
    <s v="PAY/SALARY"/>
    <s v="Ashley"/>
    <n v="5042.78"/>
    <d v="2018-08-03T00:00:00"/>
    <x v="2"/>
    <x v="0"/>
    <s v="2018"/>
    <x v="0"/>
    <n v="25"/>
    <x v="323"/>
    <n v="2760.4199999999996"/>
    <s v="Australia"/>
    <x v="1"/>
  </r>
  <r>
    <s v="AUD"/>
    <s v="PAYMENT"/>
    <s v="Michael"/>
    <n v="388.2"/>
    <d v="2018-08-03T00:00:00"/>
    <x v="2"/>
    <x v="0"/>
    <s v="2018"/>
    <x v="1"/>
    <n v="40"/>
    <x v="162"/>
    <n v="347.2"/>
    <s v="Australia"/>
    <x v="0"/>
  </r>
  <r>
    <s v="AUD"/>
    <s v="PAY/SALARY"/>
    <s v="Michael"/>
    <n v="29444.62"/>
    <d v="2018-08-03T00:00:00"/>
    <x v="2"/>
    <x v="0"/>
    <s v="2018"/>
    <x v="1"/>
    <n v="21"/>
    <x v="324"/>
    <n v="27884.42"/>
    <s v="Australia"/>
    <x v="1"/>
  </r>
  <r>
    <s v="AUD"/>
    <s v="PAYMENT"/>
    <s v="Craig"/>
    <n v="29824.51"/>
    <d v="2018-08-03T00:00:00"/>
    <x v="2"/>
    <x v="0"/>
    <s v="2018"/>
    <x v="1"/>
    <n v="28"/>
    <x v="115"/>
    <n v="29781.51"/>
    <s v="Australia"/>
    <x v="0"/>
  </r>
  <r>
    <s v="AUD"/>
    <s v="PAYMENT"/>
    <s v="Brian"/>
    <n v="103466.38"/>
    <d v="2018-08-03T00:00:00"/>
    <x v="2"/>
    <x v="0"/>
    <s v="2018"/>
    <x v="1"/>
    <n v="42"/>
    <x v="325"/>
    <n v="103273.38"/>
    <s v="Australia"/>
    <x v="0"/>
  </r>
  <r>
    <s v="AUD"/>
    <s v="PAYMENT"/>
    <s v="Linda"/>
    <n v="807.47"/>
    <d v="2018-08-03T00:00:00"/>
    <x v="2"/>
    <x v="0"/>
    <s v="2018"/>
    <x v="0"/>
    <n v="24"/>
    <x v="10"/>
    <n v="780.47"/>
    <s v="Australia"/>
    <x v="0"/>
  </r>
  <r>
    <s v="AUD"/>
    <s v="POS"/>
    <s v="Christine"/>
    <n v="4260.22"/>
    <d v="2018-08-03T00:00:00"/>
    <x v="2"/>
    <x v="0"/>
    <s v="2018"/>
    <x v="0"/>
    <n v="39"/>
    <x v="326"/>
    <n v="4222.62"/>
    <s v="Australia"/>
    <x v="0"/>
  </r>
  <r>
    <s v="AUD"/>
    <s v="POS"/>
    <s v="Amy"/>
    <n v="1571.16"/>
    <d v="2018-08-03T00:00:00"/>
    <x v="2"/>
    <x v="0"/>
    <s v="2018"/>
    <x v="0"/>
    <n v="43"/>
    <x v="327"/>
    <n v="1552.0400000000002"/>
    <s v="Australia"/>
    <x v="0"/>
  </r>
  <r>
    <s v="AUD"/>
    <s v="SALES-POS"/>
    <s v="Paul"/>
    <n v="976.39"/>
    <d v="2018-08-03T00:00:00"/>
    <x v="2"/>
    <x v="0"/>
    <s v="2018"/>
    <x v="1"/>
    <n v="25"/>
    <x v="328"/>
    <n v="966.06"/>
    <s v="Australia"/>
    <x v="0"/>
  </r>
  <r>
    <s v="AUD"/>
    <s v="PAYMENT"/>
    <s v="Ashley"/>
    <n v="4870.78"/>
    <d v="2018-08-03T00:00:00"/>
    <x v="2"/>
    <x v="0"/>
    <s v="2018"/>
    <x v="0"/>
    <n v="25"/>
    <x v="329"/>
    <n v="4698.78"/>
    <s v="Australia"/>
    <x v="0"/>
  </r>
  <r>
    <s v="AUD"/>
    <s v="PAY/SALARY"/>
    <s v="Daniel"/>
    <n v="4490.8500000000004"/>
    <d v="2018-08-03T00:00:00"/>
    <x v="2"/>
    <x v="0"/>
    <s v="2018"/>
    <x v="1"/>
    <n v="22"/>
    <x v="330"/>
    <n v="1162.0800000000004"/>
    <s v="Australia"/>
    <x v="1"/>
  </r>
  <r>
    <s v="AUD"/>
    <s v="PAY/SALARY"/>
    <s v="Kenneth"/>
    <n v="2645.62"/>
    <d v="2018-08-03T00:00:00"/>
    <x v="2"/>
    <x v="0"/>
    <s v="2018"/>
    <x v="1"/>
    <n v="35"/>
    <x v="331"/>
    <n v="100.85999999999967"/>
    <s v="Australia"/>
    <x v="1"/>
  </r>
  <r>
    <s v="AUD"/>
    <s v="PAY/SALARY"/>
    <s v="Joseph"/>
    <n v="3158.66"/>
    <d v="2018-08-03T00:00:00"/>
    <x v="2"/>
    <x v="0"/>
    <s v="2018"/>
    <x v="1"/>
    <n v="21"/>
    <x v="332"/>
    <n v="585.75"/>
    <s v="Australia"/>
    <x v="1"/>
  </r>
  <r>
    <s v="AUD"/>
    <s v="SALES-POS"/>
    <s v="Derek"/>
    <n v="577.48"/>
    <d v="2018-08-03T00:00:00"/>
    <x v="2"/>
    <x v="0"/>
    <s v="2018"/>
    <x v="1"/>
    <n v="20"/>
    <x v="333"/>
    <n v="551.33000000000004"/>
    <s v="Australia"/>
    <x v="0"/>
  </r>
  <r>
    <s v="AUD"/>
    <s v="SALES-POS"/>
    <s v="Tonya"/>
    <n v="2802.4"/>
    <d v="2018-08-03T00:00:00"/>
    <x v="2"/>
    <x v="0"/>
    <s v="2018"/>
    <x v="0"/>
    <n v="27"/>
    <x v="334"/>
    <n v="2714.9"/>
    <s v="Australia"/>
    <x v="0"/>
  </r>
  <r>
    <s v="AUD"/>
    <s v="POS"/>
    <s v="Renee"/>
    <n v="18747.91"/>
    <d v="2018-08-03T00:00:00"/>
    <x v="2"/>
    <x v="0"/>
    <s v="2018"/>
    <x v="0"/>
    <n v="38"/>
    <x v="335"/>
    <n v="18719.68"/>
    <s v="Australia"/>
    <x v="0"/>
  </r>
  <r>
    <s v="AUD"/>
    <s v="POS"/>
    <s v="Craig"/>
    <n v="29798.38"/>
    <d v="2018-08-03T00:00:00"/>
    <x v="2"/>
    <x v="0"/>
    <s v="2018"/>
    <x v="1"/>
    <n v="28"/>
    <x v="336"/>
    <n v="29772.25"/>
    <s v="Australia"/>
    <x v="0"/>
  </r>
  <r>
    <s v="AUD"/>
    <s v="POS"/>
    <s v="Richard"/>
    <n v="11278.76"/>
    <d v="2018-08-03T00:00:00"/>
    <x v="2"/>
    <x v="0"/>
    <s v="2018"/>
    <x v="1"/>
    <n v="24"/>
    <x v="337"/>
    <n v="11258.24"/>
    <s v="Australia"/>
    <x v="0"/>
  </r>
  <r>
    <s v="AUD"/>
    <s v="POS"/>
    <s v="Eric"/>
    <n v="2849.88"/>
    <d v="2018-08-03T00:00:00"/>
    <x v="2"/>
    <x v="0"/>
    <s v="2018"/>
    <x v="1"/>
    <n v="22"/>
    <x v="338"/>
    <n v="2833.2000000000003"/>
    <s v="Australia"/>
    <x v="0"/>
  </r>
  <r>
    <s v="AUD"/>
    <s v="INTER BANK"/>
    <s v="Rachael"/>
    <n v="2233.0500000000002"/>
    <d v="2018-08-03T00:00:00"/>
    <x v="2"/>
    <x v="0"/>
    <s v="2018"/>
    <x v="0"/>
    <n v="21"/>
    <x v="92"/>
    <n v="2200.0500000000002"/>
    <s v="Australia"/>
    <x v="0"/>
  </r>
  <r>
    <s v="AUD"/>
    <s v="PAYMENT"/>
    <s v="Jeffrey"/>
    <n v="2404.1"/>
    <d v="2018-08-03T00:00:00"/>
    <x v="2"/>
    <x v="0"/>
    <s v="2018"/>
    <x v="1"/>
    <n v="24"/>
    <x v="339"/>
    <n v="2351.1"/>
    <s v="Australia"/>
    <x v="0"/>
  </r>
  <r>
    <s v="AUD"/>
    <s v="PAYMENT"/>
    <s v="Renee"/>
    <n v="18681.91"/>
    <d v="2018-08-03T00:00:00"/>
    <x v="2"/>
    <x v="0"/>
    <s v="2018"/>
    <x v="0"/>
    <n v="38"/>
    <x v="285"/>
    <n v="18615.91"/>
    <s v="Australia"/>
    <x v="0"/>
  </r>
  <r>
    <s v="AUD"/>
    <s v="POS"/>
    <s v="Tim"/>
    <n v="54698.48"/>
    <d v="2018-08-03T00:00:00"/>
    <x v="2"/>
    <x v="0"/>
    <s v="2018"/>
    <x v="1"/>
    <n v="40"/>
    <x v="340"/>
    <n v="54586.97"/>
    <s v="Australia"/>
    <x v="0"/>
  </r>
  <r>
    <s v="AUD"/>
    <s v="SALES-POS"/>
    <s v="Christine"/>
    <n v="4244.45"/>
    <d v="2018-08-03T00:00:00"/>
    <x v="2"/>
    <x v="0"/>
    <s v="2018"/>
    <x v="0"/>
    <n v="39"/>
    <x v="341"/>
    <n v="4228.6799999999994"/>
    <s v="Australia"/>
    <x v="0"/>
  </r>
  <r>
    <s v="AUD"/>
    <s v="POS"/>
    <s v="Timothy"/>
    <n v="2559.8200000000002"/>
    <d v="2018-08-03T00:00:00"/>
    <x v="2"/>
    <x v="0"/>
    <s v="2018"/>
    <x v="1"/>
    <n v="20"/>
    <x v="342"/>
    <n v="2521.9"/>
    <s v="Australia"/>
    <x v="0"/>
  </r>
  <r>
    <s v="AUD"/>
    <s v="PAYMENT"/>
    <s v="Jessica"/>
    <n v="16294.36"/>
    <d v="2018-08-03T00:00:00"/>
    <x v="2"/>
    <x v="0"/>
    <s v="2018"/>
    <x v="0"/>
    <n v="34"/>
    <x v="343"/>
    <n v="16231.36"/>
    <s v="Australia"/>
    <x v="0"/>
  </r>
  <r>
    <s v="AUD"/>
    <s v="INTER BANK"/>
    <s v="Virginia"/>
    <n v="1969.14"/>
    <d v="2018-08-03T00:00:00"/>
    <x v="2"/>
    <x v="0"/>
    <s v="2018"/>
    <x v="0"/>
    <n v="20"/>
    <x v="17"/>
    <n v="1914.14"/>
    <s v="Australia"/>
    <x v="0"/>
  </r>
  <r>
    <s v="AUD"/>
    <s v="PAYMENT"/>
    <s v="Fernando"/>
    <n v="4258.5"/>
    <d v="2018-08-03T00:00:00"/>
    <x v="2"/>
    <x v="0"/>
    <s v="2018"/>
    <x v="1"/>
    <n v="19"/>
    <x v="257"/>
    <n v="4218.5"/>
    <s v="Australia"/>
    <x v="0"/>
  </r>
  <r>
    <s v="AUD"/>
    <s v="PAYMENT"/>
    <s v="Maria"/>
    <n v="1858.7"/>
    <d v="2018-08-03T00:00:00"/>
    <x v="2"/>
    <x v="0"/>
    <s v="2018"/>
    <x v="0"/>
    <n v="35"/>
    <x v="344"/>
    <n v="1813.7"/>
    <s v="Australia"/>
    <x v="0"/>
  </r>
  <r>
    <s v="AUD"/>
    <s v="POS"/>
    <s v="Kimberly"/>
    <n v="501.02"/>
    <d v="2018-08-03T00:00:00"/>
    <x v="2"/>
    <x v="0"/>
    <s v="2018"/>
    <x v="0"/>
    <n v="24"/>
    <x v="345"/>
    <n v="486.96999999999997"/>
    <s v="Australia"/>
    <x v="0"/>
  </r>
  <r>
    <s v="AUD"/>
    <s v="POS"/>
    <s v="Linda"/>
    <n v="783.41"/>
    <d v="2018-08-03T00:00:00"/>
    <x v="2"/>
    <x v="0"/>
    <s v="2018"/>
    <x v="0"/>
    <n v="24"/>
    <x v="346"/>
    <n v="759.35"/>
    <s v="Australia"/>
    <x v="0"/>
  </r>
  <r>
    <s v="AUD"/>
    <s v="SALES-POS"/>
    <s v="Rhonda"/>
    <n v="1675.39"/>
    <d v="2018-08-03T00:00:00"/>
    <x v="2"/>
    <x v="0"/>
    <s v="2018"/>
    <x v="0"/>
    <n v="40"/>
    <x v="16"/>
    <n v="1653.39"/>
    <s v="Australia"/>
    <x v="0"/>
  </r>
  <r>
    <s v="AUD"/>
    <s v="POS"/>
    <s v="Jessica"/>
    <n v="37.99"/>
    <d v="2018-08-03T00:00:00"/>
    <x v="2"/>
    <x v="0"/>
    <s v="2018"/>
    <x v="0"/>
    <n v="21"/>
    <x v="347"/>
    <n v="33.43"/>
    <s v="Australia"/>
    <x v="0"/>
  </r>
  <r>
    <s v="AUD"/>
    <s v="POS"/>
    <s v="Edward"/>
    <n v="4131.96"/>
    <d v="2018-08-03T00:00:00"/>
    <x v="2"/>
    <x v="0"/>
    <s v="2018"/>
    <x v="1"/>
    <n v="19"/>
    <x v="348"/>
    <n v="4105.51"/>
    <s v="Australia"/>
    <x v="0"/>
  </r>
  <r>
    <s v="AUD"/>
    <s v="SALES-POS"/>
    <s v="Christine"/>
    <n v="4215.53"/>
    <d v="2018-08-03T00:00:00"/>
    <x v="2"/>
    <x v="0"/>
    <s v="2018"/>
    <x v="0"/>
    <n v="39"/>
    <x v="349"/>
    <n v="4186.6099999999997"/>
    <s v="Australia"/>
    <x v="0"/>
  </r>
  <r>
    <s v="AUD"/>
    <s v="PAYMENT"/>
    <s v="Charles"/>
    <n v="65.48"/>
    <d v="2018-08-03T00:00:00"/>
    <x v="2"/>
    <x v="0"/>
    <s v="2018"/>
    <x v="1"/>
    <n v="18"/>
    <x v="10"/>
    <n v="38.480000000000004"/>
    <s v="Australia"/>
    <x v="0"/>
  </r>
  <r>
    <s v="AUD"/>
    <s v="POS"/>
    <s v="Kristin"/>
    <n v="1962.57"/>
    <d v="2018-08-03T00:00:00"/>
    <x v="2"/>
    <x v="0"/>
    <s v="2018"/>
    <x v="0"/>
    <n v="43"/>
    <x v="350"/>
    <n v="1939.1299999999999"/>
    <s v="Australia"/>
    <x v="0"/>
  </r>
  <r>
    <s v="AUD"/>
    <s v="SALES-POS"/>
    <s v="Jessica"/>
    <n v="16252.76"/>
    <d v="2018-08-03T00:00:00"/>
    <x v="2"/>
    <x v="0"/>
    <s v="2018"/>
    <x v="0"/>
    <n v="34"/>
    <x v="351"/>
    <n v="16211.16"/>
    <s v="Australia"/>
    <x v="0"/>
  </r>
  <r>
    <s v="AUD"/>
    <s v="POS"/>
    <s v="Kristin"/>
    <n v="1202.3"/>
    <d v="2018-08-03T00:00:00"/>
    <x v="2"/>
    <x v="0"/>
    <s v="2018"/>
    <x v="0"/>
    <n v="43"/>
    <x v="352"/>
    <n v="442.03"/>
    <s v="Australia"/>
    <x v="0"/>
  </r>
  <r>
    <s v="AUD"/>
    <s v="POS"/>
    <s v="Renee"/>
    <n v="18668.82"/>
    <d v="2018-08-03T00:00:00"/>
    <x v="2"/>
    <x v="0"/>
    <s v="2018"/>
    <x v="0"/>
    <n v="38"/>
    <x v="353"/>
    <n v="18655.73"/>
    <s v="Australia"/>
    <x v="0"/>
  </r>
  <r>
    <s v="AUD"/>
    <s v="SALES-POS"/>
    <s v="Joseph"/>
    <n v="1059.6600000000001"/>
    <d v="2018-08-03T00:00:00"/>
    <x v="2"/>
    <x v="0"/>
    <s v="2018"/>
    <x v="1"/>
    <n v="37"/>
    <x v="354"/>
    <n v="1047.28"/>
    <s v="Australia"/>
    <x v="0"/>
  </r>
  <r>
    <s v="AUD"/>
    <s v="PAYMENT"/>
    <s v="Virginia"/>
    <n v="1900.14"/>
    <d v="2018-08-03T00:00:00"/>
    <x v="2"/>
    <x v="0"/>
    <s v="2018"/>
    <x v="0"/>
    <n v="20"/>
    <x v="355"/>
    <n v="1831.14"/>
    <s v="Australia"/>
    <x v="0"/>
  </r>
  <r>
    <s v="AUD"/>
    <s v="PAYMENT"/>
    <s v="Andrew"/>
    <n v="50488.26"/>
    <d v="2018-08-03T00:00:00"/>
    <x v="2"/>
    <x v="0"/>
    <s v="2018"/>
    <x v="1"/>
    <n v="78"/>
    <x v="356"/>
    <n v="50450.26"/>
    <s v="Australia"/>
    <x v="0"/>
  </r>
  <r>
    <s v="AUD"/>
    <s v="PAYMENT"/>
    <s v="Fernando"/>
    <n v="4208.5"/>
    <d v="2018-08-03T00:00:00"/>
    <x v="2"/>
    <x v="0"/>
    <s v="2018"/>
    <x v="1"/>
    <n v="19"/>
    <x v="95"/>
    <n v="4158.5"/>
    <s v="Australia"/>
    <x v="0"/>
  </r>
  <r>
    <s v="AUD"/>
    <s v="PAYMENT"/>
    <s v="Jeffrey"/>
    <n v="1390.48"/>
    <d v="2018-08-03T00:00:00"/>
    <x v="2"/>
    <x v="0"/>
    <s v="2018"/>
    <x v="1"/>
    <n v="30"/>
    <x v="256"/>
    <n v="1367.48"/>
    <s v="Australia"/>
    <x v="0"/>
  </r>
  <r>
    <s v="AUD"/>
    <s v="POS"/>
    <s v="Tim"/>
    <n v="54658.82"/>
    <d v="2018-08-03T00:00:00"/>
    <x v="2"/>
    <x v="0"/>
    <s v="2018"/>
    <x v="1"/>
    <n v="40"/>
    <x v="357"/>
    <n v="54619.159999999996"/>
    <s v="Australia"/>
    <x v="0"/>
  </r>
  <r>
    <s v="AUD"/>
    <s v="POS"/>
    <s v="Diana"/>
    <n v="658.63"/>
    <d v="2018-08-03T00:00:00"/>
    <x v="2"/>
    <x v="0"/>
    <s v="2018"/>
    <x v="0"/>
    <n v="26"/>
    <x v="358"/>
    <n v="637.04999999999995"/>
    <s v="Australia"/>
    <x v="0"/>
  </r>
  <r>
    <s v="AUD"/>
    <s v="SALES-POS"/>
    <s v="Kenneth"/>
    <n v="2620.4699999999998"/>
    <d v="2018-08-03T00:00:00"/>
    <x v="2"/>
    <x v="0"/>
    <s v="2018"/>
    <x v="1"/>
    <n v="35"/>
    <x v="359"/>
    <n v="2595.3199999999997"/>
    <s v="Australia"/>
    <x v="0"/>
  </r>
  <r>
    <s v="AUD"/>
    <s v="POS"/>
    <s v="Kristin"/>
    <n v="977.1"/>
    <d v="2018-08-03T00:00:00"/>
    <x v="2"/>
    <x v="0"/>
    <s v="2018"/>
    <x v="0"/>
    <n v="43"/>
    <x v="360"/>
    <n v="751.90000000000009"/>
    <s v="Australia"/>
    <x v="0"/>
  </r>
  <r>
    <s v="AUD"/>
    <s v="POS"/>
    <s v="Timothy"/>
    <n v="2546.9299999999998"/>
    <d v="2018-08-03T00:00:00"/>
    <x v="2"/>
    <x v="0"/>
    <s v="2018"/>
    <x v="1"/>
    <n v="20"/>
    <x v="80"/>
    <n v="2534.04"/>
    <s v="Australia"/>
    <x v="0"/>
  </r>
  <r>
    <s v="AUD"/>
    <s v="POS"/>
    <s v="Kristin"/>
    <n v="924.22"/>
    <d v="2018-08-03T00:00:00"/>
    <x v="2"/>
    <x v="0"/>
    <s v="2018"/>
    <x v="0"/>
    <n v="43"/>
    <x v="361"/>
    <n v="871.34"/>
    <s v="Australia"/>
    <x v="0"/>
  </r>
  <r>
    <s v="AUD"/>
    <s v="SALES-POS"/>
    <s v="Richard"/>
    <n v="2494.36"/>
    <d v="2018-08-03T00:00:00"/>
    <x v="2"/>
    <x v="0"/>
    <s v="2018"/>
    <x v="1"/>
    <n v="22"/>
    <x v="362"/>
    <n v="2477.2200000000003"/>
    <s v="Australia"/>
    <x v="0"/>
  </r>
  <r>
    <s v="AUD"/>
    <s v="POS"/>
    <s v="Diana"/>
    <n v="655.15"/>
    <d v="2018-08-03T00:00:00"/>
    <x v="2"/>
    <x v="0"/>
    <s v="2018"/>
    <x v="0"/>
    <n v="26"/>
    <x v="363"/>
    <n v="651.66999999999996"/>
    <s v="Australia"/>
    <x v="0"/>
  </r>
  <r>
    <s v="AUD"/>
    <s v="SALES-POS"/>
    <s v="Stephanie"/>
    <n v="377.29"/>
    <d v="2018-08-03T00:00:00"/>
    <x v="2"/>
    <x v="0"/>
    <s v="2018"/>
    <x v="0"/>
    <n v="53"/>
    <x v="364"/>
    <n v="362.64000000000004"/>
    <s v="Australia"/>
    <x v="0"/>
  </r>
  <r>
    <s v="AUD"/>
    <s v="SALES-POS"/>
    <s v="Craig"/>
    <n v="29785.4"/>
    <d v="2018-08-03T00:00:00"/>
    <x v="2"/>
    <x v="0"/>
    <s v="2018"/>
    <x v="1"/>
    <n v="28"/>
    <x v="365"/>
    <n v="29772.420000000002"/>
    <s v="Australia"/>
    <x v="0"/>
  </r>
  <r>
    <s v="AUD"/>
    <s v="POS"/>
    <s v="Andrew"/>
    <n v="50455.12"/>
    <d v="2018-08-03T00:00:00"/>
    <x v="2"/>
    <x v="0"/>
    <s v="2018"/>
    <x v="1"/>
    <n v="78"/>
    <x v="366"/>
    <n v="50421.98"/>
    <s v="Australia"/>
    <x v="0"/>
  </r>
  <r>
    <s v="AUD"/>
    <s v="SALES-POS"/>
    <s v="James"/>
    <n v="6768.48"/>
    <d v="2018-08-03T00:00:00"/>
    <x v="2"/>
    <x v="0"/>
    <s v="2018"/>
    <x v="1"/>
    <n v="28"/>
    <x v="367"/>
    <n v="6670.3099999999995"/>
    <s v="Australia"/>
    <x v="0"/>
  </r>
  <r>
    <s v="AUD"/>
    <s v="POS"/>
    <s v="Diana"/>
    <n v="610.1"/>
    <d v="2018-08-03T00:00:00"/>
    <x v="2"/>
    <x v="0"/>
    <s v="2018"/>
    <x v="0"/>
    <n v="26"/>
    <x v="368"/>
    <n v="565.05000000000007"/>
    <s v="Australia"/>
    <x v="0"/>
  </r>
  <r>
    <s v="AUD"/>
    <s v="SALES-POS"/>
    <s v="Jeffrey"/>
    <n v="1354.78"/>
    <d v="2018-08-03T00:00:00"/>
    <x v="2"/>
    <x v="0"/>
    <s v="2018"/>
    <x v="1"/>
    <n v="30"/>
    <x v="369"/>
    <n v="1319.08"/>
    <s v="Australia"/>
    <x v="0"/>
  </r>
  <r>
    <s v="AUD"/>
    <s v="POS"/>
    <s v="Patrick"/>
    <n v="260342.02"/>
    <d v="2018-08-03T00:00:00"/>
    <x v="2"/>
    <x v="0"/>
    <s v="2018"/>
    <x v="1"/>
    <n v="46"/>
    <x v="370"/>
    <n v="260219.21"/>
    <s v="Australia"/>
    <x v="0"/>
  </r>
  <r>
    <s v="AUD"/>
    <s v="PAYMENT"/>
    <s v="Jeffrey"/>
    <n v="2363.1"/>
    <d v="2018-08-03T00:00:00"/>
    <x v="2"/>
    <x v="0"/>
    <s v="2018"/>
    <x v="1"/>
    <n v="24"/>
    <x v="162"/>
    <n v="2322.1"/>
    <s v="Australia"/>
    <x v="0"/>
  </r>
  <r>
    <s v="AUD"/>
    <s v="SALES-POS"/>
    <s v="Brian"/>
    <n v="103413.04"/>
    <d v="2018-08-03T00:00:00"/>
    <x v="2"/>
    <x v="0"/>
    <s v="2018"/>
    <x v="1"/>
    <n v="42"/>
    <x v="371"/>
    <n v="103359.7"/>
    <s v="Australia"/>
    <x v="0"/>
  </r>
  <r>
    <s v="AUD"/>
    <s v="POS"/>
    <s v="Ashley"/>
    <n v="4855.43"/>
    <d v="2018-08-03T00:00:00"/>
    <x v="2"/>
    <x v="0"/>
    <s v="2018"/>
    <x v="0"/>
    <n v="25"/>
    <x v="372"/>
    <n v="4840.08"/>
    <s v="Australia"/>
    <x v="0"/>
  </r>
  <r>
    <s v="AUD"/>
    <s v="POS"/>
    <s v="Amy"/>
    <n v="1531.92"/>
    <d v="2018-08-03T00:00:00"/>
    <x v="2"/>
    <x v="0"/>
    <s v="2018"/>
    <x v="0"/>
    <n v="43"/>
    <x v="373"/>
    <n v="1492.68"/>
    <s v="Australia"/>
    <x v="0"/>
  </r>
  <r>
    <s v="AUD"/>
    <s v="POS"/>
    <s v="Christopher"/>
    <n v="5855.3"/>
    <d v="2018-08-04T00:00:00"/>
    <x v="3"/>
    <x v="0"/>
    <s v="2018"/>
    <x v="1"/>
    <n v="35"/>
    <x v="374"/>
    <n v="5833.92"/>
    <s v="Australia"/>
    <x v="0"/>
  </r>
  <r>
    <s v="AUD"/>
    <s v="SALES-POS"/>
    <s v="Renee"/>
    <n v="18660.009999999998"/>
    <d v="2018-08-04T00:00:00"/>
    <x v="3"/>
    <x v="0"/>
    <s v="2018"/>
    <x v="0"/>
    <n v="38"/>
    <x v="375"/>
    <n v="18651.199999999997"/>
    <s v="Australia"/>
    <x v="0"/>
  </r>
  <r>
    <s v="AUD"/>
    <s v="SALES-POS"/>
    <s v="Eric"/>
    <n v="33235.730000000003"/>
    <d v="2018-08-04T00:00:00"/>
    <x v="3"/>
    <x v="0"/>
    <s v="2018"/>
    <x v="1"/>
    <n v="42"/>
    <x v="376"/>
    <n v="31326.690000000002"/>
    <s v="Australia"/>
    <x v="0"/>
  </r>
  <r>
    <s v="AUD"/>
    <s v="SALES-POS"/>
    <s v="Lucas"/>
    <n v="2276.7600000000002"/>
    <d v="2018-08-04T00:00:00"/>
    <x v="3"/>
    <x v="0"/>
    <s v="2018"/>
    <x v="1"/>
    <n v="21"/>
    <x v="377"/>
    <n v="2268.5"/>
    <s v="Australia"/>
    <x v="0"/>
  </r>
  <r>
    <s v="AUD"/>
    <s v="POS"/>
    <s v="David"/>
    <n v="13218.65"/>
    <d v="2018-08-04T00:00:00"/>
    <x v="3"/>
    <x v="0"/>
    <s v="2018"/>
    <x v="1"/>
    <n v="42"/>
    <x v="378"/>
    <n v="13167.06"/>
    <s v="Australia"/>
    <x v="0"/>
  </r>
  <r>
    <s v="AUD"/>
    <s v="PAYMENT"/>
    <s v="Tiffany"/>
    <n v="1412.7"/>
    <d v="2018-08-04T00:00:00"/>
    <x v="3"/>
    <x v="0"/>
    <s v="2018"/>
    <x v="0"/>
    <n v="25"/>
    <x v="65"/>
    <n v="1386.7"/>
    <s v="Australia"/>
    <x v="0"/>
  </r>
  <r>
    <s v="AUD"/>
    <s v="PAYMENT"/>
    <s v="Richard"/>
    <n v="11150.76"/>
    <d v="2018-08-04T00:00:00"/>
    <x v="3"/>
    <x v="0"/>
    <s v="2018"/>
    <x v="1"/>
    <n v="24"/>
    <x v="379"/>
    <n v="11022.76"/>
    <s v="Australia"/>
    <x v="0"/>
  </r>
  <r>
    <s v="AUD"/>
    <s v="POS"/>
    <s v="Eric"/>
    <n v="33197.1"/>
    <d v="2018-08-04T00:00:00"/>
    <x v="3"/>
    <x v="0"/>
    <s v="2018"/>
    <x v="1"/>
    <n v="42"/>
    <x v="380"/>
    <n v="33158.47"/>
    <s v="Australia"/>
    <x v="0"/>
  </r>
  <r>
    <s v="AUD"/>
    <s v="POS"/>
    <s v="Sarah"/>
    <n v="13556.17"/>
    <d v="2018-08-04T00:00:00"/>
    <x v="3"/>
    <x v="0"/>
    <s v="2018"/>
    <x v="0"/>
    <n v="46"/>
    <x v="99"/>
    <n v="13550.55"/>
    <s v="Australia"/>
    <x v="0"/>
  </r>
  <r>
    <s v="AUD"/>
    <s v="POS"/>
    <s v="Craig"/>
    <n v="29770.05"/>
    <d v="2018-08-04T00:00:00"/>
    <x v="3"/>
    <x v="0"/>
    <s v="2018"/>
    <x v="1"/>
    <n v="28"/>
    <x v="372"/>
    <n v="29754.7"/>
    <s v="Australia"/>
    <x v="0"/>
  </r>
  <r>
    <s v="AUD"/>
    <s v="PAYMENT"/>
    <s v="Stephanie"/>
    <n v="229.29"/>
    <d v="2018-08-04T00:00:00"/>
    <x v="3"/>
    <x v="0"/>
    <s v="2018"/>
    <x v="0"/>
    <n v="53"/>
    <x v="381"/>
    <n v="81.289999999999992"/>
    <s v="Australia"/>
    <x v="0"/>
  </r>
  <r>
    <s v="AUD"/>
    <s v="PAYMENT"/>
    <s v="Michael"/>
    <n v="29416.62"/>
    <d v="2018-08-04T00:00:00"/>
    <x v="3"/>
    <x v="0"/>
    <s v="2018"/>
    <x v="1"/>
    <n v="21"/>
    <x v="50"/>
    <n v="29388.62"/>
    <s v="Australia"/>
    <x v="0"/>
  </r>
  <r>
    <s v="AUD"/>
    <s v="POS"/>
    <s v="Kimberly"/>
    <n v="489.18"/>
    <d v="2018-08-04T00:00:00"/>
    <x v="3"/>
    <x v="0"/>
    <s v="2018"/>
    <x v="0"/>
    <n v="24"/>
    <x v="382"/>
    <n v="477.34000000000003"/>
    <s v="Australia"/>
    <x v="0"/>
  </r>
  <r>
    <s v="AUD"/>
    <s v="SALES-POS"/>
    <s v="Diana"/>
    <n v="587.87"/>
    <d v="2018-08-04T00:00:00"/>
    <x v="3"/>
    <x v="0"/>
    <s v="2018"/>
    <x v="0"/>
    <n v="26"/>
    <x v="383"/>
    <n v="565.64"/>
    <s v="Australia"/>
    <x v="0"/>
  </r>
  <r>
    <s v="AUD"/>
    <s v="PAYMENT"/>
    <s v="Renee"/>
    <n v="18615.009999999998"/>
    <d v="2018-08-04T00:00:00"/>
    <x v="3"/>
    <x v="0"/>
    <s v="2018"/>
    <x v="0"/>
    <n v="38"/>
    <x v="344"/>
    <n v="18570.009999999998"/>
    <s v="Australia"/>
    <x v="0"/>
  </r>
  <r>
    <s v="AUD"/>
    <s v="PAYMENT"/>
    <s v="Marissa"/>
    <n v="1914.08"/>
    <d v="2018-08-04T00:00:00"/>
    <x v="3"/>
    <x v="0"/>
    <s v="2018"/>
    <x v="0"/>
    <n v="23"/>
    <x v="115"/>
    <n v="1871.08"/>
    <s v="Australia"/>
    <x v="0"/>
  </r>
  <r>
    <s v="AUD"/>
    <s v="PAYMENT"/>
    <s v="Eric"/>
    <n v="33160.1"/>
    <d v="2018-08-04T00:00:00"/>
    <x v="3"/>
    <x v="0"/>
    <s v="2018"/>
    <x v="1"/>
    <n v="42"/>
    <x v="214"/>
    <n v="33123.1"/>
    <s v="Australia"/>
    <x v="0"/>
  </r>
  <r>
    <s v="AUD"/>
    <s v="PAYMENT"/>
    <s v="Paul"/>
    <n v="891.39"/>
    <d v="2018-08-04T00:00:00"/>
    <x v="3"/>
    <x v="0"/>
    <s v="2018"/>
    <x v="1"/>
    <n v="25"/>
    <x v="384"/>
    <n v="806.39"/>
    <s v="Australia"/>
    <x v="0"/>
  </r>
  <r>
    <s v="AUD"/>
    <s v="SALES-POS"/>
    <s v="Stephanie"/>
    <n v="207.52"/>
    <d v="2018-08-04T00:00:00"/>
    <x v="3"/>
    <x v="0"/>
    <s v="2018"/>
    <x v="0"/>
    <n v="53"/>
    <x v="385"/>
    <n v="185.75"/>
    <s v="Australia"/>
    <x v="0"/>
  </r>
  <r>
    <s v="AUD"/>
    <s v="INTER BANK"/>
    <s v="Susan"/>
    <n v="747.87"/>
    <d v="2018-08-04T00:00:00"/>
    <x v="3"/>
    <x v="0"/>
    <s v="2018"/>
    <x v="0"/>
    <n v="19"/>
    <x v="386"/>
    <n v="671.87"/>
    <s v="Australia"/>
    <x v="0"/>
  </r>
  <r>
    <s v="AUD"/>
    <s v="POS"/>
    <s v="Christopher"/>
    <n v="5817.76"/>
    <d v="2018-08-04T00:00:00"/>
    <x v="3"/>
    <x v="0"/>
    <s v="2018"/>
    <x v="1"/>
    <n v="35"/>
    <x v="387"/>
    <n v="5780.22"/>
    <s v="Australia"/>
    <x v="0"/>
  </r>
  <r>
    <s v="AUD"/>
    <s v="POS"/>
    <s v="Billy"/>
    <n v="3795.1"/>
    <d v="2018-08-04T00:00:00"/>
    <x v="3"/>
    <x v="0"/>
    <s v="2018"/>
    <x v="1"/>
    <n v="52"/>
    <x v="388"/>
    <n v="3788.79"/>
    <s v="Australia"/>
    <x v="0"/>
  </r>
  <r>
    <s v="AUD"/>
    <s v="POS"/>
    <s v="Rhonda"/>
    <n v="1660.14"/>
    <d v="2018-08-04T00:00:00"/>
    <x v="3"/>
    <x v="0"/>
    <s v="2018"/>
    <x v="0"/>
    <n v="40"/>
    <x v="389"/>
    <n v="1644.89"/>
    <s v="Australia"/>
    <x v="0"/>
  </r>
  <r>
    <s v="AUD"/>
    <s v="POS"/>
    <s v="Linda"/>
    <n v="772.47"/>
    <d v="2018-08-04T00:00:00"/>
    <x v="3"/>
    <x v="0"/>
    <s v="2018"/>
    <x v="0"/>
    <n v="24"/>
    <x v="390"/>
    <n v="761.53"/>
    <s v="Australia"/>
    <x v="0"/>
  </r>
  <r>
    <s v="AUD"/>
    <s v="POS"/>
    <s v="Fernando"/>
    <n v="4153.71"/>
    <d v="2018-08-04T00:00:00"/>
    <x v="3"/>
    <x v="0"/>
    <s v="2018"/>
    <x v="1"/>
    <n v="19"/>
    <x v="391"/>
    <n v="4098.92"/>
    <s v="Australia"/>
    <x v="0"/>
  </r>
  <r>
    <s v="AUD"/>
    <s v="POS"/>
    <s v="Ronald"/>
    <n v="2001.93"/>
    <d v="2018-08-04T00:00:00"/>
    <x v="3"/>
    <x v="0"/>
    <s v="2018"/>
    <x v="1"/>
    <n v="25"/>
    <x v="392"/>
    <n v="1970.94"/>
    <s v="Australia"/>
    <x v="0"/>
  </r>
  <r>
    <s v="AUD"/>
    <s v="POS"/>
    <s v="Rhonda"/>
    <n v="1655.05"/>
    <d v="2018-08-04T00:00:00"/>
    <x v="3"/>
    <x v="0"/>
    <s v="2018"/>
    <x v="0"/>
    <n v="40"/>
    <x v="393"/>
    <n v="1649.96"/>
    <s v="Australia"/>
    <x v="0"/>
  </r>
  <r>
    <s v="AUD"/>
    <s v="POS"/>
    <s v="Daniel"/>
    <n v="4473.55"/>
    <d v="2018-08-04T00:00:00"/>
    <x v="3"/>
    <x v="0"/>
    <s v="2018"/>
    <x v="1"/>
    <n v="22"/>
    <x v="394"/>
    <n v="4456.25"/>
    <s v="Australia"/>
    <x v="0"/>
  </r>
  <r>
    <s v="AUD"/>
    <s v="SALES-POS"/>
    <s v="Diana"/>
    <n v="557.42999999999995"/>
    <d v="2018-08-04T00:00:00"/>
    <x v="3"/>
    <x v="0"/>
    <s v="2018"/>
    <x v="0"/>
    <n v="26"/>
    <x v="395"/>
    <n v="526.9899999999999"/>
    <s v="Australia"/>
    <x v="0"/>
  </r>
  <r>
    <s v="AUD"/>
    <s v="POS"/>
    <s v="Renee"/>
    <n v="18596.61"/>
    <d v="2018-08-04T00:00:00"/>
    <x v="3"/>
    <x v="0"/>
    <s v="2018"/>
    <x v="0"/>
    <n v="38"/>
    <x v="396"/>
    <n v="18578.21"/>
    <s v="Australia"/>
    <x v="0"/>
  </r>
  <r>
    <s v="AUD"/>
    <s v="SALES-POS"/>
    <s v="Sarah"/>
    <n v="13523.96"/>
    <d v="2018-08-04T00:00:00"/>
    <x v="3"/>
    <x v="0"/>
    <s v="2018"/>
    <x v="0"/>
    <n v="46"/>
    <x v="397"/>
    <n v="13491.75"/>
    <s v="Australia"/>
    <x v="0"/>
  </r>
  <r>
    <s v="AUD"/>
    <s v="SALES-POS"/>
    <s v="Daniel"/>
    <n v="4456.55"/>
    <d v="2018-08-04T00:00:00"/>
    <x v="3"/>
    <x v="0"/>
    <s v="2018"/>
    <x v="1"/>
    <n v="22"/>
    <x v="112"/>
    <n v="4439.55"/>
    <s v="Australia"/>
    <x v="0"/>
  </r>
  <r>
    <s v="AUD"/>
    <s v="POS"/>
    <s v="Rhonda"/>
    <n v="1646.98"/>
    <d v="2018-08-04T00:00:00"/>
    <x v="3"/>
    <x v="0"/>
    <s v="2018"/>
    <x v="0"/>
    <n v="40"/>
    <x v="398"/>
    <n v="1638.91"/>
    <s v="Australia"/>
    <x v="0"/>
  </r>
  <r>
    <s v="AUD"/>
    <s v="POS"/>
    <s v="Barry"/>
    <n v="109.84"/>
    <d v="2018-08-04T00:00:00"/>
    <x v="3"/>
    <x v="0"/>
    <s v="2018"/>
    <x v="1"/>
    <n v="38"/>
    <x v="399"/>
    <n v="63.860000000000007"/>
    <s v="Australia"/>
    <x v="0"/>
  </r>
  <r>
    <s v="AUD"/>
    <s v="SALES-POS"/>
    <s v="Catherine"/>
    <n v="18.45"/>
    <d v="2018-08-04T00:00:00"/>
    <x v="3"/>
    <x v="0"/>
    <s v="2018"/>
    <x v="0"/>
    <n v="26"/>
    <x v="400"/>
    <n v="-3.870000000000001"/>
    <s v="Australia"/>
    <x v="0"/>
  </r>
  <r>
    <s v="AUD"/>
    <s v="SALES-POS"/>
    <s v="Diana"/>
    <n v="546.21"/>
    <d v="2018-08-04T00:00:00"/>
    <x v="3"/>
    <x v="0"/>
    <s v="2018"/>
    <x v="0"/>
    <n v="26"/>
    <x v="401"/>
    <n v="534.99"/>
    <s v="Australia"/>
    <x v="0"/>
  </r>
  <r>
    <s v="AUD"/>
    <s v="SALES-POS"/>
    <s v="Tonya"/>
    <n v="2775.14"/>
    <d v="2018-08-04T00:00:00"/>
    <x v="3"/>
    <x v="0"/>
    <s v="2018"/>
    <x v="0"/>
    <n v="27"/>
    <x v="402"/>
    <n v="2747.8799999999997"/>
    <s v="Australia"/>
    <x v="0"/>
  </r>
  <r>
    <s v="AUD"/>
    <s v="INTER BANK"/>
    <s v="Billy"/>
    <n v="3712.1"/>
    <d v="2018-08-04T00:00:00"/>
    <x v="3"/>
    <x v="0"/>
    <s v="2018"/>
    <x v="1"/>
    <n v="52"/>
    <x v="403"/>
    <n v="3629.1"/>
    <s v="Australia"/>
    <x v="0"/>
  </r>
  <r>
    <s v="AUD"/>
    <s v="SALES-POS"/>
    <s v="Joseph"/>
    <n v="3148.44"/>
    <d v="2018-08-04T00:00:00"/>
    <x v="3"/>
    <x v="0"/>
    <s v="2018"/>
    <x v="1"/>
    <n v="21"/>
    <x v="404"/>
    <n v="3138.2200000000003"/>
    <s v="Australia"/>
    <x v="0"/>
  </r>
  <r>
    <s v="AUD"/>
    <s v="SALES-POS"/>
    <s v="Virginia"/>
    <n v="1886.47"/>
    <d v="2018-08-04T00:00:00"/>
    <x v="3"/>
    <x v="0"/>
    <s v="2018"/>
    <x v="0"/>
    <n v="20"/>
    <x v="22"/>
    <n v="1872.8"/>
    <s v="Australia"/>
    <x v="0"/>
  </r>
  <r>
    <s v="AUD"/>
    <s v="SALES-POS"/>
    <s v="Diana"/>
    <n v="538.62"/>
    <d v="2018-08-04T00:00:00"/>
    <x v="3"/>
    <x v="0"/>
    <s v="2018"/>
    <x v="0"/>
    <n v="26"/>
    <x v="405"/>
    <n v="531.03"/>
    <s v="Australia"/>
    <x v="0"/>
  </r>
  <r>
    <s v="AUD"/>
    <s v="SALES-POS"/>
    <s v="Amy"/>
    <n v="1506.99"/>
    <d v="2018-08-04T00:00:00"/>
    <x v="3"/>
    <x v="0"/>
    <s v="2018"/>
    <x v="0"/>
    <n v="43"/>
    <x v="406"/>
    <n v="1482.06"/>
    <s v="Australia"/>
    <x v="0"/>
  </r>
  <r>
    <s v="AUD"/>
    <s v="SALES-POS"/>
    <s v="Kenneth"/>
    <n v="2582.41"/>
    <d v="2018-08-04T00:00:00"/>
    <x v="3"/>
    <x v="0"/>
    <s v="2018"/>
    <x v="1"/>
    <n v="35"/>
    <x v="407"/>
    <n v="2544.35"/>
    <s v="Australia"/>
    <x v="0"/>
  </r>
  <r>
    <s v="AUD"/>
    <s v="SALES-POS"/>
    <s v="Ronald"/>
    <n v="1973.48"/>
    <d v="2018-08-04T00:00:00"/>
    <x v="3"/>
    <x v="0"/>
    <s v="2018"/>
    <x v="1"/>
    <n v="25"/>
    <x v="408"/>
    <n v="1945.03"/>
    <s v="Australia"/>
    <x v="0"/>
  </r>
  <r>
    <s v="AUD"/>
    <s v="SALES-POS"/>
    <s v="Rhonda"/>
    <n v="1522.37"/>
    <d v="2018-08-04T00:00:00"/>
    <x v="3"/>
    <x v="0"/>
    <s v="2018"/>
    <x v="0"/>
    <n v="40"/>
    <x v="409"/>
    <n v="1397.76"/>
    <s v="Australia"/>
    <x v="0"/>
  </r>
  <r>
    <s v="AUD"/>
    <s v="PAYMENT"/>
    <s v="Emily"/>
    <n v="28568.11"/>
    <d v="2018-08-04T00:00:00"/>
    <x v="3"/>
    <x v="0"/>
    <s v="2018"/>
    <x v="0"/>
    <n v="43"/>
    <x v="410"/>
    <n v="28008.11"/>
    <s v="Australia"/>
    <x v="0"/>
  </r>
  <r>
    <s v="AUD"/>
    <s v="PAYMENT"/>
    <s v="David"/>
    <n v="13173.65"/>
    <d v="2018-08-04T00:00:00"/>
    <x v="3"/>
    <x v="0"/>
    <s v="2018"/>
    <x v="1"/>
    <n v="42"/>
    <x v="344"/>
    <n v="13128.65"/>
    <s v="Australia"/>
    <x v="0"/>
  </r>
  <r>
    <s v="AUD"/>
    <s v="POS"/>
    <s v="Rhonda"/>
    <n v="1421.27"/>
    <d v="2018-08-04T00:00:00"/>
    <x v="3"/>
    <x v="0"/>
    <s v="2018"/>
    <x v="0"/>
    <n v="40"/>
    <x v="411"/>
    <n v="1320.17"/>
    <s v="Australia"/>
    <x v="0"/>
  </r>
  <r>
    <s v="AUD"/>
    <s v="SALES-POS"/>
    <s v="Joseph"/>
    <n v="3128.75"/>
    <d v="2018-08-04T00:00:00"/>
    <x v="3"/>
    <x v="0"/>
    <s v="2018"/>
    <x v="1"/>
    <n v="21"/>
    <x v="412"/>
    <n v="3109.06"/>
    <s v="Australia"/>
    <x v="0"/>
  </r>
  <r>
    <s v="AUD"/>
    <s v="POS"/>
    <s v="Rhonda"/>
    <n v="1376.53"/>
    <d v="2018-08-04T00:00:00"/>
    <x v="3"/>
    <x v="0"/>
    <s v="2018"/>
    <x v="0"/>
    <n v="40"/>
    <x v="413"/>
    <n v="1331.79"/>
    <s v="Australia"/>
    <x v="0"/>
  </r>
  <r>
    <s v="AUD"/>
    <s v="INTER BANK"/>
    <s v="Christopher"/>
    <n v="5773.76"/>
    <d v="2018-08-04T00:00:00"/>
    <x v="3"/>
    <x v="0"/>
    <s v="2018"/>
    <x v="1"/>
    <n v="35"/>
    <x v="414"/>
    <n v="5729.76"/>
    <s v="Australia"/>
    <x v="0"/>
  </r>
  <r>
    <s v="AUD"/>
    <s v="POS"/>
    <s v="Charles"/>
    <n v="58.67"/>
    <d v="2018-08-04T00:00:00"/>
    <x v="3"/>
    <x v="0"/>
    <s v="2018"/>
    <x v="1"/>
    <n v="18"/>
    <x v="415"/>
    <n v="51.86"/>
    <s v="Australia"/>
    <x v="0"/>
  </r>
  <r>
    <s v="AUD"/>
    <s v="POS"/>
    <s v="Linda"/>
    <n v="1404.05"/>
    <d v="2018-08-04T00:00:00"/>
    <x v="3"/>
    <x v="0"/>
    <s v="2018"/>
    <x v="0"/>
    <n v="35"/>
    <x v="416"/>
    <n v="1390.48"/>
    <s v="Australia"/>
    <x v="0"/>
  </r>
  <r>
    <s v="AUD"/>
    <s v="SALES-POS"/>
    <s v="Richard"/>
    <n v="1296.71"/>
    <d v="2018-08-04T00:00:00"/>
    <x v="3"/>
    <x v="0"/>
    <s v="2018"/>
    <x v="1"/>
    <n v="37"/>
    <x v="417"/>
    <n v="1264.1500000000001"/>
    <s v="Australia"/>
    <x v="0"/>
  </r>
  <r>
    <s v="AUD"/>
    <s v="POS"/>
    <s v="Daniel"/>
    <n v="4381.54"/>
    <d v="2018-08-04T00:00:00"/>
    <x v="3"/>
    <x v="0"/>
    <s v="2018"/>
    <x v="1"/>
    <n v="22"/>
    <x v="418"/>
    <n v="4306.53"/>
    <s v="Australia"/>
    <x v="0"/>
  </r>
  <r>
    <s v="AUD"/>
    <s v="INTER BANK"/>
    <s v="Charles"/>
    <n v="13.67"/>
    <d v="2018-08-04T00:00:00"/>
    <x v="3"/>
    <x v="0"/>
    <s v="2018"/>
    <x v="1"/>
    <n v="18"/>
    <x v="344"/>
    <n v="-31.33"/>
    <s v="Australia"/>
    <x v="0"/>
  </r>
  <r>
    <s v="AUD"/>
    <s v="SALES-POS"/>
    <s v="Joseph"/>
    <n v="3121.59"/>
    <d v="2018-08-04T00:00:00"/>
    <x v="3"/>
    <x v="0"/>
    <s v="2018"/>
    <x v="1"/>
    <n v="21"/>
    <x v="419"/>
    <n v="3114.4300000000003"/>
    <s v="Australia"/>
    <x v="0"/>
  </r>
  <r>
    <s v="AUD"/>
    <s v="SALES-POS"/>
    <s v="Ryan"/>
    <n v="30318.080000000002"/>
    <d v="2018-08-04T00:00:00"/>
    <x v="3"/>
    <x v="0"/>
    <s v="2018"/>
    <x v="1"/>
    <n v="38"/>
    <x v="420"/>
    <n v="30301.34"/>
    <s v="Australia"/>
    <x v="0"/>
  </r>
  <r>
    <s v="AUD"/>
    <s v="SALES-POS"/>
    <s v="Scott"/>
    <n v="4.45"/>
    <d v="2018-08-04T00:00:00"/>
    <x v="3"/>
    <x v="0"/>
    <s v="2018"/>
    <x v="1"/>
    <n v="23"/>
    <x v="421"/>
    <n v="-10.169999999999998"/>
    <s v="Australia"/>
    <x v="0"/>
  </r>
  <r>
    <s v="AUD"/>
    <s v="SALES-POS"/>
    <s v="Amy"/>
    <n v="1480.69"/>
    <d v="2018-08-04T00:00:00"/>
    <x v="3"/>
    <x v="0"/>
    <s v="2018"/>
    <x v="0"/>
    <n v="43"/>
    <x v="422"/>
    <n v="1454.39"/>
    <s v="Australia"/>
    <x v="0"/>
  </r>
  <r>
    <s v="AUD"/>
    <s v="SALES-POS"/>
    <s v="Sarah"/>
    <n v="13485.19"/>
    <d v="2018-08-04T00:00:00"/>
    <x v="3"/>
    <x v="0"/>
    <s v="2018"/>
    <x v="0"/>
    <n v="46"/>
    <x v="423"/>
    <n v="13446.42"/>
    <s v="Australia"/>
    <x v="0"/>
  </r>
  <r>
    <s v="AUD"/>
    <s v="POS"/>
    <s v="Linda"/>
    <n v="721.97"/>
    <d v="2018-08-04T00:00:00"/>
    <x v="3"/>
    <x v="0"/>
    <s v="2018"/>
    <x v="0"/>
    <n v="24"/>
    <x v="424"/>
    <n v="671.47"/>
    <s v="Australia"/>
    <x v="0"/>
  </r>
  <r>
    <s v="AUD"/>
    <s v="INTER BANK"/>
    <s v="Alexander"/>
    <n v="5587.25"/>
    <d v="2018-08-04T00:00:00"/>
    <x v="3"/>
    <x v="0"/>
    <s v="2018"/>
    <x v="1"/>
    <n v="38"/>
    <x v="425"/>
    <n v="5454.25"/>
    <s v="Australia"/>
    <x v="0"/>
  </r>
  <r>
    <s v="AUD"/>
    <s v="SALES-POS"/>
    <s v="Richard"/>
    <n v="1253.25"/>
    <d v="2018-08-04T00:00:00"/>
    <x v="3"/>
    <x v="0"/>
    <s v="2018"/>
    <x v="1"/>
    <n v="37"/>
    <x v="426"/>
    <n v="1209.79"/>
    <s v="Australia"/>
    <x v="0"/>
  </r>
  <r>
    <s v="AUD"/>
    <s v="POS"/>
    <s v="Debra"/>
    <n v="77.209999999999994"/>
    <d v="2018-08-04T00:00:00"/>
    <x v="3"/>
    <x v="0"/>
    <s v="2018"/>
    <x v="0"/>
    <n v="18"/>
    <x v="427"/>
    <n v="67.509999999999991"/>
    <s v="Australia"/>
    <x v="0"/>
  </r>
  <r>
    <s v="AUD"/>
    <s v="SALES-POS"/>
    <s v="Alexander"/>
    <n v="5720.25"/>
    <d v="2018-08-04T00:00:00"/>
    <x v="3"/>
    <x v="0"/>
    <s v="2018"/>
    <x v="1"/>
    <n v="38"/>
    <x v="428"/>
    <n v="5692.28"/>
    <s v="Australia"/>
    <x v="0"/>
  </r>
  <r>
    <s v="AUD"/>
    <s v="SALES-POS"/>
    <s v="Lori"/>
    <n v="8.99"/>
    <d v="2018-08-04T00:00:00"/>
    <x v="3"/>
    <x v="0"/>
    <s v="2018"/>
    <x v="0"/>
    <n v="18"/>
    <x v="429"/>
    <n v="2.0499999999999998"/>
    <s v="Australia"/>
    <x v="0"/>
  </r>
  <r>
    <s v="AUD"/>
    <s v="PAYMENT"/>
    <s v="Tyler"/>
    <n v="1931.27"/>
    <d v="2018-08-04T00:00:00"/>
    <x v="3"/>
    <x v="0"/>
    <s v="2018"/>
    <x v="1"/>
    <n v="69"/>
    <x v="112"/>
    <n v="1914.27"/>
    <s v="Australia"/>
    <x v="0"/>
  </r>
  <r>
    <s v="AUD"/>
    <s v="INTER BANK"/>
    <s v="Brian"/>
    <n v="103295.03999999999"/>
    <d v="2018-08-04T00:00:00"/>
    <x v="3"/>
    <x v="0"/>
    <s v="2018"/>
    <x v="1"/>
    <n v="42"/>
    <x v="430"/>
    <n v="103177.04"/>
    <s v="Australia"/>
    <x v="0"/>
  </r>
  <r>
    <s v="AUD"/>
    <s v="POS"/>
    <s v="Susan"/>
    <n v="1390.36"/>
    <d v="2018-08-04T00:00:00"/>
    <x v="3"/>
    <x v="0"/>
    <s v="2018"/>
    <x v="0"/>
    <n v="20"/>
    <x v="322"/>
    <n v="1377.1699999999998"/>
    <s v="Australia"/>
    <x v="0"/>
  </r>
  <r>
    <s v="AUD"/>
    <s v="SALES-POS"/>
    <s v="Jessica"/>
    <n v="16223.21"/>
    <d v="2018-08-04T00:00:00"/>
    <x v="3"/>
    <x v="0"/>
    <s v="2018"/>
    <x v="0"/>
    <n v="34"/>
    <x v="431"/>
    <n v="16193.66"/>
    <s v="Australia"/>
    <x v="0"/>
  </r>
  <r>
    <s v="AUD"/>
    <s v="POS"/>
    <s v="Tonya"/>
    <n v="2750.07"/>
    <d v="2018-08-04T00:00:00"/>
    <x v="3"/>
    <x v="0"/>
    <s v="2018"/>
    <x v="0"/>
    <n v="27"/>
    <x v="432"/>
    <n v="2725"/>
    <s v="Australia"/>
    <x v="0"/>
  </r>
  <r>
    <s v="AUD"/>
    <s v="POS"/>
    <s v="Lucas"/>
    <n v="2256.46"/>
    <d v="2018-08-04T00:00:00"/>
    <x v="3"/>
    <x v="0"/>
    <s v="2018"/>
    <x v="1"/>
    <n v="21"/>
    <x v="433"/>
    <n v="2236.16"/>
    <s v="Australia"/>
    <x v="0"/>
  </r>
  <r>
    <s v="AUD"/>
    <s v="PAYMENT"/>
    <s v="Cindy"/>
    <n v="731.34"/>
    <d v="2018-08-04T00:00:00"/>
    <x v="3"/>
    <x v="0"/>
    <s v="2018"/>
    <x v="0"/>
    <n v="19"/>
    <x v="434"/>
    <n v="619.34"/>
    <s v="Australia"/>
    <x v="0"/>
  </r>
  <r>
    <s v="AUD"/>
    <s v="PAYMENT"/>
    <s v="James"/>
    <n v="6719.48"/>
    <d v="2018-08-04T00:00:00"/>
    <x v="3"/>
    <x v="0"/>
    <s v="2018"/>
    <x v="1"/>
    <n v="28"/>
    <x v="221"/>
    <n v="6670.48"/>
    <s v="Australia"/>
    <x v="0"/>
  </r>
  <r>
    <s v="AUD"/>
    <s v="POS"/>
    <s v="Barry"/>
    <n v="79.89"/>
    <d v="2018-08-04T00:00:00"/>
    <x v="3"/>
    <x v="0"/>
    <s v="2018"/>
    <x v="1"/>
    <n v="38"/>
    <x v="435"/>
    <n v="49.94"/>
    <s v="Australia"/>
    <x v="0"/>
  </r>
  <r>
    <s v="AUD"/>
    <s v="SALES-POS"/>
    <s v="Jeffrey"/>
    <n v="2353.8000000000002"/>
    <d v="2018-08-04T00:00:00"/>
    <x v="3"/>
    <x v="0"/>
    <s v="2018"/>
    <x v="1"/>
    <n v="24"/>
    <x v="436"/>
    <n v="2344.5"/>
    <s v="Australia"/>
    <x v="0"/>
  </r>
  <r>
    <s v="AUD"/>
    <s v="POS"/>
    <s v="Robert"/>
    <n v="1598.7"/>
    <d v="2018-08-04T00:00:00"/>
    <x v="3"/>
    <x v="0"/>
    <s v="2018"/>
    <x v="1"/>
    <n v="20"/>
    <x v="437"/>
    <n v="1572.8700000000001"/>
    <s v="Australia"/>
    <x v="0"/>
  </r>
  <r>
    <s v="AUD"/>
    <s v="POS"/>
    <s v="Tonya"/>
    <n v="2737.88"/>
    <d v="2018-08-04T00:00:00"/>
    <x v="3"/>
    <x v="0"/>
    <s v="2018"/>
    <x v="0"/>
    <n v="27"/>
    <x v="438"/>
    <n v="2725.69"/>
    <s v="Australia"/>
    <x v="0"/>
  </r>
  <r>
    <s v="AUD"/>
    <s v="POS"/>
    <s v="Kimberly"/>
    <n v="973.14"/>
    <d v="2018-08-04T00:00:00"/>
    <x v="3"/>
    <x v="0"/>
    <s v="2018"/>
    <x v="0"/>
    <n v="35"/>
    <x v="439"/>
    <n v="949.31"/>
    <s v="Australia"/>
    <x v="0"/>
  </r>
  <r>
    <s v="AUD"/>
    <s v="PAYMENT"/>
    <s v="Sandra"/>
    <n v="246.09"/>
    <d v="2018-08-04T00:00:00"/>
    <x v="3"/>
    <x v="0"/>
    <s v="2018"/>
    <x v="0"/>
    <n v="34"/>
    <x v="112"/>
    <n v="229.09"/>
    <s v="Australia"/>
    <x v="0"/>
  </r>
  <r>
    <s v="AUD"/>
    <s v="SALES-POS"/>
    <s v="Kaitlyn"/>
    <n v="1476.4"/>
    <d v="2018-08-04T00:00:00"/>
    <x v="3"/>
    <x v="0"/>
    <s v="2018"/>
    <x v="0"/>
    <n v="21"/>
    <x v="440"/>
    <n v="1440.3400000000001"/>
    <s v="Australia"/>
    <x v="0"/>
  </r>
  <r>
    <s v="AUD"/>
    <s v="POS"/>
    <s v="Rhonda"/>
    <n v="1355.17"/>
    <d v="2018-08-04T00:00:00"/>
    <x v="3"/>
    <x v="0"/>
    <s v="2018"/>
    <x v="0"/>
    <n v="40"/>
    <x v="441"/>
    <n v="1333.8100000000002"/>
    <s v="Australia"/>
    <x v="0"/>
  </r>
  <r>
    <s v="AUD"/>
    <s v="SALES-POS"/>
    <s v="Kaitlyn"/>
    <n v="1470.89"/>
    <d v="2018-08-04T00:00:00"/>
    <x v="3"/>
    <x v="0"/>
    <s v="2018"/>
    <x v="0"/>
    <n v="21"/>
    <x v="442"/>
    <n v="1465.38"/>
    <s v="Australia"/>
    <x v="0"/>
  </r>
  <r>
    <s v="AUD"/>
    <s v="POS"/>
    <s v="Joseph"/>
    <n v="1049.28"/>
    <d v="2018-08-04T00:00:00"/>
    <x v="3"/>
    <x v="0"/>
    <s v="2018"/>
    <x v="1"/>
    <n v="37"/>
    <x v="443"/>
    <n v="1038.8999999999999"/>
    <s v="Australia"/>
    <x v="0"/>
  </r>
  <r>
    <s v="AUD"/>
    <s v="POS"/>
    <s v="Daniel"/>
    <n v="4326.96"/>
    <d v="2018-08-04T00:00:00"/>
    <x v="3"/>
    <x v="0"/>
    <s v="2018"/>
    <x v="1"/>
    <n v="22"/>
    <x v="444"/>
    <n v="4272.38"/>
    <s v="Australia"/>
    <x v="0"/>
  </r>
  <r>
    <s v="AUD"/>
    <s v="POS"/>
    <s v="Diana"/>
    <n v="536.62"/>
    <d v="2018-08-04T00:00:00"/>
    <x v="3"/>
    <x v="0"/>
    <s v="2018"/>
    <x v="0"/>
    <n v="26"/>
    <x v="445"/>
    <n v="534.62"/>
    <s v="Australia"/>
    <x v="0"/>
  </r>
  <r>
    <s v="AUD"/>
    <s v="POS"/>
    <s v="Isaiah"/>
    <n v="7892.52"/>
    <d v="2018-08-04T00:00:00"/>
    <x v="3"/>
    <x v="0"/>
    <s v="2018"/>
    <x v="1"/>
    <n v="23"/>
    <x v="446"/>
    <n v="7862.8"/>
    <s v="Australia"/>
    <x v="0"/>
  </r>
  <r>
    <s v="AUD"/>
    <s v="INTER BANK"/>
    <s v="Kimberly"/>
    <n v="461.18"/>
    <d v="2018-08-04T00:00:00"/>
    <x v="3"/>
    <x v="0"/>
    <s v="2018"/>
    <x v="0"/>
    <n v="24"/>
    <x v="50"/>
    <n v="433.18"/>
    <s v="Australia"/>
    <x v="0"/>
  </r>
  <r>
    <s v="AUD"/>
    <s v="SALES-POS"/>
    <s v="Jeffrey"/>
    <n v="1339.42"/>
    <d v="2018-08-04T00:00:00"/>
    <x v="3"/>
    <x v="0"/>
    <s v="2018"/>
    <x v="1"/>
    <n v="30"/>
    <x v="447"/>
    <n v="1324.0600000000002"/>
    <s v="Australia"/>
    <x v="0"/>
  </r>
  <r>
    <s v="AUD"/>
    <s v="POS"/>
    <s v="Tonya"/>
    <n v="2723.89"/>
    <d v="2018-08-04T00:00:00"/>
    <x v="3"/>
    <x v="0"/>
    <s v="2018"/>
    <x v="0"/>
    <n v="27"/>
    <x v="448"/>
    <n v="2709.9"/>
    <s v="Australia"/>
    <x v="0"/>
  </r>
  <r>
    <s v="AUD"/>
    <s v="SALES-POS"/>
    <s v="Michelle"/>
    <n v="1520.95"/>
    <d v="2018-08-04T00:00:00"/>
    <x v="3"/>
    <x v="0"/>
    <s v="2018"/>
    <x v="0"/>
    <n v="19"/>
    <x v="449"/>
    <n v="1512.32"/>
    <s v="Australia"/>
    <x v="0"/>
  </r>
  <r>
    <s v="AUD"/>
    <s v="POS"/>
    <s v="Emily"/>
    <n v="28538.25"/>
    <d v="2018-08-04T00:00:00"/>
    <x v="3"/>
    <x v="0"/>
    <s v="2018"/>
    <x v="0"/>
    <n v="43"/>
    <x v="450"/>
    <n v="28508.39"/>
    <s v="Australia"/>
    <x v="0"/>
  </r>
  <r>
    <s v="AUD"/>
    <s v="POS"/>
    <s v="Barry"/>
    <n v="69.59"/>
    <d v="2018-08-04T00:00:00"/>
    <x v="3"/>
    <x v="0"/>
    <s v="2018"/>
    <x v="1"/>
    <n v="38"/>
    <x v="451"/>
    <n v="59.290000000000006"/>
    <s v="Australia"/>
    <x v="0"/>
  </r>
  <r>
    <s v="AUD"/>
    <s v="SALES-POS"/>
    <s v="Richard"/>
    <n v="2477.96"/>
    <d v="2018-08-04T00:00:00"/>
    <x v="3"/>
    <x v="0"/>
    <s v="2018"/>
    <x v="1"/>
    <n v="22"/>
    <x v="318"/>
    <n v="2461.56"/>
    <s v="Australia"/>
    <x v="0"/>
  </r>
  <r>
    <s v="AUD"/>
    <s v="SALES-POS"/>
    <s v="Tiffany"/>
    <n v="1398.14"/>
    <d v="2018-08-04T00:00:00"/>
    <x v="3"/>
    <x v="0"/>
    <s v="2018"/>
    <x v="0"/>
    <n v="25"/>
    <x v="452"/>
    <n v="1383.5800000000002"/>
    <s v="Australia"/>
    <x v="0"/>
  </r>
  <r>
    <s v="AUD"/>
    <s v="PAYMENT"/>
    <s v="Sarah"/>
    <n v="13457.19"/>
    <d v="2018-08-04T00:00:00"/>
    <x v="3"/>
    <x v="0"/>
    <s v="2018"/>
    <x v="0"/>
    <n v="46"/>
    <x v="50"/>
    <n v="13429.19"/>
    <s v="Australia"/>
    <x v="0"/>
  </r>
  <r>
    <s v="AUD"/>
    <s v="SALES-POS"/>
    <s v="Tonya"/>
    <n v="2721.99"/>
    <d v="2018-08-04T00:00:00"/>
    <x v="3"/>
    <x v="0"/>
    <s v="2018"/>
    <x v="0"/>
    <n v="27"/>
    <x v="453"/>
    <n v="2720.0899999999997"/>
    <s v="Australia"/>
    <x v="0"/>
  </r>
  <r>
    <s v="AUD"/>
    <s v="POS"/>
    <s v="Edward"/>
    <n v="4124.62"/>
    <d v="2018-08-04T00:00:00"/>
    <x v="3"/>
    <x v="0"/>
    <s v="2018"/>
    <x v="1"/>
    <n v="19"/>
    <x v="454"/>
    <n v="4117.28"/>
    <s v="Australia"/>
    <x v="0"/>
  </r>
  <r>
    <s v="AUD"/>
    <s v="SALES-POS"/>
    <s v="Robert"/>
    <n v="1588.22"/>
    <d v="2018-08-04T00:00:00"/>
    <x v="3"/>
    <x v="0"/>
    <s v="2018"/>
    <x v="1"/>
    <n v="20"/>
    <x v="455"/>
    <n v="1577.74"/>
    <s v="Australia"/>
    <x v="0"/>
  </r>
  <r>
    <s v="AUD"/>
    <s v="SALES-POS"/>
    <s v="Ronald"/>
    <n v="1952.02"/>
    <d v="2018-08-04T00:00:00"/>
    <x v="3"/>
    <x v="0"/>
    <s v="2018"/>
    <x v="1"/>
    <n v="25"/>
    <x v="456"/>
    <n v="1930.56"/>
    <s v="Australia"/>
    <x v="0"/>
  </r>
  <r>
    <s v="AUD"/>
    <s v="SALES-POS"/>
    <s v="Jeffrey"/>
    <n v="2307.67"/>
    <d v="2018-08-04T00:00:00"/>
    <x v="3"/>
    <x v="0"/>
    <s v="2018"/>
    <x v="1"/>
    <n v="24"/>
    <x v="457"/>
    <n v="2261.54"/>
    <s v="Australia"/>
    <x v="0"/>
  </r>
  <r>
    <s v="AUD"/>
    <s v="POS"/>
    <s v="Stephanie"/>
    <n v="183.91"/>
    <d v="2018-08-04T00:00:00"/>
    <x v="3"/>
    <x v="0"/>
    <s v="2018"/>
    <x v="0"/>
    <n v="53"/>
    <x v="458"/>
    <n v="160.30000000000001"/>
    <s v="Australia"/>
    <x v="0"/>
  </r>
  <r>
    <s v="AUD"/>
    <s v="SALES-POS"/>
    <s v="Daniel"/>
    <n v="4313.91"/>
    <d v="2018-08-04T00:00:00"/>
    <x v="3"/>
    <x v="0"/>
    <s v="2018"/>
    <x v="1"/>
    <n v="22"/>
    <x v="459"/>
    <n v="4300.8599999999997"/>
    <s v="Australia"/>
    <x v="0"/>
  </r>
  <r>
    <s v="AUD"/>
    <s v="SALES-POS"/>
    <s v="Daniel"/>
    <n v="4164"/>
    <d v="2018-08-04T00:00:00"/>
    <x v="3"/>
    <x v="0"/>
    <s v="2018"/>
    <x v="1"/>
    <n v="22"/>
    <x v="460"/>
    <n v="4014.09"/>
    <s v="Australia"/>
    <x v="0"/>
  </r>
  <r>
    <s v="AUD"/>
    <s v="SALES-POS"/>
    <s v="Tonya"/>
    <n v="2710.38"/>
    <d v="2018-08-04T00:00:00"/>
    <x v="3"/>
    <x v="0"/>
    <s v="2018"/>
    <x v="0"/>
    <n v="27"/>
    <x v="461"/>
    <n v="2698.77"/>
    <s v="Australia"/>
    <x v="0"/>
  </r>
  <r>
    <s v="AUD"/>
    <s v="POS"/>
    <s v="Diana"/>
    <n v="528.53"/>
    <d v="2018-08-04T00:00:00"/>
    <x v="3"/>
    <x v="0"/>
    <s v="2018"/>
    <x v="0"/>
    <n v="26"/>
    <x v="462"/>
    <n v="520.43999999999994"/>
    <s v="Australia"/>
    <x v="0"/>
  </r>
  <r>
    <s v="AUD"/>
    <s v="PAYMENT"/>
    <s v="Susan"/>
    <n v="1360.36"/>
    <d v="2018-08-04T00:00:00"/>
    <x v="3"/>
    <x v="0"/>
    <s v="2018"/>
    <x v="0"/>
    <n v="20"/>
    <x v="42"/>
    <n v="1330.36"/>
    <s v="Australia"/>
    <x v="0"/>
  </r>
  <r>
    <s v="AUD"/>
    <s v="SALES-POS"/>
    <s v="Tiffany"/>
    <n v="1378.79"/>
    <d v="2018-08-04T00:00:00"/>
    <x v="3"/>
    <x v="0"/>
    <s v="2018"/>
    <x v="0"/>
    <n v="25"/>
    <x v="463"/>
    <n v="1359.44"/>
    <s v="Australia"/>
    <x v="0"/>
  </r>
  <r>
    <s v="AUD"/>
    <s v="POS"/>
    <s v="Antonio"/>
    <n v="424.7"/>
    <d v="2018-08-04T00:00:00"/>
    <x v="3"/>
    <x v="0"/>
    <s v="2018"/>
    <x v="1"/>
    <n v="26"/>
    <x v="393"/>
    <n v="419.61"/>
    <s v="Australia"/>
    <x v="0"/>
  </r>
  <r>
    <s v="AUD"/>
    <s v="SALES-POS"/>
    <s v="Antonio"/>
    <n v="408.24"/>
    <d v="2018-08-04T00:00:00"/>
    <x v="3"/>
    <x v="0"/>
    <s v="2018"/>
    <x v="1"/>
    <n v="26"/>
    <x v="464"/>
    <n v="391.78000000000003"/>
    <s v="Australia"/>
    <x v="0"/>
  </r>
  <r>
    <s v="AUD"/>
    <s v="POS"/>
    <s v="Tonya"/>
    <n v="2693.06"/>
    <d v="2018-08-04T00:00:00"/>
    <x v="3"/>
    <x v="0"/>
    <s v="2018"/>
    <x v="0"/>
    <n v="27"/>
    <x v="465"/>
    <n v="2675.74"/>
    <s v="Australia"/>
    <x v="0"/>
  </r>
  <r>
    <s v="AUD"/>
    <s v="PAYMENT"/>
    <s v="Patrick"/>
    <n v="260299.02"/>
    <d v="2018-08-04T00:00:00"/>
    <x v="3"/>
    <x v="0"/>
    <s v="2018"/>
    <x v="1"/>
    <n v="46"/>
    <x v="115"/>
    <n v="260256.02"/>
    <s v="Australia"/>
    <x v="0"/>
  </r>
  <r>
    <s v="AUD"/>
    <s v="SALES-POS"/>
    <s v="Rhonda"/>
    <n v="1209.45"/>
    <d v="2018-08-04T00:00:00"/>
    <x v="3"/>
    <x v="0"/>
    <s v="2018"/>
    <x v="0"/>
    <n v="40"/>
    <x v="466"/>
    <n v="1063.73"/>
    <s v="Australia"/>
    <x v="0"/>
  </r>
  <r>
    <s v="AUD"/>
    <s v="SALES-POS"/>
    <s v="Matthew"/>
    <n v="6782.79"/>
    <d v="2018-08-04T00:00:00"/>
    <x v="3"/>
    <x v="0"/>
    <s v="2018"/>
    <x v="1"/>
    <n v="39"/>
    <x v="467"/>
    <n v="6737.66"/>
    <s v="Australia"/>
    <x v="0"/>
  </r>
  <r>
    <s v="AUD"/>
    <s v="SALES-POS"/>
    <s v="Tiffany"/>
    <n v="1367.02"/>
    <d v="2018-08-04T00:00:00"/>
    <x v="3"/>
    <x v="0"/>
    <s v="2018"/>
    <x v="0"/>
    <n v="25"/>
    <x v="468"/>
    <n v="1355.25"/>
    <s v="Australia"/>
    <x v="0"/>
  </r>
  <r>
    <s v="AUD"/>
    <s v="POS"/>
    <s v="Melissa"/>
    <n v="84.8"/>
    <d v="2018-08-04T00:00:00"/>
    <x v="3"/>
    <x v="0"/>
    <s v="2018"/>
    <x v="0"/>
    <n v="30"/>
    <x v="377"/>
    <n v="76.539999999999992"/>
    <s v="Australia"/>
    <x v="0"/>
  </r>
  <r>
    <s v="AUD"/>
    <s v="SALES-POS"/>
    <s v="Jessica"/>
    <n v="19.34"/>
    <d v="2018-08-04T00:00:00"/>
    <x v="3"/>
    <x v="0"/>
    <s v="2018"/>
    <x v="0"/>
    <n v="21"/>
    <x v="469"/>
    <n v="0.69000000000000128"/>
    <s v="Australia"/>
    <x v="0"/>
  </r>
  <r>
    <s v="AUD"/>
    <s v="POS"/>
    <s v="Michelle"/>
    <n v="1493.27"/>
    <d v="2018-08-05T00:00:00"/>
    <x v="4"/>
    <x v="0"/>
    <s v="2018"/>
    <x v="0"/>
    <n v="19"/>
    <x v="150"/>
    <n v="1465.59"/>
    <s v="Australia"/>
    <x v="0"/>
  </r>
  <r>
    <s v="AUD"/>
    <s v="POS"/>
    <s v="Robert"/>
    <n v="1569.04"/>
    <d v="2018-08-05T00:00:00"/>
    <x v="4"/>
    <x v="0"/>
    <s v="2018"/>
    <x v="1"/>
    <n v="20"/>
    <x v="470"/>
    <n v="1549.86"/>
    <s v="Australia"/>
    <x v="0"/>
  </r>
  <r>
    <s v="AUD"/>
    <s v="POS"/>
    <s v="Timothy"/>
    <n v="2521.5"/>
    <d v="2018-08-05T00:00:00"/>
    <x v="4"/>
    <x v="0"/>
    <s v="2018"/>
    <x v="1"/>
    <n v="20"/>
    <x v="471"/>
    <n v="2496.0700000000002"/>
    <s v="Australia"/>
    <x v="0"/>
  </r>
  <r>
    <s v="AUD"/>
    <s v="PAYMENT"/>
    <s v="Matthew"/>
    <n v="6615.79"/>
    <d v="2018-08-05T00:00:00"/>
    <x v="4"/>
    <x v="0"/>
    <s v="2018"/>
    <x v="1"/>
    <n v="39"/>
    <x v="472"/>
    <n v="6448.79"/>
    <s v="Australia"/>
    <x v="0"/>
  </r>
  <r>
    <s v="AUD"/>
    <s v="PAYMENT"/>
    <s v="Richard"/>
    <n v="2452.96"/>
    <d v="2018-08-05T00:00:00"/>
    <x v="4"/>
    <x v="0"/>
    <s v="2018"/>
    <x v="1"/>
    <n v="22"/>
    <x v="13"/>
    <n v="2427.96"/>
    <s v="Australia"/>
    <x v="0"/>
  </r>
  <r>
    <s v="AUD"/>
    <s v="SALES-POS"/>
    <s v="Debra"/>
    <n v="63.69"/>
    <d v="2018-08-05T00:00:00"/>
    <x v="4"/>
    <x v="0"/>
    <s v="2018"/>
    <x v="0"/>
    <n v="18"/>
    <x v="87"/>
    <n v="50.17"/>
    <s v="Australia"/>
    <x v="0"/>
  </r>
  <r>
    <s v="AUD"/>
    <s v="PHONE BANK"/>
    <s v="Linda"/>
    <n v="1322.05"/>
    <d v="2018-08-05T00:00:00"/>
    <x v="4"/>
    <x v="0"/>
    <s v="2018"/>
    <x v="0"/>
    <n v="35"/>
    <x v="473"/>
    <n v="1240.05"/>
    <s v="Australia"/>
    <x v="0"/>
  </r>
  <r>
    <s v="AUD"/>
    <s v="INTER BANK"/>
    <s v="Michael"/>
    <n v="42521.09"/>
    <d v="2018-08-05T00:00:00"/>
    <x v="4"/>
    <x v="0"/>
    <s v="2018"/>
    <x v="1"/>
    <n v="22"/>
    <x v="25"/>
    <n v="42485.09"/>
    <s v="Australia"/>
    <x v="0"/>
  </r>
  <r>
    <s v="AUD"/>
    <s v="SALES-POS"/>
    <s v="Stephanie"/>
    <n v="134.78"/>
    <d v="2018-08-05T00:00:00"/>
    <x v="4"/>
    <x v="0"/>
    <s v="2018"/>
    <x v="0"/>
    <n v="53"/>
    <x v="474"/>
    <n v="85.65"/>
    <s v="Australia"/>
    <x v="0"/>
  </r>
  <r>
    <s v="AUD"/>
    <s v="PAYMENT"/>
    <s v="Kimberly"/>
    <n v="423.18"/>
    <d v="2018-08-05T00:00:00"/>
    <x v="4"/>
    <x v="0"/>
    <s v="2018"/>
    <x v="0"/>
    <n v="24"/>
    <x v="356"/>
    <n v="385.18"/>
    <s v="Australia"/>
    <x v="0"/>
  </r>
  <r>
    <s v="AUD"/>
    <s v="POS"/>
    <s v="Edward"/>
    <n v="4109.53"/>
    <d v="2018-08-05T00:00:00"/>
    <x v="4"/>
    <x v="0"/>
    <s v="2018"/>
    <x v="1"/>
    <n v="19"/>
    <x v="475"/>
    <n v="4094.4399999999996"/>
    <s v="Australia"/>
    <x v="0"/>
  </r>
  <r>
    <s v="AUD"/>
    <s v="PAYMENT"/>
    <s v="Jessica"/>
    <n v="16192.21"/>
    <d v="2018-08-05T00:00:00"/>
    <x v="4"/>
    <x v="0"/>
    <s v="2018"/>
    <x v="0"/>
    <n v="34"/>
    <x v="476"/>
    <n v="16161.21"/>
    <s v="Australia"/>
    <x v="0"/>
  </r>
  <r>
    <s v="AUD"/>
    <s v="PAYMENT"/>
    <s v="Mary"/>
    <n v="705.66"/>
    <d v="2018-08-05T00:00:00"/>
    <x v="4"/>
    <x v="0"/>
    <s v="2018"/>
    <x v="0"/>
    <n v="64"/>
    <x v="42"/>
    <n v="675.66"/>
    <s v="Australia"/>
    <x v="0"/>
  </r>
  <r>
    <s v="AUD"/>
    <s v="PAYMENT"/>
    <s v="Ryan"/>
    <n v="30247.08"/>
    <d v="2018-08-05T00:00:00"/>
    <x v="4"/>
    <x v="0"/>
    <s v="2018"/>
    <x v="1"/>
    <n v="38"/>
    <x v="477"/>
    <n v="30176.080000000002"/>
    <s v="Australia"/>
    <x v="0"/>
  </r>
  <r>
    <s v="AUD"/>
    <s v="INTER BANK"/>
    <s v="Michael"/>
    <n v="50336.08"/>
    <d v="2018-08-05T00:00:00"/>
    <x v="4"/>
    <x v="0"/>
    <s v="2018"/>
    <x v="1"/>
    <n v="19"/>
    <x v="478"/>
    <n v="50213.08"/>
    <s v="Australia"/>
    <x v="0"/>
  </r>
  <r>
    <s v="AUD"/>
    <s v="INTER BANK"/>
    <s v="Tim"/>
    <n v="54619.82"/>
    <d v="2018-08-05T00:00:00"/>
    <x v="4"/>
    <x v="0"/>
    <s v="2018"/>
    <x v="1"/>
    <n v="40"/>
    <x v="14"/>
    <n v="54580.82"/>
    <s v="Australia"/>
    <x v="0"/>
  </r>
  <r>
    <s v="AUD"/>
    <s v="POS"/>
    <s v="Robert"/>
    <n v="1528.42"/>
    <d v="2018-08-05T00:00:00"/>
    <x v="4"/>
    <x v="0"/>
    <s v="2018"/>
    <x v="1"/>
    <n v="20"/>
    <x v="479"/>
    <n v="1487.8000000000002"/>
    <s v="Australia"/>
    <x v="0"/>
  </r>
  <r>
    <s v="AUD"/>
    <s v="PAYMENT"/>
    <s v="Derek"/>
    <n v="528.48"/>
    <d v="2018-08-05T00:00:00"/>
    <x v="4"/>
    <x v="0"/>
    <s v="2018"/>
    <x v="1"/>
    <n v="20"/>
    <x v="221"/>
    <n v="479.48"/>
    <s v="Australia"/>
    <x v="0"/>
  </r>
  <r>
    <s v="AUD"/>
    <s v="POS"/>
    <s v="Christopher"/>
    <n v="57976.85"/>
    <d v="2018-08-05T00:00:00"/>
    <x v="4"/>
    <x v="0"/>
    <s v="2018"/>
    <x v="1"/>
    <n v="33"/>
    <x v="480"/>
    <n v="57951.659999999996"/>
    <s v="Australia"/>
    <x v="0"/>
  </r>
  <r>
    <s v="AUD"/>
    <s v="INTER BANK"/>
    <s v="Richard"/>
    <n v="2419.96"/>
    <d v="2018-08-05T00:00:00"/>
    <x v="4"/>
    <x v="0"/>
    <s v="2018"/>
    <x v="1"/>
    <n v="22"/>
    <x v="92"/>
    <n v="2386.96"/>
    <s v="Australia"/>
    <x v="0"/>
  </r>
  <r>
    <s v="AUD"/>
    <s v="POS"/>
    <s v="Tonya"/>
    <n v="2679.63"/>
    <d v="2018-08-05T00:00:00"/>
    <x v="4"/>
    <x v="0"/>
    <s v="2018"/>
    <x v="0"/>
    <n v="27"/>
    <x v="481"/>
    <n v="2666.2000000000003"/>
    <s v="Australia"/>
    <x v="0"/>
  </r>
  <r>
    <s v="AUD"/>
    <s v="SALES-POS"/>
    <s v="Barry"/>
    <n v="50.75"/>
    <d v="2018-08-05T00:00:00"/>
    <x v="4"/>
    <x v="0"/>
    <s v="2018"/>
    <x v="1"/>
    <n v="38"/>
    <x v="482"/>
    <n v="31.91"/>
    <s v="Australia"/>
    <x v="0"/>
  </r>
  <r>
    <s v="AUD"/>
    <s v="PAYMENT"/>
    <s v="Richard"/>
    <n v="2324.96"/>
    <d v="2018-08-05T00:00:00"/>
    <x v="4"/>
    <x v="0"/>
    <s v="2018"/>
    <x v="1"/>
    <n v="22"/>
    <x v="48"/>
    <n v="2229.96"/>
    <s v="Australia"/>
    <x v="0"/>
  </r>
  <r>
    <s v="AUD"/>
    <s v="PAYMENT"/>
    <s v="Ryan"/>
    <n v="369.41"/>
    <d v="2018-08-05T00:00:00"/>
    <x v="4"/>
    <x v="0"/>
    <s v="2018"/>
    <x v="1"/>
    <n v="31"/>
    <x v="478"/>
    <n v="246.41000000000003"/>
    <s v="Australia"/>
    <x v="0"/>
  </r>
  <r>
    <s v="AUD"/>
    <s v="SALES-POS"/>
    <s v="Michelle"/>
    <n v="1476.16"/>
    <d v="2018-08-05T00:00:00"/>
    <x v="4"/>
    <x v="0"/>
    <s v="2018"/>
    <x v="0"/>
    <n v="19"/>
    <x v="483"/>
    <n v="1459.0500000000002"/>
    <s v="Australia"/>
    <x v="0"/>
  </r>
  <r>
    <s v="AUD"/>
    <s v="POS"/>
    <s v="Michael"/>
    <n v="42501.13"/>
    <d v="2018-08-05T00:00:00"/>
    <x v="4"/>
    <x v="0"/>
    <s v="2018"/>
    <x v="1"/>
    <n v="22"/>
    <x v="484"/>
    <n v="42481.17"/>
    <s v="Australia"/>
    <x v="0"/>
  </r>
  <r>
    <s v="AUD"/>
    <s v="SALES-POS"/>
    <s v="Diana"/>
    <n v="517.04999999999995"/>
    <d v="2018-08-05T00:00:00"/>
    <x v="4"/>
    <x v="0"/>
    <s v="2018"/>
    <x v="0"/>
    <n v="26"/>
    <x v="485"/>
    <n v="505.56999999999994"/>
    <s v="Australia"/>
    <x v="0"/>
  </r>
  <r>
    <s v="AUD"/>
    <s v="POS"/>
    <s v="James"/>
    <n v="6677.87"/>
    <d v="2018-08-05T00:00:00"/>
    <x v="4"/>
    <x v="0"/>
    <s v="2018"/>
    <x v="1"/>
    <n v="28"/>
    <x v="486"/>
    <n v="6636.26"/>
    <s v="Australia"/>
    <x v="0"/>
  </r>
  <r>
    <s v="AUD"/>
    <s v="SALES-POS"/>
    <s v="Isaiah"/>
    <n v="7881.62"/>
    <d v="2018-08-05T00:00:00"/>
    <x v="4"/>
    <x v="0"/>
    <s v="2018"/>
    <x v="1"/>
    <n v="23"/>
    <x v="487"/>
    <n v="7870.72"/>
    <s v="Australia"/>
    <x v="0"/>
  </r>
  <r>
    <s v="AUD"/>
    <s v="SALES-POS"/>
    <s v="Heather"/>
    <n v="1313.04"/>
    <d v="2018-08-05T00:00:00"/>
    <x v="4"/>
    <x v="0"/>
    <s v="2018"/>
    <x v="0"/>
    <n v="41"/>
    <x v="488"/>
    <n v="1217.81"/>
    <s v="Australia"/>
    <x v="0"/>
  </r>
  <r>
    <s v="AUD"/>
    <s v="POS"/>
    <s v="Diana"/>
    <n v="514.20000000000005"/>
    <d v="2018-08-05T00:00:00"/>
    <x v="4"/>
    <x v="0"/>
    <s v="2018"/>
    <x v="0"/>
    <n v="26"/>
    <x v="489"/>
    <n v="511.35"/>
    <s v="Australia"/>
    <x v="0"/>
  </r>
  <r>
    <s v="AUD"/>
    <s v="SALES-POS"/>
    <s v="Natasha"/>
    <n v="186134.52"/>
    <d v="2018-08-05T00:00:00"/>
    <x v="4"/>
    <x v="0"/>
    <s v="2018"/>
    <x v="0"/>
    <n v="40"/>
    <x v="490"/>
    <n v="186094.74"/>
    <s v="Australia"/>
    <x v="0"/>
  </r>
  <r>
    <s v="AUD"/>
    <s v="PAYMENT"/>
    <s v="Michael"/>
    <n v="29374.62"/>
    <d v="2018-08-05T00:00:00"/>
    <x v="4"/>
    <x v="0"/>
    <s v="2018"/>
    <x v="1"/>
    <n v="21"/>
    <x v="491"/>
    <n v="29332.62"/>
    <s v="Australia"/>
    <x v="0"/>
  </r>
  <r>
    <s v="AUD"/>
    <s v="SALES-POS"/>
    <s v="Diana"/>
    <n v="506.66"/>
    <d v="2018-08-05T00:00:00"/>
    <x v="4"/>
    <x v="0"/>
    <s v="2018"/>
    <x v="0"/>
    <n v="26"/>
    <x v="492"/>
    <n v="499.12"/>
    <s v="Australia"/>
    <x v="0"/>
  </r>
  <r>
    <s v="AUD"/>
    <s v="POS"/>
    <s v="Stephanie"/>
    <n v="116.89"/>
    <d v="2018-08-05T00:00:00"/>
    <x v="4"/>
    <x v="0"/>
    <s v="2018"/>
    <x v="0"/>
    <n v="53"/>
    <x v="493"/>
    <n v="99"/>
    <s v="Australia"/>
    <x v="0"/>
  </r>
  <r>
    <s v="AUD"/>
    <s v="SALES-POS"/>
    <s v="Rhonda"/>
    <n v="1164.32"/>
    <d v="2018-08-05T00:00:00"/>
    <x v="4"/>
    <x v="0"/>
    <s v="2018"/>
    <x v="0"/>
    <n v="40"/>
    <x v="467"/>
    <n v="1119.1899999999998"/>
    <s v="Australia"/>
    <x v="0"/>
  </r>
  <r>
    <s v="AUD"/>
    <s v="SALES-POS"/>
    <s v="Diana"/>
    <n v="488.95"/>
    <d v="2018-08-05T00:00:00"/>
    <x v="4"/>
    <x v="0"/>
    <s v="2018"/>
    <x v="0"/>
    <n v="26"/>
    <x v="494"/>
    <n v="471.24"/>
    <s v="Australia"/>
    <x v="0"/>
  </r>
  <r>
    <s v="AUD"/>
    <s v="POS"/>
    <s v="Rhonda"/>
    <n v="1131.73"/>
    <d v="2018-08-05T00:00:00"/>
    <x v="4"/>
    <x v="0"/>
    <s v="2018"/>
    <x v="0"/>
    <n v="40"/>
    <x v="495"/>
    <n v="1099.1400000000001"/>
    <s v="Australia"/>
    <x v="0"/>
  </r>
  <r>
    <s v="AUD"/>
    <s v="POS"/>
    <s v="Billy"/>
    <n v="3596.14"/>
    <d v="2018-08-05T00:00:00"/>
    <x v="4"/>
    <x v="0"/>
    <s v="2018"/>
    <x v="1"/>
    <n v="52"/>
    <x v="496"/>
    <n v="3480.18"/>
    <s v="Australia"/>
    <x v="0"/>
  </r>
  <r>
    <s v="AUD"/>
    <s v="SALES-POS"/>
    <s v="Tonya"/>
    <n v="2660.32"/>
    <d v="2018-08-05T00:00:00"/>
    <x v="4"/>
    <x v="0"/>
    <s v="2018"/>
    <x v="0"/>
    <n v="27"/>
    <x v="497"/>
    <n v="2641.01"/>
    <s v="Australia"/>
    <x v="0"/>
  </r>
  <r>
    <s v="AUD"/>
    <s v="PAYMENT"/>
    <s v="Michael"/>
    <n v="50227.08"/>
    <d v="2018-08-05T00:00:00"/>
    <x v="4"/>
    <x v="0"/>
    <s v="2018"/>
    <x v="1"/>
    <n v="19"/>
    <x v="241"/>
    <n v="50118.080000000002"/>
    <s v="Australia"/>
    <x v="0"/>
  </r>
  <r>
    <s v="AUD"/>
    <s v="PAYMENT"/>
    <s v="Craig"/>
    <n v="29742.05"/>
    <d v="2018-08-05T00:00:00"/>
    <x v="4"/>
    <x v="0"/>
    <s v="2018"/>
    <x v="1"/>
    <n v="28"/>
    <x v="50"/>
    <n v="29714.05"/>
    <s v="Australia"/>
    <x v="0"/>
  </r>
  <r>
    <s v="AUD"/>
    <s v="INTER BANK"/>
    <s v="Ricky"/>
    <n v="76.59"/>
    <d v="2018-08-05T00:00:00"/>
    <x v="4"/>
    <x v="0"/>
    <s v="2018"/>
    <x v="1"/>
    <n v="43"/>
    <x v="476"/>
    <n v="45.59"/>
    <s v="Australia"/>
    <x v="0"/>
  </r>
  <r>
    <s v="AUD"/>
    <s v="INTER BANK"/>
    <s v="Emily"/>
    <n v="28486.99"/>
    <d v="2018-08-05T00:00:00"/>
    <x v="4"/>
    <x v="0"/>
    <s v="2018"/>
    <x v="0"/>
    <n v="43"/>
    <x v="356"/>
    <n v="28448.99"/>
    <s v="Australia"/>
    <x v="0"/>
  </r>
  <r>
    <s v="AUD"/>
    <s v="PAYMENT"/>
    <s v="James"/>
    <n v="6643.87"/>
    <d v="2018-08-05T00:00:00"/>
    <x v="4"/>
    <x v="0"/>
    <s v="2018"/>
    <x v="1"/>
    <n v="28"/>
    <x v="40"/>
    <n v="6609.87"/>
    <s v="Australia"/>
    <x v="0"/>
  </r>
  <r>
    <s v="AUD"/>
    <s v="POS"/>
    <s v="Emily"/>
    <n v="28524.99"/>
    <d v="2018-08-05T00:00:00"/>
    <x v="4"/>
    <x v="0"/>
    <s v="2018"/>
    <x v="0"/>
    <n v="43"/>
    <x v="498"/>
    <n v="28511.730000000003"/>
    <s v="Australia"/>
    <x v="0"/>
  </r>
  <r>
    <s v="AUD"/>
    <s v="POS"/>
    <s v="Fernando"/>
    <n v="4139.63"/>
    <d v="2018-08-05T00:00:00"/>
    <x v="4"/>
    <x v="0"/>
    <s v="2018"/>
    <x v="1"/>
    <n v="19"/>
    <x v="499"/>
    <n v="4125.55"/>
    <s v="Australia"/>
    <x v="0"/>
  </r>
  <r>
    <s v="AUD"/>
    <s v="POS"/>
    <s v="Susan"/>
    <n v="1346.43"/>
    <d v="2018-08-05T00:00:00"/>
    <x v="4"/>
    <x v="0"/>
    <s v="2018"/>
    <x v="0"/>
    <n v="20"/>
    <x v="224"/>
    <n v="1332.5"/>
    <s v="Australia"/>
    <x v="0"/>
  </r>
  <r>
    <s v="AUD"/>
    <s v="POS"/>
    <s v="Richard"/>
    <n v="1225.1300000000001"/>
    <d v="2018-08-05T00:00:00"/>
    <x v="4"/>
    <x v="0"/>
    <s v="2018"/>
    <x v="1"/>
    <n v="37"/>
    <x v="500"/>
    <n v="1197.0100000000002"/>
    <s v="Australia"/>
    <x v="0"/>
  </r>
  <r>
    <s v="AUD"/>
    <s v="PAYMENT"/>
    <s v="Edward"/>
    <n v="4063.28"/>
    <d v="2018-08-05T00:00:00"/>
    <x v="4"/>
    <x v="0"/>
    <s v="2018"/>
    <x v="1"/>
    <n v="19"/>
    <x v="214"/>
    <n v="4026.28"/>
    <s v="Australia"/>
    <x v="0"/>
  </r>
  <r>
    <s v="AUD"/>
    <s v="POS"/>
    <s v="Michael"/>
    <n v="42399.24"/>
    <d v="2018-08-05T00:00:00"/>
    <x v="4"/>
    <x v="0"/>
    <s v="2018"/>
    <x v="1"/>
    <n v="22"/>
    <x v="501"/>
    <n v="42297.35"/>
    <s v="Australia"/>
    <x v="0"/>
  </r>
  <r>
    <s v="AUD"/>
    <s v="SALES-POS"/>
    <s v="Edward"/>
    <n v="4100.28"/>
    <d v="2018-08-05T00:00:00"/>
    <x v="4"/>
    <x v="0"/>
    <s v="2018"/>
    <x v="1"/>
    <n v="19"/>
    <x v="502"/>
    <n v="4091.0299999999997"/>
    <s v="Australia"/>
    <x v="0"/>
  </r>
  <r>
    <s v="AUD"/>
    <s v="PAYMENT"/>
    <s v="Billy"/>
    <n v="3467.14"/>
    <d v="2018-08-05T00:00:00"/>
    <x v="4"/>
    <x v="0"/>
    <s v="2018"/>
    <x v="1"/>
    <n v="52"/>
    <x v="503"/>
    <n v="3338.14"/>
    <s v="Australia"/>
    <x v="0"/>
  </r>
  <r>
    <s v="AUD"/>
    <s v="SALES-POS"/>
    <s v="Rhonda"/>
    <n v="1105.46"/>
    <d v="2018-08-05T00:00:00"/>
    <x v="4"/>
    <x v="0"/>
    <s v="2018"/>
    <x v="0"/>
    <n v="40"/>
    <x v="504"/>
    <n v="1079.19"/>
    <s v="Australia"/>
    <x v="0"/>
  </r>
  <r>
    <s v="AUD"/>
    <s v="POS"/>
    <s v="Daniel"/>
    <n v="4132.83"/>
    <d v="2018-08-05T00:00:00"/>
    <x v="4"/>
    <x v="0"/>
    <s v="2018"/>
    <x v="1"/>
    <n v="22"/>
    <x v="505"/>
    <n v="4101.66"/>
    <s v="Australia"/>
    <x v="0"/>
  </r>
  <r>
    <s v="AUD"/>
    <s v="SALES-POS"/>
    <s v="Christopher"/>
    <n v="5759.7"/>
    <d v="2018-08-05T00:00:00"/>
    <x v="4"/>
    <x v="0"/>
    <s v="2018"/>
    <x v="1"/>
    <n v="35"/>
    <x v="506"/>
    <n v="5745.6399999999994"/>
    <s v="Australia"/>
    <x v="0"/>
  </r>
  <r>
    <s v="AUD"/>
    <s v="SALES-POS"/>
    <s v="Rhonda"/>
    <n v="1097.8"/>
    <d v="2018-08-05T00:00:00"/>
    <x v="4"/>
    <x v="0"/>
    <s v="2018"/>
    <x v="0"/>
    <n v="40"/>
    <x v="507"/>
    <n v="1090.1399999999999"/>
    <s v="Australia"/>
    <x v="0"/>
  </r>
  <r>
    <s v="AUD"/>
    <s v="SALES-POS"/>
    <s v="Jacqueline"/>
    <n v="2930.06"/>
    <d v="2018-08-05T00:00:00"/>
    <x v="4"/>
    <x v="0"/>
    <s v="2018"/>
    <x v="0"/>
    <n v="30"/>
    <x v="508"/>
    <n v="2851.9"/>
    <s v="Australia"/>
    <x v="0"/>
  </r>
  <r>
    <s v="AUD"/>
    <s v="SALES-POS"/>
    <s v="Daniel"/>
    <n v="4098"/>
    <d v="2018-08-05T00:00:00"/>
    <x v="4"/>
    <x v="0"/>
    <s v="2018"/>
    <x v="1"/>
    <n v="22"/>
    <x v="509"/>
    <n v="4063.17"/>
    <s v="Australia"/>
    <x v="0"/>
  </r>
  <r>
    <s v="AUD"/>
    <s v="POS"/>
    <s v="Susan"/>
    <n v="1290.43"/>
    <d v="2018-08-05T00:00:00"/>
    <x v="4"/>
    <x v="0"/>
    <s v="2018"/>
    <x v="0"/>
    <n v="20"/>
    <x v="510"/>
    <n v="1234.43"/>
    <s v="Australia"/>
    <x v="0"/>
  </r>
  <r>
    <s v="AUD"/>
    <s v="POS"/>
    <s v="Ryan"/>
    <n v="30213.77"/>
    <d v="2018-08-05T00:00:00"/>
    <x v="4"/>
    <x v="0"/>
    <s v="2018"/>
    <x v="1"/>
    <n v="38"/>
    <x v="511"/>
    <n v="30180.46"/>
    <s v="Australia"/>
    <x v="0"/>
  </r>
  <r>
    <s v="AUD"/>
    <s v="SALES-POS"/>
    <s v="Daniel"/>
    <n v="4092.42"/>
    <d v="2018-08-05T00:00:00"/>
    <x v="4"/>
    <x v="0"/>
    <s v="2018"/>
    <x v="1"/>
    <n v="22"/>
    <x v="512"/>
    <n v="4086.84"/>
    <s v="Australia"/>
    <x v="0"/>
  </r>
  <r>
    <s v="AUD"/>
    <s v="POS"/>
    <s v="Susan"/>
    <n v="1229.6400000000001"/>
    <d v="2018-08-05T00:00:00"/>
    <x v="4"/>
    <x v="0"/>
    <s v="2018"/>
    <x v="0"/>
    <n v="20"/>
    <x v="513"/>
    <n v="1168.8500000000001"/>
    <s v="Australia"/>
    <x v="0"/>
  </r>
  <r>
    <s v="AUD"/>
    <s v="POS"/>
    <s v="Jessica"/>
    <n v="16180.53"/>
    <d v="2018-08-05T00:00:00"/>
    <x v="4"/>
    <x v="0"/>
    <s v="2018"/>
    <x v="0"/>
    <n v="34"/>
    <x v="514"/>
    <n v="16168.85"/>
    <s v="Australia"/>
    <x v="0"/>
  </r>
  <r>
    <s v="AUD"/>
    <s v="POS"/>
    <s v="Tim"/>
    <n v="54601.71"/>
    <d v="2018-08-05T00:00:00"/>
    <x v="4"/>
    <x v="0"/>
    <s v="2018"/>
    <x v="1"/>
    <n v="40"/>
    <x v="515"/>
    <n v="54583.6"/>
    <s v="Australia"/>
    <x v="0"/>
  </r>
  <r>
    <s v="AUD"/>
    <s v="PAYMENT"/>
    <s v="Jacqueline"/>
    <n v="2908.06"/>
    <d v="2018-08-05T00:00:00"/>
    <x v="4"/>
    <x v="0"/>
    <s v="2018"/>
    <x v="0"/>
    <n v="30"/>
    <x v="16"/>
    <n v="2886.06"/>
    <s v="Australia"/>
    <x v="0"/>
  </r>
  <r>
    <s v="AUD"/>
    <s v="POS"/>
    <s v="Daniel"/>
    <n v="4060.53"/>
    <d v="2018-08-05T00:00:00"/>
    <x v="4"/>
    <x v="0"/>
    <s v="2018"/>
    <x v="1"/>
    <n v="22"/>
    <x v="516"/>
    <n v="4028.6400000000003"/>
    <s v="Australia"/>
    <x v="0"/>
  </r>
  <r>
    <s v="AUD"/>
    <s v="SALES-POS"/>
    <s v="Daniel"/>
    <n v="3966.54"/>
    <d v="2018-08-05T00:00:00"/>
    <x v="4"/>
    <x v="0"/>
    <s v="2018"/>
    <x v="1"/>
    <n v="22"/>
    <x v="517"/>
    <n v="3872.55"/>
    <s v="Australia"/>
    <x v="0"/>
  </r>
  <r>
    <s v="AUD"/>
    <s v="SALES-POS"/>
    <s v="Brian"/>
    <n v="103216.89"/>
    <d v="2018-08-05T00:00:00"/>
    <x v="4"/>
    <x v="0"/>
    <s v="2018"/>
    <x v="1"/>
    <n v="42"/>
    <x v="518"/>
    <n v="103138.74"/>
    <s v="Australia"/>
    <x v="0"/>
  </r>
  <r>
    <s v="AUD"/>
    <s v="POS"/>
    <s v="Daniel"/>
    <n v="3907.81"/>
    <d v="2018-08-05T00:00:00"/>
    <x v="4"/>
    <x v="0"/>
    <s v="2018"/>
    <x v="1"/>
    <n v="22"/>
    <x v="519"/>
    <n v="3849.08"/>
    <s v="Australia"/>
    <x v="0"/>
  </r>
  <r>
    <s v="AUD"/>
    <s v="PAYMENT"/>
    <s v="Kristin"/>
    <n v="800.22"/>
    <d v="2018-08-05T00:00:00"/>
    <x v="4"/>
    <x v="0"/>
    <s v="2018"/>
    <x v="0"/>
    <n v="43"/>
    <x v="255"/>
    <n v="676.22"/>
    <s v="Australia"/>
    <x v="0"/>
  </r>
  <r>
    <s v="AUD"/>
    <s v="SALES-POS"/>
    <s v="Joseph"/>
    <n v="1043.17"/>
    <d v="2018-08-05T00:00:00"/>
    <x v="4"/>
    <x v="0"/>
    <s v="2018"/>
    <x v="1"/>
    <n v="37"/>
    <x v="520"/>
    <n v="1037.0600000000002"/>
    <s v="Australia"/>
    <x v="0"/>
  </r>
  <r>
    <s v="AUD"/>
    <s v="SALES-POS"/>
    <s v="Rhonda"/>
    <n v="1073.6500000000001"/>
    <d v="2018-08-05T00:00:00"/>
    <x v="4"/>
    <x v="0"/>
    <s v="2018"/>
    <x v="0"/>
    <n v="40"/>
    <x v="521"/>
    <n v="1049.5"/>
    <s v="Australia"/>
    <x v="0"/>
  </r>
  <r>
    <s v="AUD"/>
    <s v="PAYMENT"/>
    <s v="Marissa"/>
    <n v="1896.08"/>
    <d v="2018-08-05T00:00:00"/>
    <x v="4"/>
    <x v="0"/>
    <s v="2018"/>
    <x v="0"/>
    <n v="23"/>
    <x v="135"/>
    <n v="1878.08"/>
    <s v="Australia"/>
    <x v="0"/>
  </r>
  <r>
    <s v="AUD"/>
    <s v="SALES-POS"/>
    <s v="Billy"/>
    <n v="3448.32"/>
    <d v="2018-08-05T00:00:00"/>
    <x v="4"/>
    <x v="0"/>
    <s v="2018"/>
    <x v="1"/>
    <n v="52"/>
    <x v="522"/>
    <n v="3429.5"/>
    <s v="Australia"/>
    <x v="0"/>
  </r>
  <r>
    <s v="AUD"/>
    <s v="SALES-POS"/>
    <s v="James"/>
    <n v="6628.63"/>
    <d v="2018-08-05T00:00:00"/>
    <x v="4"/>
    <x v="0"/>
    <s v="2018"/>
    <x v="1"/>
    <n v="28"/>
    <x v="523"/>
    <n v="6613.39"/>
    <s v="Australia"/>
    <x v="0"/>
  </r>
  <r>
    <s v="AUD"/>
    <s v="SALES-POS"/>
    <s v="Tiffany"/>
    <n v="1355.34"/>
    <d v="2018-08-05T00:00:00"/>
    <x v="4"/>
    <x v="0"/>
    <s v="2018"/>
    <x v="0"/>
    <n v="25"/>
    <x v="514"/>
    <n v="1343.6599999999999"/>
    <s v="Australia"/>
    <x v="0"/>
  </r>
  <r>
    <s v="AUD"/>
    <s v="POS"/>
    <s v="Ryan"/>
    <n v="301.10000000000002"/>
    <d v="2018-08-05T00:00:00"/>
    <x v="4"/>
    <x v="0"/>
    <s v="2018"/>
    <x v="1"/>
    <n v="31"/>
    <x v="524"/>
    <n v="232.79000000000002"/>
    <s v="Australia"/>
    <x v="0"/>
  </r>
  <r>
    <s v="AUD"/>
    <s v="SALES-POS"/>
    <s v="Barry"/>
    <n v="43.6"/>
    <d v="2018-08-05T00:00:00"/>
    <x v="4"/>
    <x v="0"/>
    <s v="2018"/>
    <x v="1"/>
    <n v="38"/>
    <x v="525"/>
    <n v="36.450000000000003"/>
    <s v="Australia"/>
    <x v="0"/>
  </r>
  <r>
    <s v="AUD"/>
    <s v="POS"/>
    <s v="Emily"/>
    <n v="28450.49"/>
    <d v="2018-08-05T00:00:00"/>
    <x v="4"/>
    <x v="0"/>
    <s v="2018"/>
    <x v="0"/>
    <n v="43"/>
    <x v="526"/>
    <n v="28413.99"/>
    <s v="Australia"/>
    <x v="0"/>
  </r>
  <r>
    <s v="AUD"/>
    <s v="SALES-POS"/>
    <s v="Ryan"/>
    <n v="272.39"/>
    <d v="2018-08-05T00:00:00"/>
    <x v="4"/>
    <x v="0"/>
    <s v="2018"/>
    <x v="1"/>
    <n v="31"/>
    <x v="228"/>
    <n v="243.67999999999998"/>
    <s v="Australia"/>
    <x v="0"/>
  </r>
  <r>
    <s v="AUD"/>
    <s v="POS"/>
    <s v="Joseph"/>
    <n v="1036.3399999999999"/>
    <d v="2018-08-05T00:00:00"/>
    <x v="4"/>
    <x v="0"/>
    <s v="2018"/>
    <x v="1"/>
    <n v="37"/>
    <x v="527"/>
    <n v="1029.51"/>
    <s v="Australia"/>
    <x v="0"/>
  </r>
  <r>
    <s v="AUD"/>
    <s v="POS"/>
    <s v="Jeffrey"/>
    <n v="1760.73"/>
    <d v="2018-08-05T00:00:00"/>
    <x v="4"/>
    <x v="0"/>
    <s v="2018"/>
    <x v="1"/>
    <n v="24"/>
    <x v="528"/>
    <n v="1213.79"/>
    <s v="Australia"/>
    <x v="0"/>
  </r>
  <r>
    <s v="AUD"/>
    <s v="SALES-POS"/>
    <s v="Brian"/>
    <n v="103165.32"/>
    <d v="2018-08-05T00:00:00"/>
    <x v="4"/>
    <x v="0"/>
    <s v="2018"/>
    <x v="1"/>
    <n v="42"/>
    <x v="529"/>
    <n v="103113.75"/>
    <s v="Australia"/>
    <x v="0"/>
  </r>
  <r>
    <s v="AUD"/>
    <s v="POS"/>
    <s v="Michael"/>
    <n v="50212.4"/>
    <d v="2018-08-05T00:00:00"/>
    <x v="4"/>
    <x v="0"/>
    <s v="2018"/>
    <x v="1"/>
    <n v="19"/>
    <x v="530"/>
    <n v="50197.72"/>
    <s v="Australia"/>
    <x v="0"/>
  </r>
  <r>
    <s v="AUD"/>
    <s v="SALES-POS"/>
    <s v="Rachael"/>
    <n v="2204.9699999999998"/>
    <d v="2018-08-05T00:00:00"/>
    <x v="4"/>
    <x v="0"/>
    <s v="2018"/>
    <x v="0"/>
    <n v="21"/>
    <x v="531"/>
    <n v="2176.89"/>
    <s v="Australia"/>
    <x v="0"/>
  </r>
  <r>
    <s v="AUD"/>
    <s v="POS"/>
    <s v="Christopher"/>
    <n v="5738.18"/>
    <d v="2018-08-05T00:00:00"/>
    <x v="4"/>
    <x v="0"/>
    <s v="2018"/>
    <x v="1"/>
    <n v="35"/>
    <x v="532"/>
    <n v="5716.66"/>
    <s v="Australia"/>
    <x v="0"/>
  </r>
  <r>
    <s v="AUD"/>
    <s v="SALES-POS"/>
    <s v="Michael"/>
    <n v="50198.12"/>
    <d v="2018-08-05T00:00:00"/>
    <x v="4"/>
    <x v="0"/>
    <s v="2018"/>
    <x v="1"/>
    <n v="19"/>
    <x v="52"/>
    <n v="50183.840000000004"/>
    <s v="Australia"/>
    <x v="0"/>
  </r>
  <r>
    <s v="AUD"/>
    <s v="SALES-POS"/>
    <s v="Susan"/>
    <n v="1220.92"/>
    <d v="2018-08-05T00:00:00"/>
    <x v="4"/>
    <x v="0"/>
    <s v="2018"/>
    <x v="0"/>
    <n v="20"/>
    <x v="533"/>
    <n v="1212.2"/>
    <s v="Australia"/>
    <x v="0"/>
  </r>
  <r>
    <s v="AUD"/>
    <s v="SALES-POS"/>
    <s v="Michelle"/>
    <n v="1469.85"/>
    <d v="2018-08-05T00:00:00"/>
    <x v="4"/>
    <x v="0"/>
    <s v="2018"/>
    <x v="0"/>
    <n v="19"/>
    <x v="388"/>
    <n v="1463.54"/>
    <s v="Australia"/>
    <x v="0"/>
  </r>
  <r>
    <s v="AUD"/>
    <s v="POS"/>
    <s v="Jeffrey"/>
    <n v="1720.26"/>
    <d v="2018-08-05T00:00:00"/>
    <x v="4"/>
    <x v="0"/>
    <s v="2018"/>
    <x v="1"/>
    <n v="24"/>
    <x v="534"/>
    <n v="1679.79"/>
    <s v="Australia"/>
    <x v="0"/>
  </r>
  <r>
    <s v="AUD"/>
    <s v="SALES-POS"/>
    <s v="James"/>
    <n v="6536"/>
    <d v="2018-08-05T00:00:00"/>
    <x v="4"/>
    <x v="0"/>
    <s v="2018"/>
    <x v="1"/>
    <n v="28"/>
    <x v="535"/>
    <n v="6443.37"/>
    <s v="Australia"/>
    <x v="0"/>
  </r>
  <r>
    <s v="AUD"/>
    <s v="SALES-POS"/>
    <s v="Kenneth"/>
    <n v="2553.9"/>
    <d v="2018-08-05T00:00:00"/>
    <x v="4"/>
    <x v="0"/>
    <s v="2018"/>
    <x v="1"/>
    <n v="35"/>
    <x v="184"/>
    <n v="2525.39"/>
    <s v="Australia"/>
    <x v="0"/>
  </r>
  <r>
    <s v="AUD"/>
    <s v="PAYMENT"/>
    <s v="Michael"/>
    <n v="363.2"/>
    <d v="2018-08-05T00:00:00"/>
    <x v="4"/>
    <x v="0"/>
    <s v="2018"/>
    <x v="1"/>
    <n v="40"/>
    <x v="13"/>
    <n v="338.2"/>
    <s v="Australia"/>
    <x v="0"/>
  </r>
  <r>
    <s v="AUD"/>
    <s v="POS"/>
    <s v="Ronald"/>
    <n v="1914.87"/>
    <d v="2018-08-05T00:00:00"/>
    <x v="4"/>
    <x v="0"/>
    <s v="2018"/>
    <x v="1"/>
    <n v="25"/>
    <x v="536"/>
    <n v="1877.7199999999998"/>
    <s v="Australia"/>
    <x v="0"/>
  </r>
  <r>
    <s v="AUD"/>
    <s v="SALES-POS"/>
    <s v="Michelle"/>
    <n v="1447.98"/>
    <d v="2018-08-05T00:00:00"/>
    <x v="4"/>
    <x v="0"/>
    <s v="2018"/>
    <x v="0"/>
    <n v="19"/>
    <x v="537"/>
    <n v="1426.1100000000001"/>
    <s v="Australia"/>
    <x v="0"/>
  </r>
  <r>
    <s v="AUD"/>
    <s v="SALES-POS"/>
    <s v="Michelle"/>
    <n v="1442.52"/>
    <d v="2018-08-05T00:00:00"/>
    <x v="4"/>
    <x v="0"/>
    <s v="2018"/>
    <x v="0"/>
    <n v="19"/>
    <x v="538"/>
    <n v="1437.06"/>
    <s v="Australia"/>
    <x v="0"/>
  </r>
  <r>
    <s v="AUD"/>
    <s v="PAYMENT"/>
    <s v="Craig"/>
    <n v="29662.05"/>
    <d v="2018-08-05T00:00:00"/>
    <x v="4"/>
    <x v="0"/>
    <s v="2018"/>
    <x v="1"/>
    <n v="28"/>
    <x v="539"/>
    <n v="29582.05"/>
    <s v="Australia"/>
    <x v="0"/>
  </r>
  <r>
    <s v="AUD"/>
    <s v="SALES-POS"/>
    <s v="Ronald"/>
    <n v="1909.86"/>
    <d v="2018-08-05T00:00:00"/>
    <x v="4"/>
    <x v="0"/>
    <s v="2018"/>
    <x v="1"/>
    <n v="25"/>
    <x v="540"/>
    <n v="1904.85"/>
    <s v="Australia"/>
    <x v="0"/>
  </r>
  <r>
    <s v="AUD"/>
    <s v="POS"/>
    <s v="Michelle"/>
    <n v="1385.79"/>
    <d v="2018-08-05T00:00:00"/>
    <x v="4"/>
    <x v="0"/>
    <s v="2018"/>
    <x v="0"/>
    <n v="19"/>
    <x v="541"/>
    <n v="1329.06"/>
    <s v="Australia"/>
    <x v="0"/>
  </r>
  <r>
    <s v="AUD"/>
    <s v="POS"/>
    <s v="Robert"/>
    <n v="1516.38"/>
    <d v="2018-08-06T00:00:00"/>
    <x v="5"/>
    <x v="0"/>
    <s v="2018"/>
    <x v="1"/>
    <n v="20"/>
    <x v="542"/>
    <n v="1504.3400000000001"/>
    <s v="Australia"/>
    <x v="0"/>
  </r>
  <r>
    <s v="AUD"/>
    <s v="SALES-POS"/>
    <s v="Melissa"/>
    <n v="79.760000000000005"/>
    <d v="2018-08-06T00:00:00"/>
    <x v="5"/>
    <x v="0"/>
    <s v="2018"/>
    <x v="0"/>
    <n v="30"/>
    <x v="543"/>
    <n v="74.72"/>
    <s v="Australia"/>
    <x v="0"/>
  </r>
  <r>
    <s v="AUD"/>
    <s v="PAYMENT"/>
    <s v="Tim"/>
    <n v="54418.71"/>
    <d v="2018-08-06T00:00:00"/>
    <x v="5"/>
    <x v="0"/>
    <s v="2018"/>
    <x v="1"/>
    <n v="40"/>
    <x v="544"/>
    <n v="54235.71"/>
    <s v="Australia"/>
    <x v="0"/>
  </r>
  <r>
    <s v="AUD"/>
    <s v="PAYMENT"/>
    <s v="Ryan"/>
    <n v="30028.77"/>
    <d v="2018-08-06T00:00:00"/>
    <x v="5"/>
    <x v="0"/>
    <s v="2018"/>
    <x v="1"/>
    <n v="38"/>
    <x v="545"/>
    <n v="29843.77"/>
    <s v="Australia"/>
    <x v="0"/>
  </r>
  <r>
    <s v="AUD"/>
    <s v="INTER BANK"/>
    <s v="Matthew"/>
    <n v="6582.79"/>
    <d v="2018-08-06T00:00:00"/>
    <x v="5"/>
    <x v="0"/>
    <s v="2018"/>
    <x v="1"/>
    <n v="39"/>
    <x v="92"/>
    <n v="6549.79"/>
    <s v="Australia"/>
    <x v="0"/>
  </r>
  <r>
    <s v="AUD"/>
    <s v="INTER BANK"/>
    <s v="Susan"/>
    <n v="723.87"/>
    <d v="2018-08-06T00:00:00"/>
    <x v="5"/>
    <x v="0"/>
    <s v="2018"/>
    <x v="0"/>
    <n v="19"/>
    <x v="164"/>
    <n v="699.87"/>
    <s v="Australia"/>
    <x v="0"/>
  </r>
  <r>
    <s v="AUD"/>
    <s v="POS"/>
    <s v="Maria"/>
    <n v="1805.27"/>
    <d v="2018-08-06T00:00:00"/>
    <x v="5"/>
    <x v="0"/>
    <s v="2018"/>
    <x v="0"/>
    <n v="35"/>
    <x v="546"/>
    <n v="1751.84"/>
    <s v="Australia"/>
    <x v="0"/>
  </r>
  <r>
    <s v="AUD"/>
    <s v="PAYMENT"/>
    <s v="Michele"/>
    <n v="1002.27"/>
    <d v="2018-08-06T00:00:00"/>
    <x v="5"/>
    <x v="0"/>
    <s v="2018"/>
    <x v="0"/>
    <n v="30"/>
    <x v="285"/>
    <n v="936.27"/>
    <s v="Australia"/>
    <x v="0"/>
  </r>
  <r>
    <s v="AUD"/>
    <s v="PAYMENT"/>
    <s v="Tyler"/>
    <n v="1861.27"/>
    <d v="2018-08-06T00:00:00"/>
    <x v="5"/>
    <x v="0"/>
    <s v="2018"/>
    <x v="1"/>
    <n v="69"/>
    <x v="547"/>
    <n v="1791.27"/>
    <s v="Australia"/>
    <x v="0"/>
  </r>
  <r>
    <s v="AUD"/>
    <s v="PAYMENT"/>
    <s v="Michael"/>
    <n v="174.2"/>
    <d v="2018-08-06T00:00:00"/>
    <x v="5"/>
    <x v="0"/>
    <s v="2018"/>
    <x v="1"/>
    <n v="40"/>
    <x v="548"/>
    <n v="-14.800000000000011"/>
    <s v="Australia"/>
    <x v="0"/>
  </r>
  <r>
    <s v="AUD"/>
    <s v="PAYMENT"/>
    <s v="Richard"/>
    <n v="2290.96"/>
    <d v="2018-08-06T00:00:00"/>
    <x v="5"/>
    <x v="0"/>
    <s v="2018"/>
    <x v="1"/>
    <n v="22"/>
    <x v="40"/>
    <n v="2256.96"/>
    <s v="Australia"/>
    <x v="0"/>
  </r>
  <r>
    <s v="AUD"/>
    <s v="PAYMENT"/>
    <s v="Maria"/>
    <n v="1770.27"/>
    <d v="2018-08-06T00:00:00"/>
    <x v="5"/>
    <x v="0"/>
    <s v="2018"/>
    <x v="0"/>
    <n v="35"/>
    <x v="75"/>
    <n v="1735.27"/>
    <s v="Australia"/>
    <x v="0"/>
  </r>
  <r>
    <s v="AUD"/>
    <s v="INTER BANK"/>
    <s v="Natasha"/>
    <n v="186083.52"/>
    <d v="2018-08-06T00:00:00"/>
    <x v="5"/>
    <x v="0"/>
    <s v="2018"/>
    <x v="0"/>
    <n v="40"/>
    <x v="549"/>
    <n v="186032.52"/>
    <s v="Australia"/>
    <x v="0"/>
  </r>
  <r>
    <s v="AUD"/>
    <s v="SALES-POS"/>
    <s v="Jessica"/>
    <n v="16161.93"/>
    <d v="2018-08-06T00:00:00"/>
    <x v="5"/>
    <x v="0"/>
    <s v="2018"/>
    <x v="0"/>
    <n v="34"/>
    <x v="550"/>
    <n v="16143.33"/>
    <s v="Australia"/>
    <x v="0"/>
  </r>
  <r>
    <s v="AUD"/>
    <s v="SALES-POS"/>
    <s v="Michael"/>
    <n v="50178.87"/>
    <d v="2018-08-06T00:00:00"/>
    <x v="5"/>
    <x v="0"/>
    <s v="2018"/>
    <x v="1"/>
    <n v="19"/>
    <x v="8"/>
    <n v="50159.62"/>
    <s v="Australia"/>
    <x v="0"/>
  </r>
  <r>
    <s v="AUD"/>
    <s v="INTER BANK"/>
    <s v="Richard"/>
    <n v="11111.76"/>
    <d v="2018-08-06T00:00:00"/>
    <x v="5"/>
    <x v="0"/>
    <s v="2018"/>
    <x v="1"/>
    <n v="24"/>
    <x v="14"/>
    <n v="11072.76"/>
    <s v="Australia"/>
    <x v="0"/>
  </r>
  <r>
    <s v="AUD"/>
    <s v="SALES-POS"/>
    <s v="Amy"/>
    <n v="1462.14"/>
    <d v="2018-08-06T00:00:00"/>
    <x v="5"/>
    <x v="0"/>
    <s v="2018"/>
    <x v="0"/>
    <n v="43"/>
    <x v="551"/>
    <n v="1443.5900000000001"/>
    <s v="Australia"/>
    <x v="0"/>
  </r>
  <r>
    <s v="AUD"/>
    <s v="SALES-POS"/>
    <s v="Richard"/>
    <n v="1174.56"/>
    <d v="2018-08-06T00:00:00"/>
    <x v="5"/>
    <x v="0"/>
    <s v="2018"/>
    <x v="1"/>
    <n v="37"/>
    <x v="552"/>
    <n v="1123.99"/>
    <s v="Australia"/>
    <x v="0"/>
  </r>
  <r>
    <s v="AUD"/>
    <s v="SALES-POS"/>
    <s v="Michelle"/>
    <n v="1366.25"/>
    <d v="2018-08-06T00:00:00"/>
    <x v="5"/>
    <x v="0"/>
    <s v="2018"/>
    <x v="0"/>
    <n v="19"/>
    <x v="553"/>
    <n v="1346.71"/>
    <s v="Australia"/>
    <x v="0"/>
  </r>
  <r>
    <s v="AUD"/>
    <s v="POS"/>
    <s v="Robert"/>
    <n v="1491.29"/>
    <d v="2018-08-06T00:00:00"/>
    <x v="5"/>
    <x v="0"/>
    <s v="2018"/>
    <x v="1"/>
    <n v="20"/>
    <x v="554"/>
    <n v="1466.2"/>
    <s v="Australia"/>
    <x v="0"/>
  </r>
  <r>
    <s v="AUD"/>
    <s v="POS"/>
    <s v="Sandra"/>
    <n v="228.34"/>
    <d v="2018-08-06T00:00:00"/>
    <x v="5"/>
    <x v="0"/>
    <s v="2018"/>
    <x v="0"/>
    <n v="34"/>
    <x v="555"/>
    <n v="210.59"/>
    <s v="Australia"/>
    <x v="0"/>
  </r>
  <r>
    <s v="AUD"/>
    <s v="SALES-POS"/>
    <s v="Rachael"/>
    <n v="2195.4699999999998"/>
    <d v="2018-08-06T00:00:00"/>
    <x v="5"/>
    <x v="0"/>
    <s v="2018"/>
    <x v="0"/>
    <n v="21"/>
    <x v="556"/>
    <n v="2185.9699999999998"/>
    <s v="Australia"/>
    <x v="0"/>
  </r>
  <r>
    <s v="AUD"/>
    <s v="SALES-POS"/>
    <s v="Rachael"/>
    <n v="2156.8200000000002"/>
    <d v="2018-08-06T00:00:00"/>
    <x v="5"/>
    <x v="0"/>
    <s v="2018"/>
    <x v="0"/>
    <n v="21"/>
    <x v="557"/>
    <n v="2118.17"/>
    <s v="Australia"/>
    <x v="0"/>
  </r>
  <r>
    <s v="AUD"/>
    <s v="SALES-POS"/>
    <s v="Jessica"/>
    <n v="16153.94"/>
    <d v="2018-08-06T00:00:00"/>
    <x v="5"/>
    <x v="0"/>
    <s v="2018"/>
    <x v="0"/>
    <n v="34"/>
    <x v="166"/>
    <n v="16145.95"/>
    <s v="Australia"/>
    <x v="0"/>
  </r>
  <r>
    <s v="AUD"/>
    <s v="SALES-POS"/>
    <s v="Isaiah"/>
    <n v="7867.58"/>
    <d v="2018-08-06T00:00:00"/>
    <x v="5"/>
    <x v="0"/>
    <s v="2018"/>
    <x v="1"/>
    <n v="23"/>
    <x v="558"/>
    <n v="7853.54"/>
    <s v="Australia"/>
    <x v="0"/>
  </r>
  <r>
    <s v="AUD"/>
    <s v="SALES-POS"/>
    <s v="Melissa"/>
    <n v="44.35"/>
    <d v="2018-08-06T00:00:00"/>
    <x v="5"/>
    <x v="0"/>
    <s v="2018"/>
    <x v="0"/>
    <n v="30"/>
    <x v="559"/>
    <n v="8.9400000000000048"/>
    <s v="Australia"/>
    <x v="0"/>
  </r>
  <r>
    <s v="AUD"/>
    <s v="SALES-POS"/>
    <s v="Stephanie"/>
    <n v="100.23"/>
    <d v="2018-08-06T00:00:00"/>
    <x v="5"/>
    <x v="0"/>
    <s v="2018"/>
    <x v="0"/>
    <n v="53"/>
    <x v="560"/>
    <n v="83.570000000000007"/>
    <s v="Australia"/>
    <x v="0"/>
  </r>
  <r>
    <s v="AUD"/>
    <s v="SALES-POS"/>
    <s v="Jessica"/>
    <n v="16140.55"/>
    <d v="2018-08-06T00:00:00"/>
    <x v="5"/>
    <x v="0"/>
    <s v="2018"/>
    <x v="0"/>
    <n v="34"/>
    <x v="561"/>
    <n v="16127.16"/>
    <s v="Australia"/>
    <x v="0"/>
  </r>
  <r>
    <s v="AUD"/>
    <s v="POS"/>
    <s v="Christopher"/>
    <n v="57959.46"/>
    <d v="2018-08-06T00:00:00"/>
    <x v="5"/>
    <x v="0"/>
    <s v="2018"/>
    <x v="1"/>
    <n v="33"/>
    <x v="562"/>
    <n v="57942.07"/>
    <s v="Australia"/>
    <x v="0"/>
  </r>
  <r>
    <s v="AUD"/>
    <s v="POS"/>
    <s v="Barry"/>
    <n v="30.01"/>
    <d v="2018-08-06T00:00:00"/>
    <x v="5"/>
    <x v="0"/>
    <s v="2018"/>
    <x v="1"/>
    <n v="38"/>
    <x v="563"/>
    <n v="16.420000000000002"/>
    <s v="Australia"/>
    <x v="0"/>
  </r>
  <r>
    <s v="AUD"/>
    <s v="POS"/>
    <s v="Tiffany"/>
    <n v="1340.64"/>
    <d v="2018-08-06T00:00:00"/>
    <x v="5"/>
    <x v="0"/>
    <s v="2018"/>
    <x v="0"/>
    <n v="25"/>
    <x v="564"/>
    <n v="1325.94"/>
    <s v="Australia"/>
    <x v="0"/>
  </r>
  <r>
    <s v="AUD"/>
    <s v="SALES-POS"/>
    <s v="Heather"/>
    <n v="1298.8"/>
    <d v="2018-08-06T00:00:00"/>
    <x v="5"/>
    <x v="0"/>
    <s v="2018"/>
    <x v="0"/>
    <n v="41"/>
    <x v="565"/>
    <n v="1284.56"/>
    <s v="Australia"/>
    <x v="0"/>
  </r>
  <r>
    <s v="AUD"/>
    <s v="POS"/>
    <s v="Rhonda"/>
    <n v="1067.44"/>
    <d v="2018-08-06T00:00:00"/>
    <x v="5"/>
    <x v="0"/>
    <s v="2018"/>
    <x v="0"/>
    <n v="40"/>
    <x v="566"/>
    <n v="1061.23"/>
    <s v="Australia"/>
    <x v="0"/>
  </r>
  <r>
    <s v="AUD"/>
    <s v="POS"/>
    <s v="Rhonda"/>
    <n v="1021.48"/>
    <d v="2018-08-06T00:00:00"/>
    <x v="5"/>
    <x v="0"/>
    <s v="2018"/>
    <x v="0"/>
    <n v="40"/>
    <x v="567"/>
    <n v="975.52"/>
    <s v="Australia"/>
    <x v="0"/>
  </r>
  <r>
    <s v="AUD"/>
    <s v="SALES-POS"/>
    <s v="Maria"/>
    <n v="1753.44"/>
    <d v="2018-08-06T00:00:00"/>
    <x v="5"/>
    <x v="0"/>
    <s v="2018"/>
    <x v="0"/>
    <n v="35"/>
    <x v="568"/>
    <n v="1736.6100000000001"/>
    <s v="Australia"/>
    <x v="0"/>
  </r>
  <r>
    <s v="AUD"/>
    <s v="POS"/>
    <s v="Dustin"/>
    <n v="777.17"/>
    <d v="2018-08-06T00:00:00"/>
    <x v="5"/>
    <x v="0"/>
    <s v="2018"/>
    <x v="1"/>
    <n v="28"/>
    <x v="569"/>
    <n v="730.81"/>
    <s v="Australia"/>
    <x v="0"/>
  </r>
  <r>
    <s v="AUD"/>
    <s v="SALES-POS"/>
    <s v="Rhonda"/>
    <n v="986.67"/>
    <d v="2018-08-06T00:00:00"/>
    <x v="5"/>
    <x v="0"/>
    <s v="2018"/>
    <x v="0"/>
    <n v="40"/>
    <x v="570"/>
    <n v="951.8599999999999"/>
    <s v="Australia"/>
    <x v="0"/>
  </r>
  <r>
    <s v="AUD"/>
    <s v="PAY/SALARY"/>
    <s v="Lucas"/>
    <n v="5835.11"/>
    <d v="2018-08-06T00:00:00"/>
    <x v="5"/>
    <x v="0"/>
    <s v="2018"/>
    <x v="1"/>
    <n v="21"/>
    <x v="571"/>
    <n v="2256.4599999999996"/>
    <s v="Australia"/>
    <x v="1"/>
  </r>
  <r>
    <s v="AUD"/>
    <s v="PAY/SALARY"/>
    <s v="Robin"/>
    <n v="1726.28"/>
    <d v="2018-08-06T00:00:00"/>
    <x v="5"/>
    <x v="0"/>
    <s v="2018"/>
    <x v="0"/>
    <n v="34"/>
    <x v="572"/>
    <n v="14.889999999999873"/>
    <s v="Australia"/>
    <x v="1"/>
  </r>
  <r>
    <s v="AUD"/>
    <s v="PAYMENT"/>
    <s v="Robin"/>
    <n v="1680.28"/>
    <d v="2018-08-06T00:00:00"/>
    <x v="5"/>
    <x v="0"/>
    <s v="2018"/>
    <x v="0"/>
    <n v="34"/>
    <x v="58"/>
    <n v="1634.28"/>
    <s v="Australia"/>
    <x v="0"/>
  </r>
  <r>
    <s v="AUD"/>
    <s v="PAYMENT"/>
    <s v="Michael"/>
    <n v="50141.87"/>
    <d v="2018-08-06T00:00:00"/>
    <x v="5"/>
    <x v="0"/>
    <s v="2018"/>
    <x v="1"/>
    <n v="19"/>
    <x v="214"/>
    <n v="50104.87"/>
    <s v="Australia"/>
    <x v="0"/>
  </r>
  <r>
    <s v="AUD"/>
    <s v="PAY/SALARY"/>
    <s v="Rhonda"/>
    <n v="1878.76"/>
    <d v="2018-08-06T00:00:00"/>
    <x v="5"/>
    <x v="0"/>
    <s v="2018"/>
    <x v="0"/>
    <n v="40"/>
    <x v="573"/>
    <n v="986.67"/>
    <s v="Australia"/>
    <x v="1"/>
  </r>
  <r>
    <s v="AUD"/>
    <s v="PAY/SALARY"/>
    <s v="Kenneth"/>
    <n v="4407.8900000000003"/>
    <d v="2018-08-06T00:00:00"/>
    <x v="5"/>
    <x v="0"/>
    <s v="2018"/>
    <x v="1"/>
    <n v="29"/>
    <x v="574"/>
    <n v="2.5900000000001455"/>
    <s v="Australia"/>
    <x v="1"/>
  </r>
  <r>
    <s v="AUD"/>
    <s v="PAYMENT"/>
    <s v="Ryan"/>
    <n v="29986.77"/>
    <d v="2018-08-06T00:00:00"/>
    <x v="5"/>
    <x v="0"/>
    <s v="2018"/>
    <x v="1"/>
    <n v="38"/>
    <x v="491"/>
    <n v="29944.77"/>
    <s v="Australia"/>
    <x v="0"/>
  </r>
  <r>
    <s v="AUD"/>
    <s v="PAY/SALARY"/>
    <s v="Natasha"/>
    <n v="190299.56"/>
    <d v="2018-08-06T00:00:00"/>
    <x v="5"/>
    <x v="0"/>
    <s v="2018"/>
    <x v="0"/>
    <n v="40"/>
    <x v="575"/>
    <n v="186083.52"/>
    <s v="Australia"/>
    <x v="1"/>
  </r>
  <r>
    <s v="AUD"/>
    <s v="SALES-POS"/>
    <s v="Robert"/>
    <n v="1474.54"/>
    <d v="2018-08-06T00:00:00"/>
    <x v="5"/>
    <x v="0"/>
    <s v="2018"/>
    <x v="1"/>
    <n v="20"/>
    <x v="576"/>
    <n v="1457.79"/>
    <s v="Australia"/>
    <x v="0"/>
  </r>
  <r>
    <s v="AUD"/>
    <s v="POS"/>
    <s v="Robert"/>
    <n v="1459.35"/>
    <d v="2018-08-06T00:00:00"/>
    <x v="5"/>
    <x v="0"/>
    <s v="2018"/>
    <x v="1"/>
    <n v="20"/>
    <x v="577"/>
    <n v="1444.1599999999999"/>
    <s v="Australia"/>
    <x v="0"/>
  </r>
  <r>
    <s v="AUD"/>
    <s v="PAYMENT"/>
    <s v="Isaiah"/>
    <n v="7766.58"/>
    <d v="2018-08-06T00:00:00"/>
    <x v="5"/>
    <x v="0"/>
    <s v="2018"/>
    <x v="1"/>
    <n v="23"/>
    <x v="578"/>
    <n v="7665.58"/>
    <s v="Australia"/>
    <x v="0"/>
  </r>
  <r>
    <s v="AUD"/>
    <s v="PAY/SALARY"/>
    <s v="Maria"/>
    <n v="2616.39"/>
    <d v="2018-08-06T00:00:00"/>
    <x v="5"/>
    <x v="0"/>
    <s v="2018"/>
    <x v="0"/>
    <n v="35"/>
    <x v="579"/>
    <n v="1753.4399999999998"/>
    <s v="Australia"/>
    <x v="1"/>
  </r>
  <r>
    <s v="AUD"/>
    <s v="SALES-POS"/>
    <s v="Tiffany"/>
    <n v="1337.95"/>
    <d v="2018-08-06T00:00:00"/>
    <x v="5"/>
    <x v="0"/>
    <s v="2018"/>
    <x v="0"/>
    <n v="25"/>
    <x v="580"/>
    <n v="1335.26"/>
    <s v="Australia"/>
    <x v="0"/>
  </r>
  <r>
    <s v="AUD"/>
    <s v="SALES-POS"/>
    <s v="Gregory"/>
    <n v="523.15"/>
    <d v="2018-08-06T00:00:00"/>
    <x v="5"/>
    <x v="0"/>
    <s v="2018"/>
    <x v="1"/>
    <n v="42"/>
    <x v="581"/>
    <n v="470.96"/>
    <s v="Australia"/>
    <x v="0"/>
  </r>
  <r>
    <s v="AUD"/>
    <s v="POS"/>
    <s v="Michelle"/>
    <n v="1336.71"/>
    <d v="2018-08-06T00:00:00"/>
    <x v="5"/>
    <x v="0"/>
    <s v="2018"/>
    <x v="0"/>
    <n v="19"/>
    <x v="582"/>
    <n v="1307.17"/>
    <s v="Australia"/>
    <x v="0"/>
  </r>
  <r>
    <s v="AUD"/>
    <s v="PAY/SALARY"/>
    <s v="Brian"/>
    <n v="106396.58"/>
    <d v="2018-08-06T00:00:00"/>
    <x v="5"/>
    <x v="0"/>
    <s v="2018"/>
    <x v="1"/>
    <n v="42"/>
    <x v="583"/>
    <n v="103165.32"/>
    <s v="Australia"/>
    <x v="1"/>
  </r>
  <r>
    <s v="AUD"/>
    <s v="PAY/SALARY"/>
    <s v="Ricky"/>
    <n v="2664.6"/>
    <d v="2018-08-06T00:00:00"/>
    <x v="5"/>
    <x v="0"/>
    <s v="2018"/>
    <x v="1"/>
    <n v="43"/>
    <x v="584"/>
    <n v="76.589999999999691"/>
    <s v="Australia"/>
    <x v="1"/>
  </r>
  <r>
    <s v="AUD"/>
    <s v="PAY/SALARY"/>
    <s v="Luis"/>
    <n v="1402.71"/>
    <d v="2018-08-06T00:00:00"/>
    <x v="5"/>
    <x v="0"/>
    <s v="2018"/>
    <x v="1"/>
    <n v="27"/>
    <x v="585"/>
    <n v="6.4800000000000182"/>
    <s v="Australia"/>
    <x v="1"/>
  </r>
  <r>
    <s v="AUD"/>
    <s v="PAY/SALARY"/>
    <s v="Emily"/>
    <n v="29114.92"/>
    <d v="2018-08-06T00:00:00"/>
    <x v="5"/>
    <x v="0"/>
    <s v="2018"/>
    <x v="0"/>
    <n v="43"/>
    <x v="586"/>
    <n v="28450.489999999998"/>
    <s v="Australia"/>
    <x v="1"/>
  </r>
  <r>
    <s v="AUD"/>
    <s v="PAY/SALARY"/>
    <s v="Kimberly"/>
    <n v="1483.02"/>
    <d v="2018-08-06T00:00:00"/>
    <x v="5"/>
    <x v="0"/>
    <s v="2018"/>
    <x v="0"/>
    <n v="24"/>
    <x v="587"/>
    <n v="423.18000000000006"/>
    <s v="Australia"/>
    <x v="1"/>
  </r>
  <r>
    <s v="AUD"/>
    <s v="PAY/SALARY"/>
    <s v="Edward"/>
    <n v="5053.83"/>
    <d v="2018-08-06T00:00:00"/>
    <x v="5"/>
    <x v="0"/>
    <s v="2018"/>
    <x v="1"/>
    <n v="19"/>
    <x v="588"/>
    <n v="4063.2799999999997"/>
    <s v="Australia"/>
    <x v="1"/>
  </r>
  <r>
    <s v="AUD"/>
    <s v="SALES-POS"/>
    <s v="Kristin"/>
    <n v="784.27"/>
    <d v="2018-08-06T00:00:00"/>
    <x v="5"/>
    <x v="0"/>
    <s v="2018"/>
    <x v="0"/>
    <n v="43"/>
    <x v="193"/>
    <n v="768.31999999999994"/>
    <s v="Australia"/>
    <x v="0"/>
  </r>
  <r>
    <s v="AUD"/>
    <s v="POS"/>
    <s v="Diana"/>
    <n v="455.13"/>
    <d v="2018-08-06T00:00:00"/>
    <x v="5"/>
    <x v="0"/>
    <s v="2018"/>
    <x v="0"/>
    <n v="26"/>
    <x v="589"/>
    <n v="421.31"/>
    <s v="Australia"/>
    <x v="0"/>
  </r>
  <r>
    <s v="AUD"/>
    <s v="PAYMENT"/>
    <s v="Lucas"/>
    <n v="5795.11"/>
    <d v="2018-08-06T00:00:00"/>
    <x v="5"/>
    <x v="0"/>
    <s v="2018"/>
    <x v="1"/>
    <n v="21"/>
    <x v="257"/>
    <n v="5755.11"/>
    <s v="Australia"/>
    <x v="0"/>
  </r>
  <r>
    <s v="AUD"/>
    <s v="PAY/SALARY"/>
    <s v="Michael"/>
    <n v="2454.56"/>
    <d v="2018-08-06T00:00:00"/>
    <x v="5"/>
    <x v="0"/>
    <s v="2018"/>
    <x v="1"/>
    <n v="40"/>
    <x v="590"/>
    <n v="174.19999999999982"/>
    <s v="Australia"/>
    <x v="1"/>
  </r>
  <r>
    <s v="AUD"/>
    <s v="PAYMENT"/>
    <s v="Craig"/>
    <n v="29642.05"/>
    <d v="2018-08-06T00:00:00"/>
    <x v="5"/>
    <x v="0"/>
    <s v="2018"/>
    <x v="1"/>
    <n v="28"/>
    <x v="591"/>
    <n v="29622.05"/>
    <s v="Australia"/>
    <x v="0"/>
  </r>
  <r>
    <s v="AUD"/>
    <s v="PAY/SALARY"/>
    <s v="Melissa"/>
    <n v="1681.07"/>
    <d v="2018-08-06T00:00:00"/>
    <x v="5"/>
    <x v="0"/>
    <s v="2018"/>
    <x v="0"/>
    <n v="30"/>
    <x v="592"/>
    <n v="44.349999999999909"/>
    <s v="Australia"/>
    <x v="1"/>
  </r>
  <r>
    <s v="AUD"/>
    <s v="POS"/>
    <s v="Gregory"/>
    <n v="496.81"/>
    <d v="2018-08-06T00:00:00"/>
    <x v="5"/>
    <x v="0"/>
    <s v="2018"/>
    <x v="1"/>
    <n v="42"/>
    <x v="593"/>
    <n v="470.47"/>
    <s v="Australia"/>
    <x v="0"/>
  </r>
  <r>
    <s v="AUD"/>
    <s v="INTER BANK"/>
    <s v="Michele"/>
    <n v="947.27"/>
    <d v="2018-08-06T00:00:00"/>
    <x v="5"/>
    <x v="0"/>
    <s v="2018"/>
    <x v="0"/>
    <n v="30"/>
    <x v="17"/>
    <n v="892.27"/>
    <s v="Australia"/>
    <x v="0"/>
  </r>
  <r>
    <s v="AUD"/>
    <s v="PAYMENT"/>
    <s v="Tiffany"/>
    <n v="1177.95"/>
    <d v="2018-08-06T00:00:00"/>
    <x v="5"/>
    <x v="0"/>
    <s v="2018"/>
    <x v="0"/>
    <n v="25"/>
    <x v="594"/>
    <n v="1017.95"/>
    <s v="Australia"/>
    <x v="0"/>
  </r>
  <r>
    <s v="AUD"/>
    <s v="PAYMENT"/>
    <s v="Marissa"/>
    <n v="1874.08"/>
    <d v="2018-08-06T00:00:00"/>
    <x v="5"/>
    <x v="0"/>
    <s v="2018"/>
    <x v="0"/>
    <n v="23"/>
    <x v="16"/>
    <n v="1852.08"/>
    <s v="Australia"/>
    <x v="0"/>
  </r>
  <r>
    <s v="AUD"/>
    <s v="SALES-POS"/>
    <s v="Christopher"/>
    <n v="5728.67"/>
    <d v="2018-08-06T00:00:00"/>
    <x v="5"/>
    <x v="0"/>
    <s v="2018"/>
    <x v="1"/>
    <n v="35"/>
    <x v="595"/>
    <n v="5719.16"/>
    <s v="Australia"/>
    <x v="0"/>
  </r>
  <r>
    <s v="AUD"/>
    <s v="SALES-POS"/>
    <s v="James"/>
    <n v="6523.89"/>
    <d v="2018-08-06T00:00:00"/>
    <x v="5"/>
    <x v="0"/>
    <s v="2018"/>
    <x v="1"/>
    <n v="28"/>
    <x v="596"/>
    <n v="6511.7800000000007"/>
    <s v="Australia"/>
    <x v="0"/>
  </r>
  <r>
    <s v="AUD"/>
    <s v="POS"/>
    <s v="Diana"/>
    <n v="445.37"/>
    <d v="2018-08-06T00:00:00"/>
    <x v="5"/>
    <x v="0"/>
    <s v="2018"/>
    <x v="0"/>
    <n v="26"/>
    <x v="597"/>
    <n v="435.61"/>
    <s v="Australia"/>
    <x v="0"/>
  </r>
  <r>
    <s v="AUD"/>
    <s v="POS"/>
    <s v="Gregory"/>
    <n v="449.05"/>
    <d v="2018-08-06T00:00:00"/>
    <x v="5"/>
    <x v="0"/>
    <s v="2018"/>
    <x v="1"/>
    <n v="42"/>
    <x v="598"/>
    <n v="401.29"/>
    <s v="Australia"/>
    <x v="0"/>
  </r>
  <r>
    <s v="AUD"/>
    <s v="SALES-POS"/>
    <s v="Craig"/>
    <n v="29629.39"/>
    <d v="2018-08-06T00:00:00"/>
    <x v="5"/>
    <x v="0"/>
    <s v="2018"/>
    <x v="1"/>
    <n v="28"/>
    <x v="599"/>
    <n v="29616.73"/>
    <s v="Australia"/>
    <x v="0"/>
  </r>
  <r>
    <s v="AUD"/>
    <s v="PAYMENT"/>
    <s v="Susan"/>
    <n v="687.87"/>
    <d v="2018-08-06T00:00:00"/>
    <x v="5"/>
    <x v="0"/>
    <s v="2018"/>
    <x v="0"/>
    <n v="19"/>
    <x v="25"/>
    <n v="651.87"/>
    <s v="Australia"/>
    <x v="0"/>
  </r>
  <r>
    <s v="AUD"/>
    <s v="PAY/SALARY"/>
    <s v="Darren"/>
    <n v="9637.69"/>
    <d v="2018-08-06T00:00:00"/>
    <x v="5"/>
    <x v="0"/>
    <s v="2018"/>
    <x v="1"/>
    <n v="20"/>
    <x v="600"/>
    <n v="6610.7400000000007"/>
    <s v="Australia"/>
    <x v="1"/>
  </r>
  <r>
    <s v="AUD"/>
    <s v="PAYMENT"/>
    <s v="Craig"/>
    <n v="29501.39"/>
    <d v="2018-08-06T00:00:00"/>
    <x v="5"/>
    <x v="0"/>
    <s v="2018"/>
    <x v="1"/>
    <n v="28"/>
    <x v="379"/>
    <n v="29373.39"/>
    <s v="Australia"/>
    <x v="0"/>
  </r>
  <r>
    <s v="AUD"/>
    <s v="PAYMENT"/>
    <s v="Kimberly"/>
    <n v="1430.02"/>
    <d v="2018-08-06T00:00:00"/>
    <x v="5"/>
    <x v="0"/>
    <s v="2018"/>
    <x v="0"/>
    <n v="24"/>
    <x v="339"/>
    <n v="1377.02"/>
    <s v="Australia"/>
    <x v="0"/>
  </r>
  <r>
    <s v="AUD"/>
    <s v="PAY/SALARY"/>
    <s v="James"/>
    <n v="9062.57"/>
    <d v="2018-08-06T00:00:00"/>
    <x v="5"/>
    <x v="0"/>
    <s v="2018"/>
    <x v="1"/>
    <n v="28"/>
    <x v="601"/>
    <n v="6523.8899999999994"/>
    <s v="Australia"/>
    <x v="1"/>
  </r>
  <r>
    <s v="AUD"/>
    <s v="PAY/SALARY"/>
    <s v="Michelle"/>
    <n v="5314.17"/>
    <d v="2018-08-06T00:00:00"/>
    <x v="5"/>
    <x v="0"/>
    <s v="2018"/>
    <x v="0"/>
    <n v="19"/>
    <x v="602"/>
    <n v="1336.71"/>
    <s v="Australia"/>
    <x v="1"/>
  </r>
  <r>
    <s v="AUD"/>
    <s v="SALES-POS"/>
    <s v="Kenneth"/>
    <n v="2524.19"/>
    <d v="2018-08-06T00:00:00"/>
    <x v="5"/>
    <x v="0"/>
    <s v="2018"/>
    <x v="1"/>
    <n v="35"/>
    <x v="603"/>
    <n v="2494.48"/>
    <s v="Australia"/>
    <x v="0"/>
  </r>
  <r>
    <s v="AUD"/>
    <s v="POS"/>
    <s v="Virginia"/>
    <n v="1868.58"/>
    <d v="2018-08-06T00:00:00"/>
    <x v="5"/>
    <x v="0"/>
    <s v="2018"/>
    <x v="0"/>
    <n v="20"/>
    <x v="493"/>
    <n v="1850.6899999999998"/>
    <s v="Australia"/>
    <x v="0"/>
  </r>
  <r>
    <s v="AUD"/>
    <s v="POS"/>
    <s v="Heather"/>
    <n v="1275.95"/>
    <d v="2018-08-06T00:00:00"/>
    <x v="5"/>
    <x v="0"/>
    <s v="2018"/>
    <x v="0"/>
    <n v="41"/>
    <x v="604"/>
    <n v="1253.1000000000001"/>
    <s v="Australia"/>
    <x v="0"/>
  </r>
  <r>
    <s v="AUD"/>
    <s v="SALES-POS"/>
    <s v="Rhonda"/>
    <n v="1865.6"/>
    <d v="2018-08-06T00:00:00"/>
    <x v="5"/>
    <x v="0"/>
    <s v="2018"/>
    <x v="0"/>
    <n v="40"/>
    <x v="605"/>
    <n v="1852.4399999999998"/>
    <s v="Australia"/>
    <x v="0"/>
  </r>
  <r>
    <s v="AUD"/>
    <s v="PAYMENT"/>
    <s v="Tyler"/>
    <n v="1797.27"/>
    <d v="2018-08-06T00:00:00"/>
    <x v="5"/>
    <x v="0"/>
    <s v="2018"/>
    <x v="1"/>
    <n v="69"/>
    <x v="606"/>
    <n v="1733.27"/>
    <s v="Australia"/>
    <x v="0"/>
  </r>
  <r>
    <s v="AUD"/>
    <s v="PAYMENT"/>
    <s v="Brian"/>
    <n v="106363.58"/>
    <d v="2018-08-06T00:00:00"/>
    <x v="5"/>
    <x v="0"/>
    <s v="2018"/>
    <x v="1"/>
    <n v="42"/>
    <x v="92"/>
    <n v="106330.58"/>
    <s v="Australia"/>
    <x v="0"/>
  </r>
  <r>
    <s v="AUD"/>
    <s v="SALES-POS"/>
    <s v="Charles"/>
    <n v="6.49"/>
    <d v="2018-08-06T00:00:00"/>
    <x v="5"/>
    <x v="0"/>
    <s v="2018"/>
    <x v="1"/>
    <n v="18"/>
    <x v="607"/>
    <n v="-0.6899999999999995"/>
    <s v="Australia"/>
    <x v="0"/>
  </r>
  <r>
    <s v="AUD"/>
    <s v="SALES-POS"/>
    <s v="Ryan"/>
    <n v="29969.33"/>
    <d v="2018-08-06T00:00:00"/>
    <x v="5"/>
    <x v="0"/>
    <s v="2018"/>
    <x v="1"/>
    <n v="38"/>
    <x v="608"/>
    <n v="29951.890000000003"/>
    <s v="Australia"/>
    <x v="0"/>
  </r>
  <r>
    <s v="AUD"/>
    <s v="SALES-POS"/>
    <s v="Amy"/>
    <n v="1435.25"/>
    <d v="2018-08-06T00:00:00"/>
    <x v="5"/>
    <x v="0"/>
    <s v="2018"/>
    <x v="0"/>
    <n v="43"/>
    <x v="609"/>
    <n v="1408.36"/>
    <s v="Australia"/>
    <x v="0"/>
  </r>
  <r>
    <s v="AUD"/>
    <s v="SALES-POS"/>
    <s v="Catherine"/>
    <n v="10.15"/>
    <d v="2018-08-06T00:00:00"/>
    <x v="5"/>
    <x v="0"/>
    <s v="2018"/>
    <x v="0"/>
    <n v="26"/>
    <x v="610"/>
    <n v="1.8499999999999996"/>
    <s v="Australia"/>
    <x v="0"/>
  </r>
  <r>
    <s v="AUD"/>
    <s v="SALES-POS"/>
    <s v="Michael"/>
    <n v="2430.08"/>
    <d v="2018-08-06T00:00:00"/>
    <x v="5"/>
    <x v="0"/>
    <s v="2018"/>
    <x v="1"/>
    <n v="44"/>
    <x v="611"/>
    <n v="2408.2799999999997"/>
    <s v="Australia"/>
    <x v="0"/>
  </r>
  <r>
    <s v="AUD"/>
    <s v="POS"/>
    <s v="Rachael"/>
    <n v="2063.89"/>
    <d v="2018-08-06T00:00:00"/>
    <x v="5"/>
    <x v="0"/>
    <s v="2018"/>
    <x v="0"/>
    <n v="21"/>
    <x v="612"/>
    <n v="1970.9599999999998"/>
    <s v="Australia"/>
    <x v="0"/>
  </r>
  <r>
    <s v="AUD"/>
    <s v="POS"/>
    <s v="Christopher"/>
    <n v="57937.15"/>
    <d v="2018-08-06T00:00:00"/>
    <x v="5"/>
    <x v="0"/>
    <s v="2018"/>
    <x v="1"/>
    <n v="33"/>
    <x v="277"/>
    <n v="57914.840000000004"/>
    <s v="Australia"/>
    <x v="0"/>
  </r>
  <r>
    <s v="AUD"/>
    <s v="SALES-POS"/>
    <s v="Kenneth"/>
    <n v="2479.1"/>
    <d v="2018-08-06T00:00:00"/>
    <x v="5"/>
    <x v="0"/>
    <s v="2018"/>
    <x v="1"/>
    <n v="35"/>
    <x v="613"/>
    <n v="2434.0099999999998"/>
    <s v="Australia"/>
    <x v="0"/>
  </r>
  <r>
    <s v="AUD"/>
    <s v="POS"/>
    <s v="Heather"/>
    <n v="1239.1300000000001"/>
    <d v="2018-08-06T00:00:00"/>
    <x v="5"/>
    <x v="0"/>
    <s v="2018"/>
    <x v="0"/>
    <n v="41"/>
    <x v="614"/>
    <n v="1202.3100000000002"/>
    <s v="Australia"/>
    <x v="0"/>
  </r>
  <r>
    <s v="AUD"/>
    <s v="PAYMENT"/>
    <s v="Ryan"/>
    <n v="29835.33"/>
    <d v="2018-08-06T00:00:00"/>
    <x v="5"/>
    <x v="0"/>
    <s v="2018"/>
    <x v="1"/>
    <n v="38"/>
    <x v="615"/>
    <n v="29701.33"/>
    <s v="Australia"/>
    <x v="0"/>
  </r>
  <r>
    <s v="AUD"/>
    <s v="PAYMENT"/>
    <s v="Edward"/>
    <n v="5022.83"/>
    <d v="2018-08-06T00:00:00"/>
    <x v="5"/>
    <x v="0"/>
    <s v="2018"/>
    <x v="1"/>
    <n v="19"/>
    <x v="476"/>
    <n v="4991.83"/>
    <s v="Australia"/>
    <x v="0"/>
  </r>
  <r>
    <s v="AUD"/>
    <s v="POS"/>
    <s v="Ronald"/>
    <n v="1902.77"/>
    <d v="2018-08-06T00:00:00"/>
    <x v="5"/>
    <x v="0"/>
    <s v="2018"/>
    <x v="1"/>
    <n v="25"/>
    <x v="616"/>
    <n v="1895.68"/>
    <s v="Australia"/>
    <x v="0"/>
  </r>
  <r>
    <s v="AUD"/>
    <s v="INTER BANK"/>
    <s v="Kimberly"/>
    <n v="14.97"/>
    <d v="2018-08-06T00:00:00"/>
    <x v="5"/>
    <x v="0"/>
    <s v="2018"/>
    <x v="0"/>
    <n v="27"/>
    <x v="591"/>
    <n v="-5.0299999999999994"/>
    <s v="Australia"/>
    <x v="0"/>
  </r>
  <r>
    <s v="AUD"/>
    <s v="PAYMENT"/>
    <s v="Robert"/>
    <n v="6647.49"/>
    <d v="2018-08-06T00:00:00"/>
    <x v="5"/>
    <x v="0"/>
    <s v="2018"/>
    <x v="1"/>
    <n v="26"/>
    <x v="617"/>
    <n v="6586.49"/>
    <s v="Australia"/>
    <x v="0"/>
  </r>
  <r>
    <s v="AUD"/>
    <s v="POS"/>
    <s v="Richard"/>
    <n v="11102.53"/>
    <d v="2018-08-07T00:00:00"/>
    <x v="6"/>
    <x v="0"/>
    <s v="2018"/>
    <x v="1"/>
    <n v="24"/>
    <x v="618"/>
    <n v="11093.300000000001"/>
    <s v="Australia"/>
    <x v="0"/>
  </r>
  <r>
    <s v="AUD"/>
    <s v="POS"/>
    <s v="Michelle"/>
    <n v="5286.04"/>
    <d v="2018-08-07T00:00:00"/>
    <x v="6"/>
    <x v="0"/>
    <s v="2018"/>
    <x v="0"/>
    <n v="19"/>
    <x v="619"/>
    <n v="5257.91"/>
    <s v="Australia"/>
    <x v="0"/>
  </r>
  <r>
    <s v="AUD"/>
    <s v="SALES-POS"/>
    <s v="Stephanie"/>
    <n v="66.53"/>
    <d v="2018-08-07T00:00:00"/>
    <x v="6"/>
    <x v="0"/>
    <s v="2018"/>
    <x v="0"/>
    <n v="53"/>
    <x v="620"/>
    <n v="32.83"/>
    <s v="Australia"/>
    <x v="0"/>
  </r>
  <r>
    <s v="AUD"/>
    <s v="INTER BANK"/>
    <s v="Diana"/>
    <n v="425.37"/>
    <d v="2018-08-07T00:00:00"/>
    <x v="6"/>
    <x v="0"/>
    <s v="2018"/>
    <x v="0"/>
    <n v="26"/>
    <x v="591"/>
    <n v="405.37"/>
    <s v="Australia"/>
    <x v="0"/>
  </r>
  <r>
    <s v="AUD"/>
    <s v="PHONE BANK"/>
    <s v="Jeffrey"/>
    <n v="1205.42"/>
    <d v="2018-08-07T00:00:00"/>
    <x v="6"/>
    <x v="0"/>
    <s v="2018"/>
    <x v="1"/>
    <n v="30"/>
    <x v="615"/>
    <n v="1071.42"/>
    <s v="Australia"/>
    <x v="0"/>
  </r>
  <r>
    <s v="AUD"/>
    <s v="INTER BANK"/>
    <s v="Linda"/>
    <n v="1305.05"/>
    <d v="2018-08-07T00:00:00"/>
    <x v="6"/>
    <x v="0"/>
    <s v="2018"/>
    <x v="0"/>
    <n v="35"/>
    <x v="112"/>
    <n v="1288.05"/>
    <s v="Australia"/>
    <x v="0"/>
  </r>
  <r>
    <s v="AUD"/>
    <s v="PHONE BANK"/>
    <s v="Kenneth"/>
    <n v="4364.8900000000003"/>
    <d v="2018-08-07T00:00:00"/>
    <x v="6"/>
    <x v="0"/>
    <s v="2018"/>
    <x v="1"/>
    <n v="29"/>
    <x v="115"/>
    <n v="4321.8900000000003"/>
    <s v="Australia"/>
    <x v="0"/>
  </r>
  <r>
    <s v="AUD"/>
    <s v="POS"/>
    <s v="Ryan"/>
    <n v="261.70999999999998"/>
    <d v="2018-08-07T00:00:00"/>
    <x v="6"/>
    <x v="0"/>
    <s v="2018"/>
    <x v="1"/>
    <n v="31"/>
    <x v="621"/>
    <n v="251.02999999999997"/>
    <s v="Australia"/>
    <x v="0"/>
  </r>
  <r>
    <s v="AUD"/>
    <s v="INTER BANK"/>
    <s v="Rachael"/>
    <n v="2043.89"/>
    <d v="2018-08-07T00:00:00"/>
    <x v="6"/>
    <x v="0"/>
    <s v="2018"/>
    <x v="0"/>
    <n v="21"/>
    <x v="591"/>
    <n v="2023.89"/>
    <s v="Australia"/>
    <x v="0"/>
  </r>
  <r>
    <s v="AUD"/>
    <s v="PAYMENT"/>
    <s v="Craig"/>
    <n v="29471.39"/>
    <d v="2018-08-07T00:00:00"/>
    <x v="6"/>
    <x v="0"/>
    <s v="2018"/>
    <x v="1"/>
    <n v="28"/>
    <x v="42"/>
    <n v="29441.39"/>
    <s v="Australia"/>
    <x v="0"/>
  </r>
  <r>
    <s v="AUD"/>
    <s v="SALES-POS"/>
    <s v="Robert"/>
    <n v="1449.22"/>
    <d v="2018-08-07T00:00:00"/>
    <x v="6"/>
    <x v="0"/>
    <s v="2018"/>
    <x v="1"/>
    <n v="20"/>
    <x v="199"/>
    <n v="1439.09"/>
    <s v="Australia"/>
    <x v="0"/>
  </r>
  <r>
    <s v="AUD"/>
    <s v="INTER BANK"/>
    <s v="Alexander"/>
    <n v="5545.25"/>
    <d v="2018-08-07T00:00:00"/>
    <x v="6"/>
    <x v="0"/>
    <s v="2018"/>
    <x v="1"/>
    <n v="38"/>
    <x v="491"/>
    <n v="5503.25"/>
    <s v="Australia"/>
    <x v="0"/>
  </r>
  <r>
    <s v="AUD"/>
    <s v="PAYMENT"/>
    <s v="Sandra"/>
    <n v="208.34"/>
    <d v="2018-08-07T00:00:00"/>
    <x v="6"/>
    <x v="0"/>
    <s v="2018"/>
    <x v="0"/>
    <n v="34"/>
    <x v="591"/>
    <n v="188.34"/>
    <s v="Australia"/>
    <x v="0"/>
  </r>
  <r>
    <s v="AUD"/>
    <s v="PAYMENT"/>
    <s v="Christine"/>
    <n v="4194.53"/>
    <d v="2018-08-07T00:00:00"/>
    <x v="6"/>
    <x v="0"/>
    <s v="2018"/>
    <x v="0"/>
    <n v="39"/>
    <x v="9"/>
    <n v="4173.53"/>
    <s v="Australia"/>
    <x v="0"/>
  </r>
  <r>
    <s v="AUD"/>
    <s v="PAYMENT"/>
    <s v="Darren"/>
    <n v="9598.69"/>
    <d v="2018-08-07T00:00:00"/>
    <x v="6"/>
    <x v="0"/>
    <s v="2018"/>
    <x v="1"/>
    <n v="20"/>
    <x v="14"/>
    <n v="9559.69"/>
    <s v="Australia"/>
    <x v="0"/>
  </r>
  <r>
    <s v="AUD"/>
    <s v="PAYMENT"/>
    <s v="Timothy"/>
    <n v="2487.5"/>
    <d v="2018-08-07T00:00:00"/>
    <x v="6"/>
    <x v="0"/>
    <s v="2018"/>
    <x v="1"/>
    <n v="20"/>
    <x v="40"/>
    <n v="2453.5"/>
    <s v="Australia"/>
    <x v="0"/>
  </r>
  <r>
    <s v="AUD"/>
    <s v="PAYMENT"/>
    <s v="Diana"/>
    <n v="389.37"/>
    <d v="2018-08-07T00:00:00"/>
    <x v="6"/>
    <x v="0"/>
    <s v="2018"/>
    <x v="0"/>
    <n v="26"/>
    <x v="25"/>
    <n v="353.37"/>
    <s v="Australia"/>
    <x v="0"/>
  </r>
  <r>
    <s v="AUD"/>
    <s v="POS"/>
    <s v="Isaiah"/>
    <n v="7242.68"/>
    <d v="2018-08-07T00:00:00"/>
    <x v="6"/>
    <x v="0"/>
    <s v="2018"/>
    <x v="1"/>
    <n v="23"/>
    <x v="622"/>
    <n v="6718.7800000000007"/>
    <s v="Australia"/>
    <x v="0"/>
  </r>
  <r>
    <s v="AUD"/>
    <s v="PAYMENT"/>
    <s v="Linda"/>
    <n v="1269.05"/>
    <d v="2018-08-07T00:00:00"/>
    <x v="6"/>
    <x v="0"/>
    <s v="2018"/>
    <x v="0"/>
    <n v="35"/>
    <x v="25"/>
    <n v="1233.05"/>
    <s v="Australia"/>
    <x v="0"/>
  </r>
  <r>
    <s v="AUD"/>
    <s v="POS"/>
    <s v="Diana"/>
    <n v="378.23"/>
    <d v="2018-08-07T00:00:00"/>
    <x v="6"/>
    <x v="0"/>
    <s v="2018"/>
    <x v="0"/>
    <n v="26"/>
    <x v="623"/>
    <n v="367.09000000000003"/>
    <s v="Australia"/>
    <x v="0"/>
  </r>
  <r>
    <s v="AUD"/>
    <s v="INTER BANK"/>
    <s v="Craig"/>
    <n v="29442.39"/>
    <d v="2018-08-07T00:00:00"/>
    <x v="6"/>
    <x v="0"/>
    <s v="2018"/>
    <x v="1"/>
    <n v="28"/>
    <x v="11"/>
    <n v="29413.39"/>
    <s v="Australia"/>
    <x v="0"/>
  </r>
  <r>
    <s v="AUD"/>
    <s v="PAYMENT"/>
    <s v="Michelle"/>
    <n v="5209.29"/>
    <d v="2018-08-07T00:00:00"/>
    <x v="6"/>
    <x v="0"/>
    <s v="2018"/>
    <x v="0"/>
    <n v="19"/>
    <x v="624"/>
    <n v="5155.29"/>
    <s v="Australia"/>
    <x v="0"/>
  </r>
  <r>
    <s v="AUD"/>
    <s v="PAYMENT"/>
    <s v="Michelle"/>
    <n v="5009.29"/>
    <d v="2018-08-07T00:00:00"/>
    <x v="6"/>
    <x v="0"/>
    <s v="2018"/>
    <x v="0"/>
    <n v="19"/>
    <x v="625"/>
    <n v="4809.29"/>
    <s v="Australia"/>
    <x v="0"/>
  </r>
  <r>
    <s v="AUD"/>
    <s v="SALES-POS"/>
    <s v="James"/>
    <n v="9056.2199999999993"/>
    <d v="2018-08-07T00:00:00"/>
    <x v="6"/>
    <x v="0"/>
    <s v="2018"/>
    <x v="1"/>
    <n v="28"/>
    <x v="626"/>
    <n v="9049.869999999999"/>
    <s v="Australia"/>
    <x v="0"/>
  </r>
  <r>
    <s v="AUD"/>
    <s v="SALES-POS"/>
    <s v="Ryan"/>
    <n v="239.86"/>
    <d v="2018-08-07T00:00:00"/>
    <x v="6"/>
    <x v="0"/>
    <s v="2018"/>
    <x v="1"/>
    <n v="31"/>
    <x v="627"/>
    <n v="218.01000000000002"/>
    <s v="Australia"/>
    <x v="0"/>
  </r>
  <r>
    <s v="AUD"/>
    <s v="POS"/>
    <s v="Fernando"/>
    <n v="4120.92"/>
    <d v="2018-08-07T00:00:00"/>
    <x v="6"/>
    <x v="0"/>
    <s v="2018"/>
    <x v="1"/>
    <n v="19"/>
    <x v="628"/>
    <n v="4102.21"/>
    <s v="Australia"/>
    <x v="0"/>
  </r>
  <r>
    <s v="AUD"/>
    <s v="SALES-POS"/>
    <s v="Jessica"/>
    <n v="16115.62"/>
    <d v="2018-08-07T00:00:00"/>
    <x v="6"/>
    <x v="0"/>
    <s v="2018"/>
    <x v="0"/>
    <n v="34"/>
    <x v="406"/>
    <n v="16090.69"/>
    <s v="Australia"/>
    <x v="0"/>
  </r>
  <r>
    <s v="AUD"/>
    <s v="SALES-POS"/>
    <s v="Christopher"/>
    <n v="5697.08"/>
    <d v="2018-08-07T00:00:00"/>
    <x v="6"/>
    <x v="0"/>
    <s v="2018"/>
    <x v="1"/>
    <n v="35"/>
    <x v="629"/>
    <n v="5665.49"/>
    <s v="Australia"/>
    <x v="0"/>
  </r>
  <r>
    <s v="AUD"/>
    <s v="SALES-POS"/>
    <s v="Jeffrey"/>
    <n v="1701.65"/>
    <d v="2018-08-07T00:00:00"/>
    <x v="6"/>
    <x v="0"/>
    <s v="2018"/>
    <x v="1"/>
    <n v="24"/>
    <x v="630"/>
    <n v="1683.0400000000002"/>
    <s v="Australia"/>
    <x v="0"/>
  </r>
  <r>
    <s v="AUD"/>
    <s v="POS"/>
    <s v="Kimberly"/>
    <n v="0.24"/>
    <d v="2018-08-07T00:00:00"/>
    <x v="6"/>
    <x v="0"/>
    <s v="2018"/>
    <x v="0"/>
    <n v="27"/>
    <x v="631"/>
    <n v="-14.49"/>
    <s v="Australia"/>
    <x v="0"/>
  </r>
  <r>
    <s v="AUD"/>
    <s v="SALES-POS"/>
    <s v="Eric"/>
    <n v="33108.1"/>
    <d v="2018-08-07T00:00:00"/>
    <x v="6"/>
    <x v="0"/>
    <s v="2018"/>
    <x v="1"/>
    <n v="42"/>
    <x v="131"/>
    <n v="33056.1"/>
    <s v="Australia"/>
    <x v="0"/>
  </r>
  <r>
    <s v="AUD"/>
    <s v="POS"/>
    <s v="Tiffany"/>
    <n v="1160.4000000000001"/>
    <d v="2018-08-07T00:00:00"/>
    <x v="6"/>
    <x v="0"/>
    <s v="2018"/>
    <x v="0"/>
    <n v="25"/>
    <x v="632"/>
    <n v="1142.8500000000001"/>
    <s v="Australia"/>
    <x v="0"/>
  </r>
  <r>
    <s v="AUD"/>
    <s v="POS"/>
    <s v="Rhonda"/>
    <n v="1814.26"/>
    <d v="2018-08-07T00:00:00"/>
    <x v="6"/>
    <x v="0"/>
    <s v="2018"/>
    <x v="0"/>
    <n v="40"/>
    <x v="633"/>
    <n v="1762.92"/>
    <s v="Australia"/>
    <x v="0"/>
  </r>
  <r>
    <s v="AUD"/>
    <s v="SALES-POS"/>
    <s v="Tonya"/>
    <n v="2636.86"/>
    <d v="2018-08-07T00:00:00"/>
    <x v="6"/>
    <x v="0"/>
    <s v="2018"/>
    <x v="0"/>
    <n v="27"/>
    <x v="634"/>
    <n v="2613.4"/>
    <s v="Australia"/>
    <x v="0"/>
  </r>
  <r>
    <s v="AUD"/>
    <s v="SALES-POS"/>
    <s v="Tiffany"/>
    <n v="1147.5999999999999"/>
    <d v="2018-08-07T00:00:00"/>
    <x v="6"/>
    <x v="0"/>
    <s v="2018"/>
    <x v="0"/>
    <n v="25"/>
    <x v="273"/>
    <n v="1134.8"/>
    <s v="Australia"/>
    <x v="0"/>
  </r>
  <r>
    <s v="AUD"/>
    <s v="POS"/>
    <s v="Rhonda"/>
    <n v="1805.08"/>
    <d v="2018-08-07T00:00:00"/>
    <x v="6"/>
    <x v="0"/>
    <s v="2018"/>
    <x v="0"/>
    <n v="40"/>
    <x v="635"/>
    <n v="1795.8999999999999"/>
    <s v="Australia"/>
    <x v="0"/>
  </r>
  <r>
    <s v="AUD"/>
    <s v="SALES-POS"/>
    <s v="Michelle"/>
    <n v="5263.29"/>
    <d v="2018-08-07T00:00:00"/>
    <x v="6"/>
    <x v="0"/>
    <s v="2018"/>
    <x v="0"/>
    <n v="19"/>
    <x v="636"/>
    <n v="5240.54"/>
    <s v="Australia"/>
    <x v="0"/>
  </r>
  <r>
    <s v="AUD"/>
    <s v="SALES-POS"/>
    <s v="Robert"/>
    <n v="6633.04"/>
    <d v="2018-08-07T00:00:00"/>
    <x v="6"/>
    <x v="0"/>
    <s v="2018"/>
    <x v="1"/>
    <n v="26"/>
    <x v="637"/>
    <n v="6618.59"/>
    <s v="Australia"/>
    <x v="0"/>
  </r>
  <r>
    <s v="AUD"/>
    <s v="SALES-POS"/>
    <s v="Stephanie"/>
    <n v="52.57"/>
    <d v="2018-08-07T00:00:00"/>
    <x v="6"/>
    <x v="0"/>
    <s v="2018"/>
    <x v="0"/>
    <n v="53"/>
    <x v="638"/>
    <n v="38.61"/>
    <s v="Australia"/>
    <x v="0"/>
  </r>
  <r>
    <s v="AUD"/>
    <s v="POS"/>
    <s v="Jessica"/>
    <n v="9.6300000000000008"/>
    <d v="2018-08-07T00:00:00"/>
    <x v="6"/>
    <x v="0"/>
    <s v="2018"/>
    <x v="0"/>
    <n v="21"/>
    <x v="639"/>
    <n v="-8.0000000000000071E-2"/>
    <s v="Australia"/>
    <x v="0"/>
  </r>
  <r>
    <s v="AUD"/>
    <s v="SALES-POS"/>
    <s v="Jeffrey"/>
    <n v="1569.46"/>
    <d v="2018-08-07T00:00:00"/>
    <x v="6"/>
    <x v="0"/>
    <s v="2018"/>
    <x v="1"/>
    <n v="24"/>
    <x v="640"/>
    <n v="1437.27"/>
    <s v="Australia"/>
    <x v="0"/>
  </r>
  <r>
    <s v="AUD"/>
    <s v="POS"/>
    <s v="Tonya"/>
    <n v="2613.71"/>
    <d v="2018-08-07T00:00:00"/>
    <x v="6"/>
    <x v="0"/>
    <s v="2018"/>
    <x v="0"/>
    <n v="27"/>
    <x v="641"/>
    <n v="2590.56"/>
    <s v="Australia"/>
    <x v="0"/>
  </r>
  <r>
    <s v="AUD"/>
    <s v="POS"/>
    <s v="Diana"/>
    <n v="370.38"/>
    <d v="2018-08-07T00:00:00"/>
    <x v="6"/>
    <x v="0"/>
    <s v="2018"/>
    <x v="0"/>
    <n v="26"/>
    <x v="642"/>
    <n v="362.53"/>
    <s v="Australia"/>
    <x v="0"/>
  </r>
  <r>
    <s v="AUD"/>
    <s v="PAYMENT"/>
    <s v="Linda"/>
    <n v="1224.05"/>
    <d v="2018-08-07T00:00:00"/>
    <x v="6"/>
    <x v="0"/>
    <s v="2018"/>
    <x v="0"/>
    <n v="35"/>
    <x v="344"/>
    <n v="1179.05"/>
    <s v="Australia"/>
    <x v="0"/>
  </r>
  <r>
    <s v="AUD"/>
    <s v="PAY/SALARY"/>
    <s v="Charles"/>
    <n v="4138.72"/>
    <d v="2018-08-07T00:00:00"/>
    <x v="6"/>
    <x v="0"/>
    <s v="2018"/>
    <x v="1"/>
    <n v="18"/>
    <x v="643"/>
    <n v="6.4900000000006912"/>
    <s v="Australia"/>
    <x v="1"/>
  </r>
  <r>
    <s v="AUD"/>
    <s v="SALES-POS"/>
    <s v="Joseph"/>
    <n v="957.37"/>
    <d v="2018-08-07T00:00:00"/>
    <x v="6"/>
    <x v="0"/>
    <s v="2018"/>
    <x v="1"/>
    <n v="37"/>
    <x v="644"/>
    <n v="878.4"/>
    <s v="Australia"/>
    <x v="0"/>
  </r>
  <r>
    <s v="AUD"/>
    <s v="SALES-POS"/>
    <s v="Christopher"/>
    <n v="5690.18"/>
    <d v="2018-08-07T00:00:00"/>
    <x v="6"/>
    <x v="0"/>
    <s v="2018"/>
    <x v="1"/>
    <n v="35"/>
    <x v="645"/>
    <n v="5683.2800000000007"/>
    <s v="Australia"/>
    <x v="0"/>
  </r>
  <r>
    <s v="AUD"/>
    <s v="POS"/>
    <s v="Patrick"/>
    <n v="258285.94"/>
    <d v="2018-08-07T00:00:00"/>
    <x v="6"/>
    <x v="0"/>
    <s v="2018"/>
    <x v="1"/>
    <n v="46"/>
    <x v="646"/>
    <n v="256272.86000000002"/>
    <s v="Australia"/>
    <x v="0"/>
  </r>
  <r>
    <s v="AUD"/>
    <s v="POS"/>
    <s v="Christopher"/>
    <n v="5667.78"/>
    <d v="2018-08-07T00:00:00"/>
    <x v="6"/>
    <x v="0"/>
    <s v="2018"/>
    <x v="1"/>
    <n v="35"/>
    <x v="647"/>
    <n v="5645.38"/>
    <s v="Australia"/>
    <x v="0"/>
  </r>
  <r>
    <s v="AUD"/>
    <s v="SALES-POS"/>
    <s v="Debra"/>
    <n v="31.37"/>
    <d v="2018-08-07T00:00:00"/>
    <x v="6"/>
    <x v="0"/>
    <s v="2018"/>
    <x v="0"/>
    <n v="18"/>
    <x v="648"/>
    <n v="-0.94999999999999929"/>
    <s v="Australia"/>
    <x v="0"/>
  </r>
  <r>
    <s v="AUD"/>
    <s v="POS"/>
    <s v="Rhonda"/>
    <n v="1783.86"/>
    <d v="2018-08-07T00:00:00"/>
    <x v="6"/>
    <x v="0"/>
    <s v="2018"/>
    <x v="0"/>
    <n v="40"/>
    <x v="649"/>
    <n v="1762.6399999999999"/>
    <s v="Australia"/>
    <x v="0"/>
  </r>
  <r>
    <s v="AUD"/>
    <s v="POS"/>
    <s v="Tonya"/>
    <n v="2604.08"/>
    <d v="2018-08-07T00:00:00"/>
    <x v="6"/>
    <x v="0"/>
    <s v="2018"/>
    <x v="0"/>
    <n v="27"/>
    <x v="650"/>
    <n v="2594.4499999999998"/>
    <s v="Australia"/>
    <x v="0"/>
  </r>
  <r>
    <s v="AUD"/>
    <s v="PAY/SALARY"/>
    <s v="Linda"/>
    <n v="3667.29"/>
    <d v="2018-08-07T00:00:00"/>
    <x v="6"/>
    <x v="0"/>
    <s v="2018"/>
    <x v="0"/>
    <n v="35"/>
    <x v="651"/>
    <n v="1224.0500000000002"/>
    <s v="Australia"/>
    <x v="1"/>
  </r>
  <r>
    <s v="AUD"/>
    <s v="SALES-POS"/>
    <s v="Robert"/>
    <n v="1241.98"/>
    <d v="2018-08-07T00:00:00"/>
    <x v="6"/>
    <x v="0"/>
    <s v="2018"/>
    <x v="1"/>
    <n v="20"/>
    <x v="652"/>
    <n v="1034.74"/>
    <s v="Australia"/>
    <x v="0"/>
  </r>
  <r>
    <s v="AUD"/>
    <s v="SALES-POS"/>
    <s v="Diana"/>
    <n v="360.95"/>
    <d v="2018-08-07T00:00:00"/>
    <x v="6"/>
    <x v="0"/>
    <s v="2018"/>
    <x v="0"/>
    <n v="26"/>
    <x v="653"/>
    <n v="351.52"/>
    <s v="Australia"/>
    <x v="0"/>
  </r>
  <r>
    <s v="AUD"/>
    <s v="PAY/SALARY"/>
    <s v="Ryan"/>
    <n v="1236.0999999999999"/>
    <d v="2018-08-07T00:00:00"/>
    <x v="6"/>
    <x v="0"/>
    <s v="2018"/>
    <x v="1"/>
    <n v="31"/>
    <x v="654"/>
    <n v="239.8599999999999"/>
    <s v="Australia"/>
    <x v="1"/>
  </r>
  <r>
    <s v="AUD"/>
    <s v="POS"/>
    <s v="Rhonda"/>
    <n v="1761.39"/>
    <d v="2018-08-07T00:00:00"/>
    <x v="6"/>
    <x v="0"/>
    <s v="2018"/>
    <x v="0"/>
    <n v="40"/>
    <x v="655"/>
    <n v="1738.92"/>
    <s v="Australia"/>
    <x v="0"/>
  </r>
  <r>
    <s v="AUD"/>
    <s v="POS"/>
    <s v="Barry"/>
    <n v="11.23"/>
    <d v="2018-08-07T00:00:00"/>
    <x v="6"/>
    <x v="0"/>
    <s v="2018"/>
    <x v="1"/>
    <n v="38"/>
    <x v="656"/>
    <n v="-7.5500000000000007"/>
    <s v="Australia"/>
    <x v="0"/>
  </r>
  <r>
    <s v="AUD"/>
    <s v="POS"/>
    <s v="Diana"/>
    <n v="355.4"/>
    <d v="2018-08-07T00:00:00"/>
    <x v="6"/>
    <x v="0"/>
    <s v="2018"/>
    <x v="0"/>
    <n v="26"/>
    <x v="657"/>
    <n v="349.84999999999997"/>
    <s v="Australia"/>
    <x v="0"/>
  </r>
  <r>
    <s v="AUD"/>
    <s v="PAYMENT"/>
    <s v="Jessica"/>
    <n v="16076.62"/>
    <d v="2018-08-07T00:00:00"/>
    <x v="6"/>
    <x v="0"/>
    <s v="2018"/>
    <x v="0"/>
    <n v="34"/>
    <x v="14"/>
    <n v="16037.62"/>
    <s v="Australia"/>
    <x v="0"/>
  </r>
  <r>
    <s v="AUD"/>
    <s v="PAY/SALARY"/>
    <s v="Debra"/>
    <n v="792.7"/>
    <d v="2018-08-07T00:00:00"/>
    <x v="6"/>
    <x v="0"/>
    <s v="2018"/>
    <x v="0"/>
    <n v="18"/>
    <x v="658"/>
    <n v="31.370000000000005"/>
    <s v="Australia"/>
    <x v="1"/>
  </r>
  <r>
    <s v="AUD"/>
    <s v="PAYMENT"/>
    <s v="Ronald"/>
    <n v="1803.77"/>
    <d v="2018-08-07T00:00:00"/>
    <x v="6"/>
    <x v="0"/>
    <s v="2018"/>
    <x v="1"/>
    <n v="25"/>
    <x v="659"/>
    <n v="1704.77"/>
    <s v="Australia"/>
    <x v="0"/>
  </r>
  <r>
    <s v="AUD"/>
    <s v="INTER BANK"/>
    <s v="Marissa"/>
    <n v="1661.08"/>
    <d v="2018-08-07T00:00:00"/>
    <x v="6"/>
    <x v="0"/>
    <s v="2018"/>
    <x v="0"/>
    <n v="23"/>
    <x v="660"/>
    <n v="1448.08"/>
    <s v="Australia"/>
    <x v="0"/>
  </r>
  <r>
    <s v="AUD"/>
    <s v="PAYMENT"/>
    <s v="Luis"/>
    <n v="1374.71"/>
    <d v="2018-08-07T00:00:00"/>
    <x v="6"/>
    <x v="0"/>
    <s v="2018"/>
    <x v="1"/>
    <n v="27"/>
    <x v="50"/>
    <n v="1346.71"/>
    <s v="Australia"/>
    <x v="0"/>
  </r>
  <r>
    <s v="AUD"/>
    <s v="PAY/SALARY"/>
    <s v="Kaitlyn"/>
    <n v="2507.96"/>
    <d v="2018-08-07T00:00:00"/>
    <x v="6"/>
    <x v="0"/>
    <s v="2018"/>
    <x v="0"/>
    <n v="21"/>
    <x v="661"/>
    <n v="1470.89"/>
    <s v="Australia"/>
    <x v="1"/>
  </r>
  <r>
    <s v="AUD"/>
    <s v="SALES-POS"/>
    <s v="Joseph"/>
    <n v="950.02"/>
    <d v="2018-08-07T00:00:00"/>
    <x v="6"/>
    <x v="0"/>
    <s v="2018"/>
    <x v="1"/>
    <n v="37"/>
    <x v="662"/>
    <n v="942.67"/>
    <s v="Australia"/>
    <x v="0"/>
  </r>
  <r>
    <s v="AUD"/>
    <s v="SALES-POS"/>
    <s v="Tonya"/>
    <n v="2596.8200000000002"/>
    <d v="2018-08-07T00:00:00"/>
    <x v="6"/>
    <x v="0"/>
    <s v="2018"/>
    <x v="0"/>
    <n v="27"/>
    <x v="663"/>
    <n v="2589.56"/>
    <s v="Australia"/>
    <x v="0"/>
  </r>
  <r>
    <s v="AUD"/>
    <s v="SALES-POS"/>
    <s v="Stephanie"/>
    <n v="41.4"/>
    <d v="2018-08-07T00:00:00"/>
    <x v="6"/>
    <x v="0"/>
    <s v="2018"/>
    <x v="0"/>
    <n v="53"/>
    <x v="664"/>
    <n v="30.229999999999997"/>
    <s v="Australia"/>
    <x v="0"/>
  </r>
  <r>
    <s v="AUD"/>
    <s v="POS"/>
    <s v="Kristin"/>
    <n v="768.16"/>
    <d v="2018-08-07T00:00:00"/>
    <x v="6"/>
    <x v="0"/>
    <s v="2018"/>
    <x v="0"/>
    <n v="43"/>
    <x v="665"/>
    <n v="752.05"/>
    <s v="Australia"/>
    <x v="0"/>
  </r>
  <r>
    <s v="AUD"/>
    <s v="PAYMENT"/>
    <s v="Tiffany"/>
    <n v="1115.5999999999999"/>
    <d v="2018-08-07T00:00:00"/>
    <x v="6"/>
    <x v="0"/>
    <s v="2018"/>
    <x v="0"/>
    <n v="25"/>
    <x v="39"/>
    <n v="1083.5999999999999"/>
    <s v="Australia"/>
    <x v="0"/>
  </r>
  <r>
    <s v="AUD"/>
    <s v="PAY/SALARY"/>
    <s v="Richard"/>
    <n v="17127.02"/>
    <d v="2018-08-07T00:00:00"/>
    <x v="6"/>
    <x v="0"/>
    <s v="2018"/>
    <x v="1"/>
    <n v="24"/>
    <x v="666"/>
    <n v="11102.53"/>
    <s v="Australia"/>
    <x v="1"/>
  </r>
  <r>
    <s v="AUD"/>
    <s v="POS"/>
    <s v="Kristin"/>
    <n v="734.9"/>
    <d v="2018-08-07T00:00:00"/>
    <x v="6"/>
    <x v="0"/>
    <s v="2018"/>
    <x v="0"/>
    <n v="43"/>
    <x v="667"/>
    <n v="701.64"/>
    <s v="Australia"/>
    <x v="0"/>
  </r>
  <r>
    <s v="AUD"/>
    <s v="SALES-POS"/>
    <s v="Kristin"/>
    <n v="179.13"/>
    <d v="2018-08-07T00:00:00"/>
    <x v="6"/>
    <x v="0"/>
    <s v="2018"/>
    <x v="0"/>
    <n v="43"/>
    <x v="668"/>
    <n v="-376.64"/>
    <s v="Australia"/>
    <x v="0"/>
  </r>
  <r>
    <s v="AUD"/>
    <s v="SALES-POS"/>
    <s v="Diana"/>
    <n v="352.91"/>
    <d v="2018-08-07T00:00:00"/>
    <x v="6"/>
    <x v="0"/>
    <s v="2018"/>
    <x v="0"/>
    <n v="26"/>
    <x v="669"/>
    <n v="350.42"/>
    <s v="Australia"/>
    <x v="0"/>
  </r>
  <r>
    <s v="AUD"/>
    <s v="POS"/>
    <s v="Michael"/>
    <n v="0.25"/>
    <d v="2018-08-07T00:00:00"/>
    <x v="6"/>
    <x v="0"/>
    <s v="2018"/>
    <x v="1"/>
    <n v="38"/>
    <x v="538"/>
    <n v="-5.21"/>
    <s v="Australia"/>
    <x v="0"/>
  </r>
  <r>
    <s v="AUD"/>
    <s v="POS"/>
    <s v="Diana"/>
    <n v="341.64"/>
    <d v="2018-08-07T00:00:00"/>
    <x v="6"/>
    <x v="0"/>
    <s v="2018"/>
    <x v="0"/>
    <n v="26"/>
    <x v="670"/>
    <n v="330.37"/>
    <s v="Australia"/>
    <x v="0"/>
  </r>
  <r>
    <s v="AUD"/>
    <s v="SALES-POS"/>
    <s v="Robert"/>
    <n v="6623.52"/>
    <d v="2018-08-07T00:00:00"/>
    <x v="6"/>
    <x v="0"/>
    <s v="2018"/>
    <x v="1"/>
    <n v="26"/>
    <x v="671"/>
    <n v="6614"/>
    <s v="Australia"/>
    <x v="0"/>
  </r>
  <r>
    <s v="AUD"/>
    <s v="SALES-POS"/>
    <s v="Antonio"/>
    <n v="396.47"/>
    <d v="2018-08-07T00:00:00"/>
    <x v="6"/>
    <x v="0"/>
    <s v="2018"/>
    <x v="1"/>
    <n v="26"/>
    <x v="468"/>
    <n v="384.70000000000005"/>
    <s v="Australia"/>
    <x v="0"/>
  </r>
  <r>
    <s v="AUD"/>
    <s v="PAY/SALARY"/>
    <s v="Stephanie"/>
    <n v="1011.87"/>
    <d v="2018-08-07T00:00:00"/>
    <x v="6"/>
    <x v="0"/>
    <s v="2018"/>
    <x v="0"/>
    <n v="53"/>
    <x v="672"/>
    <n v="41.399999999999977"/>
    <s v="Australia"/>
    <x v="1"/>
  </r>
  <r>
    <s v="AUD"/>
    <s v="PAY/SALARY"/>
    <s v="Eric"/>
    <n v="34865.919999999998"/>
    <d v="2018-08-07T00:00:00"/>
    <x v="6"/>
    <x v="0"/>
    <s v="2018"/>
    <x v="1"/>
    <n v="42"/>
    <x v="673"/>
    <n v="33108.1"/>
    <s v="Australia"/>
    <x v="1"/>
  </r>
  <r>
    <s v="AUD"/>
    <s v="PAYMENT"/>
    <s v="Paul"/>
    <n v="845.39"/>
    <d v="2018-08-07T00:00:00"/>
    <x v="6"/>
    <x v="0"/>
    <s v="2018"/>
    <x v="1"/>
    <n v="25"/>
    <x v="58"/>
    <n v="799.39"/>
    <s v="Australia"/>
    <x v="0"/>
  </r>
  <r>
    <s v="AUD"/>
    <s v="POS"/>
    <s v="Jeffrey"/>
    <n v="1557.61"/>
    <d v="2018-08-07T00:00:00"/>
    <x v="6"/>
    <x v="0"/>
    <s v="2018"/>
    <x v="1"/>
    <n v="24"/>
    <x v="674"/>
    <n v="1545.76"/>
    <s v="Australia"/>
    <x v="0"/>
  </r>
  <r>
    <s v="AUD"/>
    <s v="POS"/>
    <s v="Kristin"/>
    <n v="149.66"/>
    <d v="2018-08-07T00:00:00"/>
    <x v="6"/>
    <x v="0"/>
    <s v="2018"/>
    <x v="0"/>
    <n v="43"/>
    <x v="675"/>
    <n v="120.19"/>
    <s v="Australia"/>
    <x v="0"/>
  </r>
  <r>
    <s v="AUD"/>
    <s v="PAYMENT"/>
    <s v="Michele"/>
    <n v="793.27"/>
    <d v="2018-08-07T00:00:00"/>
    <x v="6"/>
    <x v="0"/>
    <s v="2018"/>
    <x v="0"/>
    <n v="30"/>
    <x v="676"/>
    <n v="639.27"/>
    <s v="Australia"/>
    <x v="0"/>
  </r>
  <r>
    <s v="AUD"/>
    <s v="INTER BANK"/>
    <s v="Daniel"/>
    <n v="2053.81"/>
    <d v="2018-08-07T00:00:00"/>
    <x v="6"/>
    <x v="0"/>
    <s v="2018"/>
    <x v="1"/>
    <n v="22"/>
    <x v="677"/>
    <n v="199.80999999999995"/>
    <s v="Australia"/>
    <x v="0"/>
  </r>
  <r>
    <s v="AUD"/>
    <s v="PAYMENT"/>
    <s v="Tyler"/>
    <n v="952.55"/>
    <d v="2018-08-07T00:00:00"/>
    <x v="6"/>
    <x v="0"/>
    <s v="2018"/>
    <x v="1"/>
    <n v="44"/>
    <x v="10"/>
    <n v="925.55"/>
    <s v="Australia"/>
    <x v="0"/>
  </r>
  <r>
    <s v="AUD"/>
    <s v="PAY/SALARY"/>
    <s v="Michael"/>
    <n v="1002.38"/>
    <d v="2018-08-07T00:00:00"/>
    <x v="6"/>
    <x v="0"/>
    <s v="2018"/>
    <x v="1"/>
    <n v="38"/>
    <x v="678"/>
    <n v="0.25"/>
    <s v="Australia"/>
    <x v="1"/>
  </r>
  <r>
    <s v="AUD"/>
    <s v="PAY/SALARY"/>
    <s v="Derek"/>
    <n v="1628.18"/>
    <d v="2018-08-07T00:00:00"/>
    <x v="6"/>
    <x v="0"/>
    <s v="2018"/>
    <x v="1"/>
    <n v="20"/>
    <x v="679"/>
    <n v="528.48"/>
    <s v="Australia"/>
    <x v="1"/>
  </r>
  <r>
    <s v="AUD"/>
    <s v="PAY/SALARY"/>
    <s v="Ruth"/>
    <n v="1289.9100000000001"/>
    <d v="2018-08-07T00:00:00"/>
    <x v="6"/>
    <x v="0"/>
    <s v="2018"/>
    <x v="0"/>
    <n v="47"/>
    <x v="680"/>
    <n v="17.440000000000055"/>
    <s v="Australia"/>
    <x v="1"/>
  </r>
  <r>
    <s v="AUD"/>
    <s v="INTER BANK"/>
    <s v="Gregory"/>
    <n v="429.05"/>
    <d v="2018-08-07T00:00:00"/>
    <x v="6"/>
    <x v="0"/>
    <s v="2018"/>
    <x v="1"/>
    <n v="42"/>
    <x v="591"/>
    <n v="409.05"/>
    <s v="Australia"/>
    <x v="0"/>
  </r>
  <r>
    <s v="AUD"/>
    <s v="PAY/SALARY"/>
    <s v="Sandra"/>
    <n v="3725.95"/>
    <d v="2018-08-07T00:00:00"/>
    <x v="6"/>
    <x v="0"/>
    <s v="2018"/>
    <x v="0"/>
    <n v="34"/>
    <x v="681"/>
    <n v="208.33999999999969"/>
    <s v="Australia"/>
    <x v="1"/>
  </r>
  <r>
    <s v="AUD"/>
    <s v="PAY/SALARY"/>
    <s v="Scott"/>
    <n v="987.16"/>
    <d v="2018-08-07T00:00:00"/>
    <x v="6"/>
    <x v="0"/>
    <s v="2018"/>
    <x v="1"/>
    <n v="23"/>
    <x v="682"/>
    <n v="4.4499999999999318"/>
    <s v="Australia"/>
    <x v="1"/>
  </r>
  <r>
    <s v="AUD"/>
    <s v="SALES-POS"/>
    <s v="Kristin"/>
    <n v="131.44"/>
    <d v="2018-08-07T00:00:00"/>
    <x v="6"/>
    <x v="0"/>
    <s v="2018"/>
    <x v="0"/>
    <n v="43"/>
    <x v="683"/>
    <n v="113.22"/>
    <s v="Australia"/>
    <x v="0"/>
  </r>
  <r>
    <s v="AUD"/>
    <s v="SALES-POS"/>
    <s v="Robert"/>
    <n v="1228.08"/>
    <d v="2018-08-07T00:00:00"/>
    <x v="6"/>
    <x v="0"/>
    <s v="2018"/>
    <x v="1"/>
    <n v="20"/>
    <x v="684"/>
    <n v="1214.1799999999998"/>
    <s v="Australia"/>
    <x v="0"/>
  </r>
  <r>
    <s v="AUD"/>
    <s v="SALES-POS"/>
    <s v="Kaitlyn"/>
    <n v="2488.33"/>
    <d v="2018-08-07T00:00:00"/>
    <x v="6"/>
    <x v="0"/>
    <s v="2018"/>
    <x v="0"/>
    <n v="21"/>
    <x v="685"/>
    <n v="2468.6999999999998"/>
    <s v="Australia"/>
    <x v="0"/>
  </r>
  <r>
    <s v="AUD"/>
    <s v="PAYMENT"/>
    <s v="Sarah"/>
    <n v="13412.19"/>
    <d v="2018-08-07T00:00:00"/>
    <x v="6"/>
    <x v="0"/>
    <s v="2018"/>
    <x v="0"/>
    <n v="46"/>
    <x v="344"/>
    <n v="13367.19"/>
    <s v="Australia"/>
    <x v="0"/>
  </r>
  <r>
    <s v="AUD"/>
    <s v="INTER BANK"/>
    <s v="Ryan"/>
    <n v="29806.33"/>
    <d v="2018-08-07T00:00:00"/>
    <x v="6"/>
    <x v="0"/>
    <s v="2018"/>
    <x v="1"/>
    <n v="38"/>
    <x v="11"/>
    <n v="29777.33"/>
    <s v="Australia"/>
    <x v="0"/>
  </r>
  <r>
    <s v="AUD"/>
    <s v="PAYMENT"/>
    <s v="Natasha"/>
    <n v="190270.56"/>
    <d v="2018-08-07T00:00:00"/>
    <x v="6"/>
    <x v="0"/>
    <s v="2018"/>
    <x v="0"/>
    <n v="40"/>
    <x v="11"/>
    <n v="190241.56"/>
    <s v="Australia"/>
    <x v="0"/>
  </r>
  <r>
    <s v="AUD"/>
    <s v="SALES-POS"/>
    <s v="Diana"/>
    <n v="333.24"/>
    <d v="2018-08-07T00:00:00"/>
    <x v="6"/>
    <x v="0"/>
    <s v="2018"/>
    <x v="0"/>
    <n v="26"/>
    <x v="686"/>
    <n v="324.84000000000003"/>
    <s v="Australia"/>
    <x v="0"/>
  </r>
  <r>
    <s v="AUD"/>
    <s v="SALES-POS"/>
    <s v="Diana"/>
    <n v="329.98"/>
    <d v="2018-08-07T00:00:00"/>
    <x v="6"/>
    <x v="0"/>
    <s v="2018"/>
    <x v="0"/>
    <n v="26"/>
    <x v="687"/>
    <n v="326.72000000000003"/>
    <s v="Australia"/>
    <x v="0"/>
  </r>
  <r>
    <s v="AUD"/>
    <s v="POS"/>
    <s v="Richard"/>
    <n v="17029.05"/>
    <d v="2018-08-07T00:00:00"/>
    <x v="6"/>
    <x v="0"/>
    <s v="2018"/>
    <x v="1"/>
    <n v="24"/>
    <x v="688"/>
    <n v="16931.079999999998"/>
    <s v="Australia"/>
    <x v="0"/>
  </r>
  <r>
    <s v="AUD"/>
    <s v="SALES-POS"/>
    <s v="Kaitlyn"/>
    <n v="2468.31"/>
    <d v="2018-08-07T00:00:00"/>
    <x v="6"/>
    <x v="0"/>
    <s v="2018"/>
    <x v="0"/>
    <n v="21"/>
    <x v="689"/>
    <n v="2448.29"/>
    <s v="Australia"/>
    <x v="0"/>
  </r>
  <r>
    <s v="AUD"/>
    <s v="PAYMENT"/>
    <s v="Billy"/>
    <n v="3428.32"/>
    <d v="2018-08-07T00:00:00"/>
    <x v="6"/>
    <x v="0"/>
    <s v="2018"/>
    <x v="1"/>
    <n v="52"/>
    <x v="591"/>
    <n v="3408.32"/>
    <s v="Australia"/>
    <x v="0"/>
  </r>
  <r>
    <s v="AUD"/>
    <s v="PAYMENT"/>
    <s v="Matthew"/>
    <n v="6548.79"/>
    <d v="2018-08-07T00:00:00"/>
    <x v="6"/>
    <x v="0"/>
    <s v="2018"/>
    <x v="1"/>
    <n v="39"/>
    <x v="40"/>
    <n v="6514.79"/>
    <s v="Australia"/>
    <x v="0"/>
  </r>
  <r>
    <s v="AUD"/>
    <s v="SALES-POS"/>
    <s v="Tiffany"/>
    <n v="1092.01"/>
    <d v="2018-08-07T00:00:00"/>
    <x v="6"/>
    <x v="0"/>
    <s v="2018"/>
    <x v="0"/>
    <n v="25"/>
    <x v="690"/>
    <n v="1068.42"/>
    <s v="Australia"/>
    <x v="0"/>
  </r>
  <r>
    <s v="AUD"/>
    <s v="SALES-POS"/>
    <s v="Robert"/>
    <n v="5952.29"/>
    <d v="2018-08-07T00:00:00"/>
    <x v="6"/>
    <x v="0"/>
    <s v="2018"/>
    <x v="1"/>
    <n v="26"/>
    <x v="691"/>
    <n v="5281.0599999999995"/>
    <s v="Australia"/>
    <x v="0"/>
  </r>
  <r>
    <s v="AUD"/>
    <s v="PHONE BANK"/>
    <s v="Eric"/>
    <n v="2691.88"/>
    <d v="2018-08-07T00:00:00"/>
    <x v="6"/>
    <x v="0"/>
    <s v="2018"/>
    <x v="1"/>
    <n v="22"/>
    <x v="692"/>
    <n v="2533.88"/>
    <s v="Australia"/>
    <x v="0"/>
  </r>
  <r>
    <s v="AUD"/>
    <s v="POS"/>
    <s v="Amy"/>
    <n v="954.74"/>
    <d v="2018-08-07T00:00:00"/>
    <x v="6"/>
    <x v="0"/>
    <s v="2018"/>
    <x v="0"/>
    <n v="43"/>
    <x v="693"/>
    <n v="474.23"/>
    <s v="Australia"/>
    <x v="0"/>
  </r>
  <r>
    <s v="AUD"/>
    <s v="POS"/>
    <s v="Charles"/>
    <n v="4135.8500000000004"/>
    <d v="2018-08-07T00:00:00"/>
    <x v="6"/>
    <x v="0"/>
    <s v="2018"/>
    <x v="1"/>
    <n v="18"/>
    <x v="694"/>
    <n v="4132.9800000000005"/>
    <s v="Australia"/>
    <x v="0"/>
  </r>
  <r>
    <s v="AUD"/>
    <s v="PAYMENT"/>
    <s v="Michael"/>
    <n v="29239.62"/>
    <d v="2018-08-07T00:00:00"/>
    <x v="6"/>
    <x v="0"/>
    <s v="2018"/>
    <x v="1"/>
    <n v="21"/>
    <x v="222"/>
    <n v="29104.62"/>
    <s v="Australia"/>
    <x v="0"/>
  </r>
  <r>
    <s v="AUD"/>
    <s v="POS"/>
    <s v="Kaitlyn"/>
    <n v="2458.7800000000002"/>
    <d v="2018-08-07T00:00:00"/>
    <x v="6"/>
    <x v="0"/>
    <s v="2018"/>
    <x v="0"/>
    <n v="21"/>
    <x v="695"/>
    <n v="2449.25"/>
    <s v="Australia"/>
    <x v="0"/>
  </r>
  <r>
    <s v="AUD"/>
    <s v="POS"/>
    <s v="Jessica"/>
    <n v="15983.87"/>
    <d v="2018-08-07T00:00:00"/>
    <x v="6"/>
    <x v="0"/>
    <s v="2018"/>
    <x v="0"/>
    <n v="34"/>
    <x v="696"/>
    <n v="15891.12"/>
    <s v="Australia"/>
    <x v="0"/>
  </r>
  <r>
    <s v="AUD"/>
    <s v="PAYMENT"/>
    <s v="Daniel"/>
    <n v="2013.81"/>
    <d v="2018-08-07T00:00:00"/>
    <x v="6"/>
    <x v="0"/>
    <s v="2018"/>
    <x v="1"/>
    <n v="22"/>
    <x v="257"/>
    <n v="1973.81"/>
    <s v="Australia"/>
    <x v="0"/>
  </r>
  <r>
    <s v="AUD"/>
    <s v="POS"/>
    <s v="Ronald"/>
    <n v="1776.93"/>
    <d v="2018-08-07T00:00:00"/>
    <x v="6"/>
    <x v="0"/>
    <s v="2018"/>
    <x v="1"/>
    <n v="25"/>
    <x v="697"/>
    <n v="1750.0900000000001"/>
    <s v="Australia"/>
    <x v="0"/>
  </r>
  <r>
    <s v="AUD"/>
    <s v="SALES-POS"/>
    <s v="Joseph"/>
    <n v="921.05"/>
    <d v="2018-08-08T00:00:00"/>
    <x v="0"/>
    <x v="0"/>
    <s v="2018"/>
    <x v="1"/>
    <n v="37"/>
    <x v="698"/>
    <n v="892.07999999999993"/>
    <s v="Australia"/>
    <x v="0"/>
  </r>
  <r>
    <s v="AUD"/>
    <s v="POS"/>
    <s v="Amy"/>
    <n v="935.95"/>
    <d v="2018-08-08T00:00:00"/>
    <x v="0"/>
    <x v="0"/>
    <s v="2018"/>
    <x v="0"/>
    <n v="43"/>
    <x v="699"/>
    <n v="917.16000000000008"/>
    <s v="Australia"/>
    <x v="0"/>
  </r>
  <r>
    <s v="AUD"/>
    <s v="SALES-POS"/>
    <s v="James"/>
    <n v="9027.66"/>
    <d v="2018-08-08T00:00:00"/>
    <x v="0"/>
    <x v="0"/>
    <s v="2018"/>
    <x v="1"/>
    <n v="28"/>
    <x v="308"/>
    <n v="8999.1"/>
    <s v="Australia"/>
    <x v="0"/>
  </r>
  <r>
    <s v="AUD"/>
    <s v="POS"/>
    <s v="Kaitlyn"/>
    <n v="2435.7600000000002"/>
    <d v="2018-08-08T00:00:00"/>
    <x v="0"/>
    <x v="0"/>
    <s v="2018"/>
    <x v="0"/>
    <n v="21"/>
    <x v="700"/>
    <n v="2412.7400000000002"/>
    <s v="Australia"/>
    <x v="0"/>
  </r>
  <r>
    <s v="AUD"/>
    <s v="POS"/>
    <s v="Kenneth"/>
    <n v="2448.38"/>
    <d v="2018-08-08T00:00:00"/>
    <x v="0"/>
    <x v="0"/>
    <s v="2018"/>
    <x v="1"/>
    <n v="35"/>
    <x v="701"/>
    <n v="2417.6600000000003"/>
    <s v="Australia"/>
    <x v="0"/>
  </r>
  <r>
    <s v="AUD"/>
    <s v="SALES-POS"/>
    <s v="Abigail"/>
    <n v="1913.92"/>
    <d v="2018-08-08T00:00:00"/>
    <x v="0"/>
    <x v="0"/>
    <s v="2018"/>
    <x v="0"/>
    <n v="40"/>
    <x v="702"/>
    <n v="1871.26"/>
    <s v="Australia"/>
    <x v="0"/>
  </r>
  <r>
    <s v="AUD"/>
    <s v="PAYMENT"/>
    <s v="Tyler"/>
    <n v="796.55"/>
    <d v="2018-08-08T00:00:00"/>
    <x v="0"/>
    <x v="0"/>
    <s v="2018"/>
    <x v="1"/>
    <n v="44"/>
    <x v="703"/>
    <n v="640.54999999999995"/>
    <s v="Australia"/>
    <x v="0"/>
  </r>
  <r>
    <s v="AUD"/>
    <s v="INTER BANK"/>
    <s v="Michael"/>
    <n v="2433.56"/>
    <d v="2018-08-08T00:00:00"/>
    <x v="0"/>
    <x v="0"/>
    <s v="2018"/>
    <x v="1"/>
    <n v="40"/>
    <x v="9"/>
    <n v="2412.56"/>
    <s v="Australia"/>
    <x v="0"/>
  </r>
  <r>
    <s v="AUD"/>
    <s v="PAYMENT"/>
    <s v="Fernando"/>
    <n v="4093.92"/>
    <d v="2018-08-08T00:00:00"/>
    <x v="0"/>
    <x v="0"/>
    <s v="2018"/>
    <x v="1"/>
    <n v="19"/>
    <x v="10"/>
    <n v="4066.92"/>
    <s v="Australia"/>
    <x v="0"/>
  </r>
  <r>
    <s v="AUD"/>
    <s v="PAYMENT"/>
    <s v="Kristin"/>
    <n v="102.44"/>
    <d v="2018-08-08T00:00:00"/>
    <x v="0"/>
    <x v="0"/>
    <s v="2018"/>
    <x v="0"/>
    <n v="43"/>
    <x v="11"/>
    <n v="73.44"/>
    <s v="Australia"/>
    <x v="0"/>
  </r>
  <r>
    <s v="AUD"/>
    <s v="SALES-POS"/>
    <s v="Kaitlyn"/>
    <n v="2407.71"/>
    <d v="2018-08-08T00:00:00"/>
    <x v="0"/>
    <x v="0"/>
    <s v="2018"/>
    <x v="0"/>
    <n v="21"/>
    <x v="704"/>
    <n v="2379.66"/>
    <s v="Australia"/>
    <x v="0"/>
  </r>
  <r>
    <s v="AUD"/>
    <s v="INTER BANK"/>
    <s v="Isaiah"/>
    <n v="7217.68"/>
    <d v="2018-08-08T00:00:00"/>
    <x v="0"/>
    <x v="0"/>
    <s v="2018"/>
    <x v="1"/>
    <n v="23"/>
    <x v="13"/>
    <n v="7192.68"/>
    <s v="Australia"/>
    <x v="0"/>
  </r>
  <r>
    <s v="AUD"/>
    <s v="INTER BANK"/>
    <s v="Ricky"/>
    <n v="2625.6"/>
    <d v="2018-08-08T00:00:00"/>
    <x v="0"/>
    <x v="0"/>
    <s v="2018"/>
    <x v="1"/>
    <n v="43"/>
    <x v="14"/>
    <n v="2586.6"/>
    <s v="Australia"/>
    <x v="0"/>
  </r>
  <r>
    <s v="AUD"/>
    <s v="POS"/>
    <s v="Michelle"/>
    <n v="4891.7"/>
    <d v="2018-08-08T00:00:00"/>
    <x v="0"/>
    <x v="0"/>
    <s v="2018"/>
    <x v="0"/>
    <n v="19"/>
    <x v="705"/>
    <n v="4774.1099999999997"/>
    <s v="Australia"/>
    <x v="0"/>
  </r>
  <r>
    <s v="AUD"/>
    <s v="PAYMENT"/>
    <s v="Alexander"/>
    <n v="5362.25"/>
    <d v="2018-08-08T00:00:00"/>
    <x v="0"/>
    <x v="0"/>
    <s v="2018"/>
    <x v="1"/>
    <n v="38"/>
    <x v="544"/>
    <n v="5179.25"/>
    <s v="Australia"/>
    <x v="0"/>
  </r>
  <r>
    <s v="AUD"/>
    <s v="INTER BANK"/>
    <s v="Patrick"/>
    <n v="258263.94"/>
    <d v="2018-08-08T00:00:00"/>
    <x v="0"/>
    <x v="0"/>
    <s v="2018"/>
    <x v="1"/>
    <n v="46"/>
    <x v="16"/>
    <n v="258241.94"/>
    <s v="Australia"/>
    <x v="0"/>
  </r>
  <r>
    <s v="AUD"/>
    <s v="PAYMENT"/>
    <s v="Karen"/>
    <n v="3852.05"/>
    <d v="2018-08-08T00:00:00"/>
    <x v="0"/>
    <x v="0"/>
    <s v="2018"/>
    <x v="0"/>
    <n v="26"/>
    <x v="17"/>
    <n v="3797.05"/>
    <s v="Australia"/>
    <x v="0"/>
  </r>
  <r>
    <s v="AUD"/>
    <s v="PAYMENT"/>
    <s v="Ruth"/>
    <n v="1231.9100000000001"/>
    <d v="2018-08-08T00:00:00"/>
    <x v="0"/>
    <x v="0"/>
    <s v="2018"/>
    <x v="0"/>
    <n v="47"/>
    <x v="18"/>
    <n v="1173.9100000000001"/>
    <s v="Australia"/>
    <x v="0"/>
  </r>
  <r>
    <s v="AUD"/>
    <s v="SALES-POS"/>
    <s v="Robert"/>
    <n v="5944.75"/>
    <d v="2018-08-08T00:00:00"/>
    <x v="0"/>
    <x v="0"/>
    <s v="2018"/>
    <x v="1"/>
    <n v="26"/>
    <x v="492"/>
    <n v="5937.21"/>
    <s v="Australia"/>
    <x v="0"/>
  </r>
  <r>
    <s v="AUD"/>
    <s v="SALES-POS"/>
    <s v="Timothy"/>
    <n v="2468.94"/>
    <d v="2018-08-08T00:00:00"/>
    <x v="0"/>
    <x v="0"/>
    <s v="2018"/>
    <x v="1"/>
    <n v="20"/>
    <x v="706"/>
    <n v="2450.38"/>
    <s v="Australia"/>
    <x v="0"/>
  </r>
  <r>
    <s v="AUD"/>
    <s v="SALES-POS"/>
    <s v="Timothy"/>
    <n v="2453.8000000000002"/>
    <d v="2018-08-08T00:00:00"/>
    <x v="0"/>
    <x v="0"/>
    <s v="2018"/>
    <x v="1"/>
    <n v="20"/>
    <x v="707"/>
    <n v="2438.6600000000003"/>
    <s v="Australia"/>
    <x v="0"/>
  </r>
  <r>
    <s v="AUD"/>
    <s v="POS"/>
    <s v="Emily"/>
    <n v="29111.99"/>
    <d v="2018-08-08T00:00:00"/>
    <x v="0"/>
    <x v="0"/>
    <s v="2018"/>
    <x v="0"/>
    <n v="43"/>
    <x v="708"/>
    <n v="29109.06"/>
    <s v="Australia"/>
    <x v="0"/>
  </r>
  <r>
    <s v="AUD"/>
    <s v="SALES-POS"/>
    <s v="Abigail"/>
    <n v="1895.24"/>
    <d v="2018-08-08T00:00:00"/>
    <x v="0"/>
    <x v="0"/>
    <s v="2018"/>
    <x v="0"/>
    <n v="40"/>
    <x v="709"/>
    <n v="1876.56"/>
    <s v="Australia"/>
    <x v="0"/>
  </r>
  <r>
    <s v="AUD"/>
    <s v="SALES-POS"/>
    <s v="Barry"/>
    <n v="3.1"/>
    <d v="2018-08-08T00:00:00"/>
    <x v="0"/>
    <x v="0"/>
    <s v="2018"/>
    <x v="1"/>
    <n v="38"/>
    <x v="710"/>
    <n v="-5.0300000000000011"/>
    <s v="Australia"/>
    <x v="0"/>
  </r>
  <r>
    <s v="AUD"/>
    <s v="INTER BANK"/>
    <s v="Christine"/>
    <n v="4169.53"/>
    <d v="2018-08-08T00:00:00"/>
    <x v="0"/>
    <x v="0"/>
    <s v="2018"/>
    <x v="0"/>
    <n v="39"/>
    <x v="13"/>
    <n v="4144.53"/>
    <s v="Australia"/>
    <x v="0"/>
  </r>
  <r>
    <s v="AUD"/>
    <s v="PAYMENT"/>
    <s v="Ryan"/>
    <n v="1200.0999999999999"/>
    <d v="2018-08-08T00:00:00"/>
    <x v="0"/>
    <x v="0"/>
    <s v="2018"/>
    <x v="1"/>
    <n v="31"/>
    <x v="25"/>
    <n v="1164.0999999999999"/>
    <s v="Australia"/>
    <x v="0"/>
  </r>
  <r>
    <s v="AUD"/>
    <s v="PAYMENT"/>
    <s v="Sandra"/>
    <n v="3591.95"/>
    <d v="2018-08-08T00:00:00"/>
    <x v="0"/>
    <x v="0"/>
    <s v="2018"/>
    <x v="0"/>
    <n v="34"/>
    <x v="615"/>
    <n v="3457.95"/>
    <s v="Australia"/>
    <x v="0"/>
  </r>
  <r>
    <s v="AUD"/>
    <s v="SALES-POS"/>
    <s v="Amy"/>
    <n v="917.04"/>
    <d v="2018-08-08T00:00:00"/>
    <x v="0"/>
    <x v="0"/>
    <s v="2018"/>
    <x v="0"/>
    <n v="43"/>
    <x v="711"/>
    <n v="898.13"/>
    <s v="Australia"/>
    <x v="0"/>
  </r>
  <r>
    <s v="AUD"/>
    <s v="POS"/>
    <s v="Jeffrey"/>
    <n v="1504.88"/>
    <d v="2018-08-08T00:00:00"/>
    <x v="0"/>
    <x v="0"/>
    <s v="2018"/>
    <x v="1"/>
    <n v="24"/>
    <x v="712"/>
    <n v="1452.15"/>
    <s v="Australia"/>
    <x v="0"/>
  </r>
  <r>
    <s v="AUD"/>
    <s v="SALES-POS"/>
    <s v="Kristin"/>
    <n v="83.7"/>
    <d v="2018-08-08T00:00:00"/>
    <x v="0"/>
    <x v="0"/>
    <s v="2018"/>
    <x v="0"/>
    <n v="43"/>
    <x v="713"/>
    <n v="64.960000000000008"/>
    <s v="Australia"/>
    <x v="0"/>
  </r>
  <r>
    <s v="AUD"/>
    <s v="SALES-POS"/>
    <s v="Renee"/>
    <n v="18585.419999999998"/>
    <d v="2018-08-08T00:00:00"/>
    <x v="0"/>
    <x v="0"/>
    <s v="2018"/>
    <x v="0"/>
    <n v="38"/>
    <x v="714"/>
    <n v="18574.23"/>
    <s v="Australia"/>
    <x v="0"/>
  </r>
  <r>
    <s v="AUD"/>
    <s v="POS"/>
    <s v="Jessica"/>
    <n v="15915.31"/>
    <d v="2018-08-08T00:00:00"/>
    <x v="0"/>
    <x v="0"/>
    <s v="2018"/>
    <x v="0"/>
    <n v="34"/>
    <x v="715"/>
    <n v="15846.75"/>
    <s v="Australia"/>
    <x v="0"/>
  </r>
  <r>
    <s v="AUD"/>
    <s v="SALES-POS"/>
    <s v="Richard"/>
    <n v="17017.72"/>
    <d v="2018-08-08T00:00:00"/>
    <x v="0"/>
    <x v="0"/>
    <s v="2018"/>
    <x v="1"/>
    <n v="24"/>
    <x v="716"/>
    <n v="17006.39"/>
    <s v="Australia"/>
    <x v="0"/>
  </r>
  <r>
    <s v="AUD"/>
    <s v="SALES-POS"/>
    <s v="Virginia"/>
    <n v="1857.01"/>
    <d v="2018-08-08T00:00:00"/>
    <x v="0"/>
    <x v="0"/>
    <s v="2018"/>
    <x v="0"/>
    <n v="20"/>
    <x v="28"/>
    <n v="1845.44"/>
    <s v="Australia"/>
    <x v="0"/>
  </r>
  <r>
    <s v="AUD"/>
    <s v="POS"/>
    <s v="Michael"/>
    <n v="994.98"/>
    <d v="2018-08-08T00:00:00"/>
    <x v="0"/>
    <x v="0"/>
    <s v="2018"/>
    <x v="1"/>
    <n v="38"/>
    <x v="717"/>
    <n v="987.58"/>
    <s v="Australia"/>
    <x v="0"/>
  </r>
  <r>
    <s v="AUD"/>
    <s v="SALES-POS"/>
    <s v="Amy"/>
    <n v="891.16"/>
    <d v="2018-08-08T00:00:00"/>
    <x v="0"/>
    <x v="0"/>
    <s v="2018"/>
    <x v="0"/>
    <n v="43"/>
    <x v="718"/>
    <n v="865.28"/>
    <s v="Australia"/>
    <x v="0"/>
  </r>
  <r>
    <s v="AUD"/>
    <s v="POS"/>
    <s v="Ronald"/>
    <n v="1767.42"/>
    <d v="2018-08-08T00:00:00"/>
    <x v="0"/>
    <x v="0"/>
    <s v="2018"/>
    <x v="1"/>
    <n v="25"/>
    <x v="595"/>
    <n v="1757.91"/>
    <s v="Australia"/>
    <x v="0"/>
  </r>
  <r>
    <s v="AUD"/>
    <s v="POS"/>
    <s v="James"/>
    <n v="8990.4599999999991"/>
    <d v="2018-08-08T00:00:00"/>
    <x v="0"/>
    <x v="0"/>
    <s v="2018"/>
    <x v="1"/>
    <n v="28"/>
    <x v="719"/>
    <n v="8953.2599999999984"/>
    <s v="Australia"/>
    <x v="0"/>
  </r>
  <r>
    <s v="AUD"/>
    <s v="SALES-POS"/>
    <s v="Darren"/>
    <n v="9592.93"/>
    <d v="2018-08-08T00:00:00"/>
    <x v="0"/>
    <x v="0"/>
    <s v="2018"/>
    <x v="1"/>
    <n v="20"/>
    <x v="720"/>
    <n v="9587.17"/>
    <s v="Australia"/>
    <x v="0"/>
  </r>
  <r>
    <s v="AUD"/>
    <s v="POS"/>
    <s v="Richard"/>
    <n v="1091.43"/>
    <d v="2018-08-08T00:00:00"/>
    <x v="0"/>
    <x v="0"/>
    <s v="2018"/>
    <x v="1"/>
    <n v="37"/>
    <x v="721"/>
    <n v="1008.3000000000001"/>
    <s v="Australia"/>
    <x v="0"/>
  </r>
  <r>
    <s v="AUD"/>
    <s v="POS"/>
    <s v="Richard"/>
    <n v="17012.5"/>
    <d v="2018-08-08T00:00:00"/>
    <x v="0"/>
    <x v="0"/>
    <s v="2018"/>
    <x v="1"/>
    <n v="24"/>
    <x v="722"/>
    <n v="17007.28"/>
    <s v="Australia"/>
    <x v="0"/>
  </r>
  <r>
    <s v="AUD"/>
    <s v="PAYMENT"/>
    <s v="Rhonda"/>
    <n v="1729.39"/>
    <d v="2018-08-08T00:00:00"/>
    <x v="0"/>
    <x v="0"/>
    <s v="2018"/>
    <x v="0"/>
    <n v="40"/>
    <x v="39"/>
    <n v="1697.39"/>
    <s v="Australia"/>
    <x v="0"/>
  </r>
  <r>
    <s v="AUD"/>
    <s v="INTER BANK"/>
    <s v="Susan"/>
    <n v="1181.92"/>
    <d v="2018-08-08T00:00:00"/>
    <x v="0"/>
    <x v="0"/>
    <s v="2018"/>
    <x v="0"/>
    <n v="20"/>
    <x v="14"/>
    <n v="1142.92"/>
    <s v="Australia"/>
    <x v="0"/>
  </r>
  <r>
    <s v="AUD"/>
    <s v="PAYMENT"/>
    <s v="Richard"/>
    <n v="2256.96"/>
    <d v="2018-08-08T00:00:00"/>
    <x v="0"/>
    <x v="0"/>
    <s v="2018"/>
    <x v="1"/>
    <n v="22"/>
    <x v="40"/>
    <n v="2222.96"/>
    <s v="Australia"/>
    <x v="0"/>
  </r>
  <r>
    <s v="AUD"/>
    <s v="PAYMENT"/>
    <s v="Luis"/>
    <n v="1345.71"/>
    <d v="2018-08-08T00:00:00"/>
    <x v="0"/>
    <x v="0"/>
    <s v="2018"/>
    <x v="1"/>
    <n v="27"/>
    <x v="11"/>
    <n v="1316.71"/>
    <s v="Australia"/>
    <x v="0"/>
  </r>
  <r>
    <s v="AUD"/>
    <s v="PAYMENT"/>
    <s v="Joseph"/>
    <n v="3091.59"/>
    <d v="2018-08-08T00:00:00"/>
    <x v="0"/>
    <x v="0"/>
    <s v="2018"/>
    <x v="1"/>
    <n v="21"/>
    <x v="42"/>
    <n v="3061.59"/>
    <s v="Australia"/>
    <x v="0"/>
  </r>
  <r>
    <s v="AUD"/>
    <s v="POS"/>
    <s v="Antonio"/>
    <n v="378.68"/>
    <d v="2018-08-08T00:00:00"/>
    <x v="0"/>
    <x v="0"/>
    <s v="2018"/>
    <x v="1"/>
    <n v="26"/>
    <x v="723"/>
    <n v="360.89"/>
    <s v="Australia"/>
    <x v="0"/>
  </r>
  <r>
    <s v="AUD"/>
    <s v="SALES-POS"/>
    <s v="Michael"/>
    <n v="977.88"/>
    <d v="2018-08-08T00:00:00"/>
    <x v="0"/>
    <x v="0"/>
    <s v="2018"/>
    <x v="1"/>
    <n v="38"/>
    <x v="724"/>
    <n v="960.78"/>
    <s v="Australia"/>
    <x v="0"/>
  </r>
  <r>
    <s v="AUD"/>
    <s v="SALES-POS"/>
    <s v="Michael"/>
    <n v="953.14"/>
    <d v="2018-08-08T00:00:00"/>
    <x v="0"/>
    <x v="0"/>
    <s v="2018"/>
    <x v="1"/>
    <n v="38"/>
    <x v="725"/>
    <n v="928.4"/>
    <s v="Australia"/>
    <x v="0"/>
  </r>
  <r>
    <s v="AUD"/>
    <s v="PAYMENT"/>
    <s v="Sandra"/>
    <n v="3203.95"/>
    <d v="2018-08-08T00:00:00"/>
    <x v="0"/>
    <x v="0"/>
    <s v="2018"/>
    <x v="0"/>
    <n v="34"/>
    <x v="726"/>
    <n v="2815.95"/>
    <s v="Australia"/>
    <x v="0"/>
  </r>
  <r>
    <s v="AUD"/>
    <s v="POS"/>
    <s v="Joseph"/>
    <n v="3073.42"/>
    <d v="2018-08-08T00:00:00"/>
    <x v="0"/>
    <x v="0"/>
    <s v="2018"/>
    <x v="1"/>
    <n v="21"/>
    <x v="727"/>
    <n v="3055.25"/>
    <s v="Australia"/>
    <x v="0"/>
  </r>
  <r>
    <s v="AUD"/>
    <s v="POS"/>
    <s v="David"/>
    <n v="13128.15"/>
    <d v="2018-08-08T00:00:00"/>
    <x v="0"/>
    <x v="0"/>
    <s v="2018"/>
    <x v="1"/>
    <n v="42"/>
    <x v="728"/>
    <n v="13082.65"/>
    <s v="Australia"/>
    <x v="0"/>
  </r>
  <r>
    <s v="AUD"/>
    <s v="POS"/>
    <s v="Derek"/>
    <n v="1602.43"/>
    <d v="2018-08-08T00:00:00"/>
    <x v="0"/>
    <x v="0"/>
    <s v="2018"/>
    <x v="1"/>
    <n v="20"/>
    <x v="729"/>
    <n v="1576.68"/>
    <s v="Australia"/>
    <x v="0"/>
  </r>
  <r>
    <s v="AUD"/>
    <s v="POS"/>
    <s v="Timothy"/>
    <n v="2447.1799999999998"/>
    <d v="2018-08-08T00:00:00"/>
    <x v="0"/>
    <x v="0"/>
    <s v="2018"/>
    <x v="1"/>
    <n v="20"/>
    <x v="730"/>
    <n v="2440.56"/>
    <s v="Australia"/>
    <x v="0"/>
  </r>
  <r>
    <s v="AUD"/>
    <s v="POS"/>
    <s v="Stephanie"/>
    <n v="973.25"/>
    <d v="2018-08-08T00:00:00"/>
    <x v="0"/>
    <x v="0"/>
    <s v="2018"/>
    <x v="0"/>
    <n v="53"/>
    <x v="731"/>
    <n v="934.63"/>
    <s v="Australia"/>
    <x v="0"/>
  </r>
  <r>
    <s v="AUD"/>
    <s v="POS"/>
    <s v="Timothy"/>
    <n v="2426.9299999999998"/>
    <d v="2018-08-08T00:00:00"/>
    <x v="0"/>
    <x v="0"/>
    <s v="2018"/>
    <x v="1"/>
    <n v="20"/>
    <x v="732"/>
    <n v="2406.6799999999998"/>
    <s v="Australia"/>
    <x v="0"/>
  </r>
  <r>
    <s v="AUD"/>
    <s v="POS"/>
    <s v="Tonya"/>
    <n v="2572.58"/>
    <d v="2018-08-08T00:00:00"/>
    <x v="0"/>
    <x v="0"/>
    <s v="2018"/>
    <x v="0"/>
    <n v="27"/>
    <x v="733"/>
    <n v="2548.34"/>
    <s v="Australia"/>
    <x v="0"/>
  </r>
  <r>
    <s v="AUD"/>
    <s v="POS"/>
    <s v="Ronald"/>
    <n v="1742.73"/>
    <d v="2018-08-08T00:00:00"/>
    <x v="0"/>
    <x v="0"/>
    <s v="2018"/>
    <x v="1"/>
    <n v="25"/>
    <x v="734"/>
    <n v="1718.04"/>
    <s v="Australia"/>
    <x v="0"/>
  </r>
  <r>
    <s v="AUD"/>
    <s v="SALES-POS"/>
    <s v="Amy"/>
    <n v="866.53"/>
    <d v="2018-08-08T00:00:00"/>
    <x v="0"/>
    <x v="0"/>
    <s v="2018"/>
    <x v="0"/>
    <n v="43"/>
    <x v="735"/>
    <n v="841.9"/>
    <s v="Australia"/>
    <x v="0"/>
  </r>
  <r>
    <s v="AUD"/>
    <s v="PAYMENT"/>
    <s v="Daniel"/>
    <n v="1907.81"/>
    <d v="2018-08-08T00:00:00"/>
    <x v="0"/>
    <x v="0"/>
    <s v="2018"/>
    <x v="1"/>
    <n v="22"/>
    <x v="736"/>
    <n v="1801.81"/>
    <s v="Australia"/>
    <x v="0"/>
  </r>
  <r>
    <s v="AUD"/>
    <s v="PAY/SALARY"/>
    <s v="Susan"/>
    <n v="3173.24"/>
    <d v="2018-08-08T00:00:00"/>
    <x v="0"/>
    <x v="0"/>
    <s v="2018"/>
    <x v="0"/>
    <n v="19"/>
    <x v="737"/>
    <n v="687.86999999999989"/>
    <s v="Australia"/>
    <x v="1"/>
  </r>
  <r>
    <s v="AUD"/>
    <s v="PAY/SALARY"/>
    <s v="Marissa"/>
    <n v="3287.56"/>
    <d v="2018-08-08T00:00:00"/>
    <x v="0"/>
    <x v="0"/>
    <s v="2018"/>
    <x v="0"/>
    <n v="23"/>
    <x v="57"/>
    <n v="1661.08"/>
    <s v="Australia"/>
    <x v="1"/>
  </r>
  <r>
    <s v="AUD"/>
    <s v="PAYMENT"/>
    <s v="Karen"/>
    <n v="3806.05"/>
    <d v="2018-08-08T00:00:00"/>
    <x v="0"/>
    <x v="0"/>
    <s v="2018"/>
    <x v="0"/>
    <n v="26"/>
    <x v="58"/>
    <n v="3760.05"/>
    <s v="Australia"/>
    <x v="0"/>
  </r>
  <r>
    <s v="AUD"/>
    <s v="INTER BANK"/>
    <s v="Tonya"/>
    <n v="2515.58"/>
    <d v="2018-08-08T00:00:00"/>
    <x v="0"/>
    <x v="0"/>
    <s v="2018"/>
    <x v="0"/>
    <n v="27"/>
    <x v="59"/>
    <n v="2458.58"/>
    <s v="Australia"/>
    <x v="0"/>
  </r>
  <r>
    <s v="AUD"/>
    <s v="PAY/SALARY"/>
    <s v="Eric"/>
    <n v="3675.24"/>
    <d v="2018-08-08T00:00:00"/>
    <x v="0"/>
    <x v="0"/>
    <s v="2018"/>
    <x v="1"/>
    <n v="22"/>
    <x v="60"/>
    <n v="2691.8799999999997"/>
    <s v="Australia"/>
    <x v="1"/>
  </r>
  <r>
    <s v="AUD"/>
    <s v="PAYMENT"/>
    <s v="Kimberly"/>
    <n v="1355.02"/>
    <d v="2018-08-08T00:00:00"/>
    <x v="0"/>
    <x v="0"/>
    <s v="2018"/>
    <x v="0"/>
    <n v="24"/>
    <x v="738"/>
    <n v="1280.02"/>
    <s v="Australia"/>
    <x v="0"/>
  </r>
  <r>
    <s v="AUD"/>
    <s v="SALES-POS"/>
    <s v="Christopher"/>
    <n v="5583.57"/>
    <d v="2018-08-08T00:00:00"/>
    <x v="0"/>
    <x v="0"/>
    <s v="2018"/>
    <x v="1"/>
    <n v="35"/>
    <x v="739"/>
    <n v="5499.36"/>
    <s v="Australia"/>
    <x v="0"/>
  </r>
  <r>
    <s v="AUD"/>
    <s v="SALES-POS"/>
    <s v="Tiffany"/>
    <n v="1072.46"/>
    <d v="2018-08-08T00:00:00"/>
    <x v="0"/>
    <x v="0"/>
    <s v="2018"/>
    <x v="0"/>
    <n v="25"/>
    <x v="740"/>
    <n v="1052.9100000000001"/>
    <s v="Australia"/>
    <x v="0"/>
  </r>
  <r>
    <s v="AUD"/>
    <s v="INTER BANK"/>
    <s v="Ronald"/>
    <n v="1716.73"/>
    <d v="2018-08-08T00:00:00"/>
    <x v="0"/>
    <x v="0"/>
    <s v="2018"/>
    <x v="1"/>
    <n v="25"/>
    <x v="65"/>
    <n v="1690.73"/>
    <s v="Australia"/>
    <x v="0"/>
  </r>
  <r>
    <s v="AUD"/>
    <s v="PAY/SALARY"/>
    <s v="Jessica"/>
    <n v="2316.2600000000002"/>
    <d v="2018-08-08T00:00:00"/>
    <x v="0"/>
    <x v="0"/>
    <s v="2018"/>
    <x v="0"/>
    <n v="21"/>
    <x v="741"/>
    <n v="9.6300000000001091"/>
    <s v="Australia"/>
    <x v="1"/>
  </r>
  <r>
    <s v="AUD"/>
    <s v="PAY/SALARY"/>
    <s v="Kristin"/>
    <n v="1151.74"/>
    <d v="2018-08-08T00:00:00"/>
    <x v="0"/>
    <x v="0"/>
    <s v="2018"/>
    <x v="0"/>
    <n v="43"/>
    <x v="66"/>
    <n v="83.700000000000045"/>
    <s v="Australia"/>
    <x v="1"/>
  </r>
  <r>
    <s v="AUD"/>
    <s v="SALES-POS"/>
    <s v="Virginia"/>
    <n v="1852.91"/>
    <d v="2018-08-08T00:00:00"/>
    <x v="0"/>
    <x v="0"/>
    <s v="2018"/>
    <x v="0"/>
    <n v="20"/>
    <x v="742"/>
    <n v="1848.8100000000002"/>
    <s v="Australia"/>
    <x v="0"/>
  </r>
  <r>
    <s v="AUD"/>
    <s v="POS"/>
    <s v="Joseph"/>
    <n v="3066.16"/>
    <d v="2018-08-08T00:00:00"/>
    <x v="0"/>
    <x v="0"/>
    <s v="2018"/>
    <x v="1"/>
    <n v="21"/>
    <x v="663"/>
    <n v="3058.8999999999996"/>
    <s v="Australia"/>
    <x v="0"/>
  </r>
  <r>
    <s v="AUD"/>
    <s v="POS"/>
    <s v="Joseph"/>
    <n v="3042.44"/>
    <d v="2018-08-08T00:00:00"/>
    <x v="0"/>
    <x v="0"/>
    <s v="2018"/>
    <x v="1"/>
    <n v="21"/>
    <x v="743"/>
    <n v="3018.7200000000003"/>
    <s v="Australia"/>
    <x v="0"/>
  </r>
  <r>
    <s v="AUD"/>
    <s v="PAY/SALARY"/>
    <s v="Diana"/>
    <n v="1343.65"/>
    <d v="2018-08-08T00:00:00"/>
    <x v="0"/>
    <x v="0"/>
    <s v="2018"/>
    <x v="0"/>
    <n v="26"/>
    <x v="68"/>
    <n v="329.98000000000013"/>
    <s v="Australia"/>
    <x v="1"/>
  </r>
  <r>
    <s v="AUD"/>
    <s v="PAYMENT"/>
    <s v="Kenneth"/>
    <n v="4308.8900000000003"/>
    <d v="2018-08-08T00:00:00"/>
    <x v="0"/>
    <x v="0"/>
    <s v="2018"/>
    <x v="1"/>
    <n v="29"/>
    <x v="510"/>
    <n v="4252.8900000000003"/>
    <s v="Australia"/>
    <x v="0"/>
  </r>
  <r>
    <s v="AUD"/>
    <s v="SALES-POS"/>
    <s v="Eric"/>
    <n v="3654.59"/>
    <d v="2018-08-08T00:00:00"/>
    <x v="0"/>
    <x v="0"/>
    <s v="2018"/>
    <x v="1"/>
    <n v="22"/>
    <x v="744"/>
    <n v="3633.94"/>
    <s v="Australia"/>
    <x v="0"/>
  </r>
  <r>
    <s v="AUD"/>
    <s v="SALES-POS"/>
    <s v="Virginia"/>
    <n v="1839.04"/>
    <d v="2018-08-08T00:00:00"/>
    <x v="0"/>
    <x v="0"/>
    <s v="2018"/>
    <x v="0"/>
    <n v="20"/>
    <x v="745"/>
    <n v="1825.17"/>
    <s v="Australia"/>
    <x v="0"/>
  </r>
  <r>
    <s v="AUD"/>
    <s v="POS"/>
    <s v="Billy"/>
    <n v="3376.37"/>
    <d v="2018-08-08T00:00:00"/>
    <x v="0"/>
    <x v="0"/>
    <s v="2018"/>
    <x v="1"/>
    <n v="52"/>
    <x v="746"/>
    <n v="3324.42"/>
    <s v="Australia"/>
    <x v="0"/>
  </r>
  <r>
    <s v="AUD"/>
    <s v="SALES-POS"/>
    <s v="Robert"/>
    <n v="5930.29"/>
    <d v="2018-08-08T00:00:00"/>
    <x v="0"/>
    <x v="0"/>
    <s v="2018"/>
    <x v="1"/>
    <n v="26"/>
    <x v="747"/>
    <n v="5915.83"/>
    <s v="Australia"/>
    <x v="0"/>
  </r>
  <r>
    <s v="AUD"/>
    <s v="POS"/>
    <s v="Richard"/>
    <n v="16993.23"/>
    <d v="2018-08-08T00:00:00"/>
    <x v="0"/>
    <x v="0"/>
    <s v="2018"/>
    <x v="1"/>
    <n v="24"/>
    <x v="748"/>
    <n v="16973.96"/>
    <s v="Australia"/>
    <x v="0"/>
  </r>
  <r>
    <s v="AUD"/>
    <s v="POS"/>
    <s v="Sandra"/>
    <n v="3150.43"/>
    <d v="2018-08-08T00:00:00"/>
    <x v="0"/>
    <x v="0"/>
    <s v="2018"/>
    <x v="0"/>
    <n v="34"/>
    <x v="749"/>
    <n v="3096.91"/>
    <s v="Australia"/>
    <x v="0"/>
  </r>
  <r>
    <s v="AUD"/>
    <s v="PAYMENT"/>
    <s v="Debra"/>
    <n v="756.7"/>
    <d v="2018-08-08T00:00:00"/>
    <x v="0"/>
    <x v="0"/>
    <s v="2018"/>
    <x v="0"/>
    <n v="18"/>
    <x v="25"/>
    <n v="720.7"/>
    <s v="Australia"/>
    <x v="0"/>
  </r>
  <r>
    <s v="AUD"/>
    <s v="PAYMENT"/>
    <s v="Ryan"/>
    <n v="29771.33"/>
    <d v="2018-08-08T00:00:00"/>
    <x v="0"/>
    <x v="0"/>
    <s v="2018"/>
    <x v="1"/>
    <n v="38"/>
    <x v="75"/>
    <n v="29736.33"/>
    <s v="Australia"/>
    <x v="0"/>
  </r>
  <r>
    <s v="AUD"/>
    <s v="POS"/>
    <s v="Isaiah"/>
    <n v="7195.3"/>
    <d v="2018-08-08T00:00:00"/>
    <x v="0"/>
    <x v="0"/>
    <s v="2018"/>
    <x v="1"/>
    <n v="23"/>
    <x v="750"/>
    <n v="7172.92"/>
    <s v="Australia"/>
    <x v="0"/>
  </r>
  <r>
    <s v="AUD"/>
    <s v="SALES-POS"/>
    <s v="Jeffrey"/>
    <n v="1476.9"/>
    <d v="2018-08-08T00:00:00"/>
    <x v="0"/>
    <x v="0"/>
    <s v="2018"/>
    <x v="1"/>
    <n v="24"/>
    <x v="751"/>
    <n v="1448.92"/>
    <s v="Australia"/>
    <x v="0"/>
  </r>
  <r>
    <s v="AUD"/>
    <s v="SALES-POS"/>
    <s v="Ashley"/>
    <n v="4819.5600000000004"/>
    <d v="2018-08-08T00:00:00"/>
    <x v="0"/>
    <x v="0"/>
    <s v="2018"/>
    <x v="0"/>
    <n v="25"/>
    <x v="752"/>
    <n v="4783.6900000000005"/>
    <s v="Australia"/>
    <x v="0"/>
  </r>
  <r>
    <s v="AUD"/>
    <s v="POS"/>
    <s v="Eric"/>
    <n v="3636.94"/>
    <d v="2018-08-08T00:00:00"/>
    <x v="0"/>
    <x v="0"/>
    <s v="2018"/>
    <x v="1"/>
    <n v="22"/>
    <x v="753"/>
    <n v="3619.29"/>
    <s v="Australia"/>
    <x v="0"/>
  </r>
  <r>
    <s v="AUD"/>
    <s v="POS"/>
    <s v="Paul"/>
    <n v="818.21"/>
    <d v="2018-08-08T00:00:00"/>
    <x v="0"/>
    <x v="0"/>
    <s v="2018"/>
    <x v="1"/>
    <n v="25"/>
    <x v="754"/>
    <n v="791.03000000000009"/>
    <s v="Australia"/>
    <x v="0"/>
  </r>
  <r>
    <s v="AUD"/>
    <s v="SALES-POS"/>
    <s v="Michelle"/>
    <n v="4869.26"/>
    <d v="2018-08-08T00:00:00"/>
    <x v="0"/>
    <x v="0"/>
    <s v="2018"/>
    <x v="0"/>
    <n v="19"/>
    <x v="755"/>
    <n v="4846.8200000000006"/>
    <s v="Australia"/>
    <x v="0"/>
  </r>
  <r>
    <s v="AUD"/>
    <s v="POS"/>
    <s v="Michael"/>
    <n v="942.02"/>
    <d v="2018-08-08T00:00:00"/>
    <x v="0"/>
    <x v="0"/>
    <s v="2018"/>
    <x v="1"/>
    <n v="38"/>
    <x v="756"/>
    <n v="930.9"/>
    <s v="Australia"/>
    <x v="0"/>
  </r>
  <r>
    <s v="AUD"/>
    <s v="POS"/>
    <s v="Michael"/>
    <n v="922.17"/>
    <d v="2018-08-08T00:00:00"/>
    <x v="0"/>
    <x v="0"/>
    <s v="2018"/>
    <x v="1"/>
    <n v="38"/>
    <x v="757"/>
    <n v="902.31999999999994"/>
    <s v="Australia"/>
    <x v="0"/>
  </r>
  <r>
    <s v="AUD"/>
    <s v="POS"/>
    <s v="Fernando"/>
    <n v="4051.95"/>
    <d v="2018-08-08T00:00:00"/>
    <x v="0"/>
    <x v="0"/>
    <s v="2018"/>
    <x v="1"/>
    <n v="19"/>
    <x v="758"/>
    <n v="4009.98"/>
    <s v="Australia"/>
    <x v="0"/>
  </r>
  <r>
    <s v="AUD"/>
    <s v="SALES-POS"/>
    <s v="Tonya"/>
    <n v="2503.71"/>
    <d v="2018-08-08T00:00:00"/>
    <x v="0"/>
    <x v="0"/>
    <s v="2018"/>
    <x v="0"/>
    <n v="27"/>
    <x v="759"/>
    <n v="2491.84"/>
    <s v="Australia"/>
    <x v="0"/>
  </r>
  <r>
    <s v="AUD"/>
    <s v="PAYMENT"/>
    <s v="Lucas"/>
    <n v="5740.11"/>
    <d v="2018-08-08T00:00:00"/>
    <x v="0"/>
    <x v="0"/>
    <s v="2018"/>
    <x v="1"/>
    <n v="21"/>
    <x v="17"/>
    <n v="5685.11"/>
    <s v="Australia"/>
    <x v="0"/>
  </r>
  <r>
    <s v="AUD"/>
    <s v="PAYMENT"/>
    <s v="Susan"/>
    <n v="1146.92"/>
    <d v="2018-08-08T00:00:00"/>
    <x v="0"/>
    <x v="0"/>
    <s v="2018"/>
    <x v="0"/>
    <n v="20"/>
    <x v="75"/>
    <n v="1111.92"/>
    <s v="Australia"/>
    <x v="0"/>
  </r>
  <r>
    <s v="AUD"/>
    <s v="PAY/SALARY"/>
    <s v="Antonio"/>
    <n v="1477.59"/>
    <d v="2018-08-08T00:00:00"/>
    <x v="0"/>
    <x v="0"/>
    <s v="2018"/>
    <x v="1"/>
    <n v="26"/>
    <x v="85"/>
    <n v="378.67999999999984"/>
    <s v="Australia"/>
    <x v="1"/>
  </r>
  <r>
    <s v="AUD"/>
    <s v="POS"/>
    <s v="Diana"/>
    <n v="1336.08"/>
    <d v="2018-08-08T00:00:00"/>
    <x v="0"/>
    <x v="0"/>
    <s v="2018"/>
    <x v="0"/>
    <n v="26"/>
    <x v="760"/>
    <n v="1328.51"/>
    <s v="Australia"/>
    <x v="0"/>
  </r>
  <r>
    <s v="AUD"/>
    <s v="POS"/>
    <s v="Richard"/>
    <n v="1046.8399999999999"/>
    <d v="2018-08-08T00:00:00"/>
    <x v="0"/>
    <x v="0"/>
    <s v="2018"/>
    <x v="1"/>
    <n v="37"/>
    <x v="761"/>
    <n v="1002.2499999999999"/>
    <s v="Australia"/>
    <x v="0"/>
  </r>
  <r>
    <s v="AUD"/>
    <s v="SALES-POS"/>
    <s v="Michael"/>
    <n v="2414.3200000000002"/>
    <d v="2018-08-08T00:00:00"/>
    <x v="0"/>
    <x v="0"/>
    <s v="2018"/>
    <x v="1"/>
    <n v="44"/>
    <x v="762"/>
    <n v="2398.56"/>
    <s v="Australia"/>
    <x v="0"/>
  </r>
  <r>
    <s v="AUD"/>
    <s v="PAY/SALARY"/>
    <s v="Michele"/>
    <n v="1951.42"/>
    <d v="2018-08-08T00:00:00"/>
    <x v="0"/>
    <x v="0"/>
    <s v="2018"/>
    <x v="0"/>
    <n v="30"/>
    <x v="90"/>
    <n v="793.27"/>
    <s v="Australia"/>
    <x v="1"/>
  </r>
  <r>
    <s v="AUD"/>
    <s v="PAY/SALARY"/>
    <s v="Tyler"/>
    <n v="2840.39"/>
    <d v="2018-08-08T00:00:00"/>
    <x v="0"/>
    <x v="0"/>
    <s v="2018"/>
    <x v="1"/>
    <n v="69"/>
    <x v="91"/>
    <n v="1797.27"/>
    <s v="Australia"/>
    <x v="1"/>
  </r>
  <r>
    <s v="AUD"/>
    <s v="PAYMENT"/>
    <s v="Daniel"/>
    <n v="1874.81"/>
    <d v="2018-08-08T00:00:00"/>
    <x v="0"/>
    <x v="0"/>
    <s v="2018"/>
    <x v="1"/>
    <n v="22"/>
    <x v="92"/>
    <n v="1841.81"/>
    <s v="Australia"/>
    <x v="0"/>
  </r>
  <r>
    <s v="AUD"/>
    <s v="PAY/SALARY"/>
    <s v="Susan"/>
    <n v="2542.41"/>
    <d v="2018-08-08T00:00:00"/>
    <x v="0"/>
    <x v="0"/>
    <s v="2018"/>
    <x v="0"/>
    <n v="20"/>
    <x v="93"/>
    <n v="1146.9199999999998"/>
    <s v="Australia"/>
    <x v="1"/>
  </r>
  <r>
    <s v="AUD"/>
    <s v="PAY/SALARY"/>
    <s v="Fernando"/>
    <n v="6691.71"/>
    <d v="2018-08-08T00:00:00"/>
    <x v="0"/>
    <x v="0"/>
    <s v="2018"/>
    <x v="1"/>
    <n v="19"/>
    <x v="763"/>
    <n v="4051.95"/>
    <s v="Australia"/>
    <x v="1"/>
  </r>
  <r>
    <s v="AUD"/>
    <s v="PAYMENT"/>
    <s v="Karen"/>
    <n v="3756.05"/>
    <d v="2018-08-08T00:00:00"/>
    <x v="0"/>
    <x v="0"/>
    <s v="2018"/>
    <x v="0"/>
    <n v="26"/>
    <x v="95"/>
    <n v="3706.05"/>
    <s v="Australia"/>
    <x v="0"/>
  </r>
  <r>
    <s v="AUD"/>
    <s v="PAYMENT"/>
    <s v="Craig"/>
    <n v="29284.39"/>
    <d v="2018-08-08T00:00:00"/>
    <x v="0"/>
    <x v="0"/>
    <s v="2018"/>
    <x v="1"/>
    <n v="28"/>
    <x v="692"/>
    <n v="29126.39"/>
    <s v="Australia"/>
    <x v="0"/>
  </r>
  <r>
    <s v="AUD"/>
    <s v="POS"/>
    <s v="Kaitlyn"/>
    <n v="2387.7800000000002"/>
    <d v="2018-08-08T00:00:00"/>
    <x v="0"/>
    <x v="0"/>
    <s v="2018"/>
    <x v="0"/>
    <n v="21"/>
    <x v="764"/>
    <n v="2367.8500000000004"/>
    <s v="Australia"/>
    <x v="0"/>
  </r>
  <r>
    <s v="AUD"/>
    <s v="SALES-POS"/>
    <s v="Michael"/>
    <n v="908.81"/>
    <d v="2018-08-08T00:00:00"/>
    <x v="0"/>
    <x v="0"/>
    <s v="2018"/>
    <x v="1"/>
    <n v="38"/>
    <x v="765"/>
    <n v="895.44999999999993"/>
    <s v="Australia"/>
    <x v="0"/>
  </r>
  <r>
    <s v="AUD"/>
    <s v="POS"/>
    <s v="Abigail"/>
    <n v="1850.22"/>
    <d v="2018-08-08T00:00:00"/>
    <x v="0"/>
    <x v="0"/>
    <s v="2018"/>
    <x v="0"/>
    <n v="40"/>
    <x v="766"/>
    <n v="1805.2"/>
    <s v="Australia"/>
    <x v="0"/>
  </r>
  <r>
    <s v="AUD"/>
    <s v="SALES-POS"/>
    <s v="Michelle"/>
    <n v="4799.62"/>
    <d v="2018-08-08T00:00:00"/>
    <x v="0"/>
    <x v="0"/>
    <s v="2018"/>
    <x v="0"/>
    <n v="19"/>
    <x v="767"/>
    <n v="4729.9799999999996"/>
    <s v="Australia"/>
    <x v="0"/>
  </r>
  <r>
    <s v="AUD"/>
    <s v="SALES-POS"/>
    <s v="Michelle"/>
    <n v="4540.66"/>
    <d v="2018-08-08T00:00:00"/>
    <x v="0"/>
    <x v="0"/>
    <s v="2018"/>
    <x v="0"/>
    <n v="19"/>
    <x v="768"/>
    <n v="4281.7"/>
    <s v="Australia"/>
    <x v="0"/>
  </r>
  <r>
    <s v="AUD"/>
    <s v="PAYMENT"/>
    <s v="Linda"/>
    <n v="675.97"/>
    <d v="2018-08-08T00:00:00"/>
    <x v="0"/>
    <x v="0"/>
    <s v="2018"/>
    <x v="0"/>
    <n v="24"/>
    <x v="58"/>
    <n v="629.97"/>
    <s v="Australia"/>
    <x v="0"/>
  </r>
  <r>
    <s v="AUD"/>
    <s v="SALES-POS"/>
    <s v="Debra"/>
    <n v="741.96"/>
    <d v="2018-08-08T00:00:00"/>
    <x v="0"/>
    <x v="0"/>
    <s v="2018"/>
    <x v="0"/>
    <n v="18"/>
    <x v="769"/>
    <n v="727.22"/>
    <s v="Australia"/>
    <x v="0"/>
  </r>
  <r>
    <s v="AUD"/>
    <s v="SALES-POS"/>
    <s v="Tonya"/>
    <n v="2482.9699999999998"/>
    <d v="2018-08-08T00:00:00"/>
    <x v="0"/>
    <x v="0"/>
    <s v="2018"/>
    <x v="0"/>
    <n v="27"/>
    <x v="770"/>
    <n v="2462.23"/>
    <s v="Australia"/>
    <x v="0"/>
  </r>
  <r>
    <s v="AUD"/>
    <s v="SALES-POS"/>
    <s v="Michael"/>
    <n v="890.02"/>
    <d v="2018-08-08T00:00:00"/>
    <x v="0"/>
    <x v="0"/>
    <s v="2018"/>
    <x v="1"/>
    <n v="38"/>
    <x v="699"/>
    <n v="871.23"/>
    <s v="Australia"/>
    <x v="0"/>
  </r>
  <r>
    <s v="AUD"/>
    <s v="PAYMENT"/>
    <s v="Matthew"/>
    <n v="6500.79"/>
    <d v="2018-08-08T00:00:00"/>
    <x v="0"/>
    <x v="0"/>
    <s v="2018"/>
    <x v="1"/>
    <n v="39"/>
    <x v="105"/>
    <n v="6452.79"/>
    <s v="Australia"/>
    <x v="0"/>
  </r>
  <r>
    <s v="AUD"/>
    <s v="POS"/>
    <s v="Darren"/>
    <n v="9574.89"/>
    <d v="2018-08-08T00:00:00"/>
    <x v="0"/>
    <x v="0"/>
    <s v="2018"/>
    <x v="1"/>
    <n v="20"/>
    <x v="771"/>
    <n v="9556.8499999999985"/>
    <s v="Australia"/>
    <x v="0"/>
  </r>
  <r>
    <s v="AUD"/>
    <s v="SALES-POS"/>
    <s v="Robert"/>
    <n v="5917.12"/>
    <d v="2018-08-08T00:00:00"/>
    <x v="0"/>
    <x v="0"/>
    <s v="2018"/>
    <x v="1"/>
    <n v="26"/>
    <x v="772"/>
    <n v="5903.95"/>
    <s v="Australia"/>
    <x v="0"/>
  </r>
  <r>
    <s v="AUD"/>
    <s v="POS"/>
    <s v="Rhonda"/>
    <n v="1684.96"/>
    <d v="2018-08-08T00:00:00"/>
    <x v="0"/>
    <x v="0"/>
    <s v="2018"/>
    <x v="0"/>
    <n v="40"/>
    <x v="773"/>
    <n v="1640.53"/>
    <s v="Australia"/>
    <x v="0"/>
  </r>
  <r>
    <s v="AUD"/>
    <s v="POS"/>
    <s v="Gregory"/>
    <n v="394.12"/>
    <d v="2018-08-08T00:00:00"/>
    <x v="0"/>
    <x v="0"/>
    <s v="2018"/>
    <x v="1"/>
    <n v="42"/>
    <x v="774"/>
    <n v="359.19"/>
    <s v="Australia"/>
    <x v="0"/>
  </r>
  <r>
    <s v="AUD"/>
    <s v="PAYMENT"/>
    <s v="Fernando"/>
    <n v="6674.71"/>
    <d v="2018-08-08T00:00:00"/>
    <x v="0"/>
    <x v="0"/>
    <s v="2018"/>
    <x v="1"/>
    <n v="19"/>
    <x v="112"/>
    <n v="6657.71"/>
    <s v="Australia"/>
    <x v="0"/>
  </r>
  <r>
    <s v="AUD"/>
    <s v="PAYMENT"/>
    <s v="Marissa"/>
    <n v="3254.56"/>
    <d v="2018-08-08T00:00:00"/>
    <x v="0"/>
    <x v="0"/>
    <s v="2018"/>
    <x v="0"/>
    <n v="23"/>
    <x v="92"/>
    <n v="3221.56"/>
    <s v="Australia"/>
    <x v="0"/>
  </r>
  <r>
    <s v="AUD"/>
    <s v="INTER BANK"/>
    <s v="Tonya"/>
    <n v="2449.9699999999998"/>
    <d v="2018-08-08T00:00:00"/>
    <x v="0"/>
    <x v="0"/>
    <s v="2018"/>
    <x v="0"/>
    <n v="27"/>
    <x v="92"/>
    <n v="2416.9699999999998"/>
    <s v="Australia"/>
    <x v="0"/>
  </r>
  <r>
    <s v="AUD"/>
    <s v="PHONE BANK"/>
    <s v="Eric"/>
    <n v="34829.919999999998"/>
    <d v="2018-08-08T00:00:00"/>
    <x v="0"/>
    <x v="0"/>
    <s v="2018"/>
    <x v="1"/>
    <n v="42"/>
    <x v="25"/>
    <n v="34793.919999999998"/>
    <s v="Australia"/>
    <x v="0"/>
  </r>
  <r>
    <s v="AUD"/>
    <s v="PAYMENT"/>
    <s v="Eric"/>
    <n v="3563.94"/>
    <d v="2018-08-08T00:00:00"/>
    <x v="0"/>
    <x v="0"/>
    <s v="2018"/>
    <x v="1"/>
    <n v="22"/>
    <x v="775"/>
    <n v="3490.94"/>
    <s v="Australia"/>
    <x v="0"/>
  </r>
  <r>
    <s v="AUD"/>
    <s v="SALES-POS"/>
    <s v="Matthew"/>
    <n v="6479.27"/>
    <d v="2018-08-08T00:00:00"/>
    <x v="0"/>
    <x v="0"/>
    <s v="2018"/>
    <x v="1"/>
    <n v="39"/>
    <x v="532"/>
    <n v="6457.75"/>
    <s v="Australia"/>
    <x v="0"/>
  </r>
  <r>
    <s v="AUD"/>
    <s v="SALES-POS"/>
    <s v="Derek"/>
    <n v="1595.74"/>
    <d v="2018-08-08T00:00:00"/>
    <x v="0"/>
    <x v="0"/>
    <s v="2018"/>
    <x v="1"/>
    <n v="20"/>
    <x v="776"/>
    <n v="1589.05"/>
    <s v="Australia"/>
    <x v="0"/>
  </r>
  <r>
    <s v="AUD"/>
    <s v="INTER BANK"/>
    <s v="Heather"/>
    <n v="1196.1300000000001"/>
    <d v="2018-08-08T00:00:00"/>
    <x v="0"/>
    <x v="0"/>
    <s v="2018"/>
    <x v="0"/>
    <n v="41"/>
    <x v="115"/>
    <n v="1153.1300000000001"/>
    <s v="Australia"/>
    <x v="0"/>
  </r>
  <r>
    <s v="AUD"/>
    <s v="PHONE BANK"/>
    <s v="Luis"/>
    <n v="1278.71"/>
    <d v="2018-08-08T00:00:00"/>
    <x v="0"/>
    <x v="0"/>
    <s v="2018"/>
    <x v="1"/>
    <n v="27"/>
    <x v="777"/>
    <n v="1211.71"/>
    <s v="Australia"/>
    <x v="0"/>
  </r>
  <r>
    <s v="AUD"/>
    <s v="POS"/>
    <s v="Edward"/>
    <n v="4294.99"/>
    <d v="2018-08-08T00:00:00"/>
    <x v="0"/>
    <x v="0"/>
    <s v="2018"/>
    <x v="1"/>
    <n v="19"/>
    <x v="778"/>
    <n v="3567.1499999999996"/>
    <s v="Australia"/>
    <x v="0"/>
  </r>
  <r>
    <s v="AUD"/>
    <s v="POS"/>
    <s v="Abigail"/>
    <n v="1830.26"/>
    <d v="2018-08-08T00:00:00"/>
    <x v="0"/>
    <x v="0"/>
    <s v="2018"/>
    <x v="0"/>
    <n v="40"/>
    <x v="484"/>
    <n v="1810.3"/>
    <s v="Australia"/>
    <x v="0"/>
  </r>
  <r>
    <s v="AUD"/>
    <s v="PAYMENT"/>
    <s v="Michelle"/>
    <n v="4507.66"/>
    <d v="2018-08-08T00:00:00"/>
    <x v="0"/>
    <x v="0"/>
    <s v="2018"/>
    <x v="0"/>
    <n v="19"/>
    <x v="92"/>
    <n v="4474.66"/>
    <s v="Australia"/>
    <x v="0"/>
  </r>
  <r>
    <s v="AUD"/>
    <s v="POS"/>
    <s v="Darren"/>
    <n v="9561.2099999999991"/>
    <d v="2018-08-08T00:00:00"/>
    <x v="0"/>
    <x v="0"/>
    <s v="2018"/>
    <x v="1"/>
    <n v="20"/>
    <x v="779"/>
    <n v="9547.5299999999988"/>
    <s v="Australia"/>
    <x v="0"/>
  </r>
  <r>
    <s v="AUD"/>
    <s v="POS"/>
    <s v="Edward"/>
    <n v="4286.2700000000004"/>
    <d v="2018-08-08T00:00:00"/>
    <x v="0"/>
    <x v="0"/>
    <s v="2018"/>
    <x v="1"/>
    <n v="19"/>
    <x v="533"/>
    <n v="4277.55"/>
    <s v="Australia"/>
    <x v="0"/>
  </r>
  <r>
    <s v="AUD"/>
    <s v="SALES-POS"/>
    <s v="Kaitlyn"/>
    <n v="2367.1"/>
    <d v="2018-08-08T00:00:00"/>
    <x v="0"/>
    <x v="0"/>
    <s v="2018"/>
    <x v="0"/>
    <n v="21"/>
    <x v="780"/>
    <n v="2346.42"/>
    <s v="Australia"/>
    <x v="0"/>
  </r>
  <r>
    <s v="AUD"/>
    <s v="PAYMENT"/>
    <s v="Antonio"/>
    <n v="1448.59"/>
    <d v="2018-08-08T00:00:00"/>
    <x v="0"/>
    <x v="0"/>
    <s v="2018"/>
    <x v="1"/>
    <n v="26"/>
    <x v="11"/>
    <n v="1419.59"/>
    <s v="Australia"/>
    <x v="0"/>
  </r>
  <r>
    <s v="AUD"/>
    <s v="PAYMENT"/>
    <s v="Matthew"/>
    <n v="6447.27"/>
    <d v="2018-08-08T00:00:00"/>
    <x v="0"/>
    <x v="0"/>
    <s v="2018"/>
    <x v="1"/>
    <n v="39"/>
    <x v="39"/>
    <n v="6415.27"/>
    <s v="Australia"/>
    <x v="0"/>
  </r>
  <r>
    <s v="AUD"/>
    <s v="PAYMENT"/>
    <s v="Kenneth"/>
    <n v="4253.74"/>
    <d v="2018-08-08T00:00:00"/>
    <x v="0"/>
    <x v="0"/>
    <s v="2018"/>
    <x v="1"/>
    <n v="29"/>
    <x v="14"/>
    <n v="4214.74"/>
    <s v="Australia"/>
    <x v="0"/>
  </r>
  <r>
    <s v="AUD"/>
    <s v="SALES-POS"/>
    <s v="Kenneth"/>
    <n v="4292.74"/>
    <d v="2018-08-08T00:00:00"/>
    <x v="0"/>
    <x v="0"/>
    <s v="2018"/>
    <x v="1"/>
    <n v="29"/>
    <x v="781"/>
    <n v="4276.59"/>
    <s v="Australia"/>
    <x v="0"/>
  </r>
  <r>
    <s v="AUD"/>
    <s v="POS"/>
    <s v="Michael"/>
    <n v="885.24"/>
    <d v="2018-08-08T00:00:00"/>
    <x v="0"/>
    <x v="0"/>
    <s v="2018"/>
    <x v="1"/>
    <n v="38"/>
    <x v="782"/>
    <n v="880.46"/>
    <s v="Australia"/>
    <x v="0"/>
  </r>
  <r>
    <s v="AUD"/>
    <s v="SALES-POS"/>
    <s v="Isaiah"/>
    <n v="7170.15"/>
    <d v="2018-08-09T00:00:00"/>
    <x v="1"/>
    <x v="0"/>
    <s v="2018"/>
    <x v="1"/>
    <n v="23"/>
    <x v="359"/>
    <n v="7145"/>
    <s v="Australia"/>
    <x v="0"/>
  </r>
  <r>
    <s v="AUD"/>
    <s v="POS"/>
    <s v="Michael"/>
    <n v="872.57"/>
    <d v="2018-08-09T00:00:00"/>
    <x v="1"/>
    <x v="0"/>
    <s v="2018"/>
    <x v="1"/>
    <n v="38"/>
    <x v="783"/>
    <n v="859.90000000000009"/>
    <s v="Australia"/>
    <x v="0"/>
  </r>
  <r>
    <s v="AUD"/>
    <s v="POS"/>
    <s v="Robert"/>
    <n v="5884.84"/>
    <d v="2018-08-09T00:00:00"/>
    <x v="1"/>
    <x v="0"/>
    <s v="2018"/>
    <x v="1"/>
    <n v="26"/>
    <x v="784"/>
    <n v="5852.56"/>
    <s v="Australia"/>
    <x v="0"/>
  </r>
  <r>
    <s v="AUD"/>
    <s v="SALES-POS"/>
    <s v="Antonio"/>
    <n v="1437"/>
    <d v="2018-08-09T00:00:00"/>
    <x v="1"/>
    <x v="0"/>
    <s v="2018"/>
    <x v="1"/>
    <n v="26"/>
    <x v="785"/>
    <n v="1425.41"/>
    <s v="Australia"/>
    <x v="0"/>
  </r>
  <r>
    <s v="AUD"/>
    <s v="INTER BANK"/>
    <s v="Ricky"/>
    <n v="2609.6"/>
    <d v="2018-08-09T00:00:00"/>
    <x v="1"/>
    <x v="0"/>
    <s v="2018"/>
    <x v="1"/>
    <n v="43"/>
    <x v="127"/>
    <n v="2593.6"/>
    <s v="Australia"/>
    <x v="0"/>
  </r>
  <r>
    <s v="AUD"/>
    <s v="INTER BANK"/>
    <s v="David"/>
    <n v="12969.15"/>
    <d v="2018-08-09T00:00:00"/>
    <x v="1"/>
    <x v="0"/>
    <s v="2018"/>
    <x v="1"/>
    <n v="42"/>
    <x v="786"/>
    <n v="12810.15"/>
    <s v="Australia"/>
    <x v="0"/>
  </r>
  <r>
    <s v="AUD"/>
    <s v="PAYMENT"/>
    <s v="Gregory"/>
    <n v="303.12"/>
    <d v="2018-08-09T00:00:00"/>
    <x v="1"/>
    <x v="0"/>
    <s v="2018"/>
    <x v="1"/>
    <n v="42"/>
    <x v="787"/>
    <n v="212.12"/>
    <s v="Australia"/>
    <x v="0"/>
  </r>
  <r>
    <s v="AUD"/>
    <s v="PAYMENT"/>
    <s v="Tim"/>
    <n v="54371.71"/>
    <d v="2018-08-09T00:00:00"/>
    <x v="1"/>
    <x v="0"/>
    <s v="2018"/>
    <x v="1"/>
    <n v="40"/>
    <x v="130"/>
    <n v="54324.71"/>
    <s v="Australia"/>
    <x v="0"/>
  </r>
  <r>
    <s v="AUD"/>
    <s v="INTER BANK"/>
    <s v="Abigail"/>
    <n v="1754.26"/>
    <d v="2018-08-09T00:00:00"/>
    <x v="1"/>
    <x v="0"/>
    <s v="2018"/>
    <x v="0"/>
    <n v="40"/>
    <x v="386"/>
    <n v="1678.26"/>
    <s v="Australia"/>
    <x v="0"/>
  </r>
  <r>
    <s v="AUD"/>
    <s v="PAYMENT"/>
    <s v="Joseph"/>
    <n v="869.05"/>
    <d v="2018-08-09T00:00:00"/>
    <x v="1"/>
    <x v="0"/>
    <s v="2018"/>
    <x v="1"/>
    <n v="37"/>
    <x v="131"/>
    <n v="817.05"/>
    <s v="Australia"/>
    <x v="0"/>
  </r>
  <r>
    <s v="AUD"/>
    <s v="PAYMENT"/>
    <s v="Darren"/>
    <n v="9522.2099999999991"/>
    <d v="2018-08-09T00:00:00"/>
    <x v="1"/>
    <x v="0"/>
    <s v="2018"/>
    <x v="1"/>
    <n v="20"/>
    <x v="14"/>
    <n v="9483.2099999999991"/>
    <s v="Australia"/>
    <x v="0"/>
  </r>
  <r>
    <s v="AUD"/>
    <s v="PAYMENT"/>
    <s v="Heather"/>
    <n v="1174.1300000000001"/>
    <d v="2018-08-09T00:00:00"/>
    <x v="1"/>
    <x v="0"/>
    <s v="2018"/>
    <x v="0"/>
    <n v="41"/>
    <x v="16"/>
    <n v="1152.1300000000001"/>
    <s v="Australia"/>
    <x v="0"/>
  </r>
  <r>
    <s v="AUD"/>
    <s v="POS"/>
    <s v="Sarah"/>
    <n v="13376.28"/>
    <d v="2018-08-09T00:00:00"/>
    <x v="1"/>
    <x v="0"/>
    <s v="2018"/>
    <x v="0"/>
    <n v="46"/>
    <x v="788"/>
    <n v="13340.37"/>
    <s v="Australia"/>
    <x v="0"/>
  </r>
  <r>
    <s v="AUD"/>
    <s v="SALES-POS"/>
    <s v="Derek"/>
    <n v="1587.29"/>
    <d v="2018-08-09T00:00:00"/>
    <x v="1"/>
    <x v="0"/>
    <s v="2018"/>
    <x v="1"/>
    <n v="20"/>
    <x v="789"/>
    <n v="1578.84"/>
    <s v="Australia"/>
    <x v="0"/>
  </r>
  <r>
    <s v="AUD"/>
    <s v="POS"/>
    <s v="Rhonda"/>
    <n v="1671.68"/>
    <d v="2018-08-09T00:00:00"/>
    <x v="1"/>
    <x v="0"/>
    <s v="2018"/>
    <x v="0"/>
    <n v="40"/>
    <x v="790"/>
    <n v="1658.4"/>
    <s v="Australia"/>
    <x v="0"/>
  </r>
  <r>
    <s v="AUD"/>
    <s v="PAYMENT"/>
    <s v="Fernando"/>
    <n v="6641.71"/>
    <d v="2018-08-09T00:00:00"/>
    <x v="1"/>
    <x v="0"/>
    <s v="2018"/>
    <x v="1"/>
    <n v="19"/>
    <x v="92"/>
    <n v="6608.71"/>
    <s v="Australia"/>
    <x v="0"/>
  </r>
  <r>
    <s v="AUD"/>
    <s v="PAYMENT"/>
    <s v="Joseph"/>
    <n v="851.05"/>
    <d v="2018-08-09T00:00:00"/>
    <x v="1"/>
    <x v="0"/>
    <s v="2018"/>
    <x v="1"/>
    <n v="37"/>
    <x v="135"/>
    <n v="833.05"/>
    <s v="Australia"/>
    <x v="0"/>
  </r>
  <r>
    <s v="AUD"/>
    <s v="POS"/>
    <s v="Rhonda"/>
    <n v="1662.62"/>
    <d v="2018-08-09T00:00:00"/>
    <x v="1"/>
    <x v="0"/>
    <s v="2018"/>
    <x v="0"/>
    <n v="40"/>
    <x v="791"/>
    <n v="1653.56"/>
    <s v="Australia"/>
    <x v="0"/>
  </r>
  <r>
    <s v="AUD"/>
    <s v="PAYMENT"/>
    <s v="Tiffany"/>
    <n v="1026.46"/>
    <d v="2018-08-09T00:00:00"/>
    <x v="1"/>
    <x v="0"/>
    <s v="2018"/>
    <x v="0"/>
    <n v="25"/>
    <x v="58"/>
    <n v="980.46"/>
    <s v="Australia"/>
    <x v="0"/>
  </r>
  <r>
    <s v="AUD"/>
    <s v="PAYMENT"/>
    <s v="Jacqueline"/>
    <n v="2861.06"/>
    <d v="2018-08-09T00:00:00"/>
    <x v="1"/>
    <x v="0"/>
    <s v="2018"/>
    <x v="0"/>
    <n v="30"/>
    <x v="130"/>
    <n v="2814.06"/>
    <s v="Australia"/>
    <x v="0"/>
  </r>
  <r>
    <s v="AUD"/>
    <s v="PAYMENT"/>
    <s v="Linda"/>
    <n v="3634.29"/>
    <d v="2018-08-09T00:00:00"/>
    <x v="1"/>
    <x v="0"/>
    <s v="2018"/>
    <x v="0"/>
    <n v="35"/>
    <x v="92"/>
    <n v="3601.29"/>
    <s v="Australia"/>
    <x v="0"/>
  </r>
  <r>
    <s v="AUD"/>
    <s v="INTER BANK"/>
    <s v="Cindy"/>
    <n v="709.34"/>
    <d v="2018-08-09T00:00:00"/>
    <x v="1"/>
    <x v="0"/>
    <s v="2018"/>
    <x v="0"/>
    <n v="19"/>
    <x v="16"/>
    <n v="687.34"/>
    <s v="Australia"/>
    <x v="0"/>
  </r>
  <r>
    <s v="AUD"/>
    <s v="POS"/>
    <s v="Amy"/>
    <n v="464.44"/>
    <d v="2018-08-09T00:00:00"/>
    <x v="1"/>
    <x v="0"/>
    <s v="2018"/>
    <x v="0"/>
    <n v="43"/>
    <x v="792"/>
    <n v="62.350000000000023"/>
    <s v="Australia"/>
    <x v="0"/>
  </r>
  <r>
    <s v="AUD"/>
    <s v="SALES-POS"/>
    <s v="Dustin"/>
    <n v="773.08"/>
    <d v="2018-08-09T00:00:00"/>
    <x v="1"/>
    <x v="0"/>
    <s v="2018"/>
    <x v="1"/>
    <n v="28"/>
    <x v="793"/>
    <n v="768.99"/>
    <s v="Australia"/>
    <x v="0"/>
  </r>
  <r>
    <s v="AUD"/>
    <s v="PAYMENT"/>
    <s v="Kristin"/>
    <n v="498.39"/>
    <d v="2018-08-09T00:00:00"/>
    <x v="1"/>
    <x v="0"/>
    <s v="2018"/>
    <x v="0"/>
    <n v="43"/>
    <x v="115"/>
    <n v="455.39"/>
    <s v="Australia"/>
    <x v="0"/>
  </r>
  <r>
    <s v="AUD"/>
    <s v="POS"/>
    <s v="Rhonda"/>
    <n v="1637"/>
    <d v="2018-08-09T00:00:00"/>
    <x v="1"/>
    <x v="0"/>
    <s v="2018"/>
    <x v="0"/>
    <n v="40"/>
    <x v="794"/>
    <n v="1611.38"/>
    <s v="Australia"/>
    <x v="0"/>
  </r>
  <r>
    <s v="AUD"/>
    <s v="POS"/>
    <s v="Kristin"/>
    <n v="932.88"/>
    <d v="2018-08-09T00:00:00"/>
    <x v="1"/>
    <x v="0"/>
    <s v="2018"/>
    <x v="0"/>
    <n v="43"/>
    <x v="795"/>
    <n v="714.02"/>
    <s v="Australia"/>
    <x v="0"/>
  </r>
  <r>
    <s v="AUD"/>
    <s v="POS"/>
    <s v="Kristin"/>
    <n v="876.06"/>
    <d v="2018-08-09T00:00:00"/>
    <x v="1"/>
    <x v="0"/>
    <s v="2018"/>
    <x v="0"/>
    <n v="43"/>
    <x v="796"/>
    <n v="819.2399999999999"/>
    <s v="Australia"/>
    <x v="0"/>
  </r>
  <r>
    <s v="AUD"/>
    <s v="POS"/>
    <s v="Kristin"/>
    <n v="559.76"/>
    <d v="2018-08-09T00:00:00"/>
    <x v="1"/>
    <x v="0"/>
    <s v="2018"/>
    <x v="0"/>
    <n v="43"/>
    <x v="797"/>
    <n v="243.45999999999998"/>
    <s v="Australia"/>
    <x v="0"/>
  </r>
  <r>
    <s v="AUD"/>
    <s v="POS"/>
    <s v="Kristin"/>
    <n v="541.39"/>
    <d v="2018-08-09T00:00:00"/>
    <x v="1"/>
    <x v="0"/>
    <s v="2018"/>
    <x v="0"/>
    <n v="43"/>
    <x v="798"/>
    <n v="523.02"/>
    <s v="Australia"/>
    <x v="0"/>
  </r>
  <r>
    <s v="AUD"/>
    <s v="POS"/>
    <s v="Renee"/>
    <n v="18561.29"/>
    <d v="2018-08-09T00:00:00"/>
    <x v="1"/>
    <x v="0"/>
    <s v="2018"/>
    <x v="0"/>
    <n v="38"/>
    <x v="799"/>
    <n v="18537.16"/>
    <s v="Australia"/>
    <x v="0"/>
  </r>
  <r>
    <s v="AUD"/>
    <s v="POS"/>
    <s v="Matthew"/>
    <n v="6432.01"/>
    <d v="2018-08-09T00:00:00"/>
    <x v="1"/>
    <x v="0"/>
    <s v="2018"/>
    <x v="1"/>
    <n v="39"/>
    <x v="800"/>
    <n v="6416.75"/>
    <s v="Australia"/>
    <x v="0"/>
  </r>
  <r>
    <s v="AUD"/>
    <s v="POS"/>
    <s v="Isaiah"/>
    <n v="7145.46"/>
    <d v="2018-08-09T00:00:00"/>
    <x v="1"/>
    <x v="0"/>
    <s v="2018"/>
    <x v="1"/>
    <n v="23"/>
    <x v="734"/>
    <n v="7120.77"/>
    <s v="Australia"/>
    <x v="0"/>
  </r>
  <r>
    <s v="AUD"/>
    <s v="PAYMENT"/>
    <s v="Jessica"/>
    <n v="15888.31"/>
    <d v="2018-08-09T00:00:00"/>
    <x v="1"/>
    <x v="0"/>
    <s v="2018"/>
    <x v="0"/>
    <n v="34"/>
    <x v="10"/>
    <n v="15861.31"/>
    <s v="Australia"/>
    <x v="0"/>
  </r>
  <r>
    <s v="AUD"/>
    <s v="INTER BANK"/>
    <s v="Jessica"/>
    <n v="2277.2600000000002"/>
    <d v="2018-08-09T00:00:00"/>
    <x v="1"/>
    <x v="0"/>
    <s v="2018"/>
    <x v="0"/>
    <n v="21"/>
    <x v="14"/>
    <n v="2238.2600000000002"/>
    <s v="Australia"/>
    <x v="0"/>
  </r>
  <r>
    <s v="AUD"/>
    <s v="SALES-POS"/>
    <s v="Kristin"/>
    <n v="476.97"/>
    <d v="2018-08-09T00:00:00"/>
    <x v="1"/>
    <x v="0"/>
    <s v="2018"/>
    <x v="0"/>
    <n v="43"/>
    <x v="165"/>
    <n v="455.55"/>
    <s v="Australia"/>
    <x v="0"/>
  </r>
  <r>
    <s v="AUD"/>
    <s v="SALES-POS"/>
    <s v="Robert"/>
    <n v="5848.45"/>
    <d v="2018-08-09T00:00:00"/>
    <x v="1"/>
    <x v="0"/>
    <s v="2018"/>
    <x v="1"/>
    <n v="26"/>
    <x v="801"/>
    <n v="5812.0599999999995"/>
    <s v="Australia"/>
    <x v="0"/>
  </r>
  <r>
    <s v="AUD"/>
    <s v="SALES-POS"/>
    <s v="Kaitlyn"/>
    <n v="2352.84"/>
    <d v="2018-08-09T00:00:00"/>
    <x v="1"/>
    <x v="0"/>
    <s v="2018"/>
    <x v="0"/>
    <n v="21"/>
    <x v="802"/>
    <n v="2338.58"/>
    <s v="Australia"/>
    <x v="0"/>
  </r>
  <r>
    <s v="AUD"/>
    <s v="SALES-POS"/>
    <s v="Jeffrey"/>
    <n v="1470.82"/>
    <d v="2018-08-09T00:00:00"/>
    <x v="1"/>
    <x v="0"/>
    <s v="2018"/>
    <x v="1"/>
    <n v="24"/>
    <x v="12"/>
    <n v="1464.74"/>
    <s v="Australia"/>
    <x v="0"/>
  </r>
  <r>
    <s v="AUD"/>
    <s v="SALES-POS"/>
    <s v="Joseph"/>
    <n v="3022.94"/>
    <d v="2018-08-09T00:00:00"/>
    <x v="1"/>
    <x v="0"/>
    <s v="2018"/>
    <x v="1"/>
    <n v="21"/>
    <x v="803"/>
    <n v="3003.44"/>
    <s v="Australia"/>
    <x v="0"/>
  </r>
  <r>
    <s v="AUD"/>
    <s v="SALES-POS"/>
    <s v="Joseph"/>
    <n v="2997.91"/>
    <d v="2018-08-09T00:00:00"/>
    <x v="1"/>
    <x v="0"/>
    <s v="2018"/>
    <x v="1"/>
    <n v="21"/>
    <x v="804"/>
    <n v="2972.8799999999997"/>
    <s v="Australia"/>
    <x v="0"/>
  </r>
  <r>
    <s v="AUD"/>
    <s v="SALES-POS"/>
    <s v="Jeffrey"/>
    <n v="1165.8800000000001"/>
    <d v="2018-08-09T00:00:00"/>
    <x v="1"/>
    <x v="0"/>
    <s v="2018"/>
    <x v="1"/>
    <n v="30"/>
    <x v="805"/>
    <n v="1126.3400000000001"/>
    <s v="Australia"/>
    <x v="0"/>
  </r>
  <r>
    <s v="AUD"/>
    <s v="SALES-POS"/>
    <s v="Tiffany"/>
    <n v="1017.09"/>
    <d v="2018-08-09T00:00:00"/>
    <x v="1"/>
    <x v="0"/>
    <s v="2018"/>
    <x v="0"/>
    <n v="25"/>
    <x v="806"/>
    <n v="1007.72"/>
    <s v="Australia"/>
    <x v="0"/>
  </r>
  <r>
    <s v="AUD"/>
    <s v="POS"/>
    <s v="Ryan"/>
    <n v="1181.79"/>
    <d v="2018-08-09T00:00:00"/>
    <x v="1"/>
    <x v="0"/>
    <s v="2018"/>
    <x v="1"/>
    <n v="31"/>
    <x v="807"/>
    <n v="1163.48"/>
    <s v="Australia"/>
    <x v="0"/>
  </r>
  <r>
    <s v="AUD"/>
    <s v="SALES-POS"/>
    <s v="Antonio"/>
    <n v="1400.69"/>
    <d v="2018-08-09T00:00:00"/>
    <x v="1"/>
    <x v="0"/>
    <s v="2018"/>
    <x v="1"/>
    <n v="26"/>
    <x v="808"/>
    <n v="1364.38"/>
    <s v="Australia"/>
    <x v="0"/>
  </r>
  <r>
    <s v="AUD"/>
    <s v="POS"/>
    <s v="Isaiah"/>
    <n v="7093.67"/>
    <d v="2018-08-09T00:00:00"/>
    <x v="1"/>
    <x v="0"/>
    <s v="2018"/>
    <x v="1"/>
    <n v="23"/>
    <x v="809"/>
    <n v="7041.88"/>
    <s v="Australia"/>
    <x v="0"/>
  </r>
  <r>
    <s v="AUD"/>
    <s v="PAYMENT"/>
    <s v="Christopher"/>
    <n v="57825.15"/>
    <d v="2018-08-09T00:00:00"/>
    <x v="1"/>
    <x v="0"/>
    <s v="2018"/>
    <x v="1"/>
    <n v="33"/>
    <x v="434"/>
    <n v="57713.15"/>
    <s v="Australia"/>
    <x v="0"/>
  </r>
  <r>
    <s v="AUD"/>
    <s v="POS"/>
    <s v="Michael"/>
    <n v="50133.21"/>
    <d v="2018-08-09T00:00:00"/>
    <x v="1"/>
    <x v="0"/>
    <s v="2018"/>
    <x v="1"/>
    <n v="19"/>
    <x v="810"/>
    <n v="50124.549999999996"/>
    <s v="Australia"/>
    <x v="0"/>
  </r>
  <r>
    <s v="AUD"/>
    <s v="SALES-POS"/>
    <s v="Edward"/>
    <n v="4225.8900000000003"/>
    <d v="2018-08-09T00:00:00"/>
    <x v="1"/>
    <x v="0"/>
    <s v="2018"/>
    <x v="1"/>
    <n v="19"/>
    <x v="811"/>
    <n v="4165.51"/>
    <s v="Australia"/>
    <x v="0"/>
  </r>
  <r>
    <s v="AUD"/>
    <s v="SALES-POS"/>
    <s v="Joseph"/>
    <n v="840.86"/>
    <d v="2018-08-09T00:00:00"/>
    <x v="1"/>
    <x v="0"/>
    <s v="2018"/>
    <x v="1"/>
    <n v="37"/>
    <x v="812"/>
    <n v="830.67"/>
    <s v="Australia"/>
    <x v="0"/>
  </r>
  <r>
    <s v="AUD"/>
    <s v="PAYMENT"/>
    <s v="Jeffrey"/>
    <n v="1413.9"/>
    <d v="2018-08-09T00:00:00"/>
    <x v="1"/>
    <x v="0"/>
    <s v="2018"/>
    <x v="1"/>
    <n v="24"/>
    <x v="162"/>
    <n v="1372.9"/>
    <s v="Australia"/>
    <x v="0"/>
  </r>
  <r>
    <s v="AUD"/>
    <s v="PAY/SALARY"/>
    <s v="Heather"/>
    <n v="3275.64"/>
    <d v="2018-08-09T00:00:00"/>
    <x v="1"/>
    <x v="0"/>
    <s v="2018"/>
    <x v="0"/>
    <n v="41"/>
    <x v="813"/>
    <n v="1174.1299999999997"/>
    <s v="Australia"/>
    <x v="1"/>
  </r>
  <r>
    <s v="AUD"/>
    <s v="PAY/SALARY"/>
    <s v="Karen"/>
    <n v="4676.76"/>
    <d v="2018-08-09T00:00:00"/>
    <x v="1"/>
    <x v="0"/>
    <s v="2018"/>
    <x v="0"/>
    <n v="26"/>
    <x v="163"/>
    <n v="3756.05"/>
    <s v="Australia"/>
    <x v="1"/>
  </r>
  <r>
    <s v="AUD"/>
    <s v="INTER BANK"/>
    <s v="Robert"/>
    <n v="1204.08"/>
    <d v="2018-08-09T00:00:00"/>
    <x v="1"/>
    <x v="0"/>
    <s v="2018"/>
    <x v="1"/>
    <n v="20"/>
    <x v="164"/>
    <n v="1180.08"/>
    <s v="Australia"/>
    <x v="0"/>
  </r>
  <r>
    <s v="AUD"/>
    <s v="PAY/SALARY"/>
    <s v="Cindy"/>
    <n v="4386.28"/>
    <d v="2018-08-09T00:00:00"/>
    <x v="1"/>
    <x v="0"/>
    <s v="2018"/>
    <x v="0"/>
    <n v="19"/>
    <x v="814"/>
    <n v="709.33999999999969"/>
    <s v="Australia"/>
    <x v="1"/>
  </r>
  <r>
    <s v="AUD"/>
    <s v="PAYMENT"/>
    <s v="Ruth"/>
    <n v="1185.9100000000001"/>
    <d v="2018-08-09T00:00:00"/>
    <x v="1"/>
    <x v="0"/>
    <s v="2018"/>
    <x v="0"/>
    <n v="47"/>
    <x v="58"/>
    <n v="1139.9100000000001"/>
    <s v="Australia"/>
    <x v="0"/>
  </r>
  <r>
    <s v="AUD"/>
    <s v="SALES-POS"/>
    <s v="Isaiah"/>
    <n v="7063.92"/>
    <d v="2018-08-09T00:00:00"/>
    <x v="1"/>
    <x v="0"/>
    <s v="2018"/>
    <x v="1"/>
    <n v="23"/>
    <x v="815"/>
    <n v="7034.17"/>
    <s v="Australia"/>
    <x v="0"/>
  </r>
  <r>
    <s v="AUD"/>
    <s v="POS"/>
    <s v="Ryan"/>
    <n v="1170.8800000000001"/>
    <d v="2018-08-09T00:00:00"/>
    <x v="1"/>
    <x v="0"/>
    <s v="2018"/>
    <x v="1"/>
    <n v="31"/>
    <x v="816"/>
    <n v="1159.97"/>
    <s v="Australia"/>
    <x v="0"/>
  </r>
  <r>
    <s v="AUD"/>
    <s v="POS"/>
    <s v="Joseph"/>
    <n v="2750.25"/>
    <d v="2018-08-09T00:00:00"/>
    <x v="1"/>
    <x v="0"/>
    <s v="2018"/>
    <x v="1"/>
    <n v="21"/>
    <x v="817"/>
    <n v="2502.59"/>
    <s v="Australia"/>
    <x v="0"/>
  </r>
  <r>
    <s v="AUD"/>
    <s v="SALES-POS"/>
    <s v="Jeffrey"/>
    <n v="1454.9"/>
    <d v="2018-08-09T00:00:00"/>
    <x v="1"/>
    <x v="0"/>
    <s v="2018"/>
    <x v="1"/>
    <n v="24"/>
    <x v="818"/>
    <n v="1438.98"/>
    <s v="Australia"/>
    <x v="0"/>
  </r>
  <r>
    <s v="AUD"/>
    <s v="POS"/>
    <s v="Rhonda"/>
    <n v="1619.41"/>
    <d v="2018-08-09T00:00:00"/>
    <x v="1"/>
    <x v="0"/>
    <s v="2018"/>
    <x v="0"/>
    <n v="40"/>
    <x v="819"/>
    <n v="1601.8200000000002"/>
    <s v="Australia"/>
    <x v="0"/>
  </r>
  <r>
    <s v="AUD"/>
    <s v="SALES-POS"/>
    <s v="Rhonda"/>
    <n v="1611.72"/>
    <d v="2018-08-09T00:00:00"/>
    <x v="1"/>
    <x v="0"/>
    <s v="2018"/>
    <x v="0"/>
    <n v="40"/>
    <x v="820"/>
    <n v="1604.03"/>
    <s v="Australia"/>
    <x v="0"/>
  </r>
  <r>
    <s v="AUD"/>
    <s v="PAY/SALARY"/>
    <s v="Andrew"/>
    <n v="51237.54"/>
    <d v="2018-08-09T00:00:00"/>
    <x v="1"/>
    <x v="0"/>
    <s v="2018"/>
    <x v="1"/>
    <n v="78"/>
    <x v="174"/>
    <n v="50455.12"/>
    <s v="Australia"/>
    <x v="1"/>
  </r>
  <r>
    <s v="AUD"/>
    <s v="PAY/SALARY"/>
    <s v="Tyler"/>
    <n v="3683.89"/>
    <d v="2018-08-09T00:00:00"/>
    <x v="1"/>
    <x v="0"/>
    <s v="2018"/>
    <x v="1"/>
    <n v="44"/>
    <x v="821"/>
    <n v="796.54999999999973"/>
    <s v="Australia"/>
    <x v="1"/>
  </r>
  <r>
    <s v="AUD"/>
    <s v="PAYMENT"/>
    <s v="Craig"/>
    <n v="29136.39"/>
    <d v="2018-08-09T00:00:00"/>
    <x v="1"/>
    <x v="0"/>
    <s v="2018"/>
    <x v="1"/>
    <n v="28"/>
    <x v="381"/>
    <n v="28988.39"/>
    <s v="Australia"/>
    <x v="0"/>
  </r>
  <r>
    <s v="AUD"/>
    <s v="INTER BANK"/>
    <s v="Kenneth"/>
    <n v="2375.38"/>
    <d v="2018-08-09T00:00:00"/>
    <x v="1"/>
    <x v="0"/>
    <s v="2018"/>
    <x v="1"/>
    <n v="35"/>
    <x v="775"/>
    <n v="2302.38"/>
    <s v="Australia"/>
    <x v="0"/>
  </r>
  <r>
    <s v="AUD"/>
    <s v="PHONE BANK"/>
    <s v="Natasha"/>
    <n v="190229.56"/>
    <d v="2018-08-09T00:00:00"/>
    <x v="1"/>
    <x v="0"/>
    <s v="2018"/>
    <x v="0"/>
    <n v="40"/>
    <x v="162"/>
    <n v="190188.56"/>
    <s v="Australia"/>
    <x v="0"/>
  </r>
  <r>
    <s v="AUD"/>
    <s v="PAYMENT"/>
    <s v="Joseph"/>
    <n v="2693.6"/>
    <d v="2018-08-09T00:00:00"/>
    <x v="1"/>
    <x v="0"/>
    <s v="2018"/>
    <x v="1"/>
    <n v="21"/>
    <x v="75"/>
    <n v="2658.6"/>
    <s v="Australia"/>
    <x v="0"/>
  </r>
  <r>
    <s v="AUD"/>
    <s v="POS"/>
    <s v="Joseph"/>
    <n v="2728.6"/>
    <d v="2018-08-09T00:00:00"/>
    <x v="1"/>
    <x v="0"/>
    <s v="2018"/>
    <x v="1"/>
    <n v="21"/>
    <x v="822"/>
    <n v="2706.95"/>
    <s v="Australia"/>
    <x v="0"/>
  </r>
  <r>
    <s v="AUD"/>
    <s v="SALES-POS"/>
    <s v="Mary"/>
    <n v="696.26"/>
    <d v="2018-08-09T00:00:00"/>
    <x v="1"/>
    <x v="0"/>
    <s v="2018"/>
    <x v="0"/>
    <n v="64"/>
    <x v="823"/>
    <n v="686.86"/>
    <s v="Australia"/>
    <x v="0"/>
  </r>
  <r>
    <s v="AUD"/>
    <s v="PAYMENT"/>
    <s v="Timothy"/>
    <n v="2411.9299999999998"/>
    <d v="2018-08-09T00:00:00"/>
    <x v="1"/>
    <x v="0"/>
    <s v="2018"/>
    <x v="1"/>
    <n v="20"/>
    <x v="180"/>
    <n v="2396.9299999999998"/>
    <s v="Australia"/>
    <x v="0"/>
  </r>
  <r>
    <s v="AUD"/>
    <s v="PAY/SALARY"/>
    <s v="Gregory"/>
    <n v="1984.7"/>
    <d v="2018-08-09T00:00:00"/>
    <x v="1"/>
    <x v="0"/>
    <s v="2018"/>
    <x v="1"/>
    <n v="42"/>
    <x v="824"/>
    <n v="303.12000000000012"/>
    <s v="Australia"/>
    <x v="1"/>
  </r>
  <r>
    <s v="AUD"/>
    <s v="SALES-POS"/>
    <s v="Michael"/>
    <n v="50112.18"/>
    <d v="2018-08-09T00:00:00"/>
    <x v="1"/>
    <x v="0"/>
    <s v="2018"/>
    <x v="1"/>
    <n v="19"/>
    <x v="825"/>
    <n v="50091.15"/>
    <s v="Australia"/>
    <x v="0"/>
  </r>
  <r>
    <s v="AUD"/>
    <s v="SALES-POS"/>
    <s v="Christopher"/>
    <n v="57740.39"/>
    <d v="2018-08-09T00:00:00"/>
    <x v="1"/>
    <x v="0"/>
    <s v="2018"/>
    <x v="1"/>
    <n v="33"/>
    <x v="826"/>
    <n v="57655.63"/>
    <s v="Australia"/>
    <x v="0"/>
  </r>
  <r>
    <s v="AUD"/>
    <s v="SALES-POS"/>
    <s v="Christopher"/>
    <n v="5571.54"/>
    <d v="2018-08-09T00:00:00"/>
    <x v="1"/>
    <x v="0"/>
    <s v="2018"/>
    <x v="1"/>
    <n v="35"/>
    <x v="827"/>
    <n v="5559.51"/>
    <s v="Australia"/>
    <x v="0"/>
  </r>
  <r>
    <s v="AUD"/>
    <s v="PAYMENT"/>
    <s v="Matthew"/>
    <n v="6372.01"/>
    <d v="2018-08-09T00:00:00"/>
    <x v="1"/>
    <x v="0"/>
    <s v="2018"/>
    <x v="1"/>
    <n v="39"/>
    <x v="185"/>
    <n v="6312.01"/>
    <s v="Australia"/>
    <x v="0"/>
  </r>
  <r>
    <s v="AUD"/>
    <s v="PAY/SALARY"/>
    <s v="Robert"/>
    <n v="3512.95"/>
    <d v="2018-08-09T00:00:00"/>
    <x v="1"/>
    <x v="0"/>
    <s v="2018"/>
    <x v="1"/>
    <n v="20"/>
    <x v="828"/>
    <n v="1192.6499999999996"/>
    <s v="Australia"/>
    <x v="1"/>
  </r>
  <r>
    <s v="AUD"/>
    <s v="PAYMENT"/>
    <s v="Elizabeth"/>
    <n v="25518.87"/>
    <d v="2018-08-09T00:00:00"/>
    <x v="1"/>
    <x v="0"/>
    <s v="2018"/>
    <x v="0"/>
    <n v="50"/>
    <x v="829"/>
    <n v="25347.87"/>
    <s v="Australia"/>
    <x v="0"/>
  </r>
  <r>
    <s v="AUD"/>
    <s v="PAY/SALARY"/>
    <s v="Donald"/>
    <n v="2200.13"/>
    <d v="2018-08-09T00:00:00"/>
    <x v="1"/>
    <x v="0"/>
    <s v="2018"/>
    <x v="1"/>
    <n v="22"/>
    <x v="830"/>
    <n v="271.16000000000008"/>
    <s v="Australia"/>
    <x v="1"/>
  </r>
  <r>
    <s v="AUD"/>
    <s v="POS"/>
    <s v="Heather"/>
    <n v="3236.68"/>
    <d v="2018-08-09T00:00:00"/>
    <x v="1"/>
    <x v="0"/>
    <s v="2018"/>
    <x v="0"/>
    <n v="41"/>
    <x v="831"/>
    <n v="3197.72"/>
    <s v="Australia"/>
    <x v="0"/>
  </r>
  <r>
    <s v="AUD"/>
    <s v="POS"/>
    <s v="Edward"/>
    <n v="4213.97"/>
    <d v="2018-08-09T00:00:00"/>
    <x v="1"/>
    <x v="0"/>
    <s v="2018"/>
    <x v="1"/>
    <n v="19"/>
    <x v="832"/>
    <n v="4202.05"/>
    <s v="Australia"/>
    <x v="0"/>
  </r>
  <r>
    <s v="AUD"/>
    <s v="POS"/>
    <s v="Robert"/>
    <n v="1192.6500000000001"/>
    <d v="2018-08-09T00:00:00"/>
    <x v="1"/>
    <x v="0"/>
    <s v="2018"/>
    <x v="1"/>
    <n v="20"/>
    <x v="833"/>
    <n v="1181.22"/>
    <s v="Australia"/>
    <x v="0"/>
  </r>
  <r>
    <s v="AUD"/>
    <s v="SALES-POS"/>
    <s v="Joseph"/>
    <n v="2663.73"/>
    <d v="2018-08-09T00:00:00"/>
    <x v="1"/>
    <x v="0"/>
    <s v="2018"/>
    <x v="1"/>
    <n v="21"/>
    <x v="834"/>
    <n v="2633.86"/>
    <s v="Australia"/>
    <x v="0"/>
  </r>
  <r>
    <s v="AUD"/>
    <s v="POS"/>
    <s v="Michael"/>
    <n v="864.46"/>
    <d v="2018-08-09T00:00:00"/>
    <x v="1"/>
    <x v="0"/>
    <s v="2018"/>
    <x v="1"/>
    <n v="38"/>
    <x v="145"/>
    <n v="856.35"/>
    <s v="Australia"/>
    <x v="0"/>
  </r>
  <r>
    <s v="AUD"/>
    <s v="POS"/>
    <s v="Jeffrey"/>
    <n v="1399.51"/>
    <d v="2018-08-09T00:00:00"/>
    <x v="1"/>
    <x v="0"/>
    <s v="2018"/>
    <x v="1"/>
    <n v="24"/>
    <x v="835"/>
    <n v="1385.12"/>
    <s v="Australia"/>
    <x v="0"/>
  </r>
  <r>
    <s v="AUD"/>
    <s v="PAY/SALARY"/>
    <s v="Michael"/>
    <n v="3010.65"/>
    <d v="2018-08-09T00:00:00"/>
    <x v="1"/>
    <x v="0"/>
    <s v="2018"/>
    <x v="1"/>
    <n v="44"/>
    <x v="195"/>
    <n v="2414.3200000000002"/>
    <s v="Australia"/>
    <x v="1"/>
  </r>
  <r>
    <s v="AUD"/>
    <s v="PAYMENT"/>
    <s v="Rhonda"/>
    <n v="1578.72"/>
    <d v="2018-08-09T00:00:00"/>
    <x v="1"/>
    <x v="0"/>
    <s v="2018"/>
    <x v="0"/>
    <n v="40"/>
    <x v="92"/>
    <n v="1545.72"/>
    <s v="Australia"/>
    <x v="0"/>
  </r>
  <r>
    <s v="AUD"/>
    <s v="PAYMENT"/>
    <s v="Emily"/>
    <n v="29010.99"/>
    <d v="2018-08-09T00:00:00"/>
    <x v="1"/>
    <x v="0"/>
    <s v="2018"/>
    <x v="0"/>
    <n v="43"/>
    <x v="578"/>
    <n v="28909.99"/>
    <s v="Australia"/>
    <x v="0"/>
  </r>
  <r>
    <s v="AUD"/>
    <s v="SALES-POS"/>
    <s v="Richard"/>
    <n v="16980.86"/>
    <d v="2018-08-09T00:00:00"/>
    <x v="1"/>
    <x v="0"/>
    <s v="2018"/>
    <x v="1"/>
    <n v="24"/>
    <x v="159"/>
    <n v="16968.490000000002"/>
    <s v="Australia"/>
    <x v="0"/>
  </r>
  <r>
    <s v="AUD"/>
    <s v="POS"/>
    <s v="Diana"/>
    <n v="1330.27"/>
    <d v="2018-08-09T00:00:00"/>
    <x v="1"/>
    <x v="0"/>
    <s v="2018"/>
    <x v="0"/>
    <n v="26"/>
    <x v="836"/>
    <n v="1324.46"/>
    <s v="Australia"/>
    <x v="0"/>
  </r>
  <r>
    <s v="AUD"/>
    <s v="SALES-POS"/>
    <s v="Christopher"/>
    <n v="57728.24"/>
    <d v="2018-08-09T00:00:00"/>
    <x v="1"/>
    <x v="0"/>
    <s v="2018"/>
    <x v="1"/>
    <n v="33"/>
    <x v="837"/>
    <n v="57716.09"/>
    <s v="Australia"/>
    <x v="0"/>
  </r>
  <r>
    <s v="AUD"/>
    <s v="POS"/>
    <s v="Mary"/>
    <n v="680.9"/>
    <d v="2018-08-09T00:00:00"/>
    <x v="1"/>
    <x v="0"/>
    <s v="2018"/>
    <x v="0"/>
    <n v="64"/>
    <x v="447"/>
    <n v="665.54"/>
    <s v="Australia"/>
    <x v="0"/>
  </r>
  <r>
    <s v="AUD"/>
    <s v="SALES-POS"/>
    <s v="Renee"/>
    <n v="18541.66"/>
    <d v="2018-08-09T00:00:00"/>
    <x v="1"/>
    <x v="0"/>
    <s v="2018"/>
    <x v="0"/>
    <n v="38"/>
    <x v="685"/>
    <n v="18522.03"/>
    <s v="Australia"/>
    <x v="0"/>
  </r>
  <r>
    <s v="AUD"/>
    <s v="POS"/>
    <s v="Abigail"/>
    <n v="1735.38"/>
    <d v="2018-08-09T00:00:00"/>
    <x v="1"/>
    <x v="0"/>
    <s v="2018"/>
    <x v="0"/>
    <n v="40"/>
    <x v="838"/>
    <n v="1716.5"/>
    <s v="Australia"/>
    <x v="0"/>
  </r>
  <r>
    <s v="AUD"/>
    <s v="SALES-POS"/>
    <s v="Diana"/>
    <n v="1310.69"/>
    <d v="2018-08-09T00:00:00"/>
    <x v="1"/>
    <x v="0"/>
    <s v="2018"/>
    <x v="0"/>
    <n v="26"/>
    <x v="104"/>
    <n v="1291.1100000000001"/>
    <s v="Australia"/>
    <x v="0"/>
  </r>
  <r>
    <s v="AUD"/>
    <s v="SALES-POS"/>
    <s v="Kimberly"/>
    <n v="1345.2"/>
    <d v="2018-08-09T00:00:00"/>
    <x v="1"/>
    <x v="0"/>
    <s v="2018"/>
    <x v="0"/>
    <n v="24"/>
    <x v="839"/>
    <n v="1335.38"/>
    <s v="Australia"/>
    <x v="0"/>
  </r>
  <r>
    <s v="AUD"/>
    <s v="POS"/>
    <s v="Michael"/>
    <n v="2382.25"/>
    <d v="2018-08-09T00:00:00"/>
    <x v="1"/>
    <x v="0"/>
    <s v="2018"/>
    <x v="1"/>
    <n v="40"/>
    <x v="840"/>
    <n v="2330.94"/>
    <s v="Australia"/>
    <x v="0"/>
  </r>
  <r>
    <s v="AUD"/>
    <s v="SALES-POS"/>
    <s v="Edward"/>
    <n v="4204.58"/>
    <d v="2018-08-09T00:00:00"/>
    <x v="1"/>
    <x v="0"/>
    <s v="2018"/>
    <x v="1"/>
    <n v="19"/>
    <x v="841"/>
    <n v="4195.1899999999996"/>
    <s v="Australia"/>
    <x v="0"/>
  </r>
  <r>
    <s v="AUD"/>
    <s v="INTER BANK"/>
    <s v="Diana"/>
    <n v="1218.69"/>
    <d v="2018-08-09T00:00:00"/>
    <x v="1"/>
    <x v="0"/>
    <s v="2018"/>
    <x v="0"/>
    <n v="26"/>
    <x v="842"/>
    <n v="1126.69"/>
    <s v="Australia"/>
    <x v="0"/>
  </r>
  <r>
    <s v="AUD"/>
    <s v="PAY/SALARY"/>
    <s v="Richard"/>
    <n v="1963.59"/>
    <d v="2018-08-09T00:00:00"/>
    <x v="1"/>
    <x v="0"/>
    <s v="2018"/>
    <x v="1"/>
    <n v="37"/>
    <x v="207"/>
    <n v="1046.8399999999999"/>
    <s v="Australia"/>
    <x v="1"/>
  </r>
  <r>
    <s v="AUD"/>
    <s v="POS"/>
    <s v="Joseph"/>
    <n v="2652.49"/>
    <d v="2018-08-09T00:00:00"/>
    <x v="1"/>
    <x v="0"/>
    <s v="2018"/>
    <x v="1"/>
    <n v="21"/>
    <x v="843"/>
    <n v="2641.25"/>
    <s v="Australia"/>
    <x v="0"/>
  </r>
  <r>
    <s v="AUD"/>
    <s v="SALES-POS"/>
    <s v="Renee"/>
    <n v="18516.39"/>
    <d v="2018-08-09T00:00:00"/>
    <x v="1"/>
    <x v="0"/>
    <s v="2018"/>
    <x v="0"/>
    <n v="38"/>
    <x v="844"/>
    <n v="18491.12"/>
    <s v="Australia"/>
    <x v="0"/>
  </r>
  <r>
    <s v="AUD"/>
    <s v="POS"/>
    <s v="Kimberly"/>
    <n v="1328.84"/>
    <d v="2018-08-09T00:00:00"/>
    <x v="1"/>
    <x v="0"/>
    <s v="2018"/>
    <x v="0"/>
    <n v="24"/>
    <x v="845"/>
    <n v="1312.48"/>
    <s v="Australia"/>
    <x v="0"/>
  </r>
  <r>
    <s v="AUD"/>
    <s v="POS"/>
    <s v="Renee"/>
    <n v="18509.77"/>
    <d v="2018-08-09T00:00:00"/>
    <x v="1"/>
    <x v="0"/>
    <s v="2018"/>
    <x v="0"/>
    <n v="38"/>
    <x v="730"/>
    <n v="18503.150000000001"/>
    <s v="Australia"/>
    <x v="0"/>
  </r>
  <r>
    <s v="AUD"/>
    <s v="PAYMENT"/>
    <s v="Tyler"/>
    <n v="3668.89"/>
    <d v="2018-08-09T00:00:00"/>
    <x v="1"/>
    <x v="0"/>
    <s v="2018"/>
    <x v="1"/>
    <n v="44"/>
    <x v="180"/>
    <n v="3653.89"/>
    <s v="Australia"/>
    <x v="0"/>
  </r>
  <r>
    <s v="AUD"/>
    <s v="PAYMENT"/>
    <s v="Luis"/>
    <n v="1249.71"/>
    <d v="2018-08-09T00:00:00"/>
    <x v="1"/>
    <x v="0"/>
    <s v="2018"/>
    <x v="1"/>
    <n v="27"/>
    <x v="11"/>
    <n v="1220.71"/>
    <s v="Australia"/>
    <x v="0"/>
  </r>
  <r>
    <s v="AUD"/>
    <s v="PAY/SALARY"/>
    <s v="Lori"/>
    <n v="1546.67"/>
    <d v="2018-08-09T00:00:00"/>
    <x v="1"/>
    <x v="0"/>
    <s v="2018"/>
    <x v="0"/>
    <n v="18"/>
    <x v="846"/>
    <n v="8.9900000000000091"/>
    <s v="Australia"/>
    <x v="1"/>
  </r>
  <r>
    <s v="AUD"/>
    <s v="PAY/SALARY"/>
    <s v="Paul"/>
    <n v="3506.06"/>
    <d v="2018-08-09T00:00:00"/>
    <x v="1"/>
    <x v="0"/>
    <s v="2018"/>
    <x v="1"/>
    <n v="25"/>
    <x v="847"/>
    <n v="818.21"/>
    <s v="Australia"/>
    <x v="1"/>
  </r>
  <r>
    <s v="AUD"/>
    <s v="PAYMENT"/>
    <s v="Sandra"/>
    <n v="3113.43"/>
    <d v="2018-08-09T00:00:00"/>
    <x v="1"/>
    <x v="0"/>
    <s v="2018"/>
    <x v="0"/>
    <n v="34"/>
    <x v="214"/>
    <n v="3076.43"/>
    <s v="Australia"/>
    <x v="0"/>
  </r>
  <r>
    <s v="AUD"/>
    <s v="PAY/SALARY"/>
    <s v="Kimberly"/>
    <n v="1698.46"/>
    <d v="2018-08-09T00:00:00"/>
    <x v="1"/>
    <x v="0"/>
    <s v="2018"/>
    <x v="0"/>
    <n v="35"/>
    <x v="215"/>
    <n v="973.14"/>
    <s v="Australia"/>
    <x v="1"/>
  </r>
  <r>
    <s v="AUD"/>
    <s v="SALES-POS"/>
    <s v="Jessica"/>
    <n v="15821.76"/>
    <d v="2018-08-09T00:00:00"/>
    <x v="1"/>
    <x v="0"/>
    <s v="2018"/>
    <x v="0"/>
    <n v="34"/>
    <x v="848"/>
    <n v="15755.210000000001"/>
    <s v="Australia"/>
    <x v="0"/>
  </r>
  <r>
    <s v="AUD"/>
    <s v="SALES-POS"/>
    <s v="Lucas"/>
    <n v="5727.18"/>
    <d v="2018-08-09T00:00:00"/>
    <x v="1"/>
    <x v="0"/>
    <s v="2018"/>
    <x v="1"/>
    <n v="21"/>
    <x v="849"/>
    <n v="5714.25"/>
    <s v="Australia"/>
    <x v="0"/>
  </r>
  <r>
    <s v="AUD"/>
    <s v="POS"/>
    <s v="Abigail"/>
    <n v="1699.68"/>
    <d v="2018-08-09T00:00:00"/>
    <x v="1"/>
    <x v="0"/>
    <s v="2018"/>
    <x v="0"/>
    <n v="40"/>
    <x v="369"/>
    <n v="1663.98"/>
    <s v="Australia"/>
    <x v="0"/>
  </r>
  <r>
    <s v="AUD"/>
    <s v="SALES-POS"/>
    <s v="Matthew"/>
    <n v="6357.7"/>
    <d v="2018-08-09T00:00:00"/>
    <x v="1"/>
    <x v="0"/>
    <s v="2018"/>
    <x v="1"/>
    <n v="39"/>
    <x v="850"/>
    <n v="6343.3899999999994"/>
    <s v="Australia"/>
    <x v="0"/>
  </r>
  <r>
    <s v="AUD"/>
    <s v="PAYMENT"/>
    <s v="Isaiah"/>
    <n v="7022.92"/>
    <d v="2018-08-09T00:00:00"/>
    <x v="1"/>
    <x v="0"/>
    <s v="2018"/>
    <x v="1"/>
    <n v="23"/>
    <x v="162"/>
    <n v="6981.92"/>
    <s v="Australia"/>
    <x v="0"/>
  </r>
  <r>
    <s v="AUD"/>
    <s v="PAYMENT"/>
    <s v="Natasha"/>
    <n v="190208.56"/>
    <d v="2018-08-09T00:00:00"/>
    <x v="1"/>
    <x v="0"/>
    <s v="2018"/>
    <x v="0"/>
    <n v="40"/>
    <x v="9"/>
    <n v="190187.56"/>
    <s v="Australia"/>
    <x v="0"/>
  </r>
  <r>
    <s v="AUD"/>
    <s v="SALES-POS"/>
    <s v="Ryan"/>
    <n v="29743.02"/>
    <d v="2018-08-09T00:00:00"/>
    <x v="1"/>
    <x v="0"/>
    <s v="2018"/>
    <x v="1"/>
    <n v="38"/>
    <x v="851"/>
    <n v="29714.71"/>
    <s v="Australia"/>
    <x v="0"/>
  </r>
  <r>
    <s v="AUD"/>
    <s v="SALES-POS"/>
    <s v="Jessica"/>
    <n v="2269.5700000000002"/>
    <d v="2018-08-09T00:00:00"/>
    <x v="1"/>
    <x v="0"/>
    <s v="2018"/>
    <x v="0"/>
    <n v="21"/>
    <x v="820"/>
    <n v="2261.88"/>
    <s v="Australia"/>
    <x v="0"/>
  </r>
  <r>
    <s v="AUD"/>
    <s v="SALES-POS"/>
    <s v="Tiffany"/>
    <n v="975.99"/>
    <d v="2018-08-09T00:00:00"/>
    <x v="1"/>
    <x v="0"/>
    <s v="2018"/>
    <x v="0"/>
    <n v="25"/>
    <x v="852"/>
    <n v="934.89"/>
    <s v="Australia"/>
    <x v="0"/>
  </r>
  <r>
    <s v="AUD"/>
    <s v="INTER BANK"/>
    <s v="Susan"/>
    <n v="2427.41"/>
    <d v="2018-08-09T00:00:00"/>
    <x v="1"/>
    <x v="0"/>
    <s v="2018"/>
    <x v="0"/>
    <n v="20"/>
    <x v="853"/>
    <n v="2312.41"/>
    <s v="Australia"/>
    <x v="0"/>
  </r>
  <r>
    <s v="AUD"/>
    <s v="PAYMENT"/>
    <s v="Michael"/>
    <n v="803.7"/>
    <d v="2018-08-09T00:00:00"/>
    <x v="1"/>
    <x v="0"/>
    <s v="2018"/>
    <x v="1"/>
    <n v="38"/>
    <x v="95"/>
    <n v="753.7"/>
    <s v="Australia"/>
    <x v="0"/>
  </r>
  <r>
    <s v="AUD"/>
    <s v="PAYMENT"/>
    <s v="Patrick"/>
    <n v="258213.94"/>
    <d v="2018-08-09T00:00:00"/>
    <x v="1"/>
    <x v="0"/>
    <s v="2018"/>
    <x v="1"/>
    <n v="46"/>
    <x v="95"/>
    <n v="258163.94"/>
    <s v="Australia"/>
    <x v="0"/>
  </r>
  <r>
    <s v="AUD"/>
    <s v="SALES-POS"/>
    <s v="Richard"/>
    <n v="16969.349999999999"/>
    <d v="2018-08-09T00:00:00"/>
    <x v="1"/>
    <x v="0"/>
    <s v="2018"/>
    <x v="1"/>
    <n v="24"/>
    <x v="854"/>
    <n v="16957.84"/>
    <s v="Australia"/>
    <x v="0"/>
  </r>
  <r>
    <s v="AUD"/>
    <s v="SALES-POS"/>
    <s v="Michael"/>
    <n v="853.7"/>
    <d v="2018-08-09T00:00:00"/>
    <x v="1"/>
    <x v="0"/>
    <s v="2018"/>
    <x v="1"/>
    <n v="38"/>
    <x v="855"/>
    <n v="842.94"/>
    <s v="Australia"/>
    <x v="0"/>
  </r>
  <r>
    <s v="AUD"/>
    <s v="POS"/>
    <s v="Diana"/>
    <n v="1209.02"/>
    <d v="2018-08-09T00:00:00"/>
    <x v="1"/>
    <x v="0"/>
    <s v="2018"/>
    <x v="0"/>
    <n v="26"/>
    <x v="31"/>
    <n v="1199.3499999999999"/>
    <s v="Australia"/>
    <x v="0"/>
  </r>
  <r>
    <s v="AUD"/>
    <s v="POS"/>
    <s v="Michele"/>
    <n v="1941.57"/>
    <d v="2018-08-09T00:00:00"/>
    <x v="1"/>
    <x v="0"/>
    <s v="2018"/>
    <x v="0"/>
    <n v="30"/>
    <x v="856"/>
    <n v="1931.72"/>
    <s v="Australia"/>
    <x v="0"/>
  </r>
  <r>
    <s v="AUD"/>
    <s v="SALES-POS"/>
    <s v="Tiffany"/>
    <n v="668.95"/>
    <d v="2018-08-09T00:00:00"/>
    <x v="1"/>
    <x v="0"/>
    <s v="2018"/>
    <x v="0"/>
    <n v="25"/>
    <x v="857"/>
    <n v="361.91"/>
    <s v="Australia"/>
    <x v="0"/>
  </r>
  <r>
    <s v="AUD"/>
    <s v="PAYMENT"/>
    <s v="Tyler"/>
    <n v="3627.89"/>
    <d v="2018-08-09T00:00:00"/>
    <x v="1"/>
    <x v="0"/>
    <s v="2018"/>
    <x v="1"/>
    <n v="44"/>
    <x v="162"/>
    <n v="3586.89"/>
    <s v="Australia"/>
    <x v="0"/>
  </r>
  <r>
    <s v="AUD"/>
    <s v="POS"/>
    <s v="Richard"/>
    <n v="16958.5"/>
    <d v="2018-08-09T00:00:00"/>
    <x v="1"/>
    <x v="0"/>
    <s v="2018"/>
    <x v="1"/>
    <n v="24"/>
    <x v="858"/>
    <n v="16947.650000000001"/>
    <s v="Australia"/>
    <x v="0"/>
  </r>
  <r>
    <s v="AUD"/>
    <s v="SALES-POS"/>
    <s v="Timothy"/>
    <n v="2393.79"/>
    <d v="2018-08-09T00:00:00"/>
    <x v="1"/>
    <x v="0"/>
    <s v="2018"/>
    <x v="1"/>
    <n v="20"/>
    <x v="859"/>
    <n v="2375.65"/>
    <s v="Australia"/>
    <x v="0"/>
  </r>
  <r>
    <s v="AUD"/>
    <s v="POS"/>
    <s v="Diana"/>
    <n v="1206.01"/>
    <d v="2018-08-09T00:00:00"/>
    <x v="1"/>
    <x v="0"/>
    <s v="2018"/>
    <x v="0"/>
    <n v="26"/>
    <x v="860"/>
    <n v="1203"/>
    <s v="Australia"/>
    <x v="0"/>
  </r>
  <r>
    <s v="AUD"/>
    <s v="INTER BANK"/>
    <s v="Tim"/>
    <n v="54283.71"/>
    <d v="2018-08-09T00:00:00"/>
    <x v="1"/>
    <x v="0"/>
    <s v="2018"/>
    <x v="1"/>
    <n v="40"/>
    <x v="861"/>
    <n v="54195.71"/>
    <s v="Australia"/>
    <x v="0"/>
  </r>
  <r>
    <s v="AUD"/>
    <s v="PHONE BANK"/>
    <s v="James"/>
    <n v="8932.4599999999991"/>
    <d v="2018-08-09T00:00:00"/>
    <x v="1"/>
    <x v="0"/>
    <s v="2018"/>
    <x v="1"/>
    <n v="28"/>
    <x v="18"/>
    <n v="8874.4599999999991"/>
    <s v="Australia"/>
    <x v="0"/>
  </r>
  <r>
    <s v="AUD"/>
    <s v="POS"/>
    <s v="Ronald"/>
    <n v="1642.07"/>
    <d v="2018-08-09T00:00:00"/>
    <x v="1"/>
    <x v="0"/>
    <s v="2018"/>
    <x v="1"/>
    <n v="25"/>
    <x v="862"/>
    <n v="1567.4099999999999"/>
    <s v="Australia"/>
    <x v="0"/>
  </r>
  <r>
    <s v="AUD"/>
    <s v="POS"/>
    <s v="Edward"/>
    <n v="4199.5"/>
    <d v="2018-08-09T00:00:00"/>
    <x v="1"/>
    <x v="0"/>
    <s v="2018"/>
    <x v="1"/>
    <n v="19"/>
    <x v="863"/>
    <n v="4194.42"/>
    <s v="Australia"/>
    <x v="0"/>
  </r>
  <r>
    <s v="AUD"/>
    <s v="SALES-POS"/>
    <s v="Diana"/>
    <n v="1201.98"/>
    <d v="2018-08-09T00:00:00"/>
    <x v="1"/>
    <x v="0"/>
    <s v="2018"/>
    <x v="0"/>
    <n v="26"/>
    <x v="864"/>
    <n v="1197.95"/>
    <s v="Australia"/>
    <x v="0"/>
  </r>
  <r>
    <s v="AUD"/>
    <s v="POS"/>
    <s v="Kristin"/>
    <n v="467.41"/>
    <d v="2018-08-09T00:00:00"/>
    <x v="1"/>
    <x v="0"/>
    <s v="2018"/>
    <x v="0"/>
    <n v="43"/>
    <x v="865"/>
    <n v="457.85"/>
    <s v="Australia"/>
    <x v="0"/>
  </r>
  <r>
    <s v="AUD"/>
    <s v="POS"/>
    <s v="Kristin"/>
    <n v="451.9"/>
    <d v="2018-08-09T00:00:00"/>
    <x v="1"/>
    <x v="0"/>
    <s v="2018"/>
    <x v="0"/>
    <n v="43"/>
    <x v="866"/>
    <n v="436.39"/>
    <s v="Australia"/>
    <x v="0"/>
  </r>
  <r>
    <s v="AUD"/>
    <s v="PAYMENT"/>
    <s v="Ashley"/>
    <n v="4787.5600000000004"/>
    <d v="2018-08-09T00:00:00"/>
    <x v="1"/>
    <x v="0"/>
    <s v="2018"/>
    <x v="0"/>
    <n v="25"/>
    <x v="39"/>
    <n v="4755.5600000000004"/>
    <s v="Australia"/>
    <x v="0"/>
  </r>
  <r>
    <s v="AUD"/>
    <s v="PAYMENT"/>
    <s v="Tyler"/>
    <n v="3468.89"/>
    <d v="2018-08-09T00:00:00"/>
    <x v="1"/>
    <x v="0"/>
    <s v="2018"/>
    <x v="1"/>
    <n v="44"/>
    <x v="786"/>
    <n v="3309.89"/>
    <s v="Australia"/>
    <x v="0"/>
  </r>
  <r>
    <s v="AUD"/>
    <s v="PAYMENT"/>
    <s v="Christopher"/>
    <n v="5535.54"/>
    <d v="2018-08-09T00:00:00"/>
    <x v="1"/>
    <x v="0"/>
    <s v="2018"/>
    <x v="1"/>
    <n v="35"/>
    <x v="25"/>
    <n v="5499.54"/>
    <s v="Australia"/>
    <x v="0"/>
  </r>
  <r>
    <s v="AUD"/>
    <s v="PAYMENT"/>
    <s v="Brian"/>
    <n v="106176.58"/>
    <d v="2018-08-09T00:00:00"/>
    <x v="1"/>
    <x v="0"/>
    <s v="2018"/>
    <x v="1"/>
    <n v="42"/>
    <x v="867"/>
    <n v="105989.58"/>
    <s v="Australia"/>
    <x v="0"/>
  </r>
  <r>
    <s v="AUD"/>
    <s v="SALES-POS"/>
    <s v="Debra"/>
    <n v="731.36"/>
    <d v="2018-08-09T00:00:00"/>
    <x v="1"/>
    <x v="0"/>
    <s v="2018"/>
    <x v="0"/>
    <n v="18"/>
    <x v="868"/>
    <n v="720.76"/>
    <s v="Australia"/>
    <x v="0"/>
  </r>
  <r>
    <s v="AUD"/>
    <s v="SALES-POS"/>
    <s v="Dustin"/>
    <n v="741.82"/>
    <d v="2018-08-09T00:00:00"/>
    <x v="1"/>
    <x v="0"/>
    <s v="2018"/>
    <x v="1"/>
    <n v="28"/>
    <x v="869"/>
    <n v="710.56000000000006"/>
    <s v="Australia"/>
    <x v="0"/>
  </r>
  <r>
    <s v="AUD"/>
    <s v="SALES-POS"/>
    <s v="Kristin"/>
    <n v="429.88"/>
    <d v="2018-08-09T00:00:00"/>
    <x v="1"/>
    <x v="0"/>
    <s v="2018"/>
    <x v="0"/>
    <n v="43"/>
    <x v="870"/>
    <n v="407.86"/>
    <s v="Australia"/>
    <x v="0"/>
  </r>
  <r>
    <s v="AUD"/>
    <s v="PAYMENT"/>
    <s v="Christine"/>
    <n v="4117.53"/>
    <d v="2018-08-09T00:00:00"/>
    <x v="1"/>
    <x v="0"/>
    <s v="2018"/>
    <x v="0"/>
    <n v="39"/>
    <x v="131"/>
    <n v="4065.5299999999997"/>
    <s v="Australia"/>
    <x v="0"/>
  </r>
  <r>
    <s v="AUD"/>
    <s v="INTER BANK"/>
    <s v="Christopher"/>
    <n v="57669.24"/>
    <d v="2018-08-09T00:00:00"/>
    <x v="1"/>
    <x v="0"/>
    <s v="2018"/>
    <x v="1"/>
    <n v="33"/>
    <x v="246"/>
    <n v="57610.239999999998"/>
    <s v="Australia"/>
    <x v="0"/>
  </r>
  <r>
    <s v="AUD"/>
    <s v="SALES-POS"/>
    <s v="Edward"/>
    <n v="4183.7700000000004"/>
    <d v="2018-08-09T00:00:00"/>
    <x v="1"/>
    <x v="0"/>
    <s v="2018"/>
    <x v="1"/>
    <n v="19"/>
    <x v="871"/>
    <n v="4168.0400000000009"/>
    <s v="Australia"/>
    <x v="0"/>
  </r>
  <r>
    <s v="AUD"/>
    <s v="SALES-POS"/>
    <s v="Tonya"/>
    <n v="2433.4499999999998"/>
    <d v="2018-08-09T00:00:00"/>
    <x v="1"/>
    <x v="0"/>
    <s v="2018"/>
    <x v="0"/>
    <n v="27"/>
    <x v="872"/>
    <n v="2416.9299999999998"/>
    <s v="Australia"/>
    <x v="0"/>
  </r>
  <r>
    <s v="AUD"/>
    <s v="POS"/>
    <s v="Ryan"/>
    <n v="29719.89"/>
    <d v="2018-08-10T00:00:00"/>
    <x v="2"/>
    <x v="0"/>
    <s v="2018"/>
    <x v="1"/>
    <n v="38"/>
    <x v="873"/>
    <n v="29696.76"/>
    <s v="Australia"/>
    <x v="0"/>
  </r>
  <r>
    <s v="AUD"/>
    <s v="SALES-POS"/>
    <s v="Matthew"/>
    <n v="6338.4"/>
    <d v="2018-08-10T00:00:00"/>
    <x v="2"/>
    <x v="0"/>
    <s v="2018"/>
    <x v="1"/>
    <n v="39"/>
    <x v="874"/>
    <n v="6319.0999999999995"/>
    <s v="Australia"/>
    <x v="0"/>
  </r>
  <r>
    <s v="AUD"/>
    <s v="POS"/>
    <s v="Diana"/>
    <n v="1197.96"/>
    <d v="2018-08-10T00:00:00"/>
    <x v="2"/>
    <x v="0"/>
    <s v="2018"/>
    <x v="0"/>
    <n v="26"/>
    <x v="875"/>
    <n v="1193.94"/>
    <s v="Australia"/>
    <x v="0"/>
  </r>
  <r>
    <s v="AUD"/>
    <s v="SALES-POS"/>
    <s v="Diana"/>
    <n v="1191.58"/>
    <d v="2018-08-10T00:00:00"/>
    <x v="2"/>
    <x v="0"/>
    <s v="2018"/>
    <x v="0"/>
    <n v="26"/>
    <x v="876"/>
    <n v="1185.1999999999998"/>
    <s v="Australia"/>
    <x v="0"/>
  </r>
  <r>
    <s v="AUD"/>
    <s v="SALES-POS"/>
    <s v="Kimberly"/>
    <n v="1286.3499999999999"/>
    <d v="2018-08-10T00:00:00"/>
    <x v="2"/>
    <x v="0"/>
    <s v="2018"/>
    <x v="0"/>
    <n v="24"/>
    <x v="877"/>
    <n v="1243.8599999999999"/>
    <s v="Australia"/>
    <x v="0"/>
  </r>
  <r>
    <s v="AUD"/>
    <s v="PAYMENT"/>
    <s v="Jonathan"/>
    <n v="50115.66"/>
    <d v="2018-08-10T00:00:00"/>
    <x v="2"/>
    <x v="0"/>
    <s v="2018"/>
    <x v="1"/>
    <n v="38"/>
    <x v="878"/>
    <n v="50038.66"/>
    <s v="Australia"/>
    <x v="0"/>
  </r>
  <r>
    <s v="AUD"/>
    <s v="SALES-POS"/>
    <s v="Diana"/>
    <n v="1182.18"/>
    <d v="2018-08-10T00:00:00"/>
    <x v="2"/>
    <x v="0"/>
    <s v="2018"/>
    <x v="0"/>
    <n v="26"/>
    <x v="823"/>
    <n v="1172.78"/>
    <s v="Australia"/>
    <x v="0"/>
  </r>
  <r>
    <s v="AUD"/>
    <s v="INTER BANK"/>
    <s v="Jessica"/>
    <n v="15652.76"/>
    <d v="2018-08-10T00:00:00"/>
    <x v="2"/>
    <x v="0"/>
    <s v="2018"/>
    <x v="0"/>
    <n v="34"/>
    <x v="879"/>
    <n v="15483.76"/>
    <s v="Australia"/>
    <x v="0"/>
  </r>
  <r>
    <s v="AUD"/>
    <s v="PAYMENT"/>
    <s v="Richard"/>
    <n v="16915.5"/>
    <d v="2018-08-10T00:00:00"/>
    <x v="2"/>
    <x v="0"/>
    <s v="2018"/>
    <x v="1"/>
    <n v="24"/>
    <x v="115"/>
    <n v="16872.5"/>
    <s v="Australia"/>
    <x v="0"/>
  </r>
  <r>
    <s v="AUD"/>
    <s v="PAYMENT"/>
    <s v="Ricky"/>
    <n v="2586.6"/>
    <d v="2018-08-10T00:00:00"/>
    <x v="2"/>
    <x v="0"/>
    <s v="2018"/>
    <x v="1"/>
    <n v="43"/>
    <x v="256"/>
    <n v="2563.6"/>
    <s v="Australia"/>
    <x v="0"/>
  </r>
  <r>
    <s v="AUD"/>
    <s v="PAYMENT"/>
    <s v="Michelle"/>
    <n v="4467.66"/>
    <d v="2018-08-10T00:00:00"/>
    <x v="2"/>
    <x v="0"/>
    <s v="2018"/>
    <x v="0"/>
    <n v="19"/>
    <x v="257"/>
    <n v="4427.66"/>
    <s v="Australia"/>
    <x v="0"/>
  </r>
  <r>
    <s v="AUD"/>
    <s v="SALES-POS"/>
    <s v="Michael"/>
    <n v="2333.1999999999998"/>
    <d v="2018-08-10T00:00:00"/>
    <x v="2"/>
    <x v="0"/>
    <s v="2018"/>
    <x v="1"/>
    <n v="40"/>
    <x v="880"/>
    <n v="2284.1499999999996"/>
    <s v="Australia"/>
    <x v="0"/>
  </r>
  <r>
    <s v="AUD"/>
    <s v="POS"/>
    <s v="Michael"/>
    <n v="699.57"/>
    <d v="2018-08-10T00:00:00"/>
    <x v="2"/>
    <x v="0"/>
    <s v="2018"/>
    <x v="1"/>
    <n v="38"/>
    <x v="881"/>
    <n v="595.44000000000005"/>
    <s v="Australia"/>
    <x v="0"/>
  </r>
  <r>
    <s v="AUD"/>
    <s v="SALES-POS"/>
    <s v="Sandra"/>
    <n v="3084.52"/>
    <d v="2018-08-10T00:00:00"/>
    <x v="2"/>
    <x v="0"/>
    <s v="2018"/>
    <x v="0"/>
    <n v="34"/>
    <x v="882"/>
    <n v="3055.61"/>
    <s v="Australia"/>
    <x v="0"/>
  </r>
  <r>
    <s v="AUD"/>
    <s v="PAYMENT"/>
    <s v="Craig"/>
    <n v="29071.39"/>
    <d v="2018-08-10T00:00:00"/>
    <x v="2"/>
    <x v="0"/>
    <s v="2018"/>
    <x v="1"/>
    <n v="28"/>
    <x v="260"/>
    <n v="29006.39"/>
    <s v="Australia"/>
    <x v="0"/>
  </r>
  <r>
    <s v="AUD"/>
    <s v="SALES-POS"/>
    <s v="Timothy"/>
    <n v="2383.5"/>
    <d v="2018-08-10T00:00:00"/>
    <x v="2"/>
    <x v="0"/>
    <s v="2018"/>
    <x v="1"/>
    <n v="20"/>
    <x v="883"/>
    <n v="2373.21"/>
    <s v="Australia"/>
    <x v="0"/>
  </r>
  <r>
    <s v="AUD"/>
    <s v="PAYMENT"/>
    <s v="Paul"/>
    <n v="3478.06"/>
    <d v="2018-08-10T00:00:00"/>
    <x v="2"/>
    <x v="0"/>
    <s v="2018"/>
    <x v="1"/>
    <n v="25"/>
    <x v="50"/>
    <n v="3450.06"/>
    <s v="Australia"/>
    <x v="0"/>
  </r>
  <r>
    <s v="AUD"/>
    <s v="PAYMENT"/>
    <s v="Kaitlyn"/>
    <n v="2324.84"/>
    <d v="2018-08-10T00:00:00"/>
    <x v="2"/>
    <x v="0"/>
    <s v="2018"/>
    <x v="0"/>
    <n v="21"/>
    <x v="50"/>
    <n v="2296.84"/>
    <s v="Australia"/>
    <x v="0"/>
  </r>
  <r>
    <s v="AUD"/>
    <s v="PAYMENT"/>
    <s v="Ricky"/>
    <n v="2569.6"/>
    <d v="2018-08-10T00:00:00"/>
    <x v="2"/>
    <x v="0"/>
    <s v="2018"/>
    <x v="1"/>
    <n v="43"/>
    <x v="112"/>
    <n v="2552.6"/>
    <s v="Australia"/>
    <x v="0"/>
  </r>
  <r>
    <s v="AUD"/>
    <s v="SALES-POS"/>
    <s v="Rhonda"/>
    <n v="1569.45"/>
    <d v="2018-08-10T00:00:00"/>
    <x v="2"/>
    <x v="0"/>
    <s v="2018"/>
    <x v="0"/>
    <n v="40"/>
    <x v="884"/>
    <n v="1560.18"/>
    <s v="Australia"/>
    <x v="0"/>
  </r>
  <r>
    <s v="AUD"/>
    <s v="SALES-POS"/>
    <s v="Michael"/>
    <n v="2313.11"/>
    <d v="2018-08-10T00:00:00"/>
    <x v="2"/>
    <x v="0"/>
    <s v="2018"/>
    <x v="1"/>
    <n v="40"/>
    <x v="885"/>
    <n v="2293.02"/>
    <s v="Australia"/>
    <x v="0"/>
  </r>
  <r>
    <s v="AUD"/>
    <s v="POS"/>
    <s v="Tonya"/>
    <n v="2406.65"/>
    <d v="2018-08-10T00:00:00"/>
    <x v="2"/>
    <x v="0"/>
    <s v="2018"/>
    <x v="0"/>
    <n v="27"/>
    <x v="886"/>
    <n v="2379.85"/>
    <s v="Australia"/>
    <x v="0"/>
  </r>
  <r>
    <s v="AUD"/>
    <s v="SALES-POS"/>
    <s v="Kimberly"/>
    <n v="1273.98"/>
    <d v="2018-08-10T00:00:00"/>
    <x v="2"/>
    <x v="0"/>
    <s v="2018"/>
    <x v="0"/>
    <n v="24"/>
    <x v="159"/>
    <n v="1261.6100000000001"/>
    <s v="Australia"/>
    <x v="0"/>
  </r>
  <r>
    <s v="AUD"/>
    <s v="POS"/>
    <s v="Joseph"/>
    <n v="834.47"/>
    <d v="2018-08-10T00:00:00"/>
    <x v="2"/>
    <x v="0"/>
    <s v="2018"/>
    <x v="1"/>
    <n v="37"/>
    <x v="887"/>
    <n v="828.08"/>
    <s v="Australia"/>
    <x v="0"/>
  </r>
  <r>
    <s v="AUD"/>
    <s v="SALES-POS"/>
    <s v="Rhonda"/>
    <n v="1533.42"/>
    <d v="2018-08-10T00:00:00"/>
    <x v="2"/>
    <x v="0"/>
    <s v="2018"/>
    <x v="0"/>
    <n v="40"/>
    <x v="888"/>
    <n v="1497.39"/>
    <s v="Australia"/>
    <x v="0"/>
  </r>
  <r>
    <s v="AUD"/>
    <s v="SALES-POS"/>
    <s v="Michael"/>
    <n v="2302.35"/>
    <d v="2018-08-10T00:00:00"/>
    <x v="2"/>
    <x v="0"/>
    <s v="2018"/>
    <x v="1"/>
    <n v="40"/>
    <x v="855"/>
    <n v="2291.5899999999997"/>
    <s v="Australia"/>
    <x v="0"/>
  </r>
  <r>
    <s v="AUD"/>
    <s v="SALES-POS"/>
    <s v="Rhonda"/>
    <n v="1491.31"/>
    <d v="2018-08-10T00:00:00"/>
    <x v="2"/>
    <x v="0"/>
    <s v="2018"/>
    <x v="0"/>
    <n v="40"/>
    <x v="889"/>
    <n v="1449.2"/>
    <s v="Australia"/>
    <x v="0"/>
  </r>
  <r>
    <s v="AUD"/>
    <s v="POS"/>
    <s v="Edward"/>
    <n v="4170.8999999999996"/>
    <d v="2018-08-10T00:00:00"/>
    <x v="2"/>
    <x v="0"/>
    <s v="2018"/>
    <x v="1"/>
    <n v="19"/>
    <x v="890"/>
    <n v="4158.03"/>
    <s v="Australia"/>
    <x v="0"/>
  </r>
  <r>
    <s v="AUD"/>
    <s v="POS"/>
    <s v="Tim"/>
    <n v="54246.37"/>
    <d v="2018-08-10T00:00:00"/>
    <x v="2"/>
    <x v="0"/>
    <s v="2018"/>
    <x v="1"/>
    <n v="40"/>
    <x v="891"/>
    <n v="54209.030000000006"/>
    <s v="Australia"/>
    <x v="0"/>
  </r>
  <r>
    <s v="AUD"/>
    <s v="POS"/>
    <s v="Matthew"/>
    <n v="6321.96"/>
    <d v="2018-08-10T00:00:00"/>
    <x v="2"/>
    <x v="0"/>
    <s v="2018"/>
    <x v="1"/>
    <n v="39"/>
    <x v="892"/>
    <n v="6305.52"/>
    <s v="Australia"/>
    <x v="0"/>
  </r>
  <r>
    <s v="AUD"/>
    <s v="SALES-POS"/>
    <s v="Rhonda"/>
    <n v="1449.85"/>
    <d v="2018-08-10T00:00:00"/>
    <x v="2"/>
    <x v="0"/>
    <s v="2018"/>
    <x v="0"/>
    <n v="40"/>
    <x v="893"/>
    <n v="1408.3899999999999"/>
    <s v="Australia"/>
    <x v="0"/>
  </r>
  <r>
    <s v="AUD"/>
    <s v="SALES-POS"/>
    <s v="Maria"/>
    <n v="2584.4299999999998"/>
    <d v="2018-08-10T00:00:00"/>
    <x v="2"/>
    <x v="0"/>
    <s v="2018"/>
    <x v="0"/>
    <n v="35"/>
    <x v="894"/>
    <n v="2552.4699999999998"/>
    <s v="Australia"/>
    <x v="0"/>
  </r>
  <r>
    <s v="AUD"/>
    <s v="SALES-POS"/>
    <s v="Heather"/>
    <n v="3220.39"/>
    <d v="2018-08-10T00:00:00"/>
    <x v="2"/>
    <x v="0"/>
    <s v="2018"/>
    <x v="0"/>
    <n v="41"/>
    <x v="895"/>
    <n v="3204.1"/>
    <s v="Australia"/>
    <x v="0"/>
  </r>
  <r>
    <s v="AUD"/>
    <s v="SALES-POS"/>
    <s v="Ashley"/>
    <n v="4681.08"/>
    <d v="2018-08-10T00:00:00"/>
    <x v="2"/>
    <x v="0"/>
    <s v="2018"/>
    <x v="0"/>
    <n v="25"/>
    <x v="896"/>
    <n v="4574.6000000000004"/>
    <s v="Australia"/>
    <x v="0"/>
  </r>
  <r>
    <s v="AUD"/>
    <s v="PAYMENT"/>
    <s v="Abigail"/>
    <n v="1619.68"/>
    <d v="2018-08-10T00:00:00"/>
    <x v="2"/>
    <x v="0"/>
    <s v="2018"/>
    <x v="0"/>
    <n v="40"/>
    <x v="539"/>
    <n v="1539.68"/>
    <s v="Australia"/>
    <x v="0"/>
  </r>
  <r>
    <s v="AUD"/>
    <s v="PAYMENT"/>
    <s v="Christopher"/>
    <n v="57619.24"/>
    <d v="2018-08-10T00:00:00"/>
    <x v="2"/>
    <x v="0"/>
    <s v="2018"/>
    <x v="1"/>
    <n v="33"/>
    <x v="95"/>
    <n v="57569.24"/>
    <s v="Australia"/>
    <x v="0"/>
  </r>
  <r>
    <s v="AUD"/>
    <s v="POS"/>
    <s v="Michael"/>
    <n v="673.76"/>
    <d v="2018-08-10T00:00:00"/>
    <x v="2"/>
    <x v="0"/>
    <s v="2018"/>
    <x v="1"/>
    <n v="38"/>
    <x v="897"/>
    <n v="647.95000000000005"/>
    <s v="Australia"/>
    <x v="0"/>
  </r>
  <r>
    <s v="AUD"/>
    <s v="POS"/>
    <s v="Ashley"/>
    <n v="4669.9799999999996"/>
    <d v="2018-08-10T00:00:00"/>
    <x v="2"/>
    <x v="0"/>
    <s v="2018"/>
    <x v="0"/>
    <n v="25"/>
    <x v="898"/>
    <n v="4658.8799999999992"/>
    <s v="Australia"/>
    <x v="0"/>
  </r>
  <r>
    <s v="AUD"/>
    <s v="POS"/>
    <s v="Maria"/>
    <n v="2553.9899999999998"/>
    <d v="2018-08-10T00:00:00"/>
    <x v="2"/>
    <x v="0"/>
    <s v="2018"/>
    <x v="0"/>
    <n v="35"/>
    <x v="395"/>
    <n v="2523.5499999999997"/>
    <s v="Australia"/>
    <x v="0"/>
  </r>
  <r>
    <s v="AUD"/>
    <s v="INTER BANK"/>
    <s v="Rachael"/>
    <n v="1977.89"/>
    <d v="2018-08-10T00:00:00"/>
    <x v="2"/>
    <x v="0"/>
    <s v="2018"/>
    <x v="0"/>
    <n v="21"/>
    <x v="285"/>
    <n v="1911.89"/>
    <s v="Australia"/>
    <x v="0"/>
  </r>
  <r>
    <s v="AUD"/>
    <s v="PAYMENT"/>
    <s v="Heather"/>
    <n v="3153.3"/>
    <d v="2018-08-10T00:00:00"/>
    <x v="2"/>
    <x v="0"/>
    <s v="2018"/>
    <x v="0"/>
    <n v="41"/>
    <x v="92"/>
    <n v="3120.3"/>
    <s v="Australia"/>
    <x v="0"/>
  </r>
  <r>
    <s v="AUD"/>
    <s v="INTER BANK"/>
    <s v="Amy"/>
    <n v="446.44"/>
    <d v="2018-08-10T00:00:00"/>
    <x v="2"/>
    <x v="0"/>
    <s v="2018"/>
    <x v="0"/>
    <n v="43"/>
    <x v="135"/>
    <n v="428.44"/>
    <s v="Australia"/>
    <x v="0"/>
  </r>
  <r>
    <s v="AUD"/>
    <s v="PAY/SALARY"/>
    <s v="Ryan"/>
    <n v="31600.84"/>
    <d v="2018-08-10T00:00:00"/>
    <x v="2"/>
    <x v="0"/>
    <s v="2018"/>
    <x v="1"/>
    <n v="38"/>
    <x v="286"/>
    <n v="29719.89"/>
    <s v="Australia"/>
    <x v="1"/>
  </r>
  <r>
    <s v="AUD"/>
    <s v="POS"/>
    <s v="Kristin"/>
    <n v="401.59"/>
    <d v="2018-08-10T00:00:00"/>
    <x v="2"/>
    <x v="0"/>
    <s v="2018"/>
    <x v="0"/>
    <n v="43"/>
    <x v="899"/>
    <n v="373.29999999999995"/>
    <s v="Australia"/>
    <x v="0"/>
  </r>
  <r>
    <s v="AUD"/>
    <s v="SALES-POS"/>
    <s v="Tonya"/>
    <n v="2378.84"/>
    <d v="2018-08-10T00:00:00"/>
    <x v="2"/>
    <x v="0"/>
    <s v="2018"/>
    <x v="0"/>
    <n v="27"/>
    <x v="900"/>
    <n v="2351.0300000000002"/>
    <s v="Australia"/>
    <x v="0"/>
  </r>
  <r>
    <s v="AUD"/>
    <s v="SALES-POS"/>
    <s v="Debra"/>
    <n v="724.15"/>
    <d v="2018-08-10T00:00:00"/>
    <x v="2"/>
    <x v="0"/>
    <s v="2018"/>
    <x v="0"/>
    <n v="18"/>
    <x v="901"/>
    <n v="716.93999999999994"/>
    <s v="Australia"/>
    <x v="0"/>
  </r>
  <r>
    <s v="AUD"/>
    <s v="SALES-POS"/>
    <s v="Tonya"/>
    <n v="2370.35"/>
    <d v="2018-08-10T00:00:00"/>
    <x v="2"/>
    <x v="0"/>
    <s v="2018"/>
    <x v="0"/>
    <n v="27"/>
    <x v="902"/>
    <n v="2361.86"/>
    <s v="Australia"/>
    <x v="0"/>
  </r>
  <r>
    <s v="AUD"/>
    <s v="SALES-POS"/>
    <s v="Michael"/>
    <n v="2284.38"/>
    <d v="2018-08-10T00:00:00"/>
    <x v="2"/>
    <x v="0"/>
    <s v="2018"/>
    <x v="1"/>
    <n v="40"/>
    <x v="54"/>
    <n v="2266.4100000000003"/>
    <s v="Australia"/>
    <x v="0"/>
  </r>
  <r>
    <s v="AUD"/>
    <s v="SALES-POS"/>
    <s v="Michael"/>
    <n v="630.26"/>
    <d v="2018-08-10T00:00:00"/>
    <x v="2"/>
    <x v="0"/>
    <s v="2018"/>
    <x v="1"/>
    <n v="38"/>
    <x v="903"/>
    <n v="586.76"/>
    <s v="Australia"/>
    <x v="0"/>
  </r>
  <r>
    <s v="AUD"/>
    <s v="POS"/>
    <s v="Heather"/>
    <n v="3186.3"/>
    <d v="2018-08-10T00:00:00"/>
    <x v="2"/>
    <x v="0"/>
    <s v="2018"/>
    <x v="0"/>
    <n v="41"/>
    <x v="904"/>
    <n v="3152.21"/>
    <s v="Australia"/>
    <x v="0"/>
  </r>
  <r>
    <s v="AUD"/>
    <s v="PAYMENT"/>
    <s v="Jessica"/>
    <n v="15636.76"/>
    <d v="2018-08-10T00:00:00"/>
    <x v="2"/>
    <x v="0"/>
    <s v="2018"/>
    <x v="0"/>
    <n v="34"/>
    <x v="127"/>
    <n v="15620.76"/>
    <s v="Australia"/>
    <x v="0"/>
  </r>
  <r>
    <s v="AUD"/>
    <s v="PAY/SALARY"/>
    <s v="Virginia"/>
    <n v="2977.83"/>
    <d v="2018-08-10T00:00:00"/>
    <x v="2"/>
    <x v="0"/>
    <s v="2018"/>
    <x v="0"/>
    <n v="20"/>
    <x v="295"/>
    <n v="1839.04"/>
    <s v="Australia"/>
    <x v="1"/>
  </r>
  <r>
    <s v="AUD"/>
    <s v="PAY/SALARY"/>
    <s v="Joseph"/>
    <n v="1751.92"/>
    <d v="2018-08-10T00:00:00"/>
    <x v="2"/>
    <x v="0"/>
    <s v="2018"/>
    <x v="1"/>
    <n v="37"/>
    <x v="296"/>
    <n v="834.47"/>
    <s v="Australia"/>
    <x v="1"/>
  </r>
  <r>
    <s v="AUD"/>
    <s v="SALES-POS"/>
    <s v="Tonya"/>
    <n v="2347.59"/>
    <d v="2018-08-10T00:00:00"/>
    <x v="2"/>
    <x v="0"/>
    <s v="2018"/>
    <x v="0"/>
    <n v="27"/>
    <x v="905"/>
    <n v="2324.83"/>
    <s v="Australia"/>
    <x v="0"/>
  </r>
  <r>
    <s v="AUD"/>
    <s v="POS"/>
    <s v="Diana"/>
    <n v="1173.3499999999999"/>
    <d v="2018-08-10T00:00:00"/>
    <x v="2"/>
    <x v="0"/>
    <s v="2018"/>
    <x v="0"/>
    <n v="26"/>
    <x v="906"/>
    <n v="1164.52"/>
    <s v="Australia"/>
    <x v="0"/>
  </r>
  <r>
    <s v="AUD"/>
    <s v="POS"/>
    <s v="Gregory"/>
    <n v="1949.79"/>
    <d v="2018-08-10T00:00:00"/>
    <x v="2"/>
    <x v="0"/>
    <s v="2018"/>
    <x v="1"/>
    <n v="42"/>
    <x v="907"/>
    <n v="1914.8799999999999"/>
    <s v="Australia"/>
    <x v="0"/>
  </r>
  <r>
    <s v="AUD"/>
    <s v="SALES-POS"/>
    <s v="Edward"/>
    <n v="4167.75"/>
    <d v="2018-08-10T00:00:00"/>
    <x v="2"/>
    <x v="0"/>
    <s v="2018"/>
    <x v="1"/>
    <n v="19"/>
    <x v="908"/>
    <n v="4164.6000000000004"/>
    <s v="Australia"/>
    <x v="0"/>
  </r>
  <r>
    <s v="AUD"/>
    <s v="PAY/SALARY"/>
    <s v="Mary"/>
    <n v="1256.9000000000001"/>
    <d v="2018-08-10T00:00:00"/>
    <x v="2"/>
    <x v="0"/>
    <s v="2018"/>
    <x v="0"/>
    <n v="64"/>
    <x v="302"/>
    <n v="680.90000000000009"/>
    <s v="Australia"/>
    <x v="1"/>
  </r>
  <r>
    <s v="AUD"/>
    <s v="PAY/SALARY"/>
    <s v="Tiffany"/>
    <n v="1894.28"/>
    <d v="2018-08-10T00:00:00"/>
    <x v="2"/>
    <x v="0"/>
    <s v="2018"/>
    <x v="0"/>
    <n v="25"/>
    <x v="303"/>
    <n v="668.95"/>
    <s v="Australia"/>
    <x v="1"/>
  </r>
  <r>
    <s v="AUD"/>
    <s v="INTER BANK"/>
    <s v="Ronald"/>
    <n v="1481.07"/>
    <d v="2018-08-10T00:00:00"/>
    <x v="2"/>
    <x v="0"/>
    <s v="2018"/>
    <x v="1"/>
    <n v="25"/>
    <x v="909"/>
    <n v="1320.07"/>
    <s v="Australia"/>
    <x v="0"/>
  </r>
  <r>
    <s v="AUD"/>
    <s v="PAY/SALARY"/>
    <s v="Abigail"/>
    <n v="3566.25"/>
    <d v="2018-08-10T00:00:00"/>
    <x v="2"/>
    <x v="0"/>
    <s v="2018"/>
    <x v="0"/>
    <n v="40"/>
    <x v="304"/>
    <n v="1619.68"/>
    <s v="Australia"/>
    <x v="1"/>
  </r>
  <r>
    <s v="AUD"/>
    <s v="PAYMENT"/>
    <s v="Jessica"/>
    <n v="2240.5700000000002"/>
    <d v="2018-08-10T00:00:00"/>
    <x v="2"/>
    <x v="0"/>
    <s v="2018"/>
    <x v="0"/>
    <n v="21"/>
    <x v="11"/>
    <n v="2211.5700000000002"/>
    <s v="Australia"/>
    <x v="0"/>
  </r>
  <r>
    <s v="AUD"/>
    <s v="SALES-POS"/>
    <s v="Rhonda"/>
    <n v="1411.83"/>
    <d v="2018-08-10T00:00:00"/>
    <x v="2"/>
    <x v="0"/>
    <s v="2018"/>
    <x v="0"/>
    <n v="40"/>
    <x v="910"/>
    <n v="1373.81"/>
    <s v="Australia"/>
    <x v="0"/>
  </r>
  <r>
    <s v="AUD"/>
    <s v="POS"/>
    <s v="Diana"/>
    <n v="1168.01"/>
    <d v="2018-08-10T00:00:00"/>
    <x v="2"/>
    <x v="0"/>
    <s v="2018"/>
    <x v="0"/>
    <n v="26"/>
    <x v="911"/>
    <n v="1162.67"/>
    <s v="Australia"/>
    <x v="0"/>
  </r>
  <r>
    <s v="AUD"/>
    <s v="SALES-POS"/>
    <s v="Derek"/>
    <n v="1563.02"/>
    <d v="2018-08-10T00:00:00"/>
    <x v="2"/>
    <x v="0"/>
    <s v="2018"/>
    <x v="1"/>
    <n v="20"/>
    <x v="912"/>
    <n v="1538.75"/>
    <s v="Australia"/>
    <x v="0"/>
  </r>
  <r>
    <s v="AUD"/>
    <s v="PAYMENT"/>
    <s v="Sarah"/>
    <n v="13354.28"/>
    <d v="2018-08-10T00:00:00"/>
    <x v="2"/>
    <x v="0"/>
    <s v="2018"/>
    <x v="0"/>
    <n v="46"/>
    <x v="16"/>
    <n v="13332.28"/>
    <s v="Australia"/>
    <x v="0"/>
  </r>
  <r>
    <s v="AUD"/>
    <s v="PAYMENT"/>
    <s v="Tim"/>
    <n v="54206.37"/>
    <d v="2018-08-10T00:00:00"/>
    <x v="2"/>
    <x v="0"/>
    <s v="2018"/>
    <x v="1"/>
    <n v="40"/>
    <x v="257"/>
    <n v="54166.37"/>
    <s v="Australia"/>
    <x v="0"/>
  </r>
  <r>
    <s v="AUD"/>
    <s v="PAYMENT"/>
    <s v="Ryan"/>
    <n v="1096.8800000000001"/>
    <d v="2018-08-10T00:00:00"/>
    <x v="2"/>
    <x v="0"/>
    <s v="2018"/>
    <x v="1"/>
    <n v="31"/>
    <x v="913"/>
    <n v="1022.8800000000001"/>
    <s v="Australia"/>
    <x v="0"/>
  </r>
  <r>
    <s v="AUD"/>
    <s v="PAY/SALARY"/>
    <s v="Mackenzie"/>
    <n v="1954.67"/>
    <d v="2018-08-10T00:00:00"/>
    <x v="2"/>
    <x v="0"/>
    <s v="2018"/>
    <x v="0"/>
    <n v="18"/>
    <x v="914"/>
    <n v="2.3800000000001091"/>
    <s v="Australia"/>
    <x v="1"/>
  </r>
  <r>
    <s v="AUD"/>
    <s v="SALES-POS"/>
    <s v="Joseph"/>
    <n v="1742.44"/>
    <d v="2018-08-10T00:00:00"/>
    <x v="2"/>
    <x v="0"/>
    <s v="2018"/>
    <x v="1"/>
    <n v="37"/>
    <x v="915"/>
    <n v="1732.96"/>
    <s v="Australia"/>
    <x v="0"/>
  </r>
  <r>
    <s v="AUD"/>
    <s v="SALES-POS"/>
    <s v="Maria"/>
    <n v="2497.3200000000002"/>
    <d v="2018-08-10T00:00:00"/>
    <x v="2"/>
    <x v="0"/>
    <s v="2018"/>
    <x v="0"/>
    <n v="35"/>
    <x v="916"/>
    <n v="2440.65"/>
    <s v="Australia"/>
    <x v="0"/>
  </r>
  <r>
    <s v="AUD"/>
    <s v="POS"/>
    <s v="Kristin"/>
    <n v="354.66"/>
    <d v="2018-08-10T00:00:00"/>
    <x v="2"/>
    <x v="0"/>
    <s v="2018"/>
    <x v="0"/>
    <n v="43"/>
    <x v="917"/>
    <n v="307.73"/>
    <s v="Australia"/>
    <x v="0"/>
  </r>
  <r>
    <s v="AUD"/>
    <s v="SALES-POS"/>
    <s v="Stephanie"/>
    <n v="860.56"/>
    <d v="2018-08-10T00:00:00"/>
    <x v="2"/>
    <x v="0"/>
    <s v="2018"/>
    <x v="0"/>
    <n v="53"/>
    <x v="918"/>
    <n v="747.86999999999989"/>
    <s v="Australia"/>
    <x v="0"/>
  </r>
  <r>
    <s v="AUD"/>
    <s v="POS"/>
    <s v="Tiffany"/>
    <n v="1865.5"/>
    <d v="2018-08-10T00:00:00"/>
    <x v="2"/>
    <x v="0"/>
    <s v="2018"/>
    <x v="0"/>
    <n v="25"/>
    <x v="278"/>
    <n v="1836.72"/>
    <s v="Australia"/>
    <x v="0"/>
  </r>
  <r>
    <s v="AUD"/>
    <s v="SALES-POS"/>
    <s v="Tiffany"/>
    <n v="1839.81"/>
    <d v="2018-08-10T00:00:00"/>
    <x v="2"/>
    <x v="0"/>
    <s v="2018"/>
    <x v="0"/>
    <n v="25"/>
    <x v="919"/>
    <n v="1814.12"/>
    <s v="Australia"/>
    <x v="0"/>
  </r>
  <r>
    <s v="AUD"/>
    <s v="SALES-POS"/>
    <s v="Tiffany"/>
    <n v="1815.69"/>
    <d v="2018-08-10T00:00:00"/>
    <x v="2"/>
    <x v="0"/>
    <s v="2018"/>
    <x v="0"/>
    <n v="25"/>
    <x v="920"/>
    <n v="1791.5700000000002"/>
    <s v="Australia"/>
    <x v="0"/>
  </r>
  <r>
    <s v="AUD"/>
    <s v="PAY/SALARY"/>
    <s v="Alexander"/>
    <n v="9011.76"/>
    <d v="2018-08-10T00:00:00"/>
    <x v="2"/>
    <x v="0"/>
    <s v="2018"/>
    <x v="1"/>
    <n v="38"/>
    <x v="921"/>
    <n v="5362.25"/>
    <s v="Australia"/>
    <x v="1"/>
  </r>
  <r>
    <s v="AUD"/>
    <s v="PAY/SALARY"/>
    <s v="Christopher"/>
    <n v="7810.26"/>
    <d v="2018-08-10T00:00:00"/>
    <x v="2"/>
    <x v="0"/>
    <s v="2018"/>
    <x v="1"/>
    <n v="35"/>
    <x v="922"/>
    <n v="5501.59"/>
    <s v="Australia"/>
    <x v="1"/>
  </r>
  <r>
    <s v="AUD"/>
    <s v="POS"/>
    <s v="Michael"/>
    <n v="29220.03"/>
    <d v="2018-08-10T00:00:00"/>
    <x v="2"/>
    <x v="0"/>
    <s v="2018"/>
    <x v="1"/>
    <n v="21"/>
    <x v="923"/>
    <n v="29200.44"/>
    <s v="Australia"/>
    <x v="0"/>
  </r>
  <r>
    <s v="AUD"/>
    <s v="SALES-POS"/>
    <s v="Joseph"/>
    <n v="1700.96"/>
    <d v="2018-08-10T00:00:00"/>
    <x v="2"/>
    <x v="0"/>
    <s v="2018"/>
    <x v="1"/>
    <n v="37"/>
    <x v="924"/>
    <n v="1659.48"/>
    <s v="Australia"/>
    <x v="0"/>
  </r>
  <r>
    <s v="AUD"/>
    <s v="SALES-POS"/>
    <s v="Paul"/>
    <n v="3463.5"/>
    <d v="2018-08-10T00:00:00"/>
    <x v="2"/>
    <x v="0"/>
    <s v="2018"/>
    <x v="1"/>
    <n v="25"/>
    <x v="452"/>
    <n v="3448.94"/>
    <s v="Australia"/>
    <x v="0"/>
  </r>
  <r>
    <s v="AUD"/>
    <s v="POS"/>
    <s v="Ryan"/>
    <n v="31585.39"/>
    <d v="2018-08-10T00:00:00"/>
    <x v="2"/>
    <x v="0"/>
    <s v="2018"/>
    <x v="1"/>
    <n v="38"/>
    <x v="925"/>
    <n v="31569.94"/>
    <s v="Australia"/>
    <x v="0"/>
  </r>
  <r>
    <s v="AUD"/>
    <s v="SALES-POS"/>
    <s v="Michael"/>
    <n v="624.35"/>
    <d v="2018-08-10T00:00:00"/>
    <x v="2"/>
    <x v="0"/>
    <s v="2018"/>
    <x v="1"/>
    <n v="38"/>
    <x v="926"/>
    <n v="618.44000000000005"/>
    <s v="Australia"/>
    <x v="0"/>
  </r>
  <r>
    <s v="AUD"/>
    <s v="POS"/>
    <s v="Tyler"/>
    <n v="2818.85"/>
    <d v="2018-08-10T00:00:00"/>
    <x v="2"/>
    <x v="0"/>
    <s v="2018"/>
    <x v="1"/>
    <n v="69"/>
    <x v="927"/>
    <n v="2797.31"/>
    <s v="Australia"/>
    <x v="0"/>
  </r>
  <r>
    <s v="AUD"/>
    <s v="POS"/>
    <s v="Christopher"/>
    <n v="5501.59"/>
    <d v="2018-08-10T00:00:00"/>
    <x v="2"/>
    <x v="0"/>
    <s v="2018"/>
    <x v="1"/>
    <n v="35"/>
    <x v="928"/>
    <n v="5467.64"/>
    <s v="Australia"/>
    <x v="0"/>
  </r>
  <r>
    <s v="AUD"/>
    <s v="SALES-POS"/>
    <s v="Michael"/>
    <n v="618.30999999999995"/>
    <d v="2018-08-10T00:00:00"/>
    <x v="2"/>
    <x v="0"/>
    <s v="2018"/>
    <x v="1"/>
    <n v="38"/>
    <x v="929"/>
    <n v="612.27"/>
    <s v="Australia"/>
    <x v="0"/>
  </r>
  <r>
    <s v="AUD"/>
    <s v="PAY/SALARY"/>
    <s v="Dustin"/>
    <n v="2658.33"/>
    <d v="2018-08-10T00:00:00"/>
    <x v="2"/>
    <x v="0"/>
    <s v="2018"/>
    <x v="1"/>
    <n v="28"/>
    <x v="930"/>
    <n v="741.81999999999994"/>
    <s v="Australia"/>
    <x v="1"/>
  </r>
  <r>
    <s v="AUD"/>
    <s v="PAYMENT"/>
    <s v="Michael"/>
    <n v="2243.38"/>
    <d v="2018-08-10T00:00:00"/>
    <x v="2"/>
    <x v="0"/>
    <s v="2018"/>
    <x v="1"/>
    <n v="40"/>
    <x v="162"/>
    <n v="2202.38"/>
    <s v="Australia"/>
    <x v="0"/>
  </r>
  <r>
    <s v="AUD"/>
    <s v="PAY/SALARY"/>
    <s v="Michael"/>
    <n v="30780.23"/>
    <d v="2018-08-10T00:00:00"/>
    <x v="2"/>
    <x v="0"/>
    <s v="2018"/>
    <x v="1"/>
    <n v="21"/>
    <x v="324"/>
    <n v="29220.03"/>
    <s v="Australia"/>
    <x v="1"/>
  </r>
  <r>
    <s v="AUD"/>
    <s v="PAYMENT"/>
    <s v="Craig"/>
    <n v="29028.39"/>
    <d v="2018-08-10T00:00:00"/>
    <x v="2"/>
    <x v="0"/>
    <s v="2018"/>
    <x v="1"/>
    <n v="28"/>
    <x v="115"/>
    <n v="28985.39"/>
    <s v="Australia"/>
    <x v="0"/>
  </r>
  <r>
    <s v="AUD"/>
    <s v="PAYMENT"/>
    <s v="Linda"/>
    <n v="648.97"/>
    <d v="2018-08-10T00:00:00"/>
    <x v="2"/>
    <x v="0"/>
    <s v="2018"/>
    <x v="0"/>
    <n v="24"/>
    <x v="10"/>
    <n v="621.97"/>
    <s v="Australia"/>
    <x v="0"/>
  </r>
  <r>
    <s v="AUD"/>
    <s v="SALES-POS"/>
    <s v="Michael"/>
    <n v="611.08000000000004"/>
    <d v="2018-08-10T00:00:00"/>
    <x v="2"/>
    <x v="0"/>
    <s v="2018"/>
    <x v="1"/>
    <n v="38"/>
    <x v="931"/>
    <n v="603.85"/>
    <s v="Australia"/>
    <x v="0"/>
  </r>
  <r>
    <s v="AUD"/>
    <s v="POS"/>
    <s v="Tiffany"/>
    <n v="1806.43"/>
    <d v="2018-08-10T00:00:00"/>
    <x v="2"/>
    <x v="0"/>
    <s v="2018"/>
    <x v="0"/>
    <n v="25"/>
    <x v="932"/>
    <n v="1797.17"/>
    <s v="Australia"/>
    <x v="0"/>
  </r>
  <r>
    <s v="AUD"/>
    <s v="POS"/>
    <s v="Tiffany"/>
    <n v="1790.56"/>
    <d v="2018-08-10T00:00:00"/>
    <x v="2"/>
    <x v="0"/>
    <s v="2018"/>
    <x v="0"/>
    <n v="25"/>
    <x v="933"/>
    <n v="1774.69"/>
    <s v="Australia"/>
    <x v="0"/>
  </r>
  <r>
    <s v="AUD"/>
    <s v="POS"/>
    <s v="Stephanie"/>
    <n v="848.73"/>
    <d v="2018-08-10T00:00:00"/>
    <x v="2"/>
    <x v="0"/>
    <s v="2018"/>
    <x v="0"/>
    <n v="53"/>
    <x v="934"/>
    <n v="836.9"/>
    <s v="Australia"/>
    <x v="0"/>
  </r>
  <r>
    <s v="AUD"/>
    <s v="PAY/SALARY"/>
    <s v="Sarah"/>
    <n v="15824.73"/>
    <d v="2018-08-10T00:00:00"/>
    <x v="2"/>
    <x v="0"/>
    <s v="2018"/>
    <x v="0"/>
    <n v="46"/>
    <x v="935"/>
    <n v="13354.279999999999"/>
    <s v="Australia"/>
    <x v="1"/>
  </r>
  <r>
    <s v="AUD"/>
    <s v="PAY/SALARY"/>
    <s v="Patrick"/>
    <n v="260393.9"/>
    <d v="2018-08-10T00:00:00"/>
    <x v="2"/>
    <x v="0"/>
    <s v="2018"/>
    <x v="1"/>
    <n v="46"/>
    <x v="936"/>
    <n v="258213.94"/>
    <s v="Australia"/>
    <x v="1"/>
  </r>
  <r>
    <s v="AUD"/>
    <s v="PAY/SALARY"/>
    <s v="Kenneth"/>
    <n v="4920.1400000000003"/>
    <d v="2018-08-10T00:00:00"/>
    <x v="2"/>
    <x v="0"/>
    <s v="2018"/>
    <x v="1"/>
    <n v="35"/>
    <x v="331"/>
    <n v="2375.38"/>
    <s v="Australia"/>
    <x v="1"/>
  </r>
  <r>
    <s v="AUD"/>
    <s v="POS"/>
    <s v="Joseph"/>
    <n v="2635.77"/>
    <d v="2018-08-10T00:00:00"/>
    <x v="2"/>
    <x v="0"/>
    <s v="2018"/>
    <x v="1"/>
    <n v="21"/>
    <x v="937"/>
    <n v="2619.0500000000002"/>
    <s v="Australia"/>
    <x v="0"/>
  </r>
  <r>
    <s v="AUD"/>
    <s v="SALES-POS"/>
    <s v="Renee"/>
    <n v="18481.47"/>
    <d v="2018-08-10T00:00:00"/>
    <x v="2"/>
    <x v="0"/>
    <s v="2018"/>
    <x v="0"/>
    <n v="38"/>
    <x v="938"/>
    <n v="18453.170000000002"/>
    <s v="Australia"/>
    <x v="0"/>
  </r>
  <r>
    <s v="AUD"/>
    <s v="SALES-POS"/>
    <s v="Tiffany"/>
    <n v="1771.63"/>
    <d v="2018-08-10T00:00:00"/>
    <x v="2"/>
    <x v="0"/>
    <s v="2018"/>
    <x v="0"/>
    <n v="25"/>
    <x v="939"/>
    <n v="1752.7"/>
    <s v="Australia"/>
    <x v="0"/>
  </r>
  <r>
    <s v="AUD"/>
    <s v="SALES-POS"/>
    <s v="Lori"/>
    <n v="1532.95"/>
    <d v="2018-08-10T00:00:00"/>
    <x v="2"/>
    <x v="0"/>
    <s v="2018"/>
    <x v="0"/>
    <n v="18"/>
    <x v="940"/>
    <n v="1519.23"/>
    <s v="Australia"/>
    <x v="0"/>
  </r>
  <r>
    <s v="AUD"/>
    <s v="POS"/>
    <s v="Christopher"/>
    <n v="57609.98"/>
    <d v="2018-08-10T00:00:00"/>
    <x v="2"/>
    <x v="0"/>
    <s v="2018"/>
    <x v="1"/>
    <n v="33"/>
    <x v="932"/>
    <n v="57600.72"/>
    <s v="Australia"/>
    <x v="0"/>
  </r>
  <r>
    <s v="AUD"/>
    <s v="SALES-POS"/>
    <s v="Tiffany"/>
    <n v="1751.6"/>
    <d v="2018-08-10T00:00:00"/>
    <x v="2"/>
    <x v="0"/>
    <s v="2018"/>
    <x v="0"/>
    <n v="25"/>
    <x v="941"/>
    <n v="1731.57"/>
    <s v="Australia"/>
    <x v="0"/>
  </r>
  <r>
    <s v="AUD"/>
    <s v="INTER BANK"/>
    <s v="Rachael"/>
    <n v="1944.89"/>
    <d v="2018-08-10T00:00:00"/>
    <x v="2"/>
    <x v="0"/>
    <s v="2018"/>
    <x v="0"/>
    <n v="21"/>
    <x v="92"/>
    <n v="1911.89"/>
    <s v="Australia"/>
    <x v="0"/>
  </r>
  <r>
    <s v="AUD"/>
    <s v="PAYMENT"/>
    <s v="Jeffrey"/>
    <n v="1346.51"/>
    <d v="2018-08-10T00:00:00"/>
    <x v="2"/>
    <x v="0"/>
    <s v="2018"/>
    <x v="1"/>
    <n v="24"/>
    <x v="339"/>
    <n v="1293.51"/>
    <s v="Australia"/>
    <x v="0"/>
  </r>
  <r>
    <s v="AUD"/>
    <s v="PAYMENT"/>
    <s v="Antonio"/>
    <n v="1201.69"/>
    <d v="2018-08-10T00:00:00"/>
    <x v="2"/>
    <x v="0"/>
    <s v="2018"/>
    <x v="1"/>
    <n v="26"/>
    <x v="942"/>
    <n v="1002.69"/>
    <s v="Australia"/>
    <x v="0"/>
  </r>
  <r>
    <s v="AUD"/>
    <s v="PAYMENT"/>
    <s v="Renee"/>
    <n v="18415.47"/>
    <d v="2018-08-10T00:00:00"/>
    <x v="2"/>
    <x v="0"/>
    <s v="2018"/>
    <x v="0"/>
    <n v="38"/>
    <x v="285"/>
    <n v="18349.47"/>
    <s v="Australia"/>
    <x v="0"/>
  </r>
  <r>
    <s v="AUD"/>
    <s v="POS"/>
    <s v="Michael"/>
    <n v="537.38"/>
    <d v="2018-08-10T00:00:00"/>
    <x v="2"/>
    <x v="0"/>
    <s v="2018"/>
    <x v="1"/>
    <n v="38"/>
    <x v="943"/>
    <n v="463.68"/>
    <s v="Australia"/>
    <x v="0"/>
  </r>
  <r>
    <s v="AUD"/>
    <s v="POS"/>
    <s v="Tonya"/>
    <n v="2330.96"/>
    <d v="2018-08-10T00:00:00"/>
    <x v="2"/>
    <x v="0"/>
    <s v="2018"/>
    <x v="0"/>
    <n v="27"/>
    <x v="944"/>
    <n v="2314.33"/>
    <s v="Australia"/>
    <x v="0"/>
  </r>
  <r>
    <s v="AUD"/>
    <s v="POS"/>
    <s v="Lori"/>
    <n v="1520.88"/>
    <d v="2018-08-10T00:00:00"/>
    <x v="2"/>
    <x v="0"/>
    <s v="2018"/>
    <x v="0"/>
    <n v="18"/>
    <x v="945"/>
    <n v="1508.8100000000002"/>
    <s v="Australia"/>
    <x v="0"/>
  </r>
  <r>
    <s v="AUD"/>
    <s v="PAYMENT"/>
    <s v="Jessica"/>
    <n v="15573.76"/>
    <d v="2018-08-10T00:00:00"/>
    <x v="2"/>
    <x v="0"/>
    <s v="2018"/>
    <x v="0"/>
    <n v="34"/>
    <x v="343"/>
    <n v="15510.76"/>
    <s v="Australia"/>
    <x v="0"/>
  </r>
  <r>
    <s v="AUD"/>
    <s v="INTER BANK"/>
    <s v="Virginia"/>
    <n v="2922.83"/>
    <d v="2018-08-10T00:00:00"/>
    <x v="2"/>
    <x v="0"/>
    <s v="2018"/>
    <x v="0"/>
    <n v="20"/>
    <x v="17"/>
    <n v="2867.83"/>
    <s v="Australia"/>
    <x v="0"/>
  </r>
  <r>
    <s v="AUD"/>
    <s v="PAYMENT"/>
    <s v="Fernando"/>
    <n v="6601.71"/>
    <d v="2018-08-10T00:00:00"/>
    <x v="2"/>
    <x v="0"/>
    <s v="2018"/>
    <x v="1"/>
    <n v="19"/>
    <x v="257"/>
    <n v="6561.71"/>
    <s v="Australia"/>
    <x v="0"/>
  </r>
  <r>
    <s v="AUD"/>
    <s v="PAYMENT"/>
    <s v="Maria"/>
    <n v="2452.3200000000002"/>
    <d v="2018-08-10T00:00:00"/>
    <x v="2"/>
    <x v="0"/>
    <s v="2018"/>
    <x v="0"/>
    <n v="35"/>
    <x v="344"/>
    <n v="2407.3200000000002"/>
    <s v="Australia"/>
    <x v="0"/>
  </r>
  <r>
    <s v="AUD"/>
    <s v="SALES-POS"/>
    <s v="Tonya"/>
    <n v="2300.81"/>
    <d v="2018-08-10T00:00:00"/>
    <x v="2"/>
    <x v="0"/>
    <s v="2018"/>
    <x v="0"/>
    <n v="27"/>
    <x v="946"/>
    <n v="2270.66"/>
    <s v="Australia"/>
    <x v="0"/>
  </r>
  <r>
    <s v="AUD"/>
    <s v="POS"/>
    <s v="Paul"/>
    <n v="3428.18"/>
    <d v="2018-08-10T00:00:00"/>
    <x v="2"/>
    <x v="0"/>
    <s v="2018"/>
    <x v="1"/>
    <n v="25"/>
    <x v="947"/>
    <n v="3392.8599999999997"/>
    <s v="Australia"/>
    <x v="0"/>
  </r>
  <r>
    <s v="AUD"/>
    <s v="SALES-POS"/>
    <s v="Tonya"/>
    <n v="2272.2600000000002"/>
    <d v="2018-08-10T00:00:00"/>
    <x v="2"/>
    <x v="0"/>
    <s v="2018"/>
    <x v="0"/>
    <n v="27"/>
    <x v="252"/>
    <n v="2243.71"/>
    <s v="Australia"/>
    <x v="0"/>
  </r>
  <r>
    <s v="AUD"/>
    <s v="SALES-POS"/>
    <s v="Kenneth"/>
    <n v="4876"/>
    <d v="2018-08-10T00:00:00"/>
    <x v="2"/>
    <x v="0"/>
    <s v="2018"/>
    <x v="1"/>
    <n v="35"/>
    <x v="948"/>
    <n v="4831.8599999999997"/>
    <s v="Australia"/>
    <x v="0"/>
  </r>
  <r>
    <s v="AUD"/>
    <s v="POS"/>
    <s v="Diana"/>
    <n v="1161.42"/>
    <d v="2018-08-10T00:00:00"/>
    <x v="2"/>
    <x v="0"/>
    <s v="2018"/>
    <x v="0"/>
    <n v="26"/>
    <x v="949"/>
    <n v="1154.8300000000002"/>
    <s v="Australia"/>
    <x v="0"/>
  </r>
  <r>
    <s v="AUD"/>
    <s v="SALES-POS"/>
    <s v="Michael"/>
    <n v="30770.61"/>
    <d v="2018-08-10T00:00:00"/>
    <x v="2"/>
    <x v="0"/>
    <s v="2018"/>
    <x v="1"/>
    <n v="21"/>
    <x v="950"/>
    <n v="30760.99"/>
    <s v="Australia"/>
    <x v="0"/>
  </r>
  <r>
    <s v="AUD"/>
    <s v="PAYMENT"/>
    <s v="Charles"/>
    <n v="4108.8500000000004"/>
    <d v="2018-08-10T00:00:00"/>
    <x v="2"/>
    <x v="0"/>
    <s v="2018"/>
    <x v="1"/>
    <n v="18"/>
    <x v="10"/>
    <n v="4081.8500000000004"/>
    <s v="Australia"/>
    <x v="0"/>
  </r>
  <r>
    <s v="AUD"/>
    <s v="PAYMENT"/>
    <s v="James"/>
    <n v="8826.4599999999991"/>
    <d v="2018-08-10T00:00:00"/>
    <x v="2"/>
    <x v="0"/>
    <s v="2018"/>
    <x v="1"/>
    <n v="28"/>
    <x v="736"/>
    <n v="8720.4599999999991"/>
    <s v="Australia"/>
    <x v="0"/>
  </r>
  <r>
    <s v="AUD"/>
    <s v="SALES-POS"/>
    <s v="Tyler"/>
    <n v="2806.08"/>
    <d v="2018-08-10T00:00:00"/>
    <x v="2"/>
    <x v="0"/>
    <s v="2018"/>
    <x v="1"/>
    <n v="69"/>
    <x v="951"/>
    <n v="2793.31"/>
    <s v="Australia"/>
    <x v="0"/>
  </r>
  <r>
    <s v="AUD"/>
    <s v="POS"/>
    <s v="Michael"/>
    <n v="488.25"/>
    <d v="2018-08-10T00:00:00"/>
    <x v="2"/>
    <x v="0"/>
    <s v="2018"/>
    <x v="1"/>
    <n v="38"/>
    <x v="474"/>
    <n v="439.12"/>
    <s v="Australia"/>
    <x v="0"/>
  </r>
  <r>
    <s v="AUD"/>
    <s v="SALES-POS"/>
    <s v="Tiffany"/>
    <n v="1735.76"/>
    <d v="2018-08-10T00:00:00"/>
    <x v="2"/>
    <x v="0"/>
    <s v="2018"/>
    <x v="0"/>
    <n v="25"/>
    <x v="283"/>
    <n v="1719.92"/>
    <s v="Australia"/>
    <x v="0"/>
  </r>
  <r>
    <s v="AUD"/>
    <s v="SALES-POS"/>
    <s v="Kimberly"/>
    <n v="1665.48"/>
    <d v="2018-08-10T00:00:00"/>
    <x v="2"/>
    <x v="0"/>
    <s v="2018"/>
    <x v="0"/>
    <n v="35"/>
    <x v="952"/>
    <n v="1632.5"/>
    <s v="Australia"/>
    <x v="0"/>
  </r>
  <r>
    <s v="AUD"/>
    <s v="SALES-POS"/>
    <s v="Emily"/>
    <n v="28985.1"/>
    <d v="2018-08-10T00:00:00"/>
    <x v="2"/>
    <x v="0"/>
    <s v="2018"/>
    <x v="0"/>
    <n v="43"/>
    <x v="953"/>
    <n v="28959.21"/>
    <s v="Australia"/>
    <x v="0"/>
  </r>
  <r>
    <s v="AUD"/>
    <s v="SALES-POS"/>
    <s v="Gregory"/>
    <n v="1937.49"/>
    <d v="2018-08-10T00:00:00"/>
    <x v="2"/>
    <x v="0"/>
    <s v="2018"/>
    <x v="1"/>
    <n v="42"/>
    <x v="954"/>
    <n v="1925.19"/>
    <s v="Australia"/>
    <x v="0"/>
  </r>
  <r>
    <s v="AUD"/>
    <s v="POS"/>
    <s v="Antonio"/>
    <n v="1185.6600000000001"/>
    <d v="2018-08-10T00:00:00"/>
    <x v="2"/>
    <x v="0"/>
    <s v="2018"/>
    <x v="1"/>
    <n v="26"/>
    <x v="78"/>
    <n v="1169.6300000000001"/>
    <s v="Australia"/>
    <x v="0"/>
  </r>
  <r>
    <s v="AUD"/>
    <s v="PAYMENT"/>
    <s v="Virginia"/>
    <n v="2853.83"/>
    <d v="2018-08-10T00:00:00"/>
    <x v="2"/>
    <x v="0"/>
    <s v="2018"/>
    <x v="0"/>
    <n v="20"/>
    <x v="355"/>
    <n v="2784.83"/>
    <s v="Australia"/>
    <x v="0"/>
  </r>
  <r>
    <s v="AUD"/>
    <s v="PAYMENT"/>
    <s v="Andrew"/>
    <n v="51199.54"/>
    <d v="2018-08-10T00:00:00"/>
    <x v="2"/>
    <x v="0"/>
    <s v="2018"/>
    <x v="1"/>
    <n v="78"/>
    <x v="356"/>
    <n v="51161.54"/>
    <s v="Australia"/>
    <x v="0"/>
  </r>
  <r>
    <s v="AUD"/>
    <s v="PAYMENT"/>
    <s v="Fernando"/>
    <n v="6551.71"/>
    <d v="2018-08-10T00:00:00"/>
    <x v="2"/>
    <x v="0"/>
    <s v="2018"/>
    <x v="1"/>
    <n v="19"/>
    <x v="95"/>
    <n v="6501.71"/>
    <s v="Australia"/>
    <x v="0"/>
  </r>
  <r>
    <s v="AUD"/>
    <s v="PAYMENT"/>
    <s v="Jeffrey"/>
    <n v="1125.55"/>
    <d v="2018-08-10T00:00:00"/>
    <x v="2"/>
    <x v="0"/>
    <s v="2018"/>
    <x v="1"/>
    <n v="30"/>
    <x v="256"/>
    <n v="1102.55"/>
    <s v="Australia"/>
    <x v="0"/>
  </r>
  <r>
    <s v="AUD"/>
    <s v="SALES-POS"/>
    <s v="Jeffrey"/>
    <n v="1148.55"/>
    <d v="2018-08-10T00:00:00"/>
    <x v="2"/>
    <x v="0"/>
    <s v="2018"/>
    <x v="1"/>
    <n v="30"/>
    <x v="955"/>
    <n v="1131.22"/>
    <s v="Australia"/>
    <x v="0"/>
  </r>
  <r>
    <s v="AUD"/>
    <s v="POS"/>
    <s v="Michael"/>
    <n v="30722.71"/>
    <d v="2018-08-10T00:00:00"/>
    <x v="2"/>
    <x v="0"/>
    <s v="2018"/>
    <x v="1"/>
    <n v="21"/>
    <x v="956"/>
    <n v="30674.809999999998"/>
    <s v="Australia"/>
    <x v="0"/>
  </r>
  <r>
    <s v="AUD"/>
    <s v="SALES-POS"/>
    <s v="Diana"/>
    <n v="1152.27"/>
    <d v="2018-08-10T00:00:00"/>
    <x v="2"/>
    <x v="0"/>
    <s v="2018"/>
    <x v="0"/>
    <n v="26"/>
    <x v="957"/>
    <n v="1143.1199999999999"/>
    <s v="Australia"/>
    <x v="0"/>
  </r>
  <r>
    <s v="AUD"/>
    <s v="POS"/>
    <s v="Diana"/>
    <n v="1149.26"/>
    <d v="2018-08-10T00:00:00"/>
    <x v="2"/>
    <x v="0"/>
    <s v="2018"/>
    <x v="0"/>
    <n v="26"/>
    <x v="860"/>
    <n v="1146.25"/>
    <s v="Australia"/>
    <x v="0"/>
  </r>
  <r>
    <s v="AUD"/>
    <s v="SALES-POS"/>
    <s v="Kimberly"/>
    <n v="1253.18"/>
    <d v="2018-08-10T00:00:00"/>
    <x v="2"/>
    <x v="0"/>
    <s v="2018"/>
    <x v="0"/>
    <n v="24"/>
    <x v="958"/>
    <n v="1232.3800000000001"/>
    <s v="Australia"/>
    <x v="0"/>
  </r>
  <r>
    <s v="AUD"/>
    <s v="POS"/>
    <s v="Jessica"/>
    <n v="15562.46"/>
    <d v="2018-08-10T00:00:00"/>
    <x v="2"/>
    <x v="0"/>
    <s v="2018"/>
    <x v="0"/>
    <n v="34"/>
    <x v="311"/>
    <n v="15551.16"/>
    <s v="Australia"/>
    <x v="0"/>
  </r>
  <r>
    <s v="AUD"/>
    <s v="POS"/>
    <s v="Diana"/>
    <n v="1140.3499999999999"/>
    <d v="2018-08-10T00:00:00"/>
    <x v="2"/>
    <x v="0"/>
    <s v="2018"/>
    <x v="0"/>
    <n v="26"/>
    <x v="959"/>
    <n v="1131.4399999999998"/>
    <s v="Australia"/>
    <x v="0"/>
  </r>
  <r>
    <s v="AUD"/>
    <s v="SALES-POS"/>
    <s v="Diana"/>
    <n v="1133.45"/>
    <d v="2018-08-10T00:00:00"/>
    <x v="2"/>
    <x v="0"/>
    <s v="2018"/>
    <x v="0"/>
    <n v="26"/>
    <x v="645"/>
    <n v="1126.55"/>
    <s v="Australia"/>
    <x v="0"/>
  </r>
  <r>
    <s v="AUD"/>
    <s v="POS"/>
    <s v="Alexander"/>
    <n v="8978.24"/>
    <d v="2018-08-10T00:00:00"/>
    <x v="2"/>
    <x v="0"/>
    <s v="2018"/>
    <x v="1"/>
    <n v="38"/>
    <x v="960"/>
    <n v="8944.7199999999993"/>
    <s v="Australia"/>
    <x v="0"/>
  </r>
  <r>
    <s v="AUD"/>
    <s v="POS"/>
    <s v="Christopher"/>
    <n v="57587.06"/>
    <d v="2018-08-10T00:00:00"/>
    <x v="2"/>
    <x v="0"/>
    <s v="2018"/>
    <x v="1"/>
    <n v="33"/>
    <x v="961"/>
    <n v="57564.14"/>
    <s v="Australia"/>
    <x v="0"/>
  </r>
  <r>
    <s v="AUD"/>
    <s v="SALES-POS"/>
    <s v="Robert"/>
    <n v="5833.52"/>
    <d v="2018-08-10T00:00:00"/>
    <x v="2"/>
    <x v="0"/>
    <s v="2018"/>
    <x v="1"/>
    <n v="26"/>
    <x v="962"/>
    <n v="5818.59"/>
    <s v="Australia"/>
    <x v="0"/>
  </r>
  <r>
    <s v="AUD"/>
    <s v="POS"/>
    <s v="Michael"/>
    <n v="477.88"/>
    <d v="2018-08-10T00:00:00"/>
    <x v="2"/>
    <x v="0"/>
    <s v="2018"/>
    <x v="1"/>
    <n v="38"/>
    <x v="963"/>
    <n v="467.51"/>
    <s v="Australia"/>
    <x v="0"/>
  </r>
  <r>
    <s v="AUD"/>
    <s v="SALES-POS"/>
    <s v="Robert"/>
    <n v="5827.39"/>
    <d v="2018-08-10T00:00:00"/>
    <x v="2"/>
    <x v="0"/>
    <s v="2018"/>
    <x v="1"/>
    <n v="26"/>
    <x v="964"/>
    <n v="5821.26"/>
    <s v="Australia"/>
    <x v="0"/>
  </r>
  <r>
    <s v="AUD"/>
    <s v="PAYMENT"/>
    <s v="Jeffrey"/>
    <n v="1305.51"/>
    <d v="2018-08-10T00:00:00"/>
    <x v="2"/>
    <x v="0"/>
    <s v="2018"/>
    <x v="1"/>
    <n v="24"/>
    <x v="162"/>
    <n v="1264.51"/>
    <s v="Australia"/>
    <x v="0"/>
  </r>
  <r>
    <s v="AUD"/>
    <s v="POS"/>
    <s v="Edward"/>
    <n v="4158.54"/>
    <d v="2018-08-10T00:00:00"/>
    <x v="2"/>
    <x v="0"/>
    <s v="2018"/>
    <x v="1"/>
    <n v="19"/>
    <x v="107"/>
    <n v="4149.33"/>
    <s v="Australia"/>
    <x v="0"/>
  </r>
  <r>
    <s v="AUD"/>
    <s v="POS"/>
    <s v="Diana"/>
    <n v="1120.24"/>
    <d v="2018-08-10T00:00:00"/>
    <x v="2"/>
    <x v="0"/>
    <s v="2018"/>
    <x v="0"/>
    <n v="26"/>
    <x v="965"/>
    <n v="1107.03"/>
    <s v="Australia"/>
    <x v="0"/>
  </r>
  <r>
    <s v="AUD"/>
    <s v="SALES-POS"/>
    <s v="Jessica"/>
    <n v="15540.62"/>
    <d v="2018-08-10T00:00:00"/>
    <x v="2"/>
    <x v="0"/>
    <s v="2018"/>
    <x v="0"/>
    <n v="34"/>
    <x v="966"/>
    <n v="15518.78"/>
    <s v="Australia"/>
    <x v="0"/>
  </r>
  <r>
    <s v="AUD"/>
    <s v="SALES-POS"/>
    <s v="Jeffrey"/>
    <n v="1103.6199999999999"/>
    <d v="2018-08-11T00:00:00"/>
    <x v="3"/>
    <x v="0"/>
    <s v="2018"/>
    <x v="1"/>
    <n v="30"/>
    <x v="967"/>
    <n v="1081.6899999999998"/>
    <s v="Australia"/>
    <x v="0"/>
  </r>
  <r>
    <s v="AUD"/>
    <s v="POS"/>
    <s v="Tonya"/>
    <n v="2242.3000000000002"/>
    <d v="2018-08-11T00:00:00"/>
    <x v="3"/>
    <x v="0"/>
    <s v="2018"/>
    <x v="0"/>
    <n v="27"/>
    <x v="310"/>
    <n v="2212.34"/>
    <s v="Australia"/>
    <x v="0"/>
  </r>
  <r>
    <s v="AUD"/>
    <s v="SALES-POS"/>
    <s v="Susan"/>
    <n v="2405.5500000000002"/>
    <d v="2018-08-11T00:00:00"/>
    <x v="3"/>
    <x v="0"/>
    <s v="2018"/>
    <x v="0"/>
    <n v="20"/>
    <x v="968"/>
    <n v="2383.69"/>
    <s v="Australia"/>
    <x v="0"/>
  </r>
  <r>
    <s v="AUD"/>
    <s v="PAYMENT"/>
    <s v="Tiffany"/>
    <n v="1709.76"/>
    <d v="2018-08-11T00:00:00"/>
    <x v="3"/>
    <x v="0"/>
    <s v="2018"/>
    <x v="0"/>
    <n v="25"/>
    <x v="65"/>
    <n v="1683.76"/>
    <s v="Australia"/>
    <x v="0"/>
  </r>
  <r>
    <s v="AUD"/>
    <s v="PAYMENT"/>
    <s v="Charles"/>
    <n v="3922.85"/>
    <d v="2018-08-11T00:00:00"/>
    <x v="3"/>
    <x v="0"/>
    <s v="2018"/>
    <x v="1"/>
    <n v="18"/>
    <x v="969"/>
    <n v="3736.85"/>
    <s v="Australia"/>
    <x v="0"/>
  </r>
  <r>
    <s v="AUD"/>
    <s v="POS"/>
    <s v="Jeffrey"/>
    <n v="1098.48"/>
    <d v="2018-08-11T00:00:00"/>
    <x v="3"/>
    <x v="0"/>
    <s v="2018"/>
    <x v="1"/>
    <n v="30"/>
    <x v="970"/>
    <n v="1093.3399999999999"/>
    <s v="Australia"/>
    <x v="0"/>
  </r>
  <r>
    <s v="AUD"/>
    <s v="SALES-POS"/>
    <s v="Michael"/>
    <n v="470.04"/>
    <d v="2018-08-11T00:00:00"/>
    <x v="3"/>
    <x v="0"/>
    <s v="2018"/>
    <x v="1"/>
    <n v="38"/>
    <x v="971"/>
    <n v="462.20000000000005"/>
    <s v="Australia"/>
    <x v="0"/>
  </r>
  <r>
    <s v="AUD"/>
    <s v="POS"/>
    <s v="Michael"/>
    <n v="452.43"/>
    <d v="2018-08-11T00:00:00"/>
    <x v="3"/>
    <x v="0"/>
    <s v="2018"/>
    <x v="1"/>
    <n v="38"/>
    <x v="972"/>
    <n v="434.82"/>
    <s v="Australia"/>
    <x v="0"/>
  </r>
  <r>
    <s v="AUD"/>
    <s v="POS"/>
    <s v="Michael"/>
    <n v="434.52"/>
    <d v="2018-08-11T00:00:00"/>
    <x v="3"/>
    <x v="0"/>
    <s v="2018"/>
    <x v="1"/>
    <n v="38"/>
    <x v="973"/>
    <n v="416.60999999999996"/>
    <s v="Australia"/>
    <x v="0"/>
  </r>
  <r>
    <s v="AUD"/>
    <s v="POS"/>
    <s v="Robert"/>
    <n v="5815.05"/>
    <d v="2018-08-11T00:00:00"/>
    <x v="3"/>
    <x v="0"/>
    <s v="2018"/>
    <x v="1"/>
    <n v="26"/>
    <x v="974"/>
    <n v="5802.71"/>
    <s v="Australia"/>
    <x v="0"/>
  </r>
  <r>
    <s v="AUD"/>
    <s v="PAYMENT"/>
    <s v="Michael"/>
    <n v="30694.71"/>
    <d v="2018-08-11T00:00:00"/>
    <x v="3"/>
    <x v="0"/>
    <s v="2018"/>
    <x v="1"/>
    <n v="21"/>
    <x v="50"/>
    <n v="30666.71"/>
    <s v="Australia"/>
    <x v="0"/>
  </r>
  <r>
    <s v="AUD"/>
    <s v="SALES-POS"/>
    <s v="Jeffrey"/>
    <n v="1082.69"/>
    <d v="2018-08-11T00:00:00"/>
    <x v="3"/>
    <x v="0"/>
    <s v="2018"/>
    <x v="1"/>
    <n v="30"/>
    <x v="975"/>
    <n v="1066.9000000000001"/>
    <s v="Australia"/>
    <x v="0"/>
  </r>
  <r>
    <s v="AUD"/>
    <s v="POS"/>
    <s v="Joseph"/>
    <n v="1685.1"/>
    <d v="2018-08-11T00:00:00"/>
    <x v="3"/>
    <x v="0"/>
    <s v="2018"/>
    <x v="1"/>
    <n v="37"/>
    <x v="976"/>
    <n v="1669.24"/>
    <s v="Australia"/>
    <x v="0"/>
  </r>
  <r>
    <s v="AUD"/>
    <s v="PAYMENT"/>
    <s v="Renee"/>
    <n v="18370.47"/>
    <d v="2018-08-11T00:00:00"/>
    <x v="3"/>
    <x v="0"/>
    <s v="2018"/>
    <x v="0"/>
    <n v="38"/>
    <x v="344"/>
    <n v="18325.47"/>
    <s v="Australia"/>
    <x v="0"/>
  </r>
  <r>
    <s v="AUD"/>
    <s v="PAYMENT"/>
    <s v="Marissa"/>
    <n v="3211.56"/>
    <d v="2018-08-11T00:00:00"/>
    <x v="3"/>
    <x v="0"/>
    <s v="2018"/>
    <x v="0"/>
    <n v="23"/>
    <x v="115"/>
    <n v="3168.56"/>
    <s v="Australia"/>
    <x v="0"/>
  </r>
  <r>
    <s v="AUD"/>
    <s v="PAYMENT"/>
    <s v="Ryan"/>
    <n v="969.88"/>
    <d v="2018-08-11T00:00:00"/>
    <x v="3"/>
    <x v="0"/>
    <s v="2018"/>
    <x v="1"/>
    <n v="31"/>
    <x v="977"/>
    <n v="842.88"/>
    <s v="Australia"/>
    <x v="0"/>
  </r>
  <r>
    <s v="AUD"/>
    <s v="PAYMENT"/>
    <s v="Eric"/>
    <n v="34792.92"/>
    <d v="2018-08-11T00:00:00"/>
    <x v="3"/>
    <x v="0"/>
    <s v="2018"/>
    <x v="1"/>
    <n v="42"/>
    <x v="214"/>
    <n v="34755.919999999998"/>
    <s v="Australia"/>
    <x v="0"/>
  </r>
  <r>
    <s v="AUD"/>
    <s v="PAYMENT"/>
    <s v="Ashley"/>
    <n v="4538.9799999999996"/>
    <d v="2018-08-11T00:00:00"/>
    <x v="3"/>
    <x v="0"/>
    <s v="2018"/>
    <x v="0"/>
    <n v="25"/>
    <x v="264"/>
    <n v="4407.9799999999996"/>
    <s v="Australia"/>
    <x v="0"/>
  </r>
  <r>
    <s v="AUD"/>
    <s v="PAYMENT"/>
    <s v="Linda"/>
    <n v="3468.29"/>
    <d v="2018-08-11T00:00:00"/>
    <x v="3"/>
    <x v="0"/>
    <s v="2018"/>
    <x v="0"/>
    <n v="35"/>
    <x v="978"/>
    <n v="3302.29"/>
    <s v="Australia"/>
    <x v="0"/>
  </r>
  <r>
    <s v="AUD"/>
    <s v="POS"/>
    <s v="Christopher"/>
    <n v="57546.63"/>
    <d v="2018-08-11T00:00:00"/>
    <x v="3"/>
    <x v="0"/>
    <s v="2018"/>
    <x v="1"/>
    <n v="33"/>
    <x v="979"/>
    <n v="57506.2"/>
    <s v="Australia"/>
    <x v="0"/>
  </r>
  <r>
    <s v="AUD"/>
    <s v="POS"/>
    <s v="Tyler"/>
    <n v="2772.9"/>
    <d v="2018-08-11T00:00:00"/>
    <x v="3"/>
    <x v="0"/>
    <s v="2018"/>
    <x v="1"/>
    <n v="69"/>
    <x v="980"/>
    <n v="2739.7200000000003"/>
    <s v="Australia"/>
    <x v="0"/>
  </r>
  <r>
    <s v="AUD"/>
    <s v="SALES-POS"/>
    <s v="Diana"/>
    <n v="1113.93"/>
    <d v="2018-08-11T00:00:00"/>
    <x v="3"/>
    <x v="0"/>
    <s v="2018"/>
    <x v="0"/>
    <n v="26"/>
    <x v="388"/>
    <n v="1107.6200000000001"/>
    <s v="Australia"/>
    <x v="0"/>
  </r>
  <r>
    <s v="AUD"/>
    <s v="SALES-POS"/>
    <s v="Donald"/>
    <n v="2195.36"/>
    <d v="2018-08-11T00:00:00"/>
    <x v="3"/>
    <x v="0"/>
    <s v="2018"/>
    <x v="1"/>
    <n v="22"/>
    <x v="981"/>
    <n v="2190.59"/>
    <s v="Australia"/>
    <x v="0"/>
  </r>
  <r>
    <s v="AUD"/>
    <s v="SALES-POS"/>
    <s v="Joseph"/>
    <n v="1659.62"/>
    <d v="2018-08-11T00:00:00"/>
    <x v="3"/>
    <x v="0"/>
    <s v="2018"/>
    <x v="1"/>
    <n v="37"/>
    <x v="982"/>
    <n v="1634.1399999999999"/>
    <s v="Australia"/>
    <x v="0"/>
  </r>
  <r>
    <s v="AUD"/>
    <s v="SALES-POS"/>
    <s v="Michael"/>
    <n v="30653.360000000001"/>
    <d v="2018-08-11T00:00:00"/>
    <x v="3"/>
    <x v="0"/>
    <s v="2018"/>
    <x v="1"/>
    <n v="21"/>
    <x v="983"/>
    <n v="30612.010000000002"/>
    <s v="Australia"/>
    <x v="0"/>
  </r>
  <r>
    <s v="AUD"/>
    <s v="PAYMENT"/>
    <s v="Michele"/>
    <n v="1832.57"/>
    <d v="2018-08-11T00:00:00"/>
    <x v="3"/>
    <x v="0"/>
    <s v="2018"/>
    <x v="0"/>
    <n v="30"/>
    <x v="241"/>
    <n v="1723.57"/>
    <s v="Australia"/>
    <x v="0"/>
  </r>
  <r>
    <s v="AUD"/>
    <s v="SALES-POS"/>
    <s v="Tonya"/>
    <n v="2173.33"/>
    <d v="2018-08-11T00:00:00"/>
    <x v="3"/>
    <x v="0"/>
    <s v="2018"/>
    <x v="0"/>
    <n v="27"/>
    <x v="984"/>
    <n v="2104.36"/>
    <s v="Australia"/>
    <x v="0"/>
  </r>
  <r>
    <s v="AUD"/>
    <s v="POS"/>
    <s v="Edward"/>
    <n v="4144.6400000000003"/>
    <d v="2018-08-11T00:00:00"/>
    <x v="3"/>
    <x v="0"/>
    <s v="2018"/>
    <x v="1"/>
    <n v="19"/>
    <x v="684"/>
    <n v="4130.7400000000007"/>
    <s v="Australia"/>
    <x v="0"/>
  </r>
  <r>
    <s v="AUD"/>
    <s v="POS"/>
    <s v="Sandra"/>
    <n v="3070.85"/>
    <d v="2018-08-11T00:00:00"/>
    <x v="3"/>
    <x v="0"/>
    <s v="2018"/>
    <x v="0"/>
    <n v="34"/>
    <x v="22"/>
    <n v="3057.18"/>
    <s v="Australia"/>
    <x v="0"/>
  </r>
  <r>
    <s v="AUD"/>
    <s v="POS"/>
    <s v="Jeffrey"/>
    <n v="1062.96"/>
    <d v="2018-08-11T00:00:00"/>
    <x v="3"/>
    <x v="0"/>
    <s v="2018"/>
    <x v="1"/>
    <n v="30"/>
    <x v="985"/>
    <n v="1043.23"/>
    <s v="Australia"/>
    <x v="0"/>
  </r>
  <r>
    <s v="AUD"/>
    <s v="SALES-POS"/>
    <s v="Michael"/>
    <n v="415.63"/>
    <d v="2018-08-11T00:00:00"/>
    <x v="3"/>
    <x v="0"/>
    <s v="2018"/>
    <x v="1"/>
    <n v="38"/>
    <x v="986"/>
    <n v="396.74"/>
    <s v="Australia"/>
    <x v="0"/>
  </r>
  <r>
    <s v="AUD"/>
    <s v="PAYMENT"/>
    <s v="Mackenzie"/>
    <n v="1909.67"/>
    <d v="2018-08-11T00:00:00"/>
    <x v="3"/>
    <x v="0"/>
    <s v="2018"/>
    <x v="0"/>
    <n v="18"/>
    <x v="344"/>
    <n v="1864.67"/>
    <s v="Australia"/>
    <x v="0"/>
  </r>
  <r>
    <s v="AUD"/>
    <s v="PHONE BANK"/>
    <s v="Michelle"/>
    <n v="4211.66"/>
    <d v="2018-08-11T00:00:00"/>
    <x v="3"/>
    <x v="0"/>
    <s v="2018"/>
    <x v="0"/>
    <n v="19"/>
    <x v="987"/>
    <n v="3955.66"/>
    <s v="Australia"/>
    <x v="0"/>
  </r>
  <r>
    <s v="AUD"/>
    <s v="POS"/>
    <s v="Tonya"/>
    <n v="2148.79"/>
    <d v="2018-08-11T00:00:00"/>
    <x v="3"/>
    <x v="0"/>
    <s v="2018"/>
    <x v="0"/>
    <n v="27"/>
    <x v="988"/>
    <n v="2124.25"/>
    <s v="Australia"/>
    <x v="0"/>
  </r>
  <r>
    <s v="AUD"/>
    <s v="SALES-POS"/>
    <s v="Natasha"/>
    <n v="190166.65"/>
    <d v="2018-08-11T00:00:00"/>
    <x v="3"/>
    <x v="0"/>
    <s v="2018"/>
    <x v="0"/>
    <n v="40"/>
    <x v="989"/>
    <n v="190124.74"/>
    <s v="Australia"/>
    <x v="0"/>
  </r>
  <r>
    <s v="AUD"/>
    <s v="POS"/>
    <s v="Edward"/>
    <n v="4133.8100000000004"/>
    <d v="2018-08-11T00:00:00"/>
    <x v="3"/>
    <x v="0"/>
    <s v="2018"/>
    <x v="1"/>
    <n v="19"/>
    <x v="990"/>
    <n v="4122.9800000000005"/>
    <s v="Australia"/>
    <x v="0"/>
  </r>
  <r>
    <s v="AUD"/>
    <s v="SALES-POS"/>
    <s v="Derek"/>
    <n v="1552.71"/>
    <d v="2018-08-11T00:00:00"/>
    <x v="3"/>
    <x v="0"/>
    <s v="2018"/>
    <x v="1"/>
    <n v="20"/>
    <x v="991"/>
    <n v="1542.4"/>
    <s v="Australia"/>
    <x v="0"/>
  </r>
  <r>
    <s v="AUD"/>
    <s v="SALES-POS"/>
    <s v="Stephanie"/>
    <n v="621.91"/>
    <d v="2018-08-11T00:00:00"/>
    <x v="3"/>
    <x v="0"/>
    <s v="2018"/>
    <x v="0"/>
    <n v="53"/>
    <x v="992"/>
    <n v="395.09"/>
    <s v="Australia"/>
    <x v="0"/>
  </r>
  <r>
    <s v="AUD"/>
    <s v="SALES-POS"/>
    <s v="Tyler"/>
    <n v="2760.42"/>
    <d v="2018-08-11T00:00:00"/>
    <x v="3"/>
    <x v="0"/>
    <s v="2018"/>
    <x v="1"/>
    <n v="69"/>
    <x v="993"/>
    <n v="2747.94"/>
    <s v="Australia"/>
    <x v="0"/>
  </r>
  <r>
    <s v="AUD"/>
    <s v="POS"/>
    <s v="Derek"/>
    <n v="1531.41"/>
    <d v="2018-08-11T00:00:00"/>
    <x v="3"/>
    <x v="0"/>
    <s v="2018"/>
    <x v="1"/>
    <n v="20"/>
    <x v="994"/>
    <n v="1510.1100000000001"/>
    <s v="Australia"/>
    <x v="0"/>
  </r>
  <r>
    <s v="AUD"/>
    <s v="SALES-POS"/>
    <s v="Natasha"/>
    <n v="190137.75"/>
    <d v="2018-08-11T00:00:00"/>
    <x v="3"/>
    <x v="0"/>
    <s v="2018"/>
    <x v="0"/>
    <n v="40"/>
    <x v="995"/>
    <n v="190108.85"/>
    <s v="Australia"/>
    <x v="0"/>
  </r>
  <r>
    <s v="AUD"/>
    <s v="POS"/>
    <s v="Richard"/>
    <n v="16892.37"/>
    <d v="2018-08-11T00:00:00"/>
    <x v="3"/>
    <x v="0"/>
    <s v="2018"/>
    <x v="1"/>
    <n v="24"/>
    <x v="873"/>
    <n v="16869.239999999998"/>
    <s v="Australia"/>
    <x v="0"/>
  </r>
  <r>
    <s v="AUD"/>
    <s v="POS"/>
    <s v="Jacqueline"/>
    <n v="2811.72"/>
    <d v="2018-08-11T00:00:00"/>
    <x v="3"/>
    <x v="0"/>
    <s v="2018"/>
    <x v="0"/>
    <n v="30"/>
    <x v="996"/>
    <n v="2762.3799999999997"/>
    <s v="Australia"/>
    <x v="0"/>
  </r>
  <r>
    <s v="AUD"/>
    <s v="POS"/>
    <s v="Nathaniel"/>
    <n v="1.02"/>
    <d v="2018-08-11T00:00:00"/>
    <x v="3"/>
    <x v="0"/>
    <s v="2018"/>
    <x v="1"/>
    <n v="31"/>
    <x v="997"/>
    <n v="-5"/>
    <s v="Australia"/>
    <x v="0"/>
  </r>
  <r>
    <s v="AUD"/>
    <s v="PAYMENT"/>
    <s v="David"/>
    <n v="12924.15"/>
    <d v="2018-08-11T00:00:00"/>
    <x v="3"/>
    <x v="0"/>
    <s v="2018"/>
    <x v="1"/>
    <n v="42"/>
    <x v="344"/>
    <n v="12879.15"/>
    <s v="Australia"/>
    <x v="0"/>
  </r>
  <r>
    <s v="AUD"/>
    <s v="PAYMENT"/>
    <s v="David"/>
    <n v="12808.15"/>
    <d v="2018-08-11T00:00:00"/>
    <x v="3"/>
    <x v="0"/>
    <s v="2018"/>
    <x v="1"/>
    <n v="42"/>
    <x v="998"/>
    <n v="12692.15"/>
    <s v="Australia"/>
    <x v="0"/>
  </r>
  <r>
    <s v="AUD"/>
    <s v="POS"/>
    <s v="Rhonda"/>
    <n v="1381.37"/>
    <d v="2018-08-11T00:00:00"/>
    <x v="3"/>
    <x v="0"/>
    <s v="2018"/>
    <x v="0"/>
    <n v="40"/>
    <x v="999"/>
    <n v="1350.9099999999999"/>
    <s v="Australia"/>
    <x v="0"/>
  </r>
  <r>
    <s v="AUD"/>
    <s v="POS"/>
    <s v="Sandra"/>
    <n v="3027.54"/>
    <d v="2018-08-11T00:00:00"/>
    <x v="3"/>
    <x v="0"/>
    <s v="2018"/>
    <x v="0"/>
    <n v="34"/>
    <x v="1000"/>
    <n v="2984.23"/>
    <s v="Australia"/>
    <x v="0"/>
  </r>
  <r>
    <s v="AUD"/>
    <s v="SALES-POS"/>
    <s v="Heather"/>
    <n v="3121.48"/>
    <d v="2018-08-11T00:00:00"/>
    <x v="3"/>
    <x v="0"/>
    <s v="2018"/>
    <x v="0"/>
    <n v="41"/>
    <x v="1001"/>
    <n v="3089.66"/>
    <s v="Australia"/>
    <x v="0"/>
  </r>
  <r>
    <s v="AUD"/>
    <s v="PAYMENT"/>
    <s v="Matthew"/>
    <n v="6171.96"/>
    <d v="2018-08-11T00:00:00"/>
    <x v="3"/>
    <x v="0"/>
    <s v="2018"/>
    <x v="1"/>
    <n v="39"/>
    <x v="41"/>
    <n v="6021.96"/>
    <s v="Australia"/>
    <x v="0"/>
  </r>
  <r>
    <s v="AUD"/>
    <s v="INTER BANK"/>
    <s v="Christopher"/>
    <n v="7766.26"/>
    <d v="2018-08-11T00:00:00"/>
    <x v="3"/>
    <x v="0"/>
    <s v="2018"/>
    <x v="1"/>
    <n v="35"/>
    <x v="414"/>
    <n v="7722.26"/>
    <s v="Australia"/>
    <x v="0"/>
  </r>
  <r>
    <s v="AUD"/>
    <s v="SALES-POS"/>
    <s v="Kimberly"/>
    <n v="1209.27"/>
    <d v="2018-08-11T00:00:00"/>
    <x v="3"/>
    <x v="0"/>
    <s v="2018"/>
    <x v="0"/>
    <n v="24"/>
    <x v="1002"/>
    <n v="1165.3599999999999"/>
    <s v="Australia"/>
    <x v="0"/>
  </r>
  <r>
    <s v="AUD"/>
    <s v="POS"/>
    <s v="Joseph"/>
    <n v="1616.85"/>
    <d v="2018-08-11T00:00:00"/>
    <x v="3"/>
    <x v="0"/>
    <s v="2018"/>
    <x v="1"/>
    <n v="37"/>
    <x v="1003"/>
    <n v="1574.08"/>
    <s v="Australia"/>
    <x v="0"/>
  </r>
  <r>
    <s v="AUD"/>
    <s v="SALES-POS"/>
    <s v="Lucas"/>
    <n v="5683.84"/>
    <d v="2018-08-11T00:00:00"/>
    <x v="3"/>
    <x v="0"/>
    <s v="2018"/>
    <x v="1"/>
    <n v="21"/>
    <x v="1004"/>
    <n v="5640.5"/>
    <s v="Australia"/>
    <x v="0"/>
  </r>
  <r>
    <s v="AUD"/>
    <s v="POS"/>
    <s v="Abigail"/>
    <n v="3549.13"/>
    <d v="2018-08-11T00:00:00"/>
    <x v="3"/>
    <x v="0"/>
    <s v="2018"/>
    <x v="0"/>
    <n v="40"/>
    <x v="161"/>
    <n v="3532.01"/>
    <s v="Australia"/>
    <x v="0"/>
  </r>
  <r>
    <s v="AUD"/>
    <s v="INTER BANK"/>
    <s v="Charles"/>
    <n v="3877.85"/>
    <d v="2018-08-11T00:00:00"/>
    <x v="3"/>
    <x v="0"/>
    <s v="2018"/>
    <x v="1"/>
    <n v="18"/>
    <x v="344"/>
    <n v="3832.85"/>
    <s v="Australia"/>
    <x v="0"/>
  </r>
  <r>
    <s v="AUD"/>
    <s v="POS"/>
    <s v="Christopher"/>
    <n v="57099.65"/>
    <d v="2018-08-11T00:00:00"/>
    <x v="3"/>
    <x v="0"/>
    <s v="2018"/>
    <x v="1"/>
    <n v="33"/>
    <x v="1005"/>
    <n v="56652.67"/>
    <s v="Australia"/>
    <x v="0"/>
  </r>
  <r>
    <s v="AUD"/>
    <s v="POS"/>
    <s v="Elizabeth"/>
    <n v="25486.46"/>
    <d v="2018-08-11T00:00:00"/>
    <x v="3"/>
    <x v="0"/>
    <s v="2018"/>
    <x v="0"/>
    <n v="50"/>
    <x v="79"/>
    <n v="25454.05"/>
    <s v="Australia"/>
    <x v="0"/>
  </r>
  <r>
    <s v="AUD"/>
    <s v="SALES-POS"/>
    <s v="Darren"/>
    <n v="9497.23"/>
    <d v="2018-08-11T00:00:00"/>
    <x v="3"/>
    <x v="0"/>
    <s v="2018"/>
    <x v="1"/>
    <n v="20"/>
    <x v="1006"/>
    <n v="9472.25"/>
    <s v="Australia"/>
    <x v="0"/>
  </r>
  <r>
    <s v="AUD"/>
    <s v="POS"/>
    <s v="Lori"/>
    <n v="1511.12"/>
    <d v="2018-08-11T00:00:00"/>
    <x v="3"/>
    <x v="0"/>
    <s v="2018"/>
    <x v="0"/>
    <n v="18"/>
    <x v="597"/>
    <n v="1501.36"/>
    <s v="Australia"/>
    <x v="0"/>
  </r>
  <r>
    <s v="AUD"/>
    <s v="SALES-POS"/>
    <s v="Jacqueline"/>
    <n v="2771.85"/>
    <d v="2018-08-11T00:00:00"/>
    <x v="3"/>
    <x v="0"/>
    <s v="2018"/>
    <x v="0"/>
    <n v="30"/>
    <x v="1007"/>
    <n v="2731.98"/>
    <s v="Australia"/>
    <x v="0"/>
  </r>
  <r>
    <s v="AUD"/>
    <s v="SALES-POS"/>
    <s v="Lori"/>
    <n v="1494.65"/>
    <d v="2018-08-11T00:00:00"/>
    <x v="3"/>
    <x v="0"/>
    <s v="2018"/>
    <x v="0"/>
    <n v="18"/>
    <x v="1008"/>
    <n v="1478.18"/>
    <s v="Australia"/>
    <x v="0"/>
  </r>
  <r>
    <s v="AUD"/>
    <s v="POS"/>
    <s v="Diana"/>
    <n v="1103.31"/>
    <d v="2018-08-11T00:00:00"/>
    <x v="3"/>
    <x v="0"/>
    <s v="2018"/>
    <x v="0"/>
    <n v="26"/>
    <x v="1009"/>
    <n v="1092.69"/>
    <s v="Australia"/>
    <x v="0"/>
  </r>
  <r>
    <s v="AUD"/>
    <s v="SALES-POS"/>
    <s v="Diana"/>
    <n v="1091.6600000000001"/>
    <d v="2018-08-11T00:00:00"/>
    <x v="3"/>
    <x v="0"/>
    <s v="2018"/>
    <x v="0"/>
    <n v="26"/>
    <x v="1010"/>
    <n v="1080.01"/>
    <s v="Australia"/>
    <x v="0"/>
  </r>
  <r>
    <s v="AUD"/>
    <s v="SALES-POS"/>
    <s v="Kimberly"/>
    <n v="1190.29"/>
    <d v="2018-08-11T00:00:00"/>
    <x v="3"/>
    <x v="0"/>
    <s v="2018"/>
    <x v="0"/>
    <n v="24"/>
    <x v="1011"/>
    <n v="1171.31"/>
    <s v="Australia"/>
    <x v="0"/>
  </r>
  <r>
    <s v="AUD"/>
    <s v="SALES-POS"/>
    <s v="Diana"/>
    <n v="1083.05"/>
    <d v="2018-08-11T00:00:00"/>
    <x v="3"/>
    <x v="0"/>
    <s v="2018"/>
    <x v="0"/>
    <n v="26"/>
    <x v="1012"/>
    <n v="1074.44"/>
    <s v="Australia"/>
    <x v="0"/>
  </r>
  <r>
    <s v="AUD"/>
    <s v="POS"/>
    <s v="Michael"/>
    <n v="42360.54"/>
    <d v="2018-08-11T00:00:00"/>
    <x v="3"/>
    <x v="0"/>
    <s v="2018"/>
    <x v="1"/>
    <n v="22"/>
    <x v="1013"/>
    <n v="42321.840000000004"/>
    <s v="Australia"/>
    <x v="0"/>
  </r>
  <r>
    <s v="AUD"/>
    <s v="SALES-POS"/>
    <s v="Michael"/>
    <n v="30635.81"/>
    <d v="2018-08-11T00:00:00"/>
    <x v="3"/>
    <x v="0"/>
    <s v="2018"/>
    <x v="1"/>
    <n v="21"/>
    <x v="632"/>
    <n v="30618.260000000002"/>
    <s v="Australia"/>
    <x v="0"/>
  </r>
  <r>
    <s v="AUD"/>
    <s v="POS"/>
    <s v="Tim"/>
    <n v="54127.55"/>
    <d v="2018-08-11T00:00:00"/>
    <x v="3"/>
    <x v="0"/>
    <s v="2018"/>
    <x v="1"/>
    <n v="40"/>
    <x v="1014"/>
    <n v="54048.73"/>
    <s v="Australia"/>
    <x v="0"/>
  </r>
  <r>
    <s v="AUD"/>
    <s v="PAYMENT"/>
    <s v="Tyler"/>
    <n v="2743.42"/>
    <d v="2018-08-11T00:00:00"/>
    <x v="3"/>
    <x v="0"/>
    <s v="2018"/>
    <x v="1"/>
    <n v="69"/>
    <x v="112"/>
    <n v="2726.42"/>
    <s v="Australia"/>
    <x v="0"/>
  </r>
  <r>
    <s v="AUD"/>
    <s v="PHONE BANK"/>
    <s v="Charles"/>
    <n v="3856.85"/>
    <d v="2018-08-11T00:00:00"/>
    <x v="3"/>
    <x v="0"/>
    <s v="2018"/>
    <x v="1"/>
    <n v="18"/>
    <x v="9"/>
    <n v="3835.85"/>
    <s v="Australia"/>
    <x v="0"/>
  </r>
  <r>
    <s v="AUD"/>
    <s v="SALES-POS"/>
    <s v="Michael"/>
    <n v="30612.86"/>
    <d v="2018-08-11T00:00:00"/>
    <x v="3"/>
    <x v="0"/>
    <s v="2018"/>
    <x v="1"/>
    <n v="21"/>
    <x v="1015"/>
    <n v="30589.91"/>
    <s v="Australia"/>
    <x v="0"/>
  </r>
  <r>
    <s v="AUD"/>
    <s v="SALES-POS"/>
    <s v="Jeffrey"/>
    <n v="1049.8499999999999"/>
    <d v="2018-08-11T00:00:00"/>
    <x v="3"/>
    <x v="0"/>
    <s v="2018"/>
    <x v="1"/>
    <n v="30"/>
    <x v="1016"/>
    <n v="1036.74"/>
    <s v="Australia"/>
    <x v="0"/>
  </r>
  <r>
    <s v="AUD"/>
    <s v="SALES-POS"/>
    <s v="Stephanie"/>
    <n v="582.64"/>
    <d v="2018-08-11T00:00:00"/>
    <x v="3"/>
    <x v="0"/>
    <s v="2018"/>
    <x v="0"/>
    <n v="53"/>
    <x v="1017"/>
    <n v="543.37"/>
    <s v="Australia"/>
    <x v="0"/>
  </r>
  <r>
    <s v="AUD"/>
    <s v="SALES-POS"/>
    <s v="Michael"/>
    <n v="408.16"/>
    <d v="2018-08-11T00:00:00"/>
    <x v="3"/>
    <x v="0"/>
    <s v="2018"/>
    <x v="1"/>
    <n v="38"/>
    <x v="1018"/>
    <n v="400.69"/>
    <s v="Australia"/>
    <x v="0"/>
  </r>
  <r>
    <s v="AUD"/>
    <s v="PAYMENT"/>
    <s v="Derek"/>
    <n v="292.41000000000003"/>
    <d v="2018-08-11T00:00:00"/>
    <x v="3"/>
    <x v="0"/>
    <s v="2018"/>
    <x v="1"/>
    <n v="20"/>
    <x v="1019"/>
    <n v="-946.58999999999992"/>
    <s v="Australia"/>
    <x v="0"/>
  </r>
  <r>
    <s v="AUD"/>
    <s v="PAYMENT"/>
    <s v="James"/>
    <n v="8777.4599999999991"/>
    <d v="2018-08-11T00:00:00"/>
    <x v="3"/>
    <x v="0"/>
    <s v="2018"/>
    <x v="1"/>
    <n v="28"/>
    <x v="221"/>
    <n v="8728.4599999999991"/>
    <s v="Australia"/>
    <x v="0"/>
  </r>
  <r>
    <s v="AUD"/>
    <s v="POS"/>
    <s v="Tonya"/>
    <n v="2107.5300000000002"/>
    <d v="2018-08-11T00:00:00"/>
    <x v="3"/>
    <x v="0"/>
    <s v="2018"/>
    <x v="0"/>
    <n v="27"/>
    <x v="1020"/>
    <n v="2066.27"/>
    <s v="Australia"/>
    <x v="0"/>
  </r>
  <r>
    <s v="AUD"/>
    <s v="POS"/>
    <s v="Abigail"/>
    <n v="3536.61"/>
    <d v="2018-08-11T00:00:00"/>
    <x v="3"/>
    <x v="0"/>
    <s v="2018"/>
    <x v="0"/>
    <n v="40"/>
    <x v="1021"/>
    <n v="3524.09"/>
    <s v="Australia"/>
    <x v="0"/>
  </r>
  <r>
    <s v="AUD"/>
    <s v="POS"/>
    <s v="Michael"/>
    <n v="30584.38"/>
    <d v="2018-08-11T00:00:00"/>
    <x v="3"/>
    <x v="0"/>
    <s v="2018"/>
    <x v="1"/>
    <n v="21"/>
    <x v="1022"/>
    <n v="30555.9"/>
    <s v="Australia"/>
    <x v="0"/>
  </r>
  <r>
    <s v="AUD"/>
    <s v="POS"/>
    <s v="Michael"/>
    <n v="2998.56"/>
    <d v="2018-08-11T00:00:00"/>
    <x v="3"/>
    <x v="0"/>
    <s v="2018"/>
    <x v="1"/>
    <n v="44"/>
    <x v="1023"/>
    <n v="2986.47"/>
    <s v="Australia"/>
    <x v="0"/>
  </r>
  <r>
    <s v="AUD"/>
    <s v="SALES-POS"/>
    <s v="Tonya"/>
    <n v="2080.44"/>
    <d v="2018-08-11T00:00:00"/>
    <x v="3"/>
    <x v="0"/>
    <s v="2018"/>
    <x v="0"/>
    <n v="27"/>
    <x v="1024"/>
    <n v="2053.35"/>
    <s v="Australia"/>
    <x v="0"/>
  </r>
  <r>
    <s v="AUD"/>
    <s v="PAYMENT"/>
    <s v="Sandra"/>
    <n v="3010.54"/>
    <d v="2018-08-11T00:00:00"/>
    <x v="3"/>
    <x v="0"/>
    <s v="2018"/>
    <x v="0"/>
    <n v="34"/>
    <x v="112"/>
    <n v="2993.54"/>
    <s v="Australia"/>
    <x v="0"/>
  </r>
  <r>
    <s v="AUD"/>
    <s v="SALES-POS"/>
    <s v="James"/>
    <n v="8760.6200000000008"/>
    <d v="2018-08-11T00:00:00"/>
    <x v="3"/>
    <x v="0"/>
    <s v="2018"/>
    <x v="1"/>
    <n v="28"/>
    <x v="1025"/>
    <n v="8743.7800000000007"/>
    <s v="Australia"/>
    <x v="0"/>
  </r>
  <r>
    <s v="AUD"/>
    <s v="POS"/>
    <s v="Rhonda"/>
    <n v="1146.01"/>
    <d v="2018-08-11T00:00:00"/>
    <x v="3"/>
    <x v="0"/>
    <s v="2018"/>
    <x v="0"/>
    <n v="40"/>
    <x v="1026"/>
    <n v="910.65"/>
    <s v="Australia"/>
    <x v="0"/>
  </r>
  <r>
    <s v="AUD"/>
    <s v="POS"/>
    <s v="Alexander"/>
    <n v="8949.2000000000007"/>
    <d v="2018-08-11T00:00:00"/>
    <x v="3"/>
    <x v="0"/>
    <s v="2018"/>
    <x v="1"/>
    <n v="38"/>
    <x v="1027"/>
    <n v="8920.16"/>
    <s v="Australia"/>
    <x v="0"/>
  </r>
  <r>
    <s v="AUD"/>
    <s v="PAYMENT"/>
    <s v="Donald"/>
    <n v="2009.36"/>
    <d v="2018-08-11T00:00:00"/>
    <x v="3"/>
    <x v="0"/>
    <s v="2018"/>
    <x v="1"/>
    <n v="22"/>
    <x v="969"/>
    <n v="1823.36"/>
    <s v="Australia"/>
    <x v="0"/>
  </r>
  <r>
    <s v="AUD"/>
    <s v="SALES-POS"/>
    <s v="Emily"/>
    <n v="28968.87"/>
    <d v="2018-08-11T00:00:00"/>
    <x v="3"/>
    <x v="0"/>
    <s v="2018"/>
    <x v="0"/>
    <n v="43"/>
    <x v="1028"/>
    <n v="28952.639999999999"/>
    <s v="Australia"/>
    <x v="0"/>
  </r>
  <r>
    <s v="AUD"/>
    <s v="SALES-POS"/>
    <s v="Kenneth"/>
    <n v="4832.04"/>
    <d v="2018-08-11T00:00:00"/>
    <x v="3"/>
    <x v="0"/>
    <s v="2018"/>
    <x v="1"/>
    <n v="35"/>
    <x v="1029"/>
    <n v="4788.08"/>
    <s v="Australia"/>
    <x v="0"/>
  </r>
  <r>
    <s v="AUD"/>
    <s v="SALES-POS"/>
    <s v="Robert"/>
    <n v="5808.52"/>
    <d v="2018-08-11T00:00:00"/>
    <x v="3"/>
    <x v="0"/>
    <s v="2018"/>
    <x v="1"/>
    <n v="26"/>
    <x v="1030"/>
    <n v="5801.9900000000007"/>
    <s v="Australia"/>
    <x v="0"/>
  </r>
  <r>
    <s v="AUD"/>
    <s v="POS"/>
    <s v="Emily"/>
    <n v="28961.71"/>
    <d v="2018-08-11T00:00:00"/>
    <x v="3"/>
    <x v="0"/>
    <s v="2018"/>
    <x v="0"/>
    <n v="43"/>
    <x v="419"/>
    <n v="28954.55"/>
    <s v="Australia"/>
    <x v="0"/>
  </r>
  <r>
    <s v="AUD"/>
    <s v="POS"/>
    <s v="Sandra"/>
    <n v="2976.81"/>
    <d v="2018-08-11T00:00:00"/>
    <x v="3"/>
    <x v="0"/>
    <s v="2018"/>
    <x v="0"/>
    <n v="34"/>
    <x v="1031"/>
    <n v="2943.08"/>
    <s v="Australia"/>
    <x v="0"/>
  </r>
  <r>
    <s v="AUD"/>
    <s v="INTER BANK"/>
    <s v="Billy"/>
    <n v="3231.37"/>
    <d v="2018-08-11T00:00:00"/>
    <x v="3"/>
    <x v="0"/>
    <s v="2018"/>
    <x v="1"/>
    <n v="52"/>
    <x v="1032"/>
    <n v="3086.37"/>
    <s v="Australia"/>
    <x v="0"/>
  </r>
  <r>
    <s v="AUD"/>
    <s v="INTER BANK"/>
    <s v="Kimberly"/>
    <n v="1162.29"/>
    <d v="2018-08-11T00:00:00"/>
    <x v="3"/>
    <x v="0"/>
    <s v="2018"/>
    <x v="0"/>
    <n v="24"/>
    <x v="50"/>
    <n v="1134.29"/>
    <s v="Australia"/>
    <x v="0"/>
  </r>
  <r>
    <s v="AUD"/>
    <s v="SALES-POS"/>
    <s v="Emily"/>
    <n v="28946.97"/>
    <d v="2018-08-11T00:00:00"/>
    <x v="3"/>
    <x v="0"/>
    <s v="2018"/>
    <x v="0"/>
    <n v="43"/>
    <x v="769"/>
    <n v="28932.23"/>
    <s v="Australia"/>
    <x v="0"/>
  </r>
  <r>
    <s v="AUD"/>
    <s v="SALES-POS"/>
    <s v="Luis"/>
    <n v="1236.06"/>
    <d v="2018-08-11T00:00:00"/>
    <x v="3"/>
    <x v="0"/>
    <s v="2018"/>
    <x v="1"/>
    <n v="27"/>
    <x v="1033"/>
    <n v="1222.4099999999999"/>
    <s v="Australia"/>
    <x v="0"/>
  </r>
  <r>
    <s v="AUD"/>
    <s v="POS"/>
    <s v="Michael"/>
    <n v="397.01"/>
    <d v="2018-08-11T00:00:00"/>
    <x v="3"/>
    <x v="0"/>
    <s v="2018"/>
    <x v="1"/>
    <n v="38"/>
    <x v="1034"/>
    <n v="385.86"/>
    <s v="Australia"/>
    <x v="0"/>
  </r>
  <r>
    <s v="AUD"/>
    <s v="POS"/>
    <s v="James"/>
    <n v="8724.7099999999991"/>
    <d v="2018-08-11T00:00:00"/>
    <x v="3"/>
    <x v="0"/>
    <s v="2018"/>
    <x v="1"/>
    <n v="28"/>
    <x v="788"/>
    <n v="8688.7999999999993"/>
    <s v="Australia"/>
    <x v="0"/>
  </r>
  <r>
    <s v="AUD"/>
    <s v="SALES-POS"/>
    <s v="Lori"/>
    <n v="1480.56"/>
    <d v="2018-08-11T00:00:00"/>
    <x v="3"/>
    <x v="0"/>
    <s v="2018"/>
    <x v="0"/>
    <n v="18"/>
    <x v="1035"/>
    <n v="1466.47"/>
    <s v="Australia"/>
    <x v="0"/>
  </r>
  <r>
    <s v="AUD"/>
    <s v="POS"/>
    <s v="Jessica"/>
    <n v="2217.11"/>
    <d v="2018-08-11T00:00:00"/>
    <x v="3"/>
    <x v="0"/>
    <s v="2018"/>
    <x v="0"/>
    <n v="21"/>
    <x v="634"/>
    <n v="2193.65"/>
    <s v="Australia"/>
    <x v="0"/>
  </r>
  <r>
    <s v="AUD"/>
    <s v="POS"/>
    <s v="Michael"/>
    <n v="389.26"/>
    <d v="2018-08-11T00:00:00"/>
    <x v="3"/>
    <x v="0"/>
    <s v="2018"/>
    <x v="1"/>
    <n v="38"/>
    <x v="1036"/>
    <n v="381.51"/>
    <s v="Australia"/>
    <x v="0"/>
  </r>
  <r>
    <s v="AUD"/>
    <s v="SALES-POS"/>
    <s v="Jeffrey"/>
    <n v="1036.25"/>
    <d v="2018-08-11T00:00:00"/>
    <x v="3"/>
    <x v="0"/>
    <s v="2018"/>
    <x v="1"/>
    <n v="30"/>
    <x v="1037"/>
    <n v="1022.65"/>
    <s v="Australia"/>
    <x v="0"/>
  </r>
  <r>
    <s v="AUD"/>
    <s v="SALES-POS"/>
    <s v="Alexander"/>
    <n v="8909.17"/>
    <d v="2018-08-11T00:00:00"/>
    <x v="3"/>
    <x v="0"/>
    <s v="2018"/>
    <x v="1"/>
    <n v="38"/>
    <x v="1038"/>
    <n v="8869.14"/>
    <s v="Australia"/>
    <x v="0"/>
  </r>
  <r>
    <s v="AUD"/>
    <s v="PAYMENT"/>
    <s v="Sarah"/>
    <n v="15796.73"/>
    <d v="2018-08-11T00:00:00"/>
    <x v="3"/>
    <x v="0"/>
    <s v="2018"/>
    <x v="0"/>
    <n v="46"/>
    <x v="50"/>
    <n v="15768.73"/>
    <s v="Australia"/>
    <x v="0"/>
  </r>
  <r>
    <s v="AUD"/>
    <s v="PAYMENT"/>
    <s v="James"/>
    <n v="8543.7099999999991"/>
    <d v="2018-08-11T00:00:00"/>
    <x v="3"/>
    <x v="0"/>
    <s v="2018"/>
    <x v="1"/>
    <n v="28"/>
    <x v="212"/>
    <n v="8362.7099999999991"/>
    <s v="Australia"/>
    <x v="0"/>
  </r>
  <r>
    <s v="AUD"/>
    <s v="SALES-POS"/>
    <s v="Diana"/>
    <n v="1068.8800000000001"/>
    <d v="2018-08-11T00:00:00"/>
    <x v="3"/>
    <x v="0"/>
    <s v="2018"/>
    <x v="0"/>
    <n v="26"/>
    <x v="1039"/>
    <n v="1054.71"/>
    <s v="Australia"/>
    <x v="0"/>
  </r>
  <r>
    <s v="AUD"/>
    <s v="POS"/>
    <s v="Diana"/>
    <n v="1049.24"/>
    <d v="2018-08-11T00:00:00"/>
    <x v="3"/>
    <x v="0"/>
    <s v="2018"/>
    <x v="0"/>
    <n v="26"/>
    <x v="1040"/>
    <n v="1029.5999999999999"/>
    <s v="Australia"/>
    <x v="0"/>
  </r>
  <r>
    <s v="AUD"/>
    <s v="SALES-POS"/>
    <s v="Robert"/>
    <n v="5791.55"/>
    <d v="2018-08-11T00:00:00"/>
    <x v="3"/>
    <x v="0"/>
    <s v="2018"/>
    <x v="1"/>
    <n v="26"/>
    <x v="1041"/>
    <n v="5774.58"/>
    <s v="Australia"/>
    <x v="0"/>
  </r>
  <r>
    <s v="AUD"/>
    <s v="SALES-POS"/>
    <s v="Luis"/>
    <n v="1130.3800000000001"/>
    <d v="2018-08-11T00:00:00"/>
    <x v="3"/>
    <x v="0"/>
    <s v="2018"/>
    <x v="1"/>
    <n v="27"/>
    <x v="1042"/>
    <n v="1024.7"/>
    <s v="Australia"/>
    <x v="0"/>
  </r>
  <r>
    <s v="AUD"/>
    <s v="SALES-POS"/>
    <s v="Amy"/>
    <n v="428"/>
    <d v="2018-08-11T00:00:00"/>
    <x v="3"/>
    <x v="0"/>
    <s v="2018"/>
    <x v="0"/>
    <n v="43"/>
    <x v="1043"/>
    <n v="409.56"/>
    <s v="Australia"/>
    <x v="0"/>
  </r>
  <r>
    <s v="AUD"/>
    <s v="SALES-POS"/>
    <s v="Elizabeth"/>
    <n v="25460.53"/>
    <d v="2018-08-11T00:00:00"/>
    <x v="3"/>
    <x v="0"/>
    <s v="2018"/>
    <x v="0"/>
    <n v="50"/>
    <x v="1044"/>
    <n v="25434.6"/>
    <s v="Australia"/>
    <x v="0"/>
  </r>
  <r>
    <s v="AUD"/>
    <s v="SALES-POS"/>
    <s v="Amy"/>
    <n v="402.29"/>
    <d v="2018-08-11T00:00:00"/>
    <x v="3"/>
    <x v="0"/>
    <s v="2018"/>
    <x v="0"/>
    <n v="43"/>
    <x v="1045"/>
    <n v="376.58000000000004"/>
    <s v="Australia"/>
    <x v="0"/>
  </r>
  <r>
    <s v="AUD"/>
    <s v="SALES-POS"/>
    <s v="Debra"/>
    <n v="713.8"/>
    <d v="2018-08-11T00:00:00"/>
    <x v="3"/>
    <x v="0"/>
    <s v="2018"/>
    <x v="0"/>
    <n v="18"/>
    <x v="1046"/>
    <n v="703.44999999999993"/>
    <s v="Australia"/>
    <x v="0"/>
  </r>
  <r>
    <s v="AUD"/>
    <s v="POS"/>
    <s v="Dustin"/>
    <n v="2646.61"/>
    <d v="2018-08-11T00:00:00"/>
    <x v="3"/>
    <x v="0"/>
    <s v="2018"/>
    <x v="1"/>
    <n v="28"/>
    <x v="1047"/>
    <n v="2634.8900000000003"/>
    <s v="Australia"/>
    <x v="0"/>
  </r>
  <r>
    <s v="AUD"/>
    <s v="POS"/>
    <s v="Abigail"/>
    <n v="3520.42"/>
    <d v="2018-08-11T00:00:00"/>
    <x v="3"/>
    <x v="0"/>
    <s v="2018"/>
    <x v="0"/>
    <n v="40"/>
    <x v="1048"/>
    <n v="3504.23"/>
    <s v="Australia"/>
    <x v="0"/>
  </r>
  <r>
    <s v="AUD"/>
    <s v="POS"/>
    <s v="Kimberly"/>
    <n v="1158.07"/>
    <d v="2018-08-11T00:00:00"/>
    <x v="3"/>
    <x v="0"/>
    <s v="2018"/>
    <x v="0"/>
    <n v="24"/>
    <x v="1049"/>
    <n v="1153.8499999999999"/>
    <s v="Australia"/>
    <x v="0"/>
  </r>
  <r>
    <s v="AUD"/>
    <s v="SALES-POS"/>
    <s v="Elizabeth"/>
    <n v="25423.56"/>
    <d v="2018-08-11T00:00:00"/>
    <x v="3"/>
    <x v="0"/>
    <s v="2018"/>
    <x v="0"/>
    <n v="50"/>
    <x v="1050"/>
    <n v="25386.59"/>
    <s v="Australia"/>
    <x v="0"/>
  </r>
  <r>
    <s v="AUD"/>
    <s v="POS"/>
    <s v="Amy"/>
    <n v="380.57"/>
    <d v="2018-08-11T00:00:00"/>
    <x v="3"/>
    <x v="0"/>
    <s v="2018"/>
    <x v="0"/>
    <n v="43"/>
    <x v="1051"/>
    <n v="358.85"/>
    <s v="Australia"/>
    <x v="0"/>
  </r>
  <r>
    <s v="AUD"/>
    <s v="PAYMENT"/>
    <s v="Susan"/>
    <n v="2375.5500000000002"/>
    <d v="2018-08-11T00:00:00"/>
    <x v="3"/>
    <x v="0"/>
    <s v="2018"/>
    <x v="0"/>
    <n v="20"/>
    <x v="42"/>
    <n v="2345.5500000000002"/>
    <s v="Australia"/>
    <x v="0"/>
  </r>
  <r>
    <s v="AUD"/>
    <s v="PAYMENT"/>
    <s v="Sandra"/>
    <n v="2809.81"/>
    <d v="2018-08-11T00:00:00"/>
    <x v="3"/>
    <x v="0"/>
    <s v="2018"/>
    <x v="0"/>
    <n v="34"/>
    <x v="472"/>
    <n v="2642.81"/>
    <s v="Australia"/>
    <x v="0"/>
  </r>
  <r>
    <s v="AUD"/>
    <s v="SALES-POS"/>
    <s v="Jeffrey"/>
    <n v="1021"/>
    <d v="2018-08-11T00:00:00"/>
    <x v="3"/>
    <x v="0"/>
    <s v="2018"/>
    <x v="1"/>
    <n v="30"/>
    <x v="389"/>
    <n v="1005.75"/>
    <s v="Australia"/>
    <x v="0"/>
  </r>
  <r>
    <s v="AUD"/>
    <s v="POS"/>
    <s v="Darren"/>
    <n v="9475.58"/>
    <d v="2018-08-11T00:00:00"/>
    <x v="3"/>
    <x v="0"/>
    <s v="2018"/>
    <x v="1"/>
    <n v="20"/>
    <x v="822"/>
    <n v="9453.93"/>
    <s v="Australia"/>
    <x v="0"/>
  </r>
  <r>
    <s v="AUD"/>
    <s v="POS"/>
    <s v="Michael"/>
    <n v="385.08"/>
    <d v="2018-08-11T00:00:00"/>
    <x v="3"/>
    <x v="0"/>
    <s v="2018"/>
    <x v="1"/>
    <n v="38"/>
    <x v="1052"/>
    <n v="380.9"/>
    <s v="Australia"/>
    <x v="0"/>
  </r>
  <r>
    <s v="AUD"/>
    <s v="POS"/>
    <s v="Elizabeth"/>
    <n v="25398.880000000001"/>
    <d v="2018-08-11T00:00:00"/>
    <x v="3"/>
    <x v="0"/>
    <s v="2018"/>
    <x v="0"/>
    <n v="50"/>
    <x v="1053"/>
    <n v="25374.2"/>
    <s v="Australia"/>
    <x v="0"/>
  </r>
  <r>
    <s v="AUD"/>
    <s v="PAYMENT"/>
    <s v="Patrick"/>
    <n v="260350.9"/>
    <d v="2018-08-11T00:00:00"/>
    <x v="3"/>
    <x v="0"/>
    <s v="2018"/>
    <x v="1"/>
    <n v="46"/>
    <x v="115"/>
    <n v="260307.9"/>
    <s v="Australia"/>
    <x v="0"/>
  </r>
  <r>
    <s v="AUD"/>
    <s v="PAYMENT"/>
    <s v="Ruth"/>
    <n v="1161.9100000000001"/>
    <d v="2018-08-11T00:00:00"/>
    <x v="3"/>
    <x v="0"/>
    <s v="2018"/>
    <x v="0"/>
    <n v="47"/>
    <x v="164"/>
    <n v="1137.9100000000001"/>
    <s v="Australia"/>
    <x v="0"/>
  </r>
  <r>
    <s v="AUD"/>
    <s v="SALES-POS"/>
    <s v="Joseph"/>
    <n v="1607.19"/>
    <d v="2018-08-11T00:00:00"/>
    <x v="3"/>
    <x v="0"/>
    <s v="2018"/>
    <x v="1"/>
    <n v="37"/>
    <x v="1054"/>
    <n v="1597.53"/>
    <s v="Australia"/>
    <x v="0"/>
  </r>
  <r>
    <s v="AUD"/>
    <s v="SALES-POS"/>
    <s v="Diana"/>
    <n v="1042.73"/>
    <d v="2018-08-11T00:00:00"/>
    <x v="3"/>
    <x v="0"/>
    <s v="2018"/>
    <x v="0"/>
    <n v="26"/>
    <x v="1055"/>
    <n v="1036.22"/>
    <s v="Australia"/>
    <x v="0"/>
  </r>
  <r>
    <s v="AUD"/>
    <s v="POS"/>
    <s v="Ronald"/>
    <n v="1447.79"/>
    <d v="2018-08-11T00:00:00"/>
    <x v="3"/>
    <x v="0"/>
    <s v="2018"/>
    <x v="1"/>
    <n v="25"/>
    <x v="1056"/>
    <n v="1414.51"/>
    <s v="Australia"/>
    <x v="0"/>
  </r>
  <r>
    <s v="AUD"/>
    <s v="SALES-POS"/>
    <s v="Diana"/>
    <n v="1027.8699999999999"/>
    <d v="2018-08-11T00:00:00"/>
    <x v="3"/>
    <x v="0"/>
    <s v="2018"/>
    <x v="0"/>
    <n v="26"/>
    <x v="101"/>
    <n v="1013.0099999999999"/>
    <s v="Australia"/>
    <x v="0"/>
  </r>
  <r>
    <s v="AUD"/>
    <s v="SALES-POS"/>
    <s v="Rachael"/>
    <n v="1929.84"/>
    <d v="2018-08-11T00:00:00"/>
    <x v="3"/>
    <x v="0"/>
    <s v="2018"/>
    <x v="0"/>
    <n v="21"/>
    <x v="1057"/>
    <n v="1914.79"/>
    <s v="Australia"/>
    <x v="0"/>
  </r>
  <r>
    <s v="AUD"/>
    <s v="POS"/>
    <s v="Jessica"/>
    <n v="15488"/>
    <d v="2018-08-12T00:00:00"/>
    <x v="4"/>
    <x v="0"/>
    <s v="2018"/>
    <x v="0"/>
    <n v="34"/>
    <x v="1058"/>
    <n v="15435.38"/>
    <s v="Australia"/>
    <x v="0"/>
  </r>
  <r>
    <s v="AUD"/>
    <s v="POS"/>
    <s v="Jeffrey"/>
    <n v="996.8"/>
    <d v="2018-08-12T00:00:00"/>
    <x v="4"/>
    <x v="0"/>
    <s v="2018"/>
    <x v="1"/>
    <n v="30"/>
    <x v="1059"/>
    <n v="972.59999999999991"/>
    <s v="Australia"/>
    <x v="0"/>
  </r>
  <r>
    <s v="AUD"/>
    <s v="SALES-POS"/>
    <s v="Sandra"/>
    <n v="2798.97"/>
    <d v="2018-08-12T00:00:00"/>
    <x v="4"/>
    <x v="0"/>
    <s v="2018"/>
    <x v="0"/>
    <n v="34"/>
    <x v="1060"/>
    <n v="2788.1299999999997"/>
    <s v="Australia"/>
    <x v="0"/>
  </r>
  <r>
    <s v="AUD"/>
    <s v="PAYMENT"/>
    <s v="Richard"/>
    <n v="2231.96"/>
    <d v="2018-08-12T00:00:00"/>
    <x v="4"/>
    <x v="0"/>
    <s v="2018"/>
    <x v="1"/>
    <n v="22"/>
    <x v="13"/>
    <n v="2206.96"/>
    <s v="Australia"/>
    <x v="0"/>
  </r>
  <r>
    <s v="AUD"/>
    <s v="POS"/>
    <s v="Eric"/>
    <n v="3534.3"/>
    <d v="2018-08-12T00:00:00"/>
    <x v="4"/>
    <x v="0"/>
    <s v="2018"/>
    <x v="1"/>
    <n v="22"/>
    <x v="1061"/>
    <n v="3504.6600000000003"/>
    <s v="Australia"/>
    <x v="0"/>
  </r>
  <r>
    <s v="AUD"/>
    <s v="INTER BANK"/>
    <s v="Michael"/>
    <n v="42324.54"/>
    <d v="2018-08-12T00:00:00"/>
    <x v="4"/>
    <x v="0"/>
    <s v="2018"/>
    <x v="1"/>
    <n v="22"/>
    <x v="25"/>
    <n v="42288.54"/>
    <s v="Australia"/>
    <x v="0"/>
  </r>
  <r>
    <s v="AUD"/>
    <s v="POS"/>
    <s v="Luis"/>
    <n v="1113.7"/>
    <d v="2018-08-12T00:00:00"/>
    <x v="4"/>
    <x v="0"/>
    <s v="2018"/>
    <x v="1"/>
    <n v="27"/>
    <x v="338"/>
    <n v="1097.02"/>
    <s v="Australia"/>
    <x v="0"/>
  </r>
  <r>
    <s v="AUD"/>
    <s v="PAYMENT"/>
    <s v="Kimberly"/>
    <n v="1120.07"/>
    <d v="2018-08-12T00:00:00"/>
    <x v="4"/>
    <x v="0"/>
    <s v="2018"/>
    <x v="0"/>
    <n v="24"/>
    <x v="356"/>
    <n v="1082.07"/>
    <s v="Australia"/>
    <x v="0"/>
  </r>
  <r>
    <s v="AUD"/>
    <s v="SALES-POS"/>
    <s v="Tonya"/>
    <n v="2059.4899999999998"/>
    <d v="2018-08-12T00:00:00"/>
    <x v="4"/>
    <x v="0"/>
    <s v="2018"/>
    <x v="0"/>
    <n v="27"/>
    <x v="1062"/>
    <n v="2038.5399999999997"/>
    <s v="Australia"/>
    <x v="0"/>
  </r>
  <r>
    <s v="AUD"/>
    <s v="PAYMENT"/>
    <s v="Jessica"/>
    <n v="15457"/>
    <d v="2018-08-12T00:00:00"/>
    <x v="4"/>
    <x v="0"/>
    <s v="2018"/>
    <x v="0"/>
    <n v="34"/>
    <x v="476"/>
    <n v="15426"/>
    <s v="Australia"/>
    <x v="0"/>
  </r>
  <r>
    <s v="AUD"/>
    <s v="PAYMENT"/>
    <s v="Mary"/>
    <n v="1226.9000000000001"/>
    <d v="2018-08-12T00:00:00"/>
    <x v="4"/>
    <x v="0"/>
    <s v="2018"/>
    <x v="0"/>
    <n v="64"/>
    <x v="42"/>
    <n v="1196.9000000000001"/>
    <s v="Australia"/>
    <x v="0"/>
  </r>
  <r>
    <s v="AUD"/>
    <s v="PAYMENT"/>
    <s v="Isaiah"/>
    <n v="6845.92"/>
    <d v="2018-08-12T00:00:00"/>
    <x v="4"/>
    <x v="0"/>
    <s v="2018"/>
    <x v="1"/>
    <n v="23"/>
    <x v="1063"/>
    <n v="6668.92"/>
    <s v="Australia"/>
    <x v="0"/>
  </r>
  <r>
    <s v="AUD"/>
    <s v="INTER BANK"/>
    <s v="Tim"/>
    <n v="54088.55"/>
    <d v="2018-08-12T00:00:00"/>
    <x v="4"/>
    <x v="0"/>
    <s v="2018"/>
    <x v="1"/>
    <n v="40"/>
    <x v="14"/>
    <n v="54049.55"/>
    <s v="Australia"/>
    <x v="0"/>
  </r>
  <r>
    <s v="AUD"/>
    <s v="PAYMENT"/>
    <s v="Ronald"/>
    <n v="1303.79"/>
    <d v="2018-08-12T00:00:00"/>
    <x v="4"/>
    <x v="0"/>
    <s v="2018"/>
    <x v="1"/>
    <n v="25"/>
    <x v="1064"/>
    <n v="1159.79"/>
    <s v="Australia"/>
    <x v="0"/>
  </r>
  <r>
    <s v="AUD"/>
    <s v="INTER BANK"/>
    <s v="Ricky"/>
    <n v="2423.6"/>
    <d v="2018-08-12T00:00:00"/>
    <x v="4"/>
    <x v="0"/>
    <s v="2018"/>
    <x v="1"/>
    <n v="43"/>
    <x v="1065"/>
    <n v="2277.6"/>
    <s v="Australia"/>
    <x v="0"/>
  </r>
  <r>
    <s v="AUD"/>
    <s v="POS"/>
    <s v="Jeffrey"/>
    <n v="973.4"/>
    <d v="2018-08-12T00:00:00"/>
    <x v="4"/>
    <x v="0"/>
    <s v="2018"/>
    <x v="1"/>
    <n v="30"/>
    <x v="1066"/>
    <n v="950"/>
    <s v="Australia"/>
    <x v="0"/>
  </r>
  <r>
    <s v="AUD"/>
    <s v="PAYMENT"/>
    <s v="Derek"/>
    <n v="243.41"/>
    <d v="2018-08-12T00:00:00"/>
    <x v="4"/>
    <x v="0"/>
    <s v="2018"/>
    <x v="1"/>
    <n v="20"/>
    <x v="221"/>
    <n v="194.41"/>
    <s v="Australia"/>
    <x v="0"/>
  </r>
  <r>
    <s v="AUD"/>
    <s v="POS"/>
    <s v="Richard"/>
    <n v="16879.009999999998"/>
    <d v="2018-08-12T00:00:00"/>
    <x v="4"/>
    <x v="0"/>
    <s v="2018"/>
    <x v="1"/>
    <n v="24"/>
    <x v="765"/>
    <n v="16865.649999999998"/>
    <s v="Australia"/>
    <x v="0"/>
  </r>
  <r>
    <s v="AUD"/>
    <s v="INTER BANK"/>
    <s v="Richard"/>
    <n v="2198.96"/>
    <d v="2018-08-12T00:00:00"/>
    <x v="4"/>
    <x v="0"/>
    <s v="2018"/>
    <x v="1"/>
    <n v="22"/>
    <x v="92"/>
    <n v="2165.96"/>
    <s v="Australia"/>
    <x v="0"/>
  </r>
  <r>
    <s v="AUD"/>
    <s v="PAYMENT"/>
    <s v="Elizabeth"/>
    <n v="25222.880000000001"/>
    <d v="2018-08-12T00:00:00"/>
    <x v="4"/>
    <x v="0"/>
    <s v="2018"/>
    <x v="0"/>
    <n v="50"/>
    <x v="1067"/>
    <n v="25046.880000000001"/>
    <s v="Australia"/>
    <x v="0"/>
  </r>
  <r>
    <s v="AUD"/>
    <s v="SALES-POS"/>
    <s v="Stephanie"/>
    <n v="560.14"/>
    <d v="2018-08-12T00:00:00"/>
    <x v="4"/>
    <x v="0"/>
    <s v="2018"/>
    <x v="0"/>
    <n v="53"/>
    <x v="1068"/>
    <n v="537.64"/>
    <s v="Australia"/>
    <x v="0"/>
  </r>
  <r>
    <s v="AUD"/>
    <s v="SALES-POS"/>
    <s v="Michael"/>
    <n v="368.85"/>
    <d v="2018-08-12T00:00:00"/>
    <x v="4"/>
    <x v="0"/>
    <s v="2018"/>
    <x v="1"/>
    <n v="38"/>
    <x v="1028"/>
    <n v="352.62"/>
    <s v="Australia"/>
    <x v="0"/>
  </r>
  <r>
    <s v="AUD"/>
    <s v="SALES-POS"/>
    <s v="Tonya"/>
    <n v="2048.59"/>
    <d v="2018-08-12T00:00:00"/>
    <x v="4"/>
    <x v="0"/>
    <s v="2018"/>
    <x v="0"/>
    <n v="27"/>
    <x v="487"/>
    <n v="2037.69"/>
    <s v="Australia"/>
    <x v="0"/>
  </r>
  <r>
    <s v="AUD"/>
    <s v="SALES-POS"/>
    <s v="Michael"/>
    <n v="42286.31"/>
    <d v="2018-08-12T00:00:00"/>
    <x v="4"/>
    <x v="0"/>
    <s v="2018"/>
    <x v="1"/>
    <n v="22"/>
    <x v="1069"/>
    <n v="42248.079999999994"/>
    <s v="Australia"/>
    <x v="0"/>
  </r>
  <r>
    <s v="AUD"/>
    <s v="SALES-POS"/>
    <s v="Billy"/>
    <n v="3202.65"/>
    <d v="2018-08-12T00:00:00"/>
    <x v="4"/>
    <x v="0"/>
    <s v="2018"/>
    <x v="1"/>
    <n v="52"/>
    <x v="1070"/>
    <n v="3173.9300000000003"/>
    <s v="Australia"/>
    <x v="0"/>
  </r>
  <r>
    <s v="AUD"/>
    <s v="SALES-POS"/>
    <s v="Michael"/>
    <n v="353.78"/>
    <d v="2018-08-12T00:00:00"/>
    <x v="4"/>
    <x v="0"/>
    <s v="2018"/>
    <x v="1"/>
    <n v="38"/>
    <x v="1071"/>
    <n v="338.71"/>
    <s v="Australia"/>
    <x v="0"/>
  </r>
  <r>
    <s v="AUD"/>
    <s v="SALES-POS"/>
    <s v="Joseph"/>
    <n v="1598.4"/>
    <d v="2018-08-12T00:00:00"/>
    <x v="4"/>
    <x v="0"/>
    <s v="2018"/>
    <x v="1"/>
    <n v="37"/>
    <x v="1072"/>
    <n v="1589.6100000000001"/>
    <s v="Australia"/>
    <x v="0"/>
  </r>
  <r>
    <s v="AUD"/>
    <s v="SALES-POS"/>
    <s v="Jessica"/>
    <n v="15405.77"/>
    <d v="2018-08-12T00:00:00"/>
    <x v="4"/>
    <x v="0"/>
    <s v="2018"/>
    <x v="0"/>
    <n v="34"/>
    <x v="1073"/>
    <n v="15354.54"/>
    <s v="Australia"/>
    <x v="0"/>
  </r>
  <r>
    <s v="AUD"/>
    <s v="POS"/>
    <s v="Stephanie"/>
    <n v="533.73"/>
    <d v="2018-08-12T00:00:00"/>
    <x v="4"/>
    <x v="0"/>
    <s v="2018"/>
    <x v="0"/>
    <n v="53"/>
    <x v="1074"/>
    <n v="507.32"/>
    <s v="Australia"/>
    <x v="0"/>
  </r>
  <r>
    <s v="AUD"/>
    <s v="POS"/>
    <s v="Michael"/>
    <n v="341.7"/>
    <d v="2018-08-12T00:00:00"/>
    <x v="4"/>
    <x v="0"/>
    <s v="2018"/>
    <x v="1"/>
    <n v="38"/>
    <x v="23"/>
    <n v="329.62"/>
    <s v="Australia"/>
    <x v="0"/>
  </r>
  <r>
    <s v="AUD"/>
    <s v="SALES-POS"/>
    <s v="Diana"/>
    <n v="818.71"/>
    <d v="2018-08-12T00:00:00"/>
    <x v="4"/>
    <x v="0"/>
    <s v="2018"/>
    <x v="0"/>
    <n v="26"/>
    <x v="1075"/>
    <n v="609.55000000000007"/>
    <s v="Australia"/>
    <x v="0"/>
  </r>
  <r>
    <s v="AUD"/>
    <s v="POS"/>
    <s v="Elizabeth"/>
    <n v="25202.14"/>
    <d v="2018-08-12T00:00:00"/>
    <x v="4"/>
    <x v="0"/>
    <s v="2018"/>
    <x v="0"/>
    <n v="50"/>
    <x v="770"/>
    <n v="25181.399999999998"/>
    <s v="Australia"/>
    <x v="0"/>
  </r>
  <r>
    <s v="AUD"/>
    <s v="SALES-POS"/>
    <s v="Michael"/>
    <n v="314.8"/>
    <d v="2018-08-12T00:00:00"/>
    <x v="4"/>
    <x v="0"/>
    <s v="2018"/>
    <x v="1"/>
    <n v="38"/>
    <x v="1076"/>
    <n v="287.90000000000003"/>
    <s v="Australia"/>
    <x v="0"/>
  </r>
  <r>
    <s v="AUD"/>
    <s v="POS"/>
    <s v="Jeffrey"/>
    <n v="958.16"/>
    <d v="2018-08-12T00:00:00"/>
    <x v="4"/>
    <x v="0"/>
    <s v="2018"/>
    <x v="1"/>
    <n v="30"/>
    <x v="523"/>
    <n v="942.92"/>
    <s v="Australia"/>
    <x v="0"/>
  </r>
  <r>
    <s v="AUD"/>
    <s v="PAYMENT"/>
    <s v="Michael"/>
    <n v="30542.38"/>
    <d v="2018-08-12T00:00:00"/>
    <x v="4"/>
    <x v="0"/>
    <s v="2018"/>
    <x v="1"/>
    <n v="21"/>
    <x v="491"/>
    <n v="30500.38"/>
    <s v="Australia"/>
    <x v="0"/>
  </r>
  <r>
    <s v="AUD"/>
    <s v="SALES-POS"/>
    <s v="Tim"/>
    <n v="54038.19"/>
    <d v="2018-08-12T00:00:00"/>
    <x v="4"/>
    <x v="0"/>
    <s v="2018"/>
    <x v="1"/>
    <n v="40"/>
    <x v="1077"/>
    <n v="53987.83"/>
    <s v="Australia"/>
    <x v="0"/>
  </r>
  <r>
    <s v="AUD"/>
    <s v="SALES-POS"/>
    <s v="Amy"/>
    <n v="354.22"/>
    <d v="2018-08-12T00:00:00"/>
    <x v="4"/>
    <x v="0"/>
    <s v="2018"/>
    <x v="0"/>
    <n v="43"/>
    <x v="1078"/>
    <n v="327.87"/>
    <s v="Australia"/>
    <x v="0"/>
  </r>
  <r>
    <s v="AUD"/>
    <s v="SALES-POS"/>
    <s v="Timothy"/>
    <n v="2371.6799999999998"/>
    <d v="2018-08-12T00:00:00"/>
    <x v="4"/>
    <x v="0"/>
    <s v="2018"/>
    <x v="1"/>
    <n v="20"/>
    <x v="1079"/>
    <n v="2359.8599999999997"/>
    <s v="Australia"/>
    <x v="0"/>
  </r>
  <r>
    <s v="AUD"/>
    <s v="POS"/>
    <s v="Jeffrey"/>
    <n v="949.59"/>
    <d v="2018-08-12T00:00:00"/>
    <x v="4"/>
    <x v="0"/>
    <s v="2018"/>
    <x v="1"/>
    <n v="30"/>
    <x v="1080"/>
    <n v="941.02"/>
    <s v="Australia"/>
    <x v="0"/>
  </r>
  <r>
    <s v="AUD"/>
    <s v="POS"/>
    <s v="Timothy"/>
    <n v="2362.11"/>
    <d v="2018-08-12T00:00:00"/>
    <x v="4"/>
    <x v="0"/>
    <s v="2018"/>
    <x v="1"/>
    <n v="20"/>
    <x v="1081"/>
    <n v="2352.54"/>
    <s v="Australia"/>
    <x v="0"/>
  </r>
  <r>
    <s v="AUD"/>
    <s v="POS"/>
    <s v="Christopher"/>
    <n v="57072.58"/>
    <d v="2018-08-12T00:00:00"/>
    <x v="4"/>
    <x v="0"/>
    <s v="2018"/>
    <x v="1"/>
    <n v="33"/>
    <x v="1082"/>
    <n v="57045.51"/>
    <s v="Australia"/>
    <x v="0"/>
  </r>
  <r>
    <s v="AUD"/>
    <s v="SALES-POS"/>
    <s v="Debra"/>
    <n v="702.23"/>
    <d v="2018-08-12T00:00:00"/>
    <x v="4"/>
    <x v="0"/>
    <s v="2018"/>
    <x v="0"/>
    <n v="18"/>
    <x v="28"/>
    <n v="690.66"/>
    <s v="Australia"/>
    <x v="0"/>
  </r>
  <r>
    <s v="AUD"/>
    <s v="PAYMENT"/>
    <s v="Michael"/>
    <n v="49979.18"/>
    <d v="2018-08-12T00:00:00"/>
    <x v="4"/>
    <x v="0"/>
    <s v="2018"/>
    <x v="1"/>
    <n v="19"/>
    <x v="425"/>
    <n v="49846.18"/>
    <s v="Australia"/>
    <x v="0"/>
  </r>
  <r>
    <s v="AUD"/>
    <s v="PAYMENT"/>
    <s v="Craig"/>
    <n v="29000.39"/>
    <d v="2018-08-12T00:00:00"/>
    <x v="4"/>
    <x v="0"/>
    <s v="2018"/>
    <x v="1"/>
    <n v="28"/>
    <x v="50"/>
    <n v="28972.39"/>
    <s v="Australia"/>
    <x v="0"/>
  </r>
  <r>
    <s v="AUD"/>
    <s v="INTER BANK"/>
    <s v="Ricky"/>
    <n v="2392.6"/>
    <d v="2018-08-12T00:00:00"/>
    <x v="4"/>
    <x v="0"/>
    <s v="2018"/>
    <x v="1"/>
    <n v="43"/>
    <x v="476"/>
    <n v="2361.6"/>
    <s v="Australia"/>
    <x v="0"/>
  </r>
  <r>
    <s v="AUD"/>
    <s v="INTER BANK"/>
    <s v="Emily"/>
    <n v="28908.97"/>
    <d v="2018-08-12T00:00:00"/>
    <x v="4"/>
    <x v="0"/>
    <s v="2018"/>
    <x v="0"/>
    <n v="43"/>
    <x v="356"/>
    <n v="28870.97"/>
    <s v="Australia"/>
    <x v="0"/>
  </r>
  <r>
    <s v="AUD"/>
    <s v="PAYMENT"/>
    <s v="James"/>
    <n v="8509.7099999999991"/>
    <d v="2018-08-12T00:00:00"/>
    <x v="4"/>
    <x v="0"/>
    <s v="2018"/>
    <x v="1"/>
    <n v="28"/>
    <x v="40"/>
    <n v="8475.7099999999991"/>
    <s v="Australia"/>
    <x v="0"/>
  </r>
  <r>
    <s v="AUD"/>
    <s v="POS"/>
    <s v="Jessica"/>
    <n v="2192.0500000000002"/>
    <d v="2018-08-12T00:00:00"/>
    <x v="4"/>
    <x v="0"/>
    <s v="2018"/>
    <x v="0"/>
    <n v="21"/>
    <x v="1083"/>
    <n v="2166.9900000000002"/>
    <s v="Australia"/>
    <x v="0"/>
  </r>
  <r>
    <s v="AUD"/>
    <s v="SALES-POS"/>
    <s v="Joseph"/>
    <n v="1492.93"/>
    <d v="2018-08-12T00:00:00"/>
    <x v="4"/>
    <x v="0"/>
    <s v="2018"/>
    <x v="1"/>
    <n v="37"/>
    <x v="1084"/>
    <n v="1387.46"/>
    <s v="Australia"/>
    <x v="0"/>
  </r>
  <r>
    <s v="AUD"/>
    <s v="POS"/>
    <s v="Renee"/>
    <n v="18340.759999999998"/>
    <d v="2018-08-12T00:00:00"/>
    <x v="4"/>
    <x v="0"/>
    <s v="2018"/>
    <x v="0"/>
    <n v="38"/>
    <x v="603"/>
    <n v="18311.05"/>
    <s v="Australia"/>
    <x v="0"/>
  </r>
  <r>
    <s v="AUD"/>
    <s v="POS"/>
    <s v="Joseph"/>
    <n v="1479.51"/>
    <d v="2018-08-12T00:00:00"/>
    <x v="4"/>
    <x v="0"/>
    <s v="2018"/>
    <x v="1"/>
    <n v="37"/>
    <x v="1085"/>
    <n v="1466.09"/>
    <s v="Australia"/>
    <x v="0"/>
  </r>
  <r>
    <s v="AUD"/>
    <s v="INTER BANK"/>
    <s v="Amy"/>
    <n v="175.22"/>
    <d v="2018-08-12T00:00:00"/>
    <x v="4"/>
    <x v="0"/>
    <s v="2018"/>
    <x v="0"/>
    <n v="43"/>
    <x v="1086"/>
    <n v="-3.7800000000000011"/>
    <s v="Australia"/>
    <x v="0"/>
  </r>
  <r>
    <s v="AUD"/>
    <s v="PAYMENT"/>
    <s v="Edward"/>
    <n v="4096.8100000000004"/>
    <d v="2018-08-12T00:00:00"/>
    <x v="4"/>
    <x v="0"/>
    <s v="2018"/>
    <x v="1"/>
    <n v="19"/>
    <x v="214"/>
    <n v="4059.8100000000004"/>
    <s v="Australia"/>
    <x v="0"/>
  </r>
  <r>
    <s v="AUD"/>
    <s v="POS"/>
    <s v="Michael"/>
    <n v="306.51"/>
    <d v="2018-08-12T00:00:00"/>
    <x v="4"/>
    <x v="0"/>
    <s v="2018"/>
    <x v="1"/>
    <n v="38"/>
    <x v="1087"/>
    <n v="298.21999999999997"/>
    <s v="Australia"/>
    <x v="0"/>
  </r>
  <r>
    <s v="AUD"/>
    <s v="SALES-POS"/>
    <s v="Diana"/>
    <n v="813.83"/>
    <d v="2018-08-12T00:00:00"/>
    <x v="4"/>
    <x v="0"/>
    <s v="2018"/>
    <x v="0"/>
    <n v="26"/>
    <x v="1088"/>
    <n v="808.95"/>
    <s v="Australia"/>
    <x v="0"/>
  </r>
  <r>
    <s v="AUD"/>
    <s v="POS"/>
    <s v="Christine"/>
    <n v="4091.17"/>
    <d v="2018-08-12T00:00:00"/>
    <x v="4"/>
    <x v="0"/>
    <s v="2018"/>
    <x v="0"/>
    <n v="39"/>
    <x v="1089"/>
    <n v="4064.81"/>
    <s v="Australia"/>
    <x v="0"/>
  </r>
  <r>
    <s v="AUD"/>
    <s v="SALES-POS"/>
    <s v="Jessica"/>
    <n v="2164.9"/>
    <d v="2018-08-12T00:00:00"/>
    <x v="4"/>
    <x v="0"/>
    <s v="2018"/>
    <x v="0"/>
    <n v="21"/>
    <x v="1090"/>
    <n v="2137.75"/>
    <s v="Australia"/>
    <x v="0"/>
  </r>
  <r>
    <s v="AUD"/>
    <s v="SALES-POS"/>
    <s v="Diana"/>
    <n v="803.96"/>
    <d v="2018-08-12T00:00:00"/>
    <x v="4"/>
    <x v="0"/>
    <s v="2018"/>
    <x v="0"/>
    <n v="26"/>
    <x v="1091"/>
    <n v="794.09"/>
    <s v="Australia"/>
    <x v="0"/>
  </r>
  <r>
    <s v="AUD"/>
    <s v="POS"/>
    <s v="Michael"/>
    <n v="295.37"/>
    <d v="2018-08-12T00:00:00"/>
    <x v="4"/>
    <x v="0"/>
    <s v="2018"/>
    <x v="1"/>
    <n v="38"/>
    <x v="623"/>
    <n v="284.23"/>
    <s v="Australia"/>
    <x v="0"/>
  </r>
  <r>
    <s v="AUD"/>
    <s v="INTER BANK"/>
    <s v="Charles"/>
    <n v="3816.85"/>
    <d v="2018-08-12T00:00:00"/>
    <x v="4"/>
    <x v="0"/>
    <s v="2018"/>
    <x v="1"/>
    <n v="18"/>
    <x v="257"/>
    <n v="3776.85"/>
    <s v="Australia"/>
    <x v="0"/>
  </r>
  <r>
    <s v="AUD"/>
    <s v="POS"/>
    <s v="Jeffrey"/>
    <n v="942.86"/>
    <d v="2018-08-12T00:00:00"/>
    <x v="4"/>
    <x v="0"/>
    <s v="2018"/>
    <x v="1"/>
    <n v="30"/>
    <x v="1092"/>
    <n v="936.13"/>
    <s v="Australia"/>
    <x v="0"/>
  </r>
  <r>
    <s v="AUD"/>
    <s v="SALES-POS"/>
    <s v="Jeffrey"/>
    <n v="929.16"/>
    <d v="2018-08-12T00:00:00"/>
    <x v="4"/>
    <x v="0"/>
    <s v="2018"/>
    <x v="1"/>
    <n v="30"/>
    <x v="1093"/>
    <n v="915.45999999999992"/>
    <s v="Australia"/>
    <x v="0"/>
  </r>
  <r>
    <s v="AUD"/>
    <s v="POS"/>
    <s v="Ronald"/>
    <n v="1297.3399999999999"/>
    <d v="2018-08-12T00:00:00"/>
    <x v="4"/>
    <x v="0"/>
    <s v="2018"/>
    <x v="1"/>
    <n v="25"/>
    <x v="1094"/>
    <n v="1290.8899999999999"/>
    <s v="Australia"/>
    <x v="0"/>
  </r>
  <r>
    <s v="AUD"/>
    <s v="SALES-POS"/>
    <s v="Jeffrey"/>
    <n v="897.85"/>
    <d v="2018-08-12T00:00:00"/>
    <x v="4"/>
    <x v="0"/>
    <s v="2018"/>
    <x v="1"/>
    <n v="30"/>
    <x v="1095"/>
    <n v="866.54000000000008"/>
    <s v="Australia"/>
    <x v="0"/>
  </r>
  <r>
    <s v="AUD"/>
    <s v="SALES-POS"/>
    <s v="Joseph"/>
    <n v="2583.87"/>
    <d v="2018-08-12T00:00:00"/>
    <x v="4"/>
    <x v="0"/>
    <s v="2018"/>
    <x v="1"/>
    <n v="21"/>
    <x v="1096"/>
    <n v="2531.9699999999998"/>
    <s v="Australia"/>
    <x v="0"/>
  </r>
  <r>
    <s v="AUD"/>
    <s v="PAYMENT"/>
    <s v="Christine"/>
    <n v="3982.17"/>
    <d v="2018-08-12T00:00:00"/>
    <x v="4"/>
    <x v="0"/>
    <s v="2018"/>
    <x v="0"/>
    <n v="39"/>
    <x v="241"/>
    <n v="3873.17"/>
    <s v="Australia"/>
    <x v="0"/>
  </r>
  <r>
    <s v="AUD"/>
    <s v="POS"/>
    <s v="Joseph"/>
    <n v="2548.2199999999998"/>
    <d v="2018-08-12T00:00:00"/>
    <x v="4"/>
    <x v="0"/>
    <s v="2018"/>
    <x v="1"/>
    <n v="21"/>
    <x v="1097"/>
    <n v="2512.5699999999997"/>
    <s v="Australia"/>
    <x v="0"/>
  </r>
  <r>
    <s v="AUD"/>
    <s v="POS"/>
    <s v="Scott"/>
    <n v="955.77"/>
    <d v="2018-08-12T00:00:00"/>
    <x v="4"/>
    <x v="0"/>
    <s v="2018"/>
    <x v="1"/>
    <n v="23"/>
    <x v="1098"/>
    <n v="924.38"/>
    <s v="Australia"/>
    <x v="0"/>
  </r>
  <r>
    <s v="AUD"/>
    <s v="SALES-POS"/>
    <s v="Richard"/>
    <n v="16869.580000000002"/>
    <d v="2018-08-12T00:00:00"/>
    <x v="4"/>
    <x v="0"/>
    <s v="2018"/>
    <x v="1"/>
    <n v="24"/>
    <x v="653"/>
    <n v="16860.150000000001"/>
    <s v="Australia"/>
    <x v="0"/>
  </r>
  <r>
    <s v="AUD"/>
    <s v="SALES-POS"/>
    <s v="Renee"/>
    <n v="18316.099999999999"/>
    <d v="2018-08-12T00:00:00"/>
    <x v="4"/>
    <x v="0"/>
    <s v="2018"/>
    <x v="0"/>
    <n v="38"/>
    <x v="1099"/>
    <n v="18291.439999999999"/>
    <s v="Australia"/>
    <x v="0"/>
  </r>
  <r>
    <s v="AUD"/>
    <s v="PAYMENT"/>
    <s v="Michael"/>
    <n v="2158.38"/>
    <d v="2018-08-12T00:00:00"/>
    <x v="4"/>
    <x v="0"/>
    <s v="2018"/>
    <x v="1"/>
    <n v="40"/>
    <x v="384"/>
    <n v="2073.38"/>
    <s v="Australia"/>
    <x v="0"/>
  </r>
  <r>
    <s v="AUD"/>
    <s v="PAYMENT"/>
    <s v="Patrick"/>
    <n v="260160.9"/>
    <d v="2018-08-12T00:00:00"/>
    <x v="4"/>
    <x v="0"/>
    <s v="2018"/>
    <x v="1"/>
    <n v="46"/>
    <x v="1100"/>
    <n v="259970.9"/>
    <s v="Australia"/>
    <x v="0"/>
  </r>
  <r>
    <s v="AUD"/>
    <s v="POS"/>
    <s v="Renee"/>
    <n v="18309.37"/>
    <d v="2018-08-12T00:00:00"/>
    <x v="4"/>
    <x v="0"/>
    <s v="2018"/>
    <x v="0"/>
    <n v="38"/>
    <x v="1092"/>
    <n v="18302.64"/>
    <s v="Australia"/>
    <x v="0"/>
  </r>
  <r>
    <s v="AUD"/>
    <s v="POS"/>
    <s v="Diana"/>
    <n v="797.95"/>
    <d v="2018-08-12T00:00:00"/>
    <x v="4"/>
    <x v="0"/>
    <s v="2018"/>
    <x v="0"/>
    <n v="26"/>
    <x v="1101"/>
    <n v="791.94"/>
    <s v="Australia"/>
    <x v="0"/>
  </r>
  <r>
    <s v="AUD"/>
    <s v="SALES-POS"/>
    <s v="Cindy"/>
    <n v="4348.6000000000004"/>
    <d v="2018-08-12T00:00:00"/>
    <x v="4"/>
    <x v="0"/>
    <s v="2018"/>
    <x v="0"/>
    <n v="19"/>
    <x v="1102"/>
    <n v="4310.92"/>
    <s v="Australia"/>
    <x v="0"/>
  </r>
  <r>
    <s v="AUD"/>
    <s v="PAYMENT"/>
    <s v="Jacqueline"/>
    <n v="2749.85"/>
    <d v="2018-08-12T00:00:00"/>
    <x v="4"/>
    <x v="0"/>
    <s v="2018"/>
    <x v="0"/>
    <n v="30"/>
    <x v="16"/>
    <n v="2727.85"/>
    <s v="Australia"/>
    <x v="0"/>
  </r>
  <r>
    <s v="AUD"/>
    <s v="POS"/>
    <s v="Richard"/>
    <n v="16862.310000000001"/>
    <d v="2018-08-12T00:00:00"/>
    <x v="4"/>
    <x v="0"/>
    <s v="2018"/>
    <x v="1"/>
    <n v="24"/>
    <x v="1103"/>
    <n v="16855.04"/>
    <s v="Australia"/>
    <x v="0"/>
  </r>
  <r>
    <s v="AUD"/>
    <s v="SALES-POS"/>
    <s v="Renee"/>
    <n v="18290.900000000001"/>
    <d v="2018-08-12T00:00:00"/>
    <x v="4"/>
    <x v="0"/>
    <s v="2018"/>
    <x v="0"/>
    <n v="38"/>
    <x v="1104"/>
    <n v="18272.43"/>
    <s v="Australia"/>
    <x v="0"/>
  </r>
  <r>
    <s v="AUD"/>
    <s v="SALES-POS"/>
    <s v="Joseph"/>
    <n v="2531.21"/>
    <d v="2018-08-12T00:00:00"/>
    <x v="4"/>
    <x v="0"/>
    <s v="2018"/>
    <x v="1"/>
    <n v="21"/>
    <x v="1105"/>
    <n v="2514.1999999999998"/>
    <s v="Australia"/>
    <x v="0"/>
  </r>
  <r>
    <s v="AUD"/>
    <s v="INTER BANK"/>
    <s v="Tiffany"/>
    <n v="1585.76"/>
    <d v="2018-08-12T00:00:00"/>
    <x v="4"/>
    <x v="0"/>
    <s v="2018"/>
    <x v="0"/>
    <n v="25"/>
    <x v="255"/>
    <n v="1461.76"/>
    <s v="Australia"/>
    <x v="0"/>
  </r>
  <r>
    <s v="AUD"/>
    <s v="POS"/>
    <s v="Joseph"/>
    <n v="2502.5700000000002"/>
    <d v="2018-08-12T00:00:00"/>
    <x v="4"/>
    <x v="0"/>
    <s v="2018"/>
    <x v="1"/>
    <n v="21"/>
    <x v="1106"/>
    <n v="2473.9300000000003"/>
    <s v="Australia"/>
    <x v="0"/>
  </r>
  <r>
    <s v="AUD"/>
    <s v="PAYMENT"/>
    <s v="Marissa"/>
    <n v="3193.56"/>
    <d v="2018-08-12T00:00:00"/>
    <x v="4"/>
    <x v="0"/>
    <s v="2018"/>
    <x v="0"/>
    <n v="23"/>
    <x v="135"/>
    <n v="3175.56"/>
    <s v="Australia"/>
    <x v="0"/>
  </r>
  <r>
    <s v="AUD"/>
    <s v="INTER BANK"/>
    <s v="Charles"/>
    <n v="3789.85"/>
    <d v="2018-08-12T00:00:00"/>
    <x v="4"/>
    <x v="0"/>
    <s v="2018"/>
    <x v="1"/>
    <n v="18"/>
    <x v="10"/>
    <n v="3762.85"/>
    <s v="Australia"/>
    <x v="0"/>
  </r>
  <r>
    <s v="AUD"/>
    <s v="PAYMENT"/>
    <s v="Kristin"/>
    <n v="176.66"/>
    <d v="2018-08-12T00:00:00"/>
    <x v="4"/>
    <x v="0"/>
    <s v="2018"/>
    <x v="0"/>
    <n v="43"/>
    <x v="1107"/>
    <n v="-1.3400000000000034"/>
    <s v="Australia"/>
    <x v="0"/>
  </r>
  <r>
    <s v="AUD"/>
    <s v="POS"/>
    <s v="Heather"/>
    <n v="3097.82"/>
    <d v="2018-08-12T00:00:00"/>
    <x v="4"/>
    <x v="0"/>
    <s v="2018"/>
    <x v="0"/>
    <n v="41"/>
    <x v="1108"/>
    <n v="3074.1600000000003"/>
    <s v="Australia"/>
    <x v="0"/>
  </r>
  <r>
    <s v="AUD"/>
    <s v="PAYMENT"/>
    <s v="Kenneth"/>
    <n v="4205.74"/>
    <d v="2018-08-12T00:00:00"/>
    <x v="4"/>
    <x v="0"/>
    <s v="2018"/>
    <x v="1"/>
    <n v="29"/>
    <x v="105"/>
    <n v="4157.74"/>
    <s v="Australia"/>
    <x v="0"/>
  </r>
  <r>
    <s v="AUD"/>
    <s v="PAYMENT"/>
    <s v="Scott"/>
    <n v="913.77"/>
    <d v="2018-08-12T00:00:00"/>
    <x v="4"/>
    <x v="0"/>
    <s v="2018"/>
    <x v="1"/>
    <n v="23"/>
    <x v="491"/>
    <n v="871.77"/>
    <s v="Australia"/>
    <x v="0"/>
  </r>
  <r>
    <s v="AUD"/>
    <s v="POS"/>
    <s v="Amy"/>
    <n v="145.51"/>
    <d v="2018-08-12T00:00:00"/>
    <x v="4"/>
    <x v="0"/>
    <s v="2018"/>
    <x v="0"/>
    <n v="43"/>
    <x v="603"/>
    <n v="115.79999999999998"/>
    <s v="Australia"/>
    <x v="0"/>
  </r>
  <r>
    <s v="AUD"/>
    <s v="SALES-POS"/>
    <s v="Abigail"/>
    <n v="3493.58"/>
    <d v="2018-08-12T00:00:00"/>
    <x v="4"/>
    <x v="0"/>
    <s v="2018"/>
    <x v="0"/>
    <n v="40"/>
    <x v="697"/>
    <n v="3466.74"/>
    <s v="Australia"/>
    <x v="0"/>
  </r>
  <r>
    <s v="AUD"/>
    <s v="SALES-POS"/>
    <s v="Ronald"/>
    <n v="1282.8499999999999"/>
    <d v="2018-08-12T00:00:00"/>
    <x v="4"/>
    <x v="0"/>
    <s v="2018"/>
    <x v="1"/>
    <n v="25"/>
    <x v="27"/>
    <n v="1268.3599999999999"/>
    <s v="Australia"/>
    <x v="0"/>
  </r>
  <r>
    <s v="AUD"/>
    <s v="POS"/>
    <s v="Abigail"/>
    <n v="3467.6"/>
    <d v="2018-08-12T00:00:00"/>
    <x v="4"/>
    <x v="0"/>
    <s v="2018"/>
    <x v="0"/>
    <n v="40"/>
    <x v="1109"/>
    <n v="3441.62"/>
    <s v="Australia"/>
    <x v="0"/>
  </r>
  <r>
    <s v="AUD"/>
    <s v="SALES-POS"/>
    <s v="Jessica"/>
    <n v="15391.99"/>
    <d v="2018-08-12T00:00:00"/>
    <x v="4"/>
    <x v="0"/>
    <s v="2018"/>
    <x v="0"/>
    <n v="34"/>
    <x v="1110"/>
    <n v="15378.21"/>
    <s v="Australia"/>
    <x v="0"/>
  </r>
  <r>
    <s v="AUD"/>
    <s v="SALES-POS"/>
    <s v="Diana"/>
    <n v="795.06"/>
    <d v="2018-08-12T00:00:00"/>
    <x v="4"/>
    <x v="0"/>
    <s v="2018"/>
    <x v="0"/>
    <n v="26"/>
    <x v="1111"/>
    <n v="792.17"/>
    <s v="Australia"/>
    <x v="0"/>
  </r>
  <r>
    <s v="AUD"/>
    <s v="PAYMENT"/>
    <s v="Lori"/>
    <n v="1430.56"/>
    <d v="2018-08-12T00:00:00"/>
    <x v="4"/>
    <x v="0"/>
    <s v="2018"/>
    <x v="0"/>
    <n v="18"/>
    <x v="95"/>
    <n v="1380.56"/>
    <s v="Australia"/>
    <x v="0"/>
  </r>
  <r>
    <s v="AUD"/>
    <s v="SALES-POS"/>
    <s v="Diana"/>
    <n v="751.15"/>
    <d v="2018-08-12T00:00:00"/>
    <x v="4"/>
    <x v="0"/>
    <s v="2018"/>
    <x v="0"/>
    <n v="26"/>
    <x v="1002"/>
    <n v="707.24"/>
    <s v="Australia"/>
    <x v="0"/>
  </r>
  <r>
    <s v="AUD"/>
    <s v="SALES-POS"/>
    <s v="Richard"/>
    <n v="16847.900000000001"/>
    <d v="2018-08-12T00:00:00"/>
    <x v="4"/>
    <x v="0"/>
    <s v="2018"/>
    <x v="1"/>
    <n v="24"/>
    <x v="1112"/>
    <n v="16833.490000000002"/>
    <s v="Australia"/>
    <x v="0"/>
  </r>
  <r>
    <s v="AUD"/>
    <s v="SALES-POS"/>
    <s v="Michael"/>
    <n v="285.57"/>
    <d v="2018-08-12T00:00:00"/>
    <x v="4"/>
    <x v="0"/>
    <s v="2018"/>
    <x v="1"/>
    <n v="38"/>
    <x v="1113"/>
    <n v="275.77"/>
    <s v="Australia"/>
    <x v="0"/>
  </r>
  <r>
    <s v="AUD"/>
    <s v="SALES-POS"/>
    <s v="Renee"/>
    <n v="18281.259999999998"/>
    <d v="2018-08-12T00:00:00"/>
    <x v="4"/>
    <x v="0"/>
    <s v="2018"/>
    <x v="0"/>
    <n v="38"/>
    <x v="1114"/>
    <n v="18271.62"/>
    <s v="Australia"/>
    <x v="0"/>
  </r>
  <r>
    <s v="AUD"/>
    <s v="SALES-POS"/>
    <s v="Robert"/>
    <n v="3424.08"/>
    <d v="2018-08-12T00:00:00"/>
    <x v="4"/>
    <x v="0"/>
    <s v="2018"/>
    <x v="1"/>
    <n v="20"/>
    <x v="1115"/>
    <n v="3335.21"/>
    <s v="Australia"/>
    <x v="0"/>
  </r>
  <r>
    <s v="AUD"/>
    <s v="SALES-POS"/>
    <s v="Michael"/>
    <n v="261.98"/>
    <d v="2018-08-12T00:00:00"/>
    <x v="4"/>
    <x v="0"/>
    <s v="2018"/>
    <x v="1"/>
    <n v="38"/>
    <x v="690"/>
    <n v="238.39000000000001"/>
    <s v="Australia"/>
    <x v="0"/>
  </r>
  <r>
    <s v="AUD"/>
    <s v="SALES-POS"/>
    <s v="Diana"/>
    <n v="743.66"/>
    <d v="2018-08-12T00:00:00"/>
    <x v="4"/>
    <x v="0"/>
    <s v="2018"/>
    <x v="0"/>
    <n v="26"/>
    <x v="182"/>
    <n v="736.17"/>
    <s v="Australia"/>
    <x v="0"/>
  </r>
  <r>
    <s v="AUD"/>
    <s v="POS"/>
    <s v="Michael"/>
    <n v="247.25"/>
    <d v="2018-08-12T00:00:00"/>
    <x v="4"/>
    <x v="0"/>
    <s v="2018"/>
    <x v="1"/>
    <n v="38"/>
    <x v="631"/>
    <n v="232.52"/>
    <s v="Australia"/>
    <x v="0"/>
  </r>
  <r>
    <s v="AUD"/>
    <s v="POS"/>
    <s v="Ronald"/>
    <n v="1273.67"/>
    <d v="2018-08-12T00:00:00"/>
    <x v="4"/>
    <x v="0"/>
    <s v="2018"/>
    <x v="1"/>
    <n v="25"/>
    <x v="635"/>
    <n v="1264.49"/>
    <s v="Australia"/>
    <x v="0"/>
  </r>
  <r>
    <s v="AUD"/>
    <s v="SALES-POS"/>
    <s v="Jessica"/>
    <n v="2151.3200000000002"/>
    <d v="2018-08-12T00:00:00"/>
    <x v="4"/>
    <x v="0"/>
    <s v="2018"/>
    <x v="0"/>
    <n v="21"/>
    <x v="1116"/>
    <n v="2137.7400000000002"/>
    <s v="Australia"/>
    <x v="0"/>
  </r>
  <r>
    <s v="AUD"/>
    <s v="PAYMENT"/>
    <s v="Michael"/>
    <n v="2133.38"/>
    <d v="2018-08-12T00:00:00"/>
    <x v="4"/>
    <x v="0"/>
    <s v="2018"/>
    <x v="1"/>
    <n v="40"/>
    <x v="13"/>
    <n v="2108.38"/>
    <s v="Australia"/>
    <x v="0"/>
  </r>
  <r>
    <s v="AUD"/>
    <s v="SALES-POS"/>
    <s v="Joseph"/>
    <n v="2482.4699999999998"/>
    <d v="2018-08-12T00:00:00"/>
    <x v="4"/>
    <x v="0"/>
    <s v="2018"/>
    <x v="1"/>
    <n v="21"/>
    <x v="1117"/>
    <n v="2462.37"/>
    <s v="Australia"/>
    <x v="0"/>
  </r>
  <r>
    <s v="AUD"/>
    <s v="POS"/>
    <s v="Timothy"/>
    <n v="2346.27"/>
    <d v="2018-08-12T00:00:00"/>
    <x v="4"/>
    <x v="0"/>
    <s v="2018"/>
    <x v="1"/>
    <n v="20"/>
    <x v="283"/>
    <n v="2330.4299999999998"/>
    <s v="Australia"/>
    <x v="0"/>
  </r>
  <r>
    <s v="AUD"/>
    <s v="POS"/>
    <s v="Tiffany"/>
    <n v="1451.04"/>
    <d v="2018-08-12T00:00:00"/>
    <x v="4"/>
    <x v="0"/>
    <s v="2018"/>
    <x v="0"/>
    <n v="25"/>
    <x v="1118"/>
    <n v="1316.32"/>
    <s v="Australia"/>
    <x v="0"/>
  </r>
  <r>
    <s v="AUD"/>
    <s v="SALES-POS"/>
    <s v="Timothy"/>
    <n v="2329.94"/>
    <d v="2018-08-12T00:00:00"/>
    <x v="4"/>
    <x v="0"/>
    <s v="2018"/>
    <x v="1"/>
    <n v="20"/>
    <x v="1119"/>
    <n v="2313.61"/>
    <s v="Australia"/>
    <x v="0"/>
  </r>
  <r>
    <s v="AUD"/>
    <s v="SALES-POS"/>
    <s v="Amy"/>
    <n v="115.38"/>
    <d v="2018-08-13T00:00:00"/>
    <x v="5"/>
    <x v="0"/>
    <s v="2018"/>
    <x v="0"/>
    <n v="43"/>
    <x v="1120"/>
    <n v="85.25"/>
    <s v="Australia"/>
    <x v="0"/>
  </r>
  <r>
    <s v="AUD"/>
    <s v="SALES-POS"/>
    <s v="Joseph"/>
    <n v="2472.46"/>
    <d v="2018-08-13T00:00:00"/>
    <x v="5"/>
    <x v="0"/>
    <s v="2018"/>
    <x v="1"/>
    <n v="21"/>
    <x v="1121"/>
    <n v="2462.4499999999998"/>
    <s v="Australia"/>
    <x v="0"/>
  </r>
  <r>
    <s v="AUD"/>
    <s v="PAYMENT"/>
    <s v="Derek"/>
    <n v="75.41"/>
    <d v="2018-08-13T00:00:00"/>
    <x v="5"/>
    <x v="0"/>
    <s v="2018"/>
    <x v="1"/>
    <n v="20"/>
    <x v="96"/>
    <n v="-92.59"/>
    <s v="Australia"/>
    <x v="0"/>
  </r>
  <r>
    <s v="AUD"/>
    <s v="INTER BANK"/>
    <s v="Matthew"/>
    <n v="6138.96"/>
    <d v="2018-08-13T00:00:00"/>
    <x v="5"/>
    <x v="0"/>
    <s v="2018"/>
    <x v="1"/>
    <n v="39"/>
    <x v="92"/>
    <n v="6105.96"/>
    <s v="Australia"/>
    <x v="0"/>
  </r>
  <r>
    <s v="AUD"/>
    <s v="INTER BANK"/>
    <s v="Susan"/>
    <n v="3149.24"/>
    <d v="2018-08-13T00:00:00"/>
    <x v="5"/>
    <x v="0"/>
    <s v="2018"/>
    <x v="0"/>
    <n v="19"/>
    <x v="164"/>
    <n v="3125.24"/>
    <s v="Australia"/>
    <x v="0"/>
  </r>
  <r>
    <s v="AUD"/>
    <s v="PAYMENT"/>
    <s v="Michele"/>
    <n v="1766.57"/>
    <d v="2018-08-13T00:00:00"/>
    <x v="5"/>
    <x v="0"/>
    <s v="2018"/>
    <x v="0"/>
    <n v="30"/>
    <x v="285"/>
    <n v="1700.57"/>
    <s v="Australia"/>
    <x v="0"/>
  </r>
  <r>
    <s v="AUD"/>
    <s v="PAYMENT"/>
    <s v="Richard"/>
    <n v="2164.96"/>
    <d v="2018-08-13T00:00:00"/>
    <x v="5"/>
    <x v="0"/>
    <s v="2018"/>
    <x v="1"/>
    <n v="22"/>
    <x v="40"/>
    <n v="2130.96"/>
    <s v="Australia"/>
    <x v="0"/>
  </r>
  <r>
    <s v="AUD"/>
    <s v="INTER BANK"/>
    <s v="Mary"/>
    <n v="1066.9000000000001"/>
    <d v="2018-08-13T00:00:00"/>
    <x v="5"/>
    <x v="0"/>
    <s v="2018"/>
    <x v="0"/>
    <n v="64"/>
    <x v="594"/>
    <n v="906.90000000000009"/>
    <s v="Australia"/>
    <x v="0"/>
  </r>
  <r>
    <s v="AUD"/>
    <s v="PAYMENT"/>
    <s v="Maria"/>
    <n v="2417.3200000000002"/>
    <d v="2018-08-13T00:00:00"/>
    <x v="5"/>
    <x v="0"/>
    <s v="2018"/>
    <x v="0"/>
    <n v="35"/>
    <x v="75"/>
    <n v="2382.3200000000002"/>
    <s v="Australia"/>
    <x v="0"/>
  </r>
  <r>
    <s v="AUD"/>
    <s v="PAYMENT"/>
    <s v="Robert"/>
    <n v="3289.08"/>
    <d v="2018-08-13T00:00:00"/>
    <x v="5"/>
    <x v="0"/>
    <s v="2018"/>
    <x v="1"/>
    <n v="20"/>
    <x v="222"/>
    <n v="3154.08"/>
    <s v="Australia"/>
    <x v="0"/>
  </r>
  <r>
    <s v="AUD"/>
    <s v="PAYMENT"/>
    <s v="Maria"/>
    <n v="2297.3200000000002"/>
    <d v="2018-08-13T00:00:00"/>
    <x v="5"/>
    <x v="0"/>
    <s v="2018"/>
    <x v="0"/>
    <n v="35"/>
    <x v="1122"/>
    <n v="2177.3200000000002"/>
    <s v="Australia"/>
    <x v="0"/>
  </r>
  <r>
    <s v="AUD"/>
    <s v="POS"/>
    <s v="Michael"/>
    <n v="245.15"/>
    <d v="2018-08-13T00:00:00"/>
    <x v="5"/>
    <x v="0"/>
    <s v="2018"/>
    <x v="1"/>
    <n v="38"/>
    <x v="1123"/>
    <n v="243.05"/>
    <s v="Australia"/>
    <x v="0"/>
  </r>
  <r>
    <s v="AUD"/>
    <s v="INTER BANK"/>
    <s v="Natasha"/>
    <n v="190086.75"/>
    <d v="2018-08-13T00:00:00"/>
    <x v="5"/>
    <x v="0"/>
    <s v="2018"/>
    <x v="0"/>
    <n v="40"/>
    <x v="549"/>
    <n v="190035.75"/>
    <s v="Australia"/>
    <x v="0"/>
  </r>
  <r>
    <s v="AUD"/>
    <s v="POS"/>
    <s v="Billy"/>
    <n v="3175.5"/>
    <d v="2018-08-13T00:00:00"/>
    <x v="5"/>
    <x v="0"/>
    <s v="2018"/>
    <x v="1"/>
    <n v="52"/>
    <x v="1090"/>
    <n v="3148.35"/>
    <s v="Australia"/>
    <x v="0"/>
  </r>
  <r>
    <s v="AUD"/>
    <s v="POS"/>
    <s v="Scott"/>
    <n v="904.46"/>
    <d v="2018-08-13T00:00:00"/>
    <x v="5"/>
    <x v="0"/>
    <s v="2018"/>
    <x v="1"/>
    <n v="23"/>
    <x v="1124"/>
    <n v="895.15000000000009"/>
    <s v="Australia"/>
    <x v="0"/>
  </r>
  <r>
    <s v="AUD"/>
    <s v="PAYMENT"/>
    <s v="Marissa"/>
    <n v="3039.56"/>
    <d v="2018-08-13T00:00:00"/>
    <x v="5"/>
    <x v="0"/>
    <s v="2018"/>
    <x v="0"/>
    <n v="23"/>
    <x v="676"/>
    <n v="2885.56"/>
    <s v="Australia"/>
    <x v="0"/>
  </r>
  <r>
    <s v="AUD"/>
    <s v="PAYMENT"/>
    <s v="Gregory"/>
    <n v="1743.49"/>
    <d v="2018-08-13T00:00:00"/>
    <x v="5"/>
    <x v="0"/>
    <s v="2018"/>
    <x v="1"/>
    <n v="42"/>
    <x v="1125"/>
    <n v="1549.49"/>
    <s v="Australia"/>
    <x v="0"/>
  </r>
  <r>
    <s v="AUD"/>
    <s v="INTER BANK"/>
    <s v="Richard"/>
    <n v="16808.900000000001"/>
    <d v="2018-08-13T00:00:00"/>
    <x v="5"/>
    <x v="0"/>
    <s v="2018"/>
    <x v="1"/>
    <n v="24"/>
    <x v="14"/>
    <n v="16769.900000000001"/>
    <s v="Australia"/>
    <x v="0"/>
  </r>
  <r>
    <s v="AUD"/>
    <s v="POS"/>
    <s v="Tiffany"/>
    <n v="1439.61"/>
    <d v="2018-08-13T00:00:00"/>
    <x v="5"/>
    <x v="0"/>
    <s v="2018"/>
    <x v="0"/>
    <n v="25"/>
    <x v="833"/>
    <n v="1428.1799999999998"/>
    <s v="Australia"/>
    <x v="0"/>
  </r>
  <r>
    <s v="AUD"/>
    <s v="SALES-POS"/>
    <s v="Joseph"/>
    <n v="2461.14"/>
    <d v="2018-08-13T00:00:00"/>
    <x v="5"/>
    <x v="0"/>
    <s v="2018"/>
    <x v="1"/>
    <n v="21"/>
    <x v="284"/>
    <n v="2449.8199999999997"/>
    <s v="Australia"/>
    <x v="0"/>
  </r>
  <r>
    <s v="AUD"/>
    <s v="SALES-POS"/>
    <s v="Christopher"/>
    <n v="7747.45"/>
    <d v="2018-08-13T00:00:00"/>
    <x v="5"/>
    <x v="0"/>
    <s v="2018"/>
    <x v="1"/>
    <n v="35"/>
    <x v="1126"/>
    <n v="7728.6399999999994"/>
    <s v="Australia"/>
    <x v="0"/>
  </r>
  <r>
    <s v="AUD"/>
    <s v="SALES-POS"/>
    <s v="Darren"/>
    <n v="9470.31"/>
    <d v="2018-08-13T00:00:00"/>
    <x v="5"/>
    <x v="0"/>
    <s v="2018"/>
    <x v="1"/>
    <n v="20"/>
    <x v="1127"/>
    <n v="9465.0399999999991"/>
    <s v="Australia"/>
    <x v="0"/>
  </r>
  <r>
    <s v="AUD"/>
    <s v="SALES-POS"/>
    <s v="Michael"/>
    <n v="237.74"/>
    <d v="2018-08-13T00:00:00"/>
    <x v="5"/>
    <x v="0"/>
    <s v="2018"/>
    <x v="1"/>
    <n v="38"/>
    <x v="1128"/>
    <n v="230.33"/>
    <s v="Australia"/>
    <x v="0"/>
  </r>
  <r>
    <s v="AUD"/>
    <s v="SALES-POS"/>
    <s v="Rhonda"/>
    <n v="1133.3900000000001"/>
    <d v="2018-08-13T00:00:00"/>
    <x v="5"/>
    <x v="0"/>
    <s v="2018"/>
    <x v="0"/>
    <n v="40"/>
    <x v="1129"/>
    <n v="1120.7700000000002"/>
    <s v="Australia"/>
    <x v="0"/>
  </r>
  <r>
    <s v="AUD"/>
    <s v="SALES-POS"/>
    <s v="Joseph"/>
    <n v="2447.08"/>
    <d v="2018-08-13T00:00:00"/>
    <x v="5"/>
    <x v="0"/>
    <s v="2018"/>
    <x v="1"/>
    <n v="21"/>
    <x v="506"/>
    <n v="2433.02"/>
    <s v="Australia"/>
    <x v="0"/>
  </r>
  <r>
    <s v="AUD"/>
    <s v="SALES-POS"/>
    <s v="Joseph"/>
    <n v="2436.33"/>
    <d v="2018-08-13T00:00:00"/>
    <x v="5"/>
    <x v="0"/>
    <s v="2018"/>
    <x v="1"/>
    <n v="21"/>
    <x v="1130"/>
    <n v="2425.58"/>
    <s v="Australia"/>
    <x v="0"/>
  </r>
  <r>
    <s v="AUD"/>
    <s v="POS"/>
    <s v="Heather"/>
    <n v="3085.18"/>
    <d v="2018-08-13T00:00:00"/>
    <x v="5"/>
    <x v="0"/>
    <s v="2018"/>
    <x v="0"/>
    <n v="41"/>
    <x v="1131"/>
    <n v="3072.54"/>
    <s v="Australia"/>
    <x v="0"/>
  </r>
  <r>
    <s v="AUD"/>
    <s v="POS"/>
    <s v="Diana"/>
    <n v="729.2"/>
    <d v="2018-08-13T00:00:00"/>
    <x v="5"/>
    <x v="0"/>
    <s v="2018"/>
    <x v="0"/>
    <n v="26"/>
    <x v="747"/>
    <n v="714.74"/>
    <s v="Australia"/>
    <x v="0"/>
  </r>
  <r>
    <s v="AUD"/>
    <s v="SALES-POS"/>
    <s v="Michael"/>
    <n v="2972.71"/>
    <d v="2018-08-13T00:00:00"/>
    <x v="5"/>
    <x v="0"/>
    <s v="2018"/>
    <x v="1"/>
    <n v="44"/>
    <x v="1132"/>
    <n v="2946.86"/>
    <s v="Australia"/>
    <x v="0"/>
  </r>
  <r>
    <s v="AUD"/>
    <s v="SALES-POS"/>
    <s v="Jessica"/>
    <n v="2117.7800000000002"/>
    <d v="2018-08-13T00:00:00"/>
    <x v="5"/>
    <x v="0"/>
    <s v="2018"/>
    <x v="0"/>
    <n v="21"/>
    <x v="1133"/>
    <n v="2084.2400000000002"/>
    <s v="Australia"/>
    <x v="0"/>
  </r>
  <r>
    <s v="AUD"/>
    <s v="SALES-POS"/>
    <s v="Ronald"/>
    <n v="1265.82"/>
    <d v="2018-08-13T00:00:00"/>
    <x v="5"/>
    <x v="0"/>
    <s v="2018"/>
    <x v="1"/>
    <n v="25"/>
    <x v="642"/>
    <n v="1257.97"/>
    <s v="Australia"/>
    <x v="0"/>
  </r>
  <r>
    <s v="AUD"/>
    <s v="POS"/>
    <s v="Luis"/>
    <n v="1043.8699999999999"/>
    <d v="2018-08-13T00:00:00"/>
    <x v="5"/>
    <x v="0"/>
    <s v="2018"/>
    <x v="1"/>
    <n v="27"/>
    <x v="1134"/>
    <n v="974.03999999999985"/>
    <s v="Australia"/>
    <x v="0"/>
  </r>
  <r>
    <s v="AUD"/>
    <s v="PAYMENT"/>
    <s v="Joseph"/>
    <n v="2293.77"/>
    <d v="2018-08-13T00:00:00"/>
    <x v="5"/>
    <x v="0"/>
    <s v="2018"/>
    <x v="1"/>
    <n v="21"/>
    <x v="615"/>
    <n v="2159.77"/>
    <s v="Australia"/>
    <x v="0"/>
  </r>
  <r>
    <s v="AUD"/>
    <s v="POS"/>
    <s v="Joseph"/>
    <n v="2427.77"/>
    <d v="2018-08-13T00:00:00"/>
    <x v="5"/>
    <x v="0"/>
    <s v="2018"/>
    <x v="1"/>
    <n v="21"/>
    <x v="1135"/>
    <n v="2419.21"/>
    <s v="Australia"/>
    <x v="0"/>
  </r>
  <r>
    <s v="AUD"/>
    <s v="POS"/>
    <s v="Diana"/>
    <n v="712.43"/>
    <d v="2018-08-13T00:00:00"/>
    <x v="5"/>
    <x v="0"/>
    <s v="2018"/>
    <x v="0"/>
    <n v="26"/>
    <x v="1136"/>
    <n v="695.66"/>
    <s v="Australia"/>
    <x v="0"/>
  </r>
  <r>
    <s v="AUD"/>
    <s v="SALES-POS"/>
    <s v="Diana"/>
    <n v="679.44"/>
    <d v="2018-08-13T00:00:00"/>
    <x v="5"/>
    <x v="0"/>
    <s v="2018"/>
    <x v="0"/>
    <n v="26"/>
    <x v="1137"/>
    <n v="646.45000000000005"/>
    <s v="Australia"/>
    <x v="0"/>
  </r>
  <r>
    <s v="AUD"/>
    <s v="POS"/>
    <s v="Michael"/>
    <n v="229.46"/>
    <d v="2018-08-13T00:00:00"/>
    <x v="5"/>
    <x v="0"/>
    <s v="2018"/>
    <x v="1"/>
    <n v="38"/>
    <x v="1138"/>
    <n v="221.18"/>
    <s v="Australia"/>
    <x v="0"/>
  </r>
  <r>
    <s v="AUD"/>
    <s v="SALES-POS"/>
    <s v="Robin"/>
    <n v="1640.51"/>
    <d v="2018-08-13T00:00:00"/>
    <x v="5"/>
    <x v="0"/>
    <s v="2018"/>
    <x v="0"/>
    <n v="34"/>
    <x v="1139"/>
    <n v="1600.74"/>
    <s v="Australia"/>
    <x v="0"/>
  </r>
  <r>
    <s v="AUD"/>
    <s v="POS"/>
    <s v="Diana"/>
    <n v="667.83"/>
    <d v="2018-08-13T00:00:00"/>
    <x v="5"/>
    <x v="0"/>
    <s v="2018"/>
    <x v="0"/>
    <n v="26"/>
    <x v="461"/>
    <n v="656.22"/>
    <s v="Australia"/>
    <x v="0"/>
  </r>
  <r>
    <s v="AUD"/>
    <s v="POS"/>
    <s v="Heather"/>
    <n v="3073.89"/>
    <d v="2018-08-13T00:00:00"/>
    <x v="5"/>
    <x v="0"/>
    <s v="2018"/>
    <x v="0"/>
    <n v="41"/>
    <x v="309"/>
    <n v="3062.6"/>
    <s v="Australia"/>
    <x v="0"/>
  </r>
  <r>
    <s v="AUD"/>
    <s v="PAY/SALARY"/>
    <s v="Robin"/>
    <n v="3351.9"/>
    <d v="2018-08-13T00:00:00"/>
    <x v="5"/>
    <x v="0"/>
    <s v="2018"/>
    <x v="0"/>
    <n v="34"/>
    <x v="572"/>
    <n v="1640.51"/>
    <s v="Australia"/>
    <x v="1"/>
  </r>
  <r>
    <s v="AUD"/>
    <s v="PAYMENT"/>
    <s v="Robin"/>
    <n v="3305.9"/>
    <d v="2018-08-13T00:00:00"/>
    <x v="5"/>
    <x v="0"/>
    <s v="2018"/>
    <x v="0"/>
    <n v="34"/>
    <x v="58"/>
    <n v="3259.9"/>
    <s v="Australia"/>
    <x v="0"/>
  </r>
  <r>
    <s v="AUD"/>
    <s v="PAYMENT"/>
    <s v="Robin"/>
    <n v="3226.9"/>
    <d v="2018-08-13T00:00:00"/>
    <x v="5"/>
    <x v="0"/>
    <s v="2018"/>
    <x v="0"/>
    <n v="34"/>
    <x v="1140"/>
    <n v="3147.9"/>
    <s v="Australia"/>
    <x v="0"/>
  </r>
  <r>
    <s v="AUD"/>
    <s v="PAYMENT"/>
    <s v="Michael"/>
    <n v="49942.18"/>
    <d v="2018-08-13T00:00:00"/>
    <x v="5"/>
    <x v="0"/>
    <s v="2018"/>
    <x v="1"/>
    <n v="19"/>
    <x v="214"/>
    <n v="49905.18"/>
    <s v="Australia"/>
    <x v="0"/>
  </r>
  <r>
    <s v="AUD"/>
    <s v="PAY/SALARY"/>
    <s v="Rhonda"/>
    <n v="2025.48"/>
    <d v="2018-08-13T00:00:00"/>
    <x v="5"/>
    <x v="0"/>
    <s v="2018"/>
    <x v="0"/>
    <n v="40"/>
    <x v="573"/>
    <n v="1133.3899999999999"/>
    <s v="Australia"/>
    <x v="1"/>
  </r>
  <r>
    <s v="AUD"/>
    <s v="PAYMENT"/>
    <s v="Ryan"/>
    <n v="31543.39"/>
    <d v="2018-08-13T00:00:00"/>
    <x v="5"/>
    <x v="0"/>
    <s v="2018"/>
    <x v="1"/>
    <n v="38"/>
    <x v="491"/>
    <n v="31501.39"/>
    <s v="Australia"/>
    <x v="0"/>
  </r>
  <r>
    <s v="AUD"/>
    <s v="PAY/SALARY"/>
    <s v="Catherine"/>
    <n v="1853.29"/>
    <d v="2018-08-13T00:00:00"/>
    <x v="5"/>
    <x v="0"/>
    <s v="2018"/>
    <x v="0"/>
    <n v="26"/>
    <x v="1141"/>
    <n v="10.149999999999864"/>
    <s v="Australia"/>
    <x v="1"/>
  </r>
  <r>
    <s v="AUD"/>
    <s v="SALES-POS"/>
    <s v="Diana"/>
    <n v="660.86"/>
    <d v="2018-08-13T00:00:00"/>
    <x v="5"/>
    <x v="0"/>
    <s v="2018"/>
    <x v="0"/>
    <n v="26"/>
    <x v="1142"/>
    <n v="653.89"/>
    <s v="Australia"/>
    <x v="0"/>
  </r>
  <r>
    <s v="AUD"/>
    <s v="POS"/>
    <s v="Timothy"/>
    <n v="2314.25"/>
    <d v="2018-08-13T00:00:00"/>
    <x v="5"/>
    <x v="0"/>
    <s v="2018"/>
    <x v="1"/>
    <n v="20"/>
    <x v="1143"/>
    <n v="2298.56"/>
    <s v="Australia"/>
    <x v="0"/>
  </r>
  <r>
    <s v="AUD"/>
    <s v="PAY/SALARY"/>
    <s v="Timothy"/>
    <n v="3955.08"/>
    <d v="2018-08-13T00:00:00"/>
    <x v="5"/>
    <x v="0"/>
    <s v="2018"/>
    <x v="1"/>
    <n v="20"/>
    <x v="1144"/>
    <n v="2314.25"/>
    <s v="Australia"/>
    <x v="1"/>
  </r>
  <r>
    <s v="AUD"/>
    <s v="PAYMENT"/>
    <s v="Abigail"/>
    <n v="3271.6"/>
    <d v="2018-08-13T00:00:00"/>
    <x v="5"/>
    <x v="0"/>
    <s v="2018"/>
    <x v="0"/>
    <n v="40"/>
    <x v="1145"/>
    <n v="3075.6"/>
    <s v="Australia"/>
    <x v="0"/>
  </r>
  <r>
    <s v="AUD"/>
    <s v="PAY/SALARY"/>
    <s v="Maria"/>
    <n v="3160.27"/>
    <d v="2018-08-13T00:00:00"/>
    <x v="5"/>
    <x v="0"/>
    <s v="2018"/>
    <x v="0"/>
    <n v="35"/>
    <x v="579"/>
    <n v="2297.3199999999997"/>
    <s v="Australia"/>
    <x v="1"/>
  </r>
  <r>
    <s v="AUD"/>
    <s v="POS"/>
    <s v="Tiffany"/>
    <n v="1427.39"/>
    <d v="2018-08-13T00:00:00"/>
    <x v="5"/>
    <x v="0"/>
    <s v="2018"/>
    <x v="0"/>
    <n v="25"/>
    <x v="1146"/>
    <n v="1415.17"/>
    <s v="Australia"/>
    <x v="0"/>
  </r>
  <r>
    <s v="AUD"/>
    <s v="SALES-POS"/>
    <s v="Tiffany"/>
    <n v="1414.58"/>
    <d v="2018-08-13T00:00:00"/>
    <x v="5"/>
    <x v="0"/>
    <s v="2018"/>
    <x v="0"/>
    <n v="25"/>
    <x v="1147"/>
    <n v="1401.77"/>
    <s v="Australia"/>
    <x v="0"/>
  </r>
  <r>
    <s v="AUD"/>
    <s v="SALES-POS"/>
    <s v="Ronald"/>
    <n v="1250.68"/>
    <d v="2018-08-13T00:00:00"/>
    <x v="5"/>
    <x v="0"/>
    <s v="2018"/>
    <x v="1"/>
    <n v="25"/>
    <x v="707"/>
    <n v="1235.54"/>
    <s v="Australia"/>
    <x v="0"/>
  </r>
  <r>
    <s v="AUD"/>
    <s v="PAY/SALARY"/>
    <s v="Nathaniel"/>
    <n v="2887.54"/>
    <d v="2018-08-13T00:00:00"/>
    <x v="5"/>
    <x v="0"/>
    <s v="2018"/>
    <x v="1"/>
    <n v="31"/>
    <x v="1148"/>
    <n v="1.0199999999999818"/>
    <s v="Australia"/>
    <x v="1"/>
  </r>
  <r>
    <s v="AUD"/>
    <s v="PAY/SALARY"/>
    <s v="Ricky"/>
    <n v="4980.6099999999997"/>
    <d v="2018-08-13T00:00:00"/>
    <x v="5"/>
    <x v="0"/>
    <s v="2018"/>
    <x v="1"/>
    <n v="43"/>
    <x v="584"/>
    <n v="2392.5999999999995"/>
    <s v="Australia"/>
    <x v="1"/>
  </r>
  <r>
    <s v="AUD"/>
    <s v="PAY/SALARY"/>
    <s v="Luis"/>
    <n v="2440.1"/>
    <d v="2018-08-13T00:00:00"/>
    <x v="5"/>
    <x v="0"/>
    <s v="2018"/>
    <x v="1"/>
    <n v="27"/>
    <x v="585"/>
    <n v="1043.8699999999999"/>
    <s v="Australia"/>
    <x v="1"/>
  </r>
  <r>
    <s v="AUD"/>
    <s v="PAY/SALARY"/>
    <s v="Emily"/>
    <n v="29573.4"/>
    <d v="2018-08-13T00:00:00"/>
    <x v="5"/>
    <x v="0"/>
    <s v="2018"/>
    <x v="0"/>
    <n v="43"/>
    <x v="586"/>
    <n v="28908.97"/>
    <s v="Australia"/>
    <x v="1"/>
  </r>
  <r>
    <s v="AUD"/>
    <s v="PAY/SALARY"/>
    <s v="Kimberly"/>
    <n v="2179.91"/>
    <d v="2018-08-13T00:00:00"/>
    <x v="5"/>
    <x v="0"/>
    <s v="2018"/>
    <x v="0"/>
    <n v="24"/>
    <x v="587"/>
    <n v="1120.07"/>
    <s v="Australia"/>
    <x v="1"/>
  </r>
  <r>
    <s v="AUD"/>
    <s v="PAY/SALARY"/>
    <s v="Edward"/>
    <n v="5087.3599999999997"/>
    <d v="2018-08-13T00:00:00"/>
    <x v="5"/>
    <x v="0"/>
    <s v="2018"/>
    <x v="1"/>
    <n v="19"/>
    <x v="588"/>
    <n v="4096.8099999999995"/>
    <s v="Australia"/>
    <x v="1"/>
  </r>
  <r>
    <s v="AUD"/>
    <s v="SALES-POS"/>
    <s v="Michael"/>
    <n v="130.53"/>
    <d v="2018-08-13T00:00:00"/>
    <x v="5"/>
    <x v="0"/>
    <s v="2018"/>
    <x v="1"/>
    <n v="38"/>
    <x v="1149"/>
    <n v="31.599999999999994"/>
    <s v="Australia"/>
    <x v="0"/>
  </r>
  <r>
    <s v="AUD"/>
    <s v="POS"/>
    <s v="Robert"/>
    <n v="5785.62"/>
    <d v="2018-08-13T00:00:00"/>
    <x v="5"/>
    <x v="0"/>
    <s v="2018"/>
    <x v="1"/>
    <n v="26"/>
    <x v="1150"/>
    <n v="5779.69"/>
    <s v="Australia"/>
    <x v="0"/>
  </r>
  <r>
    <s v="AUD"/>
    <s v="PAYMENT"/>
    <s v="Lucas"/>
    <n v="5643.84"/>
    <d v="2018-08-13T00:00:00"/>
    <x v="5"/>
    <x v="0"/>
    <s v="2018"/>
    <x v="1"/>
    <n v="21"/>
    <x v="257"/>
    <n v="5603.84"/>
    <s v="Australia"/>
    <x v="0"/>
  </r>
  <r>
    <s v="AUD"/>
    <s v="PAY/SALARY"/>
    <s v="Michael"/>
    <n v="4413.74"/>
    <d v="2018-08-13T00:00:00"/>
    <x v="5"/>
    <x v="0"/>
    <s v="2018"/>
    <x v="1"/>
    <n v="40"/>
    <x v="590"/>
    <n v="2133.3799999999997"/>
    <s v="Australia"/>
    <x v="1"/>
  </r>
  <r>
    <s v="AUD"/>
    <s v="PAYMENT"/>
    <s v="Craig"/>
    <n v="28980.39"/>
    <d v="2018-08-13T00:00:00"/>
    <x v="5"/>
    <x v="0"/>
    <s v="2018"/>
    <x v="1"/>
    <n v="28"/>
    <x v="591"/>
    <n v="28960.39"/>
    <s v="Australia"/>
    <x v="0"/>
  </r>
  <r>
    <s v="AUD"/>
    <s v="PAY/SALARY"/>
    <s v="Melissa"/>
    <n v="3317.79"/>
    <d v="2018-08-13T00:00:00"/>
    <x v="5"/>
    <x v="0"/>
    <s v="2018"/>
    <x v="0"/>
    <n v="30"/>
    <x v="592"/>
    <n v="1681.07"/>
    <s v="Australia"/>
    <x v="1"/>
  </r>
  <r>
    <s v="AUD"/>
    <s v="POS"/>
    <s v="Robert"/>
    <n v="5779.82"/>
    <d v="2018-08-13T00:00:00"/>
    <x v="5"/>
    <x v="0"/>
    <s v="2018"/>
    <x v="1"/>
    <n v="26"/>
    <x v="1151"/>
    <n v="5774.0199999999995"/>
    <s v="Australia"/>
    <x v="0"/>
  </r>
  <r>
    <s v="AUD"/>
    <s v="SALES-POS"/>
    <s v="Jeffrey"/>
    <n v="805.63"/>
    <d v="2018-08-13T00:00:00"/>
    <x v="5"/>
    <x v="0"/>
    <s v="2018"/>
    <x v="1"/>
    <n v="30"/>
    <x v="1152"/>
    <n v="713.41"/>
    <s v="Australia"/>
    <x v="0"/>
  </r>
  <r>
    <s v="AUD"/>
    <s v="INTER BANK"/>
    <s v="Michele"/>
    <n v="1711.57"/>
    <d v="2018-08-13T00:00:00"/>
    <x v="5"/>
    <x v="0"/>
    <s v="2018"/>
    <x v="0"/>
    <n v="30"/>
    <x v="17"/>
    <n v="1656.57"/>
    <s v="Australia"/>
    <x v="0"/>
  </r>
  <r>
    <s v="AUD"/>
    <s v="PAYMENT"/>
    <s v="Marissa"/>
    <n v="3017.56"/>
    <d v="2018-08-13T00:00:00"/>
    <x v="5"/>
    <x v="0"/>
    <s v="2018"/>
    <x v="0"/>
    <n v="23"/>
    <x v="16"/>
    <n v="2995.56"/>
    <s v="Australia"/>
    <x v="0"/>
  </r>
  <r>
    <s v="AUD"/>
    <s v="POS"/>
    <s v="Alexander"/>
    <n v="8887.2900000000009"/>
    <d v="2018-08-13T00:00:00"/>
    <x v="5"/>
    <x v="0"/>
    <s v="2018"/>
    <x v="1"/>
    <n v="38"/>
    <x v="1153"/>
    <n v="8865.4100000000017"/>
    <s v="Australia"/>
    <x v="0"/>
  </r>
  <r>
    <s v="AUD"/>
    <s v="SALES-POS"/>
    <s v="Christopher"/>
    <n v="56915.98"/>
    <d v="2018-08-13T00:00:00"/>
    <x v="5"/>
    <x v="0"/>
    <s v="2018"/>
    <x v="1"/>
    <n v="33"/>
    <x v="1154"/>
    <n v="56759.380000000005"/>
    <s v="Australia"/>
    <x v="0"/>
  </r>
  <r>
    <s v="AUD"/>
    <s v="SALES-POS"/>
    <s v="Scott"/>
    <n v="871.68"/>
    <d v="2018-08-13T00:00:00"/>
    <x v="5"/>
    <x v="0"/>
    <s v="2018"/>
    <x v="1"/>
    <n v="23"/>
    <x v="1155"/>
    <n v="838.9"/>
    <s v="Australia"/>
    <x v="0"/>
  </r>
  <r>
    <s v="AUD"/>
    <s v="SALES-POS"/>
    <s v="Jeffrey"/>
    <n v="529.38"/>
    <d v="2018-08-13T00:00:00"/>
    <x v="5"/>
    <x v="0"/>
    <s v="2018"/>
    <x v="1"/>
    <n v="30"/>
    <x v="1156"/>
    <n v="253.13"/>
    <s v="Australia"/>
    <x v="0"/>
  </r>
  <r>
    <s v="AUD"/>
    <s v="SALES-POS"/>
    <s v="Ronald"/>
    <n v="1232.96"/>
    <d v="2018-08-13T00:00:00"/>
    <x v="5"/>
    <x v="0"/>
    <s v="2018"/>
    <x v="1"/>
    <n v="25"/>
    <x v="1157"/>
    <n v="1215.24"/>
    <s v="Australia"/>
    <x v="0"/>
  </r>
  <r>
    <s v="AUD"/>
    <s v="PAY/SALARY"/>
    <s v="Michael"/>
    <n v="52796.92"/>
    <d v="2018-08-13T00:00:00"/>
    <x v="5"/>
    <x v="0"/>
    <s v="2018"/>
    <x v="1"/>
    <n v="19"/>
    <x v="1158"/>
    <n v="49942.18"/>
    <s v="Australia"/>
    <x v="1"/>
  </r>
  <r>
    <s v="AUD"/>
    <s v="PAYMENT"/>
    <s v="Susan"/>
    <n v="3113.24"/>
    <d v="2018-08-13T00:00:00"/>
    <x v="5"/>
    <x v="0"/>
    <s v="2018"/>
    <x v="0"/>
    <n v="19"/>
    <x v="25"/>
    <n v="3077.24"/>
    <s v="Australia"/>
    <x v="0"/>
  </r>
  <r>
    <s v="AUD"/>
    <s v="PAY/SALARY"/>
    <s v="Craig"/>
    <n v="33035.160000000003"/>
    <d v="2018-08-13T00:00:00"/>
    <x v="5"/>
    <x v="0"/>
    <s v="2018"/>
    <x v="1"/>
    <n v="28"/>
    <x v="1159"/>
    <n v="28980.390000000003"/>
    <s v="Australia"/>
    <x v="1"/>
  </r>
  <r>
    <s v="AUD"/>
    <s v="PAYMENT"/>
    <s v="Kimberly"/>
    <n v="2126.91"/>
    <d v="2018-08-13T00:00:00"/>
    <x v="5"/>
    <x v="0"/>
    <s v="2018"/>
    <x v="0"/>
    <n v="24"/>
    <x v="339"/>
    <n v="2073.91"/>
    <s v="Australia"/>
    <x v="0"/>
  </r>
  <r>
    <s v="AUD"/>
    <s v="SALES-POS"/>
    <s v="Debra"/>
    <n v="683.82"/>
    <d v="2018-08-13T00:00:00"/>
    <x v="5"/>
    <x v="0"/>
    <s v="2018"/>
    <x v="0"/>
    <n v="18"/>
    <x v="1160"/>
    <n v="665.41000000000008"/>
    <s v="Australia"/>
    <x v="0"/>
  </r>
  <r>
    <s v="AUD"/>
    <s v="POS"/>
    <s v="Joseph"/>
    <n v="1464.43"/>
    <d v="2018-08-13T00:00:00"/>
    <x v="5"/>
    <x v="0"/>
    <s v="2018"/>
    <x v="1"/>
    <n v="37"/>
    <x v="1161"/>
    <n v="1449.3500000000001"/>
    <s v="Australia"/>
    <x v="0"/>
  </r>
  <r>
    <s v="AUD"/>
    <s v="POS"/>
    <s v="Stephanie"/>
    <n v="520.65"/>
    <d v="2018-08-13T00:00:00"/>
    <x v="5"/>
    <x v="0"/>
    <s v="2018"/>
    <x v="0"/>
    <n v="53"/>
    <x v="1162"/>
    <n v="507.57"/>
    <s v="Australia"/>
    <x v="0"/>
  </r>
  <r>
    <s v="AUD"/>
    <s v="SALES-POS"/>
    <s v="Jessica"/>
    <n v="15363.14"/>
    <d v="2018-08-13T00:00:00"/>
    <x v="5"/>
    <x v="0"/>
    <s v="2018"/>
    <x v="0"/>
    <n v="34"/>
    <x v="1163"/>
    <n v="15334.289999999999"/>
    <s v="Australia"/>
    <x v="0"/>
  </r>
  <r>
    <s v="AUD"/>
    <s v="PAYMENT"/>
    <s v="Antonio"/>
    <n v="1079.6600000000001"/>
    <d v="2018-08-13T00:00:00"/>
    <x v="5"/>
    <x v="0"/>
    <s v="2018"/>
    <x v="1"/>
    <n v="26"/>
    <x v="736"/>
    <n v="973.66000000000008"/>
    <s v="Australia"/>
    <x v="0"/>
  </r>
  <r>
    <s v="AUD"/>
    <s v="PAYMENT"/>
    <s v="Charles"/>
    <n v="3734.85"/>
    <d v="2018-08-13T00:00:00"/>
    <x v="5"/>
    <x v="0"/>
    <s v="2018"/>
    <x v="1"/>
    <n v="18"/>
    <x v="17"/>
    <n v="3679.85"/>
    <s v="Australia"/>
    <x v="0"/>
  </r>
  <r>
    <s v="AUD"/>
    <s v="POS"/>
    <s v="Diana"/>
    <n v="618.86"/>
    <d v="2018-08-13T00:00:00"/>
    <x v="5"/>
    <x v="0"/>
    <s v="2018"/>
    <x v="0"/>
    <n v="26"/>
    <x v="491"/>
    <n v="576.86"/>
    <s v="Australia"/>
    <x v="0"/>
  </r>
  <r>
    <s v="AUD"/>
    <s v="PAYMENT"/>
    <s v="Tyler"/>
    <n v="2679.42"/>
    <d v="2018-08-13T00:00:00"/>
    <x v="5"/>
    <x v="0"/>
    <s v="2018"/>
    <x v="1"/>
    <n v="69"/>
    <x v="606"/>
    <n v="2615.42"/>
    <s v="Australia"/>
    <x v="0"/>
  </r>
  <r>
    <s v="AUD"/>
    <s v="PAYMENT"/>
    <s v="Brian"/>
    <n v="106143.58"/>
    <d v="2018-08-13T00:00:00"/>
    <x v="5"/>
    <x v="0"/>
    <s v="2018"/>
    <x v="1"/>
    <n v="42"/>
    <x v="92"/>
    <n v="106110.58"/>
    <s v="Australia"/>
    <x v="0"/>
  </r>
  <r>
    <s v="AUD"/>
    <s v="PAYMENT"/>
    <s v="Lori"/>
    <n v="1369.56"/>
    <d v="2018-08-13T00:00:00"/>
    <x v="5"/>
    <x v="0"/>
    <s v="2018"/>
    <x v="0"/>
    <n v="18"/>
    <x v="617"/>
    <n v="1308.56"/>
    <s v="Australia"/>
    <x v="0"/>
  </r>
  <r>
    <s v="AUD"/>
    <s v="SALES-POS"/>
    <s v="Jeffrey"/>
    <n v="489.32"/>
    <d v="2018-08-13T00:00:00"/>
    <x v="5"/>
    <x v="0"/>
    <s v="2018"/>
    <x v="1"/>
    <n v="30"/>
    <x v="1164"/>
    <n v="449.26"/>
    <s v="Australia"/>
    <x v="0"/>
  </r>
  <r>
    <s v="AUD"/>
    <s v="POS"/>
    <s v="Diana"/>
    <n v="613.19000000000005"/>
    <d v="2018-08-13T00:00:00"/>
    <x v="5"/>
    <x v="0"/>
    <s v="2018"/>
    <x v="0"/>
    <n v="26"/>
    <x v="1165"/>
    <n v="607.5200000000001"/>
    <s v="Australia"/>
    <x v="0"/>
  </r>
  <r>
    <s v="AUD"/>
    <s v="POS"/>
    <s v="Diana"/>
    <n v="601.95000000000005"/>
    <d v="2018-08-13T00:00:00"/>
    <x v="5"/>
    <x v="0"/>
    <s v="2018"/>
    <x v="0"/>
    <n v="26"/>
    <x v="843"/>
    <n v="590.71"/>
    <s v="Australia"/>
    <x v="0"/>
  </r>
  <r>
    <s v="AUD"/>
    <s v="SALES-POS"/>
    <s v="Jessica"/>
    <n v="2110.25"/>
    <d v="2018-08-13T00:00:00"/>
    <x v="5"/>
    <x v="0"/>
    <s v="2018"/>
    <x v="0"/>
    <n v="21"/>
    <x v="1166"/>
    <n v="2102.7199999999998"/>
    <s v="Australia"/>
    <x v="0"/>
  </r>
  <r>
    <s v="AUD"/>
    <s v="SALES-POS"/>
    <s v="Amy"/>
    <n v="38.840000000000003"/>
    <d v="2018-08-13T00:00:00"/>
    <x v="5"/>
    <x v="0"/>
    <s v="2018"/>
    <x v="0"/>
    <n v="43"/>
    <x v="1167"/>
    <n v="-37.700000000000003"/>
    <s v="Australia"/>
    <x v="0"/>
  </r>
  <r>
    <s v="AUD"/>
    <s v="SALES-POS"/>
    <s v="Diana"/>
    <n v="589.30999999999995"/>
    <d v="2018-08-13T00:00:00"/>
    <x v="5"/>
    <x v="0"/>
    <s v="2018"/>
    <x v="0"/>
    <n v="26"/>
    <x v="1131"/>
    <n v="576.66999999999996"/>
    <s v="Australia"/>
    <x v="0"/>
  </r>
  <r>
    <s v="AUD"/>
    <s v="SALES-POS"/>
    <s v="Diana"/>
    <n v="585.76"/>
    <d v="2018-08-13T00:00:00"/>
    <x v="5"/>
    <x v="0"/>
    <s v="2018"/>
    <x v="0"/>
    <n v="26"/>
    <x v="1168"/>
    <n v="582.21"/>
    <s v="Australia"/>
    <x v="0"/>
  </r>
  <r>
    <s v="AUD"/>
    <s v="SALES-POS"/>
    <s v="Heather"/>
    <n v="3031.11"/>
    <d v="2018-08-13T00:00:00"/>
    <x v="5"/>
    <x v="0"/>
    <s v="2018"/>
    <x v="0"/>
    <n v="41"/>
    <x v="1169"/>
    <n v="2988.33"/>
    <s v="Australia"/>
    <x v="0"/>
  </r>
  <r>
    <s v="AUD"/>
    <s v="PAYMENT"/>
    <s v="James"/>
    <n v="8425.7099999999991"/>
    <d v="2018-08-13T00:00:00"/>
    <x v="5"/>
    <x v="0"/>
    <s v="2018"/>
    <x v="1"/>
    <n v="28"/>
    <x v="1170"/>
    <n v="8341.7099999999991"/>
    <s v="Australia"/>
    <x v="0"/>
  </r>
  <r>
    <s v="AUD"/>
    <s v="PAYMENT"/>
    <s v="Edward"/>
    <n v="5056.3599999999997"/>
    <d v="2018-08-13T00:00:00"/>
    <x v="5"/>
    <x v="0"/>
    <s v="2018"/>
    <x v="1"/>
    <n v="19"/>
    <x v="476"/>
    <n v="5025.3599999999997"/>
    <s v="Australia"/>
    <x v="0"/>
  </r>
  <r>
    <s v="AUD"/>
    <s v="SALES-POS"/>
    <s v="Diana"/>
    <n v="579.32000000000005"/>
    <d v="2018-08-13T00:00:00"/>
    <x v="5"/>
    <x v="0"/>
    <s v="2018"/>
    <x v="0"/>
    <n v="26"/>
    <x v="1171"/>
    <n v="572.88"/>
    <s v="Australia"/>
    <x v="0"/>
  </r>
  <r>
    <s v="AUD"/>
    <s v="SALES-POS"/>
    <s v="Richard"/>
    <n v="16786.830000000002"/>
    <d v="2018-08-13T00:00:00"/>
    <x v="5"/>
    <x v="0"/>
    <s v="2018"/>
    <x v="1"/>
    <n v="24"/>
    <x v="1172"/>
    <n v="16764.760000000002"/>
    <s v="Australia"/>
    <x v="0"/>
  </r>
  <r>
    <s v="AUD"/>
    <s v="PAYMENT"/>
    <s v="Robert"/>
    <n v="5718.82"/>
    <d v="2018-08-13T00:00:00"/>
    <x v="5"/>
    <x v="0"/>
    <s v="2018"/>
    <x v="1"/>
    <n v="26"/>
    <x v="617"/>
    <n v="5657.82"/>
    <s v="Australia"/>
    <x v="0"/>
  </r>
  <r>
    <s v="AUD"/>
    <s v="SALES-POS"/>
    <s v="Tyler"/>
    <n v="2660.61"/>
    <d v="2018-08-13T00:00:00"/>
    <x v="5"/>
    <x v="0"/>
    <s v="2018"/>
    <x v="1"/>
    <n v="69"/>
    <x v="1126"/>
    <n v="2641.8"/>
    <s v="Australia"/>
    <x v="0"/>
  </r>
  <r>
    <s v="AUD"/>
    <s v="SALES-POS"/>
    <s v="James"/>
    <n v="8395.93"/>
    <d v="2018-08-14T00:00:00"/>
    <x v="6"/>
    <x v="0"/>
    <s v="2018"/>
    <x v="1"/>
    <n v="28"/>
    <x v="1173"/>
    <n v="8366.15"/>
    <s v="Australia"/>
    <x v="0"/>
  </r>
  <r>
    <s v="AUD"/>
    <s v="POS"/>
    <s v="Eric"/>
    <n v="3508.28"/>
    <d v="2018-08-14T00:00:00"/>
    <x v="6"/>
    <x v="0"/>
    <s v="2018"/>
    <x v="1"/>
    <n v="22"/>
    <x v="1174"/>
    <n v="3482.26"/>
    <s v="Australia"/>
    <x v="0"/>
  </r>
  <r>
    <s v="AUD"/>
    <s v="INTER BANK"/>
    <s v="Diana"/>
    <n v="559.32000000000005"/>
    <d v="2018-08-14T00:00:00"/>
    <x v="6"/>
    <x v="0"/>
    <s v="2018"/>
    <x v="0"/>
    <n v="26"/>
    <x v="591"/>
    <n v="539.32000000000005"/>
    <s v="Australia"/>
    <x v="0"/>
  </r>
  <r>
    <s v="AUD"/>
    <s v="PAYMENT"/>
    <s v="Robin"/>
    <n v="3053.9"/>
    <d v="2018-08-14T00:00:00"/>
    <x v="6"/>
    <x v="0"/>
    <s v="2018"/>
    <x v="0"/>
    <n v="34"/>
    <x v="1175"/>
    <n v="2880.9"/>
    <s v="Australia"/>
    <x v="0"/>
  </r>
  <r>
    <s v="AUD"/>
    <s v="PAYMENT"/>
    <s v="Daniel"/>
    <n v="1738.81"/>
    <d v="2018-08-14T00:00:00"/>
    <x v="6"/>
    <x v="0"/>
    <s v="2018"/>
    <x v="1"/>
    <n v="22"/>
    <x v="1176"/>
    <n v="1602.81"/>
    <s v="Australia"/>
    <x v="0"/>
  </r>
  <r>
    <s v="AUD"/>
    <s v="INTER BANK"/>
    <s v="Linda"/>
    <n v="3451.29"/>
    <d v="2018-08-14T00:00:00"/>
    <x v="6"/>
    <x v="0"/>
    <s v="2018"/>
    <x v="0"/>
    <n v="35"/>
    <x v="112"/>
    <n v="3434.29"/>
    <s v="Australia"/>
    <x v="0"/>
  </r>
  <r>
    <s v="AUD"/>
    <s v="PHONE BANK"/>
    <s v="Kenneth"/>
    <n v="4162.74"/>
    <d v="2018-08-14T00:00:00"/>
    <x v="6"/>
    <x v="0"/>
    <s v="2018"/>
    <x v="1"/>
    <n v="29"/>
    <x v="115"/>
    <n v="4119.74"/>
    <s v="Australia"/>
    <x v="0"/>
  </r>
  <r>
    <s v="AUD"/>
    <s v="PAYMENT"/>
    <s v="Jacqueline"/>
    <n v="2600.85"/>
    <d v="2018-08-14T00:00:00"/>
    <x v="6"/>
    <x v="0"/>
    <s v="2018"/>
    <x v="0"/>
    <n v="30"/>
    <x v="1177"/>
    <n v="2451.85"/>
    <s v="Australia"/>
    <x v="0"/>
  </r>
  <r>
    <s v="AUD"/>
    <s v="INTER BANK"/>
    <s v="Rachael"/>
    <n v="1909.84"/>
    <d v="2018-08-14T00:00:00"/>
    <x v="6"/>
    <x v="0"/>
    <s v="2018"/>
    <x v="0"/>
    <n v="21"/>
    <x v="591"/>
    <n v="1889.84"/>
    <s v="Australia"/>
    <x v="0"/>
  </r>
  <r>
    <s v="AUD"/>
    <s v="PAYMENT"/>
    <s v="Maria"/>
    <n v="2985.27"/>
    <d v="2018-08-14T00:00:00"/>
    <x v="6"/>
    <x v="0"/>
    <s v="2018"/>
    <x v="0"/>
    <n v="35"/>
    <x v="1178"/>
    <n v="2810.27"/>
    <s v="Australia"/>
    <x v="0"/>
  </r>
  <r>
    <s v="AUD"/>
    <s v="PAYMENT"/>
    <s v="Craig"/>
    <n v="33005.160000000003"/>
    <d v="2018-08-14T00:00:00"/>
    <x v="6"/>
    <x v="0"/>
    <s v="2018"/>
    <x v="1"/>
    <n v="28"/>
    <x v="42"/>
    <n v="32975.160000000003"/>
    <s v="Australia"/>
    <x v="0"/>
  </r>
  <r>
    <s v="AUD"/>
    <s v="PAYMENT"/>
    <s v="Ricky"/>
    <n v="4909.6099999999997"/>
    <d v="2018-08-14T00:00:00"/>
    <x v="6"/>
    <x v="0"/>
    <s v="2018"/>
    <x v="1"/>
    <n v="43"/>
    <x v="477"/>
    <n v="4838.6099999999997"/>
    <s v="Australia"/>
    <x v="0"/>
  </r>
  <r>
    <s v="AUD"/>
    <s v="SALES-POS"/>
    <s v="Natasha"/>
    <n v="190016.02"/>
    <d v="2018-08-14T00:00:00"/>
    <x v="6"/>
    <x v="0"/>
    <s v="2018"/>
    <x v="0"/>
    <n v="40"/>
    <x v="1179"/>
    <n v="189945.28999999998"/>
    <s v="Australia"/>
    <x v="0"/>
  </r>
  <r>
    <s v="AUD"/>
    <s v="POS"/>
    <s v="Scott"/>
    <n v="863.94"/>
    <d v="2018-08-14T00:00:00"/>
    <x v="6"/>
    <x v="0"/>
    <s v="2018"/>
    <x v="1"/>
    <n v="23"/>
    <x v="1180"/>
    <n v="856.2"/>
    <s v="Australia"/>
    <x v="0"/>
  </r>
  <r>
    <s v="AUD"/>
    <s v="INTER BANK"/>
    <s v="Alexander"/>
    <n v="8845.2900000000009"/>
    <d v="2018-08-14T00:00:00"/>
    <x v="6"/>
    <x v="0"/>
    <s v="2018"/>
    <x v="1"/>
    <n v="38"/>
    <x v="491"/>
    <n v="8803.2900000000009"/>
    <s v="Australia"/>
    <x v="0"/>
  </r>
  <r>
    <s v="AUD"/>
    <s v="PAYMENT"/>
    <s v="Sandra"/>
    <n v="2778.97"/>
    <d v="2018-08-14T00:00:00"/>
    <x v="6"/>
    <x v="0"/>
    <s v="2018"/>
    <x v="0"/>
    <n v="34"/>
    <x v="591"/>
    <n v="2758.97"/>
    <s v="Australia"/>
    <x v="0"/>
  </r>
  <r>
    <s v="AUD"/>
    <s v="PAYMENT"/>
    <s v="Christine"/>
    <n v="3961.17"/>
    <d v="2018-08-14T00:00:00"/>
    <x v="6"/>
    <x v="0"/>
    <s v="2018"/>
    <x v="0"/>
    <n v="39"/>
    <x v="9"/>
    <n v="3940.17"/>
    <s v="Australia"/>
    <x v="0"/>
  </r>
  <r>
    <s v="AUD"/>
    <s v="PAYMENT"/>
    <s v="Darren"/>
    <n v="9431.31"/>
    <d v="2018-08-14T00:00:00"/>
    <x v="6"/>
    <x v="0"/>
    <s v="2018"/>
    <x v="1"/>
    <n v="20"/>
    <x v="14"/>
    <n v="9392.31"/>
    <s v="Australia"/>
    <x v="0"/>
  </r>
  <r>
    <s v="AUD"/>
    <s v="PAYMENT"/>
    <s v="Timothy"/>
    <n v="3921.08"/>
    <d v="2018-08-14T00:00:00"/>
    <x v="6"/>
    <x v="0"/>
    <s v="2018"/>
    <x v="1"/>
    <n v="20"/>
    <x v="40"/>
    <n v="3887.08"/>
    <s v="Australia"/>
    <x v="0"/>
  </r>
  <r>
    <s v="AUD"/>
    <s v="PAYMENT"/>
    <s v="Diana"/>
    <n v="523.32000000000005"/>
    <d v="2018-08-14T00:00:00"/>
    <x v="6"/>
    <x v="0"/>
    <s v="2018"/>
    <x v="0"/>
    <n v="26"/>
    <x v="25"/>
    <n v="487.32000000000005"/>
    <s v="Australia"/>
    <x v="0"/>
  </r>
  <r>
    <s v="AUD"/>
    <s v="SALES-POS"/>
    <s v="Joseph"/>
    <n v="2278.59"/>
    <d v="2018-08-14T00:00:00"/>
    <x v="6"/>
    <x v="0"/>
    <s v="2018"/>
    <x v="1"/>
    <n v="21"/>
    <x v="1181"/>
    <n v="2263.4100000000003"/>
    <s v="Australia"/>
    <x v="0"/>
  </r>
  <r>
    <s v="AUD"/>
    <s v="PAYMENT"/>
    <s v="Linda"/>
    <n v="3415.29"/>
    <d v="2018-08-14T00:00:00"/>
    <x v="6"/>
    <x v="0"/>
    <s v="2018"/>
    <x v="0"/>
    <n v="35"/>
    <x v="25"/>
    <n v="3379.29"/>
    <s v="Australia"/>
    <x v="0"/>
  </r>
  <r>
    <s v="AUD"/>
    <s v="POS"/>
    <s v="Tonya"/>
    <n v="2026.13"/>
    <d v="2018-08-14T00:00:00"/>
    <x v="6"/>
    <x v="0"/>
    <s v="2018"/>
    <x v="0"/>
    <n v="27"/>
    <x v="1182"/>
    <n v="2003.67"/>
    <s v="Australia"/>
    <x v="0"/>
  </r>
  <r>
    <s v="AUD"/>
    <s v="SALES-POS"/>
    <s v="Scott"/>
    <n v="841.07"/>
    <d v="2018-08-14T00:00:00"/>
    <x v="6"/>
    <x v="0"/>
    <s v="2018"/>
    <x v="1"/>
    <n v="23"/>
    <x v="229"/>
    <n v="818.2"/>
    <s v="Australia"/>
    <x v="0"/>
  </r>
  <r>
    <s v="AUD"/>
    <s v="POS"/>
    <s v="Joseph"/>
    <n v="2252.19"/>
    <d v="2018-08-14T00:00:00"/>
    <x v="6"/>
    <x v="0"/>
    <s v="2018"/>
    <x v="1"/>
    <n v="21"/>
    <x v="1183"/>
    <n v="2225.79"/>
    <s v="Australia"/>
    <x v="0"/>
  </r>
  <r>
    <s v="AUD"/>
    <s v="INTER BANK"/>
    <s v="Craig"/>
    <n v="32976.160000000003"/>
    <d v="2018-08-14T00:00:00"/>
    <x v="6"/>
    <x v="0"/>
    <s v="2018"/>
    <x v="1"/>
    <n v="28"/>
    <x v="11"/>
    <n v="32947.160000000003"/>
    <s v="Australia"/>
    <x v="0"/>
  </r>
  <r>
    <s v="AUD"/>
    <s v="PAYMENT"/>
    <s v="Michelle"/>
    <n v="4157.66"/>
    <d v="2018-08-14T00:00:00"/>
    <x v="6"/>
    <x v="0"/>
    <s v="2018"/>
    <x v="0"/>
    <n v="19"/>
    <x v="624"/>
    <n v="4103.66"/>
    <s v="Australia"/>
    <x v="0"/>
  </r>
  <r>
    <s v="AUD"/>
    <s v="POS"/>
    <s v="Luis"/>
    <n v="2406.73"/>
    <d v="2018-08-14T00:00:00"/>
    <x v="6"/>
    <x v="0"/>
    <s v="2018"/>
    <x v="1"/>
    <n v="27"/>
    <x v="1184"/>
    <n v="2373.36"/>
    <s v="Australia"/>
    <x v="0"/>
  </r>
  <r>
    <s v="AUD"/>
    <s v="POS"/>
    <s v="Joseph"/>
    <n v="2242.5300000000002"/>
    <d v="2018-08-14T00:00:00"/>
    <x v="6"/>
    <x v="0"/>
    <s v="2018"/>
    <x v="1"/>
    <n v="21"/>
    <x v="1054"/>
    <n v="2232.8700000000003"/>
    <s v="Australia"/>
    <x v="0"/>
  </r>
  <r>
    <s v="AUD"/>
    <s v="POS"/>
    <s v="Catherine"/>
    <n v="1845.73"/>
    <d v="2018-08-14T00:00:00"/>
    <x v="6"/>
    <x v="0"/>
    <s v="2018"/>
    <x v="0"/>
    <n v="26"/>
    <x v="276"/>
    <n v="1838.17"/>
    <s v="Australia"/>
    <x v="0"/>
  </r>
  <r>
    <s v="AUD"/>
    <s v="POS"/>
    <s v="Kimberly"/>
    <n v="2111.96"/>
    <d v="2018-08-14T00:00:00"/>
    <x v="6"/>
    <x v="0"/>
    <s v="2018"/>
    <x v="0"/>
    <n v="24"/>
    <x v="1185"/>
    <n v="2097.0100000000002"/>
    <s v="Australia"/>
    <x v="0"/>
  </r>
  <r>
    <s v="AUD"/>
    <s v="SALES-POS"/>
    <s v="Luis"/>
    <n v="2357.85"/>
    <d v="2018-08-14T00:00:00"/>
    <x v="6"/>
    <x v="0"/>
    <s v="2018"/>
    <x v="1"/>
    <n v="27"/>
    <x v="1186"/>
    <n v="2308.9699999999998"/>
    <s v="Australia"/>
    <x v="0"/>
  </r>
  <r>
    <s v="AUD"/>
    <s v="SALES-POS"/>
    <s v="Christine"/>
    <n v="3676.25"/>
    <d v="2018-08-14T00:00:00"/>
    <x v="6"/>
    <x v="0"/>
    <s v="2018"/>
    <x v="0"/>
    <n v="39"/>
    <x v="1187"/>
    <n v="3391.33"/>
    <s v="Australia"/>
    <x v="0"/>
  </r>
  <r>
    <s v="AUD"/>
    <s v="POS"/>
    <s v="Tiffany"/>
    <n v="1407.55"/>
    <d v="2018-08-14T00:00:00"/>
    <x v="6"/>
    <x v="0"/>
    <s v="2018"/>
    <x v="0"/>
    <n v="25"/>
    <x v="1188"/>
    <n v="1400.52"/>
    <s v="Australia"/>
    <x v="0"/>
  </r>
  <r>
    <s v="AUD"/>
    <s v="POS"/>
    <s v="Eric"/>
    <n v="3492.36"/>
    <d v="2018-08-14T00:00:00"/>
    <x v="6"/>
    <x v="0"/>
    <s v="2018"/>
    <x v="1"/>
    <n v="22"/>
    <x v="818"/>
    <n v="3476.44"/>
    <s v="Australia"/>
    <x v="0"/>
  </r>
  <r>
    <s v="AUD"/>
    <s v="POS"/>
    <s v="Matthew"/>
    <n v="6107.81"/>
    <d v="2018-08-14T00:00:00"/>
    <x v="6"/>
    <x v="0"/>
    <s v="2018"/>
    <x v="1"/>
    <n v="39"/>
    <x v="1189"/>
    <n v="6076.6600000000008"/>
    <s v="Australia"/>
    <x v="0"/>
  </r>
  <r>
    <s v="AUD"/>
    <s v="SALES-POS"/>
    <s v="Diana"/>
    <n v="508.23"/>
    <d v="2018-08-14T00:00:00"/>
    <x v="6"/>
    <x v="0"/>
    <s v="2018"/>
    <x v="0"/>
    <n v="26"/>
    <x v="475"/>
    <n v="493.14000000000004"/>
    <s v="Australia"/>
    <x v="0"/>
  </r>
  <r>
    <s v="AUD"/>
    <s v="POS"/>
    <s v="Amy"/>
    <n v="25.97"/>
    <d v="2018-08-14T00:00:00"/>
    <x v="6"/>
    <x v="0"/>
    <s v="2018"/>
    <x v="0"/>
    <n v="43"/>
    <x v="890"/>
    <n v="13.1"/>
    <s v="Australia"/>
    <x v="0"/>
  </r>
  <r>
    <s v="AUD"/>
    <s v="SALES-POS"/>
    <s v="Natasha"/>
    <n v="189986.01"/>
    <d v="2018-08-14T00:00:00"/>
    <x v="6"/>
    <x v="0"/>
    <s v="2018"/>
    <x v="0"/>
    <n v="40"/>
    <x v="1190"/>
    <n v="189956"/>
    <s v="Australia"/>
    <x v="0"/>
  </r>
  <r>
    <s v="AUD"/>
    <s v="POS"/>
    <s v="Jessica"/>
    <n v="2102.16"/>
    <d v="2018-08-14T00:00:00"/>
    <x v="6"/>
    <x v="0"/>
    <s v="2018"/>
    <x v="0"/>
    <n v="21"/>
    <x v="462"/>
    <n v="2094.0699999999997"/>
    <s v="Australia"/>
    <x v="0"/>
  </r>
  <r>
    <s v="AUD"/>
    <s v="SALES-POS"/>
    <s v="Diana"/>
    <n v="497.67"/>
    <d v="2018-08-14T00:00:00"/>
    <x v="6"/>
    <x v="0"/>
    <s v="2018"/>
    <x v="0"/>
    <n v="26"/>
    <x v="1191"/>
    <n v="487.11"/>
    <s v="Australia"/>
    <x v="0"/>
  </r>
  <r>
    <s v="AUD"/>
    <s v="PAYMENT"/>
    <s v="Alexander"/>
    <n v="8291.2900000000009"/>
    <d v="2018-08-14T00:00:00"/>
    <x v="6"/>
    <x v="0"/>
    <s v="2018"/>
    <x v="1"/>
    <n v="38"/>
    <x v="1192"/>
    <n v="7737.2900000000009"/>
    <s v="Australia"/>
    <x v="0"/>
  </r>
  <r>
    <s v="AUD"/>
    <s v="POS"/>
    <s v="Susan"/>
    <n v="2306.06"/>
    <d v="2018-08-14T00:00:00"/>
    <x v="6"/>
    <x v="0"/>
    <s v="2018"/>
    <x v="0"/>
    <n v="20"/>
    <x v="1193"/>
    <n v="2236.5700000000002"/>
    <s v="Australia"/>
    <x v="0"/>
  </r>
  <r>
    <s v="AUD"/>
    <s v="POS"/>
    <s v="Debra"/>
    <n v="570.58000000000004"/>
    <d v="2018-08-14T00:00:00"/>
    <x v="6"/>
    <x v="0"/>
    <s v="2018"/>
    <x v="0"/>
    <n v="18"/>
    <x v="1194"/>
    <n v="457.34000000000003"/>
    <s v="Australia"/>
    <x v="0"/>
  </r>
  <r>
    <s v="AUD"/>
    <s v="SALES-POS"/>
    <s v="Tiffany"/>
    <n v="1393.73"/>
    <d v="2018-08-14T00:00:00"/>
    <x v="6"/>
    <x v="0"/>
    <s v="2018"/>
    <x v="0"/>
    <n v="25"/>
    <x v="1195"/>
    <n v="1379.91"/>
    <s v="Australia"/>
    <x v="0"/>
  </r>
  <r>
    <s v="AUD"/>
    <s v="SALES-POS"/>
    <s v="Daniel"/>
    <n v="1678.42"/>
    <d v="2018-08-14T00:00:00"/>
    <x v="6"/>
    <x v="0"/>
    <s v="2018"/>
    <x v="1"/>
    <n v="22"/>
    <x v="1196"/>
    <n v="1618.03"/>
    <s v="Australia"/>
    <x v="0"/>
  </r>
  <r>
    <s v="AUD"/>
    <s v="SALES-POS"/>
    <s v="Christopher"/>
    <n v="56884.03"/>
    <d v="2018-08-14T00:00:00"/>
    <x v="6"/>
    <x v="0"/>
    <s v="2018"/>
    <x v="1"/>
    <n v="33"/>
    <x v="1197"/>
    <n v="56852.08"/>
    <s v="Australia"/>
    <x v="0"/>
  </r>
  <r>
    <s v="AUD"/>
    <s v="SALES-POS"/>
    <s v="Susan"/>
    <n v="2296.2600000000002"/>
    <d v="2018-08-14T00:00:00"/>
    <x v="6"/>
    <x v="0"/>
    <s v="2018"/>
    <x v="0"/>
    <n v="20"/>
    <x v="1113"/>
    <n v="2286.46"/>
    <s v="Australia"/>
    <x v="0"/>
  </r>
  <r>
    <s v="AUD"/>
    <s v="PAYMENT"/>
    <s v="Robin"/>
    <n v="2893.9"/>
    <d v="2018-08-14T00:00:00"/>
    <x v="6"/>
    <x v="0"/>
    <s v="2018"/>
    <x v="0"/>
    <n v="34"/>
    <x v="594"/>
    <n v="2733.9"/>
    <s v="Australia"/>
    <x v="0"/>
  </r>
  <r>
    <s v="AUD"/>
    <s v="PAYMENT"/>
    <s v="Linda"/>
    <n v="3370.29"/>
    <d v="2018-08-14T00:00:00"/>
    <x v="6"/>
    <x v="0"/>
    <s v="2018"/>
    <x v="0"/>
    <n v="35"/>
    <x v="344"/>
    <n v="3325.29"/>
    <s v="Australia"/>
    <x v="0"/>
  </r>
  <r>
    <s v="AUD"/>
    <s v="SALES-POS"/>
    <s v="Tiffany"/>
    <n v="1207.95"/>
    <d v="2018-08-14T00:00:00"/>
    <x v="6"/>
    <x v="0"/>
    <s v="2018"/>
    <x v="0"/>
    <n v="25"/>
    <x v="1198"/>
    <n v="1022.1700000000001"/>
    <s v="Australia"/>
    <x v="0"/>
  </r>
  <r>
    <s v="AUD"/>
    <s v="POS"/>
    <s v="Tyler"/>
    <n v="2648.68"/>
    <d v="2018-08-14T00:00:00"/>
    <x v="6"/>
    <x v="0"/>
    <s v="2018"/>
    <x v="1"/>
    <n v="69"/>
    <x v="1199"/>
    <n v="2636.75"/>
    <s v="Australia"/>
    <x v="0"/>
  </r>
  <r>
    <s v="AUD"/>
    <s v="SALES-POS"/>
    <s v="Christopher"/>
    <n v="56839.54"/>
    <d v="2018-08-14T00:00:00"/>
    <x v="6"/>
    <x v="0"/>
    <s v="2018"/>
    <x v="1"/>
    <n v="33"/>
    <x v="1200"/>
    <n v="56795.05"/>
    <s v="Australia"/>
    <x v="0"/>
  </r>
  <r>
    <s v="AUD"/>
    <s v="SALES-POS"/>
    <s v="Derek"/>
    <n v="54.87"/>
    <d v="2018-08-14T00:00:00"/>
    <x v="6"/>
    <x v="0"/>
    <s v="2018"/>
    <x v="1"/>
    <n v="20"/>
    <x v="1201"/>
    <n v="34.33"/>
    <s v="Australia"/>
    <x v="0"/>
  </r>
  <r>
    <s v="AUD"/>
    <s v="SALES-POS"/>
    <s v="Edward"/>
    <n v="5054.84"/>
    <d v="2018-08-14T00:00:00"/>
    <x v="6"/>
    <x v="0"/>
    <s v="2018"/>
    <x v="1"/>
    <n v="19"/>
    <x v="1202"/>
    <n v="5053.32"/>
    <s v="Australia"/>
    <x v="0"/>
  </r>
  <r>
    <s v="AUD"/>
    <s v="SALES-POS"/>
    <s v="Stephanie"/>
    <n v="445.4"/>
    <d v="2018-08-14T00:00:00"/>
    <x v="6"/>
    <x v="0"/>
    <s v="2018"/>
    <x v="0"/>
    <n v="53"/>
    <x v="1203"/>
    <n v="370.15"/>
    <s v="Australia"/>
    <x v="0"/>
  </r>
  <r>
    <s v="AUD"/>
    <s v="POS"/>
    <s v="James"/>
    <n v="8383.2000000000007"/>
    <d v="2018-08-14T00:00:00"/>
    <x v="6"/>
    <x v="0"/>
    <s v="2018"/>
    <x v="1"/>
    <n v="28"/>
    <x v="1204"/>
    <n v="8370.4700000000012"/>
    <s v="Australia"/>
    <x v="0"/>
  </r>
  <r>
    <s v="AUD"/>
    <s v="PAY/SALARY"/>
    <s v="Linda"/>
    <n v="5813.53"/>
    <d v="2018-08-14T00:00:00"/>
    <x v="6"/>
    <x v="0"/>
    <s v="2018"/>
    <x v="0"/>
    <n v="35"/>
    <x v="651"/>
    <n v="3370.29"/>
    <s v="Australia"/>
    <x v="1"/>
  </r>
  <r>
    <s v="AUD"/>
    <s v="PAY/SALARY"/>
    <s v="Christopher"/>
    <n v="59558.05"/>
    <d v="2018-08-14T00:00:00"/>
    <x v="6"/>
    <x v="0"/>
    <s v="2018"/>
    <x v="1"/>
    <n v="33"/>
    <x v="1205"/>
    <n v="56839.54"/>
    <s v="Australia"/>
    <x v="1"/>
  </r>
  <r>
    <s v="AUD"/>
    <s v="SALES-POS"/>
    <s v="Diana"/>
    <n v="426.55"/>
    <d v="2018-08-14T00:00:00"/>
    <x v="6"/>
    <x v="0"/>
    <s v="2018"/>
    <x v="0"/>
    <n v="26"/>
    <x v="1206"/>
    <n v="355.43"/>
    <s v="Australia"/>
    <x v="0"/>
  </r>
  <r>
    <s v="AUD"/>
    <s v="SALES-POS"/>
    <s v="Amy"/>
    <n v="12.54"/>
    <d v="2018-08-14T00:00:00"/>
    <x v="6"/>
    <x v="0"/>
    <s v="2018"/>
    <x v="0"/>
    <n v="43"/>
    <x v="481"/>
    <n v="-0.89000000000000057"/>
    <s v="Australia"/>
    <x v="0"/>
  </r>
  <r>
    <s v="AUD"/>
    <s v="POS"/>
    <s v="Tyler"/>
    <n v="2632.12"/>
    <d v="2018-08-14T00:00:00"/>
    <x v="6"/>
    <x v="0"/>
    <s v="2018"/>
    <x v="1"/>
    <n v="69"/>
    <x v="1207"/>
    <n v="2615.56"/>
    <s v="Australia"/>
    <x v="0"/>
  </r>
  <r>
    <s v="AUD"/>
    <s v="PAY/SALARY"/>
    <s v="Ryan"/>
    <n v="1966.12"/>
    <d v="2018-08-14T00:00:00"/>
    <x v="6"/>
    <x v="0"/>
    <s v="2018"/>
    <x v="1"/>
    <n v="31"/>
    <x v="654"/>
    <n v="969.87999999999988"/>
    <s v="Australia"/>
    <x v="1"/>
  </r>
  <r>
    <s v="AUD"/>
    <s v="PAY/SALARY"/>
    <s v="David"/>
    <n v="14565.96"/>
    <d v="2018-08-14T00:00:00"/>
    <x v="6"/>
    <x v="0"/>
    <s v="2018"/>
    <x v="1"/>
    <n v="42"/>
    <x v="1208"/>
    <n v="12808.15"/>
    <s v="Australia"/>
    <x v="1"/>
  </r>
  <r>
    <s v="AUD"/>
    <s v="POS"/>
    <s v="Rhonda"/>
    <n v="1974.44"/>
    <d v="2018-08-14T00:00:00"/>
    <x v="6"/>
    <x v="0"/>
    <s v="2018"/>
    <x v="0"/>
    <n v="40"/>
    <x v="1209"/>
    <n v="1923.4"/>
    <s v="Australia"/>
    <x v="0"/>
  </r>
  <r>
    <s v="AUD"/>
    <s v="SALES-POS"/>
    <s v="Rachael"/>
    <n v="1884.97"/>
    <d v="2018-08-14T00:00:00"/>
    <x v="6"/>
    <x v="0"/>
    <s v="2018"/>
    <x v="0"/>
    <n v="21"/>
    <x v="1210"/>
    <n v="1860.1000000000001"/>
    <s v="Australia"/>
    <x v="0"/>
  </r>
  <r>
    <s v="AUD"/>
    <s v="POS"/>
    <s v="Stephanie"/>
    <n v="428.23"/>
    <d v="2018-08-14T00:00:00"/>
    <x v="6"/>
    <x v="0"/>
    <s v="2018"/>
    <x v="0"/>
    <n v="53"/>
    <x v="1211"/>
    <n v="411.06"/>
    <s v="Australia"/>
    <x v="0"/>
  </r>
  <r>
    <s v="AUD"/>
    <s v="PAYMENT"/>
    <s v="Jessica"/>
    <n v="15315.74"/>
    <d v="2018-08-14T00:00:00"/>
    <x v="6"/>
    <x v="0"/>
    <s v="2018"/>
    <x v="0"/>
    <n v="34"/>
    <x v="14"/>
    <n v="15276.74"/>
    <s v="Australia"/>
    <x v="0"/>
  </r>
  <r>
    <s v="AUD"/>
    <s v="PAY/SALARY"/>
    <s v="Debra"/>
    <n v="1331.91"/>
    <d v="2018-08-14T00:00:00"/>
    <x v="6"/>
    <x v="0"/>
    <s v="2018"/>
    <x v="0"/>
    <n v="18"/>
    <x v="658"/>
    <n v="570.58000000000004"/>
    <s v="Australia"/>
    <x v="1"/>
  </r>
  <r>
    <s v="AUD"/>
    <s v="PAYMENT"/>
    <s v="Luis"/>
    <n v="2329.85"/>
    <d v="2018-08-14T00:00:00"/>
    <x v="6"/>
    <x v="0"/>
    <s v="2018"/>
    <x v="1"/>
    <n v="27"/>
    <x v="50"/>
    <n v="2301.85"/>
    <s v="Australia"/>
    <x v="0"/>
  </r>
  <r>
    <s v="AUD"/>
    <s v="PAY/SALARY"/>
    <s v="Kaitlyn"/>
    <n v="3357.61"/>
    <d v="2018-08-14T00:00:00"/>
    <x v="6"/>
    <x v="0"/>
    <s v="2018"/>
    <x v="0"/>
    <n v="21"/>
    <x v="661"/>
    <n v="2320.54"/>
    <s v="Australia"/>
    <x v="1"/>
  </r>
  <r>
    <s v="AUD"/>
    <s v="SALES-POS"/>
    <s v="Jessica"/>
    <n v="15354.74"/>
    <d v="2018-08-14T00:00:00"/>
    <x v="6"/>
    <x v="0"/>
    <s v="2018"/>
    <x v="0"/>
    <n v="34"/>
    <x v="686"/>
    <n v="15346.34"/>
    <s v="Australia"/>
    <x v="0"/>
  </r>
  <r>
    <s v="AUD"/>
    <s v="POS"/>
    <s v="Christopher"/>
    <n v="59527.39"/>
    <d v="2018-08-14T00:00:00"/>
    <x v="6"/>
    <x v="0"/>
    <s v="2018"/>
    <x v="1"/>
    <n v="33"/>
    <x v="1212"/>
    <n v="59496.729999999996"/>
    <s v="Australia"/>
    <x v="0"/>
  </r>
  <r>
    <s v="AUD"/>
    <s v="SALES-POS"/>
    <s v="Kaitlyn"/>
    <n v="2320.54"/>
    <d v="2018-08-14T00:00:00"/>
    <x v="6"/>
    <x v="0"/>
    <s v="2018"/>
    <x v="0"/>
    <n v="21"/>
    <x v="1213"/>
    <n v="2316.2399999999998"/>
    <s v="Australia"/>
    <x v="0"/>
  </r>
  <r>
    <s v="AUD"/>
    <s v="SALES-POS"/>
    <s v="Kimberly"/>
    <n v="2092.85"/>
    <d v="2018-08-14T00:00:00"/>
    <x v="6"/>
    <x v="0"/>
    <s v="2018"/>
    <x v="0"/>
    <n v="24"/>
    <x v="1214"/>
    <n v="2073.7399999999998"/>
    <s v="Australia"/>
    <x v="0"/>
  </r>
  <r>
    <s v="AUD"/>
    <s v="PAYMENT"/>
    <s v="Tiffany"/>
    <n v="1175.95"/>
    <d v="2018-08-14T00:00:00"/>
    <x v="6"/>
    <x v="0"/>
    <s v="2018"/>
    <x v="0"/>
    <n v="25"/>
    <x v="39"/>
    <n v="1143.95"/>
    <s v="Australia"/>
    <x v="0"/>
  </r>
  <r>
    <s v="AUD"/>
    <s v="SALES-POS"/>
    <s v="Michael"/>
    <n v="52783.71"/>
    <d v="2018-08-14T00:00:00"/>
    <x v="6"/>
    <x v="0"/>
    <s v="2018"/>
    <x v="1"/>
    <n v="19"/>
    <x v="965"/>
    <n v="52770.5"/>
    <s v="Australia"/>
    <x v="0"/>
  </r>
  <r>
    <s v="AUD"/>
    <s v="POS"/>
    <s v="Tonya"/>
    <n v="2017.82"/>
    <d v="2018-08-14T00:00:00"/>
    <x v="6"/>
    <x v="0"/>
    <s v="2018"/>
    <x v="0"/>
    <n v="27"/>
    <x v="299"/>
    <n v="2009.51"/>
    <s v="Australia"/>
    <x v="0"/>
  </r>
  <r>
    <s v="AUD"/>
    <s v="POS"/>
    <s v="Robert"/>
    <n v="5711.68"/>
    <d v="2018-08-14T00:00:00"/>
    <x v="6"/>
    <x v="0"/>
    <s v="2018"/>
    <x v="1"/>
    <n v="26"/>
    <x v="1215"/>
    <n v="5704.54"/>
    <s v="Australia"/>
    <x v="0"/>
  </r>
  <r>
    <s v="AUD"/>
    <s v="POS"/>
    <s v="Kaitlyn"/>
    <n v="3338.15"/>
    <d v="2018-08-14T00:00:00"/>
    <x v="6"/>
    <x v="0"/>
    <s v="2018"/>
    <x v="0"/>
    <n v="21"/>
    <x v="1216"/>
    <n v="3318.69"/>
    <s v="Australia"/>
    <x v="0"/>
  </r>
  <r>
    <s v="AUD"/>
    <s v="SALES-POS"/>
    <s v="Kaitlyn"/>
    <n v="3317.55"/>
    <d v="2018-08-14T00:00:00"/>
    <x v="6"/>
    <x v="0"/>
    <s v="2018"/>
    <x v="0"/>
    <n v="21"/>
    <x v="1217"/>
    <n v="3296.9500000000003"/>
    <s v="Australia"/>
    <x v="0"/>
  </r>
  <r>
    <s v="AUD"/>
    <s v="POS"/>
    <s v="Jessica"/>
    <n v="15296.12"/>
    <d v="2018-08-14T00:00:00"/>
    <x v="6"/>
    <x v="0"/>
    <s v="2018"/>
    <x v="0"/>
    <n v="34"/>
    <x v="1218"/>
    <n v="15276.5"/>
    <s v="Australia"/>
    <x v="0"/>
  </r>
  <r>
    <s v="AUD"/>
    <s v="PAY/SALARY"/>
    <s v="Stephanie"/>
    <n v="1398.7"/>
    <d v="2018-08-14T00:00:00"/>
    <x v="6"/>
    <x v="0"/>
    <s v="2018"/>
    <x v="0"/>
    <n v="53"/>
    <x v="672"/>
    <n v="428.23"/>
    <s v="Australia"/>
    <x v="1"/>
  </r>
  <r>
    <s v="AUD"/>
    <s v="PAYMENT"/>
    <s v="Paul"/>
    <n v="3382.18"/>
    <d v="2018-08-14T00:00:00"/>
    <x v="6"/>
    <x v="0"/>
    <s v="2018"/>
    <x v="1"/>
    <n v="25"/>
    <x v="58"/>
    <n v="3336.18"/>
    <s v="Australia"/>
    <x v="0"/>
  </r>
  <r>
    <s v="AUD"/>
    <s v="SALES-POS"/>
    <s v="Nathaniel"/>
    <n v="2878.79"/>
    <d v="2018-08-14T00:00:00"/>
    <x v="6"/>
    <x v="0"/>
    <s v="2018"/>
    <x v="1"/>
    <n v="31"/>
    <x v="1219"/>
    <n v="2870.04"/>
    <s v="Australia"/>
    <x v="0"/>
  </r>
  <r>
    <s v="AUD"/>
    <s v="SALES-POS"/>
    <s v="Susan"/>
    <n v="3097.7"/>
    <d v="2018-08-14T00:00:00"/>
    <x v="6"/>
    <x v="0"/>
    <s v="2018"/>
    <x v="0"/>
    <n v="19"/>
    <x v="1220"/>
    <n v="3082.16"/>
    <s v="Australia"/>
    <x v="0"/>
  </r>
  <r>
    <s v="AUD"/>
    <s v="POS"/>
    <s v="Tyler"/>
    <n v="2612.8200000000002"/>
    <d v="2018-08-14T00:00:00"/>
    <x v="6"/>
    <x v="0"/>
    <s v="2018"/>
    <x v="1"/>
    <n v="69"/>
    <x v="874"/>
    <n v="2593.52"/>
    <s v="Australia"/>
    <x v="0"/>
  </r>
  <r>
    <s v="AUD"/>
    <s v="PAYMENT"/>
    <s v="Tyler"/>
    <n v="3441.89"/>
    <d v="2018-08-14T00:00:00"/>
    <x v="6"/>
    <x v="0"/>
    <s v="2018"/>
    <x v="1"/>
    <n v="44"/>
    <x v="10"/>
    <n v="3414.89"/>
    <s v="Australia"/>
    <x v="0"/>
  </r>
  <r>
    <s v="AUD"/>
    <s v="PAY/SALARY"/>
    <s v="Michael"/>
    <n v="1132.6600000000001"/>
    <d v="2018-08-14T00:00:00"/>
    <x v="6"/>
    <x v="0"/>
    <s v="2018"/>
    <x v="1"/>
    <n v="38"/>
    <x v="678"/>
    <n v="130.53000000000009"/>
    <s v="Australia"/>
    <x v="1"/>
  </r>
  <r>
    <s v="AUD"/>
    <s v="PAY/SALARY"/>
    <s v="Renee"/>
    <n v="19822.38"/>
    <d v="2018-08-14T00:00:00"/>
    <x v="6"/>
    <x v="0"/>
    <s v="2018"/>
    <x v="0"/>
    <n v="38"/>
    <x v="1221"/>
    <n v="18281.260000000002"/>
    <s v="Australia"/>
    <x v="1"/>
  </r>
  <r>
    <s v="AUD"/>
    <s v="PAY/SALARY"/>
    <s v="Derek"/>
    <n v="1154.57"/>
    <d v="2018-08-14T00:00:00"/>
    <x v="6"/>
    <x v="0"/>
    <s v="2018"/>
    <x v="1"/>
    <n v="20"/>
    <x v="679"/>
    <n v="54.869999999999891"/>
    <s v="Australia"/>
    <x v="1"/>
  </r>
  <r>
    <s v="AUD"/>
    <s v="PAY/SALARY"/>
    <s v="Ruth"/>
    <n v="2434.38"/>
    <d v="2018-08-14T00:00:00"/>
    <x v="6"/>
    <x v="0"/>
    <s v="2018"/>
    <x v="0"/>
    <n v="47"/>
    <x v="680"/>
    <n v="1161.9100000000001"/>
    <s v="Australia"/>
    <x v="1"/>
  </r>
  <r>
    <s v="AUD"/>
    <s v="INTER BANK"/>
    <s v="Gregory"/>
    <n v="1723.49"/>
    <d v="2018-08-14T00:00:00"/>
    <x v="6"/>
    <x v="0"/>
    <s v="2018"/>
    <x v="1"/>
    <n v="42"/>
    <x v="591"/>
    <n v="1703.49"/>
    <s v="Australia"/>
    <x v="0"/>
  </r>
  <r>
    <s v="AUD"/>
    <s v="PAY/SALARY"/>
    <s v="Scott"/>
    <n v="1823.78"/>
    <d v="2018-08-14T00:00:00"/>
    <x v="6"/>
    <x v="0"/>
    <s v="2018"/>
    <x v="1"/>
    <n v="23"/>
    <x v="682"/>
    <n v="841.06999999999994"/>
    <s v="Australia"/>
    <x v="1"/>
  </r>
  <r>
    <s v="AUD"/>
    <s v="POS"/>
    <s v="Kimberly"/>
    <n v="2085.8200000000002"/>
    <d v="2018-08-14T00:00:00"/>
    <x v="6"/>
    <x v="0"/>
    <s v="2018"/>
    <x v="0"/>
    <n v="24"/>
    <x v="1188"/>
    <n v="2078.79"/>
    <s v="Australia"/>
    <x v="0"/>
  </r>
  <r>
    <s v="AUD"/>
    <s v="POS"/>
    <s v="Rhonda"/>
    <n v="1960.64"/>
    <d v="2018-08-14T00:00:00"/>
    <x v="6"/>
    <x v="0"/>
    <s v="2018"/>
    <x v="0"/>
    <n v="40"/>
    <x v="1222"/>
    <n v="1946.8400000000001"/>
    <s v="Australia"/>
    <x v="0"/>
  </r>
  <r>
    <s v="AUD"/>
    <s v="POS"/>
    <s v="Tonya"/>
    <n v="2010.96"/>
    <d v="2018-08-14T00:00:00"/>
    <x v="6"/>
    <x v="0"/>
    <s v="2018"/>
    <x v="0"/>
    <n v="27"/>
    <x v="1223"/>
    <n v="2004.1000000000001"/>
    <s v="Australia"/>
    <x v="0"/>
  </r>
  <r>
    <s v="AUD"/>
    <s v="PAYMENT"/>
    <s v="Sarah"/>
    <n v="15751.73"/>
    <d v="2018-08-14T00:00:00"/>
    <x v="6"/>
    <x v="0"/>
    <s v="2018"/>
    <x v="0"/>
    <n v="46"/>
    <x v="344"/>
    <n v="15706.73"/>
    <s v="Australia"/>
    <x v="0"/>
  </r>
  <r>
    <s v="AUD"/>
    <s v="INTER BANK"/>
    <s v="Ryan"/>
    <n v="31514.39"/>
    <d v="2018-08-14T00:00:00"/>
    <x v="6"/>
    <x v="0"/>
    <s v="2018"/>
    <x v="1"/>
    <n v="38"/>
    <x v="11"/>
    <n v="31485.39"/>
    <s v="Australia"/>
    <x v="0"/>
  </r>
  <r>
    <s v="AUD"/>
    <s v="PAYMENT"/>
    <s v="Natasha"/>
    <n v="189957.01"/>
    <d v="2018-08-14T00:00:00"/>
    <x v="6"/>
    <x v="0"/>
    <s v="2018"/>
    <x v="0"/>
    <n v="40"/>
    <x v="11"/>
    <n v="189928.01"/>
    <s v="Australia"/>
    <x v="0"/>
  </r>
  <r>
    <s v="AUD"/>
    <s v="SALES-POS"/>
    <s v="Abigail"/>
    <n v="3265.55"/>
    <d v="2018-08-14T00:00:00"/>
    <x v="6"/>
    <x v="0"/>
    <s v="2018"/>
    <x v="0"/>
    <n v="40"/>
    <x v="1224"/>
    <n v="3259.5"/>
    <s v="Australia"/>
    <x v="0"/>
  </r>
  <r>
    <s v="AUD"/>
    <s v="PAYMENT"/>
    <s v="Robert"/>
    <n v="5562.68"/>
    <d v="2018-08-14T00:00:00"/>
    <x v="6"/>
    <x v="0"/>
    <s v="2018"/>
    <x v="1"/>
    <n v="26"/>
    <x v="1177"/>
    <n v="5413.68"/>
    <s v="Australia"/>
    <x v="0"/>
  </r>
  <r>
    <s v="AUD"/>
    <s v="SALES-POS"/>
    <s v="Tim"/>
    <n v="53956.42"/>
    <d v="2018-08-14T00:00:00"/>
    <x v="6"/>
    <x v="0"/>
    <s v="2018"/>
    <x v="1"/>
    <n v="40"/>
    <x v="1225"/>
    <n v="53874.65"/>
    <s v="Australia"/>
    <x v="0"/>
  </r>
  <r>
    <s v="AUD"/>
    <s v="POS"/>
    <s v="Christopher"/>
    <n v="59494.1"/>
    <d v="2018-08-14T00:00:00"/>
    <x v="6"/>
    <x v="0"/>
    <s v="2018"/>
    <x v="1"/>
    <n v="33"/>
    <x v="1226"/>
    <n v="59460.81"/>
    <s v="Australia"/>
    <x v="0"/>
  </r>
  <r>
    <s v="AUD"/>
    <s v="PAYMENT"/>
    <s v="Billy"/>
    <n v="3155.5"/>
    <d v="2018-08-14T00:00:00"/>
    <x v="6"/>
    <x v="0"/>
    <s v="2018"/>
    <x v="1"/>
    <n v="52"/>
    <x v="591"/>
    <n v="3135.5"/>
    <s v="Australia"/>
    <x v="0"/>
  </r>
  <r>
    <s v="AUD"/>
    <s v="PAYMENT"/>
    <s v="Matthew"/>
    <n v="6073.81"/>
    <d v="2018-08-14T00:00:00"/>
    <x v="6"/>
    <x v="0"/>
    <s v="2018"/>
    <x v="1"/>
    <n v="39"/>
    <x v="40"/>
    <n v="6039.81"/>
    <s v="Australia"/>
    <x v="0"/>
  </r>
  <r>
    <s v="AUD"/>
    <s v="INTER BANK"/>
    <s v="Jeffrey"/>
    <n v="411.32"/>
    <d v="2018-08-14T00:00:00"/>
    <x v="6"/>
    <x v="0"/>
    <s v="2018"/>
    <x v="1"/>
    <n v="30"/>
    <x v="1227"/>
    <n v="333.32"/>
    <s v="Australia"/>
    <x v="0"/>
  </r>
  <r>
    <s v="AUD"/>
    <s v="POS"/>
    <s v="Christopher"/>
    <n v="7727.78"/>
    <d v="2018-08-14T00:00:00"/>
    <x v="6"/>
    <x v="0"/>
    <s v="2018"/>
    <x v="1"/>
    <n v="35"/>
    <x v="1228"/>
    <n v="7708.11"/>
    <s v="Australia"/>
    <x v="0"/>
  </r>
  <r>
    <s v="AUD"/>
    <s v="SALES-POS"/>
    <s v="Christopher"/>
    <n v="59342.13"/>
    <d v="2018-08-14T00:00:00"/>
    <x v="6"/>
    <x v="0"/>
    <s v="2018"/>
    <x v="1"/>
    <n v="33"/>
    <x v="1229"/>
    <n v="59190.159999999996"/>
    <s v="Australia"/>
    <x v="0"/>
  </r>
  <r>
    <s v="AUD"/>
    <s v="POS"/>
    <s v="Natasha"/>
    <n v="189869.21"/>
    <d v="2018-08-14T00:00:00"/>
    <x v="6"/>
    <x v="0"/>
    <s v="2018"/>
    <x v="0"/>
    <n v="40"/>
    <x v="1230"/>
    <n v="189781.41"/>
    <s v="Australia"/>
    <x v="0"/>
  </r>
  <r>
    <s v="AUD"/>
    <s v="POS"/>
    <s v="James"/>
    <n v="8352.76"/>
    <d v="2018-08-14T00:00:00"/>
    <x v="6"/>
    <x v="0"/>
    <s v="2018"/>
    <x v="1"/>
    <n v="28"/>
    <x v="395"/>
    <n v="8322.32"/>
    <s v="Australia"/>
    <x v="0"/>
  </r>
  <r>
    <s v="AUD"/>
    <s v="SALES-POS"/>
    <s v="Luis"/>
    <n v="2306.44"/>
    <d v="2018-08-14T00:00:00"/>
    <x v="6"/>
    <x v="0"/>
    <s v="2018"/>
    <x v="1"/>
    <n v="27"/>
    <x v="1231"/>
    <n v="2283.0300000000002"/>
    <s v="Australia"/>
    <x v="0"/>
  </r>
  <r>
    <s v="AUD"/>
    <s v="SALES-POS"/>
    <s v="Dustin"/>
    <n v="2638.42"/>
    <d v="2018-08-14T00:00:00"/>
    <x v="6"/>
    <x v="0"/>
    <s v="2018"/>
    <x v="1"/>
    <n v="28"/>
    <x v="1232"/>
    <n v="2630.23"/>
    <s v="Australia"/>
    <x v="0"/>
  </r>
  <r>
    <s v="AUD"/>
    <s v="SALES-POS"/>
    <s v="Matthew"/>
    <n v="5894.15"/>
    <d v="2018-08-14T00:00:00"/>
    <x v="6"/>
    <x v="0"/>
    <s v="2018"/>
    <x v="1"/>
    <n v="39"/>
    <x v="1233"/>
    <n v="5714.49"/>
    <s v="Australia"/>
    <x v="0"/>
  </r>
  <r>
    <s v="AUD"/>
    <s v="PAYMENT"/>
    <s v="Daniel"/>
    <n v="1638.42"/>
    <d v="2018-08-14T00:00:00"/>
    <x v="6"/>
    <x v="0"/>
    <s v="2018"/>
    <x v="1"/>
    <n v="22"/>
    <x v="257"/>
    <n v="1598.42"/>
    <s v="Australia"/>
    <x v="0"/>
  </r>
  <r>
    <s v="AUD"/>
    <s v="PAYMENT"/>
    <s v="Susan"/>
    <n v="2974.7"/>
    <d v="2018-08-14T00:00:00"/>
    <x v="6"/>
    <x v="0"/>
    <s v="2018"/>
    <x v="0"/>
    <n v="19"/>
    <x v="478"/>
    <n v="2851.7"/>
    <s v="Australia"/>
    <x v="0"/>
  </r>
  <r>
    <s v="AUD"/>
    <s v="SALES-POS"/>
    <s v="Tiffany"/>
    <n v="1160.3900000000001"/>
    <d v="2018-08-14T00:00:00"/>
    <x v="6"/>
    <x v="0"/>
    <s v="2018"/>
    <x v="0"/>
    <n v="25"/>
    <x v="1234"/>
    <n v="1144.8300000000002"/>
    <s v="Australia"/>
    <x v="0"/>
  </r>
  <r>
    <s v="AUD"/>
    <s v="SALES-POS"/>
    <s v="Robert"/>
    <n v="3275.84"/>
    <d v="2018-08-15T00:00:00"/>
    <x v="0"/>
    <x v="0"/>
    <s v="2018"/>
    <x v="1"/>
    <n v="20"/>
    <x v="1235"/>
    <n v="3262.6000000000004"/>
    <s v="Australia"/>
    <x v="0"/>
  </r>
  <r>
    <s v="AUD"/>
    <s v="POS"/>
    <s v="Brian"/>
    <n v="106080.59"/>
    <d v="2018-08-15T00:00:00"/>
    <x v="0"/>
    <x v="0"/>
    <s v="2018"/>
    <x v="1"/>
    <n v="42"/>
    <x v="1236"/>
    <n v="106017.59999999999"/>
    <s v="Australia"/>
    <x v="0"/>
  </r>
  <r>
    <s v="AUD"/>
    <s v="POS"/>
    <s v="Brian"/>
    <n v="106049.41"/>
    <d v="2018-08-15T00:00:00"/>
    <x v="0"/>
    <x v="0"/>
    <s v="2018"/>
    <x v="1"/>
    <n v="42"/>
    <x v="1237"/>
    <n v="106018.23000000001"/>
    <s v="Australia"/>
    <x v="0"/>
  </r>
  <r>
    <s v="AUD"/>
    <s v="POS"/>
    <s v="Jessica"/>
    <n v="2086.38"/>
    <d v="2018-08-15T00:00:00"/>
    <x v="0"/>
    <x v="0"/>
    <s v="2018"/>
    <x v="0"/>
    <n v="21"/>
    <x v="1238"/>
    <n v="2070.6"/>
    <s v="Australia"/>
    <x v="0"/>
  </r>
  <r>
    <s v="AUD"/>
    <s v="POS"/>
    <s v="Rhonda"/>
    <n v="1919.82"/>
    <d v="2018-08-15T00:00:00"/>
    <x v="0"/>
    <x v="0"/>
    <s v="2018"/>
    <x v="0"/>
    <n v="40"/>
    <x v="1239"/>
    <n v="1879"/>
    <s v="Australia"/>
    <x v="0"/>
  </r>
  <r>
    <s v="AUD"/>
    <s v="POS"/>
    <s v="Brian"/>
    <n v="105941.99"/>
    <d v="2018-08-15T00:00:00"/>
    <x v="0"/>
    <x v="0"/>
    <s v="2018"/>
    <x v="1"/>
    <n v="42"/>
    <x v="1240"/>
    <n v="105834.57"/>
    <s v="Australia"/>
    <x v="0"/>
  </r>
  <r>
    <s v="AUD"/>
    <s v="INTER BANK"/>
    <s v="Michael"/>
    <n v="4392.74"/>
    <d v="2018-08-15T00:00:00"/>
    <x v="0"/>
    <x v="0"/>
    <s v="2018"/>
    <x v="1"/>
    <n v="40"/>
    <x v="9"/>
    <n v="4371.74"/>
    <s v="Australia"/>
    <x v="0"/>
  </r>
  <r>
    <s v="AUD"/>
    <s v="PAYMENT"/>
    <s v="Fernando"/>
    <n v="6524.71"/>
    <d v="2018-08-15T00:00:00"/>
    <x v="0"/>
    <x v="0"/>
    <s v="2018"/>
    <x v="1"/>
    <n v="19"/>
    <x v="10"/>
    <n v="6497.71"/>
    <s v="Australia"/>
    <x v="0"/>
  </r>
  <r>
    <s v="AUD"/>
    <s v="PAYMENT"/>
    <s v="Paul"/>
    <n v="3210.18"/>
    <d v="2018-08-15T00:00:00"/>
    <x v="0"/>
    <x v="0"/>
    <s v="2018"/>
    <x v="1"/>
    <n v="25"/>
    <x v="329"/>
    <n v="3038.18"/>
    <s v="Australia"/>
    <x v="0"/>
  </r>
  <r>
    <s v="AUD"/>
    <s v="PAYMENT"/>
    <s v="Kristin"/>
    <n v="147.66"/>
    <d v="2018-08-15T00:00:00"/>
    <x v="0"/>
    <x v="0"/>
    <s v="2018"/>
    <x v="0"/>
    <n v="43"/>
    <x v="11"/>
    <n v="118.66"/>
    <s v="Australia"/>
    <x v="0"/>
  </r>
  <r>
    <s v="AUD"/>
    <s v="INTER BANK"/>
    <s v="Jonathan"/>
    <n v="49920.66"/>
    <d v="2018-08-15T00:00:00"/>
    <x v="0"/>
    <x v="0"/>
    <s v="2018"/>
    <x v="1"/>
    <n v="38"/>
    <x v="232"/>
    <n v="49725.66"/>
    <s v="Australia"/>
    <x v="0"/>
  </r>
  <r>
    <s v="AUD"/>
    <s v="INTER BANK"/>
    <s v="Isaiah"/>
    <n v="6820.92"/>
    <d v="2018-08-15T00:00:00"/>
    <x v="0"/>
    <x v="0"/>
    <s v="2018"/>
    <x v="1"/>
    <n v="23"/>
    <x v="13"/>
    <n v="6795.92"/>
    <s v="Australia"/>
    <x v="0"/>
  </r>
  <r>
    <s v="AUD"/>
    <s v="INTER BANK"/>
    <s v="Ricky"/>
    <n v="4870.6099999999997"/>
    <d v="2018-08-15T00:00:00"/>
    <x v="0"/>
    <x v="0"/>
    <s v="2018"/>
    <x v="1"/>
    <n v="43"/>
    <x v="14"/>
    <n v="4831.6099999999997"/>
    <s v="Australia"/>
    <x v="0"/>
  </r>
  <r>
    <s v="AUD"/>
    <s v="SALES-POS"/>
    <s v="Brian"/>
    <n v="105851.99"/>
    <d v="2018-08-15T00:00:00"/>
    <x v="0"/>
    <x v="0"/>
    <s v="2018"/>
    <x v="1"/>
    <n v="42"/>
    <x v="1241"/>
    <n v="105761.99"/>
    <s v="Australia"/>
    <x v="0"/>
  </r>
  <r>
    <s v="AUD"/>
    <s v="INTER BANK"/>
    <s v="Virginia"/>
    <n v="2746.83"/>
    <d v="2018-08-15T00:00:00"/>
    <x v="0"/>
    <x v="0"/>
    <s v="2018"/>
    <x v="0"/>
    <n v="20"/>
    <x v="1242"/>
    <n v="2639.83"/>
    <s v="Australia"/>
    <x v="0"/>
  </r>
  <r>
    <s v="AUD"/>
    <s v="INTER BANK"/>
    <s v="Patrick"/>
    <n v="260138.9"/>
    <d v="2018-08-15T00:00:00"/>
    <x v="0"/>
    <x v="0"/>
    <s v="2018"/>
    <x v="1"/>
    <n v="46"/>
    <x v="16"/>
    <n v="260116.9"/>
    <s v="Australia"/>
    <x v="0"/>
  </r>
  <r>
    <s v="AUD"/>
    <s v="PAYMENT"/>
    <s v="Karen"/>
    <n v="4621.76"/>
    <d v="2018-08-15T00:00:00"/>
    <x v="0"/>
    <x v="0"/>
    <s v="2018"/>
    <x v="0"/>
    <n v="26"/>
    <x v="17"/>
    <n v="4566.76"/>
    <s v="Australia"/>
    <x v="0"/>
  </r>
  <r>
    <s v="AUD"/>
    <s v="PAYMENT"/>
    <s v="Ruth"/>
    <n v="2376.38"/>
    <d v="2018-08-15T00:00:00"/>
    <x v="0"/>
    <x v="0"/>
    <s v="2018"/>
    <x v="0"/>
    <n v="47"/>
    <x v="18"/>
    <n v="2318.38"/>
    <s v="Australia"/>
    <x v="0"/>
  </r>
  <r>
    <s v="AUD"/>
    <s v="SALES-POS"/>
    <s v="Abigail"/>
    <n v="3246.65"/>
    <d v="2018-08-15T00:00:00"/>
    <x v="0"/>
    <x v="0"/>
    <s v="2018"/>
    <x v="0"/>
    <n v="40"/>
    <x v="1243"/>
    <n v="3227.75"/>
    <s v="Australia"/>
    <x v="0"/>
  </r>
  <r>
    <s v="AUD"/>
    <s v="SALES-POS"/>
    <s v="Jessica"/>
    <n v="2072.11"/>
    <d v="2018-08-15T00:00:00"/>
    <x v="0"/>
    <x v="0"/>
    <s v="2018"/>
    <x v="0"/>
    <n v="21"/>
    <x v="1244"/>
    <n v="2057.84"/>
    <s v="Australia"/>
    <x v="0"/>
  </r>
  <r>
    <s v="AUD"/>
    <s v="POS"/>
    <s v="Susan"/>
    <n v="2894.58"/>
    <d v="2018-08-15T00:00:00"/>
    <x v="0"/>
    <x v="0"/>
    <s v="2018"/>
    <x v="0"/>
    <n v="19"/>
    <x v="1245"/>
    <n v="2814.46"/>
    <s v="Australia"/>
    <x v="0"/>
  </r>
  <r>
    <s v="AUD"/>
    <s v="POS"/>
    <s v="Robert"/>
    <n v="2992.53"/>
    <d v="2018-08-15T00:00:00"/>
    <x v="0"/>
    <x v="0"/>
    <s v="2018"/>
    <x v="1"/>
    <n v="20"/>
    <x v="1246"/>
    <n v="2709.2200000000003"/>
    <s v="Australia"/>
    <x v="0"/>
  </r>
  <r>
    <s v="AUD"/>
    <s v="INTER BANK"/>
    <s v="Christine"/>
    <n v="3651.25"/>
    <d v="2018-08-15T00:00:00"/>
    <x v="0"/>
    <x v="0"/>
    <s v="2018"/>
    <x v="0"/>
    <n v="39"/>
    <x v="13"/>
    <n v="3626.25"/>
    <s v="Australia"/>
    <x v="0"/>
  </r>
  <r>
    <s v="AUD"/>
    <s v="PAYMENT"/>
    <s v="Ryan"/>
    <n v="1930.12"/>
    <d v="2018-08-15T00:00:00"/>
    <x v="0"/>
    <x v="0"/>
    <s v="2018"/>
    <x v="1"/>
    <n v="31"/>
    <x v="25"/>
    <n v="1894.12"/>
    <s v="Australia"/>
    <x v="0"/>
  </r>
  <r>
    <s v="AUD"/>
    <s v="SALES-POS"/>
    <s v="Richard"/>
    <n v="16766.39"/>
    <d v="2018-08-15T00:00:00"/>
    <x v="0"/>
    <x v="0"/>
    <s v="2018"/>
    <x v="1"/>
    <n v="24"/>
    <x v="1247"/>
    <n v="16745.95"/>
    <s v="Australia"/>
    <x v="0"/>
  </r>
  <r>
    <s v="AUD"/>
    <s v="SALES-POS"/>
    <s v="Cindy"/>
    <n v="4306.76"/>
    <d v="2018-08-15T00:00:00"/>
    <x v="0"/>
    <x v="0"/>
    <s v="2018"/>
    <x v="0"/>
    <n v="19"/>
    <x v="1248"/>
    <n v="4264.92"/>
    <s v="Australia"/>
    <x v="0"/>
  </r>
  <r>
    <s v="AUD"/>
    <s v="POS"/>
    <s v="Dustin"/>
    <n v="2576.87"/>
    <d v="2018-08-15T00:00:00"/>
    <x v="0"/>
    <x v="0"/>
    <s v="2018"/>
    <x v="1"/>
    <n v="28"/>
    <x v="1249"/>
    <n v="2515.3199999999997"/>
    <s v="Australia"/>
    <x v="0"/>
  </r>
  <r>
    <s v="AUD"/>
    <s v="POS"/>
    <s v="Susan"/>
    <n v="2253.73"/>
    <d v="2018-08-15T00:00:00"/>
    <x v="0"/>
    <x v="0"/>
    <s v="2018"/>
    <x v="0"/>
    <n v="20"/>
    <x v="1250"/>
    <n v="2211.1999999999998"/>
    <s v="Australia"/>
    <x v="0"/>
  </r>
  <r>
    <s v="AUD"/>
    <s v="SALES-POS"/>
    <s v="Susan"/>
    <n v="2886.49"/>
    <d v="2018-08-15T00:00:00"/>
    <x v="0"/>
    <x v="0"/>
    <s v="2018"/>
    <x v="0"/>
    <n v="19"/>
    <x v="462"/>
    <n v="2878.3999999999996"/>
    <s v="Australia"/>
    <x v="0"/>
  </r>
  <r>
    <s v="AUD"/>
    <s v="SALES-POS"/>
    <s v="Dustin"/>
    <n v="2561.52"/>
    <d v="2018-08-15T00:00:00"/>
    <x v="0"/>
    <x v="0"/>
    <s v="2018"/>
    <x v="1"/>
    <n v="28"/>
    <x v="372"/>
    <n v="2546.17"/>
    <s v="Australia"/>
    <x v="0"/>
  </r>
  <r>
    <s v="AUD"/>
    <s v="POS"/>
    <s v="Jessica"/>
    <n v="2070.4"/>
    <d v="2018-08-15T00:00:00"/>
    <x v="0"/>
    <x v="0"/>
    <s v="2018"/>
    <x v="0"/>
    <n v="21"/>
    <x v="1251"/>
    <n v="2068.69"/>
    <s v="Australia"/>
    <x v="0"/>
  </r>
  <r>
    <s v="AUD"/>
    <s v="SALES-POS"/>
    <s v="Kenneth"/>
    <n v="4132.9799999999996"/>
    <d v="2018-08-15T00:00:00"/>
    <x v="0"/>
    <x v="0"/>
    <s v="2018"/>
    <x v="1"/>
    <n v="29"/>
    <x v="1252"/>
    <n v="4103.2199999999993"/>
    <s v="Australia"/>
    <x v="0"/>
  </r>
  <r>
    <s v="AUD"/>
    <s v="SALES-POS"/>
    <s v="Kenneth"/>
    <n v="4116.7"/>
    <d v="2018-08-15T00:00:00"/>
    <x v="0"/>
    <x v="0"/>
    <s v="2018"/>
    <x v="1"/>
    <n v="29"/>
    <x v="1253"/>
    <n v="4100.42"/>
    <s v="Australia"/>
    <x v="0"/>
  </r>
  <r>
    <s v="AUD"/>
    <s v="SALES-POS"/>
    <s v="Michael"/>
    <n v="42269.53"/>
    <d v="2018-08-15T00:00:00"/>
    <x v="0"/>
    <x v="0"/>
    <s v="2018"/>
    <x v="1"/>
    <n v="22"/>
    <x v="1254"/>
    <n v="42252.75"/>
    <s v="Australia"/>
    <x v="0"/>
  </r>
  <r>
    <s v="AUD"/>
    <s v="SALES-POS"/>
    <s v="Tiffany"/>
    <n v="1148.02"/>
    <d v="2018-08-15T00:00:00"/>
    <x v="0"/>
    <x v="0"/>
    <s v="2018"/>
    <x v="0"/>
    <n v="25"/>
    <x v="159"/>
    <n v="1135.6500000000001"/>
    <s v="Australia"/>
    <x v="0"/>
  </r>
  <r>
    <s v="AUD"/>
    <s v="POS"/>
    <s v="Donald"/>
    <n v="1953.6"/>
    <d v="2018-08-15T00:00:00"/>
    <x v="0"/>
    <x v="0"/>
    <s v="2018"/>
    <x v="1"/>
    <n v="22"/>
    <x v="1255"/>
    <n v="1897.84"/>
    <s v="Australia"/>
    <x v="0"/>
  </r>
  <r>
    <s v="AUD"/>
    <s v="PAYMENT"/>
    <s v="Rhonda"/>
    <n v="1887.82"/>
    <d v="2018-08-15T00:00:00"/>
    <x v="0"/>
    <x v="0"/>
    <s v="2018"/>
    <x v="0"/>
    <n v="40"/>
    <x v="39"/>
    <n v="1855.82"/>
    <s v="Australia"/>
    <x v="0"/>
  </r>
  <r>
    <s v="AUD"/>
    <s v="INTER BANK"/>
    <s v="Susan"/>
    <n v="2199.0100000000002"/>
    <d v="2018-08-15T00:00:00"/>
    <x v="0"/>
    <x v="0"/>
    <s v="2018"/>
    <x v="0"/>
    <n v="20"/>
    <x v="14"/>
    <n v="2160.0100000000002"/>
    <s v="Australia"/>
    <x v="0"/>
  </r>
  <r>
    <s v="AUD"/>
    <s v="PAYMENT"/>
    <s v="Richard"/>
    <n v="2130.96"/>
    <d v="2018-08-15T00:00:00"/>
    <x v="0"/>
    <x v="0"/>
    <s v="2018"/>
    <x v="1"/>
    <n v="22"/>
    <x v="40"/>
    <n v="2096.96"/>
    <s v="Australia"/>
    <x v="0"/>
  </r>
  <r>
    <s v="AUD"/>
    <s v="PAYMENT"/>
    <s v="Ricky"/>
    <n v="4720.6099999999997"/>
    <d v="2018-08-15T00:00:00"/>
    <x v="0"/>
    <x v="0"/>
    <s v="2018"/>
    <x v="1"/>
    <n v="43"/>
    <x v="41"/>
    <n v="4570.6099999999997"/>
    <s v="Australia"/>
    <x v="0"/>
  </r>
  <r>
    <s v="AUD"/>
    <s v="PAYMENT"/>
    <s v="Luis"/>
    <n v="2277.44"/>
    <d v="2018-08-15T00:00:00"/>
    <x v="0"/>
    <x v="0"/>
    <s v="2018"/>
    <x v="1"/>
    <n v="27"/>
    <x v="11"/>
    <n v="2248.44"/>
    <s v="Australia"/>
    <x v="0"/>
  </r>
  <r>
    <s v="AUD"/>
    <s v="PAYMENT"/>
    <s v="Joseph"/>
    <n v="2212.5300000000002"/>
    <d v="2018-08-15T00:00:00"/>
    <x v="0"/>
    <x v="0"/>
    <s v="2018"/>
    <x v="1"/>
    <n v="21"/>
    <x v="42"/>
    <n v="2182.5300000000002"/>
    <s v="Australia"/>
    <x v="0"/>
  </r>
  <r>
    <s v="AUD"/>
    <s v="POS"/>
    <s v="Mary"/>
    <n v="1036.6600000000001"/>
    <d v="2018-08-15T00:00:00"/>
    <x v="0"/>
    <x v="0"/>
    <s v="2018"/>
    <x v="0"/>
    <n v="64"/>
    <x v="1256"/>
    <n v="1006.4200000000001"/>
    <s v="Australia"/>
    <x v="0"/>
  </r>
  <r>
    <s v="AUD"/>
    <s v="POS"/>
    <s v="Kimberly"/>
    <n v="2076.66"/>
    <d v="2018-08-15T00:00:00"/>
    <x v="0"/>
    <x v="0"/>
    <s v="2018"/>
    <x v="0"/>
    <n v="24"/>
    <x v="1257"/>
    <n v="2067.5"/>
    <s v="Australia"/>
    <x v="0"/>
  </r>
  <r>
    <s v="AUD"/>
    <s v="SALES-POS"/>
    <s v="Scott"/>
    <n v="1817.37"/>
    <d v="2018-08-15T00:00:00"/>
    <x v="0"/>
    <x v="0"/>
    <s v="2018"/>
    <x v="1"/>
    <n v="23"/>
    <x v="1258"/>
    <n v="1810.9599999999998"/>
    <s v="Australia"/>
    <x v="0"/>
  </r>
  <r>
    <s v="AUD"/>
    <s v="SALES-POS"/>
    <s v="James"/>
    <n v="8289.92"/>
    <d v="2018-08-15T00:00:00"/>
    <x v="0"/>
    <x v="0"/>
    <s v="2018"/>
    <x v="1"/>
    <n v="28"/>
    <x v="1259"/>
    <n v="8227.08"/>
    <s v="Australia"/>
    <x v="0"/>
  </r>
  <r>
    <s v="AUD"/>
    <s v="POS"/>
    <s v="Susan"/>
    <n v="2238.0100000000002"/>
    <d v="2018-08-15T00:00:00"/>
    <x v="0"/>
    <x v="0"/>
    <s v="2018"/>
    <x v="0"/>
    <n v="20"/>
    <x v="1260"/>
    <n v="2222.2900000000004"/>
    <s v="Australia"/>
    <x v="0"/>
  </r>
  <r>
    <s v="AUD"/>
    <s v="PAY/SALARY"/>
    <s v="Isaiah"/>
    <n v="10724.87"/>
    <d v="2018-08-15T00:00:00"/>
    <x v="0"/>
    <x v="0"/>
    <s v="2018"/>
    <x v="1"/>
    <n v="23"/>
    <x v="47"/>
    <n v="6820.920000000001"/>
    <s v="Australia"/>
    <x v="1"/>
  </r>
  <r>
    <s v="AUD"/>
    <s v="SALES-POS"/>
    <s v="Dustin"/>
    <n v="2553.9299999999998"/>
    <d v="2018-08-15T00:00:00"/>
    <x v="0"/>
    <x v="0"/>
    <s v="2018"/>
    <x v="1"/>
    <n v="28"/>
    <x v="405"/>
    <n v="2546.3399999999997"/>
    <s v="Australia"/>
    <x v="0"/>
  </r>
  <r>
    <s v="AUD"/>
    <s v="POS"/>
    <s v="Michael"/>
    <n v="42253.279999999999"/>
    <d v="2018-08-15T00:00:00"/>
    <x v="0"/>
    <x v="0"/>
    <s v="2018"/>
    <x v="1"/>
    <n v="22"/>
    <x v="0"/>
    <n v="42237.03"/>
    <s v="Australia"/>
    <x v="0"/>
  </r>
  <r>
    <s v="AUD"/>
    <s v="SALES-POS"/>
    <s v="Susan"/>
    <n v="2178.37"/>
    <d v="2018-08-15T00:00:00"/>
    <x v="0"/>
    <x v="0"/>
    <s v="2018"/>
    <x v="0"/>
    <n v="20"/>
    <x v="1261"/>
    <n v="2157.73"/>
    <s v="Australia"/>
    <x v="0"/>
  </r>
  <r>
    <s v="AUD"/>
    <s v="POS"/>
    <s v="Jessica"/>
    <n v="2063.16"/>
    <d v="2018-08-15T00:00:00"/>
    <x v="0"/>
    <x v="0"/>
    <s v="2018"/>
    <x v="0"/>
    <n v="21"/>
    <x v="219"/>
    <n v="2055.92"/>
    <s v="Australia"/>
    <x v="0"/>
  </r>
  <r>
    <s v="AUD"/>
    <s v="SALES-POS"/>
    <s v="Debra"/>
    <n v="1292.5999999999999"/>
    <d v="2018-08-15T00:00:00"/>
    <x v="0"/>
    <x v="0"/>
    <s v="2018"/>
    <x v="0"/>
    <n v="18"/>
    <x v="1262"/>
    <n v="1253.29"/>
    <s v="Australia"/>
    <x v="0"/>
  </r>
  <r>
    <s v="AUD"/>
    <s v="POS"/>
    <s v="Michael"/>
    <n v="42149.67"/>
    <d v="2018-08-15T00:00:00"/>
    <x v="0"/>
    <x v="0"/>
    <s v="2018"/>
    <x v="1"/>
    <n v="22"/>
    <x v="1263"/>
    <n v="42046.06"/>
    <s v="Australia"/>
    <x v="0"/>
  </r>
  <r>
    <s v="AUD"/>
    <s v="SALES-POS"/>
    <s v="Dustin"/>
    <n v="2532.0100000000002"/>
    <d v="2018-08-15T00:00:00"/>
    <x v="0"/>
    <x v="0"/>
    <s v="2018"/>
    <x v="1"/>
    <n v="28"/>
    <x v="1264"/>
    <n v="2510.09"/>
    <s v="Australia"/>
    <x v="0"/>
  </r>
  <r>
    <s v="AUD"/>
    <s v="POS"/>
    <s v="Tiffany"/>
    <n v="1136.9000000000001"/>
    <d v="2018-08-15T00:00:00"/>
    <x v="0"/>
    <x v="0"/>
    <s v="2018"/>
    <x v="0"/>
    <n v="25"/>
    <x v="756"/>
    <n v="1125.7800000000002"/>
    <s v="Australia"/>
    <x v="0"/>
  </r>
  <r>
    <s v="AUD"/>
    <s v="PAY/SALARY"/>
    <s v="Marissa"/>
    <n v="4644.04"/>
    <d v="2018-08-15T00:00:00"/>
    <x v="0"/>
    <x v="0"/>
    <s v="2018"/>
    <x v="0"/>
    <n v="23"/>
    <x v="57"/>
    <n v="3017.56"/>
    <s v="Australia"/>
    <x v="1"/>
  </r>
  <r>
    <s v="AUD"/>
    <s v="PAYMENT"/>
    <s v="Karen"/>
    <n v="4575.76"/>
    <d v="2018-08-15T00:00:00"/>
    <x v="0"/>
    <x v="0"/>
    <s v="2018"/>
    <x v="0"/>
    <n v="26"/>
    <x v="58"/>
    <n v="4529.76"/>
    <s v="Australia"/>
    <x v="0"/>
  </r>
  <r>
    <s v="AUD"/>
    <s v="INTER BANK"/>
    <s v="Tonya"/>
    <n v="1953.96"/>
    <d v="2018-08-15T00:00:00"/>
    <x v="0"/>
    <x v="0"/>
    <s v="2018"/>
    <x v="0"/>
    <n v="27"/>
    <x v="59"/>
    <n v="1896.96"/>
    <s v="Australia"/>
    <x v="0"/>
  </r>
  <r>
    <s v="AUD"/>
    <s v="PAY/SALARY"/>
    <s v="Eric"/>
    <n v="4475.72"/>
    <d v="2018-08-15T00:00:00"/>
    <x v="0"/>
    <x v="0"/>
    <s v="2018"/>
    <x v="1"/>
    <n v="22"/>
    <x v="60"/>
    <n v="3492.36"/>
    <s v="Australia"/>
    <x v="1"/>
  </r>
  <r>
    <s v="AUD"/>
    <s v="SALES-POS"/>
    <s v="Susan"/>
    <n v="2162.5100000000002"/>
    <d v="2018-08-15T00:00:00"/>
    <x v="0"/>
    <x v="0"/>
    <s v="2018"/>
    <x v="0"/>
    <n v="20"/>
    <x v="976"/>
    <n v="2146.65"/>
    <s v="Australia"/>
    <x v="0"/>
  </r>
  <r>
    <s v="AUD"/>
    <s v="POS"/>
    <s v="Tiffany"/>
    <n v="1120.92"/>
    <d v="2018-08-15T00:00:00"/>
    <x v="0"/>
    <x v="0"/>
    <s v="2018"/>
    <x v="0"/>
    <n v="25"/>
    <x v="1265"/>
    <n v="1104.94"/>
    <s v="Australia"/>
    <x v="0"/>
  </r>
  <r>
    <s v="AUD"/>
    <s v="SALES-POS"/>
    <s v="Donald"/>
    <n v="1943.72"/>
    <d v="2018-08-15T00:00:00"/>
    <x v="0"/>
    <x v="0"/>
    <s v="2018"/>
    <x v="1"/>
    <n v="22"/>
    <x v="1266"/>
    <n v="1933.84"/>
    <s v="Australia"/>
    <x v="0"/>
  </r>
  <r>
    <s v="AUD"/>
    <s v="PAY/SALARY"/>
    <s v="Jeffrey"/>
    <n v="2713.59"/>
    <d v="2018-08-15T00:00:00"/>
    <x v="0"/>
    <x v="0"/>
    <s v="2018"/>
    <x v="1"/>
    <n v="24"/>
    <x v="64"/>
    <n v="1305.5100000000002"/>
    <s v="Australia"/>
    <x v="1"/>
  </r>
  <r>
    <s v="AUD"/>
    <s v="INTER BANK"/>
    <s v="Ronald"/>
    <n v="1206.96"/>
    <d v="2018-08-15T00:00:00"/>
    <x v="0"/>
    <x v="0"/>
    <s v="2018"/>
    <x v="1"/>
    <n v="25"/>
    <x v="65"/>
    <n v="1180.96"/>
    <s v="Australia"/>
    <x v="0"/>
  </r>
  <r>
    <s v="AUD"/>
    <s v="PAY/SALARY"/>
    <s v="Kristin"/>
    <n v="1215.7"/>
    <d v="2018-08-15T00:00:00"/>
    <x v="0"/>
    <x v="0"/>
    <s v="2018"/>
    <x v="0"/>
    <n v="43"/>
    <x v="66"/>
    <n v="147.66000000000008"/>
    <s v="Australia"/>
    <x v="1"/>
  </r>
  <r>
    <s v="AUD"/>
    <s v="SALES-POS"/>
    <s v="Michael"/>
    <n v="42094.12"/>
    <d v="2018-08-15T00:00:00"/>
    <x v="0"/>
    <x v="0"/>
    <s v="2018"/>
    <x v="1"/>
    <n v="22"/>
    <x v="1267"/>
    <n v="42038.57"/>
    <s v="Australia"/>
    <x v="0"/>
  </r>
  <r>
    <s v="AUD"/>
    <s v="SALES-POS"/>
    <s v="Kimberly"/>
    <n v="1624.48"/>
    <d v="2018-08-15T00:00:00"/>
    <x v="0"/>
    <x v="0"/>
    <s v="2018"/>
    <x v="0"/>
    <n v="35"/>
    <x v="162"/>
    <n v="1583.48"/>
    <s v="Australia"/>
    <x v="0"/>
  </r>
  <r>
    <s v="AUD"/>
    <s v="SALES-POS"/>
    <s v="Edward"/>
    <n v="5038.8999999999996"/>
    <d v="2018-08-15T00:00:00"/>
    <x v="0"/>
    <x v="0"/>
    <s v="2018"/>
    <x v="1"/>
    <n v="19"/>
    <x v="1268"/>
    <n v="5022.96"/>
    <s v="Australia"/>
    <x v="0"/>
  </r>
  <r>
    <s v="AUD"/>
    <s v="POS"/>
    <s v="Natasha"/>
    <n v="189829.05"/>
    <d v="2018-08-15T00:00:00"/>
    <x v="0"/>
    <x v="0"/>
    <s v="2018"/>
    <x v="0"/>
    <n v="40"/>
    <x v="1269"/>
    <n v="189788.88999999998"/>
    <s v="Australia"/>
    <x v="0"/>
  </r>
  <r>
    <s v="AUD"/>
    <s v="PAY/SALARY"/>
    <s v="Diana"/>
    <n v="1440.22"/>
    <d v="2018-08-15T00:00:00"/>
    <x v="0"/>
    <x v="0"/>
    <s v="2018"/>
    <x v="0"/>
    <n v="26"/>
    <x v="68"/>
    <n v="426.55000000000007"/>
    <s v="Australia"/>
    <x v="1"/>
  </r>
  <r>
    <s v="AUD"/>
    <s v="PAYMENT"/>
    <s v="Kenneth"/>
    <n v="4060.7"/>
    <d v="2018-08-15T00:00:00"/>
    <x v="0"/>
    <x v="0"/>
    <s v="2018"/>
    <x v="1"/>
    <n v="29"/>
    <x v="510"/>
    <n v="4004.7"/>
    <s v="Australia"/>
    <x v="0"/>
  </r>
  <r>
    <s v="AUD"/>
    <s v="SALES-POS"/>
    <s v="Tim"/>
    <n v="53937.24"/>
    <d v="2018-08-15T00:00:00"/>
    <x v="0"/>
    <x v="0"/>
    <s v="2018"/>
    <x v="1"/>
    <n v="40"/>
    <x v="470"/>
    <n v="53918.06"/>
    <s v="Australia"/>
    <x v="0"/>
  </r>
  <r>
    <s v="AUD"/>
    <s v="POS"/>
    <s v="Kimberly"/>
    <n v="1989.39"/>
    <d v="2018-08-15T00:00:00"/>
    <x v="0"/>
    <x v="0"/>
    <s v="2018"/>
    <x v="0"/>
    <n v="24"/>
    <x v="1270"/>
    <n v="1902.1200000000001"/>
    <s v="Australia"/>
    <x v="0"/>
  </r>
  <r>
    <s v="AUD"/>
    <s v="POS"/>
    <s v="Joseph"/>
    <n v="2178.59"/>
    <d v="2018-08-15T00:00:00"/>
    <x v="0"/>
    <x v="0"/>
    <s v="2018"/>
    <x v="1"/>
    <n v="21"/>
    <x v="1271"/>
    <n v="2144.65"/>
    <s v="Australia"/>
    <x v="0"/>
  </r>
  <r>
    <s v="AUD"/>
    <s v="POS"/>
    <s v="Michael"/>
    <n v="42065.08"/>
    <d v="2018-08-15T00:00:00"/>
    <x v="0"/>
    <x v="0"/>
    <s v="2018"/>
    <x v="1"/>
    <n v="22"/>
    <x v="1027"/>
    <n v="42036.04"/>
    <s v="Australia"/>
    <x v="0"/>
  </r>
  <r>
    <s v="AUD"/>
    <s v="POS"/>
    <s v="Donald"/>
    <n v="1928.13"/>
    <d v="2018-08-15T00:00:00"/>
    <x v="0"/>
    <x v="0"/>
    <s v="2018"/>
    <x v="1"/>
    <n v="22"/>
    <x v="1272"/>
    <n v="1912.5400000000002"/>
    <s v="Australia"/>
    <x v="0"/>
  </r>
  <r>
    <s v="AUD"/>
    <s v="SALES-POS"/>
    <s v="Jeffrey"/>
    <n v="402.4"/>
    <d v="2018-08-15T00:00:00"/>
    <x v="0"/>
    <x v="0"/>
    <s v="2018"/>
    <x v="1"/>
    <n v="30"/>
    <x v="1273"/>
    <n v="393.47999999999996"/>
    <s v="Australia"/>
    <x v="0"/>
  </r>
  <r>
    <s v="AUD"/>
    <s v="PAYMENT"/>
    <s v="Debra"/>
    <n v="1256.5999999999999"/>
    <d v="2018-08-15T00:00:00"/>
    <x v="0"/>
    <x v="0"/>
    <s v="2018"/>
    <x v="0"/>
    <n v="18"/>
    <x v="25"/>
    <n v="1220.5999999999999"/>
    <s v="Australia"/>
    <x v="0"/>
  </r>
  <r>
    <s v="AUD"/>
    <s v="PAY/SALARY"/>
    <s v="Christine"/>
    <n v="8754.76"/>
    <d v="2018-08-15T00:00:00"/>
    <x v="0"/>
    <x v="0"/>
    <s v="2018"/>
    <x v="0"/>
    <n v="39"/>
    <x v="1274"/>
    <n v="3651.25"/>
    <s v="Australia"/>
    <x v="1"/>
  </r>
  <r>
    <s v="AUD"/>
    <s v="PAYMENT"/>
    <s v="Kenneth"/>
    <n v="3922.7"/>
    <d v="2018-08-15T00:00:00"/>
    <x v="0"/>
    <x v="0"/>
    <s v="2018"/>
    <x v="1"/>
    <n v="29"/>
    <x v="1275"/>
    <n v="3784.7"/>
    <s v="Australia"/>
    <x v="0"/>
  </r>
  <r>
    <s v="AUD"/>
    <s v="PAYMENT"/>
    <s v="Ryan"/>
    <n v="31479.39"/>
    <d v="2018-08-15T00:00:00"/>
    <x v="0"/>
    <x v="0"/>
    <s v="2018"/>
    <x v="1"/>
    <n v="38"/>
    <x v="75"/>
    <n v="31444.39"/>
    <s v="Australia"/>
    <x v="0"/>
  </r>
  <r>
    <s v="AUD"/>
    <s v="POS"/>
    <s v="Ronald"/>
    <n v="1143.45"/>
    <d v="2018-08-15T00:00:00"/>
    <x v="0"/>
    <x v="0"/>
    <s v="2018"/>
    <x v="1"/>
    <n v="25"/>
    <x v="1276"/>
    <n v="1079.94"/>
    <s v="Australia"/>
    <x v="0"/>
  </r>
  <r>
    <s v="AUD"/>
    <s v="POS"/>
    <s v="Michael"/>
    <n v="4184.1899999999996"/>
    <d v="2018-08-15T00:00:00"/>
    <x v="0"/>
    <x v="0"/>
    <s v="2018"/>
    <x v="1"/>
    <n v="40"/>
    <x v="1277"/>
    <n v="3975.6399999999994"/>
    <s v="Australia"/>
    <x v="0"/>
  </r>
  <r>
    <s v="AUD"/>
    <s v="SALES-POS"/>
    <s v="Amy"/>
    <n v="4.4000000000000004"/>
    <d v="2018-08-15T00:00:00"/>
    <x v="0"/>
    <x v="0"/>
    <s v="2018"/>
    <x v="0"/>
    <n v="43"/>
    <x v="1278"/>
    <n v="-3.74"/>
    <s v="Australia"/>
    <x v="0"/>
  </r>
  <r>
    <s v="AUD"/>
    <s v="POS"/>
    <s v="Robin"/>
    <n v="2848.05"/>
    <d v="2018-08-15T00:00:00"/>
    <x v="0"/>
    <x v="0"/>
    <s v="2018"/>
    <x v="0"/>
    <n v="34"/>
    <x v="1279"/>
    <n v="2802.2000000000003"/>
    <s v="Australia"/>
    <x v="0"/>
  </r>
  <r>
    <s v="AUD"/>
    <s v="SALES-POS"/>
    <s v="Michelle"/>
    <n v="4129.5"/>
    <d v="2018-08-15T00:00:00"/>
    <x v="0"/>
    <x v="0"/>
    <s v="2018"/>
    <x v="0"/>
    <n v="19"/>
    <x v="216"/>
    <n v="4101.34"/>
    <s v="Australia"/>
    <x v="0"/>
  </r>
  <r>
    <s v="AUD"/>
    <s v="SALES-POS"/>
    <s v="Michael"/>
    <n v="4162.1099999999997"/>
    <d v="2018-08-15T00:00:00"/>
    <x v="0"/>
    <x v="0"/>
    <s v="2018"/>
    <x v="1"/>
    <n v="40"/>
    <x v="1280"/>
    <n v="4140.03"/>
    <s v="Australia"/>
    <x v="0"/>
  </r>
  <r>
    <s v="AUD"/>
    <s v="SALES-POS"/>
    <s v="Ricky"/>
    <n v="4642.7700000000004"/>
    <d v="2018-08-15T00:00:00"/>
    <x v="0"/>
    <x v="0"/>
    <s v="2018"/>
    <x v="1"/>
    <n v="43"/>
    <x v="1281"/>
    <n v="4564.93"/>
    <s v="Australia"/>
    <x v="0"/>
  </r>
  <r>
    <s v="AUD"/>
    <s v="POS"/>
    <s v="Susan"/>
    <n v="2856.91"/>
    <d v="2018-08-15T00:00:00"/>
    <x v="0"/>
    <x v="0"/>
    <s v="2018"/>
    <x v="0"/>
    <n v="19"/>
    <x v="1282"/>
    <n v="2827.33"/>
    <s v="Australia"/>
    <x v="0"/>
  </r>
  <r>
    <s v="AUD"/>
    <s v="POS"/>
    <s v="Diana"/>
    <n v="1432.52"/>
    <d v="2018-08-15T00:00:00"/>
    <x v="0"/>
    <x v="0"/>
    <s v="2018"/>
    <x v="0"/>
    <n v="26"/>
    <x v="157"/>
    <n v="1424.82"/>
    <s v="Australia"/>
    <x v="0"/>
  </r>
  <r>
    <s v="AUD"/>
    <s v="POS"/>
    <s v="Diana"/>
    <n v="1424.81"/>
    <d v="2018-08-15T00:00:00"/>
    <x v="0"/>
    <x v="0"/>
    <s v="2018"/>
    <x v="0"/>
    <n v="26"/>
    <x v="1283"/>
    <n v="1417.1"/>
    <s v="Australia"/>
    <x v="0"/>
  </r>
  <r>
    <s v="AUD"/>
    <s v="PAYMENT"/>
    <s v="Lucas"/>
    <n v="5588.84"/>
    <d v="2018-08-15T00:00:00"/>
    <x v="0"/>
    <x v="0"/>
    <s v="2018"/>
    <x v="1"/>
    <n v="21"/>
    <x v="17"/>
    <n v="5533.84"/>
    <s v="Australia"/>
    <x v="0"/>
  </r>
  <r>
    <s v="AUD"/>
    <s v="PAY/SALARY"/>
    <s v="Jessica"/>
    <n v="19199.849999999999"/>
    <d v="2018-08-15T00:00:00"/>
    <x v="0"/>
    <x v="0"/>
    <s v="2018"/>
    <x v="0"/>
    <n v="34"/>
    <x v="84"/>
    <n v="15296.119999999999"/>
    <s v="Australia"/>
    <x v="1"/>
  </r>
  <r>
    <s v="AUD"/>
    <s v="PAYMENT"/>
    <s v="Susan"/>
    <n v="2127.5100000000002"/>
    <d v="2018-08-15T00:00:00"/>
    <x v="0"/>
    <x v="0"/>
    <s v="2018"/>
    <x v="0"/>
    <n v="20"/>
    <x v="75"/>
    <n v="2092.5100000000002"/>
    <s v="Australia"/>
    <x v="0"/>
  </r>
  <r>
    <s v="AUD"/>
    <s v="PAY/SALARY"/>
    <s v="Antonio"/>
    <n v="2178.5700000000002"/>
    <d v="2018-08-15T00:00:00"/>
    <x v="0"/>
    <x v="0"/>
    <s v="2018"/>
    <x v="1"/>
    <n v="26"/>
    <x v="85"/>
    <n v="1079.6600000000001"/>
    <s v="Australia"/>
    <x v="1"/>
  </r>
  <r>
    <s v="AUD"/>
    <s v="PAYMENT"/>
    <s v="Lori"/>
    <n v="1235.56"/>
    <d v="2018-08-15T00:00:00"/>
    <x v="0"/>
    <x v="0"/>
    <s v="2018"/>
    <x v="0"/>
    <n v="18"/>
    <x v="615"/>
    <n v="1101.56"/>
    <s v="Australia"/>
    <x v="0"/>
  </r>
  <r>
    <s v="AUD"/>
    <s v="PAY/SALARY"/>
    <s v="Jonathan"/>
    <n v="52568.04"/>
    <d v="2018-08-15T00:00:00"/>
    <x v="0"/>
    <x v="0"/>
    <s v="2018"/>
    <x v="1"/>
    <n v="38"/>
    <x v="86"/>
    <n v="49920.66"/>
    <s v="Australia"/>
    <x v="1"/>
  </r>
  <r>
    <s v="AUD"/>
    <s v="SALES-POS"/>
    <s v="Michelle"/>
    <n v="4120.63"/>
    <d v="2018-08-15T00:00:00"/>
    <x v="0"/>
    <x v="0"/>
    <s v="2018"/>
    <x v="0"/>
    <n v="19"/>
    <x v="1284"/>
    <n v="4111.76"/>
    <s v="Australia"/>
    <x v="0"/>
  </r>
  <r>
    <s v="AUD"/>
    <s v="POS"/>
    <s v="Diana"/>
    <n v="1407.06"/>
    <d v="2018-08-15T00:00:00"/>
    <x v="0"/>
    <x v="0"/>
    <s v="2018"/>
    <x v="0"/>
    <n v="26"/>
    <x v="555"/>
    <n v="1389.31"/>
    <s v="Australia"/>
    <x v="0"/>
  </r>
  <r>
    <s v="AUD"/>
    <s v="POS"/>
    <s v="Joseph"/>
    <n v="2168.9"/>
    <d v="2018-08-15T00:00:00"/>
    <x v="0"/>
    <x v="0"/>
    <s v="2018"/>
    <x v="1"/>
    <n v="21"/>
    <x v="1285"/>
    <n v="2159.21"/>
    <s v="Australia"/>
    <x v="0"/>
  </r>
  <r>
    <s v="AUD"/>
    <s v="PAY/SALARY"/>
    <s v="Michele"/>
    <n v="2869.72"/>
    <d v="2018-08-15T00:00:00"/>
    <x v="0"/>
    <x v="0"/>
    <s v="2018"/>
    <x v="0"/>
    <n v="30"/>
    <x v="90"/>
    <n v="1711.5699999999997"/>
    <s v="Australia"/>
    <x v="1"/>
  </r>
  <r>
    <s v="AUD"/>
    <s v="PAY/SALARY"/>
    <s v="Tyler"/>
    <n v="3655.94"/>
    <d v="2018-08-15T00:00:00"/>
    <x v="0"/>
    <x v="0"/>
    <s v="2018"/>
    <x v="1"/>
    <n v="69"/>
    <x v="91"/>
    <n v="2612.8200000000002"/>
    <s v="Australia"/>
    <x v="1"/>
  </r>
  <r>
    <s v="AUD"/>
    <s v="PAYMENT"/>
    <s v="Daniel"/>
    <n v="1605.42"/>
    <d v="2018-08-15T00:00:00"/>
    <x v="0"/>
    <x v="0"/>
    <s v="2018"/>
    <x v="1"/>
    <n v="22"/>
    <x v="92"/>
    <n v="1572.42"/>
    <s v="Australia"/>
    <x v="0"/>
  </r>
  <r>
    <s v="AUD"/>
    <s v="PAY/SALARY"/>
    <s v="Susan"/>
    <n v="3523"/>
    <d v="2018-08-15T00:00:00"/>
    <x v="0"/>
    <x v="0"/>
    <s v="2018"/>
    <x v="0"/>
    <n v="20"/>
    <x v="93"/>
    <n v="2127.5100000000002"/>
    <s v="Australia"/>
    <x v="1"/>
  </r>
  <r>
    <s v="AUD"/>
    <s v="PAY/SALARY"/>
    <s v="Matthew"/>
    <n v="8965.2900000000009"/>
    <d v="2018-08-15T00:00:00"/>
    <x v="0"/>
    <x v="0"/>
    <s v="2018"/>
    <x v="1"/>
    <n v="39"/>
    <x v="94"/>
    <n v="5894.1500000000015"/>
    <s v="Australia"/>
    <x v="1"/>
  </r>
  <r>
    <s v="AUD"/>
    <s v="PAYMENT"/>
    <s v="Karen"/>
    <n v="4525.76"/>
    <d v="2018-08-15T00:00:00"/>
    <x v="0"/>
    <x v="0"/>
    <s v="2018"/>
    <x v="0"/>
    <n v="26"/>
    <x v="95"/>
    <n v="4475.76"/>
    <s v="Australia"/>
    <x v="0"/>
  </r>
  <r>
    <s v="AUD"/>
    <s v="SALES-POS"/>
    <s v="Kimberly"/>
    <n v="1602.21"/>
    <d v="2018-08-15T00:00:00"/>
    <x v="0"/>
    <x v="0"/>
    <s v="2018"/>
    <x v="0"/>
    <n v="35"/>
    <x v="1286"/>
    <n v="1579.94"/>
    <s v="Australia"/>
    <x v="0"/>
  </r>
  <r>
    <s v="AUD"/>
    <s v="POS"/>
    <s v="Christine"/>
    <n v="8720.61"/>
    <d v="2018-08-15T00:00:00"/>
    <x v="0"/>
    <x v="0"/>
    <s v="2018"/>
    <x v="0"/>
    <n v="39"/>
    <x v="1287"/>
    <n v="8686.4600000000009"/>
    <s v="Australia"/>
    <x v="0"/>
  </r>
  <r>
    <s v="AUD"/>
    <s v="SALES-POS"/>
    <s v="Donald"/>
    <n v="1913.67"/>
    <d v="2018-08-15T00:00:00"/>
    <x v="0"/>
    <x v="0"/>
    <s v="2018"/>
    <x v="1"/>
    <n v="22"/>
    <x v="747"/>
    <n v="1899.21"/>
    <s v="Australia"/>
    <x v="0"/>
  </r>
  <r>
    <s v="AUD"/>
    <s v="SALES-POS"/>
    <s v="Melissa"/>
    <n v="3294.52"/>
    <d v="2018-08-15T00:00:00"/>
    <x v="0"/>
    <x v="0"/>
    <s v="2018"/>
    <x v="0"/>
    <n v="30"/>
    <x v="1288"/>
    <n v="3271.25"/>
    <s v="Australia"/>
    <x v="0"/>
  </r>
  <r>
    <s v="AUD"/>
    <s v="POS"/>
    <s v="Kenneth"/>
    <n v="3833.37"/>
    <d v="2018-08-15T00:00:00"/>
    <x v="0"/>
    <x v="0"/>
    <s v="2018"/>
    <x v="1"/>
    <n v="29"/>
    <x v="1289"/>
    <n v="3744.04"/>
    <s v="Australia"/>
    <x v="0"/>
  </r>
  <r>
    <s v="AUD"/>
    <s v="POS"/>
    <s v="Diana"/>
    <n v="1379.87"/>
    <d v="2018-08-15T00:00:00"/>
    <x v="0"/>
    <x v="0"/>
    <s v="2018"/>
    <x v="0"/>
    <n v="26"/>
    <x v="1290"/>
    <n v="1352.6799999999998"/>
    <s v="Australia"/>
    <x v="0"/>
  </r>
  <r>
    <s v="AUD"/>
    <s v="INTER BANK"/>
    <s v="Tyler"/>
    <n v="3277.89"/>
    <d v="2018-08-15T00:00:00"/>
    <x v="0"/>
    <x v="0"/>
    <s v="2018"/>
    <x v="1"/>
    <n v="44"/>
    <x v="1291"/>
    <n v="3113.89"/>
    <s v="Australia"/>
    <x v="0"/>
  </r>
  <r>
    <s v="AUD"/>
    <s v="PAYMENT"/>
    <s v="Linda"/>
    <n v="602.97"/>
    <d v="2018-08-15T00:00:00"/>
    <x v="0"/>
    <x v="0"/>
    <s v="2018"/>
    <x v="0"/>
    <n v="24"/>
    <x v="58"/>
    <n v="556.97"/>
    <s v="Australia"/>
    <x v="0"/>
  </r>
  <r>
    <s v="AUD"/>
    <s v="POS"/>
    <s v="Scott"/>
    <n v="1785.05"/>
    <d v="2018-08-15T00:00:00"/>
    <x v="0"/>
    <x v="0"/>
    <s v="2018"/>
    <x v="1"/>
    <n v="23"/>
    <x v="648"/>
    <n v="1752.73"/>
    <s v="Australia"/>
    <x v="0"/>
  </r>
  <r>
    <s v="AUD"/>
    <s v="SALES-POS"/>
    <s v="Abigail"/>
    <n v="3165.83"/>
    <d v="2018-08-15T00:00:00"/>
    <x v="0"/>
    <x v="0"/>
    <s v="2018"/>
    <x v="0"/>
    <n v="40"/>
    <x v="1292"/>
    <n v="3085.0099999999998"/>
    <s v="Australia"/>
    <x v="0"/>
  </r>
  <r>
    <s v="AUD"/>
    <s v="POS"/>
    <s v="Michael"/>
    <n v="4144.6899999999996"/>
    <d v="2018-08-15T00:00:00"/>
    <x v="0"/>
    <x v="0"/>
    <s v="2018"/>
    <x v="1"/>
    <n v="40"/>
    <x v="1293"/>
    <n v="4127.2699999999995"/>
    <s v="Australia"/>
    <x v="0"/>
  </r>
  <r>
    <s v="AUD"/>
    <s v="PAYMENT"/>
    <s v="Matthew"/>
    <n v="8917.2900000000009"/>
    <d v="2018-08-15T00:00:00"/>
    <x v="0"/>
    <x v="0"/>
    <s v="2018"/>
    <x v="1"/>
    <n v="39"/>
    <x v="105"/>
    <n v="8869.2900000000009"/>
    <s v="Australia"/>
    <x v="0"/>
  </r>
  <r>
    <s v="AUD"/>
    <s v="POS"/>
    <s v="Joseph"/>
    <n v="2152.7199999999998"/>
    <d v="2018-08-15T00:00:00"/>
    <x v="0"/>
    <x v="0"/>
    <s v="2018"/>
    <x v="1"/>
    <n v="21"/>
    <x v="73"/>
    <n v="2136.54"/>
    <s v="Australia"/>
    <x v="0"/>
  </r>
  <r>
    <s v="AUD"/>
    <s v="POS"/>
    <s v="Jeffrey"/>
    <n v="376.91"/>
    <d v="2018-08-15T00:00:00"/>
    <x v="0"/>
    <x v="0"/>
    <s v="2018"/>
    <x v="1"/>
    <n v="30"/>
    <x v="1294"/>
    <n v="351.42"/>
    <s v="Australia"/>
    <x v="0"/>
  </r>
  <r>
    <s v="AUD"/>
    <s v="POS"/>
    <s v="Derek"/>
    <n v="1138.1600000000001"/>
    <d v="2018-08-15T00:00:00"/>
    <x v="0"/>
    <x v="0"/>
    <s v="2018"/>
    <x v="1"/>
    <n v="20"/>
    <x v="1295"/>
    <n v="1121.75"/>
    <s v="Australia"/>
    <x v="0"/>
  </r>
  <r>
    <s v="AUD"/>
    <s v="POS"/>
    <s v="Christopher"/>
    <n v="59323.66"/>
    <d v="2018-08-15T00:00:00"/>
    <x v="0"/>
    <x v="0"/>
    <s v="2018"/>
    <x v="1"/>
    <n v="33"/>
    <x v="1104"/>
    <n v="59305.19"/>
    <s v="Australia"/>
    <x v="0"/>
  </r>
  <r>
    <s v="AUD"/>
    <s v="SALES-POS"/>
    <s v="Michael"/>
    <n v="42039.38"/>
    <d v="2018-08-15T00:00:00"/>
    <x v="0"/>
    <x v="0"/>
    <s v="2018"/>
    <x v="1"/>
    <n v="22"/>
    <x v="38"/>
    <n v="42013.68"/>
    <s v="Australia"/>
    <x v="0"/>
  </r>
  <r>
    <s v="AUD"/>
    <s v="PAYMENT"/>
    <s v="Fernando"/>
    <n v="6507.71"/>
    <d v="2018-08-15T00:00:00"/>
    <x v="0"/>
    <x v="0"/>
    <s v="2018"/>
    <x v="1"/>
    <n v="19"/>
    <x v="112"/>
    <n v="6490.71"/>
    <s v="Australia"/>
    <x v="0"/>
  </r>
  <r>
    <s v="AUD"/>
    <s v="PAYMENT"/>
    <s v="Marissa"/>
    <n v="4611.04"/>
    <d v="2018-08-15T00:00:00"/>
    <x v="0"/>
    <x v="0"/>
    <s v="2018"/>
    <x v="0"/>
    <n v="23"/>
    <x v="92"/>
    <n v="4578.04"/>
    <s v="Australia"/>
    <x v="0"/>
  </r>
  <r>
    <s v="AUD"/>
    <s v="INTER BANK"/>
    <s v="Tonya"/>
    <n v="1920.96"/>
    <d v="2018-08-15T00:00:00"/>
    <x v="0"/>
    <x v="0"/>
    <s v="2018"/>
    <x v="0"/>
    <n v="27"/>
    <x v="92"/>
    <n v="1887.96"/>
    <s v="Australia"/>
    <x v="0"/>
  </r>
  <r>
    <s v="AUD"/>
    <s v="PHONE BANK"/>
    <s v="Eric"/>
    <n v="34756.92"/>
    <d v="2018-08-15T00:00:00"/>
    <x v="0"/>
    <x v="0"/>
    <s v="2018"/>
    <x v="1"/>
    <n v="42"/>
    <x v="25"/>
    <n v="34720.92"/>
    <s v="Australia"/>
    <x v="0"/>
  </r>
  <r>
    <s v="AUD"/>
    <s v="SALES-POS"/>
    <s v="Susan"/>
    <n v="3512.5"/>
    <d v="2018-08-15T00:00:00"/>
    <x v="0"/>
    <x v="0"/>
    <s v="2018"/>
    <x v="0"/>
    <n v="20"/>
    <x v="1296"/>
    <n v="3502"/>
    <s v="Australia"/>
    <x v="0"/>
  </r>
  <r>
    <s v="AUD"/>
    <s v="POS"/>
    <s v="James"/>
    <n v="8244.3799999999992"/>
    <d v="2018-08-15T00:00:00"/>
    <x v="0"/>
    <x v="0"/>
    <s v="2018"/>
    <x v="1"/>
    <n v="28"/>
    <x v="1297"/>
    <n v="8198.8399999999983"/>
    <s v="Australia"/>
    <x v="0"/>
  </r>
  <r>
    <s v="AUD"/>
    <s v="SALES-POS"/>
    <s v="Jeffrey"/>
    <n v="346.58"/>
    <d v="2018-08-15T00:00:00"/>
    <x v="0"/>
    <x v="0"/>
    <s v="2018"/>
    <x v="1"/>
    <n v="30"/>
    <x v="187"/>
    <n v="316.25"/>
    <s v="Australia"/>
    <x v="0"/>
  </r>
  <r>
    <s v="AUD"/>
    <s v="INTER BANK"/>
    <s v="Heather"/>
    <n v="2988.11"/>
    <d v="2018-08-15T00:00:00"/>
    <x v="0"/>
    <x v="0"/>
    <s v="2018"/>
    <x v="0"/>
    <n v="41"/>
    <x v="115"/>
    <n v="2945.11"/>
    <s v="Australia"/>
    <x v="0"/>
  </r>
  <r>
    <s v="AUD"/>
    <s v="PHONE BANK"/>
    <s v="Luis"/>
    <n v="2210.44"/>
    <d v="2018-08-15T00:00:00"/>
    <x v="0"/>
    <x v="0"/>
    <s v="2018"/>
    <x v="1"/>
    <n v="27"/>
    <x v="777"/>
    <n v="2143.44"/>
    <s v="Australia"/>
    <x v="0"/>
  </r>
  <r>
    <s v="AUD"/>
    <s v="POS"/>
    <s v="Robert"/>
    <n v="2978.64"/>
    <d v="2018-08-15T00:00:00"/>
    <x v="0"/>
    <x v="0"/>
    <s v="2018"/>
    <x v="1"/>
    <n v="20"/>
    <x v="1298"/>
    <n v="2964.75"/>
    <s v="Australia"/>
    <x v="0"/>
  </r>
  <r>
    <s v="AUD"/>
    <s v="PAYMENT"/>
    <s v="Michelle"/>
    <n v="4087.63"/>
    <d v="2018-08-15T00:00:00"/>
    <x v="0"/>
    <x v="0"/>
    <s v="2018"/>
    <x v="0"/>
    <n v="19"/>
    <x v="92"/>
    <n v="4054.63"/>
    <s v="Australia"/>
    <x v="0"/>
  </r>
  <r>
    <s v="AUD"/>
    <s v="SALES-POS"/>
    <s v="Jacqueline"/>
    <n v="2574.36"/>
    <d v="2018-08-15T00:00:00"/>
    <x v="0"/>
    <x v="0"/>
    <s v="2018"/>
    <x v="0"/>
    <n v="30"/>
    <x v="226"/>
    <n v="2547.8700000000003"/>
    <s v="Australia"/>
    <x v="0"/>
  </r>
  <r>
    <s v="AUD"/>
    <s v="SALES-POS"/>
    <s v="Abigail"/>
    <n v="3159.78"/>
    <d v="2018-08-15T00:00:00"/>
    <x v="0"/>
    <x v="0"/>
    <s v="2018"/>
    <x v="0"/>
    <n v="40"/>
    <x v="1224"/>
    <n v="3153.73"/>
    <s v="Australia"/>
    <x v="0"/>
  </r>
  <r>
    <s v="AUD"/>
    <s v="PAYMENT"/>
    <s v="Antonio"/>
    <n v="2149.5700000000002"/>
    <d v="2018-08-15T00:00:00"/>
    <x v="0"/>
    <x v="0"/>
    <s v="2018"/>
    <x v="1"/>
    <n v="26"/>
    <x v="11"/>
    <n v="2120.5700000000002"/>
    <s v="Australia"/>
    <x v="0"/>
  </r>
  <r>
    <s v="AUD"/>
    <s v="PAYMENT"/>
    <s v="Matthew"/>
    <n v="8885.2900000000009"/>
    <d v="2018-08-15T00:00:00"/>
    <x v="0"/>
    <x v="0"/>
    <s v="2018"/>
    <x v="1"/>
    <n v="39"/>
    <x v="39"/>
    <n v="8853.2900000000009"/>
    <s v="Australia"/>
    <x v="0"/>
  </r>
  <r>
    <s v="AUD"/>
    <s v="PAYMENT"/>
    <s v="Christine"/>
    <n v="8583.61"/>
    <d v="2018-08-15T00:00:00"/>
    <x v="0"/>
    <x v="0"/>
    <s v="2018"/>
    <x v="0"/>
    <n v="39"/>
    <x v="1299"/>
    <n v="8446.61"/>
    <s v="Australia"/>
    <x v="0"/>
  </r>
  <r>
    <s v="AUD"/>
    <s v="PAYMENT"/>
    <s v="Kenneth"/>
    <n v="3794.37"/>
    <d v="2018-08-15T00:00:00"/>
    <x v="0"/>
    <x v="0"/>
    <s v="2018"/>
    <x v="1"/>
    <n v="29"/>
    <x v="14"/>
    <n v="3755.37"/>
    <s v="Australia"/>
    <x v="0"/>
  </r>
  <r>
    <s v="AUD"/>
    <s v="SALES-POS"/>
    <s v="Kimberly"/>
    <n v="1980.01"/>
    <d v="2018-08-15T00:00:00"/>
    <x v="0"/>
    <x v="0"/>
    <s v="2018"/>
    <x v="0"/>
    <n v="24"/>
    <x v="1300"/>
    <n v="1970.6299999999999"/>
    <s v="Australia"/>
    <x v="0"/>
  </r>
  <r>
    <s v="AUD"/>
    <s v="POS"/>
    <s v="Christopher"/>
    <n v="59310.63"/>
    <d v="2018-08-15T00:00:00"/>
    <x v="0"/>
    <x v="0"/>
    <s v="2018"/>
    <x v="1"/>
    <n v="33"/>
    <x v="1301"/>
    <n v="59297.599999999999"/>
    <s v="Australia"/>
    <x v="0"/>
  </r>
  <r>
    <s v="AUD"/>
    <s v="POS"/>
    <s v="Joseph"/>
    <n v="2140.2600000000002"/>
    <d v="2018-08-15T00:00:00"/>
    <x v="0"/>
    <x v="0"/>
    <s v="2018"/>
    <x v="1"/>
    <n v="21"/>
    <x v="1302"/>
    <n v="2127.8000000000002"/>
    <s v="Australia"/>
    <x v="0"/>
  </r>
  <r>
    <s v="AUD"/>
    <s v="SALES-POS"/>
    <s v="Michael"/>
    <n v="4134.4399999999996"/>
    <d v="2018-08-17T00:00:00"/>
    <x v="2"/>
    <x v="0"/>
    <s v="2018"/>
    <x v="1"/>
    <n v="40"/>
    <x v="1303"/>
    <n v="4124.1899999999996"/>
    <s v="Australia"/>
    <x v="0"/>
  </r>
  <r>
    <s v="AUD"/>
    <s v="SALES-POS"/>
    <s v="Emily"/>
    <n v="29470.71"/>
    <d v="2018-08-17T00:00:00"/>
    <x v="2"/>
    <x v="0"/>
    <s v="2018"/>
    <x v="0"/>
    <n v="43"/>
    <x v="1304"/>
    <n v="29406.21"/>
    <s v="Australia"/>
    <x v="0"/>
  </r>
  <r>
    <s v="AUD"/>
    <s v="SALES-POS"/>
    <s v="Heather"/>
    <n v="2882.75"/>
    <d v="2018-08-17T00:00:00"/>
    <x v="2"/>
    <x v="0"/>
    <s v="2018"/>
    <x v="0"/>
    <n v="41"/>
    <x v="1305"/>
    <n v="2837.12"/>
    <s v="Australia"/>
    <x v="0"/>
  </r>
  <r>
    <s v="AUD"/>
    <s v="SALES-POS"/>
    <s v="Diana"/>
    <n v="1256.01"/>
    <d v="2018-08-17T00:00:00"/>
    <x v="2"/>
    <x v="0"/>
    <s v="2018"/>
    <x v="0"/>
    <n v="26"/>
    <x v="788"/>
    <n v="1220.0999999999999"/>
    <s v="Australia"/>
    <x v="0"/>
  </r>
  <r>
    <s v="AUD"/>
    <s v="POS"/>
    <s v="Diana"/>
    <n v="1250.8900000000001"/>
    <d v="2018-08-17T00:00:00"/>
    <x v="2"/>
    <x v="0"/>
    <s v="2018"/>
    <x v="0"/>
    <n v="26"/>
    <x v="293"/>
    <n v="1245.7700000000002"/>
    <s v="Australia"/>
    <x v="0"/>
  </r>
  <r>
    <s v="AUD"/>
    <s v="SALES-POS"/>
    <s v="Eric"/>
    <n v="4398.8100000000004"/>
    <d v="2018-08-17T00:00:00"/>
    <x v="2"/>
    <x v="0"/>
    <s v="2018"/>
    <x v="1"/>
    <n v="22"/>
    <x v="1306"/>
    <n v="4380.8700000000008"/>
    <s v="Australia"/>
    <x v="0"/>
  </r>
  <r>
    <s v="AUD"/>
    <s v="POS"/>
    <s v="Eric"/>
    <n v="4381.8500000000004"/>
    <d v="2018-08-17T00:00:00"/>
    <x v="2"/>
    <x v="0"/>
    <s v="2018"/>
    <x v="1"/>
    <n v="22"/>
    <x v="1307"/>
    <n v="4364.8900000000003"/>
    <s v="Australia"/>
    <x v="0"/>
  </r>
  <r>
    <s v="AUD"/>
    <s v="INTER BANK"/>
    <s v="Michael"/>
    <n v="4037.44"/>
    <d v="2018-08-17T00:00:00"/>
    <x v="2"/>
    <x v="0"/>
    <s v="2018"/>
    <x v="1"/>
    <n v="40"/>
    <x v="1308"/>
    <n v="3940.44"/>
    <s v="Australia"/>
    <x v="0"/>
  </r>
  <r>
    <s v="AUD"/>
    <s v="PAYMENT"/>
    <s v="Nathaniel"/>
    <n v="2804.79"/>
    <d v="2018-08-17T00:00:00"/>
    <x v="2"/>
    <x v="0"/>
    <s v="2018"/>
    <x v="1"/>
    <n v="31"/>
    <x v="913"/>
    <n v="2730.79"/>
    <s v="Australia"/>
    <x v="0"/>
  </r>
  <r>
    <s v="AUD"/>
    <s v="INTER BANK"/>
    <s v="Kimberly"/>
    <n v="1780.15"/>
    <d v="2018-08-17T00:00:00"/>
    <x v="2"/>
    <x v="0"/>
    <s v="2018"/>
    <x v="0"/>
    <n v="24"/>
    <x v="1309"/>
    <n v="1678.15"/>
    <s v="Australia"/>
    <x v="0"/>
  </r>
  <r>
    <s v="AUD"/>
    <s v="PAYMENT"/>
    <s v="Richard"/>
    <n v="16707.14"/>
    <d v="2018-08-17T00:00:00"/>
    <x v="2"/>
    <x v="0"/>
    <s v="2018"/>
    <x v="1"/>
    <n v="24"/>
    <x v="115"/>
    <n v="16664.14"/>
    <s v="Australia"/>
    <x v="0"/>
  </r>
  <r>
    <s v="AUD"/>
    <s v="POS"/>
    <s v="Isaiah"/>
    <n v="10378.280000000001"/>
    <d v="2018-08-17T00:00:00"/>
    <x v="2"/>
    <x v="0"/>
    <s v="2018"/>
    <x v="1"/>
    <n v="23"/>
    <x v="1310"/>
    <n v="10330.790000000001"/>
    <s v="Australia"/>
    <x v="0"/>
  </r>
  <r>
    <s v="AUD"/>
    <s v="PAYMENT"/>
    <s v="Ricky"/>
    <n v="4586.26"/>
    <d v="2018-08-17T00:00:00"/>
    <x v="2"/>
    <x v="0"/>
    <s v="2018"/>
    <x v="1"/>
    <n v="43"/>
    <x v="256"/>
    <n v="4563.26"/>
    <s v="Australia"/>
    <x v="0"/>
  </r>
  <r>
    <s v="AUD"/>
    <s v="PAYMENT"/>
    <s v="Michelle"/>
    <n v="4047.63"/>
    <d v="2018-08-17T00:00:00"/>
    <x v="2"/>
    <x v="0"/>
    <s v="2018"/>
    <x v="0"/>
    <n v="19"/>
    <x v="257"/>
    <n v="4007.63"/>
    <s v="Australia"/>
    <x v="0"/>
  </r>
  <r>
    <s v="AUD"/>
    <s v="POS"/>
    <s v="Jessica"/>
    <n v="18921.91"/>
    <d v="2018-08-17T00:00:00"/>
    <x v="2"/>
    <x v="0"/>
    <s v="2018"/>
    <x v="0"/>
    <n v="34"/>
    <x v="1311"/>
    <n v="18909.419999999998"/>
    <s v="Australia"/>
    <x v="0"/>
  </r>
  <r>
    <s v="AUD"/>
    <s v="SALES-POS"/>
    <s v="Richard"/>
    <n v="16698.22"/>
    <d v="2018-08-17T00:00:00"/>
    <x v="2"/>
    <x v="0"/>
    <s v="2018"/>
    <x v="1"/>
    <n v="24"/>
    <x v="1273"/>
    <n v="16689.300000000003"/>
    <s v="Australia"/>
    <x v="0"/>
  </r>
  <r>
    <s v="AUD"/>
    <s v="SALES-POS"/>
    <s v="Jacqueline"/>
    <n v="2456.46"/>
    <d v="2018-08-17T00:00:00"/>
    <x v="2"/>
    <x v="0"/>
    <s v="2018"/>
    <x v="0"/>
    <n v="30"/>
    <x v="1312"/>
    <n v="2417.52"/>
    <s v="Australia"/>
    <x v="0"/>
  </r>
  <r>
    <s v="AUD"/>
    <s v="PAYMENT"/>
    <s v="Craig"/>
    <n v="32911.160000000003"/>
    <d v="2018-08-17T00:00:00"/>
    <x v="2"/>
    <x v="0"/>
    <s v="2018"/>
    <x v="1"/>
    <n v="28"/>
    <x v="260"/>
    <n v="32846.160000000003"/>
    <s v="Australia"/>
    <x v="0"/>
  </r>
  <r>
    <s v="AUD"/>
    <s v="SALES-POS"/>
    <s v="Michael"/>
    <n v="4020.15"/>
    <d v="2018-08-17T00:00:00"/>
    <x v="2"/>
    <x v="0"/>
    <s v="2018"/>
    <x v="1"/>
    <n v="40"/>
    <x v="1313"/>
    <n v="4002.86"/>
    <s v="Australia"/>
    <x v="0"/>
  </r>
  <r>
    <s v="AUD"/>
    <s v="PAYMENT"/>
    <s v="Michael"/>
    <n v="3372.04"/>
    <d v="2018-08-17T00:00:00"/>
    <x v="2"/>
    <x v="0"/>
    <s v="2018"/>
    <x v="1"/>
    <n v="44"/>
    <x v="137"/>
    <n v="3175.04"/>
    <s v="Australia"/>
    <x v="0"/>
  </r>
  <r>
    <s v="AUD"/>
    <s v="PAYMENT"/>
    <s v="Paul"/>
    <n v="3182.18"/>
    <d v="2018-08-17T00:00:00"/>
    <x v="2"/>
    <x v="0"/>
    <s v="2018"/>
    <x v="1"/>
    <n v="25"/>
    <x v="50"/>
    <n v="3154.18"/>
    <s v="Australia"/>
    <x v="0"/>
  </r>
  <r>
    <s v="AUD"/>
    <s v="PAYMENT"/>
    <s v="Kaitlyn"/>
    <n v="3289.55"/>
    <d v="2018-08-17T00:00:00"/>
    <x v="2"/>
    <x v="0"/>
    <s v="2018"/>
    <x v="0"/>
    <n v="21"/>
    <x v="50"/>
    <n v="3261.55"/>
    <s v="Australia"/>
    <x v="0"/>
  </r>
  <r>
    <s v="AUD"/>
    <s v="SALES-POS"/>
    <s v="Isaiah"/>
    <n v="10363.1"/>
    <d v="2018-08-17T00:00:00"/>
    <x v="2"/>
    <x v="0"/>
    <s v="2018"/>
    <x v="1"/>
    <n v="23"/>
    <x v="1181"/>
    <n v="10347.92"/>
    <s v="Australia"/>
    <x v="0"/>
  </r>
  <r>
    <s v="AUD"/>
    <s v="POS"/>
    <s v="Robert"/>
    <n v="6858.54"/>
    <d v="2018-08-17T00:00:00"/>
    <x v="2"/>
    <x v="0"/>
    <s v="2018"/>
    <x v="1"/>
    <n v="26"/>
    <x v="1314"/>
    <n v="6841.99"/>
    <s v="Australia"/>
    <x v="0"/>
  </r>
  <r>
    <s v="AUD"/>
    <s v="PAYMENT"/>
    <s v="Isaiah"/>
    <n v="10266.1"/>
    <d v="2018-08-17T00:00:00"/>
    <x v="2"/>
    <x v="0"/>
    <s v="2018"/>
    <x v="1"/>
    <n v="23"/>
    <x v="1308"/>
    <n v="10169.1"/>
    <s v="Australia"/>
    <x v="0"/>
  </r>
  <r>
    <s v="AUD"/>
    <s v="PAYMENT"/>
    <s v="Michael"/>
    <n v="52632.71"/>
    <d v="2018-08-17T00:00:00"/>
    <x v="2"/>
    <x v="0"/>
    <s v="2018"/>
    <x v="1"/>
    <n v="19"/>
    <x v="140"/>
    <n v="52481.71"/>
    <s v="Australia"/>
    <x v="0"/>
  </r>
  <r>
    <s v="AUD"/>
    <s v="PAYMENT"/>
    <s v="Ricky"/>
    <n v="4525.8599999999997"/>
    <d v="2018-08-17T00:00:00"/>
    <x v="2"/>
    <x v="0"/>
    <s v="2018"/>
    <x v="1"/>
    <n v="43"/>
    <x v="112"/>
    <n v="4508.8599999999997"/>
    <s v="Australia"/>
    <x v="0"/>
  </r>
  <r>
    <s v="AUD"/>
    <s v="SALES-POS"/>
    <s v="Ricky"/>
    <n v="4542.8599999999997"/>
    <d v="2018-08-17T00:00:00"/>
    <x v="2"/>
    <x v="0"/>
    <s v="2018"/>
    <x v="1"/>
    <n v="43"/>
    <x v="1315"/>
    <n v="4499.46"/>
    <s v="Australia"/>
    <x v="0"/>
  </r>
  <r>
    <s v="AUD"/>
    <s v="SALES-POS"/>
    <s v="Scott"/>
    <n v="1632.34"/>
    <d v="2018-08-17T00:00:00"/>
    <x v="2"/>
    <x v="0"/>
    <s v="2018"/>
    <x v="1"/>
    <n v="23"/>
    <x v="1316"/>
    <n v="1616.26"/>
    <s v="Australia"/>
    <x v="0"/>
  </r>
  <r>
    <s v="AUD"/>
    <s v="POS"/>
    <s v="Diana"/>
    <n v="1245.75"/>
    <d v="2018-08-17T00:00:00"/>
    <x v="2"/>
    <x v="0"/>
    <s v="2018"/>
    <x v="0"/>
    <n v="26"/>
    <x v="970"/>
    <n v="1240.6099999999999"/>
    <s v="Australia"/>
    <x v="0"/>
  </r>
  <r>
    <s v="AUD"/>
    <s v="SALES-POS"/>
    <s v="Kimberly"/>
    <n v="1763.06"/>
    <d v="2018-08-17T00:00:00"/>
    <x v="2"/>
    <x v="0"/>
    <s v="2018"/>
    <x v="0"/>
    <n v="24"/>
    <x v="1317"/>
    <n v="1745.97"/>
    <s v="Australia"/>
    <x v="0"/>
  </r>
  <r>
    <s v="AUD"/>
    <s v="SALES-POS"/>
    <s v="Eric"/>
    <n v="4346.47"/>
    <d v="2018-08-17T00:00:00"/>
    <x v="2"/>
    <x v="0"/>
    <s v="2018"/>
    <x v="1"/>
    <n v="22"/>
    <x v="1318"/>
    <n v="4311.09"/>
    <s v="Australia"/>
    <x v="0"/>
  </r>
  <r>
    <s v="AUD"/>
    <s v="POS"/>
    <s v="Robert"/>
    <n v="6838.89"/>
    <d v="2018-08-17T00:00:00"/>
    <x v="2"/>
    <x v="0"/>
    <s v="2018"/>
    <x v="1"/>
    <n v="26"/>
    <x v="1319"/>
    <n v="6819.2400000000007"/>
    <s v="Australia"/>
    <x v="0"/>
  </r>
  <r>
    <s v="AUD"/>
    <s v="SALES-POS"/>
    <s v="Ricky"/>
    <n v="4483.08"/>
    <d v="2018-08-17T00:00:00"/>
    <x v="2"/>
    <x v="0"/>
    <s v="2018"/>
    <x v="1"/>
    <n v="43"/>
    <x v="1169"/>
    <n v="4440.3"/>
    <s v="Australia"/>
    <x v="0"/>
  </r>
  <r>
    <s v="AUD"/>
    <s v="SALES-POS"/>
    <s v="Derek"/>
    <n v="1092.8399999999999"/>
    <d v="2018-08-17T00:00:00"/>
    <x v="2"/>
    <x v="0"/>
    <s v="2018"/>
    <x v="1"/>
    <n v="20"/>
    <x v="1012"/>
    <n v="1084.23"/>
    <s v="Australia"/>
    <x v="0"/>
  </r>
  <r>
    <s v="AUD"/>
    <s v="POS"/>
    <s v="Stephanie"/>
    <n v="1229.6099999999999"/>
    <d v="2018-08-17T00:00:00"/>
    <x v="2"/>
    <x v="0"/>
    <s v="2018"/>
    <x v="0"/>
    <n v="53"/>
    <x v="1320"/>
    <n v="1184.1799999999998"/>
    <s v="Australia"/>
    <x v="0"/>
  </r>
  <r>
    <s v="AUD"/>
    <s v="SALES-POS"/>
    <s v="Mary"/>
    <n v="964.22"/>
    <d v="2018-08-17T00:00:00"/>
    <x v="2"/>
    <x v="0"/>
    <s v="2018"/>
    <x v="0"/>
    <n v="64"/>
    <x v="1321"/>
    <n v="947.03"/>
    <s v="Australia"/>
    <x v="0"/>
  </r>
  <r>
    <s v="AUD"/>
    <s v="SALES-POS"/>
    <s v="Daniel"/>
    <n v="1540.5"/>
    <d v="2018-08-17T00:00:00"/>
    <x v="2"/>
    <x v="0"/>
    <s v="2018"/>
    <x v="1"/>
    <n v="22"/>
    <x v="1293"/>
    <n v="1523.08"/>
    <s v="Australia"/>
    <x v="0"/>
  </r>
  <r>
    <s v="AUD"/>
    <s v="POS"/>
    <s v="Scott"/>
    <n v="1618.51"/>
    <d v="2018-08-17T00:00:00"/>
    <x v="2"/>
    <x v="0"/>
    <s v="2018"/>
    <x v="1"/>
    <n v="23"/>
    <x v="1322"/>
    <n v="1604.68"/>
    <s v="Australia"/>
    <x v="0"/>
  </r>
  <r>
    <s v="AUD"/>
    <s v="POS"/>
    <s v="Susan"/>
    <n v="3429.33"/>
    <d v="2018-08-17T00:00:00"/>
    <x v="2"/>
    <x v="0"/>
    <s v="2018"/>
    <x v="0"/>
    <n v="20"/>
    <x v="1323"/>
    <n v="3418.52"/>
    <s v="Australia"/>
    <x v="0"/>
  </r>
  <r>
    <s v="AUD"/>
    <s v="POS"/>
    <s v="Ricky"/>
    <n v="4413.84"/>
    <d v="2018-08-17T00:00:00"/>
    <x v="2"/>
    <x v="0"/>
    <s v="2018"/>
    <x v="1"/>
    <n v="43"/>
    <x v="1324"/>
    <n v="4344.6000000000004"/>
    <s v="Australia"/>
    <x v="0"/>
  </r>
  <r>
    <s v="AUD"/>
    <s v="POS"/>
    <s v="Jessica"/>
    <n v="18918.25"/>
    <d v="2018-08-17T00:00:00"/>
    <x v="2"/>
    <x v="0"/>
    <s v="2018"/>
    <x v="0"/>
    <n v="34"/>
    <x v="1325"/>
    <n v="18914.59"/>
    <s v="Australia"/>
    <x v="0"/>
  </r>
  <r>
    <s v="AUD"/>
    <s v="POS"/>
    <s v="Isaiah"/>
    <n v="10251.86"/>
    <d v="2018-08-17T00:00:00"/>
    <x v="2"/>
    <x v="0"/>
    <s v="2018"/>
    <x v="1"/>
    <n v="23"/>
    <x v="565"/>
    <n v="10237.620000000001"/>
    <s v="Australia"/>
    <x v="0"/>
  </r>
  <r>
    <s v="AUD"/>
    <s v="PAYMENT"/>
    <s v="Christopher"/>
    <n v="59064.23"/>
    <d v="2018-08-17T00:00:00"/>
    <x v="2"/>
    <x v="0"/>
    <s v="2018"/>
    <x v="1"/>
    <n v="33"/>
    <x v="95"/>
    <n v="59014.23"/>
    <s v="Australia"/>
    <x v="0"/>
  </r>
  <r>
    <s v="AUD"/>
    <s v="SALES-POS"/>
    <s v="Kimberly"/>
    <n v="1733.72"/>
    <d v="2018-08-17T00:00:00"/>
    <x v="2"/>
    <x v="0"/>
    <s v="2018"/>
    <x v="0"/>
    <n v="24"/>
    <x v="1326"/>
    <n v="1704.38"/>
    <s v="Australia"/>
    <x v="0"/>
  </r>
  <r>
    <s v="AUD"/>
    <s v="SALES-POS"/>
    <s v="Isaiah"/>
    <n v="10207.370000000001"/>
    <d v="2018-08-17T00:00:00"/>
    <x v="2"/>
    <x v="0"/>
    <s v="2018"/>
    <x v="1"/>
    <n v="23"/>
    <x v="1200"/>
    <n v="10162.880000000001"/>
    <s v="Australia"/>
    <x v="0"/>
  </r>
  <r>
    <s v="AUD"/>
    <s v="POS"/>
    <s v="Christine"/>
    <n v="8460.57"/>
    <d v="2018-08-17T00:00:00"/>
    <x v="2"/>
    <x v="0"/>
    <s v="2018"/>
    <x v="0"/>
    <n v="39"/>
    <x v="1327"/>
    <n v="8433.2799999999988"/>
    <s v="Australia"/>
    <x v="0"/>
  </r>
  <r>
    <s v="AUD"/>
    <s v="INTER BANK"/>
    <s v="Rachael"/>
    <n v="1806.69"/>
    <d v="2018-08-17T00:00:00"/>
    <x v="2"/>
    <x v="0"/>
    <s v="2018"/>
    <x v="0"/>
    <n v="21"/>
    <x v="285"/>
    <n v="1740.69"/>
    <s v="Australia"/>
    <x v="0"/>
  </r>
  <r>
    <s v="AUD"/>
    <s v="PAYMENT"/>
    <s v="Heather"/>
    <n v="2849.75"/>
    <d v="2018-08-17T00:00:00"/>
    <x v="2"/>
    <x v="0"/>
    <s v="2018"/>
    <x v="0"/>
    <n v="41"/>
    <x v="92"/>
    <n v="2816.75"/>
    <s v="Australia"/>
    <x v="0"/>
  </r>
  <r>
    <s v="AUD"/>
    <s v="INTER BANK"/>
    <s v="Amy"/>
    <n v="1616.76"/>
    <d v="2018-08-17T00:00:00"/>
    <x v="2"/>
    <x v="0"/>
    <s v="2018"/>
    <x v="0"/>
    <n v="43"/>
    <x v="135"/>
    <n v="1598.76"/>
    <s v="Australia"/>
    <x v="0"/>
  </r>
  <r>
    <s v="AUD"/>
    <s v="PAY/SALARY"/>
    <s v="Ryan"/>
    <n v="33238.339999999997"/>
    <d v="2018-08-17T00:00:00"/>
    <x v="2"/>
    <x v="0"/>
    <s v="2018"/>
    <x v="1"/>
    <n v="38"/>
    <x v="286"/>
    <n v="31357.389999999996"/>
    <s v="Australia"/>
    <x v="1"/>
  </r>
  <r>
    <s v="AUD"/>
    <s v="SALES-POS"/>
    <s v="Susan"/>
    <n v="3397.57"/>
    <d v="2018-08-17T00:00:00"/>
    <x v="2"/>
    <x v="0"/>
    <s v="2018"/>
    <x v="0"/>
    <n v="20"/>
    <x v="1328"/>
    <n v="3365.81"/>
    <s v="Australia"/>
    <x v="0"/>
  </r>
  <r>
    <s v="AUD"/>
    <s v="SALES-POS"/>
    <s v="Tonya"/>
    <n v="1899.2"/>
    <d v="2018-08-17T00:00:00"/>
    <x v="2"/>
    <x v="0"/>
    <s v="2018"/>
    <x v="0"/>
    <n v="27"/>
    <x v="1329"/>
    <n v="1877.44"/>
    <s v="Australia"/>
    <x v="0"/>
  </r>
  <r>
    <s v="AUD"/>
    <s v="SALES-POS"/>
    <s v="Kenneth"/>
    <n v="4757.04"/>
    <d v="2018-08-17T00:00:00"/>
    <x v="2"/>
    <x v="0"/>
    <s v="2018"/>
    <x v="1"/>
    <n v="35"/>
    <x v="738"/>
    <n v="4682.04"/>
    <s v="Australia"/>
    <x v="0"/>
  </r>
  <r>
    <s v="AUD"/>
    <s v="SALES-POS"/>
    <s v="Jacqueline"/>
    <n v="2412.86"/>
    <d v="2018-08-17T00:00:00"/>
    <x v="2"/>
    <x v="0"/>
    <s v="2018"/>
    <x v="0"/>
    <n v="30"/>
    <x v="1330"/>
    <n v="2369.2600000000002"/>
    <s v="Australia"/>
    <x v="0"/>
  </r>
  <r>
    <s v="AUD"/>
    <s v="SALES-POS"/>
    <s v="Linda"/>
    <n v="594.03"/>
    <d v="2018-08-17T00:00:00"/>
    <x v="2"/>
    <x v="0"/>
    <s v="2018"/>
    <x v="0"/>
    <n v="24"/>
    <x v="1331"/>
    <n v="585.08999999999992"/>
    <s v="Australia"/>
    <x v="0"/>
  </r>
  <r>
    <s v="AUD"/>
    <s v="SALES-POS"/>
    <s v="Isaiah"/>
    <n v="10182.11"/>
    <d v="2018-08-17T00:00:00"/>
    <x v="2"/>
    <x v="0"/>
    <s v="2018"/>
    <x v="1"/>
    <n v="23"/>
    <x v="1332"/>
    <n v="10156.85"/>
    <s v="Australia"/>
    <x v="0"/>
  </r>
  <r>
    <s v="AUD"/>
    <s v="POS"/>
    <s v="Richard"/>
    <n v="16666.09"/>
    <d v="2018-08-17T00:00:00"/>
    <x v="2"/>
    <x v="0"/>
    <s v="2018"/>
    <x v="1"/>
    <n v="24"/>
    <x v="1333"/>
    <n v="16633.96"/>
    <s v="Australia"/>
    <x v="0"/>
  </r>
  <r>
    <s v="AUD"/>
    <s v="POS"/>
    <s v="Michael"/>
    <n v="30487.4"/>
    <d v="2018-08-17T00:00:00"/>
    <x v="2"/>
    <x v="0"/>
    <s v="2018"/>
    <x v="1"/>
    <n v="21"/>
    <x v="1334"/>
    <n v="30432.420000000002"/>
    <s v="Australia"/>
    <x v="0"/>
  </r>
  <r>
    <s v="AUD"/>
    <s v="PAYMENT"/>
    <s v="Jessica"/>
    <n v="18902.25"/>
    <d v="2018-08-17T00:00:00"/>
    <x v="2"/>
    <x v="0"/>
    <s v="2018"/>
    <x v="0"/>
    <n v="34"/>
    <x v="127"/>
    <n v="18886.25"/>
    <s v="Australia"/>
    <x v="0"/>
  </r>
  <r>
    <s v="AUD"/>
    <s v="PAY/SALARY"/>
    <s v="Virginia"/>
    <n v="3885.62"/>
    <d v="2018-08-17T00:00:00"/>
    <x v="2"/>
    <x v="0"/>
    <s v="2018"/>
    <x v="0"/>
    <n v="20"/>
    <x v="295"/>
    <n v="2746.83"/>
    <s v="Australia"/>
    <x v="1"/>
  </r>
  <r>
    <s v="AUD"/>
    <s v="PAY/SALARY"/>
    <s v="Joseph"/>
    <n v="2173.88"/>
    <d v="2018-08-17T00:00:00"/>
    <x v="2"/>
    <x v="0"/>
    <s v="2018"/>
    <x v="1"/>
    <n v="37"/>
    <x v="296"/>
    <n v="1256.43"/>
    <s v="Australia"/>
    <x v="1"/>
  </r>
  <r>
    <s v="AUD"/>
    <s v="POS"/>
    <s v="Kaitlyn"/>
    <n v="3281.49"/>
    <d v="2018-08-17T00:00:00"/>
    <x v="2"/>
    <x v="0"/>
    <s v="2018"/>
    <x v="0"/>
    <n v="21"/>
    <x v="1335"/>
    <n v="3273.43"/>
    <s v="Australia"/>
    <x v="0"/>
  </r>
  <r>
    <s v="AUD"/>
    <s v="SALES-POS"/>
    <s v="Isaiah"/>
    <n v="10164.84"/>
    <d v="2018-08-17T00:00:00"/>
    <x v="2"/>
    <x v="0"/>
    <s v="2018"/>
    <x v="1"/>
    <n v="23"/>
    <x v="1336"/>
    <n v="10147.57"/>
    <s v="Australia"/>
    <x v="0"/>
  </r>
  <r>
    <s v="AUD"/>
    <s v="POS"/>
    <s v="Kaitlyn"/>
    <n v="3274.21"/>
    <d v="2018-08-17T00:00:00"/>
    <x v="2"/>
    <x v="0"/>
    <s v="2018"/>
    <x v="0"/>
    <n v="21"/>
    <x v="1337"/>
    <n v="3266.93"/>
    <s v="Australia"/>
    <x v="0"/>
  </r>
  <r>
    <s v="AUD"/>
    <s v="SALES-POS"/>
    <s v="Kimberly"/>
    <n v="1719.41"/>
    <d v="2018-08-17T00:00:00"/>
    <x v="2"/>
    <x v="0"/>
    <s v="2018"/>
    <x v="0"/>
    <n v="24"/>
    <x v="850"/>
    <n v="1705.1000000000001"/>
    <s v="Australia"/>
    <x v="0"/>
  </r>
  <r>
    <s v="AUD"/>
    <s v="PAY/SALARY"/>
    <s v="Rachael"/>
    <n v="3830.37"/>
    <d v="2018-08-17T00:00:00"/>
    <x v="2"/>
    <x v="0"/>
    <s v="2018"/>
    <x v="0"/>
    <n v="21"/>
    <x v="300"/>
    <n v="1806.6899999999998"/>
    <s v="Australia"/>
    <x v="1"/>
  </r>
  <r>
    <s v="AUD"/>
    <s v="PAY/SALARY"/>
    <s v="Billy"/>
    <n v="6941.28"/>
    <d v="2018-08-17T00:00:00"/>
    <x v="2"/>
    <x v="0"/>
    <s v="2018"/>
    <x v="1"/>
    <n v="52"/>
    <x v="301"/>
    <n v="3155.4999999999995"/>
    <s v="Australia"/>
    <x v="1"/>
  </r>
  <r>
    <s v="AUD"/>
    <s v="PAY/SALARY"/>
    <s v="Mary"/>
    <n v="1540.22"/>
    <d v="2018-08-17T00:00:00"/>
    <x v="2"/>
    <x v="0"/>
    <s v="2018"/>
    <x v="0"/>
    <n v="64"/>
    <x v="302"/>
    <n v="964.22"/>
    <s v="Australia"/>
    <x v="1"/>
  </r>
  <r>
    <s v="AUD"/>
    <s v="PAY/SALARY"/>
    <s v="Tiffany"/>
    <n v="2300.25"/>
    <d v="2018-08-17T00:00:00"/>
    <x v="2"/>
    <x v="0"/>
    <s v="2018"/>
    <x v="0"/>
    <n v="25"/>
    <x v="303"/>
    <n v="1074.92"/>
    <s v="Australia"/>
    <x v="1"/>
  </r>
  <r>
    <s v="AUD"/>
    <s v="PHONE BANK"/>
    <s v="Christine"/>
    <n v="8283.57"/>
    <d v="2018-08-17T00:00:00"/>
    <x v="2"/>
    <x v="0"/>
    <s v="2018"/>
    <x v="0"/>
    <n v="39"/>
    <x v="1063"/>
    <n v="8106.57"/>
    <s v="Australia"/>
    <x v="0"/>
  </r>
  <r>
    <s v="AUD"/>
    <s v="PAY/SALARY"/>
    <s v="Abigail"/>
    <n v="5075.3100000000004"/>
    <d v="2018-08-17T00:00:00"/>
    <x v="2"/>
    <x v="0"/>
    <s v="2018"/>
    <x v="0"/>
    <n v="40"/>
    <x v="304"/>
    <n v="3128.7400000000007"/>
    <s v="Australia"/>
    <x v="1"/>
  </r>
  <r>
    <s v="AUD"/>
    <s v="PAYMENT"/>
    <s v="Jessica"/>
    <n v="1995.16"/>
    <d v="2018-08-17T00:00:00"/>
    <x v="2"/>
    <x v="0"/>
    <s v="2018"/>
    <x v="0"/>
    <n v="21"/>
    <x v="11"/>
    <n v="1966.16"/>
    <s v="Australia"/>
    <x v="0"/>
  </r>
  <r>
    <s v="AUD"/>
    <s v="PAYMENT"/>
    <s v="Jonathan"/>
    <n v="52337.69"/>
    <d v="2018-08-17T00:00:00"/>
    <x v="2"/>
    <x v="0"/>
    <s v="2018"/>
    <x v="1"/>
    <n v="38"/>
    <x v="1107"/>
    <n v="52159.69"/>
    <s v="Australia"/>
    <x v="0"/>
  </r>
  <r>
    <s v="AUD"/>
    <s v="SALES-POS"/>
    <s v="Isaiah"/>
    <n v="10107.49"/>
    <d v="2018-08-17T00:00:00"/>
    <x v="2"/>
    <x v="0"/>
    <s v="2018"/>
    <x v="1"/>
    <n v="23"/>
    <x v="1338"/>
    <n v="10050.14"/>
    <s v="Australia"/>
    <x v="0"/>
  </r>
  <r>
    <s v="AUD"/>
    <s v="SALES-POS"/>
    <s v="Jessica"/>
    <n v="18885.740000000002"/>
    <d v="2018-08-17T00:00:00"/>
    <x v="2"/>
    <x v="0"/>
    <s v="2018"/>
    <x v="0"/>
    <n v="34"/>
    <x v="1339"/>
    <n v="18869.230000000003"/>
    <s v="Australia"/>
    <x v="0"/>
  </r>
  <r>
    <s v="AUD"/>
    <s v="POS"/>
    <s v="Michael"/>
    <n v="30470.77"/>
    <d v="2018-08-17T00:00:00"/>
    <x v="2"/>
    <x v="0"/>
    <s v="2018"/>
    <x v="1"/>
    <n v="21"/>
    <x v="944"/>
    <n v="30454.14"/>
    <s v="Australia"/>
    <x v="0"/>
  </r>
  <r>
    <s v="AUD"/>
    <s v="PAYMENT"/>
    <s v="Sarah"/>
    <n v="15729.73"/>
    <d v="2018-08-17T00:00:00"/>
    <x v="2"/>
    <x v="0"/>
    <s v="2018"/>
    <x v="0"/>
    <n v="46"/>
    <x v="16"/>
    <n v="15707.73"/>
    <s v="Australia"/>
    <x v="0"/>
  </r>
  <r>
    <s v="AUD"/>
    <s v="PAYMENT"/>
    <s v="Tim"/>
    <n v="53850.239999999998"/>
    <d v="2018-08-17T00:00:00"/>
    <x v="2"/>
    <x v="0"/>
    <s v="2018"/>
    <x v="1"/>
    <n v="40"/>
    <x v="257"/>
    <n v="53810.239999999998"/>
    <s v="Australia"/>
    <x v="0"/>
  </r>
  <r>
    <s v="AUD"/>
    <s v="PAY/SALARY"/>
    <s v="Elizabeth"/>
    <n v="26639.119999999999"/>
    <d v="2018-08-17T00:00:00"/>
    <x v="2"/>
    <x v="0"/>
    <s v="2018"/>
    <x v="0"/>
    <n v="50"/>
    <x v="307"/>
    <n v="25202.14"/>
    <s v="Australia"/>
    <x v="1"/>
  </r>
  <r>
    <s v="AUD"/>
    <s v="PAYMENT"/>
    <s v="Gregory"/>
    <n v="1593.49"/>
    <d v="2018-08-17T00:00:00"/>
    <x v="2"/>
    <x v="0"/>
    <s v="2018"/>
    <x v="1"/>
    <n v="42"/>
    <x v="287"/>
    <n v="1463.49"/>
    <s v="Australia"/>
    <x v="0"/>
  </r>
  <r>
    <s v="AUD"/>
    <s v="POS"/>
    <s v="Kaitlyn"/>
    <n v="3267.84"/>
    <d v="2018-08-17T00:00:00"/>
    <x v="2"/>
    <x v="0"/>
    <s v="2018"/>
    <x v="0"/>
    <n v="21"/>
    <x v="1340"/>
    <n v="3261.4700000000003"/>
    <s v="Australia"/>
    <x v="0"/>
  </r>
  <r>
    <s v="AUD"/>
    <s v="POS"/>
    <s v="Kenneth"/>
    <n v="4754.41"/>
    <d v="2018-08-17T00:00:00"/>
    <x v="2"/>
    <x v="0"/>
    <s v="2018"/>
    <x v="1"/>
    <n v="35"/>
    <x v="1341"/>
    <n v="4751.78"/>
    <s v="Australia"/>
    <x v="0"/>
  </r>
  <r>
    <s v="AUD"/>
    <s v="SALES-POS"/>
    <s v="Kimberly"/>
    <n v="2099.4699999999998"/>
    <d v="2018-08-17T00:00:00"/>
    <x v="2"/>
    <x v="0"/>
    <s v="2018"/>
    <x v="0"/>
    <n v="35"/>
    <x v="1342"/>
    <n v="1871.4099999999999"/>
    <s v="Australia"/>
    <x v="0"/>
  </r>
  <r>
    <s v="AUD"/>
    <s v="SALES-POS"/>
    <s v="Christine"/>
    <n v="8254.16"/>
    <d v="2018-08-17T00:00:00"/>
    <x v="2"/>
    <x v="0"/>
    <s v="2018"/>
    <x v="0"/>
    <n v="39"/>
    <x v="1343"/>
    <n v="8224.75"/>
    <s v="Australia"/>
    <x v="0"/>
  </r>
  <r>
    <s v="AUD"/>
    <s v="POS"/>
    <s v="Ronald"/>
    <n v="1096.33"/>
    <d v="2018-08-17T00:00:00"/>
    <x v="2"/>
    <x v="0"/>
    <s v="2018"/>
    <x v="1"/>
    <n v="25"/>
    <x v="1344"/>
    <n v="1089.9299999999998"/>
    <s v="Australia"/>
    <x v="0"/>
  </r>
  <r>
    <s v="AUD"/>
    <s v="SALES-POS"/>
    <s v="Derek"/>
    <n v="991.28"/>
    <d v="2018-08-17T00:00:00"/>
    <x v="2"/>
    <x v="0"/>
    <s v="2018"/>
    <x v="1"/>
    <n v="20"/>
    <x v="1345"/>
    <n v="889.72"/>
    <s v="Australia"/>
    <x v="0"/>
  </r>
  <r>
    <s v="AUD"/>
    <s v="POS"/>
    <s v="Alexander"/>
    <n v="8282.84"/>
    <d v="2018-08-17T00:00:00"/>
    <x v="2"/>
    <x v="0"/>
    <s v="2018"/>
    <x v="1"/>
    <n v="38"/>
    <x v="789"/>
    <n v="8274.39"/>
    <s v="Australia"/>
    <x v="0"/>
  </r>
  <r>
    <s v="AUD"/>
    <s v="PAY/SALARY"/>
    <s v="Barry"/>
    <n v="2503.1"/>
    <d v="2018-08-17T00:00:00"/>
    <x v="2"/>
    <x v="0"/>
    <s v="2018"/>
    <x v="1"/>
    <n v="38"/>
    <x v="1346"/>
    <n v="3.0999999999999091"/>
    <s v="Australia"/>
    <x v="1"/>
  </r>
  <r>
    <s v="AUD"/>
    <s v="PAY/SALARY"/>
    <s v="Barry"/>
    <n v="5003.1000000000004"/>
    <d v="2018-08-17T00:00:00"/>
    <x v="2"/>
    <x v="0"/>
    <s v="2018"/>
    <x v="1"/>
    <n v="38"/>
    <x v="1346"/>
    <n v="2503.1000000000004"/>
    <s v="Australia"/>
    <x v="1"/>
  </r>
  <r>
    <s v="AUD"/>
    <s v="INTER BANK"/>
    <s v="Susan"/>
    <n v="3306.57"/>
    <d v="2018-08-17T00:00:00"/>
    <x v="2"/>
    <x v="0"/>
    <s v="2018"/>
    <x v="0"/>
    <n v="20"/>
    <x v="787"/>
    <n v="3215.57"/>
    <s v="Australia"/>
    <x v="0"/>
  </r>
  <r>
    <s v="AUD"/>
    <s v="PAY/SALARY"/>
    <s v="Tonya"/>
    <n v="4739.3500000000004"/>
    <d v="2018-08-17T00:00:00"/>
    <x v="2"/>
    <x v="0"/>
    <s v="2018"/>
    <x v="0"/>
    <n v="27"/>
    <x v="315"/>
    <n v="1899.2000000000003"/>
    <s v="Australia"/>
    <x v="1"/>
  </r>
  <r>
    <s v="AUD"/>
    <s v="INTER BANK"/>
    <s v="Sandra"/>
    <n v="2383.08"/>
    <d v="2018-08-17T00:00:00"/>
    <x v="2"/>
    <x v="0"/>
    <s v="2018"/>
    <x v="0"/>
    <n v="34"/>
    <x v="265"/>
    <n v="2273.08"/>
    <s v="Australia"/>
    <x v="0"/>
  </r>
  <r>
    <s v="AUD"/>
    <s v="POS"/>
    <s v="Robin"/>
    <n v="2664.75"/>
    <d v="2018-08-17T00:00:00"/>
    <x v="2"/>
    <x v="0"/>
    <s v="2018"/>
    <x v="0"/>
    <n v="34"/>
    <x v="1347"/>
    <n v="2624.45"/>
    <s v="Australia"/>
    <x v="0"/>
  </r>
  <r>
    <s v="AUD"/>
    <s v="POS"/>
    <s v="Linda"/>
    <n v="552.13"/>
    <d v="2018-08-17T00:00:00"/>
    <x v="2"/>
    <x v="0"/>
    <s v="2018"/>
    <x v="0"/>
    <n v="24"/>
    <x v="1348"/>
    <n v="510.23"/>
    <s v="Australia"/>
    <x v="0"/>
  </r>
  <r>
    <s v="AUD"/>
    <s v="SALES-POS"/>
    <s v="Derek"/>
    <n v="895.61"/>
    <d v="2018-08-17T00:00:00"/>
    <x v="2"/>
    <x v="0"/>
    <s v="2018"/>
    <x v="1"/>
    <n v="20"/>
    <x v="1349"/>
    <n v="799.94"/>
    <s v="Australia"/>
    <x v="0"/>
  </r>
  <r>
    <s v="AUD"/>
    <s v="POS"/>
    <s v="Emily"/>
    <n v="29442.36"/>
    <d v="2018-08-17T00:00:00"/>
    <x v="2"/>
    <x v="0"/>
    <s v="2018"/>
    <x v="0"/>
    <n v="43"/>
    <x v="1350"/>
    <n v="29414.010000000002"/>
    <s v="Australia"/>
    <x v="0"/>
  </r>
  <r>
    <s v="AUD"/>
    <s v="SALES-POS"/>
    <s v="Derek"/>
    <n v="697.11"/>
    <d v="2018-08-17T00:00:00"/>
    <x v="2"/>
    <x v="0"/>
    <s v="2018"/>
    <x v="1"/>
    <n v="20"/>
    <x v="1351"/>
    <n v="498.61"/>
    <s v="Australia"/>
    <x v="0"/>
  </r>
  <r>
    <s v="AUD"/>
    <s v="SALES-POS"/>
    <s v="Lori"/>
    <n v="1101.54"/>
    <d v="2018-08-17T00:00:00"/>
    <x v="2"/>
    <x v="0"/>
    <s v="2018"/>
    <x v="0"/>
    <n v="18"/>
    <x v="1352"/>
    <n v="967.52"/>
    <s v="Australia"/>
    <x v="0"/>
  </r>
  <r>
    <s v="AUD"/>
    <s v="POS"/>
    <s v="Robert"/>
    <n v="2942.01"/>
    <d v="2018-08-17T00:00:00"/>
    <x v="2"/>
    <x v="0"/>
    <s v="2018"/>
    <x v="1"/>
    <n v="20"/>
    <x v="1353"/>
    <n v="2929.38"/>
    <s v="Australia"/>
    <x v="0"/>
  </r>
  <r>
    <s v="AUD"/>
    <s v="SALES-POS"/>
    <s v="Edward"/>
    <n v="4994.3100000000004"/>
    <d v="2018-08-17T00:00:00"/>
    <x v="2"/>
    <x v="0"/>
    <s v="2018"/>
    <x v="1"/>
    <n v="19"/>
    <x v="1354"/>
    <n v="4983.4500000000007"/>
    <s v="Australia"/>
    <x v="0"/>
  </r>
  <r>
    <s v="AUD"/>
    <s v="PAY/SALARY"/>
    <s v="Ashley"/>
    <n v="6095.16"/>
    <d v="2018-08-17T00:00:00"/>
    <x v="2"/>
    <x v="0"/>
    <s v="2018"/>
    <x v="0"/>
    <n v="25"/>
    <x v="323"/>
    <n v="3812.7999999999997"/>
    <s v="Australia"/>
    <x v="1"/>
  </r>
  <r>
    <s v="AUD"/>
    <s v="PAYMENT"/>
    <s v="Michael"/>
    <n v="3979.15"/>
    <d v="2018-08-17T00:00:00"/>
    <x v="2"/>
    <x v="0"/>
    <s v="2018"/>
    <x v="1"/>
    <n v="40"/>
    <x v="162"/>
    <n v="3938.15"/>
    <s v="Australia"/>
    <x v="0"/>
  </r>
  <r>
    <s v="AUD"/>
    <s v="PAY/SALARY"/>
    <s v="Michael"/>
    <n v="32030.97"/>
    <d v="2018-08-17T00:00:00"/>
    <x v="2"/>
    <x v="0"/>
    <s v="2018"/>
    <x v="1"/>
    <n v="21"/>
    <x v="324"/>
    <n v="30470.77"/>
    <s v="Australia"/>
    <x v="1"/>
  </r>
  <r>
    <s v="AUD"/>
    <s v="PAYMENT"/>
    <s v="Craig"/>
    <n v="32868.160000000003"/>
    <d v="2018-08-17T00:00:00"/>
    <x v="2"/>
    <x v="0"/>
    <s v="2018"/>
    <x v="1"/>
    <n v="28"/>
    <x v="115"/>
    <n v="32825.160000000003"/>
    <s v="Australia"/>
    <x v="0"/>
  </r>
  <r>
    <s v="AUD"/>
    <s v="PAYMENT"/>
    <s v="Linda"/>
    <n v="525.13"/>
    <d v="2018-08-17T00:00:00"/>
    <x v="2"/>
    <x v="0"/>
    <s v="2018"/>
    <x v="0"/>
    <n v="24"/>
    <x v="10"/>
    <n v="498.13"/>
    <s v="Australia"/>
    <x v="0"/>
  </r>
  <r>
    <s v="AUD"/>
    <s v="POS"/>
    <s v="Lori"/>
    <n v="1060.24"/>
    <d v="2018-08-17T00:00:00"/>
    <x v="2"/>
    <x v="0"/>
    <s v="2018"/>
    <x v="0"/>
    <n v="18"/>
    <x v="1355"/>
    <n v="1018.94"/>
    <s v="Australia"/>
    <x v="0"/>
  </r>
  <r>
    <s v="AUD"/>
    <s v="SALES-POS"/>
    <s v="Tyler"/>
    <n v="3530.18"/>
    <d v="2018-08-17T00:00:00"/>
    <x v="2"/>
    <x v="0"/>
    <s v="2018"/>
    <x v="1"/>
    <n v="69"/>
    <x v="1356"/>
    <n v="3506.8199999999997"/>
    <s v="Australia"/>
    <x v="0"/>
  </r>
  <r>
    <s v="AUD"/>
    <s v="SALES-POS"/>
    <s v="Darren"/>
    <n v="9274.18"/>
    <d v="2018-08-17T00:00:00"/>
    <x v="2"/>
    <x v="0"/>
    <s v="2018"/>
    <x v="1"/>
    <n v="20"/>
    <x v="1357"/>
    <n v="9252.06"/>
    <s v="Australia"/>
    <x v="0"/>
  </r>
  <r>
    <s v="AUD"/>
    <s v="SALES-POS"/>
    <s v="Barry"/>
    <n v="4972.16"/>
    <d v="2018-08-17T00:00:00"/>
    <x v="2"/>
    <x v="0"/>
    <s v="2018"/>
    <x v="1"/>
    <n v="38"/>
    <x v="1358"/>
    <n v="4941.22"/>
    <s v="Australia"/>
    <x v="0"/>
  </r>
  <r>
    <s v="AUD"/>
    <s v="PAYMENT"/>
    <s v="Robin"/>
    <n v="2505.75"/>
    <d v="2018-08-17T00:00:00"/>
    <x v="2"/>
    <x v="0"/>
    <s v="2018"/>
    <x v="0"/>
    <n v="34"/>
    <x v="786"/>
    <n v="2346.75"/>
    <s v="Australia"/>
    <x v="0"/>
  </r>
  <r>
    <s v="AUD"/>
    <s v="PAY/SALARY"/>
    <s v="Daniel"/>
    <n v="4869.2700000000004"/>
    <d v="2018-08-17T00:00:00"/>
    <x v="2"/>
    <x v="0"/>
    <s v="2018"/>
    <x v="1"/>
    <n v="22"/>
    <x v="330"/>
    <n v="1540.5000000000005"/>
    <s v="Australia"/>
    <x v="1"/>
  </r>
  <r>
    <s v="AUD"/>
    <s v="PAYMENT"/>
    <s v="Craig"/>
    <n v="32785.160000000003"/>
    <d v="2018-08-17T00:00:00"/>
    <x v="2"/>
    <x v="0"/>
    <s v="2018"/>
    <x v="1"/>
    <n v="28"/>
    <x v="403"/>
    <n v="32702.160000000003"/>
    <s v="Australia"/>
    <x v="0"/>
  </r>
  <r>
    <s v="AUD"/>
    <s v="PAY/SALARY"/>
    <s v="Kenneth"/>
    <n v="7299.17"/>
    <d v="2018-08-17T00:00:00"/>
    <x v="2"/>
    <x v="0"/>
    <s v="2018"/>
    <x v="1"/>
    <n v="35"/>
    <x v="331"/>
    <n v="4754.41"/>
    <s v="Australia"/>
    <x v="1"/>
  </r>
  <r>
    <s v="AUD"/>
    <s v="PAY/SALARY"/>
    <s v="Joseph"/>
    <n v="3384.03"/>
    <d v="2018-08-17T00:00:00"/>
    <x v="2"/>
    <x v="0"/>
    <s v="2018"/>
    <x v="1"/>
    <n v="21"/>
    <x v="332"/>
    <n v="811.12000000000035"/>
    <s v="Australia"/>
    <x v="1"/>
  </r>
  <r>
    <s v="AUD"/>
    <s v="SALES-POS"/>
    <s v="Barry"/>
    <n v="4958.42"/>
    <d v="2018-08-17T00:00:00"/>
    <x v="2"/>
    <x v="0"/>
    <s v="2018"/>
    <x v="1"/>
    <n v="38"/>
    <x v="1359"/>
    <n v="4944.68"/>
    <s v="Australia"/>
    <x v="0"/>
  </r>
  <r>
    <s v="AUD"/>
    <s v="POS"/>
    <s v="Lori"/>
    <n v="926.93"/>
    <d v="2018-08-17T00:00:00"/>
    <x v="2"/>
    <x v="0"/>
    <s v="2018"/>
    <x v="0"/>
    <n v="18"/>
    <x v="1360"/>
    <n v="793.61999999999989"/>
    <s v="Australia"/>
    <x v="0"/>
  </r>
  <r>
    <s v="AUD"/>
    <s v="SALES-POS"/>
    <s v="Emily"/>
    <n v="29438.15"/>
    <d v="2018-08-17T00:00:00"/>
    <x v="2"/>
    <x v="0"/>
    <s v="2018"/>
    <x v="0"/>
    <n v="43"/>
    <x v="1361"/>
    <n v="29433.940000000002"/>
    <s v="Australia"/>
    <x v="0"/>
  </r>
  <r>
    <s v="AUD"/>
    <s v="POS"/>
    <s v="Kaitlyn"/>
    <n v="3249.5"/>
    <d v="2018-08-17T00:00:00"/>
    <x v="2"/>
    <x v="0"/>
    <s v="2018"/>
    <x v="0"/>
    <n v="21"/>
    <x v="1362"/>
    <n v="3231.16"/>
    <s v="Australia"/>
    <x v="0"/>
  </r>
  <r>
    <s v="AUD"/>
    <s v="POS"/>
    <s v="Jacqueline"/>
    <n v="2388.23"/>
    <d v="2018-08-17T00:00:00"/>
    <x v="2"/>
    <x v="0"/>
    <s v="2018"/>
    <x v="0"/>
    <n v="30"/>
    <x v="735"/>
    <n v="2363.6"/>
    <s v="Australia"/>
    <x v="0"/>
  </r>
  <r>
    <s v="AUD"/>
    <s v="INTER BANK"/>
    <s v="Rachael"/>
    <n v="3797.37"/>
    <d v="2018-08-17T00:00:00"/>
    <x v="2"/>
    <x v="0"/>
    <s v="2018"/>
    <x v="0"/>
    <n v="21"/>
    <x v="92"/>
    <n v="3764.37"/>
    <s v="Australia"/>
    <x v="0"/>
  </r>
  <r>
    <s v="AUD"/>
    <s v="PAYMENT"/>
    <s v="Jeffrey"/>
    <n v="2619.59"/>
    <d v="2018-08-17T00:00:00"/>
    <x v="2"/>
    <x v="0"/>
    <s v="2018"/>
    <x v="1"/>
    <n v="24"/>
    <x v="339"/>
    <n v="2566.59"/>
    <s v="Australia"/>
    <x v="0"/>
  </r>
  <r>
    <s v="AUD"/>
    <s v="PAYMENT"/>
    <s v="Michael"/>
    <n v="31853.97"/>
    <d v="2018-08-17T00:00:00"/>
    <x v="2"/>
    <x v="0"/>
    <s v="2018"/>
    <x v="1"/>
    <n v="21"/>
    <x v="1063"/>
    <n v="31676.97"/>
    <s v="Australia"/>
    <x v="0"/>
  </r>
  <r>
    <s v="AUD"/>
    <s v="PAYMENT"/>
    <s v="Renee"/>
    <n v="19756.38"/>
    <d v="2018-08-17T00:00:00"/>
    <x v="2"/>
    <x v="0"/>
    <s v="2018"/>
    <x v="0"/>
    <n v="38"/>
    <x v="285"/>
    <n v="19690.38"/>
    <s v="Australia"/>
    <x v="0"/>
  </r>
  <r>
    <s v="AUD"/>
    <s v="SALES-POS"/>
    <s v="Melissa"/>
    <n v="2970.06"/>
    <d v="2018-08-17T00:00:00"/>
    <x v="2"/>
    <x v="0"/>
    <s v="2018"/>
    <x v="0"/>
    <n v="30"/>
    <x v="1363"/>
    <n v="2943.85"/>
    <s v="Australia"/>
    <x v="0"/>
  </r>
  <r>
    <s v="AUD"/>
    <s v="SALES-POS"/>
    <s v="Jeffrey"/>
    <n v="1965.13"/>
    <d v="2018-08-17T00:00:00"/>
    <x v="2"/>
    <x v="0"/>
    <s v="2018"/>
    <x v="1"/>
    <n v="30"/>
    <x v="1335"/>
    <n v="1957.0700000000002"/>
    <s v="Australia"/>
    <x v="0"/>
  </r>
  <r>
    <s v="AUD"/>
    <s v="PAYMENT"/>
    <s v="Jessica"/>
    <n v="18805.43"/>
    <d v="2018-08-17T00:00:00"/>
    <x v="2"/>
    <x v="0"/>
    <s v="2018"/>
    <x v="0"/>
    <n v="34"/>
    <x v="343"/>
    <n v="18742.43"/>
    <s v="Australia"/>
    <x v="0"/>
  </r>
  <r>
    <s v="AUD"/>
    <s v="PAYMENT"/>
    <s v="Michele"/>
    <n v="2771.72"/>
    <d v="2018-08-17T00:00:00"/>
    <x v="2"/>
    <x v="0"/>
    <s v="2018"/>
    <x v="0"/>
    <n v="30"/>
    <x v="1364"/>
    <n v="2673.72"/>
    <s v="Australia"/>
    <x v="0"/>
  </r>
  <r>
    <s v="AUD"/>
    <s v="INTER BANK"/>
    <s v="Virginia"/>
    <n v="3830.62"/>
    <d v="2018-08-17T00:00:00"/>
    <x v="2"/>
    <x v="0"/>
    <s v="2018"/>
    <x v="0"/>
    <n v="20"/>
    <x v="17"/>
    <n v="3775.62"/>
    <s v="Australia"/>
    <x v="0"/>
  </r>
  <r>
    <s v="AUD"/>
    <s v="PAYMENT"/>
    <s v="Fernando"/>
    <n v="6434.71"/>
    <d v="2018-08-17T00:00:00"/>
    <x v="2"/>
    <x v="0"/>
    <s v="2018"/>
    <x v="1"/>
    <n v="19"/>
    <x v="257"/>
    <n v="6394.71"/>
    <s v="Australia"/>
    <x v="0"/>
  </r>
  <r>
    <s v="AUD"/>
    <s v="PAYMENT"/>
    <s v="Maria"/>
    <n v="2940.27"/>
    <d v="2018-08-17T00:00:00"/>
    <x v="2"/>
    <x v="0"/>
    <s v="2018"/>
    <x v="0"/>
    <n v="35"/>
    <x v="344"/>
    <n v="2895.27"/>
    <s v="Australia"/>
    <x v="0"/>
  </r>
  <r>
    <s v="AUD"/>
    <s v="SALES-POS"/>
    <s v="Alexander"/>
    <n v="8271.36"/>
    <d v="2018-08-17T00:00:00"/>
    <x v="2"/>
    <x v="0"/>
    <s v="2018"/>
    <x v="1"/>
    <n v="38"/>
    <x v="485"/>
    <n v="8259.880000000001"/>
    <s v="Australia"/>
    <x v="0"/>
  </r>
  <r>
    <s v="AUD"/>
    <s v="SALES-POS"/>
    <s v="Tonya"/>
    <n v="4724.5600000000004"/>
    <d v="2018-08-17T00:00:00"/>
    <x v="2"/>
    <x v="0"/>
    <s v="2018"/>
    <x v="0"/>
    <n v="27"/>
    <x v="1365"/>
    <n v="4709.7700000000004"/>
    <s v="Australia"/>
    <x v="0"/>
  </r>
  <r>
    <s v="AUD"/>
    <s v="POS"/>
    <s v="Jeffrey"/>
    <n v="1952.7"/>
    <d v="2018-08-17T00:00:00"/>
    <x v="2"/>
    <x v="0"/>
    <s v="2018"/>
    <x v="1"/>
    <n v="30"/>
    <x v="1366"/>
    <n v="1940.27"/>
    <s v="Australia"/>
    <x v="0"/>
  </r>
  <r>
    <s v="AUD"/>
    <s v="SALES-POS"/>
    <s v="Derek"/>
    <n v="679.41"/>
    <d v="2018-08-17T00:00:00"/>
    <x v="2"/>
    <x v="0"/>
    <s v="2018"/>
    <x v="1"/>
    <n v="20"/>
    <x v="1367"/>
    <n v="661.70999999999992"/>
    <s v="Australia"/>
    <x v="0"/>
  </r>
  <r>
    <s v="AUD"/>
    <s v="SALES-POS"/>
    <s v="Christine"/>
    <n v="8187.68"/>
    <d v="2018-08-17T00:00:00"/>
    <x v="2"/>
    <x v="0"/>
    <s v="2018"/>
    <x v="0"/>
    <n v="39"/>
    <x v="1368"/>
    <n v="8121.2000000000007"/>
    <s v="Australia"/>
    <x v="0"/>
  </r>
  <r>
    <s v="AUD"/>
    <s v="POS"/>
    <s v="Jessica"/>
    <n v="18868.43"/>
    <d v="2018-08-17T00:00:00"/>
    <x v="2"/>
    <x v="0"/>
    <s v="2018"/>
    <x v="0"/>
    <n v="34"/>
    <x v="1369"/>
    <n v="18851.12"/>
    <s v="Australia"/>
    <x v="0"/>
  </r>
  <r>
    <s v="AUD"/>
    <s v="SALES-POS"/>
    <s v="Mackenzie"/>
    <n v="1827.14"/>
    <d v="2018-08-17T00:00:00"/>
    <x v="2"/>
    <x v="0"/>
    <s v="2018"/>
    <x v="0"/>
    <n v="18"/>
    <x v="932"/>
    <n v="1817.88"/>
    <s v="Australia"/>
    <x v="0"/>
  </r>
  <r>
    <s v="AUD"/>
    <s v="PAYMENT"/>
    <s v="Maria"/>
    <n v="2857.27"/>
    <d v="2018-08-17T00:00:00"/>
    <x v="2"/>
    <x v="0"/>
    <s v="2018"/>
    <x v="0"/>
    <n v="35"/>
    <x v="403"/>
    <n v="2774.27"/>
    <s v="Australia"/>
    <x v="0"/>
  </r>
  <r>
    <s v="AUD"/>
    <s v="PAYMENT"/>
    <s v="Charles"/>
    <n v="3707.85"/>
    <d v="2018-08-17T00:00:00"/>
    <x v="2"/>
    <x v="0"/>
    <s v="2018"/>
    <x v="1"/>
    <n v="18"/>
    <x v="10"/>
    <n v="3680.85"/>
    <s v="Australia"/>
    <x v="0"/>
  </r>
  <r>
    <s v="AUD"/>
    <s v="POS"/>
    <s v="Lucas"/>
    <n v="5426.5"/>
    <d v="2018-08-17T00:00:00"/>
    <x v="2"/>
    <x v="0"/>
    <s v="2018"/>
    <x v="1"/>
    <n v="21"/>
    <x v="1370"/>
    <n v="5383.83"/>
    <s v="Australia"/>
    <x v="0"/>
  </r>
  <r>
    <s v="AUD"/>
    <s v="POS"/>
    <s v="Barry"/>
    <n v="4942.07"/>
    <d v="2018-08-17T00:00:00"/>
    <x v="2"/>
    <x v="0"/>
    <s v="2018"/>
    <x v="1"/>
    <n v="38"/>
    <x v="1371"/>
    <n v="4925.7199999999993"/>
    <s v="Australia"/>
    <x v="0"/>
  </r>
  <r>
    <s v="AUD"/>
    <s v="SALES-POS"/>
    <s v="Tonya"/>
    <n v="4718.1400000000003"/>
    <d v="2018-08-17T00:00:00"/>
    <x v="2"/>
    <x v="0"/>
    <s v="2018"/>
    <x v="0"/>
    <n v="27"/>
    <x v="2"/>
    <n v="4711.72"/>
    <s v="Australia"/>
    <x v="0"/>
  </r>
  <r>
    <s v="AUD"/>
    <s v="SALES-POS"/>
    <s v="Kenneth"/>
    <n v="7289.08"/>
    <d v="2018-08-17T00:00:00"/>
    <x v="2"/>
    <x v="0"/>
    <s v="2018"/>
    <x v="1"/>
    <n v="35"/>
    <x v="1372"/>
    <n v="7278.99"/>
    <s v="Australia"/>
    <x v="0"/>
  </r>
  <r>
    <s v="AUD"/>
    <s v="SALES-POS"/>
    <s v="Jeffrey"/>
    <n v="1942.23"/>
    <d v="2018-08-17T00:00:00"/>
    <x v="2"/>
    <x v="0"/>
    <s v="2018"/>
    <x v="1"/>
    <n v="30"/>
    <x v="1373"/>
    <n v="1931.76"/>
    <s v="Australia"/>
    <x v="0"/>
  </r>
  <r>
    <s v="AUD"/>
    <s v="SALES-POS"/>
    <s v="Jeffrey"/>
    <n v="1911.36"/>
    <d v="2018-08-17T00:00:00"/>
    <x v="2"/>
    <x v="0"/>
    <s v="2018"/>
    <x v="1"/>
    <n v="30"/>
    <x v="1374"/>
    <n v="1880.49"/>
    <s v="Australia"/>
    <x v="0"/>
  </r>
  <r>
    <s v="AUD"/>
    <s v="PAYMENT"/>
    <s v="Virginia"/>
    <n v="3761.62"/>
    <d v="2018-08-17T00:00:00"/>
    <x v="2"/>
    <x v="0"/>
    <s v="2018"/>
    <x v="0"/>
    <n v="20"/>
    <x v="355"/>
    <n v="3692.62"/>
    <s v="Australia"/>
    <x v="0"/>
  </r>
  <r>
    <s v="AUD"/>
    <s v="PAYMENT"/>
    <s v="Andrew"/>
    <n v="51943.96"/>
    <d v="2018-08-17T00:00:00"/>
    <x v="2"/>
    <x v="0"/>
    <s v="2018"/>
    <x v="1"/>
    <n v="78"/>
    <x v="356"/>
    <n v="51905.96"/>
    <s v="Australia"/>
    <x v="0"/>
  </r>
  <r>
    <s v="AUD"/>
    <s v="PAYMENT"/>
    <s v="Nathaniel"/>
    <n v="2775.79"/>
    <d v="2018-08-17T00:00:00"/>
    <x v="2"/>
    <x v="0"/>
    <s v="2018"/>
    <x v="1"/>
    <n v="31"/>
    <x v="11"/>
    <n v="2746.79"/>
    <s v="Australia"/>
    <x v="0"/>
  </r>
  <r>
    <s v="AUD"/>
    <s v="PAYMENT"/>
    <s v="Fernando"/>
    <n v="6384.71"/>
    <d v="2018-08-17T00:00:00"/>
    <x v="2"/>
    <x v="0"/>
    <s v="2018"/>
    <x v="1"/>
    <n v="19"/>
    <x v="95"/>
    <n v="6334.71"/>
    <s v="Australia"/>
    <x v="0"/>
  </r>
  <r>
    <s v="AUD"/>
    <s v="PAYMENT"/>
    <s v="Jeffrey"/>
    <n v="1878.85"/>
    <d v="2018-08-17T00:00:00"/>
    <x v="2"/>
    <x v="0"/>
    <s v="2018"/>
    <x v="1"/>
    <n v="30"/>
    <x v="256"/>
    <n v="1855.85"/>
    <s v="Australia"/>
    <x v="0"/>
  </r>
  <r>
    <s v="AUD"/>
    <s v="POS"/>
    <s v="Barry"/>
    <n v="4912.99"/>
    <d v="2018-08-17T00:00:00"/>
    <x v="2"/>
    <x v="0"/>
    <s v="2018"/>
    <x v="1"/>
    <n v="38"/>
    <x v="1375"/>
    <n v="4883.91"/>
    <s v="Australia"/>
    <x v="0"/>
  </r>
  <r>
    <s v="AUD"/>
    <s v="POS"/>
    <s v="Edward"/>
    <n v="4976.3100000000004"/>
    <d v="2018-08-17T00:00:00"/>
    <x v="2"/>
    <x v="0"/>
    <s v="2018"/>
    <x v="1"/>
    <n v="19"/>
    <x v="135"/>
    <n v="4958.3100000000004"/>
    <s v="Australia"/>
    <x v="0"/>
  </r>
  <r>
    <s v="AUD"/>
    <s v="SALES-POS"/>
    <s v="Susan"/>
    <n v="2784.13"/>
    <d v="2018-08-17T00:00:00"/>
    <x v="2"/>
    <x v="0"/>
    <s v="2018"/>
    <x v="0"/>
    <n v="19"/>
    <x v="1376"/>
    <n v="2747.11"/>
    <s v="Australia"/>
    <x v="0"/>
  </r>
  <r>
    <s v="AUD"/>
    <s v="POS"/>
    <s v="Christopher"/>
    <n v="58986.67"/>
    <d v="2018-08-17T00:00:00"/>
    <x v="2"/>
    <x v="0"/>
    <s v="2018"/>
    <x v="1"/>
    <n v="33"/>
    <x v="1377"/>
    <n v="58909.11"/>
    <s v="Australia"/>
    <x v="0"/>
  </r>
  <r>
    <s v="AUD"/>
    <s v="POS"/>
    <s v="Richard"/>
    <n v="16654.740000000002"/>
    <d v="2018-08-17T00:00:00"/>
    <x v="2"/>
    <x v="0"/>
    <s v="2018"/>
    <x v="1"/>
    <n v="24"/>
    <x v="1378"/>
    <n v="16643.390000000003"/>
    <s v="Australia"/>
    <x v="0"/>
  </r>
  <r>
    <s v="AUD"/>
    <s v="SALES-POS"/>
    <s v="Rhonda"/>
    <n v="1825.58"/>
    <d v="2018-08-17T00:00:00"/>
    <x v="2"/>
    <x v="0"/>
    <s v="2018"/>
    <x v="0"/>
    <n v="40"/>
    <x v="1379"/>
    <n v="1796.34"/>
    <s v="Australia"/>
    <x v="0"/>
  </r>
  <r>
    <s v="AUD"/>
    <s v="SALES-POS"/>
    <s v="Jeffrey"/>
    <n v="1901.85"/>
    <d v="2018-08-17T00:00:00"/>
    <x v="2"/>
    <x v="0"/>
    <s v="2018"/>
    <x v="1"/>
    <n v="30"/>
    <x v="595"/>
    <n v="1892.34"/>
    <s v="Australia"/>
    <x v="0"/>
  </r>
  <r>
    <s v="AUD"/>
    <s v="SALES-POS"/>
    <s v="Christine"/>
    <n v="8157.29"/>
    <d v="2018-08-17T00:00:00"/>
    <x v="2"/>
    <x v="0"/>
    <s v="2018"/>
    <x v="0"/>
    <n v="39"/>
    <x v="1380"/>
    <n v="8126.9"/>
    <s v="Australia"/>
    <x v="0"/>
  </r>
  <r>
    <s v="AUD"/>
    <s v="PAYMENT"/>
    <s v="Scott"/>
    <n v="1545.51"/>
    <d v="2018-08-17T00:00:00"/>
    <x v="2"/>
    <x v="0"/>
    <s v="2018"/>
    <x v="1"/>
    <n v="23"/>
    <x v="775"/>
    <n v="1472.51"/>
    <s v="Australia"/>
    <x v="0"/>
  </r>
  <r>
    <s v="AUD"/>
    <s v="POS"/>
    <s v="Amy"/>
    <n v="1577.22"/>
    <d v="2018-08-17T00:00:00"/>
    <x v="2"/>
    <x v="0"/>
    <s v="2018"/>
    <x v="0"/>
    <n v="43"/>
    <x v="805"/>
    <n v="1537.68"/>
    <s v="Australia"/>
    <x v="0"/>
  </r>
  <r>
    <s v="AUD"/>
    <s v="POS"/>
    <s v="Richard"/>
    <n v="16641.8"/>
    <d v="2018-08-17T00:00:00"/>
    <x v="2"/>
    <x v="0"/>
    <s v="2018"/>
    <x v="1"/>
    <n v="24"/>
    <x v="1381"/>
    <n v="16628.86"/>
    <s v="Australia"/>
    <x v="0"/>
  </r>
  <r>
    <s v="AUD"/>
    <s v="SALES-POS"/>
    <s v="Christine"/>
    <n v="8127.72"/>
    <d v="2018-08-17T00:00:00"/>
    <x v="2"/>
    <x v="0"/>
    <s v="2018"/>
    <x v="0"/>
    <n v="39"/>
    <x v="1382"/>
    <n v="8098.1500000000005"/>
    <s v="Australia"/>
    <x v="0"/>
  </r>
  <r>
    <s v="AUD"/>
    <s v="POS"/>
    <s v="Amy"/>
    <n v="1569.38"/>
    <d v="2018-08-17T00:00:00"/>
    <x v="2"/>
    <x v="0"/>
    <s v="2018"/>
    <x v="0"/>
    <n v="43"/>
    <x v="971"/>
    <n v="1561.5400000000002"/>
    <s v="Australia"/>
    <x v="0"/>
  </r>
  <r>
    <s v="AUD"/>
    <s v="POS"/>
    <s v="Robin"/>
    <n v="2477.5700000000002"/>
    <d v="2018-08-17T00:00:00"/>
    <x v="2"/>
    <x v="0"/>
    <s v="2018"/>
    <x v="0"/>
    <n v="34"/>
    <x v="1383"/>
    <n v="2449.3900000000003"/>
    <s v="Australia"/>
    <x v="0"/>
  </r>
  <r>
    <s v="AUD"/>
    <s v="PAYMENT"/>
    <s v="Jeffrey"/>
    <n v="2578.59"/>
    <d v="2018-08-17T00:00:00"/>
    <x v="2"/>
    <x v="0"/>
    <s v="2018"/>
    <x v="1"/>
    <n v="24"/>
    <x v="162"/>
    <n v="2537.59"/>
    <s v="Australia"/>
    <x v="0"/>
  </r>
  <r>
    <s v="AUD"/>
    <s v="INTER BANK"/>
    <s v="Tonya"/>
    <n v="4548.47"/>
    <d v="2018-08-17T00:00:00"/>
    <x v="2"/>
    <x v="0"/>
    <s v="2018"/>
    <x v="0"/>
    <n v="27"/>
    <x v="1384"/>
    <n v="4396.47"/>
    <s v="Australia"/>
    <x v="0"/>
  </r>
  <r>
    <s v="AUD"/>
    <s v="SALES-POS"/>
    <s v="Mackenzie"/>
    <n v="1817.49"/>
    <d v="2018-08-17T00:00:00"/>
    <x v="2"/>
    <x v="0"/>
    <s v="2018"/>
    <x v="0"/>
    <n v="18"/>
    <x v="1385"/>
    <n v="1807.84"/>
    <s v="Australia"/>
    <x v="0"/>
  </r>
  <r>
    <s v="AUD"/>
    <s v="SALES-POS"/>
    <s v="Barry"/>
    <n v="4823.8100000000004"/>
    <d v="2018-08-17T00:00:00"/>
    <x v="2"/>
    <x v="0"/>
    <s v="2018"/>
    <x v="1"/>
    <n v="38"/>
    <x v="1386"/>
    <n v="4734.63"/>
    <s v="Australia"/>
    <x v="0"/>
  </r>
  <r>
    <s v="AUD"/>
    <s v="SALES-POS"/>
    <s v="Barry"/>
    <n v="4807.41"/>
    <d v="2018-08-17T00:00:00"/>
    <x v="2"/>
    <x v="0"/>
    <s v="2018"/>
    <x v="1"/>
    <n v="38"/>
    <x v="318"/>
    <n v="4791.01"/>
    <s v="Australia"/>
    <x v="0"/>
  </r>
  <r>
    <s v="AUD"/>
    <s v="SALES-POS"/>
    <s v="Michael"/>
    <n v="52593.03"/>
    <d v="2018-08-17T00:00:00"/>
    <x v="2"/>
    <x v="0"/>
    <s v="2018"/>
    <x v="1"/>
    <n v="19"/>
    <x v="1387"/>
    <n v="52553.35"/>
    <s v="Australia"/>
    <x v="0"/>
  </r>
  <r>
    <s v="AUD"/>
    <s v="POS"/>
    <s v="Tonya"/>
    <n v="4700.47"/>
    <d v="2018-08-17T00:00:00"/>
    <x v="2"/>
    <x v="0"/>
    <s v="2018"/>
    <x v="0"/>
    <n v="27"/>
    <x v="1388"/>
    <n v="4682.8"/>
    <s v="Australia"/>
    <x v="0"/>
  </r>
  <r>
    <s v="AUD"/>
    <s v="POS"/>
    <s v="Tonya"/>
    <n v="4523.1099999999997"/>
    <d v="2018-08-18T00:00:00"/>
    <x v="3"/>
    <x v="0"/>
    <s v="2018"/>
    <x v="0"/>
    <n v="27"/>
    <x v="1389"/>
    <n v="4497.75"/>
    <s v="Australia"/>
    <x v="0"/>
  </r>
  <r>
    <s v="AUD"/>
    <s v="POS"/>
    <s v="Daniel"/>
    <n v="4815.6099999999997"/>
    <d v="2018-08-18T00:00:00"/>
    <x v="3"/>
    <x v="0"/>
    <s v="2018"/>
    <x v="1"/>
    <n v="22"/>
    <x v="1390"/>
    <n v="4761.95"/>
    <s v="Australia"/>
    <x v="0"/>
  </r>
  <r>
    <s v="AUD"/>
    <s v="POS"/>
    <s v="Jessica"/>
    <n v="18755.490000000002"/>
    <d v="2018-08-18T00:00:00"/>
    <x v="3"/>
    <x v="0"/>
    <s v="2018"/>
    <x v="0"/>
    <n v="34"/>
    <x v="1391"/>
    <n v="18705.550000000003"/>
    <s v="Australia"/>
    <x v="0"/>
  </r>
  <r>
    <s v="AUD"/>
    <s v="POS"/>
    <s v="Linda"/>
    <n v="509.46"/>
    <d v="2018-08-18T00:00:00"/>
    <x v="3"/>
    <x v="0"/>
    <s v="2018"/>
    <x v="0"/>
    <n v="24"/>
    <x v="1392"/>
    <n v="493.78999999999996"/>
    <s v="Australia"/>
    <x v="0"/>
  </r>
  <r>
    <s v="AUD"/>
    <s v="SALES-POS"/>
    <s v="Tonya"/>
    <n v="4507.55"/>
    <d v="2018-08-18T00:00:00"/>
    <x v="3"/>
    <x v="0"/>
    <s v="2018"/>
    <x v="0"/>
    <n v="27"/>
    <x v="1234"/>
    <n v="4491.99"/>
    <s v="Australia"/>
    <x v="0"/>
  </r>
  <r>
    <s v="AUD"/>
    <s v="SALES-POS"/>
    <s v="Jessica"/>
    <n v="18735.02"/>
    <d v="2018-08-18T00:00:00"/>
    <x v="3"/>
    <x v="0"/>
    <s v="2018"/>
    <x v="0"/>
    <n v="34"/>
    <x v="1393"/>
    <n v="18714.55"/>
    <s v="Australia"/>
    <x v="0"/>
  </r>
  <r>
    <s v="AUD"/>
    <s v="POS"/>
    <s v="Christine"/>
    <n v="8103.34"/>
    <d v="2018-08-18T00:00:00"/>
    <x v="3"/>
    <x v="0"/>
    <s v="2018"/>
    <x v="0"/>
    <n v="39"/>
    <x v="1394"/>
    <n v="8078.96"/>
    <s v="Australia"/>
    <x v="0"/>
  </r>
  <r>
    <s v="AUD"/>
    <s v="SALES-POS"/>
    <s v="Ronald"/>
    <n v="1070.27"/>
    <d v="2018-08-18T00:00:00"/>
    <x v="3"/>
    <x v="0"/>
    <s v="2018"/>
    <x v="1"/>
    <n v="25"/>
    <x v="1395"/>
    <n v="1044.21"/>
    <s v="Australia"/>
    <x v="0"/>
  </r>
  <r>
    <s v="AUD"/>
    <s v="SALES-POS"/>
    <s v="Daniel"/>
    <n v="4791.2299999999996"/>
    <d v="2018-08-18T00:00:00"/>
    <x v="3"/>
    <x v="0"/>
    <s v="2018"/>
    <x v="1"/>
    <n v="22"/>
    <x v="1394"/>
    <n v="4766.8499999999995"/>
    <s v="Australia"/>
    <x v="0"/>
  </r>
  <r>
    <s v="AUD"/>
    <s v="SALES-POS"/>
    <s v="Jessica"/>
    <n v="1976.34"/>
    <d v="2018-08-18T00:00:00"/>
    <x v="3"/>
    <x v="0"/>
    <s v="2018"/>
    <x v="0"/>
    <n v="21"/>
    <x v="522"/>
    <n v="1957.52"/>
    <s v="Australia"/>
    <x v="0"/>
  </r>
  <r>
    <s v="AUD"/>
    <s v="PAYMENT"/>
    <s v="Tiffany"/>
    <n v="2274.25"/>
    <d v="2018-08-18T00:00:00"/>
    <x v="3"/>
    <x v="0"/>
    <s v="2018"/>
    <x v="0"/>
    <n v="25"/>
    <x v="65"/>
    <n v="2248.25"/>
    <s v="Australia"/>
    <x v="0"/>
  </r>
  <r>
    <s v="AUD"/>
    <s v="INTER BANK"/>
    <s v="Kenneth"/>
    <n v="7199.08"/>
    <d v="2018-08-18T00:00:00"/>
    <x v="3"/>
    <x v="0"/>
    <s v="2018"/>
    <x v="1"/>
    <n v="35"/>
    <x v="1241"/>
    <n v="7109.08"/>
    <s v="Australia"/>
    <x v="0"/>
  </r>
  <r>
    <s v="AUD"/>
    <s v="SALES-POS"/>
    <s v="Jeffrey"/>
    <n v="1869.24"/>
    <d v="2018-08-18T00:00:00"/>
    <x v="3"/>
    <x v="0"/>
    <s v="2018"/>
    <x v="1"/>
    <n v="30"/>
    <x v="1396"/>
    <n v="1859.63"/>
    <s v="Australia"/>
    <x v="0"/>
  </r>
  <r>
    <s v="AUD"/>
    <s v="POS"/>
    <s v="Stephanie"/>
    <n v="1201.6500000000001"/>
    <d v="2018-08-18T00:00:00"/>
    <x v="3"/>
    <x v="0"/>
    <s v="2018"/>
    <x v="0"/>
    <n v="53"/>
    <x v="1397"/>
    <n v="1173.69"/>
    <s v="Australia"/>
    <x v="0"/>
  </r>
  <r>
    <s v="AUD"/>
    <s v="POS"/>
    <s v="Tonya"/>
    <n v="4475.96"/>
    <d v="2018-08-18T00:00:00"/>
    <x v="3"/>
    <x v="0"/>
    <s v="2018"/>
    <x v="0"/>
    <n v="27"/>
    <x v="629"/>
    <n v="4444.37"/>
    <s v="Australia"/>
    <x v="0"/>
  </r>
  <r>
    <s v="AUD"/>
    <s v="POS"/>
    <s v="Michael"/>
    <n v="31829.200000000001"/>
    <d v="2018-08-18T00:00:00"/>
    <x v="3"/>
    <x v="0"/>
    <s v="2018"/>
    <x v="1"/>
    <n v="21"/>
    <x v="21"/>
    <n v="31804.43"/>
    <s v="Australia"/>
    <x v="0"/>
  </r>
  <r>
    <s v="AUD"/>
    <s v="PAYMENT"/>
    <s v="Michael"/>
    <n v="31801.200000000001"/>
    <d v="2018-08-18T00:00:00"/>
    <x v="3"/>
    <x v="0"/>
    <s v="2018"/>
    <x v="1"/>
    <n v="21"/>
    <x v="50"/>
    <n v="31773.200000000001"/>
    <s v="Australia"/>
    <x v="0"/>
  </r>
  <r>
    <s v="AUD"/>
    <s v="POS"/>
    <s v="Jacqueline"/>
    <n v="2335.4499999999998"/>
    <d v="2018-08-18T00:00:00"/>
    <x v="3"/>
    <x v="0"/>
    <s v="2018"/>
    <x v="0"/>
    <n v="30"/>
    <x v="1398"/>
    <n v="2282.6699999999996"/>
    <s v="Australia"/>
    <x v="0"/>
  </r>
  <r>
    <s v="AUD"/>
    <s v="SALES-POS"/>
    <s v="Robert"/>
    <n v="2923.77"/>
    <d v="2018-08-18T00:00:00"/>
    <x v="3"/>
    <x v="0"/>
    <s v="2018"/>
    <x v="1"/>
    <n v="20"/>
    <x v="1399"/>
    <n v="2905.53"/>
    <s v="Australia"/>
    <x v="0"/>
  </r>
  <r>
    <s v="AUD"/>
    <s v="PAYMENT"/>
    <s v="Nathaniel"/>
    <n v="2749.79"/>
    <d v="2018-08-18T00:00:00"/>
    <x v="3"/>
    <x v="0"/>
    <s v="2018"/>
    <x v="1"/>
    <n v="31"/>
    <x v="65"/>
    <n v="2723.79"/>
    <s v="Australia"/>
    <x v="0"/>
  </r>
  <r>
    <s v="AUD"/>
    <s v="PAYMENT"/>
    <s v="Renee"/>
    <n v="19711.38"/>
    <d v="2018-08-18T00:00:00"/>
    <x v="3"/>
    <x v="0"/>
    <s v="2018"/>
    <x v="0"/>
    <n v="38"/>
    <x v="344"/>
    <n v="19666.38"/>
    <s v="Australia"/>
    <x v="0"/>
  </r>
  <r>
    <s v="AUD"/>
    <s v="PAYMENT"/>
    <s v="Marissa"/>
    <n v="4568.04"/>
    <d v="2018-08-18T00:00:00"/>
    <x v="3"/>
    <x v="0"/>
    <s v="2018"/>
    <x v="0"/>
    <n v="23"/>
    <x v="115"/>
    <n v="4525.04"/>
    <s v="Australia"/>
    <x v="0"/>
  </r>
  <r>
    <s v="AUD"/>
    <s v="PAYMENT"/>
    <s v="Eric"/>
    <n v="34719.919999999998"/>
    <d v="2018-08-18T00:00:00"/>
    <x v="3"/>
    <x v="0"/>
    <s v="2018"/>
    <x v="1"/>
    <n v="42"/>
    <x v="214"/>
    <n v="34682.92"/>
    <s v="Australia"/>
    <x v="0"/>
  </r>
  <r>
    <s v="AUD"/>
    <s v="SALES-POS"/>
    <s v="Michael"/>
    <n v="31768.560000000001"/>
    <d v="2018-08-18T00:00:00"/>
    <x v="3"/>
    <x v="0"/>
    <s v="2018"/>
    <x v="1"/>
    <n v="21"/>
    <x v="1400"/>
    <n v="31735.920000000002"/>
    <s v="Australia"/>
    <x v="0"/>
  </r>
  <r>
    <s v="AUD"/>
    <s v="POS"/>
    <s v="Rachael"/>
    <n v="3771.47"/>
    <d v="2018-08-18T00:00:00"/>
    <x v="3"/>
    <x v="0"/>
    <s v="2018"/>
    <x v="0"/>
    <n v="21"/>
    <x v="1401"/>
    <n v="3745.5699999999997"/>
    <s v="Australia"/>
    <x v="0"/>
  </r>
  <r>
    <s v="AUD"/>
    <s v="PAYMENT"/>
    <s v="Timothy"/>
    <n v="3835.08"/>
    <d v="2018-08-18T00:00:00"/>
    <x v="3"/>
    <x v="0"/>
    <s v="2018"/>
    <x v="1"/>
    <n v="20"/>
    <x v="477"/>
    <n v="3764.08"/>
    <s v="Australia"/>
    <x v="0"/>
  </r>
  <r>
    <s v="AUD"/>
    <s v="PAYMENT"/>
    <s v="Tonya"/>
    <n v="4354.96"/>
    <d v="2018-08-18T00:00:00"/>
    <x v="3"/>
    <x v="0"/>
    <s v="2018"/>
    <x v="0"/>
    <n v="27"/>
    <x v="1402"/>
    <n v="4233.96"/>
    <s v="Australia"/>
    <x v="0"/>
  </r>
  <r>
    <s v="AUD"/>
    <s v="POS"/>
    <s v="Derek"/>
    <n v="648.86"/>
    <d v="2018-08-18T00:00:00"/>
    <x v="3"/>
    <x v="0"/>
    <s v="2018"/>
    <x v="1"/>
    <n v="20"/>
    <x v="1403"/>
    <n v="618.31000000000006"/>
    <s v="Australia"/>
    <x v="0"/>
  </r>
  <r>
    <s v="AUD"/>
    <s v="SALES-POS"/>
    <s v="Ronald"/>
    <n v="1050.24"/>
    <d v="2018-08-18T00:00:00"/>
    <x v="3"/>
    <x v="0"/>
    <s v="2018"/>
    <x v="1"/>
    <n v="25"/>
    <x v="941"/>
    <n v="1030.21"/>
    <s v="Australia"/>
    <x v="0"/>
  </r>
  <r>
    <s v="AUD"/>
    <s v="POS"/>
    <s v="Luis"/>
    <n v="2136.1"/>
    <d v="2018-08-18T00:00:00"/>
    <x v="3"/>
    <x v="0"/>
    <s v="2018"/>
    <x v="1"/>
    <n v="27"/>
    <x v="1404"/>
    <n v="2090.7599999999998"/>
    <s v="Australia"/>
    <x v="0"/>
  </r>
  <r>
    <s v="AUD"/>
    <s v="SALES-POS"/>
    <s v="Stephanie"/>
    <n v="1132.69"/>
    <d v="2018-08-18T00:00:00"/>
    <x v="3"/>
    <x v="0"/>
    <s v="2018"/>
    <x v="0"/>
    <n v="53"/>
    <x v="1405"/>
    <n v="1063.73"/>
    <s v="Australia"/>
    <x v="0"/>
  </r>
  <r>
    <s v="AUD"/>
    <s v="SALES-POS"/>
    <s v="Edward"/>
    <n v="4959.3100000000004"/>
    <d v="2018-08-18T00:00:00"/>
    <x v="3"/>
    <x v="0"/>
    <s v="2018"/>
    <x v="1"/>
    <n v="19"/>
    <x v="112"/>
    <n v="4942.3100000000004"/>
    <s v="Australia"/>
    <x v="0"/>
  </r>
  <r>
    <s v="AUD"/>
    <s v="PAYMENT"/>
    <s v="Catherine"/>
    <n v="1688.73"/>
    <d v="2018-08-18T00:00:00"/>
    <x v="3"/>
    <x v="0"/>
    <s v="2018"/>
    <x v="0"/>
    <n v="26"/>
    <x v="255"/>
    <n v="1564.73"/>
    <s v="Australia"/>
    <x v="0"/>
  </r>
  <r>
    <s v="AUD"/>
    <s v="SALES-POS"/>
    <s v="Barry"/>
    <n v="4800.4799999999996"/>
    <d v="2018-08-18T00:00:00"/>
    <x v="3"/>
    <x v="0"/>
    <s v="2018"/>
    <x v="1"/>
    <n v="38"/>
    <x v="1406"/>
    <n v="4793.5499999999993"/>
    <s v="Australia"/>
    <x v="0"/>
  </r>
  <r>
    <s v="AUD"/>
    <s v="POS"/>
    <s v="Michele"/>
    <n v="2728.1"/>
    <d v="2018-08-18T00:00:00"/>
    <x v="3"/>
    <x v="0"/>
    <s v="2018"/>
    <x v="0"/>
    <n v="30"/>
    <x v="1407"/>
    <n v="2684.48"/>
    <s v="Australia"/>
    <x v="0"/>
  </r>
  <r>
    <s v="AUD"/>
    <s v="SALES-POS"/>
    <s v="Daniel"/>
    <n v="4750.4399999999996"/>
    <d v="2018-08-18T00:00:00"/>
    <x v="3"/>
    <x v="0"/>
    <s v="2018"/>
    <x v="1"/>
    <n v="22"/>
    <x v="1408"/>
    <n v="4709.6499999999996"/>
    <s v="Australia"/>
    <x v="0"/>
  </r>
  <r>
    <s v="AUD"/>
    <s v="SALES-POS"/>
    <s v="Tonya"/>
    <n v="4345.17"/>
    <d v="2018-08-18T00:00:00"/>
    <x v="3"/>
    <x v="0"/>
    <s v="2018"/>
    <x v="0"/>
    <n v="27"/>
    <x v="1409"/>
    <n v="4335.38"/>
    <s v="Australia"/>
    <x v="0"/>
  </r>
  <r>
    <s v="AUD"/>
    <s v="SALES-POS"/>
    <s v="Virginia"/>
    <n v="3727.85"/>
    <d v="2018-08-18T00:00:00"/>
    <x v="3"/>
    <x v="0"/>
    <s v="2018"/>
    <x v="0"/>
    <n v="20"/>
    <x v="1410"/>
    <n v="3694.08"/>
    <s v="Australia"/>
    <x v="0"/>
  </r>
  <r>
    <s v="AUD"/>
    <s v="POS"/>
    <s v="Charles"/>
    <n v="3682.87"/>
    <d v="2018-08-18T00:00:00"/>
    <x v="3"/>
    <x v="0"/>
    <s v="2018"/>
    <x v="1"/>
    <n v="18"/>
    <x v="1006"/>
    <n v="3657.89"/>
    <s v="Australia"/>
    <x v="0"/>
  </r>
  <r>
    <s v="AUD"/>
    <s v="POS"/>
    <s v="Robin"/>
    <n v="2422.67"/>
    <d v="2018-08-18T00:00:00"/>
    <x v="3"/>
    <x v="0"/>
    <s v="2018"/>
    <x v="0"/>
    <n v="34"/>
    <x v="1411"/>
    <n v="2367.77"/>
    <s v="Australia"/>
    <x v="0"/>
  </r>
  <r>
    <s v="AUD"/>
    <s v="PAYMENT"/>
    <s v="Catherine"/>
    <n v="1604.73"/>
    <d v="2018-08-18T00:00:00"/>
    <x v="3"/>
    <x v="0"/>
    <s v="2018"/>
    <x v="0"/>
    <n v="26"/>
    <x v="1170"/>
    <n v="1520.73"/>
    <s v="Australia"/>
    <x v="0"/>
  </r>
  <r>
    <s v="AUD"/>
    <s v="PAYMENT"/>
    <s v="Mackenzie"/>
    <n v="1772.49"/>
    <d v="2018-08-18T00:00:00"/>
    <x v="3"/>
    <x v="0"/>
    <s v="2018"/>
    <x v="0"/>
    <n v="18"/>
    <x v="344"/>
    <n v="1727.49"/>
    <s v="Australia"/>
    <x v="0"/>
  </r>
  <r>
    <s v="AUD"/>
    <s v="SALES-POS"/>
    <s v="Kimberly"/>
    <n v="2087.81"/>
    <d v="2018-08-18T00:00:00"/>
    <x v="3"/>
    <x v="0"/>
    <s v="2018"/>
    <x v="0"/>
    <n v="35"/>
    <x v="1412"/>
    <n v="2076.15"/>
    <s v="Australia"/>
    <x v="0"/>
  </r>
  <r>
    <s v="AUD"/>
    <s v="SALES-POS"/>
    <s v="Ronald"/>
    <n v="1034.1400000000001"/>
    <d v="2018-08-18T00:00:00"/>
    <x v="3"/>
    <x v="0"/>
    <s v="2018"/>
    <x v="1"/>
    <n v="25"/>
    <x v="81"/>
    <n v="1018.0400000000001"/>
    <s v="Australia"/>
    <x v="0"/>
  </r>
  <r>
    <s v="AUD"/>
    <s v="SALES-POS"/>
    <s v="Michael"/>
    <n v="52569.599999999999"/>
    <d v="2018-08-18T00:00:00"/>
    <x v="3"/>
    <x v="0"/>
    <s v="2018"/>
    <x v="1"/>
    <n v="19"/>
    <x v="1413"/>
    <n v="52546.17"/>
    <s v="Australia"/>
    <x v="0"/>
  </r>
  <r>
    <s v="AUD"/>
    <s v="SALES-POS"/>
    <s v="Joseph"/>
    <n v="3354.67"/>
    <d v="2018-08-18T00:00:00"/>
    <x v="3"/>
    <x v="0"/>
    <s v="2018"/>
    <x v="1"/>
    <n v="21"/>
    <x v="1414"/>
    <n v="3325.31"/>
    <s v="Australia"/>
    <x v="0"/>
  </r>
  <r>
    <s v="AUD"/>
    <s v="POS"/>
    <s v="Kenneth"/>
    <n v="7167.81"/>
    <d v="2018-08-18T00:00:00"/>
    <x v="3"/>
    <x v="0"/>
    <s v="2018"/>
    <x v="1"/>
    <n v="35"/>
    <x v="1415"/>
    <n v="7136.54"/>
    <s v="Australia"/>
    <x v="0"/>
  </r>
  <r>
    <s v="AUD"/>
    <s v="PAYMENT"/>
    <s v="Jessica"/>
    <n v="18660.02"/>
    <d v="2018-08-18T00:00:00"/>
    <x v="3"/>
    <x v="0"/>
    <s v="2018"/>
    <x v="0"/>
    <n v="34"/>
    <x v="738"/>
    <n v="18585.02"/>
    <s v="Australia"/>
    <x v="0"/>
  </r>
  <r>
    <s v="AUD"/>
    <s v="PAYMENT"/>
    <s v="Nathaniel"/>
    <n v="2732.79"/>
    <d v="2018-08-18T00:00:00"/>
    <x v="3"/>
    <x v="0"/>
    <s v="2018"/>
    <x v="1"/>
    <n v="31"/>
    <x v="112"/>
    <n v="2715.79"/>
    <s v="Australia"/>
    <x v="0"/>
  </r>
  <r>
    <s v="AUD"/>
    <s v="PHONE BANK"/>
    <s v="Heather"/>
    <n v="1220.75"/>
    <d v="2018-08-18T00:00:00"/>
    <x v="3"/>
    <x v="0"/>
    <s v="2018"/>
    <x v="0"/>
    <n v="41"/>
    <x v="1416"/>
    <n v="-408.25"/>
    <s v="Australia"/>
    <x v="0"/>
  </r>
  <r>
    <s v="AUD"/>
    <s v="POS"/>
    <s v="Jeffrey"/>
    <n v="1862.38"/>
    <d v="2018-08-18T00:00:00"/>
    <x v="3"/>
    <x v="0"/>
    <s v="2018"/>
    <x v="1"/>
    <n v="30"/>
    <x v="1223"/>
    <n v="1855.5200000000002"/>
    <s v="Australia"/>
    <x v="0"/>
  </r>
  <r>
    <s v="AUD"/>
    <s v="SALES-POS"/>
    <s v="Tyler"/>
    <n v="3474.26"/>
    <d v="2018-08-18T00:00:00"/>
    <x v="3"/>
    <x v="0"/>
    <s v="2018"/>
    <x v="1"/>
    <n v="69"/>
    <x v="1417"/>
    <n v="3418.34"/>
    <s v="Australia"/>
    <x v="0"/>
  </r>
  <r>
    <s v="AUD"/>
    <s v="POS"/>
    <s v="Rachael"/>
    <n v="3755.8"/>
    <d v="2018-08-18T00:00:00"/>
    <x v="3"/>
    <x v="0"/>
    <s v="2018"/>
    <x v="0"/>
    <n v="21"/>
    <x v="1392"/>
    <n v="3740.13"/>
    <s v="Australia"/>
    <x v="0"/>
  </r>
  <r>
    <s v="AUD"/>
    <s v="POS"/>
    <s v="Rachael"/>
    <n v="3738.46"/>
    <d v="2018-08-18T00:00:00"/>
    <x v="3"/>
    <x v="0"/>
    <s v="2018"/>
    <x v="0"/>
    <n v="21"/>
    <x v="1418"/>
    <n v="3721.12"/>
    <s v="Australia"/>
    <x v="0"/>
  </r>
  <r>
    <s v="AUD"/>
    <s v="SALES-POS"/>
    <s v="Emily"/>
    <n v="29425.99"/>
    <d v="2018-08-18T00:00:00"/>
    <x v="3"/>
    <x v="0"/>
    <s v="2018"/>
    <x v="0"/>
    <n v="43"/>
    <x v="291"/>
    <n v="29413.83"/>
    <s v="Australia"/>
    <x v="0"/>
  </r>
  <r>
    <s v="AUD"/>
    <s v="SALES-POS"/>
    <s v="Diana"/>
    <n v="1223.45"/>
    <d v="2018-08-18T00:00:00"/>
    <x v="3"/>
    <x v="0"/>
    <s v="2018"/>
    <x v="0"/>
    <n v="26"/>
    <x v="1419"/>
    <n v="1201.1500000000001"/>
    <s v="Australia"/>
    <x v="0"/>
  </r>
  <r>
    <s v="AUD"/>
    <s v="POS"/>
    <s v="Diana"/>
    <n v="1217.3"/>
    <d v="2018-08-18T00:00:00"/>
    <x v="3"/>
    <x v="0"/>
    <s v="2018"/>
    <x v="0"/>
    <n v="26"/>
    <x v="1420"/>
    <n v="1211.1499999999999"/>
    <s v="Australia"/>
    <x v="0"/>
  </r>
  <r>
    <s v="AUD"/>
    <s v="POS"/>
    <s v="Daniel"/>
    <n v="3401.97"/>
    <d v="2018-08-18T00:00:00"/>
    <x v="3"/>
    <x v="0"/>
    <s v="2018"/>
    <x v="1"/>
    <n v="22"/>
    <x v="1421"/>
    <n v="2053.5"/>
    <s v="Australia"/>
    <x v="0"/>
  </r>
  <r>
    <s v="AUD"/>
    <s v="PAYMENT"/>
    <s v="David"/>
    <n v="14520.96"/>
    <d v="2018-08-18T00:00:00"/>
    <x v="3"/>
    <x v="0"/>
    <s v="2018"/>
    <x v="1"/>
    <n v="42"/>
    <x v="344"/>
    <n v="14475.96"/>
    <s v="Australia"/>
    <x v="0"/>
  </r>
  <r>
    <s v="AUD"/>
    <s v="SALES-POS"/>
    <s v="Sandra"/>
    <n v="2352.86"/>
    <d v="2018-08-18T00:00:00"/>
    <x v="3"/>
    <x v="0"/>
    <s v="2018"/>
    <x v="0"/>
    <n v="34"/>
    <x v="1422"/>
    <n v="2322.6400000000003"/>
    <s v="Australia"/>
    <x v="0"/>
  </r>
  <r>
    <s v="AUD"/>
    <s v="POS"/>
    <s v="Jessica"/>
    <n v="1955.5"/>
    <d v="2018-08-18T00:00:00"/>
    <x v="3"/>
    <x v="0"/>
    <s v="2018"/>
    <x v="0"/>
    <n v="21"/>
    <x v="1423"/>
    <n v="1934.66"/>
    <s v="Australia"/>
    <x v="0"/>
  </r>
  <r>
    <s v="AUD"/>
    <s v="SALES-POS"/>
    <s v="Charles"/>
    <n v="3673.2"/>
    <d v="2018-08-18T00:00:00"/>
    <x v="3"/>
    <x v="0"/>
    <s v="2018"/>
    <x v="1"/>
    <n v="18"/>
    <x v="31"/>
    <n v="3663.5299999999997"/>
    <s v="Australia"/>
    <x v="0"/>
  </r>
  <r>
    <s v="AUD"/>
    <s v="SALES-POS"/>
    <s v="Emily"/>
    <n v="29379.99"/>
    <d v="2018-08-18T00:00:00"/>
    <x v="3"/>
    <x v="0"/>
    <s v="2018"/>
    <x v="0"/>
    <n v="43"/>
    <x v="58"/>
    <n v="29333.99"/>
    <s v="Australia"/>
    <x v="0"/>
  </r>
  <r>
    <s v="AUD"/>
    <s v="INTER BANK"/>
    <s v="Christopher"/>
    <n v="7633.13"/>
    <d v="2018-08-18T00:00:00"/>
    <x v="3"/>
    <x v="0"/>
    <s v="2018"/>
    <x v="1"/>
    <n v="35"/>
    <x v="414"/>
    <n v="7589.13"/>
    <s v="Australia"/>
    <x v="0"/>
  </r>
  <r>
    <s v="AUD"/>
    <s v="INTER BANK"/>
    <s v="Scott"/>
    <n v="1451.51"/>
    <d v="2018-08-18T00:00:00"/>
    <x v="3"/>
    <x v="0"/>
    <s v="2018"/>
    <x v="1"/>
    <n v="23"/>
    <x v="1424"/>
    <n v="1357.51"/>
    <s v="Australia"/>
    <x v="0"/>
  </r>
  <r>
    <s v="AUD"/>
    <s v="POS"/>
    <s v="Mackenzie"/>
    <n v="1757.82"/>
    <d v="2018-08-18T00:00:00"/>
    <x v="3"/>
    <x v="0"/>
    <s v="2018"/>
    <x v="0"/>
    <n v="18"/>
    <x v="1425"/>
    <n v="1743.1499999999999"/>
    <s v="Australia"/>
    <x v="0"/>
  </r>
  <r>
    <s v="AUD"/>
    <s v="POS"/>
    <s v="Isaiah"/>
    <n v="10092.83"/>
    <d v="2018-08-18T00:00:00"/>
    <x v="3"/>
    <x v="0"/>
    <s v="2018"/>
    <x v="1"/>
    <n v="23"/>
    <x v="1426"/>
    <n v="10078.17"/>
    <s v="Australia"/>
    <x v="0"/>
  </r>
  <r>
    <s v="AUD"/>
    <s v="SALES-POS"/>
    <s v="Rachael"/>
    <n v="3720.45"/>
    <d v="2018-08-18T00:00:00"/>
    <x v="3"/>
    <x v="0"/>
    <s v="2018"/>
    <x v="0"/>
    <n v="21"/>
    <x v="1427"/>
    <n v="3702.4399999999996"/>
    <s v="Australia"/>
    <x v="0"/>
  </r>
  <r>
    <s v="AUD"/>
    <s v="INTER BANK"/>
    <s v="Charles"/>
    <n v="3628.2"/>
    <d v="2018-08-18T00:00:00"/>
    <x v="3"/>
    <x v="0"/>
    <s v="2018"/>
    <x v="1"/>
    <n v="18"/>
    <x v="344"/>
    <n v="3583.2"/>
    <s v="Australia"/>
    <x v="0"/>
  </r>
  <r>
    <s v="AUD"/>
    <s v="SALES-POS"/>
    <s v="Rachael"/>
    <n v="3695.56"/>
    <d v="2018-08-18T00:00:00"/>
    <x v="3"/>
    <x v="0"/>
    <s v="2018"/>
    <x v="0"/>
    <n v="21"/>
    <x v="1428"/>
    <n v="3670.67"/>
    <s v="Australia"/>
    <x v="0"/>
  </r>
  <r>
    <s v="AUD"/>
    <s v="SALES-POS"/>
    <s v="Jacqueline"/>
    <n v="2306.87"/>
    <d v="2018-08-18T00:00:00"/>
    <x v="3"/>
    <x v="0"/>
    <s v="2018"/>
    <x v="0"/>
    <n v="30"/>
    <x v="1429"/>
    <n v="2278.29"/>
    <s v="Australia"/>
    <x v="0"/>
  </r>
  <r>
    <s v="AUD"/>
    <s v="POS"/>
    <s v="Tonya"/>
    <n v="4336.79"/>
    <d v="2018-08-18T00:00:00"/>
    <x v="3"/>
    <x v="0"/>
    <s v="2018"/>
    <x v="0"/>
    <n v="27"/>
    <x v="1430"/>
    <n v="4328.41"/>
    <s v="Australia"/>
    <x v="0"/>
  </r>
  <r>
    <s v="AUD"/>
    <s v="SALES-POS"/>
    <s v="Richard"/>
    <n v="16636.009999999998"/>
    <d v="2018-08-18T00:00:00"/>
    <x v="3"/>
    <x v="0"/>
    <s v="2018"/>
    <x v="1"/>
    <n v="24"/>
    <x v="1431"/>
    <n v="16630.219999999998"/>
    <s v="Australia"/>
    <x v="0"/>
  </r>
  <r>
    <s v="AUD"/>
    <s v="SALES-POS"/>
    <s v="Lori"/>
    <n v="898.7"/>
    <d v="2018-08-18T00:00:00"/>
    <x v="3"/>
    <x v="0"/>
    <s v="2018"/>
    <x v="0"/>
    <n v="18"/>
    <x v="335"/>
    <n v="870.47"/>
    <s v="Australia"/>
    <x v="0"/>
  </r>
  <r>
    <s v="AUD"/>
    <s v="POS"/>
    <s v="Lori"/>
    <n v="888.34"/>
    <d v="2018-08-18T00:00:00"/>
    <x v="3"/>
    <x v="0"/>
    <s v="2018"/>
    <x v="0"/>
    <n v="18"/>
    <x v="1432"/>
    <n v="877.98"/>
    <s v="Australia"/>
    <x v="0"/>
  </r>
  <r>
    <s v="AUD"/>
    <s v="POS"/>
    <s v="Mackenzie"/>
    <n v="1751.43"/>
    <d v="2018-08-18T00:00:00"/>
    <x v="3"/>
    <x v="0"/>
    <s v="2018"/>
    <x v="0"/>
    <n v="18"/>
    <x v="887"/>
    <n v="1745.04"/>
    <s v="Australia"/>
    <x v="0"/>
  </r>
  <r>
    <s v="AUD"/>
    <s v="PAYMENT"/>
    <s v="Marissa"/>
    <n v="4418.04"/>
    <d v="2018-08-18T00:00:00"/>
    <x v="3"/>
    <x v="0"/>
    <s v="2018"/>
    <x v="0"/>
    <n v="23"/>
    <x v="41"/>
    <n v="4268.04"/>
    <s v="Australia"/>
    <x v="0"/>
  </r>
  <r>
    <s v="AUD"/>
    <s v="POS"/>
    <s v="Virginia"/>
    <n v="3715.06"/>
    <d v="2018-08-18T00:00:00"/>
    <x v="3"/>
    <x v="0"/>
    <s v="2018"/>
    <x v="0"/>
    <n v="20"/>
    <x v="1433"/>
    <n v="3702.27"/>
    <s v="Australia"/>
    <x v="0"/>
  </r>
  <r>
    <s v="AUD"/>
    <s v="SALES-POS"/>
    <s v="Kenneth"/>
    <n v="7154.27"/>
    <d v="2018-08-18T00:00:00"/>
    <x v="3"/>
    <x v="0"/>
    <s v="2018"/>
    <x v="1"/>
    <n v="35"/>
    <x v="1434"/>
    <n v="7140.7300000000005"/>
    <s v="Australia"/>
    <x v="0"/>
  </r>
  <r>
    <s v="AUD"/>
    <s v="SALES-POS"/>
    <s v="Virginia"/>
    <n v="3645.75"/>
    <d v="2018-08-18T00:00:00"/>
    <x v="3"/>
    <x v="0"/>
    <s v="2018"/>
    <x v="0"/>
    <n v="20"/>
    <x v="1435"/>
    <n v="3576.44"/>
    <s v="Australia"/>
    <x v="0"/>
  </r>
  <r>
    <s v="AUD"/>
    <s v="SALES-POS"/>
    <s v="Diana"/>
    <n v="1182.27"/>
    <d v="2018-08-18T00:00:00"/>
    <x v="3"/>
    <x v="0"/>
    <s v="2018"/>
    <x v="0"/>
    <n v="26"/>
    <x v="1436"/>
    <n v="1147.24"/>
    <s v="Australia"/>
    <x v="0"/>
  </r>
  <r>
    <s v="AUD"/>
    <s v="PAYMENT"/>
    <s v="Tyler"/>
    <n v="3457.26"/>
    <d v="2018-08-18T00:00:00"/>
    <x v="3"/>
    <x v="0"/>
    <s v="2018"/>
    <x v="1"/>
    <n v="69"/>
    <x v="112"/>
    <n v="3440.26"/>
    <s v="Australia"/>
    <x v="0"/>
  </r>
  <r>
    <s v="AUD"/>
    <s v="INTER BANK"/>
    <s v="Michael"/>
    <n v="3901.15"/>
    <d v="2018-08-18T00:00:00"/>
    <x v="3"/>
    <x v="0"/>
    <s v="2018"/>
    <x v="1"/>
    <n v="40"/>
    <x v="1227"/>
    <n v="3823.15"/>
    <s v="Australia"/>
    <x v="0"/>
  </r>
  <r>
    <s v="AUD"/>
    <s v="PHONE BANK"/>
    <s v="Charles"/>
    <n v="3607.2"/>
    <d v="2018-08-18T00:00:00"/>
    <x v="3"/>
    <x v="0"/>
    <s v="2018"/>
    <x v="1"/>
    <n v="18"/>
    <x v="9"/>
    <n v="3586.2"/>
    <s v="Australia"/>
    <x v="0"/>
  </r>
  <r>
    <s v="AUD"/>
    <s v="SALES-POS"/>
    <s v="Diana"/>
    <n v="1176.1400000000001"/>
    <d v="2018-08-18T00:00:00"/>
    <x v="3"/>
    <x v="0"/>
    <s v="2018"/>
    <x v="0"/>
    <n v="26"/>
    <x v="964"/>
    <n v="1170.01"/>
    <s v="Australia"/>
    <x v="0"/>
  </r>
  <r>
    <s v="AUD"/>
    <s v="POS"/>
    <s v="Derek"/>
    <n v="634.26"/>
    <d v="2018-08-18T00:00:00"/>
    <x v="3"/>
    <x v="0"/>
    <s v="2018"/>
    <x v="1"/>
    <n v="20"/>
    <x v="1437"/>
    <n v="619.66"/>
    <s v="Australia"/>
    <x v="0"/>
  </r>
  <r>
    <s v="AUD"/>
    <s v="POS"/>
    <s v="Kenneth"/>
    <n v="7115.64"/>
    <d v="2018-08-18T00:00:00"/>
    <x v="3"/>
    <x v="0"/>
    <s v="2018"/>
    <x v="1"/>
    <n v="35"/>
    <x v="380"/>
    <n v="7077.01"/>
    <s v="Australia"/>
    <x v="0"/>
  </r>
  <r>
    <s v="AUD"/>
    <s v="SALES-POS"/>
    <s v="Jeffrey"/>
    <n v="1851.04"/>
    <d v="2018-08-18T00:00:00"/>
    <x v="3"/>
    <x v="0"/>
    <s v="2018"/>
    <x v="1"/>
    <n v="30"/>
    <x v="1438"/>
    <n v="1839.7"/>
    <s v="Australia"/>
    <x v="0"/>
  </r>
  <r>
    <s v="AUD"/>
    <s v="PAYMENT"/>
    <s v="Cindy"/>
    <n v="4119.76"/>
    <d v="2018-08-18T00:00:00"/>
    <x v="3"/>
    <x v="0"/>
    <s v="2018"/>
    <x v="0"/>
    <n v="19"/>
    <x v="1439"/>
    <n v="3954.76"/>
    <s v="Australia"/>
    <x v="0"/>
  </r>
  <r>
    <s v="AUD"/>
    <s v="PAYMENT"/>
    <s v="James"/>
    <n v="8098.35"/>
    <d v="2018-08-18T00:00:00"/>
    <x v="3"/>
    <x v="0"/>
    <s v="2018"/>
    <x v="1"/>
    <n v="28"/>
    <x v="221"/>
    <n v="8049.35"/>
    <s v="Australia"/>
    <x v="0"/>
  </r>
  <r>
    <s v="AUD"/>
    <s v="SALES-POS"/>
    <s v="Amy"/>
    <n v="1530.04"/>
    <d v="2018-08-18T00:00:00"/>
    <x v="3"/>
    <x v="0"/>
    <s v="2018"/>
    <x v="0"/>
    <n v="43"/>
    <x v="1440"/>
    <n v="1490.7"/>
    <s v="Australia"/>
    <x v="0"/>
  </r>
  <r>
    <s v="AUD"/>
    <s v="POS"/>
    <s v="Scott"/>
    <n v="1432.73"/>
    <d v="2018-08-18T00:00:00"/>
    <x v="3"/>
    <x v="0"/>
    <s v="2018"/>
    <x v="1"/>
    <n v="23"/>
    <x v="656"/>
    <n v="1413.95"/>
    <s v="Australia"/>
    <x v="0"/>
  </r>
  <r>
    <s v="AUD"/>
    <s v="POS"/>
    <s v="Richard"/>
    <n v="16612.25"/>
    <d v="2018-08-18T00:00:00"/>
    <x v="3"/>
    <x v="0"/>
    <s v="2018"/>
    <x v="1"/>
    <n v="24"/>
    <x v="1441"/>
    <n v="16588.490000000002"/>
    <s v="Australia"/>
    <x v="0"/>
  </r>
  <r>
    <s v="AUD"/>
    <s v="SALES-POS"/>
    <s v="Jessica"/>
    <n v="1934.4"/>
    <d v="2018-08-18T00:00:00"/>
    <x v="3"/>
    <x v="0"/>
    <s v="2018"/>
    <x v="0"/>
    <n v="21"/>
    <x v="1442"/>
    <n v="1913.3000000000002"/>
    <s v="Australia"/>
    <x v="0"/>
  </r>
  <r>
    <s v="AUD"/>
    <s v="POS"/>
    <s v="Ronald"/>
    <n v="1025.33"/>
    <d v="2018-08-18T00:00:00"/>
    <x v="3"/>
    <x v="0"/>
    <s v="2018"/>
    <x v="1"/>
    <n v="25"/>
    <x v="375"/>
    <n v="1016.52"/>
    <s v="Australia"/>
    <x v="0"/>
  </r>
  <r>
    <s v="AUD"/>
    <s v="PAYMENT"/>
    <s v="Sandra"/>
    <n v="2335.86"/>
    <d v="2018-08-18T00:00:00"/>
    <x v="3"/>
    <x v="0"/>
    <s v="2018"/>
    <x v="0"/>
    <n v="34"/>
    <x v="112"/>
    <n v="2318.86"/>
    <s v="Australia"/>
    <x v="0"/>
  </r>
  <r>
    <s v="AUD"/>
    <s v="POS"/>
    <s v="Tiffany"/>
    <n v="2270.85"/>
    <d v="2018-08-18T00:00:00"/>
    <x v="3"/>
    <x v="0"/>
    <s v="2018"/>
    <x v="0"/>
    <n v="25"/>
    <x v="1443"/>
    <n v="2267.4499999999998"/>
    <s v="Australia"/>
    <x v="0"/>
  </r>
  <r>
    <s v="AUD"/>
    <s v="SALES-POS"/>
    <s v="Joseph"/>
    <n v="2168.17"/>
    <d v="2018-08-18T00:00:00"/>
    <x v="3"/>
    <x v="0"/>
    <s v="2018"/>
    <x v="1"/>
    <n v="37"/>
    <x v="1444"/>
    <n v="2162.46"/>
    <s v="Australia"/>
    <x v="0"/>
  </r>
  <r>
    <s v="AUD"/>
    <s v="POS"/>
    <s v="Derek"/>
    <n v="627.95000000000005"/>
    <d v="2018-08-18T00:00:00"/>
    <x v="3"/>
    <x v="0"/>
    <s v="2018"/>
    <x v="1"/>
    <n v="20"/>
    <x v="388"/>
    <n v="621.6400000000001"/>
    <s v="Australia"/>
    <x v="0"/>
  </r>
  <r>
    <s v="AUD"/>
    <s v="POS"/>
    <s v="Amy"/>
    <n v="1500.34"/>
    <d v="2018-08-18T00:00:00"/>
    <x v="3"/>
    <x v="0"/>
    <s v="2018"/>
    <x v="0"/>
    <n v="43"/>
    <x v="1445"/>
    <n v="1470.6399999999999"/>
    <s v="Australia"/>
    <x v="0"/>
  </r>
  <r>
    <s v="AUD"/>
    <s v="SALES-POS"/>
    <s v="Joseph"/>
    <n v="2155.7800000000002"/>
    <d v="2018-08-18T00:00:00"/>
    <x v="3"/>
    <x v="0"/>
    <s v="2018"/>
    <x v="1"/>
    <n v="37"/>
    <x v="1446"/>
    <n v="2143.3900000000003"/>
    <s v="Australia"/>
    <x v="0"/>
  </r>
  <r>
    <s v="AUD"/>
    <s v="POS"/>
    <s v="Derek"/>
    <n v="603.53"/>
    <d v="2018-08-18T00:00:00"/>
    <x v="3"/>
    <x v="0"/>
    <s v="2018"/>
    <x v="1"/>
    <n v="20"/>
    <x v="1447"/>
    <n v="579.11"/>
    <s v="Australia"/>
    <x v="0"/>
  </r>
  <r>
    <s v="AUD"/>
    <s v="SALES-POS"/>
    <s v="Mackenzie"/>
    <n v="1721.91"/>
    <d v="2018-08-18T00:00:00"/>
    <x v="3"/>
    <x v="0"/>
    <s v="2018"/>
    <x v="0"/>
    <n v="18"/>
    <x v="1448"/>
    <n v="1692.39"/>
    <s v="Australia"/>
    <x v="0"/>
  </r>
  <r>
    <s v="AUD"/>
    <s v="SALES-POS"/>
    <s v="Rhonda"/>
    <n v="1805.78"/>
    <d v="2018-08-18T00:00:00"/>
    <x v="3"/>
    <x v="0"/>
    <s v="2018"/>
    <x v="0"/>
    <n v="40"/>
    <x v="203"/>
    <n v="1785.98"/>
    <s v="Australia"/>
    <x v="0"/>
  </r>
  <r>
    <s v="AUD"/>
    <s v="SALES-POS"/>
    <s v="James"/>
    <n v="8090.68"/>
    <d v="2018-08-18T00:00:00"/>
    <x v="3"/>
    <x v="0"/>
    <s v="2018"/>
    <x v="1"/>
    <n v="28"/>
    <x v="1449"/>
    <n v="8083.01"/>
    <s v="Australia"/>
    <x v="0"/>
  </r>
  <r>
    <s v="AUD"/>
    <s v="INTER BANK"/>
    <s v="Kimberly"/>
    <n v="1691.41"/>
    <d v="2018-08-18T00:00:00"/>
    <x v="3"/>
    <x v="0"/>
    <s v="2018"/>
    <x v="0"/>
    <n v="24"/>
    <x v="50"/>
    <n v="1663.41"/>
    <s v="Australia"/>
    <x v="0"/>
  </r>
  <r>
    <s v="AUD"/>
    <s v="POS"/>
    <s v="Mary"/>
    <n v="1521.42"/>
    <d v="2018-08-18T00:00:00"/>
    <x v="3"/>
    <x v="0"/>
    <s v="2018"/>
    <x v="0"/>
    <n v="64"/>
    <x v="1450"/>
    <n v="1502.6200000000001"/>
    <s v="Australia"/>
    <x v="0"/>
  </r>
  <r>
    <s v="AUD"/>
    <s v="POS"/>
    <s v="Tonya"/>
    <n v="4324.63"/>
    <d v="2018-08-18T00:00:00"/>
    <x v="3"/>
    <x v="0"/>
    <s v="2018"/>
    <x v="0"/>
    <n v="27"/>
    <x v="291"/>
    <n v="4312.47"/>
    <s v="Australia"/>
    <x v="0"/>
  </r>
  <r>
    <s v="AUD"/>
    <s v="POS"/>
    <s v="Richard"/>
    <n v="16584.34"/>
    <d v="2018-08-18T00:00:00"/>
    <x v="3"/>
    <x v="0"/>
    <s v="2018"/>
    <x v="1"/>
    <n v="24"/>
    <x v="1451"/>
    <n v="16556.43"/>
    <s v="Australia"/>
    <x v="0"/>
  </r>
  <r>
    <s v="AUD"/>
    <s v="POS"/>
    <s v="Diana"/>
    <n v="1162.03"/>
    <d v="2018-08-18T00:00:00"/>
    <x v="3"/>
    <x v="0"/>
    <s v="2018"/>
    <x v="0"/>
    <n v="26"/>
    <x v="1452"/>
    <n v="1147.92"/>
    <s v="Australia"/>
    <x v="0"/>
  </r>
  <r>
    <s v="AUD"/>
    <s v="SALES-POS"/>
    <s v="Joseph"/>
    <n v="3263.77"/>
    <d v="2018-08-18T00:00:00"/>
    <x v="3"/>
    <x v="0"/>
    <s v="2018"/>
    <x v="1"/>
    <n v="21"/>
    <x v="1453"/>
    <n v="3172.87"/>
    <s v="Australia"/>
    <x v="0"/>
  </r>
  <r>
    <s v="AUD"/>
    <s v="SALES-POS"/>
    <s v="James"/>
    <n v="8072.62"/>
    <d v="2018-08-18T00:00:00"/>
    <x v="3"/>
    <x v="0"/>
    <s v="2018"/>
    <x v="1"/>
    <n v="28"/>
    <x v="1454"/>
    <n v="8054.5599999999995"/>
    <s v="Australia"/>
    <x v="0"/>
  </r>
  <r>
    <s v="AUD"/>
    <s v="PAYMENT"/>
    <s v="Sarah"/>
    <n v="15701.73"/>
    <d v="2018-08-18T00:00:00"/>
    <x v="3"/>
    <x v="0"/>
    <s v="2018"/>
    <x v="0"/>
    <n v="46"/>
    <x v="50"/>
    <n v="15673.73"/>
    <s v="Australia"/>
    <x v="0"/>
  </r>
  <r>
    <s v="AUD"/>
    <s v="SALES-POS"/>
    <s v="Scott"/>
    <n v="1419.53"/>
    <d v="2018-08-18T00:00:00"/>
    <x v="3"/>
    <x v="0"/>
    <s v="2018"/>
    <x v="1"/>
    <n v="23"/>
    <x v="1455"/>
    <n v="1406.33"/>
    <s v="Australia"/>
    <x v="0"/>
  </r>
  <r>
    <s v="AUD"/>
    <s v="SALES-POS"/>
    <s v="Joseph"/>
    <n v="3250.88"/>
    <d v="2018-08-18T00:00:00"/>
    <x v="3"/>
    <x v="0"/>
    <s v="2018"/>
    <x v="1"/>
    <n v="21"/>
    <x v="80"/>
    <n v="3237.9900000000002"/>
    <s v="Australia"/>
    <x v="0"/>
  </r>
  <r>
    <s v="AUD"/>
    <s v="SALES-POS"/>
    <s v="Isaiah"/>
    <n v="10065.99"/>
    <d v="2018-08-18T00:00:00"/>
    <x v="3"/>
    <x v="0"/>
    <s v="2018"/>
    <x v="1"/>
    <n v="23"/>
    <x v="697"/>
    <n v="10039.15"/>
    <s v="Australia"/>
    <x v="0"/>
  </r>
  <r>
    <s v="AUD"/>
    <s v="SALES-POS"/>
    <s v="Joseph"/>
    <n v="2118.85"/>
    <d v="2018-08-18T00:00:00"/>
    <x v="3"/>
    <x v="0"/>
    <s v="2018"/>
    <x v="1"/>
    <n v="37"/>
    <x v="1456"/>
    <n v="2081.92"/>
    <s v="Australia"/>
    <x v="0"/>
  </r>
  <r>
    <s v="AUD"/>
    <s v="POS"/>
    <s v="Ronald"/>
    <n v="997.7"/>
    <d v="2018-08-18T00:00:00"/>
    <x v="3"/>
    <x v="0"/>
    <s v="2018"/>
    <x v="1"/>
    <n v="25"/>
    <x v="1457"/>
    <n v="970.07"/>
    <s v="Australia"/>
    <x v="0"/>
  </r>
  <r>
    <s v="AUD"/>
    <s v="POS"/>
    <s v="Joseph"/>
    <n v="3226.18"/>
    <d v="2018-08-18T00:00:00"/>
    <x v="3"/>
    <x v="0"/>
    <s v="2018"/>
    <x v="1"/>
    <n v="21"/>
    <x v="251"/>
    <n v="3201.48"/>
    <s v="Australia"/>
    <x v="0"/>
  </r>
  <r>
    <s v="AUD"/>
    <s v="SALES-POS"/>
    <s v="Richard"/>
    <n v="16372.24"/>
    <d v="2018-08-18T00:00:00"/>
    <x v="3"/>
    <x v="0"/>
    <s v="2018"/>
    <x v="1"/>
    <n v="24"/>
    <x v="1458"/>
    <n v="16160.14"/>
    <s v="Australia"/>
    <x v="0"/>
  </r>
  <r>
    <s v="AUD"/>
    <s v="POS"/>
    <s v="Melissa"/>
    <n v="2923.56"/>
    <d v="2018-08-18T00:00:00"/>
    <x v="3"/>
    <x v="0"/>
    <s v="2018"/>
    <x v="0"/>
    <n v="30"/>
    <x v="1459"/>
    <n v="2877.06"/>
    <s v="Australia"/>
    <x v="0"/>
  </r>
  <r>
    <s v="AUD"/>
    <s v="PAYMENT"/>
    <s v="Susan"/>
    <n v="3276.57"/>
    <d v="2018-08-18T00:00:00"/>
    <x v="3"/>
    <x v="0"/>
    <s v="2018"/>
    <x v="0"/>
    <n v="20"/>
    <x v="42"/>
    <n v="3246.57"/>
    <s v="Australia"/>
    <x v="0"/>
  </r>
  <r>
    <s v="AUD"/>
    <s v="PAYMENT"/>
    <s v="Michael"/>
    <n v="43192.39"/>
    <d v="2018-08-18T00:00:00"/>
    <x v="3"/>
    <x v="0"/>
    <s v="2018"/>
    <x v="1"/>
    <n v="22"/>
    <x v="5"/>
    <n v="43029.39"/>
    <s v="Australia"/>
    <x v="0"/>
  </r>
  <r>
    <s v="AUD"/>
    <s v="SALES-POS"/>
    <s v="Jeffrey"/>
    <n v="1576.4"/>
    <d v="2018-08-18T00:00:00"/>
    <x v="3"/>
    <x v="0"/>
    <s v="2018"/>
    <x v="1"/>
    <n v="30"/>
    <x v="1460"/>
    <n v="1301.7600000000002"/>
    <s v="Australia"/>
    <x v="0"/>
  </r>
  <r>
    <s v="AUD"/>
    <s v="SALES-POS"/>
    <s v="Joseph"/>
    <n v="2105.62"/>
    <d v="2018-08-18T00:00:00"/>
    <x v="3"/>
    <x v="0"/>
    <s v="2018"/>
    <x v="1"/>
    <n v="37"/>
    <x v="1461"/>
    <n v="2092.39"/>
    <s v="Australia"/>
    <x v="0"/>
  </r>
  <r>
    <s v="AUD"/>
    <s v="SALES-POS"/>
    <s v="Edward"/>
    <n v="4953.2299999999996"/>
    <d v="2018-08-18T00:00:00"/>
    <x v="3"/>
    <x v="0"/>
    <s v="2018"/>
    <x v="1"/>
    <n v="19"/>
    <x v="12"/>
    <n v="4947.1499999999996"/>
    <s v="Australia"/>
    <x v="0"/>
  </r>
  <r>
    <s v="AUD"/>
    <s v="SALES-POS"/>
    <s v="Michael"/>
    <n v="3344.36"/>
    <d v="2018-08-18T00:00:00"/>
    <x v="3"/>
    <x v="0"/>
    <s v="2018"/>
    <x v="1"/>
    <n v="44"/>
    <x v="150"/>
    <n v="3316.6800000000003"/>
    <s v="Australia"/>
    <x v="0"/>
  </r>
  <r>
    <s v="AUD"/>
    <s v="PAYMENT"/>
    <s v="Patrick"/>
    <n v="260045.9"/>
    <d v="2018-08-18T00:00:00"/>
    <x v="3"/>
    <x v="0"/>
    <s v="2018"/>
    <x v="1"/>
    <n v="46"/>
    <x v="115"/>
    <n v="260002.9"/>
    <s v="Australia"/>
    <x v="0"/>
  </r>
  <r>
    <s v="AUD"/>
    <s v="PAYMENT"/>
    <s v="Ruth"/>
    <n v="2306.38"/>
    <d v="2018-08-18T00:00:00"/>
    <x v="3"/>
    <x v="0"/>
    <s v="2018"/>
    <x v="0"/>
    <n v="47"/>
    <x v="164"/>
    <n v="2282.38"/>
    <s v="Australia"/>
    <x v="0"/>
  </r>
  <r>
    <s v="AUD"/>
    <s v="SALES-POS"/>
    <s v="Tiffany"/>
    <n v="2258.1999999999998"/>
    <d v="2018-08-18T00:00:00"/>
    <x v="3"/>
    <x v="0"/>
    <s v="2018"/>
    <x v="0"/>
    <n v="25"/>
    <x v="1462"/>
    <n v="2245.5499999999997"/>
    <s v="Australia"/>
    <x v="0"/>
  </r>
  <r>
    <s v="AUD"/>
    <s v="SALES-POS"/>
    <s v="Rhonda"/>
    <n v="1780.84"/>
    <d v="2018-08-18T00:00:00"/>
    <x v="3"/>
    <x v="0"/>
    <s v="2018"/>
    <x v="0"/>
    <n v="40"/>
    <x v="1463"/>
    <n v="1755.8999999999999"/>
    <s v="Australia"/>
    <x v="0"/>
  </r>
  <r>
    <s v="AUD"/>
    <s v="SALES-POS"/>
    <s v="Jacqueline"/>
    <n v="2290.98"/>
    <d v="2018-08-18T00:00:00"/>
    <x v="3"/>
    <x v="0"/>
    <s v="2018"/>
    <x v="0"/>
    <n v="30"/>
    <x v="1464"/>
    <n v="2275.09"/>
    <s v="Australia"/>
    <x v="0"/>
  </r>
  <r>
    <s v="AUD"/>
    <s v="POS"/>
    <s v="Kaitlyn"/>
    <n v="3239.03"/>
    <d v="2018-08-18T00:00:00"/>
    <x v="3"/>
    <x v="0"/>
    <s v="2018"/>
    <x v="0"/>
    <n v="21"/>
    <x v="1373"/>
    <n v="3228.5600000000004"/>
    <s v="Australia"/>
    <x v="0"/>
  </r>
  <r>
    <s v="AUD"/>
    <s v="SALES-POS"/>
    <s v="Virginia"/>
    <n v="3590.32"/>
    <d v="2018-08-18T00:00:00"/>
    <x v="3"/>
    <x v="0"/>
    <s v="2018"/>
    <x v="0"/>
    <n v="20"/>
    <x v="1465"/>
    <n v="3534.8900000000003"/>
    <s v="Australia"/>
    <x v="0"/>
  </r>
  <r>
    <s v="AUD"/>
    <s v="POS"/>
    <s v="Lori"/>
    <n v="863.64"/>
    <d v="2018-08-18T00:00:00"/>
    <x v="3"/>
    <x v="0"/>
    <s v="2018"/>
    <x v="0"/>
    <n v="18"/>
    <x v="251"/>
    <n v="838.93999999999994"/>
    <s v="Australia"/>
    <x v="0"/>
  </r>
  <r>
    <s v="AUD"/>
    <s v="SALES-POS"/>
    <s v="Virginia"/>
    <n v="3572.22"/>
    <d v="2018-08-18T00:00:00"/>
    <x v="3"/>
    <x v="0"/>
    <s v="2018"/>
    <x v="0"/>
    <n v="20"/>
    <x v="1466"/>
    <n v="3554.12"/>
    <s v="Australia"/>
    <x v="0"/>
  </r>
  <r>
    <s v="AUD"/>
    <s v="SALES-POS"/>
    <s v="Kimberly"/>
    <n v="2080.0500000000002"/>
    <d v="2018-08-19T00:00:00"/>
    <x v="4"/>
    <x v="0"/>
    <s v="2018"/>
    <x v="0"/>
    <n v="35"/>
    <x v="1467"/>
    <n v="2072.29"/>
    <s v="Australia"/>
    <x v="0"/>
  </r>
  <r>
    <s v="AUD"/>
    <s v="POS"/>
    <s v="Tiffany"/>
    <n v="2253.39"/>
    <d v="2018-08-19T00:00:00"/>
    <x v="4"/>
    <x v="0"/>
    <s v="2018"/>
    <x v="0"/>
    <n v="25"/>
    <x v="1468"/>
    <n v="2248.58"/>
    <s v="Australia"/>
    <x v="0"/>
  </r>
  <r>
    <s v="AUD"/>
    <s v="SALES-POS"/>
    <s v="Derek"/>
    <n v="584.45000000000005"/>
    <d v="2018-08-19T00:00:00"/>
    <x v="4"/>
    <x v="0"/>
    <s v="2018"/>
    <x v="1"/>
    <n v="20"/>
    <x v="1469"/>
    <n v="565.37"/>
    <s v="Australia"/>
    <x v="0"/>
  </r>
  <r>
    <s v="AUD"/>
    <s v="SALES-POS"/>
    <s v="Isaiah"/>
    <n v="10048.700000000001"/>
    <d v="2018-08-19T00:00:00"/>
    <x v="4"/>
    <x v="0"/>
    <s v="2018"/>
    <x v="1"/>
    <n v="23"/>
    <x v="1313"/>
    <n v="10031.41"/>
    <s v="Australia"/>
    <x v="0"/>
  </r>
  <r>
    <s v="AUD"/>
    <s v="POS"/>
    <s v="Stephanie"/>
    <n v="1122.04"/>
    <d v="2018-08-19T00:00:00"/>
    <x v="4"/>
    <x v="0"/>
    <s v="2018"/>
    <x v="0"/>
    <n v="53"/>
    <x v="1470"/>
    <n v="1111.3899999999999"/>
    <s v="Australia"/>
    <x v="0"/>
  </r>
  <r>
    <s v="AUD"/>
    <s v="SALES-POS"/>
    <s v="Tiffany"/>
    <n v="2248.25"/>
    <d v="2018-08-19T00:00:00"/>
    <x v="4"/>
    <x v="0"/>
    <s v="2018"/>
    <x v="0"/>
    <n v="25"/>
    <x v="970"/>
    <n v="2243.11"/>
    <s v="Australia"/>
    <x v="0"/>
  </r>
  <r>
    <s v="AUD"/>
    <s v="POS"/>
    <s v="Jacqueline"/>
    <n v="2210.58"/>
    <d v="2018-08-19T00:00:00"/>
    <x v="4"/>
    <x v="0"/>
    <s v="2018"/>
    <x v="0"/>
    <n v="30"/>
    <x v="1471"/>
    <n v="2130.1799999999998"/>
    <s v="Australia"/>
    <x v="0"/>
  </r>
  <r>
    <s v="AUD"/>
    <s v="SALES-POS"/>
    <s v="Stephanie"/>
    <n v="1082.05"/>
    <d v="2018-08-19T00:00:00"/>
    <x v="4"/>
    <x v="0"/>
    <s v="2018"/>
    <x v="0"/>
    <n v="53"/>
    <x v="1472"/>
    <n v="1042.06"/>
    <s v="Australia"/>
    <x v="0"/>
  </r>
  <r>
    <s v="AUD"/>
    <s v="POS"/>
    <s v="Lucas"/>
    <n v="5413.48"/>
    <d v="2018-08-19T00:00:00"/>
    <x v="4"/>
    <x v="0"/>
    <s v="2018"/>
    <x v="1"/>
    <n v="21"/>
    <x v="1473"/>
    <n v="5400.4599999999991"/>
    <s v="Australia"/>
    <x v="0"/>
  </r>
  <r>
    <s v="AUD"/>
    <s v="POS"/>
    <s v="Lucas"/>
    <n v="5380.12"/>
    <d v="2018-08-19T00:00:00"/>
    <x v="4"/>
    <x v="0"/>
    <s v="2018"/>
    <x v="1"/>
    <n v="21"/>
    <x v="1474"/>
    <n v="5346.76"/>
    <s v="Australia"/>
    <x v="0"/>
  </r>
  <r>
    <s v="AUD"/>
    <s v="PAYMENT"/>
    <s v="Richard"/>
    <n v="4324.6899999999996"/>
    <d v="2018-08-19T00:00:00"/>
    <x v="4"/>
    <x v="0"/>
    <s v="2018"/>
    <x v="1"/>
    <n v="22"/>
    <x v="13"/>
    <n v="4299.6899999999996"/>
    <s v="Australia"/>
    <x v="0"/>
  </r>
  <r>
    <s v="AUD"/>
    <s v="POS"/>
    <s v="Lucas"/>
    <n v="5361.68"/>
    <d v="2018-08-19T00:00:00"/>
    <x v="4"/>
    <x v="0"/>
    <s v="2018"/>
    <x v="1"/>
    <n v="21"/>
    <x v="1043"/>
    <n v="5343.2400000000007"/>
    <s v="Australia"/>
    <x v="0"/>
  </r>
  <r>
    <s v="AUD"/>
    <s v="INTER BANK"/>
    <s v="Michael"/>
    <n v="43156.39"/>
    <d v="2018-08-19T00:00:00"/>
    <x v="4"/>
    <x v="0"/>
    <s v="2018"/>
    <x v="1"/>
    <n v="22"/>
    <x v="25"/>
    <n v="43120.39"/>
    <s v="Australia"/>
    <x v="0"/>
  </r>
  <r>
    <s v="AUD"/>
    <s v="POS"/>
    <s v="Mary"/>
    <n v="1486.82"/>
    <d v="2018-08-19T00:00:00"/>
    <x v="4"/>
    <x v="0"/>
    <s v="2018"/>
    <x v="0"/>
    <n v="64"/>
    <x v="1475"/>
    <n v="1452.22"/>
    <s v="Australia"/>
    <x v="0"/>
  </r>
  <r>
    <s v="AUD"/>
    <s v="PAYMENT"/>
    <s v="Kimberly"/>
    <n v="1653.41"/>
    <d v="2018-08-19T00:00:00"/>
    <x v="4"/>
    <x v="0"/>
    <s v="2018"/>
    <x v="0"/>
    <n v="24"/>
    <x v="356"/>
    <n v="1615.41"/>
    <s v="Australia"/>
    <x v="0"/>
  </r>
  <r>
    <s v="AUD"/>
    <s v="SALES-POS"/>
    <s v="Michelle"/>
    <n v="4024.48"/>
    <d v="2018-08-19T00:00:00"/>
    <x v="4"/>
    <x v="0"/>
    <s v="2018"/>
    <x v="0"/>
    <n v="19"/>
    <x v="641"/>
    <n v="4001.33"/>
    <s v="Australia"/>
    <x v="0"/>
  </r>
  <r>
    <s v="AUD"/>
    <s v="PAYMENT"/>
    <s v="Jessica"/>
    <n v="18629.02"/>
    <d v="2018-08-19T00:00:00"/>
    <x v="4"/>
    <x v="0"/>
    <s v="2018"/>
    <x v="0"/>
    <n v="34"/>
    <x v="476"/>
    <n v="18598.02"/>
    <s v="Australia"/>
    <x v="0"/>
  </r>
  <r>
    <s v="AUD"/>
    <s v="PAYMENT"/>
    <s v="Sarah"/>
    <n v="15546.73"/>
    <d v="2018-08-19T00:00:00"/>
    <x v="4"/>
    <x v="0"/>
    <s v="2018"/>
    <x v="0"/>
    <n v="46"/>
    <x v="1476"/>
    <n v="15391.73"/>
    <s v="Australia"/>
    <x v="0"/>
  </r>
  <r>
    <s v="AUD"/>
    <s v="PAYMENT"/>
    <s v="Mary"/>
    <n v="1456.82"/>
    <d v="2018-08-19T00:00:00"/>
    <x v="4"/>
    <x v="0"/>
    <s v="2018"/>
    <x v="0"/>
    <n v="64"/>
    <x v="42"/>
    <n v="1426.82"/>
    <s v="Australia"/>
    <x v="0"/>
  </r>
  <r>
    <s v="AUD"/>
    <s v="PAYMENT"/>
    <s v="Natasha"/>
    <n v="189456.45"/>
    <d v="2018-08-19T00:00:00"/>
    <x v="4"/>
    <x v="0"/>
    <s v="2018"/>
    <x v="0"/>
    <n v="40"/>
    <x v="879"/>
    <n v="189287.45"/>
    <s v="Australia"/>
    <x v="0"/>
  </r>
  <r>
    <s v="AUD"/>
    <s v="INTER BANK"/>
    <s v="Tim"/>
    <n v="53811.24"/>
    <d v="2018-08-19T00:00:00"/>
    <x v="4"/>
    <x v="0"/>
    <s v="2018"/>
    <x v="1"/>
    <n v="40"/>
    <x v="14"/>
    <n v="53772.24"/>
    <s v="Australia"/>
    <x v="0"/>
  </r>
  <r>
    <s v="AUD"/>
    <s v="PAYMENT"/>
    <s v="Christopher"/>
    <n v="58875.67"/>
    <d v="2018-08-19T00:00:00"/>
    <x v="4"/>
    <x v="0"/>
    <s v="2018"/>
    <x v="1"/>
    <n v="33"/>
    <x v="1477"/>
    <n v="58764.67"/>
    <s v="Australia"/>
    <x v="0"/>
  </r>
  <r>
    <s v="AUD"/>
    <s v="POS"/>
    <s v="Michele"/>
    <n v="2711.41"/>
    <d v="2018-08-19T00:00:00"/>
    <x v="4"/>
    <x v="0"/>
    <s v="2018"/>
    <x v="0"/>
    <n v="30"/>
    <x v="1478"/>
    <n v="2694.72"/>
    <s v="Australia"/>
    <x v="0"/>
  </r>
  <r>
    <s v="AUD"/>
    <s v="PAYMENT"/>
    <s v="Derek"/>
    <n v="535.45000000000005"/>
    <d v="2018-08-19T00:00:00"/>
    <x v="4"/>
    <x v="0"/>
    <s v="2018"/>
    <x v="1"/>
    <n v="20"/>
    <x v="221"/>
    <n v="486.45000000000005"/>
    <s v="Australia"/>
    <x v="0"/>
  </r>
  <r>
    <s v="AUD"/>
    <s v="INTER BANK"/>
    <s v="Paul"/>
    <n v="2990.18"/>
    <d v="2018-08-19T00:00:00"/>
    <x v="4"/>
    <x v="0"/>
    <s v="2018"/>
    <x v="1"/>
    <n v="25"/>
    <x v="1479"/>
    <n v="2798.18"/>
    <s v="Australia"/>
    <x v="0"/>
  </r>
  <r>
    <s v="AUD"/>
    <s v="PAYMENT"/>
    <s v="Jacqueline"/>
    <n v="2042.58"/>
    <d v="2018-08-19T00:00:00"/>
    <x v="4"/>
    <x v="0"/>
    <s v="2018"/>
    <x v="0"/>
    <n v="30"/>
    <x v="96"/>
    <n v="1874.58"/>
    <s v="Australia"/>
    <x v="0"/>
  </r>
  <r>
    <s v="AUD"/>
    <s v="POS"/>
    <s v="Michael"/>
    <n v="43136.07"/>
    <d v="2018-08-19T00:00:00"/>
    <x v="4"/>
    <x v="0"/>
    <s v="2018"/>
    <x v="1"/>
    <n v="22"/>
    <x v="1480"/>
    <n v="43115.75"/>
    <s v="Australia"/>
    <x v="0"/>
  </r>
  <r>
    <s v="AUD"/>
    <s v="INTER BANK"/>
    <s v="Richard"/>
    <n v="4291.6899999999996"/>
    <d v="2018-08-19T00:00:00"/>
    <x v="4"/>
    <x v="0"/>
    <s v="2018"/>
    <x v="1"/>
    <n v="22"/>
    <x v="92"/>
    <n v="4258.6899999999996"/>
    <s v="Australia"/>
    <x v="0"/>
  </r>
  <r>
    <s v="AUD"/>
    <s v="SALES-POS"/>
    <s v="Edward"/>
    <n v="4938.62"/>
    <d v="2018-08-19T00:00:00"/>
    <x v="4"/>
    <x v="0"/>
    <s v="2018"/>
    <x v="1"/>
    <n v="19"/>
    <x v="1481"/>
    <n v="4924.01"/>
    <s v="Australia"/>
    <x v="0"/>
  </r>
  <r>
    <s v="AUD"/>
    <s v="SALES-POS"/>
    <s v="Charles"/>
    <n v="3593.46"/>
    <d v="2018-08-19T00:00:00"/>
    <x v="4"/>
    <x v="0"/>
    <s v="2018"/>
    <x v="1"/>
    <n v="18"/>
    <x v="1359"/>
    <n v="3579.7200000000003"/>
    <s v="Australia"/>
    <x v="0"/>
  </r>
  <r>
    <s v="AUD"/>
    <s v="SALES-POS"/>
    <s v="Christopher"/>
    <n v="58800.7"/>
    <d v="2018-08-19T00:00:00"/>
    <x v="4"/>
    <x v="0"/>
    <s v="2018"/>
    <x v="1"/>
    <n v="33"/>
    <x v="1482"/>
    <n v="58725.729999999996"/>
    <s v="Australia"/>
    <x v="0"/>
  </r>
  <r>
    <s v="AUD"/>
    <s v="SALES-POS"/>
    <s v="Lori"/>
    <n v="837.28"/>
    <d v="2018-08-19T00:00:00"/>
    <x v="4"/>
    <x v="0"/>
    <s v="2018"/>
    <x v="0"/>
    <n v="18"/>
    <x v="1089"/>
    <n v="810.92"/>
    <s v="Australia"/>
    <x v="0"/>
  </r>
  <r>
    <s v="AUD"/>
    <s v="SALES-POS"/>
    <s v="Lori"/>
    <n v="821.31"/>
    <d v="2018-08-19T00:00:00"/>
    <x v="4"/>
    <x v="0"/>
    <s v="2018"/>
    <x v="0"/>
    <n v="18"/>
    <x v="1483"/>
    <n v="805.33999999999992"/>
    <s v="Australia"/>
    <x v="0"/>
  </r>
  <r>
    <s v="AUD"/>
    <s v="POS"/>
    <s v="Christine"/>
    <n v="8069.39"/>
    <d v="2018-08-19T00:00:00"/>
    <x v="4"/>
    <x v="0"/>
    <s v="2018"/>
    <x v="0"/>
    <n v="39"/>
    <x v="928"/>
    <n v="8035.4400000000005"/>
    <s v="Australia"/>
    <x v="0"/>
  </r>
  <r>
    <s v="AUD"/>
    <s v="SALES-POS"/>
    <s v="Amy"/>
    <n v="1483.94"/>
    <d v="2018-08-19T00:00:00"/>
    <x v="4"/>
    <x v="0"/>
    <s v="2018"/>
    <x v="0"/>
    <n v="43"/>
    <x v="318"/>
    <n v="1467.54"/>
    <s v="Australia"/>
    <x v="0"/>
  </r>
  <r>
    <s v="AUD"/>
    <s v="SALES-POS"/>
    <s v="Lori"/>
    <n v="808.64"/>
    <d v="2018-08-19T00:00:00"/>
    <x v="4"/>
    <x v="0"/>
    <s v="2018"/>
    <x v="0"/>
    <n v="18"/>
    <x v="783"/>
    <n v="795.97"/>
    <s v="Australia"/>
    <x v="0"/>
  </r>
  <r>
    <s v="AUD"/>
    <s v="POS"/>
    <s v="Michael"/>
    <n v="43125.279999999999"/>
    <d v="2018-08-19T00:00:00"/>
    <x v="4"/>
    <x v="0"/>
    <s v="2018"/>
    <x v="1"/>
    <n v="22"/>
    <x v="15"/>
    <n v="43114.49"/>
    <s v="Australia"/>
    <x v="0"/>
  </r>
  <r>
    <s v="AUD"/>
    <s v="SALES-POS"/>
    <s v="Mary"/>
    <n v="1431.34"/>
    <d v="2018-08-19T00:00:00"/>
    <x v="4"/>
    <x v="0"/>
    <s v="2018"/>
    <x v="0"/>
    <n v="64"/>
    <x v="982"/>
    <n v="1405.86"/>
    <s v="Australia"/>
    <x v="0"/>
  </r>
  <r>
    <s v="AUD"/>
    <s v="SALES-POS"/>
    <s v="Kimberly"/>
    <n v="2052.1799999999998"/>
    <d v="2018-08-19T00:00:00"/>
    <x v="4"/>
    <x v="0"/>
    <s v="2018"/>
    <x v="0"/>
    <n v="35"/>
    <x v="1484"/>
    <n v="2024.31"/>
    <s v="Australia"/>
    <x v="0"/>
  </r>
  <r>
    <s v="AUD"/>
    <s v="SALES-POS"/>
    <s v="Karen"/>
    <n v="4492.74"/>
    <d v="2018-08-19T00:00:00"/>
    <x v="4"/>
    <x v="0"/>
    <s v="2018"/>
    <x v="0"/>
    <n v="26"/>
    <x v="1485"/>
    <n v="4446.0999999999995"/>
    <s v="Australia"/>
    <x v="0"/>
  </r>
  <r>
    <s v="AUD"/>
    <s v="PAYMENT"/>
    <s v="Michael"/>
    <n v="31726.560000000001"/>
    <d v="2018-08-19T00:00:00"/>
    <x v="4"/>
    <x v="0"/>
    <s v="2018"/>
    <x v="1"/>
    <n v="21"/>
    <x v="491"/>
    <n v="31684.560000000001"/>
    <s v="Australia"/>
    <x v="0"/>
  </r>
  <r>
    <s v="AUD"/>
    <s v="SALES-POS"/>
    <s v="Diana"/>
    <n v="1145.3499999999999"/>
    <d v="2018-08-19T00:00:00"/>
    <x v="4"/>
    <x v="0"/>
    <s v="2018"/>
    <x v="0"/>
    <n v="26"/>
    <x v="338"/>
    <n v="1128.6699999999998"/>
    <s v="Australia"/>
    <x v="0"/>
  </r>
  <r>
    <s v="AUD"/>
    <s v="SALES-POS"/>
    <s v="Kaitlyn"/>
    <n v="3193.08"/>
    <d v="2018-08-19T00:00:00"/>
    <x v="4"/>
    <x v="0"/>
    <s v="2018"/>
    <x v="0"/>
    <n v="21"/>
    <x v="1486"/>
    <n v="3147.13"/>
    <s v="Australia"/>
    <x v="0"/>
  </r>
  <r>
    <s v="AUD"/>
    <s v="POS"/>
    <s v="Karen"/>
    <n v="4472.9799999999996"/>
    <d v="2018-08-19T00:00:00"/>
    <x v="4"/>
    <x v="0"/>
    <s v="2018"/>
    <x v="0"/>
    <n v="26"/>
    <x v="1487"/>
    <n v="4453.2199999999993"/>
    <s v="Australia"/>
    <x v="0"/>
  </r>
  <r>
    <s v="AUD"/>
    <s v="POS"/>
    <s v="Diana"/>
    <n v="1128.51"/>
    <d v="2018-08-19T00:00:00"/>
    <x v="4"/>
    <x v="0"/>
    <s v="2018"/>
    <x v="0"/>
    <n v="26"/>
    <x v="1025"/>
    <n v="1111.67"/>
    <s v="Australia"/>
    <x v="0"/>
  </r>
  <r>
    <s v="AUD"/>
    <s v="SALES-POS"/>
    <s v="Kaitlyn"/>
    <n v="3180.19"/>
    <d v="2018-08-19T00:00:00"/>
    <x v="4"/>
    <x v="0"/>
    <s v="2018"/>
    <x v="0"/>
    <n v="21"/>
    <x v="80"/>
    <n v="3167.3"/>
    <s v="Australia"/>
    <x v="0"/>
  </r>
  <r>
    <s v="AUD"/>
    <s v="SALES-POS"/>
    <s v="Michael"/>
    <n v="43118.44"/>
    <d v="2018-08-19T00:00:00"/>
    <x v="4"/>
    <x v="0"/>
    <s v="2018"/>
    <x v="1"/>
    <n v="22"/>
    <x v="1488"/>
    <n v="43111.600000000006"/>
    <s v="Australia"/>
    <x v="0"/>
  </r>
  <r>
    <s v="AUD"/>
    <s v="SALES-POS"/>
    <s v="Richard"/>
    <n v="16357.58"/>
    <d v="2018-08-19T00:00:00"/>
    <x v="4"/>
    <x v="0"/>
    <s v="2018"/>
    <x v="1"/>
    <n v="24"/>
    <x v="1426"/>
    <n v="16342.92"/>
    <s v="Australia"/>
    <x v="0"/>
  </r>
  <r>
    <s v="AUD"/>
    <s v="PAYMENT"/>
    <s v="Craig"/>
    <n v="32757.16"/>
    <d v="2018-08-19T00:00:00"/>
    <x v="4"/>
    <x v="0"/>
    <s v="2018"/>
    <x v="1"/>
    <n v="28"/>
    <x v="50"/>
    <n v="32729.16"/>
    <s v="Australia"/>
    <x v="0"/>
  </r>
  <r>
    <s v="AUD"/>
    <s v="INTER BANK"/>
    <s v="Ricky"/>
    <n v="4382.84"/>
    <d v="2018-08-19T00:00:00"/>
    <x v="4"/>
    <x v="0"/>
    <s v="2018"/>
    <x v="1"/>
    <n v="43"/>
    <x v="476"/>
    <n v="4351.84"/>
    <s v="Australia"/>
    <x v="0"/>
  </r>
  <r>
    <s v="AUD"/>
    <s v="INTER BANK"/>
    <s v="Emily"/>
    <n v="29341.99"/>
    <d v="2018-08-19T00:00:00"/>
    <x v="4"/>
    <x v="0"/>
    <s v="2018"/>
    <x v="0"/>
    <n v="43"/>
    <x v="356"/>
    <n v="29303.99"/>
    <s v="Australia"/>
    <x v="0"/>
  </r>
  <r>
    <s v="AUD"/>
    <s v="PAYMENT"/>
    <s v="James"/>
    <n v="8013.27"/>
    <d v="2018-08-19T00:00:00"/>
    <x v="4"/>
    <x v="0"/>
    <s v="2018"/>
    <x v="1"/>
    <n v="28"/>
    <x v="40"/>
    <n v="7979.27"/>
    <s v="Australia"/>
    <x v="0"/>
  </r>
  <r>
    <s v="AUD"/>
    <s v="SALES-POS"/>
    <s v="Diana"/>
    <n v="1112.9100000000001"/>
    <d v="2018-08-19T00:00:00"/>
    <x v="4"/>
    <x v="0"/>
    <s v="2018"/>
    <x v="0"/>
    <n v="26"/>
    <x v="1489"/>
    <n v="1097.3100000000002"/>
    <s v="Australia"/>
    <x v="0"/>
  </r>
  <r>
    <s v="AUD"/>
    <s v="SALES-POS"/>
    <s v="Edward"/>
    <n v="4924.7299999999996"/>
    <d v="2018-08-19T00:00:00"/>
    <x v="4"/>
    <x v="0"/>
    <s v="2018"/>
    <x v="1"/>
    <n v="19"/>
    <x v="1298"/>
    <n v="4910.8399999999992"/>
    <s v="Australia"/>
    <x v="0"/>
  </r>
  <r>
    <s v="AUD"/>
    <s v="SALES-POS"/>
    <s v="Charles"/>
    <n v="3576.4"/>
    <d v="2018-08-19T00:00:00"/>
    <x v="4"/>
    <x v="0"/>
    <s v="2018"/>
    <x v="1"/>
    <n v="18"/>
    <x v="1490"/>
    <n v="3559.34"/>
    <s v="Australia"/>
    <x v="0"/>
  </r>
  <r>
    <s v="AUD"/>
    <s v="POS"/>
    <s v="Michael"/>
    <n v="43105.03"/>
    <d v="2018-08-19T00:00:00"/>
    <x v="4"/>
    <x v="0"/>
    <s v="2018"/>
    <x v="1"/>
    <n v="22"/>
    <x v="1491"/>
    <n v="43091.619999999995"/>
    <s v="Australia"/>
    <x v="0"/>
  </r>
  <r>
    <s v="AUD"/>
    <s v="SALES-POS"/>
    <s v="Michael"/>
    <n v="3884.19"/>
    <d v="2018-08-19T00:00:00"/>
    <x v="4"/>
    <x v="0"/>
    <s v="2018"/>
    <x v="1"/>
    <n v="40"/>
    <x v="1307"/>
    <n v="3867.23"/>
    <s v="Australia"/>
    <x v="0"/>
  </r>
  <r>
    <s v="AUD"/>
    <s v="SALES-POS"/>
    <s v="Charles"/>
    <n v="3562.02"/>
    <d v="2018-08-19T00:00:00"/>
    <x v="4"/>
    <x v="0"/>
    <s v="2018"/>
    <x v="1"/>
    <n v="18"/>
    <x v="1492"/>
    <n v="3547.64"/>
    <s v="Australia"/>
    <x v="0"/>
  </r>
  <r>
    <s v="AUD"/>
    <s v="SALES-POS"/>
    <s v="James"/>
    <n v="8047.27"/>
    <d v="2018-08-19T00:00:00"/>
    <x v="4"/>
    <x v="0"/>
    <s v="2018"/>
    <x v="1"/>
    <n v="28"/>
    <x v="1493"/>
    <n v="8021.92"/>
    <s v="Australia"/>
    <x v="0"/>
  </r>
  <r>
    <s v="AUD"/>
    <s v="PAYMENT"/>
    <s v="Edward"/>
    <n v="4887.7299999999996"/>
    <d v="2018-08-19T00:00:00"/>
    <x v="4"/>
    <x v="0"/>
    <s v="2018"/>
    <x v="1"/>
    <n v="19"/>
    <x v="214"/>
    <n v="4850.7299999999996"/>
    <s v="Australia"/>
    <x v="0"/>
  </r>
  <r>
    <s v="AUD"/>
    <s v="POS"/>
    <s v="Rhonda"/>
    <n v="1758.35"/>
    <d v="2018-08-19T00:00:00"/>
    <x v="4"/>
    <x v="0"/>
    <s v="2018"/>
    <x v="0"/>
    <n v="40"/>
    <x v="134"/>
    <n v="1735.86"/>
    <s v="Australia"/>
    <x v="0"/>
  </r>
  <r>
    <s v="AUD"/>
    <s v="SALES-POS"/>
    <s v="Derek"/>
    <n v="517.29"/>
    <d v="2018-08-19T00:00:00"/>
    <x v="4"/>
    <x v="0"/>
    <s v="2018"/>
    <x v="1"/>
    <n v="20"/>
    <x v="1494"/>
    <n v="499.12999999999994"/>
    <s v="Australia"/>
    <x v="0"/>
  </r>
  <r>
    <s v="AUD"/>
    <s v="POS"/>
    <s v="Tonya"/>
    <n v="4306.79"/>
    <d v="2018-08-19T00:00:00"/>
    <x v="4"/>
    <x v="0"/>
    <s v="2018"/>
    <x v="0"/>
    <n v="27"/>
    <x v="1495"/>
    <n v="4288.95"/>
    <s v="Australia"/>
    <x v="0"/>
  </r>
  <r>
    <s v="AUD"/>
    <s v="PHONE BANK"/>
    <s v="Andrew"/>
    <n v="51793.96"/>
    <d v="2018-08-19T00:00:00"/>
    <x v="4"/>
    <x v="0"/>
    <s v="2018"/>
    <x v="1"/>
    <n v="78"/>
    <x v="41"/>
    <n v="51643.96"/>
    <s v="Australia"/>
    <x v="0"/>
  </r>
  <r>
    <s v="AUD"/>
    <s v="PAYMENT"/>
    <s v="Marissa"/>
    <n v="4290.04"/>
    <d v="2018-08-19T00:00:00"/>
    <x v="4"/>
    <x v="0"/>
    <s v="2018"/>
    <x v="0"/>
    <n v="23"/>
    <x v="379"/>
    <n v="4162.04"/>
    <s v="Australia"/>
    <x v="0"/>
  </r>
  <r>
    <s v="AUD"/>
    <s v="PAYMENT"/>
    <s v="Ryan"/>
    <n v="33158.339999999997"/>
    <d v="2018-08-19T00:00:00"/>
    <x v="4"/>
    <x v="0"/>
    <s v="2018"/>
    <x v="1"/>
    <n v="38"/>
    <x v="539"/>
    <n v="33078.339999999997"/>
    <s v="Australia"/>
    <x v="0"/>
  </r>
  <r>
    <s v="AUD"/>
    <s v="SALES-POS"/>
    <s v="Diana"/>
    <n v="1108.1199999999999"/>
    <d v="2018-08-19T00:00:00"/>
    <x v="4"/>
    <x v="0"/>
    <s v="2018"/>
    <x v="0"/>
    <n v="26"/>
    <x v="1496"/>
    <n v="1103.33"/>
    <s v="Australia"/>
    <x v="0"/>
  </r>
  <r>
    <s v="AUD"/>
    <s v="SALES-POS"/>
    <s v="Derek"/>
    <n v="514.19000000000005"/>
    <d v="2018-08-19T00:00:00"/>
    <x v="4"/>
    <x v="0"/>
    <s v="2018"/>
    <x v="1"/>
    <n v="20"/>
    <x v="1497"/>
    <n v="511.09000000000003"/>
    <s v="Australia"/>
    <x v="0"/>
  </r>
  <r>
    <s v="AUD"/>
    <s v="POS"/>
    <s v="Charles"/>
    <n v="3533.92"/>
    <d v="2018-08-19T00:00:00"/>
    <x v="4"/>
    <x v="0"/>
    <s v="2018"/>
    <x v="1"/>
    <n v="18"/>
    <x v="1498"/>
    <n v="3505.82"/>
    <s v="Australia"/>
    <x v="0"/>
  </r>
  <r>
    <s v="AUD"/>
    <s v="PAYMENT"/>
    <s v="Michael"/>
    <n v="31654.560000000001"/>
    <d v="2018-08-19T00:00:00"/>
    <x v="4"/>
    <x v="0"/>
    <s v="2018"/>
    <x v="1"/>
    <n v="21"/>
    <x v="1499"/>
    <n v="31582.560000000001"/>
    <s v="Australia"/>
    <x v="0"/>
  </r>
  <r>
    <s v="AUD"/>
    <s v="INTER BANK"/>
    <s v="Charles"/>
    <n v="3493.92"/>
    <d v="2018-08-19T00:00:00"/>
    <x v="4"/>
    <x v="0"/>
    <s v="2018"/>
    <x v="1"/>
    <n v="18"/>
    <x v="257"/>
    <n v="3453.92"/>
    <s v="Australia"/>
    <x v="0"/>
  </r>
  <r>
    <s v="AUD"/>
    <s v="SALES-POS"/>
    <s v="Christopher"/>
    <n v="58764.15"/>
    <d v="2018-08-19T00:00:00"/>
    <x v="4"/>
    <x v="0"/>
    <s v="2018"/>
    <x v="1"/>
    <n v="33"/>
    <x v="1500"/>
    <n v="58727.6"/>
    <s v="Australia"/>
    <x v="0"/>
  </r>
  <r>
    <s v="AUD"/>
    <s v="POS"/>
    <s v="Christopher"/>
    <n v="58672.76"/>
    <d v="2018-08-19T00:00:00"/>
    <x v="4"/>
    <x v="0"/>
    <s v="2018"/>
    <x v="1"/>
    <n v="33"/>
    <x v="1501"/>
    <n v="58581.37"/>
    <s v="Australia"/>
    <x v="0"/>
  </r>
  <r>
    <s v="AUD"/>
    <s v="POS"/>
    <s v="Michelle"/>
    <n v="4012.15"/>
    <d v="2018-08-19T00:00:00"/>
    <x v="4"/>
    <x v="0"/>
    <s v="2018"/>
    <x v="0"/>
    <n v="19"/>
    <x v="1502"/>
    <n v="3999.82"/>
    <s v="Australia"/>
    <x v="0"/>
  </r>
  <r>
    <s v="AUD"/>
    <s v="POS"/>
    <s v="Tonya"/>
    <n v="4293.38"/>
    <d v="2018-08-19T00:00:00"/>
    <x v="4"/>
    <x v="0"/>
    <s v="2018"/>
    <x v="0"/>
    <n v="27"/>
    <x v="1491"/>
    <n v="4279.97"/>
    <s v="Australia"/>
    <x v="0"/>
  </r>
  <r>
    <s v="AUD"/>
    <s v="POS"/>
    <s v="Robert"/>
    <n v="2902.34"/>
    <d v="2018-08-19T00:00:00"/>
    <x v="4"/>
    <x v="0"/>
    <s v="2018"/>
    <x v="1"/>
    <n v="20"/>
    <x v="1503"/>
    <n v="2880.9100000000003"/>
    <s v="Australia"/>
    <x v="0"/>
  </r>
  <r>
    <s v="AUD"/>
    <s v="POS"/>
    <s v="Linda"/>
    <n v="456.43"/>
    <d v="2018-08-19T00:00:00"/>
    <x v="4"/>
    <x v="0"/>
    <s v="2018"/>
    <x v="0"/>
    <n v="24"/>
    <x v="1504"/>
    <n v="403.4"/>
    <s v="Australia"/>
    <x v="0"/>
  </r>
  <r>
    <s v="AUD"/>
    <s v="SALES-POS"/>
    <s v="Michelle"/>
    <n v="3944.87"/>
    <d v="2018-08-19T00:00:00"/>
    <x v="4"/>
    <x v="0"/>
    <s v="2018"/>
    <x v="0"/>
    <n v="19"/>
    <x v="1505"/>
    <n v="3877.5899999999997"/>
    <s v="Australia"/>
    <x v="0"/>
  </r>
  <r>
    <s v="AUD"/>
    <s v="SALES-POS"/>
    <s v="Diana"/>
    <n v="1104.01"/>
    <d v="2018-08-19T00:00:00"/>
    <x v="4"/>
    <x v="0"/>
    <s v="2018"/>
    <x v="0"/>
    <n v="26"/>
    <x v="1506"/>
    <n v="1099.9000000000001"/>
    <s v="Australia"/>
    <x v="0"/>
  </r>
  <r>
    <s v="AUD"/>
    <s v="POS"/>
    <s v="Lucas"/>
    <n v="5314.92"/>
    <d v="2018-08-19T00:00:00"/>
    <x v="4"/>
    <x v="0"/>
    <s v="2018"/>
    <x v="1"/>
    <n v="21"/>
    <x v="1507"/>
    <n v="5268.16"/>
    <s v="Australia"/>
    <x v="0"/>
  </r>
  <r>
    <s v="AUD"/>
    <s v="PAYMENT"/>
    <s v="Ryan"/>
    <n v="1817.12"/>
    <d v="2018-08-19T00:00:00"/>
    <x v="4"/>
    <x v="0"/>
    <s v="2018"/>
    <x v="1"/>
    <n v="31"/>
    <x v="1508"/>
    <n v="1704.12"/>
    <s v="Australia"/>
    <x v="0"/>
  </r>
  <r>
    <s v="AUD"/>
    <s v="SALES-POS"/>
    <s v="Michael"/>
    <n v="43074.12"/>
    <d v="2018-08-19T00:00:00"/>
    <x v="4"/>
    <x v="0"/>
    <s v="2018"/>
    <x v="1"/>
    <n v="22"/>
    <x v="1509"/>
    <n v="43043.21"/>
    <s v="Australia"/>
    <x v="0"/>
  </r>
  <r>
    <s v="AUD"/>
    <s v="SALES-POS"/>
    <s v="Mary"/>
    <n v="1400.42"/>
    <d v="2018-08-19T00:00:00"/>
    <x v="4"/>
    <x v="0"/>
    <s v="2018"/>
    <x v="0"/>
    <n v="64"/>
    <x v="1510"/>
    <n v="1369.5"/>
    <s v="Australia"/>
    <x v="0"/>
  </r>
  <r>
    <s v="AUD"/>
    <s v="SALES-POS"/>
    <s v="Heather"/>
    <n v="1208.82"/>
    <d v="2018-08-19T00:00:00"/>
    <x v="4"/>
    <x v="0"/>
    <s v="2018"/>
    <x v="0"/>
    <n v="41"/>
    <x v="1199"/>
    <n v="1196.8899999999999"/>
    <s v="Australia"/>
    <x v="0"/>
  </r>
  <r>
    <s v="AUD"/>
    <s v="PAYMENT"/>
    <s v="Jacqueline"/>
    <n v="2020.58"/>
    <d v="2018-08-19T00:00:00"/>
    <x v="4"/>
    <x v="0"/>
    <s v="2018"/>
    <x v="0"/>
    <n v="30"/>
    <x v="16"/>
    <n v="1998.58"/>
    <s v="Australia"/>
    <x v="0"/>
  </r>
  <r>
    <s v="AUD"/>
    <s v="POS"/>
    <s v="Virginia"/>
    <n v="3554.85"/>
    <d v="2018-08-19T00:00:00"/>
    <x v="4"/>
    <x v="0"/>
    <s v="2018"/>
    <x v="0"/>
    <n v="20"/>
    <x v="313"/>
    <n v="3537.48"/>
    <s v="Australia"/>
    <x v="0"/>
  </r>
  <r>
    <s v="AUD"/>
    <s v="SALES-POS"/>
    <s v="Diana"/>
    <n v="1098.55"/>
    <d v="2018-08-19T00:00:00"/>
    <x v="4"/>
    <x v="0"/>
    <s v="2018"/>
    <x v="0"/>
    <n v="26"/>
    <x v="538"/>
    <n v="1093.0899999999999"/>
    <s v="Australia"/>
    <x v="0"/>
  </r>
  <r>
    <s v="AUD"/>
    <s v="POS"/>
    <s v="Kaitlyn"/>
    <n v="3172.44"/>
    <d v="2018-08-19T00:00:00"/>
    <x v="4"/>
    <x v="0"/>
    <s v="2018"/>
    <x v="0"/>
    <n v="21"/>
    <x v="1036"/>
    <n v="3164.69"/>
    <s v="Australia"/>
    <x v="0"/>
  </r>
  <r>
    <s v="AUD"/>
    <s v="PAYMENT"/>
    <s v="Nathaniel"/>
    <n v="2687.79"/>
    <d v="2018-08-19T00:00:00"/>
    <x v="4"/>
    <x v="0"/>
    <s v="2018"/>
    <x v="1"/>
    <n v="31"/>
    <x v="344"/>
    <n v="2642.79"/>
    <s v="Australia"/>
    <x v="0"/>
  </r>
  <r>
    <s v="AUD"/>
    <s v="PAYMENT"/>
    <s v="Abigail"/>
    <n v="5002.3100000000004"/>
    <d v="2018-08-19T00:00:00"/>
    <x v="4"/>
    <x v="0"/>
    <s v="2018"/>
    <x v="0"/>
    <n v="40"/>
    <x v="775"/>
    <n v="4929.3100000000004"/>
    <s v="Australia"/>
    <x v="0"/>
  </r>
  <r>
    <s v="AUD"/>
    <s v="POS"/>
    <s v="Lucas"/>
    <n v="5300.07"/>
    <d v="2018-08-19T00:00:00"/>
    <x v="4"/>
    <x v="0"/>
    <s v="2018"/>
    <x v="1"/>
    <n v="21"/>
    <x v="1511"/>
    <n v="5285.2199999999993"/>
    <s v="Australia"/>
    <x v="0"/>
  </r>
  <r>
    <s v="AUD"/>
    <s v="POS"/>
    <s v="Isaiah"/>
    <n v="9722.01"/>
    <d v="2018-08-19T00:00:00"/>
    <x v="4"/>
    <x v="0"/>
    <s v="2018"/>
    <x v="1"/>
    <n v="23"/>
    <x v="1512"/>
    <n v="9395.32"/>
    <s v="Australia"/>
    <x v="0"/>
  </r>
  <r>
    <s v="AUD"/>
    <s v="POS"/>
    <s v="Heather"/>
    <n v="1175.3"/>
    <d v="2018-08-19T00:00:00"/>
    <x v="4"/>
    <x v="0"/>
    <s v="2018"/>
    <x v="0"/>
    <n v="41"/>
    <x v="960"/>
    <n v="1141.78"/>
    <s v="Australia"/>
    <x v="0"/>
  </r>
  <r>
    <s v="AUD"/>
    <s v="PAYMENT"/>
    <s v="Marissa"/>
    <n v="4272.04"/>
    <d v="2018-08-19T00:00:00"/>
    <x v="4"/>
    <x v="0"/>
    <s v="2018"/>
    <x v="0"/>
    <n v="23"/>
    <x v="135"/>
    <n v="4254.04"/>
    <s v="Australia"/>
    <x v="0"/>
  </r>
  <r>
    <s v="AUD"/>
    <s v="INTER BANK"/>
    <s v="Charles"/>
    <n v="3466.92"/>
    <d v="2018-08-19T00:00:00"/>
    <x v="4"/>
    <x v="0"/>
    <s v="2018"/>
    <x v="1"/>
    <n v="18"/>
    <x v="10"/>
    <n v="3439.92"/>
    <s v="Australia"/>
    <x v="0"/>
  </r>
  <r>
    <s v="AUD"/>
    <s v="SALES-POS"/>
    <s v="Diana"/>
    <n v="1085.52"/>
    <d v="2018-08-19T00:00:00"/>
    <x v="4"/>
    <x v="0"/>
    <s v="2018"/>
    <x v="0"/>
    <n v="26"/>
    <x v="1301"/>
    <n v="1072.49"/>
    <s v="Australia"/>
    <x v="0"/>
  </r>
  <r>
    <s v="AUD"/>
    <s v="POS"/>
    <s v="Christopher"/>
    <n v="58630.95"/>
    <d v="2018-08-19T00:00:00"/>
    <x v="4"/>
    <x v="0"/>
    <s v="2018"/>
    <x v="1"/>
    <n v="33"/>
    <x v="1513"/>
    <n v="58589.14"/>
    <s v="Australia"/>
    <x v="0"/>
  </r>
  <r>
    <s v="AUD"/>
    <s v="POS"/>
    <s v="Jacqueline"/>
    <n v="1974.07"/>
    <d v="2018-08-19T00:00:00"/>
    <x v="4"/>
    <x v="0"/>
    <s v="2018"/>
    <x v="0"/>
    <n v="30"/>
    <x v="1514"/>
    <n v="1927.56"/>
    <s v="Australia"/>
    <x v="0"/>
  </r>
  <r>
    <s v="AUD"/>
    <s v="PAYMENT"/>
    <s v="Kenneth"/>
    <n v="3631.37"/>
    <d v="2018-08-19T00:00:00"/>
    <x v="4"/>
    <x v="0"/>
    <s v="2018"/>
    <x v="1"/>
    <n v="29"/>
    <x v="105"/>
    <n v="3583.37"/>
    <s v="Australia"/>
    <x v="0"/>
  </r>
  <r>
    <s v="AUD"/>
    <s v="PAYMENT"/>
    <s v="Scott"/>
    <n v="1377.53"/>
    <d v="2018-08-19T00:00:00"/>
    <x v="4"/>
    <x v="0"/>
    <s v="2018"/>
    <x v="1"/>
    <n v="23"/>
    <x v="491"/>
    <n v="1335.53"/>
    <s v="Australia"/>
    <x v="0"/>
  </r>
  <r>
    <s v="AUD"/>
    <s v="SALES-POS"/>
    <s v="Jessica"/>
    <n v="18609"/>
    <d v="2018-08-19T00:00:00"/>
    <x v="4"/>
    <x v="0"/>
    <s v="2018"/>
    <x v="0"/>
    <n v="34"/>
    <x v="689"/>
    <n v="18588.98"/>
    <s v="Australia"/>
    <x v="0"/>
  </r>
  <r>
    <s v="AUD"/>
    <s v="POS"/>
    <s v="Richard"/>
    <n v="16325.73"/>
    <d v="2018-08-19T00:00:00"/>
    <x v="4"/>
    <x v="0"/>
    <s v="2018"/>
    <x v="1"/>
    <n v="24"/>
    <x v="1515"/>
    <n v="16293.88"/>
    <s v="Australia"/>
    <x v="0"/>
  </r>
  <r>
    <s v="AUD"/>
    <s v="POS"/>
    <s v="Michael"/>
    <n v="52555.93"/>
    <d v="2018-08-19T00:00:00"/>
    <x v="4"/>
    <x v="0"/>
    <s v="2018"/>
    <x v="1"/>
    <n v="19"/>
    <x v="22"/>
    <n v="52542.26"/>
    <s v="Australia"/>
    <x v="0"/>
  </r>
  <r>
    <s v="AUD"/>
    <s v="SALES-POS"/>
    <s v="Lori"/>
    <n v="799.08"/>
    <d v="2018-08-19T00:00:00"/>
    <x v="4"/>
    <x v="0"/>
    <s v="2018"/>
    <x v="0"/>
    <n v="18"/>
    <x v="865"/>
    <n v="789.5200000000001"/>
    <s v="Australia"/>
    <x v="0"/>
  </r>
  <r>
    <s v="AUD"/>
    <s v="PAYMENT"/>
    <s v="Lori"/>
    <n v="749.08"/>
    <d v="2018-08-19T00:00:00"/>
    <x v="4"/>
    <x v="0"/>
    <s v="2018"/>
    <x v="0"/>
    <n v="18"/>
    <x v="95"/>
    <n v="699.08"/>
    <s v="Australia"/>
    <x v="0"/>
  </r>
  <r>
    <s v="AUD"/>
    <s v="SALES-POS"/>
    <s v="Ricky"/>
    <n v="4362.13"/>
    <d v="2018-08-19T00:00:00"/>
    <x v="4"/>
    <x v="0"/>
    <s v="2018"/>
    <x v="1"/>
    <n v="43"/>
    <x v="1516"/>
    <n v="4341.42"/>
    <s v="Australia"/>
    <x v="0"/>
  </r>
  <r>
    <s v="AUD"/>
    <s v="SALES-POS"/>
    <s v="Michael"/>
    <n v="31576.01"/>
    <d v="2018-08-19T00:00:00"/>
    <x v="4"/>
    <x v="0"/>
    <s v="2018"/>
    <x v="1"/>
    <n v="21"/>
    <x v="1517"/>
    <n v="31497.46"/>
    <s v="Australia"/>
    <x v="0"/>
  </r>
  <r>
    <s v="AUD"/>
    <s v="SALES-POS"/>
    <s v="Michael"/>
    <n v="42966.65"/>
    <d v="2018-08-19T00:00:00"/>
    <x v="4"/>
    <x v="0"/>
    <s v="2018"/>
    <x v="1"/>
    <n v="22"/>
    <x v="1518"/>
    <n v="42859.18"/>
    <s v="Australia"/>
    <x v="0"/>
  </r>
  <r>
    <s v="AUD"/>
    <s v="POS"/>
    <s v="Derek"/>
    <n v="492.13"/>
    <d v="2018-08-19T00:00:00"/>
    <x v="4"/>
    <x v="0"/>
    <s v="2018"/>
    <x v="1"/>
    <n v="20"/>
    <x v="1519"/>
    <n v="470.07"/>
    <s v="Australia"/>
    <x v="0"/>
  </r>
  <r>
    <s v="AUD"/>
    <s v="PAYMENT"/>
    <s v="Michael"/>
    <n v="3859.19"/>
    <d v="2018-08-19T00:00:00"/>
    <x v="4"/>
    <x v="0"/>
    <s v="2018"/>
    <x v="1"/>
    <n v="40"/>
    <x v="13"/>
    <n v="3834.19"/>
    <s v="Australia"/>
    <x v="0"/>
  </r>
  <r>
    <s v="AUD"/>
    <s v="PAYMENT"/>
    <s v="Eric"/>
    <n v="4257.47"/>
    <d v="2018-08-19T00:00:00"/>
    <x v="4"/>
    <x v="0"/>
    <s v="2018"/>
    <x v="1"/>
    <n v="22"/>
    <x v="1520"/>
    <n v="4168.47"/>
    <s v="Australia"/>
    <x v="0"/>
  </r>
  <r>
    <s v="AUD"/>
    <s v="SALES-POS"/>
    <s v="Michelle"/>
    <n v="3918.06"/>
    <d v="2018-08-19T00:00:00"/>
    <x v="4"/>
    <x v="0"/>
    <s v="2018"/>
    <x v="0"/>
    <n v="19"/>
    <x v="1521"/>
    <n v="3891.25"/>
    <s v="Australia"/>
    <x v="0"/>
  </r>
  <r>
    <s v="AUD"/>
    <s v="SALES-POS"/>
    <s v="Heather"/>
    <n v="1107.32"/>
    <d v="2018-08-19T00:00:00"/>
    <x v="4"/>
    <x v="0"/>
    <s v="2018"/>
    <x v="0"/>
    <n v="41"/>
    <x v="1522"/>
    <n v="1039.3399999999999"/>
    <s v="Australia"/>
    <x v="0"/>
  </r>
  <r>
    <s v="AUD"/>
    <s v="SALES-POS"/>
    <s v="Christopher"/>
    <n v="58615.75"/>
    <d v="2018-08-19T00:00:00"/>
    <x v="4"/>
    <x v="0"/>
    <s v="2018"/>
    <x v="1"/>
    <n v="33"/>
    <x v="1523"/>
    <n v="58600.55"/>
    <s v="Australia"/>
    <x v="0"/>
  </r>
  <r>
    <s v="AUD"/>
    <s v="SALES-POS"/>
    <s v="Michael"/>
    <n v="31543.78"/>
    <d v="2018-08-19T00:00:00"/>
    <x v="4"/>
    <x v="0"/>
    <s v="2018"/>
    <x v="1"/>
    <n v="21"/>
    <x v="1524"/>
    <n v="31511.55"/>
    <s v="Australia"/>
    <x v="0"/>
  </r>
  <r>
    <s v="AUD"/>
    <s v="SALES-POS"/>
    <s v="Michelle"/>
    <n v="3881.72"/>
    <d v="2018-08-19T00:00:00"/>
    <x v="4"/>
    <x v="0"/>
    <s v="2018"/>
    <x v="0"/>
    <n v="19"/>
    <x v="1525"/>
    <n v="3845.3799999999997"/>
    <s v="Australia"/>
    <x v="0"/>
  </r>
  <r>
    <s v="AUD"/>
    <s v="SALES-POS"/>
    <s v="Abigail"/>
    <n v="4963.17"/>
    <d v="2018-08-19T00:00:00"/>
    <x v="4"/>
    <x v="0"/>
    <s v="2018"/>
    <x v="0"/>
    <n v="40"/>
    <x v="1526"/>
    <n v="4924.03"/>
    <s v="Australia"/>
    <x v="0"/>
  </r>
  <r>
    <s v="AUD"/>
    <s v="SALES-POS"/>
    <s v="Rhonda"/>
    <n v="1744.96"/>
    <d v="2018-08-19T00:00:00"/>
    <x v="4"/>
    <x v="0"/>
    <s v="2018"/>
    <x v="0"/>
    <n v="40"/>
    <x v="561"/>
    <n v="1731.57"/>
    <s v="Australia"/>
    <x v="0"/>
  </r>
  <r>
    <s v="AUD"/>
    <s v="POS"/>
    <s v="Stephanie"/>
    <n v="1070.93"/>
    <d v="2018-08-20T00:00:00"/>
    <x v="5"/>
    <x v="0"/>
    <s v="2018"/>
    <x v="0"/>
    <n v="53"/>
    <x v="756"/>
    <n v="1059.8100000000002"/>
    <s v="Australia"/>
    <x v="0"/>
  </r>
  <r>
    <s v="AUD"/>
    <s v="SALES-POS"/>
    <s v="Diana"/>
    <n v="1076.4000000000001"/>
    <d v="2018-08-20T00:00:00"/>
    <x v="5"/>
    <x v="0"/>
    <s v="2018"/>
    <x v="0"/>
    <n v="26"/>
    <x v="1527"/>
    <n v="1067.2800000000002"/>
    <s v="Australia"/>
    <x v="0"/>
  </r>
  <r>
    <s v="AUD"/>
    <s v="SALES-POS"/>
    <s v="Diana"/>
    <n v="1068.06"/>
    <d v="2018-08-20T00:00:00"/>
    <x v="5"/>
    <x v="0"/>
    <s v="2018"/>
    <x v="0"/>
    <n v="26"/>
    <x v="1528"/>
    <n v="1059.72"/>
    <s v="Australia"/>
    <x v="0"/>
  </r>
  <r>
    <s v="AUD"/>
    <s v="SALES-POS"/>
    <s v="Kenneth"/>
    <n v="3591.75"/>
    <d v="2018-08-20T00:00:00"/>
    <x v="5"/>
    <x v="0"/>
    <s v="2018"/>
    <x v="1"/>
    <n v="29"/>
    <x v="1529"/>
    <n v="3552.13"/>
    <s v="Australia"/>
    <x v="0"/>
  </r>
  <r>
    <s v="AUD"/>
    <s v="SALES-POS"/>
    <s v="Michael"/>
    <n v="52515.77"/>
    <d v="2018-08-20T00:00:00"/>
    <x v="5"/>
    <x v="0"/>
    <s v="2018"/>
    <x v="1"/>
    <n v="19"/>
    <x v="1269"/>
    <n v="52475.609999999993"/>
    <s v="Australia"/>
    <x v="0"/>
  </r>
  <r>
    <s v="AUD"/>
    <s v="INTER BANK"/>
    <s v="Matthew"/>
    <n v="8449.74"/>
    <d v="2018-08-20T00:00:00"/>
    <x v="5"/>
    <x v="0"/>
    <s v="2018"/>
    <x v="1"/>
    <n v="39"/>
    <x v="92"/>
    <n v="8416.74"/>
    <s v="Australia"/>
    <x v="0"/>
  </r>
  <r>
    <s v="AUD"/>
    <s v="INTER BANK"/>
    <s v="Susan"/>
    <n v="2760.13"/>
    <d v="2018-08-20T00:00:00"/>
    <x v="5"/>
    <x v="0"/>
    <s v="2018"/>
    <x v="0"/>
    <n v="19"/>
    <x v="164"/>
    <n v="2736.13"/>
    <s v="Australia"/>
    <x v="0"/>
  </r>
  <r>
    <s v="AUD"/>
    <s v="PAYMENT"/>
    <s v="Michele"/>
    <n v="2645.41"/>
    <d v="2018-08-20T00:00:00"/>
    <x v="5"/>
    <x v="0"/>
    <s v="2018"/>
    <x v="0"/>
    <n v="30"/>
    <x v="285"/>
    <n v="2579.41"/>
    <s v="Australia"/>
    <x v="0"/>
  </r>
  <r>
    <s v="AUD"/>
    <s v="PAYMENT"/>
    <s v="Andrew"/>
    <n v="51646.96"/>
    <d v="2018-08-20T00:00:00"/>
    <x v="5"/>
    <x v="0"/>
    <s v="2018"/>
    <x v="1"/>
    <n v="78"/>
    <x v="262"/>
    <n v="51499.96"/>
    <s v="Australia"/>
    <x v="0"/>
  </r>
  <r>
    <s v="AUD"/>
    <s v="PAYMENT"/>
    <s v="Richard"/>
    <n v="4257.6899999999996"/>
    <d v="2018-08-20T00:00:00"/>
    <x v="5"/>
    <x v="0"/>
    <s v="2018"/>
    <x v="1"/>
    <n v="22"/>
    <x v="40"/>
    <n v="4223.6899999999996"/>
    <s v="Australia"/>
    <x v="0"/>
  </r>
  <r>
    <s v="AUD"/>
    <s v="PAYMENT"/>
    <s v="Maria"/>
    <n v="2822.27"/>
    <d v="2018-08-20T00:00:00"/>
    <x v="5"/>
    <x v="0"/>
    <s v="2018"/>
    <x v="0"/>
    <n v="35"/>
    <x v="75"/>
    <n v="2787.27"/>
    <s v="Australia"/>
    <x v="0"/>
  </r>
  <r>
    <s v="AUD"/>
    <s v="POS"/>
    <s v="Richard"/>
    <n v="16305.91"/>
    <d v="2018-08-20T00:00:00"/>
    <x v="5"/>
    <x v="0"/>
    <s v="2018"/>
    <x v="1"/>
    <n v="24"/>
    <x v="1530"/>
    <n v="16286.09"/>
    <s v="Australia"/>
    <x v="0"/>
  </r>
  <r>
    <s v="AUD"/>
    <s v="INTER BANK"/>
    <s v="Natasha"/>
    <n v="189405.45"/>
    <d v="2018-08-20T00:00:00"/>
    <x v="5"/>
    <x v="0"/>
    <s v="2018"/>
    <x v="0"/>
    <n v="40"/>
    <x v="549"/>
    <n v="189354.45"/>
    <s v="Australia"/>
    <x v="0"/>
  </r>
  <r>
    <s v="AUD"/>
    <s v="SALES-POS"/>
    <s v="Ricky"/>
    <n v="4322.62"/>
    <d v="2018-08-20T00:00:00"/>
    <x v="5"/>
    <x v="0"/>
    <s v="2018"/>
    <x v="1"/>
    <n v="43"/>
    <x v="1531"/>
    <n v="4283.1099999999997"/>
    <s v="Australia"/>
    <x v="0"/>
  </r>
  <r>
    <s v="AUD"/>
    <s v="POS"/>
    <s v="Joseph"/>
    <n v="2094.89"/>
    <d v="2018-08-20T00:00:00"/>
    <x v="5"/>
    <x v="0"/>
    <s v="2018"/>
    <x v="1"/>
    <n v="37"/>
    <x v="1532"/>
    <n v="2084.16"/>
    <s v="Australia"/>
    <x v="0"/>
  </r>
  <r>
    <s v="AUD"/>
    <s v="INTER BANK"/>
    <s v="Richard"/>
    <n v="16266.91"/>
    <d v="2018-08-20T00:00:00"/>
    <x v="5"/>
    <x v="0"/>
    <s v="2018"/>
    <x v="1"/>
    <n v="24"/>
    <x v="14"/>
    <n v="16227.91"/>
    <s v="Australia"/>
    <x v="0"/>
  </r>
  <r>
    <s v="AUD"/>
    <s v="POS"/>
    <s v="Isaiah"/>
    <n v="9683.01"/>
    <d v="2018-08-20T00:00:00"/>
    <x v="5"/>
    <x v="0"/>
    <s v="2018"/>
    <x v="1"/>
    <n v="23"/>
    <x v="14"/>
    <n v="9644.01"/>
    <s v="Australia"/>
    <x v="0"/>
  </r>
  <r>
    <s v="AUD"/>
    <s v="POS"/>
    <s v="Ruth"/>
    <n v="2263.4699999999998"/>
    <d v="2018-08-20T00:00:00"/>
    <x v="5"/>
    <x v="0"/>
    <s v="2018"/>
    <x v="0"/>
    <n v="47"/>
    <x v="1533"/>
    <n v="2220.56"/>
    <s v="Australia"/>
    <x v="0"/>
  </r>
  <r>
    <s v="AUD"/>
    <s v="SALES-POS"/>
    <s v="Kenneth"/>
    <n v="3555.91"/>
    <d v="2018-08-20T00:00:00"/>
    <x v="5"/>
    <x v="0"/>
    <s v="2018"/>
    <x v="1"/>
    <n v="29"/>
    <x v="1534"/>
    <n v="3520.0699999999997"/>
    <s v="Australia"/>
    <x v="0"/>
  </r>
  <r>
    <s v="AUD"/>
    <s v="SALES-POS"/>
    <s v="Ruth"/>
    <n v="2240.4499999999998"/>
    <d v="2018-08-20T00:00:00"/>
    <x v="5"/>
    <x v="0"/>
    <s v="2018"/>
    <x v="0"/>
    <n v="47"/>
    <x v="700"/>
    <n v="2217.4299999999998"/>
    <s v="Australia"/>
    <x v="0"/>
  </r>
  <r>
    <s v="AUD"/>
    <s v="SALES-POS"/>
    <s v="Ronald"/>
    <n v="991.27"/>
    <d v="2018-08-20T00:00:00"/>
    <x v="5"/>
    <x v="0"/>
    <s v="2018"/>
    <x v="1"/>
    <n v="25"/>
    <x v="1535"/>
    <n v="984.84"/>
    <s v="Australia"/>
    <x v="0"/>
  </r>
  <r>
    <s v="AUD"/>
    <s v="SALES-POS"/>
    <s v="Diana"/>
    <n v="1062.06"/>
    <d v="2018-08-20T00:00:00"/>
    <x v="5"/>
    <x v="0"/>
    <s v="2018"/>
    <x v="0"/>
    <n v="26"/>
    <x v="1536"/>
    <n v="1056.06"/>
    <s v="Australia"/>
    <x v="0"/>
  </r>
  <r>
    <s v="AUD"/>
    <s v="POS"/>
    <s v="Billy"/>
    <n v="6922.84"/>
    <d v="2018-08-20T00:00:00"/>
    <x v="5"/>
    <x v="0"/>
    <s v="2018"/>
    <x v="1"/>
    <n v="52"/>
    <x v="1043"/>
    <n v="6904.4000000000005"/>
    <s v="Australia"/>
    <x v="0"/>
  </r>
  <r>
    <s v="AUD"/>
    <s v="SALES-POS"/>
    <s v="Isaiah"/>
    <n v="9578.01"/>
    <d v="2018-08-20T00:00:00"/>
    <x v="5"/>
    <x v="0"/>
    <s v="2018"/>
    <x v="1"/>
    <n v="23"/>
    <x v="1537"/>
    <n v="9473.01"/>
    <s v="Australia"/>
    <x v="0"/>
  </r>
  <r>
    <s v="AUD"/>
    <s v="POS"/>
    <s v="Michelle"/>
    <n v="3854.14"/>
    <d v="2018-08-20T00:00:00"/>
    <x v="5"/>
    <x v="0"/>
    <s v="2018"/>
    <x v="0"/>
    <n v="19"/>
    <x v="1538"/>
    <n v="3826.56"/>
    <s v="Australia"/>
    <x v="0"/>
  </r>
  <r>
    <s v="AUD"/>
    <s v="POS"/>
    <s v="Tonya"/>
    <n v="4270"/>
    <d v="2018-08-20T00:00:00"/>
    <x v="5"/>
    <x v="0"/>
    <s v="2018"/>
    <x v="0"/>
    <n v="27"/>
    <x v="1539"/>
    <n v="4246.62"/>
    <s v="Australia"/>
    <x v="0"/>
  </r>
  <r>
    <s v="AUD"/>
    <s v="SALES-POS"/>
    <s v="Ruth"/>
    <n v="2235.23"/>
    <d v="2018-08-20T00:00:00"/>
    <x v="5"/>
    <x v="0"/>
    <s v="2018"/>
    <x v="0"/>
    <n v="47"/>
    <x v="722"/>
    <n v="2230.0100000000002"/>
    <s v="Australia"/>
    <x v="0"/>
  </r>
  <r>
    <s v="AUD"/>
    <s v="POS"/>
    <s v="Matthew"/>
    <n v="8396.35"/>
    <d v="2018-08-20T00:00:00"/>
    <x v="5"/>
    <x v="0"/>
    <s v="2018"/>
    <x v="1"/>
    <n v="39"/>
    <x v="1540"/>
    <n v="8342.9600000000009"/>
    <s v="Australia"/>
    <x v="0"/>
  </r>
  <r>
    <s v="AUD"/>
    <s v="POS"/>
    <s v="Robert"/>
    <n v="6826.33"/>
    <d v="2018-08-20T00:00:00"/>
    <x v="5"/>
    <x v="0"/>
    <s v="2018"/>
    <x v="1"/>
    <n v="26"/>
    <x v="1541"/>
    <n v="6813.7699999999995"/>
    <s v="Australia"/>
    <x v="0"/>
  </r>
  <r>
    <s v="AUD"/>
    <s v="SALES-POS"/>
    <s v="Michael"/>
    <n v="52481.83"/>
    <d v="2018-08-20T00:00:00"/>
    <x v="5"/>
    <x v="0"/>
    <s v="2018"/>
    <x v="1"/>
    <n v="19"/>
    <x v="1271"/>
    <n v="52447.89"/>
    <s v="Australia"/>
    <x v="0"/>
  </r>
  <r>
    <s v="AUD"/>
    <s v="POS"/>
    <s v="Lucas"/>
    <n v="5279.76"/>
    <d v="2018-08-20T00:00:00"/>
    <x v="5"/>
    <x v="0"/>
    <s v="2018"/>
    <x v="1"/>
    <n v="21"/>
    <x v="1542"/>
    <n v="5259.45"/>
    <s v="Australia"/>
    <x v="0"/>
  </r>
  <r>
    <s v="AUD"/>
    <s v="POS"/>
    <s v="Michelle"/>
    <n v="3838.83"/>
    <d v="2018-08-20T00:00:00"/>
    <x v="5"/>
    <x v="0"/>
    <s v="2018"/>
    <x v="0"/>
    <n v="19"/>
    <x v="183"/>
    <n v="3823.52"/>
    <s v="Australia"/>
    <x v="0"/>
  </r>
  <r>
    <s v="AUD"/>
    <s v="POS"/>
    <s v="Michelle"/>
    <n v="3786.89"/>
    <d v="2018-08-20T00:00:00"/>
    <x v="5"/>
    <x v="0"/>
    <s v="2018"/>
    <x v="0"/>
    <n v="19"/>
    <x v="1543"/>
    <n v="3734.95"/>
    <s v="Australia"/>
    <x v="0"/>
  </r>
  <r>
    <s v="AUD"/>
    <s v="POS"/>
    <s v="Derek"/>
    <n v="473.44"/>
    <d v="2018-08-20T00:00:00"/>
    <x v="5"/>
    <x v="0"/>
    <s v="2018"/>
    <x v="1"/>
    <n v="20"/>
    <x v="1544"/>
    <n v="454.75"/>
    <s v="Australia"/>
    <x v="0"/>
  </r>
  <r>
    <s v="AUD"/>
    <s v="POS"/>
    <s v="Kimberly"/>
    <n v="1338.02"/>
    <d v="2018-08-20T00:00:00"/>
    <x v="5"/>
    <x v="0"/>
    <s v="2018"/>
    <x v="0"/>
    <n v="24"/>
    <x v="1545"/>
    <n v="1022.63"/>
    <s v="Australia"/>
    <x v="0"/>
  </r>
  <r>
    <s v="AUD"/>
    <s v="POS"/>
    <s v="Rhonda"/>
    <n v="1736.53"/>
    <d v="2018-08-20T00:00:00"/>
    <x v="5"/>
    <x v="0"/>
    <s v="2018"/>
    <x v="0"/>
    <n v="40"/>
    <x v="1546"/>
    <n v="1728.1"/>
    <s v="Australia"/>
    <x v="0"/>
  </r>
  <r>
    <s v="AUD"/>
    <s v="POS"/>
    <s v="Melissa"/>
    <n v="2900.47"/>
    <d v="2018-08-20T00:00:00"/>
    <x v="5"/>
    <x v="0"/>
    <s v="2018"/>
    <x v="0"/>
    <n v="30"/>
    <x v="1547"/>
    <n v="2877.3799999999997"/>
    <s v="Australia"/>
    <x v="0"/>
  </r>
  <r>
    <s v="AUD"/>
    <s v="PAY/SALARY"/>
    <s v="Lucas"/>
    <n v="8858.41"/>
    <d v="2018-08-20T00:00:00"/>
    <x v="5"/>
    <x v="0"/>
    <s v="2018"/>
    <x v="1"/>
    <n v="21"/>
    <x v="571"/>
    <n v="5279.76"/>
    <s v="Australia"/>
    <x v="1"/>
  </r>
  <r>
    <s v="AUD"/>
    <s v="PAY/SALARY"/>
    <s v="Robin"/>
    <n v="4134.0600000000004"/>
    <d v="2018-08-20T00:00:00"/>
    <x v="5"/>
    <x v="0"/>
    <s v="2018"/>
    <x v="0"/>
    <n v="34"/>
    <x v="572"/>
    <n v="2422.67"/>
    <s v="Australia"/>
    <x v="1"/>
  </r>
  <r>
    <s v="AUD"/>
    <s v="PAYMENT"/>
    <s v="Robin"/>
    <n v="4088.06"/>
    <d v="2018-08-20T00:00:00"/>
    <x v="5"/>
    <x v="0"/>
    <s v="2018"/>
    <x v="0"/>
    <n v="34"/>
    <x v="58"/>
    <n v="4042.06"/>
    <s v="Australia"/>
    <x v="0"/>
  </r>
  <r>
    <s v="AUD"/>
    <s v="PAYMENT"/>
    <s v="Michael"/>
    <n v="52444.83"/>
    <d v="2018-08-20T00:00:00"/>
    <x v="5"/>
    <x v="0"/>
    <s v="2018"/>
    <x v="1"/>
    <n v="19"/>
    <x v="214"/>
    <n v="52407.83"/>
    <s v="Australia"/>
    <x v="0"/>
  </r>
  <r>
    <s v="AUD"/>
    <s v="PAY/SALARY"/>
    <s v="Rhonda"/>
    <n v="2628.62"/>
    <d v="2018-08-20T00:00:00"/>
    <x v="5"/>
    <x v="0"/>
    <s v="2018"/>
    <x v="0"/>
    <n v="40"/>
    <x v="573"/>
    <n v="1736.5299999999997"/>
    <s v="Australia"/>
    <x v="1"/>
  </r>
  <r>
    <s v="AUD"/>
    <s v="PAY/SALARY"/>
    <s v="Kenneth"/>
    <n v="7961.21"/>
    <d v="2018-08-20T00:00:00"/>
    <x v="5"/>
    <x v="0"/>
    <s v="2018"/>
    <x v="1"/>
    <n v="29"/>
    <x v="574"/>
    <n v="3555.91"/>
    <s v="Australia"/>
    <x v="1"/>
  </r>
  <r>
    <s v="AUD"/>
    <s v="PAYMENT"/>
    <s v="Ryan"/>
    <n v="33116.339999999997"/>
    <d v="2018-08-20T00:00:00"/>
    <x v="5"/>
    <x v="0"/>
    <s v="2018"/>
    <x v="1"/>
    <n v="38"/>
    <x v="491"/>
    <n v="33074.339999999997"/>
    <s v="Australia"/>
    <x v="0"/>
  </r>
  <r>
    <s v="AUD"/>
    <s v="PAY/SALARY"/>
    <s v="Natasha"/>
    <n v="193621.49"/>
    <d v="2018-08-20T00:00:00"/>
    <x v="5"/>
    <x v="0"/>
    <s v="2018"/>
    <x v="0"/>
    <n v="40"/>
    <x v="575"/>
    <n v="189405.44999999998"/>
    <s v="Australia"/>
    <x v="1"/>
  </r>
  <r>
    <s v="AUD"/>
    <s v="POS"/>
    <s v="Richard"/>
    <n v="16252.34"/>
    <d v="2018-08-20T00:00:00"/>
    <x v="5"/>
    <x v="0"/>
    <s v="2018"/>
    <x v="1"/>
    <n v="24"/>
    <x v="1548"/>
    <n v="16237.77"/>
    <s v="Australia"/>
    <x v="0"/>
  </r>
  <r>
    <s v="AUD"/>
    <s v="SALES-POS"/>
    <s v="Mackenzie"/>
    <n v="1701.91"/>
    <d v="2018-08-20T00:00:00"/>
    <x v="5"/>
    <x v="0"/>
    <s v="2018"/>
    <x v="0"/>
    <n v="18"/>
    <x v="591"/>
    <n v="1681.91"/>
    <s v="Australia"/>
    <x v="0"/>
  </r>
  <r>
    <s v="AUD"/>
    <s v="POS"/>
    <s v="Joseph"/>
    <n v="2080.2199999999998"/>
    <d v="2018-08-20T00:00:00"/>
    <x v="5"/>
    <x v="0"/>
    <s v="2018"/>
    <x v="1"/>
    <n v="37"/>
    <x v="1425"/>
    <n v="2065.5499999999997"/>
    <s v="Australia"/>
    <x v="0"/>
  </r>
  <r>
    <s v="AUD"/>
    <s v="PAY/SALARY"/>
    <s v="Maria"/>
    <n v="3685.22"/>
    <d v="2018-08-20T00:00:00"/>
    <x v="5"/>
    <x v="0"/>
    <s v="2018"/>
    <x v="0"/>
    <n v="35"/>
    <x v="579"/>
    <n v="2822.2699999999995"/>
    <s v="Australia"/>
    <x v="1"/>
  </r>
  <r>
    <s v="AUD"/>
    <s v="POS"/>
    <s v="Christine"/>
    <n v="8015.31"/>
    <d v="2018-08-20T00:00:00"/>
    <x v="5"/>
    <x v="0"/>
    <s v="2018"/>
    <x v="0"/>
    <n v="39"/>
    <x v="1549"/>
    <n v="7961.2300000000005"/>
    <s v="Australia"/>
    <x v="0"/>
  </r>
  <r>
    <s v="AUD"/>
    <s v="POS"/>
    <s v="Tonya"/>
    <n v="4178.13"/>
    <d v="2018-08-20T00:00:00"/>
    <x v="5"/>
    <x v="0"/>
    <s v="2018"/>
    <x v="0"/>
    <n v="27"/>
    <x v="1550"/>
    <n v="4086.26"/>
    <s v="Australia"/>
    <x v="0"/>
  </r>
  <r>
    <s v="AUD"/>
    <s v="POS"/>
    <s v="Kimberly"/>
    <n v="1034.92"/>
    <d v="2018-08-20T00:00:00"/>
    <x v="5"/>
    <x v="0"/>
    <s v="2018"/>
    <x v="0"/>
    <n v="24"/>
    <x v="1551"/>
    <n v="731.82"/>
    <s v="Australia"/>
    <x v="0"/>
  </r>
  <r>
    <s v="AUD"/>
    <s v="PAY/SALARY"/>
    <s v="Tim"/>
    <n v="62647.22"/>
    <d v="2018-08-20T00:00:00"/>
    <x v="5"/>
    <x v="0"/>
    <s v="2018"/>
    <x v="1"/>
    <n v="40"/>
    <x v="1552"/>
    <n v="53811.240000000005"/>
    <s v="Australia"/>
    <x v="1"/>
  </r>
  <r>
    <s v="AUD"/>
    <s v="PAY/SALARY"/>
    <s v="Brian"/>
    <n v="108791.32"/>
    <d v="2018-08-20T00:00:00"/>
    <x v="5"/>
    <x v="0"/>
    <s v="2018"/>
    <x v="1"/>
    <n v="42"/>
    <x v="583"/>
    <n v="105560.06000000001"/>
    <s v="Australia"/>
    <x v="1"/>
  </r>
  <r>
    <s v="AUD"/>
    <s v="PAY/SALARY"/>
    <s v="Ricky"/>
    <n v="6910.63"/>
    <d v="2018-08-20T00:00:00"/>
    <x v="5"/>
    <x v="0"/>
    <s v="2018"/>
    <x v="1"/>
    <n v="43"/>
    <x v="584"/>
    <n v="4322.62"/>
    <s v="Australia"/>
    <x v="1"/>
  </r>
  <r>
    <s v="AUD"/>
    <s v="PAY/SALARY"/>
    <s v="Luis"/>
    <n v="3532.33"/>
    <d v="2018-08-20T00:00:00"/>
    <x v="5"/>
    <x v="0"/>
    <s v="2018"/>
    <x v="1"/>
    <n v="27"/>
    <x v="585"/>
    <n v="2136.1"/>
    <s v="Australia"/>
    <x v="1"/>
  </r>
  <r>
    <s v="AUD"/>
    <s v="PAY/SALARY"/>
    <s v="Emily"/>
    <n v="30006.42"/>
    <d v="2018-08-20T00:00:00"/>
    <x v="5"/>
    <x v="0"/>
    <s v="2018"/>
    <x v="0"/>
    <n v="43"/>
    <x v="586"/>
    <n v="29341.989999999998"/>
    <s v="Australia"/>
    <x v="1"/>
  </r>
  <r>
    <s v="AUD"/>
    <s v="PAY/SALARY"/>
    <s v="Kimberly"/>
    <n v="2094.7600000000002"/>
    <d v="2018-08-20T00:00:00"/>
    <x v="5"/>
    <x v="0"/>
    <s v="2018"/>
    <x v="0"/>
    <n v="24"/>
    <x v="587"/>
    <n v="1034.9200000000003"/>
    <s v="Australia"/>
    <x v="1"/>
  </r>
  <r>
    <s v="AUD"/>
    <s v="PAY/SALARY"/>
    <s v="Edward"/>
    <n v="5878.28"/>
    <d v="2018-08-20T00:00:00"/>
    <x v="5"/>
    <x v="0"/>
    <s v="2018"/>
    <x v="1"/>
    <n v="19"/>
    <x v="588"/>
    <n v="4887.7299999999996"/>
    <s v="Australia"/>
    <x v="1"/>
  </r>
  <r>
    <s v="AUD"/>
    <s v="POS"/>
    <s v="Joseph"/>
    <n v="2070.86"/>
    <d v="2018-08-20T00:00:00"/>
    <x v="5"/>
    <x v="0"/>
    <s v="2018"/>
    <x v="1"/>
    <n v="37"/>
    <x v="1553"/>
    <n v="2061.5"/>
    <s v="Australia"/>
    <x v="0"/>
  </r>
  <r>
    <s v="AUD"/>
    <s v="POS"/>
    <s v="Rhonda"/>
    <n v="2612.44"/>
    <d v="2018-08-20T00:00:00"/>
    <x v="5"/>
    <x v="0"/>
    <s v="2018"/>
    <x v="0"/>
    <n v="40"/>
    <x v="73"/>
    <n v="2596.2600000000002"/>
    <s v="Australia"/>
    <x v="0"/>
  </r>
  <r>
    <s v="AUD"/>
    <s v="PAYMENT"/>
    <s v="Lucas"/>
    <n v="8818.41"/>
    <d v="2018-08-20T00:00:00"/>
    <x v="5"/>
    <x v="0"/>
    <s v="2018"/>
    <x v="1"/>
    <n v="21"/>
    <x v="257"/>
    <n v="8778.41"/>
    <s v="Australia"/>
    <x v="0"/>
  </r>
  <r>
    <s v="AUD"/>
    <s v="PAY/SALARY"/>
    <s v="Michael"/>
    <n v="6139.55"/>
    <d v="2018-08-20T00:00:00"/>
    <x v="5"/>
    <x v="0"/>
    <s v="2018"/>
    <x v="1"/>
    <n v="40"/>
    <x v="590"/>
    <n v="3859.19"/>
    <s v="Australia"/>
    <x v="1"/>
  </r>
  <r>
    <s v="AUD"/>
    <s v="PAYMENT"/>
    <s v="Craig"/>
    <n v="32737.16"/>
    <d v="2018-08-20T00:00:00"/>
    <x v="5"/>
    <x v="0"/>
    <s v="2018"/>
    <x v="1"/>
    <n v="28"/>
    <x v="591"/>
    <n v="32717.16"/>
    <s v="Australia"/>
    <x v="0"/>
  </r>
  <r>
    <s v="AUD"/>
    <s v="PAY/SALARY"/>
    <s v="Melissa"/>
    <n v="4537.1899999999996"/>
    <d v="2018-08-20T00:00:00"/>
    <x v="5"/>
    <x v="0"/>
    <s v="2018"/>
    <x v="0"/>
    <n v="30"/>
    <x v="592"/>
    <n v="2900.4699999999993"/>
    <s v="Australia"/>
    <x v="1"/>
  </r>
  <r>
    <s v="AUD"/>
    <s v="POS"/>
    <s v="Virginia"/>
    <n v="3544.46"/>
    <d v="2018-08-20T00:00:00"/>
    <x v="5"/>
    <x v="0"/>
    <s v="2018"/>
    <x v="0"/>
    <n v="20"/>
    <x v="1554"/>
    <n v="3534.07"/>
    <s v="Australia"/>
    <x v="0"/>
  </r>
  <r>
    <s v="AUD"/>
    <s v="POS"/>
    <s v="Rhonda"/>
    <n v="2590.44"/>
    <d v="2018-08-20T00:00:00"/>
    <x v="5"/>
    <x v="0"/>
    <s v="2018"/>
    <x v="0"/>
    <n v="40"/>
    <x v="16"/>
    <n v="2568.44"/>
    <s v="Australia"/>
    <x v="0"/>
  </r>
  <r>
    <s v="AUD"/>
    <s v="SALES-POS"/>
    <s v="Gregory"/>
    <n v="1428.23"/>
    <d v="2018-08-20T00:00:00"/>
    <x v="5"/>
    <x v="0"/>
    <s v="2018"/>
    <x v="1"/>
    <n v="42"/>
    <x v="1555"/>
    <n v="1262.97"/>
    <s v="Australia"/>
    <x v="0"/>
  </r>
  <r>
    <s v="AUD"/>
    <s v="INTER BANK"/>
    <s v="Michele"/>
    <n v="2572.02"/>
    <d v="2018-08-20T00:00:00"/>
    <x v="5"/>
    <x v="0"/>
    <s v="2018"/>
    <x v="0"/>
    <n v="30"/>
    <x v="17"/>
    <n v="2517.02"/>
    <s v="Australia"/>
    <x v="0"/>
  </r>
  <r>
    <s v="AUD"/>
    <s v="PAYMENT"/>
    <s v="Marissa"/>
    <n v="4250.04"/>
    <d v="2018-08-20T00:00:00"/>
    <x v="5"/>
    <x v="0"/>
    <s v="2018"/>
    <x v="0"/>
    <n v="23"/>
    <x v="16"/>
    <n v="4228.04"/>
    <s v="Australia"/>
    <x v="0"/>
  </r>
  <r>
    <s v="AUD"/>
    <s v="SALES-POS"/>
    <s v="Michele"/>
    <n v="2627.02"/>
    <d v="2018-08-20T00:00:00"/>
    <x v="5"/>
    <x v="0"/>
    <s v="2018"/>
    <x v="0"/>
    <n v="30"/>
    <x v="1556"/>
    <n v="2608.63"/>
    <s v="Australia"/>
    <x v="0"/>
  </r>
  <r>
    <s v="AUD"/>
    <s v="POS"/>
    <s v="Christine"/>
    <n v="7948.7"/>
    <d v="2018-08-20T00:00:00"/>
    <x v="5"/>
    <x v="0"/>
    <s v="2018"/>
    <x v="0"/>
    <n v="39"/>
    <x v="1557"/>
    <n v="7882.09"/>
    <s v="Australia"/>
    <x v="0"/>
  </r>
  <r>
    <s v="AUD"/>
    <s v="SALES-POS"/>
    <s v="Sandra"/>
    <n v="2318.0500000000002"/>
    <d v="2018-08-20T00:00:00"/>
    <x v="5"/>
    <x v="0"/>
    <s v="2018"/>
    <x v="0"/>
    <n v="34"/>
    <x v="1558"/>
    <n v="2300.2400000000002"/>
    <s v="Australia"/>
    <x v="0"/>
  </r>
  <r>
    <s v="AUD"/>
    <s v="POS"/>
    <s v="Tyler"/>
    <n v="3435.2"/>
    <d v="2018-08-20T00:00:00"/>
    <x v="5"/>
    <x v="0"/>
    <s v="2018"/>
    <x v="1"/>
    <n v="69"/>
    <x v="1519"/>
    <n v="3413.14"/>
    <s v="Australia"/>
    <x v="0"/>
  </r>
  <r>
    <s v="AUD"/>
    <s v="SALES-POS"/>
    <s v="Michele"/>
    <n v="2535.92"/>
    <d v="2018-08-20T00:00:00"/>
    <x v="5"/>
    <x v="0"/>
    <s v="2018"/>
    <x v="0"/>
    <n v="30"/>
    <x v="1559"/>
    <n v="2499.8200000000002"/>
    <s v="Australia"/>
    <x v="0"/>
  </r>
  <r>
    <s v="AUD"/>
    <s v="PAYMENT"/>
    <s v="Susan"/>
    <n v="2724.13"/>
    <d v="2018-08-20T00:00:00"/>
    <x v="5"/>
    <x v="0"/>
    <s v="2018"/>
    <x v="0"/>
    <n v="19"/>
    <x v="25"/>
    <n v="2688.13"/>
    <s v="Australia"/>
    <x v="0"/>
  </r>
  <r>
    <s v="AUD"/>
    <s v="PAYMENT"/>
    <s v="Kimberly"/>
    <n v="2030.91"/>
    <d v="2018-08-20T00:00:00"/>
    <x v="5"/>
    <x v="0"/>
    <s v="2018"/>
    <x v="0"/>
    <n v="24"/>
    <x v="339"/>
    <n v="1977.91"/>
    <s v="Australia"/>
    <x v="0"/>
  </r>
  <r>
    <s v="AUD"/>
    <s v="PAY/SALARY"/>
    <s v="James"/>
    <n v="10551.95"/>
    <d v="2018-08-20T00:00:00"/>
    <x v="5"/>
    <x v="0"/>
    <s v="2018"/>
    <x v="1"/>
    <n v="28"/>
    <x v="601"/>
    <n v="8013.27"/>
    <s v="Australia"/>
    <x v="1"/>
  </r>
  <r>
    <s v="AUD"/>
    <s v="PAY/SALARY"/>
    <s v="Michelle"/>
    <n v="7764.35"/>
    <d v="2018-08-20T00:00:00"/>
    <x v="5"/>
    <x v="0"/>
    <s v="2018"/>
    <x v="0"/>
    <n v="19"/>
    <x v="602"/>
    <n v="3786.8900000000003"/>
    <s v="Australia"/>
    <x v="1"/>
  </r>
  <r>
    <s v="AUD"/>
    <s v="POS"/>
    <s v="Kimberly"/>
    <n v="2083.91"/>
    <d v="2018-08-20T00:00:00"/>
    <x v="5"/>
    <x v="0"/>
    <s v="2018"/>
    <x v="0"/>
    <n v="24"/>
    <x v="858"/>
    <n v="2073.06"/>
    <s v="Australia"/>
    <x v="0"/>
  </r>
  <r>
    <s v="AUD"/>
    <s v="SALES-POS"/>
    <s v="Rhonda"/>
    <n v="2578.0500000000002"/>
    <d v="2018-08-20T00:00:00"/>
    <x v="5"/>
    <x v="0"/>
    <s v="2018"/>
    <x v="0"/>
    <n v="40"/>
    <x v="1446"/>
    <n v="2565.6600000000003"/>
    <s v="Australia"/>
    <x v="0"/>
  </r>
  <r>
    <s v="AUD"/>
    <s v="POS"/>
    <s v="Lucas"/>
    <n v="8802.4599999999991"/>
    <d v="2018-08-20T00:00:00"/>
    <x v="5"/>
    <x v="0"/>
    <s v="2018"/>
    <x v="1"/>
    <n v="21"/>
    <x v="193"/>
    <n v="8786.5099999999984"/>
    <s v="Australia"/>
    <x v="0"/>
  </r>
  <r>
    <s v="AUD"/>
    <s v="PAYMENT"/>
    <s v="Charles"/>
    <n v="3411.92"/>
    <d v="2018-08-20T00:00:00"/>
    <x v="5"/>
    <x v="0"/>
    <s v="2018"/>
    <x v="1"/>
    <n v="18"/>
    <x v="17"/>
    <n v="3356.92"/>
    <s v="Australia"/>
    <x v="0"/>
  </r>
  <r>
    <s v="AUD"/>
    <s v="SALES-POS"/>
    <s v="Linda"/>
    <n v="439.97"/>
    <d v="2018-08-20T00:00:00"/>
    <x v="5"/>
    <x v="0"/>
    <s v="2018"/>
    <x v="0"/>
    <n v="24"/>
    <x v="464"/>
    <n v="423.51000000000005"/>
    <s v="Australia"/>
    <x v="0"/>
  </r>
  <r>
    <s v="AUD"/>
    <s v="POS"/>
    <s v="Jessica"/>
    <n v="1909.52"/>
    <d v="2018-08-20T00:00:00"/>
    <x v="5"/>
    <x v="0"/>
    <s v="2018"/>
    <x v="0"/>
    <n v="21"/>
    <x v="1560"/>
    <n v="1884.6399999999999"/>
    <s v="Australia"/>
    <x v="0"/>
  </r>
  <r>
    <s v="AUD"/>
    <s v="PAYMENT"/>
    <s v="Tyler"/>
    <n v="3371.2"/>
    <d v="2018-08-20T00:00:00"/>
    <x v="5"/>
    <x v="0"/>
    <s v="2018"/>
    <x v="1"/>
    <n v="69"/>
    <x v="606"/>
    <n v="3307.2"/>
    <s v="Australia"/>
    <x v="0"/>
  </r>
  <r>
    <s v="AUD"/>
    <s v="PAYMENT"/>
    <s v="Brian"/>
    <n v="108758.32"/>
    <d v="2018-08-20T00:00:00"/>
    <x v="5"/>
    <x v="0"/>
    <s v="2018"/>
    <x v="1"/>
    <n v="42"/>
    <x v="92"/>
    <n v="108725.32"/>
    <s v="Australia"/>
    <x v="0"/>
  </r>
  <r>
    <s v="AUD"/>
    <s v="PAYMENT"/>
    <s v="Lori"/>
    <n v="688.08"/>
    <d v="2018-08-20T00:00:00"/>
    <x v="5"/>
    <x v="0"/>
    <s v="2018"/>
    <x v="0"/>
    <n v="18"/>
    <x v="617"/>
    <n v="627.08000000000004"/>
    <s v="Australia"/>
    <x v="0"/>
  </r>
  <r>
    <s v="AUD"/>
    <s v="POS"/>
    <s v="Michael"/>
    <n v="42956.84"/>
    <d v="2018-08-20T00:00:00"/>
    <x v="5"/>
    <x v="0"/>
    <s v="2018"/>
    <x v="1"/>
    <n v="22"/>
    <x v="1561"/>
    <n v="42947.03"/>
    <s v="Australia"/>
    <x v="0"/>
  </r>
  <r>
    <s v="AUD"/>
    <s v="POS"/>
    <s v="Heather"/>
    <n v="1090.83"/>
    <d v="2018-08-20T00:00:00"/>
    <x v="5"/>
    <x v="0"/>
    <s v="2018"/>
    <x v="0"/>
    <n v="41"/>
    <x v="1562"/>
    <n v="1074.3399999999999"/>
    <s v="Australia"/>
    <x v="0"/>
  </r>
  <r>
    <s v="AUD"/>
    <s v="POS"/>
    <s v="Linda"/>
    <n v="410.92"/>
    <d v="2018-08-20T00:00:00"/>
    <x v="5"/>
    <x v="0"/>
    <s v="2018"/>
    <x v="0"/>
    <n v="24"/>
    <x v="1563"/>
    <n v="381.87"/>
    <s v="Australia"/>
    <x v="0"/>
  </r>
  <r>
    <s v="AUD"/>
    <s v="PAYMENT"/>
    <s v="Edward"/>
    <n v="5847.28"/>
    <d v="2018-08-20T00:00:00"/>
    <x v="5"/>
    <x v="0"/>
    <s v="2018"/>
    <x v="1"/>
    <n v="19"/>
    <x v="476"/>
    <n v="5816.28"/>
    <s v="Australia"/>
    <x v="0"/>
  </r>
  <r>
    <s v="AUD"/>
    <s v="POS"/>
    <s v="Sandra"/>
    <n v="2240.29"/>
    <d v="2018-08-20T00:00:00"/>
    <x v="5"/>
    <x v="0"/>
    <s v="2018"/>
    <x v="0"/>
    <n v="34"/>
    <x v="1564"/>
    <n v="2162.5299999999997"/>
    <s v="Australia"/>
    <x v="0"/>
  </r>
  <r>
    <s v="AUD"/>
    <s v="POS"/>
    <s v="Jessica"/>
    <n v="1887.92"/>
    <d v="2018-08-20T00:00:00"/>
    <x v="5"/>
    <x v="0"/>
    <s v="2018"/>
    <x v="0"/>
    <n v="21"/>
    <x v="1565"/>
    <n v="1866.3200000000002"/>
    <s v="Australia"/>
    <x v="0"/>
  </r>
  <r>
    <s v="AUD"/>
    <s v="PAYMENT"/>
    <s v="Robert"/>
    <n v="6765.33"/>
    <d v="2018-08-20T00:00:00"/>
    <x v="5"/>
    <x v="0"/>
    <s v="2018"/>
    <x v="1"/>
    <n v="26"/>
    <x v="617"/>
    <n v="6704.33"/>
    <s v="Australia"/>
    <x v="0"/>
  </r>
  <r>
    <s v="AUD"/>
    <s v="POS"/>
    <s v="Michele"/>
    <n v="2514.96"/>
    <d v="2018-08-20T00:00:00"/>
    <x v="5"/>
    <x v="0"/>
    <s v="2018"/>
    <x v="0"/>
    <n v="30"/>
    <x v="1566"/>
    <n v="2494"/>
    <s v="Australia"/>
    <x v="0"/>
  </r>
  <r>
    <s v="AUD"/>
    <s v="SALES-POS"/>
    <s v="Jacqueline"/>
    <n v="1887.61"/>
    <d v="2018-08-20T00:00:00"/>
    <x v="5"/>
    <x v="0"/>
    <s v="2018"/>
    <x v="0"/>
    <n v="30"/>
    <x v="1567"/>
    <n v="1801.1499999999999"/>
    <s v="Australia"/>
    <x v="0"/>
  </r>
  <r>
    <s v="AUD"/>
    <s v="POS"/>
    <s v="Lucas"/>
    <n v="8772.76"/>
    <d v="2018-08-21T00:00:00"/>
    <x v="6"/>
    <x v="0"/>
    <s v="2018"/>
    <x v="1"/>
    <n v="21"/>
    <x v="1445"/>
    <n v="8743.06"/>
    <s v="Australia"/>
    <x v="0"/>
  </r>
  <r>
    <s v="AUD"/>
    <s v="POS"/>
    <s v="Linda"/>
    <n v="384.65"/>
    <d v="2018-08-21T00:00:00"/>
    <x v="6"/>
    <x v="0"/>
    <s v="2018"/>
    <x v="0"/>
    <n v="24"/>
    <x v="504"/>
    <n v="358.38"/>
    <s v="Australia"/>
    <x v="0"/>
  </r>
  <r>
    <s v="AUD"/>
    <s v="SALES-POS"/>
    <s v="Linda"/>
    <n v="354.99"/>
    <d v="2018-08-21T00:00:00"/>
    <x v="6"/>
    <x v="0"/>
    <s v="2018"/>
    <x v="0"/>
    <n v="24"/>
    <x v="1568"/>
    <n v="325.33"/>
    <s v="Australia"/>
    <x v="0"/>
  </r>
  <r>
    <s v="AUD"/>
    <s v="POS"/>
    <s v="Joseph"/>
    <n v="2061.42"/>
    <d v="2018-08-21T00:00:00"/>
    <x v="6"/>
    <x v="0"/>
    <s v="2018"/>
    <x v="1"/>
    <n v="37"/>
    <x v="1569"/>
    <n v="2051.98"/>
    <s v="Australia"/>
    <x v="0"/>
  </r>
  <r>
    <s v="AUD"/>
    <s v="SALES-POS"/>
    <s v="Michael"/>
    <n v="3308.52"/>
    <d v="2018-08-21T00:00:00"/>
    <x v="6"/>
    <x v="0"/>
    <s v="2018"/>
    <x v="1"/>
    <n v="44"/>
    <x v="1534"/>
    <n v="3272.68"/>
    <s v="Australia"/>
    <x v="0"/>
  </r>
  <r>
    <s v="AUD"/>
    <s v="PAYMENT"/>
    <s v="Dustin"/>
    <n v="2344.0100000000002"/>
    <d v="2018-08-21T00:00:00"/>
    <x v="6"/>
    <x v="0"/>
    <s v="2018"/>
    <x v="1"/>
    <n v="28"/>
    <x v="1570"/>
    <n v="2156.0100000000002"/>
    <s v="Australia"/>
    <x v="0"/>
  </r>
  <r>
    <s v="AUD"/>
    <s v="INTER BANK"/>
    <s v="Diana"/>
    <n v="1042.06"/>
    <d v="2018-08-21T00:00:00"/>
    <x v="6"/>
    <x v="0"/>
    <s v="2018"/>
    <x v="0"/>
    <n v="26"/>
    <x v="591"/>
    <n v="1022.06"/>
    <s v="Australia"/>
    <x v="0"/>
  </r>
  <r>
    <s v="AUD"/>
    <s v="INTER BANK"/>
    <s v="Linda"/>
    <n v="5763.53"/>
    <d v="2018-08-21T00:00:00"/>
    <x v="6"/>
    <x v="0"/>
    <s v="2018"/>
    <x v="0"/>
    <n v="35"/>
    <x v="112"/>
    <n v="5746.53"/>
    <s v="Australia"/>
    <x v="0"/>
  </r>
  <r>
    <s v="AUD"/>
    <s v="PHONE BANK"/>
    <s v="Kenneth"/>
    <n v="7918.21"/>
    <d v="2018-08-21T00:00:00"/>
    <x v="6"/>
    <x v="0"/>
    <s v="2018"/>
    <x v="1"/>
    <n v="29"/>
    <x v="115"/>
    <n v="7875.21"/>
    <s v="Australia"/>
    <x v="0"/>
  </r>
  <r>
    <s v="AUD"/>
    <s v="INTER BANK"/>
    <s v="Rachael"/>
    <n v="3675.56"/>
    <d v="2018-08-21T00:00:00"/>
    <x v="6"/>
    <x v="0"/>
    <s v="2018"/>
    <x v="0"/>
    <n v="21"/>
    <x v="591"/>
    <n v="3655.56"/>
    <s v="Australia"/>
    <x v="0"/>
  </r>
  <r>
    <s v="AUD"/>
    <s v="PAYMENT"/>
    <s v="Craig"/>
    <n v="32707.16"/>
    <d v="2018-08-21T00:00:00"/>
    <x v="6"/>
    <x v="0"/>
    <s v="2018"/>
    <x v="1"/>
    <n v="28"/>
    <x v="42"/>
    <n v="32677.16"/>
    <s v="Australia"/>
    <x v="0"/>
  </r>
  <r>
    <s v="AUD"/>
    <s v="SALES-POS"/>
    <s v="Joseph"/>
    <n v="2050.04"/>
    <d v="2018-08-21T00:00:00"/>
    <x v="6"/>
    <x v="0"/>
    <s v="2018"/>
    <x v="1"/>
    <n v="37"/>
    <x v="1571"/>
    <n v="2038.6599999999999"/>
    <s v="Australia"/>
    <x v="0"/>
  </r>
  <r>
    <s v="AUD"/>
    <s v="INTER BANK"/>
    <s v="Alexander"/>
    <n v="8229.36"/>
    <d v="2018-08-21T00:00:00"/>
    <x v="6"/>
    <x v="0"/>
    <s v="2018"/>
    <x v="1"/>
    <n v="38"/>
    <x v="491"/>
    <n v="8187.3600000000006"/>
    <s v="Australia"/>
    <x v="0"/>
  </r>
  <r>
    <s v="AUD"/>
    <s v="PAYMENT"/>
    <s v="Sandra"/>
    <n v="2220.29"/>
    <d v="2018-08-21T00:00:00"/>
    <x v="6"/>
    <x v="0"/>
    <s v="2018"/>
    <x v="0"/>
    <n v="34"/>
    <x v="591"/>
    <n v="2200.29"/>
    <s v="Australia"/>
    <x v="0"/>
  </r>
  <r>
    <s v="AUD"/>
    <s v="PAYMENT"/>
    <s v="Christine"/>
    <n v="7927.7"/>
    <d v="2018-08-21T00:00:00"/>
    <x v="6"/>
    <x v="0"/>
    <s v="2018"/>
    <x v="0"/>
    <n v="39"/>
    <x v="9"/>
    <n v="7906.7"/>
    <s v="Australia"/>
    <x v="0"/>
  </r>
  <r>
    <s v="AUD"/>
    <s v="SALES-POS"/>
    <s v="Heather"/>
    <n v="1066.32"/>
    <d v="2018-08-21T00:00:00"/>
    <x v="6"/>
    <x v="0"/>
    <s v="2018"/>
    <x v="0"/>
    <n v="41"/>
    <x v="1572"/>
    <n v="1041.81"/>
    <s v="Australia"/>
    <x v="0"/>
  </r>
  <r>
    <s v="AUD"/>
    <s v="PAYMENT"/>
    <s v="Darren"/>
    <n v="9235.18"/>
    <d v="2018-08-21T00:00:00"/>
    <x v="6"/>
    <x v="0"/>
    <s v="2018"/>
    <x v="1"/>
    <n v="20"/>
    <x v="14"/>
    <n v="9196.18"/>
    <s v="Australia"/>
    <x v="0"/>
  </r>
  <r>
    <s v="AUD"/>
    <s v="PAYMENT"/>
    <s v="Timothy"/>
    <n v="3801.08"/>
    <d v="2018-08-21T00:00:00"/>
    <x v="6"/>
    <x v="0"/>
    <s v="2018"/>
    <x v="1"/>
    <n v="20"/>
    <x v="40"/>
    <n v="3767.08"/>
    <s v="Australia"/>
    <x v="0"/>
  </r>
  <r>
    <s v="AUD"/>
    <s v="PAYMENT"/>
    <s v="Diana"/>
    <n v="1006.06"/>
    <d v="2018-08-21T00:00:00"/>
    <x v="6"/>
    <x v="0"/>
    <s v="2018"/>
    <x v="0"/>
    <n v="26"/>
    <x v="25"/>
    <n v="970.06"/>
    <s v="Australia"/>
    <x v="0"/>
  </r>
  <r>
    <s v="AUD"/>
    <s v="PAYMENT"/>
    <s v="Abigail"/>
    <n v="4847.17"/>
    <d v="2018-08-21T00:00:00"/>
    <x v="6"/>
    <x v="0"/>
    <s v="2018"/>
    <x v="0"/>
    <n v="40"/>
    <x v="998"/>
    <n v="4731.17"/>
    <s v="Australia"/>
    <x v="0"/>
  </r>
  <r>
    <s v="AUD"/>
    <s v="SALES-POS"/>
    <s v="Maria"/>
    <n v="3660.85"/>
    <d v="2018-08-21T00:00:00"/>
    <x v="6"/>
    <x v="0"/>
    <s v="2018"/>
    <x v="0"/>
    <n v="35"/>
    <x v="1573"/>
    <n v="3636.48"/>
    <s v="Australia"/>
    <x v="0"/>
  </r>
  <r>
    <s v="AUD"/>
    <s v="PAYMENT"/>
    <s v="Linda"/>
    <n v="5727.53"/>
    <d v="2018-08-21T00:00:00"/>
    <x v="6"/>
    <x v="0"/>
    <s v="2018"/>
    <x v="0"/>
    <n v="35"/>
    <x v="25"/>
    <n v="5691.53"/>
    <s v="Australia"/>
    <x v="0"/>
  </r>
  <r>
    <s v="AUD"/>
    <s v="PAYMENT"/>
    <s v="Mackenzie"/>
    <n v="1512.91"/>
    <d v="2018-08-21T00:00:00"/>
    <x v="6"/>
    <x v="0"/>
    <s v="2018"/>
    <x v="0"/>
    <n v="18"/>
    <x v="548"/>
    <n v="1323.91"/>
    <s v="Australia"/>
    <x v="0"/>
  </r>
  <r>
    <s v="AUD"/>
    <s v="SALES-POS"/>
    <s v="Isaiah"/>
    <n v="9370.01"/>
    <d v="2018-08-21T00:00:00"/>
    <x v="6"/>
    <x v="0"/>
    <s v="2018"/>
    <x v="1"/>
    <n v="23"/>
    <x v="1574"/>
    <n v="9162.01"/>
    <s v="Australia"/>
    <x v="0"/>
  </r>
  <r>
    <s v="AUD"/>
    <s v="SALES-POS"/>
    <s v="Stephanie"/>
    <n v="1039"/>
    <d v="2018-08-21T00:00:00"/>
    <x v="6"/>
    <x v="0"/>
    <s v="2018"/>
    <x v="0"/>
    <n v="53"/>
    <x v="1575"/>
    <n v="1007.07"/>
    <s v="Australia"/>
    <x v="0"/>
  </r>
  <r>
    <s v="AUD"/>
    <s v="SALES-POS"/>
    <s v="Christopher"/>
    <n v="58500.29"/>
    <d v="2018-08-21T00:00:00"/>
    <x v="6"/>
    <x v="0"/>
    <s v="2018"/>
    <x v="1"/>
    <n v="33"/>
    <x v="1576"/>
    <n v="58384.83"/>
    <s v="Australia"/>
    <x v="0"/>
  </r>
  <r>
    <s v="AUD"/>
    <s v="INTER BANK"/>
    <s v="Craig"/>
    <n v="32678.16"/>
    <d v="2018-08-21T00:00:00"/>
    <x v="6"/>
    <x v="0"/>
    <s v="2018"/>
    <x v="1"/>
    <n v="28"/>
    <x v="11"/>
    <n v="32649.16"/>
    <s v="Australia"/>
    <x v="0"/>
  </r>
  <r>
    <s v="AUD"/>
    <s v="PAYMENT"/>
    <s v="Michelle"/>
    <n v="7710.35"/>
    <d v="2018-08-21T00:00:00"/>
    <x v="6"/>
    <x v="0"/>
    <s v="2018"/>
    <x v="0"/>
    <n v="19"/>
    <x v="624"/>
    <n v="7656.35"/>
    <s v="Australia"/>
    <x v="0"/>
  </r>
  <r>
    <s v="AUD"/>
    <s v="SALES-POS"/>
    <s v="Michael"/>
    <n v="3289.99"/>
    <d v="2018-08-21T00:00:00"/>
    <x v="6"/>
    <x v="0"/>
    <s v="2018"/>
    <x v="1"/>
    <n v="44"/>
    <x v="1577"/>
    <n v="3271.4599999999996"/>
    <s v="Australia"/>
    <x v="0"/>
  </r>
  <r>
    <s v="AUD"/>
    <s v="POS"/>
    <s v="Isaiah"/>
    <n v="9364.5400000000009"/>
    <d v="2018-08-21T00:00:00"/>
    <x v="6"/>
    <x v="0"/>
    <s v="2018"/>
    <x v="1"/>
    <n v="23"/>
    <x v="1578"/>
    <n v="9359.0700000000015"/>
    <s v="Australia"/>
    <x v="0"/>
  </r>
  <r>
    <s v="AUD"/>
    <s v="POS"/>
    <s v="Diana"/>
    <n v="975.48"/>
    <d v="2018-08-21T00:00:00"/>
    <x v="6"/>
    <x v="0"/>
    <s v="2018"/>
    <x v="0"/>
    <n v="26"/>
    <x v="1579"/>
    <n v="944.9"/>
    <s v="Australia"/>
    <x v="0"/>
  </r>
  <r>
    <s v="AUD"/>
    <s v="SALES-POS"/>
    <s v="Michele"/>
    <n v="2479.5300000000002"/>
    <d v="2018-08-21T00:00:00"/>
    <x v="6"/>
    <x v="0"/>
    <s v="2018"/>
    <x v="0"/>
    <n v="30"/>
    <x v="320"/>
    <n v="2444.1000000000004"/>
    <s v="Australia"/>
    <x v="0"/>
  </r>
  <r>
    <s v="AUD"/>
    <s v="POS"/>
    <s v="Diana"/>
    <n v="971.15"/>
    <d v="2018-08-21T00:00:00"/>
    <x v="6"/>
    <x v="0"/>
    <s v="2018"/>
    <x v="0"/>
    <n v="26"/>
    <x v="1580"/>
    <n v="966.81999999999994"/>
    <s v="Australia"/>
    <x v="0"/>
  </r>
  <r>
    <s v="AUD"/>
    <s v="POS"/>
    <s v="Michael"/>
    <n v="3208.04"/>
    <d v="2018-08-21T00:00:00"/>
    <x v="6"/>
    <x v="0"/>
    <s v="2018"/>
    <x v="1"/>
    <n v="44"/>
    <x v="1581"/>
    <n v="3126.09"/>
    <s v="Australia"/>
    <x v="0"/>
  </r>
  <r>
    <s v="AUD"/>
    <s v="SALES-POS"/>
    <s v="Linda"/>
    <n v="326.22000000000003"/>
    <d v="2018-08-21T00:00:00"/>
    <x v="6"/>
    <x v="0"/>
    <s v="2018"/>
    <x v="0"/>
    <n v="24"/>
    <x v="1582"/>
    <n v="297.45000000000005"/>
    <s v="Australia"/>
    <x v="0"/>
  </r>
  <r>
    <s v="AUD"/>
    <s v="SALES-POS"/>
    <s v="Lori"/>
    <n v="682.78"/>
    <d v="2018-08-21T00:00:00"/>
    <x v="6"/>
    <x v="0"/>
    <s v="2018"/>
    <x v="0"/>
    <n v="18"/>
    <x v="1583"/>
    <n v="677.48"/>
    <s v="Australia"/>
    <x v="0"/>
  </r>
  <r>
    <s v="AUD"/>
    <s v="POS"/>
    <s v="Michael"/>
    <n v="6127.43"/>
    <d v="2018-08-21T00:00:00"/>
    <x v="6"/>
    <x v="0"/>
    <s v="2018"/>
    <x v="1"/>
    <n v="40"/>
    <x v="1584"/>
    <n v="6115.31"/>
    <s v="Australia"/>
    <x v="0"/>
  </r>
  <r>
    <s v="AUD"/>
    <s v="SALES-POS"/>
    <s v="Michael"/>
    <n v="6109.89"/>
    <d v="2018-08-21T00:00:00"/>
    <x v="6"/>
    <x v="0"/>
    <s v="2018"/>
    <x v="1"/>
    <n v="40"/>
    <x v="1585"/>
    <n v="6092.35"/>
    <s v="Australia"/>
    <x v="0"/>
  </r>
  <r>
    <s v="AUD"/>
    <s v="POS"/>
    <s v="Richard"/>
    <n v="16237.66"/>
    <d v="2018-08-21T00:00:00"/>
    <x v="6"/>
    <x v="0"/>
    <s v="2018"/>
    <x v="1"/>
    <n v="24"/>
    <x v="530"/>
    <n v="16222.98"/>
    <s v="Australia"/>
    <x v="0"/>
  </r>
  <r>
    <s v="AUD"/>
    <s v="POS"/>
    <s v="Michele"/>
    <n v="2470.25"/>
    <d v="2018-08-21T00:00:00"/>
    <x v="6"/>
    <x v="0"/>
    <s v="2018"/>
    <x v="0"/>
    <n v="30"/>
    <x v="1586"/>
    <n v="2460.9699999999998"/>
    <s v="Australia"/>
    <x v="0"/>
  </r>
  <r>
    <s v="AUD"/>
    <s v="SALES-POS"/>
    <s v="Kimberly"/>
    <n v="2015.46"/>
    <d v="2018-08-21T00:00:00"/>
    <x v="6"/>
    <x v="0"/>
    <s v="2018"/>
    <x v="0"/>
    <n v="24"/>
    <x v="925"/>
    <n v="2000.01"/>
    <s v="Australia"/>
    <x v="0"/>
  </r>
  <r>
    <s v="AUD"/>
    <s v="SALES-POS"/>
    <s v="Michael"/>
    <n v="52427.62"/>
    <d v="2018-08-21T00:00:00"/>
    <x v="6"/>
    <x v="0"/>
    <s v="2018"/>
    <x v="1"/>
    <n v="19"/>
    <x v="1587"/>
    <n v="52410.41"/>
    <s v="Australia"/>
    <x v="0"/>
  </r>
  <r>
    <s v="AUD"/>
    <s v="PAYMENT"/>
    <s v="Paul"/>
    <n v="2901.18"/>
    <d v="2018-08-21T00:00:00"/>
    <x v="6"/>
    <x v="0"/>
    <s v="2018"/>
    <x v="1"/>
    <n v="25"/>
    <x v="1520"/>
    <n v="2812.18"/>
    <s v="Australia"/>
    <x v="0"/>
  </r>
  <r>
    <s v="AUD"/>
    <s v="SALES-POS"/>
    <s v="James"/>
    <n v="10496.71"/>
    <d v="2018-08-21T00:00:00"/>
    <x v="6"/>
    <x v="0"/>
    <s v="2018"/>
    <x v="1"/>
    <n v="28"/>
    <x v="1588"/>
    <n v="10441.469999999999"/>
    <s v="Australia"/>
    <x v="0"/>
  </r>
  <r>
    <s v="AUD"/>
    <s v="POS"/>
    <s v="Jessica"/>
    <n v="1877.09"/>
    <d v="2018-08-21T00:00:00"/>
    <x v="6"/>
    <x v="0"/>
    <s v="2018"/>
    <x v="0"/>
    <n v="21"/>
    <x v="990"/>
    <n v="1866.26"/>
    <s v="Australia"/>
    <x v="0"/>
  </r>
  <r>
    <s v="AUD"/>
    <s v="POS"/>
    <s v="Isaiah"/>
    <n v="9345.5300000000007"/>
    <d v="2018-08-21T00:00:00"/>
    <x v="6"/>
    <x v="0"/>
    <s v="2018"/>
    <x v="1"/>
    <n v="23"/>
    <x v="1589"/>
    <n v="9326.52"/>
    <s v="Australia"/>
    <x v="0"/>
  </r>
  <r>
    <s v="AUD"/>
    <s v="SALES-POS"/>
    <s v="Virginia"/>
    <n v="3526.87"/>
    <d v="2018-08-21T00:00:00"/>
    <x v="6"/>
    <x v="0"/>
    <s v="2018"/>
    <x v="0"/>
    <n v="20"/>
    <x v="819"/>
    <n v="3509.2799999999997"/>
    <s v="Australia"/>
    <x v="0"/>
  </r>
  <r>
    <s v="AUD"/>
    <s v="POS"/>
    <s v="Derek"/>
    <n v="445.22"/>
    <d v="2018-08-21T00:00:00"/>
    <x v="6"/>
    <x v="0"/>
    <s v="2018"/>
    <x v="1"/>
    <n v="20"/>
    <x v="1590"/>
    <n v="417"/>
    <s v="Australia"/>
    <x v="0"/>
  </r>
  <r>
    <s v="AUD"/>
    <s v="SALES-POS"/>
    <s v="Robert"/>
    <n v="2892.23"/>
    <d v="2018-08-21T00:00:00"/>
    <x v="6"/>
    <x v="0"/>
    <s v="2018"/>
    <x v="1"/>
    <n v="20"/>
    <x v="1591"/>
    <n v="2882.12"/>
    <s v="Australia"/>
    <x v="0"/>
  </r>
  <r>
    <s v="AUD"/>
    <s v="PAYMENT"/>
    <s v="Linda"/>
    <n v="5682.53"/>
    <d v="2018-08-21T00:00:00"/>
    <x v="6"/>
    <x v="0"/>
    <s v="2018"/>
    <x v="0"/>
    <n v="35"/>
    <x v="344"/>
    <n v="5637.53"/>
    <s v="Australia"/>
    <x v="0"/>
  </r>
  <r>
    <s v="AUD"/>
    <s v="PAY/SALARY"/>
    <s v="Charles"/>
    <n v="7544.15"/>
    <d v="2018-08-21T00:00:00"/>
    <x v="6"/>
    <x v="0"/>
    <s v="2018"/>
    <x v="1"/>
    <n v="18"/>
    <x v="643"/>
    <n v="3411.92"/>
    <s v="Australia"/>
    <x v="1"/>
  </r>
  <r>
    <s v="AUD"/>
    <s v="POS"/>
    <s v="Tonya"/>
    <n v="4165.7700000000004"/>
    <d v="2018-08-21T00:00:00"/>
    <x v="6"/>
    <x v="0"/>
    <s v="2018"/>
    <x v="0"/>
    <n v="27"/>
    <x v="1592"/>
    <n v="4153.4100000000008"/>
    <s v="Australia"/>
    <x v="0"/>
  </r>
  <r>
    <s v="AUD"/>
    <s v="SALES-POS"/>
    <s v="Christine"/>
    <n v="7914.58"/>
    <d v="2018-08-21T00:00:00"/>
    <x v="6"/>
    <x v="0"/>
    <s v="2018"/>
    <x v="0"/>
    <n v="39"/>
    <x v="1593"/>
    <n v="7901.46"/>
    <s v="Australia"/>
    <x v="0"/>
  </r>
  <r>
    <s v="AUD"/>
    <s v="POS"/>
    <s v="Virginia"/>
    <n v="3515.49"/>
    <d v="2018-08-21T00:00:00"/>
    <x v="6"/>
    <x v="0"/>
    <s v="2018"/>
    <x v="0"/>
    <n v="20"/>
    <x v="1571"/>
    <n v="3504.1099999999997"/>
    <s v="Australia"/>
    <x v="0"/>
  </r>
  <r>
    <s v="AUD"/>
    <s v="SALES-POS"/>
    <s v="Tonya"/>
    <n v="4156.0200000000004"/>
    <d v="2018-08-21T00:00:00"/>
    <x v="6"/>
    <x v="0"/>
    <s v="2018"/>
    <x v="0"/>
    <n v="27"/>
    <x v="1594"/>
    <n v="4146.2700000000004"/>
    <s v="Australia"/>
    <x v="0"/>
  </r>
  <r>
    <s v="AUD"/>
    <s v="SALES-POS"/>
    <s v="Lucas"/>
    <n v="8757.16"/>
    <d v="2018-08-21T00:00:00"/>
    <x v="6"/>
    <x v="0"/>
    <s v="2018"/>
    <x v="1"/>
    <n v="21"/>
    <x v="1489"/>
    <n v="8741.56"/>
    <s v="Australia"/>
    <x v="0"/>
  </r>
  <r>
    <s v="AUD"/>
    <s v="POS"/>
    <s v="Michael"/>
    <n v="6074.8"/>
    <d v="2018-08-21T00:00:00"/>
    <x v="6"/>
    <x v="0"/>
    <s v="2018"/>
    <x v="1"/>
    <n v="40"/>
    <x v="1595"/>
    <n v="6039.71"/>
    <s v="Australia"/>
    <x v="0"/>
  </r>
  <r>
    <s v="AUD"/>
    <s v="POS"/>
    <s v="Kaitlyn"/>
    <n v="3156.41"/>
    <d v="2018-08-21T00:00:00"/>
    <x v="6"/>
    <x v="0"/>
    <s v="2018"/>
    <x v="0"/>
    <n v="21"/>
    <x v="78"/>
    <n v="3140.3799999999997"/>
    <s v="Australia"/>
    <x v="0"/>
  </r>
  <r>
    <s v="AUD"/>
    <s v="PAY/SALARY"/>
    <s v="Linda"/>
    <n v="8125.77"/>
    <d v="2018-08-21T00:00:00"/>
    <x v="6"/>
    <x v="0"/>
    <s v="2018"/>
    <x v="0"/>
    <n v="35"/>
    <x v="651"/>
    <n v="5682.5300000000007"/>
    <s v="Australia"/>
    <x v="1"/>
  </r>
  <r>
    <s v="AUD"/>
    <s v="PAYMENT"/>
    <s v="Marissa"/>
    <n v="4071.04"/>
    <d v="2018-08-21T00:00:00"/>
    <x v="6"/>
    <x v="0"/>
    <s v="2018"/>
    <x v="0"/>
    <n v="23"/>
    <x v="1086"/>
    <n v="3892.04"/>
    <s v="Australia"/>
    <x v="0"/>
  </r>
  <r>
    <s v="AUD"/>
    <s v="POS"/>
    <s v="Lori"/>
    <n v="660.16"/>
    <d v="2018-08-21T00:00:00"/>
    <x v="6"/>
    <x v="0"/>
    <s v="2018"/>
    <x v="0"/>
    <n v="18"/>
    <x v="1596"/>
    <n v="637.54"/>
    <s v="Australia"/>
    <x v="0"/>
  </r>
  <r>
    <s v="AUD"/>
    <s v="SALES-POS"/>
    <s v="Michele"/>
    <n v="2412.15"/>
    <d v="2018-08-21T00:00:00"/>
    <x v="6"/>
    <x v="0"/>
    <s v="2018"/>
    <x v="0"/>
    <n v="30"/>
    <x v="1597"/>
    <n v="2354.0500000000002"/>
    <s v="Australia"/>
    <x v="0"/>
  </r>
  <r>
    <s v="AUD"/>
    <s v="POS"/>
    <s v="Isaiah"/>
    <n v="9307.27"/>
    <d v="2018-08-21T00:00:00"/>
    <x v="6"/>
    <x v="0"/>
    <s v="2018"/>
    <x v="1"/>
    <n v="23"/>
    <x v="1598"/>
    <n v="9269.01"/>
    <s v="Australia"/>
    <x v="0"/>
  </r>
  <r>
    <s v="AUD"/>
    <s v="PAY/SALARY"/>
    <s v="Ryan"/>
    <n v="2813.36"/>
    <d v="2018-08-21T00:00:00"/>
    <x v="6"/>
    <x v="0"/>
    <s v="2018"/>
    <x v="1"/>
    <n v="31"/>
    <x v="654"/>
    <n v="1817.1200000000001"/>
    <s v="Australia"/>
    <x v="1"/>
  </r>
  <r>
    <s v="AUD"/>
    <s v="SALES-POS"/>
    <s v="Tonya"/>
    <n v="4105.34"/>
    <d v="2018-08-21T00:00:00"/>
    <x v="6"/>
    <x v="0"/>
    <s v="2018"/>
    <x v="0"/>
    <n v="27"/>
    <x v="1599"/>
    <n v="4054.6600000000003"/>
    <s v="Australia"/>
    <x v="0"/>
  </r>
  <r>
    <s v="AUD"/>
    <s v="POS"/>
    <s v="Michael"/>
    <n v="42917.16"/>
    <d v="2018-08-21T00:00:00"/>
    <x v="6"/>
    <x v="0"/>
    <s v="2018"/>
    <x v="1"/>
    <n v="22"/>
    <x v="1387"/>
    <n v="42877.48"/>
    <s v="Australia"/>
    <x v="0"/>
  </r>
  <r>
    <s v="AUD"/>
    <s v="SALES-POS"/>
    <s v="Joseph"/>
    <n v="2041.68"/>
    <d v="2018-08-21T00:00:00"/>
    <x v="6"/>
    <x v="0"/>
    <s v="2018"/>
    <x v="1"/>
    <n v="37"/>
    <x v="1600"/>
    <n v="2033.3200000000002"/>
    <s v="Australia"/>
    <x v="0"/>
  </r>
  <r>
    <s v="AUD"/>
    <s v="PAYMENT"/>
    <s v="Jessica"/>
    <n v="18542.650000000001"/>
    <d v="2018-08-21T00:00:00"/>
    <x v="6"/>
    <x v="0"/>
    <s v="2018"/>
    <x v="0"/>
    <n v="34"/>
    <x v="14"/>
    <n v="18503.650000000001"/>
    <s v="Australia"/>
    <x v="0"/>
  </r>
  <r>
    <s v="AUD"/>
    <s v="PAY/SALARY"/>
    <s v="Debra"/>
    <n v="2017.93"/>
    <d v="2018-08-21T00:00:00"/>
    <x v="6"/>
    <x v="0"/>
    <s v="2018"/>
    <x v="0"/>
    <n v="18"/>
    <x v="658"/>
    <n v="1256.5999999999999"/>
    <s v="Australia"/>
    <x v="1"/>
  </r>
  <r>
    <s v="AUD"/>
    <s v="PAYMENT"/>
    <s v="Luis"/>
    <n v="3504.33"/>
    <d v="2018-08-21T00:00:00"/>
    <x v="6"/>
    <x v="0"/>
    <s v="2018"/>
    <x v="1"/>
    <n v="27"/>
    <x v="50"/>
    <n v="3476.33"/>
    <s v="Australia"/>
    <x v="0"/>
  </r>
  <r>
    <s v="AUD"/>
    <s v="PAY/SALARY"/>
    <s v="Kaitlyn"/>
    <n v="4193.4799999999996"/>
    <d v="2018-08-21T00:00:00"/>
    <x v="6"/>
    <x v="0"/>
    <s v="2018"/>
    <x v="0"/>
    <n v="21"/>
    <x v="661"/>
    <n v="3156.41"/>
    <s v="Australia"/>
    <x v="1"/>
  </r>
  <r>
    <s v="AUD"/>
    <s v="SALES-POS"/>
    <s v="Jessica"/>
    <n v="18581.650000000001"/>
    <d v="2018-08-21T00:00:00"/>
    <x v="6"/>
    <x v="0"/>
    <s v="2018"/>
    <x v="0"/>
    <n v="34"/>
    <x v="1601"/>
    <n v="18554.300000000003"/>
    <s v="Australia"/>
    <x v="0"/>
  </r>
  <r>
    <s v="AUD"/>
    <s v="POS"/>
    <s v="Christine"/>
    <n v="7889.84"/>
    <d v="2018-08-21T00:00:00"/>
    <x v="6"/>
    <x v="0"/>
    <s v="2018"/>
    <x v="0"/>
    <n v="39"/>
    <x v="725"/>
    <n v="7865.1"/>
    <s v="Australia"/>
    <x v="0"/>
  </r>
  <r>
    <s v="AUD"/>
    <s v="POS"/>
    <s v="Tonya"/>
    <n v="4081.52"/>
    <d v="2018-08-21T00:00:00"/>
    <x v="6"/>
    <x v="0"/>
    <s v="2018"/>
    <x v="0"/>
    <n v="27"/>
    <x v="1602"/>
    <n v="4057.7"/>
    <s v="Australia"/>
    <x v="0"/>
  </r>
  <r>
    <s v="AUD"/>
    <s v="POS"/>
    <s v="Heather"/>
    <n v="1045.71"/>
    <d v="2018-08-21T00:00:00"/>
    <x v="6"/>
    <x v="0"/>
    <s v="2018"/>
    <x v="0"/>
    <n v="41"/>
    <x v="1603"/>
    <n v="1025.1000000000001"/>
    <s v="Australia"/>
    <x v="0"/>
  </r>
  <r>
    <s v="AUD"/>
    <s v="PAYMENT"/>
    <s v="Stephanie"/>
    <n v="883"/>
    <d v="2018-08-21T00:00:00"/>
    <x v="6"/>
    <x v="0"/>
    <s v="2018"/>
    <x v="0"/>
    <n v="53"/>
    <x v="703"/>
    <n v="727"/>
    <s v="Australia"/>
    <x v="0"/>
  </r>
  <r>
    <s v="AUD"/>
    <s v="PAYMENT"/>
    <s v="Tiffany"/>
    <n v="2216.25"/>
    <d v="2018-08-21T00:00:00"/>
    <x v="6"/>
    <x v="0"/>
    <s v="2018"/>
    <x v="0"/>
    <n v="25"/>
    <x v="39"/>
    <n v="2184.25"/>
    <s v="Australia"/>
    <x v="0"/>
  </r>
  <r>
    <s v="AUD"/>
    <s v="SALES-POS"/>
    <s v="Nathaniel"/>
    <n v="2674.01"/>
    <d v="2018-08-21T00:00:00"/>
    <x v="6"/>
    <x v="0"/>
    <s v="2018"/>
    <x v="1"/>
    <n v="31"/>
    <x v="1110"/>
    <n v="2660.23"/>
    <s v="Australia"/>
    <x v="0"/>
  </r>
  <r>
    <s v="AUD"/>
    <s v="SALES-POS"/>
    <s v="Mackenzie"/>
    <n v="1487.33"/>
    <d v="2018-08-21T00:00:00"/>
    <x v="6"/>
    <x v="0"/>
    <s v="2018"/>
    <x v="0"/>
    <n v="18"/>
    <x v="1604"/>
    <n v="1461.75"/>
    <s v="Australia"/>
    <x v="0"/>
  </r>
  <r>
    <s v="AUD"/>
    <s v="POS"/>
    <s v="Mary"/>
    <n v="1379.75"/>
    <d v="2018-08-21T00:00:00"/>
    <x v="6"/>
    <x v="0"/>
    <s v="2018"/>
    <x v="0"/>
    <n v="64"/>
    <x v="1605"/>
    <n v="1359.08"/>
    <s v="Australia"/>
    <x v="0"/>
  </r>
  <r>
    <s v="AUD"/>
    <s v="SALES-POS"/>
    <s v="Kaitlyn"/>
    <n v="4184.76"/>
    <d v="2018-08-21T00:00:00"/>
    <x v="6"/>
    <x v="0"/>
    <s v="2018"/>
    <x v="0"/>
    <n v="21"/>
    <x v="533"/>
    <n v="4176.04"/>
    <s v="Australia"/>
    <x v="0"/>
  </r>
  <r>
    <s v="AUD"/>
    <s v="SALES-POS"/>
    <s v="Kimberly"/>
    <n v="2005.82"/>
    <d v="2018-08-21T00:00:00"/>
    <x v="6"/>
    <x v="0"/>
    <s v="2018"/>
    <x v="0"/>
    <n v="24"/>
    <x v="1114"/>
    <n v="1996.1799999999998"/>
    <s v="Australia"/>
    <x v="0"/>
  </r>
  <r>
    <s v="AUD"/>
    <s v="SALES-POS"/>
    <s v="Virginia"/>
    <n v="3502.01"/>
    <d v="2018-08-21T00:00:00"/>
    <x v="6"/>
    <x v="0"/>
    <s v="2018"/>
    <x v="0"/>
    <n v="20"/>
    <x v="1606"/>
    <n v="3488.53"/>
    <s v="Australia"/>
    <x v="0"/>
  </r>
  <r>
    <s v="AUD"/>
    <s v="POS"/>
    <s v="Kaitlyn"/>
    <n v="4176.25"/>
    <d v="2018-08-21T00:00:00"/>
    <x v="6"/>
    <x v="0"/>
    <s v="2018"/>
    <x v="0"/>
    <n v="21"/>
    <x v="261"/>
    <n v="4167.74"/>
    <s v="Australia"/>
    <x v="0"/>
  </r>
  <r>
    <s v="AUD"/>
    <s v="PAY/SALARY"/>
    <s v="Stephanie"/>
    <n v="1853.47"/>
    <d v="2018-08-21T00:00:00"/>
    <x v="6"/>
    <x v="0"/>
    <s v="2018"/>
    <x v="0"/>
    <n v="53"/>
    <x v="672"/>
    <n v="883"/>
    <s v="Australia"/>
    <x v="1"/>
  </r>
  <r>
    <s v="AUD"/>
    <s v="PAY/SALARY"/>
    <s v="Eric"/>
    <n v="36477.74"/>
    <d v="2018-08-21T00:00:00"/>
    <x v="6"/>
    <x v="0"/>
    <s v="2018"/>
    <x v="1"/>
    <n v="42"/>
    <x v="673"/>
    <n v="34719.919999999998"/>
    <s v="Australia"/>
    <x v="1"/>
  </r>
  <r>
    <s v="AUD"/>
    <s v="PAYMENT"/>
    <s v="Paul"/>
    <n v="2855.18"/>
    <d v="2018-08-21T00:00:00"/>
    <x v="6"/>
    <x v="0"/>
    <s v="2018"/>
    <x v="1"/>
    <n v="25"/>
    <x v="58"/>
    <n v="2809.18"/>
    <s v="Australia"/>
    <x v="0"/>
  </r>
  <r>
    <s v="AUD"/>
    <s v="SALES-POS"/>
    <s v="Tonya"/>
    <n v="3891.76"/>
    <d v="2018-08-21T00:00:00"/>
    <x v="6"/>
    <x v="0"/>
    <s v="2018"/>
    <x v="0"/>
    <n v="27"/>
    <x v="1607"/>
    <n v="3702"/>
    <s v="Australia"/>
    <x v="0"/>
  </r>
  <r>
    <s v="AUD"/>
    <s v="SALES-POS"/>
    <s v="Tonya"/>
    <n v="3876.7"/>
    <d v="2018-08-21T00:00:00"/>
    <x v="6"/>
    <x v="0"/>
    <s v="2018"/>
    <x v="0"/>
    <n v="27"/>
    <x v="1608"/>
    <n v="3861.64"/>
    <s v="Australia"/>
    <x v="0"/>
  </r>
  <r>
    <s v="AUD"/>
    <s v="SALES-POS"/>
    <s v="Heather"/>
    <n v="1036.6300000000001"/>
    <d v="2018-08-21T00:00:00"/>
    <x v="6"/>
    <x v="0"/>
    <s v="2018"/>
    <x v="0"/>
    <n v="41"/>
    <x v="1609"/>
    <n v="1027.5500000000002"/>
    <s v="Australia"/>
    <x v="0"/>
  </r>
  <r>
    <s v="AUD"/>
    <s v="PAYMENT"/>
    <s v="Tyler"/>
    <n v="3194.89"/>
    <d v="2018-08-21T00:00:00"/>
    <x v="6"/>
    <x v="0"/>
    <s v="2018"/>
    <x v="1"/>
    <n v="44"/>
    <x v="10"/>
    <n v="3167.89"/>
    <s v="Australia"/>
    <x v="0"/>
  </r>
  <r>
    <s v="AUD"/>
    <s v="PAY/SALARY"/>
    <s v="Michael"/>
    <n v="2084.79"/>
    <d v="2018-08-21T00:00:00"/>
    <x v="6"/>
    <x v="0"/>
    <s v="2018"/>
    <x v="1"/>
    <n v="38"/>
    <x v="678"/>
    <n v="1082.6599999999999"/>
    <s v="Australia"/>
    <x v="1"/>
  </r>
  <r>
    <s v="AUD"/>
    <s v="PAY/SALARY"/>
    <s v="Derek"/>
    <n v="1544.92"/>
    <d v="2018-08-21T00:00:00"/>
    <x v="6"/>
    <x v="0"/>
    <s v="2018"/>
    <x v="1"/>
    <n v="20"/>
    <x v="679"/>
    <n v="445.22"/>
    <s v="Australia"/>
    <x v="1"/>
  </r>
  <r>
    <s v="AUD"/>
    <s v="PAY/SALARY"/>
    <s v="Ruth"/>
    <n v="3507.7"/>
    <d v="2018-08-21T00:00:00"/>
    <x v="6"/>
    <x v="0"/>
    <s v="2018"/>
    <x v="0"/>
    <n v="47"/>
    <x v="680"/>
    <n v="2235.2299999999996"/>
    <s v="Australia"/>
    <x v="1"/>
  </r>
  <r>
    <s v="AUD"/>
    <s v="INTER BANK"/>
    <s v="Gregory"/>
    <n v="1408.23"/>
    <d v="2018-08-21T00:00:00"/>
    <x v="6"/>
    <x v="0"/>
    <s v="2018"/>
    <x v="1"/>
    <n v="42"/>
    <x v="591"/>
    <n v="1388.23"/>
    <s v="Australia"/>
    <x v="0"/>
  </r>
  <r>
    <s v="AUD"/>
    <s v="PAY/SALARY"/>
    <s v="Sandra"/>
    <n v="5737.9"/>
    <d v="2018-08-21T00:00:00"/>
    <x v="6"/>
    <x v="0"/>
    <s v="2018"/>
    <x v="0"/>
    <n v="34"/>
    <x v="681"/>
    <n v="2220.2899999999995"/>
    <s v="Australia"/>
    <x v="1"/>
  </r>
  <r>
    <s v="AUD"/>
    <s v="PAY/SALARY"/>
    <s v="Scott"/>
    <n v="2360.2399999999998"/>
    <d v="2018-08-21T00:00:00"/>
    <x v="6"/>
    <x v="0"/>
    <s v="2018"/>
    <x v="1"/>
    <n v="23"/>
    <x v="682"/>
    <n v="1377.5299999999997"/>
    <s v="Australia"/>
    <x v="1"/>
  </r>
  <r>
    <s v="AUD"/>
    <s v="POS"/>
    <s v="Kimberly"/>
    <n v="1996.73"/>
    <d v="2018-08-21T00:00:00"/>
    <x v="6"/>
    <x v="0"/>
    <s v="2018"/>
    <x v="0"/>
    <n v="24"/>
    <x v="1610"/>
    <n v="1987.64"/>
    <s v="Australia"/>
    <x v="0"/>
  </r>
  <r>
    <s v="AUD"/>
    <s v="SALES-POS"/>
    <s v="Kaitlyn"/>
    <n v="4162.3100000000004"/>
    <d v="2018-08-21T00:00:00"/>
    <x v="6"/>
    <x v="0"/>
    <s v="2018"/>
    <x v="0"/>
    <n v="21"/>
    <x v="1611"/>
    <n v="4148.3700000000008"/>
    <s v="Australia"/>
    <x v="0"/>
  </r>
  <r>
    <s v="AUD"/>
    <s v="SALES-POS"/>
    <s v="Kimberly"/>
    <n v="1922.1"/>
    <d v="2018-08-21T00:00:00"/>
    <x v="6"/>
    <x v="0"/>
    <s v="2018"/>
    <x v="0"/>
    <n v="35"/>
    <x v="1612"/>
    <n v="1792.02"/>
    <s v="Australia"/>
    <x v="0"/>
  </r>
  <r>
    <s v="AUD"/>
    <s v="PAYMENT"/>
    <s v="Sarah"/>
    <n v="15501.73"/>
    <d v="2018-08-21T00:00:00"/>
    <x v="6"/>
    <x v="0"/>
    <s v="2018"/>
    <x v="0"/>
    <n v="46"/>
    <x v="344"/>
    <n v="15456.73"/>
    <s v="Australia"/>
    <x v="0"/>
  </r>
  <r>
    <s v="AUD"/>
    <s v="INTER BANK"/>
    <s v="Ryan"/>
    <n v="33087.339999999997"/>
    <d v="2018-08-21T00:00:00"/>
    <x v="6"/>
    <x v="0"/>
    <s v="2018"/>
    <x v="1"/>
    <n v="38"/>
    <x v="11"/>
    <n v="33058.339999999997"/>
    <s v="Australia"/>
    <x v="0"/>
  </r>
  <r>
    <s v="AUD"/>
    <s v="PAYMENT"/>
    <s v="Natasha"/>
    <n v="193592.49"/>
    <d v="2018-08-21T00:00:00"/>
    <x v="6"/>
    <x v="0"/>
    <s v="2018"/>
    <x v="0"/>
    <n v="40"/>
    <x v="11"/>
    <n v="193563.49"/>
    <s v="Australia"/>
    <x v="0"/>
  </r>
  <r>
    <s v="AUD"/>
    <s v="SALES-POS"/>
    <s v="Joseph"/>
    <n v="2029.05"/>
    <d v="2018-08-21T00:00:00"/>
    <x v="6"/>
    <x v="0"/>
    <s v="2018"/>
    <x v="1"/>
    <n v="37"/>
    <x v="1353"/>
    <n v="2016.4199999999998"/>
    <s v="Australia"/>
    <x v="0"/>
  </r>
  <r>
    <s v="AUD"/>
    <s v="SALES-POS"/>
    <s v="Robin"/>
    <n v="4079.28"/>
    <d v="2018-08-21T00:00:00"/>
    <x v="6"/>
    <x v="0"/>
    <s v="2018"/>
    <x v="0"/>
    <n v="34"/>
    <x v="1613"/>
    <n v="4070.5"/>
    <s v="Australia"/>
    <x v="0"/>
  </r>
  <r>
    <s v="AUD"/>
    <s v="PAYMENT"/>
    <s v="Kaitlyn"/>
    <n v="4084.31"/>
    <d v="2018-08-21T00:00:00"/>
    <x v="6"/>
    <x v="0"/>
    <s v="2018"/>
    <x v="0"/>
    <n v="21"/>
    <x v="1227"/>
    <n v="4006.31"/>
    <s v="Australia"/>
    <x v="0"/>
  </r>
  <r>
    <s v="AUD"/>
    <s v="POS"/>
    <s v="Luis"/>
    <n v="3482.43"/>
    <d v="2018-08-21T00:00:00"/>
    <x v="6"/>
    <x v="0"/>
    <s v="2018"/>
    <x v="1"/>
    <n v="27"/>
    <x v="1614"/>
    <n v="3460.5299999999997"/>
    <s v="Australia"/>
    <x v="0"/>
  </r>
  <r>
    <s v="AUD"/>
    <s v="SALES-POS"/>
    <s v="Virginia"/>
    <n v="3494.44"/>
    <d v="2018-08-21T00:00:00"/>
    <x v="6"/>
    <x v="0"/>
    <s v="2018"/>
    <x v="0"/>
    <n v="20"/>
    <x v="760"/>
    <n v="3486.87"/>
    <s v="Australia"/>
    <x v="0"/>
  </r>
  <r>
    <s v="AUD"/>
    <s v="SALES-POS"/>
    <s v="Michele"/>
    <n v="2401.38"/>
    <d v="2018-08-21T00:00:00"/>
    <x v="6"/>
    <x v="0"/>
    <s v="2018"/>
    <x v="0"/>
    <n v="30"/>
    <x v="1615"/>
    <n v="2390.61"/>
    <s v="Australia"/>
    <x v="0"/>
  </r>
  <r>
    <s v="AUD"/>
    <s v="PAYMENT"/>
    <s v="Billy"/>
    <n v="6902.84"/>
    <d v="2018-08-21T00:00:00"/>
    <x v="6"/>
    <x v="0"/>
    <s v="2018"/>
    <x v="1"/>
    <n v="52"/>
    <x v="591"/>
    <n v="6882.84"/>
    <s v="Australia"/>
    <x v="0"/>
  </r>
  <r>
    <s v="AUD"/>
    <s v="PAYMENT"/>
    <s v="Matthew"/>
    <n v="8362.35"/>
    <d v="2018-08-21T00:00:00"/>
    <x v="6"/>
    <x v="0"/>
    <s v="2018"/>
    <x v="1"/>
    <n v="39"/>
    <x v="40"/>
    <n v="8328.35"/>
    <s v="Australia"/>
    <x v="0"/>
  </r>
  <r>
    <s v="AUD"/>
    <s v="POS"/>
    <s v="Charles"/>
    <n v="7530.67"/>
    <d v="2018-08-21T00:00:00"/>
    <x v="6"/>
    <x v="0"/>
    <s v="2018"/>
    <x v="1"/>
    <n v="18"/>
    <x v="1606"/>
    <n v="7517.1900000000005"/>
    <s v="Australia"/>
    <x v="0"/>
  </r>
  <r>
    <s v="AUD"/>
    <s v="POS"/>
    <s v="Charles"/>
    <n v="7499.95"/>
    <d v="2018-08-21T00:00:00"/>
    <x v="6"/>
    <x v="0"/>
    <s v="2018"/>
    <x v="1"/>
    <n v="18"/>
    <x v="701"/>
    <n v="7469.23"/>
    <s v="Australia"/>
    <x v="0"/>
  </r>
  <r>
    <s v="AUD"/>
    <s v="POS"/>
    <s v="Mary"/>
    <n v="1342.7"/>
    <d v="2018-08-21T00:00:00"/>
    <x v="6"/>
    <x v="0"/>
    <s v="2018"/>
    <x v="0"/>
    <n v="64"/>
    <x v="1616"/>
    <n v="1305.6500000000001"/>
    <s v="Australia"/>
    <x v="0"/>
  </r>
  <r>
    <s v="AUD"/>
    <s v="SALES-POS"/>
    <s v="Sandra"/>
    <n v="5709.08"/>
    <d v="2018-08-21T00:00:00"/>
    <x v="6"/>
    <x v="0"/>
    <s v="2018"/>
    <x v="0"/>
    <n v="34"/>
    <x v="1617"/>
    <n v="5680.26"/>
    <s v="Australia"/>
    <x v="0"/>
  </r>
  <r>
    <s v="AUD"/>
    <s v="PAYMENT"/>
    <s v="Daniel"/>
    <n v="3361.97"/>
    <d v="2018-08-21T00:00:00"/>
    <x v="6"/>
    <x v="0"/>
    <s v="2018"/>
    <x v="1"/>
    <n v="22"/>
    <x v="257"/>
    <n v="3321.97"/>
    <s v="Australia"/>
    <x v="0"/>
  </r>
  <r>
    <s v="AUD"/>
    <s v="POS"/>
    <s v="Joseph"/>
    <n v="2021.68"/>
    <d v="2018-08-21T00:00:00"/>
    <x v="6"/>
    <x v="0"/>
    <s v="2018"/>
    <x v="1"/>
    <n v="37"/>
    <x v="19"/>
    <n v="2014.3100000000002"/>
    <s v="Australia"/>
    <x v="0"/>
  </r>
  <r>
    <s v="AUD"/>
    <s v="SALES-POS"/>
    <s v="Antonio"/>
    <n v="2070.46"/>
    <d v="2018-08-21T00:00:00"/>
    <x v="6"/>
    <x v="0"/>
    <s v="2018"/>
    <x v="1"/>
    <n v="26"/>
    <x v="1618"/>
    <n v="1999.4"/>
    <s v="Australia"/>
    <x v="0"/>
  </r>
  <r>
    <s v="AUD"/>
    <s v="SALES-POS"/>
    <s v="Jessica"/>
    <n v="18527.509999999998"/>
    <d v="2018-08-22T00:00:00"/>
    <x v="0"/>
    <x v="0"/>
    <s v="2018"/>
    <x v="0"/>
    <n v="34"/>
    <x v="707"/>
    <n v="18512.37"/>
    <s v="Australia"/>
    <x v="0"/>
  </r>
  <r>
    <s v="AUD"/>
    <s v="POS"/>
    <s v="Richard"/>
    <n v="16216.89"/>
    <d v="2018-08-22T00:00:00"/>
    <x v="0"/>
    <x v="0"/>
    <s v="2018"/>
    <x v="1"/>
    <n v="24"/>
    <x v="1619"/>
    <n v="16196.119999999999"/>
    <s v="Australia"/>
    <x v="0"/>
  </r>
  <r>
    <s v="AUD"/>
    <s v="POS"/>
    <s v="Lucas"/>
    <n v="8744.16"/>
    <d v="2018-08-22T00:00:00"/>
    <x v="0"/>
    <x v="0"/>
    <s v="2018"/>
    <x v="1"/>
    <n v="21"/>
    <x v="1620"/>
    <n v="8731.16"/>
    <s v="Australia"/>
    <x v="0"/>
  </r>
  <r>
    <s v="AUD"/>
    <s v="SALES-POS"/>
    <s v="Joseph"/>
    <n v="2008.46"/>
    <d v="2018-08-22T00:00:00"/>
    <x v="0"/>
    <x v="0"/>
    <s v="2018"/>
    <x v="1"/>
    <n v="37"/>
    <x v="1621"/>
    <n v="1995.24"/>
    <s v="Australia"/>
    <x v="0"/>
  </r>
  <r>
    <s v="AUD"/>
    <s v="PAYMENT"/>
    <s v="Rachael"/>
    <n v="3482.56"/>
    <d v="2018-08-22T00:00:00"/>
    <x v="0"/>
    <x v="0"/>
    <s v="2018"/>
    <x v="0"/>
    <n v="21"/>
    <x v="325"/>
    <n v="3289.56"/>
    <s v="Australia"/>
    <x v="0"/>
  </r>
  <r>
    <s v="AUD"/>
    <s v="POS"/>
    <s v="Jessica"/>
    <n v="18521.46"/>
    <d v="2018-08-22T00:00:00"/>
    <x v="0"/>
    <x v="0"/>
    <s v="2018"/>
    <x v="0"/>
    <n v="34"/>
    <x v="1224"/>
    <n v="18515.41"/>
    <s v="Australia"/>
    <x v="0"/>
  </r>
  <r>
    <s v="AUD"/>
    <s v="SALES-POS"/>
    <s v="Michael"/>
    <n v="42909.41"/>
    <d v="2018-08-22T00:00:00"/>
    <x v="0"/>
    <x v="0"/>
    <s v="2018"/>
    <x v="1"/>
    <n v="22"/>
    <x v="1036"/>
    <n v="42901.66"/>
    <s v="Australia"/>
    <x v="0"/>
  </r>
  <r>
    <s v="AUD"/>
    <s v="INTER BANK"/>
    <s v="Michael"/>
    <n v="6053.8"/>
    <d v="2018-08-22T00:00:00"/>
    <x v="0"/>
    <x v="0"/>
    <s v="2018"/>
    <x v="1"/>
    <n v="40"/>
    <x v="9"/>
    <n v="6032.8"/>
    <s v="Australia"/>
    <x v="0"/>
  </r>
  <r>
    <s v="AUD"/>
    <s v="PAYMENT"/>
    <s v="Fernando"/>
    <n v="6357.71"/>
    <d v="2018-08-22T00:00:00"/>
    <x v="0"/>
    <x v="0"/>
    <s v="2018"/>
    <x v="1"/>
    <n v="19"/>
    <x v="10"/>
    <n v="6330.71"/>
    <s v="Australia"/>
    <x v="0"/>
  </r>
  <r>
    <s v="AUD"/>
    <s v="PAYMENT"/>
    <s v="Kristin"/>
    <n v="1143.7"/>
    <d v="2018-08-22T00:00:00"/>
    <x v="0"/>
    <x v="0"/>
    <s v="2018"/>
    <x v="0"/>
    <n v="43"/>
    <x v="11"/>
    <n v="1114.7"/>
    <s v="Australia"/>
    <x v="0"/>
  </r>
  <r>
    <s v="AUD"/>
    <s v="POS"/>
    <s v="Michael"/>
    <n v="42897.26"/>
    <d v="2018-08-22T00:00:00"/>
    <x v="0"/>
    <x v="0"/>
    <s v="2018"/>
    <x v="1"/>
    <n v="22"/>
    <x v="837"/>
    <n v="42885.11"/>
    <s v="Australia"/>
    <x v="0"/>
  </r>
  <r>
    <s v="AUD"/>
    <s v="INTER BANK"/>
    <s v="Isaiah"/>
    <n v="9282.27"/>
    <d v="2018-08-22T00:00:00"/>
    <x v="0"/>
    <x v="0"/>
    <s v="2018"/>
    <x v="1"/>
    <n v="23"/>
    <x v="13"/>
    <n v="9257.27"/>
    <s v="Australia"/>
    <x v="0"/>
  </r>
  <r>
    <s v="AUD"/>
    <s v="INTER BANK"/>
    <s v="Ricky"/>
    <n v="6871.63"/>
    <d v="2018-08-22T00:00:00"/>
    <x v="0"/>
    <x v="0"/>
    <s v="2018"/>
    <x v="1"/>
    <n v="43"/>
    <x v="14"/>
    <n v="6832.63"/>
    <s v="Australia"/>
    <x v="0"/>
  </r>
  <r>
    <s v="AUD"/>
    <s v="SALES-POS"/>
    <s v="Diana"/>
    <n v="965.8"/>
    <d v="2018-08-22T00:00:00"/>
    <x v="0"/>
    <x v="0"/>
    <s v="2018"/>
    <x v="0"/>
    <n v="26"/>
    <x v="1622"/>
    <n v="960.44999999999993"/>
    <s v="Australia"/>
    <x v="0"/>
  </r>
  <r>
    <s v="AUD"/>
    <s v="POS"/>
    <s v="Christine"/>
    <n v="7869.22"/>
    <d v="2018-08-22T00:00:00"/>
    <x v="0"/>
    <x v="0"/>
    <s v="2018"/>
    <x v="0"/>
    <n v="39"/>
    <x v="1623"/>
    <n v="7848.6"/>
    <s v="Australia"/>
    <x v="0"/>
  </r>
  <r>
    <s v="AUD"/>
    <s v="INTER BANK"/>
    <s v="Patrick"/>
    <n v="260023.9"/>
    <d v="2018-08-22T00:00:00"/>
    <x v="0"/>
    <x v="0"/>
    <s v="2018"/>
    <x v="1"/>
    <n v="46"/>
    <x v="16"/>
    <n v="260001.9"/>
    <s v="Australia"/>
    <x v="0"/>
  </r>
  <r>
    <s v="AUD"/>
    <s v="PAYMENT"/>
    <s v="Abigail"/>
    <n v="4765.17"/>
    <d v="2018-08-22T00:00:00"/>
    <x v="0"/>
    <x v="0"/>
    <s v="2018"/>
    <x v="0"/>
    <n v="40"/>
    <x v="473"/>
    <n v="4683.17"/>
    <s v="Australia"/>
    <x v="0"/>
  </r>
  <r>
    <s v="AUD"/>
    <s v="PAYMENT"/>
    <s v="Karen"/>
    <n v="4417.9799999999996"/>
    <d v="2018-08-22T00:00:00"/>
    <x v="0"/>
    <x v="0"/>
    <s v="2018"/>
    <x v="0"/>
    <n v="26"/>
    <x v="17"/>
    <n v="4362.9799999999996"/>
    <s v="Australia"/>
    <x v="0"/>
  </r>
  <r>
    <s v="AUD"/>
    <s v="PAYMENT"/>
    <s v="Ruth"/>
    <n v="3427.68"/>
    <d v="2018-08-22T00:00:00"/>
    <x v="0"/>
    <x v="0"/>
    <s v="2018"/>
    <x v="0"/>
    <n v="47"/>
    <x v="18"/>
    <n v="3369.68"/>
    <s v="Australia"/>
    <x v="0"/>
  </r>
  <r>
    <s v="AUD"/>
    <s v="INTER BANK"/>
    <s v="Kaitlyn"/>
    <n v="2701.31"/>
    <d v="2018-08-22T00:00:00"/>
    <x v="0"/>
    <x v="0"/>
    <s v="2018"/>
    <x v="0"/>
    <n v="21"/>
    <x v="1624"/>
    <n v="1318.31"/>
    <s v="Australia"/>
    <x v="0"/>
  </r>
  <r>
    <s v="AUD"/>
    <s v="SALES-POS"/>
    <s v="Ruth"/>
    <n v="3485.68"/>
    <d v="2018-08-22T00:00:00"/>
    <x v="0"/>
    <x v="0"/>
    <s v="2018"/>
    <x v="0"/>
    <n v="47"/>
    <x v="870"/>
    <n v="3463.66"/>
    <s v="Australia"/>
    <x v="0"/>
  </r>
  <r>
    <s v="AUD"/>
    <s v="SALES-POS"/>
    <s v="Joseph"/>
    <n v="1990.79"/>
    <d v="2018-08-22T00:00:00"/>
    <x v="0"/>
    <x v="0"/>
    <s v="2018"/>
    <x v="1"/>
    <n v="37"/>
    <x v="1388"/>
    <n v="1973.12"/>
    <s v="Australia"/>
    <x v="0"/>
  </r>
  <r>
    <s v="AUD"/>
    <s v="SALES-POS"/>
    <s v="Tonya"/>
    <n v="3871.57"/>
    <d v="2018-08-22T00:00:00"/>
    <x v="0"/>
    <x v="0"/>
    <s v="2018"/>
    <x v="0"/>
    <n v="27"/>
    <x v="1625"/>
    <n v="3866.44"/>
    <s v="Australia"/>
    <x v="0"/>
  </r>
  <r>
    <s v="AUD"/>
    <s v="SALES-POS"/>
    <s v="Christine"/>
    <n v="7825.35"/>
    <d v="2018-08-22T00:00:00"/>
    <x v="0"/>
    <x v="0"/>
    <s v="2018"/>
    <x v="0"/>
    <n v="39"/>
    <x v="1626"/>
    <n v="7781.4800000000005"/>
    <s v="Australia"/>
    <x v="0"/>
  </r>
  <r>
    <s v="AUD"/>
    <s v="SALES-POS"/>
    <s v="Ronald"/>
    <n v="966.03"/>
    <d v="2018-08-22T00:00:00"/>
    <x v="0"/>
    <x v="0"/>
    <s v="2018"/>
    <x v="1"/>
    <n v="25"/>
    <x v="1627"/>
    <n v="940.79"/>
    <s v="Australia"/>
    <x v="0"/>
  </r>
  <r>
    <s v="AUD"/>
    <s v="POS"/>
    <s v="Jessica"/>
    <n v="18491.97"/>
    <d v="2018-08-22T00:00:00"/>
    <x v="0"/>
    <x v="0"/>
    <s v="2018"/>
    <x v="0"/>
    <n v="34"/>
    <x v="1628"/>
    <n v="18462.48"/>
    <s v="Australia"/>
    <x v="0"/>
  </r>
  <r>
    <s v="AUD"/>
    <s v="POS"/>
    <s v="Diana"/>
    <n v="958.2"/>
    <d v="2018-08-22T00:00:00"/>
    <x v="0"/>
    <x v="0"/>
    <s v="2018"/>
    <x v="0"/>
    <n v="26"/>
    <x v="1629"/>
    <n v="950.6"/>
    <s v="Australia"/>
    <x v="0"/>
  </r>
  <r>
    <s v="AUD"/>
    <s v="INTER BANK"/>
    <s v="Christine"/>
    <n v="7800.35"/>
    <d v="2018-08-22T00:00:00"/>
    <x v="0"/>
    <x v="0"/>
    <s v="2018"/>
    <x v="0"/>
    <n v="39"/>
    <x v="13"/>
    <n v="7775.35"/>
    <s v="Australia"/>
    <x v="0"/>
  </r>
  <r>
    <s v="AUD"/>
    <s v="PAYMENT"/>
    <s v="Ryan"/>
    <n v="2777.36"/>
    <d v="2018-08-22T00:00:00"/>
    <x v="0"/>
    <x v="0"/>
    <s v="2018"/>
    <x v="1"/>
    <n v="31"/>
    <x v="25"/>
    <n v="2741.36"/>
    <s v="Australia"/>
    <x v="0"/>
  </r>
  <r>
    <s v="AUD"/>
    <s v="SALES-POS"/>
    <s v="Robert"/>
    <n v="2882.57"/>
    <d v="2018-08-22T00:00:00"/>
    <x v="0"/>
    <x v="0"/>
    <s v="2018"/>
    <x v="1"/>
    <n v="20"/>
    <x v="1054"/>
    <n v="2872.9100000000003"/>
    <s v="Australia"/>
    <x v="0"/>
  </r>
  <r>
    <s v="AUD"/>
    <s v="POS"/>
    <s v="Stephanie"/>
    <n v="1822.82"/>
    <d v="2018-08-22T00:00:00"/>
    <x v="0"/>
    <x v="0"/>
    <s v="2018"/>
    <x v="0"/>
    <n v="53"/>
    <x v="1630"/>
    <n v="1792.1699999999998"/>
    <s v="Australia"/>
    <x v="0"/>
  </r>
  <r>
    <s v="AUD"/>
    <s v="SALES-POS"/>
    <s v="Ruth"/>
    <n v="3405.05"/>
    <d v="2018-08-22T00:00:00"/>
    <x v="0"/>
    <x v="0"/>
    <s v="2018"/>
    <x v="0"/>
    <n v="47"/>
    <x v="1631"/>
    <n v="3382.42"/>
    <s v="Australia"/>
    <x v="0"/>
  </r>
  <r>
    <s v="AUD"/>
    <s v="SALES-POS"/>
    <s v="Ruth"/>
    <n v="3344.84"/>
    <d v="2018-08-22T00:00:00"/>
    <x v="0"/>
    <x v="0"/>
    <s v="2018"/>
    <x v="0"/>
    <n v="47"/>
    <x v="1632"/>
    <n v="3284.63"/>
    <s v="Australia"/>
    <x v="0"/>
  </r>
  <r>
    <s v="AUD"/>
    <s v="SALES-POS"/>
    <s v="Heather"/>
    <n v="1006.4"/>
    <d v="2018-08-22T00:00:00"/>
    <x v="0"/>
    <x v="0"/>
    <s v="2018"/>
    <x v="0"/>
    <n v="41"/>
    <x v="1633"/>
    <n v="976.17"/>
    <s v="Australia"/>
    <x v="0"/>
  </r>
  <r>
    <s v="AUD"/>
    <s v="SALES-POS"/>
    <s v="Diana"/>
    <n v="947.24"/>
    <d v="2018-08-22T00:00:00"/>
    <x v="0"/>
    <x v="0"/>
    <s v="2018"/>
    <x v="0"/>
    <n v="26"/>
    <x v="1634"/>
    <n v="936.28"/>
    <s v="Australia"/>
    <x v="0"/>
  </r>
  <r>
    <s v="AUD"/>
    <s v="POS"/>
    <s v="Richard"/>
    <n v="16208.93"/>
    <d v="2018-08-22T00:00:00"/>
    <x v="0"/>
    <x v="0"/>
    <s v="2018"/>
    <x v="1"/>
    <n v="24"/>
    <x v="1635"/>
    <n v="16200.970000000001"/>
    <s v="Australia"/>
    <x v="0"/>
  </r>
  <r>
    <s v="AUD"/>
    <s v="SALES-POS"/>
    <s v="Ricky"/>
    <n v="6846.84"/>
    <d v="2018-08-22T00:00:00"/>
    <x v="0"/>
    <x v="0"/>
    <s v="2018"/>
    <x v="1"/>
    <n v="43"/>
    <x v="1636"/>
    <n v="6822.05"/>
    <s v="Australia"/>
    <x v="0"/>
  </r>
  <r>
    <s v="AUD"/>
    <s v="SALES-POS"/>
    <s v="Tonya"/>
    <n v="3857.91"/>
    <d v="2018-08-22T00:00:00"/>
    <x v="0"/>
    <x v="0"/>
    <s v="2018"/>
    <x v="0"/>
    <n v="27"/>
    <x v="1637"/>
    <n v="3844.25"/>
    <s v="Australia"/>
    <x v="0"/>
  </r>
  <r>
    <s v="AUD"/>
    <s v="SALES-POS"/>
    <s v="Diana"/>
    <n v="939.3"/>
    <d v="2018-08-22T00:00:00"/>
    <x v="0"/>
    <x v="0"/>
    <s v="2018"/>
    <x v="0"/>
    <n v="26"/>
    <x v="1638"/>
    <n v="931.3599999999999"/>
    <s v="Australia"/>
    <x v="0"/>
  </r>
  <r>
    <s v="AUD"/>
    <s v="POS"/>
    <s v="Edward"/>
    <n v="5843.57"/>
    <d v="2018-08-22T00:00:00"/>
    <x v="0"/>
    <x v="0"/>
    <s v="2018"/>
    <x v="1"/>
    <n v="19"/>
    <x v="1639"/>
    <n v="5839.86"/>
    <s v="Australia"/>
    <x v="0"/>
  </r>
  <r>
    <s v="AUD"/>
    <s v="POS"/>
    <s v="Ricky"/>
    <n v="6800.56"/>
    <d v="2018-08-22T00:00:00"/>
    <x v="0"/>
    <x v="0"/>
    <s v="2018"/>
    <x v="1"/>
    <n v="43"/>
    <x v="1640"/>
    <n v="6754.2800000000007"/>
    <s v="Australia"/>
    <x v="0"/>
  </r>
  <r>
    <s v="AUD"/>
    <s v="SALES-POS"/>
    <s v="Jessica"/>
    <n v="18447.71"/>
    <d v="2018-08-22T00:00:00"/>
    <x v="0"/>
    <x v="0"/>
    <s v="2018"/>
    <x v="0"/>
    <n v="34"/>
    <x v="1641"/>
    <n v="18403.45"/>
    <s v="Australia"/>
    <x v="0"/>
  </r>
  <r>
    <s v="AUD"/>
    <s v="SALES-POS"/>
    <s v="Diana"/>
    <n v="918.39"/>
    <d v="2018-08-22T00:00:00"/>
    <x v="0"/>
    <x v="0"/>
    <s v="2018"/>
    <x v="0"/>
    <n v="26"/>
    <x v="1642"/>
    <n v="897.48"/>
    <s v="Australia"/>
    <x v="0"/>
  </r>
  <r>
    <s v="AUD"/>
    <s v="PAYMENT"/>
    <s v="Rhonda"/>
    <n v="2546.0500000000002"/>
    <d v="2018-08-22T00:00:00"/>
    <x v="0"/>
    <x v="0"/>
    <s v="2018"/>
    <x v="0"/>
    <n v="40"/>
    <x v="39"/>
    <n v="2514.0500000000002"/>
    <s v="Australia"/>
    <x v="0"/>
  </r>
  <r>
    <s v="AUD"/>
    <s v="INTER BANK"/>
    <s v="Susan"/>
    <n v="3237.57"/>
    <d v="2018-08-22T00:00:00"/>
    <x v="0"/>
    <x v="0"/>
    <s v="2018"/>
    <x v="0"/>
    <n v="20"/>
    <x v="14"/>
    <n v="3198.57"/>
    <s v="Australia"/>
    <x v="0"/>
  </r>
  <r>
    <s v="AUD"/>
    <s v="PAYMENT"/>
    <s v="Richard"/>
    <n v="4223.6899999999996"/>
    <d v="2018-08-22T00:00:00"/>
    <x v="0"/>
    <x v="0"/>
    <s v="2018"/>
    <x v="1"/>
    <n v="22"/>
    <x v="40"/>
    <n v="4189.6899999999996"/>
    <s v="Australia"/>
    <x v="0"/>
  </r>
  <r>
    <s v="AUD"/>
    <s v="PAYMENT"/>
    <s v="Luis"/>
    <n v="3453.43"/>
    <d v="2018-08-22T00:00:00"/>
    <x v="0"/>
    <x v="0"/>
    <s v="2018"/>
    <x v="1"/>
    <n v="27"/>
    <x v="11"/>
    <n v="3424.43"/>
    <s v="Australia"/>
    <x v="0"/>
  </r>
  <r>
    <s v="AUD"/>
    <s v="PAYMENT"/>
    <s v="Joseph"/>
    <n v="3196.18"/>
    <d v="2018-08-22T00:00:00"/>
    <x v="0"/>
    <x v="0"/>
    <s v="2018"/>
    <x v="1"/>
    <n v="21"/>
    <x v="42"/>
    <n v="3166.18"/>
    <s v="Australia"/>
    <x v="0"/>
  </r>
  <r>
    <s v="AUD"/>
    <s v="POS"/>
    <s v="Charles"/>
    <n v="7494.61"/>
    <d v="2018-08-22T00:00:00"/>
    <x v="0"/>
    <x v="0"/>
    <s v="2018"/>
    <x v="1"/>
    <n v="18"/>
    <x v="911"/>
    <n v="7489.2699999999995"/>
    <s v="Australia"/>
    <x v="0"/>
  </r>
  <r>
    <s v="AUD"/>
    <s v="SALES-POS"/>
    <s v="Melissa"/>
    <n v="4465.79"/>
    <d v="2018-08-22T00:00:00"/>
    <x v="0"/>
    <x v="0"/>
    <s v="2018"/>
    <x v="0"/>
    <n v="30"/>
    <x v="1643"/>
    <n v="4394.3900000000003"/>
    <s v="Australia"/>
    <x v="0"/>
  </r>
  <r>
    <s v="AUD"/>
    <s v="POS"/>
    <s v="Edward"/>
    <n v="5837.74"/>
    <d v="2018-08-22T00:00:00"/>
    <x v="0"/>
    <x v="0"/>
    <s v="2018"/>
    <x v="1"/>
    <n v="19"/>
    <x v="1644"/>
    <n v="5831.91"/>
    <s v="Australia"/>
    <x v="0"/>
  </r>
  <r>
    <s v="AUD"/>
    <s v="SALES-POS"/>
    <s v="Kimberly"/>
    <n v="1913.9"/>
    <d v="2018-08-22T00:00:00"/>
    <x v="0"/>
    <x v="0"/>
    <s v="2018"/>
    <x v="0"/>
    <n v="35"/>
    <x v="1645"/>
    <n v="1905.7"/>
    <s v="Australia"/>
    <x v="0"/>
  </r>
  <r>
    <s v="AUD"/>
    <s v="INTER BANK"/>
    <s v="Dustin"/>
    <n v="2254.0100000000002"/>
    <d v="2018-08-22T00:00:00"/>
    <x v="0"/>
    <x v="0"/>
    <s v="2018"/>
    <x v="1"/>
    <n v="28"/>
    <x v="1241"/>
    <n v="2164.0100000000002"/>
    <s v="Australia"/>
    <x v="0"/>
  </r>
  <r>
    <s v="AUD"/>
    <s v="POS"/>
    <s v="Michael"/>
    <n v="2077.92"/>
    <d v="2018-08-22T00:00:00"/>
    <x v="0"/>
    <x v="0"/>
    <s v="2018"/>
    <x v="1"/>
    <n v="38"/>
    <x v="1646"/>
    <n v="2071.0500000000002"/>
    <s v="Australia"/>
    <x v="0"/>
  </r>
  <r>
    <s v="AUD"/>
    <s v="POS"/>
    <s v="Gregory"/>
    <n v="1389.7"/>
    <d v="2018-08-22T00:00:00"/>
    <x v="0"/>
    <x v="0"/>
    <s v="2018"/>
    <x v="1"/>
    <n v="42"/>
    <x v="1577"/>
    <n v="1371.17"/>
    <s v="Australia"/>
    <x v="0"/>
  </r>
  <r>
    <s v="AUD"/>
    <s v="SALES-POS"/>
    <s v="Michael"/>
    <n v="2073.16"/>
    <d v="2018-08-22T00:00:00"/>
    <x v="0"/>
    <x v="0"/>
    <s v="2018"/>
    <x v="1"/>
    <n v="38"/>
    <x v="1647"/>
    <n v="2068.3999999999996"/>
    <s v="Australia"/>
    <x v="0"/>
  </r>
  <r>
    <s v="AUD"/>
    <s v="POS"/>
    <s v="Richard"/>
    <n v="16205.29"/>
    <d v="2018-08-22T00:00:00"/>
    <x v="0"/>
    <x v="0"/>
    <s v="2018"/>
    <x v="1"/>
    <n v="24"/>
    <x v="1648"/>
    <n v="16201.650000000001"/>
    <s v="Australia"/>
    <x v="0"/>
  </r>
  <r>
    <s v="AUD"/>
    <s v="SALES-POS"/>
    <s v="Lucas"/>
    <n v="8725.43"/>
    <d v="2018-08-22T00:00:00"/>
    <x v="0"/>
    <x v="0"/>
    <s v="2018"/>
    <x v="1"/>
    <n v="21"/>
    <x v="1649"/>
    <n v="8706.7000000000007"/>
    <s v="Australia"/>
    <x v="0"/>
  </r>
  <r>
    <s v="AUD"/>
    <s v="POS"/>
    <s v="Rachael"/>
    <n v="3442.22"/>
    <d v="2018-08-22T00:00:00"/>
    <x v="0"/>
    <x v="0"/>
    <s v="2018"/>
    <x v="0"/>
    <n v="21"/>
    <x v="1650"/>
    <n v="3401.8799999999997"/>
    <s v="Australia"/>
    <x v="0"/>
  </r>
  <r>
    <s v="AUD"/>
    <s v="SALES-POS"/>
    <s v="Robert"/>
    <n v="2782.41"/>
    <d v="2018-08-22T00:00:00"/>
    <x v="0"/>
    <x v="0"/>
    <s v="2018"/>
    <x v="1"/>
    <n v="20"/>
    <x v="1651"/>
    <n v="2682.25"/>
    <s v="Australia"/>
    <x v="0"/>
  </r>
  <r>
    <s v="AUD"/>
    <s v="POS"/>
    <s v="Michele"/>
    <n v="2375.58"/>
    <d v="2018-08-22T00:00:00"/>
    <x v="0"/>
    <x v="0"/>
    <s v="2018"/>
    <x v="0"/>
    <n v="30"/>
    <x v="1652"/>
    <n v="2349.7799999999997"/>
    <s v="Australia"/>
    <x v="0"/>
  </r>
  <r>
    <s v="AUD"/>
    <s v="PAY/SALARY"/>
    <s v="Susan"/>
    <n v="5209.5"/>
    <d v="2018-08-22T00:00:00"/>
    <x v="0"/>
    <x v="0"/>
    <s v="2018"/>
    <x v="0"/>
    <n v="19"/>
    <x v="737"/>
    <n v="2724.13"/>
    <s v="Australia"/>
    <x v="1"/>
  </r>
  <r>
    <s v="AUD"/>
    <s v="PAY/SALARY"/>
    <s v="Marissa"/>
    <n v="5697.52"/>
    <d v="2018-08-22T00:00:00"/>
    <x v="0"/>
    <x v="0"/>
    <s v="2018"/>
    <x v="0"/>
    <n v="23"/>
    <x v="57"/>
    <n v="4071.0400000000004"/>
    <s v="Australia"/>
    <x v="1"/>
  </r>
  <r>
    <s v="AUD"/>
    <s v="PAYMENT"/>
    <s v="Karen"/>
    <n v="4371.9799999999996"/>
    <d v="2018-08-22T00:00:00"/>
    <x v="0"/>
    <x v="0"/>
    <s v="2018"/>
    <x v="0"/>
    <n v="26"/>
    <x v="58"/>
    <n v="4325.9799999999996"/>
    <s v="Australia"/>
    <x v="0"/>
  </r>
  <r>
    <s v="AUD"/>
    <s v="INTER BANK"/>
    <s v="Tonya"/>
    <n v="3800.91"/>
    <d v="2018-08-22T00:00:00"/>
    <x v="0"/>
    <x v="0"/>
    <s v="2018"/>
    <x v="0"/>
    <n v="27"/>
    <x v="59"/>
    <n v="3743.91"/>
    <s v="Australia"/>
    <x v="0"/>
  </r>
  <r>
    <s v="AUD"/>
    <s v="INTER BANK"/>
    <s v="Luis"/>
    <n v="3313.43"/>
    <d v="2018-08-22T00:00:00"/>
    <x v="0"/>
    <x v="0"/>
    <s v="2018"/>
    <x v="1"/>
    <n v="27"/>
    <x v="1653"/>
    <n v="3173.43"/>
    <s v="Australia"/>
    <x v="0"/>
  </r>
  <r>
    <s v="AUD"/>
    <s v="PAY/SALARY"/>
    <s v="Eric"/>
    <n v="5240.83"/>
    <d v="2018-08-22T00:00:00"/>
    <x v="0"/>
    <x v="0"/>
    <s v="2018"/>
    <x v="1"/>
    <n v="22"/>
    <x v="60"/>
    <n v="4257.47"/>
    <s v="Australia"/>
    <x v="1"/>
  </r>
  <r>
    <s v="AUD"/>
    <s v="PAYMENT"/>
    <s v="Charles"/>
    <n v="7321.61"/>
    <d v="2018-08-22T00:00:00"/>
    <x v="0"/>
    <x v="0"/>
    <s v="2018"/>
    <x v="1"/>
    <n v="18"/>
    <x v="1175"/>
    <n v="7148.61"/>
    <s v="Australia"/>
    <x v="0"/>
  </r>
  <r>
    <s v="AUD"/>
    <s v="INTER BANK"/>
    <s v="Scott"/>
    <n v="2261.2399999999998"/>
    <d v="2018-08-22T00:00:00"/>
    <x v="0"/>
    <x v="0"/>
    <s v="2018"/>
    <x v="1"/>
    <n v="23"/>
    <x v="659"/>
    <n v="2162.2399999999998"/>
    <s v="Australia"/>
    <x v="0"/>
  </r>
  <r>
    <s v="AUD"/>
    <s v="SALES-POS"/>
    <s v="Ricky"/>
    <n v="6787.88"/>
    <d v="2018-08-22T00:00:00"/>
    <x v="0"/>
    <x v="0"/>
    <s v="2018"/>
    <x v="1"/>
    <n v="43"/>
    <x v="1654"/>
    <n v="6775.2"/>
    <s v="Australia"/>
    <x v="0"/>
  </r>
  <r>
    <s v="AUD"/>
    <s v="SALES-POS"/>
    <s v="Susan"/>
    <n v="3215.69"/>
    <d v="2018-08-22T00:00:00"/>
    <x v="0"/>
    <x v="0"/>
    <s v="2018"/>
    <x v="0"/>
    <n v="20"/>
    <x v="1153"/>
    <n v="3193.81"/>
    <s v="Australia"/>
    <x v="0"/>
  </r>
  <r>
    <s v="AUD"/>
    <s v="POS"/>
    <s v="Richard"/>
    <n v="16182.4"/>
    <d v="2018-08-22T00:00:00"/>
    <x v="0"/>
    <x v="0"/>
    <s v="2018"/>
    <x v="1"/>
    <n v="24"/>
    <x v="1655"/>
    <n v="16159.51"/>
    <s v="Australia"/>
    <x v="0"/>
  </r>
  <r>
    <s v="AUD"/>
    <s v="INTER BANK"/>
    <s v="Ronald"/>
    <n v="940.03"/>
    <d v="2018-08-22T00:00:00"/>
    <x v="0"/>
    <x v="0"/>
    <s v="2018"/>
    <x v="1"/>
    <n v="25"/>
    <x v="65"/>
    <n v="914.03"/>
    <s v="Australia"/>
    <x v="0"/>
  </r>
  <r>
    <s v="AUD"/>
    <s v="PAY/SALARY"/>
    <s v="Jessica"/>
    <n v="4183.72"/>
    <d v="2018-08-22T00:00:00"/>
    <x v="0"/>
    <x v="0"/>
    <s v="2018"/>
    <x v="0"/>
    <n v="21"/>
    <x v="741"/>
    <n v="1877.0900000000001"/>
    <s v="Australia"/>
    <x v="1"/>
  </r>
  <r>
    <s v="AUD"/>
    <s v="PAY/SALARY"/>
    <s v="Kristin"/>
    <n v="2211.7399999999998"/>
    <d v="2018-08-22T00:00:00"/>
    <x v="0"/>
    <x v="0"/>
    <s v="2018"/>
    <x v="0"/>
    <n v="43"/>
    <x v="66"/>
    <n v="1143.6999999999998"/>
    <s v="Australia"/>
    <x v="1"/>
  </r>
  <r>
    <s v="AUD"/>
    <s v="POS"/>
    <s v="Stephanie"/>
    <n v="1811.06"/>
    <d v="2018-08-22T00:00:00"/>
    <x v="0"/>
    <x v="0"/>
    <s v="2018"/>
    <x v="0"/>
    <n v="53"/>
    <x v="1656"/>
    <n v="1799.3"/>
    <s v="Australia"/>
    <x v="0"/>
  </r>
  <r>
    <s v="AUD"/>
    <s v="POS"/>
    <s v="Alexander"/>
    <n v="8210.74"/>
    <d v="2018-08-22T00:00:00"/>
    <x v="0"/>
    <x v="0"/>
    <s v="2018"/>
    <x v="1"/>
    <n v="38"/>
    <x v="1657"/>
    <n v="8192.119999999999"/>
    <s v="Australia"/>
    <x v="0"/>
  </r>
  <r>
    <s v="AUD"/>
    <s v="SALES-POS"/>
    <s v="Gregory"/>
    <n v="1345.53"/>
    <d v="2018-08-22T00:00:00"/>
    <x v="0"/>
    <x v="0"/>
    <s v="2018"/>
    <x v="1"/>
    <n v="42"/>
    <x v="1658"/>
    <n v="1301.3599999999999"/>
    <s v="Australia"/>
    <x v="0"/>
  </r>
  <r>
    <s v="AUD"/>
    <s v="PAY/SALARY"/>
    <s v="Diana"/>
    <n v="1932.06"/>
    <d v="2018-08-22T00:00:00"/>
    <x v="0"/>
    <x v="0"/>
    <s v="2018"/>
    <x v="0"/>
    <n v="26"/>
    <x v="68"/>
    <n v="918.39"/>
    <s v="Australia"/>
    <x v="1"/>
  </r>
  <r>
    <s v="AUD"/>
    <s v="PAYMENT"/>
    <s v="Kenneth"/>
    <n v="7862.21"/>
    <d v="2018-08-22T00:00:00"/>
    <x v="0"/>
    <x v="0"/>
    <s v="2018"/>
    <x v="1"/>
    <n v="29"/>
    <x v="510"/>
    <n v="7806.21"/>
    <s v="Australia"/>
    <x v="0"/>
  </r>
  <r>
    <s v="AUD"/>
    <s v="PAYMENT"/>
    <s v="Richard"/>
    <n v="16112.4"/>
    <d v="2018-08-22T00:00:00"/>
    <x v="0"/>
    <x v="0"/>
    <s v="2018"/>
    <x v="1"/>
    <n v="24"/>
    <x v="547"/>
    <n v="16042.4"/>
    <s v="Australia"/>
    <x v="0"/>
  </r>
  <r>
    <s v="AUD"/>
    <s v="SALES-POS"/>
    <s v="Jessica"/>
    <n v="18440.37"/>
    <d v="2018-08-22T00:00:00"/>
    <x v="0"/>
    <x v="0"/>
    <s v="2018"/>
    <x v="0"/>
    <n v="34"/>
    <x v="454"/>
    <n v="18433.03"/>
    <s v="Australia"/>
    <x v="0"/>
  </r>
  <r>
    <s v="AUD"/>
    <s v="POS"/>
    <s v="Susan"/>
    <n v="3198.1"/>
    <d v="2018-08-22T00:00:00"/>
    <x v="0"/>
    <x v="0"/>
    <s v="2018"/>
    <x v="0"/>
    <n v="20"/>
    <x v="819"/>
    <n v="3180.5099999999998"/>
    <s v="Australia"/>
    <x v="0"/>
  </r>
  <r>
    <s v="AUD"/>
    <s v="SALES-POS"/>
    <s v="Edward"/>
    <n v="5822.14"/>
    <d v="2018-08-22T00:00:00"/>
    <x v="0"/>
    <x v="0"/>
    <s v="2018"/>
    <x v="1"/>
    <n v="19"/>
    <x v="1489"/>
    <n v="5806.54"/>
    <s v="Australia"/>
    <x v="0"/>
  </r>
  <r>
    <s v="AUD"/>
    <s v="POS"/>
    <s v="Stephanie"/>
    <n v="1796.99"/>
    <d v="2018-08-22T00:00:00"/>
    <x v="0"/>
    <x v="0"/>
    <s v="2018"/>
    <x v="0"/>
    <n v="53"/>
    <x v="1659"/>
    <n v="1782.92"/>
    <s v="Australia"/>
    <x v="0"/>
  </r>
  <r>
    <s v="AUD"/>
    <s v="SALES-POS"/>
    <s v="Gregory"/>
    <n v="1339.9"/>
    <d v="2018-08-22T00:00:00"/>
    <x v="0"/>
    <x v="0"/>
    <s v="2018"/>
    <x v="1"/>
    <n v="42"/>
    <x v="210"/>
    <n v="1334.27"/>
    <s v="Australia"/>
    <x v="0"/>
  </r>
  <r>
    <s v="AUD"/>
    <s v="SALES-POS"/>
    <s v="Emily"/>
    <n v="29828.14"/>
    <d v="2018-08-22T00:00:00"/>
    <x v="0"/>
    <x v="0"/>
    <s v="2018"/>
    <x v="0"/>
    <n v="43"/>
    <x v="1660"/>
    <n v="29649.86"/>
    <s v="Australia"/>
    <x v="0"/>
  </r>
  <r>
    <s v="AUD"/>
    <s v="SALES-POS"/>
    <s v="Antonio"/>
    <n v="2045.42"/>
    <d v="2018-08-22T00:00:00"/>
    <x v="0"/>
    <x v="0"/>
    <s v="2018"/>
    <x v="1"/>
    <n v="26"/>
    <x v="1661"/>
    <n v="2020.38"/>
    <s v="Australia"/>
    <x v="0"/>
  </r>
  <r>
    <s v="AUD"/>
    <s v="PAYMENT"/>
    <s v="Debra"/>
    <n v="1962.5"/>
    <d v="2018-08-22T00:00:00"/>
    <x v="0"/>
    <x v="0"/>
    <s v="2018"/>
    <x v="0"/>
    <n v="18"/>
    <x v="25"/>
    <n v="1926.5"/>
    <s v="Australia"/>
    <x v="0"/>
  </r>
  <r>
    <s v="AUD"/>
    <s v="PAYMENT"/>
    <s v="Ryan"/>
    <n v="33052.339999999997"/>
    <d v="2018-08-22T00:00:00"/>
    <x v="0"/>
    <x v="0"/>
    <s v="2018"/>
    <x v="1"/>
    <n v="38"/>
    <x v="75"/>
    <n v="33017.339999999997"/>
    <s v="Australia"/>
    <x v="0"/>
  </r>
  <r>
    <s v="AUD"/>
    <s v="SALES-POS"/>
    <s v="Joseph"/>
    <n v="1982.08"/>
    <d v="2018-08-22T00:00:00"/>
    <x v="0"/>
    <x v="0"/>
    <s v="2018"/>
    <x v="1"/>
    <n v="37"/>
    <x v="1662"/>
    <n v="1973.37"/>
    <s v="Australia"/>
    <x v="0"/>
  </r>
  <r>
    <s v="AUD"/>
    <s v="POS"/>
    <s v="Gregory"/>
    <n v="1320.38"/>
    <d v="2018-08-22T00:00:00"/>
    <x v="0"/>
    <x v="0"/>
    <s v="2018"/>
    <x v="1"/>
    <n v="42"/>
    <x v="1663"/>
    <n v="1300.8600000000001"/>
    <s v="Australia"/>
    <x v="0"/>
  </r>
  <r>
    <s v="AUD"/>
    <s v="POS"/>
    <s v="Michael"/>
    <n v="52389.83"/>
    <d v="2018-08-22T00:00:00"/>
    <x v="0"/>
    <x v="0"/>
    <s v="2018"/>
    <x v="1"/>
    <n v="19"/>
    <x v="1664"/>
    <n v="52352.04"/>
    <s v="Australia"/>
    <x v="0"/>
  </r>
  <r>
    <s v="AUD"/>
    <s v="SALES-POS"/>
    <s v="Stephanie"/>
    <n v="1660.03"/>
    <d v="2018-08-22T00:00:00"/>
    <x v="0"/>
    <x v="0"/>
    <s v="2018"/>
    <x v="0"/>
    <n v="53"/>
    <x v="1665"/>
    <n v="1523.07"/>
    <s v="Australia"/>
    <x v="0"/>
  </r>
  <r>
    <s v="AUD"/>
    <s v="SALES-POS"/>
    <s v="Diana"/>
    <n v="1919.26"/>
    <d v="2018-08-22T00:00:00"/>
    <x v="0"/>
    <x v="0"/>
    <s v="2018"/>
    <x v="0"/>
    <n v="26"/>
    <x v="273"/>
    <n v="1906.46"/>
    <s v="Australia"/>
    <x v="0"/>
  </r>
  <r>
    <s v="AUD"/>
    <s v="POS"/>
    <s v="Debra"/>
    <n v="1998.5"/>
    <d v="2018-08-22T00:00:00"/>
    <x v="0"/>
    <x v="0"/>
    <s v="2018"/>
    <x v="0"/>
    <n v="18"/>
    <x v="1666"/>
    <n v="1979.07"/>
    <s v="Australia"/>
    <x v="0"/>
  </r>
  <r>
    <s v="AUD"/>
    <s v="POS"/>
    <s v="Cindy"/>
    <n v="4081.12"/>
    <d v="2018-08-22T00:00:00"/>
    <x v="0"/>
    <x v="0"/>
    <s v="2018"/>
    <x v="0"/>
    <n v="19"/>
    <x v="1667"/>
    <n v="4042.48"/>
    <s v="Australia"/>
    <x v="0"/>
  </r>
  <r>
    <s v="AUD"/>
    <s v="SALES-POS"/>
    <s v="Michael"/>
    <n v="3173.51"/>
    <d v="2018-08-22T00:00:00"/>
    <x v="0"/>
    <x v="0"/>
    <s v="2018"/>
    <x v="1"/>
    <n v="44"/>
    <x v="1668"/>
    <n v="3138.98"/>
    <s v="Australia"/>
    <x v="0"/>
  </r>
  <r>
    <s v="AUD"/>
    <s v="POS"/>
    <s v="Jessica"/>
    <n v="18415.099999999999"/>
    <d v="2018-08-22T00:00:00"/>
    <x v="0"/>
    <x v="0"/>
    <s v="2018"/>
    <x v="0"/>
    <n v="34"/>
    <x v="844"/>
    <n v="18389.829999999998"/>
    <s v="Australia"/>
    <x v="0"/>
  </r>
  <r>
    <s v="AUD"/>
    <s v="PAYMENT"/>
    <s v="Lucas"/>
    <n v="8670.43"/>
    <d v="2018-08-22T00:00:00"/>
    <x v="0"/>
    <x v="0"/>
    <s v="2018"/>
    <x v="1"/>
    <n v="21"/>
    <x v="17"/>
    <n v="8615.43"/>
    <s v="Australia"/>
    <x v="0"/>
  </r>
  <r>
    <s v="AUD"/>
    <s v="PAYMENT"/>
    <s v="Susan"/>
    <n v="3163.1"/>
    <d v="2018-08-22T00:00:00"/>
    <x v="0"/>
    <x v="0"/>
    <s v="2018"/>
    <x v="0"/>
    <n v="20"/>
    <x v="75"/>
    <n v="3128.1"/>
    <s v="Australia"/>
    <x v="0"/>
  </r>
  <r>
    <s v="AUD"/>
    <s v="PAY/SALARY"/>
    <s v="Antonio"/>
    <n v="3144.33"/>
    <d v="2018-08-22T00:00:00"/>
    <x v="0"/>
    <x v="0"/>
    <s v="2018"/>
    <x v="1"/>
    <n v="26"/>
    <x v="85"/>
    <n v="2045.4199999999998"/>
    <s v="Australia"/>
    <x v="1"/>
  </r>
  <r>
    <s v="AUD"/>
    <s v="SALES-POS"/>
    <s v="Maria"/>
    <n v="3645.38"/>
    <d v="2018-08-22T00:00:00"/>
    <x v="0"/>
    <x v="0"/>
    <s v="2018"/>
    <x v="0"/>
    <n v="35"/>
    <x v="1669"/>
    <n v="3629.9100000000003"/>
    <s v="Australia"/>
    <x v="0"/>
  </r>
  <r>
    <s v="AUD"/>
    <s v="SALES-POS"/>
    <s v="Ricky"/>
    <n v="6760.94"/>
    <d v="2018-08-22T00:00:00"/>
    <x v="0"/>
    <x v="0"/>
    <s v="2018"/>
    <x v="1"/>
    <n v="43"/>
    <x v="1670"/>
    <n v="6734"/>
    <s v="Australia"/>
    <x v="0"/>
  </r>
  <r>
    <s v="AUD"/>
    <s v="SALES-POS"/>
    <s v="Michael"/>
    <n v="1994.15"/>
    <d v="2018-08-22T00:00:00"/>
    <x v="0"/>
    <x v="0"/>
    <s v="2018"/>
    <x v="1"/>
    <n v="38"/>
    <x v="1671"/>
    <n v="1915.14"/>
    <s v="Australia"/>
    <x v="0"/>
  </r>
  <r>
    <s v="AUD"/>
    <s v="POS"/>
    <s v="Ronald"/>
    <n v="923.81"/>
    <d v="2018-08-22T00:00:00"/>
    <x v="0"/>
    <x v="0"/>
    <s v="2018"/>
    <x v="1"/>
    <n v="25"/>
    <x v="1672"/>
    <n v="907.58999999999992"/>
    <s v="Australia"/>
    <x v="0"/>
  </r>
  <r>
    <s v="AUD"/>
    <s v="PAY/SALARY"/>
    <s v="Michele"/>
    <n v="3533.73"/>
    <d v="2018-08-22T00:00:00"/>
    <x v="0"/>
    <x v="0"/>
    <s v="2018"/>
    <x v="0"/>
    <n v="30"/>
    <x v="90"/>
    <n v="2375.58"/>
    <s v="Australia"/>
    <x v="1"/>
  </r>
  <r>
    <s v="AUD"/>
    <s v="PAY/SALARY"/>
    <s v="Tyler"/>
    <n v="4414.32"/>
    <d v="2018-08-22T00:00:00"/>
    <x v="0"/>
    <x v="0"/>
    <s v="2018"/>
    <x v="1"/>
    <n v="69"/>
    <x v="91"/>
    <n v="3371.2"/>
    <s v="Australia"/>
    <x v="1"/>
  </r>
  <r>
    <s v="AUD"/>
    <s v="PAYMENT"/>
    <s v="Daniel"/>
    <n v="3328.97"/>
    <d v="2018-08-22T00:00:00"/>
    <x v="0"/>
    <x v="0"/>
    <s v="2018"/>
    <x v="1"/>
    <n v="22"/>
    <x v="92"/>
    <n v="3295.97"/>
    <s v="Australia"/>
    <x v="0"/>
  </r>
  <r>
    <s v="AUD"/>
    <s v="PAY/SALARY"/>
    <s v="Susan"/>
    <n v="4558.59"/>
    <d v="2018-08-22T00:00:00"/>
    <x v="0"/>
    <x v="0"/>
    <s v="2018"/>
    <x v="0"/>
    <n v="20"/>
    <x v="93"/>
    <n v="3163.1000000000004"/>
    <s v="Australia"/>
    <x v="1"/>
  </r>
  <r>
    <s v="AUD"/>
    <s v="PAY/SALARY"/>
    <s v="Fernando"/>
    <n v="8997.4699999999993"/>
    <d v="2018-08-22T00:00:00"/>
    <x v="0"/>
    <x v="0"/>
    <s v="2018"/>
    <x v="1"/>
    <n v="19"/>
    <x v="763"/>
    <n v="6357.7099999999991"/>
    <s v="Australia"/>
    <x v="1"/>
  </r>
  <r>
    <s v="AUD"/>
    <s v="PAYMENT"/>
    <s v="Karen"/>
    <n v="4321.9799999999996"/>
    <d v="2018-08-22T00:00:00"/>
    <x v="0"/>
    <x v="0"/>
    <s v="2018"/>
    <x v="0"/>
    <n v="26"/>
    <x v="95"/>
    <n v="4271.9799999999996"/>
    <s v="Australia"/>
    <x v="0"/>
  </r>
  <r>
    <s v="AUD"/>
    <s v="PAYMENT"/>
    <s v="Kenneth"/>
    <n v="6994.64"/>
    <d v="2018-08-22T00:00:00"/>
    <x v="0"/>
    <x v="0"/>
    <s v="2018"/>
    <x v="1"/>
    <n v="35"/>
    <x v="1402"/>
    <n v="6873.64"/>
    <s v="Australia"/>
    <x v="0"/>
  </r>
  <r>
    <s v="AUD"/>
    <s v="POS"/>
    <s v="Ricky"/>
    <n v="6722.93"/>
    <d v="2018-08-22T00:00:00"/>
    <x v="0"/>
    <x v="0"/>
    <s v="2018"/>
    <x v="1"/>
    <n v="43"/>
    <x v="1673"/>
    <n v="6684.92"/>
    <s v="Australia"/>
    <x v="0"/>
  </r>
  <r>
    <s v="AUD"/>
    <s v="POS"/>
    <s v="Richard"/>
    <n v="16092"/>
    <d v="2018-08-22T00:00:00"/>
    <x v="0"/>
    <x v="0"/>
    <s v="2018"/>
    <x v="1"/>
    <n v="24"/>
    <x v="1674"/>
    <n v="16071.6"/>
    <s v="Australia"/>
    <x v="0"/>
  </r>
  <r>
    <s v="AUD"/>
    <s v="SALES-POS"/>
    <s v="Luis"/>
    <n v="3303.59"/>
    <d v="2018-08-22T00:00:00"/>
    <x v="0"/>
    <x v="0"/>
    <s v="2018"/>
    <x v="1"/>
    <n v="27"/>
    <x v="1675"/>
    <n v="3293.75"/>
    <s v="Australia"/>
    <x v="0"/>
  </r>
  <r>
    <s v="AUD"/>
    <s v="SALES-POS"/>
    <s v="Richard"/>
    <n v="16080.84"/>
    <d v="2018-08-22T00:00:00"/>
    <x v="0"/>
    <x v="0"/>
    <s v="2018"/>
    <x v="1"/>
    <n v="24"/>
    <x v="1676"/>
    <n v="16069.68"/>
    <s v="Australia"/>
    <x v="0"/>
  </r>
  <r>
    <s v="AUD"/>
    <s v="POS"/>
    <s v="Christine"/>
    <n v="7755.82"/>
    <d v="2018-08-22T00:00:00"/>
    <x v="0"/>
    <x v="0"/>
    <s v="2018"/>
    <x v="0"/>
    <n v="39"/>
    <x v="1677"/>
    <n v="7711.29"/>
    <s v="Australia"/>
    <x v="0"/>
  </r>
  <r>
    <s v="AUD"/>
    <s v="PAYMENT"/>
    <s v="Linda"/>
    <n v="280.22000000000003"/>
    <d v="2018-08-22T00:00:00"/>
    <x v="0"/>
    <x v="0"/>
    <s v="2018"/>
    <x v="0"/>
    <n v="24"/>
    <x v="58"/>
    <n v="234.22000000000003"/>
    <s v="Australia"/>
    <x v="0"/>
  </r>
  <r>
    <s v="AUD"/>
    <s v="INTER BANK"/>
    <s v="Melissa"/>
    <n v="4310.79"/>
    <d v="2018-08-22T00:00:00"/>
    <x v="0"/>
    <x v="0"/>
    <s v="2018"/>
    <x v="0"/>
    <n v="30"/>
    <x v="1476"/>
    <n v="4155.79"/>
    <s v="Australia"/>
    <x v="0"/>
  </r>
  <r>
    <s v="AUD"/>
    <s v="POS"/>
    <s v="Jessica"/>
    <n v="4149.38"/>
    <d v="2018-08-22T00:00:00"/>
    <x v="0"/>
    <x v="0"/>
    <s v="2018"/>
    <x v="0"/>
    <n v="21"/>
    <x v="1678"/>
    <n v="4115.04"/>
    <s v="Australia"/>
    <x v="0"/>
  </r>
  <r>
    <s v="AUD"/>
    <s v="POS"/>
    <s v="Mackenzie"/>
    <n v="1472.1"/>
    <d v="2018-08-22T00:00:00"/>
    <x v="0"/>
    <x v="0"/>
    <s v="2018"/>
    <x v="0"/>
    <n v="18"/>
    <x v="1679"/>
    <n v="1456.87"/>
    <s v="Australia"/>
    <x v="0"/>
  </r>
  <r>
    <s v="AUD"/>
    <s v="PAYMENT"/>
    <s v="Matthew"/>
    <n v="8314.35"/>
    <d v="2018-08-22T00:00:00"/>
    <x v="0"/>
    <x v="0"/>
    <s v="2018"/>
    <x v="1"/>
    <n v="39"/>
    <x v="105"/>
    <n v="8266.35"/>
    <s v="Australia"/>
    <x v="0"/>
  </r>
  <r>
    <s v="AUD"/>
    <s v="PAYMENT"/>
    <s v="Timothy"/>
    <n v="3685.08"/>
    <d v="2018-08-22T00:00:00"/>
    <x v="0"/>
    <x v="0"/>
    <s v="2018"/>
    <x v="1"/>
    <n v="20"/>
    <x v="998"/>
    <n v="3569.08"/>
    <s v="Australia"/>
    <x v="0"/>
  </r>
  <r>
    <s v="AUD"/>
    <s v="POS"/>
    <s v="Kimberly"/>
    <n v="1974.66"/>
    <d v="2018-08-22T00:00:00"/>
    <x v="0"/>
    <x v="0"/>
    <s v="2018"/>
    <x v="0"/>
    <n v="24"/>
    <x v="1172"/>
    <n v="1952.5900000000001"/>
    <s v="Australia"/>
    <x v="0"/>
  </r>
  <r>
    <s v="AUD"/>
    <s v="SALES-POS"/>
    <s v="Melissa"/>
    <n v="3887.7"/>
    <d v="2018-08-22T00:00:00"/>
    <x v="0"/>
    <x v="0"/>
    <s v="2018"/>
    <x v="0"/>
    <n v="30"/>
    <x v="1680"/>
    <n v="3464.6099999999997"/>
    <s v="Australia"/>
    <x v="0"/>
  </r>
  <r>
    <s v="AUD"/>
    <s v="SALES-POS"/>
    <s v="Michael"/>
    <n v="1959.18"/>
    <d v="2018-08-22T00:00:00"/>
    <x v="0"/>
    <x v="0"/>
    <s v="2018"/>
    <x v="1"/>
    <n v="38"/>
    <x v="1681"/>
    <n v="1924.21"/>
    <s v="Australia"/>
    <x v="0"/>
  </r>
  <r>
    <s v="AUD"/>
    <s v="SALES-POS"/>
    <s v="Edward"/>
    <n v="5813.64"/>
    <d v="2018-08-22T00:00:00"/>
    <x v="0"/>
    <x v="0"/>
    <s v="2018"/>
    <x v="1"/>
    <n v="19"/>
    <x v="1682"/>
    <n v="5805.14"/>
    <s v="Australia"/>
    <x v="0"/>
  </r>
  <r>
    <s v="AUD"/>
    <s v="POS"/>
    <s v="Joseph"/>
    <n v="1975.85"/>
    <d v="2018-08-22T00:00:00"/>
    <x v="0"/>
    <x v="0"/>
    <s v="2018"/>
    <x v="1"/>
    <n v="37"/>
    <x v="1683"/>
    <n v="1969.62"/>
    <s v="Australia"/>
    <x v="0"/>
  </r>
  <r>
    <s v="AUD"/>
    <s v="SALES-POS"/>
    <s v="Richard"/>
    <n v="16064.82"/>
    <d v="2018-08-22T00:00:00"/>
    <x v="0"/>
    <x v="0"/>
    <s v="2018"/>
    <x v="1"/>
    <n v="24"/>
    <x v="1684"/>
    <n v="16048.8"/>
    <s v="Australia"/>
    <x v="0"/>
  </r>
  <r>
    <s v="AUD"/>
    <s v="PAYMENT"/>
    <s v="Fernando"/>
    <n v="8980.4699999999993"/>
    <d v="2018-08-22T00:00:00"/>
    <x v="0"/>
    <x v="0"/>
    <s v="2018"/>
    <x v="1"/>
    <n v="19"/>
    <x v="112"/>
    <n v="8963.4699999999993"/>
    <s v="Australia"/>
    <x v="0"/>
  </r>
  <r>
    <s v="AUD"/>
    <s v="PAYMENT"/>
    <s v="Marissa"/>
    <n v="5664.52"/>
    <d v="2018-08-22T00:00:00"/>
    <x v="0"/>
    <x v="0"/>
    <s v="2018"/>
    <x v="0"/>
    <n v="23"/>
    <x v="92"/>
    <n v="5631.52"/>
    <s v="Australia"/>
    <x v="0"/>
  </r>
  <r>
    <s v="AUD"/>
    <s v="INTER BANK"/>
    <s v="Tonya"/>
    <n v="3767.91"/>
    <d v="2018-08-22T00:00:00"/>
    <x v="0"/>
    <x v="0"/>
    <s v="2018"/>
    <x v="0"/>
    <n v="27"/>
    <x v="92"/>
    <n v="3734.91"/>
    <s v="Australia"/>
    <x v="0"/>
  </r>
  <r>
    <s v="AUD"/>
    <s v="PHONE BANK"/>
    <s v="Eric"/>
    <n v="36441.74"/>
    <d v="2018-08-22T00:00:00"/>
    <x v="0"/>
    <x v="0"/>
    <s v="2018"/>
    <x v="1"/>
    <n v="42"/>
    <x v="25"/>
    <n v="36405.74"/>
    <s v="Australia"/>
    <x v="0"/>
  </r>
  <r>
    <s v="AUD"/>
    <s v="INTER BANK"/>
    <s v="Ruth"/>
    <n v="3223.84"/>
    <d v="2018-08-22T00:00:00"/>
    <x v="0"/>
    <x v="0"/>
    <s v="2018"/>
    <x v="0"/>
    <n v="47"/>
    <x v="1402"/>
    <n v="3102.84"/>
    <s v="Australia"/>
    <x v="0"/>
  </r>
  <r>
    <s v="AUD"/>
    <s v="POS"/>
    <s v="Jessica"/>
    <n v="4141.6000000000004"/>
    <d v="2018-08-22T00:00:00"/>
    <x v="0"/>
    <x v="0"/>
    <s v="2018"/>
    <x v="0"/>
    <n v="21"/>
    <x v="1685"/>
    <n v="4133.8200000000006"/>
    <s v="Australia"/>
    <x v="0"/>
  </r>
  <r>
    <s v="AUD"/>
    <s v="SALES-POS"/>
    <s v="Michael"/>
    <n v="1937.22"/>
    <d v="2018-08-22T00:00:00"/>
    <x v="0"/>
    <x v="0"/>
    <s v="2018"/>
    <x v="1"/>
    <n v="38"/>
    <x v="1686"/>
    <n v="1915.26"/>
    <s v="Australia"/>
    <x v="0"/>
  </r>
  <r>
    <s v="AUD"/>
    <s v="INTER BANK"/>
    <s v="Heather"/>
    <n v="963.4"/>
    <d v="2018-08-22T00:00:00"/>
    <x v="0"/>
    <x v="0"/>
    <s v="2018"/>
    <x v="0"/>
    <n v="41"/>
    <x v="115"/>
    <n v="920.4"/>
    <s v="Australia"/>
    <x v="0"/>
  </r>
  <r>
    <s v="AUD"/>
    <s v="PHONE BANK"/>
    <s v="Luis"/>
    <n v="3236.59"/>
    <d v="2018-08-22T00:00:00"/>
    <x v="0"/>
    <x v="0"/>
    <s v="2018"/>
    <x v="1"/>
    <n v="27"/>
    <x v="777"/>
    <n v="3169.59"/>
    <s v="Australia"/>
    <x v="0"/>
  </r>
  <r>
    <s v="AUD"/>
    <s v="POS"/>
    <s v="Sandra"/>
    <n v="5689.58"/>
    <d v="2018-08-22T00:00:00"/>
    <x v="0"/>
    <x v="0"/>
    <s v="2018"/>
    <x v="0"/>
    <n v="34"/>
    <x v="803"/>
    <n v="5670.08"/>
    <s v="Australia"/>
    <x v="0"/>
  </r>
  <r>
    <s v="AUD"/>
    <s v="POS"/>
    <s v="Ruth"/>
    <n v="3218.18"/>
    <d v="2018-08-22T00:00:00"/>
    <x v="0"/>
    <x v="0"/>
    <s v="2018"/>
    <x v="0"/>
    <n v="47"/>
    <x v="1687"/>
    <n v="3212.52"/>
    <s v="Australia"/>
    <x v="0"/>
  </r>
  <r>
    <s v="AUD"/>
    <s v="PAYMENT"/>
    <s v="Michelle"/>
    <n v="7677.35"/>
    <d v="2018-08-22T00:00:00"/>
    <x v="0"/>
    <x v="0"/>
    <s v="2018"/>
    <x v="0"/>
    <n v="19"/>
    <x v="92"/>
    <n v="7644.35"/>
    <s v="Australia"/>
    <x v="0"/>
  </r>
  <r>
    <s v="AUD"/>
    <s v="SALES-POS"/>
    <s v="Michael"/>
    <n v="1913.89"/>
    <d v="2018-08-22T00:00:00"/>
    <x v="0"/>
    <x v="0"/>
    <s v="2018"/>
    <x v="1"/>
    <n v="38"/>
    <x v="1688"/>
    <n v="1890.5600000000002"/>
    <s v="Australia"/>
    <x v="0"/>
  </r>
  <r>
    <s v="AUD"/>
    <s v="SALES-POS"/>
    <s v="Joseph"/>
    <n v="1968.08"/>
    <d v="2018-08-22T00:00:00"/>
    <x v="0"/>
    <x v="0"/>
    <s v="2018"/>
    <x v="1"/>
    <n v="37"/>
    <x v="1689"/>
    <n v="1960.31"/>
    <s v="Australia"/>
    <x v="0"/>
  </r>
  <r>
    <s v="AUD"/>
    <s v="SALES-POS"/>
    <s v="Kaitlyn"/>
    <n v="2674.63"/>
    <d v="2018-08-22T00:00:00"/>
    <x v="0"/>
    <x v="0"/>
    <s v="2018"/>
    <x v="0"/>
    <n v="21"/>
    <x v="1690"/>
    <n v="2647.9500000000003"/>
    <s v="Australia"/>
    <x v="0"/>
  </r>
  <r>
    <s v="AUD"/>
    <s v="PAYMENT"/>
    <s v="Antonio"/>
    <n v="3115.33"/>
    <d v="2018-08-22T00:00:00"/>
    <x v="0"/>
    <x v="0"/>
    <s v="2018"/>
    <x v="1"/>
    <n v="26"/>
    <x v="11"/>
    <n v="3086.33"/>
    <s v="Australia"/>
    <x v="0"/>
  </r>
  <r>
    <s v="AUD"/>
    <s v="PAYMENT"/>
    <s v="Matthew"/>
    <n v="8282.35"/>
    <d v="2018-08-22T00:00:00"/>
    <x v="0"/>
    <x v="0"/>
    <s v="2018"/>
    <x v="1"/>
    <n v="39"/>
    <x v="39"/>
    <n v="8250.35"/>
    <s v="Australia"/>
    <x v="0"/>
  </r>
  <r>
    <s v="AUD"/>
    <s v="PAYMENT"/>
    <s v="Kenneth"/>
    <n v="7823.21"/>
    <d v="2018-08-22T00:00:00"/>
    <x v="0"/>
    <x v="0"/>
    <s v="2018"/>
    <x v="1"/>
    <n v="29"/>
    <x v="14"/>
    <n v="7784.21"/>
    <s v="Australia"/>
    <x v="0"/>
  </r>
  <r>
    <s v="AUD"/>
    <s v="SALES-POS"/>
    <s v="Mary"/>
    <n v="1308.47"/>
    <d v="2018-08-22T00:00:00"/>
    <x v="0"/>
    <x v="0"/>
    <s v="2018"/>
    <x v="0"/>
    <n v="64"/>
    <x v="1691"/>
    <n v="1274.24"/>
    <s v="Australia"/>
    <x v="0"/>
  </r>
  <r>
    <s v="AUD"/>
    <s v="SALES-POS"/>
    <s v="Robert"/>
    <n v="2777.45"/>
    <d v="2018-08-22T00:00:00"/>
    <x v="0"/>
    <x v="0"/>
    <s v="2018"/>
    <x v="1"/>
    <n v="20"/>
    <x v="1692"/>
    <n v="2772.49"/>
    <s v="Australia"/>
    <x v="0"/>
  </r>
  <r>
    <s v="AUD"/>
    <s v="POS"/>
    <s v="Ronald"/>
    <n v="779.65"/>
    <d v="2018-08-23T00:00:00"/>
    <x v="1"/>
    <x v="0"/>
    <s v="2018"/>
    <x v="1"/>
    <n v="25"/>
    <x v="1693"/>
    <n v="635.49"/>
    <s v="Australia"/>
    <x v="0"/>
  </r>
  <r>
    <s v="AUD"/>
    <s v="SALES-POS"/>
    <s v="Kimberly"/>
    <n v="1892.51"/>
    <d v="2018-08-23T00:00:00"/>
    <x v="1"/>
    <x v="0"/>
    <s v="2018"/>
    <x v="0"/>
    <n v="35"/>
    <x v="1694"/>
    <n v="1871.12"/>
    <s v="Australia"/>
    <x v="0"/>
  </r>
  <r>
    <s v="AUD"/>
    <s v="SALES-POS"/>
    <s v="Michael"/>
    <n v="1895.61"/>
    <d v="2018-08-23T00:00:00"/>
    <x v="1"/>
    <x v="0"/>
    <s v="2018"/>
    <x v="1"/>
    <n v="38"/>
    <x v="1695"/>
    <n v="1877.33"/>
    <s v="Australia"/>
    <x v="0"/>
  </r>
  <r>
    <s v="AUD"/>
    <s v="POS"/>
    <s v="Matthew"/>
    <n v="8247.41"/>
    <d v="2018-08-23T00:00:00"/>
    <x v="1"/>
    <x v="0"/>
    <s v="2018"/>
    <x v="1"/>
    <n v="39"/>
    <x v="1696"/>
    <n v="8212.4699999999993"/>
    <s v="Australia"/>
    <x v="0"/>
  </r>
  <r>
    <s v="AUD"/>
    <s v="INTER BANK"/>
    <s v="Ricky"/>
    <n v="6706.93"/>
    <d v="2018-08-23T00:00:00"/>
    <x v="1"/>
    <x v="0"/>
    <s v="2018"/>
    <x v="1"/>
    <n v="43"/>
    <x v="127"/>
    <n v="6690.93"/>
    <s v="Australia"/>
    <x v="0"/>
  </r>
  <r>
    <s v="AUD"/>
    <s v="SALES-POS"/>
    <s v="Robert"/>
    <n v="2765.16"/>
    <d v="2018-08-23T00:00:00"/>
    <x v="1"/>
    <x v="0"/>
    <s v="2018"/>
    <x v="1"/>
    <n v="20"/>
    <x v="1697"/>
    <n v="2752.87"/>
    <s v="Australia"/>
    <x v="0"/>
  </r>
  <r>
    <s v="AUD"/>
    <s v="PAYMENT"/>
    <s v="Tim"/>
    <n v="62600.22"/>
    <d v="2018-08-23T00:00:00"/>
    <x v="1"/>
    <x v="0"/>
    <s v="2018"/>
    <x v="1"/>
    <n v="40"/>
    <x v="130"/>
    <n v="62553.22"/>
    <s v="Australia"/>
    <x v="0"/>
  </r>
  <r>
    <s v="AUD"/>
    <s v="PAYMENT"/>
    <s v="Joseph"/>
    <n v="1916.08"/>
    <d v="2018-08-23T00:00:00"/>
    <x v="1"/>
    <x v="0"/>
    <s v="2018"/>
    <x v="1"/>
    <n v="37"/>
    <x v="131"/>
    <n v="1864.08"/>
    <s v="Australia"/>
    <x v="0"/>
  </r>
  <r>
    <s v="AUD"/>
    <s v="PAYMENT"/>
    <s v="Jessica"/>
    <n v="3960.6"/>
    <d v="2018-08-23T00:00:00"/>
    <x v="1"/>
    <x v="0"/>
    <s v="2018"/>
    <x v="0"/>
    <n v="21"/>
    <x v="212"/>
    <n v="3779.6"/>
    <s v="Australia"/>
    <x v="0"/>
  </r>
  <r>
    <s v="AUD"/>
    <s v="INTER BANK"/>
    <s v="Charles"/>
    <n v="7220.61"/>
    <d v="2018-08-23T00:00:00"/>
    <x v="1"/>
    <x v="0"/>
    <s v="2018"/>
    <x v="1"/>
    <n v="18"/>
    <x v="578"/>
    <n v="7119.61"/>
    <s v="Australia"/>
    <x v="0"/>
  </r>
  <r>
    <s v="AUD"/>
    <s v="PAYMENT"/>
    <s v="Darren"/>
    <n v="9196.18"/>
    <d v="2018-08-23T00:00:00"/>
    <x v="1"/>
    <x v="0"/>
    <s v="2018"/>
    <x v="1"/>
    <n v="20"/>
    <x v="14"/>
    <n v="9157.18"/>
    <s v="Australia"/>
    <x v="0"/>
  </r>
  <r>
    <s v="AUD"/>
    <s v="PAYMENT"/>
    <s v="Heather"/>
    <n v="941.4"/>
    <d v="2018-08-23T00:00:00"/>
    <x v="1"/>
    <x v="0"/>
    <s v="2018"/>
    <x v="0"/>
    <n v="41"/>
    <x v="16"/>
    <n v="919.4"/>
    <s v="Australia"/>
    <x v="0"/>
  </r>
  <r>
    <s v="AUD"/>
    <s v="POS"/>
    <s v="Luis"/>
    <n v="3210.26"/>
    <d v="2018-08-23T00:00:00"/>
    <x v="1"/>
    <x v="0"/>
    <s v="2018"/>
    <x v="1"/>
    <n v="27"/>
    <x v="1698"/>
    <n v="3183.9300000000003"/>
    <s v="Australia"/>
    <x v="0"/>
  </r>
  <r>
    <s v="AUD"/>
    <s v="SALES-POS"/>
    <s v="Diana"/>
    <n v="1868.22"/>
    <d v="2018-08-23T00:00:00"/>
    <x v="1"/>
    <x v="0"/>
    <s v="2018"/>
    <x v="0"/>
    <n v="26"/>
    <x v="1209"/>
    <n v="1817.18"/>
    <s v="Australia"/>
    <x v="0"/>
  </r>
  <r>
    <s v="AUD"/>
    <s v="PAYMENT"/>
    <s v="Fernando"/>
    <n v="8947.4699999999993"/>
    <d v="2018-08-23T00:00:00"/>
    <x v="1"/>
    <x v="0"/>
    <s v="2018"/>
    <x v="1"/>
    <n v="19"/>
    <x v="92"/>
    <n v="8914.4699999999993"/>
    <s v="Australia"/>
    <x v="0"/>
  </r>
  <r>
    <s v="AUD"/>
    <s v="PAYMENT"/>
    <s v="Joseph"/>
    <n v="1898.08"/>
    <d v="2018-08-23T00:00:00"/>
    <x v="1"/>
    <x v="0"/>
    <s v="2018"/>
    <x v="1"/>
    <n v="37"/>
    <x v="135"/>
    <n v="1880.08"/>
    <s v="Australia"/>
    <x v="0"/>
  </r>
  <r>
    <s v="AUD"/>
    <s v="PAYMENT"/>
    <s v="Tiffany"/>
    <n v="2149.59"/>
    <d v="2018-08-23T00:00:00"/>
    <x v="1"/>
    <x v="0"/>
    <s v="2018"/>
    <x v="0"/>
    <n v="25"/>
    <x v="58"/>
    <n v="2103.59"/>
    <s v="Australia"/>
    <x v="0"/>
  </r>
  <r>
    <s v="AUD"/>
    <s v="INTER BANK"/>
    <s v="Michael"/>
    <n v="5941.8"/>
    <d v="2018-08-23T00:00:00"/>
    <x v="1"/>
    <x v="0"/>
    <s v="2018"/>
    <x v="1"/>
    <n v="40"/>
    <x v="434"/>
    <n v="5829.8"/>
    <s v="Australia"/>
    <x v="0"/>
  </r>
  <r>
    <s v="AUD"/>
    <s v="PAYMENT"/>
    <s v="Jacqueline"/>
    <n v="1840.61"/>
    <d v="2018-08-23T00:00:00"/>
    <x v="1"/>
    <x v="0"/>
    <s v="2018"/>
    <x v="0"/>
    <n v="30"/>
    <x v="130"/>
    <n v="1793.61"/>
    <s v="Australia"/>
    <x v="0"/>
  </r>
  <r>
    <s v="AUD"/>
    <s v="SALES-POS"/>
    <s v="Tiffany"/>
    <n v="2195.59"/>
    <d v="2018-08-23T00:00:00"/>
    <x v="1"/>
    <x v="0"/>
    <s v="2018"/>
    <x v="0"/>
    <n v="25"/>
    <x v="1699"/>
    <n v="2174.9300000000003"/>
    <s v="Australia"/>
    <x v="0"/>
  </r>
  <r>
    <s v="AUD"/>
    <s v="PAYMENT"/>
    <s v="Linda"/>
    <n v="8092.77"/>
    <d v="2018-08-23T00:00:00"/>
    <x v="1"/>
    <x v="0"/>
    <s v="2018"/>
    <x v="0"/>
    <n v="35"/>
    <x v="92"/>
    <n v="8059.77"/>
    <s v="Australia"/>
    <x v="0"/>
  </r>
  <r>
    <s v="AUD"/>
    <s v="INTER BANK"/>
    <s v="Cindy"/>
    <n v="4059.12"/>
    <d v="2018-08-23T00:00:00"/>
    <x v="1"/>
    <x v="0"/>
    <s v="2018"/>
    <x v="0"/>
    <n v="19"/>
    <x v="16"/>
    <n v="4037.12"/>
    <s v="Australia"/>
    <x v="0"/>
  </r>
  <r>
    <s v="AUD"/>
    <s v="POS"/>
    <s v="Ronald"/>
    <n v="767.4"/>
    <d v="2018-08-23T00:00:00"/>
    <x v="1"/>
    <x v="0"/>
    <s v="2018"/>
    <x v="1"/>
    <n v="25"/>
    <x v="1700"/>
    <n v="755.15"/>
    <s v="Australia"/>
    <x v="0"/>
  </r>
  <r>
    <s v="AUD"/>
    <s v="POS"/>
    <s v="Edward"/>
    <n v="5795.51"/>
    <d v="2018-08-23T00:00:00"/>
    <x v="1"/>
    <x v="0"/>
    <s v="2018"/>
    <x v="1"/>
    <n v="19"/>
    <x v="1701"/>
    <n v="5777.38"/>
    <s v="Australia"/>
    <x v="0"/>
  </r>
  <r>
    <s v="AUD"/>
    <s v="PAYMENT"/>
    <s v="Tyler"/>
    <n v="4220.32"/>
    <d v="2018-08-23T00:00:00"/>
    <x v="1"/>
    <x v="0"/>
    <s v="2018"/>
    <x v="1"/>
    <n v="69"/>
    <x v="1125"/>
    <n v="4026.3199999999997"/>
    <s v="Australia"/>
    <x v="0"/>
  </r>
  <r>
    <s v="AUD"/>
    <s v="PAYMENT"/>
    <s v="Kristin"/>
    <n v="2100.98"/>
    <d v="2018-08-23T00:00:00"/>
    <x v="1"/>
    <x v="0"/>
    <s v="2018"/>
    <x v="0"/>
    <n v="43"/>
    <x v="115"/>
    <n v="2057.98"/>
    <s v="Australia"/>
    <x v="0"/>
  </r>
  <r>
    <s v="AUD"/>
    <s v="POS"/>
    <s v="Billy"/>
    <n v="6890.65"/>
    <d v="2018-08-23T00:00:00"/>
    <x v="1"/>
    <x v="0"/>
    <s v="2018"/>
    <x v="1"/>
    <n v="52"/>
    <x v="438"/>
    <n v="6878.46"/>
    <s v="Australia"/>
    <x v="0"/>
  </r>
  <r>
    <s v="AUD"/>
    <s v="POS"/>
    <s v="Tiffany"/>
    <n v="2132.69"/>
    <d v="2018-08-23T00:00:00"/>
    <x v="1"/>
    <x v="0"/>
    <s v="2018"/>
    <x v="0"/>
    <n v="25"/>
    <x v="1702"/>
    <n v="2115.79"/>
    <s v="Australia"/>
    <x v="0"/>
  </r>
  <r>
    <s v="AUD"/>
    <s v="SALES-POS"/>
    <s v="Edward"/>
    <n v="5786.63"/>
    <d v="2018-08-23T00:00:00"/>
    <x v="1"/>
    <x v="0"/>
    <s v="2018"/>
    <x v="1"/>
    <n v="19"/>
    <x v="1703"/>
    <n v="5777.75"/>
    <s v="Australia"/>
    <x v="0"/>
  </r>
  <r>
    <s v="AUD"/>
    <s v="POS"/>
    <s v="Tonya"/>
    <n v="3745.47"/>
    <d v="2018-08-23T00:00:00"/>
    <x v="1"/>
    <x v="0"/>
    <s v="2018"/>
    <x v="0"/>
    <n v="27"/>
    <x v="755"/>
    <n v="3723.0299999999997"/>
    <s v="Australia"/>
    <x v="0"/>
  </r>
  <r>
    <s v="AUD"/>
    <s v="POS"/>
    <s v="Kimberly"/>
    <n v="1871.91"/>
    <d v="2018-08-23T00:00:00"/>
    <x v="1"/>
    <x v="0"/>
    <s v="2018"/>
    <x v="0"/>
    <n v="35"/>
    <x v="1217"/>
    <n v="1851.3100000000002"/>
    <s v="Australia"/>
    <x v="0"/>
  </r>
  <r>
    <s v="AUD"/>
    <s v="POS"/>
    <s v="Ronald"/>
    <n v="757.56"/>
    <d v="2018-08-23T00:00:00"/>
    <x v="1"/>
    <x v="0"/>
    <s v="2018"/>
    <x v="1"/>
    <n v="25"/>
    <x v="1675"/>
    <n v="747.71999999999991"/>
    <s v="Australia"/>
    <x v="0"/>
  </r>
  <r>
    <s v="AUD"/>
    <s v="SALES-POS"/>
    <s v="Kristin"/>
    <n v="2167.36"/>
    <d v="2018-08-23T00:00:00"/>
    <x v="1"/>
    <x v="0"/>
    <s v="2018"/>
    <x v="0"/>
    <n v="43"/>
    <x v="1704"/>
    <n v="2122.98"/>
    <s v="Australia"/>
    <x v="0"/>
  </r>
  <r>
    <s v="AUD"/>
    <s v="POS"/>
    <s v="Kristin"/>
    <n v="2143.98"/>
    <d v="2018-08-23T00:00:00"/>
    <x v="1"/>
    <x v="0"/>
    <s v="2018"/>
    <x v="0"/>
    <n v="43"/>
    <x v="1539"/>
    <n v="2120.6"/>
    <s v="Australia"/>
    <x v="0"/>
  </r>
  <r>
    <s v="AUD"/>
    <s v="POS"/>
    <s v="Tiffany"/>
    <n v="2128.6799999999998"/>
    <d v="2018-08-23T00:00:00"/>
    <x v="1"/>
    <x v="0"/>
    <s v="2018"/>
    <x v="0"/>
    <n v="25"/>
    <x v="1705"/>
    <n v="2124.6699999999996"/>
    <s v="Australia"/>
    <x v="0"/>
  </r>
  <r>
    <s v="AUD"/>
    <s v="PAYMENT"/>
    <s v="Jessica"/>
    <n v="18388.099999999999"/>
    <d v="2018-08-23T00:00:00"/>
    <x v="1"/>
    <x v="0"/>
    <s v="2018"/>
    <x v="0"/>
    <n v="34"/>
    <x v="10"/>
    <n v="18361.099999999999"/>
    <s v="Australia"/>
    <x v="0"/>
  </r>
  <r>
    <s v="AUD"/>
    <s v="INTER BANK"/>
    <s v="Jessica"/>
    <n v="3904.86"/>
    <d v="2018-08-23T00:00:00"/>
    <x v="1"/>
    <x v="0"/>
    <s v="2018"/>
    <x v="0"/>
    <n v="21"/>
    <x v="14"/>
    <n v="3865.86"/>
    <s v="Australia"/>
    <x v="0"/>
  </r>
  <r>
    <s v="AUD"/>
    <s v="POS"/>
    <s v="Jessica"/>
    <n v="3943.86"/>
    <d v="2018-08-23T00:00:00"/>
    <x v="1"/>
    <x v="0"/>
    <s v="2018"/>
    <x v="0"/>
    <n v="21"/>
    <x v="420"/>
    <n v="3927.1200000000003"/>
    <s v="Australia"/>
    <x v="0"/>
  </r>
  <r>
    <s v="AUD"/>
    <s v="SALES-POS"/>
    <s v="Ronald"/>
    <n v="742.71"/>
    <d v="2018-08-23T00:00:00"/>
    <x v="1"/>
    <x v="0"/>
    <s v="2018"/>
    <x v="1"/>
    <n v="25"/>
    <x v="1511"/>
    <n v="727.86"/>
    <s v="Australia"/>
    <x v="0"/>
  </r>
  <r>
    <s v="AUD"/>
    <s v="SALES-POS"/>
    <s v="Debra"/>
    <n v="1943.75"/>
    <d v="2018-08-23T00:00:00"/>
    <x v="1"/>
    <x v="0"/>
    <s v="2018"/>
    <x v="0"/>
    <n v="18"/>
    <x v="1706"/>
    <n v="1925"/>
    <s v="Australia"/>
    <x v="0"/>
  </r>
  <r>
    <s v="AUD"/>
    <s v="SALES-POS"/>
    <s v="Kimberly"/>
    <n v="1778.21"/>
    <d v="2018-08-23T00:00:00"/>
    <x v="1"/>
    <x v="0"/>
    <s v="2018"/>
    <x v="0"/>
    <n v="24"/>
    <x v="1707"/>
    <n v="1581.76"/>
    <s v="Australia"/>
    <x v="0"/>
  </r>
  <r>
    <s v="AUD"/>
    <s v="SALES-POS"/>
    <s v="Tonya"/>
    <n v="3736.96"/>
    <d v="2018-08-23T00:00:00"/>
    <x v="1"/>
    <x v="0"/>
    <s v="2018"/>
    <x v="0"/>
    <n v="27"/>
    <x v="261"/>
    <n v="3728.45"/>
    <s v="Australia"/>
    <x v="0"/>
  </r>
  <r>
    <s v="AUD"/>
    <s v="SALES-POS"/>
    <s v="Maria"/>
    <n v="3623.14"/>
    <d v="2018-08-23T00:00:00"/>
    <x v="1"/>
    <x v="0"/>
    <s v="2018"/>
    <x v="0"/>
    <n v="35"/>
    <x v="1708"/>
    <n v="3600.9"/>
    <s v="Australia"/>
    <x v="0"/>
  </r>
  <r>
    <s v="AUD"/>
    <s v="POS"/>
    <s v="Ronald"/>
    <n v="724.82"/>
    <d v="2018-08-23T00:00:00"/>
    <x v="1"/>
    <x v="0"/>
    <s v="2018"/>
    <x v="1"/>
    <n v="25"/>
    <x v="493"/>
    <n v="706.93000000000006"/>
    <s v="Australia"/>
    <x v="0"/>
  </r>
  <r>
    <s v="AUD"/>
    <s v="POS"/>
    <s v="Robert"/>
    <n v="2753.1"/>
    <d v="2018-08-23T00:00:00"/>
    <x v="1"/>
    <x v="0"/>
    <s v="2018"/>
    <x v="1"/>
    <n v="20"/>
    <x v="1709"/>
    <n v="2741.04"/>
    <s v="Australia"/>
    <x v="0"/>
  </r>
  <r>
    <s v="AUD"/>
    <s v="POS"/>
    <s v="James"/>
    <n v="10488.55"/>
    <d v="2018-08-23T00:00:00"/>
    <x v="1"/>
    <x v="0"/>
    <s v="2018"/>
    <x v="1"/>
    <n v="28"/>
    <x v="1710"/>
    <n v="10480.39"/>
    <s v="Australia"/>
    <x v="0"/>
  </r>
  <r>
    <s v="AUD"/>
    <s v="POS"/>
    <s v="Tonya"/>
    <n v="3723.99"/>
    <d v="2018-08-23T00:00:00"/>
    <x v="1"/>
    <x v="0"/>
    <s v="2018"/>
    <x v="0"/>
    <n v="27"/>
    <x v="146"/>
    <n v="3711.02"/>
    <s v="Australia"/>
    <x v="0"/>
  </r>
  <r>
    <s v="AUD"/>
    <s v="POS"/>
    <s v="Ruth"/>
    <n v="3187.32"/>
    <d v="2018-08-23T00:00:00"/>
    <x v="1"/>
    <x v="0"/>
    <s v="2018"/>
    <x v="0"/>
    <n v="47"/>
    <x v="1711"/>
    <n v="3156.46"/>
    <s v="Australia"/>
    <x v="0"/>
  </r>
  <r>
    <s v="AUD"/>
    <s v="PAYMENT"/>
    <s v="Barry"/>
    <n v="4719.4799999999996"/>
    <d v="2018-08-23T00:00:00"/>
    <x v="1"/>
    <x v="0"/>
    <s v="2018"/>
    <x v="1"/>
    <n v="38"/>
    <x v="1712"/>
    <n v="4638.4799999999996"/>
    <s v="Australia"/>
    <x v="0"/>
  </r>
  <r>
    <s v="AUD"/>
    <s v="SALES-POS"/>
    <s v="Daniel"/>
    <n v="3309.33"/>
    <d v="2018-08-23T00:00:00"/>
    <x v="1"/>
    <x v="0"/>
    <s v="2018"/>
    <x v="1"/>
    <n v="22"/>
    <x v="1040"/>
    <n v="3289.69"/>
    <s v="Australia"/>
    <x v="0"/>
  </r>
  <r>
    <s v="AUD"/>
    <s v="POS"/>
    <s v="Sandra"/>
    <n v="5565.15"/>
    <d v="2018-08-23T00:00:00"/>
    <x v="1"/>
    <x v="0"/>
    <s v="2018"/>
    <x v="0"/>
    <n v="34"/>
    <x v="1713"/>
    <n v="5440.7199999999993"/>
    <s v="Australia"/>
    <x v="0"/>
  </r>
  <r>
    <s v="AUD"/>
    <s v="SALES-POS"/>
    <s v="Christopher"/>
    <n v="58483.17"/>
    <d v="2018-08-23T00:00:00"/>
    <x v="1"/>
    <x v="0"/>
    <s v="2018"/>
    <x v="1"/>
    <n v="33"/>
    <x v="161"/>
    <n v="58466.049999999996"/>
    <s v="Australia"/>
    <x v="0"/>
  </r>
  <r>
    <s v="AUD"/>
    <s v="PAYMENT"/>
    <s v="Jeffrey"/>
    <n v="2537.59"/>
    <d v="2018-08-23T00:00:00"/>
    <x v="1"/>
    <x v="0"/>
    <s v="2018"/>
    <x v="1"/>
    <n v="24"/>
    <x v="162"/>
    <n v="2496.59"/>
    <s v="Australia"/>
    <x v="0"/>
  </r>
  <r>
    <s v="AUD"/>
    <s v="PAY/SALARY"/>
    <s v="Heather"/>
    <n v="3042.91"/>
    <d v="2018-08-23T00:00:00"/>
    <x v="1"/>
    <x v="0"/>
    <s v="2018"/>
    <x v="0"/>
    <n v="41"/>
    <x v="813"/>
    <n v="941.39999999999964"/>
    <s v="Australia"/>
    <x v="1"/>
  </r>
  <r>
    <s v="AUD"/>
    <s v="PAY/SALARY"/>
    <s v="Karen"/>
    <n v="5242.6899999999996"/>
    <d v="2018-08-23T00:00:00"/>
    <x v="1"/>
    <x v="0"/>
    <s v="2018"/>
    <x v="0"/>
    <n v="26"/>
    <x v="163"/>
    <n v="4321.9799999999996"/>
    <s v="Australia"/>
    <x v="1"/>
  </r>
  <r>
    <s v="AUD"/>
    <s v="INTER BANK"/>
    <s v="Robert"/>
    <n v="2729.1"/>
    <d v="2018-08-23T00:00:00"/>
    <x v="1"/>
    <x v="0"/>
    <s v="2018"/>
    <x v="1"/>
    <n v="20"/>
    <x v="164"/>
    <n v="2705.1"/>
    <s v="Australia"/>
    <x v="0"/>
  </r>
  <r>
    <s v="AUD"/>
    <s v="PAY/SALARY"/>
    <s v="Cindy"/>
    <n v="7736.06"/>
    <d v="2018-08-23T00:00:00"/>
    <x v="1"/>
    <x v="0"/>
    <s v="2018"/>
    <x v="0"/>
    <n v="19"/>
    <x v="814"/>
    <n v="4059.1200000000003"/>
    <s v="Australia"/>
    <x v="1"/>
  </r>
  <r>
    <s v="AUD"/>
    <s v="PAYMENT"/>
    <s v="Ruth"/>
    <n v="3141.32"/>
    <d v="2018-08-23T00:00:00"/>
    <x v="1"/>
    <x v="0"/>
    <s v="2018"/>
    <x v="0"/>
    <n v="47"/>
    <x v="58"/>
    <n v="3095.32"/>
    <s v="Australia"/>
    <x v="0"/>
  </r>
  <r>
    <s v="AUD"/>
    <s v="SALES-POS"/>
    <s v="Tonya"/>
    <n v="3715.24"/>
    <d v="2018-08-23T00:00:00"/>
    <x v="1"/>
    <x v="0"/>
    <s v="2018"/>
    <x v="0"/>
    <n v="27"/>
    <x v="1219"/>
    <n v="3706.49"/>
    <s v="Australia"/>
    <x v="0"/>
  </r>
  <r>
    <s v="AUD"/>
    <s v="POS"/>
    <s v="Stephanie"/>
    <n v="1640.41"/>
    <d v="2018-08-23T00:00:00"/>
    <x v="1"/>
    <x v="0"/>
    <s v="2018"/>
    <x v="0"/>
    <n v="53"/>
    <x v="1218"/>
    <n v="1620.7900000000002"/>
    <s v="Australia"/>
    <x v="0"/>
  </r>
  <r>
    <s v="AUD"/>
    <s v="SALES-POS"/>
    <s v="Lori"/>
    <n v="650.04"/>
    <d v="2018-08-23T00:00:00"/>
    <x v="1"/>
    <x v="0"/>
    <s v="2018"/>
    <x v="0"/>
    <n v="18"/>
    <x v="1714"/>
    <n v="639.91999999999996"/>
    <s v="Australia"/>
    <x v="0"/>
  </r>
  <r>
    <s v="AUD"/>
    <s v="SALES-POS"/>
    <s v="Mary"/>
    <n v="1286.5"/>
    <d v="2018-08-23T00:00:00"/>
    <x v="1"/>
    <x v="0"/>
    <s v="2018"/>
    <x v="0"/>
    <n v="64"/>
    <x v="1715"/>
    <n v="1264.53"/>
    <s v="Australia"/>
    <x v="0"/>
  </r>
  <r>
    <s v="AUD"/>
    <s v="POS"/>
    <s v="Kimberly"/>
    <n v="1774.26"/>
    <d v="2018-08-23T00:00:00"/>
    <x v="1"/>
    <x v="0"/>
    <s v="2018"/>
    <x v="0"/>
    <n v="24"/>
    <x v="1716"/>
    <n v="1770.31"/>
    <s v="Australia"/>
    <x v="0"/>
  </r>
  <r>
    <s v="AUD"/>
    <s v="SALES-POS"/>
    <s v="Charles"/>
    <n v="7198.96"/>
    <d v="2018-08-23T00:00:00"/>
    <x v="1"/>
    <x v="0"/>
    <s v="2018"/>
    <x v="1"/>
    <n v="18"/>
    <x v="822"/>
    <n v="7177.31"/>
    <s v="Australia"/>
    <x v="0"/>
  </r>
  <r>
    <s v="AUD"/>
    <s v="POS"/>
    <s v="Richard"/>
    <n v="16055.19"/>
    <d v="2018-08-23T00:00:00"/>
    <x v="1"/>
    <x v="0"/>
    <s v="2018"/>
    <x v="1"/>
    <n v="24"/>
    <x v="650"/>
    <n v="16045.560000000001"/>
    <s v="Australia"/>
    <x v="0"/>
  </r>
  <r>
    <s v="AUD"/>
    <s v="PAY/SALARY"/>
    <s v="Andrew"/>
    <n v="52429.38"/>
    <d v="2018-08-23T00:00:00"/>
    <x v="1"/>
    <x v="0"/>
    <s v="2018"/>
    <x v="1"/>
    <n v="78"/>
    <x v="174"/>
    <n v="51646.96"/>
    <s v="Australia"/>
    <x v="1"/>
  </r>
  <r>
    <s v="AUD"/>
    <s v="PAY/SALARY"/>
    <s v="Tyler"/>
    <n v="6082.23"/>
    <d v="2018-08-23T00:00:00"/>
    <x v="1"/>
    <x v="0"/>
    <s v="2018"/>
    <x v="1"/>
    <n v="44"/>
    <x v="821"/>
    <n v="3194.8899999999994"/>
    <s v="Australia"/>
    <x v="1"/>
  </r>
  <r>
    <s v="AUD"/>
    <s v="PHONE BANK"/>
    <s v="Natasha"/>
    <n v="193551.49"/>
    <d v="2018-08-23T00:00:00"/>
    <x v="1"/>
    <x v="0"/>
    <s v="2018"/>
    <x v="0"/>
    <n v="40"/>
    <x v="162"/>
    <n v="193510.49"/>
    <s v="Australia"/>
    <x v="0"/>
  </r>
  <r>
    <s v="AUD"/>
    <s v="PAYMENT"/>
    <s v="Joseph"/>
    <n v="3161.18"/>
    <d v="2018-08-23T00:00:00"/>
    <x v="1"/>
    <x v="0"/>
    <s v="2018"/>
    <x v="1"/>
    <n v="21"/>
    <x v="75"/>
    <n v="3126.18"/>
    <s v="Australia"/>
    <x v="0"/>
  </r>
  <r>
    <s v="AUD"/>
    <s v="SALES-POS"/>
    <s v="Robert"/>
    <n v="2649.63"/>
    <d v="2018-08-23T00:00:00"/>
    <x v="1"/>
    <x v="0"/>
    <s v="2018"/>
    <x v="1"/>
    <n v="20"/>
    <x v="1717"/>
    <n v="2570.1600000000003"/>
    <s v="Australia"/>
    <x v="0"/>
  </r>
  <r>
    <s v="AUD"/>
    <s v="SALES-POS"/>
    <s v="Billy"/>
    <n v="6849.02"/>
    <d v="2018-08-23T00:00:00"/>
    <x v="1"/>
    <x v="0"/>
    <s v="2018"/>
    <x v="1"/>
    <n v="52"/>
    <x v="1718"/>
    <n v="6807.39"/>
    <s v="Australia"/>
    <x v="0"/>
  </r>
  <r>
    <s v="AUD"/>
    <s v="POS"/>
    <s v="Kenneth"/>
    <n v="6983.37"/>
    <d v="2018-08-23T00:00:00"/>
    <x v="1"/>
    <x v="0"/>
    <s v="2018"/>
    <x v="1"/>
    <n v="35"/>
    <x v="670"/>
    <n v="6972.0999999999995"/>
    <s v="Australia"/>
    <x v="0"/>
  </r>
  <r>
    <s v="AUD"/>
    <s v="PAYMENT"/>
    <s v="Timothy"/>
    <n v="3670.08"/>
    <d v="2018-08-23T00:00:00"/>
    <x v="1"/>
    <x v="0"/>
    <s v="2018"/>
    <x v="1"/>
    <n v="20"/>
    <x v="180"/>
    <n v="3655.08"/>
    <s v="Australia"/>
    <x v="0"/>
  </r>
  <r>
    <s v="AUD"/>
    <s v="PAY/SALARY"/>
    <s v="Gregory"/>
    <n v="3001.96"/>
    <d v="2018-08-23T00:00:00"/>
    <x v="1"/>
    <x v="0"/>
    <s v="2018"/>
    <x v="1"/>
    <n v="42"/>
    <x v="824"/>
    <n v="1320.38"/>
    <s v="Australia"/>
    <x v="1"/>
  </r>
  <r>
    <s v="AUD"/>
    <s v="POS"/>
    <s v="Kimberly"/>
    <n v="1769.69"/>
    <d v="2018-08-23T00:00:00"/>
    <x v="1"/>
    <x v="0"/>
    <s v="2018"/>
    <x v="0"/>
    <n v="24"/>
    <x v="1719"/>
    <n v="1765.1200000000001"/>
    <s v="Australia"/>
    <x v="0"/>
  </r>
  <r>
    <s v="AUD"/>
    <s v="SALES-POS"/>
    <s v="Richard"/>
    <n v="16038.1"/>
    <d v="2018-08-23T00:00:00"/>
    <x v="1"/>
    <x v="0"/>
    <s v="2018"/>
    <x v="1"/>
    <n v="24"/>
    <x v="1317"/>
    <n v="16021.01"/>
    <s v="Australia"/>
    <x v="0"/>
  </r>
  <r>
    <s v="AUD"/>
    <s v="SALES-POS"/>
    <s v="James"/>
    <n v="10443.209999999999"/>
    <d v="2018-08-23T00:00:00"/>
    <x v="1"/>
    <x v="0"/>
    <s v="2018"/>
    <x v="1"/>
    <n v="28"/>
    <x v="1404"/>
    <n v="10397.869999999999"/>
    <s v="Australia"/>
    <x v="0"/>
  </r>
  <r>
    <s v="AUD"/>
    <s v="PAYMENT"/>
    <s v="Matthew"/>
    <n v="8121.28"/>
    <d v="2018-08-23T00:00:00"/>
    <x v="1"/>
    <x v="0"/>
    <s v="2018"/>
    <x v="1"/>
    <n v="39"/>
    <x v="185"/>
    <n v="8061.28"/>
    <s v="Australia"/>
    <x v="0"/>
  </r>
  <r>
    <s v="AUD"/>
    <s v="PAY/SALARY"/>
    <s v="Robert"/>
    <n v="4969.93"/>
    <d v="2018-08-23T00:00:00"/>
    <x v="1"/>
    <x v="0"/>
    <s v="2018"/>
    <x v="1"/>
    <n v="20"/>
    <x v="828"/>
    <n v="2649.63"/>
    <s v="Australia"/>
    <x v="1"/>
  </r>
  <r>
    <s v="AUD"/>
    <s v="PAY/SALARY"/>
    <s v="Donald"/>
    <n v="3842.64"/>
    <d v="2018-08-23T00:00:00"/>
    <x v="1"/>
    <x v="0"/>
    <s v="2018"/>
    <x v="1"/>
    <n v="22"/>
    <x v="830"/>
    <n v="1913.6699999999998"/>
    <s v="Australia"/>
    <x v="1"/>
  </r>
  <r>
    <s v="AUD"/>
    <s v="SALES-POS"/>
    <s v="Daniel"/>
    <n v="3235.09"/>
    <d v="2018-08-23T00:00:00"/>
    <x v="1"/>
    <x v="0"/>
    <s v="2018"/>
    <x v="1"/>
    <n v="22"/>
    <x v="1720"/>
    <n v="3160.8500000000004"/>
    <s v="Australia"/>
    <x v="0"/>
  </r>
  <r>
    <s v="AUD"/>
    <s v="SALES-POS"/>
    <s v="Luis"/>
    <n v="3146.52"/>
    <d v="2018-08-23T00:00:00"/>
    <x v="1"/>
    <x v="0"/>
    <s v="2018"/>
    <x v="1"/>
    <n v="27"/>
    <x v="1721"/>
    <n v="3082.78"/>
    <s v="Australia"/>
    <x v="0"/>
  </r>
  <r>
    <s v="AUD"/>
    <s v="SALES-POS"/>
    <s v="Joseph"/>
    <n v="1881.12"/>
    <d v="2018-08-23T00:00:00"/>
    <x v="1"/>
    <x v="0"/>
    <s v="2018"/>
    <x v="1"/>
    <n v="37"/>
    <x v="1307"/>
    <n v="1864.1599999999999"/>
    <s v="Australia"/>
    <x v="0"/>
  </r>
  <r>
    <s v="AUD"/>
    <s v="SALES-POS"/>
    <s v="Nathaniel"/>
    <n v="2664.56"/>
    <d v="2018-08-23T00:00:00"/>
    <x v="1"/>
    <x v="0"/>
    <s v="2018"/>
    <x v="1"/>
    <n v="31"/>
    <x v="1722"/>
    <n v="2655.11"/>
    <s v="Australia"/>
    <x v="0"/>
  </r>
  <r>
    <s v="AUD"/>
    <s v="SALES-POS"/>
    <s v="Debra"/>
    <n v="1934.71"/>
    <d v="2018-08-23T00:00:00"/>
    <x v="1"/>
    <x v="0"/>
    <s v="2018"/>
    <x v="0"/>
    <n v="18"/>
    <x v="1723"/>
    <n v="1925.67"/>
    <s v="Australia"/>
    <x v="0"/>
  </r>
  <r>
    <s v="AUD"/>
    <s v="POS"/>
    <s v="Matthew"/>
    <n v="8181.28"/>
    <d v="2018-08-23T00:00:00"/>
    <x v="1"/>
    <x v="0"/>
    <s v="2018"/>
    <x v="1"/>
    <n v="39"/>
    <x v="1724"/>
    <n v="8115.15"/>
    <s v="Australia"/>
    <x v="0"/>
  </r>
  <r>
    <s v="AUD"/>
    <s v="PAY/SALARY"/>
    <s v="Michael"/>
    <n v="3769.84"/>
    <d v="2018-08-23T00:00:00"/>
    <x v="1"/>
    <x v="0"/>
    <s v="2018"/>
    <x v="1"/>
    <n v="44"/>
    <x v="195"/>
    <n v="3173.51"/>
    <s v="Australia"/>
    <x v="1"/>
  </r>
  <r>
    <s v="AUD"/>
    <s v="PAYMENT"/>
    <s v="Rhonda"/>
    <n v="2513.0500000000002"/>
    <d v="2018-08-23T00:00:00"/>
    <x v="1"/>
    <x v="0"/>
    <s v="2018"/>
    <x v="0"/>
    <n v="40"/>
    <x v="92"/>
    <n v="2480.0500000000002"/>
    <s v="Australia"/>
    <x v="0"/>
  </r>
  <r>
    <s v="AUD"/>
    <s v="POS"/>
    <s v="Jacqueline"/>
    <n v="1821.09"/>
    <d v="2018-08-23T00:00:00"/>
    <x v="1"/>
    <x v="0"/>
    <s v="2018"/>
    <x v="0"/>
    <n v="30"/>
    <x v="1663"/>
    <n v="1801.57"/>
    <s v="Australia"/>
    <x v="0"/>
  </r>
  <r>
    <s v="AUD"/>
    <s v="SALES-POS"/>
    <s v="Christopher"/>
    <n v="58452.53"/>
    <d v="2018-08-23T00:00:00"/>
    <x v="1"/>
    <x v="0"/>
    <s v="2018"/>
    <x v="1"/>
    <n v="33"/>
    <x v="1725"/>
    <n v="58421.89"/>
    <s v="Australia"/>
    <x v="0"/>
  </r>
  <r>
    <s v="AUD"/>
    <s v="SALES-POS"/>
    <s v="Tonya"/>
    <n v="3696.13"/>
    <d v="2018-08-23T00:00:00"/>
    <x v="1"/>
    <x v="0"/>
    <s v="2018"/>
    <x v="0"/>
    <n v="27"/>
    <x v="1214"/>
    <n v="3677.02"/>
    <s v="Australia"/>
    <x v="0"/>
  </r>
  <r>
    <s v="AUD"/>
    <s v="SALES-POS"/>
    <s v="Matthew"/>
    <n v="7868.22"/>
    <d v="2018-08-23T00:00:00"/>
    <x v="1"/>
    <x v="0"/>
    <s v="2018"/>
    <x v="1"/>
    <n v="39"/>
    <x v="1726"/>
    <n v="7615.16"/>
    <s v="Australia"/>
    <x v="0"/>
  </r>
  <r>
    <s v="AUD"/>
    <s v="POS"/>
    <s v="Michael"/>
    <n v="1887.96"/>
    <d v="2018-08-23T00:00:00"/>
    <x v="1"/>
    <x v="0"/>
    <s v="2018"/>
    <x v="1"/>
    <n v="38"/>
    <x v="1727"/>
    <n v="1880.31"/>
    <s v="Australia"/>
    <x v="0"/>
  </r>
  <r>
    <s v="AUD"/>
    <s v="SALES-POS"/>
    <s v="Michael"/>
    <n v="42885.63"/>
    <d v="2018-08-23T00:00:00"/>
    <x v="1"/>
    <x v="0"/>
    <s v="2018"/>
    <x v="1"/>
    <n v="22"/>
    <x v="1728"/>
    <n v="42874"/>
    <s v="Australia"/>
    <x v="0"/>
  </r>
  <r>
    <s v="AUD"/>
    <s v="POS"/>
    <s v="Virginia"/>
    <n v="3472.73"/>
    <d v="2018-08-23T00:00:00"/>
    <x v="1"/>
    <x v="0"/>
    <s v="2018"/>
    <x v="0"/>
    <n v="20"/>
    <x v="1729"/>
    <n v="3451.02"/>
    <s v="Australia"/>
    <x v="0"/>
  </r>
  <r>
    <s v="AUD"/>
    <s v="POS"/>
    <s v="Michael"/>
    <n v="31481.33"/>
    <d v="2018-08-23T00:00:00"/>
    <x v="1"/>
    <x v="0"/>
    <s v="2018"/>
    <x v="1"/>
    <n v="21"/>
    <x v="1730"/>
    <n v="31418.880000000001"/>
    <s v="Australia"/>
    <x v="0"/>
  </r>
  <r>
    <s v="AUD"/>
    <s v="SALES-POS"/>
    <s v="Billy"/>
    <n v="6813.78"/>
    <d v="2018-08-23T00:00:00"/>
    <x v="1"/>
    <x v="0"/>
    <s v="2018"/>
    <x v="1"/>
    <n v="52"/>
    <x v="1731"/>
    <n v="6778.54"/>
    <s v="Australia"/>
    <x v="0"/>
  </r>
  <r>
    <s v="AUD"/>
    <s v="PAY/SALARY"/>
    <s v="Richard"/>
    <n v="3797.09"/>
    <d v="2018-08-23T00:00:00"/>
    <x v="1"/>
    <x v="0"/>
    <s v="2018"/>
    <x v="1"/>
    <n v="37"/>
    <x v="207"/>
    <n v="2880.34"/>
    <s v="Australia"/>
    <x v="1"/>
  </r>
  <r>
    <s v="AUD"/>
    <s v="SALES-POS"/>
    <s v="Melissa"/>
    <n v="3840.54"/>
    <d v="2018-08-23T00:00:00"/>
    <x v="1"/>
    <x v="0"/>
    <s v="2018"/>
    <x v="0"/>
    <n v="30"/>
    <x v="1732"/>
    <n v="3793.38"/>
    <s v="Australia"/>
    <x v="0"/>
  </r>
  <r>
    <s v="AUD"/>
    <s v="POS"/>
    <s v="Robin"/>
    <n v="4069"/>
    <d v="2018-08-23T00:00:00"/>
    <x v="1"/>
    <x v="0"/>
    <s v="2018"/>
    <x v="0"/>
    <n v="34"/>
    <x v="1733"/>
    <n v="4058.72"/>
    <s v="Australia"/>
    <x v="0"/>
  </r>
  <r>
    <s v="AUD"/>
    <s v="SALES-POS"/>
    <s v="Jessica"/>
    <n v="3878.28"/>
    <d v="2018-08-23T00:00:00"/>
    <x v="1"/>
    <x v="0"/>
    <s v="2018"/>
    <x v="0"/>
    <n v="21"/>
    <x v="1734"/>
    <n v="3851.7000000000003"/>
    <s v="Australia"/>
    <x v="0"/>
  </r>
  <r>
    <s v="AUD"/>
    <s v="POS"/>
    <s v="Michelle"/>
    <n v="7669.45"/>
    <d v="2018-08-23T00:00:00"/>
    <x v="1"/>
    <x v="0"/>
    <s v="2018"/>
    <x v="0"/>
    <n v="19"/>
    <x v="1735"/>
    <n v="7661.55"/>
    <s v="Australia"/>
    <x v="0"/>
  </r>
  <r>
    <s v="AUD"/>
    <s v="PAYMENT"/>
    <s v="Tyler"/>
    <n v="6067.23"/>
    <d v="2018-08-23T00:00:00"/>
    <x v="1"/>
    <x v="0"/>
    <s v="2018"/>
    <x v="1"/>
    <n v="44"/>
    <x v="180"/>
    <n v="6052.23"/>
    <s v="Australia"/>
    <x v="0"/>
  </r>
  <r>
    <s v="AUD"/>
    <s v="PAYMENT"/>
    <s v="Luis"/>
    <n v="3117.52"/>
    <d v="2018-08-23T00:00:00"/>
    <x v="1"/>
    <x v="0"/>
    <s v="2018"/>
    <x v="1"/>
    <n v="27"/>
    <x v="11"/>
    <n v="3088.52"/>
    <s v="Australia"/>
    <x v="0"/>
  </r>
  <r>
    <s v="AUD"/>
    <s v="PAY/SALARY"/>
    <s v="Lori"/>
    <n v="2187.7199999999998"/>
    <d v="2018-08-23T00:00:00"/>
    <x v="1"/>
    <x v="0"/>
    <s v="2018"/>
    <x v="0"/>
    <n v="18"/>
    <x v="846"/>
    <n v="650.03999999999974"/>
    <s v="Australia"/>
    <x v="1"/>
  </r>
  <r>
    <s v="AUD"/>
    <s v="PAY/SALARY"/>
    <s v="Paul"/>
    <n v="5543.03"/>
    <d v="2018-08-23T00:00:00"/>
    <x v="1"/>
    <x v="0"/>
    <s v="2018"/>
    <x v="1"/>
    <n v="25"/>
    <x v="847"/>
    <n v="2855.18"/>
    <s v="Australia"/>
    <x v="1"/>
  </r>
  <r>
    <s v="AUD"/>
    <s v="PAYMENT"/>
    <s v="Sandra"/>
    <n v="5528.15"/>
    <d v="2018-08-23T00:00:00"/>
    <x v="1"/>
    <x v="0"/>
    <s v="2018"/>
    <x v="0"/>
    <n v="34"/>
    <x v="214"/>
    <n v="5491.15"/>
    <s v="Australia"/>
    <x v="0"/>
  </r>
  <r>
    <s v="AUD"/>
    <s v="PAY/SALARY"/>
    <s v="Jacqueline"/>
    <n v="6731.99"/>
    <d v="2018-08-23T00:00:00"/>
    <x v="1"/>
    <x v="0"/>
    <s v="2018"/>
    <x v="0"/>
    <n v="30"/>
    <x v="1736"/>
    <n v="1821.0900000000001"/>
    <s v="Australia"/>
    <x v="1"/>
  </r>
  <r>
    <s v="AUD"/>
    <s v="PAY/SALARY"/>
    <s v="Kimberly"/>
    <n v="2597.23"/>
    <d v="2018-08-23T00:00:00"/>
    <x v="1"/>
    <x v="0"/>
    <s v="2018"/>
    <x v="0"/>
    <n v="35"/>
    <x v="215"/>
    <n v="1871.9099999999999"/>
    <s v="Australia"/>
    <x v="1"/>
  </r>
  <r>
    <s v="AUD"/>
    <s v="SALES-POS"/>
    <s v="Ricky"/>
    <n v="6664.96"/>
    <d v="2018-08-23T00:00:00"/>
    <x v="1"/>
    <x v="0"/>
    <s v="2018"/>
    <x v="1"/>
    <n v="43"/>
    <x v="758"/>
    <n v="6622.99"/>
    <s v="Australia"/>
    <x v="0"/>
  </r>
  <r>
    <s v="AUD"/>
    <s v="SALES-POS"/>
    <s v="Ruth"/>
    <n v="3087.68"/>
    <d v="2018-08-23T00:00:00"/>
    <x v="1"/>
    <x v="0"/>
    <s v="2018"/>
    <x v="0"/>
    <n v="47"/>
    <x v="1737"/>
    <n v="3034.04"/>
    <s v="Australia"/>
    <x v="0"/>
  </r>
  <r>
    <s v="AUD"/>
    <s v="POS"/>
    <s v="Michelle"/>
    <n v="7593.43"/>
    <d v="2018-08-23T00:00:00"/>
    <x v="1"/>
    <x v="0"/>
    <s v="2018"/>
    <x v="0"/>
    <n v="19"/>
    <x v="1738"/>
    <n v="7517.41"/>
    <s v="Australia"/>
    <x v="0"/>
  </r>
  <r>
    <s v="AUD"/>
    <s v="POS"/>
    <s v="Gregory"/>
    <n v="2978.07"/>
    <d v="2018-08-23T00:00:00"/>
    <x v="1"/>
    <x v="0"/>
    <s v="2018"/>
    <x v="1"/>
    <n v="42"/>
    <x v="1739"/>
    <n v="2954.1800000000003"/>
    <s v="Australia"/>
    <x v="0"/>
  </r>
  <r>
    <s v="AUD"/>
    <s v="POS"/>
    <s v="Richard"/>
    <n v="16007.69"/>
    <d v="2018-08-23T00:00:00"/>
    <x v="1"/>
    <x v="0"/>
    <s v="2018"/>
    <x v="1"/>
    <n v="24"/>
    <x v="1740"/>
    <n v="15977.28"/>
    <s v="Australia"/>
    <x v="0"/>
  </r>
  <r>
    <s v="AUD"/>
    <s v="POS"/>
    <s v="Melissa"/>
    <n v="3816.31"/>
    <d v="2018-08-23T00:00:00"/>
    <x v="1"/>
    <x v="0"/>
    <s v="2018"/>
    <x v="0"/>
    <n v="30"/>
    <x v="1741"/>
    <n v="3792.08"/>
    <s v="Australia"/>
    <x v="0"/>
  </r>
  <r>
    <s v="AUD"/>
    <s v="PAYMENT"/>
    <s v="Isaiah"/>
    <n v="9241.27"/>
    <d v="2018-08-23T00:00:00"/>
    <x v="1"/>
    <x v="0"/>
    <s v="2018"/>
    <x v="1"/>
    <n v="23"/>
    <x v="162"/>
    <n v="9200.27"/>
    <s v="Australia"/>
    <x v="0"/>
  </r>
  <r>
    <s v="AUD"/>
    <s v="PAYMENT"/>
    <s v="Barry"/>
    <n v="4670.4799999999996"/>
    <d v="2018-08-23T00:00:00"/>
    <x v="1"/>
    <x v="0"/>
    <s v="2018"/>
    <x v="1"/>
    <n v="38"/>
    <x v="221"/>
    <n v="4621.4799999999996"/>
    <s v="Australia"/>
    <x v="0"/>
  </r>
  <r>
    <s v="AUD"/>
    <s v="PAYMENT"/>
    <s v="Natasha"/>
    <n v="193530.49"/>
    <d v="2018-08-23T00:00:00"/>
    <x v="1"/>
    <x v="0"/>
    <s v="2018"/>
    <x v="0"/>
    <n v="40"/>
    <x v="9"/>
    <n v="193509.49"/>
    <s v="Australia"/>
    <x v="0"/>
  </r>
  <r>
    <s v="AUD"/>
    <s v="POS"/>
    <s v="Brian"/>
    <n v="108407.26"/>
    <d v="2018-08-23T00:00:00"/>
    <x v="1"/>
    <x v="0"/>
    <s v="2018"/>
    <x v="1"/>
    <n v="42"/>
    <x v="1742"/>
    <n v="108056.2"/>
    <s v="Australia"/>
    <x v="0"/>
  </r>
  <r>
    <s v="AUD"/>
    <s v="POS"/>
    <s v="Michael"/>
    <n v="1868.82"/>
    <d v="2018-08-23T00:00:00"/>
    <x v="1"/>
    <x v="0"/>
    <s v="2018"/>
    <x v="1"/>
    <n v="38"/>
    <x v="1743"/>
    <n v="1849.6799999999998"/>
    <s v="Australia"/>
    <x v="0"/>
  </r>
  <r>
    <s v="AUD"/>
    <s v="PAYMENT"/>
    <s v="Michael"/>
    <n v="1818.82"/>
    <d v="2018-08-23T00:00:00"/>
    <x v="1"/>
    <x v="0"/>
    <s v="2018"/>
    <x v="1"/>
    <n v="38"/>
    <x v="95"/>
    <n v="1768.82"/>
    <s v="Australia"/>
    <x v="0"/>
  </r>
  <r>
    <s v="AUD"/>
    <s v="PAYMENT"/>
    <s v="Patrick"/>
    <n v="259973.9"/>
    <d v="2018-08-23T00:00:00"/>
    <x v="1"/>
    <x v="0"/>
    <s v="2018"/>
    <x v="1"/>
    <n v="46"/>
    <x v="95"/>
    <n v="259923.9"/>
    <s v="Australia"/>
    <x v="0"/>
  </r>
  <r>
    <s v="AUD"/>
    <s v="PHONE BANK"/>
    <s v="Michelle"/>
    <n v="7414.43"/>
    <d v="2018-08-23T00:00:00"/>
    <x v="1"/>
    <x v="0"/>
    <s v="2018"/>
    <x v="0"/>
    <n v="19"/>
    <x v="1086"/>
    <n v="7235.43"/>
    <s v="Australia"/>
    <x v="0"/>
  </r>
  <r>
    <s v="AUD"/>
    <s v="POS"/>
    <s v="Tonya"/>
    <n v="3397.95"/>
    <d v="2018-08-23T00:00:00"/>
    <x v="1"/>
    <x v="0"/>
    <s v="2018"/>
    <x v="0"/>
    <n v="27"/>
    <x v="1744"/>
    <n v="3099.77"/>
    <s v="Australia"/>
    <x v="0"/>
  </r>
  <r>
    <s v="AUD"/>
    <s v="SALES-POS"/>
    <s v="Robert"/>
    <n v="4844.12"/>
    <d v="2018-08-23T00:00:00"/>
    <x v="1"/>
    <x v="0"/>
    <s v="2018"/>
    <x v="1"/>
    <n v="20"/>
    <x v="1745"/>
    <n v="4718.3099999999995"/>
    <s v="Australia"/>
    <x v="0"/>
  </r>
  <r>
    <s v="AUD"/>
    <s v="POS"/>
    <s v="Susan"/>
    <n v="4522.71"/>
    <d v="2018-08-23T00:00:00"/>
    <x v="1"/>
    <x v="0"/>
    <s v="2018"/>
    <x v="0"/>
    <n v="20"/>
    <x v="1746"/>
    <n v="4486.83"/>
    <s v="Australia"/>
    <x v="0"/>
  </r>
  <r>
    <s v="AUD"/>
    <s v="POS"/>
    <s v="Susan"/>
    <n v="4493.82"/>
    <d v="2018-08-23T00:00:00"/>
    <x v="1"/>
    <x v="0"/>
    <s v="2018"/>
    <x v="0"/>
    <n v="20"/>
    <x v="1747"/>
    <n v="4464.9299999999994"/>
    <s v="Australia"/>
    <x v="0"/>
  </r>
  <r>
    <s v="AUD"/>
    <s v="POS"/>
    <s v="Charles"/>
    <n v="7169.8"/>
    <d v="2018-08-23T00:00:00"/>
    <x v="1"/>
    <x v="0"/>
    <s v="2018"/>
    <x v="1"/>
    <n v="18"/>
    <x v="1748"/>
    <n v="7140.64"/>
    <s v="Australia"/>
    <x v="0"/>
  </r>
  <r>
    <s v="AUD"/>
    <s v="SALES-POS"/>
    <s v="Emily"/>
    <n v="29818.31"/>
    <d v="2018-08-23T00:00:00"/>
    <x v="1"/>
    <x v="0"/>
    <s v="2018"/>
    <x v="0"/>
    <n v="43"/>
    <x v="1749"/>
    <n v="29808.48"/>
    <s v="Australia"/>
    <x v="0"/>
  </r>
  <r>
    <s v="AUD"/>
    <s v="PAYMENT"/>
    <s v="Tyler"/>
    <n v="6026.23"/>
    <d v="2018-08-23T00:00:00"/>
    <x v="1"/>
    <x v="0"/>
    <s v="2018"/>
    <x v="1"/>
    <n v="44"/>
    <x v="162"/>
    <n v="5985.23"/>
    <s v="Australia"/>
    <x v="0"/>
  </r>
  <r>
    <s v="AUD"/>
    <s v="PAYMENT"/>
    <s v="Eric"/>
    <n v="36290.74"/>
    <d v="2018-08-23T00:00:00"/>
    <x v="1"/>
    <x v="0"/>
    <s v="2018"/>
    <x v="1"/>
    <n v="42"/>
    <x v="140"/>
    <n v="36139.74"/>
    <s v="Australia"/>
    <x v="0"/>
  </r>
  <r>
    <s v="AUD"/>
    <s v="POS"/>
    <s v="Antonio"/>
    <n v="3097.22"/>
    <d v="2018-08-23T00:00:00"/>
    <x v="1"/>
    <x v="0"/>
    <s v="2018"/>
    <x v="1"/>
    <n v="26"/>
    <x v="515"/>
    <n v="3079.1099999999997"/>
    <s v="Australia"/>
    <x v="0"/>
  </r>
  <r>
    <s v="AUD"/>
    <s v="SALES-POS"/>
    <s v="Michael"/>
    <n v="42876.32"/>
    <d v="2018-08-23T00:00:00"/>
    <x v="1"/>
    <x v="0"/>
    <s v="2018"/>
    <x v="1"/>
    <n v="22"/>
    <x v="1124"/>
    <n v="42867.01"/>
    <s v="Australia"/>
    <x v="0"/>
  </r>
  <r>
    <s v="AUD"/>
    <s v="PHONE BANK"/>
    <s v="James"/>
    <n v="10385.209999999999"/>
    <d v="2018-08-23T00:00:00"/>
    <x v="1"/>
    <x v="0"/>
    <s v="2018"/>
    <x v="1"/>
    <n v="28"/>
    <x v="18"/>
    <n v="10327.209999999999"/>
    <s v="Australia"/>
    <x v="0"/>
  </r>
  <r>
    <s v="AUD"/>
    <s v="SALES-POS"/>
    <s v="Robert"/>
    <n v="4805.9399999999996"/>
    <d v="2018-08-23T00:00:00"/>
    <x v="1"/>
    <x v="0"/>
    <s v="2018"/>
    <x v="1"/>
    <n v="20"/>
    <x v="1750"/>
    <n v="4767.7599999999993"/>
    <s v="Australia"/>
    <x v="0"/>
  </r>
  <r>
    <s v="AUD"/>
    <s v="SALES-POS"/>
    <s v="Virginia"/>
    <n v="3467.87"/>
    <d v="2018-08-23T00:00:00"/>
    <x v="1"/>
    <x v="0"/>
    <s v="2018"/>
    <x v="0"/>
    <n v="20"/>
    <x v="1751"/>
    <n v="3463.0099999999998"/>
    <s v="Australia"/>
    <x v="0"/>
  </r>
  <r>
    <s v="AUD"/>
    <s v="SALES-POS"/>
    <s v="Susan"/>
    <n v="4471.88"/>
    <d v="2018-08-23T00:00:00"/>
    <x v="1"/>
    <x v="0"/>
    <s v="2018"/>
    <x v="0"/>
    <n v="20"/>
    <x v="1752"/>
    <n v="4449.9400000000005"/>
    <s v="Australia"/>
    <x v="0"/>
  </r>
  <r>
    <s v="AUD"/>
    <s v="POS"/>
    <s v="Billy"/>
    <n v="6797.19"/>
    <d v="2018-08-23T00:00:00"/>
    <x v="1"/>
    <x v="0"/>
    <s v="2018"/>
    <x v="1"/>
    <n v="52"/>
    <x v="1753"/>
    <n v="6780.5999999999995"/>
    <s v="Australia"/>
    <x v="0"/>
  </r>
  <r>
    <s v="AUD"/>
    <s v="SALES-POS"/>
    <s v="Michael"/>
    <n v="42823.73"/>
    <d v="2018-08-23T00:00:00"/>
    <x v="1"/>
    <x v="0"/>
    <s v="2018"/>
    <x v="1"/>
    <n v="22"/>
    <x v="1754"/>
    <n v="42771.140000000007"/>
    <s v="Australia"/>
    <x v="0"/>
  </r>
  <r>
    <s v="AUD"/>
    <s v="PAYMENT"/>
    <s v="Ashley"/>
    <n v="6063.16"/>
    <d v="2018-08-23T00:00:00"/>
    <x v="1"/>
    <x v="0"/>
    <s v="2018"/>
    <x v="0"/>
    <n v="25"/>
    <x v="39"/>
    <n v="6031.16"/>
    <s v="Australia"/>
    <x v="0"/>
  </r>
  <r>
    <s v="AUD"/>
    <s v="PAYMENT"/>
    <s v="Christopher"/>
    <n v="7597.13"/>
    <d v="2018-08-23T00:00:00"/>
    <x v="1"/>
    <x v="0"/>
    <s v="2018"/>
    <x v="1"/>
    <n v="35"/>
    <x v="25"/>
    <n v="7561.13"/>
    <s v="Australia"/>
    <x v="0"/>
  </r>
  <r>
    <s v="AUD"/>
    <s v="PAYMENT"/>
    <s v="Michael"/>
    <n v="5054.8"/>
    <d v="2018-08-23T00:00:00"/>
    <x v="1"/>
    <x v="0"/>
    <s v="2018"/>
    <x v="1"/>
    <n v="40"/>
    <x v="1755"/>
    <n v="4167.8"/>
    <s v="Australia"/>
    <x v="0"/>
  </r>
  <r>
    <s v="AUD"/>
    <s v="PAYMENT"/>
    <s v="Catherine"/>
    <n v="1571.73"/>
    <d v="2018-08-23T00:00:00"/>
    <x v="1"/>
    <x v="0"/>
    <s v="2018"/>
    <x v="0"/>
    <n v="26"/>
    <x v="92"/>
    <n v="1538.73"/>
    <s v="Australia"/>
    <x v="0"/>
  </r>
  <r>
    <s v="AUD"/>
    <s v="POS"/>
    <s v="Stephanie"/>
    <n v="1437.67"/>
    <d v="2018-08-23T00:00:00"/>
    <x v="1"/>
    <x v="0"/>
    <s v="2018"/>
    <x v="0"/>
    <n v="53"/>
    <x v="1756"/>
    <n v="1234.93"/>
    <s v="Australia"/>
    <x v="0"/>
  </r>
  <r>
    <s v="AUD"/>
    <s v="POS"/>
    <s v="Tonya"/>
    <n v="3385.35"/>
    <d v="2018-08-23T00:00:00"/>
    <x v="1"/>
    <x v="0"/>
    <s v="2018"/>
    <x v="0"/>
    <n v="27"/>
    <x v="1757"/>
    <n v="3372.75"/>
    <s v="Australia"/>
    <x v="0"/>
  </r>
  <r>
    <s v="AUD"/>
    <s v="SALES-POS"/>
    <s v="Ricky"/>
    <n v="6648.25"/>
    <d v="2018-08-23T00:00:00"/>
    <x v="1"/>
    <x v="0"/>
    <s v="2018"/>
    <x v="1"/>
    <n v="43"/>
    <x v="1758"/>
    <n v="6631.54"/>
    <s v="Australia"/>
    <x v="0"/>
  </r>
  <r>
    <s v="AUD"/>
    <s v="POS"/>
    <s v="Virginia"/>
    <n v="3441.45"/>
    <d v="2018-08-23T00:00:00"/>
    <x v="1"/>
    <x v="0"/>
    <s v="2018"/>
    <x v="0"/>
    <n v="20"/>
    <x v="1759"/>
    <n v="3415.0299999999997"/>
    <s v="Australia"/>
    <x v="0"/>
  </r>
  <r>
    <s v="AUD"/>
    <s v="PAYMENT"/>
    <s v="Christine"/>
    <n v="7703.82"/>
    <d v="2018-08-23T00:00:00"/>
    <x v="1"/>
    <x v="0"/>
    <s v="2018"/>
    <x v="0"/>
    <n v="39"/>
    <x v="131"/>
    <n v="7651.82"/>
    <s v="Australia"/>
    <x v="0"/>
  </r>
  <r>
    <s v="AUD"/>
    <s v="INTER BANK"/>
    <s v="Christopher"/>
    <n v="58393.53"/>
    <d v="2018-08-23T00:00:00"/>
    <x v="1"/>
    <x v="0"/>
    <s v="2018"/>
    <x v="1"/>
    <n v="33"/>
    <x v="246"/>
    <n v="58334.53"/>
    <s v="Australia"/>
    <x v="0"/>
  </r>
  <r>
    <s v="AUD"/>
    <s v="SALES-POS"/>
    <s v="Robert"/>
    <n v="4788.74"/>
    <d v="2018-08-23T00:00:00"/>
    <x v="1"/>
    <x v="0"/>
    <s v="2018"/>
    <x v="1"/>
    <n v="20"/>
    <x v="1760"/>
    <n v="4771.54"/>
    <s v="Australia"/>
    <x v="0"/>
  </r>
  <r>
    <s v="AUD"/>
    <s v="SALES-POS"/>
    <s v="Michael"/>
    <n v="1737.93"/>
    <d v="2018-08-23T00:00:00"/>
    <x v="1"/>
    <x v="0"/>
    <s v="2018"/>
    <x v="1"/>
    <n v="38"/>
    <x v="1761"/>
    <n v="1657.04"/>
    <s v="Australia"/>
    <x v="0"/>
  </r>
  <r>
    <s v="AUD"/>
    <s v="POS"/>
    <s v="Melissa"/>
    <n v="3792.42"/>
    <d v="2018-08-23T00:00:00"/>
    <x v="1"/>
    <x v="0"/>
    <s v="2018"/>
    <x v="0"/>
    <n v="30"/>
    <x v="1739"/>
    <n v="3768.53"/>
    <s v="Australia"/>
    <x v="0"/>
  </r>
  <r>
    <s v="AUD"/>
    <s v="SALES-POS"/>
    <s v="Tonya"/>
    <n v="3359.63"/>
    <d v="2018-08-24T00:00:00"/>
    <x v="2"/>
    <x v="0"/>
    <s v="2018"/>
    <x v="0"/>
    <n v="27"/>
    <x v="1762"/>
    <n v="3333.9100000000003"/>
    <s v="Australia"/>
    <x v="0"/>
  </r>
  <r>
    <s v="AUD"/>
    <s v="SALES-POS"/>
    <s v="Joseph"/>
    <n v="3151.56"/>
    <d v="2018-08-24T00:00:00"/>
    <x v="2"/>
    <x v="0"/>
    <s v="2018"/>
    <x v="1"/>
    <n v="21"/>
    <x v="950"/>
    <n v="3141.94"/>
    <s v="Australia"/>
    <x v="0"/>
  </r>
  <r>
    <s v="AUD"/>
    <s v="POS"/>
    <s v="Jessica"/>
    <n v="3864.78"/>
    <d v="2018-08-24T00:00:00"/>
    <x v="2"/>
    <x v="0"/>
    <s v="2018"/>
    <x v="0"/>
    <n v="21"/>
    <x v="1763"/>
    <n v="3851.28"/>
    <s v="Australia"/>
    <x v="0"/>
  </r>
  <r>
    <s v="AUD"/>
    <s v="SALES-POS"/>
    <s v="Jeffrey"/>
    <n v="2525.08"/>
    <d v="2018-08-24T00:00:00"/>
    <x v="2"/>
    <x v="0"/>
    <s v="2018"/>
    <x v="1"/>
    <n v="24"/>
    <x v="1764"/>
    <n v="2512.5699999999997"/>
    <s v="Australia"/>
    <x v="0"/>
  </r>
  <r>
    <s v="AUD"/>
    <s v="INTER BANK"/>
    <s v="Richard"/>
    <n v="3711.09"/>
    <d v="2018-08-24T00:00:00"/>
    <x v="2"/>
    <x v="0"/>
    <s v="2018"/>
    <x v="1"/>
    <n v="37"/>
    <x v="236"/>
    <n v="3625.09"/>
    <s v="Australia"/>
    <x v="0"/>
  </r>
  <r>
    <s v="AUD"/>
    <s v="SALES-POS"/>
    <s v="Debra"/>
    <n v="1923.51"/>
    <d v="2018-08-24T00:00:00"/>
    <x v="2"/>
    <x v="0"/>
    <s v="2018"/>
    <x v="0"/>
    <n v="18"/>
    <x v="1765"/>
    <n v="1912.31"/>
    <s v="Australia"/>
    <x v="0"/>
  </r>
  <r>
    <s v="AUD"/>
    <s v="POS"/>
    <s v="Mary"/>
    <n v="1264.6600000000001"/>
    <d v="2018-08-24T00:00:00"/>
    <x v="2"/>
    <x v="0"/>
    <s v="2018"/>
    <x v="0"/>
    <n v="64"/>
    <x v="966"/>
    <n v="1242.8200000000002"/>
    <s v="Australia"/>
    <x v="0"/>
  </r>
  <r>
    <s v="AUD"/>
    <s v="PAYMENT"/>
    <s v="Barry"/>
    <n v="4611.4799999999996"/>
    <d v="2018-08-24T00:00:00"/>
    <x v="2"/>
    <x v="0"/>
    <s v="2018"/>
    <x v="1"/>
    <n v="38"/>
    <x v="246"/>
    <n v="4552.4799999999996"/>
    <s v="Australia"/>
    <x v="0"/>
  </r>
  <r>
    <s v="AUD"/>
    <s v="PAYMENT"/>
    <s v="Richard"/>
    <n v="15964.69"/>
    <d v="2018-08-24T00:00:00"/>
    <x v="2"/>
    <x v="0"/>
    <s v="2018"/>
    <x v="1"/>
    <n v="24"/>
    <x v="115"/>
    <n v="15921.69"/>
    <s v="Australia"/>
    <x v="0"/>
  </r>
  <r>
    <s v="AUD"/>
    <s v="PAYMENT"/>
    <s v="Ricky"/>
    <n v="6625.25"/>
    <d v="2018-08-24T00:00:00"/>
    <x v="2"/>
    <x v="0"/>
    <s v="2018"/>
    <x v="1"/>
    <n v="43"/>
    <x v="256"/>
    <n v="6602.25"/>
    <s v="Australia"/>
    <x v="0"/>
  </r>
  <r>
    <s v="AUD"/>
    <s v="PAYMENT"/>
    <s v="Michelle"/>
    <n v="7374.43"/>
    <d v="2018-08-24T00:00:00"/>
    <x v="2"/>
    <x v="0"/>
    <s v="2018"/>
    <x v="0"/>
    <n v="19"/>
    <x v="257"/>
    <n v="7334.43"/>
    <s v="Australia"/>
    <x v="0"/>
  </r>
  <r>
    <s v="AUD"/>
    <s v="SALES-POS"/>
    <s v="Christine"/>
    <n v="7657.7"/>
    <d v="2018-08-24T00:00:00"/>
    <x v="2"/>
    <x v="0"/>
    <s v="2018"/>
    <x v="0"/>
    <n v="39"/>
    <x v="147"/>
    <n v="7611.58"/>
    <s v="Australia"/>
    <x v="0"/>
  </r>
  <r>
    <s v="AUD"/>
    <s v="SALES-POS"/>
    <s v="Diana"/>
    <n v="1854.07"/>
    <d v="2018-08-24T00:00:00"/>
    <x v="2"/>
    <x v="0"/>
    <s v="2018"/>
    <x v="0"/>
    <n v="26"/>
    <x v="1766"/>
    <n v="1839.9199999999998"/>
    <s v="Australia"/>
    <x v="0"/>
  </r>
  <r>
    <s v="AUD"/>
    <s v="POS"/>
    <s v="Diana"/>
    <n v="1841.75"/>
    <d v="2018-08-24T00:00:00"/>
    <x v="2"/>
    <x v="0"/>
    <s v="2018"/>
    <x v="0"/>
    <n v="26"/>
    <x v="1767"/>
    <n v="1829.43"/>
    <s v="Australia"/>
    <x v="0"/>
  </r>
  <r>
    <s v="AUD"/>
    <s v="PAYMENT"/>
    <s v="Craig"/>
    <n v="32613.16"/>
    <d v="2018-08-24T00:00:00"/>
    <x v="2"/>
    <x v="0"/>
    <s v="2018"/>
    <x v="1"/>
    <n v="28"/>
    <x v="260"/>
    <n v="32548.16"/>
    <s v="Australia"/>
    <x v="0"/>
  </r>
  <r>
    <s v="AUD"/>
    <s v="SALES-POS"/>
    <s v="Donald"/>
    <n v="3828.34"/>
    <d v="2018-08-24T00:00:00"/>
    <x v="2"/>
    <x v="0"/>
    <s v="2018"/>
    <x v="1"/>
    <n v="22"/>
    <x v="1768"/>
    <n v="3814.04"/>
    <s v="Australia"/>
    <x v="0"/>
  </r>
  <r>
    <s v="AUD"/>
    <s v="PAYMENT"/>
    <s v="Joseph"/>
    <n v="1715.12"/>
    <d v="2018-08-24T00:00:00"/>
    <x v="2"/>
    <x v="0"/>
    <s v="2018"/>
    <x v="1"/>
    <n v="37"/>
    <x v="978"/>
    <n v="1549.12"/>
    <s v="Australia"/>
    <x v="0"/>
  </r>
  <r>
    <s v="AUD"/>
    <s v="PAYMENT"/>
    <s v="Paul"/>
    <n v="5515.03"/>
    <d v="2018-08-24T00:00:00"/>
    <x v="2"/>
    <x v="0"/>
    <s v="2018"/>
    <x v="1"/>
    <n v="25"/>
    <x v="50"/>
    <n v="5487.03"/>
    <s v="Australia"/>
    <x v="0"/>
  </r>
  <r>
    <s v="AUD"/>
    <s v="PAYMENT"/>
    <s v="Kaitlyn"/>
    <n v="2646.63"/>
    <d v="2018-08-24T00:00:00"/>
    <x v="2"/>
    <x v="0"/>
    <s v="2018"/>
    <x v="0"/>
    <n v="21"/>
    <x v="50"/>
    <n v="2618.63"/>
    <s v="Australia"/>
    <x v="0"/>
  </r>
  <r>
    <s v="AUD"/>
    <s v="POS"/>
    <s v="Joseph"/>
    <n v="3127.51"/>
    <d v="2018-08-24T00:00:00"/>
    <x v="2"/>
    <x v="0"/>
    <s v="2018"/>
    <x v="1"/>
    <n v="21"/>
    <x v="1769"/>
    <n v="3103.46"/>
    <s v="Australia"/>
    <x v="0"/>
  </r>
  <r>
    <s v="AUD"/>
    <s v="PAYMENT"/>
    <s v="Ricky"/>
    <n v="6608.25"/>
    <d v="2018-08-24T00:00:00"/>
    <x v="2"/>
    <x v="0"/>
    <s v="2018"/>
    <x v="1"/>
    <n v="43"/>
    <x v="112"/>
    <n v="6591.25"/>
    <s v="Australia"/>
    <x v="0"/>
  </r>
  <r>
    <s v="AUD"/>
    <s v="PAYMENT"/>
    <s v="Mackenzie"/>
    <n v="1381.1"/>
    <d v="2018-08-24T00:00:00"/>
    <x v="2"/>
    <x v="0"/>
    <s v="2018"/>
    <x v="0"/>
    <n v="18"/>
    <x v="787"/>
    <n v="1290.0999999999999"/>
    <s v="Australia"/>
    <x v="0"/>
  </r>
  <r>
    <s v="AUD"/>
    <s v="POS"/>
    <s v="Darren"/>
    <n v="9177.2000000000007"/>
    <d v="2018-08-24T00:00:00"/>
    <x v="2"/>
    <x v="0"/>
    <s v="2018"/>
    <x v="1"/>
    <n v="20"/>
    <x v="1011"/>
    <n v="9158.2200000000012"/>
    <s v="Australia"/>
    <x v="0"/>
  </r>
  <r>
    <s v="AUD"/>
    <s v="SALES-POS"/>
    <s v="Diana"/>
    <n v="1826.8"/>
    <d v="2018-08-24T00:00:00"/>
    <x v="2"/>
    <x v="0"/>
    <s v="2018"/>
    <x v="0"/>
    <n v="26"/>
    <x v="1185"/>
    <n v="1811.85"/>
    <s v="Australia"/>
    <x v="0"/>
  </r>
  <r>
    <s v="AUD"/>
    <s v="SALES-POS"/>
    <s v="Diana"/>
    <n v="1819.99"/>
    <d v="2018-08-24T00:00:00"/>
    <x v="2"/>
    <x v="0"/>
    <s v="2018"/>
    <x v="0"/>
    <n v="26"/>
    <x v="415"/>
    <n v="1813.18"/>
    <s v="Australia"/>
    <x v="0"/>
  </r>
  <r>
    <s v="AUD"/>
    <s v="POS"/>
    <s v="Robin"/>
    <n v="4051.35"/>
    <d v="2018-08-24T00:00:00"/>
    <x v="2"/>
    <x v="0"/>
    <s v="2018"/>
    <x v="0"/>
    <n v="34"/>
    <x v="753"/>
    <n v="4033.7"/>
    <s v="Australia"/>
    <x v="0"/>
  </r>
  <r>
    <s v="AUD"/>
    <s v="POS"/>
    <s v="Robert"/>
    <n v="4779.29"/>
    <d v="2018-08-24T00:00:00"/>
    <x v="2"/>
    <x v="0"/>
    <s v="2018"/>
    <x v="1"/>
    <n v="20"/>
    <x v="1722"/>
    <n v="4769.84"/>
    <s v="Australia"/>
    <x v="0"/>
  </r>
  <r>
    <s v="AUD"/>
    <s v="SALES-POS"/>
    <s v="Antonio"/>
    <n v="3014.02"/>
    <d v="2018-08-24T00:00:00"/>
    <x v="2"/>
    <x v="0"/>
    <s v="2018"/>
    <x v="1"/>
    <n v="26"/>
    <x v="1770"/>
    <n v="2930.82"/>
    <s v="Australia"/>
    <x v="0"/>
  </r>
  <r>
    <s v="AUD"/>
    <s v="POS"/>
    <s v="Ronald"/>
    <n v="696.66"/>
    <d v="2018-08-24T00:00:00"/>
    <x v="2"/>
    <x v="0"/>
    <s v="2018"/>
    <x v="1"/>
    <n v="25"/>
    <x v="216"/>
    <n v="668.5"/>
    <s v="Australia"/>
    <x v="0"/>
  </r>
  <r>
    <s v="AUD"/>
    <s v="SALES-POS"/>
    <s v="Nathaniel"/>
    <n v="2660.51"/>
    <d v="2018-08-24T00:00:00"/>
    <x v="2"/>
    <x v="0"/>
    <s v="2018"/>
    <x v="1"/>
    <n v="31"/>
    <x v="1771"/>
    <n v="2656.46"/>
    <s v="Australia"/>
    <x v="0"/>
  </r>
  <r>
    <s v="AUD"/>
    <s v="POS"/>
    <s v="Donald"/>
    <n v="3806.68"/>
    <d v="2018-08-24T00:00:00"/>
    <x v="2"/>
    <x v="0"/>
    <s v="2018"/>
    <x v="1"/>
    <n v="22"/>
    <x v="1772"/>
    <n v="3785.02"/>
    <s v="Australia"/>
    <x v="0"/>
  </r>
  <r>
    <s v="AUD"/>
    <s v="SALES-POS"/>
    <s v="Robert"/>
    <n v="6740.25"/>
    <d v="2018-08-24T00:00:00"/>
    <x v="2"/>
    <x v="0"/>
    <s v="2018"/>
    <x v="1"/>
    <n v="26"/>
    <x v="1773"/>
    <n v="6715.17"/>
    <s v="Australia"/>
    <x v="0"/>
  </r>
  <r>
    <s v="AUD"/>
    <s v="POS"/>
    <s v="Kimberly"/>
    <n v="1766.84"/>
    <d v="2018-08-24T00:00:00"/>
    <x v="2"/>
    <x v="0"/>
    <s v="2018"/>
    <x v="0"/>
    <n v="24"/>
    <x v="489"/>
    <n v="1763.99"/>
    <s v="Australia"/>
    <x v="0"/>
  </r>
  <r>
    <s v="AUD"/>
    <s v="POS"/>
    <s v="Kaitlyn"/>
    <n v="2638.45"/>
    <d v="2018-08-24T00:00:00"/>
    <x v="2"/>
    <x v="0"/>
    <s v="2018"/>
    <x v="0"/>
    <n v="21"/>
    <x v="202"/>
    <n v="2630.27"/>
    <s v="Australia"/>
    <x v="0"/>
  </r>
  <r>
    <s v="AUD"/>
    <s v="SALES-POS"/>
    <s v="Susan"/>
    <n v="4354.04"/>
    <d v="2018-08-24T00:00:00"/>
    <x v="2"/>
    <x v="0"/>
    <s v="2018"/>
    <x v="0"/>
    <n v="20"/>
    <x v="1774"/>
    <n v="4236.2"/>
    <s v="Australia"/>
    <x v="0"/>
  </r>
  <r>
    <s v="AUD"/>
    <s v="SALES-POS"/>
    <s v="Susan"/>
    <n v="5193.05"/>
    <d v="2018-08-24T00:00:00"/>
    <x v="2"/>
    <x v="0"/>
    <s v="2018"/>
    <x v="0"/>
    <n v="19"/>
    <x v="1775"/>
    <n v="5176.6000000000004"/>
    <s v="Australia"/>
    <x v="0"/>
  </r>
  <r>
    <s v="AUD"/>
    <s v="POS"/>
    <s v="Richard"/>
    <n v="15945.29"/>
    <d v="2018-08-24T00:00:00"/>
    <x v="2"/>
    <x v="0"/>
    <s v="2018"/>
    <x v="1"/>
    <n v="24"/>
    <x v="1776"/>
    <n v="15925.890000000001"/>
    <s v="Australia"/>
    <x v="0"/>
  </r>
  <r>
    <s v="AUD"/>
    <s v="POS"/>
    <s v="Ronald"/>
    <n v="687.85"/>
    <d v="2018-08-24T00:00:00"/>
    <x v="2"/>
    <x v="0"/>
    <s v="2018"/>
    <x v="1"/>
    <n v="25"/>
    <x v="375"/>
    <n v="679.04000000000008"/>
    <s v="Australia"/>
    <x v="0"/>
  </r>
  <r>
    <s v="AUD"/>
    <s v="PAYMENT"/>
    <s v="Christopher"/>
    <n v="58343.53"/>
    <d v="2018-08-24T00:00:00"/>
    <x v="2"/>
    <x v="0"/>
    <s v="2018"/>
    <x v="1"/>
    <n v="33"/>
    <x v="95"/>
    <n v="58293.53"/>
    <s v="Australia"/>
    <x v="0"/>
  </r>
  <r>
    <s v="AUD"/>
    <s v="POS"/>
    <s v="Robert"/>
    <n v="4774.55"/>
    <d v="2018-08-24T00:00:00"/>
    <x v="2"/>
    <x v="0"/>
    <s v="2018"/>
    <x v="1"/>
    <n v="20"/>
    <x v="1777"/>
    <n v="4769.8100000000004"/>
    <s v="Australia"/>
    <x v="0"/>
  </r>
  <r>
    <s v="AUD"/>
    <s v="SALES-POS"/>
    <s v="Robert"/>
    <n v="6718.35"/>
    <d v="2018-08-24T00:00:00"/>
    <x v="2"/>
    <x v="0"/>
    <s v="2018"/>
    <x v="1"/>
    <n v="26"/>
    <x v="1614"/>
    <n v="6696.4500000000007"/>
    <s v="Australia"/>
    <x v="0"/>
  </r>
  <r>
    <s v="AUD"/>
    <s v="POS"/>
    <s v="Robin"/>
    <n v="4007.67"/>
    <d v="2018-08-24T00:00:00"/>
    <x v="2"/>
    <x v="0"/>
    <s v="2018"/>
    <x v="0"/>
    <n v="34"/>
    <x v="1778"/>
    <n v="3963.9900000000002"/>
    <s v="Australia"/>
    <x v="0"/>
  </r>
  <r>
    <s v="AUD"/>
    <s v="INTER BANK"/>
    <s v="Rachael"/>
    <n v="3376.22"/>
    <d v="2018-08-24T00:00:00"/>
    <x v="2"/>
    <x v="0"/>
    <s v="2018"/>
    <x v="0"/>
    <n v="21"/>
    <x v="285"/>
    <n v="3310.22"/>
    <s v="Australia"/>
    <x v="0"/>
  </r>
  <r>
    <s v="AUD"/>
    <s v="PAYMENT"/>
    <s v="Heather"/>
    <n v="3009.91"/>
    <d v="2018-08-24T00:00:00"/>
    <x v="2"/>
    <x v="0"/>
    <s v="2018"/>
    <x v="0"/>
    <n v="41"/>
    <x v="92"/>
    <n v="2976.91"/>
    <s v="Australia"/>
    <x v="0"/>
  </r>
  <r>
    <s v="AUD"/>
    <s v="INTER BANK"/>
    <s v="Amy"/>
    <n v="1465.94"/>
    <d v="2018-08-24T00:00:00"/>
    <x v="2"/>
    <x v="0"/>
    <s v="2018"/>
    <x v="0"/>
    <n v="43"/>
    <x v="135"/>
    <n v="1447.94"/>
    <s v="Australia"/>
    <x v="0"/>
  </r>
  <r>
    <s v="AUD"/>
    <s v="PAYMENT"/>
    <s v="Christopher"/>
    <n v="58219.53"/>
    <d v="2018-08-24T00:00:00"/>
    <x v="2"/>
    <x v="0"/>
    <s v="2018"/>
    <x v="1"/>
    <n v="33"/>
    <x v="255"/>
    <n v="58095.53"/>
    <s v="Australia"/>
    <x v="0"/>
  </r>
  <r>
    <s v="AUD"/>
    <s v="PAY/SALARY"/>
    <s v="Ryan"/>
    <n v="34933.29"/>
    <d v="2018-08-24T00:00:00"/>
    <x v="2"/>
    <x v="0"/>
    <s v="2018"/>
    <x v="1"/>
    <n v="38"/>
    <x v="286"/>
    <n v="33052.340000000004"/>
    <s v="Australia"/>
    <x v="1"/>
  </r>
  <r>
    <s v="AUD"/>
    <s v="SALES-POS"/>
    <s v="Michael"/>
    <n v="1721.63"/>
    <d v="2018-08-24T00:00:00"/>
    <x v="2"/>
    <x v="0"/>
    <s v="2018"/>
    <x v="1"/>
    <n v="38"/>
    <x v="1779"/>
    <n v="1705.3300000000002"/>
    <s v="Australia"/>
    <x v="0"/>
  </r>
  <r>
    <s v="AUD"/>
    <s v="SALES-POS"/>
    <s v="Michael"/>
    <n v="1699.88"/>
    <d v="2018-08-24T00:00:00"/>
    <x v="2"/>
    <x v="0"/>
    <s v="2018"/>
    <x v="1"/>
    <n v="38"/>
    <x v="1780"/>
    <n v="1678.13"/>
    <s v="Australia"/>
    <x v="0"/>
  </r>
  <r>
    <s v="AUD"/>
    <s v="SALES-POS"/>
    <s v="Michael"/>
    <n v="42817.760000000002"/>
    <d v="2018-08-24T00:00:00"/>
    <x v="2"/>
    <x v="0"/>
    <s v="2018"/>
    <x v="1"/>
    <n v="22"/>
    <x v="1781"/>
    <n v="42811.79"/>
    <s v="Australia"/>
    <x v="0"/>
  </r>
  <r>
    <s v="AUD"/>
    <s v="SALES-POS"/>
    <s v="Jessica"/>
    <n v="3862.32"/>
    <d v="2018-08-24T00:00:00"/>
    <x v="2"/>
    <x v="0"/>
    <s v="2018"/>
    <x v="0"/>
    <n v="21"/>
    <x v="1782"/>
    <n v="3859.86"/>
    <s v="Australia"/>
    <x v="0"/>
  </r>
  <r>
    <s v="AUD"/>
    <s v="SALES-POS"/>
    <s v="Susan"/>
    <n v="4346.6000000000004"/>
    <d v="2018-08-24T00:00:00"/>
    <x v="2"/>
    <x v="0"/>
    <s v="2018"/>
    <x v="0"/>
    <n v="20"/>
    <x v="1783"/>
    <n v="4339.1600000000008"/>
    <s v="Australia"/>
    <x v="0"/>
  </r>
  <r>
    <s v="AUD"/>
    <s v="POS"/>
    <s v="Virginia"/>
    <n v="3428.53"/>
    <d v="2018-08-24T00:00:00"/>
    <x v="2"/>
    <x v="0"/>
    <s v="2018"/>
    <x v="0"/>
    <n v="20"/>
    <x v="1784"/>
    <n v="3415.61"/>
    <s v="Australia"/>
    <x v="0"/>
  </r>
  <r>
    <s v="AUD"/>
    <s v="POS"/>
    <s v="James"/>
    <n v="10368.129999999999"/>
    <d v="2018-08-24T00:00:00"/>
    <x v="2"/>
    <x v="0"/>
    <s v="2018"/>
    <x v="1"/>
    <n v="28"/>
    <x v="1785"/>
    <n v="10351.049999999999"/>
    <s v="Australia"/>
    <x v="0"/>
  </r>
  <r>
    <s v="AUD"/>
    <s v="SALES-POS"/>
    <s v="Joseph"/>
    <n v="3107.71"/>
    <d v="2018-08-24T00:00:00"/>
    <x v="2"/>
    <x v="0"/>
    <s v="2018"/>
    <x v="1"/>
    <n v="21"/>
    <x v="203"/>
    <n v="3087.91"/>
    <s v="Australia"/>
    <x v="0"/>
  </r>
  <r>
    <s v="AUD"/>
    <s v="PAYMENT"/>
    <s v="Jessica"/>
    <n v="18372.099999999999"/>
    <d v="2018-08-24T00:00:00"/>
    <x v="2"/>
    <x v="0"/>
    <s v="2018"/>
    <x v="0"/>
    <n v="34"/>
    <x v="127"/>
    <n v="18356.099999999999"/>
    <s v="Australia"/>
    <x v="0"/>
  </r>
  <r>
    <s v="AUD"/>
    <s v="PAY/SALARY"/>
    <s v="Virginia"/>
    <n v="4567.32"/>
    <d v="2018-08-24T00:00:00"/>
    <x v="2"/>
    <x v="0"/>
    <s v="2018"/>
    <x v="0"/>
    <n v="20"/>
    <x v="295"/>
    <n v="3428.5299999999997"/>
    <s v="Australia"/>
    <x v="1"/>
  </r>
  <r>
    <s v="AUD"/>
    <s v="PAY/SALARY"/>
    <s v="Joseph"/>
    <n v="2632.57"/>
    <d v="2018-08-24T00:00:00"/>
    <x v="2"/>
    <x v="0"/>
    <s v="2018"/>
    <x v="1"/>
    <n v="37"/>
    <x v="296"/>
    <n v="1715.1200000000001"/>
    <s v="Australia"/>
    <x v="1"/>
  </r>
  <r>
    <s v="AUD"/>
    <s v="POS"/>
    <s v="Joseph"/>
    <n v="3093.41"/>
    <d v="2018-08-24T00:00:00"/>
    <x v="2"/>
    <x v="0"/>
    <s v="2018"/>
    <x v="1"/>
    <n v="21"/>
    <x v="1768"/>
    <n v="3079.1099999999997"/>
    <s v="Australia"/>
    <x v="0"/>
  </r>
  <r>
    <s v="AUD"/>
    <s v="SALES-POS"/>
    <s v="Michael"/>
    <n v="1684.71"/>
    <d v="2018-08-24T00:00:00"/>
    <x v="2"/>
    <x v="0"/>
    <s v="2018"/>
    <x v="1"/>
    <n v="38"/>
    <x v="1786"/>
    <n v="1669.54"/>
    <s v="Australia"/>
    <x v="0"/>
  </r>
  <r>
    <s v="AUD"/>
    <s v="SALES-POS"/>
    <s v="Susan"/>
    <n v="4341.29"/>
    <d v="2018-08-24T00:00:00"/>
    <x v="2"/>
    <x v="0"/>
    <s v="2018"/>
    <x v="0"/>
    <n v="20"/>
    <x v="1787"/>
    <n v="4335.9799999999996"/>
    <s v="Australia"/>
    <x v="0"/>
  </r>
  <r>
    <s v="AUD"/>
    <s v="PAY/SALARY"/>
    <s v="Mary"/>
    <n v="1840.66"/>
    <d v="2018-08-24T00:00:00"/>
    <x v="2"/>
    <x v="0"/>
    <s v="2018"/>
    <x v="0"/>
    <n v="64"/>
    <x v="302"/>
    <n v="1264.6600000000001"/>
    <s v="Australia"/>
    <x v="1"/>
  </r>
  <r>
    <s v="AUD"/>
    <s v="PAY/SALARY"/>
    <s v="Tiffany"/>
    <n v="3354.01"/>
    <d v="2018-08-24T00:00:00"/>
    <x v="2"/>
    <x v="0"/>
    <s v="2018"/>
    <x v="0"/>
    <n v="25"/>
    <x v="303"/>
    <n v="2128.6800000000003"/>
    <s v="Australia"/>
    <x v="1"/>
  </r>
  <r>
    <s v="AUD"/>
    <s v="PAY/SALARY"/>
    <s v="Abigail"/>
    <n v="6711.74"/>
    <d v="2018-08-24T00:00:00"/>
    <x v="2"/>
    <x v="0"/>
    <s v="2018"/>
    <x v="0"/>
    <n v="40"/>
    <x v="304"/>
    <n v="4765.17"/>
    <s v="Australia"/>
    <x v="1"/>
  </r>
  <r>
    <s v="AUD"/>
    <s v="PAYMENT"/>
    <s v="Jessica"/>
    <n v="3833.32"/>
    <d v="2018-08-24T00:00:00"/>
    <x v="2"/>
    <x v="0"/>
    <s v="2018"/>
    <x v="0"/>
    <n v="21"/>
    <x v="11"/>
    <n v="3804.32"/>
    <s v="Australia"/>
    <x v="0"/>
  </r>
  <r>
    <s v="AUD"/>
    <s v="SALES-POS"/>
    <s v="Kaitlyn"/>
    <n v="2624.32"/>
    <d v="2018-08-24T00:00:00"/>
    <x v="2"/>
    <x v="0"/>
    <s v="2018"/>
    <x v="0"/>
    <n v="21"/>
    <x v="1788"/>
    <n v="2610.19"/>
    <s v="Australia"/>
    <x v="0"/>
  </r>
  <r>
    <s v="AUD"/>
    <s v="POS"/>
    <s v="Donald"/>
    <n v="3803.13"/>
    <d v="2018-08-24T00:00:00"/>
    <x v="2"/>
    <x v="0"/>
    <s v="2018"/>
    <x v="1"/>
    <n v="22"/>
    <x v="1168"/>
    <n v="3799.58"/>
    <s v="Australia"/>
    <x v="0"/>
  </r>
  <r>
    <s v="AUD"/>
    <s v="SALES-POS"/>
    <s v="Kenneth"/>
    <n v="6950.7"/>
    <d v="2018-08-24T00:00:00"/>
    <x v="2"/>
    <x v="0"/>
    <s v="2018"/>
    <x v="1"/>
    <n v="35"/>
    <x v="190"/>
    <n v="6918.03"/>
    <s v="Australia"/>
    <x v="0"/>
  </r>
  <r>
    <s v="AUD"/>
    <s v="SALES-POS"/>
    <s v="Kaitlyn"/>
    <n v="2616.7800000000002"/>
    <d v="2018-08-24T00:00:00"/>
    <x v="2"/>
    <x v="0"/>
    <s v="2018"/>
    <x v="0"/>
    <n v="21"/>
    <x v="492"/>
    <n v="2609.2400000000002"/>
    <s v="Australia"/>
    <x v="0"/>
  </r>
  <r>
    <s v="AUD"/>
    <s v="PAYMENT"/>
    <s v="Lucas"/>
    <n v="8576.43"/>
    <d v="2018-08-24T00:00:00"/>
    <x v="2"/>
    <x v="0"/>
    <s v="2018"/>
    <x v="1"/>
    <n v="21"/>
    <x v="1424"/>
    <n v="8482.43"/>
    <s v="Australia"/>
    <x v="0"/>
  </r>
  <r>
    <s v="AUD"/>
    <s v="PAYMENT"/>
    <s v="Sarah"/>
    <n v="15479.73"/>
    <d v="2018-08-24T00:00:00"/>
    <x v="2"/>
    <x v="0"/>
    <s v="2018"/>
    <x v="0"/>
    <n v="46"/>
    <x v="16"/>
    <n v="15457.73"/>
    <s v="Australia"/>
    <x v="0"/>
  </r>
  <r>
    <s v="AUD"/>
    <s v="PAYMENT"/>
    <s v="Tim"/>
    <n v="62560.22"/>
    <d v="2018-08-24T00:00:00"/>
    <x v="2"/>
    <x v="0"/>
    <s v="2018"/>
    <x v="1"/>
    <n v="40"/>
    <x v="257"/>
    <n v="62520.22"/>
    <s v="Australia"/>
    <x v="0"/>
  </r>
  <r>
    <s v="AUD"/>
    <s v="PAY/SALARY"/>
    <s v="Linda"/>
    <n v="3992.78"/>
    <d v="2018-08-24T00:00:00"/>
    <x v="2"/>
    <x v="0"/>
    <s v="2018"/>
    <x v="0"/>
    <n v="24"/>
    <x v="1789"/>
    <n v="280.22000000000025"/>
    <s v="Australia"/>
    <x v="1"/>
  </r>
  <r>
    <s v="AUD"/>
    <s v="PAY/SALARY"/>
    <s v="Mackenzie"/>
    <n v="3333.39"/>
    <d v="2018-08-24T00:00:00"/>
    <x v="2"/>
    <x v="0"/>
    <s v="2018"/>
    <x v="0"/>
    <n v="18"/>
    <x v="914"/>
    <n v="1381.1"/>
    <s v="Australia"/>
    <x v="1"/>
  </r>
  <r>
    <s v="AUD"/>
    <s v="SALES-POS"/>
    <s v="Diana"/>
    <n v="1808.41"/>
    <d v="2018-08-24T00:00:00"/>
    <x v="2"/>
    <x v="0"/>
    <s v="2018"/>
    <x v="0"/>
    <n v="26"/>
    <x v="1790"/>
    <n v="1796.8300000000002"/>
    <s v="Australia"/>
    <x v="0"/>
  </r>
  <r>
    <s v="AUD"/>
    <s v="POS"/>
    <s v="Kenneth"/>
    <n v="6919.18"/>
    <d v="2018-08-24T00:00:00"/>
    <x v="2"/>
    <x v="0"/>
    <s v="2018"/>
    <x v="1"/>
    <n v="35"/>
    <x v="1791"/>
    <n v="6887.66"/>
    <s v="Australia"/>
    <x v="0"/>
  </r>
  <r>
    <s v="AUD"/>
    <s v="SALES-POS"/>
    <s v="Richard"/>
    <n v="15935.41"/>
    <d v="2018-08-24T00:00:00"/>
    <x v="2"/>
    <x v="0"/>
    <s v="2018"/>
    <x v="1"/>
    <n v="24"/>
    <x v="1266"/>
    <n v="15925.53"/>
    <s v="Australia"/>
    <x v="0"/>
  </r>
  <r>
    <s v="AUD"/>
    <s v="POS"/>
    <s v="Ronald"/>
    <n v="673.43"/>
    <d v="2018-08-24T00:00:00"/>
    <x v="2"/>
    <x v="0"/>
    <s v="2018"/>
    <x v="1"/>
    <n v="25"/>
    <x v="1792"/>
    <n v="659.01"/>
    <s v="Australia"/>
    <x v="0"/>
  </r>
  <r>
    <s v="AUD"/>
    <s v="POS"/>
    <s v="Diana"/>
    <n v="1794.04"/>
    <d v="2018-08-24T00:00:00"/>
    <x v="2"/>
    <x v="0"/>
    <s v="2018"/>
    <x v="0"/>
    <n v="26"/>
    <x v="1793"/>
    <n v="1779.67"/>
    <s v="Australia"/>
    <x v="0"/>
  </r>
  <r>
    <s v="AUD"/>
    <s v="SALES-POS"/>
    <s v="Richard"/>
    <n v="15925.41"/>
    <d v="2018-08-24T00:00:00"/>
    <x v="2"/>
    <x v="0"/>
    <s v="2018"/>
    <x v="1"/>
    <n v="24"/>
    <x v="152"/>
    <n v="15915.41"/>
    <s v="Australia"/>
    <x v="0"/>
  </r>
  <r>
    <s v="AUD"/>
    <s v="PAY/SALARY"/>
    <s v="Alexander"/>
    <n v="11860.25"/>
    <d v="2018-08-24T00:00:00"/>
    <x v="2"/>
    <x v="0"/>
    <s v="2018"/>
    <x v="1"/>
    <n v="38"/>
    <x v="921"/>
    <n v="8210.74"/>
    <s v="Australia"/>
    <x v="1"/>
  </r>
  <r>
    <s v="AUD"/>
    <s v="PAY/SALARY"/>
    <s v="Christopher"/>
    <n v="9905.7999999999993"/>
    <d v="2018-08-24T00:00:00"/>
    <x v="2"/>
    <x v="0"/>
    <s v="2018"/>
    <x v="1"/>
    <n v="35"/>
    <x v="922"/>
    <n v="7597.1299999999992"/>
    <s v="Australia"/>
    <x v="1"/>
  </r>
  <r>
    <s v="AUD"/>
    <s v="PAYMENT"/>
    <s v="Linda"/>
    <n v="7912.77"/>
    <d v="2018-08-24T00:00:00"/>
    <x v="2"/>
    <x v="0"/>
    <s v="2018"/>
    <x v="0"/>
    <n v="35"/>
    <x v="1794"/>
    <n v="7732.77"/>
    <s v="Australia"/>
    <x v="0"/>
  </r>
  <r>
    <s v="AUD"/>
    <s v="SALES-POS"/>
    <s v="Maria"/>
    <n v="3579.89"/>
    <d v="2018-08-24T00:00:00"/>
    <x v="2"/>
    <x v="0"/>
    <s v="2018"/>
    <x v="0"/>
    <n v="35"/>
    <x v="1795"/>
    <n v="3536.64"/>
    <s v="Australia"/>
    <x v="0"/>
  </r>
  <r>
    <s v="AUD"/>
    <s v="POS"/>
    <s v="Jessica"/>
    <n v="18363.05"/>
    <d v="2018-08-24T00:00:00"/>
    <x v="2"/>
    <x v="0"/>
    <s v="2018"/>
    <x v="0"/>
    <n v="34"/>
    <x v="1796"/>
    <n v="18354"/>
    <s v="Australia"/>
    <x v="0"/>
  </r>
  <r>
    <s v="AUD"/>
    <s v="POS"/>
    <s v="Ricky"/>
    <n v="6296.34"/>
    <d v="2018-08-24T00:00:00"/>
    <x v="2"/>
    <x v="0"/>
    <s v="2018"/>
    <x v="1"/>
    <n v="43"/>
    <x v="1797"/>
    <n v="5984.43"/>
    <s v="Australia"/>
    <x v="0"/>
  </r>
  <r>
    <s v="AUD"/>
    <s v="POS"/>
    <s v="Luis"/>
    <n v="3089.61"/>
    <d v="2018-08-24T00:00:00"/>
    <x v="2"/>
    <x v="0"/>
    <s v="2018"/>
    <x v="1"/>
    <n v="27"/>
    <x v="1451"/>
    <n v="3061.7000000000003"/>
    <s v="Australia"/>
    <x v="0"/>
  </r>
  <r>
    <s v="AUD"/>
    <s v="POS"/>
    <s v="Ronald"/>
    <n v="653.09"/>
    <d v="2018-08-24T00:00:00"/>
    <x v="2"/>
    <x v="0"/>
    <s v="2018"/>
    <x v="1"/>
    <n v="25"/>
    <x v="1798"/>
    <n v="632.75"/>
    <s v="Australia"/>
    <x v="0"/>
  </r>
  <r>
    <s v="AUD"/>
    <s v="POS"/>
    <s v="Ricky"/>
    <n v="6275.58"/>
    <d v="2018-08-24T00:00:00"/>
    <x v="2"/>
    <x v="0"/>
    <s v="2018"/>
    <x v="1"/>
    <n v="43"/>
    <x v="1799"/>
    <n v="6254.82"/>
    <s v="Australia"/>
    <x v="0"/>
  </r>
  <r>
    <s v="AUD"/>
    <s v="POS"/>
    <s v="Richard"/>
    <n v="15914.35"/>
    <d v="2018-08-24T00:00:00"/>
    <x v="2"/>
    <x v="0"/>
    <s v="2018"/>
    <x v="1"/>
    <n v="24"/>
    <x v="1800"/>
    <n v="15903.29"/>
    <s v="Australia"/>
    <x v="0"/>
  </r>
  <r>
    <s v="AUD"/>
    <s v="PAY/SALARY"/>
    <s v="Dustin"/>
    <n v="4170.5200000000004"/>
    <d v="2018-08-24T00:00:00"/>
    <x v="2"/>
    <x v="0"/>
    <s v="2018"/>
    <x v="1"/>
    <n v="28"/>
    <x v="930"/>
    <n v="2254.0100000000002"/>
    <s v="Australia"/>
    <x v="1"/>
  </r>
  <r>
    <s v="AUD"/>
    <s v="PAYMENT"/>
    <s v="Michael"/>
    <n v="5013.8"/>
    <d v="2018-08-24T00:00:00"/>
    <x v="2"/>
    <x v="0"/>
    <s v="2018"/>
    <x v="1"/>
    <n v="40"/>
    <x v="162"/>
    <n v="4972.8"/>
    <s v="Australia"/>
    <x v="0"/>
  </r>
  <r>
    <s v="AUD"/>
    <s v="PAY/SALARY"/>
    <s v="Michael"/>
    <n v="33041.53"/>
    <d v="2018-08-24T00:00:00"/>
    <x v="2"/>
    <x v="0"/>
    <s v="2018"/>
    <x v="1"/>
    <n v="21"/>
    <x v="324"/>
    <n v="31481.329999999998"/>
    <s v="Australia"/>
    <x v="1"/>
  </r>
  <r>
    <s v="AUD"/>
    <s v="PAYMENT"/>
    <s v="Craig"/>
    <n v="32570.16"/>
    <d v="2018-08-24T00:00:00"/>
    <x v="2"/>
    <x v="0"/>
    <s v="2018"/>
    <x v="1"/>
    <n v="28"/>
    <x v="115"/>
    <n v="32527.16"/>
    <s v="Australia"/>
    <x v="0"/>
  </r>
  <r>
    <s v="AUD"/>
    <s v="PAYMENT"/>
    <s v="Linda"/>
    <n v="3965.78"/>
    <d v="2018-08-24T00:00:00"/>
    <x v="2"/>
    <x v="0"/>
    <s v="2018"/>
    <x v="0"/>
    <n v="24"/>
    <x v="10"/>
    <n v="3938.78"/>
    <s v="Australia"/>
    <x v="0"/>
  </r>
  <r>
    <s v="AUD"/>
    <s v="POS"/>
    <s v="Virginia"/>
    <n v="4561.01"/>
    <d v="2018-08-24T00:00:00"/>
    <x v="2"/>
    <x v="0"/>
    <s v="2018"/>
    <x v="0"/>
    <n v="20"/>
    <x v="388"/>
    <n v="4554.7"/>
    <s v="Australia"/>
    <x v="0"/>
  </r>
  <r>
    <s v="AUD"/>
    <s v="POS"/>
    <s v="Virginia"/>
    <n v="4547.47"/>
    <d v="2018-08-24T00:00:00"/>
    <x v="2"/>
    <x v="0"/>
    <s v="2018"/>
    <x v="0"/>
    <n v="20"/>
    <x v="1434"/>
    <n v="4533.93"/>
    <s v="Australia"/>
    <x v="0"/>
  </r>
  <r>
    <s v="AUD"/>
    <s v="SALES-POS"/>
    <s v="Virginia"/>
    <n v="4540.51"/>
    <d v="2018-08-24T00:00:00"/>
    <x v="2"/>
    <x v="0"/>
    <s v="2018"/>
    <x v="0"/>
    <n v="20"/>
    <x v="1801"/>
    <n v="4533.55"/>
    <s v="Australia"/>
    <x v="0"/>
  </r>
  <r>
    <s v="AUD"/>
    <s v="PAY/SALARY"/>
    <s v="Sarah"/>
    <n v="17950.18"/>
    <d v="2018-08-24T00:00:00"/>
    <x v="2"/>
    <x v="0"/>
    <s v="2018"/>
    <x v="0"/>
    <n v="46"/>
    <x v="935"/>
    <n v="15479.73"/>
    <s v="Australia"/>
    <x v="1"/>
  </r>
  <r>
    <s v="AUD"/>
    <s v="PAY/SALARY"/>
    <s v="Patrick"/>
    <n v="262153.86"/>
    <d v="2018-08-24T00:00:00"/>
    <x v="2"/>
    <x v="0"/>
    <s v="2018"/>
    <x v="1"/>
    <n v="46"/>
    <x v="936"/>
    <n v="259973.9"/>
    <s v="Australia"/>
    <x v="1"/>
  </r>
  <r>
    <s v="AUD"/>
    <s v="PAY/SALARY"/>
    <s v="Kenneth"/>
    <n v="9463.94"/>
    <d v="2018-08-24T00:00:00"/>
    <x v="2"/>
    <x v="0"/>
    <s v="2018"/>
    <x v="1"/>
    <n v="35"/>
    <x v="331"/>
    <n v="6919.18"/>
    <s v="Australia"/>
    <x v="1"/>
  </r>
  <r>
    <s v="AUD"/>
    <s v="POS"/>
    <s v="Billy"/>
    <n v="6767.54"/>
    <d v="2018-08-24T00:00:00"/>
    <x v="2"/>
    <x v="0"/>
    <s v="2018"/>
    <x v="1"/>
    <n v="52"/>
    <x v="1802"/>
    <n v="6737.89"/>
    <s v="Australia"/>
    <x v="0"/>
  </r>
  <r>
    <s v="AUD"/>
    <s v="SALES-POS"/>
    <s v="Christopher"/>
    <n v="58212.6"/>
    <d v="2018-08-24T00:00:00"/>
    <x v="2"/>
    <x v="0"/>
    <s v="2018"/>
    <x v="1"/>
    <n v="33"/>
    <x v="1406"/>
    <n v="58205.67"/>
    <s v="Australia"/>
    <x v="0"/>
  </r>
  <r>
    <s v="AUD"/>
    <s v="SALES-POS"/>
    <s v="Tonya"/>
    <n v="3350.13"/>
    <d v="2018-08-24T00:00:00"/>
    <x v="2"/>
    <x v="0"/>
    <s v="2018"/>
    <x v="0"/>
    <n v="27"/>
    <x v="556"/>
    <n v="3340.63"/>
    <s v="Australia"/>
    <x v="0"/>
  </r>
  <r>
    <s v="AUD"/>
    <s v="POS"/>
    <s v="Michael"/>
    <n v="32998.400000000001"/>
    <d v="2018-08-24T00:00:00"/>
    <x v="2"/>
    <x v="0"/>
    <s v="2018"/>
    <x v="1"/>
    <n v="21"/>
    <x v="1803"/>
    <n v="32955.270000000004"/>
    <s v="Australia"/>
    <x v="0"/>
  </r>
  <r>
    <s v="AUD"/>
    <s v="POS"/>
    <s v="Diana"/>
    <n v="1784.37"/>
    <d v="2018-08-24T00:00:00"/>
    <x v="2"/>
    <x v="0"/>
    <s v="2018"/>
    <x v="0"/>
    <n v="26"/>
    <x v="31"/>
    <n v="1774.6999999999998"/>
    <s v="Australia"/>
    <x v="0"/>
  </r>
  <r>
    <s v="AUD"/>
    <s v="POS"/>
    <s v="Ashley"/>
    <n v="6003.22"/>
    <d v="2018-08-24T00:00:00"/>
    <x v="2"/>
    <x v="0"/>
    <s v="2018"/>
    <x v="0"/>
    <n v="25"/>
    <x v="1804"/>
    <n v="5943.2800000000007"/>
    <s v="Australia"/>
    <x v="0"/>
  </r>
  <r>
    <s v="AUD"/>
    <s v="POS"/>
    <s v="Edward"/>
    <n v="5780.63"/>
    <d v="2018-08-24T00:00:00"/>
    <x v="2"/>
    <x v="0"/>
    <s v="2018"/>
    <x v="1"/>
    <n v="19"/>
    <x v="1536"/>
    <n v="5774.63"/>
    <s v="Australia"/>
    <x v="0"/>
  </r>
  <r>
    <s v="AUD"/>
    <s v="INTER BANK"/>
    <s v="Rachael"/>
    <n v="3343.22"/>
    <d v="2018-08-24T00:00:00"/>
    <x v="2"/>
    <x v="0"/>
    <s v="2018"/>
    <x v="0"/>
    <n v="21"/>
    <x v="92"/>
    <n v="3310.22"/>
    <s v="Australia"/>
    <x v="0"/>
  </r>
  <r>
    <s v="AUD"/>
    <s v="PAYMENT"/>
    <s v="Jeffrey"/>
    <n v="2472.08"/>
    <d v="2018-08-24T00:00:00"/>
    <x v="2"/>
    <x v="0"/>
    <s v="2018"/>
    <x v="1"/>
    <n v="24"/>
    <x v="339"/>
    <n v="2419.08"/>
    <s v="Australia"/>
    <x v="0"/>
  </r>
  <r>
    <s v="AUD"/>
    <s v="PAYMENT"/>
    <s v="Renee"/>
    <n v="19645.38"/>
    <d v="2018-08-24T00:00:00"/>
    <x v="2"/>
    <x v="0"/>
    <s v="2018"/>
    <x v="0"/>
    <n v="38"/>
    <x v="285"/>
    <n v="19579.38"/>
    <s v="Australia"/>
    <x v="0"/>
  </r>
  <r>
    <s v="AUD"/>
    <s v="SALES-POS"/>
    <s v="Maria"/>
    <n v="3515.23"/>
    <d v="2018-08-24T00:00:00"/>
    <x v="2"/>
    <x v="0"/>
    <s v="2018"/>
    <x v="0"/>
    <n v="35"/>
    <x v="1805"/>
    <n v="3450.57"/>
    <s v="Australia"/>
    <x v="0"/>
  </r>
  <r>
    <s v="AUD"/>
    <s v="SALES-POS"/>
    <s v="Melissa"/>
    <n v="3769.09"/>
    <d v="2018-08-24T00:00:00"/>
    <x v="2"/>
    <x v="0"/>
    <s v="2018"/>
    <x v="0"/>
    <n v="30"/>
    <x v="1688"/>
    <n v="3745.76"/>
    <s v="Australia"/>
    <x v="0"/>
  </r>
  <r>
    <s v="AUD"/>
    <s v="PAYMENT"/>
    <s v="Jessica"/>
    <n v="18300.05"/>
    <d v="2018-08-24T00:00:00"/>
    <x v="2"/>
    <x v="0"/>
    <s v="2018"/>
    <x v="0"/>
    <n v="34"/>
    <x v="343"/>
    <n v="18237.05"/>
    <s v="Australia"/>
    <x v="0"/>
  </r>
  <r>
    <s v="AUD"/>
    <s v="INTER BANK"/>
    <s v="Virginia"/>
    <n v="4485.51"/>
    <d v="2018-08-24T00:00:00"/>
    <x v="2"/>
    <x v="0"/>
    <s v="2018"/>
    <x v="0"/>
    <n v="20"/>
    <x v="17"/>
    <n v="4430.51"/>
    <s v="Australia"/>
    <x v="0"/>
  </r>
  <r>
    <s v="AUD"/>
    <s v="PAYMENT"/>
    <s v="Fernando"/>
    <n v="8907.4699999999993"/>
    <d v="2018-08-24T00:00:00"/>
    <x v="2"/>
    <x v="0"/>
    <s v="2018"/>
    <x v="1"/>
    <n v="19"/>
    <x v="257"/>
    <n v="8867.4699999999993"/>
    <s v="Australia"/>
    <x v="0"/>
  </r>
  <r>
    <s v="AUD"/>
    <s v="PAYMENT"/>
    <s v="Maria"/>
    <n v="3470.23"/>
    <d v="2018-08-24T00:00:00"/>
    <x v="2"/>
    <x v="0"/>
    <s v="2018"/>
    <x v="0"/>
    <n v="35"/>
    <x v="344"/>
    <n v="3425.23"/>
    <s v="Australia"/>
    <x v="0"/>
  </r>
  <r>
    <s v="AUD"/>
    <s v="POS"/>
    <s v="Antonio"/>
    <n v="2950.9"/>
    <d v="2018-08-24T00:00:00"/>
    <x v="2"/>
    <x v="0"/>
    <s v="2018"/>
    <x v="1"/>
    <n v="26"/>
    <x v="1806"/>
    <n v="2887.78"/>
    <s v="Australia"/>
    <x v="0"/>
  </r>
  <r>
    <s v="AUD"/>
    <s v="POS"/>
    <s v="Tonya"/>
    <n v="3320.82"/>
    <d v="2018-08-24T00:00:00"/>
    <x v="2"/>
    <x v="0"/>
    <s v="2018"/>
    <x v="0"/>
    <n v="27"/>
    <x v="1807"/>
    <n v="3291.51"/>
    <s v="Australia"/>
    <x v="0"/>
  </r>
  <r>
    <s v="AUD"/>
    <s v="POS"/>
    <s v="Debra"/>
    <n v="1912.57"/>
    <d v="2018-08-24T00:00:00"/>
    <x v="2"/>
    <x v="0"/>
    <s v="2018"/>
    <x v="0"/>
    <n v="18"/>
    <x v="390"/>
    <n v="1901.6299999999999"/>
    <s v="Australia"/>
    <x v="0"/>
  </r>
  <r>
    <s v="AUD"/>
    <s v="POS"/>
    <s v="Diana"/>
    <n v="1778.5"/>
    <d v="2018-08-24T00:00:00"/>
    <x v="2"/>
    <x v="0"/>
    <s v="2018"/>
    <x v="0"/>
    <n v="26"/>
    <x v="1808"/>
    <n v="1772.63"/>
    <s v="Australia"/>
    <x v="0"/>
  </r>
  <r>
    <s v="AUD"/>
    <s v="POS"/>
    <s v="Christopher"/>
    <n v="9870.75"/>
    <d v="2018-08-24T00:00:00"/>
    <x v="2"/>
    <x v="0"/>
    <s v="2018"/>
    <x v="1"/>
    <n v="35"/>
    <x v="1809"/>
    <n v="9835.7000000000007"/>
    <s v="Australia"/>
    <x v="0"/>
  </r>
  <r>
    <s v="AUD"/>
    <s v="SALES-POS"/>
    <s v="Christopher"/>
    <n v="9850.57"/>
    <d v="2018-08-24T00:00:00"/>
    <x v="2"/>
    <x v="0"/>
    <s v="2018"/>
    <x v="1"/>
    <n v="35"/>
    <x v="1810"/>
    <n v="9830.39"/>
    <s v="Australia"/>
    <x v="0"/>
  </r>
  <r>
    <s v="AUD"/>
    <s v="PAYMENT"/>
    <s v="Charles"/>
    <n v="7142.8"/>
    <d v="2018-08-24T00:00:00"/>
    <x v="2"/>
    <x v="0"/>
    <s v="2018"/>
    <x v="1"/>
    <n v="18"/>
    <x v="10"/>
    <n v="7115.8"/>
    <s v="Australia"/>
    <x v="0"/>
  </r>
  <r>
    <s v="AUD"/>
    <s v="SALES-POS"/>
    <s v="Jessica"/>
    <n v="3789.23"/>
    <d v="2018-08-24T00:00:00"/>
    <x v="2"/>
    <x v="0"/>
    <s v="2018"/>
    <x v="0"/>
    <n v="21"/>
    <x v="1811"/>
    <n v="3745.14"/>
    <s v="Australia"/>
    <x v="0"/>
  </r>
  <r>
    <s v="AUD"/>
    <s v="POS"/>
    <s v="Cindy"/>
    <n v="7693.26"/>
    <d v="2018-08-24T00:00:00"/>
    <x v="2"/>
    <x v="0"/>
    <s v="2018"/>
    <x v="0"/>
    <n v="19"/>
    <x v="1812"/>
    <n v="7650.46"/>
    <s v="Australia"/>
    <x v="0"/>
  </r>
  <r>
    <s v="AUD"/>
    <s v="POS"/>
    <s v="Ronald"/>
    <n v="642.30999999999995"/>
    <d v="2018-08-24T00:00:00"/>
    <x v="2"/>
    <x v="0"/>
    <s v="2018"/>
    <x v="1"/>
    <n v="25"/>
    <x v="1813"/>
    <n v="631.53"/>
    <s v="Australia"/>
    <x v="0"/>
  </r>
  <r>
    <s v="AUD"/>
    <s v="POS"/>
    <s v="Rhonda"/>
    <n v="2507.16"/>
    <d v="2018-08-24T00:00:00"/>
    <x v="2"/>
    <x v="0"/>
    <s v="2018"/>
    <x v="0"/>
    <n v="40"/>
    <x v="1814"/>
    <n v="2501.27"/>
    <s v="Australia"/>
    <x v="0"/>
  </r>
  <r>
    <s v="AUD"/>
    <s v="PAYMENT"/>
    <s v="Virginia"/>
    <n v="4400.41"/>
    <d v="2018-08-24T00:00:00"/>
    <x v="2"/>
    <x v="0"/>
    <s v="2018"/>
    <x v="0"/>
    <n v="20"/>
    <x v="355"/>
    <n v="4331.41"/>
    <s v="Australia"/>
    <x v="0"/>
  </r>
  <r>
    <s v="AUD"/>
    <s v="PAYMENT"/>
    <s v="Andrew"/>
    <n v="52391.38"/>
    <d v="2018-08-24T00:00:00"/>
    <x v="2"/>
    <x v="0"/>
    <s v="2018"/>
    <x v="1"/>
    <n v="78"/>
    <x v="356"/>
    <n v="52353.38"/>
    <s v="Australia"/>
    <x v="0"/>
  </r>
  <r>
    <s v="AUD"/>
    <s v="PAYMENT"/>
    <s v="Nathaniel"/>
    <n v="2631.51"/>
    <d v="2018-08-24T00:00:00"/>
    <x v="2"/>
    <x v="0"/>
    <s v="2018"/>
    <x v="1"/>
    <n v="31"/>
    <x v="11"/>
    <n v="2602.5100000000002"/>
    <s v="Australia"/>
    <x v="0"/>
  </r>
  <r>
    <s v="AUD"/>
    <s v="PAYMENT"/>
    <s v="Fernando"/>
    <n v="8857.4699999999993"/>
    <d v="2018-08-24T00:00:00"/>
    <x v="2"/>
    <x v="0"/>
    <s v="2018"/>
    <x v="1"/>
    <n v="19"/>
    <x v="95"/>
    <n v="8807.4699999999993"/>
    <s v="Australia"/>
    <x v="0"/>
  </r>
  <r>
    <s v="AUD"/>
    <s v="PAYMENT"/>
    <s v="Jeffrey"/>
    <n v="1553.4"/>
    <d v="2018-08-24T00:00:00"/>
    <x v="2"/>
    <x v="0"/>
    <s v="2018"/>
    <x v="1"/>
    <n v="30"/>
    <x v="256"/>
    <n v="1530.4"/>
    <s v="Australia"/>
    <x v="0"/>
  </r>
  <r>
    <s v="AUD"/>
    <s v="SALES-POS"/>
    <s v="Jessica"/>
    <n v="18281.29"/>
    <d v="2018-08-24T00:00:00"/>
    <x v="2"/>
    <x v="0"/>
    <s v="2018"/>
    <x v="0"/>
    <n v="34"/>
    <x v="1815"/>
    <n v="18262.530000000002"/>
    <s v="Australia"/>
    <x v="0"/>
  </r>
  <r>
    <s v="AUD"/>
    <s v="SALES-POS"/>
    <s v="Antonio"/>
    <n v="2932.56"/>
    <d v="2018-08-24T00:00:00"/>
    <x v="2"/>
    <x v="0"/>
    <s v="2018"/>
    <x v="1"/>
    <n v="26"/>
    <x v="1362"/>
    <n v="2914.22"/>
    <s v="Australia"/>
    <x v="0"/>
  </r>
  <r>
    <s v="AUD"/>
    <s v="POS"/>
    <s v="Diana"/>
    <n v="1770.17"/>
    <d v="2018-08-24T00:00:00"/>
    <x v="2"/>
    <x v="0"/>
    <s v="2018"/>
    <x v="0"/>
    <n v="26"/>
    <x v="1816"/>
    <n v="1761.8400000000001"/>
    <s v="Australia"/>
    <x v="0"/>
  </r>
  <r>
    <s v="AUD"/>
    <s v="SALES-POS"/>
    <s v="Diana"/>
    <n v="1752.58"/>
    <d v="2018-08-24T00:00:00"/>
    <x v="2"/>
    <x v="0"/>
    <s v="2018"/>
    <x v="0"/>
    <n v="26"/>
    <x v="819"/>
    <n v="1734.99"/>
    <s v="Australia"/>
    <x v="0"/>
  </r>
  <r>
    <s v="AUD"/>
    <s v="SALES-POS"/>
    <s v="Diana"/>
    <n v="1725.31"/>
    <d v="2018-08-24T00:00:00"/>
    <x v="2"/>
    <x v="0"/>
    <s v="2018"/>
    <x v="0"/>
    <n v="26"/>
    <x v="1817"/>
    <n v="1698.04"/>
    <s v="Australia"/>
    <x v="0"/>
  </r>
  <r>
    <s v="AUD"/>
    <s v="SALES-POS"/>
    <s v="Tonya"/>
    <n v="3288.53"/>
    <d v="2018-08-24T00:00:00"/>
    <x v="2"/>
    <x v="0"/>
    <s v="2018"/>
    <x v="0"/>
    <n v="27"/>
    <x v="1818"/>
    <n v="3256.2400000000002"/>
    <s v="Australia"/>
    <x v="0"/>
  </r>
  <r>
    <s v="AUD"/>
    <s v="SALES-POS"/>
    <s v="Christopher"/>
    <n v="9827.35"/>
    <d v="2018-08-24T00:00:00"/>
    <x v="2"/>
    <x v="0"/>
    <s v="2018"/>
    <x v="1"/>
    <n v="35"/>
    <x v="1819"/>
    <n v="9804.130000000001"/>
    <s v="Australia"/>
    <x v="0"/>
  </r>
  <r>
    <s v="AUD"/>
    <s v="POS"/>
    <s v="Virginia"/>
    <n v="4469.41"/>
    <d v="2018-08-24T00:00:00"/>
    <x v="2"/>
    <x v="0"/>
    <s v="2018"/>
    <x v="0"/>
    <n v="20"/>
    <x v="81"/>
    <n v="4453.3099999999995"/>
    <s v="Australia"/>
    <x v="0"/>
  </r>
  <r>
    <s v="AUD"/>
    <s v="SALES-POS"/>
    <s v="Cindy"/>
    <n v="7672.67"/>
    <d v="2018-08-24T00:00:00"/>
    <x v="2"/>
    <x v="0"/>
    <s v="2018"/>
    <x v="0"/>
    <n v="19"/>
    <x v="1820"/>
    <n v="7652.08"/>
    <s v="Australia"/>
    <x v="0"/>
  </r>
  <r>
    <s v="AUD"/>
    <s v="POS"/>
    <s v="Tonya"/>
    <n v="3273.57"/>
    <d v="2018-08-24T00:00:00"/>
    <x v="2"/>
    <x v="0"/>
    <s v="2018"/>
    <x v="0"/>
    <n v="27"/>
    <x v="1821"/>
    <n v="3258.61"/>
    <s v="Australia"/>
    <x v="0"/>
  </r>
  <r>
    <s v="AUD"/>
    <s v="SALES-POS"/>
    <s v="Christopher"/>
    <n v="9779.09"/>
    <d v="2018-08-24T00:00:00"/>
    <x v="2"/>
    <x v="0"/>
    <s v="2018"/>
    <x v="1"/>
    <n v="35"/>
    <x v="1822"/>
    <n v="9730.83"/>
    <s v="Australia"/>
    <x v="0"/>
  </r>
  <r>
    <s v="AUD"/>
    <s v="POS"/>
    <s v="Michael"/>
    <n v="32963"/>
    <d v="2018-08-24T00:00:00"/>
    <x v="2"/>
    <x v="0"/>
    <s v="2018"/>
    <x v="1"/>
    <n v="21"/>
    <x v="1823"/>
    <n v="32927.599999999999"/>
    <s v="Australia"/>
    <x v="0"/>
  </r>
  <r>
    <s v="AUD"/>
    <s v="POS"/>
    <s v="Ronald"/>
    <n v="608.15"/>
    <d v="2018-08-24T00:00:00"/>
    <x v="2"/>
    <x v="0"/>
    <s v="2018"/>
    <x v="1"/>
    <n v="25"/>
    <x v="1824"/>
    <n v="573.99"/>
    <s v="Australia"/>
    <x v="0"/>
  </r>
  <r>
    <s v="AUD"/>
    <s v="SALES-POS"/>
    <s v="Ruth"/>
    <n v="3057.53"/>
    <d v="2018-08-24T00:00:00"/>
    <x v="2"/>
    <x v="0"/>
    <s v="2018"/>
    <x v="0"/>
    <n v="47"/>
    <x v="946"/>
    <n v="3027.38"/>
    <s v="Australia"/>
    <x v="0"/>
  </r>
  <r>
    <s v="AUD"/>
    <s v="POS"/>
    <s v="Rhonda"/>
    <n v="2430.9899999999998"/>
    <d v="2018-08-24T00:00:00"/>
    <x v="2"/>
    <x v="0"/>
    <s v="2018"/>
    <x v="0"/>
    <n v="40"/>
    <x v="1825"/>
    <n v="2354.8199999999997"/>
    <s v="Australia"/>
    <x v="0"/>
  </r>
  <r>
    <s v="AUD"/>
    <s v="POS"/>
    <s v="Derek"/>
    <n v="1524.04"/>
    <d v="2018-08-24T00:00:00"/>
    <x v="2"/>
    <x v="0"/>
    <s v="2018"/>
    <x v="1"/>
    <n v="20"/>
    <x v="1826"/>
    <n v="1503.1599999999999"/>
    <s v="Australia"/>
    <x v="0"/>
  </r>
  <r>
    <s v="AUD"/>
    <s v="PAYMENT"/>
    <s v="Jeffrey"/>
    <n v="2431.08"/>
    <d v="2018-08-24T00:00:00"/>
    <x v="2"/>
    <x v="0"/>
    <s v="2018"/>
    <x v="1"/>
    <n v="24"/>
    <x v="162"/>
    <n v="2390.08"/>
    <s v="Australia"/>
    <x v="0"/>
  </r>
  <r>
    <s v="AUD"/>
    <s v="SALES-POS"/>
    <s v="Ruth"/>
    <n v="3010.83"/>
    <d v="2018-08-24T00:00:00"/>
    <x v="2"/>
    <x v="0"/>
    <s v="2018"/>
    <x v="0"/>
    <n v="47"/>
    <x v="1827"/>
    <n v="2964.13"/>
    <s v="Australia"/>
    <x v="0"/>
  </r>
  <r>
    <s v="AUD"/>
    <s v="POS"/>
    <s v="Rhonda"/>
    <n v="2421.04"/>
    <d v="2018-08-24T00:00:00"/>
    <x v="2"/>
    <x v="0"/>
    <s v="2018"/>
    <x v="0"/>
    <n v="40"/>
    <x v="1828"/>
    <n v="2411.09"/>
    <s v="Australia"/>
    <x v="0"/>
  </r>
  <r>
    <s v="AUD"/>
    <s v="SALES-POS"/>
    <s v="Jacqueline"/>
    <n v="6671.41"/>
    <d v="2018-08-24T00:00:00"/>
    <x v="2"/>
    <x v="0"/>
    <s v="2018"/>
    <x v="0"/>
    <n v="30"/>
    <x v="1829"/>
    <n v="6610.83"/>
    <s v="Australia"/>
    <x v="0"/>
  </r>
  <r>
    <s v="AUD"/>
    <s v="SALES-POS"/>
    <s v="Jessica"/>
    <n v="18268.53"/>
    <d v="2018-08-24T00:00:00"/>
    <x v="2"/>
    <x v="0"/>
    <s v="2018"/>
    <x v="0"/>
    <n v="34"/>
    <x v="1830"/>
    <n v="18255.77"/>
    <s v="Australia"/>
    <x v="0"/>
  </r>
  <r>
    <s v="AUD"/>
    <s v="POS"/>
    <s v="Heather"/>
    <n v="2992.11"/>
    <d v="2018-08-24T00:00:00"/>
    <x v="2"/>
    <x v="0"/>
    <s v="2018"/>
    <x v="0"/>
    <n v="41"/>
    <x v="1831"/>
    <n v="2974.31"/>
    <s v="Australia"/>
    <x v="0"/>
  </r>
  <r>
    <s v="AUD"/>
    <s v="SALES-POS"/>
    <s v="Michael"/>
    <n v="1672.12"/>
    <d v="2018-08-24T00:00:00"/>
    <x v="2"/>
    <x v="0"/>
    <s v="2018"/>
    <x v="1"/>
    <n v="38"/>
    <x v="1832"/>
    <n v="1659.53"/>
    <s v="Australia"/>
    <x v="0"/>
  </r>
  <r>
    <s v="AUD"/>
    <s v="SALES-POS"/>
    <s v="Jeffrey"/>
    <n v="2416.3000000000002"/>
    <d v="2018-08-25T00:00:00"/>
    <x v="3"/>
    <x v="0"/>
    <s v="2018"/>
    <x v="1"/>
    <n v="24"/>
    <x v="1833"/>
    <n v="2401.52"/>
    <s v="Australia"/>
    <x v="0"/>
  </r>
  <r>
    <s v="AUD"/>
    <s v="POS"/>
    <s v="Kimberly"/>
    <n v="2587.36"/>
    <d v="2018-08-25T00:00:00"/>
    <x v="3"/>
    <x v="0"/>
    <s v="2018"/>
    <x v="0"/>
    <n v="35"/>
    <x v="1091"/>
    <n v="2577.4900000000002"/>
    <s v="Australia"/>
    <x v="0"/>
  </r>
  <r>
    <s v="AUD"/>
    <s v="PAYMENT"/>
    <s v="Lucas"/>
    <n v="8446.43"/>
    <d v="2018-08-25T00:00:00"/>
    <x v="3"/>
    <x v="0"/>
    <s v="2018"/>
    <x v="1"/>
    <n v="21"/>
    <x v="287"/>
    <n v="8316.43"/>
    <s v="Australia"/>
    <x v="0"/>
  </r>
  <r>
    <s v="AUD"/>
    <s v="PAYMENT"/>
    <s v="Tiffany"/>
    <n v="3328.01"/>
    <d v="2018-08-25T00:00:00"/>
    <x v="3"/>
    <x v="0"/>
    <s v="2018"/>
    <x v="0"/>
    <n v="25"/>
    <x v="65"/>
    <n v="3302.01"/>
    <s v="Australia"/>
    <x v="0"/>
  </r>
  <r>
    <s v="AUD"/>
    <s v="PAYMENT"/>
    <s v="Tim"/>
    <n v="62404.22"/>
    <d v="2018-08-25T00:00:00"/>
    <x v="3"/>
    <x v="0"/>
    <s v="2018"/>
    <x v="1"/>
    <n v="40"/>
    <x v="703"/>
    <n v="62248.22"/>
    <s v="Australia"/>
    <x v="0"/>
  </r>
  <r>
    <s v="AUD"/>
    <s v="SALES-POS"/>
    <s v="Joseph"/>
    <n v="2588.1999999999998"/>
    <d v="2018-08-25T00:00:00"/>
    <x v="3"/>
    <x v="0"/>
    <s v="2018"/>
    <x v="1"/>
    <n v="37"/>
    <x v="1834"/>
    <n v="2543.83"/>
    <s v="Australia"/>
    <x v="0"/>
  </r>
  <r>
    <s v="AUD"/>
    <s v="POS"/>
    <s v="Ricky"/>
    <n v="6237.05"/>
    <d v="2018-08-25T00:00:00"/>
    <x v="3"/>
    <x v="0"/>
    <s v="2018"/>
    <x v="1"/>
    <n v="43"/>
    <x v="1835"/>
    <n v="6198.52"/>
    <s v="Australia"/>
    <x v="0"/>
  </r>
  <r>
    <s v="AUD"/>
    <s v="POS"/>
    <s v="Virginia"/>
    <n v="4386.62"/>
    <d v="2018-08-25T00:00:00"/>
    <x v="3"/>
    <x v="0"/>
    <s v="2018"/>
    <x v="0"/>
    <n v="20"/>
    <x v="1836"/>
    <n v="4372.83"/>
    <s v="Australia"/>
    <x v="0"/>
  </r>
  <r>
    <s v="AUD"/>
    <s v="PHONE BANK"/>
    <s v="Stephanie"/>
    <n v="1255.67"/>
    <d v="2018-08-25T00:00:00"/>
    <x v="3"/>
    <x v="0"/>
    <s v="2018"/>
    <x v="0"/>
    <n v="53"/>
    <x v="1837"/>
    <n v="1073.67"/>
    <s v="Australia"/>
    <x v="0"/>
  </r>
  <r>
    <s v="AUD"/>
    <s v="PAYMENT"/>
    <s v="Michael"/>
    <n v="32935"/>
    <d v="2018-08-25T00:00:00"/>
    <x v="3"/>
    <x v="0"/>
    <s v="2018"/>
    <x v="1"/>
    <n v="21"/>
    <x v="50"/>
    <n v="32907"/>
    <s v="Australia"/>
    <x v="0"/>
  </r>
  <r>
    <s v="AUD"/>
    <s v="POS"/>
    <s v="Joseph"/>
    <n v="2583.73"/>
    <d v="2018-08-25T00:00:00"/>
    <x v="3"/>
    <x v="0"/>
    <s v="2018"/>
    <x v="1"/>
    <n v="37"/>
    <x v="1838"/>
    <n v="2579.2600000000002"/>
    <s v="Australia"/>
    <x v="0"/>
  </r>
  <r>
    <s v="AUD"/>
    <s v="SALES-POS"/>
    <s v="Tonya"/>
    <n v="3245.99"/>
    <d v="2018-08-25T00:00:00"/>
    <x v="3"/>
    <x v="0"/>
    <s v="2018"/>
    <x v="0"/>
    <n v="27"/>
    <x v="1538"/>
    <n v="3218.41"/>
    <s v="Australia"/>
    <x v="0"/>
  </r>
  <r>
    <s v="AUD"/>
    <s v="POS"/>
    <s v="Richard"/>
    <n v="15868.49"/>
    <d v="2018-08-25T00:00:00"/>
    <x v="3"/>
    <x v="0"/>
    <s v="2018"/>
    <x v="1"/>
    <n v="24"/>
    <x v="1839"/>
    <n v="15822.63"/>
    <s v="Australia"/>
    <x v="0"/>
  </r>
  <r>
    <s v="AUD"/>
    <s v="PAYMENT"/>
    <s v="Nathaniel"/>
    <n v="2605.5100000000002"/>
    <d v="2018-08-25T00:00:00"/>
    <x v="3"/>
    <x v="0"/>
    <s v="2018"/>
    <x v="1"/>
    <n v="31"/>
    <x v="65"/>
    <n v="2579.5100000000002"/>
    <s v="Australia"/>
    <x v="0"/>
  </r>
  <r>
    <s v="AUD"/>
    <s v="PAYMENT"/>
    <s v="Renee"/>
    <n v="19600.38"/>
    <d v="2018-08-25T00:00:00"/>
    <x v="3"/>
    <x v="0"/>
    <s v="2018"/>
    <x v="0"/>
    <n v="38"/>
    <x v="344"/>
    <n v="19555.38"/>
    <s v="Australia"/>
    <x v="0"/>
  </r>
  <r>
    <s v="AUD"/>
    <s v="PAYMENT"/>
    <s v="Marissa"/>
    <n v="5621.52"/>
    <d v="2018-08-25T00:00:00"/>
    <x v="3"/>
    <x v="0"/>
    <s v="2018"/>
    <x v="0"/>
    <n v="23"/>
    <x v="115"/>
    <n v="5578.52"/>
    <s v="Australia"/>
    <x v="0"/>
  </r>
  <r>
    <s v="AUD"/>
    <s v="PAYMENT"/>
    <s v="Eric"/>
    <n v="36253.74"/>
    <d v="2018-08-25T00:00:00"/>
    <x v="3"/>
    <x v="0"/>
    <s v="2018"/>
    <x v="1"/>
    <n v="42"/>
    <x v="214"/>
    <n v="36216.74"/>
    <s v="Australia"/>
    <x v="0"/>
  </r>
  <r>
    <s v="AUD"/>
    <s v="POS"/>
    <s v="Debra"/>
    <n v="1901.12"/>
    <d v="2018-08-25T00:00:00"/>
    <x v="3"/>
    <x v="0"/>
    <s v="2018"/>
    <x v="0"/>
    <n v="18"/>
    <x v="1840"/>
    <n v="1889.6699999999998"/>
    <s v="Australia"/>
    <x v="0"/>
  </r>
  <r>
    <s v="AUD"/>
    <s v="PAYMENT"/>
    <s v="Isaiah"/>
    <n v="9164.27"/>
    <d v="2018-08-25T00:00:00"/>
    <x v="3"/>
    <x v="0"/>
    <s v="2018"/>
    <x v="1"/>
    <n v="23"/>
    <x v="878"/>
    <n v="9087.27"/>
    <s v="Australia"/>
    <x v="0"/>
  </r>
  <r>
    <s v="AUD"/>
    <s v="POS"/>
    <s v="Rhonda"/>
    <n v="2401.81"/>
    <d v="2018-08-25T00:00:00"/>
    <x v="3"/>
    <x v="0"/>
    <s v="2018"/>
    <x v="0"/>
    <n v="40"/>
    <x v="1841"/>
    <n v="2382.58"/>
    <s v="Australia"/>
    <x v="0"/>
  </r>
  <r>
    <s v="AUD"/>
    <s v="SALES-POS"/>
    <s v="Edward"/>
    <n v="5749.52"/>
    <d v="2018-08-25T00:00:00"/>
    <x v="3"/>
    <x v="0"/>
    <s v="2018"/>
    <x v="1"/>
    <n v="19"/>
    <x v="1842"/>
    <n v="5718.4100000000008"/>
    <s v="Australia"/>
    <x v="0"/>
  </r>
  <r>
    <s v="AUD"/>
    <s v="SALES-POS"/>
    <s v="Jacqueline"/>
    <n v="6648.52"/>
    <d v="2018-08-25T00:00:00"/>
    <x v="3"/>
    <x v="0"/>
    <s v="2018"/>
    <x v="0"/>
    <n v="30"/>
    <x v="1655"/>
    <n v="6625.63"/>
    <s v="Australia"/>
    <x v="0"/>
  </r>
  <r>
    <s v="AUD"/>
    <s v="POS"/>
    <s v="Ricky"/>
    <n v="6168.42"/>
    <d v="2018-08-25T00:00:00"/>
    <x v="3"/>
    <x v="0"/>
    <s v="2018"/>
    <x v="1"/>
    <n v="43"/>
    <x v="1843"/>
    <n v="6099.79"/>
    <s v="Australia"/>
    <x v="0"/>
  </r>
  <r>
    <s v="AUD"/>
    <s v="POS"/>
    <s v="Joseph"/>
    <n v="2575.56"/>
    <d v="2018-08-25T00:00:00"/>
    <x v="3"/>
    <x v="0"/>
    <s v="2018"/>
    <x v="1"/>
    <n v="37"/>
    <x v="1844"/>
    <n v="2567.39"/>
    <s v="Australia"/>
    <x v="0"/>
  </r>
  <r>
    <s v="AUD"/>
    <s v="POS"/>
    <s v="Antonio"/>
    <n v="2922.83"/>
    <d v="2018-08-25T00:00:00"/>
    <x v="3"/>
    <x v="0"/>
    <s v="2018"/>
    <x v="1"/>
    <n v="26"/>
    <x v="1845"/>
    <n v="2913.1"/>
    <s v="Australia"/>
    <x v="0"/>
  </r>
  <r>
    <s v="AUD"/>
    <s v="SALES-POS"/>
    <s v="Michael"/>
    <n v="1659.52"/>
    <d v="2018-08-25T00:00:00"/>
    <x v="3"/>
    <x v="0"/>
    <s v="2018"/>
    <x v="1"/>
    <n v="38"/>
    <x v="1757"/>
    <n v="1646.92"/>
    <s v="Australia"/>
    <x v="0"/>
  </r>
  <r>
    <s v="AUD"/>
    <s v="INTER BANK"/>
    <s v="Ruth"/>
    <n v="2897.83"/>
    <d v="2018-08-25T00:00:00"/>
    <x v="3"/>
    <x v="0"/>
    <s v="2018"/>
    <x v="0"/>
    <n v="47"/>
    <x v="1508"/>
    <n v="2784.83"/>
    <s v="Australia"/>
    <x v="0"/>
  </r>
  <r>
    <s v="AUD"/>
    <s v="POS"/>
    <s v="Christopher"/>
    <n v="58198.23"/>
    <d v="2018-08-25T00:00:00"/>
    <x v="3"/>
    <x v="0"/>
    <s v="2018"/>
    <x v="1"/>
    <n v="33"/>
    <x v="1793"/>
    <n v="58183.86"/>
    <s v="Australia"/>
    <x v="0"/>
  </r>
  <r>
    <s v="AUD"/>
    <s v="POS"/>
    <s v="Nathaniel"/>
    <n v="2584.8200000000002"/>
    <d v="2018-08-25T00:00:00"/>
    <x v="3"/>
    <x v="0"/>
    <s v="2018"/>
    <x v="1"/>
    <n v="31"/>
    <x v="1846"/>
    <n v="2564.13"/>
    <s v="Australia"/>
    <x v="0"/>
  </r>
  <r>
    <s v="AUD"/>
    <s v="POS"/>
    <s v="Richard"/>
    <n v="15856.58"/>
    <d v="2018-08-25T00:00:00"/>
    <x v="3"/>
    <x v="0"/>
    <s v="2018"/>
    <x v="1"/>
    <n v="24"/>
    <x v="1847"/>
    <n v="15844.67"/>
    <s v="Australia"/>
    <x v="0"/>
  </r>
  <r>
    <s v="AUD"/>
    <s v="SALES-POS"/>
    <s v="James"/>
    <n v="10351.32"/>
    <d v="2018-08-25T00:00:00"/>
    <x v="3"/>
    <x v="0"/>
    <s v="2018"/>
    <x v="1"/>
    <n v="28"/>
    <x v="1848"/>
    <n v="10334.51"/>
    <s v="Australia"/>
    <x v="0"/>
  </r>
  <r>
    <s v="AUD"/>
    <s v="POS"/>
    <s v="Stephanie"/>
    <n v="1232.71"/>
    <d v="2018-08-25T00:00:00"/>
    <x v="3"/>
    <x v="0"/>
    <s v="2018"/>
    <x v="0"/>
    <n v="53"/>
    <x v="269"/>
    <n v="1209.75"/>
    <s v="Australia"/>
    <x v="0"/>
  </r>
  <r>
    <s v="AUD"/>
    <s v="POS"/>
    <s v="Christopher"/>
    <n v="9760.8799999999992"/>
    <d v="2018-08-25T00:00:00"/>
    <x v="3"/>
    <x v="0"/>
    <s v="2018"/>
    <x v="1"/>
    <n v="35"/>
    <x v="1849"/>
    <n v="9742.67"/>
    <s v="Australia"/>
    <x v="0"/>
  </r>
  <r>
    <s v="AUD"/>
    <s v="PAYMENT"/>
    <s v="Mackenzie"/>
    <n v="3288.39"/>
    <d v="2018-08-25T00:00:00"/>
    <x v="3"/>
    <x v="0"/>
    <s v="2018"/>
    <x v="0"/>
    <n v="18"/>
    <x v="344"/>
    <n v="3243.39"/>
    <s v="Australia"/>
    <x v="0"/>
  </r>
  <r>
    <s v="AUD"/>
    <s v="SALES-POS"/>
    <s v="Michael"/>
    <n v="1582.27"/>
    <d v="2018-08-25T00:00:00"/>
    <x v="3"/>
    <x v="0"/>
    <s v="2018"/>
    <x v="1"/>
    <n v="38"/>
    <x v="1850"/>
    <n v="1505.02"/>
    <s v="Australia"/>
    <x v="0"/>
  </r>
  <r>
    <s v="AUD"/>
    <s v="SALES-POS"/>
    <s v="Susan"/>
    <n v="5169.95"/>
    <d v="2018-08-25T00:00:00"/>
    <x v="3"/>
    <x v="0"/>
    <s v="2018"/>
    <x v="0"/>
    <n v="19"/>
    <x v="1851"/>
    <n v="5146.8499999999995"/>
    <s v="Australia"/>
    <x v="0"/>
  </r>
  <r>
    <s v="AUD"/>
    <s v="POS"/>
    <s v="Diana"/>
    <n v="1716.67"/>
    <d v="2018-08-25T00:00:00"/>
    <x v="3"/>
    <x v="0"/>
    <s v="2018"/>
    <x v="0"/>
    <n v="26"/>
    <x v="1852"/>
    <n v="1708.03"/>
    <s v="Australia"/>
    <x v="0"/>
  </r>
  <r>
    <s v="AUD"/>
    <s v="SALES-POS"/>
    <s v="Rhonda"/>
    <n v="2397.9299999999998"/>
    <d v="2018-08-25T00:00:00"/>
    <x v="3"/>
    <x v="0"/>
    <s v="2018"/>
    <x v="0"/>
    <n v="40"/>
    <x v="1853"/>
    <n v="2394.0499999999997"/>
    <s v="Australia"/>
    <x v="0"/>
  </r>
  <r>
    <s v="AUD"/>
    <s v="POS"/>
    <s v="Ricky"/>
    <n v="6154.41"/>
    <d v="2018-08-25T00:00:00"/>
    <x v="3"/>
    <x v="0"/>
    <s v="2018"/>
    <x v="1"/>
    <n v="43"/>
    <x v="1854"/>
    <n v="6140.4"/>
    <s v="Australia"/>
    <x v="0"/>
  </r>
  <r>
    <s v="AUD"/>
    <s v="POS"/>
    <s v="Stephanie"/>
    <n v="1204.4000000000001"/>
    <d v="2018-08-25T00:00:00"/>
    <x v="3"/>
    <x v="0"/>
    <s v="2018"/>
    <x v="0"/>
    <n v="53"/>
    <x v="851"/>
    <n v="1176.0900000000001"/>
    <s v="Australia"/>
    <x v="0"/>
  </r>
  <r>
    <s v="AUD"/>
    <s v="PAYMENT"/>
    <s v="Nathaniel"/>
    <n v="2567.8200000000002"/>
    <d v="2018-08-25T00:00:00"/>
    <x v="3"/>
    <x v="0"/>
    <s v="2018"/>
    <x v="1"/>
    <n v="31"/>
    <x v="112"/>
    <n v="2550.8200000000002"/>
    <s v="Australia"/>
    <x v="0"/>
  </r>
  <r>
    <s v="AUD"/>
    <s v="POS"/>
    <s v="Rhonda"/>
    <n v="2348.96"/>
    <d v="2018-08-25T00:00:00"/>
    <x v="3"/>
    <x v="0"/>
    <s v="2018"/>
    <x v="0"/>
    <n v="40"/>
    <x v="1855"/>
    <n v="2299.9900000000002"/>
    <s v="Australia"/>
    <x v="0"/>
  </r>
  <r>
    <s v="AUD"/>
    <s v="POS"/>
    <s v="Kimberly"/>
    <n v="1759.25"/>
    <d v="2018-08-25T00:00:00"/>
    <x v="3"/>
    <x v="0"/>
    <s v="2018"/>
    <x v="0"/>
    <n v="24"/>
    <x v="405"/>
    <n v="1751.66"/>
    <s v="Australia"/>
    <x v="0"/>
  </r>
  <r>
    <s v="AUD"/>
    <s v="POS"/>
    <s v="Lori"/>
    <n v="2170.4699999999998"/>
    <d v="2018-08-25T00:00:00"/>
    <x v="3"/>
    <x v="0"/>
    <s v="2018"/>
    <x v="0"/>
    <n v="18"/>
    <x v="1856"/>
    <n v="2153.2199999999998"/>
    <s v="Australia"/>
    <x v="0"/>
  </r>
  <r>
    <s v="AUD"/>
    <s v="POS"/>
    <s v="Diana"/>
    <n v="1697.36"/>
    <d v="2018-08-25T00:00:00"/>
    <x v="3"/>
    <x v="0"/>
    <s v="2018"/>
    <x v="0"/>
    <n v="26"/>
    <x v="497"/>
    <n v="1678.05"/>
    <s v="Australia"/>
    <x v="0"/>
  </r>
  <r>
    <s v="AUD"/>
    <s v="SALES-POS"/>
    <s v="Joseph"/>
    <n v="2539.21"/>
    <d v="2018-08-25T00:00:00"/>
    <x v="3"/>
    <x v="0"/>
    <s v="2018"/>
    <x v="1"/>
    <n v="37"/>
    <x v="1857"/>
    <n v="2502.86"/>
    <s v="Australia"/>
    <x v="0"/>
  </r>
  <r>
    <s v="AUD"/>
    <s v="POS"/>
    <s v="Richard"/>
    <n v="15846.22"/>
    <d v="2018-08-25T00:00:00"/>
    <x v="3"/>
    <x v="0"/>
    <s v="2018"/>
    <x v="1"/>
    <n v="24"/>
    <x v="1432"/>
    <n v="15835.859999999999"/>
    <s v="Australia"/>
    <x v="0"/>
  </r>
  <r>
    <s v="AUD"/>
    <s v="SALES-POS"/>
    <s v="Richard"/>
    <n v="15812.04"/>
    <d v="2018-08-25T00:00:00"/>
    <x v="3"/>
    <x v="0"/>
    <s v="2018"/>
    <x v="1"/>
    <n v="24"/>
    <x v="1858"/>
    <n v="15777.86"/>
    <s v="Australia"/>
    <x v="0"/>
  </r>
  <r>
    <s v="AUD"/>
    <s v="PAYMENT"/>
    <s v="Michael"/>
    <n v="4869.8"/>
    <d v="2018-08-25T00:00:00"/>
    <x v="3"/>
    <x v="0"/>
    <s v="2018"/>
    <x v="1"/>
    <n v="40"/>
    <x v="1064"/>
    <n v="4725.8"/>
    <s v="Australia"/>
    <x v="0"/>
  </r>
  <r>
    <s v="AUD"/>
    <s v="PAYMENT"/>
    <s v="David"/>
    <n v="14475.96"/>
    <d v="2018-08-25T00:00:00"/>
    <x v="3"/>
    <x v="0"/>
    <s v="2018"/>
    <x v="1"/>
    <n v="42"/>
    <x v="344"/>
    <n v="14430.96"/>
    <s v="Australia"/>
    <x v="0"/>
  </r>
  <r>
    <s v="AUD"/>
    <s v="POS"/>
    <s v="Virginia"/>
    <n v="4377.34"/>
    <d v="2018-08-25T00:00:00"/>
    <x v="3"/>
    <x v="0"/>
    <s v="2018"/>
    <x v="0"/>
    <n v="20"/>
    <x v="1586"/>
    <n v="4368.0600000000004"/>
    <s v="Australia"/>
    <x v="0"/>
  </r>
  <r>
    <s v="AUD"/>
    <s v="POS"/>
    <s v="Ryan"/>
    <n v="2765.02"/>
    <d v="2018-08-25T00:00:00"/>
    <x v="3"/>
    <x v="0"/>
    <s v="2018"/>
    <x v="1"/>
    <n v="31"/>
    <x v="974"/>
    <n v="2752.68"/>
    <s v="Australia"/>
    <x v="0"/>
  </r>
  <r>
    <s v="AUD"/>
    <s v="SALES-POS"/>
    <s v="Richard"/>
    <n v="15793.75"/>
    <d v="2018-08-25T00:00:00"/>
    <x v="3"/>
    <x v="0"/>
    <s v="2018"/>
    <x v="1"/>
    <n v="24"/>
    <x v="1859"/>
    <n v="15775.46"/>
    <s v="Australia"/>
    <x v="0"/>
  </r>
  <r>
    <s v="AUD"/>
    <s v="POS"/>
    <s v="Michael"/>
    <n v="1577.23"/>
    <d v="2018-08-25T00:00:00"/>
    <x v="3"/>
    <x v="0"/>
    <s v="2018"/>
    <x v="1"/>
    <n v="38"/>
    <x v="543"/>
    <n v="1572.19"/>
    <s v="Australia"/>
    <x v="0"/>
  </r>
  <r>
    <s v="AUD"/>
    <s v="INTER BANK"/>
    <s v="Christopher"/>
    <n v="9716.8799999999992"/>
    <d v="2018-08-25T00:00:00"/>
    <x v="3"/>
    <x v="0"/>
    <s v="2018"/>
    <x v="1"/>
    <n v="35"/>
    <x v="414"/>
    <n v="9672.8799999999992"/>
    <s v="Australia"/>
    <x v="0"/>
  </r>
  <r>
    <s v="AUD"/>
    <s v="SALES-POS"/>
    <s v="Robert"/>
    <n v="4766.32"/>
    <d v="2018-08-25T00:00:00"/>
    <x v="3"/>
    <x v="0"/>
    <s v="2018"/>
    <x v="1"/>
    <n v="20"/>
    <x v="1860"/>
    <n v="4758.09"/>
    <s v="Australia"/>
    <x v="0"/>
  </r>
  <r>
    <s v="AUD"/>
    <s v="SALES-POS"/>
    <s v="Robert"/>
    <n v="4748.8599999999997"/>
    <d v="2018-08-25T00:00:00"/>
    <x v="3"/>
    <x v="0"/>
    <s v="2018"/>
    <x v="1"/>
    <n v="20"/>
    <x v="1861"/>
    <n v="4731.3999999999996"/>
    <s v="Australia"/>
    <x v="0"/>
  </r>
  <r>
    <s v="AUD"/>
    <s v="SALES-POS"/>
    <s v="Lucas"/>
    <n v="8428.73"/>
    <d v="2018-08-25T00:00:00"/>
    <x v="3"/>
    <x v="0"/>
    <s v="2018"/>
    <x v="1"/>
    <n v="21"/>
    <x v="1367"/>
    <n v="8411.0299999999988"/>
    <s v="Australia"/>
    <x v="0"/>
  </r>
  <r>
    <s v="AUD"/>
    <s v="SALES-POS"/>
    <s v="Virginia"/>
    <n v="4372.18"/>
    <d v="2018-08-25T00:00:00"/>
    <x v="3"/>
    <x v="0"/>
    <s v="2018"/>
    <x v="0"/>
    <n v="20"/>
    <x v="1862"/>
    <n v="4367.0200000000004"/>
    <s v="Australia"/>
    <x v="0"/>
  </r>
  <r>
    <s v="AUD"/>
    <s v="PAYMENT"/>
    <s v="Brian"/>
    <n v="107780.26"/>
    <d v="2018-08-25T00:00:00"/>
    <x v="3"/>
    <x v="0"/>
    <s v="2018"/>
    <x v="1"/>
    <n v="42"/>
    <x v="1863"/>
    <n v="107153.26"/>
    <s v="Australia"/>
    <x v="0"/>
  </r>
  <r>
    <s v="AUD"/>
    <s v="INTER BANK"/>
    <s v="Charles"/>
    <n v="7097.8"/>
    <d v="2018-08-25T00:00:00"/>
    <x v="3"/>
    <x v="0"/>
    <s v="2018"/>
    <x v="1"/>
    <n v="18"/>
    <x v="344"/>
    <n v="7052.8"/>
    <s v="Australia"/>
    <x v="0"/>
  </r>
  <r>
    <s v="AUD"/>
    <s v="SALES-POS"/>
    <s v="Rhonda"/>
    <n v="2325.67"/>
    <d v="2018-08-25T00:00:00"/>
    <x v="3"/>
    <x v="0"/>
    <s v="2018"/>
    <x v="0"/>
    <n v="40"/>
    <x v="1864"/>
    <n v="2302.38"/>
    <s v="Australia"/>
    <x v="0"/>
  </r>
  <r>
    <s v="AUD"/>
    <s v="POS"/>
    <s v="James"/>
    <n v="10326.07"/>
    <d v="2018-08-25T00:00:00"/>
    <x v="3"/>
    <x v="0"/>
    <s v="2018"/>
    <x v="1"/>
    <n v="28"/>
    <x v="1865"/>
    <n v="10300.82"/>
    <s v="Australia"/>
    <x v="0"/>
  </r>
  <r>
    <s v="AUD"/>
    <s v="POS"/>
    <s v="Tonya"/>
    <n v="3228.32"/>
    <d v="2018-08-25T00:00:00"/>
    <x v="3"/>
    <x v="0"/>
    <s v="2018"/>
    <x v="0"/>
    <n v="27"/>
    <x v="1388"/>
    <n v="3210.65"/>
    <s v="Australia"/>
    <x v="0"/>
  </r>
  <r>
    <s v="AUD"/>
    <s v="SALES-POS"/>
    <s v="Christopher"/>
    <n v="9683.5300000000007"/>
    <d v="2018-08-25T00:00:00"/>
    <x v="3"/>
    <x v="0"/>
    <s v="2018"/>
    <x v="1"/>
    <n v="35"/>
    <x v="1866"/>
    <n v="9650.18"/>
    <s v="Australia"/>
    <x v="0"/>
  </r>
  <r>
    <s v="AUD"/>
    <s v="SALES-POS"/>
    <s v="Michael"/>
    <n v="1568.59"/>
    <d v="2018-08-25T00:00:00"/>
    <x v="3"/>
    <x v="0"/>
    <s v="2018"/>
    <x v="1"/>
    <n v="38"/>
    <x v="1852"/>
    <n v="1559.9499999999998"/>
    <s v="Australia"/>
    <x v="0"/>
  </r>
  <r>
    <s v="AUD"/>
    <s v="POS"/>
    <s v="Ryan"/>
    <n v="2268.2600000000002"/>
    <d v="2018-08-25T00:00:00"/>
    <x v="3"/>
    <x v="0"/>
    <s v="2018"/>
    <x v="1"/>
    <n v="31"/>
    <x v="1867"/>
    <n v="1771.5000000000002"/>
    <s v="Australia"/>
    <x v="0"/>
  </r>
  <r>
    <s v="AUD"/>
    <s v="SALES-POS"/>
    <s v="Christopher"/>
    <n v="9626.6200000000008"/>
    <d v="2018-08-25T00:00:00"/>
    <x v="3"/>
    <x v="0"/>
    <s v="2018"/>
    <x v="1"/>
    <n v="35"/>
    <x v="1868"/>
    <n v="9569.7100000000009"/>
    <s v="Australia"/>
    <x v="0"/>
  </r>
  <r>
    <s v="AUD"/>
    <s v="PAYMENT"/>
    <s v="Susan"/>
    <n v="4144.29"/>
    <d v="2018-08-25T00:00:00"/>
    <x v="3"/>
    <x v="0"/>
    <s v="2018"/>
    <x v="0"/>
    <n v="20"/>
    <x v="137"/>
    <n v="3947.29"/>
    <s v="Australia"/>
    <x v="0"/>
  </r>
  <r>
    <s v="AUD"/>
    <s v="POS"/>
    <s v="Mackenzie"/>
    <n v="3249.56"/>
    <d v="2018-08-25T00:00:00"/>
    <x v="3"/>
    <x v="0"/>
    <s v="2018"/>
    <x v="0"/>
    <n v="18"/>
    <x v="1869"/>
    <n v="3210.73"/>
    <s v="Australia"/>
    <x v="0"/>
  </r>
  <r>
    <s v="AUD"/>
    <s v="SALES-POS"/>
    <s v="Edward"/>
    <n v="5726.66"/>
    <d v="2018-08-25T00:00:00"/>
    <x v="3"/>
    <x v="0"/>
    <s v="2018"/>
    <x v="1"/>
    <n v="19"/>
    <x v="1870"/>
    <n v="5703.8"/>
    <s v="Australia"/>
    <x v="0"/>
  </r>
  <r>
    <s v="AUD"/>
    <s v="SALES-POS"/>
    <s v="Tiffany"/>
    <n v="3245.03"/>
    <d v="2018-08-25T00:00:00"/>
    <x v="3"/>
    <x v="0"/>
    <s v="2018"/>
    <x v="0"/>
    <n v="25"/>
    <x v="1871"/>
    <n v="3162.05"/>
    <s v="Australia"/>
    <x v="0"/>
  </r>
  <r>
    <s v="AUD"/>
    <s v="SALES-POS"/>
    <s v="Diana"/>
    <n v="1670.86"/>
    <d v="2018-08-25T00:00:00"/>
    <x v="3"/>
    <x v="0"/>
    <s v="2018"/>
    <x v="0"/>
    <n v="26"/>
    <x v="1872"/>
    <n v="1644.36"/>
    <s v="Australia"/>
    <x v="0"/>
  </r>
  <r>
    <s v="AUD"/>
    <s v="POS"/>
    <s v="Edward"/>
    <n v="5717.96"/>
    <d v="2018-08-25T00:00:00"/>
    <x v="3"/>
    <x v="0"/>
    <s v="2018"/>
    <x v="1"/>
    <n v="19"/>
    <x v="1873"/>
    <n v="5709.26"/>
    <s v="Australia"/>
    <x v="0"/>
  </r>
  <r>
    <s v="AUD"/>
    <s v="SALES-POS"/>
    <s v="Stephanie"/>
    <n v="1184.44"/>
    <d v="2018-08-25T00:00:00"/>
    <x v="3"/>
    <x v="0"/>
    <s v="2018"/>
    <x v="0"/>
    <n v="53"/>
    <x v="484"/>
    <n v="1164.48"/>
    <s v="Australia"/>
    <x v="0"/>
  </r>
  <r>
    <s v="AUD"/>
    <s v="PAYMENT"/>
    <s v="Tyler"/>
    <n v="4203.32"/>
    <d v="2018-08-25T00:00:00"/>
    <x v="3"/>
    <x v="0"/>
    <s v="2018"/>
    <x v="1"/>
    <n v="69"/>
    <x v="112"/>
    <n v="4186.32"/>
    <s v="Australia"/>
    <x v="0"/>
  </r>
  <r>
    <s v="AUD"/>
    <s v="PHONE BANK"/>
    <s v="Charles"/>
    <n v="7076.8"/>
    <d v="2018-08-25T00:00:00"/>
    <x v="3"/>
    <x v="0"/>
    <s v="2018"/>
    <x v="1"/>
    <n v="18"/>
    <x v="9"/>
    <n v="7055.8"/>
    <s v="Australia"/>
    <x v="0"/>
  </r>
  <r>
    <s v="AUD"/>
    <s v="SALES-POS"/>
    <s v="Christopher"/>
    <n v="9570.86"/>
    <d v="2018-08-25T00:00:00"/>
    <x v="3"/>
    <x v="0"/>
    <s v="2018"/>
    <x v="1"/>
    <n v="35"/>
    <x v="1255"/>
    <n v="9515.1"/>
    <s v="Australia"/>
    <x v="0"/>
  </r>
  <r>
    <s v="AUD"/>
    <s v="SALES-POS"/>
    <s v="Virginia"/>
    <n v="4354.09"/>
    <d v="2018-08-25T00:00:00"/>
    <x v="3"/>
    <x v="0"/>
    <s v="2018"/>
    <x v="0"/>
    <n v="20"/>
    <x v="1874"/>
    <n v="4336"/>
    <s v="Australia"/>
    <x v="0"/>
  </r>
  <r>
    <s v="AUD"/>
    <s v="SALES-POS"/>
    <s v="Lucas"/>
    <n v="8409.74"/>
    <d v="2018-08-25T00:00:00"/>
    <x v="3"/>
    <x v="0"/>
    <s v="2018"/>
    <x v="1"/>
    <n v="21"/>
    <x v="1875"/>
    <n v="8390.75"/>
    <s v="Australia"/>
    <x v="0"/>
  </r>
  <r>
    <s v="AUD"/>
    <s v="PAYMENT"/>
    <s v="James"/>
    <n v="10277.07"/>
    <d v="2018-08-25T00:00:00"/>
    <x v="3"/>
    <x v="0"/>
    <s v="2018"/>
    <x v="1"/>
    <n v="28"/>
    <x v="221"/>
    <n v="10228.07"/>
    <s v="Australia"/>
    <x v="0"/>
  </r>
  <r>
    <s v="AUD"/>
    <s v="POS"/>
    <s v="Christine"/>
    <n v="7615.76"/>
    <d v="2018-08-25T00:00:00"/>
    <x v="3"/>
    <x v="0"/>
    <s v="2018"/>
    <x v="0"/>
    <n v="39"/>
    <x v="1876"/>
    <n v="7573.8200000000006"/>
    <s v="Australia"/>
    <x v="0"/>
  </r>
  <r>
    <s v="AUD"/>
    <s v="POS"/>
    <s v="Michael"/>
    <n v="1530.91"/>
    <d v="2018-08-25T00:00:00"/>
    <x v="3"/>
    <x v="0"/>
    <s v="2018"/>
    <x v="1"/>
    <n v="38"/>
    <x v="1102"/>
    <n v="1493.23"/>
    <s v="Australia"/>
    <x v="0"/>
  </r>
  <r>
    <s v="AUD"/>
    <s v="SALES-POS"/>
    <s v="Tonya"/>
    <n v="3200.7"/>
    <d v="2018-08-25T00:00:00"/>
    <x v="3"/>
    <x v="0"/>
    <s v="2018"/>
    <x v="0"/>
    <n v="27"/>
    <x v="1877"/>
    <n v="3173.08"/>
    <s v="Australia"/>
    <x v="0"/>
  </r>
  <r>
    <s v="AUD"/>
    <s v="POS"/>
    <s v="Sandra"/>
    <n v="5488.44"/>
    <d v="2018-08-25T00:00:00"/>
    <x v="3"/>
    <x v="0"/>
    <s v="2018"/>
    <x v="0"/>
    <n v="34"/>
    <x v="1878"/>
    <n v="5448.73"/>
    <s v="Australia"/>
    <x v="0"/>
  </r>
  <r>
    <s v="AUD"/>
    <s v="SALES-POS"/>
    <s v="Ronald"/>
    <n v="587.02"/>
    <d v="2018-08-25T00:00:00"/>
    <x v="3"/>
    <x v="0"/>
    <s v="2018"/>
    <x v="1"/>
    <n v="25"/>
    <x v="1879"/>
    <n v="565.89"/>
    <s v="Australia"/>
    <x v="0"/>
  </r>
  <r>
    <s v="AUD"/>
    <s v="SALES-POS"/>
    <s v="Jeffrey"/>
    <n v="2390.34"/>
    <d v="2018-08-25T00:00:00"/>
    <x v="3"/>
    <x v="0"/>
    <s v="2018"/>
    <x v="1"/>
    <n v="24"/>
    <x v="1880"/>
    <n v="2364.38"/>
    <s v="Australia"/>
    <x v="0"/>
  </r>
  <r>
    <s v="AUD"/>
    <s v="PAYMENT"/>
    <s v="Sandra"/>
    <n v="5471.44"/>
    <d v="2018-08-25T00:00:00"/>
    <x v="3"/>
    <x v="0"/>
    <s v="2018"/>
    <x v="0"/>
    <n v="34"/>
    <x v="112"/>
    <n v="5454.44"/>
    <s v="Australia"/>
    <x v="0"/>
  </r>
  <r>
    <s v="AUD"/>
    <s v="POS"/>
    <s v="Kenneth"/>
    <n v="7807.32"/>
    <d v="2018-08-25T00:00:00"/>
    <x v="3"/>
    <x v="0"/>
    <s v="2018"/>
    <x v="1"/>
    <n v="29"/>
    <x v="1464"/>
    <n v="7791.4299999999994"/>
    <s v="Australia"/>
    <x v="0"/>
  </r>
  <r>
    <s v="AUD"/>
    <s v="POS"/>
    <s v="Diana"/>
    <n v="1664.34"/>
    <d v="2018-08-25T00:00:00"/>
    <x v="3"/>
    <x v="0"/>
    <s v="2018"/>
    <x v="0"/>
    <n v="26"/>
    <x v="1881"/>
    <n v="1657.82"/>
    <s v="Australia"/>
    <x v="0"/>
  </r>
  <r>
    <s v="AUD"/>
    <s v="POS"/>
    <s v="Jeffrey"/>
    <n v="2379.3000000000002"/>
    <d v="2018-08-25T00:00:00"/>
    <x v="3"/>
    <x v="0"/>
    <s v="2018"/>
    <x v="1"/>
    <n v="24"/>
    <x v="1882"/>
    <n v="2368.2600000000002"/>
    <s v="Australia"/>
    <x v="0"/>
  </r>
  <r>
    <s v="AUD"/>
    <s v="POS"/>
    <s v="James"/>
    <n v="10267.879999999999"/>
    <d v="2018-08-25T00:00:00"/>
    <x v="3"/>
    <x v="0"/>
    <s v="2018"/>
    <x v="1"/>
    <n v="28"/>
    <x v="1883"/>
    <n v="10258.689999999999"/>
    <s v="Australia"/>
    <x v="0"/>
  </r>
  <r>
    <s v="AUD"/>
    <s v="POS"/>
    <s v="Luis"/>
    <n v="3064.62"/>
    <d v="2018-08-25T00:00:00"/>
    <x v="3"/>
    <x v="0"/>
    <s v="2018"/>
    <x v="1"/>
    <n v="27"/>
    <x v="1884"/>
    <n v="3039.63"/>
    <s v="Australia"/>
    <x v="0"/>
  </r>
  <r>
    <s v="AUD"/>
    <s v="SALES-POS"/>
    <s v="Diana"/>
    <n v="1655.47"/>
    <d v="2018-08-25T00:00:00"/>
    <x v="3"/>
    <x v="0"/>
    <s v="2018"/>
    <x v="0"/>
    <n v="26"/>
    <x v="1284"/>
    <n v="1646.6000000000001"/>
    <s v="Australia"/>
    <x v="0"/>
  </r>
  <r>
    <s v="AUD"/>
    <s v="POS"/>
    <s v="Diana"/>
    <n v="1645.79"/>
    <d v="2018-08-25T00:00:00"/>
    <x v="3"/>
    <x v="0"/>
    <s v="2018"/>
    <x v="0"/>
    <n v="26"/>
    <x v="1885"/>
    <n v="1636.11"/>
    <s v="Australia"/>
    <x v="0"/>
  </r>
  <r>
    <s v="AUD"/>
    <s v="POS"/>
    <s v="Edward"/>
    <n v="5686.69"/>
    <d v="2018-08-25T00:00:00"/>
    <x v="3"/>
    <x v="0"/>
    <s v="2018"/>
    <x v="1"/>
    <n v="19"/>
    <x v="1415"/>
    <n v="5655.4199999999992"/>
    <s v="Australia"/>
    <x v="0"/>
  </r>
  <r>
    <s v="AUD"/>
    <s v="INTER BANK"/>
    <s v="Kimberly"/>
    <n v="1731.25"/>
    <d v="2018-08-25T00:00:00"/>
    <x v="3"/>
    <x v="0"/>
    <s v="2018"/>
    <x v="0"/>
    <n v="24"/>
    <x v="50"/>
    <n v="1703.25"/>
    <s v="Australia"/>
    <x v="0"/>
  </r>
  <r>
    <s v="AUD"/>
    <s v="POS"/>
    <s v="Brian"/>
    <n v="107737.19"/>
    <d v="2018-08-25T00:00:00"/>
    <x v="3"/>
    <x v="0"/>
    <s v="2018"/>
    <x v="1"/>
    <n v="42"/>
    <x v="1886"/>
    <n v="107694.12"/>
    <s v="Australia"/>
    <x v="0"/>
  </r>
  <r>
    <s v="AUD"/>
    <s v="SALES-POS"/>
    <s v="Joseph"/>
    <n v="3086.16"/>
    <d v="2018-08-25T00:00:00"/>
    <x v="3"/>
    <x v="0"/>
    <s v="2018"/>
    <x v="1"/>
    <n v="21"/>
    <x v="312"/>
    <n v="3078.91"/>
    <s v="Australia"/>
    <x v="0"/>
  </r>
  <r>
    <s v="AUD"/>
    <s v="POS"/>
    <s v="Stephanie"/>
    <n v="1169.77"/>
    <d v="2018-08-25T00:00:00"/>
    <x v="3"/>
    <x v="0"/>
    <s v="2018"/>
    <x v="0"/>
    <n v="53"/>
    <x v="1425"/>
    <n v="1155.0999999999999"/>
    <s v="Australia"/>
    <x v="0"/>
  </r>
  <r>
    <s v="AUD"/>
    <s v="SALES-POS"/>
    <s v="Susan"/>
    <n v="4125.3999999999996"/>
    <d v="2018-08-25T00:00:00"/>
    <x v="3"/>
    <x v="0"/>
    <s v="2018"/>
    <x v="0"/>
    <n v="20"/>
    <x v="986"/>
    <n v="4106.5099999999993"/>
    <s v="Australia"/>
    <x v="0"/>
  </r>
  <r>
    <s v="AUD"/>
    <s v="SALES-POS"/>
    <s v="Stephanie"/>
    <n v="1162.5999999999999"/>
    <d v="2018-08-25T00:00:00"/>
    <x v="3"/>
    <x v="0"/>
    <s v="2018"/>
    <x v="0"/>
    <n v="53"/>
    <x v="1887"/>
    <n v="1155.4299999999998"/>
    <s v="Australia"/>
    <x v="0"/>
  </r>
  <r>
    <s v="AUD"/>
    <s v="SALES-POS"/>
    <s v="Lucas"/>
    <n v="8389.56"/>
    <d v="2018-08-25T00:00:00"/>
    <x v="3"/>
    <x v="0"/>
    <s v="2018"/>
    <x v="1"/>
    <n v="21"/>
    <x v="1810"/>
    <n v="8369.3799999999992"/>
    <s v="Australia"/>
    <x v="0"/>
  </r>
  <r>
    <s v="AUD"/>
    <s v="PAYMENT"/>
    <s v="Sarah"/>
    <n v="17922.18"/>
    <d v="2018-08-25T00:00:00"/>
    <x v="3"/>
    <x v="0"/>
    <s v="2018"/>
    <x v="0"/>
    <n v="46"/>
    <x v="50"/>
    <n v="17894.18"/>
    <s v="Australia"/>
    <x v="0"/>
  </r>
  <r>
    <s v="AUD"/>
    <s v="SALES-POS"/>
    <s v="Cindy"/>
    <n v="7583.14"/>
    <d v="2018-08-25T00:00:00"/>
    <x v="3"/>
    <x v="0"/>
    <s v="2018"/>
    <x v="0"/>
    <n v="19"/>
    <x v="1888"/>
    <n v="7493.6100000000006"/>
    <s v="Australia"/>
    <x v="0"/>
  </r>
  <r>
    <s v="AUD"/>
    <s v="POS"/>
    <s v="Ronald"/>
    <n v="575.36"/>
    <d v="2018-08-25T00:00:00"/>
    <x v="3"/>
    <x v="0"/>
    <s v="2018"/>
    <x v="1"/>
    <n v="25"/>
    <x v="1412"/>
    <n v="563.70000000000005"/>
    <s v="Australia"/>
    <x v="0"/>
  </r>
  <r>
    <s v="AUD"/>
    <s v="SALES-POS"/>
    <s v="Sandra"/>
    <n v="5414.65"/>
    <d v="2018-08-25T00:00:00"/>
    <x v="3"/>
    <x v="0"/>
    <s v="2018"/>
    <x v="0"/>
    <n v="34"/>
    <x v="1889"/>
    <n v="5357.86"/>
    <s v="Australia"/>
    <x v="0"/>
  </r>
  <r>
    <s v="AUD"/>
    <s v="SALES-POS"/>
    <s v="Joseph"/>
    <n v="3068.52"/>
    <d v="2018-08-25T00:00:00"/>
    <x v="3"/>
    <x v="0"/>
    <s v="2018"/>
    <x v="1"/>
    <n v="21"/>
    <x v="1890"/>
    <n v="3050.88"/>
    <s v="Australia"/>
    <x v="0"/>
  </r>
  <r>
    <s v="AUD"/>
    <s v="SALES-POS"/>
    <s v="Joseph"/>
    <n v="3032.2"/>
    <d v="2018-08-25T00:00:00"/>
    <x v="3"/>
    <x v="0"/>
    <s v="2018"/>
    <x v="1"/>
    <n v="21"/>
    <x v="1891"/>
    <n v="2995.8799999999997"/>
    <s v="Australia"/>
    <x v="0"/>
  </r>
  <r>
    <s v="AUD"/>
    <s v="POS"/>
    <s v="Joseph"/>
    <n v="3019.3"/>
    <d v="2018-08-25T00:00:00"/>
    <x v="3"/>
    <x v="0"/>
    <s v="2018"/>
    <x v="1"/>
    <n v="21"/>
    <x v="1892"/>
    <n v="3006.4"/>
    <s v="Australia"/>
    <x v="0"/>
  </r>
  <r>
    <s v="AUD"/>
    <s v="POS"/>
    <s v="Cindy"/>
    <n v="7562.01"/>
    <d v="2018-08-25T00:00:00"/>
    <x v="3"/>
    <x v="0"/>
    <s v="2018"/>
    <x v="0"/>
    <n v="19"/>
    <x v="1879"/>
    <n v="7540.88"/>
    <s v="Australia"/>
    <x v="0"/>
  </r>
  <r>
    <s v="AUD"/>
    <s v="POS"/>
    <s v="Susan"/>
    <n v="4104.0200000000004"/>
    <d v="2018-08-25T00:00:00"/>
    <x v="3"/>
    <x v="0"/>
    <s v="2018"/>
    <x v="0"/>
    <n v="20"/>
    <x v="374"/>
    <n v="4082.6400000000003"/>
    <s v="Australia"/>
    <x v="0"/>
  </r>
  <r>
    <s v="AUD"/>
    <s v="SALES-POS"/>
    <s v="Kimberly"/>
    <n v="1722.44"/>
    <d v="2018-08-25T00:00:00"/>
    <x v="3"/>
    <x v="0"/>
    <s v="2018"/>
    <x v="0"/>
    <n v="24"/>
    <x v="375"/>
    <n v="1713.63"/>
    <s v="Australia"/>
    <x v="0"/>
  </r>
  <r>
    <s v="AUD"/>
    <s v="SALES-POS"/>
    <s v="Ruth"/>
    <n v="2878.86"/>
    <d v="2018-08-25T00:00:00"/>
    <x v="3"/>
    <x v="0"/>
    <s v="2018"/>
    <x v="0"/>
    <n v="47"/>
    <x v="1893"/>
    <n v="2859.8900000000003"/>
    <s v="Australia"/>
    <x v="0"/>
  </r>
  <r>
    <s v="AUD"/>
    <s v="POS"/>
    <s v="Kaitlyn"/>
    <n v="2594.48"/>
    <d v="2018-08-25T00:00:00"/>
    <x v="3"/>
    <x v="0"/>
    <s v="2018"/>
    <x v="0"/>
    <n v="21"/>
    <x v="1419"/>
    <n v="2572.1799999999998"/>
    <s v="Australia"/>
    <x v="0"/>
  </r>
  <r>
    <s v="AUD"/>
    <s v="SALES-POS"/>
    <s v="Ronald"/>
    <n v="553.73"/>
    <d v="2018-08-25T00:00:00"/>
    <x v="3"/>
    <x v="0"/>
    <s v="2018"/>
    <x v="1"/>
    <n v="25"/>
    <x v="1894"/>
    <n v="532.1"/>
    <s v="Australia"/>
    <x v="0"/>
  </r>
  <r>
    <s v="AUD"/>
    <s v="PAYMENT"/>
    <s v="Susan"/>
    <n v="4074.02"/>
    <d v="2018-08-25T00:00:00"/>
    <x v="3"/>
    <x v="0"/>
    <s v="2018"/>
    <x v="0"/>
    <n v="20"/>
    <x v="42"/>
    <n v="4044.02"/>
    <s v="Australia"/>
    <x v="0"/>
  </r>
  <r>
    <s v="AUD"/>
    <s v="POS"/>
    <s v="Ricky"/>
    <n v="6112.31"/>
    <d v="2018-08-25T00:00:00"/>
    <x v="3"/>
    <x v="0"/>
    <s v="2018"/>
    <x v="1"/>
    <n v="43"/>
    <x v="1895"/>
    <n v="6070.21"/>
    <s v="Australia"/>
    <x v="0"/>
  </r>
  <r>
    <s v="AUD"/>
    <s v="POS"/>
    <s v="Rhonda"/>
    <n v="2318.79"/>
    <d v="2018-08-25T00:00:00"/>
    <x v="3"/>
    <x v="0"/>
    <s v="2018"/>
    <x v="0"/>
    <n v="40"/>
    <x v="1896"/>
    <n v="2311.91"/>
    <s v="Australia"/>
    <x v="0"/>
  </r>
  <r>
    <s v="AUD"/>
    <s v="POS"/>
    <s v="Kimberly"/>
    <n v="1717.93"/>
    <d v="2018-08-25T00:00:00"/>
    <x v="3"/>
    <x v="0"/>
    <s v="2018"/>
    <x v="0"/>
    <n v="24"/>
    <x v="1897"/>
    <n v="1713.42"/>
    <s v="Australia"/>
    <x v="0"/>
  </r>
  <r>
    <s v="AUD"/>
    <s v="POS"/>
    <s v="Kimberly"/>
    <n v="1699.44"/>
    <d v="2018-08-25T00:00:00"/>
    <x v="3"/>
    <x v="0"/>
    <s v="2018"/>
    <x v="0"/>
    <n v="24"/>
    <x v="1898"/>
    <n v="1680.95"/>
    <s v="Australia"/>
    <x v="0"/>
  </r>
  <r>
    <s v="AUD"/>
    <s v="POS"/>
    <s v="Ricky"/>
    <n v="6098.53"/>
    <d v="2018-08-25T00:00:00"/>
    <x v="3"/>
    <x v="0"/>
    <s v="2018"/>
    <x v="1"/>
    <n v="43"/>
    <x v="1110"/>
    <n v="6084.75"/>
    <s v="Australia"/>
    <x v="0"/>
  </r>
  <r>
    <s v="AUD"/>
    <s v="SALES-POS"/>
    <s v="Alexander"/>
    <n v="11809.4"/>
    <d v="2018-08-25T00:00:00"/>
    <x v="3"/>
    <x v="0"/>
    <s v="2018"/>
    <x v="1"/>
    <n v="38"/>
    <x v="1899"/>
    <n v="11758.55"/>
    <s v="Australia"/>
    <x v="0"/>
  </r>
  <r>
    <s v="AUD"/>
    <s v="SALES-POS"/>
    <s v="Tyler"/>
    <n v="6019.83"/>
    <d v="2018-08-25T00:00:00"/>
    <x v="3"/>
    <x v="0"/>
    <s v="2018"/>
    <x v="1"/>
    <n v="44"/>
    <x v="1344"/>
    <n v="6013.43"/>
    <s v="Australia"/>
    <x v="0"/>
  </r>
  <r>
    <s v="AUD"/>
    <s v="PAYMENT"/>
    <s v="Patrick"/>
    <n v="262110.86"/>
    <d v="2018-08-25T00:00:00"/>
    <x v="3"/>
    <x v="0"/>
    <s v="2018"/>
    <x v="1"/>
    <n v="46"/>
    <x v="115"/>
    <n v="262067.86"/>
    <s v="Australia"/>
    <x v="0"/>
  </r>
  <r>
    <s v="AUD"/>
    <s v="PAYMENT"/>
    <s v="Ruth"/>
    <n v="2854.86"/>
    <d v="2018-08-25T00:00:00"/>
    <x v="3"/>
    <x v="0"/>
    <s v="2018"/>
    <x v="0"/>
    <n v="47"/>
    <x v="164"/>
    <n v="2830.86"/>
    <s v="Australia"/>
    <x v="0"/>
  </r>
  <r>
    <s v="AUD"/>
    <s v="POS"/>
    <s v="Kaitlyn"/>
    <n v="2526.31"/>
    <d v="2018-08-25T00:00:00"/>
    <x v="3"/>
    <x v="0"/>
    <s v="2018"/>
    <x v="0"/>
    <n v="21"/>
    <x v="1900"/>
    <n v="2458.14"/>
    <s v="Australia"/>
    <x v="0"/>
  </r>
  <r>
    <s v="AUD"/>
    <s v="POS"/>
    <s v="Christopher"/>
    <n v="9557.67"/>
    <d v="2018-08-25T00:00:00"/>
    <x v="3"/>
    <x v="0"/>
    <s v="2018"/>
    <x v="1"/>
    <n v="35"/>
    <x v="322"/>
    <n v="9544.48"/>
    <s v="Australia"/>
    <x v="0"/>
  </r>
  <r>
    <s v="AUD"/>
    <s v="SALES-POS"/>
    <s v="Edward"/>
    <n v="5678.02"/>
    <d v="2018-08-25T00:00:00"/>
    <x v="3"/>
    <x v="0"/>
    <s v="2018"/>
    <x v="1"/>
    <n v="19"/>
    <x v="1901"/>
    <n v="5669.35"/>
    <s v="Australia"/>
    <x v="0"/>
  </r>
  <r>
    <s v="AUD"/>
    <s v="POS"/>
    <s v="Brian"/>
    <n v="107698.54"/>
    <d v="2018-08-25T00:00:00"/>
    <x v="3"/>
    <x v="0"/>
    <s v="2018"/>
    <x v="1"/>
    <n v="42"/>
    <x v="557"/>
    <n v="107659.89"/>
    <s v="Australia"/>
    <x v="0"/>
  </r>
  <r>
    <s v="AUD"/>
    <s v="POS"/>
    <s v="Tyler"/>
    <n v="5997.76"/>
    <d v="2018-08-25T00:00:00"/>
    <x v="3"/>
    <x v="0"/>
    <s v="2018"/>
    <x v="1"/>
    <n v="44"/>
    <x v="1172"/>
    <n v="5975.6900000000005"/>
    <s v="Australia"/>
    <x v="0"/>
  </r>
  <r>
    <s v="AUD"/>
    <s v="POS"/>
    <s v="Kimberly"/>
    <n v="1650.52"/>
    <d v="2018-08-26T00:00:00"/>
    <x v="4"/>
    <x v="0"/>
    <s v="2018"/>
    <x v="0"/>
    <n v="24"/>
    <x v="1902"/>
    <n v="1601.6"/>
    <s v="Australia"/>
    <x v="0"/>
  </r>
  <r>
    <s v="AUD"/>
    <s v="SALES-POS"/>
    <s v="Richard"/>
    <n v="15784.22"/>
    <d v="2018-08-26T00:00:00"/>
    <x v="4"/>
    <x v="0"/>
    <s v="2018"/>
    <x v="1"/>
    <n v="24"/>
    <x v="695"/>
    <n v="15774.689999999999"/>
    <s v="Australia"/>
    <x v="0"/>
  </r>
  <r>
    <s v="AUD"/>
    <s v="SALES-POS"/>
    <s v="Virginia"/>
    <n v="4338.5"/>
    <d v="2018-08-26T00:00:00"/>
    <x v="4"/>
    <x v="0"/>
    <s v="2018"/>
    <x v="0"/>
    <n v="20"/>
    <x v="1272"/>
    <n v="4322.91"/>
    <s v="Australia"/>
    <x v="0"/>
  </r>
  <r>
    <s v="AUD"/>
    <s v="SALES-POS"/>
    <s v="Ricky"/>
    <n v="6078.01"/>
    <d v="2018-08-26T00:00:00"/>
    <x v="4"/>
    <x v="0"/>
    <s v="2018"/>
    <x v="1"/>
    <n v="43"/>
    <x v="337"/>
    <n v="6057.49"/>
    <s v="Australia"/>
    <x v="0"/>
  </r>
  <r>
    <s v="AUD"/>
    <s v="PAYMENT"/>
    <s v="Richard"/>
    <n v="4198.6899999999996"/>
    <d v="2018-08-26T00:00:00"/>
    <x v="4"/>
    <x v="0"/>
    <s v="2018"/>
    <x v="1"/>
    <n v="22"/>
    <x v="13"/>
    <n v="4173.6899999999996"/>
    <s v="Australia"/>
    <x v="0"/>
  </r>
  <r>
    <s v="AUD"/>
    <s v="SALES-POS"/>
    <s v="Kimberly"/>
    <n v="1631.52"/>
    <d v="2018-08-26T00:00:00"/>
    <x v="4"/>
    <x v="0"/>
    <s v="2018"/>
    <x v="0"/>
    <n v="24"/>
    <x v="1903"/>
    <n v="1612.52"/>
    <s v="Australia"/>
    <x v="0"/>
  </r>
  <r>
    <s v="AUD"/>
    <s v="PAYMENT"/>
    <s v="Lucas"/>
    <n v="8306.56"/>
    <d v="2018-08-26T00:00:00"/>
    <x v="4"/>
    <x v="0"/>
    <s v="2018"/>
    <x v="1"/>
    <n v="21"/>
    <x v="403"/>
    <n v="8223.56"/>
    <s v="Australia"/>
    <x v="0"/>
  </r>
  <r>
    <s v="AUD"/>
    <s v="INTER BANK"/>
    <s v="Michael"/>
    <n v="42781.760000000002"/>
    <d v="2018-08-26T00:00:00"/>
    <x v="4"/>
    <x v="0"/>
    <s v="2018"/>
    <x v="1"/>
    <n v="22"/>
    <x v="25"/>
    <n v="42745.760000000002"/>
    <s v="Australia"/>
    <x v="0"/>
  </r>
  <r>
    <s v="AUD"/>
    <s v="POS"/>
    <s v="Jessica"/>
    <n v="18244.759999999998"/>
    <d v="2018-08-26T00:00:00"/>
    <x v="4"/>
    <x v="0"/>
    <s v="2018"/>
    <x v="0"/>
    <n v="34"/>
    <x v="1904"/>
    <n v="18220.989999999998"/>
    <s v="Australia"/>
    <x v="0"/>
  </r>
  <r>
    <s v="AUD"/>
    <s v="INTER BANK"/>
    <s v="Joseph"/>
    <n v="2412.21"/>
    <d v="2018-08-26T00:00:00"/>
    <x v="4"/>
    <x v="0"/>
    <s v="2018"/>
    <x v="1"/>
    <n v="37"/>
    <x v="977"/>
    <n v="2285.21"/>
    <s v="Australia"/>
    <x v="0"/>
  </r>
  <r>
    <s v="AUD"/>
    <s v="PAYMENT"/>
    <s v="Kimberly"/>
    <n v="1593.52"/>
    <d v="2018-08-26T00:00:00"/>
    <x v="4"/>
    <x v="0"/>
    <s v="2018"/>
    <x v="0"/>
    <n v="24"/>
    <x v="356"/>
    <n v="1555.52"/>
    <s v="Australia"/>
    <x v="0"/>
  </r>
  <r>
    <s v="AUD"/>
    <s v="SALES-POS"/>
    <s v="Luis"/>
    <n v="3046.63"/>
    <d v="2018-08-26T00:00:00"/>
    <x v="4"/>
    <x v="0"/>
    <s v="2018"/>
    <x v="1"/>
    <n v="27"/>
    <x v="1905"/>
    <n v="3028.6400000000003"/>
    <s v="Australia"/>
    <x v="0"/>
  </r>
  <r>
    <s v="AUD"/>
    <s v="PAYMENT"/>
    <s v="Jessica"/>
    <n v="18213.759999999998"/>
    <d v="2018-08-26T00:00:00"/>
    <x v="4"/>
    <x v="0"/>
    <s v="2018"/>
    <x v="0"/>
    <n v="34"/>
    <x v="476"/>
    <n v="18182.759999999998"/>
    <s v="Australia"/>
    <x v="0"/>
  </r>
  <r>
    <s v="AUD"/>
    <s v="PAYMENT"/>
    <s v="Mary"/>
    <n v="1810.66"/>
    <d v="2018-08-26T00:00:00"/>
    <x v="4"/>
    <x v="0"/>
    <s v="2018"/>
    <x v="0"/>
    <n v="64"/>
    <x v="42"/>
    <n v="1780.66"/>
    <s v="Australia"/>
    <x v="0"/>
  </r>
  <r>
    <s v="AUD"/>
    <s v="PAYMENT"/>
    <s v="Jonathan"/>
    <n v="52212.69"/>
    <d v="2018-08-26T00:00:00"/>
    <x v="4"/>
    <x v="0"/>
    <s v="2018"/>
    <x v="1"/>
    <n v="38"/>
    <x v="1906"/>
    <n v="52087.69"/>
    <s v="Australia"/>
    <x v="0"/>
  </r>
  <r>
    <s v="AUD"/>
    <s v="INTER BANK"/>
    <s v="Sarah"/>
    <n v="17740.18"/>
    <d v="2018-08-26T00:00:00"/>
    <x v="4"/>
    <x v="0"/>
    <s v="2018"/>
    <x v="0"/>
    <n v="46"/>
    <x v="1837"/>
    <n v="17558.18"/>
    <s v="Australia"/>
    <x v="0"/>
  </r>
  <r>
    <s v="AUD"/>
    <s v="INTER BANK"/>
    <s v="Tim"/>
    <n v="62365.22"/>
    <d v="2018-08-26T00:00:00"/>
    <x v="4"/>
    <x v="0"/>
    <s v="2018"/>
    <x v="1"/>
    <n v="40"/>
    <x v="14"/>
    <n v="62326.22"/>
    <s v="Australia"/>
    <x v="0"/>
  </r>
  <r>
    <s v="AUD"/>
    <s v="SALES-POS"/>
    <s v="Stephanie"/>
    <n v="1128.67"/>
    <d v="2018-08-26T00:00:00"/>
    <x v="4"/>
    <x v="0"/>
    <s v="2018"/>
    <x v="0"/>
    <n v="53"/>
    <x v="1907"/>
    <n v="1094.74"/>
    <s v="Australia"/>
    <x v="0"/>
  </r>
  <r>
    <s v="AUD"/>
    <s v="PAYMENT"/>
    <s v="Derek"/>
    <n v="1475.04"/>
    <d v="2018-08-26T00:00:00"/>
    <x v="4"/>
    <x v="0"/>
    <s v="2018"/>
    <x v="1"/>
    <n v="20"/>
    <x v="221"/>
    <n v="1426.04"/>
    <s v="Australia"/>
    <x v="0"/>
  </r>
  <r>
    <s v="AUD"/>
    <s v="SALES-POS"/>
    <s v="Richard"/>
    <n v="15766.25"/>
    <d v="2018-08-26T00:00:00"/>
    <x v="4"/>
    <x v="0"/>
    <s v="2018"/>
    <x v="1"/>
    <n v="24"/>
    <x v="54"/>
    <n v="15748.28"/>
    <s v="Australia"/>
    <x v="0"/>
  </r>
  <r>
    <s v="AUD"/>
    <s v="INTER BANK"/>
    <s v="Alexander"/>
    <n v="11675.4"/>
    <d v="2018-08-26T00:00:00"/>
    <x v="4"/>
    <x v="0"/>
    <s v="2018"/>
    <x v="1"/>
    <n v="38"/>
    <x v="615"/>
    <n v="11541.4"/>
    <s v="Australia"/>
    <x v="0"/>
  </r>
  <r>
    <s v="AUD"/>
    <s v="INTER BANK"/>
    <s v="Richard"/>
    <n v="4165.6899999999996"/>
    <d v="2018-08-26T00:00:00"/>
    <x v="4"/>
    <x v="0"/>
    <s v="2018"/>
    <x v="1"/>
    <n v="22"/>
    <x v="92"/>
    <n v="4132.6899999999996"/>
    <s v="Australia"/>
    <x v="0"/>
  </r>
  <r>
    <s v="AUD"/>
    <s v="SALES-POS"/>
    <s v="Lucas"/>
    <n v="8291.93"/>
    <d v="2018-08-26T00:00:00"/>
    <x v="4"/>
    <x v="0"/>
    <s v="2018"/>
    <x v="1"/>
    <n v="21"/>
    <x v="1908"/>
    <n v="8277.3000000000011"/>
    <s v="Australia"/>
    <x v="0"/>
  </r>
  <r>
    <s v="AUD"/>
    <s v="SALES-POS"/>
    <s v="Ricky"/>
    <n v="6068.56"/>
    <d v="2018-08-26T00:00:00"/>
    <x v="4"/>
    <x v="0"/>
    <s v="2018"/>
    <x v="1"/>
    <n v="43"/>
    <x v="1722"/>
    <n v="6059.1100000000006"/>
    <s v="Australia"/>
    <x v="0"/>
  </r>
  <r>
    <s v="AUD"/>
    <s v="INTER BANK"/>
    <s v="Ryan"/>
    <n v="34783.29"/>
    <d v="2018-08-26T00:00:00"/>
    <x v="4"/>
    <x v="0"/>
    <s v="2018"/>
    <x v="1"/>
    <n v="38"/>
    <x v="41"/>
    <n v="34633.29"/>
    <s v="Australia"/>
    <x v="0"/>
  </r>
  <r>
    <s v="AUD"/>
    <s v="POS"/>
    <s v="Scott"/>
    <n v="2243.61"/>
    <d v="2018-08-26T00:00:00"/>
    <x v="4"/>
    <x v="0"/>
    <s v="2018"/>
    <x v="1"/>
    <n v="23"/>
    <x v="1909"/>
    <n v="2225.98"/>
    <s v="Australia"/>
    <x v="0"/>
  </r>
  <r>
    <s v="AUD"/>
    <s v="POS"/>
    <s v="Ronald"/>
    <n v="539.66999999999996"/>
    <d v="2018-08-26T00:00:00"/>
    <x v="4"/>
    <x v="0"/>
    <s v="2018"/>
    <x v="1"/>
    <n v="25"/>
    <x v="506"/>
    <n v="525.61"/>
    <s v="Australia"/>
    <x v="0"/>
  </r>
  <r>
    <s v="AUD"/>
    <s v="POS"/>
    <s v="Lucas"/>
    <n v="8269.9599999999991"/>
    <d v="2018-08-26T00:00:00"/>
    <x v="4"/>
    <x v="0"/>
    <s v="2018"/>
    <x v="1"/>
    <n v="21"/>
    <x v="1715"/>
    <n v="8247.99"/>
    <s v="Australia"/>
    <x v="0"/>
  </r>
  <r>
    <s v="AUD"/>
    <s v="SALES-POS"/>
    <s v="Ricky"/>
    <n v="6050.24"/>
    <d v="2018-08-26T00:00:00"/>
    <x v="4"/>
    <x v="0"/>
    <s v="2018"/>
    <x v="1"/>
    <n v="43"/>
    <x v="1910"/>
    <n v="6031.92"/>
    <s v="Australia"/>
    <x v="0"/>
  </r>
  <r>
    <s v="AUD"/>
    <s v="POS"/>
    <s v="Brian"/>
    <n v="107681.34"/>
    <d v="2018-08-26T00:00:00"/>
    <x v="4"/>
    <x v="0"/>
    <s v="2018"/>
    <x v="1"/>
    <n v="42"/>
    <x v="1760"/>
    <n v="107664.14"/>
    <s v="Australia"/>
    <x v="0"/>
  </r>
  <r>
    <s v="AUD"/>
    <s v="POS"/>
    <s v="Kaitlyn"/>
    <n v="2518.29"/>
    <d v="2018-08-26T00:00:00"/>
    <x v="4"/>
    <x v="0"/>
    <s v="2018"/>
    <x v="0"/>
    <n v="21"/>
    <x v="1911"/>
    <n v="2510.27"/>
    <s v="Australia"/>
    <x v="0"/>
  </r>
  <r>
    <s v="AUD"/>
    <s v="POS"/>
    <s v="Diana"/>
    <n v="1637.62"/>
    <d v="2018-08-26T00:00:00"/>
    <x v="4"/>
    <x v="0"/>
    <s v="2018"/>
    <x v="0"/>
    <n v="26"/>
    <x v="1844"/>
    <n v="1629.4499999999998"/>
    <s v="Australia"/>
    <x v="0"/>
  </r>
  <r>
    <s v="AUD"/>
    <s v="POS"/>
    <s v="Tiffany"/>
    <n v="3232.96"/>
    <d v="2018-08-26T00:00:00"/>
    <x v="4"/>
    <x v="0"/>
    <s v="2018"/>
    <x v="0"/>
    <n v="25"/>
    <x v="945"/>
    <n v="3220.89"/>
    <s v="Australia"/>
    <x v="0"/>
  </r>
  <r>
    <s v="AUD"/>
    <s v="SALES-POS"/>
    <s v="Jacqueline"/>
    <n v="6625.62"/>
    <d v="2018-08-26T00:00:00"/>
    <x v="4"/>
    <x v="0"/>
    <s v="2018"/>
    <x v="0"/>
    <n v="30"/>
    <x v="1912"/>
    <n v="6602.72"/>
    <s v="Australia"/>
    <x v="0"/>
  </r>
  <r>
    <s v="AUD"/>
    <s v="POS"/>
    <s v="Kaitlyn"/>
    <n v="2505.7399999999998"/>
    <d v="2018-08-26T00:00:00"/>
    <x v="4"/>
    <x v="0"/>
    <s v="2018"/>
    <x v="0"/>
    <n v="21"/>
    <x v="1913"/>
    <n v="2493.1899999999996"/>
    <s v="Australia"/>
    <x v="0"/>
  </r>
  <r>
    <s v="AUD"/>
    <s v="SALES-POS"/>
    <s v="Kimberly"/>
    <n v="1585.06"/>
    <d v="2018-08-26T00:00:00"/>
    <x v="4"/>
    <x v="0"/>
    <s v="2018"/>
    <x v="0"/>
    <n v="24"/>
    <x v="1914"/>
    <n v="1576.6"/>
    <s v="Australia"/>
    <x v="0"/>
  </r>
  <r>
    <s v="AUD"/>
    <s v="PAYMENT"/>
    <s v="Michael"/>
    <n v="32893"/>
    <d v="2018-08-26T00:00:00"/>
    <x v="4"/>
    <x v="0"/>
    <s v="2018"/>
    <x v="1"/>
    <n v="21"/>
    <x v="491"/>
    <n v="32851"/>
    <s v="Australia"/>
    <x v="0"/>
  </r>
  <r>
    <s v="AUD"/>
    <s v="SALES-POS"/>
    <s v="Michelle"/>
    <n v="7343.29"/>
    <d v="2018-08-26T00:00:00"/>
    <x v="4"/>
    <x v="0"/>
    <s v="2018"/>
    <x v="0"/>
    <n v="19"/>
    <x v="1915"/>
    <n v="7312.15"/>
    <s v="Australia"/>
    <x v="0"/>
  </r>
  <r>
    <s v="AUD"/>
    <s v="SALES-POS"/>
    <s v="Michael"/>
    <n v="1516"/>
    <d v="2018-08-26T00:00:00"/>
    <x v="4"/>
    <x v="0"/>
    <s v="2018"/>
    <x v="1"/>
    <n v="38"/>
    <x v="1916"/>
    <n v="1501.09"/>
    <s v="Australia"/>
    <x v="0"/>
  </r>
  <r>
    <s v="AUD"/>
    <s v="SALES-POS"/>
    <s v="Edward"/>
    <n v="5655.68"/>
    <d v="2018-08-26T00:00:00"/>
    <x v="4"/>
    <x v="0"/>
    <s v="2018"/>
    <x v="1"/>
    <n v="19"/>
    <x v="1917"/>
    <n v="5633.34"/>
    <s v="Australia"/>
    <x v="0"/>
  </r>
  <r>
    <s v="AUD"/>
    <s v="POS"/>
    <s v="Virginia"/>
    <n v="4093.49"/>
    <d v="2018-08-26T00:00:00"/>
    <x v="4"/>
    <x v="0"/>
    <s v="2018"/>
    <x v="0"/>
    <n v="20"/>
    <x v="1918"/>
    <n v="3848.4799999999996"/>
    <s v="Australia"/>
    <x v="0"/>
  </r>
  <r>
    <s v="AUD"/>
    <s v="SALES-POS"/>
    <s v="Michelle"/>
    <n v="7319.12"/>
    <d v="2018-08-26T00:00:00"/>
    <x v="4"/>
    <x v="0"/>
    <s v="2018"/>
    <x v="0"/>
    <n v="19"/>
    <x v="177"/>
    <n v="7294.95"/>
    <s v="Australia"/>
    <x v="0"/>
  </r>
  <r>
    <s v="AUD"/>
    <s v="POS"/>
    <s v="Michael"/>
    <n v="1508.35"/>
    <d v="2018-08-26T00:00:00"/>
    <x v="4"/>
    <x v="0"/>
    <s v="2018"/>
    <x v="1"/>
    <n v="38"/>
    <x v="1727"/>
    <n v="1500.6999999999998"/>
    <s v="Australia"/>
    <x v="0"/>
  </r>
  <r>
    <s v="AUD"/>
    <s v="SALES-POS"/>
    <s v="Joseph"/>
    <n v="2406.4499999999998"/>
    <d v="2018-08-26T00:00:00"/>
    <x v="4"/>
    <x v="0"/>
    <s v="2018"/>
    <x v="1"/>
    <n v="37"/>
    <x v="720"/>
    <n v="2400.6899999999996"/>
    <s v="Australia"/>
    <x v="0"/>
  </r>
  <r>
    <s v="AUD"/>
    <s v="SALES-POS"/>
    <s v="Kaitlyn"/>
    <n v="2467.3200000000002"/>
    <d v="2018-08-26T00:00:00"/>
    <x v="4"/>
    <x v="0"/>
    <s v="2018"/>
    <x v="0"/>
    <n v="21"/>
    <x v="1919"/>
    <n v="2428.9"/>
    <s v="Australia"/>
    <x v="0"/>
  </r>
  <r>
    <s v="AUD"/>
    <s v="PAYMENT"/>
    <s v="Craig"/>
    <n v="32542.16"/>
    <d v="2018-08-26T00:00:00"/>
    <x v="4"/>
    <x v="0"/>
    <s v="2018"/>
    <x v="1"/>
    <n v="28"/>
    <x v="50"/>
    <n v="32514.16"/>
    <s v="Australia"/>
    <x v="0"/>
  </r>
  <r>
    <s v="AUD"/>
    <s v="INTER BANK"/>
    <s v="Robert"/>
    <n v="4565.8599999999997"/>
    <d v="2018-08-26T00:00:00"/>
    <x v="4"/>
    <x v="0"/>
    <s v="2018"/>
    <x v="1"/>
    <n v="20"/>
    <x v="544"/>
    <n v="4382.8599999999997"/>
    <s v="Australia"/>
    <x v="0"/>
  </r>
  <r>
    <s v="AUD"/>
    <s v="INTER BANK"/>
    <s v="Ricky"/>
    <n v="6019.24"/>
    <d v="2018-08-26T00:00:00"/>
    <x v="4"/>
    <x v="0"/>
    <s v="2018"/>
    <x v="1"/>
    <n v="43"/>
    <x v="476"/>
    <n v="5988.24"/>
    <s v="Australia"/>
    <x v="0"/>
  </r>
  <r>
    <s v="AUD"/>
    <s v="INTER BANK"/>
    <s v="Emily"/>
    <n v="29780.31"/>
    <d v="2018-08-26T00:00:00"/>
    <x v="4"/>
    <x v="0"/>
    <s v="2018"/>
    <x v="0"/>
    <n v="43"/>
    <x v="356"/>
    <n v="29742.31"/>
    <s v="Australia"/>
    <x v="0"/>
  </r>
  <r>
    <s v="AUD"/>
    <s v="PAYMENT"/>
    <s v="James"/>
    <n v="10233.879999999999"/>
    <d v="2018-08-26T00:00:00"/>
    <x v="4"/>
    <x v="0"/>
    <s v="2018"/>
    <x v="1"/>
    <n v="28"/>
    <x v="40"/>
    <n v="10199.879999999999"/>
    <s v="Australia"/>
    <x v="0"/>
  </r>
  <r>
    <s v="AUD"/>
    <s v="SALES-POS"/>
    <s v="Michelle"/>
    <n v="7281.88"/>
    <d v="2018-08-26T00:00:00"/>
    <x v="4"/>
    <x v="0"/>
    <s v="2018"/>
    <x v="0"/>
    <n v="19"/>
    <x v="1920"/>
    <n v="7244.64"/>
    <s v="Australia"/>
    <x v="0"/>
  </r>
  <r>
    <s v="AUD"/>
    <s v="SALES-POS"/>
    <s v="Kaitlyn"/>
    <n v="2459.5300000000002"/>
    <d v="2018-08-26T00:00:00"/>
    <x v="4"/>
    <x v="0"/>
    <s v="2018"/>
    <x v="0"/>
    <n v="21"/>
    <x v="1921"/>
    <n v="2451.7400000000002"/>
    <s v="Australia"/>
    <x v="0"/>
  </r>
  <r>
    <s v="AUD"/>
    <s v="SALES-POS"/>
    <s v="Ronald"/>
    <n v="528.19000000000005"/>
    <d v="2018-08-26T00:00:00"/>
    <x v="4"/>
    <x v="0"/>
    <s v="2018"/>
    <x v="1"/>
    <n v="25"/>
    <x v="485"/>
    <n v="516.71"/>
    <s v="Australia"/>
    <x v="0"/>
  </r>
  <r>
    <s v="AUD"/>
    <s v="POS"/>
    <s v="Jeffrey"/>
    <n v="2362.04"/>
    <d v="2018-08-26T00:00:00"/>
    <x v="4"/>
    <x v="0"/>
    <s v="2018"/>
    <x v="1"/>
    <n v="24"/>
    <x v="69"/>
    <n v="2344.7799999999997"/>
    <s v="Australia"/>
    <x v="0"/>
  </r>
  <r>
    <s v="AUD"/>
    <s v="SALES-POS"/>
    <s v="Joseph"/>
    <n v="2995.16"/>
    <d v="2018-08-26T00:00:00"/>
    <x v="4"/>
    <x v="0"/>
    <s v="2018"/>
    <x v="1"/>
    <n v="21"/>
    <x v="1922"/>
    <n v="2971.02"/>
    <s v="Australia"/>
    <x v="0"/>
  </r>
  <r>
    <s v="AUD"/>
    <s v="PAYMENT"/>
    <s v="Edward"/>
    <n v="5618.68"/>
    <d v="2018-08-26T00:00:00"/>
    <x v="4"/>
    <x v="0"/>
    <s v="2018"/>
    <x v="1"/>
    <n v="19"/>
    <x v="214"/>
    <n v="5581.68"/>
    <s v="Australia"/>
    <x v="0"/>
  </r>
  <r>
    <s v="AUD"/>
    <s v="SALES-POS"/>
    <s v="Michael"/>
    <n v="1496.39"/>
    <d v="2018-08-26T00:00:00"/>
    <x v="4"/>
    <x v="0"/>
    <s v="2018"/>
    <x v="1"/>
    <n v="38"/>
    <x v="1923"/>
    <n v="1484.43"/>
    <s v="Australia"/>
    <x v="0"/>
  </r>
  <r>
    <s v="AUD"/>
    <s v="SALES-POS"/>
    <s v="Diana"/>
    <n v="1547.19"/>
    <d v="2018-08-26T00:00:00"/>
    <x v="4"/>
    <x v="0"/>
    <s v="2018"/>
    <x v="0"/>
    <n v="26"/>
    <x v="1924"/>
    <n v="1456.76"/>
    <s v="Australia"/>
    <x v="0"/>
  </r>
  <r>
    <s v="AUD"/>
    <s v="POS"/>
    <s v="Jessica"/>
    <n v="18170.61"/>
    <d v="2018-08-26T00:00:00"/>
    <x v="4"/>
    <x v="0"/>
    <s v="2018"/>
    <x v="0"/>
    <n v="34"/>
    <x v="1925"/>
    <n v="18127.46"/>
    <s v="Australia"/>
    <x v="0"/>
  </r>
  <r>
    <s v="AUD"/>
    <s v="SALES-POS"/>
    <s v="Diana"/>
    <n v="1537.52"/>
    <d v="2018-08-26T00:00:00"/>
    <x v="4"/>
    <x v="0"/>
    <s v="2018"/>
    <x v="0"/>
    <n v="26"/>
    <x v="31"/>
    <n v="1527.85"/>
    <s v="Australia"/>
    <x v="0"/>
  </r>
  <r>
    <s v="AUD"/>
    <s v="SALES-POS"/>
    <s v="Michael"/>
    <n v="1486.34"/>
    <d v="2018-08-26T00:00:00"/>
    <x v="4"/>
    <x v="0"/>
    <s v="2018"/>
    <x v="1"/>
    <n v="38"/>
    <x v="1926"/>
    <n v="1476.29"/>
    <s v="Australia"/>
    <x v="0"/>
  </r>
  <r>
    <s v="AUD"/>
    <s v="SALES-POS"/>
    <s v="Diana"/>
    <n v="1525.97"/>
    <d v="2018-08-26T00:00:00"/>
    <x v="4"/>
    <x v="0"/>
    <s v="2018"/>
    <x v="0"/>
    <n v="26"/>
    <x v="1927"/>
    <n v="1514.42"/>
    <s v="Australia"/>
    <x v="0"/>
  </r>
  <r>
    <s v="AUD"/>
    <s v="INTER BANK"/>
    <s v="Charles"/>
    <n v="7036.8"/>
    <d v="2018-08-26T00:00:00"/>
    <x v="4"/>
    <x v="0"/>
    <s v="2018"/>
    <x v="1"/>
    <n v="18"/>
    <x v="257"/>
    <n v="6996.8"/>
    <s v="Australia"/>
    <x v="0"/>
  </r>
  <r>
    <s v="AUD"/>
    <s v="SALES-POS"/>
    <s v="Diana"/>
    <n v="1507.27"/>
    <d v="2018-08-26T00:00:00"/>
    <x v="4"/>
    <x v="0"/>
    <s v="2018"/>
    <x v="0"/>
    <n v="26"/>
    <x v="151"/>
    <n v="1488.57"/>
    <s v="Australia"/>
    <x v="0"/>
  </r>
  <r>
    <s v="AUD"/>
    <s v="POS"/>
    <s v="Sandra"/>
    <n v="5399.39"/>
    <d v="2018-08-26T00:00:00"/>
    <x v="4"/>
    <x v="0"/>
    <s v="2018"/>
    <x v="0"/>
    <n v="34"/>
    <x v="800"/>
    <n v="5384.13"/>
    <s v="Australia"/>
    <x v="0"/>
  </r>
  <r>
    <s v="AUD"/>
    <s v="POS"/>
    <s v="Daniel"/>
    <n v="3200.84"/>
    <d v="2018-08-26T00:00:00"/>
    <x v="4"/>
    <x v="0"/>
    <s v="2018"/>
    <x v="1"/>
    <n v="22"/>
    <x v="1928"/>
    <n v="3166.59"/>
    <s v="Australia"/>
    <x v="0"/>
  </r>
  <r>
    <s v="AUD"/>
    <s v="POS"/>
    <s v="Diana"/>
    <n v="1500.75"/>
    <d v="2018-08-26T00:00:00"/>
    <x v="4"/>
    <x v="0"/>
    <s v="2018"/>
    <x v="0"/>
    <n v="26"/>
    <x v="1881"/>
    <n v="1494.23"/>
    <s v="Australia"/>
    <x v="0"/>
  </r>
  <r>
    <s v="AUD"/>
    <s v="SALES-POS"/>
    <s v="Daniel"/>
    <n v="3126.69"/>
    <d v="2018-08-26T00:00:00"/>
    <x v="4"/>
    <x v="0"/>
    <s v="2018"/>
    <x v="1"/>
    <n v="22"/>
    <x v="1929"/>
    <n v="3052.54"/>
    <s v="Australia"/>
    <x v="0"/>
  </r>
  <r>
    <s v="AUD"/>
    <s v="POS"/>
    <s v="Joseph"/>
    <n v="2334.2399999999998"/>
    <d v="2018-08-26T00:00:00"/>
    <x v="4"/>
    <x v="0"/>
    <s v="2018"/>
    <x v="1"/>
    <n v="37"/>
    <x v="1930"/>
    <n v="2262.0299999999997"/>
    <s v="Australia"/>
    <x v="0"/>
  </r>
  <r>
    <s v="AUD"/>
    <s v="POS"/>
    <s v="Ronald"/>
    <n v="467.2"/>
    <d v="2018-08-26T00:00:00"/>
    <x v="4"/>
    <x v="0"/>
    <s v="2018"/>
    <x v="1"/>
    <n v="25"/>
    <x v="1931"/>
    <n v="406.21"/>
    <s v="Australia"/>
    <x v="0"/>
  </r>
  <r>
    <s v="AUD"/>
    <s v="POS"/>
    <s v="Michelle"/>
    <n v="7259.38"/>
    <d v="2018-08-26T00:00:00"/>
    <x v="4"/>
    <x v="0"/>
    <s v="2018"/>
    <x v="0"/>
    <n v="19"/>
    <x v="1068"/>
    <n v="7236.88"/>
    <s v="Australia"/>
    <x v="0"/>
  </r>
  <r>
    <s v="AUD"/>
    <s v="POS"/>
    <s v="Kenneth"/>
    <n v="9434.99"/>
    <d v="2018-08-26T00:00:00"/>
    <x v="4"/>
    <x v="0"/>
    <s v="2018"/>
    <x v="1"/>
    <n v="35"/>
    <x v="1932"/>
    <n v="9406.0399999999991"/>
    <s v="Australia"/>
    <x v="0"/>
  </r>
  <r>
    <s v="AUD"/>
    <s v="SALES-POS"/>
    <s v="Diana"/>
    <n v="1488.61"/>
    <d v="2018-08-26T00:00:00"/>
    <x v="4"/>
    <x v="0"/>
    <s v="2018"/>
    <x v="0"/>
    <n v="26"/>
    <x v="1933"/>
    <n v="1476.4699999999998"/>
    <s v="Australia"/>
    <x v="0"/>
  </r>
  <r>
    <s v="AUD"/>
    <s v="POS"/>
    <s v="Linda"/>
    <n v="3948.83"/>
    <d v="2018-08-26T00:00:00"/>
    <x v="4"/>
    <x v="0"/>
    <s v="2018"/>
    <x v="0"/>
    <n v="24"/>
    <x v="1934"/>
    <n v="3931.88"/>
    <s v="Australia"/>
    <x v="0"/>
  </r>
  <r>
    <s v="AUD"/>
    <s v="SALES-POS"/>
    <s v="Diana"/>
    <n v="1477.51"/>
    <d v="2018-08-26T00:00:00"/>
    <x v="4"/>
    <x v="0"/>
    <s v="2018"/>
    <x v="0"/>
    <n v="26"/>
    <x v="898"/>
    <n v="1466.41"/>
    <s v="Australia"/>
    <x v="0"/>
  </r>
  <r>
    <s v="AUD"/>
    <s v="SALES-POS"/>
    <s v="Linda"/>
    <n v="3935.81"/>
    <d v="2018-08-26T00:00:00"/>
    <x v="4"/>
    <x v="0"/>
    <s v="2018"/>
    <x v="0"/>
    <n v="24"/>
    <x v="1473"/>
    <n v="3922.79"/>
    <s v="Australia"/>
    <x v="0"/>
  </r>
  <r>
    <s v="AUD"/>
    <s v="PAYMENT"/>
    <s v="Jacqueline"/>
    <n v="6603.62"/>
    <d v="2018-08-26T00:00:00"/>
    <x v="4"/>
    <x v="0"/>
    <s v="2018"/>
    <x v="0"/>
    <n v="30"/>
    <x v="16"/>
    <n v="6581.62"/>
    <s v="Australia"/>
    <x v="0"/>
  </r>
  <r>
    <s v="AUD"/>
    <s v="POS"/>
    <s v="Kaitlyn"/>
    <n v="2452.17"/>
    <d v="2018-08-26T00:00:00"/>
    <x v="4"/>
    <x v="0"/>
    <s v="2018"/>
    <x v="0"/>
    <n v="21"/>
    <x v="1935"/>
    <n v="2444.81"/>
    <s v="Australia"/>
    <x v="0"/>
  </r>
  <r>
    <s v="AUD"/>
    <s v="POS"/>
    <s v="Tonya"/>
    <n v="3143.19"/>
    <d v="2018-08-26T00:00:00"/>
    <x v="4"/>
    <x v="0"/>
    <s v="2018"/>
    <x v="0"/>
    <n v="27"/>
    <x v="1936"/>
    <n v="3085.68"/>
    <s v="Australia"/>
    <x v="0"/>
  </r>
  <r>
    <s v="AUD"/>
    <s v="SALES-POS"/>
    <s v="Virginia"/>
    <n v="4078.66"/>
    <d v="2018-08-26T00:00:00"/>
    <x v="4"/>
    <x v="0"/>
    <s v="2018"/>
    <x v="0"/>
    <n v="20"/>
    <x v="1937"/>
    <n v="4063.83"/>
    <s v="Australia"/>
    <x v="0"/>
  </r>
  <r>
    <s v="AUD"/>
    <s v="PAYMENT"/>
    <s v="Nathaniel"/>
    <n v="2522.8200000000002"/>
    <d v="2018-08-26T00:00:00"/>
    <x v="4"/>
    <x v="0"/>
    <s v="2018"/>
    <x v="1"/>
    <n v="31"/>
    <x v="344"/>
    <n v="2477.8200000000002"/>
    <s v="Australia"/>
    <x v="0"/>
  </r>
  <r>
    <s v="AUD"/>
    <s v="SALES-POS"/>
    <s v="Tyler"/>
    <n v="4192.91"/>
    <d v="2018-08-26T00:00:00"/>
    <x v="4"/>
    <x v="0"/>
    <s v="2018"/>
    <x v="1"/>
    <n v="69"/>
    <x v="1938"/>
    <n v="4182.5"/>
    <s v="Australia"/>
    <x v="0"/>
  </r>
  <r>
    <s v="AUD"/>
    <s v="SALES-POS"/>
    <s v="Daniel"/>
    <n v="3068.9"/>
    <d v="2018-08-26T00:00:00"/>
    <x v="4"/>
    <x v="0"/>
    <s v="2018"/>
    <x v="1"/>
    <n v="22"/>
    <x v="1939"/>
    <n v="3011.11"/>
    <s v="Australia"/>
    <x v="0"/>
  </r>
  <r>
    <s v="AUD"/>
    <s v="PAYMENT"/>
    <s v="Marissa"/>
    <n v="5603.52"/>
    <d v="2018-08-26T00:00:00"/>
    <x v="4"/>
    <x v="0"/>
    <s v="2018"/>
    <x v="0"/>
    <n v="23"/>
    <x v="135"/>
    <n v="5585.52"/>
    <s v="Australia"/>
    <x v="0"/>
  </r>
  <r>
    <s v="AUD"/>
    <s v="INTER BANK"/>
    <s v="Charles"/>
    <n v="7009.8"/>
    <d v="2018-08-26T00:00:00"/>
    <x v="4"/>
    <x v="0"/>
    <s v="2018"/>
    <x v="1"/>
    <n v="18"/>
    <x v="10"/>
    <n v="6982.8"/>
    <s v="Australia"/>
    <x v="0"/>
  </r>
  <r>
    <s v="AUD"/>
    <s v="SALES-POS"/>
    <s v="Kimberly"/>
    <n v="1580.49"/>
    <d v="2018-08-26T00:00:00"/>
    <x v="4"/>
    <x v="0"/>
    <s v="2018"/>
    <x v="0"/>
    <n v="24"/>
    <x v="1719"/>
    <n v="1575.92"/>
    <s v="Australia"/>
    <x v="0"/>
  </r>
  <r>
    <s v="AUD"/>
    <s v="POS"/>
    <s v="Diana"/>
    <n v="1468.07"/>
    <d v="2018-08-26T00:00:00"/>
    <x v="4"/>
    <x v="0"/>
    <s v="2018"/>
    <x v="0"/>
    <n v="26"/>
    <x v="1569"/>
    <n v="1458.6299999999999"/>
    <s v="Australia"/>
    <x v="0"/>
  </r>
  <r>
    <s v="AUD"/>
    <s v="SALES-POS"/>
    <s v="Kenneth"/>
    <n v="9390.0300000000007"/>
    <d v="2018-08-26T00:00:00"/>
    <x v="4"/>
    <x v="0"/>
    <s v="2018"/>
    <x v="1"/>
    <n v="35"/>
    <x v="1940"/>
    <n v="9345.0700000000015"/>
    <s v="Australia"/>
    <x v="0"/>
  </r>
  <r>
    <s v="AUD"/>
    <s v="POS"/>
    <s v="Daniel"/>
    <n v="3038.53"/>
    <d v="2018-08-26T00:00:00"/>
    <x v="4"/>
    <x v="0"/>
    <s v="2018"/>
    <x v="1"/>
    <n v="22"/>
    <x v="1941"/>
    <n v="3008.1600000000003"/>
    <s v="Australia"/>
    <x v="0"/>
  </r>
  <r>
    <s v="AUD"/>
    <s v="PAYMENT"/>
    <s v="Kenneth"/>
    <n v="7759.32"/>
    <d v="2018-08-26T00:00:00"/>
    <x v="4"/>
    <x v="0"/>
    <s v="2018"/>
    <x v="1"/>
    <n v="29"/>
    <x v="105"/>
    <n v="7711.32"/>
    <s v="Australia"/>
    <x v="0"/>
  </r>
  <r>
    <s v="AUD"/>
    <s v="PAYMENT"/>
    <s v="Scott"/>
    <n v="2201.61"/>
    <d v="2018-08-26T00:00:00"/>
    <x v="4"/>
    <x v="0"/>
    <s v="2018"/>
    <x v="1"/>
    <n v="23"/>
    <x v="491"/>
    <n v="2159.61"/>
    <s v="Australia"/>
    <x v="0"/>
  </r>
  <r>
    <s v="AUD"/>
    <s v="POS"/>
    <s v="Diana"/>
    <n v="1460.62"/>
    <d v="2018-08-26T00:00:00"/>
    <x v="4"/>
    <x v="0"/>
    <s v="2018"/>
    <x v="0"/>
    <n v="26"/>
    <x v="1942"/>
    <n v="1453.1699999999998"/>
    <s v="Australia"/>
    <x v="0"/>
  </r>
  <r>
    <s v="AUD"/>
    <s v="SALES-POS"/>
    <s v="Tyler"/>
    <n v="5982.3"/>
    <d v="2018-08-26T00:00:00"/>
    <x v="4"/>
    <x v="0"/>
    <s v="2018"/>
    <x v="1"/>
    <n v="44"/>
    <x v="1943"/>
    <n v="5966.84"/>
    <s v="Australia"/>
    <x v="0"/>
  </r>
  <r>
    <s v="AUD"/>
    <s v="POS"/>
    <s v="Diana"/>
    <n v="1448.16"/>
    <d v="2018-08-26T00:00:00"/>
    <x v="4"/>
    <x v="0"/>
    <s v="2018"/>
    <x v="0"/>
    <n v="26"/>
    <x v="1302"/>
    <n v="1435.7"/>
    <s v="Australia"/>
    <x v="0"/>
  </r>
  <r>
    <s v="AUD"/>
    <s v="POS"/>
    <s v="Ronald"/>
    <n v="461.4"/>
    <d v="2018-08-26T00:00:00"/>
    <x v="4"/>
    <x v="0"/>
    <s v="2018"/>
    <x v="1"/>
    <n v="25"/>
    <x v="1151"/>
    <n v="455.59999999999997"/>
    <s v="Australia"/>
    <x v="0"/>
  </r>
  <r>
    <s v="AUD"/>
    <s v="POS"/>
    <s v="Diana"/>
    <n v="1443.1"/>
    <d v="2018-08-26T00:00:00"/>
    <x v="4"/>
    <x v="0"/>
    <s v="2018"/>
    <x v="0"/>
    <n v="26"/>
    <x v="1944"/>
    <n v="1438.04"/>
    <s v="Australia"/>
    <x v="0"/>
  </r>
  <r>
    <s v="AUD"/>
    <s v="PAYMENT"/>
    <s v="Lori"/>
    <n v="2120.4699999999998"/>
    <d v="2018-08-26T00:00:00"/>
    <x v="4"/>
    <x v="0"/>
    <s v="2018"/>
    <x v="0"/>
    <n v="18"/>
    <x v="95"/>
    <n v="2070.4699999999998"/>
    <s v="Australia"/>
    <x v="0"/>
  </r>
  <r>
    <s v="AUD"/>
    <s v="INTER BANK"/>
    <s v="Linda"/>
    <n v="3750.81"/>
    <d v="2018-08-26T00:00:00"/>
    <x v="4"/>
    <x v="0"/>
    <s v="2018"/>
    <x v="0"/>
    <n v="24"/>
    <x v="545"/>
    <n v="3565.81"/>
    <s v="Australia"/>
    <x v="0"/>
  </r>
  <r>
    <s v="AUD"/>
    <s v="PAYMENT"/>
    <s v="Melissa"/>
    <n v="3638.09"/>
    <d v="2018-08-26T00:00:00"/>
    <x v="4"/>
    <x v="0"/>
    <s v="2018"/>
    <x v="0"/>
    <n v="30"/>
    <x v="264"/>
    <n v="3507.09"/>
    <s v="Australia"/>
    <x v="0"/>
  </r>
  <r>
    <s v="AUD"/>
    <s v="POS"/>
    <s v="Kaitlyn"/>
    <n v="2413.67"/>
    <d v="2018-08-26T00:00:00"/>
    <x v="4"/>
    <x v="0"/>
    <s v="2018"/>
    <x v="0"/>
    <n v="21"/>
    <x v="1945"/>
    <n v="2375.17"/>
    <s v="Australia"/>
    <x v="0"/>
  </r>
  <r>
    <s v="AUD"/>
    <s v="POS"/>
    <s v="Tiffany"/>
    <n v="3227.01"/>
    <d v="2018-08-26T00:00:00"/>
    <x v="4"/>
    <x v="0"/>
    <s v="2018"/>
    <x v="0"/>
    <n v="25"/>
    <x v="1946"/>
    <n v="3221.0600000000004"/>
    <s v="Australia"/>
    <x v="0"/>
  </r>
  <r>
    <s v="AUD"/>
    <s v="SALES-POS"/>
    <s v="Robert"/>
    <n v="6712.31"/>
    <d v="2018-08-26T00:00:00"/>
    <x v="4"/>
    <x v="0"/>
    <s v="2018"/>
    <x v="1"/>
    <n v="26"/>
    <x v="929"/>
    <n v="6706.27"/>
    <s v="Australia"/>
    <x v="0"/>
  </r>
  <r>
    <s v="AUD"/>
    <s v="POS"/>
    <s v="Debra"/>
    <n v="1884.75"/>
    <d v="2018-08-26T00:00:00"/>
    <x v="4"/>
    <x v="0"/>
    <s v="2018"/>
    <x v="0"/>
    <n v="18"/>
    <x v="1947"/>
    <n v="1868.38"/>
    <s v="Australia"/>
    <x v="0"/>
  </r>
  <r>
    <s v="AUD"/>
    <s v="SALES-POS"/>
    <s v="Michael"/>
    <n v="1478.77"/>
    <d v="2018-08-26T00:00:00"/>
    <x v="4"/>
    <x v="0"/>
    <s v="2018"/>
    <x v="1"/>
    <n v="38"/>
    <x v="760"/>
    <n v="1471.2"/>
    <s v="Australia"/>
    <x v="0"/>
  </r>
  <r>
    <s v="AUD"/>
    <s v="SALES-POS"/>
    <s v="Alexander"/>
    <n v="11635.03"/>
    <d v="2018-08-26T00:00:00"/>
    <x v="4"/>
    <x v="0"/>
    <s v="2018"/>
    <x v="1"/>
    <n v="38"/>
    <x v="1948"/>
    <n v="11594.66"/>
    <s v="Australia"/>
    <x v="0"/>
  </r>
  <r>
    <s v="AUD"/>
    <s v="POS"/>
    <s v="Jeffrey"/>
    <n v="2339.61"/>
    <d v="2018-08-26T00:00:00"/>
    <x v="4"/>
    <x v="0"/>
    <s v="2018"/>
    <x v="1"/>
    <n v="24"/>
    <x v="1949"/>
    <n v="2317.1800000000003"/>
    <s v="Australia"/>
    <x v="0"/>
  </r>
  <r>
    <s v="AUD"/>
    <s v="POS"/>
    <s v="Jessica"/>
    <n v="18149.68"/>
    <d v="2018-08-26T00:00:00"/>
    <x v="4"/>
    <x v="0"/>
    <s v="2018"/>
    <x v="0"/>
    <n v="34"/>
    <x v="1950"/>
    <n v="18128.75"/>
    <s v="Australia"/>
    <x v="0"/>
  </r>
  <r>
    <s v="AUD"/>
    <s v="POS"/>
    <s v="Michelle"/>
    <n v="7183.86"/>
    <d v="2018-08-26T00:00:00"/>
    <x v="4"/>
    <x v="0"/>
    <s v="2018"/>
    <x v="0"/>
    <n v="19"/>
    <x v="1951"/>
    <n v="7108.3399999999992"/>
    <s v="Australia"/>
    <x v="0"/>
  </r>
  <r>
    <s v="AUD"/>
    <s v="PAYMENT"/>
    <s v="Michael"/>
    <n v="4844.8"/>
    <d v="2018-08-26T00:00:00"/>
    <x v="4"/>
    <x v="0"/>
    <s v="2018"/>
    <x v="1"/>
    <n v="40"/>
    <x v="13"/>
    <n v="4819.8"/>
    <s v="Australia"/>
    <x v="0"/>
  </r>
  <r>
    <s v="AUD"/>
    <s v="SALES-POS"/>
    <s v="Jeffrey"/>
    <n v="2331.63"/>
    <d v="2018-08-26T00:00:00"/>
    <x v="4"/>
    <x v="0"/>
    <s v="2018"/>
    <x v="1"/>
    <n v="24"/>
    <x v="1952"/>
    <n v="2323.65"/>
    <s v="Australia"/>
    <x v="0"/>
  </r>
  <r>
    <s v="AUD"/>
    <s v="SALES-POS"/>
    <s v="Michael"/>
    <n v="1396.82"/>
    <d v="2018-08-26T00:00:00"/>
    <x v="4"/>
    <x v="0"/>
    <s v="2018"/>
    <x v="1"/>
    <n v="38"/>
    <x v="1581"/>
    <n v="1314.87"/>
    <s v="Australia"/>
    <x v="0"/>
  </r>
  <r>
    <s v="AUD"/>
    <s v="SALES-POS"/>
    <s v="Lucas"/>
    <n v="8264.32"/>
    <d v="2018-08-26T00:00:00"/>
    <x v="4"/>
    <x v="0"/>
    <s v="2018"/>
    <x v="1"/>
    <n v="21"/>
    <x v="1953"/>
    <n v="8258.68"/>
    <s v="Australia"/>
    <x v="0"/>
  </r>
  <r>
    <s v="AUD"/>
    <s v="POS"/>
    <s v="Sandra"/>
    <n v="5374.29"/>
    <d v="2018-08-26T00:00:00"/>
    <x v="4"/>
    <x v="0"/>
    <s v="2018"/>
    <x v="0"/>
    <n v="34"/>
    <x v="1954"/>
    <n v="5349.19"/>
    <s v="Australia"/>
    <x v="0"/>
  </r>
  <r>
    <s v="AUD"/>
    <s v="POS"/>
    <s v="Billy"/>
    <n v="6748.24"/>
    <d v="2018-08-26T00:00:00"/>
    <x v="4"/>
    <x v="0"/>
    <s v="2018"/>
    <x v="1"/>
    <n v="52"/>
    <x v="874"/>
    <n v="6728.94"/>
    <s v="Australia"/>
    <x v="0"/>
  </r>
  <r>
    <s v="AUD"/>
    <s v="SALES-POS"/>
    <s v="Jessica"/>
    <n v="3758.11"/>
    <d v="2018-08-26T00:00:00"/>
    <x v="4"/>
    <x v="0"/>
    <s v="2018"/>
    <x v="0"/>
    <n v="21"/>
    <x v="1955"/>
    <n v="3726.9900000000002"/>
    <s v="Australia"/>
    <x v="0"/>
  </r>
  <r>
    <s v="AUD"/>
    <s v="SALES-POS"/>
    <s v="Billy"/>
    <n v="6719"/>
    <d v="2018-08-26T00:00:00"/>
    <x v="4"/>
    <x v="0"/>
    <s v="2018"/>
    <x v="1"/>
    <n v="52"/>
    <x v="1379"/>
    <n v="6689.76"/>
    <s v="Australia"/>
    <x v="0"/>
  </r>
  <r>
    <s v="AUD"/>
    <s v="POS"/>
    <s v="Kaitlyn"/>
    <n v="2356.02"/>
    <d v="2018-08-27T00:00:00"/>
    <x v="5"/>
    <x v="0"/>
    <s v="2018"/>
    <x v="0"/>
    <n v="21"/>
    <x v="1956"/>
    <n v="2298.37"/>
    <s v="Australia"/>
    <x v="0"/>
  </r>
  <r>
    <s v="AUD"/>
    <s v="SALES-POS"/>
    <s v="Kimberly"/>
    <n v="1572.55"/>
    <d v="2018-08-27T00:00:00"/>
    <x v="5"/>
    <x v="0"/>
    <s v="2018"/>
    <x v="0"/>
    <n v="24"/>
    <x v="1638"/>
    <n v="1564.61"/>
    <s v="Australia"/>
    <x v="0"/>
  </r>
  <r>
    <s v="AUD"/>
    <s v="PAYMENT"/>
    <s v="Eric"/>
    <n v="36085.74"/>
    <d v="2018-08-27T00:00:00"/>
    <x v="5"/>
    <x v="0"/>
    <s v="2018"/>
    <x v="1"/>
    <n v="42"/>
    <x v="96"/>
    <n v="35917.74"/>
    <s v="Australia"/>
    <x v="0"/>
  </r>
  <r>
    <s v="AUD"/>
    <s v="PAYMENT"/>
    <s v="Lucas"/>
    <n v="8074.32"/>
    <d v="2018-08-27T00:00:00"/>
    <x v="5"/>
    <x v="0"/>
    <s v="2018"/>
    <x v="1"/>
    <n v="21"/>
    <x v="1100"/>
    <n v="7884.32"/>
    <s v="Australia"/>
    <x v="0"/>
  </r>
  <r>
    <s v="AUD"/>
    <s v="INTER BANK"/>
    <s v="Matthew"/>
    <n v="7835.22"/>
    <d v="2018-08-27T00:00:00"/>
    <x v="5"/>
    <x v="0"/>
    <s v="2018"/>
    <x v="1"/>
    <n v="39"/>
    <x v="92"/>
    <n v="7802.22"/>
    <s v="Australia"/>
    <x v="0"/>
  </r>
  <r>
    <s v="AUD"/>
    <s v="INTER BANK"/>
    <s v="Susan"/>
    <n v="5145.95"/>
    <d v="2018-08-27T00:00:00"/>
    <x v="5"/>
    <x v="0"/>
    <s v="2018"/>
    <x v="0"/>
    <n v="19"/>
    <x v="164"/>
    <n v="5121.95"/>
    <s v="Australia"/>
    <x v="0"/>
  </r>
  <r>
    <s v="AUD"/>
    <s v="PAYMENT"/>
    <s v="Kaitlyn"/>
    <n v="2176.02"/>
    <d v="2018-08-27T00:00:00"/>
    <x v="5"/>
    <x v="0"/>
    <s v="2018"/>
    <x v="0"/>
    <n v="21"/>
    <x v="1794"/>
    <n v="1996.02"/>
    <s v="Australia"/>
    <x v="0"/>
  </r>
  <r>
    <s v="AUD"/>
    <s v="PAYMENT"/>
    <s v="Dustin"/>
    <n v="4074.52"/>
    <d v="2018-08-27T00:00:00"/>
    <x v="5"/>
    <x v="0"/>
    <s v="2018"/>
    <x v="1"/>
    <n v="28"/>
    <x v="1957"/>
    <n v="3978.52"/>
    <s v="Australia"/>
    <x v="0"/>
  </r>
  <r>
    <s v="AUD"/>
    <s v="PAYMENT"/>
    <s v="Michele"/>
    <n v="3467.73"/>
    <d v="2018-08-27T00:00:00"/>
    <x v="5"/>
    <x v="0"/>
    <s v="2018"/>
    <x v="0"/>
    <n v="30"/>
    <x v="285"/>
    <n v="3401.73"/>
    <s v="Australia"/>
    <x v="0"/>
  </r>
  <r>
    <s v="AUD"/>
    <s v="PAYMENT"/>
    <s v="Richard"/>
    <n v="4131.6899999999996"/>
    <d v="2018-08-27T00:00:00"/>
    <x v="5"/>
    <x v="0"/>
    <s v="2018"/>
    <x v="1"/>
    <n v="22"/>
    <x v="40"/>
    <n v="4097.6899999999996"/>
    <s v="Australia"/>
    <x v="0"/>
  </r>
  <r>
    <s v="AUD"/>
    <s v="PAYMENT"/>
    <s v="Maria"/>
    <n v="3435.23"/>
    <d v="2018-08-27T00:00:00"/>
    <x v="5"/>
    <x v="0"/>
    <s v="2018"/>
    <x v="0"/>
    <n v="35"/>
    <x v="75"/>
    <n v="3400.23"/>
    <s v="Australia"/>
    <x v="0"/>
  </r>
  <r>
    <s v="AUD"/>
    <s v="SALES-POS"/>
    <s v="Joseph"/>
    <n v="2973.69"/>
    <d v="2018-08-27T00:00:00"/>
    <x v="5"/>
    <x v="0"/>
    <s v="2018"/>
    <x v="1"/>
    <n v="21"/>
    <x v="1958"/>
    <n v="2952.2200000000003"/>
    <s v="Australia"/>
    <x v="0"/>
  </r>
  <r>
    <s v="AUD"/>
    <s v="INTER BANK"/>
    <s v="Natasha"/>
    <n v="193479.49"/>
    <d v="2018-08-27T00:00:00"/>
    <x v="5"/>
    <x v="0"/>
    <s v="2018"/>
    <x v="0"/>
    <n v="40"/>
    <x v="549"/>
    <n v="193428.49"/>
    <s v="Australia"/>
    <x v="0"/>
  </r>
  <r>
    <s v="AUD"/>
    <s v="SALES-POS"/>
    <s v="Michelle"/>
    <n v="7162.38"/>
    <d v="2018-08-27T00:00:00"/>
    <x v="5"/>
    <x v="0"/>
    <s v="2018"/>
    <x v="0"/>
    <n v="19"/>
    <x v="1959"/>
    <n v="7140.9000000000005"/>
    <s v="Australia"/>
    <x v="0"/>
  </r>
  <r>
    <s v="AUD"/>
    <s v="SALES-POS"/>
    <s v="Cindy"/>
    <n v="7536.15"/>
    <d v="2018-08-27T00:00:00"/>
    <x v="5"/>
    <x v="0"/>
    <s v="2018"/>
    <x v="0"/>
    <n v="19"/>
    <x v="1960"/>
    <n v="7510.29"/>
    <s v="Australia"/>
    <x v="0"/>
  </r>
  <r>
    <s v="AUD"/>
    <s v="INTER BANK"/>
    <s v="Richard"/>
    <n v="15727.25"/>
    <d v="2018-08-27T00:00:00"/>
    <x v="5"/>
    <x v="0"/>
    <s v="2018"/>
    <x v="1"/>
    <n v="24"/>
    <x v="14"/>
    <n v="15688.25"/>
    <s v="Australia"/>
    <x v="0"/>
  </r>
  <r>
    <s v="AUD"/>
    <s v="SALES-POS"/>
    <s v="Natasha"/>
    <n v="193455"/>
    <d v="2018-08-27T00:00:00"/>
    <x v="5"/>
    <x v="0"/>
    <s v="2018"/>
    <x v="0"/>
    <n v="40"/>
    <x v="1961"/>
    <n v="193430.51"/>
    <s v="Australia"/>
    <x v="0"/>
  </r>
  <r>
    <s v="AUD"/>
    <s v="POS"/>
    <s v="Melissa"/>
    <n v="3551.55"/>
    <d v="2018-08-27T00:00:00"/>
    <x v="5"/>
    <x v="0"/>
    <s v="2018"/>
    <x v="0"/>
    <n v="30"/>
    <x v="1962"/>
    <n v="3465.01"/>
    <s v="Australia"/>
    <x v="0"/>
  </r>
  <r>
    <s v="AUD"/>
    <s v="SALES-POS"/>
    <s v="Heather"/>
    <n v="2982.21"/>
    <d v="2018-08-27T00:00:00"/>
    <x v="5"/>
    <x v="0"/>
    <s v="2018"/>
    <x v="0"/>
    <n v="41"/>
    <x v="1963"/>
    <n v="2972.31"/>
    <s v="Australia"/>
    <x v="0"/>
  </r>
  <r>
    <s v="AUD"/>
    <s v="SALES-POS"/>
    <s v="Ryan"/>
    <n v="2256.04"/>
    <d v="2018-08-27T00:00:00"/>
    <x v="5"/>
    <x v="0"/>
    <s v="2018"/>
    <x v="1"/>
    <n v="31"/>
    <x v="1146"/>
    <n v="2243.8200000000002"/>
    <s v="Australia"/>
    <x v="0"/>
  </r>
  <r>
    <s v="AUD"/>
    <s v="SALES-POS"/>
    <s v="Jacqueline"/>
    <n v="6578.08"/>
    <d v="2018-08-27T00:00:00"/>
    <x v="5"/>
    <x v="0"/>
    <s v="2018"/>
    <x v="0"/>
    <n v="30"/>
    <x v="1964"/>
    <n v="6552.54"/>
    <s v="Australia"/>
    <x v="0"/>
  </r>
  <r>
    <s v="AUD"/>
    <s v="SALES-POS"/>
    <s v="Karen"/>
    <n v="5220.38"/>
    <d v="2018-08-27T00:00:00"/>
    <x v="5"/>
    <x v="0"/>
    <s v="2018"/>
    <x v="0"/>
    <n v="26"/>
    <x v="277"/>
    <n v="5198.07"/>
    <s v="Australia"/>
    <x v="0"/>
  </r>
  <r>
    <s v="AUD"/>
    <s v="POS"/>
    <s v="Jacqueline"/>
    <n v="6564.76"/>
    <d v="2018-08-27T00:00:00"/>
    <x v="5"/>
    <x v="0"/>
    <s v="2018"/>
    <x v="0"/>
    <n v="30"/>
    <x v="1965"/>
    <n v="6551.4400000000005"/>
    <s v="Australia"/>
    <x v="0"/>
  </r>
  <r>
    <s v="AUD"/>
    <s v="POS"/>
    <s v="Jessica"/>
    <n v="18130.900000000001"/>
    <d v="2018-08-27T00:00:00"/>
    <x v="5"/>
    <x v="0"/>
    <s v="2018"/>
    <x v="0"/>
    <n v="34"/>
    <x v="656"/>
    <n v="18112.120000000003"/>
    <s v="Australia"/>
    <x v="0"/>
  </r>
  <r>
    <s v="AUD"/>
    <s v="POS"/>
    <s v="Linda"/>
    <n v="3738.1"/>
    <d v="2018-08-27T00:00:00"/>
    <x v="5"/>
    <x v="0"/>
    <s v="2018"/>
    <x v="0"/>
    <n v="24"/>
    <x v="1966"/>
    <n v="3725.39"/>
    <s v="Australia"/>
    <x v="0"/>
  </r>
  <r>
    <s v="AUD"/>
    <s v="SALES-POS"/>
    <s v="Kaitlyn"/>
    <n v="2162.15"/>
    <d v="2018-08-27T00:00:00"/>
    <x v="5"/>
    <x v="0"/>
    <s v="2018"/>
    <x v="0"/>
    <n v="21"/>
    <x v="745"/>
    <n v="2148.2800000000002"/>
    <s v="Australia"/>
    <x v="0"/>
  </r>
  <r>
    <s v="AUD"/>
    <s v="SALES-POS"/>
    <s v="Kenneth"/>
    <n v="9365.19"/>
    <d v="2018-08-27T00:00:00"/>
    <x v="5"/>
    <x v="0"/>
    <s v="2018"/>
    <x v="1"/>
    <n v="35"/>
    <x v="1967"/>
    <n v="9340.35"/>
    <s v="Australia"/>
    <x v="0"/>
  </r>
  <r>
    <s v="AUD"/>
    <s v="POS"/>
    <s v="Rhonda"/>
    <n v="2168.19"/>
    <d v="2018-08-27T00:00:00"/>
    <x v="5"/>
    <x v="0"/>
    <s v="2018"/>
    <x v="0"/>
    <n v="40"/>
    <x v="1968"/>
    <n v="2017.5900000000001"/>
    <s v="Australia"/>
    <x v="0"/>
  </r>
  <r>
    <s v="AUD"/>
    <s v="SALES-POS"/>
    <s v="Jessica"/>
    <n v="18110.73"/>
    <d v="2018-08-27T00:00:00"/>
    <x v="5"/>
    <x v="0"/>
    <s v="2018"/>
    <x v="0"/>
    <n v="34"/>
    <x v="1969"/>
    <n v="18090.560000000001"/>
    <s v="Australia"/>
    <x v="0"/>
  </r>
  <r>
    <s v="AUD"/>
    <s v="POS"/>
    <s v="Tonya"/>
    <n v="3123.67"/>
    <d v="2018-08-27T00:00:00"/>
    <x v="5"/>
    <x v="0"/>
    <s v="2018"/>
    <x v="0"/>
    <n v="27"/>
    <x v="1663"/>
    <n v="3104.15"/>
    <s v="Australia"/>
    <x v="0"/>
  </r>
  <r>
    <s v="AUD"/>
    <s v="PAYMENT"/>
    <s v="Tonya"/>
    <n v="2929.67"/>
    <d v="2018-08-27T00:00:00"/>
    <x v="5"/>
    <x v="0"/>
    <s v="2018"/>
    <x v="0"/>
    <n v="27"/>
    <x v="1125"/>
    <n v="2735.67"/>
    <s v="Australia"/>
    <x v="0"/>
  </r>
  <r>
    <s v="AUD"/>
    <s v="POS"/>
    <s v="Daniel"/>
    <n v="2934.49"/>
    <d v="2018-08-27T00:00:00"/>
    <x v="5"/>
    <x v="0"/>
    <s v="2018"/>
    <x v="1"/>
    <n v="22"/>
    <x v="1970"/>
    <n v="2830.45"/>
    <s v="Australia"/>
    <x v="0"/>
  </r>
  <r>
    <s v="AUD"/>
    <s v="POS"/>
    <s v="Kimberly"/>
    <n v="1564.28"/>
    <d v="2018-08-27T00:00:00"/>
    <x v="5"/>
    <x v="0"/>
    <s v="2018"/>
    <x v="0"/>
    <n v="24"/>
    <x v="1971"/>
    <n v="1556.01"/>
    <s v="Australia"/>
    <x v="0"/>
  </r>
  <r>
    <s v="AUD"/>
    <s v="SALES-POS"/>
    <s v="Michael"/>
    <n v="1373.52"/>
    <d v="2018-08-27T00:00:00"/>
    <x v="5"/>
    <x v="0"/>
    <s v="2018"/>
    <x v="1"/>
    <n v="38"/>
    <x v="1972"/>
    <n v="1350.22"/>
    <s v="Australia"/>
    <x v="0"/>
  </r>
  <r>
    <s v="AUD"/>
    <s v="POS"/>
    <s v="Ryan"/>
    <n v="2241.83"/>
    <d v="2018-08-27T00:00:00"/>
    <x v="5"/>
    <x v="0"/>
    <s v="2018"/>
    <x v="1"/>
    <n v="31"/>
    <x v="1973"/>
    <n v="2227.62"/>
    <s v="Australia"/>
    <x v="0"/>
  </r>
  <r>
    <s v="AUD"/>
    <s v="SALES-POS"/>
    <s v="Joseph"/>
    <n v="2943.36"/>
    <d v="2018-08-27T00:00:00"/>
    <x v="5"/>
    <x v="0"/>
    <s v="2018"/>
    <x v="1"/>
    <n v="21"/>
    <x v="187"/>
    <n v="2913.03"/>
    <s v="Australia"/>
    <x v="0"/>
  </r>
  <r>
    <s v="AUD"/>
    <s v="POS"/>
    <s v="Christopher"/>
    <n v="9546.41"/>
    <d v="2018-08-27T00:00:00"/>
    <x v="5"/>
    <x v="0"/>
    <s v="2018"/>
    <x v="1"/>
    <n v="35"/>
    <x v="1974"/>
    <n v="9535.15"/>
    <s v="Australia"/>
    <x v="0"/>
  </r>
  <r>
    <s v="AUD"/>
    <s v="POS"/>
    <s v="Mackenzie"/>
    <n v="3244.57"/>
    <d v="2018-08-27T00:00:00"/>
    <x v="5"/>
    <x v="0"/>
    <s v="2018"/>
    <x v="0"/>
    <n v="18"/>
    <x v="217"/>
    <n v="3239.5800000000004"/>
    <s v="Australia"/>
    <x v="0"/>
  </r>
  <r>
    <s v="AUD"/>
    <s v="SALES-POS"/>
    <s v="Ronald"/>
    <n v="432.46"/>
    <d v="2018-08-27T00:00:00"/>
    <x v="5"/>
    <x v="0"/>
    <s v="2018"/>
    <x v="1"/>
    <n v="25"/>
    <x v="1975"/>
    <n v="403.52"/>
    <s v="Australia"/>
    <x v="0"/>
  </r>
  <r>
    <s v="AUD"/>
    <s v="PAY/SALARY"/>
    <s v="Robin"/>
    <n v="5719.06"/>
    <d v="2018-08-27T00:00:00"/>
    <x v="5"/>
    <x v="0"/>
    <s v="2018"/>
    <x v="0"/>
    <n v="34"/>
    <x v="572"/>
    <n v="4007.67"/>
    <s v="Australia"/>
    <x v="1"/>
  </r>
  <r>
    <s v="AUD"/>
    <s v="PAYMENT"/>
    <s v="Robin"/>
    <n v="5673.06"/>
    <d v="2018-08-27T00:00:00"/>
    <x v="5"/>
    <x v="0"/>
    <s v="2018"/>
    <x v="0"/>
    <n v="34"/>
    <x v="58"/>
    <n v="5627.06"/>
    <s v="Australia"/>
    <x v="0"/>
  </r>
  <r>
    <s v="AUD"/>
    <s v="PAYMENT"/>
    <s v="Michael"/>
    <n v="52352.83"/>
    <d v="2018-08-27T00:00:00"/>
    <x v="5"/>
    <x v="0"/>
    <s v="2018"/>
    <x v="1"/>
    <n v="19"/>
    <x v="214"/>
    <n v="52315.83"/>
    <s v="Australia"/>
    <x v="0"/>
  </r>
  <r>
    <s v="AUD"/>
    <s v="PAY/SALARY"/>
    <s v="Rhonda"/>
    <n v="3060.28"/>
    <d v="2018-08-27T00:00:00"/>
    <x v="5"/>
    <x v="0"/>
    <s v="2018"/>
    <x v="0"/>
    <n v="40"/>
    <x v="573"/>
    <n v="2168.19"/>
    <s v="Australia"/>
    <x v="1"/>
  </r>
  <r>
    <s v="AUD"/>
    <s v="INTER BANK"/>
    <s v="Brian"/>
    <n v="107484.34"/>
    <d v="2018-08-27T00:00:00"/>
    <x v="5"/>
    <x v="0"/>
    <s v="2018"/>
    <x v="1"/>
    <n v="42"/>
    <x v="137"/>
    <n v="107287.34"/>
    <s v="Australia"/>
    <x v="0"/>
  </r>
  <r>
    <s v="AUD"/>
    <s v="PAYMENT"/>
    <s v="Ryan"/>
    <n v="34741.29"/>
    <d v="2018-08-27T00:00:00"/>
    <x v="5"/>
    <x v="0"/>
    <s v="2018"/>
    <x v="1"/>
    <n v="38"/>
    <x v="491"/>
    <n v="34699.29"/>
    <s v="Australia"/>
    <x v="0"/>
  </r>
  <r>
    <s v="AUD"/>
    <s v="PAY/SALARY"/>
    <s v="Catherine"/>
    <n v="3414.87"/>
    <d v="2018-08-27T00:00:00"/>
    <x v="5"/>
    <x v="0"/>
    <s v="2018"/>
    <x v="0"/>
    <n v="26"/>
    <x v="1141"/>
    <n v="1571.7299999999998"/>
    <s v="Australia"/>
    <x v="1"/>
  </r>
  <r>
    <s v="AUD"/>
    <s v="SALES-POS"/>
    <s v="Kimberly"/>
    <n v="1527.87"/>
    <d v="2018-08-27T00:00:00"/>
    <x v="5"/>
    <x v="0"/>
    <s v="2018"/>
    <x v="0"/>
    <n v="24"/>
    <x v="1976"/>
    <n v="1491.4599999999998"/>
    <s v="Australia"/>
    <x v="0"/>
  </r>
  <r>
    <s v="AUD"/>
    <s v="SALES-POS"/>
    <s v="Tonya"/>
    <n v="2909"/>
    <d v="2018-08-27T00:00:00"/>
    <x v="5"/>
    <x v="0"/>
    <s v="2018"/>
    <x v="0"/>
    <n v="27"/>
    <x v="1605"/>
    <n v="2888.33"/>
    <s v="Australia"/>
    <x v="0"/>
  </r>
  <r>
    <s v="AUD"/>
    <s v="PAYMENT"/>
    <s v="Matthew"/>
    <n v="7754.22"/>
    <d v="2018-08-27T00:00:00"/>
    <x v="5"/>
    <x v="0"/>
    <s v="2018"/>
    <x v="1"/>
    <n v="39"/>
    <x v="1712"/>
    <n v="7673.22"/>
    <s v="Australia"/>
    <x v="0"/>
  </r>
  <r>
    <s v="AUD"/>
    <s v="PAY/SALARY"/>
    <s v="Timothy"/>
    <n v="5310.91"/>
    <d v="2018-08-27T00:00:00"/>
    <x v="5"/>
    <x v="0"/>
    <s v="2018"/>
    <x v="1"/>
    <n v="20"/>
    <x v="1144"/>
    <n v="3670.08"/>
    <s v="Australia"/>
    <x v="1"/>
  </r>
  <r>
    <s v="AUD"/>
    <s v="PAY/SALARY"/>
    <s v="Maria"/>
    <n v="4298.18"/>
    <d v="2018-08-27T00:00:00"/>
    <x v="5"/>
    <x v="0"/>
    <s v="2018"/>
    <x v="0"/>
    <n v="35"/>
    <x v="579"/>
    <n v="3435.2300000000005"/>
    <s v="Australia"/>
    <x v="1"/>
  </r>
  <r>
    <s v="AUD"/>
    <s v="SALES-POS"/>
    <s v="Diana"/>
    <n v="1439.35"/>
    <d v="2018-08-27T00:00:00"/>
    <x v="5"/>
    <x v="0"/>
    <s v="2018"/>
    <x v="0"/>
    <n v="26"/>
    <x v="1977"/>
    <n v="1435.6"/>
    <s v="Australia"/>
    <x v="0"/>
  </r>
  <r>
    <s v="AUD"/>
    <s v="SALES-POS"/>
    <s v="Ryan"/>
    <n v="2213.6799999999998"/>
    <d v="2018-08-27T00:00:00"/>
    <x v="5"/>
    <x v="0"/>
    <s v="2018"/>
    <x v="1"/>
    <n v="31"/>
    <x v="1978"/>
    <n v="2185.5299999999997"/>
    <s v="Australia"/>
    <x v="0"/>
  </r>
  <r>
    <s v="AUD"/>
    <s v="POS"/>
    <s v="Cindy"/>
    <n v="7517.77"/>
    <d v="2018-08-27T00:00:00"/>
    <x v="5"/>
    <x v="0"/>
    <s v="2018"/>
    <x v="0"/>
    <n v="19"/>
    <x v="1979"/>
    <n v="7499.39"/>
    <s v="Australia"/>
    <x v="0"/>
  </r>
  <r>
    <s v="AUD"/>
    <s v="PAY/SALARY"/>
    <s v="Nathaniel"/>
    <n v="5409.34"/>
    <d v="2018-08-27T00:00:00"/>
    <x v="5"/>
    <x v="0"/>
    <s v="2018"/>
    <x v="1"/>
    <n v="31"/>
    <x v="1148"/>
    <n v="2522.8200000000002"/>
    <s v="Australia"/>
    <x v="1"/>
  </r>
  <r>
    <s v="AUD"/>
    <s v="PAY/SALARY"/>
    <s v="Ricky"/>
    <n v="8607.25"/>
    <d v="2018-08-27T00:00:00"/>
    <x v="5"/>
    <x v="0"/>
    <s v="2018"/>
    <x v="1"/>
    <n v="43"/>
    <x v="584"/>
    <n v="6019.24"/>
    <s v="Australia"/>
    <x v="1"/>
  </r>
  <r>
    <s v="AUD"/>
    <s v="PAY/SALARY"/>
    <s v="Luis"/>
    <n v="4442.8599999999997"/>
    <d v="2018-08-27T00:00:00"/>
    <x v="5"/>
    <x v="0"/>
    <s v="2018"/>
    <x v="1"/>
    <n v="27"/>
    <x v="585"/>
    <n v="3046.6299999999997"/>
    <s v="Australia"/>
    <x v="1"/>
  </r>
  <r>
    <s v="AUD"/>
    <s v="PAY/SALARY"/>
    <s v="Emily"/>
    <n v="30444.74"/>
    <d v="2018-08-27T00:00:00"/>
    <x v="5"/>
    <x v="0"/>
    <s v="2018"/>
    <x v="0"/>
    <n v="43"/>
    <x v="586"/>
    <n v="29780.31"/>
    <s v="Australia"/>
    <x v="1"/>
  </r>
  <r>
    <s v="AUD"/>
    <s v="PAY/SALARY"/>
    <s v="Kimberly"/>
    <n v="2587.71"/>
    <d v="2018-08-27T00:00:00"/>
    <x v="5"/>
    <x v="0"/>
    <s v="2018"/>
    <x v="0"/>
    <n v="24"/>
    <x v="587"/>
    <n v="1527.8700000000001"/>
    <s v="Australia"/>
    <x v="1"/>
  </r>
  <r>
    <s v="AUD"/>
    <s v="PAY/SALARY"/>
    <s v="Edward"/>
    <n v="6609.23"/>
    <d v="2018-08-27T00:00:00"/>
    <x v="5"/>
    <x v="0"/>
    <s v="2018"/>
    <x v="1"/>
    <n v="19"/>
    <x v="588"/>
    <n v="5618.6799999999994"/>
    <s v="Australia"/>
    <x v="1"/>
  </r>
  <r>
    <s v="AUD"/>
    <s v="PAYMENT"/>
    <s v="Jonathan"/>
    <n v="52014.69"/>
    <d v="2018-08-27T00:00:00"/>
    <x v="5"/>
    <x v="0"/>
    <s v="2018"/>
    <x v="1"/>
    <n v="38"/>
    <x v="1980"/>
    <n v="51816.69"/>
    <s v="Australia"/>
    <x v="0"/>
  </r>
  <r>
    <s v="AUD"/>
    <s v="POS"/>
    <s v="Kaitlyn"/>
    <n v="2148.7399999999998"/>
    <d v="2018-08-27T00:00:00"/>
    <x v="5"/>
    <x v="0"/>
    <s v="2018"/>
    <x v="0"/>
    <n v="21"/>
    <x v="1491"/>
    <n v="2135.33"/>
    <s v="Australia"/>
    <x v="0"/>
  </r>
  <r>
    <s v="AUD"/>
    <s v="SALES-POS"/>
    <s v="Linda"/>
    <n v="3720.3"/>
    <d v="2018-08-27T00:00:00"/>
    <x v="5"/>
    <x v="0"/>
    <s v="2018"/>
    <x v="0"/>
    <n v="24"/>
    <x v="1831"/>
    <n v="3702.5"/>
    <s v="Australia"/>
    <x v="0"/>
  </r>
  <r>
    <s v="AUD"/>
    <s v="PAYMENT"/>
    <s v="Lucas"/>
    <n v="8034.32"/>
    <d v="2018-08-27T00:00:00"/>
    <x v="5"/>
    <x v="0"/>
    <s v="2018"/>
    <x v="1"/>
    <n v="21"/>
    <x v="257"/>
    <n v="7994.32"/>
    <s v="Australia"/>
    <x v="0"/>
  </r>
  <r>
    <s v="AUD"/>
    <s v="PAY/SALARY"/>
    <s v="Michael"/>
    <n v="7125.16"/>
    <d v="2018-08-27T00:00:00"/>
    <x v="5"/>
    <x v="0"/>
    <s v="2018"/>
    <x v="1"/>
    <n v="40"/>
    <x v="590"/>
    <n v="4844.7999999999993"/>
    <s v="Australia"/>
    <x v="1"/>
  </r>
  <r>
    <s v="AUD"/>
    <s v="PAYMENT"/>
    <s v="Craig"/>
    <n v="32522.16"/>
    <d v="2018-08-27T00:00:00"/>
    <x v="5"/>
    <x v="0"/>
    <s v="2018"/>
    <x v="1"/>
    <n v="28"/>
    <x v="591"/>
    <n v="32502.16"/>
    <s v="Australia"/>
    <x v="0"/>
  </r>
  <r>
    <s v="AUD"/>
    <s v="INTER BANK"/>
    <s v="Christopher"/>
    <n v="58041.23"/>
    <d v="2018-08-27T00:00:00"/>
    <x v="5"/>
    <x v="0"/>
    <s v="2018"/>
    <x v="1"/>
    <n v="33"/>
    <x v="122"/>
    <n v="57884.23"/>
    <s v="Australia"/>
    <x v="0"/>
  </r>
  <r>
    <s v="AUD"/>
    <s v="PAYMENT"/>
    <s v="Scott"/>
    <n v="2036.61"/>
    <d v="2018-08-27T00:00:00"/>
    <x v="5"/>
    <x v="0"/>
    <s v="2018"/>
    <x v="1"/>
    <n v="23"/>
    <x v="1439"/>
    <n v="1871.61"/>
    <s v="Australia"/>
    <x v="0"/>
  </r>
  <r>
    <s v="AUD"/>
    <s v="PAY/SALARY"/>
    <s v="Melissa"/>
    <n v="5188.2700000000004"/>
    <d v="2018-08-27T00:00:00"/>
    <x v="5"/>
    <x v="0"/>
    <s v="2018"/>
    <x v="0"/>
    <n v="30"/>
    <x v="592"/>
    <n v="3551.55"/>
    <s v="Australia"/>
    <x v="1"/>
  </r>
  <r>
    <s v="AUD"/>
    <s v="SALES-POS"/>
    <s v="Diana"/>
    <n v="1435.4"/>
    <d v="2018-08-27T00:00:00"/>
    <x v="5"/>
    <x v="0"/>
    <s v="2018"/>
    <x v="0"/>
    <n v="26"/>
    <x v="1716"/>
    <n v="1431.45"/>
    <s v="Australia"/>
    <x v="0"/>
  </r>
  <r>
    <s v="AUD"/>
    <s v="SALES-POS"/>
    <s v="Ronald"/>
    <n v="403.69"/>
    <d v="2018-08-27T00:00:00"/>
    <x v="5"/>
    <x v="0"/>
    <s v="2018"/>
    <x v="1"/>
    <n v="25"/>
    <x v="1582"/>
    <n v="374.92"/>
    <s v="Australia"/>
    <x v="0"/>
  </r>
  <r>
    <s v="AUD"/>
    <s v="SALES-POS"/>
    <s v="Susan"/>
    <n v="4047.05"/>
    <d v="2018-08-27T00:00:00"/>
    <x v="5"/>
    <x v="0"/>
    <s v="2018"/>
    <x v="0"/>
    <n v="20"/>
    <x v="1981"/>
    <n v="4020.0800000000004"/>
    <s v="Australia"/>
    <x v="0"/>
  </r>
  <r>
    <s v="AUD"/>
    <s v="INTER BANK"/>
    <s v="Michele"/>
    <n v="3412.73"/>
    <d v="2018-08-27T00:00:00"/>
    <x v="5"/>
    <x v="0"/>
    <s v="2018"/>
    <x v="0"/>
    <n v="30"/>
    <x v="17"/>
    <n v="3357.73"/>
    <s v="Australia"/>
    <x v="0"/>
  </r>
  <r>
    <s v="AUD"/>
    <s v="PAYMENT"/>
    <s v="Marissa"/>
    <n v="5581.52"/>
    <d v="2018-08-27T00:00:00"/>
    <x v="5"/>
    <x v="0"/>
    <s v="2018"/>
    <x v="0"/>
    <n v="23"/>
    <x v="16"/>
    <n v="5559.52"/>
    <s v="Australia"/>
    <x v="0"/>
  </r>
  <r>
    <s v="AUD"/>
    <s v="SALES-POS"/>
    <s v="Melissa"/>
    <n v="5172.66"/>
    <d v="2018-08-27T00:00:00"/>
    <x v="5"/>
    <x v="0"/>
    <s v="2018"/>
    <x v="0"/>
    <n v="30"/>
    <x v="7"/>
    <n v="5157.05"/>
    <s v="Australia"/>
    <x v="0"/>
  </r>
  <r>
    <s v="AUD"/>
    <s v="POS"/>
    <s v="Diana"/>
    <n v="1414.4"/>
    <d v="2018-08-27T00:00:00"/>
    <x v="5"/>
    <x v="0"/>
    <s v="2018"/>
    <x v="0"/>
    <n v="26"/>
    <x v="9"/>
    <n v="1393.4"/>
    <s v="Australia"/>
    <x v="0"/>
  </r>
  <r>
    <s v="AUD"/>
    <s v="POS"/>
    <s v="Susan"/>
    <n v="4013.65"/>
    <d v="2018-08-27T00:00:00"/>
    <x v="5"/>
    <x v="0"/>
    <s v="2018"/>
    <x v="0"/>
    <n v="20"/>
    <x v="1982"/>
    <n v="3980.25"/>
    <s v="Australia"/>
    <x v="0"/>
  </r>
  <r>
    <s v="AUD"/>
    <s v="POS"/>
    <s v="Kimberly"/>
    <n v="2579.84"/>
    <d v="2018-08-27T00:00:00"/>
    <x v="5"/>
    <x v="0"/>
    <s v="2018"/>
    <x v="0"/>
    <n v="24"/>
    <x v="1983"/>
    <n v="2571.9700000000003"/>
    <s v="Australia"/>
    <x v="0"/>
  </r>
  <r>
    <s v="AUD"/>
    <s v="POS"/>
    <s v="Robert"/>
    <n v="4553.0600000000004"/>
    <d v="2018-08-27T00:00:00"/>
    <x v="5"/>
    <x v="0"/>
    <s v="2018"/>
    <x v="1"/>
    <n v="20"/>
    <x v="273"/>
    <n v="4540.26"/>
    <s v="Australia"/>
    <x v="0"/>
  </r>
  <r>
    <s v="AUD"/>
    <s v="PAY/SALARY"/>
    <s v="Michael"/>
    <n v="55207.57"/>
    <d v="2018-08-27T00:00:00"/>
    <x v="5"/>
    <x v="0"/>
    <s v="2018"/>
    <x v="1"/>
    <n v="19"/>
    <x v="1158"/>
    <n v="52352.83"/>
    <s v="Australia"/>
    <x v="1"/>
  </r>
  <r>
    <s v="AUD"/>
    <s v="PAYMENT"/>
    <s v="Tim"/>
    <n v="62289.22"/>
    <d v="2018-08-27T00:00:00"/>
    <x v="5"/>
    <x v="0"/>
    <s v="2018"/>
    <x v="1"/>
    <n v="40"/>
    <x v="386"/>
    <n v="62213.22"/>
    <s v="Australia"/>
    <x v="0"/>
  </r>
  <r>
    <s v="AUD"/>
    <s v="PAYMENT"/>
    <s v="Susan"/>
    <n v="5109.95"/>
    <d v="2018-08-27T00:00:00"/>
    <x v="5"/>
    <x v="0"/>
    <s v="2018"/>
    <x v="0"/>
    <n v="19"/>
    <x v="25"/>
    <n v="5073.95"/>
    <s v="Australia"/>
    <x v="0"/>
  </r>
  <r>
    <s v="AUD"/>
    <s v="PAY/SALARY"/>
    <s v="Craig"/>
    <n v="36576.93"/>
    <d v="2018-08-27T00:00:00"/>
    <x v="5"/>
    <x v="0"/>
    <s v="2018"/>
    <x v="1"/>
    <n v="28"/>
    <x v="1159"/>
    <n v="32522.16"/>
    <s v="Australia"/>
    <x v="1"/>
  </r>
  <r>
    <s v="AUD"/>
    <s v="PAYMENT"/>
    <s v="Kimberly"/>
    <n v="2526.84"/>
    <d v="2018-08-27T00:00:00"/>
    <x v="5"/>
    <x v="0"/>
    <s v="2018"/>
    <x v="0"/>
    <n v="24"/>
    <x v="339"/>
    <n v="2473.84"/>
    <s v="Australia"/>
    <x v="0"/>
  </r>
  <r>
    <s v="AUD"/>
    <s v="POS"/>
    <s v="Michelle"/>
    <n v="7141.82"/>
    <d v="2018-08-27T00:00:00"/>
    <x v="5"/>
    <x v="0"/>
    <s v="2018"/>
    <x v="0"/>
    <n v="19"/>
    <x v="1984"/>
    <n v="7121.2599999999993"/>
    <s v="Australia"/>
    <x v="0"/>
  </r>
  <r>
    <s v="AUD"/>
    <s v="SALES-POS"/>
    <s v="Ruth"/>
    <n v="2820.89"/>
    <d v="2018-08-27T00:00:00"/>
    <x v="5"/>
    <x v="0"/>
    <s v="2018"/>
    <x v="0"/>
    <n v="47"/>
    <x v="1985"/>
    <n v="2786.92"/>
    <s v="Australia"/>
    <x v="0"/>
  </r>
  <r>
    <s v="AUD"/>
    <s v="PAYMENT"/>
    <s v="Amy"/>
    <n v="1276.94"/>
    <d v="2018-08-27T00:00:00"/>
    <x v="5"/>
    <x v="0"/>
    <s v="2018"/>
    <x v="0"/>
    <n v="43"/>
    <x v="548"/>
    <n v="1087.94"/>
    <s v="Australia"/>
    <x v="0"/>
  </r>
  <r>
    <s v="AUD"/>
    <s v="POS"/>
    <s v="Richard"/>
    <n v="15713.1"/>
    <d v="2018-08-27T00:00:00"/>
    <x v="5"/>
    <x v="0"/>
    <s v="2018"/>
    <x v="1"/>
    <n v="24"/>
    <x v="1766"/>
    <n v="15698.95"/>
    <s v="Australia"/>
    <x v="0"/>
  </r>
  <r>
    <s v="AUD"/>
    <s v="PAYMENT"/>
    <s v="Charles"/>
    <n v="6954.8"/>
    <d v="2018-08-27T00:00:00"/>
    <x v="5"/>
    <x v="0"/>
    <s v="2018"/>
    <x v="1"/>
    <n v="18"/>
    <x v="17"/>
    <n v="6899.8"/>
    <s v="Australia"/>
    <x v="0"/>
  </r>
  <r>
    <s v="AUD"/>
    <s v="SALES-POS"/>
    <s v="James"/>
    <n v="10223.379999999999"/>
    <d v="2018-08-27T00:00:00"/>
    <x v="5"/>
    <x v="0"/>
    <s v="2018"/>
    <x v="1"/>
    <n v="28"/>
    <x v="1296"/>
    <n v="10212.879999999999"/>
    <s v="Australia"/>
    <x v="0"/>
  </r>
  <r>
    <s v="AUD"/>
    <s v="POS"/>
    <s v="Virginia"/>
    <n v="4033.67"/>
    <d v="2018-08-27T00:00:00"/>
    <x v="5"/>
    <x v="0"/>
    <s v="2018"/>
    <x v="0"/>
    <n v="20"/>
    <x v="1986"/>
    <n v="3988.6800000000003"/>
    <s v="Australia"/>
    <x v="0"/>
  </r>
  <r>
    <s v="AUD"/>
    <s v="PAYMENT"/>
    <s v="Tyler"/>
    <n v="4128.91"/>
    <d v="2018-08-27T00:00:00"/>
    <x v="5"/>
    <x v="0"/>
    <s v="2018"/>
    <x v="1"/>
    <n v="69"/>
    <x v="606"/>
    <n v="4064.91"/>
    <s v="Australia"/>
    <x v="0"/>
  </r>
  <r>
    <s v="AUD"/>
    <s v="PAYMENT"/>
    <s v="Brian"/>
    <n v="107451.34"/>
    <d v="2018-08-27T00:00:00"/>
    <x v="5"/>
    <x v="0"/>
    <s v="2018"/>
    <x v="1"/>
    <n v="42"/>
    <x v="92"/>
    <n v="107418.34"/>
    <s v="Australia"/>
    <x v="0"/>
  </r>
  <r>
    <s v="AUD"/>
    <s v="PAYMENT"/>
    <s v="Lori"/>
    <n v="2059.4699999999998"/>
    <d v="2018-08-27T00:00:00"/>
    <x v="5"/>
    <x v="0"/>
    <s v="2018"/>
    <x v="0"/>
    <n v="18"/>
    <x v="617"/>
    <n v="1998.4699999999998"/>
    <s v="Australia"/>
    <x v="0"/>
  </r>
  <r>
    <s v="AUD"/>
    <s v="POS"/>
    <s v="Ricky"/>
    <n v="8597.44"/>
    <d v="2018-08-27T00:00:00"/>
    <x v="5"/>
    <x v="0"/>
    <s v="2018"/>
    <x v="1"/>
    <n v="43"/>
    <x v="1561"/>
    <n v="8587.630000000001"/>
    <s v="Australia"/>
    <x v="0"/>
  </r>
  <r>
    <s v="AUD"/>
    <s v="POS"/>
    <s v="Tonya"/>
    <n v="2896.26"/>
    <d v="2018-08-27T00:00:00"/>
    <x v="5"/>
    <x v="0"/>
    <s v="2018"/>
    <x v="0"/>
    <n v="27"/>
    <x v="1987"/>
    <n v="2883.5200000000004"/>
    <s v="Australia"/>
    <x v="0"/>
  </r>
  <r>
    <s v="AUD"/>
    <s v="POS"/>
    <s v="Rhonda"/>
    <n v="3047.48"/>
    <d v="2018-08-27T00:00:00"/>
    <x v="5"/>
    <x v="0"/>
    <s v="2018"/>
    <x v="0"/>
    <n v="40"/>
    <x v="273"/>
    <n v="3034.68"/>
    <s v="Australia"/>
    <x v="0"/>
  </r>
  <r>
    <s v="AUD"/>
    <s v="INTER BANK"/>
    <s v="Sandra"/>
    <n v="5222.29"/>
    <d v="2018-08-27T00:00:00"/>
    <x v="5"/>
    <x v="0"/>
    <s v="2018"/>
    <x v="0"/>
    <n v="34"/>
    <x v="1384"/>
    <n v="5070.29"/>
    <s v="Australia"/>
    <x v="0"/>
  </r>
  <r>
    <s v="AUD"/>
    <s v="POS"/>
    <s v="Rhonda"/>
    <n v="3022.78"/>
    <d v="2018-08-27T00:00:00"/>
    <x v="5"/>
    <x v="0"/>
    <s v="2018"/>
    <x v="0"/>
    <n v="40"/>
    <x v="251"/>
    <n v="2998.0800000000004"/>
    <s v="Australia"/>
    <x v="0"/>
  </r>
  <r>
    <s v="AUD"/>
    <s v="SALES-POS"/>
    <s v="Michael"/>
    <n v="1348.13"/>
    <d v="2018-08-27T00:00:00"/>
    <x v="5"/>
    <x v="0"/>
    <s v="2018"/>
    <x v="1"/>
    <n v="38"/>
    <x v="1988"/>
    <n v="1322.74"/>
    <s v="Australia"/>
    <x v="0"/>
  </r>
  <r>
    <s v="AUD"/>
    <s v="SALES-POS"/>
    <s v="Ryan"/>
    <n v="2200.08"/>
    <d v="2018-08-27T00:00:00"/>
    <x v="5"/>
    <x v="0"/>
    <s v="2018"/>
    <x v="1"/>
    <n v="31"/>
    <x v="1037"/>
    <n v="2186.48"/>
    <s v="Australia"/>
    <x v="0"/>
  </r>
  <r>
    <s v="AUD"/>
    <s v="SALES-POS"/>
    <s v="Kaitlyn"/>
    <n v="2120.0100000000002"/>
    <d v="2018-08-27T00:00:00"/>
    <x v="5"/>
    <x v="0"/>
    <s v="2018"/>
    <x v="0"/>
    <n v="21"/>
    <x v="1989"/>
    <n v="2091.2800000000002"/>
    <s v="Australia"/>
    <x v="0"/>
  </r>
  <r>
    <s v="AUD"/>
    <s v="PAYMENT"/>
    <s v="Edward"/>
    <n v="6578.23"/>
    <d v="2018-08-27T00:00:00"/>
    <x v="5"/>
    <x v="0"/>
    <s v="2018"/>
    <x v="1"/>
    <n v="19"/>
    <x v="476"/>
    <n v="6547.23"/>
    <s v="Australia"/>
    <x v="0"/>
  </r>
  <r>
    <s v="AUD"/>
    <s v="SALES-POS"/>
    <s v="Robert"/>
    <n v="4514.9799999999996"/>
    <d v="2018-08-27T00:00:00"/>
    <x v="5"/>
    <x v="0"/>
    <s v="2018"/>
    <x v="1"/>
    <n v="20"/>
    <x v="1990"/>
    <n v="4476.8999999999996"/>
    <s v="Australia"/>
    <x v="0"/>
  </r>
  <r>
    <s v="AUD"/>
    <s v="SALES-POS"/>
    <s v="Brian"/>
    <n v="107401.35"/>
    <d v="2018-08-27T00:00:00"/>
    <x v="5"/>
    <x v="0"/>
    <s v="2018"/>
    <x v="1"/>
    <n v="42"/>
    <x v="1991"/>
    <n v="107351.36"/>
    <s v="Australia"/>
    <x v="0"/>
  </r>
  <r>
    <s v="AUD"/>
    <s v="SALES-POS"/>
    <s v="Brian"/>
    <n v="107347.52"/>
    <d v="2018-08-27T00:00:00"/>
    <x v="5"/>
    <x v="0"/>
    <s v="2018"/>
    <x v="1"/>
    <n v="42"/>
    <x v="1992"/>
    <n v="107293.69"/>
    <s v="Australia"/>
    <x v="0"/>
  </r>
  <r>
    <s v="AUD"/>
    <s v="PAYMENT"/>
    <s v="Antonio"/>
    <n v="2838.83"/>
    <d v="2018-08-27T00:00:00"/>
    <x v="5"/>
    <x v="0"/>
    <s v="2018"/>
    <x v="1"/>
    <n v="26"/>
    <x v="1170"/>
    <n v="2754.83"/>
    <s v="Australia"/>
    <x v="0"/>
  </r>
  <r>
    <s v="AUD"/>
    <s v="PAYMENT"/>
    <s v="Cindy"/>
    <n v="7429.77"/>
    <d v="2018-08-27T00:00:00"/>
    <x v="5"/>
    <x v="0"/>
    <s v="2018"/>
    <x v="0"/>
    <n v="19"/>
    <x v="861"/>
    <n v="7341.77"/>
    <s v="Australia"/>
    <x v="0"/>
  </r>
  <r>
    <s v="AUD"/>
    <s v="PAYMENT"/>
    <s v="Richard"/>
    <n v="3576.09"/>
    <d v="2018-08-27T00:00:00"/>
    <x v="5"/>
    <x v="0"/>
    <s v="2018"/>
    <x v="1"/>
    <n v="37"/>
    <x v="222"/>
    <n v="3441.09"/>
    <s v="Australia"/>
    <x v="0"/>
  </r>
  <r>
    <s v="AUD"/>
    <s v="PAYMENT"/>
    <s v="Robert"/>
    <n v="6651.31"/>
    <d v="2018-08-27T00:00:00"/>
    <x v="5"/>
    <x v="0"/>
    <s v="2018"/>
    <x v="1"/>
    <n v="26"/>
    <x v="617"/>
    <n v="6590.31"/>
    <s v="Australia"/>
    <x v="0"/>
  </r>
  <r>
    <s v="AUD"/>
    <s v="SALES-POS"/>
    <s v="Rhonda"/>
    <n v="3011.4"/>
    <d v="2018-08-27T00:00:00"/>
    <x v="5"/>
    <x v="0"/>
    <s v="2018"/>
    <x v="0"/>
    <n v="40"/>
    <x v="1571"/>
    <n v="3000.02"/>
    <s v="Australia"/>
    <x v="0"/>
  </r>
  <r>
    <s v="AUD"/>
    <s v="POS"/>
    <s v="Kaitlyn"/>
    <n v="2110.39"/>
    <d v="2018-08-28T00:00:00"/>
    <x v="6"/>
    <x v="0"/>
    <s v="2018"/>
    <x v="0"/>
    <n v="21"/>
    <x v="950"/>
    <n v="2100.77"/>
    <s v="Australia"/>
    <x v="0"/>
  </r>
  <r>
    <s v="AUD"/>
    <s v="SALES-POS"/>
    <s v="Rhonda"/>
    <n v="2995.81"/>
    <d v="2018-08-28T00:00:00"/>
    <x v="6"/>
    <x v="0"/>
    <s v="2018"/>
    <x v="0"/>
    <n v="40"/>
    <x v="1272"/>
    <n v="2980.22"/>
    <s v="Australia"/>
    <x v="0"/>
  </r>
  <r>
    <s v="AUD"/>
    <s v="PAYMENT"/>
    <s v="Matthew"/>
    <n v="7672.22"/>
    <d v="2018-08-28T00:00:00"/>
    <x v="6"/>
    <x v="0"/>
    <s v="2018"/>
    <x v="1"/>
    <n v="39"/>
    <x v="473"/>
    <n v="7590.22"/>
    <s v="Australia"/>
    <x v="0"/>
  </r>
  <r>
    <s v="AUD"/>
    <s v="INTER BANK"/>
    <s v="Diana"/>
    <n v="1394.4"/>
    <d v="2018-08-28T00:00:00"/>
    <x v="6"/>
    <x v="0"/>
    <s v="2018"/>
    <x v="0"/>
    <n v="26"/>
    <x v="591"/>
    <n v="1374.4"/>
    <s v="Australia"/>
    <x v="0"/>
  </r>
  <r>
    <s v="AUD"/>
    <s v="SALES-POS"/>
    <s v="Linda"/>
    <n v="3666.56"/>
    <d v="2018-08-28T00:00:00"/>
    <x v="6"/>
    <x v="0"/>
    <s v="2018"/>
    <x v="0"/>
    <n v="24"/>
    <x v="1993"/>
    <n v="3612.82"/>
    <s v="Australia"/>
    <x v="0"/>
  </r>
  <r>
    <s v="AUD"/>
    <s v="INTER BANK"/>
    <s v="Linda"/>
    <n v="7895.77"/>
    <d v="2018-08-28T00:00:00"/>
    <x v="6"/>
    <x v="0"/>
    <s v="2018"/>
    <x v="0"/>
    <n v="35"/>
    <x v="112"/>
    <n v="7878.77"/>
    <s v="Australia"/>
    <x v="0"/>
  </r>
  <r>
    <s v="AUD"/>
    <s v="PHONE BANK"/>
    <s v="Kenneth"/>
    <n v="7716.32"/>
    <d v="2018-08-28T00:00:00"/>
    <x v="6"/>
    <x v="0"/>
    <s v="2018"/>
    <x v="1"/>
    <n v="29"/>
    <x v="115"/>
    <n v="7673.32"/>
    <s v="Australia"/>
    <x v="0"/>
  </r>
  <r>
    <s v="AUD"/>
    <s v="INTER BANK"/>
    <s v="Rachael"/>
    <n v="3323.22"/>
    <d v="2018-08-28T00:00:00"/>
    <x v="6"/>
    <x v="0"/>
    <s v="2018"/>
    <x v="0"/>
    <n v="21"/>
    <x v="591"/>
    <n v="3303.22"/>
    <s v="Australia"/>
    <x v="0"/>
  </r>
  <r>
    <s v="AUD"/>
    <s v="PAYMENT"/>
    <s v="Craig"/>
    <n v="36546.93"/>
    <d v="2018-08-28T00:00:00"/>
    <x v="6"/>
    <x v="0"/>
    <s v="2018"/>
    <x v="1"/>
    <n v="28"/>
    <x v="42"/>
    <n v="36516.93"/>
    <s v="Australia"/>
    <x v="0"/>
  </r>
  <r>
    <s v="AUD"/>
    <s v="POS"/>
    <s v="Michael"/>
    <n v="1333.37"/>
    <d v="2018-08-28T00:00:00"/>
    <x v="6"/>
    <x v="0"/>
    <s v="2018"/>
    <x v="1"/>
    <n v="38"/>
    <x v="1994"/>
    <n v="1318.61"/>
    <s v="Australia"/>
    <x v="0"/>
  </r>
  <r>
    <s v="AUD"/>
    <s v="INTER BANK"/>
    <s v="Alexander"/>
    <n v="11593.03"/>
    <d v="2018-08-28T00:00:00"/>
    <x v="6"/>
    <x v="0"/>
    <s v="2018"/>
    <x v="1"/>
    <n v="38"/>
    <x v="491"/>
    <n v="11551.03"/>
    <s v="Australia"/>
    <x v="0"/>
  </r>
  <r>
    <s v="AUD"/>
    <s v="INTER BANK"/>
    <s v="Jessica"/>
    <n v="3585.11"/>
    <d v="2018-08-28T00:00:00"/>
    <x v="6"/>
    <x v="0"/>
    <s v="2018"/>
    <x v="0"/>
    <n v="21"/>
    <x v="1175"/>
    <n v="3412.11"/>
    <s v="Australia"/>
    <x v="0"/>
  </r>
  <r>
    <s v="AUD"/>
    <s v="PAYMENT"/>
    <s v="Sandra"/>
    <n v="5202.29"/>
    <d v="2018-08-28T00:00:00"/>
    <x v="6"/>
    <x v="0"/>
    <s v="2018"/>
    <x v="0"/>
    <n v="34"/>
    <x v="591"/>
    <n v="5182.29"/>
    <s v="Australia"/>
    <x v="0"/>
  </r>
  <r>
    <s v="AUD"/>
    <s v="PAYMENT"/>
    <s v="Christine"/>
    <n v="7594.76"/>
    <d v="2018-08-28T00:00:00"/>
    <x v="6"/>
    <x v="0"/>
    <s v="2018"/>
    <x v="0"/>
    <n v="39"/>
    <x v="9"/>
    <n v="7573.76"/>
    <s v="Australia"/>
    <x v="0"/>
  </r>
  <r>
    <s v="AUD"/>
    <s v="INTER BANK"/>
    <s v="Richard"/>
    <n v="3428.09"/>
    <d v="2018-08-28T00:00:00"/>
    <x v="6"/>
    <x v="0"/>
    <s v="2018"/>
    <x v="1"/>
    <n v="37"/>
    <x v="381"/>
    <n v="3280.09"/>
    <s v="Australia"/>
    <x v="0"/>
  </r>
  <r>
    <s v="AUD"/>
    <s v="PAYMENT"/>
    <s v="Michelle"/>
    <n v="6981.82"/>
    <d v="2018-08-28T00:00:00"/>
    <x v="6"/>
    <x v="0"/>
    <s v="2018"/>
    <x v="0"/>
    <n v="19"/>
    <x v="594"/>
    <n v="6821.82"/>
    <s v="Australia"/>
    <x v="0"/>
  </r>
  <r>
    <s v="AUD"/>
    <s v="POS"/>
    <s v="Ruth"/>
    <n v="2799.68"/>
    <d v="2018-08-28T00:00:00"/>
    <x v="6"/>
    <x v="0"/>
    <s v="2018"/>
    <x v="0"/>
    <n v="47"/>
    <x v="1995"/>
    <n v="2778.47"/>
    <s v="Australia"/>
    <x v="0"/>
  </r>
  <r>
    <s v="AUD"/>
    <s v="PAYMENT"/>
    <s v="Darren"/>
    <n v="9138.2000000000007"/>
    <d v="2018-08-28T00:00:00"/>
    <x v="6"/>
    <x v="0"/>
    <s v="2018"/>
    <x v="1"/>
    <n v="20"/>
    <x v="14"/>
    <n v="9099.2000000000007"/>
    <s v="Australia"/>
    <x v="0"/>
  </r>
  <r>
    <s v="AUD"/>
    <s v="PAYMENT"/>
    <s v="Timothy"/>
    <n v="5276.91"/>
    <d v="2018-08-28T00:00:00"/>
    <x v="6"/>
    <x v="0"/>
    <s v="2018"/>
    <x v="1"/>
    <n v="20"/>
    <x v="40"/>
    <n v="5242.91"/>
    <s v="Australia"/>
    <x v="0"/>
  </r>
  <r>
    <s v="AUD"/>
    <s v="PAYMENT"/>
    <s v="Diana"/>
    <n v="1358.4"/>
    <d v="2018-08-28T00:00:00"/>
    <x v="6"/>
    <x v="0"/>
    <s v="2018"/>
    <x v="0"/>
    <n v="26"/>
    <x v="25"/>
    <n v="1322.4"/>
    <s v="Australia"/>
    <x v="0"/>
  </r>
  <r>
    <s v="AUD"/>
    <s v="POS"/>
    <s v="Rhonda"/>
    <n v="2985.6"/>
    <d v="2018-08-28T00:00:00"/>
    <x v="6"/>
    <x v="0"/>
    <s v="2018"/>
    <x v="0"/>
    <n v="40"/>
    <x v="1996"/>
    <n v="2975.39"/>
    <s v="Australia"/>
    <x v="0"/>
  </r>
  <r>
    <s v="AUD"/>
    <s v="PAYMENT"/>
    <s v="Jessica"/>
    <n v="17933.73"/>
    <d v="2018-08-28T00:00:00"/>
    <x v="6"/>
    <x v="0"/>
    <s v="2018"/>
    <x v="0"/>
    <n v="34"/>
    <x v="1063"/>
    <n v="17756.73"/>
    <s v="Australia"/>
    <x v="0"/>
  </r>
  <r>
    <s v="AUD"/>
    <s v="PAYMENT"/>
    <s v="Linda"/>
    <n v="7859.77"/>
    <d v="2018-08-28T00:00:00"/>
    <x v="6"/>
    <x v="0"/>
    <s v="2018"/>
    <x v="0"/>
    <n v="35"/>
    <x v="25"/>
    <n v="7823.77"/>
    <s v="Australia"/>
    <x v="0"/>
  </r>
  <r>
    <s v="AUD"/>
    <s v="PAYMENT"/>
    <s v="Kenneth"/>
    <n v="9272.19"/>
    <d v="2018-08-28T00:00:00"/>
    <x v="6"/>
    <x v="0"/>
    <s v="2018"/>
    <x v="1"/>
    <n v="35"/>
    <x v="1997"/>
    <n v="9179.19"/>
    <s v="Australia"/>
    <x v="0"/>
  </r>
  <r>
    <s v="AUD"/>
    <s v="SALES-POS"/>
    <s v="Christopher"/>
    <n v="9523.0300000000007"/>
    <d v="2018-08-28T00:00:00"/>
    <x v="6"/>
    <x v="0"/>
    <s v="2018"/>
    <x v="1"/>
    <n v="35"/>
    <x v="1539"/>
    <n v="9499.6500000000015"/>
    <s v="Australia"/>
    <x v="0"/>
  </r>
  <r>
    <s v="AUD"/>
    <s v="POS"/>
    <s v="Christopher"/>
    <n v="58020.53"/>
    <d v="2018-08-28T00:00:00"/>
    <x v="6"/>
    <x v="0"/>
    <s v="2018"/>
    <x v="1"/>
    <n v="33"/>
    <x v="1998"/>
    <n v="57999.83"/>
    <s v="Australia"/>
    <x v="0"/>
  </r>
  <r>
    <s v="AUD"/>
    <s v="PAYMENT"/>
    <s v="Richard"/>
    <n v="4025.69"/>
    <d v="2018-08-28T00:00:00"/>
    <x v="6"/>
    <x v="0"/>
    <s v="2018"/>
    <x v="1"/>
    <n v="22"/>
    <x v="736"/>
    <n v="3919.69"/>
    <s v="Australia"/>
    <x v="0"/>
  </r>
  <r>
    <s v="AUD"/>
    <s v="INTER BANK"/>
    <s v="Craig"/>
    <n v="36517.93"/>
    <d v="2018-08-28T00:00:00"/>
    <x v="6"/>
    <x v="0"/>
    <s v="2018"/>
    <x v="1"/>
    <n v="28"/>
    <x v="11"/>
    <n v="36488.93"/>
    <s v="Australia"/>
    <x v="0"/>
  </r>
  <r>
    <s v="AUD"/>
    <s v="PAYMENT"/>
    <s v="Michelle"/>
    <n v="6927.82"/>
    <d v="2018-08-28T00:00:00"/>
    <x v="6"/>
    <x v="0"/>
    <s v="2018"/>
    <x v="0"/>
    <n v="19"/>
    <x v="624"/>
    <n v="6873.82"/>
    <s v="Australia"/>
    <x v="0"/>
  </r>
  <r>
    <s v="AUD"/>
    <s v="SALES-POS"/>
    <s v="Kaitlyn"/>
    <n v="2102.13"/>
    <d v="2018-08-28T00:00:00"/>
    <x v="6"/>
    <x v="0"/>
    <s v="2018"/>
    <x v="0"/>
    <n v="21"/>
    <x v="377"/>
    <n v="2093.87"/>
    <s v="Australia"/>
    <x v="0"/>
  </r>
  <r>
    <s v="AUD"/>
    <s v="POS"/>
    <s v="Linda"/>
    <n v="3655.65"/>
    <d v="2018-08-28T00:00:00"/>
    <x v="6"/>
    <x v="0"/>
    <s v="2018"/>
    <x v="0"/>
    <n v="24"/>
    <x v="816"/>
    <n v="3644.7400000000002"/>
    <s v="Australia"/>
    <x v="0"/>
  </r>
  <r>
    <s v="AUD"/>
    <s v="SALES-POS"/>
    <s v="Michael"/>
    <n v="1327.43"/>
    <d v="2018-08-28T00:00:00"/>
    <x v="6"/>
    <x v="0"/>
    <s v="2018"/>
    <x v="1"/>
    <n v="38"/>
    <x v="1999"/>
    <n v="1321.49"/>
    <s v="Australia"/>
    <x v="0"/>
  </r>
  <r>
    <s v="AUD"/>
    <s v="SALES-POS"/>
    <s v="James"/>
    <n v="10158.66"/>
    <d v="2018-08-28T00:00:00"/>
    <x v="6"/>
    <x v="0"/>
    <s v="2018"/>
    <x v="1"/>
    <n v="28"/>
    <x v="2000"/>
    <n v="10093.94"/>
    <s v="Australia"/>
    <x v="0"/>
  </r>
  <r>
    <s v="AUD"/>
    <s v="SALES-POS"/>
    <s v="Jeffrey"/>
    <n v="2311.66"/>
    <d v="2018-08-28T00:00:00"/>
    <x v="6"/>
    <x v="0"/>
    <s v="2018"/>
    <x v="1"/>
    <n v="24"/>
    <x v="2001"/>
    <n v="2291.69"/>
    <s v="Australia"/>
    <x v="0"/>
  </r>
  <r>
    <s v="AUD"/>
    <s v="SALES-POS"/>
    <s v="Edward"/>
    <n v="6562.78"/>
    <d v="2018-08-28T00:00:00"/>
    <x v="6"/>
    <x v="0"/>
    <s v="2018"/>
    <x v="1"/>
    <n v="19"/>
    <x v="925"/>
    <n v="6547.33"/>
    <s v="Australia"/>
    <x v="0"/>
  </r>
  <r>
    <s v="AUD"/>
    <s v="SALES-POS"/>
    <s v="Ronald"/>
    <n v="385.73"/>
    <d v="2018-08-28T00:00:00"/>
    <x v="6"/>
    <x v="0"/>
    <s v="2018"/>
    <x v="1"/>
    <n v="25"/>
    <x v="26"/>
    <n v="367.77000000000004"/>
    <s v="Australia"/>
    <x v="0"/>
  </r>
  <r>
    <s v="AUD"/>
    <s v="POS"/>
    <s v="Isaiah"/>
    <n v="9151.7900000000009"/>
    <d v="2018-08-28T00:00:00"/>
    <x v="6"/>
    <x v="0"/>
    <s v="2018"/>
    <x v="1"/>
    <n v="23"/>
    <x v="993"/>
    <n v="9139.3100000000013"/>
    <s v="Australia"/>
    <x v="0"/>
  </r>
  <r>
    <s v="AUD"/>
    <s v="POS"/>
    <s v="Diana"/>
    <n v="1348.67"/>
    <d v="2018-08-28T00:00:00"/>
    <x v="6"/>
    <x v="0"/>
    <s v="2018"/>
    <x v="0"/>
    <n v="26"/>
    <x v="1845"/>
    <n v="1338.94"/>
    <s v="Australia"/>
    <x v="0"/>
  </r>
  <r>
    <s v="AUD"/>
    <s v="POS"/>
    <s v="Joseph"/>
    <n v="2384.0300000000002"/>
    <d v="2018-08-28T00:00:00"/>
    <x v="6"/>
    <x v="0"/>
    <s v="2018"/>
    <x v="1"/>
    <n v="21"/>
    <x v="2002"/>
    <n v="1824.7000000000003"/>
    <s v="Australia"/>
    <x v="0"/>
  </r>
  <r>
    <s v="AUD"/>
    <s v="POS"/>
    <s v="Susan"/>
    <n v="5096.91"/>
    <d v="2018-08-28T00:00:00"/>
    <x v="6"/>
    <x v="0"/>
    <s v="2018"/>
    <x v="0"/>
    <n v="19"/>
    <x v="2003"/>
    <n v="5083.87"/>
    <s v="Australia"/>
    <x v="0"/>
  </r>
  <r>
    <s v="AUD"/>
    <s v="POS"/>
    <s v="Michael"/>
    <n v="1302.8399999999999"/>
    <d v="2018-08-28T00:00:00"/>
    <x v="6"/>
    <x v="0"/>
    <s v="2018"/>
    <x v="1"/>
    <n v="38"/>
    <x v="2004"/>
    <n v="1278.25"/>
    <s v="Australia"/>
    <x v="0"/>
  </r>
  <r>
    <s v="AUD"/>
    <s v="SALES-POS"/>
    <s v="Robin"/>
    <n v="5657.67"/>
    <d v="2018-08-28T00:00:00"/>
    <x v="6"/>
    <x v="0"/>
    <s v="2018"/>
    <x v="0"/>
    <n v="34"/>
    <x v="2005"/>
    <n v="5642.28"/>
    <s v="Australia"/>
    <x v="0"/>
  </r>
  <r>
    <s v="AUD"/>
    <s v="SALES-POS"/>
    <s v="Jeffrey"/>
    <n v="2298.6"/>
    <d v="2018-08-28T00:00:00"/>
    <x v="6"/>
    <x v="0"/>
    <s v="2018"/>
    <x v="1"/>
    <n v="24"/>
    <x v="2006"/>
    <n v="2285.54"/>
    <s v="Australia"/>
    <x v="0"/>
  </r>
  <r>
    <s v="AUD"/>
    <s v="SALES-POS"/>
    <s v="Charles"/>
    <n v="6933.41"/>
    <d v="2018-08-28T00:00:00"/>
    <x v="6"/>
    <x v="0"/>
    <s v="2018"/>
    <x v="1"/>
    <n v="18"/>
    <x v="1694"/>
    <n v="6912.0199999999995"/>
    <s v="Australia"/>
    <x v="0"/>
  </r>
  <r>
    <s v="AUD"/>
    <s v="SALES-POS"/>
    <s v="Diana"/>
    <n v="1328.09"/>
    <d v="2018-08-28T00:00:00"/>
    <x v="6"/>
    <x v="0"/>
    <s v="2018"/>
    <x v="0"/>
    <n v="26"/>
    <x v="2007"/>
    <n v="1307.51"/>
    <s v="Australia"/>
    <x v="0"/>
  </r>
  <r>
    <s v="AUD"/>
    <s v="SALES-POS"/>
    <s v="Edward"/>
    <n v="6558.92"/>
    <d v="2018-08-28T00:00:00"/>
    <x v="6"/>
    <x v="0"/>
    <s v="2018"/>
    <x v="1"/>
    <n v="19"/>
    <x v="2008"/>
    <n v="6555.06"/>
    <s v="Australia"/>
    <x v="0"/>
  </r>
  <r>
    <s v="AUD"/>
    <s v="SALES-POS"/>
    <s v="Billy"/>
    <n v="6708.78"/>
    <d v="2018-08-28T00:00:00"/>
    <x v="6"/>
    <x v="0"/>
    <s v="2018"/>
    <x v="1"/>
    <n v="52"/>
    <x v="404"/>
    <n v="6698.5599999999995"/>
    <s v="Australia"/>
    <x v="0"/>
  </r>
  <r>
    <s v="AUD"/>
    <s v="SALES-POS"/>
    <s v="Michelle"/>
    <n v="6896.46"/>
    <d v="2018-08-28T00:00:00"/>
    <x v="6"/>
    <x v="0"/>
    <s v="2018"/>
    <x v="0"/>
    <n v="19"/>
    <x v="2009"/>
    <n v="6865.1"/>
    <s v="Australia"/>
    <x v="0"/>
  </r>
  <r>
    <s v="AUD"/>
    <s v="SALES-POS"/>
    <s v="Jessica"/>
    <n v="17918.63"/>
    <d v="2018-08-28T00:00:00"/>
    <x v="6"/>
    <x v="0"/>
    <s v="2018"/>
    <x v="0"/>
    <n v="34"/>
    <x v="2010"/>
    <n v="17903.530000000002"/>
    <s v="Australia"/>
    <x v="0"/>
  </r>
  <r>
    <s v="AUD"/>
    <s v="SALES-POS"/>
    <s v="Michelle"/>
    <n v="6892.78"/>
    <d v="2018-08-28T00:00:00"/>
    <x v="6"/>
    <x v="0"/>
    <s v="2018"/>
    <x v="0"/>
    <n v="19"/>
    <x v="2011"/>
    <n v="6889.0999999999995"/>
    <s v="Australia"/>
    <x v="0"/>
  </r>
  <r>
    <s v="AUD"/>
    <s v="PAYMENT"/>
    <s v="Linda"/>
    <n v="7814.77"/>
    <d v="2018-08-28T00:00:00"/>
    <x v="6"/>
    <x v="0"/>
    <s v="2018"/>
    <x v="0"/>
    <n v="35"/>
    <x v="344"/>
    <n v="7769.77"/>
    <s v="Australia"/>
    <x v="0"/>
  </r>
  <r>
    <s v="AUD"/>
    <s v="POS"/>
    <s v="Michael"/>
    <n v="1277.5"/>
    <d v="2018-08-28T00:00:00"/>
    <x v="6"/>
    <x v="0"/>
    <s v="2018"/>
    <x v="1"/>
    <n v="38"/>
    <x v="194"/>
    <n v="1252.1600000000001"/>
    <s v="Australia"/>
    <x v="0"/>
  </r>
  <r>
    <s v="AUD"/>
    <s v="SALES-POS"/>
    <s v="Richard"/>
    <n v="15693.17"/>
    <d v="2018-08-28T00:00:00"/>
    <x v="6"/>
    <x v="0"/>
    <s v="2018"/>
    <x v="1"/>
    <n v="24"/>
    <x v="764"/>
    <n v="15673.24"/>
    <s v="Australia"/>
    <x v="0"/>
  </r>
  <r>
    <s v="AUD"/>
    <s v="SALES-POS"/>
    <s v="James"/>
    <n v="10117.14"/>
    <d v="2018-08-28T00:00:00"/>
    <x v="6"/>
    <x v="0"/>
    <s v="2018"/>
    <x v="1"/>
    <n v="28"/>
    <x v="2012"/>
    <n v="10075.619999999999"/>
    <s v="Australia"/>
    <x v="0"/>
  </r>
  <r>
    <s v="AUD"/>
    <s v="POS"/>
    <s v="Jessica"/>
    <n v="3577.75"/>
    <d v="2018-08-28T00:00:00"/>
    <x v="6"/>
    <x v="0"/>
    <s v="2018"/>
    <x v="0"/>
    <n v="21"/>
    <x v="1935"/>
    <n v="3570.39"/>
    <s v="Australia"/>
    <x v="0"/>
  </r>
  <r>
    <s v="AUD"/>
    <s v="SALES-POS"/>
    <s v="Richard"/>
    <n v="15683.89"/>
    <d v="2018-08-28T00:00:00"/>
    <x v="6"/>
    <x v="0"/>
    <s v="2018"/>
    <x v="1"/>
    <n v="24"/>
    <x v="1586"/>
    <n v="15674.609999999999"/>
    <s v="Australia"/>
    <x v="0"/>
  </r>
  <r>
    <s v="AUD"/>
    <s v="SALES-POS"/>
    <s v="Kimberly"/>
    <n v="2500.06"/>
    <d v="2018-08-28T00:00:00"/>
    <x v="6"/>
    <x v="0"/>
    <s v="2018"/>
    <x v="0"/>
    <n v="24"/>
    <x v="2013"/>
    <n v="2473.2799999999997"/>
    <s v="Australia"/>
    <x v="0"/>
  </r>
  <r>
    <s v="AUD"/>
    <s v="POS"/>
    <s v="Virginia"/>
    <n v="4027.7"/>
    <d v="2018-08-28T00:00:00"/>
    <x v="6"/>
    <x v="0"/>
    <s v="2018"/>
    <x v="0"/>
    <n v="20"/>
    <x v="1781"/>
    <n v="4021.73"/>
    <s v="Australia"/>
    <x v="0"/>
  </r>
  <r>
    <s v="AUD"/>
    <s v="PAYMENT"/>
    <s v="Tyler"/>
    <n v="3961.91"/>
    <d v="2018-08-28T00:00:00"/>
    <x v="6"/>
    <x v="0"/>
    <s v="2018"/>
    <x v="1"/>
    <n v="69"/>
    <x v="472"/>
    <n v="3794.91"/>
    <s v="Australia"/>
    <x v="0"/>
  </r>
  <r>
    <s v="AUD"/>
    <s v="PAY/SALARY"/>
    <s v="Linda"/>
    <n v="10258.01"/>
    <d v="2018-08-28T00:00:00"/>
    <x v="6"/>
    <x v="0"/>
    <s v="2018"/>
    <x v="0"/>
    <n v="35"/>
    <x v="651"/>
    <n v="7814.77"/>
    <s v="Australia"/>
    <x v="1"/>
  </r>
  <r>
    <s v="AUD"/>
    <s v="PAY/SALARY"/>
    <s v="Christopher"/>
    <n v="60739.040000000001"/>
    <d v="2018-08-28T00:00:00"/>
    <x v="6"/>
    <x v="0"/>
    <s v="2018"/>
    <x v="1"/>
    <n v="33"/>
    <x v="1205"/>
    <n v="58020.53"/>
    <s v="Australia"/>
    <x v="1"/>
  </r>
  <r>
    <s v="AUD"/>
    <s v="SALES-POS"/>
    <s v="Jeffrey"/>
    <n v="2267.73"/>
    <d v="2018-08-28T00:00:00"/>
    <x v="6"/>
    <x v="0"/>
    <s v="2018"/>
    <x v="1"/>
    <n v="24"/>
    <x v="1374"/>
    <n v="2236.86"/>
    <s v="Australia"/>
    <x v="0"/>
  </r>
  <r>
    <s v="AUD"/>
    <s v="POS"/>
    <s v="Michelle"/>
    <n v="6874.35"/>
    <d v="2018-08-28T00:00:00"/>
    <x v="6"/>
    <x v="0"/>
    <s v="2018"/>
    <x v="0"/>
    <n v="19"/>
    <x v="2014"/>
    <n v="6855.92"/>
    <s v="Australia"/>
    <x v="0"/>
  </r>
  <r>
    <s v="AUD"/>
    <s v="POS"/>
    <s v="Rhonda"/>
    <n v="2977.88"/>
    <d v="2018-08-28T00:00:00"/>
    <x v="6"/>
    <x v="0"/>
    <s v="2018"/>
    <x v="0"/>
    <n v="40"/>
    <x v="2015"/>
    <n v="2970.1600000000003"/>
    <s v="Australia"/>
    <x v="0"/>
  </r>
  <r>
    <s v="AUD"/>
    <s v="PAY/SALARY"/>
    <s v="Ryan"/>
    <n v="3183.94"/>
    <d v="2018-08-28T00:00:00"/>
    <x v="6"/>
    <x v="0"/>
    <s v="2018"/>
    <x v="1"/>
    <n v="31"/>
    <x v="654"/>
    <n v="2187.6999999999998"/>
    <s v="Australia"/>
    <x v="1"/>
  </r>
  <r>
    <s v="AUD"/>
    <s v="PAYMENT"/>
    <s v="Richard"/>
    <n v="3231.09"/>
    <d v="2018-08-28T00:00:00"/>
    <x v="6"/>
    <x v="0"/>
    <s v="2018"/>
    <x v="1"/>
    <n v="37"/>
    <x v="137"/>
    <n v="3034.09"/>
    <s v="Australia"/>
    <x v="0"/>
  </r>
  <r>
    <s v="AUD"/>
    <s v="PAY/SALARY"/>
    <s v="David"/>
    <n v="16233.77"/>
    <d v="2018-08-28T00:00:00"/>
    <x v="6"/>
    <x v="0"/>
    <s v="2018"/>
    <x v="1"/>
    <n v="42"/>
    <x v="1208"/>
    <n v="14475.960000000001"/>
    <s v="Australia"/>
    <x v="1"/>
  </r>
  <r>
    <s v="AUD"/>
    <s v="POS"/>
    <s v="Michael"/>
    <n v="42769.3"/>
    <d v="2018-08-28T00:00:00"/>
    <x v="6"/>
    <x v="0"/>
    <s v="2018"/>
    <x v="1"/>
    <n v="22"/>
    <x v="1302"/>
    <n v="42756.840000000004"/>
    <s v="Australia"/>
    <x v="0"/>
  </r>
  <r>
    <s v="AUD"/>
    <s v="SALES-POS"/>
    <s v="Ryan"/>
    <n v="2187.6999999999998"/>
    <d v="2018-08-28T00:00:00"/>
    <x v="6"/>
    <x v="0"/>
    <s v="2018"/>
    <x v="1"/>
    <n v="31"/>
    <x v="354"/>
    <n v="2175.3199999999997"/>
    <s v="Australia"/>
    <x v="0"/>
  </r>
  <r>
    <s v="AUD"/>
    <s v="POS"/>
    <s v="Tiffany"/>
    <n v="3204.12"/>
    <d v="2018-08-28T00:00:00"/>
    <x v="6"/>
    <x v="0"/>
    <s v="2018"/>
    <x v="0"/>
    <n v="25"/>
    <x v="1655"/>
    <n v="3181.23"/>
    <s v="Australia"/>
    <x v="0"/>
  </r>
  <r>
    <s v="AUD"/>
    <s v="PAYMENT"/>
    <s v="Jessica"/>
    <n v="17879.63"/>
    <d v="2018-08-28T00:00:00"/>
    <x v="6"/>
    <x v="0"/>
    <s v="2018"/>
    <x v="0"/>
    <n v="34"/>
    <x v="14"/>
    <n v="17840.63"/>
    <s v="Australia"/>
    <x v="0"/>
  </r>
  <r>
    <s v="AUD"/>
    <s v="PAY/SALARY"/>
    <s v="Debra"/>
    <n v="2646.08"/>
    <d v="2018-08-28T00:00:00"/>
    <x v="6"/>
    <x v="0"/>
    <s v="2018"/>
    <x v="0"/>
    <n v="18"/>
    <x v="658"/>
    <n v="1884.75"/>
    <s v="Australia"/>
    <x v="1"/>
  </r>
  <r>
    <s v="AUD"/>
    <s v="PAYMENT"/>
    <s v="Luis"/>
    <n v="4414.8599999999997"/>
    <d v="2018-08-28T00:00:00"/>
    <x v="6"/>
    <x v="0"/>
    <s v="2018"/>
    <x v="1"/>
    <n v="27"/>
    <x v="50"/>
    <n v="4386.8599999999997"/>
    <s v="Australia"/>
    <x v="0"/>
  </r>
  <r>
    <s v="AUD"/>
    <s v="PAY/SALARY"/>
    <s v="Kaitlyn"/>
    <n v="3139.2"/>
    <d v="2018-08-28T00:00:00"/>
    <x v="6"/>
    <x v="0"/>
    <s v="2018"/>
    <x v="0"/>
    <n v="21"/>
    <x v="661"/>
    <n v="2102.13"/>
    <s v="Australia"/>
    <x v="1"/>
  </r>
  <r>
    <s v="AUD"/>
    <s v="POS"/>
    <s v="Tyler"/>
    <n v="5950.68"/>
    <d v="2018-08-28T00:00:00"/>
    <x v="6"/>
    <x v="0"/>
    <s v="2018"/>
    <x v="1"/>
    <n v="44"/>
    <x v="44"/>
    <n v="5919.06"/>
    <s v="Australia"/>
    <x v="0"/>
  </r>
  <r>
    <s v="AUD"/>
    <s v="SALES-POS"/>
    <s v="Alexander"/>
    <n v="11560.23"/>
    <d v="2018-08-28T00:00:00"/>
    <x v="6"/>
    <x v="0"/>
    <s v="2018"/>
    <x v="1"/>
    <n v="38"/>
    <x v="249"/>
    <n v="11527.43"/>
    <s v="Australia"/>
    <x v="0"/>
  </r>
  <r>
    <s v="AUD"/>
    <s v="POS"/>
    <s v="Nathaniel"/>
    <n v="5267.36"/>
    <d v="2018-08-28T00:00:00"/>
    <x v="6"/>
    <x v="0"/>
    <s v="2018"/>
    <x v="1"/>
    <n v="31"/>
    <x v="2016"/>
    <n v="5125.38"/>
    <s v="Australia"/>
    <x v="0"/>
  </r>
  <r>
    <s v="AUD"/>
    <s v="POS"/>
    <s v="Jessica"/>
    <n v="3569.58"/>
    <d v="2018-08-28T00:00:00"/>
    <x v="6"/>
    <x v="0"/>
    <s v="2018"/>
    <x v="0"/>
    <n v="21"/>
    <x v="1844"/>
    <n v="3561.41"/>
    <s v="Australia"/>
    <x v="0"/>
  </r>
  <r>
    <s v="AUD"/>
    <s v="PAYMENT"/>
    <s v="Tiffany"/>
    <n v="3172.12"/>
    <d v="2018-08-28T00:00:00"/>
    <x v="6"/>
    <x v="0"/>
    <s v="2018"/>
    <x v="0"/>
    <n v="25"/>
    <x v="39"/>
    <n v="3140.12"/>
    <s v="Australia"/>
    <x v="0"/>
  </r>
  <r>
    <s v="AUD"/>
    <s v="POS"/>
    <s v="Ryan"/>
    <n v="3155.31"/>
    <d v="2018-08-28T00:00:00"/>
    <x v="6"/>
    <x v="0"/>
    <s v="2018"/>
    <x v="1"/>
    <n v="31"/>
    <x v="2017"/>
    <n v="3126.68"/>
    <s v="Australia"/>
    <x v="0"/>
  </r>
  <r>
    <s v="AUD"/>
    <s v="SALES-POS"/>
    <s v="Christopher"/>
    <n v="60727.17"/>
    <d v="2018-08-28T00:00:00"/>
    <x v="6"/>
    <x v="0"/>
    <s v="2018"/>
    <x v="1"/>
    <n v="33"/>
    <x v="759"/>
    <n v="60715.299999999996"/>
    <s v="Australia"/>
    <x v="0"/>
  </r>
  <r>
    <s v="AUD"/>
    <s v="SALES-POS"/>
    <s v="Daniel"/>
    <n v="2913.07"/>
    <d v="2018-08-28T00:00:00"/>
    <x v="6"/>
    <x v="0"/>
    <s v="2018"/>
    <x v="1"/>
    <n v="22"/>
    <x v="165"/>
    <n v="2891.65"/>
    <s v="Australia"/>
    <x v="0"/>
  </r>
  <r>
    <s v="AUD"/>
    <s v="SALES-POS"/>
    <s v="Jessica"/>
    <n v="3554.52"/>
    <d v="2018-08-28T00:00:00"/>
    <x v="6"/>
    <x v="0"/>
    <s v="2018"/>
    <x v="0"/>
    <n v="21"/>
    <x v="1608"/>
    <n v="3539.46"/>
    <s v="Australia"/>
    <x v="0"/>
  </r>
  <r>
    <s v="AUD"/>
    <s v="SALES-POS"/>
    <s v="Luis"/>
    <n v="4400.72"/>
    <d v="2018-08-28T00:00:00"/>
    <x v="6"/>
    <x v="0"/>
    <s v="2018"/>
    <x v="1"/>
    <n v="27"/>
    <x v="2018"/>
    <n v="4386.58"/>
    <s v="Australia"/>
    <x v="0"/>
  </r>
  <r>
    <s v="AUD"/>
    <s v="PAY/SALARY"/>
    <s v="Stephanie"/>
    <n v="2099.14"/>
    <d v="2018-08-28T00:00:00"/>
    <x v="6"/>
    <x v="0"/>
    <s v="2018"/>
    <x v="0"/>
    <n v="53"/>
    <x v="672"/>
    <n v="1128.6699999999998"/>
    <s v="Australia"/>
    <x v="1"/>
  </r>
  <r>
    <s v="AUD"/>
    <s v="PAYMENT"/>
    <s v="Paul"/>
    <n v="5469.03"/>
    <d v="2018-08-28T00:00:00"/>
    <x v="6"/>
    <x v="0"/>
    <s v="2018"/>
    <x v="1"/>
    <n v="25"/>
    <x v="58"/>
    <n v="5423.03"/>
    <s v="Australia"/>
    <x v="0"/>
  </r>
  <r>
    <s v="AUD"/>
    <s v="SALES-POS"/>
    <s v="Charles"/>
    <n v="6927.24"/>
    <d v="2018-08-28T00:00:00"/>
    <x v="6"/>
    <x v="0"/>
    <s v="2018"/>
    <x v="1"/>
    <n v="18"/>
    <x v="2019"/>
    <n v="6921.07"/>
    <s v="Australia"/>
    <x v="0"/>
  </r>
  <r>
    <s v="AUD"/>
    <s v="POS"/>
    <s v="Ryan"/>
    <n v="3111.84"/>
    <d v="2018-08-28T00:00:00"/>
    <x v="6"/>
    <x v="0"/>
    <s v="2018"/>
    <x v="1"/>
    <n v="31"/>
    <x v="2020"/>
    <n v="3068.3700000000003"/>
    <s v="Australia"/>
    <x v="0"/>
  </r>
  <r>
    <s v="AUD"/>
    <s v="POS"/>
    <s v="Renee"/>
    <n v="19582.29"/>
    <d v="2018-08-28T00:00:00"/>
    <x v="6"/>
    <x v="0"/>
    <s v="2018"/>
    <x v="0"/>
    <n v="38"/>
    <x v="1874"/>
    <n v="19564.2"/>
    <s v="Australia"/>
    <x v="0"/>
  </r>
  <r>
    <s v="AUD"/>
    <s v="PAYMENT"/>
    <s v="Stephanie"/>
    <n v="1971.14"/>
    <d v="2018-08-28T00:00:00"/>
    <x v="6"/>
    <x v="0"/>
    <s v="2018"/>
    <x v="0"/>
    <n v="53"/>
    <x v="379"/>
    <n v="1843.14"/>
    <s v="Australia"/>
    <x v="0"/>
  </r>
  <r>
    <s v="AUD"/>
    <s v="PAYMENT"/>
    <s v="Billy"/>
    <n v="6615.78"/>
    <d v="2018-08-28T00:00:00"/>
    <x v="6"/>
    <x v="0"/>
    <s v="2018"/>
    <x v="1"/>
    <n v="52"/>
    <x v="1997"/>
    <n v="6522.78"/>
    <s v="Australia"/>
    <x v="0"/>
  </r>
  <r>
    <s v="AUD"/>
    <s v="PAYMENT"/>
    <s v="Tyler"/>
    <n v="5923.68"/>
    <d v="2018-08-28T00:00:00"/>
    <x v="6"/>
    <x v="0"/>
    <s v="2018"/>
    <x v="1"/>
    <n v="44"/>
    <x v="10"/>
    <n v="5896.68"/>
    <s v="Australia"/>
    <x v="0"/>
  </r>
  <r>
    <s v="AUD"/>
    <s v="PAY/SALARY"/>
    <s v="Michael"/>
    <n v="2279.63"/>
    <d v="2018-08-28T00:00:00"/>
    <x v="6"/>
    <x v="0"/>
    <s v="2018"/>
    <x v="1"/>
    <n v="38"/>
    <x v="678"/>
    <n v="1277.5"/>
    <s v="Australia"/>
    <x v="1"/>
  </r>
  <r>
    <s v="AUD"/>
    <s v="PAY/SALARY"/>
    <s v="Renee"/>
    <n v="21123.41"/>
    <d v="2018-08-28T00:00:00"/>
    <x v="6"/>
    <x v="0"/>
    <s v="2018"/>
    <x v="0"/>
    <n v="38"/>
    <x v="1221"/>
    <n v="19582.29"/>
    <s v="Australia"/>
    <x v="1"/>
  </r>
  <r>
    <s v="AUD"/>
    <s v="PAY/SALARY"/>
    <s v="Derek"/>
    <n v="2574.7399999999998"/>
    <d v="2018-08-28T00:00:00"/>
    <x v="6"/>
    <x v="0"/>
    <s v="2018"/>
    <x v="1"/>
    <n v="20"/>
    <x v="679"/>
    <n v="1475.0399999999997"/>
    <s v="Australia"/>
    <x v="1"/>
  </r>
  <r>
    <s v="AUD"/>
    <s v="PAY/SALARY"/>
    <s v="Ruth"/>
    <n v="4072.15"/>
    <d v="2018-08-28T00:00:00"/>
    <x v="6"/>
    <x v="0"/>
    <s v="2018"/>
    <x v="0"/>
    <n v="47"/>
    <x v="680"/>
    <n v="2799.6800000000003"/>
    <s v="Australia"/>
    <x v="1"/>
  </r>
  <r>
    <s v="AUD"/>
    <s v="INTER BANK"/>
    <s v="Gregory"/>
    <n v="2958.07"/>
    <d v="2018-08-28T00:00:00"/>
    <x v="6"/>
    <x v="0"/>
    <s v="2018"/>
    <x v="1"/>
    <n v="42"/>
    <x v="591"/>
    <n v="2938.07"/>
    <s v="Australia"/>
    <x v="0"/>
  </r>
  <r>
    <s v="AUD"/>
    <s v="PAY/SALARY"/>
    <s v="Scott"/>
    <n v="3019.32"/>
    <d v="2018-08-28T00:00:00"/>
    <x v="6"/>
    <x v="0"/>
    <s v="2018"/>
    <x v="1"/>
    <n v="23"/>
    <x v="682"/>
    <n v="2036.6100000000001"/>
    <s v="Australia"/>
    <x v="1"/>
  </r>
  <r>
    <s v="AUD"/>
    <s v="SALES-POS"/>
    <s v="Rhonda"/>
    <n v="2953.87"/>
    <d v="2018-08-28T00:00:00"/>
    <x v="6"/>
    <x v="0"/>
    <s v="2018"/>
    <x v="0"/>
    <n v="40"/>
    <x v="2021"/>
    <n v="2929.8599999999997"/>
    <s v="Australia"/>
    <x v="0"/>
  </r>
  <r>
    <s v="AUD"/>
    <s v="SALES-POS"/>
    <s v="Kimberly"/>
    <n v="2486.64"/>
    <d v="2018-08-28T00:00:00"/>
    <x v="6"/>
    <x v="0"/>
    <s v="2018"/>
    <x v="0"/>
    <n v="24"/>
    <x v="1085"/>
    <n v="2473.2199999999998"/>
    <s v="Australia"/>
    <x v="0"/>
  </r>
  <r>
    <s v="AUD"/>
    <s v="POS"/>
    <s v="Daniel"/>
    <n v="2905.3"/>
    <d v="2018-08-28T00:00:00"/>
    <x v="6"/>
    <x v="0"/>
    <s v="2018"/>
    <x v="1"/>
    <n v="22"/>
    <x v="1689"/>
    <n v="2897.53"/>
    <s v="Australia"/>
    <x v="0"/>
  </r>
  <r>
    <s v="AUD"/>
    <s v="PAYMENT"/>
    <s v="Sarah"/>
    <n v="17695.18"/>
    <d v="2018-08-28T00:00:00"/>
    <x v="6"/>
    <x v="0"/>
    <s v="2018"/>
    <x v="0"/>
    <n v="46"/>
    <x v="344"/>
    <n v="17650.18"/>
    <s v="Australia"/>
    <x v="0"/>
  </r>
  <r>
    <s v="AUD"/>
    <s v="INTER BANK"/>
    <s v="Ryan"/>
    <n v="34712.29"/>
    <d v="2018-08-28T00:00:00"/>
    <x v="6"/>
    <x v="0"/>
    <s v="2018"/>
    <x v="1"/>
    <n v="38"/>
    <x v="11"/>
    <n v="34683.29"/>
    <s v="Australia"/>
    <x v="0"/>
  </r>
  <r>
    <s v="AUD"/>
    <s v="PAYMENT"/>
    <s v="Natasha"/>
    <n v="193426"/>
    <d v="2018-08-28T00:00:00"/>
    <x v="6"/>
    <x v="0"/>
    <s v="2018"/>
    <x v="0"/>
    <n v="40"/>
    <x v="11"/>
    <n v="193397"/>
    <s v="Australia"/>
    <x v="0"/>
  </r>
  <r>
    <s v="AUD"/>
    <s v="POS"/>
    <s v="Susan"/>
    <n v="3991.98"/>
    <d v="2018-08-28T00:00:00"/>
    <x v="6"/>
    <x v="0"/>
    <s v="2018"/>
    <x v="0"/>
    <n v="20"/>
    <x v="2022"/>
    <n v="3970.31"/>
    <s v="Australia"/>
    <x v="0"/>
  </r>
  <r>
    <s v="AUD"/>
    <s v="SALES-POS"/>
    <s v="Virginia"/>
    <n v="4009.82"/>
    <d v="2018-08-28T00:00:00"/>
    <x v="6"/>
    <x v="0"/>
    <s v="2018"/>
    <x v="0"/>
    <n v="20"/>
    <x v="2023"/>
    <n v="3991.94"/>
    <s v="Australia"/>
    <x v="0"/>
  </r>
  <r>
    <s v="AUD"/>
    <s v="POS"/>
    <s v="Christopher"/>
    <n v="9421.6"/>
    <d v="2018-08-28T00:00:00"/>
    <x v="6"/>
    <x v="0"/>
    <s v="2018"/>
    <x v="1"/>
    <n v="35"/>
    <x v="2024"/>
    <n v="9320.17"/>
    <s v="Australia"/>
    <x v="0"/>
  </r>
  <r>
    <s v="AUD"/>
    <s v="POS"/>
    <s v="Robin"/>
    <n v="5224.75"/>
    <d v="2018-08-28T00:00:00"/>
    <x v="6"/>
    <x v="0"/>
    <s v="2018"/>
    <x v="0"/>
    <n v="34"/>
    <x v="2025"/>
    <n v="4791.83"/>
    <s v="Australia"/>
    <x v="0"/>
  </r>
  <r>
    <s v="AUD"/>
    <s v="PAYMENT"/>
    <s v="Billy"/>
    <n v="6595.78"/>
    <d v="2018-08-28T00:00:00"/>
    <x v="6"/>
    <x v="0"/>
    <s v="2018"/>
    <x v="1"/>
    <n v="52"/>
    <x v="591"/>
    <n v="6575.78"/>
    <s v="Australia"/>
    <x v="0"/>
  </r>
  <r>
    <s v="AUD"/>
    <s v="PAYMENT"/>
    <s v="Matthew"/>
    <n v="7638.22"/>
    <d v="2018-08-28T00:00:00"/>
    <x v="6"/>
    <x v="0"/>
    <s v="2018"/>
    <x v="1"/>
    <n v="39"/>
    <x v="40"/>
    <n v="7604.22"/>
    <s v="Australia"/>
    <x v="0"/>
  </r>
  <r>
    <s v="AUD"/>
    <s v="INTER BANK"/>
    <s v="Debra"/>
    <n v="2492.08"/>
    <d v="2018-08-28T00:00:00"/>
    <x v="6"/>
    <x v="0"/>
    <s v="2018"/>
    <x v="0"/>
    <n v="18"/>
    <x v="676"/>
    <n v="2338.08"/>
    <s v="Australia"/>
    <x v="0"/>
  </r>
  <r>
    <s v="AUD"/>
    <s v="PAYMENT"/>
    <s v="Christopher"/>
    <n v="9288.6"/>
    <d v="2018-08-28T00:00:00"/>
    <x v="6"/>
    <x v="0"/>
    <s v="2018"/>
    <x v="1"/>
    <n v="35"/>
    <x v="425"/>
    <n v="9155.6"/>
    <s v="Australia"/>
    <x v="0"/>
  </r>
  <r>
    <s v="AUD"/>
    <s v="PAYMENT"/>
    <s v="Abigail"/>
    <n v="6619.74"/>
    <d v="2018-08-28T00:00:00"/>
    <x v="6"/>
    <x v="0"/>
    <s v="2018"/>
    <x v="0"/>
    <n v="40"/>
    <x v="842"/>
    <n v="6527.74"/>
    <s v="Australia"/>
    <x v="0"/>
  </r>
  <r>
    <s v="AUD"/>
    <s v="SALES-POS"/>
    <s v="Edward"/>
    <n v="6550.99"/>
    <d v="2018-08-28T00:00:00"/>
    <x v="6"/>
    <x v="0"/>
    <s v="2018"/>
    <x v="1"/>
    <n v="19"/>
    <x v="306"/>
    <n v="6543.0599999999995"/>
    <s v="Australia"/>
    <x v="0"/>
  </r>
  <r>
    <s v="AUD"/>
    <s v="SALES-POS"/>
    <s v="Daniel"/>
    <n v="2857.48"/>
    <d v="2018-08-28T00:00:00"/>
    <x v="6"/>
    <x v="0"/>
    <s v="2018"/>
    <x v="1"/>
    <n v="22"/>
    <x v="2026"/>
    <n v="2809.66"/>
    <s v="Australia"/>
    <x v="0"/>
  </r>
  <r>
    <s v="AUD"/>
    <s v="SALES-POS"/>
    <s v="Susan"/>
    <n v="3985.28"/>
    <d v="2018-08-28T00:00:00"/>
    <x v="6"/>
    <x v="0"/>
    <s v="2018"/>
    <x v="0"/>
    <n v="20"/>
    <x v="2027"/>
    <n v="3978.5800000000004"/>
    <s v="Australia"/>
    <x v="0"/>
  </r>
  <r>
    <s v="AUD"/>
    <s v="PAYMENT"/>
    <s v="Cindy"/>
    <n v="7276.77"/>
    <d v="2018-08-28T00:00:00"/>
    <x v="6"/>
    <x v="0"/>
    <s v="2018"/>
    <x v="0"/>
    <n v="19"/>
    <x v="2028"/>
    <n v="7123.77"/>
    <s v="Australia"/>
    <x v="0"/>
  </r>
  <r>
    <s v="AUD"/>
    <s v="PAYMENT"/>
    <s v="Luis"/>
    <n v="4329.72"/>
    <d v="2018-08-28T00:00:00"/>
    <x v="6"/>
    <x v="0"/>
    <s v="2018"/>
    <x v="1"/>
    <n v="27"/>
    <x v="477"/>
    <n v="4258.72"/>
    <s v="Australia"/>
    <x v="0"/>
  </r>
  <r>
    <s v="AUD"/>
    <s v="POS"/>
    <s v="Diana"/>
    <n v="1321.33"/>
    <d v="2018-08-28T00:00:00"/>
    <x v="6"/>
    <x v="0"/>
    <s v="2018"/>
    <x v="0"/>
    <n v="26"/>
    <x v="2029"/>
    <n v="1314.57"/>
    <s v="Australia"/>
    <x v="0"/>
  </r>
  <r>
    <s v="AUD"/>
    <s v="SALES-POS"/>
    <s v="Lucas"/>
    <n v="8023.89"/>
    <d v="2018-08-28T00:00:00"/>
    <x v="6"/>
    <x v="0"/>
    <s v="2018"/>
    <x v="1"/>
    <n v="21"/>
    <x v="2030"/>
    <n v="8013.46"/>
    <s v="Australia"/>
    <x v="0"/>
  </r>
  <r>
    <s v="AUD"/>
    <s v="POS"/>
    <s v="Debra"/>
    <n v="2481.13"/>
    <d v="2018-08-28T00:00:00"/>
    <x v="6"/>
    <x v="0"/>
    <s v="2018"/>
    <x v="0"/>
    <n v="18"/>
    <x v="2031"/>
    <n v="2470.1800000000003"/>
    <s v="Australia"/>
    <x v="0"/>
  </r>
  <r>
    <s v="AUD"/>
    <s v="SALES-POS"/>
    <s v="Ruth"/>
    <n v="4050.76"/>
    <d v="2018-08-28T00:00:00"/>
    <x v="6"/>
    <x v="0"/>
    <s v="2018"/>
    <x v="0"/>
    <n v="47"/>
    <x v="1694"/>
    <n v="4029.3700000000003"/>
    <s v="Australia"/>
    <x v="0"/>
  </r>
  <r>
    <s v="AUD"/>
    <s v="PAYMENT"/>
    <s v="Daniel"/>
    <n v="2817.48"/>
    <d v="2018-08-28T00:00:00"/>
    <x v="6"/>
    <x v="0"/>
    <s v="2018"/>
    <x v="1"/>
    <n v="22"/>
    <x v="257"/>
    <n v="2777.48"/>
    <s v="Australia"/>
    <x v="0"/>
  </r>
  <r>
    <s v="AUD"/>
    <s v="PAYMENT"/>
    <s v="Natasha"/>
    <n v="193245"/>
    <d v="2018-08-28T00:00:00"/>
    <x v="6"/>
    <x v="0"/>
    <s v="2018"/>
    <x v="0"/>
    <n v="40"/>
    <x v="212"/>
    <n v="193064"/>
    <s v="Australia"/>
    <x v="0"/>
  </r>
  <r>
    <s v="AUD"/>
    <s v="PAYMENT"/>
    <s v="Natasha"/>
    <n v="193084"/>
    <d v="2018-08-28T00:00:00"/>
    <x v="6"/>
    <x v="0"/>
    <s v="2018"/>
    <x v="0"/>
    <n v="40"/>
    <x v="909"/>
    <n v="192923"/>
    <s v="Australia"/>
    <x v="0"/>
  </r>
  <r>
    <s v="AUD"/>
    <s v="POS"/>
    <s v="Mackenzie"/>
    <n v="3219.39"/>
    <d v="2018-08-28T00:00:00"/>
    <x v="6"/>
    <x v="0"/>
    <s v="2018"/>
    <x v="0"/>
    <n v="18"/>
    <x v="2032"/>
    <n v="3194.21"/>
    <s v="Australia"/>
    <x v="0"/>
  </r>
  <r>
    <s v="AUD"/>
    <s v="SALES-POS"/>
    <s v="Christopher"/>
    <n v="60703.71"/>
    <d v="2018-08-28T00:00:00"/>
    <x v="6"/>
    <x v="0"/>
    <s v="2018"/>
    <x v="1"/>
    <n v="33"/>
    <x v="634"/>
    <n v="60680.25"/>
    <s v="Australia"/>
    <x v="0"/>
  </r>
  <r>
    <s v="AUD"/>
    <s v="POS"/>
    <s v="Robin"/>
    <n v="4922.84"/>
    <d v="2018-08-28T00:00:00"/>
    <x v="6"/>
    <x v="0"/>
    <s v="2018"/>
    <x v="0"/>
    <n v="34"/>
    <x v="2033"/>
    <n v="4620.93"/>
    <s v="Australia"/>
    <x v="0"/>
  </r>
  <r>
    <s v="AUD"/>
    <s v="SALES-POS"/>
    <s v="Christopher"/>
    <n v="9268.73"/>
    <d v="2018-08-29T00:00:00"/>
    <x v="0"/>
    <x v="0"/>
    <s v="2018"/>
    <x v="1"/>
    <n v="35"/>
    <x v="2034"/>
    <n v="9248.8599999999988"/>
    <s v="Australia"/>
    <x v="0"/>
  </r>
  <r>
    <s v="AUD"/>
    <s v="SALES-POS"/>
    <s v="Charles"/>
    <n v="6920.62"/>
    <d v="2018-08-29T00:00:00"/>
    <x v="0"/>
    <x v="0"/>
    <s v="2018"/>
    <x v="1"/>
    <n v="18"/>
    <x v="730"/>
    <n v="6914"/>
    <s v="Australia"/>
    <x v="0"/>
  </r>
  <r>
    <s v="AUD"/>
    <s v="SALES-POS"/>
    <s v="Sandra"/>
    <n v="5007.26"/>
    <d v="2018-08-29T00:00:00"/>
    <x v="0"/>
    <x v="0"/>
    <s v="2018"/>
    <x v="0"/>
    <n v="34"/>
    <x v="2035"/>
    <n v="4812.2300000000005"/>
    <s v="Australia"/>
    <x v="0"/>
  </r>
  <r>
    <s v="AUD"/>
    <s v="POS"/>
    <s v="Tonya"/>
    <n v="2861.78"/>
    <d v="2018-08-29T00:00:00"/>
    <x v="0"/>
    <x v="0"/>
    <s v="2018"/>
    <x v="0"/>
    <n v="27"/>
    <x v="2036"/>
    <n v="2827.3"/>
    <s v="Australia"/>
    <x v="0"/>
  </r>
  <r>
    <s v="AUD"/>
    <s v="POS"/>
    <s v="Daniel"/>
    <n v="2736.02"/>
    <d v="2018-08-29T00:00:00"/>
    <x v="0"/>
    <x v="0"/>
    <s v="2018"/>
    <x v="1"/>
    <n v="22"/>
    <x v="2037"/>
    <n v="2654.56"/>
    <s v="Australia"/>
    <x v="0"/>
  </r>
  <r>
    <s v="AUD"/>
    <s v="SALES-POS"/>
    <s v="Diana"/>
    <n v="1300.1300000000001"/>
    <d v="2018-08-29T00:00:00"/>
    <x v="0"/>
    <x v="0"/>
    <s v="2018"/>
    <x v="0"/>
    <n v="26"/>
    <x v="2038"/>
    <n v="1278.93"/>
    <s v="Australia"/>
    <x v="0"/>
  </r>
  <r>
    <s v="AUD"/>
    <s v="INTER BANK"/>
    <s v="Michael"/>
    <n v="7104.16"/>
    <d v="2018-08-29T00:00:00"/>
    <x v="0"/>
    <x v="0"/>
    <s v="2018"/>
    <x v="1"/>
    <n v="40"/>
    <x v="9"/>
    <n v="7083.16"/>
    <s v="Australia"/>
    <x v="0"/>
  </r>
  <r>
    <s v="AUD"/>
    <s v="PAYMENT"/>
    <s v="Fernando"/>
    <n v="8830.4699999999993"/>
    <d v="2018-08-29T00:00:00"/>
    <x v="0"/>
    <x v="0"/>
    <s v="2018"/>
    <x v="1"/>
    <n v="19"/>
    <x v="10"/>
    <n v="8803.4699999999993"/>
    <s v="Australia"/>
    <x v="0"/>
  </r>
  <r>
    <s v="AUD"/>
    <s v="PAYMENT"/>
    <s v="Kristin"/>
    <n v="2071.98"/>
    <d v="2018-08-29T00:00:00"/>
    <x v="0"/>
    <x v="0"/>
    <s v="2018"/>
    <x v="0"/>
    <n v="43"/>
    <x v="11"/>
    <n v="2042.98"/>
    <s v="Australia"/>
    <x v="0"/>
  </r>
  <r>
    <s v="AUD"/>
    <s v="INTER BANK"/>
    <s v="Isaiah"/>
    <n v="9126.7900000000009"/>
    <d v="2018-08-29T00:00:00"/>
    <x v="0"/>
    <x v="0"/>
    <s v="2018"/>
    <x v="1"/>
    <n v="23"/>
    <x v="13"/>
    <n v="9101.7900000000009"/>
    <s v="Australia"/>
    <x v="0"/>
  </r>
  <r>
    <s v="AUD"/>
    <s v="INTER BANK"/>
    <s v="Ricky"/>
    <n v="8558.44"/>
    <d v="2018-08-29T00:00:00"/>
    <x v="0"/>
    <x v="0"/>
    <s v="2018"/>
    <x v="1"/>
    <n v="43"/>
    <x v="14"/>
    <n v="8519.44"/>
    <s v="Australia"/>
    <x v="0"/>
  </r>
  <r>
    <s v="AUD"/>
    <s v="POS"/>
    <s v="Lucas"/>
    <n v="7983.69"/>
    <d v="2018-08-29T00:00:00"/>
    <x v="0"/>
    <x v="0"/>
    <s v="2018"/>
    <x v="1"/>
    <n v="21"/>
    <x v="2039"/>
    <n v="7943.49"/>
    <s v="Australia"/>
    <x v="0"/>
  </r>
  <r>
    <s v="AUD"/>
    <s v="SALES-POS"/>
    <s v="Kimberly"/>
    <n v="2441.08"/>
    <d v="2018-08-29T00:00:00"/>
    <x v="0"/>
    <x v="0"/>
    <s v="2018"/>
    <x v="0"/>
    <n v="24"/>
    <x v="2040"/>
    <n v="2395.52"/>
    <s v="Australia"/>
    <x v="0"/>
  </r>
  <r>
    <s v="AUD"/>
    <s v="INTER BANK"/>
    <s v="Patrick"/>
    <n v="262088.86"/>
    <d v="2018-08-29T00:00:00"/>
    <x v="0"/>
    <x v="0"/>
    <s v="2018"/>
    <x v="1"/>
    <n v="46"/>
    <x v="16"/>
    <n v="262066.86"/>
    <s v="Australia"/>
    <x v="0"/>
  </r>
  <r>
    <s v="AUD"/>
    <s v="PAYMENT"/>
    <s v="Karen"/>
    <n v="5165.38"/>
    <d v="2018-08-29T00:00:00"/>
    <x v="0"/>
    <x v="0"/>
    <s v="2018"/>
    <x v="0"/>
    <n v="26"/>
    <x v="17"/>
    <n v="5110.38"/>
    <s v="Australia"/>
    <x v="0"/>
  </r>
  <r>
    <s v="AUD"/>
    <s v="PAYMENT"/>
    <s v="Ruth"/>
    <n v="3992.76"/>
    <d v="2018-08-29T00:00:00"/>
    <x v="0"/>
    <x v="0"/>
    <s v="2018"/>
    <x v="0"/>
    <n v="47"/>
    <x v="18"/>
    <n v="3934.76"/>
    <s v="Australia"/>
    <x v="0"/>
  </r>
  <r>
    <s v="AUD"/>
    <s v="POS"/>
    <s v="Sandra"/>
    <n v="4895.97"/>
    <d v="2018-08-29T00:00:00"/>
    <x v="0"/>
    <x v="0"/>
    <s v="2018"/>
    <x v="0"/>
    <n v="34"/>
    <x v="2041"/>
    <n v="4784.68"/>
    <s v="Australia"/>
    <x v="0"/>
  </r>
  <r>
    <s v="AUD"/>
    <s v="SALES-POS"/>
    <s v="Diana"/>
    <n v="1298.54"/>
    <d v="2018-08-29T00:00:00"/>
    <x v="0"/>
    <x v="0"/>
    <s v="2018"/>
    <x v="0"/>
    <n v="26"/>
    <x v="2042"/>
    <n v="1296.95"/>
    <s v="Australia"/>
    <x v="0"/>
  </r>
  <r>
    <s v="AUD"/>
    <s v="SALES-POS"/>
    <s v="Catherine"/>
    <n v="3372.37"/>
    <d v="2018-08-29T00:00:00"/>
    <x v="0"/>
    <x v="0"/>
    <s v="2018"/>
    <x v="0"/>
    <n v="26"/>
    <x v="2043"/>
    <n v="3329.87"/>
    <s v="Australia"/>
    <x v="0"/>
  </r>
  <r>
    <s v="AUD"/>
    <s v="SALES-POS"/>
    <s v="Robin"/>
    <n v="4863.1099999999997"/>
    <d v="2018-08-29T00:00:00"/>
    <x v="0"/>
    <x v="0"/>
    <s v="2018"/>
    <x v="0"/>
    <n v="34"/>
    <x v="2044"/>
    <n v="4803.38"/>
    <s v="Australia"/>
    <x v="0"/>
  </r>
  <r>
    <s v="AUD"/>
    <s v="POS"/>
    <s v="Virginia"/>
    <n v="3989.26"/>
    <d v="2018-08-29T00:00:00"/>
    <x v="0"/>
    <x v="0"/>
    <s v="2018"/>
    <x v="0"/>
    <n v="20"/>
    <x v="1984"/>
    <n v="3968.7000000000003"/>
    <s v="Australia"/>
    <x v="0"/>
  </r>
  <r>
    <s v="AUD"/>
    <s v="INTER BANK"/>
    <s v="Christine"/>
    <n v="7569.76"/>
    <d v="2018-08-29T00:00:00"/>
    <x v="0"/>
    <x v="0"/>
    <s v="2018"/>
    <x v="0"/>
    <n v="39"/>
    <x v="13"/>
    <n v="7544.76"/>
    <s v="Australia"/>
    <x v="0"/>
  </r>
  <r>
    <s v="AUD"/>
    <s v="PAYMENT"/>
    <s v="Ryan"/>
    <n v="3075.84"/>
    <d v="2018-08-29T00:00:00"/>
    <x v="0"/>
    <x v="0"/>
    <s v="2018"/>
    <x v="1"/>
    <n v="31"/>
    <x v="25"/>
    <n v="3039.84"/>
    <s v="Australia"/>
    <x v="0"/>
  </r>
  <r>
    <s v="AUD"/>
    <s v="SALES-POS"/>
    <s v="Heather"/>
    <n v="2916.5"/>
    <d v="2018-08-29T00:00:00"/>
    <x v="0"/>
    <x v="0"/>
    <s v="2018"/>
    <x v="0"/>
    <n v="41"/>
    <x v="2045"/>
    <n v="2850.79"/>
    <s v="Australia"/>
    <x v="0"/>
  </r>
  <r>
    <s v="AUD"/>
    <s v="POS"/>
    <s v="Charles"/>
    <n v="6902.39"/>
    <d v="2018-08-29T00:00:00"/>
    <x v="0"/>
    <x v="0"/>
    <s v="2018"/>
    <x v="1"/>
    <n v="18"/>
    <x v="2046"/>
    <n v="6884.1600000000008"/>
    <s v="Australia"/>
    <x v="0"/>
  </r>
  <r>
    <s v="AUD"/>
    <s v="POS"/>
    <s v="Tonya"/>
    <n v="2852.85"/>
    <d v="2018-08-29T00:00:00"/>
    <x v="0"/>
    <x v="0"/>
    <s v="2018"/>
    <x v="0"/>
    <n v="27"/>
    <x v="2047"/>
    <n v="2843.92"/>
    <s v="Australia"/>
    <x v="0"/>
  </r>
  <r>
    <s v="AUD"/>
    <s v="POS"/>
    <s v="Debra"/>
    <n v="2472.7800000000002"/>
    <d v="2018-08-29T00:00:00"/>
    <x v="0"/>
    <x v="0"/>
    <s v="2018"/>
    <x v="0"/>
    <n v="18"/>
    <x v="2048"/>
    <n v="2464.4300000000003"/>
    <s v="Australia"/>
    <x v="0"/>
  </r>
  <r>
    <s v="AUD"/>
    <s v="SALES-POS"/>
    <s v="Susan"/>
    <n v="5087.13"/>
    <d v="2018-08-29T00:00:00"/>
    <x v="0"/>
    <x v="0"/>
    <s v="2018"/>
    <x v="0"/>
    <n v="19"/>
    <x v="2049"/>
    <n v="5077.3500000000004"/>
    <s v="Australia"/>
    <x v="0"/>
  </r>
  <r>
    <s v="AUD"/>
    <s v="SALES-POS"/>
    <s v="Diana"/>
    <n v="1291.45"/>
    <d v="2018-08-29T00:00:00"/>
    <x v="0"/>
    <x v="0"/>
    <s v="2018"/>
    <x v="0"/>
    <n v="26"/>
    <x v="616"/>
    <n v="1284.3600000000001"/>
    <s v="Australia"/>
    <x v="0"/>
  </r>
  <r>
    <s v="AUD"/>
    <s v="POS"/>
    <s v="Scott"/>
    <n v="3000.29"/>
    <d v="2018-08-29T00:00:00"/>
    <x v="0"/>
    <x v="0"/>
    <s v="2018"/>
    <x v="1"/>
    <n v="23"/>
    <x v="2050"/>
    <n v="2981.2599999999998"/>
    <s v="Australia"/>
    <x v="0"/>
  </r>
  <r>
    <s v="AUD"/>
    <s v="SALES-POS"/>
    <s v="Diana"/>
    <n v="1280.75"/>
    <d v="2018-08-29T00:00:00"/>
    <x v="0"/>
    <x v="0"/>
    <s v="2018"/>
    <x v="0"/>
    <n v="26"/>
    <x v="2051"/>
    <n v="1270.05"/>
    <s v="Australia"/>
    <x v="0"/>
  </r>
  <r>
    <s v="AUD"/>
    <s v="SALES-POS"/>
    <s v="Virginia"/>
    <n v="3971.12"/>
    <d v="2018-08-29T00:00:00"/>
    <x v="0"/>
    <x v="0"/>
    <s v="2018"/>
    <x v="0"/>
    <n v="20"/>
    <x v="859"/>
    <n v="3952.98"/>
    <s v="Australia"/>
    <x v="0"/>
  </r>
  <r>
    <s v="AUD"/>
    <s v="POS"/>
    <s v="Tyler"/>
    <n v="5906.28"/>
    <d v="2018-08-29T00:00:00"/>
    <x v="0"/>
    <x v="0"/>
    <s v="2018"/>
    <x v="1"/>
    <n v="44"/>
    <x v="2052"/>
    <n v="5888.88"/>
    <s v="Australia"/>
    <x v="0"/>
  </r>
  <r>
    <s v="AUD"/>
    <s v="SALES-POS"/>
    <s v="Diana"/>
    <n v="1268.06"/>
    <d v="2018-08-29T00:00:00"/>
    <x v="0"/>
    <x v="0"/>
    <s v="2018"/>
    <x v="0"/>
    <n v="26"/>
    <x v="2053"/>
    <n v="1255.3699999999999"/>
    <s v="Australia"/>
    <x v="0"/>
  </r>
  <r>
    <s v="AUD"/>
    <s v="POS"/>
    <s v="Susan"/>
    <n v="3974.32"/>
    <d v="2018-08-29T00:00:00"/>
    <x v="0"/>
    <x v="0"/>
    <s v="2018"/>
    <x v="0"/>
    <n v="20"/>
    <x v="1634"/>
    <n v="3963.36"/>
    <s v="Australia"/>
    <x v="0"/>
  </r>
  <r>
    <s v="AUD"/>
    <s v="SALES-POS"/>
    <s v="Kenneth"/>
    <n v="7707.46"/>
    <d v="2018-08-29T00:00:00"/>
    <x v="0"/>
    <x v="0"/>
    <s v="2018"/>
    <x v="1"/>
    <n v="29"/>
    <x v="2054"/>
    <n v="7698.6"/>
    <s v="Australia"/>
    <x v="0"/>
  </r>
  <r>
    <s v="AUD"/>
    <s v="PAYMENT"/>
    <s v="Rhonda"/>
    <n v="2921.87"/>
    <d v="2018-08-29T00:00:00"/>
    <x v="0"/>
    <x v="0"/>
    <s v="2018"/>
    <x v="0"/>
    <n v="40"/>
    <x v="39"/>
    <n v="2889.87"/>
    <s v="Australia"/>
    <x v="0"/>
  </r>
  <r>
    <s v="AUD"/>
    <s v="INTER BANK"/>
    <s v="Susan"/>
    <n v="3922.93"/>
    <d v="2018-08-29T00:00:00"/>
    <x v="0"/>
    <x v="0"/>
    <s v="2018"/>
    <x v="0"/>
    <n v="20"/>
    <x v="14"/>
    <n v="3883.93"/>
    <s v="Australia"/>
    <x v="0"/>
  </r>
  <r>
    <s v="AUD"/>
    <s v="PAYMENT"/>
    <s v="Richard"/>
    <n v="3991.69"/>
    <d v="2018-08-29T00:00:00"/>
    <x v="0"/>
    <x v="0"/>
    <s v="2018"/>
    <x v="1"/>
    <n v="22"/>
    <x v="40"/>
    <n v="3957.69"/>
    <s v="Australia"/>
    <x v="0"/>
  </r>
  <r>
    <s v="AUD"/>
    <s v="PAYMENT"/>
    <s v="Luis"/>
    <n v="4300.72"/>
    <d v="2018-08-29T00:00:00"/>
    <x v="0"/>
    <x v="0"/>
    <s v="2018"/>
    <x v="1"/>
    <n v="27"/>
    <x v="11"/>
    <n v="4271.72"/>
    <s v="Australia"/>
    <x v="0"/>
  </r>
  <r>
    <s v="AUD"/>
    <s v="PAYMENT"/>
    <s v="Joseph"/>
    <n v="2354.0300000000002"/>
    <d v="2018-08-29T00:00:00"/>
    <x v="0"/>
    <x v="0"/>
    <s v="2018"/>
    <x v="1"/>
    <n v="21"/>
    <x v="42"/>
    <n v="2324.0300000000002"/>
    <s v="Australia"/>
    <x v="0"/>
  </r>
  <r>
    <s v="AUD"/>
    <s v="SALES-POS"/>
    <s v="Daniel"/>
    <n v="2628.93"/>
    <d v="2018-08-29T00:00:00"/>
    <x v="0"/>
    <x v="0"/>
    <s v="2018"/>
    <x v="1"/>
    <n v="22"/>
    <x v="2055"/>
    <n v="2521.8399999999997"/>
    <s v="Australia"/>
    <x v="0"/>
  </r>
  <r>
    <s v="AUD"/>
    <s v="POS"/>
    <s v="Susan"/>
    <n v="3961.93"/>
    <d v="2018-08-29T00:00:00"/>
    <x v="0"/>
    <x v="0"/>
    <s v="2018"/>
    <x v="0"/>
    <n v="20"/>
    <x v="1446"/>
    <n v="3949.54"/>
    <s v="Australia"/>
    <x v="0"/>
  </r>
  <r>
    <s v="AUD"/>
    <s v="POS"/>
    <s v="Scott"/>
    <n v="2980.49"/>
    <d v="2018-08-29T00:00:00"/>
    <x v="0"/>
    <x v="0"/>
    <s v="2018"/>
    <x v="1"/>
    <n v="23"/>
    <x v="203"/>
    <n v="2960.6899999999996"/>
    <s v="Australia"/>
    <x v="0"/>
  </r>
  <r>
    <s v="AUD"/>
    <s v="POS"/>
    <s v="Diana"/>
    <n v="1260.3"/>
    <d v="2018-08-29T00:00:00"/>
    <x v="0"/>
    <x v="0"/>
    <s v="2018"/>
    <x v="0"/>
    <n v="26"/>
    <x v="1467"/>
    <n v="1252.54"/>
    <s v="Australia"/>
    <x v="0"/>
  </r>
  <r>
    <s v="AUD"/>
    <s v="PAY/SALARY"/>
    <s v="Isaiah"/>
    <n v="13030.74"/>
    <d v="2018-08-29T00:00:00"/>
    <x v="0"/>
    <x v="0"/>
    <s v="2018"/>
    <x v="1"/>
    <n v="23"/>
    <x v="47"/>
    <n v="9126.7900000000009"/>
    <s v="Australia"/>
    <x v="1"/>
  </r>
  <r>
    <s v="AUD"/>
    <s v="POS"/>
    <s v="Robert"/>
    <n v="4501.87"/>
    <d v="2018-08-29T00:00:00"/>
    <x v="0"/>
    <x v="0"/>
    <s v="2018"/>
    <x v="1"/>
    <n v="20"/>
    <x v="1016"/>
    <n v="4488.76"/>
    <s v="Australia"/>
    <x v="0"/>
  </r>
  <r>
    <s v="AUD"/>
    <s v="SALES-POS"/>
    <s v="Brian"/>
    <n v="107258.77"/>
    <d v="2018-08-29T00:00:00"/>
    <x v="0"/>
    <x v="0"/>
    <s v="2018"/>
    <x v="1"/>
    <n v="42"/>
    <x v="2056"/>
    <n v="107170.02"/>
    <s v="Australia"/>
    <x v="0"/>
  </r>
  <r>
    <s v="AUD"/>
    <s v="SALES-POS"/>
    <s v="Jeffrey"/>
    <n v="2254.91"/>
    <d v="2018-08-29T00:00:00"/>
    <x v="0"/>
    <x v="0"/>
    <s v="2018"/>
    <x v="1"/>
    <n v="24"/>
    <x v="2057"/>
    <n v="2242.0899999999997"/>
    <s v="Australia"/>
    <x v="0"/>
  </r>
  <r>
    <s v="AUD"/>
    <s v="POS"/>
    <s v="Robin"/>
    <n v="4800.04"/>
    <d v="2018-08-29T00:00:00"/>
    <x v="0"/>
    <x v="0"/>
    <s v="2018"/>
    <x v="0"/>
    <n v="34"/>
    <x v="2058"/>
    <n v="4736.97"/>
    <s v="Australia"/>
    <x v="0"/>
  </r>
  <r>
    <s v="AUD"/>
    <s v="SALES-POS"/>
    <s v="Tonya"/>
    <n v="2833.85"/>
    <d v="2018-08-29T00:00:00"/>
    <x v="0"/>
    <x v="0"/>
    <s v="2018"/>
    <x v="0"/>
    <n v="27"/>
    <x v="1903"/>
    <n v="2814.85"/>
    <s v="Australia"/>
    <x v="0"/>
  </r>
  <r>
    <s v="AUD"/>
    <s v="POS"/>
    <s v="Tyler"/>
    <n v="5880.15"/>
    <d v="2018-08-29T00:00:00"/>
    <x v="0"/>
    <x v="0"/>
    <s v="2018"/>
    <x v="1"/>
    <n v="44"/>
    <x v="336"/>
    <n v="5854.0199999999995"/>
    <s v="Australia"/>
    <x v="0"/>
  </r>
  <r>
    <s v="AUD"/>
    <s v="POS"/>
    <s v="Jeffrey"/>
    <n v="2210.38"/>
    <d v="2018-08-29T00:00:00"/>
    <x v="0"/>
    <x v="0"/>
    <s v="2018"/>
    <x v="1"/>
    <n v="24"/>
    <x v="1677"/>
    <n v="2165.85"/>
    <s v="Australia"/>
    <x v="0"/>
  </r>
  <r>
    <s v="AUD"/>
    <s v="SALES-POS"/>
    <s v="Michele"/>
    <n v="3379.53"/>
    <d v="2018-08-29T00:00:00"/>
    <x v="0"/>
    <x v="0"/>
    <s v="2018"/>
    <x v="0"/>
    <n v="30"/>
    <x v="2059"/>
    <n v="3346.3300000000004"/>
    <s v="Australia"/>
    <x v="0"/>
  </r>
  <r>
    <s v="AUD"/>
    <s v="PAY/SALARY"/>
    <s v="Marissa"/>
    <n v="7208"/>
    <d v="2018-08-29T00:00:00"/>
    <x v="0"/>
    <x v="0"/>
    <s v="2018"/>
    <x v="0"/>
    <n v="23"/>
    <x v="57"/>
    <n v="5581.52"/>
    <s v="Australia"/>
    <x v="1"/>
  </r>
  <r>
    <s v="AUD"/>
    <s v="PAYMENT"/>
    <s v="Karen"/>
    <n v="5119.38"/>
    <d v="2018-08-29T00:00:00"/>
    <x v="0"/>
    <x v="0"/>
    <s v="2018"/>
    <x v="0"/>
    <n v="26"/>
    <x v="58"/>
    <n v="5073.38"/>
    <s v="Australia"/>
    <x v="0"/>
  </r>
  <r>
    <s v="AUD"/>
    <s v="INTER BANK"/>
    <s v="Tonya"/>
    <n v="2776.85"/>
    <d v="2018-08-29T00:00:00"/>
    <x v="0"/>
    <x v="0"/>
    <s v="2018"/>
    <x v="0"/>
    <n v="27"/>
    <x v="59"/>
    <n v="2719.85"/>
    <s v="Australia"/>
    <x v="0"/>
  </r>
  <r>
    <s v="AUD"/>
    <s v="PAY/SALARY"/>
    <s v="Eric"/>
    <n v="6224.19"/>
    <d v="2018-08-29T00:00:00"/>
    <x v="0"/>
    <x v="0"/>
    <s v="2018"/>
    <x v="1"/>
    <n v="22"/>
    <x v="60"/>
    <n v="5240.83"/>
    <s v="Australia"/>
    <x v="1"/>
  </r>
  <r>
    <s v="AUD"/>
    <s v="SALES-POS"/>
    <s v="Robert"/>
    <n v="6621.37"/>
    <d v="2018-08-29T00:00:00"/>
    <x v="0"/>
    <x v="0"/>
    <s v="2018"/>
    <x v="1"/>
    <n v="26"/>
    <x v="2060"/>
    <n v="6591.43"/>
    <s v="Australia"/>
    <x v="0"/>
  </r>
  <r>
    <s v="AUD"/>
    <s v="POS"/>
    <s v="Scott"/>
    <n v="2974.84"/>
    <d v="2018-08-29T00:00:00"/>
    <x v="0"/>
    <x v="0"/>
    <s v="2018"/>
    <x v="1"/>
    <n v="23"/>
    <x v="2061"/>
    <n v="2969.19"/>
    <s v="Australia"/>
    <x v="0"/>
  </r>
  <r>
    <s v="AUD"/>
    <s v="SALES-POS"/>
    <s v="Robert"/>
    <n v="6605.73"/>
    <d v="2018-08-29T00:00:00"/>
    <x v="0"/>
    <x v="0"/>
    <s v="2018"/>
    <x v="1"/>
    <n v="26"/>
    <x v="67"/>
    <n v="6590.0899999999992"/>
    <s v="Australia"/>
    <x v="0"/>
  </r>
  <r>
    <s v="AUD"/>
    <s v="PAY/SALARY"/>
    <s v="Jeffrey"/>
    <n v="3618.46"/>
    <d v="2018-08-29T00:00:00"/>
    <x v="0"/>
    <x v="0"/>
    <s v="2018"/>
    <x v="1"/>
    <n v="24"/>
    <x v="64"/>
    <n v="2210.38"/>
    <s v="Australia"/>
    <x v="1"/>
  </r>
  <r>
    <s v="AUD"/>
    <s v="INTER BANK"/>
    <s v="Ronald"/>
    <n v="359.73"/>
    <d v="2018-08-29T00:00:00"/>
    <x v="0"/>
    <x v="0"/>
    <s v="2018"/>
    <x v="1"/>
    <n v="25"/>
    <x v="65"/>
    <n v="333.73"/>
    <s v="Australia"/>
    <x v="0"/>
  </r>
  <r>
    <s v="AUD"/>
    <s v="PAY/SALARY"/>
    <s v="Kristin"/>
    <n v="3140.02"/>
    <d v="2018-08-29T00:00:00"/>
    <x v="0"/>
    <x v="0"/>
    <s v="2018"/>
    <x v="0"/>
    <n v="43"/>
    <x v="66"/>
    <n v="2071.98"/>
    <s v="Australia"/>
    <x v="1"/>
  </r>
  <r>
    <s v="AUD"/>
    <s v="POS"/>
    <s v="Tyler"/>
    <n v="5858.86"/>
    <d v="2018-08-29T00:00:00"/>
    <x v="0"/>
    <x v="0"/>
    <s v="2018"/>
    <x v="1"/>
    <n v="44"/>
    <x v="2062"/>
    <n v="5837.57"/>
    <s v="Australia"/>
    <x v="0"/>
  </r>
  <r>
    <s v="AUD"/>
    <s v="POS"/>
    <s v="Christopher"/>
    <n v="9249.01"/>
    <d v="2018-08-29T00:00:00"/>
    <x v="0"/>
    <x v="0"/>
    <s v="2018"/>
    <x v="1"/>
    <n v="35"/>
    <x v="2063"/>
    <n v="9229.2900000000009"/>
    <s v="Australia"/>
    <x v="0"/>
  </r>
  <r>
    <s v="AUD"/>
    <s v="POS"/>
    <s v="Tonya"/>
    <n v="2766.16"/>
    <d v="2018-08-29T00:00:00"/>
    <x v="0"/>
    <x v="0"/>
    <s v="2018"/>
    <x v="0"/>
    <n v="27"/>
    <x v="2064"/>
    <n v="2755.47"/>
    <s v="Australia"/>
    <x v="0"/>
  </r>
  <r>
    <s v="AUD"/>
    <s v="PAY/SALARY"/>
    <s v="Diana"/>
    <n v="2273.9699999999998"/>
    <d v="2018-08-29T00:00:00"/>
    <x v="0"/>
    <x v="0"/>
    <s v="2018"/>
    <x v="0"/>
    <n v="26"/>
    <x v="68"/>
    <n v="1260.2999999999997"/>
    <s v="Australia"/>
    <x v="1"/>
  </r>
  <r>
    <s v="AUD"/>
    <s v="PAYMENT"/>
    <s v="Kenneth"/>
    <n v="7651.46"/>
    <d v="2018-08-29T00:00:00"/>
    <x v="0"/>
    <x v="0"/>
    <s v="2018"/>
    <x v="1"/>
    <n v="29"/>
    <x v="510"/>
    <n v="7595.46"/>
    <s v="Australia"/>
    <x v="0"/>
  </r>
  <r>
    <s v="AUD"/>
    <s v="SALES-POS"/>
    <s v="Kimberly"/>
    <n v="2423.2199999999998"/>
    <d v="2018-08-29T00:00:00"/>
    <x v="0"/>
    <x v="0"/>
    <s v="2018"/>
    <x v="0"/>
    <n v="24"/>
    <x v="2065"/>
    <n v="2405.3599999999997"/>
    <s v="Australia"/>
    <x v="0"/>
  </r>
  <r>
    <s v="AUD"/>
    <s v="SALES-POS"/>
    <s v="Luis"/>
    <n v="4260.28"/>
    <d v="2018-08-29T00:00:00"/>
    <x v="0"/>
    <x v="0"/>
    <s v="2018"/>
    <x v="1"/>
    <n v="27"/>
    <x v="2066"/>
    <n v="4219.84"/>
    <s v="Australia"/>
    <x v="0"/>
  </r>
  <r>
    <s v="AUD"/>
    <s v="POS"/>
    <s v="Heather"/>
    <n v="2867.09"/>
    <d v="2018-08-29T00:00:00"/>
    <x v="0"/>
    <x v="0"/>
    <s v="2018"/>
    <x v="0"/>
    <n v="41"/>
    <x v="2067"/>
    <n v="2817.6800000000003"/>
    <s v="Australia"/>
    <x v="0"/>
  </r>
  <r>
    <s v="AUD"/>
    <s v="POS"/>
    <s v="Joseph"/>
    <n v="2315.9699999999998"/>
    <d v="2018-08-29T00:00:00"/>
    <x v="0"/>
    <x v="0"/>
    <s v="2018"/>
    <x v="1"/>
    <n v="37"/>
    <x v="2068"/>
    <n v="2297.6999999999998"/>
    <s v="Australia"/>
    <x v="0"/>
  </r>
  <r>
    <s v="AUD"/>
    <s v="POS"/>
    <s v="Kimberly"/>
    <n v="2337.44"/>
    <d v="2018-08-29T00:00:00"/>
    <x v="0"/>
    <x v="0"/>
    <s v="2018"/>
    <x v="0"/>
    <n v="24"/>
    <x v="2069"/>
    <n v="2251.66"/>
    <s v="Australia"/>
    <x v="0"/>
  </r>
  <r>
    <s v="AUD"/>
    <s v="POS"/>
    <s v="Michael"/>
    <n v="2267.3000000000002"/>
    <d v="2018-08-29T00:00:00"/>
    <x v="0"/>
    <x v="0"/>
    <s v="2018"/>
    <x v="1"/>
    <n v="38"/>
    <x v="1502"/>
    <n v="2254.9700000000003"/>
    <s v="Australia"/>
    <x v="0"/>
  </r>
  <r>
    <s v="AUD"/>
    <s v="POS"/>
    <s v="Mackenzie"/>
    <n v="3191.24"/>
    <d v="2018-08-29T00:00:00"/>
    <x v="0"/>
    <x v="0"/>
    <s v="2018"/>
    <x v="0"/>
    <n v="18"/>
    <x v="1978"/>
    <n v="3163.0899999999997"/>
    <s v="Australia"/>
    <x v="0"/>
  </r>
  <r>
    <s v="AUD"/>
    <s v="PAYMENT"/>
    <s v="Debra"/>
    <n v="2436.7800000000002"/>
    <d v="2018-08-29T00:00:00"/>
    <x v="0"/>
    <x v="0"/>
    <s v="2018"/>
    <x v="0"/>
    <n v="18"/>
    <x v="25"/>
    <n v="2400.7800000000002"/>
    <s v="Australia"/>
    <x v="0"/>
  </r>
  <r>
    <s v="AUD"/>
    <s v="PAYMENT"/>
    <s v="Ryan"/>
    <n v="34677.29"/>
    <d v="2018-08-29T00:00:00"/>
    <x v="0"/>
    <x v="0"/>
    <s v="2018"/>
    <x v="1"/>
    <n v="38"/>
    <x v="75"/>
    <n v="34642.29"/>
    <s v="Australia"/>
    <x v="0"/>
  </r>
  <r>
    <s v="AUD"/>
    <s v="SALES-POS"/>
    <s v="Joseph"/>
    <n v="2268.89"/>
    <d v="2018-08-29T00:00:00"/>
    <x v="0"/>
    <x v="0"/>
    <s v="2018"/>
    <x v="1"/>
    <n v="37"/>
    <x v="2070"/>
    <n v="2221.81"/>
    <s v="Australia"/>
    <x v="0"/>
  </r>
  <r>
    <s v="AUD"/>
    <s v="SALES-POS"/>
    <s v="Jessica"/>
    <n v="3544.05"/>
    <d v="2018-08-29T00:00:00"/>
    <x v="0"/>
    <x v="0"/>
    <s v="2018"/>
    <x v="0"/>
    <n v="21"/>
    <x v="1373"/>
    <n v="3533.5800000000004"/>
    <s v="Australia"/>
    <x v="0"/>
  </r>
  <r>
    <s v="AUD"/>
    <s v="SALES-POS"/>
    <s v="Michael"/>
    <n v="2250.25"/>
    <d v="2018-08-29T00:00:00"/>
    <x v="0"/>
    <x v="0"/>
    <s v="2018"/>
    <x v="1"/>
    <n v="38"/>
    <x v="2071"/>
    <n v="2233.1999999999998"/>
    <s v="Australia"/>
    <x v="0"/>
  </r>
  <r>
    <s v="AUD"/>
    <s v="POS"/>
    <s v="Kimberly"/>
    <n v="2332"/>
    <d v="2018-08-29T00:00:00"/>
    <x v="0"/>
    <x v="0"/>
    <s v="2018"/>
    <x v="0"/>
    <n v="24"/>
    <x v="2072"/>
    <n v="2326.56"/>
    <s v="Australia"/>
    <x v="0"/>
  </r>
  <r>
    <s v="AUD"/>
    <s v="SALES-POS"/>
    <s v="Ruth"/>
    <n v="3955.17"/>
    <d v="2018-08-29T00:00:00"/>
    <x v="0"/>
    <x v="0"/>
    <s v="2018"/>
    <x v="0"/>
    <n v="47"/>
    <x v="2073"/>
    <n v="3917.58"/>
    <s v="Australia"/>
    <x v="0"/>
  </r>
  <r>
    <s v="AUD"/>
    <s v="SALES-POS"/>
    <s v="Diana"/>
    <n v="2262.04"/>
    <d v="2018-08-29T00:00:00"/>
    <x v="0"/>
    <x v="0"/>
    <s v="2018"/>
    <x v="0"/>
    <n v="26"/>
    <x v="1199"/>
    <n v="2250.11"/>
    <s v="Australia"/>
    <x v="0"/>
  </r>
  <r>
    <s v="AUD"/>
    <s v="POS"/>
    <s v="Michael"/>
    <n v="2242.15"/>
    <d v="2018-08-29T00:00:00"/>
    <x v="0"/>
    <x v="0"/>
    <s v="2018"/>
    <x v="1"/>
    <n v="38"/>
    <x v="83"/>
    <n v="2234.0500000000002"/>
    <s v="Australia"/>
    <x v="0"/>
  </r>
  <r>
    <s v="AUD"/>
    <s v="POS"/>
    <s v="Kimberly"/>
    <n v="2307.21"/>
    <d v="2018-08-29T00:00:00"/>
    <x v="0"/>
    <x v="0"/>
    <s v="2018"/>
    <x v="0"/>
    <n v="24"/>
    <x v="1636"/>
    <n v="2282.42"/>
    <s v="Australia"/>
    <x v="0"/>
  </r>
  <r>
    <s v="AUD"/>
    <s v="SALES-POS"/>
    <s v="Jeffrey"/>
    <n v="3573.36"/>
    <d v="2018-08-29T00:00:00"/>
    <x v="0"/>
    <x v="0"/>
    <s v="2018"/>
    <x v="1"/>
    <n v="24"/>
    <x v="2074"/>
    <n v="3528.26"/>
    <s v="Australia"/>
    <x v="0"/>
  </r>
  <r>
    <s v="AUD"/>
    <s v="POS"/>
    <s v="Sandra"/>
    <n v="4873.63"/>
    <d v="2018-08-29T00:00:00"/>
    <x v="0"/>
    <x v="0"/>
    <s v="2018"/>
    <x v="0"/>
    <n v="34"/>
    <x v="1917"/>
    <n v="4851.29"/>
    <s v="Australia"/>
    <x v="0"/>
  </r>
  <r>
    <s v="AUD"/>
    <s v="PAYMENT"/>
    <s v="Lucas"/>
    <n v="7928.69"/>
    <d v="2018-08-29T00:00:00"/>
    <x v="0"/>
    <x v="0"/>
    <s v="2018"/>
    <x v="1"/>
    <n v="21"/>
    <x v="17"/>
    <n v="7873.69"/>
    <s v="Australia"/>
    <x v="0"/>
  </r>
  <r>
    <s v="AUD"/>
    <s v="PAY/SALARY"/>
    <s v="Jessica"/>
    <n v="21761.07"/>
    <d v="2018-08-29T00:00:00"/>
    <x v="0"/>
    <x v="0"/>
    <s v="2018"/>
    <x v="0"/>
    <n v="34"/>
    <x v="84"/>
    <n v="17857.34"/>
    <s v="Australia"/>
    <x v="1"/>
  </r>
  <r>
    <s v="AUD"/>
    <s v="PAYMENT"/>
    <s v="Susan"/>
    <n v="3887.93"/>
    <d v="2018-08-29T00:00:00"/>
    <x v="0"/>
    <x v="0"/>
    <s v="2018"/>
    <x v="0"/>
    <n v="20"/>
    <x v="75"/>
    <n v="3852.93"/>
    <s v="Australia"/>
    <x v="0"/>
  </r>
  <r>
    <s v="AUD"/>
    <s v="PAY/SALARY"/>
    <s v="Antonio"/>
    <n v="3937.74"/>
    <d v="2018-08-29T00:00:00"/>
    <x v="0"/>
    <x v="0"/>
    <s v="2018"/>
    <x v="1"/>
    <n v="26"/>
    <x v="85"/>
    <n v="2838.83"/>
    <s v="Australia"/>
    <x v="1"/>
  </r>
  <r>
    <s v="AUD"/>
    <s v="PAY/SALARY"/>
    <s v="Jonathan"/>
    <n v="54662.07"/>
    <d v="2018-08-29T00:00:00"/>
    <x v="0"/>
    <x v="0"/>
    <s v="2018"/>
    <x v="1"/>
    <n v="38"/>
    <x v="86"/>
    <n v="52014.69"/>
    <s v="Australia"/>
    <x v="1"/>
  </r>
  <r>
    <s v="AUD"/>
    <s v="POS"/>
    <s v="Jessica"/>
    <n v="17857.34"/>
    <d v="2018-08-29T00:00:00"/>
    <x v="0"/>
    <x v="0"/>
    <s v="2018"/>
    <x v="0"/>
    <n v="34"/>
    <x v="2075"/>
    <n v="17835.05"/>
    <s v="Australia"/>
    <x v="0"/>
  </r>
  <r>
    <s v="AUD"/>
    <s v="POS"/>
    <s v="Ronald"/>
    <n v="351.83"/>
    <d v="2018-08-29T00:00:00"/>
    <x v="0"/>
    <x v="0"/>
    <s v="2018"/>
    <x v="1"/>
    <n v="25"/>
    <x v="1735"/>
    <n v="343.93"/>
    <s v="Australia"/>
    <x v="0"/>
  </r>
  <r>
    <s v="AUD"/>
    <s v="POS"/>
    <s v="Virginia"/>
    <n v="3954.74"/>
    <d v="2018-08-29T00:00:00"/>
    <x v="0"/>
    <x v="0"/>
    <s v="2018"/>
    <x v="0"/>
    <n v="20"/>
    <x v="2076"/>
    <n v="3938.3599999999997"/>
    <s v="Australia"/>
    <x v="0"/>
  </r>
  <r>
    <s v="AUD"/>
    <s v="POS"/>
    <s v="Susan"/>
    <n v="5077.66"/>
    <d v="2018-08-29T00:00:00"/>
    <x v="0"/>
    <x v="0"/>
    <s v="2018"/>
    <x v="0"/>
    <n v="19"/>
    <x v="167"/>
    <n v="5068.1899999999996"/>
    <s v="Australia"/>
    <x v="0"/>
  </r>
  <r>
    <s v="AUD"/>
    <s v="POS"/>
    <s v="Sandra"/>
    <n v="4854.95"/>
    <d v="2018-08-29T00:00:00"/>
    <x v="0"/>
    <x v="0"/>
    <s v="2018"/>
    <x v="0"/>
    <n v="34"/>
    <x v="709"/>
    <n v="4836.2699999999995"/>
    <s v="Australia"/>
    <x v="0"/>
  </r>
  <r>
    <s v="AUD"/>
    <s v="PAY/SALARY"/>
    <s v="Michele"/>
    <n v="4537.68"/>
    <d v="2018-08-29T00:00:00"/>
    <x v="0"/>
    <x v="0"/>
    <s v="2018"/>
    <x v="0"/>
    <n v="30"/>
    <x v="90"/>
    <n v="3379.53"/>
    <s v="Australia"/>
    <x v="1"/>
  </r>
  <r>
    <s v="AUD"/>
    <s v="PAY/SALARY"/>
    <s v="Tyler"/>
    <n v="5005.03"/>
    <d v="2018-08-29T00:00:00"/>
    <x v="0"/>
    <x v="0"/>
    <s v="2018"/>
    <x v="1"/>
    <n v="69"/>
    <x v="91"/>
    <n v="3961.91"/>
    <s v="Australia"/>
    <x v="1"/>
  </r>
  <r>
    <s v="AUD"/>
    <s v="PAYMENT"/>
    <s v="Daniel"/>
    <n v="2595.9299999999998"/>
    <d v="2018-08-29T00:00:00"/>
    <x v="0"/>
    <x v="0"/>
    <s v="2018"/>
    <x v="1"/>
    <n v="22"/>
    <x v="92"/>
    <n v="2562.9299999999998"/>
    <s v="Australia"/>
    <x v="0"/>
  </r>
  <r>
    <s v="AUD"/>
    <s v="PAY/SALARY"/>
    <s v="Susan"/>
    <n v="5283.42"/>
    <d v="2018-08-29T00:00:00"/>
    <x v="0"/>
    <x v="0"/>
    <s v="2018"/>
    <x v="0"/>
    <n v="20"/>
    <x v="93"/>
    <n v="3887.9300000000003"/>
    <s v="Australia"/>
    <x v="1"/>
  </r>
  <r>
    <s v="AUD"/>
    <s v="PAY/SALARY"/>
    <s v="Matthew"/>
    <n v="10709.36"/>
    <d v="2018-08-29T00:00:00"/>
    <x v="0"/>
    <x v="0"/>
    <s v="2018"/>
    <x v="1"/>
    <n v="39"/>
    <x v="94"/>
    <n v="7638.2200000000012"/>
    <s v="Australia"/>
    <x v="1"/>
  </r>
  <r>
    <s v="AUD"/>
    <s v="PAYMENT"/>
    <s v="Karen"/>
    <n v="5069.38"/>
    <d v="2018-08-29T00:00:00"/>
    <x v="0"/>
    <x v="0"/>
    <s v="2018"/>
    <x v="0"/>
    <n v="26"/>
    <x v="95"/>
    <n v="5019.38"/>
    <s v="Australia"/>
    <x v="0"/>
  </r>
  <r>
    <s v="AUD"/>
    <s v="SALES-POS"/>
    <s v="Robin"/>
    <n v="4776.07"/>
    <d v="2018-08-29T00:00:00"/>
    <x v="0"/>
    <x v="0"/>
    <s v="2018"/>
    <x v="0"/>
    <n v="34"/>
    <x v="2077"/>
    <n v="4752.0999999999995"/>
    <s v="Australia"/>
    <x v="0"/>
  </r>
  <r>
    <s v="AUD"/>
    <s v="POS"/>
    <s v="Diana"/>
    <n v="2237.7199999999998"/>
    <d v="2018-08-29T00:00:00"/>
    <x v="0"/>
    <x v="0"/>
    <s v="2018"/>
    <x v="0"/>
    <n v="26"/>
    <x v="2078"/>
    <n v="2213.3999999999996"/>
    <s v="Australia"/>
    <x v="0"/>
  </r>
  <r>
    <s v="AUD"/>
    <s v="POS"/>
    <s v="Billy"/>
    <n v="6566.32"/>
    <d v="2018-08-29T00:00:00"/>
    <x v="0"/>
    <x v="0"/>
    <s v="2018"/>
    <x v="1"/>
    <n v="52"/>
    <x v="2079"/>
    <n v="6536.86"/>
    <s v="Australia"/>
    <x v="0"/>
  </r>
  <r>
    <s v="AUD"/>
    <s v="POS"/>
    <s v="Kaitlyn"/>
    <n v="3108.35"/>
    <d v="2018-08-29T00:00:00"/>
    <x v="0"/>
    <x v="0"/>
    <s v="2018"/>
    <x v="0"/>
    <n v="21"/>
    <x v="2080"/>
    <n v="3077.5"/>
    <s v="Australia"/>
    <x v="0"/>
  </r>
  <r>
    <s v="AUD"/>
    <s v="POS"/>
    <s v="Tonya"/>
    <n v="2748.14"/>
    <d v="2018-08-29T00:00:00"/>
    <x v="0"/>
    <x v="0"/>
    <s v="2018"/>
    <x v="0"/>
    <n v="27"/>
    <x v="2081"/>
    <n v="2730.12"/>
    <s v="Australia"/>
    <x v="0"/>
  </r>
  <r>
    <s v="AUD"/>
    <s v="POS"/>
    <s v="Diana"/>
    <n v="2234.37"/>
    <d v="2018-08-29T00:00:00"/>
    <x v="0"/>
    <x v="0"/>
    <s v="2018"/>
    <x v="0"/>
    <n v="26"/>
    <x v="2082"/>
    <n v="2231.02"/>
    <s v="Australia"/>
    <x v="0"/>
  </r>
  <r>
    <s v="AUD"/>
    <s v="PAYMENT"/>
    <s v="Linda"/>
    <n v="3609.65"/>
    <d v="2018-08-29T00:00:00"/>
    <x v="0"/>
    <x v="0"/>
    <s v="2018"/>
    <x v="0"/>
    <n v="24"/>
    <x v="58"/>
    <n v="3563.65"/>
    <s v="Australia"/>
    <x v="0"/>
  </r>
  <r>
    <s v="AUD"/>
    <s v="SALES-POS"/>
    <s v="Christopher"/>
    <n v="60670.04"/>
    <d v="2018-08-29T00:00:00"/>
    <x v="0"/>
    <x v="0"/>
    <s v="2018"/>
    <x v="1"/>
    <n v="33"/>
    <x v="2083"/>
    <n v="60636.37"/>
    <s v="Australia"/>
    <x v="0"/>
  </r>
  <r>
    <s v="AUD"/>
    <s v="SALES-POS"/>
    <s v="Tyler"/>
    <n v="5629.3"/>
    <d v="2018-08-29T00:00:00"/>
    <x v="0"/>
    <x v="0"/>
    <s v="2018"/>
    <x v="1"/>
    <n v="44"/>
    <x v="2084"/>
    <n v="5399.74"/>
    <s v="Australia"/>
    <x v="0"/>
  </r>
  <r>
    <s v="AUD"/>
    <s v="PAYMENT"/>
    <s v="Matthew"/>
    <n v="10661.36"/>
    <d v="2018-08-29T00:00:00"/>
    <x v="0"/>
    <x v="0"/>
    <s v="2018"/>
    <x v="1"/>
    <n v="39"/>
    <x v="105"/>
    <n v="10613.36"/>
    <s v="Australia"/>
    <x v="0"/>
  </r>
  <r>
    <s v="AUD"/>
    <s v="POS"/>
    <s v="Diana"/>
    <n v="2229.0500000000002"/>
    <d v="2018-08-29T00:00:00"/>
    <x v="0"/>
    <x v="0"/>
    <s v="2018"/>
    <x v="0"/>
    <n v="26"/>
    <x v="2085"/>
    <n v="2223.73"/>
    <s v="Australia"/>
    <x v="0"/>
  </r>
  <r>
    <s v="AUD"/>
    <s v="SALES-POS"/>
    <s v="Diana"/>
    <n v="2218.14"/>
    <d v="2018-08-29T00:00:00"/>
    <x v="0"/>
    <x v="0"/>
    <s v="2018"/>
    <x v="0"/>
    <n v="26"/>
    <x v="816"/>
    <n v="2207.23"/>
    <s v="Australia"/>
    <x v="0"/>
  </r>
  <r>
    <s v="AUD"/>
    <s v="SALES-POS"/>
    <s v="Diana"/>
    <n v="1644.48"/>
    <d v="2018-08-29T00:00:00"/>
    <x v="0"/>
    <x v="0"/>
    <s v="2018"/>
    <x v="0"/>
    <n v="26"/>
    <x v="2086"/>
    <n v="1070.8200000000002"/>
    <s v="Australia"/>
    <x v="0"/>
  </r>
  <r>
    <s v="AUD"/>
    <s v="POS"/>
    <s v="Tiffany"/>
    <n v="3147.01"/>
    <d v="2018-08-29T00:00:00"/>
    <x v="0"/>
    <x v="0"/>
    <s v="2018"/>
    <x v="0"/>
    <n v="25"/>
    <x v="2087"/>
    <n v="3121.9"/>
    <s v="Australia"/>
    <x v="0"/>
  </r>
  <r>
    <s v="AUD"/>
    <s v="SALES-POS"/>
    <s v="Diana"/>
    <n v="1627.2"/>
    <d v="2018-08-29T00:00:00"/>
    <x v="0"/>
    <x v="0"/>
    <s v="2018"/>
    <x v="0"/>
    <n v="26"/>
    <x v="2088"/>
    <n v="1609.92"/>
    <s v="Australia"/>
    <x v="0"/>
  </r>
  <r>
    <s v="AUD"/>
    <s v="PAYMENT"/>
    <s v="Fernando"/>
    <n v="8813.4699999999993"/>
    <d v="2018-08-29T00:00:00"/>
    <x v="0"/>
    <x v="0"/>
    <s v="2018"/>
    <x v="1"/>
    <n v="19"/>
    <x v="112"/>
    <n v="8796.4699999999993"/>
    <s v="Australia"/>
    <x v="0"/>
  </r>
  <r>
    <s v="AUD"/>
    <s v="PAYMENT"/>
    <s v="Marissa"/>
    <n v="7175"/>
    <d v="2018-08-29T00:00:00"/>
    <x v="0"/>
    <x v="0"/>
    <s v="2018"/>
    <x v="0"/>
    <n v="23"/>
    <x v="92"/>
    <n v="7142"/>
    <s v="Australia"/>
    <x v="0"/>
  </r>
  <r>
    <s v="AUD"/>
    <s v="INTER BANK"/>
    <s v="Tonya"/>
    <n v="2715.14"/>
    <d v="2018-08-29T00:00:00"/>
    <x v="0"/>
    <x v="0"/>
    <s v="2018"/>
    <x v="0"/>
    <n v="27"/>
    <x v="92"/>
    <n v="2682.14"/>
    <s v="Australia"/>
    <x v="0"/>
  </r>
  <r>
    <s v="AUD"/>
    <s v="PHONE BANK"/>
    <s v="Eric"/>
    <n v="36049.74"/>
    <d v="2018-08-29T00:00:00"/>
    <x v="0"/>
    <x v="0"/>
    <s v="2018"/>
    <x v="1"/>
    <n v="42"/>
    <x v="25"/>
    <n v="36013.74"/>
    <s v="Australia"/>
    <x v="0"/>
  </r>
  <r>
    <s v="AUD"/>
    <s v="SALES-POS"/>
    <s v="Robin"/>
    <n v="4724.96"/>
    <d v="2018-08-29T00:00:00"/>
    <x v="0"/>
    <x v="0"/>
    <s v="2018"/>
    <x v="0"/>
    <n v="34"/>
    <x v="2089"/>
    <n v="4673.8500000000004"/>
    <s v="Australia"/>
    <x v="0"/>
  </r>
  <r>
    <s v="AUD"/>
    <s v="POS"/>
    <s v="Christopher"/>
    <n v="9230.1200000000008"/>
    <d v="2018-08-29T00:00:00"/>
    <x v="0"/>
    <x v="0"/>
    <s v="2018"/>
    <x v="1"/>
    <n v="35"/>
    <x v="986"/>
    <n v="9211.2300000000014"/>
    <s v="Australia"/>
    <x v="0"/>
  </r>
  <r>
    <s v="AUD"/>
    <s v="INTER BANK"/>
    <s v="Heather"/>
    <n v="2824.09"/>
    <d v="2018-08-29T00:00:00"/>
    <x v="0"/>
    <x v="0"/>
    <s v="2018"/>
    <x v="0"/>
    <n v="41"/>
    <x v="115"/>
    <n v="2781.09"/>
    <s v="Australia"/>
    <x v="0"/>
  </r>
  <r>
    <s v="AUD"/>
    <s v="PHONE BANK"/>
    <s v="Luis"/>
    <n v="4193.28"/>
    <d v="2018-08-29T00:00:00"/>
    <x v="0"/>
    <x v="0"/>
    <s v="2018"/>
    <x v="1"/>
    <n v="27"/>
    <x v="777"/>
    <n v="4126.28"/>
    <s v="Australia"/>
    <x v="0"/>
  </r>
  <r>
    <s v="AUD"/>
    <s v="POS"/>
    <s v="Tiffany"/>
    <n v="3140.75"/>
    <d v="2018-08-29T00:00:00"/>
    <x v="0"/>
    <x v="0"/>
    <s v="2018"/>
    <x v="0"/>
    <n v="25"/>
    <x v="2090"/>
    <n v="3134.49"/>
    <s v="Australia"/>
    <x v="0"/>
  </r>
  <r>
    <s v="AUD"/>
    <s v="POS"/>
    <s v="Kaitlyn"/>
    <n v="3083.55"/>
    <d v="2018-08-29T00:00:00"/>
    <x v="0"/>
    <x v="0"/>
    <s v="2018"/>
    <x v="0"/>
    <n v="21"/>
    <x v="2091"/>
    <n v="3058.75"/>
    <s v="Australia"/>
    <x v="0"/>
  </r>
  <r>
    <s v="AUD"/>
    <s v="SALES-POS"/>
    <s v="Billy"/>
    <n v="6537.65"/>
    <d v="2018-08-29T00:00:00"/>
    <x v="0"/>
    <x v="0"/>
    <s v="2018"/>
    <x v="1"/>
    <n v="52"/>
    <x v="2092"/>
    <n v="6508.98"/>
    <s v="Australia"/>
    <x v="0"/>
  </r>
  <r>
    <s v="AUD"/>
    <s v="PAYMENT"/>
    <s v="Michelle"/>
    <n v="6841.35"/>
    <d v="2018-08-29T00:00:00"/>
    <x v="0"/>
    <x v="0"/>
    <s v="2018"/>
    <x v="0"/>
    <n v="19"/>
    <x v="92"/>
    <n v="6808.35"/>
    <s v="Australia"/>
    <x v="0"/>
  </r>
  <r>
    <s v="AUD"/>
    <s v="SALES-POS"/>
    <s v="Tiffany"/>
    <n v="3136.18"/>
    <d v="2018-08-29T00:00:00"/>
    <x v="0"/>
    <x v="0"/>
    <s v="2018"/>
    <x v="0"/>
    <n v="25"/>
    <x v="1719"/>
    <n v="3131.6099999999997"/>
    <s v="Australia"/>
    <x v="0"/>
  </r>
  <r>
    <s v="AUD"/>
    <s v="SALES-POS"/>
    <s v="Christopher"/>
    <n v="60649.61"/>
    <d v="2018-08-29T00:00:00"/>
    <x v="0"/>
    <x v="0"/>
    <s v="2018"/>
    <x v="1"/>
    <n v="33"/>
    <x v="43"/>
    <n v="60629.18"/>
    <s v="Australia"/>
    <x v="0"/>
  </r>
  <r>
    <s v="AUD"/>
    <s v="PAYMENT"/>
    <s v="Antonio"/>
    <n v="3908.74"/>
    <d v="2018-08-29T00:00:00"/>
    <x v="0"/>
    <x v="0"/>
    <s v="2018"/>
    <x v="1"/>
    <n v="26"/>
    <x v="11"/>
    <n v="3879.74"/>
    <s v="Australia"/>
    <x v="0"/>
  </r>
  <r>
    <s v="AUD"/>
    <s v="PAYMENT"/>
    <s v="Matthew"/>
    <n v="10629.36"/>
    <d v="2018-08-29T00:00:00"/>
    <x v="0"/>
    <x v="0"/>
    <s v="2018"/>
    <x v="1"/>
    <n v="39"/>
    <x v="39"/>
    <n v="10597.36"/>
    <s v="Australia"/>
    <x v="0"/>
  </r>
  <r>
    <s v="AUD"/>
    <s v="PAYMENT"/>
    <s v="Kenneth"/>
    <n v="7612.46"/>
    <d v="2018-08-29T00:00:00"/>
    <x v="0"/>
    <x v="0"/>
    <s v="2018"/>
    <x v="1"/>
    <n v="29"/>
    <x v="14"/>
    <n v="7573.46"/>
    <s v="Australia"/>
    <x v="0"/>
  </r>
  <r>
    <s v="AUD"/>
    <s v="SALES-POS"/>
    <s v="Tonya"/>
    <n v="2701.76"/>
    <d v="2018-08-29T00:00:00"/>
    <x v="0"/>
    <x v="0"/>
    <s v="2018"/>
    <x v="0"/>
    <n v="27"/>
    <x v="2093"/>
    <n v="2688.38"/>
    <s v="Australia"/>
    <x v="0"/>
  </r>
  <r>
    <s v="AUD"/>
    <s v="POS"/>
    <s v="Heather"/>
    <n v="2810.64"/>
    <d v="2018-08-29T00:00:00"/>
    <x v="0"/>
    <x v="0"/>
    <s v="2018"/>
    <x v="0"/>
    <n v="41"/>
    <x v="2094"/>
    <n v="2797.19"/>
    <s v="Australia"/>
    <x v="0"/>
  </r>
  <r>
    <s v="AUD"/>
    <s v="SALES-POS"/>
    <s v="Michael"/>
    <n v="42753.46"/>
    <d v="2018-08-29T00:00:00"/>
    <x v="0"/>
    <x v="0"/>
    <s v="2018"/>
    <x v="1"/>
    <n v="22"/>
    <x v="283"/>
    <n v="42737.62"/>
    <s v="Australia"/>
    <x v="0"/>
  </r>
  <r>
    <s v="AUD"/>
    <s v="POS"/>
    <s v="Kimberly"/>
    <n v="2293.59"/>
    <d v="2018-08-30T00:00:00"/>
    <x v="1"/>
    <x v="0"/>
    <s v="2018"/>
    <x v="0"/>
    <n v="24"/>
    <x v="2095"/>
    <n v="2279.9700000000003"/>
    <s v="Australia"/>
    <x v="0"/>
  </r>
  <r>
    <s v="AUD"/>
    <s v="POS"/>
    <s v="Joseph"/>
    <n v="2261.15"/>
    <d v="2018-08-30T00:00:00"/>
    <x v="1"/>
    <x v="0"/>
    <s v="2018"/>
    <x v="1"/>
    <n v="37"/>
    <x v="1180"/>
    <n v="2253.4100000000003"/>
    <s v="Australia"/>
    <x v="0"/>
  </r>
  <r>
    <s v="AUD"/>
    <s v="SALES-POS"/>
    <s v="Susan"/>
    <n v="5059.17"/>
    <d v="2018-08-30T00:00:00"/>
    <x v="1"/>
    <x v="0"/>
    <s v="2018"/>
    <x v="0"/>
    <n v="19"/>
    <x v="1898"/>
    <n v="5040.68"/>
    <s v="Australia"/>
    <x v="0"/>
  </r>
  <r>
    <s v="AUD"/>
    <s v="POS"/>
    <s v="Brian"/>
    <n v="107171.87"/>
    <d v="2018-08-30T00:00:00"/>
    <x v="1"/>
    <x v="0"/>
    <s v="2018"/>
    <x v="1"/>
    <n v="42"/>
    <x v="2096"/>
    <n v="107084.97"/>
    <s v="Australia"/>
    <x v="0"/>
  </r>
  <r>
    <s v="AUD"/>
    <s v="POS"/>
    <s v="Virginia"/>
    <n v="3941.53"/>
    <d v="2018-08-30T00:00:00"/>
    <x v="1"/>
    <x v="0"/>
    <s v="2018"/>
    <x v="0"/>
    <n v="20"/>
    <x v="965"/>
    <n v="3928.32"/>
    <s v="Australia"/>
    <x v="0"/>
  </r>
  <r>
    <s v="AUD"/>
    <s v="INTER BANK"/>
    <s v="Ricky"/>
    <n v="8542.44"/>
    <d v="2018-08-30T00:00:00"/>
    <x v="1"/>
    <x v="0"/>
    <s v="2018"/>
    <x v="1"/>
    <n v="43"/>
    <x v="127"/>
    <n v="8526.44"/>
    <s v="Australia"/>
    <x v="0"/>
  </r>
  <r>
    <s v="AUD"/>
    <s v="PAYMENT"/>
    <s v="Tim"/>
    <n v="62242.22"/>
    <d v="2018-08-30T00:00:00"/>
    <x v="1"/>
    <x v="0"/>
    <s v="2018"/>
    <x v="1"/>
    <n v="40"/>
    <x v="130"/>
    <n v="62195.22"/>
    <s v="Australia"/>
    <x v="0"/>
  </r>
  <r>
    <s v="AUD"/>
    <s v="PAYMENT"/>
    <s v="Joseph"/>
    <n v="2209.15"/>
    <d v="2018-08-30T00:00:00"/>
    <x v="1"/>
    <x v="0"/>
    <s v="2018"/>
    <x v="1"/>
    <n v="37"/>
    <x v="131"/>
    <n v="2157.15"/>
    <s v="Australia"/>
    <x v="0"/>
  </r>
  <r>
    <s v="AUD"/>
    <s v="PAYMENT"/>
    <s v="Darren"/>
    <n v="9099.2000000000007"/>
    <d v="2018-08-30T00:00:00"/>
    <x v="1"/>
    <x v="0"/>
    <s v="2018"/>
    <x v="1"/>
    <n v="20"/>
    <x v="14"/>
    <n v="9060.2000000000007"/>
    <s v="Australia"/>
    <x v="0"/>
  </r>
  <r>
    <s v="AUD"/>
    <s v="PAYMENT"/>
    <s v="Heather"/>
    <n v="2788.64"/>
    <d v="2018-08-30T00:00:00"/>
    <x v="1"/>
    <x v="0"/>
    <s v="2018"/>
    <x v="0"/>
    <n v="41"/>
    <x v="16"/>
    <n v="2766.64"/>
    <s v="Australia"/>
    <x v="0"/>
  </r>
  <r>
    <s v="AUD"/>
    <s v="POS"/>
    <s v="Joseph"/>
    <n v="2203.2199999999998"/>
    <d v="2018-08-30T00:00:00"/>
    <x v="1"/>
    <x v="0"/>
    <s v="2018"/>
    <x v="1"/>
    <n v="37"/>
    <x v="1150"/>
    <n v="2197.29"/>
    <s v="Australia"/>
    <x v="0"/>
  </r>
  <r>
    <s v="AUD"/>
    <s v="SALES-POS"/>
    <s v="Jessica"/>
    <n v="21750.61"/>
    <d v="2018-08-30T00:00:00"/>
    <x v="1"/>
    <x v="0"/>
    <s v="2018"/>
    <x v="0"/>
    <n v="34"/>
    <x v="2097"/>
    <n v="21740.15"/>
    <s v="Australia"/>
    <x v="0"/>
  </r>
  <r>
    <s v="AUD"/>
    <s v="PAYMENT"/>
    <s v="Fernando"/>
    <n v="8780.4699999999993"/>
    <d v="2018-08-30T00:00:00"/>
    <x v="1"/>
    <x v="0"/>
    <s v="2018"/>
    <x v="1"/>
    <n v="19"/>
    <x v="92"/>
    <n v="8747.4699999999993"/>
    <s v="Australia"/>
    <x v="0"/>
  </r>
  <r>
    <s v="AUD"/>
    <s v="PAYMENT"/>
    <s v="Joseph"/>
    <n v="2185.2199999999998"/>
    <d v="2018-08-30T00:00:00"/>
    <x v="1"/>
    <x v="0"/>
    <s v="2018"/>
    <x v="1"/>
    <n v="37"/>
    <x v="135"/>
    <n v="2167.2199999999998"/>
    <s v="Australia"/>
    <x v="0"/>
  </r>
  <r>
    <s v="AUD"/>
    <s v="POS"/>
    <s v="Billy"/>
    <n v="6497.75"/>
    <d v="2018-08-30T00:00:00"/>
    <x v="1"/>
    <x v="0"/>
    <s v="2018"/>
    <x v="1"/>
    <n v="52"/>
    <x v="2098"/>
    <n v="6457.85"/>
    <s v="Australia"/>
    <x v="0"/>
  </r>
  <r>
    <s v="AUD"/>
    <s v="PAYMENT"/>
    <s v="Tiffany"/>
    <n v="3090.18"/>
    <d v="2018-08-30T00:00:00"/>
    <x v="1"/>
    <x v="0"/>
    <s v="2018"/>
    <x v="0"/>
    <n v="25"/>
    <x v="58"/>
    <n v="3044.18"/>
    <s v="Australia"/>
    <x v="0"/>
  </r>
  <r>
    <s v="AUD"/>
    <s v="PAYMENT"/>
    <s v="Jacqueline"/>
    <n v="6517.76"/>
    <d v="2018-08-30T00:00:00"/>
    <x v="1"/>
    <x v="0"/>
    <s v="2018"/>
    <x v="0"/>
    <n v="30"/>
    <x v="130"/>
    <n v="6470.76"/>
    <s v="Australia"/>
    <x v="0"/>
  </r>
  <r>
    <s v="AUD"/>
    <s v="SALES-POS"/>
    <s v="Joseph"/>
    <n v="2169.21"/>
    <d v="2018-08-30T00:00:00"/>
    <x v="1"/>
    <x v="0"/>
    <s v="2018"/>
    <x v="1"/>
    <n v="37"/>
    <x v="2099"/>
    <n v="2153.1999999999998"/>
    <s v="Australia"/>
    <x v="0"/>
  </r>
  <r>
    <s v="AUD"/>
    <s v="PAYMENT"/>
    <s v="Linda"/>
    <n v="10225.01"/>
    <d v="2018-08-30T00:00:00"/>
    <x v="1"/>
    <x v="0"/>
    <s v="2018"/>
    <x v="0"/>
    <n v="35"/>
    <x v="92"/>
    <n v="10192.01"/>
    <s v="Australia"/>
    <x v="0"/>
  </r>
  <r>
    <s v="AUD"/>
    <s v="INTER BANK"/>
    <s v="Cindy"/>
    <n v="7226.85"/>
    <d v="2018-08-30T00:00:00"/>
    <x v="1"/>
    <x v="0"/>
    <s v="2018"/>
    <x v="0"/>
    <n v="19"/>
    <x v="16"/>
    <n v="7204.85"/>
    <s v="Australia"/>
    <x v="0"/>
  </r>
  <r>
    <s v="AUD"/>
    <s v="SALES-POS"/>
    <s v="Cindy"/>
    <n v="7248.85"/>
    <d v="2018-08-30T00:00:00"/>
    <x v="1"/>
    <x v="0"/>
    <s v="2018"/>
    <x v="0"/>
    <n v="19"/>
    <x v="2100"/>
    <n v="7220.93"/>
    <s v="Australia"/>
    <x v="0"/>
  </r>
  <r>
    <s v="AUD"/>
    <s v="PAYMENT"/>
    <s v="Kristin"/>
    <n v="3097.02"/>
    <d v="2018-08-30T00:00:00"/>
    <x v="1"/>
    <x v="0"/>
    <s v="2018"/>
    <x v="0"/>
    <n v="43"/>
    <x v="115"/>
    <n v="3054.02"/>
    <s v="Australia"/>
    <x v="0"/>
  </r>
  <r>
    <s v="AUD"/>
    <s v="POS"/>
    <s v="Ruth"/>
    <n v="3934.37"/>
    <d v="2018-08-30T00:00:00"/>
    <x v="1"/>
    <x v="0"/>
    <s v="2018"/>
    <x v="0"/>
    <n v="47"/>
    <x v="958"/>
    <n v="3913.5699999999997"/>
    <s v="Australia"/>
    <x v="0"/>
  </r>
  <r>
    <s v="AUD"/>
    <s v="POS"/>
    <s v="Joseph"/>
    <n v="2339.33"/>
    <d v="2018-08-30T00:00:00"/>
    <x v="1"/>
    <x v="0"/>
    <s v="2018"/>
    <x v="1"/>
    <n v="21"/>
    <x v="564"/>
    <n v="2324.63"/>
    <s v="Australia"/>
    <x v="0"/>
  </r>
  <r>
    <s v="AUD"/>
    <s v="POS"/>
    <s v="Joseph"/>
    <n v="2307.67"/>
    <d v="2018-08-30T00:00:00"/>
    <x v="1"/>
    <x v="0"/>
    <s v="2018"/>
    <x v="1"/>
    <n v="21"/>
    <x v="2101"/>
    <n v="2276.0100000000002"/>
    <s v="Australia"/>
    <x v="0"/>
  </r>
  <r>
    <s v="AUD"/>
    <s v="SALES-POS"/>
    <s v="Christopher"/>
    <n v="60620.55"/>
    <d v="2018-08-30T00:00:00"/>
    <x v="1"/>
    <x v="0"/>
    <s v="2018"/>
    <x v="1"/>
    <n v="33"/>
    <x v="2102"/>
    <n v="60591.490000000005"/>
    <s v="Australia"/>
    <x v="0"/>
  </r>
  <r>
    <s v="AUD"/>
    <s v="SALES-POS"/>
    <s v="Tonya"/>
    <n v="2676.03"/>
    <d v="2018-08-30T00:00:00"/>
    <x v="1"/>
    <x v="0"/>
    <s v="2018"/>
    <x v="0"/>
    <n v="27"/>
    <x v="2103"/>
    <n v="2650.3"/>
    <s v="Australia"/>
    <x v="0"/>
  </r>
  <r>
    <s v="AUD"/>
    <s v="POS"/>
    <s v="Jessica"/>
    <n v="21691.61"/>
    <d v="2018-08-30T00:00:00"/>
    <x v="1"/>
    <x v="0"/>
    <s v="2018"/>
    <x v="0"/>
    <n v="34"/>
    <x v="246"/>
    <n v="21632.61"/>
    <s v="Australia"/>
    <x v="0"/>
  </r>
  <r>
    <s v="AUD"/>
    <s v="PAYMENT"/>
    <s v="Jessica"/>
    <n v="21664.61"/>
    <d v="2018-08-30T00:00:00"/>
    <x v="1"/>
    <x v="0"/>
    <s v="2018"/>
    <x v="0"/>
    <n v="34"/>
    <x v="10"/>
    <n v="21637.61"/>
    <s v="Australia"/>
    <x v="0"/>
  </r>
  <r>
    <s v="AUD"/>
    <s v="INTER BANK"/>
    <s v="Jessica"/>
    <n v="3505.05"/>
    <d v="2018-08-30T00:00:00"/>
    <x v="1"/>
    <x v="0"/>
    <s v="2018"/>
    <x v="0"/>
    <n v="21"/>
    <x v="14"/>
    <n v="3466.05"/>
    <s v="Australia"/>
    <x v="0"/>
  </r>
  <r>
    <s v="AUD"/>
    <s v="SALES-POS"/>
    <s v="Kimberly"/>
    <n v="2285.91"/>
    <d v="2018-08-30T00:00:00"/>
    <x v="1"/>
    <x v="0"/>
    <s v="2018"/>
    <x v="0"/>
    <n v="24"/>
    <x v="2104"/>
    <n v="2278.23"/>
    <s v="Australia"/>
    <x v="0"/>
  </r>
  <r>
    <s v="AUD"/>
    <s v="POS"/>
    <s v="Charles"/>
    <n v="6892.66"/>
    <d v="2018-08-30T00:00:00"/>
    <x v="1"/>
    <x v="0"/>
    <s v="2018"/>
    <x v="1"/>
    <n v="18"/>
    <x v="1845"/>
    <n v="6882.93"/>
    <s v="Australia"/>
    <x v="0"/>
  </r>
  <r>
    <s v="AUD"/>
    <s v="POS"/>
    <s v="Heather"/>
    <n v="2773.11"/>
    <d v="2018-08-30T00:00:00"/>
    <x v="1"/>
    <x v="0"/>
    <s v="2018"/>
    <x v="0"/>
    <n v="41"/>
    <x v="2105"/>
    <n v="2757.58"/>
    <s v="Australia"/>
    <x v="0"/>
  </r>
  <r>
    <s v="AUD"/>
    <s v="SALES-POS"/>
    <s v="Brian"/>
    <n v="107130.36"/>
    <d v="2018-08-30T00:00:00"/>
    <x v="1"/>
    <x v="0"/>
    <s v="2018"/>
    <x v="1"/>
    <n v="42"/>
    <x v="2106"/>
    <n v="107088.85"/>
    <s v="Australia"/>
    <x v="0"/>
  </r>
  <r>
    <s v="AUD"/>
    <s v="POS"/>
    <s v="Tonya"/>
    <n v="2589.4"/>
    <d v="2018-08-30T00:00:00"/>
    <x v="1"/>
    <x v="0"/>
    <s v="2018"/>
    <x v="0"/>
    <n v="27"/>
    <x v="2107"/>
    <n v="2502.77"/>
    <s v="Australia"/>
    <x v="0"/>
  </r>
  <r>
    <s v="AUD"/>
    <s v="SALES-POS"/>
    <s v="Sandra"/>
    <n v="4729.71"/>
    <d v="2018-08-30T00:00:00"/>
    <x v="1"/>
    <x v="0"/>
    <s v="2018"/>
    <x v="0"/>
    <n v="34"/>
    <x v="2108"/>
    <n v="4604.47"/>
    <s v="Australia"/>
    <x v="0"/>
  </r>
  <r>
    <s v="AUD"/>
    <s v="POS"/>
    <s v="Christopher"/>
    <n v="60598.720000000001"/>
    <d v="2018-08-30T00:00:00"/>
    <x v="1"/>
    <x v="0"/>
    <s v="2018"/>
    <x v="1"/>
    <n v="33"/>
    <x v="2109"/>
    <n v="60576.89"/>
    <s v="Australia"/>
    <x v="0"/>
  </r>
  <r>
    <s v="AUD"/>
    <s v="POS"/>
    <s v="Billy"/>
    <n v="6483.79"/>
    <d v="2018-08-30T00:00:00"/>
    <x v="1"/>
    <x v="0"/>
    <s v="2018"/>
    <x v="1"/>
    <n v="52"/>
    <x v="638"/>
    <n v="6469.83"/>
    <s v="Australia"/>
    <x v="0"/>
  </r>
  <r>
    <s v="AUD"/>
    <s v="POS"/>
    <s v="Debra"/>
    <n v="2431.9299999999998"/>
    <d v="2018-08-30T00:00:00"/>
    <x v="1"/>
    <x v="0"/>
    <s v="2018"/>
    <x v="0"/>
    <n v="18"/>
    <x v="2110"/>
    <n v="2427.08"/>
    <s v="Australia"/>
    <x v="0"/>
  </r>
  <r>
    <s v="AUD"/>
    <s v="POS"/>
    <s v="Jessica"/>
    <n v="21651.58"/>
    <d v="2018-08-30T00:00:00"/>
    <x v="1"/>
    <x v="0"/>
    <s v="2018"/>
    <x v="0"/>
    <n v="34"/>
    <x v="1301"/>
    <n v="21638.550000000003"/>
    <s v="Australia"/>
    <x v="0"/>
  </r>
  <r>
    <s v="AUD"/>
    <s v="SALES-POS"/>
    <s v="Darren"/>
    <n v="9089.09"/>
    <d v="2018-08-30T00:00:00"/>
    <x v="1"/>
    <x v="0"/>
    <s v="2018"/>
    <x v="1"/>
    <n v="20"/>
    <x v="1591"/>
    <n v="9078.98"/>
    <s v="Australia"/>
    <x v="0"/>
  </r>
  <r>
    <s v="AUD"/>
    <s v="SALES-POS"/>
    <s v="Billy"/>
    <n v="6459.55"/>
    <d v="2018-08-30T00:00:00"/>
    <x v="1"/>
    <x v="0"/>
    <s v="2018"/>
    <x v="1"/>
    <n v="52"/>
    <x v="733"/>
    <n v="6435.31"/>
    <s v="Australia"/>
    <x v="0"/>
  </r>
  <r>
    <s v="AUD"/>
    <s v="PAYMENT"/>
    <s v="Jeffrey"/>
    <n v="3532.36"/>
    <d v="2018-08-30T00:00:00"/>
    <x v="1"/>
    <x v="0"/>
    <s v="2018"/>
    <x v="1"/>
    <n v="24"/>
    <x v="162"/>
    <n v="3491.36"/>
    <s v="Australia"/>
    <x v="0"/>
  </r>
  <r>
    <s v="AUD"/>
    <s v="PAY/SALARY"/>
    <s v="Karen"/>
    <n v="5990.09"/>
    <d v="2018-08-30T00:00:00"/>
    <x v="1"/>
    <x v="0"/>
    <s v="2018"/>
    <x v="0"/>
    <n v="26"/>
    <x v="163"/>
    <n v="5069.38"/>
    <s v="Australia"/>
    <x v="1"/>
  </r>
  <r>
    <s v="AUD"/>
    <s v="INTER BANK"/>
    <s v="Robert"/>
    <n v="4477.87"/>
    <d v="2018-08-30T00:00:00"/>
    <x v="1"/>
    <x v="0"/>
    <s v="2018"/>
    <x v="1"/>
    <n v="20"/>
    <x v="164"/>
    <n v="4453.87"/>
    <s v="Australia"/>
    <x v="0"/>
  </r>
  <r>
    <s v="AUD"/>
    <s v="PAYMENT"/>
    <s v="Ruth"/>
    <n v="3888.37"/>
    <d v="2018-08-30T00:00:00"/>
    <x v="1"/>
    <x v="0"/>
    <s v="2018"/>
    <x v="0"/>
    <n v="47"/>
    <x v="58"/>
    <n v="3842.37"/>
    <s v="Australia"/>
    <x v="0"/>
  </r>
  <r>
    <s v="AUD"/>
    <s v="POS"/>
    <s v="Virginia"/>
    <n v="3929.07"/>
    <d v="2018-08-30T00:00:00"/>
    <x v="1"/>
    <x v="0"/>
    <s v="2018"/>
    <x v="0"/>
    <n v="20"/>
    <x v="1302"/>
    <n v="3916.61"/>
    <s v="Australia"/>
    <x v="0"/>
  </r>
  <r>
    <s v="AUD"/>
    <s v="SALES-POS"/>
    <s v="Joseph"/>
    <n v="2297.48"/>
    <d v="2018-08-30T00:00:00"/>
    <x v="1"/>
    <x v="0"/>
    <s v="2018"/>
    <x v="1"/>
    <n v="21"/>
    <x v="812"/>
    <n v="2287.29"/>
    <s v="Australia"/>
    <x v="0"/>
  </r>
  <r>
    <s v="AUD"/>
    <s v="POS"/>
    <s v="Christopher"/>
    <n v="9154.81"/>
    <d v="2018-08-30T00:00:00"/>
    <x v="1"/>
    <x v="0"/>
    <s v="2018"/>
    <x v="1"/>
    <n v="35"/>
    <x v="2111"/>
    <n v="9079.5"/>
    <s v="Australia"/>
    <x v="0"/>
  </r>
  <r>
    <s v="AUD"/>
    <s v="SALES-POS"/>
    <s v="Joseph"/>
    <n v="2287.38"/>
    <d v="2018-08-30T00:00:00"/>
    <x v="1"/>
    <x v="0"/>
    <s v="2018"/>
    <x v="1"/>
    <n v="21"/>
    <x v="2112"/>
    <n v="2277.2800000000002"/>
    <s v="Australia"/>
    <x v="0"/>
  </r>
  <r>
    <s v="AUD"/>
    <s v="SALES-POS"/>
    <s v="Joseph"/>
    <n v="2160.5500000000002"/>
    <d v="2018-08-30T00:00:00"/>
    <x v="1"/>
    <x v="0"/>
    <s v="2018"/>
    <x v="1"/>
    <n v="37"/>
    <x v="810"/>
    <n v="2151.8900000000003"/>
    <s v="Australia"/>
    <x v="0"/>
  </r>
  <r>
    <s v="AUD"/>
    <s v="POS"/>
    <s v="Virginia"/>
    <n v="3927.02"/>
    <d v="2018-08-30T00:00:00"/>
    <x v="1"/>
    <x v="0"/>
    <s v="2018"/>
    <x v="0"/>
    <n v="20"/>
    <x v="2113"/>
    <n v="3924.97"/>
    <s v="Australia"/>
    <x v="0"/>
  </r>
  <r>
    <s v="AUD"/>
    <s v="SALES-POS"/>
    <s v="Isaiah"/>
    <n v="12836.34"/>
    <d v="2018-08-30T00:00:00"/>
    <x v="1"/>
    <x v="0"/>
    <s v="2018"/>
    <x v="1"/>
    <n v="23"/>
    <x v="2114"/>
    <n v="12641.94"/>
    <s v="Australia"/>
    <x v="0"/>
  </r>
  <r>
    <s v="AUD"/>
    <s v="PAY/SALARY"/>
    <s v="Andrew"/>
    <n v="53173.8"/>
    <d v="2018-08-30T00:00:00"/>
    <x v="1"/>
    <x v="0"/>
    <s v="2018"/>
    <x v="1"/>
    <n v="78"/>
    <x v="174"/>
    <n v="52391.380000000005"/>
    <s v="Australia"/>
    <x v="1"/>
  </r>
  <r>
    <s v="AUD"/>
    <s v="PHONE BANK"/>
    <s v="Natasha"/>
    <n v="193043"/>
    <d v="2018-08-30T00:00:00"/>
    <x v="1"/>
    <x v="0"/>
    <s v="2018"/>
    <x v="0"/>
    <n v="40"/>
    <x v="162"/>
    <n v="193002"/>
    <s v="Australia"/>
    <x v="0"/>
  </r>
  <r>
    <s v="AUD"/>
    <s v="PAYMENT"/>
    <s v="Joseph"/>
    <n v="2252.38"/>
    <d v="2018-08-30T00:00:00"/>
    <x v="1"/>
    <x v="0"/>
    <s v="2018"/>
    <x v="1"/>
    <n v="21"/>
    <x v="75"/>
    <n v="2217.38"/>
    <s v="Australia"/>
    <x v="0"/>
  </r>
  <r>
    <s v="AUD"/>
    <s v="POS"/>
    <s v="Christopher"/>
    <n v="60545.279999999999"/>
    <d v="2018-08-30T00:00:00"/>
    <x v="1"/>
    <x v="0"/>
    <s v="2018"/>
    <x v="1"/>
    <n v="33"/>
    <x v="2115"/>
    <n v="60491.839999999997"/>
    <s v="Australia"/>
    <x v="0"/>
  </r>
  <r>
    <s v="AUD"/>
    <s v="POS"/>
    <s v="Tonya"/>
    <n v="2579.4299999999998"/>
    <d v="2018-08-30T00:00:00"/>
    <x v="1"/>
    <x v="0"/>
    <s v="2018"/>
    <x v="0"/>
    <n v="27"/>
    <x v="2116"/>
    <n v="2569.46"/>
    <s v="Australia"/>
    <x v="0"/>
  </r>
  <r>
    <s v="AUD"/>
    <s v="POS"/>
    <s v="Jeffrey"/>
    <n v="3423.34"/>
    <d v="2018-08-30T00:00:00"/>
    <x v="1"/>
    <x v="0"/>
    <s v="2018"/>
    <x v="1"/>
    <n v="24"/>
    <x v="2117"/>
    <n v="3314.32"/>
    <s v="Australia"/>
    <x v="0"/>
  </r>
  <r>
    <s v="AUD"/>
    <s v="POS"/>
    <s v="Christopher"/>
    <n v="60519.11"/>
    <d v="2018-08-30T00:00:00"/>
    <x v="1"/>
    <x v="0"/>
    <s v="2018"/>
    <x v="1"/>
    <n v="33"/>
    <x v="2118"/>
    <n v="60492.94"/>
    <s v="Australia"/>
    <x v="0"/>
  </r>
  <r>
    <s v="AUD"/>
    <s v="PAY/SALARY"/>
    <s v="Richard"/>
    <n v="6210.42"/>
    <d v="2018-08-30T00:00:00"/>
    <x v="1"/>
    <x v="0"/>
    <s v="2018"/>
    <x v="1"/>
    <n v="22"/>
    <x v="179"/>
    <n v="3991.69"/>
    <s v="Australia"/>
    <x v="1"/>
  </r>
  <r>
    <s v="AUD"/>
    <s v="PAYMENT"/>
    <s v="Timothy"/>
    <n v="5261.91"/>
    <d v="2018-08-30T00:00:00"/>
    <x v="1"/>
    <x v="0"/>
    <s v="2018"/>
    <x v="1"/>
    <n v="20"/>
    <x v="180"/>
    <n v="5246.91"/>
    <s v="Australia"/>
    <x v="0"/>
  </r>
  <r>
    <s v="AUD"/>
    <s v="POS"/>
    <s v="Tyler"/>
    <n v="5612.81"/>
    <d v="2018-08-30T00:00:00"/>
    <x v="1"/>
    <x v="0"/>
    <s v="2018"/>
    <x v="1"/>
    <n v="44"/>
    <x v="1562"/>
    <n v="5596.3200000000006"/>
    <s v="Australia"/>
    <x v="0"/>
  </r>
  <r>
    <s v="AUD"/>
    <s v="SALES-POS"/>
    <s v="Jeffrey"/>
    <n v="3354.02"/>
    <d v="2018-08-30T00:00:00"/>
    <x v="1"/>
    <x v="0"/>
    <s v="2018"/>
    <x v="1"/>
    <n v="24"/>
    <x v="2119"/>
    <n v="3284.7"/>
    <s v="Australia"/>
    <x v="0"/>
  </r>
  <r>
    <s v="AUD"/>
    <s v="SALES-POS"/>
    <s v="Kenneth"/>
    <n v="7596.19"/>
    <d v="2018-08-30T00:00:00"/>
    <x v="1"/>
    <x v="0"/>
    <s v="2018"/>
    <x v="1"/>
    <n v="29"/>
    <x v="2120"/>
    <n v="7579.9199999999992"/>
    <s v="Australia"/>
    <x v="0"/>
  </r>
  <r>
    <s v="AUD"/>
    <s v="PAYMENT"/>
    <s v="Matthew"/>
    <n v="10569.36"/>
    <d v="2018-08-30T00:00:00"/>
    <x v="1"/>
    <x v="0"/>
    <s v="2018"/>
    <x v="1"/>
    <n v="39"/>
    <x v="185"/>
    <n v="10509.36"/>
    <s v="Australia"/>
    <x v="0"/>
  </r>
  <r>
    <s v="AUD"/>
    <s v="PAY/SALARY"/>
    <s v="Jeffrey"/>
    <n v="3362.02"/>
    <d v="2018-08-30T00:00:00"/>
    <x v="1"/>
    <x v="0"/>
    <s v="2018"/>
    <x v="1"/>
    <n v="30"/>
    <x v="186"/>
    <n v="1553.4"/>
    <s v="Australia"/>
    <x v="1"/>
  </r>
  <r>
    <s v="AUD"/>
    <s v="SALES-POS"/>
    <s v="Tyler"/>
    <n v="5602.69"/>
    <d v="2018-08-30T00:00:00"/>
    <x v="1"/>
    <x v="0"/>
    <s v="2018"/>
    <x v="1"/>
    <n v="44"/>
    <x v="1714"/>
    <n v="5592.57"/>
    <s v="Australia"/>
    <x v="0"/>
  </r>
  <r>
    <s v="AUD"/>
    <s v="POS"/>
    <s v="Richard"/>
    <n v="15672.85"/>
    <d v="2018-08-30T00:00:00"/>
    <x v="1"/>
    <x v="0"/>
    <s v="2018"/>
    <x v="1"/>
    <n v="24"/>
    <x v="1882"/>
    <n v="15661.81"/>
    <s v="Australia"/>
    <x v="0"/>
  </r>
  <r>
    <s v="AUD"/>
    <s v="POS"/>
    <s v="Virginia"/>
    <n v="3909.27"/>
    <d v="2018-08-30T00:00:00"/>
    <x v="1"/>
    <x v="0"/>
    <s v="2018"/>
    <x v="0"/>
    <n v="20"/>
    <x v="555"/>
    <n v="3891.52"/>
    <s v="Australia"/>
    <x v="0"/>
  </r>
  <r>
    <s v="AUD"/>
    <s v="POS"/>
    <s v="Sandra"/>
    <n v="4714.59"/>
    <d v="2018-08-30T00:00:00"/>
    <x v="1"/>
    <x v="0"/>
    <s v="2018"/>
    <x v="0"/>
    <n v="34"/>
    <x v="2121"/>
    <n v="4699.47"/>
    <s v="Australia"/>
    <x v="0"/>
  </r>
  <r>
    <s v="AUD"/>
    <s v="SALES-POS"/>
    <s v="Tyler"/>
    <n v="4965.62"/>
    <d v="2018-08-30T00:00:00"/>
    <x v="1"/>
    <x v="0"/>
    <s v="2018"/>
    <x v="1"/>
    <n v="69"/>
    <x v="2122"/>
    <n v="4926.21"/>
    <s v="Australia"/>
    <x v="0"/>
  </r>
  <r>
    <s v="AUD"/>
    <s v="SALES-POS"/>
    <s v="Tiffany"/>
    <n v="3081.05"/>
    <d v="2018-08-30T00:00:00"/>
    <x v="1"/>
    <x v="0"/>
    <s v="2018"/>
    <x v="0"/>
    <n v="25"/>
    <x v="2123"/>
    <n v="3071.92"/>
    <s v="Australia"/>
    <x v="0"/>
  </r>
  <r>
    <s v="AUD"/>
    <s v="PAY/SALARY"/>
    <s v="Michael"/>
    <n v="4366.17"/>
    <d v="2018-08-30T00:00:00"/>
    <x v="1"/>
    <x v="0"/>
    <s v="2018"/>
    <x v="1"/>
    <n v="44"/>
    <x v="195"/>
    <n v="3769.84"/>
    <s v="Australia"/>
    <x v="1"/>
  </r>
  <r>
    <s v="AUD"/>
    <s v="PAYMENT"/>
    <s v="Rhonda"/>
    <n v="2888.87"/>
    <d v="2018-08-30T00:00:00"/>
    <x v="1"/>
    <x v="0"/>
    <s v="2018"/>
    <x v="0"/>
    <n v="40"/>
    <x v="92"/>
    <n v="2855.87"/>
    <s v="Australia"/>
    <x v="0"/>
  </r>
  <r>
    <s v="AUD"/>
    <s v="PAY/SALARY"/>
    <s v="Robert"/>
    <n v="8039.71"/>
    <d v="2018-08-30T00:00:00"/>
    <x v="1"/>
    <x v="0"/>
    <s v="2018"/>
    <x v="1"/>
    <n v="26"/>
    <x v="196"/>
    <n v="6605.73"/>
    <s v="Australia"/>
    <x v="1"/>
  </r>
  <r>
    <s v="AUD"/>
    <s v="SALES-POS"/>
    <s v="Michael"/>
    <n v="2214.8000000000002"/>
    <d v="2018-08-30T00:00:00"/>
    <x v="1"/>
    <x v="0"/>
    <s v="2018"/>
    <x v="1"/>
    <n v="38"/>
    <x v="1601"/>
    <n v="2187.4500000000003"/>
    <s v="Australia"/>
    <x v="0"/>
  </r>
  <r>
    <s v="AUD"/>
    <s v="SALES-POS"/>
    <s v="Kimberly"/>
    <n v="2250.84"/>
    <d v="2018-08-30T00:00:00"/>
    <x v="1"/>
    <x v="0"/>
    <s v="2018"/>
    <x v="0"/>
    <n v="24"/>
    <x v="2124"/>
    <n v="2215.77"/>
    <s v="Australia"/>
    <x v="0"/>
  </r>
  <r>
    <s v="AUD"/>
    <s v="POS"/>
    <s v="Jacqueline"/>
    <n v="6502.56"/>
    <d v="2018-08-30T00:00:00"/>
    <x v="1"/>
    <x v="0"/>
    <s v="2018"/>
    <x v="0"/>
    <n v="30"/>
    <x v="1523"/>
    <n v="6487.3600000000006"/>
    <s v="Australia"/>
    <x v="0"/>
  </r>
  <r>
    <s v="AUD"/>
    <s v="SALES-POS"/>
    <s v="Jessica"/>
    <n v="21644.17"/>
    <d v="2018-08-30T00:00:00"/>
    <x v="1"/>
    <x v="0"/>
    <s v="2018"/>
    <x v="0"/>
    <n v="34"/>
    <x v="1128"/>
    <n v="21636.76"/>
    <s v="Australia"/>
    <x v="0"/>
  </r>
  <r>
    <s v="AUD"/>
    <s v="SALES-POS"/>
    <s v="Isaiah"/>
    <n v="12687.58"/>
    <d v="2018-08-30T00:00:00"/>
    <x v="1"/>
    <x v="0"/>
    <s v="2018"/>
    <x v="1"/>
    <n v="23"/>
    <x v="2125"/>
    <n v="12538.82"/>
    <s v="Australia"/>
    <x v="0"/>
  </r>
  <r>
    <s v="AUD"/>
    <s v="POS"/>
    <s v="Richard"/>
    <n v="15658.11"/>
    <d v="2018-08-30T00:00:00"/>
    <x v="1"/>
    <x v="0"/>
    <s v="2018"/>
    <x v="1"/>
    <n v="24"/>
    <x v="769"/>
    <n v="15643.37"/>
    <s v="Australia"/>
    <x v="0"/>
  </r>
  <r>
    <s v="AUD"/>
    <s v="SALES-POS"/>
    <s v="Michael"/>
    <n v="2210.63"/>
    <d v="2018-08-30T00:00:00"/>
    <x v="1"/>
    <x v="0"/>
    <s v="2018"/>
    <x v="1"/>
    <n v="38"/>
    <x v="2126"/>
    <n v="2206.46"/>
    <s v="Australia"/>
    <x v="0"/>
  </r>
  <r>
    <s v="AUD"/>
    <s v="POS"/>
    <s v="Michael"/>
    <n v="2197.34"/>
    <d v="2018-08-30T00:00:00"/>
    <x v="1"/>
    <x v="0"/>
    <s v="2018"/>
    <x v="1"/>
    <n v="38"/>
    <x v="2127"/>
    <n v="2184.0500000000002"/>
    <s v="Australia"/>
    <x v="0"/>
  </r>
  <r>
    <s v="AUD"/>
    <s v="SALES-POS"/>
    <s v="Charles"/>
    <n v="6880.8"/>
    <d v="2018-08-30T00:00:00"/>
    <x v="1"/>
    <x v="0"/>
    <s v="2018"/>
    <x v="1"/>
    <n v="18"/>
    <x v="2128"/>
    <n v="6868.9400000000005"/>
    <s v="Australia"/>
    <x v="0"/>
  </r>
  <r>
    <s v="AUD"/>
    <s v="POS"/>
    <s v="Tonya"/>
    <n v="2565.91"/>
    <d v="2018-08-30T00:00:00"/>
    <x v="1"/>
    <x v="0"/>
    <s v="2018"/>
    <x v="0"/>
    <n v="27"/>
    <x v="87"/>
    <n v="2552.39"/>
    <s v="Australia"/>
    <x v="0"/>
  </r>
  <r>
    <s v="AUD"/>
    <s v="SALES-POS"/>
    <s v="Richard"/>
    <n v="15646.46"/>
    <d v="2018-08-30T00:00:00"/>
    <x v="1"/>
    <x v="0"/>
    <s v="2018"/>
    <x v="1"/>
    <n v="24"/>
    <x v="1010"/>
    <n v="15634.81"/>
    <s v="Australia"/>
    <x v="0"/>
  </r>
  <r>
    <s v="AUD"/>
    <s v="PAY/SALARY"/>
    <s v="Amy"/>
    <n v="2907.3"/>
    <d v="2018-08-30T00:00:00"/>
    <x v="1"/>
    <x v="0"/>
    <s v="2018"/>
    <x v="0"/>
    <n v="43"/>
    <x v="206"/>
    <n v="1276.9400000000003"/>
    <s v="Australia"/>
    <x v="1"/>
  </r>
  <r>
    <s v="AUD"/>
    <s v="PAY/SALARY"/>
    <s v="Richard"/>
    <n v="4147.84"/>
    <d v="2018-08-30T00:00:00"/>
    <x v="1"/>
    <x v="0"/>
    <s v="2018"/>
    <x v="1"/>
    <n v="37"/>
    <x v="207"/>
    <n v="3231.09"/>
    <s v="Australia"/>
    <x v="1"/>
  </r>
  <r>
    <s v="AUD"/>
    <s v="POS"/>
    <s v="Abigail"/>
    <n v="6585.86"/>
    <d v="2018-08-30T00:00:00"/>
    <x v="1"/>
    <x v="0"/>
    <s v="2018"/>
    <x v="0"/>
    <n v="40"/>
    <x v="2129"/>
    <n v="6551.98"/>
    <s v="Australia"/>
    <x v="0"/>
  </r>
  <r>
    <s v="AUD"/>
    <s v="SALES-POS"/>
    <s v="Michael"/>
    <n v="2175"/>
    <d v="2018-08-30T00:00:00"/>
    <x v="1"/>
    <x v="0"/>
    <s v="2018"/>
    <x v="1"/>
    <n v="38"/>
    <x v="1917"/>
    <n v="2152.66"/>
    <s v="Australia"/>
    <x v="0"/>
  </r>
  <r>
    <s v="AUD"/>
    <s v="POS"/>
    <s v="Jessica"/>
    <n v="3478.44"/>
    <d v="2018-08-30T00:00:00"/>
    <x v="1"/>
    <x v="0"/>
    <s v="2018"/>
    <x v="0"/>
    <n v="21"/>
    <x v="2130"/>
    <n v="3451.83"/>
    <s v="Australia"/>
    <x v="0"/>
  </r>
  <r>
    <s v="AUD"/>
    <s v="POS"/>
    <s v="Tonya"/>
    <n v="2563.12"/>
    <d v="2018-08-30T00:00:00"/>
    <x v="1"/>
    <x v="0"/>
    <s v="2018"/>
    <x v="0"/>
    <n v="27"/>
    <x v="2131"/>
    <n v="2560.33"/>
    <s v="Australia"/>
    <x v="0"/>
  </r>
  <r>
    <s v="AUD"/>
    <s v="SALES-POS"/>
    <s v="Tyler"/>
    <n v="5584.54"/>
    <d v="2018-08-30T00:00:00"/>
    <x v="1"/>
    <x v="0"/>
    <s v="2018"/>
    <x v="1"/>
    <n v="44"/>
    <x v="2132"/>
    <n v="5566.39"/>
    <s v="Australia"/>
    <x v="0"/>
  </r>
  <r>
    <s v="AUD"/>
    <s v="POS"/>
    <s v="Virginia"/>
    <n v="3861.04"/>
    <d v="2018-08-30T00:00:00"/>
    <x v="1"/>
    <x v="0"/>
    <s v="2018"/>
    <x v="0"/>
    <n v="20"/>
    <x v="2133"/>
    <n v="3812.81"/>
    <s v="Australia"/>
    <x v="0"/>
  </r>
  <r>
    <s v="AUD"/>
    <s v="SALES-POS"/>
    <s v="Tonya"/>
    <n v="2552.06"/>
    <d v="2018-08-30T00:00:00"/>
    <x v="1"/>
    <x v="0"/>
    <s v="2018"/>
    <x v="0"/>
    <n v="27"/>
    <x v="1800"/>
    <n v="2541"/>
    <s v="Australia"/>
    <x v="0"/>
  </r>
  <r>
    <s v="AUD"/>
    <s v="PAYMENT"/>
    <s v="Tyler"/>
    <n v="5550.44"/>
    <d v="2018-08-30T00:00:00"/>
    <x v="1"/>
    <x v="0"/>
    <s v="2018"/>
    <x v="1"/>
    <n v="44"/>
    <x v="180"/>
    <n v="5535.44"/>
    <s v="Australia"/>
    <x v="0"/>
  </r>
  <r>
    <s v="AUD"/>
    <s v="PAYMENT"/>
    <s v="Luis"/>
    <n v="4164.28"/>
    <d v="2018-08-30T00:00:00"/>
    <x v="1"/>
    <x v="0"/>
    <s v="2018"/>
    <x v="1"/>
    <n v="27"/>
    <x v="11"/>
    <n v="4135.28"/>
    <s v="Australia"/>
    <x v="0"/>
  </r>
  <r>
    <s v="AUD"/>
    <s v="PAY/SALARY"/>
    <s v="Michael"/>
    <n v="45948.47"/>
    <d v="2018-08-30T00:00:00"/>
    <x v="1"/>
    <x v="0"/>
    <s v="2018"/>
    <x v="1"/>
    <n v="22"/>
    <x v="213"/>
    <n v="42753.46"/>
    <s v="Australia"/>
    <x v="1"/>
  </r>
  <r>
    <s v="AUD"/>
    <s v="PAYMENT"/>
    <s v="Sandra"/>
    <n v="4677.59"/>
    <d v="2018-08-30T00:00:00"/>
    <x v="1"/>
    <x v="0"/>
    <s v="2018"/>
    <x v="0"/>
    <n v="34"/>
    <x v="214"/>
    <n v="4640.59"/>
    <s v="Australia"/>
    <x v="0"/>
  </r>
  <r>
    <s v="AUD"/>
    <s v="PAY/SALARY"/>
    <s v="Kimberly"/>
    <n v="3312.68"/>
    <d v="2018-08-30T00:00:00"/>
    <x v="1"/>
    <x v="0"/>
    <s v="2018"/>
    <x v="0"/>
    <n v="35"/>
    <x v="215"/>
    <n v="2587.3599999999997"/>
    <s v="Australia"/>
    <x v="1"/>
  </r>
  <r>
    <s v="AUD"/>
    <s v="SALES-POS"/>
    <s v="Michael"/>
    <n v="2082.12"/>
    <d v="2018-08-30T00:00:00"/>
    <x v="1"/>
    <x v="0"/>
    <s v="2018"/>
    <x v="1"/>
    <n v="38"/>
    <x v="2134"/>
    <n v="1989.2399999999998"/>
    <s v="Australia"/>
    <x v="0"/>
  </r>
  <r>
    <s v="AUD"/>
    <s v="POS"/>
    <s v="Michael"/>
    <n v="2072.5500000000002"/>
    <d v="2018-08-30T00:00:00"/>
    <x v="1"/>
    <x v="0"/>
    <s v="2018"/>
    <x v="1"/>
    <n v="38"/>
    <x v="1081"/>
    <n v="2062.98"/>
    <s v="Australia"/>
    <x v="0"/>
  </r>
  <r>
    <s v="AUD"/>
    <s v="POS"/>
    <s v="Richard"/>
    <n v="15515.16"/>
    <d v="2018-08-30T00:00:00"/>
    <x v="1"/>
    <x v="0"/>
    <s v="2018"/>
    <x v="1"/>
    <n v="24"/>
    <x v="2135"/>
    <n v="15383.86"/>
    <s v="Australia"/>
    <x v="0"/>
  </r>
  <r>
    <s v="AUD"/>
    <s v="SALES-POS"/>
    <s v="Kenneth"/>
    <n v="7587.3"/>
    <d v="2018-08-30T00:00:00"/>
    <x v="1"/>
    <x v="0"/>
    <s v="2018"/>
    <x v="1"/>
    <n v="29"/>
    <x v="2136"/>
    <n v="7578.41"/>
    <s v="Australia"/>
    <x v="0"/>
  </r>
  <r>
    <s v="AUD"/>
    <s v="POS"/>
    <s v="Tyler"/>
    <n v="5565.44"/>
    <d v="2018-08-30T00:00:00"/>
    <x v="1"/>
    <x v="0"/>
    <s v="2018"/>
    <x v="1"/>
    <n v="44"/>
    <x v="2137"/>
    <n v="5546.3399999999992"/>
    <s v="Australia"/>
    <x v="0"/>
  </r>
  <r>
    <s v="AUD"/>
    <s v="PAYMENT"/>
    <s v="Isaiah"/>
    <n v="12646.58"/>
    <d v="2018-08-30T00:00:00"/>
    <x v="1"/>
    <x v="0"/>
    <s v="2018"/>
    <x v="1"/>
    <n v="23"/>
    <x v="162"/>
    <n v="12605.58"/>
    <s v="Australia"/>
    <x v="0"/>
  </r>
  <r>
    <s v="AUD"/>
    <s v="PAYMENT"/>
    <s v="Barry"/>
    <n v="4562.4799999999996"/>
    <d v="2018-08-30T00:00:00"/>
    <x v="1"/>
    <x v="0"/>
    <s v="2018"/>
    <x v="1"/>
    <n v="38"/>
    <x v="221"/>
    <n v="4513.4799999999996"/>
    <s v="Australia"/>
    <x v="0"/>
  </r>
  <r>
    <s v="AUD"/>
    <s v="PAYMENT"/>
    <s v="Natasha"/>
    <n v="193022"/>
    <d v="2018-08-30T00:00:00"/>
    <x v="1"/>
    <x v="0"/>
    <s v="2018"/>
    <x v="0"/>
    <n v="40"/>
    <x v="9"/>
    <n v="193001"/>
    <s v="Australia"/>
    <x v="0"/>
  </r>
  <r>
    <s v="AUD"/>
    <s v="POS"/>
    <s v="Tyler"/>
    <n v="5526.45"/>
    <d v="2018-08-30T00:00:00"/>
    <x v="1"/>
    <x v="0"/>
    <s v="2018"/>
    <x v="1"/>
    <n v="44"/>
    <x v="2138"/>
    <n v="5502.46"/>
    <s v="Australia"/>
    <x v="0"/>
  </r>
  <r>
    <s v="AUD"/>
    <s v="POS"/>
    <s v="Antonio"/>
    <n v="3859.5"/>
    <d v="2018-08-30T00:00:00"/>
    <x v="1"/>
    <x v="0"/>
    <s v="2018"/>
    <x v="1"/>
    <n v="26"/>
    <x v="2139"/>
    <n v="3810.26"/>
    <s v="Australia"/>
    <x v="0"/>
  </r>
  <r>
    <s v="AUD"/>
    <s v="POS"/>
    <s v="Jessica"/>
    <n v="2823.49"/>
    <d v="2018-08-30T00:00:00"/>
    <x v="1"/>
    <x v="0"/>
    <s v="2018"/>
    <x v="0"/>
    <n v="21"/>
    <x v="2140"/>
    <n v="2168.54"/>
    <s v="Australia"/>
    <x v="0"/>
  </r>
  <r>
    <s v="AUD"/>
    <s v="PAYMENT"/>
    <s v="Michael"/>
    <n v="2022.55"/>
    <d v="2018-08-30T00:00:00"/>
    <x v="1"/>
    <x v="0"/>
    <s v="2018"/>
    <x v="1"/>
    <n v="38"/>
    <x v="95"/>
    <n v="1972.55"/>
    <s v="Australia"/>
    <x v="0"/>
  </r>
  <r>
    <s v="AUD"/>
    <s v="PAYMENT"/>
    <s v="Patrick"/>
    <n v="262038.86"/>
    <d v="2018-08-30T00:00:00"/>
    <x v="1"/>
    <x v="0"/>
    <s v="2018"/>
    <x v="1"/>
    <n v="46"/>
    <x v="95"/>
    <n v="261988.86"/>
    <s v="Australia"/>
    <x v="0"/>
  </r>
  <r>
    <s v="AUD"/>
    <s v="SALES-POS"/>
    <s v="James"/>
    <n v="10035.06"/>
    <d v="2018-08-30T00:00:00"/>
    <x v="1"/>
    <x v="0"/>
    <s v="2018"/>
    <x v="1"/>
    <n v="28"/>
    <x v="2141"/>
    <n v="9952.98"/>
    <s v="Australia"/>
    <x v="0"/>
  </r>
  <r>
    <s v="AUD"/>
    <s v="POS"/>
    <s v="Ruth"/>
    <n v="3851.91"/>
    <d v="2018-08-30T00:00:00"/>
    <x v="1"/>
    <x v="0"/>
    <s v="2018"/>
    <x v="0"/>
    <n v="47"/>
    <x v="2142"/>
    <n v="3815.45"/>
    <s v="Australia"/>
    <x v="0"/>
  </r>
  <r>
    <s v="AUD"/>
    <s v="SALES-POS"/>
    <s v="Ryan"/>
    <n v="3064.91"/>
    <d v="2018-08-30T00:00:00"/>
    <x v="1"/>
    <x v="0"/>
    <s v="2018"/>
    <x v="1"/>
    <n v="31"/>
    <x v="2143"/>
    <n v="3053.98"/>
    <s v="Australia"/>
    <x v="0"/>
  </r>
  <r>
    <s v="AUD"/>
    <s v="SALES-POS"/>
    <s v="Ruth"/>
    <n v="3793.37"/>
    <d v="2018-08-30T00:00:00"/>
    <x v="1"/>
    <x v="0"/>
    <s v="2018"/>
    <x v="0"/>
    <n v="47"/>
    <x v="2144"/>
    <n v="3734.83"/>
    <s v="Australia"/>
    <x v="0"/>
  </r>
  <r>
    <s v="AUD"/>
    <s v="POS"/>
    <s v="Lucas"/>
    <n v="7891.28"/>
    <d v="2018-08-30T00:00:00"/>
    <x v="1"/>
    <x v="0"/>
    <s v="2018"/>
    <x v="1"/>
    <n v="21"/>
    <x v="2145"/>
    <n v="7853.87"/>
    <s v="Australia"/>
    <x v="0"/>
  </r>
  <r>
    <s v="AUD"/>
    <s v="SALES-POS"/>
    <s v="Edward"/>
    <n v="6547.85"/>
    <d v="2018-08-30T00:00:00"/>
    <x v="1"/>
    <x v="0"/>
    <s v="2018"/>
    <x v="1"/>
    <n v="19"/>
    <x v="2146"/>
    <n v="6544.71"/>
    <s v="Australia"/>
    <x v="0"/>
  </r>
  <r>
    <s v="AUD"/>
    <s v="PAYMENT"/>
    <s v="Tyler"/>
    <n v="5485.45"/>
    <d v="2018-08-30T00:00:00"/>
    <x v="1"/>
    <x v="0"/>
    <s v="2018"/>
    <x v="1"/>
    <n v="44"/>
    <x v="162"/>
    <n v="5444.45"/>
    <s v="Australia"/>
    <x v="0"/>
  </r>
  <r>
    <s v="AUD"/>
    <s v="SALES-POS"/>
    <s v="Kimberly"/>
    <n v="3272.39"/>
    <d v="2018-08-30T00:00:00"/>
    <x v="1"/>
    <x v="0"/>
    <s v="2018"/>
    <x v="0"/>
    <n v="35"/>
    <x v="2147"/>
    <n v="3232.1"/>
    <s v="Australia"/>
    <x v="0"/>
  </r>
  <r>
    <s v="AUD"/>
    <s v="SALES-POS"/>
    <s v="Jeffrey"/>
    <n v="3317.47"/>
    <d v="2018-08-30T00:00:00"/>
    <x v="1"/>
    <x v="0"/>
    <s v="2018"/>
    <x v="1"/>
    <n v="24"/>
    <x v="1500"/>
    <n v="3280.9199999999996"/>
    <s v="Australia"/>
    <x v="0"/>
  </r>
  <r>
    <s v="AUD"/>
    <s v="SALES-POS"/>
    <s v="Ashley"/>
    <n v="5989.04"/>
    <d v="2018-08-30T00:00:00"/>
    <x v="1"/>
    <x v="0"/>
    <s v="2018"/>
    <x v="0"/>
    <n v="25"/>
    <x v="2148"/>
    <n v="5974.86"/>
    <s v="Australia"/>
    <x v="0"/>
  </r>
  <r>
    <s v="AUD"/>
    <s v="PHONE BANK"/>
    <s v="James"/>
    <n v="9940.93"/>
    <d v="2018-08-30T00:00:00"/>
    <x v="1"/>
    <x v="0"/>
    <s v="2018"/>
    <x v="1"/>
    <n v="28"/>
    <x v="18"/>
    <n v="9882.93"/>
    <s v="Australia"/>
    <x v="0"/>
  </r>
  <r>
    <s v="AUD"/>
    <s v="POS"/>
    <s v="Kimberly"/>
    <n v="2233.85"/>
    <d v="2018-08-30T00:00:00"/>
    <x v="1"/>
    <x v="0"/>
    <s v="2018"/>
    <x v="0"/>
    <n v="24"/>
    <x v="2149"/>
    <n v="2216.86"/>
    <s v="Australia"/>
    <x v="0"/>
  </r>
  <r>
    <s v="AUD"/>
    <s v="POS"/>
    <s v="Billy"/>
    <n v="6425.54"/>
    <d v="2018-08-30T00:00:00"/>
    <x v="1"/>
    <x v="0"/>
    <s v="2018"/>
    <x v="1"/>
    <n v="52"/>
    <x v="2150"/>
    <n v="6391.53"/>
    <s v="Australia"/>
    <x v="0"/>
  </r>
  <r>
    <s v="AUD"/>
    <s v="POS"/>
    <s v="James"/>
    <n v="9998.93"/>
    <d v="2018-08-30T00:00:00"/>
    <x v="1"/>
    <x v="0"/>
    <s v="2018"/>
    <x v="1"/>
    <n v="28"/>
    <x v="2151"/>
    <n v="9962.8000000000011"/>
    <s v="Australia"/>
    <x v="0"/>
  </r>
  <r>
    <s v="AUD"/>
    <s v="POS"/>
    <s v="Billy"/>
    <n v="6398.29"/>
    <d v="2018-08-30T00:00:00"/>
    <x v="1"/>
    <x v="0"/>
    <s v="2018"/>
    <x v="1"/>
    <n v="52"/>
    <x v="2152"/>
    <n v="6371.04"/>
    <s v="Australia"/>
    <x v="0"/>
  </r>
  <r>
    <s v="AUD"/>
    <s v="SALES-POS"/>
    <s v="Michael"/>
    <n v="2005.24"/>
    <d v="2018-08-30T00:00:00"/>
    <x v="1"/>
    <x v="0"/>
    <s v="2018"/>
    <x v="1"/>
    <n v="38"/>
    <x v="1369"/>
    <n v="1987.93"/>
    <s v="Australia"/>
    <x v="0"/>
  </r>
  <r>
    <s v="AUD"/>
    <s v="PAYMENT"/>
    <s v="Ashley"/>
    <n v="5957.04"/>
    <d v="2018-08-30T00:00:00"/>
    <x v="1"/>
    <x v="0"/>
    <s v="2018"/>
    <x v="0"/>
    <n v="25"/>
    <x v="39"/>
    <n v="5925.04"/>
    <s v="Australia"/>
    <x v="0"/>
  </r>
  <r>
    <s v="AUD"/>
    <s v="PAYMENT"/>
    <s v="Christopher"/>
    <n v="9118.81"/>
    <d v="2018-08-30T00:00:00"/>
    <x v="1"/>
    <x v="0"/>
    <s v="2018"/>
    <x v="1"/>
    <n v="35"/>
    <x v="25"/>
    <n v="9082.81"/>
    <s v="Australia"/>
    <x v="0"/>
  </r>
  <r>
    <s v="AUD"/>
    <s v="PAYMENT"/>
    <s v="Catherine"/>
    <n v="3339.37"/>
    <d v="2018-08-30T00:00:00"/>
    <x v="1"/>
    <x v="0"/>
    <s v="2018"/>
    <x v="0"/>
    <n v="26"/>
    <x v="92"/>
    <n v="3306.37"/>
    <s v="Australia"/>
    <x v="0"/>
  </r>
  <r>
    <s v="AUD"/>
    <s v="POS"/>
    <s v="Kimberly"/>
    <n v="2216.27"/>
    <d v="2018-08-30T00:00:00"/>
    <x v="1"/>
    <x v="0"/>
    <s v="2018"/>
    <x v="0"/>
    <n v="24"/>
    <x v="2153"/>
    <n v="2198.69"/>
    <s v="Australia"/>
    <x v="0"/>
  </r>
  <r>
    <s v="AUD"/>
    <s v="POS"/>
    <s v="Jessica"/>
    <n v="21562.11"/>
    <d v="2018-08-30T00:00:00"/>
    <x v="1"/>
    <x v="0"/>
    <s v="2018"/>
    <x v="0"/>
    <n v="34"/>
    <x v="2154"/>
    <n v="21480.05"/>
    <s v="Australia"/>
    <x v="0"/>
  </r>
  <r>
    <s v="AUD"/>
    <s v="SALES-POS"/>
    <s v="Charles"/>
    <n v="6849.03"/>
    <d v="2018-08-30T00:00:00"/>
    <x v="1"/>
    <x v="0"/>
    <s v="2018"/>
    <x v="1"/>
    <n v="18"/>
    <x v="2155"/>
    <n v="6817.2599999999993"/>
    <s v="Australia"/>
    <x v="0"/>
  </r>
  <r>
    <s v="AUD"/>
    <s v="PAYMENT"/>
    <s v="Christine"/>
    <n v="7517.76"/>
    <d v="2018-08-30T00:00:00"/>
    <x v="1"/>
    <x v="0"/>
    <s v="2018"/>
    <x v="0"/>
    <n v="39"/>
    <x v="131"/>
    <n v="7465.76"/>
    <s v="Australia"/>
    <x v="0"/>
  </r>
  <r>
    <s v="AUD"/>
    <s v="PAYMENT"/>
    <s v="Kenneth"/>
    <n v="7721.19"/>
    <d v="2018-08-30T00:00:00"/>
    <x v="1"/>
    <x v="0"/>
    <s v="2018"/>
    <x v="1"/>
    <n v="35"/>
    <x v="2156"/>
    <n v="6170.19"/>
    <s v="Australia"/>
    <x v="0"/>
  </r>
  <r>
    <s v="AUD"/>
    <s v="INTER BANK"/>
    <s v="Christopher"/>
    <n v="60460.11"/>
    <d v="2018-08-30T00:00:00"/>
    <x v="1"/>
    <x v="0"/>
    <s v="2018"/>
    <x v="1"/>
    <n v="33"/>
    <x v="246"/>
    <n v="60401.11"/>
    <s v="Australia"/>
    <x v="0"/>
  </r>
  <r>
    <s v="AUD"/>
    <s v="SALES-POS"/>
    <s v="James"/>
    <n v="9855.1200000000008"/>
    <d v="2018-08-30T00:00:00"/>
    <x v="1"/>
    <x v="0"/>
    <s v="2018"/>
    <x v="1"/>
    <n v="28"/>
    <x v="2157"/>
    <n v="9769.3100000000013"/>
    <s v="Australia"/>
    <x v="0"/>
  </r>
  <r>
    <s v="AUD"/>
    <s v="SALES-POS"/>
    <s v="Edward"/>
    <n v="6540.36"/>
    <d v="2018-08-30T00:00:00"/>
    <x v="1"/>
    <x v="0"/>
    <s v="2018"/>
    <x v="1"/>
    <n v="19"/>
    <x v="182"/>
    <n v="6532.87"/>
    <s v="Australia"/>
    <x v="0"/>
  </r>
  <r>
    <s v="AUD"/>
    <s v="POS"/>
    <s v="Michael"/>
    <n v="2001.99"/>
    <d v="2018-08-30T00:00:00"/>
    <x v="1"/>
    <x v="0"/>
    <s v="2018"/>
    <x v="1"/>
    <n v="38"/>
    <x v="4"/>
    <n v="1998.74"/>
    <s v="Australia"/>
    <x v="0"/>
  </r>
  <r>
    <s v="AUD"/>
    <s v="SALES-POS"/>
    <s v="Edward"/>
    <n v="6534.18"/>
    <d v="2018-08-30T00:00:00"/>
    <x v="1"/>
    <x v="0"/>
    <s v="2018"/>
    <x v="1"/>
    <n v="19"/>
    <x v="2158"/>
    <n v="6528"/>
    <s v="Australia"/>
    <x v="0"/>
  </r>
  <r>
    <s v="AUD"/>
    <s v="SALES-POS"/>
    <s v="Scott"/>
    <n v="2927.44"/>
    <d v="2018-08-31T00:00:00"/>
    <x v="2"/>
    <x v="0"/>
    <s v="2018"/>
    <x v="1"/>
    <n v="23"/>
    <x v="2159"/>
    <n v="2880.04"/>
    <s v="Australia"/>
    <x v="0"/>
  </r>
  <r>
    <s v="AUD"/>
    <s v="POS"/>
    <s v="Diana"/>
    <n v="1619.64"/>
    <d v="2018-08-31T00:00:00"/>
    <x v="2"/>
    <x v="0"/>
    <s v="2018"/>
    <x v="0"/>
    <n v="26"/>
    <x v="276"/>
    <n v="1612.0800000000002"/>
    <s v="Australia"/>
    <x v="0"/>
  </r>
  <r>
    <s v="AUD"/>
    <s v="POS"/>
    <s v="Alexander"/>
    <n v="11537.37"/>
    <d v="2018-08-31T00:00:00"/>
    <x v="2"/>
    <x v="0"/>
    <s v="2018"/>
    <x v="1"/>
    <n v="38"/>
    <x v="1870"/>
    <n v="11514.51"/>
    <s v="Australia"/>
    <x v="0"/>
  </r>
  <r>
    <s v="AUD"/>
    <s v="POS"/>
    <s v="Kimberly"/>
    <n v="2185.9"/>
    <d v="2018-08-31T00:00:00"/>
    <x v="2"/>
    <x v="0"/>
    <s v="2018"/>
    <x v="0"/>
    <n v="24"/>
    <x v="1941"/>
    <n v="2155.5300000000002"/>
    <s v="Australia"/>
    <x v="0"/>
  </r>
  <r>
    <s v="AUD"/>
    <s v="POS"/>
    <s v="Michael"/>
    <n v="1951.1"/>
    <d v="2018-08-31T00:00:00"/>
    <x v="2"/>
    <x v="0"/>
    <s v="2018"/>
    <x v="1"/>
    <n v="38"/>
    <x v="2160"/>
    <n v="1900.2099999999998"/>
    <s v="Australia"/>
    <x v="0"/>
  </r>
  <r>
    <s v="AUD"/>
    <s v="INTER BANK"/>
    <s v="Jessica"/>
    <n v="1271.49"/>
    <d v="2018-08-31T00:00:00"/>
    <x v="2"/>
    <x v="0"/>
    <s v="2018"/>
    <x v="0"/>
    <n v="21"/>
    <x v="2161"/>
    <n v="-280.51"/>
    <s v="Australia"/>
    <x v="0"/>
  </r>
  <r>
    <s v="AUD"/>
    <s v="POS"/>
    <s v="Tyler"/>
    <n v="5478.84"/>
    <d v="2018-08-31T00:00:00"/>
    <x v="2"/>
    <x v="0"/>
    <s v="2018"/>
    <x v="1"/>
    <n v="44"/>
    <x v="2162"/>
    <n v="5472.2300000000005"/>
    <s v="Australia"/>
    <x v="0"/>
  </r>
  <r>
    <s v="AUD"/>
    <s v="SALES-POS"/>
    <s v="Tyler"/>
    <n v="5450.18"/>
    <d v="2018-08-31T00:00:00"/>
    <x v="2"/>
    <x v="0"/>
    <s v="2018"/>
    <x v="1"/>
    <n v="44"/>
    <x v="2163"/>
    <n v="5421.52"/>
    <s v="Australia"/>
    <x v="0"/>
  </r>
  <r>
    <s v="AUD"/>
    <s v="PAYMENT"/>
    <s v="Barry"/>
    <n v="4503.4799999999996"/>
    <d v="2018-08-31T00:00:00"/>
    <x v="2"/>
    <x v="0"/>
    <s v="2018"/>
    <x v="1"/>
    <n v="38"/>
    <x v="246"/>
    <n v="4444.4799999999996"/>
    <s v="Australia"/>
    <x v="0"/>
  </r>
  <r>
    <s v="AUD"/>
    <s v="PAYMENT"/>
    <s v="Richard"/>
    <n v="15472.16"/>
    <d v="2018-08-31T00:00:00"/>
    <x v="2"/>
    <x v="0"/>
    <s v="2018"/>
    <x v="1"/>
    <n v="24"/>
    <x v="115"/>
    <n v="15429.16"/>
    <s v="Australia"/>
    <x v="0"/>
  </r>
  <r>
    <s v="AUD"/>
    <s v="PAYMENT"/>
    <s v="Ricky"/>
    <n v="8519.44"/>
    <d v="2018-08-31T00:00:00"/>
    <x v="2"/>
    <x v="0"/>
    <s v="2018"/>
    <x v="1"/>
    <n v="43"/>
    <x v="256"/>
    <n v="8496.44"/>
    <s v="Australia"/>
    <x v="0"/>
  </r>
  <r>
    <s v="AUD"/>
    <s v="PAYMENT"/>
    <s v="Michelle"/>
    <n v="6801.35"/>
    <d v="2018-08-31T00:00:00"/>
    <x v="2"/>
    <x v="0"/>
    <s v="2018"/>
    <x v="0"/>
    <n v="19"/>
    <x v="257"/>
    <n v="6761.35"/>
    <s v="Australia"/>
    <x v="0"/>
  </r>
  <r>
    <s v="AUD"/>
    <s v="POS"/>
    <s v="Joseph"/>
    <n v="2129.1799999999998"/>
    <d v="2018-08-31T00:00:00"/>
    <x v="2"/>
    <x v="0"/>
    <s v="2018"/>
    <x v="1"/>
    <n v="37"/>
    <x v="110"/>
    <n v="2097.81"/>
    <s v="Australia"/>
    <x v="0"/>
  </r>
  <r>
    <s v="AUD"/>
    <s v="SALES-POS"/>
    <s v="Ryan"/>
    <n v="2934.36"/>
    <d v="2018-08-31T00:00:00"/>
    <x v="2"/>
    <x v="0"/>
    <s v="2018"/>
    <x v="1"/>
    <n v="31"/>
    <x v="2164"/>
    <n v="2803.81"/>
    <s v="Australia"/>
    <x v="0"/>
  </r>
  <r>
    <s v="AUD"/>
    <s v="SALES-POS"/>
    <s v="Jessica"/>
    <n v="21551.200000000001"/>
    <d v="2018-08-31T00:00:00"/>
    <x v="2"/>
    <x v="0"/>
    <s v="2018"/>
    <x v="0"/>
    <n v="34"/>
    <x v="816"/>
    <n v="21540.29"/>
    <s v="Australia"/>
    <x v="0"/>
  </r>
  <r>
    <s v="AUD"/>
    <s v="PAYMENT"/>
    <s v="Craig"/>
    <n v="36452.93"/>
    <d v="2018-08-31T00:00:00"/>
    <x v="2"/>
    <x v="0"/>
    <s v="2018"/>
    <x v="1"/>
    <n v="28"/>
    <x v="260"/>
    <n v="36387.93"/>
    <s v="Australia"/>
    <x v="0"/>
  </r>
  <r>
    <s v="AUD"/>
    <s v="PAYMENT"/>
    <s v="Paul"/>
    <n v="5441.03"/>
    <d v="2018-08-31T00:00:00"/>
    <x v="2"/>
    <x v="0"/>
    <s v="2018"/>
    <x v="1"/>
    <n v="25"/>
    <x v="50"/>
    <n v="5413.03"/>
    <s v="Australia"/>
    <x v="0"/>
  </r>
  <r>
    <s v="AUD"/>
    <s v="PAYMENT"/>
    <s v="Kaitlyn"/>
    <n v="3055.55"/>
    <d v="2018-08-31T00:00:00"/>
    <x v="2"/>
    <x v="0"/>
    <s v="2018"/>
    <x v="0"/>
    <n v="21"/>
    <x v="50"/>
    <n v="3027.55"/>
    <s v="Australia"/>
    <x v="0"/>
  </r>
  <r>
    <s v="AUD"/>
    <s v="POS"/>
    <s v="Tyler"/>
    <n v="4936.17"/>
    <d v="2018-08-31T00:00:00"/>
    <x v="2"/>
    <x v="0"/>
    <s v="2018"/>
    <x v="1"/>
    <n v="69"/>
    <x v="2165"/>
    <n v="4906.72"/>
    <s v="Australia"/>
    <x v="0"/>
  </r>
  <r>
    <s v="AUD"/>
    <s v="PAYMENT"/>
    <s v="Ricky"/>
    <n v="8502.44"/>
    <d v="2018-08-31T00:00:00"/>
    <x v="2"/>
    <x v="0"/>
    <s v="2018"/>
    <x v="1"/>
    <n v="43"/>
    <x v="112"/>
    <n v="8485.44"/>
    <s v="Australia"/>
    <x v="0"/>
  </r>
  <r>
    <s v="AUD"/>
    <s v="POS"/>
    <s v="Billy"/>
    <n v="6390.62"/>
    <d v="2018-08-31T00:00:00"/>
    <x v="2"/>
    <x v="0"/>
    <s v="2018"/>
    <x v="1"/>
    <n v="52"/>
    <x v="1449"/>
    <n v="6382.95"/>
    <s v="Australia"/>
    <x v="0"/>
  </r>
  <r>
    <s v="AUD"/>
    <s v="POS"/>
    <s v="Kaitlyn"/>
    <n v="3046.77"/>
    <d v="2018-08-31T00:00:00"/>
    <x v="2"/>
    <x v="0"/>
    <s v="2018"/>
    <x v="0"/>
    <n v="21"/>
    <x v="1613"/>
    <n v="3037.99"/>
    <s v="Australia"/>
    <x v="0"/>
  </r>
  <r>
    <s v="AUD"/>
    <s v="POS"/>
    <s v="Michael"/>
    <n v="1943.73"/>
    <d v="2018-08-31T00:00:00"/>
    <x v="2"/>
    <x v="0"/>
    <s v="2018"/>
    <x v="1"/>
    <n v="38"/>
    <x v="19"/>
    <n v="1936.3600000000001"/>
    <s v="Australia"/>
    <x v="0"/>
  </r>
  <r>
    <s v="AUD"/>
    <s v="SALES-POS"/>
    <s v="Jacqueline"/>
    <n v="6450.97"/>
    <d v="2018-08-31T00:00:00"/>
    <x v="2"/>
    <x v="0"/>
    <s v="2018"/>
    <x v="0"/>
    <n v="30"/>
    <x v="378"/>
    <n v="6399.38"/>
    <s v="Australia"/>
    <x v="0"/>
  </r>
  <r>
    <s v="AUD"/>
    <s v="POS"/>
    <s v="Mary"/>
    <n v="1797.44"/>
    <d v="2018-08-31T00:00:00"/>
    <x v="2"/>
    <x v="0"/>
    <s v="2018"/>
    <x v="0"/>
    <n v="64"/>
    <x v="1621"/>
    <n v="1784.22"/>
    <s v="Australia"/>
    <x v="0"/>
  </r>
  <r>
    <s v="AUD"/>
    <s v="POS"/>
    <s v="Jessica"/>
    <n v="1262.45"/>
    <d v="2018-08-31T00:00:00"/>
    <x v="2"/>
    <x v="0"/>
    <s v="2018"/>
    <x v="0"/>
    <n v="21"/>
    <x v="1723"/>
    <n v="1253.4100000000001"/>
    <s v="Australia"/>
    <x v="0"/>
  </r>
  <r>
    <s v="AUD"/>
    <s v="POS"/>
    <s v="Jessica"/>
    <n v="1249.32"/>
    <d v="2018-08-31T00:00:00"/>
    <x v="2"/>
    <x v="0"/>
    <s v="2018"/>
    <x v="0"/>
    <n v="21"/>
    <x v="2166"/>
    <n v="1236.1899999999998"/>
    <s v="Australia"/>
    <x v="0"/>
  </r>
  <r>
    <s v="AUD"/>
    <s v="POS"/>
    <s v="Luis"/>
    <n v="4140.0200000000004"/>
    <d v="2018-08-31T00:00:00"/>
    <x v="2"/>
    <x v="0"/>
    <s v="2018"/>
    <x v="1"/>
    <n v="27"/>
    <x v="2167"/>
    <n v="4115.76"/>
    <s v="Australia"/>
    <x v="0"/>
  </r>
  <r>
    <s v="AUD"/>
    <s v="SALES-POS"/>
    <s v="Scott"/>
    <n v="2907.29"/>
    <d v="2018-08-31T00:00:00"/>
    <x v="2"/>
    <x v="0"/>
    <s v="2018"/>
    <x v="1"/>
    <n v="23"/>
    <x v="2168"/>
    <n v="2887.14"/>
    <s v="Australia"/>
    <x v="0"/>
  </r>
  <r>
    <s v="AUD"/>
    <s v="POS"/>
    <s v="Donald"/>
    <n v="3786.23"/>
    <d v="2018-08-31T00:00:00"/>
    <x v="2"/>
    <x v="0"/>
    <s v="2018"/>
    <x v="1"/>
    <n v="22"/>
    <x v="1702"/>
    <n v="3769.33"/>
    <s v="Australia"/>
    <x v="0"/>
  </r>
  <r>
    <s v="AUD"/>
    <s v="SALES-POS"/>
    <s v="Ricky"/>
    <n v="8474.3799999999992"/>
    <d v="2018-08-31T00:00:00"/>
    <x v="2"/>
    <x v="0"/>
    <s v="2018"/>
    <x v="1"/>
    <n v="43"/>
    <x v="2169"/>
    <n v="8446.32"/>
    <s v="Australia"/>
    <x v="0"/>
  </r>
  <r>
    <s v="AUD"/>
    <s v="POS"/>
    <s v="Debra"/>
    <n v="2408.92"/>
    <d v="2018-08-31T00:00:00"/>
    <x v="2"/>
    <x v="0"/>
    <s v="2018"/>
    <x v="0"/>
    <n v="18"/>
    <x v="2170"/>
    <n v="2385.91"/>
    <s v="Australia"/>
    <x v="0"/>
  </r>
  <r>
    <s v="AUD"/>
    <s v="POS"/>
    <s v="Jessica"/>
    <n v="21525.61"/>
    <d v="2018-08-31T00:00:00"/>
    <x v="2"/>
    <x v="0"/>
    <s v="2018"/>
    <x v="0"/>
    <n v="34"/>
    <x v="2171"/>
    <n v="21500.02"/>
    <s v="Australia"/>
    <x v="0"/>
  </r>
  <r>
    <s v="AUD"/>
    <s v="POS"/>
    <s v="Diana"/>
    <n v="1610.49"/>
    <d v="2018-08-31T00:00:00"/>
    <x v="2"/>
    <x v="0"/>
    <s v="2018"/>
    <x v="0"/>
    <n v="26"/>
    <x v="957"/>
    <n v="1601.34"/>
    <s v="Australia"/>
    <x v="0"/>
  </r>
  <r>
    <s v="AUD"/>
    <s v="POS"/>
    <s v="Scott"/>
    <n v="2896.62"/>
    <d v="2018-08-31T00:00:00"/>
    <x v="2"/>
    <x v="0"/>
    <s v="2018"/>
    <x v="1"/>
    <n v="23"/>
    <x v="103"/>
    <n v="2885.95"/>
    <s v="Australia"/>
    <x v="0"/>
  </r>
  <r>
    <s v="AUD"/>
    <s v="PAYMENT"/>
    <s v="Christopher"/>
    <n v="60410.11"/>
    <d v="2018-08-31T00:00:00"/>
    <x v="2"/>
    <x v="0"/>
    <s v="2018"/>
    <x v="1"/>
    <n v="33"/>
    <x v="95"/>
    <n v="60360.11"/>
    <s v="Australia"/>
    <x v="0"/>
  </r>
  <r>
    <s v="AUD"/>
    <s v="POS"/>
    <s v="Diana"/>
    <n v="1601.06"/>
    <d v="2018-08-31T00:00:00"/>
    <x v="2"/>
    <x v="0"/>
    <s v="2018"/>
    <x v="0"/>
    <n v="26"/>
    <x v="653"/>
    <n v="1591.6299999999999"/>
    <s v="Australia"/>
    <x v="0"/>
  </r>
  <r>
    <s v="AUD"/>
    <s v="SALES-POS"/>
    <s v="Ronald"/>
    <n v="328.73"/>
    <d v="2018-08-31T00:00:00"/>
    <x v="2"/>
    <x v="0"/>
    <s v="2018"/>
    <x v="1"/>
    <n v="25"/>
    <x v="1851"/>
    <n v="305.63"/>
    <s v="Australia"/>
    <x v="0"/>
  </r>
  <r>
    <s v="AUD"/>
    <s v="SALES-POS"/>
    <s v="Jeffrey"/>
    <n v="3305.68"/>
    <d v="2018-08-31T00:00:00"/>
    <x v="2"/>
    <x v="0"/>
    <s v="2018"/>
    <x v="1"/>
    <n v="24"/>
    <x v="2172"/>
    <n v="3293.89"/>
    <s v="Australia"/>
    <x v="0"/>
  </r>
  <r>
    <s v="AUD"/>
    <s v="INTER BANK"/>
    <s v="Rachael"/>
    <n v="3257.22"/>
    <d v="2018-08-31T00:00:00"/>
    <x v="2"/>
    <x v="0"/>
    <s v="2018"/>
    <x v="0"/>
    <n v="21"/>
    <x v="285"/>
    <n v="3191.22"/>
    <s v="Australia"/>
    <x v="0"/>
  </r>
  <r>
    <s v="AUD"/>
    <s v="PAYMENT"/>
    <s v="Heather"/>
    <n v="2740.11"/>
    <d v="2018-08-31T00:00:00"/>
    <x v="2"/>
    <x v="0"/>
    <s v="2018"/>
    <x v="0"/>
    <n v="41"/>
    <x v="92"/>
    <n v="2707.11"/>
    <s v="Australia"/>
    <x v="0"/>
  </r>
  <r>
    <s v="AUD"/>
    <s v="INTER BANK"/>
    <s v="Amy"/>
    <n v="2889.3"/>
    <d v="2018-08-31T00:00:00"/>
    <x v="2"/>
    <x v="0"/>
    <s v="2018"/>
    <x v="0"/>
    <n v="43"/>
    <x v="135"/>
    <n v="2871.3"/>
    <s v="Australia"/>
    <x v="0"/>
  </r>
  <r>
    <s v="AUD"/>
    <s v="PAY/SALARY"/>
    <s v="Ryan"/>
    <n v="36558.239999999998"/>
    <d v="2018-08-31T00:00:00"/>
    <x v="2"/>
    <x v="0"/>
    <s v="2018"/>
    <x v="1"/>
    <n v="38"/>
    <x v="286"/>
    <n v="34677.29"/>
    <s v="Australia"/>
    <x v="1"/>
  </r>
  <r>
    <s v="AUD"/>
    <s v="SALES-POS"/>
    <s v="Diana"/>
    <n v="1589.81"/>
    <d v="2018-08-31T00:00:00"/>
    <x v="2"/>
    <x v="0"/>
    <s v="2018"/>
    <x v="0"/>
    <n v="26"/>
    <x v="2173"/>
    <n v="1578.56"/>
    <s v="Australia"/>
    <x v="0"/>
  </r>
  <r>
    <s v="AUD"/>
    <s v="SALES-POS"/>
    <s v="Lucas"/>
    <n v="7881.98"/>
    <d v="2018-08-31T00:00:00"/>
    <x v="2"/>
    <x v="0"/>
    <s v="2018"/>
    <x v="1"/>
    <n v="21"/>
    <x v="436"/>
    <n v="7872.6799999999994"/>
    <s v="Australia"/>
    <x v="0"/>
  </r>
  <r>
    <s v="AUD"/>
    <s v="SALES-POS"/>
    <s v="Derek"/>
    <n v="2558.14"/>
    <d v="2018-08-31T00:00:00"/>
    <x v="2"/>
    <x v="0"/>
    <s v="2018"/>
    <x v="1"/>
    <n v="20"/>
    <x v="2174"/>
    <n v="2541.54"/>
    <s v="Australia"/>
    <x v="0"/>
  </r>
  <r>
    <s v="AUD"/>
    <s v="SALES-POS"/>
    <s v="Kaitlyn"/>
    <n v="3035.41"/>
    <d v="2018-08-31T00:00:00"/>
    <x v="2"/>
    <x v="0"/>
    <s v="2018"/>
    <x v="0"/>
    <n v="21"/>
    <x v="2175"/>
    <n v="3024.0499999999997"/>
    <s v="Australia"/>
    <x v="0"/>
  </r>
  <r>
    <s v="AUD"/>
    <s v="POS"/>
    <s v="Jessica"/>
    <n v="1236.03"/>
    <d v="2018-08-31T00:00:00"/>
    <x v="2"/>
    <x v="0"/>
    <s v="2018"/>
    <x v="0"/>
    <n v="21"/>
    <x v="2127"/>
    <n v="1222.74"/>
    <s v="Australia"/>
    <x v="0"/>
  </r>
  <r>
    <s v="AUD"/>
    <s v="POS"/>
    <s v="Diana"/>
    <n v="1585.15"/>
    <d v="2018-08-31T00:00:00"/>
    <x v="2"/>
    <x v="0"/>
    <s v="2018"/>
    <x v="0"/>
    <n v="26"/>
    <x v="2176"/>
    <n v="1580.49"/>
    <s v="Australia"/>
    <x v="0"/>
  </r>
  <r>
    <s v="AUD"/>
    <s v="SALES-POS"/>
    <s v="Robin"/>
    <n v="4707.4799999999996"/>
    <d v="2018-08-31T00:00:00"/>
    <x v="2"/>
    <x v="0"/>
    <s v="2018"/>
    <x v="0"/>
    <n v="34"/>
    <x v="2177"/>
    <n v="4690"/>
    <s v="Australia"/>
    <x v="0"/>
  </r>
  <r>
    <s v="AUD"/>
    <s v="SALES-POS"/>
    <s v="Alexander"/>
    <n v="11476.07"/>
    <d v="2018-08-31T00:00:00"/>
    <x v="2"/>
    <x v="0"/>
    <s v="2018"/>
    <x v="1"/>
    <n v="38"/>
    <x v="2178"/>
    <n v="11414.77"/>
    <s v="Australia"/>
    <x v="0"/>
  </r>
  <r>
    <s v="AUD"/>
    <s v="PAYMENT"/>
    <s v="Jessica"/>
    <n v="21509.61"/>
    <d v="2018-08-31T00:00:00"/>
    <x v="2"/>
    <x v="0"/>
    <s v="2018"/>
    <x v="0"/>
    <n v="34"/>
    <x v="127"/>
    <n v="21493.61"/>
    <s v="Australia"/>
    <x v="0"/>
  </r>
  <r>
    <s v="AUD"/>
    <s v="PAY/SALARY"/>
    <s v="Virginia"/>
    <n v="4999.83"/>
    <d v="2018-08-31T00:00:00"/>
    <x v="2"/>
    <x v="0"/>
    <s v="2018"/>
    <x v="0"/>
    <n v="20"/>
    <x v="295"/>
    <n v="3861.04"/>
    <s v="Australia"/>
    <x v="1"/>
  </r>
  <r>
    <s v="AUD"/>
    <s v="PAY/SALARY"/>
    <s v="Joseph"/>
    <n v="3046.63"/>
    <d v="2018-08-31T00:00:00"/>
    <x v="2"/>
    <x v="0"/>
    <s v="2018"/>
    <x v="1"/>
    <n v="37"/>
    <x v="296"/>
    <n v="2129.1800000000003"/>
    <s v="Australia"/>
    <x v="1"/>
  </r>
  <r>
    <s v="AUD"/>
    <s v="SALES-POS"/>
    <s v="Ronald"/>
    <n v="246.54"/>
    <d v="2018-08-31T00:00:00"/>
    <x v="2"/>
    <x v="0"/>
    <s v="2018"/>
    <x v="1"/>
    <n v="25"/>
    <x v="2179"/>
    <n v="164.35"/>
    <s v="Australia"/>
    <x v="0"/>
  </r>
  <r>
    <s v="AUD"/>
    <s v="SALES-POS"/>
    <s v="Kimberly"/>
    <n v="2161.4699999999998"/>
    <d v="2018-08-31T00:00:00"/>
    <x v="2"/>
    <x v="0"/>
    <s v="2018"/>
    <x v="0"/>
    <n v="24"/>
    <x v="2180"/>
    <n v="2137.04"/>
    <s v="Australia"/>
    <x v="0"/>
  </r>
  <r>
    <s v="AUD"/>
    <s v="POS"/>
    <s v="James"/>
    <n v="9648.09"/>
    <d v="2018-08-31T00:00:00"/>
    <x v="2"/>
    <x v="0"/>
    <s v="2018"/>
    <x v="1"/>
    <n v="28"/>
    <x v="2181"/>
    <n v="9441.06"/>
    <s v="Australia"/>
    <x v="0"/>
  </r>
  <r>
    <s v="AUD"/>
    <s v="PAY/SALARY"/>
    <s v="Rachael"/>
    <n v="5280.9"/>
    <d v="2018-08-31T00:00:00"/>
    <x v="2"/>
    <x v="0"/>
    <s v="2018"/>
    <x v="0"/>
    <n v="21"/>
    <x v="300"/>
    <n v="3257.2199999999993"/>
    <s v="Australia"/>
    <x v="1"/>
  </r>
  <r>
    <s v="AUD"/>
    <s v="PAY/SALARY"/>
    <s v="Billy"/>
    <n v="10176.4"/>
    <d v="2018-08-31T00:00:00"/>
    <x v="2"/>
    <x v="0"/>
    <s v="2018"/>
    <x v="1"/>
    <n v="52"/>
    <x v="301"/>
    <n v="6390.619999999999"/>
    <s v="Australia"/>
    <x v="1"/>
  </r>
  <r>
    <s v="AUD"/>
    <s v="PAY/SALARY"/>
    <s v="Mary"/>
    <n v="2373.44"/>
    <d v="2018-08-31T00:00:00"/>
    <x v="2"/>
    <x v="0"/>
    <s v="2018"/>
    <x v="0"/>
    <n v="64"/>
    <x v="302"/>
    <n v="1797.44"/>
    <s v="Australia"/>
    <x v="1"/>
  </r>
  <r>
    <s v="AUD"/>
    <s v="PAY/SALARY"/>
    <s v="Tiffany"/>
    <n v="4306.38"/>
    <d v="2018-08-31T00:00:00"/>
    <x v="2"/>
    <x v="0"/>
    <s v="2018"/>
    <x v="0"/>
    <n v="25"/>
    <x v="303"/>
    <n v="3081.05"/>
    <s v="Australia"/>
    <x v="1"/>
  </r>
  <r>
    <s v="AUD"/>
    <s v="PAY/SALARY"/>
    <s v="Abigail"/>
    <n v="8532.43"/>
    <d v="2018-08-31T00:00:00"/>
    <x v="2"/>
    <x v="0"/>
    <s v="2018"/>
    <x v="0"/>
    <n v="40"/>
    <x v="304"/>
    <n v="6585.8600000000006"/>
    <s v="Australia"/>
    <x v="1"/>
  </r>
  <r>
    <s v="AUD"/>
    <s v="PAYMENT"/>
    <s v="Jessica"/>
    <n v="1207.03"/>
    <d v="2018-08-31T00:00:00"/>
    <x v="2"/>
    <x v="0"/>
    <s v="2018"/>
    <x v="0"/>
    <n v="21"/>
    <x v="11"/>
    <n v="1178.03"/>
    <s v="Australia"/>
    <x v="0"/>
  </r>
  <r>
    <s v="AUD"/>
    <s v="SALES-POS"/>
    <s v="Christopher"/>
    <n v="60402.34"/>
    <d v="2018-08-31T00:00:00"/>
    <x v="2"/>
    <x v="0"/>
    <s v="2018"/>
    <x v="1"/>
    <n v="33"/>
    <x v="1689"/>
    <n v="60394.57"/>
    <s v="Australia"/>
    <x v="0"/>
  </r>
  <r>
    <s v="AUD"/>
    <s v="POS"/>
    <s v="Donald"/>
    <n v="3738.4"/>
    <d v="2018-08-31T00:00:00"/>
    <x v="2"/>
    <x v="0"/>
    <s v="2018"/>
    <x v="1"/>
    <n v="22"/>
    <x v="2182"/>
    <n v="3690.57"/>
    <s v="Australia"/>
    <x v="0"/>
  </r>
  <r>
    <s v="AUD"/>
    <s v="POS"/>
    <s v="Ricky"/>
    <n v="8447.84"/>
    <d v="2018-08-31T00:00:00"/>
    <x v="2"/>
    <x v="0"/>
    <s v="2018"/>
    <x v="1"/>
    <n v="43"/>
    <x v="2183"/>
    <n v="8421.2999999999993"/>
    <s v="Australia"/>
    <x v="0"/>
  </r>
  <r>
    <s v="AUD"/>
    <s v="PAYMENT"/>
    <s v="Sarah"/>
    <n v="17673.18"/>
    <d v="2018-08-31T00:00:00"/>
    <x v="2"/>
    <x v="0"/>
    <s v="2018"/>
    <x v="0"/>
    <n v="46"/>
    <x v="16"/>
    <n v="17651.18"/>
    <s v="Australia"/>
    <x v="0"/>
  </r>
  <r>
    <s v="AUD"/>
    <s v="PAYMENT"/>
    <s v="Tim"/>
    <n v="62202.22"/>
    <d v="2018-08-31T00:00:00"/>
    <x v="2"/>
    <x v="0"/>
    <s v="2018"/>
    <x v="1"/>
    <n v="40"/>
    <x v="257"/>
    <n v="62162.22"/>
    <s v="Australia"/>
    <x v="0"/>
  </r>
  <r>
    <s v="AUD"/>
    <s v="PAY/SALARY"/>
    <s v="Elizabeth"/>
    <n v="28076.1"/>
    <d v="2018-08-31T00:00:00"/>
    <x v="2"/>
    <x v="0"/>
    <s v="2018"/>
    <x v="0"/>
    <n v="50"/>
    <x v="307"/>
    <n v="26639.119999999999"/>
    <s v="Australia"/>
    <x v="1"/>
  </r>
  <r>
    <s v="AUD"/>
    <s v="SALES-POS"/>
    <s v="Kaitlyn"/>
    <n v="2957.78"/>
    <d v="2018-08-31T00:00:00"/>
    <x v="2"/>
    <x v="0"/>
    <s v="2018"/>
    <x v="0"/>
    <n v="21"/>
    <x v="2184"/>
    <n v="2880.15"/>
    <s v="Australia"/>
    <x v="0"/>
  </r>
  <r>
    <s v="AUD"/>
    <s v="POS"/>
    <s v="Virginia"/>
    <n v="4963.8100000000004"/>
    <d v="2018-08-31T00:00:00"/>
    <x v="2"/>
    <x v="0"/>
    <s v="2018"/>
    <x v="0"/>
    <n v="20"/>
    <x v="2185"/>
    <n v="4927.79"/>
    <s v="Australia"/>
    <x v="0"/>
  </r>
  <r>
    <s v="AUD"/>
    <s v="SALES-POS"/>
    <s v="Luis"/>
    <n v="4125.2299999999996"/>
    <d v="2018-08-31T00:00:00"/>
    <x v="2"/>
    <x v="0"/>
    <s v="2018"/>
    <x v="1"/>
    <n v="27"/>
    <x v="1365"/>
    <n v="4110.4399999999996"/>
    <s v="Australia"/>
    <x v="0"/>
  </r>
  <r>
    <s v="AUD"/>
    <s v="POS"/>
    <s v="Natasha"/>
    <n v="192986.49"/>
    <d v="2018-08-31T00:00:00"/>
    <x v="2"/>
    <x v="0"/>
    <s v="2018"/>
    <x v="0"/>
    <n v="40"/>
    <x v="2186"/>
    <n v="192950.97999999998"/>
    <s v="Australia"/>
    <x v="0"/>
  </r>
  <r>
    <s v="AUD"/>
    <s v="POS"/>
    <s v="Kimberly"/>
    <n v="2154.7199999999998"/>
    <d v="2018-08-31T00:00:00"/>
    <x v="2"/>
    <x v="0"/>
    <s v="2018"/>
    <x v="0"/>
    <n v="24"/>
    <x v="2187"/>
    <n v="2147.9699999999998"/>
    <s v="Australia"/>
    <x v="0"/>
  </r>
  <r>
    <s v="AUD"/>
    <s v="SALES-POS"/>
    <s v="Virginia"/>
    <n v="4949.95"/>
    <d v="2018-08-31T00:00:00"/>
    <x v="2"/>
    <x v="0"/>
    <s v="2018"/>
    <x v="0"/>
    <n v="20"/>
    <x v="2188"/>
    <n v="4936.09"/>
    <s v="Australia"/>
    <x v="0"/>
  </r>
  <r>
    <s v="AUD"/>
    <s v="PAY/SALARY"/>
    <s v="Tonya"/>
    <n v="5392.21"/>
    <d v="2018-08-31T00:00:00"/>
    <x v="2"/>
    <x v="0"/>
    <s v="2018"/>
    <x v="0"/>
    <n v="27"/>
    <x v="315"/>
    <n v="2552.06"/>
    <s v="Australia"/>
    <x v="1"/>
  </r>
  <r>
    <s v="AUD"/>
    <s v="POS"/>
    <s v="Kaitlyn"/>
    <n v="2937.02"/>
    <d v="2018-08-31T00:00:00"/>
    <x v="2"/>
    <x v="0"/>
    <s v="2018"/>
    <x v="0"/>
    <n v="21"/>
    <x v="1799"/>
    <n v="2916.2599999999998"/>
    <s v="Australia"/>
    <x v="0"/>
  </r>
  <r>
    <s v="AUD"/>
    <s v="POS"/>
    <s v="Jessica"/>
    <n v="1203.8900000000001"/>
    <d v="2018-08-31T00:00:00"/>
    <x v="2"/>
    <x v="0"/>
    <s v="2018"/>
    <x v="0"/>
    <n v="21"/>
    <x v="2146"/>
    <n v="1200.75"/>
    <s v="Australia"/>
    <x v="0"/>
  </r>
  <r>
    <s v="AUD"/>
    <s v="POS"/>
    <s v="David"/>
    <n v="16196.11"/>
    <d v="2018-08-31T00:00:00"/>
    <x v="2"/>
    <x v="0"/>
    <s v="2018"/>
    <x v="1"/>
    <n v="42"/>
    <x v="2189"/>
    <n v="16158.45"/>
    <s v="Australia"/>
    <x v="0"/>
  </r>
  <r>
    <s v="AUD"/>
    <s v="POS"/>
    <s v="Christopher"/>
    <n v="60375.29"/>
    <d v="2018-08-31T00:00:00"/>
    <x v="2"/>
    <x v="0"/>
    <s v="2018"/>
    <x v="1"/>
    <n v="33"/>
    <x v="2190"/>
    <n v="60348.24"/>
    <s v="Australia"/>
    <x v="0"/>
  </r>
  <r>
    <s v="AUD"/>
    <s v="POS"/>
    <s v="Michele"/>
    <n v="4519.67"/>
    <d v="2018-08-31T00:00:00"/>
    <x v="2"/>
    <x v="0"/>
    <s v="2018"/>
    <x v="0"/>
    <n v="30"/>
    <x v="1427"/>
    <n v="4501.66"/>
    <s v="Australia"/>
    <x v="0"/>
  </r>
  <r>
    <s v="AUD"/>
    <s v="SALES-POS"/>
    <s v="Jessica"/>
    <n v="21478.35"/>
    <d v="2018-08-31T00:00:00"/>
    <x v="2"/>
    <x v="0"/>
    <s v="2018"/>
    <x v="0"/>
    <n v="34"/>
    <x v="869"/>
    <n v="21447.09"/>
    <s v="Australia"/>
    <x v="0"/>
  </r>
  <r>
    <s v="AUD"/>
    <s v="SALES-POS"/>
    <s v="Virginia"/>
    <n v="4938.26"/>
    <d v="2018-08-31T00:00:00"/>
    <x v="2"/>
    <x v="0"/>
    <s v="2018"/>
    <x v="0"/>
    <n v="20"/>
    <x v="2191"/>
    <n v="4926.5700000000006"/>
    <s v="Australia"/>
    <x v="0"/>
  </r>
  <r>
    <s v="AUD"/>
    <s v="SALES-POS"/>
    <s v="Edward"/>
    <n v="6482.67"/>
    <d v="2018-08-31T00:00:00"/>
    <x v="2"/>
    <x v="0"/>
    <s v="2018"/>
    <x v="1"/>
    <n v="19"/>
    <x v="2192"/>
    <n v="6431.16"/>
    <s v="Australia"/>
    <x v="0"/>
  </r>
  <r>
    <s v="AUD"/>
    <s v="PAY/SALARY"/>
    <s v="Ashley"/>
    <n v="8239.4"/>
    <d v="2018-08-31T00:00:00"/>
    <x v="2"/>
    <x v="0"/>
    <s v="2018"/>
    <x v="0"/>
    <n v="25"/>
    <x v="323"/>
    <n v="5957.0399999999991"/>
    <s v="Australia"/>
    <x v="1"/>
  </r>
  <r>
    <s v="AUD"/>
    <s v="PAYMENT"/>
    <s v="Michael"/>
    <n v="7063.16"/>
    <d v="2018-08-31T00:00:00"/>
    <x v="2"/>
    <x v="0"/>
    <s v="2018"/>
    <x v="1"/>
    <n v="40"/>
    <x v="162"/>
    <n v="7022.16"/>
    <s v="Australia"/>
    <x v="0"/>
  </r>
  <r>
    <s v="AUD"/>
    <s v="PAY/SALARY"/>
    <s v="Michael"/>
    <n v="34453.199999999997"/>
    <d v="2018-08-31T00:00:00"/>
    <x v="2"/>
    <x v="0"/>
    <s v="2018"/>
    <x v="1"/>
    <n v="21"/>
    <x v="324"/>
    <n v="32893"/>
    <s v="Australia"/>
    <x v="1"/>
  </r>
  <r>
    <s v="AUD"/>
    <s v="PAYMENT"/>
    <s v="Craig"/>
    <n v="36409.93"/>
    <d v="2018-08-31T00:00:00"/>
    <x v="2"/>
    <x v="0"/>
    <s v="2018"/>
    <x v="1"/>
    <n v="28"/>
    <x v="115"/>
    <n v="36366.93"/>
    <s v="Australia"/>
    <x v="0"/>
  </r>
  <r>
    <s v="AUD"/>
    <s v="PAYMENT"/>
    <s v="Linda"/>
    <n v="3582.65"/>
    <d v="2018-08-31T00:00:00"/>
    <x v="2"/>
    <x v="0"/>
    <s v="2018"/>
    <x v="0"/>
    <n v="24"/>
    <x v="10"/>
    <n v="3555.65"/>
    <s v="Australia"/>
    <x v="0"/>
  </r>
  <r>
    <s v="AUD"/>
    <s v="SALES-POS"/>
    <s v="Kimberly"/>
    <n v="2146.84"/>
    <d v="2018-08-31T00:00:00"/>
    <x v="2"/>
    <x v="0"/>
    <s v="2018"/>
    <x v="0"/>
    <n v="24"/>
    <x v="2193"/>
    <n v="2138.96"/>
    <s v="Australia"/>
    <x v="0"/>
  </r>
  <r>
    <s v="AUD"/>
    <s v="SALES-POS"/>
    <s v="Virginia"/>
    <n v="4923.2"/>
    <d v="2018-08-31T00:00:00"/>
    <x v="2"/>
    <x v="0"/>
    <s v="2018"/>
    <x v="0"/>
    <n v="20"/>
    <x v="1608"/>
    <n v="4908.1399999999994"/>
    <s v="Australia"/>
    <x v="0"/>
  </r>
  <r>
    <s v="AUD"/>
    <s v="SALES-POS"/>
    <s v="Tonya"/>
    <n v="5375.87"/>
    <d v="2018-08-31T00:00:00"/>
    <x v="2"/>
    <x v="0"/>
    <s v="2018"/>
    <x v="0"/>
    <n v="27"/>
    <x v="2194"/>
    <n v="5359.53"/>
    <s v="Australia"/>
    <x v="0"/>
  </r>
  <r>
    <s v="AUD"/>
    <s v="POS"/>
    <s v="Sandra"/>
    <n v="4653.1400000000003"/>
    <d v="2018-08-31T00:00:00"/>
    <x v="2"/>
    <x v="0"/>
    <s v="2018"/>
    <x v="0"/>
    <n v="34"/>
    <x v="2195"/>
    <n v="4628.6900000000005"/>
    <s v="Australia"/>
    <x v="0"/>
  </r>
  <r>
    <s v="AUD"/>
    <s v="SALES-POS"/>
    <s v="Jessica"/>
    <n v="1193.8599999999999"/>
    <d v="2018-08-31T00:00:00"/>
    <x v="2"/>
    <x v="0"/>
    <s v="2018"/>
    <x v="0"/>
    <n v="21"/>
    <x v="2196"/>
    <n v="1183.83"/>
    <s v="Australia"/>
    <x v="0"/>
  </r>
  <r>
    <s v="AUD"/>
    <s v="PAY/SALARY"/>
    <s v="Daniel"/>
    <n v="5924.7"/>
    <d v="2018-08-31T00:00:00"/>
    <x v="2"/>
    <x v="0"/>
    <s v="2018"/>
    <x v="1"/>
    <n v="22"/>
    <x v="330"/>
    <n v="2595.9299999999998"/>
    <s v="Australia"/>
    <x v="1"/>
  </r>
  <r>
    <s v="AUD"/>
    <s v="PAY/SALARY"/>
    <s v="Kenneth"/>
    <n v="10265.950000000001"/>
    <d v="2018-08-31T00:00:00"/>
    <x v="2"/>
    <x v="0"/>
    <s v="2018"/>
    <x v="1"/>
    <n v="35"/>
    <x v="331"/>
    <n v="7721.1900000000005"/>
    <s v="Australia"/>
    <x v="1"/>
  </r>
  <r>
    <s v="AUD"/>
    <s v="PAY/SALARY"/>
    <s v="Joseph"/>
    <n v="4816.3999999999996"/>
    <d v="2018-08-31T00:00:00"/>
    <x v="2"/>
    <x v="0"/>
    <s v="2018"/>
    <x v="1"/>
    <n v="21"/>
    <x v="332"/>
    <n v="2243.4899999999998"/>
    <s v="Australia"/>
    <x v="1"/>
  </r>
  <r>
    <s v="AUD"/>
    <s v="POS"/>
    <s v="Sandra"/>
    <n v="4639.7"/>
    <d v="2018-08-31T00:00:00"/>
    <x v="2"/>
    <x v="0"/>
    <s v="2018"/>
    <x v="0"/>
    <n v="34"/>
    <x v="2197"/>
    <n v="4626.26"/>
    <s v="Australia"/>
    <x v="0"/>
  </r>
  <r>
    <s v="AUD"/>
    <s v="SALES-POS"/>
    <s v="Darren"/>
    <n v="9066.17"/>
    <d v="2018-08-31T00:00:00"/>
    <x v="2"/>
    <x v="0"/>
    <s v="2018"/>
    <x v="1"/>
    <n v="20"/>
    <x v="961"/>
    <n v="9043.25"/>
    <s v="Australia"/>
    <x v="0"/>
  </r>
  <r>
    <s v="AUD"/>
    <s v="POS"/>
    <s v="Tonya"/>
    <n v="5361.91"/>
    <d v="2018-08-31T00:00:00"/>
    <x v="2"/>
    <x v="0"/>
    <s v="2018"/>
    <x v="0"/>
    <n v="27"/>
    <x v="638"/>
    <n v="5347.95"/>
    <s v="Australia"/>
    <x v="0"/>
  </r>
  <r>
    <s v="AUD"/>
    <s v="POS"/>
    <s v="Kaitlyn"/>
    <n v="2913.6"/>
    <d v="2018-08-31T00:00:00"/>
    <x v="2"/>
    <x v="0"/>
    <s v="2018"/>
    <x v="0"/>
    <n v="21"/>
    <x v="2198"/>
    <n v="2890.18"/>
    <s v="Australia"/>
    <x v="0"/>
  </r>
  <r>
    <s v="AUD"/>
    <s v="SALES-POS"/>
    <s v="Joseph"/>
    <n v="2243.4899999999998"/>
    <d v="2018-08-31T00:00:00"/>
    <x v="2"/>
    <x v="0"/>
    <s v="2018"/>
    <x v="1"/>
    <n v="21"/>
    <x v="2136"/>
    <n v="2234.6"/>
    <s v="Australia"/>
    <x v="0"/>
  </r>
  <r>
    <s v="AUD"/>
    <s v="INTER BANK"/>
    <s v="Rachael"/>
    <n v="5247.9"/>
    <d v="2018-08-31T00:00:00"/>
    <x v="2"/>
    <x v="0"/>
    <s v="2018"/>
    <x v="0"/>
    <n v="21"/>
    <x v="92"/>
    <n v="5214.8999999999996"/>
    <s v="Australia"/>
    <x v="0"/>
  </r>
  <r>
    <s v="AUD"/>
    <s v="PAYMENT"/>
    <s v="Jeffrey"/>
    <n v="3252.68"/>
    <d v="2018-08-31T00:00:00"/>
    <x v="2"/>
    <x v="0"/>
    <s v="2018"/>
    <x v="1"/>
    <n v="24"/>
    <x v="339"/>
    <n v="3199.68"/>
    <s v="Australia"/>
    <x v="0"/>
  </r>
  <r>
    <s v="AUD"/>
    <s v="PAYMENT"/>
    <s v="Renee"/>
    <n v="21057.41"/>
    <d v="2018-08-31T00:00:00"/>
    <x v="2"/>
    <x v="0"/>
    <s v="2018"/>
    <x v="0"/>
    <n v="38"/>
    <x v="285"/>
    <n v="20991.41"/>
    <s v="Australia"/>
    <x v="0"/>
  </r>
  <r>
    <s v="AUD"/>
    <s v="SALES-POS"/>
    <s v="Tonya"/>
    <n v="5341.14"/>
    <d v="2018-08-31T00:00:00"/>
    <x v="2"/>
    <x v="0"/>
    <s v="2018"/>
    <x v="0"/>
    <n v="27"/>
    <x v="1619"/>
    <n v="5320.37"/>
    <s v="Australia"/>
    <x v="0"/>
  </r>
  <r>
    <s v="AUD"/>
    <s v="POS"/>
    <s v="Susan"/>
    <n v="5032.09"/>
    <d v="2018-08-31T00:00:00"/>
    <x v="2"/>
    <x v="0"/>
    <s v="2018"/>
    <x v="0"/>
    <n v="19"/>
    <x v="2199"/>
    <n v="5005.01"/>
    <s v="Australia"/>
    <x v="0"/>
  </r>
  <r>
    <s v="AUD"/>
    <s v="PAYMENT"/>
    <s v="Jessica"/>
    <n v="21415.35"/>
    <d v="2018-08-31T00:00:00"/>
    <x v="2"/>
    <x v="0"/>
    <s v="2018"/>
    <x v="0"/>
    <n v="34"/>
    <x v="343"/>
    <n v="21352.35"/>
    <s v="Australia"/>
    <x v="0"/>
  </r>
  <r>
    <s v="AUD"/>
    <s v="INTER BANK"/>
    <s v="Virginia"/>
    <n v="4859"/>
    <d v="2018-08-31T00:00:00"/>
    <x v="2"/>
    <x v="0"/>
    <s v="2018"/>
    <x v="0"/>
    <n v="20"/>
    <x v="17"/>
    <n v="4804"/>
    <s v="Australia"/>
    <x v="0"/>
  </r>
  <r>
    <s v="AUD"/>
    <s v="PAYMENT"/>
    <s v="Fernando"/>
    <n v="8740.4699999999993"/>
    <d v="2018-08-31T00:00:00"/>
    <x v="2"/>
    <x v="0"/>
    <s v="2018"/>
    <x v="1"/>
    <n v="19"/>
    <x v="257"/>
    <n v="8700.4699999999993"/>
    <s v="Australia"/>
    <x v="0"/>
  </r>
  <r>
    <s v="AUD"/>
    <s v="PAYMENT"/>
    <s v="Maria"/>
    <n v="4253.18"/>
    <d v="2018-08-31T00:00:00"/>
    <x v="2"/>
    <x v="0"/>
    <s v="2018"/>
    <x v="0"/>
    <n v="35"/>
    <x v="344"/>
    <n v="4208.18"/>
    <s v="Australia"/>
    <x v="0"/>
  </r>
  <r>
    <s v="AUD"/>
    <s v="SALES-POS"/>
    <s v="Virginia"/>
    <n v="4914"/>
    <d v="2018-08-31T00:00:00"/>
    <x v="2"/>
    <x v="0"/>
    <s v="2018"/>
    <x v="0"/>
    <n v="20"/>
    <x v="2200"/>
    <n v="4904.8"/>
    <s v="Australia"/>
    <x v="0"/>
  </r>
  <r>
    <s v="AUD"/>
    <s v="SALES-POS"/>
    <s v="Derek"/>
    <n v="2526.58"/>
    <d v="2018-08-31T00:00:00"/>
    <x v="2"/>
    <x v="0"/>
    <s v="2018"/>
    <x v="1"/>
    <n v="20"/>
    <x v="2201"/>
    <n v="2495.02"/>
    <s v="Australia"/>
    <x v="0"/>
  </r>
  <r>
    <s v="AUD"/>
    <s v="SALES-POS"/>
    <s v="Edward"/>
    <n v="6470.56"/>
    <d v="2018-08-31T00:00:00"/>
    <x v="2"/>
    <x v="0"/>
    <s v="2018"/>
    <x v="1"/>
    <n v="19"/>
    <x v="596"/>
    <n v="6458.4500000000007"/>
    <s v="Australia"/>
    <x v="0"/>
  </r>
  <r>
    <s v="AUD"/>
    <s v="SALES-POS"/>
    <s v="Jacqueline"/>
    <n v="6422.51"/>
    <d v="2018-08-31T00:00:00"/>
    <x v="2"/>
    <x v="0"/>
    <s v="2018"/>
    <x v="0"/>
    <n v="30"/>
    <x v="2202"/>
    <n v="6394.05"/>
    <s v="Australia"/>
    <x v="0"/>
  </r>
  <r>
    <s v="AUD"/>
    <s v="POS"/>
    <s v="Sandra"/>
    <n v="4615.3999999999996"/>
    <d v="2018-08-31T00:00:00"/>
    <x v="2"/>
    <x v="0"/>
    <s v="2018"/>
    <x v="0"/>
    <n v="34"/>
    <x v="2203"/>
    <n v="4591.0999999999995"/>
    <s v="Australia"/>
    <x v="0"/>
  </r>
  <r>
    <s v="AUD"/>
    <s v="SALES-POS"/>
    <s v="Ronald"/>
    <n v="237.05"/>
    <d v="2018-08-31T00:00:00"/>
    <x v="2"/>
    <x v="0"/>
    <s v="2018"/>
    <x v="1"/>
    <n v="25"/>
    <x v="282"/>
    <n v="227.56"/>
    <s v="Australia"/>
    <x v="0"/>
  </r>
  <r>
    <s v="AUD"/>
    <s v="PAYMENT"/>
    <s v="Charles"/>
    <n v="6822.03"/>
    <d v="2018-08-31T00:00:00"/>
    <x v="2"/>
    <x v="0"/>
    <s v="2018"/>
    <x v="1"/>
    <n v="18"/>
    <x v="10"/>
    <n v="6795.03"/>
    <s v="Australia"/>
    <x v="0"/>
  </r>
  <r>
    <s v="AUD"/>
    <s v="POS"/>
    <s v="Michele"/>
    <n v="4401.37"/>
    <d v="2018-08-31T00:00:00"/>
    <x v="2"/>
    <x v="0"/>
    <s v="2018"/>
    <x v="0"/>
    <n v="30"/>
    <x v="2204"/>
    <n v="4283.07"/>
    <s v="Australia"/>
    <x v="0"/>
  </r>
  <r>
    <s v="AUD"/>
    <s v="POS"/>
    <s v="Kimberly"/>
    <n v="2128.6"/>
    <d v="2018-08-31T00:00:00"/>
    <x v="2"/>
    <x v="0"/>
    <s v="2018"/>
    <x v="0"/>
    <n v="24"/>
    <x v="1399"/>
    <n v="2110.36"/>
    <s v="Australia"/>
    <x v="0"/>
  </r>
  <r>
    <s v="AUD"/>
    <s v="POS"/>
    <s v="Luis"/>
    <n v="4087.22"/>
    <d v="2018-08-31T00:00:00"/>
    <x v="2"/>
    <x v="0"/>
    <s v="2018"/>
    <x v="1"/>
    <n v="27"/>
    <x v="1673"/>
    <n v="4049.2099999999996"/>
    <s v="Australia"/>
    <x v="0"/>
  </r>
  <r>
    <s v="AUD"/>
    <s v="SALES-POS"/>
    <s v="Virginia"/>
    <n v="4850.3900000000003"/>
    <d v="2018-08-31T00:00:00"/>
    <x v="2"/>
    <x v="0"/>
    <s v="2018"/>
    <x v="0"/>
    <n v="20"/>
    <x v="1012"/>
    <n v="4841.7800000000007"/>
    <s v="Australia"/>
    <x v="0"/>
  </r>
  <r>
    <s v="AUD"/>
    <s v="SALES-POS"/>
    <s v="Ricky"/>
    <n v="8385.32"/>
    <d v="2018-08-31T00:00:00"/>
    <x v="2"/>
    <x v="0"/>
    <s v="2018"/>
    <x v="1"/>
    <n v="43"/>
    <x v="2205"/>
    <n v="8322.7999999999993"/>
    <s v="Australia"/>
    <x v="0"/>
  </r>
  <r>
    <s v="AUD"/>
    <s v="SALES-POS"/>
    <s v="Michele"/>
    <n v="4377.1000000000004"/>
    <d v="2018-08-31T00:00:00"/>
    <x v="2"/>
    <x v="0"/>
    <s v="2018"/>
    <x v="0"/>
    <n v="30"/>
    <x v="912"/>
    <n v="4352.83"/>
    <s v="Australia"/>
    <x v="0"/>
  </r>
  <r>
    <s v="AUD"/>
    <s v="POS"/>
    <s v="Kaitlyn"/>
    <n v="2883.01"/>
    <d v="2018-08-31T00:00:00"/>
    <x v="2"/>
    <x v="0"/>
    <s v="2018"/>
    <x v="0"/>
    <n v="21"/>
    <x v="2206"/>
    <n v="2852.42"/>
    <s v="Australia"/>
    <x v="0"/>
  </r>
  <r>
    <s v="AUD"/>
    <s v="PAYMENT"/>
    <s v="Virginia"/>
    <n v="4781.3900000000003"/>
    <d v="2018-08-31T00:00:00"/>
    <x v="2"/>
    <x v="0"/>
    <s v="2018"/>
    <x v="0"/>
    <n v="20"/>
    <x v="355"/>
    <n v="4712.3900000000003"/>
    <s v="Australia"/>
    <x v="0"/>
  </r>
  <r>
    <s v="AUD"/>
    <s v="PAYMENT"/>
    <s v="Andrew"/>
    <n v="53135.8"/>
    <d v="2018-08-31T00:00:00"/>
    <x v="2"/>
    <x v="0"/>
    <s v="2018"/>
    <x v="1"/>
    <n v="78"/>
    <x v="356"/>
    <n v="53097.8"/>
    <s v="Australia"/>
    <x v="0"/>
  </r>
  <r>
    <s v="AUD"/>
    <s v="PAYMENT"/>
    <s v="Nathaniel"/>
    <n v="5238.3599999999997"/>
    <d v="2018-08-31T00:00:00"/>
    <x v="2"/>
    <x v="0"/>
    <s v="2018"/>
    <x v="1"/>
    <n v="31"/>
    <x v="11"/>
    <n v="5209.3599999999997"/>
    <s v="Australia"/>
    <x v="0"/>
  </r>
  <r>
    <s v="AUD"/>
    <s v="PAYMENT"/>
    <s v="Fernando"/>
    <n v="8690.4699999999993"/>
    <d v="2018-08-31T00:00:00"/>
    <x v="2"/>
    <x v="0"/>
    <s v="2018"/>
    <x v="1"/>
    <n v="19"/>
    <x v="95"/>
    <n v="8640.4699999999993"/>
    <s v="Australia"/>
    <x v="0"/>
  </r>
  <r>
    <s v="AUD"/>
    <s v="PAYMENT"/>
    <s v="Jeffrey"/>
    <n v="3311.65"/>
    <d v="2018-08-31T00:00:00"/>
    <x v="2"/>
    <x v="0"/>
    <s v="2018"/>
    <x v="1"/>
    <n v="30"/>
    <x v="256"/>
    <n v="3288.65"/>
    <s v="Australia"/>
    <x v="0"/>
  </r>
  <r>
    <s v="AUD"/>
    <s v="SALES-POS"/>
    <s v="Luis"/>
    <n v="4063.98"/>
    <d v="2018-08-31T00:00:00"/>
    <x v="2"/>
    <x v="0"/>
    <s v="2018"/>
    <x v="1"/>
    <n v="27"/>
    <x v="2207"/>
    <n v="4040.7400000000002"/>
    <s v="Australia"/>
    <x v="0"/>
  </r>
  <r>
    <s v="AUD"/>
    <s v="POS"/>
    <s v="Donald"/>
    <n v="3724.19"/>
    <d v="2018-08-31T00:00:00"/>
    <x v="2"/>
    <x v="0"/>
    <s v="2018"/>
    <x v="1"/>
    <n v="22"/>
    <x v="1973"/>
    <n v="3709.98"/>
    <s v="Australia"/>
    <x v="0"/>
  </r>
  <r>
    <s v="AUD"/>
    <s v="POS"/>
    <s v="Kaitlyn"/>
    <n v="2857.6"/>
    <d v="2018-08-31T00:00:00"/>
    <x v="2"/>
    <x v="0"/>
    <s v="2018"/>
    <x v="0"/>
    <n v="21"/>
    <x v="2208"/>
    <n v="2832.19"/>
    <s v="Australia"/>
    <x v="0"/>
  </r>
  <r>
    <s v="AUD"/>
    <s v="SALES-POS"/>
    <s v="Debra"/>
    <n v="2390.88"/>
    <d v="2018-08-31T00:00:00"/>
    <x v="2"/>
    <x v="0"/>
    <s v="2018"/>
    <x v="0"/>
    <n v="18"/>
    <x v="771"/>
    <n v="2372.84"/>
    <s v="Australia"/>
    <x v="0"/>
  </r>
  <r>
    <s v="AUD"/>
    <s v="SALES-POS"/>
    <s v="Kaitlyn"/>
    <n v="2848.73"/>
    <d v="2018-08-31T00:00:00"/>
    <x v="2"/>
    <x v="0"/>
    <s v="2018"/>
    <x v="0"/>
    <n v="21"/>
    <x v="1284"/>
    <n v="2839.86"/>
    <s v="Australia"/>
    <x v="0"/>
  </r>
  <r>
    <s v="AUD"/>
    <s v="SALES-POS"/>
    <s v="Susan"/>
    <n v="4854.9399999999996"/>
    <d v="2018-08-31T00:00:00"/>
    <x v="2"/>
    <x v="0"/>
    <s v="2018"/>
    <x v="0"/>
    <n v="19"/>
    <x v="2209"/>
    <n v="4677.79"/>
    <s v="Australia"/>
    <x v="0"/>
  </r>
  <r>
    <s v="AUD"/>
    <s v="SALES-POS"/>
    <s v="Jeffrey"/>
    <n v="3341.52"/>
    <d v="2018-08-31T00:00:00"/>
    <x v="2"/>
    <x v="0"/>
    <s v="2018"/>
    <x v="1"/>
    <n v="30"/>
    <x v="2210"/>
    <n v="3321.02"/>
    <s v="Australia"/>
    <x v="0"/>
  </r>
  <r>
    <s v="AUD"/>
    <s v="POS"/>
    <s v="Ryan"/>
    <n v="2835.43"/>
    <d v="2018-08-31T00:00:00"/>
    <x v="2"/>
    <x v="0"/>
    <s v="2018"/>
    <x v="1"/>
    <n v="31"/>
    <x v="1149"/>
    <n v="2736.5"/>
    <s v="Australia"/>
    <x v="0"/>
  </r>
  <r>
    <s v="AUD"/>
    <s v="SALES-POS"/>
    <s v="Jeffrey"/>
    <n v="3334.65"/>
    <d v="2018-08-31T00:00:00"/>
    <x v="2"/>
    <x v="0"/>
    <s v="2018"/>
    <x v="1"/>
    <n v="30"/>
    <x v="1646"/>
    <n v="3327.78"/>
    <s v="Australia"/>
    <x v="0"/>
  </r>
  <r>
    <s v="AUD"/>
    <s v="POS"/>
    <s v="Sandra"/>
    <n v="4603.58"/>
    <d v="2018-08-31T00:00:00"/>
    <x v="2"/>
    <x v="0"/>
    <s v="2018"/>
    <x v="0"/>
    <n v="34"/>
    <x v="1079"/>
    <n v="4591.76"/>
    <s v="Australia"/>
    <x v="0"/>
  </r>
  <r>
    <s v="AUD"/>
    <s v="POS"/>
    <s v="Michele"/>
    <n v="4358.99"/>
    <d v="2018-08-31T00:00:00"/>
    <x v="2"/>
    <x v="0"/>
    <s v="2018"/>
    <x v="0"/>
    <n v="30"/>
    <x v="515"/>
    <n v="4340.88"/>
    <s v="Australia"/>
    <x v="0"/>
  </r>
  <r>
    <s v="AUD"/>
    <s v="SALES-POS"/>
    <s v="Jessica"/>
    <n v="21024.68"/>
    <d v="2018-08-31T00:00:00"/>
    <x v="2"/>
    <x v="0"/>
    <s v="2018"/>
    <x v="0"/>
    <n v="34"/>
    <x v="2211"/>
    <n v="20634.010000000002"/>
    <s v="Australia"/>
    <x v="0"/>
  </r>
  <r>
    <s v="AUD"/>
    <s v="POS"/>
    <s v="Derek"/>
    <n v="2394"/>
    <d v="2018-08-31T00:00:00"/>
    <x v="2"/>
    <x v="0"/>
    <s v="2018"/>
    <x v="1"/>
    <n v="20"/>
    <x v="2212"/>
    <n v="2261.42"/>
    <s v="Australia"/>
    <x v="0"/>
  </r>
  <r>
    <s v="AUD"/>
    <s v="POS"/>
    <s v="Darren"/>
    <n v="9052.86"/>
    <d v="2018-08-31T00:00:00"/>
    <x v="2"/>
    <x v="0"/>
    <s v="2018"/>
    <x v="1"/>
    <n v="20"/>
    <x v="314"/>
    <n v="9039.5500000000011"/>
    <s v="Australia"/>
    <x v="0"/>
  </r>
  <r>
    <s v="AUD"/>
    <s v="SALES-POS"/>
    <s v="Derek"/>
    <n v="2379.5500000000002"/>
    <d v="2018-08-31T00:00:00"/>
    <x v="2"/>
    <x v="0"/>
    <s v="2018"/>
    <x v="1"/>
    <n v="20"/>
    <x v="637"/>
    <n v="2365.1000000000004"/>
    <s v="Australia"/>
    <x v="0"/>
  </r>
  <r>
    <s v="AUD"/>
    <s v="POS"/>
    <s v="Nathaniel"/>
    <n v="5220.17"/>
    <d v="2018-08-31T00:00:00"/>
    <x v="2"/>
    <x v="0"/>
    <s v="2018"/>
    <x v="1"/>
    <n v="31"/>
    <x v="2213"/>
    <n v="5201.9800000000005"/>
    <s v="Australia"/>
    <x v="0"/>
  </r>
  <r>
    <s v="AUD"/>
    <s v="SALES-POS"/>
    <s v="Jeffrey"/>
    <n v="3302.72"/>
    <d v="2018-08-31T00:00:00"/>
    <x v="2"/>
    <x v="0"/>
    <s v="2018"/>
    <x v="1"/>
    <n v="30"/>
    <x v="2047"/>
    <n v="3293.79"/>
    <s v="Australia"/>
    <x v="0"/>
  </r>
  <r>
    <s v="AUD"/>
    <s v="PAYMENT"/>
    <s v="Jeffrey"/>
    <n v="3211.68"/>
    <d v="2018-08-31T00:00:00"/>
    <x v="2"/>
    <x v="0"/>
    <s v="2018"/>
    <x v="1"/>
    <n v="24"/>
    <x v="162"/>
    <n v="3170.68"/>
    <s v="Australia"/>
    <x v="0"/>
  </r>
  <r>
    <s v="AUD"/>
    <s v="SALES-POS"/>
    <s v="Isaiah"/>
    <n v="12624.72"/>
    <d v="2018-08-31T00:00:00"/>
    <x v="2"/>
    <x v="0"/>
    <s v="2018"/>
    <x v="1"/>
    <n v="23"/>
    <x v="968"/>
    <n v="12602.859999999999"/>
    <s v="Australia"/>
    <x v="0"/>
  </r>
  <r>
    <s v="AUD"/>
    <s v="SALES-POS"/>
    <s v="Catherine"/>
    <n v="3295.8"/>
    <d v="2018-08-31T00:00:00"/>
    <x v="2"/>
    <x v="0"/>
    <s v="2018"/>
    <x v="0"/>
    <n v="26"/>
    <x v="2214"/>
    <n v="3252.23"/>
    <s v="Australia"/>
    <x v="0"/>
  </r>
  <r>
    <s v="AUD"/>
    <s v="SALES-POS"/>
    <s v="Jeffrey"/>
    <n v="3288.26"/>
    <d v="2018-08-31T00:00:00"/>
    <x v="2"/>
    <x v="0"/>
    <s v="2018"/>
    <x v="1"/>
    <n v="30"/>
    <x v="747"/>
    <n v="3273.8"/>
    <s v="Australia"/>
    <x v="0"/>
  </r>
  <r>
    <s v="AUD"/>
    <s v="POS"/>
    <s v="Linda"/>
    <n v="10213.950000000001"/>
    <d v="2018-08-31T00:00:00"/>
    <x v="2"/>
    <x v="0"/>
    <s v="2018"/>
    <x v="0"/>
    <n v="35"/>
    <x v="1800"/>
    <n v="10202.890000000001"/>
    <s v="Australia"/>
    <x v="0"/>
  </r>
  <r>
    <s v="AUD"/>
    <s v="POS"/>
    <s v="Darren"/>
    <n v="9045.27"/>
    <d v="2018-08-31T00:00:00"/>
    <x v="2"/>
    <x v="0"/>
    <s v="2018"/>
    <x v="1"/>
    <n v="20"/>
    <x v="405"/>
    <n v="9037.68"/>
    <s v="Australia"/>
    <x v="0"/>
  </r>
  <r>
    <s v="AUD"/>
    <s v="POS"/>
    <s v="Jeffrey"/>
    <n v="3279.11"/>
    <d v="2018-09-01T00:00:00"/>
    <x v="3"/>
    <x v="1"/>
    <s v="2018"/>
    <x v="1"/>
    <n v="30"/>
    <x v="957"/>
    <n v="3269.96"/>
    <s v="Australia"/>
    <x v="0"/>
  </r>
  <r>
    <s v="AUD"/>
    <s v="POS"/>
    <s v="Scott"/>
    <n v="2810.78"/>
    <d v="2018-09-01T00:00:00"/>
    <x v="3"/>
    <x v="1"/>
    <s v="2018"/>
    <x v="1"/>
    <n v="23"/>
    <x v="2215"/>
    <n v="2724.94"/>
    <s v="Australia"/>
    <x v="0"/>
  </r>
  <r>
    <s v="AUD"/>
    <s v="POS"/>
    <s v="Nathaniel"/>
    <n v="5204.51"/>
    <d v="2018-09-01T00:00:00"/>
    <x v="3"/>
    <x v="1"/>
    <s v="2018"/>
    <x v="1"/>
    <n v="31"/>
    <x v="2216"/>
    <n v="5188.8500000000004"/>
    <s v="Australia"/>
    <x v="0"/>
  </r>
  <r>
    <s v="AUD"/>
    <s v="SALES-POS"/>
    <s v="Jeffrey"/>
    <n v="3196.81"/>
    <d v="2018-09-01T00:00:00"/>
    <x v="3"/>
    <x v="1"/>
    <s v="2018"/>
    <x v="1"/>
    <n v="24"/>
    <x v="2217"/>
    <n v="3181.94"/>
    <s v="Australia"/>
    <x v="0"/>
  </r>
  <r>
    <s v="AUD"/>
    <s v="PAYMENT"/>
    <s v="Tiffany"/>
    <n v="4280.38"/>
    <d v="2018-09-01T00:00:00"/>
    <x v="3"/>
    <x v="1"/>
    <s v="2018"/>
    <x v="0"/>
    <n v="25"/>
    <x v="65"/>
    <n v="4254.38"/>
    <s v="Australia"/>
    <x v="0"/>
  </r>
  <r>
    <s v="AUD"/>
    <s v="PAYMENT"/>
    <s v="Robert"/>
    <n v="4314.87"/>
    <d v="2018-09-01T00:00:00"/>
    <x v="3"/>
    <x v="1"/>
    <s v="2018"/>
    <x v="1"/>
    <n v="20"/>
    <x v="5"/>
    <n v="4151.87"/>
    <s v="Australia"/>
    <x v="0"/>
  </r>
  <r>
    <s v="AUD"/>
    <s v="POS"/>
    <s v="Ronald"/>
    <n v="214.7"/>
    <d v="2018-09-01T00:00:00"/>
    <x v="3"/>
    <x v="1"/>
    <s v="2018"/>
    <x v="1"/>
    <n v="25"/>
    <x v="2218"/>
    <n v="192.35"/>
    <s v="Australia"/>
    <x v="0"/>
  </r>
  <r>
    <s v="AUD"/>
    <s v="POS"/>
    <s v="Derek"/>
    <n v="2357.0300000000002"/>
    <d v="2018-09-01T00:00:00"/>
    <x v="3"/>
    <x v="1"/>
    <s v="2018"/>
    <x v="1"/>
    <n v="20"/>
    <x v="2219"/>
    <n v="2334.5100000000002"/>
    <s v="Australia"/>
    <x v="0"/>
  </r>
  <r>
    <s v="AUD"/>
    <s v="SALES-POS"/>
    <s v="Michele"/>
    <n v="4331.53"/>
    <d v="2018-09-01T00:00:00"/>
    <x v="3"/>
    <x v="1"/>
    <s v="2018"/>
    <x v="0"/>
    <n v="30"/>
    <x v="2220"/>
    <n v="4304.07"/>
    <s v="Australia"/>
    <x v="0"/>
  </r>
  <r>
    <s v="AUD"/>
    <s v="SALES-POS"/>
    <s v="Ronald"/>
    <n v="201.01"/>
    <d v="2018-09-01T00:00:00"/>
    <x v="3"/>
    <x v="1"/>
    <s v="2018"/>
    <x v="1"/>
    <n v="25"/>
    <x v="2221"/>
    <n v="187.32"/>
    <s v="Australia"/>
    <x v="0"/>
  </r>
  <r>
    <s v="AUD"/>
    <s v="PAYMENT"/>
    <s v="Michael"/>
    <n v="34425.199999999997"/>
    <d v="2018-09-01T00:00:00"/>
    <x v="3"/>
    <x v="1"/>
    <s v="2018"/>
    <x v="1"/>
    <n v="21"/>
    <x v="50"/>
    <n v="34397.199999999997"/>
    <s v="Australia"/>
    <x v="0"/>
  </r>
  <r>
    <s v="AUD"/>
    <s v="POS"/>
    <s v="Sandra"/>
    <n v="4597.62"/>
    <d v="2018-09-01T00:00:00"/>
    <x v="3"/>
    <x v="1"/>
    <s v="2018"/>
    <x v="0"/>
    <n v="34"/>
    <x v="2222"/>
    <n v="4591.66"/>
    <s v="Australia"/>
    <x v="0"/>
  </r>
  <r>
    <s v="AUD"/>
    <s v="SALES-POS"/>
    <s v="Christopher"/>
    <n v="9104.68"/>
    <d v="2018-09-01T00:00:00"/>
    <x v="3"/>
    <x v="1"/>
    <s v="2018"/>
    <x v="1"/>
    <n v="35"/>
    <x v="1788"/>
    <n v="9090.5500000000011"/>
    <s v="Australia"/>
    <x v="0"/>
  </r>
  <r>
    <s v="AUD"/>
    <s v="PAYMENT"/>
    <s v="Nathaniel"/>
    <n v="5178.51"/>
    <d v="2018-09-01T00:00:00"/>
    <x v="3"/>
    <x v="1"/>
    <s v="2018"/>
    <x v="1"/>
    <n v="31"/>
    <x v="65"/>
    <n v="5152.51"/>
    <s v="Australia"/>
    <x v="0"/>
  </r>
  <r>
    <s v="AUD"/>
    <s v="PAYMENT"/>
    <s v="Renee"/>
    <n v="21012.41"/>
    <d v="2018-09-01T00:00:00"/>
    <x v="3"/>
    <x v="1"/>
    <s v="2018"/>
    <x v="0"/>
    <n v="38"/>
    <x v="344"/>
    <n v="20967.41"/>
    <s v="Australia"/>
    <x v="0"/>
  </r>
  <r>
    <s v="AUD"/>
    <s v="PAYMENT"/>
    <s v="Marissa"/>
    <n v="7132"/>
    <d v="2018-09-01T00:00:00"/>
    <x v="3"/>
    <x v="1"/>
    <s v="2018"/>
    <x v="0"/>
    <n v="23"/>
    <x v="115"/>
    <n v="7089"/>
    <s v="Australia"/>
    <x v="0"/>
  </r>
  <r>
    <s v="AUD"/>
    <s v="PAYMENT"/>
    <s v="Eric"/>
    <n v="36012.74"/>
    <d v="2018-09-01T00:00:00"/>
    <x v="3"/>
    <x v="1"/>
    <s v="2018"/>
    <x v="1"/>
    <n v="42"/>
    <x v="214"/>
    <n v="35975.74"/>
    <s v="Australia"/>
    <x v="0"/>
  </r>
  <r>
    <s v="AUD"/>
    <s v="POS"/>
    <s v="Derek"/>
    <n v="2354.0500000000002"/>
    <d v="2018-09-01T00:00:00"/>
    <x v="3"/>
    <x v="1"/>
    <s v="2018"/>
    <x v="1"/>
    <n v="20"/>
    <x v="2223"/>
    <n v="2351.0700000000002"/>
    <s v="Australia"/>
    <x v="0"/>
  </r>
  <r>
    <s v="AUD"/>
    <s v="SALES-POS"/>
    <s v="Isaiah"/>
    <n v="12592.28"/>
    <d v="2018-09-01T00:00:00"/>
    <x v="3"/>
    <x v="1"/>
    <s v="2018"/>
    <x v="1"/>
    <n v="23"/>
    <x v="2224"/>
    <n v="12559.84"/>
    <s v="Australia"/>
    <x v="0"/>
  </r>
  <r>
    <s v="AUD"/>
    <s v="POS"/>
    <s v="Christopher"/>
    <n v="9029.89"/>
    <d v="2018-09-01T00:00:00"/>
    <x v="3"/>
    <x v="1"/>
    <s v="2018"/>
    <x v="1"/>
    <n v="35"/>
    <x v="2225"/>
    <n v="8955.0999999999985"/>
    <s v="Australia"/>
    <x v="0"/>
  </r>
  <r>
    <s v="AUD"/>
    <s v="POS"/>
    <s v="Isaiah"/>
    <n v="12439.1"/>
    <d v="2018-09-01T00:00:00"/>
    <x v="3"/>
    <x v="1"/>
    <s v="2018"/>
    <x v="1"/>
    <n v="23"/>
    <x v="2226"/>
    <n v="12285.92"/>
    <s v="Australia"/>
    <x v="0"/>
  </r>
  <r>
    <s v="AUD"/>
    <s v="SALES-POS"/>
    <s v="Susan"/>
    <n v="4840.71"/>
    <d v="2018-09-01T00:00:00"/>
    <x v="3"/>
    <x v="1"/>
    <s v="2018"/>
    <x v="0"/>
    <n v="19"/>
    <x v="2227"/>
    <n v="4826.4800000000005"/>
    <s v="Australia"/>
    <x v="0"/>
  </r>
  <r>
    <s v="AUD"/>
    <s v="SALES-POS"/>
    <s v="Michael"/>
    <n v="45927.92"/>
    <d v="2018-09-01T00:00:00"/>
    <x v="3"/>
    <x v="1"/>
    <s v="2018"/>
    <x v="1"/>
    <n v="22"/>
    <x v="2228"/>
    <n v="45907.369999999995"/>
    <s v="Australia"/>
    <x v="0"/>
  </r>
  <r>
    <s v="AUD"/>
    <s v="POS"/>
    <s v="Michele"/>
    <n v="4252.8"/>
    <d v="2018-09-01T00:00:00"/>
    <x v="3"/>
    <x v="1"/>
    <s v="2018"/>
    <x v="0"/>
    <n v="30"/>
    <x v="2229"/>
    <n v="4174.0700000000006"/>
    <s v="Australia"/>
    <x v="0"/>
  </r>
  <r>
    <s v="AUD"/>
    <s v="POS"/>
    <s v="Derek"/>
    <n v="2340.36"/>
    <d v="2018-09-01T00:00:00"/>
    <x v="3"/>
    <x v="1"/>
    <s v="2018"/>
    <x v="1"/>
    <n v="20"/>
    <x v="2221"/>
    <n v="2326.67"/>
    <s v="Australia"/>
    <x v="0"/>
  </r>
  <r>
    <s v="AUD"/>
    <s v="SALES-POS"/>
    <s v="Ronald"/>
    <n v="194.57"/>
    <d v="2018-09-01T00:00:00"/>
    <x v="3"/>
    <x v="1"/>
    <s v="2018"/>
    <x v="1"/>
    <n v="25"/>
    <x v="1171"/>
    <n v="188.13"/>
    <s v="Australia"/>
    <x v="0"/>
  </r>
  <r>
    <s v="AUD"/>
    <s v="POS"/>
    <s v="Tonya"/>
    <n v="5302.85"/>
    <d v="2018-09-01T00:00:00"/>
    <x v="3"/>
    <x v="1"/>
    <s v="2018"/>
    <x v="0"/>
    <n v="27"/>
    <x v="2230"/>
    <n v="5264.56"/>
    <s v="Australia"/>
    <x v="0"/>
  </r>
  <r>
    <s v="AUD"/>
    <s v="POS"/>
    <s v="Derek"/>
    <n v="2324.52"/>
    <d v="2018-09-01T00:00:00"/>
    <x v="3"/>
    <x v="1"/>
    <s v="2018"/>
    <x v="1"/>
    <n v="20"/>
    <x v="283"/>
    <n v="2308.6799999999998"/>
    <s v="Australia"/>
    <x v="0"/>
  </r>
  <r>
    <s v="AUD"/>
    <s v="POS"/>
    <s v="Michele"/>
    <n v="4195.03"/>
    <d v="2018-09-01T00:00:00"/>
    <x v="3"/>
    <x v="1"/>
    <s v="2018"/>
    <x v="0"/>
    <n v="30"/>
    <x v="2231"/>
    <n v="4137.2599999999993"/>
    <s v="Australia"/>
    <x v="0"/>
  </r>
  <r>
    <s v="AUD"/>
    <s v="POS"/>
    <s v="Ryan"/>
    <n v="2796.97"/>
    <d v="2018-09-01T00:00:00"/>
    <x v="3"/>
    <x v="1"/>
    <s v="2018"/>
    <x v="1"/>
    <n v="31"/>
    <x v="2232"/>
    <n v="2758.5099999999998"/>
    <s v="Australia"/>
    <x v="0"/>
  </r>
  <r>
    <s v="AUD"/>
    <s v="PAYMENT"/>
    <s v="Gregory"/>
    <n v="2808.07"/>
    <d v="2018-09-01T00:00:00"/>
    <x v="3"/>
    <x v="1"/>
    <s v="2018"/>
    <x v="1"/>
    <n v="42"/>
    <x v="41"/>
    <n v="2658.07"/>
    <s v="Australia"/>
    <x v="0"/>
  </r>
  <r>
    <s v="AUD"/>
    <s v="PAYMENT"/>
    <s v="Mackenzie"/>
    <n v="3146.24"/>
    <d v="2018-09-01T00:00:00"/>
    <x v="3"/>
    <x v="1"/>
    <s v="2018"/>
    <x v="0"/>
    <n v="18"/>
    <x v="344"/>
    <n v="3101.24"/>
    <s v="Australia"/>
    <x v="0"/>
  </r>
  <r>
    <s v="AUD"/>
    <s v="SALES-POS"/>
    <s v="Susan"/>
    <n v="4807.8500000000004"/>
    <d v="2018-09-01T00:00:00"/>
    <x v="3"/>
    <x v="1"/>
    <s v="2018"/>
    <x v="0"/>
    <n v="19"/>
    <x v="2233"/>
    <n v="4774.9900000000007"/>
    <s v="Australia"/>
    <x v="0"/>
  </r>
  <r>
    <s v="AUD"/>
    <s v="SALES-POS"/>
    <s v="Derek"/>
    <n v="2295.7600000000002"/>
    <d v="2018-09-01T00:00:00"/>
    <x v="3"/>
    <x v="1"/>
    <s v="2018"/>
    <x v="1"/>
    <n v="20"/>
    <x v="2234"/>
    <n v="2267"/>
    <s v="Australia"/>
    <x v="0"/>
  </r>
  <r>
    <s v="AUD"/>
    <s v="SALES-POS"/>
    <s v="Edward"/>
    <n v="6460.27"/>
    <d v="2018-09-01T00:00:00"/>
    <x v="3"/>
    <x v="1"/>
    <s v="2018"/>
    <x v="1"/>
    <n v="19"/>
    <x v="883"/>
    <n v="6449.9800000000005"/>
    <s v="Australia"/>
    <x v="0"/>
  </r>
  <r>
    <s v="AUD"/>
    <s v="SALES-POS"/>
    <s v="Luis"/>
    <n v="4036.27"/>
    <d v="2018-09-01T00:00:00"/>
    <x v="3"/>
    <x v="1"/>
    <s v="2018"/>
    <x v="1"/>
    <n v="27"/>
    <x v="2235"/>
    <n v="4008.56"/>
    <s v="Australia"/>
    <x v="0"/>
  </r>
  <r>
    <s v="AUD"/>
    <s v="SALES-POS"/>
    <s v="Virginia"/>
    <n v="4773.01"/>
    <d v="2018-09-01T00:00:00"/>
    <x v="3"/>
    <x v="1"/>
    <s v="2018"/>
    <x v="0"/>
    <n v="20"/>
    <x v="1430"/>
    <n v="4764.63"/>
    <s v="Australia"/>
    <x v="0"/>
  </r>
  <r>
    <s v="AUD"/>
    <s v="POS"/>
    <s v="Jessica"/>
    <n v="20934.77"/>
    <d v="2018-09-01T00:00:00"/>
    <x v="3"/>
    <x v="1"/>
    <s v="2018"/>
    <x v="0"/>
    <n v="34"/>
    <x v="2236"/>
    <n v="20844.86"/>
    <s v="Australia"/>
    <x v="0"/>
  </r>
  <r>
    <s v="AUD"/>
    <s v="PAYMENT"/>
    <s v="Daniel"/>
    <n v="5829.7"/>
    <d v="2018-09-01T00:00:00"/>
    <x v="3"/>
    <x v="1"/>
    <s v="2018"/>
    <x v="1"/>
    <n v="22"/>
    <x v="48"/>
    <n v="5734.7"/>
    <s v="Australia"/>
    <x v="0"/>
  </r>
  <r>
    <s v="AUD"/>
    <s v="PAYMENT"/>
    <s v="Nathaniel"/>
    <n v="5161.51"/>
    <d v="2018-09-01T00:00:00"/>
    <x v="3"/>
    <x v="1"/>
    <s v="2018"/>
    <x v="1"/>
    <n v="31"/>
    <x v="112"/>
    <n v="5144.51"/>
    <s v="Australia"/>
    <x v="0"/>
  </r>
  <r>
    <s v="AUD"/>
    <s v="SALES-POS"/>
    <s v="Christopher"/>
    <n v="9019.9500000000007"/>
    <d v="2018-09-01T00:00:00"/>
    <x v="3"/>
    <x v="1"/>
    <s v="2018"/>
    <x v="1"/>
    <n v="35"/>
    <x v="2237"/>
    <n v="9010.01"/>
    <s v="Australia"/>
    <x v="0"/>
  </r>
  <r>
    <s v="AUD"/>
    <s v="SALES-POS"/>
    <s v="Tyler"/>
    <n v="5085.49"/>
    <d v="2018-09-01T00:00:00"/>
    <x v="3"/>
    <x v="1"/>
    <s v="2018"/>
    <x v="1"/>
    <n v="44"/>
    <x v="2238"/>
    <n v="4720.8"/>
    <s v="Australia"/>
    <x v="0"/>
  </r>
  <r>
    <s v="AUD"/>
    <s v="POS"/>
    <s v="Tyler"/>
    <n v="5074.21"/>
    <d v="2018-09-01T00:00:00"/>
    <x v="3"/>
    <x v="1"/>
    <s v="2018"/>
    <x v="1"/>
    <n v="44"/>
    <x v="109"/>
    <n v="5062.93"/>
    <s v="Australia"/>
    <x v="0"/>
  </r>
  <r>
    <s v="AUD"/>
    <s v="POS"/>
    <s v="Virginia"/>
    <n v="4749.58"/>
    <d v="2018-09-01T00:00:00"/>
    <x v="3"/>
    <x v="1"/>
    <s v="2018"/>
    <x v="0"/>
    <n v="20"/>
    <x v="1413"/>
    <n v="4726.1499999999996"/>
    <s v="Australia"/>
    <x v="0"/>
  </r>
  <r>
    <s v="AUD"/>
    <s v="SALES-POS"/>
    <s v="Virginia"/>
    <n v="4729.3"/>
    <d v="2018-09-01T00:00:00"/>
    <x v="3"/>
    <x v="1"/>
    <s v="2018"/>
    <x v="0"/>
    <n v="20"/>
    <x v="2239"/>
    <n v="4709.0200000000004"/>
    <s v="Australia"/>
    <x v="0"/>
  </r>
  <r>
    <s v="AUD"/>
    <s v="POS"/>
    <s v="Michael"/>
    <n v="45878.53"/>
    <d v="2018-09-01T00:00:00"/>
    <x v="3"/>
    <x v="1"/>
    <s v="2018"/>
    <x v="1"/>
    <n v="22"/>
    <x v="2240"/>
    <n v="45829.14"/>
    <s v="Australia"/>
    <x v="0"/>
  </r>
  <r>
    <s v="AUD"/>
    <s v="POS"/>
    <s v="James"/>
    <n v="9634.57"/>
    <d v="2018-09-01T00:00:00"/>
    <x v="3"/>
    <x v="1"/>
    <s v="2018"/>
    <x v="1"/>
    <n v="28"/>
    <x v="87"/>
    <n v="9621.0499999999993"/>
    <s v="Australia"/>
    <x v="0"/>
  </r>
  <r>
    <s v="AUD"/>
    <s v="POS"/>
    <s v="Sandra"/>
    <n v="4539.43"/>
    <d v="2018-09-01T00:00:00"/>
    <x v="3"/>
    <x v="1"/>
    <s v="2018"/>
    <x v="0"/>
    <n v="34"/>
    <x v="2241"/>
    <n v="4481.2400000000007"/>
    <s v="Australia"/>
    <x v="0"/>
  </r>
  <r>
    <s v="AUD"/>
    <s v="PAYMENT"/>
    <s v="David"/>
    <n v="16151.11"/>
    <d v="2018-09-01T00:00:00"/>
    <x v="3"/>
    <x v="1"/>
    <s v="2018"/>
    <x v="1"/>
    <n v="42"/>
    <x v="344"/>
    <n v="16106.11"/>
    <s v="Australia"/>
    <x v="0"/>
  </r>
  <r>
    <s v="AUD"/>
    <s v="PAYMENT"/>
    <s v="Natasha"/>
    <n v="192816.49"/>
    <d v="2018-09-01T00:00:00"/>
    <x v="3"/>
    <x v="1"/>
    <s v="2018"/>
    <x v="0"/>
    <n v="40"/>
    <x v="61"/>
    <n v="192646.49"/>
    <s v="Australia"/>
    <x v="0"/>
  </r>
  <r>
    <s v="AUD"/>
    <s v="SALES-POS"/>
    <s v="Jessica"/>
    <n v="20917.900000000001"/>
    <d v="2018-09-01T00:00:00"/>
    <x v="3"/>
    <x v="1"/>
    <s v="2018"/>
    <x v="0"/>
    <n v="34"/>
    <x v="2242"/>
    <n v="20901.030000000002"/>
    <s v="Australia"/>
    <x v="0"/>
  </r>
  <r>
    <s v="AUD"/>
    <s v="POS"/>
    <s v="Lucas"/>
    <n v="7871.19"/>
    <d v="2018-09-01T00:00:00"/>
    <x v="3"/>
    <x v="1"/>
    <s v="2018"/>
    <x v="1"/>
    <n v="21"/>
    <x v="15"/>
    <n v="7860.4"/>
    <s v="Australia"/>
    <x v="0"/>
  </r>
  <r>
    <s v="AUD"/>
    <s v="SALES-POS"/>
    <s v="Charles"/>
    <n v="6808.64"/>
    <d v="2018-09-01T00:00:00"/>
    <x v="3"/>
    <x v="1"/>
    <s v="2018"/>
    <x v="1"/>
    <n v="18"/>
    <x v="561"/>
    <n v="6795.25"/>
    <s v="Australia"/>
    <x v="0"/>
  </r>
  <r>
    <s v="AUD"/>
    <s v="SALES-POS"/>
    <s v="Sandra"/>
    <n v="4524.7299999999996"/>
    <d v="2018-09-01T00:00:00"/>
    <x v="3"/>
    <x v="1"/>
    <s v="2018"/>
    <x v="0"/>
    <n v="34"/>
    <x v="564"/>
    <n v="4510.03"/>
    <s v="Australia"/>
    <x v="0"/>
  </r>
  <r>
    <s v="AUD"/>
    <s v="INTER BANK"/>
    <s v="Christopher"/>
    <n v="8975.9500000000007"/>
    <d v="2018-09-01T00:00:00"/>
    <x v="3"/>
    <x v="1"/>
    <s v="2018"/>
    <x v="1"/>
    <n v="35"/>
    <x v="414"/>
    <n v="8931.9500000000007"/>
    <s v="Australia"/>
    <x v="0"/>
  </r>
  <r>
    <s v="AUD"/>
    <s v="SALES-POS"/>
    <s v="Tyler"/>
    <n v="4913.34"/>
    <d v="2018-09-01T00:00:00"/>
    <x v="3"/>
    <x v="1"/>
    <s v="2018"/>
    <x v="1"/>
    <n v="69"/>
    <x v="2243"/>
    <n v="4890.51"/>
    <s v="Australia"/>
    <x v="0"/>
  </r>
  <r>
    <s v="AUD"/>
    <s v="POS"/>
    <s v="Jeffrey"/>
    <n v="3164.66"/>
    <d v="2018-09-01T00:00:00"/>
    <x v="3"/>
    <x v="1"/>
    <s v="2018"/>
    <x v="1"/>
    <n v="24"/>
    <x v="2244"/>
    <n v="3132.5099999999998"/>
    <s v="Australia"/>
    <x v="0"/>
  </r>
  <r>
    <s v="AUD"/>
    <s v="SALES-POS"/>
    <s v="Virginia"/>
    <n v="4702.8"/>
    <d v="2018-09-01T00:00:00"/>
    <x v="3"/>
    <x v="1"/>
    <s v="2018"/>
    <x v="0"/>
    <n v="20"/>
    <x v="1872"/>
    <n v="4676.3"/>
    <s v="Australia"/>
    <x v="0"/>
  </r>
  <r>
    <s v="AUD"/>
    <s v="INTER BANK"/>
    <s v="Charles"/>
    <n v="6763.64"/>
    <d v="2018-09-01T00:00:00"/>
    <x v="3"/>
    <x v="1"/>
    <s v="2018"/>
    <x v="1"/>
    <n v="18"/>
    <x v="344"/>
    <n v="6718.64"/>
    <s v="Australia"/>
    <x v="0"/>
  </r>
  <r>
    <s v="AUD"/>
    <s v="SALES-POS"/>
    <s v="David"/>
    <n v="16111.86"/>
    <d v="2018-09-01T00:00:00"/>
    <x v="3"/>
    <x v="1"/>
    <s v="2018"/>
    <x v="1"/>
    <n v="42"/>
    <x v="2245"/>
    <n v="16072.61"/>
    <s v="Australia"/>
    <x v="0"/>
  </r>
  <r>
    <s v="AUD"/>
    <s v="POS"/>
    <s v="Alexander"/>
    <n v="11432.95"/>
    <d v="2018-09-01T00:00:00"/>
    <x v="3"/>
    <x v="1"/>
    <s v="2018"/>
    <x v="1"/>
    <n v="38"/>
    <x v="2246"/>
    <n v="11389.83"/>
    <s v="Australia"/>
    <x v="0"/>
  </r>
  <r>
    <s v="AUD"/>
    <s v="SALES-POS"/>
    <s v="Susan"/>
    <n v="4774.82"/>
    <d v="2018-09-01T00:00:00"/>
    <x v="3"/>
    <x v="1"/>
    <s v="2018"/>
    <x v="0"/>
    <n v="19"/>
    <x v="2247"/>
    <n v="4741.79"/>
    <s v="Australia"/>
    <x v="0"/>
  </r>
  <r>
    <s v="AUD"/>
    <s v="SALES-POS"/>
    <s v="Heather"/>
    <n v="2719.71"/>
    <d v="2018-09-01T00:00:00"/>
    <x v="3"/>
    <x v="1"/>
    <s v="2018"/>
    <x v="0"/>
    <n v="41"/>
    <x v="1674"/>
    <n v="2699.31"/>
    <s v="Australia"/>
    <x v="0"/>
  </r>
  <r>
    <s v="AUD"/>
    <s v="POS"/>
    <s v="Tonya"/>
    <n v="5277.81"/>
    <d v="2018-09-01T00:00:00"/>
    <x v="3"/>
    <x v="1"/>
    <s v="2018"/>
    <x v="0"/>
    <n v="27"/>
    <x v="1661"/>
    <n v="5252.77"/>
    <s v="Australia"/>
    <x v="0"/>
  </r>
  <r>
    <s v="AUD"/>
    <s v="SALES-POS"/>
    <s v="Scott"/>
    <n v="2786.8"/>
    <d v="2018-09-01T00:00:00"/>
    <x v="3"/>
    <x v="1"/>
    <s v="2018"/>
    <x v="1"/>
    <n v="23"/>
    <x v="2248"/>
    <n v="2762.82"/>
    <s v="Australia"/>
    <x v="0"/>
  </r>
  <r>
    <s v="AUD"/>
    <s v="SALES-POS"/>
    <s v="Virginia"/>
    <n v="4679.9399999999996"/>
    <d v="2018-09-01T00:00:00"/>
    <x v="3"/>
    <x v="1"/>
    <s v="2018"/>
    <x v="0"/>
    <n v="20"/>
    <x v="1870"/>
    <n v="4657.08"/>
    <s v="Australia"/>
    <x v="0"/>
  </r>
  <r>
    <s v="AUD"/>
    <s v="POS"/>
    <s v="Nathaniel"/>
    <n v="5152.68"/>
    <d v="2018-09-01T00:00:00"/>
    <x v="3"/>
    <x v="1"/>
    <s v="2018"/>
    <x v="1"/>
    <n v="31"/>
    <x v="906"/>
    <n v="5143.8500000000004"/>
    <s v="Australia"/>
    <x v="0"/>
  </r>
  <r>
    <s v="AUD"/>
    <s v="SALES-POS"/>
    <s v="Michael"/>
    <n v="1933.66"/>
    <d v="2018-09-01T00:00:00"/>
    <x v="3"/>
    <x v="1"/>
    <s v="2018"/>
    <x v="1"/>
    <n v="38"/>
    <x v="125"/>
    <n v="1923.5900000000001"/>
    <s v="Australia"/>
    <x v="0"/>
  </r>
  <r>
    <s v="AUD"/>
    <s v="POS"/>
    <s v="Alexander"/>
    <n v="11405.36"/>
    <d v="2018-09-01T00:00:00"/>
    <x v="3"/>
    <x v="1"/>
    <s v="2018"/>
    <x v="1"/>
    <n v="38"/>
    <x v="2249"/>
    <n v="11377.77"/>
    <s v="Australia"/>
    <x v="0"/>
  </r>
  <r>
    <s v="AUD"/>
    <s v="POS"/>
    <s v="Derek"/>
    <n v="2274.42"/>
    <d v="2018-09-01T00:00:00"/>
    <x v="3"/>
    <x v="1"/>
    <s v="2018"/>
    <x v="1"/>
    <n v="20"/>
    <x v="2250"/>
    <n v="2253.08"/>
    <s v="Australia"/>
    <x v="0"/>
  </r>
  <r>
    <s v="AUD"/>
    <s v="POS"/>
    <s v="Tonya"/>
    <n v="5266.35"/>
    <d v="2018-09-01T00:00:00"/>
    <x v="3"/>
    <x v="1"/>
    <s v="2018"/>
    <x v="0"/>
    <n v="27"/>
    <x v="74"/>
    <n v="5254.89"/>
    <s v="Australia"/>
    <x v="0"/>
  </r>
  <r>
    <s v="AUD"/>
    <s v="SALES-POS"/>
    <s v="Christopher"/>
    <n v="8949.92"/>
    <d v="2018-09-01T00:00:00"/>
    <x v="3"/>
    <x v="1"/>
    <s v="2018"/>
    <x v="1"/>
    <n v="35"/>
    <x v="2251"/>
    <n v="8923.89"/>
    <s v="Australia"/>
    <x v="0"/>
  </r>
  <r>
    <s v="AUD"/>
    <s v="POS"/>
    <s v="Kimberly"/>
    <n v="2109.94"/>
    <d v="2018-09-01T00:00:00"/>
    <x v="3"/>
    <x v="1"/>
    <s v="2018"/>
    <x v="0"/>
    <n v="24"/>
    <x v="2252"/>
    <n v="2091.2800000000002"/>
    <s v="Australia"/>
    <x v="0"/>
  </r>
  <r>
    <s v="AUD"/>
    <s v="PAYMENT"/>
    <s v="Tyler"/>
    <n v="4896.34"/>
    <d v="2018-09-01T00:00:00"/>
    <x v="3"/>
    <x v="1"/>
    <s v="2018"/>
    <x v="1"/>
    <n v="69"/>
    <x v="112"/>
    <n v="4879.34"/>
    <s v="Australia"/>
    <x v="0"/>
  </r>
  <r>
    <s v="AUD"/>
    <s v="PHONE BANK"/>
    <s v="Charles"/>
    <n v="6742.64"/>
    <d v="2018-09-01T00:00:00"/>
    <x v="3"/>
    <x v="1"/>
    <s v="2018"/>
    <x v="1"/>
    <n v="18"/>
    <x v="9"/>
    <n v="6721.64"/>
    <s v="Australia"/>
    <x v="0"/>
  </r>
  <r>
    <s v="AUD"/>
    <s v="POS"/>
    <s v="Kaitlyn"/>
    <n v="2803.56"/>
    <d v="2018-09-01T00:00:00"/>
    <x v="3"/>
    <x v="1"/>
    <s v="2018"/>
    <x v="0"/>
    <n v="21"/>
    <x v="2253"/>
    <n v="2758.39"/>
    <s v="Australia"/>
    <x v="0"/>
  </r>
  <r>
    <s v="AUD"/>
    <s v="SALES-POS"/>
    <s v="Michael"/>
    <n v="1924.92"/>
    <d v="2018-09-01T00:00:00"/>
    <x v="3"/>
    <x v="1"/>
    <s v="2018"/>
    <x v="1"/>
    <n v="38"/>
    <x v="2254"/>
    <n v="1916.18"/>
    <s v="Australia"/>
    <x v="0"/>
  </r>
  <r>
    <s v="AUD"/>
    <s v="POS"/>
    <s v="Ryan"/>
    <n v="2753.79"/>
    <d v="2018-09-01T00:00:00"/>
    <x v="3"/>
    <x v="1"/>
    <s v="2018"/>
    <x v="1"/>
    <n v="31"/>
    <x v="2255"/>
    <n v="2710.61"/>
    <s v="Australia"/>
    <x v="0"/>
  </r>
  <r>
    <s v="AUD"/>
    <s v="PAYMENT"/>
    <s v="James"/>
    <n v="9585.57"/>
    <d v="2018-09-01T00:00:00"/>
    <x v="3"/>
    <x v="1"/>
    <s v="2018"/>
    <x v="1"/>
    <n v="28"/>
    <x v="221"/>
    <n v="9536.57"/>
    <s v="Australia"/>
    <x v="0"/>
  </r>
  <r>
    <s v="AUD"/>
    <s v="PAYMENT"/>
    <s v="Sandra"/>
    <n v="4356.7299999999996"/>
    <d v="2018-09-01T00:00:00"/>
    <x v="3"/>
    <x v="1"/>
    <s v="2018"/>
    <x v="0"/>
    <n v="34"/>
    <x v="96"/>
    <n v="4188.7299999999996"/>
    <s v="Australia"/>
    <x v="0"/>
  </r>
  <r>
    <s v="AUD"/>
    <s v="POS"/>
    <s v="Kaitlyn"/>
    <n v="2797.18"/>
    <d v="2018-09-01T00:00:00"/>
    <x v="3"/>
    <x v="1"/>
    <s v="2018"/>
    <x v="0"/>
    <n v="21"/>
    <x v="876"/>
    <n v="2790.7999999999997"/>
    <s v="Australia"/>
    <x v="0"/>
  </r>
  <r>
    <s v="AUD"/>
    <s v="POS"/>
    <s v="Michael"/>
    <n v="1907.97"/>
    <d v="2018-09-01T00:00:00"/>
    <x v="3"/>
    <x v="1"/>
    <s v="2018"/>
    <x v="1"/>
    <n v="38"/>
    <x v="1934"/>
    <n v="1891.02"/>
    <s v="Australia"/>
    <x v="0"/>
  </r>
  <r>
    <s v="AUD"/>
    <s v="POS"/>
    <s v="Kaitlyn"/>
    <n v="2784.33"/>
    <d v="2018-09-01T00:00:00"/>
    <x v="3"/>
    <x v="1"/>
    <s v="2018"/>
    <x v="0"/>
    <n v="21"/>
    <x v="2256"/>
    <n v="2771.48"/>
    <s v="Australia"/>
    <x v="0"/>
  </r>
  <r>
    <s v="AUD"/>
    <s v="POS"/>
    <s v="Charles"/>
    <n v="6719.55"/>
    <d v="2018-09-01T00:00:00"/>
    <x v="3"/>
    <x v="1"/>
    <s v="2018"/>
    <x v="1"/>
    <n v="18"/>
    <x v="1547"/>
    <n v="6696.46"/>
    <s v="Australia"/>
    <x v="0"/>
  </r>
  <r>
    <s v="AUD"/>
    <s v="SALES-POS"/>
    <s v="Virginia"/>
    <n v="4494.16"/>
    <d v="2018-09-01T00:00:00"/>
    <x v="3"/>
    <x v="1"/>
    <s v="2018"/>
    <x v="0"/>
    <n v="20"/>
    <x v="1198"/>
    <n v="4308.38"/>
    <s v="Australia"/>
    <x v="0"/>
  </r>
  <r>
    <s v="AUD"/>
    <s v="SALES-POS"/>
    <s v="Scott"/>
    <n v="2773.11"/>
    <d v="2018-09-01T00:00:00"/>
    <x v="3"/>
    <x v="1"/>
    <s v="2018"/>
    <x v="1"/>
    <n v="23"/>
    <x v="2221"/>
    <n v="2759.42"/>
    <s v="Australia"/>
    <x v="0"/>
  </r>
  <r>
    <s v="AUD"/>
    <s v="SALES-POS"/>
    <s v="Ronald"/>
    <n v="187.74"/>
    <d v="2018-09-01T00:00:00"/>
    <x v="3"/>
    <x v="1"/>
    <s v="2018"/>
    <x v="1"/>
    <n v="25"/>
    <x v="527"/>
    <n v="180.91"/>
    <s v="Australia"/>
    <x v="0"/>
  </r>
  <r>
    <s v="AUD"/>
    <s v="SALES-POS"/>
    <s v="Natasha"/>
    <n v="192790.29"/>
    <d v="2018-09-01T00:00:00"/>
    <x v="3"/>
    <x v="1"/>
    <s v="2018"/>
    <x v="0"/>
    <n v="40"/>
    <x v="2257"/>
    <n v="192764.09"/>
    <s v="Australia"/>
    <x v="0"/>
  </r>
  <r>
    <s v="AUD"/>
    <s v="PAYMENT"/>
    <s v="Sandra"/>
    <n v="4259.66"/>
    <d v="2018-09-01T00:00:00"/>
    <x v="3"/>
    <x v="1"/>
    <s v="2018"/>
    <x v="0"/>
    <n v="34"/>
    <x v="112"/>
    <n v="4242.66"/>
    <s v="Australia"/>
    <x v="0"/>
  </r>
  <r>
    <s v="AUD"/>
    <s v="POS"/>
    <s v="Ashley"/>
    <n v="8228.6299999999992"/>
    <d v="2018-09-01T00:00:00"/>
    <x v="3"/>
    <x v="1"/>
    <s v="2018"/>
    <x v="0"/>
    <n v="25"/>
    <x v="1615"/>
    <n v="8217.8599999999988"/>
    <s v="Australia"/>
    <x v="0"/>
  </r>
  <r>
    <s v="AUD"/>
    <s v="POS"/>
    <s v="Dustin"/>
    <n v="4053.45"/>
    <d v="2018-09-01T00:00:00"/>
    <x v="3"/>
    <x v="1"/>
    <s v="2018"/>
    <x v="1"/>
    <n v="28"/>
    <x v="2258"/>
    <n v="4032.3799999999997"/>
    <s v="Australia"/>
    <x v="0"/>
  </r>
  <r>
    <s v="AUD"/>
    <s v="POS"/>
    <s v="Sandra"/>
    <n v="4276.66"/>
    <d v="2018-09-01T00:00:00"/>
    <x v="3"/>
    <x v="1"/>
    <s v="2018"/>
    <x v="0"/>
    <n v="34"/>
    <x v="2259"/>
    <n v="4196.59"/>
    <s v="Australia"/>
    <x v="0"/>
  </r>
  <r>
    <s v="AUD"/>
    <s v="POS"/>
    <s v="Diana"/>
    <n v="1582.75"/>
    <d v="2018-09-01T00:00:00"/>
    <x v="3"/>
    <x v="1"/>
    <s v="2018"/>
    <x v="0"/>
    <n v="26"/>
    <x v="2260"/>
    <n v="1580.35"/>
    <s v="Australia"/>
    <x v="0"/>
  </r>
  <r>
    <s v="AUD"/>
    <s v="POS"/>
    <s v="Scott"/>
    <n v="2766.06"/>
    <d v="2018-09-01T00:00:00"/>
    <x v="3"/>
    <x v="1"/>
    <s v="2018"/>
    <x v="1"/>
    <n v="23"/>
    <x v="2261"/>
    <n v="2759.0099999999998"/>
    <s v="Australia"/>
    <x v="0"/>
  </r>
  <r>
    <s v="AUD"/>
    <s v="POS"/>
    <s v="Edward"/>
    <n v="6456.82"/>
    <d v="2018-09-01T00:00:00"/>
    <x v="3"/>
    <x v="1"/>
    <s v="2018"/>
    <x v="1"/>
    <n v="19"/>
    <x v="2262"/>
    <n v="6453.37"/>
    <s v="Australia"/>
    <x v="0"/>
  </r>
  <r>
    <s v="AUD"/>
    <s v="POS"/>
    <s v="Kenneth"/>
    <n v="7570.06"/>
    <d v="2018-09-01T00:00:00"/>
    <x v="3"/>
    <x v="1"/>
    <s v="2018"/>
    <x v="1"/>
    <n v="29"/>
    <x v="2263"/>
    <n v="7552.8200000000006"/>
    <s v="Australia"/>
    <x v="0"/>
  </r>
  <r>
    <s v="AUD"/>
    <s v="SALES-POS"/>
    <s v="Jessica"/>
    <n v="1162.1099999999999"/>
    <d v="2018-09-01T00:00:00"/>
    <x v="3"/>
    <x v="1"/>
    <s v="2018"/>
    <x v="0"/>
    <n v="21"/>
    <x v="2264"/>
    <n v="1130.3599999999999"/>
    <s v="Australia"/>
    <x v="0"/>
  </r>
  <r>
    <s v="AUD"/>
    <s v="INTER BANK"/>
    <s v="Kimberly"/>
    <n v="2081.94"/>
    <d v="2018-09-01T00:00:00"/>
    <x v="3"/>
    <x v="1"/>
    <s v="2018"/>
    <x v="0"/>
    <n v="24"/>
    <x v="50"/>
    <n v="2053.94"/>
    <s v="Australia"/>
    <x v="0"/>
  </r>
  <r>
    <s v="AUD"/>
    <s v="POS"/>
    <s v="Michael"/>
    <n v="45870.67"/>
    <d v="2018-09-01T00:00:00"/>
    <x v="3"/>
    <x v="1"/>
    <s v="2018"/>
    <x v="1"/>
    <n v="22"/>
    <x v="2265"/>
    <n v="45862.81"/>
    <s v="Australia"/>
    <x v="0"/>
  </r>
  <r>
    <s v="AUD"/>
    <s v="POS"/>
    <s v="Kaitlyn"/>
    <n v="2746.54"/>
    <d v="2018-09-01T00:00:00"/>
    <x v="3"/>
    <x v="1"/>
    <s v="2018"/>
    <x v="0"/>
    <n v="21"/>
    <x v="1664"/>
    <n v="2708.75"/>
    <s v="Australia"/>
    <x v="0"/>
  </r>
  <r>
    <s v="AUD"/>
    <s v="SALES-POS"/>
    <s v="Sandra"/>
    <n v="4221.6099999999997"/>
    <d v="2018-09-01T00:00:00"/>
    <x v="3"/>
    <x v="1"/>
    <s v="2018"/>
    <x v="0"/>
    <n v="34"/>
    <x v="2266"/>
    <n v="4183.5599999999995"/>
    <s v="Australia"/>
    <x v="0"/>
  </r>
  <r>
    <s v="AUD"/>
    <s v="SALES-POS"/>
    <s v="Kenneth"/>
    <n v="7513.89"/>
    <d v="2018-09-01T00:00:00"/>
    <x v="3"/>
    <x v="1"/>
    <s v="2018"/>
    <x v="1"/>
    <n v="29"/>
    <x v="2267"/>
    <n v="7457.72"/>
    <s v="Australia"/>
    <x v="0"/>
  </r>
  <r>
    <s v="AUD"/>
    <s v="POS"/>
    <s v="Kaitlyn"/>
    <n v="2734.94"/>
    <d v="2018-09-01T00:00:00"/>
    <x v="3"/>
    <x v="1"/>
    <s v="2018"/>
    <x v="0"/>
    <n v="21"/>
    <x v="2268"/>
    <n v="2723.34"/>
    <s v="Australia"/>
    <x v="0"/>
  </r>
  <r>
    <s v="AUD"/>
    <s v="SALES-POS"/>
    <s v="Diana"/>
    <n v="1557.87"/>
    <d v="2018-09-01T00:00:00"/>
    <x v="3"/>
    <x v="1"/>
    <s v="2018"/>
    <x v="0"/>
    <n v="26"/>
    <x v="1560"/>
    <n v="1532.9899999999998"/>
    <s v="Australia"/>
    <x v="0"/>
  </r>
  <r>
    <s v="AUD"/>
    <s v="POS"/>
    <s v="Ryan"/>
    <n v="2744.9"/>
    <d v="2018-09-01T00:00:00"/>
    <x v="3"/>
    <x v="1"/>
    <s v="2018"/>
    <x v="1"/>
    <n v="31"/>
    <x v="2136"/>
    <n v="2736.01"/>
    <s v="Australia"/>
    <x v="0"/>
  </r>
  <r>
    <s v="AUD"/>
    <s v="SALES-POS"/>
    <s v="Virginia"/>
    <n v="4448.08"/>
    <d v="2018-09-01T00:00:00"/>
    <x v="3"/>
    <x v="1"/>
    <s v="2018"/>
    <x v="0"/>
    <n v="20"/>
    <x v="2269"/>
    <n v="4402"/>
    <s v="Australia"/>
    <x v="0"/>
  </r>
  <r>
    <s v="AUD"/>
    <s v="SALES-POS"/>
    <s v="Christopher"/>
    <n v="8910.9500000000007"/>
    <d v="2018-09-01T00:00:00"/>
    <x v="3"/>
    <x v="1"/>
    <s v="2018"/>
    <x v="1"/>
    <n v="35"/>
    <x v="2270"/>
    <n v="8871.9800000000014"/>
    <s v="Australia"/>
    <x v="0"/>
  </r>
  <r>
    <s v="AUD"/>
    <s v="PAYMENT"/>
    <s v="Sarah"/>
    <n v="17645.18"/>
    <d v="2018-09-01T00:00:00"/>
    <x v="3"/>
    <x v="1"/>
    <s v="2018"/>
    <x v="0"/>
    <n v="46"/>
    <x v="50"/>
    <n v="17617.18"/>
    <s v="Australia"/>
    <x v="0"/>
  </r>
  <r>
    <s v="AUD"/>
    <s v="SALES-POS"/>
    <s v="Diana"/>
    <n v="1543.1"/>
    <d v="2018-09-01T00:00:00"/>
    <x v="3"/>
    <x v="1"/>
    <s v="2018"/>
    <x v="0"/>
    <n v="26"/>
    <x v="2271"/>
    <n v="1528.33"/>
    <s v="Australia"/>
    <x v="0"/>
  </r>
  <r>
    <s v="AUD"/>
    <s v="POS"/>
    <s v="Ronald"/>
    <n v="172.35"/>
    <d v="2018-09-01T00:00:00"/>
    <x v="3"/>
    <x v="1"/>
    <s v="2018"/>
    <x v="1"/>
    <n v="25"/>
    <x v="2005"/>
    <n v="156.95999999999998"/>
    <s v="Australia"/>
    <x v="0"/>
  </r>
  <r>
    <s v="AUD"/>
    <s v="SALES-POS"/>
    <s v="Luis"/>
    <n v="3989.03"/>
    <d v="2018-09-01T00:00:00"/>
    <x v="3"/>
    <x v="1"/>
    <s v="2018"/>
    <x v="1"/>
    <n v="27"/>
    <x v="2272"/>
    <n v="3941.7900000000004"/>
    <s v="Australia"/>
    <x v="0"/>
  </r>
  <r>
    <s v="AUD"/>
    <s v="SALES-POS"/>
    <s v="Edward"/>
    <n v="6361.94"/>
    <d v="2018-09-01T00:00:00"/>
    <x v="3"/>
    <x v="1"/>
    <s v="2018"/>
    <x v="1"/>
    <n v="19"/>
    <x v="2273"/>
    <n v="6267.0599999999995"/>
    <s v="Australia"/>
    <x v="0"/>
  </r>
  <r>
    <s v="AUD"/>
    <s v="POS"/>
    <s v="Tonya"/>
    <n v="5228.9399999999996"/>
    <d v="2018-09-01T00:00:00"/>
    <x v="3"/>
    <x v="1"/>
    <s v="2018"/>
    <x v="0"/>
    <n v="27"/>
    <x v="2145"/>
    <n v="5191.53"/>
    <s v="Australia"/>
    <x v="0"/>
  </r>
  <r>
    <s v="AUD"/>
    <s v="POS"/>
    <s v="Diana"/>
    <n v="1472.88"/>
    <d v="2018-09-01T00:00:00"/>
    <x v="3"/>
    <x v="1"/>
    <s v="2018"/>
    <x v="0"/>
    <n v="26"/>
    <x v="2274"/>
    <n v="1402.66"/>
    <s v="Australia"/>
    <x v="0"/>
  </r>
  <r>
    <s v="AUD"/>
    <s v="SALES-POS"/>
    <s v="Derek"/>
    <n v="2175.4499999999998"/>
    <d v="2018-09-01T00:00:00"/>
    <x v="3"/>
    <x v="1"/>
    <s v="2018"/>
    <x v="1"/>
    <n v="20"/>
    <x v="2275"/>
    <n v="2076.48"/>
    <s v="Australia"/>
    <x v="0"/>
  </r>
  <r>
    <s v="AUD"/>
    <s v="SALES-POS"/>
    <s v="Jeffrey"/>
    <n v="3258.94"/>
    <d v="2018-09-01T00:00:00"/>
    <x v="3"/>
    <x v="1"/>
    <s v="2018"/>
    <x v="1"/>
    <n v="30"/>
    <x v="1969"/>
    <n v="3238.77"/>
    <s v="Australia"/>
    <x v="0"/>
  </r>
  <r>
    <s v="AUD"/>
    <s v="SALES-POS"/>
    <s v="Christine"/>
    <n v="6743.77"/>
    <d v="2018-09-01T00:00:00"/>
    <x v="3"/>
    <x v="1"/>
    <s v="2018"/>
    <x v="0"/>
    <n v="39"/>
    <x v="2276"/>
    <n v="5969.7800000000007"/>
    <s v="Australia"/>
    <x v="0"/>
  </r>
  <r>
    <s v="AUD"/>
    <s v="SALES-POS"/>
    <s v="Michelle"/>
    <n v="6707.13"/>
    <d v="2018-09-01T00:00:00"/>
    <x v="3"/>
    <x v="1"/>
    <s v="2018"/>
    <x v="0"/>
    <n v="19"/>
    <x v="2277"/>
    <n v="6612.91"/>
    <s v="Australia"/>
    <x v="0"/>
  </r>
  <r>
    <s v="AUD"/>
    <s v="POS"/>
    <s v="Ruth"/>
    <n v="3779.96"/>
    <d v="2018-09-01T00:00:00"/>
    <x v="3"/>
    <x v="1"/>
    <s v="2018"/>
    <x v="0"/>
    <n v="47"/>
    <x v="1491"/>
    <n v="3766.55"/>
    <s v="Australia"/>
    <x v="0"/>
  </r>
  <r>
    <s v="AUD"/>
    <s v="SALES-POS"/>
    <s v="Christine"/>
    <n v="6693.5"/>
    <d v="2018-09-01T00:00:00"/>
    <x v="3"/>
    <x v="1"/>
    <s v="2018"/>
    <x v="0"/>
    <n v="39"/>
    <x v="2278"/>
    <n v="6643.23"/>
    <s v="Australia"/>
    <x v="0"/>
  </r>
  <r>
    <s v="AUD"/>
    <s v="SALES-POS"/>
    <s v="Sandra"/>
    <n v="4206.22"/>
    <d v="2018-09-01T00:00:00"/>
    <x v="3"/>
    <x v="1"/>
    <s v="2018"/>
    <x v="0"/>
    <n v="34"/>
    <x v="2005"/>
    <n v="4190.83"/>
    <s v="Australia"/>
    <x v="0"/>
  </r>
  <r>
    <s v="AUD"/>
    <s v="SALES-POS"/>
    <s v="Michelle"/>
    <n v="6694.37"/>
    <d v="2018-09-01T00:00:00"/>
    <x v="3"/>
    <x v="1"/>
    <s v="2018"/>
    <x v="0"/>
    <n v="19"/>
    <x v="1830"/>
    <n v="6681.61"/>
    <s v="Australia"/>
    <x v="0"/>
  </r>
  <r>
    <s v="AUD"/>
    <s v="PAYMENT"/>
    <s v="Alexander"/>
    <n v="10559.36"/>
    <d v="2018-09-01T00:00:00"/>
    <x v="3"/>
    <x v="1"/>
    <s v="2018"/>
    <x v="1"/>
    <n v="38"/>
    <x v="2279"/>
    <n v="9713.36"/>
    <s v="Australia"/>
    <x v="0"/>
  </r>
  <r>
    <s v="AUD"/>
    <s v="PAYMENT"/>
    <s v="Susan"/>
    <n v="5253.42"/>
    <d v="2018-09-01T00:00:00"/>
    <x v="3"/>
    <x v="1"/>
    <s v="2018"/>
    <x v="0"/>
    <n v="20"/>
    <x v="42"/>
    <n v="5223.42"/>
    <s v="Australia"/>
    <x v="0"/>
  </r>
  <r>
    <s v="AUD"/>
    <s v="POS"/>
    <s v="Linda"/>
    <n v="10192.02"/>
    <d v="2018-09-01T00:00:00"/>
    <x v="3"/>
    <x v="1"/>
    <s v="2018"/>
    <x v="0"/>
    <n v="35"/>
    <x v="967"/>
    <n v="10170.09"/>
    <s v="Australia"/>
    <x v="0"/>
  </r>
  <r>
    <s v="AUD"/>
    <s v="SALES-POS"/>
    <s v="Virginia"/>
    <n v="4442.8500000000004"/>
    <d v="2018-09-01T00:00:00"/>
    <x v="3"/>
    <x v="1"/>
    <s v="2018"/>
    <x v="0"/>
    <n v="20"/>
    <x v="2280"/>
    <n v="4437.6200000000008"/>
    <s v="Australia"/>
    <x v="0"/>
  </r>
  <r>
    <s v="AUD"/>
    <s v="SALES-POS"/>
    <s v="Ronald"/>
    <n v="151.34"/>
    <d v="2018-09-01T00:00:00"/>
    <x v="3"/>
    <x v="1"/>
    <s v="2018"/>
    <x v="1"/>
    <n v="25"/>
    <x v="2281"/>
    <n v="130.33000000000001"/>
    <s v="Australia"/>
    <x v="0"/>
  </r>
  <r>
    <s v="AUD"/>
    <s v="POS"/>
    <s v="Linda"/>
    <n v="10168.86"/>
    <d v="2018-09-01T00:00:00"/>
    <x v="3"/>
    <x v="1"/>
    <s v="2018"/>
    <x v="0"/>
    <n v="35"/>
    <x v="2282"/>
    <n v="10145.700000000001"/>
    <s v="Australia"/>
    <x v="0"/>
  </r>
  <r>
    <s v="AUD"/>
    <s v="SALES-POS"/>
    <s v="Scott"/>
    <n v="2756.68"/>
    <d v="2018-09-01T00:00:00"/>
    <x v="3"/>
    <x v="1"/>
    <s v="2018"/>
    <x v="1"/>
    <n v="23"/>
    <x v="1300"/>
    <n v="2747.2999999999997"/>
    <s v="Australia"/>
    <x v="0"/>
  </r>
  <r>
    <s v="AUD"/>
    <s v="PAYMENT"/>
    <s v="Michael"/>
    <n v="4209.17"/>
    <d v="2018-09-01T00:00:00"/>
    <x v="3"/>
    <x v="1"/>
    <s v="2018"/>
    <x v="1"/>
    <n v="44"/>
    <x v="122"/>
    <n v="4052.17"/>
    <s v="Australia"/>
    <x v="0"/>
  </r>
  <r>
    <s v="AUD"/>
    <s v="PAYMENT"/>
    <s v="Patrick"/>
    <n v="261995.86"/>
    <d v="2018-09-01T00:00:00"/>
    <x v="3"/>
    <x v="1"/>
    <s v="2018"/>
    <x v="1"/>
    <n v="46"/>
    <x v="115"/>
    <n v="261952.86"/>
    <s v="Australia"/>
    <x v="0"/>
  </r>
  <r>
    <s v="AUD"/>
    <s v="PAYMENT"/>
    <s v="Ruth"/>
    <n v="3755.96"/>
    <d v="2018-09-01T00:00:00"/>
    <x v="3"/>
    <x v="1"/>
    <s v="2018"/>
    <x v="0"/>
    <n v="47"/>
    <x v="164"/>
    <n v="3731.96"/>
    <s v="Australia"/>
    <x v="0"/>
  </r>
  <r>
    <s v="AUD"/>
    <s v="POS"/>
    <s v="Jeffrey"/>
    <n v="3237.85"/>
    <d v="2018-09-01T00:00:00"/>
    <x v="3"/>
    <x v="1"/>
    <s v="2018"/>
    <x v="1"/>
    <n v="30"/>
    <x v="2283"/>
    <n v="3216.7599999999998"/>
    <s v="Australia"/>
    <x v="0"/>
  </r>
  <r>
    <s v="AUD"/>
    <s v="POS"/>
    <s v="Daniel"/>
    <n v="5739.08"/>
    <d v="2018-09-01T00:00:00"/>
    <x v="3"/>
    <x v="1"/>
    <s v="2018"/>
    <x v="1"/>
    <n v="22"/>
    <x v="2284"/>
    <n v="5648.46"/>
    <s v="Australia"/>
    <x v="0"/>
  </r>
  <r>
    <s v="AUD"/>
    <s v="SALES-POS"/>
    <s v="Virginia"/>
    <n v="4410.49"/>
    <d v="2018-09-01T00:00:00"/>
    <x v="3"/>
    <x v="1"/>
    <s v="2018"/>
    <x v="0"/>
    <n v="20"/>
    <x v="2285"/>
    <n v="4378.13"/>
    <s v="Australia"/>
    <x v="0"/>
  </r>
  <r>
    <s v="AUD"/>
    <s v="SALES-POS"/>
    <s v="Daniel"/>
    <n v="5718.72"/>
    <d v="2018-09-01T00:00:00"/>
    <x v="3"/>
    <x v="1"/>
    <s v="2018"/>
    <x v="1"/>
    <n v="22"/>
    <x v="2286"/>
    <n v="5698.3600000000006"/>
    <s v="Australia"/>
    <x v="0"/>
  </r>
  <r>
    <s v="AUD"/>
    <s v="SALES-POS"/>
    <s v="Jeffrey"/>
    <n v="3217.68"/>
    <d v="2018-09-01T00:00:00"/>
    <x v="3"/>
    <x v="1"/>
    <s v="2018"/>
    <x v="1"/>
    <n v="30"/>
    <x v="1969"/>
    <n v="3197.5099999999998"/>
    <s v="Australia"/>
    <x v="0"/>
  </r>
  <r>
    <s v="AUD"/>
    <s v="SALES-POS"/>
    <s v="Ronald"/>
    <n v="126.8"/>
    <d v="2018-09-02T00:00:00"/>
    <x v="4"/>
    <x v="1"/>
    <s v="2018"/>
    <x v="1"/>
    <n v="25"/>
    <x v="988"/>
    <n v="102.25999999999999"/>
    <s v="Australia"/>
    <x v="0"/>
  </r>
  <r>
    <s v="AUD"/>
    <s v="POS"/>
    <s v="James"/>
    <n v="9541.2099999999991"/>
    <d v="2018-09-02T00:00:00"/>
    <x v="4"/>
    <x v="1"/>
    <s v="2018"/>
    <x v="1"/>
    <n v="28"/>
    <x v="2287"/>
    <n v="9496.8499999999985"/>
    <s v="Australia"/>
    <x v="0"/>
  </r>
  <r>
    <s v="AUD"/>
    <s v="POS"/>
    <s v="Jeffrey"/>
    <n v="3192.08"/>
    <d v="2018-09-02T00:00:00"/>
    <x v="4"/>
    <x v="1"/>
    <s v="2018"/>
    <x v="1"/>
    <n v="30"/>
    <x v="2288"/>
    <n v="3166.48"/>
    <s v="Australia"/>
    <x v="0"/>
  </r>
  <r>
    <s v="AUD"/>
    <s v="SALES-POS"/>
    <s v="Ronald"/>
    <n v="111.02"/>
    <d v="2018-09-02T00:00:00"/>
    <x v="4"/>
    <x v="1"/>
    <s v="2018"/>
    <x v="1"/>
    <n v="25"/>
    <x v="1238"/>
    <n v="95.24"/>
    <s v="Australia"/>
    <x v="0"/>
  </r>
  <r>
    <s v="AUD"/>
    <s v="PAYMENT"/>
    <s v="Richard"/>
    <n v="6185.42"/>
    <d v="2018-09-02T00:00:00"/>
    <x v="4"/>
    <x v="1"/>
    <s v="2018"/>
    <x v="1"/>
    <n v="22"/>
    <x v="13"/>
    <n v="6160.42"/>
    <s v="Australia"/>
    <x v="0"/>
  </r>
  <r>
    <s v="AUD"/>
    <s v="SALES-POS"/>
    <s v="Charles"/>
    <n v="6711.84"/>
    <d v="2018-09-02T00:00:00"/>
    <x v="4"/>
    <x v="1"/>
    <s v="2018"/>
    <x v="1"/>
    <n v="18"/>
    <x v="1283"/>
    <n v="6704.13"/>
    <s v="Australia"/>
    <x v="0"/>
  </r>
  <r>
    <s v="AUD"/>
    <s v="INTER BANK"/>
    <s v="Michael"/>
    <n v="45834.67"/>
    <d v="2018-09-02T00:00:00"/>
    <x v="4"/>
    <x v="1"/>
    <s v="2018"/>
    <x v="1"/>
    <n v="22"/>
    <x v="25"/>
    <n v="45798.67"/>
    <s v="Australia"/>
    <x v="0"/>
  </r>
  <r>
    <s v="AUD"/>
    <s v="POS"/>
    <s v="Virginia"/>
    <n v="4393.9799999999996"/>
    <d v="2018-09-02T00:00:00"/>
    <x v="4"/>
    <x v="1"/>
    <s v="2018"/>
    <x v="0"/>
    <n v="20"/>
    <x v="1339"/>
    <n v="4377.4699999999993"/>
    <s v="Australia"/>
    <x v="0"/>
  </r>
  <r>
    <s v="AUD"/>
    <s v="PAYMENT"/>
    <s v="Kimberly"/>
    <n v="2043.94"/>
    <d v="2018-09-02T00:00:00"/>
    <x v="4"/>
    <x v="1"/>
    <s v="2018"/>
    <x v="0"/>
    <n v="24"/>
    <x v="356"/>
    <n v="2005.94"/>
    <s v="Australia"/>
    <x v="0"/>
  </r>
  <r>
    <s v="AUD"/>
    <s v="POS"/>
    <s v="Diana"/>
    <n v="1465.37"/>
    <d v="2018-09-02T00:00:00"/>
    <x v="4"/>
    <x v="1"/>
    <s v="2018"/>
    <x v="0"/>
    <n v="26"/>
    <x v="2289"/>
    <n v="1457.86"/>
    <s v="Australia"/>
    <x v="0"/>
  </r>
  <r>
    <s v="AUD"/>
    <s v="POS"/>
    <s v="Sandra"/>
    <n v="4184.66"/>
    <d v="2018-09-02T00:00:00"/>
    <x v="4"/>
    <x v="1"/>
    <s v="2018"/>
    <x v="0"/>
    <n v="34"/>
    <x v="253"/>
    <n v="4163.0999999999995"/>
    <s v="Australia"/>
    <x v="0"/>
  </r>
  <r>
    <s v="AUD"/>
    <s v="PAYMENT"/>
    <s v="Jessica"/>
    <n v="20886.900000000001"/>
    <d v="2018-09-02T00:00:00"/>
    <x v="4"/>
    <x v="1"/>
    <s v="2018"/>
    <x v="0"/>
    <n v="34"/>
    <x v="476"/>
    <n v="20855.900000000001"/>
    <s v="Australia"/>
    <x v="0"/>
  </r>
  <r>
    <s v="AUD"/>
    <s v="PAYMENT"/>
    <s v="Mary"/>
    <n v="2343.44"/>
    <d v="2018-09-02T00:00:00"/>
    <x v="4"/>
    <x v="1"/>
    <s v="2018"/>
    <x v="0"/>
    <n v="64"/>
    <x v="42"/>
    <n v="2313.44"/>
    <s v="Australia"/>
    <x v="0"/>
  </r>
  <r>
    <s v="AUD"/>
    <s v="POS"/>
    <s v="Diana"/>
    <n v="1459.1"/>
    <d v="2018-09-02T00:00:00"/>
    <x v="4"/>
    <x v="1"/>
    <s v="2018"/>
    <x v="0"/>
    <n v="26"/>
    <x v="2290"/>
    <n v="1452.83"/>
    <s v="Australia"/>
    <x v="0"/>
  </r>
  <r>
    <s v="AUD"/>
    <s v="INTER BANK"/>
    <s v="Tim"/>
    <n v="62163.22"/>
    <d v="2018-09-02T00:00:00"/>
    <x v="4"/>
    <x v="1"/>
    <s v="2018"/>
    <x v="1"/>
    <n v="40"/>
    <x v="14"/>
    <n v="62124.22"/>
    <s v="Australia"/>
    <x v="0"/>
  </r>
  <r>
    <s v="AUD"/>
    <s v="PAYMENT"/>
    <s v="Derek"/>
    <n v="2126.4499999999998"/>
    <d v="2018-09-02T00:00:00"/>
    <x v="4"/>
    <x v="1"/>
    <s v="2018"/>
    <x v="1"/>
    <n v="20"/>
    <x v="221"/>
    <n v="2077.4499999999998"/>
    <s v="Australia"/>
    <x v="0"/>
  </r>
  <r>
    <s v="AUD"/>
    <s v="INTER BANK"/>
    <s v="Kristin"/>
    <n v="2900.02"/>
    <d v="2018-09-02T00:00:00"/>
    <x v="4"/>
    <x v="1"/>
    <s v="2018"/>
    <x v="0"/>
    <n v="43"/>
    <x v="137"/>
    <n v="2703.02"/>
    <s v="Australia"/>
    <x v="0"/>
  </r>
  <r>
    <s v="AUD"/>
    <s v="SALES-POS"/>
    <s v="Virginia"/>
    <n v="4375.13"/>
    <d v="2018-09-02T00:00:00"/>
    <x v="4"/>
    <x v="1"/>
    <s v="2018"/>
    <x v="0"/>
    <n v="20"/>
    <x v="2291"/>
    <n v="4356.28"/>
    <s v="Australia"/>
    <x v="0"/>
  </r>
  <r>
    <s v="AUD"/>
    <s v="POS"/>
    <s v="Nathaniel"/>
    <n v="5122.38"/>
    <d v="2018-09-02T00:00:00"/>
    <x v="4"/>
    <x v="1"/>
    <s v="2018"/>
    <x v="1"/>
    <n v="31"/>
    <x v="2292"/>
    <n v="5092.08"/>
    <s v="Australia"/>
    <x v="0"/>
  </r>
  <r>
    <s v="AUD"/>
    <s v="INTER BANK"/>
    <s v="Richard"/>
    <n v="6152.42"/>
    <d v="2018-09-02T00:00:00"/>
    <x v="4"/>
    <x v="1"/>
    <s v="2018"/>
    <x v="1"/>
    <n v="22"/>
    <x v="92"/>
    <n v="6119.42"/>
    <s v="Australia"/>
    <x v="0"/>
  </r>
  <r>
    <s v="AUD"/>
    <s v="PAYMENT"/>
    <s v="Kenneth"/>
    <n v="7438.89"/>
    <d v="2018-09-02T00:00:00"/>
    <x v="4"/>
    <x v="1"/>
    <s v="2018"/>
    <x v="1"/>
    <n v="29"/>
    <x v="738"/>
    <n v="7363.89"/>
    <s v="Australia"/>
    <x v="0"/>
  </r>
  <r>
    <s v="AUD"/>
    <s v="PAYMENT"/>
    <s v="Mackenzie"/>
    <n v="2995.24"/>
    <d v="2018-09-02T00:00:00"/>
    <x v="4"/>
    <x v="1"/>
    <s v="2018"/>
    <x v="0"/>
    <n v="18"/>
    <x v="140"/>
    <n v="2844.24"/>
    <s v="Australia"/>
    <x v="0"/>
  </r>
  <r>
    <s v="AUD"/>
    <s v="POS"/>
    <s v="Michael"/>
    <n v="4155.5200000000004"/>
    <d v="2018-09-02T00:00:00"/>
    <x v="4"/>
    <x v="1"/>
    <s v="2018"/>
    <x v="1"/>
    <n v="44"/>
    <x v="2293"/>
    <n v="4101.8700000000008"/>
    <s v="Australia"/>
    <x v="0"/>
  </r>
  <r>
    <s v="AUD"/>
    <s v="POS"/>
    <s v="Ronald"/>
    <n v="99.16"/>
    <d v="2018-09-02T00:00:00"/>
    <x v="4"/>
    <x v="1"/>
    <s v="2018"/>
    <x v="1"/>
    <n v="25"/>
    <x v="2128"/>
    <n v="87.3"/>
    <s v="Australia"/>
    <x v="0"/>
  </r>
  <r>
    <s v="AUD"/>
    <s v="SALES-POS"/>
    <s v="Christopher"/>
    <n v="60357.21"/>
    <d v="2018-09-02T00:00:00"/>
    <x v="4"/>
    <x v="1"/>
    <s v="2018"/>
    <x v="1"/>
    <n v="33"/>
    <x v="2294"/>
    <n v="60339.13"/>
    <s v="Australia"/>
    <x v="0"/>
  </r>
  <r>
    <s v="AUD"/>
    <s v="SALES-POS"/>
    <s v="Virginia"/>
    <n v="4362.87"/>
    <d v="2018-09-02T00:00:00"/>
    <x v="4"/>
    <x v="1"/>
    <s v="2018"/>
    <x v="0"/>
    <n v="20"/>
    <x v="2295"/>
    <n v="4350.6099999999997"/>
    <s v="Australia"/>
    <x v="0"/>
  </r>
  <r>
    <s v="AUD"/>
    <s v="SALES-POS"/>
    <s v="Heather"/>
    <n v="2689.21"/>
    <d v="2018-09-02T00:00:00"/>
    <x v="4"/>
    <x v="1"/>
    <s v="2018"/>
    <x v="0"/>
    <n v="41"/>
    <x v="2296"/>
    <n v="2658.71"/>
    <s v="Australia"/>
    <x v="0"/>
  </r>
  <r>
    <s v="AUD"/>
    <s v="SALES-POS"/>
    <s v="Michele"/>
    <n v="4168.47"/>
    <d v="2018-09-02T00:00:00"/>
    <x v="4"/>
    <x v="1"/>
    <s v="2018"/>
    <x v="0"/>
    <n v="30"/>
    <x v="2297"/>
    <n v="4141.91"/>
    <s v="Australia"/>
    <x v="0"/>
  </r>
  <r>
    <s v="AUD"/>
    <s v="SALES-POS"/>
    <s v="Christopher"/>
    <n v="60334.9"/>
    <d v="2018-09-02T00:00:00"/>
    <x v="4"/>
    <x v="1"/>
    <s v="2018"/>
    <x v="1"/>
    <n v="33"/>
    <x v="277"/>
    <n v="60312.590000000004"/>
    <s v="Australia"/>
    <x v="0"/>
  </r>
  <r>
    <s v="AUD"/>
    <s v="SALES-POS"/>
    <s v="Diana"/>
    <n v="1454.82"/>
    <d v="2018-09-02T00:00:00"/>
    <x v="4"/>
    <x v="1"/>
    <s v="2018"/>
    <x v="0"/>
    <n v="26"/>
    <x v="2298"/>
    <n v="1450.54"/>
    <s v="Australia"/>
    <x v="0"/>
  </r>
  <r>
    <s v="AUD"/>
    <s v="SALES-POS"/>
    <s v="Nathaniel"/>
    <n v="5088.6499999999996"/>
    <d v="2018-09-02T00:00:00"/>
    <x v="4"/>
    <x v="1"/>
    <s v="2018"/>
    <x v="1"/>
    <n v="31"/>
    <x v="1031"/>
    <n v="5054.92"/>
    <s v="Australia"/>
    <x v="0"/>
  </r>
  <r>
    <s v="AUD"/>
    <s v="POS"/>
    <s v="Charles"/>
    <n v="6630.94"/>
    <d v="2018-09-02T00:00:00"/>
    <x v="4"/>
    <x v="1"/>
    <s v="2018"/>
    <x v="1"/>
    <n v="18"/>
    <x v="2299"/>
    <n v="6550.04"/>
    <s v="Australia"/>
    <x v="0"/>
  </r>
  <r>
    <s v="AUD"/>
    <s v="POS"/>
    <s v="Michael"/>
    <n v="4129.1899999999996"/>
    <d v="2018-09-02T00:00:00"/>
    <x v="4"/>
    <x v="1"/>
    <s v="2018"/>
    <x v="1"/>
    <n v="44"/>
    <x v="1698"/>
    <n v="4102.8599999999997"/>
    <s v="Australia"/>
    <x v="0"/>
  </r>
  <r>
    <s v="AUD"/>
    <s v="SALES-POS"/>
    <s v="James"/>
    <n v="9512.52"/>
    <d v="2018-09-02T00:00:00"/>
    <x v="4"/>
    <x v="1"/>
    <s v="2018"/>
    <x v="1"/>
    <n v="28"/>
    <x v="317"/>
    <n v="9483.83"/>
    <s v="Australia"/>
    <x v="0"/>
  </r>
  <r>
    <s v="AUD"/>
    <s v="POS"/>
    <s v="Sandra"/>
    <n v="4146.54"/>
    <d v="2018-09-02T00:00:00"/>
    <x v="4"/>
    <x v="1"/>
    <s v="2018"/>
    <x v="0"/>
    <n v="34"/>
    <x v="2300"/>
    <n v="4108.42"/>
    <s v="Australia"/>
    <x v="0"/>
  </r>
  <r>
    <s v="AUD"/>
    <s v="PAYMENT"/>
    <s v="Michael"/>
    <n v="34383.199999999997"/>
    <d v="2018-09-02T00:00:00"/>
    <x v="4"/>
    <x v="1"/>
    <s v="2018"/>
    <x v="1"/>
    <n v="21"/>
    <x v="491"/>
    <n v="34341.199999999997"/>
    <s v="Australia"/>
    <x v="0"/>
  </r>
  <r>
    <s v="AUD"/>
    <s v="POS"/>
    <s v="Ashley"/>
    <n v="8114.87"/>
    <d v="2018-09-02T00:00:00"/>
    <x v="4"/>
    <x v="1"/>
    <s v="2018"/>
    <x v="0"/>
    <n v="25"/>
    <x v="2301"/>
    <n v="8001.11"/>
    <s v="Australia"/>
    <x v="0"/>
  </r>
  <r>
    <s v="AUD"/>
    <s v="POS"/>
    <s v="Diana"/>
    <n v="1446.36"/>
    <d v="2018-09-02T00:00:00"/>
    <x v="4"/>
    <x v="1"/>
    <s v="2018"/>
    <x v="0"/>
    <n v="26"/>
    <x v="1914"/>
    <n v="1437.8999999999999"/>
    <s v="Australia"/>
    <x v="0"/>
  </r>
  <r>
    <s v="AUD"/>
    <s v="SALES-POS"/>
    <s v="Elizabeth"/>
    <n v="28061.47"/>
    <d v="2018-09-02T00:00:00"/>
    <x v="4"/>
    <x v="1"/>
    <s v="2018"/>
    <x v="0"/>
    <n v="50"/>
    <x v="1908"/>
    <n v="28046.84"/>
    <s v="Australia"/>
    <x v="0"/>
  </r>
  <r>
    <s v="AUD"/>
    <s v="POS"/>
    <s v="Michele"/>
    <n v="4147.6400000000003"/>
    <d v="2018-09-02T00:00:00"/>
    <x v="4"/>
    <x v="1"/>
    <s v="2018"/>
    <x v="0"/>
    <n v="30"/>
    <x v="2302"/>
    <n v="4126.8100000000004"/>
    <s v="Australia"/>
    <x v="0"/>
  </r>
  <r>
    <s v="AUD"/>
    <s v="POS"/>
    <s v="Michael"/>
    <n v="1901.53"/>
    <d v="2018-09-02T00:00:00"/>
    <x v="4"/>
    <x v="1"/>
    <s v="2018"/>
    <x v="1"/>
    <n v="38"/>
    <x v="1171"/>
    <n v="1895.09"/>
    <s v="Australia"/>
    <x v="0"/>
  </r>
  <r>
    <s v="AUD"/>
    <s v="SALES-POS"/>
    <s v="Heather"/>
    <n v="2663.48"/>
    <d v="2018-09-02T00:00:00"/>
    <x v="4"/>
    <x v="1"/>
    <s v="2018"/>
    <x v="0"/>
    <n v="41"/>
    <x v="2103"/>
    <n v="2637.75"/>
    <s v="Australia"/>
    <x v="0"/>
  </r>
  <r>
    <s v="AUD"/>
    <s v="POS"/>
    <s v="Diana"/>
    <n v="1434.21"/>
    <d v="2018-09-02T00:00:00"/>
    <x v="4"/>
    <x v="1"/>
    <s v="2018"/>
    <x v="0"/>
    <n v="26"/>
    <x v="837"/>
    <n v="1422.06"/>
    <s v="Australia"/>
    <x v="0"/>
  </r>
  <r>
    <s v="AUD"/>
    <s v="POS"/>
    <s v="Ronald"/>
    <n v="92.66"/>
    <d v="2018-09-02T00:00:00"/>
    <x v="4"/>
    <x v="1"/>
    <s v="2018"/>
    <x v="1"/>
    <n v="25"/>
    <x v="2303"/>
    <n v="86.16"/>
    <s v="Australia"/>
    <x v="0"/>
  </r>
  <r>
    <s v="AUD"/>
    <s v="POS"/>
    <s v="Joseph"/>
    <n v="3025.78"/>
    <d v="2018-09-02T00:00:00"/>
    <x v="4"/>
    <x v="1"/>
    <s v="2018"/>
    <x v="1"/>
    <n v="37"/>
    <x v="2304"/>
    <n v="3004.9300000000003"/>
    <s v="Australia"/>
    <x v="0"/>
  </r>
  <r>
    <s v="AUD"/>
    <s v="PAYMENT"/>
    <s v="Craig"/>
    <n v="36381.93"/>
    <d v="2018-09-02T00:00:00"/>
    <x v="4"/>
    <x v="1"/>
    <s v="2018"/>
    <x v="1"/>
    <n v="28"/>
    <x v="50"/>
    <n v="36353.93"/>
    <s v="Australia"/>
    <x v="0"/>
  </r>
  <r>
    <s v="AUD"/>
    <s v="INTER BANK"/>
    <s v="Ricky"/>
    <n v="8354.32"/>
    <d v="2018-09-02T00:00:00"/>
    <x v="4"/>
    <x v="1"/>
    <s v="2018"/>
    <x v="1"/>
    <n v="43"/>
    <x v="476"/>
    <n v="8323.32"/>
    <s v="Australia"/>
    <x v="0"/>
  </r>
  <r>
    <s v="AUD"/>
    <s v="INTER BANK"/>
    <s v="Emily"/>
    <n v="30406.74"/>
    <d v="2018-09-02T00:00:00"/>
    <x v="4"/>
    <x v="1"/>
    <s v="2018"/>
    <x v="0"/>
    <n v="43"/>
    <x v="356"/>
    <n v="30368.74"/>
    <s v="Australia"/>
    <x v="0"/>
  </r>
  <r>
    <s v="AUD"/>
    <s v="PAYMENT"/>
    <s v="James"/>
    <n v="9478.52"/>
    <d v="2018-09-02T00:00:00"/>
    <x v="4"/>
    <x v="1"/>
    <s v="2018"/>
    <x v="1"/>
    <n v="28"/>
    <x v="40"/>
    <n v="9444.52"/>
    <s v="Australia"/>
    <x v="0"/>
  </r>
  <r>
    <s v="AUD"/>
    <s v="SALES-POS"/>
    <s v="Jessica"/>
    <n v="20878.68"/>
    <d v="2018-09-02T00:00:00"/>
    <x v="4"/>
    <x v="1"/>
    <s v="2018"/>
    <x v="0"/>
    <n v="34"/>
    <x v="2305"/>
    <n v="20870.46"/>
    <s v="Australia"/>
    <x v="0"/>
  </r>
  <r>
    <s v="AUD"/>
    <s v="POS"/>
    <s v="Joseph"/>
    <n v="3018.05"/>
    <d v="2018-09-02T00:00:00"/>
    <x v="4"/>
    <x v="1"/>
    <s v="2018"/>
    <x v="1"/>
    <n v="37"/>
    <x v="2306"/>
    <n v="3010.32"/>
    <s v="Australia"/>
    <x v="0"/>
  </r>
  <r>
    <s v="AUD"/>
    <s v="POS"/>
    <s v="Susan"/>
    <n v="4759.28"/>
    <d v="2018-09-02T00:00:00"/>
    <x v="4"/>
    <x v="1"/>
    <s v="2018"/>
    <x v="0"/>
    <n v="19"/>
    <x v="1220"/>
    <n v="4743.74"/>
    <s v="Australia"/>
    <x v="0"/>
  </r>
  <r>
    <s v="AUD"/>
    <s v="SALES-POS"/>
    <s v="Edward"/>
    <n v="6351.96"/>
    <d v="2018-09-02T00:00:00"/>
    <x v="4"/>
    <x v="1"/>
    <s v="2018"/>
    <x v="1"/>
    <n v="19"/>
    <x v="2307"/>
    <n v="6341.9800000000005"/>
    <s v="Australia"/>
    <x v="0"/>
  </r>
  <r>
    <s v="AUD"/>
    <s v="SALES-POS"/>
    <s v="Daniel"/>
    <n v="5713.98"/>
    <d v="2018-09-02T00:00:00"/>
    <x v="4"/>
    <x v="1"/>
    <s v="2018"/>
    <x v="1"/>
    <n v="22"/>
    <x v="1777"/>
    <n v="5709.24"/>
    <s v="Australia"/>
    <x v="0"/>
  </r>
  <r>
    <s v="AUD"/>
    <s v="POS"/>
    <s v="Kaitlyn"/>
    <n v="2728.76"/>
    <d v="2018-09-02T00:00:00"/>
    <x v="4"/>
    <x v="1"/>
    <s v="2018"/>
    <x v="0"/>
    <n v="21"/>
    <x v="2158"/>
    <n v="2722.5800000000004"/>
    <s v="Australia"/>
    <x v="0"/>
  </r>
  <r>
    <s v="AUD"/>
    <s v="SALES-POS"/>
    <s v="Kaitlyn"/>
    <n v="2716.41"/>
    <d v="2018-09-02T00:00:00"/>
    <x v="4"/>
    <x v="1"/>
    <s v="2018"/>
    <x v="0"/>
    <n v="21"/>
    <x v="2308"/>
    <n v="2704.06"/>
    <s v="Australia"/>
    <x v="0"/>
  </r>
  <r>
    <s v="AUD"/>
    <s v="PAYMENT"/>
    <s v="Edward"/>
    <n v="6314.96"/>
    <d v="2018-09-02T00:00:00"/>
    <x v="4"/>
    <x v="1"/>
    <s v="2018"/>
    <x v="1"/>
    <n v="19"/>
    <x v="214"/>
    <n v="6277.96"/>
    <s v="Australia"/>
    <x v="0"/>
  </r>
  <r>
    <s v="AUD"/>
    <s v="SALES-POS"/>
    <s v="Jessica"/>
    <n v="1149.27"/>
    <d v="2018-09-02T00:00:00"/>
    <x v="4"/>
    <x v="1"/>
    <s v="2018"/>
    <x v="0"/>
    <n v="21"/>
    <x v="2309"/>
    <n v="1136.43"/>
    <s v="Australia"/>
    <x v="0"/>
  </r>
  <r>
    <s v="AUD"/>
    <s v="POS"/>
    <s v="Darren"/>
    <n v="9021.51"/>
    <d v="2018-09-02T00:00:00"/>
    <x v="4"/>
    <x v="1"/>
    <s v="2018"/>
    <x v="1"/>
    <n v="20"/>
    <x v="1441"/>
    <n v="8997.75"/>
    <s v="Australia"/>
    <x v="0"/>
  </r>
  <r>
    <s v="AUD"/>
    <s v="POS"/>
    <s v="Daniel"/>
    <n v="5657.92"/>
    <d v="2018-09-02T00:00:00"/>
    <x v="4"/>
    <x v="1"/>
    <s v="2018"/>
    <x v="1"/>
    <n v="22"/>
    <x v="2310"/>
    <n v="5601.86"/>
    <s v="Australia"/>
    <x v="0"/>
  </r>
  <r>
    <s v="AUD"/>
    <s v="INTER BANK"/>
    <s v="Isaiah"/>
    <n v="12322.1"/>
    <d v="2018-09-02T00:00:00"/>
    <x v="4"/>
    <x v="1"/>
    <s v="2018"/>
    <x v="1"/>
    <n v="23"/>
    <x v="178"/>
    <n v="12205.1"/>
    <s v="Australia"/>
    <x v="0"/>
  </r>
  <r>
    <s v="AUD"/>
    <s v="POS"/>
    <s v="Susan"/>
    <n v="4725.26"/>
    <d v="2018-09-02T00:00:00"/>
    <x v="4"/>
    <x v="1"/>
    <s v="2018"/>
    <x v="0"/>
    <n v="19"/>
    <x v="2311"/>
    <n v="4691.24"/>
    <s v="Australia"/>
    <x v="0"/>
  </r>
  <r>
    <s v="AUD"/>
    <s v="SALES-POS"/>
    <s v="Edward"/>
    <n v="6291.5"/>
    <d v="2018-09-02T00:00:00"/>
    <x v="4"/>
    <x v="1"/>
    <s v="2018"/>
    <x v="1"/>
    <n v="19"/>
    <x v="634"/>
    <n v="6268.04"/>
    <s v="Australia"/>
    <x v="0"/>
  </r>
  <r>
    <s v="AUD"/>
    <s v="SALES-POS"/>
    <s v="Michael"/>
    <n v="1855.51"/>
    <d v="2018-09-02T00:00:00"/>
    <x v="4"/>
    <x v="1"/>
    <s v="2018"/>
    <x v="1"/>
    <n v="38"/>
    <x v="2312"/>
    <n v="1809.49"/>
    <s v="Australia"/>
    <x v="0"/>
  </r>
  <r>
    <s v="AUD"/>
    <s v="SALES-POS"/>
    <s v="Michael"/>
    <n v="1834.58"/>
    <d v="2018-09-02T00:00:00"/>
    <x v="4"/>
    <x v="1"/>
    <s v="2018"/>
    <x v="1"/>
    <n v="38"/>
    <x v="1950"/>
    <n v="1813.6499999999999"/>
    <s v="Australia"/>
    <x v="0"/>
  </r>
  <r>
    <s v="AUD"/>
    <s v="INTER BANK"/>
    <s v="Charles"/>
    <n v="6590.94"/>
    <d v="2018-09-02T00:00:00"/>
    <x v="4"/>
    <x v="1"/>
    <s v="2018"/>
    <x v="1"/>
    <n v="18"/>
    <x v="257"/>
    <n v="6550.94"/>
    <s v="Australia"/>
    <x v="0"/>
  </r>
  <r>
    <s v="AUD"/>
    <s v="POS"/>
    <s v="Daniel"/>
    <n v="5494.37"/>
    <d v="2018-09-02T00:00:00"/>
    <x v="4"/>
    <x v="1"/>
    <s v="2018"/>
    <x v="1"/>
    <n v="22"/>
    <x v="2313"/>
    <n v="5330.82"/>
    <s v="Australia"/>
    <x v="0"/>
  </r>
  <r>
    <s v="AUD"/>
    <s v="POS"/>
    <s v="Ronald"/>
    <n v="87.06"/>
    <d v="2018-09-02T00:00:00"/>
    <x v="4"/>
    <x v="1"/>
    <s v="2018"/>
    <x v="1"/>
    <n v="25"/>
    <x v="2314"/>
    <n v="81.460000000000008"/>
    <s v="Australia"/>
    <x v="0"/>
  </r>
  <r>
    <s v="AUD"/>
    <s v="SALES-POS"/>
    <s v="Kaitlyn"/>
    <n v="2660.06"/>
    <d v="2018-09-02T00:00:00"/>
    <x v="4"/>
    <x v="1"/>
    <s v="2018"/>
    <x v="0"/>
    <n v="21"/>
    <x v="2315"/>
    <n v="2603.71"/>
    <s v="Australia"/>
    <x v="0"/>
  </r>
  <r>
    <s v="AUD"/>
    <s v="POS"/>
    <s v="Kaitlyn"/>
    <n v="2612.73"/>
    <d v="2018-09-02T00:00:00"/>
    <x v="4"/>
    <x v="1"/>
    <s v="2018"/>
    <x v="0"/>
    <n v="21"/>
    <x v="2316"/>
    <n v="2565.4"/>
    <s v="Australia"/>
    <x v="0"/>
  </r>
  <r>
    <s v="AUD"/>
    <s v="POS"/>
    <s v="Michelle"/>
    <n v="6676.05"/>
    <d v="2018-09-02T00:00:00"/>
    <x v="4"/>
    <x v="1"/>
    <s v="2018"/>
    <x v="0"/>
    <n v="19"/>
    <x v="1910"/>
    <n v="6657.7300000000005"/>
    <s v="Australia"/>
    <x v="0"/>
  </r>
  <r>
    <s v="AUD"/>
    <s v="POS"/>
    <s v="Christopher"/>
    <n v="60310.07"/>
    <d v="2018-09-02T00:00:00"/>
    <x v="4"/>
    <x v="1"/>
    <s v="2018"/>
    <x v="1"/>
    <n v="33"/>
    <x v="2317"/>
    <n v="60285.24"/>
    <s v="Australia"/>
    <x v="0"/>
  </r>
  <r>
    <s v="AUD"/>
    <s v="SALES-POS"/>
    <s v="Virginia"/>
    <n v="4357.3"/>
    <d v="2018-09-02T00:00:00"/>
    <x v="4"/>
    <x v="1"/>
    <s v="2018"/>
    <x v="0"/>
    <n v="20"/>
    <x v="2318"/>
    <n v="4351.7300000000005"/>
    <s v="Australia"/>
    <x v="0"/>
  </r>
  <r>
    <s v="AUD"/>
    <s v="POS"/>
    <s v="Michael"/>
    <n v="45778.89"/>
    <d v="2018-09-02T00:00:00"/>
    <x v="4"/>
    <x v="1"/>
    <s v="2018"/>
    <x v="1"/>
    <n v="22"/>
    <x v="2319"/>
    <n v="45723.11"/>
    <s v="Australia"/>
    <x v="0"/>
  </r>
  <r>
    <s v="AUD"/>
    <s v="POS"/>
    <s v="Nathaniel"/>
    <n v="5083.29"/>
    <d v="2018-09-02T00:00:00"/>
    <x v="4"/>
    <x v="1"/>
    <s v="2018"/>
    <x v="1"/>
    <n v="31"/>
    <x v="2320"/>
    <n v="5077.93"/>
    <s v="Australia"/>
    <x v="0"/>
  </r>
  <r>
    <s v="AUD"/>
    <s v="SALES-POS"/>
    <s v="Tyler"/>
    <n v="4731.97"/>
    <d v="2018-09-02T00:00:00"/>
    <x v="4"/>
    <x v="1"/>
    <s v="2018"/>
    <x v="1"/>
    <n v="69"/>
    <x v="2321"/>
    <n v="4567.6000000000004"/>
    <s v="Australia"/>
    <x v="0"/>
  </r>
  <r>
    <s v="AUD"/>
    <s v="POS"/>
    <s v="Virginia"/>
    <n v="4337.62"/>
    <d v="2018-09-02T00:00:00"/>
    <x v="4"/>
    <x v="1"/>
    <s v="2018"/>
    <x v="0"/>
    <n v="20"/>
    <x v="2322"/>
    <n v="4317.9399999999996"/>
    <s v="Australia"/>
    <x v="0"/>
  </r>
  <r>
    <s v="AUD"/>
    <s v="POS"/>
    <s v="Susan"/>
    <n v="4615.75"/>
    <d v="2018-09-02T00:00:00"/>
    <x v="4"/>
    <x v="1"/>
    <s v="2018"/>
    <x v="0"/>
    <n v="19"/>
    <x v="55"/>
    <n v="4506.24"/>
    <s v="Australia"/>
    <x v="0"/>
  </r>
  <r>
    <s v="AUD"/>
    <s v="INTER BANK"/>
    <s v="Robin"/>
    <n v="4582.4799999999996"/>
    <d v="2018-09-02T00:00:00"/>
    <x v="4"/>
    <x v="1"/>
    <s v="2018"/>
    <x v="0"/>
    <n v="34"/>
    <x v="1906"/>
    <n v="4457.4799999999996"/>
    <s v="Australia"/>
    <x v="0"/>
  </r>
  <r>
    <s v="AUD"/>
    <s v="PAYMENT"/>
    <s v="Isaiah"/>
    <n v="12141.1"/>
    <d v="2018-09-02T00:00:00"/>
    <x v="4"/>
    <x v="1"/>
    <s v="2018"/>
    <x v="1"/>
    <n v="23"/>
    <x v="212"/>
    <n v="11960.1"/>
    <s v="Australia"/>
    <x v="0"/>
  </r>
  <r>
    <s v="AUD"/>
    <s v="PAYMENT"/>
    <s v="Jacqueline"/>
    <n v="6400.51"/>
    <d v="2018-09-02T00:00:00"/>
    <x v="4"/>
    <x v="1"/>
    <s v="2018"/>
    <x v="0"/>
    <n v="30"/>
    <x v="16"/>
    <n v="6378.51"/>
    <s v="Australia"/>
    <x v="0"/>
  </r>
  <r>
    <s v="AUD"/>
    <s v="SALES-POS"/>
    <s v="Virginia"/>
    <n v="4312.38"/>
    <d v="2018-09-02T00:00:00"/>
    <x v="4"/>
    <x v="1"/>
    <s v="2018"/>
    <x v="0"/>
    <n v="20"/>
    <x v="1627"/>
    <n v="4287.1400000000003"/>
    <s v="Australia"/>
    <x v="0"/>
  </r>
  <r>
    <s v="AUD"/>
    <s v="SALES-POS"/>
    <s v="Fernando"/>
    <n v="8660.7099999999991"/>
    <d v="2018-09-02T00:00:00"/>
    <x v="4"/>
    <x v="1"/>
    <s v="2018"/>
    <x v="1"/>
    <n v="19"/>
    <x v="1252"/>
    <n v="8630.9499999999989"/>
    <s v="Australia"/>
    <x v="0"/>
  </r>
  <r>
    <s v="AUD"/>
    <s v="SALES-POS"/>
    <s v="Mary"/>
    <n v="2313.94"/>
    <d v="2018-09-02T00:00:00"/>
    <x v="4"/>
    <x v="1"/>
    <s v="2018"/>
    <x v="0"/>
    <n v="64"/>
    <x v="2323"/>
    <n v="2284.44"/>
    <s v="Australia"/>
    <x v="0"/>
  </r>
  <r>
    <s v="AUD"/>
    <s v="POS"/>
    <s v="Michael"/>
    <n v="45763.71"/>
    <d v="2018-09-02T00:00:00"/>
    <x v="4"/>
    <x v="1"/>
    <s v="2018"/>
    <x v="1"/>
    <n v="22"/>
    <x v="1181"/>
    <n v="45748.53"/>
    <s v="Australia"/>
    <x v="0"/>
  </r>
  <r>
    <s v="AUD"/>
    <s v="PAYMENT"/>
    <s v="Nathaniel"/>
    <n v="5038.29"/>
    <d v="2018-09-02T00:00:00"/>
    <x v="4"/>
    <x v="1"/>
    <s v="2018"/>
    <x v="1"/>
    <n v="31"/>
    <x v="344"/>
    <n v="4993.29"/>
    <s v="Australia"/>
    <x v="0"/>
  </r>
  <r>
    <s v="AUD"/>
    <s v="PAYMENT"/>
    <s v="Kaitlyn"/>
    <n v="2477.73"/>
    <d v="2018-09-02T00:00:00"/>
    <x v="4"/>
    <x v="1"/>
    <s v="2018"/>
    <x v="0"/>
    <n v="21"/>
    <x v="222"/>
    <n v="2342.73"/>
    <s v="Australia"/>
    <x v="0"/>
  </r>
  <r>
    <s v="AUD"/>
    <s v="POS"/>
    <s v="Daniel"/>
    <n v="5479.91"/>
    <d v="2018-09-02T00:00:00"/>
    <x v="4"/>
    <x v="1"/>
    <s v="2018"/>
    <x v="1"/>
    <n v="22"/>
    <x v="747"/>
    <n v="5465.45"/>
    <s v="Australia"/>
    <x v="0"/>
  </r>
  <r>
    <s v="AUD"/>
    <s v="SALES-POS"/>
    <s v="Jessica"/>
    <n v="1141.43"/>
    <d v="2018-09-02T00:00:00"/>
    <x v="4"/>
    <x v="1"/>
    <s v="2018"/>
    <x v="0"/>
    <n v="21"/>
    <x v="971"/>
    <n v="1133.5900000000001"/>
    <s v="Australia"/>
    <x v="0"/>
  </r>
  <r>
    <s v="AUD"/>
    <s v="PAYMENT"/>
    <s v="Marissa"/>
    <n v="7114"/>
    <d v="2018-09-02T00:00:00"/>
    <x v="4"/>
    <x v="1"/>
    <s v="2018"/>
    <x v="0"/>
    <n v="23"/>
    <x v="135"/>
    <n v="7096"/>
    <s v="Australia"/>
    <x v="0"/>
  </r>
  <r>
    <s v="AUD"/>
    <s v="INTER BANK"/>
    <s v="Charles"/>
    <n v="6563.94"/>
    <d v="2018-09-02T00:00:00"/>
    <x v="4"/>
    <x v="1"/>
    <s v="2018"/>
    <x v="1"/>
    <n v="18"/>
    <x v="10"/>
    <n v="6536.94"/>
    <s v="Australia"/>
    <x v="0"/>
  </r>
  <r>
    <s v="AUD"/>
    <s v="SALES-POS"/>
    <s v="Virginia"/>
    <n v="4301.09"/>
    <d v="2018-09-02T00:00:00"/>
    <x v="4"/>
    <x v="1"/>
    <s v="2018"/>
    <x v="0"/>
    <n v="20"/>
    <x v="309"/>
    <n v="4289.8"/>
    <s v="Australia"/>
    <x v="0"/>
  </r>
  <r>
    <s v="AUD"/>
    <s v="POS"/>
    <s v="Christopher"/>
    <n v="8875.92"/>
    <d v="2018-09-02T00:00:00"/>
    <x v="4"/>
    <x v="1"/>
    <s v="2018"/>
    <x v="1"/>
    <n v="35"/>
    <x v="1436"/>
    <n v="8840.89"/>
    <s v="Australia"/>
    <x v="0"/>
  </r>
  <r>
    <s v="AUD"/>
    <s v="SALES-POS"/>
    <s v="Tyler"/>
    <n v="5040.28"/>
    <d v="2018-09-02T00:00:00"/>
    <x v="4"/>
    <x v="1"/>
    <s v="2018"/>
    <x v="1"/>
    <n v="44"/>
    <x v="1907"/>
    <n v="5006.3499999999995"/>
    <s v="Australia"/>
    <x v="0"/>
  </r>
  <r>
    <s v="AUD"/>
    <s v="POS"/>
    <s v="Jessica"/>
    <n v="20835.900000000001"/>
    <d v="2018-09-02T00:00:00"/>
    <x v="4"/>
    <x v="1"/>
    <s v="2018"/>
    <x v="0"/>
    <n v="34"/>
    <x v="1169"/>
    <n v="20793.120000000003"/>
    <s v="Australia"/>
    <x v="0"/>
  </r>
  <r>
    <s v="AUD"/>
    <s v="SALES-POS"/>
    <s v="Michele"/>
    <n v="4134.2"/>
    <d v="2018-09-02T00:00:00"/>
    <x v="4"/>
    <x v="1"/>
    <s v="2018"/>
    <x v="0"/>
    <n v="30"/>
    <x v="2197"/>
    <n v="4120.76"/>
    <s v="Australia"/>
    <x v="0"/>
  </r>
  <r>
    <s v="AUD"/>
    <s v="PAYMENT"/>
    <s v="Kenneth"/>
    <n v="7371.46"/>
    <d v="2018-09-02T00:00:00"/>
    <x v="4"/>
    <x v="1"/>
    <s v="2018"/>
    <x v="1"/>
    <n v="29"/>
    <x v="105"/>
    <n v="7323.46"/>
    <s v="Australia"/>
    <x v="0"/>
  </r>
  <r>
    <s v="AUD"/>
    <s v="PAYMENT"/>
    <s v="Donald"/>
    <n v="3529.19"/>
    <d v="2018-09-02T00:00:00"/>
    <x v="4"/>
    <x v="1"/>
    <s v="2018"/>
    <x v="1"/>
    <n v="22"/>
    <x v="232"/>
    <n v="3334.19"/>
    <s v="Australia"/>
    <x v="0"/>
  </r>
  <r>
    <s v="AUD"/>
    <s v="PAYMENT"/>
    <s v="Scott"/>
    <n v="2680.83"/>
    <d v="2018-09-02T00:00:00"/>
    <x v="4"/>
    <x v="1"/>
    <s v="2018"/>
    <x v="1"/>
    <n v="23"/>
    <x v="491"/>
    <n v="2638.83"/>
    <s v="Australia"/>
    <x v="0"/>
  </r>
  <r>
    <s v="AUD"/>
    <s v="SALES-POS"/>
    <s v="Tyler"/>
    <n v="4674.18"/>
    <d v="2018-09-02T00:00:00"/>
    <x v="4"/>
    <x v="1"/>
    <s v="2018"/>
    <x v="1"/>
    <n v="69"/>
    <x v="1939"/>
    <n v="4616.3900000000003"/>
    <s v="Australia"/>
    <x v="0"/>
  </r>
  <r>
    <s v="AUD"/>
    <s v="SALES-POS"/>
    <s v="Scott"/>
    <n v="2722.83"/>
    <d v="2018-09-02T00:00:00"/>
    <x v="4"/>
    <x v="1"/>
    <s v="2018"/>
    <x v="1"/>
    <n v="23"/>
    <x v="2324"/>
    <n v="2688.98"/>
    <s v="Australia"/>
    <x v="0"/>
  </r>
  <r>
    <s v="AUD"/>
    <s v="POS"/>
    <s v="Renee"/>
    <n v="20988.21"/>
    <d v="2018-09-02T00:00:00"/>
    <x v="4"/>
    <x v="1"/>
    <s v="2018"/>
    <x v="0"/>
    <n v="38"/>
    <x v="1059"/>
    <n v="20964.009999999998"/>
    <s v="Australia"/>
    <x v="0"/>
  </r>
  <r>
    <s v="AUD"/>
    <s v="POS"/>
    <s v="Kenneth"/>
    <n v="7419.46"/>
    <d v="2018-09-02T00:00:00"/>
    <x v="4"/>
    <x v="1"/>
    <s v="2018"/>
    <x v="1"/>
    <n v="29"/>
    <x v="1666"/>
    <n v="7400.03"/>
    <s v="Australia"/>
    <x v="0"/>
  </r>
  <r>
    <s v="AUD"/>
    <s v="SALES-POS"/>
    <s v="Natasha"/>
    <n v="192768.92"/>
    <d v="2018-09-02T00:00:00"/>
    <x v="4"/>
    <x v="1"/>
    <s v="2018"/>
    <x v="0"/>
    <n v="40"/>
    <x v="2325"/>
    <n v="192747.55000000002"/>
    <s v="Australia"/>
    <x v="0"/>
  </r>
  <r>
    <s v="AUD"/>
    <s v="POS"/>
    <s v="Ryan"/>
    <n v="2730.77"/>
    <d v="2018-09-02T00:00:00"/>
    <x v="4"/>
    <x v="1"/>
    <s v="2018"/>
    <x v="1"/>
    <n v="31"/>
    <x v="1788"/>
    <n v="2716.64"/>
    <s v="Australia"/>
    <x v="0"/>
  </r>
  <r>
    <s v="AUD"/>
    <s v="POS"/>
    <s v="Tyler"/>
    <n v="5018.3599999999997"/>
    <d v="2018-09-02T00:00:00"/>
    <x v="4"/>
    <x v="1"/>
    <s v="2018"/>
    <x v="1"/>
    <n v="44"/>
    <x v="1264"/>
    <n v="4996.4399999999996"/>
    <s v="Australia"/>
    <x v="0"/>
  </r>
  <r>
    <s v="AUD"/>
    <s v="PAYMENT"/>
    <s v="Michael"/>
    <n v="45677.71"/>
    <d v="2018-09-02T00:00:00"/>
    <x v="4"/>
    <x v="1"/>
    <s v="2018"/>
    <x v="1"/>
    <n v="22"/>
    <x v="236"/>
    <n v="45591.71"/>
    <s v="Australia"/>
    <x v="0"/>
  </r>
  <r>
    <s v="AUD"/>
    <s v="PAYMENT"/>
    <s v="Lori"/>
    <n v="2009.47"/>
    <d v="2018-09-02T00:00:00"/>
    <x v="4"/>
    <x v="1"/>
    <s v="2018"/>
    <x v="0"/>
    <n v="18"/>
    <x v="95"/>
    <n v="1959.47"/>
    <s v="Australia"/>
    <x v="0"/>
  </r>
  <r>
    <s v="AUD"/>
    <s v="POS"/>
    <s v="Tiffany"/>
    <n v="4269.26"/>
    <d v="2018-09-02T00:00:00"/>
    <x v="4"/>
    <x v="1"/>
    <s v="2018"/>
    <x v="0"/>
    <n v="25"/>
    <x v="756"/>
    <n v="4258.1400000000003"/>
    <s v="Australia"/>
    <x v="0"/>
  </r>
  <r>
    <s v="AUD"/>
    <s v="POS"/>
    <s v="Donald"/>
    <n v="3505.73"/>
    <d v="2018-09-02T00:00:00"/>
    <x v="4"/>
    <x v="1"/>
    <s v="2018"/>
    <x v="1"/>
    <n v="22"/>
    <x v="634"/>
    <n v="3482.27"/>
    <s v="Australia"/>
    <x v="0"/>
  </r>
  <r>
    <s v="AUD"/>
    <s v="SALES-POS"/>
    <s v="Ashley"/>
    <n v="8093.9"/>
    <d v="2018-09-02T00:00:00"/>
    <x v="4"/>
    <x v="1"/>
    <s v="2018"/>
    <x v="0"/>
    <n v="25"/>
    <x v="2326"/>
    <n v="8072.9299999999994"/>
    <s v="Australia"/>
    <x v="0"/>
  </r>
  <r>
    <s v="AUD"/>
    <s v="SALES-POS"/>
    <s v="Scott"/>
    <n v="2662.42"/>
    <d v="2018-09-02T00:00:00"/>
    <x v="4"/>
    <x v="1"/>
    <s v="2018"/>
    <x v="1"/>
    <n v="23"/>
    <x v="1160"/>
    <n v="2644.01"/>
    <s v="Australia"/>
    <x v="0"/>
  </r>
  <r>
    <s v="AUD"/>
    <s v="SALES-POS"/>
    <s v="Christopher"/>
    <n v="8838.93"/>
    <d v="2018-09-02T00:00:00"/>
    <x v="4"/>
    <x v="1"/>
    <s v="2018"/>
    <x v="1"/>
    <n v="35"/>
    <x v="2327"/>
    <n v="8801.94"/>
    <s v="Australia"/>
    <x v="0"/>
  </r>
  <r>
    <s v="AUD"/>
    <s v="SALES-POS"/>
    <s v="Ryan"/>
    <n v="36535.78"/>
    <d v="2018-09-02T00:00:00"/>
    <x v="4"/>
    <x v="1"/>
    <s v="2018"/>
    <x v="1"/>
    <n v="38"/>
    <x v="1182"/>
    <n v="36513.32"/>
    <s v="Australia"/>
    <x v="0"/>
  </r>
  <r>
    <s v="AUD"/>
    <s v="POS"/>
    <s v="Heather"/>
    <n v="2564.7199999999998"/>
    <d v="2018-09-02T00:00:00"/>
    <x v="4"/>
    <x v="1"/>
    <s v="2018"/>
    <x v="0"/>
    <n v="41"/>
    <x v="2328"/>
    <n v="2465.9599999999996"/>
    <s v="Australia"/>
    <x v="0"/>
  </r>
  <r>
    <s v="AUD"/>
    <s v="POS"/>
    <s v="Joseph"/>
    <n v="3009.8"/>
    <d v="2018-09-02T00:00:00"/>
    <x v="4"/>
    <x v="1"/>
    <s v="2018"/>
    <x v="1"/>
    <n v="37"/>
    <x v="2329"/>
    <n v="3001.55"/>
    <s v="Australia"/>
    <x v="0"/>
  </r>
  <r>
    <s v="AUD"/>
    <s v="SALES-POS"/>
    <s v="Tiffany"/>
    <n v="4238.3900000000003"/>
    <d v="2018-09-02T00:00:00"/>
    <x v="4"/>
    <x v="1"/>
    <s v="2018"/>
    <x v="0"/>
    <n v="25"/>
    <x v="1374"/>
    <n v="4207.5200000000004"/>
    <s v="Australia"/>
    <x v="0"/>
  </r>
  <r>
    <s v="AUD"/>
    <s v="SALES-POS"/>
    <s v="Abigail"/>
    <n v="8397.98"/>
    <d v="2018-09-02T00:00:00"/>
    <x v="4"/>
    <x v="1"/>
    <s v="2018"/>
    <x v="0"/>
    <n v="40"/>
    <x v="2330"/>
    <n v="8263.5299999999988"/>
    <s v="Australia"/>
    <x v="0"/>
  </r>
  <r>
    <s v="AUD"/>
    <s v="PAYMENT"/>
    <s v="Michael"/>
    <n v="7038.16"/>
    <d v="2018-09-02T00:00:00"/>
    <x v="4"/>
    <x v="1"/>
    <s v="2018"/>
    <x v="1"/>
    <n v="40"/>
    <x v="13"/>
    <n v="7013.16"/>
    <s v="Australia"/>
    <x v="0"/>
  </r>
  <r>
    <s v="AUD"/>
    <s v="INTER BANK"/>
    <s v="Heather"/>
    <n v="2435.85"/>
    <d v="2018-09-02T00:00:00"/>
    <x v="4"/>
    <x v="1"/>
    <s v="2018"/>
    <x v="0"/>
    <n v="41"/>
    <x v="241"/>
    <n v="2326.85"/>
    <s v="Australia"/>
    <x v="0"/>
  </r>
  <r>
    <s v="AUD"/>
    <s v="PAYMENT"/>
    <s v="Cindy"/>
    <n v="7118.85"/>
    <d v="2018-09-02T00:00:00"/>
    <x v="4"/>
    <x v="1"/>
    <s v="2018"/>
    <x v="0"/>
    <n v="19"/>
    <x v="242"/>
    <n v="7010.85"/>
    <s v="Australia"/>
    <x v="0"/>
  </r>
  <r>
    <s v="AUD"/>
    <s v="SALES-POS"/>
    <s v="Michael"/>
    <n v="45663.09"/>
    <d v="2018-09-02T00:00:00"/>
    <x v="4"/>
    <x v="1"/>
    <s v="2018"/>
    <x v="1"/>
    <n v="22"/>
    <x v="421"/>
    <n v="45648.469999999994"/>
    <s v="Australia"/>
    <x v="0"/>
  </r>
  <r>
    <s v="AUD"/>
    <s v="SALES-POS"/>
    <s v="Fernando"/>
    <n v="8614.51"/>
    <d v="2018-09-02T00:00:00"/>
    <x v="4"/>
    <x v="1"/>
    <s v="2018"/>
    <x v="1"/>
    <n v="19"/>
    <x v="2331"/>
    <n v="8568.31"/>
    <s v="Australia"/>
    <x v="0"/>
  </r>
  <r>
    <s v="AUD"/>
    <s v="SALES-POS"/>
    <s v="Heather"/>
    <n v="2544.85"/>
    <d v="2018-09-02T00:00:00"/>
    <x v="4"/>
    <x v="1"/>
    <s v="2018"/>
    <x v="0"/>
    <n v="41"/>
    <x v="2034"/>
    <n v="2524.98"/>
    <s v="Australia"/>
    <x v="0"/>
  </r>
  <r>
    <s v="AUD"/>
    <s v="SALES-POS"/>
    <s v="Susan"/>
    <n v="4588.54"/>
    <d v="2018-09-02T00:00:00"/>
    <x v="4"/>
    <x v="1"/>
    <s v="2018"/>
    <x v="0"/>
    <n v="19"/>
    <x v="2332"/>
    <n v="4561.33"/>
    <s v="Australia"/>
    <x v="0"/>
  </r>
  <r>
    <s v="AUD"/>
    <s v="PAYMENT"/>
    <s v="Michael"/>
    <n v="1732.58"/>
    <d v="2018-09-02T00:00:00"/>
    <x v="4"/>
    <x v="1"/>
    <s v="2018"/>
    <x v="1"/>
    <n v="38"/>
    <x v="1309"/>
    <n v="1630.58"/>
    <s v="Australia"/>
    <x v="0"/>
  </r>
  <r>
    <s v="AUD"/>
    <s v="SALES-POS"/>
    <s v="Edward"/>
    <n v="6280.07"/>
    <d v="2018-09-02T00:00:00"/>
    <x v="4"/>
    <x v="1"/>
    <s v="2018"/>
    <x v="1"/>
    <n v="19"/>
    <x v="833"/>
    <n v="6268.6399999999994"/>
    <s v="Australia"/>
    <x v="0"/>
  </r>
  <r>
    <s v="AUD"/>
    <s v="SALES-POS"/>
    <s v="Kimberly"/>
    <n v="2016.27"/>
    <d v="2018-09-02T00:00:00"/>
    <x v="4"/>
    <x v="1"/>
    <s v="2018"/>
    <x v="0"/>
    <n v="24"/>
    <x v="2333"/>
    <n v="1988.6"/>
    <s v="Australia"/>
    <x v="0"/>
  </r>
  <r>
    <s v="AUD"/>
    <s v="SALES-POS"/>
    <s v="Michelle"/>
    <n v="6664.45"/>
    <d v="2018-09-02T00:00:00"/>
    <x v="4"/>
    <x v="1"/>
    <s v="2018"/>
    <x v="0"/>
    <n v="19"/>
    <x v="2268"/>
    <n v="6652.8499999999995"/>
    <s v="Australia"/>
    <x v="0"/>
  </r>
  <r>
    <s v="AUD"/>
    <s v="POS"/>
    <s v="Joseph"/>
    <n v="2989.91"/>
    <d v="2018-09-03T00:00:00"/>
    <x v="5"/>
    <x v="1"/>
    <s v="2018"/>
    <x v="1"/>
    <n v="37"/>
    <x v="2334"/>
    <n v="2970.02"/>
    <s v="Australia"/>
    <x v="0"/>
  </r>
  <r>
    <s v="AUD"/>
    <s v="INTER BANK"/>
    <s v="Matthew"/>
    <n v="10536.36"/>
    <d v="2018-09-03T00:00:00"/>
    <x v="5"/>
    <x v="1"/>
    <s v="2018"/>
    <x v="1"/>
    <n v="39"/>
    <x v="92"/>
    <n v="10503.36"/>
    <s v="Australia"/>
    <x v="0"/>
  </r>
  <r>
    <s v="AUD"/>
    <s v="INTER BANK"/>
    <s v="Susan"/>
    <n v="4564.54"/>
    <d v="2018-09-03T00:00:00"/>
    <x v="5"/>
    <x v="1"/>
    <s v="2018"/>
    <x v="0"/>
    <n v="19"/>
    <x v="164"/>
    <n v="4540.54"/>
    <s v="Australia"/>
    <x v="0"/>
  </r>
  <r>
    <s v="AUD"/>
    <s v="SALES-POS"/>
    <s v="Kaitlyn"/>
    <n v="2451.23"/>
    <d v="2018-09-03T00:00:00"/>
    <x v="5"/>
    <x v="1"/>
    <s v="2018"/>
    <x v="0"/>
    <n v="21"/>
    <x v="1872"/>
    <n v="2424.73"/>
    <s v="Australia"/>
    <x v="0"/>
  </r>
  <r>
    <s v="AUD"/>
    <s v="PAYMENT"/>
    <s v="Michele"/>
    <n v="4068.2"/>
    <d v="2018-09-03T00:00:00"/>
    <x v="5"/>
    <x v="1"/>
    <s v="2018"/>
    <x v="0"/>
    <n v="30"/>
    <x v="285"/>
    <n v="4002.2"/>
    <s v="Australia"/>
    <x v="0"/>
  </r>
  <r>
    <s v="AUD"/>
    <s v="PAYMENT"/>
    <s v="Craig"/>
    <n v="36257.93"/>
    <d v="2018-09-03T00:00:00"/>
    <x v="5"/>
    <x v="1"/>
    <s v="2018"/>
    <x v="1"/>
    <n v="28"/>
    <x v="255"/>
    <n v="36133.93"/>
    <s v="Australia"/>
    <x v="0"/>
  </r>
  <r>
    <s v="AUD"/>
    <s v="PAYMENT"/>
    <s v="Richard"/>
    <n v="6118.42"/>
    <d v="2018-09-03T00:00:00"/>
    <x v="5"/>
    <x v="1"/>
    <s v="2018"/>
    <x v="1"/>
    <n v="22"/>
    <x v="40"/>
    <n v="6084.42"/>
    <s v="Australia"/>
    <x v="0"/>
  </r>
  <r>
    <s v="AUD"/>
    <s v="PAYMENT"/>
    <s v="Diana"/>
    <n v="1239.21"/>
    <d v="2018-09-03T00:00:00"/>
    <x v="5"/>
    <x v="1"/>
    <s v="2018"/>
    <x v="0"/>
    <n v="26"/>
    <x v="232"/>
    <n v="1044.21"/>
    <s v="Australia"/>
    <x v="0"/>
  </r>
  <r>
    <s v="AUD"/>
    <s v="PAYMENT"/>
    <s v="Maria"/>
    <n v="4218.18"/>
    <d v="2018-09-03T00:00:00"/>
    <x v="5"/>
    <x v="1"/>
    <s v="2018"/>
    <x v="0"/>
    <n v="35"/>
    <x v="75"/>
    <n v="4183.18"/>
    <s v="Australia"/>
    <x v="0"/>
  </r>
  <r>
    <s v="AUD"/>
    <s v="INTER BANK"/>
    <s v="Michael"/>
    <n v="45516.09"/>
    <d v="2018-09-03T00:00:00"/>
    <x v="5"/>
    <x v="1"/>
    <s v="2018"/>
    <x v="1"/>
    <n v="22"/>
    <x v="262"/>
    <n v="45369.09"/>
    <s v="Australia"/>
    <x v="0"/>
  </r>
  <r>
    <s v="AUD"/>
    <s v="PAYMENT"/>
    <s v="Tim"/>
    <n v="62032.22"/>
    <d v="2018-09-03T00:00:00"/>
    <x v="5"/>
    <x v="1"/>
    <s v="2018"/>
    <x v="1"/>
    <n v="40"/>
    <x v="264"/>
    <n v="61901.22"/>
    <s v="Australia"/>
    <x v="0"/>
  </r>
  <r>
    <s v="AUD"/>
    <s v="INTER BANK"/>
    <s v="Christopher"/>
    <n v="8728.93"/>
    <d v="2018-09-03T00:00:00"/>
    <x v="5"/>
    <x v="1"/>
    <s v="2018"/>
    <x v="1"/>
    <n v="35"/>
    <x v="265"/>
    <n v="8618.93"/>
    <s v="Australia"/>
    <x v="0"/>
  </r>
  <r>
    <s v="AUD"/>
    <s v="POS"/>
    <s v="Abigail"/>
    <n v="8379.67"/>
    <d v="2018-09-03T00:00:00"/>
    <x v="5"/>
    <x v="1"/>
    <s v="2018"/>
    <x v="0"/>
    <n v="40"/>
    <x v="807"/>
    <n v="8361.36"/>
    <s v="Australia"/>
    <x v="0"/>
  </r>
  <r>
    <s v="AUD"/>
    <s v="PAYMENT"/>
    <s v="Luis"/>
    <n v="3810.03"/>
    <d v="2018-09-03T00:00:00"/>
    <x v="5"/>
    <x v="1"/>
    <s v="2018"/>
    <x v="1"/>
    <n v="27"/>
    <x v="1086"/>
    <n v="3631.03"/>
    <s v="Australia"/>
    <x v="0"/>
  </r>
  <r>
    <s v="AUD"/>
    <s v="INTER BANK"/>
    <s v="Natasha"/>
    <n v="192717.92"/>
    <d v="2018-09-03T00:00:00"/>
    <x v="5"/>
    <x v="1"/>
    <s v="2018"/>
    <x v="0"/>
    <n v="40"/>
    <x v="549"/>
    <n v="192666.92"/>
    <s v="Australia"/>
    <x v="0"/>
  </r>
  <r>
    <s v="AUD"/>
    <s v="POS"/>
    <s v="Tiffany"/>
    <n v="4210.93"/>
    <d v="2018-09-03T00:00:00"/>
    <x v="5"/>
    <x v="1"/>
    <s v="2018"/>
    <x v="0"/>
    <n v="25"/>
    <x v="2220"/>
    <n v="4183.47"/>
    <s v="Australia"/>
    <x v="0"/>
  </r>
  <r>
    <s v="AUD"/>
    <s v="POS"/>
    <s v="Michael"/>
    <n v="1652.07"/>
    <d v="2018-09-03T00:00:00"/>
    <x v="5"/>
    <x v="1"/>
    <s v="2018"/>
    <x v="1"/>
    <n v="38"/>
    <x v="2335"/>
    <n v="1571.56"/>
    <s v="Australia"/>
    <x v="0"/>
  </r>
  <r>
    <s v="AUD"/>
    <s v="SALES-POS"/>
    <s v="Jessica"/>
    <n v="1106.47"/>
    <d v="2018-09-03T00:00:00"/>
    <x v="5"/>
    <x v="1"/>
    <s v="2018"/>
    <x v="0"/>
    <n v="21"/>
    <x v="2336"/>
    <n v="1071.51"/>
    <s v="Australia"/>
    <x v="0"/>
  </r>
  <r>
    <s v="AUD"/>
    <s v="INTER BANK"/>
    <s v="Richard"/>
    <n v="15433.16"/>
    <d v="2018-09-03T00:00:00"/>
    <x v="5"/>
    <x v="1"/>
    <s v="2018"/>
    <x v="1"/>
    <n v="24"/>
    <x v="14"/>
    <n v="15394.16"/>
    <s v="Australia"/>
    <x v="0"/>
  </r>
  <r>
    <s v="AUD"/>
    <s v="SALES-POS"/>
    <s v="Michelle"/>
    <n v="6658.66"/>
    <d v="2018-09-03T00:00:00"/>
    <x v="5"/>
    <x v="1"/>
    <s v="2018"/>
    <x v="0"/>
    <n v="19"/>
    <x v="1431"/>
    <n v="6652.87"/>
    <s v="Australia"/>
    <x v="0"/>
  </r>
  <r>
    <s v="AUD"/>
    <s v="SALES-POS"/>
    <s v="Jessica"/>
    <n v="20816.169999999998"/>
    <d v="2018-09-03T00:00:00"/>
    <x v="5"/>
    <x v="1"/>
    <s v="2018"/>
    <x v="0"/>
    <n v="34"/>
    <x v="985"/>
    <n v="20796.439999999999"/>
    <s v="Australia"/>
    <x v="0"/>
  </r>
  <r>
    <s v="AUD"/>
    <s v="SALES-POS"/>
    <s v="Michele"/>
    <n v="4042.4"/>
    <d v="2018-09-03T00:00:00"/>
    <x v="5"/>
    <x v="1"/>
    <s v="2018"/>
    <x v="0"/>
    <n v="30"/>
    <x v="1652"/>
    <n v="4016.6"/>
    <s v="Australia"/>
    <x v="0"/>
  </r>
  <r>
    <s v="AUD"/>
    <s v="SALES-POS"/>
    <s v="Christine"/>
    <n v="6655.04"/>
    <d v="2018-09-03T00:00:00"/>
    <x v="5"/>
    <x v="1"/>
    <s v="2018"/>
    <x v="0"/>
    <n v="39"/>
    <x v="2232"/>
    <n v="6616.58"/>
    <s v="Australia"/>
    <x v="0"/>
  </r>
  <r>
    <s v="AUD"/>
    <s v="POS"/>
    <s v="Edward"/>
    <n v="6263.74"/>
    <d v="2018-09-03T00:00:00"/>
    <x v="5"/>
    <x v="1"/>
    <s v="2018"/>
    <x v="1"/>
    <n v="19"/>
    <x v="1119"/>
    <n v="6247.41"/>
    <s v="Australia"/>
    <x v="0"/>
  </r>
  <r>
    <s v="AUD"/>
    <s v="SALES-POS"/>
    <s v="Ryan"/>
    <n v="36511.18"/>
    <d v="2018-09-03T00:00:00"/>
    <x v="5"/>
    <x v="1"/>
    <s v="2018"/>
    <x v="1"/>
    <n v="38"/>
    <x v="2337"/>
    <n v="36486.58"/>
    <s v="Australia"/>
    <x v="0"/>
  </r>
  <r>
    <s v="AUD"/>
    <s v="POS"/>
    <s v="Jessica"/>
    <n v="20786.82"/>
    <d v="2018-09-03T00:00:00"/>
    <x v="5"/>
    <x v="1"/>
    <s v="2018"/>
    <x v="0"/>
    <n v="34"/>
    <x v="2338"/>
    <n v="20757.47"/>
    <s v="Australia"/>
    <x v="0"/>
  </r>
  <r>
    <s v="AUD"/>
    <s v="SALES-POS"/>
    <s v="Alexander"/>
    <n v="10535.17"/>
    <d v="2018-09-03T00:00:00"/>
    <x v="5"/>
    <x v="1"/>
    <s v="2018"/>
    <x v="1"/>
    <n v="38"/>
    <x v="2339"/>
    <n v="10510.98"/>
    <s v="Australia"/>
    <x v="0"/>
  </r>
  <r>
    <s v="AUD"/>
    <s v="POS"/>
    <s v="Jeffrey"/>
    <n v="3187.3"/>
    <d v="2018-09-03T00:00:00"/>
    <x v="5"/>
    <x v="1"/>
    <s v="2018"/>
    <x v="1"/>
    <n v="30"/>
    <x v="782"/>
    <n v="3182.52"/>
    <s v="Australia"/>
    <x v="0"/>
  </r>
  <r>
    <s v="AUD"/>
    <s v="SALES-POS"/>
    <s v="Kenneth"/>
    <n v="7348.09"/>
    <d v="2018-09-03T00:00:00"/>
    <x v="5"/>
    <x v="1"/>
    <s v="2018"/>
    <x v="1"/>
    <n v="29"/>
    <x v="2340"/>
    <n v="7324.72"/>
    <s v="Australia"/>
    <x v="0"/>
  </r>
  <r>
    <s v="AUD"/>
    <s v="SALES-POS"/>
    <s v="Daniel"/>
    <n v="5418.97"/>
    <d v="2018-09-03T00:00:00"/>
    <x v="5"/>
    <x v="1"/>
    <s v="2018"/>
    <x v="1"/>
    <n v="22"/>
    <x v="2341"/>
    <n v="5358.0300000000007"/>
    <s v="Australia"/>
    <x v="0"/>
  </r>
  <r>
    <s v="AUD"/>
    <s v="SALES-POS"/>
    <s v="Kenneth"/>
    <n v="10190.219999999999"/>
    <d v="2018-09-03T00:00:00"/>
    <x v="5"/>
    <x v="1"/>
    <s v="2018"/>
    <x v="1"/>
    <n v="35"/>
    <x v="2342"/>
    <n v="10114.49"/>
    <s v="Australia"/>
    <x v="0"/>
  </r>
  <r>
    <s v="AUD"/>
    <s v="SALES-POS"/>
    <s v="Nathaniel"/>
    <n v="5034.33"/>
    <d v="2018-09-03T00:00:00"/>
    <x v="5"/>
    <x v="1"/>
    <s v="2018"/>
    <x v="1"/>
    <n v="31"/>
    <x v="2343"/>
    <n v="5030.37"/>
    <s v="Australia"/>
    <x v="0"/>
  </r>
  <r>
    <s v="AUD"/>
    <s v="SALES-POS"/>
    <s v="Jeffrey"/>
    <n v="3176.26"/>
    <d v="2018-09-03T00:00:00"/>
    <x v="5"/>
    <x v="1"/>
    <s v="2018"/>
    <x v="1"/>
    <n v="30"/>
    <x v="1882"/>
    <n v="3165.2200000000003"/>
    <s v="Australia"/>
    <x v="0"/>
  </r>
  <r>
    <s v="AUD"/>
    <s v="POS"/>
    <s v="Dustin"/>
    <n v="4045.05"/>
    <d v="2018-09-03T00:00:00"/>
    <x v="5"/>
    <x v="1"/>
    <s v="2018"/>
    <x v="1"/>
    <n v="28"/>
    <x v="686"/>
    <n v="4036.65"/>
    <s v="Australia"/>
    <x v="0"/>
  </r>
  <r>
    <s v="AUD"/>
    <s v="SALES-POS"/>
    <s v="Ashley"/>
    <n v="7947.98"/>
    <d v="2018-09-03T00:00:00"/>
    <x v="5"/>
    <x v="1"/>
    <s v="2018"/>
    <x v="0"/>
    <n v="25"/>
    <x v="2344"/>
    <n v="7802.0599999999995"/>
    <s v="Australia"/>
    <x v="0"/>
  </r>
  <r>
    <s v="AUD"/>
    <s v="SALES-POS"/>
    <s v="Dustin"/>
    <n v="4019.53"/>
    <d v="2018-09-03T00:00:00"/>
    <x v="5"/>
    <x v="1"/>
    <s v="2018"/>
    <x v="1"/>
    <n v="28"/>
    <x v="2345"/>
    <n v="3994.01"/>
    <s v="Australia"/>
    <x v="0"/>
  </r>
  <r>
    <s v="AUD"/>
    <s v="POS"/>
    <s v="Tiffany"/>
    <n v="4200.91"/>
    <d v="2018-09-03T00:00:00"/>
    <x v="5"/>
    <x v="1"/>
    <s v="2018"/>
    <x v="0"/>
    <n v="25"/>
    <x v="2346"/>
    <n v="4190.8899999999994"/>
    <s v="Australia"/>
    <x v="0"/>
  </r>
  <r>
    <s v="AUD"/>
    <s v="POS"/>
    <s v="Tiffany"/>
    <n v="4186.2"/>
    <d v="2018-09-03T00:00:00"/>
    <x v="5"/>
    <x v="1"/>
    <s v="2018"/>
    <x v="0"/>
    <n v="25"/>
    <x v="2347"/>
    <n v="4171.49"/>
    <s v="Australia"/>
    <x v="0"/>
  </r>
  <r>
    <s v="AUD"/>
    <s v="SALES-POS"/>
    <s v="Tiffany"/>
    <n v="4154.58"/>
    <d v="2018-09-03T00:00:00"/>
    <x v="5"/>
    <x v="1"/>
    <s v="2018"/>
    <x v="0"/>
    <n v="25"/>
    <x v="44"/>
    <n v="4122.96"/>
    <s v="Australia"/>
    <x v="0"/>
  </r>
  <r>
    <s v="AUD"/>
    <s v="PAY/SALARY"/>
    <s v="Lucas"/>
    <n v="11449.84"/>
    <d v="2018-09-03T00:00:00"/>
    <x v="5"/>
    <x v="1"/>
    <s v="2018"/>
    <x v="1"/>
    <n v="21"/>
    <x v="571"/>
    <n v="7871.1900000000005"/>
    <s v="Australia"/>
    <x v="1"/>
  </r>
  <r>
    <s v="AUD"/>
    <s v="PAY/SALARY"/>
    <s v="Robin"/>
    <n v="6293.87"/>
    <d v="2018-09-03T00:00:00"/>
    <x v="5"/>
    <x v="1"/>
    <s v="2018"/>
    <x v="0"/>
    <n v="34"/>
    <x v="572"/>
    <n v="4582.4799999999996"/>
    <s v="Australia"/>
    <x v="1"/>
  </r>
  <r>
    <s v="AUD"/>
    <s v="PAYMENT"/>
    <s v="Robin"/>
    <n v="6247.87"/>
    <d v="2018-09-03T00:00:00"/>
    <x v="5"/>
    <x v="1"/>
    <s v="2018"/>
    <x v="0"/>
    <n v="34"/>
    <x v="58"/>
    <n v="6201.87"/>
    <s v="Australia"/>
    <x v="0"/>
  </r>
  <r>
    <s v="AUD"/>
    <s v="PAYMENT"/>
    <s v="Michael"/>
    <n v="55170.57"/>
    <d v="2018-09-03T00:00:00"/>
    <x v="5"/>
    <x v="1"/>
    <s v="2018"/>
    <x v="1"/>
    <n v="19"/>
    <x v="214"/>
    <n v="55133.57"/>
    <s v="Australia"/>
    <x v="0"/>
  </r>
  <r>
    <s v="AUD"/>
    <s v="PAY/SALARY"/>
    <s v="Rhonda"/>
    <n v="3780.96"/>
    <d v="2018-09-03T00:00:00"/>
    <x v="5"/>
    <x v="1"/>
    <s v="2018"/>
    <x v="0"/>
    <n v="40"/>
    <x v="573"/>
    <n v="2888.87"/>
    <s v="Australia"/>
    <x v="1"/>
  </r>
  <r>
    <s v="AUD"/>
    <s v="PAYMENT"/>
    <s v="Linda"/>
    <n v="10021.86"/>
    <d v="2018-09-03T00:00:00"/>
    <x v="5"/>
    <x v="1"/>
    <s v="2018"/>
    <x v="0"/>
    <n v="35"/>
    <x v="262"/>
    <n v="9874.86"/>
    <s v="Australia"/>
    <x v="0"/>
  </r>
  <r>
    <s v="AUD"/>
    <s v="PAY/SALARY"/>
    <s v="Kenneth"/>
    <n v="11753.39"/>
    <d v="2018-09-03T00:00:00"/>
    <x v="5"/>
    <x v="1"/>
    <s v="2018"/>
    <x v="1"/>
    <n v="29"/>
    <x v="574"/>
    <n v="7348.0899999999992"/>
    <s v="Australia"/>
    <x v="1"/>
  </r>
  <r>
    <s v="AUD"/>
    <s v="PAYMENT"/>
    <s v="Ryan"/>
    <n v="36469.18"/>
    <d v="2018-09-03T00:00:00"/>
    <x v="5"/>
    <x v="1"/>
    <s v="2018"/>
    <x v="1"/>
    <n v="38"/>
    <x v="491"/>
    <n v="36427.18"/>
    <s v="Australia"/>
    <x v="0"/>
  </r>
  <r>
    <s v="AUD"/>
    <s v="PAY/SALARY"/>
    <s v="Natasha"/>
    <n v="196933.96"/>
    <d v="2018-09-03T00:00:00"/>
    <x v="5"/>
    <x v="1"/>
    <s v="2018"/>
    <x v="0"/>
    <n v="40"/>
    <x v="575"/>
    <n v="192717.91999999998"/>
    <s v="Australia"/>
    <x v="1"/>
  </r>
  <r>
    <s v="AUD"/>
    <s v="PAYMENT"/>
    <s v="Joseph"/>
    <n v="4686.3999999999996"/>
    <d v="2018-09-03T00:00:00"/>
    <x v="5"/>
    <x v="1"/>
    <s v="2018"/>
    <x v="1"/>
    <n v="21"/>
    <x v="287"/>
    <n v="4556.3999999999996"/>
    <s v="Australia"/>
    <x v="0"/>
  </r>
  <r>
    <s v="AUD"/>
    <s v="POS"/>
    <s v="Debra"/>
    <n v="2376.75"/>
    <d v="2018-09-03T00:00:00"/>
    <x v="5"/>
    <x v="1"/>
    <s v="2018"/>
    <x v="0"/>
    <n v="18"/>
    <x v="1788"/>
    <n v="2362.62"/>
    <s v="Australia"/>
    <x v="0"/>
  </r>
  <r>
    <s v="AUD"/>
    <s v="POS"/>
    <s v="Jessica"/>
    <n v="1066.95"/>
    <d v="2018-09-03T00:00:00"/>
    <x v="5"/>
    <x v="1"/>
    <s v="2018"/>
    <x v="0"/>
    <n v="21"/>
    <x v="2348"/>
    <n v="1027.43"/>
    <s v="Australia"/>
    <x v="0"/>
  </r>
  <r>
    <s v="AUD"/>
    <s v="INTER BANK"/>
    <s v="Michele"/>
    <n v="3874.4"/>
    <d v="2018-09-03T00:00:00"/>
    <x v="5"/>
    <x v="1"/>
    <s v="2018"/>
    <x v="0"/>
    <n v="30"/>
    <x v="96"/>
    <n v="3706.4"/>
    <s v="Australia"/>
    <x v="0"/>
  </r>
  <r>
    <s v="AUD"/>
    <s v="PAY/SALARY"/>
    <s v="Maria"/>
    <n v="5081.13"/>
    <d v="2018-09-03T00:00:00"/>
    <x v="5"/>
    <x v="1"/>
    <s v="2018"/>
    <x v="0"/>
    <n v="35"/>
    <x v="579"/>
    <n v="4218.18"/>
    <s v="Australia"/>
    <x v="1"/>
  </r>
  <r>
    <s v="AUD"/>
    <s v="POS"/>
    <s v="Kimberly"/>
    <n v="2008.57"/>
    <d v="2018-09-03T00:00:00"/>
    <x v="5"/>
    <x v="1"/>
    <s v="2018"/>
    <x v="0"/>
    <n v="24"/>
    <x v="157"/>
    <n v="2000.87"/>
    <s v="Australia"/>
    <x v="0"/>
  </r>
  <r>
    <s v="AUD"/>
    <s v="POS"/>
    <s v="Fernando"/>
    <n v="8606.0499999999993"/>
    <d v="2018-09-03T00:00:00"/>
    <x v="5"/>
    <x v="1"/>
    <s v="2018"/>
    <x v="1"/>
    <n v="19"/>
    <x v="1914"/>
    <n v="8597.59"/>
    <s v="Australia"/>
    <x v="0"/>
  </r>
  <r>
    <s v="AUD"/>
    <s v="SALES-POS"/>
    <s v="Kaitlyn"/>
    <n v="2392.91"/>
    <d v="2018-09-03T00:00:00"/>
    <x v="5"/>
    <x v="1"/>
    <s v="2018"/>
    <x v="0"/>
    <n v="21"/>
    <x v="2349"/>
    <n v="2334.5899999999997"/>
    <s v="Australia"/>
    <x v="0"/>
  </r>
  <r>
    <s v="AUD"/>
    <s v="PAY/SALARY"/>
    <s v="Brian"/>
    <n v="110361.62"/>
    <d v="2018-09-03T00:00:00"/>
    <x v="5"/>
    <x v="1"/>
    <s v="2018"/>
    <x v="1"/>
    <n v="42"/>
    <x v="583"/>
    <n v="107130.36"/>
    <s v="Australia"/>
    <x v="1"/>
  </r>
  <r>
    <s v="AUD"/>
    <s v="PAY/SALARY"/>
    <s v="Ricky"/>
    <n v="10942.33"/>
    <d v="2018-09-03T00:00:00"/>
    <x v="5"/>
    <x v="1"/>
    <s v="2018"/>
    <x v="1"/>
    <n v="43"/>
    <x v="584"/>
    <n v="8354.32"/>
    <s v="Australia"/>
    <x v="1"/>
  </r>
  <r>
    <s v="AUD"/>
    <s v="PAY/SALARY"/>
    <s v="Luis"/>
    <n v="5206.26"/>
    <d v="2018-09-03T00:00:00"/>
    <x v="5"/>
    <x v="1"/>
    <s v="2018"/>
    <x v="1"/>
    <n v="27"/>
    <x v="585"/>
    <n v="3810.03"/>
    <s v="Australia"/>
    <x v="1"/>
  </r>
  <r>
    <s v="AUD"/>
    <s v="PAY/SALARY"/>
    <s v="Emily"/>
    <n v="31071.17"/>
    <d v="2018-09-03T00:00:00"/>
    <x v="5"/>
    <x v="1"/>
    <s v="2018"/>
    <x v="0"/>
    <n v="43"/>
    <x v="586"/>
    <n v="30406.739999999998"/>
    <s v="Australia"/>
    <x v="1"/>
  </r>
  <r>
    <s v="AUD"/>
    <s v="PAY/SALARY"/>
    <s v="Kimberly"/>
    <n v="3068.41"/>
    <d v="2018-09-03T00:00:00"/>
    <x v="5"/>
    <x v="1"/>
    <s v="2018"/>
    <x v="0"/>
    <n v="24"/>
    <x v="587"/>
    <n v="2008.57"/>
    <s v="Australia"/>
    <x v="1"/>
  </r>
  <r>
    <s v="AUD"/>
    <s v="PAY/SALARY"/>
    <s v="Edward"/>
    <n v="7254.29"/>
    <d v="2018-09-03T00:00:00"/>
    <x v="5"/>
    <x v="1"/>
    <s v="2018"/>
    <x v="1"/>
    <n v="19"/>
    <x v="588"/>
    <n v="6263.74"/>
    <s v="Australia"/>
    <x v="1"/>
  </r>
  <r>
    <s v="AUD"/>
    <s v="POS"/>
    <s v="Kaitlyn"/>
    <n v="2362.87"/>
    <d v="2018-09-03T00:00:00"/>
    <x v="5"/>
    <x v="1"/>
    <s v="2018"/>
    <x v="0"/>
    <n v="21"/>
    <x v="2350"/>
    <n v="2332.83"/>
    <s v="Australia"/>
    <x v="0"/>
  </r>
  <r>
    <s v="AUD"/>
    <s v="SALES-POS"/>
    <s v="Heather"/>
    <n v="2412.0100000000002"/>
    <d v="2018-09-03T00:00:00"/>
    <x v="5"/>
    <x v="1"/>
    <s v="2018"/>
    <x v="0"/>
    <n v="41"/>
    <x v="2351"/>
    <n v="2388.17"/>
    <s v="Australia"/>
    <x v="0"/>
  </r>
  <r>
    <s v="AUD"/>
    <s v="SALES-POS"/>
    <s v="Sandra"/>
    <n v="4080.59"/>
    <d v="2018-09-03T00:00:00"/>
    <x v="5"/>
    <x v="1"/>
    <s v="2018"/>
    <x v="0"/>
    <n v="34"/>
    <x v="2352"/>
    <n v="4014.6400000000003"/>
    <s v="Australia"/>
    <x v="0"/>
  </r>
  <r>
    <s v="AUD"/>
    <s v="PAYMENT"/>
    <s v="Lucas"/>
    <n v="11409.84"/>
    <d v="2018-09-03T00:00:00"/>
    <x v="5"/>
    <x v="1"/>
    <s v="2018"/>
    <x v="1"/>
    <n v="21"/>
    <x v="257"/>
    <n v="11369.84"/>
    <s v="Australia"/>
    <x v="0"/>
  </r>
  <r>
    <s v="AUD"/>
    <s v="PAY/SALARY"/>
    <s v="Michael"/>
    <n v="9318.52"/>
    <d v="2018-09-03T00:00:00"/>
    <x v="5"/>
    <x v="1"/>
    <s v="2018"/>
    <x v="1"/>
    <n v="40"/>
    <x v="590"/>
    <n v="7038.16"/>
    <s v="Australia"/>
    <x v="1"/>
  </r>
  <r>
    <s v="AUD"/>
    <s v="PAYMENT"/>
    <s v="Craig"/>
    <n v="36237.93"/>
    <d v="2018-09-03T00:00:00"/>
    <x v="5"/>
    <x v="1"/>
    <s v="2018"/>
    <x v="1"/>
    <n v="28"/>
    <x v="591"/>
    <n v="36217.93"/>
    <s v="Australia"/>
    <x v="0"/>
  </r>
  <r>
    <s v="AUD"/>
    <s v="PAY/SALARY"/>
    <s v="Melissa"/>
    <n v="6809.38"/>
    <d v="2018-09-03T00:00:00"/>
    <x v="5"/>
    <x v="1"/>
    <s v="2018"/>
    <x v="0"/>
    <n v="30"/>
    <x v="592"/>
    <n v="5172.66"/>
    <s v="Australia"/>
    <x v="1"/>
  </r>
  <r>
    <s v="AUD"/>
    <s v="POS"/>
    <s v="Tiffany"/>
    <n v="4141.22"/>
    <d v="2018-09-03T00:00:00"/>
    <x v="5"/>
    <x v="1"/>
    <s v="2018"/>
    <x v="0"/>
    <n v="25"/>
    <x v="765"/>
    <n v="4127.8600000000006"/>
    <s v="Australia"/>
    <x v="0"/>
  </r>
  <r>
    <s v="AUD"/>
    <s v="POS"/>
    <s v="Luis"/>
    <n v="5194.37"/>
    <d v="2018-09-03T00:00:00"/>
    <x v="5"/>
    <x v="1"/>
    <s v="2018"/>
    <x v="1"/>
    <n v="27"/>
    <x v="2353"/>
    <n v="5182.4799999999996"/>
    <s v="Australia"/>
    <x v="0"/>
  </r>
  <r>
    <s v="AUD"/>
    <s v="INTER BANK"/>
    <s v="Michele"/>
    <n v="3819.4"/>
    <d v="2018-09-03T00:00:00"/>
    <x v="5"/>
    <x v="1"/>
    <s v="2018"/>
    <x v="0"/>
    <n v="30"/>
    <x v="17"/>
    <n v="3764.4"/>
    <s v="Australia"/>
    <x v="0"/>
  </r>
  <r>
    <s v="AUD"/>
    <s v="INTER BANK"/>
    <s v="Virginia"/>
    <n v="4120.09"/>
    <d v="2018-09-03T00:00:00"/>
    <x v="5"/>
    <x v="1"/>
    <s v="2018"/>
    <x v="0"/>
    <n v="20"/>
    <x v="212"/>
    <n v="3939.09"/>
    <s v="Australia"/>
    <x v="0"/>
  </r>
  <r>
    <s v="AUD"/>
    <s v="PAYMENT"/>
    <s v="Marissa"/>
    <n v="7092"/>
    <d v="2018-09-03T00:00:00"/>
    <x v="5"/>
    <x v="1"/>
    <s v="2018"/>
    <x v="0"/>
    <n v="23"/>
    <x v="16"/>
    <n v="7070"/>
    <s v="Australia"/>
    <x v="0"/>
  </r>
  <r>
    <s v="AUD"/>
    <s v="SALES-POS"/>
    <s v="Michael"/>
    <n v="34312.54"/>
    <d v="2018-09-03T00:00:00"/>
    <x v="5"/>
    <x v="1"/>
    <s v="2018"/>
    <x v="1"/>
    <n v="21"/>
    <x v="2354"/>
    <n v="34241.879999999997"/>
    <s v="Australia"/>
    <x v="0"/>
  </r>
  <r>
    <s v="AUD"/>
    <s v="POS"/>
    <s v="Michael"/>
    <n v="1646.26"/>
    <d v="2018-09-03T00:00:00"/>
    <x v="5"/>
    <x v="1"/>
    <s v="2018"/>
    <x v="1"/>
    <n v="38"/>
    <x v="836"/>
    <n v="1640.45"/>
    <s v="Australia"/>
    <x v="0"/>
  </r>
  <r>
    <s v="AUD"/>
    <s v="POS"/>
    <s v="Susan"/>
    <n v="5244.74"/>
    <d v="2018-09-03T00:00:00"/>
    <x v="5"/>
    <x v="1"/>
    <s v="2018"/>
    <x v="0"/>
    <n v="20"/>
    <x v="2355"/>
    <n v="5236.0599999999995"/>
    <s v="Australia"/>
    <x v="0"/>
  </r>
  <r>
    <s v="AUD"/>
    <s v="PAYMENT"/>
    <s v="Brian"/>
    <n v="110168.62"/>
    <d v="2018-09-03T00:00:00"/>
    <x v="5"/>
    <x v="1"/>
    <s v="2018"/>
    <x v="1"/>
    <n v="42"/>
    <x v="325"/>
    <n v="109975.62"/>
    <s v="Australia"/>
    <x v="0"/>
  </r>
  <r>
    <s v="AUD"/>
    <s v="SALES-POS"/>
    <s v="Jessica"/>
    <n v="20777.52"/>
    <d v="2018-09-03T00:00:00"/>
    <x v="5"/>
    <x v="1"/>
    <s v="2018"/>
    <x v="0"/>
    <n v="34"/>
    <x v="436"/>
    <n v="20768.22"/>
    <s v="Australia"/>
    <x v="0"/>
  </r>
  <r>
    <s v="AUD"/>
    <s v="POS"/>
    <s v="Ryan"/>
    <n v="2695.99"/>
    <d v="2018-09-03T00:00:00"/>
    <x v="5"/>
    <x v="1"/>
    <s v="2018"/>
    <x v="1"/>
    <n v="31"/>
    <x v="2356"/>
    <n v="2661.2099999999996"/>
    <s v="Australia"/>
    <x v="0"/>
  </r>
  <r>
    <s v="AUD"/>
    <s v="PAYMENT"/>
    <s v="Ashley"/>
    <n v="7775.98"/>
    <d v="2018-09-03T00:00:00"/>
    <x v="5"/>
    <x v="1"/>
    <s v="2018"/>
    <x v="0"/>
    <n v="25"/>
    <x v="329"/>
    <n v="7603.98"/>
    <s v="Australia"/>
    <x v="0"/>
  </r>
  <r>
    <s v="AUD"/>
    <s v="PAYMENT"/>
    <s v="Susan"/>
    <n v="4528.54"/>
    <d v="2018-09-03T00:00:00"/>
    <x v="5"/>
    <x v="1"/>
    <s v="2018"/>
    <x v="0"/>
    <n v="19"/>
    <x v="25"/>
    <n v="4492.54"/>
    <s v="Australia"/>
    <x v="0"/>
  </r>
  <r>
    <s v="AUD"/>
    <s v="PAYMENT"/>
    <s v="Kimberly"/>
    <n v="3015.41"/>
    <d v="2018-09-03T00:00:00"/>
    <x v="5"/>
    <x v="1"/>
    <s v="2018"/>
    <x v="0"/>
    <n v="24"/>
    <x v="339"/>
    <n v="2962.41"/>
    <s v="Australia"/>
    <x v="0"/>
  </r>
  <r>
    <s v="AUD"/>
    <s v="PAY/SALARY"/>
    <s v="James"/>
    <n v="12017.2"/>
    <d v="2018-09-03T00:00:00"/>
    <x v="5"/>
    <x v="1"/>
    <s v="2018"/>
    <x v="1"/>
    <n v="28"/>
    <x v="601"/>
    <n v="9478.52"/>
    <s v="Australia"/>
    <x v="1"/>
  </r>
  <r>
    <s v="AUD"/>
    <s v="PAY/SALARY"/>
    <s v="Michelle"/>
    <n v="10636.12"/>
    <d v="2018-09-03T00:00:00"/>
    <x v="5"/>
    <x v="1"/>
    <s v="2018"/>
    <x v="0"/>
    <n v="19"/>
    <x v="602"/>
    <n v="6658.6600000000008"/>
    <s v="Australia"/>
    <x v="1"/>
  </r>
  <r>
    <s v="AUD"/>
    <s v="POS"/>
    <s v="Jeffrey"/>
    <n v="3151.83"/>
    <d v="2018-09-03T00:00:00"/>
    <x v="5"/>
    <x v="1"/>
    <s v="2018"/>
    <x v="1"/>
    <n v="30"/>
    <x v="2180"/>
    <n v="3127.4"/>
    <s v="Australia"/>
    <x v="0"/>
  </r>
  <r>
    <s v="AUD"/>
    <s v="POS"/>
    <s v="Michael"/>
    <n v="1641.73"/>
    <d v="2018-09-03T00:00:00"/>
    <x v="5"/>
    <x v="1"/>
    <s v="2018"/>
    <x v="1"/>
    <n v="38"/>
    <x v="2357"/>
    <n v="1637.2"/>
    <s v="Australia"/>
    <x v="0"/>
  </r>
  <r>
    <s v="AUD"/>
    <s v="SALES-POS"/>
    <s v="Donald"/>
    <n v="3490.33"/>
    <d v="2018-09-03T00:00:00"/>
    <x v="5"/>
    <x v="1"/>
    <s v="2018"/>
    <x v="1"/>
    <n v="22"/>
    <x v="2358"/>
    <n v="3474.93"/>
    <s v="Australia"/>
    <x v="0"/>
  </r>
  <r>
    <s v="AUD"/>
    <s v="POS"/>
    <s v="Debra"/>
    <n v="2353.7199999999998"/>
    <d v="2018-09-03T00:00:00"/>
    <x v="5"/>
    <x v="1"/>
    <s v="2018"/>
    <x v="0"/>
    <n v="18"/>
    <x v="2359"/>
    <n v="2330.6899999999996"/>
    <s v="Australia"/>
    <x v="0"/>
  </r>
  <r>
    <s v="AUD"/>
    <s v="PAYMENT"/>
    <s v="Charles"/>
    <n v="6508.94"/>
    <d v="2018-09-03T00:00:00"/>
    <x v="5"/>
    <x v="1"/>
    <s v="2018"/>
    <x v="1"/>
    <n v="18"/>
    <x v="17"/>
    <n v="6453.94"/>
    <s v="Australia"/>
    <x v="0"/>
  </r>
  <r>
    <s v="AUD"/>
    <s v="POS"/>
    <s v="Kimberly"/>
    <n v="2997.29"/>
    <d v="2018-09-03T00:00:00"/>
    <x v="5"/>
    <x v="1"/>
    <s v="2018"/>
    <x v="0"/>
    <n v="24"/>
    <x v="2360"/>
    <n v="2979.17"/>
    <s v="Australia"/>
    <x v="0"/>
  </r>
  <r>
    <s v="AUD"/>
    <s v="SALES-POS"/>
    <s v="Kimberly"/>
    <n v="2975.05"/>
    <d v="2018-09-03T00:00:00"/>
    <x v="5"/>
    <x v="1"/>
    <s v="2018"/>
    <x v="0"/>
    <n v="24"/>
    <x v="1708"/>
    <n v="2952.8100000000004"/>
    <s v="Australia"/>
    <x v="0"/>
  </r>
  <r>
    <s v="AUD"/>
    <s v="PAYMENT"/>
    <s v="Tyler"/>
    <n v="4610.18"/>
    <d v="2018-09-03T00:00:00"/>
    <x v="5"/>
    <x v="1"/>
    <s v="2018"/>
    <x v="1"/>
    <n v="69"/>
    <x v="606"/>
    <n v="4546.18"/>
    <s v="Australia"/>
    <x v="0"/>
  </r>
  <r>
    <s v="AUD"/>
    <s v="PAYMENT"/>
    <s v="Brian"/>
    <n v="110135.62"/>
    <d v="2018-09-03T00:00:00"/>
    <x v="5"/>
    <x v="1"/>
    <s v="2018"/>
    <x v="1"/>
    <n v="42"/>
    <x v="92"/>
    <n v="110102.62"/>
    <s v="Australia"/>
    <x v="0"/>
  </r>
  <r>
    <s v="AUD"/>
    <s v="PAYMENT"/>
    <s v="Lori"/>
    <n v="1948.47"/>
    <d v="2018-09-03T00:00:00"/>
    <x v="5"/>
    <x v="1"/>
    <s v="2018"/>
    <x v="0"/>
    <n v="18"/>
    <x v="617"/>
    <n v="1887.47"/>
    <s v="Australia"/>
    <x v="0"/>
  </r>
  <r>
    <s v="AUD"/>
    <s v="SALES-POS"/>
    <s v="Jessica"/>
    <n v="20734.41"/>
    <d v="2018-09-03T00:00:00"/>
    <x v="5"/>
    <x v="1"/>
    <s v="2018"/>
    <x v="0"/>
    <n v="34"/>
    <x v="2361"/>
    <n v="20691.3"/>
    <s v="Australia"/>
    <x v="0"/>
  </r>
  <r>
    <s v="AUD"/>
    <s v="POS"/>
    <s v="Dustin"/>
    <n v="4003.94"/>
    <d v="2018-09-03T00:00:00"/>
    <x v="5"/>
    <x v="1"/>
    <s v="2018"/>
    <x v="1"/>
    <n v="28"/>
    <x v="1272"/>
    <n v="3988.35"/>
    <s v="Australia"/>
    <x v="0"/>
  </r>
  <r>
    <s v="AUD"/>
    <s v="SALES-POS"/>
    <s v="Christine"/>
    <n v="6630.94"/>
    <d v="2018-09-03T00:00:00"/>
    <x v="5"/>
    <x v="1"/>
    <s v="2018"/>
    <x v="0"/>
    <n v="39"/>
    <x v="2362"/>
    <n v="6606.8399999999992"/>
    <s v="Australia"/>
    <x v="0"/>
  </r>
  <r>
    <s v="AUD"/>
    <s v="PAYMENT"/>
    <s v="Nathaniel"/>
    <n v="4847.33"/>
    <d v="2018-09-03T00:00:00"/>
    <x v="5"/>
    <x v="1"/>
    <s v="2018"/>
    <x v="1"/>
    <n v="31"/>
    <x v="867"/>
    <n v="4660.33"/>
    <s v="Australia"/>
    <x v="0"/>
  </r>
  <r>
    <s v="AUD"/>
    <s v="POS"/>
    <s v="Virginia"/>
    <n v="4068.4"/>
    <d v="2018-09-03T00:00:00"/>
    <x v="5"/>
    <x v="1"/>
    <s v="2018"/>
    <x v="0"/>
    <n v="20"/>
    <x v="2363"/>
    <n v="4016.71"/>
    <s v="Australia"/>
    <x v="0"/>
  </r>
  <r>
    <s v="AUD"/>
    <s v="POS"/>
    <s v="Heather"/>
    <n v="2370.44"/>
    <d v="2018-09-03T00:00:00"/>
    <x v="5"/>
    <x v="1"/>
    <s v="2018"/>
    <x v="0"/>
    <n v="41"/>
    <x v="2364"/>
    <n v="2328.87"/>
    <s v="Australia"/>
    <x v="0"/>
  </r>
  <r>
    <s v="AUD"/>
    <s v="POS"/>
    <s v="Christine"/>
    <n v="6592.47"/>
    <d v="2018-09-03T00:00:00"/>
    <x v="5"/>
    <x v="1"/>
    <s v="2018"/>
    <x v="0"/>
    <n v="39"/>
    <x v="2365"/>
    <n v="6554"/>
    <s v="Australia"/>
    <x v="0"/>
  </r>
  <r>
    <s v="AUD"/>
    <s v="SALES-POS"/>
    <s v="Daniel"/>
    <n v="5390.5"/>
    <d v="2018-09-03T00:00:00"/>
    <x v="5"/>
    <x v="1"/>
    <s v="2018"/>
    <x v="1"/>
    <n v="22"/>
    <x v="2366"/>
    <n v="5362.03"/>
    <s v="Australia"/>
    <x v="0"/>
  </r>
  <r>
    <s v="AUD"/>
    <s v="POS"/>
    <s v="Daniel"/>
    <n v="5368.08"/>
    <d v="2018-09-03T00:00:00"/>
    <x v="5"/>
    <x v="1"/>
    <s v="2018"/>
    <x v="1"/>
    <n v="22"/>
    <x v="2367"/>
    <n v="5345.66"/>
    <s v="Australia"/>
    <x v="0"/>
  </r>
  <r>
    <s v="AUD"/>
    <s v="PAYMENT"/>
    <s v="Edward"/>
    <n v="7223.29"/>
    <d v="2018-09-03T00:00:00"/>
    <x v="5"/>
    <x v="1"/>
    <s v="2018"/>
    <x v="1"/>
    <n v="19"/>
    <x v="476"/>
    <n v="7192.29"/>
    <s v="Australia"/>
    <x v="0"/>
  </r>
  <r>
    <s v="AUD"/>
    <s v="SALES-POS"/>
    <s v="Kimberly"/>
    <n v="2949.13"/>
    <d v="2018-09-03T00:00:00"/>
    <x v="5"/>
    <x v="1"/>
    <s v="2018"/>
    <x v="0"/>
    <n v="24"/>
    <x v="2368"/>
    <n v="2923.21"/>
    <s v="Australia"/>
    <x v="0"/>
  </r>
  <r>
    <s v="AUD"/>
    <s v="SALES-POS"/>
    <s v="Daniel"/>
    <n v="5275.59"/>
    <d v="2018-09-03T00:00:00"/>
    <x v="5"/>
    <x v="1"/>
    <s v="2018"/>
    <x v="1"/>
    <n v="22"/>
    <x v="2369"/>
    <n v="5183.1000000000004"/>
    <s v="Australia"/>
    <x v="0"/>
  </r>
  <r>
    <s v="AUD"/>
    <s v="POS"/>
    <s v="Ryan"/>
    <n v="2682.06"/>
    <d v="2018-09-03T00:00:00"/>
    <x v="5"/>
    <x v="1"/>
    <s v="2018"/>
    <x v="1"/>
    <n v="31"/>
    <x v="224"/>
    <n v="2668.13"/>
    <s v="Australia"/>
    <x v="0"/>
  </r>
  <r>
    <s v="AUD"/>
    <s v="PAYMENT"/>
    <s v="Robert"/>
    <n v="7978.71"/>
    <d v="2018-09-03T00:00:00"/>
    <x v="5"/>
    <x v="1"/>
    <s v="2018"/>
    <x v="1"/>
    <n v="26"/>
    <x v="617"/>
    <n v="7917.71"/>
    <s v="Australia"/>
    <x v="0"/>
  </r>
  <r>
    <s v="AUD"/>
    <s v="SALES-POS"/>
    <s v="Jeffrey"/>
    <n v="3137.35"/>
    <d v="2018-09-04T00:00:00"/>
    <x v="6"/>
    <x v="1"/>
    <s v="2018"/>
    <x v="1"/>
    <n v="30"/>
    <x v="2370"/>
    <n v="3122.87"/>
    <s v="Australia"/>
    <x v="0"/>
  </r>
  <r>
    <s v="AUD"/>
    <s v="POS"/>
    <s v="Derek"/>
    <n v="2117.12"/>
    <d v="2018-09-04T00:00:00"/>
    <x v="6"/>
    <x v="1"/>
    <s v="2018"/>
    <x v="1"/>
    <n v="20"/>
    <x v="2371"/>
    <n v="2107.79"/>
    <s v="Australia"/>
    <x v="0"/>
  </r>
  <r>
    <s v="AUD"/>
    <s v="SALES-POS"/>
    <s v="Daniel"/>
    <n v="5243.56"/>
    <d v="2018-09-04T00:00:00"/>
    <x v="6"/>
    <x v="1"/>
    <s v="2018"/>
    <x v="1"/>
    <n v="22"/>
    <x v="2372"/>
    <n v="5211.5300000000007"/>
    <s v="Australia"/>
    <x v="0"/>
  </r>
  <r>
    <s v="AUD"/>
    <s v="INTER BANK"/>
    <s v="Diana"/>
    <n v="1219.21"/>
    <d v="2018-09-04T00:00:00"/>
    <x v="6"/>
    <x v="1"/>
    <s v="2018"/>
    <x v="0"/>
    <n v="26"/>
    <x v="591"/>
    <n v="1199.21"/>
    <s v="Australia"/>
    <x v="0"/>
  </r>
  <r>
    <s v="AUD"/>
    <s v="PAYMENT"/>
    <s v="Richard"/>
    <n v="15305.16"/>
    <d v="2018-09-04T00:00:00"/>
    <x v="6"/>
    <x v="1"/>
    <s v="2018"/>
    <x v="1"/>
    <n v="24"/>
    <x v="379"/>
    <n v="15177.16"/>
    <s v="Australia"/>
    <x v="0"/>
  </r>
  <r>
    <s v="AUD"/>
    <s v="POS"/>
    <s v="Ryan"/>
    <n v="36452.589999999997"/>
    <d v="2018-09-04T00:00:00"/>
    <x v="6"/>
    <x v="1"/>
    <s v="2018"/>
    <x v="1"/>
    <n v="38"/>
    <x v="1753"/>
    <n v="36436"/>
    <s v="Australia"/>
    <x v="0"/>
  </r>
  <r>
    <s v="AUD"/>
    <s v="INTER BANK"/>
    <s v="Linda"/>
    <n v="10004.86"/>
    <d v="2018-09-04T00:00:00"/>
    <x v="6"/>
    <x v="1"/>
    <s v="2018"/>
    <x v="0"/>
    <n v="35"/>
    <x v="112"/>
    <n v="9987.86"/>
    <s v="Australia"/>
    <x v="0"/>
  </r>
  <r>
    <s v="AUD"/>
    <s v="PHONE BANK"/>
    <s v="Kenneth"/>
    <n v="11710.39"/>
    <d v="2018-09-04T00:00:00"/>
    <x v="6"/>
    <x v="1"/>
    <s v="2018"/>
    <x v="1"/>
    <n v="29"/>
    <x v="115"/>
    <n v="11667.39"/>
    <s v="Australia"/>
    <x v="0"/>
  </r>
  <r>
    <s v="AUD"/>
    <s v="PAYMENT"/>
    <s v="Stephanie"/>
    <n v="1823.14"/>
    <d v="2018-09-04T00:00:00"/>
    <x v="6"/>
    <x v="1"/>
    <s v="2018"/>
    <x v="0"/>
    <n v="53"/>
    <x v="381"/>
    <n v="1675.14"/>
    <s v="Australia"/>
    <x v="0"/>
  </r>
  <r>
    <s v="AUD"/>
    <s v="INTER BANK"/>
    <s v="Rachael"/>
    <n v="5227.8999999999996"/>
    <d v="2018-09-04T00:00:00"/>
    <x v="6"/>
    <x v="1"/>
    <s v="2018"/>
    <x v="0"/>
    <n v="21"/>
    <x v="591"/>
    <n v="5207.8999999999996"/>
    <s v="Australia"/>
    <x v="0"/>
  </r>
  <r>
    <s v="AUD"/>
    <s v="PAYMENT"/>
    <s v="Craig"/>
    <n v="36207.93"/>
    <d v="2018-09-04T00:00:00"/>
    <x v="6"/>
    <x v="1"/>
    <s v="2018"/>
    <x v="1"/>
    <n v="28"/>
    <x v="42"/>
    <n v="36177.93"/>
    <s v="Australia"/>
    <x v="0"/>
  </r>
  <r>
    <s v="AUD"/>
    <s v="PAYMENT"/>
    <s v="Michelle"/>
    <n v="9102.1200000000008"/>
    <d v="2018-09-04T00:00:00"/>
    <x v="6"/>
    <x v="1"/>
    <s v="2018"/>
    <x v="0"/>
    <n v="19"/>
    <x v="2373"/>
    <n v="7568.1200000000008"/>
    <s v="Australia"/>
    <x v="0"/>
  </r>
  <r>
    <s v="AUD"/>
    <s v="POS"/>
    <s v="Ricky"/>
    <n v="10725.75"/>
    <d v="2018-09-04T00:00:00"/>
    <x v="6"/>
    <x v="1"/>
    <s v="2018"/>
    <x v="1"/>
    <n v="43"/>
    <x v="2374"/>
    <n v="10509.17"/>
    <s v="Australia"/>
    <x v="0"/>
  </r>
  <r>
    <s v="AUD"/>
    <s v="INTER BANK"/>
    <s v="Alexander"/>
    <n v="10493.17"/>
    <d v="2018-09-04T00:00:00"/>
    <x v="6"/>
    <x v="1"/>
    <s v="2018"/>
    <x v="1"/>
    <n v="38"/>
    <x v="491"/>
    <n v="10451.17"/>
    <s v="Australia"/>
    <x v="0"/>
  </r>
  <r>
    <s v="AUD"/>
    <s v="PAYMENT"/>
    <s v="Paul"/>
    <n v="5356.03"/>
    <d v="2018-09-04T00:00:00"/>
    <x v="6"/>
    <x v="1"/>
    <s v="2018"/>
    <x v="1"/>
    <n v="25"/>
    <x v="384"/>
    <n v="5271.03"/>
    <s v="Australia"/>
    <x v="0"/>
  </r>
  <r>
    <s v="AUD"/>
    <s v="PAYMENT"/>
    <s v="Sandra"/>
    <n v="4060.59"/>
    <d v="2018-09-04T00:00:00"/>
    <x v="6"/>
    <x v="1"/>
    <s v="2018"/>
    <x v="0"/>
    <n v="34"/>
    <x v="591"/>
    <n v="4040.59"/>
    <s v="Australia"/>
    <x v="0"/>
  </r>
  <r>
    <s v="AUD"/>
    <s v="SALES-POS"/>
    <s v="James"/>
    <n v="12002"/>
    <d v="2018-09-04T00:00:00"/>
    <x v="6"/>
    <x v="1"/>
    <s v="2018"/>
    <x v="1"/>
    <n v="28"/>
    <x v="1523"/>
    <n v="11986.8"/>
    <s v="Australia"/>
    <x v="0"/>
  </r>
  <r>
    <s v="AUD"/>
    <s v="INTER BANK"/>
    <s v="Susan"/>
    <n v="4452.54"/>
    <d v="2018-09-04T00:00:00"/>
    <x v="6"/>
    <x v="1"/>
    <s v="2018"/>
    <x v="0"/>
    <n v="19"/>
    <x v="386"/>
    <n v="4376.54"/>
    <s v="Australia"/>
    <x v="0"/>
  </r>
  <r>
    <s v="AUD"/>
    <s v="PAYMENT"/>
    <s v="Christine"/>
    <n v="6571.47"/>
    <d v="2018-09-04T00:00:00"/>
    <x v="6"/>
    <x v="1"/>
    <s v="2018"/>
    <x v="0"/>
    <n v="39"/>
    <x v="9"/>
    <n v="6550.47"/>
    <s v="Australia"/>
    <x v="0"/>
  </r>
  <r>
    <s v="AUD"/>
    <s v="PAYMENT"/>
    <s v="Darren"/>
    <n v="8982.51"/>
    <d v="2018-09-04T00:00:00"/>
    <x v="6"/>
    <x v="1"/>
    <s v="2018"/>
    <x v="1"/>
    <n v="20"/>
    <x v="14"/>
    <n v="8943.51"/>
    <s v="Australia"/>
    <x v="0"/>
  </r>
  <r>
    <s v="AUD"/>
    <s v="PAYMENT"/>
    <s v="Timothy"/>
    <n v="5227.91"/>
    <d v="2018-09-04T00:00:00"/>
    <x v="6"/>
    <x v="1"/>
    <s v="2018"/>
    <x v="1"/>
    <n v="20"/>
    <x v="40"/>
    <n v="5193.91"/>
    <s v="Australia"/>
    <x v="0"/>
  </r>
  <r>
    <s v="AUD"/>
    <s v="PAYMENT"/>
    <s v="Diana"/>
    <n v="1183.21"/>
    <d v="2018-09-04T00:00:00"/>
    <x v="6"/>
    <x v="1"/>
    <s v="2018"/>
    <x v="0"/>
    <n v="26"/>
    <x v="25"/>
    <n v="1147.21"/>
    <s v="Australia"/>
    <x v="0"/>
  </r>
  <r>
    <s v="AUD"/>
    <s v="SALES-POS"/>
    <s v="Jessica"/>
    <n v="20707.759999999998"/>
    <d v="2018-09-04T00:00:00"/>
    <x v="6"/>
    <x v="1"/>
    <s v="2018"/>
    <x v="0"/>
    <n v="34"/>
    <x v="2375"/>
    <n v="20681.109999999997"/>
    <s v="Australia"/>
    <x v="0"/>
  </r>
  <r>
    <s v="AUD"/>
    <s v="PAYMENT"/>
    <s v="Linda"/>
    <n v="9968.86"/>
    <d v="2018-09-04T00:00:00"/>
    <x v="6"/>
    <x v="1"/>
    <s v="2018"/>
    <x v="0"/>
    <n v="35"/>
    <x v="25"/>
    <n v="9932.86"/>
    <s v="Australia"/>
    <x v="0"/>
  </r>
  <r>
    <s v="AUD"/>
    <s v="POS"/>
    <s v="Michael"/>
    <n v="34280.720000000001"/>
    <d v="2018-09-04T00:00:00"/>
    <x v="6"/>
    <x v="1"/>
    <s v="2018"/>
    <x v="1"/>
    <n v="21"/>
    <x v="1001"/>
    <n v="34248.9"/>
    <s v="Australia"/>
    <x v="0"/>
  </r>
  <r>
    <s v="AUD"/>
    <s v="SALES-POS"/>
    <s v="Ricky"/>
    <n v="10712.04"/>
    <d v="2018-09-04T00:00:00"/>
    <x v="6"/>
    <x v="1"/>
    <s v="2018"/>
    <x v="1"/>
    <n v="43"/>
    <x v="2376"/>
    <n v="10698.330000000002"/>
    <s v="Australia"/>
    <x v="0"/>
  </r>
  <r>
    <s v="AUD"/>
    <s v="POS"/>
    <s v="Charles"/>
    <n v="6499.46"/>
    <d v="2018-09-04T00:00:00"/>
    <x v="6"/>
    <x v="1"/>
    <s v="2018"/>
    <x v="1"/>
    <n v="18"/>
    <x v="915"/>
    <n v="6489.9800000000005"/>
    <s v="Australia"/>
    <x v="0"/>
  </r>
  <r>
    <s v="AUD"/>
    <s v="POS"/>
    <s v="Richard"/>
    <n v="15289.13"/>
    <d v="2018-09-04T00:00:00"/>
    <x v="6"/>
    <x v="1"/>
    <s v="2018"/>
    <x v="1"/>
    <n v="24"/>
    <x v="78"/>
    <n v="15273.099999999999"/>
    <s v="Australia"/>
    <x v="0"/>
  </r>
  <r>
    <s v="AUD"/>
    <s v="POS"/>
    <s v="Luis"/>
    <n v="5152.76"/>
    <d v="2018-09-04T00:00:00"/>
    <x v="6"/>
    <x v="1"/>
    <s v="2018"/>
    <x v="1"/>
    <n v="27"/>
    <x v="486"/>
    <n v="5111.1500000000005"/>
    <s v="Australia"/>
    <x v="0"/>
  </r>
  <r>
    <s v="AUD"/>
    <s v="INTER BANK"/>
    <s v="Craig"/>
    <n v="36178.93"/>
    <d v="2018-09-04T00:00:00"/>
    <x v="6"/>
    <x v="1"/>
    <s v="2018"/>
    <x v="1"/>
    <n v="28"/>
    <x v="11"/>
    <n v="36149.93"/>
    <s v="Australia"/>
    <x v="0"/>
  </r>
  <r>
    <s v="AUD"/>
    <s v="PAYMENT"/>
    <s v="Michelle"/>
    <n v="9048.1200000000008"/>
    <d v="2018-09-04T00:00:00"/>
    <x v="6"/>
    <x v="1"/>
    <s v="2018"/>
    <x v="0"/>
    <n v="19"/>
    <x v="624"/>
    <n v="8994.1200000000008"/>
    <s v="Australia"/>
    <x v="0"/>
  </r>
  <r>
    <s v="AUD"/>
    <s v="POS"/>
    <s v="Christine"/>
    <n v="6556.06"/>
    <d v="2018-09-04T00:00:00"/>
    <x v="6"/>
    <x v="1"/>
    <s v="2018"/>
    <x v="0"/>
    <n v="39"/>
    <x v="2377"/>
    <n v="6540.6500000000005"/>
    <s v="Australia"/>
    <x v="0"/>
  </r>
  <r>
    <s v="AUD"/>
    <s v="POS"/>
    <s v="Tyler"/>
    <n v="4593.16"/>
    <d v="2018-09-04T00:00:00"/>
    <x v="6"/>
    <x v="1"/>
    <s v="2018"/>
    <x v="1"/>
    <n v="69"/>
    <x v="2378"/>
    <n v="4576.1399999999994"/>
    <s v="Australia"/>
    <x v="0"/>
  </r>
  <r>
    <s v="AUD"/>
    <s v="SALES-POS"/>
    <s v="Virginia"/>
    <n v="4057.48"/>
    <d v="2018-09-04T00:00:00"/>
    <x v="6"/>
    <x v="1"/>
    <s v="2018"/>
    <x v="0"/>
    <n v="20"/>
    <x v="2379"/>
    <n v="4046.56"/>
    <s v="Australia"/>
    <x v="0"/>
  </r>
  <r>
    <s v="AUD"/>
    <s v="SALES-POS"/>
    <s v="Mary"/>
    <n v="2294.9299999999998"/>
    <d v="2018-09-04T00:00:00"/>
    <x v="6"/>
    <x v="1"/>
    <s v="2018"/>
    <x v="0"/>
    <n v="64"/>
    <x v="1589"/>
    <n v="2275.9199999999996"/>
    <s v="Australia"/>
    <x v="0"/>
  </r>
  <r>
    <s v="AUD"/>
    <s v="POS"/>
    <s v="Alexander"/>
    <n v="10438.73"/>
    <d v="2018-09-04T00:00:00"/>
    <x v="6"/>
    <x v="1"/>
    <s v="2018"/>
    <x v="1"/>
    <n v="38"/>
    <x v="2380"/>
    <n v="10384.289999999999"/>
    <s v="Australia"/>
    <x v="0"/>
  </r>
  <r>
    <s v="AUD"/>
    <s v="POS"/>
    <s v="Maria"/>
    <n v="5025.1000000000004"/>
    <d v="2018-09-04T00:00:00"/>
    <x v="6"/>
    <x v="1"/>
    <s v="2018"/>
    <x v="0"/>
    <n v="35"/>
    <x v="2381"/>
    <n v="4969.0700000000006"/>
    <s v="Australia"/>
    <x v="0"/>
  </r>
  <r>
    <s v="AUD"/>
    <s v="POS"/>
    <s v="Christine"/>
    <n v="6502.78"/>
    <d v="2018-09-04T00:00:00"/>
    <x v="6"/>
    <x v="1"/>
    <s v="2018"/>
    <x v="0"/>
    <n v="39"/>
    <x v="2382"/>
    <n v="6449.5"/>
    <s v="Australia"/>
    <x v="0"/>
  </r>
  <r>
    <s v="AUD"/>
    <s v="POS"/>
    <s v="Ryan"/>
    <n v="2652.56"/>
    <d v="2018-09-04T00:00:00"/>
    <x v="6"/>
    <x v="1"/>
    <s v="2018"/>
    <x v="1"/>
    <n v="31"/>
    <x v="2323"/>
    <n v="2623.06"/>
    <s v="Australia"/>
    <x v="0"/>
  </r>
  <r>
    <s v="AUD"/>
    <s v="POS"/>
    <s v="Jessica"/>
    <n v="1051.51"/>
    <d v="2018-09-04T00:00:00"/>
    <x v="6"/>
    <x v="1"/>
    <s v="2018"/>
    <x v="0"/>
    <n v="21"/>
    <x v="2383"/>
    <n v="1036.07"/>
    <s v="Australia"/>
    <x v="0"/>
  </r>
  <r>
    <s v="AUD"/>
    <s v="SALES-POS"/>
    <s v="Dustin"/>
    <n v="3979.93"/>
    <d v="2018-09-04T00:00:00"/>
    <x v="6"/>
    <x v="1"/>
    <s v="2018"/>
    <x v="1"/>
    <n v="28"/>
    <x v="2021"/>
    <n v="3955.9199999999996"/>
    <s v="Australia"/>
    <x v="0"/>
  </r>
  <r>
    <s v="AUD"/>
    <s v="POS"/>
    <s v="Richard"/>
    <n v="6060.96"/>
    <d v="2018-09-04T00:00:00"/>
    <x v="6"/>
    <x v="1"/>
    <s v="2018"/>
    <x v="1"/>
    <n v="22"/>
    <x v="2384"/>
    <n v="6003.5"/>
    <s v="Australia"/>
    <x v="0"/>
  </r>
  <r>
    <s v="AUD"/>
    <s v="POS"/>
    <s v="Isaiah"/>
    <n v="12124.5"/>
    <d v="2018-09-04T00:00:00"/>
    <x v="6"/>
    <x v="1"/>
    <s v="2018"/>
    <x v="1"/>
    <n v="23"/>
    <x v="2174"/>
    <n v="12107.9"/>
    <s v="Australia"/>
    <x v="0"/>
  </r>
  <r>
    <s v="AUD"/>
    <s v="SALES-POS"/>
    <s v="Tyler"/>
    <n v="4574.82"/>
    <d v="2018-09-04T00:00:00"/>
    <x v="6"/>
    <x v="1"/>
    <s v="2018"/>
    <x v="1"/>
    <n v="69"/>
    <x v="1362"/>
    <n v="4556.4799999999996"/>
    <s v="Australia"/>
    <x v="0"/>
  </r>
  <r>
    <s v="AUD"/>
    <s v="SALES-POS"/>
    <s v="Scott"/>
    <n v="2651.07"/>
    <d v="2018-09-04T00:00:00"/>
    <x v="6"/>
    <x v="1"/>
    <s v="2018"/>
    <x v="1"/>
    <n v="23"/>
    <x v="1378"/>
    <n v="2639.7200000000003"/>
    <s v="Australia"/>
    <x v="0"/>
  </r>
  <r>
    <s v="AUD"/>
    <s v="SALES-POS"/>
    <s v="Kristin"/>
    <n v="2877.36"/>
    <d v="2018-09-04T00:00:00"/>
    <x v="6"/>
    <x v="1"/>
    <s v="2018"/>
    <x v="0"/>
    <n v="43"/>
    <x v="2385"/>
    <n v="2854.7000000000003"/>
    <s v="Australia"/>
    <x v="0"/>
  </r>
  <r>
    <s v="AUD"/>
    <s v="POS"/>
    <s v="Alexander"/>
    <n v="10404.09"/>
    <d v="2018-09-04T00:00:00"/>
    <x v="6"/>
    <x v="1"/>
    <s v="2018"/>
    <x v="1"/>
    <n v="38"/>
    <x v="2386"/>
    <n v="10369.450000000001"/>
    <s v="Australia"/>
    <x v="0"/>
  </r>
  <r>
    <s v="AUD"/>
    <s v="POS"/>
    <s v="Donald"/>
    <n v="3475.26"/>
    <d v="2018-09-04T00:00:00"/>
    <x v="6"/>
    <x v="1"/>
    <s v="2018"/>
    <x v="1"/>
    <n v="22"/>
    <x v="1071"/>
    <n v="3460.19"/>
    <s v="Australia"/>
    <x v="0"/>
  </r>
  <r>
    <s v="AUD"/>
    <s v="INTER BANK"/>
    <s v="Billy"/>
    <n v="10093.4"/>
    <d v="2018-09-04T00:00:00"/>
    <x v="6"/>
    <x v="1"/>
    <s v="2018"/>
    <x v="1"/>
    <n v="52"/>
    <x v="403"/>
    <n v="10010.4"/>
    <s v="Australia"/>
    <x v="0"/>
  </r>
  <r>
    <s v="AUD"/>
    <s v="PAYMENT"/>
    <s v="Linda"/>
    <n v="9923.86"/>
    <d v="2018-09-04T00:00:00"/>
    <x v="6"/>
    <x v="1"/>
    <s v="2018"/>
    <x v="0"/>
    <n v="35"/>
    <x v="344"/>
    <n v="9878.86"/>
    <s v="Australia"/>
    <x v="0"/>
  </r>
  <r>
    <s v="AUD"/>
    <s v="PAY/SALARY"/>
    <s v="Charles"/>
    <n v="10631.69"/>
    <d v="2018-09-04T00:00:00"/>
    <x v="6"/>
    <x v="1"/>
    <s v="2018"/>
    <x v="1"/>
    <n v="18"/>
    <x v="643"/>
    <n v="6499.4600000000009"/>
    <s v="Australia"/>
    <x v="1"/>
  </r>
  <r>
    <s v="AUD"/>
    <s v="SALES-POS"/>
    <s v="Jessica"/>
    <n v="20676.5"/>
    <d v="2018-09-04T00:00:00"/>
    <x v="6"/>
    <x v="1"/>
    <s v="2018"/>
    <x v="0"/>
    <n v="34"/>
    <x v="869"/>
    <n v="20645.240000000002"/>
    <s v="Australia"/>
    <x v="0"/>
  </r>
  <r>
    <s v="AUD"/>
    <s v="POS"/>
    <s v="Maria"/>
    <n v="4875.66"/>
    <d v="2018-09-04T00:00:00"/>
    <x v="6"/>
    <x v="1"/>
    <s v="2018"/>
    <x v="0"/>
    <n v="35"/>
    <x v="2387"/>
    <n v="4726.22"/>
    <s v="Australia"/>
    <x v="0"/>
  </r>
  <r>
    <s v="AUD"/>
    <s v="SALES-POS"/>
    <s v="Joseph"/>
    <n v="2982.16"/>
    <d v="2018-09-04T00:00:00"/>
    <x v="6"/>
    <x v="1"/>
    <s v="2018"/>
    <x v="1"/>
    <n v="37"/>
    <x v="1036"/>
    <n v="2974.41"/>
    <s v="Australia"/>
    <x v="0"/>
  </r>
  <r>
    <s v="AUD"/>
    <s v="SALES-POS"/>
    <s v="Tiffany"/>
    <n v="4107.55"/>
    <d v="2018-09-04T00:00:00"/>
    <x v="6"/>
    <x v="1"/>
    <s v="2018"/>
    <x v="0"/>
    <n v="25"/>
    <x v="2083"/>
    <n v="4073.88"/>
    <s v="Australia"/>
    <x v="0"/>
  </r>
  <r>
    <s v="AUD"/>
    <s v="SALES-POS"/>
    <s v="Virginia"/>
    <n v="4016.19"/>
    <d v="2018-09-04T00:00:00"/>
    <x v="6"/>
    <x v="1"/>
    <s v="2018"/>
    <x v="0"/>
    <n v="20"/>
    <x v="2388"/>
    <n v="3974.9"/>
    <s v="Australia"/>
    <x v="0"/>
  </r>
  <r>
    <s v="AUD"/>
    <s v="SALES-POS"/>
    <s v="Michael"/>
    <n v="1558.67"/>
    <d v="2018-09-04T00:00:00"/>
    <x v="6"/>
    <x v="1"/>
    <s v="2018"/>
    <x v="1"/>
    <n v="38"/>
    <x v="2389"/>
    <n v="1475.6100000000001"/>
    <s v="Australia"/>
    <x v="0"/>
  </r>
  <r>
    <s v="AUD"/>
    <s v="POS"/>
    <s v="Richard"/>
    <n v="5998.5"/>
    <d v="2018-09-04T00:00:00"/>
    <x v="6"/>
    <x v="1"/>
    <s v="2018"/>
    <x v="1"/>
    <n v="22"/>
    <x v="2390"/>
    <n v="5936.04"/>
    <s v="Australia"/>
    <x v="0"/>
  </r>
  <r>
    <s v="AUD"/>
    <s v="SALES-POS"/>
    <s v="Tyler"/>
    <n v="4554.83"/>
    <d v="2018-09-04T00:00:00"/>
    <x v="6"/>
    <x v="1"/>
    <s v="2018"/>
    <x v="1"/>
    <n v="69"/>
    <x v="2391"/>
    <n v="4534.84"/>
    <s v="Australia"/>
    <x v="0"/>
  </r>
  <r>
    <s v="AUD"/>
    <s v="PAY/SALARY"/>
    <s v="Linda"/>
    <n v="12367.1"/>
    <d v="2018-09-04T00:00:00"/>
    <x v="6"/>
    <x v="1"/>
    <s v="2018"/>
    <x v="0"/>
    <n v="35"/>
    <x v="651"/>
    <n v="9923.86"/>
    <s v="Australia"/>
    <x v="1"/>
  </r>
  <r>
    <s v="AUD"/>
    <s v="SALES-POS"/>
    <s v="Ashley"/>
    <n v="7754.26"/>
    <d v="2018-09-04T00:00:00"/>
    <x v="6"/>
    <x v="1"/>
    <s v="2018"/>
    <x v="0"/>
    <n v="25"/>
    <x v="1051"/>
    <n v="7732.54"/>
    <s v="Australia"/>
    <x v="0"/>
  </r>
  <r>
    <s v="AUD"/>
    <s v="POS"/>
    <s v="James"/>
    <n v="11640.63"/>
    <d v="2018-09-04T00:00:00"/>
    <x v="6"/>
    <x v="1"/>
    <s v="2018"/>
    <x v="1"/>
    <n v="28"/>
    <x v="2392"/>
    <n v="11279.259999999998"/>
    <s v="Australia"/>
    <x v="0"/>
  </r>
  <r>
    <s v="AUD"/>
    <s v="POS"/>
    <s v="Nathaniel"/>
    <n v="4832.5200000000004"/>
    <d v="2018-09-04T00:00:00"/>
    <x v="6"/>
    <x v="1"/>
    <s v="2018"/>
    <x v="1"/>
    <n v="31"/>
    <x v="2393"/>
    <n v="4817.71"/>
    <s v="Australia"/>
    <x v="0"/>
  </r>
  <r>
    <s v="AUD"/>
    <s v="PAY/SALARY"/>
    <s v="Ryan"/>
    <n v="3648.8"/>
    <d v="2018-09-04T00:00:00"/>
    <x v="6"/>
    <x v="1"/>
    <s v="2018"/>
    <x v="1"/>
    <n v="31"/>
    <x v="654"/>
    <n v="2652.5600000000004"/>
    <s v="Australia"/>
    <x v="1"/>
  </r>
  <r>
    <s v="AUD"/>
    <s v="POS"/>
    <s v="Robert"/>
    <n v="4289.8500000000004"/>
    <d v="2018-09-04T00:00:00"/>
    <x v="6"/>
    <x v="1"/>
    <s v="2018"/>
    <x v="1"/>
    <n v="20"/>
    <x v="2394"/>
    <n v="4264.83"/>
    <s v="Australia"/>
    <x v="0"/>
  </r>
  <r>
    <s v="AUD"/>
    <s v="POS"/>
    <s v="Michael"/>
    <n v="1543.26"/>
    <d v="2018-09-04T00:00:00"/>
    <x v="6"/>
    <x v="1"/>
    <s v="2018"/>
    <x v="1"/>
    <n v="38"/>
    <x v="2377"/>
    <n v="1527.85"/>
    <s v="Australia"/>
    <x v="0"/>
  </r>
  <r>
    <s v="AUD"/>
    <s v="SALES-POS"/>
    <s v="Tyler"/>
    <n v="4529.92"/>
    <d v="2018-09-04T00:00:00"/>
    <x v="6"/>
    <x v="1"/>
    <s v="2018"/>
    <x v="1"/>
    <n v="69"/>
    <x v="2395"/>
    <n v="4505.01"/>
    <s v="Australia"/>
    <x v="0"/>
  </r>
  <r>
    <s v="AUD"/>
    <s v="PAYMENT"/>
    <s v="Jessica"/>
    <n v="20637.5"/>
    <d v="2018-09-04T00:00:00"/>
    <x v="6"/>
    <x v="1"/>
    <s v="2018"/>
    <x v="0"/>
    <n v="34"/>
    <x v="14"/>
    <n v="20598.5"/>
    <s v="Australia"/>
    <x v="0"/>
  </r>
  <r>
    <s v="AUD"/>
    <s v="PAY/SALARY"/>
    <s v="Debra"/>
    <n v="3115.05"/>
    <d v="2018-09-04T00:00:00"/>
    <x v="6"/>
    <x v="1"/>
    <s v="2018"/>
    <x v="0"/>
    <n v="18"/>
    <x v="658"/>
    <n v="2353.7200000000003"/>
    <s v="Australia"/>
    <x v="1"/>
  </r>
  <r>
    <s v="AUD"/>
    <s v="PAYMENT"/>
    <s v="Luis"/>
    <n v="5124.76"/>
    <d v="2018-09-04T00:00:00"/>
    <x v="6"/>
    <x v="1"/>
    <s v="2018"/>
    <x v="1"/>
    <n v="27"/>
    <x v="50"/>
    <n v="5096.76"/>
    <s v="Australia"/>
    <x v="0"/>
  </r>
  <r>
    <s v="AUD"/>
    <s v="PAY/SALARY"/>
    <s v="Kaitlyn"/>
    <n v="3399.94"/>
    <d v="2018-09-04T00:00:00"/>
    <x v="6"/>
    <x v="1"/>
    <s v="2018"/>
    <x v="0"/>
    <n v="21"/>
    <x v="661"/>
    <n v="2362.87"/>
    <s v="Australia"/>
    <x v="1"/>
  </r>
  <r>
    <s v="AUD"/>
    <s v="POS"/>
    <s v="Michael"/>
    <n v="34266.699999999997"/>
    <d v="2018-09-04T00:00:00"/>
    <x v="6"/>
    <x v="1"/>
    <s v="2018"/>
    <x v="1"/>
    <n v="21"/>
    <x v="2396"/>
    <n v="34252.68"/>
    <s v="Australia"/>
    <x v="0"/>
  </r>
  <r>
    <s v="AUD"/>
    <s v="SALES-POS"/>
    <s v="Jessica"/>
    <n v="1044.96"/>
    <d v="2018-09-04T00:00:00"/>
    <x v="6"/>
    <x v="1"/>
    <s v="2018"/>
    <x v="0"/>
    <n v="21"/>
    <x v="2397"/>
    <n v="1038.4100000000001"/>
    <s v="Australia"/>
    <x v="0"/>
  </r>
  <r>
    <s v="AUD"/>
    <s v="POS"/>
    <s v="Tyler"/>
    <n v="4486.45"/>
    <d v="2018-09-04T00:00:00"/>
    <x v="6"/>
    <x v="1"/>
    <s v="2018"/>
    <x v="1"/>
    <n v="69"/>
    <x v="2020"/>
    <n v="4442.9799999999996"/>
    <s v="Australia"/>
    <x v="0"/>
  </r>
  <r>
    <s v="AUD"/>
    <s v="POS"/>
    <s v="Michael"/>
    <n v="1533.59"/>
    <d v="2018-09-04T00:00:00"/>
    <x v="6"/>
    <x v="1"/>
    <s v="2018"/>
    <x v="1"/>
    <n v="38"/>
    <x v="31"/>
    <n v="1523.9199999999998"/>
    <s v="Australia"/>
    <x v="0"/>
  </r>
  <r>
    <s v="AUD"/>
    <s v="POS"/>
    <s v="Tiffany"/>
    <n v="4022.28"/>
    <d v="2018-09-04T00:00:00"/>
    <x v="6"/>
    <x v="1"/>
    <s v="2018"/>
    <x v="0"/>
    <n v="25"/>
    <x v="2398"/>
    <n v="3937.01"/>
    <s v="Australia"/>
    <x v="0"/>
  </r>
  <r>
    <s v="AUD"/>
    <s v="INTER BANK"/>
    <s v="Alexander"/>
    <n v="10271.09"/>
    <d v="2018-09-04T00:00:00"/>
    <x v="6"/>
    <x v="1"/>
    <s v="2018"/>
    <x v="1"/>
    <n v="38"/>
    <x v="425"/>
    <n v="10138.09"/>
    <s v="Australia"/>
    <x v="0"/>
  </r>
  <r>
    <s v="AUD"/>
    <s v="PAYMENT"/>
    <s v="Tiffany"/>
    <n v="3981.96"/>
    <d v="2018-09-04T00:00:00"/>
    <x v="6"/>
    <x v="1"/>
    <s v="2018"/>
    <x v="0"/>
    <n v="25"/>
    <x v="39"/>
    <n v="3949.96"/>
    <s v="Australia"/>
    <x v="0"/>
  </r>
  <r>
    <s v="AUD"/>
    <s v="POS"/>
    <s v="Joseph"/>
    <n v="2974.38"/>
    <d v="2018-09-04T00:00:00"/>
    <x v="6"/>
    <x v="1"/>
    <s v="2018"/>
    <x v="1"/>
    <n v="37"/>
    <x v="1685"/>
    <n v="2966.6"/>
    <s v="Australia"/>
    <x v="0"/>
  </r>
  <r>
    <s v="AUD"/>
    <s v="SALES-POS"/>
    <s v="Jeffrey"/>
    <n v="3095.27"/>
    <d v="2018-09-04T00:00:00"/>
    <x v="6"/>
    <x v="1"/>
    <s v="2018"/>
    <x v="1"/>
    <n v="24"/>
    <x v="2399"/>
    <n v="3025.88"/>
    <s v="Australia"/>
    <x v="0"/>
  </r>
  <r>
    <s v="AUD"/>
    <s v="SALES-POS"/>
    <s v="Joseph"/>
    <n v="2958.38"/>
    <d v="2018-09-04T00:00:00"/>
    <x v="6"/>
    <x v="1"/>
    <s v="2018"/>
    <x v="1"/>
    <n v="37"/>
    <x v="127"/>
    <n v="2942.38"/>
    <s v="Australia"/>
    <x v="0"/>
  </r>
  <r>
    <s v="AUD"/>
    <s v="POS"/>
    <s v="Matthew"/>
    <n v="10489.69"/>
    <d v="2018-09-04T00:00:00"/>
    <x v="6"/>
    <x v="1"/>
    <s v="2018"/>
    <x v="1"/>
    <n v="39"/>
    <x v="2400"/>
    <n v="10443.02"/>
    <s v="Australia"/>
    <x v="0"/>
  </r>
  <r>
    <s v="AUD"/>
    <s v="POS"/>
    <s v="Barry"/>
    <n v="4477.6400000000003"/>
    <d v="2018-09-04T00:00:00"/>
    <x v="6"/>
    <x v="1"/>
    <s v="2018"/>
    <x v="1"/>
    <n v="38"/>
    <x v="2401"/>
    <n v="4451.8"/>
    <s v="Australia"/>
    <x v="0"/>
  </r>
  <r>
    <s v="AUD"/>
    <s v="SALES-POS"/>
    <s v="Tiffany"/>
    <n v="4013.96"/>
    <d v="2018-09-04T00:00:00"/>
    <x v="6"/>
    <x v="1"/>
    <s v="2018"/>
    <x v="0"/>
    <n v="25"/>
    <x v="2402"/>
    <n v="4005.64"/>
    <s v="Australia"/>
    <x v="0"/>
  </r>
  <r>
    <s v="AUD"/>
    <s v="PAY/SALARY"/>
    <s v="Stephanie"/>
    <n v="2793.61"/>
    <d v="2018-09-04T00:00:00"/>
    <x v="6"/>
    <x v="1"/>
    <s v="2018"/>
    <x v="0"/>
    <n v="53"/>
    <x v="672"/>
    <n v="1823.14"/>
    <s v="Australia"/>
    <x v="1"/>
  </r>
  <r>
    <s v="AUD"/>
    <s v="INTER BANK"/>
    <s v="Brian"/>
    <n v="110017.62"/>
    <d v="2018-09-04T00:00:00"/>
    <x v="6"/>
    <x v="1"/>
    <s v="2018"/>
    <x v="1"/>
    <n v="42"/>
    <x v="430"/>
    <n v="109899.62"/>
    <s v="Australia"/>
    <x v="0"/>
  </r>
  <r>
    <s v="AUD"/>
    <s v="PAY/SALARY"/>
    <s v="Eric"/>
    <n v="37770.559999999998"/>
    <d v="2018-09-04T00:00:00"/>
    <x v="6"/>
    <x v="1"/>
    <s v="2018"/>
    <x v="1"/>
    <n v="42"/>
    <x v="673"/>
    <n v="36012.74"/>
    <s v="Australia"/>
    <x v="1"/>
  </r>
  <r>
    <s v="AUD"/>
    <s v="PAYMENT"/>
    <s v="Paul"/>
    <n v="5310.03"/>
    <d v="2018-09-04T00:00:00"/>
    <x v="6"/>
    <x v="1"/>
    <s v="2018"/>
    <x v="1"/>
    <n v="25"/>
    <x v="58"/>
    <n v="5264.03"/>
    <s v="Australia"/>
    <x v="0"/>
  </r>
  <r>
    <s v="AUD"/>
    <s v="SALES-POS"/>
    <s v="Jeffrey"/>
    <n v="3077.83"/>
    <d v="2018-09-04T00:00:00"/>
    <x v="6"/>
    <x v="1"/>
    <s v="2018"/>
    <x v="1"/>
    <n v="24"/>
    <x v="608"/>
    <n v="3060.39"/>
    <s v="Australia"/>
    <x v="0"/>
  </r>
  <r>
    <s v="AUD"/>
    <s v="POS"/>
    <s v="Donald"/>
    <n v="3422.17"/>
    <d v="2018-09-04T00:00:00"/>
    <x v="6"/>
    <x v="1"/>
    <s v="2018"/>
    <x v="1"/>
    <n v="22"/>
    <x v="2403"/>
    <n v="3369.08"/>
    <s v="Australia"/>
    <x v="0"/>
  </r>
  <r>
    <s v="AUD"/>
    <s v="SALES-POS"/>
    <s v="Donald"/>
    <n v="3415.72"/>
    <d v="2018-09-04T00:00:00"/>
    <x v="6"/>
    <x v="1"/>
    <s v="2018"/>
    <x v="1"/>
    <n v="22"/>
    <x v="1094"/>
    <n v="3409.27"/>
    <s v="Australia"/>
    <x v="0"/>
  </r>
  <r>
    <s v="AUD"/>
    <s v="PAYMENT"/>
    <s v="Tyler"/>
    <n v="4991.3599999999997"/>
    <d v="2018-09-04T00:00:00"/>
    <x v="6"/>
    <x v="1"/>
    <s v="2018"/>
    <x v="1"/>
    <n v="44"/>
    <x v="10"/>
    <n v="4964.3599999999997"/>
    <s v="Australia"/>
    <x v="0"/>
  </r>
  <r>
    <s v="AUD"/>
    <s v="PAY/SALARY"/>
    <s v="Michael"/>
    <n v="2535.7199999999998"/>
    <d v="2018-09-04T00:00:00"/>
    <x v="6"/>
    <x v="1"/>
    <s v="2018"/>
    <x v="1"/>
    <n v="38"/>
    <x v="678"/>
    <n v="1533.5899999999997"/>
    <s v="Australia"/>
    <x v="1"/>
  </r>
  <r>
    <s v="AUD"/>
    <s v="PAYMENT"/>
    <s v="Kenneth"/>
    <n v="11639.39"/>
    <d v="2018-09-04T00:00:00"/>
    <x v="6"/>
    <x v="1"/>
    <s v="2018"/>
    <x v="1"/>
    <n v="29"/>
    <x v="477"/>
    <n v="11568.39"/>
    <s v="Australia"/>
    <x v="0"/>
  </r>
  <r>
    <s v="AUD"/>
    <s v="PAYMENT"/>
    <s v="Cindy"/>
    <n v="7006.85"/>
    <d v="2018-09-04T00:00:00"/>
    <x v="6"/>
    <x v="1"/>
    <s v="2018"/>
    <x v="0"/>
    <n v="19"/>
    <x v="434"/>
    <n v="6894.85"/>
    <s v="Australia"/>
    <x v="0"/>
  </r>
  <r>
    <s v="AUD"/>
    <s v="PAY/SALARY"/>
    <s v="Derek"/>
    <n v="3216.82"/>
    <d v="2018-09-04T00:00:00"/>
    <x v="6"/>
    <x v="1"/>
    <s v="2018"/>
    <x v="1"/>
    <n v="20"/>
    <x v="679"/>
    <n v="2117.12"/>
    <s v="Australia"/>
    <x v="1"/>
  </r>
  <r>
    <s v="AUD"/>
    <s v="PAY/SALARY"/>
    <s v="Ruth"/>
    <n v="5028.43"/>
    <d v="2018-09-04T00:00:00"/>
    <x v="6"/>
    <x v="1"/>
    <s v="2018"/>
    <x v="0"/>
    <n v="47"/>
    <x v="680"/>
    <n v="3755.96"/>
    <s v="Australia"/>
    <x v="1"/>
  </r>
  <r>
    <s v="AUD"/>
    <s v="INTER BANK"/>
    <s v="Gregory"/>
    <n v="2788.07"/>
    <d v="2018-09-04T00:00:00"/>
    <x v="6"/>
    <x v="1"/>
    <s v="2018"/>
    <x v="1"/>
    <n v="42"/>
    <x v="591"/>
    <n v="2768.07"/>
    <s v="Australia"/>
    <x v="0"/>
  </r>
  <r>
    <s v="AUD"/>
    <s v="PAY/SALARY"/>
    <s v="Sandra"/>
    <n v="7578.2"/>
    <d v="2018-09-04T00:00:00"/>
    <x v="6"/>
    <x v="1"/>
    <s v="2018"/>
    <x v="0"/>
    <n v="34"/>
    <x v="681"/>
    <n v="4060.5899999999997"/>
    <s v="Australia"/>
    <x v="1"/>
  </r>
  <r>
    <s v="AUD"/>
    <s v="PAY/SALARY"/>
    <s v="Scott"/>
    <n v="3633.78"/>
    <d v="2018-09-04T00:00:00"/>
    <x v="6"/>
    <x v="1"/>
    <s v="2018"/>
    <x v="1"/>
    <n v="23"/>
    <x v="682"/>
    <n v="2651.07"/>
    <s v="Australia"/>
    <x v="1"/>
  </r>
  <r>
    <s v="AUD"/>
    <s v="POS"/>
    <s v="Kristin"/>
    <n v="2856.17"/>
    <d v="2018-09-04T00:00:00"/>
    <x v="6"/>
    <x v="1"/>
    <s v="2018"/>
    <x v="0"/>
    <n v="43"/>
    <x v="2404"/>
    <n v="2834.98"/>
    <s v="Australia"/>
    <x v="0"/>
  </r>
  <r>
    <s v="AUD"/>
    <s v="POS"/>
    <s v="Barry"/>
    <n v="4470.9399999999996"/>
    <d v="2018-09-04T00:00:00"/>
    <x v="6"/>
    <x v="1"/>
    <s v="2018"/>
    <x v="1"/>
    <n v="38"/>
    <x v="2027"/>
    <n v="4464.24"/>
    <s v="Australia"/>
    <x v="0"/>
  </r>
  <r>
    <s v="AUD"/>
    <s v="POS"/>
    <s v="Tiffany"/>
    <n v="3968.93"/>
    <d v="2018-09-04T00:00:00"/>
    <x v="6"/>
    <x v="1"/>
    <s v="2018"/>
    <x v="0"/>
    <n v="25"/>
    <x v="1301"/>
    <n v="3955.8999999999996"/>
    <s v="Australia"/>
    <x v="0"/>
  </r>
  <r>
    <s v="AUD"/>
    <s v="POS"/>
    <s v="Antonio"/>
    <n v="3812.95"/>
    <d v="2018-09-04T00:00:00"/>
    <x v="6"/>
    <x v="1"/>
    <s v="2018"/>
    <x v="1"/>
    <n v="26"/>
    <x v="2405"/>
    <n v="3766.3999999999996"/>
    <s v="Australia"/>
    <x v="0"/>
  </r>
  <r>
    <s v="AUD"/>
    <s v="PAYMENT"/>
    <s v="Sarah"/>
    <n v="17600.18"/>
    <d v="2018-09-04T00:00:00"/>
    <x v="6"/>
    <x v="1"/>
    <s v="2018"/>
    <x v="0"/>
    <n v="46"/>
    <x v="344"/>
    <n v="17555.18"/>
    <s v="Australia"/>
    <x v="0"/>
  </r>
  <r>
    <s v="AUD"/>
    <s v="INTER BANK"/>
    <s v="Ryan"/>
    <n v="36423.589999999997"/>
    <d v="2018-09-04T00:00:00"/>
    <x v="6"/>
    <x v="1"/>
    <s v="2018"/>
    <x v="1"/>
    <n v="38"/>
    <x v="11"/>
    <n v="36394.589999999997"/>
    <s v="Australia"/>
    <x v="0"/>
  </r>
  <r>
    <s v="AUD"/>
    <s v="PAYMENT"/>
    <s v="Natasha"/>
    <n v="196904.95999999999"/>
    <d v="2018-09-04T00:00:00"/>
    <x v="6"/>
    <x v="1"/>
    <s v="2018"/>
    <x v="0"/>
    <n v="40"/>
    <x v="11"/>
    <n v="196875.96"/>
    <s v="Australia"/>
    <x v="0"/>
  </r>
  <r>
    <s v="AUD"/>
    <s v="SALES-POS"/>
    <s v="Jeffrey"/>
    <n v="2943.41"/>
    <d v="2018-09-04T00:00:00"/>
    <x v="6"/>
    <x v="1"/>
    <s v="2018"/>
    <x v="1"/>
    <n v="24"/>
    <x v="2406"/>
    <n v="2808.99"/>
    <s v="Australia"/>
    <x v="0"/>
  </r>
  <r>
    <s v="AUD"/>
    <s v="POS"/>
    <s v="Christine"/>
    <n v="6469.16"/>
    <d v="2018-09-04T00:00:00"/>
    <x v="6"/>
    <x v="1"/>
    <s v="2018"/>
    <x v="0"/>
    <n v="39"/>
    <x v="2407"/>
    <n v="6435.54"/>
    <s v="Australia"/>
    <x v="0"/>
  </r>
  <r>
    <s v="AUD"/>
    <s v="SALES-POS"/>
    <s v="Mary"/>
    <n v="2257.66"/>
    <d v="2018-09-04T00:00:00"/>
    <x v="6"/>
    <x v="1"/>
    <s v="2018"/>
    <x v="0"/>
    <n v="64"/>
    <x v="2408"/>
    <n v="2220.39"/>
    <s v="Australia"/>
    <x v="0"/>
  </r>
  <r>
    <s v="AUD"/>
    <s v="SALES-POS"/>
    <s v="Tiffany"/>
    <n v="3941.93"/>
    <d v="2018-09-04T00:00:00"/>
    <x v="6"/>
    <x v="1"/>
    <s v="2018"/>
    <x v="0"/>
    <n v="25"/>
    <x v="10"/>
    <n v="3914.93"/>
    <s v="Australia"/>
    <x v="0"/>
  </r>
  <r>
    <s v="AUD"/>
    <s v="POS"/>
    <s v="Robert"/>
    <n v="4269.3999999999996"/>
    <d v="2018-09-04T00:00:00"/>
    <x v="6"/>
    <x v="1"/>
    <s v="2018"/>
    <x v="1"/>
    <n v="20"/>
    <x v="2409"/>
    <n v="4248.95"/>
    <s v="Australia"/>
    <x v="0"/>
  </r>
  <r>
    <s v="AUD"/>
    <s v="PAYMENT"/>
    <s v="Billy"/>
    <n v="10073.4"/>
    <d v="2018-09-04T00:00:00"/>
    <x v="6"/>
    <x v="1"/>
    <s v="2018"/>
    <x v="1"/>
    <n v="52"/>
    <x v="591"/>
    <n v="10053.4"/>
    <s v="Australia"/>
    <x v="0"/>
  </r>
  <r>
    <s v="AUD"/>
    <s v="PAYMENT"/>
    <s v="Matthew"/>
    <n v="10455.69"/>
    <d v="2018-09-04T00:00:00"/>
    <x v="6"/>
    <x v="1"/>
    <s v="2018"/>
    <x v="1"/>
    <n v="39"/>
    <x v="40"/>
    <n v="10421.69"/>
    <s v="Australia"/>
    <x v="0"/>
  </r>
  <r>
    <s v="AUD"/>
    <s v="SALES-POS"/>
    <s v="Renee"/>
    <n v="20974.33"/>
    <d v="2018-09-04T00:00:00"/>
    <x v="6"/>
    <x v="1"/>
    <s v="2018"/>
    <x v="0"/>
    <n v="38"/>
    <x v="2410"/>
    <n v="20960.45"/>
    <s v="Australia"/>
    <x v="0"/>
  </r>
  <r>
    <s v="AUD"/>
    <s v="POS"/>
    <s v="Christopher"/>
    <n v="8714.1299999999992"/>
    <d v="2018-09-04T00:00:00"/>
    <x v="6"/>
    <x v="1"/>
    <s v="2018"/>
    <x v="1"/>
    <n v="35"/>
    <x v="2411"/>
    <n v="8699.33"/>
    <s v="Australia"/>
    <x v="0"/>
  </r>
  <r>
    <s v="AUD"/>
    <s v="POS"/>
    <s v="Antonio"/>
    <n v="3777.79"/>
    <d v="2018-09-04T00:00:00"/>
    <x v="6"/>
    <x v="1"/>
    <s v="2018"/>
    <x v="1"/>
    <n v="26"/>
    <x v="2412"/>
    <n v="3742.63"/>
    <s v="Australia"/>
    <x v="0"/>
  </r>
  <r>
    <s v="AUD"/>
    <s v="POS"/>
    <s v="Virginia"/>
    <n v="3999.04"/>
    <d v="2018-09-04T00:00:00"/>
    <x v="6"/>
    <x v="1"/>
    <s v="2018"/>
    <x v="0"/>
    <n v="20"/>
    <x v="2413"/>
    <n v="3981.89"/>
    <s v="Australia"/>
    <x v="0"/>
  </r>
  <r>
    <s v="AUD"/>
    <s v="POS"/>
    <s v="Barry"/>
    <n v="4421.47"/>
    <d v="2018-09-04T00:00:00"/>
    <x v="6"/>
    <x v="1"/>
    <s v="2018"/>
    <x v="1"/>
    <n v="38"/>
    <x v="2414"/>
    <n v="4372"/>
    <s v="Australia"/>
    <x v="0"/>
  </r>
  <r>
    <s v="AUD"/>
    <s v="SALES-POS"/>
    <s v="David"/>
    <n v="16082.36"/>
    <d v="2018-09-04T00:00:00"/>
    <x v="6"/>
    <x v="1"/>
    <s v="2018"/>
    <x v="1"/>
    <n v="42"/>
    <x v="2323"/>
    <n v="16052.86"/>
    <s v="Australia"/>
    <x v="0"/>
  </r>
  <r>
    <s v="AUD"/>
    <s v="POS"/>
    <s v="Christine"/>
    <n v="6447.3"/>
    <d v="2018-09-04T00:00:00"/>
    <x v="6"/>
    <x v="1"/>
    <s v="2018"/>
    <x v="0"/>
    <n v="39"/>
    <x v="968"/>
    <n v="6425.4400000000005"/>
    <s v="Australia"/>
    <x v="0"/>
  </r>
  <r>
    <s v="AUD"/>
    <s v="PAYMENT"/>
    <s v="Daniel"/>
    <n v="5203.5600000000004"/>
    <d v="2018-09-04T00:00:00"/>
    <x v="6"/>
    <x v="1"/>
    <s v="2018"/>
    <x v="1"/>
    <n v="22"/>
    <x v="257"/>
    <n v="5163.5600000000004"/>
    <s v="Australia"/>
    <x v="0"/>
  </r>
  <r>
    <s v="AUD"/>
    <s v="POS"/>
    <s v="Kristin"/>
    <n v="2811.86"/>
    <d v="2018-09-04T00:00:00"/>
    <x v="6"/>
    <x v="1"/>
    <s v="2018"/>
    <x v="0"/>
    <n v="43"/>
    <x v="2415"/>
    <n v="2767.55"/>
    <s v="Australia"/>
    <x v="0"/>
  </r>
  <r>
    <s v="AUD"/>
    <s v="POS"/>
    <s v="Tiffany"/>
    <n v="3927.71"/>
    <d v="2018-09-04T00:00:00"/>
    <x v="6"/>
    <x v="1"/>
    <s v="2018"/>
    <x v="0"/>
    <n v="25"/>
    <x v="2416"/>
    <n v="3913.4900000000002"/>
    <s v="Australia"/>
    <x v="0"/>
  </r>
  <r>
    <s v="AUD"/>
    <s v="SALES-POS"/>
    <s v="Robert"/>
    <n v="3825.12"/>
    <d v="2018-09-04T00:00:00"/>
    <x v="6"/>
    <x v="1"/>
    <s v="2018"/>
    <x v="1"/>
    <n v="20"/>
    <x v="2417"/>
    <n v="3380.84"/>
    <s v="Australia"/>
    <x v="0"/>
  </r>
  <r>
    <s v="AUD"/>
    <s v="POS"/>
    <s v="Kimberly"/>
    <n v="2923.34"/>
    <d v="2018-09-05T00:00:00"/>
    <x v="0"/>
    <x v="1"/>
    <s v="2018"/>
    <x v="0"/>
    <n v="24"/>
    <x v="2418"/>
    <n v="2897.55"/>
    <s v="Australia"/>
    <x v="0"/>
  </r>
  <r>
    <s v="AUD"/>
    <s v="POS"/>
    <s v="James"/>
    <n v="11601.81"/>
    <d v="2018-09-05T00:00:00"/>
    <x v="0"/>
    <x v="1"/>
    <s v="2018"/>
    <x v="1"/>
    <n v="28"/>
    <x v="2419"/>
    <n v="11562.99"/>
    <s v="Australia"/>
    <x v="0"/>
  </r>
  <r>
    <s v="AUD"/>
    <s v="POS"/>
    <s v="Ashley"/>
    <n v="7607.07"/>
    <d v="2018-09-05T00:00:00"/>
    <x v="0"/>
    <x v="1"/>
    <s v="2018"/>
    <x v="0"/>
    <n v="25"/>
    <x v="2420"/>
    <n v="7459.88"/>
    <s v="Australia"/>
    <x v="0"/>
  </r>
  <r>
    <s v="AUD"/>
    <s v="PAYMENT"/>
    <s v="Matthew"/>
    <n v="10288.69"/>
    <d v="2018-09-05T00:00:00"/>
    <x v="0"/>
    <x v="1"/>
    <s v="2018"/>
    <x v="1"/>
    <n v="39"/>
    <x v="472"/>
    <n v="10121.69"/>
    <s v="Australia"/>
    <x v="0"/>
  </r>
  <r>
    <s v="AUD"/>
    <s v="SALES-POS"/>
    <s v="Christopher"/>
    <n v="8675.3799999999992"/>
    <d v="2018-09-05T00:00:00"/>
    <x v="0"/>
    <x v="1"/>
    <s v="2018"/>
    <x v="1"/>
    <n v="35"/>
    <x v="2421"/>
    <n v="8636.6299999999992"/>
    <s v="Australia"/>
    <x v="0"/>
  </r>
  <r>
    <s v="AUD"/>
    <s v="PHONE BANK"/>
    <s v="Linda"/>
    <n v="12285.1"/>
    <d v="2018-09-05T00:00:00"/>
    <x v="0"/>
    <x v="1"/>
    <s v="2018"/>
    <x v="0"/>
    <n v="35"/>
    <x v="473"/>
    <n v="12203.1"/>
    <s v="Australia"/>
    <x v="0"/>
  </r>
  <r>
    <s v="AUD"/>
    <s v="SALES-POS"/>
    <s v="Daniel"/>
    <n v="5034.1899999999996"/>
    <d v="2018-09-05T00:00:00"/>
    <x v="0"/>
    <x v="1"/>
    <s v="2018"/>
    <x v="1"/>
    <n v="22"/>
    <x v="2422"/>
    <n v="4864.82"/>
    <s v="Australia"/>
    <x v="0"/>
  </r>
  <r>
    <s v="AUD"/>
    <s v="POS"/>
    <s v="Diana"/>
    <n v="1179.3499999999999"/>
    <d v="2018-09-05T00:00:00"/>
    <x v="0"/>
    <x v="1"/>
    <s v="2018"/>
    <x v="0"/>
    <n v="26"/>
    <x v="2008"/>
    <n v="1175.49"/>
    <s v="Australia"/>
    <x v="0"/>
  </r>
  <r>
    <s v="AUD"/>
    <s v="PAYMENT"/>
    <s v="Ryan"/>
    <n v="36352.589999999997"/>
    <d v="2018-09-05T00:00:00"/>
    <x v="0"/>
    <x v="1"/>
    <s v="2018"/>
    <x v="1"/>
    <n v="38"/>
    <x v="477"/>
    <n v="36281.589999999997"/>
    <s v="Australia"/>
    <x v="0"/>
  </r>
  <r>
    <s v="AUD"/>
    <s v="INTER BANK"/>
    <s v="Michael"/>
    <n v="55047.57"/>
    <d v="2018-09-05T00:00:00"/>
    <x v="0"/>
    <x v="1"/>
    <s v="2018"/>
    <x v="1"/>
    <n v="19"/>
    <x v="478"/>
    <n v="54924.57"/>
    <s v="Australia"/>
    <x v="0"/>
  </r>
  <r>
    <s v="AUD"/>
    <s v="INTER BANK"/>
    <s v="Michael"/>
    <n v="9297.52"/>
    <d v="2018-09-05T00:00:00"/>
    <x v="0"/>
    <x v="1"/>
    <s v="2018"/>
    <x v="1"/>
    <n v="40"/>
    <x v="9"/>
    <n v="9276.52"/>
    <s v="Australia"/>
    <x v="0"/>
  </r>
  <r>
    <s v="AUD"/>
    <s v="PAYMENT"/>
    <s v="Fernando"/>
    <n v="8579.0499999999993"/>
    <d v="2018-09-05T00:00:00"/>
    <x v="0"/>
    <x v="1"/>
    <s v="2018"/>
    <x v="1"/>
    <n v="19"/>
    <x v="10"/>
    <n v="8552.0499999999993"/>
    <s v="Australia"/>
    <x v="0"/>
  </r>
  <r>
    <s v="AUD"/>
    <s v="PAYMENT"/>
    <s v="Kristin"/>
    <n v="2782.86"/>
    <d v="2018-09-05T00:00:00"/>
    <x v="0"/>
    <x v="1"/>
    <s v="2018"/>
    <x v="0"/>
    <n v="43"/>
    <x v="11"/>
    <n v="2753.86"/>
    <s v="Australia"/>
    <x v="0"/>
  </r>
  <r>
    <s v="AUD"/>
    <s v="POS"/>
    <s v="Debra"/>
    <n v="3083.11"/>
    <d v="2018-09-05T00:00:00"/>
    <x v="0"/>
    <x v="1"/>
    <s v="2018"/>
    <x v="0"/>
    <n v="18"/>
    <x v="2423"/>
    <n v="3051.17"/>
    <s v="Australia"/>
    <x v="0"/>
  </r>
  <r>
    <s v="AUD"/>
    <s v="INTER BANK"/>
    <s v="Isaiah"/>
    <n v="12099.5"/>
    <d v="2018-09-05T00:00:00"/>
    <x v="0"/>
    <x v="1"/>
    <s v="2018"/>
    <x v="1"/>
    <n v="23"/>
    <x v="13"/>
    <n v="12074.5"/>
    <s v="Australia"/>
    <x v="0"/>
  </r>
  <r>
    <s v="AUD"/>
    <s v="INTER BANK"/>
    <s v="Ricky"/>
    <n v="10673.04"/>
    <d v="2018-09-05T00:00:00"/>
    <x v="0"/>
    <x v="1"/>
    <s v="2018"/>
    <x v="1"/>
    <n v="43"/>
    <x v="14"/>
    <n v="10634.04"/>
    <s v="Australia"/>
    <x v="0"/>
  </r>
  <r>
    <s v="AUD"/>
    <s v="POS"/>
    <s v="Richard"/>
    <n v="15267.39"/>
    <d v="2018-09-05T00:00:00"/>
    <x v="0"/>
    <x v="1"/>
    <s v="2018"/>
    <x v="1"/>
    <n v="24"/>
    <x v="2424"/>
    <n v="15245.65"/>
    <s v="Australia"/>
    <x v="0"/>
  </r>
  <r>
    <s v="AUD"/>
    <s v="INTER BANK"/>
    <s v="Patrick"/>
    <n v="261973.86"/>
    <d v="2018-09-05T00:00:00"/>
    <x v="0"/>
    <x v="1"/>
    <s v="2018"/>
    <x v="1"/>
    <n v="46"/>
    <x v="16"/>
    <n v="261951.86"/>
    <s v="Australia"/>
    <x v="0"/>
  </r>
  <r>
    <s v="AUD"/>
    <s v="PAYMENT"/>
    <s v="Karen"/>
    <n v="5935.09"/>
    <d v="2018-09-05T00:00:00"/>
    <x v="0"/>
    <x v="1"/>
    <s v="2018"/>
    <x v="0"/>
    <n v="26"/>
    <x v="17"/>
    <n v="5880.09"/>
    <s v="Australia"/>
    <x v="0"/>
  </r>
  <r>
    <s v="AUD"/>
    <s v="PAYMENT"/>
    <s v="Ruth"/>
    <n v="4970.43"/>
    <d v="2018-09-05T00:00:00"/>
    <x v="0"/>
    <x v="1"/>
    <s v="2018"/>
    <x v="0"/>
    <n v="47"/>
    <x v="18"/>
    <n v="4912.43"/>
    <s v="Australia"/>
    <x v="0"/>
  </r>
  <r>
    <s v="AUD"/>
    <s v="SALES-POS"/>
    <s v="Ricky"/>
    <n v="10642.02"/>
    <d v="2018-09-05T00:00:00"/>
    <x v="0"/>
    <x v="1"/>
    <s v="2018"/>
    <x v="1"/>
    <n v="43"/>
    <x v="2425"/>
    <n v="10611"/>
    <s v="Australia"/>
    <x v="0"/>
  </r>
  <r>
    <s v="AUD"/>
    <s v="POS"/>
    <s v="Jacqueline"/>
    <n v="6385.54"/>
    <d v="2018-09-05T00:00:00"/>
    <x v="0"/>
    <x v="1"/>
    <s v="2018"/>
    <x v="0"/>
    <n v="30"/>
    <x v="2426"/>
    <n v="6370.57"/>
    <s v="Australia"/>
    <x v="0"/>
  </r>
  <r>
    <s v="AUD"/>
    <s v="SALES-POS"/>
    <s v="Daniel"/>
    <n v="4972.7"/>
    <d v="2018-09-05T00:00:00"/>
    <x v="0"/>
    <x v="1"/>
    <s v="2018"/>
    <x v="1"/>
    <n v="22"/>
    <x v="2427"/>
    <n v="4911.21"/>
    <s v="Australia"/>
    <x v="0"/>
  </r>
  <r>
    <s v="AUD"/>
    <s v="POS"/>
    <s v="Daniel"/>
    <n v="4918.43"/>
    <d v="2018-09-05T00:00:00"/>
    <x v="0"/>
    <x v="1"/>
    <s v="2018"/>
    <x v="1"/>
    <n v="22"/>
    <x v="2428"/>
    <n v="4864.16"/>
    <s v="Australia"/>
    <x v="0"/>
  </r>
  <r>
    <s v="AUD"/>
    <s v="POS"/>
    <s v="Mackenzie"/>
    <n v="2947.54"/>
    <d v="2018-09-05T00:00:00"/>
    <x v="0"/>
    <x v="1"/>
    <s v="2018"/>
    <x v="0"/>
    <n v="18"/>
    <x v="2429"/>
    <n v="2899.84"/>
    <s v="Australia"/>
    <x v="0"/>
  </r>
  <r>
    <s v="AUD"/>
    <s v="SALES-POS"/>
    <s v="Ricky"/>
    <n v="10605.92"/>
    <d v="2018-09-05T00:00:00"/>
    <x v="0"/>
    <x v="1"/>
    <s v="2018"/>
    <x v="1"/>
    <n v="43"/>
    <x v="1559"/>
    <n v="10569.82"/>
    <s v="Australia"/>
    <x v="0"/>
  </r>
  <r>
    <s v="AUD"/>
    <s v="PAYMENT"/>
    <s v="Richard"/>
    <n v="5903.5"/>
    <d v="2018-09-05T00:00:00"/>
    <x v="0"/>
    <x v="1"/>
    <s v="2018"/>
    <x v="1"/>
    <n v="22"/>
    <x v="48"/>
    <n v="5808.5"/>
    <s v="Australia"/>
    <x v="0"/>
  </r>
  <r>
    <s v="AUD"/>
    <s v="INTER BANK"/>
    <s v="Christine"/>
    <n v="6388"/>
    <d v="2018-09-05T00:00:00"/>
    <x v="0"/>
    <x v="1"/>
    <s v="2018"/>
    <x v="0"/>
    <n v="39"/>
    <x v="13"/>
    <n v="6363"/>
    <s v="Australia"/>
    <x v="0"/>
  </r>
  <r>
    <s v="AUD"/>
    <s v="PAYMENT"/>
    <s v="Ryan"/>
    <n v="3612.8"/>
    <d v="2018-09-05T00:00:00"/>
    <x v="0"/>
    <x v="1"/>
    <s v="2018"/>
    <x v="1"/>
    <n v="31"/>
    <x v="25"/>
    <n v="3576.8"/>
    <s v="Australia"/>
    <x v="0"/>
  </r>
  <r>
    <s v="AUD"/>
    <s v="PAYMENT"/>
    <s v="Ryan"/>
    <n v="3489.8"/>
    <d v="2018-09-05T00:00:00"/>
    <x v="0"/>
    <x v="1"/>
    <s v="2018"/>
    <x v="1"/>
    <n v="31"/>
    <x v="478"/>
    <n v="3366.8"/>
    <s v="Australia"/>
    <x v="0"/>
  </r>
  <r>
    <s v="AUD"/>
    <s v="POS"/>
    <s v="Michael"/>
    <n v="186.17"/>
    <d v="2018-09-05T00:00:00"/>
    <x v="0"/>
    <x v="1"/>
    <s v="2018"/>
    <x v="1"/>
    <n v="38"/>
    <x v="2430"/>
    <n v="-2163.38"/>
    <s v="Australia"/>
    <x v="0"/>
  </r>
  <r>
    <s v="AUD"/>
    <s v="POS"/>
    <s v="Matthew"/>
    <n v="10277.65"/>
    <d v="2018-09-05T00:00:00"/>
    <x v="0"/>
    <x v="1"/>
    <s v="2018"/>
    <x v="1"/>
    <n v="39"/>
    <x v="1882"/>
    <n v="10266.609999999999"/>
    <s v="Australia"/>
    <x v="0"/>
  </r>
  <r>
    <s v="AUD"/>
    <s v="SALES-POS"/>
    <s v="Robert"/>
    <n v="7970.09"/>
    <d v="2018-09-05T00:00:00"/>
    <x v="0"/>
    <x v="1"/>
    <s v="2018"/>
    <x v="1"/>
    <n v="26"/>
    <x v="2431"/>
    <n v="7961.47"/>
    <s v="Australia"/>
    <x v="0"/>
  </r>
  <r>
    <s v="AUD"/>
    <s v="SALES-POS"/>
    <s v="Christopher"/>
    <n v="8668.3799999999992"/>
    <d v="2018-09-05T00:00:00"/>
    <x v="0"/>
    <x v="1"/>
    <s v="2018"/>
    <x v="1"/>
    <n v="35"/>
    <x v="2432"/>
    <n v="8661.3799999999992"/>
    <s v="Australia"/>
    <x v="0"/>
  </r>
  <r>
    <s v="AUD"/>
    <s v="POS"/>
    <s v="Kimberly"/>
    <n v="2914.62"/>
    <d v="2018-09-05T00:00:00"/>
    <x v="0"/>
    <x v="1"/>
    <s v="2018"/>
    <x v="0"/>
    <n v="24"/>
    <x v="533"/>
    <n v="2905.9"/>
    <s v="Australia"/>
    <x v="0"/>
  </r>
  <r>
    <s v="AUD"/>
    <s v="POS"/>
    <s v="Joseph"/>
    <n v="2948.8"/>
    <d v="2018-09-05T00:00:00"/>
    <x v="0"/>
    <x v="1"/>
    <s v="2018"/>
    <x v="1"/>
    <n v="37"/>
    <x v="2433"/>
    <n v="2939.2200000000003"/>
    <s v="Australia"/>
    <x v="0"/>
  </r>
  <r>
    <s v="AUD"/>
    <s v="SALES-POS"/>
    <s v="Christine"/>
    <n v="6413"/>
    <d v="2018-09-05T00:00:00"/>
    <x v="0"/>
    <x v="1"/>
    <s v="2018"/>
    <x v="0"/>
    <n v="39"/>
    <x v="2434"/>
    <n v="6378.7"/>
    <s v="Australia"/>
    <x v="0"/>
  </r>
  <r>
    <s v="AUD"/>
    <s v="SALES-POS"/>
    <s v="Kimberly"/>
    <n v="2888.8"/>
    <d v="2018-09-05T00:00:00"/>
    <x v="0"/>
    <x v="1"/>
    <s v="2018"/>
    <x v="0"/>
    <n v="24"/>
    <x v="2435"/>
    <n v="2862.98"/>
    <s v="Australia"/>
    <x v="0"/>
  </r>
  <r>
    <s v="AUD"/>
    <s v="SALES-POS"/>
    <s v="Luis"/>
    <n v="5106.3100000000004"/>
    <d v="2018-09-05T00:00:00"/>
    <x v="0"/>
    <x v="1"/>
    <s v="2018"/>
    <x v="1"/>
    <n v="27"/>
    <x v="2436"/>
    <n v="5087.8600000000006"/>
    <s v="Australia"/>
    <x v="0"/>
  </r>
  <r>
    <s v="AUD"/>
    <s v="SALES-POS"/>
    <s v="Ricky"/>
    <n v="10590.14"/>
    <d v="2018-09-05T00:00:00"/>
    <x v="0"/>
    <x v="1"/>
    <s v="2018"/>
    <x v="1"/>
    <n v="43"/>
    <x v="1238"/>
    <n v="10574.359999999999"/>
    <s v="Australia"/>
    <x v="0"/>
  </r>
  <r>
    <s v="AUD"/>
    <s v="SALES-POS"/>
    <s v="Natasha"/>
    <n v="196835.55"/>
    <d v="2018-09-05T00:00:00"/>
    <x v="0"/>
    <x v="1"/>
    <s v="2018"/>
    <x v="0"/>
    <n v="40"/>
    <x v="2437"/>
    <n v="196766.13999999998"/>
    <s v="Australia"/>
    <x v="0"/>
  </r>
  <r>
    <s v="AUD"/>
    <s v="SALES-POS"/>
    <s v="Diana"/>
    <n v="1155.04"/>
    <d v="2018-09-05T00:00:00"/>
    <x v="0"/>
    <x v="1"/>
    <s v="2018"/>
    <x v="0"/>
    <n v="26"/>
    <x v="2438"/>
    <n v="1130.73"/>
    <s v="Australia"/>
    <x v="0"/>
  </r>
  <r>
    <s v="AUD"/>
    <s v="SALES-POS"/>
    <s v="Antonio"/>
    <n v="3758.95"/>
    <d v="2018-09-05T00:00:00"/>
    <x v="0"/>
    <x v="1"/>
    <s v="2018"/>
    <x v="1"/>
    <n v="26"/>
    <x v="482"/>
    <n v="3740.1099999999997"/>
    <s v="Australia"/>
    <x v="0"/>
  </r>
  <r>
    <s v="AUD"/>
    <s v="POS"/>
    <s v="Rhonda"/>
    <n v="3744.09"/>
    <d v="2018-09-05T00:00:00"/>
    <x v="0"/>
    <x v="1"/>
    <s v="2018"/>
    <x v="0"/>
    <n v="40"/>
    <x v="2439"/>
    <n v="3707.2200000000003"/>
    <s v="Australia"/>
    <x v="0"/>
  </r>
  <r>
    <s v="AUD"/>
    <s v="SALES-POS"/>
    <s v="Jeffrey"/>
    <n v="2920.15"/>
    <d v="2018-09-05T00:00:00"/>
    <x v="0"/>
    <x v="1"/>
    <s v="2018"/>
    <x v="1"/>
    <n v="24"/>
    <x v="2440"/>
    <n v="2896.89"/>
    <s v="Australia"/>
    <x v="0"/>
  </r>
  <r>
    <s v="AUD"/>
    <s v="SALES-POS"/>
    <s v="Tiffany"/>
    <n v="3884.04"/>
    <d v="2018-09-05T00:00:00"/>
    <x v="0"/>
    <x v="1"/>
    <s v="2018"/>
    <x v="0"/>
    <n v="25"/>
    <x v="2441"/>
    <n v="3840.37"/>
    <s v="Australia"/>
    <x v="0"/>
  </r>
  <r>
    <s v="AUD"/>
    <s v="PAYMENT"/>
    <s v="Rhonda"/>
    <n v="3712.09"/>
    <d v="2018-09-05T00:00:00"/>
    <x v="0"/>
    <x v="1"/>
    <s v="2018"/>
    <x v="0"/>
    <n v="40"/>
    <x v="39"/>
    <n v="3680.09"/>
    <s v="Australia"/>
    <x v="0"/>
  </r>
  <r>
    <s v="AUD"/>
    <s v="INTER BANK"/>
    <s v="Susan"/>
    <n v="5205.74"/>
    <d v="2018-09-05T00:00:00"/>
    <x v="0"/>
    <x v="1"/>
    <s v="2018"/>
    <x v="0"/>
    <n v="20"/>
    <x v="14"/>
    <n v="5166.74"/>
    <s v="Australia"/>
    <x v="0"/>
  </r>
  <r>
    <s v="AUD"/>
    <s v="PAYMENT"/>
    <s v="Richard"/>
    <n v="5869.5"/>
    <d v="2018-09-05T00:00:00"/>
    <x v="0"/>
    <x v="1"/>
    <s v="2018"/>
    <x v="1"/>
    <n v="22"/>
    <x v="40"/>
    <n v="5835.5"/>
    <s v="Australia"/>
    <x v="0"/>
  </r>
  <r>
    <s v="AUD"/>
    <s v="PAYMENT"/>
    <s v="Luis"/>
    <n v="5077.3100000000004"/>
    <d v="2018-09-05T00:00:00"/>
    <x v="0"/>
    <x v="1"/>
    <s v="2018"/>
    <x v="1"/>
    <n v="27"/>
    <x v="11"/>
    <n v="5048.3100000000004"/>
    <s v="Australia"/>
    <x v="0"/>
  </r>
  <r>
    <s v="AUD"/>
    <s v="PAYMENT"/>
    <s v="Joseph"/>
    <n v="4656.3999999999996"/>
    <d v="2018-09-05T00:00:00"/>
    <x v="0"/>
    <x v="1"/>
    <s v="2018"/>
    <x v="1"/>
    <n v="21"/>
    <x v="42"/>
    <n v="4626.3999999999996"/>
    <s v="Australia"/>
    <x v="0"/>
  </r>
  <r>
    <s v="AUD"/>
    <s v="SALES-POS"/>
    <s v="Alexander"/>
    <n v="10068.32"/>
    <d v="2018-09-05T00:00:00"/>
    <x v="0"/>
    <x v="1"/>
    <s v="2018"/>
    <x v="1"/>
    <n v="38"/>
    <x v="2442"/>
    <n v="9865.5499999999993"/>
    <s v="Australia"/>
    <x v="0"/>
  </r>
  <r>
    <s v="AUD"/>
    <s v="SALES-POS"/>
    <s v="Jeffrey"/>
    <n v="2905.98"/>
    <d v="2018-09-05T00:00:00"/>
    <x v="0"/>
    <x v="1"/>
    <s v="2018"/>
    <x v="1"/>
    <n v="24"/>
    <x v="1039"/>
    <n v="2891.81"/>
    <s v="Australia"/>
    <x v="0"/>
  </r>
  <r>
    <s v="AUD"/>
    <s v="SALES-POS"/>
    <s v="Kristin"/>
    <n v="2758"/>
    <d v="2018-09-05T00:00:00"/>
    <x v="0"/>
    <x v="1"/>
    <s v="2018"/>
    <x v="0"/>
    <n v="43"/>
    <x v="2443"/>
    <n v="2733.14"/>
    <s v="Australia"/>
    <x v="0"/>
  </r>
  <r>
    <s v="AUD"/>
    <s v="SALES-POS"/>
    <s v="Ronald"/>
    <n v="63.52"/>
    <d v="2018-09-05T00:00:00"/>
    <x v="0"/>
    <x v="1"/>
    <s v="2018"/>
    <x v="1"/>
    <n v="25"/>
    <x v="2444"/>
    <n v="39.980000000000004"/>
    <s v="Australia"/>
    <x v="0"/>
  </r>
  <r>
    <s v="AUD"/>
    <s v="PAYMENT"/>
    <s v="Michael"/>
    <n v="54938.57"/>
    <d v="2018-09-05T00:00:00"/>
    <x v="0"/>
    <x v="1"/>
    <s v="2018"/>
    <x v="1"/>
    <n v="19"/>
    <x v="241"/>
    <n v="54829.57"/>
    <s v="Australia"/>
    <x v="0"/>
  </r>
  <r>
    <s v="AUD"/>
    <s v="SALES-POS"/>
    <s v="Kristin"/>
    <n v="2747.89"/>
    <d v="2018-09-05T00:00:00"/>
    <x v="0"/>
    <x v="1"/>
    <s v="2018"/>
    <x v="0"/>
    <n v="43"/>
    <x v="1591"/>
    <n v="2737.7799999999997"/>
    <s v="Australia"/>
    <x v="0"/>
  </r>
  <r>
    <s v="AUD"/>
    <s v="SALES-POS"/>
    <s v="Jeffrey"/>
    <n v="3130.66"/>
    <d v="2018-09-05T00:00:00"/>
    <x v="0"/>
    <x v="1"/>
    <s v="2018"/>
    <x v="1"/>
    <n v="30"/>
    <x v="776"/>
    <n v="3123.97"/>
    <s v="Australia"/>
    <x v="0"/>
  </r>
  <r>
    <s v="AUD"/>
    <s v="POS"/>
    <s v="Kenneth"/>
    <n v="10170.540000000001"/>
    <d v="2018-09-05T00:00:00"/>
    <x v="0"/>
    <x v="1"/>
    <s v="2018"/>
    <x v="1"/>
    <n v="35"/>
    <x v="2322"/>
    <n v="10150.86"/>
    <s v="Australia"/>
    <x v="0"/>
  </r>
  <r>
    <s v="AUD"/>
    <s v="POS"/>
    <s v="Diana"/>
    <n v="1144.6500000000001"/>
    <d v="2018-09-05T00:00:00"/>
    <x v="0"/>
    <x v="1"/>
    <s v="2018"/>
    <x v="0"/>
    <n v="26"/>
    <x v="1554"/>
    <n v="1134.26"/>
    <s v="Australia"/>
    <x v="0"/>
  </r>
  <r>
    <s v="AUD"/>
    <s v="SALES-POS"/>
    <s v="Jessica"/>
    <n v="20616.54"/>
    <d v="2018-09-05T00:00:00"/>
    <x v="0"/>
    <x v="1"/>
    <s v="2018"/>
    <x v="0"/>
    <n v="34"/>
    <x v="1566"/>
    <n v="20595.580000000002"/>
    <s v="Australia"/>
    <x v="0"/>
  </r>
  <r>
    <s v="AUD"/>
    <s v="SALES-POS"/>
    <s v="Robin"/>
    <n v="6230.79"/>
    <d v="2018-09-05T00:00:00"/>
    <x v="0"/>
    <x v="1"/>
    <s v="2018"/>
    <x v="0"/>
    <n v="34"/>
    <x v="1785"/>
    <n v="6213.71"/>
    <s v="Australia"/>
    <x v="0"/>
  </r>
  <r>
    <s v="AUD"/>
    <s v="SALES-POS"/>
    <s v="Cindy"/>
    <n v="6987.96"/>
    <d v="2018-09-05T00:00:00"/>
    <x v="0"/>
    <x v="1"/>
    <s v="2018"/>
    <x v="0"/>
    <n v="19"/>
    <x v="986"/>
    <n v="6969.07"/>
    <s v="Australia"/>
    <x v="0"/>
  </r>
  <r>
    <s v="AUD"/>
    <s v="POS"/>
    <s v="Barry"/>
    <n v="4350.7700000000004"/>
    <d v="2018-09-05T00:00:00"/>
    <x v="0"/>
    <x v="1"/>
    <s v="2018"/>
    <x v="1"/>
    <n v="38"/>
    <x v="2445"/>
    <n v="4280.0700000000006"/>
    <s v="Australia"/>
    <x v="0"/>
  </r>
  <r>
    <s v="AUD"/>
    <s v="POS"/>
    <s v="Joseph"/>
    <n v="2932.53"/>
    <d v="2018-09-05T00:00:00"/>
    <x v="0"/>
    <x v="1"/>
    <s v="2018"/>
    <x v="1"/>
    <n v="37"/>
    <x v="2120"/>
    <n v="2916.26"/>
    <s v="Australia"/>
    <x v="0"/>
  </r>
  <r>
    <s v="AUD"/>
    <s v="PAY/SALARY"/>
    <s v="Susan"/>
    <n v="6937.91"/>
    <d v="2018-09-05T00:00:00"/>
    <x v="0"/>
    <x v="1"/>
    <s v="2018"/>
    <x v="0"/>
    <n v="19"/>
    <x v="737"/>
    <n v="4452.54"/>
    <s v="Australia"/>
    <x v="1"/>
  </r>
  <r>
    <s v="AUD"/>
    <s v="PAY/SALARY"/>
    <s v="Marissa"/>
    <n v="8718.48"/>
    <d v="2018-09-05T00:00:00"/>
    <x v="0"/>
    <x v="1"/>
    <s v="2018"/>
    <x v="0"/>
    <n v="23"/>
    <x v="57"/>
    <n v="7092"/>
    <s v="Australia"/>
    <x v="1"/>
  </r>
  <r>
    <s v="AUD"/>
    <s v="PAYMENT"/>
    <s v="Karen"/>
    <n v="5889.09"/>
    <d v="2018-09-05T00:00:00"/>
    <x v="0"/>
    <x v="1"/>
    <s v="2018"/>
    <x v="0"/>
    <n v="26"/>
    <x v="58"/>
    <n v="5843.09"/>
    <s v="Australia"/>
    <x v="0"/>
  </r>
  <r>
    <s v="AUD"/>
    <s v="INTER BANK"/>
    <s v="Tonya"/>
    <n v="5171.9399999999996"/>
    <d v="2018-09-05T00:00:00"/>
    <x v="0"/>
    <x v="1"/>
    <s v="2018"/>
    <x v="0"/>
    <n v="27"/>
    <x v="59"/>
    <n v="5114.9399999999996"/>
    <s v="Australia"/>
    <x v="0"/>
  </r>
  <r>
    <s v="AUD"/>
    <s v="PAY/SALARY"/>
    <s v="Eric"/>
    <n v="7207.55"/>
    <d v="2018-09-05T00:00:00"/>
    <x v="0"/>
    <x v="1"/>
    <s v="2018"/>
    <x v="1"/>
    <n v="22"/>
    <x v="60"/>
    <n v="6224.1900000000005"/>
    <s v="Australia"/>
    <x v="1"/>
  </r>
  <r>
    <s v="AUD"/>
    <s v="POS"/>
    <s v="Rhonda"/>
    <n v="3682.93"/>
    <d v="2018-09-05T00:00:00"/>
    <x v="0"/>
    <x v="1"/>
    <s v="2018"/>
    <x v="0"/>
    <n v="40"/>
    <x v="1748"/>
    <n v="3653.77"/>
    <s v="Australia"/>
    <x v="0"/>
  </r>
  <r>
    <s v="AUD"/>
    <s v="SALES-POS"/>
    <s v="Jeffrey"/>
    <n v="3113.48"/>
    <d v="2018-09-05T00:00:00"/>
    <x v="0"/>
    <x v="1"/>
    <s v="2018"/>
    <x v="1"/>
    <n v="30"/>
    <x v="2446"/>
    <n v="3096.3"/>
    <s v="Australia"/>
    <x v="0"/>
  </r>
  <r>
    <s v="AUD"/>
    <s v="POS"/>
    <s v="Diana"/>
    <n v="1132.08"/>
    <d v="2018-09-05T00:00:00"/>
    <x v="0"/>
    <x v="1"/>
    <s v="2018"/>
    <x v="0"/>
    <n v="26"/>
    <x v="2447"/>
    <n v="1119.51"/>
    <s v="Australia"/>
    <x v="0"/>
  </r>
  <r>
    <s v="AUD"/>
    <s v="PAYMENT"/>
    <s v="Billy"/>
    <n v="9944.4"/>
    <d v="2018-09-05T00:00:00"/>
    <x v="0"/>
    <x v="1"/>
    <s v="2018"/>
    <x v="1"/>
    <n v="52"/>
    <x v="503"/>
    <n v="9815.4"/>
    <s v="Australia"/>
    <x v="0"/>
  </r>
  <r>
    <s v="AUD"/>
    <s v="INTER BANK"/>
    <s v="Ronald"/>
    <n v="37.520000000000003"/>
    <d v="2018-09-05T00:00:00"/>
    <x v="0"/>
    <x v="1"/>
    <s v="2018"/>
    <x v="1"/>
    <n v="25"/>
    <x v="65"/>
    <n v="11.520000000000003"/>
    <s v="Australia"/>
    <x v="0"/>
  </r>
  <r>
    <s v="AUD"/>
    <s v="PAY/SALARY"/>
    <s v="Jessica"/>
    <n v="3351.59"/>
    <d v="2018-09-05T00:00:00"/>
    <x v="0"/>
    <x v="1"/>
    <s v="2018"/>
    <x v="0"/>
    <n v="21"/>
    <x v="741"/>
    <n v="1044.96"/>
    <s v="Australia"/>
    <x v="1"/>
  </r>
  <r>
    <s v="AUD"/>
    <s v="PAY/SALARY"/>
    <s v="Kristin"/>
    <n v="3815.93"/>
    <d v="2018-09-05T00:00:00"/>
    <x v="0"/>
    <x v="1"/>
    <s v="2018"/>
    <x v="0"/>
    <n v="43"/>
    <x v="66"/>
    <n v="2747.89"/>
    <s v="Australia"/>
    <x v="1"/>
  </r>
  <r>
    <s v="AUD"/>
    <s v="SALES-POS"/>
    <s v="Lori"/>
    <n v="1882.08"/>
    <d v="2018-09-05T00:00:00"/>
    <x v="0"/>
    <x v="1"/>
    <s v="2018"/>
    <x v="0"/>
    <n v="18"/>
    <x v="2448"/>
    <n v="1815.6899999999998"/>
    <s v="Australia"/>
    <x v="0"/>
  </r>
  <r>
    <s v="AUD"/>
    <s v="POS"/>
    <s v="James"/>
    <n v="11567.81"/>
    <d v="2018-09-05T00:00:00"/>
    <x v="0"/>
    <x v="1"/>
    <s v="2018"/>
    <x v="1"/>
    <n v="28"/>
    <x v="40"/>
    <n v="11533.81"/>
    <s v="Australia"/>
    <x v="0"/>
  </r>
  <r>
    <s v="AUD"/>
    <s v="SALES-POS"/>
    <s v="Lori"/>
    <n v="1620.4"/>
    <d v="2018-09-05T00:00:00"/>
    <x v="0"/>
    <x v="1"/>
    <s v="2018"/>
    <x v="0"/>
    <n v="18"/>
    <x v="2449"/>
    <n v="1358.72"/>
    <s v="Australia"/>
    <x v="0"/>
  </r>
  <r>
    <s v="AUD"/>
    <s v="PAY/SALARY"/>
    <s v="Diana"/>
    <n v="2145.75"/>
    <d v="2018-09-05T00:00:00"/>
    <x v="0"/>
    <x v="1"/>
    <s v="2018"/>
    <x v="0"/>
    <n v="26"/>
    <x v="68"/>
    <n v="1132.08"/>
    <s v="Australia"/>
    <x v="1"/>
  </r>
  <r>
    <s v="AUD"/>
    <s v="PAYMENT"/>
    <s v="Kenneth"/>
    <n v="11583.39"/>
    <d v="2018-09-05T00:00:00"/>
    <x v="0"/>
    <x v="1"/>
    <s v="2018"/>
    <x v="1"/>
    <n v="29"/>
    <x v="510"/>
    <n v="11527.39"/>
    <s v="Australia"/>
    <x v="0"/>
  </r>
  <r>
    <s v="AUD"/>
    <s v="SALES-POS"/>
    <s v="Tiffany"/>
    <n v="3860.32"/>
    <d v="2018-09-05T00:00:00"/>
    <x v="0"/>
    <x v="1"/>
    <s v="2018"/>
    <x v="0"/>
    <n v="25"/>
    <x v="743"/>
    <n v="3836.6000000000004"/>
    <s v="Australia"/>
    <x v="0"/>
  </r>
  <r>
    <s v="AUD"/>
    <s v="POS"/>
    <s v="Renee"/>
    <n v="20966.98"/>
    <d v="2018-09-05T00:00:00"/>
    <x v="0"/>
    <x v="1"/>
    <s v="2018"/>
    <x v="0"/>
    <n v="38"/>
    <x v="662"/>
    <n v="20959.63"/>
    <s v="Australia"/>
    <x v="0"/>
  </r>
  <r>
    <s v="AUD"/>
    <s v="SALES-POS"/>
    <s v="Robert"/>
    <n v="3800.48"/>
    <d v="2018-09-05T00:00:00"/>
    <x v="0"/>
    <x v="1"/>
    <s v="2018"/>
    <x v="1"/>
    <n v="20"/>
    <x v="2450"/>
    <n v="3775.84"/>
    <s v="Australia"/>
    <x v="0"/>
  </r>
  <r>
    <s v="AUD"/>
    <s v="POS"/>
    <s v="Robert"/>
    <n v="7960.08"/>
    <d v="2018-09-05T00:00:00"/>
    <x v="0"/>
    <x v="1"/>
    <s v="2018"/>
    <x v="1"/>
    <n v="26"/>
    <x v="1121"/>
    <n v="7950.07"/>
    <s v="Australia"/>
    <x v="0"/>
  </r>
  <r>
    <s v="AUD"/>
    <s v="SALES-POS"/>
    <s v="Rhonda"/>
    <n v="3618.5"/>
    <d v="2018-09-05T00:00:00"/>
    <x v="0"/>
    <x v="1"/>
    <s v="2018"/>
    <x v="0"/>
    <n v="40"/>
    <x v="2451"/>
    <n v="3554.07"/>
    <s v="Australia"/>
    <x v="0"/>
  </r>
  <r>
    <s v="AUD"/>
    <s v="SALES-POS"/>
    <s v="Sandra"/>
    <n v="7517.9"/>
    <d v="2018-09-05T00:00:00"/>
    <x v="0"/>
    <x v="1"/>
    <s v="2018"/>
    <x v="0"/>
    <n v="34"/>
    <x v="2452"/>
    <n v="7457.5999999999995"/>
    <s v="Australia"/>
    <x v="0"/>
  </r>
  <r>
    <s v="AUD"/>
    <s v="PAYMENT"/>
    <s v="Debra"/>
    <n v="3047.11"/>
    <d v="2018-09-05T00:00:00"/>
    <x v="0"/>
    <x v="1"/>
    <s v="2018"/>
    <x v="0"/>
    <n v="18"/>
    <x v="25"/>
    <n v="3011.11"/>
    <s v="Australia"/>
    <x v="0"/>
  </r>
  <r>
    <s v="AUD"/>
    <s v="PAYMENT"/>
    <s v="Ryan"/>
    <n v="36317.589999999997"/>
    <d v="2018-09-05T00:00:00"/>
    <x v="0"/>
    <x v="1"/>
    <s v="2018"/>
    <x v="1"/>
    <n v="38"/>
    <x v="75"/>
    <n v="36282.589999999997"/>
    <s v="Australia"/>
    <x v="0"/>
  </r>
  <r>
    <s v="AUD"/>
    <s v="SALES-POS"/>
    <s v="Christopher"/>
    <n v="60300.37"/>
    <d v="2018-09-05T00:00:00"/>
    <x v="0"/>
    <x v="1"/>
    <s v="2018"/>
    <x v="1"/>
    <n v="33"/>
    <x v="427"/>
    <n v="60290.670000000006"/>
    <s v="Australia"/>
    <x v="0"/>
  </r>
  <r>
    <s v="AUD"/>
    <s v="POS"/>
    <s v="Edward"/>
    <n v="7212.17"/>
    <d v="2018-09-05T00:00:00"/>
    <x v="0"/>
    <x v="1"/>
    <s v="2018"/>
    <x v="1"/>
    <n v="19"/>
    <x v="756"/>
    <n v="7201.05"/>
    <s v="Australia"/>
    <x v="0"/>
  </r>
  <r>
    <s v="AUD"/>
    <s v="POS"/>
    <s v="Mackenzie"/>
    <n v="2931.7"/>
    <d v="2018-09-05T00:00:00"/>
    <x v="0"/>
    <x v="1"/>
    <s v="2018"/>
    <x v="0"/>
    <n v="18"/>
    <x v="283"/>
    <n v="2915.8599999999997"/>
    <s v="Australia"/>
    <x v="0"/>
  </r>
  <r>
    <s v="AUD"/>
    <s v="SALES-POS"/>
    <s v="Jessica"/>
    <n v="20592.060000000001"/>
    <d v="2018-09-05T00:00:00"/>
    <x v="0"/>
    <x v="1"/>
    <s v="2018"/>
    <x v="0"/>
    <n v="34"/>
    <x v="2453"/>
    <n v="20567.580000000002"/>
    <s v="Australia"/>
    <x v="0"/>
  </r>
  <r>
    <s v="AUD"/>
    <s v="SALES-POS"/>
    <s v="Robin"/>
    <n v="6207.22"/>
    <d v="2018-09-05T00:00:00"/>
    <x v="0"/>
    <x v="1"/>
    <s v="2018"/>
    <x v="0"/>
    <n v="34"/>
    <x v="2454"/>
    <n v="6183.6500000000005"/>
    <s v="Australia"/>
    <x v="0"/>
  </r>
  <r>
    <s v="AUD"/>
    <s v="SALES-POS"/>
    <s v="Diana"/>
    <n v="2115.04"/>
    <d v="2018-09-05T00:00:00"/>
    <x v="0"/>
    <x v="1"/>
    <s v="2018"/>
    <x v="0"/>
    <n v="26"/>
    <x v="2455"/>
    <n v="2084.33"/>
    <s v="Australia"/>
    <x v="0"/>
  </r>
  <r>
    <s v="AUD"/>
    <s v="SALES-POS"/>
    <s v="Jeffrey"/>
    <n v="2893.72"/>
    <d v="2018-09-05T00:00:00"/>
    <x v="0"/>
    <x v="1"/>
    <s v="2018"/>
    <x v="1"/>
    <n v="24"/>
    <x v="2295"/>
    <n v="2881.4599999999996"/>
    <s v="Australia"/>
    <x v="0"/>
  </r>
  <r>
    <s v="AUD"/>
    <s v="SALES-POS"/>
    <s v="Virginia"/>
    <n v="3989.06"/>
    <d v="2018-09-05T00:00:00"/>
    <x v="0"/>
    <x v="1"/>
    <s v="2018"/>
    <x v="0"/>
    <n v="20"/>
    <x v="2307"/>
    <n v="3979.08"/>
    <s v="Australia"/>
    <x v="0"/>
  </r>
  <r>
    <s v="AUD"/>
    <s v="SALES-POS"/>
    <s v="Tiffany"/>
    <n v="3844.34"/>
    <d v="2018-09-05T00:00:00"/>
    <x v="0"/>
    <x v="1"/>
    <s v="2018"/>
    <x v="0"/>
    <n v="25"/>
    <x v="1265"/>
    <n v="3828.36"/>
    <s v="Australia"/>
    <x v="0"/>
  </r>
  <r>
    <s v="AUD"/>
    <s v="PAYMENT"/>
    <s v="Lucas"/>
    <n v="11354.84"/>
    <d v="2018-09-05T00:00:00"/>
    <x v="0"/>
    <x v="1"/>
    <s v="2018"/>
    <x v="1"/>
    <n v="21"/>
    <x v="17"/>
    <n v="11299.84"/>
    <s v="Australia"/>
    <x v="0"/>
  </r>
  <r>
    <s v="AUD"/>
    <s v="PAYMENT"/>
    <s v="Susan"/>
    <n v="5170.74"/>
    <d v="2018-09-05T00:00:00"/>
    <x v="0"/>
    <x v="1"/>
    <s v="2018"/>
    <x v="0"/>
    <n v="20"/>
    <x v="75"/>
    <n v="5135.74"/>
    <s v="Australia"/>
    <x v="0"/>
  </r>
  <r>
    <s v="AUD"/>
    <s v="PAY/SALARY"/>
    <s v="Antonio"/>
    <n v="4857.8599999999997"/>
    <d v="2018-09-05T00:00:00"/>
    <x v="0"/>
    <x v="1"/>
    <s v="2018"/>
    <x v="1"/>
    <n v="26"/>
    <x v="85"/>
    <n v="3758.95"/>
    <s v="Australia"/>
    <x v="1"/>
  </r>
  <r>
    <s v="AUD"/>
    <s v="SALES-POS"/>
    <s v="Michael"/>
    <n v="181.13"/>
    <d v="2018-09-05T00:00:00"/>
    <x v="0"/>
    <x v="1"/>
    <s v="2018"/>
    <x v="1"/>
    <n v="38"/>
    <x v="543"/>
    <n v="176.09"/>
    <s v="Australia"/>
    <x v="0"/>
  </r>
  <r>
    <s v="AUD"/>
    <s v="SALES-POS"/>
    <s v="Rhonda"/>
    <n v="3583.49"/>
    <d v="2018-09-05T00:00:00"/>
    <x v="0"/>
    <x v="1"/>
    <s v="2018"/>
    <x v="0"/>
    <n v="40"/>
    <x v="2456"/>
    <n v="3548.4799999999996"/>
    <s v="Australia"/>
    <x v="0"/>
  </r>
  <r>
    <s v="AUD"/>
    <s v="POS"/>
    <s v="Tiffany"/>
    <n v="3794.58"/>
    <d v="2018-09-05T00:00:00"/>
    <x v="0"/>
    <x v="1"/>
    <s v="2018"/>
    <x v="0"/>
    <n v="25"/>
    <x v="2457"/>
    <n v="3744.8199999999997"/>
    <s v="Australia"/>
    <x v="0"/>
  </r>
  <r>
    <s v="AUD"/>
    <s v="SALES-POS"/>
    <s v="Edward"/>
    <n v="7206.65"/>
    <d v="2018-09-05T00:00:00"/>
    <x v="0"/>
    <x v="1"/>
    <s v="2018"/>
    <x v="1"/>
    <n v="19"/>
    <x v="2458"/>
    <n v="7201.1299999999992"/>
    <s v="Australia"/>
    <x v="0"/>
  </r>
  <r>
    <s v="AUD"/>
    <s v="PAY/SALARY"/>
    <s v="Michele"/>
    <n v="4977.55"/>
    <d v="2018-09-05T00:00:00"/>
    <x v="0"/>
    <x v="1"/>
    <s v="2018"/>
    <x v="0"/>
    <n v="30"/>
    <x v="90"/>
    <n v="3819.4"/>
    <s v="Australia"/>
    <x v="1"/>
  </r>
  <r>
    <s v="AUD"/>
    <s v="PAY/SALARY"/>
    <s v="Tyler"/>
    <n v="5529.57"/>
    <d v="2018-09-05T00:00:00"/>
    <x v="0"/>
    <x v="1"/>
    <s v="2018"/>
    <x v="1"/>
    <n v="69"/>
    <x v="91"/>
    <n v="4486.45"/>
    <s v="Australia"/>
    <x v="1"/>
  </r>
  <r>
    <s v="AUD"/>
    <s v="PAYMENT"/>
    <s v="Daniel"/>
    <n v="4885.43"/>
    <d v="2018-09-05T00:00:00"/>
    <x v="0"/>
    <x v="1"/>
    <s v="2018"/>
    <x v="1"/>
    <n v="22"/>
    <x v="92"/>
    <n v="4852.43"/>
    <s v="Australia"/>
    <x v="0"/>
  </r>
  <r>
    <s v="AUD"/>
    <s v="PAY/SALARY"/>
    <s v="Susan"/>
    <n v="6566.23"/>
    <d v="2018-09-05T00:00:00"/>
    <x v="0"/>
    <x v="1"/>
    <s v="2018"/>
    <x v="0"/>
    <n v="20"/>
    <x v="93"/>
    <n v="5170.74"/>
    <s v="Australia"/>
    <x v="1"/>
  </r>
  <r>
    <s v="AUD"/>
    <s v="PAY/SALARY"/>
    <s v="Fernando"/>
    <n v="11218.81"/>
    <d v="2018-09-05T00:00:00"/>
    <x v="0"/>
    <x v="1"/>
    <s v="2018"/>
    <x v="1"/>
    <n v="19"/>
    <x v="763"/>
    <n v="8579.0499999999993"/>
    <s v="Australia"/>
    <x v="1"/>
  </r>
  <r>
    <s v="AUD"/>
    <s v="PAYMENT"/>
    <s v="Karen"/>
    <n v="5839.09"/>
    <d v="2018-09-05T00:00:00"/>
    <x v="0"/>
    <x v="1"/>
    <s v="2018"/>
    <x v="0"/>
    <n v="26"/>
    <x v="95"/>
    <n v="5789.09"/>
    <s v="Australia"/>
    <x v="0"/>
  </r>
  <r>
    <s v="AUD"/>
    <s v="SALES-POS"/>
    <s v="Richard"/>
    <n v="5840.67"/>
    <d v="2018-09-05T00:00:00"/>
    <x v="0"/>
    <x v="1"/>
    <s v="2018"/>
    <x v="1"/>
    <n v="22"/>
    <x v="2459"/>
    <n v="5811.84"/>
    <s v="Australia"/>
    <x v="0"/>
  </r>
  <r>
    <s v="AUD"/>
    <s v="POS"/>
    <s v="Jessica"/>
    <n v="20572.349999999999"/>
    <d v="2018-09-05T00:00:00"/>
    <x v="0"/>
    <x v="1"/>
    <s v="2018"/>
    <x v="0"/>
    <n v="34"/>
    <x v="2460"/>
    <n v="20552.64"/>
    <s v="Australia"/>
    <x v="0"/>
  </r>
  <r>
    <s v="AUD"/>
    <s v="SALES-POS"/>
    <s v="Richard"/>
    <n v="15263.93"/>
    <d v="2018-09-05T00:00:00"/>
    <x v="0"/>
    <x v="1"/>
    <s v="2018"/>
    <x v="1"/>
    <n v="24"/>
    <x v="2461"/>
    <n v="15260.470000000001"/>
    <s v="Australia"/>
    <x v="0"/>
  </r>
  <r>
    <s v="AUD"/>
    <s v="SALES-POS"/>
    <s v="Charles"/>
    <n v="10605.69"/>
    <d v="2018-09-05T00:00:00"/>
    <x v="0"/>
    <x v="1"/>
    <s v="2018"/>
    <x v="1"/>
    <n v="18"/>
    <x v="65"/>
    <n v="10579.69"/>
    <s v="Australia"/>
    <x v="0"/>
  </r>
  <r>
    <s v="AUD"/>
    <s v="PAYMENT"/>
    <s v="Catherine"/>
    <n v="3203.8"/>
    <d v="2018-09-05T00:00:00"/>
    <x v="0"/>
    <x v="1"/>
    <s v="2018"/>
    <x v="0"/>
    <n v="26"/>
    <x v="842"/>
    <n v="3111.8"/>
    <s v="Australia"/>
    <x v="0"/>
  </r>
  <r>
    <s v="AUD"/>
    <s v="PAYMENT"/>
    <s v="Kristin"/>
    <n v="3691.93"/>
    <d v="2018-09-05T00:00:00"/>
    <x v="0"/>
    <x v="1"/>
    <s v="2018"/>
    <x v="0"/>
    <n v="43"/>
    <x v="255"/>
    <n v="3567.93"/>
    <s v="Australia"/>
    <x v="0"/>
  </r>
  <r>
    <s v="AUD"/>
    <s v="PAYMENT"/>
    <s v="Linda"/>
    <n v="3536.65"/>
    <d v="2018-09-05T00:00:00"/>
    <x v="0"/>
    <x v="1"/>
    <s v="2018"/>
    <x v="0"/>
    <n v="24"/>
    <x v="58"/>
    <n v="3490.65"/>
    <s v="Australia"/>
    <x v="0"/>
  </r>
  <r>
    <s v="AUD"/>
    <s v="SALES-POS"/>
    <s v="Alexander"/>
    <n v="10052.43"/>
    <d v="2018-09-05T00:00:00"/>
    <x v="0"/>
    <x v="1"/>
    <s v="2018"/>
    <x v="1"/>
    <n v="38"/>
    <x v="1464"/>
    <n v="10036.540000000001"/>
    <s v="Australia"/>
    <x v="0"/>
  </r>
  <r>
    <s v="AUD"/>
    <s v="POS"/>
    <s v="Charles"/>
    <n v="10555.2"/>
    <d v="2018-09-05T00:00:00"/>
    <x v="0"/>
    <x v="1"/>
    <s v="2018"/>
    <x v="1"/>
    <n v="18"/>
    <x v="2462"/>
    <n v="10504.710000000001"/>
    <s v="Australia"/>
    <x v="0"/>
  </r>
  <r>
    <s v="AUD"/>
    <s v="PAYMENT"/>
    <s v="Matthew"/>
    <n v="10229.65"/>
    <d v="2018-09-05T00:00:00"/>
    <x v="0"/>
    <x v="1"/>
    <s v="2018"/>
    <x v="1"/>
    <n v="39"/>
    <x v="105"/>
    <n v="10181.65"/>
    <s v="Australia"/>
    <x v="0"/>
  </r>
  <r>
    <s v="AUD"/>
    <s v="POS"/>
    <s v="Daniel"/>
    <n v="4855.04"/>
    <d v="2018-09-05T00:00:00"/>
    <x v="0"/>
    <x v="1"/>
    <s v="2018"/>
    <x v="1"/>
    <n v="22"/>
    <x v="1380"/>
    <n v="4824.6499999999996"/>
    <s v="Australia"/>
    <x v="0"/>
  </r>
  <r>
    <s v="AUD"/>
    <s v="SALES-POS"/>
    <s v="Jessica"/>
    <n v="20544.060000000001"/>
    <d v="2018-09-05T00:00:00"/>
    <x v="0"/>
    <x v="1"/>
    <s v="2018"/>
    <x v="0"/>
    <n v="34"/>
    <x v="899"/>
    <n v="20515.77"/>
    <s v="Australia"/>
    <x v="0"/>
  </r>
  <r>
    <s v="AUD"/>
    <s v="POS"/>
    <s v="Lori"/>
    <n v="1595.22"/>
    <d v="2018-09-05T00:00:00"/>
    <x v="0"/>
    <x v="1"/>
    <s v="2018"/>
    <x v="0"/>
    <n v="18"/>
    <x v="2032"/>
    <n v="1570.04"/>
    <s v="Australia"/>
    <x v="0"/>
  </r>
  <r>
    <s v="AUD"/>
    <s v="POS"/>
    <s v="Daniel"/>
    <n v="4833.88"/>
    <d v="2018-09-05T00:00:00"/>
    <x v="0"/>
    <x v="1"/>
    <s v="2018"/>
    <x v="1"/>
    <n v="22"/>
    <x v="2463"/>
    <n v="4812.72"/>
    <s v="Australia"/>
    <x v="0"/>
  </r>
  <r>
    <s v="AUD"/>
    <s v="SALES-POS"/>
    <s v="Jessica"/>
    <n v="3325.9"/>
    <d v="2018-09-05T00:00:00"/>
    <x v="0"/>
    <x v="1"/>
    <s v="2018"/>
    <x v="0"/>
    <n v="21"/>
    <x v="919"/>
    <n v="3300.21"/>
    <s v="Australia"/>
    <x v="0"/>
  </r>
  <r>
    <s v="AUD"/>
    <s v="SALES-POS"/>
    <s v="Daniel"/>
    <n v="4704.2700000000004"/>
    <d v="2018-09-05T00:00:00"/>
    <x v="0"/>
    <x v="1"/>
    <s v="2018"/>
    <x v="1"/>
    <n v="22"/>
    <x v="2464"/>
    <n v="4574.6600000000008"/>
    <s v="Australia"/>
    <x v="0"/>
  </r>
  <r>
    <s v="AUD"/>
    <s v="PAYMENT"/>
    <s v="Fernando"/>
    <n v="11201.81"/>
    <d v="2018-09-05T00:00:00"/>
    <x v="0"/>
    <x v="1"/>
    <s v="2018"/>
    <x v="1"/>
    <n v="19"/>
    <x v="112"/>
    <n v="11184.81"/>
    <s v="Australia"/>
    <x v="0"/>
  </r>
  <r>
    <s v="AUD"/>
    <s v="PAYMENT"/>
    <s v="Marissa"/>
    <n v="8685.48"/>
    <d v="2018-09-05T00:00:00"/>
    <x v="0"/>
    <x v="1"/>
    <s v="2018"/>
    <x v="0"/>
    <n v="23"/>
    <x v="92"/>
    <n v="8652.48"/>
    <s v="Australia"/>
    <x v="0"/>
  </r>
  <r>
    <s v="AUD"/>
    <s v="INTER BANK"/>
    <s v="Tonya"/>
    <n v="5138.9399999999996"/>
    <d v="2018-09-05T00:00:00"/>
    <x v="0"/>
    <x v="1"/>
    <s v="2018"/>
    <x v="0"/>
    <n v="27"/>
    <x v="92"/>
    <n v="5105.9399999999996"/>
    <s v="Australia"/>
    <x v="0"/>
  </r>
  <r>
    <s v="AUD"/>
    <s v="PHONE BANK"/>
    <s v="Eric"/>
    <n v="37734.559999999998"/>
    <d v="2018-09-05T00:00:00"/>
    <x v="0"/>
    <x v="1"/>
    <s v="2018"/>
    <x v="1"/>
    <n v="42"/>
    <x v="25"/>
    <n v="37698.559999999998"/>
    <s v="Australia"/>
    <x v="0"/>
  </r>
  <r>
    <s v="AUD"/>
    <s v="POS"/>
    <s v="Richard"/>
    <n v="15256.56"/>
    <d v="2018-09-05T00:00:00"/>
    <x v="0"/>
    <x v="1"/>
    <s v="2018"/>
    <x v="1"/>
    <n v="24"/>
    <x v="19"/>
    <n v="15249.189999999999"/>
    <s v="Australia"/>
    <x v="0"/>
  </r>
  <r>
    <s v="AUD"/>
    <s v="POS"/>
    <s v="Edward"/>
    <n v="7201.74"/>
    <d v="2018-09-05T00:00:00"/>
    <x v="0"/>
    <x v="1"/>
    <s v="2018"/>
    <x v="1"/>
    <n v="19"/>
    <x v="2465"/>
    <n v="7196.83"/>
    <s v="Australia"/>
    <x v="0"/>
  </r>
  <r>
    <s v="AUD"/>
    <s v="INTER BANK"/>
    <s v="Heather"/>
    <n v="2327.44"/>
    <d v="2018-09-05T00:00:00"/>
    <x v="0"/>
    <x v="1"/>
    <s v="2018"/>
    <x v="0"/>
    <n v="41"/>
    <x v="115"/>
    <n v="2284.44"/>
    <s v="Australia"/>
    <x v="0"/>
  </r>
  <r>
    <s v="AUD"/>
    <s v="PHONE BANK"/>
    <s v="Luis"/>
    <n v="5010.3100000000004"/>
    <d v="2018-09-05T00:00:00"/>
    <x v="0"/>
    <x v="1"/>
    <s v="2018"/>
    <x v="1"/>
    <n v="27"/>
    <x v="777"/>
    <n v="4943.3100000000004"/>
    <s v="Australia"/>
    <x v="0"/>
  </r>
  <r>
    <s v="AUD"/>
    <s v="SALES-POS"/>
    <s v="Christopher"/>
    <n v="8634.4500000000007"/>
    <d v="2018-09-05T00:00:00"/>
    <x v="0"/>
    <x v="1"/>
    <s v="2018"/>
    <x v="1"/>
    <n v="35"/>
    <x v="1907"/>
    <n v="8600.52"/>
    <s v="Australia"/>
    <x v="0"/>
  </r>
  <r>
    <s v="AUD"/>
    <s v="SALES-POS"/>
    <s v="Christopher"/>
    <n v="8599.7800000000007"/>
    <d v="2018-09-05T00:00:00"/>
    <x v="0"/>
    <x v="1"/>
    <s v="2018"/>
    <x v="1"/>
    <n v="35"/>
    <x v="2466"/>
    <n v="8565.11"/>
    <s v="Australia"/>
    <x v="0"/>
  </r>
  <r>
    <s v="AUD"/>
    <s v="POS"/>
    <s v="Kimberly"/>
    <n v="2883.1"/>
    <d v="2018-09-05T00:00:00"/>
    <x v="0"/>
    <x v="1"/>
    <s v="2018"/>
    <x v="0"/>
    <n v="24"/>
    <x v="2467"/>
    <n v="2877.4"/>
    <s v="Australia"/>
    <x v="0"/>
  </r>
  <r>
    <s v="AUD"/>
    <s v="PAYMENT"/>
    <s v="Michelle"/>
    <n v="9015.1200000000008"/>
    <d v="2018-09-05T00:00:00"/>
    <x v="0"/>
    <x v="1"/>
    <s v="2018"/>
    <x v="0"/>
    <n v="19"/>
    <x v="92"/>
    <n v="8982.1200000000008"/>
    <s v="Australia"/>
    <x v="0"/>
  </r>
  <r>
    <s v="AUD"/>
    <s v="POS"/>
    <s v="Michael"/>
    <n v="165.91"/>
    <d v="2018-09-05T00:00:00"/>
    <x v="0"/>
    <x v="1"/>
    <s v="2018"/>
    <x v="1"/>
    <n v="38"/>
    <x v="2468"/>
    <n v="150.69"/>
    <s v="Australia"/>
    <x v="0"/>
  </r>
  <r>
    <s v="AUD"/>
    <s v="POS"/>
    <s v="Diana"/>
    <n v="2100.85"/>
    <d v="2018-09-05T00:00:00"/>
    <x v="0"/>
    <x v="1"/>
    <s v="2018"/>
    <x v="0"/>
    <n v="26"/>
    <x v="1"/>
    <n v="2086.66"/>
    <s v="Australia"/>
    <x v="0"/>
  </r>
  <r>
    <s v="AUD"/>
    <s v="PAYMENT"/>
    <s v="Antonio"/>
    <n v="4828.8599999999997"/>
    <d v="2018-09-05T00:00:00"/>
    <x v="0"/>
    <x v="1"/>
    <s v="2018"/>
    <x v="1"/>
    <n v="26"/>
    <x v="11"/>
    <n v="4799.8599999999997"/>
    <s v="Australia"/>
    <x v="0"/>
  </r>
  <r>
    <s v="AUD"/>
    <s v="PAYMENT"/>
    <s v="Matthew"/>
    <n v="10197.65"/>
    <d v="2018-09-05T00:00:00"/>
    <x v="0"/>
    <x v="1"/>
    <s v="2018"/>
    <x v="1"/>
    <n v="39"/>
    <x v="39"/>
    <n v="10165.65"/>
    <s v="Australia"/>
    <x v="0"/>
  </r>
  <r>
    <s v="AUD"/>
    <s v="PAYMENT"/>
    <s v="Kenneth"/>
    <n v="11544.39"/>
    <d v="2018-09-05T00:00:00"/>
    <x v="0"/>
    <x v="1"/>
    <s v="2018"/>
    <x v="1"/>
    <n v="29"/>
    <x v="14"/>
    <n v="11505.39"/>
    <s v="Australia"/>
    <x v="0"/>
  </r>
  <r>
    <s v="AUD"/>
    <s v="PAYMENT"/>
    <s v="Craig"/>
    <n v="36098.93"/>
    <d v="2018-09-05T00:00:00"/>
    <x v="0"/>
    <x v="1"/>
    <s v="2018"/>
    <x v="1"/>
    <n v="28"/>
    <x v="539"/>
    <n v="36018.93"/>
    <s v="Australia"/>
    <x v="0"/>
  </r>
  <r>
    <s v="AUD"/>
    <s v="SALES-POS"/>
    <s v="Mackenzie"/>
    <n v="2846.18"/>
    <d v="2018-09-05T00:00:00"/>
    <x v="0"/>
    <x v="1"/>
    <s v="2018"/>
    <x v="0"/>
    <n v="18"/>
    <x v="2469"/>
    <n v="2760.66"/>
    <s v="Australia"/>
    <x v="0"/>
  </r>
  <r>
    <s v="AUD"/>
    <s v="SALES-POS"/>
    <s v="Michele"/>
    <n v="4964.3999999999996"/>
    <d v="2018-09-05T00:00:00"/>
    <x v="0"/>
    <x v="1"/>
    <s v="2018"/>
    <x v="0"/>
    <n v="30"/>
    <x v="2470"/>
    <n v="4951.25"/>
    <s v="Australia"/>
    <x v="0"/>
  </r>
  <r>
    <s v="AUD"/>
    <s v="SALES-POS"/>
    <s v="Robert"/>
    <n v="3789.49"/>
    <d v="2018-09-05T00:00:00"/>
    <x v="0"/>
    <x v="1"/>
    <s v="2018"/>
    <x v="1"/>
    <n v="20"/>
    <x v="2471"/>
    <n v="3778.5"/>
    <s v="Australia"/>
    <x v="0"/>
  </r>
  <r>
    <s v="AUD"/>
    <s v="SALES-POS"/>
    <s v="Natasha"/>
    <n v="196699.27"/>
    <d v="2018-09-06T00:00:00"/>
    <x v="1"/>
    <x v="1"/>
    <s v="2018"/>
    <x v="0"/>
    <n v="40"/>
    <x v="2472"/>
    <n v="196562.99"/>
    <s v="Australia"/>
    <x v="0"/>
  </r>
  <r>
    <s v="AUD"/>
    <s v="POS"/>
    <s v="Charles"/>
    <n v="10536.2"/>
    <d v="2018-09-06T00:00:00"/>
    <x v="1"/>
    <x v="1"/>
    <s v="2018"/>
    <x v="1"/>
    <n v="18"/>
    <x v="1903"/>
    <n v="10517.2"/>
    <s v="Australia"/>
    <x v="0"/>
  </r>
  <r>
    <s v="AUD"/>
    <s v="SALES-POS"/>
    <s v="Kimberly"/>
    <n v="2857.07"/>
    <d v="2018-09-06T00:00:00"/>
    <x v="1"/>
    <x v="1"/>
    <s v="2018"/>
    <x v="0"/>
    <n v="24"/>
    <x v="2251"/>
    <n v="2831.04"/>
    <s v="Australia"/>
    <x v="0"/>
  </r>
  <r>
    <s v="AUD"/>
    <s v="PAYMENT"/>
    <s v="Tim"/>
    <n v="61849.22"/>
    <d v="2018-09-06T00:00:00"/>
    <x v="1"/>
    <x v="1"/>
    <s v="2018"/>
    <x v="1"/>
    <n v="40"/>
    <x v="544"/>
    <n v="61666.22"/>
    <s v="Australia"/>
    <x v="0"/>
  </r>
  <r>
    <s v="AUD"/>
    <s v="INTER BANK"/>
    <s v="Ricky"/>
    <n v="10574.14"/>
    <d v="2018-09-06T00:00:00"/>
    <x v="1"/>
    <x v="1"/>
    <s v="2018"/>
    <x v="1"/>
    <n v="43"/>
    <x v="127"/>
    <n v="10558.14"/>
    <s v="Australia"/>
    <x v="0"/>
  </r>
  <r>
    <s v="AUD"/>
    <s v="PAYMENT"/>
    <s v="Ryan"/>
    <n v="36132.589999999997"/>
    <d v="2018-09-06T00:00:00"/>
    <x v="1"/>
    <x v="1"/>
    <s v="2018"/>
    <x v="1"/>
    <n v="38"/>
    <x v="545"/>
    <n v="35947.589999999997"/>
    <s v="Australia"/>
    <x v="0"/>
  </r>
  <r>
    <s v="AUD"/>
    <s v="SALES-POS"/>
    <s v="Sandra"/>
    <n v="7491.27"/>
    <d v="2018-09-06T00:00:00"/>
    <x v="1"/>
    <x v="1"/>
    <s v="2018"/>
    <x v="0"/>
    <n v="34"/>
    <x v="2473"/>
    <n v="7464.64"/>
    <s v="Australia"/>
    <x v="0"/>
  </r>
  <r>
    <s v="AUD"/>
    <s v="PAYMENT"/>
    <s v="Tim"/>
    <n v="61802.22"/>
    <d v="2018-09-06T00:00:00"/>
    <x v="1"/>
    <x v="1"/>
    <s v="2018"/>
    <x v="1"/>
    <n v="40"/>
    <x v="130"/>
    <n v="61755.22"/>
    <s v="Australia"/>
    <x v="0"/>
  </r>
  <r>
    <s v="AUD"/>
    <s v="PAYMENT"/>
    <s v="Joseph"/>
    <n v="2880.53"/>
    <d v="2018-09-06T00:00:00"/>
    <x v="1"/>
    <x v="1"/>
    <s v="2018"/>
    <x v="1"/>
    <n v="37"/>
    <x v="131"/>
    <n v="2828.53"/>
    <s v="Australia"/>
    <x v="0"/>
  </r>
  <r>
    <s v="AUD"/>
    <s v="PAYMENT"/>
    <s v="Tyler"/>
    <n v="5459.57"/>
    <d v="2018-09-06T00:00:00"/>
    <x v="1"/>
    <x v="1"/>
    <s v="2018"/>
    <x v="1"/>
    <n v="69"/>
    <x v="547"/>
    <n v="5389.57"/>
    <s v="Australia"/>
    <x v="0"/>
  </r>
  <r>
    <s v="AUD"/>
    <s v="PAYMENT"/>
    <s v="Michael"/>
    <n v="9108.52"/>
    <d v="2018-09-06T00:00:00"/>
    <x v="1"/>
    <x v="1"/>
    <s v="2018"/>
    <x v="1"/>
    <n v="40"/>
    <x v="548"/>
    <n v="8919.52"/>
    <s v="Australia"/>
    <x v="0"/>
  </r>
  <r>
    <s v="AUD"/>
    <s v="PAYMENT"/>
    <s v="Darren"/>
    <n v="8943.51"/>
    <d v="2018-09-06T00:00:00"/>
    <x v="1"/>
    <x v="1"/>
    <s v="2018"/>
    <x v="1"/>
    <n v="20"/>
    <x v="14"/>
    <n v="8904.51"/>
    <s v="Australia"/>
    <x v="0"/>
  </r>
  <r>
    <s v="AUD"/>
    <s v="PAYMENT"/>
    <s v="Heather"/>
    <n v="2305.44"/>
    <d v="2018-09-06T00:00:00"/>
    <x v="1"/>
    <x v="1"/>
    <s v="2018"/>
    <x v="0"/>
    <n v="41"/>
    <x v="16"/>
    <n v="2283.44"/>
    <s v="Australia"/>
    <x v="0"/>
  </r>
  <r>
    <s v="AUD"/>
    <s v="SALES-POS"/>
    <s v="Joseph"/>
    <n v="2829.16"/>
    <d v="2018-09-06T00:00:00"/>
    <x v="1"/>
    <x v="1"/>
    <s v="2018"/>
    <x v="1"/>
    <n v="37"/>
    <x v="2474"/>
    <n v="2777.79"/>
    <s v="Australia"/>
    <x v="0"/>
  </r>
  <r>
    <s v="AUD"/>
    <s v="POS"/>
    <s v="Rhonda"/>
    <n v="3562.73"/>
    <d v="2018-09-06T00:00:00"/>
    <x v="1"/>
    <x v="1"/>
    <s v="2018"/>
    <x v="0"/>
    <n v="40"/>
    <x v="1799"/>
    <n v="3541.97"/>
    <s v="Australia"/>
    <x v="0"/>
  </r>
  <r>
    <s v="AUD"/>
    <s v="SALES-POS"/>
    <s v="Jeffrey"/>
    <n v="3092.06"/>
    <d v="2018-09-06T00:00:00"/>
    <x v="1"/>
    <x v="1"/>
    <s v="2018"/>
    <x v="1"/>
    <n v="30"/>
    <x v="165"/>
    <n v="3070.64"/>
    <s v="Australia"/>
    <x v="0"/>
  </r>
  <r>
    <s v="AUD"/>
    <s v="PAYMENT"/>
    <s v="Fernando"/>
    <n v="11168.81"/>
    <d v="2018-09-06T00:00:00"/>
    <x v="1"/>
    <x v="1"/>
    <s v="2018"/>
    <x v="1"/>
    <n v="19"/>
    <x v="92"/>
    <n v="11135.81"/>
    <s v="Australia"/>
    <x v="0"/>
  </r>
  <r>
    <s v="AUD"/>
    <s v="PAYMENT"/>
    <s v="Joseph"/>
    <n v="2811.16"/>
    <d v="2018-09-06T00:00:00"/>
    <x v="1"/>
    <x v="1"/>
    <s v="2018"/>
    <x v="1"/>
    <n v="37"/>
    <x v="135"/>
    <n v="2793.16"/>
    <s v="Australia"/>
    <x v="0"/>
  </r>
  <r>
    <s v="AUD"/>
    <s v="PAYMENT"/>
    <s v="Tiffany"/>
    <n v="3748.58"/>
    <d v="2018-09-06T00:00:00"/>
    <x v="1"/>
    <x v="1"/>
    <s v="2018"/>
    <x v="0"/>
    <n v="25"/>
    <x v="58"/>
    <n v="3702.58"/>
    <s v="Australia"/>
    <x v="0"/>
  </r>
  <r>
    <s v="AUD"/>
    <s v="PAYMENT"/>
    <s v="Jacqueline"/>
    <n v="6338.54"/>
    <d v="2018-09-06T00:00:00"/>
    <x v="1"/>
    <x v="1"/>
    <s v="2018"/>
    <x v="0"/>
    <n v="30"/>
    <x v="130"/>
    <n v="6291.54"/>
    <s v="Australia"/>
    <x v="0"/>
  </r>
  <r>
    <s v="AUD"/>
    <s v="POS"/>
    <s v="Diana"/>
    <n v="2087.87"/>
    <d v="2018-09-06T00:00:00"/>
    <x v="1"/>
    <x v="1"/>
    <s v="2018"/>
    <x v="0"/>
    <n v="26"/>
    <x v="365"/>
    <n v="2074.89"/>
    <s v="Australia"/>
    <x v="0"/>
  </r>
  <r>
    <s v="AUD"/>
    <s v="PAYMENT"/>
    <s v="Linda"/>
    <n v="12252.1"/>
    <d v="2018-09-06T00:00:00"/>
    <x v="1"/>
    <x v="1"/>
    <s v="2018"/>
    <x v="0"/>
    <n v="35"/>
    <x v="92"/>
    <n v="12219.1"/>
    <s v="Australia"/>
    <x v="0"/>
  </r>
  <r>
    <s v="AUD"/>
    <s v="INTER BANK"/>
    <s v="Cindy"/>
    <n v="6965.96"/>
    <d v="2018-09-06T00:00:00"/>
    <x v="1"/>
    <x v="1"/>
    <s v="2018"/>
    <x v="0"/>
    <n v="19"/>
    <x v="16"/>
    <n v="6943.96"/>
    <s v="Australia"/>
    <x v="0"/>
  </r>
  <r>
    <s v="AUD"/>
    <s v="POS"/>
    <s v="Robert"/>
    <n v="3772.87"/>
    <d v="2018-09-06T00:00:00"/>
    <x v="1"/>
    <x v="1"/>
    <s v="2018"/>
    <x v="1"/>
    <n v="20"/>
    <x v="2475"/>
    <n v="3756.25"/>
    <s v="Australia"/>
    <x v="0"/>
  </r>
  <r>
    <s v="AUD"/>
    <s v="PAYMENT"/>
    <s v="Kristin"/>
    <n v="3648.93"/>
    <d v="2018-09-06T00:00:00"/>
    <x v="1"/>
    <x v="1"/>
    <s v="2018"/>
    <x v="0"/>
    <n v="43"/>
    <x v="115"/>
    <n v="3605.93"/>
    <s v="Australia"/>
    <x v="0"/>
  </r>
  <r>
    <s v="AUD"/>
    <s v="SALES-POS"/>
    <s v="Diana"/>
    <n v="2064.0300000000002"/>
    <d v="2018-09-06T00:00:00"/>
    <x v="1"/>
    <x v="1"/>
    <s v="2018"/>
    <x v="0"/>
    <n v="26"/>
    <x v="2351"/>
    <n v="2040.1900000000003"/>
    <s v="Australia"/>
    <x v="0"/>
  </r>
  <r>
    <s v="AUD"/>
    <s v="POS"/>
    <s v="Richard"/>
    <n v="15242.22"/>
    <d v="2018-09-06T00:00:00"/>
    <x v="1"/>
    <x v="1"/>
    <s v="2018"/>
    <x v="1"/>
    <n v="24"/>
    <x v="2476"/>
    <n v="15227.88"/>
    <s v="Australia"/>
    <x v="0"/>
  </r>
  <r>
    <s v="AUD"/>
    <s v="SALES-POS"/>
    <s v="Jeffrey"/>
    <n v="2877.39"/>
    <d v="2018-09-06T00:00:00"/>
    <x v="1"/>
    <x v="1"/>
    <s v="2018"/>
    <x v="1"/>
    <n v="24"/>
    <x v="1119"/>
    <n v="2861.06"/>
    <s v="Australia"/>
    <x v="0"/>
  </r>
  <r>
    <s v="AUD"/>
    <s v="POS"/>
    <s v="Christopher"/>
    <n v="60284.35"/>
    <d v="2018-09-06T00:00:00"/>
    <x v="1"/>
    <x v="1"/>
    <s v="2018"/>
    <x v="1"/>
    <n v="33"/>
    <x v="1684"/>
    <n v="60268.33"/>
    <s v="Australia"/>
    <x v="0"/>
  </r>
  <r>
    <s v="AUD"/>
    <s v="SALES-POS"/>
    <s v="Antonio"/>
    <n v="4805.18"/>
    <d v="2018-09-06T00:00:00"/>
    <x v="1"/>
    <x v="1"/>
    <s v="2018"/>
    <x v="1"/>
    <n v="26"/>
    <x v="2477"/>
    <n v="4781.5"/>
    <s v="Australia"/>
    <x v="0"/>
  </r>
  <r>
    <s v="AUD"/>
    <s v="SALES-POS"/>
    <s v="Kimberly"/>
    <n v="2841.3"/>
    <d v="2018-09-06T00:00:00"/>
    <x v="1"/>
    <x v="1"/>
    <s v="2018"/>
    <x v="0"/>
    <n v="24"/>
    <x v="341"/>
    <n v="2825.53"/>
    <s v="Australia"/>
    <x v="0"/>
  </r>
  <r>
    <s v="AUD"/>
    <s v="SALES-POS"/>
    <s v="Tiffany"/>
    <n v="3727.73"/>
    <d v="2018-09-06T00:00:00"/>
    <x v="1"/>
    <x v="1"/>
    <s v="2018"/>
    <x v="0"/>
    <n v="25"/>
    <x v="2304"/>
    <n v="3706.88"/>
    <s v="Australia"/>
    <x v="0"/>
  </r>
  <r>
    <s v="AUD"/>
    <s v="PAYMENT"/>
    <s v="Jessica"/>
    <n v="20517.060000000001"/>
    <d v="2018-09-06T00:00:00"/>
    <x v="1"/>
    <x v="1"/>
    <s v="2018"/>
    <x v="0"/>
    <n v="34"/>
    <x v="10"/>
    <n v="20490.060000000001"/>
    <s v="Australia"/>
    <x v="0"/>
  </r>
  <r>
    <s v="AUD"/>
    <s v="INTER BANK"/>
    <s v="Jessica"/>
    <n v="3273.34"/>
    <d v="2018-09-06T00:00:00"/>
    <x v="1"/>
    <x v="1"/>
    <s v="2018"/>
    <x v="0"/>
    <n v="21"/>
    <x v="14"/>
    <n v="3234.34"/>
    <s v="Australia"/>
    <x v="0"/>
  </r>
  <r>
    <s v="AUD"/>
    <s v="POS"/>
    <s v="Natasha"/>
    <n v="196678.12"/>
    <d v="2018-09-06T00:00:00"/>
    <x v="1"/>
    <x v="1"/>
    <s v="2018"/>
    <x v="0"/>
    <n v="40"/>
    <x v="2478"/>
    <n v="196656.97"/>
    <s v="Australia"/>
    <x v="0"/>
  </r>
  <r>
    <s v="AUD"/>
    <s v="POS"/>
    <s v="Michael"/>
    <n v="120.84"/>
    <d v="2018-09-06T00:00:00"/>
    <x v="1"/>
    <x v="1"/>
    <s v="2018"/>
    <x v="1"/>
    <n v="38"/>
    <x v="2479"/>
    <n v="75.77000000000001"/>
    <s v="Australia"/>
    <x v="0"/>
  </r>
  <r>
    <s v="AUD"/>
    <s v="SALES-POS"/>
    <s v="Tiffany"/>
    <n v="3722.68"/>
    <d v="2018-09-06T00:00:00"/>
    <x v="1"/>
    <x v="1"/>
    <s v="2018"/>
    <x v="0"/>
    <n v="25"/>
    <x v="2480"/>
    <n v="3717.6299999999997"/>
    <s v="Australia"/>
    <x v="0"/>
  </r>
  <r>
    <s v="AUD"/>
    <s v="SALES-POS"/>
    <s v="Christopher"/>
    <n v="8582.09"/>
    <d v="2018-09-06T00:00:00"/>
    <x v="1"/>
    <x v="1"/>
    <s v="2018"/>
    <x v="1"/>
    <n v="35"/>
    <x v="2481"/>
    <n v="8564.4"/>
    <s v="Australia"/>
    <x v="0"/>
  </r>
  <r>
    <s v="AUD"/>
    <s v="POS"/>
    <s v="Jessica"/>
    <n v="3312.34"/>
    <d v="2018-09-06T00:00:00"/>
    <x v="1"/>
    <x v="1"/>
    <s v="2018"/>
    <x v="0"/>
    <n v="21"/>
    <x v="2482"/>
    <n v="3298.78"/>
    <s v="Australia"/>
    <x v="0"/>
  </r>
  <r>
    <s v="AUD"/>
    <s v="POS"/>
    <s v="Joseph"/>
    <n v="2801.23"/>
    <d v="2018-09-06T00:00:00"/>
    <x v="1"/>
    <x v="1"/>
    <s v="2018"/>
    <x v="1"/>
    <n v="37"/>
    <x v="2483"/>
    <n v="2791.3"/>
    <s v="Australia"/>
    <x v="0"/>
  </r>
  <r>
    <s v="AUD"/>
    <s v="POS"/>
    <s v="Christopher"/>
    <n v="60246.95"/>
    <d v="2018-09-06T00:00:00"/>
    <x v="1"/>
    <x v="1"/>
    <s v="2018"/>
    <x v="1"/>
    <n v="33"/>
    <x v="2484"/>
    <n v="60209.549999999996"/>
    <s v="Australia"/>
    <x v="0"/>
  </r>
  <r>
    <s v="AUD"/>
    <s v="POS"/>
    <s v="Michael"/>
    <n v="34225.83"/>
    <d v="2018-09-06T00:00:00"/>
    <x v="1"/>
    <x v="1"/>
    <s v="2018"/>
    <x v="1"/>
    <n v="21"/>
    <x v="2485"/>
    <n v="34184.959999999999"/>
    <s v="Australia"/>
    <x v="0"/>
  </r>
  <r>
    <s v="AUD"/>
    <s v="POS"/>
    <s v="Isaiah"/>
    <n v="12088.28"/>
    <d v="2018-09-06T00:00:00"/>
    <x v="1"/>
    <x v="1"/>
    <s v="2018"/>
    <x v="1"/>
    <n v="23"/>
    <x v="401"/>
    <n v="12077.060000000001"/>
    <s v="Australia"/>
    <x v="0"/>
  </r>
  <r>
    <s v="AUD"/>
    <s v="POS"/>
    <s v="Abigail"/>
    <n v="8367.7199999999993"/>
    <d v="2018-09-06T00:00:00"/>
    <x v="1"/>
    <x v="1"/>
    <s v="2018"/>
    <x v="0"/>
    <n v="40"/>
    <x v="2486"/>
    <n v="8355.7699999999986"/>
    <s v="Australia"/>
    <x v="0"/>
  </r>
  <r>
    <s v="AUD"/>
    <s v="POS"/>
    <s v="Ruth"/>
    <n v="4941.24"/>
    <d v="2018-09-06T00:00:00"/>
    <x v="1"/>
    <x v="1"/>
    <s v="2018"/>
    <x v="0"/>
    <n v="47"/>
    <x v="2487"/>
    <n v="4912.05"/>
    <s v="Australia"/>
    <x v="0"/>
  </r>
  <r>
    <s v="AUD"/>
    <s v="SALES-POS"/>
    <s v="Tiffany"/>
    <n v="3709.11"/>
    <d v="2018-09-06T00:00:00"/>
    <x v="1"/>
    <x v="1"/>
    <s v="2018"/>
    <x v="0"/>
    <n v="25"/>
    <x v="416"/>
    <n v="3695.54"/>
    <s v="Australia"/>
    <x v="0"/>
  </r>
  <r>
    <s v="AUD"/>
    <s v="POS"/>
    <s v="Ricky"/>
    <n v="10546.29"/>
    <d v="2018-09-06T00:00:00"/>
    <x v="1"/>
    <x v="1"/>
    <s v="2018"/>
    <x v="1"/>
    <n v="43"/>
    <x v="2488"/>
    <n v="10518.44"/>
    <s v="Australia"/>
    <x v="0"/>
  </r>
  <r>
    <s v="AUD"/>
    <s v="POS"/>
    <s v="Antonio"/>
    <n v="4774.63"/>
    <d v="2018-09-06T00:00:00"/>
    <x v="1"/>
    <x v="1"/>
    <s v="2018"/>
    <x v="1"/>
    <n v="26"/>
    <x v="1403"/>
    <n v="4744.08"/>
    <s v="Australia"/>
    <x v="0"/>
  </r>
  <r>
    <s v="AUD"/>
    <s v="SALES-POS"/>
    <s v="Jessica"/>
    <n v="3259.88"/>
    <d v="2018-09-06T00:00:00"/>
    <x v="1"/>
    <x v="1"/>
    <s v="2018"/>
    <x v="0"/>
    <n v="21"/>
    <x v="2489"/>
    <n v="3246.42"/>
    <s v="Australia"/>
    <x v="0"/>
  </r>
  <r>
    <s v="AUD"/>
    <s v="POS"/>
    <s v="Abigail"/>
    <n v="8275.7800000000007"/>
    <d v="2018-09-06T00:00:00"/>
    <x v="1"/>
    <x v="1"/>
    <s v="2018"/>
    <x v="0"/>
    <n v="40"/>
    <x v="2490"/>
    <n v="8183.8400000000011"/>
    <s v="Australia"/>
    <x v="0"/>
  </r>
  <r>
    <s v="AUD"/>
    <s v="SALES-POS"/>
    <s v="Tiffany"/>
    <n v="3323.09"/>
    <d v="2018-09-06T00:00:00"/>
    <x v="1"/>
    <x v="1"/>
    <s v="2018"/>
    <x v="0"/>
    <n v="25"/>
    <x v="2491"/>
    <n v="2937.07"/>
    <s v="Australia"/>
    <x v="0"/>
  </r>
  <r>
    <s v="AUD"/>
    <s v="SALES-POS"/>
    <s v="Rhonda"/>
    <n v="3552.23"/>
    <d v="2018-09-06T00:00:00"/>
    <x v="1"/>
    <x v="1"/>
    <s v="2018"/>
    <x v="0"/>
    <n v="40"/>
    <x v="1296"/>
    <n v="3541.73"/>
    <s v="Australia"/>
    <x v="0"/>
  </r>
  <r>
    <s v="AUD"/>
    <s v="PAYMENT"/>
    <s v="Jeffrey"/>
    <n v="2836.39"/>
    <d v="2018-09-06T00:00:00"/>
    <x v="1"/>
    <x v="1"/>
    <s v="2018"/>
    <x v="1"/>
    <n v="24"/>
    <x v="162"/>
    <n v="2795.39"/>
    <s v="Australia"/>
    <x v="0"/>
  </r>
  <r>
    <s v="AUD"/>
    <s v="PAY/SALARY"/>
    <s v="Heather"/>
    <n v="4406.95"/>
    <d v="2018-09-06T00:00:00"/>
    <x v="1"/>
    <x v="1"/>
    <s v="2018"/>
    <x v="0"/>
    <n v="41"/>
    <x v="813"/>
    <n v="2305.4399999999996"/>
    <s v="Australia"/>
    <x v="1"/>
  </r>
  <r>
    <s v="AUD"/>
    <s v="PAY/SALARY"/>
    <s v="Karen"/>
    <n v="6759.8"/>
    <d v="2018-09-06T00:00:00"/>
    <x v="1"/>
    <x v="1"/>
    <s v="2018"/>
    <x v="0"/>
    <n v="26"/>
    <x v="163"/>
    <n v="5839.09"/>
    <s v="Australia"/>
    <x v="1"/>
  </r>
  <r>
    <s v="AUD"/>
    <s v="INTER BANK"/>
    <s v="Robert"/>
    <n v="3748.87"/>
    <d v="2018-09-06T00:00:00"/>
    <x v="1"/>
    <x v="1"/>
    <s v="2018"/>
    <x v="1"/>
    <n v="20"/>
    <x v="164"/>
    <n v="3724.87"/>
    <s v="Australia"/>
    <x v="0"/>
  </r>
  <r>
    <s v="AUD"/>
    <s v="PAY/SALARY"/>
    <s v="Cindy"/>
    <n v="10642.9"/>
    <d v="2018-09-06T00:00:00"/>
    <x v="1"/>
    <x v="1"/>
    <s v="2018"/>
    <x v="0"/>
    <n v="19"/>
    <x v="814"/>
    <n v="6965.9599999999991"/>
    <s v="Australia"/>
    <x v="1"/>
  </r>
  <r>
    <s v="AUD"/>
    <s v="PAYMENT"/>
    <s v="Ruth"/>
    <n v="4895.24"/>
    <d v="2018-09-06T00:00:00"/>
    <x v="1"/>
    <x v="1"/>
    <s v="2018"/>
    <x v="0"/>
    <n v="47"/>
    <x v="58"/>
    <n v="4849.24"/>
    <s v="Australia"/>
    <x v="0"/>
  </r>
  <r>
    <s v="AUD"/>
    <s v="SALES-POS"/>
    <s v="Christopher"/>
    <n v="8566.3799999999992"/>
    <d v="2018-09-06T00:00:00"/>
    <x v="1"/>
    <x v="1"/>
    <s v="2018"/>
    <x v="1"/>
    <n v="35"/>
    <x v="2492"/>
    <n v="8550.67"/>
    <s v="Australia"/>
    <x v="0"/>
  </r>
  <r>
    <s v="AUD"/>
    <s v="SALES-POS"/>
    <s v="Jessica"/>
    <n v="20487.75"/>
    <d v="2018-09-06T00:00:00"/>
    <x v="1"/>
    <x v="1"/>
    <s v="2018"/>
    <x v="0"/>
    <n v="34"/>
    <x v="1807"/>
    <n v="20458.439999999999"/>
    <s v="Australia"/>
    <x v="0"/>
  </r>
  <r>
    <s v="AUD"/>
    <s v="POS"/>
    <s v="Alexander"/>
    <n v="10000.58"/>
    <d v="2018-09-06T00:00:00"/>
    <x v="1"/>
    <x v="1"/>
    <s v="2018"/>
    <x v="1"/>
    <n v="38"/>
    <x v="2493"/>
    <n v="9948.73"/>
    <s v="Australia"/>
    <x v="0"/>
  </r>
  <r>
    <s v="AUD"/>
    <s v="POS"/>
    <s v="Ricky"/>
    <n v="10523.09"/>
    <d v="2018-09-06T00:00:00"/>
    <x v="1"/>
    <x v="1"/>
    <s v="2018"/>
    <x v="1"/>
    <n v="43"/>
    <x v="2494"/>
    <n v="10499.89"/>
    <s v="Australia"/>
    <x v="0"/>
  </r>
  <r>
    <s v="AUD"/>
    <s v="SALES-POS"/>
    <s v="Kenneth"/>
    <n v="10164.14"/>
    <d v="2018-09-06T00:00:00"/>
    <x v="1"/>
    <x v="1"/>
    <s v="2018"/>
    <x v="1"/>
    <n v="35"/>
    <x v="1344"/>
    <n v="10157.74"/>
    <s v="Australia"/>
    <x v="0"/>
  </r>
  <r>
    <s v="AUD"/>
    <s v="SALES-POS"/>
    <s v="Jeffrey"/>
    <n v="3005.57"/>
    <d v="2018-09-06T00:00:00"/>
    <x v="1"/>
    <x v="1"/>
    <s v="2018"/>
    <x v="1"/>
    <n v="30"/>
    <x v="2495"/>
    <n v="2919.0800000000004"/>
    <s v="Australia"/>
    <x v="0"/>
  </r>
  <r>
    <s v="AUD"/>
    <s v="POS"/>
    <s v="Jeffrey"/>
    <n v="2997.73"/>
    <d v="2018-09-06T00:00:00"/>
    <x v="1"/>
    <x v="1"/>
    <s v="2018"/>
    <x v="1"/>
    <n v="30"/>
    <x v="971"/>
    <n v="2989.89"/>
    <s v="Australia"/>
    <x v="0"/>
  </r>
  <r>
    <s v="AUD"/>
    <s v="PAYMENT"/>
    <s v="Isaiah"/>
    <n v="11987.28"/>
    <d v="2018-09-06T00:00:00"/>
    <x v="1"/>
    <x v="1"/>
    <s v="2018"/>
    <x v="1"/>
    <n v="23"/>
    <x v="578"/>
    <n v="11886.28"/>
    <s v="Australia"/>
    <x v="0"/>
  </r>
  <r>
    <s v="AUD"/>
    <s v="PAY/SALARY"/>
    <s v="Andrew"/>
    <n v="53918.22"/>
    <d v="2018-09-06T00:00:00"/>
    <x v="1"/>
    <x v="1"/>
    <s v="2018"/>
    <x v="1"/>
    <n v="78"/>
    <x v="174"/>
    <n v="53135.8"/>
    <s v="Australia"/>
    <x v="1"/>
  </r>
  <r>
    <s v="AUD"/>
    <s v="PAY/SALARY"/>
    <s v="Tyler"/>
    <n v="7878.7"/>
    <d v="2018-09-06T00:00:00"/>
    <x v="1"/>
    <x v="1"/>
    <s v="2018"/>
    <x v="1"/>
    <n v="44"/>
    <x v="821"/>
    <n v="4991.3599999999997"/>
    <s v="Australia"/>
    <x v="1"/>
  </r>
  <r>
    <s v="AUD"/>
    <s v="PHONE BANK"/>
    <s v="Natasha"/>
    <n v="196607.18"/>
    <d v="2018-09-06T00:00:00"/>
    <x v="1"/>
    <x v="1"/>
    <s v="2018"/>
    <x v="0"/>
    <n v="40"/>
    <x v="162"/>
    <n v="196566.18"/>
    <s v="Australia"/>
    <x v="0"/>
  </r>
  <r>
    <s v="AUD"/>
    <s v="PAYMENT"/>
    <s v="Joseph"/>
    <n v="4621.3999999999996"/>
    <d v="2018-09-06T00:00:00"/>
    <x v="1"/>
    <x v="1"/>
    <s v="2018"/>
    <x v="1"/>
    <n v="21"/>
    <x v="75"/>
    <n v="4586.3999999999996"/>
    <s v="Australia"/>
    <x v="0"/>
  </r>
  <r>
    <s v="AUD"/>
    <s v="POS"/>
    <s v="Ruth"/>
    <n v="4862.62"/>
    <d v="2018-09-06T00:00:00"/>
    <x v="1"/>
    <x v="1"/>
    <s v="2018"/>
    <x v="0"/>
    <n v="47"/>
    <x v="2496"/>
    <n v="4830"/>
    <s v="Australia"/>
    <x v="0"/>
  </r>
  <r>
    <s v="AUD"/>
    <s v="SALES-POS"/>
    <s v="Natasha"/>
    <n v="196648.18"/>
    <d v="2018-09-06T00:00:00"/>
    <x v="1"/>
    <x v="1"/>
    <s v="2018"/>
    <x v="0"/>
    <n v="40"/>
    <x v="2060"/>
    <n v="196618.23999999999"/>
    <s v="Australia"/>
    <x v="0"/>
  </r>
  <r>
    <s v="AUD"/>
    <s v="POS"/>
    <s v="Diana"/>
    <n v="2040.22"/>
    <d v="2018-09-06T00:00:00"/>
    <x v="1"/>
    <x v="1"/>
    <s v="2018"/>
    <x v="0"/>
    <n v="26"/>
    <x v="2497"/>
    <n v="2016.41"/>
    <s v="Australia"/>
    <x v="0"/>
  </r>
  <r>
    <s v="AUD"/>
    <s v="PAYMENT"/>
    <s v="Timothy"/>
    <n v="5212.91"/>
    <d v="2018-09-06T00:00:00"/>
    <x v="1"/>
    <x v="1"/>
    <s v="2018"/>
    <x v="1"/>
    <n v="20"/>
    <x v="180"/>
    <n v="5197.91"/>
    <s v="Australia"/>
    <x v="0"/>
  </r>
  <r>
    <s v="AUD"/>
    <s v="PAY/SALARY"/>
    <s v="Gregory"/>
    <n v="4469.6499999999996"/>
    <d v="2018-09-06T00:00:00"/>
    <x v="1"/>
    <x v="1"/>
    <s v="2018"/>
    <x v="1"/>
    <n v="42"/>
    <x v="824"/>
    <n v="2788.0699999999997"/>
    <s v="Australia"/>
    <x v="1"/>
  </r>
  <r>
    <s v="AUD"/>
    <s v="POS"/>
    <s v="Ashley"/>
    <n v="7461.54"/>
    <d v="2018-09-06T00:00:00"/>
    <x v="1"/>
    <x v="1"/>
    <s v="2018"/>
    <x v="0"/>
    <n v="25"/>
    <x v="2498"/>
    <n v="7316.01"/>
    <s v="Australia"/>
    <x v="0"/>
  </r>
  <r>
    <s v="AUD"/>
    <s v="SALES-POS"/>
    <s v="Rhonda"/>
    <n v="3538.87"/>
    <d v="2018-09-06T00:00:00"/>
    <x v="1"/>
    <x v="1"/>
    <s v="2018"/>
    <x v="0"/>
    <n v="40"/>
    <x v="765"/>
    <n v="3525.5099999999998"/>
    <s v="Australia"/>
    <x v="0"/>
  </r>
  <r>
    <s v="AUD"/>
    <s v="POS"/>
    <s v="Joseph"/>
    <n v="2789.11"/>
    <d v="2018-09-06T00:00:00"/>
    <x v="1"/>
    <x v="1"/>
    <s v="2018"/>
    <x v="1"/>
    <n v="37"/>
    <x v="1584"/>
    <n v="2776.9900000000002"/>
    <s v="Australia"/>
    <x v="0"/>
  </r>
  <r>
    <s v="AUD"/>
    <s v="PAYMENT"/>
    <s v="Matthew"/>
    <n v="10137.65"/>
    <d v="2018-09-06T00:00:00"/>
    <x v="1"/>
    <x v="1"/>
    <s v="2018"/>
    <x v="1"/>
    <n v="39"/>
    <x v="185"/>
    <n v="10077.65"/>
    <s v="Australia"/>
    <x v="0"/>
  </r>
  <r>
    <s v="AUD"/>
    <s v="PAY/SALARY"/>
    <s v="Robert"/>
    <n v="6069.17"/>
    <d v="2018-09-06T00:00:00"/>
    <x v="1"/>
    <x v="1"/>
    <s v="2018"/>
    <x v="1"/>
    <n v="20"/>
    <x v="828"/>
    <n v="3748.87"/>
    <s v="Australia"/>
    <x v="1"/>
  </r>
  <r>
    <s v="AUD"/>
    <s v="PAY/SALARY"/>
    <s v="Donald"/>
    <n v="5332.13"/>
    <d v="2018-09-06T00:00:00"/>
    <x v="1"/>
    <x v="1"/>
    <s v="2018"/>
    <x v="1"/>
    <n v="22"/>
    <x v="830"/>
    <n v="3403.16"/>
    <s v="Australia"/>
    <x v="1"/>
  </r>
  <r>
    <s v="AUD"/>
    <s v="SALES-POS"/>
    <s v="Rhonda"/>
    <n v="3517.14"/>
    <d v="2018-09-06T00:00:00"/>
    <x v="1"/>
    <x v="1"/>
    <s v="2018"/>
    <x v="0"/>
    <n v="40"/>
    <x v="2499"/>
    <n v="3495.41"/>
    <s v="Australia"/>
    <x v="0"/>
  </r>
  <r>
    <s v="AUD"/>
    <s v="POS"/>
    <s v="Sandra"/>
    <n v="7472.66"/>
    <d v="2018-09-06T00:00:00"/>
    <x v="1"/>
    <x v="1"/>
    <s v="2018"/>
    <x v="0"/>
    <n v="34"/>
    <x v="630"/>
    <n v="7454.05"/>
    <s v="Australia"/>
    <x v="0"/>
  </r>
  <r>
    <s v="AUD"/>
    <s v="POS"/>
    <s v="Eric"/>
    <n v="7184.89"/>
    <d v="2018-09-06T00:00:00"/>
    <x v="1"/>
    <x v="1"/>
    <s v="2018"/>
    <x v="1"/>
    <n v="22"/>
    <x v="2385"/>
    <n v="7162.2300000000005"/>
    <s v="Australia"/>
    <x v="0"/>
  </r>
  <r>
    <s v="AUD"/>
    <s v="SALES-POS"/>
    <s v="Donald"/>
    <n v="3403.16"/>
    <d v="2018-09-06T00:00:00"/>
    <x v="1"/>
    <x v="1"/>
    <s v="2018"/>
    <x v="1"/>
    <n v="22"/>
    <x v="1541"/>
    <n v="3390.6"/>
    <s v="Australia"/>
    <x v="0"/>
  </r>
  <r>
    <s v="AUD"/>
    <s v="SALES-POS"/>
    <s v="Mackenzie"/>
    <n v="2836.86"/>
    <d v="2018-09-06T00:00:00"/>
    <x v="1"/>
    <x v="1"/>
    <s v="2018"/>
    <x v="0"/>
    <n v="18"/>
    <x v="2500"/>
    <n v="2827.54"/>
    <s v="Australia"/>
    <x v="0"/>
  </r>
  <r>
    <s v="AUD"/>
    <s v="POS"/>
    <s v="Isaiah"/>
    <n v="11976.41"/>
    <d v="2018-09-06T00:00:00"/>
    <x v="1"/>
    <x v="1"/>
    <s v="2018"/>
    <x v="1"/>
    <n v="23"/>
    <x v="2501"/>
    <n v="11965.539999999999"/>
    <s v="Australia"/>
    <x v="0"/>
  </r>
  <r>
    <s v="AUD"/>
    <s v="SALES-POS"/>
    <s v="Diana"/>
    <n v="2022.51"/>
    <d v="2018-09-06T00:00:00"/>
    <x v="1"/>
    <x v="1"/>
    <s v="2018"/>
    <x v="0"/>
    <n v="26"/>
    <x v="494"/>
    <n v="2004.8"/>
    <s v="Australia"/>
    <x v="0"/>
  </r>
  <r>
    <s v="AUD"/>
    <s v="PAY/SALARY"/>
    <s v="Michael"/>
    <n v="4725.5200000000004"/>
    <d v="2018-09-06T00:00:00"/>
    <x v="1"/>
    <x v="1"/>
    <s v="2018"/>
    <x v="1"/>
    <n v="44"/>
    <x v="195"/>
    <n v="4129.1900000000005"/>
    <s v="Australia"/>
    <x v="1"/>
  </r>
  <r>
    <s v="AUD"/>
    <s v="PAYMENT"/>
    <s v="Rhonda"/>
    <n v="3484.14"/>
    <d v="2018-09-06T00:00:00"/>
    <x v="1"/>
    <x v="1"/>
    <s v="2018"/>
    <x v="0"/>
    <n v="40"/>
    <x v="92"/>
    <n v="3451.14"/>
    <s v="Australia"/>
    <x v="0"/>
  </r>
  <r>
    <s v="AUD"/>
    <s v="PAYMENT"/>
    <s v="Tiffany"/>
    <n v="3141.65"/>
    <d v="2018-09-06T00:00:00"/>
    <x v="1"/>
    <x v="1"/>
    <s v="2018"/>
    <x v="0"/>
    <n v="25"/>
    <x v="594"/>
    <n v="2981.65"/>
    <s v="Australia"/>
    <x v="0"/>
  </r>
  <r>
    <s v="AUD"/>
    <s v="POS"/>
    <s v="Tiffany"/>
    <n v="3301.65"/>
    <d v="2018-09-06T00:00:00"/>
    <x v="1"/>
    <x v="1"/>
    <s v="2018"/>
    <x v="0"/>
    <n v="25"/>
    <x v="2502"/>
    <n v="3280.21"/>
    <s v="Australia"/>
    <x v="0"/>
  </r>
  <r>
    <s v="AUD"/>
    <s v="POS"/>
    <s v="Isaiah"/>
    <n v="11947.88"/>
    <d v="2018-09-06T00:00:00"/>
    <x v="1"/>
    <x v="1"/>
    <s v="2018"/>
    <x v="1"/>
    <n v="23"/>
    <x v="2503"/>
    <n v="11919.349999999999"/>
    <s v="Australia"/>
    <x v="0"/>
  </r>
  <r>
    <s v="AUD"/>
    <s v="SALES-POS"/>
    <s v="Robert"/>
    <n v="7937.75"/>
    <d v="2018-09-06T00:00:00"/>
    <x v="1"/>
    <x v="1"/>
    <s v="2018"/>
    <x v="1"/>
    <n v="26"/>
    <x v="2504"/>
    <n v="7915.42"/>
    <s v="Australia"/>
    <x v="0"/>
  </r>
  <r>
    <s v="AUD"/>
    <s v="POS"/>
    <s v="Diana"/>
    <n v="2014.61"/>
    <d v="2018-09-06T00:00:00"/>
    <x v="1"/>
    <x v="1"/>
    <s v="2018"/>
    <x v="0"/>
    <n v="26"/>
    <x v="1735"/>
    <n v="2006.7099999999998"/>
    <s v="Australia"/>
    <x v="0"/>
  </r>
  <r>
    <s v="AUD"/>
    <s v="SALES-POS"/>
    <s v="Ronald"/>
    <n v="16.670000000000002"/>
    <d v="2018-09-06T00:00:00"/>
    <x v="1"/>
    <x v="1"/>
    <s v="2018"/>
    <x v="1"/>
    <n v="25"/>
    <x v="2304"/>
    <n v="-4.18"/>
    <s v="Australia"/>
    <x v="0"/>
  </r>
  <r>
    <s v="AUD"/>
    <s v="SALES-POS"/>
    <s v="Diana"/>
    <n v="1990.94"/>
    <d v="2018-09-06T00:00:00"/>
    <x v="1"/>
    <x v="1"/>
    <s v="2018"/>
    <x v="0"/>
    <n v="26"/>
    <x v="2505"/>
    <n v="1967.27"/>
    <s v="Australia"/>
    <x v="0"/>
  </r>
  <r>
    <s v="AUD"/>
    <s v="POS"/>
    <s v="Ruth"/>
    <n v="4833.1000000000004"/>
    <d v="2018-09-06T00:00:00"/>
    <x v="1"/>
    <x v="1"/>
    <s v="2018"/>
    <x v="0"/>
    <n v="47"/>
    <x v="1448"/>
    <n v="4803.58"/>
    <s v="Australia"/>
    <x v="0"/>
  </r>
  <r>
    <s v="AUD"/>
    <s v="SALES-POS"/>
    <s v="Mary"/>
    <n v="2240.31"/>
    <d v="2018-09-06T00:00:00"/>
    <x v="1"/>
    <x v="1"/>
    <s v="2018"/>
    <x v="0"/>
    <n v="64"/>
    <x v="2506"/>
    <n v="2222.96"/>
    <s v="Australia"/>
    <x v="0"/>
  </r>
  <r>
    <s v="AUD"/>
    <s v="SALES-POS"/>
    <s v="Elizabeth"/>
    <n v="28015.119999999999"/>
    <d v="2018-09-06T00:00:00"/>
    <x v="1"/>
    <x v="1"/>
    <s v="2018"/>
    <x v="0"/>
    <n v="50"/>
    <x v="2507"/>
    <n v="27968.77"/>
    <s v="Australia"/>
    <x v="0"/>
  </r>
  <r>
    <s v="AUD"/>
    <s v="PAY/SALARY"/>
    <s v="Richard"/>
    <n v="5064.59"/>
    <d v="2018-09-06T00:00:00"/>
    <x v="1"/>
    <x v="1"/>
    <s v="2018"/>
    <x v="1"/>
    <n v="37"/>
    <x v="207"/>
    <n v="4147.84"/>
    <s v="Australia"/>
    <x v="1"/>
  </r>
  <r>
    <s v="AUD"/>
    <s v="POS"/>
    <s v="Jeffrey"/>
    <n v="2989.12"/>
    <d v="2018-09-06T00:00:00"/>
    <x v="1"/>
    <x v="1"/>
    <s v="2018"/>
    <x v="1"/>
    <n v="30"/>
    <x v="1012"/>
    <n v="2980.5099999999998"/>
    <s v="Australia"/>
    <x v="0"/>
  </r>
  <r>
    <s v="AUD"/>
    <s v="POS"/>
    <s v="Ashley"/>
    <n v="7429.76"/>
    <d v="2018-09-06T00:00:00"/>
    <x v="1"/>
    <x v="1"/>
    <s v="2018"/>
    <x v="0"/>
    <n v="25"/>
    <x v="2508"/>
    <n v="7397.9800000000005"/>
    <s v="Australia"/>
    <x v="0"/>
  </r>
  <r>
    <s v="AUD"/>
    <s v="SALES-POS"/>
    <s v="Catherine"/>
    <n v="3150.43"/>
    <d v="2018-09-06T00:00:00"/>
    <x v="1"/>
    <x v="1"/>
    <s v="2018"/>
    <x v="0"/>
    <n v="26"/>
    <x v="2509"/>
    <n v="3097.06"/>
    <s v="Australia"/>
    <x v="0"/>
  </r>
  <r>
    <s v="AUD"/>
    <s v="PAYMENT"/>
    <s v="Tyler"/>
    <n v="7863.7"/>
    <d v="2018-09-06T00:00:00"/>
    <x v="1"/>
    <x v="1"/>
    <s v="2018"/>
    <x v="1"/>
    <n v="44"/>
    <x v="180"/>
    <n v="7848.7"/>
    <s v="Australia"/>
    <x v="0"/>
  </r>
  <r>
    <s v="AUD"/>
    <s v="PAY/SALARY"/>
    <s v="Darren"/>
    <n v="11970.46"/>
    <d v="2018-09-06T00:00:00"/>
    <x v="1"/>
    <x v="1"/>
    <s v="2018"/>
    <x v="1"/>
    <n v="20"/>
    <x v="600"/>
    <n v="8943.5099999999984"/>
    <s v="Australia"/>
    <x v="1"/>
  </r>
  <r>
    <s v="AUD"/>
    <s v="PAYMENT"/>
    <s v="Craig"/>
    <n v="35970.93"/>
    <d v="2018-09-06T00:00:00"/>
    <x v="1"/>
    <x v="1"/>
    <s v="2018"/>
    <x v="1"/>
    <n v="28"/>
    <x v="379"/>
    <n v="35842.93"/>
    <s v="Australia"/>
    <x v="0"/>
  </r>
  <r>
    <s v="AUD"/>
    <s v="PAYMENT"/>
    <s v="Luis"/>
    <n v="4981.3100000000004"/>
    <d v="2018-09-06T00:00:00"/>
    <x v="1"/>
    <x v="1"/>
    <s v="2018"/>
    <x v="1"/>
    <n v="27"/>
    <x v="11"/>
    <n v="4952.3100000000004"/>
    <s v="Australia"/>
    <x v="0"/>
  </r>
  <r>
    <s v="AUD"/>
    <s v="PAY/SALARY"/>
    <s v="Lori"/>
    <n v="3132.9"/>
    <d v="2018-09-06T00:00:00"/>
    <x v="1"/>
    <x v="1"/>
    <s v="2018"/>
    <x v="0"/>
    <n v="18"/>
    <x v="846"/>
    <n v="1595.22"/>
    <s v="Australia"/>
    <x v="1"/>
  </r>
  <r>
    <s v="AUD"/>
    <s v="PAY/SALARY"/>
    <s v="Paul"/>
    <n v="7997.88"/>
    <d v="2018-09-06T00:00:00"/>
    <x v="1"/>
    <x v="1"/>
    <s v="2018"/>
    <x v="1"/>
    <n v="25"/>
    <x v="847"/>
    <n v="5310.0300000000007"/>
    <s v="Australia"/>
    <x v="1"/>
  </r>
  <r>
    <s v="AUD"/>
    <s v="PAYMENT"/>
    <s v="Sandra"/>
    <n v="7401.24"/>
    <d v="2018-09-06T00:00:00"/>
    <x v="1"/>
    <x v="1"/>
    <s v="2018"/>
    <x v="0"/>
    <n v="34"/>
    <x v="214"/>
    <n v="7364.24"/>
    <s v="Australia"/>
    <x v="0"/>
  </r>
  <r>
    <s v="AUD"/>
    <s v="PAY/SALARY"/>
    <s v="Kimberly"/>
    <n v="3997.71"/>
    <d v="2018-09-06T00:00:00"/>
    <x v="1"/>
    <x v="1"/>
    <s v="2018"/>
    <x v="0"/>
    <n v="35"/>
    <x v="215"/>
    <n v="3272.39"/>
    <s v="Australia"/>
    <x v="1"/>
  </r>
  <r>
    <s v="AUD"/>
    <s v="POS"/>
    <s v="Isaiah"/>
    <n v="11932.93"/>
    <d v="2018-09-06T00:00:00"/>
    <x v="1"/>
    <x v="1"/>
    <s v="2018"/>
    <x v="1"/>
    <n v="23"/>
    <x v="1185"/>
    <n v="11917.98"/>
    <s v="Australia"/>
    <x v="0"/>
  </r>
  <r>
    <s v="AUD"/>
    <s v="POS"/>
    <s v="Jeffrey"/>
    <n v="2817.67"/>
    <d v="2018-09-06T00:00:00"/>
    <x v="1"/>
    <x v="1"/>
    <s v="2018"/>
    <x v="1"/>
    <n v="24"/>
    <x v="2510"/>
    <n v="2798.9500000000003"/>
    <s v="Australia"/>
    <x v="0"/>
  </r>
  <r>
    <s v="AUD"/>
    <s v="POS"/>
    <s v="Joseph"/>
    <n v="2780.72"/>
    <d v="2018-09-06T00:00:00"/>
    <x v="1"/>
    <x v="1"/>
    <s v="2018"/>
    <x v="1"/>
    <n v="37"/>
    <x v="2511"/>
    <n v="2772.33"/>
    <s v="Australia"/>
    <x v="0"/>
  </r>
  <r>
    <s v="AUD"/>
    <s v="SALES-POS"/>
    <s v="Sandra"/>
    <n v="7438.24"/>
    <d v="2018-09-06T00:00:00"/>
    <x v="1"/>
    <x v="1"/>
    <s v="2018"/>
    <x v="0"/>
    <n v="34"/>
    <x v="2512"/>
    <n v="7403.82"/>
    <s v="Australia"/>
    <x v="0"/>
  </r>
  <r>
    <s v="AUD"/>
    <s v="POS"/>
    <s v="Christopher"/>
    <n v="8539.67"/>
    <d v="2018-09-06T00:00:00"/>
    <x v="1"/>
    <x v="1"/>
    <s v="2018"/>
    <x v="1"/>
    <n v="35"/>
    <x v="2513"/>
    <n v="8512.9600000000009"/>
    <s v="Australia"/>
    <x v="0"/>
  </r>
  <r>
    <s v="AUD"/>
    <s v="PAYMENT"/>
    <s v="Isaiah"/>
    <n v="11891.93"/>
    <d v="2018-09-06T00:00:00"/>
    <x v="1"/>
    <x v="1"/>
    <s v="2018"/>
    <x v="1"/>
    <n v="23"/>
    <x v="162"/>
    <n v="11850.93"/>
    <s v="Australia"/>
    <x v="0"/>
  </r>
  <r>
    <s v="AUD"/>
    <s v="PAYMENT"/>
    <s v="Barry"/>
    <n v="4301.7700000000004"/>
    <d v="2018-09-06T00:00:00"/>
    <x v="1"/>
    <x v="1"/>
    <s v="2018"/>
    <x v="1"/>
    <n v="38"/>
    <x v="221"/>
    <n v="4252.7700000000004"/>
    <s v="Australia"/>
    <x v="0"/>
  </r>
  <r>
    <s v="AUD"/>
    <s v="PAYMENT"/>
    <s v="Natasha"/>
    <n v="196586.18"/>
    <d v="2018-09-06T00:00:00"/>
    <x v="1"/>
    <x v="1"/>
    <s v="2018"/>
    <x v="0"/>
    <n v="40"/>
    <x v="9"/>
    <n v="196565.18"/>
    <s v="Australia"/>
    <x v="0"/>
  </r>
  <r>
    <s v="AUD"/>
    <s v="POS"/>
    <s v="Heather"/>
    <n v="4178.87"/>
    <d v="2018-09-06T00:00:00"/>
    <x v="1"/>
    <x v="1"/>
    <s v="2018"/>
    <x v="0"/>
    <n v="41"/>
    <x v="2514"/>
    <n v="3950.79"/>
    <s v="Australia"/>
    <x v="0"/>
  </r>
  <r>
    <s v="AUD"/>
    <s v="POS"/>
    <s v="Mary"/>
    <n v="1827.78"/>
    <d v="2018-09-06T00:00:00"/>
    <x v="1"/>
    <x v="1"/>
    <s v="2018"/>
    <x v="0"/>
    <n v="64"/>
    <x v="2515"/>
    <n v="1415.25"/>
    <s v="Australia"/>
    <x v="0"/>
  </r>
  <r>
    <s v="AUD"/>
    <s v="POS"/>
    <s v="Christine"/>
    <n v="6375.36"/>
    <d v="2018-09-06T00:00:00"/>
    <x v="1"/>
    <x v="1"/>
    <s v="2018"/>
    <x v="0"/>
    <n v="39"/>
    <x v="1131"/>
    <n v="6362.7199999999993"/>
    <s v="Australia"/>
    <x v="0"/>
  </r>
  <r>
    <s v="AUD"/>
    <s v="PAYMENT"/>
    <s v="Michael"/>
    <n v="70.84"/>
    <d v="2018-09-06T00:00:00"/>
    <x v="1"/>
    <x v="1"/>
    <s v="2018"/>
    <x v="1"/>
    <n v="38"/>
    <x v="95"/>
    <n v="20.840000000000003"/>
    <s v="Australia"/>
    <x v="0"/>
  </r>
  <r>
    <s v="AUD"/>
    <s v="PAYMENT"/>
    <s v="Patrick"/>
    <n v="261923.86"/>
    <d v="2018-09-06T00:00:00"/>
    <x v="1"/>
    <x v="1"/>
    <s v="2018"/>
    <x v="1"/>
    <n v="46"/>
    <x v="95"/>
    <n v="261873.86"/>
    <s v="Australia"/>
    <x v="0"/>
  </r>
  <r>
    <s v="AUD"/>
    <s v="POS"/>
    <s v="Ruth"/>
    <n v="4798.7"/>
    <d v="2018-09-06T00:00:00"/>
    <x v="1"/>
    <x v="1"/>
    <s v="2018"/>
    <x v="0"/>
    <n v="47"/>
    <x v="2516"/>
    <n v="4764.3"/>
    <s v="Australia"/>
    <x v="0"/>
  </r>
  <r>
    <s v="AUD"/>
    <s v="SALES-POS"/>
    <s v="Joseph"/>
    <n v="2770.34"/>
    <d v="2018-09-06T00:00:00"/>
    <x v="1"/>
    <x v="1"/>
    <s v="2018"/>
    <x v="1"/>
    <n v="37"/>
    <x v="443"/>
    <n v="2759.96"/>
    <s v="Australia"/>
    <x v="0"/>
  </r>
  <r>
    <s v="AUD"/>
    <s v="POS"/>
    <s v="Richard"/>
    <n v="15213.96"/>
    <d v="2018-09-06T00:00:00"/>
    <x v="1"/>
    <x v="1"/>
    <s v="2018"/>
    <x v="1"/>
    <n v="24"/>
    <x v="2517"/>
    <n v="15185.699999999999"/>
    <s v="Australia"/>
    <x v="0"/>
  </r>
  <r>
    <s v="AUD"/>
    <s v="SALES-POS"/>
    <s v="Lucas"/>
    <n v="8468.99"/>
    <d v="2018-09-06T00:00:00"/>
    <x v="1"/>
    <x v="1"/>
    <s v="2018"/>
    <x v="1"/>
    <n v="21"/>
    <x v="2518"/>
    <n v="5583.1399999999994"/>
    <s v="Australia"/>
    <x v="0"/>
  </r>
  <r>
    <s v="AUD"/>
    <s v="POS"/>
    <s v="Sarah"/>
    <n v="17559.8"/>
    <d v="2018-09-06T00:00:00"/>
    <x v="1"/>
    <x v="1"/>
    <s v="2018"/>
    <x v="0"/>
    <n v="46"/>
    <x v="2519"/>
    <n v="17519.419999999998"/>
    <s v="Australia"/>
    <x v="0"/>
  </r>
  <r>
    <s v="AUD"/>
    <s v="PAYMENT"/>
    <s v="Tyler"/>
    <n v="7822.7"/>
    <d v="2018-09-06T00:00:00"/>
    <x v="1"/>
    <x v="1"/>
    <s v="2018"/>
    <x v="1"/>
    <n v="44"/>
    <x v="162"/>
    <n v="7781.7"/>
    <s v="Australia"/>
    <x v="0"/>
  </r>
  <r>
    <s v="AUD"/>
    <s v="POS"/>
    <s v="Nathaniel"/>
    <n v="4819.26"/>
    <d v="2018-09-06T00:00:00"/>
    <x v="1"/>
    <x v="1"/>
    <s v="2018"/>
    <x v="1"/>
    <n v="31"/>
    <x v="498"/>
    <n v="4806"/>
    <s v="Australia"/>
    <x v="0"/>
  </r>
  <r>
    <s v="AUD"/>
    <s v="POS"/>
    <s v="Luis"/>
    <n v="4949.2700000000004"/>
    <d v="2018-09-06T00:00:00"/>
    <x v="1"/>
    <x v="1"/>
    <s v="2018"/>
    <x v="1"/>
    <n v="27"/>
    <x v="2520"/>
    <n v="4917.2300000000005"/>
    <s v="Australia"/>
    <x v="0"/>
  </r>
  <r>
    <s v="AUD"/>
    <s v="POS"/>
    <s v="Ruth"/>
    <n v="4781.2299999999996"/>
    <d v="2018-09-06T00:00:00"/>
    <x v="1"/>
    <x v="1"/>
    <s v="2018"/>
    <x v="0"/>
    <n v="47"/>
    <x v="2521"/>
    <n v="4763.7599999999993"/>
    <s v="Australia"/>
    <x v="0"/>
  </r>
  <r>
    <s v="AUD"/>
    <s v="PHONE BANK"/>
    <s v="James"/>
    <n v="11509.81"/>
    <d v="2018-09-06T00:00:00"/>
    <x v="1"/>
    <x v="1"/>
    <s v="2018"/>
    <x v="1"/>
    <n v="28"/>
    <x v="18"/>
    <n v="11451.81"/>
    <s v="Australia"/>
    <x v="0"/>
  </r>
  <r>
    <s v="AUD"/>
    <s v="SALES-POS"/>
    <s v="Linda"/>
    <n v="12228.24"/>
    <d v="2018-09-06T00:00:00"/>
    <x v="1"/>
    <x v="1"/>
    <s v="2018"/>
    <x v="0"/>
    <n v="35"/>
    <x v="111"/>
    <n v="12204.38"/>
    <s v="Australia"/>
    <x v="0"/>
  </r>
  <r>
    <s v="AUD"/>
    <s v="SALES-POS"/>
    <s v="Donald"/>
    <n v="5322.93"/>
    <d v="2018-09-06T00:00:00"/>
    <x v="1"/>
    <x v="1"/>
    <s v="2018"/>
    <x v="1"/>
    <n v="22"/>
    <x v="2200"/>
    <n v="5313.7300000000005"/>
    <s v="Australia"/>
    <x v="0"/>
  </r>
  <r>
    <s v="AUD"/>
    <s v="SALES-POS"/>
    <s v="Ronald"/>
    <n v="4.34"/>
    <d v="2018-09-06T00:00:00"/>
    <x v="1"/>
    <x v="1"/>
    <s v="2018"/>
    <x v="1"/>
    <n v="25"/>
    <x v="1502"/>
    <n v="-7.99"/>
    <s v="Australia"/>
    <x v="0"/>
  </r>
  <r>
    <s v="AUD"/>
    <s v="POS"/>
    <s v="Richard"/>
    <n v="15210.08"/>
    <d v="2018-09-06T00:00:00"/>
    <x v="1"/>
    <x v="1"/>
    <s v="2018"/>
    <x v="1"/>
    <n v="24"/>
    <x v="1853"/>
    <n v="15206.2"/>
    <s v="Australia"/>
    <x v="0"/>
  </r>
  <r>
    <s v="AUD"/>
    <s v="POS"/>
    <s v="Lori"/>
    <n v="3123.19"/>
    <d v="2018-09-06T00:00:00"/>
    <x v="1"/>
    <x v="1"/>
    <s v="2018"/>
    <x v="0"/>
    <n v="18"/>
    <x v="639"/>
    <n v="3113.48"/>
    <s v="Australia"/>
    <x v="0"/>
  </r>
  <r>
    <s v="AUD"/>
    <s v="PAYMENT"/>
    <s v="Ashley"/>
    <n v="7397.76"/>
    <d v="2018-09-06T00:00:00"/>
    <x v="1"/>
    <x v="1"/>
    <s v="2018"/>
    <x v="0"/>
    <n v="25"/>
    <x v="39"/>
    <n v="7365.76"/>
    <s v="Australia"/>
    <x v="0"/>
  </r>
  <r>
    <s v="AUD"/>
    <s v="PAYMENT"/>
    <s v="Christopher"/>
    <n v="8503.67"/>
    <d v="2018-09-06T00:00:00"/>
    <x v="1"/>
    <x v="1"/>
    <s v="2018"/>
    <x v="1"/>
    <n v="35"/>
    <x v="25"/>
    <n v="8467.67"/>
    <s v="Australia"/>
    <x v="0"/>
  </r>
  <r>
    <s v="AUD"/>
    <s v="PAYMENT"/>
    <s v="Maria"/>
    <n v="3530.66"/>
    <d v="2018-09-06T00:00:00"/>
    <x v="1"/>
    <x v="1"/>
    <s v="2018"/>
    <x v="0"/>
    <n v="35"/>
    <x v="2522"/>
    <n v="2185.66"/>
    <s v="Australia"/>
    <x v="0"/>
  </r>
  <r>
    <s v="AUD"/>
    <s v="PAYMENT"/>
    <s v="Ryan"/>
    <n v="35998.589999999997"/>
    <d v="2018-09-06T00:00:00"/>
    <x v="1"/>
    <x v="1"/>
    <s v="2018"/>
    <x v="1"/>
    <n v="38"/>
    <x v="615"/>
    <n v="35864.589999999997"/>
    <s v="Australia"/>
    <x v="0"/>
  </r>
  <r>
    <s v="AUD"/>
    <s v="PAYMENT"/>
    <s v="Catherine"/>
    <n v="3117.43"/>
    <d v="2018-09-06T00:00:00"/>
    <x v="1"/>
    <x v="1"/>
    <s v="2018"/>
    <x v="0"/>
    <n v="26"/>
    <x v="92"/>
    <n v="3084.43"/>
    <s v="Australia"/>
    <x v="0"/>
  </r>
  <r>
    <s v="AUD"/>
    <s v="POS"/>
    <s v="Diana"/>
    <n v="1981.97"/>
    <d v="2018-09-06T00:00:00"/>
    <x v="1"/>
    <x v="1"/>
    <s v="2018"/>
    <x v="0"/>
    <n v="26"/>
    <x v="2523"/>
    <n v="1973"/>
    <s v="Australia"/>
    <x v="0"/>
  </r>
  <r>
    <s v="AUD"/>
    <s v="SALES-POS"/>
    <s v="Mackenzie"/>
    <n v="2825.41"/>
    <d v="2018-09-06T00:00:00"/>
    <x v="1"/>
    <x v="1"/>
    <s v="2018"/>
    <x v="0"/>
    <n v="18"/>
    <x v="1840"/>
    <n v="2813.96"/>
    <s v="Australia"/>
    <x v="0"/>
  </r>
  <r>
    <s v="AUD"/>
    <s v="PAYMENT"/>
    <s v="Christine"/>
    <n v="6323.36"/>
    <d v="2018-09-06T00:00:00"/>
    <x v="1"/>
    <x v="1"/>
    <s v="2018"/>
    <x v="0"/>
    <n v="39"/>
    <x v="131"/>
    <n v="6271.36"/>
    <s v="Australia"/>
    <x v="0"/>
  </r>
  <r>
    <s v="AUD"/>
    <s v="INTER BANK"/>
    <s v="Christopher"/>
    <n v="60187.95"/>
    <d v="2018-09-06T00:00:00"/>
    <x v="1"/>
    <x v="1"/>
    <s v="2018"/>
    <x v="1"/>
    <n v="33"/>
    <x v="246"/>
    <n v="60128.95"/>
    <s v="Australia"/>
    <x v="0"/>
  </r>
  <r>
    <s v="AUD"/>
    <s v="POS"/>
    <s v="Isaiah"/>
    <n v="11880.15"/>
    <d v="2018-09-06T00:00:00"/>
    <x v="1"/>
    <x v="1"/>
    <s v="2018"/>
    <x v="1"/>
    <n v="23"/>
    <x v="2524"/>
    <n v="11868.369999999999"/>
    <s v="Australia"/>
    <x v="0"/>
  </r>
  <r>
    <s v="AUD"/>
    <s v="SALES-POS"/>
    <s v="Darren"/>
    <n v="11963.95"/>
    <d v="2018-09-06T00:00:00"/>
    <x v="1"/>
    <x v="1"/>
    <s v="2018"/>
    <x v="1"/>
    <n v="20"/>
    <x v="1055"/>
    <n v="11957.44"/>
    <s v="Australia"/>
    <x v="0"/>
  </r>
  <r>
    <s v="AUD"/>
    <s v="POS"/>
    <s v="Linda"/>
    <n v="12195.12"/>
    <d v="2018-09-06T00:00:00"/>
    <x v="1"/>
    <x v="1"/>
    <s v="2018"/>
    <x v="0"/>
    <n v="35"/>
    <x v="2525"/>
    <n v="12162"/>
    <s v="Australia"/>
    <x v="0"/>
  </r>
  <r>
    <s v="AUD"/>
    <s v="SALES-POS"/>
    <s v="Alexander"/>
    <n v="9965.83"/>
    <d v="2018-09-07T00:00:00"/>
    <x v="2"/>
    <x v="1"/>
    <s v="2018"/>
    <x v="1"/>
    <n v="38"/>
    <x v="2526"/>
    <n v="9931.08"/>
    <s v="Australia"/>
    <x v="0"/>
  </r>
  <r>
    <s v="AUD"/>
    <s v="SALES-POS"/>
    <s v="Robert"/>
    <n v="7918.64"/>
    <d v="2018-09-07T00:00:00"/>
    <x v="2"/>
    <x v="1"/>
    <s v="2018"/>
    <x v="1"/>
    <n v="26"/>
    <x v="1214"/>
    <n v="7899.5300000000007"/>
    <s v="Australia"/>
    <x v="0"/>
  </r>
  <r>
    <s v="AUD"/>
    <s v="POS"/>
    <s v="Jeffrey"/>
    <n v="2984.83"/>
    <d v="2018-09-07T00:00:00"/>
    <x v="2"/>
    <x v="1"/>
    <s v="2018"/>
    <x v="1"/>
    <n v="30"/>
    <x v="2527"/>
    <n v="2980.54"/>
    <s v="Australia"/>
    <x v="0"/>
  </r>
  <r>
    <s v="AUD"/>
    <s v="PHONE BANK"/>
    <s v="Jeffrey"/>
    <n v="2850.83"/>
    <d v="2018-09-07T00:00:00"/>
    <x v="2"/>
    <x v="1"/>
    <s v="2018"/>
    <x v="1"/>
    <n v="30"/>
    <x v="615"/>
    <n v="2716.83"/>
    <s v="Australia"/>
    <x v="0"/>
  </r>
  <r>
    <s v="AUD"/>
    <s v="SALES-POS"/>
    <s v="Jeffrey"/>
    <n v="2794.78"/>
    <d v="2018-09-07T00:00:00"/>
    <x v="2"/>
    <x v="1"/>
    <s v="2018"/>
    <x v="1"/>
    <n v="24"/>
    <x v="1655"/>
    <n v="2771.8900000000003"/>
    <s v="Australia"/>
    <x v="0"/>
  </r>
  <r>
    <s v="AUD"/>
    <s v="PAYMENT"/>
    <s v="Barry"/>
    <n v="4242.7700000000004"/>
    <d v="2018-09-07T00:00:00"/>
    <x v="2"/>
    <x v="1"/>
    <s v="2018"/>
    <x v="1"/>
    <n v="38"/>
    <x v="246"/>
    <n v="4183.7700000000004"/>
    <s v="Australia"/>
    <x v="0"/>
  </r>
  <r>
    <s v="AUD"/>
    <s v="PAYMENT"/>
    <s v="Richard"/>
    <n v="15167.08"/>
    <d v="2018-09-07T00:00:00"/>
    <x v="2"/>
    <x v="1"/>
    <s v="2018"/>
    <x v="1"/>
    <n v="24"/>
    <x v="115"/>
    <n v="15124.08"/>
    <s v="Australia"/>
    <x v="0"/>
  </r>
  <r>
    <s v="AUD"/>
    <s v="PAYMENT"/>
    <s v="Ricky"/>
    <n v="10500.09"/>
    <d v="2018-09-07T00:00:00"/>
    <x v="2"/>
    <x v="1"/>
    <s v="2018"/>
    <x v="1"/>
    <n v="43"/>
    <x v="256"/>
    <n v="10477.09"/>
    <s v="Australia"/>
    <x v="0"/>
  </r>
  <r>
    <s v="AUD"/>
    <s v="PAYMENT"/>
    <s v="Michelle"/>
    <n v="8975.1200000000008"/>
    <d v="2018-09-07T00:00:00"/>
    <x v="2"/>
    <x v="1"/>
    <s v="2018"/>
    <x v="0"/>
    <n v="19"/>
    <x v="257"/>
    <n v="8935.1200000000008"/>
    <s v="Australia"/>
    <x v="0"/>
  </r>
  <r>
    <s v="AUD"/>
    <s v="SALES-POS"/>
    <s v="Richard"/>
    <n v="15156.39"/>
    <d v="2018-09-07T00:00:00"/>
    <x v="2"/>
    <x v="1"/>
    <s v="2018"/>
    <x v="1"/>
    <n v="24"/>
    <x v="2064"/>
    <n v="15145.699999999999"/>
    <s v="Australia"/>
    <x v="0"/>
  </r>
  <r>
    <s v="AUD"/>
    <s v="POS"/>
    <s v="Linda"/>
    <n v="12183.52"/>
    <d v="2018-09-07T00:00:00"/>
    <x v="2"/>
    <x v="1"/>
    <s v="2018"/>
    <x v="0"/>
    <n v="35"/>
    <x v="2268"/>
    <n v="12171.92"/>
    <s v="Australia"/>
    <x v="0"/>
  </r>
  <r>
    <s v="AUD"/>
    <s v="SALES-POS"/>
    <s v="Eric"/>
    <n v="7167.74"/>
    <d v="2018-09-07T00:00:00"/>
    <x v="2"/>
    <x v="1"/>
    <s v="2018"/>
    <x v="1"/>
    <n v="22"/>
    <x v="2413"/>
    <n v="7150.59"/>
    <s v="Australia"/>
    <x v="0"/>
  </r>
  <r>
    <s v="AUD"/>
    <s v="POS"/>
    <s v="Rhonda"/>
    <n v="3473.89"/>
    <d v="2018-09-07T00:00:00"/>
    <x v="2"/>
    <x v="1"/>
    <s v="2018"/>
    <x v="0"/>
    <n v="40"/>
    <x v="1303"/>
    <n v="3463.64"/>
    <s v="Australia"/>
    <x v="0"/>
  </r>
  <r>
    <s v="AUD"/>
    <s v="PAYMENT"/>
    <s v="Craig"/>
    <n v="35905.93"/>
    <d v="2018-09-07T00:00:00"/>
    <x v="2"/>
    <x v="1"/>
    <s v="2018"/>
    <x v="1"/>
    <n v="28"/>
    <x v="260"/>
    <n v="35840.93"/>
    <s v="Australia"/>
    <x v="0"/>
  </r>
  <r>
    <s v="AUD"/>
    <s v="PAYMENT"/>
    <s v="Paul"/>
    <n v="7969.88"/>
    <d v="2018-09-07T00:00:00"/>
    <x v="2"/>
    <x v="1"/>
    <s v="2018"/>
    <x v="1"/>
    <n v="25"/>
    <x v="50"/>
    <n v="7941.88"/>
    <s v="Australia"/>
    <x v="0"/>
  </r>
  <r>
    <s v="AUD"/>
    <s v="PAYMENT"/>
    <s v="Kaitlyn"/>
    <n v="3371.94"/>
    <d v="2018-09-07T00:00:00"/>
    <x v="2"/>
    <x v="1"/>
    <s v="2018"/>
    <x v="0"/>
    <n v="21"/>
    <x v="50"/>
    <n v="3343.94"/>
    <s v="Australia"/>
    <x v="0"/>
  </r>
  <r>
    <s v="AUD"/>
    <s v="SALES-POS"/>
    <s v="Catherine"/>
    <n v="3100.82"/>
    <d v="2018-09-07T00:00:00"/>
    <x v="2"/>
    <x v="1"/>
    <s v="2018"/>
    <x v="0"/>
    <n v="26"/>
    <x v="2528"/>
    <n v="3084.21"/>
    <s v="Australia"/>
    <x v="0"/>
  </r>
  <r>
    <s v="AUD"/>
    <s v="PAYMENT"/>
    <s v="Ricky"/>
    <n v="10483.09"/>
    <d v="2018-09-07T00:00:00"/>
    <x v="2"/>
    <x v="1"/>
    <s v="2018"/>
    <x v="1"/>
    <n v="43"/>
    <x v="112"/>
    <n v="10466.09"/>
    <s v="Australia"/>
    <x v="0"/>
  </r>
  <r>
    <s v="AUD"/>
    <s v="SALES-POS"/>
    <s v="Daniel"/>
    <n v="4614.96"/>
    <d v="2018-09-07T00:00:00"/>
    <x v="2"/>
    <x v="1"/>
    <s v="2018"/>
    <x v="1"/>
    <n v="22"/>
    <x v="2529"/>
    <n v="4525.6499999999996"/>
    <s v="Australia"/>
    <x v="0"/>
  </r>
  <r>
    <s v="AUD"/>
    <s v="POS"/>
    <s v="Christopher"/>
    <n v="60162.25"/>
    <d v="2018-09-07T00:00:00"/>
    <x v="2"/>
    <x v="1"/>
    <s v="2018"/>
    <x v="1"/>
    <n v="33"/>
    <x v="38"/>
    <n v="60136.55"/>
    <s v="Australia"/>
    <x v="0"/>
  </r>
  <r>
    <s v="AUD"/>
    <s v="POS"/>
    <s v="Kimberly"/>
    <n v="2834.47"/>
    <d v="2018-09-07T00:00:00"/>
    <x v="2"/>
    <x v="1"/>
    <s v="2018"/>
    <x v="0"/>
    <n v="24"/>
    <x v="527"/>
    <n v="2827.64"/>
    <s v="Australia"/>
    <x v="0"/>
  </r>
  <r>
    <s v="AUD"/>
    <s v="SALES-POS"/>
    <s v="Christopher"/>
    <n v="60151.02"/>
    <d v="2018-09-07T00:00:00"/>
    <x v="2"/>
    <x v="1"/>
    <s v="2018"/>
    <x v="1"/>
    <n v="33"/>
    <x v="155"/>
    <n v="60139.789999999994"/>
    <s v="Australia"/>
    <x v="0"/>
  </r>
  <r>
    <s v="AUD"/>
    <s v="SALES-POS"/>
    <s v="Rhonda"/>
    <n v="3465.85"/>
    <d v="2018-09-07T00:00:00"/>
    <x v="2"/>
    <x v="1"/>
    <s v="2018"/>
    <x v="0"/>
    <n v="40"/>
    <x v="2530"/>
    <n v="3457.81"/>
    <s v="Australia"/>
    <x v="0"/>
  </r>
  <r>
    <s v="AUD"/>
    <s v="SALES-POS"/>
    <s v="Jessica"/>
    <n v="3245.16"/>
    <d v="2018-09-07T00:00:00"/>
    <x v="2"/>
    <x v="1"/>
    <s v="2018"/>
    <x v="0"/>
    <n v="21"/>
    <x v="2531"/>
    <n v="3230.44"/>
    <s v="Australia"/>
    <x v="0"/>
  </r>
  <r>
    <s v="AUD"/>
    <s v="SALES-POS"/>
    <s v="Christine"/>
    <n v="6286.77"/>
    <d v="2018-09-07T00:00:00"/>
    <x v="2"/>
    <x v="1"/>
    <s v="2018"/>
    <x v="0"/>
    <n v="39"/>
    <x v="2532"/>
    <n v="6250.18"/>
    <s v="Australia"/>
    <x v="0"/>
  </r>
  <r>
    <s v="AUD"/>
    <s v="POS"/>
    <s v="Mackenzie"/>
    <n v="2805.39"/>
    <d v="2018-09-07T00:00:00"/>
    <x v="2"/>
    <x v="1"/>
    <s v="2018"/>
    <x v="0"/>
    <n v="18"/>
    <x v="689"/>
    <n v="2785.37"/>
    <s v="Australia"/>
    <x v="0"/>
  </r>
  <r>
    <s v="AUD"/>
    <s v="PAYMENT"/>
    <s v="Michelle"/>
    <n v="8775.1200000000008"/>
    <d v="2018-09-07T00:00:00"/>
    <x v="2"/>
    <x v="1"/>
    <s v="2018"/>
    <x v="0"/>
    <n v="19"/>
    <x v="625"/>
    <n v="8575.1200000000008"/>
    <s v="Australia"/>
    <x v="0"/>
  </r>
  <r>
    <s v="AUD"/>
    <s v="POS"/>
    <s v="Natasha"/>
    <n v="196554.17"/>
    <d v="2018-09-07T00:00:00"/>
    <x v="2"/>
    <x v="1"/>
    <s v="2018"/>
    <x v="0"/>
    <n v="40"/>
    <x v="2533"/>
    <n v="196522.16"/>
    <s v="Australia"/>
    <x v="0"/>
  </r>
  <r>
    <s v="AUD"/>
    <s v="SALES-POS"/>
    <s v="Christopher"/>
    <n v="60103.41"/>
    <d v="2018-09-07T00:00:00"/>
    <x v="2"/>
    <x v="1"/>
    <s v="2018"/>
    <x v="1"/>
    <n v="33"/>
    <x v="2534"/>
    <n v="60055.8"/>
    <s v="Australia"/>
    <x v="0"/>
  </r>
  <r>
    <s v="AUD"/>
    <s v="POS"/>
    <s v="Donald"/>
    <n v="5311.59"/>
    <d v="2018-09-07T00:00:00"/>
    <x v="2"/>
    <x v="1"/>
    <s v="2018"/>
    <x v="1"/>
    <n v="22"/>
    <x v="1438"/>
    <n v="5300.25"/>
    <s v="Australia"/>
    <x v="0"/>
  </r>
  <r>
    <s v="AUD"/>
    <s v="SALES-POS"/>
    <s v="Donald"/>
    <n v="5297.71"/>
    <d v="2018-09-07T00:00:00"/>
    <x v="2"/>
    <x v="1"/>
    <s v="2018"/>
    <x v="1"/>
    <n v="22"/>
    <x v="2410"/>
    <n v="5283.83"/>
    <s v="Australia"/>
    <x v="0"/>
  </r>
  <r>
    <s v="AUD"/>
    <s v="SALES-POS"/>
    <s v="Joseph"/>
    <n v="2764.52"/>
    <d v="2018-09-07T00:00:00"/>
    <x v="2"/>
    <x v="1"/>
    <s v="2018"/>
    <x v="1"/>
    <n v="37"/>
    <x v="2535"/>
    <n v="2758.7"/>
    <s v="Australia"/>
    <x v="0"/>
  </r>
  <r>
    <s v="AUD"/>
    <s v="SALES-POS"/>
    <s v="Christopher"/>
    <n v="60075.15"/>
    <d v="2018-09-07T00:00:00"/>
    <x v="2"/>
    <x v="1"/>
    <s v="2018"/>
    <x v="1"/>
    <n v="33"/>
    <x v="2517"/>
    <n v="60046.89"/>
    <s v="Australia"/>
    <x v="0"/>
  </r>
  <r>
    <s v="AUD"/>
    <s v="POS"/>
    <s v="Jessica"/>
    <n v="20441.11"/>
    <d v="2018-09-07T00:00:00"/>
    <x v="2"/>
    <x v="1"/>
    <s v="2018"/>
    <x v="0"/>
    <n v="34"/>
    <x v="1485"/>
    <n v="20394.47"/>
    <s v="Australia"/>
    <x v="0"/>
  </r>
  <r>
    <s v="AUD"/>
    <s v="SALES-POS"/>
    <s v="Eric"/>
    <n v="7087.55"/>
    <d v="2018-09-07T00:00:00"/>
    <x v="2"/>
    <x v="1"/>
    <s v="2018"/>
    <x v="1"/>
    <n v="22"/>
    <x v="2536"/>
    <n v="7007.3600000000006"/>
    <s v="Australia"/>
    <x v="0"/>
  </r>
  <r>
    <s v="AUD"/>
    <s v="SALES-POS"/>
    <s v="James"/>
    <n v="11486.46"/>
    <d v="2018-09-07T00:00:00"/>
    <x v="2"/>
    <x v="1"/>
    <s v="2018"/>
    <x v="1"/>
    <n v="28"/>
    <x v="2537"/>
    <n v="11463.109999999999"/>
    <s v="Australia"/>
    <x v="0"/>
  </r>
  <r>
    <s v="AUD"/>
    <s v="SALES-POS"/>
    <s v="Rhonda"/>
    <n v="3457.36"/>
    <d v="2018-09-07T00:00:00"/>
    <x v="2"/>
    <x v="1"/>
    <s v="2018"/>
    <x v="0"/>
    <n v="40"/>
    <x v="902"/>
    <n v="3448.8700000000003"/>
    <s v="Australia"/>
    <x v="0"/>
  </r>
  <r>
    <s v="AUD"/>
    <s v="PAYMENT"/>
    <s v="Christopher"/>
    <n v="60025.15"/>
    <d v="2018-09-07T00:00:00"/>
    <x v="2"/>
    <x v="1"/>
    <s v="2018"/>
    <x v="1"/>
    <n v="33"/>
    <x v="95"/>
    <n v="59975.15"/>
    <s v="Australia"/>
    <x v="0"/>
  </r>
  <r>
    <s v="AUD"/>
    <s v="POS"/>
    <s v="Richard"/>
    <n v="15147.17"/>
    <d v="2018-09-07T00:00:00"/>
    <x v="2"/>
    <x v="1"/>
    <s v="2018"/>
    <x v="1"/>
    <n v="24"/>
    <x v="2538"/>
    <n v="15137.95"/>
    <s v="Australia"/>
    <x v="0"/>
  </r>
  <r>
    <s v="AUD"/>
    <s v="POS"/>
    <s v="Natasha"/>
    <n v="196527.04"/>
    <d v="2018-09-07T00:00:00"/>
    <x v="2"/>
    <x v="1"/>
    <s v="2018"/>
    <x v="0"/>
    <n v="40"/>
    <x v="2539"/>
    <n v="196499.91"/>
    <s v="Australia"/>
    <x v="0"/>
  </r>
  <r>
    <s v="AUD"/>
    <s v="SALES-POS"/>
    <s v="Tonya"/>
    <n v="5110.8900000000003"/>
    <d v="2018-09-07T00:00:00"/>
    <x v="2"/>
    <x v="1"/>
    <s v="2018"/>
    <x v="0"/>
    <n v="27"/>
    <x v="704"/>
    <n v="5082.84"/>
    <s v="Australia"/>
    <x v="0"/>
  </r>
  <r>
    <s v="AUD"/>
    <s v="INTER BANK"/>
    <s v="Rachael"/>
    <n v="5161.8999999999996"/>
    <d v="2018-09-07T00:00:00"/>
    <x v="2"/>
    <x v="1"/>
    <s v="2018"/>
    <x v="0"/>
    <n v="21"/>
    <x v="285"/>
    <n v="5095.8999999999996"/>
    <s v="Australia"/>
    <x v="0"/>
  </r>
  <r>
    <s v="AUD"/>
    <s v="PAYMENT"/>
    <s v="Heather"/>
    <n v="4145.87"/>
    <d v="2018-09-07T00:00:00"/>
    <x v="2"/>
    <x v="1"/>
    <s v="2018"/>
    <x v="0"/>
    <n v="41"/>
    <x v="92"/>
    <n v="4112.87"/>
    <s v="Australia"/>
    <x v="0"/>
  </r>
  <r>
    <s v="AUD"/>
    <s v="INTER BANK"/>
    <s v="Amy"/>
    <n v="2871.3"/>
    <d v="2018-09-07T00:00:00"/>
    <x v="2"/>
    <x v="1"/>
    <s v="2018"/>
    <x v="0"/>
    <n v="43"/>
    <x v="135"/>
    <n v="2853.3"/>
    <s v="Australia"/>
    <x v="0"/>
  </r>
  <r>
    <s v="AUD"/>
    <s v="PAY/SALARY"/>
    <s v="Ryan"/>
    <n v="37879.54"/>
    <d v="2018-09-07T00:00:00"/>
    <x v="2"/>
    <x v="1"/>
    <s v="2018"/>
    <x v="1"/>
    <n v="38"/>
    <x v="286"/>
    <n v="35998.590000000004"/>
    <s v="Australia"/>
    <x v="1"/>
  </r>
  <r>
    <s v="AUD"/>
    <s v="POS"/>
    <s v="Tiffany"/>
    <n v="3112.08"/>
    <d v="2018-09-07T00:00:00"/>
    <x v="2"/>
    <x v="1"/>
    <s v="2018"/>
    <x v="0"/>
    <n v="25"/>
    <x v="1382"/>
    <n v="3082.5099999999998"/>
    <s v="Australia"/>
    <x v="0"/>
  </r>
  <r>
    <s v="AUD"/>
    <s v="SALES-POS"/>
    <s v="Abigail"/>
    <n v="8255.33"/>
    <d v="2018-09-07T00:00:00"/>
    <x v="2"/>
    <x v="1"/>
    <s v="2018"/>
    <x v="0"/>
    <n v="40"/>
    <x v="2409"/>
    <n v="8234.8799999999992"/>
    <s v="Australia"/>
    <x v="0"/>
  </r>
  <r>
    <s v="AUD"/>
    <s v="POS"/>
    <s v="James"/>
    <n v="11450.8"/>
    <d v="2018-09-07T00:00:00"/>
    <x v="2"/>
    <x v="1"/>
    <s v="2018"/>
    <x v="1"/>
    <n v="28"/>
    <x v="2540"/>
    <n v="11415.14"/>
    <s v="Australia"/>
    <x v="0"/>
  </r>
  <r>
    <s v="AUD"/>
    <s v="SALES-POS"/>
    <s v="Natasha"/>
    <n v="196511.95"/>
    <d v="2018-09-07T00:00:00"/>
    <x v="2"/>
    <x v="1"/>
    <s v="2018"/>
    <x v="0"/>
    <n v="40"/>
    <x v="475"/>
    <n v="196496.86000000002"/>
    <s v="Australia"/>
    <x v="0"/>
  </r>
  <r>
    <s v="AUD"/>
    <s v="SALES-POS"/>
    <s v="Christine"/>
    <n v="6263.02"/>
    <d v="2018-09-07T00:00:00"/>
    <x v="2"/>
    <x v="1"/>
    <s v="2018"/>
    <x v="0"/>
    <n v="39"/>
    <x v="2541"/>
    <n v="6239.27"/>
    <s v="Australia"/>
    <x v="0"/>
  </r>
  <r>
    <s v="AUD"/>
    <s v="POS"/>
    <s v="Jessica"/>
    <n v="3228.11"/>
    <d v="2018-09-07T00:00:00"/>
    <x v="2"/>
    <x v="1"/>
    <s v="2018"/>
    <x v="0"/>
    <n v="21"/>
    <x v="2071"/>
    <n v="3211.06"/>
    <s v="Australia"/>
    <x v="0"/>
  </r>
  <r>
    <s v="AUD"/>
    <s v="POS"/>
    <s v="Ashley"/>
    <n v="7376.82"/>
    <d v="2018-09-07T00:00:00"/>
    <x v="2"/>
    <x v="1"/>
    <s v="2018"/>
    <x v="0"/>
    <n v="25"/>
    <x v="2542"/>
    <n v="7355.88"/>
    <s v="Australia"/>
    <x v="0"/>
  </r>
  <r>
    <s v="AUD"/>
    <s v="SALES-POS"/>
    <s v="Joseph"/>
    <n v="2737.43"/>
    <d v="2018-09-07T00:00:00"/>
    <x v="2"/>
    <x v="1"/>
    <s v="2018"/>
    <x v="1"/>
    <n v="37"/>
    <x v="1024"/>
    <n v="2710.3399999999997"/>
    <s v="Australia"/>
    <x v="0"/>
  </r>
  <r>
    <s v="AUD"/>
    <s v="PAYMENT"/>
    <s v="Jessica"/>
    <n v="20425.11"/>
    <d v="2018-09-07T00:00:00"/>
    <x v="2"/>
    <x v="1"/>
    <s v="2018"/>
    <x v="0"/>
    <n v="34"/>
    <x v="127"/>
    <n v="20409.11"/>
    <s v="Australia"/>
    <x v="0"/>
  </r>
  <r>
    <s v="AUD"/>
    <s v="PAY/SALARY"/>
    <s v="Virginia"/>
    <n v="5127.8500000000004"/>
    <d v="2018-09-07T00:00:00"/>
    <x v="2"/>
    <x v="1"/>
    <s v="2018"/>
    <x v="0"/>
    <n v="20"/>
    <x v="295"/>
    <n v="3989.0600000000004"/>
    <s v="Australia"/>
    <x v="1"/>
  </r>
  <r>
    <s v="AUD"/>
    <s v="PAY/SALARY"/>
    <s v="Joseph"/>
    <n v="3654.88"/>
    <d v="2018-09-07T00:00:00"/>
    <x v="2"/>
    <x v="1"/>
    <s v="2018"/>
    <x v="1"/>
    <n v="37"/>
    <x v="296"/>
    <n v="2737.4300000000003"/>
    <s v="Australia"/>
    <x v="1"/>
  </r>
  <r>
    <s v="AUD"/>
    <s v="SALES-POS"/>
    <s v="Michael"/>
    <n v="64.13"/>
    <d v="2018-09-07T00:00:00"/>
    <x v="2"/>
    <x v="1"/>
    <s v="2018"/>
    <x v="1"/>
    <n v="38"/>
    <x v="2543"/>
    <n v="57.419999999999995"/>
    <s v="Australia"/>
    <x v="0"/>
  </r>
  <r>
    <s v="AUD"/>
    <s v="SALES-POS"/>
    <s v="Richard"/>
    <n v="15138.16"/>
    <d v="2018-09-07T00:00:00"/>
    <x v="2"/>
    <x v="1"/>
    <s v="2018"/>
    <x v="1"/>
    <n v="24"/>
    <x v="2544"/>
    <n v="15129.15"/>
    <s v="Australia"/>
    <x v="0"/>
  </r>
  <r>
    <s v="AUD"/>
    <s v="SALES-POS"/>
    <s v="Christopher"/>
    <n v="8487.94"/>
    <d v="2018-09-07T00:00:00"/>
    <x v="2"/>
    <x v="1"/>
    <s v="2018"/>
    <x v="1"/>
    <n v="35"/>
    <x v="871"/>
    <n v="8472.2100000000009"/>
    <s v="Australia"/>
    <x v="0"/>
  </r>
  <r>
    <s v="AUD"/>
    <s v="POS"/>
    <s v="Donald"/>
    <n v="5273.28"/>
    <d v="2018-09-07T00:00:00"/>
    <x v="2"/>
    <x v="1"/>
    <s v="2018"/>
    <x v="1"/>
    <n v="22"/>
    <x v="2180"/>
    <n v="5248.8499999999995"/>
    <s v="Australia"/>
    <x v="0"/>
  </r>
  <r>
    <s v="AUD"/>
    <s v="PAY/SALARY"/>
    <s v="Mary"/>
    <n v="2403.7800000000002"/>
    <d v="2018-09-07T00:00:00"/>
    <x v="2"/>
    <x v="1"/>
    <s v="2018"/>
    <x v="0"/>
    <n v="64"/>
    <x v="302"/>
    <n v="1827.7800000000002"/>
    <s v="Australia"/>
    <x v="1"/>
  </r>
  <r>
    <s v="AUD"/>
    <s v="PAY/SALARY"/>
    <s v="Tiffany"/>
    <n v="4337.41"/>
    <d v="2018-09-07T00:00:00"/>
    <x v="2"/>
    <x v="1"/>
    <s v="2018"/>
    <x v="0"/>
    <n v="25"/>
    <x v="303"/>
    <n v="3112.08"/>
    <s v="Australia"/>
    <x v="1"/>
  </r>
  <r>
    <s v="AUD"/>
    <s v="PAY/SALARY"/>
    <s v="Abigail"/>
    <n v="10201.9"/>
    <d v="2018-09-07T00:00:00"/>
    <x v="2"/>
    <x v="1"/>
    <s v="2018"/>
    <x v="0"/>
    <n v="40"/>
    <x v="304"/>
    <n v="8255.33"/>
    <s v="Australia"/>
    <x v="1"/>
  </r>
  <r>
    <s v="AUD"/>
    <s v="PAYMENT"/>
    <s v="Jessica"/>
    <n v="3199.11"/>
    <d v="2018-09-07T00:00:00"/>
    <x v="2"/>
    <x v="1"/>
    <s v="2018"/>
    <x v="0"/>
    <n v="21"/>
    <x v="11"/>
    <n v="3170.11"/>
    <s v="Australia"/>
    <x v="0"/>
  </r>
  <r>
    <s v="AUD"/>
    <s v="SALES-POS"/>
    <s v="Natasha"/>
    <n v="196477.89"/>
    <d v="2018-09-07T00:00:00"/>
    <x v="2"/>
    <x v="1"/>
    <s v="2018"/>
    <x v="0"/>
    <n v="40"/>
    <x v="2545"/>
    <n v="196443.83000000002"/>
    <s v="Australia"/>
    <x v="0"/>
  </r>
  <r>
    <s v="AUD"/>
    <s v="POS"/>
    <s v="Ruth"/>
    <n v="4770.7"/>
    <d v="2018-09-07T00:00:00"/>
    <x v="2"/>
    <x v="1"/>
    <s v="2018"/>
    <x v="0"/>
    <n v="47"/>
    <x v="2546"/>
    <n v="4760.17"/>
    <s v="Australia"/>
    <x v="0"/>
  </r>
  <r>
    <s v="AUD"/>
    <s v="SALES-POS"/>
    <s v="Michael"/>
    <n v="49.41"/>
    <d v="2018-09-07T00:00:00"/>
    <x v="2"/>
    <x v="1"/>
    <s v="2018"/>
    <x v="1"/>
    <n v="38"/>
    <x v="2531"/>
    <n v="34.69"/>
    <s v="Australia"/>
    <x v="0"/>
  </r>
  <r>
    <s v="AUD"/>
    <s v="PAYMENT"/>
    <s v="Sarah"/>
    <n v="17537.8"/>
    <d v="2018-09-07T00:00:00"/>
    <x v="2"/>
    <x v="1"/>
    <s v="2018"/>
    <x v="0"/>
    <n v="46"/>
    <x v="16"/>
    <n v="17515.8"/>
    <s v="Australia"/>
    <x v="0"/>
  </r>
  <r>
    <s v="AUD"/>
    <s v="PAYMENT"/>
    <s v="Tim"/>
    <n v="61762.22"/>
    <d v="2018-09-07T00:00:00"/>
    <x v="2"/>
    <x v="1"/>
    <s v="2018"/>
    <x v="1"/>
    <n v="40"/>
    <x v="257"/>
    <n v="61722.22"/>
    <s v="Australia"/>
    <x v="0"/>
  </r>
  <r>
    <s v="AUD"/>
    <s v="PAY/SALARY"/>
    <s v="Mackenzie"/>
    <n v="4757.68"/>
    <d v="2018-09-07T00:00:00"/>
    <x v="2"/>
    <x v="1"/>
    <s v="2018"/>
    <x v="0"/>
    <n v="18"/>
    <x v="914"/>
    <n v="2805.3900000000003"/>
    <s v="Australia"/>
    <x v="1"/>
  </r>
  <r>
    <s v="AUD"/>
    <s v="SALES-POS"/>
    <s v="Edward"/>
    <n v="7188.75"/>
    <d v="2018-09-07T00:00:00"/>
    <x v="2"/>
    <x v="1"/>
    <s v="2018"/>
    <x v="1"/>
    <n v="19"/>
    <x v="2547"/>
    <n v="7175.76"/>
    <s v="Australia"/>
    <x v="0"/>
  </r>
  <r>
    <s v="AUD"/>
    <s v="POS"/>
    <s v="Charles"/>
    <n v="10529.43"/>
    <d v="2018-09-07T00:00:00"/>
    <x v="2"/>
    <x v="1"/>
    <s v="2018"/>
    <x v="1"/>
    <n v="18"/>
    <x v="2548"/>
    <n v="10522.66"/>
    <s v="Australia"/>
    <x v="0"/>
  </r>
  <r>
    <s v="AUD"/>
    <s v="SALES-POS"/>
    <s v="Richard"/>
    <n v="15133.79"/>
    <d v="2018-09-07T00:00:00"/>
    <x v="2"/>
    <x v="1"/>
    <s v="2018"/>
    <x v="1"/>
    <n v="24"/>
    <x v="2549"/>
    <n v="15129.42"/>
    <s v="Australia"/>
    <x v="0"/>
  </r>
  <r>
    <s v="AUD"/>
    <s v="POS"/>
    <s v="Donald"/>
    <n v="5259.04"/>
    <d v="2018-09-07T00:00:00"/>
    <x v="2"/>
    <x v="1"/>
    <s v="2018"/>
    <x v="1"/>
    <n v="22"/>
    <x v="565"/>
    <n v="5244.8"/>
    <s v="Australia"/>
    <x v="0"/>
  </r>
  <r>
    <s v="AUD"/>
    <s v="POS"/>
    <s v="Joseph"/>
    <n v="3651.13"/>
    <d v="2018-09-07T00:00:00"/>
    <x v="2"/>
    <x v="1"/>
    <s v="2018"/>
    <x v="1"/>
    <n v="37"/>
    <x v="1977"/>
    <n v="3647.38"/>
    <s v="Australia"/>
    <x v="0"/>
  </r>
  <r>
    <s v="AUD"/>
    <s v="POS"/>
    <s v="Daniel"/>
    <n v="4587.83"/>
    <d v="2018-09-07T00:00:00"/>
    <x v="2"/>
    <x v="1"/>
    <s v="2018"/>
    <x v="1"/>
    <n v="22"/>
    <x v="2539"/>
    <n v="4560.7"/>
    <s v="Australia"/>
    <x v="0"/>
  </r>
  <r>
    <s v="AUD"/>
    <s v="PAY/SALARY"/>
    <s v="Alexander"/>
    <n v="13615.34"/>
    <d v="2018-09-07T00:00:00"/>
    <x v="2"/>
    <x v="1"/>
    <s v="2018"/>
    <x v="1"/>
    <n v="38"/>
    <x v="921"/>
    <n v="9965.83"/>
    <s v="Australia"/>
    <x v="1"/>
  </r>
  <r>
    <s v="AUD"/>
    <s v="PAY/SALARY"/>
    <s v="Christopher"/>
    <n v="10796.61"/>
    <d v="2018-09-07T00:00:00"/>
    <x v="2"/>
    <x v="1"/>
    <s v="2018"/>
    <x v="1"/>
    <n v="35"/>
    <x v="922"/>
    <n v="8487.94"/>
    <s v="Australia"/>
    <x v="1"/>
  </r>
  <r>
    <s v="AUD"/>
    <s v="PAY/SALARY"/>
    <s v="Richard"/>
    <n v="21158.28"/>
    <d v="2018-09-07T00:00:00"/>
    <x v="2"/>
    <x v="1"/>
    <s v="2018"/>
    <x v="1"/>
    <n v="24"/>
    <x v="666"/>
    <n v="15133.789999999999"/>
    <s v="Australia"/>
    <x v="1"/>
  </r>
  <r>
    <s v="AUD"/>
    <s v="POS"/>
    <s v="Michael"/>
    <n v="54898.99"/>
    <d v="2018-09-07T00:00:00"/>
    <x v="2"/>
    <x v="1"/>
    <s v="2018"/>
    <x v="1"/>
    <n v="19"/>
    <x v="2550"/>
    <n v="54859.409999999996"/>
    <s v="Australia"/>
    <x v="0"/>
  </r>
  <r>
    <s v="AUD"/>
    <s v="POS"/>
    <s v="Christine"/>
    <n v="6230.18"/>
    <d v="2018-09-07T00:00:00"/>
    <x v="2"/>
    <x v="1"/>
    <s v="2018"/>
    <x v="0"/>
    <n v="39"/>
    <x v="2551"/>
    <n v="6197.34"/>
    <s v="Australia"/>
    <x v="0"/>
  </r>
  <r>
    <s v="AUD"/>
    <s v="POS"/>
    <s v="Rhonda"/>
    <n v="3389.21"/>
    <d v="2018-09-07T00:00:00"/>
    <x v="2"/>
    <x v="1"/>
    <s v="2018"/>
    <x v="0"/>
    <n v="40"/>
    <x v="2552"/>
    <n v="3321.06"/>
    <s v="Australia"/>
    <x v="0"/>
  </r>
  <r>
    <s v="AUD"/>
    <s v="POS"/>
    <s v="Edward"/>
    <n v="7175.42"/>
    <d v="2018-09-07T00:00:00"/>
    <x v="2"/>
    <x v="1"/>
    <s v="2018"/>
    <x v="1"/>
    <n v="19"/>
    <x v="2553"/>
    <n v="7162.09"/>
    <s v="Australia"/>
    <x v="0"/>
  </r>
  <r>
    <s v="AUD"/>
    <s v="POS"/>
    <s v="Daniel"/>
    <n v="4536.03"/>
    <d v="2018-09-07T00:00:00"/>
    <x v="2"/>
    <x v="1"/>
    <s v="2018"/>
    <x v="1"/>
    <n v="22"/>
    <x v="2554"/>
    <n v="4484.2299999999996"/>
    <s v="Australia"/>
    <x v="0"/>
  </r>
  <r>
    <s v="AUD"/>
    <s v="POS"/>
    <s v="Diana"/>
    <n v="1973.26"/>
    <d v="2018-09-07T00:00:00"/>
    <x v="2"/>
    <x v="1"/>
    <s v="2018"/>
    <x v="0"/>
    <n v="26"/>
    <x v="1662"/>
    <n v="1964.55"/>
    <s v="Australia"/>
    <x v="0"/>
  </r>
  <r>
    <s v="AUD"/>
    <s v="SALES-POS"/>
    <s v="Jeffrey"/>
    <n v="2769.54"/>
    <d v="2018-09-07T00:00:00"/>
    <x v="2"/>
    <x v="1"/>
    <s v="2018"/>
    <x v="1"/>
    <n v="24"/>
    <x v="1627"/>
    <n v="2744.3"/>
    <s v="Australia"/>
    <x v="0"/>
  </r>
  <r>
    <s v="AUD"/>
    <s v="PAY/SALARY"/>
    <s v="Dustin"/>
    <n v="5896.44"/>
    <d v="2018-09-07T00:00:00"/>
    <x v="2"/>
    <x v="1"/>
    <s v="2018"/>
    <x v="1"/>
    <n v="28"/>
    <x v="930"/>
    <n v="3979.9299999999994"/>
    <s v="Australia"/>
    <x v="1"/>
  </r>
  <r>
    <s v="AUD"/>
    <s v="PAYMENT"/>
    <s v="Michael"/>
    <n v="9067.52"/>
    <d v="2018-09-07T00:00:00"/>
    <x v="2"/>
    <x v="1"/>
    <s v="2018"/>
    <x v="1"/>
    <n v="40"/>
    <x v="162"/>
    <n v="9026.52"/>
    <s v="Australia"/>
    <x v="0"/>
  </r>
  <r>
    <s v="AUD"/>
    <s v="PAY/SALARY"/>
    <s v="Michael"/>
    <n v="35786.03"/>
    <d v="2018-09-07T00:00:00"/>
    <x v="2"/>
    <x v="1"/>
    <s v="2018"/>
    <x v="1"/>
    <n v="21"/>
    <x v="324"/>
    <n v="34225.83"/>
    <s v="Australia"/>
    <x v="1"/>
  </r>
  <r>
    <s v="AUD"/>
    <s v="PAYMENT"/>
    <s v="Craig"/>
    <n v="35862.93"/>
    <d v="2018-09-07T00:00:00"/>
    <x v="2"/>
    <x v="1"/>
    <s v="2018"/>
    <x v="1"/>
    <n v="28"/>
    <x v="115"/>
    <n v="35819.93"/>
    <s v="Australia"/>
    <x v="0"/>
  </r>
  <r>
    <s v="AUD"/>
    <s v="PAYMENT"/>
    <s v="Linda"/>
    <n v="3509.65"/>
    <d v="2018-09-07T00:00:00"/>
    <x v="2"/>
    <x v="1"/>
    <s v="2018"/>
    <x v="0"/>
    <n v="24"/>
    <x v="10"/>
    <n v="3482.65"/>
    <s v="Australia"/>
    <x v="0"/>
  </r>
  <r>
    <s v="AUD"/>
    <s v="SALES-POS"/>
    <s v="Rhonda"/>
    <n v="3287.54"/>
    <d v="2018-09-07T00:00:00"/>
    <x v="2"/>
    <x v="1"/>
    <s v="2018"/>
    <x v="0"/>
    <n v="40"/>
    <x v="2555"/>
    <n v="3185.87"/>
    <s v="Australia"/>
    <x v="0"/>
  </r>
  <r>
    <s v="AUD"/>
    <s v="POS"/>
    <s v="Robert"/>
    <n v="6026.28"/>
    <d v="2018-09-07T00:00:00"/>
    <x v="2"/>
    <x v="1"/>
    <s v="2018"/>
    <x v="1"/>
    <n v="20"/>
    <x v="2556"/>
    <n v="5983.3899999999994"/>
    <s v="Australia"/>
    <x v="0"/>
  </r>
  <r>
    <s v="AUD"/>
    <s v="POS"/>
    <s v="James"/>
    <n v="11403.44"/>
    <d v="2018-09-07T00:00:00"/>
    <x v="2"/>
    <x v="1"/>
    <s v="2018"/>
    <x v="1"/>
    <n v="28"/>
    <x v="2557"/>
    <n v="11356.08"/>
    <s v="Australia"/>
    <x v="0"/>
  </r>
  <r>
    <s v="AUD"/>
    <s v="POS"/>
    <s v="Richard"/>
    <n v="21143.17"/>
    <d v="2018-09-07T00:00:00"/>
    <x v="2"/>
    <x v="1"/>
    <s v="2018"/>
    <x v="1"/>
    <n v="24"/>
    <x v="2558"/>
    <n v="21128.059999999998"/>
    <s v="Australia"/>
    <x v="0"/>
  </r>
  <r>
    <s v="AUD"/>
    <s v="PAYMENT"/>
    <s v="Michele"/>
    <n v="4810.3999999999996"/>
    <d v="2018-09-07T00:00:00"/>
    <x v="2"/>
    <x v="1"/>
    <s v="2018"/>
    <x v="0"/>
    <n v="30"/>
    <x v="676"/>
    <n v="4656.3999999999996"/>
    <s v="Australia"/>
    <x v="0"/>
  </r>
  <r>
    <s v="AUD"/>
    <s v="PAY/SALARY"/>
    <s v="Sarah"/>
    <n v="20008.25"/>
    <d v="2018-09-07T00:00:00"/>
    <x v="2"/>
    <x v="1"/>
    <s v="2018"/>
    <x v="0"/>
    <n v="46"/>
    <x v="935"/>
    <n v="17537.8"/>
    <s v="Australia"/>
    <x v="1"/>
  </r>
  <r>
    <s v="AUD"/>
    <s v="PAY/SALARY"/>
    <s v="Patrick"/>
    <n v="264103.82"/>
    <d v="2018-09-07T00:00:00"/>
    <x v="2"/>
    <x v="1"/>
    <s v="2018"/>
    <x v="1"/>
    <n v="46"/>
    <x v="936"/>
    <n v="261923.86000000002"/>
    <s v="Australia"/>
    <x v="1"/>
  </r>
  <r>
    <s v="AUD"/>
    <s v="PAY/SALARY"/>
    <s v="Kenneth"/>
    <n v="12708.9"/>
    <d v="2018-09-07T00:00:00"/>
    <x v="2"/>
    <x v="1"/>
    <s v="2018"/>
    <x v="1"/>
    <n v="35"/>
    <x v="331"/>
    <n v="10164.14"/>
    <s v="Australia"/>
    <x v="1"/>
  </r>
  <r>
    <s v="AUD"/>
    <s v="SALES-POS"/>
    <s v="Rhonda"/>
    <n v="3250.08"/>
    <d v="2018-09-07T00:00:00"/>
    <x v="2"/>
    <x v="1"/>
    <s v="2018"/>
    <x v="0"/>
    <n v="40"/>
    <x v="2559"/>
    <n v="3212.62"/>
    <s v="Australia"/>
    <x v="0"/>
  </r>
  <r>
    <s v="AUD"/>
    <s v="SALES-POS"/>
    <s v="Sandra"/>
    <n v="7267.29"/>
    <d v="2018-09-07T00:00:00"/>
    <x v="2"/>
    <x v="1"/>
    <s v="2018"/>
    <x v="0"/>
    <n v="34"/>
    <x v="2560"/>
    <n v="7133.34"/>
    <s v="Australia"/>
    <x v="0"/>
  </r>
  <r>
    <s v="AUD"/>
    <s v="SALES-POS"/>
    <s v="Michael"/>
    <n v="32.840000000000003"/>
    <d v="2018-09-07T00:00:00"/>
    <x v="2"/>
    <x v="1"/>
    <s v="2018"/>
    <x v="1"/>
    <n v="38"/>
    <x v="2561"/>
    <n v="16.270000000000003"/>
    <s v="Australia"/>
    <x v="0"/>
  </r>
  <r>
    <s v="AUD"/>
    <s v="POS"/>
    <s v="Natasha"/>
    <n v="196429"/>
    <d v="2018-09-07T00:00:00"/>
    <x v="2"/>
    <x v="1"/>
    <s v="2018"/>
    <x v="0"/>
    <n v="40"/>
    <x v="2562"/>
    <n v="196380.11"/>
    <s v="Australia"/>
    <x v="0"/>
  </r>
  <r>
    <s v="AUD"/>
    <s v="INTER BANK"/>
    <s v="Rachael"/>
    <n v="5128.8999999999996"/>
    <d v="2018-09-07T00:00:00"/>
    <x v="2"/>
    <x v="1"/>
    <s v="2018"/>
    <x v="0"/>
    <n v="21"/>
    <x v="92"/>
    <n v="5095.8999999999996"/>
    <s v="Australia"/>
    <x v="0"/>
  </r>
  <r>
    <s v="AUD"/>
    <s v="PAYMENT"/>
    <s v="Jeffrey"/>
    <n v="2716.54"/>
    <d v="2018-09-07T00:00:00"/>
    <x v="2"/>
    <x v="1"/>
    <s v="2018"/>
    <x v="1"/>
    <n v="24"/>
    <x v="339"/>
    <n v="2663.54"/>
    <s v="Australia"/>
    <x v="0"/>
  </r>
  <r>
    <s v="AUD"/>
    <s v="PAYMENT"/>
    <s v="Renee"/>
    <n v="20900.98"/>
    <d v="2018-09-07T00:00:00"/>
    <x v="2"/>
    <x v="1"/>
    <s v="2018"/>
    <x v="0"/>
    <n v="38"/>
    <x v="285"/>
    <n v="20834.98"/>
    <s v="Australia"/>
    <x v="0"/>
  </r>
  <r>
    <s v="AUD"/>
    <s v="POS"/>
    <s v="Rhonda"/>
    <n v="3233.01"/>
    <d v="2018-09-07T00:00:00"/>
    <x v="2"/>
    <x v="1"/>
    <s v="2018"/>
    <x v="0"/>
    <n v="40"/>
    <x v="2563"/>
    <n v="3215.94"/>
    <s v="Australia"/>
    <x v="0"/>
  </r>
  <r>
    <s v="AUD"/>
    <s v="POS"/>
    <s v="Diana"/>
    <n v="1955.47"/>
    <d v="2018-09-07T00:00:00"/>
    <x v="2"/>
    <x v="1"/>
    <s v="2018"/>
    <x v="0"/>
    <n v="26"/>
    <x v="723"/>
    <n v="1937.68"/>
    <s v="Australia"/>
    <x v="0"/>
  </r>
  <r>
    <s v="AUD"/>
    <s v="POS"/>
    <s v="Sandra"/>
    <n v="7235.72"/>
    <d v="2018-09-07T00:00:00"/>
    <x v="2"/>
    <x v="1"/>
    <s v="2018"/>
    <x v="0"/>
    <n v="34"/>
    <x v="2564"/>
    <n v="7204.1500000000005"/>
    <s v="Australia"/>
    <x v="0"/>
  </r>
  <r>
    <s v="AUD"/>
    <s v="PAYMENT"/>
    <s v="Jessica"/>
    <n v="20362.11"/>
    <d v="2018-09-07T00:00:00"/>
    <x v="2"/>
    <x v="1"/>
    <s v="2018"/>
    <x v="0"/>
    <n v="34"/>
    <x v="343"/>
    <n v="20299.11"/>
    <s v="Australia"/>
    <x v="0"/>
  </r>
  <r>
    <s v="AUD"/>
    <s v="INTER BANK"/>
    <s v="Virginia"/>
    <n v="5072.8500000000004"/>
    <d v="2018-09-07T00:00:00"/>
    <x v="2"/>
    <x v="1"/>
    <s v="2018"/>
    <x v="0"/>
    <n v="20"/>
    <x v="17"/>
    <n v="5017.8500000000004"/>
    <s v="Australia"/>
    <x v="0"/>
  </r>
  <r>
    <s v="AUD"/>
    <s v="PAYMENT"/>
    <s v="Fernando"/>
    <n v="11128.81"/>
    <d v="2018-09-07T00:00:00"/>
    <x v="2"/>
    <x v="1"/>
    <s v="2018"/>
    <x v="1"/>
    <n v="19"/>
    <x v="257"/>
    <n v="11088.81"/>
    <s v="Australia"/>
    <x v="0"/>
  </r>
  <r>
    <s v="AUD"/>
    <s v="PAYMENT"/>
    <s v="Maria"/>
    <n v="3485.66"/>
    <d v="2018-09-07T00:00:00"/>
    <x v="2"/>
    <x v="1"/>
    <s v="2018"/>
    <x v="0"/>
    <n v="35"/>
    <x v="344"/>
    <n v="3440.66"/>
    <s v="Australia"/>
    <x v="0"/>
  </r>
  <r>
    <s v="AUD"/>
    <s v="POS"/>
    <s v="Michael"/>
    <n v="54879.55"/>
    <d v="2018-09-07T00:00:00"/>
    <x v="2"/>
    <x v="1"/>
    <s v="2018"/>
    <x v="1"/>
    <n v="19"/>
    <x v="2565"/>
    <n v="54860.11"/>
    <s v="Australia"/>
    <x v="0"/>
  </r>
  <r>
    <s v="AUD"/>
    <s v="SALES-POS"/>
    <s v="Catherine"/>
    <n v="2040.02"/>
    <d v="2018-09-07T00:00:00"/>
    <x v="2"/>
    <x v="1"/>
    <s v="2018"/>
    <x v="0"/>
    <n v="26"/>
    <x v="2566"/>
    <n v="979.22"/>
    <s v="Australia"/>
    <x v="0"/>
  </r>
  <r>
    <s v="AUD"/>
    <s v="SALES-POS"/>
    <s v="Rhonda"/>
    <n v="3226.46"/>
    <d v="2018-09-07T00:00:00"/>
    <x v="2"/>
    <x v="1"/>
    <s v="2018"/>
    <x v="0"/>
    <n v="40"/>
    <x v="2397"/>
    <n v="3219.91"/>
    <s v="Australia"/>
    <x v="0"/>
  </r>
  <r>
    <s v="AUD"/>
    <s v="POS"/>
    <s v="Charles"/>
    <n v="10520.5"/>
    <d v="2018-09-07T00:00:00"/>
    <x v="2"/>
    <x v="1"/>
    <s v="2018"/>
    <x v="1"/>
    <n v="18"/>
    <x v="2047"/>
    <n v="10511.57"/>
    <s v="Australia"/>
    <x v="0"/>
  </r>
  <r>
    <s v="AUD"/>
    <s v="SALES-POS"/>
    <s v="Jessica"/>
    <n v="3185.71"/>
    <d v="2018-09-07T00:00:00"/>
    <x v="2"/>
    <x v="1"/>
    <s v="2018"/>
    <x v="0"/>
    <n v="21"/>
    <x v="2567"/>
    <n v="3172.31"/>
    <s v="Australia"/>
    <x v="0"/>
  </r>
  <r>
    <s v="AUD"/>
    <s v="POS"/>
    <s v="Tiffany"/>
    <n v="4329.08"/>
    <d v="2018-09-07T00:00:00"/>
    <x v="2"/>
    <x v="1"/>
    <s v="2018"/>
    <x v="0"/>
    <n v="25"/>
    <x v="1816"/>
    <n v="4320.75"/>
    <s v="Australia"/>
    <x v="0"/>
  </r>
  <r>
    <s v="AUD"/>
    <s v="PAYMENT"/>
    <s v="Charles"/>
    <n v="10493.5"/>
    <d v="2018-09-07T00:00:00"/>
    <x v="2"/>
    <x v="1"/>
    <s v="2018"/>
    <x v="1"/>
    <n v="18"/>
    <x v="10"/>
    <n v="10466.5"/>
    <s v="Australia"/>
    <x v="0"/>
  </r>
  <r>
    <s v="AUD"/>
    <s v="SALES-POS"/>
    <s v="Kimberly"/>
    <n v="3986.73"/>
    <d v="2018-09-07T00:00:00"/>
    <x v="2"/>
    <x v="1"/>
    <s v="2018"/>
    <x v="0"/>
    <n v="35"/>
    <x v="2568"/>
    <n v="3975.75"/>
    <s v="Australia"/>
    <x v="0"/>
  </r>
  <r>
    <s v="AUD"/>
    <s v="SALES-POS"/>
    <s v="Luis"/>
    <n v="4924.08"/>
    <d v="2018-09-07T00:00:00"/>
    <x v="2"/>
    <x v="1"/>
    <s v="2018"/>
    <x v="1"/>
    <n v="27"/>
    <x v="480"/>
    <n v="4898.8900000000003"/>
    <s v="Australia"/>
    <x v="0"/>
  </r>
  <r>
    <s v="AUD"/>
    <s v="SALES-POS"/>
    <s v="Diana"/>
    <n v="1942.16"/>
    <d v="2018-09-07T00:00:00"/>
    <x v="2"/>
    <x v="1"/>
    <s v="2018"/>
    <x v="0"/>
    <n v="26"/>
    <x v="314"/>
    <n v="1928.8500000000001"/>
    <s v="Australia"/>
    <x v="0"/>
  </r>
  <r>
    <s v="AUD"/>
    <s v="SALES-POS"/>
    <s v="Tyler"/>
    <n v="5429.28"/>
    <d v="2018-09-07T00:00:00"/>
    <x v="2"/>
    <x v="1"/>
    <s v="2018"/>
    <x v="1"/>
    <n v="69"/>
    <x v="2569"/>
    <n v="5398.99"/>
    <s v="Australia"/>
    <x v="0"/>
  </r>
  <r>
    <s v="AUD"/>
    <s v="POS"/>
    <s v="Diana"/>
    <n v="1938.84"/>
    <d v="2018-09-07T00:00:00"/>
    <x v="2"/>
    <x v="1"/>
    <s v="2018"/>
    <x v="0"/>
    <n v="26"/>
    <x v="2570"/>
    <n v="1935.52"/>
    <s v="Australia"/>
    <x v="0"/>
  </r>
  <r>
    <s v="AUD"/>
    <s v="SALES-POS"/>
    <s v="Ruth"/>
    <n v="4735.83"/>
    <d v="2018-09-07T00:00:00"/>
    <x v="2"/>
    <x v="1"/>
    <s v="2018"/>
    <x v="0"/>
    <n v="47"/>
    <x v="2571"/>
    <n v="4700.96"/>
    <s v="Australia"/>
    <x v="0"/>
  </r>
  <r>
    <s v="AUD"/>
    <s v="POS"/>
    <s v="Diana"/>
    <n v="1933.26"/>
    <d v="2018-09-07T00:00:00"/>
    <x v="2"/>
    <x v="1"/>
    <s v="2018"/>
    <x v="0"/>
    <n v="26"/>
    <x v="512"/>
    <n v="1927.68"/>
    <s v="Australia"/>
    <x v="0"/>
  </r>
  <r>
    <s v="AUD"/>
    <s v="PAYMENT"/>
    <s v="Virginia"/>
    <n v="5003.8500000000004"/>
    <d v="2018-09-07T00:00:00"/>
    <x v="2"/>
    <x v="1"/>
    <s v="2018"/>
    <x v="0"/>
    <n v="20"/>
    <x v="355"/>
    <n v="4934.8500000000004"/>
    <s v="Australia"/>
    <x v="0"/>
  </r>
  <r>
    <s v="AUD"/>
    <s v="PAYMENT"/>
    <s v="Andrew"/>
    <n v="53880.22"/>
    <d v="2018-09-07T00:00:00"/>
    <x v="2"/>
    <x v="1"/>
    <s v="2018"/>
    <x v="1"/>
    <n v="78"/>
    <x v="356"/>
    <n v="53842.22"/>
    <s v="Australia"/>
    <x v="0"/>
  </r>
  <r>
    <s v="AUD"/>
    <s v="PAYMENT"/>
    <s v="Nathaniel"/>
    <n v="4790.26"/>
    <d v="2018-09-07T00:00:00"/>
    <x v="2"/>
    <x v="1"/>
    <s v="2018"/>
    <x v="1"/>
    <n v="31"/>
    <x v="11"/>
    <n v="4761.26"/>
    <s v="Australia"/>
    <x v="0"/>
  </r>
  <r>
    <s v="AUD"/>
    <s v="PAYMENT"/>
    <s v="Fernando"/>
    <n v="11078.81"/>
    <d v="2018-09-07T00:00:00"/>
    <x v="2"/>
    <x v="1"/>
    <s v="2018"/>
    <x v="1"/>
    <n v="19"/>
    <x v="95"/>
    <n v="11028.81"/>
    <s v="Australia"/>
    <x v="0"/>
  </r>
  <r>
    <s v="AUD"/>
    <s v="PHONE BANK"/>
    <s v="Eric"/>
    <n v="6929.55"/>
    <d v="2018-09-07T00:00:00"/>
    <x v="2"/>
    <x v="1"/>
    <s v="2018"/>
    <x v="1"/>
    <n v="22"/>
    <x v="692"/>
    <n v="6771.55"/>
    <s v="Australia"/>
    <x v="0"/>
  </r>
  <r>
    <s v="AUD"/>
    <s v="PAYMENT"/>
    <s v="Jeffrey"/>
    <n v="2827.83"/>
    <d v="2018-09-07T00:00:00"/>
    <x v="2"/>
    <x v="1"/>
    <s v="2018"/>
    <x v="1"/>
    <n v="30"/>
    <x v="256"/>
    <n v="2804.83"/>
    <s v="Australia"/>
    <x v="0"/>
  </r>
  <r>
    <s v="AUD"/>
    <s v="POS"/>
    <s v="Diana"/>
    <n v="1922.68"/>
    <d v="2018-09-07T00:00:00"/>
    <x v="2"/>
    <x v="1"/>
    <s v="2018"/>
    <x v="0"/>
    <n v="26"/>
    <x v="2572"/>
    <n v="1912.1000000000001"/>
    <s v="Australia"/>
    <x v="0"/>
  </r>
  <r>
    <s v="AUD"/>
    <s v="POS"/>
    <s v="Jeffrey"/>
    <n v="2706"/>
    <d v="2018-09-07T00:00:00"/>
    <x v="2"/>
    <x v="1"/>
    <s v="2018"/>
    <x v="1"/>
    <n v="24"/>
    <x v="2573"/>
    <n v="2695.46"/>
    <s v="Australia"/>
    <x v="0"/>
  </r>
  <r>
    <s v="AUD"/>
    <s v="POS"/>
    <s v="Matthew"/>
    <n v="10119.49"/>
    <d v="2018-09-07T00:00:00"/>
    <x v="2"/>
    <x v="1"/>
    <s v="2018"/>
    <x v="1"/>
    <n v="39"/>
    <x v="1494"/>
    <n v="10101.33"/>
    <s v="Australia"/>
    <x v="0"/>
  </r>
  <r>
    <s v="AUD"/>
    <s v="POS"/>
    <s v="Sarah"/>
    <n v="19981.8"/>
    <d v="2018-09-07T00:00:00"/>
    <x v="2"/>
    <x v="1"/>
    <s v="2018"/>
    <x v="0"/>
    <n v="46"/>
    <x v="348"/>
    <n v="19955.349999999999"/>
    <s v="Australia"/>
    <x v="0"/>
  </r>
  <r>
    <s v="AUD"/>
    <s v="POS"/>
    <s v="Robert"/>
    <n v="7913.55"/>
    <d v="2018-09-07T00:00:00"/>
    <x v="2"/>
    <x v="1"/>
    <s v="2018"/>
    <x v="1"/>
    <n v="26"/>
    <x v="393"/>
    <n v="7908.46"/>
    <s v="Australia"/>
    <x v="0"/>
  </r>
  <r>
    <s v="AUD"/>
    <s v="SALES-POS"/>
    <s v="Lucas"/>
    <n v="8460.91"/>
    <d v="2018-09-07T00:00:00"/>
    <x v="2"/>
    <x v="1"/>
    <s v="2018"/>
    <x v="1"/>
    <n v="21"/>
    <x v="133"/>
    <n v="8452.83"/>
    <s v="Australia"/>
    <x v="0"/>
  </r>
  <r>
    <s v="AUD"/>
    <s v="SALES-POS"/>
    <s v="Matthew"/>
    <n v="10101.290000000001"/>
    <d v="2018-09-07T00:00:00"/>
    <x v="2"/>
    <x v="1"/>
    <s v="2018"/>
    <x v="1"/>
    <n v="39"/>
    <x v="192"/>
    <n v="10083.09"/>
    <s v="Australia"/>
    <x v="0"/>
  </r>
  <r>
    <s v="AUD"/>
    <s v="SALES-POS"/>
    <s v="James"/>
    <n v="10927.92"/>
    <d v="2018-09-07T00:00:00"/>
    <x v="2"/>
    <x v="1"/>
    <s v="2018"/>
    <x v="1"/>
    <n v="28"/>
    <x v="2574"/>
    <n v="10452.4"/>
    <s v="Australia"/>
    <x v="0"/>
  </r>
  <r>
    <s v="AUD"/>
    <s v="SALES-POS"/>
    <s v="Mackenzie"/>
    <n v="4737.91"/>
    <d v="2018-09-07T00:00:00"/>
    <x v="2"/>
    <x v="1"/>
    <s v="2018"/>
    <x v="0"/>
    <n v="18"/>
    <x v="2575"/>
    <n v="4718.1399999999994"/>
    <s v="Australia"/>
    <x v="0"/>
  </r>
  <r>
    <s v="AUD"/>
    <s v="PAYMENT"/>
    <s v="Michael"/>
    <n v="35651.03"/>
    <d v="2018-09-07T00:00:00"/>
    <x v="2"/>
    <x v="1"/>
    <s v="2018"/>
    <x v="1"/>
    <n v="21"/>
    <x v="222"/>
    <n v="35516.03"/>
    <s v="Australia"/>
    <x v="0"/>
  </r>
  <r>
    <s v="AUD"/>
    <s v="SALES-POS"/>
    <s v="Abigail"/>
    <n v="10076.98"/>
    <d v="2018-09-07T00:00:00"/>
    <x v="2"/>
    <x v="1"/>
    <s v="2018"/>
    <x v="0"/>
    <n v="40"/>
    <x v="2576"/>
    <n v="9952.06"/>
    <s v="Australia"/>
    <x v="0"/>
  </r>
  <r>
    <s v="AUD"/>
    <s v="SALES-POS"/>
    <s v="Kimberly"/>
    <n v="2820.9"/>
    <d v="2018-09-07T00:00:00"/>
    <x v="2"/>
    <x v="1"/>
    <s v="2018"/>
    <x v="0"/>
    <n v="24"/>
    <x v="416"/>
    <n v="2807.33"/>
    <s v="Australia"/>
    <x v="0"/>
  </r>
  <r>
    <s v="AUD"/>
    <s v="SALES-POS"/>
    <s v="Rhonda"/>
    <n v="3182.85"/>
    <d v="2018-09-07T00:00:00"/>
    <x v="2"/>
    <x v="1"/>
    <s v="2018"/>
    <x v="0"/>
    <n v="40"/>
    <x v="2577"/>
    <n v="3139.24"/>
    <s v="Australia"/>
    <x v="0"/>
  </r>
  <r>
    <s v="AUD"/>
    <s v="POS"/>
    <s v="Diana"/>
    <n v="1916.56"/>
    <d v="2018-09-07T00:00:00"/>
    <x v="2"/>
    <x v="1"/>
    <s v="2018"/>
    <x v="0"/>
    <n v="26"/>
    <x v="2578"/>
    <n v="1910.44"/>
    <s v="Australia"/>
    <x v="0"/>
  </r>
  <r>
    <s v="AUD"/>
    <s v="PAYMENT"/>
    <s v="Jeffrey"/>
    <n v="2665"/>
    <d v="2018-09-07T00:00:00"/>
    <x v="2"/>
    <x v="1"/>
    <s v="2018"/>
    <x v="1"/>
    <n v="24"/>
    <x v="162"/>
    <n v="2624"/>
    <s v="Australia"/>
    <x v="0"/>
  </r>
  <r>
    <s v="AUD"/>
    <s v="POS"/>
    <s v="Richard"/>
    <n v="21125.75"/>
    <d v="2018-09-07T00:00:00"/>
    <x v="2"/>
    <x v="1"/>
    <s v="2018"/>
    <x v="1"/>
    <n v="24"/>
    <x v="1293"/>
    <n v="21108.33"/>
    <s v="Australia"/>
    <x v="0"/>
  </r>
  <r>
    <s v="AUD"/>
    <s v="SALES-POS"/>
    <s v="Renee"/>
    <n v="20891.740000000002"/>
    <d v="2018-09-07T00:00:00"/>
    <x v="2"/>
    <x v="1"/>
    <s v="2018"/>
    <x v="0"/>
    <n v="38"/>
    <x v="2579"/>
    <n v="20882.5"/>
    <s v="Australia"/>
    <x v="0"/>
  </r>
  <r>
    <s v="AUD"/>
    <s v="POS"/>
    <s v="Michael"/>
    <n v="54868.72"/>
    <d v="2018-09-07T00:00:00"/>
    <x v="2"/>
    <x v="1"/>
    <s v="2018"/>
    <x v="1"/>
    <n v="19"/>
    <x v="990"/>
    <n v="54857.89"/>
    <s v="Australia"/>
    <x v="0"/>
  </r>
  <r>
    <s v="AUD"/>
    <s v="SALES-POS"/>
    <s v="Nathaniel"/>
    <n v="4722.8"/>
    <d v="2018-09-07T00:00:00"/>
    <x v="2"/>
    <x v="1"/>
    <s v="2018"/>
    <x v="1"/>
    <n v="31"/>
    <x v="2580"/>
    <n v="4655.34"/>
    <s v="Australia"/>
    <x v="0"/>
  </r>
  <r>
    <s v="AUD"/>
    <s v="SALES-POS"/>
    <s v="Diana"/>
    <n v="1906.17"/>
    <d v="2018-09-08T00:00:00"/>
    <x v="3"/>
    <x v="1"/>
    <s v="2018"/>
    <x v="0"/>
    <n v="26"/>
    <x v="1554"/>
    <n v="1895.78"/>
    <s v="Australia"/>
    <x v="0"/>
  </r>
  <r>
    <s v="AUD"/>
    <s v="POS"/>
    <s v="Luis"/>
    <n v="4902.97"/>
    <d v="2018-09-08T00:00:00"/>
    <x v="3"/>
    <x v="1"/>
    <s v="2018"/>
    <x v="1"/>
    <n v="27"/>
    <x v="2581"/>
    <n v="4881.8600000000006"/>
    <s v="Australia"/>
    <x v="0"/>
  </r>
  <r>
    <s v="AUD"/>
    <s v="SALES-POS"/>
    <s v="Linda"/>
    <n v="12168.88"/>
    <d v="2018-09-08T00:00:00"/>
    <x v="3"/>
    <x v="1"/>
    <s v="2018"/>
    <x v="0"/>
    <n v="35"/>
    <x v="2582"/>
    <n v="12154.24"/>
    <s v="Australia"/>
    <x v="0"/>
  </r>
  <r>
    <s v="AUD"/>
    <s v="POS"/>
    <s v="Cindy"/>
    <n v="10623.82"/>
    <d v="2018-09-08T00:00:00"/>
    <x v="3"/>
    <x v="1"/>
    <s v="2018"/>
    <x v="0"/>
    <n v="19"/>
    <x v="1469"/>
    <n v="10604.74"/>
    <s v="Australia"/>
    <x v="0"/>
  </r>
  <r>
    <s v="AUD"/>
    <s v="PAYMENT"/>
    <s v="Tiffany"/>
    <n v="4303.08"/>
    <d v="2018-09-08T00:00:00"/>
    <x v="3"/>
    <x v="1"/>
    <s v="2018"/>
    <x v="0"/>
    <n v="25"/>
    <x v="65"/>
    <n v="4277.08"/>
    <s v="Australia"/>
    <x v="0"/>
  </r>
  <r>
    <s v="AUD"/>
    <s v="SALES-POS"/>
    <s v="Luis"/>
    <n v="4860.45"/>
    <d v="2018-09-08T00:00:00"/>
    <x v="3"/>
    <x v="1"/>
    <s v="2018"/>
    <x v="1"/>
    <n v="27"/>
    <x v="2583"/>
    <n v="4817.9299999999994"/>
    <s v="Australia"/>
    <x v="0"/>
  </r>
  <r>
    <s v="AUD"/>
    <s v="SALES-POS"/>
    <s v="Diana"/>
    <n v="1899.62"/>
    <d v="2018-09-08T00:00:00"/>
    <x v="3"/>
    <x v="1"/>
    <s v="2018"/>
    <x v="0"/>
    <n v="26"/>
    <x v="2397"/>
    <n v="1893.07"/>
    <s v="Australia"/>
    <x v="0"/>
  </r>
  <r>
    <s v="AUD"/>
    <s v="PAYMENT"/>
    <s v="Michael"/>
    <n v="35623.03"/>
    <d v="2018-09-08T00:00:00"/>
    <x v="3"/>
    <x v="1"/>
    <s v="2018"/>
    <x v="1"/>
    <n v="21"/>
    <x v="50"/>
    <n v="35595.03"/>
    <s v="Australia"/>
    <x v="0"/>
  </r>
  <r>
    <s v="AUD"/>
    <s v="SALES-POS"/>
    <s v="Jessica"/>
    <n v="3170.36"/>
    <d v="2018-09-08T00:00:00"/>
    <x v="3"/>
    <x v="1"/>
    <s v="2018"/>
    <x v="0"/>
    <n v="21"/>
    <x v="372"/>
    <n v="3155.01"/>
    <s v="Australia"/>
    <x v="0"/>
  </r>
  <r>
    <s v="AUD"/>
    <s v="POS"/>
    <s v="Linda"/>
    <n v="12123.15"/>
    <d v="2018-09-08T00:00:00"/>
    <x v="3"/>
    <x v="1"/>
    <s v="2018"/>
    <x v="0"/>
    <n v="35"/>
    <x v="2584"/>
    <n v="12077.42"/>
    <s v="Australia"/>
    <x v="0"/>
  </r>
  <r>
    <s v="AUD"/>
    <s v="POS"/>
    <s v="Isaiah"/>
    <n v="11869.62"/>
    <d v="2018-09-08T00:00:00"/>
    <x v="3"/>
    <x v="1"/>
    <s v="2018"/>
    <x v="1"/>
    <n v="23"/>
    <x v="2546"/>
    <n v="11859.09"/>
    <s v="Australia"/>
    <x v="0"/>
  </r>
  <r>
    <s v="AUD"/>
    <s v="PAYMENT"/>
    <s v="Nathaniel"/>
    <n v="4696.8"/>
    <d v="2018-09-08T00:00:00"/>
    <x v="3"/>
    <x v="1"/>
    <s v="2018"/>
    <x v="1"/>
    <n v="31"/>
    <x v="65"/>
    <n v="4670.8"/>
    <s v="Australia"/>
    <x v="0"/>
  </r>
  <r>
    <s v="AUD"/>
    <s v="PAYMENT"/>
    <s v="Renee"/>
    <n v="20846.740000000002"/>
    <d v="2018-09-08T00:00:00"/>
    <x v="3"/>
    <x v="1"/>
    <s v="2018"/>
    <x v="0"/>
    <n v="38"/>
    <x v="344"/>
    <n v="20801.740000000002"/>
    <s v="Australia"/>
    <x v="0"/>
  </r>
  <r>
    <s v="AUD"/>
    <s v="PAYMENT"/>
    <s v="Marissa"/>
    <n v="8642.48"/>
    <d v="2018-09-08T00:00:00"/>
    <x v="3"/>
    <x v="1"/>
    <s v="2018"/>
    <x v="0"/>
    <n v="23"/>
    <x v="115"/>
    <n v="8599.48"/>
    <s v="Australia"/>
    <x v="0"/>
  </r>
  <r>
    <s v="AUD"/>
    <s v="PAYMENT"/>
    <s v="Eric"/>
    <n v="37697.56"/>
    <d v="2018-09-08T00:00:00"/>
    <x v="3"/>
    <x v="1"/>
    <s v="2018"/>
    <x v="1"/>
    <n v="42"/>
    <x v="214"/>
    <n v="37660.559999999998"/>
    <s v="Australia"/>
    <x v="0"/>
  </r>
  <r>
    <s v="AUD"/>
    <s v="POS"/>
    <s v="Debra"/>
    <n v="3029.12"/>
    <d v="2018-09-08T00:00:00"/>
    <x v="3"/>
    <x v="1"/>
    <s v="2018"/>
    <x v="0"/>
    <n v="18"/>
    <x v="1905"/>
    <n v="3011.13"/>
    <s v="Australia"/>
    <x v="0"/>
  </r>
  <r>
    <s v="AUD"/>
    <s v="PAYMENT"/>
    <s v="Tyler"/>
    <n v="7666.7"/>
    <d v="2018-09-08T00:00:00"/>
    <x v="3"/>
    <x v="1"/>
    <s v="2018"/>
    <x v="1"/>
    <n v="44"/>
    <x v="703"/>
    <n v="7510.7"/>
    <s v="Australia"/>
    <x v="0"/>
  </r>
  <r>
    <s v="AUD"/>
    <s v="SALES-POS"/>
    <s v="Donald"/>
    <n v="5250.3"/>
    <d v="2018-09-08T00:00:00"/>
    <x v="3"/>
    <x v="1"/>
    <s v="2018"/>
    <x v="1"/>
    <n v="22"/>
    <x v="2254"/>
    <n v="5241.5600000000004"/>
    <s v="Australia"/>
    <x v="0"/>
  </r>
  <r>
    <s v="AUD"/>
    <s v="POS"/>
    <s v="Christopher"/>
    <n v="10785.4"/>
    <d v="2018-09-08T00:00:00"/>
    <x v="3"/>
    <x v="1"/>
    <s v="2018"/>
    <x v="1"/>
    <n v="35"/>
    <x v="2585"/>
    <n v="10774.19"/>
    <s v="Australia"/>
    <x v="0"/>
  </r>
  <r>
    <s v="AUD"/>
    <s v="PAYMENT"/>
    <s v="Alexander"/>
    <n v="13432.34"/>
    <d v="2018-09-08T00:00:00"/>
    <x v="3"/>
    <x v="1"/>
    <s v="2018"/>
    <x v="1"/>
    <n v="38"/>
    <x v="544"/>
    <n v="13249.34"/>
    <s v="Australia"/>
    <x v="0"/>
  </r>
  <r>
    <s v="AUD"/>
    <s v="POS"/>
    <s v="Kaitlyn"/>
    <n v="3353.41"/>
    <d v="2018-09-08T00:00:00"/>
    <x v="3"/>
    <x v="1"/>
    <s v="2018"/>
    <x v="0"/>
    <n v="21"/>
    <x v="1577"/>
    <n v="3334.8799999999997"/>
    <s v="Australia"/>
    <x v="0"/>
  </r>
  <r>
    <s v="AUD"/>
    <s v="SALES-POS"/>
    <s v="Abigail"/>
    <n v="10036.98"/>
    <d v="2018-09-08T00:00:00"/>
    <x v="3"/>
    <x v="1"/>
    <s v="2018"/>
    <x v="0"/>
    <n v="40"/>
    <x v="257"/>
    <n v="9996.98"/>
    <s v="Australia"/>
    <x v="0"/>
  </r>
  <r>
    <s v="AUD"/>
    <s v="POS"/>
    <s v="Kristin"/>
    <n v="3635.73"/>
    <d v="2018-09-08T00:00:00"/>
    <x v="3"/>
    <x v="1"/>
    <s v="2018"/>
    <x v="0"/>
    <n v="43"/>
    <x v="1455"/>
    <n v="3622.53"/>
    <s v="Australia"/>
    <x v="0"/>
  </r>
  <r>
    <s v="AUD"/>
    <s v="POS"/>
    <s v="Ryan"/>
    <n v="3457.36"/>
    <d v="2018-09-08T00:00:00"/>
    <x v="3"/>
    <x v="1"/>
    <s v="2018"/>
    <x v="1"/>
    <n v="31"/>
    <x v="2224"/>
    <n v="3424.92"/>
    <s v="Australia"/>
    <x v="0"/>
  </r>
  <r>
    <s v="AUD"/>
    <s v="PAYMENT"/>
    <s v="Sandra"/>
    <n v="7101.72"/>
    <d v="2018-09-08T00:00:00"/>
    <x v="3"/>
    <x v="1"/>
    <s v="2018"/>
    <x v="0"/>
    <n v="34"/>
    <x v="615"/>
    <n v="6967.72"/>
    <s v="Australia"/>
    <x v="0"/>
  </r>
  <r>
    <s v="AUD"/>
    <s v="POS"/>
    <s v="Renee"/>
    <n v="20829.14"/>
    <d v="2018-09-08T00:00:00"/>
    <x v="3"/>
    <x v="1"/>
    <s v="2018"/>
    <x v="0"/>
    <n v="38"/>
    <x v="2586"/>
    <n v="20811.54"/>
    <s v="Australia"/>
    <x v="0"/>
  </r>
  <r>
    <s v="AUD"/>
    <s v="SALES-POS"/>
    <s v="Tiffany"/>
    <n v="4277.82"/>
    <d v="2018-09-08T00:00:00"/>
    <x v="3"/>
    <x v="1"/>
    <s v="2018"/>
    <x v="0"/>
    <n v="25"/>
    <x v="1332"/>
    <n v="4252.5599999999995"/>
    <s v="Australia"/>
    <x v="0"/>
  </r>
  <r>
    <s v="AUD"/>
    <s v="SALES-POS"/>
    <s v="Kristin"/>
    <n v="3609.83"/>
    <d v="2018-09-08T00:00:00"/>
    <x v="3"/>
    <x v="1"/>
    <s v="2018"/>
    <x v="0"/>
    <n v="43"/>
    <x v="1401"/>
    <n v="3583.93"/>
    <s v="Australia"/>
    <x v="0"/>
  </r>
  <r>
    <s v="AUD"/>
    <s v="SALES-POS"/>
    <s v="Lori"/>
    <n v="3078.55"/>
    <d v="2018-09-08T00:00:00"/>
    <x v="3"/>
    <x v="1"/>
    <s v="2018"/>
    <x v="0"/>
    <n v="18"/>
    <x v="2587"/>
    <n v="3033.9100000000003"/>
    <s v="Australia"/>
    <x v="0"/>
  </r>
  <r>
    <s v="AUD"/>
    <s v="SALES-POS"/>
    <s v="Patrick"/>
    <n v="264087.73"/>
    <d v="2018-09-08T00:00:00"/>
    <x v="3"/>
    <x v="1"/>
    <s v="2018"/>
    <x v="1"/>
    <n v="46"/>
    <x v="2588"/>
    <n v="264071.63999999996"/>
    <s v="Australia"/>
    <x v="0"/>
  </r>
  <r>
    <s v="AUD"/>
    <s v="POS"/>
    <s v="Rhonda"/>
    <n v="3139.02"/>
    <d v="2018-09-08T00:00:00"/>
    <x v="3"/>
    <x v="1"/>
    <s v="2018"/>
    <x v="0"/>
    <n v="40"/>
    <x v="2589"/>
    <n v="3095.19"/>
    <s v="Australia"/>
    <x v="0"/>
  </r>
  <r>
    <s v="AUD"/>
    <s v="POS"/>
    <s v="Christopher"/>
    <n v="10612.16"/>
    <d v="2018-09-08T00:00:00"/>
    <x v="3"/>
    <x v="1"/>
    <s v="2018"/>
    <x v="1"/>
    <n v="35"/>
    <x v="2590"/>
    <n v="10438.92"/>
    <s v="Australia"/>
    <x v="0"/>
  </r>
  <r>
    <s v="AUD"/>
    <s v="SALES-POS"/>
    <s v="Richard"/>
    <n v="5812.57"/>
    <d v="2018-09-08T00:00:00"/>
    <x v="3"/>
    <x v="1"/>
    <s v="2018"/>
    <x v="1"/>
    <n v="22"/>
    <x v="1498"/>
    <n v="5784.4699999999993"/>
    <s v="Australia"/>
    <x v="0"/>
  </r>
  <r>
    <s v="AUD"/>
    <s v="PAYMENT"/>
    <s v="Mackenzie"/>
    <n v="4692.91"/>
    <d v="2018-09-08T00:00:00"/>
    <x v="3"/>
    <x v="1"/>
    <s v="2018"/>
    <x v="0"/>
    <n v="18"/>
    <x v="344"/>
    <n v="4647.91"/>
    <s v="Australia"/>
    <x v="0"/>
  </r>
  <r>
    <s v="AUD"/>
    <s v="POS"/>
    <s v="Kaitlyn"/>
    <n v="3335.93"/>
    <d v="2018-09-08T00:00:00"/>
    <x v="3"/>
    <x v="1"/>
    <s v="2018"/>
    <x v="0"/>
    <n v="21"/>
    <x v="2177"/>
    <n v="3318.45"/>
    <s v="Australia"/>
    <x v="0"/>
  </r>
  <r>
    <s v="AUD"/>
    <s v="SALES-POS"/>
    <s v="Ryan"/>
    <n v="3423.31"/>
    <d v="2018-09-08T00:00:00"/>
    <x v="3"/>
    <x v="1"/>
    <s v="2018"/>
    <x v="1"/>
    <n v="31"/>
    <x v="2591"/>
    <n v="3389.2599999999998"/>
    <s v="Australia"/>
    <x v="0"/>
  </r>
  <r>
    <s v="AUD"/>
    <s v="POS"/>
    <s v="Ashley"/>
    <n v="7231.8"/>
    <d v="2018-09-08T00:00:00"/>
    <x v="3"/>
    <x v="1"/>
    <s v="2018"/>
    <x v="0"/>
    <n v="25"/>
    <x v="2592"/>
    <n v="7086.78"/>
    <s v="Australia"/>
    <x v="0"/>
  </r>
  <r>
    <s v="AUD"/>
    <s v="POS"/>
    <s v="Matthew"/>
    <n v="10057.89"/>
    <d v="2018-09-08T00:00:00"/>
    <x v="3"/>
    <x v="1"/>
    <s v="2018"/>
    <x v="1"/>
    <n v="39"/>
    <x v="1315"/>
    <n v="10014.49"/>
    <s v="Australia"/>
    <x v="0"/>
  </r>
  <r>
    <s v="AUD"/>
    <s v="POS"/>
    <s v="Tyler"/>
    <n v="5382.32"/>
    <d v="2018-09-08T00:00:00"/>
    <x v="3"/>
    <x v="1"/>
    <s v="2018"/>
    <x v="1"/>
    <n v="69"/>
    <x v="2593"/>
    <n v="5335.36"/>
    <s v="Australia"/>
    <x v="0"/>
  </r>
  <r>
    <s v="AUD"/>
    <s v="POS"/>
    <s v="Nathaniel"/>
    <n v="4686.4399999999996"/>
    <d v="2018-09-08T00:00:00"/>
    <x v="3"/>
    <x v="1"/>
    <s v="2018"/>
    <x v="1"/>
    <n v="31"/>
    <x v="1432"/>
    <n v="4676.08"/>
    <s v="Australia"/>
    <x v="0"/>
  </r>
  <r>
    <s v="AUD"/>
    <s v="PAYMENT"/>
    <s v="Nathaniel"/>
    <n v="4669.4399999999996"/>
    <d v="2018-09-08T00:00:00"/>
    <x v="3"/>
    <x v="1"/>
    <s v="2018"/>
    <x v="1"/>
    <n v="31"/>
    <x v="112"/>
    <n v="4652.4399999999996"/>
    <s v="Australia"/>
    <x v="0"/>
  </r>
  <r>
    <s v="AUD"/>
    <s v="POS"/>
    <s v="Charles"/>
    <n v="10478.9"/>
    <d v="2018-09-08T00:00:00"/>
    <x v="3"/>
    <x v="1"/>
    <s v="2018"/>
    <x v="1"/>
    <n v="18"/>
    <x v="1437"/>
    <n v="10464.299999999999"/>
    <s v="Australia"/>
    <x v="0"/>
  </r>
  <r>
    <s v="AUD"/>
    <s v="POS"/>
    <s v="Linda"/>
    <n v="12085.41"/>
    <d v="2018-09-08T00:00:00"/>
    <x v="3"/>
    <x v="1"/>
    <s v="2018"/>
    <x v="0"/>
    <n v="35"/>
    <x v="2594"/>
    <n v="12047.67"/>
    <s v="Australia"/>
    <x v="0"/>
  </r>
  <r>
    <s v="AUD"/>
    <s v="SALES-POS"/>
    <s v="Daniel"/>
    <n v="4495.29"/>
    <d v="2018-09-08T00:00:00"/>
    <x v="3"/>
    <x v="1"/>
    <s v="2018"/>
    <x v="1"/>
    <n v="22"/>
    <x v="2595"/>
    <n v="4454.55"/>
    <s v="Australia"/>
    <x v="0"/>
  </r>
  <r>
    <s v="AUD"/>
    <s v="POS"/>
    <s v="Renee"/>
    <n v="20769.16"/>
    <d v="2018-09-08T00:00:00"/>
    <x v="3"/>
    <x v="1"/>
    <s v="2018"/>
    <x v="0"/>
    <n v="38"/>
    <x v="2596"/>
    <n v="20709.18"/>
    <s v="Australia"/>
    <x v="0"/>
  </r>
  <r>
    <s v="AUD"/>
    <s v="POS"/>
    <s v="Mary"/>
    <n v="2213.7399999999998"/>
    <d v="2018-09-08T00:00:00"/>
    <x v="3"/>
    <x v="1"/>
    <s v="2018"/>
    <x v="0"/>
    <n v="64"/>
    <x v="2597"/>
    <n v="2023.6999999999998"/>
    <s v="Australia"/>
    <x v="0"/>
  </r>
  <r>
    <s v="AUD"/>
    <s v="POS"/>
    <s v="Tiffany"/>
    <n v="4275.47"/>
    <d v="2018-09-08T00:00:00"/>
    <x v="3"/>
    <x v="1"/>
    <s v="2018"/>
    <x v="0"/>
    <n v="25"/>
    <x v="2598"/>
    <n v="4273.12"/>
    <s v="Australia"/>
    <x v="0"/>
  </r>
  <r>
    <s v="AUD"/>
    <s v="POS"/>
    <s v="Patrick"/>
    <n v="264044.19"/>
    <d v="2018-09-08T00:00:00"/>
    <x v="3"/>
    <x v="1"/>
    <s v="2018"/>
    <x v="1"/>
    <n v="46"/>
    <x v="2599"/>
    <n v="264000.65000000002"/>
    <s v="Australia"/>
    <x v="0"/>
  </r>
  <r>
    <s v="AUD"/>
    <s v="PAYMENT"/>
    <s v="Daniel"/>
    <n v="4389.29"/>
    <d v="2018-09-08T00:00:00"/>
    <x v="3"/>
    <x v="1"/>
    <s v="2018"/>
    <x v="1"/>
    <n v="22"/>
    <x v="736"/>
    <n v="4283.29"/>
    <s v="Australia"/>
    <x v="0"/>
  </r>
  <r>
    <s v="AUD"/>
    <s v="PAYMENT"/>
    <s v="Kimberly"/>
    <n v="2745.9"/>
    <d v="2018-09-08T00:00:00"/>
    <x v="3"/>
    <x v="1"/>
    <s v="2018"/>
    <x v="0"/>
    <n v="24"/>
    <x v="738"/>
    <n v="2670.9"/>
    <s v="Australia"/>
    <x v="0"/>
  </r>
  <r>
    <s v="AUD"/>
    <s v="PAYMENT"/>
    <s v="David"/>
    <n v="16037.36"/>
    <d v="2018-09-08T00:00:00"/>
    <x v="3"/>
    <x v="1"/>
    <s v="2018"/>
    <x v="1"/>
    <n v="42"/>
    <x v="344"/>
    <n v="15992.36"/>
    <s v="Australia"/>
    <x v="0"/>
  </r>
  <r>
    <s v="AUD"/>
    <s v="POS"/>
    <s v="Kaitlyn"/>
    <n v="3312.97"/>
    <d v="2018-09-08T00:00:00"/>
    <x v="3"/>
    <x v="1"/>
    <s v="2018"/>
    <x v="0"/>
    <n v="21"/>
    <x v="269"/>
    <n v="3290.0099999999998"/>
    <s v="Australia"/>
    <x v="0"/>
  </r>
  <r>
    <s v="AUD"/>
    <s v="POS"/>
    <s v="Richard"/>
    <n v="21101.11"/>
    <d v="2018-09-08T00:00:00"/>
    <x v="3"/>
    <x v="1"/>
    <s v="2018"/>
    <x v="1"/>
    <n v="24"/>
    <x v="2450"/>
    <n v="21076.47"/>
    <s v="Australia"/>
    <x v="0"/>
  </r>
  <r>
    <s v="AUD"/>
    <s v="SALES-POS"/>
    <s v="Mackenzie"/>
    <n v="4559.53"/>
    <d v="2018-09-08T00:00:00"/>
    <x v="3"/>
    <x v="1"/>
    <s v="2018"/>
    <x v="0"/>
    <n v="18"/>
    <x v="2600"/>
    <n v="4426.1499999999996"/>
    <s v="Australia"/>
    <x v="0"/>
  </r>
  <r>
    <s v="AUD"/>
    <s v="INTER BANK"/>
    <s v="Christopher"/>
    <n v="10568.16"/>
    <d v="2018-09-08T00:00:00"/>
    <x v="3"/>
    <x v="1"/>
    <s v="2018"/>
    <x v="1"/>
    <n v="35"/>
    <x v="414"/>
    <n v="10524.16"/>
    <s v="Australia"/>
    <x v="0"/>
  </r>
  <r>
    <s v="AUD"/>
    <s v="POS"/>
    <s v="Diana"/>
    <n v="1888.92"/>
    <d v="2018-09-08T00:00:00"/>
    <x v="3"/>
    <x v="1"/>
    <s v="2018"/>
    <x v="0"/>
    <n v="26"/>
    <x v="2051"/>
    <n v="1878.22"/>
    <s v="Australia"/>
    <x v="0"/>
  </r>
  <r>
    <s v="AUD"/>
    <s v="SALES-POS"/>
    <s v="Michael"/>
    <n v="28.09"/>
    <d v="2018-09-08T00:00:00"/>
    <x v="3"/>
    <x v="1"/>
    <s v="2018"/>
    <x v="1"/>
    <n v="38"/>
    <x v="2601"/>
    <n v="23.34"/>
    <s v="Australia"/>
    <x v="0"/>
  </r>
  <r>
    <s v="AUD"/>
    <s v="POS"/>
    <s v="Diana"/>
    <n v="1877.17"/>
    <d v="2018-09-08T00:00:00"/>
    <x v="3"/>
    <x v="1"/>
    <s v="2018"/>
    <x v="0"/>
    <n v="26"/>
    <x v="2602"/>
    <n v="1865.42"/>
    <s v="Australia"/>
    <x v="0"/>
  </r>
  <r>
    <s v="AUD"/>
    <s v="INTER BANK"/>
    <s v="Charles"/>
    <n v="10433.9"/>
    <d v="2018-09-08T00:00:00"/>
    <x v="3"/>
    <x v="1"/>
    <s v="2018"/>
    <x v="1"/>
    <n v="18"/>
    <x v="344"/>
    <n v="10388.9"/>
    <s v="Australia"/>
    <x v="0"/>
  </r>
  <r>
    <s v="AUD"/>
    <s v="SALES-POS"/>
    <s v="Kaitlyn"/>
    <n v="3302.2"/>
    <d v="2018-09-08T00:00:00"/>
    <x v="3"/>
    <x v="1"/>
    <s v="2018"/>
    <x v="0"/>
    <n v="21"/>
    <x v="1615"/>
    <n v="3291.43"/>
    <s v="Australia"/>
    <x v="0"/>
  </r>
  <r>
    <s v="AUD"/>
    <s v="SALES-POS"/>
    <s v="Jessica"/>
    <n v="20336.12"/>
    <d v="2018-09-08T00:00:00"/>
    <x v="3"/>
    <x v="1"/>
    <s v="2018"/>
    <x v="0"/>
    <n v="34"/>
    <x v="2603"/>
    <n v="20310.129999999997"/>
    <s v="Australia"/>
    <x v="0"/>
  </r>
  <r>
    <s v="AUD"/>
    <s v="POS"/>
    <s v="Rhonda"/>
    <n v="3114"/>
    <d v="2018-09-08T00:00:00"/>
    <x v="3"/>
    <x v="1"/>
    <s v="2018"/>
    <x v="0"/>
    <n v="40"/>
    <x v="2394"/>
    <n v="3088.98"/>
    <s v="Australia"/>
    <x v="0"/>
  </r>
  <r>
    <s v="AUD"/>
    <s v="SALES-POS"/>
    <s v="Patrick"/>
    <n v="263985.18"/>
    <d v="2018-09-08T00:00:00"/>
    <x v="3"/>
    <x v="1"/>
    <s v="2018"/>
    <x v="1"/>
    <n v="46"/>
    <x v="2604"/>
    <n v="263926.17"/>
    <s v="Australia"/>
    <x v="0"/>
  </r>
  <r>
    <s v="AUD"/>
    <s v="POS"/>
    <s v="Ruth"/>
    <n v="4550.18"/>
    <d v="2018-09-08T00:00:00"/>
    <x v="3"/>
    <x v="1"/>
    <s v="2018"/>
    <x v="0"/>
    <n v="47"/>
    <x v="2605"/>
    <n v="4364.5300000000007"/>
    <s v="Australia"/>
    <x v="0"/>
  </r>
  <r>
    <s v="AUD"/>
    <s v="SALES-POS"/>
    <s v="Ryan"/>
    <n v="3392.22"/>
    <d v="2018-09-08T00:00:00"/>
    <x v="3"/>
    <x v="1"/>
    <s v="2018"/>
    <x v="1"/>
    <n v="31"/>
    <x v="2606"/>
    <n v="3361.1299999999997"/>
    <s v="Australia"/>
    <x v="0"/>
  </r>
  <r>
    <s v="AUD"/>
    <s v="SALES-POS"/>
    <s v="Tiffany"/>
    <n v="4258.3900000000003"/>
    <d v="2018-09-08T00:00:00"/>
    <x v="3"/>
    <x v="1"/>
    <s v="2018"/>
    <x v="0"/>
    <n v="25"/>
    <x v="1785"/>
    <n v="4241.3100000000004"/>
    <s v="Australia"/>
    <x v="0"/>
  </r>
  <r>
    <s v="AUD"/>
    <s v="SALES-POS"/>
    <s v="Richard"/>
    <n v="21067.7"/>
    <d v="2018-09-08T00:00:00"/>
    <x v="3"/>
    <x v="1"/>
    <s v="2018"/>
    <x v="1"/>
    <n v="24"/>
    <x v="2607"/>
    <n v="21034.29"/>
    <s v="Australia"/>
    <x v="0"/>
  </r>
  <r>
    <s v="AUD"/>
    <s v="SALES-POS"/>
    <s v="Alexander"/>
    <n v="13402.17"/>
    <d v="2018-09-08T00:00:00"/>
    <x v="3"/>
    <x v="1"/>
    <s v="2018"/>
    <x v="1"/>
    <n v="38"/>
    <x v="2608"/>
    <n v="13372"/>
    <s v="Australia"/>
    <x v="0"/>
  </r>
  <r>
    <s v="AUD"/>
    <s v="SALES-POS"/>
    <s v="Mary"/>
    <n v="2177.7600000000002"/>
    <d v="2018-09-08T00:00:00"/>
    <x v="3"/>
    <x v="1"/>
    <s v="2018"/>
    <x v="0"/>
    <n v="64"/>
    <x v="2609"/>
    <n v="2141.7800000000002"/>
    <s v="Australia"/>
    <x v="0"/>
  </r>
  <r>
    <s v="AUD"/>
    <s v="SALES-POS"/>
    <s v="Edward"/>
    <n v="7151.47"/>
    <d v="2018-09-08T00:00:00"/>
    <x v="3"/>
    <x v="1"/>
    <s v="2018"/>
    <x v="1"/>
    <n v="19"/>
    <x v="2610"/>
    <n v="7127.52"/>
    <s v="Australia"/>
    <x v="0"/>
  </r>
  <r>
    <s v="AUD"/>
    <s v="SALES-POS"/>
    <s v="Natasha"/>
    <n v="196364.96"/>
    <d v="2018-09-08T00:00:00"/>
    <x v="3"/>
    <x v="1"/>
    <s v="2018"/>
    <x v="0"/>
    <n v="40"/>
    <x v="2611"/>
    <n v="196300.91999999998"/>
    <s v="Australia"/>
    <x v="0"/>
  </r>
  <r>
    <s v="AUD"/>
    <s v="PAYMENT"/>
    <s v="Tyler"/>
    <n v="5365.32"/>
    <d v="2018-09-08T00:00:00"/>
    <x v="3"/>
    <x v="1"/>
    <s v="2018"/>
    <x v="1"/>
    <n v="69"/>
    <x v="112"/>
    <n v="5348.32"/>
    <s v="Australia"/>
    <x v="0"/>
  </r>
  <r>
    <s v="AUD"/>
    <s v="PHONE BANK"/>
    <s v="Charles"/>
    <n v="10412.9"/>
    <d v="2018-09-08T00:00:00"/>
    <x v="3"/>
    <x v="1"/>
    <s v="2018"/>
    <x v="1"/>
    <n v="18"/>
    <x v="9"/>
    <n v="10391.9"/>
    <s v="Australia"/>
    <x v="0"/>
  </r>
  <r>
    <s v="AUD"/>
    <s v="POS"/>
    <s v="Michael"/>
    <n v="19.23"/>
    <d v="2018-09-08T00:00:00"/>
    <x v="3"/>
    <x v="1"/>
    <s v="2018"/>
    <x v="1"/>
    <n v="38"/>
    <x v="2054"/>
    <n v="10.370000000000001"/>
    <s v="Australia"/>
    <x v="0"/>
  </r>
  <r>
    <s v="AUD"/>
    <s v="SALES-POS"/>
    <s v="Darren"/>
    <n v="11949.15"/>
    <d v="2018-09-08T00:00:00"/>
    <x v="3"/>
    <x v="1"/>
    <s v="2018"/>
    <x v="1"/>
    <n v="20"/>
    <x v="2411"/>
    <n v="11934.35"/>
    <s v="Australia"/>
    <x v="0"/>
  </r>
  <r>
    <s v="AUD"/>
    <s v="POS"/>
    <s v="Edward"/>
    <n v="7143.66"/>
    <d v="2018-09-08T00:00:00"/>
    <x v="3"/>
    <x v="1"/>
    <s v="2018"/>
    <x v="1"/>
    <n v="19"/>
    <x v="2612"/>
    <n v="7135.8499999999995"/>
    <s v="Australia"/>
    <x v="0"/>
  </r>
  <r>
    <s v="AUD"/>
    <s v="POS"/>
    <s v="Elizabeth"/>
    <n v="27354.13"/>
    <d v="2018-09-08T00:00:00"/>
    <x v="3"/>
    <x v="1"/>
    <s v="2018"/>
    <x v="0"/>
    <n v="50"/>
    <x v="2613"/>
    <n v="26693.14"/>
    <s v="Australia"/>
    <x v="0"/>
  </r>
  <r>
    <s v="AUD"/>
    <s v="PAYMENT"/>
    <s v="Craig"/>
    <n v="35704.93"/>
    <d v="2018-09-08T00:00:00"/>
    <x v="3"/>
    <x v="1"/>
    <s v="2018"/>
    <x v="1"/>
    <n v="28"/>
    <x v="692"/>
    <n v="35546.93"/>
    <s v="Australia"/>
    <x v="0"/>
  </r>
  <r>
    <s v="AUD"/>
    <s v="PAYMENT"/>
    <s v="James"/>
    <n v="10878.92"/>
    <d v="2018-09-08T00:00:00"/>
    <x v="3"/>
    <x v="1"/>
    <s v="2018"/>
    <x v="1"/>
    <n v="28"/>
    <x v="221"/>
    <n v="10829.92"/>
    <s v="Australia"/>
    <x v="0"/>
  </r>
  <r>
    <s v="AUD"/>
    <s v="SALES-POS"/>
    <s v="Matthew"/>
    <n v="10043.370000000001"/>
    <d v="2018-09-08T00:00:00"/>
    <x v="3"/>
    <x v="1"/>
    <s v="2018"/>
    <x v="1"/>
    <n v="39"/>
    <x v="2614"/>
    <n v="10028.85"/>
    <s v="Australia"/>
    <x v="0"/>
  </r>
  <r>
    <s v="AUD"/>
    <s v="POS"/>
    <s v="Rhonda"/>
    <n v="3104.09"/>
    <d v="2018-09-08T00:00:00"/>
    <x v="3"/>
    <x v="1"/>
    <s v="2018"/>
    <x v="0"/>
    <n v="40"/>
    <x v="2615"/>
    <n v="3094.1800000000003"/>
    <s v="Australia"/>
    <x v="0"/>
  </r>
  <r>
    <s v="AUD"/>
    <s v="SALES-POS"/>
    <s v="Edward"/>
    <n v="6953.38"/>
    <d v="2018-09-08T00:00:00"/>
    <x v="3"/>
    <x v="1"/>
    <s v="2018"/>
    <x v="1"/>
    <n v="19"/>
    <x v="2616"/>
    <n v="6763.1"/>
    <s v="Australia"/>
    <x v="0"/>
  </r>
  <r>
    <s v="AUD"/>
    <s v="POS"/>
    <s v="Rhonda"/>
    <n v="3080.18"/>
    <d v="2018-09-08T00:00:00"/>
    <x v="3"/>
    <x v="1"/>
    <s v="2018"/>
    <x v="0"/>
    <n v="40"/>
    <x v="2617"/>
    <n v="3056.27"/>
    <s v="Australia"/>
    <x v="0"/>
  </r>
  <r>
    <s v="AUD"/>
    <s v="SALES-POS"/>
    <s v="Christopher"/>
    <n v="59986.46"/>
    <d v="2018-09-08T00:00:00"/>
    <x v="3"/>
    <x v="1"/>
    <s v="2018"/>
    <x v="1"/>
    <n v="33"/>
    <x v="2618"/>
    <n v="59947.77"/>
    <s v="Australia"/>
    <x v="0"/>
  </r>
  <r>
    <s v="AUD"/>
    <s v="PAYMENT"/>
    <s v="Sandra"/>
    <n v="7084.72"/>
    <d v="2018-09-08T00:00:00"/>
    <x v="3"/>
    <x v="1"/>
    <s v="2018"/>
    <x v="0"/>
    <n v="34"/>
    <x v="112"/>
    <n v="7067.72"/>
    <s v="Australia"/>
    <x v="0"/>
  </r>
  <r>
    <s v="AUD"/>
    <s v="POS"/>
    <s v="Mackenzie"/>
    <n v="4538.04"/>
    <d v="2018-09-08T00:00:00"/>
    <x v="3"/>
    <x v="1"/>
    <s v="2018"/>
    <x v="0"/>
    <n v="18"/>
    <x v="2619"/>
    <n v="4516.55"/>
    <s v="Australia"/>
    <x v="0"/>
  </r>
  <r>
    <s v="AUD"/>
    <s v="SALES-POS"/>
    <s v="Susan"/>
    <n v="6153.52"/>
    <d v="2018-09-08T00:00:00"/>
    <x v="3"/>
    <x v="1"/>
    <s v="2018"/>
    <x v="0"/>
    <n v="20"/>
    <x v="2620"/>
    <n v="5740.81"/>
    <s v="Australia"/>
    <x v="0"/>
  </r>
  <r>
    <s v="AUD"/>
    <s v="POS"/>
    <s v="Derek"/>
    <n v="3205.78"/>
    <d v="2018-09-08T00:00:00"/>
    <x v="3"/>
    <x v="1"/>
    <s v="2018"/>
    <x v="1"/>
    <n v="20"/>
    <x v="1882"/>
    <n v="3194.7400000000002"/>
    <s v="Australia"/>
    <x v="0"/>
  </r>
  <r>
    <s v="AUD"/>
    <s v="POS"/>
    <s v="Joseph"/>
    <n v="3529.55"/>
    <d v="2018-09-08T00:00:00"/>
    <x v="3"/>
    <x v="1"/>
    <s v="2018"/>
    <x v="1"/>
    <n v="37"/>
    <x v="2621"/>
    <n v="3407.9700000000003"/>
    <s v="Australia"/>
    <x v="0"/>
  </r>
  <r>
    <s v="AUD"/>
    <s v="SALES-POS"/>
    <s v="Tonya"/>
    <n v="5102.1000000000004"/>
    <d v="2018-09-08T00:00:00"/>
    <x v="3"/>
    <x v="1"/>
    <s v="2018"/>
    <x v="0"/>
    <n v="27"/>
    <x v="1072"/>
    <n v="5093.3100000000004"/>
    <s v="Australia"/>
    <x v="0"/>
  </r>
  <r>
    <s v="AUD"/>
    <s v="SALES-POS"/>
    <s v="Tiffany"/>
    <n v="4242.4399999999996"/>
    <d v="2018-09-08T00:00:00"/>
    <x v="3"/>
    <x v="1"/>
    <s v="2018"/>
    <x v="0"/>
    <n v="25"/>
    <x v="193"/>
    <n v="4226.49"/>
    <s v="Australia"/>
    <x v="0"/>
  </r>
  <r>
    <s v="AUD"/>
    <s v="SALES-POS"/>
    <s v="Rhonda"/>
    <n v="3041.09"/>
    <d v="2018-09-08T00:00:00"/>
    <x v="3"/>
    <x v="1"/>
    <s v="2018"/>
    <x v="0"/>
    <n v="40"/>
    <x v="2622"/>
    <n v="3002"/>
    <s v="Australia"/>
    <x v="0"/>
  </r>
  <r>
    <s v="AUD"/>
    <s v="PAYMENT"/>
    <s v="Eric"/>
    <n v="6856.55"/>
    <d v="2018-09-08T00:00:00"/>
    <x v="3"/>
    <x v="1"/>
    <s v="2018"/>
    <x v="1"/>
    <n v="22"/>
    <x v="775"/>
    <n v="6783.55"/>
    <s v="Australia"/>
    <x v="0"/>
  </r>
  <r>
    <s v="AUD"/>
    <s v="INTER BANK"/>
    <s v="Kimberly"/>
    <n v="2717.9"/>
    <d v="2018-09-08T00:00:00"/>
    <x v="3"/>
    <x v="1"/>
    <s v="2018"/>
    <x v="0"/>
    <n v="24"/>
    <x v="50"/>
    <n v="2689.9"/>
    <s v="Australia"/>
    <x v="0"/>
  </r>
  <r>
    <s v="AUD"/>
    <s v="SALES-POS"/>
    <s v="Christopher"/>
    <n v="59932.72"/>
    <d v="2018-09-08T00:00:00"/>
    <x v="3"/>
    <x v="1"/>
    <s v="2018"/>
    <x v="1"/>
    <n v="33"/>
    <x v="1993"/>
    <n v="59878.98"/>
    <s v="Australia"/>
    <x v="0"/>
  </r>
  <r>
    <s v="AUD"/>
    <s v="POS"/>
    <s v="Lucas"/>
    <n v="8396.91"/>
    <d v="2018-09-08T00:00:00"/>
    <x v="3"/>
    <x v="1"/>
    <s v="2018"/>
    <x v="1"/>
    <n v="21"/>
    <x v="606"/>
    <n v="8332.91"/>
    <s v="Australia"/>
    <x v="0"/>
  </r>
  <r>
    <s v="AUD"/>
    <s v="SALES-POS"/>
    <s v="Ryan"/>
    <n v="3242.14"/>
    <d v="2018-09-08T00:00:00"/>
    <x v="3"/>
    <x v="1"/>
    <s v="2018"/>
    <x v="1"/>
    <n v="31"/>
    <x v="2623"/>
    <n v="3092.06"/>
    <s v="Australia"/>
    <x v="0"/>
  </r>
  <r>
    <s v="AUD"/>
    <s v="POS"/>
    <s v="Derek"/>
    <n v="3189.8"/>
    <d v="2018-09-08T00:00:00"/>
    <x v="3"/>
    <x v="1"/>
    <s v="2018"/>
    <x v="1"/>
    <n v="20"/>
    <x v="1265"/>
    <n v="3173.82"/>
    <s v="Australia"/>
    <x v="0"/>
  </r>
  <r>
    <s v="AUD"/>
    <s v="SALES-POS"/>
    <s v="Sarah"/>
    <n v="19767.29"/>
    <d v="2018-09-08T00:00:00"/>
    <x v="3"/>
    <x v="1"/>
    <s v="2018"/>
    <x v="0"/>
    <n v="46"/>
    <x v="2624"/>
    <n v="19552.780000000002"/>
    <s v="Australia"/>
    <x v="0"/>
  </r>
  <r>
    <s v="AUD"/>
    <s v="POS"/>
    <s v="Christopher"/>
    <n v="59913.33"/>
    <d v="2018-09-08T00:00:00"/>
    <x v="3"/>
    <x v="1"/>
    <s v="2018"/>
    <x v="1"/>
    <n v="33"/>
    <x v="2625"/>
    <n v="59893.94"/>
    <s v="Australia"/>
    <x v="0"/>
  </r>
  <r>
    <s v="AUD"/>
    <s v="SALES-POS"/>
    <s v="Cindy"/>
    <n v="10585.9"/>
    <d v="2018-09-08T00:00:00"/>
    <x v="3"/>
    <x v="1"/>
    <s v="2018"/>
    <x v="0"/>
    <n v="19"/>
    <x v="342"/>
    <n v="10547.98"/>
    <s v="Australia"/>
    <x v="0"/>
  </r>
  <r>
    <s v="AUD"/>
    <s v="POS"/>
    <s v="Christopher"/>
    <n v="10465.89"/>
    <d v="2018-09-08T00:00:00"/>
    <x v="3"/>
    <x v="1"/>
    <s v="2018"/>
    <x v="1"/>
    <n v="35"/>
    <x v="2626"/>
    <n v="10363.619999999999"/>
    <s v="Australia"/>
    <x v="0"/>
  </r>
  <r>
    <s v="AUD"/>
    <s v="SALES-POS"/>
    <s v="Derek"/>
    <n v="3177.83"/>
    <d v="2018-09-08T00:00:00"/>
    <x v="3"/>
    <x v="1"/>
    <s v="2018"/>
    <x v="1"/>
    <n v="20"/>
    <x v="2627"/>
    <n v="3165.86"/>
    <s v="Australia"/>
    <x v="0"/>
  </r>
  <r>
    <s v="AUD"/>
    <s v="PAYMENT"/>
    <s v="Sarah"/>
    <n v="19739.29"/>
    <d v="2018-09-08T00:00:00"/>
    <x v="3"/>
    <x v="1"/>
    <s v="2018"/>
    <x v="0"/>
    <n v="46"/>
    <x v="50"/>
    <n v="19711.29"/>
    <s v="Australia"/>
    <x v="0"/>
  </r>
  <r>
    <s v="AUD"/>
    <s v="POS"/>
    <s v="Susan"/>
    <n v="6144.7"/>
    <d v="2018-09-08T00:00:00"/>
    <x v="3"/>
    <x v="1"/>
    <s v="2018"/>
    <x v="0"/>
    <n v="20"/>
    <x v="2628"/>
    <n v="6135.88"/>
    <s v="Australia"/>
    <x v="0"/>
  </r>
  <r>
    <s v="AUD"/>
    <s v="POS"/>
    <s v="Richard"/>
    <n v="21049.11"/>
    <d v="2018-09-08T00:00:00"/>
    <x v="3"/>
    <x v="1"/>
    <s v="2018"/>
    <x v="1"/>
    <n v="24"/>
    <x v="102"/>
    <n v="21030.52"/>
    <s v="Australia"/>
    <x v="0"/>
  </r>
  <r>
    <s v="AUD"/>
    <s v="SALES-POS"/>
    <s v="Ruth"/>
    <n v="4536.42"/>
    <d v="2018-09-08T00:00:00"/>
    <x v="3"/>
    <x v="1"/>
    <s v="2018"/>
    <x v="0"/>
    <n v="47"/>
    <x v="2629"/>
    <n v="4522.66"/>
    <s v="Australia"/>
    <x v="0"/>
  </r>
  <r>
    <s v="AUD"/>
    <s v="SALES-POS"/>
    <s v="Ryan"/>
    <n v="3228.23"/>
    <d v="2018-09-08T00:00:00"/>
    <x v="3"/>
    <x v="1"/>
    <s v="2018"/>
    <x v="1"/>
    <n v="31"/>
    <x v="2630"/>
    <n v="3214.32"/>
    <s v="Australia"/>
    <x v="0"/>
  </r>
  <r>
    <s v="AUD"/>
    <s v="POS"/>
    <s v="Diana"/>
    <n v="1857.42"/>
    <d v="2018-09-08T00:00:00"/>
    <x v="3"/>
    <x v="1"/>
    <s v="2018"/>
    <x v="0"/>
    <n v="26"/>
    <x v="2631"/>
    <n v="1837.67"/>
    <s v="Australia"/>
    <x v="0"/>
  </r>
  <r>
    <s v="AUD"/>
    <s v="POS"/>
    <s v="Ryan"/>
    <n v="37852.160000000003"/>
    <d v="2018-09-08T00:00:00"/>
    <x v="3"/>
    <x v="1"/>
    <s v="2018"/>
    <x v="1"/>
    <n v="38"/>
    <x v="2632"/>
    <n v="37824.780000000006"/>
    <s v="Australia"/>
    <x v="0"/>
  </r>
  <r>
    <s v="AUD"/>
    <s v="SALES-POS"/>
    <s v="Joseph"/>
    <n v="3481.44"/>
    <d v="2018-09-08T00:00:00"/>
    <x v="3"/>
    <x v="1"/>
    <s v="2018"/>
    <x v="1"/>
    <n v="37"/>
    <x v="2633"/>
    <n v="3433.33"/>
    <s v="Australia"/>
    <x v="0"/>
  </r>
  <r>
    <s v="AUD"/>
    <s v="POS"/>
    <s v="Debra"/>
    <n v="2995.91"/>
    <d v="2018-09-08T00:00:00"/>
    <x v="3"/>
    <x v="1"/>
    <s v="2018"/>
    <x v="0"/>
    <n v="18"/>
    <x v="2634"/>
    <n v="2962.7"/>
    <s v="Australia"/>
    <x v="0"/>
  </r>
  <r>
    <s v="AUD"/>
    <s v="SALES-POS"/>
    <s v="Joseph"/>
    <n v="3474.74"/>
    <d v="2018-09-08T00:00:00"/>
    <x v="3"/>
    <x v="1"/>
    <s v="2018"/>
    <x v="1"/>
    <n v="37"/>
    <x v="2027"/>
    <n v="3468.04"/>
    <s v="Australia"/>
    <x v="0"/>
  </r>
  <r>
    <s v="AUD"/>
    <s v="SALES-POS"/>
    <s v="Jessica"/>
    <n v="20317.310000000001"/>
    <d v="2018-09-08T00:00:00"/>
    <x v="3"/>
    <x v="1"/>
    <s v="2018"/>
    <x v="0"/>
    <n v="34"/>
    <x v="1126"/>
    <n v="20298.5"/>
    <s v="Australia"/>
    <x v="0"/>
  </r>
  <r>
    <s v="AUD"/>
    <s v="SALES-POS"/>
    <s v="Billy"/>
    <n v="9912.58"/>
    <d v="2018-09-08T00:00:00"/>
    <x v="3"/>
    <x v="1"/>
    <s v="2018"/>
    <x v="1"/>
    <n v="52"/>
    <x v="1001"/>
    <n v="9880.76"/>
    <s v="Australia"/>
    <x v="0"/>
  </r>
  <r>
    <s v="AUD"/>
    <s v="POS"/>
    <s v="Nathaniel"/>
    <n v="4653.6000000000004"/>
    <d v="2018-09-08T00:00:00"/>
    <x v="3"/>
    <x v="1"/>
    <s v="2018"/>
    <x v="1"/>
    <n v="31"/>
    <x v="283"/>
    <n v="4637.76"/>
    <s v="Australia"/>
    <x v="0"/>
  </r>
  <r>
    <s v="AUD"/>
    <s v="PAYMENT"/>
    <s v="Susan"/>
    <n v="6114.7"/>
    <d v="2018-09-08T00:00:00"/>
    <x v="3"/>
    <x v="1"/>
    <s v="2018"/>
    <x v="0"/>
    <n v="20"/>
    <x v="42"/>
    <n v="6084.7"/>
    <s v="Australia"/>
    <x v="0"/>
  </r>
  <r>
    <s v="AUD"/>
    <s v="PAYMENT"/>
    <s v="Emily"/>
    <n v="29801.17"/>
    <d v="2018-09-08T00:00:00"/>
    <x v="3"/>
    <x v="1"/>
    <s v="2018"/>
    <x v="0"/>
    <n v="43"/>
    <x v="2635"/>
    <n v="28531.17"/>
    <s v="Australia"/>
    <x v="0"/>
  </r>
  <r>
    <s v="AUD"/>
    <s v="SALES-POS"/>
    <s v="Mary"/>
    <n v="2149.08"/>
    <d v="2018-09-08T00:00:00"/>
    <x v="3"/>
    <x v="1"/>
    <s v="2018"/>
    <x v="0"/>
    <n v="64"/>
    <x v="2636"/>
    <n v="2120.4"/>
    <s v="Australia"/>
    <x v="0"/>
  </r>
  <r>
    <s v="AUD"/>
    <s v="SALES-POS"/>
    <s v="Mary"/>
    <n v="2143.2600000000002"/>
    <d v="2018-09-08T00:00:00"/>
    <x v="3"/>
    <x v="1"/>
    <s v="2018"/>
    <x v="0"/>
    <n v="64"/>
    <x v="2535"/>
    <n v="2137.44"/>
    <s v="Australia"/>
    <x v="0"/>
  </r>
  <r>
    <s v="AUD"/>
    <s v="SALES-POS"/>
    <s v="Joseph"/>
    <n v="3458.4"/>
    <d v="2018-09-08T00:00:00"/>
    <x v="3"/>
    <x v="1"/>
    <s v="2018"/>
    <x v="1"/>
    <n v="37"/>
    <x v="2194"/>
    <n v="3442.06"/>
    <s v="Australia"/>
    <x v="0"/>
  </r>
  <r>
    <s v="AUD"/>
    <s v="SALES-POS"/>
    <s v="Joseph"/>
    <n v="3449.19"/>
    <d v="2018-09-08T00:00:00"/>
    <x v="3"/>
    <x v="1"/>
    <s v="2018"/>
    <x v="1"/>
    <n v="37"/>
    <x v="107"/>
    <n v="3439.98"/>
    <s v="Australia"/>
    <x v="0"/>
  </r>
  <r>
    <s v="AUD"/>
    <s v="SALES-POS"/>
    <s v="Lucas"/>
    <n v="8378.51"/>
    <d v="2018-09-08T00:00:00"/>
    <x v="3"/>
    <x v="1"/>
    <s v="2018"/>
    <x v="1"/>
    <n v="21"/>
    <x v="396"/>
    <n v="8360.11"/>
    <s v="Australia"/>
    <x v="0"/>
  </r>
  <r>
    <s v="AUD"/>
    <s v="PAYMENT"/>
    <s v="Patrick"/>
    <n v="263942.18"/>
    <d v="2018-09-08T00:00:00"/>
    <x v="3"/>
    <x v="1"/>
    <s v="2018"/>
    <x v="1"/>
    <n v="46"/>
    <x v="115"/>
    <n v="263899.18"/>
    <s v="Australia"/>
    <x v="0"/>
  </r>
  <r>
    <s v="AUD"/>
    <s v="PAYMENT"/>
    <s v="Ruth"/>
    <n v="4512.42"/>
    <d v="2018-09-08T00:00:00"/>
    <x v="3"/>
    <x v="1"/>
    <s v="2018"/>
    <x v="0"/>
    <n v="47"/>
    <x v="164"/>
    <n v="4488.42"/>
    <s v="Australia"/>
    <x v="0"/>
  </r>
  <r>
    <s v="AUD"/>
    <s v="POS"/>
    <s v="Scott"/>
    <n v="3618.27"/>
    <d v="2018-09-08T00:00:00"/>
    <x v="3"/>
    <x v="1"/>
    <s v="2018"/>
    <x v="1"/>
    <n v="23"/>
    <x v="866"/>
    <n v="3602.7599999999998"/>
    <s v="Australia"/>
    <x v="0"/>
  </r>
  <r>
    <s v="AUD"/>
    <s v="SALES-POS"/>
    <s v="Brian"/>
    <n v="109986.7"/>
    <d v="2018-09-08T00:00:00"/>
    <x v="3"/>
    <x v="1"/>
    <s v="2018"/>
    <x v="1"/>
    <n v="42"/>
    <x v="1510"/>
    <n v="109955.78"/>
    <s v="Australia"/>
    <x v="0"/>
  </r>
  <r>
    <s v="AUD"/>
    <s v="POS"/>
    <s v="Renee"/>
    <n v="20739.84"/>
    <d v="2018-09-08T00:00:00"/>
    <x v="3"/>
    <x v="1"/>
    <s v="2018"/>
    <x v="0"/>
    <n v="38"/>
    <x v="2637"/>
    <n v="20710.52"/>
    <s v="Australia"/>
    <x v="0"/>
  </r>
  <r>
    <s v="AUD"/>
    <s v="POS"/>
    <s v="Jeffrey"/>
    <n v="2590.94"/>
    <d v="2018-09-08T00:00:00"/>
    <x v="3"/>
    <x v="1"/>
    <s v="2018"/>
    <x v="1"/>
    <n v="24"/>
    <x v="2638"/>
    <n v="2516.88"/>
    <s v="Australia"/>
    <x v="0"/>
  </r>
  <r>
    <s v="AUD"/>
    <s v="POS"/>
    <s v="Diana"/>
    <n v="1842.73"/>
    <d v="2018-09-09T00:00:00"/>
    <x v="4"/>
    <x v="1"/>
    <s v="2018"/>
    <x v="0"/>
    <n v="26"/>
    <x v="2639"/>
    <n v="1828.04"/>
    <s v="Australia"/>
    <x v="0"/>
  </r>
  <r>
    <s v="AUD"/>
    <s v="SALES-POS"/>
    <s v="Joseph"/>
    <n v="3441.85"/>
    <d v="2018-09-09T00:00:00"/>
    <x v="4"/>
    <x v="1"/>
    <s v="2018"/>
    <x v="1"/>
    <n v="37"/>
    <x v="454"/>
    <n v="3434.5099999999998"/>
    <s v="Australia"/>
    <x v="0"/>
  </r>
  <r>
    <s v="AUD"/>
    <s v="POS"/>
    <s v="Joseph"/>
    <n v="3423.96"/>
    <d v="2018-09-09T00:00:00"/>
    <x v="4"/>
    <x v="1"/>
    <s v="2018"/>
    <x v="1"/>
    <n v="37"/>
    <x v="493"/>
    <n v="3406.07"/>
    <s v="Australia"/>
    <x v="0"/>
  </r>
  <r>
    <s v="AUD"/>
    <s v="PAYMENT"/>
    <s v="Richard"/>
    <n v="5787.57"/>
    <d v="2018-09-09T00:00:00"/>
    <x v="4"/>
    <x v="1"/>
    <s v="2018"/>
    <x v="1"/>
    <n v="22"/>
    <x v="13"/>
    <n v="5762.57"/>
    <s v="Australia"/>
    <x v="0"/>
  </r>
  <r>
    <s v="AUD"/>
    <s v="INTER BANK"/>
    <s v="David"/>
    <n v="15878.36"/>
    <d v="2018-09-09T00:00:00"/>
    <x v="4"/>
    <x v="1"/>
    <s v="2018"/>
    <x v="1"/>
    <n v="42"/>
    <x v="786"/>
    <n v="15719.36"/>
    <s v="Australia"/>
    <x v="0"/>
  </r>
  <r>
    <s v="AUD"/>
    <s v="PAYMENT"/>
    <s v="Gregory"/>
    <n v="4378.6499999999996"/>
    <d v="2018-09-09T00:00:00"/>
    <x v="4"/>
    <x v="1"/>
    <s v="2018"/>
    <x v="1"/>
    <n v="42"/>
    <x v="787"/>
    <n v="4287.6499999999996"/>
    <s v="Australia"/>
    <x v="0"/>
  </r>
  <r>
    <s v="AUD"/>
    <s v="POS"/>
    <s v="Diana"/>
    <n v="1836.28"/>
    <d v="2018-09-09T00:00:00"/>
    <x v="4"/>
    <x v="1"/>
    <s v="2018"/>
    <x v="0"/>
    <n v="26"/>
    <x v="1094"/>
    <n v="1829.83"/>
    <s v="Australia"/>
    <x v="0"/>
  </r>
  <r>
    <s v="AUD"/>
    <s v="INTER BANK"/>
    <s v="Michael"/>
    <n v="33667.03"/>
    <d v="2018-09-09T00:00:00"/>
    <x v="4"/>
    <x v="1"/>
    <s v="2018"/>
    <x v="1"/>
    <n v="21"/>
    <x v="2640"/>
    <n v="31711.03"/>
    <s v="Australia"/>
    <x v="0"/>
  </r>
  <r>
    <s v="AUD"/>
    <s v="INTER BANK"/>
    <s v="Abigail"/>
    <n v="9960.98"/>
    <d v="2018-09-09T00:00:00"/>
    <x v="4"/>
    <x v="1"/>
    <s v="2018"/>
    <x v="0"/>
    <n v="40"/>
    <x v="386"/>
    <n v="9884.98"/>
    <s v="Australia"/>
    <x v="0"/>
  </r>
  <r>
    <s v="AUD"/>
    <s v="INTER BANK"/>
    <s v="Michael"/>
    <n v="45480.09"/>
    <d v="2018-09-09T00:00:00"/>
    <x v="4"/>
    <x v="1"/>
    <s v="2018"/>
    <x v="1"/>
    <n v="22"/>
    <x v="25"/>
    <n v="45444.09"/>
    <s v="Australia"/>
    <x v="0"/>
  </r>
  <r>
    <s v="AUD"/>
    <s v="PAYMENT"/>
    <s v="Kimberly"/>
    <n v="2679.9"/>
    <d v="2018-09-09T00:00:00"/>
    <x v="4"/>
    <x v="1"/>
    <s v="2018"/>
    <x v="0"/>
    <n v="24"/>
    <x v="356"/>
    <n v="2641.9"/>
    <s v="Australia"/>
    <x v="0"/>
  </r>
  <r>
    <s v="AUD"/>
    <s v="SALES-POS"/>
    <s v="Luis"/>
    <n v="4854.59"/>
    <d v="2018-09-09T00:00:00"/>
    <x v="4"/>
    <x v="1"/>
    <s v="2018"/>
    <x v="1"/>
    <n v="27"/>
    <x v="2641"/>
    <n v="4848.7300000000005"/>
    <s v="Australia"/>
    <x v="0"/>
  </r>
  <r>
    <s v="AUD"/>
    <s v="SALES-POS"/>
    <s v="Christopher"/>
    <n v="10437.99"/>
    <d v="2018-09-09T00:00:00"/>
    <x v="4"/>
    <x v="1"/>
    <s v="2018"/>
    <x v="1"/>
    <n v="35"/>
    <x v="2642"/>
    <n v="10410.09"/>
    <s v="Australia"/>
    <x v="0"/>
  </r>
  <r>
    <s v="AUD"/>
    <s v="PAYMENT"/>
    <s v="Jessica"/>
    <n v="20286.310000000001"/>
    <d v="2018-09-09T00:00:00"/>
    <x v="4"/>
    <x v="1"/>
    <s v="2018"/>
    <x v="0"/>
    <n v="34"/>
    <x v="476"/>
    <n v="20255.310000000001"/>
    <s v="Australia"/>
    <x v="0"/>
  </r>
  <r>
    <s v="AUD"/>
    <s v="PAYMENT"/>
    <s v="Mary"/>
    <n v="2113.2600000000002"/>
    <d v="2018-09-09T00:00:00"/>
    <x v="4"/>
    <x v="1"/>
    <s v="2018"/>
    <x v="0"/>
    <n v="64"/>
    <x v="42"/>
    <n v="2083.2600000000002"/>
    <s v="Australia"/>
    <x v="0"/>
  </r>
  <r>
    <s v="AUD"/>
    <s v="PAYMENT"/>
    <s v="Tyler"/>
    <n v="6354.7"/>
    <d v="2018-09-09T00:00:00"/>
    <x v="4"/>
    <x v="1"/>
    <s v="2018"/>
    <x v="1"/>
    <n v="44"/>
    <x v="2643"/>
    <n v="5042.7"/>
    <s v="Australia"/>
    <x v="0"/>
  </r>
  <r>
    <s v="AUD"/>
    <s v="POS"/>
    <s v="Tonya"/>
    <n v="5090.76"/>
    <d v="2018-09-09T00:00:00"/>
    <x v="4"/>
    <x v="1"/>
    <s v="2018"/>
    <x v="0"/>
    <n v="27"/>
    <x v="1438"/>
    <n v="5079.42"/>
    <s v="Australia"/>
    <x v="0"/>
  </r>
  <r>
    <s v="AUD"/>
    <s v="INTER BANK"/>
    <s v="Tim"/>
    <n v="61723.22"/>
    <d v="2018-09-09T00:00:00"/>
    <x v="4"/>
    <x v="1"/>
    <s v="2018"/>
    <x v="1"/>
    <n v="40"/>
    <x v="14"/>
    <n v="61684.22"/>
    <s v="Australia"/>
    <x v="0"/>
  </r>
  <r>
    <s v="AUD"/>
    <s v="PAYMENT"/>
    <s v="Derek"/>
    <n v="3128.83"/>
    <d v="2018-09-09T00:00:00"/>
    <x v="4"/>
    <x v="1"/>
    <s v="2018"/>
    <x v="1"/>
    <n v="20"/>
    <x v="221"/>
    <n v="3079.83"/>
    <s v="Australia"/>
    <x v="0"/>
  </r>
  <r>
    <s v="AUD"/>
    <s v="SALES-POS"/>
    <s v="Matthew"/>
    <n v="10021.43"/>
    <d v="2018-09-09T00:00:00"/>
    <x v="4"/>
    <x v="1"/>
    <s v="2018"/>
    <x v="1"/>
    <n v="39"/>
    <x v="1752"/>
    <n v="9999.49"/>
    <s v="Australia"/>
    <x v="0"/>
  </r>
  <r>
    <s v="AUD"/>
    <s v="INTER BANK"/>
    <s v="Richard"/>
    <n v="5754.57"/>
    <d v="2018-09-09T00:00:00"/>
    <x v="4"/>
    <x v="1"/>
    <s v="2018"/>
    <x v="1"/>
    <n v="22"/>
    <x v="92"/>
    <n v="5721.57"/>
    <s v="Australia"/>
    <x v="0"/>
  </r>
  <r>
    <s v="AUD"/>
    <s v="SALES-POS"/>
    <s v="Renee"/>
    <n v="20730.689999999999"/>
    <d v="2018-09-09T00:00:00"/>
    <x v="4"/>
    <x v="1"/>
    <s v="2018"/>
    <x v="0"/>
    <n v="38"/>
    <x v="957"/>
    <n v="20721.539999999997"/>
    <s v="Australia"/>
    <x v="0"/>
  </r>
  <r>
    <s v="AUD"/>
    <s v="POS"/>
    <s v="Joseph"/>
    <n v="3377.69"/>
    <d v="2018-09-09T00:00:00"/>
    <x v="4"/>
    <x v="1"/>
    <s v="2018"/>
    <x v="1"/>
    <n v="37"/>
    <x v="2644"/>
    <n v="3331.42"/>
    <s v="Australia"/>
    <x v="0"/>
  </r>
  <r>
    <s v="AUD"/>
    <s v="SALES-POS"/>
    <s v="Rhonda"/>
    <n v="3017"/>
    <d v="2018-09-09T00:00:00"/>
    <x v="4"/>
    <x v="1"/>
    <s v="2018"/>
    <x v="0"/>
    <n v="40"/>
    <x v="2645"/>
    <n v="2992.91"/>
    <s v="Australia"/>
    <x v="0"/>
  </r>
  <r>
    <s v="AUD"/>
    <s v="PAYMENT"/>
    <s v="Catherine"/>
    <n v="1950.02"/>
    <d v="2018-09-09T00:00:00"/>
    <x v="4"/>
    <x v="1"/>
    <s v="2018"/>
    <x v="0"/>
    <n v="26"/>
    <x v="1241"/>
    <n v="1860.02"/>
    <s v="Australia"/>
    <x v="0"/>
  </r>
  <r>
    <s v="AUD"/>
    <s v="POS"/>
    <s v="Abigail"/>
    <n v="9936.0400000000009"/>
    <d v="2018-09-09T00:00:00"/>
    <x v="4"/>
    <x v="1"/>
    <s v="2018"/>
    <x v="0"/>
    <n v="40"/>
    <x v="1463"/>
    <n v="9911.1"/>
    <s v="Australia"/>
    <x v="0"/>
  </r>
  <r>
    <s v="AUD"/>
    <s v="SALES-POS"/>
    <s v="Derek"/>
    <n v="3079.99"/>
    <d v="2018-09-09T00:00:00"/>
    <x v="4"/>
    <x v="1"/>
    <s v="2018"/>
    <x v="1"/>
    <n v="20"/>
    <x v="2646"/>
    <n v="3031.1499999999996"/>
    <s v="Australia"/>
    <x v="0"/>
  </r>
  <r>
    <s v="AUD"/>
    <s v="SALES-POS"/>
    <s v="Jeffrey"/>
    <n v="2556.71"/>
    <d v="2018-09-09T00:00:00"/>
    <x v="4"/>
    <x v="1"/>
    <s v="2018"/>
    <x v="1"/>
    <n v="24"/>
    <x v="1691"/>
    <n v="2522.48"/>
    <s v="Australia"/>
    <x v="0"/>
  </r>
  <r>
    <s v="AUD"/>
    <s v="SALES-POS"/>
    <s v="Rhonda"/>
    <n v="2966.84"/>
    <d v="2018-09-09T00:00:00"/>
    <x v="4"/>
    <x v="1"/>
    <s v="2018"/>
    <x v="0"/>
    <n v="40"/>
    <x v="2647"/>
    <n v="2916.6800000000003"/>
    <s v="Australia"/>
    <x v="0"/>
  </r>
  <r>
    <s v="AUD"/>
    <s v="SALES-POS"/>
    <s v="Rhonda"/>
    <n v="2832.09"/>
    <d v="2018-09-09T00:00:00"/>
    <x v="4"/>
    <x v="1"/>
    <s v="2018"/>
    <x v="0"/>
    <n v="40"/>
    <x v="2648"/>
    <n v="2697.34"/>
    <s v="Australia"/>
    <x v="0"/>
  </r>
  <r>
    <s v="AUD"/>
    <s v="POS"/>
    <s v="Scott"/>
    <n v="3602.3"/>
    <d v="2018-09-09T00:00:00"/>
    <x v="4"/>
    <x v="1"/>
    <s v="2018"/>
    <x v="1"/>
    <n v="23"/>
    <x v="1483"/>
    <n v="3586.3300000000004"/>
    <s v="Australia"/>
    <x v="0"/>
  </r>
  <r>
    <s v="AUD"/>
    <s v="SALES-POS"/>
    <s v="Christopher"/>
    <n v="10394.19"/>
    <d v="2018-09-09T00:00:00"/>
    <x v="4"/>
    <x v="1"/>
    <s v="2018"/>
    <x v="1"/>
    <n v="35"/>
    <x v="2649"/>
    <n v="10350.390000000001"/>
    <s v="Australia"/>
    <x v="0"/>
  </r>
  <r>
    <s v="AUD"/>
    <s v="POS"/>
    <s v="Mackenzie"/>
    <n v="4494.05"/>
    <d v="2018-09-09T00:00:00"/>
    <x v="4"/>
    <x v="1"/>
    <s v="2018"/>
    <x v="0"/>
    <n v="18"/>
    <x v="2650"/>
    <n v="4450.0600000000004"/>
    <s v="Australia"/>
    <x v="0"/>
  </r>
  <r>
    <s v="AUD"/>
    <s v="SALES-POS"/>
    <s v="Susan"/>
    <n v="6038.87"/>
    <d v="2018-09-09T00:00:00"/>
    <x v="4"/>
    <x v="1"/>
    <s v="2018"/>
    <x v="0"/>
    <n v="20"/>
    <x v="2651"/>
    <n v="5963.04"/>
    <s v="Australia"/>
    <x v="0"/>
  </r>
  <r>
    <s v="AUD"/>
    <s v="POS"/>
    <s v="Abigail"/>
    <n v="9925.9"/>
    <d v="2018-09-09T00:00:00"/>
    <x v="4"/>
    <x v="1"/>
    <s v="2018"/>
    <x v="0"/>
    <n v="40"/>
    <x v="2652"/>
    <n v="9915.76"/>
    <s v="Australia"/>
    <x v="0"/>
  </r>
  <r>
    <s v="AUD"/>
    <s v="POS"/>
    <s v="Joseph"/>
    <n v="3359.25"/>
    <d v="2018-09-09T00:00:00"/>
    <x v="4"/>
    <x v="1"/>
    <s v="2018"/>
    <x v="1"/>
    <n v="37"/>
    <x v="1043"/>
    <n v="3340.81"/>
    <s v="Australia"/>
    <x v="0"/>
  </r>
  <r>
    <s v="AUD"/>
    <s v="PAYMENT"/>
    <s v="Michael"/>
    <n v="33625.03"/>
    <d v="2018-09-09T00:00:00"/>
    <x v="4"/>
    <x v="1"/>
    <s v="2018"/>
    <x v="1"/>
    <n v="21"/>
    <x v="491"/>
    <n v="33583.03"/>
    <s v="Australia"/>
    <x v="0"/>
  </r>
  <r>
    <s v="AUD"/>
    <s v="PAYMENT"/>
    <s v="Christopher"/>
    <n v="59801.33"/>
    <d v="2018-09-09T00:00:00"/>
    <x v="4"/>
    <x v="1"/>
    <s v="2018"/>
    <x v="1"/>
    <n v="33"/>
    <x v="434"/>
    <n v="59689.33"/>
    <s v="Australia"/>
    <x v="0"/>
  </r>
  <r>
    <s v="AUD"/>
    <s v="POS"/>
    <s v="Tiffany"/>
    <n v="4223.91"/>
    <d v="2018-09-09T00:00:00"/>
    <x v="4"/>
    <x v="1"/>
    <s v="2018"/>
    <x v="0"/>
    <n v="25"/>
    <x v="1577"/>
    <n v="4205.38"/>
    <s v="Australia"/>
    <x v="0"/>
  </r>
  <r>
    <s v="AUD"/>
    <s v="SALES-POS"/>
    <s v="Jessica"/>
    <n v="20255.080000000002"/>
    <d v="2018-09-09T00:00:00"/>
    <x v="4"/>
    <x v="1"/>
    <s v="2018"/>
    <x v="0"/>
    <n v="34"/>
    <x v="2653"/>
    <n v="20223.850000000002"/>
    <s v="Australia"/>
    <x v="0"/>
  </r>
  <r>
    <s v="AUD"/>
    <s v="POS"/>
    <s v="Michael"/>
    <n v="4.2"/>
    <d v="2018-09-09T00:00:00"/>
    <x v="4"/>
    <x v="1"/>
    <s v="2018"/>
    <x v="1"/>
    <n v="38"/>
    <x v="2654"/>
    <n v="-10.829999999999998"/>
    <s v="Australia"/>
    <x v="0"/>
  </r>
  <r>
    <s v="AUD"/>
    <s v="POS"/>
    <s v="Renee"/>
    <n v="20721.59"/>
    <d v="2018-09-09T00:00:00"/>
    <x v="4"/>
    <x v="1"/>
    <s v="2018"/>
    <x v="0"/>
    <n v="38"/>
    <x v="2655"/>
    <n v="20712.490000000002"/>
    <s v="Australia"/>
    <x v="0"/>
  </r>
  <r>
    <s v="AUD"/>
    <s v="SALES-POS"/>
    <s v="Diana"/>
    <n v="1739.04"/>
    <d v="2018-09-09T00:00:00"/>
    <x v="4"/>
    <x v="1"/>
    <s v="2018"/>
    <x v="0"/>
    <n v="26"/>
    <x v="2656"/>
    <n v="1641.8"/>
    <s v="Australia"/>
    <x v="0"/>
  </r>
  <r>
    <s v="AUD"/>
    <s v="SALES-POS"/>
    <s v="Joseph"/>
    <n v="3282.29"/>
    <d v="2018-09-09T00:00:00"/>
    <x v="4"/>
    <x v="1"/>
    <s v="2018"/>
    <x v="1"/>
    <n v="37"/>
    <x v="2657"/>
    <n v="3205.33"/>
    <s v="Australia"/>
    <x v="0"/>
  </r>
  <r>
    <s v="AUD"/>
    <s v="POS"/>
    <s v="Diana"/>
    <n v="1720.64"/>
    <d v="2018-09-09T00:00:00"/>
    <x v="4"/>
    <x v="1"/>
    <s v="2018"/>
    <x v="0"/>
    <n v="26"/>
    <x v="396"/>
    <n v="1702.24"/>
    <s v="Australia"/>
    <x v="0"/>
  </r>
  <r>
    <s v="AUD"/>
    <s v="PAYMENT"/>
    <s v="Craig"/>
    <n v="35676.93"/>
    <d v="2018-09-09T00:00:00"/>
    <x v="4"/>
    <x v="1"/>
    <s v="2018"/>
    <x v="1"/>
    <n v="28"/>
    <x v="50"/>
    <n v="35648.93"/>
    <s v="Australia"/>
    <x v="0"/>
  </r>
  <r>
    <s v="AUD"/>
    <s v="INTER BANK"/>
    <s v="Ricky"/>
    <n v="10452.09"/>
    <d v="2018-09-09T00:00:00"/>
    <x v="4"/>
    <x v="1"/>
    <s v="2018"/>
    <x v="1"/>
    <n v="43"/>
    <x v="476"/>
    <n v="10421.09"/>
    <s v="Australia"/>
    <x v="0"/>
  </r>
  <r>
    <s v="AUD"/>
    <s v="INTER BANK"/>
    <s v="Emily"/>
    <n v="29763.17"/>
    <d v="2018-09-09T00:00:00"/>
    <x v="4"/>
    <x v="1"/>
    <s v="2018"/>
    <x v="0"/>
    <n v="43"/>
    <x v="356"/>
    <n v="29725.17"/>
    <s v="Australia"/>
    <x v="0"/>
  </r>
  <r>
    <s v="AUD"/>
    <s v="PAYMENT"/>
    <s v="James"/>
    <n v="10844.92"/>
    <d v="2018-09-09T00:00:00"/>
    <x v="4"/>
    <x v="1"/>
    <s v="2018"/>
    <x v="1"/>
    <n v="28"/>
    <x v="40"/>
    <n v="10810.92"/>
    <s v="Australia"/>
    <x v="0"/>
  </r>
  <r>
    <s v="AUD"/>
    <s v="SALES-POS"/>
    <s v="Ryan"/>
    <n v="3197.8"/>
    <d v="2018-09-09T00:00:00"/>
    <x v="4"/>
    <x v="1"/>
    <s v="2018"/>
    <x v="1"/>
    <n v="31"/>
    <x v="2658"/>
    <n v="3167.3700000000003"/>
    <s v="Australia"/>
    <x v="0"/>
  </r>
  <r>
    <s v="AUD"/>
    <s v="POS"/>
    <s v="Kimberly"/>
    <n v="2670.15"/>
    <d v="2018-09-09T00:00:00"/>
    <x v="4"/>
    <x v="1"/>
    <s v="2018"/>
    <x v="0"/>
    <n v="24"/>
    <x v="1594"/>
    <n v="2660.4"/>
    <s v="Australia"/>
    <x v="0"/>
  </r>
  <r>
    <s v="AUD"/>
    <s v="SALES-POS"/>
    <s v="Diana"/>
    <n v="1713.95"/>
    <d v="2018-09-09T00:00:00"/>
    <x v="4"/>
    <x v="1"/>
    <s v="2018"/>
    <x v="0"/>
    <n v="26"/>
    <x v="776"/>
    <n v="1707.26"/>
    <s v="Australia"/>
    <x v="0"/>
  </r>
  <r>
    <s v="AUD"/>
    <s v="POS"/>
    <s v="Ruth"/>
    <n v="4492.5200000000004"/>
    <d v="2018-09-09T00:00:00"/>
    <x v="4"/>
    <x v="1"/>
    <s v="2018"/>
    <x v="0"/>
    <n v="47"/>
    <x v="2659"/>
    <n v="4472.6200000000008"/>
    <s v="Australia"/>
    <x v="0"/>
  </r>
  <r>
    <s v="AUD"/>
    <s v="POS"/>
    <s v="Sarah"/>
    <n v="19719.099999999999"/>
    <d v="2018-09-09T00:00:00"/>
    <x v="4"/>
    <x v="1"/>
    <s v="2018"/>
    <x v="0"/>
    <n v="46"/>
    <x v="2660"/>
    <n v="19698.91"/>
    <s v="Australia"/>
    <x v="0"/>
  </r>
  <r>
    <s v="AUD"/>
    <s v="PAYMENT"/>
    <s v="Craig"/>
    <n v="35528.93"/>
    <d v="2018-09-09T00:00:00"/>
    <x v="4"/>
    <x v="1"/>
    <s v="2018"/>
    <x v="1"/>
    <n v="28"/>
    <x v="381"/>
    <n v="35380.93"/>
    <s v="Australia"/>
    <x v="0"/>
  </r>
  <r>
    <s v="AUD"/>
    <s v="INTER BANK"/>
    <s v="Kenneth"/>
    <n v="12635.9"/>
    <d v="2018-09-09T00:00:00"/>
    <x v="4"/>
    <x v="1"/>
    <s v="2018"/>
    <x v="1"/>
    <n v="35"/>
    <x v="775"/>
    <n v="12562.9"/>
    <s v="Australia"/>
    <x v="0"/>
  </r>
  <r>
    <s v="AUD"/>
    <s v="PAYMENT"/>
    <s v="Edward"/>
    <n v="6916.38"/>
    <d v="2018-09-09T00:00:00"/>
    <x v="4"/>
    <x v="1"/>
    <s v="2018"/>
    <x v="1"/>
    <n v="19"/>
    <x v="214"/>
    <n v="6879.38"/>
    <s v="Australia"/>
    <x v="0"/>
  </r>
  <r>
    <s v="AUD"/>
    <s v="POS"/>
    <s v="Tonya"/>
    <n v="5077.0200000000004"/>
    <d v="2018-09-09T00:00:00"/>
    <x v="4"/>
    <x v="1"/>
    <s v="2018"/>
    <x v="0"/>
    <n v="27"/>
    <x v="1359"/>
    <n v="5063.2800000000007"/>
    <s v="Australia"/>
    <x v="0"/>
  </r>
  <r>
    <s v="AUD"/>
    <s v="POS"/>
    <s v="Natasha"/>
    <n v="196339.47"/>
    <d v="2018-09-09T00:00:00"/>
    <x v="4"/>
    <x v="1"/>
    <s v="2018"/>
    <x v="0"/>
    <n v="40"/>
    <x v="1294"/>
    <n v="196313.98"/>
    <s v="Australia"/>
    <x v="0"/>
  </r>
  <r>
    <s v="AUD"/>
    <s v="SALES-POS"/>
    <s v="Sandra"/>
    <n v="7069.12"/>
    <d v="2018-09-09T00:00:00"/>
    <x v="4"/>
    <x v="1"/>
    <s v="2018"/>
    <x v="0"/>
    <n v="34"/>
    <x v="1489"/>
    <n v="7053.5199999999995"/>
    <s v="Australia"/>
    <x v="0"/>
  </r>
  <r>
    <s v="AUD"/>
    <s v="POS"/>
    <s v="Kimberly"/>
    <n v="2657.74"/>
    <d v="2018-09-09T00:00:00"/>
    <x v="4"/>
    <x v="1"/>
    <s v="2018"/>
    <x v="0"/>
    <n v="24"/>
    <x v="2661"/>
    <n v="2645.33"/>
    <s v="Australia"/>
    <x v="0"/>
  </r>
  <r>
    <s v="AUD"/>
    <s v="POS"/>
    <s v="Edward"/>
    <n v="6909.14"/>
    <d v="2018-09-09T00:00:00"/>
    <x v="4"/>
    <x v="1"/>
    <s v="2018"/>
    <x v="1"/>
    <n v="19"/>
    <x v="219"/>
    <n v="6901.9000000000005"/>
    <s v="Australia"/>
    <x v="0"/>
  </r>
  <r>
    <s v="AUD"/>
    <s v="SALES-POS"/>
    <s v="Tyler"/>
    <n v="5352.61"/>
    <d v="2018-09-09T00:00:00"/>
    <x v="4"/>
    <x v="1"/>
    <s v="2018"/>
    <x v="1"/>
    <n v="69"/>
    <x v="1966"/>
    <n v="5339.9"/>
    <s v="Australia"/>
    <x v="0"/>
  </r>
  <r>
    <s v="AUD"/>
    <s v="PAYMENT"/>
    <s v="Elizabeth"/>
    <n v="27183.13"/>
    <d v="2018-09-09T00:00:00"/>
    <x v="4"/>
    <x v="1"/>
    <s v="2018"/>
    <x v="0"/>
    <n v="50"/>
    <x v="829"/>
    <n v="27012.13"/>
    <s v="Australia"/>
    <x v="0"/>
  </r>
  <r>
    <s v="AUD"/>
    <s v="INTER BANK"/>
    <s v="Charles"/>
    <n v="10372.9"/>
    <d v="2018-09-09T00:00:00"/>
    <x v="4"/>
    <x v="1"/>
    <s v="2018"/>
    <x v="1"/>
    <n v="18"/>
    <x v="257"/>
    <n v="10332.9"/>
    <s v="Australia"/>
    <x v="0"/>
  </r>
  <r>
    <s v="AUD"/>
    <s v="SALES-POS"/>
    <s v="Alexander"/>
    <n v="13360.36"/>
    <d v="2018-09-09T00:00:00"/>
    <x v="4"/>
    <x v="1"/>
    <s v="2018"/>
    <x v="1"/>
    <n v="38"/>
    <x v="1513"/>
    <n v="13318.550000000001"/>
    <s v="Australia"/>
    <x v="0"/>
  </r>
  <r>
    <s v="AUD"/>
    <s v="POS"/>
    <s v="Kimberly"/>
    <n v="2642.45"/>
    <d v="2018-09-09T00:00:00"/>
    <x v="4"/>
    <x v="1"/>
    <s v="2018"/>
    <x v="0"/>
    <n v="24"/>
    <x v="2662"/>
    <n v="2627.16"/>
    <s v="Australia"/>
    <x v="0"/>
  </r>
  <r>
    <s v="AUD"/>
    <s v="POS"/>
    <s v="Tiffany"/>
    <n v="4208.9799999999996"/>
    <d v="2018-09-09T00:00:00"/>
    <x v="4"/>
    <x v="1"/>
    <s v="2018"/>
    <x v="0"/>
    <n v="25"/>
    <x v="962"/>
    <n v="4194.0499999999993"/>
    <s v="Australia"/>
    <x v="0"/>
  </r>
  <r>
    <s v="AUD"/>
    <s v="SALES-POS"/>
    <s v="Michael"/>
    <n v="45452.03"/>
    <d v="2018-09-09T00:00:00"/>
    <x v="4"/>
    <x v="1"/>
    <s v="2018"/>
    <x v="1"/>
    <n v="22"/>
    <x v="2169"/>
    <n v="45423.97"/>
    <s v="Australia"/>
    <x v="0"/>
  </r>
  <r>
    <s v="AUD"/>
    <s v="SALES-POS"/>
    <s v="Derek"/>
    <n v="3065.16"/>
    <d v="2018-09-09T00:00:00"/>
    <x v="4"/>
    <x v="1"/>
    <s v="2018"/>
    <x v="1"/>
    <n v="20"/>
    <x v="1937"/>
    <n v="3050.33"/>
    <s v="Australia"/>
    <x v="0"/>
  </r>
  <r>
    <s v="AUD"/>
    <s v="PAYMENT"/>
    <s v="Emily"/>
    <n v="29662.17"/>
    <d v="2018-09-09T00:00:00"/>
    <x v="4"/>
    <x v="1"/>
    <s v="2018"/>
    <x v="0"/>
    <n v="43"/>
    <x v="578"/>
    <n v="29561.17"/>
    <s v="Australia"/>
    <x v="0"/>
  </r>
  <r>
    <s v="AUD"/>
    <s v="SALES-POS"/>
    <s v="Scott"/>
    <n v="3582.31"/>
    <d v="2018-09-09T00:00:00"/>
    <x v="4"/>
    <x v="1"/>
    <s v="2018"/>
    <x v="1"/>
    <n v="23"/>
    <x v="2391"/>
    <n v="3562.32"/>
    <s v="Australia"/>
    <x v="0"/>
  </r>
  <r>
    <s v="AUD"/>
    <s v="POS"/>
    <s v="Sandra"/>
    <n v="7057.26"/>
    <d v="2018-09-09T00:00:00"/>
    <x v="4"/>
    <x v="1"/>
    <s v="2018"/>
    <x v="0"/>
    <n v="34"/>
    <x v="2128"/>
    <n v="7045.4000000000005"/>
    <s v="Australia"/>
    <x v="0"/>
  </r>
  <r>
    <s v="AUD"/>
    <s v="POS"/>
    <s v="Susan"/>
    <n v="6916.83"/>
    <d v="2018-09-09T00:00:00"/>
    <x v="4"/>
    <x v="1"/>
    <s v="2018"/>
    <x v="0"/>
    <n v="19"/>
    <x v="2663"/>
    <n v="6895.75"/>
    <s v="Australia"/>
    <x v="0"/>
  </r>
  <r>
    <s v="AUD"/>
    <s v="SALES-POS"/>
    <s v="Jessica"/>
    <n v="20246"/>
    <d v="2018-09-09T00:00:00"/>
    <x v="4"/>
    <x v="1"/>
    <s v="2018"/>
    <x v="0"/>
    <n v="34"/>
    <x v="1609"/>
    <n v="20236.919999999998"/>
    <s v="Australia"/>
    <x v="0"/>
  </r>
  <r>
    <s v="AUD"/>
    <s v="INTER BANK"/>
    <s v="Diana"/>
    <n v="1621.95"/>
    <d v="2018-09-09T00:00:00"/>
    <x v="4"/>
    <x v="1"/>
    <s v="2018"/>
    <x v="0"/>
    <n v="26"/>
    <x v="842"/>
    <n v="1529.95"/>
    <s v="Australia"/>
    <x v="0"/>
  </r>
  <r>
    <s v="AUD"/>
    <s v="POS"/>
    <s v="Kimberly"/>
    <n v="2625.82"/>
    <d v="2018-09-09T00:00:00"/>
    <x v="4"/>
    <x v="1"/>
    <s v="2018"/>
    <x v="0"/>
    <n v="24"/>
    <x v="944"/>
    <n v="2609.19"/>
    <s v="Australia"/>
    <x v="0"/>
  </r>
  <r>
    <s v="AUD"/>
    <s v="POS"/>
    <s v="Matthew"/>
    <n v="9998.2800000000007"/>
    <d v="2018-09-09T00:00:00"/>
    <x v="4"/>
    <x v="1"/>
    <s v="2018"/>
    <x v="1"/>
    <n v="39"/>
    <x v="641"/>
    <n v="9975.130000000001"/>
    <s v="Australia"/>
    <x v="0"/>
  </r>
  <r>
    <s v="AUD"/>
    <s v="SALES-POS"/>
    <s v="Jacqueline"/>
    <n v="6293.13"/>
    <d v="2018-09-09T00:00:00"/>
    <x v="4"/>
    <x v="1"/>
    <s v="2018"/>
    <x v="0"/>
    <n v="30"/>
    <x v="2664"/>
    <n v="6247.72"/>
    <s v="Australia"/>
    <x v="0"/>
  </r>
  <r>
    <s v="AUD"/>
    <s v="PAYMENT"/>
    <s v="Jacqueline"/>
    <n v="6271.13"/>
    <d v="2018-09-09T00:00:00"/>
    <x v="4"/>
    <x v="1"/>
    <s v="2018"/>
    <x v="0"/>
    <n v="30"/>
    <x v="16"/>
    <n v="6249.13"/>
    <s v="Australia"/>
    <x v="0"/>
  </r>
  <r>
    <s v="AUD"/>
    <s v="POS"/>
    <s v="Kimberly"/>
    <n v="2597.02"/>
    <d v="2018-09-09T00:00:00"/>
    <x v="4"/>
    <x v="1"/>
    <s v="2018"/>
    <x v="0"/>
    <n v="24"/>
    <x v="2665"/>
    <n v="2568.2199999999998"/>
    <s v="Australia"/>
    <x v="0"/>
  </r>
  <r>
    <s v="AUD"/>
    <s v="SALES-POS"/>
    <s v="Jeffrey"/>
    <n v="2521.39"/>
    <d v="2018-09-09T00:00:00"/>
    <x v="4"/>
    <x v="1"/>
    <s v="2018"/>
    <x v="1"/>
    <n v="24"/>
    <x v="947"/>
    <n v="2486.0699999999997"/>
    <s v="Australia"/>
    <x v="0"/>
  </r>
  <r>
    <s v="AUD"/>
    <s v="POS"/>
    <s v="Richard"/>
    <n v="21032.61"/>
    <d v="2018-09-09T00:00:00"/>
    <x v="4"/>
    <x v="1"/>
    <s v="2018"/>
    <x v="1"/>
    <n v="24"/>
    <x v="2666"/>
    <n v="21016.11"/>
    <s v="Australia"/>
    <x v="0"/>
  </r>
  <r>
    <s v="AUD"/>
    <s v="PAYMENT"/>
    <s v="Nathaniel"/>
    <n v="4608.6000000000004"/>
    <d v="2018-09-09T00:00:00"/>
    <x v="4"/>
    <x v="1"/>
    <s v="2018"/>
    <x v="1"/>
    <n v="31"/>
    <x v="344"/>
    <n v="4563.6000000000004"/>
    <s v="Australia"/>
    <x v="0"/>
  </r>
  <r>
    <s v="AUD"/>
    <s v="SALES-POS"/>
    <s v="Robert"/>
    <n v="5952.4"/>
    <d v="2018-09-09T00:00:00"/>
    <x v="4"/>
    <x v="1"/>
    <s v="2018"/>
    <x v="1"/>
    <n v="20"/>
    <x v="2667"/>
    <n v="5878.5199999999995"/>
    <s v="Australia"/>
    <x v="0"/>
  </r>
  <r>
    <s v="AUD"/>
    <s v="POS"/>
    <s v="Diana"/>
    <n v="1604.28"/>
    <d v="2018-09-09T00:00:00"/>
    <x v="4"/>
    <x v="1"/>
    <s v="2018"/>
    <x v="0"/>
    <n v="26"/>
    <x v="1388"/>
    <n v="1586.61"/>
    <s v="Australia"/>
    <x v="0"/>
  </r>
  <r>
    <s v="AUD"/>
    <s v="INTER BANK"/>
    <s v="Susan"/>
    <n v="5923.87"/>
    <d v="2018-09-09T00:00:00"/>
    <x v="4"/>
    <x v="1"/>
    <s v="2018"/>
    <x v="0"/>
    <n v="20"/>
    <x v="853"/>
    <n v="5808.87"/>
    <s v="Australia"/>
    <x v="0"/>
  </r>
  <r>
    <s v="AUD"/>
    <s v="PAYMENT"/>
    <s v="Marissa"/>
    <n v="8624.48"/>
    <d v="2018-09-09T00:00:00"/>
    <x v="4"/>
    <x v="1"/>
    <s v="2018"/>
    <x v="0"/>
    <n v="23"/>
    <x v="135"/>
    <n v="8606.48"/>
    <s v="Australia"/>
    <x v="0"/>
  </r>
  <r>
    <s v="AUD"/>
    <s v="INTER BANK"/>
    <s v="Charles"/>
    <n v="10345.9"/>
    <d v="2018-09-09T00:00:00"/>
    <x v="4"/>
    <x v="1"/>
    <s v="2018"/>
    <x v="1"/>
    <n v="18"/>
    <x v="10"/>
    <n v="10318.9"/>
    <s v="Australia"/>
    <x v="0"/>
  </r>
  <r>
    <s v="AUD"/>
    <s v="POS"/>
    <s v="Luis"/>
    <n v="4836.2700000000004"/>
    <d v="2018-09-09T00:00:00"/>
    <x v="4"/>
    <x v="1"/>
    <s v="2018"/>
    <x v="1"/>
    <n v="27"/>
    <x v="1910"/>
    <n v="4817.9500000000007"/>
    <s v="Australia"/>
    <x v="0"/>
  </r>
  <r>
    <s v="AUD"/>
    <s v="SALES-POS"/>
    <s v="Jeffrey"/>
    <n v="2508.3000000000002"/>
    <d v="2018-09-09T00:00:00"/>
    <x v="4"/>
    <x v="1"/>
    <s v="2018"/>
    <x v="1"/>
    <n v="24"/>
    <x v="353"/>
    <n v="2495.21"/>
    <s v="Australia"/>
    <x v="0"/>
  </r>
  <r>
    <s v="AUD"/>
    <s v="POS"/>
    <s v="Tonya"/>
    <n v="5069.53"/>
    <d v="2018-09-09T00:00:00"/>
    <x v="4"/>
    <x v="1"/>
    <s v="2018"/>
    <x v="0"/>
    <n v="27"/>
    <x v="182"/>
    <n v="5062.04"/>
    <s v="Australia"/>
    <x v="0"/>
  </r>
  <r>
    <s v="AUD"/>
    <s v="PAYMENT"/>
    <s v="Kenneth"/>
    <n v="11496.39"/>
    <d v="2018-09-09T00:00:00"/>
    <x v="4"/>
    <x v="1"/>
    <s v="2018"/>
    <x v="1"/>
    <n v="29"/>
    <x v="105"/>
    <n v="11448.39"/>
    <s v="Australia"/>
    <x v="0"/>
  </r>
  <r>
    <s v="AUD"/>
    <s v="PAYMENT"/>
    <s v="Scott"/>
    <n v="3540.31"/>
    <d v="2018-09-09T00:00:00"/>
    <x v="4"/>
    <x v="1"/>
    <s v="2018"/>
    <x v="1"/>
    <n v="23"/>
    <x v="491"/>
    <n v="3498.31"/>
    <s v="Australia"/>
    <x v="0"/>
  </r>
  <r>
    <s v="AUD"/>
    <s v="SALES-POS"/>
    <s v="Diana"/>
    <n v="1586.91"/>
    <d v="2018-09-09T00:00:00"/>
    <x v="4"/>
    <x v="1"/>
    <s v="2018"/>
    <x v="0"/>
    <n v="26"/>
    <x v="313"/>
    <n v="1569.5400000000002"/>
    <s v="Australia"/>
    <x v="0"/>
  </r>
  <r>
    <s v="AUD"/>
    <s v="SALES-POS"/>
    <s v="Billy"/>
    <n v="9876.59"/>
    <d v="2018-09-09T00:00:00"/>
    <x v="4"/>
    <x v="1"/>
    <s v="2018"/>
    <x v="1"/>
    <n v="52"/>
    <x v="126"/>
    <n v="9840.6"/>
    <s v="Australia"/>
    <x v="0"/>
  </r>
  <r>
    <s v="AUD"/>
    <s v="POS"/>
    <s v="Christine"/>
    <n v="6210.48"/>
    <d v="2018-09-09T00:00:00"/>
    <x v="4"/>
    <x v="1"/>
    <s v="2018"/>
    <x v="0"/>
    <n v="39"/>
    <x v="2668"/>
    <n v="6190.78"/>
    <s v="Australia"/>
    <x v="0"/>
  </r>
  <r>
    <s v="AUD"/>
    <s v="POS"/>
    <s v="Kimberly"/>
    <n v="3977.92"/>
    <d v="2018-09-09T00:00:00"/>
    <x v="4"/>
    <x v="1"/>
    <s v="2018"/>
    <x v="0"/>
    <n v="35"/>
    <x v="375"/>
    <n v="3969.11"/>
    <s v="Australia"/>
    <x v="0"/>
  </r>
  <r>
    <s v="AUD"/>
    <s v="POS"/>
    <s v="Tonya"/>
    <n v="5062.57"/>
    <d v="2018-09-09T00:00:00"/>
    <x v="4"/>
    <x v="1"/>
    <s v="2018"/>
    <x v="0"/>
    <n v="27"/>
    <x v="1801"/>
    <n v="5055.6099999999997"/>
    <s v="Australia"/>
    <x v="0"/>
  </r>
  <r>
    <s v="AUD"/>
    <s v="SALES-POS"/>
    <s v="Richard"/>
    <n v="21021.41"/>
    <d v="2018-09-09T00:00:00"/>
    <x v="4"/>
    <x v="1"/>
    <s v="2018"/>
    <x v="1"/>
    <n v="24"/>
    <x v="1765"/>
    <n v="21010.21"/>
    <s v="Australia"/>
    <x v="0"/>
  </r>
  <r>
    <s v="AUD"/>
    <s v="POS"/>
    <s v="Michael"/>
    <n v="33609.910000000003"/>
    <d v="2018-09-09T00:00:00"/>
    <x v="4"/>
    <x v="1"/>
    <s v="2018"/>
    <x v="1"/>
    <n v="21"/>
    <x v="2121"/>
    <n v="33594.79"/>
    <s v="Australia"/>
    <x v="0"/>
  </r>
  <r>
    <s v="AUD"/>
    <s v="INTER BANK"/>
    <s v="Tim"/>
    <n v="61635.22"/>
    <d v="2018-09-09T00:00:00"/>
    <x v="4"/>
    <x v="1"/>
    <s v="2018"/>
    <x v="1"/>
    <n v="40"/>
    <x v="861"/>
    <n v="61547.22"/>
    <s v="Australia"/>
    <x v="0"/>
  </r>
  <r>
    <s v="AUD"/>
    <s v="PAYMENT"/>
    <s v="Lori"/>
    <n v="3028.55"/>
    <d v="2018-09-09T00:00:00"/>
    <x v="4"/>
    <x v="1"/>
    <s v="2018"/>
    <x v="0"/>
    <n v="18"/>
    <x v="95"/>
    <n v="2978.55"/>
    <s v="Australia"/>
    <x v="0"/>
  </r>
  <r>
    <s v="AUD"/>
    <s v="POS"/>
    <s v="Edward"/>
    <n v="6898.64"/>
    <d v="2018-09-09T00:00:00"/>
    <x v="4"/>
    <x v="1"/>
    <s v="2018"/>
    <x v="1"/>
    <n v="19"/>
    <x v="1296"/>
    <n v="6888.14"/>
    <s v="Australia"/>
    <x v="0"/>
  </r>
  <r>
    <s v="AUD"/>
    <s v="POS"/>
    <s v="James"/>
    <n v="10816.38"/>
    <d v="2018-09-09T00:00:00"/>
    <x v="4"/>
    <x v="1"/>
    <s v="2018"/>
    <x v="1"/>
    <n v="28"/>
    <x v="2669"/>
    <n v="10787.839999999998"/>
    <s v="Australia"/>
    <x v="0"/>
  </r>
  <r>
    <s v="AUD"/>
    <s v="SALES-POS"/>
    <s v="Michael"/>
    <n v="33599.18"/>
    <d v="2018-09-09T00:00:00"/>
    <x v="4"/>
    <x v="1"/>
    <s v="2018"/>
    <x v="1"/>
    <n v="21"/>
    <x v="1532"/>
    <n v="33588.449999999997"/>
    <s v="Australia"/>
    <x v="0"/>
  </r>
  <r>
    <s v="AUD"/>
    <s v="POS"/>
    <s v="Sarah"/>
    <n v="19664.78"/>
    <d v="2018-09-09T00:00:00"/>
    <x v="4"/>
    <x v="1"/>
    <s v="2018"/>
    <x v="0"/>
    <n v="46"/>
    <x v="2670"/>
    <n v="19610.46"/>
    <s v="Australia"/>
    <x v="0"/>
  </r>
  <r>
    <s v="AUD"/>
    <s v="SALES-POS"/>
    <s v="Joseph"/>
    <n v="3266.47"/>
    <d v="2018-09-09T00:00:00"/>
    <x v="4"/>
    <x v="1"/>
    <s v="2018"/>
    <x v="1"/>
    <n v="37"/>
    <x v="2671"/>
    <n v="3250.6499999999996"/>
    <s v="Australia"/>
    <x v="0"/>
  </r>
  <r>
    <s v="AUD"/>
    <s v="SALES-POS"/>
    <s v="Sandra"/>
    <n v="7039.92"/>
    <d v="2018-09-09T00:00:00"/>
    <x v="4"/>
    <x v="1"/>
    <s v="2018"/>
    <x v="0"/>
    <n v="34"/>
    <x v="1418"/>
    <n v="7022.58"/>
    <s v="Australia"/>
    <x v="0"/>
  </r>
  <r>
    <s v="AUD"/>
    <s v="SALES-POS"/>
    <s v="Matthew"/>
    <n v="9756.6299999999992"/>
    <d v="2018-09-09T00:00:00"/>
    <x v="4"/>
    <x v="1"/>
    <s v="2018"/>
    <x v="1"/>
    <n v="39"/>
    <x v="2672"/>
    <n v="9514.98"/>
    <s v="Australia"/>
    <x v="0"/>
  </r>
  <r>
    <s v="AUD"/>
    <s v="SALES-POS"/>
    <s v="Jessica"/>
    <n v="3160.18"/>
    <d v="2018-09-09T00:00:00"/>
    <x v="4"/>
    <x v="1"/>
    <s v="2018"/>
    <x v="0"/>
    <n v="21"/>
    <x v="2673"/>
    <n v="3150"/>
    <s v="Australia"/>
    <x v="0"/>
  </r>
  <r>
    <s v="AUD"/>
    <s v="POS"/>
    <s v="Richard"/>
    <n v="21014.44"/>
    <d v="2018-09-09T00:00:00"/>
    <x v="4"/>
    <x v="1"/>
    <s v="2018"/>
    <x v="1"/>
    <n v="24"/>
    <x v="1142"/>
    <n v="21007.469999999998"/>
    <s v="Australia"/>
    <x v="0"/>
  </r>
  <r>
    <s v="AUD"/>
    <s v="PAYMENT"/>
    <s v="Tyler"/>
    <n v="6195.7"/>
    <d v="2018-09-09T00:00:00"/>
    <x v="4"/>
    <x v="1"/>
    <s v="2018"/>
    <x v="1"/>
    <n v="44"/>
    <x v="786"/>
    <n v="6036.7"/>
    <s v="Australia"/>
    <x v="0"/>
  </r>
  <r>
    <s v="AUD"/>
    <s v="PAYMENT"/>
    <s v="Michael"/>
    <n v="9042.52"/>
    <d v="2018-09-09T00:00:00"/>
    <x v="4"/>
    <x v="1"/>
    <s v="2018"/>
    <x v="1"/>
    <n v="40"/>
    <x v="13"/>
    <n v="9017.52"/>
    <s v="Australia"/>
    <x v="0"/>
  </r>
  <r>
    <s v="AUD"/>
    <s v="PAYMENT"/>
    <s v="Brian"/>
    <n v="109799.7"/>
    <d v="2018-09-09T00:00:00"/>
    <x v="4"/>
    <x v="1"/>
    <s v="2018"/>
    <x v="1"/>
    <n v="42"/>
    <x v="867"/>
    <n v="109612.7"/>
    <s v="Australia"/>
    <x v="0"/>
  </r>
  <r>
    <s v="AUD"/>
    <s v="POS"/>
    <s v="Ryan"/>
    <n v="3173.48"/>
    <d v="2018-09-09T00:00:00"/>
    <x v="4"/>
    <x v="1"/>
    <s v="2018"/>
    <x v="1"/>
    <n v="31"/>
    <x v="2078"/>
    <n v="3149.16"/>
    <s v="Australia"/>
    <x v="0"/>
  </r>
  <r>
    <s v="AUD"/>
    <s v="POS"/>
    <s v="Tyler"/>
    <n v="5328.46"/>
    <d v="2018-09-09T00:00:00"/>
    <x v="4"/>
    <x v="1"/>
    <s v="2018"/>
    <x v="1"/>
    <n v="69"/>
    <x v="521"/>
    <n v="5304.31"/>
    <s v="Australia"/>
    <x v="0"/>
  </r>
  <r>
    <s v="AUD"/>
    <s v="SALES-POS"/>
    <s v="Joseph"/>
    <n v="3254.61"/>
    <d v="2018-09-09T00:00:00"/>
    <x v="4"/>
    <x v="1"/>
    <s v="2018"/>
    <x v="1"/>
    <n v="37"/>
    <x v="2128"/>
    <n v="3242.75"/>
    <s v="Australia"/>
    <x v="0"/>
  </r>
  <r>
    <s v="AUD"/>
    <s v="SALES-POS"/>
    <s v="Joseph"/>
    <n v="3245.28"/>
    <d v="2018-09-09T00:00:00"/>
    <x v="4"/>
    <x v="1"/>
    <s v="2018"/>
    <x v="1"/>
    <n v="37"/>
    <x v="2371"/>
    <n v="3235.9500000000003"/>
    <s v="Australia"/>
    <x v="0"/>
  </r>
  <r>
    <s v="AUD"/>
    <s v="POS"/>
    <s v="Sarah"/>
    <n v="19602.650000000001"/>
    <d v="2018-09-09T00:00:00"/>
    <x v="4"/>
    <x v="1"/>
    <s v="2018"/>
    <x v="0"/>
    <n v="46"/>
    <x v="2674"/>
    <n v="19540.52"/>
    <s v="Australia"/>
    <x v="0"/>
  </r>
  <r>
    <s v="AUD"/>
    <s v="SALES-POS"/>
    <s v="Ryan"/>
    <n v="3153.69"/>
    <d v="2018-09-10T00:00:00"/>
    <x v="5"/>
    <x v="1"/>
    <s v="2018"/>
    <x v="1"/>
    <n v="31"/>
    <x v="2675"/>
    <n v="3133.9"/>
    <s v="Australia"/>
    <x v="0"/>
  </r>
  <r>
    <s v="AUD"/>
    <s v="POS"/>
    <s v="Ryan"/>
    <n v="3090.16"/>
    <d v="2018-09-10T00:00:00"/>
    <x v="5"/>
    <x v="1"/>
    <s v="2018"/>
    <x v="1"/>
    <n v="31"/>
    <x v="2676"/>
    <n v="3026.6299999999997"/>
    <s v="Australia"/>
    <x v="0"/>
  </r>
  <r>
    <s v="AUD"/>
    <s v="PAYMENT"/>
    <s v="Jonathan"/>
    <n v="54585.07"/>
    <d v="2018-09-10T00:00:00"/>
    <x v="5"/>
    <x v="1"/>
    <s v="2018"/>
    <x v="1"/>
    <n v="38"/>
    <x v="878"/>
    <n v="54508.07"/>
    <s v="Australia"/>
    <x v="0"/>
  </r>
  <r>
    <s v="AUD"/>
    <s v="INTER BANK"/>
    <s v="Jessica"/>
    <n v="20077"/>
    <d v="2018-09-10T00:00:00"/>
    <x v="5"/>
    <x v="1"/>
    <s v="2018"/>
    <x v="0"/>
    <n v="34"/>
    <x v="879"/>
    <n v="19908"/>
    <s v="Australia"/>
    <x v="0"/>
  </r>
  <r>
    <s v="AUD"/>
    <s v="INTER BANK"/>
    <s v="Matthew"/>
    <n v="9723.6299999999992"/>
    <d v="2018-09-10T00:00:00"/>
    <x v="5"/>
    <x v="1"/>
    <s v="2018"/>
    <x v="1"/>
    <n v="39"/>
    <x v="92"/>
    <n v="9690.6299999999992"/>
    <s v="Australia"/>
    <x v="0"/>
  </r>
  <r>
    <s v="AUD"/>
    <s v="INTER BANK"/>
    <s v="Susan"/>
    <n v="6892.83"/>
    <d v="2018-09-10T00:00:00"/>
    <x v="5"/>
    <x v="1"/>
    <s v="2018"/>
    <x v="0"/>
    <n v="19"/>
    <x v="164"/>
    <n v="6868.83"/>
    <s v="Australia"/>
    <x v="0"/>
  </r>
  <r>
    <s v="AUD"/>
    <s v="PAYMENT"/>
    <s v="Michele"/>
    <n v="4744.3999999999996"/>
    <d v="2018-09-10T00:00:00"/>
    <x v="5"/>
    <x v="1"/>
    <s v="2018"/>
    <x v="0"/>
    <n v="30"/>
    <x v="285"/>
    <n v="4678.3999999999996"/>
    <s v="Australia"/>
    <x v="0"/>
  </r>
  <r>
    <s v="AUD"/>
    <s v="PAYMENT"/>
    <s v="Richard"/>
    <n v="5720.57"/>
    <d v="2018-09-10T00:00:00"/>
    <x v="5"/>
    <x v="1"/>
    <s v="2018"/>
    <x v="1"/>
    <n v="22"/>
    <x v="40"/>
    <n v="5686.57"/>
    <s v="Australia"/>
    <x v="0"/>
  </r>
  <r>
    <s v="AUD"/>
    <s v="PAYMENT"/>
    <s v="Maria"/>
    <n v="3450.66"/>
    <d v="2018-09-10T00:00:00"/>
    <x v="5"/>
    <x v="1"/>
    <s v="2018"/>
    <x v="0"/>
    <n v="35"/>
    <x v="75"/>
    <n v="3415.66"/>
    <s v="Australia"/>
    <x v="0"/>
  </r>
  <r>
    <s v="AUD"/>
    <s v="POS"/>
    <s v="Scott"/>
    <n v="3531.74"/>
    <d v="2018-09-10T00:00:00"/>
    <x v="5"/>
    <x v="1"/>
    <s v="2018"/>
    <x v="1"/>
    <n v="23"/>
    <x v="1080"/>
    <n v="3523.1699999999996"/>
    <s v="Australia"/>
    <x v="0"/>
  </r>
  <r>
    <s v="AUD"/>
    <s v="INTER BANK"/>
    <s v="Natasha"/>
    <n v="196288.47"/>
    <d v="2018-09-10T00:00:00"/>
    <x v="5"/>
    <x v="1"/>
    <s v="2018"/>
    <x v="0"/>
    <n v="40"/>
    <x v="549"/>
    <n v="196237.47"/>
    <s v="Australia"/>
    <x v="0"/>
  </r>
  <r>
    <s v="AUD"/>
    <s v="SALES-POS"/>
    <s v="Christopher"/>
    <n v="10348.91"/>
    <d v="2018-09-10T00:00:00"/>
    <x v="5"/>
    <x v="1"/>
    <s v="2018"/>
    <x v="1"/>
    <n v="35"/>
    <x v="2677"/>
    <n v="10303.629999999999"/>
    <s v="Australia"/>
    <x v="0"/>
  </r>
  <r>
    <s v="AUD"/>
    <s v="POS"/>
    <s v="Tiffany"/>
    <n v="4190.6899999999996"/>
    <d v="2018-09-10T00:00:00"/>
    <x v="5"/>
    <x v="1"/>
    <s v="2018"/>
    <x v="0"/>
    <n v="25"/>
    <x v="1859"/>
    <n v="4172.3999999999996"/>
    <s v="Australia"/>
    <x v="0"/>
  </r>
  <r>
    <s v="AUD"/>
    <s v="SALES-POS"/>
    <s v="Catherine"/>
    <n v="1910.38"/>
    <d v="2018-09-10T00:00:00"/>
    <x v="5"/>
    <x v="1"/>
    <s v="2018"/>
    <x v="0"/>
    <n v="26"/>
    <x v="2678"/>
    <n v="1870.74"/>
    <s v="Australia"/>
    <x v="0"/>
  </r>
  <r>
    <s v="AUD"/>
    <s v="INTER BANK"/>
    <s v="Richard"/>
    <n v="20975.439999999999"/>
    <d v="2018-09-10T00:00:00"/>
    <x v="5"/>
    <x v="1"/>
    <s v="2018"/>
    <x v="1"/>
    <n v="24"/>
    <x v="14"/>
    <n v="20936.439999999999"/>
    <s v="Australia"/>
    <x v="0"/>
  </r>
  <r>
    <s v="AUD"/>
    <s v="SALES-POS"/>
    <s v="Joseph"/>
    <n v="3227.95"/>
    <d v="2018-09-10T00:00:00"/>
    <x v="5"/>
    <x v="1"/>
    <s v="2018"/>
    <x v="1"/>
    <n v="37"/>
    <x v="955"/>
    <n v="3210.62"/>
    <s v="Australia"/>
    <x v="0"/>
  </r>
  <r>
    <s v="AUD"/>
    <s v="POS"/>
    <s v="Mackenzie"/>
    <n v="4482.67"/>
    <d v="2018-09-10T00:00:00"/>
    <x v="5"/>
    <x v="1"/>
    <s v="2018"/>
    <x v="0"/>
    <n v="18"/>
    <x v="1571"/>
    <n v="4471.29"/>
    <s v="Australia"/>
    <x v="0"/>
  </r>
  <r>
    <s v="AUD"/>
    <s v="POS"/>
    <s v="Catherine"/>
    <n v="1899.58"/>
    <d v="2018-09-10T00:00:00"/>
    <x v="5"/>
    <x v="1"/>
    <s v="2018"/>
    <x v="0"/>
    <n v="26"/>
    <x v="2679"/>
    <n v="1888.78"/>
    <s v="Australia"/>
    <x v="0"/>
  </r>
  <r>
    <s v="AUD"/>
    <s v="SALES-POS"/>
    <s v="Jessica"/>
    <n v="3145.09"/>
    <d v="2018-09-10T00:00:00"/>
    <x v="5"/>
    <x v="1"/>
    <s v="2018"/>
    <x v="0"/>
    <n v="21"/>
    <x v="475"/>
    <n v="3130"/>
    <s v="Australia"/>
    <x v="0"/>
  </r>
  <r>
    <s v="AUD"/>
    <s v="SALES-POS"/>
    <s v="Ryan"/>
    <n v="3048.42"/>
    <d v="2018-09-10T00:00:00"/>
    <x v="5"/>
    <x v="1"/>
    <s v="2018"/>
    <x v="1"/>
    <n v="31"/>
    <x v="2680"/>
    <n v="3006.6800000000003"/>
    <s v="Australia"/>
    <x v="0"/>
  </r>
  <r>
    <s v="AUD"/>
    <s v="POS"/>
    <s v="Jeffrey"/>
    <n v="2822.37"/>
    <d v="2018-09-10T00:00:00"/>
    <x v="5"/>
    <x v="1"/>
    <s v="2018"/>
    <x v="1"/>
    <n v="30"/>
    <x v="538"/>
    <n v="2816.91"/>
    <s v="Australia"/>
    <x v="0"/>
  </r>
  <r>
    <s v="AUD"/>
    <s v="SALES-POS"/>
    <s v="Kimberly"/>
    <n v="2550.23"/>
    <d v="2018-09-10T00:00:00"/>
    <x v="5"/>
    <x v="1"/>
    <s v="2018"/>
    <x v="0"/>
    <n v="24"/>
    <x v="2681"/>
    <n v="2503.44"/>
    <s v="Australia"/>
    <x v="0"/>
  </r>
  <r>
    <s v="AUD"/>
    <s v="POS"/>
    <s v="Ryan"/>
    <n v="2935.15"/>
    <d v="2018-09-10T00:00:00"/>
    <x v="5"/>
    <x v="1"/>
    <s v="2018"/>
    <x v="1"/>
    <n v="31"/>
    <x v="2682"/>
    <n v="2821.88"/>
    <s v="Australia"/>
    <x v="0"/>
  </r>
  <r>
    <s v="AUD"/>
    <s v="SALES-POS"/>
    <s v="Robert"/>
    <n v="5928.05"/>
    <d v="2018-09-10T00:00:00"/>
    <x v="5"/>
    <x v="1"/>
    <s v="2018"/>
    <x v="1"/>
    <n v="20"/>
    <x v="2683"/>
    <n v="5903.7"/>
    <s v="Australia"/>
    <x v="0"/>
  </r>
  <r>
    <s v="AUD"/>
    <s v="SALES-POS"/>
    <s v="Renee"/>
    <n v="20691.95"/>
    <d v="2018-09-10T00:00:00"/>
    <x v="5"/>
    <x v="1"/>
    <s v="2018"/>
    <x v="0"/>
    <n v="38"/>
    <x v="1061"/>
    <n v="20662.310000000001"/>
    <s v="Australia"/>
    <x v="0"/>
  </r>
  <r>
    <s v="AUD"/>
    <s v="SALES-POS"/>
    <s v="Edward"/>
    <n v="6892.62"/>
    <d v="2018-09-10T00:00:00"/>
    <x v="5"/>
    <x v="1"/>
    <s v="2018"/>
    <x v="1"/>
    <n v="19"/>
    <x v="997"/>
    <n v="6886.5999999999995"/>
    <s v="Australia"/>
    <x v="0"/>
  </r>
  <r>
    <s v="AUD"/>
    <s v="POS"/>
    <s v="Jessica"/>
    <n v="19974.11"/>
    <d v="2018-09-10T00:00:00"/>
    <x v="5"/>
    <x v="1"/>
    <s v="2018"/>
    <x v="0"/>
    <n v="34"/>
    <x v="2684"/>
    <n v="19871.22"/>
    <s v="Australia"/>
    <x v="0"/>
  </r>
  <r>
    <s v="AUD"/>
    <s v="POS"/>
    <s v="Diana"/>
    <n v="1580.76"/>
    <d v="2018-09-10T00:00:00"/>
    <x v="5"/>
    <x v="1"/>
    <s v="2018"/>
    <x v="0"/>
    <n v="26"/>
    <x v="1420"/>
    <n v="1574.61"/>
    <s v="Australia"/>
    <x v="0"/>
  </r>
  <r>
    <s v="AUD"/>
    <s v="POS"/>
    <s v="Christopher"/>
    <n v="10310.98"/>
    <d v="2018-09-10T00:00:00"/>
    <x v="5"/>
    <x v="1"/>
    <s v="2018"/>
    <x v="1"/>
    <n v="35"/>
    <x v="2685"/>
    <n v="10273.049999999999"/>
    <s v="Australia"/>
    <x v="0"/>
  </r>
  <r>
    <s v="AUD"/>
    <s v="PAYMENT"/>
    <s v="Abigail"/>
    <n v="9845.9"/>
    <d v="2018-09-10T00:00:00"/>
    <x v="5"/>
    <x v="1"/>
    <s v="2018"/>
    <x v="0"/>
    <n v="40"/>
    <x v="539"/>
    <n v="9765.9"/>
    <s v="Australia"/>
    <x v="0"/>
  </r>
  <r>
    <s v="AUD"/>
    <s v="SALES-POS"/>
    <s v="Tiffany"/>
    <n v="4163.96"/>
    <d v="2018-09-10T00:00:00"/>
    <x v="5"/>
    <x v="1"/>
    <s v="2018"/>
    <x v="0"/>
    <n v="25"/>
    <x v="2686"/>
    <n v="4137.2300000000005"/>
    <s v="Australia"/>
    <x v="0"/>
  </r>
  <r>
    <s v="AUD"/>
    <s v="POS"/>
    <s v="Jessica"/>
    <n v="19942.8"/>
    <d v="2018-09-10T00:00:00"/>
    <x v="5"/>
    <x v="1"/>
    <s v="2018"/>
    <x v="0"/>
    <n v="34"/>
    <x v="1095"/>
    <n v="19911.489999999998"/>
    <s v="Australia"/>
    <x v="0"/>
  </r>
  <r>
    <s v="AUD"/>
    <s v="SALES-POS"/>
    <s v="Kimberly"/>
    <n v="2534.33"/>
    <d v="2018-09-10T00:00:00"/>
    <x v="5"/>
    <x v="1"/>
    <s v="2018"/>
    <x v="0"/>
    <n v="24"/>
    <x v="2687"/>
    <n v="2518.4299999999998"/>
    <s v="Australia"/>
    <x v="0"/>
  </r>
  <r>
    <s v="AUD"/>
    <s v="POS"/>
    <s v="Stephanie"/>
    <n v="2776.22"/>
    <d v="2018-09-10T00:00:00"/>
    <x v="5"/>
    <x v="1"/>
    <s v="2018"/>
    <x v="0"/>
    <n v="53"/>
    <x v="562"/>
    <n v="2758.83"/>
    <s v="Australia"/>
    <x v="0"/>
  </r>
  <r>
    <s v="AUD"/>
    <s v="SALES-POS"/>
    <s v="Jacqueline"/>
    <n v="6149.31"/>
    <d v="2018-09-10T00:00:00"/>
    <x v="5"/>
    <x v="1"/>
    <s v="2018"/>
    <x v="0"/>
    <n v="30"/>
    <x v="2688"/>
    <n v="6027.4900000000007"/>
    <s v="Australia"/>
    <x v="0"/>
  </r>
  <r>
    <s v="AUD"/>
    <s v="SALES-POS"/>
    <s v="Tonya"/>
    <n v="5042.45"/>
    <d v="2018-09-10T00:00:00"/>
    <x v="5"/>
    <x v="1"/>
    <s v="2018"/>
    <x v="0"/>
    <n v="27"/>
    <x v="2689"/>
    <n v="5022.33"/>
    <s v="Australia"/>
    <x v="0"/>
  </r>
  <r>
    <s v="AUD"/>
    <s v="SALES-POS"/>
    <s v="Edward"/>
    <n v="6886.54"/>
    <d v="2018-09-10T00:00:00"/>
    <x v="5"/>
    <x v="1"/>
    <s v="2018"/>
    <x v="1"/>
    <n v="19"/>
    <x v="12"/>
    <n v="6880.46"/>
    <s v="Australia"/>
    <x v="0"/>
  </r>
  <r>
    <s v="AUD"/>
    <s v="PAY/SALARY"/>
    <s v="Robin"/>
    <n v="7918.61"/>
    <d v="2018-09-10T00:00:00"/>
    <x v="5"/>
    <x v="1"/>
    <s v="2018"/>
    <x v="0"/>
    <n v="34"/>
    <x v="572"/>
    <n v="6207.2199999999993"/>
    <s v="Australia"/>
    <x v="1"/>
  </r>
  <r>
    <s v="AUD"/>
    <s v="PAYMENT"/>
    <s v="Robin"/>
    <n v="7872.61"/>
    <d v="2018-09-10T00:00:00"/>
    <x v="5"/>
    <x v="1"/>
    <s v="2018"/>
    <x v="0"/>
    <n v="34"/>
    <x v="58"/>
    <n v="7826.61"/>
    <s v="Australia"/>
    <x v="0"/>
  </r>
  <r>
    <s v="AUD"/>
    <s v="PAYMENT"/>
    <s v="Michael"/>
    <n v="54831.72"/>
    <d v="2018-09-10T00:00:00"/>
    <x v="5"/>
    <x v="1"/>
    <s v="2018"/>
    <x v="1"/>
    <n v="19"/>
    <x v="214"/>
    <n v="54794.720000000001"/>
    <s v="Australia"/>
    <x v="0"/>
  </r>
  <r>
    <s v="AUD"/>
    <s v="PAY/SALARY"/>
    <s v="Rhonda"/>
    <n v="3724.18"/>
    <d v="2018-09-10T00:00:00"/>
    <x v="5"/>
    <x v="1"/>
    <s v="2018"/>
    <x v="0"/>
    <n v="40"/>
    <x v="573"/>
    <n v="2832.0899999999997"/>
    <s v="Australia"/>
    <x v="1"/>
  </r>
  <r>
    <s v="AUD"/>
    <s v="PAYMENT"/>
    <s v="Ryan"/>
    <n v="37810.160000000003"/>
    <d v="2018-09-10T00:00:00"/>
    <x v="5"/>
    <x v="1"/>
    <s v="2018"/>
    <x v="1"/>
    <n v="38"/>
    <x v="491"/>
    <n v="37768.160000000003"/>
    <s v="Australia"/>
    <x v="0"/>
  </r>
  <r>
    <s v="AUD"/>
    <s v="PAY/SALARY"/>
    <s v="Catherine"/>
    <n v="3742.72"/>
    <d v="2018-09-10T00:00:00"/>
    <x v="5"/>
    <x v="1"/>
    <s v="2018"/>
    <x v="0"/>
    <n v="26"/>
    <x v="1141"/>
    <n v="1899.5799999999997"/>
    <s v="Australia"/>
    <x v="1"/>
  </r>
  <r>
    <s v="AUD"/>
    <s v="SALES-POS"/>
    <s v="Tonya"/>
    <n v="5025.8"/>
    <d v="2018-09-10T00:00:00"/>
    <x v="5"/>
    <x v="1"/>
    <s v="2018"/>
    <x v="0"/>
    <n v="27"/>
    <x v="2690"/>
    <n v="5009.1500000000005"/>
    <s v="Australia"/>
    <x v="0"/>
  </r>
  <r>
    <s v="AUD"/>
    <s v="SALES-POS"/>
    <s v="Debra"/>
    <n v="2988.38"/>
    <d v="2018-09-10T00:00:00"/>
    <x v="5"/>
    <x v="1"/>
    <s v="2018"/>
    <x v="0"/>
    <n v="18"/>
    <x v="1166"/>
    <n v="2980.85"/>
    <s v="Australia"/>
    <x v="0"/>
  </r>
  <r>
    <s v="AUD"/>
    <s v="PAY/SALARY"/>
    <s v="Timothy"/>
    <n v="6853.74"/>
    <d v="2018-09-10T00:00:00"/>
    <x v="5"/>
    <x v="1"/>
    <s v="2018"/>
    <x v="1"/>
    <n v="20"/>
    <x v="1144"/>
    <n v="5212.91"/>
    <s v="Australia"/>
    <x v="1"/>
  </r>
  <r>
    <s v="AUD"/>
    <s v="PAY/SALARY"/>
    <s v="Maria"/>
    <n v="4313.6099999999997"/>
    <d v="2018-09-10T00:00:00"/>
    <x v="5"/>
    <x v="1"/>
    <s v="2018"/>
    <x v="0"/>
    <n v="35"/>
    <x v="579"/>
    <n v="3450.66"/>
    <s v="Australia"/>
    <x v="1"/>
  </r>
  <r>
    <s v="AUD"/>
    <s v="SALES-POS"/>
    <s v="Tonya"/>
    <n v="5012.59"/>
    <d v="2018-09-10T00:00:00"/>
    <x v="5"/>
    <x v="1"/>
    <s v="2018"/>
    <x v="0"/>
    <n v="27"/>
    <x v="965"/>
    <n v="4999.38"/>
    <s v="Australia"/>
    <x v="0"/>
  </r>
  <r>
    <s v="AUD"/>
    <s v="SALES-POS"/>
    <s v="Robert"/>
    <n v="5918.52"/>
    <d v="2018-09-10T00:00:00"/>
    <x v="5"/>
    <x v="1"/>
    <s v="2018"/>
    <x v="1"/>
    <n v="20"/>
    <x v="695"/>
    <n v="5908.9900000000007"/>
    <s v="Australia"/>
    <x v="0"/>
  </r>
  <r>
    <s v="AUD"/>
    <s v="SALES-POS"/>
    <s v="Edward"/>
    <n v="6884.13"/>
    <d v="2018-09-10T00:00:00"/>
    <x v="5"/>
    <x v="1"/>
    <s v="2018"/>
    <x v="1"/>
    <n v="19"/>
    <x v="2691"/>
    <n v="6881.72"/>
    <s v="Australia"/>
    <x v="0"/>
  </r>
  <r>
    <s v="AUD"/>
    <s v="PAY/SALARY"/>
    <s v="Nathaniel"/>
    <n v="7495.12"/>
    <d v="2018-09-10T00:00:00"/>
    <x v="5"/>
    <x v="1"/>
    <s v="2018"/>
    <x v="1"/>
    <n v="31"/>
    <x v="1148"/>
    <n v="4608.6000000000004"/>
    <s v="Australia"/>
    <x v="1"/>
  </r>
  <r>
    <s v="AUD"/>
    <s v="PAY/SALARY"/>
    <s v="Ricky"/>
    <n v="13040.1"/>
    <d v="2018-09-10T00:00:00"/>
    <x v="5"/>
    <x v="1"/>
    <s v="2018"/>
    <x v="1"/>
    <n v="43"/>
    <x v="584"/>
    <n v="10452.09"/>
    <s v="Australia"/>
    <x v="1"/>
  </r>
  <r>
    <s v="AUD"/>
    <s v="PAY/SALARY"/>
    <s v="Luis"/>
    <n v="6232.5"/>
    <d v="2018-09-10T00:00:00"/>
    <x v="5"/>
    <x v="1"/>
    <s v="2018"/>
    <x v="1"/>
    <n v="27"/>
    <x v="585"/>
    <n v="4836.2700000000004"/>
    <s v="Australia"/>
    <x v="1"/>
  </r>
  <r>
    <s v="AUD"/>
    <s v="PAY/SALARY"/>
    <s v="Emily"/>
    <n v="30326.6"/>
    <d v="2018-09-10T00:00:00"/>
    <x v="5"/>
    <x v="1"/>
    <s v="2018"/>
    <x v="0"/>
    <n v="43"/>
    <x v="586"/>
    <n v="29662.17"/>
    <s v="Australia"/>
    <x v="1"/>
  </r>
  <r>
    <s v="AUD"/>
    <s v="PAY/SALARY"/>
    <s v="Kimberly"/>
    <n v="3594.17"/>
    <d v="2018-09-10T00:00:00"/>
    <x v="5"/>
    <x v="1"/>
    <s v="2018"/>
    <x v="0"/>
    <n v="24"/>
    <x v="587"/>
    <n v="2534.33"/>
    <s v="Australia"/>
    <x v="1"/>
  </r>
  <r>
    <s v="AUD"/>
    <s v="PAY/SALARY"/>
    <s v="Edward"/>
    <n v="7874.68"/>
    <d v="2018-09-10T00:00:00"/>
    <x v="5"/>
    <x v="1"/>
    <s v="2018"/>
    <x v="1"/>
    <n v="19"/>
    <x v="588"/>
    <n v="6884.13"/>
    <s v="Australia"/>
    <x v="1"/>
  </r>
  <r>
    <s v="AUD"/>
    <s v="PAYMENT"/>
    <s v="Mackenzie"/>
    <n v="3972.67"/>
    <d v="2018-09-10T00:00:00"/>
    <x v="5"/>
    <x v="1"/>
    <s v="2018"/>
    <x v="0"/>
    <n v="18"/>
    <x v="2692"/>
    <n v="3462.67"/>
    <s v="Australia"/>
    <x v="0"/>
  </r>
  <r>
    <s v="AUD"/>
    <s v="SALES-POS"/>
    <s v="Jessica"/>
    <n v="3127.33"/>
    <d v="2018-09-10T00:00:00"/>
    <x v="5"/>
    <x v="1"/>
    <s v="2018"/>
    <x v="0"/>
    <n v="21"/>
    <x v="2693"/>
    <n v="3109.5699999999997"/>
    <s v="Australia"/>
    <x v="0"/>
  </r>
  <r>
    <s v="AUD"/>
    <s v="POS"/>
    <s v="Scott"/>
    <n v="3515.63"/>
    <d v="2018-09-10T00:00:00"/>
    <x v="5"/>
    <x v="1"/>
    <s v="2018"/>
    <x v="1"/>
    <n v="23"/>
    <x v="665"/>
    <n v="3499.52"/>
    <s v="Australia"/>
    <x v="0"/>
  </r>
  <r>
    <s v="AUD"/>
    <s v="PAYMENT"/>
    <s v="Lucas"/>
    <n v="8338.51"/>
    <d v="2018-09-10T00:00:00"/>
    <x v="5"/>
    <x v="1"/>
    <s v="2018"/>
    <x v="1"/>
    <n v="21"/>
    <x v="257"/>
    <n v="8298.51"/>
    <s v="Australia"/>
    <x v="0"/>
  </r>
  <r>
    <s v="AUD"/>
    <s v="INTER BANK"/>
    <s v="Billy"/>
    <n v="9385.59"/>
    <d v="2018-09-10T00:00:00"/>
    <x v="5"/>
    <x v="1"/>
    <s v="2018"/>
    <x v="1"/>
    <n v="52"/>
    <x v="2694"/>
    <n v="8894.59"/>
    <s v="Australia"/>
    <x v="0"/>
  </r>
  <r>
    <s v="AUD"/>
    <s v="PAY/SALARY"/>
    <s v="Michael"/>
    <n v="11322.88"/>
    <d v="2018-09-10T00:00:00"/>
    <x v="5"/>
    <x v="1"/>
    <s v="2018"/>
    <x v="1"/>
    <n v="40"/>
    <x v="590"/>
    <n v="9042.5199999999986"/>
    <s v="Australia"/>
    <x v="1"/>
  </r>
  <r>
    <s v="AUD"/>
    <s v="PAYMENT"/>
    <s v="Craig"/>
    <n v="35508.93"/>
    <d v="2018-09-10T00:00:00"/>
    <x v="5"/>
    <x v="1"/>
    <s v="2018"/>
    <x v="1"/>
    <n v="28"/>
    <x v="591"/>
    <n v="35488.93"/>
    <s v="Australia"/>
    <x v="0"/>
  </r>
  <r>
    <s v="AUD"/>
    <s v="PAYMENT"/>
    <s v="Ryan"/>
    <n v="2861.15"/>
    <d v="2018-09-10T00:00:00"/>
    <x v="5"/>
    <x v="1"/>
    <s v="2018"/>
    <x v="1"/>
    <n v="31"/>
    <x v="913"/>
    <n v="2787.15"/>
    <s v="Australia"/>
    <x v="0"/>
  </r>
  <r>
    <s v="AUD"/>
    <s v="PAY/SALARY"/>
    <s v="Melissa"/>
    <n v="8446.1"/>
    <d v="2018-09-10T00:00:00"/>
    <x v="5"/>
    <x v="1"/>
    <s v="2018"/>
    <x v="0"/>
    <n v="30"/>
    <x v="592"/>
    <n v="6809.38"/>
    <s v="Australia"/>
    <x v="1"/>
  </r>
  <r>
    <s v="AUD"/>
    <s v="POS"/>
    <s v="Tonya"/>
    <n v="4989.78"/>
    <d v="2018-09-10T00:00:00"/>
    <x v="5"/>
    <x v="1"/>
    <s v="2018"/>
    <x v="0"/>
    <n v="27"/>
    <x v="2695"/>
    <n v="4966.9699999999993"/>
    <s v="Australia"/>
    <x v="0"/>
  </r>
  <r>
    <s v="AUD"/>
    <s v="SALES-POS"/>
    <s v="Jessica"/>
    <n v="19925.45"/>
    <d v="2018-09-10T00:00:00"/>
    <x v="5"/>
    <x v="1"/>
    <s v="2018"/>
    <x v="0"/>
    <n v="34"/>
    <x v="2506"/>
    <n v="19908.100000000002"/>
    <s v="Australia"/>
    <x v="0"/>
  </r>
  <r>
    <s v="AUD"/>
    <s v="INTER BANK"/>
    <s v="Michele"/>
    <n v="4689.3999999999996"/>
    <d v="2018-09-10T00:00:00"/>
    <x v="5"/>
    <x v="1"/>
    <s v="2018"/>
    <x v="0"/>
    <n v="30"/>
    <x v="17"/>
    <n v="4634.3999999999996"/>
    <s v="Australia"/>
    <x v="0"/>
  </r>
  <r>
    <s v="AUD"/>
    <s v="PAYMENT"/>
    <s v="Marissa"/>
    <n v="8602.48"/>
    <d v="2018-09-10T00:00:00"/>
    <x v="5"/>
    <x v="1"/>
    <s v="2018"/>
    <x v="0"/>
    <n v="23"/>
    <x v="16"/>
    <n v="8580.48"/>
    <s v="Australia"/>
    <x v="0"/>
  </r>
  <r>
    <s v="AUD"/>
    <s v="POS"/>
    <s v="Catherine"/>
    <n v="3685.64"/>
    <d v="2018-09-10T00:00:00"/>
    <x v="5"/>
    <x v="1"/>
    <s v="2018"/>
    <x v="0"/>
    <n v="26"/>
    <x v="2696"/>
    <n v="3628.56"/>
    <s v="Australia"/>
    <x v="0"/>
  </r>
  <r>
    <s v="AUD"/>
    <s v="POS"/>
    <s v="Diana"/>
    <n v="1565.8"/>
    <d v="2018-09-10T00:00:00"/>
    <x v="5"/>
    <x v="1"/>
    <s v="2018"/>
    <x v="0"/>
    <n v="26"/>
    <x v="1821"/>
    <n v="1550.84"/>
    <s v="Australia"/>
    <x v="0"/>
  </r>
  <r>
    <s v="AUD"/>
    <s v="POS"/>
    <s v="Tonya"/>
    <n v="4889.72"/>
    <d v="2018-09-10T00:00:00"/>
    <x v="5"/>
    <x v="1"/>
    <s v="2018"/>
    <x v="0"/>
    <n v="27"/>
    <x v="2697"/>
    <n v="4789.66"/>
    <s v="Australia"/>
    <x v="0"/>
  </r>
  <r>
    <s v="AUD"/>
    <s v="PAYMENT"/>
    <s v="Kenneth"/>
    <n v="10670.9"/>
    <d v="2018-09-10T00:00:00"/>
    <x v="5"/>
    <x v="1"/>
    <s v="2018"/>
    <x v="1"/>
    <n v="35"/>
    <x v="2698"/>
    <n v="8705.9"/>
    <s v="Australia"/>
    <x v="0"/>
  </r>
  <r>
    <s v="AUD"/>
    <s v="POS"/>
    <s v="Virginia"/>
    <n v="4987.5"/>
    <d v="2018-09-10T00:00:00"/>
    <x v="5"/>
    <x v="1"/>
    <s v="2018"/>
    <x v="0"/>
    <n v="20"/>
    <x v="1371"/>
    <n v="4971.1499999999996"/>
    <s v="Australia"/>
    <x v="0"/>
  </r>
  <r>
    <s v="AUD"/>
    <s v="POS"/>
    <s v="Christine"/>
    <n v="6189.04"/>
    <d v="2018-09-10T00:00:00"/>
    <x v="5"/>
    <x v="1"/>
    <s v="2018"/>
    <x v="0"/>
    <n v="39"/>
    <x v="2502"/>
    <n v="6167.6"/>
    <s v="Australia"/>
    <x v="0"/>
  </r>
  <r>
    <s v="AUD"/>
    <s v="PAY/SALARY"/>
    <s v="Michael"/>
    <n v="57686.46"/>
    <d v="2018-09-10T00:00:00"/>
    <x v="5"/>
    <x v="1"/>
    <s v="2018"/>
    <x v="1"/>
    <n v="19"/>
    <x v="1158"/>
    <n v="54831.72"/>
    <s v="Australia"/>
    <x v="1"/>
  </r>
  <r>
    <s v="AUD"/>
    <s v="PAYMENT"/>
    <s v="Susan"/>
    <n v="6856.83"/>
    <d v="2018-09-10T00:00:00"/>
    <x v="5"/>
    <x v="1"/>
    <s v="2018"/>
    <x v="0"/>
    <n v="19"/>
    <x v="25"/>
    <n v="6820.83"/>
    <s v="Australia"/>
    <x v="0"/>
  </r>
  <r>
    <s v="AUD"/>
    <s v="PAY/SALARY"/>
    <s v="Craig"/>
    <n v="39563.699999999997"/>
    <d v="2018-09-10T00:00:00"/>
    <x v="5"/>
    <x v="1"/>
    <s v="2018"/>
    <x v="1"/>
    <n v="28"/>
    <x v="1159"/>
    <n v="35508.93"/>
    <s v="Australia"/>
    <x v="1"/>
  </r>
  <r>
    <s v="AUD"/>
    <s v="PAYMENT"/>
    <s v="Kimberly"/>
    <n v="3541.17"/>
    <d v="2018-09-10T00:00:00"/>
    <x v="5"/>
    <x v="1"/>
    <s v="2018"/>
    <x v="0"/>
    <n v="24"/>
    <x v="339"/>
    <n v="3488.17"/>
    <s v="Australia"/>
    <x v="0"/>
  </r>
  <r>
    <s v="AUD"/>
    <s v="SALES-POS"/>
    <s v="Jeffrey"/>
    <n v="2801.42"/>
    <d v="2018-09-10T00:00:00"/>
    <x v="5"/>
    <x v="1"/>
    <s v="2018"/>
    <x v="1"/>
    <n v="30"/>
    <x v="1062"/>
    <n v="2780.4700000000003"/>
    <s v="Australia"/>
    <x v="0"/>
  </r>
  <r>
    <s v="AUD"/>
    <s v="SALES-POS"/>
    <s v="Jessica"/>
    <n v="19891.47"/>
    <d v="2018-09-10T00:00:00"/>
    <x v="5"/>
    <x v="1"/>
    <s v="2018"/>
    <x v="0"/>
    <n v="34"/>
    <x v="2699"/>
    <n v="19857.490000000002"/>
    <s v="Australia"/>
    <x v="0"/>
  </r>
  <r>
    <s v="AUD"/>
    <s v="PAYMENT"/>
    <s v="Antonio"/>
    <n v="4575.63"/>
    <d v="2018-09-10T00:00:00"/>
    <x v="5"/>
    <x v="1"/>
    <s v="2018"/>
    <x v="1"/>
    <n v="26"/>
    <x v="942"/>
    <n v="4376.63"/>
    <s v="Australia"/>
    <x v="0"/>
  </r>
  <r>
    <s v="AUD"/>
    <s v="SALES-POS"/>
    <s v="Barry"/>
    <n v="4215.4399999999996"/>
    <d v="2018-09-10T00:00:00"/>
    <x v="5"/>
    <x v="1"/>
    <s v="2018"/>
    <x v="1"/>
    <n v="38"/>
    <x v="2700"/>
    <n v="4188.1099999999997"/>
    <s v="Australia"/>
    <x v="0"/>
  </r>
  <r>
    <s v="AUD"/>
    <s v="POS"/>
    <s v="Joseph"/>
    <n v="3208.68"/>
    <d v="2018-09-10T00:00:00"/>
    <x v="5"/>
    <x v="1"/>
    <s v="2018"/>
    <x v="1"/>
    <n v="37"/>
    <x v="748"/>
    <n v="3189.41"/>
    <s v="Australia"/>
    <x v="0"/>
  </r>
  <r>
    <s v="AUD"/>
    <s v="PAYMENT"/>
    <s v="Charles"/>
    <n v="10290.9"/>
    <d v="2018-09-10T00:00:00"/>
    <x v="5"/>
    <x v="1"/>
    <s v="2018"/>
    <x v="1"/>
    <n v="18"/>
    <x v="17"/>
    <n v="10235.9"/>
    <s v="Australia"/>
    <x v="0"/>
  </r>
  <r>
    <s v="AUD"/>
    <s v="SALES-POS"/>
    <s v="Kimberly"/>
    <n v="3525.22"/>
    <d v="2018-09-10T00:00:00"/>
    <x v="5"/>
    <x v="1"/>
    <s v="2018"/>
    <x v="0"/>
    <n v="24"/>
    <x v="193"/>
    <n v="3509.27"/>
    <s v="Australia"/>
    <x v="0"/>
  </r>
  <r>
    <s v="AUD"/>
    <s v="PAYMENT"/>
    <s v="Tyler"/>
    <n v="5264.46"/>
    <d v="2018-09-10T00:00:00"/>
    <x v="5"/>
    <x v="1"/>
    <s v="2018"/>
    <x v="1"/>
    <n v="69"/>
    <x v="606"/>
    <n v="5200.46"/>
    <s v="Australia"/>
    <x v="0"/>
  </r>
  <r>
    <s v="AUD"/>
    <s v="PAYMENT"/>
    <s v="Brian"/>
    <n v="109766.7"/>
    <d v="2018-09-10T00:00:00"/>
    <x v="5"/>
    <x v="1"/>
    <s v="2018"/>
    <x v="1"/>
    <n v="42"/>
    <x v="92"/>
    <n v="109733.7"/>
    <s v="Australia"/>
    <x v="0"/>
  </r>
  <r>
    <s v="AUD"/>
    <s v="PAYMENT"/>
    <s v="Lori"/>
    <n v="2967.55"/>
    <d v="2018-09-10T00:00:00"/>
    <x v="5"/>
    <x v="1"/>
    <s v="2018"/>
    <x v="0"/>
    <n v="18"/>
    <x v="617"/>
    <n v="2906.55"/>
    <s v="Australia"/>
    <x v="0"/>
  </r>
  <r>
    <s v="AUD"/>
    <s v="PAYMENT"/>
    <s v="James"/>
    <n v="10710.38"/>
    <d v="2018-09-10T00:00:00"/>
    <x v="5"/>
    <x v="1"/>
    <s v="2018"/>
    <x v="1"/>
    <n v="28"/>
    <x v="736"/>
    <n v="10604.38"/>
    <s v="Australia"/>
    <x v="0"/>
  </r>
  <r>
    <s v="AUD"/>
    <s v="SALES-POS"/>
    <s v="Michael"/>
    <n v="45438.59"/>
    <d v="2018-09-10T00:00:00"/>
    <x v="5"/>
    <x v="1"/>
    <s v="2018"/>
    <x v="1"/>
    <n v="22"/>
    <x v="2197"/>
    <n v="45425.149999999994"/>
    <s v="Australia"/>
    <x v="0"/>
  </r>
  <r>
    <s v="AUD"/>
    <s v="SALES-POS"/>
    <s v="Diana"/>
    <n v="1559.04"/>
    <d v="2018-09-10T00:00:00"/>
    <x v="5"/>
    <x v="1"/>
    <s v="2018"/>
    <x v="0"/>
    <n v="26"/>
    <x v="2029"/>
    <n v="1552.28"/>
    <s v="Australia"/>
    <x v="0"/>
  </r>
  <r>
    <s v="AUD"/>
    <s v="SALES-POS"/>
    <s v="Sandra"/>
    <n v="7025.23"/>
    <d v="2018-09-10T00:00:00"/>
    <x v="5"/>
    <x v="1"/>
    <s v="2018"/>
    <x v="0"/>
    <n v="34"/>
    <x v="2639"/>
    <n v="7010.54"/>
    <s v="Australia"/>
    <x v="0"/>
  </r>
  <r>
    <s v="AUD"/>
    <s v="SALES-POS"/>
    <s v="Amy"/>
    <n v="2852.46"/>
    <d v="2018-09-10T00:00:00"/>
    <x v="5"/>
    <x v="1"/>
    <s v="2018"/>
    <x v="0"/>
    <n v="43"/>
    <x v="482"/>
    <n v="2833.62"/>
    <s v="Australia"/>
    <x v="0"/>
  </r>
  <r>
    <s v="AUD"/>
    <s v="POS"/>
    <s v="Virginia"/>
    <n v="4960.88"/>
    <d v="2018-09-10T00:00:00"/>
    <x v="5"/>
    <x v="1"/>
    <s v="2018"/>
    <x v="0"/>
    <n v="20"/>
    <x v="2701"/>
    <n v="4934.26"/>
    <s v="Australia"/>
    <x v="0"/>
  </r>
  <r>
    <s v="AUD"/>
    <s v="POS"/>
    <s v="Tonya"/>
    <n v="4878.41"/>
    <d v="2018-09-10T00:00:00"/>
    <x v="5"/>
    <x v="1"/>
    <s v="2018"/>
    <x v="0"/>
    <n v="27"/>
    <x v="2702"/>
    <n v="4867.0999999999995"/>
    <s v="Australia"/>
    <x v="0"/>
  </r>
  <r>
    <s v="AUD"/>
    <s v="POS"/>
    <s v="Tonya"/>
    <n v="4862.32"/>
    <d v="2018-09-10T00:00:00"/>
    <x v="5"/>
    <x v="1"/>
    <s v="2018"/>
    <x v="0"/>
    <n v="27"/>
    <x v="2588"/>
    <n v="4846.2299999999996"/>
    <s v="Australia"/>
    <x v="0"/>
  </r>
  <r>
    <s v="AUD"/>
    <s v="POS"/>
    <s v="Joseph"/>
    <n v="3187.1"/>
    <d v="2018-09-10T00:00:00"/>
    <x v="5"/>
    <x v="1"/>
    <s v="2018"/>
    <x v="1"/>
    <n v="37"/>
    <x v="358"/>
    <n v="3165.52"/>
    <s v="Australia"/>
    <x v="0"/>
  </r>
  <r>
    <s v="AUD"/>
    <s v="SALES-POS"/>
    <s v="Joseph"/>
    <n v="3181.01"/>
    <d v="2018-09-10T00:00:00"/>
    <x v="5"/>
    <x v="1"/>
    <s v="2018"/>
    <x v="1"/>
    <n v="37"/>
    <x v="2703"/>
    <n v="3174.92"/>
    <s v="Australia"/>
    <x v="0"/>
  </r>
  <r>
    <s v="AUD"/>
    <s v="PAYMENT"/>
    <s v="Edward"/>
    <n v="7843.68"/>
    <d v="2018-09-10T00:00:00"/>
    <x v="5"/>
    <x v="1"/>
    <s v="2018"/>
    <x v="1"/>
    <n v="19"/>
    <x v="476"/>
    <n v="7812.68"/>
    <s v="Australia"/>
    <x v="0"/>
  </r>
  <r>
    <s v="AUD"/>
    <s v="SALES-POS"/>
    <s v="Tonya"/>
    <n v="4853.46"/>
    <d v="2018-09-10T00:00:00"/>
    <x v="5"/>
    <x v="1"/>
    <s v="2018"/>
    <x v="0"/>
    <n v="27"/>
    <x v="2054"/>
    <n v="4844.6000000000004"/>
    <s v="Australia"/>
    <x v="0"/>
  </r>
  <r>
    <s v="AUD"/>
    <s v="SALES-POS"/>
    <s v="Sandra"/>
    <n v="7005.68"/>
    <d v="2018-09-10T00:00:00"/>
    <x v="5"/>
    <x v="1"/>
    <s v="2018"/>
    <x v="0"/>
    <n v="34"/>
    <x v="740"/>
    <n v="6986.13"/>
    <s v="Australia"/>
    <x v="0"/>
  </r>
  <r>
    <s v="AUD"/>
    <s v="PAYMENT"/>
    <s v="Robert"/>
    <n v="7852.55"/>
    <d v="2018-09-10T00:00:00"/>
    <x v="5"/>
    <x v="1"/>
    <s v="2018"/>
    <x v="1"/>
    <n v="26"/>
    <x v="617"/>
    <n v="7791.55"/>
    <s v="Australia"/>
    <x v="0"/>
  </r>
  <r>
    <s v="AUD"/>
    <s v="POS"/>
    <s v="Richard"/>
    <n v="20958.55"/>
    <d v="2018-09-11T00:00:00"/>
    <x v="6"/>
    <x v="1"/>
    <s v="2018"/>
    <x v="1"/>
    <n v="24"/>
    <x v="2704"/>
    <n v="20941.66"/>
    <s v="Australia"/>
    <x v="0"/>
  </r>
  <r>
    <s v="AUD"/>
    <s v="SALES-POS"/>
    <s v="Jessica"/>
    <n v="19878.52"/>
    <d v="2018-09-11T00:00:00"/>
    <x v="6"/>
    <x v="1"/>
    <s v="2018"/>
    <x v="0"/>
    <n v="34"/>
    <x v="2705"/>
    <n v="19865.57"/>
    <s v="Australia"/>
    <x v="0"/>
  </r>
  <r>
    <s v="AUD"/>
    <s v="SALES-POS"/>
    <s v="Christine"/>
    <n v="6171.56"/>
    <d v="2018-09-11T00:00:00"/>
    <x v="6"/>
    <x v="1"/>
    <s v="2018"/>
    <x v="0"/>
    <n v="39"/>
    <x v="2177"/>
    <n v="6154.0800000000008"/>
    <s v="Australia"/>
    <x v="0"/>
  </r>
  <r>
    <s v="AUD"/>
    <s v="INTER BANK"/>
    <s v="Diana"/>
    <n v="1539.04"/>
    <d v="2018-09-11T00:00:00"/>
    <x v="6"/>
    <x v="1"/>
    <s v="2018"/>
    <x v="0"/>
    <n v="26"/>
    <x v="591"/>
    <n v="1519.04"/>
    <s v="Australia"/>
    <x v="0"/>
  </r>
  <r>
    <s v="AUD"/>
    <s v="PAYMENT"/>
    <s v="Charles"/>
    <n v="10104.9"/>
    <d v="2018-09-11T00:00:00"/>
    <x v="6"/>
    <x v="1"/>
    <s v="2018"/>
    <x v="1"/>
    <n v="18"/>
    <x v="969"/>
    <n v="9918.9"/>
    <s v="Australia"/>
    <x v="0"/>
  </r>
  <r>
    <s v="AUD"/>
    <s v="INTER BANK"/>
    <s v="Linda"/>
    <n v="12068.41"/>
    <d v="2018-09-11T00:00:00"/>
    <x v="6"/>
    <x v="1"/>
    <s v="2018"/>
    <x v="0"/>
    <n v="35"/>
    <x v="112"/>
    <n v="12051.41"/>
    <s v="Australia"/>
    <x v="0"/>
  </r>
  <r>
    <s v="AUD"/>
    <s v="PHONE BANK"/>
    <s v="Kenneth"/>
    <n v="11453.39"/>
    <d v="2018-09-11T00:00:00"/>
    <x v="6"/>
    <x v="1"/>
    <s v="2018"/>
    <x v="1"/>
    <n v="29"/>
    <x v="115"/>
    <n v="11410.39"/>
    <s v="Australia"/>
    <x v="0"/>
  </r>
  <r>
    <s v="AUD"/>
    <s v="INTER BANK"/>
    <s v="Rachael"/>
    <n v="5108.8999999999996"/>
    <d v="2018-09-11T00:00:00"/>
    <x v="6"/>
    <x v="1"/>
    <s v="2018"/>
    <x v="0"/>
    <n v="21"/>
    <x v="591"/>
    <n v="5088.8999999999996"/>
    <s v="Australia"/>
    <x v="0"/>
  </r>
  <r>
    <s v="AUD"/>
    <s v="PAYMENT"/>
    <s v="Craig"/>
    <n v="39533.699999999997"/>
    <d v="2018-09-11T00:00:00"/>
    <x v="6"/>
    <x v="1"/>
    <s v="2018"/>
    <x v="1"/>
    <n v="28"/>
    <x v="42"/>
    <n v="39503.699999999997"/>
    <s v="Australia"/>
    <x v="0"/>
  </r>
  <r>
    <s v="AUD"/>
    <s v="PAYMENT"/>
    <s v="Catherine"/>
    <n v="3582.64"/>
    <d v="2018-09-11T00:00:00"/>
    <x v="6"/>
    <x v="1"/>
    <s v="2018"/>
    <x v="0"/>
    <n v="26"/>
    <x v="2706"/>
    <n v="3479.64"/>
    <s v="Australia"/>
    <x v="0"/>
  </r>
  <r>
    <s v="AUD"/>
    <s v="POS"/>
    <s v="Jeffrey"/>
    <n v="2483"/>
    <d v="2018-09-11T00:00:00"/>
    <x v="6"/>
    <x v="1"/>
    <s v="2018"/>
    <x v="1"/>
    <n v="24"/>
    <x v="2707"/>
    <n v="2457.6999999999998"/>
    <s v="Australia"/>
    <x v="0"/>
  </r>
  <r>
    <s v="AUD"/>
    <s v="INTER BANK"/>
    <s v="Alexander"/>
    <n v="13318.36"/>
    <d v="2018-09-11T00:00:00"/>
    <x v="6"/>
    <x v="1"/>
    <s v="2018"/>
    <x v="1"/>
    <n v="38"/>
    <x v="491"/>
    <n v="13276.36"/>
    <s v="Australia"/>
    <x v="0"/>
  </r>
  <r>
    <s v="AUD"/>
    <s v="PAYMENT"/>
    <s v="Ryan"/>
    <n v="2734.15"/>
    <d v="2018-09-11T00:00:00"/>
    <x v="6"/>
    <x v="1"/>
    <s v="2018"/>
    <x v="1"/>
    <n v="31"/>
    <x v="977"/>
    <n v="2607.15"/>
    <s v="Australia"/>
    <x v="0"/>
  </r>
  <r>
    <s v="AUD"/>
    <s v="PAYMENT"/>
    <s v="Sandra"/>
    <n v="6985.68"/>
    <d v="2018-09-11T00:00:00"/>
    <x v="6"/>
    <x v="1"/>
    <s v="2018"/>
    <x v="0"/>
    <n v="34"/>
    <x v="591"/>
    <n v="6965.68"/>
    <s v="Australia"/>
    <x v="0"/>
  </r>
  <r>
    <s v="AUD"/>
    <s v="POS"/>
    <s v="Amy"/>
    <n v="2838.28"/>
    <d v="2018-09-11T00:00:00"/>
    <x v="6"/>
    <x v="1"/>
    <s v="2018"/>
    <x v="0"/>
    <n v="43"/>
    <x v="2148"/>
    <n v="2824.1000000000004"/>
    <s v="Australia"/>
    <x v="0"/>
  </r>
  <r>
    <s v="AUD"/>
    <s v="PAYMENT"/>
    <s v="Christine"/>
    <n v="6150.56"/>
    <d v="2018-09-11T00:00:00"/>
    <x v="6"/>
    <x v="1"/>
    <s v="2018"/>
    <x v="0"/>
    <n v="39"/>
    <x v="9"/>
    <n v="6129.56"/>
    <s v="Australia"/>
    <x v="0"/>
  </r>
  <r>
    <s v="AUD"/>
    <s v="PAYMENT"/>
    <s v="Ashley"/>
    <n v="7100.8"/>
    <d v="2018-09-11T00:00:00"/>
    <x v="6"/>
    <x v="1"/>
    <s v="2018"/>
    <x v="0"/>
    <n v="25"/>
    <x v="264"/>
    <n v="6969.8"/>
    <s v="Australia"/>
    <x v="0"/>
  </r>
  <r>
    <s v="AUD"/>
    <s v="PAYMENT"/>
    <s v="Darren"/>
    <n v="11910.15"/>
    <d v="2018-09-11T00:00:00"/>
    <x v="6"/>
    <x v="1"/>
    <s v="2018"/>
    <x v="1"/>
    <n v="20"/>
    <x v="14"/>
    <n v="11871.15"/>
    <s v="Australia"/>
    <x v="0"/>
  </r>
  <r>
    <s v="AUD"/>
    <s v="PAYMENT"/>
    <s v="Linda"/>
    <n v="11902.41"/>
    <d v="2018-09-11T00:00:00"/>
    <x v="6"/>
    <x v="1"/>
    <s v="2018"/>
    <x v="0"/>
    <n v="35"/>
    <x v="978"/>
    <n v="11736.41"/>
    <s v="Australia"/>
    <x v="0"/>
  </r>
  <r>
    <s v="AUD"/>
    <s v="PAYMENT"/>
    <s v="Timothy"/>
    <n v="6819.74"/>
    <d v="2018-09-11T00:00:00"/>
    <x v="6"/>
    <x v="1"/>
    <s v="2018"/>
    <x v="1"/>
    <n v="20"/>
    <x v="40"/>
    <n v="6785.74"/>
    <s v="Australia"/>
    <x v="0"/>
  </r>
  <r>
    <s v="AUD"/>
    <s v="PAYMENT"/>
    <s v="Diana"/>
    <n v="1503.04"/>
    <d v="2018-09-11T00:00:00"/>
    <x v="6"/>
    <x v="1"/>
    <s v="2018"/>
    <x v="0"/>
    <n v="26"/>
    <x v="25"/>
    <n v="1467.04"/>
    <s v="Australia"/>
    <x v="0"/>
  </r>
  <r>
    <s v="AUD"/>
    <s v="POS"/>
    <s v="Tyler"/>
    <n v="5254.89"/>
    <d v="2018-09-11T00:00:00"/>
    <x v="6"/>
    <x v="1"/>
    <s v="2018"/>
    <x v="1"/>
    <n v="69"/>
    <x v="1081"/>
    <n v="5245.3200000000006"/>
    <s v="Australia"/>
    <x v="0"/>
  </r>
  <r>
    <s v="AUD"/>
    <s v="PAYMENT"/>
    <s v="Linda"/>
    <n v="11866.41"/>
    <d v="2018-09-11T00:00:00"/>
    <x v="6"/>
    <x v="1"/>
    <s v="2018"/>
    <x v="0"/>
    <n v="35"/>
    <x v="25"/>
    <n v="11830.41"/>
    <s v="Australia"/>
    <x v="0"/>
  </r>
  <r>
    <s v="AUD"/>
    <s v="SALES-POS"/>
    <s v="Christine"/>
    <n v="6026.42"/>
    <d v="2018-09-11T00:00:00"/>
    <x v="6"/>
    <x v="1"/>
    <s v="2018"/>
    <x v="0"/>
    <n v="39"/>
    <x v="2708"/>
    <n v="5902.28"/>
    <s v="Australia"/>
    <x v="0"/>
  </r>
  <r>
    <s v="AUD"/>
    <s v="SALES-POS"/>
    <s v="Christopher"/>
    <n v="10278.16"/>
    <d v="2018-09-11T00:00:00"/>
    <x v="6"/>
    <x v="1"/>
    <s v="2018"/>
    <x v="1"/>
    <n v="35"/>
    <x v="2709"/>
    <n v="10245.34"/>
    <s v="Australia"/>
    <x v="0"/>
  </r>
  <r>
    <s v="AUD"/>
    <s v="POS"/>
    <s v="Diana"/>
    <n v="1494.18"/>
    <d v="2018-09-11T00:00:00"/>
    <x v="6"/>
    <x v="1"/>
    <s v="2018"/>
    <x v="0"/>
    <n v="26"/>
    <x v="2054"/>
    <n v="1485.3200000000002"/>
    <s v="Australia"/>
    <x v="0"/>
  </r>
  <r>
    <s v="AUD"/>
    <s v="SALES-POS"/>
    <s v="Kimberly"/>
    <n v="3513.64"/>
    <d v="2018-09-11T00:00:00"/>
    <x v="6"/>
    <x v="1"/>
    <s v="2018"/>
    <x v="0"/>
    <n v="24"/>
    <x v="1790"/>
    <n v="3502.06"/>
    <s v="Australia"/>
    <x v="0"/>
  </r>
  <r>
    <s v="AUD"/>
    <s v="PAYMENT"/>
    <s v="Michele"/>
    <n v="4580.3999999999996"/>
    <d v="2018-09-11T00:00:00"/>
    <x v="6"/>
    <x v="1"/>
    <s v="2018"/>
    <x v="0"/>
    <n v="30"/>
    <x v="241"/>
    <n v="4471.3999999999996"/>
    <s v="Australia"/>
    <x v="0"/>
  </r>
  <r>
    <s v="AUD"/>
    <s v="INTER BANK"/>
    <s v="Craig"/>
    <n v="39504.699999999997"/>
    <d v="2018-09-11T00:00:00"/>
    <x v="6"/>
    <x v="1"/>
    <s v="2018"/>
    <x v="1"/>
    <n v="28"/>
    <x v="11"/>
    <n v="39475.699999999997"/>
    <s v="Australia"/>
    <x v="0"/>
  </r>
  <r>
    <s v="AUD"/>
    <s v="PAYMENT"/>
    <s v="Michelle"/>
    <n v="8721.1200000000008"/>
    <d v="2018-09-11T00:00:00"/>
    <x v="6"/>
    <x v="1"/>
    <s v="2018"/>
    <x v="0"/>
    <n v="19"/>
    <x v="624"/>
    <n v="8667.1200000000008"/>
    <s v="Australia"/>
    <x v="0"/>
  </r>
  <r>
    <s v="AUD"/>
    <s v="POS"/>
    <s v="Jessica"/>
    <n v="19833.919999999998"/>
    <d v="2018-09-11T00:00:00"/>
    <x v="6"/>
    <x v="1"/>
    <s v="2018"/>
    <x v="0"/>
    <n v="34"/>
    <x v="2710"/>
    <n v="19789.32"/>
    <s v="Australia"/>
    <x v="0"/>
  </r>
  <r>
    <s v="AUD"/>
    <s v="POS"/>
    <s v="Jeffrey"/>
    <n v="2466.89"/>
    <d v="2018-09-11T00:00:00"/>
    <x v="6"/>
    <x v="1"/>
    <s v="2018"/>
    <x v="1"/>
    <n v="24"/>
    <x v="665"/>
    <n v="2450.7799999999997"/>
    <s v="Australia"/>
    <x v="0"/>
  </r>
  <r>
    <s v="AUD"/>
    <s v="SALES-POS"/>
    <s v="Susan"/>
    <n v="5898.93"/>
    <d v="2018-09-11T00:00:00"/>
    <x v="6"/>
    <x v="1"/>
    <s v="2018"/>
    <x v="0"/>
    <n v="20"/>
    <x v="1463"/>
    <n v="5873.9900000000007"/>
    <s v="Australia"/>
    <x v="0"/>
  </r>
  <r>
    <s v="AUD"/>
    <s v="POS"/>
    <s v="Linda"/>
    <n v="11756.16"/>
    <d v="2018-09-11T00:00:00"/>
    <x v="6"/>
    <x v="1"/>
    <s v="2018"/>
    <x v="0"/>
    <n v="35"/>
    <x v="2711"/>
    <n v="11645.91"/>
    <s v="Australia"/>
    <x v="0"/>
  </r>
  <r>
    <s v="AUD"/>
    <s v="POS"/>
    <s v="Diana"/>
    <n v="1487.21"/>
    <d v="2018-09-11T00:00:00"/>
    <x v="6"/>
    <x v="1"/>
    <s v="2018"/>
    <x v="0"/>
    <n v="26"/>
    <x v="1142"/>
    <n v="1480.24"/>
    <s v="Australia"/>
    <x v="0"/>
  </r>
  <r>
    <s v="AUD"/>
    <s v="POS"/>
    <s v="Jessica"/>
    <n v="3114.47"/>
    <d v="2018-09-11T00:00:00"/>
    <x v="6"/>
    <x v="1"/>
    <s v="2018"/>
    <x v="0"/>
    <n v="21"/>
    <x v="2712"/>
    <n v="3101.6099999999997"/>
    <s v="Australia"/>
    <x v="0"/>
  </r>
  <r>
    <s v="AUD"/>
    <s v="SALES-POS"/>
    <s v="Diana"/>
    <n v="1464.51"/>
    <d v="2018-09-11T00:00:00"/>
    <x v="6"/>
    <x v="1"/>
    <s v="2018"/>
    <x v="0"/>
    <n v="26"/>
    <x v="2713"/>
    <n v="1441.81"/>
    <s v="Australia"/>
    <x v="0"/>
  </r>
  <r>
    <s v="AUD"/>
    <s v="POS"/>
    <s v="Diana"/>
    <n v="1454.17"/>
    <d v="2018-09-11T00:00:00"/>
    <x v="6"/>
    <x v="1"/>
    <s v="2018"/>
    <x v="0"/>
    <n v="26"/>
    <x v="2714"/>
    <n v="1443.8300000000002"/>
    <s v="Australia"/>
    <x v="0"/>
  </r>
  <r>
    <s v="AUD"/>
    <s v="SALES-POS"/>
    <s v="Kimberly"/>
    <n v="3887.18"/>
    <d v="2018-09-11T00:00:00"/>
    <x v="6"/>
    <x v="1"/>
    <s v="2018"/>
    <x v="0"/>
    <n v="35"/>
    <x v="2715"/>
    <n v="3796.44"/>
    <s v="Australia"/>
    <x v="0"/>
  </r>
  <r>
    <s v="AUD"/>
    <s v="POS"/>
    <s v="Matthew"/>
    <n v="9637.1299999999992"/>
    <d v="2018-09-11T00:00:00"/>
    <x v="6"/>
    <x v="1"/>
    <s v="2018"/>
    <x v="1"/>
    <n v="39"/>
    <x v="2716"/>
    <n v="9550.6299999999992"/>
    <s v="Australia"/>
    <x v="0"/>
  </r>
  <r>
    <s v="AUD"/>
    <s v="SALES-POS"/>
    <s v="Renee"/>
    <n v="20653.54"/>
    <d v="2018-09-11T00:00:00"/>
    <x v="6"/>
    <x v="1"/>
    <s v="2018"/>
    <x v="0"/>
    <n v="38"/>
    <x v="2717"/>
    <n v="20615.13"/>
    <s v="Australia"/>
    <x v="0"/>
  </r>
  <r>
    <s v="AUD"/>
    <s v="POS"/>
    <s v="Patrick"/>
    <n v="263884.15000000002"/>
    <d v="2018-09-11T00:00:00"/>
    <x v="6"/>
    <x v="1"/>
    <s v="2018"/>
    <x v="1"/>
    <n v="46"/>
    <x v="2718"/>
    <n v="263826.12"/>
    <s v="Australia"/>
    <x v="0"/>
  </r>
  <r>
    <s v="AUD"/>
    <s v="SALES-POS"/>
    <s v="Diana"/>
    <n v="1446.06"/>
    <d v="2018-09-11T00:00:00"/>
    <x v="6"/>
    <x v="1"/>
    <s v="2018"/>
    <x v="0"/>
    <n v="26"/>
    <x v="145"/>
    <n v="1437.95"/>
    <s v="Australia"/>
    <x v="0"/>
  </r>
  <r>
    <s v="AUD"/>
    <s v="POS"/>
    <s v="Kaitlyn"/>
    <n v="3291.55"/>
    <d v="2018-09-11T00:00:00"/>
    <x v="6"/>
    <x v="1"/>
    <s v="2018"/>
    <x v="0"/>
    <n v="21"/>
    <x v="1470"/>
    <n v="3280.9"/>
    <s v="Australia"/>
    <x v="0"/>
  </r>
  <r>
    <s v="AUD"/>
    <s v="POS"/>
    <s v="Christopher"/>
    <n v="10220.530000000001"/>
    <d v="2018-09-11T00:00:00"/>
    <x v="6"/>
    <x v="1"/>
    <s v="2018"/>
    <x v="1"/>
    <n v="35"/>
    <x v="2719"/>
    <n v="10162.900000000001"/>
    <s v="Australia"/>
    <x v="0"/>
  </r>
  <r>
    <s v="AUD"/>
    <s v="POS"/>
    <s v="Renee"/>
    <n v="20639.810000000001"/>
    <d v="2018-09-11T00:00:00"/>
    <x v="6"/>
    <x v="1"/>
    <s v="2018"/>
    <x v="0"/>
    <n v="38"/>
    <x v="2720"/>
    <n v="20626.080000000002"/>
    <s v="Australia"/>
    <x v="0"/>
  </r>
  <r>
    <s v="AUD"/>
    <s v="PAYMENT"/>
    <s v="Linda"/>
    <n v="11711.16"/>
    <d v="2018-09-11T00:00:00"/>
    <x v="6"/>
    <x v="1"/>
    <s v="2018"/>
    <x v="0"/>
    <n v="35"/>
    <x v="344"/>
    <n v="11666.16"/>
    <s v="Australia"/>
    <x v="0"/>
  </r>
  <r>
    <s v="AUD"/>
    <s v="POS"/>
    <s v="Isaiah"/>
    <n v="11860.36"/>
    <d v="2018-09-11T00:00:00"/>
    <x v="6"/>
    <x v="1"/>
    <s v="2018"/>
    <x v="1"/>
    <n v="23"/>
    <x v="932"/>
    <n v="11851.1"/>
    <s v="Australia"/>
    <x v="0"/>
  </r>
  <r>
    <s v="AUD"/>
    <s v="SALES-POS"/>
    <s v="Jeffrey"/>
    <n v="2786.8"/>
    <d v="2018-09-11T00:00:00"/>
    <x v="6"/>
    <x v="1"/>
    <s v="2018"/>
    <x v="1"/>
    <n v="30"/>
    <x v="421"/>
    <n v="2772.1800000000003"/>
    <s v="Australia"/>
    <x v="0"/>
  </r>
  <r>
    <s v="AUD"/>
    <s v="POS"/>
    <s v="Isaiah"/>
    <n v="11845.45"/>
    <d v="2018-09-11T00:00:00"/>
    <x v="6"/>
    <x v="1"/>
    <s v="2018"/>
    <x v="1"/>
    <n v="23"/>
    <x v="1916"/>
    <n v="11830.54"/>
    <s v="Australia"/>
    <x v="0"/>
  </r>
  <r>
    <s v="AUD"/>
    <s v="POS"/>
    <s v="Renee"/>
    <n v="20633.400000000001"/>
    <d v="2018-09-11T00:00:00"/>
    <x v="6"/>
    <x v="1"/>
    <s v="2018"/>
    <x v="0"/>
    <n v="38"/>
    <x v="1258"/>
    <n v="20626.990000000002"/>
    <s v="Australia"/>
    <x v="0"/>
  </r>
  <r>
    <s v="AUD"/>
    <s v="SALES-POS"/>
    <s v="Michael"/>
    <n v="33587.74"/>
    <d v="2018-09-11T00:00:00"/>
    <x v="6"/>
    <x v="1"/>
    <s v="2018"/>
    <x v="1"/>
    <n v="21"/>
    <x v="2721"/>
    <n v="33576.299999999996"/>
    <s v="Australia"/>
    <x v="0"/>
  </r>
  <r>
    <s v="AUD"/>
    <s v="POS"/>
    <s v="Isaiah"/>
    <n v="11821.74"/>
    <d v="2018-09-11T00:00:00"/>
    <x v="6"/>
    <x v="1"/>
    <s v="2018"/>
    <x v="1"/>
    <n v="23"/>
    <x v="2722"/>
    <n v="11798.03"/>
    <s v="Australia"/>
    <x v="0"/>
  </r>
  <r>
    <s v="AUD"/>
    <s v="PAY/SALARY"/>
    <s v="Linda"/>
    <n v="14154.4"/>
    <d v="2018-09-11T00:00:00"/>
    <x v="6"/>
    <x v="1"/>
    <s v="2018"/>
    <x v="0"/>
    <n v="35"/>
    <x v="651"/>
    <n v="11711.16"/>
    <s v="Australia"/>
    <x v="1"/>
  </r>
  <r>
    <s v="AUD"/>
    <s v="PAY/SALARY"/>
    <s v="Christopher"/>
    <n v="62519.839999999997"/>
    <d v="2018-09-11T00:00:00"/>
    <x v="6"/>
    <x v="1"/>
    <s v="2018"/>
    <x v="1"/>
    <n v="33"/>
    <x v="1205"/>
    <n v="59801.329999999994"/>
    <s v="Australia"/>
    <x v="1"/>
  </r>
  <r>
    <s v="AUD"/>
    <s v="PAYMENT"/>
    <s v="David"/>
    <n v="15762.36"/>
    <d v="2018-09-11T00:00:00"/>
    <x v="6"/>
    <x v="1"/>
    <s v="2018"/>
    <x v="1"/>
    <n v="42"/>
    <x v="998"/>
    <n v="15646.36"/>
    <s v="Australia"/>
    <x v="0"/>
  </r>
  <r>
    <s v="AUD"/>
    <s v="SALES-POS"/>
    <s v="Barry"/>
    <n v="4205.76"/>
    <d v="2018-09-11T00:00:00"/>
    <x v="6"/>
    <x v="1"/>
    <s v="2018"/>
    <x v="1"/>
    <n v="38"/>
    <x v="1885"/>
    <n v="4196.08"/>
    <s v="Australia"/>
    <x v="0"/>
  </r>
  <r>
    <s v="AUD"/>
    <s v="SALES-POS"/>
    <s v="Renee"/>
    <n v="20597.48"/>
    <d v="2018-09-11T00:00:00"/>
    <x v="6"/>
    <x v="1"/>
    <s v="2018"/>
    <x v="0"/>
    <n v="38"/>
    <x v="2723"/>
    <n v="20561.560000000001"/>
    <s v="Australia"/>
    <x v="0"/>
  </r>
  <r>
    <s v="AUD"/>
    <s v="PAYMENT"/>
    <s v="Matthew"/>
    <n v="9487.1299999999992"/>
    <d v="2018-09-11T00:00:00"/>
    <x v="6"/>
    <x v="1"/>
    <s v="2018"/>
    <x v="1"/>
    <n v="39"/>
    <x v="41"/>
    <n v="9337.1299999999992"/>
    <s v="Australia"/>
    <x v="0"/>
  </r>
  <r>
    <s v="AUD"/>
    <s v="PAY/SALARY"/>
    <s v="Ryan"/>
    <n v="3730.39"/>
    <d v="2018-09-11T00:00:00"/>
    <x v="6"/>
    <x v="1"/>
    <s v="2018"/>
    <x v="1"/>
    <n v="31"/>
    <x v="654"/>
    <n v="2734.1499999999996"/>
    <s v="Australia"/>
    <x v="1"/>
  </r>
  <r>
    <s v="AUD"/>
    <s v="PAY/SALARY"/>
    <s v="David"/>
    <n v="17520.169999999998"/>
    <d v="2018-09-11T00:00:00"/>
    <x v="6"/>
    <x v="1"/>
    <s v="2018"/>
    <x v="1"/>
    <n v="42"/>
    <x v="1208"/>
    <n v="15762.359999999999"/>
    <s v="Australia"/>
    <x v="1"/>
  </r>
  <r>
    <s v="AUD"/>
    <s v="SALES-POS"/>
    <s v="Diana"/>
    <n v="1417.32"/>
    <d v="2018-09-11T00:00:00"/>
    <x v="6"/>
    <x v="1"/>
    <s v="2018"/>
    <x v="0"/>
    <n v="26"/>
    <x v="2724"/>
    <n v="1388.58"/>
    <s v="Australia"/>
    <x v="0"/>
  </r>
  <r>
    <s v="AUD"/>
    <s v="POS"/>
    <s v="Emily"/>
    <n v="30319.43"/>
    <d v="2018-09-11T00:00:00"/>
    <x v="6"/>
    <x v="1"/>
    <s v="2018"/>
    <x v="0"/>
    <n v="43"/>
    <x v="1887"/>
    <n v="30312.260000000002"/>
    <s v="Australia"/>
    <x v="0"/>
  </r>
  <r>
    <s v="AUD"/>
    <s v="SALES-POS"/>
    <s v="Renee"/>
    <n v="20548.2"/>
    <d v="2018-09-11T00:00:00"/>
    <x v="6"/>
    <x v="1"/>
    <s v="2018"/>
    <x v="0"/>
    <n v="38"/>
    <x v="2725"/>
    <n v="20498.920000000002"/>
    <s v="Australia"/>
    <x v="0"/>
  </r>
  <r>
    <s v="AUD"/>
    <s v="PAYMENT"/>
    <s v="Jessica"/>
    <n v="19794.919999999998"/>
    <d v="2018-09-11T00:00:00"/>
    <x v="6"/>
    <x v="1"/>
    <s v="2018"/>
    <x v="0"/>
    <n v="34"/>
    <x v="14"/>
    <n v="19755.919999999998"/>
    <s v="Australia"/>
    <x v="0"/>
  </r>
  <r>
    <s v="AUD"/>
    <s v="PAY/SALARY"/>
    <s v="Debra"/>
    <n v="3749.71"/>
    <d v="2018-09-11T00:00:00"/>
    <x v="6"/>
    <x v="1"/>
    <s v="2018"/>
    <x v="0"/>
    <n v="18"/>
    <x v="658"/>
    <n v="2988.38"/>
    <s v="Australia"/>
    <x v="1"/>
  </r>
  <r>
    <s v="AUD"/>
    <s v="PAYMENT"/>
    <s v="Luis"/>
    <n v="6204.5"/>
    <d v="2018-09-11T00:00:00"/>
    <x v="6"/>
    <x v="1"/>
    <s v="2018"/>
    <x v="1"/>
    <n v="27"/>
    <x v="50"/>
    <n v="6176.5"/>
    <s v="Australia"/>
    <x v="0"/>
  </r>
  <r>
    <s v="AUD"/>
    <s v="PAY/SALARY"/>
    <s v="Kaitlyn"/>
    <n v="4328.62"/>
    <d v="2018-09-11T00:00:00"/>
    <x v="6"/>
    <x v="1"/>
    <s v="2018"/>
    <x v="0"/>
    <n v="21"/>
    <x v="661"/>
    <n v="3291.55"/>
    <s v="Australia"/>
    <x v="1"/>
  </r>
  <r>
    <s v="AUD"/>
    <s v="SALES-POS"/>
    <s v="Diana"/>
    <n v="1402.46"/>
    <d v="2018-09-11T00:00:00"/>
    <x v="6"/>
    <x v="1"/>
    <s v="2018"/>
    <x v="0"/>
    <n v="26"/>
    <x v="101"/>
    <n v="1387.6000000000001"/>
    <s v="Australia"/>
    <x v="0"/>
  </r>
  <r>
    <s v="AUD"/>
    <s v="POS"/>
    <s v="Barry"/>
    <n v="4152.3999999999996"/>
    <d v="2018-09-11T00:00:00"/>
    <x v="6"/>
    <x v="1"/>
    <s v="2018"/>
    <x v="1"/>
    <n v="38"/>
    <x v="2726"/>
    <n v="4099.04"/>
    <s v="Australia"/>
    <x v="0"/>
  </r>
  <r>
    <s v="AUD"/>
    <s v="POS"/>
    <s v="Christine"/>
    <n v="6005.32"/>
    <d v="2018-09-11T00:00:00"/>
    <x v="6"/>
    <x v="1"/>
    <s v="2018"/>
    <x v="0"/>
    <n v="39"/>
    <x v="1442"/>
    <n v="5984.2199999999993"/>
    <s v="Australia"/>
    <x v="0"/>
  </r>
  <r>
    <s v="AUD"/>
    <s v="PAYMENT"/>
    <s v="Tiffany"/>
    <n v="4131.96"/>
    <d v="2018-09-11T00:00:00"/>
    <x v="6"/>
    <x v="1"/>
    <s v="2018"/>
    <x v="0"/>
    <n v="25"/>
    <x v="39"/>
    <n v="4099.96"/>
    <s v="Australia"/>
    <x v="0"/>
  </r>
  <r>
    <s v="AUD"/>
    <s v="PAYMENT"/>
    <s v="Nathaniel"/>
    <n v="7357.12"/>
    <d v="2018-09-11T00:00:00"/>
    <x v="6"/>
    <x v="1"/>
    <s v="2018"/>
    <x v="1"/>
    <n v="31"/>
    <x v="1275"/>
    <n v="7219.12"/>
    <s v="Australia"/>
    <x v="0"/>
  </r>
  <r>
    <s v="AUD"/>
    <s v="SALES-POS"/>
    <s v="Stephanie"/>
    <n v="2747.05"/>
    <d v="2018-09-11T00:00:00"/>
    <x v="6"/>
    <x v="1"/>
    <s v="2018"/>
    <x v="0"/>
    <n v="53"/>
    <x v="2727"/>
    <n v="2717.88"/>
    <s v="Australia"/>
    <x v="0"/>
  </r>
  <r>
    <s v="AUD"/>
    <s v="POS"/>
    <s v="Christopher"/>
    <n v="10154.01"/>
    <d v="2018-09-11T00:00:00"/>
    <x v="6"/>
    <x v="1"/>
    <s v="2018"/>
    <x v="1"/>
    <n v="35"/>
    <x v="2728"/>
    <n v="10087.49"/>
    <s v="Australia"/>
    <x v="0"/>
  </r>
  <r>
    <s v="AUD"/>
    <s v="SALES-POS"/>
    <s v="Richard"/>
    <n v="20952.66"/>
    <d v="2018-09-11T00:00:00"/>
    <x v="6"/>
    <x v="1"/>
    <s v="2018"/>
    <x v="1"/>
    <n v="24"/>
    <x v="1814"/>
    <n v="20946.77"/>
    <s v="Australia"/>
    <x v="0"/>
  </r>
  <r>
    <s v="AUD"/>
    <s v="POS"/>
    <s v="Richard"/>
    <n v="20932.91"/>
    <d v="2018-09-11T00:00:00"/>
    <x v="6"/>
    <x v="1"/>
    <s v="2018"/>
    <x v="1"/>
    <n v="24"/>
    <x v="2631"/>
    <n v="20913.16"/>
    <s v="Australia"/>
    <x v="0"/>
  </r>
  <r>
    <s v="AUD"/>
    <s v="SALES-POS"/>
    <s v="Ricky"/>
    <n v="12979.13"/>
    <d v="2018-09-11T00:00:00"/>
    <x v="6"/>
    <x v="1"/>
    <s v="2018"/>
    <x v="1"/>
    <n v="43"/>
    <x v="2729"/>
    <n v="12918.16"/>
    <s v="Australia"/>
    <x v="0"/>
  </r>
  <r>
    <s v="AUD"/>
    <s v="SALES-POS"/>
    <s v="Rhonda"/>
    <n v="3699.61"/>
    <d v="2018-09-11T00:00:00"/>
    <x v="6"/>
    <x v="1"/>
    <s v="2018"/>
    <x v="0"/>
    <n v="40"/>
    <x v="2730"/>
    <n v="3675.04"/>
    <s v="Australia"/>
    <x v="0"/>
  </r>
  <r>
    <s v="AUD"/>
    <s v="SALES-POS"/>
    <s v="Jessica"/>
    <n v="3102.89"/>
    <d v="2018-09-11T00:00:00"/>
    <x v="6"/>
    <x v="1"/>
    <s v="2018"/>
    <x v="0"/>
    <n v="21"/>
    <x v="1790"/>
    <n v="3091.31"/>
    <s v="Australia"/>
    <x v="0"/>
  </r>
  <r>
    <s v="AUD"/>
    <s v="PAY/SALARY"/>
    <s v="Stephanie"/>
    <n v="3717.52"/>
    <d v="2018-09-11T00:00:00"/>
    <x v="6"/>
    <x v="1"/>
    <s v="2018"/>
    <x v="0"/>
    <n v="53"/>
    <x v="672"/>
    <n v="2747.05"/>
    <s v="Australia"/>
    <x v="1"/>
  </r>
  <r>
    <s v="AUD"/>
    <s v="PAYMENT"/>
    <s v="Paul"/>
    <n v="7923.88"/>
    <d v="2018-09-11T00:00:00"/>
    <x v="6"/>
    <x v="1"/>
    <s v="2018"/>
    <x v="1"/>
    <n v="25"/>
    <x v="58"/>
    <n v="7877.88"/>
    <s v="Australia"/>
    <x v="0"/>
  </r>
  <r>
    <s v="AUD"/>
    <s v="POS"/>
    <s v="Jeffrey"/>
    <n v="2768.96"/>
    <d v="2018-09-11T00:00:00"/>
    <x v="6"/>
    <x v="1"/>
    <s v="2018"/>
    <x v="1"/>
    <n v="30"/>
    <x v="1495"/>
    <n v="2751.12"/>
    <s v="Australia"/>
    <x v="0"/>
  </r>
  <r>
    <s v="AUD"/>
    <s v="SALES-POS"/>
    <s v="Kimberly"/>
    <n v="3506.77"/>
    <d v="2018-09-11T00:00:00"/>
    <x v="6"/>
    <x v="1"/>
    <s v="2018"/>
    <x v="0"/>
    <n v="24"/>
    <x v="1646"/>
    <n v="3499.9"/>
    <s v="Australia"/>
    <x v="0"/>
  </r>
  <r>
    <s v="AUD"/>
    <s v="POS"/>
    <s v="Michael"/>
    <n v="57643.55"/>
    <d v="2018-09-11T00:00:00"/>
    <x v="6"/>
    <x v="1"/>
    <s v="2018"/>
    <x v="1"/>
    <n v="19"/>
    <x v="1533"/>
    <n v="57600.639999999999"/>
    <s v="Australia"/>
    <x v="0"/>
  </r>
  <r>
    <s v="AUD"/>
    <s v="PAYMENT"/>
    <s v="Tyler"/>
    <n v="6168.7"/>
    <d v="2018-09-11T00:00:00"/>
    <x v="6"/>
    <x v="1"/>
    <s v="2018"/>
    <x v="1"/>
    <n v="44"/>
    <x v="10"/>
    <n v="6141.7"/>
    <s v="Australia"/>
    <x v="0"/>
  </r>
  <r>
    <s v="AUD"/>
    <s v="PAY/SALARY"/>
    <s v="Michael"/>
    <n v="1006.33"/>
    <d v="2018-09-11T00:00:00"/>
    <x v="6"/>
    <x v="1"/>
    <s v="2018"/>
    <x v="1"/>
    <n v="38"/>
    <x v="678"/>
    <n v="4.2000000000000455"/>
    <s v="Australia"/>
    <x v="1"/>
  </r>
  <r>
    <s v="AUD"/>
    <s v="PAY/SALARY"/>
    <s v="Renee"/>
    <n v="22079.56"/>
    <d v="2018-09-11T00:00:00"/>
    <x v="6"/>
    <x v="1"/>
    <s v="2018"/>
    <x v="0"/>
    <n v="38"/>
    <x v="1221"/>
    <n v="20538.440000000002"/>
    <s v="Australia"/>
    <x v="1"/>
  </r>
  <r>
    <s v="AUD"/>
    <s v="PAY/SALARY"/>
    <s v="Derek"/>
    <n v="4164.8599999999997"/>
    <d v="2018-09-11T00:00:00"/>
    <x v="6"/>
    <x v="1"/>
    <s v="2018"/>
    <x v="1"/>
    <n v="20"/>
    <x v="679"/>
    <n v="3065.16"/>
    <s v="Australia"/>
    <x v="1"/>
  </r>
  <r>
    <s v="AUD"/>
    <s v="PAY/SALARY"/>
    <s v="Ruth"/>
    <n v="5764.99"/>
    <d v="2018-09-11T00:00:00"/>
    <x v="6"/>
    <x v="1"/>
    <s v="2018"/>
    <x v="0"/>
    <n v="47"/>
    <x v="680"/>
    <n v="4492.5199999999995"/>
    <s v="Australia"/>
    <x v="1"/>
  </r>
  <r>
    <s v="AUD"/>
    <s v="INTER BANK"/>
    <s v="Gregory"/>
    <n v="4358.6499999999996"/>
    <d v="2018-09-11T00:00:00"/>
    <x v="6"/>
    <x v="1"/>
    <s v="2018"/>
    <x v="1"/>
    <n v="42"/>
    <x v="591"/>
    <n v="4338.6499999999996"/>
    <s v="Australia"/>
    <x v="0"/>
  </r>
  <r>
    <s v="AUD"/>
    <s v="PAY/SALARY"/>
    <s v="Scott"/>
    <n v="4498.34"/>
    <d v="2018-09-11T00:00:00"/>
    <x v="6"/>
    <x v="1"/>
    <s v="2018"/>
    <x v="1"/>
    <n v="23"/>
    <x v="682"/>
    <n v="3515.63"/>
    <s v="Australia"/>
    <x v="1"/>
  </r>
  <r>
    <s v="AUD"/>
    <s v="SALES-POS"/>
    <s v="Edward"/>
    <n v="7833.12"/>
    <d v="2018-09-11T00:00:00"/>
    <x v="6"/>
    <x v="1"/>
    <s v="2018"/>
    <x v="1"/>
    <n v="19"/>
    <x v="1191"/>
    <n v="7822.5599999999995"/>
    <s v="Australia"/>
    <x v="0"/>
  </r>
  <r>
    <s v="AUD"/>
    <s v="POS"/>
    <s v="Renee"/>
    <n v="20538.439999999999"/>
    <d v="2018-09-11T00:00:00"/>
    <x v="6"/>
    <x v="1"/>
    <s v="2018"/>
    <x v="0"/>
    <n v="38"/>
    <x v="597"/>
    <n v="20528.68"/>
    <s v="Australia"/>
    <x v="0"/>
  </r>
  <r>
    <s v="AUD"/>
    <s v="SALES-POS"/>
    <s v="Michael"/>
    <n v="57624.79"/>
    <d v="2018-09-11T00:00:00"/>
    <x v="6"/>
    <x v="1"/>
    <s v="2018"/>
    <x v="1"/>
    <n v="19"/>
    <x v="1815"/>
    <n v="57606.03"/>
    <s v="Australia"/>
    <x v="0"/>
  </r>
  <r>
    <s v="AUD"/>
    <s v="PAYMENT"/>
    <s v="Sarah"/>
    <n v="19557.650000000001"/>
    <d v="2018-09-11T00:00:00"/>
    <x v="6"/>
    <x v="1"/>
    <s v="2018"/>
    <x v="0"/>
    <n v="46"/>
    <x v="344"/>
    <n v="19512.650000000001"/>
    <s v="Australia"/>
    <x v="0"/>
  </r>
  <r>
    <s v="AUD"/>
    <s v="INTER BANK"/>
    <s v="Ryan"/>
    <n v="37781.160000000003"/>
    <d v="2018-09-11T00:00:00"/>
    <x v="6"/>
    <x v="1"/>
    <s v="2018"/>
    <x v="1"/>
    <n v="38"/>
    <x v="11"/>
    <n v="37752.160000000003"/>
    <s v="Australia"/>
    <x v="0"/>
  </r>
  <r>
    <s v="AUD"/>
    <s v="PAYMENT"/>
    <s v="Natasha"/>
    <n v="196259.47"/>
    <d v="2018-09-11T00:00:00"/>
    <x v="6"/>
    <x v="1"/>
    <s v="2018"/>
    <x v="0"/>
    <n v="40"/>
    <x v="11"/>
    <n v="196230.47"/>
    <s v="Australia"/>
    <x v="0"/>
  </r>
  <r>
    <s v="AUD"/>
    <s v="POS"/>
    <s v="Stephanie"/>
    <n v="3693.05"/>
    <d v="2018-09-11T00:00:00"/>
    <x v="6"/>
    <x v="1"/>
    <s v="2018"/>
    <x v="0"/>
    <n v="53"/>
    <x v="218"/>
    <n v="3668.5800000000004"/>
    <s v="Australia"/>
    <x v="0"/>
  </r>
  <r>
    <s v="AUD"/>
    <s v="POS"/>
    <s v="Edward"/>
    <n v="7817.76"/>
    <d v="2018-09-11T00:00:00"/>
    <x v="6"/>
    <x v="1"/>
    <s v="2018"/>
    <x v="1"/>
    <n v="19"/>
    <x v="447"/>
    <n v="7802.4000000000005"/>
    <s v="Australia"/>
    <x v="0"/>
  </r>
  <r>
    <s v="AUD"/>
    <s v="PAYMENT"/>
    <s v="Donald"/>
    <n v="5064.3"/>
    <d v="2018-09-11T00:00:00"/>
    <x v="6"/>
    <x v="1"/>
    <s v="2018"/>
    <x v="1"/>
    <n v="22"/>
    <x v="969"/>
    <n v="4878.3"/>
    <s v="Australia"/>
    <x v="0"/>
  </r>
  <r>
    <s v="AUD"/>
    <s v="SALES-POS"/>
    <s v="Rhonda"/>
    <n v="3690.63"/>
    <d v="2018-09-11T00:00:00"/>
    <x v="6"/>
    <x v="1"/>
    <s v="2018"/>
    <x v="0"/>
    <n v="40"/>
    <x v="2731"/>
    <n v="3681.65"/>
    <s v="Australia"/>
    <x v="0"/>
  </r>
  <r>
    <s v="AUD"/>
    <s v="POS"/>
    <s v="Jessica"/>
    <n v="3089.19"/>
    <d v="2018-09-11T00:00:00"/>
    <x v="6"/>
    <x v="1"/>
    <s v="2018"/>
    <x v="0"/>
    <n v="21"/>
    <x v="1093"/>
    <n v="3075.4900000000002"/>
    <s v="Australia"/>
    <x v="0"/>
  </r>
  <r>
    <s v="AUD"/>
    <s v="POS"/>
    <s v="Jeffrey"/>
    <n v="2491.42"/>
    <d v="2018-09-11T00:00:00"/>
    <x v="6"/>
    <x v="1"/>
    <s v="2018"/>
    <x v="1"/>
    <n v="30"/>
    <x v="2732"/>
    <n v="2213.88"/>
    <s v="Australia"/>
    <x v="0"/>
  </r>
  <r>
    <s v="AUD"/>
    <s v="PAYMENT"/>
    <s v="Billy"/>
    <n v="9365.59"/>
    <d v="2018-09-11T00:00:00"/>
    <x v="6"/>
    <x v="1"/>
    <s v="2018"/>
    <x v="1"/>
    <n v="52"/>
    <x v="591"/>
    <n v="9345.59"/>
    <s v="Australia"/>
    <x v="0"/>
  </r>
  <r>
    <s v="AUD"/>
    <s v="INTER BANK"/>
    <s v="Billy"/>
    <n v="9220.59"/>
    <d v="2018-09-11T00:00:00"/>
    <x v="6"/>
    <x v="1"/>
    <s v="2018"/>
    <x v="1"/>
    <n v="52"/>
    <x v="1032"/>
    <n v="9075.59"/>
    <s v="Australia"/>
    <x v="0"/>
  </r>
  <r>
    <s v="AUD"/>
    <s v="PAYMENT"/>
    <s v="Matthew"/>
    <n v="9453.1299999999992"/>
    <d v="2018-09-11T00:00:00"/>
    <x v="6"/>
    <x v="1"/>
    <s v="2018"/>
    <x v="1"/>
    <n v="39"/>
    <x v="40"/>
    <n v="9419.1299999999992"/>
    <s v="Australia"/>
    <x v="0"/>
  </r>
  <r>
    <s v="AUD"/>
    <s v="POS"/>
    <s v="Alexander"/>
    <n v="13277.42"/>
    <d v="2018-09-11T00:00:00"/>
    <x v="6"/>
    <x v="1"/>
    <s v="2018"/>
    <x v="1"/>
    <n v="38"/>
    <x v="2733"/>
    <n v="13236.48"/>
    <s v="Australia"/>
    <x v="0"/>
  </r>
  <r>
    <s v="AUD"/>
    <s v="SALES-POS"/>
    <s v="Rhonda"/>
    <n v="3682.56"/>
    <d v="2018-09-11T00:00:00"/>
    <x v="6"/>
    <x v="1"/>
    <s v="2018"/>
    <x v="0"/>
    <n v="40"/>
    <x v="398"/>
    <n v="3674.49"/>
    <s v="Australia"/>
    <x v="0"/>
  </r>
  <r>
    <s v="AUD"/>
    <s v="PAYMENT"/>
    <s v="James"/>
    <n v="10529.38"/>
    <d v="2018-09-11T00:00:00"/>
    <x v="6"/>
    <x v="1"/>
    <s v="2018"/>
    <x v="1"/>
    <n v="28"/>
    <x v="212"/>
    <n v="10348.379999999999"/>
    <s v="Australia"/>
    <x v="0"/>
  </r>
  <r>
    <s v="AUD"/>
    <s v="POS"/>
    <s v="Kimberly"/>
    <n v="3382.96"/>
    <d v="2018-09-11T00:00:00"/>
    <x v="6"/>
    <x v="1"/>
    <s v="2018"/>
    <x v="0"/>
    <n v="24"/>
    <x v="2734"/>
    <n v="3259.15"/>
    <s v="Australia"/>
    <x v="0"/>
  </r>
  <r>
    <s v="AUD"/>
    <s v="SALES-POS"/>
    <s v="Kaitlyn"/>
    <n v="4315.28"/>
    <d v="2018-09-11T00:00:00"/>
    <x v="6"/>
    <x v="1"/>
    <s v="2018"/>
    <x v="0"/>
    <n v="21"/>
    <x v="2735"/>
    <n v="4301.9399999999996"/>
    <s v="Australia"/>
    <x v="0"/>
  </r>
  <r>
    <s v="AUD"/>
    <s v="SALES-POS"/>
    <s v="Virginia"/>
    <n v="4947.1400000000003"/>
    <d v="2018-09-11T00:00:00"/>
    <x v="6"/>
    <x v="1"/>
    <s v="2018"/>
    <x v="0"/>
    <n v="20"/>
    <x v="1359"/>
    <n v="4933.4000000000005"/>
    <s v="Australia"/>
    <x v="0"/>
  </r>
  <r>
    <s v="AUD"/>
    <s v="PAYMENT"/>
    <s v="Sandra"/>
    <n v="6818.68"/>
    <d v="2018-09-11T00:00:00"/>
    <x v="6"/>
    <x v="1"/>
    <s v="2018"/>
    <x v="0"/>
    <n v="34"/>
    <x v="472"/>
    <n v="6651.68"/>
    <s v="Australia"/>
    <x v="0"/>
  </r>
  <r>
    <s v="AUD"/>
    <s v="POS"/>
    <s v="Mackenzie"/>
    <n v="3941.52"/>
    <d v="2018-09-11T00:00:00"/>
    <x v="6"/>
    <x v="1"/>
    <s v="2018"/>
    <x v="0"/>
    <n v="18"/>
    <x v="1189"/>
    <n v="3910.37"/>
    <s v="Australia"/>
    <x v="0"/>
  </r>
  <r>
    <s v="AUD"/>
    <s v="SALES-POS"/>
    <s v="Robin"/>
    <n v="7842"/>
    <d v="2018-09-11T00:00:00"/>
    <x v="6"/>
    <x v="1"/>
    <s v="2018"/>
    <x v="0"/>
    <n v="34"/>
    <x v="2736"/>
    <n v="7811.39"/>
    <s v="Australia"/>
    <x v="0"/>
  </r>
  <r>
    <s v="AUD"/>
    <s v="PAYMENT"/>
    <s v="Daniel"/>
    <n v="4349.29"/>
    <d v="2018-09-11T00:00:00"/>
    <x v="6"/>
    <x v="1"/>
    <s v="2018"/>
    <x v="1"/>
    <n v="22"/>
    <x v="257"/>
    <n v="4309.29"/>
    <s v="Australia"/>
    <x v="0"/>
  </r>
  <r>
    <s v="AUD"/>
    <s v="POS"/>
    <s v="Kimberly"/>
    <n v="3367.91"/>
    <d v="2018-09-11T00:00:00"/>
    <x v="6"/>
    <x v="1"/>
    <s v="2018"/>
    <x v="0"/>
    <n v="24"/>
    <x v="1057"/>
    <n v="3352.8599999999997"/>
    <s v="Australia"/>
    <x v="0"/>
  </r>
  <r>
    <s v="AUD"/>
    <s v="POS"/>
    <s v="Sandra"/>
    <n v="6786.27"/>
    <d v="2018-09-12T00:00:00"/>
    <x v="0"/>
    <x v="1"/>
    <s v="2018"/>
    <x v="0"/>
    <n v="34"/>
    <x v="79"/>
    <n v="6753.8600000000006"/>
    <s v="Australia"/>
    <x v="0"/>
  </r>
  <r>
    <s v="AUD"/>
    <s v="POS"/>
    <s v="Virginia"/>
    <n v="4930.8500000000004"/>
    <d v="2018-09-12T00:00:00"/>
    <x v="0"/>
    <x v="1"/>
    <s v="2018"/>
    <x v="0"/>
    <n v="20"/>
    <x v="895"/>
    <n v="4914.5600000000004"/>
    <s v="Australia"/>
    <x v="0"/>
  </r>
  <r>
    <s v="AUD"/>
    <s v="SALES-POS"/>
    <s v="Tyler"/>
    <n v="5215.7700000000004"/>
    <d v="2018-09-12T00:00:00"/>
    <x v="0"/>
    <x v="1"/>
    <s v="2018"/>
    <x v="1"/>
    <n v="69"/>
    <x v="2737"/>
    <n v="5176.6500000000005"/>
    <s v="Australia"/>
    <x v="0"/>
  </r>
  <r>
    <s v="AUD"/>
    <s v="POS"/>
    <s v="Michael"/>
    <n v="57606.02"/>
    <d v="2018-09-12T00:00:00"/>
    <x v="0"/>
    <x v="1"/>
    <s v="2018"/>
    <x v="1"/>
    <n v="19"/>
    <x v="2738"/>
    <n v="57587.25"/>
    <s v="Australia"/>
    <x v="0"/>
  </r>
  <r>
    <s v="AUD"/>
    <s v="POS"/>
    <s v="Kristin"/>
    <n v="3592.17"/>
    <d v="2018-09-12T00:00:00"/>
    <x v="0"/>
    <x v="1"/>
    <s v="2018"/>
    <x v="0"/>
    <n v="43"/>
    <x v="2739"/>
    <n v="3574.51"/>
    <s v="Australia"/>
    <x v="0"/>
  </r>
  <r>
    <s v="AUD"/>
    <s v="SALES-POS"/>
    <s v="Michael"/>
    <n v="45370.25"/>
    <d v="2018-09-12T00:00:00"/>
    <x v="0"/>
    <x v="1"/>
    <s v="2018"/>
    <x v="1"/>
    <n v="22"/>
    <x v="2740"/>
    <n v="45301.91"/>
    <s v="Australia"/>
    <x v="0"/>
  </r>
  <r>
    <s v="AUD"/>
    <s v="POS"/>
    <s v="Virginia"/>
    <n v="4918.51"/>
    <d v="2018-09-12T00:00:00"/>
    <x v="0"/>
    <x v="1"/>
    <s v="2018"/>
    <x v="0"/>
    <n v="20"/>
    <x v="974"/>
    <n v="4906.17"/>
    <s v="Australia"/>
    <x v="0"/>
  </r>
  <r>
    <s v="AUD"/>
    <s v="PAYMENT"/>
    <s v="Isaiah"/>
    <n v="11644.74"/>
    <d v="2018-09-12T00:00:00"/>
    <x v="0"/>
    <x v="1"/>
    <s v="2018"/>
    <x v="1"/>
    <n v="23"/>
    <x v="1063"/>
    <n v="11467.74"/>
    <s v="Australia"/>
    <x v="0"/>
  </r>
  <r>
    <s v="AUD"/>
    <s v="INTER BANK"/>
    <s v="Michael"/>
    <n v="11301.88"/>
    <d v="2018-09-12T00:00:00"/>
    <x v="0"/>
    <x v="1"/>
    <s v="2018"/>
    <x v="1"/>
    <n v="40"/>
    <x v="9"/>
    <n v="11280.88"/>
    <s v="Australia"/>
    <x v="0"/>
  </r>
  <r>
    <s v="AUD"/>
    <s v="PAYMENT"/>
    <s v="Fernando"/>
    <n v="11051.81"/>
    <d v="2018-09-12T00:00:00"/>
    <x v="0"/>
    <x v="1"/>
    <s v="2018"/>
    <x v="1"/>
    <n v="19"/>
    <x v="10"/>
    <n v="11024.81"/>
    <s v="Australia"/>
    <x v="0"/>
  </r>
  <r>
    <s v="AUD"/>
    <s v="INTER BANK"/>
    <s v="Ricky"/>
    <n v="12833.13"/>
    <d v="2018-09-12T00:00:00"/>
    <x v="0"/>
    <x v="1"/>
    <s v="2018"/>
    <x v="1"/>
    <n v="43"/>
    <x v="1065"/>
    <n v="12687.13"/>
    <s v="Australia"/>
    <x v="0"/>
  </r>
  <r>
    <s v="AUD"/>
    <s v="PAYMENT"/>
    <s v="Kristin"/>
    <n v="3563.17"/>
    <d v="2018-09-12T00:00:00"/>
    <x v="0"/>
    <x v="1"/>
    <s v="2018"/>
    <x v="0"/>
    <n v="43"/>
    <x v="11"/>
    <n v="3534.17"/>
    <s v="Australia"/>
    <x v="0"/>
  </r>
  <r>
    <s v="AUD"/>
    <s v="SALES-POS"/>
    <s v="Susan"/>
    <n v="5863.41"/>
    <d v="2018-09-12T00:00:00"/>
    <x v="0"/>
    <x v="1"/>
    <s v="2018"/>
    <x v="0"/>
    <n v="20"/>
    <x v="2741"/>
    <n v="5827.8899999999994"/>
    <s v="Australia"/>
    <x v="0"/>
  </r>
  <r>
    <s v="AUD"/>
    <s v="INTER BANK"/>
    <s v="Isaiah"/>
    <n v="11619.74"/>
    <d v="2018-09-12T00:00:00"/>
    <x v="0"/>
    <x v="1"/>
    <s v="2018"/>
    <x v="1"/>
    <n v="23"/>
    <x v="13"/>
    <n v="11594.74"/>
    <s v="Australia"/>
    <x v="0"/>
  </r>
  <r>
    <s v="AUD"/>
    <s v="INTER BANK"/>
    <s v="Ricky"/>
    <n v="12794.13"/>
    <d v="2018-09-12T00:00:00"/>
    <x v="0"/>
    <x v="1"/>
    <s v="2018"/>
    <x v="1"/>
    <n v="43"/>
    <x v="14"/>
    <n v="12755.13"/>
    <s v="Australia"/>
    <x v="0"/>
  </r>
  <r>
    <s v="AUD"/>
    <s v="POS"/>
    <s v="Scott"/>
    <n v="4472.2299999999996"/>
    <d v="2018-09-12T00:00:00"/>
    <x v="0"/>
    <x v="1"/>
    <s v="2018"/>
    <x v="1"/>
    <n v="23"/>
    <x v="2742"/>
    <n v="4446.12"/>
    <s v="Australia"/>
    <x v="0"/>
  </r>
  <r>
    <s v="AUD"/>
    <s v="INTER BANK"/>
    <s v="Patrick"/>
    <n v="263862.15000000002"/>
    <d v="2018-09-12T00:00:00"/>
    <x v="0"/>
    <x v="1"/>
    <s v="2018"/>
    <x v="1"/>
    <n v="46"/>
    <x v="16"/>
    <n v="263840.15000000002"/>
    <s v="Australia"/>
    <x v="0"/>
  </r>
  <r>
    <s v="AUD"/>
    <s v="PAYMENT"/>
    <s v="Karen"/>
    <n v="6704.8"/>
    <d v="2018-09-12T00:00:00"/>
    <x v="0"/>
    <x v="1"/>
    <s v="2018"/>
    <x v="0"/>
    <n v="26"/>
    <x v="17"/>
    <n v="6649.8"/>
    <s v="Australia"/>
    <x v="0"/>
  </r>
  <r>
    <s v="AUD"/>
    <s v="PAYMENT"/>
    <s v="Elizabeth"/>
    <n v="27007.13"/>
    <d v="2018-09-12T00:00:00"/>
    <x v="0"/>
    <x v="1"/>
    <s v="2018"/>
    <x v="0"/>
    <n v="50"/>
    <x v="1067"/>
    <n v="26831.13"/>
    <s v="Australia"/>
    <x v="0"/>
  </r>
  <r>
    <s v="AUD"/>
    <s v="PAYMENT"/>
    <s v="Ruth"/>
    <n v="5706.99"/>
    <d v="2018-09-12T00:00:00"/>
    <x v="0"/>
    <x v="1"/>
    <s v="2018"/>
    <x v="0"/>
    <n v="47"/>
    <x v="18"/>
    <n v="5648.99"/>
    <s v="Australia"/>
    <x v="0"/>
  </r>
  <r>
    <s v="AUD"/>
    <s v="SALES-POS"/>
    <s v="James"/>
    <n v="10518.12"/>
    <d v="2018-09-12T00:00:00"/>
    <x v="0"/>
    <x v="1"/>
    <s v="2018"/>
    <x v="1"/>
    <n v="28"/>
    <x v="1974"/>
    <n v="10506.86"/>
    <s v="Australia"/>
    <x v="0"/>
  </r>
  <r>
    <s v="AUD"/>
    <s v="POS"/>
    <s v="Kristin"/>
    <n v="3534.83"/>
    <d v="2018-09-12T00:00:00"/>
    <x v="0"/>
    <x v="1"/>
    <s v="2018"/>
    <x v="0"/>
    <n v="43"/>
    <x v="2743"/>
    <n v="3506.49"/>
    <s v="Australia"/>
    <x v="0"/>
  </r>
  <r>
    <s v="AUD"/>
    <s v="SALES-POS"/>
    <s v="Amy"/>
    <n v="2822.74"/>
    <d v="2018-09-12T00:00:00"/>
    <x v="0"/>
    <x v="1"/>
    <s v="2018"/>
    <x v="0"/>
    <n v="43"/>
    <x v="1220"/>
    <n v="2807.2"/>
    <s v="Australia"/>
    <x v="0"/>
  </r>
  <r>
    <s v="AUD"/>
    <s v="SALES-POS"/>
    <s v="Jacqueline"/>
    <n v="6090.7"/>
    <d v="2018-09-12T00:00:00"/>
    <x v="0"/>
    <x v="1"/>
    <s v="2018"/>
    <x v="0"/>
    <n v="30"/>
    <x v="2744"/>
    <n v="6032.09"/>
    <s v="Australia"/>
    <x v="0"/>
  </r>
  <r>
    <s v="AUD"/>
    <s v="SALES-POS"/>
    <s v="Darren"/>
    <n v="11877.04"/>
    <d v="2018-09-12T00:00:00"/>
    <x v="0"/>
    <x v="1"/>
    <s v="2018"/>
    <x v="1"/>
    <n v="20"/>
    <x v="2745"/>
    <n v="11843.93"/>
    <s v="Australia"/>
    <x v="0"/>
  </r>
  <r>
    <s v="AUD"/>
    <s v="POS"/>
    <s v="Stephanie"/>
    <n v="3645.93"/>
    <d v="2018-09-12T00:00:00"/>
    <x v="0"/>
    <x v="1"/>
    <s v="2018"/>
    <x v="0"/>
    <n v="53"/>
    <x v="2746"/>
    <n v="3598.81"/>
    <s v="Australia"/>
    <x v="0"/>
  </r>
  <r>
    <s v="AUD"/>
    <s v="SALES-POS"/>
    <s v="Diana"/>
    <n v="1401.7"/>
    <d v="2018-09-12T00:00:00"/>
    <x v="0"/>
    <x v="1"/>
    <s v="2018"/>
    <x v="0"/>
    <n v="26"/>
    <x v="2747"/>
    <n v="1400.94"/>
    <s v="Australia"/>
    <x v="0"/>
  </r>
  <r>
    <s v="AUD"/>
    <s v="INTER BANK"/>
    <s v="Christine"/>
    <n v="5980.32"/>
    <d v="2018-09-12T00:00:00"/>
    <x v="0"/>
    <x v="1"/>
    <s v="2018"/>
    <x v="0"/>
    <n v="39"/>
    <x v="13"/>
    <n v="5955.32"/>
    <s v="Australia"/>
    <x v="0"/>
  </r>
  <r>
    <s v="AUD"/>
    <s v="PAYMENT"/>
    <s v="Ryan"/>
    <n v="3694.39"/>
    <d v="2018-09-12T00:00:00"/>
    <x v="0"/>
    <x v="1"/>
    <s v="2018"/>
    <x v="1"/>
    <n v="31"/>
    <x v="25"/>
    <n v="3658.39"/>
    <s v="Australia"/>
    <x v="0"/>
  </r>
  <r>
    <s v="AUD"/>
    <s v="SALES-POS"/>
    <s v="Jacqueline"/>
    <n v="6090.6"/>
    <d v="2018-09-12T00:00:00"/>
    <x v="0"/>
    <x v="1"/>
    <s v="2018"/>
    <x v="0"/>
    <n v="30"/>
    <x v="2748"/>
    <n v="6090.5"/>
    <s v="Australia"/>
    <x v="0"/>
  </r>
  <r>
    <s v="AUD"/>
    <s v="POS"/>
    <s v="Michael"/>
    <n v="45360.94"/>
    <d v="2018-09-12T00:00:00"/>
    <x v="0"/>
    <x v="1"/>
    <s v="2018"/>
    <x v="1"/>
    <n v="22"/>
    <x v="1124"/>
    <n v="45351.630000000005"/>
    <s v="Australia"/>
    <x v="0"/>
  </r>
  <r>
    <s v="AUD"/>
    <s v="POS"/>
    <s v="Sandra"/>
    <n v="6637.22"/>
    <d v="2018-09-12T00:00:00"/>
    <x v="0"/>
    <x v="1"/>
    <s v="2018"/>
    <x v="0"/>
    <n v="34"/>
    <x v="2749"/>
    <n v="6488.17"/>
    <s v="Australia"/>
    <x v="0"/>
  </r>
  <r>
    <s v="AUD"/>
    <s v="POS"/>
    <s v="Abigail"/>
    <n v="9816.2999999999993"/>
    <d v="2018-09-12T00:00:00"/>
    <x v="0"/>
    <x v="1"/>
    <s v="2018"/>
    <x v="0"/>
    <n v="40"/>
    <x v="2750"/>
    <n v="9786.6999999999989"/>
    <s v="Australia"/>
    <x v="0"/>
  </r>
  <r>
    <s v="AUD"/>
    <s v="POS"/>
    <s v="Kimberly"/>
    <n v="3362.84"/>
    <d v="2018-09-12T00:00:00"/>
    <x v="0"/>
    <x v="1"/>
    <s v="2018"/>
    <x v="0"/>
    <n v="24"/>
    <x v="2751"/>
    <n v="3357.77"/>
    <s v="Australia"/>
    <x v="0"/>
  </r>
  <r>
    <s v="AUD"/>
    <s v="SALES-POS"/>
    <s v="Diana"/>
    <n v="1376.61"/>
    <d v="2018-09-12T00:00:00"/>
    <x v="0"/>
    <x v="1"/>
    <s v="2018"/>
    <x v="0"/>
    <n v="26"/>
    <x v="554"/>
    <n v="1351.52"/>
    <s v="Australia"/>
    <x v="0"/>
  </r>
  <r>
    <s v="AUD"/>
    <s v="SALES-POS"/>
    <s v="Jacqueline"/>
    <n v="6045.9"/>
    <d v="2018-09-12T00:00:00"/>
    <x v="0"/>
    <x v="1"/>
    <s v="2018"/>
    <x v="0"/>
    <n v="30"/>
    <x v="2752"/>
    <n v="6001.2"/>
    <s v="Australia"/>
    <x v="0"/>
  </r>
  <r>
    <s v="AUD"/>
    <s v="SALES-POS"/>
    <s v="Renee"/>
    <n v="22062.57"/>
    <d v="2018-09-12T00:00:00"/>
    <x v="0"/>
    <x v="1"/>
    <s v="2018"/>
    <x v="0"/>
    <n v="38"/>
    <x v="2149"/>
    <n v="22045.579999999998"/>
    <s v="Australia"/>
    <x v="0"/>
  </r>
  <r>
    <s v="AUD"/>
    <s v="POS"/>
    <s v="Jeffrey"/>
    <n v="2485.7600000000002"/>
    <d v="2018-09-12T00:00:00"/>
    <x v="0"/>
    <x v="1"/>
    <s v="2018"/>
    <x v="1"/>
    <n v="30"/>
    <x v="1687"/>
    <n v="2480.1000000000004"/>
    <s v="Australia"/>
    <x v="0"/>
  </r>
  <r>
    <s v="AUD"/>
    <s v="SALES-POS"/>
    <s v="Emily"/>
    <n v="30288.49"/>
    <d v="2018-09-12T00:00:00"/>
    <x v="0"/>
    <x v="1"/>
    <s v="2018"/>
    <x v="0"/>
    <n v="43"/>
    <x v="1358"/>
    <n v="30257.550000000003"/>
    <s v="Australia"/>
    <x v="0"/>
  </r>
  <r>
    <s v="AUD"/>
    <s v="SALES-POS"/>
    <s v="Jacqueline"/>
    <n v="6010.57"/>
    <d v="2018-09-12T00:00:00"/>
    <x v="0"/>
    <x v="1"/>
    <s v="2018"/>
    <x v="0"/>
    <n v="30"/>
    <x v="2753"/>
    <n v="5975.24"/>
    <s v="Australia"/>
    <x v="0"/>
  </r>
  <r>
    <s v="AUD"/>
    <s v="POS"/>
    <s v="Amy"/>
    <n v="2802.59"/>
    <d v="2018-09-12T00:00:00"/>
    <x v="0"/>
    <x v="1"/>
    <s v="2018"/>
    <x v="0"/>
    <n v="43"/>
    <x v="2168"/>
    <n v="2782.44"/>
    <s v="Australia"/>
    <x v="0"/>
  </r>
  <r>
    <s v="AUD"/>
    <s v="POS"/>
    <s v="Michael"/>
    <n v="997.22"/>
    <d v="2018-09-12T00:00:00"/>
    <x v="0"/>
    <x v="1"/>
    <s v="2018"/>
    <x v="1"/>
    <n v="38"/>
    <x v="274"/>
    <n v="988.11"/>
    <s v="Australia"/>
    <x v="0"/>
  </r>
  <r>
    <s v="AUD"/>
    <s v="POS"/>
    <s v="Kimberly"/>
    <n v="3350.18"/>
    <d v="2018-09-12T00:00:00"/>
    <x v="0"/>
    <x v="1"/>
    <s v="2018"/>
    <x v="0"/>
    <n v="24"/>
    <x v="599"/>
    <n v="3337.52"/>
    <s v="Australia"/>
    <x v="0"/>
  </r>
  <r>
    <s v="AUD"/>
    <s v="SALES-POS"/>
    <s v="Diana"/>
    <n v="1368.96"/>
    <d v="2018-09-12T00:00:00"/>
    <x v="0"/>
    <x v="1"/>
    <s v="2018"/>
    <x v="0"/>
    <n v="26"/>
    <x v="1727"/>
    <n v="1361.31"/>
    <s v="Australia"/>
    <x v="0"/>
  </r>
  <r>
    <s v="AUD"/>
    <s v="SALES-POS"/>
    <s v="Matthew"/>
    <n v="9441.59"/>
    <d v="2018-09-12T00:00:00"/>
    <x v="0"/>
    <x v="1"/>
    <s v="2018"/>
    <x v="1"/>
    <n v="39"/>
    <x v="108"/>
    <n v="9430.0499999999993"/>
    <s v="Australia"/>
    <x v="0"/>
  </r>
  <r>
    <s v="AUD"/>
    <s v="PAYMENT"/>
    <s v="Rhonda"/>
    <n v="3650.56"/>
    <d v="2018-09-12T00:00:00"/>
    <x v="0"/>
    <x v="1"/>
    <s v="2018"/>
    <x v="0"/>
    <n v="40"/>
    <x v="39"/>
    <n v="3618.56"/>
    <s v="Australia"/>
    <x v="0"/>
  </r>
  <r>
    <s v="AUD"/>
    <s v="INTER BANK"/>
    <s v="Susan"/>
    <n v="5817.82"/>
    <d v="2018-09-12T00:00:00"/>
    <x v="0"/>
    <x v="1"/>
    <s v="2018"/>
    <x v="0"/>
    <n v="20"/>
    <x v="14"/>
    <n v="5778.82"/>
    <s v="Australia"/>
    <x v="0"/>
  </r>
  <r>
    <s v="AUD"/>
    <s v="PAYMENT"/>
    <s v="Richard"/>
    <n v="5686.57"/>
    <d v="2018-09-12T00:00:00"/>
    <x v="0"/>
    <x v="1"/>
    <s v="2018"/>
    <x v="1"/>
    <n v="22"/>
    <x v="40"/>
    <n v="5652.57"/>
    <s v="Australia"/>
    <x v="0"/>
  </r>
  <r>
    <s v="AUD"/>
    <s v="PAYMENT"/>
    <s v="Luis"/>
    <n v="6175.5"/>
    <d v="2018-09-12T00:00:00"/>
    <x v="0"/>
    <x v="1"/>
    <s v="2018"/>
    <x v="1"/>
    <n v="27"/>
    <x v="11"/>
    <n v="6146.5"/>
    <s v="Australia"/>
    <x v="0"/>
  </r>
  <r>
    <s v="AUD"/>
    <s v="PAYMENT"/>
    <s v="Joseph"/>
    <n v="4591.3999999999996"/>
    <d v="2018-09-12T00:00:00"/>
    <x v="0"/>
    <x v="1"/>
    <s v="2018"/>
    <x v="1"/>
    <n v="21"/>
    <x v="42"/>
    <n v="4561.3999999999996"/>
    <s v="Australia"/>
    <x v="0"/>
  </r>
  <r>
    <s v="AUD"/>
    <s v="SALES-POS"/>
    <s v="Sandra"/>
    <n v="5354.38"/>
    <d v="2018-09-12T00:00:00"/>
    <x v="0"/>
    <x v="1"/>
    <s v="2018"/>
    <x v="0"/>
    <n v="34"/>
    <x v="2754"/>
    <n v="4071.54"/>
    <s v="Australia"/>
    <x v="0"/>
  </r>
  <r>
    <s v="AUD"/>
    <s v="SALES-POS"/>
    <s v="Kimberly"/>
    <n v="3296.64"/>
    <d v="2018-09-12T00:00:00"/>
    <x v="0"/>
    <x v="1"/>
    <s v="2018"/>
    <x v="0"/>
    <n v="24"/>
    <x v="2755"/>
    <n v="3243.1"/>
    <s v="Australia"/>
    <x v="0"/>
  </r>
  <r>
    <s v="AUD"/>
    <s v="POS"/>
    <s v="Susan"/>
    <n v="5856.82"/>
    <d v="2018-09-12T00:00:00"/>
    <x v="0"/>
    <x v="1"/>
    <s v="2018"/>
    <x v="0"/>
    <n v="20"/>
    <x v="949"/>
    <n v="5850.23"/>
    <s v="Australia"/>
    <x v="0"/>
  </r>
  <r>
    <s v="AUD"/>
    <s v="PAY/SALARY"/>
    <s v="Isaiah"/>
    <n v="15523.69"/>
    <d v="2018-09-12T00:00:00"/>
    <x v="0"/>
    <x v="1"/>
    <s v="2018"/>
    <x v="1"/>
    <n v="23"/>
    <x v="47"/>
    <n v="11619.740000000002"/>
    <s v="Australia"/>
    <x v="1"/>
  </r>
  <r>
    <s v="AUD"/>
    <s v="PAYMENT"/>
    <s v="Michael"/>
    <n v="57473.02"/>
    <d v="2018-09-12T00:00:00"/>
    <x v="0"/>
    <x v="1"/>
    <s v="2018"/>
    <x v="1"/>
    <n v="19"/>
    <x v="425"/>
    <n v="57340.02"/>
    <s v="Australia"/>
    <x v="0"/>
  </r>
  <r>
    <s v="AUD"/>
    <s v="POS"/>
    <s v="Stephanie"/>
    <n v="3614"/>
    <d v="2018-09-12T00:00:00"/>
    <x v="0"/>
    <x v="1"/>
    <s v="2018"/>
    <x v="0"/>
    <n v="53"/>
    <x v="1575"/>
    <n v="3582.07"/>
    <s v="Australia"/>
    <x v="0"/>
  </r>
  <r>
    <s v="AUD"/>
    <s v="SALES-POS"/>
    <s v="Susan"/>
    <n v="5774.19"/>
    <d v="2018-09-12T00:00:00"/>
    <x v="0"/>
    <x v="1"/>
    <s v="2018"/>
    <x v="0"/>
    <n v="20"/>
    <x v="2756"/>
    <n v="5730.5599999999995"/>
    <s v="Australia"/>
    <x v="0"/>
  </r>
  <r>
    <s v="AUD"/>
    <s v="SALES-POS"/>
    <s v="Robin"/>
    <n v="7670.27"/>
    <d v="2018-09-12T00:00:00"/>
    <x v="0"/>
    <x v="1"/>
    <s v="2018"/>
    <x v="0"/>
    <n v="34"/>
    <x v="2757"/>
    <n v="7498.5400000000009"/>
    <s v="Australia"/>
    <x v="0"/>
  </r>
  <r>
    <s v="AUD"/>
    <s v="SALES-POS"/>
    <s v="Christine"/>
    <n v="5948.54"/>
    <d v="2018-09-12T00:00:00"/>
    <x v="0"/>
    <x v="1"/>
    <s v="2018"/>
    <x v="0"/>
    <n v="39"/>
    <x v="2508"/>
    <n v="5916.76"/>
    <s v="Australia"/>
    <x v="0"/>
  </r>
  <r>
    <s v="AUD"/>
    <s v="SALES-POS"/>
    <s v="Renee"/>
    <n v="22044.720000000001"/>
    <d v="2018-09-12T00:00:00"/>
    <x v="0"/>
    <x v="1"/>
    <s v="2018"/>
    <x v="0"/>
    <n v="38"/>
    <x v="2758"/>
    <n v="22026.870000000003"/>
    <s v="Australia"/>
    <x v="0"/>
  </r>
  <r>
    <s v="AUD"/>
    <s v="SALES-POS"/>
    <s v="Susan"/>
    <n v="6835.43"/>
    <d v="2018-09-12T00:00:00"/>
    <x v="0"/>
    <x v="1"/>
    <s v="2018"/>
    <x v="0"/>
    <n v="19"/>
    <x v="2759"/>
    <n v="6814.0300000000007"/>
    <s v="Australia"/>
    <x v="0"/>
  </r>
  <r>
    <s v="AUD"/>
    <s v="POS"/>
    <s v="Kimberly"/>
    <n v="3880.52"/>
    <d v="2018-09-12T00:00:00"/>
    <x v="0"/>
    <x v="1"/>
    <s v="2018"/>
    <x v="0"/>
    <n v="35"/>
    <x v="275"/>
    <n v="3873.86"/>
    <s v="Australia"/>
    <x v="0"/>
  </r>
  <r>
    <s v="AUD"/>
    <s v="SALES-POS"/>
    <s v="Amy"/>
    <n v="2774.9"/>
    <d v="2018-09-12T00:00:00"/>
    <x v="0"/>
    <x v="1"/>
    <s v="2018"/>
    <x v="0"/>
    <n v="43"/>
    <x v="2760"/>
    <n v="2747.21"/>
    <s v="Australia"/>
    <x v="0"/>
  </r>
  <r>
    <s v="AUD"/>
    <s v="POS"/>
    <s v="Edward"/>
    <n v="7801.52"/>
    <d v="2018-09-12T00:00:00"/>
    <x v="0"/>
    <x v="1"/>
    <s v="2018"/>
    <x v="1"/>
    <n v="19"/>
    <x v="2761"/>
    <n v="7785.2800000000007"/>
    <s v="Australia"/>
    <x v="0"/>
  </r>
  <r>
    <s v="AUD"/>
    <s v="PAY/SALARY"/>
    <s v="Marissa"/>
    <n v="10228.959999999999"/>
    <d v="2018-09-12T00:00:00"/>
    <x v="0"/>
    <x v="1"/>
    <s v="2018"/>
    <x v="0"/>
    <n v="23"/>
    <x v="57"/>
    <n v="8602.48"/>
    <s v="Australia"/>
    <x v="1"/>
  </r>
  <r>
    <s v="AUD"/>
    <s v="INTER BANK"/>
    <s v="Amy"/>
    <n v="2595.9"/>
    <d v="2018-09-12T00:00:00"/>
    <x v="0"/>
    <x v="1"/>
    <s v="2018"/>
    <x v="0"/>
    <n v="43"/>
    <x v="1086"/>
    <n v="2416.9"/>
    <s v="Australia"/>
    <x v="0"/>
  </r>
  <r>
    <s v="AUD"/>
    <s v="PAYMENT"/>
    <s v="Karen"/>
    <n v="6658.8"/>
    <d v="2018-09-12T00:00:00"/>
    <x v="0"/>
    <x v="1"/>
    <s v="2018"/>
    <x v="0"/>
    <n v="26"/>
    <x v="58"/>
    <n v="6612.8"/>
    <s v="Australia"/>
    <x v="0"/>
  </r>
  <r>
    <s v="AUD"/>
    <s v="INTER BANK"/>
    <s v="Tonya"/>
    <n v="4796.46"/>
    <d v="2018-09-12T00:00:00"/>
    <x v="0"/>
    <x v="1"/>
    <s v="2018"/>
    <x v="0"/>
    <n v="27"/>
    <x v="59"/>
    <n v="4739.46"/>
    <s v="Australia"/>
    <x v="0"/>
  </r>
  <r>
    <s v="AUD"/>
    <s v="PAY/SALARY"/>
    <s v="Eric"/>
    <n v="7839.91"/>
    <d v="2018-09-12T00:00:00"/>
    <x v="0"/>
    <x v="1"/>
    <s v="2018"/>
    <x v="1"/>
    <n v="22"/>
    <x v="60"/>
    <n v="6856.55"/>
    <s v="Australia"/>
    <x v="1"/>
  </r>
  <r>
    <s v="AUD"/>
    <s v="SALES-POS"/>
    <s v="Diana"/>
    <n v="1362.48"/>
    <d v="2018-09-12T00:00:00"/>
    <x v="0"/>
    <x v="1"/>
    <s v="2018"/>
    <x v="0"/>
    <n v="26"/>
    <x v="141"/>
    <n v="1356"/>
    <s v="Australia"/>
    <x v="0"/>
  </r>
  <r>
    <s v="AUD"/>
    <s v="SALES-POS"/>
    <s v="Renee"/>
    <n v="20161.68"/>
    <d v="2018-09-12T00:00:00"/>
    <x v="0"/>
    <x v="1"/>
    <s v="2018"/>
    <x v="0"/>
    <n v="38"/>
    <x v="2762"/>
    <n v="18278.64"/>
    <s v="Australia"/>
    <x v="0"/>
  </r>
  <r>
    <s v="AUD"/>
    <s v="SALES-POS"/>
    <s v="Jessica"/>
    <n v="3076.11"/>
    <d v="2018-09-12T00:00:00"/>
    <x v="0"/>
    <x v="1"/>
    <s v="2018"/>
    <x v="0"/>
    <n v="21"/>
    <x v="1162"/>
    <n v="3063.03"/>
    <s v="Australia"/>
    <x v="0"/>
  </r>
  <r>
    <s v="AUD"/>
    <s v="PAY/SALARY"/>
    <s v="Jeffrey"/>
    <n v="3874.97"/>
    <d v="2018-09-12T00:00:00"/>
    <x v="0"/>
    <x v="1"/>
    <s v="2018"/>
    <x v="1"/>
    <n v="24"/>
    <x v="64"/>
    <n v="2466.89"/>
    <s v="Australia"/>
    <x v="1"/>
  </r>
  <r>
    <s v="AUD"/>
    <s v="PAY/SALARY"/>
    <s v="Kristin"/>
    <n v="4602.87"/>
    <d v="2018-09-12T00:00:00"/>
    <x v="0"/>
    <x v="1"/>
    <s v="2018"/>
    <x v="0"/>
    <n v="43"/>
    <x v="66"/>
    <n v="3534.83"/>
    <s v="Australia"/>
    <x v="1"/>
  </r>
  <r>
    <s v="AUD"/>
    <s v="POS"/>
    <s v="Diana"/>
    <n v="1348.94"/>
    <d v="2018-09-12T00:00:00"/>
    <x v="0"/>
    <x v="1"/>
    <s v="2018"/>
    <x v="0"/>
    <n v="26"/>
    <x v="1434"/>
    <n v="1335.4"/>
    <s v="Australia"/>
    <x v="0"/>
  </r>
  <r>
    <s v="AUD"/>
    <s v="SALES-POS"/>
    <s v="Kimberly"/>
    <n v="3214.37"/>
    <d v="2018-09-12T00:00:00"/>
    <x v="0"/>
    <x v="1"/>
    <s v="2018"/>
    <x v="0"/>
    <n v="24"/>
    <x v="2763"/>
    <n v="3132.1"/>
    <s v="Australia"/>
    <x v="0"/>
  </r>
  <r>
    <s v="AUD"/>
    <s v="POS"/>
    <s v="Susan"/>
    <n v="6813"/>
    <d v="2018-09-12T00:00:00"/>
    <x v="0"/>
    <x v="1"/>
    <s v="2018"/>
    <x v="0"/>
    <n v="19"/>
    <x v="1949"/>
    <n v="6790.57"/>
    <s v="Australia"/>
    <x v="0"/>
  </r>
  <r>
    <s v="AUD"/>
    <s v="PAY/SALARY"/>
    <s v="Diana"/>
    <n v="2341.2600000000002"/>
    <d v="2018-09-12T00:00:00"/>
    <x v="0"/>
    <x v="1"/>
    <s v="2018"/>
    <x v="0"/>
    <n v="26"/>
    <x v="68"/>
    <n v="1327.5900000000001"/>
    <s v="Australia"/>
    <x v="1"/>
  </r>
  <r>
    <s v="AUD"/>
    <s v="PAYMENT"/>
    <s v="Kenneth"/>
    <n v="11390.27"/>
    <d v="2018-09-12T00:00:00"/>
    <x v="0"/>
    <x v="1"/>
    <s v="2018"/>
    <x v="1"/>
    <n v="29"/>
    <x v="510"/>
    <n v="11334.27"/>
    <s v="Australia"/>
    <x v="0"/>
  </r>
  <r>
    <s v="AUD"/>
    <s v="POS"/>
    <s v="Abigail"/>
    <n v="9786.3799999999992"/>
    <d v="2018-09-12T00:00:00"/>
    <x v="0"/>
    <x v="1"/>
    <s v="2018"/>
    <x v="0"/>
    <n v="40"/>
    <x v="2764"/>
    <n v="9756.4599999999991"/>
    <s v="Australia"/>
    <x v="0"/>
  </r>
  <r>
    <s v="AUD"/>
    <s v="POS"/>
    <s v="Jessica"/>
    <n v="19783.61"/>
    <d v="2018-09-12T00:00:00"/>
    <x v="0"/>
    <x v="1"/>
    <s v="2018"/>
    <x v="0"/>
    <n v="34"/>
    <x v="2702"/>
    <n v="19772.3"/>
    <s v="Australia"/>
    <x v="0"/>
  </r>
  <r>
    <s v="AUD"/>
    <s v="SALES-POS"/>
    <s v="Kenneth"/>
    <n v="11446.27"/>
    <d v="2018-09-12T00:00:00"/>
    <x v="0"/>
    <x v="1"/>
    <s v="2018"/>
    <x v="1"/>
    <n v="29"/>
    <x v="2765"/>
    <n v="11439.15"/>
    <s v="Australia"/>
    <x v="0"/>
  </r>
  <r>
    <s v="AUD"/>
    <s v="SALES-POS"/>
    <s v="Jeffrey"/>
    <n v="2461.9"/>
    <d v="2018-09-12T00:00:00"/>
    <x v="0"/>
    <x v="1"/>
    <s v="2018"/>
    <x v="1"/>
    <n v="30"/>
    <x v="111"/>
    <n v="2438.04"/>
    <s v="Australia"/>
    <x v="0"/>
  </r>
  <r>
    <s v="AUD"/>
    <s v="SALES-POS"/>
    <s v="Diana"/>
    <n v="1327.59"/>
    <d v="2018-09-12T00:00:00"/>
    <x v="0"/>
    <x v="1"/>
    <s v="2018"/>
    <x v="0"/>
    <n v="26"/>
    <x v="2766"/>
    <n v="1306.24"/>
    <s v="Australia"/>
    <x v="0"/>
  </r>
  <r>
    <s v="AUD"/>
    <s v="POS"/>
    <s v="Jessica"/>
    <n v="3066.26"/>
    <d v="2018-09-12T00:00:00"/>
    <x v="0"/>
    <x v="1"/>
    <s v="2018"/>
    <x v="0"/>
    <n v="21"/>
    <x v="856"/>
    <n v="3056.4100000000003"/>
    <s v="Australia"/>
    <x v="0"/>
  </r>
  <r>
    <s v="AUD"/>
    <s v="PAYMENT"/>
    <s v="Debra"/>
    <n v="3713.71"/>
    <d v="2018-09-12T00:00:00"/>
    <x v="0"/>
    <x v="1"/>
    <s v="2018"/>
    <x v="0"/>
    <n v="18"/>
    <x v="25"/>
    <n v="3677.71"/>
    <s v="Australia"/>
    <x v="0"/>
  </r>
  <r>
    <s v="AUD"/>
    <s v="PAYMENT"/>
    <s v="Christine"/>
    <n v="5839.54"/>
    <d v="2018-09-12T00:00:00"/>
    <x v="0"/>
    <x v="1"/>
    <s v="2018"/>
    <x v="0"/>
    <n v="39"/>
    <x v="241"/>
    <n v="5730.54"/>
    <s v="Australia"/>
    <x v="0"/>
  </r>
  <r>
    <s v="AUD"/>
    <s v="PAYMENT"/>
    <s v="Ryan"/>
    <n v="37746.160000000003"/>
    <d v="2018-09-12T00:00:00"/>
    <x v="0"/>
    <x v="1"/>
    <s v="2018"/>
    <x v="1"/>
    <n v="38"/>
    <x v="75"/>
    <n v="37711.160000000003"/>
    <s v="Australia"/>
    <x v="0"/>
  </r>
  <r>
    <s v="AUD"/>
    <s v="SALES-POS"/>
    <s v="Luis"/>
    <n v="6148.08"/>
    <d v="2018-09-12T00:00:00"/>
    <x v="0"/>
    <x v="1"/>
    <s v="2018"/>
    <x v="1"/>
    <n v="27"/>
    <x v="2767"/>
    <n v="6120.66"/>
    <s v="Australia"/>
    <x v="0"/>
  </r>
  <r>
    <s v="AUD"/>
    <s v="SALES-POS"/>
    <s v="Jeffrey"/>
    <n v="3852.75"/>
    <d v="2018-09-12T00:00:00"/>
    <x v="0"/>
    <x v="1"/>
    <s v="2018"/>
    <x v="1"/>
    <n v="24"/>
    <x v="2768"/>
    <n v="3830.53"/>
    <s v="Australia"/>
    <x v="0"/>
  </r>
  <r>
    <s v="AUD"/>
    <s v="SALES-POS"/>
    <s v="Abigail"/>
    <n v="9775.7900000000009"/>
    <d v="2018-09-12T00:00:00"/>
    <x v="0"/>
    <x v="1"/>
    <s v="2018"/>
    <x v="0"/>
    <n v="40"/>
    <x v="2769"/>
    <n v="9765.2000000000007"/>
    <s v="Australia"/>
    <x v="0"/>
  </r>
  <r>
    <s v="AUD"/>
    <s v="SALES-POS"/>
    <s v="Renee"/>
    <n v="20144.98"/>
    <d v="2018-09-12T00:00:00"/>
    <x v="0"/>
    <x v="1"/>
    <s v="2018"/>
    <x v="0"/>
    <n v="38"/>
    <x v="2770"/>
    <n v="20128.28"/>
    <s v="Australia"/>
    <x v="0"/>
  </r>
  <r>
    <s v="AUD"/>
    <s v="POS"/>
    <s v="Luis"/>
    <n v="6123.71"/>
    <d v="2018-09-12T00:00:00"/>
    <x v="0"/>
    <x v="1"/>
    <s v="2018"/>
    <x v="1"/>
    <n v="27"/>
    <x v="1573"/>
    <n v="6099.34"/>
    <s v="Australia"/>
    <x v="0"/>
  </r>
  <r>
    <s v="AUD"/>
    <s v="POS"/>
    <s v="Timothy"/>
    <n v="5850.12"/>
    <d v="2018-09-12T00:00:00"/>
    <x v="0"/>
    <x v="1"/>
    <s v="2018"/>
    <x v="1"/>
    <n v="20"/>
    <x v="2771"/>
    <n v="4880.5"/>
    <s v="Australia"/>
    <x v="0"/>
  </r>
  <r>
    <s v="AUD"/>
    <s v="SALES-POS"/>
    <s v="Michael"/>
    <n v="990.83"/>
    <d v="2018-09-12T00:00:00"/>
    <x v="0"/>
    <x v="1"/>
    <s v="2018"/>
    <x v="1"/>
    <n v="38"/>
    <x v="887"/>
    <n v="984.44"/>
    <s v="Australia"/>
    <x v="0"/>
  </r>
  <r>
    <s v="AUD"/>
    <s v="POS"/>
    <s v="Edward"/>
    <n v="7793.35"/>
    <d v="2018-09-12T00:00:00"/>
    <x v="0"/>
    <x v="1"/>
    <s v="2018"/>
    <x v="1"/>
    <n v="19"/>
    <x v="1844"/>
    <n v="7785.18"/>
    <s v="Australia"/>
    <x v="0"/>
  </r>
  <r>
    <s v="AUD"/>
    <s v="POS"/>
    <s v="Tyler"/>
    <n v="5172.76"/>
    <d v="2018-09-12T00:00:00"/>
    <x v="0"/>
    <x v="1"/>
    <s v="2018"/>
    <x v="1"/>
    <n v="69"/>
    <x v="2772"/>
    <n v="5129.75"/>
    <s v="Australia"/>
    <x v="0"/>
  </r>
  <r>
    <s v="AUD"/>
    <s v="PAYMENT"/>
    <s v="Lucas"/>
    <n v="8283.51"/>
    <d v="2018-09-12T00:00:00"/>
    <x v="0"/>
    <x v="1"/>
    <s v="2018"/>
    <x v="1"/>
    <n v="21"/>
    <x v="17"/>
    <n v="8228.51"/>
    <s v="Australia"/>
    <x v="0"/>
  </r>
  <r>
    <s v="AUD"/>
    <s v="PAY/SALARY"/>
    <s v="Jessica"/>
    <n v="23687.34"/>
    <d v="2018-09-12T00:00:00"/>
    <x v="0"/>
    <x v="1"/>
    <s v="2018"/>
    <x v="0"/>
    <n v="34"/>
    <x v="84"/>
    <n v="19783.61"/>
    <s v="Australia"/>
    <x v="1"/>
  </r>
  <r>
    <s v="AUD"/>
    <s v="PAYMENT"/>
    <s v="Susan"/>
    <n v="5739.19"/>
    <d v="2018-09-12T00:00:00"/>
    <x v="0"/>
    <x v="1"/>
    <s v="2018"/>
    <x v="0"/>
    <n v="20"/>
    <x v="75"/>
    <n v="5704.19"/>
    <s v="Australia"/>
    <x v="0"/>
  </r>
  <r>
    <s v="AUD"/>
    <s v="PAY/SALARY"/>
    <s v="Antonio"/>
    <n v="5674.54"/>
    <d v="2018-09-12T00:00:00"/>
    <x v="0"/>
    <x v="1"/>
    <s v="2018"/>
    <x v="1"/>
    <n v="26"/>
    <x v="85"/>
    <n v="4575.63"/>
    <s v="Australia"/>
    <x v="1"/>
  </r>
  <r>
    <s v="AUD"/>
    <s v="PAYMENT"/>
    <s v="Michael"/>
    <n v="11216.88"/>
    <d v="2018-09-12T00:00:00"/>
    <x v="0"/>
    <x v="1"/>
    <s v="2018"/>
    <x v="1"/>
    <n v="40"/>
    <x v="384"/>
    <n v="11131.88"/>
    <s v="Australia"/>
    <x v="0"/>
  </r>
  <r>
    <s v="AUD"/>
    <s v="PAYMENT"/>
    <s v="Patrick"/>
    <n v="263672.15000000002"/>
    <d v="2018-09-12T00:00:00"/>
    <x v="0"/>
    <x v="1"/>
    <s v="2018"/>
    <x v="1"/>
    <n v="46"/>
    <x v="1100"/>
    <n v="263482.15000000002"/>
    <s v="Australia"/>
    <x v="0"/>
  </r>
  <r>
    <s v="AUD"/>
    <s v="PAY/SALARY"/>
    <s v="Jonathan"/>
    <n v="57232.45"/>
    <d v="2018-09-12T00:00:00"/>
    <x v="0"/>
    <x v="1"/>
    <s v="2018"/>
    <x v="1"/>
    <n v="38"/>
    <x v="86"/>
    <n v="54585.07"/>
    <s v="Australia"/>
    <x v="1"/>
  </r>
  <r>
    <s v="AUD"/>
    <s v="SALES-POS"/>
    <s v="Kenneth"/>
    <n v="11366.34"/>
    <d v="2018-09-12T00:00:00"/>
    <x v="0"/>
    <x v="1"/>
    <s v="2018"/>
    <x v="1"/>
    <n v="29"/>
    <x v="2773"/>
    <n v="11342.41"/>
    <s v="Australia"/>
    <x v="0"/>
  </r>
  <r>
    <s v="AUD"/>
    <s v="SALES-POS"/>
    <s v="Jessica"/>
    <n v="3053.98"/>
    <d v="2018-09-12T00:00:00"/>
    <x v="0"/>
    <x v="1"/>
    <s v="2018"/>
    <x v="0"/>
    <n v="21"/>
    <x v="2774"/>
    <n v="3041.7"/>
    <s v="Australia"/>
    <x v="0"/>
  </r>
  <r>
    <s v="AUD"/>
    <s v="POS"/>
    <s v="Robin"/>
    <n v="7624.58"/>
    <d v="2018-09-12T00:00:00"/>
    <x v="0"/>
    <x v="1"/>
    <s v="2018"/>
    <x v="0"/>
    <n v="34"/>
    <x v="2775"/>
    <n v="7578.89"/>
    <s v="Australia"/>
    <x v="0"/>
  </r>
  <r>
    <s v="AUD"/>
    <s v="SALES-POS"/>
    <s v="Renee"/>
    <n v="20124.29"/>
    <d v="2018-09-12T00:00:00"/>
    <x v="0"/>
    <x v="1"/>
    <s v="2018"/>
    <x v="0"/>
    <n v="38"/>
    <x v="1846"/>
    <n v="20103.600000000002"/>
    <s v="Australia"/>
    <x v="0"/>
  </r>
  <r>
    <s v="AUD"/>
    <s v="PAY/SALARY"/>
    <s v="Michele"/>
    <n v="5738.55"/>
    <d v="2018-09-12T00:00:00"/>
    <x v="0"/>
    <x v="1"/>
    <s v="2018"/>
    <x v="0"/>
    <n v="30"/>
    <x v="90"/>
    <n v="4580.3999999999996"/>
    <s v="Australia"/>
    <x v="1"/>
  </r>
  <r>
    <s v="AUD"/>
    <s v="PAY/SALARY"/>
    <s v="Tyler"/>
    <n v="6215.88"/>
    <d v="2018-09-12T00:00:00"/>
    <x v="0"/>
    <x v="1"/>
    <s v="2018"/>
    <x v="1"/>
    <n v="69"/>
    <x v="91"/>
    <n v="5172.76"/>
    <s v="Australia"/>
    <x v="1"/>
  </r>
  <r>
    <s v="AUD"/>
    <s v="PAYMENT"/>
    <s v="Daniel"/>
    <n v="4316.29"/>
    <d v="2018-09-12T00:00:00"/>
    <x v="0"/>
    <x v="1"/>
    <s v="2018"/>
    <x v="1"/>
    <n v="22"/>
    <x v="92"/>
    <n v="4283.29"/>
    <s v="Australia"/>
    <x v="0"/>
  </r>
  <r>
    <s v="AUD"/>
    <s v="PAY/SALARY"/>
    <s v="Susan"/>
    <n v="7134.68"/>
    <d v="2018-09-12T00:00:00"/>
    <x v="0"/>
    <x v="1"/>
    <s v="2018"/>
    <x v="0"/>
    <n v="20"/>
    <x v="93"/>
    <n v="5739.1900000000005"/>
    <s v="Australia"/>
    <x v="1"/>
  </r>
  <r>
    <s v="AUD"/>
    <s v="PAY/SALARY"/>
    <s v="Matthew"/>
    <n v="12512.73"/>
    <d v="2018-09-12T00:00:00"/>
    <x v="0"/>
    <x v="1"/>
    <s v="2018"/>
    <x v="1"/>
    <n v="39"/>
    <x v="94"/>
    <n v="9441.59"/>
    <s v="Australia"/>
    <x v="1"/>
  </r>
  <r>
    <s v="AUD"/>
    <s v="PAYMENT"/>
    <s v="Karen"/>
    <n v="6608.8"/>
    <d v="2018-09-12T00:00:00"/>
    <x v="0"/>
    <x v="1"/>
    <s v="2018"/>
    <x v="0"/>
    <n v="26"/>
    <x v="95"/>
    <n v="6558.8"/>
    <s v="Australia"/>
    <x v="0"/>
  </r>
  <r>
    <s v="AUD"/>
    <s v="SALES-POS"/>
    <s v="Susan"/>
    <n v="6786.56"/>
    <d v="2018-09-12T00:00:00"/>
    <x v="0"/>
    <x v="1"/>
    <s v="2018"/>
    <x v="0"/>
    <n v="19"/>
    <x v="2776"/>
    <n v="6760.1200000000008"/>
    <s v="Australia"/>
    <x v="0"/>
  </r>
  <r>
    <s v="AUD"/>
    <s v="SALES-POS"/>
    <s v="Renee"/>
    <n v="20086.14"/>
    <d v="2018-09-12T00:00:00"/>
    <x v="0"/>
    <x v="1"/>
    <s v="2018"/>
    <x v="0"/>
    <n v="38"/>
    <x v="2777"/>
    <n v="20047.989999999998"/>
    <s v="Australia"/>
    <x v="0"/>
  </r>
  <r>
    <s v="AUD"/>
    <s v="SALES-POS"/>
    <s v="Michael"/>
    <n v="959.03"/>
    <d v="2018-09-12T00:00:00"/>
    <x v="0"/>
    <x v="1"/>
    <s v="2018"/>
    <x v="1"/>
    <n v="38"/>
    <x v="2778"/>
    <n v="927.23"/>
    <s v="Australia"/>
    <x v="0"/>
  </r>
  <r>
    <s v="AUD"/>
    <s v="POS"/>
    <s v="Scott"/>
    <n v="4435.3"/>
    <d v="2018-09-12T00:00:00"/>
    <x v="0"/>
    <x v="1"/>
    <s v="2018"/>
    <x v="1"/>
    <n v="23"/>
    <x v="1456"/>
    <n v="4398.37"/>
    <s v="Australia"/>
    <x v="0"/>
  </r>
  <r>
    <s v="AUD"/>
    <s v="INTER BANK"/>
    <s v="Tiffany"/>
    <n v="4007.96"/>
    <d v="2018-09-12T00:00:00"/>
    <x v="0"/>
    <x v="1"/>
    <s v="2018"/>
    <x v="0"/>
    <n v="25"/>
    <x v="255"/>
    <n v="3883.96"/>
    <s v="Australia"/>
    <x v="0"/>
  </r>
  <r>
    <s v="AUD"/>
    <s v="PAYMENT"/>
    <s v="Linda"/>
    <n v="3463.65"/>
    <d v="2018-09-12T00:00:00"/>
    <x v="0"/>
    <x v="1"/>
    <s v="2018"/>
    <x v="0"/>
    <n v="24"/>
    <x v="58"/>
    <n v="3417.65"/>
    <s v="Australia"/>
    <x v="0"/>
  </r>
  <r>
    <s v="AUD"/>
    <s v="SALES-POS"/>
    <s v="Kenneth"/>
    <n v="11329.42"/>
    <d v="2018-09-12T00:00:00"/>
    <x v="0"/>
    <x v="1"/>
    <s v="2018"/>
    <x v="1"/>
    <n v="29"/>
    <x v="2779"/>
    <n v="11292.5"/>
    <s v="Australia"/>
    <x v="0"/>
  </r>
  <r>
    <s v="AUD"/>
    <s v="POS"/>
    <s v="Michael"/>
    <n v="940.53"/>
    <d v="2018-09-12T00:00:00"/>
    <x v="0"/>
    <x v="1"/>
    <s v="2018"/>
    <x v="1"/>
    <n v="38"/>
    <x v="2780"/>
    <n v="922.03"/>
    <s v="Australia"/>
    <x v="0"/>
  </r>
  <r>
    <s v="AUD"/>
    <s v="PAYMENT"/>
    <s v="Matthew"/>
    <n v="12464.73"/>
    <d v="2018-09-12T00:00:00"/>
    <x v="0"/>
    <x v="1"/>
    <s v="2018"/>
    <x v="1"/>
    <n v="39"/>
    <x v="105"/>
    <n v="12416.73"/>
    <s v="Australia"/>
    <x v="0"/>
  </r>
  <r>
    <s v="AUD"/>
    <s v="PAYMENT"/>
    <s v="Susan"/>
    <n v="5720.56"/>
    <d v="2018-09-12T00:00:00"/>
    <x v="0"/>
    <x v="1"/>
    <s v="2018"/>
    <x v="0"/>
    <n v="19"/>
    <x v="2781"/>
    <n v="4654.5600000000004"/>
    <s v="Australia"/>
    <x v="0"/>
  </r>
  <r>
    <s v="AUD"/>
    <s v="PAYMENT"/>
    <s v="Kristin"/>
    <n v="4424.87"/>
    <d v="2018-09-12T00:00:00"/>
    <x v="0"/>
    <x v="1"/>
    <s v="2018"/>
    <x v="0"/>
    <n v="43"/>
    <x v="1107"/>
    <n v="4246.87"/>
    <s v="Australia"/>
    <x v="0"/>
  </r>
  <r>
    <s v="AUD"/>
    <s v="POS"/>
    <s v="Virginia"/>
    <n v="4913.08"/>
    <d v="2018-09-12T00:00:00"/>
    <x v="0"/>
    <x v="1"/>
    <s v="2018"/>
    <x v="0"/>
    <n v="20"/>
    <x v="2782"/>
    <n v="4907.6499999999996"/>
    <s v="Australia"/>
    <x v="0"/>
  </r>
  <r>
    <s v="AUD"/>
    <s v="POS"/>
    <s v="Luis"/>
    <n v="6080.26"/>
    <d v="2018-09-12T00:00:00"/>
    <x v="0"/>
    <x v="1"/>
    <s v="2018"/>
    <x v="1"/>
    <n v="27"/>
    <x v="2783"/>
    <n v="6036.81"/>
    <s v="Australia"/>
    <x v="0"/>
  </r>
  <r>
    <s v="AUD"/>
    <s v="SALES-POS"/>
    <s v="Jessica"/>
    <n v="23677.56"/>
    <d v="2018-09-12T00:00:00"/>
    <x v="0"/>
    <x v="1"/>
    <s v="2018"/>
    <x v="0"/>
    <n v="34"/>
    <x v="2049"/>
    <n v="23667.780000000002"/>
    <s v="Australia"/>
    <x v="0"/>
  </r>
  <r>
    <s v="AUD"/>
    <s v="POS"/>
    <s v="Tonya"/>
    <n v="4758.2299999999996"/>
    <d v="2018-09-12T00:00:00"/>
    <x v="0"/>
    <x v="1"/>
    <s v="2018"/>
    <x v="0"/>
    <n v="27"/>
    <x v="1069"/>
    <n v="4720"/>
    <s v="Australia"/>
    <x v="0"/>
  </r>
  <r>
    <s v="AUD"/>
    <s v="POS"/>
    <s v="Virginia"/>
    <n v="4902.57"/>
    <d v="2018-09-12T00:00:00"/>
    <x v="0"/>
    <x v="1"/>
    <s v="2018"/>
    <x v="0"/>
    <n v="20"/>
    <x v="2784"/>
    <n v="4892.0599999999995"/>
    <s v="Australia"/>
    <x v="0"/>
  </r>
  <r>
    <s v="AUD"/>
    <s v="PAYMENT"/>
    <s v="Fernando"/>
    <n v="11034.81"/>
    <d v="2018-09-12T00:00:00"/>
    <x v="0"/>
    <x v="1"/>
    <s v="2018"/>
    <x v="1"/>
    <n v="19"/>
    <x v="112"/>
    <n v="11017.81"/>
    <s v="Australia"/>
    <x v="0"/>
  </r>
  <r>
    <s v="AUD"/>
    <s v="PAYMENT"/>
    <s v="Marissa"/>
    <n v="10195.959999999999"/>
    <d v="2018-09-12T00:00:00"/>
    <x v="0"/>
    <x v="1"/>
    <s v="2018"/>
    <x v="0"/>
    <n v="23"/>
    <x v="92"/>
    <n v="10162.959999999999"/>
    <s v="Australia"/>
    <x v="0"/>
  </r>
  <r>
    <s v="AUD"/>
    <s v="INTER BANK"/>
    <s v="Tonya"/>
    <n v="4725.2299999999996"/>
    <d v="2018-09-12T00:00:00"/>
    <x v="0"/>
    <x v="1"/>
    <s v="2018"/>
    <x v="0"/>
    <n v="27"/>
    <x v="92"/>
    <n v="4692.2299999999996"/>
    <s v="Australia"/>
    <x v="0"/>
  </r>
  <r>
    <s v="AUD"/>
    <s v="PHONE BANK"/>
    <s v="Eric"/>
    <n v="37661.56"/>
    <d v="2018-09-12T00:00:00"/>
    <x v="0"/>
    <x v="1"/>
    <s v="2018"/>
    <x v="1"/>
    <n v="42"/>
    <x v="25"/>
    <n v="37625.56"/>
    <s v="Australia"/>
    <x v="0"/>
  </r>
  <r>
    <s v="AUD"/>
    <s v="POS"/>
    <s v="Susan"/>
    <n v="7111.78"/>
    <d v="2018-09-12T00:00:00"/>
    <x v="0"/>
    <x v="1"/>
    <s v="2018"/>
    <x v="0"/>
    <n v="20"/>
    <x v="1912"/>
    <n v="7088.88"/>
    <s v="Australia"/>
    <x v="0"/>
  </r>
  <r>
    <s v="AUD"/>
    <s v="POS"/>
    <s v="Jessica"/>
    <n v="23668.21"/>
    <d v="2018-09-12T00:00:00"/>
    <x v="0"/>
    <x v="1"/>
    <s v="2018"/>
    <x v="0"/>
    <n v="34"/>
    <x v="2785"/>
    <n v="23658.86"/>
    <s v="Australia"/>
    <x v="0"/>
  </r>
  <r>
    <s v="AUD"/>
    <s v="INTER BANK"/>
    <s v="Heather"/>
    <n v="4102.87"/>
    <d v="2018-09-12T00:00:00"/>
    <x v="0"/>
    <x v="1"/>
    <s v="2018"/>
    <x v="0"/>
    <n v="41"/>
    <x v="115"/>
    <n v="4059.87"/>
    <s v="Australia"/>
    <x v="0"/>
  </r>
  <r>
    <s v="AUD"/>
    <s v="PHONE BANK"/>
    <s v="Luis"/>
    <n v="6013.26"/>
    <d v="2018-09-12T00:00:00"/>
    <x v="0"/>
    <x v="1"/>
    <s v="2018"/>
    <x v="1"/>
    <n v="27"/>
    <x v="777"/>
    <n v="5946.26"/>
    <s v="Australia"/>
    <x v="0"/>
  </r>
  <r>
    <s v="AUD"/>
    <s v="SALES-POS"/>
    <s v="Billy"/>
    <n v="9084.64"/>
    <d v="2018-09-12T00:00:00"/>
    <x v="0"/>
    <x v="1"/>
    <s v="2018"/>
    <x v="1"/>
    <n v="52"/>
    <x v="2786"/>
    <n v="8948.6899999999987"/>
    <s v="Australia"/>
    <x v="0"/>
  </r>
  <r>
    <s v="AUD"/>
    <s v="SALES-POS"/>
    <s v="Jeffrey"/>
    <n v="2450.79"/>
    <d v="2018-09-12T00:00:00"/>
    <x v="0"/>
    <x v="1"/>
    <s v="2018"/>
    <x v="1"/>
    <n v="30"/>
    <x v="2787"/>
    <n v="2439.6799999999998"/>
    <s v="Australia"/>
    <x v="0"/>
  </r>
  <r>
    <s v="AUD"/>
    <s v="SALES-POS"/>
    <s v="Tonya"/>
    <n v="4718.8599999999997"/>
    <d v="2018-09-12T00:00:00"/>
    <x v="0"/>
    <x v="1"/>
    <s v="2018"/>
    <x v="0"/>
    <n v="27"/>
    <x v="1340"/>
    <n v="4712.49"/>
    <s v="Australia"/>
    <x v="0"/>
  </r>
  <r>
    <s v="AUD"/>
    <s v="PAYMENT"/>
    <s v="Michelle"/>
    <n v="8688.1200000000008"/>
    <d v="2018-09-12T00:00:00"/>
    <x v="0"/>
    <x v="1"/>
    <s v="2018"/>
    <x v="0"/>
    <n v="19"/>
    <x v="92"/>
    <n v="8655.1200000000008"/>
    <s v="Australia"/>
    <x v="0"/>
  </r>
  <r>
    <s v="AUD"/>
    <s v="POS"/>
    <s v="Renee"/>
    <n v="20065.169999999998"/>
    <d v="2018-09-12T00:00:00"/>
    <x v="0"/>
    <x v="1"/>
    <s v="2018"/>
    <x v="0"/>
    <n v="38"/>
    <x v="2326"/>
    <n v="20044.199999999997"/>
    <s v="Australia"/>
    <x v="0"/>
  </r>
  <r>
    <s v="AUD"/>
    <s v="SALES-POS"/>
    <s v="Joseph"/>
    <n v="4577.3500000000004"/>
    <d v="2018-09-12T00:00:00"/>
    <x v="0"/>
    <x v="1"/>
    <s v="2018"/>
    <x v="1"/>
    <n v="21"/>
    <x v="345"/>
    <n v="4563.3"/>
    <s v="Australia"/>
    <x v="0"/>
  </r>
  <r>
    <s v="AUD"/>
    <s v="PAYMENT"/>
    <s v="Antonio"/>
    <n v="5645.54"/>
    <d v="2018-09-12T00:00:00"/>
    <x v="0"/>
    <x v="1"/>
    <s v="2018"/>
    <x v="1"/>
    <n v="26"/>
    <x v="11"/>
    <n v="5616.54"/>
    <s v="Australia"/>
    <x v="0"/>
  </r>
  <r>
    <s v="AUD"/>
    <s v="PAYMENT"/>
    <s v="Matthew"/>
    <n v="12432.73"/>
    <d v="2018-09-12T00:00:00"/>
    <x v="0"/>
    <x v="1"/>
    <s v="2018"/>
    <x v="1"/>
    <n v="39"/>
    <x v="39"/>
    <n v="12400.73"/>
    <s v="Australia"/>
    <x v="0"/>
  </r>
  <r>
    <s v="AUD"/>
    <s v="PAYMENT"/>
    <s v="Kenneth"/>
    <n v="11260.3"/>
    <d v="2018-09-12T00:00:00"/>
    <x v="0"/>
    <x v="1"/>
    <s v="2018"/>
    <x v="1"/>
    <n v="29"/>
    <x v="14"/>
    <n v="11221.3"/>
    <s v="Australia"/>
    <x v="0"/>
  </r>
  <r>
    <s v="AUD"/>
    <s v="SALES-POS"/>
    <s v="Kenneth"/>
    <n v="11299.3"/>
    <d v="2018-09-12T00:00:00"/>
    <x v="0"/>
    <x v="1"/>
    <s v="2018"/>
    <x v="1"/>
    <n v="29"/>
    <x v="2788"/>
    <n v="11269.179999999998"/>
    <s v="Australia"/>
    <x v="0"/>
  </r>
  <r>
    <s v="AUD"/>
    <s v="SALES-POS"/>
    <s v="Susan"/>
    <n v="5712.18"/>
    <d v="2018-09-12T00:00:00"/>
    <x v="0"/>
    <x v="1"/>
    <s v="2018"/>
    <x v="0"/>
    <n v="19"/>
    <x v="1430"/>
    <n v="5703.8"/>
    <s v="Australia"/>
    <x v="0"/>
  </r>
  <r>
    <s v="AUD"/>
    <s v="SALES-POS"/>
    <s v="Susan"/>
    <n v="5695.24"/>
    <d v="2018-09-13T00:00:00"/>
    <x v="1"/>
    <x v="1"/>
    <s v="2018"/>
    <x v="0"/>
    <n v="19"/>
    <x v="2789"/>
    <n v="5678.3"/>
    <s v="Australia"/>
    <x v="0"/>
  </r>
  <r>
    <s v="AUD"/>
    <s v="SALES-POS"/>
    <s v="Daniel"/>
    <n v="4277.88"/>
    <d v="2018-09-13T00:00:00"/>
    <x v="1"/>
    <x v="1"/>
    <s v="2018"/>
    <x v="1"/>
    <n v="22"/>
    <x v="2717"/>
    <n v="4239.47"/>
    <s v="Australia"/>
    <x v="0"/>
  </r>
  <r>
    <s v="AUD"/>
    <s v="POS"/>
    <s v="Diana"/>
    <n v="2333.5100000000002"/>
    <d v="2018-09-13T00:00:00"/>
    <x v="1"/>
    <x v="1"/>
    <s v="2018"/>
    <x v="0"/>
    <n v="26"/>
    <x v="1036"/>
    <n v="2325.7600000000002"/>
    <s v="Australia"/>
    <x v="0"/>
  </r>
  <r>
    <s v="AUD"/>
    <s v="POS"/>
    <s v="Timothy"/>
    <n v="5825.1"/>
    <d v="2018-09-13T00:00:00"/>
    <x v="1"/>
    <x v="1"/>
    <s v="2018"/>
    <x v="1"/>
    <n v="20"/>
    <x v="2394"/>
    <n v="5800.08"/>
    <s v="Australia"/>
    <x v="0"/>
  </r>
  <r>
    <s v="AUD"/>
    <s v="SALES-POS"/>
    <s v="Jessica"/>
    <n v="3041.07"/>
    <d v="2018-09-13T00:00:00"/>
    <x v="1"/>
    <x v="1"/>
    <s v="2018"/>
    <x v="0"/>
    <n v="21"/>
    <x v="2790"/>
    <n v="3028.1600000000003"/>
    <s v="Australia"/>
    <x v="0"/>
  </r>
  <r>
    <s v="AUD"/>
    <s v="INTER BANK"/>
    <s v="Ricky"/>
    <n v="12778.13"/>
    <d v="2018-09-13T00:00:00"/>
    <x v="1"/>
    <x v="1"/>
    <s v="2018"/>
    <x v="1"/>
    <n v="43"/>
    <x v="127"/>
    <n v="12762.13"/>
    <s v="Australia"/>
    <x v="0"/>
  </r>
  <r>
    <s v="AUD"/>
    <s v="PAYMENT"/>
    <s v="Derek"/>
    <n v="3996.86"/>
    <d v="2018-09-13T00:00:00"/>
    <x v="1"/>
    <x v="1"/>
    <s v="2018"/>
    <x v="1"/>
    <n v="20"/>
    <x v="96"/>
    <n v="3828.86"/>
    <s v="Australia"/>
    <x v="0"/>
  </r>
  <r>
    <s v="AUD"/>
    <s v="PAYMENT"/>
    <s v="Tim"/>
    <n v="61588.22"/>
    <d v="2018-09-13T00:00:00"/>
    <x v="1"/>
    <x v="1"/>
    <s v="2018"/>
    <x v="1"/>
    <n v="40"/>
    <x v="130"/>
    <n v="61541.22"/>
    <s v="Australia"/>
    <x v="0"/>
  </r>
  <r>
    <s v="AUD"/>
    <s v="PAYMENT"/>
    <s v="Joseph"/>
    <n v="3129.01"/>
    <d v="2018-09-13T00:00:00"/>
    <x v="1"/>
    <x v="1"/>
    <s v="2018"/>
    <x v="1"/>
    <n v="37"/>
    <x v="131"/>
    <n v="3077.01"/>
    <s v="Australia"/>
    <x v="0"/>
  </r>
  <r>
    <s v="AUD"/>
    <s v="PAYMENT"/>
    <s v="Darren"/>
    <n v="11838.04"/>
    <d v="2018-09-13T00:00:00"/>
    <x v="1"/>
    <x v="1"/>
    <s v="2018"/>
    <x v="1"/>
    <n v="20"/>
    <x v="14"/>
    <n v="11799.04"/>
    <s v="Australia"/>
    <x v="0"/>
  </r>
  <r>
    <s v="AUD"/>
    <s v="PAYMENT"/>
    <s v="Heather"/>
    <n v="4080.87"/>
    <d v="2018-09-13T00:00:00"/>
    <x v="1"/>
    <x v="1"/>
    <s v="2018"/>
    <x v="0"/>
    <n v="41"/>
    <x v="16"/>
    <n v="4058.87"/>
    <s v="Australia"/>
    <x v="0"/>
  </r>
  <r>
    <s v="AUD"/>
    <s v="SALES-POS"/>
    <s v="Daniel"/>
    <n v="4263.6899999999996"/>
    <d v="2018-09-13T00:00:00"/>
    <x v="1"/>
    <x v="1"/>
    <s v="2018"/>
    <x v="1"/>
    <n v="22"/>
    <x v="1"/>
    <n v="4249.5"/>
    <s v="Australia"/>
    <x v="0"/>
  </r>
  <r>
    <s v="AUD"/>
    <s v="POS"/>
    <s v="Timothy"/>
    <n v="5807.4"/>
    <d v="2018-09-13T00:00:00"/>
    <x v="1"/>
    <x v="1"/>
    <s v="2018"/>
    <x v="1"/>
    <n v="20"/>
    <x v="1367"/>
    <n v="5789.7"/>
    <s v="Australia"/>
    <x v="0"/>
  </r>
  <r>
    <s v="AUD"/>
    <s v="PAYMENT"/>
    <s v="Fernando"/>
    <n v="11001.81"/>
    <d v="2018-09-13T00:00:00"/>
    <x v="1"/>
    <x v="1"/>
    <s v="2018"/>
    <x v="1"/>
    <n v="19"/>
    <x v="92"/>
    <n v="10968.81"/>
    <s v="Australia"/>
    <x v="0"/>
  </r>
  <r>
    <s v="AUD"/>
    <s v="PAYMENT"/>
    <s v="Joseph"/>
    <n v="3111.01"/>
    <d v="2018-09-13T00:00:00"/>
    <x v="1"/>
    <x v="1"/>
    <s v="2018"/>
    <x v="1"/>
    <n v="37"/>
    <x v="135"/>
    <n v="3093.01"/>
    <s v="Australia"/>
    <x v="0"/>
  </r>
  <r>
    <s v="AUD"/>
    <s v="POS"/>
    <s v="Robin"/>
    <n v="7595.33"/>
    <d v="2018-09-13T00:00:00"/>
    <x v="1"/>
    <x v="1"/>
    <s v="2018"/>
    <x v="0"/>
    <n v="34"/>
    <x v="2791"/>
    <n v="7566.08"/>
    <s v="Australia"/>
    <x v="0"/>
  </r>
  <r>
    <s v="AUD"/>
    <s v="INTER BANK"/>
    <s v="Mary"/>
    <n v="1953.26"/>
    <d v="2018-09-13T00:00:00"/>
    <x v="1"/>
    <x v="1"/>
    <s v="2018"/>
    <x v="0"/>
    <n v="64"/>
    <x v="594"/>
    <n v="1793.26"/>
    <s v="Australia"/>
    <x v="0"/>
  </r>
  <r>
    <s v="AUD"/>
    <s v="PAYMENT"/>
    <s v="Tiffany"/>
    <n v="3961.96"/>
    <d v="2018-09-13T00:00:00"/>
    <x v="1"/>
    <x v="1"/>
    <s v="2018"/>
    <x v="0"/>
    <n v="25"/>
    <x v="58"/>
    <n v="3915.96"/>
    <s v="Australia"/>
    <x v="0"/>
  </r>
  <r>
    <s v="AUD"/>
    <s v="PAYMENT"/>
    <s v="Robert"/>
    <n v="5783.52"/>
    <d v="2018-09-13T00:00:00"/>
    <x v="1"/>
    <x v="1"/>
    <s v="2018"/>
    <x v="1"/>
    <n v="20"/>
    <x v="222"/>
    <n v="5648.52"/>
    <s v="Australia"/>
    <x v="0"/>
  </r>
  <r>
    <s v="AUD"/>
    <s v="PAYMENT"/>
    <s v="Jacqueline"/>
    <n v="5963.57"/>
    <d v="2018-09-13T00:00:00"/>
    <x v="1"/>
    <x v="1"/>
    <s v="2018"/>
    <x v="0"/>
    <n v="30"/>
    <x v="130"/>
    <n v="5916.57"/>
    <s v="Australia"/>
    <x v="0"/>
  </r>
  <r>
    <s v="AUD"/>
    <s v="PAYMENT"/>
    <s v="Linda"/>
    <n v="14121.4"/>
    <d v="2018-09-13T00:00:00"/>
    <x v="1"/>
    <x v="1"/>
    <s v="2018"/>
    <x v="0"/>
    <n v="35"/>
    <x v="92"/>
    <n v="14088.4"/>
    <s v="Australia"/>
    <x v="0"/>
  </r>
  <r>
    <s v="AUD"/>
    <s v="PAYMENT"/>
    <s v="Maria"/>
    <n v="4193.6099999999997"/>
    <d v="2018-09-13T00:00:00"/>
    <x v="1"/>
    <x v="1"/>
    <s v="2018"/>
    <x v="0"/>
    <n v="35"/>
    <x v="1122"/>
    <n v="4073.6099999999997"/>
    <s v="Australia"/>
    <x v="0"/>
  </r>
  <r>
    <s v="AUD"/>
    <s v="INTER BANK"/>
    <s v="Cindy"/>
    <n v="10563.9"/>
    <d v="2018-09-13T00:00:00"/>
    <x v="1"/>
    <x v="1"/>
    <s v="2018"/>
    <x v="0"/>
    <n v="19"/>
    <x v="16"/>
    <n v="10541.9"/>
    <s v="Australia"/>
    <x v="0"/>
  </r>
  <r>
    <s v="AUD"/>
    <s v="SALES-POS"/>
    <s v="Ruth"/>
    <n v="5701.47"/>
    <d v="2018-09-13T00:00:00"/>
    <x v="1"/>
    <x v="1"/>
    <s v="2018"/>
    <x v="0"/>
    <n v="47"/>
    <x v="2458"/>
    <n v="5695.95"/>
    <s v="Australia"/>
    <x v="0"/>
  </r>
  <r>
    <s v="AUD"/>
    <s v="POS"/>
    <s v="Jeffrey"/>
    <n v="3840.32"/>
    <d v="2018-09-13T00:00:00"/>
    <x v="1"/>
    <x v="1"/>
    <s v="2018"/>
    <x v="1"/>
    <n v="24"/>
    <x v="1366"/>
    <n v="3827.8900000000003"/>
    <s v="Australia"/>
    <x v="0"/>
  </r>
  <r>
    <s v="AUD"/>
    <s v="PAYMENT"/>
    <s v="Kristin"/>
    <n v="4381.87"/>
    <d v="2018-09-13T00:00:00"/>
    <x v="1"/>
    <x v="1"/>
    <s v="2018"/>
    <x v="0"/>
    <n v="43"/>
    <x v="115"/>
    <n v="4338.87"/>
    <s v="Australia"/>
    <x v="0"/>
  </r>
  <r>
    <s v="AUD"/>
    <s v="POS"/>
    <s v="Joseph"/>
    <n v="4566.46"/>
    <d v="2018-09-13T00:00:00"/>
    <x v="1"/>
    <x v="1"/>
    <s v="2018"/>
    <x v="1"/>
    <n v="21"/>
    <x v="2792"/>
    <n v="4555.57"/>
    <s v="Australia"/>
    <x v="0"/>
  </r>
  <r>
    <s v="AUD"/>
    <s v="POS"/>
    <s v="Timothy"/>
    <n v="5798.74"/>
    <d v="2018-09-13T00:00:00"/>
    <x v="1"/>
    <x v="1"/>
    <s v="2018"/>
    <x v="1"/>
    <n v="20"/>
    <x v="810"/>
    <n v="5790.08"/>
    <s v="Australia"/>
    <x v="0"/>
  </r>
  <r>
    <s v="AUD"/>
    <s v="SALES-POS"/>
    <s v="Amy"/>
    <n v="2569.65"/>
    <d v="2018-09-13T00:00:00"/>
    <x v="1"/>
    <x v="1"/>
    <s v="2018"/>
    <x v="0"/>
    <n v="43"/>
    <x v="2793"/>
    <n v="2543.4"/>
    <s v="Australia"/>
    <x v="0"/>
  </r>
  <r>
    <s v="AUD"/>
    <s v="SALES-POS"/>
    <s v="Timothy"/>
    <n v="5788.47"/>
    <d v="2018-09-13T00:00:00"/>
    <x v="1"/>
    <x v="1"/>
    <s v="2018"/>
    <x v="1"/>
    <n v="20"/>
    <x v="2794"/>
    <n v="5778.2"/>
    <s v="Australia"/>
    <x v="0"/>
  </r>
  <r>
    <s v="AUD"/>
    <s v="POS"/>
    <s v="Kimberly"/>
    <n v="3205.79"/>
    <d v="2018-09-13T00:00:00"/>
    <x v="1"/>
    <x v="1"/>
    <s v="2018"/>
    <x v="0"/>
    <n v="24"/>
    <x v="2795"/>
    <n v="3197.21"/>
    <s v="Australia"/>
    <x v="0"/>
  </r>
  <r>
    <s v="AUD"/>
    <s v="POS"/>
    <s v="Daniel"/>
    <n v="4247.8100000000004"/>
    <d v="2018-09-13T00:00:00"/>
    <x v="1"/>
    <x v="1"/>
    <s v="2018"/>
    <x v="1"/>
    <n v="22"/>
    <x v="2796"/>
    <n v="4231.93"/>
    <s v="Australia"/>
    <x v="0"/>
  </r>
  <r>
    <s v="AUD"/>
    <s v="POS"/>
    <s v="Lori"/>
    <n v="2937.95"/>
    <d v="2018-09-13T00:00:00"/>
    <x v="1"/>
    <x v="1"/>
    <s v="2018"/>
    <x v="0"/>
    <n v="18"/>
    <x v="2750"/>
    <n v="2908.35"/>
    <s v="Australia"/>
    <x v="0"/>
  </r>
  <r>
    <s v="AUD"/>
    <s v="PAYMENT"/>
    <s v="Jessica"/>
    <n v="23641.21"/>
    <d v="2018-09-13T00:00:00"/>
    <x v="1"/>
    <x v="1"/>
    <s v="2018"/>
    <x v="0"/>
    <n v="34"/>
    <x v="10"/>
    <n v="23614.21"/>
    <s v="Australia"/>
    <x v="0"/>
  </r>
  <r>
    <s v="AUD"/>
    <s v="PAYMENT"/>
    <s v="Marissa"/>
    <n v="10041.959999999999"/>
    <d v="2018-09-13T00:00:00"/>
    <x v="1"/>
    <x v="1"/>
    <s v="2018"/>
    <x v="0"/>
    <n v="23"/>
    <x v="676"/>
    <n v="9887.9599999999991"/>
    <s v="Australia"/>
    <x v="0"/>
  </r>
  <r>
    <s v="AUD"/>
    <s v="INTER BANK"/>
    <s v="Jessica"/>
    <n v="2957.26"/>
    <d v="2018-09-13T00:00:00"/>
    <x v="1"/>
    <x v="1"/>
    <s v="2018"/>
    <x v="0"/>
    <n v="21"/>
    <x v="14"/>
    <n v="2918.26"/>
    <s v="Australia"/>
    <x v="0"/>
  </r>
  <r>
    <s v="AUD"/>
    <s v="PAYMENT"/>
    <s v="David"/>
    <n v="16116.17"/>
    <d v="2018-09-13T00:00:00"/>
    <x v="1"/>
    <x v="1"/>
    <s v="2018"/>
    <x v="1"/>
    <n v="42"/>
    <x v="2797"/>
    <n v="14712.17"/>
    <s v="Australia"/>
    <x v="0"/>
  </r>
  <r>
    <s v="AUD"/>
    <s v="PAYMENT"/>
    <s v="Gregory"/>
    <n v="4164.6499999999996"/>
    <d v="2018-09-13T00:00:00"/>
    <x v="1"/>
    <x v="1"/>
    <s v="2018"/>
    <x v="1"/>
    <n v="42"/>
    <x v="1125"/>
    <n v="3970.6499999999996"/>
    <s v="Australia"/>
    <x v="0"/>
  </r>
  <r>
    <s v="AUD"/>
    <s v="SALES-POS"/>
    <s v="Scott"/>
    <n v="4429.8900000000003"/>
    <d v="2018-09-13T00:00:00"/>
    <x v="1"/>
    <x v="1"/>
    <s v="2018"/>
    <x v="1"/>
    <n v="23"/>
    <x v="2798"/>
    <n v="4424.4800000000005"/>
    <s v="Australia"/>
    <x v="0"/>
  </r>
  <r>
    <s v="AUD"/>
    <s v="SALES-POS"/>
    <s v="Michael"/>
    <n v="924.19"/>
    <d v="2018-09-13T00:00:00"/>
    <x v="1"/>
    <x v="1"/>
    <s v="2018"/>
    <x v="1"/>
    <n v="38"/>
    <x v="2194"/>
    <n v="907.85"/>
    <s v="Australia"/>
    <x v="0"/>
  </r>
  <r>
    <s v="AUD"/>
    <s v="POS"/>
    <s v="Susan"/>
    <n v="5688.53"/>
    <d v="2018-09-13T00:00:00"/>
    <x v="1"/>
    <x v="1"/>
    <s v="2018"/>
    <x v="0"/>
    <n v="19"/>
    <x v="2543"/>
    <n v="5681.82"/>
    <s v="Australia"/>
    <x v="0"/>
  </r>
  <r>
    <s v="AUD"/>
    <s v="SALES-POS"/>
    <s v="Kimberly"/>
    <n v="3198.77"/>
    <d v="2018-09-13T00:00:00"/>
    <x v="1"/>
    <x v="1"/>
    <s v="2018"/>
    <x v="0"/>
    <n v="24"/>
    <x v="2799"/>
    <n v="3191.75"/>
    <s v="Australia"/>
    <x v="0"/>
  </r>
  <r>
    <s v="AUD"/>
    <s v="POS"/>
    <s v="Jessica"/>
    <n v="3013.23"/>
    <d v="2018-09-13T00:00:00"/>
    <x v="1"/>
    <x v="1"/>
    <s v="2018"/>
    <x v="0"/>
    <n v="21"/>
    <x v="2800"/>
    <n v="2985.39"/>
    <s v="Australia"/>
    <x v="0"/>
  </r>
  <r>
    <s v="AUD"/>
    <s v="POS"/>
    <s v="Susan"/>
    <n v="7088.05"/>
    <d v="2018-09-13T00:00:00"/>
    <x v="1"/>
    <x v="1"/>
    <s v="2018"/>
    <x v="0"/>
    <n v="20"/>
    <x v="2801"/>
    <n v="7064.3200000000006"/>
    <s v="Australia"/>
    <x v="0"/>
  </r>
  <r>
    <s v="AUD"/>
    <s v="POS"/>
    <s v="Virginia"/>
    <n v="4889.9799999999996"/>
    <d v="2018-09-13T00:00:00"/>
    <x v="1"/>
    <x v="1"/>
    <s v="2018"/>
    <x v="0"/>
    <n v="20"/>
    <x v="1832"/>
    <n v="4877.3899999999994"/>
    <s v="Australia"/>
    <x v="0"/>
  </r>
  <r>
    <s v="AUD"/>
    <s v="SALES-POS"/>
    <s v="Jessica"/>
    <n v="2996.26"/>
    <d v="2018-09-13T00:00:00"/>
    <x v="1"/>
    <x v="1"/>
    <s v="2018"/>
    <x v="0"/>
    <n v="21"/>
    <x v="1041"/>
    <n v="2979.2900000000004"/>
    <s v="Australia"/>
    <x v="0"/>
  </r>
  <r>
    <s v="AUD"/>
    <s v="POS"/>
    <s v="Ruth"/>
    <n v="5674.4"/>
    <d v="2018-09-13T00:00:00"/>
    <x v="1"/>
    <x v="1"/>
    <s v="2018"/>
    <x v="0"/>
    <n v="47"/>
    <x v="1082"/>
    <n v="5647.33"/>
    <s v="Australia"/>
    <x v="0"/>
  </r>
  <r>
    <s v="AUD"/>
    <s v="POS"/>
    <s v="Kimberly"/>
    <n v="3179.88"/>
    <d v="2018-09-13T00:00:00"/>
    <x v="1"/>
    <x v="1"/>
    <s v="2018"/>
    <x v="0"/>
    <n v="24"/>
    <x v="986"/>
    <n v="3160.9900000000002"/>
    <s v="Australia"/>
    <x v="0"/>
  </r>
  <r>
    <s v="AUD"/>
    <s v="POS"/>
    <s v="Michael"/>
    <n v="916.81"/>
    <d v="2018-09-13T00:00:00"/>
    <x v="1"/>
    <x v="1"/>
    <s v="2018"/>
    <x v="1"/>
    <n v="38"/>
    <x v="2802"/>
    <n v="909.43"/>
    <s v="Australia"/>
    <x v="0"/>
  </r>
  <r>
    <s v="AUD"/>
    <s v="SALES-POS"/>
    <s v="Billy"/>
    <n v="9062.94"/>
    <d v="2018-09-13T00:00:00"/>
    <x v="1"/>
    <x v="1"/>
    <s v="2018"/>
    <x v="1"/>
    <n v="52"/>
    <x v="2803"/>
    <n v="9041.24"/>
    <s v="Australia"/>
    <x v="0"/>
  </r>
  <r>
    <s v="AUD"/>
    <s v="SALES-POS"/>
    <s v="Jeffrey"/>
    <n v="2443.84"/>
    <d v="2018-09-13T00:00:00"/>
    <x v="1"/>
    <x v="1"/>
    <s v="2018"/>
    <x v="1"/>
    <n v="30"/>
    <x v="2804"/>
    <n v="2436.8900000000003"/>
    <s v="Australia"/>
    <x v="0"/>
  </r>
  <r>
    <s v="AUD"/>
    <s v="SALES-POS"/>
    <s v="Stephanie"/>
    <n v="3596.74"/>
    <d v="2018-09-13T00:00:00"/>
    <x v="1"/>
    <x v="1"/>
    <s v="2018"/>
    <x v="0"/>
    <n v="53"/>
    <x v="69"/>
    <n v="3579.4799999999996"/>
    <s v="Australia"/>
    <x v="0"/>
  </r>
  <r>
    <s v="AUD"/>
    <s v="SALES-POS"/>
    <s v="Jeffrey"/>
    <n v="2402.54"/>
    <d v="2018-09-13T00:00:00"/>
    <x v="1"/>
    <x v="1"/>
    <s v="2018"/>
    <x v="1"/>
    <n v="30"/>
    <x v="1355"/>
    <n v="2361.2399999999998"/>
    <s v="Australia"/>
    <x v="0"/>
  </r>
  <r>
    <s v="AUD"/>
    <s v="PAYMENT"/>
    <s v="Joseph"/>
    <n v="4432.46"/>
    <d v="2018-09-13T00:00:00"/>
    <x v="1"/>
    <x v="1"/>
    <s v="2018"/>
    <x v="1"/>
    <n v="21"/>
    <x v="615"/>
    <n v="4298.46"/>
    <s v="Australia"/>
    <x v="0"/>
  </r>
  <r>
    <s v="AUD"/>
    <s v="POS"/>
    <s v="Jeffrey"/>
    <n v="2395.41"/>
    <d v="2018-09-13T00:00:00"/>
    <x v="1"/>
    <x v="1"/>
    <s v="2018"/>
    <x v="1"/>
    <n v="30"/>
    <x v="2805"/>
    <n v="2388.2799999999997"/>
    <s v="Australia"/>
    <x v="0"/>
  </r>
  <r>
    <s v="AUD"/>
    <s v="POS"/>
    <s v="Michael"/>
    <n v="908.68"/>
    <d v="2018-09-13T00:00:00"/>
    <x v="1"/>
    <x v="1"/>
    <s v="2018"/>
    <x v="1"/>
    <n v="38"/>
    <x v="710"/>
    <n v="900.55"/>
    <s v="Australia"/>
    <x v="0"/>
  </r>
  <r>
    <s v="AUD"/>
    <s v="PAYMENT"/>
    <s v="Robin"/>
    <n v="7516.33"/>
    <d v="2018-09-13T00:00:00"/>
    <x v="1"/>
    <x v="1"/>
    <s v="2018"/>
    <x v="0"/>
    <n v="34"/>
    <x v="1140"/>
    <n v="7437.33"/>
    <s v="Australia"/>
    <x v="0"/>
  </r>
  <r>
    <s v="AUD"/>
    <s v="PAYMENT"/>
    <s v="Jeffrey"/>
    <n v="3799.32"/>
    <d v="2018-09-13T00:00:00"/>
    <x v="1"/>
    <x v="1"/>
    <s v="2018"/>
    <x v="1"/>
    <n v="24"/>
    <x v="162"/>
    <n v="3758.32"/>
    <s v="Australia"/>
    <x v="0"/>
  </r>
  <r>
    <s v="AUD"/>
    <s v="PAY/SALARY"/>
    <s v="Karen"/>
    <n v="7529.51"/>
    <d v="2018-09-13T00:00:00"/>
    <x v="1"/>
    <x v="1"/>
    <s v="2018"/>
    <x v="0"/>
    <n v="26"/>
    <x v="163"/>
    <n v="6608.8"/>
    <s v="Australia"/>
    <x v="1"/>
  </r>
  <r>
    <s v="AUD"/>
    <s v="INTER BANK"/>
    <s v="Robert"/>
    <n v="5759.52"/>
    <d v="2018-09-13T00:00:00"/>
    <x v="1"/>
    <x v="1"/>
    <s v="2018"/>
    <x v="1"/>
    <n v="20"/>
    <x v="164"/>
    <n v="5735.52"/>
    <s v="Australia"/>
    <x v="0"/>
  </r>
  <r>
    <s v="AUD"/>
    <s v="PAYMENT"/>
    <s v="Ruth"/>
    <n v="5628.4"/>
    <d v="2018-09-13T00:00:00"/>
    <x v="1"/>
    <x v="1"/>
    <s v="2018"/>
    <x v="0"/>
    <n v="47"/>
    <x v="58"/>
    <n v="5582.4"/>
    <s v="Australia"/>
    <x v="0"/>
  </r>
  <r>
    <s v="AUD"/>
    <s v="SALES-POS"/>
    <s v="Amy"/>
    <n v="2537.34"/>
    <d v="2018-09-13T00:00:00"/>
    <x v="1"/>
    <x v="1"/>
    <s v="2018"/>
    <x v="0"/>
    <n v="43"/>
    <x v="2806"/>
    <n v="2505.0300000000002"/>
    <s v="Australia"/>
    <x v="0"/>
  </r>
  <r>
    <s v="AUD"/>
    <s v="POS"/>
    <s v="Michael"/>
    <n v="889.06"/>
    <d v="2018-09-13T00:00:00"/>
    <x v="1"/>
    <x v="1"/>
    <s v="2018"/>
    <x v="1"/>
    <n v="38"/>
    <x v="1218"/>
    <n v="869.43999999999994"/>
    <s v="Australia"/>
    <x v="0"/>
  </r>
  <r>
    <s v="AUD"/>
    <s v="SALES-POS"/>
    <s v="Ryan"/>
    <n v="3643.53"/>
    <d v="2018-09-13T00:00:00"/>
    <x v="1"/>
    <x v="1"/>
    <s v="2018"/>
    <x v="1"/>
    <n v="31"/>
    <x v="2807"/>
    <n v="3592.67"/>
    <s v="Australia"/>
    <x v="0"/>
  </r>
  <r>
    <s v="AUD"/>
    <s v="POS"/>
    <s v="Alexander"/>
    <n v="13242.83"/>
    <d v="2018-09-13T00:00:00"/>
    <x v="1"/>
    <x v="1"/>
    <s v="2018"/>
    <x v="1"/>
    <n v="38"/>
    <x v="2808"/>
    <n v="13208.24"/>
    <s v="Australia"/>
    <x v="0"/>
  </r>
  <r>
    <s v="AUD"/>
    <s v="POS"/>
    <s v="Michael"/>
    <n v="845.21"/>
    <d v="2018-09-13T00:00:00"/>
    <x v="1"/>
    <x v="1"/>
    <s v="2018"/>
    <x v="1"/>
    <n v="38"/>
    <x v="2809"/>
    <n v="801.36"/>
    <s v="Australia"/>
    <x v="0"/>
  </r>
  <r>
    <s v="AUD"/>
    <s v="SALES-POS"/>
    <s v="Joseph"/>
    <n v="3105.5"/>
    <d v="2018-09-13T00:00:00"/>
    <x v="1"/>
    <x v="1"/>
    <s v="2018"/>
    <x v="1"/>
    <n v="37"/>
    <x v="442"/>
    <n v="3099.99"/>
    <s v="Australia"/>
    <x v="0"/>
  </r>
  <r>
    <s v="AUD"/>
    <s v="POS"/>
    <s v="Joseph"/>
    <n v="3093.91"/>
    <d v="2018-09-13T00:00:00"/>
    <x v="1"/>
    <x v="1"/>
    <s v="2018"/>
    <x v="1"/>
    <n v="37"/>
    <x v="785"/>
    <n v="3082.3199999999997"/>
    <s v="Australia"/>
    <x v="0"/>
  </r>
  <r>
    <s v="AUD"/>
    <s v="PAY/SALARY"/>
    <s v="Andrew"/>
    <n v="54662.64"/>
    <d v="2018-09-13T00:00:00"/>
    <x v="1"/>
    <x v="1"/>
    <s v="2018"/>
    <x v="1"/>
    <n v="78"/>
    <x v="174"/>
    <n v="53880.22"/>
    <s v="Australia"/>
    <x v="1"/>
  </r>
  <r>
    <s v="AUD"/>
    <s v="PAYMENT"/>
    <s v="Abigail"/>
    <n v="9579.7900000000009"/>
    <d v="2018-09-13T00:00:00"/>
    <x v="1"/>
    <x v="1"/>
    <s v="2018"/>
    <x v="0"/>
    <n v="40"/>
    <x v="1145"/>
    <n v="9383.7900000000009"/>
    <s v="Australia"/>
    <x v="0"/>
  </r>
  <r>
    <s v="AUD"/>
    <s v="PHONE BANK"/>
    <s v="Natasha"/>
    <n v="196218.47"/>
    <d v="2018-09-13T00:00:00"/>
    <x v="1"/>
    <x v="1"/>
    <s v="2018"/>
    <x v="0"/>
    <n v="40"/>
    <x v="162"/>
    <n v="196177.47"/>
    <s v="Australia"/>
    <x v="0"/>
  </r>
  <r>
    <s v="AUD"/>
    <s v="PAYMENT"/>
    <s v="Joseph"/>
    <n v="4397.46"/>
    <d v="2018-09-13T00:00:00"/>
    <x v="1"/>
    <x v="1"/>
    <s v="2018"/>
    <x v="1"/>
    <n v="21"/>
    <x v="75"/>
    <n v="4362.46"/>
    <s v="Australia"/>
    <x v="0"/>
  </r>
  <r>
    <s v="AUD"/>
    <s v="SALES-POS"/>
    <s v="Amy"/>
    <n v="2502.8200000000002"/>
    <d v="2018-09-13T00:00:00"/>
    <x v="1"/>
    <x v="1"/>
    <s v="2018"/>
    <x v="0"/>
    <n v="43"/>
    <x v="2810"/>
    <n v="2468.3000000000002"/>
    <s v="Australia"/>
    <x v="0"/>
  </r>
  <r>
    <s v="AUD"/>
    <s v="SALES-POS"/>
    <s v="Craig"/>
    <n v="39136.730000000003"/>
    <d v="2018-09-13T00:00:00"/>
    <x v="1"/>
    <x v="1"/>
    <s v="2018"/>
    <x v="1"/>
    <n v="28"/>
    <x v="2811"/>
    <n v="38768.76"/>
    <s v="Australia"/>
    <x v="0"/>
  </r>
  <r>
    <s v="AUD"/>
    <s v="POS"/>
    <s v="Dustin"/>
    <n v="5885.96"/>
    <d v="2018-09-13T00:00:00"/>
    <x v="1"/>
    <x v="1"/>
    <s v="2018"/>
    <x v="1"/>
    <n v="28"/>
    <x v="455"/>
    <n v="5875.4800000000005"/>
    <s v="Australia"/>
    <x v="0"/>
  </r>
  <r>
    <s v="AUD"/>
    <s v="PAY/SALARY"/>
    <s v="Richard"/>
    <n v="7905.3"/>
    <d v="2018-09-13T00:00:00"/>
    <x v="1"/>
    <x v="1"/>
    <s v="2018"/>
    <x v="1"/>
    <n v="22"/>
    <x v="179"/>
    <n v="5686.57"/>
    <s v="Australia"/>
    <x v="1"/>
  </r>
  <r>
    <s v="AUD"/>
    <s v="PAYMENT"/>
    <s v="Timothy"/>
    <n v="5773.47"/>
    <d v="2018-09-13T00:00:00"/>
    <x v="1"/>
    <x v="1"/>
    <s v="2018"/>
    <x v="1"/>
    <n v="20"/>
    <x v="180"/>
    <n v="5758.47"/>
    <s v="Australia"/>
    <x v="0"/>
  </r>
  <r>
    <s v="AUD"/>
    <s v="POS"/>
    <s v="Tonya"/>
    <n v="4700.8"/>
    <d v="2018-09-13T00:00:00"/>
    <x v="1"/>
    <x v="1"/>
    <s v="2018"/>
    <x v="0"/>
    <n v="27"/>
    <x v="1454"/>
    <n v="4682.74"/>
    <s v="Australia"/>
    <x v="0"/>
  </r>
  <r>
    <s v="AUD"/>
    <s v="POS"/>
    <s v="Jeffrey"/>
    <n v="2388.64"/>
    <d v="2018-09-13T00:00:00"/>
    <x v="1"/>
    <x v="1"/>
    <s v="2018"/>
    <x v="1"/>
    <n v="30"/>
    <x v="2548"/>
    <n v="2381.87"/>
    <s v="Australia"/>
    <x v="0"/>
  </r>
  <r>
    <s v="AUD"/>
    <s v="SALES-POS"/>
    <s v="Michael"/>
    <n v="57459.15"/>
    <d v="2018-09-13T00:00:00"/>
    <x v="1"/>
    <x v="1"/>
    <s v="2018"/>
    <x v="1"/>
    <n v="19"/>
    <x v="745"/>
    <n v="57445.279999999999"/>
    <s v="Australia"/>
    <x v="0"/>
  </r>
  <r>
    <s v="AUD"/>
    <s v="POS"/>
    <s v="Diana"/>
    <n v="2326.12"/>
    <d v="2018-09-13T00:00:00"/>
    <x v="1"/>
    <x v="1"/>
    <s v="2018"/>
    <x v="0"/>
    <n v="26"/>
    <x v="2812"/>
    <n v="2318.73"/>
    <s v="Australia"/>
    <x v="0"/>
  </r>
  <r>
    <s v="AUD"/>
    <s v="PAYMENT"/>
    <s v="Matthew"/>
    <n v="12372.73"/>
    <d v="2018-09-13T00:00:00"/>
    <x v="1"/>
    <x v="1"/>
    <s v="2018"/>
    <x v="1"/>
    <n v="39"/>
    <x v="185"/>
    <n v="12312.73"/>
    <s v="Australia"/>
    <x v="0"/>
  </r>
  <r>
    <s v="AUD"/>
    <s v="INTER BANK"/>
    <s v="Richard"/>
    <n v="7458.3"/>
    <d v="2018-09-13T00:00:00"/>
    <x v="1"/>
    <x v="1"/>
    <s v="2018"/>
    <x v="1"/>
    <n v="22"/>
    <x v="2813"/>
    <n v="7011.3"/>
    <s v="Australia"/>
    <x v="0"/>
  </r>
  <r>
    <s v="AUD"/>
    <s v="PAY/SALARY"/>
    <s v="Jeffrey"/>
    <n v="4197.26"/>
    <d v="2018-09-13T00:00:00"/>
    <x v="1"/>
    <x v="1"/>
    <s v="2018"/>
    <x v="1"/>
    <n v="30"/>
    <x v="186"/>
    <n v="2388.6400000000003"/>
    <s v="Australia"/>
    <x v="1"/>
  </r>
  <r>
    <s v="AUD"/>
    <s v="POS"/>
    <s v="Diana"/>
    <n v="2313.7199999999998"/>
    <d v="2018-09-13T00:00:00"/>
    <x v="1"/>
    <x v="1"/>
    <s v="2018"/>
    <x v="0"/>
    <n v="26"/>
    <x v="2814"/>
    <n v="2301.3199999999997"/>
    <s v="Australia"/>
    <x v="0"/>
  </r>
  <r>
    <s v="AUD"/>
    <s v="SALES-POS"/>
    <s v="Michelle"/>
    <n v="8677.91"/>
    <d v="2018-09-13T00:00:00"/>
    <x v="1"/>
    <x v="1"/>
    <s v="2018"/>
    <x v="0"/>
    <n v="19"/>
    <x v="1996"/>
    <n v="8667.7000000000007"/>
    <s v="Australia"/>
    <x v="0"/>
  </r>
  <r>
    <s v="AUD"/>
    <s v="SALES-POS"/>
    <s v="Kenneth"/>
    <n v="11243.29"/>
    <d v="2018-09-13T00:00:00"/>
    <x v="1"/>
    <x v="1"/>
    <s v="2018"/>
    <x v="1"/>
    <n v="29"/>
    <x v="1105"/>
    <n v="11226.28"/>
    <s v="Australia"/>
    <x v="0"/>
  </r>
  <r>
    <s v="AUD"/>
    <s v="SALES-POS"/>
    <s v="Diana"/>
    <n v="2302.3000000000002"/>
    <d v="2018-09-13T00:00:00"/>
    <x v="1"/>
    <x v="1"/>
    <s v="2018"/>
    <x v="0"/>
    <n v="26"/>
    <x v="2815"/>
    <n v="2290.88"/>
    <s v="Australia"/>
    <x v="0"/>
  </r>
  <r>
    <s v="AUD"/>
    <s v="POS"/>
    <s v="Diana"/>
    <n v="2297.67"/>
    <d v="2018-09-13T00:00:00"/>
    <x v="1"/>
    <x v="1"/>
    <s v="2018"/>
    <x v="0"/>
    <n v="26"/>
    <x v="2816"/>
    <n v="2293.04"/>
    <s v="Australia"/>
    <x v="0"/>
  </r>
  <r>
    <s v="AUD"/>
    <s v="SALES-POS"/>
    <s v="Amy"/>
    <n v="2478.6"/>
    <d v="2018-09-13T00:00:00"/>
    <x v="1"/>
    <x v="1"/>
    <s v="2018"/>
    <x v="0"/>
    <n v="43"/>
    <x v="2817"/>
    <n v="2454.38"/>
    <s v="Australia"/>
    <x v="0"/>
  </r>
  <r>
    <s v="AUD"/>
    <s v="PAY/SALARY"/>
    <s v="Michael"/>
    <n v="5321.85"/>
    <d v="2018-09-13T00:00:00"/>
    <x v="1"/>
    <x v="1"/>
    <s v="2018"/>
    <x v="1"/>
    <n v="44"/>
    <x v="195"/>
    <n v="4725.5200000000004"/>
    <s v="Australia"/>
    <x v="1"/>
  </r>
  <r>
    <s v="AUD"/>
    <s v="PAYMENT"/>
    <s v="Rhonda"/>
    <n v="3552.3"/>
    <d v="2018-09-13T00:00:00"/>
    <x v="1"/>
    <x v="1"/>
    <s v="2018"/>
    <x v="0"/>
    <n v="40"/>
    <x v="92"/>
    <n v="3519.3"/>
    <s v="Australia"/>
    <x v="0"/>
  </r>
  <r>
    <s v="AUD"/>
    <s v="PAY/SALARY"/>
    <s v="Robert"/>
    <n v="9286.5300000000007"/>
    <d v="2018-09-13T00:00:00"/>
    <x v="1"/>
    <x v="1"/>
    <s v="2018"/>
    <x v="1"/>
    <n v="26"/>
    <x v="196"/>
    <n v="7852.5500000000011"/>
    <s v="Australia"/>
    <x v="1"/>
  </r>
  <r>
    <s v="AUD"/>
    <s v="SALES-POS"/>
    <s v="Susan"/>
    <n v="5645.37"/>
    <d v="2018-09-13T00:00:00"/>
    <x v="1"/>
    <x v="1"/>
    <s v="2018"/>
    <x v="0"/>
    <n v="19"/>
    <x v="2818"/>
    <n v="5602.21"/>
    <s v="Australia"/>
    <x v="0"/>
  </r>
  <r>
    <s v="AUD"/>
    <s v="POS"/>
    <s v="Mary"/>
    <n v="1928.21"/>
    <d v="2018-09-13T00:00:00"/>
    <x v="1"/>
    <x v="1"/>
    <s v="2018"/>
    <x v="0"/>
    <n v="64"/>
    <x v="2819"/>
    <n v="1903.16"/>
    <s v="Australia"/>
    <x v="0"/>
  </r>
  <r>
    <s v="AUD"/>
    <s v="POS"/>
    <s v="Jeffrey"/>
    <n v="4185.34"/>
    <d v="2018-09-13T00:00:00"/>
    <x v="1"/>
    <x v="1"/>
    <s v="2018"/>
    <x v="1"/>
    <n v="30"/>
    <x v="832"/>
    <n v="4173.42"/>
    <s v="Australia"/>
    <x v="0"/>
  </r>
  <r>
    <s v="AUD"/>
    <s v="POS"/>
    <s v="Tonya"/>
    <n v="4691.29"/>
    <d v="2018-09-13T00:00:00"/>
    <x v="1"/>
    <x v="1"/>
    <s v="2018"/>
    <x v="0"/>
    <n v="27"/>
    <x v="595"/>
    <n v="4681.78"/>
    <s v="Australia"/>
    <x v="0"/>
  </r>
  <r>
    <s v="AUD"/>
    <s v="POS"/>
    <s v="Amy"/>
    <n v="2442.42"/>
    <d v="2018-09-13T00:00:00"/>
    <x v="1"/>
    <x v="1"/>
    <s v="2018"/>
    <x v="0"/>
    <n v="43"/>
    <x v="2820"/>
    <n v="2406.2400000000002"/>
    <s v="Australia"/>
    <x v="0"/>
  </r>
  <r>
    <s v="AUD"/>
    <s v="SALES-POS"/>
    <s v="Jeffrey"/>
    <n v="4169.82"/>
    <d v="2018-09-13T00:00:00"/>
    <x v="1"/>
    <x v="1"/>
    <s v="2018"/>
    <x v="1"/>
    <n v="30"/>
    <x v="2821"/>
    <n v="4154.2999999999993"/>
    <s v="Australia"/>
    <x v="0"/>
  </r>
  <r>
    <s v="AUD"/>
    <s v="POS"/>
    <s v="Rhonda"/>
    <n v="3585.3"/>
    <d v="2018-09-13T00:00:00"/>
    <x v="1"/>
    <x v="1"/>
    <s v="2018"/>
    <x v="0"/>
    <n v="40"/>
    <x v="2822"/>
    <n v="3520.04"/>
    <s v="Australia"/>
    <x v="0"/>
  </r>
  <r>
    <s v="AUD"/>
    <s v="PAY/SALARY"/>
    <s v="Amy"/>
    <n v="4072.78"/>
    <d v="2018-09-13T00:00:00"/>
    <x v="1"/>
    <x v="1"/>
    <s v="2018"/>
    <x v="0"/>
    <n v="43"/>
    <x v="206"/>
    <n v="2442.42"/>
    <s v="Australia"/>
    <x v="1"/>
  </r>
  <r>
    <s v="AUD"/>
    <s v="PAY/SALARY"/>
    <s v="Richard"/>
    <n v="5981.34"/>
    <d v="2018-09-13T00:00:00"/>
    <x v="1"/>
    <x v="1"/>
    <s v="2018"/>
    <x v="1"/>
    <n v="37"/>
    <x v="207"/>
    <n v="5064.59"/>
    <s v="Australia"/>
    <x v="1"/>
  </r>
  <r>
    <s v="AUD"/>
    <s v="SALES-POS"/>
    <s v="Jeffrey"/>
    <n v="3785.18"/>
    <d v="2018-09-13T00:00:00"/>
    <x v="1"/>
    <x v="1"/>
    <s v="2018"/>
    <x v="1"/>
    <n v="24"/>
    <x v="2018"/>
    <n v="3771.04"/>
    <s v="Australia"/>
    <x v="0"/>
  </r>
  <r>
    <s v="AUD"/>
    <s v="SALES-POS"/>
    <s v="Rhonda"/>
    <n v="3512.65"/>
    <d v="2018-09-13T00:00:00"/>
    <x v="1"/>
    <x v="1"/>
    <s v="2018"/>
    <x v="0"/>
    <n v="40"/>
    <x v="2823"/>
    <n v="3473"/>
    <s v="Australia"/>
    <x v="0"/>
  </r>
  <r>
    <s v="AUD"/>
    <s v="SALES-POS"/>
    <s v="Luis"/>
    <n v="5992.84"/>
    <d v="2018-09-13T00:00:00"/>
    <x v="1"/>
    <x v="1"/>
    <s v="2018"/>
    <x v="1"/>
    <n v="27"/>
    <x v="168"/>
    <n v="5972.42"/>
    <s v="Australia"/>
    <x v="0"/>
  </r>
  <r>
    <s v="AUD"/>
    <s v="POS"/>
    <s v="Diana"/>
    <n v="2264.56"/>
    <d v="2018-09-13T00:00:00"/>
    <x v="1"/>
    <x v="1"/>
    <s v="2018"/>
    <x v="0"/>
    <n v="26"/>
    <x v="2745"/>
    <n v="2231.4499999999998"/>
    <s v="Australia"/>
    <x v="0"/>
  </r>
  <r>
    <s v="AUD"/>
    <s v="PAYMENT"/>
    <s v="Tyler"/>
    <n v="6153.7"/>
    <d v="2018-09-13T00:00:00"/>
    <x v="1"/>
    <x v="1"/>
    <s v="2018"/>
    <x v="1"/>
    <n v="44"/>
    <x v="180"/>
    <n v="6138.7"/>
    <s v="Australia"/>
    <x v="0"/>
  </r>
  <r>
    <s v="AUD"/>
    <s v="INTER BANK"/>
    <s v="Patrick"/>
    <n v="262504.15000000002"/>
    <d v="2018-09-13T00:00:00"/>
    <x v="1"/>
    <x v="1"/>
    <s v="2018"/>
    <x v="1"/>
    <n v="46"/>
    <x v="2824"/>
    <n v="261336.15000000002"/>
    <s v="Australia"/>
    <x v="0"/>
  </r>
  <r>
    <s v="AUD"/>
    <s v="PAYMENT"/>
    <s v="Luis"/>
    <n v="5963.84"/>
    <d v="2018-09-13T00:00:00"/>
    <x v="1"/>
    <x v="1"/>
    <s v="2018"/>
    <x v="1"/>
    <n v="27"/>
    <x v="11"/>
    <n v="5934.84"/>
    <s v="Australia"/>
    <x v="0"/>
  </r>
  <r>
    <s v="AUD"/>
    <s v="PAY/SALARY"/>
    <s v="Michael"/>
    <n v="48555.95"/>
    <d v="2018-09-13T00:00:00"/>
    <x v="1"/>
    <x v="1"/>
    <s v="2018"/>
    <x v="1"/>
    <n v="22"/>
    <x v="213"/>
    <n v="45360.939999999995"/>
    <s v="Australia"/>
    <x v="1"/>
  </r>
  <r>
    <s v="AUD"/>
    <s v="PAYMENT"/>
    <s v="Sandra"/>
    <n v="5305.69"/>
    <d v="2018-09-13T00:00:00"/>
    <x v="1"/>
    <x v="1"/>
    <s v="2018"/>
    <x v="0"/>
    <n v="34"/>
    <x v="214"/>
    <n v="5268.69"/>
    <s v="Australia"/>
    <x v="0"/>
  </r>
  <r>
    <s v="AUD"/>
    <s v="PAY/SALARY"/>
    <s v="Kimberly"/>
    <n v="4605.84"/>
    <d v="2018-09-13T00:00:00"/>
    <x v="1"/>
    <x v="1"/>
    <s v="2018"/>
    <x v="0"/>
    <n v="35"/>
    <x v="215"/>
    <n v="3880.52"/>
    <s v="Australia"/>
    <x v="1"/>
  </r>
  <r>
    <s v="AUD"/>
    <s v="SALES-POS"/>
    <s v="Catherine"/>
    <n v="3518.5"/>
    <d v="2018-09-13T00:00:00"/>
    <x v="1"/>
    <x v="1"/>
    <s v="2018"/>
    <x v="0"/>
    <n v="26"/>
    <x v="2825"/>
    <n v="3454.36"/>
    <s v="Australia"/>
    <x v="0"/>
  </r>
  <r>
    <s v="AUD"/>
    <s v="SALES-POS"/>
    <s v="Sandra"/>
    <n v="5342.69"/>
    <d v="2018-09-13T00:00:00"/>
    <x v="1"/>
    <x v="1"/>
    <s v="2018"/>
    <x v="0"/>
    <n v="34"/>
    <x v="2191"/>
    <n v="5331"/>
    <s v="Australia"/>
    <x v="0"/>
  </r>
  <r>
    <s v="AUD"/>
    <s v="POS"/>
    <s v="Susan"/>
    <n v="7079.37"/>
    <d v="2018-09-13T00:00:00"/>
    <x v="1"/>
    <x v="1"/>
    <s v="2018"/>
    <x v="0"/>
    <n v="20"/>
    <x v="2355"/>
    <n v="7070.69"/>
    <s v="Australia"/>
    <x v="0"/>
  </r>
  <r>
    <s v="AUD"/>
    <s v="POS"/>
    <s v="Jeffrey"/>
    <n v="4151.72"/>
    <d v="2018-09-13T00:00:00"/>
    <x v="1"/>
    <x v="1"/>
    <s v="2018"/>
    <x v="1"/>
    <n v="30"/>
    <x v="1466"/>
    <n v="4133.62"/>
    <s v="Australia"/>
    <x v="0"/>
  </r>
  <r>
    <s v="AUD"/>
    <s v="SALES-POS"/>
    <s v="Virginia"/>
    <n v="4872.3100000000004"/>
    <d v="2018-09-13T00:00:00"/>
    <x v="1"/>
    <x v="1"/>
    <s v="2018"/>
    <x v="0"/>
    <n v="20"/>
    <x v="1388"/>
    <n v="4854.6400000000003"/>
    <s v="Australia"/>
    <x v="0"/>
  </r>
  <r>
    <s v="AUD"/>
    <s v="PAYMENT"/>
    <s v="Isaiah"/>
    <n v="15482.69"/>
    <d v="2018-09-13T00:00:00"/>
    <x v="1"/>
    <x v="1"/>
    <s v="2018"/>
    <x v="1"/>
    <n v="23"/>
    <x v="162"/>
    <n v="15441.69"/>
    <s v="Australia"/>
    <x v="0"/>
  </r>
  <r>
    <s v="AUD"/>
    <s v="PAYMENT"/>
    <s v="Barry"/>
    <n v="4103.3999999999996"/>
    <d v="2018-09-13T00:00:00"/>
    <x v="1"/>
    <x v="1"/>
    <s v="2018"/>
    <x v="1"/>
    <n v="38"/>
    <x v="221"/>
    <n v="4054.3999999999996"/>
    <s v="Australia"/>
    <x v="0"/>
  </r>
  <r>
    <s v="AUD"/>
    <s v="PAYMENT"/>
    <s v="Natasha"/>
    <n v="196197.47"/>
    <d v="2018-09-13T00:00:00"/>
    <x v="1"/>
    <x v="1"/>
    <s v="2018"/>
    <x v="0"/>
    <n v="40"/>
    <x v="9"/>
    <n v="196176.47"/>
    <s v="Australia"/>
    <x v="0"/>
  </r>
  <r>
    <s v="AUD"/>
    <s v="POS"/>
    <s v="Scott"/>
    <n v="4402.43"/>
    <d v="2018-09-13T00:00:00"/>
    <x v="1"/>
    <x v="1"/>
    <s v="2018"/>
    <x v="1"/>
    <n v="23"/>
    <x v="2220"/>
    <n v="4374.97"/>
    <s v="Australia"/>
    <x v="0"/>
  </r>
  <r>
    <s v="AUD"/>
    <s v="POS"/>
    <s v="Mary"/>
    <n v="1915.69"/>
    <d v="2018-09-13T00:00:00"/>
    <x v="1"/>
    <x v="1"/>
    <s v="2018"/>
    <x v="0"/>
    <n v="64"/>
    <x v="1021"/>
    <n v="1903.17"/>
    <s v="Australia"/>
    <x v="0"/>
  </r>
  <r>
    <s v="AUD"/>
    <s v="POS"/>
    <s v="Jessica"/>
    <n v="2939.19"/>
    <d v="2018-09-13T00:00:00"/>
    <x v="1"/>
    <x v="1"/>
    <s v="2018"/>
    <x v="0"/>
    <n v="21"/>
    <x v="2826"/>
    <n v="2921.12"/>
    <s v="Australia"/>
    <x v="0"/>
  </r>
  <r>
    <s v="AUD"/>
    <s v="PAYMENT"/>
    <s v="Antonio"/>
    <n v="5539.54"/>
    <d v="2018-09-13T00:00:00"/>
    <x v="1"/>
    <x v="1"/>
    <s v="2018"/>
    <x v="1"/>
    <n v="26"/>
    <x v="736"/>
    <n v="5433.54"/>
    <s v="Australia"/>
    <x v="0"/>
  </r>
  <r>
    <s v="AUD"/>
    <s v="PAYMENT"/>
    <s v="Michael"/>
    <n v="795.21"/>
    <d v="2018-09-13T00:00:00"/>
    <x v="1"/>
    <x v="1"/>
    <s v="2018"/>
    <x v="1"/>
    <n v="38"/>
    <x v="95"/>
    <n v="745.21"/>
    <s v="Australia"/>
    <x v="0"/>
  </r>
  <r>
    <s v="AUD"/>
    <s v="PAYMENT"/>
    <s v="Patrick"/>
    <n v="262454.15000000002"/>
    <d v="2018-09-13T00:00:00"/>
    <x v="1"/>
    <x v="1"/>
    <s v="2018"/>
    <x v="1"/>
    <n v="46"/>
    <x v="95"/>
    <n v="262404.15000000002"/>
    <s v="Australia"/>
    <x v="0"/>
  </r>
  <r>
    <s v="AUD"/>
    <s v="SALES-POS"/>
    <s v="Jeffrey"/>
    <n v="3732.73"/>
    <d v="2018-09-13T00:00:00"/>
    <x v="1"/>
    <x v="1"/>
    <s v="2018"/>
    <x v="1"/>
    <n v="24"/>
    <x v="2827"/>
    <n v="3680.28"/>
    <s v="Australia"/>
    <x v="0"/>
  </r>
  <r>
    <s v="AUD"/>
    <s v="POS"/>
    <s v="Renee"/>
    <n v="20025.97"/>
    <d v="2018-09-13T00:00:00"/>
    <x v="1"/>
    <x v="1"/>
    <s v="2018"/>
    <x v="0"/>
    <n v="38"/>
    <x v="2828"/>
    <n v="19986.77"/>
    <s v="Australia"/>
    <x v="0"/>
  </r>
  <r>
    <s v="AUD"/>
    <s v="POS"/>
    <s v="Renee"/>
    <n v="20012.669999999998"/>
    <d v="2018-09-13T00:00:00"/>
    <x v="1"/>
    <x v="1"/>
    <s v="2018"/>
    <x v="0"/>
    <n v="38"/>
    <x v="2829"/>
    <n v="19999.37"/>
    <s v="Australia"/>
    <x v="0"/>
  </r>
  <r>
    <s v="AUD"/>
    <s v="POS"/>
    <s v="Linda"/>
    <n v="14102.78"/>
    <d v="2018-09-13T00:00:00"/>
    <x v="1"/>
    <x v="1"/>
    <s v="2018"/>
    <x v="0"/>
    <n v="35"/>
    <x v="1657"/>
    <n v="14084.16"/>
    <s v="Australia"/>
    <x v="0"/>
  </r>
  <r>
    <s v="AUD"/>
    <s v="POS"/>
    <s v="Jessica"/>
    <n v="2935.52"/>
    <d v="2018-09-13T00:00:00"/>
    <x v="1"/>
    <x v="1"/>
    <s v="2018"/>
    <x v="0"/>
    <n v="21"/>
    <x v="2830"/>
    <n v="2931.85"/>
    <s v="Australia"/>
    <x v="0"/>
  </r>
  <r>
    <s v="AUD"/>
    <s v="POS"/>
    <s v="Alexander"/>
    <n v="13215.88"/>
    <d v="2018-09-13T00:00:00"/>
    <x v="1"/>
    <x v="1"/>
    <s v="2018"/>
    <x v="1"/>
    <n v="38"/>
    <x v="2831"/>
    <n v="13188.929999999998"/>
    <s v="Australia"/>
    <x v="0"/>
  </r>
  <r>
    <s v="AUD"/>
    <s v="PAYMENT"/>
    <s v="Tyler"/>
    <n v="6112.7"/>
    <d v="2018-09-13T00:00:00"/>
    <x v="1"/>
    <x v="1"/>
    <s v="2018"/>
    <x v="1"/>
    <n v="44"/>
    <x v="162"/>
    <n v="6071.7"/>
    <s v="Australia"/>
    <x v="0"/>
  </r>
  <r>
    <s v="AUD"/>
    <s v="POS"/>
    <s v="Tonya"/>
    <n v="4663.9399999999996"/>
    <d v="2018-09-13T00:00:00"/>
    <x v="1"/>
    <x v="1"/>
    <s v="2018"/>
    <x v="0"/>
    <n v="27"/>
    <x v="1601"/>
    <n v="4636.5899999999992"/>
    <s v="Australia"/>
    <x v="0"/>
  </r>
  <r>
    <s v="AUD"/>
    <s v="POS"/>
    <s v="Isaiah"/>
    <n v="15452.83"/>
    <d v="2018-09-13T00:00:00"/>
    <x v="1"/>
    <x v="1"/>
    <s v="2018"/>
    <x v="1"/>
    <n v="23"/>
    <x v="450"/>
    <n v="15422.97"/>
    <s v="Australia"/>
    <x v="0"/>
  </r>
  <r>
    <s v="AUD"/>
    <s v="SALES-POS"/>
    <s v="Joseph"/>
    <n v="4371.8999999999996"/>
    <d v="2018-09-13T00:00:00"/>
    <x v="1"/>
    <x v="1"/>
    <s v="2018"/>
    <x v="1"/>
    <n v="21"/>
    <x v="2832"/>
    <n v="4346.3399999999992"/>
    <s v="Australia"/>
    <x v="0"/>
  </r>
  <r>
    <s v="AUD"/>
    <s v="PHONE BANK"/>
    <s v="James"/>
    <n v="10460.120000000001"/>
    <d v="2018-09-13T00:00:00"/>
    <x v="1"/>
    <x v="1"/>
    <s v="2018"/>
    <x v="1"/>
    <n v="28"/>
    <x v="18"/>
    <n v="10402.120000000001"/>
    <s v="Australia"/>
    <x v="0"/>
  </r>
  <r>
    <s v="AUD"/>
    <s v="SALES-POS"/>
    <s v="Joseph"/>
    <n v="4359.8100000000004"/>
    <d v="2018-09-13T00:00:00"/>
    <x v="1"/>
    <x v="1"/>
    <s v="2018"/>
    <x v="1"/>
    <n v="21"/>
    <x v="1023"/>
    <n v="4347.72"/>
    <s v="Australia"/>
    <x v="0"/>
  </r>
  <r>
    <s v="AUD"/>
    <s v="SALES-POS"/>
    <s v="Joseph"/>
    <n v="4346.43"/>
    <d v="2018-09-13T00:00:00"/>
    <x v="1"/>
    <x v="1"/>
    <s v="2018"/>
    <x v="1"/>
    <n v="21"/>
    <x v="2093"/>
    <n v="4333.05"/>
    <s v="Australia"/>
    <x v="0"/>
  </r>
  <r>
    <s v="AUD"/>
    <s v="SALES-POS"/>
    <s v="Isaiah"/>
    <n v="15445.09"/>
    <d v="2018-09-13T00:00:00"/>
    <x v="1"/>
    <x v="1"/>
    <s v="2018"/>
    <x v="1"/>
    <n v="23"/>
    <x v="1180"/>
    <n v="15437.35"/>
    <s v="Australia"/>
    <x v="0"/>
  </r>
  <r>
    <s v="AUD"/>
    <s v="SALES-POS"/>
    <s v="Linda"/>
    <n v="14062.65"/>
    <d v="2018-09-13T00:00:00"/>
    <x v="1"/>
    <x v="1"/>
    <s v="2018"/>
    <x v="0"/>
    <n v="35"/>
    <x v="2833"/>
    <n v="14022.52"/>
    <s v="Australia"/>
    <x v="0"/>
  </r>
  <r>
    <s v="AUD"/>
    <s v="PAYMENT"/>
    <s v="Ashley"/>
    <n v="7068.8"/>
    <d v="2018-09-13T00:00:00"/>
    <x v="1"/>
    <x v="1"/>
    <s v="2018"/>
    <x v="0"/>
    <n v="25"/>
    <x v="39"/>
    <n v="7036.8"/>
    <s v="Australia"/>
    <x v="0"/>
  </r>
  <r>
    <s v="AUD"/>
    <s v="PAYMENT"/>
    <s v="Christopher"/>
    <n v="10118.01"/>
    <d v="2018-09-13T00:00:00"/>
    <x v="1"/>
    <x v="1"/>
    <s v="2018"/>
    <x v="1"/>
    <n v="35"/>
    <x v="25"/>
    <n v="10082.01"/>
    <s v="Australia"/>
    <x v="0"/>
  </r>
  <r>
    <s v="AUD"/>
    <s v="PAYMENT"/>
    <s v="Catherine"/>
    <n v="3485.5"/>
    <d v="2018-09-13T00:00:00"/>
    <x v="1"/>
    <x v="1"/>
    <s v="2018"/>
    <x v="0"/>
    <n v="26"/>
    <x v="92"/>
    <n v="3452.5"/>
    <s v="Australia"/>
    <x v="0"/>
  </r>
  <r>
    <s v="AUD"/>
    <s v="PAYMENT"/>
    <s v="James"/>
    <n v="10376.120000000001"/>
    <d v="2018-09-13T00:00:00"/>
    <x v="1"/>
    <x v="1"/>
    <s v="2018"/>
    <x v="1"/>
    <n v="28"/>
    <x v="1170"/>
    <n v="10292.120000000001"/>
    <s v="Australia"/>
    <x v="0"/>
  </r>
  <r>
    <s v="AUD"/>
    <s v="SALES-POS"/>
    <s v="Debra"/>
    <n v="3629.95"/>
    <d v="2018-09-13T00:00:00"/>
    <x v="1"/>
    <x v="1"/>
    <s v="2018"/>
    <x v="0"/>
    <n v="18"/>
    <x v="2834"/>
    <n v="3546.1899999999996"/>
    <s v="Australia"/>
    <x v="0"/>
  </r>
  <r>
    <s v="AUD"/>
    <s v="POS"/>
    <s v="Michael"/>
    <n v="33554.959999999999"/>
    <d v="2018-09-13T00:00:00"/>
    <x v="1"/>
    <x v="1"/>
    <s v="2018"/>
    <x v="1"/>
    <n v="21"/>
    <x v="1155"/>
    <n v="33522.18"/>
    <s v="Australia"/>
    <x v="0"/>
  </r>
  <r>
    <s v="AUD"/>
    <s v="SALES-POS"/>
    <s v="Michelle"/>
    <n v="8628.41"/>
    <d v="2018-09-13T00:00:00"/>
    <x v="1"/>
    <x v="1"/>
    <s v="2018"/>
    <x v="0"/>
    <n v="19"/>
    <x v="2835"/>
    <n v="8578.91"/>
    <s v="Australia"/>
    <x v="0"/>
  </r>
  <r>
    <s v="AUD"/>
    <s v="SALES-POS"/>
    <s v="Jeffrey"/>
    <n v="4137.25"/>
    <d v="2018-09-13T00:00:00"/>
    <x v="1"/>
    <x v="1"/>
    <s v="2018"/>
    <x v="1"/>
    <n v="30"/>
    <x v="220"/>
    <n v="4122.78"/>
    <s v="Australia"/>
    <x v="0"/>
  </r>
  <r>
    <s v="AUD"/>
    <s v="PAYMENT"/>
    <s v="Christine"/>
    <n v="5787.54"/>
    <d v="2018-09-13T00:00:00"/>
    <x v="1"/>
    <x v="1"/>
    <s v="2018"/>
    <x v="0"/>
    <n v="39"/>
    <x v="131"/>
    <n v="5735.54"/>
    <s v="Australia"/>
    <x v="0"/>
  </r>
  <r>
    <s v="AUD"/>
    <s v="INTER BANK"/>
    <s v="Christopher"/>
    <n v="62460.84"/>
    <d v="2018-09-13T00:00:00"/>
    <x v="1"/>
    <x v="1"/>
    <s v="2018"/>
    <x v="1"/>
    <n v="33"/>
    <x v="246"/>
    <n v="62401.84"/>
    <s v="Australia"/>
    <x v="0"/>
  </r>
  <r>
    <s v="AUD"/>
    <s v="POS"/>
    <s v="Michelle"/>
    <n v="8596.15"/>
    <d v="2018-09-13T00:00:00"/>
    <x v="1"/>
    <x v="1"/>
    <s v="2018"/>
    <x v="0"/>
    <n v="19"/>
    <x v="2836"/>
    <n v="8563.89"/>
    <s v="Australia"/>
    <x v="0"/>
  </r>
  <r>
    <s v="AUD"/>
    <s v="SALES-POS"/>
    <s v="Michelle"/>
    <n v="8557.84"/>
    <d v="2018-09-13T00:00:00"/>
    <x v="1"/>
    <x v="1"/>
    <s v="2018"/>
    <x v="0"/>
    <n v="19"/>
    <x v="2837"/>
    <n v="8519.5300000000007"/>
    <s v="Australia"/>
    <x v="0"/>
  </r>
  <r>
    <s v="AUD"/>
    <s v="POS"/>
    <s v="James"/>
    <n v="10321.08"/>
    <d v="2018-09-13T00:00:00"/>
    <x v="1"/>
    <x v="1"/>
    <s v="2018"/>
    <x v="1"/>
    <n v="28"/>
    <x v="2838"/>
    <n v="10266.039999999999"/>
    <s v="Australia"/>
    <x v="0"/>
  </r>
  <r>
    <s v="AUD"/>
    <s v="SALES-POS"/>
    <s v="Ryan"/>
    <n v="3613.02"/>
    <d v="2018-09-14T00:00:00"/>
    <x v="2"/>
    <x v="1"/>
    <s v="2018"/>
    <x v="1"/>
    <n v="31"/>
    <x v="2839"/>
    <n v="3582.5099999999998"/>
    <s v="Australia"/>
    <x v="0"/>
  </r>
  <r>
    <s v="AUD"/>
    <s v="POS"/>
    <s v="Luis"/>
    <n v="5929.74"/>
    <d v="2018-09-14T00:00:00"/>
    <x v="2"/>
    <x v="1"/>
    <s v="2018"/>
    <x v="1"/>
    <n v="27"/>
    <x v="2840"/>
    <n v="5895.6399999999994"/>
    <s v="Australia"/>
    <x v="0"/>
  </r>
  <r>
    <s v="AUD"/>
    <s v="POS"/>
    <s v="Jeffrey"/>
    <n v="4120.5200000000004"/>
    <d v="2018-09-14T00:00:00"/>
    <x v="2"/>
    <x v="1"/>
    <s v="2018"/>
    <x v="1"/>
    <n v="30"/>
    <x v="2841"/>
    <n v="4103.7900000000009"/>
    <s v="Australia"/>
    <x v="0"/>
  </r>
  <r>
    <s v="AUD"/>
    <s v="SALES-POS"/>
    <s v="Scott"/>
    <n v="4394.51"/>
    <d v="2018-09-14T00:00:00"/>
    <x v="2"/>
    <x v="1"/>
    <s v="2018"/>
    <x v="1"/>
    <n v="23"/>
    <x v="2842"/>
    <n v="4386.59"/>
    <s v="Australia"/>
    <x v="0"/>
  </r>
  <r>
    <s v="AUD"/>
    <s v="SALES-POS"/>
    <s v="Ryan"/>
    <n v="37710.36"/>
    <d v="2018-09-14T00:00:00"/>
    <x v="2"/>
    <x v="1"/>
    <s v="2018"/>
    <x v="1"/>
    <n v="38"/>
    <x v="2843"/>
    <n v="37674.559999999998"/>
    <s v="Australia"/>
    <x v="0"/>
  </r>
  <r>
    <s v="AUD"/>
    <s v="SALES-POS"/>
    <s v="Heather"/>
    <n v="4034.61"/>
    <d v="2018-09-14T00:00:00"/>
    <x v="2"/>
    <x v="1"/>
    <s v="2018"/>
    <x v="0"/>
    <n v="41"/>
    <x v="2844"/>
    <n v="3988.35"/>
    <s v="Australia"/>
    <x v="0"/>
  </r>
  <r>
    <s v="AUD"/>
    <s v="SALES-POS"/>
    <s v="James"/>
    <n v="10191.049999999999"/>
    <d v="2018-09-14T00:00:00"/>
    <x v="2"/>
    <x v="1"/>
    <s v="2018"/>
    <x v="1"/>
    <n v="28"/>
    <x v="2845"/>
    <n v="10061.019999999999"/>
    <s v="Australia"/>
    <x v="0"/>
  </r>
  <r>
    <s v="AUD"/>
    <s v="PAYMENT"/>
    <s v="Robin"/>
    <n v="7343.33"/>
    <d v="2018-09-14T00:00:00"/>
    <x v="2"/>
    <x v="1"/>
    <s v="2018"/>
    <x v="0"/>
    <n v="34"/>
    <x v="1175"/>
    <n v="7170.33"/>
    <s v="Australia"/>
    <x v="0"/>
  </r>
  <r>
    <s v="AUD"/>
    <s v="PAYMENT"/>
    <s v="Barry"/>
    <n v="4044.4"/>
    <d v="2018-09-14T00:00:00"/>
    <x v="2"/>
    <x v="1"/>
    <s v="2018"/>
    <x v="1"/>
    <n v="38"/>
    <x v="246"/>
    <n v="3985.4"/>
    <s v="Australia"/>
    <x v="0"/>
  </r>
  <r>
    <s v="AUD"/>
    <s v="PAYMENT"/>
    <s v="Daniel"/>
    <n v="4111.8100000000004"/>
    <d v="2018-09-14T00:00:00"/>
    <x v="2"/>
    <x v="1"/>
    <s v="2018"/>
    <x v="1"/>
    <n v="22"/>
    <x v="1176"/>
    <n v="3975.8100000000004"/>
    <s v="Australia"/>
    <x v="0"/>
  </r>
  <r>
    <s v="AUD"/>
    <s v="PAYMENT"/>
    <s v="Jacqueline"/>
    <n v="5814.57"/>
    <d v="2018-09-14T00:00:00"/>
    <x v="2"/>
    <x v="1"/>
    <s v="2018"/>
    <x v="0"/>
    <n v="30"/>
    <x v="1177"/>
    <n v="5665.57"/>
    <s v="Australia"/>
    <x v="0"/>
  </r>
  <r>
    <s v="AUD"/>
    <s v="PAYMENT"/>
    <s v="Richard"/>
    <n v="20889.91"/>
    <d v="2018-09-14T00:00:00"/>
    <x v="2"/>
    <x v="1"/>
    <s v="2018"/>
    <x v="1"/>
    <n v="24"/>
    <x v="115"/>
    <n v="20846.91"/>
    <s v="Australia"/>
    <x v="0"/>
  </r>
  <r>
    <s v="AUD"/>
    <s v="PAYMENT"/>
    <s v="Maria"/>
    <n v="4018.61"/>
    <d v="2018-09-14T00:00:00"/>
    <x v="2"/>
    <x v="1"/>
    <s v="2018"/>
    <x v="0"/>
    <n v="35"/>
    <x v="1178"/>
    <n v="3843.61"/>
    <s v="Australia"/>
    <x v="0"/>
  </r>
  <r>
    <s v="AUD"/>
    <s v="PAYMENT"/>
    <s v="Ricky"/>
    <n v="12755.13"/>
    <d v="2018-09-14T00:00:00"/>
    <x v="2"/>
    <x v="1"/>
    <s v="2018"/>
    <x v="1"/>
    <n v="43"/>
    <x v="256"/>
    <n v="12732.13"/>
    <s v="Australia"/>
    <x v="0"/>
  </r>
  <r>
    <s v="AUD"/>
    <s v="PAYMENT"/>
    <s v="Ricky"/>
    <n v="12684.13"/>
    <d v="2018-09-14T00:00:00"/>
    <x v="2"/>
    <x v="1"/>
    <s v="2018"/>
    <x v="1"/>
    <n v="43"/>
    <x v="477"/>
    <n v="12613.13"/>
    <s v="Australia"/>
    <x v="0"/>
  </r>
  <r>
    <s v="AUD"/>
    <s v="PAYMENT"/>
    <s v="Melissa"/>
    <n v="6605.1"/>
    <d v="2018-09-14T00:00:00"/>
    <x v="2"/>
    <x v="1"/>
    <s v="2018"/>
    <x v="0"/>
    <n v="30"/>
    <x v="2846"/>
    <n v="4764.1000000000004"/>
    <s v="Australia"/>
    <x v="0"/>
  </r>
  <r>
    <s v="AUD"/>
    <s v="PAYMENT"/>
    <s v="Michelle"/>
    <n v="8517.84"/>
    <d v="2018-09-14T00:00:00"/>
    <x v="2"/>
    <x v="1"/>
    <s v="2018"/>
    <x v="0"/>
    <n v="19"/>
    <x v="257"/>
    <n v="8477.84"/>
    <s v="Australia"/>
    <x v="0"/>
  </r>
  <r>
    <s v="AUD"/>
    <s v="POS"/>
    <s v="Jeffrey"/>
    <n v="4104.57"/>
    <d v="2018-09-14T00:00:00"/>
    <x v="2"/>
    <x v="1"/>
    <s v="2018"/>
    <x v="1"/>
    <n v="30"/>
    <x v="193"/>
    <n v="4088.62"/>
    <s v="Australia"/>
    <x v="0"/>
  </r>
  <r>
    <s v="AUD"/>
    <s v="POS"/>
    <s v="Luis"/>
    <n v="5914.15"/>
    <d v="2018-09-14T00:00:00"/>
    <x v="2"/>
    <x v="1"/>
    <s v="2018"/>
    <x v="1"/>
    <n v="27"/>
    <x v="1272"/>
    <n v="5898.5599999999995"/>
    <s v="Australia"/>
    <x v="0"/>
  </r>
  <r>
    <s v="AUD"/>
    <s v="PAYMENT"/>
    <s v="Craig"/>
    <n v="39071.730000000003"/>
    <d v="2018-09-14T00:00:00"/>
    <x v="2"/>
    <x v="1"/>
    <s v="2018"/>
    <x v="1"/>
    <n v="28"/>
    <x v="260"/>
    <n v="39006.730000000003"/>
    <s v="Australia"/>
    <x v="0"/>
  </r>
  <r>
    <s v="AUD"/>
    <s v="SALES-POS"/>
    <s v="Michael"/>
    <n v="33469.47"/>
    <d v="2018-09-14T00:00:00"/>
    <x v="2"/>
    <x v="1"/>
    <s v="2018"/>
    <x v="1"/>
    <n v="21"/>
    <x v="2847"/>
    <n v="33383.980000000003"/>
    <s v="Australia"/>
    <x v="0"/>
  </r>
  <r>
    <s v="AUD"/>
    <s v="PAYMENT"/>
    <s v="Paul"/>
    <n v="7895.88"/>
    <d v="2018-09-14T00:00:00"/>
    <x v="2"/>
    <x v="1"/>
    <s v="2018"/>
    <x v="1"/>
    <n v="25"/>
    <x v="50"/>
    <n v="7867.88"/>
    <s v="Australia"/>
    <x v="0"/>
  </r>
  <r>
    <s v="AUD"/>
    <s v="PAYMENT"/>
    <s v="Kaitlyn"/>
    <n v="4287.28"/>
    <d v="2018-09-14T00:00:00"/>
    <x v="2"/>
    <x v="1"/>
    <s v="2018"/>
    <x v="0"/>
    <n v="21"/>
    <x v="50"/>
    <n v="4259.28"/>
    <s v="Australia"/>
    <x v="0"/>
  </r>
  <r>
    <s v="AUD"/>
    <s v="POS"/>
    <s v="Matthew"/>
    <n v="12312.49"/>
    <d v="2018-09-14T00:00:00"/>
    <x v="2"/>
    <x v="1"/>
    <s v="2018"/>
    <x v="1"/>
    <n v="39"/>
    <x v="2848"/>
    <n v="12252.25"/>
    <s v="Australia"/>
    <x v="0"/>
  </r>
  <r>
    <s v="AUD"/>
    <s v="PAYMENT"/>
    <s v="Ricky"/>
    <n v="12667.13"/>
    <d v="2018-09-14T00:00:00"/>
    <x v="2"/>
    <x v="1"/>
    <s v="2018"/>
    <x v="1"/>
    <n v="43"/>
    <x v="112"/>
    <n v="12650.13"/>
    <s v="Australia"/>
    <x v="0"/>
  </r>
  <r>
    <s v="AUD"/>
    <s v="POS"/>
    <s v="Michael"/>
    <n v="781.17"/>
    <d v="2018-09-14T00:00:00"/>
    <x v="2"/>
    <x v="1"/>
    <s v="2018"/>
    <x v="1"/>
    <n v="38"/>
    <x v="558"/>
    <n v="767.13"/>
    <s v="Australia"/>
    <x v="0"/>
  </r>
  <r>
    <s v="AUD"/>
    <s v="POS"/>
    <s v="Virginia"/>
    <n v="4856.6400000000003"/>
    <d v="2018-09-14T00:00:00"/>
    <x v="2"/>
    <x v="1"/>
    <s v="2018"/>
    <x v="0"/>
    <n v="20"/>
    <x v="1392"/>
    <n v="4840.97"/>
    <s v="Australia"/>
    <x v="0"/>
  </r>
  <r>
    <s v="AUD"/>
    <s v="POS"/>
    <s v="Jeffrey"/>
    <n v="4093.89"/>
    <d v="2018-09-14T00:00:00"/>
    <x v="2"/>
    <x v="1"/>
    <s v="2018"/>
    <x v="1"/>
    <n v="30"/>
    <x v="621"/>
    <n v="4083.21"/>
    <s v="Australia"/>
    <x v="0"/>
  </r>
  <r>
    <s v="AUD"/>
    <s v="SALES-POS"/>
    <s v="Michelle"/>
    <n v="8513.2199999999993"/>
    <d v="2018-09-14T00:00:00"/>
    <x v="2"/>
    <x v="1"/>
    <s v="2018"/>
    <x v="0"/>
    <n v="19"/>
    <x v="2849"/>
    <n v="8508.5999999999985"/>
    <s v="Australia"/>
    <x v="0"/>
  </r>
  <r>
    <s v="AUD"/>
    <s v="SALES-POS"/>
    <s v="Jeffrey"/>
    <n v="4087.94"/>
    <d v="2018-09-14T00:00:00"/>
    <x v="2"/>
    <x v="1"/>
    <s v="2018"/>
    <x v="1"/>
    <n v="30"/>
    <x v="1946"/>
    <n v="4081.9900000000002"/>
    <s v="Australia"/>
    <x v="0"/>
  </r>
  <r>
    <s v="AUD"/>
    <s v="POS"/>
    <s v="Natasha"/>
    <n v="196190.39"/>
    <d v="2018-09-14T00:00:00"/>
    <x v="2"/>
    <x v="1"/>
    <s v="2018"/>
    <x v="0"/>
    <n v="40"/>
    <x v="2850"/>
    <n v="196183.31000000003"/>
    <s v="Australia"/>
    <x v="0"/>
  </r>
  <r>
    <s v="AUD"/>
    <s v="SALES-POS"/>
    <s v="Tim"/>
    <n v="61578.62"/>
    <d v="2018-09-14T00:00:00"/>
    <x v="2"/>
    <x v="1"/>
    <s v="2018"/>
    <x v="1"/>
    <n v="40"/>
    <x v="2851"/>
    <n v="61569.020000000004"/>
    <s v="Australia"/>
    <x v="0"/>
  </r>
  <r>
    <s v="AUD"/>
    <s v="POS"/>
    <s v="Debra"/>
    <n v="3592.88"/>
    <d v="2018-09-14T00:00:00"/>
    <x v="2"/>
    <x v="1"/>
    <s v="2018"/>
    <x v="0"/>
    <n v="18"/>
    <x v="2852"/>
    <n v="3555.81"/>
    <s v="Australia"/>
    <x v="0"/>
  </r>
  <r>
    <s v="AUD"/>
    <s v="SALES-POS"/>
    <s v="Virginia"/>
    <n v="4835.4799999999996"/>
    <d v="2018-09-14T00:00:00"/>
    <x v="2"/>
    <x v="1"/>
    <s v="2018"/>
    <x v="0"/>
    <n v="20"/>
    <x v="2463"/>
    <n v="4814.32"/>
    <s v="Australia"/>
    <x v="0"/>
  </r>
  <r>
    <s v="AUD"/>
    <s v="SALES-POS"/>
    <s v="Ryan"/>
    <n v="3588.2"/>
    <d v="2018-09-14T00:00:00"/>
    <x v="2"/>
    <x v="1"/>
    <s v="2018"/>
    <x v="1"/>
    <n v="31"/>
    <x v="2853"/>
    <n v="3563.3799999999997"/>
    <s v="Australia"/>
    <x v="0"/>
  </r>
  <r>
    <s v="AUD"/>
    <s v="SALES-POS"/>
    <s v="Jeffrey"/>
    <n v="4057.52"/>
    <d v="2018-09-14T00:00:00"/>
    <x v="2"/>
    <x v="1"/>
    <s v="2018"/>
    <x v="1"/>
    <n v="30"/>
    <x v="2854"/>
    <n v="4027.1"/>
    <s v="Australia"/>
    <x v="0"/>
  </r>
  <r>
    <s v="AUD"/>
    <s v="POS"/>
    <s v="Virginia"/>
    <n v="4822.43"/>
    <d v="2018-09-14T00:00:00"/>
    <x v="2"/>
    <x v="1"/>
    <s v="2018"/>
    <x v="0"/>
    <n v="20"/>
    <x v="459"/>
    <n v="4809.38"/>
    <s v="Australia"/>
    <x v="0"/>
  </r>
  <r>
    <s v="AUD"/>
    <s v="SALES-POS"/>
    <s v="Michelle"/>
    <n v="8476.91"/>
    <d v="2018-09-14T00:00:00"/>
    <x v="2"/>
    <x v="1"/>
    <s v="2018"/>
    <x v="0"/>
    <n v="19"/>
    <x v="808"/>
    <n v="8440.6"/>
    <s v="Australia"/>
    <x v="0"/>
  </r>
  <r>
    <s v="AUD"/>
    <s v="SALES-POS"/>
    <s v="Gregory"/>
    <n v="4121.92"/>
    <d v="2018-09-14T00:00:00"/>
    <x v="2"/>
    <x v="1"/>
    <s v="2018"/>
    <x v="1"/>
    <n v="42"/>
    <x v="2855"/>
    <n v="4079.19"/>
    <s v="Australia"/>
    <x v="0"/>
  </r>
  <r>
    <s v="AUD"/>
    <s v="SALES-POS"/>
    <s v="Jeffrey"/>
    <n v="4046.65"/>
    <d v="2018-09-14T00:00:00"/>
    <x v="2"/>
    <x v="1"/>
    <s v="2018"/>
    <x v="1"/>
    <n v="30"/>
    <x v="2501"/>
    <n v="4035.78"/>
    <s v="Australia"/>
    <x v="0"/>
  </r>
  <r>
    <s v="AUD"/>
    <s v="POS"/>
    <s v="Daniel"/>
    <n v="3979.57"/>
    <d v="2018-09-14T00:00:00"/>
    <x v="2"/>
    <x v="1"/>
    <s v="2018"/>
    <x v="1"/>
    <n v="22"/>
    <x v="2856"/>
    <n v="3847.33"/>
    <s v="Australia"/>
    <x v="0"/>
  </r>
  <r>
    <s v="AUD"/>
    <s v="POS"/>
    <s v="Michael"/>
    <n v="754.28"/>
    <d v="2018-09-14T00:00:00"/>
    <x v="2"/>
    <x v="1"/>
    <s v="2018"/>
    <x v="1"/>
    <n v="38"/>
    <x v="609"/>
    <n v="727.39"/>
    <s v="Australia"/>
    <x v="0"/>
  </r>
  <r>
    <s v="AUD"/>
    <s v="PAYMENT"/>
    <s v="Christopher"/>
    <n v="62410.84"/>
    <d v="2018-09-14T00:00:00"/>
    <x v="2"/>
    <x v="1"/>
    <s v="2018"/>
    <x v="1"/>
    <n v="33"/>
    <x v="95"/>
    <n v="62360.84"/>
    <s v="Australia"/>
    <x v="0"/>
  </r>
  <r>
    <s v="AUD"/>
    <s v="SALES-POS"/>
    <s v="Jeffrey"/>
    <n v="4043.17"/>
    <d v="2018-09-14T00:00:00"/>
    <x v="2"/>
    <x v="1"/>
    <s v="2018"/>
    <x v="1"/>
    <n v="30"/>
    <x v="363"/>
    <n v="4039.69"/>
    <s v="Australia"/>
    <x v="0"/>
  </r>
  <r>
    <s v="AUD"/>
    <s v="SALES-POS"/>
    <s v="Richard"/>
    <n v="20785.009999999998"/>
    <d v="2018-09-14T00:00:00"/>
    <x v="2"/>
    <x v="1"/>
    <s v="2018"/>
    <x v="1"/>
    <n v="24"/>
    <x v="2857"/>
    <n v="20680.109999999997"/>
    <s v="Australia"/>
    <x v="0"/>
  </r>
  <r>
    <s v="AUD"/>
    <s v="SALES-POS"/>
    <s v="Ashley"/>
    <n v="7034.03"/>
    <d v="2018-09-14T00:00:00"/>
    <x v="2"/>
    <x v="1"/>
    <s v="2018"/>
    <x v="0"/>
    <n v="25"/>
    <x v="2858"/>
    <n v="6999.2599999999993"/>
    <s v="Australia"/>
    <x v="0"/>
  </r>
  <r>
    <s v="AUD"/>
    <s v="PAYMENT"/>
    <s v="Robin"/>
    <n v="7183.33"/>
    <d v="2018-09-14T00:00:00"/>
    <x v="2"/>
    <x v="1"/>
    <s v="2018"/>
    <x v="0"/>
    <n v="34"/>
    <x v="594"/>
    <n v="7023.33"/>
    <s v="Australia"/>
    <x v="0"/>
  </r>
  <r>
    <s v="AUD"/>
    <s v="INTER BANK"/>
    <s v="Rachael"/>
    <n v="5042.8999999999996"/>
    <d v="2018-09-14T00:00:00"/>
    <x v="2"/>
    <x v="1"/>
    <s v="2018"/>
    <x v="0"/>
    <n v="21"/>
    <x v="285"/>
    <n v="4976.8999999999996"/>
    <s v="Australia"/>
    <x v="0"/>
  </r>
  <r>
    <s v="AUD"/>
    <s v="PAYMENT"/>
    <s v="Heather"/>
    <n v="4001.61"/>
    <d v="2018-09-14T00:00:00"/>
    <x v="2"/>
    <x v="1"/>
    <s v="2018"/>
    <x v="0"/>
    <n v="41"/>
    <x v="92"/>
    <n v="3968.61"/>
    <s v="Australia"/>
    <x v="0"/>
  </r>
  <r>
    <s v="AUD"/>
    <s v="INTER BANK"/>
    <s v="Amy"/>
    <n v="4012.96"/>
    <d v="2018-09-14T00:00:00"/>
    <x v="2"/>
    <x v="1"/>
    <s v="2018"/>
    <x v="0"/>
    <n v="43"/>
    <x v="135"/>
    <n v="3994.96"/>
    <s v="Australia"/>
    <x v="0"/>
  </r>
  <r>
    <s v="AUD"/>
    <s v="PAY/SALARY"/>
    <s v="Ryan"/>
    <n v="39591.31"/>
    <d v="2018-09-14T00:00:00"/>
    <x v="2"/>
    <x v="1"/>
    <s v="2018"/>
    <x v="1"/>
    <n v="38"/>
    <x v="286"/>
    <n v="37710.36"/>
    <s v="Australia"/>
    <x v="1"/>
  </r>
  <r>
    <s v="AUD"/>
    <s v="POS"/>
    <s v="Daniel"/>
    <n v="3952.08"/>
    <d v="2018-09-14T00:00:00"/>
    <x v="2"/>
    <x v="1"/>
    <s v="2018"/>
    <x v="1"/>
    <n v="22"/>
    <x v="2859"/>
    <n v="3924.59"/>
    <s v="Australia"/>
    <x v="0"/>
  </r>
  <r>
    <s v="AUD"/>
    <s v="POS"/>
    <s v="Diana"/>
    <n v="2253.8200000000002"/>
    <d v="2018-09-14T00:00:00"/>
    <x v="2"/>
    <x v="1"/>
    <s v="2018"/>
    <x v="0"/>
    <n v="26"/>
    <x v="2860"/>
    <n v="2243.0800000000004"/>
    <s v="Australia"/>
    <x v="0"/>
  </r>
  <r>
    <s v="AUD"/>
    <s v="SALES-POS"/>
    <s v="Tonya"/>
    <n v="4641.93"/>
    <d v="2018-09-14T00:00:00"/>
    <x v="2"/>
    <x v="1"/>
    <s v="2018"/>
    <x v="0"/>
    <n v="27"/>
    <x v="2861"/>
    <n v="4619.92"/>
    <s v="Australia"/>
    <x v="0"/>
  </r>
  <r>
    <s v="AUD"/>
    <s v="POS"/>
    <s v="Amy"/>
    <n v="4030.96"/>
    <d v="2018-09-14T00:00:00"/>
    <x v="2"/>
    <x v="1"/>
    <s v="2018"/>
    <x v="0"/>
    <n v="43"/>
    <x v="2862"/>
    <n v="3989.14"/>
    <s v="Australia"/>
    <x v="0"/>
  </r>
  <r>
    <s v="AUD"/>
    <s v="POS"/>
    <s v="Ryan"/>
    <n v="3509.01"/>
    <d v="2018-09-14T00:00:00"/>
    <x v="2"/>
    <x v="1"/>
    <s v="2018"/>
    <x v="1"/>
    <n v="31"/>
    <x v="2863"/>
    <n v="3429.82"/>
    <s v="Australia"/>
    <x v="0"/>
  </r>
  <r>
    <s v="AUD"/>
    <s v="POS"/>
    <s v="Diana"/>
    <n v="2242.39"/>
    <d v="2018-09-14T00:00:00"/>
    <x v="2"/>
    <x v="1"/>
    <s v="2018"/>
    <x v="0"/>
    <n v="26"/>
    <x v="833"/>
    <n v="2230.96"/>
    <s v="Australia"/>
    <x v="0"/>
  </r>
  <r>
    <s v="AUD"/>
    <s v="POS"/>
    <s v="Edward"/>
    <n v="7774.74"/>
    <d v="2018-09-14T00:00:00"/>
    <x v="2"/>
    <x v="1"/>
    <s v="2018"/>
    <x v="1"/>
    <n v="19"/>
    <x v="630"/>
    <n v="7756.13"/>
    <s v="Australia"/>
    <x v="0"/>
  </r>
  <r>
    <s v="AUD"/>
    <s v="PAYMENT"/>
    <s v="Jessica"/>
    <n v="23625.21"/>
    <d v="2018-09-14T00:00:00"/>
    <x v="2"/>
    <x v="1"/>
    <s v="2018"/>
    <x v="0"/>
    <n v="34"/>
    <x v="127"/>
    <n v="23609.21"/>
    <s v="Australia"/>
    <x v="0"/>
  </r>
  <r>
    <s v="AUD"/>
    <s v="PAY/SALARY"/>
    <s v="Virginia"/>
    <n v="5961.22"/>
    <d v="2018-09-14T00:00:00"/>
    <x v="2"/>
    <x v="1"/>
    <s v="2018"/>
    <x v="0"/>
    <n v="20"/>
    <x v="295"/>
    <n v="4822.43"/>
    <s v="Australia"/>
    <x v="1"/>
  </r>
  <r>
    <s v="AUD"/>
    <s v="PAY/SALARY"/>
    <s v="Joseph"/>
    <n v="4011.36"/>
    <d v="2018-09-14T00:00:00"/>
    <x v="2"/>
    <x v="1"/>
    <s v="2018"/>
    <x v="1"/>
    <n v="37"/>
    <x v="296"/>
    <n v="3093.91"/>
    <s v="Australia"/>
    <x v="1"/>
  </r>
  <r>
    <s v="AUD"/>
    <s v="POS"/>
    <s v="Natasha"/>
    <n v="196141.69"/>
    <d v="2018-09-14T00:00:00"/>
    <x v="2"/>
    <x v="1"/>
    <s v="2018"/>
    <x v="0"/>
    <n v="40"/>
    <x v="2864"/>
    <n v="196092.99"/>
    <s v="Australia"/>
    <x v="0"/>
  </r>
  <r>
    <s v="AUD"/>
    <s v="POS"/>
    <s v="Jeffrey"/>
    <n v="4035.87"/>
    <d v="2018-09-14T00:00:00"/>
    <x v="2"/>
    <x v="1"/>
    <s v="2018"/>
    <x v="1"/>
    <n v="30"/>
    <x v="2865"/>
    <n v="4028.5699999999997"/>
    <s v="Australia"/>
    <x v="0"/>
  </r>
  <r>
    <s v="AUD"/>
    <s v="POS"/>
    <s v="Tonya"/>
    <n v="4631.79"/>
    <d v="2018-09-14T00:00:00"/>
    <x v="2"/>
    <x v="1"/>
    <s v="2018"/>
    <x v="0"/>
    <n v="27"/>
    <x v="2652"/>
    <n v="4621.6499999999996"/>
    <s v="Australia"/>
    <x v="0"/>
  </r>
  <r>
    <s v="AUD"/>
    <s v="SALES-POS"/>
    <s v="Rhonda"/>
    <n v="3501.89"/>
    <d v="2018-09-14T00:00:00"/>
    <x v="2"/>
    <x v="1"/>
    <s v="2018"/>
    <x v="0"/>
    <n v="40"/>
    <x v="855"/>
    <n v="3491.1299999999997"/>
    <s v="Australia"/>
    <x v="0"/>
  </r>
  <r>
    <s v="AUD"/>
    <s v="PAY/SALARY"/>
    <s v="Rachael"/>
    <n v="7066.58"/>
    <d v="2018-09-14T00:00:00"/>
    <x v="2"/>
    <x v="1"/>
    <s v="2018"/>
    <x v="0"/>
    <n v="21"/>
    <x v="300"/>
    <n v="5042.8999999999996"/>
    <s v="Australia"/>
    <x v="1"/>
  </r>
  <r>
    <s v="AUD"/>
    <s v="PAY/SALARY"/>
    <s v="Billy"/>
    <n v="12848.72"/>
    <d v="2018-09-14T00:00:00"/>
    <x v="2"/>
    <x v="1"/>
    <s v="2018"/>
    <x v="1"/>
    <n v="52"/>
    <x v="301"/>
    <n v="9062.9399999999987"/>
    <s v="Australia"/>
    <x v="1"/>
  </r>
  <r>
    <s v="AUD"/>
    <s v="PAY/SALARY"/>
    <s v="Mary"/>
    <n v="2491.69"/>
    <d v="2018-09-14T00:00:00"/>
    <x v="2"/>
    <x v="1"/>
    <s v="2018"/>
    <x v="0"/>
    <n v="64"/>
    <x v="302"/>
    <n v="1915.69"/>
    <s v="Australia"/>
    <x v="1"/>
  </r>
  <r>
    <s v="AUD"/>
    <s v="PAY/SALARY"/>
    <s v="Tiffany"/>
    <n v="5187.29"/>
    <d v="2018-09-14T00:00:00"/>
    <x v="2"/>
    <x v="1"/>
    <s v="2018"/>
    <x v="0"/>
    <n v="25"/>
    <x v="303"/>
    <n v="3961.96"/>
    <s v="Australia"/>
    <x v="1"/>
  </r>
  <r>
    <s v="AUD"/>
    <s v="PAY/SALARY"/>
    <s v="Abigail"/>
    <n v="11526.36"/>
    <d v="2018-09-14T00:00:00"/>
    <x v="2"/>
    <x v="1"/>
    <s v="2018"/>
    <x v="0"/>
    <n v="40"/>
    <x v="304"/>
    <n v="9579.7900000000009"/>
    <s v="Australia"/>
    <x v="1"/>
  </r>
  <r>
    <s v="AUD"/>
    <s v="PAYMENT"/>
    <s v="Amy"/>
    <n v="3840.96"/>
    <d v="2018-09-14T00:00:00"/>
    <x v="2"/>
    <x v="1"/>
    <s v="2018"/>
    <x v="0"/>
    <n v="43"/>
    <x v="329"/>
    <n v="3668.96"/>
    <s v="Australia"/>
    <x v="0"/>
  </r>
  <r>
    <s v="AUD"/>
    <s v="PAYMENT"/>
    <s v="Jessica"/>
    <n v="2906.52"/>
    <d v="2018-09-14T00:00:00"/>
    <x v="2"/>
    <x v="1"/>
    <s v="2018"/>
    <x v="0"/>
    <n v="21"/>
    <x v="11"/>
    <n v="2877.52"/>
    <s v="Australia"/>
    <x v="0"/>
  </r>
  <r>
    <s v="AUD"/>
    <s v="POS"/>
    <s v="Kimberly"/>
    <n v="4578.8999999999996"/>
    <d v="2018-09-14T00:00:00"/>
    <x v="2"/>
    <x v="1"/>
    <s v="2018"/>
    <x v="0"/>
    <n v="35"/>
    <x v="1670"/>
    <n v="4551.96"/>
    <s v="Australia"/>
    <x v="0"/>
  </r>
  <r>
    <s v="AUD"/>
    <s v="POS"/>
    <s v="Jeffrey"/>
    <n v="4010.02"/>
    <d v="2018-09-14T00:00:00"/>
    <x v="2"/>
    <x v="1"/>
    <s v="2018"/>
    <x v="1"/>
    <n v="30"/>
    <x v="1132"/>
    <n v="3984.17"/>
    <s v="Australia"/>
    <x v="0"/>
  </r>
  <r>
    <s v="AUD"/>
    <s v="SALES-POS"/>
    <s v="Jeffrey"/>
    <n v="3984.29"/>
    <d v="2018-09-14T00:00:00"/>
    <x v="2"/>
    <x v="1"/>
    <s v="2018"/>
    <x v="1"/>
    <n v="30"/>
    <x v="2103"/>
    <n v="3958.56"/>
    <s v="Australia"/>
    <x v="0"/>
  </r>
  <r>
    <s v="AUD"/>
    <s v="PAYMENT"/>
    <s v="Sarah"/>
    <n v="19535.650000000001"/>
    <d v="2018-09-14T00:00:00"/>
    <x v="2"/>
    <x v="1"/>
    <s v="2018"/>
    <x v="0"/>
    <n v="46"/>
    <x v="16"/>
    <n v="19513.650000000001"/>
    <s v="Australia"/>
    <x v="0"/>
  </r>
  <r>
    <s v="AUD"/>
    <s v="PAYMENT"/>
    <s v="Tim"/>
    <n v="61538.62"/>
    <d v="2018-09-14T00:00:00"/>
    <x v="2"/>
    <x v="1"/>
    <s v="2018"/>
    <x v="1"/>
    <n v="40"/>
    <x v="257"/>
    <n v="61498.62"/>
    <s v="Australia"/>
    <x v="0"/>
  </r>
  <r>
    <s v="AUD"/>
    <s v="PAY/SALARY"/>
    <s v="Elizabeth"/>
    <n v="28444.11"/>
    <d v="2018-09-14T00:00:00"/>
    <x v="2"/>
    <x v="1"/>
    <s v="2018"/>
    <x v="0"/>
    <n v="50"/>
    <x v="307"/>
    <n v="27007.13"/>
    <s v="Australia"/>
    <x v="1"/>
  </r>
  <r>
    <s v="AUD"/>
    <s v="SALES-POS"/>
    <s v="Luis"/>
    <n v="5889.62"/>
    <d v="2018-09-14T00:00:00"/>
    <x v="2"/>
    <x v="1"/>
    <s v="2018"/>
    <x v="1"/>
    <n v="27"/>
    <x v="2866"/>
    <n v="5865.09"/>
    <s v="Australia"/>
    <x v="0"/>
  </r>
  <r>
    <s v="AUD"/>
    <s v="SALES-POS"/>
    <s v="Diana"/>
    <n v="2233.25"/>
    <d v="2018-09-14T00:00:00"/>
    <x v="2"/>
    <x v="1"/>
    <s v="2018"/>
    <x v="0"/>
    <n v="26"/>
    <x v="2867"/>
    <n v="2224.11"/>
    <s v="Australia"/>
    <x v="0"/>
  </r>
  <r>
    <s v="AUD"/>
    <s v="SALES-POS"/>
    <s v="Sandra"/>
    <n v="5218.6000000000004"/>
    <d v="2018-09-14T00:00:00"/>
    <x v="2"/>
    <x v="1"/>
    <s v="2018"/>
    <x v="0"/>
    <n v="34"/>
    <x v="2868"/>
    <n v="5131.51"/>
    <s v="Australia"/>
    <x v="0"/>
  </r>
  <r>
    <s v="AUD"/>
    <s v="POS"/>
    <s v="Michael"/>
    <n v="6.45"/>
    <d v="2018-09-14T00:00:00"/>
    <x v="2"/>
    <x v="1"/>
    <s v="2018"/>
    <x v="1"/>
    <n v="38"/>
    <x v="2869"/>
    <n v="-741.38"/>
    <s v="Australia"/>
    <x v="0"/>
  </r>
  <r>
    <s v="AUD"/>
    <s v="SALES-POS"/>
    <s v="Renee"/>
    <n v="19999.07"/>
    <d v="2018-09-14T00:00:00"/>
    <x v="2"/>
    <x v="1"/>
    <s v="2018"/>
    <x v="0"/>
    <n v="38"/>
    <x v="1037"/>
    <n v="19985.47"/>
    <s v="Australia"/>
    <x v="0"/>
  </r>
  <r>
    <s v="AUD"/>
    <s v="POS"/>
    <s v="Robin"/>
    <n v="7164.04"/>
    <d v="2018-09-14T00:00:00"/>
    <x v="2"/>
    <x v="1"/>
    <s v="2018"/>
    <x v="0"/>
    <n v="34"/>
    <x v="2870"/>
    <n v="7144.75"/>
    <s v="Australia"/>
    <x v="0"/>
  </r>
  <r>
    <s v="AUD"/>
    <s v="POS"/>
    <s v="Jeffrey"/>
    <n v="3964.12"/>
    <d v="2018-09-14T00:00:00"/>
    <x v="2"/>
    <x v="1"/>
    <s v="2018"/>
    <x v="1"/>
    <n v="30"/>
    <x v="1969"/>
    <n v="3943.95"/>
    <s v="Australia"/>
    <x v="0"/>
  </r>
  <r>
    <s v="AUD"/>
    <s v="PAY/SALARY"/>
    <s v="Christine"/>
    <n v="10891.05"/>
    <d v="2018-09-14T00:00:00"/>
    <x v="2"/>
    <x v="1"/>
    <s v="2018"/>
    <x v="0"/>
    <n v="39"/>
    <x v="1274"/>
    <n v="5787.5399999999991"/>
    <s v="Australia"/>
    <x v="1"/>
  </r>
  <r>
    <s v="AUD"/>
    <s v="PAY/SALARY"/>
    <s v="Christine"/>
    <n v="15994.56"/>
    <d v="2018-09-14T00:00:00"/>
    <x v="2"/>
    <x v="1"/>
    <s v="2018"/>
    <x v="0"/>
    <n v="39"/>
    <x v="1274"/>
    <n v="10891.05"/>
    <s v="Australia"/>
    <x v="1"/>
  </r>
  <r>
    <s v="AUD"/>
    <s v="PAY/SALARY"/>
    <s v="Tonya"/>
    <n v="7453.73"/>
    <d v="2018-09-14T00:00:00"/>
    <x v="2"/>
    <x v="1"/>
    <s v="2018"/>
    <x v="0"/>
    <n v="27"/>
    <x v="315"/>
    <n v="4613.58"/>
    <s v="Australia"/>
    <x v="1"/>
  </r>
  <r>
    <s v="AUD"/>
    <s v="SALES-POS"/>
    <s v="Kenneth"/>
    <n v="11232.57"/>
    <d v="2018-09-14T00:00:00"/>
    <x v="2"/>
    <x v="1"/>
    <s v="2018"/>
    <x v="1"/>
    <n v="29"/>
    <x v="2871"/>
    <n v="11221.85"/>
    <s v="Australia"/>
    <x v="0"/>
  </r>
  <r>
    <s v="AUD"/>
    <s v="SALES-POS"/>
    <s v="Jeffrey"/>
    <n v="3896.75"/>
    <d v="2018-09-14T00:00:00"/>
    <x v="2"/>
    <x v="1"/>
    <s v="2018"/>
    <x v="1"/>
    <n v="30"/>
    <x v="2872"/>
    <n v="3829.38"/>
    <s v="Australia"/>
    <x v="0"/>
  </r>
  <r>
    <s v="AUD"/>
    <s v="POS"/>
    <s v="Luis"/>
    <n v="5858.13"/>
    <d v="2018-09-14T00:00:00"/>
    <x v="2"/>
    <x v="1"/>
    <s v="2018"/>
    <x v="1"/>
    <n v="27"/>
    <x v="2873"/>
    <n v="5826.64"/>
    <s v="Australia"/>
    <x v="0"/>
  </r>
  <r>
    <s v="AUD"/>
    <s v="SALES-POS"/>
    <s v="Diana"/>
    <n v="2227.42"/>
    <d v="2018-09-14T00:00:00"/>
    <x v="2"/>
    <x v="1"/>
    <s v="2018"/>
    <x v="0"/>
    <n v="26"/>
    <x v="1644"/>
    <n v="2221.59"/>
    <s v="Australia"/>
    <x v="0"/>
  </r>
  <r>
    <s v="AUD"/>
    <s v="SALES-POS"/>
    <s v="Robin"/>
    <n v="7128.18"/>
    <d v="2018-09-14T00:00:00"/>
    <x v="2"/>
    <x v="1"/>
    <s v="2018"/>
    <x v="0"/>
    <n v="34"/>
    <x v="2874"/>
    <n v="7092.3200000000006"/>
    <s v="Australia"/>
    <x v="0"/>
  </r>
  <r>
    <s v="AUD"/>
    <s v="POS"/>
    <s v="Diana"/>
    <n v="2215.52"/>
    <d v="2018-09-14T00:00:00"/>
    <x v="2"/>
    <x v="1"/>
    <s v="2018"/>
    <x v="0"/>
    <n v="26"/>
    <x v="2875"/>
    <n v="2203.62"/>
    <s v="Australia"/>
    <x v="0"/>
  </r>
  <r>
    <s v="AUD"/>
    <s v="SALES-POS"/>
    <s v="Tonya"/>
    <n v="4613.58"/>
    <d v="2018-09-14T00:00:00"/>
    <x v="2"/>
    <x v="1"/>
    <s v="2018"/>
    <x v="0"/>
    <n v="27"/>
    <x v="1849"/>
    <n v="4595.37"/>
    <s v="Australia"/>
    <x v="0"/>
  </r>
  <r>
    <s v="AUD"/>
    <s v="PAY/SALARY"/>
    <s v="Ashley"/>
    <n v="9316.39"/>
    <d v="2018-09-14T00:00:00"/>
    <x v="2"/>
    <x v="1"/>
    <s v="2018"/>
    <x v="0"/>
    <n v="25"/>
    <x v="323"/>
    <n v="7034.0299999999988"/>
    <s v="Australia"/>
    <x v="1"/>
  </r>
  <r>
    <s v="AUD"/>
    <s v="PAYMENT"/>
    <s v="Michael"/>
    <n v="11175.88"/>
    <d v="2018-09-14T00:00:00"/>
    <x v="2"/>
    <x v="1"/>
    <s v="2018"/>
    <x v="1"/>
    <n v="40"/>
    <x v="162"/>
    <n v="11134.88"/>
    <s v="Australia"/>
    <x v="0"/>
  </r>
  <r>
    <s v="AUD"/>
    <s v="PAY/SALARY"/>
    <s v="Michael"/>
    <n v="35029.67"/>
    <d v="2018-09-14T00:00:00"/>
    <x v="2"/>
    <x v="1"/>
    <s v="2018"/>
    <x v="1"/>
    <n v="21"/>
    <x v="324"/>
    <n v="33469.47"/>
    <s v="Australia"/>
    <x v="1"/>
  </r>
  <r>
    <s v="AUD"/>
    <s v="PAYMENT"/>
    <s v="Craig"/>
    <n v="39028.730000000003"/>
    <d v="2018-09-14T00:00:00"/>
    <x v="2"/>
    <x v="1"/>
    <s v="2018"/>
    <x v="1"/>
    <n v="28"/>
    <x v="115"/>
    <n v="38985.730000000003"/>
    <s v="Australia"/>
    <x v="0"/>
  </r>
  <r>
    <s v="AUD"/>
    <s v="PAYMENT"/>
    <s v="Linda"/>
    <n v="3436.65"/>
    <d v="2018-09-14T00:00:00"/>
    <x v="2"/>
    <x v="1"/>
    <s v="2018"/>
    <x v="0"/>
    <n v="24"/>
    <x v="10"/>
    <n v="3409.65"/>
    <s v="Australia"/>
    <x v="0"/>
  </r>
  <r>
    <s v="AUD"/>
    <s v="SALES-POS"/>
    <s v="James"/>
    <n v="10147.16"/>
    <d v="2018-09-14T00:00:00"/>
    <x v="2"/>
    <x v="1"/>
    <s v="2018"/>
    <x v="1"/>
    <n v="28"/>
    <x v="2876"/>
    <n v="10103.27"/>
    <s v="Australia"/>
    <x v="0"/>
  </r>
  <r>
    <s v="AUD"/>
    <s v="POS"/>
    <s v="Tiffany"/>
    <n v="5157.01"/>
    <d v="2018-09-14T00:00:00"/>
    <x v="2"/>
    <x v="1"/>
    <s v="2018"/>
    <x v="0"/>
    <n v="25"/>
    <x v="2877"/>
    <n v="5126.7300000000005"/>
    <s v="Australia"/>
    <x v="0"/>
  </r>
  <r>
    <s v="AUD"/>
    <s v="SALES-POS"/>
    <s v="Tonya"/>
    <n v="7187.89"/>
    <d v="2018-09-14T00:00:00"/>
    <x v="2"/>
    <x v="1"/>
    <s v="2018"/>
    <x v="0"/>
    <n v="27"/>
    <x v="2878"/>
    <n v="6922.05"/>
    <s v="Australia"/>
    <x v="0"/>
  </r>
  <r>
    <s v="AUD"/>
    <s v="SALES-POS"/>
    <s v="Tiffany"/>
    <n v="5152.32"/>
    <d v="2018-09-14T00:00:00"/>
    <x v="2"/>
    <x v="1"/>
    <s v="2018"/>
    <x v="0"/>
    <n v="25"/>
    <x v="2879"/>
    <n v="5147.63"/>
    <s v="Australia"/>
    <x v="0"/>
  </r>
  <r>
    <s v="AUD"/>
    <s v="PAY/SALARY"/>
    <s v="Daniel"/>
    <n v="7280.85"/>
    <d v="2018-09-14T00:00:00"/>
    <x v="2"/>
    <x v="1"/>
    <s v="2018"/>
    <x v="1"/>
    <n v="22"/>
    <x v="330"/>
    <n v="3952.0800000000004"/>
    <s v="Australia"/>
    <x v="1"/>
  </r>
  <r>
    <s v="AUD"/>
    <s v="PAY/SALARY"/>
    <s v="Kenneth"/>
    <n v="13215.66"/>
    <d v="2018-09-14T00:00:00"/>
    <x v="2"/>
    <x v="1"/>
    <s v="2018"/>
    <x v="1"/>
    <n v="35"/>
    <x v="331"/>
    <n v="10670.9"/>
    <s v="Australia"/>
    <x v="1"/>
  </r>
  <r>
    <s v="AUD"/>
    <s v="PAY/SALARY"/>
    <s v="Joseph"/>
    <n v="6919.34"/>
    <d v="2018-09-14T00:00:00"/>
    <x v="2"/>
    <x v="1"/>
    <s v="2018"/>
    <x v="1"/>
    <n v="21"/>
    <x v="332"/>
    <n v="4346.43"/>
    <s v="Australia"/>
    <x v="1"/>
  </r>
  <r>
    <s v="AUD"/>
    <s v="POS"/>
    <s v="Jeffrey"/>
    <n v="3872.93"/>
    <d v="2018-09-14T00:00:00"/>
    <x v="2"/>
    <x v="1"/>
    <s v="2018"/>
    <x v="1"/>
    <n v="30"/>
    <x v="1602"/>
    <n v="3849.1099999999997"/>
    <s v="Australia"/>
    <x v="0"/>
  </r>
  <r>
    <s v="AUD"/>
    <s v="POS"/>
    <s v="Michelle"/>
    <n v="8427.0499999999993"/>
    <d v="2018-09-14T00:00:00"/>
    <x v="2"/>
    <x v="1"/>
    <s v="2018"/>
    <x v="0"/>
    <n v="19"/>
    <x v="2880"/>
    <n v="8377.1899999999987"/>
    <s v="Australia"/>
    <x v="0"/>
  </r>
  <r>
    <s v="AUD"/>
    <s v="POS"/>
    <s v="Matthew"/>
    <n v="12260.99"/>
    <d v="2018-09-14T00:00:00"/>
    <x v="2"/>
    <x v="1"/>
    <s v="2018"/>
    <x v="1"/>
    <n v="39"/>
    <x v="2881"/>
    <n v="12209.49"/>
    <s v="Australia"/>
    <x v="0"/>
  </r>
  <r>
    <s v="AUD"/>
    <s v="POS"/>
    <s v="Ryan"/>
    <n v="3498.88"/>
    <d v="2018-09-14T00:00:00"/>
    <x v="2"/>
    <x v="1"/>
    <s v="2018"/>
    <x v="1"/>
    <n v="31"/>
    <x v="199"/>
    <n v="3488.75"/>
    <s v="Australia"/>
    <x v="0"/>
  </r>
  <r>
    <s v="AUD"/>
    <s v="POS"/>
    <s v="Jeffrey"/>
    <n v="3863.11"/>
    <d v="2018-09-14T00:00:00"/>
    <x v="2"/>
    <x v="1"/>
    <s v="2018"/>
    <x v="1"/>
    <n v="30"/>
    <x v="839"/>
    <n v="3853.29"/>
    <s v="Australia"/>
    <x v="0"/>
  </r>
  <r>
    <s v="AUD"/>
    <s v="SALES-POS"/>
    <s v="Scott"/>
    <n v="4320.8"/>
    <d v="2018-09-14T00:00:00"/>
    <x v="2"/>
    <x v="1"/>
    <s v="2018"/>
    <x v="1"/>
    <n v="23"/>
    <x v="2882"/>
    <n v="4247.09"/>
    <s v="Australia"/>
    <x v="0"/>
  </r>
  <r>
    <s v="AUD"/>
    <s v="INTER BANK"/>
    <s v="Rachael"/>
    <n v="7033.58"/>
    <d v="2018-09-14T00:00:00"/>
    <x v="2"/>
    <x v="1"/>
    <s v="2018"/>
    <x v="0"/>
    <n v="21"/>
    <x v="92"/>
    <n v="7000.58"/>
    <s v="Australia"/>
    <x v="0"/>
  </r>
  <r>
    <s v="AUD"/>
    <s v="PAYMENT"/>
    <s v="Jeffrey"/>
    <n v="3679.73"/>
    <d v="2018-09-14T00:00:00"/>
    <x v="2"/>
    <x v="1"/>
    <s v="2018"/>
    <x v="1"/>
    <n v="24"/>
    <x v="339"/>
    <n v="3626.73"/>
    <s v="Australia"/>
    <x v="0"/>
  </r>
  <r>
    <s v="AUD"/>
    <s v="PAYMENT"/>
    <s v="Renee"/>
    <n v="19933.07"/>
    <d v="2018-09-14T00:00:00"/>
    <x v="2"/>
    <x v="1"/>
    <s v="2018"/>
    <x v="0"/>
    <n v="38"/>
    <x v="285"/>
    <n v="19867.07"/>
    <s v="Australia"/>
    <x v="0"/>
  </r>
  <r>
    <s v="AUD"/>
    <s v="POS"/>
    <s v="Richard"/>
    <n v="20735.07"/>
    <d v="2018-09-14T00:00:00"/>
    <x v="2"/>
    <x v="1"/>
    <s v="2018"/>
    <x v="1"/>
    <n v="24"/>
    <x v="1391"/>
    <n v="20685.13"/>
    <s v="Australia"/>
    <x v="0"/>
  </r>
  <r>
    <s v="AUD"/>
    <s v="SALES-POS"/>
    <s v="Jeffrey"/>
    <n v="3853.75"/>
    <d v="2018-09-14T00:00:00"/>
    <x v="2"/>
    <x v="1"/>
    <s v="2018"/>
    <x v="1"/>
    <n v="30"/>
    <x v="1553"/>
    <n v="3844.39"/>
    <s v="Australia"/>
    <x v="0"/>
  </r>
  <r>
    <s v="AUD"/>
    <s v="PAYMENT"/>
    <s v="Jessica"/>
    <n v="23562.21"/>
    <d v="2018-09-14T00:00:00"/>
    <x v="2"/>
    <x v="1"/>
    <s v="2018"/>
    <x v="0"/>
    <n v="34"/>
    <x v="343"/>
    <n v="23499.21"/>
    <s v="Australia"/>
    <x v="0"/>
  </r>
  <r>
    <s v="AUD"/>
    <s v="INTER BANK"/>
    <s v="Virginia"/>
    <n v="5906.22"/>
    <d v="2018-09-14T00:00:00"/>
    <x v="2"/>
    <x v="1"/>
    <s v="2018"/>
    <x v="0"/>
    <n v="20"/>
    <x v="17"/>
    <n v="5851.22"/>
    <s v="Australia"/>
    <x v="0"/>
  </r>
  <r>
    <s v="AUD"/>
    <s v="PAYMENT"/>
    <s v="Fernando"/>
    <n v="10943.66"/>
    <d v="2018-09-14T00:00:00"/>
    <x v="2"/>
    <x v="1"/>
    <s v="2018"/>
    <x v="1"/>
    <n v="19"/>
    <x v="257"/>
    <n v="10903.66"/>
    <s v="Australia"/>
    <x v="0"/>
  </r>
  <r>
    <s v="AUD"/>
    <s v="PAYMENT"/>
    <s v="Maria"/>
    <n v="3973.61"/>
    <d v="2018-09-14T00:00:00"/>
    <x v="2"/>
    <x v="1"/>
    <s v="2018"/>
    <x v="0"/>
    <n v="35"/>
    <x v="344"/>
    <n v="3928.61"/>
    <s v="Australia"/>
    <x v="0"/>
  </r>
  <r>
    <s v="AUD"/>
    <s v="PAYMENT"/>
    <s v="Robert"/>
    <n v="9137.5300000000007"/>
    <d v="2018-09-14T00:00:00"/>
    <x v="2"/>
    <x v="1"/>
    <s v="2018"/>
    <x v="1"/>
    <n v="26"/>
    <x v="1177"/>
    <n v="8988.5300000000007"/>
    <s v="Australia"/>
    <x v="0"/>
  </r>
  <r>
    <s v="AUD"/>
    <s v="POS"/>
    <s v="Alexander"/>
    <n v="13197.84"/>
    <d v="2018-09-14T00:00:00"/>
    <x v="2"/>
    <x v="1"/>
    <s v="2018"/>
    <x v="1"/>
    <n v="38"/>
    <x v="771"/>
    <n v="13179.8"/>
    <s v="Australia"/>
    <x v="0"/>
  </r>
  <r>
    <s v="AUD"/>
    <s v="POS"/>
    <s v="James"/>
    <n v="10099.129999999999"/>
    <d v="2018-09-14T00:00:00"/>
    <x v="2"/>
    <x v="1"/>
    <s v="2018"/>
    <x v="1"/>
    <n v="28"/>
    <x v="2883"/>
    <n v="10051.099999999999"/>
    <s v="Australia"/>
    <x v="0"/>
  </r>
  <r>
    <s v="AUD"/>
    <s v="SALES-POS"/>
    <s v="Matthew"/>
    <n v="12219.74"/>
    <d v="2018-09-14T00:00:00"/>
    <x v="2"/>
    <x v="1"/>
    <s v="2018"/>
    <x v="1"/>
    <n v="39"/>
    <x v="2884"/>
    <n v="12178.49"/>
    <s v="Australia"/>
    <x v="0"/>
  </r>
  <r>
    <s v="AUD"/>
    <s v="SALES-POS"/>
    <s v="Richard"/>
    <n v="20723.62"/>
    <d v="2018-09-14T00:00:00"/>
    <x v="2"/>
    <x v="1"/>
    <s v="2018"/>
    <x v="1"/>
    <n v="24"/>
    <x v="1840"/>
    <n v="20712.169999999998"/>
    <s v="Australia"/>
    <x v="0"/>
  </r>
  <r>
    <s v="AUD"/>
    <s v="POS"/>
    <s v="Tonya"/>
    <n v="7175.38"/>
    <d v="2018-09-14T00:00:00"/>
    <x v="2"/>
    <x v="1"/>
    <s v="2018"/>
    <x v="0"/>
    <n v="27"/>
    <x v="1764"/>
    <n v="7162.87"/>
    <s v="Australia"/>
    <x v="0"/>
  </r>
  <r>
    <s v="AUD"/>
    <s v="POS"/>
    <s v="Fernando"/>
    <n v="10983.66"/>
    <d v="2018-09-14T00:00:00"/>
    <x v="2"/>
    <x v="1"/>
    <s v="2018"/>
    <x v="1"/>
    <n v="19"/>
    <x v="2132"/>
    <n v="10965.51"/>
    <s v="Australia"/>
    <x v="0"/>
  </r>
  <r>
    <s v="AUD"/>
    <s v="SALES-POS"/>
    <s v="Kenneth"/>
    <n v="11169.31"/>
    <d v="2018-09-14T00:00:00"/>
    <x v="2"/>
    <x v="1"/>
    <s v="2018"/>
    <x v="1"/>
    <n v="29"/>
    <x v="2885"/>
    <n v="11106.05"/>
    <s v="Australia"/>
    <x v="0"/>
  </r>
  <r>
    <s v="AUD"/>
    <s v="PAYMENT"/>
    <s v="Charles"/>
    <n v="10077.9"/>
    <d v="2018-09-14T00:00:00"/>
    <x v="2"/>
    <x v="1"/>
    <s v="2018"/>
    <x v="1"/>
    <n v="18"/>
    <x v="10"/>
    <n v="10050.9"/>
    <s v="Australia"/>
    <x v="0"/>
  </r>
  <r>
    <s v="AUD"/>
    <s v="INTER BANK"/>
    <s v="Jeffrey"/>
    <n v="3767.11"/>
    <d v="2018-09-14T00:00:00"/>
    <x v="2"/>
    <x v="1"/>
    <s v="2018"/>
    <x v="1"/>
    <n v="30"/>
    <x v="1227"/>
    <n v="3689.11"/>
    <s v="Australia"/>
    <x v="0"/>
  </r>
  <r>
    <s v="AUD"/>
    <s v="SALES-POS"/>
    <s v="Michael"/>
    <n v="0.98"/>
    <d v="2018-09-14T00:00:00"/>
    <x v="2"/>
    <x v="1"/>
    <s v="2018"/>
    <x v="1"/>
    <n v="38"/>
    <x v="1578"/>
    <n v="-4.49"/>
    <s v="Australia"/>
    <x v="0"/>
  </r>
  <r>
    <s v="AUD"/>
    <s v="POS"/>
    <s v="Kenneth"/>
    <n v="11146.84"/>
    <d v="2018-09-14T00:00:00"/>
    <x v="2"/>
    <x v="1"/>
    <s v="2018"/>
    <x v="1"/>
    <n v="29"/>
    <x v="655"/>
    <n v="11124.37"/>
    <s v="Australia"/>
    <x v="0"/>
  </r>
  <r>
    <s v="AUD"/>
    <s v="POS"/>
    <s v="Jessica"/>
    <n v="23554.7"/>
    <d v="2018-09-14T00:00:00"/>
    <x v="2"/>
    <x v="1"/>
    <s v="2018"/>
    <x v="0"/>
    <n v="34"/>
    <x v="2289"/>
    <n v="23547.190000000002"/>
    <s v="Australia"/>
    <x v="0"/>
  </r>
  <r>
    <s v="AUD"/>
    <s v="POS"/>
    <s v="Jeffrey"/>
    <n v="3845.11"/>
    <d v="2018-09-14T00:00:00"/>
    <x v="2"/>
    <x v="1"/>
    <s v="2018"/>
    <x v="1"/>
    <n v="30"/>
    <x v="1852"/>
    <n v="3836.4700000000003"/>
    <s v="Australia"/>
    <x v="0"/>
  </r>
  <r>
    <s v="AUD"/>
    <s v="POS"/>
    <s v="Catherine"/>
    <n v="3432.69"/>
    <d v="2018-09-14T00:00:00"/>
    <x v="2"/>
    <x v="1"/>
    <s v="2018"/>
    <x v="0"/>
    <n v="26"/>
    <x v="2886"/>
    <n v="3379.88"/>
    <s v="Australia"/>
    <x v="0"/>
  </r>
  <r>
    <s v="AUD"/>
    <s v="SALES-POS"/>
    <s v="Kenneth"/>
    <n v="11137.7"/>
    <d v="2018-09-14T00:00:00"/>
    <x v="2"/>
    <x v="1"/>
    <s v="2018"/>
    <x v="1"/>
    <n v="29"/>
    <x v="2867"/>
    <n v="11128.560000000001"/>
    <s v="Australia"/>
    <x v="0"/>
  </r>
  <r>
    <s v="AUD"/>
    <s v="PAYMENT"/>
    <s v="Virginia"/>
    <n v="5837.22"/>
    <d v="2018-09-14T00:00:00"/>
    <x v="2"/>
    <x v="1"/>
    <s v="2018"/>
    <x v="0"/>
    <n v="20"/>
    <x v="355"/>
    <n v="5768.22"/>
    <s v="Australia"/>
    <x v="0"/>
  </r>
  <r>
    <s v="AUD"/>
    <s v="PAYMENT"/>
    <s v="Andrew"/>
    <n v="54624.639999999999"/>
    <d v="2018-09-14T00:00:00"/>
    <x v="2"/>
    <x v="1"/>
    <s v="2018"/>
    <x v="1"/>
    <n v="78"/>
    <x v="356"/>
    <n v="54586.64"/>
    <s v="Australia"/>
    <x v="0"/>
  </r>
  <r>
    <s v="AUD"/>
    <s v="PAYMENT"/>
    <s v="Nathaniel"/>
    <n v="7240.82"/>
    <d v="2018-09-14T00:00:00"/>
    <x v="2"/>
    <x v="1"/>
    <s v="2018"/>
    <x v="1"/>
    <n v="31"/>
    <x v="11"/>
    <n v="7211.82"/>
    <s v="Australia"/>
    <x v="0"/>
  </r>
  <r>
    <s v="AUD"/>
    <s v="PAYMENT"/>
    <s v="Fernando"/>
    <n v="10893.66"/>
    <d v="2018-09-14T00:00:00"/>
    <x v="2"/>
    <x v="1"/>
    <s v="2018"/>
    <x v="1"/>
    <n v="19"/>
    <x v="95"/>
    <n v="10843.66"/>
    <s v="Australia"/>
    <x v="0"/>
  </r>
  <r>
    <s v="AUD"/>
    <s v="PAYMENT"/>
    <s v="Jeffrey"/>
    <n v="3744.11"/>
    <d v="2018-09-14T00:00:00"/>
    <x v="2"/>
    <x v="1"/>
    <s v="2018"/>
    <x v="1"/>
    <n v="30"/>
    <x v="256"/>
    <n v="3721.11"/>
    <s v="Australia"/>
    <x v="0"/>
  </r>
  <r>
    <s v="AUD"/>
    <s v="SALES-POS"/>
    <s v="Diana"/>
    <n v="2195.3000000000002"/>
    <d v="2018-09-14T00:00:00"/>
    <x v="2"/>
    <x v="1"/>
    <s v="2018"/>
    <x v="0"/>
    <n v="26"/>
    <x v="2887"/>
    <n v="2175.0800000000004"/>
    <s v="Australia"/>
    <x v="0"/>
  </r>
  <r>
    <s v="AUD"/>
    <s v="SALES-POS"/>
    <s v="Diana"/>
    <n v="2181.02"/>
    <d v="2018-09-14T00:00:00"/>
    <x v="2"/>
    <x v="1"/>
    <s v="2018"/>
    <x v="0"/>
    <n v="26"/>
    <x v="52"/>
    <n v="2166.7399999999998"/>
    <s v="Australia"/>
    <x v="0"/>
  </r>
  <r>
    <s v="AUD"/>
    <s v="POS"/>
    <s v="Catherine"/>
    <n v="3397.35"/>
    <d v="2018-09-14T00:00:00"/>
    <x v="2"/>
    <x v="1"/>
    <s v="2018"/>
    <x v="0"/>
    <n v="26"/>
    <x v="2888"/>
    <n v="3362.0099999999998"/>
    <s v="Australia"/>
    <x v="0"/>
  </r>
  <r>
    <s v="AUD"/>
    <s v="POS"/>
    <s v="Abigail"/>
    <n v="11502.86"/>
    <d v="2018-09-14T00:00:00"/>
    <x v="2"/>
    <x v="1"/>
    <s v="2018"/>
    <x v="0"/>
    <n v="40"/>
    <x v="2889"/>
    <n v="11479.36"/>
    <s v="Australia"/>
    <x v="0"/>
  </r>
  <r>
    <s v="AUD"/>
    <s v="POS"/>
    <s v="Nathaniel"/>
    <n v="7269.82"/>
    <d v="2018-09-14T00:00:00"/>
    <x v="2"/>
    <x v="1"/>
    <s v="2018"/>
    <x v="1"/>
    <n v="31"/>
    <x v="2890"/>
    <n v="7182.5199999999995"/>
    <s v="Australia"/>
    <x v="0"/>
  </r>
  <r>
    <s v="AUD"/>
    <s v="POS"/>
    <s v="Diana"/>
    <n v="2172.91"/>
    <d v="2018-09-14T00:00:00"/>
    <x v="2"/>
    <x v="1"/>
    <s v="2018"/>
    <x v="0"/>
    <n v="26"/>
    <x v="145"/>
    <n v="2164.7999999999997"/>
    <s v="Australia"/>
    <x v="0"/>
  </r>
  <r>
    <s v="AUD"/>
    <s v="SALES-POS"/>
    <s v="Diana"/>
    <n v="2168.25"/>
    <d v="2018-09-14T00:00:00"/>
    <x v="2"/>
    <x v="1"/>
    <s v="2018"/>
    <x v="0"/>
    <n v="26"/>
    <x v="2176"/>
    <n v="2163.59"/>
    <s v="Australia"/>
    <x v="0"/>
  </r>
  <r>
    <s v="AUD"/>
    <s v="POS"/>
    <s v="Diana"/>
    <n v="2160.92"/>
    <d v="2018-09-14T00:00:00"/>
    <x v="2"/>
    <x v="1"/>
    <s v="2018"/>
    <x v="0"/>
    <n v="26"/>
    <x v="2891"/>
    <n v="2153.59"/>
    <s v="Australia"/>
    <x v="0"/>
  </r>
  <r>
    <s v="AUD"/>
    <s v="POS"/>
    <s v="Ryan"/>
    <n v="3477.34"/>
    <d v="2018-09-14T00:00:00"/>
    <x v="2"/>
    <x v="1"/>
    <s v="2018"/>
    <x v="1"/>
    <n v="31"/>
    <x v="927"/>
    <n v="3455.8"/>
    <s v="Australia"/>
    <x v="0"/>
  </r>
  <r>
    <s v="AUD"/>
    <s v="SALES-POS"/>
    <s v="Michael"/>
    <n v="57408.99"/>
    <d v="2018-09-14T00:00:00"/>
    <x v="2"/>
    <x v="1"/>
    <s v="2018"/>
    <x v="1"/>
    <n v="19"/>
    <x v="2647"/>
    <n v="57358.829999999994"/>
    <s v="Australia"/>
    <x v="0"/>
  </r>
  <r>
    <s v="AUD"/>
    <s v="POS"/>
    <s v="Tonya"/>
    <n v="7087.4"/>
    <d v="2018-09-14T00:00:00"/>
    <x v="2"/>
    <x v="1"/>
    <s v="2018"/>
    <x v="0"/>
    <n v="27"/>
    <x v="2892"/>
    <n v="6999.42"/>
    <s v="Australia"/>
    <x v="0"/>
  </r>
  <r>
    <s v="AUD"/>
    <s v="SALES-POS"/>
    <s v="Virginia"/>
    <n v="5826.02"/>
    <d v="2018-09-14T00:00:00"/>
    <x v="2"/>
    <x v="1"/>
    <s v="2018"/>
    <x v="0"/>
    <n v="20"/>
    <x v="1765"/>
    <n v="5814.8200000000006"/>
    <s v="Australia"/>
    <x v="0"/>
  </r>
  <r>
    <s v="AUD"/>
    <s v="SALES-POS"/>
    <s v="Jeffrey"/>
    <n v="3727.1"/>
    <d v="2018-09-14T00:00:00"/>
    <x v="2"/>
    <x v="1"/>
    <s v="2018"/>
    <x v="1"/>
    <n v="30"/>
    <x v="1105"/>
    <n v="3710.0899999999997"/>
    <s v="Australia"/>
    <x v="0"/>
  </r>
  <r>
    <s v="AUD"/>
    <s v="PAYMENT"/>
    <s v="Jeffrey"/>
    <n v="3638.73"/>
    <d v="2018-09-14T00:00:00"/>
    <x v="2"/>
    <x v="1"/>
    <s v="2018"/>
    <x v="1"/>
    <n v="24"/>
    <x v="162"/>
    <n v="3597.73"/>
    <s v="Australia"/>
    <x v="0"/>
  </r>
  <r>
    <s v="AUD"/>
    <s v="PAYMENT"/>
    <s v="Susan"/>
    <n v="5522.37"/>
    <d v="2018-09-14T00:00:00"/>
    <x v="2"/>
    <x v="1"/>
    <s v="2018"/>
    <x v="0"/>
    <n v="19"/>
    <x v="478"/>
    <n v="5399.37"/>
    <s v="Australia"/>
    <x v="0"/>
  </r>
  <r>
    <s v="AUD"/>
    <s v="POS"/>
    <s v="Kenneth"/>
    <n v="11121.03"/>
    <d v="2018-09-14T00:00:00"/>
    <x v="2"/>
    <x v="1"/>
    <s v="2018"/>
    <x v="1"/>
    <n v="29"/>
    <x v="2893"/>
    <n v="11104.36"/>
    <s v="Australia"/>
    <x v="0"/>
  </r>
  <r>
    <s v="AUD"/>
    <s v="POS"/>
    <s v="Diana"/>
    <n v="2149.4"/>
    <d v="2018-09-14T00:00:00"/>
    <x v="2"/>
    <x v="1"/>
    <s v="2018"/>
    <x v="0"/>
    <n v="26"/>
    <x v="2894"/>
    <n v="2137.88"/>
    <s v="Australia"/>
    <x v="0"/>
  </r>
  <r>
    <s v="AUD"/>
    <s v="POS"/>
    <s v="Jeffrey"/>
    <n v="3697.93"/>
    <d v="2018-09-14T00:00:00"/>
    <x v="2"/>
    <x v="1"/>
    <s v="2018"/>
    <x v="1"/>
    <n v="30"/>
    <x v="2727"/>
    <n v="3668.7599999999998"/>
    <s v="Australia"/>
    <x v="0"/>
  </r>
  <r>
    <s v="AUD"/>
    <s v="SALES-POS"/>
    <s v="Catherine"/>
    <n v="3311.92"/>
    <d v="2018-09-15T00:00:00"/>
    <x v="3"/>
    <x v="1"/>
    <s v="2018"/>
    <x v="0"/>
    <n v="26"/>
    <x v="2895"/>
    <n v="3226.4900000000002"/>
    <s v="Australia"/>
    <x v="0"/>
  </r>
  <r>
    <s v="AUD"/>
    <s v="SALES-POS"/>
    <s v="Jeffrey"/>
    <n v="3624.74"/>
    <d v="2018-09-15T00:00:00"/>
    <x v="3"/>
    <x v="1"/>
    <s v="2018"/>
    <x v="1"/>
    <n v="24"/>
    <x v="448"/>
    <n v="3610.75"/>
    <s v="Australia"/>
    <x v="0"/>
  </r>
  <r>
    <s v="AUD"/>
    <s v="POS"/>
    <s v="Richard"/>
    <n v="20712.93"/>
    <d v="2018-09-15T00:00:00"/>
    <x v="3"/>
    <x v="1"/>
    <s v="2018"/>
    <x v="1"/>
    <n v="24"/>
    <x v="2064"/>
    <n v="20702.240000000002"/>
    <s v="Australia"/>
    <x v="0"/>
  </r>
  <r>
    <s v="AUD"/>
    <s v="SALES-POS"/>
    <s v="Renee"/>
    <n v="19923.060000000001"/>
    <d v="2018-09-15T00:00:00"/>
    <x v="3"/>
    <x v="1"/>
    <s v="2018"/>
    <x v="0"/>
    <n v="38"/>
    <x v="1121"/>
    <n v="19913.050000000003"/>
    <s v="Australia"/>
    <x v="0"/>
  </r>
  <r>
    <s v="AUD"/>
    <s v="PAYMENT"/>
    <s v="Tiffany"/>
    <n v="5126.32"/>
    <d v="2018-09-15T00:00:00"/>
    <x v="3"/>
    <x v="1"/>
    <s v="2018"/>
    <x v="0"/>
    <n v="25"/>
    <x v="65"/>
    <n v="5100.32"/>
    <s v="Australia"/>
    <x v="0"/>
  </r>
  <r>
    <s v="AUD"/>
    <s v="POS"/>
    <s v="Abigail"/>
    <n v="11486.86"/>
    <d v="2018-09-15T00:00:00"/>
    <x v="3"/>
    <x v="1"/>
    <s v="2018"/>
    <x v="0"/>
    <n v="40"/>
    <x v="127"/>
    <n v="11470.86"/>
    <s v="Australia"/>
    <x v="0"/>
  </r>
  <r>
    <s v="AUD"/>
    <s v="SALES-POS"/>
    <s v="Christine"/>
    <n v="15963.81"/>
    <d v="2018-09-15T00:00:00"/>
    <x v="3"/>
    <x v="1"/>
    <s v="2018"/>
    <x v="0"/>
    <n v="39"/>
    <x v="2896"/>
    <n v="15933.06"/>
    <s v="Australia"/>
    <x v="0"/>
  </r>
  <r>
    <s v="AUD"/>
    <s v="SALES-POS"/>
    <s v="Jeffrey"/>
    <n v="3552.2"/>
    <d v="2018-09-15T00:00:00"/>
    <x v="3"/>
    <x v="1"/>
    <s v="2018"/>
    <x v="1"/>
    <n v="24"/>
    <x v="2897"/>
    <n v="3479.66"/>
    <s v="Australia"/>
    <x v="0"/>
  </r>
  <r>
    <s v="AUD"/>
    <s v="PAYMENT"/>
    <s v="Michael"/>
    <n v="35001.67"/>
    <d v="2018-09-15T00:00:00"/>
    <x v="3"/>
    <x v="1"/>
    <s v="2018"/>
    <x v="1"/>
    <n v="21"/>
    <x v="50"/>
    <n v="34973.67"/>
    <s v="Australia"/>
    <x v="0"/>
  </r>
  <r>
    <s v="AUD"/>
    <s v="POS"/>
    <s v="Jessica"/>
    <n v="23504.95"/>
    <d v="2018-09-15T00:00:00"/>
    <x v="3"/>
    <x v="1"/>
    <s v="2018"/>
    <x v="0"/>
    <n v="34"/>
    <x v="292"/>
    <n v="23455.200000000001"/>
    <s v="Australia"/>
    <x v="0"/>
  </r>
  <r>
    <s v="AUD"/>
    <s v="POS"/>
    <s v="Heather"/>
    <n v="3963.11"/>
    <d v="2018-09-15T00:00:00"/>
    <x v="3"/>
    <x v="1"/>
    <s v="2018"/>
    <x v="0"/>
    <n v="41"/>
    <x v="1945"/>
    <n v="3924.61"/>
    <s v="Australia"/>
    <x v="0"/>
  </r>
  <r>
    <s v="AUD"/>
    <s v="PAYMENT"/>
    <s v="Nathaniel"/>
    <n v="7214.82"/>
    <d v="2018-09-15T00:00:00"/>
    <x v="3"/>
    <x v="1"/>
    <s v="2018"/>
    <x v="1"/>
    <n v="31"/>
    <x v="65"/>
    <n v="7188.82"/>
    <s v="Australia"/>
    <x v="0"/>
  </r>
  <r>
    <s v="AUD"/>
    <s v="PAYMENT"/>
    <s v="Renee"/>
    <n v="19878.060000000001"/>
    <d v="2018-09-15T00:00:00"/>
    <x v="3"/>
    <x v="1"/>
    <s v="2018"/>
    <x v="0"/>
    <n v="38"/>
    <x v="344"/>
    <n v="19833.060000000001"/>
    <s v="Australia"/>
    <x v="0"/>
  </r>
  <r>
    <s v="AUD"/>
    <s v="PAYMENT"/>
    <s v="Marissa"/>
    <n v="9998.9599999999991"/>
    <d v="2018-09-15T00:00:00"/>
    <x v="3"/>
    <x v="1"/>
    <s v="2018"/>
    <x v="0"/>
    <n v="23"/>
    <x v="115"/>
    <n v="9955.9599999999991"/>
    <s v="Australia"/>
    <x v="0"/>
  </r>
  <r>
    <s v="AUD"/>
    <s v="PAYMENT"/>
    <s v="Eric"/>
    <n v="37624.559999999998"/>
    <d v="2018-09-15T00:00:00"/>
    <x v="3"/>
    <x v="1"/>
    <s v="2018"/>
    <x v="1"/>
    <n v="42"/>
    <x v="214"/>
    <n v="37587.56"/>
    <s v="Australia"/>
    <x v="0"/>
  </r>
  <r>
    <s v="AUD"/>
    <s v="SALES-POS"/>
    <s v="James"/>
    <n v="10087.94"/>
    <d v="2018-09-15T00:00:00"/>
    <x v="3"/>
    <x v="1"/>
    <s v="2018"/>
    <x v="1"/>
    <n v="28"/>
    <x v="714"/>
    <n v="10076.75"/>
    <s v="Australia"/>
    <x v="0"/>
  </r>
  <r>
    <s v="AUD"/>
    <s v="PAYMENT"/>
    <s v="Paul"/>
    <n v="7723.88"/>
    <d v="2018-09-15T00:00:00"/>
    <x v="3"/>
    <x v="1"/>
    <s v="2018"/>
    <x v="1"/>
    <n v="25"/>
    <x v="329"/>
    <n v="7551.88"/>
    <s v="Australia"/>
    <x v="0"/>
  </r>
  <r>
    <s v="AUD"/>
    <s v="INTER BANK"/>
    <s v="Jonathan"/>
    <n v="57037.45"/>
    <d v="2018-09-15T00:00:00"/>
    <x v="3"/>
    <x v="1"/>
    <s v="2018"/>
    <x v="1"/>
    <n v="38"/>
    <x v="232"/>
    <n v="56842.45"/>
    <s v="Australia"/>
    <x v="0"/>
  </r>
  <r>
    <s v="AUD"/>
    <s v="POS"/>
    <s v="Rhonda"/>
    <n v="3473.87"/>
    <d v="2018-09-15T00:00:00"/>
    <x v="3"/>
    <x v="1"/>
    <s v="2018"/>
    <x v="0"/>
    <n v="40"/>
    <x v="2898"/>
    <n v="3445.85"/>
    <s v="Australia"/>
    <x v="0"/>
  </r>
  <r>
    <s v="AUD"/>
    <s v="INTER BANK"/>
    <s v="Virginia"/>
    <n v="5719.02"/>
    <d v="2018-09-15T00:00:00"/>
    <x v="3"/>
    <x v="1"/>
    <s v="2018"/>
    <x v="0"/>
    <n v="20"/>
    <x v="1242"/>
    <n v="5612.02"/>
    <s v="Australia"/>
    <x v="0"/>
  </r>
  <r>
    <s v="AUD"/>
    <s v="POS"/>
    <s v="Renee"/>
    <n v="19864.89"/>
    <d v="2018-09-15T00:00:00"/>
    <x v="3"/>
    <x v="1"/>
    <s v="2018"/>
    <x v="0"/>
    <n v="38"/>
    <x v="772"/>
    <n v="19851.72"/>
    <s v="Australia"/>
    <x v="0"/>
  </r>
  <r>
    <s v="AUD"/>
    <s v="SALES-POS"/>
    <s v="Gregory"/>
    <n v="4099.58"/>
    <d v="2018-09-15T00:00:00"/>
    <x v="3"/>
    <x v="1"/>
    <s v="2018"/>
    <x v="1"/>
    <n v="42"/>
    <x v="1917"/>
    <n v="4077.24"/>
    <s v="Australia"/>
    <x v="0"/>
  </r>
  <r>
    <s v="AUD"/>
    <s v="POS"/>
    <s v="Nathaniel"/>
    <n v="7205.2"/>
    <d v="2018-09-15T00:00:00"/>
    <x v="3"/>
    <x v="1"/>
    <s v="2018"/>
    <x v="1"/>
    <n v="31"/>
    <x v="950"/>
    <n v="7195.58"/>
    <s v="Australia"/>
    <x v="0"/>
  </r>
  <r>
    <s v="AUD"/>
    <s v="POS"/>
    <s v="Gregory"/>
    <n v="4044.34"/>
    <d v="2018-09-15T00:00:00"/>
    <x v="3"/>
    <x v="1"/>
    <s v="2018"/>
    <x v="1"/>
    <n v="42"/>
    <x v="1588"/>
    <n v="3989.1000000000004"/>
    <s v="Australia"/>
    <x v="0"/>
  </r>
  <r>
    <s v="AUD"/>
    <s v="SALES-POS"/>
    <s v="Edward"/>
    <n v="7761.38"/>
    <d v="2018-09-15T00:00:00"/>
    <x v="3"/>
    <x v="1"/>
    <s v="2018"/>
    <x v="1"/>
    <n v="19"/>
    <x v="765"/>
    <n v="7748.02"/>
    <s v="Australia"/>
    <x v="0"/>
  </r>
  <r>
    <s v="AUD"/>
    <s v="SALES-POS"/>
    <s v="Virginia"/>
    <n v="5694.05"/>
    <d v="2018-09-15T00:00:00"/>
    <x v="3"/>
    <x v="1"/>
    <s v="2018"/>
    <x v="0"/>
    <n v="20"/>
    <x v="2899"/>
    <n v="5669.08"/>
    <s v="Australia"/>
    <x v="0"/>
  </r>
  <r>
    <s v="AUD"/>
    <s v="POS"/>
    <s v="Gregory"/>
    <n v="4019.24"/>
    <d v="2018-09-15T00:00:00"/>
    <x v="3"/>
    <x v="1"/>
    <s v="2018"/>
    <x v="1"/>
    <n v="42"/>
    <x v="1954"/>
    <n v="3994.14"/>
    <s v="Australia"/>
    <x v="0"/>
  </r>
  <r>
    <s v="AUD"/>
    <s v="SALES-POS"/>
    <s v="Michael"/>
    <n v="48531.89"/>
    <d v="2018-09-15T00:00:00"/>
    <x v="3"/>
    <x v="1"/>
    <s v="2018"/>
    <x v="1"/>
    <n v="22"/>
    <x v="346"/>
    <n v="48507.83"/>
    <s v="Australia"/>
    <x v="0"/>
  </r>
  <r>
    <s v="AUD"/>
    <s v="INTER BANK"/>
    <s v="Lucas"/>
    <n v="7282.51"/>
    <d v="2018-09-15T00:00:00"/>
    <x v="3"/>
    <x v="1"/>
    <s v="2018"/>
    <x v="1"/>
    <n v="21"/>
    <x v="2900"/>
    <n v="6281.51"/>
    <s v="Australia"/>
    <x v="0"/>
  </r>
  <r>
    <s v="AUD"/>
    <s v="PAYMENT"/>
    <s v="Ricky"/>
    <n v="12517.13"/>
    <d v="2018-09-15T00:00:00"/>
    <x v="3"/>
    <x v="1"/>
    <s v="2018"/>
    <x v="1"/>
    <n v="43"/>
    <x v="41"/>
    <n v="12367.13"/>
    <s v="Australia"/>
    <x v="0"/>
  </r>
  <r>
    <s v="AUD"/>
    <s v="PAYMENT"/>
    <s v="Mackenzie"/>
    <n v="3896.52"/>
    <d v="2018-09-15T00:00:00"/>
    <x v="3"/>
    <x v="1"/>
    <s v="2018"/>
    <x v="0"/>
    <n v="18"/>
    <x v="344"/>
    <n v="3851.52"/>
    <s v="Australia"/>
    <x v="0"/>
  </r>
  <r>
    <s v="AUD"/>
    <s v="SALES-POS"/>
    <s v="Daniel"/>
    <n v="7216.66"/>
    <d v="2018-09-15T00:00:00"/>
    <x v="3"/>
    <x v="1"/>
    <s v="2018"/>
    <x v="1"/>
    <n v="22"/>
    <x v="2901"/>
    <n v="7152.47"/>
    <s v="Australia"/>
    <x v="0"/>
  </r>
  <r>
    <s v="AUD"/>
    <s v="SALES-POS"/>
    <s v="Virginia"/>
    <n v="5653.18"/>
    <d v="2018-09-15T00:00:00"/>
    <x v="3"/>
    <x v="1"/>
    <s v="2018"/>
    <x v="0"/>
    <n v="20"/>
    <x v="2485"/>
    <n v="5612.31"/>
    <s v="Australia"/>
    <x v="0"/>
  </r>
  <r>
    <s v="AUD"/>
    <s v="POS"/>
    <s v="Ashley"/>
    <n v="9305.7800000000007"/>
    <d v="2018-09-15T00:00:00"/>
    <x v="3"/>
    <x v="1"/>
    <s v="2018"/>
    <x v="0"/>
    <n v="25"/>
    <x v="2902"/>
    <n v="9295.17"/>
    <s v="Australia"/>
    <x v="0"/>
  </r>
  <r>
    <s v="AUD"/>
    <s v="SALES-POS"/>
    <s v="James"/>
    <n v="10061.85"/>
    <d v="2018-09-15T00:00:00"/>
    <x v="3"/>
    <x v="1"/>
    <s v="2018"/>
    <x v="1"/>
    <n v="28"/>
    <x v="2903"/>
    <n v="10035.76"/>
    <s v="Australia"/>
    <x v="0"/>
  </r>
  <r>
    <s v="AUD"/>
    <s v="POS"/>
    <s v="Christine"/>
    <n v="15847.48"/>
    <d v="2018-09-15T00:00:00"/>
    <x v="3"/>
    <x v="1"/>
    <s v="2018"/>
    <x v="0"/>
    <n v="39"/>
    <x v="2904"/>
    <n v="15731.15"/>
    <s v="Australia"/>
    <x v="0"/>
  </r>
  <r>
    <s v="AUD"/>
    <s v="SALES-POS"/>
    <s v="Diana"/>
    <n v="2136.3000000000002"/>
    <d v="2018-09-15T00:00:00"/>
    <x v="3"/>
    <x v="1"/>
    <s v="2018"/>
    <x v="0"/>
    <n v="26"/>
    <x v="2905"/>
    <n v="2123.2000000000003"/>
    <s v="Australia"/>
    <x v="0"/>
  </r>
  <r>
    <s v="AUD"/>
    <s v="SALES-POS"/>
    <s v="Daniel"/>
    <n v="7103.41"/>
    <d v="2018-09-15T00:00:00"/>
    <x v="3"/>
    <x v="1"/>
    <s v="2018"/>
    <x v="1"/>
    <n v="22"/>
    <x v="2906"/>
    <n v="6990.16"/>
    <s v="Australia"/>
    <x v="0"/>
  </r>
  <r>
    <s v="AUD"/>
    <s v="PAYMENT"/>
    <s v="Nathaniel"/>
    <n v="7188.2"/>
    <d v="2018-09-15T00:00:00"/>
    <x v="3"/>
    <x v="1"/>
    <s v="2018"/>
    <x v="1"/>
    <n v="31"/>
    <x v="112"/>
    <n v="7171.2"/>
    <s v="Australia"/>
    <x v="0"/>
  </r>
  <r>
    <s v="AUD"/>
    <s v="SALES-POS"/>
    <s v="Maria"/>
    <n v="3889.03"/>
    <d v="2018-09-15T00:00:00"/>
    <x v="3"/>
    <x v="1"/>
    <s v="2018"/>
    <x v="0"/>
    <n v="35"/>
    <x v="2907"/>
    <n v="3804.4500000000003"/>
    <s v="Australia"/>
    <x v="0"/>
  </r>
  <r>
    <s v="AUD"/>
    <s v="POS"/>
    <s v="Virginia"/>
    <n v="5638.66"/>
    <d v="2018-09-15T00:00:00"/>
    <x v="3"/>
    <x v="1"/>
    <s v="2018"/>
    <x v="0"/>
    <n v="20"/>
    <x v="2614"/>
    <n v="5624.1399999999994"/>
    <s v="Australia"/>
    <x v="0"/>
  </r>
  <r>
    <s v="AUD"/>
    <s v="SALES-POS"/>
    <s v="Rhonda"/>
    <n v="3439.04"/>
    <d v="2018-09-15T00:00:00"/>
    <x v="3"/>
    <x v="1"/>
    <s v="2018"/>
    <x v="0"/>
    <n v="40"/>
    <x v="509"/>
    <n v="3404.21"/>
    <s v="Australia"/>
    <x v="0"/>
  </r>
  <r>
    <s v="AUD"/>
    <s v="SALES-POS"/>
    <s v="Virginia"/>
    <n v="5623.9"/>
    <d v="2018-09-15T00:00:00"/>
    <x v="3"/>
    <x v="1"/>
    <s v="2018"/>
    <x v="0"/>
    <n v="20"/>
    <x v="1994"/>
    <n v="5609.1399999999994"/>
    <s v="Australia"/>
    <x v="0"/>
  </r>
  <r>
    <s v="AUD"/>
    <s v="SALES-POS"/>
    <s v="Kimberly"/>
    <n v="3157.42"/>
    <d v="2018-09-15T00:00:00"/>
    <x v="3"/>
    <x v="1"/>
    <s v="2018"/>
    <x v="0"/>
    <n v="24"/>
    <x v="1182"/>
    <n v="3134.96"/>
    <s v="Australia"/>
    <x v="0"/>
  </r>
  <r>
    <s v="AUD"/>
    <s v="SALES-POS"/>
    <s v="Alexander"/>
    <n v="13140.83"/>
    <d v="2018-09-15T00:00:00"/>
    <x v="3"/>
    <x v="1"/>
    <s v="2018"/>
    <x v="1"/>
    <n v="38"/>
    <x v="2908"/>
    <n v="13083.82"/>
    <s v="Australia"/>
    <x v="0"/>
  </r>
  <r>
    <s v="AUD"/>
    <s v="POS"/>
    <s v="Renee"/>
    <n v="19845.43"/>
    <d v="2018-09-15T00:00:00"/>
    <x v="3"/>
    <x v="1"/>
    <s v="2018"/>
    <x v="0"/>
    <n v="38"/>
    <x v="1216"/>
    <n v="19825.97"/>
    <s v="Australia"/>
    <x v="0"/>
  </r>
  <r>
    <s v="AUD"/>
    <s v="SALES-POS"/>
    <s v="Christine"/>
    <n v="15840.04"/>
    <d v="2018-09-15T00:00:00"/>
    <x v="3"/>
    <x v="1"/>
    <s v="2018"/>
    <x v="0"/>
    <n v="39"/>
    <x v="1783"/>
    <n v="15832.6"/>
    <s v="Australia"/>
    <x v="0"/>
  </r>
  <r>
    <s v="AUD"/>
    <s v="PAYMENT"/>
    <s v="David"/>
    <n v="16071.17"/>
    <d v="2018-09-15T00:00:00"/>
    <x v="3"/>
    <x v="1"/>
    <s v="2018"/>
    <x v="1"/>
    <n v="42"/>
    <x v="344"/>
    <n v="16026.17"/>
    <s v="Australia"/>
    <x v="0"/>
  </r>
  <r>
    <s v="AUD"/>
    <s v="SALES-POS"/>
    <s v="Rhonda"/>
    <n v="3423.63"/>
    <d v="2018-09-15T00:00:00"/>
    <x v="3"/>
    <x v="1"/>
    <s v="2018"/>
    <x v="0"/>
    <n v="40"/>
    <x v="2377"/>
    <n v="3408.2200000000003"/>
    <s v="Australia"/>
    <x v="0"/>
  </r>
  <r>
    <s v="AUD"/>
    <s v="SALES-POS"/>
    <s v="Jessica"/>
    <n v="23477.33"/>
    <d v="2018-09-15T00:00:00"/>
    <x v="3"/>
    <x v="1"/>
    <s v="2018"/>
    <x v="0"/>
    <n v="34"/>
    <x v="1877"/>
    <n v="23449.710000000003"/>
    <s v="Australia"/>
    <x v="0"/>
  </r>
  <r>
    <s v="AUD"/>
    <s v="INTER BANK"/>
    <s v="Christopher"/>
    <n v="10074.01"/>
    <d v="2018-09-15T00:00:00"/>
    <x v="3"/>
    <x v="1"/>
    <s v="2018"/>
    <x v="1"/>
    <n v="35"/>
    <x v="414"/>
    <n v="10030.01"/>
    <s v="Australia"/>
    <x v="0"/>
  </r>
  <r>
    <s v="AUD"/>
    <s v="POS"/>
    <s v="Tonya"/>
    <n v="7054.49"/>
    <d v="2018-09-15T00:00:00"/>
    <x v="3"/>
    <x v="1"/>
    <s v="2018"/>
    <x v="0"/>
    <n v="27"/>
    <x v="2909"/>
    <n v="7021.58"/>
    <s v="Australia"/>
    <x v="0"/>
  </r>
  <r>
    <s v="AUD"/>
    <s v="SALES-POS"/>
    <s v="James"/>
    <n v="9913.76"/>
    <d v="2018-09-15T00:00:00"/>
    <x v="3"/>
    <x v="1"/>
    <s v="2018"/>
    <x v="1"/>
    <n v="28"/>
    <x v="2910"/>
    <n v="9765.67"/>
    <s v="Australia"/>
    <x v="0"/>
  </r>
  <r>
    <s v="AUD"/>
    <s v="SALES-POS"/>
    <s v="Lori"/>
    <n v="2794.17"/>
    <d v="2018-09-15T00:00:00"/>
    <x v="3"/>
    <x v="1"/>
    <s v="2018"/>
    <x v="0"/>
    <n v="18"/>
    <x v="2911"/>
    <n v="2650.39"/>
    <s v="Australia"/>
    <x v="0"/>
  </r>
  <r>
    <s v="AUD"/>
    <s v="POS"/>
    <s v="Jessica"/>
    <n v="2883.9"/>
    <d v="2018-09-15T00:00:00"/>
    <x v="3"/>
    <x v="1"/>
    <s v="2018"/>
    <x v="0"/>
    <n v="21"/>
    <x v="1596"/>
    <n v="2861.28"/>
    <s v="Australia"/>
    <x v="0"/>
  </r>
  <r>
    <s v="AUD"/>
    <s v="INTER BANK"/>
    <s v="Charles"/>
    <n v="10032.9"/>
    <d v="2018-09-15T00:00:00"/>
    <x v="3"/>
    <x v="1"/>
    <s v="2018"/>
    <x v="1"/>
    <n v="18"/>
    <x v="344"/>
    <n v="9987.9"/>
    <s v="Australia"/>
    <x v="0"/>
  </r>
  <r>
    <s v="AUD"/>
    <s v="SALES-POS"/>
    <s v="Sarah"/>
    <n v="19508.09"/>
    <d v="2018-09-15T00:00:00"/>
    <x v="3"/>
    <x v="1"/>
    <s v="2018"/>
    <x v="0"/>
    <n v="46"/>
    <x v="2912"/>
    <n v="19480.53"/>
    <s v="Australia"/>
    <x v="0"/>
  </r>
  <r>
    <s v="AUD"/>
    <s v="SALES-POS"/>
    <s v="Tonya"/>
    <n v="7024.03"/>
    <d v="2018-09-15T00:00:00"/>
    <x v="3"/>
    <x v="1"/>
    <s v="2018"/>
    <x v="0"/>
    <n v="27"/>
    <x v="999"/>
    <n v="6993.57"/>
    <s v="Australia"/>
    <x v="0"/>
  </r>
  <r>
    <s v="AUD"/>
    <s v="SALES-POS"/>
    <s v="Sarah"/>
    <n v="19448.64"/>
    <d v="2018-09-15T00:00:00"/>
    <x v="3"/>
    <x v="1"/>
    <s v="2018"/>
    <x v="0"/>
    <n v="46"/>
    <x v="2913"/>
    <n v="19389.189999999999"/>
    <s v="Australia"/>
    <x v="0"/>
  </r>
  <r>
    <s v="AUD"/>
    <s v="POS"/>
    <s v="Sandra"/>
    <n v="5207.75"/>
    <d v="2018-09-15T00:00:00"/>
    <x v="3"/>
    <x v="1"/>
    <s v="2018"/>
    <x v="0"/>
    <n v="34"/>
    <x v="858"/>
    <n v="5196.8999999999996"/>
    <s v="Australia"/>
    <x v="0"/>
  </r>
  <r>
    <s v="AUD"/>
    <s v="SALES-POS"/>
    <s v="Kimberly"/>
    <n v="3141.56"/>
    <d v="2018-09-15T00:00:00"/>
    <x v="3"/>
    <x v="1"/>
    <s v="2018"/>
    <x v="0"/>
    <n v="24"/>
    <x v="976"/>
    <n v="3125.7"/>
    <s v="Australia"/>
    <x v="0"/>
  </r>
  <r>
    <s v="AUD"/>
    <s v="POS"/>
    <s v="Christine"/>
    <n v="15798.71"/>
    <d v="2018-09-15T00:00:00"/>
    <x v="3"/>
    <x v="1"/>
    <s v="2018"/>
    <x v="0"/>
    <n v="39"/>
    <x v="2914"/>
    <n v="15757.38"/>
    <s v="Australia"/>
    <x v="0"/>
  </r>
  <r>
    <s v="AUD"/>
    <s v="PAYMENT"/>
    <s v="Kenneth"/>
    <n v="10983.03"/>
    <d v="2018-09-15T00:00:00"/>
    <x v="3"/>
    <x v="1"/>
    <s v="2018"/>
    <x v="1"/>
    <n v="29"/>
    <x v="1275"/>
    <n v="10845.03"/>
    <s v="Australia"/>
    <x v="0"/>
  </r>
  <r>
    <s v="AUD"/>
    <s v="POS"/>
    <s v="Jessica"/>
    <n v="2818.83"/>
    <d v="2018-09-15T00:00:00"/>
    <x v="3"/>
    <x v="1"/>
    <s v="2018"/>
    <x v="0"/>
    <n v="21"/>
    <x v="2915"/>
    <n v="2753.7599999999998"/>
    <s v="Australia"/>
    <x v="0"/>
  </r>
  <r>
    <s v="AUD"/>
    <s v="POS"/>
    <s v="Lori"/>
    <n v="2637.74"/>
    <d v="2018-09-15T00:00:00"/>
    <x v="3"/>
    <x v="1"/>
    <s v="2018"/>
    <x v="0"/>
    <n v="18"/>
    <x v="2916"/>
    <n v="2481.31"/>
    <s v="Australia"/>
    <x v="0"/>
  </r>
  <r>
    <s v="AUD"/>
    <s v="POS"/>
    <s v="Robin"/>
    <n v="7014.89"/>
    <d v="2018-09-15T00:00:00"/>
    <x v="3"/>
    <x v="1"/>
    <s v="2018"/>
    <x v="0"/>
    <n v="34"/>
    <x v="2917"/>
    <n v="6901.6"/>
    <s v="Australia"/>
    <x v="0"/>
  </r>
  <r>
    <s v="AUD"/>
    <s v="POS"/>
    <s v="Renee"/>
    <n v="19821.62"/>
    <d v="2018-09-15T00:00:00"/>
    <x v="3"/>
    <x v="1"/>
    <s v="2018"/>
    <x v="0"/>
    <n v="38"/>
    <x v="2497"/>
    <n v="19797.809999999998"/>
    <s v="Australia"/>
    <x v="0"/>
  </r>
  <r>
    <s v="AUD"/>
    <s v="SALES-POS"/>
    <s v="Jacqueline"/>
    <n v="5663.23"/>
    <d v="2018-09-15T00:00:00"/>
    <x v="3"/>
    <x v="1"/>
    <s v="2018"/>
    <x v="0"/>
    <n v="30"/>
    <x v="2918"/>
    <n v="5511.8899999999994"/>
    <s v="Australia"/>
    <x v="0"/>
  </r>
  <r>
    <s v="AUD"/>
    <s v="PAYMENT"/>
    <s v="Tyler"/>
    <n v="6198.88"/>
    <d v="2018-09-15T00:00:00"/>
    <x v="3"/>
    <x v="1"/>
    <s v="2018"/>
    <x v="1"/>
    <n v="69"/>
    <x v="112"/>
    <n v="6181.88"/>
    <s v="Australia"/>
    <x v="0"/>
  </r>
  <r>
    <s v="AUD"/>
    <s v="PHONE BANK"/>
    <s v="Charles"/>
    <n v="10011.9"/>
    <d v="2018-09-15T00:00:00"/>
    <x v="3"/>
    <x v="1"/>
    <s v="2018"/>
    <x v="1"/>
    <n v="18"/>
    <x v="9"/>
    <n v="9990.9"/>
    <s v="Australia"/>
    <x v="0"/>
  </r>
  <r>
    <s v="AUD"/>
    <s v="PAYMENT"/>
    <s v="Lori"/>
    <n v="2503.7399999999998"/>
    <d v="2018-09-15T00:00:00"/>
    <x v="3"/>
    <x v="1"/>
    <s v="2018"/>
    <x v="0"/>
    <n v="18"/>
    <x v="615"/>
    <n v="2369.7399999999998"/>
    <s v="Australia"/>
    <x v="0"/>
  </r>
  <r>
    <s v="AUD"/>
    <s v="POS"/>
    <s v="Maria"/>
    <n v="3869.63"/>
    <d v="2018-09-15T00:00:00"/>
    <x v="3"/>
    <x v="1"/>
    <s v="2018"/>
    <x v="0"/>
    <n v="35"/>
    <x v="1776"/>
    <n v="3850.23"/>
    <s v="Australia"/>
    <x v="0"/>
  </r>
  <r>
    <s v="AUD"/>
    <s v="POS"/>
    <s v="Maria"/>
    <n v="3845.76"/>
    <d v="2018-09-15T00:00:00"/>
    <x v="3"/>
    <x v="1"/>
    <s v="2018"/>
    <x v="0"/>
    <n v="35"/>
    <x v="2919"/>
    <n v="3821.8900000000003"/>
    <s v="Australia"/>
    <x v="0"/>
  </r>
  <r>
    <s v="AUD"/>
    <s v="POS"/>
    <s v="Tonya"/>
    <n v="7000.57"/>
    <d v="2018-09-15T00:00:00"/>
    <x v="3"/>
    <x v="1"/>
    <s v="2018"/>
    <x v="0"/>
    <n v="27"/>
    <x v="634"/>
    <n v="6977.11"/>
    <s v="Australia"/>
    <x v="0"/>
  </r>
  <r>
    <s v="AUD"/>
    <s v="SALES-POS"/>
    <s v="Susan"/>
    <n v="5486.53"/>
    <d v="2018-09-15T00:00:00"/>
    <x v="3"/>
    <x v="1"/>
    <s v="2018"/>
    <x v="0"/>
    <n v="19"/>
    <x v="1534"/>
    <n v="5450.69"/>
    <s v="Australia"/>
    <x v="0"/>
  </r>
  <r>
    <s v="AUD"/>
    <s v="PAYMENT"/>
    <s v="James"/>
    <n v="9864.76"/>
    <d v="2018-09-15T00:00:00"/>
    <x v="3"/>
    <x v="1"/>
    <s v="2018"/>
    <x v="1"/>
    <n v="28"/>
    <x v="221"/>
    <n v="9815.76"/>
    <s v="Australia"/>
    <x v="0"/>
  </r>
  <r>
    <s v="AUD"/>
    <s v="POS"/>
    <s v="Tonya"/>
    <n v="6984.44"/>
    <d v="2018-09-15T00:00:00"/>
    <x v="3"/>
    <x v="1"/>
    <s v="2018"/>
    <x v="0"/>
    <n v="27"/>
    <x v="45"/>
    <n v="6968.3099999999995"/>
    <s v="Australia"/>
    <x v="0"/>
  </r>
  <r>
    <s v="AUD"/>
    <s v="POS"/>
    <s v="Sarah"/>
    <n v="19393.900000000001"/>
    <d v="2018-09-15T00:00:00"/>
    <x v="3"/>
    <x v="1"/>
    <s v="2018"/>
    <x v="0"/>
    <n v="46"/>
    <x v="2920"/>
    <n v="19339.16"/>
    <s v="Australia"/>
    <x v="0"/>
  </r>
  <r>
    <s v="AUD"/>
    <s v="POS"/>
    <s v="Tonya"/>
    <n v="6973.16"/>
    <d v="2018-09-15T00:00:00"/>
    <x v="3"/>
    <x v="1"/>
    <s v="2018"/>
    <x v="0"/>
    <n v="27"/>
    <x v="109"/>
    <n v="6961.88"/>
    <s v="Australia"/>
    <x v="0"/>
  </r>
  <r>
    <s v="AUD"/>
    <s v="POS"/>
    <s v="Mackenzie"/>
    <n v="3887.57"/>
    <d v="2018-09-15T00:00:00"/>
    <x v="3"/>
    <x v="1"/>
    <s v="2018"/>
    <x v="0"/>
    <n v="18"/>
    <x v="2921"/>
    <n v="3878.6200000000003"/>
    <s v="Australia"/>
    <x v="0"/>
  </r>
  <r>
    <s v="AUD"/>
    <s v="POS"/>
    <s v="Maria"/>
    <n v="3187.27"/>
    <d v="2018-09-15T00:00:00"/>
    <x v="3"/>
    <x v="1"/>
    <s v="2018"/>
    <x v="0"/>
    <n v="35"/>
    <x v="2922"/>
    <n v="2528.7799999999997"/>
    <s v="Australia"/>
    <x v="0"/>
  </r>
  <r>
    <s v="AUD"/>
    <s v="POS"/>
    <s v="Maria"/>
    <n v="3087.73"/>
    <d v="2018-09-15T00:00:00"/>
    <x v="3"/>
    <x v="1"/>
    <s v="2018"/>
    <x v="0"/>
    <n v="35"/>
    <x v="2923"/>
    <n v="2988.19"/>
    <s v="Australia"/>
    <x v="0"/>
  </r>
  <r>
    <s v="AUD"/>
    <s v="POS"/>
    <s v="Robert"/>
    <n v="9118.44"/>
    <d v="2018-09-15T00:00:00"/>
    <x v="3"/>
    <x v="1"/>
    <s v="2018"/>
    <x v="1"/>
    <n v="26"/>
    <x v="2924"/>
    <n v="9099.35"/>
    <s v="Australia"/>
    <x v="0"/>
  </r>
  <r>
    <s v="AUD"/>
    <s v="INTER BANK"/>
    <s v="Tyler"/>
    <n v="5948.7"/>
    <d v="2018-09-15T00:00:00"/>
    <x v="3"/>
    <x v="1"/>
    <s v="2018"/>
    <x v="1"/>
    <n v="44"/>
    <x v="1291"/>
    <n v="5784.7"/>
    <s v="Australia"/>
    <x v="0"/>
  </r>
  <r>
    <s v="AUD"/>
    <s v="PAYMENT"/>
    <s v="Sandra"/>
    <n v="5190.75"/>
    <d v="2018-09-15T00:00:00"/>
    <x v="3"/>
    <x v="1"/>
    <s v="2018"/>
    <x v="0"/>
    <n v="34"/>
    <x v="112"/>
    <n v="5173.75"/>
    <s v="Australia"/>
    <x v="0"/>
  </r>
  <r>
    <s v="AUD"/>
    <s v="SALES-POS"/>
    <s v="Jeffrey"/>
    <n v="3495.68"/>
    <d v="2018-09-15T00:00:00"/>
    <x v="3"/>
    <x v="1"/>
    <s v="2018"/>
    <x v="1"/>
    <n v="24"/>
    <x v="2925"/>
    <n v="3439.16"/>
    <s v="Australia"/>
    <x v="0"/>
  </r>
  <r>
    <s v="AUD"/>
    <s v="POS"/>
    <s v="Dustin"/>
    <n v="5825.32"/>
    <d v="2018-09-15T00:00:00"/>
    <x v="3"/>
    <x v="1"/>
    <s v="2018"/>
    <x v="1"/>
    <n v="28"/>
    <x v="2926"/>
    <n v="5764.6799999999994"/>
    <s v="Australia"/>
    <x v="0"/>
  </r>
  <r>
    <s v="AUD"/>
    <s v="POS"/>
    <s v="Robert"/>
    <n v="5732.54"/>
    <d v="2018-09-15T00:00:00"/>
    <x v="3"/>
    <x v="1"/>
    <s v="2018"/>
    <x v="1"/>
    <n v="20"/>
    <x v="2927"/>
    <n v="5705.56"/>
    <s v="Australia"/>
    <x v="0"/>
  </r>
  <r>
    <s v="AUD"/>
    <s v="POS"/>
    <s v="Maria"/>
    <n v="3011.43"/>
    <d v="2018-09-15T00:00:00"/>
    <x v="3"/>
    <x v="1"/>
    <s v="2018"/>
    <x v="0"/>
    <n v="35"/>
    <x v="2928"/>
    <n v="2935.1299999999997"/>
    <s v="Australia"/>
    <x v="0"/>
  </r>
  <r>
    <s v="AUD"/>
    <s v="SALES-POS"/>
    <s v="Maria"/>
    <n v="2987.79"/>
    <d v="2018-09-15T00:00:00"/>
    <x v="3"/>
    <x v="1"/>
    <s v="2018"/>
    <x v="0"/>
    <n v="35"/>
    <x v="2929"/>
    <n v="2964.15"/>
    <s v="Australia"/>
    <x v="0"/>
  </r>
  <r>
    <s v="AUD"/>
    <s v="POS"/>
    <s v="Edward"/>
    <n v="7754.01"/>
    <d v="2018-09-15T00:00:00"/>
    <x v="3"/>
    <x v="1"/>
    <s v="2018"/>
    <x v="1"/>
    <n v="19"/>
    <x v="19"/>
    <n v="7746.64"/>
    <s v="Australia"/>
    <x v="0"/>
  </r>
  <r>
    <s v="AUD"/>
    <s v="SALES-POS"/>
    <s v="Michael"/>
    <n v="48517.34"/>
    <d v="2018-09-15T00:00:00"/>
    <x v="3"/>
    <x v="1"/>
    <s v="2018"/>
    <x v="1"/>
    <n v="22"/>
    <x v="2930"/>
    <n v="48502.789999999994"/>
    <s v="Australia"/>
    <x v="0"/>
  </r>
  <r>
    <s v="AUD"/>
    <s v="INTER BANK"/>
    <s v="Kimberly"/>
    <n v="3113.56"/>
    <d v="2018-09-15T00:00:00"/>
    <x v="3"/>
    <x v="1"/>
    <s v="2018"/>
    <x v="0"/>
    <n v="24"/>
    <x v="50"/>
    <n v="3085.56"/>
    <s v="Australia"/>
    <x v="0"/>
  </r>
  <r>
    <s v="AUD"/>
    <s v="POS"/>
    <s v="Natasha"/>
    <n v="196119.57"/>
    <d v="2018-09-15T00:00:00"/>
    <x v="3"/>
    <x v="1"/>
    <s v="2018"/>
    <x v="0"/>
    <n v="40"/>
    <x v="1357"/>
    <n v="196097.45"/>
    <s v="Australia"/>
    <x v="0"/>
  </r>
  <r>
    <s v="AUD"/>
    <s v="SALES-POS"/>
    <s v="Natasha"/>
    <n v="196068.01"/>
    <d v="2018-09-15T00:00:00"/>
    <x v="3"/>
    <x v="1"/>
    <s v="2018"/>
    <x v="0"/>
    <n v="40"/>
    <x v="2931"/>
    <n v="196016.45"/>
    <s v="Australia"/>
    <x v="0"/>
  </r>
  <r>
    <s v="AUD"/>
    <s v="POS"/>
    <s v="Diana"/>
    <n v="2109.83"/>
    <d v="2018-09-15T00:00:00"/>
    <x v="3"/>
    <x v="1"/>
    <s v="2018"/>
    <x v="0"/>
    <n v="26"/>
    <x v="2932"/>
    <n v="2083.36"/>
    <s v="Australia"/>
    <x v="0"/>
  </r>
  <r>
    <s v="AUD"/>
    <s v="SALES-POS"/>
    <s v="Tim"/>
    <n v="61492.800000000003"/>
    <d v="2018-09-15T00:00:00"/>
    <x v="3"/>
    <x v="1"/>
    <s v="2018"/>
    <x v="1"/>
    <n v="40"/>
    <x v="2933"/>
    <n v="61446.98"/>
    <s v="Australia"/>
    <x v="0"/>
  </r>
  <r>
    <s v="AUD"/>
    <s v="SALES-POS"/>
    <s v="Michael"/>
    <n v="48491.23"/>
    <d v="2018-09-15T00:00:00"/>
    <x v="3"/>
    <x v="1"/>
    <s v="2018"/>
    <x v="1"/>
    <n v="22"/>
    <x v="2742"/>
    <n v="48465.120000000003"/>
    <s v="Australia"/>
    <x v="0"/>
  </r>
  <r>
    <s v="AUD"/>
    <s v="SALES-POS"/>
    <s v="Diana"/>
    <n v="2104.11"/>
    <d v="2018-09-15T00:00:00"/>
    <x v="3"/>
    <x v="1"/>
    <s v="2018"/>
    <x v="0"/>
    <n v="26"/>
    <x v="2934"/>
    <n v="2098.3900000000003"/>
    <s v="Australia"/>
    <x v="0"/>
  </r>
  <r>
    <s v="AUD"/>
    <s v="POS"/>
    <s v="Richard"/>
    <n v="20662.07"/>
    <d v="2018-09-15T00:00:00"/>
    <x v="3"/>
    <x v="1"/>
    <s v="2018"/>
    <x v="1"/>
    <n v="24"/>
    <x v="2807"/>
    <n v="20611.21"/>
    <s v="Australia"/>
    <x v="0"/>
  </r>
  <r>
    <s v="AUD"/>
    <s v="SALES-POS"/>
    <s v="Tonya"/>
    <n v="6958.32"/>
    <d v="2018-09-15T00:00:00"/>
    <x v="3"/>
    <x v="1"/>
    <s v="2018"/>
    <x v="0"/>
    <n v="27"/>
    <x v="2935"/>
    <n v="6943.48"/>
    <s v="Australia"/>
    <x v="0"/>
  </r>
  <r>
    <s v="AUD"/>
    <s v="PAYMENT"/>
    <s v="Sarah"/>
    <n v="19365.900000000001"/>
    <d v="2018-09-15T00:00:00"/>
    <x v="3"/>
    <x v="1"/>
    <s v="2018"/>
    <x v="0"/>
    <n v="46"/>
    <x v="50"/>
    <n v="19337.900000000001"/>
    <s v="Australia"/>
    <x v="0"/>
  </r>
  <r>
    <s v="AUD"/>
    <s v="SALES-POS"/>
    <s v="Lori"/>
    <n v="2449.21"/>
    <d v="2018-09-15T00:00:00"/>
    <x v="3"/>
    <x v="1"/>
    <s v="2018"/>
    <x v="0"/>
    <n v="18"/>
    <x v="2936"/>
    <n v="2394.6799999999998"/>
    <s v="Australia"/>
    <x v="0"/>
  </r>
  <r>
    <s v="AUD"/>
    <s v="SALES-POS"/>
    <s v="Kimberly"/>
    <n v="3100.34"/>
    <d v="2018-09-15T00:00:00"/>
    <x v="3"/>
    <x v="1"/>
    <s v="2018"/>
    <x v="0"/>
    <n v="24"/>
    <x v="1621"/>
    <n v="3087.1200000000003"/>
    <s v="Australia"/>
    <x v="0"/>
  </r>
  <r>
    <s v="AUD"/>
    <s v="POS"/>
    <s v="Michelle"/>
    <n v="8381.81"/>
    <d v="2018-09-15T00:00:00"/>
    <x v="3"/>
    <x v="1"/>
    <s v="2018"/>
    <x v="0"/>
    <n v="19"/>
    <x v="2937"/>
    <n v="8336.57"/>
    <s v="Australia"/>
    <x v="0"/>
  </r>
  <r>
    <s v="AUD"/>
    <s v="POS"/>
    <s v="Robin"/>
    <n v="6985.54"/>
    <d v="2018-09-15T00:00:00"/>
    <x v="3"/>
    <x v="1"/>
    <s v="2018"/>
    <x v="0"/>
    <n v="34"/>
    <x v="2338"/>
    <n v="6956.19"/>
    <s v="Australia"/>
    <x v="0"/>
  </r>
  <r>
    <s v="AUD"/>
    <s v="SALES-POS"/>
    <s v="Lori"/>
    <n v="2427.0100000000002"/>
    <d v="2018-09-15T00:00:00"/>
    <x v="3"/>
    <x v="1"/>
    <s v="2018"/>
    <x v="0"/>
    <n v="18"/>
    <x v="2938"/>
    <n v="2404.8100000000004"/>
    <s v="Australia"/>
    <x v="0"/>
  </r>
  <r>
    <s v="AUD"/>
    <s v="SALES-POS"/>
    <s v="Kimberly"/>
    <n v="3072.55"/>
    <d v="2018-09-15T00:00:00"/>
    <x v="3"/>
    <x v="1"/>
    <s v="2018"/>
    <x v="0"/>
    <n v="24"/>
    <x v="2939"/>
    <n v="3044.76"/>
    <s v="Australia"/>
    <x v="0"/>
  </r>
  <r>
    <s v="AUD"/>
    <s v="POS"/>
    <s v="Jeffrey"/>
    <n v="3455.96"/>
    <d v="2018-09-15T00:00:00"/>
    <x v="3"/>
    <x v="1"/>
    <s v="2018"/>
    <x v="1"/>
    <n v="24"/>
    <x v="2940"/>
    <n v="3416.2400000000002"/>
    <s v="Australia"/>
    <x v="0"/>
  </r>
  <r>
    <s v="AUD"/>
    <s v="SALES-POS"/>
    <s v="Robin"/>
    <n v="6953.45"/>
    <d v="2018-09-15T00:00:00"/>
    <x v="3"/>
    <x v="1"/>
    <s v="2018"/>
    <x v="0"/>
    <n v="34"/>
    <x v="2941"/>
    <n v="6921.36"/>
    <s v="Australia"/>
    <x v="0"/>
  </r>
  <r>
    <s v="AUD"/>
    <s v="SALES-POS"/>
    <s v="Robin"/>
    <n v="6928.04"/>
    <d v="2018-09-15T00:00:00"/>
    <x v="3"/>
    <x v="1"/>
    <s v="2018"/>
    <x v="0"/>
    <n v="34"/>
    <x v="2208"/>
    <n v="6902.63"/>
    <s v="Australia"/>
    <x v="0"/>
  </r>
  <r>
    <s v="AUD"/>
    <s v="SALES-POS"/>
    <s v="Edward"/>
    <n v="7728.46"/>
    <d v="2018-09-15T00:00:00"/>
    <x v="3"/>
    <x v="1"/>
    <s v="2018"/>
    <x v="1"/>
    <n v="19"/>
    <x v="2942"/>
    <n v="7702.91"/>
    <s v="Australia"/>
    <x v="0"/>
  </r>
  <r>
    <s v="AUD"/>
    <s v="PAYMENT"/>
    <s v="Susan"/>
    <n v="7049.37"/>
    <d v="2018-09-15T00:00:00"/>
    <x v="3"/>
    <x v="1"/>
    <s v="2018"/>
    <x v="0"/>
    <n v="20"/>
    <x v="42"/>
    <n v="7019.37"/>
    <s v="Australia"/>
    <x v="0"/>
  </r>
  <r>
    <s v="AUD"/>
    <s v="SALES-POS"/>
    <s v="Natasha"/>
    <n v="196022.76"/>
    <d v="2018-09-15T00:00:00"/>
    <x v="3"/>
    <x v="1"/>
    <s v="2018"/>
    <x v="0"/>
    <n v="40"/>
    <x v="2943"/>
    <n v="195977.51"/>
    <s v="Australia"/>
    <x v="0"/>
  </r>
  <r>
    <s v="AUD"/>
    <s v="SALES-POS"/>
    <s v="Michael"/>
    <n v="48480.639999999999"/>
    <d v="2018-09-15T00:00:00"/>
    <x v="3"/>
    <x v="1"/>
    <s v="2018"/>
    <x v="1"/>
    <n v="22"/>
    <x v="2769"/>
    <n v="48470.05"/>
    <s v="Australia"/>
    <x v="0"/>
  </r>
  <r>
    <s v="AUD"/>
    <s v="POS"/>
    <s v="Jessica"/>
    <n v="2810.13"/>
    <d v="2018-09-15T00:00:00"/>
    <x v="3"/>
    <x v="1"/>
    <s v="2018"/>
    <x v="0"/>
    <n v="21"/>
    <x v="1873"/>
    <n v="2801.4300000000003"/>
    <s v="Australia"/>
    <x v="0"/>
  </r>
  <r>
    <s v="AUD"/>
    <s v="POS"/>
    <s v="Alexander"/>
    <n v="13123.95"/>
    <d v="2018-09-15T00:00:00"/>
    <x v="3"/>
    <x v="1"/>
    <s v="2018"/>
    <x v="1"/>
    <n v="38"/>
    <x v="2944"/>
    <n v="13107.070000000002"/>
    <s v="Australia"/>
    <x v="0"/>
  </r>
  <r>
    <s v="AUD"/>
    <s v="SALES-POS"/>
    <s v="Michael"/>
    <n v="48075.26"/>
    <d v="2018-09-15T00:00:00"/>
    <x v="3"/>
    <x v="1"/>
    <s v="2018"/>
    <x v="1"/>
    <n v="22"/>
    <x v="2945"/>
    <n v="47669.880000000005"/>
    <s v="Australia"/>
    <x v="0"/>
  </r>
  <r>
    <s v="AUD"/>
    <s v="POS"/>
    <s v="Craig"/>
    <n v="39003.480000000003"/>
    <d v="2018-09-15T00:00:00"/>
    <x v="3"/>
    <x v="1"/>
    <s v="2018"/>
    <x v="1"/>
    <n v="28"/>
    <x v="1865"/>
    <n v="38978.230000000003"/>
    <s v="Australia"/>
    <x v="0"/>
  </r>
  <r>
    <s v="AUD"/>
    <s v="SALES-POS"/>
    <s v="Christopher"/>
    <n v="10016.950000000001"/>
    <d v="2018-09-15T00:00:00"/>
    <x v="3"/>
    <x v="1"/>
    <s v="2018"/>
    <x v="1"/>
    <n v="35"/>
    <x v="2946"/>
    <n v="9959.8900000000012"/>
    <s v="Australia"/>
    <x v="0"/>
  </r>
  <r>
    <s v="AUD"/>
    <s v="PAYMENT"/>
    <s v="Patrick"/>
    <n v="262411.15000000002"/>
    <d v="2018-09-15T00:00:00"/>
    <x v="3"/>
    <x v="1"/>
    <s v="2018"/>
    <x v="1"/>
    <n v="46"/>
    <x v="115"/>
    <n v="262368.15000000002"/>
    <s v="Australia"/>
    <x v="0"/>
  </r>
  <r>
    <s v="AUD"/>
    <s v="PAYMENT"/>
    <s v="Christine"/>
    <n v="15608.16"/>
    <d v="2018-09-15T00:00:00"/>
    <x v="3"/>
    <x v="1"/>
    <s v="2018"/>
    <x v="0"/>
    <n v="39"/>
    <x v="1299"/>
    <n v="15471.16"/>
    <s v="Australia"/>
    <x v="0"/>
  </r>
  <r>
    <s v="AUD"/>
    <s v="PAYMENT"/>
    <s v="Ruth"/>
    <n v="5604.4"/>
    <d v="2018-09-15T00:00:00"/>
    <x v="3"/>
    <x v="1"/>
    <s v="2018"/>
    <x v="0"/>
    <n v="47"/>
    <x v="164"/>
    <n v="5580.4"/>
    <s v="Australia"/>
    <x v="0"/>
  </r>
  <r>
    <s v="AUD"/>
    <s v="POS"/>
    <s v="Michelle"/>
    <n v="8362.77"/>
    <d v="2018-09-15T00:00:00"/>
    <x v="3"/>
    <x v="1"/>
    <s v="2018"/>
    <x v="0"/>
    <n v="19"/>
    <x v="121"/>
    <n v="8343.73"/>
    <s v="Australia"/>
    <x v="0"/>
  </r>
  <r>
    <s v="AUD"/>
    <s v="POS"/>
    <s v="Lori"/>
    <n v="2417.09"/>
    <d v="2018-09-15T00:00:00"/>
    <x v="3"/>
    <x v="1"/>
    <s v="2018"/>
    <x v="0"/>
    <n v="18"/>
    <x v="2947"/>
    <n v="2407.17"/>
    <s v="Australia"/>
    <x v="0"/>
  </r>
  <r>
    <s v="AUD"/>
    <s v="SALES-POS"/>
    <s v="Christine"/>
    <n v="15745.16"/>
    <d v="2018-09-15T00:00:00"/>
    <x v="3"/>
    <x v="1"/>
    <s v="2018"/>
    <x v="0"/>
    <n v="39"/>
    <x v="2948"/>
    <n v="15691.61"/>
    <s v="Australia"/>
    <x v="0"/>
  </r>
  <r>
    <s v="AUD"/>
    <s v="POS"/>
    <s v="Christopher"/>
    <n v="9990.76"/>
    <d v="2018-09-15T00:00:00"/>
    <x v="3"/>
    <x v="1"/>
    <s v="2018"/>
    <x v="1"/>
    <n v="35"/>
    <x v="2949"/>
    <n v="9964.57"/>
    <s v="Australia"/>
    <x v="0"/>
  </r>
  <r>
    <s v="AUD"/>
    <s v="SALES-POS"/>
    <s v="Alexander"/>
    <n v="13116.71"/>
    <d v="2018-09-16T00:00:00"/>
    <x v="4"/>
    <x v="1"/>
    <s v="2018"/>
    <x v="1"/>
    <n v="38"/>
    <x v="219"/>
    <n v="13109.47"/>
    <s v="Australia"/>
    <x v="0"/>
  </r>
  <r>
    <s v="AUD"/>
    <s v="POS"/>
    <s v="Lori"/>
    <n v="2331.15"/>
    <d v="2018-09-16T00:00:00"/>
    <x v="4"/>
    <x v="1"/>
    <s v="2018"/>
    <x v="0"/>
    <n v="18"/>
    <x v="2950"/>
    <n v="2245.21"/>
    <s v="Australia"/>
    <x v="0"/>
  </r>
  <r>
    <s v="AUD"/>
    <s v="POS"/>
    <s v="Richard"/>
    <n v="20648.259999999998"/>
    <d v="2018-09-16T00:00:00"/>
    <x v="4"/>
    <x v="1"/>
    <s v="2018"/>
    <x v="1"/>
    <n v="24"/>
    <x v="2951"/>
    <n v="20634.449999999997"/>
    <s v="Australia"/>
    <x v="0"/>
  </r>
  <r>
    <s v="AUD"/>
    <s v="POS"/>
    <s v="Robert"/>
    <n v="9096.41"/>
    <d v="2018-09-16T00:00:00"/>
    <x v="4"/>
    <x v="1"/>
    <s v="2018"/>
    <x v="1"/>
    <n v="26"/>
    <x v="2952"/>
    <n v="9074.3799999999992"/>
    <s v="Australia"/>
    <x v="0"/>
  </r>
  <r>
    <s v="AUD"/>
    <s v="PAYMENT"/>
    <s v="Richard"/>
    <n v="7433.3"/>
    <d v="2018-09-16T00:00:00"/>
    <x v="4"/>
    <x v="1"/>
    <s v="2018"/>
    <x v="1"/>
    <n v="22"/>
    <x v="13"/>
    <n v="7408.3"/>
    <s v="Australia"/>
    <x v="0"/>
  </r>
  <r>
    <s v="AUD"/>
    <s v="POS"/>
    <s v="Kimberly"/>
    <n v="3067.86"/>
    <d v="2018-09-16T00:00:00"/>
    <x v="4"/>
    <x v="1"/>
    <s v="2018"/>
    <x v="0"/>
    <n v="24"/>
    <x v="2879"/>
    <n v="3063.17"/>
    <s v="Australia"/>
    <x v="0"/>
  </r>
  <r>
    <s v="AUD"/>
    <s v="INTER BANK"/>
    <s v="Michael"/>
    <n v="48039.26"/>
    <d v="2018-09-16T00:00:00"/>
    <x v="4"/>
    <x v="1"/>
    <s v="2018"/>
    <x v="1"/>
    <n v="22"/>
    <x v="25"/>
    <n v="48003.26"/>
    <s v="Australia"/>
    <x v="0"/>
  </r>
  <r>
    <s v="AUD"/>
    <s v="SALES-POS"/>
    <s v="Richard"/>
    <n v="20640.95"/>
    <d v="2018-09-16T00:00:00"/>
    <x v="4"/>
    <x v="1"/>
    <s v="2018"/>
    <x v="1"/>
    <n v="24"/>
    <x v="2953"/>
    <n v="20633.64"/>
    <s v="Australia"/>
    <x v="0"/>
  </r>
  <r>
    <s v="AUD"/>
    <s v="PAYMENT"/>
    <s v="Kimberly"/>
    <n v="3029.86"/>
    <d v="2018-09-16T00:00:00"/>
    <x v="4"/>
    <x v="1"/>
    <s v="2018"/>
    <x v="0"/>
    <n v="24"/>
    <x v="356"/>
    <n v="2991.86"/>
    <s v="Australia"/>
    <x v="0"/>
  </r>
  <r>
    <s v="AUD"/>
    <s v="POS"/>
    <s v="Jessica"/>
    <n v="23452.97"/>
    <d v="2018-09-16T00:00:00"/>
    <x v="4"/>
    <x v="1"/>
    <s v="2018"/>
    <x v="0"/>
    <n v="34"/>
    <x v="2954"/>
    <n v="23428.61"/>
    <s v="Australia"/>
    <x v="0"/>
  </r>
  <r>
    <s v="AUD"/>
    <s v="PAYMENT"/>
    <s v="Jessica"/>
    <n v="23421.97"/>
    <d v="2018-09-16T00:00:00"/>
    <x v="4"/>
    <x v="1"/>
    <s v="2018"/>
    <x v="0"/>
    <n v="34"/>
    <x v="476"/>
    <n v="23390.97"/>
    <s v="Australia"/>
    <x v="0"/>
  </r>
  <r>
    <s v="AUD"/>
    <s v="PAYMENT"/>
    <s v="Mary"/>
    <n v="2461.69"/>
    <d v="2018-09-16T00:00:00"/>
    <x v="4"/>
    <x v="1"/>
    <s v="2018"/>
    <x v="0"/>
    <n v="64"/>
    <x v="42"/>
    <n v="2431.69"/>
    <s v="Australia"/>
    <x v="0"/>
  </r>
  <r>
    <s v="AUD"/>
    <s v="SALES-POS"/>
    <s v="Natasha"/>
    <n v="195985.77"/>
    <d v="2018-09-16T00:00:00"/>
    <x v="4"/>
    <x v="1"/>
    <s v="2018"/>
    <x v="0"/>
    <n v="40"/>
    <x v="2327"/>
    <n v="195948.78"/>
    <s v="Australia"/>
    <x v="0"/>
  </r>
  <r>
    <s v="AUD"/>
    <s v="INTER BANK"/>
    <s v="Tim"/>
    <n v="61453.8"/>
    <d v="2018-09-16T00:00:00"/>
    <x v="4"/>
    <x v="1"/>
    <s v="2018"/>
    <x v="1"/>
    <n v="40"/>
    <x v="14"/>
    <n v="61414.8"/>
    <s v="Australia"/>
    <x v="0"/>
  </r>
  <r>
    <s v="AUD"/>
    <s v="INTER BANK"/>
    <s v="Brian"/>
    <n v="109605.7"/>
    <d v="2018-09-16T00:00:00"/>
    <x v="4"/>
    <x v="1"/>
    <s v="2018"/>
    <x v="1"/>
    <n v="42"/>
    <x v="909"/>
    <n v="109444.7"/>
    <s v="Australia"/>
    <x v="0"/>
  </r>
  <r>
    <s v="AUD"/>
    <s v="PAYMENT"/>
    <s v="Derek"/>
    <n v="3947.86"/>
    <d v="2018-09-16T00:00:00"/>
    <x v="4"/>
    <x v="1"/>
    <s v="2018"/>
    <x v="1"/>
    <n v="20"/>
    <x v="221"/>
    <n v="3898.86"/>
    <s v="Australia"/>
    <x v="0"/>
  </r>
  <r>
    <s v="AUD"/>
    <s v="POS"/>
    <s v="Edward"/>
    <n v="7719.05"/>
    <d v="2018-09-16T00:00:00"/>
    <x v="4"/>
    <x v="1"/>
    <s v="2018"/>
    <x v="1"/>
    <n v="19"/>
    <x v="2955"/>
    <n v="7709.64"/>
    <s v="Australia"/>
    <x v="0"/>
  </r>
  <r>
    <s v="AUD"/>
    <s v="INTER BANK"/>
    <s v="Richard"/>
    <n v="7400.3"/>
    <d v="2018-09-16T00:00:00"/>
    <x v="4"/>
    <x v="1"/>
    <s v="2018"/>
    <x v="1"/>
    <n v="22"/>
    <x v="92"/>
    <n v="7367.3"/>
    <s v="Australia"/>
    <x v="0"/>
  </r>
  <r>
    <s v="AUD"/>
    <s v="PAYMENT"/>
    <s v="Kenneth"/>
    <n v="10868.03"/>
    <d v="2018-09-16T00:00:00"/>
    <x v="4"/>
    <x v="1"/>
    <s v="2018"/>
    <x v="1"/>
    <n v="29"/>
    <x v="853"/>
    <n v="10753.03"/>
    <s v="Australia"/>
    <x v="0"/>
  </r>
  <r>
    <s v="AUD"/>
    <s v="POS"/>
    <s v="Dustin"/>
    <n v="5573.84"/>
    <d v="2018-09-16T00:00:00"/>
    <x v="4"/>
    <x v="1"/>
    <s v="2018"/>
    <x v="1"/>
    <n v="28"/>
    <x v="2956"/>
    <n v="5322.3600000000006"/>
    <s v="Australia"/>
    <x v="0"/>
  </r>
  <r>
    <s v="AUD"/>
    <s v="POS"/>
    <s v="Mackenzie"/>
    <n v="3874.71"/>
    <d v="2018-09-16T00:00:00"/>
    <x v="4"/>
    <x v="1"/>
    <s v="2018"/>
    <x v="0"/>
    <n v="18"/>
    <x v="2712"/>
    <n v="3861.85"/>
    <s v="Australia"/>
    <x v="0"/>
  </r>
  <r>
    <s v="AUD"/>
    <s v="POS"/>
    <s v="Susan"/>
    <n v="5467.24"/>
    <d v="2018-09-16T00:00:00"/>
    <x v="4"/>
    <x v="1"/>
    <s v="2018"/>
    <x v="0"/>
    <n v="19"/>
    <x v="2870"/>
    <n v="5447.95"/>
    <s v="Australia"/>
    <x v="0"/>
  </r>
  <r>
    <s v="AUD"/>
    <s v="SALES-POS"/>
    <s v="Robert"/>
    <n v="5704.55"/>
    <d v="2018-09-16T00:00:00"/>
    <x v="4"/>
    <x v="1"/>
    <s v="2018"/>
    <x v="1"/>
    <n v="20"/>
    <x v="2957"/>
    <n v="5676.56"/>
    <s v="Australia"/>
    <x v="0"/>
  </r>
  <r>
    <s v="AUD"/>
    <s v="POS"/>
    <s v="Edward"/>
    <n v="7711.69"/>
    <d v="2018-09-16T00:00:00"/>
    <x v="4"/>
    <x v="1"/>
    <s v="2018"/>
    <x v="1"/>
    <n v="19"/>
    <x v="1935"/>
    <n v="7704.33"/>
    <s v="Australia"/>
    <x v="0"/>
  </r>
  <r>
    <s v="AUD"/>
    <s v="POS"/>
    <s v="Rhonda"/>
    <n v="3390.66"/>
    <d v="2018-09-16T00:00:00"/>
    <x v="4"/>
    <x v="1"/>
    <s v="2018"/>
    <x v="0"/>
    <n v="40"/>
    <x v="176"/>
    <n v="3357.69"/>
    <s v="Australia"/>
    <x v="0"/>
  </r>
  <r>
    <s v="AUD"/>
    <s v="POS"/>
    <s v="Christopher"/>
    <n v="9888.2000000000007"/>
    <d v="2018-09-16T00:00:00"/>
    <x v="4"/>
    <x v="1"/>
    <s v="2018"/>
    <x v="1"/>
    <n v="35"/>
    <x v="2958"/>
    <n v="9785.6400000000012"/>
    <s v="Australia"/>
    <x v="0"/>
  </r>
  <r>
    <s v="AUD"/>
    <s v="SALES-POS"/>
    <s v="Maria"/>
    <n v="2877.61"/>
    <d v="2018-09-16T00:00:00"/>
    <x v="4"/>
    <x v="1"/>
    <s v="2018"/>
    <x v="0"/>
    <n v="35"/>
    <x v="2959"/>
    <n v="2767.4300000000003"/>
    <s v="Australia"/>
    <x v="0"/>
  </r>
  <r>
    <s v="AUD"/>
    <s v="PAYMENT"/>
    <s v="Michael"/>
    <n v="34959.67"/>
    <d v="2018-09-16T00:00:00"/>
    <x v="4"/>
    <x v="1"/>
    <s v="2018"/>
    <x v="1"/>
    <n v="21"/>
    <x v="491"/>
    <n v="34917.67"/>
    <s v="Australia"/>
    <x v="0"/>
  </r>
  <r>
    <s v="AUD"/>
    <s v="POS"/>
    <s v="Kimberly"/>
    <n v="3017.92"/>
    <d v="2018-09-16T00:00:00"/>
    <x v="4"/>
    <x v="1"/>
    <s v="2018"/>
    <x v="0"/>
    <n v="24"/>
    <x v="2960"/>
    <n v="3005.98"/>
    <s v="Australia"/>
    <x v="0"/>
  </r>
  <r>
    <s v="AUD"/>
    <s v="SALES-POS"/>
    <s v="Michelle"/>
    <n v="8344.81"/>
    <d v="2018-09-16T00:00:00"/>
    <x v="4"/>
    <x v="1"/>
    <s v="2018"/>
    <x v="0"/>
    <n v="19"/>
    <x v="26"/>
    <n v="8326.85"/>
    <s v="Australia"/>
    <x v="0"/>
  </r>
  <r>
    <s v="AUD"/>
    <s v="POS"/>
    <s v="Dustin"/>
    <n v="5557.56"/>
    <d v="2018-09-16T00:00:00"/>
    <x v="4"/>
    <x v="1"/>
    <s v="2018"/>
    <x v="1"/>
    <n v="28"/>
    <x v="1253"/>
    <n v="5541.2800000000007"/>
    <s v="Australia"/>
    <x v="0"/>
  </r>
  <r>
    <s v="AUD"/>
    <s v="POS"/>
    <s v="Edward"/>
    <n v="7695.68"/>
    <d v="2018-09-16T00:00:00"/>
    <x v="4"/>
    <x v="1"/>
    <s v="2018"/>
    <x v="1"/>
    <n v="19"/>
    <x v="2099"/>
    <n v="7679.67"/>
    <s v="Australia"/>
    <x v="0"/>
  </r>
  <r>
    <s v="AUD"/>
    <s v="POS"/>
    <s v="Richard"/>
    <n v="7372.83"/>
    <d v="2018-09-16T00:00:00"/>
    <x v="4"/>
    <x v="1"/>
    <s v="2018"/>
    <x v="1"/>
    <n v="22"/>
    <x v="2961"/>
    <n v="7345.36"/>
    <s v="Australia"/>
    <x v="0"/>
  </r>
  <r>
    <s v="AUD"/>
    <s v="POS"/>
    <s v="Michelle"/>
    <n v="8313.58"/>
    <d v="2018-09-16T00:00:00"/>
    <x v="4"/>
    <x v="1"/>
    <s v="2018"/>
    <x v="0"/>
    <n v="19"/>
    <x v="2653"/>
    <n v="8282.35"/>
    <s v="Australia"/>
    <x v="0"/>
  </r>
  <r>
    <s v="AUD"/>
    <s v="POS"/>
    <s v="Jessica"/>
    <n v="23407.88"/>
    <d v="2018-09-16T00:00:00"/>
    <x v="4"/>
    <x v="1"/>
    <s v="2018"/>
    <x v="0"/>
    <n v="34"/>
    <x v="1035"/>
    <n v="23393.79"/>
    <s v="Australia"/>
    <x v="0"/>
  </r>
  <r>
    <s v="AUD"/>
    <s v="POS"/>
    <s v="Jacqueline"/>
    <n v="5615.54"/>
    <d v="2018-09-16T00:00:00"/>
    <x v="4"/>
    <x v="1"/>
    <s v="2018"/>
    <x v="0"/>
    <n v="30"/>
    <x v="2962"/>
    <n v="5567.85"/>
    <s v="Australia"/>
    <x v="0"/>
  </r>
  <r>
    <s v="AUD"/>
    <s v="SALES-POS"/>
    <s v="Maria"/>
    <n v="2836.68"/>
    <d v="2018-09-16T00:00:00"/>
    <x v="4"/>
    <x v="1"/>
    <s v="2018"/>
    <x v="0"/>
    <n v="35"/>
    <x v="2963"/>
    <n v="2795.75"/>
    <s v="Australia"/>
    <x v="0"/>
  </r>
  <r>
    <s v="AUD"/>
    <s v="POS"/>
    <s v="Edward"/>
    <n v="7683.33"/>
    <d v="2018-09-16T00:00:00"/>
    <x v="4"/>
    <x v="1"/>
    <s v="2018"/>
    <x v="1"/>
    <n v="19"/>
    <x v="2308"/>
    <n v="7670.98"/>
    <s v="Australia"/>
    <x v="0"/>
  </r>
  <r>
    <s v="AUD"/>
    <s v="PAYMENT"/>
    <s v="Craig"/>
    <n v="38975.480000000003"/>
    <d v="2018-09-16T00:00:00"/>
    <x v="4"/>
    <x v="1"/>
    <s v="2018"/>
    <x v="1"/>
    <n v="28"/>
    <x v="50"/>
    <n v="38947.480000000003"/>
    <s v="Australia"/>
    <x v="0"/>
  </r>
  <r>
    <s v="AUD"/>
    <s v="INTER BANK"/>
    <s v="Ricky"/>
    <n v="12486.13"/>
    <d v="2018-09-16T00:00:00"/>
    <x v="4"/>
    <x v="1"/>
    <s v="2018"/>
    <x v="1"/>
    <n v="43"/>
    <x v="476"/>
    <n v="12455.13"/>
    <s v="Australia"/>
    <x v="0"/>
  </r>
  <r>
    <s v="AUD"/>
    <s v="INTER BANK"/>
    <s v="Emily"/>
    <n v="30250.49"/>
    <d v="2018-09-16T00:00:00"/>
    <x v="4"/>
    <x v="1"/>
    <s v="2018"/>
    <x v="0"/>
    <n v="43"/>
    <x v="356"/>
    <n v="30212.49"/>
    <s v="Australia"/>
    <x v="0"/>
  </r>
  <r>
    <s v="AUD"/>
    <s v="PAYMENT"/>
    <s v="James"/>
    <n v="9830.76"/>
    <d v="2018-09-16T00:00:00"/>
    <x v="4"/>
    <x v="1"/>
    <s v="2018"/>
    <x v="1"/>
    <n v="28"/>
    <x v="40"/>
    <n v="9796.76"/>
    <s v="Australia"/>
    <x v="0"/>
  </r>
  <r>
    <s v="AUD"/>
    <s v="POS"/>
    <s v="Jeffrey"/>
    <n v="3431.51"/>
    <d v="2018-09-16T00:00:00"/>
    <x v="4"/>
    <x v="1"/>
    <s v="2018"/>
    <x v="1"/>
    <n v="24"/>
    <x v="2195"/>
    <n v="3407.0600000000004"/>
    <s v="Australia"/>
    <x v="0"/>
  </r>
  <r>
    <s v="AUD"/>
    <s v="POS"/>
    <s v="Michelle"/>
    <n v="8274.4599999999991"/>
    <d v="2018-09-16T00:00:00"/>
    <x v="4"/>
    <x v="1"/>
    <s v="2018"/>
    <x v="0"/>
    <n v="19"/>
    <x v="2737"/>
    <n v="8235.3399999999983"/>
    <s v="Australia"/>
    <x v="0"/>
  </r>
  <r>
    <s v="AUD"/>
    <s v="SALES-POS"/>
    <s v="Amy"/>
    <n v="3826.39"/>
    <d v="2018-09-16T00:00:00"/>
    <x v="4"/>
    <x v="1"/>
    <s v="2018"/>
    <x v="0"/>
    <n v="43"/>
    <x v="1548"/>
    <n v="3811.8199999999997"/>
    <s v="Australia"/>
    <x v="0"/>
  </r>
  <r>
    <s v="AUD"/>
    <s v="POS"/>
    <s v="Jacqueline"/>
    <n v="5591.58"/>
    <d v="2018-09-16T00:00:00"/>
    <x v="4"/>
    <x v="1"/>
    <s v="2018"/>
    <x v="0"/>
    <n v="30"/>
    <x v="2964"/>
    <n v="5567.62"/>
    <s v="Australia"/>
    <x v="0"/>
  </r>
  <r>
    <s v="AUD"/>
    <s v="POS"/>
    <s v="Amy"/>
    <n v="3819.91"/>
    <d v="2018-09-16T00:00:00"/>
    <x v="4"/>
    <x v="1"/>
    <s v="2018"/>
    <x v="0"/>
    <n v="43"/>
    <x v="141"/>
    <n v="3813.43"/>
    <s v="Australia"/>
    <x v="0"/>
  </r>
  <r>
    <s v="AUD"/>
    <s v="SALES-POS"/>
    <s v="Rhonda"/>
    <n v="3373.34"/>
    <d v="2018-09-16T00:00:00"/>
    <x v="4"/>
    <x v="1"/>
    <s v="2018"/>
    <x v="0"/>
    <n v="40"/>
    <x v="465"/>
    <n v="3356.02"/>
    <s v="Australia"/>
    <x v="0"/>
  </r>
  <r>
    <s v="AUD"/>
    <s v="POS"/>
    <s v="Michelle"/>
    <n v="8263.2800000000007"/>
    <d v="2018-09-16T00:00:00"/>
    <x v="4"/>
    <x v="1"/>
    <s v="2018"/>
    <x v="0"/>
    <n v="19"/>
    <x v="2965"/>
    <n v="8252.1"/>
    <s v="Australia"/>
    <x v="0"/>
  </r>
  <r>
    <s v="AUD"/>
    <s v="SALES-POS"/>
    <s v="Edward"/>
    <n v="7668.55"/>
    <d v="2018-09-16T00:00:00"/>
    <x v="4"/>
    <x v="1"/>
    <s v="2018"/>
    <x v="1"/>
    <n v="19"/>
    <x v="1833"/>
    <n v="7653.77"/>
    <s v="Australia"/>
    <x v="0"/>
  </r>
  <r>
    <s v="AUD"/>
    <s v="SALES-POS"/>
    <s v="Jessica"/>
    <n v="2784.3"/>
    <d v="2018-09-16T00:00:00"/>
    <x v="4"/>
    <x v="1"/>
    <s v="2018"/>
    <x v="0"/>
    <n v="21"/>
    <x v="437"/>
    <n v="2758.4700000000003"/>
    <s v="Australia"/>
    <x v="0"/>
  </r>
  <r>
    <s v="AUD"/>
    <s v="PAYMENT"/>
    <s v="Edward"/>
    <n v="7631.55"/>
    <d v="2018-09-16T00:00:00"/>
    <x v="4"/>
    <x v="1"/>
    <s v="2018"/>
    <x v="1"/>
    <n v="19"/>
    <x v="214"/>
    <n v="7594.55"/>
    <s v="Australia"/>
    <x v="0"/>
  </r>
  <r>
    <s v="AUD"/>
    <s v="PAYMENT"/>
    <s v="Melissa"/>
    <n v="6412.1"/>
    <d v="2018-09-16T00:00:00"/>
    <x v="4"/>
    <x v="1"/>
    <s v="2018"/>
    <x v="0"/>
    <n v="30"/>
    <x v="325"/>
    <n v="6219.1"/>
    <s v="Australia"/>
    <x v="0"/>
  </r>
  <r>
    <s v="AUD"/>
    <s v="SALES-POS"/>
    <s v="Diana"/>
    <n v="2097.5700000000002"/>
    <d v="2018-09-16T00:00:00"/>
    <x v="4"/>
    <x v="1"/>
    <s v="2018"/>
    <x v="0"/>
    <n v="26"/>
    <x v="2966"/>
    <n v="2091.0300000000002"/>
    <s v="Australia"/>
    <x v="0"/>
  </r>
  <r>
    <s v="AUD"/>
    <s v="SALES-POS"/>
    <s v="Michelle"/>
    <n v="8249.23"/>
    <d v="2018-09-16T00:00:00"/>
    <x v="4"/>
    <x v="1"/>
    <s v="2018"/>
    <x v="0"/>
    <n v="19"/>
    <x v="345"/>
    <n v="8235.18"/>
    <s v="Australia"/>
    <x v="0"/>
  </r>
  <r>
    <s v="AUD"/>
    <s v="SALES-POS"/>
    <s v="Richard"/>
    <n v="20615.8"/>
    <d v="2018-09-16T00:00:00"/>
    <x v="4"/>
    <x v="1"/>
    <s v="2018"/>
    <x v="1"/>
    <n v="24"/>
    <x v="359"/>
    <n v="20590.649999999998"/>
    <s v="Australia"/>
    <x v="0"/>
  </r>
  <r>
    <s v="AUD"/>
    <s v="POS"/>
    <s v="Derek"/>
    <n v="3939.95"/>
    <d v="2018-09-16T00:00:00"/>
    <x v="4"/>
    <x v="1"/>
    <s v="2018"/>
    <x v="1"/>
    <n v="20"/>
    <x v="2967"/>
    <n v="3932.04"/>
    <s v="Australia"/>
    <x v="0"/>
  </r>
  <r>
    <s v="AUD"/>
    <s v="POS"/>
    <s v="Diana"/>
    <n v="2084.92"/>
    <d v="2018-09-16T00:00:00"/>
    <x v="4"/>
    <x v="1"/>
    <s v="2018"/>
    <x v="0"/>
    <n v="26"/>
    <x v="1462"/>
    <n v="2072.27"/>
    <s v="Australia"/>
    <x v="0"/>
  </r>
  <r>
    <s v="AUD"/>
    <s v="POS"/>
    <s v="Daniel"/>
    <n v="7080.32"/>
    <d v="2018-09-16T00:00:00"/>
    <x v="4"/>
    <x v="1"/>
    <s v="2018"/>
    <x v="1"/>
    <n v="22"/>
    <x v="1547"/>
    <n v="7057.23"/>
    <s v="Australia"/>
    <x v="0"/>
  </r>
  <r>
    <s v="AUD"/>
    <s v="INTER BANK"/>
    <s v="Charles"/>
    <n v="9971.9"/>
    <d v="2018-09-16T00:00:00"/>
    <x v="4"/>
    <x v="1"/>
    <s v="2018"/>
    <x v="1"/>
    <n v="18"/>
    <x v="257"/>
    <n v="9931.9"/>
    <s v="Australia"/>
    <x v="0"/>
  </r>
  <r>
    <s v="AUD"/>
    <s v="PAYMENT"/>
    <s v="Jeffrey"/>
    <n v="3532.93"/>
    <d v="2018-09-16T00:00:00"/>
    <x v="4"/>
    <x v="1"/>
    <s v="2018"/>
    <x v="1"/>
    <n v="30"/>
    <x v="1439"/>
    <n v="3367.93"/>
    <s v="Australia"/>
    <x v="0"/>
  </r>
  <r>
    <s v="AUD"/>
    <s v="POS"/>
    <s v="Elizabeth"/>
    <n v="28386.240000000002"/>
    <d v="2018-09-16T00:00:00"/>
    <x v="4"/>
    <x v="1"/>
    <s v="2018"/>
    <x v="0"/>
    <n v="50"/>
    <x v="2968"/>
    <n v="28328.370000000003"/>
    <s v="Australia"/>
    <x v="0"/>
  </r>
  <r>
    <s v="AUD"/>
    <s v="SALES-POS"/>
    <s v="Joseph"/>
    <n v="4007.66"/>
    <d v="2018-09-16T00:00:00"/>
    <x v="4"/>
    <x v="1"/>
    <s v="2018"/>
    <x v="1"/>
    <n v="37"/>
    <x v="2969"/>
    <n v="4003.96"/>
    <s v="Australia"/>
    <x v="0"/>
  </r>
  <r>
    <s v="AUD"/>
    <s v="SALES-POS"/>
    <s v="Ruth"/>
    <n v="5593.7"/>
    <d v="2018-09-16T00:00:00"/>
    <x v="4"/>
    <x v="1"/>
    <s v="2018"/>
    <x v="0"/>
    <n v="47"/>
    <x v="2051"/>
    <n v="5583"/>
    <s v="Australia"/>
    <x v="0"/>
  </r>
  <r>
    <s v="AUD"/>
    <s v="POS"/>
    <s v="Diana"/>
    <n v="2068.13"/>
    <d v="2018-09-16T00:00:00"/>
    <x v="4"/>
    <x v="1"/>
    <s v="2018"/>
    <x v="0"/>
    <n v="26"/>
    <x v="2970"/>
    <n v="2051.34"/>
    <s v="Australia"/>
    <x v="0"/>
  </r>
  <r>
    <s v="AUD"/>
    <s v="POS"/>
    <s v="Diana"/>
    <n v="2056.08"/>
    <d v="2018-09-16T00:00:00"/>
    <x v="4"/>
    <x v="1"/>
    <s v="2018"/>
    <x v="0"/>
    <n v="26"/>
    <x v="2971"/>
    <n v="2044.03"/>
    <s v="Australia"/>
    <x v="0"/>
  </r>
  <r>
    <s v="AUD"/>
    <s v="POS"/>
    <s v="Rhonda"/>
    <n v="3369.63"/>
    <d v="2018-09-16T00:00:00"/>
    <x v="4"/>
    <x v="1"/>
    <s v="2018"/>
    <x v="0"/>
    <n v="40"/>
    <x v="1639"/>
    <n v="3365.92"/>
    <s v="Australia"/>
    <x v="0"/>
  </r>
  <r>
    <s v="AUD"/>
    <s v="POS"/>
    <s v="Craig"/>
    <n v="38874.5"/>
    <d v="2018-09-16T00:00:00"/>
    <x v="4"/>
    <x v="1"/>
    <s v="2018"/>
    <x v="1"/>
    <n v="28"/>
    <x v="2972"/>
    <n v="38773.519999999997"/>
    <s v="Australia"/>
    <x v="0"/>
  </r>
  <r>
    <s v="AUD"/>
    <s v="SALES-POS"/>
    <s v="Jessica"/>
    <n v="23373.19"/>
    <d v="2018-09-16T00:00:00"/>
    <x v="4"/>
    <x v="1"/>
    <s v="2018"/>
    <x v="0"/>
    <n v="34"/>
    <x v="2973"/>
    <n v="23338.5"/>
    <s v="Australia"/>
    <x v="0"/>
  </r>
  <r>
    <s v="AUD"/>
    <s v="POS"/>
    <s v="Joseph"/>
    <n v="4003.76"/>
    <d v="2018-09-16T00:00:00"/>
    <x v="4"/>
    <x v="1"/>
    <s v="2018"/>
    <x v="1"/>
    <n v="37"/>
    <x v="2974"/>
    <n v="3999.86"/>
    <s v="Australia"/>
    <x v="0"/>
  </r>
  <r>
    <s v="AUD"/>
    <s v="PAYMENT"/>
    <s v="Ryan"/>
    <n v="39469.31"/>
    <d v="2018-09-16T00:00:00"/>
    <x v="4"/>
    <x v="1"/>
    <s v="2018"/>
    <x v="1"/>
    <n v="38"/>
    <x v="2975"/>
    <n v="39347.31"/>
    <s v="Australia"/>
    <x v="0"/>
  </r>
  <r>
    <s v="AUD"/>
    <s v="INTER BANK"/>
    <s v="Natasha"/>
    <n v="195858.77"/>
    <d v="2018-09-16T00:00:00"/>
    <x v="4"/>
    <x v="1"/>
    <s v="2018"/>
    <x v="0"/>
    <n v="40"/>
    <x v="977"/>
    <n v="195731.77"/>
    <s v="Australia"/>
    <x v="0"/>
  </r>
  <r>
    <s v="AUD"/>
    <s v="SALES-POS"/>
    <s v="Diana"/>
    <n v="2042.57"/>
    <d v="2018-09-16T00:00:00"/>
    <x v="4"/>
    <x v="1"/>
    <s v="2018"/>
    <x v="0"/>
    <n v="26"/>
    <x v="2976"/>
    <n v="2029.06"/>
    <s v="Australia"/>
    <x v="0"/>
  </r>
  <r>
    <s v="AUD"/>
    <s v="SALES-POS"/>
    <s v="Jacqueline"/>
    <n v="5532.54"/>
    <d v="2018-09-16T00:00:00"/>
    <x v="4"/>
    <x v="1"/>
    <s v="2018"/>
    <x v="0"/>
    <n v="30"/>
    <x v="2977"/>
    <n v="5473.5"/>
    <s v="Australia"/>
    <x v="0"/>
  </r>
  <r>
    <s v="AUD"/>
    <s v="SALES-POS"/>
    <s v="Fernando"/>
    <n v="10866.42"/>
    <d v="2018-09-16T00:00:00"/>
    <x v="4"/>
    <x v="1"/>
    <s v="2018"/>
    <x v="1"/>
    <n v="19"/>
    <x v="2978"/>
    <n v="10839.18"/>
    <s v="Australia"/>
    <x v="0"/>
  </r>
  <r>
    <s v="AUD"/>
    <s v="PAYMENT"/>
    <s v="Karen"/>
    <n v="7365.51"/>
    <d v="2018-09-16T00:00:00"/>
    <x v="4"/>
    <x v="1"/>
    <s v="2018"/>
    <x v="0"/>
    <n v="26"/>
    <x v="1291"/>
    <n v="7201.51"/>
    <s v="Australia"/>
    <x v="0"/>
  </r>
  <r>
    <s v="AUD"/>
    <s v="PAYMENT"/>
    <s v="Jacqueline"/>
    <n v="5510.54"/>
    <d v="2018-09-16T00:00:00"/>
    <x v="4"/>
    <x v="1"/>
    <s v="2018"/>
    <x v="0"/>
    <n v="30"/>
    <x v="16"/>
    <n v="5488.54"/>
    <s v="Australia"/>
    <x v="0"/>
  </r>
  <r>
    <s v="AUD"/>
    <s v="SALES-POS"/>
    <s v="Diana"/>
    <n v="2022.02"/>
    <d v="2018-09-16T00:00:00"/>
    <x v="4"/>
    <x v="1"/>
    <s v="2018"/>
    <x v="0"/>
    <n v="26"/>
    <x v="2228"/>
    <n v="2001.47"/>
    <s v="Australia"/>
    <x v="0"/>
  </r>
  <r>
    <s v="AUD"/>
    <s v="SALES-POS"/>
    <s v="Richard"/>
    <n v="20589.740000000002"/>
    <d v="2018-09-16T00:00:00"/>
    <x v="4"/>
    <x v="1"/>
    <s v="2018"/>
    <x v="1"/>
    <n v="24"/>
    <x v="1395"/>
    <n v="20563.68"/>
    <s v="Australia"/>
    <x v="0"/>
  </r>
  <r>
    <s v="AUD"/>
    <s v="POS"/>
    <s v="Isaiah"/>
    <n v="15406.22"/>
    <d v="2018-09-16T00:00:00"/>
    <x v="4"/>
    <x v="1"/>
    <s v="2018"/>
    <x v="1"/>
    <n v="23"/>
    <x v="2979"/>
    <n v="15367.349999999999"/>
    <s v="Australia"/>
    <x v="0"/>
  </r>
  <r>
    <s v="AUD"/>
    <s v="POS"/>
    <s v="James"/>
    <n v="9786.4599999999991"/>
    <d v="2018-09-16T00:00:00"/>
    <x v="4"/>
    <x v="1"/>
    <s v="2018"/>
    <x v="1"/>
    <n v="28"/>
    <x v="2980"/>
    <n v="9742.16"/>
    <s v="Australia"/>
    <x v="0"/>
  </r>
  <r>
    <s v="AUD"/>
    <s v="PAYMENT"/>
    <s v="Nathaniel"/>
    <n v="7143.2"/>
    <d v="2018-09-16T00:00:00"/>
    <x v="4"/>
    <x v="1"/>
    <s v="2018"/>
    <x v="1"/>
    <n v="31"/>
    <x v="344"/>
    <n v="7098.2"/>
    <s v="Australia"/>
    <x v="0"/>
  </r>
  <r>
    <s v="AUD"/>
    <s v="POS"/>
    <s v="Diana"/>
    <n v="2014.58"/>
    <d v="2018-09-16T00:00:00"/>
    <x v="4"/>
    <x v="1"/>
    <s v="2018"/>
    <x v="0"/>
    <n v="26"/>
    <x v="1783"/>
    <n v="2007.1399999999999"/>
    <s v="Australia"/>
    <x v="0"/>
  </r>
  <r>
    <s v="AUD"/>
    <s v="POS"/>
    <s v="Richard"/>
    <n v="20576.32"/>
    <d v="2018-09-16T00:00:00"/>
    <x v="4"/>
    <x v="1"/>
    <s v="2018"/>
    <x v="1"/>
    <n v="24"/>
    <x v="1085"/>
    <n v="20562.900000000001"/>
    <s v="Australia"/>
    <x v="0"/>
  </r>
  <r>
    <s v="AUD"/>
    <s v="PAYMENT"/>
    <s v="Ashley"/>
    <n v="9224.7800000000007"/>
    <d v="2018-09-16T00:00:00"/>
    <x v="4"/>
    <x v="1"/>
    <s v="2018"/>
    <x v="0"/>
    <n v="25"/>
    <x v="1712"/>
    <n v="9143.7800000000007"/>
    <s v="Australia"/>
    <x v="0"/>
  </r>
  <r>
    <s v="AUD"/>
    <s v="PAYMENT"/>
    <s v="Marissa"/>
    <n v="9980.9599999999991"/>
    <d v="2018-09-16T00:00:00"/>
    <x v="4"/>
    <x v="1"/>
    <s v="2018"/>
    <x v="0"/>
    <n v="23"/>
    <x v="135"/>
    <n v="9962.9599999999991"/>
    <s v="Australia"/>
    <x v="0"/>
  </r>
  <r>
    <s v="AUD"/>
    <s v="INTER BANK"/>
    <s v="Charles"/>
    <n v="9944.9"/>
    <d v="2018-09-16T00:00:00"/>
    <x v="4"/>
    <x v="1"/>
    <s v="2018"/>
    <x v="1"/>
    <n v="18"/>
    <x v="10"/>
    <n v="9917.9"/>
    <s v="Australia"/>
    <x v="0"/>
  </r>
  <r>
    <s v="AUD"/>
    <s v="POS"/>
    <s v="Edward"/>
    <n v="7626.68"/>
    <d v="2018-09-16T00:00:00"/>
    <x v="4"/>
    <x v="1"/>
    <s v="2018"/>
    <x v="1"/>
    <n v="19"/>
    <x v="2981"/>
    <n v="7621.81"/>
    <s v="Australia"/>
    <x v="0"/>
  </r>
  <r>
    <s v="AUD"/>
    <s v="POS"/>
    <s v="Jessica"/>
    <n v="2776.11"/>
    <d v="2018-09-16T00:00:00"/>
    <x v="4"/>
    <x v="1"/>
    <s v="2018"/>
    <x v="0"/>
    <n v="21"/>
    <x v="1232"/>
    <n v="2767.92"/>
    <s v="Australia"/>
    <x v="0"/>
  </r>
  <r>
    <s v="AUD"/>
    <s v="PAYMENT"/>
    <s v="Robin"/>
    <n v="6785.04"/>
    <d v="2018-09-16T00:00:00"/>
    <x v="4"/>
    <x v="1"/>
    <s v="2018"/>
    <x v="0"/>
    <n v="34"/>
    <x v="2982"/>
    <n v="6642.04"/>
    <s v="Australia"/>
    <x v="0"/>
  </r>
  <r>
    <s v="AUD"/>
    <s v="PAYMENT"/>
    <s v="Kenneth"/>
    <n v="10820.03"/>
    <d v="2018-09-16T00:00:00"/>
    <x v="4"/>
    <x v="1"/>
    <s v="2018"/>
    <x v="1"/>
    <n v="29"/>
    <x v="105"/>
    <n v="10772.03"/>
    <s v="Australia"/>
    <x v="0"/>
  </r>
  <r>
    <s v="AUD"/>
    <s v="PAYMENT"/>
    <s v="Scott"/>
    <n v="4278.8"/>
    <d v="2018-09-16T00:00:00"/>
    <x v="4"/>
    <x v="1"/>
    <s v="2018"/>
    <x v="1"/>
    <n v="23"/>
    <x v="491"/>
    <n v="4236.8"/>
    <s v="Australia"/>
    <x v="0"/>
  </r>
  <r>
    <s v="AUD"/>
    <s v="POS"/>
    <s v="Ruth"/>
    <n v="5548.66"/>
    <d v="2018-09-16T00:00:00"/>
    <x v="4"/>
    <x v="1"/>
    <s v="2018"/>
    <x v="0"/>
    <n v="47"/>
    <x v="2983"/>
    <n v="5503.62"/>
    <s v="Australia"/>
    <x v="0"/>
  </r>
  <r>
    <s v="AUD"/>
    <s v="POS"/>
    <s v="Jacqueline"/>
    <n v="5366.97"/>
    <d v="2018-09-16T00:00:00"/>
    <x v="4"/>
    <x v="1"/>
    <s v="2018"/>
    <x v="0"/>
    <n v="30"/>
    <x v="2984"/>
    <n v="5223.4000000000005"/>
    <s v="Australia"/>
    <x v="0"/>
  </r>
  <r>
    <s v="AUD"/>
    <s v="POS"/>
    <s v="Ricky"/>
    <n v="12466.31"/>
    <d v="2018-09-16T00:00:00"/>
    <x v="4"/>
    <x v="1"/>
    <s v="2018"/>
    <x v="1"/>
    <n v="43"/>
    <x v="1530"/>
    <n v="12446.49"/>
    <s v="Australia"/>
    <x v="0"/>
  </r>
  <r>
    <s v="AUD"/>
    <s v="SALES-POS"/>
    <s v="Craig"/>
    <n v="38822.26"/>
    <d v="2018-09-16T00:00:00"/>
    <x v="4"/>
    <x v="1"/>
    <s v="2018"/>
    <x v="1"/>
    <n v="28"/>
    <x v="2985"/>
    <n v="38770.020000000004"/>
    <s v="Australia"/>
    <x v="0"/>
  </r>
  <r>
    <s v="AUD"/>
    <s v="SALES-POS"/>
    <s v="Joseph"/>
    <n v="3971.46"/>
    <d v="2018-09-16T00:00:00"/>
    <x v="4"/>
    <x v="1"/>
    <s v="2018"/>
    <x v="1"/>
    <n v="37"/>
    <x v="2986"/>
    <n v="3939.16"/>
    <s v="Australia"/>
    <x v="0"/>
  </r>
  <r>
    <s v="AUD"/>
    <s v="SALES-POS"/>
    <s v="Christine"/>
    <n v="15592.07"/>
    <d v="2018-09-16T00:00:00"/>
    <x v="4"/>
    <x v="1"/>
    <s v="2018"/>
    <x v="0"/>
    <n v="39"/>
    <x v="2588"/>
    <n v="15575.98"/>
    <s v="Australia"/>
    <x v="0"/>
  </r>
  <r>
    <s v="AUD"/>
    <s v="PAYMENT"/>
    <s v="Joseph"/>
    <n v="3833.46"/>
    <d v="2018-09-16T00:00:00"/>
    <x v="4"/>
    <x v="1"/>
    <s v="2018"/>
    <x v="1"/>
    <n v="37"/>
    <x v="1275"/>
    <n v="3695.46"/>
    <s v="Australia"/>
    <x v="0"/>
  </r>
  <r>
    <s v="AUD"/>
    <s v="PAYMENT"/>
    <s v="Lori"/>
    <n v="2281.15"/>
    <d v="2018-09-16T00:00:00"/>
    <x v="4"/>
    <x v="1"/>
    <s v="2018"/>
    <x v="0"/>
    <n v="18"/>
    <x v="95"/>
    <n v="2231.15"/>
    <s v="Australia"/>
    <x v="0"/>
  </r>
  <r>
    <s v="AUD"/>
    <s v="SALES-POS"/>
    <s v="Barry"/>
    <n v="4016.44"/>
    <d v="2018-09-16T00:00:00"/>
    <x v="4"/>
    <x v="1"/>
    <s v="2018"/>
    <x v="1"/>
    <n v="38"/>
    <x v="1397"/>
    <n v="3988.48"/>
    <s v="Australia"/>
    <x v="0"/>
  </r>
  <r>
    <s v="AUD"/>
    <s v="POS"/>
    <s v="Sandra"/>
    <n v="5184.24"/>
    <d v="2018-09-16T00:00:00"/>
    <x v="4"/>
    <x v="1"/>
    <s v="2018"/>
    <x v="0"/>
    <n v="34"/>
    <x v="1055"/>
    <n v="5177.7299999999996"/>
    <s v="Australia"/>
    <x v="0"/>
  </r>
  <r>
    <s v="AUD"/>
    <s v="SALES-POS"/>
    <s v="Robert"/>
    <n v="5695.27"/>
    <d v="2018-09-16T00:00:00"/>
    <x v="4"/>
    <x v="1"/>
    <s v="2018"/>
    <x v="1"/>
    <n v="20"/>
    <x v="1586"/>
    <n v="5685.9900000000007"/>
    <s v="Australia"/>
    <x v="0"/>
  </r>
  <r>
    <s v="AUD"/>
    <s v="POS"/>
    <s v="Barry"/>
    <n v="3998.24"/>
    <d v="2018-09-16T00:00:00"/>
    <x v="4"/>
    <x v="1"/>
    <s v="2018"/>
    <x v="1"/>
    <n v="38"/>
    <x v="192"/>
    <n v="3980.04"/>
    <s v="Australia"/>
    <x v="0"/>
  </r>
  <r>
    <s v="AUD"/>
    <s v="SALES-POS"/>
    <s v="Michael"/>
    <n v="56955.1"/>
    <d v="2018-09-16T00:00:00"/>
    <x v="4"/>
    <x v="1"/>
    <s v="2018"/>
    <x v="1"/>
    <n v="19"/>
    <x v="2987"/>
    <n v="56501.21"/>
    <s v="Australia"/>
    <x v="0"/>
  </r>
  <r>
    <s v="AUD"/>
    <s v="SALES-POS"/>
    <s v="Robert"/>
    <n v="5680.2"/>
    <d v="2018-09-16T00:00:00"/>
    <x v="4"/>
    <x v="1"/>
    <s v="2018"/>
    <x v="1"/>
    <n v="20"/>
    <x v="1071"/>
    <n v="5665.13"/>
    <s v="Australia"/>
    <x v="0"/>
  </r>
  <r>
    <s v="AUD"/>
    <s v="SALES-POS"/>
    <s v="Mackenzie"/>
    <n v="3861.08"/>
    <d v="2018-09-16T00:00:00"/>
    <x v="4"/>
    <x v="1"/>
    <s v="2018"/>
    <x v="0"/>
    <n v="18"/>
    <x v="2988"/>
    <n v="3847.45"/>
    <s v="Australia"/>
    <x v="0"/>
  </r>
  <r>
    <s v="AUD"/>
    <s v="POS"/>
    <s v="Richard"/>
    <n v="20564.2"/>
    <d v="2018-09-16T00:00:00"/>
    <x v="4"/>
    <x v="1"/>
    <s v="2018"/>
    <x v="1"/>
    <n v="24"/>
    <x v="1584"/>
    <n v="20552.080000000002"/>
    <s v="Australia"/>
    <x v="0"/>
  </r>
  <r>
    <s v="AUD"/>
    <s v="PAYMENT"/>
    <s v="Michael"/>
    <n v="11150.88"/>
    <d v="2018-09-16T00:00:00"/>
    <x v="4"/>
    <x v="1"/>
    <s v="2018"/>
    <x v="1"/>
    <n v="40"/>
    <x v="13"/>
    <n v="11125.88"/>
    <s v="Australia"/>
    <x v="0"/>
  </r>
  <r>
    <s v="AUD"/>
    <s v="POS"/>
    <s v="Diana"/>
    <n v="1992.22"/>
    <d v="2018-09-16T00:00:00"/>
    <x v="4"/>
    <x v="1"/>
    <s v="2018"/>
    <x v="0"/>
    <n v="26"/>
    <x v="2989"/>
    <n v="1969.8600000000001"/>
    <s v="Australia"/>
    <x v="0"/>
  </r>
  <r>
    <s v="AUD"/>
    <s v="POS"/>
    <s v="Jeffrey"/>
    <n v="3409.69"/>
    <d v="2018-09-16T00:00:00"/>
    <x v="4"/>
    <x v="1"/>
    <s v="2018"/>
    <x v="1"/>
    <n v="24"/>
    <x v="2990"/>
    <n v="3387.87"/>
    <s v="Australia"/>
    <x v="0"/>
  </r>
  <r>
    <s v="AUD"/>
    <s v="SALES-POS"/>
    <s v="Jessica"/>
    <n v="2745.01"/>
    <d v="2018-09-16T00:00:00"/>
    <x v="4"/>
    <x v="1"/>
    <s v="2018"/>
    <x v="0"/>
    <n v="21"/>
    <x v="2991"/>
    <n v="2713.9100000000003"/>
    <s v="Australia"/>
    <x v="0"/>
  </r>
  <r>
    <s v="AUD"/>
    <s v="SALES-POS"/>
    <s v="Rachael"/>
    <n v="7011.34"/>
    <d v="2018-09-16T00:00:00"/>
    <x v="4"/>
    <x v="1"/>
    <s v="2018"/>
    <x v="0"/>
    <n v="21"/>
    <x v="1708"/>
    <n v="6989.1"/>
    <s v="Australia"/>
    <x v="0"/>
  </r>
  <r>
    <s v="AUD"/>
    <s v="POS"/>
    <s v="Virginia"/>
    <n v="5586.6"/>
    <d v="2018-09-16T00:00:00"/>
    <x v="4"/>
    <x v="1"/>
    <s v="2018"/>
    <x v="0"/>
    <n v="20"/>
    <x v="2992"/>
    <n v="5549.3"/>
    <s v="Australia"/>
    <x v="0"/>
  </r>
  <r>
    <s v="AUD"/>
    <s v="INTER BANK"/>
    <s v="Jessica"/>
    <n v="23243.19"/>
    <d v="2018-09-16T00:00:00"/>
    <x v="4"/>
    <x v="1"/>
    <s v="2018"/>
    <x v="0"/>
    <n v="34"/>
    <x v="287"/>
    <n v="23113.19"/>
    <s v="Australia"/>
    <x v="0"/>
  </r>
  <r>
    <s v="AUD"/>
    <s v="POS"/>
    <s v="Diana"/>
    <n v="1988.55"/>
    <d v="2018-09-16T00:00:00"/>
    <x v="4"/>
    <x v="1"/>
    <s v="2018"/>
    <x v="0"/>
    <n v="26"/>
    <x v="2830"/>
    <n v="1984.8799999999999"/>
    <s v="Australia"/>
    <x v="0"/>
  </r>
  <r>
    <s v="AUD"/>
    <s v="SALES-POS"/>
    <s v="Ricky"/>
    <n v="12450.05"/>
    <d v="2018-09-16T00:00:00"/>
    <x v="4"/>
    <x v="1"/>
    <s v="2018"/>
    <x v="1"/>
    <n v="43"/>
    <x v="2993"/>
    <n v="12433.789999999999"/>
    <s v="Australia"/>
    <x v="0"/>
  </r>
  <r>
    <s v="AUD"/>
    <s v="POS"/>
    <s v="Rhonda"/>
    <n v="3332.58"/>
    <d v="2018-09-16T00:00:00"/>
    <x v="4"/>
    <x v="1"/>
    <s v="2018"/>
    <x v="0"/>
    <n v="40"/>
    <x v="1616"/>
    <n v="3295.5299999999997"/>
    <s v="Australia"/>
    <x v="0"/>
  </r>
  <r>
    <s v="AUD"/>
    <s v="POS"/>
    <s v="Barry"/>
    <n v="3974.77"/>
    <d v="2018-09-17T00:00:00"/>
    <x v="5"/>
    <x v="1"/>
    <s v="2018"/>
    <x v="1"/>
    <n v="38"/>
    <x v="2994"/>
    <n v="3951.3"/>
    <s v="Australia"/>
    <x v="0"/>
  </r>
  <r>
    <s v="AUD"/>
    <s v="INTER BANK"/>
    <s v="Michael"/>
    <n v="11053.88"/>
    <d v="2018-09-17T00:00:00"/>
    <x v="5"/>
    <x v="1"/>
    <s v="2018"/>
    <x v="1"/>
    <n v="40"/>
    <x v="1308"/>
    <n v="10956.88"/>
    <s v="Australia"/>
    <x v="0"/>
  </r>
  <r>
    <s v="AUD"/>
    <s v="PAYMENT"/>
    <s v="Nathaniel"/>
    <n v="7069.2"/>
    <d v="2018-09-17T00:00:00"/>
    <x v="5"/>
    <x v="1"/>
    <s v="2018"/>
    <x v="1"/>
    <n v="31"/>
    <x v="913"/>
    <n v="6995.2"/>
    <s v="Australia"/>
    <x v="0"/>
  </r>
  <r>
    <s v="AUD"/>
    <s v="INTER BANK"/>
    <s v="Kimberly"/>
    <n v="2915.92"/>
    <d v="2018-09-17T00:00:00"/>
    <x v="5"/>
    <x v="1"/>
    <s v="2018"/>
    <x v="0"/>
    <n v="24"/>
    <x v="1309"/>
    <n v="2813.92"/>
    <s v="Australia"/>
    <x v="0"/>
  </r>
  <r>
    <s v="AUD"/>
    <s v="SALES-POS"/>
    <s v="Joseph"/>
    <n v="6906.65"/>
    <d v="2018-09-17T00:00:00"/>
    <x v="5"/>
    <x v="1"/>
    <s v="2018"/>
    <x v="1"/>
    <n v="21"/>
    <x v="2053"/>
    <n v="6893.96"/>
    <s v="Australia"/>
    <x v="0"/>
  </r>
  <r>
    <s v="AUD"/>
    <s v="INTER BANK"/>
    <s v="Matthew"/>
    <n v="12186.74"/>
    <d v="2018-09-17T00:00:00"/>
    <x v="5"/>
    <x v="1"/>
    <s v="2018"/>
    <x v="1"/>
    <n v="39"/>
    <x v="92"/>
    <n v="12153.74"/>
    <s v="Australia"/>
    <x v="0"/>
  </r>
  <r>
    <s v="AUD"/>
    <s v="INTER BANK"/>
    <s v="Susan"/>
    <n v="5443.24"/>
    <d v="2018-09-17T00:00:00"/>
    <x v="5"/>
    <x v="1"/>
    <s v="2018"/>
    <x v="0"/>
    <n v="19"/>
    <x v="164"/>
    <n v="5419.24"/>
    <s v="Australia"/>
    <x v="0"/>
  </r>
  <r>
    <s v="AUD"/>
    <s v="PAYMENT"/>
    <s v="Michele"/>
    <n v="5672.55"/>
    <d v="2018-09-17T00:00:00"/>
    <x v="5"/>
    <x v="1"/>
    <s v="2018"/>
    <x v="0"/>
    <n v="30"/>
    <x v="285"/>
    <n v="5606.55"/>
    <s v="Australia"/>
    <x v="0"/>
  </r>
  <r>
    <s v="AUD"/>
    <s v="PAYMENT"/>
    <s v="Richard"/>
    <n v="7338.83"/>
    <d v="2018-09-17T00:00:00"/>
    <x v="5"/>
    <x v="1"/>
    <s v="2018"/>
    <x v="1"/>
    <n v="22"/>
    <x v="40"/>
    <n v="7304.83"/>
    <s v="Australia"/>
    <x v="0"/>
  </r>
  <r>
    <s v="AUD"/>
    <s v="PAYMENT"/>
    <s v="Michael"/>
    <n v="5124.8500000000004"/>
    <d v="2018-09-17T00:00:00"/>
    <x v="5"/>
    <x v="1"/>
    <s v="2018"/>
    <x v="1"/>
    <n v="44"/>
    <x v="137"/>
    <n v="4927.8500000000004"/>
    <s v="Australia"/>
    <x v="0"/>
  </r>
  <r>
    <s v="AUD"/>
    <s v="PAYMENT"/>
    <s v="Maria"/>
    <n v="2801.68"/>
    <d v="2018-09-17T00:00:00"/>
    <x v="5"/>
    <x v="1"/>
    <s v="2018"/>
    <x v="0"/>
    <n v="35"/>
    <x v="75"/>
    <n v="2766.68"/>
    <s v="Australia"/>
    <x v="0"/>
  </r>
  <r>
    <s v="AUD"/>
    <s v="SALES-POS"/>
    <s v="Diana"/>
    <n v="1949.61"/>
    <d v="2018-09-17T00:00:00"/>
    <x v="5"/>
    <x v="1"/>
    <s v="2018"/>
    <x v="0"/>
    <n v="26"/>
    <x v="1312"/>
    <n v="1910.6699999999998"/>
    <s v="Australia"/>
    <x v="0"/>
  </r>
  <r>
    <s v="AUD"/>
    <s v="PAYMENT"/>
    <s v="Isaiah"/>
    <n v="15309.22"/>
    <d v="2018-09-17T00:00:00"/>
    <x v="5"/>
    <x v="1"/>
    <s v="2018"/>
    <x v="1"/>
    <n v="23"/>
    <x v="1308"/>
    <n v="15212.22"/>
    <s v="Australia"/>
    <x v="0"/>
  </r>
  <r>
    <s v="AUD"/>
    <s v="PAYMENT"/>
    <s v="Michael"/>
    <n v="56804.1"/>
    <d v="2018-09-17T00:00:00"/>
    <x v="5"/>
    <x v="1"/>
    <s v="2018"/>
    <x v="1"/>
    <n v="19"/>
    <x v="140"/>
    <n v="56653.1"/>
    <s v="Australia"/>
    <x v="0"/>
  </r>
  <r>
    <s v="AUD"/>
    <s v="INTER BANK"/>
    <s v="Natasha"/>
    <n v="195807.77"/>
    <d v="2018-09-17T00:00:00"/>
    <x v="5"/>
    <x v="1"/>
    <s v="2018"/>
    <x v="0"/>
    <n v="40"/>
    <x v="549"/>
    <n v="195756.77"/>
    <s v="Australia"/>
    <x v="0"/>
  </r>
  <r>
    <s v="AUD"/>
    <s v="POS"/>
    <s v="Diana"/>
    <n v="1938.28"/>
    <d v="2018-09-17T00:00:00"/>
    <x v="5"/>
    <x v="1"/>
    <s v="2018"/>
    <x v="0"/>
    <n v="26"/>
    <x v="716"/>
    <n v="1926.95"/>
    <s v="Australia"/>
    <x v="0"/>
  </r>
  <r>
    <s v="AUD"/>
    <s v="SALES-POS"/>
    <s v="Jessica"/>
    <n v="23231.72"/>
    <d v="2018-09-17T00:00:00"/>
    <x v="5"/>
    <x v="1"/>
    <s v="2018"/>
    <x v="0"/>
    <n v="34"/>
    <x v="2995"/>
    <n v="23220.25"/>
    <s v="Australia"/>
    <x v="0"/>
  </r>
  <r>
    <s v="AUD"/>
    <s v="INTER BANK"/>
    <s v="Richard"/>
    <n v="20525.2"/>
    <d v="2018-09-17T00:00:00"/>
    <x v="5"/>
    <x v="1"/>
    <s v="2018"/>
    <x v="1"/>
    <n v="24"/>
    <x v="14"/>
    <n v="20486.2"/>
    <s v="Australia"/>
    <x v="0"/>
  </r>
  <r>
    <s v="AUD"/>
    <s v="SALES-POS"/>
    <s v="Michelle"/>
    <n v="8238.51"/>
    <d v="2018-09-17T00:00:00"/>
    <x v="5"/>
    <x v="1"/>
    <s v="2018"/>
    <x v="0"/>
    <n v="19"/>
    <x v="2871"/>
    <n v="8227.7900000000009"/>
    <s v="Australia"/>
    <x v="0"/>
  </r>
  <r>
    <s v="AUD"/>
    <s v="POS"/>
    <s v="Mackenzie"/>
    <n v="3832.12"/>
    <d v="2018-09-17T00:00:00"/>
    <x v="5"/>
    <x v="1"/>
    <s v="2018"/>
    <x v="0"/>
    <n v="18"/>
    <x v="2996"/>
    <n v="3803.16"/>
    <s v="Australia"/>
    <x v="0"/>
  </r>
  <r>
    <s v="AUD"/>
    <s v="SALES-POS"/>
    <s v="Ashley"/>
    <n v="9141.2000000000007"/>
    <d v="2018-09-17T00:00:00"/>
    <x v="5"/>
    <x v="1"/>
    <s v="2018"/>
    <x v="0"/>
    <n v="25"/>
    <x v="2997"/>
    <n v="9057.6200000000008"/>
    <s v="Australia"/>
    <x v="0"/>
  </r>
  <r>
    <s v="AUD"/>
    <s v="POS"/>
    <s v="Rhonda"/>
    <n v="3290.61"/>
    <d v="2018-09-17T00:00:00"/>
    <x v="5"/>
    <x v="1"/>
    <s v="2018"/>
    <x v="0"/>
    <n v="40"/>
    <x v="758"/>
    <n v="3248.6400000000003"/>
    <s v="Australia"/>
    <x v="0"/>
  </r>
  <r>
    <s v="AUD"/>
    <s v="SALES-POS"/>
    <s v="Michelle"/>
    <n v="8230.86"/>
    <d v="2018-09-17T00:00:00"/>
    <x v="5"/>
    <x v="1"/>
    <s v="2018"/>
    <x v="0"/>
    <n v="19"/>
    <x v="1727"/>
    <n v="8223.2100000000009"/>
    <s v="Australia"/>
    <x v="0"/>
  </r>
  <r>
    <s v="AUD"/>
    <s v="SALES-POS"/>
    <s v="Jessica"/>
    <n v="23203.39"/>
    <d v="2018-09-17T00:00:00"/>
    <x v="5"/>
    <x v="1"/>
    <s v="2018"/>
    <x v="0"/>
    <n v="34"/>
    <x v="2998"/>
    <n v="23175.059999999998"/>
    <s v="Australia"/>
    <x v="0"/>
  </r>
  <r>
    <s v="AUD"/>
    <s v="SALES-POS"/>
    <s v="Joseph"/>
    <n v="6900.73"/>
    <d v="2018-09-17T00:00:00"/>
    <x v="5"/>
    <x v="1"/>
    <s v="2018"/>
    <x v="1"/>
    <n v="21"/>
    <x v="2999"/>
    <n v="6894.8099999999995"/>
    <s v="Australia"/>
    <x v="0"/>
  </r>
  <r>
    <s v="AUD"/>
    <s v="POS"/>
    <s v="Rhonda"/>
    <n v="3278.42"/>
    <d v="2018-09-17T00:00:00"/>
    <x v="5"/>
    <x v="1"/>
    <s v="2018"/>
    <x v="0"/>
    <n v="40"/>
    <x v="438"/>
    <n v="3266.23"/>
    <s v="Australia"/>
    <x v="0"/>
  </r>
  <r>
    <s v="AUD"/>
    <s v="SALES-POS"/>
    <s v="Robert"/>
    <n v="5616.63"/>
    <d v="2018-09-17T00:00:00"/>
    <x v="5"/>
    <x v="1"/>
    <s v="2018"/>
    <x v="1"/>
    <n v="20"/>
    <x v="3000"/>
    <n v="5553.06"/>
    <s v="Australia"/>
    <x v="0"/>
  </r>
  <r>
    <s v="AUD"/>
    <s v="SALES-POS"/>
    <s v="Joseph"/>
    <n v="3821.83"/>
    <d v="2018-09-17T00:00:00"/>
    <x v="5"/>
    <x v="1"/>
    <s v="2018"/>
    <x v="1"/>
    <n v="37"/>
    <x v="1728"/>
    <n v="3810.2"/>
    <s v="Australia"/>
    <x v="0"/>
  </r>
  <r>
    <s v="AUD"/>
    <s v="POS"/>
    <s v="Derek"/>
    <n v="3924.61"/>
    <d v="2018-09-17T00:00:00"/>
    <x v="5"/>
    <x v="1"/>
    <s v="2018"/>
    <x v="1"/>
    <n v="20"/>
    <x v="3001"/>
    <n v="3909.27"/>
    <s v="Australia"/>
    <x v="0"/>
  </r>
  <r>
    <s v="AUD"/>
    <s v="SALES-POS"/>
    <s v="Rhonda"/>
    <n v="3268.3"/>
    <d v="2018-09-17T00:00:00"/>
    <x v="5"/>
    <x v="1"/>
    <s v="2018"/>
    <x v="0"/>
    <n v="40"/>
    <x v="1714"/>
    <n v="3258.1800000000003"/>
    <s v="Australia"/>
    <x v="0"/>
  </r>
  <r>
    <s v="AUD"/>
    <s v="SALES-POS"/>
    <s v="Kimberly"/>
    <n v="4538.8999999999996"/>
    <d v="2018-09-17T00:00:00"/>
    <x v="5"/>
    <x v="1"/>
    <s v="2018"/>
    <x v="0"/>
    <n v="35"/>
    <x v="257"/>
    <n v="4498.8999999999996"/>
    <s v="Australia"/>
    <x v="0"/>
  </r>
  <r>
    <s v="AUD"/>
    <s v="POS"/>
    <s v="Richard"/>
    <n v="20508.29"/>
    <d v="2018-09-17T00:00:00"/>
    <x v="5"/>
    <x v="1"/>
    <s v="2018"/>
    <x v="1"/>
    <n v="24"/>
    <x v="3002"/>
    <n v="20491.38"/>
    <s v="Australia"/>
    <x v="0"/>
  </r>
  <r>
    <s v="AUD"/>
    <s v="POS"/>
    <s v="Robert"/>
    <n v="9077.64"/>
    <d v="2018-09-17T00:00:00"/>
    <x v="5"/>
    <x v="1"/>
    <s v="2018"/>
    <x v="1"/>
    <n v="26"/>
    <x v="2738"/>
    <n v="9058.869999999999"/>
    <s v="Australia"/>
    <x v="0"/>
  </r>
  <r>
    <s v="AUD"/>
    <s v="PAY/SALARY"/>
    <s v="Lucas"/>
    <n v="10861.16"/>
    <d v="2018-09-17T00:00:00"/>
    <x v="5"/>
    <x v="1"/>
    <s v="2018"/>
    <x v="1"/>
    <n v="21"/>
    <x v="571"/>
    <n v="7282.51"/>
    <s v="Australia"/>
    <x v="1"/>
  </r>
  <r>
    <s v="AUD"/>
    <s v="PAY/SALARY"/>
    <s v="Robin"/>
    <n v="8496.43"/>
    <d v="2018-09-17T00:00:00"/>
    <x v="5"/>
    <x v="1"/>
    <s v="2018"/>
    <x v="0"/>
    <n v="34"/>
    <x v="572"/>
    <n v="6785.04"/>
    <s v="Australia"/>
    <x v="1"/>
  </r>
  <r>
    <s v="AUD"/>
    <s v="PAYMENT"/>
    <s v="Robin"/>
    <n v="8450.43"/>
    <d v="2018-09-17T00:00:00"/>
    <x v="5"/>
    <x v="1"/>
    <s v="2018"/>
    <x v="0"/>
    <n v="34"/>
    <x v="58"/>
    <n v="8404.43"/>
    <s v="Australia"/>
    <x v="0"/>
  </r>
  <r>
    <s v="AUD"/>
    <s v="PAYMENT"/>
    <s v="Michael"/>
    <n v="56767.1"/>
    <d v="2018-09-17T00:00:00"/>
    <x v="5"/>
    <x v="1"/>
    <s v="2018"/>
    <x v="1"/>
    <n v="19"/>
    <x v="214"/>
    <n v="56730.1"/>
    <s v="Australia"/>
    <x v="0"/>
  </r>
  <r>
    <s v="AUD"/>
    <s v="PAY/SALARY"/>
    <s v="Rhonda"/>
    <n v="4146.6499999999996"/>
    <d v="2018-09-17T00:00:00"/>
    <x v="5"/>
    <x v="1"/>
    <s v="2018"/>
    <x v="0"/>
    <n v="40"/>
    <x v="573"/>
    <n v="3254.5599999999995"/>
    <s v="Australia"/>
    <x v="1"/>
  </r>
  <r>
    <s v="AUD"/>
    <s v="PAY/SALARY"/>
    <s v="Kenneth"/>
    <n v="15225.33"/>
    <d v="2018-09-17T00:00:00"/>
    <x v="5"/>
    <x v="1"/>
    <s v="2018"/>
    <x v="1"/>
    <n v="29"/>
    <x v="574"/>
    <n v="10820.029999999999"/>
    <s v="Australia"/>
    <x v="1"/>
  </r>
  <r>
    <s v="AUD"/>
    <s v="INTER BANK"/>
    <s v="Ricky"/>
    <n v="11196.05"/>
    <d v="2018-09-17T00:00:00"/>
    <x v="5"/>
    <x v="1"/>
    <s v="2018"/>
    <x v="1"/>
    <n v="43"/>
    <x v="3003"/>
    <n v="9942.0499999999993"/>
    <s v="Australia"/>
    <x v="0"/>
  </r>
  <r>
    <s v="AUD"/>
    <s v="PAYMENT"/>
    <s v="Ryan"/>
    <n v="39427.31"/>
    <d v="2018-09-17T00:00:00"/>
    <x v="5"/>
    <x v="1"/>
    <s v="2018"/>
    <x v="1"/>
    <n v="38"/>
    <x v="491"/>
    <n v="39385.31"/>
    <s v="Australia"/>
    <x v="0"/>
  </r>
  <r>
    <s v="AUD"/>
    <s v="PAY/SALARY"/>
    <s v="Natasha"/>
    <n v="200023.81"/>
    <d v="2018-09-17T00:00:00"/>
    <x v="5"/>
    <x v="1"/>
    <s v="2018"/>
    <x v="0"/>
    <n v="40"/>
    <x v="575"/>
    <n v="195807.77"/>
    <s v="Australia"/>
    <x v="1"/>
  </r>
  <r>
    <s v="AUD"/>
    <s v="SALES-POS"/>
    <s v="Tonya"/>
    <n v="6944.86"/>
    <d v="2018-09-17T00:00:00"/>
    <x v="5"/>
    <x v="1"/>
    <s v="2018"/>
    <x v="0"/>
    <n v="27"/>
    <x v="2489"/>
    <n v="6931.4"/>
    <s v="Australia"/>
    <x v="0"/>
  </r>
  <r>
    <s v="AUD"/>
    <s v="POS"/>
    <s v="Matthew"/>
    <n v="12140.93"/>
    <d v="2018-09-17T00:00:00"/>
    <x v="5"/>
    <x v="1"/>
    <s v="2018"/>
    <x v="1"/>
    <n v="39"/>
    <x v="3004"/>
    <n v="12095.12"/>
    <s v="Australia"/>
    <x v="0"/>
  </r>
  <r>
    <s v="AUD"/>
    <s v="SALES-POS"/>
    <s v="Rhonda"/>
    <n v="3254.56"/>
    <d v="2018-09-17T00:00:00"/>
    <x v="5"/>
    <x v="1"/>
    <s v="2018"/>
    <x v="0"/>
    <n v="40"/>
    <x v="1359"/>
    <n v="3240.82"/>
    <s v="Australia"/>
    <x v="0"/>
  </r>
  <r>
    <s v="AUD"/>
    <s v="POS"/>
    <s v="Michelle"/>
    <n v="8218.5400000000009"/>
    <d v="2018-09-17T00:00:00"/>
    <x v="5"/>
    <x v="1"/>
    <s v="2018"/>
    <x v="0"/>
    <n v="19"/>
    <x v="1767"/>
    <n v="8206.2200000000012"/>
    <s v="Australia"/>
    <x v="0"/>
  </r>
  <r>
    <s v="AUD"/>
    <s v="POS"/>
    <s v="Eric"/>
    <n v="7823.65"/>
    <d v="2018-09-17T00:00:00"/>
    <x v="5"/>
    <x v="1"/>
    <s v="2018"/>
    <x v="1"/>
    <n v="22"/>
    <x v="2993"/>
    <n v="7807.3899999999994"/>
    <s v="Australia"/>
    <x v="0"/>
  </r>
  <r>
    <s v="AUD"/>
    <s v="SALES-POS"/>
    <s v="Robert"/>
    <n v="9067.9699999999993"/>
    <d v="2018-09-17T00:00:00"/>
    <x v="5"/>
    <x v="1"/>
    <s v="2018"/>
    <x v="1"/>
    <n v="26"/>
    <x v="31"/>
    <n v="9058.2999999999993"/>
    <s v="Australia"/>
    <x v="0"/>
  </r>
  <r>
    <s v="AUD"/>
    <s v="PAY/SALARY"/>
    <s v="Maria"/>
    <n v="3664.63"/>
    <d v="2018-09-17T00:00:00"/>
    <x v="5"/>
    <x v="1"/>
    <s v="2018"/>
    <x v="0"/>
    <n v="35"/>
    <x v="579"/>
    <n v="2801.6800000000003"/>
    <s v="Australia"/>
    <x v="1"/>
  </r>
  <r>
    <s v="AUD"/>
    <s v="SALES-POS"/>
    <s v="Michelle"/>
    <n v="7972.58"/>
    <d v="2018-09-17T00:00:00"/>
    <x v="5"/>
    <x v="1"/>
    <s v="2018"/>
    <x v="0"/>
    <n v="19"/>
    <x v="3005"/>
    <n v="7726.62"/>
    <s v="Australia"/>
    <x v="0"/>
  </r>
  <r>
    <s v="AUD"/>
    <s v="SALES-POS"/>
    <s v="Joseph"/>
    <n v="6885.63"/>
    <d v="2018-09-17T00:00:00"/>
    <x v="5"/>
    <x v="1"/>
    <s v="2018"/>
    <x v="1"/>
    <n v="21"/>
    <x v="2010"/>
    <n v="6870.53"/>
    <s v="Australia"/>
    <x v="0"/>
  </r>
  <r>
    <s v="AUD"/>
    <s v="SALES-POS"/>
    <s v="Michelle"/>
    <n v="7936.43"/>
    <d v="2018-09-17T00:00:00"/>
    <x v="5"/>
    <x v="1"/>
    <s v="2018"/>
    <x v="0"/>
    <n v="19"/>
    <x v="3006"/>
    <n v="7900.2800000000007"/>
    <s v="Australia"/>
    <x v="0"/>
  </r>
  <r>
    <s v="AUD"/>
    <s v="PHONE BANK"/>
    <s v="Christine"/>
    <n v="15415.07"/>
    <d v="2018-09-17T00:00:00"/>
    <x v="5"/>
    <x v="1"/>
    <s v="2018"/>
    <x v="0"/>
    <n v="39"/>
    <x v="1063"/>
    <n v="15238.07"/>
    <s v="Australia"/>
    <x v="0"/>
  </r>
  <r>
    <s v="AUD"/>
    <s v="PAY/SALARY"/>
    <s v="Brian"/>
    <n v="112836.96"/>
    <d v="2018-09-17T00:00:00"/>
    <x v="5"/>
    <x v="1"/>
    <s v="2018"/>
    <x v="1"/>
    <n v="42"/>
    <x v="583"/>
    <n v="109605.70000000001"/>
    <s v="Australia"/>
    <x v="1"/>
  </r>
  <r>
    <s v="AUD"/>
    <s v="PAY/SALARY"/>
    <s v="Ricky"/>
    <n v="13784.06"/>
    <d v="2018-09-17T00:00:00"/>
    <x v="5"/>
    <x v="1"/>
    <s v="2018"/>
    <x v="1"/>
    <n v="43"/>
    <x v="584"/>
    <n v="11196.05"/>
    <s v="Australia"/>
    <x v="1"/>
  </r>
  <r>
    <s v="AUD"/>
    <s v="PAY/SALARY"/>
    <s v="Luis"/>
    <n v="7254.36"/>
    <d v="2018-09-17T00:00:00"/>
    <x v="5"/>
    <x v="1"/>
    <s v="2018"/>
    <x v="1"/>
    <n v="27"/>
    <x v="585"/>
    <n v="5858.1299999999992"/>
    <s v="Australia"/>
    <x v="1"/>
  </r>
  <r>
    <s v="AUD"/>
    <s v="PAY/SALARY"/>
    <s v="Emily"/>
    <n v="30914.92"/>
    <d v="2018-09-17T00:00:00"/>
    <x v="5"/>
    <x v="1"/>
    <s v="2018"/>
    <x v="0"/>
    <n v="43"/>
    <x v="586"/>
    <n v="30250.489999999998"/>
    <s v="Australia"/>
    <x v="1"/>
  </r>
  <r>
    <s v="AUD"/>
    <s v="PAY/SALARY"/>
    <s v="Kimberly"/>
    <n v="3975.76"/>
    <d v="2018-09-17T00:00:00"/>
    <x v="5"/>
    <x v="1"/>
    <s v="2018"/>
    <x v="0"/>
    <n v="24"/>
    <x v="587"/>
    <n v="2915.92"/>
    <s v="Australia"/>
    <x v="1"/>
  </r>
  <r>
    <s v="AUD"/>
    <s v="PAY/SALARY"/>
    <s v="Edward"/>
    <n v="8617.23"/>
    <d v="2018-09-17T00:00:00"/>
    <x v="5"/>
    <x v="1"/>
    <s v="2018"/>
    <x v="1"/>
    <n v="19"/>
    <x v="588"/>
    <n v="7626.6799999999994"/>
    <s v="Australia"/>
    <x v="1"/>
  </r>
  <r>
    <s v="AUD"/>
    <s v="PAYMENT"/>
    <s v="Jonathan"/>
    <n v="56859.45"/>
    <d v="2018-09-17T00:00:00"/>
    <x v="5"/>
    <x v="1"/>
    <s v="2018"/>
    <x v="1"/>
    <n v="38"/>
    <x v="1107"/>
    <n v="56681.45"/>
    <s v="Australia"/>
    <x v="0"/>
  </r>
  <r>
    <s v="AUD"/>
    <s v="SALES-POS"/>
    <s v="Craig"/>
    <n v="38789.07"/>
    <d v="2018-09-17T00:00:00"/>
    <x v="5"/>
    <x v="1"/>
    <s v="2018"/>
    <x v="1"/>
    <n v="28"/>
    <x v="3007"/>
    <n v="38755.879999999997"/>
    <s v="Australia"/>
    <x v="0"/>
  </r>
  <r>
    <s v="AUD"/>
    <s v="SALES-POS"/>
    <s v="Diana"/>
    <n v="1926.82"/>
    <d v="2018-09-17T00:00:00"/>
    <x v="5"/>
    <x v="1"/>
    <s v="2018"/>
    <x v="0"/>
    <n v="26"/>
    <x v="74"/>
    <n v="1915.36"/>
    <s v="Australia"/>
    <x v="0"/>
  </r>
  <r>
    <s v="AUD"/>
    <s v="PAYMENT"/>
    <s v="Lucas"/>
    <n v="10821.16"/>
    <d v="2018-09-17T00:00:00"/>
    <x v="5"/>
    <x v="1"/>
    <s v="2018"/>
    <x v="1"/>
    <n v="21"/>
    <x v="257"/>
    <n v="10781.16"/>
    <s v="Australia"/>
    <x v="0"/>
  </r>
  <r>
    <s v="AUD"/>
    <s v="PAY/SALARY"/>
    <s v="Michael"/>
    <n v="13334.24"/>
    <d v="2018-09-17T00:00:00"/>
    <x v="5"/>
    <x v="1"/>
    <s v="2018"/>
    <x v="1"/>
    <n v="40"/>
    <x v="590"/>
    <n v="11053.88"/>
    <s v="Australia"/>
    <x v="1"/>
  </r>
  <r>
    <s v="AUD"/>
    <s v="PAYMENT"/>
    <s v="Craig"/>
    <n v="38769.07"/>
    <d v="2018-09-17T00:00:00"/>
    <x v="5"/>
    <x v="1"/>
    <s v="2018"/>
    <x v="1"/>
    <n v="28"/>
    <x v="591"/>
    <n v="38749.07"/>
    <s v="Australia"/>
    <x v="0"/>
  </r>
  <r>
    <s v="AUD"/>
    <s v="PAYMENT"/>
    <s v="Gregory"/>
    <n v="3889.24"/>
    <d v="2018-09-17T00:00:00"/>
    <x v="5"/>
    <x v="1"/>
    <s v="2018"/>
    <x v="1"/>
    <n v="42"/>
    <x v="287"/>
    <n v="3759.24"/>
    <s v="Australia"/>
    <x v="0"/>
  </r>
  <r>
    <s v="AUD"/>
    <s v="PAY/SALARY"/>
    <s v="Melissa"/>
    <n v="8048.82"/>
    <d v="2018-09-17T00:00:00"/>
    <x v="5"/>
    <x v="1"/>
    <s v="2018"/>
    <x v="0"/>
    <n v="30"/>
    <x v="592"/>
    <n v="6412.0999999999995"/>
    <s v="Australia"/>
    <x v="1"/>
  </r>
  <r>
    <s v="AUD"/>
    <s v="SALES-POS"/>
    <s v="Michelle"/>
    <n v="7914.86"/>
    <d v="2018-09-17T00:00:00"/>
    <x v="5"/>
    <x v="1"/>
    <s v="2018"/>
    <x v="0"/>
    <n v="19"/>
    <x v="3008"/>
    <n v="7893.29"/>
    <s v="Australia"/>
    <x v="0"/>
  </r>
  <r>
    <s v="AUD"/>
    <s v="SALES-POS"/>
    <s v="Joseph"/>
    <n v="3806.92"/>
    <d v="2018-09-17T00:00:00"/>
    <x v="5"/>
    <x v="1"/>
    <s v="2018"/>
    <x v="1"/>
    <n v="37"/>
    <x v="1916"/>
    <n v="3792.01"/>
    <s v="Australia"/>
    <x v="0"/>
  </r>
  <r>
    <s v="AUD"/>
    <s v="INTER BANK"/>
    <s v="Michele"/>
    <n v="5617.55"/>
    <d v="2018-09-17T00:00:00"/>
    <x v="5"/>
    <x v="1"/>
    <s v="2018"/>
    <x v="0"/>
    <n v="30"/>
    <x v="17"/>
    <n v="5562.55"/>
    <s v="Australia"/>
    <x v="0"/>
  </r>
  <r>
    <s v="AUD"/>
    <s v="INTER BANK"/>
    <s v="Susan"/>
    <n v="6958.37"/>
    <d v="2018-09-17T00:00:00"/>
    <x v="5"/>
    <x v="1"/>
    <s v="2018"/>
    <x v="0"/>
    <n v="20"/>
    <x v="787"/>
    <n v="6867.37"/>
    <s v="Australia"/>
    <x v="0"/>
  </r>
  <r>
    <s v="AUD"/>
    <s v="PAYMENT"/>
    <s v="Marissa"/>
    <n v="9958.9599999999991"/>
    <d v="2018-09-17T00:00:00"/>
    <x v="5"/>
    <x v="1"/>
    <s v="2018"/>
    <x v="0"/>
    <n v="23"/>
    <x v="16"/>
    <n v="9936.9599999999991"/>
    <s v="Australia"/>
    <x v="0"/>
  </r>
  <r>
    <s v="AUD"/>
    <s v="INTER BANK"/>
    <s v="Sandra"/>
    <n v="5074.24"/>
    <d v="2018-09-17T00:00:00"/>
    <x v="5"/>
    <x v="1"/>
    <s v="2018"/>
    <x v="0"/>
    <n v="34"/>
    <x v="265"/>
    <n v="4964.24"/>
    <s v="Australia"/>
    <x v="0"/>
  </r>
  <r>
    <s v="AUD"/>
    <s v="SALES-POS"/>
    <s v="Sarah"/>
    <n v="19215.080000000002"/>
    <d v="2018-09-17T00:00:00"/>
    <x v="5"/>
    <x v="1"/>
    <s v="2018"/>
    <x v="0"/>
    <n v="46"/>
    <x v="3009"/>
    <n v="19064.260000000002"/>
    <s v="Australia"/>
    <x v="0"/>
  </r>
  <r>
    <s v="AUD"/>
    <s v="POS"/>
    <s v="Barry"/>
    <n v="3880.41"/>
    <d v="2018-09-17T00:00:00"/>
    <x v="5"/>
    <x v="1"/>
    <s v="2018"/>
    <x v="1"/>
    <n v="38"/>
    <x v="3010"/>
    <n v="3786.0499999999997"/>
    <s v="Australia"/>
    <x v="0"/>
  </r>
  <r>
    <s v="AUD"/>
    <s v="SALES-POS"/>
    <s v="Craig"/>
    <n v="38728.43"/>
    <d v="2018-09-17T00:00:00"/>
    <x v="5"/>
    <x v="1"/>
    <s v="2018"/>
    <x v="1"/>
    <n v="28"/>
    <x v="3011"/>
    <n v="38687.79"/>
    <s v="Australia"/>
    <x v="0"/>
  </r>
  <r>
    <s v="AUD"/>
    <s v="SALES-POS"/>
    <s v="Alexander"/>
    <n v="13098.23"/>
    <d v="2018-09-17T00:00:00"/>
    <x v="5"/>
    <x v="1"/>
    <s v="2018"/>
    <x v="1"/>
    <n v="38"/>
    <x v="3012"/>
    <n v="13079.75"/>
    <s v="Australia"/>
    <x v="0"/>
  </r>
  <r>
    <s v="AUD"/>
    <s v="POS"/>
    <s v="Ricky"/>
    <n v="13714.7"/>
    <d v="2018-09-17T00:00:00"/>
    <x v="5"/>
    <x v="1"/>
    <s v="2018"/>
    <x v="1"/>
    <n v="43"/>
    <x v="3013"/>
    <n v="13645.34"/>
    <s v="Australia"/>
    <x v="0"/>
  </r>
  <r>
    <s v="AUD"/>
    <s v="PAYMENT"/>
    <s v="Robin"/>
    <n v="8291.43"/>
    <d v="2018-09-17T00:00:00"/>
    <x v="5"/>
    <x v="1"/>
    <s v="2018"/>
    <x v="0"/>
    <n v="34"/>
    <x v="786"/>
    <n v="8132.43"/>
    <s v="Australia"/>
    <x v="0"/>
  </r>
  <r>
    <s v="AUD"/>
    <s v="PAYMENT"/>
    <s v="Susan"/>
    <n v="5407.24"/>
    <d v="2018-09-17T00:00:00"/>
    <x v="5"/>
    <x v="1"/>
    <s v="2018"/>
    <x v="0"/>
    <n v="19"/>
    <x v="25"/>
    <n v="5371.24"/>
    <s v="Australia"/>
    <x v="0"/>
  </r>
  <r>
    <s v="AUD"/>
    <s v="PAYMENT"/>
    <s v="Craig"/>
    <n v="38645.43"/>
    <d v="2018-09-17T00:00:00"/>
    <x v="5"/>
    <x v="1"/>
    <s v="2018"/>
    <x v="1"/>
    <n v="28"/>
    <x v="403"/>
    <n v="38562.43"/>
    <s v="Australia"/>
    <x v="0"/>
  </r>
  <r>
    <s v="AUD"/>
    <s v="PAYMENT"/>
    <s v="Kimberly"/>
    <n v="3922.76"/>
    <d v="2018-09-17T00:00:00"/>
    <x v="5"/>
    <x v="1"/>
    <s v="2018"/>
    <x v="0"/>
    <n v="24"/>
    <x v="339"/>
    <n v="3869.76"/>
    <s v="Australia"/>
    <x v="0"/>
  </r>
  <r>
    <s v="AUD"/>
    <s v="PAY/SALARY"/>
    <s v="James"/>
    <n v="12325.14"/>
    <d v="2018-09-17T00:00:00"/>
    <x v="5"/>
    <x v="1"/>
    <s v="2018"/>
    <x v="1"/>
    <n v="28"/>
    <x v="601"/>
    <n v="9786.4599999999991"/>
    <s v="Australia"/>
    <x v="1"/>
  </r>
  <r>
    <s v="AUD"/>
    <s v="PAY/SALARY"/>
    <s v="Michelle"/>
    <n v="11850.78"/>
    <d v="2018-09-17T00:00:00"/>
    <x v="5"/>
    <x v="1"/>
    <s v="2018"/>
    <x v="0"/>
    <n v="19"/>
    <x v="602"/>
    <n v="7873.3200000000006"/>
    <s v="Australia"/>
    <x v="1"/>
  </r>
  <r>
    <s v="AUD"/>
    <s v="SALES-POS"/>
    <s v="Virginia"/>
    <n v="5572.83"/>
    <d v="2018-09-17T00:00:00"/>
    <x v="5"/>
    <x v="1"/>
    <s v="2018"/>
    <x v="0"/>
    <n v="20"/>
    <x v="3014"/>
    <n v="5559.0599999999995"/>
    <s v="Australia"/>
    <x v="0"/>
  </r>
  <r>
    <s v="AUD"/>
    <s v="POS"/>
    <s v="Michelle"/>
    <n v="7873.32"/>
    <d v="2018-09-17T00:00:00"/>
    <x v="5"/>
    <x v="1"/>
    <s v="2018"/>
    <x v="0"/>
    <n v="19"/>
    <x v="3015"/>
    <n v="7831.78"/>
    <s v="Australia"/>
    <x v="0"/>
  </r>
  <r>
    <s v="AUD"/>
    <s v="PAYMENT"/>
    <s v="Michael"/>
    <n v="34782.67"/>
    <d v="2018-09-17T00:00:00"/>
    <x v="5"/>
    <x v="1"/>
    <s v="2018"/>
    <x v="1"/>
    <n v="21"/>
    <x v="1063"/>
    <n v="34605.67"/>
    <s v="Australia"/>
    <x v="0"/>
  </r>
  <r>
    <s v="AUD"/>
    <s v="SALES-POS"/>
    <s v="Virginia"/>
    <n v="5569.43"/>
    <d v="2018-09-17T00:00:00"/>
    <x v="5"/>
    <x v="1"/>
    <s v="2018"/>
    <x v="0"/>
    <n v="20"/>
    <x v="1443"/>
    <n v="5566.0300000000007"/>
    <s v="Australia"/>
    <x v="0"/>
  </r>
  <r>
    <s v="AUD"/>
    <s v="SALES-POS"/>
    <s v="Michelle"/>
    <n v="11805.59"/>
    <d v="2018-09-17T00:00:00"/>
    <x v="5"/>
    <x v="1"/>
    <s v="2018"/>
    <x v="0"/>
    <n v="19"/>
    <x v="3016"/>
    <n v="11760.4"/>
    <s v="Australia"/>
    <x v="0"/>
  </r>
  <r>
    <s v="AUD"/>
    <s v="PAYMENT"/>
    <s v="Michele"/>
    <n v="5519.55"/>
    <d v="2018-09-17T00:00:00"/>
    <x v="5"/>
    <x v="1"/>
    <s v="2018"/>
    <x v="0"/>
    <n v="30"/>
    <x v="1364"/>
    <n v="5421.55"/>
    <s v="Australia"/>
    <x v="0"/>
  </r>
  <r>
    <s v="AUD"/>
    <s v="PAYMENT"/>
    <s v="Charles"/>
    <n v="9889.9"/>
    <d v="2018-09-17T00:00:00"/>
    <x v="5"/>
    <x v="1"/>
    <s v="2018"/>
    <x v="1"/>
    <n v="18"/>
    <x v="17"/>
    <n v="9834.9"/>
    <s v="Australia"/>
    <x v="0"/>
  </r>
  <r>
    <s v="AUD"/>
    <s v="SALES-POS"/>
    <s v="Richard"/>
    <n v="20501.400000000001"/>
    <d v="2018-09-17T00:00:00"/>
    <x v="5"/>
    <x v="1"/>
    <s v="2018"/>
    <x v="1"/>
    <n v="24"/>
    <x v="3017"/>
    <n v="20494.510000000002"/>
    <s v="Australia"/>
    <x v="0"/>
  </r>
  <r>
    <s v="AUD"/>
    <s v="POS"/>
    <s v="Virginia"/>
    <n v="5551.87"/>
    <d v="2018-09-17T00:00:00"/>
    <x v="5"/>
    <x v="1"/>
    <s v="2018"/>
    <x v="0"/>
    <n v="20"/>
    <x v="3018"/>
    <n v="5534.3099999999995"/>
    <s v="Australia"/>
    <x v="0"/>
  </r>
  <r>
    <s v="AUD"/>
    <s v="PAYMENT"/>
    <s v="Tyler"/>
    <n v="6134.88"/>
    <d v="2018-09-17T00:00:00"/>
    <x v="5"/>
    <x v="1"/>
    <s v="2018"/>
    <x v="1"/>
    <n v="69"/>
    <x v="606"/>
    <n v="6070.88"/>
    <s v="Australia"/>
    <x v="0"/>
  </r>
  <r>
    <s v="AUD"/>
    <s v="PAYMENT"/>
    <s v="Maria"/>
    <n v="3581.63"/>
    <d v="2018-09-17T00:00:00"/>
    <x v="5"/>
    <x v="1"/>
    <s v="2018"/>
    <x v="0"/>
    <n v="35"/>
    <x v="403"/>
    <n v="3498.63"/>
    <s v="Australia"/>
    <x v="0"/>
  </r>
  <r>
    <s v="AUD"/>
    <s v="PAYMENT"/>
    <s v="Brian"/>
    <n v="112803.96"/>
    <d v="2018-09-17T00:00:00"/>
    <x v="5"/>
    <x v="1"/>
    <s v="2018"/>
    <x v="1"/>
    <n v="42"/>
    <x v="92"/>
    <n v="112770.96"/>
    <s v="Australia"/>
    <x v="0"/>
  </r>
  <r>
    <s v="AUD"/>
    <s v="PAYMENT"/>
    <s v="Lori"/>
    <n v="2220.15"/>
    <d v="2018-09-17T00:00:00"/>
    <x v="5"/>
    <x v="1"/>
    <s v="2018"/>
    <x v="0"/>
    <n v="18"/>
    <x v="617"/>
    <n v="2159.15"/>
    <s v="Australia"/>
    <x v="0"/>
  </r>
  <r>
    <s v="AUD"/>
    <s v="SALES-POS"/>
    <s v="Ricky"/>
    <n v="13679.93"/>
    <d v="2018-09-17T00:00:00"/>
    <x v="5"/>
    <x v="1"/>
    <s v="2018"/>
    <x v="1"/>
    <n v="43"/>
    <x v="2858"/>
    <n v="13645.16"/>
    <s v="Australia"/>
    <x v="0"/>
  </r>
  <r>
    <s v="AUD"/>
    <s v="SALES-POS"/>
    <s v="Diana"/>
    <n v="1910.27"/>
    <d v="2018-09-17T00:00:00"/>
    <x v="5"/>
    <x v="1"/>
    <s v="2018"/>
    <x v="0"/>
    <n v="26"/>
    <x v="1314"/>
    <n v="1893.72"/>
    <s v="Australia"/>
    <x v="0"/>
  </r>
  <r>
    <s v="AUD"/>
    <s v="POS"/>
    <s v="Amy"/>
    <n v="3801.96"/>
    <d v="2018-09-17T00:00:00"/>
    <x v="5"/>
    <x v="1"/>
    <s v="2018"/>
    <x v="0"/>
    <n v="43"/>
    <x v="298"/>
    <n v="3784.01"/>
    <s v="Australia"/>
    <x v="0"/>
  </r>
  <r>
    <s v="AUD"/>
    <s v="POS"/>
    <s v="Derek"/>
    <n v="3908.77"/>
    <d v="2018-09-17T00:00:00"/>
    <x v="5"/>
    <x v="1"/>
    <s v="2018"/>
    <x v="1"/>
    <n v="20"/>
    <x v="283"/>
    <n v="3892.93"/>
    <s v="Australia"/>
    <x v="0"/>
  </r>
  <r>
    <s v="AUD"/>
    <s v="POS"/>
    <s v="Diana"/>
    <n v="1905.29"/>
    <d v="2018-09-17T00:00:00"/>
    <x v="5"/>
    <x v="1"/>
    <s v="2018"/>
    <x v="0"/>
    <n v="26"/>
    <x v="3019"/>
    <n v="1900.31"/>
    <s v="Australia"/>
    <x v="0"/>
  </r>
  <r>
    <s v="AUD"/>
    <s v="SALES-POS"/>
    <s v="Elizabeth"/>
    <n v="28341.29"/>
    <d v="2018-09-17T00:00:00"/>
    <x v="5"/>
    <x v="1"/>
    <s v="2018"/>
    <x v="0"/>
    <n v="50"/>
    <x v="3020"/>
    <n v="28296.34"/>
    <s v="Australia"/>
    <x v="0"/>
  </r>
  <r>
    <s v="AUD"/>
    <s v="POS"/>
    <s v="Michele"/>
    <n v="5494.72"/>
    <d v="2018-09-17T00:00:00"/>
    <x v="5"/>
    <x v="1"/>
    <s v="2018"/>
    <x v="0"/>
    <n v="30"/>
    <x v="2317"/>
    <n v="5469.89"/>
    <s v="Australia"/>
    <x v="0"/>
  </r>
  <r>
    <s v="AUD"/>
    <s v="SALES-POS"/>
    <s v="Maria"/>
    <n v="3558.29"/>
    <d v="2018-09-17T00:00:00"/>
    <x v="5"/>
    <x v="1"/>
    <s v="2018"/>
    <x v="0"/>
    <n v="35"/>
    <x v="3021"/>
    <n v="3534.95"/>
    <s v="Australia"/>
    <x v="0"/>
  </r>
  <r>
    <s v="AUD"/>
    <s v="PAYMENT"/>
    <s v="Edward"/>
    <n v="8586.23"/>
    <d v="2018-09-17T00:00:00"/>
    <x v="5"/>
    <x v="1"/>
    <s v="2018"/>
    <x v="1"/>
    <n v="19"/>
    <x v="476"/>
    <n v="8555.23"/>
    <s v="Australia"/>
    <x v="0"/>
  </r>
  <r>
    <s v="AUD"/>
    <s v="PAYMENT"/>
    <s v="Scott"/>
    <n v="4205.8"/>
    <d v="2018-09-17T00:00:00"/>
    <x v="5"/>
    <x v="1"/>
    <s v="2018"/>
    <x v="1"/>
    <n v="23"/>
    <x v="775"/>
    <n v="4132.8"/>
    <s v="Australia"/>
    <x v="0"/>
  </r>
  <r>
    <s v="AUD"/>
    <s v="POS"/>
    <s v="Susan"/>
    <n v="5392.92"/>
    <d v="2018-09-17T00:00:00"/>
    <x v="5"/>
    <x v="1"/>
    <s v="2018"/>
    <x v="0"/>
    <n v="19"/>
    <x v="3022"/>
    <n v="5378.6"/>
    <s v="Australia"/>
    <x v="0"/>
  </r>
  <r>
    <s v="AUD"/>
    <s v="POS"/>
    <s v="Jeffrey"/>
    <n v="3399.63"/>
    <d v="2018-09-17T00:00:00"/>
    <x v="5"/>
    <x v="1"/>
    <s v="2018"/>
    <x v="1"/>
    <n v="24"/>
    <x v="3023"/>
    <n v="3389.57"/>
    <s v="Australia"/>
    <x v="0"/>
  </r>
  <r>
    <s v="AUD"/>
    <s v="INTER BANK"/>
    <s v="Tonya"/>
    <n v="6792.86"/>
    <d v="2018-09-17T00:00:00"/>
    <x v="5"/>
    <x v="1"/>
    <s v="2018"/>
    <x v="0"/>
    <n v="27"/>
    <x v="1384"/>
    <n v="6640.86"/>
    <s v="Australia"/>
    <x v="0"/>
  </r>
  <r>
    <s v="AUD"/>
    <s v="PAYMENT"/>
    <s v="Robert"/>
    <n v="9006.9699999999993"/>
    <d v="2018-09-17T00:00:00"/>
    <x v="5"/>
    <x v="1"/>
    <s v="2018"/>
    <x v="1"/>
    <n v="26"/>
    <x v="617"/>
    <n v="8945.9699999999993"/>
    <s v="Australia"/>
    <x v="0"/>
  </r>
  <r>
    <s v="AUD"/>
    <s v="SALES-POS"/>
    <s v="Derek"/>
    <n v="3885.11"/>
    <d v="2018-09-17T00:00:00"/>
    <x v="5"/>
    <x v="1"/>
    <s v="2018"/>
    <x v="1"/>
    <n v="20"/>
    <x v="1108"/>
    <n v="3861.4500000000003"/>
    <s v="Australia"/>
    <x v="0"/>
  </r>
  <r>
    <s v="AUD"/>
    <s v="POS"/>
    <s v="Michelle"/>
    <n v="11778.91"/>
    <d v="2018-09-18T00:00:00"/>
    <x v="6"/>
    <x v="1"/>
    <s v="2018"/>
    <x v="0"/>
    <n v="19"/>
    <x v="1690"/>
    <n v="11752.23"/>
    <s v="Australia"/>
    <x v="0"/>
  </r>
  <r>
    <s v="AUD"/>
    <s v="SALES-POS"/>
    <s v="Robert"/>
    <n v="8994.24"/>
    <d v="2018-09-18T00:00:00"/>
    <x v="6"/>
    <x v="1"/>
    <s v="2018"/>
    <x v="1"/>
    <n v="26"/>
    <x v="1204"/>
    <n v="8981.51"/>
    <s v="Australia"/>
    <x v="0"/>
  </r>
  <r>
    <s v="AUD"/>
    <s v="POS"/>
    <s v="Michael"/>
    <n v="48025.49"/>
    <d v="2018-09-18T00:00:00"/>
    <x v="6"/>
    <x v="1"/>
    <s v="2018"/>
    <x v="1"/>
    <n v="22"/>
    <x v="3014"/>
    <n v="48011.72"/>
    <s v="Australia"/>
    <x v="0"/>
  </r>
  <r>
    <s v="AUD"/>
    <s v="INTER BANK"/>
    <s v="Diana"/>
    <n v="1885.29"/>
    <d v="2018-09-18T00:00:00"/>
    <x v="6"/>
    <x v="1"/>
    <s v="2018"/>
    <x v="0"/>
    <n v="26"/>
    <x v="591"/>
    <n v="1865.29"/>
    <s v="Australia"/>
    <x v="0"/>
  </r>
  <r>
    <s v="AUD"/>
    <s v="INTER BANK"/>
    <s v="Kenneth"/>
    <n v="13125.66"/>
    <d v="2018-09-18T00:00:00"/>
    <x v="6"/>
    <x v="1"/>
    <s v="2018"/>
    <x v="1"/>
    <n v="35"/>
    <x v="1241"/>
    <n v="13035.66"/>
    <s v="Australia"/>
    <x v="0"/>
  </r>
  <r>
    <s v="AUD"/>
    <s v="INTER BANK"/>
    <s v="Linda"/>
    <n v="14045.65"/>
    <d v="2018-09-18T00:00:00"/>
    <x v="6"/>
    <x v="1"/>
    <s v="2018"/>
    <x v="0"/>
    <n v="35"/>
    <x v="112"/>
    <n v="14028.65"/>
    <s v="Australia"/>
    <x v="0"/>
  </r>
  <r>
    <s v="AUD"/>
    <s v="PHONE BANK"/>
    <s v="Kenneth"/>
    <n v="15182.33"/>
    <d v="2018-09-18T00:00:00"/>
    <x v="6"/>
    <x v="1"/>
    <s v="2018"/>
    <x v="1"/>
    <n v="29"/>
    <x v="115"/>
    <n v="15139.33"/>
    <s v="Australia"/>
    <x v="0"/>
  </r>
  <r>
    <s v="AUD"/>
    <s v="INTER BANK"/>
    <s v="Rachael"/>
    <n v="6991.34"/>
    <d v="2018-09-18T00:00:00"/>
    <x v="6"/>
    <x v="1"/>
    <s v="2018"/>
    <x v="0"/>
    <n v="21"/>
    <x v="591"/>
    <n v="6971.34"/>
    <s v="Australia"/>
    <x v="0"/>
  </r>
  <r>
    <s v="AUD"/>
    <s v="PAYMENT"/>
    <s v="Craig"/>
    <n v="38615.43"/>
    <d v="2018-09-18T00:00:00"/>
    <x v="6"/>
    <x v="1"/>
    <s v="2018"/>
    <x v="1"/>
    <n v="28"/>
    <x v="42"/>
    <n v="38585.43"/>
    <s v="Australia"/>
    <x v="0"/>
  </r>
  <r>
    <s v="AUD"/>
    <s v="POS"/>
    <s v="Luis"/>
    <n v="7225.52"/>
    <d v="2018-09-18T00:00:00"/>
    <x v="6"/>
    <x v="1"/>
    <s v="2018"/>
    <x v="1"/>
    <n v="27"/>
    <x v="3024"/>
    <n v="7196.68"/>
    <s v="Australia"/>
    <x v="0"/>
  </r>
  <r>
    <s v="AUD"/>
    <s v="INTER BANK"/>
    <s v="Alexander"/>
    <n v="13056.23"/>
    <d v="2018-09-18T00:00:00"/>
    <x v="6"/>
    <x v="1"/>
    <s v="2018"/>
    <x v="1"/>
    <n v="38"/>
    <x v="491"/>
    <n v="13014.23"/>
    <s v="Australia"/>
    <x v="0"/>
  </r>
  <r>
    <s v="AUD"/>
    <s v="PAYMENT"/>
    <s v="Sandra"/>
    <n v="5054.24"/>
    <d v="2018-09-18T00:00:00"/>
    <x v="6"/>
    <x v="1"/>
    <s v="2018"/>
    <x v="0"/>
    <n v="34"/>
    <x v="591"/>
    <n v="5034.24"/>
    <s v="Australia"/>
    <x v="0"/>
  </r>
  <r>
    <s v="AUD"/>
    <s v="PAYMENT"/>
    <s v="Christine"/>
    <n v="15394.07"/>
    <d v="2018-09-18T00:00:00"/>
    <x v="6"/>
    <x v="1"/>
    <s v="2018"/>
    <x v="0"/>
    <n v="39"/>
    <x v="9"/>
    <n v="15373.07"/>
    <s v="Australia"/>
    <x v="0"/>
  </r>
  <r>
    <s v="AUD"/>
    <s v="POS"/>
    <s v="Derek"/>
    <n v="3852.46"/>
    <d v="2018-09-18T00:00:00"/>
    <x v="6"/>
    <x v="1"/>
    <s v="2018"/>
    <x v="1"/>
    <n v="20"/>
    <x v="3025"/>
    <n v="3819.81"/>
    <s v="Australia"/>
    <x v="0"/>
  </r>
  <r>
    <s v="AUD"/>
    <s v="PAYMENT"/>
    <s v="Darren"/>
    <n v="11799.04"/>
    <d v="2018-09-18T00:00:00"/>
    <x v="6"/>
    <x v="1"/>
    <s v="2018"/>
    <x v="1"/>
    <n v="20"/>
    <x v="14"/>
    <n v="11760.04"/>
    <s v="Australia"/>
    <x v="0"/>
  </r>
  <r>
    <s v="AUD"/>
    <s v="PAYMENT"/>
    <s v="Timothy"/>
    <n v="5739.47"/>
    <d v="2018-09-18T00:00:00"/>
    <x v="6"/>
    <x v="1"/>
    <s v="2018"/>
    <x v="1"/>
    <n v="20"/>
    <x v="40"/>
    <n v="5705.47"/>
    <s v="Australia"/>
    <x v="0"/>
  </r>
  <r>
    <s v="AUD"/>
    <s v="PAYMENT"/>
    <s v="Timothy"/>
    <n v="5668.47"/>
    <d v="2018-09-18T00:00:00"/>
    <x v="6"/>
    <x v="1"/>
    <s v="2018"/>
    <x v="1"/>
    <n v="20"/>
    <x v="477"/>
    <n v="5597.47"/>
    <s v="Australia"/>
    <x v="0"/>
  </r>
  <r>
    <s v="AUD"/>
    <s v="PAYMENT"/>
    <s v="Diana"/>
    <n v="1834.44"/>
    <d v="2018-09-18T00:00:00"/>
    <x v="6"/>
    <x v="1"/>
    <s v="2018"/>
    <x v="0"/>
    <n v="26"/>
    <x v="25"/>
    <n v="1798.44"/>
    <s v="Australia"/>
    <x v="0"/>
  </r>
  <r>
    <s v="AUD"/>
    <s v="PAYMENT"/>
    <s v="Tonya"/>
    <n v="6671.86"/>
    <d v="2018-09-18T00:00:00"/>
    <x v="6"/>
    <x v="1"/>
    <s v="2018"/>
    <x v="0"/>
    <n v="27"/>
    <x v="1402"/>
    <n v="6550.86"/>
    <s v="Australia"/>
    <x v="0"/>
  </r>
  <r>
    <s v="AUD"/>
    <s v="POS"/>
    <s v="Diana"/>
    <n v="1870.44"/>
    <d v="2018-09-18T00:00:00"/>
    <x v="6"/>
    <x v="1"/>
    <s v="2018"/>
    <x v="0"/>
    <n v="26"/>
    <x v="1511"/>
    <n v="1855.5900000000001"/>
    <s v="Australia"/>
    <x v="0"/>
  </r>
  <r>
    <s v="AUD"/>
    <s v="PAYMENT"/>
    <s v="Linda"/>
    <n v="14009.65"/>
    <d v="2018-09-18T00:00:00"/>
    <x v="6"/>
    <x v="1"/>
    <s v="2018"/>
    <x v="0"/>
    <n v="35"/>
    <x v="25"/>
    <n v="13973.65"/>
    <s v="Australia"/>
    <x v="0"/>
  </r>
  <r>
    <s v="AUD"/>
    <s v="SALES-POS"/>
    <s v="Maria"/>
    <n v="3505.19"/>
    <d v="2018-09-18T00:00:00"/>
    <x v="6"/>
    <x v="1"/>
    <s v="2018"/>
    <x v="0"/>
    <n v="35"/>
    <x v="3026"/>
    <n v="3452.09"/>
    <s v="Australia"/>
    <x v="0"/>
  </r>
  <r>
    <s v="AUD"/>
    <s v="POS"/>
    <s v="Derek"/>
    <n v="3826.18"/>
    <d v="2018-09-18T00:00:00"/>
    <x v="6"/>
    <x v="1"/>
    <s v="2018"/>
    <x v="1"/>
    <n v="20"/>
    <x v="3027"/>
    <n v="3799.8999999999996"/>
    <s v="Australia"/>
    <x v="0"/>
  </r>
  <r>
    <s v="AUD"/>
    <s v="POS"/>
    <s v="Michelle"/>
    <n v="11772.91"/>
    <d v="2018-09-18T00:00:00"/>
    <x v="6"/>
    <x v="1"/>
    <s v="2018"/>
    <x v="0"/>
    <n v="19"/>
    <x v="1536"/>
    <n v="11766.91"/>
    <s v="Australia"/>
    <x v="0"/>
  </r>
  <r>
    <s v="AUD"/>
    <s v="SALES-POS"/>
    <s v="Derek"/>
    <n v="3786.03"/>
    <d v="2018-09-18T00:00:00"/>
    <x v="6"/>
    <x v="1"/>
    <s v="2018"/>
    <x v="1"/>
    <n v="20"/>
    <x v="3028"/>
    <n v="3745.88"/>
    <s v="Australia"/>
    <x v="0"/>
  </r>
  <r>
    <s v="AUD"/>
    <s v="INTER BANK"/>
    <s v="Craig"/>
    <n v="38586.43"/>
    <d v="2018-09-18T00:00:00"/>
    <x v="6"/>
    <x v="1"/>
    <s v="2018"/>
    <x v="1"/>
    <n v="28"/>
    <x v="11"/>
    <n v="38557.43"/>
    <s v="Australia"/>
    <x v="0"/>
  </r>
  <r>
    <s v="AUD"/>
    <s v="PAYMENT"/>
    <s v="Catherine"/>
    <n v="3187.92"/>
    <d v="2018-09-18T00:00:00"/>
    <x v="6"/>
    <x v="1"/>
    <s v="2018"/>
    <x v="0"/>
    <n v="26"/>
    <x v="255"/>
    <n v="3063.92"/>
    <s v="Australia"/>
    <x v="0"/>
  </r>
  <r>
    <s v="AUD"/>
    <s v="PAYMENT"/>
    <s v="Michelle"/>
    <n v="11708.06"/>
    <d v="2018-09-18T00:00:00"/>
    <x v="6"/>
    <x v="1"/>
    <s v="2018"/>
    <x v="0"/>
    <n v="19"/>
    <x v="624"/>
    <n v="11654.06"/>
    <s v="Australia"/>
    <x v="0"/>
  </r>
  <r>
    <s v="AUD"/>
    <s v="POS"/>
    <s v="Ricky"/>
    <n v="13171.57"/>
    <d v="2018-09-18T00:00:00"/>
    <x v="6"/>
    <x v="1"/>
    <s v="2018"/>
    <x v="1"/>
    <n v="43"/>
    <x v="3029"/>
    <n v="12663.21"/>
    <s v="Australia"/>
    <x v="0"/>
  </r>
  <r>
    <s v="AUD"/>
    <s v="POS"/>
    <s v="Richard"/>
    <n v="7286.27"/>
    <d v="2018-09-18T00:00:00"/>
    <x v="6"/>
    <x v="1"/>
    <s v="2018"/>
    <x v="1"/>
    <n v="22"/>
    <x v="3030"/>
    <n v="7233.71"/>
    <s v="Australia"/>
    <x v="0"/>
  </r>
  <r>
    <s v="AUD"/>
    <s v="POS"/>
    <s v="Maria"/>
    <n v="3465.6"/>
    <d v="2018-09-18T00:00:00"/>
    <x v="6"/>
    <x v="1"/>
    <s v="2018"/>
    <x v="0"/>
    <n v="35"/>
    <x v="3031"/>
    <n v="3426.0099999999998"/>
    <s v="Australia"/>
    <x v="0"/>
  </r>
  <r>
    <s v="AUD"/>
    <s v="SALES-POS"/>
    <s v="Michelle"/>
    <n v="11762.06"/>
    <d v="2018-09-18T00:00:00"/>
    <x v="6"/>
    <x v="1"/>
    <s v="2018"/>
    <x v="0"/>
    <n v="19"/>
    <x v="858"/>
    <n v="11751.21"/>
    <s v="Australia"/>
    <x v="0"/>
  </r>
  <r>
    <s v="AUD"/>
    <s v="SALES-POS"/>
    <s v="Michael"/>
    <n v="47991.15"/>
    <d v="2018-09-18T00:00:00"/>
    <x v="6"/>
    <x v="1"/>
    <s v="2018"/>
    <x v="1"/>
    <n v="22"/>
    <x v="1678"/>
    <n v="47956.810000000005"/>
    <s v="Australia"/>
    <x v="0"/>
  </r>
  <r>
    <s v="AUD"/>
    <s v="SALES-POS"/>
    <s v="Diana"/>
    <n v="1776.13"/>
    <d v="2018-09-18T00:00:00"/>
    <x v="6"/>
    <x v="1"/>
    <s v="2018"/>
    <x v="0"/>
    <n v="26"/>
    <x v="3032"/>
    <n v="1717.8200000000002"/>
    <s v="Australia"/>
    <x v="0"/>
  </r>
  <r>
    <s v="AUD"/>
    <s v="SALES-POS"/>
    <s v="Michael"/>
    <n v="47975.96"/>
    <d v="2018-09-18T00:00:00"/>
    <x v="6"/>
    <x v="1"/>
    <s v="2018"/>
    <x v="1"/>
    <n v="22"/>
    <x v="577"/>
    <n v="47960.77"/>
    <s v="Australia"/>
    <x v="0"/>
  </r>
  <r>
    <s v="AUD"/>
    <s v="POS"/>
    <s v="Daniel"/>
    <n v="7009.95"/>
    <d v="2018-09-18T00:00:00"/>
    <x v="6"/>
    <x v="1"/>
    <s v="2018"/>
    <x v="1"/>
    <n v="22"/>
    <x v="3033"/>
    <n v="6939.58"/>
    <s v="Australia"/>
    <x v="0"/>
  </r>
  <r>
    <s v="AUD"/>
    <s v="POS"/>
    <s v="Ashley"/>
    <n v="9127.98"/>
    <d v="2018-09-18T00:00:00"/>
    <x v="6"/>
    <x v="1"/>
    <s v="2018"/>
    <x v="0"/>
    <n v="25"/>
    <x v="1621"/>
    <n v="9114.76"/>
    <s v="Australia"/>
    <x v="0"/>
  </r>
  <r>
    <s v="AUD"/>
    <s v="PAYMENT"/>
    <s v="Catherine"/>
    <n v="3103.92"/>
    <d v="2018-09-18T00:00:00"/>
    <x v="6"/>
    <x v="1"/>
    <s v="2018"/>
    <x v="0"/>
    <n v="26"/>
    <x v="1170"/>
    <n v="3019.92"/>
    <s v="Australia"/>
    <x v="0"/>
  </r>
  <r>
    <s v="AUD"/>
    <s v="SALES-POS"/>
    <s v="Maria"/>
    <n v="2674.31"/>
    <d v="2018-09-18T00:00:00"/>
    <x v="6"/>
    <x v="1"/>
    <s v="2018"/>
    <x v="0"/>
    <n v="35"/>
    <x v="3034"/>
    <n v="1883.02"/>
    <s v="Australia"/>
    <x v="0"/>
  </r>
  <r>
    <s v="AUD"/>
    <s v="POS"/>
    <s v="Michele"/>
    <n v="5429.23"/>
    <d v="2018-09-18T00:00:00"/>
    <x v="6"/>
    <x v="1"/>
    <s v="2018"/>
    <x v="0"/>
    <n v="30"/>
    <x v="3035"/>
    <n v="5363.74"/>
    <s v="Australia"/>
    <x v="0"/>
  </r>
  <r>
    <s v="AUD"/>
    <s v="SALES-POS"/>
    <s v="Jeffrey"/>
    <n v="3352.16"/>
    <d v="2018-09-18T00:00:00"/>
    <x v="6"/>
    <x v="1"/>
    <s v="2018"/>
    <x v="1"/>
    <n v="24"/>
    <x v="3036"/>
    <n v="3304.69"/>
    <s v="Australia"/>
    <x v="0"/>
  </r>
  <r>
    <s v="AUD"/>
    <s v="SALES-POS"/>
    <s v="Virginia"/>
    <n v="5543.68"/>
    <d v="2018-09-18T00:00:00"/>
    <x v="6"/>
    <x v="1"/>
    <s v="2018"/>
    <x v="0"/>
    <n v="20"/>
    <x v="1232"/>
    <n v="5535.4900000000007"/>
    <s v="Australia"/>
    <x v="0"/>
  </r>
  <r>
    <s v="AUD"/>
    <s v="POS"/>
    <s v="Derek"/>
    <n v="3778.42"/>
    <d v="2018-09-18T00:00:00"/>
    <x v="6"/>
    <x v="1"/>
    <s v="2018"/>
    <x v="1"/>
    <n v="20"/>
    <x v="279"/>
    <n v="3770.81"/>
    <s v="Australia"/>
    <x v="0"/>
  </r>
  <r>
    <s v="AUD"/>
    <s v="SALES-POS"/>
    <s v="Michael"/>
    <n v="47947.47"/>
    <d v="2018-09-18T00:00:00"/>
    <x v="6"/>
    <x v="1"/>
    <s v="2018"/>
    <x v="1"/>
    <n v="22"/>
    <x v="33"/>
    <n v="47918.98"/>
    <s v="Australia"/>
    <x v="0"/>
  </r>
  <r>
    <s v="AUD"/>
    <s v="POS"/>
    <s v="Edward"/>
    <n v="8576.69"/>
    <d v="2018-09-18T00:00:00"/>
    <x v="6"/>
    <x v="1"/>
    <s v="2018"/>
    <x v="1"/>
    <n v="19"/>
    <x v="3037"/>
    <n v="8567.15"/>
    <s v="Australia"/>
    <x v="0"/>
  </r>
  <r>
    <s v="AUD"/>
    <s v="POS"/>
    <s v="Diana"/>
    <n v="1765.33"/>
    <d v="2018-09-18T00:00:00"/>
    <x v="6"/>
    <x v="1"/>
    <s v="2018"/>
    <x v="0"/>
    <n v="26"/>
    <x v="2679"/>
    <n v="1754.53"/>
    <s v="Australia"/>
    <x v="0"/>
  </r>
  <r>
    <s v="AUD"/>
    <s v="PAYMENT"/>
    <s v="Jessica"/>
    <n v="23128.39"/>
    <d v="2018-09-18T00:00:00"/>
    <x v="6"/>
    <x v="1"/>
    <s v="2018"/>
    <x v="0"/>
    <n v="34"/>
    <x v="738"/>
    <n v="23053.39"/>
    <s v="Australia"/>
    <x v="0"/>
  </r>
  <r>
    <s v="AUD"/>
    <s v="PAYMENT"/>
    <s v="Linda"/>
    <n v="13964.65"/>
    <d v="2018-09-18T00:00:00"/>
    <x v="6"/>
    <x v="1"/>
    <s v="2018"/>
    <x v="0"/>
    <n v="35"/>
    <x v="344"/>
    <n v="13919.65"/>
    <s v="Australia"/>
    <x v="0"/>
  </r>
  <r>
    <s v="AUD"/>
    <s v="PAY/SALARY"/>
    <s v="Charles"/>
    <n v="14022.13"/>
    <d v="2018-09-18T00:00:00"/>
    <x v="6"/>
    <x v="1"/>
    <s v="2018"/>
    <x v="1"/>
    <n v="18"/>
    <x v="643"/>
    <n v="9889.9"/>
    <s v="Australia"/>
    <x v="1"/>
  </r>
  <r>
    <s v="AUD"/>
    <s v="POS"/>
    <s v="Jessica"/>
    <n v="2735.66"/>
    <d v="2018-09-18T00:00:00"/>
    <x v="6"/>
    <x v="1"/>
    <s v="2018"/>
    <x v="0"/>
    <n v="21"/>
    <x v="2785"/>
    <n v="2726.31"/>
    <s v="Australia"/>
    <x v="0"/>
  </r>
  <r>
    <s v="AUD"/>
    <s v="POS"/>
    <s v="Diana"/>
    <n v="1751.2"/>
    <d v="2018-09-18T00:00:00"/>
    <x v="6"/>
    <x v="1"/>
    <s v="2018"/>
    <x v="0"/>
    <n v="26"/>
    <x v="1788"/>
    <n v="1737.07"/>
    <s v="Australia"/>
    <x v="0"/>
  </r>
  <r>
    <s v="AUD"/>
    <s v="POS"/>
    <s v="Joseph"/>
    <n v="3783.08"/>
    <d v="2018-09-18T00:00:00"/>
    <x v="6"/>
    <x v="1"/>
    <s v="2018"/>
    <x v="1"/>
    <n v="37"/>
    <x v="2351"/>
    <n v="3759.24"/>
    <s v="Australia"/>
    <x v="0"/>
  </r>
  <r>
    <s v="AUD"/>
    <s v="POS"/>
    <s v="Jacqueline"/>
    <n v="5325.06"/>
    <d v="2018-09-18T00:00:00"/>
    <x v="6"/>
    <x v="1"/>
    <s v="2018"/>
    <x v="0"/>
    <n v="30"/>
    <x v="989"/>
    <n v="5283.1500000000005"/>
    <s v="Australia"/>
    <x v="0"/>
  </r>
  <r>
    <s v="AUD"/>
    <s v="SALES-POS"/>
    <s v="Eric"/>
    <n v="7791.78"/>
    <d v="2018-09-18T00:00:00"/>
    <x v="6"/>
    <x v="1"/>
    <s v="2018"/>
    <x v="1"/>
    <n v="22"/>
    <x v="3038"/>
    <n v="7759.91"/>
    <s v="Australia"/>
    <x v="0"/>
  </r>
  <r>
    <s v="AUD"/>
    <s v="POS"/>
    <s v="Diana"/>
    <n v="1746.2"/>
    <d v="2018-09-18T00:00:00"/>
    <x v="6"/>
    <x v="1"/>
    <s v="2018"/>
    <x v="0"/>
    <n v="26"/>
    <x v="3039"/>
    <n v="1741.2"/>
    <s v="Australia"/>
    <x v="0"/>
  </r>
  <r>
    <s v="AUD"/>
    <s v="POS"/>
    <s v="Tonya"/>
    <n v="6650.89"/>
    <d v="2018-09-18T00:00:00"/>
    <x v="6"/>
    <x v="1"/>
    <s v="2018"/>
    <x v="0"/>
    <n v="27"/>
    <x v="2326"/>
    <n v="6629.92"/>
    <s v="Australia"/>
    <x v="0"/>
  </r>
  <r>
    <s v="AUD"/>
    <s v="POS"/>
    <s v="Nathaniel"/>
    <n v="7062.96"/>
    <d v="2018-09-18T00:00:00"/>
    <x v="6"/>
    <x v="1"/>
    <s v="2018"/>
    <x v="1"/>
    <n v="31"/>
    <x v="3040"/>
    <n v="7056.72"/>
    <s v="Australia"/>
    <x v="0"/>
  </r>
  <r>
    <s v="AUD"/>
    <s v="SALES-POS"/>
    <s v="Richard"/>
    <n v="7235.18"/>
    <d v="2018-09-18T00:00:00"/>
    <x v="6"/>
    <x v="1"/>
    <s v="2018"/>
    <x v="1"/>
    <n v="22"/>
    <x v="3041"/>
    <n v="7184.09"/>
    <s v="Australia"/>
    <x v="0"/>
  </r>
  <r>
    <s v="AUD"/>
    <s v="SALES-POS"/>
    <s v="Jeffrey"/>
    <n v="3236.42"/>
    <d v="2018-09-18T00:00:00"/>
    <x v="6"/>
    <x v="1"/>
    <s v="2018"/>
    <x v="1"/>
    <n v="30"/>
    <x v="3042"/>
    <n v="2939.91"/>
    <s v="Australia"/>
    <x v="0"/>
  </r>
  <r>
    <s v="AUD"/>
    <s v="PAY/SALARY"/>
    <s v="Linda"/>
    <n v="16407.89"/>
    <d v="2018-09-18T00:00:00"/>
    <x v="6"/>
    <x v="1"/>
    <s v="2018"/>
    <x v="0"/>
    <n v="35"/>
    <x v="651"/>
    <n v="13964.65"/>
    <s v="Australia"/>
    <x v="1"/>
  </r>
  <r>
    <s v="AUD"/>
    <s v="POS"/>
    <s v="Virginia"/>
    <n v="5527.05"/>
    <d v="2018-09-18T00:00:00"/>
    <x v="6"/>
    <x v="1"/>
    <s v="2018"/>
    <x v="0"/>
    <n v="20"/>
    <x v="944"/>
    <n v="5510.42"/>
    <s v="Australia"/>
    <x v="0"/>
  </r>
  <r>
    <s v="AUD"/>
    <s v="SALES-POS"/>
    <s v="Michael"/>
    <n v="47937.64"/>
    <d v="2018-09-18T00:00:00"/>
    <x v="6"/>
    <x v="1"/>
    <s v="2018"/>
    <x v="1"/>
    <n v="22"/>
    <x v="1749"/>
    <n v="47927.81"/>
    <s v="Australia"/>
    <x v="0"/>
  </r>
  <r>
    <s v="AUD"/>
    <s v="POS"/>
    <s v="Fernando"/>
    <n v="10844.14"/>
    <d v="2018-09-18T00:00:00"/>
    <x v="6"/>
    <x v="1"/>
    <s v="2018"/>
    <x v="1"/>
    <n v="19"/>
    <x v="3043"/>
    <n v="10821.859999999999"/>
    <s v="Australia"/>
    <x v="0"/>
  </r>
  <r>
    <s v="AUD"/>
    <s v="PAY/SALARY"/>
    <s v="Ryan"/>
    <n v="4473.58"/>
    <d v="2018-09-18T00:00:00"/>
    <x v="6"/>
    <x v="1"/>
    <s v="2018"/>
    <x v="1"/>
    <n v="31"/>
    <x v="654"/>
    <n v="3477.34"/>
    <s v="Australia"/>
    <x v="1"/>
  </r>
  <r>
    <s v="AUD"/>
    <s v="INTER BANK"/>
    <s v="Scott"/>
    <n v="4111.8"/>
    <d v="2018-09-18T00:00:00"/>
    <x v="6"/>
    <x v="1"/>
    <s v="2018"/>
    <x v="1"/>
    <n v="23"/>
    <x v="1424"/>
    <n v="4017.8"/>
    <s v="Australia"/>
    <x v="0"/>
  </r>
  <r>
    <s v="AUD"/>
    <s v="POS"/>
    <s v="Tonya"/>
    <n v="6639.91"/>
    <d v="2018-09-18T00:00:00"/>
    <x v="6"/>
    <x v="1"/>
    <s v="2018"/>
    <x v="0"/>
    <n v="27"/>
    <x v="2568"/>
    <n v="6628.93"/>
    <s v="Australia"/>
    <x v="0"/>
  </r>
  <r>
    <s v="AUD"/>
    <s v="POS"/>
    <s v="Derek"/>
    <n v="3756.2"/>
    <d v="2018-09-18T00:00:00"/>
    <x v="6"/>
    <x v="1"/>
    <s v="2018"/>
    <x v="1"/>
    <n v="20"/>
    <x v="2768"/>
    <n v="3733.98"/>
    <s v="Australia"/>
    <x v="0"/>
  </r>
  <r>
    <s v="AUD"/>
    <s v="PAYMENT"/>
    <s v="Jessica"/>
    <n v="23089.39"/>
    <d v="2018-09-18T00:00:00"/>
    <x v="6"/>
    <x v="1"/>
    <s v="2018"/>
    <x v="0"/>
    <n v="34"/>
    <x v="14"/>
    <n v="23050.39"/>
    <s v="Australia"/>
    <x v="0"/>
  </r>
  <r>
    <s v="AUD"/>
    <s v="PAY/SALARY"/>
    <s v="Debra"/>
    <n v="4354.21"/>
    <d v="2018-09-18T00:00:00"/>
    <x v="6"/>
    <x v="1"/>
    <s v="2018"/>
    <x v="0"/>
    <n v="18"/>
    <x v="658"/>
    <n v="3592.88"/>
    <s v="Australia"/>
    <x v="1"/>
  </r>
  <r>
    <s v="AUD"/>
    <s v="PAYMENT"/>
    <s v="Luis"/>
    <n v="7197.52"/>
    <d v="2018-09-18T00:00:00"/>
    <x v="6"/>
    <x v="1"/>
    <s v="2018"/>
    <x v="1"/>
    <n v="27"/>
    <x v="50"/>
    <n v="7169.52"/>
    <s v="Australia"/>
    <x v="0"/>
  </r>
  <r>
    <s v="AUD"/>
    <s v="PAY/SALARY"/>
    <s v="Kaitlyn"/>
    <n v="5324.35"/>
    <d v="2018-09-18T00:00:00"/>
    <x v="6"/>
    <x v="1"/>
    <s v="2018"/>
    <x v="0"/>
    <n v="21"/>
    <x v="661"/>
    <n v="4287.2800000000007"/>
    <s v="Australia"/>
    <x v="1"/>
  </r>
  <r>
    <s v="AUD"/>
    <s v="SALES-POS"/>
    <s v="James"/>
    <n v="12307.29"/>
    <d v="2018-09-18T00:00:00"/>
    <x v="6"/>
    <x v="1"/>
    <s v="2018"/>
    <x v="1"/>
    <n v="28"/>
    <x v="2758"/>
    <n v="12289.44"/>
    <s v="Australia"/>
    <x v="0"/>
  </r>
  <r>
    <s v="AUD"/>
    <s v="POS"/>
    <s v="Diana"/>
    <n v="1740.59"/>
    <d v="2018-09-18T00:00:00"/>
    <x v="6"/>
    <x v="1"/>
    <s v="2018"/>
    <x v="0"/>
    <n v="26"/>
    <x v="3044"/>
    <n v="1734.98"/>
    <s v="Australia"/>
    <x v="0"/>
  </r>
  <r>
    <s v="AUD"/>
    <s v="POS"/>
    <s v="Jacqueline"/>
    <n v="5234.18"/>
    <d v="2018-09-18T00:00:00"/>
    <x v="6"/>
    <x v="1"/>
    <s v="2018"/>
    <x v="0"/>
    <n v="30"/>
    <x v="3045"/>
    <n v="5143.3"/>
    <s v="Australia"/>
    <x v="0"/>
  </r>
  <r>
    <s v="AUD"/>
    <s v="SALES-POS"/>
    <s v="Diana"/>
    <n v="1729.76"/>
    <d v="2018-09-18T00:00:00"/>
    <x v="6"/>
    <x v="1"/>
    <s v="2018"/>
    <x v="0"/>
    <n v="26"/>
    <x v="990"/>
    <n v="1718.93"/>
    <s v="Australia"/>
    <x v="0"/>
  </r>
  <r>
    <s v="AUD"/>
    <s v="SALES-POS"/>
    <s v="Ryan"/>
    <n v="4434.3"/>
    <d v="2018-09-18T00:00:00"/>
    <x v="6"/>
    <x v="1"/>
    <s v="2018"/>
    <x v="1"/>
    <n v="31"/>
    <x v="3046"/>
    <n v="4395.0200000000004"/>
    <s v="Australia"/>
    <x v="0"/>
  </r>
  <r>
    <s v="AUD"/>
    <s v="PAY/SALARY"/>
    <s v="Barry"/>
    <n v="6380.41"/>
    <d v="2018-09-18T00:00:00"/>
    <x v="6"/>
    <x v="1"/>
    <s v="2018"/>
    <x v="1"/>
    <n v="38"/>
    <x v="1346"/>
    <n v="3880.41"/>
    <s v="Australia"/>
    <x v="1"/>
  </r>
  <r>
    <s v="AUD"/>
    <s v="PAY/SALARY"/>
    <s v="Barry"/>
    <n v="8880.41"/>
    <d v="2018-09-18T00:00:00"/>
    <x v="6"/>
    <x v="1"/>
    <s v="2018"/>
    <x v="1"/>
    <n v="38"/>
    <x v="1346"/>
    <n v="6380.41"/>
    <s v="Australia"/>
    <x v="1"/>
  </r>
  <r>
    <s v="AUD"/>
    <s v="PAYMENT"/>
    <s v="Tiffany"/>
    <n v="5094.32"/>
    <d v="2018-09-18T00:00:00"/>
    <x v="6"/>
    <x v="1"/>
    <s v="2018"/>
    <x v="0"/>
    <n v="25"/>
    <x v="39"/>
    <n v="5062.32"/>
    <s v="Australia"/>
    <x v="0"/>
  </r>
  <r>
    <s v="AUD"/>
    <s v="PAYMENT"/>
    <s v="Marissa"/>
    <n v="9808.9599999999991"/>
    <d v="2018-09-18T00:00:00"/>
    <x v="6"/>
    <x v="1"/>
    <s v="2018"/>
    <x v="0"/>
    <n v="23"/>
    <x v="41"/>
    <n v="9658.9599999999991"/>
    <s v="Australia"/>
    <x v="0"/>
  </r>
  <r>
    <s v="AUD"/>
    <s v="SALES-POS"/>
    <s v="Michael"/>
    <n v="47921.93"/>
    <d v="2018-09-18T00:00:00"/>
    <x v="6"/>
    <x v="1"/>
    <s v="2018"/>
    <x v="1"/>
    <n v="22"/>
    <x v="2492"/>
    <n v="47906.22"/>
    <s v="Australia"/>
    <x v="0"/>
  </r>
  <r>
    <s v="AUD"/>
    <s v="SALES-POS"/>
    <s v="Mackenzie"/>
    <n v="3794.28"/>
    <d v="2018-09-18T00:00:00"/>
    <x v="6"/>
    <x v="1"/>
    <s v="2018"/>
    <x v="0"/>
    <n v="18"/>
    <x v="3047"/>
    <n v="3756.44"/>
    <s v="Australia"/>
    <x v="0"/>
  </r>
  <r>
    <s v="AUD"/>
    <s v="SALES-POS"/>
    <s v="Richard"/>
    <n v="20461.810000000001"/>
    <d v="2018-09-18T00:00:00"/>
    <x v="6"/>
    <x v="1"/>
    <s v="2018"/>
    <x v="1"/>
    <n v="24"/>
    <x v="3031"/>
    <n v="20422.22"/>
    <s v="Australia"/>
    <x v="0"/>
  </r>
  <r>
    <s v="AUD"/>
    <s v="POS"/>
    <s v="Michael"/>
    <n v="47894.07"/>
    <d v="2018-09-18T00:00:00"/>
    <x v="6"/>
    <x v="1"/>
    <s v="2018"/>
    <x v="1"/>
    <n v="22"/>
    <x v="3048"/>
    <n v="47866.21"/>
    <s v="Australia"/>
    <x v="0"/>
  </r>
  <r>
    <s v="AUD"/>
    <s v="PAY/SALARY"/>
    <s v="Stephanie"/>
    <n v="4567.21"/>
    <d v="2018-09-18T00:00:00"/>
    <x v="6"/>
    <x v="1"/>
    <s v="2018"/>
    <x v="0"/>
    <n v="53"/>
    <x v="672"/>
    <n v="3596.74"/>
    <s v="Australia"/>
    <x v="1"/>
  </r>
  <r>
    <s v="AUD"/>
    <s v="INTER BANK"/>
    <s v="Michael"/>
    <n v="13256.24"/>
    <d v="2018-09-18T00:00:00"/>
    <x v="6"/>
    <x v="1"/>
    <s v="2018"/>
    <x v="1"/>
    <n v="40"/>
    <x v="1227"/>
    <n v="13178.24"/>
    <s v="Australia"/>
    <x v="0"/>
  </r>
  <r>
    <s v="AUD"/>
    <s v="PAY/SALARY"/>
    <s v="Eric"/>
    <n v="39382.379999999997"/>
    <d v="2018-09-18T00:00:00"/>
    <x v="6"/>
    <x v="1"/>
    <s v="2018"/>
    <x v="1"/>
    <n v="42"/>
    <x v="673"/>
    <n v="37624.559999999998"/>
    <s v="Australia"/>
    <x v="1"/>
  </r>
  <r>
    <s v="AUD"/>
    <s v="PAYMENT"/>
    <s v="Paul"/>
    <n v="7677.88"/>
    <d v="2018-09-18T00:00:00"/>
    <x v="6"/>
    <x v="1"/>
    <s v="2018"/>
    <x v="1"/>
    <n v="25"/>
    <x v="58"/>
    <n v="7631.88"/>
    <s v="Australia"/>
    <x v="0"/>
  </r>
  <r>
    <s v="AUD"/>
    <s v="POS"/>
    <s v="Gregory"/>
    <n v="3880.22"/>
    <d v="2018-09-18T00:00:00"/>
    <x v="6"/>
    <x v="1"/>
    <s v="2018"/>
    <x v="1"/>
    <n v="42"/>
    <x v="268"/>
    <n v="3871.2"/>
    <s v="Australia"/>
    <x v="0"/>
  </r>
  <r>
    <s v="AUD"/>
    <s v="SALES-POS"/>
    <s v="Kimberly"/>
    <n v="3901.49"/>
    <d v="2018-09-18T00:00:00"/>
    <x v="6"/>
    <x v="1"/>
    <s v="2018"/>
    <x v="0"/>
    <n v="24"/>
    <x v="3049"/>
    <n v="3880.22"/>
    <s v="Australia"/>
    <x v="0"/>
  </r>
  <r>
    <s v="AUD"/>
    <s v="SALES-POS"/>
    <s v="Michael"/>
    <n v="47877"/>
    <d v="2018-09-18T00:00:00"/>
    <x v="6"/>
    <x v="1"/>
    <s v="2018"/>
    <x v="1"/>
    <n v="22"/>
    <x v="2563"/>
    <n v="47859.93"/>
    <s v="Australia"/>
    <x v="0"/>
  </r>
  <r>
    <s v="AUD"/>
    <s v="PAYMENT"/>
    <s v="Tyler"/>
    <n v="5921.7"/>
    <d v="2018-09-18T00:00:00"/>
    <x v="6"/>
    <x v="1"/>
    <s v="2018"/>
    <x v="1"/>
    <n v="44"/>
    <x v="10"/>
    <n v="5894.7"/>
    <s v="Australia"/>
    <x v="0"/>
  </r>
  <r>
    <s v="AUD"/>
    <s v="PAY/SALARY"/>
    <s v="Michael"/>
    <n v="1003.11"/>
    <d v="2018-09-18T00:00:00"/>
    <x v="6"/>
    <x v="1"/>
    <s v="2018"/>
    <x v="1"/>
    <n v="38"/>
    <x v="678"/>
    <n v="0.98000000000001819"/>
    <s v="Australia"/>
    <x v="1"/>
  </r>
  <r>
    <s v="AUD"/>
    <s v="PAYMENT"/>
    <s v="Cindy"/>
    <n v="10398.9"/>
    <d v="2018-09-18T00:00:00"/>
    <x v="6"/>
    <x v="1"/>
    <s v="2018"/>
    <x v="0"/>
    <n v="19"/>
    <x v="1439"/>
    <n v="10233.9"/>
    <s v="Australia"/>
    <x v="0"/>
  </r>
  <r>
    <s v="AUD"/>
    <s v="PAY/SALARY"/>
    <s v="Derek"/>
    <n v="4855.8999999999996"/>
    <d v="2018-09-18T00:00:00"/>
    <x v="6"/>
    <x v="1"/>
    <s v="2018"/>
    <x v="1"/>
    <n v="20"/>
    <x v="679"/>
    <n v="3756.2"/>
    <s v="Australia"/>
    <x v="1"/>
  </r>
  <r>
    <s v="AUD"/>
    <s v="PAY/SALARY"/>
    <s v="Ruth"/>
    <n v="6821.13"/>
    <d v="2018-09-18T00:00:00"/>
    <x v="6"/>
    <x v="1"/>
    <s v="2018"/>
    <x v="0"/>
    <n v="47"/>
    <x v="680"/>
    <n v="5548.66"/>
    <s v="Australia"/>
    <x v="1"/>
  </r>
  <r>
    <s v="AUD"/>
    <s v="INTER BANK"/>
    <s v="Gregory"/>
    <n v="3832.56"/>
    <d v="2018-09-18T00:00:00"/>
    <x v="6"/>
    <x v="1"/>
    <s v="2018"/>
    <x v="1"/>
    <n v="42"/>
    <x v="591"/>
    <n v="3812.56"/>
    <s v="Australia"/>
    <x v="0"/>
  </r>
  <r>
    <s v="AUD"/>
    <s v="PAY/SALARY"/>
    <s v="Sandra"/>
    <n v="8571.85"/>
    <d v="2018-09-18T00:00:00"/>
    <x v="6"/>
    <x v="1"/>
    <s v="2018"/>
    <x v="0"/>
    <n v="34"/>
    <x v="681"/>
    <n v="5054.24"/>
    <s v="Australia"/>
    <x v="1"/>
  </r>
  <r>
    <s v="AUD"/>
    <s v="PAY/SALARY"/>
    <s v="Scott"/>
    <n v="5094.51"/>
    <d v="2018-09-18T00:00:00"/>
    <x v="6"/>
    <x v="1"/>
    <s v="2018"/>
    <x v="1"/>
    <n v="23"/>
    <x v="682"/>
    <n v="4111.8"/>
    <s v="Australia"/>
    <x v="1"/>
  </r>
  <r>
    <s v="AUD"/>
    <s v="SALES-POS"/>
    <s v="Joseph"/>
    <n v="6871.16"/>
    <d v="2018-09-18T00:00:00"/>
    <x v="6"/>
    <x v="1"/>
    <s v="2018"/>
    <x v="1"/>
    <n v="21"/>
    <x v="220"/>
    <n v="6856.69"/>
    <s v="Australia"/>
    <x v="0"/>
  </r>
  <r>
    <s v="AUD"/>
    <s v="POS"/>
    <s v="Virginia"/>
    <n v="5511.87"/>
    <d v="2018-09-18T00:00:00"/>
    <x v="6"/>
    <x v="1"/>
    <s v="2018"/>
    <x v="0"/>
    <n v="20"/>
    <x v="1181"/>
    <n v="5496.69"/>
    <s v="Australia"/>
    <x v="0"/>
  </r>
  <r>
    <s v="AUD"/>
    <s v="POS"/>
    <s v="Alexander"/>
    <n v="12973.37"/>
    <d v="2018-09-18T00:00:00"/>
    <x v="6"/>
    <x v="1"/>
    <s v="2018"/>
    <x v="1"/>
    <n v="38"/>
    <x v="3050"/>
    <n v="12890.51"/>
    <s v="Australia"/>
    <x v="0"/>
  </r>
  <r>
    <s v="AUD"/>
    <s v="POS"/>
    <s v="Gregory"/>
    <n v="3852.56"/>
    <d v="2018-09-18T00:00:00"/>
    <x v="6"/>
    <x v="1"/>
    <s v="2018"/>
    <x v="1"/>
    <n v="42"/>
    <x v="3051"/>
    <n v="3824.9"/>
    <s v="Australia"/>
    <x v="0"/>
  </r>
  <r>
    <s v="AUD"/>
    <s v="PAYMENT"/>
    <s v="Sarah"/>
    <n v="19170.080000000002"/>
    <d v="2018-09-18T00:00:00"/>
    <x v="6"/>
    <x v="1"/>
    <s v="2018"/>
    <x v="0"/>
    <n v="46"/>
    <x v="344"/>
    <n v="19125.080000000002"/>
    <s v="Australia"/>
    <x v="0"/>
  </r>
  <r>
    <s v="AUD"/>
    <s v="INTER BANK"/>
    <s v="Ryan"/>
    <n v="39398.31"/>
    <d v="2018-09-18T00:00:00"/>
    <x v="6"/>
    <x v="1"/>
    <s v="2018"/>
    <x v="1"/>
    <n v="38"/>
    <x v="11"/>
    <n v="39369.31"/>
    <s v="Australia"/>
    <x v="0"/>
  </r>
  <r>
    <s v="AUD"/>
    <s v="PAYMENT"/>
    <s v="Natasha"/>
    <n v="199994.81"/>
    <d v="2018-09-18T00:00:00"/>
    <x v="6"/>
    <x v="1"/>
    <s v="2018"/>
    <x v="0"/>
    <n v="40"/>
    <x v="11"/>
    <n v="199965.81"/>
    <s v="Australia"/>
    <x v="0"/>
  </r>
  <r>
    <s v="AUD"/>
    <s v="SALES-POS"/>
    <s v="Kimberly"/>
    <n v="3894.1"/>
    <d v="2018-09-18T00:00:00"/>
    <x v="6"/>
    <x v="1"/>
    <s v="2018"/>
    <x v="0"/>
    <n v="24"/>
    <x v="2812"/>
    <n v="3886.71"/>
    <s v="Australia"/>
    <x v="0"/>
  </r>
  <r>
    <s v="AUD"/>
    <s v="SALES-POS"/>
    <s v="Jacqueline"/>
    <n v="5171.47"/>
    <d v="2018-09-18T00:00:00"/>
    <x v="6"/>
    <x v="1"/>
    <s v="2018"/>
    <x v="0"/>
    <n v="30"/>
    <x v="3052"/>
    <n v="5108.76"/>
    <s v="Australia"/>
    <x v="0"/>
  </r>
  <r>
    <s v="AUD"/>
    <s v="POS"/>
    <s v="Ryan"/>
    <n v="4427.24"/>
    <d v="2018-09-18T00:00:00"/>
    <x v="6"/>
    <x v="1"/>
    <s v="2018"/>
    <x v="1"/>
    <n v="31"/>
    <x v="3053"/>
    <n v="4420.1799999999994"/>
    <s v="Australia"/>
    <x v="0"/>
  </r>
  <r>
    <s v="AUD"/>
    <s v="SALES-POS"/>
    <s v="Jeffrey"/>
    <n v="3325.07"/>
    <d v="2018-09-18T00:00:00"/>
    <x v="6"/>
    <x v="1"/>
    <s v="2018"/>
    <x v="1"/>
    <n v="24"/>
    <x v="1024"/>
    <n v="3297.98"/>
    <s v="Australia"/>
    <x v="0"/>
  </r>
  <r>
    <s v="AUD"/>
    <s v="POS"/>
    <s v="Jacqueline"/>
    <n v="5107.04"/>
    <d v="2018-09-18T00:00:00"/>
    <x v="6"/>
    <x v="1"/>
    <s v="2018"/>
    <x v="0"/>
    <n v="30"/>
    <x v="2451"/>
    <n v="5042.6099999999997"/>
    <s v="Australia"/>
    <x v="0"/>
  </r>
  <r>
    <s v="AUD"/>
    <s v="PAYMENT"/>
    <s v="Billy"/>
    <n v="12828.72"/>
    <d v="2018-09-18T00:00:00"/>
    <x v="6"/>
    <x v="1"/>
    <s v="2018"/>
    <x v="1"/>
    <n v="52"/>
    <x v="591"/>
    <n v="12808.72"/>
    <s v="Australia"/>
    <x v="0"/>
  </r>
  <r>
    <s v="AUD"/>
    <s v="PAYMENT"/>
    <s v="Matthew"/>
    <n v="12106.93"/>
    <d v="2018-09-18T00:00:00"/>
    <x v="6"/>
    <x v="1"/>
    <s v="2018"/>
    <x v="1"/>
    <n v="39"/>
    <x v="40"/>
    <n v="12072.93"/>
    <s v="Australia"/>
    <x v="0"/>
  </r>
  <r>
    <s v="AUD"/>
    <s v="INTER BANK"/>
    <s v="Richard"/>
    <n v="18540"/>
    <d v="2018-09-18T00:00:00"/>
    <x v="6"/>
    <x v="1"/>
    <s v="2018"/>
    <x v="1"/>
    <n v="24"/>
    <x v="3054"/>
    <n v="16630"/>
    <s v="Australia"/>
    <x v="0"/>
  </r>
  <r>
    <s v="AUD"/>
    <s v="SALES-POS"/>
    <s v="Richard"/>
    <n v="20450"/>
    <d v="2018-09-18T00:00:00"/>
    <x v="6"/>
    <x v="1"/>
    <s v="2018"/>
    <x v="1"/>
    <n v="24"/>
    <x v="3055"/>
    <n v="20438.189999999999"/>
    <s v="Australia"/>
    <x v="0"/>
  </r>
  <r>
    <s v="AUD"/>
    <s v="SALES-POS"/>
    <s v="Jacqueline"/>
    <n v="5045.78"/>
    <d v="2018-09-18T00:00:00"/>
    <x v="6"/>
    <x v="1"/>
    <s v="2018"/>
    <x v="0"/>
    <n v="30"/>
    <x v="3056"/>
    <n v="4984.5199999999995"/>
    <s v="Australia"/>
    <x v="0"/>
  </r>
  <r>
    <s v="AUD"/>
    <s v="SALES-POS"/>
    <s v="Michael"/>
    <n v="979.51"/>
    <d v="2018-09-18T00:00:00"/>
    <x v="6"/>
    <x v="1"/>
    <s v="2018"/>
    <x v="1"/>
    <n v="38"/>
    <x v="3057"/>
    <n v="955.91"/>
    <s v="Australia"/>
    <x v="0"/>
  </r>
  <r>
    <s v="AUD"/>
    <s v="POS"/>
    <s v="Michael"/>
    <n v="958.76"/>
    <d v="2018-09-18T00:00:00"/>
    <x v="6"/>
    <x v="1"/>
    <s v="2018"/>
    <x v="1"/>
    <n v="38"/>
    <x v="3058"/>
    <n v="938.01"/>
    <s v="Australia"/>
    <x v="0"/>
  </r>
  <r>
    <s v="AUD"/>
    <s v="SALES-POS"/>
    <s v="Mackenzie"/>
    <n v="2487.17"/>
    <d v="2018-09-18T00:00:00"/>
    <x v="6"/>
    <x v="1"/>
    <s v="2018"/>
    <x v="0"/>
    <n v="18"/>
    <x v="3059"/>
    <n v="1180.0600000000002"/>
    <s v="Australia"/>
    <x v="0"/>
  </r>
  <r>
    <s v="AUD"/>
    <s v="PAYMENT"/>
    <s v="Michael"/>
    <n v="47714"/>
    <d v="2018-09-18T00:00:00"/>
    <x v="6"/>
    <x v="1"/>
    <s v="2018"/>
    <x v="1"/>
    <n v="22"/>
    <x v="5"/>
    <n v="47551"/>
    <s v="Australia"/>
    <x v="0"/>
  </r>
  <r>
    <s v="AUD"/>
    <s v="SALES-POS"/>
    <s v="Diana"/>
    <n v="1727.48"/>
    <d v="2018-09-18T00:00:00"/>
    <x v="6"/>
    <x v="1"/>
    <s v="2018"/>
    <x v="0"/>
    <n v="26"/>
    <x v="3060"/>
    <n v="1725.2"/>
    <s v="Australia"/>
    <x v="0"/>
  </r>
  <r>
    <s v="AUD"/>
    <s v="SALES-POS"/>
    <s v="Daniel"/>
    <n v="6967.8"/>
    <d v="2018-09-18T00:00:00"/>
    <x v="6"/>
    <x v="1"/>
    <s v="2018"/>
    <x v="1"/>
    <n v="22"/>
    <x v="3061"/>
    <n v="6925.6500000000005"/>
    <s v="Australia"/>
    <x v="0"/>
  </r>
  <r>
    <s v="AUD"/>
    <s v="PAYMENT"/>
    <s v="Daniel"/>
    <n v="6927.8"/>
    <d v="2018-09-18T00:00:00"/>
    <x v="6"/>
    <x v="1"/>
    <s v="2018"/>
    <x v="1"/>
    <n v="22"/>
    <x v="257"/>
    <n v="6887.8"/>
    <s v="Australia"/>
    <x v="0"/>
  </r>
  <r>
    <s v="AUD"/>
    <s v="SALES-POS"/>
    <s v="Diana"/>
    <n v="1719.55"/>
    <d v="2018-09-18T00:00:00"/>
    <x v="6"/>
    <x v="1"/>
    <s v="2018"/>
    <x v="0"/>
    <n v="26"/>
    <x v="306"/>
    <n v="1711.62"/>
    <s v="Australia"/>
    <x v="0"/>
  </r>
  <r>
    <s v="AUD"/>
    <s v="SALES-POS"/>
    <s v="Christine"/>
    <n v="15345.38"/>
    <d v="2018-09-18T00:00:00"/>
    <x v="6"/>
    <x v="1"/>
    <s v="2018"/>
    <x v="0"/>
    <n v="39"/>
    <x v="3062"/>
    <n v="15296.689999999999"/>
    <s v="Australia"/>
    <x v="0"/>
  </r>
  <r>
    <s v="AUD"/>
    <s v="POS"/>
    <s v="Amy"/>
    <n v="3784.89"/>
    <d v="2018-09-18T00:00:00"/>
    <x v="6"/>
    <x v="1"/>
    <s v="2018"/>
    <x v="0"/>
    <n v="43"/>
    <x v="2563"/>
    <n v="3767.8199999999997"/>
    <s v="Australia"/>
    <x v="0"/>
  </r>
  <r>
    <s v="AUD"/>
    <s v="SALES-POS"/>
    <s v="Diana"/>
    <n v="1713.76"/>
    <d v="2018-09-19T00:00:00"/>
    <x v="0"/>
    <x v="1"/>
    <s v="2018"/>
    <x v="0"/>
    <n v="26"/>
    <x v="1431"/>
    <n v="1707.97"/>
    <s v="Australia"/>
    <x v="0"/>
  </r>
  <r>
    <s v="AUD"/>
    <s v="SALES-POS"/>
    <s v="Richard"/>
    <n v="18531.07"/>
    <d v="2018-09-19T00:00:00"/>
    <x v="0"/>
    <x v="1"/>
    <s v="2018"/>
    <x v="1"/>
    <n v="24"/>
    <x v="2047"/>
    <n v="18522.14"/>
    <s v="Australia"/>
    <x v="0"/>
  </r>
  <r>
    <s v="AUD"/>
    <s v="SALES-POS"/>
    <s v="Jeffrey"/>
    <n v="3281.66"/>
    <d v="2018-09-19T00:00:00"/>
    <x v="0"/>
    <x v="1"/>
    <s v="2018"/>
    <x v="1"/>
    <n v="24"/>
    <x v="3063"/>
    <n v="3238.25"/>
    <s v="Australia"/>
    <x v="0"/>
  </r>
  <r>
    <s v="AUD"/>
    <s v="POS"/>
    <s v="Darren"/>
    <n v="11790.03"/>
    <d v="2018-09-19T00:00:00"/>
    <x v="0"/>
    <x v="1"/>
    <s v="2018"/>
    <x v="1"/>
    <n v="20"/>
    <x v="2544"/>
    <n v="11781.02"/>
    <s v="Australia"/>
    <x v="0"/>
  </r>
  <r>
    <s v="AUD"/>
    <s v="SALES-POS"/>
    <s v="Christine"/>
    <n v="15327.54"/>
    <d v="2018-09-19T00:00:00"/>
    <x v="0"/>
    <x v="1"/>
    <s v="2018"/>
    <x v="0"/>
    <n v="39"/>
    <x v="1495"/>
    <n v="15309.7"/>
    <s v="Australia"/>
    <x v="0"/>
  </r>
  <r>
    <s v="AUD"/>
    <s v="SALES-POS"/>
    <s v="Nathaniel"/>
    <n v="7041.21"/>
    <d v="2018-09-19T00:00:00"/>
    <x v="0"/>
    <x v="1"/>
    <s v="2018"/>
    <x v="1"/>
    <n v="31"/>
    <x v="1780"/>
    <n v="7019.46"/>
    <s v="Australia"/>
    <x v="0"/>
  </r>
  <r>
    <s v="AUD"/>
    <s v="PAYMENT"/>
    <s v="Sarah"/>
    <n v="19015.080000000002"/>
    <d v="2018-09-19T00:00:00"/>
    <x v="0"/>
    <x v="1"/>
    <s v="2018"/>
    <x v="0"/>
    <n v="46"/>
    <x v="1476"/>
    <n v="18860.080000000002"/>
    <s v="Australia"/>
    <x v="0"/>
  </r>
  <r>
    <s v="AUD"/>
    <s v="PAYMENT"/>
    <s v="Natasha"/>
    <n v="199825.81"/>
    <d v="2018-09-19T00:00:00"/>
    <x v="0"/>
    <x v="1"/>
    <s v="2018"/>
    <x v="0"/>
    <n v="40"/>
    <x v="879"/>
    <n v="199656.81"/>
    <s v="Australia"/>
    <x v="0"/>
  </r>
  <r>
    <s v="AUD"/>
    <s v="INTER BANK"/>
    <s v="Michael"/>
    <n v="13235.24"/>
    <d v="2018-09-19T00:00:00"/>
    <x v="0"/>
    <x v="1"/>
    <s v="2018"/>
    <x v="1"/>
    <n v="40"/>
    <x v="9"/>
    <n v="13214.24"/>
    <s v="Australia"/>
    <x v="0"/>
  </r>
  <r>
    <s v="AUD"/>
    <s v="PAYMENT"/>
    <s v="Fernando"/>
    <n v="10817.14"/>
    <d v="2018-09-19T00:00:00"/>
    <x v="0"/>
    <x v="1"/>
    <s v="2018"/>
    <x v="1"/>
    <n v="19"/>
    <x v="10"/>
    <n v="10790.14"/>
    <s v="Australia"/>
    <x v="0"/>
  </r>
  <r>
    <s v="AUD"/>
    <s v="PAYMENT"/>
    <s v="Christopher"/>
    <n v="62299.839999999997"/>
    <d v="2018-09-19T00:00:00"/>
    <x v="0"/>
    <x v="1"/>
    <s v="2018"/>
    <x v="1"/>
    <n v="33"/>
    <x v="1477"/>
    <n v="62188.84"/>
    <s v="Australia"/>
    <x v="0"/>
  </r>
  <r>
    <s v="AUD"/>
    <s v="PAYMENT"/>
    <s v="Kristin"/>
    <n v="4352.87"/>
    <d v="2018-09-19T00:00:00"/>
    <x v="0"/>
    <x v="1"/>
    <s v="2018"/>
    <x v="0"/>
    <n v="43"/>
    <x v="11"/>
    <n v="4323.87"/>
    <s v="Australia"/>
    <x v="0"/>
  </r>
  <r>
    <s v="AUD"/>
    <s v="POS"/>
    <s v="Michael"/>
    <n v="901.77"/>
    <d v="2018-09-19T00:00:00"/>
    <x v="0"/>
    <x v="1"/>
    <s v="2018"/>
    <x v="1"/>
    <n v="38"/>
    <x v="3064"/>
    <n v="844.78"/>
    <s v="Australia"/>
    <x v="0"/>
  </r>
  <r>
    <s v="AUD"/>
    <s v="INTER BANK"/>
    <s v="Isaiah"/>
    <n v="15284.22"/>
    <d v="2018-09-19T00:00:00"/>
    <x v="0"/>
    <x v="1"/>
    <s v="2018"/>
    <x v="1"/>
    <n v="23"/>
    <x v="13"/>
    <n v="15259.22"/>
    <s v="Australia"/>
    <x v="0"/>
  </r>
  <r>
    <s v="AUD"/>
    <s v="INTER BANK"/>
    <s v="Ricky"/>
    <n v="13132.57"/>
    <d v="2018-09-19T00:00:00"/>
    <x v="0"/>
    <x v="1"/>
    <s v="2018"/>
    <x v="1"/>
    <n v="43"/>
    <x v="14"/>
    <n v="13093.57"/>
    <s v="Australia"/>
    <x v="0"/>
  </r>
  <r>
    <s v="AUD"/>
    <s v="INTER BANK"/>
    <s v="Paul"/>
    <n v="7485.88"/>
    <d v="2018-09-19T00:00:00"/>
    <x v="0"/>
    <x v="1"/>
    <s v="2018"/>
    <x v="1"/>
    <n v="25"/>
    <x v="1479"/>
    <n v="7293.88"/>
    <s v="Australia"/>
    <x v="0"/>
  </r>
  <r>
    <s v="AUD"/>
    <s v="PAYMENT"/>
    <s v="Jacqueline"/>
    <n v="4877.78"/>
    <d v="2018-09-19T00:00:00"/>
    <x v="0"/>
    <x v="1"/>
    <s v="2018"/>
    <x v="0"/>
    <n v="30"/>
    <x v="96"/>
    <n v="4709.78"/>
    <s v="Australia"/>
    <x v="0"/>
  </r>
  <r>
    <s v="AUD"/>
    <s v="SALES-POS"/>
    <s v="Robert"/>
    <n v="5577.12"/>
    <d v="2018-09-19T00:00:00"/>
    <x v="0"/>
    <x v="1"/>
    <s v="2018"/>
    <x v="1"/>
    <n v="20"/>
    <x v="1531"/>
    <n v="5537.61"/>
    <s v="Australia"/>
    <x v="0"/>
  </r>
  <r>
    <s v="AUD"/>
    <s v="INTER BANK"/>
    <s v="Patrick"/>
    <n v="262389.15000000002"/>
    <d v="2018-09-19T00:00:00"/>
    <x v="0"/>
    <x v="1"/>
    <s v="2018"/>
    <x v="1"/>
    <n v="46"/>
    <x v="16"/>
    <n v="262367.15000000002"/>
    <s v="Australia"/>
    <x v="0"/>
  </r>
  <r>
    <s v="AUD"/>
    <s v="PAYMENT"/>
    <s v="Karen"/>
    <n v="7310.51"/>
    <d v="2018-09-19T00:00:00"/>
    <x v="0"/>
    <x v="1"/>
    <s v="2018"/>
    <x v="0"/>
    <n v="26"/>
    <x v="17"/>
    <n v="7255.51"/>
    <s v="Australia"/>
    <x v="0"/>
  </r>
  <r>
    <s v="AUD"/>
    <s v="PAYMENT"/>
    <s v="Ruth"/>
    <n v="6763.13"/>
    <d v="2018-09-19T00:00:00"/>
    <x v="0"/>
    <x v="1"/>
    <s v="2018"/>
    <x v="0"/>
    <n v="47"/>
    <x v="18"/>
    <n v="6705.13"/>
    <s v="Australia"/>
    <x v="0"/>
  </r>
  <r>
    <s v="AUD"/>
    <s v="POS"/>
    <s v="Tonya"/>
    <n v="6621.29"/>
    <d v="2018-09-19T00:00:00"/>
    <x v="0"/>
    <x v="1"/>
    <s v="2018"/>
    <x v="0"/>
    <n v="27"/>
    <x v="1657"/>
    <n v="6602.67"/>
    <s v="Australia"/>
    <x v="0"/>
  </r>
  <r>
    <s v="AUD"/>
    <s v="POS"/>
    <s v="Ryan"/>
    <n v="39339.800000000003"/>
    <d v="2018-09-19T00:00:00"/>
    <x v="0"/>
    <x v="1"/>
    <s v="2018"/>
    <x v="1"/>
    <n v="38"/>
    <x v="3065"/>
    <n v="39281.29"/>
    <s v="Australia"/>
    <x v="0"/>
  </r>
  <r>
    <s v="AUD"/>
    <s v="POS"/>
    <s v="Ryan"/>
    <n v="39275.129999999997"/>
    <d v="2018-09-19T00:00:00"/>
    <x v="0"/>
    <x v="1"/>
    <s v="2018"/>
    <x v="1"/>
    <n v="38"/>
    <x v="3066"/>
    <n v="39210.46"/>
    <s v="Australia"/>
    <x v="0"/>
  </r>
  <r>
    <s v="AUD"/>
    <s v="SALES-POS"/>
    <s v="Michael"/>
    <n v="891.28"/>
    <d v="2018-09-19T00:00:00"/>
    <x v="0"/>
    <x v="1"/>
    <s v="2018"/>
    <x v="1"/>
    <n v="38"/>
    <x v="3067"/>
    <n v="880.79"/>
    <s v="Australia"/>
    <x v="0"/>
  </r>
  <r>
    <s v="AUD"/>
    <s v="SALES-POS"/>
    <s v="Christopher"/>
    <n v="9874.48"/>
    <d v="2018-09-19T00:00:00"/>
    <x v="0"/>
    <x v="1"/>
    <s v="2018"/>
    <x v="1"/>
    <n v="35"/>
    <x v="940"/>
    <n v="9860.76"/>
    <s v="Australia"/>
    <x v="0"/>
  </r>
  <r>
    <s v="AUD"/>
    <s v="POS"/>
    <s v="Mackenzie"/>
    <n v="2467.06"/>
    <d v="2018-09-19T00:00:00"/>
    <x v="0"/>
    <x v="1"/>
    <s v="2018"/>
    <x v="0"/>
    <n v="18"/>
    <x v="3068"/>
    <n v="2446.9499999999998"/>
    <s v="Australia"/>
    <x v="0"/>
  </r>
  <r>
    <s v="AUD"/>
    <s v="SALES-POS"/>
    <s v="Michael"/>
    <n v="872.1"/>
    <d v="2018-09-19T00:00:00"/>
    <x v="0"/>
    <x v="1"/>
    <s v="2018"/>
    <x v="1"/>
    <n v="38"/>
    <x v="470"/>
    <n v="852.92000000000007"/>
    <s v="Australia"/>
    <x v="0"/>
  </r>
  <r>
    <s v="AUD"/>
    <s v="INTER BANK"/>
    <s v="Christine"/>
    <n v="15302.54"/>
    <d v="2018-09-19T00:00:00"/>
    <x v="0"/>
    <x v="1"/>
    <s v="2018"/>
    <x v="0"/>
    <n v="39"/>
    <x v="13"/>
    <n v="15277.54"/>
    <s v="Australia"/>
    <x v="0"/>
  </r>
  <r>
    <s v="AUD"/>
    <s v="PAYMENT"/>
    <s v="Ryan"/>
    <n v="4391.24"/>
    <d v="2018-09-19T00:00:00"/>
    <x v="0"/>
    <x v="1"/>
    <s v="2018"/>
    <x v="1"/>
    <n v="31"/>
    <x v="25"/>
    <n v="4355.24"/>
    <s v="Australia"/>
    <x v="0"/>
  </r>
  <r>
    <s v="AUD"/>
    <s v="POS"/>
    <s v="Virginia"/>
    <n v="5475.51"/>
    <d v="2018-09-19T00:00:00"/>
    <x v="0"/>
    <x v="1"/>
    <s v="2018"/>
    <x v="0"/>
    <n v="20"/>
    <x v="3069"/>
    <n v="5439.1500000000005"/>
    <s v="Australia"/>
    <x v="0"/>
  </r>
  <r>
    <s v="AUD"/>
    <s v="SALES-POS"/>
    <s v="Ashley"/>
    <n v="8959.24"/>
    <d v="2018-09-19T00:00:00"/>
    <x v="0"/>
    <x v="1"/>
    <s v="2018"/>
    <x v="0"/>
    <n v="25"/>
    <x v="3070"/>
    <n v="8790.5"/>
    <s v="Australia"/>
    <x v="0"/>
  </r>
  <r>
    <s v="AUD"/>
    <s v="SALES-POS"/>
    <s v="Tonya"/>
    <n v="6581.92"/>
    <d v="2018-09-19T00:00:00"/>
    <x v="0"/>
    <x v="1"/>
    <s v="2018"/>
    <x v="0"/>
    <n v="27"/>
    <x v="3071"/>
    <n v="6542.55"/>
    <s v="Australia"/>
    <x v="0"/>
  </r>
  <r>
    <s v="AUD"/>
    <s v="SALES-POS"/>
    <s v="Christopher"/>
    <n v="9865.18"/>
    <d v="2018-09-19T00:00:00"/>
    <x v="0"/>
    <x v="1"/>
    <s v="2018"/>
    <x v="1"/>
    <n v="35"/>
    <x v="436"/>
    <n v="9855.880000000001"/>
    <s v="Australia"/>
    <x v="0"/>
  </r>
  <r>
    <s v="AUD"/>
    <s v="POS"/>
    <s v="Sandra"/>
    <n v="8563.5499999999993"/>
    <d v="2018-09-19T00:00:00"/>
    <x v="0"/>
    <x v="1"/>
    <s v="2018"/>
    <x v="0"/>
    <n v="34"/>
    <x v="610"/>
    <n v="8555.25"/>
    <s v="Australia"/>
    <x v="0"/>
  </r>
  <r>
    <s v="AUD"/>
    <s v="POS"/>
    <s v="Daniel"/>
    <n v="6795.17"/>
    <d v="2018-09-19T00:00:00"/>
    <x v="0"/>
    <x v="1"/>
    <s v="2018"/>
    <x v="1"/>
    <n v="22"/>
    <x v="3072"/>
    <n v="6662.54"/>
    <s v="Australia"/>
    <x v="0"/>
  </r>
  <r>
    <s v="AUD"/>
    <s v="POS"/>
    <s v="Michele"/>
    <n v="5394.48"/>
    <d v="2018-09-19T00:00:00"/>
    <x v="0"/>
    <x v="1"/>
    <s v="2018"/>
    <x v="0"/>
    <n v="30"/>
    <x v="2526"/>
    <n v="5359.73"/>
    <s v="Australia"/>
    <x v="0"/>
  </r>
  <r>
    <s v="AUD"/>
    <s v="SALES-POS"/>
    <s v="Michele"/>
    <n v="5374.36"/>
    <d v="2018-09-19T00:00:00"/>
    <x v="0"/>
    <x v="1"/>
    <s v="2018"/>
    <x v="0"/>
    <n v="30"/>
    <x v="2689"/>
    <n v="5354.24"/>
    <s v="Australia"/>
    <x v="0"/>
  </r>
  <r>
    <s v="AUD"/>
    <s v="POS"/>
    <s v="Michael"/>
    <n v="863.01"/>
    <d v="2018-09-19T00:00:00"/>
    <x v="0"/>
    <x v="1"/>
    <s v="2018"/>
    <x v="1"/>
    <n v="38"/>
    <x v="1610"/>
    <n v="853.92"/>
    <s v="Australia"/>
    <x v="0"/>
  </r>
  <r>
    <s v="AUD"/>
    <s v="POS"/>
    <s v="James"/>
    <n v="12283.73"/>
    <d v="2018-09-19T00:00:00"/>
    <x v="0"/>
    <x v="1"/>
    <s v="2018"/>
    <x v="1"/>
    <n v="28"/>
    <x v="3073"/>
    <n v="12260.17"/>
    <s v="Australia"/>
    <x v="0"/>
  </r>
  <r>
    <s v="AUD"/>
    <s v="SALES-POS"/>
    <s v="Darren"/>
    <n v="11782.07"/>
    <d v="2018-09-19T00:00:00"/>
    <x v="0"/>
    <x v="1"/>
    <s v="2018"/>
    <x v="1"/>
    <n v="20"/>
    <x v="1635"/>
    <n v="11774.11"/>
    <s v="Australia"/>
    <x v="0"/>
  </r>
  <r>
    <s v="AUD"/>
    <s v="PAYMENT"/>
    <s v="Billy"/>
    <n v="10871.72"/>
    <d v="2018-09-19T00:00:00"/>
    <x v="0"/>
    <x v="1"/>
    <s v="2018"/>
    <x v="1"/>
    <n v="52"/>
    <x v="3074"/>
    <n v="8914.7199999999993"/>
    <s v="Australia"/>
    <x v="0"/>
  </r>
  <r>
    <s v="AUD"/>
    <s v="PAYMENT"/>
    <s v="Rhonda"/>
    <n v="4114.6499999999996"/>
    <d v="2018-09-19T00:00:00"/>
    <x v="0"/>
    <x v="1"/>
    <s v="2018"/>
    <x v="0"/>
    <n v="40"/>
    <x v="39"/>
    <n v="4082.6499999999996"/>
    <s v="Australia"/>
    <x v="0"/>
  </r>
  <r>
    <s v="AUD"/>
    <s v="INTER BANK"/>
    <s v="Susan"/>
    <n v="6919.37"/>
    <d v="2018-09-19T00:00:00"/>
    <x v="0"/>
    <x v="1"/>
    <s v="2018"/>
    <x v="0"/>
    <n v="20"/>
    <x v="14"/>
    <n v="6880.37"/>
    <s v="Australia"/>
    <x v="0"/>
  </r>
  <r>
    <s v="AUD"/>
    <s v="PAYMENT"/>
    <s v="Richard"/>
    <n v="7201.18"/>
    <d v="2018-09-19T00:00:00"/>
    <x v="0"/>
    <x v="1"/>
    <s v="2018"/>
    <x v="1"/>
    <n v="22"/>
    <x v="40"/>
    <n v="7167.18"/>
    <s v="Australia"/>
    <x v="0"/>
  </r>
  <r>
    <s v="AUD"/>
    <s v="PAYMENT"/>
    <s v="Luis"/>
    <n v="7168.52"/>
    <d v="2018-09-19T00:00:00"/>
    <x v="0"/>
    <x v="1"/>
    <s v="2018"/>
    <x v="1"/>
    <n v="27"/>
    <x v="11"/>
    <n v="7139.52"/>
    <s v="Australia"/>
    <x v="0"/>
  </r>
  <r>
    <s v="AUD"/>
    <s v="PAYMENT"/>
    <s v="Joseph"/>
    <n v="6791.24"/>
    <d v="2018-09-19T00:00:00"/>
    <x v="0"/>
    <x v="1"/>
    <s v="2018"/>
    <x v="1"/>
    <n v="21"/>
    <x v="42"/>
    <n v="6761.24"/>
    <s v="Australia"/>
    <x v="0"/>
  </r>
  <r>
    <s v="AUD"/>
    <s v="SALES-POS"/>
    <s v="Michele"/>
    <n v="5361.99"/>
    <d v="2018-09-19T00:00:00"/>
    <x v="0"/>
    <x v="1"/>
    <s v="2018"/>
    <x v="0"/>
    <n v="30"/>
    <x v="159"/>
    <n v="5349.62"/>
    <s v="Australia"/>
    <x v="0"/>
  </r>
  <r>
    <s v="AUD"/>
    <s v="POS"/>
    <s v="Susan"/>
    <n v="5315.73"/>
    <d v="2018-09-19T00:00:00"/>
    <x v="0"/>
    <x v="1"/>
    <s v="2018"/>
    <x v="0"/>
    <n v="19"/>
    <x v="3075"/>
    <n v="5238.54"/>
    <s v="Australia"/>
    <x v="0"/>
  </r>
  <r>
    <s v="AUD"/>
    <s v="SALES-POS"/>
    <s v="Robert"/>
    <n v="5431.82"/>
    <d v="2018-09-19T00:00:00"/>
    <x v="0"/>
    <x v="1"/>
    <s v="2018"/>
    <x v="1"/>
    <n v="20"/>
    <x v="3076"/>
    <n v="5286.5199999999995"/>
    <s v="Australia"/>
    <x v="0"/>
  </r>
  <r>
    <s v="AUD"/>
    <s v="POS"/>
    <s v="Joseph"/>
    <n v="6851.58"/>
    <d v="2018-09-19T00:00:00"/>
    <x v="0"/>
    <x v="1"/>
    <s v="2018"/>
    <x v="1"/>
    <n v="21"/>
    <x v="104"/>
    <n v="6832"/>
    <s v="Australia"/>
    <x v="0"/>
  </r>
  <r>
    <s v="AUD"/>
    <s v="POS"/>
    <s v="Joseph"/>
    <n v="6842.51"/>
    <d v="2018-09-19T00:00:00"/>
    <x v="0"/>
    <x v="1"/>
    <s v="2018"/>
    <x v="1"/>
    <n v="21"/>
    <x v="3077"/>
    <n v="6833.4400000000005"/>
    <s v="Australia"/>
    <x v="0"/>
  </r>
  <r>
    <s v="AUD"/>
    <s v="SALES-POS"/>
    <s v="Joseph"/>
    <n v="6821.24"/>
    <d v="2018-09-19T00:00:00"/>
    <x v="0"/>
    <x v="1"/>
    <s v="2018"/>
    <x v="1"/>
    <n v="21"/>
    <x v="3049"/>
    <n v="6799.9699999999993"/>
    <s v="Australia"/>
    <x v="0"/>
  </r>
  <r>
    <s v="AUD"/>
    <s v="SALES-POS"/>
    <s v="Tonya"/>
    <n v="6568.54"/>
    <d v="2018-09-19T00:00:00"/>
    <x v="0"/>
    <x v="1"/>
    <s v="2018"/>
    <x v="0"/>
    <n v="27"/>
    <x v="2093"/>
    <n v="6555.16"/>
    <s v="Australia"/>
    <x v="0"/>
  </r>
  <r>
    <s v="AUD"/>
    <s v="SALES-POS"/>
    <s v="Richard"/>
    <n v="18514.27"/>
    <d v="2018-09-19T00:00:00"/>
    <x v="0"/>
    <x v="1"/>
    <s v="2018"/>
    <x v="1"/>
    <n v="24"/>
    <x v="3078"/>
    <n v="18497.47"/>
    <s v="Australia"/>
    <x v="0"/>
  </r>
  <r>
    <s v="AUD"/>
    <s v="POS"/>
    <s v="Robert"/>
    <n v="5410.2"/>
    <d v="2018-09-19T00:00:00"/>
    <x v="0"/>
    <x v="1"/>
    <s v="2018"/>
    <x v="1"/>
    <n v="20"/>
    <x v="3079"/>
    <n v="5388.58"/>
    <s v="Australia"/>
    <x v="0"/>
  </r>
  <r>
    <s v="AUD"/>
    <s v="SALES-POS"/>
    <s v="Michael"/>
    <n v="855.13"/>
    <d v="2018-09-19T00:00:00"/>
    <x v="0"/>
    <x v="1"/>
    <s v="2018"/>
    <x v="1"/>
    <n v="38"/>
    <x v="2193"/>
    <n v="847.25"/>
    <s v="Australia"/>
    <x v="0"/>
  </r>
  <r>
    <s v="AUD"/>
    <s v="SALES-POS"/>
    <s v="Christopher"/>
    <n v="9806.68"/>
    <d v="2018-09-19T00:00:00"/>
    <x v="0"/>
    <x v="1"/>
    <s v="2018"/>
    <x v="1"/>
    <n v="35"/>
    <x v="3080"/>
    <n v="9748.18"/>
    <s v="Australia"/>
    <x v="0"/>
  </r>
  <r>
    <s v="AUD"/>
    <s v="POS"/>
    <s v="Joseph"/>
    <n v="6755.95"/>
    <d v="2018-09-19T00:00:00"/>
    <x v="0"/>
    <x v="1"/>
    <s v="2018"/>
    <x v="1"/>
    <n v="21"/>
    <x v="3081"/>
    <n v="6720.66"/>
    <s v="Australia"/>
    <x v="0"/>
  </r>
  <r>
    <s v="AUD"/>
    <s v="SALES-POS"/>
    <s v="Tonya"/>
    <n v="6550.15"/>
    <d v="2018-09-19T00:00:00"/>
    <x v="0"/>
    <x v="1"/>
    <s v="2018"/>
    <x v="0"/>
    <n v="27"/>
    <x v="1556"/>
    <n v="6531.7599999999993"/>
    <s v="Australia"/>
    <x v="0"/>
  </r>
  <r>
    <s v="AUD"/>
    <s v="POS"/>
    <s v="Joseph"/>
    <n v="6676.08"/>
    <d v="2018-09-19T00:00:00"/>
    <x v="0"/>
    <x v="1"/>
    <s v="2018"/>
    <x v="1"/>
    <n v="21"/>
    <x v="3082"/>
    <n v="6596.21"/>
    <s v="Australia"/>
    <x v="0"/>
  </r>
  <r>
    <s v="AUD"/>
    <s v="SALES-POS"/>
    <s v="Ashley"/>
    <n v="8875.09"/>
    <d v="2018-09-19T00:00:00"/>
    <x v="0"/>
    <x v="1"/>
    <s v="2018"/>
    <x v="0"/>
    <n v="25"/>
    <x v="3083"/>
    <n v="8790.94"/>
    <s v="Australia"/>
    <x v="0"/>
  </r>
  <r>
    <s v="AUD"/>
    <s v="SALES-POS"/>
    <s v="Barry"/>
    <n v="8858.41"/>
    <d v="2018-09-19T00:00:00"/>
    <x v="0"/>
    <x v="1"/>
    <s v="2018"/>
    <x v="1"/>
    <n v="38"/>
    <x v="16"/>
    <n v="8836.41"/>
    <s v="Australia"/>
    <x v="0"/>
  </r>
  <r>
    <s v="AUD"/>
    <s v="PAY/SALARY"/>
    <s v="Susan"/>
    <n v="7801.1"/>
    <d v="2018-09-19T00:00:00"/>
    <x v="0"/>
    <x v="1"/>
    <s v="2018"/>
    <x v="0"/>
    <n v="19"/>
    <x v="737"/>
    <n v="5315.7300000000005"/>
    <s v="Australia"/>
    <x v="1"/>
  </r>
  <r>
    <s v="AUD"/>
    <s v="PAY/SALARY"/>
    <s v="Marissa"/>
    <n v="11435.44"/>
    <d v="2018-09-19T00:00:00"/>
    <x v="0"/>
    <x v="1"/>
    <s v="2018"/>
    <x v="0"/>
    <n v="23"/>
    <x v="57"/>
    <n v="9808.9600000000009"/>
    <s v="Australia"/>
    <x v="1"/>
  </r>
  <r>
    <s v="AUD"/>
    <s v="PAYMENT"/>
    <s v="Karen"/>
    <n v="7264.51"/>
    <d v="2018-09-19T00:00:00"/>
    <x v="0"/>
    <x v="1"/>
    <s v="2018"/>
    <x v="0"/>
    <n v="26"/>
    <x v="58"/>
    <n v="7218.51"/>
    <s v="Australia"/>
    <x v="0"/>
  </r>
  <r>
    <s v="AUD"/>
    <s v="INTER BANK"/>
    <s v="Tonya"/>
    <n v="6493.15"/>
    <d v="2018-09-19T00:00:00"/>
    <x v="0"/>
    <x v="1"/>
    <s v="2018"/>
    <x v="0"/>
    <n v="27"/>
    <x v="59"/>
    <n v="6436.15"/>
    <s v="Australia"/>
    <x v="0"/>
  </r>
  <r>
    <s v="AUD"/>
    <s v="PAY/SALARY"/>
    <s v="Eric"/>
    <n v="8775.14"/>
    <d v="2018-09-19T00:00:00"/>
    <x v="0"/>
    <x v="1"/>
    <s v="2018"/>
    <x v="1"/>
    <n v="22"/>
    <x v="60"/>
    <n v="7791.78"/>
    <s v="Australia"/>
    <x v="1"/>
  </r>
  <r>
    <s v="AUD"/>
    <s v="POS"/>
    <s v="Richard"/>
    <n v="7120.68"/>
    <d v="2018-09-19T00:00:00"/>
    <x v="0"/>
    <x v="1"/>
    <s v="2018"/>
    <x v="1"/>
    <n v="22"/>
    <x v="3084"/>
    <n v="7040.18"/>
    <s v="Australia"/>
    <x v="0"/>
  </r>
  <r>
    <s v="AUD"/>
    <s v="SALES-POS"/>
    <s v="Michael"/>
    <n v="831.93"/>
    <d v="2018-09-19T00:00:00"/>
    <x v="0"/>
    <x v="1"/>
    <s v="2018"/>
    <x v="1"/>
    <n v="38"/>
    <x v="2494"/>
    <n v="808.7299999999999"/>
    <s v="Australia"/>
    <x v="0"/>
  </r>
  <r>
    <s v="AUD"/>
    <s v="POS"/>
    <s v="Michele"/>
    <n v="5323.72"/>
    <d v="2018-09-19T00:00:00"/>
    <x v="0"/>
    <x v="1"/>
    <s v="2018"/>
    <x v="0"/>
    <n v="30"/>
    <x v="3085"/>
    <n v="5285.45"/>
    <s v="Australia"/>
    <x v="0"/>
  </r>
  <r>
    <s v="AUD"/>
    <s v="PHONE BANK"/>
    <s v="Andrew"/>
    <n v="54474.64"/>
    <d v="2018-09-19T00:00:00"/>
    <x v="0"/>
    <x v="1"/>
    <s v="2018"/>
    <x v="1"/>
    <n v="78"/>
    <x v="41"/>
    <n v="54324.639999999999"/>
    <s v="Australia"/>
    <x v="0"/>
  </r>
  <r>
    <s v="AUD"/>
    <s v="PAYMENT"/>
    <s v="Marissa"/>
    <n v="11307.44"/>
    <d v="2018-09-19T00:00:00"/>
    <x v="0"/>
    <x v="1"/>
    <s v="2018"/>
    <x v="0"/>
    <n v="23"/>
    <x v="379"/>
    <n v="11179.44"/>
    <s v="Australia"/>
    <x v="0"/>
  </r>
  <r>
    <s v="AUD"/>
    <s v="PAYMENT"/>
    <s v="Ryan"/>
    <n v="39195.129999999997"/>
    <d v="2018-09-19T00:00:00"/>
    <x v="0"/>
    <x v="1"/>
    <s v="2018"/>
    <x v="1"/>
    <n v="38"/>
    <x v="539"/>
    <n v="39115.129999999997"/>
    <s v="Australia"/>
    <x v="0"/>
  </r>
  <r>
    <s v="AUD"/>
    <s v="PAY/SALARY"/>
    <s v="Jessica"/>
    <n v="5042.29"/>
    <d v="2018-09-19T00:00:00"/>
    <x v="0"/>
    <x v="1"/>
    <s v="2018"/>
    <x v="0"/>
    <n v="21"/>
    <x v="741"/>
    <n v="2735.66"/>
    <s v="Australia"/>
    <x v="1"/>
  </r>
  <r>
    <s v="AUD"/>
    <s v="PAY/SALARY"/>
    <s v="Kristin"/>
    <n v="5420.91"/>
    <d v="2018-09-19T00:00:00"/>
    <x v="0"/>
    <x v="1"/>
    <s v="2018"/>
    <x v="0"/>
    <n v="43"/>
    <x v="66"/>
    <n v="4352.87"/>
    <s v="Australia"/>
    <x v="1"/>
  </r>
  <r>
    <s v="AUD"/>
    <s v="POS"/>
    <s v="Daniel"/>
    <n v="6738.26"/>
    <d v="2018-09-19T00:00:00"/>
    <x v="0"/>
    <x v="1"/>
    <s v="2018"/>
    <x v="1"/>
    <n v="22"/>
    <x v="1868"/>
    <n v="6681.35"/>
    <s v="Australia"/>
    <x v="0"/>
  </r>
  <r>
    <s v="AUD"/>
    <s v="POS"/>
    <s v="Sandra"/>
    <n v="8550.27"/>
    <d v="2018-09-19T00:00:00"/>
    <x v="0"/>
    <x v="1"/>
    <s v="2018"/>
    <x v="0"/>
    <n v="34"/>
    <x v="790"/>
    <n v="8536.99"/>
    <s v="Australia"/>
    <x v="0"/>
  </r>
  <r>
    <s v="AUD"/>
    <s v="POS"/>
    <s v="Richard"/>
    <n v="18498.7"/>
    <d v="2018-09-19T00:00:00"/>
    <x v="0"/>
    <x v="1"/>
    <s v="2018"/>
    <x v="1"/>
    <n v="24"/>
    <x v="3086"/>
    <n v="18483.13"/>
    <s v="Australia"/>
    <x v="0"/>
  </r>
  <r>
    <s v="AUD"/>
    <s v="PAYMENT"/>
    <s v="Michael"/>
    <n v="34710.67"/>
    <d v="2018-09-19T00:00:00"/>
    <x v="0"/>
    <x v="1"/>
    <s v="2018"/>
    <x v="1"/>
    <n v="21"/>
    <x v="1499"/>
    <n v="34638.67"/>
    <s v="Australia"/>
    <x v="0"/>
  </r>
  <r>
    <s v="AUD"/>
    <s v="PAY/SALARY"/>
    <s v="Diana"/>
    <n v="2727.43"/>
    <d v="2018-09-19T00:00:00"/>
    <x v="0"/>
    <x v="1"/>
    <s v="2018"/>
    <x v="0"/>
    <n v="26"/>
    <x v="68"/>
    <n v="1713.7599999999998"/>
    <s v="Australia"/>
    <x v="1"/>
  </r>
  <r>
    <s v="AUD"/>
    <s v="PAYMENT"/>
    <s v="Kenneth"/>
    <n v="15126.33"/>
    <d v="2018-09-19T00:00:00"/>
    <x v="0"/>
    <x v="1"/>
    <s v="2018"/>
    <x v="1"/>
    <n v="29"/>
    <x v="510"/>
    <n v="15070.33"/>
    <s v="Australia"/>
    <x v="0"/>
  </r>
  <r>
    <s v="AUD"/>
    <s v="SALES-POS"/>
    <s v="Susan"/>
    <n v="7790.43"/>
    <d v="2018-09-19T00:00:00"/>
    <x v="0"/>
    <x v="1"/>
    <s v="2018"/>
    <x v="0"/>
    <n v="19"/>
    <x v="103"/>
    <n v="7779.76"/>
    <s v="Australia"/>
    <x v="0"/>
  </r>
  <r>
    <s v="AUD"/>
    <s v="SALES-POS"/>
    <s v="Ryan"/>
    <n v="4367.79"/>
    <d v="2018-09-19T00:00:00"/>
    <x v="0"/>
    <x v="1"/>
    <s v="2018"/>
    <x v="1"/>
    <n v="31"/>
    <x v="172"/>
    <n v="4344.34"/>
    <s v="Australia"/>
    <x v="0"/>
  </r>
  <r>
    <s v="AUD"/>
    <s v="SALES-POS"/>
    <s v="Daniel"/>
    <n v="6652.51"/>
    <d v="2018-09-19T00:00:00"/>
    <x v="0"/>
    <x v="1"/>
    <s v="2018"/>
    <x v="1"/>
    <n v="22"/>
    <x v="3087"/>
    <n v="6566.76"/>
    <s v="Australia"/>
    <x v="0"/>
  </r>
  <r>
    <s v="AUD"/>
    <s v="POS"/>
    <s v="James"/>
    <n v="12245.15"/>
    <d v="2018-09-19T00:00:00"/>
    <x v="0"/>
    <x v="1"/>
    <s v="2018"/>
    <x v="1"/>
    <n v="28"/>
    <x v="3088"/>
    <n v="12206.57"/>
    <s v="Australia"/>
    <x v="0"/>
  </r>
  <r>
    <s v="AUD"/>
    <s v="SALES-POS"/>
    <s v="Richard"/>
    <n v="18493.18"/>
    <d v="2018-09-19T00:00:00"/>
    <x v="0"/>
    <x v="1"/>
    <s v="2018"/>
    <x v="1"/>
    <n v="24"/>
    <x v="2458"/>
    <n v="18487.66"/>
    <s v="Australia"/>
    <x v="0"/>
  </r>
  <r>
    <s v="AUD"/>
    <s v="SALES-POS"/>
    <s v="Alexander"/>
    <n v="12959.54"/>
    <d v="2018-09-19T00:00:00"/>
    <x v="0"/>
    <x v="1"/>
    <s v="2018"/>
    <x v="1"/>
    <n v="38"/>
    <x v="1322"/>
    <n v="12945.710000000001"/>
    <s v="Australia"/>
    <x v="0"/>
  </r>
  <r>
    <s v="AUD"/>
    <s v="PAYMENT"/>
    <s v="Debra"/>
    <n v="4318.21"/>
    <d v="2018-09-19T00:00:00"/>
    <x v="0"/>
    <x v="1"/>
    <s v="2018"/>
    <x v="0"/>
    <n v="18"/>
    <x v="25"/>
    <n v="4282.21"/>
    <s v="Australia"/>
    <x v="0"/>
  </r>
  <r>
    <s v="AUD"/>
    <s v="PAYMENT"/>
    <s v="Ryan"/>
    <n v="39160.129999999997"/>
    <d v="2018-09-19T00:00:00"/>
    <x v="0"/>
    <x v="1"/>
    <s v="2018"/>
    <x v="1"/>
    <n v="38"/>
    <x v="75"/>
    <n v="39125.129999999997"/>
    <s v="Australia"/>
    <x v="0"/>
  </r>
  <r>
    <s v="AUD"/>
    <s v="SALES-POS"/>
    <s v="Sandra"/>
    <n v="8511.4599999999991"/>
    <d v="2018-09-19T00:00:00"/>
    <x v="0"/>
    <x v="1"/>
    <s v="2018"/>
    <x v="0"/>
    <n v="34"/>
    <x v="3089"/>
    <n v="8472.65"/>
    <s v="Australia"/>
    <x v="0"/>
  </r>
  <r>
    <s v="AUD"/>
    <s v="POS"/>
    <s v="Joseph"/>
    <n v="6644.6"/>
    <d v="2018-09-19T00:00:00"/>
    <x v="0"/>
    <x v="1"/>
    <s v="2018"/>
    <x v="1"/>
    <n v="21"/>
    <x v="3090"/>
    <n v="6613.1200000000008"/>
    <s v="Australia"/>
    <x v="0"/>
  </r>
  <r>
    <s v="AUD"/>
    <s v="SALES-POS"/>
    <s v="Mackenzie"/>
    <n v="2430.42"/>
    <d v="2018-09-19T00:00:00"/>
    <x v="0"/>
    <x v="1"/>
    <s v="2018"/>
    <x v="0"/>
    <n v="18"/>
    <x v="3091"/>
    <n v="2393.7800000000002"/>
    <s v="Australia"/>
    <x v="0"/>
  </r>
  <r>
    <s v="AUD"/>
    <s v="POS"/>
    <s v="Linda"/>
    <n v="16398.04"/>
    <d v="2018-09-19T00:00:00"/>
    <x v="0"/>
    <x v="1"/>
    <s v="2018"/>
    <x v="0"/>
    <n v="35"/>
    <x v="856"/>
    <n v="16388.190000000002"/>
    <s v="Australia"/>
    <x v="0"/>
  </r>
  <r>
    <s v="AUD"/>
    <s v="POS"/>
    <s v="Jeffrey"/>
    <n v="3205.07"/>
    <d v="2018-09-19T00:00:00"/>
    <x v="0"/>
    <x v="1"/>
    <s v="2018"/>
    <x v="1"/>
    <n v="30"/>
    <x v="3092"/>
    <n v="3173.7200000000003"/>
    <s v="Australia"/>
    <x v="0"/>
  </r>
  <r>
    <s v="AUD"/>
    <s v="POS"/>
    <s v="Jeffrey"/>
    <n v="3186.4"/>
    <d v="2018-09-19T00:00:00"/>
    <x v="0"/>
    <x v="1"/>
    <s v="2018"/>
    <x v="1"/>
    <n v="30"/>
    <x v="3093"/>
    <n v="3167.73"/>
    <s v="Australia"/>
    <x v="0"/>
  </r>
  <r>
    <s v="AUD"/>
    <s v="POS"/>
    <s v="Jessica"/>
    <n v="23077.84"/>
    <d v="2018-09-19T00:00:00"/>
    <x v="0"/>
    <x v="1"/>
    <s v="2018"/>
    <x v="0"/>
    <n v="34"/>
    <x v="1927"/>
    <n v="23066.29"/>
    <s v="Australia"/>
    <x v="0"/>
  </r>
  <r>
    <s v="AUD"/>
    <s v="POS"/>
    <s v="Richard"/>
    <n v="18484.169999999998"/>
    <d v="2018-09-19T00:00:00"/>
    <x v="0"/>
    <x v="1"/>
    <s v="2018"/>
    <x v="1"/>
    <n v="24"/>
    <x v="2544"/>
    <n v="18475.16"/>
    <s v="Australia"/>
    <x v="0"/>
  </r>
  <r>
    <s v="AUD"/>
    <s v="POS"/>
    <s v="Barry"/>
    <n v="8847.02"/>
    <d v="2018-09-19T00:00:00"/>
    <x v="0"/>
    <x v="1"/>
    <s v="2018"/>
    <x v="1"/>
    <n v="38"/>
    <x v="3094"/>
    <n v="8835.630000000001"/>
    <s v="Australia"/>
    <x v="0"/>
  </r>
  <r>
    <s v="AUD"/>
    <s v="SALES-POS"/>
    <s v="Michael"/>
    <n v="47684.13"/>
    <d v="2018-09-19T00:00:00"/>
    <x v="0"/>
    <x v="1"/>
    <s v="2018"/>
    <x v="1"/>
    <n v="22"/>
    <x v="834"/>
    <n v="47654.259999999995"/>
    <s v="Australia"/>
    <x v="0"/>
  </r>
  <r>
    <s v="AUD"/>
    <s v="SALES-POS"/>
    <s v="Sandra"/>
    <n v="8470.1"/>
    <d v="2018-09-19T00:00:00"/>
    <x v="0"/>
    <x v="1"/>
    <s v="2018"/>
    <x v="0"/>
    <n v="34"/>
    <x v="3095"/>
    <n v="8428.74"/>
    <s v="Australia"/>
    <x v="0"/>
  </r>
  <r>
    <s v="AUD"/>
    <s v="PAYMENT"/>
    <s v="Lucas"/>
    <n v="10766.16"/>
    <d v="2018-09-19T00:00:00"/>
    <x v="0"/>
    <x v="1"/>
    <s v="2018"/>
    <x v="1"/>
    <n v="21"/>
    <x v="17"/>
    <n v="10711.16"/>
    <s v="Australia"/>
    <x v="0"/>
  </r>
  <r>
    <s v="AUD"/>
    <s v="PAYMENT"/>
    <s v="Susan"/>
    <n v="6884.37"/>
    <d v="2018-09-19T00:00:00"/>
    <x v="0"/>
    <x v="1"/>
    <s v="2018"/>
    <x v="0"/>
    <n v="20"/>
    <x v="75"/>
    <n v="6849.37"/>
    <s v="Australia"/>
    <x v="0"/>
  </r>
  <r>
    <s v="AUD"/>
    <s v="PAY/SALARY"/>
    <s v="Antonio"/>
    <n v="6638.45"/>
    <d v="2018-09-19T00:00:00"/>
    <x v="0"/>
    <x v="1"/>
    <s v="2018"/>
    <x v="1"/>
    <n v="26"/>
    <x v="85"/>
    <n v="5539.54"/>
    <s v="Australia"/>
    <x v="1"/>
  </r>
  <r>
    <s v="AUD"/>
    <s v="PAYMENT"/>
    <s v="Ryan"/>
    <n v="4254.79"/>
    <d v="2018-09-19T00:00:00"/>
    <x v="0"/>
    <x v="1"/>
    <s v="2018"/>
    <x v="1"/>
    <n v="31"/>
    <x v="1508"/>
    <n v="4141.79"/>
    <s v="Australia"/>
    <x v="0"/>
  </r>
  <r>
    <s v="AUD"/>
    <s v="SALES-POS"/>
    <s v="Robert"/>
    <n v="5371.52"/>
    <d v="2018-09-19T00:00:00"/>
    <x v="0"/>
    <x v="1"/>
    <s v="2018"/>
    <x v="1"/>
    <n v="20"/>
    <x v="3096"/>
    <n v="5332.84"/>
    <s v="Australia"/>
    <x v="0"/>
  </r>
  <r>
    <s v="AUD"/>
    <s v="SALES-POS"/>
    <s v="Tonya"/>
    <n v="6478.42"/>
    <d v="2018-09-19T00:00:00"/>
    <x v="0"/>
    <x v="1"/>
    <s v="2018"/>
    <x v="0"/>
    <n v="27"/>
    <x v="631"/>
    <n v="6463.6900000000005"/>
    <s v="Australia"/>
    <x v="0"/>
  </r>
  <r>
    <s v="AUD"/>
    <s v="POS"/>
    <s v="Matthew"/>
    <n v="11962.88"/>
    <d v="2018-09-19T00:00:00"/>
    <x v="0"/>
    <x v="1"/>
    <s v="2018"/>
    <x v="1"/>
    <n v="39"/>
    <x v="3097"/>
    <n v="11818.83"/>
    <s v="Australia"/>
    <x v="0"/>
  </r>
  <r>
    <s v="AUD"/>
    <s v="PAY/SALARY"/>
    <s v="Michele"/>
    <n v="6481.87"/>
    <d v="2018-09-19T00:00:00"/>
    <x v="0"/>
    <x v="1"/>
    <s v="2018"/>
    <x v="0"/>
    <n v="30"/>
    <x v="90"/>
    <n v="5323.7199999999993"/>
    <s v="Australia"/>
    <x v="1"/>
  </r>
  <r>
    <s v="AUD"/>
    <s v="PAY/SALARY"/>
    <s v="Tyler"/>
    <n v="7178"/>
    <d v="2018-09-19T00:00:00"/>
    <x v="0"/>
    <x v="1"/>
    <s v="2018"/>
    <x v="1"/>
    <n v="69"/>
    <x v="91"/>
    <n v="6134.88"/>
    <s v="Australia"/>
    <x v="1"/>
  </r>
  <r>
    <s v="AUD"/>
    <s v="PAYMENT"/>
    <s v="Daniel"/>
    <n v="6619.51"/>
    <d v="2018-09-19T00:00:00"/>
    <x v="0"/>
    <x v="1"/>
    <s v="2018"/>
    <x v="1"/>
    <n v="22"/>
    <x v="92"/>
    <n v="6586.51"/>
    <s v="Australia"/>
    <x v="0"/>
  </r>
  <r>
    <s v="AUD"/>
    <s v="PAY/SALARY"/>
    <s v="Susan"/>
    <n v="8279.86"/>
    <d v="2018-09-19T00:00:00"/>
    <x v="0"/>
    <x v="1"/>
    <s v="2018"/>
    <x v="0"/>
    <n v="20"/>
    <x v="93"/>
    <n v="6884.3700000000008"/>
    <s v="Australia"/>
    <x v="1"/>
  </r>
  <r>
    <s v="AUD"/>
    <s v="PAY/SALARY"/>
    <s v="Fernando"/>
    <n v="13456.9"/>
    <d v="2018-09-19T00:00:00"/>
    <x v="0"/>
    <x v="1"/>
    <s v="2018"/>
    <x v="1"/>
    <n v="19"/>
    <x v="763"/>
    <n v="10817.14"/>
    <s v="Australia"/>
    <x v="1"/>
  </r>
  <r>
    <s v="AUD"/>
    <s v="PAYMENT"/>
    <s v="Karen"/>
    <n v="7214.51"/>
    <d v="2018-09-19T00:00:00"/>
    <x v="0"/>
    <x v="1"/>
    <s v="2018"/>
    <x v="0"/>
    <n v="26"/>
    <x v="95"/>
    <n v="7164.51"/>
    <s v="Australia"/>
    <x v="0"/>
  </r>
  <r>
    <s v="AUD"/>
    <s v="SALES-POS"/>
    <s v="Richard"/>
    <n v="18449.36"/>
    <d v="2018-09-19T00:00:00"/>
    <x v="0"/>
    <x v="1"/>
    <s v="2018"/>
    <x v="1"/>
    <n v="24"/>
    <x v="570"/>
    <n v="18414.55"/>
    <s v="Australia"/>
    <x v="0"/>
  </r>
  <r>
    <s v="AUD"/>
    <s v="POS"/>
    <s v="Jeffrey"/>
    <n v="3281.56"/>
    <d v="2018-09-19T00:00:00"/>
    <x v="0"/>
    <x v="1"/>
    <s v="2018"/>
    <x v="1"/>
    <n v="24"/>
    <x v="2748"/>
    <n v="3281.46"/>
    <s v="Australia"/>
    <x v="0"/>
  </r>
  <r>
    <s v="AUD"/>
    <s v="SALES-POS"/>
    <s v="Kimberly"/>
    <n v="3886.87"/>
    <d v="2018-09-19T00:00:00"/>
    <x v="0"/>
    <x v="1"/>
    <s v="2018"/>
    <x v="0"/>
    <n v="24"/>
    <x v="931"/>
    <n v="3879.64"/>
    <s v="Australia"/>
    <x v="0"/>
  </r>
  <r>
    <s v="AUD"/>
    <s v="POS"/>
    <s v="Robert"/>
    <n v="5345.2"/>
    <d v="2018-09-19T00:00:00"/>
    <x v="0"/>
    <x v="1"/>
    <s v="2018"/>
    <x v="1"/>
    <n v="20"/>
    <x v="3098"/>
    <n v="5318.88"/>
    <s v="Australia"/>
    <x v="0"/>
  </r>
  <r>
    <s v="AUD"/>
    <s v="POS"/>
    <s v="Charles"/>
    <n v="13973.37"/>
    <d v="2018-09-19T00:00:00"/>
    <x v="0"/>
    <x v="1"/>
    <s v="2018"/>
    <x v="1"/>
    <n v="18"/>
    <x v="3099"/>
    <n v="13924.61"/>
    <s v="Australia"/>
    <x v="0"/>
  </r>
  <r>
    <s v="AUD"/>
    <s v="PAYMENT"/>
    <s v="Abigail"/>
    <n v="11413.86"/>
    <d v="2018-09-19T00:00:00"/>
    <x v="0"/>
    <x v="1"/>
    <s v="2018"/>
    <x v="0"/>
    <n v="40"/>
    <x v="775"/>
    <n v="11340.86"/>
    <s v="Australia"/>
    <x v="0"/>
  </r>
  <r>
    <s v="AUD"/>
    <s v="PAYMENT"/>
    <s v="Linda"/>
    <n v="3390.65"/>
    <d v="2018-09-19T00:00:00"/>
    <x v="0"/>
    <x v="1"/>
    <s v="2018"/>
    <x v="0"/>
    <n v="24"/>
    <x v="58"/>
    <n v="3344.65"/>
    <s v="Australia"/>
    <x v="0"/>
  </r>
  <r>
    <s v="AUD"/>
    <s v="SALES-POS"/>
    <s v="Richard"/>
    <n v="7072.01"/>
    <d v="2018-09-19T00:00:00"/>
    <x v="0"/>
    <x v="1"/>
    <s v="2018"/>
    <x v="1"/>
    <n v="22"/>
    <x v="3100"/>
    <n v="7023.34"/>
    <s v="Australia"/>
    <x v="0"/>
  </r>
  <r>
    <s v="AUD"/>
    <s v="POS"/>
    <s v="Jeffrey"/>
    <n v="3141.02"/>
    <d v="2018-09-19T00:00:00"/>
    <x v="0"/>
    <x v="1"/>
    <s v="2018"/>
    <x v="1"/>
    <n v="30"/>
    <x v="3101"/>
    <n v="3095.64"/>
    <s v="Australia"/>
    <x v="0"/>
  </r>
  <r>
    <s v="AUD"/>
    <s v="PAYMENT"/>
    <s v="Matthew"/>
    <n v="11914.88"/>
    <d v="2018-09-19T00:00:00"/>
    <x v="0"/>
    <x v="1"/>
    <s v="2018"/>
    <x v="1"/>
    <n v="39"/>
    <x v="105"/>
    <n v="11866.88"/>
    <s v="Australia"/>
    <x v="0"/>
  </r>
  <r>
    <s v="AUD"/>
    <s v="POS"/>
    <s v="Robert"/>
    <n v="5325.5"/>
    <d v="2018-09-19T00:00:00"/>
    <x v="0"/>
    <x v="1"/>
    <s v="2018"/>
    <x v="1"/>
    <n v="20"/>
    <x v="2668"/>
    <n v="5305.8"/>
    <s v="Australia"/>
    <x v="0"/>
  </r>
  <r>
    <s v="AUD"/>
    <s v="POS"/>
    <s v="Michael"/>
    <n v="824.52"/>
    <d v="2018-09-19T00:00:00"/>
    <x v="0"/>
    <x v="1"/>
    <s v="2018"/>
    <x v="1"/>
    <n v="38"/>
    <x v="1128"/>
    <n v="817.11"/>
    <s v="Australia"/>
    <x v="0"/>
  </r>
  <r>
    <s v="AUD"/>
    <s v="SALES-POS"/>
    <s v="James"/>
    <n v="12203.97"/>
    <d v="2018-09-19T00:00:00"/>
    <x v="0"/>
    <x v="1"/>
    <s v="2018"/>
    <x v="1"/>
    <n v="28"/>
    <x v="3102"/>
    <n v="12162.789999999999"/>
    <s v="Australia"/>
    <x v="0"/>
  </r>
  <r>
    <s v="AUD"/>
    <s v="SALES-POS"/>
    <s v="Jessica"/>
    <n v="23063.73"/>
    <d v="2018-09-19T00:00:00"/>
    <x v="0"/>
    <x v="1"/>
    <s v="2018"/>
    <x v="0"/>
    <n v="34"/>
    <x v="1452"/>
    <n v="23049.62"/>
    <s v="Australia"/>
    <x v="0"/>
  </r>
  <r>
    <s v="AUD"/>
    <s v="PAYMENT"/>
    <s v="Fernando"/>
    <n v="13439.9"/>
    <d v="2018-09-19T00:00:00"/>
    <x v="0"/>
    <x v="1"/>
    <s v="2018"/>
    <x v="1"/>
    <n v="19"/>
    <x v="112"/>
    <n v="13422.9"/>
    <s v="Australia"/>
    <x v="0"/>
  </r>
  <r>
    <s v="AUD"/>
    <s v="PAYMENT"/>
    <s v="Marissa"/>
    <n v="11274.44"/>
    <d v="2018-09-19T00:00:00"/>
    <x v="0"/>
    <x v="1"/>
    <s v="2018"/>
    <x v="0"/>
    <n v="23"/>
    <x v="92"/>
    <n v="11241.44"/>
    <s v="Australia"/>
    <x v="0"/>
  </r>
  <r>
    <s v="AUD"/>
    <s v="INTER BANK"/>
    <s v="Tonya"/>
    <n v="6445.42"/>
    <d v="2018-09-19T00:00:00"/>
    <x v="0"/>
    <x v="1"/>
    <s v="2018"/>
    <x v="0"/>
    <n v="27"/>
    <x v="92"/>
    <n v="6412.42"/>
    <s v="Australia"/>
    <x v="0"/>
  </r>
  <r>
    <s v="AUD"/>
    <s v="PHONE BANK"/>
    <s v="Eric"/>
    <n v="39346.379999999997"/>
    <d v="2018-09-19T00:00:00"/>
    <x v="0"/>
    <x v="1"/>
    <s v="2018"/>
    <x v="1"/>
    <n v="42"/>
    <x v="25"/>
    <n v="39310.379999999997"/>
    <s v="Australia"/>
    <x v="0"/>
  </r>
  <r>
    <s v="AUD"/>
    <s v="POS"/>
    <s v="Jeffrey"/>
    <n v="3135.7"/>
    <d v="2018-09-19T00:00:00"/>
    <x v="0"/>
    <x v="1"/>
    <s v="2018"/>
    <x v="1"/>
    <n v="30"/>
    <x v="2085"/>
    <n v="3130.3799999999997"/>
    <s v="Australia"/>
    <x v="0"/>
  </r>
  <r>
    <s v="AUD"/>
    <s v="SALES-POS"/>
    <s v="Michael"/>
    <n v="816.63"/>
    <d v="2018-09-19T00:00:00"/>
    <x v="0"/>
    <x v="1"/>
    <s v="2018"/>
    <x v="1"/>
    <n v="38"/>
    <x v="3103"/>
    <n v="808.74"/>
    <s v="Australia"/>
    <x v="0"/>
  </r>
  <r>
    <s v="AUD"/>
    <s v="INTER BANK"/>
    <s v="Heather"/>
    <n v="3920.11"/>
    <d v="2018-09-19T00:00:00"/>
    <x v="0"/>
    <x v="1"/>
    <s v="2018"/>
    <x v="0"/>
    <n v="41"/>
    <x v="115"/>
    <n v="3877.11"/>
    <s v="Australia"/>
    <x v="0"/>
  </r>
  <r>
    <s v="AUD"/>
    <s v="PHONE BANK"/>
    <s v="Luis"/>
    <n v="7101.52"/>
    <d v="2018-09-19T00:00:00"/>
    <x v="0"/>
    <x v="1"/>
    <s v="2018"/>
    <x v="1"/>
    <n v="27"/>
    <x v="777"/>
    <n v="7034.52"/>
    <s v="Australia"/>
    <x v="0"/>
  </r>
  <r>
    <s v="AUD"/>
    <s v="POS"/>
    <s v="Michael"/>
    <n v="811.09"/>
    <d v="2018-09-19T00:00:00"/>
    <x v="0"/>
    <x v="1"/>
    <s v="2018"/>
    <x v="1"/>
    <n v="38"/>
    <x v="3104"/>
    <n v="805.55000000000007"/>
    <s v="Australia"/>
    <x v="0"/>
  </r>
  <r>
    <s v="AUD"/>
    <s v="POS"/>
    <s v="Tonya"/>
    <n v="6424.12"/>
    <d v="2018-09-19T00:00:00"/>
    <x v="0"/>
    <x v="1"/>
    <s v="2018"/>
    <x v="0"/>
    <n v="27"/>
    <x v="994"/>
    <n v="6402.82"/>
    <s v="Australia"/>
    <x v="0"/>
  </r>
  <r>
    <s v="AUD"/>
    <s v="PAYMENT"/>
    <s v="Eric"/>
    <n v="8686.14"/>
    <d v="2018-09-19T00:00:00"/>
    <x v="0"/>
    <x v="1"/>
    <s v="2018"/>
    <x v="1"/>
    <n v="22"/>
    <x v="1520"/>
    <n v="8597.14"/>
    <s v="Australia"/>
    <x v="0"/>
  </r>
  <r>
    <s v="AUD"/>
    <s v="PAYMENT"/>
    <s v="Michelle"/>
    <n v="11675.06"/>
    <d v="2018-09-19T00:00:00"/>
    <x v="0"/>
    <x v="1"/>
    <s v="2018"/>
    <x v="0"/>
    <n v="19"/>
    <x v="92"/>
    <n v="11642.06"/>
    <s v="Australia"/>
    <x v="0"/>
  </r>
  <r>
    <s v="AUD"/>
    <s v="POS"/>
    <s v="Scott"/>
    <n v="5089.1499999999996"/>
    <d v="2018-09-19T00:00:00"/>
    <x v="0"/>
    <x v="1"/>
    <s v="2018"/>
    <x v="1"/>
    <n v="23"/>
    <x v="2320"/>
    <n v="5083.79"/>
    <s v="Australia"/>
    <x v="0"/>
  </r>
  <r>
    <s v="AUD"/>
    <s v="POS"/>
    <s v="Jessica"/>
    <n v="5010.88"/>
    <d v="2018-09-19T00:00:00"/>
    <x v="0"/>
    <x v="1"/>
    <s v="2018"/>
    <x v="0"/>
    <n v="21"/>
    <x v="3105"/>
    <n v="4979.47"/>
    <s v="Australia"/>
    <x v="0"/>
  </r>
  <r>
    <s v="AUD"/>
    <s v="SALES-POS"/>
    <s v="Jeffrey"/>
    <n v="3124"/>
    <d v="2018-09-19T00:00:00"/>
    <x v="0"/>
    <x v="1"/>
    <s v="2018"/>
    <x v="1"/>
    <n v="30"/>
    <x v="3106"/>
    <n v="3112.3"/>
    <s v="Australia"/>
    <x v="0"/>
  </r>
  <r>
    <s v="AUD"/>
    <s v="PAYMENT"/>
    <s v="Antonio"/>
    <n v="6609.45"/>
    <d v="2018-09-19T00:00:00"/>
    <x v="0"/>
    <x v="1"/>
    <s v="2018"/>
    <x v="1"/>
    <n v="26"/>
    <x v="11"/>
    <n v="6580.45"/>
    <s v="Australia"/>
    <x v="0"/>
  </r>
  <r>
    <s v="AUD"/>
    <s v="PAYMENT"/>
    <s v="Matthew"/>
    <n v="11882.88"/>
    <d v="2018-09-19T00:00:00"/>
    <x v="0"/>
    <x v="1"/>
    <s v="2018"/>
    <x v="1"/>
    <n v="39"/>
    <x v="39"/>
    <n v="11850.88"/>
    <s v="Australia"/>
    <x v="0"/>
  </r>
  <r>
    <s v="AUD"/>
    <s v="PAYMENT"/>
    <s v="Kenneth"/>
    <n v="15087.33"/>
    <d v="2018-09-19T00:00:00"/>
    <x v="0"/>
    <x v="1"/>
    <s v="2018"/>
    <x v="1"/>
    <n v="29"/>
    <x v="14"/>
    <n v="15048.33"/>
    <s v="Australia"/>
    <x v="0"/>
  </r>
  <r>
    <s v="AUD"/>
    <s v="POS"/>
    <s v="Robert"/>
    <n v="5270.57"/>
    <d v="2018-09-19T00:00:00"/>
    <x v="0"/>
    <x v="1"/>
    <s v="2018"/>
    <x v="1"/>
    <n v="20"/>
    <x v="3107"/>
    <n v="5215.6399999999994"/>
    <s v="Australia"/>
    <x v="0"/>
  </r>
  <r>
    <s v="AUD"/>
    <s v="SALES-POS"/>
    <s v="Charles"/>
    <n v="13969.54"/>
    <d v="2018-09-19T00:00:00"/>
    <x v="0"/>
    <x v="1"/>
    <s v="2018"/>
    <x v="1"/>
    <n v="18"/>
    <x v="3108"/>
    <n v="13965.710000000001"/>
    <s v="Australia"/>
    <x v="0"/>
  </r>
  <r>
    <s v="AUD"/>
    <s v="SALES-POS"/>
    <s v="Richard"/>
    <n v="18325.62"/>
    <d v="2018-09-20T00:00:00"/>
    <x v="1"/>
    <x v="1"/>
    <s v="2018"/>
    <x v="1"/>
    <n v="24"/>
    <x v="3109"/>
    <n v="18201.879999999997"/>
    <s v="Australia"/>
    <x v="0"/>
  </r>
  <r>
    <s v="AUD"/>
    <s v="POS"/>
    <s v="Jessica"/>
    <n v="5000.75"/>
    <d v="2018-09-20T00:00:00"/>
    <x v="1"/>
    <x v="1"/>
    <s v="2018"/>
    <x v="0"/>
    <n v="21"/>
    <x v="199"/>
    <n v="4990.62"/>
    <s v="Australia"/>
    <x v="0"/>
  </r>
  <r>
    <s v="AUD"/>
    <s v="POS"/>
    <s v="Linda"/>
    <n v="16377.09"/>
    <d v="2018-09-20T00:00:00"/>
    <x v="1"/>
    <x v="1"/>
    <s v="2018"/>
    <x v="0"/>
    <n v="35"/>
    <x v="1062"/>
    <n v="16356.14"/>
    <s v="Australia"/>
    <x v="0"/>
  </r>
  <r>
    <s v="AUD"/>
    <s v="POS"/>
    <s v="Scott"/>
    <n v="5084.3599999999997"/>
    <d v="2018-09-20T00:00:00"/>
    <x v="1"/>
    <x v="1"/>
    <s v="2018"/>
    <x v="1"/>
    <n v="23"/>
    <x v="1496"/>
    <n v="5079.57"/>
    <s v="Australia"/>
    <x v="0"/>
  </r>
  <r>
    <s v="AUD"/>
    <s v="POS"/>
    <s v="Barry"/>
    <n v="8841.6299999999992"/>
    <d v="2018-09-20T00:00:00"/>
    <x v="1"/>
    <x v="1"/>
    <s v="2018"/>
    <x v="1"/>
    <n v="38"/>
    <x v="3110"/>
    <n v="8836.24"/>
    <s v="Australia"/>
    <x v="0"/>
  </r>
  <r>
    <s v="AUD"/>
    <s v="INTER BANK"/>
    <s v="Ricky"/>
    <n v="13116.57"/>
    <d v="2018-09-20T00:00:00"/>
    <x v="1"/>
    <x v="1"/>
    <s v="2018"/>
    <x v="1"/>
    <n v="43"/>
    <x v="127"/>
    <n v="13100.57"/>
    <s v="Australia"/>
    <x v="0"/>
  </r>
  <r>
    <s v="AUD"/>
    <s v="PAYMENT"/>
    <s v="Tim"/>
    <n v="61406.8"/>
    <d v="2018-09-20T00:00:00"/>
    <x v="1"/>
    <x v="1"/>
    <s v="2018"/>
    <x v="1"/>
    <n v="40"/>
    <x v="130"/>
    <n v="61359.8"/>
    <s v="Australia"/>
    <x v="0"/>
  </r>
  <r>
    <s v="AUD"/>
    <s v="PAYMENT"/>
    <s v="Joseph"/>
    <n v="3731.08"/>
    <d v="2018-09-20T00:00:00"/>
    <x v="1"/>
    <x v="1"/>
    <s v="2018"/>
    <x v="1"/>
    <n v="37"/>
    <x v="131"/>
    <n v="3679.08"/>
    <s v="Australia"/>
    <x v="0"/>
  </r>
  <r>
    <s v="AUD"/>
    <s v="PAYMENT"/>
    <s v="Darren"/>
    <n v="11731.92"/>
    <d v="2018-09-20T00:00:00"/>
    <x v="1"/>
    <x v="1"/>
    <s v="2018"/>
    <x v="1"/>
    <n v="20"/>
    <x v="14"/>
    <n v="11692.92"/>
    <s v="Australia"/>
    <x v="0"/>
  </r>
  <r>
    <s v="AUD"/>
    <s v="PAYMENT"/>
    <s v="Heather"/>
    <n v="3898.11"/>
    <d v="2018-09-20T00:00:00"/>
    <x v="1"/>
    <x v="1"/>
    <s v="2018"/>
    <x v="0"/>
    <n v="41"/>
    <x v="16"/>
    <n v="3876.11"/>
    <s v="Australia"/>
    <x v="0"/>
  </r>
  <r>
    <s v="AUD"/>
    <s v="SALES-POS"/>
    <s v="Jonathan"/>
    <n v="56851.01"/>
    <d v="2018-09-20T00:00:00"/>
    <x v="1"/>
    <x v="1"/>
    <s v="2018"/>
    <x v="1"/>
    <n v="38"/>
    <x v="3111"/>
    <n v="56842.57"/>
    <s v="Australia"/>
    <x v="0"/>
  </r>
  <r>
    <s v="AUD"/>
    <s v="POS"/>
    <s v="Darren"/>
    <n v="11770.92"/>
    <d v="2018-09-20T00:00:00"/>
    <x v="1"/>
    <x v="1"/>
    <s v="2018"/>
    <x v="1"/>
    <n v="20"/>
    <x v="1034"/>
    <n v="11759.77"/>
    <s v="Australia"/>
    <x v="0"/>
  </r>
  <r>
    <s v="AUD"/>
    <s v="POS"/>
    <s v="Derek"/>
    <n v="4846.8999999999996"/>
    <d v="2018-09-20T00:00:00"/>
    <x v="1"/>
    <x v="1"/>
    <s v="2018"/>
    <x v="1"/>
    <n v="20"/>
    <x v="3112"/>
    <n v="4837.8999999999996"/>
    <s v="Australia"/>
    <x v="0"/>
  </r>
  <r>
    <s v="AUD"/>
    <s v="PAYMENT"/>
    <s v="Andrew"/>
    <n v="54327.64"/>
    <d v="2018-09-20T00:00:00"/>
    <x v="1"/>
    <x v="1"/>
    <s v="2018"/>
    <x v="1"/>
    <n v="78"/>
    <x v="262"/>
    <n v="54180.639999999999"/>
    <s v="Australia"/>
    <x v="0"/>
  </r>
  <r>
    <s v="AUD"/>
    <s v="PAYMENT"/>
    <s v="Fernando"/>
    <n v="13406.9"/>
    <d v="2018-09-20T00:00:00"/>
    <x v="1"/>
    <x v="1"/>
    <s v="2018"/>
    <x v="1"/>
    <n v="19"/>
    <x v="92"/>
    <n v="13373.9"/>
    <s v="Australia"/>
    <x v="0"/>
  </r>
  <r>
    <s v="AUD"/>
    <s v="PAYMENT"/>
    <s v="Joseph"/>
    <n v="3713.08"/>
    <d v="2018-09-20T00:00:00"/>
    <x v="1"/>
    <x v="1"/>
    <s v="2018"/>
    <x v="1"/>
    <n v="37"/>
    <x v="135"/>
    <n v="3695.08"/>
    <s v="Australia"/>
    <x v="0"/>
  </r>
  <r>
    <s v="AUD"/>
    <s v="PAYMENT"/>
    <s v="Tiffany"/>
    <n v="5048.32"/>
    <d v="2018-09-20T00:00:00"/>
    <x v="1"/>
    <x v="1"/>
    <s v="2018"/>
    <x v="0"/>
    <n v="25"/>
    <x v="58"/>
    <n v="5002.32"/>
    <s v="Australia"/>
    <x v="0"/>
  </r>
  <r>
    <s v="AUD"/>
    <s v="PAYMENT"/>
    <s v="Jacqueline"/>
    <n v="4830.78"/>
    <d v="2018-09-20T00:00:00"/>
    <x v="1"/>
    <x v="1"/>
    <s v="2018"/>
    <x v="0"/>
    <n v="30"/>
    <x v="130"/>
    <n v="4783.78"/>
    <s v="Australia"/>
    <x v="0"/>
  </r>
  <r>
    <s v="AUD"/>
    <s v="SALES-POS"/>
    <s v="Jessica"/>
    <n v="4989.25"/>
    <d v="2018-09-20T00:00:00"/>
    <x v="1"/>
    <x v="1"/>
    <s v="2018"/>
    <x v="0"/>
    <n v="21"/>
    <x v="3113"/>
    <n v="4977.75"/>
    <s v="Australia"/>
    <x v="0"/>
  </r>
  <r>
    <s v="AUD"/>
    <s v="PAYMENT"/>
    <s v="Linda"/>
    <n v="16344.09"/>
    <d v="2018-09-20T00:00:00"/>
    <x v="1"/>
    <x v="1"/>
    <s v="2018"/>
    <x v="0"/>
    <n v="35"/>
    <x v="92"/>
    <n v="16311.09"/>
    <s v="Australia"/>
    <x v="0"/>
  </r>
  <r>
    <s v="AUD"/>
    <s v="INTER BANK"/>
    <s v="Cindy"/>
    <n v="10376.9"/>
    <d v="2018-09-20T00:00:00"/>
    <x v="1"/>
    <x v="1"/>
    <s v="2018"/>
    <x v="0"/>
    <n v="19"/>
    <x v="16"/>
    <n v="10354.9"/>
    <s v="Australia"/>
    <x v="0"/>
  </r>
  <r>
    <s v="AUD"/>
    <s v="SALES-POS"/>
    <s v="Jessica"/>
    <n v="23027.94"/>
    <d v="2018-09-20T00:00:00"/>
    <x v="1"/>
    <x v="1"/>
    <s v="2018"/>
    <x v="0"/>
    <n v="34"/>
    <x v="3114"/>
    <n v="22992.149999999998"/>
    <s v="Australia"/>
    <x v="0"/>
  </r>
  <r>
    <s v="AUD"/>
    <s v="PAYMENT"/>
    <s v="Kristin"/>
    <n v="5377.91"/>
    <d v="2018-09-20T00:00:00"/>
    <x v="1"/>
    <x v="1"/>
    <s v="2018"/>
    <x v="0"/>
    <n v="43"/>
    <x v="115"/>
    <n v="5334.91"/>
    <s v="Australia"/>
    <x v="0"/>
  </r>
  <r>
    <s v="AUD"/>
    <s v="POS"/>
    <s v="Ricky"/>
    <n v="13087.47"/>
    <d v="2018-09-20T00:00:00"/>
    <x v="1"/>
    <x v="1"/>
    <s v="2018"/>
    <x v="1"/>
    <n v="43"/>
    <x v="3115"/>
    <n v="13058.369999999999"/>
    <s v="Australia"/>
    <x v="0"/>
  </r>
  <r>
    <s v="AUD"/>
    <s v="SALES-POS"/>
    <s v="Luis"/>
    <n v="7024.99"/>
    <d v="2018-09-20T00:00:00"/>
    <x v="1"/>
    <x v="1"/>
    <s v="2018"/>
    <x v="1"/>
    <n v="27"/>
    <x v="3116"/>
    <n v="6948.46"/>
    <s v="Australia"/>
    <x v="0"/>
  </r>
  <r>
    <s v="AUD"/>
    <s v="POS"/>
    <s v="Christopher"/>
    <n v="9781.4"/>
    <d v="2018-09-20T00:00:00"/>
    <x v="1"/>
    <x v="1"/>
    <s v="2018"/>
    <x v="1"/>
    <n v="35"/>
    <x v="3117"/>
    <n v="9756.119999999999"/>
    <s v="Australia"/>
    <x v="0"/>
  </r>
  <r>
    <s v="AUD"/>
    <s v="POS"/>
    <s v="Dustin"/>
    <n v="5546.15"/>
    <d v="2018-09-20T00:00:00"/>
    <x v="1"/>
    <x v="1"/>
    <s v="2018"/>
    <x v="1"/>
    <n v="28"/>
    <x v="3118"/>
    <n v="5534.74"/>
    <s v="Australia"/>
    <x v="0"/>
  </r>
  <r>
    <s v="AUD"/>
    <s v="POS"/>
    <s v="Luis"/>
    <n v="6987.07"/>
    <d v="2018-09-20T00:00:00"/>
    <x v="1"/>
    <x v="1"/>
    <s v="2018"/>
    <x v="1"/>
    <n v="27"/>
    <x v="342"/>
    <n v="6949.15"/>
    <s v="Australia"/>
    <x v="0"/>
  </r>
  <r>
    <s v="AUD"/>
    <s v="SALES-POS"/>
    <s v="Jeffrey"/>
    <n v="3257.23"/>
    <d v="2018-09-20T00:00:00"/>
    <x v="1"/>
    <x v="1"/>
    <s v="2018"/>
    <x v="1"/>
    <n v="24"/>
    <x v="3119"/>
    <n v="3232.9"/>
    <s v="Australia"/>
    <x v="0"/>
  </r>
  <r>
    <s v="AUD"/>
    <s v="POS"/>
    <s v="Nathaniel"/>
    <n v="6992.39"/>
    <d v="2018-09-20T00:00:00"/>
    <x v="1"/>
    <x v="1"/>
    <s v="2018"/>
    <x v="1"/>
    <n v="31"/>
    <x v="3120"/>
    <n v="6943.5700000000006"/>
    <s v="Australia"/>
    <x v="0"/>
  </r>
  <r>
    <s v="AUD"/>
    <s v="POS"/>
    <s v="Abigail"/>
    <n v="11406.5"/>
    <d v="2018-09-20T00:00:00"/>
    <x v="1"/>
    <x v="1"/>
    <s v="2018"/>
    <x v="0"/>
    <n v="40"/>
    <x v="1935"/>
    <n v="11399.14"/>
    <s v="Australia"/>
    <x v="0"/>
  </r>
  <r>
    <s v="AUD"/>
    <s v="PAYMENT"/>
    <s v="Jessica"/>
    <n v="23000.94"/>
    <d v="2018-09-20T00:00:00"/>
    <x v="1"/>
    <x v="1"/>
    <s v="2018"/>
    <x v="0"/>
    <n v="34"/>
    <x v="10"/>
    <n v="22973.94"/>
    <s v="Australia"/>
    <x v="0"/>
  </r>
  <r>
    <s v="AUD"/>
    <s v="INTER BANK"/>
    <s v="Jessica"/>
    <n v="4950.25"/>
    <d v="2018-09-20T00:00:00"/>
    <x v="1"/>
    <x v="1"/>
    <s v="2018"/>
    <x v="0"/>
    <n v="21"/>
    <x v="14"/>
    <n v="4911.25"/>
    <s v="Australia"/>
    <x v="0"/>
  </r>
  <r>
    <s v="AUD"/>
    <s v="SALES-POS"/>
    <s v="Abigail"/>
    <n v="11388.89"/>
    <d v="2018-09-20T00:00:00"/>
    <x v="1"/>
    <x v="1"/>
    <s v="2018"/>
    <x v="0"/>
    <n v="40"/>
    <x v="972"/>
    <n v="11371.279999999999"/>
    <s v="Australia"/>
    <x v="0"/>
  </r>
  <r>
    <s v="AUD"/>
    <s v="SALES-POS"/>
    <s v="Ryan"/>
    <n v="4128.33"/>
    <d v="2018-09-20T00:00:00"/>
    <x v="1"/>
    <x v="1"/>
    <s v="2018"/>
    <x v="1"/>
    <n v="31"/>
    <x v="3121"/>
    <n v="4001.87"/>
    <s v="Australia"/>
    <x v="0"/>
  </r>
  <r>
    <s v="AUD"/>
    <s v="SALES-POS"/>
    <s v="Christopher"/>
    <n v="9697.35"/>
    <d v="2018-09-20T00:00:00"/>
    <x v="1"/>
    <x v="1"/>
    <s v="2018"/>
    <x v="1"/>
    <n v="35"/>
    <x v="3122"/>
    <n v="9613.3000000000011"/>
    <s v="Australia"/>
    <x v="0"/>
  </r>
  <r>
    <s v="AUD"/>
    <s v="SALES-POS"/>
    <s v="Joseph"/>
    <n v="6625.22"/>
    <d v="2018-09-20T00:00:00"/>
    <x v="1"/>
    <x v="1"/>
    <s v="2018"/>
    <x v="1"/>
    <n v="21"/>
    <x v="3123"/>
    <n v="6605.84"/>
    <s v="Australia"/>
    <x v="0"/>
  </r>
  <r>
    <s v="AUD"/>
    <s v="POS"/>
    <s v="Ryan"/>
    <n v="4097.92"/>
    <d v="2018-09-20T00:00:00"/>
    <x v="1"/>
    <x v="1"/>
    <s v="2018"/>
    <x v="1"/>
    <n v="31"/>
    <x v="1740"/>
    <n v="4067.51"/>
    <s v="Australia"/>
    <x v="0"/>
  </r>
  <r>
    <s v="AUD"/>
    <s v="SALES-POS"/>
    <s v="Scott"/>
    <n v="5066.13"/>
    <d v="2018-09-20T00:00:00"/>
    <x v="1"/>
    <x v="1"/>
    <s v="2018"/>
    <x v="1"/>
    <n v="23"/>
    <x v="2046"/>
    <n v="5047.9000000000005"/>
    <s v="Australia"/>
    <x v="0"/>
  </r>
  <r>
    <s v="AUD"/>
    <s v="SALES-POS"/>
    <s v="Nathaniel"/>
    <n v="6924.9"/>
    <d v="2018-09-20T00:00:00"/>
    <x v="1"/>
    <x v="1"/>
    <s v="2018"/>
    <x v="1"/>
    <n v="31"/>
    <x v="3124"/>
    <n v="6857.41"/>
    <s v="Australia"/>
    <x v="0"/>
  </r>
  <r>
    <s v="AUD"/>
    <s v="SALES-POS"/>
    <s v="Ryan"/>
    <n v="4057.77"/>
    <d v="2018-09-20T00:00:00"/>
    <x v="1"/>
    <x v="1"/>
    <s v="2018"/>
    <x v="1"/>
    <n v="31"/>
    <x v="3028"/>
    <n v="4017.62"/>
    <s v="Australia"/>
    <x v="0"/>
  </r>
  <r>
    <s v="AUD"/>
    <s v="POS"/>
    <s v="Nathaniel"/>
    <n v="6908.52"/>
    <d v="2018-09-20T00:00:00"/>
    <x v="1"/>
    <x v="1"/>
    <s v="2018"/>
    <x v="1"/>
    <n v="31"/>
    <x v="2076"/>
    <n v="6892.14"/>
    <s v="Australia"/>
    <x v="0"/>
  </r>
  <r>
    <s v="AUD"/>
    <s v="POS"/>
    <s v="Kaitlyn"/>
    <n v="5308.69"/>
    <d v="2018-09-20T00:00:00"/>
    <x v="1"/>
    <x v="1"/>
    <s v="2018"/>
    <x v="0"/>
    <n v="21"/>
    <x v="2216"/>
    <n v="5293.03"/>
    <s v="Australia"/>
    <x v="0"/>
  </r>
  <r>
    <s v="AUD"/>
    <s v="POS"/>
    <s v="Tonya"/>
    <n v="6409.4"/>
    <d v="2018-09-20T00:00:00"/>
    <x v="1"/>
    <x v="1"/>
    <s v="2018"/>
    <x v="0"/>
    <n v="27"/>
    <x v="2531"/>
    <n v="6394.6799999999994"/>
    <s v="Australia"/>
    <x v="0"/>
  </r>
  <r>
    <s v="AUD"/>
    <s v="SALES-POS"/>
    <s v="Edward"/>
    <n v="8566.94"/>
    <d v="2018-09-20T00:00:00"/>
    <x v="1"/>
    <x v="1"/>
    <s v="2018"/>
    <x v="1"/>
    <n v="19"/>
    <x v="1594"/>
    <n v="8557.19"/>
    <s v="Australia"/>
    <x v="0"/>
  </r>
  <r>
    <s v="AUD"/>
    <s v="SALES-POS"/>
    <s v="Charles"/>
    <n v="13967.9"/>
    <d v="2018-09-20T00:00:00"/>
    <x v="1"/>
    <x v="1"/>
    <s v="2018"/>
    <x v="1"/>
    <n v="18"/>
    <x v="3125"/>
    <n v="13966.26"/>
    <s v="Australia"/>
    <x v="0"/>
  </r>
  <r>
    <s v="AUD"/>
    <s v="POS"/>
    <s v="Dustin"/>
    <n v="5533.73"/>
    <d v="2018-09-20T00:00:00"/>
    <x v="1"/>
    <x v="1"/>
    <s v="2018"/>
    <x v="1"/>
    <n v="28"/>
    <x v="3126"/>
    <n v="5521.3099999999995"/>
    <s v="Australia"/>
    <x v="0"/>
  </r>
  <r>
    <s v="AUD"/>
    <s v="SALES-POS"/>
    <s v="Robert"/>
    <n v="5233.3999999999996"/>
    <d v="2018-09-20T00:00:00"/>
    <x v="1"/>
    <x v="1"/>
    <s v="2018"/>
    <x v="1"/>
    <n v="20"/>
    <x v="3127"/>
    <n v="5196.2299999999996"/>
    <s v="Australia"/>
    <x v="0"/>
  </r>
  <r>
    <s v="AUD"/>
    <s v="PAYMENT"/>
    <s v="Jeffrey"/>
    <n v="3216.23"/>
    <d v="2018-09-20T00:00:00"/>
    <x v="1"/>
    <x v="1"/>
    <s v="2018"/>
    <x v="1"/>
    <n v="24"/>
    <x v="162"/>
    <n v="3175.23"/>
    <s v="Australia"/>
    <x v="0"/>
  </r>
  <r>
    <s v="AUD"/>
    <s v="PAY/SALARY"/>
    <s v="Heather"/>
    <n v="5999.62"/>
    <d v="2018-09-20T00:00:00"/>
    <x v="1"/>
    <x v="1"/>
    <s v="2018"/>
    <x v="0"/>
    <n v="41"/>
    <x v="813"/>
    <n v="3898.1099999999997"/>
    <s v="Australia"/>
    <x v="1"/>
  </r>
  <r>
    <s v="AUD"/>
    <s v="PAY/SALARY"/>
    <s v="Karen"/>
    <n v="8135.22"/>
    <d v="2018-09-20T00:00:00"/>
    <x v="1"/>
    <x v="1"/>
    <s v="2018"/>
    <x v="0"/>
    <n v="26"/>
    <x v="163"/>
    <n v="7214.51"/>
    <s v="Australia"/>
    <x v="1"/>
  </r>
  <r>
    <s v="AUD"/>
    <s v="INTER BANK"/>
    <s v="Robert"/>
    <n v="5209.3999999999996"/>
    <d v="2018-09-20T00:00:00"/>
    <x v="1"/>
    <x v="1"/>
    <s v="2018"/>
    <x v="1"/>
    <n v="20"/>
    <x v="164"/>
    <n v="5185.3999999999996"/>
    <s v="Australia"/>
    <x v="0"/>
  </r>
  <r>
    <s v="AUD"/>
    <s v="PAY/SALARY"/>
    <s v="Cindy"/>
    <n v="14053.84"/>
    <d v="2018-09-20T00:00:00"/>
    <x v="1"/>
    <x v="1"/>
    <s v="2018"/>
    <x v="0"/>
    <n v="19"/>
    <x v="814"/>
    <n v="10376.9"/>
    <s v="Australia"/>
    <x v="1"/>
  </r>
  <r>
    <s v="AUD"/>
    <s v="PAYMENT"/>
    <s v="Ruth"/>
    <n v="6717.13"/>
    <d v="2018-09-20T00:00:00"/>
    <x v="1"/>
    <x v="1"/>
    <s v="2018"/>
    <x v="0"/>
    <n v="47"/>
    <x v="58"/>
    <n v="6671.13"/>
    <s v="Australia"/>
    <x v="0"/>
  </r>
  <r>
    <s v="AUD"/>
    <s v="SALES-POS"/>
    <s v="Nathaniel"/>
    <n v="6893.82"/>
    <d v="2018-09-20T00:00:00"/>
    <x v="1"/>
    <x v="1"/>
    <s v="2018"/>
    <x v="1"/>
    <n v="31"/>
    <x v="564"/>
    <n v="6879.12"/>
    <s v="Australia"/>
    <x v="0"/>
  </r>
  <r>
    <s v="AUD"/>
    <s v="POS"/>
    <s v="Tonya"/>
    <n v="6388.78"/>
    <d v="2018-09-20T00:00:00"/>
    <x v="1"/>
    <x v="1"/>
    <s v="2018"/>
    <x v="0"/>
    <n v="27"/>
    <x v="1623"/>
    <n v="6368.16"/>
    <s v="Australia"/>
    <x v="0"/>
  </r>
  <r>
    <s v="AUD"/>
    <s v="POS"/>
    <s v="Derek"/>
    <n v="4840.8599999999997"/>
    <d v="2018-09-20T00:00:00"/>
    <x v="1"/>
    <x v="1"/>
    <s v="2018"/>
    <x v="1"/>
    <n v="20"/>
    <x v="929"/>
    <n v="4834.82"/>
    <s v="Australia"/>
    <x v="0"/>
  </r>
  <r>
    <s v="AUD"/>
    <s v="POS"/>
    <s v="Ryan"/>
    <n v="4010.18"/>
    <d v="2018-09-20T00:00:00"/>
    <x v="1"/>
    <x v="1"/>
    <s v="2018"/>
    <x v="1"/>
    <n v="31"/>
    <x v="3128"/>
    <n v="3962.5899999999997"/>
    <s v="Australia"/>
    <x v="0"/>
  </r>
  <r>
    <s v="AUD"/>
    <s v="POS"/>
    <s v="Barry"/>
    <n v="8818.7199999999993"/>
    <d v="2018-09-20T00:00:00"/>
    <x v="1"/>
    <x v="1"/>
    <s v="2018"/>
    <x v="1"/>
    <n v="38"/>
    <x v="3129"/>
    <n v="8795.81"/>
    <s v="Australia"/>
    <x v="0"/>
  </r>
  <r>
    <s v="AUD"/>
    <s v="POS"/>
    <s v="Susan"/>
    <n v="7768.29"/>
    <d v="2018-09-20T00:00:00"/>
    <x v="1"/>
    <x v="1"/>
    <s v="2018"/>
    <x v="0"/>
    <n v="19"/>
    <x v="3130"/>
    <n v="7746.15"/>
    <s v="Australia"/>
    <x v="0"/>
  </r>
  <r>
    <s v="AUD"/>
    <s v="POS"/>
    <s v="Michael"/>
    <n v="795.13"/>
    <d v="2018-09-20T00:00:00"/>
    <x v="1"/>
    <x v="1"/>
    <s v="2018"/>
    <x v="1"/>
    <n v="38"/>
    <x v="3131"/>
    <n v="779.17"/>
    <s v="Australia"/>
    <x v="0"/>
  </r>
  <r>
    <s v="AUD"/>
    <s v="PAY/SALARY"/>
    <s v="Andrew"/>
    <n v="55110.06"/>
    <d v="2018-09-20T00:00:00"/>
    <x v="1"/>
    <x v="1"/>
    <s v="2018"/>
    <x v="1"/>
    <n v="78"/>
    <x v="174"/>
    <n v="54327.64"/>
    <s v="Australia"/>
    <x v="1"/>
  </r>
  <r>
    <s v="AUD"/>
    <s v="PAY/SALARY"/>
    <s v="Tyler"/>
    <n v="8809.0400000000009"/>
    <d v="2018-09-20T00:00:00"/>
    <x v="1"/>
    <x v="1"/>
    <s v="2018"/>
    <x v="1"/>
    <n v="44"/>
    <x v="821"/>
    <n v="5921.7000000000007"/>
    <s v="Australia"/>
    <x v="1"/>
  </r>
  <r>
    <s v="AUD"/>
    <s v="PHONE BANK"/>
    <s v="Natasha"/>
    <n v="199784.81"/>
    <d v="2018-09-20T00:00:00"/>
    <x v="1"/>
    <x v="1"/>
    <s v="2018"/>
    <x v="0"/>
    <n v="40"/>
    <x v="162"/>
    <n v="199743.81"/>
    <s v="Australia"/>
    <x v="0"/>
  </r>
  <r>
    <s v="AUD"/>
    <s v="PAYMENT"/>
    <s v="Joseph"/>
    <n v="6590.22"/>
    <d v="2018-09-20T00:00:00"/>
    <x v="1"/>
    <x v="1"/>
    <s v="2018"/>
    <x v="1"/>
    <n v="21"/>
    <x v="75"/>
    <n v="6555.22"/>
    <s v="Australia"/>
    <x v="0"/>
  </r>
  <r>
    <s v="AUD"/>
    <s v="SALES-POS"/>
    <s v="Michael"/>
    <n v="779.12"/>
    <d v="2018-09-20T00:00:00"/>
    <x v="1"/>
    <x v="1"/>
    <s v="2018"/>
    <x v="1"/>
    <n v="38"/>
    <x v="2099"/>
    <n v="763.11"/>
    <s v="Australia"/>
    <x v="0"/>
  </r>
  <r>
    <s v="AUD"/>
    <s v="POS"/>
    <s v="Jeffrey"/>
    <n v="3194.2"/>
    <d v="2018-09-20T00:00:00"/>
    <x v="1"/>
    <x v="1"/>
    <s v="2018"/>
    <x v="1"/>
    <n v="24"/>
    <x v="2952"/>
    <n v="3172.1699999999996"/>
    <s v="Australia"/>
    <x v="0"/>
  </r>
  <r>
    <s v="AUD"/>
    <s v="POS"/>
    <s v="Sandra"/>
    <n v="8452.4"/>
    <d v="2018-09-20T00:00:00"/>
    <x v="1"/>
    <x v="1"/>
    <s v="2018"/>
    <x v="0"/>
    <n v="34"/>
    <x v="1367"/>
    <n v="8434.6999999999989"/>
    <s v="Australia"/>
    <x v="0"/>
  </r>
  <r>
    <s v="AUD"/>
    <s v="PAY/SALARY"/>
    <s v="Tim"/>
    <n v="70242.78"/>
    <d v="2018-09-20T00:00:00"/>
    <x v="1"/>
    <x v="1"/>
    <s v="2018"/>
    <x v="1"/>
    <n v="40"/>
    <x v="1552"/>
    <n v="61406.8"/>
    <s v="Australia"/>
    <x v="1"/>
  </r>
  <r>
    <s v="AUD"/>
    <s v="PAYMENT"/>
    <s v="Timothy"/>
    <n v="5653.47"/>
    <d v="2018-09-20T00:00:00"/>
    <x v="1"/>
    <x v="1"/>
    <s v="2018"/>
    <x v="1"/>
    <n v="20"/>
    <x v="180"/>
    <n v="5638.47"/>
    <s v="Australia"/>
    <x v="0"/>
  </r>
  <r>
    <s v="AUD"/>
    <s v="PAY/SALARY"/>
    <s v="Gregory"/>
    <n v="5514.14"/>
    <d v="2018-09-20T00:00:00"/>
    <x v="1"/>
    <x v="1"/>
    <s v="2018"/>
    <x v="1"/>
    <n v="42"/>
    <x v="824"/>
    <n v="3832.5600000000004"/>
    <s v="Australia"/>
    <x v="1"/>
  </r>
  <r>
    <s v="AUD"/>
    <s v="POS"/>
    <s v="Jacqueline"/>
    <n v="4796.93"/>
    <d v="2018-09-20T00:00:00"/>
    <x v="1"/>
    <x v="1"/>
    <s v="2018"/>
    <x v="0"/>
    <n v="30"/>
    <x v="2324"/>
    <n v="4763.08"/>
    <s v="Australia"/>
    <x v="0"/>
  </r>
  <r>
    <s v="AUD"/>
    <s v="POS"/>
    <s v="Dustin"/>
    <n v="5427.32"/>
    <d v="2018-09-20T00:00:00"/>
    <x v="1"/>
    <x v="1"/>
    <s v="2018"/>
    <x v="1"/>
    <n v="28"/>
    <x v="3132"/>
    <n v="5320.91"/>
    <s v="Australia"/>
    <x v="0"/>
  </r>
  <r>
    <s v="AUD"/>
    <s v="POS"/>
    <s v="Susan"/>
    <n v="7744.73"/>
    <d v="2018-09-20T00:00:00"/>
    <x v="1"/>
    <x v="1"/>
    <s v="2018"/>
    <x v="0"/>
    <n v="19"/>
    <x v="3073"/>
    <n v="7721.1699999999992"/>
    <s v="Australia"/>
    <x v="0"/>
  </r>
  <r>
    <s v="AUD"/>
    <s v="SALES-POS"/>
    <s v="Christopher"/>
    <n v="9663.2000000000007"/>
    <d v="2018-09-20T00:00:00"/>
    <x v="1"/>
    <x v="1"/>
    <s v="2018"/>
    <x v="1"/>
    <n v="35"/>
    <x v="1287"/>
    <n v="9629.0500000000011"/>
    <s v="Australia"/>
    <x v="0"/>
  </r>
  <r>
    <s v="AUD"/>
    <s v="PAYMENT"/>
    <s v="Matthew"/>
    <n v="11822.88"/>
    <d v="2018-09-20T00:00:00"/>
    <x v="1"/>
    <x v="1"/>
    <s v="2018"/>
    <x v="1"/>
    <n v="39"/>
    <x v="185"/>
    <n v="11762.88"/>
    <s v="Australia"/>
    <x v="0"/>
  </r>
  <r>
    <s v="AUD"/>
    <s v="PAY/SALARY"/>
    <s v="Robert"/>
    <n v="7529.7"/>
    <d v="2018-09-20T00:00:00"/>
    <x v="1"/>
    <x v="1"/>
    <s v="2018"/>
    <x v="1"/>
    <n v="20"/>
    <x v="828"/>
    <n v="5209.3999999999996"/>
    <s v="Australia"/>
    <x v="1"/>
  </r>
  <r>
    <s v="AUD"/>
    <s v="PAY/SALARY"/>
    <s v="Donald"/>
    <n v="6993.27"/>
    <d v="2018-09-20T00:00:00"/>
    <x v="1"/>
    <x v="1"/>
    <s v="2018"/>
    <x v="1"/>
    <n v="22"/>
    <x v="830"/>
    <n v="5064.3"/>
    <s v="Australia"/>
    <x v="1"/>
  </r>
  <r>
    <s v="AUD"/>
    <s v="SALES-POS"/>
    <s v="Elizabeth"/>
    <n v="28308.400000000001"/>
    <d v="2018-09-20T00:00:00"/>
    <x v="1"/>
    <x v="1"/>
    <s v="2018"/>
    <x v="0"/>
    <n v="50"/>
    <x v="3133"/>
    <n v="28275.510000000002"/>
    <s v="Australia"/>
    <x v="0"/>
  </r>
  <r>
    <s v="AUD"/>
    <s v="POS"/>
    <s v="Kimberly"/>
    <n v="3871.38"/>
    <d v="2018-09-20T00:00:00"/>
    <x v="1"/>
    <x v="1"/>
    <s v="2018"/>
    <x v="0"/>
    <n v="24"/>
    <x v="3134"/>
    <n v="3855.8900000000003"/>
    <s v="Australia"/>
    <x v="0"/>
  </r>
  <r>
    <s v="AUD"/>
    <s v="POS"/>
    <s v="Jessica"/>
    <n v="4941.38"/>
    <d v="2018-09-20T00:00:00"/>
    <x v="1"/>
    <x v="1"/>
    <s v="2018"/>
    <x v="0"/>
    <n v="21"/>
    <x v="1284"/>
    <n v="4932.51"/>
    <s v="Australia"/>
    <x v="0"/>
  </r>
  <r>
    <s v="AUD"/>
    <s v="POS"/>
    <s v="James"/>
    <n v="12121.3"/>
    <d v="2018-09-20T00:00:00"/>
    <x v="1"/>
    <x v="1"/>
    <s v="2018"/>
    <x v="1"/>
    <n v="28"/>
    <x v="3135"/>
    <n v="12038.63"/>
    <s v="Australia"/>
    <x v="0"/>
  </r>
  <r>
    <s v="AUD"/>
    <s v="SALES-POS"/>
    <s v="Elizabeth"/>
    <n v="28269.13"/>
    <d v="2018-09-20T00:00:00"/>
    <x v="1"/>
    <x v="1"/>
    <s v="2018"/>
    <x v="0"/>
    <n v="50"/>
    <x v="1017"/>
    <n v="28229.86"/>
    <s v="Australia"/>
    <x v="0"/>
  </r>
  <r>
    <s v="AUD"/>
    <s v="PAY/SALARY"/>
    <s v="Michael"/>
    <n v="5721.18"/>
    <d v="2018-09-20T00:00:00"/>
    <x v="1"/>
    <x v="1"/>
    <s v="2018"/>
    <x v="1"/>
    <n v="44"/>
    <x v="195"/>
    <n v="5124.8500000000004"/>
    <s v="Australia"/>
    <x v="1"/>
  </r>
  <r>
    <s v="AUD"/>
    <s v="PAYMENT"/>
    <s v="Rhonda"/>
    <n v="4081.65"/>
    <d v="2018-09-20T00:00:00"/>
    <x v="1"/>
    <x v="1"/>
    <s v="2018"/>
    <x v="0"/>
    <n v="40"/>
    <x v="92"/>
    <n v="4048.65"/>
    <s v="Australia"/>
    <x v="0"/>
  </r>
  <r>
    <s v="AUD"/>
    <s v="SALES-POS"/>
    <s v="Susan"/>
    <n v="7725.99"/>
    <d v="2018-09-20T00:00:00"/>
    <x v="1"/>
    <x v="1"/>
    <s v="2018"/>
    <x v="0"/>
    <n v="19"/>
    <x v="713"/>
    <n v="7707.25"/>
    <s v="Australia"/>
    <x v="0"/>
  </r>
  <r>
    <s v="AUD"/>
    <s v="POS"/>
    <s v="Amy"/>
    <n v="3770.88"/>
    <d v="2018-09-20T00:00:00"/>
    <x v="1"/>
    <x v="1"/>
    <s v="2018"/>
    <x v="0"/>
    <n v="43"/>
    <x v="1854"/>
    <n v="3756.87"/>
    <s v="Australia"/>
    <x v="0"/>
  </r>
  <r>
    <s v="AUD"/>
    <s v="POS"/>
    <s v="Tiffany"/>
    <n v="5022.1400000000003"/>
    <d v="2018-09-20T00:00:00"/>
    <x v="1"/>
    <x v="1"/>
    <s v="2018"/>
    <x v="0"/>
    <n v="25"/>
    <x v="3136"/>
    <n v="4995.96"/>
    <s v="Australia"/>
    <x v="0"/>
  </r>
  <r>
    <s v="AUD"/>
    <s v="POS"/>
    <s v="Michael"/>
    <n v="769.03"/>
    <d v="2018-09-20T00:00:00"/>
    <x v="1"/>
    <x v="1"/>
    <s v="2018"/>
    <x v="1"/>
    <n v="38"/>
    <x v="1372"/>
    <n v="758.93999999999994"/>
    <s v="Australia"/>
    <x v="0"/>
  </r>
  <r>
    <s v="AUD"/>
    <s v="SALES-POS"/>
    <s v="Christopher"/>
    <n v="9578.5300000000007"/>
    <d v="2018-09-20T00:00:00"/>
    <x v="1"/>
    <x v="1"/>
    <s v="2018"/>
    <x v="1"/>
    <n v="35"/>
    <x v="3137"/>
    <n v="9493.86"/>
    <s v="Australia"/>
    <x v="0"/>
  </r>
  <r>
    <s v="AUD"/>
    <s v="POS"/>
    <s v="Christopher"/>
    <n v="9556.61"/>
    <d v="2018-09-20T00:00:00"/>
    <x v="1"/>
    <x v="1"/>
    <s v="2018"/>
    <x v="1"/>
    <n v="35"/>
    <x v="1264"/>
    <n v="9534.69"/>
    <s v="Australia"/>
    <x v="0"/>
  </r>
  <r>
    <s v="AUD"/>
    <s v="POS"/>
    <s v="Michael"/>
    <n v="753.05"/>
    <d v="2018-09-20T00:00:00"/>
    <x v="1"/>
    <x v="1"/>
    <s v="2018"/>
    <x v="1"/>
    <n v="38"/>
    <x v="1265"/>
    <n v="737.06999999999994"/>
    <s v="Australia"/>
    <x v="0"/>
  </r>
  <r>
    <s v="AUD"/>
    <s v="SALES-POS"/>
    <s v="Derek"/>
    <n v="4818.2"/>
    <d v="2018-09-20T00:00:00"/>
    <x v="1"/>
    <x v="1"/>
    <s v="2018"/>
    <x v="1"/>
    <n v="20"/>
    <x v="2385"/>
    <n v="4795.54"/>
    <s v="Australia"/>
    <x v="0"/>
  </r>
  <r>
    <s v="AUD"/>
    <s v="PAY/SALARY"/>
    <s v="Richard"/>
    <n v="6898.09"/>
    <d v="2018-09-20T00:00:00"/>
    <x v="1"/>
    <x v="1"/>
    <s v="2018"/>
    <x v="1"/>
    <n v="37"/>
    <x v="207"/>
    <n v="5981.34"/>
    <s v="Australia"/>
    <x v="1"/>
  </r>
  <r>
    <s v="AUD"/>
    <s v="SALES-POS"/>
    <s v="Tyler"/>
    <n v="8788.5"/>
    <d v="2018-09-20T00:00:00"/>
    <x v="1"/>
    <x v="1"/>
    <s v="2018"/>
    <x v="1"/>
    <n v="44"/>
    <x v="1201"/>
    <n v="8767.9599999999991"/>
    <s v="Australia"/>
    <x v="0"/>
  </r>
  <r>
    <s v="AUD"/>
    <s v="SALES-POS"/>
    <s v="Sandra"/>
    <n v="8328.92"/>
    <d v="2018-09-20T00:00:00"/>
    <x v="1"/>
    <x v="1"/>
    <s v="2018"/>
    <x v="0"/>
    <n v="34"/>
    <x v="3138"/>
    <n v="8205.44"/>
    <s v="Australia"/>
    <x v="0"/>
  </r>
  <r>
    <s v="AUD"/>
    <s v="POS"/>
    <s v="Eric"/>
    <n v="8653.39"/>
    <d v="2018-09-20T00:00:00"/>
    <x v="1"/>
    <x v="1"/>
    <s v="2018"/>
    <x v="1"/>
    <n v="22"/>
    <x v="3139"/>
    <n v="8620.64"/>
    <s v="Australia"/>
    <x v="0"/>
  </r>
  <r>
    <s v="AUD"/>
    <s v="PAYMENT"/>
    <s v="Tyler"/>
    <n v="8766.6200000000008"/>
    <d v="2018-09-20T00:00:00"/>
    <x v="1"/>
    <x v="1"/>
    <s v="2018"/>
    <x v="1"/>
    <n v="44"/>
    <x v="180"/>
    <n v="8751.6200000000008"/>
    <s v="Australia"/>
    <x v="0"/>
  </r>
  <r>
    <s v="AUD"/>
    <s v="PAYMENT"/>
    <s v="Luis"/>
    <n v="6958.07"/>
    <d v="2018-09-20T00:00:00"/>
    <x v="1"/>
    <x v="1"/>
    <s v="2018"/>
    <x v="1"/>
    <n v="27"/>
    <x v="11"/>
    <n v="6929.07"/>
    <s v="Australia"/>
    <x v="0"/>
  </r>
  <r>
    <s v="AUD"/>
    <s v="PAY/SALARY"/>
    <s v="Lori"/>
    <n v="3757.83"/>
    <d v="2018-09-20T00:00:00"/>
    <x v="1"/>
    <x v="1"/>
    <s v="2018"/>
    <x v="0"/>
    <n v="18"/>
    <x v="846"/>
    <n v="2220.1499999999996"/>
    <s v="Australia"/>
    <x v="1"/>
  </r>
  <r>
    <s v="AUD"/>
    <s v="PAY/SALARY"/>
    <s v="Paul"/>
    <n v="10173.73"/>
    <d v="2018-09-20T00:00:00"/>
    <x v="1"/>
    <x v="1"/>
    <s v="2018"/>
    <x v="1"/>
    <n v="25"/>
    <x v="847"/>
    <n v="7485.8799999999992"/>
    <s v="Australia"/>
    <x v="1"/>
  </r>
  <r>
    <s v="AUD"/>
    <s v="PAYMENT"/>
    <s v="Sandra"/>
    <n v="8291.92"/>
    <d v="2018-09-20T00:00:00"/>
    <x v="1"/>
    <x v="1"/>
    <s v="2018"/>
    <x v="0"/>
    <n v="34"/>
    <x v="214"/>
    <n v="8254.92"/>
    <s v="Australia"/>
    <x v="0"/>
  </r>
  <r>
    <s v="AUD"/>
    <s v="PAY/SALARY"/>
    <s v="Kimberly"/>
    <n v="5264.22"/>
    <d v="2018-09-20T00:00:00"/>
    <x v="1"/>
    <x v="1"/>
    <s v="2018"/>
    <x v="0"/>
    <n v="35"/>
    <x v="215"/>
    <n v="4538.9000000000005"/>
    <s v="Australia"/>
    <x v="1"/>
  </r>
  <r>
    <s v="AUD"/>
    <s v="SALES-POS"/>
    <s v="Derek"/>
    <n v="4607.05"/>
    <d v="2018-09-20T00:00:00"/>
    <x v="1"/>
    <x v="1"/>
    <s v="2018"/>
    <x v="1"/>
    <n v="20"/>
    <x v="3140"/>
    <n v="4395.9000000000005"/>
    <s v="Australia"/>
    <x v="0"/>
  </r>
  <r>
    <s v="AUD"/>
    <s v="POS"/>
    <s v="Tyler"/>
    <n v="8781.6200000000008"/>
    <d v="2018-09-20T00:00:00"/>
    <x v="1"/>
    <x v="1"/>
    <s v="2018"/>
    <x v="1"/>
    <n v="44"/>
    <x v="1896"/>
    <n v="8774.7400000000016"/>
    <s v="Australia"/>
    <x v="0"/>
  </r>
  <r>
    <s v="AUD"/>
    <s v="POS"/>
    <s v="Natasha"/>
    <n v="199761.54"/>
    <d v="2018-09-20T00:00:00"/>
    <x v="1"/>
    <x v="1"/>
    <s v="2018"/>
    <x v="0"/>
    <n v="40"/>
    <x v="1288"/>
    <n v="199738.27000000002"/>
    <s v="Australia"/>
    <x v="0"/>
  </r>
  <r>
    <s v="AUD"/>
    <s v="SALES-POS"/>
    <s v="Jessica"/>
    <n v="22978.720000000001"/>
    <d v="2018-09-20T00:00:00"/>
    <x v="1"/>
    <x v="1"/>
    <s v="2018"/>
    <x v="0"/>
    <n v="34"/>
    <x v="2768"/>
    <n v="22956.5"/>
    <s v="Australia"/>
    <x v="0"/>
  </r>
  <r>
    <s v="AUD"/>
    <s v="SALES-POS"/>
    <s v="Michael"/>
    <n v="746.81"/>
    <d v="2018-09-20T00:00:00"/>
    <x v="1"/>
    <x v="1"/>
    <s v="2018"/>
    <x v="1"/>
    <n v="38"/>
    <x v="3040"/>
    <n v="740.56999999999994"/>
    <s v="Australia"/>
    <x v="0"/>
  </r>
  <r>
    <s v="AUD"/>
    <s v="SALES-POS"/>
    <s v="Derek"/>
    <n v="4589.43"/>
    <d v="2018-09-20T00:00:00"/>
    <x v="1"/>
    <x v="1"/>
    <s v="2018"/>
    <x v="1"/>
    <n v="20"/>
    <x v="3141"/>
    <n v="4571.8100000000004"/>
    <s v="Australia"/>
    <x v="0"/>
  </r>
  <r>
    <s v="AUD"/>
    <s v="PAYMENT"/>
    <s v="Isaiah"/>
    <n v="15243.22"/>
    <d v="2018-09-20T00:00:00"/>
    <x v="1"/>
    <x v="1"/>
    <s v="2018"/>
    <x v="1"/>
    <n v="23"/>
    <x v="162"/>
    <n v="15202.22"/>
    <s v="Australia"/>
    <x v="0"/>
  </r>
  <r>
    <s v="AUD"/>
    <s v="PAYMENT"/>
    <s v="Barry"/>
    <n v="8769.7199999999993"/>
    <d v="2018-09-20T00:00:00"/>
    <x v="1"/>
    <x v="1"/>
    <s v="2018"/>
    <x v="1"/>
    <n v="38"/>
    <x v="221"/>
    <n v="8720.7199999999993"/>
    <s v="Australia"/>
    <x v="0"/>
  </r>
  <r>
    <s v="AUD"/>
    <s v="PAYMENT"/>
    <s v="Natasha"/>
    <n v="199740.54"/>
    <d v="2018-09-20T00:00:00"/>
    <x v="1"/>
    <x v="1"/>
    <s v="2018"/>
    <x v="0"/>
    <n v="40"/>
    <x v="9"/>
    <n v="199719.54"/>
    <s v="Australia"/>
    <x v="0"/>
  </r>
  <r>
    <s v="AUD"/>
    <s v="SALES-POS"/>
    <s v="Sandra"/>
    <n v="8260.0400000000009"/>
    <d v="2018-09-20T00:00:00"/>
    <x v="1"/>
    <x v="1"/>
    <s v="2018"/>
    <x v="0"/>
    <n v="34"/>
    <x v="3142"/>
    <n v="8228.1600000000017"/>
    <s v="Australia"/>
    <x v="0"/>
  </r>
  <r>
    <s v="AUD"/>
    <s v="SALES-POS"/>
    <s v="Elizabeth"/>
    <n v="28249.62"/>
    <d v="2018-09-20T00:00:00"/>
    <x v="1"/>
    <x v="1"/>
    <s v="2018"/>
    <x v="0"/>
    <n v="50"/>
    <x v="3143"/>
    <n v="28230.11"/>
    <s v="Australia"/>
    <x v="0"/>
  </r>
  <r>
    <s v="AUD"/>
    <s v="SALES-POS"/>
    <s v="Kimberly"/>
    <n v="3849.85"/>
    <d v="2018-09-20T00:00:00"/>
    <x v="1"/>
    <x v="1"/>
    <s v="2018"/>
    <x v="0"/>
    <n v="24"/>
    <x v="3144"/>
    <n v="3828.3199999999997"/>
    <s v="Australia"/>
    <x v="0"/>
  </r>
  <r>
    <s v="AUD"/>
    <s v="PAYMENT"/>
    <s v="Lucas"/>
    <n v="9590.16"/>
    <d v="2018-09-20T00:00:00"/>
    <x v="1"/>
    <x v="1"/>
    <s v="2018"/>
    <x v="1"/>
    <n v="21"/>
    <x v="3145"/>
    <n v="8414.16"/>
    <s v="Australia"/>
    <x v="0"/>
  </r>
  <r>
    <s v="AUD"/>
    <s v="PAYMENT"/>
    <s v="Michael"/>
    <n v="685.2"/>
    <d v="2018-09-20T00:00:00"/>
    <x v="1"/>
    <x v="1"/>
    <s v="2018"/>
    <x v="1"/>
    <n v="38"/>
    <x v="95"/>
    <n v="635.20000000000005"/>
    <s v="Australia"/>
    <x v="0"/>
  </r>
  <r>
    <s v="AUD"/>
    <s v="PAYMENT"/>
    <s v="Patrick"/>
    <n v="262339.15000000002"/>
    <d v="2018-09-20T00:00:00"/>
    <x v="1"/>
    <x v="1"/>
    <s v="2018"/>
    <x v="1"/>
    <n v="46"/>
    <x v="95"/>
    <n v="262289.15000000002"/>
    <s v="Australia"/>
    <x v="0"/>
  </r>
  <r>
    <s v="AUD"/>
    <s v="POS"/>
    <s v="Jessica"/>
    <n v="22929.71"/>
    <d v="2018-09-20T00:00:00"/>
    <x v="1"/>
    <x v="1"/>
    <s v="2018"/>
    <x v="0"/>
    <n v="34"/>
    <x v="3146"/>
    <n v="22880.7"/>
    <s v="Australia"/>
    <x v="0"/>
  </r>
  <r>
    <s v="AUD"/>
    <s v="POS"/>
    <s v="Barry"/>
    <n v="8744.74"/>
    <d v="2018-09-20T00:00:00"/>
    <x v="1"/>
    <x v="1"/>
    <s v="2018"/>
    <x v="1"/>
    <n v="38"/>
    <x v="1006"/>
    <n v="8719.76"/>
    <s v="Australia"/>
    <x v="0"/>
  </r>
  <r>
    <s v="AUD"/>
    <s v="SALES-POS"/>
    <s v="Tiffany"/>
    <n v="4990.3100000000004"/>
    <d v="2018-09-20T00:00:00"/>
    <x v="1"/>
    <x v="1"/>
    <s v="2018"/>
    <x v="0"/>
    <n v="25"/>
    <x v="3147"/>
    <n v="4958.4800000000005"/>
    <s v="Australia"/>
    <x v="0"/>
  </r>
  <r>
    <s v="AUD"/>
    <s v="POS"/>
    <s v="Michael"/>
    <n v="735.2"/>
    <d v="2018-09-20T00:00:00"/>
    <x v="1"/>
    <x v="1"/>
    <s v="2018"/>
    <x v="1"/>
    <n v="38"/>
    <x v="461"/>
    <n v="723.59"/>
    <s v="Australia"/>
    <x v="0"/>
  </r>
  <r>
    <s v="AUD"/>
    <s v="SALES-POS"/>
    <s v="Elizabeth"/>
    <n v="28225.69"/>
    <d v="2018-09-20T00:00:00"/>
    <x v="1"/>
    <x v="1"/>
    <s v="2018"/>
    <x v="0"/>
    <n v="50"/>
    <x v="2773"/>
    <n v="28201.759999999998"/>
    <s v="Australia"/>
    <x v="0"/>
  </r>
  <r>
    <s v="AUD"/>
    <s v="PAYMENT"/>
    <s v="Tyler"/>
    <n v="8725.6200000000008"/>
    <d v="2018-09-20T00:00:00"/>
    <x v="1"/>
    <x v="1"/>
    <s v="2018"/>
    <x v="1"/>
    <n v="44"/>
    <x v="162"/>
    <n v="8684.6200000000008"/>
    <s v="Australia"/>
    <x v="0"/>
  </r>
  <r>
    <s v="AUD"/>
    <s v="POS"/>
    <s v="Ryan"/>
    <n v="3997.58"/>
    <d v="2018-09-20T00:00:00"/>
    <x v="1"/>
    <x v="1"/>
    <s v="2018"/>
    <x v="1"/>
    <n v="31"/>
    <x v="1757"/>
    <n v="3984.98"/>
    <s v="Australia"/>
    <x v="0"/>
  </r>
  <r>
    <s v="AUD"/>
    <s v="SALES-POS"/>
    <s v="Robert"/>
    <n v="7332.03"/>
    <d v="2018-09-20T00:00:00"/>
    <x v="1"/>
    <x v="1"/>
    <s v="2018"/>
    <x v="1"/>
    <n v="20"/>
    <x v="3148"/>
    <n v="7134.36"/>
    <s v="Australia"/>
    <x v="0"/>
  </r>
  <r>
    <s v="AUD"/>
    <s v="SALES-POS"/>
    <s v="Charles"/>
    <n v="13950.32"/>
    <d v="2018-09-20T00:00:00"/>
    <x v="1"/>
    <x v="1"/>
    <s v="2018"/>
    <x v="1"/>
    <n v="18"/>
    <x v="2153"/>
    <n v="13932.74"/>
    <s v="Australia"/>
    <x v="0"/>
  </r>
  <r>
    <s v="AUD"/>
    <s v="PHONE BANK"/>
    <s v="James"/>
    <n v="12063.3"/>
    <d v="2018-09-20T00:00:00"/>
    <x v="1"/>
    <x v="1"/>
    <s v="2018"/>
    <x v="1"/>
    <n v="28"/>
    <x v="18"/>
    <n v="12005.3"/>
    <s v="Australia"/>
    <x v="0"/>
  </r>
  <r>
    <s v="AUD"/>
    <s v="POS"/>
    <s v="Kenneth"/>
    <n v="13117.6"/>
    <d v="2018-09-20T00:00:00"/>
    <x v="1"/>
    <x v="1"/>
    <s v="2018"/>
    <x v="1"/>
    <n v="35"/>
    <x v="1335"/>
    <n v="13109.54"/>
    <s v="Australia"/>
    <x v="0"/>
  </r>
  <r>
    <s v="AUD"/>
    <s v="SALES-POS"/>
    <s v="Tyler"/>
    <n v="8711.26"/>
    <d v="2018-09-20T00:00:00"/>
    <x v="1"/>
    <x v="1"/>
    <s v="2018"/>
    <x v="1"/>
    <n v="44"/>
    <x v="240"/>
    <n v="8696.9"/>
    <s v="Australia"/>
    <x v="0"/>
  </r>
  <r>
    <s v="AUD"/>
    <s v="POS"/>
    <s v="Abigail"/>
    <n v="11378.41"/>
    <d v="2018-09-20T00:00:00"/>
    <x v="1"/>
    <x v="1"/>
    <s v="2018"/>
    <x v="0"/>
    <n v="40"/>
    <x v="455"/>
    <n v="11367.93"/>
    <s v="Australia"/>
    <x v="0"/>
  </r>
  <r>
    <s v="AUD"/>
    <s v="POS"/>
    <s v="Catherine"/>
    <n v="3103.82"/>
    <d v="2018-09-20T00:00:00"/>
    <x v="1"/>
    <x v="1"/>
    <s v="2018"/>
    <x v="0"/>
    <n v="26"/>
    <x v="2748"/>
    <n v="3103.7200000000003"/>
    <s v="Australia"/>
    <x v="0"/>
  </r>
  <r>
    <s v="AUD"/>
    <s v="PAYMENT"/>
    <s v="Ashley"/>
    <n v="8843.09"/>
    <d v="2018-09-20T00:00:00"/>
    <x v="1"/>
    <x v="1"/>
    <s v="2018"/>
    <x v="0"/>
    <n v="25"/>
    <x v="39"/>
    <n v="8811.09"/>
    <s v="Australia"/>
    <x v="0"/>
  </r>
  <r>
    <s v="AUD"/>
    <s v="PAYMENT"/>
    <s v="Isaiah"/>
    <n v="14367.22"/>
    <d v="2018-09-20T00:00:00"/>
    <x v="1"/>
    <x v="1"/>
    <s v="2018"/>
    <x v="1"/>
    <n v="23"/>
    <x v="3149"/>
    <n v="13491.22"/>
    <s v="Australia"/>
    <x v="0"/>
  </r>
  <r>
    <s v="AUD"/>
    <s v="PAYMENT"/>
    <s v="Christopher"/>
    <n v="9520.61"/>
    <d v="2018-09-20T00:00:00"/>
    <x v="1"/>
    <x v="1"/>
    <s v="2018"/>
    <x v="1"/>
    <n v="35"/>
    <x v="25"/>
    <n v="9484.61"/>
    <s v="Australia"/>
    <x v="0"/>
  </r>
  <r>
    <s v="AUD"/>
    <s v="PAYMENT"/>
    <s v="Catherine"/>
    <n v="3070.82"/>
    <d v="2018-09-20T00:00:00"/>
    <x v="1"/>
    <x v="1"/>
    <s v="2018"/>
    <x v="0"/>
    <n v="26"/>
    <x v="92"/>
    <n v="3037.82"/>
    <s v="Australia"/>
    <x v="0"/>
  </r>
  <r>
    <s v="AUD"/>
    <s v="POS"/>
    <s v="Tiffany"/>
    <n v="4949.6400000000003"/>
    <d v="2018-09-20T00:00:00"/>
    <x v="1"/>
    <x v="1"/>
    <s v="2018"/>
    <x v="0"/>
    <n v="25"/>
    <x v="3150"/>
    <n v="4908.97"/>
    <s v="Australia"/>
    <x v="0"/>
  </r>
  <r>
    <s v="AUD"/>
    <s v="POS"/>
    <s v="Barry"/>
    <n v="8684.6299999999992"/>
    <d v="2018-09-20T00:00:00"/>
    <x v="1"/>
    <x v="1"/>
    <s v="2018"/>
    <x v="1"/>
    <n v="38"/>
    <x v="3151"/>
    <n v="8624.5199999999986"/>
    <s v="Australia"/>
    <x v="0"/>
  </r>
  <r>
    <s v="AUD"/>
    <s v="POS"/>
    <s v="Kaitlyn"/>
    <n v="5301.39"/>
    <d v="2018-09-20T00:00:00"/>
    <x v="1"/>
    <x v="1"/>
    <s v="2018"/>
    <x v="0"/>
    <n v="21"/>
    <x v="2865"/>
    <n v="5294.09"/>
    <s v="Australia"/>
    <x v="0"/>
  </r>
  <r>
    <s v="AUD"/>
    <s v="POS"/>
    <s v="Tiffany"/>
    <n v="4917.28"/>
    <d v="2018-09-20T00:00:00"/>
    <x v="1"/>
    <x v="1"/>
    <s v="2018"/>
    <x v="0"/>
    <n v="25"/>
    <x v="2285"/>
    <n v="4884.92"/>
    <s v="Australia"/>
    <x v="0"/>
  </r>
  <r>
    <s v="AUD"/>
    <s v="PAYMENT"/>
    <s v="Christine"/>
    <n v="15250.54"/>
    <d v="2018-09-20T00:00:00"/>
    <x v="1"/>
    <x v="1"/>
    <s v="2018"/>
    <x v="0"/>
    <n v="39"/>
    <x v="131"/>
    <n v="15198.54"/>
    <s v="Australia"/>
    <x v="0"/>
  </r>
  <r>
    <s v="AUD"/>
    <s v="INTER BANK"/>
    <s v="Christopher"/>
    <n v="62240.84"/>
    <d v="2018-09-20T00:00:00"/>
    <x v="1"/>
    <x v="1"/>
    <s v="2018"/>
    <x v="1"/>
    <n v="33"/>
    <x v="246"/>
    <n v="62181.84"/>
    <s v="Australia"/>
    <x v="0"/>
  </r>
  <r>
    <s v="AUD"/>
    <s v="POS"/>
    <s v="Susan"/>
    <n v="7719.97"/>
    <d v="2018-09-20T00:00:00"/>
    <x v="1"/>
    <x v="1"/>
    <s v="2018"/>
    <x v="0"/>
    <n v="19"/>
    <x v="997"/>
    <n v="7713.95"/>
    <s v="Australia"/>
    <x v="0"/>
  </r>
  <r>
    <s v="AUD"/>
    <s v="SALES-POS"/>
    <s v="Robert"/>
    <n v="7317.47"/>
    <d v="2018-09-20T00:00:00"/>
    <x v="1"/>
    <x v="1"/>
    <s v="2018"/>
    <x v="1"/>
    <n v="20"/>
    <x v="452"/>
    <n v="7302.91"/>
    <s v="Australia"/>
    <x v="0"/>
  </r>
  <r>
    <s v="AUD"/>
    <s v="POS"/>
    <s v="Derek"/>
    <n v="4576.43"/>
    <d v="2018-09-20T00:00:00"/>
    <x v="1"/>
    <x v="1"/>
    <s v="2018"/>
    <x v="1"/>
    <n v="20"/>
    <x v="1620"/>
    <n v="4563.43"/>
    <s v="Australia"/>
    <x v="0"/>
  </r>
  <r>
    <s v="AUD"/>
    <s v="SALES-POS"/>
    <s v="Barry"/>
    <n v="8598.18"/>
    <d v="2018-09-20T00:00:00"/>
    <x v="1"/>
    <x v="1"/>
    <s v="2018"/>
    <x v="1"/>
    <n v="38"/>
    <x v="3152"/>
    <n v="8511.73"/>
    <s v="Australia"/>
    <x v="0"/>
  </r>
  <r>
    <s v="AUD"/>
    <s v="SALES-POS"/>
    <s v="Jessica"/>
    <n v="22919.41"/>
    <d v="2018-09-21T00:00:00"/>
    <x v="2"/>
    <x v="1"/>
    <s v="2018"/>
    <x v="0"/>
    <n v="34"/>
    <x v="451"/>
    <n v="22909.11"/>
    <s v="Australia"/>
    <x v="0"/>
  </r>
  <r>
    <s v="AUD"/>
    <s v="POS"/>
    <s v="Tiffany"/>
    <n v="4887.9399999999996"/>
    <d v="2018-09-21T00:00:00"/>
    <x v="2"/>
    <x v="1"/>
    <s v="2018"/>
    <x v="0"/>
    <n v="25"/>
    <x v="1326"/>
    <n v="4858.5999999999995"/>
    <s v="Australia"/>
    <x v="0"/>
  </r>
  <r>
    <s v="AUD"/>
    <s v="POS"/>
    <s v="Nathaniel"/>
    <n v="6826.47"/>
    <d v="2018-09-21T00:00:00"/>
    <x v="2"/>
    <x v="1"/>
    <s v="2018"/>
    <x v="1"/>
    <n v="31"/>
    <x v="3153"/>
    <n v="6759.12"/>
    <s v="Australia"/>
    <x v="0"/>
  </r>
  <r>
    <s v="AUD"/>
    <s v="PAYMENT"/>
    <s v="Dustin"/>
    <n v="5239.32"/>
    <d v="2018-09-21T00:00:00"/>
    <x v="2"/>
    <x v="1"/>
    <s v="2018"/>
    <x v="1"/>
    <n v="28"/>
    <x v="1570"/>
    <n v="5051.32"/>
    <s v="Australia"/>
    <x v="0"/>
  </r>
  <r>
    <s v="AUD"/>
    <s v="SALES-POS"/>
    <s v="Kaitlyn"/>
    <n v="4923.6000000000004"/>
    <d v="2018-09-21T00:00:00"/>
    <x v="2"/>
    <x v="1"/>
    <s v="2018"/>
    <x v="0"/>
    <n v="21"/>
    <x v="3154"/>
    <n v="4545.8100000000004"/>
    <s v="Australia"/>
    <x v="0"/>
  </r>
  <r>
    <s v="AUD"/>
    <s v="POS"/>
    <s v="Ryan"/>
    <n v="3967.79"/>
    <d v="2018-09-21T00:00:00"/>
    <x v="2"/>
    <x v="1"/>
    <s v="2018"/>
    <x v="1"/>
    <n v="31"/>
    <x v="3155"/>
    <n v="3938"/>
    <s v="Australia"/>
    <x v="0"/>
  </r>
  <r>
    <s v="AUD"/>
    <s v="PAYMENT"/>
    <s v="Barry"/>
    <n v="8539.18"/>
    <d v="2018-09-21T00:00:00"/>
    <x v="2"/>
    <x v="1"/>
    <s v="2018"/>
    <x v="1"/>
    <n v="38"/>
    <x v="246"/>
    <n v="8480.18"/>
    <s v="Australia"/>
    <x v="0"/>
  </r>
  <r>
    <s v="AUD"/>
    <s v="PAYMENT"/>
    <s v="Richard"/>
    <n v="18282.62"/>
    <d v="2018-09-21T00:00:00"/>
    <x v="2"/>
    <x v="1"/>
    <s v="2018"/>
    <x v="1"/>
    <n v="24"/>
    <x v="115"/>
    <n v="18239.62"/>
    <s v="Australia"/>
    <x v="0"/>
  </r>
  <r>
    <s v="AUD"/>
    <s v="SALES-POS"/>
    <s v="Michael"/>
    <n v="679.94"/>
    <d v="2018-09-21T00:00:00"/>
    <x v="2"/>
    <x v="1"/>
    <s v="2018"/>
    <x v="1"/>
    <n v="38"/>
    <x v="3156"/>
    <n v="674.68000000000006"/>
    <s v="Australia"/>
    <x v="0"/>
  </r>
  <r>
    <s v="AUD"/>
    <s v="PAYMENT"/>
    <s v="Ricky"/>
    <n v="13064.47"/>
    <d v="2018-09-21T00:00:00"/>
    <x v="2"/>
    <x v="1"/>
    <s v="2018"/>
    <x v="1"/>
    <n v="43"/>
    <x v="256"/>
    <n v="13041.47"/>
    <s v="Australia"/>
    <x v="0"/>
  </r>
  <r>
    <s v="AUD"/>
    <s v="PAYMENT"/>
    <s v="Michelle"/>
    <n v="11635.06"/>
    <d v="2018-09-21T00:00:00"/>
    <x v="2"/>
    <x v="1"/>
    <s v="2018"/>
    <x v="0"/>
    <n v="19"/>
    <x v="257"/>
    <n v="11595.06"/>
    <s v="Australia"/>
    <x v="0"/>
  </r>
  <r>
    <s v="AUD"/>
    <s v="POS"/>
    <s v="Jeffrey"/>
    <n v="3188.51"/>
    <d v="2018-09-21T00:00:00"/>
    <x v="2"/>
    <x v="1"/>
    <s v="2018"/>
    <x v="1"/>
    <n v="24"/>
    <x v="3157"/>
    <n v="3182.82"/>
    <s v="Australia"/>
    <x v="0"/>
  </r>
  <r>
    <s v="AUD"/>
    <s v="POS"/>
    <s v="Tyler"/>
    <n v="8697.6"/>
    <d v="2018-09-21T00:00:00"/>
    <x v="2"/>
    <x v="1"/>
    <s v="2018"/>
    <x v="1"/>
    <n v="44"/>
    <x v="1637"/>
    <n v="8683.94"/>
    <s v="Australia"/>
    <x v="0"/>
  </r>
  <r>
    <s v="AUD"/>
    <s v="POS"/>
    <s v="Jeffrey"/>
    <n v="3113.46"/>
    <d v="2018-09-21T00:00:00"/>
    <x v="2"/>
    <x v="1"/>
    <s v="2018"/>
    <x v="1"/>
    <n v="30"/>
    <x v="2573"/>
    <n v="3102.92"/>
    <s v="Australia"/>
    <x v="0"/>
  </r>
  <r>
    <s v="AUD"/>
    <s v="PAYMENT"/>
    <s v="Craig"/>
    <n v="38521.43"/>
    <d v="2018-09-21T00:00:00"/>
    <x v="2"/>
    <x v="1"/>
    <s v="2018"/>
    <x v="1"/>
    <n v="28"/>
    <x v="260"/>
    <n v="38456.43"/>
    <s v="Australia"/>
    <x v="0"/>
  </r>
  <r>
    <s v="AUD"/>
    <s v="POS"/>
    <s v="Michael"/>
    <n v="654.61"/>
    <d v="2018-09-21T00:00:00"/>
    <x v="2"/>
    <x v="1"/>
    <s v="2018"/>
    <x v="1"/>
    <n v="38"/>
    <x v="3158"/>
    <n v="629.28"/>
    <s v="Australia"/>
    <x v="0"/>
  </r>
  <r>
    <s v="AUD"/>
    <s v="PAYMENT"/>
    <s v="Paul"/>
    <n v="10145.73"/>
    <d v="2018-09-21T00:00:00"/>
    <x v="2"/>
    <x v="1"/>
    <s v="2018"/>
    <x v="1"/>
    <n v="25"/>
    <x v="50"/>
    <n v="10117.73"/>
    <s v="Australia"/>
    <x v="0"/>
  </r>
  <r>
    <s v="AUD"/>
    <s v="PAYMENT"/>
    <s v="Kaitlyn"/>
    <n v="4895.6000000000004"/>
    <d v="2018-09-21T00:00:00"/>
    <x v="2"/>
    <x v="1"/>
    <s v="2018"/>
    <x v="0"/>
    <n v="21"/>
    <x v="50"/>
    <n v="4867.6000000000004"/>
    <s v="Australia"/>
    <x v="0"/>
  </r>
  <r>
    <s v="AUD"/>
    <s v="SALES-POS"/>
    <s v="Derek"/>
    <n v="4566.74"/>
    <d v="2018-09-21T00:00:00"/>
    <x v="2"/>
    <x v="1"/>
    <s v="2018"/>
    <x v="1"/>
    <n v="20"/>
    <x v="1285"/>
    <n v="4557.05"/>
    <s v="Australia"/>
    <x v="0"/>
  </r>
  <r>
    <s v="AUD"/>
    <s v="PAYMENT"/>
    <s v="Abigail"/>
    <n v="11262.41"/>
    <d v="2018-09-21T00:00:00"/>
    <x v="2"/>
    <x v="1"/>
    <s v="2018"/>
    <x v="0"/>
    <n v="40"/>
    <x v="998"/>
    <n v="11146.41"/>
    <s v="Australia"/>
    <x v="0"/>
  </r>
  <r>
    <s v="AUD"/>
    <s v="PAYMENT"/>
    <s v="Ricky"/>
    <n v="13047.47"/>
    <d v="2018-09-21T00:00:00"/>
    <x v="2"/>
    <x v="1"/>
    <s v="2018"/>
    <x v="1"/>
    <n v="43"/>
    <x v="112"/>
    <n v="13030.47"/>
    <s v="Australia"/>
    <x v="0"/>
  </r>
  <r>
    <s v="AUD"/>
    <s v="SALES-POS"/>
    <s v="Rhonda"/>
    <n v="4071.89"/>
    <d v="2018-09-21T00:00:00"/>
    <x v="2"/>
    <x v="1"/>
    <s v="2018"/>
    <x v="0"/>
    <n v="40"/>
    <x v="597"/>
    <n v="4062.1299999999997"/>
    <s v="Australia"/>
    <x v="0"/>
  </r>
  <r>
    <s v="AUD"/>
    <s v="PAYMENT"/>
    <s v="Mackenzie"/>
    <n v="2241.42"/>
    <d v="2018-09-21T00:00:00"/>
    <x v="2"/>
    <x v="1"/>
    <s v="2018"/>
    <x v="0"/>
    <n v="18"/>
    <x v="548"/>
    <n v="2052.42"/>
    <s v="Australia"/>
    <x v="0"/>
  </r>
  <r>
    <s v="AUD"/>
    <s v="SALES-POS"/>
    <s v="Dustin"/>
    <n v="5219.49"/>
    <d v="2018-09-21T00:00:00"/>
    <x v="2"/>
    <x v="1"/>
    <s v="2018"/>
    <x v="1"/>
    <n v="28"/>
    <x v="3159"/>
    <n v="5199.66"/>
    <s v="Australia"/>
    <x v="0"/>
  </r>
  <r>
    <s v="AUD"/>
    <s v="POS"/>
    <s v="Abigail"/>
    <n v="11241.94"/>
    <d v="2018-09-21T00:00:00"/>
    <x v="2"/>
    <x v="1"/>
    <s v="2018"/>
    <x v="0"/>
    <n v="40"/>
    <x v="1393"/>
    <n v="11221.470000000001"/>
    <s v="Australia"/>
    <x v="0"/>
  </r>
  <r>
    <s v="AUD"/>
    <s v="SALES-POS"/>
    <s v="Scott"/>
    <n v="5061.45"/>
    <d v="2018-09-21T00:00:00"/>
    <x v="2"/>
    <x v="1"/>
    <s v="2018"/>
    <x v="1"/>
    <n v="23"/>
    <x v="3160"/>
    <n v="5056.7699999999995"/>
    <s v="Australia"/>
    <x v="0"/>
  </r>
  <r>
    <s v="AUD"/>
    <s v="SALES-POS"/>
    <s v="Tyler"/>
    <n v="8687.26"/>
    <d v="2018-09-21T00:00:00"/>
    <x v="2"/>
    <x v="1"/>
    <s v="2018"/>
    <x v="1"/>
    <n v="44"/>
    <x v="2714"/>
    <n v="8676.92"/>
    <s v="Australia"/>
    <x v="0"/>
  </r>
  <r>
    <s v="AUD"/>
    <s v="SALES-POS"/>
    <s v="Derek"/>
    <n v="4527.57"/>
    <d v="2018-09-21T00:00:00"/>
    <x v="2"/>
    <x v="1"/>
    <s v="2018"/>
    <x v="1"/>
    <n v="20"/>
    <x v="3161"/>
    <n v="4488.3999999999996"/>
    <s v="Australia"/>
    <x v="0"/>
  </r>
  <r>
    <s v="AUD"/>
    <s v="SALES-POS"/>
    <s v="Antonio"/>
    <n v="6582.13"/>
    <d v="2018-09-21T00:00:00"/>
    <x v="2"/>
    <x v="1"/>
    <s v="2018"/>
    <x v="1"/>
    <n v="26"/>
    <x v="3162"/>
    <n v="6554.81"/>
    <s v="Australia"/>
    <x v="0"/>
  </r>
  <r>
    <s v="AUD"/>
    <s v="SALES-POS"/>
    <s v="Rhonda"/>
    <n v="4012.6"/>
    <d v="2018-09-21T00:00:00"/>
    <x v="2"/>
    <x v="1"/>
    <s v="2018"/>
    <x v="0"/>
    <n v="40"/>
    <x v="3163"/>
    <n v="3953.31"/>
    <s v="Australia"/>
    <x v="0"/>
  </r>
  <r>
    <s v="AUD"/>
    <s v="SALES-POS"/>
    <s v="Heather"/>
    <n v="5965.22"/>
    <d v="2018-09-21T00:00:00"/>
    <x v="2"/>
    <x v="1"/>
    <s v="2018"/>
    <x v="0"/>
    <n v="41"/>
    <x v="2516"/>
    <n v="5930.8200000000006"/>
    <s v="Australia"/>
    <x v="0"/>
  </r>
  <r>
    <s v="AUD"/>
    <s v="POS"/>
    <s v="Eric"/>
    <n v="8635.86"/>
    <d v="2018-09-21T00:00:00"/>
    <x v="2"/>
    <x v="1"/>
    <s v="2018"/>
    <x v="1"/>
    <n v="22"/>
    <x v="3164"/>
    <n v="8618.33"/>
    <s v="Australia"/>
    <x v="0"/>
  </r>
  <r>
    <s v="AUD"/>
    <s v="SALES-POS"/>
    <s v="Tyler"/>
    <n v="8668.0300000000007"/>
    <d v="2018-09-21T00:00:00"/>
    <x v="2"/>
    <x v="1"/>
    <s v="2018"/>
    <x v="1"/>
    <n v="44"/>
    <x v="1841"/>
    <n v="8648.8000000000011"/>
    <s v="Australia"/>
    <x v="0"/>
  </r>
  <r>
    <s v="AUD"/>
    <s v="POS"/>
    <s v="Michele"/>
    <n v="6471.59"/>
    <d v="2018-09-21T00:00:00"/>
    <x v="2"/>
    <x v="1"/>
    <s v="2018"/>
    <x v="0"/>
    <n v="30"/>
    <x v="1733"/>
    <n v="6461.31"/>
    <s v="Australia"/>
    <x v="0"/>
  </r>
  <r>
    <s v="AUD"/>
    <s v="POS"/>
    <s v="Rhonda"/>
    <n v="3986.38"/>
    <d v="2018-09-21T00:00:00"/>
    <x v="2"/>
    <x v="1"/>
    <s v="2018"/>
    <x v="0"/>
    <n v="40"/>
    <x v="3165"/>
    <n v="3960.1600000000003"/>
    <s v="Australia"/>
    <x v="0"/>
  </r>
  <r>
    <s v="AUD"/>
    <s v="POS"/>
    <s v="Matthew"/>
    <n v="11809.39"/>
    <d v="2018-09-21T00:00:00"/>
    <x v="2"/>
    <x v="1"/>
    <s v="2018"/>
    <x v="1"/>
    <n v="39"/>
    <x v="153"/>
    <n v="11795.9"/>
    <s v="Australia"/>
    <x v="0"/>
  </r>
  <r>
    <s v="AUD"/>
    <s v="POS"/>
    <s v="Michael"/>
    <n v="604.76"/>
    <d v="2018-09-21T00:00:00"/>
    <x v="2"/>
    <x v="1"/>
    <s v="2018"/>
    <x v="1"/>
    <n v="38"/>
    <x v="3166"/>
    <n v="554.91"/>
    <s v="Australia"/>
    <x v="0"/>
  </r>
  <r>
    <s v="AUD"/>
    <s v="SALES-POS"/>
    <s v="Matthew"/>
    <n v="11776.1"/>
    <d v="2018-09-21T00:00:00"/>
    <x v="2"/>
    <x v="1"/>
    <s v="2018"/>
    <x v="1"/>
    <n v="39"/>
    <x v="1226"/>
    <n v="11742.81"/>
    <s v="Australia"/>
    <x v="0"/>
  </r>
  <r>
    <s v="AUD"/>
    <s v="PAYMENT"/>
    <s v="Christopher"/>
    <n v="62190.84"/>
    <d v="2018-09-21T00:00:00"/>
    <x v="2"/>
    <x v="1"/>
    <s v="2018"/>
    <x v="1"/>
    <n v="33"/>
    <x v="95"/>
    <n v="62140.84"/>
    <s v="Australia"/>
    <x v="0"/>
  </r>
  <r>
    <s v="AUD"/>
    <s v="PAYMENT"/>
    <s v="Paul"/>
    <n v="10056.73"/>
    <d v="2018-09-21T00:00:00"/>
    <x v="2"/>
    <x v="1"/>
    <s v="2018"/>
    <x v="1"/>
    <n v="25"/>
    <x v="1520"/>
    <n v="9967.73"/>
    <s v="Australia"/>
    <x v="0"/>
  </r>
  <r>
    <s v="AUD"/>
    <s v="POS"/>
    <s v="Rhonda"/>
    <n v="3940.91"/>
    <d v="2018-09-21T00:00:00"/>
    <x v="2"/>
    <x v="1"/>
    <s v="2018"/>
    <x v="0"/>
    <n v="40"/>
    <x v="3167"/>
    <n v="3895.44"/>
    <s v="Australia"/>
    <x v="0"/>
  </r>
  <r>
    <s v="AUD"/>
    <s v="POS"/>
    <s v="Charles"/>
    <n v="13922.62"/>
    <d v="2018-09-21T00:00:00"/>
    <x v="2"/>
    <x v="1"/>
    <s v="2018"/>
    <x v="1"/>
    <n v="18"/>
    <x v="3168"/>
    <n v="13894.92"/>
    <s v="Australia"/>
    <x v="0"/>
  </r>
  <r>
    <s v="AUD"/>
    <s v="SALES-POS"/>
    <s v="Heather"/>
    <n v="5910.63"/>
    <d v="2018-09-21T00:00:00"/>
    <x v="2"/>
    <x v="1"/>
    <s v="2018"/>
    <x v="0"/>
    <n v="41"/>
    <x v="3169"/>
    <n v="5856.04"/>
    <s v="Australia"/>
    <x v="0"/>
  </r>
  <r>
    <s v="AUD"/>
    <s v="POS"/>
    <s v="Nathaniel"/>
    <n v="6766.89"/>
    <d v="2018-09-21T00:00:00"/>
    <x v="2"/>
    <x v="1"/>
    <s v="2018"/>
    <x v="1"/>
    <n v="31"/>
    <x v="3170"/>
    <n v="6707.31"/>
    <s v="Australia"/>
    <x v="0"/>
  </r>
  <r>
    <s v="AUD"/>
    <s v="INTER BANK"/>
    <s v="Rachael"/>
    <n v="6925.34"/>
    <d v="2018-09-21T00:00:00"/>
    <x v="2"/>
    <x v="1"/>
    <s v="2018"/>
    <x v="0"/>
    <n v="21"/>
    <x v="285"/>
    <n v="6859.34"/>
    <s v="Australia"/>
    <x v="0"/>
  </r>
  <r>
    <s v="AUD"/>
    <s v="PAYMENT"/>
    <s v="Heather"/>
    <n v="5877.63"/>
    <d v="2018-09-21T00:00:00"/>
    <x v="2"/>
    <x v="1"/>
    <s v="2018"/>
    <x v="0"/>
    <n v="41"/>
    <x v="92"/>
    <n v="5844.63"/>
    <s v="Australia"/>
    <x v="0"/>
  </r>
  <r>
    <s v="AUD"/>
    <s v="INTER BANK"/>
    <s v="Amy"/>
    <n v="3752.88"/>
    <d v="2018-09-21T00:00:00"/>
    <x v="2"/>
    <x v="1"/>
    <s v="2018"/>
    <x v="0"/>
    <n v="43"/>
    <x v="135"/>
    <n v="3734.88"/>
    <s v="Australia"/>
    <x v="0"/>
  </r>
  <r>
    <s v="AUD"/>
    <s v="PAY/SALARY"/>
    <s v="Ryan"/>
    <n v="40947.46"/>
    <d v="2018-09-21T00:00:00"/>
    <x v="2"/>
    <x v="1"/>
    <s v="2018"/>
    <x v="1"/>
    <n v="38"/>
    <x v="286"/>
    <n v="39066.51"/>
    <s v="Australia"/>
    <x v="1"/>
  </r>
  <r>
    <s v="AUD"/>
    <s v="SALES-POS"/>
    <s v="Kaitlyn"/>
    <n v="4828.0600000000004"/>
    <d v="2018-09-21T00:00:00"/>
    <x v="2"/>
    <x v="1"/>
    <s v="2018"/>
    <x v="0"/>
    <n v="21"/>
    <x v="3171"/>
    <n v="4760.5200000000004"/>
    <s v="Australia"/>
    <x v="0"/>
  </r>
  <r>
    <s v="AUD"/>
    <s v="SALES-POS"/>
    <s v="Michael"/>
    <n v="541.24"/>
    <d v="2018-09-21T00:00:00"/>
    <x v="2"/>
    <x v="1"/>
    <s v="2018"/>
    <x v="1"/>
    <n v="38"/>
    <x v="3172"/>
    <n v="477.72"/>
    <s v="Australia"/>
    <x v="0"/>
  </r>
  <r>
    <s v="AUD"/>
    <s v="POS"/>
    <s v="Kaitlyn"/>
    <n v="4813.67"/>
    <d v="2018-09-21T00:00:00"/>
    <x v="2"/>
    <x v="1"/>
    <s v="2018"/>
    <x v="0"/>
    <n v="21"/>
    <x v="835"/>
    <n v="4799.28"/>
    <s v="Australia"/>
    <x v="0"/>
  </r>
  <r>
    <s v="AUD"/>
    <s v="POS"/>
    <s v="Rhonda"/>
    <n v="3902.21"/>
    <d v="2018-09-21T00:00:00"/>
    <x v="2"/>
    <x v="1"/>
    <s v="2018"/>
    <x v="0"/>
    <n v="40"/>
    <x v="1013"/>
    <n v="3863.51"/>
    <s v="Australia"/>
    <x v="0"/>
  </r>
  <r>
    <s v="AUD"/>
    <s v="SALES-POS"/>
    <s v="Jessica"/>
    <n v="4899.21"/>
    <d v="2018-09-21T00:00:00"/>
    <x v="2"/>
    <x v="1"/>
    <s v="2018"/>
    <x v="0"/>
    <n v="21"/>
    <x v="3173"/>
    <n v="4857.04"/>
    <s v="Australia"/>
    <x v="0"/>
  </r>
  <r>
    <s v="AUD"/>
    <s v="SALES-POS"/>
    <s v="Abigail"/>
    <n v="11232.6"/>
    <d v="2018-09-21T00:00:00"/>
    <x v="2"/>
    <x v="1"/>
    <s v="2018"/>
    <x v="0"/>
    <n v="40"/>
    <x v="3174"/>
    <n v="11223.26"/>
    <s v="Australia"/>
    <x v="0"/>
  </r>
  <r>
    <s v="AUD"/>
    <s v="POS"/>
    <s v="Ryan"/>
    <n v="39066.51"/>
    <d v="2018-09-21T00:00:00"/>
    <x v="2"/>
    <x v="1"/>
    <s v="2018"/>
    <x v="1"/>
    <n v="38"/>
    <x v="3175"/>
    <n v="38972.89"/>
    <s v="Australia"/>
    <x v="0"/>
  </r>
  <r>
    <s v="AUD"/>
    <s v="SALES-POS"/>
    <s v="Derek"/>
    <n v="4454.87"/>
    <d v="2018-09-21T00:00:00"/>
    <x v="2"/>
    <x v="1"/>
    <s v="2018"/>
    <x v="1"/>
    <n v="20"/>
    <x v="3176"/>
    <n v="4382.17"/>
    <s v="Australia"/>
    <x v="0"/>
  </r>
  <r>
    <s v="AUD"/>
    <s v="PAYMENT"/>
    <s v="Jessica"/>
    <n v="22903.41"/>
    <d v="2018-09-21T00:00:00"/>
    <x v="2"/>
    <x v="1"/>
    <s v="2018"/>
    <x v="0"/>
    <n v="34"/>
    <x v="127"/>
    <n v="22887.41"/>
    <s v="Australia"/>
    <x v="0"/>
  </r>
  <r>
    <s v="AUD"/>
    <s v="PAY/SALARY"/>
    <s v="Virginia"/>
    <n v="6614.3"/>
    <d v="2018-09-21T00:00:00"/>
    <x v="2"/>
    <x v="1"/>
    <s v="2018"/>
    <x v="0"/>
    <n v="20"/>
    <x v="295"/>
    <n v="5475.51"/>
    <s v="Australia"/>
    <x v="1"/>
  </r>
  <r>
    <s v="AUD"/>
    <s v="PAYMENT"/>
    <s v="Marissa"/>
    <n v="11095.44"/>
    <d v="2018-09-21T00:00:00"/>
    <x v="2"/>
    <x v="1"/>
    <s v="2018"/>
    <x v="0"/>
    <n v="23"/>
    <x v="1086"/>
    <n v="10916.44"/>
    <s v="Australia"/>
    <x v="0"/>
  </r>
  <r>
    <s v="AUD"/>
    <s v="PAY/SALARY"/>
    <s v="Joseph"/>
    <n v="4630.53"/>
    <d v="2018-09-21T00:00:00"/>
    <x v="2"/>
    <x v="1"/>
    <s v="2018"/>
    <x v="1"/>
    <n v="37"/>
    <x v="296"/>
    <n v="3713.08"/>
    <s v="Australia"/>
    <x v="1"/>
  </r>
  <r>
    <s v="AUD"/>
    <s v="POS"/>
    <s v="Rhonda"/>
    <n v="3879.87"/>
    <d v="2018-09-21T00:00:00"/>
    <x v="2"/>
    <x v="1"/>
    <s v="2018"/>
    <x v="0"/>
    <n v="40"/>
    <x v="1917"/>
    <n v="3857.5299999999997"/>
    <s v="Australia"/>
    <x v="0"/>
  </r>
  <r>
    <s v="AUD"/>
    <s v="POS"/>
    <s v="Derek"/>
    <n v="4445.0200000000004"/>
    <d v="2018-09-21T00:00:00"/>
    <x v="2"/>
    <x v="1"/>
    <s v="2018"/>
    <x v="1"/>
    <n v="20"/>
    <x v="856"/>
    <n v="4435.17"/>
    <s v="Australia"/>
    <x v="0"/>
  </r>
  <r>
    <s v="AUD"/>
    <s v="SALES-POS"/>
    <s v="Rhonda"/>
    <n v="3871.06"/>
    <d v="2018-09-21T00:00:00"/>
    <x v="2"/>
    <x v="1"/>
    <s v="2018"/>
    <x v="0"/>
    <n v="40"/>
    <x v="375"/>
    <n v="3862.25"/>
    <s v="Australia"/>
    <x v="0"/>
  </r>
  <r>
    <s v="AUD"/>
    <s v="PAY/SALARY"/>
    <s v="Mary"/>
    <n v="3037.69"/>
    <d v="2018-09-21T00:00:00"/>
    <x v="2"/>
    <x v="1"/>
    <s v="2018"/>
    <x v="0"/>
    <n v="64"/>
    <x v="302"/>
    <n v="2461.69"/>
    <s v="Australia"/>
    <x v="1"/>
  </r>
  <r>
    <s v="AUD"/>
    <s v="PAY/SALARY"/>
    <s v="Tiffany"/>
    <n v="6113.27"/>
    <d v="2018-09-21T00:00:00"/>
    <x v="2"/>
    <x v="1"/>
    <s v="2018"/>
    <x v="0"/>
    <n v="25"/>
    <x v="303"/>
    <n v="4887.9400000000005"/>
    <s v="Australia"/>
    <x v="1"/>
  </r>
  <r>
    <s v="AUD"/>
    <s v="PAY/SALARY"/>
    <s v="Abigail"/>
    <n v="13179.17"/>
    <d v="2018-09-21T00:00:00"/>
    <x v="2"/>
    <x v="1"/>
    <s v="2018"/>
    <x v="0"/>
    <n v="40"/>
    <x v="304"/>
    <n v="11232.6"/>
    <s v="Australia"/>
    <x v="1"/>
  </r>
  <r>
    <s v="AUD"/>
    <s v="PAYMENT"/>
    <s v="Jessica"/>
    <n v="4870.21"/>
    <d v="2018-09-21T00:00:00"/>
    <x v="2"/>
    <x v="1"/>
    <s v="2018"/>
    <x v="0"/>
    <n v="21"/>
    <x v="11"/>
    <n v="4841.21"/>
    <s v="Australia"/>
    <x v="0"/>
  </r>
  <r>
    <s v="AUD"/>
    <s v="PAYMENT"/>
    <s v="Ruth"/>
    <n v="5314.13"/>
    <d v="2018-09-21T00:00:00"/>
    <x v="2"/>
    <x v="1"/>
    <s v="2018"/>
    <x v="0"/>
    <n v="47"/>
    <x v="3177"/>
    <n v="3911.13"/>
    <s v="Australia"/>
    <x v="0"/>
  </r>
  <r>
    <s v="AUD"/>
    <s v="SALES-POS"/>
    <s v="Robert"/>
    <n v="7286.1"/>
    <d v="2018-09-21T00:00:00"/>
    <x v="2"/>
    <x v="1"/>
    <s v="2018"/>
    <x v="1"/>
    <n v="20"/>
    <x v="110"/>
    <n v="7254.7300000000005"/>
    <s v="Australia"/>
    <x v="0"/>
  </r>
  <r>
    <s v="AUD"/>
    <s v="POS"/>
    <s v="James"/>
    <n v="12057.68"/>
    <d v="2018-09-21T00:00:00"/>
    <x v="2"/>
    <x v="1"/>
    <s v="2018"/>
    <x v="1"/>
    <n v="28"/>
    <x v="99"/>
    <n v="12052.06"/>
    <s v="Australia"/>
    <x v="0"/>
  </r>
  <r>
    <s v="AUD"/>
    <s v="POS"/>
    <s v="Jessica"/>
    <n v="22866.41"/>
    <d v="2018-09-21T00:00:00"/>
    <x v="2"/>
    <x v="1"/>
    <s v="2018"/>
    <x v="0"/>
    <n v="34"/>
    <x v="214"/>
    <n v="22829.41"/>
    <s v="Australia"/>
    <x v="0"/>
  </r>
  <r>
    <s v="AUD"/>
    <s v="POS"/>
    <s v="Mackenzie"/>
    <n v="2182.88"/>
    <d v="2018-09-21T00:00:00"/>
    <x v="2"/>
    <x v="1"/>
    <s v="2018"/>
    <x v="0"/>
    <n v="18"/>
    <x v="2144"/>
    <n v="2124.34"/>
    <s v="Australia"/>
    <x v="0"/>
  </r>
  <r>
    <s v="AUD"/>
    <s v="PAYMENT"/>
    <s v="Sarah"/>
    <n v="18993.080000000002"/>
    <d v="2018-09-21T00:00:00"/>
    <x v="2"/>
    <x v="1"/>
    <s v="2018"/>
    <x v="0"/>
    <n v="46"/>
    <x v="16"/>
    <n v="18971.080000000002"/>
    <s v="Australia"/>
    <x v="0"/>
  </r>
  <r>
    <s v="AUD"/>
    <s v="PAYMENT"/>
    <s v="Tim"/>
    <n v="70202.78"/>
    <d v="2018-09-21T00:00:00"/>
    <x v="2"/>
    <x v="1"/>
    <s v="2018"/>
    <x v="1"/>
    <n v="40"/>
    <x v="257"/>
    <n v="70162.78"/>
    <s v="Australia"/>
    <x v="0"/>
  </r>
  <r>
    <s v="AUD"/>
    <s v="PAY/SALARY"/>
    <s v="Mackenzie"/>
    <n v="4135.17"/>
    <d v="2018-09-21T00:00:00"/>
    <x v="2"/>
    <x v="1"/>
    <s v="2018"/>
    <x v="0"/>
    <n v="18"/>
    <x v="914"/>
    <n v="2182.88"/>
    <s v="Australia"/>
    <x v="1"/>
  </r>
  <r>
    <s v="AUD"/>
    <s v="SALES-POS"/>
    <s v="Barry"/>
    <n v="8528.82"/>
    <d v="2018-09-21T00:00:00"/>
    <x v="2"/>
    <x v="1"/>
    <s v="2018"/>
    <x v="1"/>
    <n v="38"/>
    <x v="1432"/>
    <n v="8518.4599999999991"/>
    <s v="Australia"/>
    <x v="0"/>
  </r>
  <r>
    <s v="AUD"/>
    <s v="POS"/>
    <s v="Jeffrey"/>
    <n v="3172.05"/>
    <d v="2018-09-21T00:00:00"/>
    <x v="2"/>
    <x v="1"/>
    <s v="2018"/>
    <x v="1"/>
    <n v="24"/>
    <x v="464"/>
    <n v="3155.59"/>
    <s v="Australia"/>
    <x v="0"/>
  </r>
  <r>
    <s v="AUD"/>
    <s v="SALES-POS"/>
    <s v="Catherine"/>
    <n v="3047.71"/>
    <d v="2018-09-21T00:00:00"/>
    <x v="2"/>
    <x v="1"/>
    <s v="2018"/>
    <x v="0"/>
    <n v="26"/>
    <x v="3178"/>
    <n v="3024.6"/>
    <s v="Australia"/>
    <x v="0"/>
  </r>
  <r>
    <s v="AUD"/>
    <s v="POS"/>
    <s v="Kimberly"/>
    <n v="3834.53"/>
    <d v="2018-09-21T00:00:00"/>
    <x v="2"/>
    <x v="1"/>
    <s v="2018"/>
    <x v="0"/>
    <n v="24"/>
    <x v="3179"/>
    <n v="3819.21"/>
    <s v="Australia"/>
    <x v="0"/>
  </r>
  <r>
    <s v="AUD"/>
    <s v="POS"/>
    <s v="James"/>
    <n v="12023.77"/>
    <d v="2018-09-21T00:00:00"/>
    <x v="2"/>
    <x v="1"/>
    <s v="2018"/>
    <x v="1"/>
    <n v="28"/>
    <x v="3180"/>
    <n v="11989.86"/>
    <s v="Australia"/>
    <x v="0"/>
  </r>
  <r>
    <s v="AUD"/>
    <s v="SALES-POS"/>
    <s v="James"/>
    <n v="12000.04"/>
    <d v="2018-09-21T00:00:00"/>
    <x v="2"/>
    <x v="1"/>
    <s v="2018"/>
    <x v="1"/>
    <n v="28"/>
    <x v="2801"/>
    <n v="11976.310000000001"/>
    <s v="Australia"/>
    <x v="0"/>
  </r>
  <r>
    <s v="AUD"/>
    <s v="SALES-POS"/>
    <s v="Michael"/>
    <n v="465.99"/>
    <d v="2018-09-21T00:00:00"/>
    <x v="2"/>
    <x v="1"/>
    <s v="2018"/>
    <x v="1"/>
    <n v="38"/>
    <x v="1203"/>
    <n v="390.74"/>
    <s v="Australia"/>
    <x v="0"/>
  </r>
  <r>
    <s v="AUD"/>
    <s v="PAYMENT"/>
    <s v="Stephanie"/>
    <n v="4411.21"/>
    <d v="2018-09-21T00:00:00"/>
    <x v="2"/>
    <x v="1"/>
    <s v="2018"/>
    <x v="0"/>
    <n v="53"/>
    <x v="703"/>
    <n v="4255.21"/>
    <s v="Australia"/>
    <x v="0"/>
  </r>
  <r>
    <s v="AUD"/>
    <s v="PAY/SALARY"/>
    <s v="Alexander"/>
    <n v="16609.05"/>
    <d v="2018-09-21T00:00:00"/>
    <x v="2"/>
    <x v="1"/>
    <s v="2018"/>
    <x v="1"/>
    <n v="38"/>
    <x v="921"/>
    <n v="12959.539999999999"/>
    <s v="Australia"/>
    <x v="1"/>
  </r>
  <r>
    <s v="AUD"/>
    <s v="PAY/SALARY"/>
    <s v="Christopher"/>
    <n v="11829.28"/>
    <d v="2018-09-21T00:00:00"/>
    <x v="2"/>
    <x v="1"/>
    <s v="2018"/>
    <x v="1"/>
    <n v="35"/>
    <x v="922"/>
    <n v="9520.61"/>
    <s v="Australia"/>
    <x v="1"/>
  </r>
  <r>
    <s v="AUD"/>
    <s v="POS"/>
    <s v="Jeffrey"/>
    <n v="3152.63"/>
    <d v="2018-09-21T00:00:00"/>
    <x v="2"/>
    <x v="1"/>
    <s v="2018"/>
    <x v="1"/>
    <n v="24"/>
    <x v="3181"/>
    <n v="3133.21"/>
    <s v="Australia"/>
    <x v="0"/>
  </r>
  <r>
    <s v="AUD"/>
    <s v="POS"/>
    <s v="Virginia"/>
    <n v="6598.32"/>
    <d v="2018-09-21T00:00:00"/>
    <x v="2"/>
    <x v="1"/>
    <s v="2018"/>
    <x v="0"/>
    <n v="20"/>
    <x v="1265"/>
    <n v="6582.34"/>
    <s v="Australia"/>
    <x v="0"/>
  </r>
  <r>
    <s v="AUD"/>
    <s v="SALES-POS"/>
    <s v="Nathaniel"/>
    <n v="6731.69"/>
    <d v="2018-09-21T00:00:00"/>
    <x v="2"/>
    <x v="1"/>
    <s v="2018"/>
    <x v="1"/>
    <n v="31"/>
    <x v="3182"/>
    <n v="6696.49"/>
    <s v="Australia"/>
    <x v="0"/>
  </r>
  <r>
    <s v="AUD"/>
    <s v="POS"/>
    <s v="Kenneth"/>
    <n v="13086.97"/>
    <d v="2018-09-21T00:00:00"/>
    <x v="2"/>
    <x v="1"/>
    <s v="2018"/>
    <x v="1"/>
    <n v="35"/>
    <x v="3183"/>
    <n v="13056.34"/>
    <s v="Australia"/>
    <x v="0"/>
  </r>
  <r>
    <s v="AUD"/>
    <s v="SALES-POS"/>
    <s v="Tyler"/>
    <n v="8655.17"/>
    <d v="2018-09-21T00:00:00"/>
    <x v="2"/>
    <x v="1"/>
    <s v="2018"/>
    <x v="1"/>
    <n v="44"/>
    <x v="2712"/>
    <n v="8642.31"/>
    <s v="Australia"/>
    <x v="0"/>
  </r>
  <r>
    <s v="AUD"/>
    <s v="POS"/>
    <s v="Eric"/>
    <n v="8596.32"/>
    <d v="2018-09-21T00:00:00"/>
    <x v="2"/>
    <x v="1"/>
    <s v="2018"/>
    <x v="1"/>
    <n v="22"/>
    <x v="805"/>
    <n v="8556.7799999999988"/>
    <s v="Australia"/>
    <x v="0"/>
  </r>
  <r>
    <s v="AUD"/>
    <s v="POS"/>
    <s v="Kimberly"/>
    <n v="3787.95"/>
    <d v="2018-09-21T00:00:00"/>
    <x v="2"/>
    <x v="1"/>
    <s v="2018"/>
    <x v="0"/>
    <n v="24"/>
    <x v="3184"/>
    <n v="3741.37"/>
    <s v="Australia"/>
    <x v="0"/>
  </r>
  <r>
    <s v="AUD"/>
    <s v="PAY/SALARY"/>
    <s v="Dustin"/>
    <n v="7136"/>
    <d v="2018-09-21T00:00:00"/>
    <x v="2"/>
    <x v="1"/>
    <s v="2018"/>
    <x v="1"/>
    <n v="28"/>
    <x v="930"/>
    <n v="5219.49"/>
    <s v="Australia"/>
    <x v="1"/>
  </r>
  <r>
    <s v="AUD"/>
    <s v="PAYMENT"/>
    <s v="Michael"/>
    <n v="13194.24"/>
    <d v="2018-09-21T00:00:00"/>
    <x v="2"/>
    <x v="1"/>
    <s v="2018"/>
    <x v="1"/>
    <n v="40"/>
    <x v="162"/>
    <n v="13153.24"/>
    <s v="Australia"/>
    <x v="0"/>
  </r>
  <r>
    <s v="AUD"/>
    <s v="PAY/SALARY"/>
    <s v="Michael"/>
    <n v="36270.870000000003"/>
    <d v="2018-09-21T00:00:00"/>
    <x v="2"/>
    <x v="1"/>
    <s v="2018"/>
    <x v="1"/>
    <n v="21"/>
    <x v="324"/>
    <n v="34710.670000000006"/>
    <s v="Australia"/>
    <x v="1"/>
  </r>
  <r>
    <s v="AUD"/>
    <s v="PAYMENT"/>
    <s v="Craig"/>
    <n v="38478.43"/>
    <d v="2018-09-21T00:00:00"/>
    <x v="2"/>
    <x v="1"/>
    <s v="2018"/>
    <x v="1"/>
    <n v="28"/>
    <x v="115"/>
    <n v="38435.43"/>
    <s v="Australia"/>
    <x v="0"/>
  </r>
  <r>
    <s v="AUD"/>
    <s v="PAYMENT"/>
    <s v="Linda"/>
    <n v="3363.65"/>
    <d v="2018-09-21T00:00:00"/>
    <x v="2"/>
    <x v="1"/>
    <s v="2018"/>
    <x v="0"/>
    <n v="24"/>
    <x v="10"/>
    <n v="3336.65"/>
    <s v="Australia"/>
    <x v="0"/>
  </r>
  <r>
    <s v="AUD"/>
    <s v="SALES-POS"/>
    <s v="Jessica"/>
    <n v="4798.42"/>
    <d v="2018-09-21T00:00:00"/>
    <x v="2"/>
    <x v="1"/>
    <s v="2018"/>
    <x v="0"/>
    <n v="21"/>
    <x v="3185"/>
    <n v="4726.63"/>
    <s v="Australia"/>
    <x v="0"/>
  </r>
  <r>
    <s v="AUD"/>
    <s v="SALES-POS"/>
    <s v="Ryan"/>
    <n v="40919.33"/>
    <d v="2018-09-21T00:00:00"/>
    <x v="2"/>
    <x v="1"/>
    <s v="2018"/>
    <x v="1"/>
    <n v="38"/>
    <x v="619"/>
    <n v="40891.200000000004"/>
    <s v="Australia"/>
    <x v="0"/>
  </r>
  <r>
    <s v="AUD"/>
    <s v="SALES-POS"/>
    <s v="Eric"/>
    <n v="8565.18"/>
    <d v="2018-09-21T00:00:00"/>
    <x v="2"/>
    <x v="1"/>
    <s v="2018"/>
    <x v="1"/>
    <n v="22"/>
    <x v="1915"/>
    <n v="8534.0400000000009"/>
    <s v="Australia"/>
    <x v="0"/>
  </r>
  <r>
    <s v="AUD"/>
    <s v="PAY/SALARY"/>
    <s v="Sarah"/>
    <n v="21463.53"/>
    <d v="2018-09-21T00:00:00"/>
    <x v="2"/>
    <x v="1"/>
    <s v="2018"/>
    <x v="0"/>
    <n v="46"/>
    <x v="935"/>
    <n v="18993.079999999998"/>
    <s v="Australia"/>
    <x v="1"/>
  </r>
  <r>
    <s v="AUD"/>
    <s v="PAY/SALARY"/>
    <s v="Patrick"/>
    <n v="264519.11"/>
    <d v="2018-09-21T00:00:00"/>
    <x v="2"/>
    <x v="1"/>
    <s v="2018"/>
    <x v="1"/>
    <n v="46"/>
    <x v="936"/>
    <n v="262339.14999999997"/>
    <s v="Australia"/>
    <x v="1"/>
  </r>
  <r>
    <s v="AUD"/>
    <s v="PAY/SALARY"/>
    <s v="Kenneth"/>
    <n v="15631.73"/>
    <d v="2018-09-21T00:00:00"/>
    <x v="2"/>
    <x v="1"/>
    <s v="2018"/>
    <x v="1"/>
    <n v="35"/>
    <x v="331"/>
    <n v="13086.97"/>
    <s v="Australia"/>
    <x v="1"/>
  </r>
  <r>
    <s v="AUD"/>
    <s v="POS"/>
    <s v="Michael"/>
    <n v="447.83"/>
    <d v="2018-09-21T00:00:00"/>
    <x v="2"/>
    <x v="1"/>
    <s v="2018"/>
    <x v="1"/>
    <n v="38"/>
    <x v="1494"/>
    <n v="429.66999999999996"/>
    <s v="Australia"/>
    <x v="0"/>
  </r>
  <r>
    <s v="AUD"/>
    <s v="SALES-POS"/>
    <s v="Amy"/>
    <n v="3726.21"/>
    <d v="2018-09-21T00:00:00"/>
    <x v="2"/>
    <x v="1"/>
    <s v="2018"/>
    <x v="0"/>
    <n v="43"/>
    <x v="3186"/>
    <n v="3699.54"/>
    <s v="Australia"/>
    <x v="0"/>
  </r>
  <r>
    <s v="AUD"/>
    <s v="SALES-POS"/>
    <s v="Jessica"/>
    <n v="22840.7"/>
    <d v="2018-09-21T00:00:00"/>
    <x v="2"/>
    <x v="1"/>
    <s v="2018"/>
    <x v="0"/>
    <n v="34"/>
    <x v="1045"/>
    <n v="22814.99"/>
    <s v="Australia"/>
    <x v="0"/>
  </r>
  <r>
    <s v="AUD"/>
    <s v="POS"/>
    <s v="Mackenzie"/>
    <n v="4128.03"/>
    <d v="2018-09-21T00:00:00"/>
    <x v="2"/>
    <x v="1"/>
    <s v="2018"/>
    <x v="0"/>
    <n v="18"/>
    <x v="1215"/>
    <n v="4120.8899999999994"/>
    <s v="Australia"/>
    <x v="0"/>
  </r>
  <r>
    <s v="AUD"/>
    <s v="POS"/>
    <s v="Kimberly"/>
    <n v="3761.67"/>
    <d v="2018-09-21T00:00:00"/>
    <x v="2"/>
    <x v="1"/>
    <s v="2018"/>
    <x v="0"/>
    <n v="24"/>
    <x v="3027"/>
    <n v="3735.39"/>
    <s v="Australia"/>
    <x v="0"/>
  </r>
  <r>
    <s v="AUD"/>
    <s v="POS"/>
    <s v="Jessica"/>
    <n v="22815.98"/>
    <d v="2018-09-21T00:00:00"/>
    <x v="2"/>
    <x v="1"/>
    <s v="2018"/>
    <x v="0"/>
    <n v="34"/>
    <x v="3187"/>
    <n v="22791.26"/>
    <s v="Australia"/>
    <x v="0"/>
  </r>
  <r>
    <s v="AUD"/>
    <s v="POS"/>
    <s v="Charles"/>
    <n v="13904.09"/>
    <d v="2018-09-21T00:00:00"/>
    <x v="2"/>
    <x v="1"/>
    <s v="2018"/>
    <x v="1"/>
    <n v="18"/>
    <x v="1577"/>
    <n v="13885.56"/>
    <s v="Australia"/>
    <x v="0"/>
  </r>
  <r>
    <s v="AUD"/>
    <s v="INTER BANK"/>
    <s v="Rachael"/>
    <n v="6892.34"/>
    <d v="2018-09-21T00:00:00"/>
    <x v="2"/>
    <x v="1"/>
    <s v="2018"/>
    <x v="0"/>
    <n v="21"/>
    <x v="92"/>
    <n v="6859.34"/>
    <s v="Australia"/>
    <x v="0"/>
  </r>
  <r>
    <s v="AUD"/>
    <s v="PAYMENT"/>
    <s v="Jeffrey"/>
    <n v="3099.63"/>
    <d v="2018-09-21T00:00:00"/>
    <x v="2"/>
    <x v="1"/>
    <s v="2018"/>
    <x v="1"/>
    <n v="24"/>
    <x v="339"/>
    <n v="3046.63"/>
    <s v="Australia"/>
    <x v="0"/>
  </r>
  <r>
    <s v="AUD"/>
    <s v="PAYMENT"/>
    <s v="Renee"/>
    <n v="19755.62"/>
    <d v="2018-09-21T00:00:00"/>
    <x v="2"/>
    <x v="1"/>
    <s v="2018"/>
    <x v="0"/>
    <n v="38"/>
    <x v="285"/>
    <n v="19689.62"/>
    <s v="Australia"/>
    <x v="0"/>
  </r>
  <r>
    <s v="AUD"/>
    <s v="POS"/>
    <s v="Michael"/>
    <n v="437.65"/>
    <d v="2018-09-21T00:00:00"/>
    <x v="2"/>
    <x v="1"/>
    <s v="2018"/>
    <x v="1"/>
    <n v="38"/>
    <x v="2673"/>
    <n v="427.46999999999997"/>
    <s v="Australia"/>
    <x v="0"/>
  </r>
  <r>
    <s v="AUD"/>
    <s v="SALES-POS"/>
    <s v="Barry"/>
    <n v="8510.74"/>
    <d v="2018-09-21T00:00:00"/>
    <x v="2"/>
    <x v="1"/>
    <s v="2018"/>
    <x v="1"/>
    <n v="38"/>
    <x v="2294"/>
    <n v="8492.66"/>
    <s v="Australia"/>
    <x v="0"/>
  </r>
  <r>
    <s v="AUD"/>
    <s v="POS"/>
    <s v="Kimberly"/>
    <n v="3744.85"/>
    <d v="2018-09-21T00:00:00"/>
    <x v="2"/>
    <x v="1"/>
    <s v="2018"/>
    <x v="0"/>
    <n v="24"/>
    <x v="3188"/>
    <n v="3728.0299999999997"/>
    <s v="Australia"/>
    <x v="0"/>
  </r>
  <r>
    <s v="AUD"/>
    <s v="PAYMENT"/>
    <s v="Jessica"/>
    <n v="22752.98"/>
    <d v="2018-09-21T00:00:00"/>
    <x v="2"/>
    <x v="1"/>
    <s v="2018"/>
    <x v="0"/>
    <n v="34"/>
    <x v="343"/>
    <n v="22689.98"/>
    <s v="Australia"/>
    <x v="0"/>
  </r>
  <r>
    <s v="AUD"/>
    <s v="INTER BANK"/>
    <s v="Virginia"/>
    <n v="6543.32"/>
    <d v="2018-09-21T00:00:00"/>
    <x v="2"/>
    <x v="1"/>
    <s v="2018"/>
    <x v="0"/>
    <n v="20"/>
    <x v="17"/>
    <n v="6488.32"/>
    <s v="Australia"/>
    <x v="0"/>
  </r>
  <r>
    <s v="AUD"/>
    <s v="PAYMENT"/>
    <s v="Fernando"/>
    <n v="13366.9"/>
    <d v="2018-09-21T00:00:00"/>
    <x v="2"/>
    <x v="1"/>
    <s v="2018"/>
    <x v="1"/>
    <n v="19"/>
    <x v="257"/>
    <n v="13326.9"/>
    <s v="Australia"/>
    <x v="0"/>
  </r>
  <r>
    <s v="AUD"/>
    <s v="PAYMENT"/>
    <s v="Maria"/>
    <n v="2582.66"/>
    <d v="2018-09-21T00:00:00"/>
    <x v="2"/>
    <x v="1"/>
    <s v="2018"/>
    <x v="0"/>
    <n v="35"/>
    <x v="344"/>
    <n v="2537.66"/>
    <s v="Australia"/>
    <x v="0"/>
  </r>
  <r>
    <s v="AUD"/>
    <s v="PAYMENT"/>
    <s v="Kaitlyn"/>
    <n v="4735.67"/>
    <d v="2018-09-21T00:00:00"/>
    <x v="2"/>
    <x v="1"/>
    <s v="2018"/>
    <x v="0"/>
    <n v="21"/>
    <x v="1227"/>
    <n v="4657.67"/>
    <s v="Australia"/>
    <x v="0"/>
  </r>
  <r>
    <s v="AUD"/>
    <s v="POS"/>
    <s v="Jeffrey"/>
    <n v="3056.07"/>
    <d v="2018-09-21T00:00:00"/>
    <x v="2"/>
    <x v="1"/>
    <s v="2018"/>
    <x v="1"/>
    <n v="24"/>
    <x v="3189"/>
    <n v="3012.51"/>
    <s v="Australia"/>
    <x v="0"/>
  </r>
  <r>
    <s v="AUD"/>
    <s v="SALES-POS"/>
    <s v="Maria"/>
    <n v="2627.66"/>
    <d v="2018-09-21T00:00:00"/>
    <x v="2"/>
    <x v="1"/>
    <s v="2018"/>
    <x v="0"/>
    <n v="35"/>
    <x v="3190"/>
    <n v="2581.0099999999998"/>
    <s v="Australia"/>
    <x v="0"/>
  </r>
  <r>
    <s v="AUD"/>
    <s v="POS"/>
    <s v="Jeffrey"/>
    <n v="3077.42"/>
    <d v="2018-09-21T00:00:00"/>
    <x v="2"/>
    <x v="1"/>
    <s v="2018"/>
    <x v="1"/>
    <n v="30"/>
    <x v="3191"/>
    <n v="3041.38"/>
    <s v="Australia"/>
    <x v="0"/>
  </r>
  <r>
    <s v="AUD"/>
    <s v="SALES-POS"/>
    <s v="Matthew"/>
    <n v="11761.94"/>
    <d v="2018-09-21T00:00:00"/>
    <x v="2"/>
    <x v="1"/>
    <s v="2018"/>
    <x v="1"/>
    <n v="39"/>
    <x v="3192"/>
    <n v="11747.78"/>
    <s v="Australia"/>
    <x v="0"/>
  </r>
  <r>
    <s v="AUD"/>
    <s v="POS"/>
    <s v="Antonio"/>
    <n v="6548.82"/>
    <d v="2018-09-21T00:00:00"/>
    <x v="2"/>
    <x v="1"/>
    <s v="2018"/>
    <x v="1"/>
    <n v="26"/>
    <x v="511"/>
    <n v="6515.5099999999993"/>
    <s v="Australia"/>
    <x v="0"/>
  </r>
  <r>
    <s v="AUD"/>
    <s v="SALES-POS"/>
    <s v="Amy"/>
    <n v="3711.24"/>
    <d v="2018-09-21T00:00:00"/>
    <x v="2"/>
    <x v="1"/>
    <s v="2018"/>
    <x v="0"/>
    <n v="43"/>
    <x v="2426"/>
    <n v="3696.27"/>
    <s v="Australia"/>
    <x v="0"/>
  </r>
  <r>
    <s v="AUD"/>
    <s v="PAYMENT"/>
    <s v="Charles"/>
    <n v="13877.09"/>
    <d v="2018-09-21T00:00:00"/>
    <x v="2"/>
    <x v="1"/>
    <s v="2018"/>
    <x v="1"/>
    <n v="18"/>
    <x v="10"/>
    <n v="13850.09"/>
    <s v="Australia"/>
    <x v="0"/>
  </r>
  <r>
    <s v="AUD"/>
    <s v="POS"/>
    <s v="Barry"/>
    <n v="8504.3799999999992"/>
    <d v="2018-09-21T00:00:00"/>
    <x v="2"/>
    <x v="1"/>
    <s v="2018"/>
    <x v="1"/>
    <n v="38"/>
    <x v="3193"/>
    <n v="8498.0199999999986"/>
    <s v="Australia"/>
    <x v="0"/>
  </r>
  <r>
    <s v="AUD"/>
    <s v="SALES-POS"/>
    <s v="Barry"/>
    <n v="8484.66"/>
    <d v="2018-09-21T00:00:00"/>
    <x v="2"/>
    <x v="1"/>
    <s v="2018"/>
    <x v="1"/>
    <n v="38"/>
    <x v="2063"/>
    <n v="8464.94"/>
    <s v="Australia"/>
    <x v="0"/>
  </r>
  <r>
    <s v="AUD"/>
    <s v="SALES-POS"/>
    <s v="Edward"/>
    <n v="8519.14"/>
    <d v="2018-09-21T00:00:00"/>
    <x v="2"/>
    <x v="1"/>
    <s v="2018"/>
    <x v="1"/>
    <n v="19"/>
    <x v="3194"/>
    <n v="8471.34"/>
    <s v="Australia"/>
    <x v="0"/>
  </r>
  <r>
    <s v="AUD"/>
    <s v="SALES-POS"/>
    <s v="Maria"/>
    <n v="2481.62"/>
    <d v="2018-09-21T00:00:00"/>
    <x v="2"/>
    <x v="1"/>
    <s v="2018"/>
    <x v="0"/>
    <n v="35"/>
    <x v="3195"/>
    <n v="2380.58"/>
    <s v="Australia"/>
    <x v="0"/>
  </r>
  <r>
    <s v="AUD"/>
    <s v="SALES-POS"/>
    <s v="Heather"/>
    <n v="5778.8"/>
    <d v="2018-09-21T00:00:00"/>
    <x v="2"/>
    <x v="1"/>
    <s v="2018"/>
    <x v="0"/>
    <n v="41"/>
    <x v="3196"/>
    <n v="5679.97"/>
    <s v="Australia"/>
    <x v="0"/>
  </r>
  <r>
    <s v="AUD"/>
    <s v="POS"/>
    <s v="Darren"/>
    <n v="11725.43"/>
    <d v="2018-09-21T00:00:00"/>
    <x v="2"/>
    <x v="1"/>
    <s v="2018"/>
    <x v="1"/>
    <n v="20"/>
    <x v="3197"/>
    <n v="11718.94"/>
    <s v="Australia"/>
    <x v="0"/>
  </r>
  <r>
    <s v="AUD"/>
    <s v="PAYMENT"/>
    <s v="Virginia"/>
    <n v="6459.37"/>
    <d v="2018-09-21T00:00:00"/>
    <x v="2"/>
    <x v="1"/>
    <s v="2018"/>
    <x v="0"/>
    <n v="20"/>
    <x v="355"/>
    <n v="6390.37"/>
    <s v="Australia"/>
    <x v="0"/>
  </r>
  <r>
    <s v="AUD"/>
    <s v="PAYMENT"/>
    <s v="Andrew"/>
    <n v="55072.06"/>
    <d v="2018-09-21T00:00:00"/>
    <x v="2"/>
    <x v="1"/>
    <s v="2018"/>
    <x v="1"/>
    <n v="78"/>
    <x v="356"/>
    <n v="55034.06"/>
    <s v="Australia"/>
    <x v="0"/>
  </r>
  <r>
    <s v="AUD"/>
    <s v="PAYMENT"/>
    <s v="Nathaniel"/>
    <n v="6702.69"/>
    <d v="2018-09-21T00:00:00"/>
    <x v="2"/>
    <x v="1"/>
    <s v="2018"/>
    <x v="1"/>
    <n v="31"/>
    <x v="11"/>
    <n v="6673.69"/>
    <s v="Australia"/>
    <x v="0"/>
  </r>
  <r>
    <s v="AUD"/>
    <s v="PAYMENT"/>
    <s v="Fernando"/>
    <n v="13316.9"/>
    <d v="2018-09-21T00:00:00"/>
    <x v="2"/>
    <x v="1"/>
    <s v="2018"/>
    <x v="1"/>
    <n v="19"/>
    <x v="95"/>
    <n v="13266.9"/>
    <s v="Australia"/>
    <x v="0"/>
  </r>
  <r>
    <s v="AUD"/>
    <s v="PAYMENT"/>
    <s v="Jeffrey"/>
    <n v="3054.42"/>
    <d v="2018-09-21T00:00:00"/>
    <x v="2"/>
    <x v="1"/>
    <s v="2018"/>
    <x v="1"/>
    <n v="30"/>
    <x v="256"/>
    <n v="3031.42"/>
    <s v="Australia"/>
    <x v="0"/>
  </r>
  <r>
    <s v="AUD"/>
    <s v="SALES-POS"/>
    <s v="Kimberly"/>
    <n v="3688.93"/>
    <d v="2018-09-21T00:00:00"/>
    <x v="2"/>
    <x v="1"/>
    <s v="2018"/>
    <x v="0"/>
    <n v="24"/>
    <x v="1417"/>
    <n v="3633.0099999999998"/>
    <s v="Australia"/>
    <x v="0"/>
  </r>
  <r>
    <s v="AUD"/>
    <s v="SALES-POS"/>
    <s v="Mackenzie"/>
    <n v="4112.6899999999996"/>
    <d v="2018-09-21T00:00:00"/>
    <x v="2"/>
    <x v="1"/>
    <s v="2018"/>
    <x v="0"/>
    <n v="18"/>
    <x v="3001"/>
    <n v="4097.3499999999995"/>
    <s v="Australia"/>
    <x v="0"/>
  </r>
  <r>
    <s v="AUD"/>
    <s v="SALES-POS"/>
    <s v="Ricky"/>
    <n v="12990.83"/>
    <d v="2018-09-21T00:00:00"/>
    <x v="2"/>
    <x v="1"/>
    <s v="2018"/>
    <x v="1"/>
    <n v="43"/>
    <x v="3198"/>
    <n v="12934.19"/>
    <s v="Australia"/>
    <x v="0"/>
  </r>
  <r>
    <s v="AUD"/>
    <s v="SALES-POS"/>
    <s v="Jessica"/>
    <n v="22739.22"/>
    <d v="2018-09-21T00:00:00"/>
    <x v="2"/>
    <x v="1"/>
    <s v="2018"/>
    <x v="0"/>
    <n v="34"/>
    <x v="2629"/>
    <n v="22725.460000000003"/>
    <s v="Australia"/>
    <x v="0"/>
  </r>
  <r>
    <s v="AUD"/>
    <s v="POS"/>
    <s v="Virginia"/>
    <n v="6528.37"/>
    <d v="2018-09-21T00:00:00"/>
    <x v="2"/>
    <x v="1"/>
    <s v="2018"/>
    <x v="0"/>
    <n v="20"/>
    <x v="1185"/>
    <n v="6513.42"/>
    <s v="Australia"/>
    <x v="0"/>
  </r>
  <r>
    <s v="AUD"/>
    <s v="SALES-POS"/>
    <s v="Edward"/>
    <n v="8511.5300000000007"/>
    <d v="2018-09-21T00:00:00"/>
    <x v="2"/>
    <x v="1"/>
    <s v="2018"/>
    <x v="1"/>
    <n v="19"/>
    <x v="279"/>
    <n v="8503.92"/>
    <s v="Australia"/>
    <x v="0"/>
  </r>
  <r>
    <s v="AUD"/>
    <s v="SALES-POS"/>
    <s v="James"/>
    <n v="11808.92"/>
    <d v="2018-09-21T00:00:00"/>
    <x v="2"/>
    <x v="1"/>
    <s v="2018"/>
    <x v="1"/>
    <n v="28"/>
    <x v="3199"/>
    <n v="11617.8"/>
    <s v="Australia"/>
    <x v="0"/>
  </r>
  <r>
    <s v="AUD"/>
    <s v="SALES-POS"/>
    <s v="Debra"/>
    <n v="4300.1000000000004"/>
    <d v="2018-09-21T00:00:00"/>
    <x v="2"/>
    <x v="1"/>
    <s v="2018"/>
    <x v="0"/>
    <n v="18"/>
    <x v="515"/>
    <n v="4281.9900000000007"/>
    <s v="Australia"/>
    <x v="0"/>
  </r>
  <r>
    <s v="AUD"/>
    <s v="POS"/>
    <s v="Robin"/>
    <n v="8240.64"/>
    <d v="2018-09-21T00:00:00"/>
    <x v="2"/>
    <x v="1"/>
    <s v="2018"/>
    <x v="0"/>
    <n v="34"/>
    <x v="3200"/>
    <n v="8189.8499999999995"/>
    <s v="Australia"/>
    <x v="0"/>
  </r>
  <r>
    <s v="AUD"/>
    <s v="SALES-POS"/>
    <s v="Ricky"/>
    <n v="12955.24"/>
    <d v="2018-09-21T00:00:00"/>
    <x v="2"/>
    <x v="1"/>
    <s v="2018"/>
    <x v="1"/>
    <n v="43"/>
    <x v="3201"/>
    <n v="12919.65"/>
    <s v="Australia"/>
    <x v="0"/>
  </r>
  <r>
    <s v="AUD"/>
    <s v="SALES-POS"/>
    <s v="Heather"/>
    <n v="5748.42"/>
    <d v="2018-09-21T00:00:00"/>
    <x v="2"/>
    <x v="1"/>
    <s v="2018"/>
    <x v="0"/>
    <n v="41"/>
    <x v="3202"/>
    <n v="5718.04"/>
    <s v="Australia"/>
    <x v="0"/>
  </r>
  <r>
    <s v="AUD"/>
    <s v="SALES-POS"/>
    <s v="Eric"/>
    <n v="8550.67"/>
    <d v="2018-09-21T00:00:00"/>
    <x v="2"/>
    <x v="1"/>
    <s v="2018"/>
    <x v="1"/>
    <n v="22"/>
    <x v="3203"/>
    <n v="8536.16"/>
    <s v="Australia"/>
    <x v="0"/>
  </r>
  <r>
    <s v="AUD"/>
    <s v="POS"/>
    <s v="Robin"/>
    <n v="8210.8700000000008"/>
    <d v="2018-09-21T00:00:00"/>
    <x v="2"/>
    <x v="1"/>
    <s v="2018"/>
    <x v="0"/>
    <n v="34"/>
    <x v="3204"/>
    <n v="8181.1"/>
    <s v="Australia"/>
    <x v="0"/>
  </r>
  <r>
    <s v="AUD"/>
    <s v="SALES-POS"/>
    <s v="Richard"/>
    <n v="18265.55"/>
    <d v="2018-09-21T00:00:00"/>
    <x v="2"/>
    <x v="1"/>
    <s v="2018"/>
    <x v="1"/>
    <n v="24"/>
    <x v="2563"/>
    <n v="18248.48"/>
    <s v="Australia"/>
    <x v="0"/>
  </r>
  <r>
    <s v="AUD"/>
    <s v="POS"/>
    <s v="Jessica"/>
    <n v="4772.17"/>
    <d v="2018-09-21T00:00:00"/>
    <x v="2"/>
    <x v="1"/>
    <s v="2018"/>
    <x v="0"/>
    <n v="21"/>
    <x v="2793"/>
    <n v="4745.92"/>
    <s v="Australia"/>
    <x v="0"/>
  </r>
  <r>
    <s v="AUD"/>
    <s v="SALES-POS"/>
    <s v="Sarah"/>
    <n v="21363.84"/>
    <d v="2018-09-21T00:00:00"/>
    <x v="2"/>
    <x v="1"/>
    <s v="2018"/>
    <x v="0"/>
    <n v="46"/>
    <x v="3205"/>
    <n v="21264.15"/>
    <s v="Australia"/>
    <x v="0"/>
  </r>
  <r>
    <s v="AUD"/>
    <s v="PAYMENT"/>
    <s v="Jeffrey"/>
    <n v="3015.07"/>
    <d v="2018-09-21T00:00:00"/>
    <x v="2"/>
    <x v="1"/>
    <s v="2018"/>
    <x v="1"/>
    <n v="24"/>
    <x v="162"/>
    <n v="2974.07"/>
    <s v="Australia"/>
    <x v="0"/>
  </r>
  <r>
    <s v="AUD"/>
    <s v="POS"/>
    <s v="Antonio"/>
    <n v="6527.59"/>
    <d v="2018-09-21T00:00:00"/>
    <x v="2"/>
    <x v="1"/>
    <s v="2018"/>
    <x v="1"/>
    <n v="26"/>
    <x v="3206"/>
    <n v="6506.3600000000006"/>
    <s v="Australia"/>
    <x v="0"/>
  </r>
  <r>
    <s v="AUD"/>
    <s v="SALES-POS"/>
    <s v="Eric"/>
    <n v="8443.2900000000009"/>
    <d v="2018-09-21T00:00:00"/>
    <x v="2"/>
    <x v="1"/>
    <s v="2018"/>
    <x v="1"/>
    <n v="22"/>
    <x v="3207"/>
    <n v="8335.9100000000017"/>
    <s v="Australia"/>
    <x v="0"/>
  </r>
  <r>
    <s v="AUD"/>
    <s v="SALES-POS"/>
    <s v="Tyler"/>
    <n v="7066.37"/>
    <d v="2018-09-21T00:00:00"/>
    <x v="2"/>
    <x v="1"/>
    <s v="2018"/>
    <x v="1"/>
    <n v="69"/>
    <x v="3208"/>
    <n v="6954.74"/>
    <s v="Australia"/>
    <x v="0"/>
  </r>
  <r>
    <s v="AUD"/>
    <s v="SALES-POS"/>
    <s v="Mackenzie"/>
    <n v="4098.3900000000003"/>
    <d v="2018-09-21T00:00:00"/>
    <x v="2"/>
    <x v="1"/>
    <s v="2018"/>
    <x v="0"/>
    <n v="18"/>
    <x v="1768"/>
    <n v="4084.09"/>
    <s v="Australia"/>
    <x v="0"/>
  </r>
  <r>
    <s v="AUD"/>
    <s v="POS"/>
    <s v="Eric"/>
    <n v="8405.0499999999993"/>
    <d v="2018-09-22T00:00:00"/>
    <x v="3"/>
    <x v="1"/>
    <s v="2018"/>
    <x v="1"/>
    <n v="22"/>
    <x v="3209"/>
    <n v="8366.81"/>
    <s v="Australia"/>
    <x v="0"/>
  </r>
  <r>
    <s v="AUD"/>
    <s v="POS"/>
    <s v="Jessica"/>
    <n v="22728.1"/>
    <d v="2018-09-22T00:00:00"/>
    <x v="3"/>
    <x v="1"/>
    <s v="2018"/>
    <x v="0"/>
    <n v="34"/>
    <x v="756"/>
    <n v="22716.98"/>
    <s v="Australia"/>
    <x v="0"/>
  </r>
  <r>
    <s v="AUD"/>
    <s v="POS"/>
    <s v="Jeffrey"/>
    <n v="2975.16"/>
    <d v="2018-09-22T00:00:00"/>
    <x v="3"/>
    <x v="1"/>
    <s v="2018"/>
    <x v="1"/>
    <n v="24"/>
    <x v="3210"/>
    <n v="2935.25"/>
    <s v="Australia"/>
    <x v="0"/>
  </r>
  <r>
    <s v="AUD"/>
    <s v="SALES-POS"/>
    <s v="Jeffrey"/>
    <n v="2966.9"/>
    <d v="2018-09-22T00:00:00"/>
    <x v="3"/>
    <x v="1"/>
    <s v="2018"/>
    <x v="1"/>
    <n v="24"/>
    <x v="377"/>
    <n v="2958.64"/>
    <s v="Australia"/>
    <x v="0"/>
  </r>
  <r>
    <s v="AUD"/>
    <s v="POS"/>
    <s v="Eric"/>
    <n v="8382.1299999999992"/>
    <d v="2018-09-22T00:00:00"/>
    <x v="3"/>
    <x v="1"/>
    <s v="2018"/>
    <x v="1"/>
    <n v="22"/>
    <x v="961"/>
    <n v="8359.2099999999991"/>
    <s v="Australia"/>
    <x v="0"/>
  </r>
  <r>
    <s v="AUD"/>
    <s v="PAYMENT"/>
    <s v="Tiffany"/>
    <n v="6087.27"/>
    <d v="2018-09-22T00:00:00"/>
    <x v="3"/>
    <x v="1"/>
    <s v="2018"/>
    <x v="0"/>
    <n v="25"/>
    <x v="65"/>
    <n v="6061.27"/>
    <s v="Australia"/>
    <x v="0"/>
  </r>
  <r>
    <s v="AUD"/>
    <s v="SALES-POS"/>
    <s v="Ashley"/>
    <n v="8811.61"/>
    <d v="2018-09-22T00:00:00"/>
    <x v="3"/>
    <x v="1"/>
    <s v="2018"/>
    <x v="0"/>
    <n v="25"/>
    <x v="3090"/>
    <n v="8780.130000000001"/>
    <s v="Australia"/>
    <x v="0"/>
  </r>
  <r>
    <s v="AUD"/>
    <s v="POS"/>
    <s v="Jeffrey"/>
    <n v="2946.86"/>
    <d v="2018-09-22T00:00:00"/>
    <x v="3"/>
    <x v="1"/>
    <s v="2018"/>
    <x v="1"/>
    <n v="24"/>
    <x v="3211"/>
    <n v="2926.82"/>
    <s v="Australia"/>
    <x v="0"/>
  </r>
  <r>
    <s v="AUD"/>
    <s v="PAYMENT"/>
    <s v="Rachael"/>
    <n v="6699.34"/>
    <d v="2018-09-22T00:00:00"/>
    <x v="3"/>
    <x v="1"/>
    <s v="2018"/>
    <x v="0"/>
    <n v="21"/>
    <x v="325"/>
    <n v="6506.34"/>
    <s v="Australia"/>
    <x v="0"/>
  </r>
  <r>
    <s v="AUD"/>
    <s v="SALES-POS"/>
    <s v="Antonio"/>
    <n v="6503.54"/>
    <d v="2018-09-22T00:00:00"/>
    <x v="3"/>
    <x v="1"/>
    <s v="2018"/>
    <x v="1"/>
    <n v="26"/>
    <x v="1769"/>
    <n v="6479.49"/>
    <s v="Australia"/>
    <x v="0"/>
  </r>
  <r>
    <s v="AUD"/>
    <s v="PAYMENT"/>
    <s v="Michael"/>
    <n v="36242.870000000003"/>
    <d v="2018-09-22T00:00:00"/>
    <x v="3"/>
    <x v="1"/>
    <s v="2018"/>
    <x v="1"/>
    <n v="21"/>
    <x v="50"/>
    <n v="36214.870000000003"/>
    <s v="Australia"/>
    <x v="0"/>
  </r>
  <r>
    <s v="AUD"/>
    <s v="SALES-POS"/>
    <s v="Heather"/>
    <n v="5738.15"/>
    <d v="2018-09-22T00:00:00"/>
    <x v="3"/>
    <x v="1"/>
    <s v="2018"/>
    <x v="0"/>
    <n v="41"/>
    <x v="2794"/>
    <n v="5727.8799999999992"/>
    <s v="Australia"/>
    <x v="0"/>
  </r>
  <r>
    <s v="AUD"/>
    <s v="SALES-POS"/>
    <s v="Rhonda"/>
    <n v="3810.61"/>
    <d v="2018-09-22T00:00:00"/>
    <x v="3"/>
    <x v="1"/>
    <s v="2018"/>
    <x v="0"/>
    <n v="40"/>
    <x v="3212"/>
    <n v="3750.1600000000003"/>
    <s v="Australia"/>
    <x v="0"/>
  </r>
  <r>
    <s v="AUD"/>
    <s v="POS"/>
    <s v="Abigail"/>
    <n v="13114.2"/>
    <d v="2018-09-22T00:00:00"/>
    <x v="3"/>
    <x v="1"/>
    <s v="2018"/>
    <x v="0"/>
    <n v="40"/>
    <x v="3213"/>
    <n v="13049.230000000001"/>
    <s v="Australia"/>
    <x v="0"/>
  </r>
  <r>
    <s v="AUD"/>
    <s v="PAYMENT"/>
    <s v="Nathaniel"/>
    <n v="6676.69"/>
    <d v="2018-09-22T00:00:00"/>
    <x v="3"/>
    <x v="1"/>
    <s v="2018"/>
    <x v="1"/>
    <n v="31"/>
    <x v="65"/>
    <n v="6650.69"/>
    <s v="Australia"/>
    <x v="0"/>
  </r>
  <r>
    <s v="AUD"/>
    <s v="PAYMENT"/>
    <s v="Renee"/>
    <n v="19710.62"/>
    <d v="2018-09-22T00:00:00"/>
    <x v="3"/>
    <x v="1"/>
    <s v="2018"/>
    <x v="0"/>
    <n v="38"/>
    <x v="344"/>
    <n v="19665.62"/>
    <s v="Australia"/>
    <x v="0"/>
  </r>
  <r>
    <s v="AUD"/>
    <s v="PAYMENT"/>
    <s v="Marissa"/>
    <n v="11052.44"/>
    <d v="2018-09-22T00:00:00"/>
    <x v="3"/>
    <x v="1"/>
    <s v="2018"/>
    <x v="0"/>
    <n v="23"/>
    <x v="115"/>
    <n v="11009.44"/>
    <s v="Australia"/>
    <x v="0"/>
  </r>
  <r>
    <s v="AUD"/>
    <s v="PAYMENT"/>
    <s v="Eric"/>
    <n v="39309.379999999997"/>
    <d v="2018-09-22T00:00:00"/>
    <x v="3"/>
    <x v="1"/>
    <s v="2018"/>
    <x v="1"/>
    <n v="42"/>
    <x v="214"/>
    <n v="39272.379999999997"/>
    <s v="Australia"/>
    <x v="0"/>
  </r>
  <r>
    <s v="AUD"/>
    <s v="SALES-POS"/>
    <s v="Joseph"/>
    <n v="4612.5"/>
    <d v="2018-09-22T00:00:00"/>
    <x v="3"/>
    <x v="1"/>
    <s v="2018"/>
    <x v="1"/>
    <n v="37"/>
    <x v="3214"/>
    <n v="4594.47"/>
    <s v="Australia"/>
    <x v="0"/>
  </r>
  <r>
    <s v="AUD"/>
    <s v="POS"/>
    <s v="Ryan"/>
    <n v="3933.56"/>
    <d v="2018-09-22T00:00:00"/>
    <x v="3"/>
    <x v="1"/>
    <s v="2018"/>
    <x v="1"/>
    <n v="31"/>
    <x v="1691"/>
    <n v="3899.33"/>
    <s v="Australia"/>
    <x v="0"/>
  </r>
  <r>
    <s v="AUD"/>
    <s v="POS"/>
    <s v="Ashley"/>
    <n v="8664.7199999999993"/>
    <d v="2018-09-22T00:00:00"/>
    <x v="3"/>
    <x v="1"/>
    <s v="2018"/>
    <x v="0"/>
    <n v="25"/>
    <x v="3215"/>
    <n v="8517.83"/>
    <s v="Australia"/>
    <x v="0"/>
  </r>
  <r>
    <s v="AUD"/>
    <s v="PAYMENT"/>
    <s v="Abigail"/>
    <n v="13032.2"/>
    <d v="2018-09-22T00:00:00"/>
    <x v="3"/>
    <x v="1"/>
    <s v="2018"/>
    <x v="0"/>
    <n v="40"/>
    <x v="473"/>
    <n v="12950.2"/>
    <s v="Australia"/>
    <x v="0"/>
  </r>
  <r>
    <s v="AUD"/>
    <s v="SALES-POS"/>
    <s v="Virginia"/>
    <n v="6391.88"/>
    <d v="2018-09-22T00:00:00"/>
    <x v="3"/>
    <x v="1"/>
    <s v="2018"/>
    <x v="0"/>
    <n v="20"/>
    <x v="3124"/>
    <n v="6324.39"/>
    <s v="Australia"/>
    <x v="0"/>
  </r>
  <r>
    <s v="AUD"/>
    <s v="POS"/>
    <s v="Michael"/>
    <n v="414.14"/>
    <d v="2018-09-22T00:00:00"/>
    <x v="3"/>
    <x v="1"/>
    <s v="2018"/>
    <x v="1"/>
    <n v="38"/>
    <x v="3216"/>
    <n v="390.63"/>
    <s v="Australia"/>
    <x v="0"/>
  </r>
  <r>
    <s v="AUD"/>
    <s v="POS"/>
    <s v="Jessica"/>
    <n v="22716.26"/>
    <d v="2018-09-22T00:00:00"/>
    <x v="3"/>
    <x v="1"/>
    <s v="2018"/>
    <x v="0"/>
    <n v="34"/>
    <x v="382"/>
    <n v="22704.42"/>
    <s v="Australia"/>
    <x v="0"/>
  </r>
  <r>
    <s v="AUD"/>
    <s v="POS"/>
    <s v="Michael"/>
    <n v="403.56"/>
    <d v="2018-09-22T00:00:00"/>
    <x v="3"/>
    <x v="1"/>
    <s v="2018"/>
    <x v="1"/>
    <n v="38"/>
    <x v="2572"/>
    <n v="392.98"/>
    <s v="Australia"/>
    <x v="0"/>
  </r>
  <r>
    <s v="AUD"/>
    <s v="POS"/>
    <s v="Joseph"/>
    <n v="4603.74"/>
    <d v="2018-09-22T00:00:00"/>
    <x v="3"/>
    <x v="1"/>
    <s v="2018"/>
    <x v="1"/>
    <n v="37"/>
    <x v="3217"/>
    <n v="4594.9799999999996"/>
    <s v="Australia"/>
    <x v="0"/>
  </r>
  <r>
    <s v="AUD"/>
    <s v="POS"/>
    <s v="Michael"/>
    <n v="390.11"/>
    <d v="2018-09-22T00:00:00"/>
    <x v="3"/>
    <x v="1"/>
    <s v="2018"/>
    <x v="1"/>
    <n v="38"/>
    <x v="2094"/>
    <n v="376.66"/>
    <s v="Australia"/>
    <x v="0"/>
  </r>
  <r>
    <s v="AUD"/>
    <s v="SALES-POS"/>
    <s v="Ricky"/>
    <n v="12938.45"/>
    <d v="2018-09-22T00:00:00"/>
    <x v="3"/>
    <x v="1"/>
    <s v="2018"/>
    <x v="1"/>
    <n v="43"/>
    <x v="2970"/>
    <n v="12921.66"/>
    <s v="Australia"/>
    <x v="0"/>
  </r>
  <r>
    <s v="AUD"/>
    <s v="SALES-POS"/>
    <s v="Richard"/>
    <n v="18242.05"/>
    <d v="2018-09-22T00:00:00"/>
    <x v="3"/>
    <x v="1"/>
    <s v="2018"/>
    <x v="1"/>
    <n v="24"/>
    <x v="2889"/>
    <n v="18218.55"/>
    <s v="Australia"/>
    <x v="0"/>
  </r>
  <r>
    <s v="AUD"/>
    <s v="POS"/>
    <s v="Amy"/>
    <n v="3692.64"/>
    <d v="2018-09-22T00:00:00"/>
    <x v="3"/>
    <x v="1"/>
    <s v="2018"/>
    <x v="0"/>
    <n v="43"/>
    <x v="550"/>
    <n v="3674.04"/>
    <s v="Australia"/>
    <x v="0"/>
  </r>
  <r>
    <s v="AUD"/>
    <s v="SALES-POS"/>
    <s v="Tonya"/>
    <n v="6381.07"/>
    <d v="2018-09-22T00:00:00"/>
    <x v="3"/>
    <x v="1"/>
    <s v="2018"/>
    <x v="0"/>
    <n v="27"/>
    <x v="1283"/>
    <n v="6373.36"/>
    <s v="Australia"/>
    <x v="0"/>
  </r>
  <r>
    <s v="AUD"/>
    <s v="SALES-POS"/>
    <s v="Michael"/>
    <n v="378.87"/>
    <d v="2018-09-22T00:00:00"/>
    <x v="3"/>
    <x v="1"/>
    <s v="2018"/>
    <x v="1"/>
    <n v="38"/>
    <x v="843"/>
    <n v="367.63"/>
    <s v="Australia"/>
    <x v="0"/>
  </r>
  <r>
    <s v="AUD"/>
    <s v="PAYMENT"/>
    <s v="Mackenzie"/>
    <n v="4053.39"/>
    <d v="2018-09-22T00:00:00"/>
    <x v="3"/>
    <x v="1"/>
    <s v="2018"/>
    <x v="0"/>
    <n v="18"/>
    <x v="344"/>
    <n v="4008.39"/>
    <s v="Australia"/>
    <x v="0"/>
  </r>
  <r>
    <s v="AUD"/>
    <s v="SALES-POS"/>
    <s v="Michael"/>
    <n v="364.41"/>
    <d v="2018-09-22T00:00:00"/>
    <x v="3"/>
    <x v="1"/>
    <s v="2018"/>
    <x v="1"/>
    <n v="38"/>
    <x v="747"/>
    <n v="349.95000000000005"/>
    <s v="Australia"/>
    <x v="0"/>
  </r>
  <r>
    <s v="AUD"/>
    <s v="SALES-POS"/>
    <s v="Diana"/>
    <n v="2717.9"/>
    <d v="2018-09-22T00:00:00"/>
    <x v="3"/>
    <x v="1"/>
    <s v="2018"/>
    <x v="0"/>
    <n v="26"/>
    <x v="695"/>
    <n v="2708.37"/>
    <s v="Australia"/>
    <x v="0"/>
  </r>
  <r>
    <s v="AUD"/>
    <s v="SALES-POS"/>
    <s v="Richard"/>
    <n v="18219.03"/>
    <d v="2018-09-22T00:00:00"/>
    <x v="3"/>
    <x v="1"/>
    <s v="2018"/>
    <x v="1"/>
    <n v="24"/>
    <x v="700"/>
    <n v="18196.009999999998"/>
    <s v="Australia"/>
    <x v="0"/>
  </r>
  <r>
    <s v="AUD"/>
    <s v="SALES-POS"/>
    <s v="Diana"/>
    <n v="2709.46"/>
    <d v="2018-09-22T00:00:00"/>
    <x v="3"/>
    <x v="1"/>
    <s v="2018"/>
    <x v="0"/>
    <n v="26"/>
    <x v="3111"/>
    <n v="2701.02"/>
    <s v="Australia"/>
    <x v="0"/>
  </r>
  <r>
    <s v="AUD"/>
    <s v="POS"/>
    <s v="Richard"/>
    <n v="18213.55"/>
    <d v="2018-09-22T00:00:00"/>
    <x v="3"/>
    <x v="1"/>
    <s v="2018"/>
    <x v="1"/>
    <n v="24"/>
    <x v="3218"/>
    <n v="18208.07"/>
    <s v="Australia"/>
    <x v="0"/>
  </r>
  <r>
    <s v="AUD"/>
    <s v="INTER BANK"/>
    <s v="Dustin"/>
    <n v="7046"/>
    <d v="2018-09-22T00:00:00"/>
    <x v="3"/>
    <x v="1"/>
    <s v="2018"/>
    <x v="1"/>
    <n v="28"/>
    <x v="1241"/>
    <n v="6956"/>
    <s v="Australia"/>
    <x v="0"/>
  </r>
  <r>
    <s v="AUD"/>
    <s v="PAYMENT"/>
    <s v="Nathaniel"/>
    <n v="6659.69"/>
    <d v="2018-09-22T00:00:00"/>
    <x v="3"/>
    <x v="1"/>
    <s v="2018"/>
    <x v="1"/>
    <n v="31"/>
    <x v="112"/>
    <n v="6642.69"/>
    <s v="Australia"/>
    <x v="0"/>
  </r>
  <r>
    <s v="AUD"/>
    <s v="SALES-POS"/>
    <s v="Joseph"/>
    <n v="4581.59"/>
    <d v="2018-09-22T00:00:00"/>
    <x v="3"/>
    <x v="1"/>
    <s v="2018"/>
    <x v="1"/>
    <n v="37"/>
    <x v="3219"/>
    <n v="4559.4400000000005"/>
    <s v="Australia"/>
    <x v="0"/>
  </r>
  <r>
    <s v="AUD"/>
    <s v="POS"/>
    <s v="Joseph"/>
    <n v="4567.79"/>
    <d v="2018-09-22T00:00:00"/>
    <x v="3"/>
    <x v="1"/>
    <s v="2018"/>
    <x v="1"/>
    <n v="37"/>
    <x v="1222"/>
    <n v="4553.99"/>
    <s v="Australia"/>
    <x v="0"/>
  </r>
  <r>
    <s v="AUD"/>
    <s v="POS"/>
    <s v="Ashley"/>
    <n v="8503.1"/>
    <d v="2018-09-22T00:00:00"/>
    <x v="3"/>
    <x v="1"/>
    <s v="2018"/>
    <x v="0"/>
    <n v="25"/>
    <x v="3220"/>
    <n v="8341.48"/>
    <s v="Australia"/>
    <x v="0"/>
  </r>
  <r>
    <s v="AUD"/>
    <s v="SALES-POS"/>
    <s v="Diana"/>
    <n v="2703.06"/>
    <d v="2018-09-22T00:00:00"/>
    <x v="3"/>
    <x v="1"/>
    <s v="2018"/>
    <x v="0"/>
    <n v="26"/>
    <x v="1344"/>
    <n v="2696.66"/>
    <s v="Australia"/>
    <x v="0"/>
  </r>
  <r>
    <s v="AUD"/>
    <s v="SALES-POS"/>
    <s v="Richard"/>
    <n v="18207.47"/>
    <d v="2018-09-22T00:00:00"/>
    <x v="3"/>
    <x v="1"/>
    <s v="2018"/>
    <x v="1"/>
    <n v="24"/>
    <x v="12"/>
    <n v="18201.39"/>
    <s v="Australia"/>
    <x v="0"/>
  </r>
  <r>
    <s v="AUD"/>
    <s v="SALES-POS"/>
    <s v="Diana"/>
    <n v="2694.98"/>
    <d v="2018-09-22T00:00:00"/>
    <x v="3"/>
    <x v="1"/>
    <s v="2018"/>
    <x v="0"/>
    <n v="26"/>
    <x v="133"/>
    <n v="2686.9"/>
    <s v="Australia"/>
    <x v="0"/>
  </r>
  <r>
    <s v="AUD"/>
    <s v="POS"/>
    <s v="Joseph"/>
    <n v="4559.17"/>
    <d v="2018-09-22T00:00:00"/>
    <x v="3"/>
    <x v="1"/>
    <s v="2018"/>
    <x v="1"/>
    <n v="37"/>
    <x v="2431"/>
    <n v="4550.55"/>
    <s v="Australia"/>
    <x v="0"/>
  </r>
  <r>
    <s v="AUD"/>
    <s v="SALES-POS"/>
    <s v="Ryan"/>
    <n v="3884.16"/>
    <d v="2018-09-22T00:00:00"/>
    <x v="3"/>
    <x v="1"/>
    <s v="2018"/>
    <x v="1"/>
    <n v="31"/>
    <x v="3221"/>
    <n v="3834.7599999999998"/>
    <s v="Australia"/>
    <x v="0"/>
  </r>
  <r>
    <s v="AUD"/>
    <s v="INTER BANK"/>
    <s v="Luis"/>
    <n v="6818.07"/>
    <d v="2018-09-22T00:00:00"/>
    <x v="3"/>
    <x v="1"/>
    <s v="2018"/>
    <x v="1"/>
    <n v="27"/>
    <x v="1653"/>
    <n v="6678.07"/>
    <s v="Australia"/>
    <x v="0"/>
  </r>
  <r>
    <s v="AUD"/>
    <s v="PAYMENT"/>
    <s v="Charles"/>
    <n v="13704.09"/>
    <d v="2018-09-22T00:00:00"/>
    <x v="3"/>
    <x v="1"/>
    <s v="2018"/>
    <x v="1"/>
    <n v="18"/>
    <x v="1175"/>
    <n v="13531.09"/>
    <s v="Australia"/>
    <x v="0"/>
  </r>
  <r>
    <s v="AUD"/>
    <s v="PAYMENT"/>
    <s v="David"/>
    <n v="16026.17"/>
    <d v="2018-09-22T00:00:00"/>
    <x v="3"/>
    <x v="1"/>
    <s v="2018"/>
    <x v="1"/>
    <n v="42"/>
    <x v="344"/>
    <n v="15981.17"/>
    <s v="Australia"/>
    <x v="0"/>
  </r>
  <r>
    <s v="AUD"/>
    <s v="INTER BANK"/>
    <s v="Scott"/>
    <n v="4962.45"/>
    <d v="2018-09-22T00:00:00"/>
    <x v="3"/>
    <x v="1"/>
    <s v="2018"/>
    <x v="1"/>
    <n v="23"/>
    <x v="659"/>
    <n v="4863.45"/>
    <s v="Australia"/>
    <x v="0"/>
  </r>
  <r>
    <s v="AUD"/>
    <s v="SALES-POS"/>
    <s v="Joseph"/>
    <n v="4544.42"/>
    <d v="2018-09-22T00:00:00"/>
    <x v="3"/>
    <x v="1"/>
    <s v="2018"/>
    <x v="1"/>
    <n v="37"/>
    <x v="3222"/>
    <n v="4529.67"/>
    <s v="Australia"/>
    <x v="0"/>
  </r>
  <r>
    <s v="AUD"/>
    <s v="POS"/>
    <s v="Ricky"/>
    <n v="12923.71"/>
    <d v="2018-09-22T00:00:00"/>
    <x v="3"/>
    <x v="1"/>
    <s v="2018"/>
    <x v="1"/>
    <n v="43"/>
    <x v="769"/>
    <n v="12908.97"/>
    <s v="Australia"/>
    <x v="0"/>
  </r>
  <r>
    <s v="AUD"/>
    <s v="SALES-POS"/>
    <s v="Diana"/>
    <n v="2683.21"/>
    <d v="2018-09-22T00:00:00"/>
    <x v="3"/>
    <x v="1"/>
    <s v="2018"/>
    <x v="0"/>
    <n v="26"/>
    <x v="468"/>
    <n v="2671.44"/>
    <s v="Australia"/>
    <x v="0"/>
  </r>
  <r>
    <s v="AUD"/>
    <s v="POS"/>
    <s v="Diana"/>
    <n v="2673.61"/>
    <d v="2018-09-22T00:00:00"/>
    <x v="3"/>
    <x v="1"/>
    <s v="2018"/>
    <x v="0"/>
    <n v="26"/>
    <x v="2851"/>
    <n v="2664.01"/>
    <s v="Australia"/>
    <x v="0"/>
  </r>
  <r>
    <s v="AUD"/>
    <s v="INTER BANK"/>
    <s v="Christopher"/>
    <n v="11785.28"/>
    <d v="2018-09-22T00:00:00"/>
    <x v="3"/>
    <x v="1"/>
    <s v="2018"/>
    <x v="1"/>
    <n v="35"/>
    <x v="414"/>
    <n v="11741.28"/>
    <s v="Australia"/>
    <x v="0"/>
  </r>
  <r>
    <s v="AUD"/>
    <s v="POS"/>
    <s v="Jeffrey"/>
    <n v="3038"/>
    <d v="2018-09-22T00:00:00"/>
    <x v="3"/>
    <x v="1"/>
    <s v="2018"/>
    <x v="1"/>
    <n v="30"/>
    <x v="3223"/>
    <n v="3021.58"/>
    <s v="Australia"/>
    <x v="0"/>
  </r>
  <r>
    <s v="AUD"/>
    <s v="POS"/>
    <s v="Jeffrey"/>
    <n v="3022.9"/>
    <d v="2018-09-22T00:00:00"/>
    <x v="3"/>
    <x v="1"/>
    <s v="2018"/>
    <x v="1"/>
    <n v="30"/>
    <x v="2010"/>
    <n v="3007.8"/>
    <s v="Australia"/>
    <x v="0"/>
  </r>
  <r>
    <s v="AUD"/>
    <s v="SALES-POS"/>
    <s v="Derek"/>
    <n v="4381.53"/>
    <d v="2018-09-22T00:00:00"/>
    <x v="3"/>
    <x v="1"/>
    <s v="2018"/>
    <x v="1"/>
    <n v="20"/>
    <x v="3224"/>
    <n v="4318.04"/>
    <s v="Australia"/>
    <x v="0"/>
  </r>
  <r>
    <s v="AUD"/>
    <s v="INTER BANK"/>
    <s v="Charles"/>
    <n v="13659.09"/>
    <d v="2018-09-22T00:00:00"/>
    <x v="3"/>
    <x v="1"/>
    <s v="2018"/>
    <x v="1"/>
    <n v="18"/>
    <x v="344"/>
    <n v="13614.09"/>
    <s v="Australia"/>
    <x v="0"/>
  </r>
  <r>
    <s v="AUD"/>
    <s v="PAYMENT"/>
    <s v="Richard"/>
    <n v="18137.47"/>
    <d v="2018-09-22T00:00:00"/>
    <x v="3"/>
    <x v="1"/>
    <s v="2018"/>
    <x v="1"/>
    <n v="24"/>
    <x v="547"/>
    <n v="18067.47"/>
    <s v="Australia"/>
    <x v="0"/>
  </r>
  <r>
    <s v="AUD"/>
    <s v="POS"/>
    <s v="Brian"/>
    <n v="112723.55"/>
    <d v="2018-09-22T00:00:00"/>
    <x v="3"/>
    <x v="1"/>
    <s v="2018"/>
    <x v="1"/>
    <n v="42"/>
    <x v="3225"/>
    <n v="112643.14"/>
    <s v="Australia"/>
    <x v="0"/>
  </r>
  <r>
    <s v="AUD"/>
    <s v="POS"/>
    <s v="Rhonda"/>
    <n v="3803.87"/>
    <d v="2018-09-22T00:00:00"/>
    <x v="3"/>
    <x v="1"/>
    <s v="2018"/>
    <x v="0"/>
    <n v="40"/>
    <x v="3226"/>
    <n v="3797.13"/>
    <s v="Australia"/>
    <x v="0"/>
  </r>
  <r>
    <s v="AUD"/>
    <s v="POS"/>
    <s v="Dustin"/>
    <n v="7020.28"/>
    <d v="2018-09-22T00:00:00"/>
    <x v="3"/>
    <x v="1"/>
    <s v="2018"/>
    <x v="1"/>
    <n v="28"/>
    <x v="1762"/>
    <n v="6994.5599999999995"/>
    <s v="Australia"/>
    <x v="0"/>
  </r>
  <r>
    <s v="AUD"/>
    <s v="POS"/>
    <s v="Jeffrey"/>
    <n v="2995.18"/>
    <d v="2018-09-22T00:00:00"/>
    <x v="3"/>
    <x v="1"/>
    <s v="2018"/>
    <x v="1"/>
    <n v="30"/>
    <x v="3227"/>
    <n v="2967.46"/>
    <s v="Australia"/>
    <x v="0"/>
  </r>
  <r>
    <s v="AUD"/>
    <s v="POS"/>
    <s v="Tonya"/>
    <n v="6363.17"/>
    <d v="2018-09-22T00:00:00"/>
    <x v="3"/>
    <x v="1"/>
    <s v="2018"/>
    <x v="0"/>
    <n v="27"/>
    <x v="3228"/>
    <n v="6345.27"/>
    <s v="Australia"/>
    <x v="0"/>
  </r>
  <r>
    <s v="AUD"/>
    <s v="POS"/>
    <s v="Virginia"/>
    <n v="6374.09"/>
    <d v="2018-09-22T00:00:00"/>
    <x v="3"/>
    <x v="1"/>
    <s v="2018"/>
    <x v="0"/>
    <n v="20"/>
    <x v="723"/>
    <n v="6356.3"/>
    <s v="Australia"/>
    <x v="0"/>
  </r>
  <r>
    <s v="AUD"/>
    <s v="POS"/>
    <s v="Virginia"/>
    <n v="6354.86"/>
    <d v="2018-09-22T00:00:00"/>
    <x v="3"/>
    <x v="1"/>
    <s v="2018"/>
    <x v="0"/>
    <n v="20"/>
    <x v="1841"/>
    <n v="6335.63"/>
    <s v="Australia"/>
    <x v="0"/>
  </r>
  <r>
    <s v="AUD"/>
    <s v="SALES-POS"/>
    <s v="Diana"/>
    <n v="2665.39"/>
    <d v="2018-09-22T00:00:00"/>
    <x v="3"/>
    <x v="1"/>
    <s v="2018"/>
    <x v="0"/>
    <n v="26"/>
    <x v="2305"/>
    <n v="2657.17"/>
    <s v="Australia"/>
    <x v="0"/>
  </r>
  <r>
    <s v="AUD"/>
    <s v="SALES-POS"/>
    <s v="Alexander"/>
    <n v="16580.3"/>
    <d v="2018-09-22T00:00:00"/>
    <x v="3"/>
    <x v="1"/>
    <s v="2018"/>
    <x v="1"/>
    <n v="38"/>
    <x v="3229"/>
    <n v="16551.55"/>
    <s v="Australia"/>
    <x v="0"/>
  </r>
  <r>
    <s v="AUD"/>
    <s v="POS"/>
    <s v="Amy"/>
    <n v="3653.05"/>
    <d v="2018-09-22T00:00:00"/>
    <x v="3"/>
    <x v="1"/>
    <s v="2018"/>
    <x v="0"/>
    <n v="43"/>
    <x v="3031"/>
    <n v="3613.46"/>
    <s v="Australia"/>
    <x v="0"/>
  </r>
  <r>
    <s v="AUD"/>
    <s v="POS"/>
    <s v="Debra"/>
    <n v="4283.3100000000004"/>
    <d v="2018-09-22T00:00:00"/>
    <x v="3"/>
    <x v="1"/>
    <s v="2018"/>
    <x v="0"/>
    <n v="18"/>
    <x v="2970"/>
    <n v="4266.5200000000004"/>
    <s v="Australia"/>
    <x v="0"/>
  </r>
  <r>
    <s v="AUD"/>
    <s v="POS"/>
    <s v="Donald"/>
    <n v="6958.91"/>
    <d v="2018-09-22T00:00:00"/>
    <x v="3"/>
    <x v="1"/>
    <s v="2018"/>
    <x v="1"/>
    <n v="22"/>
    <x v="3230"/>
    <n v="6924.55"/>
    <s v="Australia"/>
    <x v="0"/>
  </r>
  <r>
    <s v="AUD"/>
    <s v="PAYMENT"/>
    <s v="Tyler"/>
    <n v="7049.37"/>
    <d v="2018-09-22T00:00:00"/>
    <x v="3"/>
    <x v="1"/>
    <s v="2018"/>
    <x v="1"/>
    <n v="69"/>
    <x v="112"/>
    <n v="7032.37"/>
    <s v="Australia"/>
    <x v="0"/>
  </r>
  <r>
    <s v="AUD"/>
    <s v="PHONE BANK"/>
    <s v="Charles"/>
    <n v="13638.09"/>
    <d v="2018-09-22T00:00:00"/>
    <x v="3"/>
    <x v="1"/>
    <s v="2018"/>
    <x v="1"/>
    <n v="18"/>
    <x v="9"/>
    <n v="13617.09"/>
    <s v="Australia"/>
    <x v="0"/>
  </r>
  <r>
    <s v="AUD"/>
    <s v="POS"/>
    <s v="Donald"/>
    <n v="6947.9"/>
    <d v="2018-09-22T00:00:00"/>
    <x v="3"/>
    <x v="1"/>
    <s v="2018"/>
    <x v="1"/>
    <n v="22"/>
    <x v="3231"/>
    <n v="6936.8899999999994"/>
    <s v="Australia"/>
    <x v="0"/>
  </r>
  <r>
    <s v="AUD"/>
    <s v="POS"/>
    <s v="Amy"/>
    <n v="3623.31"/>
    <d v="2018-09-22T00:00:00"/>
    <x v="3"/>
    <x v="1"/>
    <s v="2018"/>
    <x v="0"/>
    <n v="43"/>
    <x v="3232"/>
    <n v="3593.57"/>
    <s v="Australia"/>
    <x v="0"/>
  </r>
  <r>
    <s v="AUD"/>
    <s v="SALES-POS"/>
    <s v="Maria"/>
    <n v="2444.84"/>
    <d v="2018-09-22T00:00:00"/>
    <x v="3"/>
    <x v="1"/>
    <s v="2018"/>
    <x v="0"/>
    <n v="35"/>
    <x v="3233"/>
    <n v="2408.06"/>
    <s v="Australia"/>
    <x v="0"/>
  </r>
  <r>
    <s v="AUD"/>
    <s v="POS"/>
    <s v="Ashley"/>
    <n v="8482.9599999999991"/>
    <d v="2018-09-22T00:00:00"/>
    <x v="3"/>
    <x v="1"/>
    <s v="2018"/>
    <x v="0"/>
    <n v="25"/>
    <x v="3234"/>
    <n v="8462.82"/>
    <s v="Australia"/>
    <x v="0"/>
  </r>
  <r>
    <s v="AUD"/>
    <s v="PAYMENT"/>
    <s v="Kenneth"/>
    <n v="15510.73"/>
    <d v="2018-09-22T00:00:00"/>
    <x v="3"/>
    <x v="1"/>
    <s v="2018"/>
    <x v="1"/>
    <n v="35"/>
    <x v="1402"/>
    <n v="15389.73"/>
    <s v="Australia"/>
    <x v="0"/>
  </r>
  <r>
    <s v="AUD"/>
    <s v="PAYMENT"/>
    <s v="James"/>
    <n v="11759.92"/>
    <d v="2018-09-22T00:00:00"/>
    <x v="3"/>
    <x v="1"/>
    <s v="2018"/>
    <x v="1"/>
    <n v="28"/>
    <x v="221"/>
    <n v="11710.92"/>
    <s v="Australia"/>
    <x v="0"/>
  </r>
  <r>
    <s v="AUD"/>
    <s v="SALES-POS"/>
    <s v="Virginia"/>
    <n v="6318.67"/>
    <d v="2018-09-22T00:00:00"/>
    <x v="3"/>
    <x v="1"/>
    <s v="2018"/>
    <x v="0"/>
    <n v="20"/>
    <x v="3235"/>
    <n v="6282.4800000000005"/>
    <s v="Australia"/>
    <x v="0"/>
  </r>
  <r>
    <s v="AUD"/>
    <s v="SALES-POS"/>
    <s v="Tonya"/>
    <n v="6326.9"/>
    <d v="2018-09-22T00:00:00"/>
    <x v="3"/>
    <x v="1"/>
    <s v="2018"/>
    <x v="0"/>
    <n v="27"/>
    <x v="3236"/>
    <n v="6290.6299999999992"/>
    <s v="Australia"/>
    <x v="0"/>
  </r>
  <r>
    <s v="AUD"/>
    <s v="POS"/>
    <s v="Robin"/>
    <n v="8180.32"/>
    <d v="2018-09-22T00:00:00"/>
    <x v="3"/>
    <x v="1"/>
    <s v="2018"/>
    <x v="0"/>
    <n v="34"/>
    <x v="1403"/>
    <n v="8149.7699999999995"/>
    <s v="Australia"/>
    <x v="0"/>
  </r>
  <r>
    <s v="AUD"/>
    <s v="SALES-POS"/>
    <s v="Donald"/>
    <n v="6929.45"/>
    <d v="2018-09-22T00:00:00"/>
    <x v="3"/>
    <x v="1"/>
    <s v="2018"/>
    <x v="1"/>
    <n v="22"/>
    <x v="2436"/>
    <n v="6911"/>
    <s v="Australia"/>
    <x v="0"/>
  </r>
  <r>
    <s v="AUD"/>
    <s v="POS"/>
    <s v="Tiffany"/>
    <n v="6068.23"/>
    <d v="2018-09-22T00:00:00"/>
    <x v="3"/>
    <x v="1"/>
    <s v="2018"/>
    <x v="0"/>
    <n v="25"/>
    <x v="121"/>
    <n v="6049.19"/>
    <s v="Australia"/>
    <x v="0"/>
  </r>
  <r>
    <s v="AUD"/>
    <s v="POS"/>
    <s v="Derek"/>
    <n v="4351.29"/>
    <d v="2018-09-22T00:00:00"/>
    <x v="3"/>
    <x v="1"/>
    <s v="2018"/>
    <x v="1"/>
    <n v="20"/>
    <x v="1256"/>
    <n v="4321.05"/>
    <s v="Australia"/>
    <x v="0"/>
  </r>
  <r>
    <s v="AUD"/>
    <s v="PAYMENT"/>
    <s v="Sandra"/>
    <n v="8243.0400000000009"/>
    <d v="2018-09-22T00:00:00"/>
    <x v="3"/>
    <x v="1"/>
    <s v="2018"/>
    <x v="0"/>
    <n v="34"/>
    <x v="112"/>
    <n v="8226.0400000000009"/>
    <s v="Australia"/>
    <x v="0"/>
  </r>
  <r>
    <s v="AUD"/>
    <s v="INTER BANK"/>
    <s v="Melissa"/>
    <n v="7893.82"/>
    <d v="2018-09-22T00:00:00"/>
    <x v="3"/>
    <x v="1"/>
    <s v="2018"/>
    <x v="0"/>
    <n v="30"/>
    <x v="1476"/>
    <n v="7738.82"/>
    <s v="Australia"/>
    <x v="0"/>
  </r>
  <r>
    <s v="AUD"/>
    <s v="SALES-POS"/>
    <s v="Diana"/>
    <n v="2658.87"/>
    <d v="2018-09-22T00:00:00"/>
    <x v="3"/>
    <x v="1"/>
    <s v="2018"/>
    <x v="0"/>
    <n v="26"/>
    <x v="1881"/>
    <n v="2652.35"/>
    <s v="Australia"/>
    <x v="0"/>
  </r>
  <r>
    <s v="AUD"/>
    <s v="SALES-POS"/>
    <s v="Jeffrey"/>
    <n v="2989.94"/>
    <d v="2018-09-22T00:00:00"/>
    <x v="3"/>
    <x v="1"/>
    <s v="2018"/>
    <x v="1"/>
    <n v="30"/>
    <x v="3237"/>
    <n v="2984.7000000000003"/>
    <s v="Australia"/>
    <x v="0"/>
  </r>
  <r>
    <s v="AUD"/>
    <s v="PAYMENT"/>
    <s v="Timothy"/>
    <n v="5537.47"/>
    <d v="2018-09-22T00:00:00"/>
    <x v="3"/>
    <x v="1"/>
    <s v="2018"/>
    <x v="1"/>
    <n v="20"/>
    <x v="998"/>
    <n v="5421.47"/>
    <s v="Australia"/>
    <x v="0"/>
  </r>
  <r>
    <s v="AUD"/>
    <s v="POS"/>
    <s v="Christopher"/>
    <n v="62176.04"/>
    <d v="2018-09-22T00:00:00"/>
    <x v="3"/>
    <x v="1"/>
    <s v="2018"/>
    <x v="1"/>
    <n v="33"/>
    <x v="2411"/>
    <n v="62161.24"/>
    <s v="Australia"/>
    <x v="0"/>
  </r>
  <r>
    <s v="AUD"/>
    <s v="SALES-POS"/>
    <s v="Scott"/>
    <n v="4946.04"/>
    <d v="2018-09-22T00:00:00"/>
    <x v="3"/>
    <x v="1"/>
    <s v="2018"/>
    <x v="1"/>
    <n v="23"/>
    <x v="1295"/>
    <n v="4929.63"/>
    <s v="Australia"/>
    <x v="0"/>
  </r>
  <r>
    <s v="AUD"/>
    <s v="SALES-POS"/>
    <s v="Diana"/>
    <n v="2653.52"/>
    <d v="2018-09-22T00:00:00"/>
    <x v="3"/>
    <x v="1"/>
    <s v="2018"/>
    <x v="0"/>
    <n v="26"/>
    <x v="1622"/>
    <n v="2648.17"/>
    <s v="Australia"/>
    <x v="0"/>
  </r>
  <r>
    <s v="AUD"/>
    <s v="SALES-POS"/>
    <s v="Rhonda"/>
    <n v="3761.5"/>
    <d v="2018-09-22T00:00:00"/>
    <x v="3"/>
    <x v="1"/>
    <s v="2018"/>
    <x v="0"/>
    <n v="40"/>
    <x v="3238"/>
    <n v="3719.13"/>
    <s v="Australia"/>
    <x v="0"/>
  </r>
  <r>
    <s v="AUD"/>
    <s v="POS"/>
    <s v="Amy"/>
    <n v="3595.19"/>
    <d v="2018-09-22T00:00:00"/>
    <x v="3"/>
    <x v="1"/>
    <s v="2018"/>
    <x v="0"/>
    <n v="43"/>
    <x v="500"/>
    <n v="3567.07"/>
    <s v="Australia"/>
    <x v="0"/>
  </r>
  <r>
    <s v="AUD"/>
    <s v="POS"/>
    <s v="Michael"/>
    <n v="357.58"/>
    <d v="2018-09-22T00:00:00"/>
    <x v="3"/>
    <x v="1"/>
    <s v="2018"/>
    <x v="1"/>
    <n v="38"/>
    <x v="527"/>
    <n v="350.75"/>
    <s v="Australia"/>
    <x v="0"/>
  </r>
  <r>
    <s v="AUD"/>
    <s v="INTER BANK"/>
    <s v="Kimberly"/>
    <n v="3660.93"/>
    <d v="2018-09-22T00:00:00"/>
    <x v="3"/>
    <x v="1"/>
    <s v="2018"/>
    <x v="0"/>
    <n v="24"/>
    <x v="50"/>
    <n v="3632.93"/>
    <s v="Australia"/>
    <x v="0"/>
  </r>
  <r>
    <s v="AUD"/>
    <s v="INTER BANK"/>
    <s v="Ruth"/>
    <n v="5193.13"/>
    <d v="2018-09-22T00:00:00"/>
    <x v="3"/>
    <x v="1"/>
    <s v="2018"/>
    <x v="0"/>
    <n v="47"/>
    <x v="1402"/>
    <n v="5072.13"/>
    <s v="Australia"/>
    <x v="0"/>
  </r>
  <r>
    <s v="AUD"/>
    <s v="SALES-POS"/>
    <s v="Matthew"/>
    <n v="11603.67"/>
    <d v="2018-09-22T00:00:00"/>
    <x v="3"/>
    <x v="1"/>
    <s v="2018"/>
    <x v="1"/>
    <n v="39"/>
    <x v="3239"/>
    <n v="11445.4"/>
    <s v="Australia"/>
    <x v="0"/>
  </r>
  <r>
    <s v="AUD"/>
    <s v="SALES-POS"/>
    <s v="Luis"/>
    <n v="6803.49"/>
    <d v="2018-09-22T00:00:00"/>
    <x v="3"/>
    <x v="1"/>
    <s v="2018"/>
    <x v="1"/>
    <n v="27"/>
    <x v="3240"/>
    <n v="6788.91"/>
    <s v="Australia"/>
    <x v="0"/>
  </r>
  <r>
    <s v="AUD"/>
    <s v="POS"/>
    <s v="Richard"/>
    <n v="18118.73"/>
    <d v="2018-09-22T00:00:00"/>
    <x v="3"/>
    <x v="1"/>
    <s v="2018"/>
    <x v="1"/>
    <n v="24"/>
    <x v="713"/>
    <n v="18099.989999999998"/>
    <s v="Australia"/>
    <x v="0"/>
  </r>
  <r>
    <s v="AUD"/>
    <s v="POS"/>
    <s v="Lori"/>
    <n v="3734.65"/>
    <d v="2018-09-22T00:00:00"/>
    <x v="3"/>
    <x v="1"/>
    <s v="2018"/>
    <x v="0"/>
    <n v="18"/>
    <x v="3241"/>
    <n v="3711.4700000000003"/>
    <s v="Australia"/>
    <x v="0"/>
  </r>
  <r>
    <s v="AUD"/>
    <s v="POS"/>
    <s v="Jeffrey"/>
    <n v="2901.45"/>
    <d v="2018-09-22T00:00:00"/>
    <x v="3"/>
    <x v="1"/>
    <s v="2018"/>
    <x v="1"/>
    <n v="24"/>
    <x v="2664"/>
    <n v="2856.04"/>
    <s v="Australia"/>
    <x v="0"/>
  </r>
  <r>
    <s v="AUD"/>
    <s v="PAYMENT"/>
    <s v="Sarah"/>
    <n v="21335.84"/>
    <d v="2018-09-22T00:00:00"/>
    <x v="3"/>
    <x v="1"/>
    <s v="2018"/>
    <x v="0"/>
    <n v="46"/>
    <x v="50"/>
    <n v="21307.84"/>
    <s v="Australia"/>
    <x v="0"/>
  </r>
  <r>
    <s v="AUD"/>
    <s v="POS"/>
    <s v="Amy"/>
    <n v="3559.97"/>
    <d v="2018-09-22T00:00:00"/>
    <x v="3"/>
    <x v="1"/>
    <s v="2018"/>
    <x v="0"/>
    <n v="43"/>
    <x v="3242"/>
    <n v="3524.75"/>
    <s v="Australia"/>
    <x v="0"/>
  </r>
  <r>
    <s v="AUD"/>
    <s v="SALES-POS"/>
    <s v="Derek"/>
    <n v="4331.3100000000004"/>
    <d v="2018-09-22T00:00:00"/>
    <x v="3"/>
    <x v="1"/>
    <s v="2018"/>
    <x v="1"/>
    <n v="20"/>
    <x v="3243"/>
    <n v="4311.3300000000008"/>
    <s v="Australia"/>
    <x v="0"/>
  </r>
  <r>
    <s v="AUD"/>
    <s v="POS"/>
    <s v="Joseph"/>
    <n v="4534.67"/>
    <d v="2018-09-22T00:00:00"/>
    <x v="3"/>
    <x v="1"/>
    <s v="2018"/>
    <x v="1"/>
    <n v="37"/>
    <x v="1594"/>
    <n v="4524.92"/>
    <s v="Australia"/>
    <x v="0"/>
  </r>
  <r>
    <s v="AUD"/>
    <s v="SALES-POS"/>
    <s v="James"/>
    <n v="11725.04"/>
    <d v="2018-09-22T00:00:00"/>
    <x v="3"/>
    <x v="1"/>
    <s v="2018"/>
    <x v="1"/>
    <n v="28"/>
    <x v="3244"/>
    <n v="11690.160000000002"/>
    <s v="Australia"/>
    <x v="0"/>
  </r>
  <r>
    <s v="AUD"/>
    <s v="POS"/>
    <s v="Debra"/>
    <n v="4278.8100000000004"/>
    <d v="2018-09-22T00:00:00"/>
    <x v="3"/>
    <x v="1"/>
    <s v="2018"/>
    <x v="0"/>
    <n v="18"/>
    <x v="3245"/>
    <n v="4274.3100000000004"/>
    <s v="Australia"/>
    <x v="0"/>
  </r>
  <r>
    <s v="AUD"/>
    <s v="SALES-POS"/>
    <s v="Diana"/>
    <n v="2630.48"/>
    <d v="2018-09-22T00:00:00"/>
    <x v="3"/>
    <x v="1"/>
    <s v="2018"/>
    <x v="0"/>
    <n v="26"/>
    <x v="3246"/>
    <n v="2607.44"/>
    <s v="Australia"/>
    <x v="0"/>
  </r>
  <r>
    <s v="AUD"/>
    <s v="POS"/>
    <s v="Alexander"/>
    <n v="16553.669999999998"/>
    <d v="2018-09-22T00:00:00"/>
    <x v="3"/>
    <x v="1"/>
    <s v="2018"/>
    <x v="1"/>
    <n v="38"/>
    <x v="2473"/>
    <n v="16527.039999999997"/>
    <s v="Australia"/>
    <x v="0"/>
  </r>
  <r>
    <s v="AUD"/>
    <s v="SALES-POS"/>
    <s v="Ryan"/>
    <n v="40876.410000000003"/>
    <d v="2018-09-22T00:00:00"/>
    <x v="3"/>
    <x v="1"/>
    <s v="2018"/>
    <x v="1"/>
    <n v="38"/>
    <x v="3247"/>
    <n v="40833.490000000005"/>
    <s v="Australia"/>
    <x v="0"/>
  </r>
  <r>
    <s v="AUD"/>
    <s v="POS"/>
    <s v="Mackenzie"/>
    <n v="4009.05"/>
    <d v="2018-09-22T00:00:00"/>
    <x v="3"/>
    <x v="1"/>
    <s v="2018"/>
    <x v="0"/>
    <n v="18"/>
    <x v="3248"/>
    <n v="3964.71"/>
    <s v="Australia"/>
    <x v="0"/>
  </r>
  <r>
    <s v="AUD"/>
    <s v="POS"/>
    <s v="Robert"/>
    <n v="7263.94"/>
    <d v="2018-09-22T00:00:00"/>
    <x v="3"/>
    <x v="1"/>
    <s v="2018"/>
    <x v="1"/>
    <n v="20"/>
    <x v="200"/>
    <n v="7241.78"/>
    <s v="Australia"/>
    <x v="0"/>
  </r>
  <r>
    <s v="AUD"/>
    <s v="PAYMENT"/>
    <s v="Susan"/>
    <n v="8228.36"/>
    <d v="2018-09-22T00:00:00"/>
    <x v="3"/>
    <x v="1"/>
    <s v="2018"/>
    <x v="0"/>
    <n v="20"/>
    <x v="42"/>
    <n v="8198.36"/>
    <s v="Australia"/>
    <x v="0"/>
  </r>
  <r>
    <s v="AUD"/>
    <s v="POS"/>
    <s v="Rhonda"/>
    <n v="3739.18"/>
    <d v="2018-09-22T00:00:00"/>
    <x v="3"/>
    <x v="1"/>
    <s v="2018"/>
    <x v="0"/>
    <n v="40"/>
    <x v="400"/>
    <n v="3716.8599999999997"/>
    <s v="Australia"/>
    <x v="0"/>
  </r>
  <r>
    <s v="AUD"/>
    <s v="SALES-POS"/>
    <s v="Luis"/>
    <n v="6780.82"/>
    <d v="2018-09-22T00:00:00"/>
    <x v="3"/>
    <x v="1"/>
    <s v="2018"/>
    <x v="1"/>
    <n v="27"/>
    <x v="3249"/>
    <n v="6758.15"/>
    <s v="Australia"/>
    <x v="0"/>
  </r>
  <r>
    <s v="AUD"/>
    <s v="POS"/>
    <s v="Diana"/>
    <n v="2617.61"/>
    <d v="2018-09-22T00:00:00"/>
    <x v="3"/>
    <x v="1"/>
    <s v="2018"/>
    <x v="0"/>
    <n v="26"/>
    <x v="890"/>
    <n v="2604.7400000000002"/>
    <s v="Australia"/>
    <x v="0"/>
  </r>
  <r>
    <s v="AUD"/>
    <s v="POS"/>
    <s v="Jessica"/>
    <n v="22597.75"/>
    <d v="2018-09-22T00:00:00"/>
    <x v="3"/>
    <x v="1"/>
    <s v="2018"/>
    <x v="0"/>
    <n v="34"/>
    <x v="3250"/>
    <n v="22479.24"/>
    <s v="Australia"/>
    <x v="0"/>
  </r>
  <r>
    <s v="AUD"/>
    <s v="POS"/>
    <s v="Susan"/>
    <n v="8258.36"/>
    <d v="2018-09-22T00:00:00"/>
    <x v="3"/>
    <x v="1"/>
    <s v="2018"/>
    <x v="0"/>
    <n v="20"/>
    <x v="3251"/>
    <n v="8236.86"/>
    <s v="Australia"/>
    <x v="0"/>
  </r>
  <r>
    <s v="AUD"/>
    <s v="SALES-POS"/>
    <s v="Diana"/>
    <n v="2605.8000000000002"/>
    <d v="2018-09-22T00:00:00"/>
    <x v="3"/>
    <x v="1"/>
    <s v="2018"/>
    <x v="0"/>
    <n v="26"/>
    <x v="3055"/>
    <n v="2593.9900000000002"/>
    <s v="Australia"/>
    <x v="0"/>
  </r>
  <r>
    <s v="AUD"/>
    <s v="POS"/>
    <s v="Mackenzie"/>
    <n v="3900.19"/>
    <d v="2018-09-22T00:00:00"/>
    <x v="3"/>
    <x v="1"/>
    <s v="2018"/>
    <x v="0"/>
    <n v="18"/>
    <x v="3252"/>
    <n v="3791.33"/>
    <s v="Australia"/>
    <x v="0"/>
  </r>
  <r>
    <s v="AUD"/>
    <s v="POS"/>
    <s v="Debra"/>
    <n v="4258.75"/>
    <d v="2018-09-22T00:00:00"/>
    <x v="3"/>
    <x v="1"/>
    <s v="2018"/>
    <x v="0"/>
    <n v="18"/>
    <x v="3253"/>
    <n v="4238.6899999999996"/>
    <s v="Australia"/>
    <x v="0"/>
  </r>
  <r>
    <s v="AUD"/>
    <s v="POS"/>
    <s v="Jessica"/>
    <n v="22585.07"/>
    <d v="2018-09-22T00:00:00"/>
    <x v="3"/>
    <x v="1"/>
    <s v="2018"/>
    <x v="0"/>
    <n v="34"/>
    <x v="1654"/>
    <n v="22572.39"/>
    <s v="Australia"/>
    <x v="0"/>
  </r>
  <r>
    <s v="AUD"/>
    <s v="SALES-POS"/>
    <s v="Ryan"/>
    <n v="3150.06"/>
    <d v="2018-09-22T00:00:00"/>
    <x v="3"/>
    <x v="1"/>
    <s v="2018"/>
    <x v="1"/>
    <n v="31"/>
    <x v="3254"/>
    <n v="2415.96"/>
    <s v="Australia"/>
    <x v="0"/>
  </r>
  <r>
    <s v="AUD"/>
    <s v="SALES-POS"/>
    <s v="Tonya"/>
    <n v="6309.89"/>
    <d v="2018-09-22T00:00:00"/>
    <x v="3"/>
    <x v="1"/>
    <s v="2018"/>
    <x v="0"/>
    <n v="27"/>
    <x v="1105"/>
    <n v="6292.88"/>
    <s v="Australia"/>
    <x v="0"/>
  </r>
  <r>
    <s v="AUD"/>
    <s v="PHONE BANK"/>
    <s v="Christopher"/>
    <n v="9869.2800000000007"/>
    <d v="2018-09-22T00:00:00"/>
    <x v="3"/>
    <x v="1"/>
    <s v="2018"/>
    <x v="1"/>
    <n v="35"/>
    <x v="3255"/>
    <n v="7953.2800000000007"/>
    <s v="Australia"/>
    <x v="0"/>
  </r>
  <r>
    <s v="AUD"/>
    <s v="PAYMENT"/>
    <s v="Patrick"/>
    <n v="264476.11"/>
    <d v="2018-09-22T00:00:00"/>
    <x v="3"/>
    <x v="1"/>
    <s v="2018"/>
    <x v="1"/>
    <n v="46"/>
    <x v="115"/>
    <n v="264433.11"/>
    <s v="Australia"/>
    <x v="0"/>
  </r>
  <r>
    <s v="AUD"/>
    <s v="PAYMENT"/>
    <s v="Ruth"/>
    <n v="5169.13"/>
    <d v="2018-09-22T00:00:00"/>
    <x v="3"/>
    <x v="1"/>
    <s v="2018"/>
    <x v="0"/>
    <n v="47"/>
    <x v="164"/>
    <n v="5145.13"/>
    <s v="Australia"/>
    <x v="0"/>
  </r>
  <r>
    <s v="AUD"/>
    <s v="POS"/>
    <s v="Richard"/>
    <n v="18089.16"/>
    <d v="2018-09-22T00:00:00"/>
    <x v="3"/>
    <x v="1"/>
    <s v="2018"/>
    <x v="1"/>
    <n v="24"/>
    <x v="1382"/>
    <n v="18059.59"/>
    <s v="Australia"/>
    <x v="0"/>
  </r>
  <r>
    <s v="AUD"/>
    <s v="POS"/>
    <s v="James"/>
    <n v="11696.85"/>
    <d v="2018-09-22T00:00:00"/>
    <x v="3"/>
    <x v="1"/>
    <s v="2018"/>
    <x v="1"/>
    <n v="28"/>
    <x v="3256"/>
    <n v="11668.66"/>
    <s v="Australia"/>
    <x v="0"/>
  </r>
  <r>
    <s v="AUD"/>
    <s v="POS"/>
    <s v="Abigail"/>
    <n v="13017.5"/>
    <d v="2018-09-22T00:00:00"/>
    <x v="3"/>
    <x v="1"/>
    <s v="2018"/>
    <x v="0"/>
    <n v="40"/>
    <x v="564"/>
    <n v="13002.8"/>
    <s v="Australia"/>
    <x v="0"/>
  </r>
  <r>
    <s v="AUD"/>
    <s v="POS"/>
    <s v="Rhonda"/>
    <n v="3719.16"/>
    <d v="2018-09-22T00:00:00"/>
    <x v="3"/>
    <x v="1"/>
    <s v="2018"/>
    <x v="0"/>
    <n v="40"/>
    <x v="689"/>
    <n v="3699.14"/>
    <s v="Australia"/>
    <x v="0"/>
  </r>
  <r>
    <s v="AUD"/>
    <s v="POS"/>
    <s v="Jeffrey"/>
    <n v="2973.51"/>
    <d v="2018-09-23T00:00:00"/>
    <x v="4"/>
    <x v="1"/>
    <s v="2018"/>
    <x v="1"/>
    <n v="30"/>
    <x v="3257"/>
    <n v="2957.0800000000004"/>
    <s v="Australia"/>
    <x v="0"/>
  </r>
  <r>
    <s v="AUD"/>
    <s v="POS"/>
    <s v="Jessica"/>
    <n v="22535.31"/>
    <d v="2018-09-23T00:00:00"/>
    <x v="4"/>
    <x v="1"/>
    <s v="2018"/>
    <x v="0"/>
    <n v="34"/>
    <x v="2457"/>
    <n v="22485.550000000003"/>
    <s v="Australia"/>
    <x v="0"/>
  </r>
  <r>
    <s v="AUD"/>
    <s v="POS"/>
    <s v="Lori"/>
    <n v="2233.19"/>
    <d v="2018-09-23T00:00:00"/>
    <x v="4"/>
    <x v="1"/>
    <s v="2018"/>
    <x v="0"/>
    <n v="18"/>
    <x v="3258"/>
    <n v="731.73"/>
    <s v="Australia"/>
    <x v="0"/>
  </r>
  <r>
    <s v="AUD"/>
    <s v="PAYMENT"/>
    <s v="Richard"/>
    <n v="7047.01"/>
    <d v="2018-09-23T00:00:00"/>
    <x v="4"/>
    <x v="1"/>
    <s v="2018"/>
    <x v="1"/>
    <n v="22"/>
    <x v="13"/>
    <n v="7022.01"/>
    <s v="Australia"/>
    <x v="0"/>
  </r>
  <r>
    <s v="AUD"/>
    <s v="SALES-POS"/>
    <s v="Barry"/>
    <n v="8452.89"/>
    <d v="2018-09-23T00:00:00"/>
    <x v="4"/>
    <x v="1"/>
    <s v="2018"/>
    <x v="1"/>
    <n v="38"/>
    <x v="2155"/>
    <n v="8421.119999999999"/>
    <s v="Australia"/>
    <x v="0"/>
  </r>
  <r>
    <s v="AUD"/>
    <s v="POS"/>
    <s v="Joseph"/>
    <n v="4520.82"/>
    <d v="2018-09-23T00:00:00"/>
    <x v="4"/>
    <x v="1"/>
    <s v="2018"/>
    <x v="1"/>
    <n v="37"/>
    <x v="3259"/>
    <n v="4506.9699999999993"/>
    <s v="Australia"/>
    <x v="0"/>
  </r>
  <r>
    <s v="AUD"/>
    <s v="PAYMENT"/>
    <s v="Jessica"/>
    <n v="4591.17"/>
    <d v="2018-09-23T00:00:00"/>
    <x v="4"/>
    <x v="1"/>
    <s v="2018"/>
    <x v="0"/>
    <n v="21"/>
    <x v="212"/>
    <n v="4410.17"/>
    <s v="Australia"/>
    <x v="0"/>
  </r>
  <r>
    <s v="AUD"/>
    <s v="INTER BANK"/>
    <s v="Charles"/>
    <n v="13537.09"/>
    <d v="2018-09-23T00:00:00"/>
    <x v="4"/>
    <x v="1"/>
    <s v="2018"/>
    <x v="1"/>
    <n v="18"/>
    <x v="578"/>
    <n v="13436.09"/>
    <s v="Australia"/>
    <x v="0"/>
  </r>
  <r>
    <s v="AUD"/>
    <s v="INTER BANK"/>
    <s v="Michael"/>
    <n v="47648.13"/>
    <d v="2018-09-23T00:00:00"/>
    <x v="4"/>
    <x v="1"/>
    <s v="2018"/>
    <x v="1"/>
    <n v="22"/>
    <x v="25"/>
    <n v="47612.13"/>
    <s v="Australia"/>
    <x v="0"/>
  </r>
  <r>
    <s v="AUD"/>
    <s v="POS"/>
    <s v="Scott"/>
    <n v="4936.7700000000004"/>
    <d v="2018-09-23T00:00:00"/>
    <x v="4"/>
    <x v="1"/>
    <s v="2018"/>
    <x v="1"/>
    <n v="23"/>
    <x v="884"/>
    <n v="4927.5"/>
    <s v="Australia"/>
    <x v="0"/>
  </r>
  <r>
    <s v="AUD"/>
    <s v="PAYMENT"/>
    <s v="Kimberly"/>
    <n v="3622.93"/>
    <d v="2018-09-23T00:00:00"/>
    <x v="4"/>
    <x v="1"/>
    <s v="2018"/>
    <x v="0"/>
    <n v="24"/>
    <x v="356"/>
    <n v="3584.93"/>
    <s v="Australia"/>
    <x v="0"/>
  </r>
  <r>
    <s v="AUD"/>
    <s v="SALES-POS"/>
    <s v="Abigail"/>
    <n v="12971.58"/>
    <d v="2018-09-23T00:00:00"/>
    <x v="4"/>
    <x v="1"/>
    <s v="2018"/>
    <x v="0"/>
    <n v="40"/>
    <x v="3260"/>
    <n v="12925.66"/>
    <s v="Australia"/>
    <x v="0"/>
  </r>
  <r>
    <s v="AUD"/>
    <s v="PAYMENT"/>
    <s v="Jessica"/>
    <n v="22504.31"/>
    <d v="2018-09-23T00:00:00"/>
    <x v="4"/>
    <x v="1"/>
    <s v="2018"/>
    <x v="0"/>
    <n v="34"/>
    <x v="476"/>
    <n v="22473.31"/>
    <s v="Australia"/>
    <x v="0"/>
  </r>
  <r>
    <s v="AUD"/>
    <s v="PAYMENT"/>
    <s v="Mary"/>
    <n v="3007.69"/>
    <d v="2018-09-23T00:00:00"/>
    <x v="4"/>
    <x v="1"/>
    <s v="2018"/>
    <x v="0"/>
    <n v="64"/>
    <x v="42"/>
    <n v="2977.69"/>
    <s v="Australia"/>
    <x v="0"/>
  </r>
  <r>
    <s v="AUD"/>
    <s v="INTER BANK"/>
    <s v="Tim"/>
    <n v="70163.78"/>
    <d v="2018-09-23T00:00:00"/>
    <x v="4"/>
    <x v="1"/>
    <s v="2018"/>
    <x v="1"/>
    <n v="40"/>
    <x v="14"/>
    <n v="70124.78"/>
    <s v="Australia"/>
    <x v="0"/>
  </r>
  <r>
    <s v="AUD"/>
    <s v="INTER BANK"/>
    <s v="Michael"/>
    <n v="13082.24"/>
    <d v="2018-09-23T00:00:00"/>
    <x v="4"/>
    <x v="1"/>
    <s v="2018"/>
    <x v="1"/>
    <n v="40"/>
    <x v="434"/>
    <n v="12970.24"/>
    <s v="Australia"/>
    <x v="0"/>
  </r>
  <r>
    <s v="AUD"/>
    <s v="POS"/>
    <s v="Fernando"/>
    <n v="13290.69"/>
    <d v="2018-09-23T00:00:00"/>
    <x v="4"/>
    <x v="1"/>
    <s v="2018"/>
    <x v="1"/>
    <n v="19"/>
    <x v="1363"/>
    <n v="13264.480000000001"/>
    <s v="Australia"/>
    <x v="0"/>
  </r>
  <r>
    <s v="AUD"/>
    <s v="PAYMENT"/>
    <s v="Derek"/>
    <n v="4249.83"/>
    <d v="2018-09-23T00:00:00"/>
    <x v="4"/>
    <x v="1"/>
    <s v="2018"/>
    <x v="1"/>
    <n v="20"/>
    <x v="221"/>
    <n v="4200.83"/>
    <s v="Australia"/>
    <x v="0"/>
  </r>
  <r>
    <s v="AUD"/>
    <s v="SALES-POS"/>
    <s v="Derek"/>
    <n v="4298.83"/>
    <d v="2018-09-23T00:00:00"/>
    <x v="4"/>
    <x v="1"/>
    <s v="2018"/>
    <x v="1"/>
    <n v="20"/>
    <x v="3261"/>
    <n v="4266.3500000000004"/>
    <s v="Australia"/>
    <x v="0"/>
  </r>
  <r>
    <s v="AUD"/>
    <s v="PAYMENT"/>
    <s v="Tyler"/>
    <n v="6855.37"/>
    <d v="2018-09-23T00:00:00"/>
    <x v="4"/>
    <x v="1"/>
    <s v="2018"/>
    <x v="1"/>
    <n v="69"/>
    <x v="1125"/>
    <n v="6661.37"/>
    <s v="Australia"/>
    <x v="0"/>
  </r>
  <r>
    <s v="AUD"/>
    <s v="INTER BANK"/>
    <s v="Richard"/>
    <n v="7014.01"/>
    <d v="2018-09-23T00:00:00"/>
    <x v="4"/>
    <x v="1"/>
    <s v="2018"/>
    <x v="1"/>
    <n v="22"/>
    <x v="92"/>
    <n v="6981.01"/>
    <s v="Australia"/>
    <x v="0"/>
  </r>
  <r>
    <s v="AUD"/>
    <s v="POS"/>
    <s v="Derek"/>
    <n v="4236.26"/>
    <d v="2018-09-23T00:00:00"/>
    <x v="4"/>
    <x v="1"/>
    <s v="2018"/>
    <x v="1"/>
    <n v="20"/>
    <x v="416"/>
    <n v="4222.6900000000005"/>
    <s v="Australia"/>
    <x v="0"/>
  </r>
  <r>
    <s v="AUD"/>
    <s v="SALES-POS"/>
    <s v="Tonya"/>
    <n v="6285.29"/>
    <d v="2018-09-23T00:00:00"/>
    <x v="4"/>
    <x v="1"/>
    <s v="2018"/>
    <x v="0"/>
    <n v="27"/>
    <x v="2337"/>
    <n v="6260.69"/>
    <s v="Australia"/>
    <x v="0"/>
  </r>
  <r>
    <s v="AUD"/>
    <s v="POS"/>
    <s v="Derek"/>
    <n v="4214.59"/>
    <d v="2018-09-23T00:00:00"/>
    <x v="4"/>
    <x v="1"/>
    <s v="2018"/>
    <x v="1"/>
    <n v="20"/>
    <x v="2022"/>
    <n v="4192.92"/>
    <s v="Australia"/>
    <x v="0"/>
  </r>
  <r>
    <s v="AUD"/>
    <s v="POS"/>
    <s v="Luis"/>
    <n v="6749.54"/>
    <d v="2018-09-23T00:00:00"/>
    <x v="4"/>
    <x v="1"/>
    <s v="2018"/>
    <x v="1"/>
    <n v="27"/>
    <x v="3262"/>
    <n v="6718.26"/>
    <s v="Australia"/>
    <x v="0"/>
  </r>
  <r>
    <s v="AUD"/>
    <s v="POS"/>
    <s v="Robert"/>
    <n v="7241.83"/>
    <d v="2018-09-23T00:00:00"/>
    <x v="4"/>
    <x v="1"/>
    <s v="2018"/>
    <x v="1"/>
    <n v="20"/>
    <x v="3263"/>
    <n v="7219.72"/>
    <s v="Australia"/>
    <x v="0"/>
  </r>
  <r>
    <s v="AUD"/>
    <s v="POS"/>
    <s v="Scott"/>
    <n v="4915.99"/>
    <d v="2018-09-23T00:00:00"/>
    <x v="4"/>
    <x v="1"/>
    <s v="2018"/>
    <x v="1"/>
    <n v="23"/>
    <x v="189"/>
    <n v="4895.21"/>
    <s v="Australia"/>
    <x v="0"/>
  </r>
  <r>
    <s v="AUD"/>
    <s v="POS"/>
    <s v="Dustin"/>
    <n v="7013.85"/>
    <d v="2018-09-23T00:00:00"/>
    <x v="4"/>
    <x v="1"/>
    <s v="2018"/>
    <x v="1"/>
    <n v="28"/>
    <x v="1535"/>
    <n v="7007.42"/>
    <s v="Australia"/>
    <x v="0"/>
  </r>
  <r>
    <s v="AUD"/>
    <s v="POS"/>
    <s v="Robin"/>
    <n v="8162.86"/>
    <d v="2018-09-23T00:00:00"/>
    <x v="4"/>
    <x v="1"/>
    <s v="2018"/>
    <x v="0"/>
    <n v="34"/>
    <x v="1861"/>
    <n v="8145.4"/>
    <s v="Australia"/>
    <x v="0"/>
  </r>
  <r>
    <s v="AUD"/>
    <s v="POS"/>
    <s v="Richard"/>
    <n v="18082.63"/>
    <d v="2018-09-23T00:00:00"/>
    <x v="4"/>
    <x v="1"/>
    <s v="2018"/>
    <x v="1"/>
    <n v="24"/>
    <x v="1030"/>
    <n v="18076.100000000002"/>
    <s v="Australia"/>
    <x v="0"/>
  </r>
  <r>
    <s v="AUD"/>
    <s v="SALES-POS"/>
    <s v="Jessica"/>
    <n v="22479.17"/>
    <d v="2018-09-23T00:00:00"/>
    <x v="4"/>
    <x v="1"/>
    <s v="2018"/>
    <x v="0"/>
    <n v="34"/>
    <x v="3264"/>
    <n v="22454.03"/>
    <s v="Australia"/>
    <x v="0"/>
  </r>
  <r>
    <s v="AUD"/>
    <s v="SALES-POS"/>
    <s v="Robert"/>
    <n v="7215.07"/>
    <d v="2018-09-23T00:00:00"/>
    <x v="4"/>
    <x v="1"/>
    <s v="2018"/>
    <x v="1"/>
    <n v="20"/>
    <x v="3265"/>
    <n v="7188.3099999999995"/>
    <s v="Australia"/>
    <x v="0"/>
  </r>
  <r>
    <s v="AUD"/>
    <s v="POS"/>
    <s v="Sarah"/>
    <n v="21279.77"/>
    <d v="2018-09-23T00:00:00"/>
    <x v="4"/>
    <x v="1"/>
    <s v="2018"/>
    <x v="0"/>
    <n v="46"/>
    <x v="3266"/>
    <n v="21223.7"/>
    <s v="Australia"/>
    <x v="0"/>
  </r>
  <r>
    <s v="AUD"/>
    <s v="SALES-POS"/>
    <s v="Christopher"/>
    <n v="62146.2"/>
    <d v="2018-09-23T00:00:00"/>
    <x v="4"/>
    <x v="1"/>
    <s v="2018"/>
    <x v="1"/>
    <n v="33"/>
    <x v="3267"/>
    <n v="62116.36"/>
    <s v="Australia"/>
    <x v="0"/>
  </r>
  <r>
    <s v="AUD"/>
    <s v="POS"/>
    <s v="Ashley"/>
    <n v="8469.77"/>
    <d v="2018-09-23T00:00:00"/>
    <x v="4"/>
    <x v="1"/>
    <s v="2018"/>
    <x v="0"/>
    <n v="25"/>
    <x v="322"/>
    <n v="8456.58"/>
    <s v="Australia"/>
    <x v="0"/>
  </r>
  <r>
    <s v="AUD"/>
    <s v="PAYMENT"/>
    <s v="Barry"/>
    <n v="8371.89"/>
    <d v="2018-09-23T00:00:00"/>
    <x v="4"/>
    <x v="1"/>
    <s v="2018"/>
    <x v="1"/>
    <n v="38"/>
    <x v="1712"/>
    <n v="8290.89"/>
    <s v="Australia"/>
    <x v="0"/>
  </r>
  <r>
    <s v="AUD"/>
    <s v="PAYMENT"/>
    <s v="Michael"/>
    <n v="36200.870000000003"/>
    <d v="2018-09-23T00:00:00"/>
    <x v="4"/>
    <x v="1"/>
    <s v="2018"/>
    <x v="1"/>
    <n v="21"/>
    <x v="491"/>
    <n v="36158.870000000003"/>
    <s v="Australia"/>
    <x v="0"/>
  </r>
  <r>
    <s v="AUD"/>
    <s v="SALES-POS"/>
    <s v="Scott"/>
    <n v="4907.79"/>
    <d v="2018-09-23T00:00:00"/>
    <x v="4"/>
    <x v="1"/>
    <s v="2018"/>
    <x v="1"/>
    <n v="23"/>
    <x v="1645"/>
    <n v="4899.59"/>
    <s v="Australia"/>
    <x v="0"/>
  </r>
  <r>
    <s v="AUD"/>
    <s v="POS"/>
    <s v="Sandra"/>
    <n v="8225.2800000000007"/>
    <d v="2018-09-23T00:00:00"/>
    <x v="4"/>
    <x v="1"/>
    <s v="2018"/>
    <x v="0"/>
    <n v="34"/>
    <x v="2693"/>
    <n v="8207.52"/>
    <s v="Australia"/>
    <x v="0"/>
  </r>
  <r>
    <s v="AUD"/>
    <s v="SALES-POS"/>
    <s v="Dustin"/>
    <n v="5743.36"/>
    <d v="2018-09-23T00:00:00"/>
    <x v="4"/>
    <x v="1"/>
    <s v="2018"/>
    <x v="1"/>
    <n v="28"/>
    <x v="3268"/>
    <n v="4472.87"/>
    <s v="Australia"/>
    <x v="0"/>
  </r>
  <r>
    <s v="AUD"/>
    <s v="POS"/>
    <s v="Christopher"/>
    <n v="62096.97"/>
    <d v="2018-09-23T00:00:00"/>
    <x v="4"/>
    <x v="1"/>
    <s v="2018"/>
    <x v="1"/>
    <n v="33"/>
    <x v="3269"/>
    <n v="62047.74"/>
    <s v="Australia"/>
    <x v="0"/>
  </r>
  <r>
    <s v="AUD"/>
    <s v="SALES-POS"/>
    <s v="Brian"/>
    <n v="112673.71"/>
    <d v="2018-09-23T00:00:00"/>
    <x v="4"/>
    <x v="1"/>
    <s v="2018"/>
    <x v="1"/>
    <n v="42"/>
    <x v="3270"/>
    <n v="112623.87000000001"/>
    <s v="Australia"/>
    <x v="0"/>
  </r>
  <r>
    <s v="AUD"/>
    <s v="POS"/>
    <s v="Sandra"/>
    <n v="8184.4"/>
    <d v="2018-09-23T00:00:00"/>
    <x v="4"/>
    <x v="1"/>
    <s v="2018"/>
    <x v="0"/>
    <n v="34"/>
    <x v="3271"/>
    <n v="8143.5199999999995"/>
    <s v="Australia"/>
    <x v="0"/>
  </r>
  <r>
    <s v="AUD"/>
    <s v="POS"/>
    <s v="Christopher"/>
    <n v="62081.86"/>
    <d v="2018-09-23T00:00:00"/>
    <x v="4"/>
    <x v="1"/>
    <s v="2018"/>
    <x v="1"/>
    <n v="33"/>
    <x v="2558"/>
    <n v="62066.75"/>
    <s v="Australia"/>
    <x v="0"/>
  </r>
  <r>
    <s v="AUD"/>
    <s v="PAYMENT"/>
    <s v="Craig"/>
    <n v="38450.43"/>
    <d v="2018-09-23T00:00:00"/>
    <x v="4"/>
    <x v="1"/>
    <s v="2018"/>
    <x v="1"/>
    <n v="28"/>
    <x v="50"/>
    <n v="38422.43"/>
    <s v="Australia"/>
    <x v="0"/>
  </r>
  <r>
    <s v="AUD"/>
    <s v="INTER BANK"/>
    <s v="Ricky"/>
    <n v="12892.71"/>
    <d v="2018-09-23T00:00:00"/>
    <x v="4"/>
    <x v="1"/>
    <s v="2018"/>
    <x v="1"/>
    <n v="43"/>
    <x v="476"/>
    <n v="12861.71"/>
    <s v="Australia"/>
    <x v="0"/>
  </r>
  <r>
    <s v="AUD"/>
    <s v="INTER BANK"/>
    <s v="Emily"/>
    <n v="30876.92"/>
    <d v="2018-09-23T00:00:00"/>
    <x v="4"/>
    <x v="1"/>
    <s v="2018"/>
    <x v="0"/>
    <n v="43"/>
    <x v="356"/>
    <n v="30838.92"/>
    <s v="Australia"/>
    <x v="0"/>
  </r>
  <r>
    <s v="AUD"/>
    <s v="PAYMENT"/>
    <s v="James"/>
    <n v="11662.85"/>
    <d v="2018-09-23T00:00:00"/>
    <x v="4"/>
    <x v="1"/>
    <s v="2018"/>
    <x v="1"/>
    <n v="28"/>
    <x v="40"/>
    <n v="11628.85"/>
    <s v="Australia"/>
    <x v="0"/>
  </r>
  <r>
    <s v="AUD"/>
    <s v="SALES-POS"/>
    <s v="Richard"/>
    <n v="18055.37"/>
    <d v="2018-09-23T00:00:00"/>
    <x v="4"/>
    <x v="1"/>
    <s v="2018"/>
    <x v="1"/>
    <n v="24"/>
    <x v="402"/>
    <n v="18028.11"/>
    <s v="Australia"/>
    <x v="0"/>
  </r>
  <r>
    <s v="AUD"/>
    <s v="SALES-POS"/>
    <s v="Ryan"/>
    <n v="3121.33"/>
    <d v="2018-09-23T00:00:00"/>
    <x v="4"/>
    <x v="1"/>
    <s v="2018"/>
    <x v="1"/>
    <n v="31"/>
    <x v="1989"/>
    <n v="3092.6"/>
    <s v="Australia"/>
    <x v="0"/>
  </r>
  <r>
    <s v="AUD"/>
    <s v="SALES-POS"/>
    <s v="Scott"/>
    <n v="4893.6099999999997"/>
    <d v="2018-09-23T00:00:00"/>
    <x v="4"/>
    <x v="1"/>
    <s v="2018"/>
    <x v="1"/>
    <n v="23"/>
    <x v="2148"/>
    <n v="4879.4299999999994"/>
    <s v="Australia"/>
    <x v="0"/>
  </r>
  <r>
    <s v="AUD"/>
    <s v="SALES-POS"/>
    <s v="Amy"/>
    <n v="3537.82"/>
    <d v="2018-09-23T00:00:00"/>
    <x v="4"/>
    <x v="1"/>
    <s v="2018"/>
    <x v="0"/>
    <n v="43"/>
    <x v="3219"/>
    <n v="3515.67"/>
    <s v="Australia"/>
    <x v="0"/>
  </r>
  <r>
    <s v="AUD"/>
    <s v="POS"/>
    <s v="Diana"/>
    <n v="2589.6799999999998"/>
    <d v="2018-09-23T00:00:00"/>
    <x v="4"/>
    <x v="1"/>
    <s v="2018"/>
    <x v="0"/>
    <n v="26"/>
    <x v="3272"/>
    <n v="2573.56"/>
    <s v="Australia"/>
    <x v="0"/>
  </r>
  <r>
    <s v="AUD"/>
    <s v="PAYMENT"/>
    <s v="Edward"/>
    <n v="8474.5300000000007"/>
    <d v="2018-09-23T00:00:00"/>
    <x v="4"/>
    <x v="1"/>
    <s v="2018"/>
    <x v="1"/>
    <n v="19"/>
    <x v="214"/>
    <n v="8437.5300000000007"/>
    <s v="Australia"/>
    <x v="0"/>
  </r>
  <r>
    <s v="AUD"/>
    <s v="POS"/>
    <s v="Diana"/>
    <n v="2579.6999999999998"/>
    <d v="2018-09-23T00:00:00"/>
    <x v="4"/>
    <x v="1"/>
    <s v="2018"/>
    <x v="0"/>
    <n v="26"/>
    <x v="2307"/>
    <n v="2569.7199999999998"/>
    <s v="Australia"/>
    <x v="0"/>
  </r>
  <r>
    <s v="AUD"/>
    <s v="POS"/>
    <s v="Tonya"/>
    <n v="6260.88"/>
    <d v="2018-09-23T00:00:00"/>
    <x v="4"/>
    <x v="1"/>
    <s v="2018"/>
    <x v="0"/>
    <n v="27"/>
    <x v="3273"/>
    <n v="6236.47"/>
    <s v="Australia"/>
    <x v="0"/>
  </r>
  <r>
    <s v="AUD"/>
    <s v="POS"/>
    <s v="Jacqueline"/>
    <n v="4654.58"/>
    <d v="2018-09-23T00:00:00"/>
    <x v="4"/>
    <x v="1"/>
    <s v="2018"/>
    <x v="0"/>
    <n v="30"/>
    <x v="3274"/>
    <n v="4512.2299999999996"/>
    <s v="Australia"/>
    <x v="0"/>
  </r>
  <r>
    <s v="AUD"/>
    <s v="SALES-POS"/>
    <s v="Debra"/>
    <n v="4245.7"/>
    <d v="2018-09-23T00:00:00"/>
    <x v="4"/>
    <x v="1"/>
    <s v="2018"/>
    <x v="0"/>
    <n v="18"/>
    <x v="459"/>
    <n v="4232.6499999999996"/>
    <s v="Australia"/>
    <x v="0"/>
  </r>
  <r>
    <s v="AUD"/>
    <s v="SALES-POS"/>
    <s v="Jacqueline"/>
    <n v="4604.55"/>
    <d v="2018-09-23T00:00:00"/>
    <x v="4"/>
    <x v="1"/>
    <s v="2018"/>
    <x v="0"/>
    <n v="30"/>
    <x v="3275"/>
    <n v="4554.5200000000004"/>
    <s v="Australia"/>
    <x v="0"/>
  </r>
  <r>
    <s v="AUD"/>
    <s v="POS"/>
    <s v="Susan"/>
    <n v="7698.62"/>
    <d v="2018-09-23T00:00:00"/>
    <x v="4"/>
    <x v="1"/>
    <s v="2018"/>
    <x v="0"/>
    <n v="19"/>
    <x v="2766"/>
    <n v="7677.2699999999995"/>
    <s v="Australia"/>
    <x v="0"/>
  </r>
  <r>
    <s v="AUD"/>
    <s v="INTER BANK"/>
    <s v="Charles"/>
    <n v="13497.09"/>
    <d v="2018-09-23T00:00:00"/>
    <x v="4"/>
    <x v="1"/>
    <s v="2018"/>
    <x v="1"/>
    <n v="18"/>
    <x v="257"/>
    <n v="13457.09"/>
    <s v="Australia"/>
    <x v="0"/>
  </r>
  <r>
    <s v="AUD"/>
    <s v="POS"/>
    <s v="Christopher"/>
    <n v="62037.66"/>
    <d v="2018-09-23T00:00:00"/>
    <x v="4"/>
    <x v="1"/>
    <s v="2018"/>
    <x v="1"/>
    <n v="33"/>
    <x v="3276"/>
    <n v="61993.460000000006"/>
    <s v="Australia"/>
    <x v="0"/>
  </r>
  <r>
    <s v="AUD"/>
    <s v="POS"/>
    <s v="Diana"/>
    <n v="2563.7199999999998"/>
    <d v="2018-09-23T00:00:00"/>
    <x v="4"/>
    <x v="1"/>
    <s v="2018"/>
    <x v="0"/>
    <n v="26"/>
    <x v="1265"/>
    <n v="2547.7399999999998"/>
    <s v="Australia"/>
    <x v="0"/>
  </r>
  <r>
    <s v="AUD"/>
    <s v="SALES-POS"/>
    <s v="Derek"/>
    <n v="4200.03"/>
    <d v="2018-09-23T00:00:00"/>
    <x v="4"/>
    <x v="1"/>
    <s v="2018"/>
    <x v="1"/>
    <n v="20"/>
    <x v="452"/>
    <n v="4185.4699999999993"/>
    <s v="Australia"/>
    <x v="0"/>
  </r>
  <r>
    <s v="AUD"/>
    <s v="SALES-POS"/>
    <s v="Rhonda"/>
    <n v="3697.57"/>
    <d v="2018-09-23T00:00:00"/>
    <x v="4"/>
    <x v="1"/>
    <s v="2018"/>
    <x v="0"/>
    <n v="40"/>
    <x v="3277"/>
    <n v="3675.98"/>
    <s v="Australia"/>
    <x v="0"/>
  </r>
  <r>
    <s v="AUD"/>
    <s v="SALES-POS"/>
    <s v="Diana"/>
    <n v="2545.64"/>
    <d v="2018-09-23T00:00:00"/>
    <x v="4"/>
    <x v="1"/>
    <s v="2018"/>
    <x v="0"/>
    <n v="26"/>
    <x v="2294"/>
    <n v="2527.56"/>
    <s v="Australia"/>
    <x v="0"/>
  </r>
  <r>
    <s v="AUD"/>
    <s v="SALES-POS"/>
    <s v="Diana"/>
    <n v="2525.65"/>
    <d v="2018-09-23T00:00:00"/>
    <x v="4"/>
    <x v="1"/>
    <s v="2018"/>
    <x v="0"/>
    <n v="26"/>
    <x v="2391"/>
    <n v="2505.6600000000003"/>
    <s v="Australia"/>
    <x v="0"/>
  </r>
  <r>
    <s v="AUD"/>
    <s v="POS"/>
    <s v="Jessica"/>
    <n v="22453.66"/>
    <d v="2018-09-23T00:00:00"/>
    <x v="4"/>
    <x v="1"/>
    <s v="2018"/>
    <x v="0"/>
    <n v="34"/>
    <x v="3278"/>
    <n v="22428.15"/>
    <s v="Australia"/>
    <x v="0"/>
  </r>
  <r>
    <s v="AUD"/>
    <s v="SALES-POS"/>
    <s v="Susan"/>
    <n v="7673.83"/>
    <d v="2018-09-23T00:00:00"/>
    <x v="4"/>
    <x v="1"/>
    <s v="2018"/>
    <x v="0"/>
    <n v="19"/>
    <x v="1636"/>
    <n v="7649.04"/>
    <s v="Australia"/>
    <x v="0"/>
  </r>
  <r>
    <s v="AUD"/>
    <s v="POS"/>
    <s v="Rhonda"/>
    <n v="3663.31"/>
    <d v="2018-09-23T00:00:00"/>
    <x v="4"/>
    <x v="1"/>
    <s v="2018"/>
    <x v="0"/>
    <n v="40"/>
    <x v="3279"/>
    <n v="3629.0499999999997"/>
    <s v="Australia"/>
    <x v="0"/>
  </r>
  <r>
    <s v="AUD"/>
    <s v="POS"/>
    <s v="Derek"/>
    <n v="4177.41"/>
    <d v="2018-09-23T00:00:00"/>
    <x v="4"/>
    <x v="1"/>
    <s v="2018"/>
    <x v="1"/>
    <n v="20"/>
    <x v="1596"/>
    <n v="4154.79"/>
    <s v="Australia"/>
    <x v="0"/>
  </r>
  <r>
    <s v="AUD"/>
    <s v="SALES-POS"/>
    <s v="Amy"/>
    <n v="3519.1"/>
    <d v="2018-09-23T00:00:00"/>
    <x v="4"/>
    <x v="1"/>
    <s v="2018"/>
    <x v="0"/>
    <n v="43"/>
    <x v="2510"/>
    <n v="3500.38"/>
    <s v="Australia"/>
    <x v="0"/>
  </r>
  <r>
    <s v="AUD"/>
    <s v="POS"/>
    <s v="Heather"/>
    <n v="5708.4"/>
    <d v="2018-09-23T00:00:00"/>
    <x v="4"/>
    <x v="1"/>
    <s v="2018"/>
    <x v="0"/>
    <n v="41"/>
    <x v="815"/>
    <n v="5678.65"/>
    <s v="Australia"/>
    <x v="0"/>
  </r>
  <r>
    <s v="AUD"/>
    <s v="PAYMENT"/>
    <s v="Jacqueline"/>
    <n v="4582.55"/>
    <d v="2018-09-23T00:00:00"/>
    <x v="4"/>
    <x v="1"/>
    <s v="2018"/>
    <x v="0"/>
    <n v="30"/>
    <x v="16"/>
    <n v="4560.55"/>
    <s v="Australia"/>
    <x v="0"/>
  </r>
  <r>
    <s v="AUD"/>
    <s v="POS"/>
    <s v="Mackenzie"/>
    <n v="3866.84"/>
    <d v="2018-09-23T00:00:00"/>
    <x v="4"/>
    <x v="1"/>
    <s v="2018"/>
    <x v="0"/>
    <n v="18"/>
    <x v="1866"/>
    <n v="3833.4900000000002"/>
    <s v="Australia"/>
    <x v="0"/>
  </r>
  <r>
    <s v="AUD"/>
    <s v="POS"/>
    <s v="Robin"/>
    <n v="8127.87"/>
    <d v="2018-09-23T00:00:00"/>
    <x v="4"/>
    <x v="1"/>
    <s v="2018"/>
    <x v="0"/>
    <n v="34"/>
    <x v="3280"/>
    <n v="8092.88"/>
    <s v="Australia"/>
    <x v="0"/>
  </r>
  <r>
    <s v="AUD"/>
    <s v="POS"/>
    <s v="Heather"/>
    <n v="5684.72"/>
    <d v="2018-09-23T00:00:00"/>
    <x v="4"/>
    <x v="1"/>
    <s v="2018"/>
    <x v="0"/>
    <n v="41"/>
    <x v="2477"/>
    <n v="5661.04"/>
    <s v="Australia"/>
    <x v="0"/>
  </r>
  <r>
    <s v="AUD"/>
    <s v="SALES-POS"/>
    <s v="Scott"/>
    <n v="4872.16"/>
    <d v="2018-09-23T00:00:00"/>
    <x v="4"/>
    <x v="1"/>
    <s v="2018"/>
    <x v="1"/>
    <n v="23"/>
    <x v="3281"/>
    <n v="4850.71"/>
    <s v="Australia"/>
    <x v="0"/>
  </r>
  <r>
    <s v="AUD"/>
    <s v="PAYMENT"/>
    <s v="Nathaniel"/>
    <n v="6614.69"/>
    <d v="2018-09-23T00:00:00"/>
    <x v="4"/>
    <x v="1"/>
    <s v="2018"/>
    <x v="1"/>
    <n v="31"/>
    <x v="344"/>
    <n v="6569.69"/>
    <s v="Australia"/>
    <x v="0"/>
  </r>
  <r>
    <s v="AUD"/>
    <s v="SALES-POS"/>
    <s v="Matthew"/>
    <n v="11584.52"/>
    <d v="2018-09-23T00:00:00"/>
    <x v="4"/>
    <x v="1"/>
    <s v="2018"/>
    <x v="1"/>
    <n v="39"/>
    <x v="3282"/>
    <n v="11565.37"/>
    <s v="Australia"/>
    <x v="0"/>
  </r>
  <r>
    <s v="AUD"/>
    <s v="SALES-POS"/>
    <s v="Charles"/>
    <n v="13470.46"/>
    <d v="2018-09-23T00:00:00"/>
    <x v="4"/>
    <x v="1"/>
    <s v="2018"/>
    <x v="1"/>
    <n v="18"/>
    <x v="2473"/>
    <n v="13443.83"/>
    <s v="Australia"/>
    <x v="0"/>
  </r>
  <r>
    <s v="AUD"/>
    <s v="PAYMENT"/>
    <s v="Marissa"/>
    <n v="11034.44"/>
    <d v="2018-09-23T00:00:00"/>
    <x v="4"/>
    <x v="1"/>
    <s v="2018"/>
    <x v="0"/>
    <n v="23"/>
    <x v="135"/>
    <n v="11016.44"/>
    <s v="Australia"/>
    <x v="0"/>
  </r>
  <r>
    <s v="AUD"/>
    <s v="INTER BANK"/>
    <s v="Charles"/>
    <n v="13443.46"/>
    <d v="2018-09-23T00:00:00"/>
    <x v="4"/>
    <x v="1"/>
    <s v="2018"/>
    <x v="1"/>
    <n v="18"/>
    <x v="10"/>
    <n v="13416.46"/>
    <s v="Australia"/>
    <x v="0"/>
  </r>
  <r>
    <s v="AUD"/>
    <s v="PHONE BANK"/>
    <s v="Michelle"/>
    <n v="11456.06"/>
    <d v="2018-09-23T00:00:00"/>
    <x v="4"/>
    <x v="1"/>
    <s v="2018"/>
    <x v="0"/>
    <n v="19"/>
    <x v="1086"/>
    <n v="11277.06"/>
    <s v="Australia"/>
    <x v="0"/>
  </r>
  <r>
    <s v="AUD"/>
    <s v="SALES-POS"/>
    <s v="Amy"/>
    <n v="3473.22"/>
    <d v="2018-09-23T00:00:00"/>
    <x v="4"/>
    <x v="1"/>
    <s v="2018"/>
    <x v="0"/>
    <n v="43"/>
    <x v="3283"/>
    <n v="3427.3399999999997"/>
    <s v="Australia"/>
    <x v="0"/>
  </r>
  <r>
    <s v="AUD"/>
    <s v="SALES-POS"/>
    <s v="Amy"/>
    <n v="3445.99"/>
    <d v="2018-09-23T00:00:00"/>
    <x v="4"/>
    <x v="1"/>
    <s v="2018"/>
    <x v="0"/>
    <n v="43"/>
    <x v="3284"/>
    <n v="3418.7599999999998"/>
    <s v="Australia"/>
    <x v="0"/>
  </r>
  <r>
    <s v="AUD"/>
    <s v="POS"/>
    <s v="Jessica"/>
    <n v="22428.43"/>
    <d v="2018-09-23T00:00:00"/>
    <x v="4"/>
    <x v="1"/>
    <s v="2018"/>
    <x v="0"/>
    <n v="34"/>
    <x v="3285"/>
    <n v="22403.200000000001"/>
    <s v="Australia"/>
    <x v="0"/>
  </r>
  <r>
    <s v="AUD"/>
    <s v="SALES-POS"/>
    <s v="Ryan"/>
    <n v="3112.85"/>
    <d v="2018-09-23T00:00:00"/>
    <x v="4"/>
    <x v="1"/>
    <s v="2018"/>
    <x v="1"/>
    <n v="31"/>
    <x v="3286"/>
    <n v="3104.37"/>
    <s v="Australia"/>
    <x v="0"/>
  </r>
  <r>
    <s v="AUD"/>
    <s v="PAYMENT"/>
    <s v="Kenneth"/>
    <n v="15039.33"/>
    <d v="2018-09-23T00:00:00"/>
    <x v="4"/>
    <x v="1"/>
    <s v="2018"/>
    <x v="1"/>
    <n v="29"/>
    <x v="105"/>
    <n v="14991.33"/>
    <s v="Australia"/>
    <x v="0"/>
  </r>
  <r>
    <s v="AUD"/>
    <s v="PAYMENT"/>
    <s v="Eric"/>
    <n v="39158.379999999997"/>
    <d v="2018-09-23T00:00:00"/>
    <x v="4"/>
    <x v="1"/>
    <s v="2018"/>
    <x v="1"/>
    <n v="42"/>
    <x v="140"/>
    <n v="39007.379999999997"/>
    <s v="Australia"/>
    <x v="0"/>
  </r>
  <r>
    <s v="AUD"/>
    <s v="PAYMENT"/>
    <s v="Scott"/>
    <n v="4830.16"/>
    <d v="2018-09-23T00:00:00"/>
    <x v="4"/>
    <x v="1"/>
    <s v="2018"/>
    <x v="1"/>
    <n v="23"/>
    <x v="491"/>
    <n v="4788.16"/>
    <s v="Australia"/>
    <x v="0"/>
  </r>
  <r>
    <s v="AUD"/>
    <s v="POS"/>
    <s v="Richard"/>
    <n v="18037.2"/>
    <d v="2018-09-23T00:00:00"/>
    <x v="4"/>
    <x v="1"/>
    <s v="2018"/>
    <x v="1"/>
    <n v="24"/>
    <x v="727"/>
    <n v="18019.030000000002"/>
    <s v="Australia"/>
    <x v="0"/>
  </r>
  <r>
    <s v="AUD"/>
    <s v="SALES-POS"/>
    <s v="Susan"/>
    <n v="7617.02"/>
    <d v="2018-09-23T00:00:00"/>
    <x v="4"/>
    <x v="1"/>
    <s v="2018"/>
    <x v="0"/>
    <n v="19"/>
    <x v="3287"/>
    <n v="7560.21"/>
    <s v="Australia"/>
    <x v="0"/>
  </r>
  <r>
    <s v="AUD"/>
    <s v="SALES-POS"/>
    <s v="Jeffrey"/>
    <n v="2955.1"/>
    <d v="2018-09-23T00:00:00"/>
    <x v="4"/>
    <x v="1"/>
    <s v="2018"/>
    <x v="1"/>
    <n v="30"/>
    <x v="1160"/>
    <n v="2936.69"/>
    <s v="Australia"/>
    <x v="0"/>
  </r>
  <r>
    <s v="AUD"/>
    <s v="PAYMENT"/>
    <s v="Lori"/>
    <n v="2183.19"/>
    <d v="2018-09-23T00:00:00"/>
    <x v="4"/>
    <x v="1"/>
    <s v="2018"/>
    <x v="0"/>
    <n v="18"/>
    <x v="95"/>
    <n v="2133.19"/>
    <s v="Australia"/>
    <x v="0"/>
  </r>
  <r>
    <s v="AUD"/>
    <s v="SALES-POS"/>
    <s v="Diana"/>
    <n v="2510.2600000000002"/>
    <d v="2018-09-23T00:00:00"/>
    <x v="4"/>
    <x v="1"/>
    <s v="2018"/>
    <x v="0"/>
    <n v="26"/>
    <x v="2005"/>
    <n v="2494.8700000000003"/>
    <s v="Australia"/>
    <x v="0"/>
  </r>
  <r>
    <s v="AUD"/>
    <s v="POS"/>
    <s v="Jeffrey"/>
    <n v="2936.75"/>
    <d v="2018-09-23T00:00:00"/>
    <x v="4"/>
    <x v="1"/>
    <s v="2018"/>
    <x v="1"/>
    <n v="30"/>
    <x v="3288"/>
    <n v="2918.4"/>
    <s v="Australia"/>
    <x v="0"/>
  </r>
  <r>
    <s v="AUD"/>
    <s v="SALES-POS"/>
    <s v="Sandra"/>
    <n v="8151.58"/>
    <d v="2018-09-23T00:00:00"/>
    <x v="4"/>
    <x v="1"/>
    <s v="2018"/>
    <x v="0"/>
    <n v="34"/>
    <x v="2709"/>
    <n v="8118.76"/>
    <s v="Australia"/>
    <x v="0"/>
  </r>
  <r>
    <s v="AUD"/>
    <s v="POS"/>
    <s v="Diana"/>
    <n v="2494.06"/>
    <d v="2018-09-23T00:00:00"/>
    <x v="4"/>
    <x v="1"/>
    <s v="2018"/>
    <x v="0"/>
    <n v="26"/>
    <x v="3289"/>
    <n v="2477.86"/>
    <s v="Australia"/>
    <x v="0"/>
  </r>
  <r>
    <s v="AUD"/>
    <s v="POS"/>
    <s v="Billy"/>
    <n v="10847.79"/>
    <d v="2018-09-23T00:00:00"/>
    <x v="4"/>
    <x v="1"/>
    <s v="2018"/>
    <x v="1"/>
    <n v="52"/>
    <x v="2773"/>
    <n v="10823.86"/>
    <s v="Australia"/>
    <x v="0"/>
  </r>
  <r>
    <s v="AUD"/>
    <s v="POS"/>
    <s v="Diana"/>
    <n v="2491.4299999999998"/>
    <d v="2018-09-23T00:00:00"/>
    <x v="4"/>
    <x v="1"/>
    <s v="2018"/>
    <x v="0"/>
    <n v="26"/>
    <x v="1341"/>
    <n v="2488.7999999999997"/>
    <s v="Australia"/>
    <x v="0"/>
  </r>
  <r>
    <s v="AUD"/>
    <s v="POS"/>
    <s v="Derek"/>
    <n v="4155.76"/>
    <d v="2018-09-23T00:00:00"/>
    <x v="4"/>
    <x v="1"/>
    <s v="2018"/>
    <x v="1"/>
    <n v="20"/>
    <x v="822"/>
    <n v="4134.1100000000006"/>
    <s v="Australia"/>
    <x v="0"/>
  </r>
  <r>
    <s v="AUD"/>
    <s v="SALES-POS"/>
    <s v="Sarah"/>
    <n v="21266.69"/>
    <d v="2018-09-23T00:00:00"/>
    <x v="4"/>
    <x v="1"/>
    <s v="2018"/>
    <x v="0"/>
    <n v="46"/>
    <x v="1162"/>
    <n v="21253.609999999997"/>
    <s v="Australia"/>
    <x v="0"/>
  </r>
  <r>
    <s v="AUD"/>
    <s v="PAYMENT"/>
    <s v="Michael"/>
    <n v="13057.24"/>
    <d v="2018-09-23T00:00:00"/>
    <x v="4"/>
    <x v="1"/>
    <s v="2018"/>
    <x v="1"/>
    <n v="40"/>
    <x v="13"/>
    <n v="13032.24"/>
    <s v="Australia"/>
    <x v="0"/>
  </r>
  <r>
    <s v="AUD"/>
    <s v="SALES-POS"/>
    <s v="Christine"/>
    <n v="15221.72"/>
    <d v="2018-09-23T00:00:00"/>
    <x v="4"/>
    <x v="1"/>
    <s v="2018"/>
    <x v="0"/>
    <n v="39"/>
    <x v="1617"/>
    <n v="15192.9"/>
    <s v="Australia"/>
    <x v="0"/>
  </r>
  <r>
    <s v="AUD"/>
    <s v="POS"/>
    <s v="Robin"/>
    <n v="8091.52"/>
    <d v="2018-09-23T00:00:00"/>
    <x v="4"/>
    <x v="1"/>
    <s v="2018"/>
    <x v="0"/>
    <n v="34"/>
    <x v="1857"/>
    <n v="8055.17"/>
    <s v="Australia"/>
    <x v="0"/>
  </r>
  <r>
    <s v="AUD"/>
    <s v="POS"/>
    <s v="Christine"/>
    <n v="15198.65"/>
    <d v="2018-09-23T00:00:00"/>
    <x v="4"/>
    <x v="1"/>
    <s v="2018"/>
    <x v="0"/>
    <n v="39"/>
    <x v="3290"/>
    <n v="15175.58"/>
    <s v="Australia"/>
    <x v="0"/>
  </r>
  <r>
    <s v="AUD"/>
    <s v="POS"/>
    <s v="Richard"/>
    <n v="18017.7"/>
    <d v="2018-09-23T00:00:00"/>
    <x v="4"/>
    <x v="1"/>
    <s v="2018"/>
    <x v="1"/>
    <n v="24"/>
    <x v="803"/>
    <n v="17998.2"/>
    <s v="Australia"/>
    <x v="0"/>
  </r>
  <r>
    <s v="AUD"/>
    <s v="SALES-POS"/>
    <s v="Tonya"/>
    <n v="6230.58"/>
    <d v="2018-09-23T00:00:00"/>
    <x v="4"/>
    <x v="1"/>
    <s v="2018"/>
    <x v="0"/>
    <n v="27"/>
    <x v="2292"/>
    <n v="6200.28"/>
    <s v="Australia"/>
    <x v="0"/>
  </r>
  <r>
    <s v="AUD"/>
    <s v="POS"/>
    <s v="Robin"/>
    <n v="8049.38"/>
    <d v="2018-09-23T00:00:00"/>
    <x v="4"/>
    <x v="1"/>
    <s v="2018"/>
    <x v="0"/>
    <n v="34"/>
    <x v="3291"/>
    <n v="8007.24"/>
    <s v="Australia"/>
    <x v="0"/>
  </r>
  <r>
    <s v="AUD"/>
    <s v="SALES-POS"/>
    <s v="Diana"/>
    <n v="2479.75"/>
    <d v="2018-09-23T00:00:00"/>
    <x v="4"/>
    <x v="1"/>
    <s v="2018"/>
    <x v="0"/>
    <n v="26"/>
    <x v="514"/>
    <n v="2468.0700000000002"/>
    <s v="Australia"/>
    <x v="0"/>
  </r>
  <r>
    <s v="AUD"/>
    <s v="POS"/>
    <s v="Diana"/>
    <n v="2466.16"/>
    <d v="2018-09-23T00:00:00"/>
    <x v="4"/>
    <x v="1"/>
    <s v="2018"/>
    <x v="0"/>
    <n v="26"/>
    <x v="563"/>
    <n v="2452.5699999999997"/>
    <s v="Australia"/>
    <x v="0"/>
  </r>
  <r>
    <s v="AUD"/>
    <s v="SALES-POS"/>
    <s v="Charles"/>
    <n v="13429.69"/>
    <d v="2018-09-23T00:00:00"/>
    <x v="4"/>
    <x v="1"/>
    <s v="2018"/>
    <x v="1"/>
    <n v="18"/>
    <x v="3014"/>
    <n v="13415.92"/>
    <s v="Australia"/>
    <x v="0"/>
  </r>
  <r>
    <s v="AUD"/>
    <s v="POS"/>
    <s v="Christine"/>
    <n v="15118.62"/>
    <d v="2018-09-23T00:00:00"/>
    <x v="4"/>
    <x v="1"/>
    <s v="2018"/>
    <x v="0"/>
    <n v="39"/>
    <x v="3292"/>
    <n v="15038.59"/>
    <s v="Australia"/>
    <x v="0"/>
  </r>
  <r>
    <s v="AUD"/>
    <s v="POS"/>
    <s v="Luis"/>
    <n v="6727.89"/>
    <d v="2018-09-24T00:00:00"/>
    <x v="5"/>
    <x v="1"/>
    <s v="2018"/>
    <x v="1"/>
    <n v="27"/>
    <x v="822"/>
    <n v="6706.2400000000007"/>
    <s v="Australia"/>
    <x v="0"/>
  </r>
  <r>
    <s v="AUD"/>
    <s v="POS"/>
    <s v="Tonya"/>
    <n v="6214.43"/>
    <d v="2018-09-24T00:00:00"/>
    <x v="5"/>
    <x v="1"/>
    <s v="2018"/>
    <x v="0"/>
    <n v="27"/>
    <x v="781"/>
    <n v="6198.2800000000007"/>
    <s v="Australia"/>
    <x v="0"/>
  </r>
  <r>
    <s v="AUD"/>
    <s v="INTER BANK"/>
    <s v="Richard"/>
    <n v="6812.09"/>
    <d v="2018-09-24T00:00:00"/>
    <x v="5"/>
    <x v="1"/>
    <s v="2018"/>
    <x v="1"/>
    <n v="37"/>
    <x v="236"/>
    <n v="6726.09"/>
    <s v="Australia"/>
    <x v="0"/>
  </r>
  <r>
    <s v="AUD"/>
    <s v="INTER BANK"/>
    <s v="Matthew"/>
    <n v="11551.52"/>
    <d v="2018-09-24T00:00:00"/>
    <x v="5"/>
    <x v="1"/>
    <s v="2018"/>
    <x v="1"/>
    <n v="39"/>
    <x v="92"/>
    <n v="11518.52"/>
    <s v="Australia"/>
    <x v="0"/>
  </r>
  <r>
    <s v="AUD"/>
    <s v="INTER BANK"/>
    <s v="Susan"/>
    <n v="7593.02"/>
    <d v="2018-09-24T00:00:00"/>
    <x v="5"/>
    <x v="1"/>
    <s v="2018"/>
    <x v="0"/>
    <n v="19"/>
    <x v="164"/>
    <n v="7569.02"/>
    <s v="Australia"/>
    <x v="0"/>
  </r>
  <r>
    <s v="AUD"/>
    <s v="PAYMENT"/>
    <s v="Michele"/>
    <n v="6405.59"/>
    <d v="2018-09-24T00:00:00"/>
    <x v="5"/>
    <x v="1"/>
    <s v="2018"/>
    <x v="0"/>
    <n v="30"/>
    <x v="285"/>
    <n v="6339.59"/>
    <s v="Australia"/>
    <x v="0"/>
  </r>
  <r>
    <s v="AUD"/>
    <s v="PAYMENT"/>
    <s v="Richard"/>
    <n v="6980.01"/>
    <d v="2018-09-24T00:00:00"/>
    <x v="5"/>
    <x v="1"/>
    <s v="2018"/>
    <x v="1"/>
    <n v="22"/>
    <x v="40"/>
    <n v="6946.01"/>
    <s v="Australia"/>
    <x v="0"/>
  </r>
  <r>
    <s v="AUD"/>
    <s v="PAYMENT"/>
    <s v="Maria"/>
    <n v="2409.84"/>
    <d v="2018-09-24T00:00:00"/>
    <x v="5"/>
    <x v="1"/>
    <s v="2018"/>
    <x v="0"/>
    <n v="35"/>
    <x v="75"/>
    <n v="2374.84"/>
    <s v="Australia"/>
    <x v="0"/>
  </r>
  <r>
    <s v="AUD"/>
    <s v="PAYMENT"/>
    <s v="Joseph"/>
    <n v="4354.82"/>
    <d v="2018-09-24T00:00:00"/>
    <x v="5"/>
    <x v="1"/>
    <s v="2018"/>
    <x v="1"/>
    <n v="37"/>
    <x v="978"/>
    <n v="4188.82"/>
    <s v="Australia"/>
    <x v="0"/>
  </r>
  <r>
    <s v="AUD"/>
    <s v="PAYMENT"/>
    <s v="Mackenzie"/>
    <n v="3775.84"/>
    <d v="2018-09-24T00:00:00"/>
    <x v="5"/>
    <x v="1"/>
    <s v="2018"/>
    <x v="0"/>
    <n v="18"/>
    <x v="787"/>
    <n v="3684.84"/>
    <s v="Australia"/>
    <x v="0"/>
  </r>
  <r>
    <s v="AUD"/>
    <s v="SALES-POS"/>
    <s v="Diana"/>
    <n v="2443.17"/>
    <d v="2018-09-24T00:00:00"/>
    <x v="5"/>
    <x v="1"/>
    <s v="2018"/>
    <x v="0"/>
    <n v="26"/>
    <x v="3293"/>
    <n v="2420.1800000000003"/>
    <s v="Australia"/>
    <x v="0"/>
  </r>
  <r>
    <s v="AUD"/>
    <s v="INTER BANK"/>
    <s v="Natasha"/>
    <n v="199689.54"/>
    <d v="2018-09-24T00:00:00"/>
    <x v="5"/>
    <x v="1"/>
    <s v="2018"/>
    <x v="0"/>
    <n v="40"/>
    <x v="549"/>
    <n v="199638.54"/>
    <s v="Australia"/>
    <x v="0"/>
  </r>
  <r>
    <s v="AUD"/>
    <s v="SALES-POS"/>
    <s v="Jessica"/>
    <n v="22412.92"/>
    <d v="2018-09-24T00:00:00"/>
    <x v="5"/>
    <x v="1"/>
    <s v="2018"/>
    <x v="0"/>
    <n v="34"/>
    <x v="866"/>
    <n v="22397.41"/>
    <s v="Australia"/>
    <x v="0"/>
  </r>
  <r>
    <s v="AUD"/>
    <s v="POS"/>
    <s v="Diana"/>
    <n v="2432.86"/>
    <d v="2018-09-24T00:00:00"/>
    <x v="5"/>
    <x v="1"/>
    <s v="2018"/>
    <x v="0"/>
    <n v="26"/>
    <x v="991"/>
    <n v="2422.5500000000002"/>
    <s v="Australia"/>
    <x v="0"/>
  </r>
  <r>
    <s v="AUD"/>
    <s v="INTER BANK"/>
    <s v="Richard"/>
    <n v="17978.7"/>
    <d v="2018-09-24T00:00:00"/>
    <x v="5"/>
    <x v="1"/>
    <s v="2018"/>
    <x v="1"/>
    <n v="24"/>
    <x v="14"/>
    <n v="17939.7"/>
    <s v="Australia"/>
    <x v="0"/>
  </r>
  <r>
    <s v="AUD"/>
    <s v="POS"/>
    <s v="Luis"/>
    <n v="6704.05"/>
    <d v="2018-09-24T00:00:00"/>
    <x v="5"/>
    <x v="1"/>
    <s v="2018"/>
    <x v="1"/>
    <n v="27"/>
    <x v="2351"/>
    <n v="6680.21"/>
    <s v="Australia"/>
    <x v="0"/>
  </r>
  <r>
    <s v="AUD"/>
    <s v="SALES-POS"/>
    <s v="Christine"/>
    <n v="15069.02"/>
    <d v="2018-09-24T00:00:00"/>
    <x v="5"/>
    <x v="1"/>
    <s v="2018"/>
    <x v="0"/>
    <n v="39"/>
    <x v="3294"/>
    <n v="15019.42"/>
    <s v="Australia"/>
    <x v="0"/>
  </r>
  <r>
    <s v="AUD"/>
    <s v="SALES-POS"/>
    <s v="Diana"/>
    <n v="2426.12"/>
    <d v="2018-09-24T00:00:00"/>
    <x v="5"/>
    <x v="1"/>
    <s v="2018"/>
    <x v="0"/>
    <n v="26"/>
    <x v="3226"/>
    <n v="2419.38"/>
    <s v="Australia"/>
    <x v="0"/>
  </r>
  <r>
    <s v="AUD"/>
    <s v="SALES-POS"/>
    <s v="Rhonda"/>
    <n v="3579.63"/>
    <d v="2018-09-24T00:00:00"/>
    <x v="5"/>
    <x v="1"/>
    <s v="2018"/>
    <x v="0"/>
    <n v="40"/>
    <x v="3295"/>
    <n v="3495.9500000000003"/>
    <s v="Australia"/>
    <x v="0"/>
  </r>
  <r>
    <s v="AUD"/>
    <s v="SALES-POS"/>
    <s v="Susan"/>
    <n v="7551.35"/>
    <d v="2018-09-24T00:00:00"/>
    <x v="5"/>
    <x v="1"/>
    <s v="2018"/>
    <x v="0"/>
    <n v="19"/>
    <x v="3296"/>
    <n v="7509.68"/>
    <s v="Australia"/>
    <x v="0"/>
  </r>
  <r>
    <s v="AUD"/>
    <s v="SALES-POS"/>
    <s v="Tyler"/>
    <n v="8643.91"/>
    <d v="2018-09-24T00:00:00"/>
    <x v="5"/>
    <x v="1"/>
    <s v="2018"/>
    <x v="1"/>
    <n v="44"/>
    <x v="1974"/>
    <n v="8632.65"/>
    <s v="Australia"/>
    <x v="0"/>
  </r>
  <r>
    <s v="AUD"/>
    <s v="POS"/>
    <s v="Christopher"/>
    <n v="62024.79"/>
    <d v="2018-09-24T00:00:00"/>
    <x v="5"/>
    <x v="1"/>
    <s v="2018"/>
    <x v="1"/>
    <n v="33"/>
    <x v="890"/>
    <n v="62011.92"/>
    <s v="Australia"/>
    <x v="0"/>
  </r>
  <r>
    <s v="AUD"/>
    <s v="POS"/>
    <s v="Derek"/>
    <n v="4123.62"/>
    <d v="2018-09-24T00:00:00"/>
    <x v="5"/>
    <x v="1"/>
    <s v="2018"/>
    <x v="1"/>
    <n v="20"/>
    <x v="3297"/>
    <n v="4091.48"/>
    <s v="Australia"/>
    <x v="0"/>
  </r>
  <r>
    <s v="AUD"/>
    <s v="POS"/>
    <s v="Ricky"/>
    <n v="12837.45"/>
    <d v="2018-09-24T00:00:00"/>
    <x v="5"/>
    <x v="1"/>
    <s v="2018"/>
    <x v="1"/>
    <n v="43"/>
    <x v="3298"/>
    <n v="12782.19"/>
    <s v="Australia"/>
    <x v="0"/>
  </r>
  <r>
    <s v="AUD"/>
    <s v="POS"/>
    <s v="Michael"/>
    <n v="331.92"/>
    <d v="2018-09-24T00:00:00"/>
    <x v="5"/>
    <x v="1"/>
    <s v="2018"/>
    <x v="1"/>
    <n v="38"/>
    <x v="3299"/>
    <n v="306.26"/>
    <s v="Australia"/>
    <x v="0"/>
  </r>
  <r>
    <s v="AUD"/>
    <s v="SALES-POS"/>
    <s v="Catherine"/>
    <n v="3019.95"/>
    <d v="2018-09-24T00:00:00"/>
    <x v="5"/>
    <x v="1"/>
    <s v="2018"/>
    <x v="0"/>
    <n v="26"/>
    <x v="3300"/>
    <n v="2992.1899999999996"/>
    <s v="Australia"/>
    <x v="0"/>
  </r>
  <r>
    <s v="AUD"/>
    <s v="POS"/>
    <s v="Charles"/>
    <n v="13417.37"/>
    <d v="2018-09-24T00:00:00"/>
    <x v="5"/>
    <x v="1"/>
    <s v="2018"/>
    <x v="1"/>
    <n v="18"/>
    <x v="1767"/>
    <n v="13405.050000000001"/>
    <s v="Australia"/>
    <x v="0"/>
  </r>
  <r>
    <s v="AUD"/>
    <s v="SALES-POS"/>
    <s v="Joseph"/>
    <n v="4280.0600000000004"/>
    <d v="2018-09-24T00:00:00"/>
    <x v="5"/>
    <x v="1"/>
    <s v="2018"/>
    <x v="1"/>
    <n v="37"/>
    <x v="3301"/>
    <n v="4205.3"/>
    <s v="Australia"/>
    <x v="0"/>
  </r>
  <r>
    <s v="AUD"/>
    <s v="POS"/>
    <s v="Joseph"/>
    <n v="4265.46"/>
    <d v="2018-09-24T00:00:00"/>
    <x v="5"/>
    <x v="1"/>
    <s v="2018"/>
    <x v="1"/>
    <n v="37"/>
    <x v="1437"/>
    <n v="4250.8599999999997"/>
    <s v="Australia"/>
    <x v="0"/>
  </r>
  <r>
    <s v="AUD"/>
    <s v="POS"/>
    <s v="Nathaniel"/>
    <n v="6582.46"/>
    <d v="2018-09-24T00:00:00"/>
    <x v="5"/>
    <x v="1"/>
    <s v="2018"/>
    <x v="1"/>
    <n v="31"/>
    <x v="1524"/>
    <n v="6550.2300000000005"/>
    <s v="Australia"/>
    <x v="0"/>
  </r>
  <r>
    <s v="AUD"/>
    <s v="SALES-POS"/>
    <s v="Ricky"/>
    <n v="12813.42"/>
    <d v="2018-09-24T00:00:00"/>
    <x v="5"/>
    <x v="1"/>
    <s v="2018"/>
    <x v="1"/>
    <n v="43"/>
    <x v="3302"/>
    <n v="12789.39"/>
    <s v="Australia"/>
    <x v="0"/>
  </r>
  <r>
    <s v="AUD"/>
    <s v="POS"/>
    <s v="Richard"/>
    <n v="17973.16"/>
    <d v="2018-09-24T00:00:00"/>
    <x v="5"/>
    <x v="1"/>
    <s v="2018"/>
    <x v="1"/>
    <n v="24"/>
    <x v="3104"/>
    <n v="17967.62"/>
    <s v="Australia"/>
    <x v="0"/>
  </r>
  <r>
    <s v="AUD"/>
    <s v="POS"/>
    <s v="Craig"/>
    <n v="38390.49"/>
    <d v="2018-09-24T00:00:00"/>
    <x v="5"/>
    <x v="1"/>
    <s v="2018"/>
    <x v="1"/>
    <n v="28"/>
    <x v="1804"/>
    <n v="38330.549999999996"/>
    <s v="Australia"/>
    <x v="0"/>
  </r>
  <r>
    <s v="AUD"/>
    <s v="POS"/>
    <s v="Michael"/>
    <n v="313.44"/>
    <d v="2018-09-24T00:00:00"/>
    <x v="5"/>
    <x v="1"/>
    <s v="2018"/>
    <x v="1"/>
    <n v="38"/>
    <x v="3012"/>
    <n v="294.95999999999998"/>
    <s v="Australia"/>
    <x v="0"/>
  </r>
  <r>
    <s v="AUD"/>
    <s v="SALES-POS"/>
    <s v="Ricky"/>
    <n v="12803.72"/>
    <d v="2018-09-24T00:00:00"/>
    <x v="5"/>
    <x v="1"/>
    <s v="2018"/>
    <x v="1"/>
    <n v="43"/>
    <x v="427"/>
    <n v="12794.019999999999"/>
    <s v="Australia"/>
    <x v="0"/>
  </r>
  <r>
    <s v="AUD"/>
    <s v="PAY/SALARY"/>
    <s v="Robin"/>
    <n v="9760.77"/>
    <d v="2018-09-24T00:00:00"/>
    <x v="5"/>
    <x v="1"/>
    <s v="2018"/>
    <x v="0"/>
    <n v="34"/>
    <x v="572"/>
    <n v="8049.38"/>
    <s v="Australia"/>
    <x v="1"/>
  </r>
  <r>
    <s v="AUD"/>
    <s v="PAYMENT"/>
    <s v="Robin"/>
    <n v="9714.77"/>
    <d v="2018-09-24T00:00:00"/>
    <x v="5"/>
    <x v="1"/>
    <s v="2018"/>
    <x v="0"/>
    <n v="34"/>
    <x v="58"/>
    <n v="9668.77"/>
    <s v="Australia"/>
    <x v="0"/>
  </r>
  <r>
    <s v="AUD"/>
    <s v="PAYMENT"/>
    <s v="Michael"/>
    <n v="56730.1"/>
    <d v="2018-09-24T00:00:00"/>
    <x v="5"/>
    <x v="1"/>
    <s v="2018"/>
    <x v="1"/>
    <n v="19"/>
    <x v="214"/>
    <n v="56693.1"/>
    <s v="Australia"/>
    <x v="0"/>
  </r>
  <r>
    <s v="AUD"/>
    <s v="PAY/SALARY"/>
    <s v="Rhonda"/>
    <n v="4465.5600000000004"/>
    <d v="2018-09-24T00:00:00"/>
    <x v="5"/>
    <x v="1"/>
    <s v="2018"/>
    <x v="0"/>
    <n v="40"/>
    <x v="573"/>
    <n v="3573.4700000000003"/>
    <s v="Australia"/>
    <x v="1"/>
  </r>
  <r>
    <s v="AUD"/>
    <s v="PAYMENT"/>
    <s v="Christopher"/>
    <n v="61900.79"/>
    <d v="2018-09-24T00:00:00"/>
    <x v="5"/>
    <x v="1"/>
    <s v="2018"/>
    <x v="1"/>
    <n v="33"/>
    <x v="255"/>
    <n v="61776.79"/>
    <s v="Australia"/>
    <x v="0"/>
  </r>
  <r>
    <s v="AUD"/>
    <s v="PAYMENT"/>
    <s v="Ryan"/>
    <n v="40834.410000000003"/>
    <d v="2018-09-24T00:00:00"/>
    <x v="5"/>
    <x v="1"/>
    <s v="2018"/>
    <x v="1"/>
    <n v="38"/>
    <x v="491"/>
    <n v="40792.410000000003"/>
    <s v="Australia"/>
    <x v="0"/>
  </r>
  <r>
    <s v="AUD"/>
    <s v="PAY/SALARY"/>
    <s v="Catherine"/>
    <n v="4863.09"/>
    <d v="2018-09-24T00:00:00"/>
    <x v="5"/>
    <x v="1"/>
    <s v="2018"/>
    <x v="0"/>
    <n v="26"/>
    <x v="1141"/>
    <n v="3019.95"/>
    <s v="Australia"/>
    <x v="1"/>
  </r>
  <r>
    <s v="AUD"/>
    <s v="SALES-POS"/>
    <s v="Christine"/>
    <n v="15055.29"/>
    <d v="2018-09-24T00:00:00"/>
    <x v="5"/>
    <x v="1"/>
    <s v="2018"/>
    <x v="0"/>
    <n v="39"/>
    <x v="2720"/>
    <n v="15041.560000000001"/>
    <s v="Australia"/>
    <x v="0"/>
  </r>
  <r>
    <s v="AUD"/>
    <s v="POS"/>
    <s v="Debra"/>
    <n v="4230.32"/>
    <d v="2018-09-24T00:00:00"/>
    <x v="5"/>
    <x v="1"/>
    <s v="2018"/>
    <x v="0"/>
    <n v="18"/>
    <x v="3303"/>
    <n v="4214.9399999999996"/>
    <s v="Australia"/>
    <x v="0"/>
  </r>
  <r>
    <s v="AUD"/>
    <s v="SALES-POS"/>
    <s v="Rhonda"/>
    <n v="3573.47"/>
    <d v="2018-09-24T00:00:00"/>
    <x v="5"/>
    <x v="1"/>
    <s v="2018"/>
    <x v="0"/>
    <n v="40"/>
    <x v="3304"/>
    <n v="3567.31"/>
    <s v="Australia"/>
    <x v="0"/>
  </r>
  <r>
    <s v="AUD"/>
    <s v="PAY/SALARY"/>
    <s v="Timothy"/>
    <n v="7178.3"/>
    <d v="2018-09-24T00:00:00"/>
    <x v="5"/>
    <x v="1"/>
    <s v="2018"/>
    <x v="1"/>
    <n v="20"/>
    <x v="1144"/>
    <n v="5537.47"/>
    <s v="Australia"/>
    <x v="1"/>
  </r>
  <r>
    <s v="AUD"/>
    <s v="PAY/SALARY"/>
    <s v="Maria"/>
    <n v="3272.79"/>
    <d v="2018-09-24T00:00:00"/>
    <x v="5"/>
    <x v="1"/>
    <s v="2018"/>
    <x v="0"/>
    <n v="35"/>
    <x v="579"/>
    <n v="2409.84"/>
    <s v="Australia"/>
    <x v="1"/>
  </r>
  <r>
    <s v="AUD"/>
    <s v="PAYMENT"/>
    <s v="Ruth"/>
    <n v="4084.13"/>
    <d v="2018-09-24T00:00:00"/>
    <x v="5"/>
    <x v="1"/>
    <s v="2018"/>
    <x v="0"/>
    <n v="47"/>
    <x v="3305"/>
    <n v="2999.13"/>
    <s v="Australia"/>
    <x v="0"/>
  </r>
  <r>
    <s v="AUD"/>
    <s v="SALES-POS"/>
    <s v="Dustin"/>
    <n v="5722.81"/>
    <d v="2018-09-24T00:00:00"/>
    <x v="5"/>
    <x v="1"/>
    <s v="2018"/>
    <x v="1"/>
    <n v="28"/>
    <x v="2228"/>
    <n v="5702.26"/>
    <s v="Australia"/>
    <x v="0"/>
  </r>
  <r>
    <s v="AUD"/>
    <s v="POS"/>
    <s v="Abigail"/>
    <n v="12927.48"/>
    <d v="2018-09-24T00:00:00"/>
    <x v="5"/>
    <x v="1"/>
    <s v="2018"/>
    <x v="0"/>
    <n v="40"/>
    <x v="3306"/>
    <n v="12883.38"/>
    <s v="Australia"/>
    <x v="0"/>
  </r>
  <r>
    <s v="AUD"/>
    <s v="PAY/SALARY"/>
    <s v="Nathaniel"/>
    <n v="9468.98"/>
    <d v="2018-09-24T00:00:00"/>
    <x v="5"/>
    <x v="1"/>
    <s v="2018"/>
    <x v="1"/>
    <n v="31"/>
    <x v="1148"/>
    <n v="6582.4599999999991"/>
    <s v="Australia"/>
    <x v="1"/>
  </r>
  <r>
    <s v="AUD"/>
    <s v="PAY/SALARY"/>
    <s v="Ricky"/>
    <n v="15391.73"/>
    <d v="2018-09-24T00:00:00"/>
    <x v="5"/>
    <x v="1"/>
    <s v="2018"/>
    <x v="1"/>
    <n v="43"/>
    <x v="584"/>
    <n v="12803.72"/>
    <s v="Australia"/>
    <x v="1"/>
  </r>
  <r>
    <s v="AUD"/>
    <s v="PAY/SALARY"/>
    <s v="Luis"/>
    <n v="8100.28"/>
    <d v="2018-09-24T00:00:00"/>
    <x v="5"/>
    <x v="1"/>
    <s v="2018"/>
    <x v="1"/>
    <n v="27"/>
    <x v="585"/>
    <n v="6704.0499999999993"/>
    <s v="Australia"/>
    <x v="1"/>
  </r>
  <r>
    <s v="AUD"/>
    <s v="PAY/SALARY"/>
    <s v="Emily"/>
    <n v="31541.35"/>
    <d v="2018-09-24T00:00:00"/>
    <x v="5"/>
    <x v="1"/>
    <s v="2018"/>
    <x v="0"/>
    <n v="43"/>
    <x v="586"/>
    <n v="30876.92"/>
    <s v="Australia"/>
    <x v="1"/>
  </r>
  <r>
    <s v="AUD"/>
    <s v="PAY/SALARY"/>
    <s v="Kimberly"/>
    <n v="4682.7700000000004"/>
    <d v="2018-09-24T00:00:00"/>
    <x v="5"/>
    <x v="1"/>
    <s v="2018"/>
    <x v="0"/>
    <n v="24"/>
    <x v="587"/>
    <n v="3622.9300000000003"/>
    <s v="Australia"/>
    <x v="1"/>
  </r>
  <r>
    <s v="AUD"/>
    <s v="PAY/SALARY"/>
    <s v="Edward"/>
    <n v="9465.08"/>
    <d v="2018-09-24T00:00:00"/>
    <x v="5"/>
    <x v="1"/>
    <s v="2018"/>
    <x v="1"/>
    <n v="19"/>
    <x v="588"/>
    <n v="8474.5300000000007"/>
    <s v="Australia"/>
    <x v="1"/>
  </r>
  <r>
    <s v="AUD"/>
    <s v="POS"/>
    <s v="Richard"/>
    <n v="17957.13"/>
    <d v="2018-09-24T00:00:00"/>
    <x v="5"/>
    <x v="1"/>
    <s v="2018"/>
    <x v="1"/>
    <n v="24"/>
    <x v="78"/>
    <n v="17941.100000000002"/>
    <s v="Australia"/>
    <x v="0"/>
  </r>
  <r>
    <s v="AUD"/>
    <s v="POS"/>
    <s v="Diana"/>
    <n v="2413.8000000000002"/>
    <d v="2018-09-24T00:00:00"/>
    <x v="5"/>
    <x v="1"/>
    <s v="2018"/>
    <x v="0"/>
    <n v="26"/>
    <x v="1767"/>
    <n v="2401.48"/>
    <s v="Australia"/>
    <x v="0"/>
  </r>
  <r>
    <s v="AUD"/>
    <s v="POS"/>
    <s v="Robin"/>
    <n v="9687.2900000000009"/>
    <d v="2018-09-24T00:00:00"/>
    <x v="5"/>
    <x v="1"/>
    <s v="2018"/>
    <x v="0"/>
    <n v="34"/>
    <x v="3307"/>
    <n v="9659.8100000000013"/>
    <s v="Australia"/>
    <x v="0"/>
  </r>
  <r>
    <s v="AUD"/>
    <s v="PAYMENT"/>
    <s v="Lucas"/>
    <n v="9550.16"/>
    <d v="2018-09-24T00:00:00"/>
    <x v="5"/>
    <x v="1"/>
    <s v="2018"/>
    <x v="1"/>
    <n v="21"/>
    <x v="257"/>
    <n v="9510.16"/>
    <s v="Australia"/>
    <x v="0"/>
  </r>
  <r>
    <s v="AUD"/>
    <s v="PAYMENT"/>
    <s v="Lucas"/>
    <n v="9456.16"/>
    <d v="2018-09-24T00:00:00"/>
    <x v="5"/>
    <x v="1"/>
    <s v="2018"/>
    <x v="1"/>
    <n v="21"/>
    <x v="1424"/>
    <n v="9362.16"/>
    <s v="Australia"/>
    <x v="0"/>
  </r>
  <r>
    <s v="AUD"/>
    <s v="PAY/SALARY"/>
    <s v="Michael"/>
    <n v="15337.6"/>
    <d v="2018-09-24T00:00:00"/>
    <x v="5"/>
    <x v="1"/>
    <s v="2018"/>
    <x v="1"/>
    <n v="40"/>
    <x v="590"/>
    <n v="13057.24"/>
    <s v="Australia"/>
    <x v="1"/>
  </r>
  <r>
    <s v="AUD"/>
    <s v="PAYMENT"/>
    <s v="Craig"/>
    <n v="38370.49"/>
    <d v="2018-09-24T00:00:00"/>
    <x v="5"/>
    <x v="1"/>
    <s v="2018"/>
    <x v="1"/>
    <n v="28"/>
    <x v="591"/>
    <n v="38350.49"/>
    <s v="Australia"/>
    <x v="0"/>
  </r>
  <r>
    <s v="AUD"/>
    <s v="PAY/SALARY"/>
    <s v="Linda"/>
    <n v="7076.21"/>
    <d v="2018-09-24T00:00:00"/>
    <x v="5"/>
    <x v="1"/>
    <s v="2018"/>
    <x v="0"/>
    <n v="24"/>
    <x v="1789"/>
    <n v="3363.65"/>
    <s v="Australia"/>
    <x v="1"/>
  </r>
  <r>
    <s v="AUD"/>
    <s v="PAY/SALARY"/>
    <s v="Melissa"/>
    <n v="9530.5400000000009"/>
    <d v="2018-09-24T00:00:00"/>
    <x v="5"/>
    <x v="1"/>
    <s v="2018"/>
    <x v="0"/>
    <n v="30"/>
    <x v="592"/>
    <n v="7893.8200000000006"/>
    <s v="Australia"/>
    <x v="1"/>
  </r>
  <r>
    <s v="AUD"/>
    <s v="POS"/>
    <s v="Jeffrey"/>
    <n v="2891.47"/>
    <d v="2018-09-24T00:00:00"/>
    <x v="5"/>
    <x v="1"/>
    <s v="2018"/>
    <x v="1"/>
    <n v="24"/>
    <x v="2307"/>
    <n v="2881.49"/>
    <s v="Australia"/>
    <x v="0"/>
  </r>
  <r>
    <s v="AUD"/>
    <s v="SALES-POS"/>
    <s v="Joseph"/>
    <n v="4258.51"/>
    <d v="2018-09-24T00:00:00"/>
    <x v="5"/>
    <x v="1"/>
    <s v="2018"/>
    <x v="1"/>
    <n v="37"/>
    <x v="2804"/>
    <n v="4251.5600000000004"/>
    <s v="Australia"/>
    <x v="0"/>
  </r>
  <r>
    <s v="AUD"/>
    <s v="INTER BANK"/>
    <s v="Michele"/>
    <n v="6350.59"/>
    <d v="2018-09-24T00:00:00"/>
    <x v="5"/>
    <x v="1"/>
    <s v="2018"/>
    <x v="0"/>
    <n v="30"/>
    <x v="17"/>
    <n v="6295.59"/>
    <s v="Australia"/>
    <x v="0"/>
  </r>
  <r>
    <s v="AUD"/>
    <s v="PAYMENT"/>
    <s v="Linda"/>
    <n v="16164.09"/>
    <d v="2018-09-24T00:00:00"/>
    <x v="5"/>
    <x v="1"/>
    <s v="2018"/>
    <x v="0"/>
    <n v="35"/>
    <x v="1794"/>
    <n v="15984.09"/>
    <s v="Australia"/>
    <x v="0"/>
  </r>
  <r>
    <s v="AUD"/>
    <s v="PAYMENT"/>
    <s v="Marissa"/>
    <n v="11012.44"/>
    <d v="2018-09-24T00:00:00"/>
    <x v="5"/>
    <x v="1"/>
    <s v="2018"/>
    <x v="0"/>
    <n v="23"/>
    <x v="16"/>
    <n v="10990.44"/>
    <s v="Australia"/>
    <x v="0"/>
  </r>
  <r>
    <s v="AUD"/>
    <s v="SALES-POS"/>
    <s v="Robert"/>
    <n v="7172.29"/>
    <d v="2018-09-24T00:00:00"/>
    <x v="5"/>
    <x v="1"/>
    <s v="2018"/>
    <x v="1"/>
    <n v="20"/>
    <x v="1169"/>
    <n v="7129.51"/>
    <s v="Australia"/>
    <x v="0"/>
  </r>
  <r>
    <s v="AUD"/>
    <s v="SALES-POS"/>
    <s v="Charles"/>
    <n v="13399.99"/>
    <d v="2018-09-24T00:00:00"/>
    <x v="5"/>
    <x v="1"/>
    <s v="2018"/>
    <x v="1"/>
    <n v="18"/>
    <x v="3308"/>
    <n v="13382.61"/>
    <s v="Australia"/>
    <x v="0"/>
  </r>
  <r>
    <s v="AUD"/>
    <s v="POS"/>
    <s v="Scott"/>
    <n v="4813.8999999999996"/>
    <d v="2018-09-24T00:00:00"/>
    <x v="5"/>
    <x v="1"/>
    <s v="2018"/>
    <x v="1"/>
    <n v="23"/>
    <x v="2993"/>
    <n v="4797.6399999999994"/>
    <s v="Australia"/>
    <x v="0"/>
  </r>
  <r>
    <s v="AUD"/>
    <s v="SALES-POS"/>
    <s v="Ricky"/>
    <n v="15376.39"/>
    <d v="2018-09-24T00:00:00"/>
    <x v="5"/>
    <x v="1"/>
    <s v="2018"/>
    <x v="1"/>
    <n v="43"/>
    <x v="3001"/>
    <n v="15361.05"/>
    <s v="Australia"/>
    <x v="0"/>
  </r>
  <r>
    <s v="AUD"/>
    <s v="SALES-POS"/>
    <s v="Ricky"/>
    <n v="15358.51"/>
    <d v="2018-09-24T00:00:00"/>
    <x v="5"/>
    <x v="1"/>
    <s v="2018"/>
    <x v="1"/>
    <n v="43"/>
    <x v="2023"/>
    <n v="15340.630000000001"/>
    <s v="Australia"/>
    <x v="0"/>
  </r>
  <r>
    <s v="AUD"/>
    <s v="PAY/SALARY"/>
    <s v="Michael"/>
    <n v="59584.84"/>
    <d v="2018-09-24T00:00:00"/>
    <x v="5"/>
    <x v="1"/>
    <s v="2018"/>
    <x v="1"/>
    <n v="19"/>
    <x v="1158"/>
    <n v="56730.1"/>
    <s v="Australia"/>
    <x v="1"/>
  </r>
  <r>
    <s v="AUD"/>
    <s v="PAYMENT"/>
    <s v="Susan"/>
    <n v="7515.35"/>
    <d v="2018-09-24T00:00:00"/>
    <x v="5"/>
    <x v="1"/>
    <s v="2018"/>
    <x v="0"/>
    <n v="19"/>
    <x v="25"/>
    <n v="7479.35"/>
    <s v="Australia"/>
    <x v="0"/>
  </r>
  <r>
    <s v="AUD"/>
    <s v="PAY/SALARY"/>
    <s v="Craig"/>
    <n v="42425.26"/>
    <d v="2018-09-24T00:00:00"/>
    <x v="5"/>
    <x v="1"/>
    <s v="2018"/>
    <x v="1"/>
    <n v="28"/>
    <x v="1159"/>
    <n v="38370.490000000005"/>
    <s v="Australia"/>
    <x v="1"/>
  </r>
  <r>
    <s v="AUD"/>
    <s v="PAYMENT"/>
    <s v="Kimberly"/>
    <n v="4629.7700000000004"/>
    <d v="2018-09-24T00:00:00"/>
    <x v="5"/>
    <x v="1"/>
    <s v="2018"/>
    <x v="0"/>
    <n v="24"/>
    <x v="339"/>
    <n v="4576.7700000000004"/>
    <s v="Australia"/>
    <x v="0"/>
  </r>
  <r>
    <s v="AUD"/>
    <s v="POS"/>
    <s v="Michael"/>
    <n v="299.27999999999997"/>
    <d v="2018-09-24T00:00:00"/>
    <x v="5"/>
    <x v="1"/>
    <s v="2018"/>
    <x v="1"/>
    <n v="38"/>
    <x v="3192"/>
    <n v="285.11999999999995"/>
    <s v="Australia"/>
    <x v="0"/>
  </r>
  <r>
    <s v="AUD"/>
    <s v="POS"/>
    <s v="Charles"/>
    <n v="13388.33"/>
    <d v="2018-09-24T00:00:00"/>
    <x v="5"/>
    <x v="1"/>
    <s v="2018"/>
    <x v="1"/>
    <n v="18"/>
    <x v="1412"/>
    <n v="13376.67"/>
    <s v="Australia"/>
    <x v="0"/>
  </r>
  <r>
    <s v="AUD"/>
    <s v="POS"/>
    <s v="Michael"/>
    <n v="281.81"/>
    <d v="2018-09-24T00:00:00"/>
    <x v="5"/>
    <x v="1"/>
    <s v="2018"/>
    <x v="1"/>
    <n v="38"/>
    <x v="2521"/>
    <n v="264.34000000000003"/>
    <s v="Australia"/>
    <x v="0"/>
  </r>
  <r>
    <s v="AUD"/>
    <s v="PAYMENT"/>
    <s v="Kenneth"/>
    <n v="14336.73"/>
    <d v="2018-09-24T00:00:00"/>
    <x v="5"/>
    <x v="1"/>
    <s v="2018"/>
    <x v="1"/>
    <n v="35"/>
    <x v="3309"/>
    <n v="13162.73"/>
    <s v="Australia"/>
    <x v="0"/>
  </r>
  <r>
    <s v="AUD"/>
    <s v="PAYMENT"/>
    <s v="Charles"/>
    <n v="13333.33"/>
    <d v="2018-09-24T00:00:00"/>
    <x v="5"/>
    <x v="1"/>
    <s v="2018"/>
    <x v="1"/>
    <n v="18"/>
    <x v="17"/>
    <n v="13278.33"/>
    <s v="Australia"/>
    <x v="0"/>
  </r>
  <r>
    <s v="AUD"/>
    <s v="POS"/>
    <s v="Lori"/>
    <n v="2154.34"/>
    <d v="2018-09-24T00:00:00"/>
    <x v="5"/>
    <x v="1"/>
    <s v="2018"/>
    <x v="0"/>
    <n v="18"/>
    <x v="1163"/>
    <n v="2125.4900000000002"/>
    <s v="Australia"/>
    <x v="0"/>
  </r>
  <r>
    <s v="AUD"/>
    <s v="SALES-POS"/>
    <s v="Amy"/>
    <n v="3417.93"/>
    <d v="2018-09-24T00:00:00"/>
    <x v="5"/>
    <x v="1"/>
    <s v="2018"/>
    <x v="0"/>
    <n v="43"/>
    <x v="2169"/>
    <n v="3389.87"/>
    <s v="Australia"/>
    <x v="0"/>
  </r>
  <r>
    <s v="AUD"/>
    <s v="PAYMENT"/>
    <s v="Tyler"/>
    <n v="6791.37"/>
    <d v="2018-09-24T00:00:00"/>
    <x v="5"/>
    <x v="1"/>
    <s v="2018"/>
    <x v="1"/>
    <n v="69"/>
    <x v="606"/>
    <n v="6727.37"/>
    <s v="Australia"/>
    <x v="0"/>
  </r>
  <r>
    <s v="AUD"/>
    <s v="PAYMENT"/>
    <s v="Brian"/>
    <n v="112640.71"/>
    <d v="2018-09-24T00:00:00"/>
    <x v="5"/>
    <x v="1"/>
    <s v="2018"/>
    <x v="1"/>
    <n v="42"/>
    <x v="92"/>
    <n v="112607.71"/>
    <s v="Australia"/>
    <x v="0"/>
  </r>
  <r>
    <s v="AUD"/>
    <s v="PAYMENT"/>
    <s v="Lori"/>
    <n v="2093.34"/>
    <d v="2018-09-24T00:00:00"/>
    <x v="5"/>
    <x v="1"/>
    <s v="2018"/>
    <x v="0"/>
    <n v="18"/>
    <x v="617"/>
    <n v="2032.3400000000001"/>
    <s v="Australia"/>
    <x v="0"/>
  </r>
  <r>
    <s v="AUD"/>
    <s v="SALES-POS"/>
    <s v="Robin"/>
    <n v="9646.75"/>
    <d v="2018-09-24T00:00:00"/>
    <x v="5"/>
    <x v="1"/>
    <s v="2018"/>
    <x v="0"/>
    <n v="34"/>
    <x v="3310"/>
    <n v="9606.2099999999991"/>
    <s v="Australia"/>
    <x v="0"/>
  </r>
  <r>
    <s v="AUD"/>
    <s v="POS"/>
    <s v="Joseph"/>
    <n v="4246.99"/>
    <d v="2018-09-24T00:00:00"/>
    <x v="5"/>
    <x v="1"/>
    <s v="2018"/>
    <x v="1"/>
    <n v="37"/>
    <x v="2894"/>
    <n v="4235.4699999999993"/>
    <s v="Australia"/>
    <x v="0"/>
  </r>
  <r>
    <s v="AUD"/>
    <s v="POS"/>
    <s v="Michael"/>
    <n v="275.52"/>
    <d v="2018-09-24T00:00:00"/>
    <x v="5"/>
    <x v="1"/>
    <s v="2018"/>
    <x v="1"/>
    <n v="38"/>
    <x v="3311"/>
    <n v="269.22999999999996"/>
    <s v="Australia"/>
    <x v="0"/>
  </r>
  <r>
    <s v="AUD"/>
    <s v="SALES-POS"/>
    <s v="Ricky"/>
    <n v="15342.63"/>
    <d v="2018-09-24T00:00:00"/>
    <x v="5"/>
    <x v="1"/>
    <s v="2018"/>
    <x v="1"/>
    <n v="43"/>
    <x v="2796"/>
    <n v="15326.75"/>
    <s v="Australia"/>
    <x v="0"/>
  </r>
  <r>
    <s v="AUD"/>
    <s v="POS"/>
    <s v="Derek"/>
    <n v="4101.34"/>
    <d v="2018-09-24T00:00:00"/>
    <x v="5"/>
    <x v="1"/>
    <s v="2018"/>
    <x v="1"/>
    <n v="20"/>
    <x v="3043"/>
    <n v="4079.06"/>
    <s v="Australia"/>
    <x v="0"/>
  </r>
  <r>
    <s v="AUD"/>
    <s v="PAYMENT"/>
    <s v="Edward"/>
    <n v="9434.08"/>
    <d v="2018-09-24T00:00:00"/>
    <x v="5"/>
    <x v="1"/>
    <s v="2018"/>
    <x v="1"/>
    <n v="19"/>
    <x v="476"/>
    <n v="9403.08"/>
    <s v="Australia"/>
    <x v="0"/>
  </r>
  <r>
    <s v="AUD"/>
    <s v="SALES-POS"/>
    <s v="Joseph"/>
    <n v="4206.01"/>
    <d v="2018-09-24T00:00:00"/>
    <x v="5"/>
    <x v="1"/>
    <s v="2018"/>
    <x v="1"/>
    <n v="37"/>
    <x v="3312"/>
    <n v="4165.0300000000007"/>
    <s v="Australia"/>
    <x v="0"/>
  </r>
  <r>
    <s v="AUD"/>
    <s v="POS"/>
    <s v="Christopher"/>
    <n v="61866.18"/>
    <d v="2018-09-24T00:00:00"/>
    <x v="5"/>
    <x v="1"/>
    <s v="2018"/>
    <x v="1"/>
    <n v="33"/>
    <x v="3313"/>
    <n v="61831.57"/>
    <s v="Australia"/>
    <x v="0"/>
  </r>
  <r>
    <s v="AUD"/>
    <s v="SALES-POS"/>
    <s v="Jeffrey"/>
    <n v="2924.56"/>
    <d v="2018-09-24T00:00:00"/>
    <x v="5"/>
    <x v="1"/>
    <s v="2018"/>
    <x v="1"/>
    <n v="30"/>
    <x v="438"/>
    <n v="2912.37"/>
    <s v="Australia"/>
    <x v="0"/>
  </r>
  <r>
    <s v="AUD"/>
    <s v="SALES-POS"/>
    <s v="Jeffrey"/>
    <n v="2914.64"/>
    <d v="2018-09-24T00:00:00"/>
    <x v="5"/>
    <x v="1"/>
    <s v="2018"/>
    <x v="1"/>
    <n v="30"/>
    <x v="2947"/>
    <n v="2904.72"/>
    <s v="Australia"/>
    <x v="0"/>
  </r>
  <r>
    <s v="AUD"/>
    <s v="SALES-POS"/>
    <s v="Tonya"/>
    <n v="6204.24"/>
    <d v="2018-09-24T00:00:00"/>
    <x v="5"/>
    <x v="1"/>
    <s v="2018"/>
    <x v="0"/>
    <n v="27"/>
    <x v="812"/>
    <n v="6194.05"/>
    <s v="Australia"/>
    <x v="0"/>
  </r>
  <r>
    <s v="AUD"/>
    <s v="PAYMENT"/>
    <s v="Robert"/>
    <n v="8933.24"/>
    <d v="2018-09-24T00:00:00"/>
    <x v="5"/>
    <x v="1"/>
    <s v="2018"/>
    <x v="1"/>
    <n v="26"/>
    <x v="617"/>
    <n v="8872.24"/>
    <s v="Australia"/>
    <x v="0"/>
  </r>
  <r>
    <s v="AUD"/>
    <s v="SALES-POS"/>
    <s v="Susan"/>
    <n v="7496.62"/>
    <d v="2018-09-25T00:00:00"/>
    <x v="6"/>
    <x v="1"/>
    <s v="2018"/>
    <x v="0"/>
    <n v="19"/>
    <x v="1649"/>
    <n v="7477.89"/>
    <s v="Australia"/>
    <x v="0"/>
  </r>
  <r>
    <s v="AUD"/>
    <s v="SALES-POS"/>
    <s v="Tonya"/>
    <n v="6196.23"/>
    <d v="2018-09-25T00:00:00"/>
    <x v="6"/>
    <x v="1"/>
    <s v="2018"/>
    <x v="0"/>
    <n v="27"/>
    <x v="3314"/>
    <n v="6188.2199999999993"/>
    <s v="Australia"/>
    <x v="0"/>
  </r>
  <r>
    <s v="AUD"/>
    <s v="SALES-POS"/>
    <s v="Rhonda"/>
    <n v="4448.1400000000003"/>
    <d v="2018-09-25T00:00:00"/>
    <x v="6"/>
    <x v="1"/>
    <s v="2018"/>
    <x v="0"/>
    <n v="40"/>
    <x v="1293"/>
    <n v="4430.72"/>
    <s v="Australia"/>
    <x v="0"/>
  </r>
  <r>
    <s v="AUD"/>
    <s v="PAYMENT"/>
    <s v="Lucas"/>
    <n v="9326.16"/>
    <d v="2018-09-25T00:00:00"/>
    <x v="6"/>
    <x v="1"/>
    <s v="2018"/>
    <x v="1"/>
    <n v="21"/>
    <x v="287"/>
    <n v="9196.16"/>
    <s v="Australia"/>
    <x v="0"/>
  </r>
  <r>
    <s v="AUD"/>
    <s v="PAYMENT"/>
    <s v="Tim"/>
    <n v="70007.78"/>
    <d v="2018-09-25T00:00:00"/>
    <x v="6"/>
    <x v="1"/>
    <s v="2018"/>
    <x v="1"/>
    <n v="40"/>
    <x v="703"/>
    <n v="69851.78"/>
    <s v="Australia"/>
    <x v="0"/>
  </r>
  <r>
    <s v="AUD"/>
    <s v="INTER BANK"/>
    <s v="Diana"/>
    <n v="2393.8000000000002"/>
    <d v="2018-09-25T00:00:00"/>
    <x v="6"/>
    <x v="1"/>
    <s v="2018"/>
    <x v="0"/>
    <n v="26"/>
    <x v="591"/>
    <n v="2373.8000000000002"/>
    <s v="Australia"/>
    <x v="0"/>
  </r>
  <r>
    <s v="AUD"/>
    <s v="INTER BANK"/>
    <s v="Linda"/>
    <n v="16147.09"/>
    <d v="2018-09-25T00:00:00"/>
    <x v="6"/>
    <x v="1"/>
    <s v="2018"/>
    <x v="0"/>
    <n v="35"/>
    <x v="112"/>
    <n v="16130.09"/>
    <s v="Australia"/>
    <x v="0"/>
  </r>
  <r>
    <s v="AUD"/>
    <s v="PHONE BANK"/>
    <s v="Kenneth"/>
    <n v="14996.33"/>
    <d v="2018-09-25T00:00:00"/>
    <x v="6"/>
    <x v="1"/>
    <s v="2018"/>
    <x v="1"/>
    <n v="29"/>
    <x v="115"/>
    <n v="14953.33"/>
    <s v="Australia"/>
    <x v="0"/>
  </r>
  <r>
    <s v="AUD"/>
    <s v="PHONE BANK"/>
    <s v="Stephanie"/>
    <n v="4229.21"/>
    <d v="2018-09-25T00:00:00"/>
    <x v="6"/>
    <x v="1"/>
    <s v="2018"/>
    <x v="0"/>
    <n v="53"/>
    <x v="1837"/>
    <n v="4047.21"/>
    <s v="Australia"/>
    <x v="0"/>
  </r>
  <r>
    <s v="AUD"/>
    <s v="INTER BANK"/>
    <s v="Rachael"/>
    <n v="6679.34"/>
    <d v="2018-09-25T00:00:00"/>
    <x v="6"/>
    <x v="1"/>
    <s v="2018"/>
    <x v="0"/>
    <n v="21"/>
    <x v="591"/>
    <n v="6659.34"/>
    <s v="Australia"/>
    <x v="0"/>
  </r>
  <r>
    <s v="AUD"/>
    <s v="PAYMENT"/>
    <s v="Craig"/>
    <n v="42395.26"/>
    <d v="2018-09-25T00:00:00"/>
    <x v="6"/>
    <x v="1"/>
    <s v="2018"/>
    <x v="1"/>
    <n v="28"/>
    <x v="42"/>
    <n v="42365.26"/>
    <s v="Australia"/>
    <x v="0"/>
  </r>
  <r>
    <s v="AUD"/>
    <s v="POS"/>
    <s v="Diana"/>
    <n v="2387.59"/>
    <d v="2018-09-25T00:00:00"/>
    <x v="6"/>
    <x v="1"/>
    <s v="2018"/>
    <x v="0"/>
    <n v="26"/>
    <x v="566"/>
    <n v="2381.38"/>
    <s v="Australia"/>
    <x v="0"/>
  </r>
  <r>
    <s v="AUD"/>
    <s v="INTER BANK"/>
    <s v="Alexander"/>
    <n v="16511.669999999998"/>
    <d v="2018-09-25T00:00:00"/>
    <x v="6"/>
    <x v="1"/>
    <s v="2018"/>
    <x v="1"/>
    <n v="38"/>
    <x v="491"/>
    <n v="16469.669999999998"/>
    <s v="Australia"/>
    <x v="0"/>
  </r>
  <r>
    <s v="AUD"/>
    <s v="PAYMENT"/>
    <s v="Sandra"/>
    <n v="8131.58"/>
    <d v="2018-09-25T00:00:00"/>
    <x v="6"/>
    <x v="1"/>
    <s v="2018"/>
    <x v="0"/>
    <n v="34"/>
    <x v="591"/>
    <n v="8111.58"/>
    <s v="Australia"/>
    <x v="0"/>
  </r>
  <r>
    <s v="AUD"/>
    <s v="PAYMENT"/>
    <s v="Isaiah"/>
    <n v="14290.22"/>
    <d v="2018-09-25T00:00:00"/>
    <x v="6"/>
    <x v="1"/>
    <s v="2018"/>
    <x v="1"/>
    <n v="23"/>
    <x v="878"/>
    <n v="14213.22"/>
    <s v="Australia"/>
    <x v="0"/>
  </r>
  <r>
    <s v="AUD"/>
    <s v="PAYMENT"/>
    <s v="Christine"/>
    <n v="15034.29"/>
    <d v="2018-09-25T00:00:00"/>
    <x v="6"/>
    <x v="1"/>
    <s v="2018"/>
    <x v="0"/>
    <n v="39"/>
    <x v="9"/>
    <n v="15013.29"/>
    <s v="Australia"/>
    <x v="0"/>
  </r>
  <r>
    <s v="AUD"/>
    <s v="SALES-POS"/>
    <s v="Jeffrey"/>
    <n v="2849.77"/>
    <d v="2018-09-25T00:00:00"/>
    <x v="6"/>
    <x v="1"/>
    <s v="2018"/>
    <x v="1"/>
    <n v="24"/>
    <x v="3315"/>
    <n v="2808.07"/>
    <s v="Australia"/>
    <x v="0"/>
  </r>
  <r>
    <s v="AUD"/>
    <s v="PAYMENT"/>
    <s v="Darren"/>
    <n v="11686.43"/>
    <d v="2018-09-25T00:00:00"/>
    <x v="6"/>
    <x v="1"/>
    <s v="2018"/>
    <x v="1"/>
    <n v="20"/>
    <x v="14"/>
    <n v="11647.43"/>
    <s v="Australia"/>
    <x v="0"/>
  </r>
  <r>
    <s v="AUD"/>
    <s v="PAYMENT"/>
    <s v="Timothy"/>
    <n v="7144.3"/>
    <d v="2018-09-25T00:00:00"/>
    <x v="6"/>
    <x v="1"/>
    <s v="2018"/>
    <x v="1"/>
    <n v="20"/>
    <x v="40"/>
    <n v="7110.3"/>
    <s v="Australia"/>
    <x v="0"/>
  </r>
  <r>
    <s v="AUD"/>
    <s v="PAYMENT"/>
    <s v="Diana"/>
    <n v="2351.59"/>
    <d v="2018-09-25T00:00:00"/>
    <x v="6"/>
    <x v="1"/>
    <s v="2018"/>
    <x v="0"/>
    <n v="26"/>
    <x v="25"/>
    <n v="2315.59"/>
    <s v="Australia"/>
    <x v="0"/>
  </r>
  <r>
    <s v="AUD"/>
    <s v="POS"/>
    <s v="Jeffrey"/>
    <n v="2891.94"/>
    <d v="2018-09-25T00:00:00"/>
    <x v="6"/>
    <x v="1"/>
    <s v="2018"/>
    <x v="1"/>
    <n v="30"/>
    <x v="2713"/>
    <n v="2869.2400000000002"/>
    <s v="Australia"/>
    <x v="0"/>
  </r>
  <r>
    <s v="AUD"/>
    <s v="PAYMENT"/>
    <s v="Linda"/>
    <n v="16111.09"/>
    <d v="2018-09-25T00:00:00"/>
    <x v="6"/>
    <x v="1"/>
    <s v="2018"/>
    <x v="0"/>
    <n v="35"/>
    <x v="25"/>
    <n v="16075.09"/>
    <s v="Australia"/>
    <x v="0"/>
  </r>
  <r>
    <s v="AUD"/>
    <s v="SALES-POS"/>
    <s v="Jessica"/>
    <n v="22402.87"/>
    <d v="2018-09-25T00:00:00"/>
    <x v="6"/>
    <x v="1"/>
    <s v="2018"/>
    <x v="0"/>
    <n v="34"/>
    <x v="1926"/>
    <n v="22392.82"/>
    <s v="Australia"/>
    <x v="0"/>
  </r>
  <r>
    <s v="AUD"/>
    <s v="POS"/>
    <s v="James"/>
    <n v="11645.91"/>
    <d v="2018-09-25T00:00:00"/>
    <x v="6"/>
    <x v="1"/>
    <s v="2018"/>
    <x v="1"/>
    <n v="28"/>
    <x v="2789"/>
    <n v="11628.97"/>
    <s v="Australia"/>
    <x v="0"/>
  </r>
  <r>
    <s v="AUD"/>
    <s v="SALES-POS"/>
    <s v="Luis"/>
    <n v="8068.94"/>
    <d v="2018-09-25T00:00:00"/>
    <x v="6"/>
    <x v="1"/>
    <s v="2018"/>
    <x v="1"/>
    <n v="27"/>
    <x v="3316"/>
    <n v="8037.5999999999995"/>
    <s v="Australia"/>
    <x v="0"/>
  </r>
  <r>
    <s v="AUD"/>
    <s v="INTER BANK"/>
    <s v="Craig"/>
    <n v="42366.26"/>
    <d v="2018-09-25T00:00:00"/>
    <x v="6"/>
    <x v="1"/>
    <s v="2018"/>
    <x v="1"/>
    <n v="28"/>
    <x v="11"/>
    <n v="42337.26"/>
    <s v="Australia"/>
    <x v="0"/>
  </r>
  <r>
    <s v="AUD"/>
    <s v="INTER BANK"/>
    <s v="Ruth"/>
    <n v="3971.13"/>
    <d v="2018-09-25T00:00:00"/>
    <x v="6"/>
    <x v="1"/>
    <s v="2018"/>
    <x v="0"/>
    <n v="47"/>
    <x v="1508"/>
    <n v="3858.13"/>
    <s v="Australia"/>
    <x v="0"/>
  </r>
  <r>
    <s v="AUD"/>
    <s v="PAYMENT"/>
    <s v="Michelle"/>
    <n v="11402.06"/>
    <d v="2018-09-25T00:00:00"/>
    <x v="6"/>
    <x v="1"/>
    <s v="2018"/>
    <x v="0"/>
    <n v="19"/>
    <x v="624"/>
    <n v="11348.06"/>
    <s v="Australia"/>
    <x v="0"/>
  </r>
  <r>
    <s v="AUD"/>
    <s v="POS"/>
    <s v="Charles"/>
    <n v="13237.88"/>
    <d v="2018-09-25T00:00:00"/>
    <x v="6"/>
    <x v="1"/>
    <s v="2018"/>
    <x v="1"/>
    <n v="18"/>
    <x v="3317"/>
    <n v="13142.429999999998"/>
    <s v="Australia"/>
    <x v="0"/>
  </r>
  <r>
    <s v="AUD"/>
    <s v="POS"/>
    <s v="Charles"/>
    <n v="13229.17"/>
    <d v="2018-09-25T00:00:00"/>
    <x v="6"/>
    <x v="1"/>
    <s v="2018"/>
    <x v="1"/>
    <n v="18"/>
    <x v="1662"/>
    <n v="13220.460000000001"/>
    <s v="Australia"/>
    <x v="0"/>
  </r>
  <r>
    <s v="AUD"/>
    <s v="SALES-POS"/>
    <s v="Jessica"/>
    <n v="22321.51"/>
    <d v="2018-09-25T00:00:00"/>
    <x v="6"/>
    <x v="1"/>
    <s v="2018"/>
    <x v="0"/>
    <n v="34"/>
    <x v="3318"/>
    <n v="22240.149999999998"/>
    <s v="Australia"/>
    <x v="0"/>
  </r>
  <r>
    <s v="AUD"/>
    <s v="SALES-POS"/>
    <s v="Ashley"/>
    <n v="8458.83"/>
    <d v="2018-09-25T00:00:00"/>
    <x v="6"/>
    <x v="1"/>
    <s v="2018"/>
    <x v="0"/>
    <n v="25"/>
    <x v="390"/>
    <n v="8447.89"/>
    <s v="Australia"/>
    <x v="0"/>
  </r>
  <r>
    <s v="AUD"/>
    <s v="POS"/>
    <s v="Michael"/>
    <n v="252.93"/>
    <d v="2018-09-25T00:00:00"/>
    <x v="6"/>
    <x v="1"/>
    <s v="2018"/>
    <x v="1"/>
    <n v="38"/>
    <x v="97"/>
    <n v="230.34"/>
    <s v="Australia"/>
    <x v="0"/>
  </r>
  <r>
    <s v="AUD"/>
    <s v="SALES-POS"/>
    <s v="Virginia"/>
    <n v="6301.08"/>
    <d v="2018-09-25T00:00:00"/>
    <x v="6"/>
    <x v="1"/>
    <s v="2018"/>
    <x v="0"/>
    <n v="20"/>
    <x v="819"/>
    <n v="6283.49"/>
    <s v="Australia"/>
    <x v="0"/>
  </r>
  <r>
    <s v="AUD"/>
    <s v="SALES-POS"/>
    <s v="Tyler"/>
    <n v="8630.77"/>
    <d v="2018-09-25T00:00:00"/>
    <x v="6"/>
    <x v="1"/>
    <s v="2018"/>
    <x v="1"/>
    <n v="44"/>
    <x v="3319"/>
    <n v="8617.630000000001"/>
    <s v="Australia"/>
    <x v="0"/>
  </r>
  <r>
    <s v="AUD"/>
    <s v="POS"/>
    <s v="Joseph"/>
    <n v="4191.83"/>
    <d v="2018-09-25T00:00:00"/>
    <x v="6"/>
    <x v="1"/>
    <s v="2018"/>
    <x v="1"/>
    <n v="37"/>
    <x v="2148"/>
    <n v="4177.6499999999996"/>
    <s v="Australia"/>
    <x v="0"/>
  </r>
  <r>
    <s v="AUD"/>
    <s v="POS"/>
    <s v="James"/>
    <n v="11607.6"/>
    <d v="2018-09-25T00:00:00"/>
    <x v="6"/>
    <x v="1"/>
    <s v="2018"/>
    <x v="1"/>
    <n v="28"/>
    <x v="2837"/>
    <n v="11569.29"/>
    <s v="Australia"/>
    <x v="0"/>
  </r>
  <r>
    <s v="AUD"/>
    <s v="POS"/>
    <s v="Jacqueline"/>
    <n v="4535.03"/>
    <d v="2018-09-25T00:00:00"/>
    <x v="6"/>
    <x v="1"/>
    <s v="2018"/>
    <x v="0"/>
    <n v="30"/>
    <x v="3320"/>
    <n v="4487.5099999999993"/>
    <s v="Australia"/>
    <x v="0"/>
  </r>
  <r>
    <s v="AUD"/>
    <s v="SALES-POS"/>
    <s v="Virginia"/>
    <n v="6288.61"/>
    <d v="2018-09-25T00:00:00"/>
    <x v="6"/>
    <x v="1"/>
    <s v="2018"/>
    <x v="0"/>
    <n v="20"/>
    <x v="3321"/>
    <n v="6276.1399999999994"/>
    <s v="Australia"/>
    <x v="0"/>
  </r>
  <r>
    <s v="AUD"/>
    <s v="SALES-POS"/>
    <s v="Jacqueline"/>
    <n v="4397.0200000000004"/>
    <d v="2018-09-25T00:00:00"/>
    <x v="6"/>
    <x v="1"/>
    <s v="2018"/>
    <x v="0"/>
    <n v="30"/>
    <x v="3322"/>
    <n v="4259.01"/>
    <s v="Australia"/>
    <x v="0"/>
  </r>
  <r>
    <s v="AUD"/>
    <s v="SALES-POS"/>
    <s v="Alexander"/>
    <n v="16418.150000000001"/>
    <d v="2018-09-25T00:00:00"/>
    <x v="6"/>
    <x v="1"/>
    <s v="2018"/>
    <x v="1"/>
    <n v="38"/>
    <x v="3323"/>
    <n v="16324.630000000001"/>
    <s v="Australia"/>
    <x v="0"/>
  </r>
  <r>
    <s v="AUD"/>
    <s v="PAYMENT"/>
    <s v="Linda"/>
    <n v="14909.09"/>
    <d v="2018-09-25T00:00:00"/>
    <x v="6"/>
    <x v="1"/>
    <s v="2018"/>
    <x v="0"/>
    <n v="35"/>
    <x v="3324"/>
    <n v="13707.09"/>
    <s v="Australia"/>
    <x v="0"/>
  </r>
  <r>
    <s v="AUD"/>
    <s v="SALES-POS"/>
    <s v="Michael"/>
    <n v="247.78"/>
    <d v="2018-09-25T00:00:00"/>
    <x v="6"/>
    <x v="1"/>
    <s v="2018"/>
    <x v="1"/>
    <n v="38"/>
    <x v="3325"/>
    <n v="242.63"/>
    <s v="Australia"/>
    <x v="0"/>
  </r>
  <r>
    <s v="AUD"/>
    <s v="SALES-POS"/>
    <s v="Jessica"/>
    <n v="22312.76"/>
    <d v="2018-09-25T00:00:00"/>
    <x v="6"/>
    <x v="1"/>
    <s v="2018"/>
    <x v="0"/>
    <n v="34"/>
    <x v="1219"/>
    <n v="22304.01"/>
    <s v="Australia"/>
    <x v="0"/>
  </r>
  <r>
    <s v="AUD"/>
    <s v="POS"/>
    <s v="Jeffrey"/>
    <n v="2818.45"/>
    <d v="2018-09-25T00:00:00"/>
    <x v="6"/>
    <x v="1"/>
    <s v="2018"/>
    <x v="1"/>
    <n v="30"/>
    <x v="3326"/>
    <n v="2744.96"/>
    <s v="Australia"/>
    <x v="0"/>
  </r>
  <r>
    <s v="AUD"/>
    <s v="SALES-POS"/>
    <s v="Christopher"/>
    <n v="61839.81"/>
    <d v="2018-09-25T00:00:00"/>
    <x v="6"/>
    <x v="1"/>
    <s v="2018"/>
    <x v="1"/>
    <n v="33"/>
    <x v="3327"/>
    <n v="61813.439999999995"/>
    <s v="Australia"/>
    <x v="0"/>
  </r>
  <r>
    <s v="AUD"/>
    <s v="POS"/>
    <s v="Joseph"/>
    <n v="4182.84"/>
    <d v="2018-09-25T00:00:00"/>
    <x v="6"/>
    <x v="1"/>
    <s v="2018"/>
    <x v="1"/>
    <n v="37"/>
    <x v="118"/>
    <n v="4173.8500000000004"/>
    <s v="Australia"/>
    <x v="0"/>
  </r>
  <r>
    <s v="AUD"/>
    <s v="POS"/>
    <s v="Susan"/>
    <n v="7470.39"/>
    <d v="2018-09-25T00:00:00"/>
    <x v="6"/>
    <x v="1"/>
    <s v="2018"/>
    <x v="0"/>
    <n v="19"/>
    <x v="3328"/>
    <n v="7444.1600000000008"/>
    <s v="Australia"/>
    <x v="0"/>
  </r>
  <r>
    <s v="AUD"/>
    <s v="POS"/>
    <s v="Michael"/>
    <n v="36191.660000000003"/>
    <d v="2018-09-25T00:00:00"/>
    <x v="6"/>
    <x v="1"/>
    <s v="2018"/>
    <x v="1"/>
    <n v="21"/>
    <x v="107"/>
    <n v="36182.450000000004"/>
    <s v="Australia"/>
    <x v="0"/>
  </r>
  <r>
    <s v="AUD"/>
    <s v="PAYMENT"/>
    <s v="Linda"/>
    <n v="14864.09"/>
    <d v="2018-09-25T00:00:00"/>
    <x v="6"/>
    <x v="1"/>
    <s v="2018"/>
    <x v="0"/>
    <n v="35"/>
    <x v="344"/>
    <n v="14819.09"/>
    <s v="Australia"/>
    <x v="0"/>
  </r>
  <r>
    <s v="AUD"/>
    <s v="SALES-POS"/>
    <s v="Joseph"/>
    <n v="4164.7299999999996"/>
    <d v="2018-09-25T00:00:00"/>
    <x v="6"/>
    <x v="1"/>
    <s v="2018"/>
    <x v="1"/>
    <n v="37"/>
    <x v="515"/>
    <n v="4146.62"/>
    <s v="Australia"/>
    <x v="0"/>
  </r>
  <r>
    <s v="AUD"/>
    <s v="SALES-POS"/>
    <s v="Derek"/>
    <n v="4078.93"/>
    <d v="2018-09-25T00:00:00"/>
    <x v="6"/>
    <x v="1"/>
    <s v="2018"/>
    <x v="1"/>
    <n v="20"/>
    <x v="3329"/>
    <n v="4056.52"/>
    <s v="Australia"/>
    <x v="0"/>
  </r>
  <r>
    <s v="AUD"/>
    <s v="SALES-POS"/>
    <s v="Christine"/>
    <n v="15015.42"/>
    <d v="2018-09-25T00:00:00"/>
    <x v="6"/>
    <x v="1"/>
    <s v="2018"/>
    <x v="0"/>
    <n v="39"/>
    <x v="3330"/>
    <n v="14996.55"/>
    <s v="Australia"/>
    <x v="0"/>
  </r>
  <r>
    <s v="AUD"/>
    <s v="POS"/>
    <s v="Sarah"/>
    <n v="21212.29"/>
    <d v="2018-09-25T00:00:00"/>
    <x v="6"/>
    <x v="1"/>
    <s v="2018"/>
    <x v="0"/>
    <n v="46"/>
    <x v="3331"/>
    <n v="21157.89"/>
    <s v="Australia"/>
    <x v="0"/>
  </r>
  <r>
    <s v="AUD"/>
    <s v="POS"/>
    <s v="Michael"/>
    <n v="211.13"/>
    <d v="2018-09-25T00:00:00"/>
    <x v="6"/>
    <x v="1"/>
    <s v="2018"/>
    <x v="1"/>
    <n v="38"/>
    <x v="3332"/>
    <n v="174.48"/>
    <s v="Australia"/>
    <x v="0"/>
  </r>
  <r>
    <s v="AUD"/>
    <s v="SALES-POS"/>
    <s v="Joseph"/>
    <n v="4152.25"/>
    <d v="2018-09-25T00:00:00"/>
    <x v="6"/>
    <x v="1"/>
    <s v="2018"/>
    <x v="1"/>
    <n v="37"/>
    <x v="993"/>
    <n v="4139.7700000000004"/>
    <s v="Australia"/>
    <x v="0"/>
  </r>
  <r>
    <s v="AUD"/>
    <s v="POS"/>
    <s v="Jessica"/>
    <n v="22300.53"/>
    <d v="2018-09-25T00:00:00"/>
    <x v="6"/>
    <x v="1"/>
    <s v="2018"/>
    <x v="0"/>
    <n v="34"/>
    <x v="197"/>
    <n v="22288.3"/>
    <s v="Australia"/>
    <x v="0"/>
  </r>
  <r>
    <s v="AUD"/>
    <s v="PAYMENT"/>
    <s v="Michael"/>
    <n v="15193.6"/>
    <d v="2018-09-25T00:00:00"/>
    <x v="6"/>
    <x v="1"/>
    <s v="2018"/>
    <x v="1"/>
    <n v="40"/>
    <x v="1064"/>
    <n v="15049.6"/>
    <s v="Australia"/>
    <x v="0"/>
  </r>
  <r>
    <s v="AUD"/>
    <s v="PAY/SALARY"/>
    <s v="Linda"/>
    <n v="17307.330000000002"/>
    <d v="2018-09-25T00:00:00"/>
    <x v="6"/>
    <x v="1"/>
    <s v="2018"/>
    <x v="0"/>
    <n v="35"/>
    <x v="651"/>
    <n v="14864.090000000002"/>
    <s v="Australia"/>
    <x v="1"/>
  </r>
  <r>
    <s v="AUD"/>
    <s v="PAY/SALARY"/>
    <s v="Christopher"/>
    <n v="64558.32"/>
    <d v="2018-09-25T00:00:00"/>
    <x v="6"/>
    <x v="1"/>
    <s v="2018"/>
    <x v="1"/>
    <n v="33"/>
    <x v="1205"/>
    <n v="61839.81"/>
    <s v="Australia"/>
    <x v="1"/>
  </r>
  <r>
    <s v="AUD"/>
    <s v="SALES-POS"/>
    <s v="Jacqueline"/>
    <n v="4189.34"/>
    <d v="2018-09-25T00:00:00"/>
    <x v="6"/>
    <x v="1"/>
    <s v="2018"/>
    <x v="0"/>
    <n v="30"/>
    <x v="3333"/>
    <n v="3981.6600000000003"/>
    <s v="Australia"/>
    <x v="0"/>
  </r>
  <r>
    <s v="AUD"/>
    <s v="POS"/>
    <s v="Rhonda"/>
    <n v="4441.8900000000003"/>
    <d v="2018-09-25T00:00:00"/>
    <x v="6"/>
    <x v="1"/>
    <s v="2018"/>
    <x v="0"/>
    <n v="40"/>
    <x v="3334"/>
    <n v="4435.6400000000003"/>
    <s v="Australia"/>
    <x v="0"/>
  </r>
  <r>
    <s v="AUD"/>
    <s v="PAY/SALARY"/>
    <s v="Ryan"/>
    <n v="4109.09"/>
    <d v="2018-09-25T00:00:00"/>
    <x v="6"/>
    <x v="1"/>
    <s v="2018"/>
    <x v="1"/>
    <n v="31"/>
    <x v="654"/>
    <n v="3112.8500000000004"/>
    <s v="Australia"/>
    <x v="1"/>
  </r>
  <r>
    <s v="AUD"/>
    <s v="PAY/SALARY"/>
    <s v="David"/>
    <n v="17783.98"/>
    <d v="2018-09-25T00:00:00"/>
    <x v="6"/>
    <x v="1"/>
    <s v="2018"/>
    <x v="1"/>
    <n v="42"/>
    <x v="1208"/>
    <n v="16026.17"/>
    <s v="Australia"/>
    <x v="1"/>
  </r>
  <r>
    <s v="AUD"/>
    <s v="SALES-POS"/>
    <s v="Nathaniel"/>
    <n v="9456.83"/>
    <d v="2018-09-25T00:00:00"/>
    <x v="6"/>
    <x v="1"/>
    <s v="2018"/>
    <x v="1"/>
    <n v="31"/>
    <x v="837"/>
    <n v="9444.68"/>
    <s v="Australia"/>
    <x v="0"/>
  </r>
  <r>
    <s v="AUD"/>
    <s v="SALES-POS"/>
    <s v="Charles"/>
    <n v="13222.31"/>
    <d v="2018-09-25T00:00:00"/>
    <x v="6"/>
    <x v="1"/>
    <s v="2018"/>
    <x v="1"/>
    <n v="18"/>
    <x v="1223"/>
    <n v="13215.449999999999"/>
    <s v="Australia"/>
    <x v="0"/>
  </r>
  <r>
    <s v="AUD"/>
    <s v="SALES-POS"/>
    <s v="Jessica"/>
    <n v="4491.58"/>
    <d v="2018-09-25T00:00:00"/>
    <x v="6"/>
    <x v="1"/>
    <s v="2018"/>
    <x v="0"/>
    <n v="21"/>
    <x v="3335"/>
    <n v="4391.99"/>
    <s v="Australia"/>
    <x v="0"/>
  </r>
  <r>
    <s v="AUD"/>
    <s v="PAYMENT"/>
    <s v="Jessica"/>
    <n v="22261.53"/>
    <d v="2018-09-25T00:00:00"/>
    <x v="6"/>
    <x v="1"/>
    <s v="2018"/>
    <x v="0"/>
    <n v="34"/>
    <x v="14"/>
    <n v="22222.53"/>
    <s v="Australia"/>
    <x v="0"/>
  </r>
  <r>
    <s v="AUD"/>
    <s v="PAY/SALARY"/>
    <s v="Debra"/>
    <n v="4991.6499999999996"/>
    <d v="2018-09-25T00:00:00"/>
    <x v="6"/>
    <x v="1"/>
    <s v="2018"/>
    <x v="0"/>
    <n v="18"/>
    <x v="658"/>
    <n v="4230.32"/>
    <s v="Australia"/>
    <x v="1"/>
  </r>
  <r>
    <s v="AUD"/>
    <s v="PAYMENT"/>
    <s v="Luis"/>
    <n v="8040.94"/>
    <d v="2018-09-25T00:00:00"/>
    <x v="6"/>
    <x v="1"/>
    <s v="2018"/>
    <x v="1"/>
    <n v="27"/>
    <x v="50"/>
    <n v="8012.94"/>
    <s v="Australia"/>
    <x v="0"/>
  </r>
  <r>
    <s v="AUD"/>
    <s v="PAY/SALARY"/>
    <s v="Kaitlyn"/>
    <n v="5772.74"/>
    <d v="2018-09-25T00:00:00"/>
    <x v="6"/>
    <x v="1"/>
    <s v="2018"/>
    <x v="0"/>
    <n v="21"/>
    <x v="661"/>
    <n v="4735.67"/>
    <s v="Australia"/>
    <x v="1"/>
  </r>
  <r>
    <s v="AUD"/>
    <s v="SALES-POS"/>
    <s v="Rhonda"/>
    <n v="4435.57"/>
    <d v="2018-09-25T00:00:00"/>
    <x v="6"/>
    <x v="1"/>
    <s v="2018"/>
    <x v="0"/>
    <n v="40"/>
    <x v="3336"/>
    <n v="4429.25"/>
    <s v="Australia"/>
    <x v="0"/>
  </r>
  <r>
    <s v="AUD"/>
    <s v="POS"/>
    <s v="Tyler"/>
    <n v="6771.42"/>
    <d v="2018-09-25T00:00:00"/>
    <x v="6"/>
    <x v="1"/>
    <s v="2018"/>
    <x v="1"/>
    <n v="69"/>
    <x v="3337"/>
    <n v="6751.47"/>
    <s v="Australia"/>
    <x v="0"/>
  </r>
  <r>
    <s v="AUD"/>
    <s v="POS"/>
    <s v="Elizabeth"/>
    <n v="28206.25"/>
    <d v="2018-09-25T00:00:00"/>
    <x v="6"/>
    <x v="1"/>
    <s v="2018"/>
    <x v="0"/>
    <n v="50"/>
    <x v="2565"/>
    <n v="28186.81"/>
    <s v="Australia"/>
    <x v="0"/>
  </r>
  <r>
    <s v="AUD"/>
    <s v="POS"/>
    <s v="Joseph"/>
    <n v="4149.04"/>
    <d v="2018-09-25T00:00:00"/>
    <x v="6"/>
    <x v="1"/>
    <s v="2018"/>
    <x v="1"/>
    <n v="37"/>
    <x v="3338"/>
    <n v="4145.83"/>
    <s v="Australia"/>
    <x v="0"/>
  </r>
  <r>
    <s v="AUD"/>
    <s v="PAYMENT"/>
    <s v="Susan"/>
    <n v="8031.36"/>
    <d v="2018-09-25T00:00:00"/>
    <x v="6"/>
    <x v="1"/>
    <s v="2018"/>
    <x v="0"/>
    <n v="20"/>
    <x v="137"/>
    <n v="7834.36"/>
    <s v="Australia"/>
    <x v="0"/>
  </r>
  <r>
    <s v="AUD"/>
    <s v="PAYMENT"/>
    <s v="Tiffany"/>
    <n v="6036.23"/>
    <d v="2018-09-25T00:00:00"/>
    <x v="6"/>
    <x v="1"/>
    <s v="2018"/>
    <x v="0"/>
    <n v="25"/>
    <x v="39"/>
    <n v="6004.23"/>
    <s v="Australia"/>
    <x v="0"/>
  </r>
  <r>
    <s v="AUD"/>
    <s v="SALES-POS"/>
    <s v="Christine"/>
    <n v="14977.37"/>
    <d v="2018-09-25T00:00:00"/>
    <x v="6"/>
    <x v="1"/>
    <s v="2018"/>
    <x v="0"/>
    <n v="39"/>
    <x v="2266"/>
    <n v="14939.320000000002"/>
    <s v="Australia"/>
    <x v="0"/>
  </r>
  <r>
    <s v="AUD"/>
    <s v="POS"/>
    <s v="Christopher"/>
    <n v="64543.08"/>
    <d v="2018-09-25T00:00:00"/>
    <x v="6"/>
    <x v="1"/>
    <s v="2018"/>
    <x v="1"/>
    <n v="33"/>
    <x v="523"/>
    <n v="64527.840000000004"/>
    <s v="Australia"/>
    <x v="0"/>
  </r>
  <r>
    <s v="AUD"/>
    <s v="SALES-POS"/>
    <s v="Rhonda"/>
    <n v="4263"/>
    <d v="2018-09-25T00:00:00"/>
    <x v="6"/>
    <x v="1"/>
    <s v="2018"/>
    <x v="0"/>
    <n v="40"/>
    <x v="3339"/>
    <n v="4090.43"/>
    <s v="Australia"/>
    <x v="0"/>
  </r>
  <r>
    <s v="AUD"/>
    <s v="SALES-POS"/>
    <s v="Virginia"/>
    <n v="6279.96"/>
    <d v="2018-09-25T00:00:00"/>
    <x v="6"/>
    <x v="1"/>
    <s v="2018"/>
    <x v="0"/>
    <n v="20"/>
    <x v="3340"/>
    <n v="6271.31"/>
    <s v="Australia"/>
    <x v="0"/>
  </r>
  <r>
    <s v="AUD"/>
    <s v="POS"/>
    <s v="Joseph"/>
    <n v="4141.63"/>
    <d v="2018-09-25T00:00:00"/>
    <x v="6"/>
    <x v="1"/>
    <s v="2018"/>
    <x v="1"/>
    <n v="37"/>
    <x v="1128"/>
    <n v="4134.22"/>
    <s v="Australia"/>
    <x v="0"/>
  </r>
  <r>
    <s v="AUD"/>
    <s v="POS"/>
    <s v="Elizabeth"/>
    <n v="27296.639999999999"/>
    <d v="2018-09-25T00:00:00"/>
    <x v="6"/>
    <x v="1"/>
    <s v="2018"/>
    <x v="0"/>
    <n v="50"/>
    <x v="3341"/>
    <n v="26387.03"/>
    <s v="Australia"/>
    <x v="0"/>
  </r>
  <r>
    <s v="AUD"/>
    <s v="POS"/>
    <s v="Rhonda"/>
    <n v="4253.34"/>
    <d v="2018-09-25T00:00:00"/>
    <x v="6"/>
    <x v="1"/>
    <s v="2018"/>
    <x v="0"/>
    <n v="40"/>
    <x v="1054"/>
    <n v="4243.68"/>
    <s v="Australia"/>
    <x v="0"/>
  </r>
  <r>
    <s v="AUD"/>
    <s v="PAY/SALARY"/>
    <s v="Stephanie"/>
    <n v="5199.68"/>
    <d v="2018-09-25T00:00:00"/>
    <x v="6"/>
    <x v="1"/>
    <s v="2018"/>
    <x v="0"/>
    <n v="53"/>
    <x v="672"/>
    <n v="4229.21"/>
    <s v="Australia"/>
    <x v="1"/>
  </r>
  <r>
    <s v="AUD"/>
    <s v="PAYMENT"/>
    <s v="Paul"/>
    <n v="10010.73"/>
    <d v="2018-09-25T00:00:00"/>
    <x v="6"/>
    <x v="1"/>
    <s v="2018"/>
    <x v="1"/>
    <n v="25"/>
    <x v="58"/>
    <n v="9964.73"/>
    <s v="Australia"/>
    <x v="0"/>
  </r>
  <r>
    <s v="AUD"/>
    <s v="SALES-POS"/>
    <s v="Tyler"/>
    <n v="6742.68"/>
    <d v="2018-09-25T00:00:00"/>
    <x v="6"/>
    <x v="1"/>
    <s v="2018"/>
    <x v="1"/>
    <n v="69"/>
    <x v="2724"/>
    <n v="6713.9400000000005"/>
    <s v="Australia"/>
    <x v="0"/>
  </r>
  <r>
    <s v="AUD"/>
    <s v="POS"/>
    <s v="Michael"/>
    <n v="36179.629999999997"/>
    <d v="2018-09-25T00:00:00"/>
    <x v="6"/>
    <x v="1"/>
    <s v="2018"/>
    <x v="1"/>
    <n v="21"/>
    <x v="827"/>
    <n v="36167.599999999999"/>
    <s v="Australia"/>
    <x v="0"/>
  </r>
  <r>
    <s v="AUD"/>
    <s v="PAYMENT"/>
    <s v="Tyler"/>
    <n v="8603.77"/>
    <d v="2018-09-25T00:00:00"/>
    <x v="6"/>
    <x v="1"/>
    <s v="2018"/>
    <x v="1"/>
    <n v="44"/>
    <x v="10"/>
    <n v="8576.77"/>
    <s v="Australia"/>
    <x v="0"/>
  </r>
  <r>
    <s v="AUD"/>
    <s v="PAY/SALARY"/>
    <s v="Michael"/>
    <n v="1213.26"/>
    <d v="2018-09-25T00:00:00"/>
    <x v="6"/>
    <x v="1"/>
    <s v="2018"/>
    <x v="1"/>
    <n v="38"/>
    <x v="678"/>
    <n v="211.13"/>
    <s v="Australia"/>
    <x v="1"/>
  </r>
  <r>
    <s v="AUD"/>
    <s v="PAY/SALARY"/>
    <s v="Renee"/>
    <n v="21251.74"/>
    <d v="2018-09-25T00:00:00"/>
    <x v="6"/>
    <x v="1"/>
    <s v="2018"/>
    <x v="0"/>
    <n v="38"/>
    <x v="1221"/>
    <n v="19710.620000000003"/>
    <s v="Australia"/>
    <x v="1"/>
  </r>
  <r>
    <s v="AUD"/>
    <s v="PAY/SALARY"/>
    <s v="Derek"/>
    <n v="5178.63"/>
    <d v="2018-09-25T00:00:00"/>
    <x v="6"/>
    <x v="1"/>
    <s v="2018"/>
    <x v="1"/>
    <n v="20"/>
    <x v="679"/>
    <n v="4078.9300000000003"/>
    <s v="Australia"/>
    <x v="1"/>
  </r>
  <r>
    <s v="AUD"/>
    <s v="PAY/SALARY"/>
    <s v="Ruth"/>
    <n v="5243.6"/>
    <d v="2018-09-25T00:00:00"/>
    <x v="6"/>
    <x v="1"/>
    <s v="2018"/>
    <x v="0"/>
    <n v="47"/>
    <x v="680"/>
    <n v="3971.13"/>
    <s v="Australia"/>
    <x v="1"/>
  </r>
  <r>
    <s v="AUD"/>
    <s v="INTER BANK"/>
    <s v="Gregory"/>
    <n v="5494.14"/>
    <d v="2018-09-25T00:00:00"/>
    <x v="6"/>
    <x v="1"/>
    <s v="2018"/>
    <x v="1"/>
    <n v="42"/>
    <x v="591"/>
    <n v="5474.14"/>
    <s v="Australia"/>
    <x v="0"/>
  </r>
  <r>
    <s v="AUD"/>
    <s v="PAY/SALARY"/>
    <s v="Scott"/>
    <n v="5796.61"/>
    <d v="2018-09-25T00:00:00"/>
    <x v="6"/>
    <x v="1"/>
    <s v="2018"/>
    <x v="1"/>
    <n v="23"/>
    <x v="682"/>
    <n v="4813.8999999999996"/>
    <s v="Australia"/>
    <x v="1"/>
  </r>
  <r>
    <s v="AUD"/>
    <s v="POS"/>
    <s v="Rhonda"/>
    <n v="4236.1000000000004"/>
    <d v="2018-09-25T00:00:00"/>
    <x v="6"/>
    <x v="1"/>
    <s v="2018"/>
    <x v="0"/>
    <n v="40"/>
    <x v="2263"/>
    <n v="4218.8600000000006"/>
    <s v="Australia"/>
    <x v="0"/>
  </r>
  <r>
    <s v="AUD"/>
    <s v="SALES-POS"/>
    <s v="Christopher"/>
    <n v="64511.13"/>
    <d v="2018-09-25T00:00:00"/>
    <x v="6"/>
    <x v="1"/>
    <s v="2018"/>
    <x v="1"/>
    <n v="33"/>
    <x v="1197"/>
    <n v="64479.18"/>
    <s v="Australia"/>
    <x v="0"/>
  </r>
  <r>
    <s v="AUD"/>
    <s v="SALES-POS"/>
    <s v="Sarah"/>
    <n v="21160.75"/>
    <d v="2018-09-25T00:00:00"/>
    <x v="6"/>
    <x v="1"/>
    <s v="2018"/>
    <x v="0"/>
    <n v="46"/>
    <x v="3342"/>
    <n v="21109.21"/>
    <s v="Australia"/>
    <x v="0"/>
  </r>
  <r>
    <s v="AUD"/>
    <s v="PAYMENT"/>
    <s v="Sarah"/>
    <n v="21115.75"/>
    <d v="2018-09-25T00:00:00"/>
    <x v="6"/>
    <x v="1"/>
    <s v="2018"/>
    <x v="0"/>
    <n v="46"/>
    <x v="344"/>
    <n v="21070.75"/>
    <s v="Australia"/>
    <x v="0"/>
  </r>
  <r>
    <s v="AUD"/>
    <s v="INTER BANK"/>
    <s v="Ryan"/>
    <n v="40805.410000000003"/>
    <d v="2018-09-25T00:00:00"/>
    <x v="6"/>
    <x v="1"/>
    <s v="2018"/>
    <x v="1"/>
    <n v="38"/>
    <x v="11"/>
    <n v="40776.410000000003"/>
    <s v="Australia"/>
    <x v="0"/>
  </r>
  <r>
    <s v="AUD"/>
    <s v="PAYMENT"/>
    <s v="Natasha"/>
    <n v="199660.54"/>
    <d v="2018-09-25T00:00:00"/>
    <x v="6"/>
    <x v="1"/>
    <s v="2018"/>
    <x v="0"/>
    <n v="40"/>
    <x v="11"/>
    <n v="199631.54"/>
    <s v="Australia"/>
    <x v="0"/>
  </r>
  <r>
    <s v="AUD"/>
    <s v="POS"/>
    <s v="Tyler"/>
    <n v="8581.69"/>
    <d v="2018-09-25T00:00:00"/>
    <x v="6"/>
    <x v="1"/>
    <s v="2018"/>
    <x v="1"/>
    <n v="44"/>
    <x v="1280"/>
    <n v="8559.61"/>
    <s v="Australia"/>
    <x v="0"/>
  </r>
  <r>
    <s v="AUD"/>
    <s v="SALES-POS"/>
    <s v="Robin"/>
    <n v="9628.91"/>
    <d v="2018-09-25T00:00:00"/>
    <x v="6"/>
    <x v="1"/>
    <s v="2018"/>
    <x v="0"/>
    <n v="34"/>
    <x v="1495"/>
    <n v="9611.07"/>
    <s v="Australia"/>
    <x v="0"/>
  </r>
  <r>
    <s v="AUD"/>
    <s v="POS"/>
    <s v="Derek"/>
    <n v="5150.72"/>
    <d v="2018-09-25T00:00:00"/>
    <x v="6"/>
    <x v="1"/>
    <s v="2018"/>
    <x v="1"/>
    <n v="20"/>
    <x v="1451"/>
    <n v="5122.8100000000004"/>
    <s v="Australia"/>
    <x v="0"/>
  </r>
  <r>
    <s v="AUD"/>
    <s v="SALES-POS"/>
    <s v="Luis"/>
    <n v="8013.24"/>
    <d v="2018-09-25T00:00:00"/>
    <x v="6"/>
    <x v="1"/>
    <s v="2018"/>
    <x v="1"/>
    <n v="27"/>
    <x v="3168"/>
    <n v="7985.54"/>
    <s v="Australia"/>
    <x v="0"/>
  </r>
  <r>
    <s v="AUD"/>
    <s v="SALES-POS"/>
    <s v="Virginia"/>
    <n v="6271.9"/>
    <d v="2018-09-25T00:00:00"/>
    <x v="6"/>
    <x v="1"/>
    <s v="2018"/>
    <x v="0"/>
    <n v="20"/>
    <x v="1335"/>
    <n v="6263.8399999999992"/>
    <s v="Australia"/>
    <x v="0"/>
  </r>
  <r>
    <s v="AUD"/>
    <s v="PAYMENT"/>
    <s v="Billy"/>
    <n v="10827.79"/>
    <d v="2018-09-25T00:00:00"/>
    <x v="6"/>
    <x v="1"/>
    <s v="2018"/>
    <x v="1"/>
    <n v="52"/>
    <x v="591"/>
    <n v="10807.79"/>
    <s v="Australia"/>
    <x v="0"/>
  </r>
  <r>
    <s v="AUD"/>
    <s v="PAYMENT"/>
    <s v="Matthew"/>
    <n v="11517.52"/>
    <d v="2018-09-25T00:00:00"/>
    <x v="6"/>
    <x v="1"/>
    <s v="2018"/>
    <x v="1"/>
    <n v="39"/>
    <x v="40"/>
    <n v="11483.52"/>
    <s v="Australia"/>
    <x v="0"/>
  </r>
  <r>
    <s v="AUD"/>
    <s v="POS"/>
    <s v="Joseph"/>
    <n v="4134.96"/>
    <d v="2018-09-25T00:00:00"/>
    <x v="6"/>
    <x v="1"/>
    <s v="2018"/>
    <x v="1"/>
    <n v="37"/>
    <x v="3343"/>
    <n v="4128.29"/>
    <s v="Australia"/>
    <x v="0"/>
  </r>
  <r>
    <s v="AUD"/>
    <s v="SALES-POS"/>
    <s v="Isaiah"/>
    <n v="14265.65"/>
    <d v="2018-09-25T00:00:00"/>
    <x v="6"/>
    <x v="1"/>
    <s v="2018"/>
    <x v="1"/>
    <n v="23"/>
    <x v="2730"/>
    <n v="14241.08"/>
    <s v="Australia"/>
    <x v="0"/>
  </r>
  <r>
    <s v="AUD"/>
    <s v="POS"/>
    <s v="Lori"/>
    <n v="2078.7800000000002"/>
    <d v="2018-09-25T00:00:00"/>
    <x v="6"/>
    <x v="1"/>
    <s v="2018"/>
    <x v="0"/>
    <n v="18"/>
    <x v="452"/>
    <n v="2064.2200000000003"/>
    <s v="Australia"/>
    <x v="0"/>
  </r>
  <r>
    <s v="AUD"/>
    <s v="POS"/>
    <s v="Robin"/>
    <n v="9588.1"/>
    <d v="2018-09-25T00:00:00"/>
    <x v="6"/>
    <x v="1"/>
    <s v="2018"/>
    <x v="0"/>
    <n v="34"/>
    <x v="3344"/>
    <n v="9547.2900000000009"/>
    <s v="Australia"/>
    <x v="0"/>
  </r>
  <r>
    <s v="AUD"/>
    <s v="POS"/>
    <s v="Michael"/>
    <n v="36163.51"/>
    <d v="2018-09-25T00:00:00"/>
    <x v="6"/>
    <x v="1"/>
    <s v="2018"/>
    <x v="1"/>
    <n v="21"/>
    <x v="3272"/>
    <n v="36147.39"/>
    <s v="Australia"/>
    <x v="0"/>
  </r>
  <r>
    <s v="AUD"/>
    <s v="SALES-POS"/>
    <s v="Robin"/>
    <n v="9557.7999999999993"/>
    <d v="2018-09-25T00:00:00"/>
    <x v="6"/>
    <x v="1"/>
    <s v="2018"/>
    <x v="0"/>
    <n v="34"/>
    <x v="2292"/>
    <n v="9527.5"/>
    <s v="Australia"/>
    <x v="0"/>
  </r>
  <r>
    <s v="AUD"/>
    <s v="POS"/>
    <s v="Isaiah"/>
    <n v="14248.4"/>
    <d v="2018-09-25T00:00:00"/>
    <x v="6"/>
    <x v="1"/>
    <s v="2018"/>
    <x v="1"/>
    <n v="23"/>
    <x v="1856"/>
    <n v="14231.15"/>
    <s v="Australia"/>
    <x v="0"/>
  </r>
  <r>
    <s v="AUD"/>
    <s v="PAYMENT"/>
    <s v="Daniel"/>
    <n v="6579.51"/>
    <d v="2018-09-25T00:00:00"/>
    <x v="6"/>
    <x v="1"/>
    <s v="2018"/>
    <x v="1"/>
    <n v="22"/>
    <x v="257"/>
    <n v="6539.51"/>
    <s v="Australia"/>
    <x v="0"/>
  </r>
  <r>
    <s v="AUD"/>
    <s v="SALES-POS"/>
    <s v="Isaiah"/>
    <n v="14237.23"/>
    <d v="2018-09-25T00:00:00"/>
    <x v="6"/>
    <x v="1"/>
    <s v="2018"/>
    <x v="1"/>
    <n v="23"/>
    <x v="664"/>
    <n v="14226.06"/>
    <s v="Australia"/>
    <x v="0"/>
  </r>
  <r>
    <s v="AUD"/>
    <s v="POS"/>
    <s v="Sandra"/>
    <n v="8079.61"/>
    <d v="2018-09-26T00:00:00"/>
    <x v="0"/>
    <x v="1"/>
    <s v="2018"/>
    <x v="0"/>
    <n v="34"/>
    <x v="3345"/>
    <n v="8027.6399999999994"/>
    <s v="Australia"/>
    <x v="0"/>
  </r>
  <r>
    <s v="AUD"/>
    <s v="SALES-POS"/>
    <s v="Craig"/>
    <n v="42350.83"/>
    <d v="2018-09-26T00:00:00"/>
    <x v="0"/>
    <x v="1"/>
    <s v="2018"/>
    <x v="1"/>
    <n v="28"/>
    <x v="3346"/>
    <n v="42335.4"/>
    <s v="Australia"/>
    <x v="0"/>
  </r>
  <r>
    <s v="AUD"/>
    <s v="SALES-POS"/>
    <s v="Isaiah"/>
    <n v="14027.36"/>
    <d v="2018-09-26T00:00:00"/>
    <x v="0"/>
    <x v="1"/>
    <s v="2018"/>
    <x v="1"/>
    <n v="23"/>
    <x v="3347"/>
    <n v="13817.49"/>
    <s v="Australia"/>
    <x v="0"/>
  </r>
  <r>
    <s v="AUD"/>
    <s v="POS"/>
    <s v="Jessica"/>
    <n v="22239.19"/>
    <d v="2018-09-26T00:00:00"/>
    <x v="0"/>
    <x v="1"/>
    <s v="2018"/>
    <x v="0"/>
    <n v="34"/>
    <x v="1917"/>
    <n v="22216.85"/>
    <s v="Australia"/>
    <x v="0"/>
  </r>
  <r>
    <s v="AUD"/>
    <s v="SALES-POS"/>
    <s v="Michael"/>
    <n v="36129.300000000003"/>
    <d v="2018-09-26T00:00:00"/>
    <x v="0"/>
    <x v="1"/>
    <s v="2018"/>
    <x v="1"/>
    <n v="21"/>
    <x v="3348"/>
    <n v="36095.090000000004"/>
    <s v="Australia"/>
    <x v="0"/>
  </r>
  <r>
    <s v="AUD"/>
    <s v="PAYMENT"/>
    <s v="Lucas"/>
    <n v="9243.16"/>
    <d v="2018-09-26T00:00:00"/>
    <x v="0"/>
    <x v="1"/>
    <s v="2018"/>
    <x v="1"/>
    <n v="21"/>
    <x v="403"/>
    <n v="9160.16"/>
    <s v="Australia"/>
    <x v="0"/>
  </r>
  <r>
    <s v="AUD"/>
    <s v="INTER BANK"/>
    <s v="Joseph"/>
    <n v="4007.96"/>
    <d v="2018-09-26T00:00:00"/>
    <x v="0"/>
    <x v="1"/>
    <s v="2018"/>
    <x v="1"/>
    <n v="37"/>
    <x v="977"/>
    <n v="3880.96"/>
    <s v="Australia"/>
    <x v="0"/>
  </r>
  <r>
    <s v="AUD"/>
    <s v="POS"/>
    <s v="Richard"/>
    <n v="17939.57"/>
    <d v="2018-09-26T00:00:00"/>
    <x v="0"/>
    <x v="1"/>
    <s v="2018"/>
    <x v="1"/>
    <n v="24"/>
    <x v="3018"/>
    <n v="17922.009999999998"/>
    <s v="Australia"/>
    <x v="0"/>
  </r>
  <r>
    <s v="AUD"/>
    <s v="SALES-POS"/>
    <s v="Jessica"/>
    <n v="22211.79"/>
    <d v="2018-09-26T00:00:00"/>
    <x v="0"/>
    <x v="1"/>
    <s v="2018"/>
    <x v="0"/>
    <n v="34"/>
    <x v="3349"/>
    <n v="22184.39"/>
    <s v="Australia"/>
    <x v="0"/>
  </r>
  <r>
    <s v="AUD"/>
    <s v="PAYMENT"/>
    <s v="Jonathan"/>
    <n v="56726.01"/>
    <d v="2018-09-26T00:00:00"/>
    <x v="0"/>
    <x v="1"/>
    <s v="2018"/>
    <x v="1"/>
    <n v="38"/>
    <x v="1906"/>
    <n v="56601.01"/>
    <s v="Australia"/>
    <x v="0"/>
  </r>
  <r>
    <s v="AUD"/>
    <s v="INTER BANK"/>
    <s v="Sarah"/>
    <n v="20933.75"/>
    <d v="2018-09-26T00:00:00"/>
    <x v="0"/>
    <x v="1"/>
    <s v="2018"/>
    <x v="0"/>
    <n v="46"/>
    <x v="1837"/>
    <n v="20751.75"/>
    <s v="Australia"/>
    <x v="0"/>
  </r>
  <r>
    <s v="AUD"/>
    <s v="INTER BANK"/>
    <s v="Michael"/>
    <n v="15172.6"/>
    <d v="2018-09-26T00:00:00"/>
    <x v="0"/>
    <x v="1"/>
    <s v="2018"/>
    <x v="1"/>
    <n v="40"/>
    <x v="9"/>
    <n v="15151.6"/>
    <s v="Australia"/>
    <x v="0"/>
  </r>
  <r>
    <s v="AUD"/>
    <s v="PAYMENT"/>
    <s v="Fernando"/>
    <n v="13263.69"/>
    <d v="2018-09-26T00:00:00"/>
    <x v="0"/>
    <x v="1"/>
    <s v="2018"/>
    <x v="1"/>
    <n v="19"/>
    <x v="10"/>
    <n v="13236.69"/>
    <s v="Australia"/>
    <x v="0"/>
  </r>
  <r>
    <s v="AUD"/>
    <s v="PAYMENT"/>
    <s v="Kristin"/>
    <n v="5348.91"/>
    <d v="2018-09-26T00:00:00"/>
    <x v="0"/>
    <x v="1"/>
    <s v="2018"/>
    <x v="0"/>
    <n v="43"/>
    <x v="11"/>
    <n v="5319.91"/>
    <s v="Australia"/>
    <x v="0"/>
  </r>
  <r>
    <s v="AUD"/>
    <s v="POS"/>
    <s v="Virginia"/>
    <n v="6261.96"/>
    <d v="2018-09-26T00:00:00"/>
    <x v="0"/>
    <x v="1"/>
    <s v="2018"/>
    <x v="0"/>
    <n v="20"/>
    <x v="2237"/>
    <n v="6252.02"/>
    <s v="Australia"/>
    <x v="0"/>
  </r>
  <r>
    <s v="AUD"/>
    <s v="INTER BANK"/>
    <s v="Isaiah"/>
    <n v="14002.36"/>
    <d v="2018-09-26T00:00:00"/>
    <x v="0"/>
    <x v="1"/>
    <s v="2018"/>
    <x v="1"/>
    <n v="23"/>
    <x v="13"/>
    <n v="13977.36"/>
    <s v="Australia"/>
    <x v="0"/>
  </r>
  <r>
    <s v="AUD"/>
    <s v="INTER BANK"/>
    <s v="Ricky"/>
    <n v="15303.63"/>
    <d v="2018-09-26T00:00:00"/>
    <x v="0"/>
    <x v="1"/>
    <s v="2018"/>
    <x v="1"/>
    <n v="43"/>
    <x v="14"/>
    <n v="15264.63"/>
    <s v="Australia"/>
    <x v="0"/>
  </r>
  <r>
    <s v="AUD"/>
    <s v="POS"/>
    <s v="Derek"/>
    <n v="5131.1899999999996"/>
    <d v="2018-09-26T00:00:00"/>
    <x v="0"/>
    <x v="1"/>
    <s v="2018"/>
    <x v="1"/>
    <n v="20"/>
    <x v="3350"/>
    <n v="5111.66"/>
    <s v="Australia"/>
    <x v="0"/>
  </r>
  <r>
    <s v="AUD"/>
    <s v="INTER BANK"/>
    <s v="Alexander"/>
    <n v="16284.15"/>
    <d v="2018-09-26T00:00:00"/>
    <x v="0"/>
    <x v="1"/>
    <s v="2018"/>
    <x v="1"/>
    <n v="38"/>
    <x v="615"/>
    <n v="16150.15"/>
    <s v="Australia"/>
    <x v="0"/>
  </r>
  <r>
    <s v="AUD"/>
    <s v="INTER BANK"/>
    <s v="Patrick"/>
    <n v="264454.11"/>
    <d v="2018-09-26T00:00:00"/>
    <x v="0"/>
    <x v="1"/>
    <s v="2018"/>
    <x v="1"/>
    <n v="46"/>
    <x v="16"/>
    <n v="264432.11"/>
    <s v="Australia"/>
    <x v="0"/>
  </r>
  <r>
    <s v="AUD"/>
    <s v="PAYMENT"/>
    <s v="Karen"/>
    <n v="8080.22"/>
    <d v="2018-09-26T00:00:00"/>
    <x v="0"/>
    <x v="1"/>
    <s v="2018"/>
    <x v="0"/>
    <n v="26"/>
    <x v="17"/>
    <n v="8025.22"/>
    <s v="Australia"/>
    <x v="0"/>
  </r>
  <r>
    <s v="AUD"/>
    <s v="PAYMENT"/>
    <s v="Ruth"/>
    <n v="5185.6000000000004"/>
    <d v="2018-09-26T00:00:00"/>
    <x v="0"/>
    <x v="1"/>
    <s v="2018"/>
    <x v="0"/>
    <n v="47"/>
    <x v="18"/>
    <n v="5127.6000000000004"/>
    <s v="Australia"/>
    <x v="0"/>
  </r>
  <r>
    <s v="AUD"/>
    <s v="POS"/>
    <s v="Christopher"/>
    <n v="64497.04"/>
    <d v="2018-09-26T00:00:00"/>
    <x v="0"/>
    <x v="1"/>
    <s v="2018"/>
    <x v="1"/>
    <n v="33"/>
    <x v="1035"/>
    <n v="64482.950000000004"/>
    <s v="Australia"/>
    <x v="0"/>
  </r>
  <r>
    <s v="AUD"/>
    <s v="SALES-POS"/>
    <s v="Jessica"/>
    <n v="4246.42"/>
    <d v="2018-09-26T00:00:00"/>
    <x v="0"/>
    <x v="1"/>
    <s v="2018"/>
    <x v="0"/>
    <n v="21"/>
    <x v="3351"/>
    <n v="4001.26"/>
    <s v="Australia"/>
    <x v="0"/>
  </r>
  <r>
    <s v="AUD"/>
    <s v="SALES-POS"/>
    <s v="Tyler"/>
    <n v="8564.16"/>
    <d v="2018-09-26T00:00:00"/>
    <x v="0"/>
    <x v="1"/>
    <s v="2018"/>
    <x v="1"/>
    <n v="44"/>
    <x v="3164"/>
    <n v="8546.6299999999992"/>
    <s v="Australia"/>
    <x v="0"/>
  </r>
  <r>
    <s v="AUD"/>
    <s v="POS"/>
    <s v="Amy"/>
    <n v="3400.54"/>
    <d v="2018-09-26T00:00:00"/>
    <x v="0"/>
    <x v="1"/>
    <s v="2018"/>
    <x v="0"/>
    <n v="43"/>
    <x v="562"/>
    <n v="3383.15"/>
    <s v="Australia"/>
    <x v="0"/>
  </r>
  <r>
    <s v="AUD"/>
    <s v="POS"/>
    <s v="Ricky"/>
    <n v="15247.92"/>
    <d v="2018-09-26T00:00:00"/>
    <x v="0"/>
    <x v="1"/>
    <s v="2018"/>
    <x v="1"/>
    <n v="43"/>
    <x v="3352"/>
    <n v="15192.210000000001"/>
    <s v="Australia"/>
    <x v="0"/>
  </r>
  <r>
    <s v="AUD"/>
    <s v="POS"/>
    <s v="Tyler"/>
    <n v="8525.93"/>
    <d v="2018-09-26T00:00:00"/>
    <x v="0"/>
    <x v="1"/>
    <s v="2018"/>
    <x v="1"/>
    <n v="44"/>
    <x v="1069"/>
    <n v="8487.7000000000007"/>
    <s v="Australia"/>
    <x v="0"/>
  </r>
  <r>
    <s v="AUD"/>
    <s v="INTER BANK"/>
    <s v="Christine"/>
    <n v="14952.37"/>
    <d v="2018-09-26T00:00:00"/>
    <x v="0"/>
    <x v="1"/>
    <s v="2018"/>
    <x v="0"/>
    <n v="39"/>
    <x v="13"/>
    <n v="14927.37"/>
    <s v="Australia"/>
    <x v="0"/>
  </r>
  <r>
    <s v="AUD"/>
    <s v="PAYMENT"/>
    <s v="Ryan"/>
    <n v="4073.09"/>
    <d v="2018-09-26T00:00:00"/>
    <x v="0"/>
    <x v="1"/>
    <s v="2018"/>
    <x v="1"/>
    <n v="31"/>
    <x v="25"/>
    <n v="4037.09"/>
    <s v="Australia"/>
    <x v="0"/>
  </r>
  <r>
    <s v="AUD"/>
    <s v="INTER BANK"/>
    <s v="Ryan"/>
    <n v="40655.410000000003"/>
    <d v="2018-09-26T00:00:00"/>
    <x v="0"/>
    <x v="1"/>
    <s v="2018"/>
    <x v="1"/>
    <n v="38"/>
    <x v="41"/>
    <n v="40505.410000000003"/>
    <s v="Australia"/>
    <x v="0"/>
  </r>
  <r>
    <s v="AUD"/>
    <s v="SALES-POS"/>
    <s v="Rachael"/>
    <n v="6636.05"/>
    <d v="2018-09-26T00:00:00"/>
    <x v="0"/>
    <x v="1"/>
    <s v="2018"/>
    <x v="0"/>
    <n v="21"/>
    <x v="3353"/>
    <n v="6592.76"/>
    <s v="Australia"/>
    <x v="0"/>
  </r>
  <r>
    <s v="AUD"/>
    <s v="SALES-POS"/>
    <s v="Tyler"/>
    <n v="6711.08"/>
    <d v="2018-09-26T00:00:00"/>
    <x v="0"/>
    <x v="1"/>
    <s v="2018"/>
    <x v="1"/>
    <n v="69"/>
    <x v="3354"/>
    <n v="6679.48"/>
    <s v="Australia"/>
    <x v="0"/>
  </r>
  <r>
    <s v="AUD"/>
    <s v="POS"/>
    <s v="Michael"/>
    <n v="1204.08"/>
    <d v="2018-09-26T00:00:00"/>
    <x v="0"/>
    <x v="1"/>
    <s v="2018"/>
    <x v="1"/>
    <n v="38"/>
    <x v="635"/>
    <n v="1194.8999999999999"/>
    <s v="Australia"/>
    <x v="0"/>
  </r>
  <r>
    <s v="AUD"/>
    <s v="POS"/>
    <s v="Ricky"/>
    <n v="15234.52"/>
    <d v="2018-09-26T00:00:00"/>
    <x v="0"/>
    <x v="1"/>
    <s v="2018"/>
    <x v="1"/>
    <n v="43"/>
    <x v="2567"/>
    <n v="15221.12"/>
    <s v="Australia"/>
    <x v="0"/>
  </r>
  <r>
    <s v="AUD"/>
    <s v="SALES-POS"/>
    <s v="Jessica"/>
    <n v="22055.11"/>
    <d v="2018-09-26T00:00:00"/>
    <x v="0"/>
    <x v="1"/>
    <s v="2018"/>
    <x v="0"/>
    <n v="34"/>
    <x v="3355"/>
    <n v="21898.43"/>
    <s v="Australia"/>
    <x v="0"/>
  </r>
  <r>
    <s v="AUD"/>
    <s v="SALES-POS"/>
    <s v="Tiffany"/>
    <n v="6004.14"/>
    <d v="2018-09-26T00:00:00"/>
    <x v="0"/>
    <x v="1"/>
    <s v="2018"/>
    <x v="0"/>
    <n v="25"/>
    <x v="2941"/>
    <n v="5972.05"/>
    <s v="Australia"/>
    <x v="0"/>
  </r>
  <r>
    <s v="AUD"/>
    <s v="SALES-POS"/>
    <s v="Derek"/>
    <n v="5105.37"/>
    <d v="2018-09-26T00:00:00"/>
    <x v="0"/>
    <x v="1"/>
    <s v="2018"/>
    <x v="1"/>
    <n v="20"/>
    <x v="2435"/>
    <n v="5079.55"/>
    <s v="Australia"/>
    <x v="0"/>
  </r>
  <r>
    <s v="AUD"/>
    <s v="SALES-POS"/>
    <s v="Derek"/>
    <n v="5070.3999999999996"/>
    <d v="2018-09-26T00:00:00"/>
    <x v="0"/>
    <x v="1"/>
    <s v="2018"/>
    <x v="1"/>
    <n v="20"/>
    <x v="1681"/>
    <n v="5035.4299999999994"/>
    <s v="Australia"/>
    <x v="0"/>
  </r>
  <r>
    <s v="AUD"/>
    <s v="POS"/>
    <s v="Michael"/>
    <n v="36102.58"/>
    <d v="2018-09-26T00:00:00"/>
    <x v="0"/>
    <x v="1"/>
    <s v="2018"/>
    <x v="1"/>
    <n v="21"/>
    <x v="3356"/>
    <n v="36075.86"/>
    <s v="Australia"/>
    <x v="0"/>
  </r>
  <r>
    <s v="AUD"/>
    <s v="SALES-POS"/>
    <s v="Tiffany"/>
    <n v="5648.9"/>
    <d v="2018-09-26T00:00:00"/>
    <x v="0"/>
    <x v="1"/>
    <s v="2018"/>
    <x v="0"/>
    <n v="25"/>
    <x v="3357"/>
    <n v="5293.66"/>
    <s v="Australia"/>
    <x v="0"/>
  </r>
  <r>
    <s v="AUD"/>
    <s v="POS"/>
    <s v="Richard"/>
    <n v="17927.18"/>
    <d v="2018-09-26T00:00:00"/>
    <x v="0"/>
    <x v="1"/>
    <s v="2018"/>
    <x v="1"/>
    <n v="24"/>
    <x v="1446"/>
    <n v="17914.79"/>
    <s v="Australia"/>
    <x v="0"/>
  </r>
  <r>
    <s v="AUD"/>
    <s v="POS"/>
    <s v="Tyler"/>
    <n v="8519.0400000000009"/>
    <d v="2018-09-26T00:00:00"/>
    <x v="0"/>
    <x v="1"/>
    <s v="2018"/>
    <x v="1"/>
    <n v="44"/>
    <x v="3017"/>
    <n v="8512.1500000000015"/>
    <s v="Australia"/>
    <x v="0"/>
  </r>
  <r>
    <s v="AUD"/>
    <s v="SALES-POS"/>
    <s v="Virginia"/>
    <n v="6255.71"/>
    <d v="2018-09-26T00:00:00"/>
    <x v="0"/>
    <x v="1"/>
    <s v="2018"/>
    <x v="0"/>
    <n v="20"/>
    <x v="3334"/>
    <n v="6249.46"/>
    <s v="Australia"/>
    <x v="0"/>
  </r>
  <r>
    <s v="AUD"/>
    <s v="POS"/>
    <s v="Natasha"/>
    <n v="199628.79999999999"/>
    <d v="2018-09-26T00:00:00"/>
    <x v="0"/>
    <x v="1"/>
    <s v="2018"/>
    <x v="0"/>
    <n v="40"/>
    <x v="3358"/>
    <n v="199597.06"/>
    <s v="Australia"/>
    <x v="0"/>
  </r>
  <r>
    <s v="AUD"/>
    <s v="PAYMENT"/>
    <s v="Rhonda"/>
    <n v="4204.1000000000004"/>
    <d v="2018-09-26T00:00:00"/>
    <x v="0"/>
    <x v="1"/>
    <s v="2018"/>
    <x v="0"/>
    <n v="40"/>
    <x v="39"/>
    <n v="4172.1000000000004"/>
    <s v="Australia"/>
    <x v="0"/>
  </r>
  <r>
    <s v="AUD"/>
    <s v="INTER BANK"/>
    <s v="Susan"/>
    <n v="7992.36"/>
    <d v="2018-09-26T00:00:00"/>
    <x v="0"/>
    <x v="1"/>
    <s v="2018"/>
    <x v="0"/>
    <n v="20"/>
    <x v="14"/>
    <n v="7953.36"/>
    <s v="Australia"/>
    <x v="0"/>
  </r>
  <r>
    <s v="AUD"/>
    <s v="PAYMENT"/>
    <s v="Richard"/>
    <n v="6946.01"/>
    <d v="2018-09-26T00:00:00"/>
    <x v="0"/>
    <x v="1"/>
    <s v="2018"/>
    <x v="1"/>
    <n v="22"/>
    <x v="40"/>
    <n v="6912.01"/>
    <s v="Australia"/>
    <x v="0"/>
  </r>
  <r>
    <s v="AUD"/>
    <s v="PAYMENT"/>
    <s v="Luis"/>
    <n v="7984.24"/>
    <d v="2018-09-26T00:00:00"/>
    <x v="0"/>
    <x v="1"/>
    <s v="2018"/>
    <x v="1"/>
    <n v="27"/>
    <x v="11"/>
    <n v="7955.24"/>
    <s v="Australia"/>
    <x v="0"/>
  </r>
  <r>
    <s v="AUD"/>
    <s v="PAYMENT"/>
    <s v="Joseph"/>
    <n v="6560.22"/>
    <d v="2018-09-26T00:00:00"/>
    <x v="0"/>
    <x v="1"/>
    <s v="2018"/>
    <x v="1"/>
    <n v="21"/>
    <x v="42"/>
    <n v="6530.22"/>
    <s v="Australia"/>
    <x v="0"/>
  </r>
  <r>
    <s v="AUD"/>
    <s v="POS"/>
    <s v="Michael"/>
    <n v="1196.33"/>
    <d v="2018-09-26T00:00:00"/>
    <x v="0"/>
    <x v="1"/>
    <s v="2018"/>
    <x v="1"/>
    <n v="38"/>
    <x v="1036"/>
    <n v="1188.58"/>
    <s v="Australia"/>
    <x v="0"/>
  </r>
  <r>
    <s v="AUD"/>
    <s v="POS"/>
    <s v="Rachael"/>
    <n v="6619.88"/>
    <d v="2018-09-26T00:00:00"/>
    <x v="0"/>
    <x v="1"/>
    <s v="2018"/>
    <x v="0"/>
    <n v="21"/>
    <x v="3359"/>
    <n v="6603.71"/>
    <s v="Australia"/>
    <x v="0"/>
  </r>
  <r>
    <s v="AUD"/>
    <s v="POS"/>
    <s v="Michael"/>
    <n v="1119.0899999999999"/>
    <d v="2018-09-26T00:00:00"/>
    <x v="0"/>
    <x v="1"/>
    <s v="2018"/>
    <x v="1"/>
    <n v="38"/>
    <x v="3360"/>
    <n v="1041.8499999999999"/>
    <s v="Australia"/>
    <x v="0"/>
  </r>
  <r>
    <s v="AUD"/>
    <s v="POS"/>
    <s v="Michelle"/>
    <n v="11382.3"/>
    <d v="2018-09-26T00:00:00"/>
    <x v="0"/>
    <x v="1"/>
    <s v="2018"/>
    <x v="0"/>
    <n v="19"/>
    <x v="1487"/>
    <n v="11362.539999999999"/>
    <s v="Australia"/>
    <x v="0"/>
  </r>
  <r>
    <s v="AUD"/>
    <s v="SALES-POS"/>
    <s v="Natasha"/>
    <n v="199608.69"/>
    <d v="2018-09-26T00:00:00"/>
    <x v="0"/>
    <x v="1"/>
    <s v="2018"/>
    <x v="0"/>
    <n v="40"/>
    <x v="3068"/>
    <n v="199588.58000000002"/>
    <s v="Australia"/>
    <x v="0"/>
  </r>
  <r>
    <s v="AUD"/>
    <s v="PAY/SALARY"/>
    <s v="Isaiah"/>
    <n v="17906.310000000001"/>
    <d v="2018-09-26T00:00:00"/>
    <x v="0"/>
    <x v="1"/>
    <s v="2018"/>
    <x v="1"/>
    <n v="23"/>
    <x v="47"/>
    <n v="14002.36"/>
    <s v="Australia"/>
    <x v="1"/>
  </r>
  <r>
    <s v="AUD"/>
    <s v="INTER BANK"/>
    <s v="Robert"/>
    <n v="6989.29"/>
    <d v="2018-09-26T00:00:00"/>
    <x v="0"/>
    <x v="1"/>
    <s v="2018"/>
    <x v="1"/>
    <n v="20"/>
    <x v="544"/>
    <n v="6806.29"/>
    <s v="Australia"/>
    <x v="0"/>
  </r>
  <r>
    <s v="AUD"/>
    <s v="SALES-POS"/>
    <s v="Jessica"/>
    <n v="4238.79"/>
    <d v="2018-09-26T00:00:00"/>
    <x v="0"/>
    <x v="1"/>
    <s v="2018"/>
    <x v="0"/>
    <n v="21"/>
    <x v="3361"/>
    <n v="4231.16"/>
    <s v="Australia"/>
    <x v="0"/>
  </r>
  <r>
    <s v="AUD"/>
    <s v="POS"/>
    <s v="Kimberly"/>
    <n v="5249.18"/>
    <d v="2018-09-26T00:00:00"/>
    <x v="0"/>
    <x v="1"/>
    <s v="2018"/>
    <x v="0"/>
    <n v="35"/>
    <x v="3362"/>
    <n v="5234.1400000000003"/>
    <s v="Australia"/>
    <x v="0"/>
  </r>
  <r>
    <s v="AUD"/>
    <s v="SALES-POS"/>
    <s v="Virginia"/>
    <n v="6253.05"/>
    <d v="2018-09-26T00:00:00"/>
    <x v="0"/>
    <x v="1"/>
    <s v="2018"/>
    <x v="0"/>
    <n v="20"/>
    <x v="3363"/>
    <n v="6250.39"/>
    <s v="Australia"/>
    <x v="0"/>
  </r>
  <r>
    <s v="AUD"/>
    <s v="SALES-POS"/>
    <s v="Rhonda"/>
    <n v="4196.38"/>
    <d v="2018-09-26T00:00:00"/>
    <x v="0"/>
    <x v="1"/>
    <s v="2018"/>
    <x v="0"/>
    <n v="40"/>
    <x v="2015"/>
    <n v="4188.66"/>
    <s v="Australia"/>
    <x v="0"/>
  </r>
  <r>
    <s v="AUD"/>
    <s v="SALES-POS"/>
    <s v="Christine"/>
    <n v="14818.27"/>
    <d v="2018-09-26T00:00:00"/>
    <x v="0"/>
    <x v="1"/>
    <s v="2018"/>
    <x v="0"/>
    <n v="39"/>
    <x v="3364"/>
    <n v="14684.17"/>
    <s v="Australia"/>
    <x v="0"/>
  </r>
  <r>
    <s v="AUD"/>
    <s v="POS"/>
    <s v="Rhonda"/>
    <n v="4165.17"/>
    <d v="2018-09-26T00:00:00"/>
    <x v="0"/>
    <x v="1"/>
    <s v="2018"/>
    <x v="0"/>
    <n v="40"/>
    <x v="3365"/>
    <n v="4133.96"/>
    <s v="Australia"/>
    <x v="0"/>
  </r>
  <r>
    <s v="AUD"/>
    <s v="SALES-POS"/>
    <s v="Derek"/>
    <n v="5021.93"/>
    <d v="2018-09-26T00:00:00"/>
    <x v="0"/>
    <x v="1"/>
    <s v="2018"/>
    <x v="1"/>
    <n v="20"/>
    <x v="3366"/>
    <n v="4973.46"/>
    <s v="Australia"/>
    <x v="0"/>
  </r>
  <r>
    <s v="AUD"/>
    <s v="SALES-POS"/>
    <s v="Michael"/>
    <n v="1106.08"/>
    <d v="2018-09-26T00:00:00"/>
    <x v="0"/>
    <x v="1"/>
    <s v="2018"/>
    <x v="1"/>
    <n v="38"/>
    <x v="3367"/>
    <n v="1093.07"/>
    <s v="Australia"/>
    <x v="0"/>
  </r>
  <r>
    <s v="AUD"/>
    <s v="PAY/SALARY"/>
    <s v="Marissa"/>
    <n v="12638.92"/>
    <d v="2018-09-26T00:00:00"/>
    <x v="0"/>
    <x v="1"/>
    <s v="2018"/>
    <x v="0"/>
    <n v="23"/>
    <x v="57"/>
    <n v="11012.44"/>
    <s v="Australia"/>
    <x v="1"/>
  </r>
  <r>
    <s v="AUD"/>
    <s v="PAYMENT"/>
    <s v="Karen"/>
    <n v="8034.22"/>
    <d v="2018-09-26T00:00:00"/>
    <x v="0"/>
    <x v="1"/>
    <s v="2018"/>
    <x v="0"/>
    <n v="26"/>
    <x v="58"/>
    <n v="7988.22"/>
    <s v="Australia"/>
    <x v="0"/>
  </r>
  <r>
    <s v="AUD"/>
    <s v="INTER BANK"/>
    <s v="Tonya"/>
    <n v="6139.23"/>
    <d v="2018-09-26T00:00:00"/>
    <x v="0"/>
    <x v="1"/>
    <s v="2018"/>
    <x v="0"/>
    <n v="27"/>
    <x v="59"/>
    <n v="6082.23"/>
    <s v="Australia"/>
    <x v="0"/>
  </r>
  <r>
    <s v="AUD"/>
    <s v="PAY/SALARY"/>
    <s v="Eric"/>
    <n v="9365.49"/>
    <d v="2018-09-26T00:00:00"/>
    <x v="0"/>
    <x v="1"/>
    <s v="2018"/>
    <x v="1"/>
    <n v="22"/>
    <x v="60"/>
    <n v="8382.1299999999992"/>
    <s v="Australia"/>
    <x v="1"/>
  </r>
  <r>
    <s v="AUD"/>
    <s v="POS"/>
    <s v="Joseph"/>
    <n v="3994.23"/>
    <d v="2018-09-26T00:00:00"/>
    <x v="0"/>
    <x v="1"/>
    <s v="2018"/>
    <x v="1"/>
    <n v="37"/>
    <x v="2720"/>
    <n v="3980.5"/>
    <s v="Australia"/>
    <x v="0"/>
  </r>
  <r>
    <s v="AUD"/>
    <s v="POS"/>
    <s v="Rhonda"/>
    <n v="4142.38"/>
    <d v="2018-09-26T00:00:00"/>
    <x v="0"/>
    <x v="1"/>
    <s v="2018"/>
    <x v="0"/>
    <n v="40"/>
    <x v="3368"/>
    <n v="4119.59"/>
    <s v="Australia"/>
    <x v="0"/>
  </r>
  <r>
    <s v="AUD"/>
    <s v="SALES-POS"/>
    <s v="Michael"/>
    <n v="1089.1199999999999"/>
    <d v="2018-09-26T00:00:00"/>
    <x v="0"/>
    <x v="1"/>
    <s v="2018"/>
    <x v="1"/>
    <n v="38"/>
    <x v="1307"/>
    <n v="1072.1599999999999"/>
    <s v="Australia"/>
    <x v="0"/>
  </r>
  <r>
    <s v="AUD"/>
    <s v="PAY/SALARY"/>
    <s v="Jeffrey"/>
    <n v="4257.8500000000004"/>
    <d v="2018-09-26T00:00:00"/>
    <x v="0"/>
    <x v="1"/>
    <s v="2018"/>
    <x v="1"/>
    <n v="24"/>
    <x v="64"/>
    <n v="2849.7700000000004"/>
    <s v="Australia"/>
    <x v="1"/>
  </r>
  <r>
    <s v="AUD"/>
    <s v="PAY/SALARY"/>
    <s v="Kimberly"/>
    <n v="4863.8599999999997"/>
    <d v="2018-09-26T00:00:00"/>
    <x v="0"/>
    <x v="1"/>
    <s v="2018"/>
    <x v="0"/>
    <n v="27"/>
    <x v="3369"/>
    <n v="0.23999999999978172"/>
    <s v="Australia"/>
    <x v="1"/>
  </r>
  <r>
    <s v="AUD"/>
    <s v="PAY/SALARY"/>
    <s v="Kristin"/>
    <n v="6416.95"/>
    <d v="2018-09-26T00:00:00"/>
    <x v="0"/>
    <x v="1"/>
    <s v="2018"/>
    <x v="0"/>
    <n v="43"/>
    <x v="66"/>
    <n v="5348.91"/>
    <s v="Australia"/>
    <x v="1"/>
  </r>
  <r>
    <s v="AUD"/>
    <s v="POS"/>
    <s v="Nathaniel"/>
    <n v="9443.39"/>
    <d v="2018-09-26T00:00:00"/>
    <x v="0"/>
    <x v="1"/>
    <s v="2018"/>
    <x v="1"/>
    <n v="31"/>
    <x v="2197"/>
    <n v="9429.9499999999989"/>
    <s v="Australia"/>
    <x v="0"/>
  </r>
  <r>
    <s v="AUD"/>
    <s v="SALES-POS"/>
    <s v="Isaiah"/>
    <n v="17894.080000000002"/>
    <d v="2018-09-26T00:00:00"/>
    <x v="0"/>
    <x v="1"/>
    <s v="2018"/>
    <x v="1"/>
    <n v="23"/>
    <x v="197"/>
    <n v="17881.850000000002"/>
    <s v="Australia"/>
    <x v="0"/>
  </r>
  <r>
    <s v="AUD"/>
    <s v="SALES-POS"/>
    <s v="Michele"/>
    <n v="6319.4"/>
    <d v="2018-09-26T00:00:00"/>
    <x v="0"/>
    <x v="1"/>
    <s v="2018"/>
    <x v="0"/>
    <n v="30"/>
    <x v="3370"/>
    <n v="6288.21"/>
    <s v="Australia"/>
    <x v="0"/>
  </r>
  <r>
    <s v="AUD"/>
    <s v="PAY/SALARY"/>
    <s v="Diana"/>
    <n v="3365.26"/>
    <d v="2018-09-26T00:00:00"/>
    <x v="0"/>
    <x v="1"/>
    <s v="2018"/>
    <x v="0"/>
    <n v="26"/>
    <x v="68"/>
    <n v="2351.59"/>
    <s v="Australia"/>
    <x v="1"/>
  </r>
  <r>
    <s v="AUD"/>
    <s v="PAYMENT"/>
    <s v="Kenneth"/>
    <n v="14940.33"/>
    <d v="2018-09-26T00:00:00"/>
    <x v="0"/>
    <x v="1"/>
    <s v="2018"/>
    <x v="1"/>
    <n v="29"/>
    <x v="510"/>
    <n v="14884.33"/>
    <s v="Australia"/>
    <x v="0"/>
  </r>
  <r>
    <s v="AUD"/>
    <s v="SALES-POS"/>
    <s v="Ashley"/>
    <n v="8388.11"/>
    <d v="2018-09-26T00:00:00"/>
    <x v="0"/>
    <x v="1"/>
    <s v="2018"/>
    <x v="0"/>
    <n v="25"/>
    <x v="3371"/>
    <n v="8317.3900000000012"/>
    <s v="Australia"/>
    <x v="0"/>
  </r>
  <r>
    <s v="AUD"/>
    <s v="SALES-POS"/>
    <s v="Michele"/>
    <n v="6305.96"/>
    <d v="2018-09-26T00:00:00"/>
    <x v="0"/>
    <x v="1"/>
    <s v="2018"/>
    <x v="0"/>
    <n v="30"/>
    <x v="2197"/>
    <n v="6292.52"/>
    <s v="Australia"/>
    <x v="0"/>
  </r>
  <r>
    <s v="AUD"/>
    <s v="POS"/>
    <s v="Tyler"/>
    <n v="8474.49"/>
    <d v="2018-09-26T00:00:00"/>
    <x v="0"/>
    <x v="1"/>
    <s v="2018"/>
    <x v="1"/>
    <n v="44"/>
    <x v="3372"/>
    <n v="8429.94"/>
    <s v="Australia"/>
    <x v="0"/>
  </r>
  <r>
    <s v="AUD"/>
    <s v="POS"/>
    <s v="Derek"/>
    <n v="4985.08"/>
    <d v="2018-09-26T00:00:00"/>
    <x v="0"/>
    <x v="1"/>
    <s v="2018"/>
    <x v="1"/>
    <n v="20"/>
    <x v="3373"/>
    <n v="4948.2299999999996"/>
    <s v="Australia"/>
    <x v="0"/>
  </r>
  <r>
    <s v="AUD"/>
    <s v="SALES-POS"/>
    <s v="Michele"/>
    <n v="6269.01"/>
    <d v="2018-09-26T00:00:00"/>
    <x v="0"/>
    <x v="1"/>
    <s v="2018"/>
    <x v="0"/>
    <n v="30"/>
    <x v="3374"/>
    <n v="6232.06"/>
    <s v="Australia"/>
    <x v="0"/>
  </r>
  <r>
    <s v="AUD"/>
    <s v="PAYMENT"/>
    <s v="Debra"/>
    <n v="4955.6499999999996"/>
    <d v="2018-09-26T00:00:00"/>
    <x v="0"/>
    <x v="1"/>
    <s v="2018"/>
    <x v="0"/>
    <n v="18"/>
    <x v="25"/>
    <n v="4919.6499999999996"/>
    <s v="Australia"/>
    <x v="0"/>
  </r>
  <r>
    <s v="AUD"/>
    <s v="PAY/SALARY"/>
    <s v="Ronald"/>
    <n v="6111.57"/>
    <d v="2018-09-26T00:00:00"/>
    <x v="0"/>
    <x v="1"/>
    <s v="2018"/>
    <x v="1"/>
    <n v="25"/>
    <x v="3375"/>
    <n v="4.3400000000001455"/>
    <s v="Australia"/>
    <x v="1"/>
  </r>
  <r>
    <s v="AUD"/>
    <s v="PAYMENT"/>
    <s v="Ryan"/>
    <n v="40620.410000000003"/>
    <d v="2018-09-26T00:00:00"/>
    <x v="0"/>
    <x v="1"/>
    <s v="2018"/>
    <x v="1"/>
    <n v="38"/>
    <x v="75"/>
    <n v="40585.410000000003"/>
    <s v="Australia"/>
    <x v="0"/>
  </r>
  <r>
    <s v="AUD"/>
    <s v="PAYMENT"/>
    <s v="Kimberly"/>
    <n v="4053.77"/>
    <d v="2018-09-26T00:00:00"/>
    <x v="0"/>
    <x v="1"/>
    <s v="2018"/>
    <x v="0"/>
    <n v="24"/>
    <x v="302"/>
    <n v="3477.77"/>
    <s v="Australia"/>
    <x v="0"/>
  </r>
  <r>
    <s v="AUD"/>
    <s v="SALES-POS"/>
    <s v="Linda"/>
    <n v="7054.74"/>
    <d v="2018-09-26T00:00:00"/>
    <x v="0"/>
    <x v="1"/>
    <s v="2018"/>
    <x v="0"/>
    <n v="24"/>
    <x v="1958"/>
    <n v="7033.2699999999995"/>
    <s v="Australia"/>
    <x v="0"/>
  </r>
  <r>
    <s v="AUD"/>
    <s v="SALES-POS"/>
    <s v="Tiffany"/>
    <n v="5632.9"/>
    <d v="2018-09-26T00:00:00"/>
    <x v="0"/>
    <x v="1"/>
    <s v="2018"/>
    <x v="0"/>
    <n v="25"/>
    <x v="127"/>
    <n v="5616.9"/>
    <s v="Australia"/>
    <x v="0"/>
  </r>
  <r>
    <s v="AUD"/>
    <s v="SALES-POS"/>
    <s v="Virginia"/>
    <n v="6249.33"/>
    <d v="2018-09-26T00:00:00"/>
    <x v="0"/>
    <x v="1"/>
    <s v="2018"/>
    <x v="0"/>
    <n v="20"/>
    <x v="3376"/>
    <n v="6245.61"/>
    <s v="Australia"/>
    <x v="0"/>
  </r>
  <r>
    <s v="AUD"/>
    <s v="POS"/>
    <s v="Michael"/>
    <n v="1079.71"/>
    <d v="2018-09-26T00:00:00"/>
    <x v="0"/>
    <x v="1"/>
    <s v="2018"/>
    <x v="1"/>
    <n v="38"/>
    <x v="2955"/>
    <n v="1070.3"/>
    <s v="Australia"/>
    <x v="0"/>
  </r>
  <r>
    <s v="AUD"/>
    <s v="SALES-POS"/>
    <s v="Amy"/>
    <n v="3365.65"/>
    <d v="2018-09-26T00:00:00"/>
    <x v="0"/>
    <x v="1"/>
    <s v="2018"/>
    <x v="0"/>
    <n v="43"/>
    <x v="3377"/>
    <n v="3330.76"/>
    <s v="Australia"/>
    <x v="0"/>
  </r>
  <r>
    <s v="AUD"/>
    <s v="POS"/>
    <s v="Tiffany"/>
    <n v="5586.98"/>
    <d v="2018-09-26T00:00:00"/>
    <x v="0"/>
    <x v="1"/>
    <s v="2018"/>
    <x v="0"/>
    <n v="25"/>
    <x v="3260"/>
    <n v="5541.0599999999995"/>
    <s v="Australia"/>
    <x v="0"/>
  </r>
  <r>
    <s v="AUD"/>
    <s v="SALES-POS"/>
    <s v="Amy"/>
    <n v="3358.99"/>
    <d v="2018-09-26T00:00:00"/>
    <x v="0"/>
    <x v="1"/>
    <s v="2018"/>
    <x v="0"/>
    <n v="43"/>
    <x v="275"/>
    <n v="3352.33"/>
    <s v="Australia"/>
    <x v="0"/>
  </r>
  <r>
    <s v="AUD"/>
    <s v="SALES-POS"/>
    <s v="Sandra"/>
    <n v="8056.96"/>
    <d v="2018-09-26T00:00:00"/>
    <x v="0"/>
    <x v="1"/>
    <s v="2018"/>
    <x v="0"/>
    <n v="34"/>
    <x v="3378"/>
    <n v="8034.31"/>
    <s v="Australia"/>
    <x v="0"/>
  </r>
  <r>
    <s v="AUD"/>
    <s v="POS"/>
    <s v="Timothy"/>
    <n v="7124.62"/>
    <d v="2018-09-26T00:00:00"/>
    <x v="0"/>
    <x v="1"/>
    <s v="2018"/>
    <x v="1"/>
    <n v="20"/>
    <x v="2322"/>
    <n v="7104.94"/>
    <s v="Australia"/>
    <x v="0"/>
  </r>
  <r>
    <s v="AUD"/>
    <s v="PAYMENT"/>
    <s v="Lucas"/>
    <n v="9188.16"/>
    <d v="2018-09-26T00:00:00"/>
    <x v="0"/>
    <x v="1"/>
    <s v="2018"/>
    <x v="1"/>
    <n v="21"/>
    <x v="17"/>
    <n v="9133.16"/>
    <s v="Australia"/>
    <x v="0"/>
  </r>
  <r>
    <s v="AUD"/>
    <s v="PAY/SALARY"/>
    <s v="Jessica"/>
    <n v="25958.84"/>
    <d v="2018-09-26T00:00:00"/>
    <x v="0"/>
    <x v="1"/>
    <s v="2018"/>
    <x v="0"/>
    <n v="34"/>
    <x v="84"/>
    <n v="22055.11"/>
    <s v="Australia"/>
    <x v="1"/>
  </r>
  <r>
    <s v="AUD"/>
    <s v="PAYMENT"/>
    <s v="Susan"/>
    <n v="7957.36"/>
    <d v="2018-09-26T00:00:00"/>
    <x v="0"/>
    <x v="1"/>
    <s v="2018"/>
    <x v="0"/>
    <n v="20"/>
    <x v="75"/>
    <n v="7922.36"/>
    <s v="Australia"/>
    <x v="0"/>
  </r>
  <r>
    <s v="AUD"/>
    <s v="PAY/SALARY"/>
    <s v="Antonio"/>
    <n v="7602.45"/>
    <d v="2018-09-26T00:00:00"/>
    <x v="0"/>
    <x v="1"/>
    <s v="2018"/>
    <x v="1"/>
    <n v="26"/>
    <x v="85"/>
    <n v="6503.54"/>
    <s v="Australia"/>
    <x v="1"/>
  </r>
  <r>
    <s v="AUD"/>
    <s v="PAY/SALARY"/>
    <s v="Jonathan"/>
    <n v="59373.39"/>
    <d v="2018-09-26T00:00:00"/>
    <x v="0"/>
    <x v="1"/>
    <s v="2018"/>
    <x v="1"/>
    <n v="38"/>
    <x v="86"/>
    <n v="56726.01"/>
    <s v="Australia"/>
    <x v="1"/>
  </r>
  <r>
    <s v="AUD"/>
    <s v="POS"/>
    <s v="Amy"/>
    <n v="3346.63"/>
    <d v="2018-09-26T00:00:00"/>
    <x v="0"/>
    <x v="1"/>
    <s v="2018"/>
    <x v="0"/>
    <n v="43"/>
    <x v="1592"/>
    <n v="3334.27"/>
    <s v="Australia"/>
    <x v="0"/>
  </r>
  <r>
    <s v="AUD"/>
    <s v="POS"/>
    <s v="James"/>
    <n v="11564.05"/>
    <d v="2018-09-26T00:00:00"/>
    <x v="0"/>
    <x v="1"/>
    <s v="2018"/>
    <x v="1"/>
    <n v="28"/>
    <x v="3379"/>
    <n v="11520.5"/>
    <s v="Australia"/>
    <x v="0"/>
  </r>
  <r>
    <s v="AUD"/>
    <s v="SALES-POS"/>
    <s v="Nathaniel"/>
    <n v="9434.36"/>
    <d v="2018-09-26T00:00:00"/>
    <x v="0"/>
    <x v="1"/>
    <s v="2018"/>
    <x v="1"/>
    <n v="31"/>
    <x v="3380"/>
    <n v="9425.33"/>
    <s v="Australia"/>
    <x v="0"/>
  </r>
  <r>
    <s v="AUD"/>
    <s v="PAY/SALARY"/>
    <s v="Michele"/>
    <n v="7409.85"/>
    <d v="2018-09-26T00:00:00"/>
    <x v="0"/>
    <x v="1"/>
    <s v="2018"/>
    <x v="0"/>
    <n v="30"/>
    <x v="90"/>
    <n v="6251.7000000000007"/>
    <s v="Australia"/>
    <x v="1"/>
  </r>
  <r>
    <s v="AUD"/>
    <s v="PAY/SALARY"/>
    <s v="Tyler"/>
    <n v="7754.2"/>
    <d v="2018-09-26T00:00:00"/>
    <x v="0"/>
    <x v="1"/>
    <s v="2018"/>
    <x v="1"/>
    <n v="69"/>
    <x v="91"/>
    <n v="6711.08"/>
    <s v="Australia"/>
    <x v="1"/>
  </r>
  <r>
    <s v="AUD"/>
    <s v="PAYMENT"/>
    <s v="Daniel"/>
    <n v="6546.51"/>
    <d v="2018-09-26T00:00:00"/>
    <x v="0"/>
    <x v="1"/>
    <s v="2018"/>
    <x v="1"/>
    <n v="22"/>
    <x v="92"/>
    <n v="6513.51"/>
    <s v="Australia"/>
    <x v="0"/>
  </r>
  <r>
    <s v="AUD"/>
    <s v="PAY/SALARY"/>
    <s v="Susan"/>
    <n v="9352.85"/>
    <d v="2018-09-26T00:00:00"/>
    <x v="0"/>
    <x v="1"/>
    <s v="2018"/>
    <x v="0"/>
    <n v="20"/>
    <x v="93"/>
    <n v="7957.3600000000006"/>
    <s v="Australia"/>
    <x v="1"/>
  </r>
  <r>
    <s v="AUD"/>
    <s v="PAY/SALARY"/>
    <s v="Matthew"/>
    <n v="14588.66"/>
    <d v="2018-09-26T00:00:00"/>
    <x v="0"/>
    <x v="1"/>
    <s v="2018"/>
    <x v="1"/>
    <n v="39"/>
    <x v="94"/>
    <n v="11517.52"/>
    <s v="Australia"/>
    <x v="1"/>
  </r>
  <r>
    <s v="AUD"/>
    <s v="PAYMENT"/>
    <s v="Karen"/>
    <n v="7984.22"/>
    <d v="2018-09-26T00:00:00"/>
    <x v="0"/>
    <x v="1"/>
    <s v="2018"/>
    <x v="0"/>
    <n v="26"/>
    <x v="95"/>
    <n v="7934.22"/>
    <s v="Australia"/>
    <x v="0"/>
  </r>
  <r>
    <s v="AUD"/>
    <s v="POS"/>
    <s v="Michele"/>
    <n v="6251.7"/>
    <d v="2018-09-26T00:00:00"/>
    <x v="0"/>
    <x v="1"/>
    <s v="2018"/>
    <x v="0"/>
    <n v="30"/>
    <x v="1369"/>
    <n v="6234.3899999999994"/>
    <s v="Australia"/>
    <x v="0"/>
  </r>
  <r>
    <s v="AUD"/>
    <s v="SALES-POS"/>
    <s v="Kimberly"/>
    <n v="4033.23"/>
    <d v="2018-09-26T00:00:00"/>
    <x v="0"/>
    <x v="1"/>
    <s v="2018"/>
    <x v="0"/>
    <n v="24"/>
    <x v="1201"/>
    <n v="4012.69"/>
    <s v="Australia"/>
    <x v="0"/>
  </r>
  <r>
    <s v="AUD"/>
    <s v="SALES-POS"/>
    <s v="Tiffany"/>
    <n v="5556.49"/>
    <d v="2018-09-26T00:00:00"/>
    <x v="0"/>
    <x v="1"/>
    <s v="2018"/>
    <x v="0"/>
    <n v="25"/>
    <x v="3381"/>
    <n v="5526"/>
    <s v="Australia"/>
    <x v="0"/>
  </r>
  <r>
    <s v="AUD"/>
    <s v="POS"/>
    <s v="Amy"/>
    <n v="3320.58"/>
    <d v="2018-09-26T00:00:00"/>
    <x v="0"/>
    <x v="1"/>
    <s v="2018"/>
    <x v="0"/>
    <n v="43"/>
    <x v="3382"/>
    <n v="3294.5299999999997"/>
    <s v="Australia"/>
    <x v="0"/>
  </r>
  <r>
    <s v="AUD"/>
    <s v="POS"/>
    <s v="Richard"/>
    <n v="17912.93"/>
    <d v="2018-09-26T00:00:00"/>
    <x v="0"/>
    <x v="1"/>
    <s v="2018"/>
    <x v="1"/>
    <n v="24"/>
    <x v="3383"/>
    <n v="17898.68"/>
    <s v="Australia"/>
    <x v="0"/>
  </r>
  <r>
    <s v="AUD"/>
    <s v="PAYMENT"/>
    <s v="Linda"/>
    <n v="7008.74"/>
    <d v="2018-09-26T00:00:00"/>
    <x v="0"/>
    <x v="1"/>
    <s v="2018"/>
    <x v="0"/>
    <n v="24"/>
    <x v="58"/>
    <n v="6962.74"/>
    <s v="Australia"/>
    <x v="0"/>
  </r>
  <r>
    <s v="AUD"/>
    <s v="SALES-POS"/>
    <s v="Jeffrey"/>
    <n v="4211.6099999999997"/>
    <d v="2018-09-26T00:00:00"/>
    <x v="0"/>
    <x v="1"/>
    <s v="2018"/>
    <x v="1"/>
    <n v="24"/>
    <x v="3384"/>
    <n v="4165.37"/>
    <s v="Australia"/>
    <x v="0"/>
  </r>
  <r>
    <s v="AUD"/>
    <s v="POS"/>
    <s v="Sandra"/>
    <n v="8044.77"/>
    <d v="2018-09-26T00:00:00"/>
    <x v="0"/>
    <x v="1"/>
    <s v="2018"/>
    <x v="0"/>
    <n v="34"/>
    <x v="438"/>
    <n v="8032.5800000000008"/>
    <s v="Australia"/>
    <x v="0"/>
  </r>
  <r>
    <s v="AUD"/>
    <s v="PAYMENT"/>
    <s v="Matthew"/>
    <n v="14540.66"/>
    <d v="2018-09-26T00:00:00"/>
    <x v="0"/>
    <x v="1"/>
    <s v="2018"/>
    <x v="1"/>
    <n v="39"/>
    <x v="105"/>
    <n v="14492.66"/>
    <s v="Australia"/>
    <x v="0"/>
  </r>
  <r>
    <s v="AUD"/>
    <s v="POS"/>
    <s v="Tiffany"/>
    <n v="5546.3"/>
    <d v="2018-09-26T00:00:00"/>
    <x v="0"/>
    <x v="1"/>
    <s v="2018"/>
    <x v="0"/>
    <n v="25"/>
    <x v="812"/>
    <n v="5536.1100000000006"/>
    <s v="Australia"/>
    <x v="0"/>
  </r>
  <r>
    <s v="AUD"/>
    <s v="SALES-POS"/>
    <s v="Christopher"/>
    <n v="64475.69"/>
    <d v="2018-09-26T00:00:00"/>
    <x v="0"/>
    <x v="1"/>
    <s v="2018"/>
    <x v="1"/>
    <n v="33"/>
    <x v="2766"/>
    <n v="64454.340000000004"/>
    <s v="Australia"/>
    <x v="0"/>
  </r>
  <r>
    <s v="AUD"/>
    <s v="POS"/>
    <s v="Richard"/>
    <n v="17833.27"/>
    <d v="2018-09-26T00:00:00"/>
    <x v="0"/>
    <x v="1"/>
    <s v="2018"/>
    <x v="1"/>
    <n v="24"/>
    <x v="3385"/>
    <n v="17753.61"/>
    <s v="Australia"/>
    <x v="0"/>
  </r>
  <r>
    <s v="AUD"/>
    <s v="SALES-POS"/>
    <s v="Tiffany"/>
    <n v="5449.14"/>
    <d v="2018-09-26T00:00:00"/>
    <x v="0"/>
    <x v="1"/>
    <s v="2018"/>
    <x v="0"/>
    <n v="25"/>
    <x v="3386"/>
    <n v="5351.9800000000005"/>
    <s v="Australia"/>
    <x v="0"/>
  </r>
  <r>
    <s v="AUD"/>
    <s v="POS"/>
    <s v="Joseph"/>
    <n v="3982.99"/>
    <d v="2018-09-26T00:00:00"/>
    <x v="0"/>
    <x v="1"/>
    <s v="2018"/>
    <x v="1"/>
    <n v="37"/>
    <x v="843"/>
    <n v="3971.75"/>
    <s v="Australia"/>
    <x v="0"/>
  </r>
  <r>
    <s v="AUD"/>
    <s v="PAYMENT"/>
    <s v="Fernando"/>
    <n v="13246.69"/>
    <d v="2018-09-26T00:00:00"/>
    <x v="0"/>
    <x v="1"/>
    <s v="2018"/>
    <x v="1"/>
    <n v="19"/>
    <x v="112"/>
    <n v="13229.69"/>
    <s v="Australia"/>
    <x v="0"/>
  </r>
  <r>
    <s v="AUD"/>
    <s v="PAYMENT"/>
    <s v="Marissa"/>
    <n v="12605.92"/>
    <d v="2018-09-26T00:00:00"/>
    <x v="0"/>
    <x v="1"/>
    <s v="2018"/>
    <x v="0"/>
    <n v="23"/>
    <x v="92"/>
    <n v="12572.92"/>
    <s v="Australia"/>
    <x v="0"/>
  </r>
  <r>
    <s v="AUD"/>
    <s v="INTER BANK"/>
    <s v="Tonya"/>
    <n v="6106.23"/>
    <d v="2018-09-26T00:00:00"/>
    <x v="0"/>
    <x v="1"/>
    <s v="2018"/>
    <x v="0"/>
    <n v="27"/>
    <x v="92"/>
    <n v="6073.23"/>
    <s v="Australia"/>
    <x v="0"/>
  </r>
  <r>
    <s v="AUD"/>
    <s v="PHONE BANK"/>
    <s v="Eric"/>
    <n v="39122.379999999997"/>
    <d v="2018-09-26T00:00:00"/>
    <x v="0"/>
    <x v="1"/>
    <s v="2018"/>
    <x v="1"/>
    <n v="42"/>
    <x v="25"/>
    <n v="39086.379999999997"/>
    <s v="Australia"/>
    <x v="0"/>
  </r>
  <r>
    <s v="AUD"/>
    <s v="POS"/>
    <s v="Amy"/>
    <n v="3297.15"/>
    <d v="2018-09-26T00:00:00"/>
    <x v="0"/>
    <x v="1"/>
    <s v="2018"/>
    <x v="0"/>
    <n v="43"/>
    <x v="1413"/>
    <n v="3273.7200000000003"/>
    <s v="Australia"/>
    <x v="0"/>
  </r>
  <r>
    <s v="AUD"/>
    <s v="POS"/>
    <s v="Tiffany"/>
    <n v="5431.56"/>
    <d v="2018-09-26T00:00:00"/>
    <x v="0"/>
    <x v="1"/>
    <s v="2018"/>
    <x v="0"/>
    <n v="25"/>
    <x v="2153"/>
    <n v="5413.9800000000005"/>
    <s v="Australia"/>
    <x v="0"/>
  </r>
  <r>
    <s v="AUD"/>
    <s v="SALES-POS"/>
    <s v="Susan"/>
    <n v="9333.52"/>
    <d v="2018-09-26T00:00:00"/>
    <x v="0"/>
    <x v="1"/>
    <s v="2018"/>
    <x v="0"/>
    <n v="20"/>
    <x v="3387"/>
    <n v="9314.19"/>
    <s v="Australia"/>
    <x v="0"/>
  </r>
  <r>
    <s v="AUD"/>
    <s v="INTER BANK"/>
    <s v="Heather"/>
    <n v="5641.72"/>
    <d v="2018-09-26T00:00:00"/>
    <x v="0"/>
    <x v="1"/>
    <s v="2018"/>
    <x v="0"/>
    <n v="41"/>
    <x v="115"/>
    <n v="5598.72"/>
    <s v="Australia"/>
    <x v="0"/>
  </r>
  <r>
    <s v="AUD"/>
    <s v="PHONE BANK"/>
    <s v="Luis"/>
    <n v="7917.24"/>
    <d v="2018-09-26T00:00:00"/>
    <x v="0"/>
    <x v="1"/>
    <s v="2018"/>
    <x v="1"/>
    <n v="27"/>
    <x v="777"/>
    <n v="7850.24"/>
    <s v="Australia"/>
    <x v="0"/>
  </r>
  <r>
    <s v="AUD"/>
    <s v="INTER BANK"/>
    <s v="Linda"/>
    <n v="6823.74"/>
    <d v="2018-09-26T00:00:00"/>
    <x v="0"/>
    <x v="1"/>
    <s v="2018"/>
    <x v="0"/>
    <n v="24"/>
    <x v="545"/>
    <n v="6638.74"/>
    <s v="Australia"/>
    <x v="0"/>
  </r>
  <r>
    <s v="AUD"/>
    <s v="PAYMENT"/>
    <s v="Melissa"/>
    <n v="9399.5400000000009"/>
    <d v="2018-09-26T00:00:00"/>
    <x v="0"/>
    <x v="1"/>
    <s v="2018"/>
    <x v="0"/>
    <n v="30"/>
    <x v="264"/>
    <n v="9268.5400000000009"/>
    <s v="Australia"/>
    <x v="0"/>
  </r>
  <r>
    <s v="AUD"/>
    <s v="SALES-POS"/>
    <s v="Susan"/>
    <n v="7460.12"/>
    <d v="2018-09-26T00:00:00"/>
    <x v="0"/>
    <x v="1"/>
    <s v="2018"/>
    <x v="0"/>
    <n v="19"/>
    <x v="2794"/>
    <n v="7449.8499999999995"/>
    <s v="Australia"/>
    <x v="0"/>
  </r>
  <r>
    <s v="AUD"/>
    <s v="SALES-POS"/>
    <s v="Tiffany"/>
    <n v="5418.38"/>
    <d v="2018-09-26T00:00:00"/>
    <x v="0"/>
    <x v="1"/>
    <s v="2018"/>
    <x v="0"/>
    <n v="25"/>
    <x v="3388"/>
    <n v="5405.2"/>
    <s v="Australia"/>
    <x v="0"/>
  </r>
  <r>
    <s v="AUD"/>
    <s v="PAYMENT"/>
    <s v="Michelle"/>
    <n v="11349.3"/>
    <d v="2018-09-26T00:00:00"/>
    <x v="0"/>
    <x v="1"/>
    <s v="2018"/>
    <x v="0"/>
    <n v="19"/>
    <x v="92"/>
    <n v="11316.3"/>
    <s v="Australia"/>
    <x v="0"/>
  </r>
  <r>
    <s v="AUD"/>
    <s v="POS"/>
    <s v="Jeffrey"/>
    <n v="4198.32"/>
    <d v="2018-09-26T00:00:00"/>
    <x v="0"/>
    <x v="1"/>
    <s v="2018"/>
    <x v="1"/>
    <n v="24"/>
    <x v="2127"/>
    <n v="4185.03"/>
    <s v="Australia"/>
    <x v="0"/>
  </r>
  <r>
    <s v="AUD"/>
    <s v="SALES-POS"/>
    <s v="Joseph"/>
    <n v="3925.14"/>
    <d v="2018-09-26T00:00:00"/>
    <x v="0"/>
    <x v="1"/>
    <s v="2018"/>
    <x v="1"/>
    <n v="37"/>
    <x v="3389"/>
    <n v="3867.29"/>
    <s v="Australia"/>
    <x v="0"/>
  </r>
  <r>
    <s v="AUD"/>
    <s v="PAYMENT"/>
    <s v="Antonio"/>
    <n v="7573.45"/>
    <d v="2018-09-26T00:00:00"/>
    <x v="0"/>
    <x v="1"/>
    <s v="2018"/>
    <x v="1"/>
    <n v="26"/>
    <x v="11"/>
    <n v="7544.45"/>
    <s v="Australia"/>
    <x v="0"/>
  </r>
  <r>
    <s v="AUD"/>
    <s v="PAYMENT"/>
    <s v="Matthew"/>
    <n v="14508.66"/>
    <d v="2018-09-26T00:00:00"/>
    <x v="0"/>
    <x v="1"/>
    <s v="2018"/>
    <x v="1"/>
    <n v="39"/>
    <x v="39"/>
    <n v="14476.66"/>
    <s v="Australia"/>
    <x v="0"/>
  </r>
  <r>
    <s v="AUD"/>
    <s v="PAYMENT"/>
    <s v="Kenneth"/>
    <n v="14901.33"/>
    <d v="2018-09-26T00:00:00"/>
    <x v="0"/>
    <x v="1"/>
    <s v="2018"/>
    <x v="1"/>
    <n v="29"/>
    <x v="14"/>
    <n v="14862.33"/>
    <s v="Australia"/>
    <x v="0"/>
  </r>
  <r>
    <s v="AUD"/>
    <s v="POS"/>
    <s v="Amy"/>
    <n v="3278.85"/>
    <d v="2018-09-26T00:00:00"/>
    <x v="0"/>
    <x v="1"/>
    <s v="2018"/>
    <x v="0"/>
    <n v="43"/>
    <x v="3390"/>
    <n v="3260.5499999999997"/>
    <s v="Australia"/>
    <x v="0"/>
  </r>
  <r>
    <s v="AUD"/>
    <s v="POS"/>
    <s v="Michele"/>
    <n v="7388.87"/>
    <d v="2018-09-26T00:00:00"/>
    <x v="0"/>
    <x v="1"/>
    <s v="2018"/>
    <x v="0"/>
    <n v="30"/>
    <x v="3391"/>
    <n v="7367.89"/>
    <s v="Australia"/>
    <x v="0"/>
  </r>
  <r>
    <s v="AUD"/>
    <s v="POS"/>
    <s v="Christine"/>
    <n v="14777.43"/>
    <d v="2018-09-26T00:00:00"/>
    <x v="0"/>
    <x v="1"/>
    <s v="2018"/>
    <x v="0"/>
    <n v="39"/>
    <x v="3392"/>
    <n v="14736.59"/>
    <s v="Australia"/>
    <x v="0"/>
  </r>
  <r>
    <s v="AUD"/>
    <s v="POS"/>
    <s v="Billy"/>
    <n v="10806.37"/>
    <d v="2018-09-26T00:00:00"/>
    <x v="0"/>
    <x v="1"/>
    <s v="2018"/>
    <x v="1"/>
    <n v="52"/>
    <x v="165"/>
    <n v="10784.95"/>
    <s v="Australia"/>
    <x v="0"/>
  </r>
  <r>
    <s v="AUD"/>
    <s v="POS"/>
    <s v="Sandra"/>
    <n v="8031.25"/>
    <d v="2018-09-27T00:00:00"/>
    <x v="1"/>
    <x v="1"/>
    <s v="2018"/>
    <x v="0"/>
    <n v="34"/>
    <x v="87"/>
    <n v="8017.73"/>
    <s v="Australia"/>
    <x v="0"/>
  </r>
  <r>
    <s v="AUD"/>
    <s v="SALES-POS"/>
    <s v="Ashley"/>
    <n v="8241.33"/>
    <d v="2018-09-27T00:00:00"/>
    <x v="1"/>
    <x v="1"/>
    <s v="2018"/>
    <x v="0"/>
    <n v="25"/>
    <x v="3393"/>
    <n v="8094.55"/>
    <s v="Australia"/>
    <x v="0"/>
  </r>
  <r>
    <s v="AUD"/>
    <s v="SALES-POS"/>
    <s v="Michele"/>
    <n v="7336.63"/>
    <d v="2018-09-27T00:00:00"/>
    <x v="1"/>
    <x v="1"/>
    <s v="2018"/>
    <x v="0"/>
    <n v="30"/>
    <x v="2985"/>
    <n v="7284.39"/>
    <s v="Australia"/>
    <x v="0"/>
  </r>
  <r>
    <s v="AUD"/>
    <s v="SALES-POS"/>
    <s v="Diana"/>
    <n v="3358.07"/>
    <d v="2018-09-27T00:00:00"/>
    <x v="1"/>
    <x v="1"/>
    <s v="2018"/>
    <x v="0"/>
    <n v="26"/>
    <x v="3394"/>
    <n v="3350.88"/>
    <s v="Australia"/>
    <x v="0"/>
  </r>
  <r>
    <s v="AUD"/>
    <s v="INTER BANK"/>
    <s v="Ricky"/>
    <n v="15218.52"/>
    <d v="2018-09-27T00:00:00"/>
    <x v="1"/>
    <x v="1"/>
    <s v="2018"/>
    <x v="1"/>
    <n v="43"/>
    <x v="127"/>
    <n v="15202.52"/>
    <s v="Australia"/>
    <x v="0"/>
  </r>
  <r>
    <s v="AUD"/>
    <s v="PAYMENT"/>
    <s v="Eric"/>
    <n v="38954.379999999997"/>
    <d v="2018-09-27T00:00:00"/>
    <x v="1"/>
    <x v="1"/>
    <s v="2018"/>
    <x v="1"/>
    <n v="42"/>
    <x v="96"/>
    <n v="38786.379999999997"/>
    <s v="Australia"/>
    <x v="0"/>
  </r>
  <r>
    <s v="AUD"/>
    <s v="SALES-POS"/>
    <s v="Kimberly"/>
    <n v="4012.78"/>
    <d v="2018-09-27T00:00:00"/>
    <x v="1"/>
    <x v="1"/>
    <s v="2018"/>
    <x v="0"/>
    <n v="24"/>
    <x v="2409"/>
    <n v="3992.3300000000004"/>
    <s v="Australia"/>
    <x v="0"/>
  </r>
  <r>
    <s v="AUD"/>
    <s v="PAYMENT"/>
    <s v="Lucas"/>
    <n v="8998.16"/>
    <d v="2018-09-27T00:00:00"/>
    <x v="1"/>
    <x v="1"/>
    <s v="2018"/>
    <x v="1"/>
    <n v="21"/>
    <x v="1100"/>
    <n v="8808.16"/>
    <s v="Australia"/>
    <x v="0"/>
  </r>
  <r>
    <s v="AUD"/>
    <s v="PAYMENT"/>
    <s v="Tim"/>
    <n v="69960.78"/>
    <d v="2018-09-27T00:00:00"/>
    <x v="1"/>
    <x v="1"/>
    <s v="2018"/>
    <x v="1"/>
    <n v="40"/>
    <x v="130"/>
    <n v="69913.78"/>
    <s v="Australia"/>
    <x v="0"/>
  </r>
  <r>
    <s v="AUD"/>
    <s v="PAYMENT"/>
    <s v="Joseph"/>
    <n v="3873.14"/>
    <d v="2018-09-27T00:00:00"/>
    <x v="1"/>
    <x v="1"/>
    <s v="2018"/>
    <x v="1"/>
    <n v="37"/>
    <x v="131"/>
    <n v="3821.14"/>
    <s v="Australia"/>
    <x v="0"/>
  </r>
  <r>
    <s v="AUD"/>
    <s v="PAYMENT"/>
    <s v="Kaitlyn"/>
    <n v="5592.74"/>
    <d v="2018-09-27T00:00:00"/>
    <x v="1"/>
    <x v="1"/>
    <s v="2018"/>
    <x v="0"/>
    <n v="21"/>
    <x v="1794"/>
    <n v="5412.74"/>
    <s v="Australia"/>
    <x v="0"/>
  </r>
  <r>
    <s v="AUD"/>
    <s v="PAYMENT"/>
    <s v="Dustin"/>
    <n v="5626.81"/>
    <d v="2018-09-27T00:00:00"/>
    <x v="1"/>
    <x v="1"/>
    <s v="2018"/>
    <x v="1"/>
    <n v="28"/>
    <x v="1957"/>
    <n v="5530.81"/>
    <s v="Australia"/>
    <x v="0"/>
  </r>
  <r>
    <s v="AUD"/>
    <s v="PAYMENT"/>
    <s v="Darren"/>
    <n v="11647.43"/>
    <d v="2018-09-27T00:00:00"/>
    <x v="1"/>
    <x v="1"/>
    <s v="2018"/>
    <x v="1"/>
    <n v="20"/>
    <x v="14"/>
    <n v="11608.43"/>
    <s v="Australia"/>
    <x v="0"/>
  </r>
  <r>
    <s v="AUD"/>
    <s v="PAYMENT"/>
    <s v="Heather"/>
    <n v="5619.72"/>
    <d v="2018-09-27T00:00:00"/>
    <x v="1"/>
    <x v="1"/>
    <s v="2018"/>
    <x v="0"/>
    <n v="41"/>
    <x v="16"/>
    <n v="5597.72"/>
    <s v="Australia"/>
    <x v="0"/>
  </r>
  <r>
    <s v="AUD"/>
    <s v="PAYMENT"/>
    <s v="Melissa"/>
    <n v="7547.54"/>
    <d v="2018-09-27T00:00:00"/>
    <x v="1"/>
    <x v="1"/>
    <s v="2018"/>
    <x v="0"/>
    <n v="30"/>
    <x v="3395"/>
    <n v="5695.54"/>
    <s v="Australia"/>
    <x v="0"/>
  </r>
  <r>
    <s v="AUD"/>
    <s v="POS"/>
    <s v="Natasha"/>
    <n v="199598.65"/>
    <d v="2018-09-27T00:00:00"/>
    <x v="1"/>
    <x v="1"/>
    <s v="2018"/>
    <x v="0"/>
    <n v="40"/>
    <x v="3396"/>
    <n v="199588.61"/>
    <s v="Australia"/>
    <x v="0"/>
  </r>
  <r>
    <s v="AUD"/>
    <s v="POS"/>
    <s v="Jeffrey"/>
    <n v="2808.4"/>
    <d v="2018-09-27T00:00:00"/>
    <x v="1"/>
    <x v="1"/>
    <s v="2018"/>
    <x v="1"/>
    <n v="30"/>
    <x v="1926"/>
    <n v="2798.35"/>
    <s v="Australia"/>
    <x v="0"/>
  </r>
  <r>
    <s v="AUD"/>
    <s v="PAYMENT"/>
    <s v="Fernando"/>
    <n v="13213.69"/>
    <d v="2018-09-27T00:00:00"/>
    <x v="1"/>
    <x v="1"/>
    <s v="2018"/>
    <x v="1"/>
    <n v="19"/>
    <x v="92"/>
    <n v="13180.69"/>
    <s v="Australia"/>
    <x v="0"/>
  </r>
  <r>
    <s v="AUD"/>
    <s v="PAYMENT"/>
    <s v="Joseph"/>
    <n v="3855.14"/>
    <d v="2018-09-27T00:00:00"/>
    <x v="1"/>
    <x v="1"/>
    <s v="2018"/>
    <x v="1"/>
    <n v="37"/>
    <x v="135"/>
    <n v="3837.14"/>
    <s v="Australia"/>
    <x v="0"/>
  </r>
  <r>
    <s v="AUD"/>
    <s v="PAYMENT"/>
    <s v="Tiffany"/>
    <n v="5372.38"/>
    <d v="2018-09-27T00:00:00"/>
    <x v="1"/>
    <x v="1"/>
    <s v="2018"/>
    <x v="0"/>
    <n v="25"/>
    <x v="58"/>
    <n v="5326.38"/>
    <s v="Australia"/>
    <x v="0"/>
  </r>
  <r>
    <s v="AUD"/>
    <s v="PAYMENT"/>
    <s v="Jacqueline"/>
    <n v="4142.34"/>
    <d v="2018-09-27T00:00:00"/>
    <x v="1"/>
    <x v="1"/>
    <s v="2018"/>
    <x v="0"/>
    <n v="30"/>
    <x v="130"/>
    <n v="4095.34"/>
    <s v="Australia"/>
    <x v="0"/>
  </r>
  <r>
    <s v="AUD"/>
    <s v="POS"/>
    <s v="Kenneth"/>
    <n v="14887.33"/>
    <d v="2018-09-27T00:00:00"/>
    <x v="1"/>
    <x v="1"/>
    <s v="2018"/>
    <x v="1"/>
    <n v="29"/>
    <x v="3397"/>
    <n v="14873.33"/>
    <s v="Australia"/>
    <x v="0"/>
  </r>
  <r>
    <s v="AUD"/>
    <s v="PAYMENT"/>
    <s v="Linda"/>
    <n v="17274.330000000002"/>
    <d v="2018-09-27T00:00:00"/>
    <x v="1"/>
    <x v="1"/>
    <s v="2018"/>
    <x v="0"/>
    <n v="35"/>
    <x v="92"/>
    <n v="17241.330000000002"/>
    <s v="Australia"/>
    <x v="0"/>
  </r>
  <r>
    <s v="AUD"/>
    <s v="INTER BANK"/>
    <s v="Cindy"/>
    <n v="14031.84"/>
    <d v="2018-09-27T00:00:00"/>
    <x v="1"/>
    <x v="1"/>
    <s v="2018"/>
    <x v="0"/>
    <n v="19"/>
    <x v="16"/>
    <n v="14009.84"/>
    <s v="Australia"/>
    <x v="0"/>
  </r>
  <r>
    <s v="AUD"/>
    <s v="SALES-POS"/>
    <s v="Amy"/>
    <n v="3229.18"/>
    <d v="2018-09-27T00:00:00"/>
    <x v="1"/>
    <x v="1"/>
    <s v="2018"/>
    <x v="0"/>
    <n v="43"/>
    <x v="3398"/>
    <n v="3179.5099999999998"/>
    <s v="Australia"/>
    <x v="0"/>
  </r>
  <r>
    <s v="AUD"/>
    <s v="SALES-POS"/>
    <s v="Rhonda"/>
    <n v="4082.97"/>
    <d v="2018-09-27T00:00:00"/>
    <x v="1"/>
    <x v="1"/>
    <s v="2018"/>
    <x v="0"/>
    <n v="40"/>
    <x v="3399"/>
    <n v="4023.56"/>
    <s v="Australia"/>
    <x v="0"/>
  </r>
  <r>
    <s v="AUD"/>
    <s v="PAYMENT"/>
    <s v="Kristin"/>
    <n v="6373.95"/>
    <d v="2018-09-27T00:00:00"/>
    <x v="1"/>
    <x v="1"/>
    <s v="2018"/>
    <x v="0"/>
    <n v="43"/>
    <x v="115"/>
    <n v="6330.95"/>
    <s v="Australia"/>
    <x v="0"/>
  </r>
  <r>
    <s v="AUD"/>
    <s v="SALES-POS"/>
    <s v="Tyler"/>
    <n v="7693.74"/>
    <d v="2018-09-27T00:00:00"/>
    <x v="1"/>
    <x v="1"/>
    <s v="2018"/>
    <x v="1"/>
    <n v="69"/>
    <x v="3400"/>
    <n v="7633.28"/>
    <s v="Australia"/>
    <x v="0"/>
  </r>
  <r>
    <s v="AUD"/>
    <s v="SALES-POS"/>
    <s v="Heather"/>
    <n v="5595.57"/>
    <d v="2018-09-27T00:00:00"/>
    <x v="1"/>
    <x v="1"/>
    <s v="2018"/>
    <x v="0"/>
    <n v="41"/>
    <x v="521"/>
    <n v="5571.42"/>
    <s v="Australia"/>
    <x v="0"/>
  </r>
  <r>
    <s v="AUD"/>
    <s v="SALES-POS"/>
    <s v="Amy"/>
    <n v="3202.88"/>
    <d v="2018-09-27T00:00:00"/>
    <x v="1"/>
    <x v="1"/>
    <s v="2018"/>
    <x v="0"/>
    <n v="43"/>
    <x v="422"/>
    <n v="3176.58"/>
    <s v="Australia"/>
    <x v="0"/>
  </r>
  <r>
    <s v="AUD"/>
    <s v="SALES-POS"/>
    <s v="Amy"/>
    <n v="3194.47"/>
    <d v="2018-09-27T00:00:00"/>
    <x v="1"/>
    <x v="1"/>
    <s v="2018"/>
    <x v="0"/>
    <n v="43"/>
    <x v="3401"/>
    <n v="3186.06"/>
    <s v="Australia"/>
    <x v="0"/>
  </r>
  <r>
    <s v="AUD"/>
    <s v="SALES-POS"/>
    <s v="Christopher"/>
    <n v="64446.53"/>
    <d v="2018-09-27T00:00:00"/>
    <x v="1"/>
    <x v="1"/>
    <s v="2018"/>
    <x v="1"/>
    <n v="33"/>
    <x v="1748"/>
    <n v="64417.369999999995"/>
    <s v="Australia"/>
    <x v="0"/>
  </r>
  <r>
    <s v="AUD"/>
    <s v="POS"/>
    <s v="Michael"/>
    <n v="36085.040000000001"/>
    <d v="2018-09-27T00:00:00"/>
    <x v="1"/>
    <x v="1"/>
    <s v="2018"/>
    <x v="1"/>
    <n v="21"/>
    <x v="1585"/>
    <n v="36067.5"/>
    <s v="Australia"/>
    <x v="0"/>
  </r>
  <r>
    <s v="AUD"/>
    <s v="POS"/>
    <s v="Tiffany"/>
    <n v="5358.75"/>
    <d v="2018-09-27T00:00:00"/>
    <x v="1"/>
    <x v="1"/>
    <s v="2018"/>
    <x v="0"/>
    <n v="25"/>
    <x v="2988"/>
    <n v="5345.12"/>
    <s v="Australia"/>
    <x v="0"/>
  </r>
  <r>
    <s v="AUD"/>
    <s v="PAYMENT"/>
    <s v="Jessica"/>
    <n v="25917.66"/>
    <d v="2018-09-27T00:00:00"/>
    <x v="1"/>
    <x v="1"/>
    <s v="2018"/>
    <x v="0"/>
    <n v="34"/>
    <x v="10"/>
    <n v="25890.66"/>
    <s v="Australia"/>
    <x v="0"/>
  </r>
  <r>
    <s v="AUD"/>
    <s v="INTER BANK"/>
    <s v="Jessica"/>
    <n v="4199.79"/>
    <d v="2018-09-27T00:00:00"/>
    <x v="1"/>
    <x v="1"/>
    <s v="2018"/>
    <x v="0"/>
    <n v="21"/>
    <x v="14"/>
    <n v="4160.79"/>
    <s v="Australia"/>
    <x v="0"/>
  </r>
  <r>
    <s v="AUD"/>
    <s v="POS"/>
    <s v="Natasha"/>
    <n v="199550.2"/>
    <d v="2018-09-27T00:00:00"/>
    <x v="1"/>
    <x v="1"/>
    <s v="2018"/>
    <x v="0"/>
    <n v="40"/>
    <x v="3402"/>
    <n v="199501.75"/>
    <s v="Australia"/>
    <x v="0"/>
  </r>
  <r>
    <s v="AUD"/>
    <s v="SALES-POS"/>
    <s v="Joseph"/>
    <n v="3838.34"/>
    <d v="2018-09-27T00:00:00"/>
    <x v="1"/>
    <x v="1"/>
    <s v="2018"/>
    <x v="1"/>
    <n v="37"/>
    <x v="3078"/>
    <n v="3821.54"/>
    <s v="Australia"/>
    <x v="0"/>
  </r>
  <r>
    <s v="AUD"/>
    <s v="POS"/>
    <s v="Michael"/>
    <n v="36060.910000000003"/>
    <d v="2018-09-27T00:00:00"/>
    <x v="1"/>
    <x v="1"/>
    <s v="2018"/>
    <x v="1"/>
    <n v="21"/>
    <x v="799"/>
    <n v="36036.780000000006"/>
    <s v="Australia"/>
    <x v="0"/>
  </r>
  <r>
    <s v="AUD"/>
    <s v="POS"/>
    <s v="Jessica"/>
    <n v="25944.66"/>
    <d v="2018-09-27T00:00:00"/>
    <x v="1"/>
    <x v="1"/>
    <s v="2018"/>
    <x v="0"/>
    <n v="34"/>
    <x v="2148"/>
    <n v="25930.48"/>
    <s v="Australia"/>
    <x v="0"/>
  </r>
  <r>
    <s v="AUD"/>
    <s v="SALES-POS"/>
    <s v="Tiffany"/>
    <n v="5333.1"/>
    <d v="2018-09-27T00:00:00"/>
    <x v="1"/>
    <x v="1"/>
    <s v="2018"/>
    <x v="0"/>
    <n v="25"/>
    <x v="3403"/>
    <n v="5307.4500000000007"/>
    <s v="Australia"/>
    <x v="0"/>
  </r>
  <r>
    <s v="AUD"/>
    <s v="SALES-POS"/>
    <s v="Lucas"/>
    <n v="8991.02"/>
    <d v="2018-09-27T00:00:00"/>
    <x v="1"/>
    <x v="1"/>
    <s v="2018"/>
    <x v="1"/>
    <n v="21"/>
    <x v="1215"/>
    <n v="8983.880000000001"/>
    <s v="Australia"/>
    <x v="0"/>
  </r>
  <r>
    <s v="AUD"/>
    <s v="SALES-POS"/>
    <s v="Michael"/>
    <n v="36055.18"/>
    <d v="2018-09-27T00:00:00"/>
    <x v="1"/>
    <x v="1"/>
    <s v="2018"/>
    <x v="1"/>
    <n v="21"/>
    <x v="3404"/>
    <n v="36049.449999999997"/>
    <s v="Australia"/>
    <x v="0"/>
  </r>
  <r>
    <s v="AUD"/>
    <s v="POS"/>
    <s v="Richard"/>
    <n v="6936.12"/>
    <d v="2018-09-27T00:00:00"/>
    <x v="1"/>
    <x v="1"/>
    <s v="2018"/>
    <x v="1"/>
    <n v="22"/>
    <x v="3405"/>
    <n v="6926.23"/>
    <s v="Australia"/>
    <x v="0"/>
  </r>
  <r>
    <s v="AUD"/>
    <s v="SALES-POS"/>
    <s v="Ronald"/>
    <n v="6099.72"/>
    <d v="2018-09-27T00:00:00"/>
    <x v="1"/>
    <x v="1"/>
    <s v="2018"/>
    <x v="1"/>
    <n v="25"/>
    <x v="674"/>
    <n v="6087.87"/>
    <s v="Australia"/>
    <x v="0"/>
  </r>
  <r>
    <s v="AUD"/>
    <s v="POS"/>
    <s v="Tiffany"/>
    <n v="5315.6"/>
    <d v="2018-09-27T00:00:00"/>
    <x v="1"/>
    <x v="1"/>
    <s v="2018"/>
    <x v="0"/>
    <n v="25"/>
    <x v="3406"/>
    <n v="5298.1"/>
    <s v="Australia"/>
    <x v="0"/>
  </r>
  <r>
    <s v="AUD"/>
    <s v="SALES-POS"/>
    <s v="Michelle"/>
    <n v="11267.53"/>
    <d v="2018-09-27T00:00:00"/>
    <x v="1"/>
    <x v="1"/>
    <s v="2018"/>
    <x v="0"/>
    <n v="19"/>
    <x v="1225"/>
    <n v="11185.76"/>
    <s v="Australia"/>
    <x v="0"/>
  </r>
  <r>
    <s v="AUD"/>
    <s v="SALES-POS"/>
    <s v="Tiffany"/>
    <n v="5292.08"/>
    <d v="2018-09-27T00:00:00"/>
    <x v="1"/>
    <x v="1"/>
    <s v="2018"/>
    <x v="0"/>
    <n v="25"/>
    <x v="3407"/>
    <n v="5268.5599999999995"/>
    <s v="Australia"/>
    <x v="0"/>
  </r>
  <r>
    <s v="AUD"/>
    <s v="POS"/>
    <s v="Michelle"/>
    <n v="11255.91"/>
    <d v="2018-09-27T00:00:00"/>
    <x v="1"/>
    <x v="1"/>
    <s v="2018"/>
    <x v="0"/>
    <n v="19"/>
    <x v="3408"/>
    <n v="11244.289999999999"/>
    <s v="Australia"/>
    <x v="0"/>
  </r>
  <r>
    <s v="AUD"/>
    <s v="POS"/>
    <s v="Diana"/>
    <n v="3346.79"/>
    <d v="2018-09-27T00:00:00"/>
    <x v="1"/>
    <x v="1"/>
    <s v="2018"/>
    <x v="0"/>
    <n v="26"/>
    <x v="109"/>
    <n v="3335.5099999999998"/>
    <s v="Australia"/>
    <x v="0"/>
  </r>
  <r>
    <s v="AUD"/>
    <s v="POS"/>
    <s v="Tiffany"/>
    <n v="5268.28"/>
    <d v="2018-09-27T00:00:00"/>
    <x v="1"/>
    <x v="1"/>
    <s v="2018"/>
    <x v="0"/>
    <n v="25"/>
    <x v="3409"/>
    <n v="5244.48"/>
    <s v="Australia"/>
    <x v="0"/>
  </r>
  <r>
    <s v="AUD"/>
    <s v="PAYMENT"/>
    <s v="Tonya"/>
    <n v="5912.23"/>
    <d v="2018-09-27T00:00:00"/>
    <x v="1"/>
    <x v="1"/>
    <s v="2018"/>
    <x v="0"/>
    <n v="27"/>
    <x v="1125"/>
    <n v="5718.23"/>
    <s v="Australia"/>
    <x v="0"/>
  </r>
  <r>
    <s v="AUD"/>
    <s v="SALES-POS"/>
    <s v="Natasha"/>
    <n v="199513.60000000001"/>
    <d v="2018-09-27T00:00:00"/>
    <x v="1"/>
    <x v="1"/>
    <s v="2018"/>
    <x v="0"/>
    <n v="40"/>
    <x v="3410"/>
    <n v="199477"/>
    <s v="Australia"/>
    <x v="0"/>
  </r>
  <r>
    <s v="AUD"/>
    <s v="POS"/>
    <s v="Michael"/>
    <n v="1073.46"/>
    <d v="2018-09-27T00:00:00"/>
    <x v="1"/>
    <x v="1"/>
    <s v="2018"/>
    <x v="1"/>
    <n v="38"/>
    <x v="3334"/>
    <n v="1067.21"/>
    <s v="Australia"/>
    <x v="0"/>
  </r>
  <r>
    <s v="AUD"/>
    <s v="POS"/>
    <s v="Michelle"/>
    <n v="11245.25"/>
    <d v="2018-09-27T00:00:00"/>
    <x v="1"/>
    <x v="1"/>
    <s v="2018"/>
    <x v="0"/>
    <n v="19"/>
    <x v="3411"/>
    <n v="11234.59"/>
    <s v="Australia"/>
    <x v="0"/>
  </r>
  <r>
    <s v="AUD"/>
    <s v="POS"/>
    <s v="Tyler"/>
    <n v="7656.08"/>
    <d v="2018-09-27T00:00:00"/>
    <x v="1"/>
    <x v="1"/>
    <s v="2018"/>
    <x v="1"/>
    <n v="69"/>
    <x v="2189"/>
    <n v="7618.42"/>
    <s v="Australia"/>
    <x v="0"/>
  </r>
  <r>
    <s v="AUD"/>
    <s v="PAYMENT"/>
    <s v="Jeffrey"/>
    <n v="4125.2299999999996"/>
    <d v="2018-09-27T00:00:00"/>
    <x v="1"/>
    <x v="1"/>
    <s v="2018"/>
    <x v="1"/>
    <n v="24"/>
    <x v="162"/>
    <n v="4084.2299999999996"/>
    <s v="Australia"/>
    <x v="0"/>
  </r>
  <r>
    <s v="AUD"/>
    <s v="PAY/SALARY"/>
    <s v="Karen"/>
    <n v="8904.93"/>
    <d v="2018-09-27T00:00:00"/>
    <x v="1"/>
    <x v="1"/>
    <s v="2018"/>
    <x v="0"/>
    <n v="26"/>
    <x v="163"/>
    <n v="7984.22"/>
    <s v="Australia"/>
    <x v="1"/>
  </r>
  <r>
    <s v="AUD"/>
    <s v="INTER BANK"/>
    <s v="Robert"/>
    <n v="6965.29"/>
    <d v="2018-09-27T00:00:00"/>
    <x v="1"/>
    <x v="1"/>
    <s v="2018"/>
    <x v="1"/>
    <n v="20"/>
    <x v="164"/>
    <n v="6941.29"/>
    <s v="Australia"/>
    <x v="0"/>
  </r>
  <r>
    <s v="AUD"/>
    <s v="INTER BANK"/>
    <s v="Brian"/>
    <n v="112443.71"/>
    <d v="2018-09-27T00:00:00"/>
    <x v="1"/>
    <x v="1"/>
    <s v="2018"/>
    <x v="1"/>
    <n v="42"/>
    <x v="137"/>
    <n v="112246.71"/>
    <s v="Australia"/>
    <x v="0"/>
  </r>
  <r>
    <s v="AUD"/>
    <s v="PAYMENT"/>
    <s v="Ruth"/>
    <n v="5139.6000000000004"/>
    <d v="2018-09-27T00:00:00"/>
    <x v="1"/>
    <x v="1"/>
    <s v="2018"/>
    <x v="0"/>
    <n v="47"/>
    <x v="58"/>
    <n v="5093.6000000000004"/>
    <s v="Australia"/>
    <x v="0"/>
  </r>
  <r>
    <s v="AUD"/>
    <s v="POS"/>
    <s v="Tiffany"/>
    <n v="5230.99"/>
    <d v="2018-09-27T00:00:00"/>
    <x v="1"/>
    <x v="1"/>
    <s v="2018"/>
    <x v="0"/>
    <n v="25"/>
    <x v="3412"/>
    <n v="5193.7"/>
    <s v="Australia"/>
    <x v="0"/>
  </r>
  <r>
    <s v="AUD"/>
    <s v="SALES-POS"/>
    <s v="Diana"/>
    <n v="3336.87"/>
    <d v="2018-09-27T00:00:00"/>
    <x v="1"/>
    <x v="1"/>
    <s v="2018"/>
    <x v="0"/>
    <n v="26"/>
    <x v="2947"/>
    <n v="3326.95"/>
    <s v="Australia"/>
    <x v="0"/>
  </r>
  <r>
    <s v="AUD"/>
    <s v="POS"/>
    <s v="Linda"/>
    <n v="6811.92"/>
    <d v="2018-09-27T00:00:00"/>
    <x v="1"/>
    <x v="1"/>
    <s v="2018"/>
    <x v="0"/>
    <n v="24"/>
    <x v="1079"/>
    <n v="6800.1"/>
    <s v="Australia"/>
    <x v="0"/>
  </r>
  <r>
    <s v="AUD"/>
    <s v="POS"/>
    <s v="Christopher"/>
    <n v="9851.5"/>
    <d v="2018-09-27T00:00:00"/>
    <x v="1"/>
    <x v="1"/>
    <s v="2018"/>
    <x v="1"/>
    <n v="35"/>
    <x v="3413"/>
    <n v="9833.7199999999993"/>
    <s v="Australia"/>
    <x v="0"/>
  </r>
  <r>
    <s v="AUD"/>
    <s v="SALES-POS"/>
    <s v="Michael"/>
    <n v="1061.9000000000001"/>
    <d v="2018-09-27T00:00:00"/>
    <x v="1"/>
    <x v="1"/>
    <s v="2018"/>
    <x v="1"/>
    <n v="38"/>
    <x v="3414"/>
    <n v="1050.3400000000001"/>
    <s v="Australia"/>
    <x v="0"/>
  </r>
  <r>
    <s v="AUD"/>
    <s v="POS"/>
    <s v="Jeffrey"/>
    <n v="4166.2299999999996"/>
    <d v="2018-09-27T00:00:00"/>
    <x v="1"/>
    <x v="1"/>
    <s v="2018"/>
    <x v="1"/>
    <n v="24"/>
    <x v="2941"/>
    <n v="4134.1399999999994"/>
    <s v="Australia"/>
    <x v="0"/>
  </r>
  <r>
    <s v="AUD"/>
    <s v="POS"/>
    <s v="Michael"/>
    <n v="15121.33"/>
    <d v="2018-09-27T00:00:00"/>
    <x v="1"/>
    <x v="1"/>
    <s v="2018"/>
    <x v="1"/>
    <n v="40"/>
    <x v="3415"/>
    <n v="15070.06"/>
    <s v="Australia"/>
    <x v="0"/>
  </r>
  <r>
    <s v="AUD"/>
    <s v="PAY/SALARY"/>
    <s v="Andrew"/>
    <n v="55854.48"/>
    <d v="2018-09-27T00:00:00"/>
    <x v="1"/>
    <x v="1"/>
    <s v="2018"/>
    <x v="1"/>
    <n v="78"/>
    <x v="174"/>
    <n v="55072.060000000005"/>
    <s v="Australia"/>
    <x v="1"/>
  </r>
  <r>
    <s v="AUD"/>
    <s v="PAYMENT"/>
    <s v="Matthew"/>
    <n v="14427.66"/>
    <d v="2018-09-27T00:00:00"/>
    <x v="1"/>
    <x v="1"/>
    <s v="2018"/>
    <x v="1"/>
    <n v="39"/>
    <x v="1712"/>
    <n v="14346.66"/>
    <s v="Australia"/>
    <x v="0"/>
  </r>
  <r>
    <s v="AUD"/>
    <s v="PHONE BANK"/>
    <s v="Natasha"/>
    <n v="199413.68"/>
    <d v="2018-09-27T00:00:00"/>
    <x v="1"/>
    <x v="1"/>
    <s v="2018"/>
    <x v="0"/>
    <n v="40"/>
    <x v="162"/>
    <n v="199372.68"/>
    <s v="Australia"/>
    <x v="0"/>
  </r>
  <r>
    <s v="AUD"/>
    <s v="PAYMENT"/>
    <s v="Joseph"/>
    <n v="6525.22"/>
    <d v="2018-09-27T00:00:00"/>
    <x v="1"/>
    <x v="1"/>
    <s v="2018"/>
    <x v="1"/>
    <n v="21"/>
    <x v="75"/>
    <n v="6490.22"/>
    <s v="Australia"/>
    <x v="0"/>
  </r>
  <r>
    <s v="AUD"/>
    <s v="POS"/>
    <s v="Michele"/>
    <n v="7323.19"/>
    <d v="2018-09-27T00:00:00"/>
    <x v="1"/>
    <x v="1"/>
    <s v="2018"/>
    <x v="0"/>
    <n v="30"/>
    <x v="2197"/>
    <n v="7309.75"/>
    <s v="Australia"/>
    <x v="0"/>
  </r>
  <r>
    <s v="AUD"/>
    <s v="POS"/>
    <s v="Michele"/>
    <n v="7260.28"/>
    <d v="2018-09-27T00:00:00"/>
    <x v="1"/>
    <x v="1"/>
    <s v="2018"/>
    <x v="0"/>
    <n v="30"/>
    <x v="3416"/>
    <n v="7197.37"/>
    <s v="Australia"/>
    <x v="0"/>
  </r>
  <r>
    <s v="AUD"/>
    <s v="SALES-POS"/>
    <s v="Natasha"/>
    <n v="199454.68"/>
    <d v="2018-09-27T00:00:00"/>
    <x v="1"/>
    <x v="1"/>
    <s v="2018"/>
    <x v="0"/>
    <n v="40"/>
    <x v="3417"/>
    <n v="199395.75999999998"/>
    <s v="Australia"/>
    <x v="0"/>
  </r>
  <r>
    <s v="AUD"/>
    <s v="PAY/SALARY"/>
    <s v="Richard"/>
    <n v="9154.85"/>
    <d v="2018-09-27T00:00:00"/>
    <x v="1"/>
    <x v="1"/>
    <s v="2018"/>
    <x v="1"/>
    <n v="22"/>
    <x v="179"/>
    <n v="6936.1200000000008"/>
    <s v="Australia"/>
    <x v="1"/>
  </r>
  <r>
    <s v="AUD"/>
    <s v="PAYMENT"/>
    <s v="Timothy"/>
    <n v="7109.62"/>
    <d v="2018-09-27T00:00:00"/>
    <x v="1"/>
    <x v="1"/>
    <s v="2018"/>
    <x v="1"/>
    <n v="20"/>
    <x v="180"/>
    <n v="7094.62"/>
    <s v="Australia"/>
    <x v="0"/>
  </r>
  <r>
    <s v="AUD"/>
    <s v="PAYMENT"/>
    <s v="Jonathan"/>
    <n v="59175.39"/>
    <d v="2018-09-27T00:00:00"/>
    <x v="1"/>
    <x v="1"/>
    <s v="2018"/>
    <x v="1"/>
    <n v="38"/>
    <x v="1980"/>
    <n v="58977.39"/>
    <s v="Australia"/>
    <x v="0"/>
  </r>
  <r>
    <s v="AUD"/>
    <s v="SALES-POS"/>
    <s v="Craig"/>
    <n v="42340.7"/>
    <d v="2018-09-27T00:00:00"/>
    <x v="1"/>
    <x v="1"/>
    <s v="2018"/>
    <x v="1"/>
    <n v="28"/>
    <x v="199"/>
    <n v="42330.57"/>
    <s v="Australia"/>
    <x v="0"/>
  </r>
  <r>
    <s v="AUD"/>
    <s v="SALES-POS"/>
    <s v="Billy"/>
    <n v="10792.34"/>
    <d v="2018-09-27T00:00:00"/>
    <x v="1"/>
    <x v="1"/>
    <s v="2018"/>
    <x v="1"/>
    <n v="52"/>
    <x v="3418"/>
    <n v="10778.31"/>
    <s v="Australia"/>
    <x v="0"/>
  </r>
  <r>
    <s v="AUD"/>
    <s v="SALES-POS"/>
    <s v="Sandra"/>
    <n v="7973.06"/>
    <d v="2018-09-27T00:00:00"/>
    <x v="1"/>
    <x v="1"/>
    <s v="2018"/>
    <x v="0"/>
    <n v="34"/>
    <x v="2241"/>
    <n v="7914.8700000000008"/>
    <s v="Australia"/>
    <x v="0"/>
  </r>
  <r>
    <s v="AUD"/>
    <s v="PAYMENT"/>
    <s v="Matthew"/>
    <n v="14367.66"/>
    <d v="2018-09-27T00:00:00"/>
    <x v="1"/>
    <x v="1"/>
    <s v="2018"/>
    <x v="1"/>
    <n v="39"/>
    <x v="185"/>
    <n v="14307.66"/>
    <s v="Australia"/>
    <x v="0"/>
  </r>
  <r>
    <s v="AUD"/>
    <s v="INTER BANK"/>
    <s v="Christopher"/>
    <n v="64289.53"/>
    <d v="2018-09-27T00:00:00"/>
    <x v="1"/>
    <x v="1"/>
    <s v="2018"/>
    <x v="1"/>
    <n v="33"/>
    <x v="122"/>
    <n v="64132.53"/>
    <s v="Australia"/>
    <x v="0"/>
  </r>
  <r>
    <s v="AUD"/>
    <s v="PAYMENT"/>
    <s v="Scott"/>
    <n v="5631.61"/>
    <d v="2018-09-27T00:00:00"/>
    <x v="1"/>
    <x v="1"/>
    <s v="2018"/>
    <x v="1"/>
    <n v="23"/>
    <x v="1439"/>
    <n v="5466.61"/>
    <s v="Australia"/>
    <x v="0"/>
  </r>
  <r>
    <s v="AUD"/>
    <s v="PAY/SALARY"/>
    <s v="Jeffrey"/>
    <n v="4589.3500000000004"/>
    <d v="2018-09-27T00:00:00"/>
    <x v="1"/>
    <x v="1"/>
    <s v="2018"/>
    <x v="1"/>
    <n v="30"/>
    <x v="186"/>
    <n v="2780.7300000000005"/>
    <s v="Australia"/>
    <x v="1"/>
  </r>
  <r>
    <s v="AUD"/>
    <s v="SALES-POS"/>
    <s v="Ronald"/>
    <n v="6092.41"/>
    <d v="2018-09-27T00:00:00"/>
    <x v="1"/>
    <x v="1"/>
    <s v="2018"/>
    <x v="1"/>
    <n v="25"/>
    <x v="2953"/>
    <n v="6085.0999999999995"/>
    <s v="Australia"/>
    <x v="0"/>
  </r>
  <r>
    <s v="AUD"/>
    <s v="SALES-POS"/>
    <s v="Jeffrey"/>
    <n v="4054.74"/>
    <d v="2018-09-27T00:00:00"/>
    <x v="1"/>
    <x v="1"/>
    <s v="2018"/>
    <x v="1"/>
    <n v="24"/>
    <x v="3419"/>
    <n v="3984.25"/>
    <s v="Australia"/>
    <x v="0"/>
  </r>
  <r>
    <s v="AUD"/>
    <s v="POS"/>
    <s v="Jeffrey"/>
    <n v="2793.17"/>
    <d v="2018-09-27T00:00:00"/>
    <x v="1"/>
    <x v="1"/>
    <s v="2018"/>
    <x v="1"/>
    <n v="30"/>
    <x v="1679"/>
    <n v="2777.94"/>
    <s v="Australia"/>
    <x v="0"/>
  </r>
  <r>
    <s v="AUD"/>
    <s v="SALES-POS"/>
    <s v="Michael"/>
    <n v="15111.83"/>
    <d v="2018-09-27T00:00:00"/>
    <x v="1"/>
    <x v="1"/>
    <s v="2018"/>
    <x v="1"/>
    <n v="40"/>
    <x v="556"/>
    <n v="15102.33"/>
    <s v="Australia"/>
    <x v="0"/>
  </r>
  <r>
    <s v="AUD"/>
    <s v="SALES-POS"/>
    <s v="Kenneth"/>
    <n v="14879.06"/>
    <d v="2018-09-27T00:00:00"/>
    <x v="1"/>
    <x v="1"/>
    <s v="2018"/>
    <x v="1"/>
    <n v="29"/>
    <x v="1971"/>
    <n v="14870.789999999999"/>
    <s v="Australia"/>
    <x v="0"/>
  </r>
  <r>
    <s v="AUD"/>
    <s v="SALES-POS"/>
    <s v="Diana"/>
    <n v="3318.36"/>
    <d v="2018-09-27T00:00:00"/>
    <x v="1"/>
    <x v="1"/>
    <s v="2018"/>
    <x v="0"/>
    <n v="26"/>
    <x v="259"/>
    <n v="3299.85"/>
    <s v="Australia"/>
    <x v="0"/>
  </r>
  <r>
    <s v="AUD"/>
    <s v="POS"/>
    <s v="Jeffrey"/>
    <n v="2780.73"/>
    <d v="2018-09-27T00:00:00"/>
    <x v="1"/>
    <x v="1"/>
    <s v="2018"/>
    <x v="1"/>
    <n v="30"/>
    <x v="3420"/>
    <n v="2768.29"/>
    <s v="Australia"/>
    <x v="0"/>
  </r>
  <r>
    <s v="AUD"/>
    <s v="PAY/SALARY"/>
    <s v="Michael"/>
    <n v="6317.51"/>
    <d v="2018-09-27T00:00:00"/>
    <x v="1"/>
    <x v="1"/>
    <s v="2018"/>
    <x v="1"/>
    <n v="44"/>
    <x v="195"/>
    <n v="5721.18"/>
    <s v="Australia"/>
    <x v="1"/>
  </r>
  <r>
    <s v="AUD"/>
    <s v="PAYMENT"/>
    <s v="Rhonda"/>
    <n v="4049.97"/>
    <d v="2018-09-27T00:00:00"/>
    <x v="1"/>
    <x v="1"/>
    <s v="2018"/>
    <x v="0"/>
    <n v="40"/>
    <x v="92"/>
    <n v="4016.97"/>
    <s v="Australia"/>
    <x v="0"/>
  </r>
  <r>
    <s v="AUD"/>
    <s v="PAY/SALARY"/>
    <s v="Robert"/>
    <n v="10367.219999999999"/>
    <d v="2018-09-27T00:00:00"/>
    <x v="1"/>
    <x v="1"/>
    <s v="2018"/>
    <x v="1"/>
    <n v="26"/>
    <x v="196"/>
    <n v="8933.24"/>
    <s v="Australia"/>
    <x v="1"/>
  </r>
  <r>
    <s v="AUD"/>
    <s v="SALES-POS"/>
    <s v="Jessica"/>
    <n v="4192.72"/>
    <d v="2018-09-27T00:00:00"/>
    <x v="1"/>
    <x v="1"/>
    <s v="2018"/>
    <x v="0"/>
    <n v="21"/>
    <x v="3421"/>
    <n v="4185.6500000000005"/>
    <s v="Australia"/>
    <x v="0"/>
  </r>
  <r>
    <s v="AUD"/>
    <s v="SALES-POS"/>
    <s v="Michael"/>
    <n v="1052.8399999999999"/>
    <d v="2018-09-27T00:00:00"/>
    <x v="1"/>
    <x v="1"/>
    <s v="2018"/>
    <x v="1"/>
    <n v="38"/>
    <x v="791"/>
    <n v="1043.78"/>
    <s v="Australia"/>
    <x v="0"/>
  </r>
  <r>
    <s v="AUD"/>
    <s v="SALES-POS"/>
    <s v="Christopher"/>
    <n v="64267.32"/>
    <d v="2018-09-27T00:00:00"/>
    <x v="1"/>
    <x v="1"/>
    <s v="2018"/>
    <x v="1"/>
    <n v="33"/>
    <x v="3422"/>
    <n v="64245.11"/>
    <s v="Australia"/>
    <x v="0"/>
  </r>
  <r>
    <s v="AUD"/>
    <s v="SALES-POS"/>
    <s v="Jeffrey"/>
    <n v="4568.49"/>
    <d v="2018-09-27T00:00:00"/>
    <x v="1"/>
    <x v="1"/>
    <s v="2018"/>
    <x v="1"/>
    <n v="30"/>
    <x v="3423"/>
    <n v="4547.63"/>
    <s v="Australia"/>
    <x v="0"/>
  </r>
  <r>
    <s v="AUD"/>
    <s v="POS"/>
    <s v="Christine"/>
    <n v="14722.09"/>
    <d v="2018-09-27T00:00:00"/>
    <x v="1"/>
    <x v="1"/>
    <s v="2018"/>
    <x v="0"/>
    <n v="39"/>
    <x v="3424"/>
    <n v="14666.75"/>
    <s v="Australia"/>
    <x v="0"/>
  </r>
  <r>
    <s v="AUD"/>
    <s v="SALES-POS"/>
    <s v="Michael"/>
    <n v="36031.1"/>
    <d v="2018-09-27T00:00:00"/>
    <x v="1"/>
    <x v="1"/>
    <s v="2018"/>
    <x v="1"/>
    <n v="21"/>
    <x v="3425"/>
    <n v="36007.019999999997"/>
    <s v="Australia"/>
    <x v="0"/>
  </r>
  <r>
    <s v="AUD"/>
    <s v="PAY/SALARY"/>
    <s v="Amy"/>
    <n v="4824.83"/>
    <d v="2018-09-27T00:00:00"/>
    <x v="1"/>
    <x v="1"/>
    <s v="2018"/>
    <x v="0"/>
    <n v="43"/>
    <x v="206"/>
    <n v="3194.4700000000003"/>
    <s v="Australia"/>
    <x v="1"/>
  </r>
  <r>
    <s v="AUD"/>
    <s v="PAY/SALARY"/>
    <s v="Richard"/>
    <n v="7728.84"/>
    <d v="2018-09-27T00:00:00"/>
    <x v="1"/>
    <x v="1"/>
    <s v="2018"/>
    <x v="1"/>
    <n v="37"/>
    <x v="207"/>
    <n v="6812.09"/>
    <s v="Australia"/>
    <x v="1"/>
  </r>
  <r>
    <s v="AUD"/>
    <s v="SALES-POS"/>
    <s v="Christopher"/>
    <n v="9791.0300000000007"/>
    <d v="2018-09-27T00:00:00"/>
    <x v="1"/>
    <x v="1"/>
    <s v="2018"/>
    <x v="1"/>
    <n v="35"/>
    <x v="3426"/>
    <n v="9730.5600000000013"/>
    <s v="Australia"/>
    <x v="0"/>
  </r>
  <r>
    <s v="AUD"/>
    <s v="SALES-POS"/>
    <s v="Richard"/>
    <n v="17825.560000000001"/>
    <d v="2018-09-27T00:00:00"/>
    <x v="1"/>
    <x v="1"/>
    <s v="2018"/>
    <x v="1"/>
    <n v="24"/>
    <x v="1283"/>
    <n v="17817.850000000002"/>
    <s v="Australia"/>
    <x v="0"/>
  </r>
  <r>
    <s v="AUD"/>
    <s v="SALES-POS"/>
    <s v="Craig"/>
    <n v="42327"/>
    <d v="2018-09-27T00:00:00"/>
    <x v="1"/>
    <x v="1"/>
    <s v="2018"/>
    <x v="1"/>
    <n v="28"/>
    <x v="1093"/>
    <n v="42313.3"/>
    <s v="Australia"/>
    <x v="0"/>
  </r>
  <r>
    <s v="AUD"/>
    <s v="SALES-POS"/>
    <s v="Tyler"/>
    <n v="8454.91"/>
    <d v="2018-09-27T00:00:00"/>
    <x v="1"/>
    <x v="1"/>
    <s v="2018"/>
    <x v="1"/>
    <n v="44"/>
    <x v="104"/>
    <n v="8435.33"/>
    <s v="Australia"/>
    <x v="0"/>
  </r>
  <r>
    <s v="AUD"/>
    <s v="PAYMENT"/>
    <s v="Tim"/>
    <n v="69884.78"/>
    <d v="2018-09-27T00:00:00"/>
    <x v="1"/>
    <x v="1"/>
    <s v="2018"/>
    <x v="1"/>
    <n v="40"/>
    <x v="386"/>
    <n v="69808.78"/>
    <s v="Australia"/>
    <x v="0"/>
  </r>
  <r>
    <s v="AUD"/>
    <s v="PAYMENT"/>
    <s v="Tyler"/>
    <n v="8439.91"/>
    <d v="2018-09-27T00:00:00"/>
    <x v="1"/>
    <x v="1"/>
    <s v="2018"/>
    <x v="1"/>
    <n v="44"/>
    <x v="180"/>
    <n v="8424.91"/>
    <s v="Australia"/>
    <x v="0"/>
  </r>
  <r>
    <s v="AUD"/>
    <s v="PAYMENT"/>
    <s v="Luis"/>
    <n v="7888.24"/>
    <d v="2018-09-27T00:00:00"/>
    <x v="1"/>
    <x v="1"/>
    <s v="2018"/>
    <x v="1"/>
    <n v="27"/>
    <x v="11"/>
    <n v="7859.24"/>
    <s v="Australia"/>
    <x v="0"/>
  </r>
  <r>
    <s v="AUD"/>
    <s v="PAY/SALARY"/>
    <s v="Michael"/>
    <n v="50843.14"/>
    <d v="2018-09-27T00:00:00"/>
    <x v="1"/>
    <x v="1"/>
    <s v="2018"/>
    <x v="1"/>
    <n v="22"/>
    <x v="213"/>
    <n v="47648.13"/>
    <s v="Australia"/>
    <x v="1"/>
  </r>
  <r>
    <s v="AUD"/>
    <s v="PAYMENT"/>
    <s v="Sandra"/>
    <n v="7936.06"/>
    <d v="2018-09-27T00:00:00"/>
    <x v="1"/>
    <x v="1"/>
    <s v="2018"/>
    <x v="0"/>
    <n v="34"/>
    <x v="214"/>
    <n v="7899.06"/>
    <s v="Australia"/>
    <x v="0"/>
  </r>
  <r>
    <s v="AUD"/>
    <s v="PAY/SALARY"/>
    <s v="Kimberly"/>
    <n v="5974.5"/>
    <d v="2018-09-27T00:00:00"/>
    <x v="1"/>
    <x v="1"/>
    <s v="2018"/>
    <x v="0"/>
    <n v="35"/>
    <x v="215"/>
    <n v="5249.18"/>
    <s v="Australia"/>
    <x v="1"/>
  </r>
  <r>
    <s v="AUD"/>
    <s v="SALES-POS"/>
    <s v="Jeffrey"/>
    <n v="4553.01"/>
    <d v="2018-09-27T00:00:00"/>
    <x v="1"/>
    <x v="1"/>
    <s v="2018"/>
    <x v="1"/>
    <n v="30"/>
    <x v="3427"/>
    <n v="4537.5300000000007"/>
    <s v="Australia"/>
    <x v="0"/>
  </r>
  <r>
    <s v="AUD"/>
    <s v="POS"/>
    <s v="Michael"/>
    <n v="36000.01"/>
    <d v="2018-09-27T00:00:00"/>
    <x v="1"/>
    <x v="1"/>
    <s v="2018"/>
    <x v="1"/>
    <n v="21"/>
    <x v="2606"/>
    <n v="35968.920000000006"/>
    <s v="Australia"/>
    <x v="0"/>
  </r>
  <r>
    <s v="AUD"/>
    <s v="POS"/>
    <s v="Jessica"/>
    <n v="25898.959999999999"/>
    <d v="2018-09-27T00:00:00"/>
    <x v="1"/>
    <x v="1"/>
    <s v="2018"/>
    <x v="0"/>
    <n v="34"/>
    <x v="151"/>
    <n v="25880.26"/>
    <s v="Australia"/>
    <x v="0"/>
  </r>
  <r>
    <s v="AUD"/>
    <s v="SALES-POS"/>
    <s v="Lori"/>
    <n v="2067.15"/>
    <d v="2018-09-27T00:00:00"/>
    <x v="1"/>
    <x v="1"/>
    <s v="2018"/>
    <x v="0"/>
    <n v="18"/>
    <x v="1728"/>
    <n v="2055.52"/>
    <s v="Australia"/>
    <x v="0"/>
  </r>
  <r>
    <s v="AUD"/>
    <s v="SALES-POS"/>
    <s v="Tonya"/>
    <n v="5874.48"/>
    <d v="2018-09-27T00:00:00"/>
    <x v="1"/>
    <x v="1"/>
    <s v="2018"/>
    <x v="0"/>
    <n v="27"/>
    <x v="3428"/>
    <n v="5836.73"/>
    <s v="Australia"/>
    <x v="0"/>
  </r>
  <r>
    <s v="AUD"/>
    <s v="PAYMENT"/>
    <s v="Isaiah"/>
    <n v="17853.080000000002"/>
    <d v="2018-09-27T00:00:00"/>
    <x v="1"/>
    <x v="1"/>
    <s v="2018"/>
    <x v="1"/>
    <n v="23"/>
    <x v="162"/>
    <n v="17812.080000000002"/>
    <s v="Australia"/>
    <x v="0"/>
  </r>
  <r>
    <s v="AUD"/>
    <s v="PAYMENT"/>
    <s v="Barry"/>
    <n v="8322.89"/>
    <d v="2018-09-27T00:00:00"/>
    <x v="1"/>
    <x v="1"/>
    <s v="2018"/>
    <x v="1"/>
    <n v="38"/>
    <x v="221"/>
    <n v="8273.89"/>
    <s v="Australia"/>
    <x v="0"/>
  </r>
  <r>
    <s v="AUD"/>
    <s v="PAYMENT"/>
    <s v="Amy"/>
    <n v="4635.83"/>
    <d v="2018-09-27T00:00:00"/>
    <x v="1"/>
    <x v="1"/>
    <s v="2018"/>
    <x v="0"/>
    <n v="43"/>
    <x v="548"/>
    <n v="4446.83"/>
    <s v="Australia"/>
    <x v="0"/>
  </r>
  <r>
    <s v="AUD"/>
    <s v="PAYMENT"/>
    <s v="Natasha"/>
    <n v="199392.68"/>
    <d v="2018-09-27T00:00:00"/>
    <x v="1"/>
    <x v="1"/>
    <s v="2018"/>
    <x v="0"/>
    <n v="40"/>
    <x v="9"/>
    <n v="199371.68"/>
    <s v="Australia"/>
    <x v="0"/>
  </r>
  <r>
    <s v="AUD"/>
    <s v="POS"/>
    <s v="Lori"/>
    <n v="2049.1999999999998"/>
    <d v="2018-09-27T00:00:00"/>
    <x v="1"/>
    <x v="1"/>
    <s v="2018"/>
    <x v="0"/>
    <n v="18"/>
    <x v="298"/>
    <n v="2031.2499999999998"/>
    <s v="Australia"/>
    <x v="0"/>
  </r>
  <r>
    <s v="AUD"/>
    <s v="POS"/>
    <s v="Jeffrey"/>
    <n v="4040.66"/>
    <d v="2018-09-27T00:00:00"/>
    <x v="1"/>
    <x v="1"/>
    <s v="2018"/>
    <x v="1"/>
    <n v="24"/>
    <x v="499"/>
    <n v="4026.58"/>
    <s v="Australia"/>
    <x v="0"/>
  </r>
  <r>
    <s v="AUD"/>
    <s v="POS"/>
    <s v="Susan"/>
    <n v="7438.8"/>
    <d v="2018-09-27T00:00:00"/>
    <x v="1"/>
    <x v="1"/>
    <s v="2018"/>
    <x v="0"/>
    <n v="19"/>
    <x v="3429"/>
    <n v="7417.4800000000005"/>
    <s v="Australia"/>
    <x v="0"/>
  </r>
  <r>
    <s v="AUD"/>
    <s v="PAYMENT"/>
    <s v="Michael"/>
    <n v="980.31"/>
    <d v="2018-09-27T00:00:00"/>
    <x v="1"/>
    <x v="1"/>
    <s v="2018"/>
    <x v="1"/>
    <n v="38"/>
    <x v="95"/>
    <n v="930.31"/>
    <s v="Australia"/>
    <x v="0"/>
  </r>
  <r>
    <s v="AUD"/>
    <s v="PAYMENT"/>
    <s v="Patrick"/>
    <n v="264404.11"/>
    <d v="2018-09-27T00:00:00"/>
    <x v="1"/>
    <x v="1"/>
    <s v="2018"/>
    <x v="1"/>
    <n v="46"/>
    <x v="95"/>
    <n v="264354.11"/>
    <s v="Australia"/>
    <x v="0"/>
  </r>
  <r>
    <s v="AUD"/>
    <s v="POS"/>
    <s v="Michael"/>
    <n v="1030.31"/>
    <d v="2018-09-27T00:00:00"/>
    <x v="1"/>
    <x v="1"/>
    <s v="2018"/>
    <x v="1"/>
    <n v="38"/>
    <x v="3430"/>
    <n v="1007.78"/>
    <s v="Australia"/>
    <x v="0"/>
  </r>
  <r>
    <s v="AUD"/>
    <s v="SALES-POS"/>
    <s v="Tyler"/>
    <n v="8365.75"/>
    <d v="2018-09-27T00:00:00"/>
    <x v="1"/>
    <x v="1"/>
    <s v="2018"/>
    <x v="1"/>
    <n v="44"/>
    <x v="3431"/>
    <n v="8291.59"/>
    <s v="Australia"/>
    <x v="0"/>
  </r>
  <r>
    <s v="AUD"/>
    <s v="POS"/>
    <s v="Mackenzie"/>
    <n v="3761.31"/>
    <d v="2018-09-27T00:00:00"/>
    <x v="1"/>
    <x v="1"/>
    <s v="2018"/>
    <x v="0"/>
    <n v="18"/>
    <x v="3432"/>
    <n v="3746.7799999999997"/>
    <s v="Australia"/>
    <x v="0"/>
  </r>
  <r>
    <s v="AUD"/>
    <s v="POS"/>
    <s v="Natasha"/>
    <n v="199355.95"/>
    <d v="2018-09-27T00:00:00"/>
    <x v="1"/>
    <x v="1"/>
    <s v="2018"/>
    <x v="0"/>
    <n v="40"/>
    <x v="3433"/>
    <n v="199319.22"/>
    <s v="Australia"/>
    <x v="0"/>
  </r>
  <r>
    <s v="AUD"/>
    <s v="POS"/>
    <s v="Tyler"/>
    <n v="8346.83"/>
    <d v="2018-09-27T00:00:00"/>
    <x v="1"/>
    <x v="1"/>
    <s v="2018"/>
    <x v="1"/>
    <n v="44"/>
    <x v="3434"/>
    <n v="8327.91"/>
    <s v="Australia"/>
    <x v="0"/>
  </r>
  <r>
    <s v="AUD"/>
    <s v="SALES-POS"/>
    <s v="James"/>
    <n v="11529.29"/>
    <d v="2018-09-27T00:00:00"/>
    <x v="1"/>
    <x v="1"/>
    <s v="2018"/>
    <x v="1"/>
    <n v="28"/>
    <x v="3435"/>
    <n v="11494.53"/>
    <s v="Australia"/>
    <x v="0"/>
  </r>
  <r>
    <s v="AUD"/>
    <s v="PAYMENT"/>
    <s v="Tyler"/>
    <n v="8108.42"/>
    <d v="2018-09-27T00:00:00"/>
    <x v="1"/>
    <x v="1"/>
    <s v="2018"/>
    <x v="1"/>
    <n v="44"/>
    <x v="162"/>
    <n v="8067.42"/>
    <s v="Australia"/>
    <x v="0"/>
  </r>
  <r>
    <s v="AUD"/>
    <s v="POS"/>
    <s v="Tyler"/>
    <n v="7642.73"/>
    <d v="2018-09-27T00:00:00"/>
    <x v="1"/>
    <x v="1"/>
    <s v="2018"/>
    <x v="1"/>
    <n v="69"/>
    <x v="3436"/>
    <n v="7629.3799999999992"/>
    <s v="Australia"/>
    <x v="0"/>
  </r>
  <r>
    <s v="AUD"/>
    <s v="POS"/>
    <s v="Tyler"/>
    <n v="8149.42"/>
    <d v="2018-09-27T00:00:00"/>
    <x v="1"/>
    <x v="1"/>
    <s v="2018"/>
    <x v="1"/>
    <n v="44"/>
    <x v="3437"/>
    <n v="7952.01"/>
    <s v="Australia"/>
    <x v="0"/>
  </r>
  <r>
    <s v="AUD"/>
    <s v="PHONE BANK"/>
    <s v="James"/>
    <n v="11471.29"/>
    <d v="2018-09-27T00:00:00"/>
    <x v="1"/>
    <x v="1"/>
    <s v="2018"/>
    <x v="1"/>
    <n v="28"/>
    <x v="18"/>
    <n v="11413.29"/>
    <s v="Australia"/>
    <x v="0"/>
  </r>
  <r>
    <s v="AUD"/>
    <s v="INTER BANK"/>
    <s v="Sandra"/>
    <n v="7784.06"/>
    <d v="2018-09-27T00:00:00"/>
    <x v="1"/>
    <x v="1"/>
    <s v="2018"/>
    <x v="0"/>
    <n v="34"/>
    <x v="1384"/>
    <n v="7632.06"/>
    <s v="Australia"/>
    <x v="0"/>
  </r>
  <r>
    <s v="AUD"/>
    <s v="SALES-POS"/>
    <s v="Diana"/>
    <n v="3292.44"/>
    <d v="2018-09-27T00:00:00"/>
    <x v="1"/>
    <x v="1"/>
    <s v="2018"/>
    <x v="0"/>
    <n v="26"/>
    <x v="2368"/>
    <n v="3266.52"/>
    <s v="Australia"/>
    <x v="0"/>
  </r>
  <r>
    <s v="AUD"/>
    <s v="SALES-POS"/>
    <s v="Jessica"/>
    <n v="25883.64"/>
    <d v="2018-09-27T00:00:00"/>
    <x v="1"/>
    <x v="1"/>
    <s v="2018"/>
    <x v="0"/>
    <n v="34"/>
    <x v="3179"/>
    <n v="25868.32"/>
    <s v="Australia"/>
    <x v="0"/>
  </r>
  <r>
    <s v="AUD"/>
    <s v="POS"/>
    <s v="Kimberly"/>
    <n v="4007.17"/>
    <d v="2018-09-27T00:00:00"/>
    <x v="1"/>
    <x v="1"/>
    <s v="2018"/>
    <x v="0"/>
    <n v="24"/>
    <x v="3044"/>
    <n v="4001.56"/>
    <s v="Australia"/>
    <x v="0"/>
  </r>
  <r>
    <s v="AUD"/>
    <s v="POS"/>
    <s v="Tyler"/>
    <n v="8089.06"/>
    <d v="2018-09-27T00:00:00"/>
    <x v="1"/>
    <x v="1"/>
    <s v="2018"/>
    <x v="1"/>
    <n v="44"/>
    <x v="3438"/>
    <n v="8069.7000000000007"/>
    <s v="Australia"/>
    <x v="0"/>
  </r>
  <r>
    <s v="AUD"/>
    <s v="PAYMENT"/>
    <s v="Ashley"/>
    <n v="8209.33"/>
    <d v="2018-09-27T00:00:00"/>
    <x v="1"/>
    <x v="1"/>
    <s v="2018"/>
    <x v="0"/>
    <n v="25"/>
    <x v="39"/>
    <n v="8177.33"/>
    <s v="Australia"/>
    <x v="0"/>
  </r>
  <r>
    <s v="AUD"/>
    <s v="PAYMENT"/>
    <s v="Christopher"/>
    <n v="9755.0300000000007"/>
    <d v="2018-09-27T00:00:00"/>
    <x v="1"/>
    <x v="1"/>
    <s v="2018"/>
    <x v="1"/>
    <n v="35"/>
    <x v="25"/>
    <n v="9719.0300000000007"/>
    <s v="Australia"/>
    <x v="0"/>
  </r>
  <r>
    <s v="AUD"/>
    <s v="PAYMENT"/>
    <s v="Catherine"/>
    <n v="4830.09"/>
    <d v="2018-09-27T00:00:00"/>
    <x v="1"/>
    <x v="1"/>
    <s v="2018"/>
    <x v="0"/>
    <n v="26"/>
    <x v="92"/>
    <n v="4797.09"/>
    <s v="Australia"/>
    <x v="0"/>
  </r>
  <r>
    <s v="AUD"/>
    <s v="SALES-POS"/>
    <s v="Jeffrey"/>
    <n v="3985.31"/>
    <d v="2018-09-27T00:00:00"/>
    <x v="1"/>
    <x v="1"/>
    <s v="2018"/>
    <x v="1"/>
    <n v="24"/>
    <x v="3439"/>
    <n v="3929.96"/>
    <s v="Australia"/>
    <x v="0"/>
  </r>
  <r>
    <s v="AUD"/>
    <s v="SALES-POS"/>
    <s v="Susan"/>
    <n v="7423.12"/>
    <d v="2018-09-27T00:00:00"/>
    <x v="1"/>
    <x v="1"/>
    <s v="2018"/>
    <x v="0"/>
    <n v="19"/>
    <x v="3440"/>
    <n v="7407.44"/>
    <s v="Australia"/>
    <x v="0"/>
  </r>
  <r>
    <s v="AUD"/>
    <s v="SALES-POS"/>
    <s v="Tonya"/>
    <n v="5868.99"/>
    <d v="2018-09-27T00:00:00"/>
    <x v="1"/>
    <x v="1"/>
    <s v="2018"/>
    <x v="0"/>
    <n v="27"/>
    <x v="3441"/>
    <n v="5863.5"/>
    <s v="Australia"/>
    <x v="0"/>
  </r>
  <r>
    <s v="AUD"/>
    <s v="SALES-POS"/>
    <s v="Craig"/>
    <n v="42314.81"/>
    <d v="2018-09-27T00:00:00"/>
    <x v="1"/>
    <x v="1"/>
    <s v="2018"/>
    <x v="1"/>
    <n v="28"/>
    <x v="438"/>
    <n v="42302.619999999995"/>
    <s v="Australia"/>
    <x v="0"/>
  </r>
  <r>
    <s v="AUD"/>
    <s v="PAYMENT"/>
    <s v="Antonio"/>
    <n v="7489.45"/>
    <d v="2018-09-27T00:00:00"/>
    <x v="1"/>
    <x v="1"/>
    <s v="2018"/>
    <x v="1"/>
    <n v="26"/>
    <x v="1170"/>
    <n v="7405.45"/>
    <s v="Australia"/>
    <x v="0"/>
  </r>
  <r>
    <s v="AUD"/>
    <s v="PAYMENT"/>
    <s v="Christine"/>
    <n v="14670.09"/>
    <d v="2018-09-27T00:00:00"/>
    <x v="1"/>
    <x v="1"/>
    <s v="2018"/>
    <x v="0"/>
    <n v="39"/>
    <x v="131"/>
    <n v="14618.09"/>
    <s v="Australia"/>
    <x v="0"/>
  </r>
  <r>
    <s v="AUD"/>
    <s v="INTER BANK"/>
    <s v="Christopher"/>
    <n v="64208.32"/>
    <d v="2018-09-27T00:00:00"/>
    <x v="1"/>
    <x v="1"/>
    <s v="2018"/>
    <x v="1"/>
    <n v="33"/>
    <x v="246"/>
    <n v="64149.32"/>
    <s v="Australia"/>
    <x v="0"/>
  </r>
  <r>
    <s v="AUD"/>
    <s v="PAYMENT"/>
    <s v="Cindy"/>
    <n v="13943.84"/>
    <d v="2018-09-27T00:00:00"/>
    <x v="1"/>
    <x v="1"/>
    <s v="2018"/>
    <x v="0"/>
    <n v="19"/>
    <x v="861"/>
    <n v="13855.84"/>
    <s v="Australia"/>
    <x v="0"/>
  </r>
  <r>
    <s v="AUD"/>
    <s v="PAYMENT"/>
    <s v="Richard"/>
    <n v="7593.84"/>
    <d v="2018-09-27T00:00:00"/>
    <x v="1"/>
    <x v="1"/>
    <s v="2018"/>
    <x v="1"/>
    <n v="37"/>
    <x v="222"/>
    <n v="7458.84"/>
    <s v="Australia"/>
    <x v="0"/>
  </r>
  <r>
    <s v="AUD"/>
    <s v="SALES-POS"/>
    <s v="Diana"/>
    <n v="3275.66"/>
    <d v="2018-09-27T00:00:00"/>
    <x v="1"/>
    <x v="1"/>
    <s v="2018"/>
    <x v="0"/>
    <n v="26"/>
    <x v="1254"/>
    <n v="3258.8799999999997"/>
    <s v="Australia"/>
    <x v="0"/>
  </r>
  <r>
    <s v="AUD"/>
    <s v="SALES-POS"/>
    <s v="James"/>
    <n v="11459.49"/>
    <d v="2018-09-27T00:00:00"/>
    <x v="1"/>
    <x v="1"/>
    <s v="2018"/>
    <x v="1"/>
    <n v="28"/>
    <x v="3442"/>
    <n v="11447.69"/>
    <s v="Australia"/>
    <x v="0"/>
  </r>
  <r>
    <s v="AUD"/>
    <s v="POS"/>
    <s v="Diana"/>
    <n v="3267.41"/>
    <d v="2018-09-27T00:00:00"/>
    <x v="1"/>
    <x v="1"/>
    <s v="2018"/>
    <x v="0"/>
    <n v="26"/>
    <x v="2329"/>
    <n v="3259.16"/>
    <s v="Australia"/>
    <x v="0"/>
  </r>
  <r>
    <s v="AUD"/>
    <s v="POS"/>
    <s v="Tiffany"/>
    <n v="5222.01"/>
    <d v="2018-09-27T00:00:00"/>
    <x v="1"/>
    <x v="1"/>
    <s v="2018"/>
    <x v="0"/>
    <n v="25"/>
    <x v="2731"/>
    <n v="5213.0300000000007"/>
    <s v="Australia"/>
    <x v="0"/>
  </r>
  <r>
    <s v="AUD"/>
    <s v="POS"/>
    <s v="Jeffrey"/>
    <n v="3890.21"/>
    <d v="2018-09-27T00:00:00"/>
    <x v="1"/>
    <x v="1"/>
    <s v="2018"/>
    <x v="1"/>
    <n v="24"/>
    <x v="3443"/>
    <n v="3795.11"/>
    <s v="Australia"/>
    <x v="0"/>
  </r>
  <r>
    <s v="AUD"/>
    <s v="POS"/>
    <s v="Tyler"/>
    <n v="8070.11"/>
    <d v="2018-09-28T00:00:00"/>
    <x v="2"/>
    <x v="1"/>
    <s v="2018"/>
    <x v="1"/>
    <n v="44"/>
    <x v="3444"/>
    <n v="8051.16"/>
    <s v="Australia"/>
    <x v="0"/>
  </r>
  <r>
    <s v="AUD"/>
    <s v="SALES-POS"/>
    <s v="Michelle"/>
    <n v="11208.72"/>
    <d v="2018-09-28T00:00:00"/>
    <x v="2"/>
    <x v="1"/>
    <s v="2018"/>
    <x v="0"/>
    <n v="19"/>
    <x v="3445"/>
    <n v="11172.189999999999"/>
    <s v="Australia"/>
    <x v="0"/>
  </r>
  <r>
    <s v="AUD"/>
    <s v="SALES-POS"/>
    <s v="Jeffrey"/>
    <n v="3878.97"/>
    <d v="2018-09-28T00:00:00"/>
    <x v="2"/>
    <x v="1"/>
    <s v="2018"/>
    <x v="1"/>
    <n v="24"/>
    <x v="843"/>
    <n v="3867.73"/>
    <s v="Australia"/>
    <x v="0"/>
  </r>
  <r>
    <s v="AUD"/>
    <s v="POS"/>
    <s v="Tyler"/>
    <n v="8031.71"/>
    <d v="2018-09-28T00:00:00"/>
    <x v="2"/>
    <x v="1"/>
    <s v="2018"/>
    <x v="1"/>
    <n v="44"/>
    <x v="3446"/>
    <n v="7993.31"/>
    <s v="Australia"/>
    <x v="0"/>
  </r>
  <r>
    <s v="AUD"/>
    <s v="POS"/>
    <s v="James"/>
    <n v="11449.37"/>
    <d v="2018-09-28T00:00:00"/>
    <x v="2"/>
    <x v="1"/>
    <s v="2018"/>
    <x v="1"/>
    <n v="28"/>
    <x v="1714"/>
    <n v="11439.25"/>
    <s v="Australia"/>
    <x v="0"/>
  </r>
  <r>
    <s v="AUD"/>
    <s v="PAYMENT"/>
    <s v="Matthew"/>
    <n v="14285.66"/>
    <d v="2018-09-28T00:00:00"/>
    <x v="2"/>
    <x v="1"/>
    <s v="2018"/>
    <x v="1"/>
    <n v="39"/>
    <x v="473"/>
    <n v="14203.66"/>
    <s v="Australia"/>
    <x v="0"/>
  </r>
  <r>
    <s v="AUD"/>
    <s v="SALES-POS"/>
    <s v="Jessica"/>
    <n v="25875.78"/>
    <d v="2018-09-28T00:00:00"/>
    <x v="2"/>
    <x v="1"/>
    <s v="2018"/>
    <x v="0"/>
    <n v="34"/>
    <x v="2265"/>
    <n v="25867.919999999998"/>
    <s v="Australia"/>
    <x v="0"/>
  </r>
  <r>
    <s v="AUD"/>
    <s v="SALES-POS"/>
    <s v="Derek"/>
    <n v="4970.3"/>
    <d v="2018-09-28T00:00:00"/>
    <x v="2"/>
    <x v="1"/>
    <s v="2018"/>
    <x v="1"/>
    <n v="20"/>
    <x v="1833"/>
    <n v="4955.5200000000004"/>
    <s v="Australia"/>
    <x v="0"/>
  </r>
  <r>
    <s v="AUD"/>
    <s v="PAYMENT"/>
    <s v="Barry"/>
    <n v="8263.89"/>
    <d v="2018-09-28T00:00:00"/>
    <x v="2"/>
    <x v="1"/>
    <s v="2018"/>
    <x v="1"/>
    <n v="38"/>
    <x v="246"/>
    <n v="8204.89"/>
    <s v="Australia"/>
    <x v="0"/>
  </r>
  <r>
    <s v="AUD"/>
    <s v="PAYMENT"/>
    <s v="Richard"/>
    <n v="17782.560000000001"/>
    <d v="2018-09-28T00:00:00"/>
    <x v="2"/>
    <x v="1"/>
    <s v="2018"/>
    <x v="1"/>
    <n v="24"/>
    <x v="115"/>
    <n v="17739.560000000001"/>
    <s v="Australia"/>
    <x v="0"/>
  </r>
  <r>
    <s v="AUD"/>
    <s v="PAYMENT"/>
    <s v="Ricky"/>
    <n v="15195.52"/>
    <d v="2018-09-28T00:00:00"/>
    <x v="2"/>
    <x v="1"/>
    <s v="2018"/>
    <x v="1"/>
    <n v="43"/>
    <x v="256"/>
    <n v="15172.52"/>
    <s v="Australia"/>
    <x v="0"/>
  </r>
  <r>
    <s v="AUD"/>
    <s v="PAYMENT"/>
    <s v="Michelle"/>
    <n v="11168.72"/>
    <d v="2018-09-28T00:00:00"/>
    <x v="2"/>
    <x v="1"/>
    <s v="2018"/>
    <x v="0"/>
    <n v="19"/>
    <x v="257"/>
    <n v="11128.72"/>
    <s v="Australia"/>
    <x v="0"/>
  </r>
  <r>
    <s v="AUD"/>
    <s v="POS"/>
    <s v="Diana"/>
    <n v="3259.8"/>
    <d v="2018-09-28T00:00:00"/>
    <x v="2"/>
    <x v="1"/>
    <s v="2018"/>
    <x v="0"/>
    <n v="26"/>
    <x v="279"/>
    <n v="3252.19"/>
    <s v="Australia"/>
    <x v="0"/>
  </r>
  <r>
    <s v="AUD"/>
    <s v="POS"/>
    <s v="Diana"/>
    <n v="3254.91"/>
    <d v="2018-09-28T00:00:00"/>
    <x v="2"/>
    <x v="1"/>
    <s v="2018"/>
    <x v="0"/>
    <n v="26"/>
    <x v="3447"/>
    <n v="3250.02"/>
    <s v="Australia"/>
    <x v="0"/>
  </r>
  <r>
    <s v="AUD"/>
    <s v="POS"/>
    <s v="Donald"/>
    <n v="6923.07"/>
    <d v="2018-09-28T00:00:00"/>
    <x v="2"/>
    <x v="1"/>
    <s v="2018"/>
    <x v="1"/>
    <n v="22"/>
    <x v="876"/>
    <n v="6916.69"/>
    <s v="Australia"/>
    <x v="0"/>
  </r>
  <r>
    <s v="AUD"/>
    <s v="PAYMENT"/>
    <s v="Craig"/>
    <n v="42249.81"/>
    <d v="2018-09-28T00:00:00"/>
    <x v="2"/>
    <x v="1"/>
    <s v="2018"/>
    <x v="1"/>
    <n v="28"/>
    <x v="260"/>
    <n v="42184.81"/>
    <s v="Australia"/>
    <x v="0"/>
  </r>
  <r>
    <s v="AUD"/>
    <s v="INTER BANK"/>
    <s v="Jessica"/>
    <n v="4019.72"/>
    <d v="2018-09-28T00:00:00"/>
    <x v="2"/>
    <x v="1"/>
    <s v="2018"/>
    <x v="0"/>
    <n v="21"/>
    <x v="1175"/>
    <n v="3846.72"/>
    <s v="Australia"/>
    <x v="0"/>
  </r>
  <r>
    <s v="AUD"/>
    <s v="INTER BANK"/>
    <s v="Richard"/>
    <n v="7445.84"/>
    <d v="2018-09-28T00:00:00"/>
    <x v="2"/>
    <x v="1"/>
    <s v="2018"/>
    <x v="1"/>
    <n v="37"/>
    <x v="381"/>
    <n v="7297.84"/>
    <s v="Australia"/>
    <x v="0"/>
  </r>
  <r>
    <s v="AUD"/>
    <s v="PAYMENT"/>
    <s v="Paul"/>
    <n v="9982.73"/>
    <d v="2018-09-28T00:00:00"/>
    <x v="2"/>
    <x v="1"/>
    <s v="2018"/>
    <x v="1"/>
    <n v="25"/>
    <x v="50"/>
    <n v="9954.73"/>
    <s v="Australia"/>
    <x v="0"/>
  </r>
  <r>
    <s v="AUD"/>
    <s v="PAYMENT"/>
    <s v="Kaitlyn"/>
    <n v="5564.74"/>
    <d v="2018-09-28T00:00:00"/>
    <x v="2"/>
    <x v="1"/>
    <s v="2018"/>
    <x v="0"/>
    <n v="21"/>
    <x v="50"/>
    <n v="5536.74"/>
    <s v="Australia"/>
    <x v="0"/>
  </r>
  <r>
    <s v="AUD"/>
    <s v="PAYMENT"/>
    <s v="Michelle"/>
    <n v="10988.14"/>
    <d v="2018-09-28T00:00:00"/>
    <x v="2"/>
    <x v="1"/>
    <s v="2018"/>
    <x v="0"/>
    <n v="19"/>
    <x v="594"/>
    <n v="10828.14"/>
    <s v="Australia"/>
    <x v="0"/>
  </r>
  <r>
    <s v="AUD"/>
    <s v="SALES-POS"/>
    <s v="Michelle"/>
    <n v="11148.14"/>
    <d v="2018-09-28T00:00:00"/>
    <x v="2"/>
    <x v="1"/>
    <s v="2018"/>
    <x v="0"/>
    <n v="19"/>
    <x v="2007"/>
    <n v="11127.56"/>
    <s v="Australia"/>
    <x v="0"/>
  </r>
  <r>
    <s v="AUD"/>
    <s v="PAYMENT"/>
    <s v="Ricky"/>
    <n v="15178.52"/>
    <d v="2018-09-28T00:00:00"/>
    <x v="2"/>
    <x v="1"/>
    <s v="2018"/>
    <x v="1"/>
    <n v="43"/>
    <x v="112"/>
    <n v="15161.52"/>
    <s v="Australia"/>
    <x v="0"/>
  </r>
  <r>
    <s v="AUD"/>
    <s v="SALES-POS"/>
    <s v="Rhonda"/>
    <n v="4043.26"/>
    <d v="2018-09-28T00:00:00"/>
    <x v="2"/>
    <x v="1"/>
    <s v="2018"/>
    <x v="0"/>
    <n v="40"/>
    <x v="2543"/>
    <n v="4036.55"/>
    <s v="Australia"/>
    <x v="0"/>
  </r>
  <r>
    <s v="AUD"/>
    <s v="SALES-POS"/>
    <s v="Michelle"/>
    <n v="10971.65"/>
    <d v="2018-09-28T00:00:00"/>
    <x v="2"/>
    <x v="1"/>
    <s v="2018"/>
    <x v="0"/>
    <n v="19"/>
    <x v="1562"/>
    <n v="10955.16"/>
    <s v="Australia"/>
    <x v="0"/>
  </r>
  <r>
    <s v="AUD"/>
    <s v="PAYMENT"/>
    <s v="Jessica"/>
    <n v="25681.82"/>
    <d v="2018-09-28T00:00:00"/>
    <x v="2"/>
    <x v="1"/>
    <s v="2018"/>
    <x v="0"/>
    <n v="34"/>
    <x v="1063"/>
    <n v="25504.82"/>
    <s v="Australia"/>
    <x v="0"/>
  </r>
  <r>
    <s v="AUD"/>
    <s v="PAYMENT"/>
    <s v="Kenneth"/>
    <n v="14243.73"/>
    <d v="2018-09-28T00:00:00"/>
    <x v="2"/>
    <x v="1"/>
    <s v="2018"/>
    <x v="1"/>
    <n v="35"/>
    <x v="1997"/>
    <n v="14150.73"/>
    <s v="Australia"/>
    <x v="0"/>
  </r>
  <r>
    <s v="AUD"/>
    <s v="SALES-POS"/>
    <s v="Michael"/>
    <n v="974.88"/>
    <d v="2018-09-28T00:00:00"/>
    <x v="2"/>
    <x v="1"/>
    <s v="2018"/>
    <x v="1"/>
    <n v="38"/>
    <x v="2782"/>
    <n v="969.45"/>
    <s v="Australia"/>
    <x v="0"/>
  </r>
  <r>
    <s v="AUD"/>
    <s v="POS"/>
    <s v="James"/>
    <n v="11340.14"/>
    <d v="2018-09-28T00:00:00"/>
    <x v="2"/>
    <x v="1"/>
    <s v="2018"/>
    <x v="1"/>
    <n v="28"/>
    <x v="3448"/>
    <n v="11230.91"/>
    <s v="Australia"/>
    <x v="0"/>
  </r>
  <r>
    <s v="AUD"/>
    <s v="POS"/>
    <s v="Christopher"/>
    <n v="64171.17"/>
    <d v="2018-09-28T00:00:00"/>
    <x v="2"/>
    <x v="1"/>
    <s v="2018"/>
    <x v="1"/>
    <n v="33"/>
    <x v="536"/>
    <n v="64134.02"/>
    <s v="Australia"/>
    <x v="0"/>
  </r>
  <r>
    <s v="AUD"/>
    <s v="POS"/>
    <s v="Billy"/>
    <n v="10765.3"/>
    <d v="2018-09-28T00:00:00"/>
    <x v="2"/>
    <x v="1"/>
    <s v="2018"/>
    <x v="1"/>
    <n v="52"/>
    <x v="3449"/>
    <n v="10738.259999999998"/>
    <s v="Australia"/>
    <x v="0"/>
  </r>
  <r>
    <s v="AUD"/>
    <s v="SALES-POS"/>
    <s v="Diana"/>
    <n v="3238.18"/>
    <d v="2018-09-28T00:00:00"/>
    <x v="2"/>
    <x v="1"/>
    <s v="2018"/>
    <x v="0"/>
    <n v="26"/>
    <x v="2841"/>
    <n v="3221.45"/>
    <s v="Australia"/>
    <x v="0"/>
  </r>
  <r>
    <s v="AUD"/>
    <s v="SALES-POS"/>
    <s v="Jessica"/>
    <n v="25858.82"/>
    <d v="2018-09-28T00:00:00"/>
    <x v="2"/>
    <x v="1"/>
    <s v="2018"/>
    <x v="0"/>
    <n v="34"/>
    <x v="1307"/>
    <n v="25841.86"/>
    <s v="Australia"/>
    <x v="0"/>
  </r>
  <r>
    <s v="AUD"/>
    <s v="PAYMENT"/>
    <s v="Richard"/>
    <n v="9048.85"/>
    <d v="2018-09-28T00:00:00"/>
    <x v="2"/>
    <x v="1"/>
    <s v="2018"/>
    <x v="1"/>
    <n v="22"/>
    <x v="736"/>
    <n v="8942.85"/>
    <s v="Australia"/>
    <x v="0"/>
  </r>
  <r>
    <s v="AUD"/>
    <s v="POS"/>
    <s v="Diana"/>
    <n v="3227.19"/>
    <d v="2018-09-28T00:00:00"/>
    <x v="2"/>
    <x v="1"/>
    <s v="2018"/>
    <x v="0"/>
    <n v="26"/>
    <x v="2471"/>
    <n v="3216.2000000000003"/>
    <s v="Australia"/>
    <x v="0"/>
  </r>
  <r>
    <s v="AUD"/>
    <s v="POS"/>
    <s v="Michael"/>
    <n v="958.68"/>
    <d v="2018-09-28T00:00:00"/>
    <x v="2"/>
    <x v="1"/>
    <s v="2018"/>
    <x v="1"/>
    <n v="38"/>
    <x v="3289"/>
    <n v="942.4799999999999"/>
    <s v="Australia"/>
    <x v="0"/>
  </r>
  <r>
    <s v="AUD"/>
    <s v="SALES-POS"/>
    <s v="Diana"/>
    <n v="3217.51"/>
    <d v="2018-09-28T00:00:00"/>
    <x v="2"/>
    <x v="1"/>
    <s v="2018"/>
    <x v="0"/>
    <n v="26"/>
    <x v="1885"/>
    <n v="3207.8300000000004"/>
    <s v="Australia"/>
    <x v="0"/>
  </r>
  <r>
    <s v="AUD"/>
    <s v="SALES-POS"/>
    <s v="Ashley"/>
    <n v="8154.07"/>
    <d v="2018-09-28T00:00:00"/>
    <x v="2"/>
    <x v="1"/>
    <s v="2018"/>
    <x v="0"/>
    <n v="25"/>
    <x v="3298"/>
    <n v="8098.8099999999995"/>
    <s v="Australia"/>
    <x v="0"/>
  </r>
  <r>
    <s v="AUD"/>
    <s v="POS"/>
    <s v="Heather"/>
    <n v="5573.31"/>
    <d v="2018-09-28T00:00:00"/>
    <x v="2"/>
    <x v="1"/>
    <s v="2018"/>
    <x v="0"/>
    <n v="41"/>
    <x v="3450"/>
    <n v="5551.05"/>
    <s v="Australia"/>
    <x v="0"/>
  </r>
  <r>
    <s v="AUD"/>
    <s v="POS"/>
    <s v="Craig"/>
    <n v="42232.9"/>
    <d v="2018-09-28T00:00:00"/>
    <x v="2"/>
    <x v="1"/>
    <s v="2018"/>
    <x v="1"/>
    <n v="28"/>
    <x v="3002"/>
    <n v="42215.99"/>
    <s v="Australia"/>
    <x v="0"/>
  </r>
  <r>
    <s v="AUD"/>
    <s v="SALES-POS"/>
    <s v="Diana"/>
    <n v="3211.8"/>
    <d v="2018-09-28T00:00:00"/>
    <x v="2"/>
    <x v="1"/>
    <s v="2018"/>
    <x v="0"/>
    <n v="26"/>
    <x v="1444"/>
    <n v="3206.09"/>
    <s v="Australia"/>
    <x v="0"/>
  </r>
  <r>
    <s v="AUD"/>
    <s v="SALES-POS"/>
    <s v="Tiffany"/>
    <n v="5181.88"/>
    <d v="2018-09-28T00:00:00"/>
    <x v="2"/>
    <x v="1"/>
    <s v="2018"/>
    <x v="0"/>
    <n v="25"/>
    <x v="2833"/>
    <n v="5141.75"/>
    <s v="Australia"/>
    <x v="0"/>
  </r>
  <r>
    <s v="AUD"/>
    <s v="POS"/>
    <s v="Ricky"/>
    <n v="15144.15"/>
    <d v="2018-09-28T00:00:00"/>
    <x v="2"/>
    <x v="1"/>
    <s v="2018"/>
    <x v="1"/>
    <n v="43"/>
    <x v="3451"/>
    <n v="15109.779999999999"/>
    <s v="Australia"/>
    <x v="0"/>
  </r>
  <r>
    <s v="AUD"/>
    <s v="POS"/>
    <s v="Virginia"/>
    <n v="6235.88"/>
    <d v="2018-09-28T00:00:00"/>
    <x v="2"/>
    <x v="1"/>
    <s v="2018"/>
    <x v="0"/>
    <n v="20"/>
    <x v="2094"/>
    <n v="6222.43"/>
    <s v="Australia"/>
    <x v="0"/>
  </r>
  <r>
    <s v="AUD"/>
    <s v="POS"/>
    <s v="Diana"/>
    <n v="3205.59"/>
    <d v="2018-09-28T00:00:00"/>
    <x v="2"/>
    <x v="1"/>
    <s v="2018"/>
    <x v="0"/>
    <n v="26"/>
    <x v="566"/>
    <n v="3199.38"/>
    <s v="Australia"/>
    <x v="0"/>
  </r>
  <r>
    <s v="AUD"/>
    <s v="PAYMENT"/>
    <s v="Christopher"/>
    <n v="64121.17"/>
    <d v="2018-09-28T00:00:00"/>
    <x v="2"/>
    <x v="1"/>
    <s v="2018"/>
    <x v="1"/>
    <n v="33"/>
    <x v="95"/>
    <n v="64071.17"/>
    <s v="Australia"/>
    <x v="0"/>
  </r>
  <r>
    <s v="AUD"/>
    <s v="SALES-POS"/>
    <s v="Donald"/>
    <n v="6877.02"/>
    <d v="2018-09-28T00:00:00"/>
    <x v="2"/>
    <x v="1"/>
    <s v="2018"/>
    <x v="1"/>
    <n v="22"/>
    <x v="3452"/>
    <n v="6830.97"/>
    <s v="Australia"/>
    <x v="0"/>
  </r>
  <r>
    <s v="AUD"/>
    <s v="SALES-POS"/>
    <s v="Billy"/>
    <n v="10732.15"/>
    <d v="2018-09-28T00:00:00"/>
    <x v="2"/>
    <x v="1"/>
    <s v="2018"/>
    <x v="1"/>
    <n v="52"/>
    <x v="3453"/>
    <n v="10699"/>
    <s v="Australia"/>
    <x v="0"/>
  </r>
  <r>
    <s v="AUD"/>
    <s v="POS"/>
    <s v="Diana"/>
    <n v="3198.7"/>
    <d v="2018-09-28T00:00:00"/>
    <x v="2"/>
    <x v="1"/>
    <s v="2018"/>
    <x v="0"/>
    <n v="26"/>
    <x v="3017"/>
    <n v="3191.81"/>
    <s v="Australia"/>
    <x v="0"/>
  </r>
  <r>
    <s v="AUD"/>
    <s v="INTER BANK"/>
    <s v="Rachael"/>
    <n v="6553.88"/>
    <d v="2018-09-28T00:00:00"/>
    <x v="2"/>
    <x v="1"/>
    <s v="2018"/>
    <x v="0"/>
    <n v="21"/>
    <x v="285"/>
    <n v="6487.88"/>
    <s v="Australia"/>
    <x v="0"/>
  </r>
  <r>
    <s v="AUD"/>
    <s v="PAYMENT"/>
    <s v="Heather"/>
    <n v="5540.31"/>
    <d v="2018-09-28T00:00:00"/>
    <x v="2"/>
    <x v="1"/>
    <s v="2018"/>
    <x v="0"/>
    <n v="41"/>
    <x v="92"/>
    <n v="5507.31"/>
    <s v="Australia"/>
    <x v="0"/>
  </r>
  <r>
    <s v="AUD"/>
    <s v="INTER BANK"/>
    <s v="Amy"/>
    <n v="4617.83"/>
    <d v="2018-09-28T00:00:00"/>
    <x v="2"/>
    <x v="1"/>
    <s v="2018"/>
    <x v="0"/>
    <n v="43"/>
    <x v="135"/>
    <n v="4599.83"/>
    <s v="Australia"/>
    <x v="0"/>
  </r>
  <r>
    <s v="AUD"/>
    <s v="PAY/SALARY"/>
    <s v="Ryan"/>
    <n v="42501.36"/>
    <d v="2018-09-28T00:00:00"/>
    <x v="2"/>
    <x v="1"/>
    <s v="2018"/>
    <x v="1"/>
    <n v="38"/>
    <x v="286"/>
    <n v="40620.410000000003"/>
    <s v="Australia"/>
    <x v="1"/>
  </r>
  <r>
    <s v="AUD"/>
    <s v="SALES-POS"/>
    <s v="Billy"/>
    <n v="10705.19"/>
    <d v="2018-09-28T00:00:00"/>
    <x v="2"/>
    <x v="1"/>
    <s v="2018"/>
    <x v="1"/>
    <n v="52"/>
    <x v="3454"/>
    <n v="10678.230000000001"/>
    <s v="Australia"/>
    <x v="0"/>
  </r>
  <r>
    <s v="AUD"/>
    <s v="POS"/>
    <s v="Joseph"/>
    <n v="3824.17"/>
    <d v="2018-09-28T00:00:00"/>
    <x v="2"/>
    <x v="1"/>
    <s v="2018"/>
    <x v="1"/>
    <n v="37"/>
    <x v="1039"/>
    <n v="3810"/>
    <s v="Australia"/>
    <x v="0"/>
  </r>
  <r>
    <s v="AUD"/>
    <s v="SALES-POS"/>
    <s v="Ronald"/>
    <n v="6077.76"/>
    <d v="2018-09-28T00:00:00"/>
    <x v="2"/>
    <x v="1"/>
    <s v="2018"/>
    <x v="1"/>
    <n v="25"/>
    <x v="364"/>
    <n v="6063.1100000000006"/>
    <s v="Australia"/>
    <x v="0"/>
  </r>
  <r>
    <s v="AUD"/>
    <s v="POS"/>
    <s v="Jessica"/>
    <n v="3967.72"/>
    <d v="2018-09-28T00:00:00"/>
    <x v="2"/>
    <x v="1"/>
    <s v="2018"/>
    <x v="0"/>
    <n v="21"/>
    <x v="131"/>
    <n v="3915.72"/>
    <s v="Australia"/>
    <x v="0"/>
  </r>
  <r>
    <s v="AUD"/>
    <s v="POS"/>
    <s v="Ashley"/>
    <n v="8085.66"/>
    <d v="2018-09-28T00:00:00"/>
    <x v="2"/>
    <x v="1"/>
    <s v="2018"/>
    <x v="0"/>
    <n v="25"/>
    <x v="3455"/>
    <n v="8017.25"/>
    <s v="Australia"/>
    <x v="0"/>
  </r>
  <r>
    <s v="AUD"/>
    <s v="POS"/>
    <s v="Donald"/>
    <n v="6869.14"/>
    <d v="2018-09-28T00:00:00"/>
    <x v="2"/>
    <x v="1"/>
    <s v="2018"/>
    <x v="1"/>
    <n v="22"/>
    <x v="2193"/>
    <n v="6861.26"/>
    <s v="Australia"/>
    <x v="0"/>
  </r>
  <r>
    <s v="AUD"/>
    <s v="SALES-POS"/>
    <s v="Diana"/>
    <n v="3188.34"/>
    <d v="2018-09-28T00:00:00"/>
    <x v="2"/>
    <x v="1"/>
    <s v="2018"/>
    <x v="0"/>
    <n v="26"/>
    <x v="1432"/>
    <n v="3177.98"/>
    <s v="Australia"/>
    <x v="0"/>
  </r>
  <r>
    <s v="AUD"/>
    <s v="SALES-POS"/>
    <s v="Joseph"/>
    <n v="3816.59"/>
    <d v="2018-09-28T00:00:00"/>
    <x v="2"/>
    <x v="1"/>
    <s v="2018"/>
    <x v="1"/>
    <n v="37"/>
    <x v="3456"/>
    <n v="3809.01"/>
    <s v="Australia"/>
    <x v="0"/>
  </r>
  <r>
    <s v="AUD"/>
    <s v="PAYMENT"/>
    <s v="Jessica"/>
    <n v="25665.82"/>
    <d v="2018-09-28T00:00:00"/>
    <x v="2"/>
    <x v="1"/>
    <s v="2018"/>
    <x v="0"/>
    <n v="34"/>
    <x v="127"/>
    <n v="25649.82"/>
    <s v="Australia"/>
    <x v="0"/>
  </r>
  <r>
    <s v="AUD"/>
    <s v="PAY/SALARY"/>
    <s v="Virginia"/>
    <n v="7374.67"/>
    <d v="2018-09-28T00:00:00"/>
    <x v="2"/>
    <x v="1"/>
    <s v="2018"/>
    <x v="0"/>
    <n v="20"/>
    <x v="295"/>
    <n v="6235.88"/>
    <s v="Australia"/>
    <x v="1"/>
  </r>
  <r>
    <s v="AUD"/>
    <s v="PAYMENT"/>
    <s v="Tyler"/>
    <n v="7475.73"/>
    <d v="2018-09-28T00:00:00"/>
    <x v="2"/>
    <x v="1"/>
    <s v="2018"/>
    <x v="1"/>
    <n v="69"/>
    <x v="472"/>
    <n v="7308.73"/>
    <s v="Australia"/>
    <x v="0"/>
  </r>
  <r>
    <s v="AUD"/>
    <s v="PAY/SALARY"/>
    <s v="Joseph"/>
    <n v="4734.04"/>
    <d v="2018-09-28T00:00:00"/>
    <x v="2"/>
    <x v="1"/>
    <s v="2018"/>
    <x v="1"/>
    <n v="37"/>
    <x v="296"/>
    <n v="3816.59"/>
    <s v="Australia"/>
    <x v="1"/>
  </r>
  <r>
    <s v="AUD"/>
    <s v="SALES-POS"/>
    <s v="Robert"/>
    <n v="6951.04"/>
    <d v="2018-09-28T00:00:00"/>
    <x v="2"/>
    <x v="1"/>
    <s v="2018"/>
    <x v="1"/>
    <n v="20"/>
    <x v="3383"/>
    <n v="6936.79"/>
    <s v="Australia"/>
    <x v="0"/>
  </r>
  <r>
    <s v="AUD"/>
    <s v="POS"/>
    <s v="Diana"/>
    <n v="3178.65"/>
    <d v="2018-09-28T00:00:00"/>
    <x v="2"/>
    <x v="1"/>
    <s v="2018"/>
    <x v="0"/>
    <n v="26"/>
    <x v="1285"/>
    <n v="3168.96"/>
    <s v="Australia"/>
    <x v="0"/>
  </r>
  <r>
    <s v="AUD"/>
    <s v="POS"/>
    <s v="Diana"/>
    <n v="3173.08"/>
    <d v="2018-09-28T00:00:00"/>
    <x v="2"/>
    <x v="1"/>
    <s v="2018"/>
    <x v="0"/>
    <n v="26"/>
    <x v="2318"/>
    <n v="3167.5099999999998"/>
    <s v="Australia"/>
    <x v="0"/>
  </r>
  <r>
    <s v="AUD"/>
    <s v="SALES-POS"/>
    <s v="Michael"/>
    <n v="15098.21"/>
    <d v="2018-09-28T00:00:00"/>
    <x v="2"/>
    <x v="1"/>
    <s v="2018"/>
    <x v="1"/>
    <n v="40"/>
    <x v="2095"/>
    <n v="15084.589999999998"/>
    <s v="Australia"/>
    <x v="0"/>
  </r>
  <r>
    <s v="AUD"/>
    <s v="PAY/SALARY"/>
    <s v="Rachael"/>
    <n v="8577.56"/>
    <d v="2018-09-28T00:00:00"/>
    <x v="2"/>
    <x v="1"/>
    <s v="2018"/>
    <x v="0"/>
    <n v="21"/>
    <x v="300"/>
    <n v="6553.8799999999992"/>
    <s v="Australia"/>
    <x v="1"/>
  </r>
  <r>
    <s v="AUD"/>
    <s v="PAY/SALARY"/>
    <s v="Billy"/>
    <n v="14490.97"/>
    <d v="2018-09-28T00:00:00"/>
    <x v="2"/>
    <x v="1"/>
    <s v="2018"/>
    <x v="1"/>
    <n v="52"/>
    <x v="301"/>
    <n v="10705.189999999999"/>
    <s v="Australia"/>
    <x v="1"/>
  </r>
  <r>
    <s v="AUD"/>
    <s v="PAY/SALARY"/>
    <s v="Mary"/>
    <n v="3583.69"/>
    <d v="2018-09-28T00:00:00"/>
    <x v="2"/>
    <x v="1"/>
    <s v="2018"/>
    <x v="0"/>
    <n v="64"/>
    <x v="302"/>
    <n v="3007.69"/>
    <s v="Australia"/>
    <x v="1"/>
  </r>
  <r>
    <s v="AUD"/>
    <s v="PAY/SALARY"/>
    <s v="Tiffany"/>
    <n v="6407.21"/>
    <d v="2018-09-28T00:00:00"/>
    <x v="2"/>
    <x v="1"/>
    <s v="2018"/>
    <x v="0"/>
    <n v="25"/>
    <x v="303"/>
    <n v="5181.88"/>
    <s v="Australia"/>
    <x v="1"/>
  </r>
  <r>
    <s v="AUD"/>
    <s v="PAY/SALARY"/>
    <s v="Abigail"/>
    <n v="14874.05"/>
    <d v="2018-09-28T00:00:00"/>
    <x v="2"/>
    <x v="1"/>
    <s v="2018"/>
    <x v="0"/>
    <n v="40"/>
    <x v="304"/>
    <n v="12927.48"/>
    <s v="Australia"/>
    <x v="1"/>
  </r>
  <r>
    <s v="AUD"/>
    <s v="PAYMENT"/>
    <s v="Richard"/>
    <n v="7248.84"/>
    <d v="2018-09-28T00:00:00"/>
    <x v="2"/>
    <x v="1"/>
    <s v="2018"/>
    <x v="1"/>
    <n v="37"/>
    <x v="137"/>
    <n v="7051.84"/>
    <s v="Australia"/>
    <x v="0"/>
  </r>
  <r>
    <s v="AUD"/>
    <s v="PAYMENT"/>
    <s v="Jessica"/>
    <n v="3938.72"/>
    <d v="2018-09-28T00:00:00"/>
    <x v="2"/>
    <x v="1"/>
    <s v="2018"/>
    <x v="0"/>
    <n v="21"/>
    <x v="11"/>
    <n v="3909.72"/>
    <s v="Australia"/>
    <x v="0"/>
  </r>
  <r>
    <s v="AUD"/>
    <s v="POS"/>
    <s v="Diana"/>
    <n v="3164.3"/>
    <d v="2018-09-28T00:00:00"/>
    <x v="2"/>
    <x v="1"/>
    <s v="2018"/>
    <x v="0"/>
    <n v="26"/>
    <x v="1613"/>
    <n v="3155.52"/>
    <s v="Australia"/>
    <x v="0"/>
  </r>
  <r>
    <s v="AUD"/>
    <s v="POS"/>
    <s v="Tonya"/>
    <n v="5483.12"/>
    <d v="2018-09-28T00:00:00"/>
    <x v="2"/>
    <x v="1"/>
    <s v="2018"/>
    <x v="0"/>
    <n v="27"/>
    <x v="3457"/>
    <n v="5097.25"/>
    <s v="Australia"/>
    <x v="0"/>
  </r>
  <r>
    <s v="AUD"/>
    <s v="POS"/>
    <s v="Joseph"/>
    <n v="4672.22"/>
    <d v="2018-09-28T00:00:00"/>
    <x v="2"/>
    <x v="1"/>
    <s v="2018"/>
    <x v="1"/>
    <n v="37"/>
    <x v="3458"/>
    <n v="4610.4000000000005"/>
    <s v="Australia"/>
    <x v="0"/>
  </r>
  <r>
    <s v="AUD"/>
    <s v="POS"/>
    <s v="Sandra"/>
    <n v="7702.68"/>
    <d v="2018-09-28T00:00:00"/>
    <x v="2"/>
    <x v="1"/>
    <s v="2018"/>
    <x v="0"/>
    <n v="34"/>
    <x v="3459"/>
    <n v="7621.3"/>
    <s v="Australia"/>
    <x v="0"/>
  </r>
  <r>
    <s v="AUD"/>
    <s v="PAYMENT"/>
    <s v="Sarah"/>
    <n v="20911.75"/>
    <d v="2018-09-28T00:00:00"/>
    <x v="2"/>
    <x v="1"/>
    <s v="2018"/>
    <x v="0"/>
    <n v="46"/>
    <x v="16"/>
    <n v="20889.75"/>
    <s v="Australia"/>
    <x v="0"/>
  </r>
  <r>
    <s v="AUD"/>
    <s v="PAYMENT"/>
    <s v="Tim"/>
    <n v="69844.78"/>
    <d v="2018-09-28T00:00:00"/>
    <x v="2"/>
    <x v="1"/>
    <s v="2018"/>
    <x v="1"/>
    <n v="40"/>
    <x v="257"/>
    <n v="69804.78"/>
    <s v="Australia"/>
    <x v="0"/>
  </r>
  <r>
    <s v="AUD"/>
    <s v="PAY/SALARY"/>
    <s v="Elizabeth"/>
    <n v="28733.62"/>
    <d v="2018-09-28T00:00:00"/>
    <x v="2"/>
    <x v="1"/>
    <s v="2018"/>
    <x v="0"/>
    <n v="50"/>
    <x v="307"/>
    <n v="27296.639999999999"/>
    <s v="Australia"/>
    <x v="1"/>
  </r>
  <r>
    <s v="AUD"/>
    <s v="SALES-POS"/>
    <s v="Tonya"/>
    <n v="5461.23"/>
    <d v="2018-09-28T00:00:00"/>
    <x v="2"/>
    <x v="1"/>
    <s v="2018"/>
    <x v="0"/>
    <n v="27"/>
    <x v="3460"/>
    <n v="5439.3399999999992"/>
    <s v="Australia"/>
    <x v="0"/>
  </r>
  <r>
    <s v="AUD"/>
    <s v="POS"/>
    <s v="Virginia"/>
    <n v="7367.53"/>
    <d v="2018-09-28T00:00:00"/>
    <x v="2"/>
    <x v="1"/>
    <s v="2018"/>
    <x v="0"/>
    <n v="20"/>
    <x v="1215"/>
    <n v="7360.3899999999994"/>
    <s v="Australia"/>
    <x v="0"/>
  </r>
  <r>
    <s v="AUD"/>
    <s v="SALES-POS"/>
    <s v="Derek"/>
    <n v="4923.3900000000003"/>
    <d v="2018-09-28T00:00:00"/>
    <x v="2"/>
    <x v="1"/>
    <s v="2018"/>
    <x v="1"/>
    <n v="20"/>
    <x v="3461"/>
    <n v="4876.4800000000005"/>
    <s v="Australia"/>
    <x v="0"/>
  </r>
  <r>
    <s v="AUD"/>
    <s v="POS"/>
    <s v="Antonio"/>
    <n v="7469.71"/>
    <d v="2018-09-28T00:00:00"/>
    <x v="2"/>
    <x v="1"/>
    <s v="2018"/>
    <x v="1"/>
    <n v="26"/>
    <x v="3462"/>
    <n v="7449.97"/>
    <s v="Australia"/>
    <x v="0"/>
  </r>
  <r>
    <s v="AUD"/>
    <s v="SALES-POS"/>
    <s v="Virginia"/>
    <n v="7354.65"/>
    <d v="2018-09-28T00:00:00"/>
    <x v="2"/>
    <x v="1"/>
    <s v="2018"/>
    <x v="0"/>
    <n v="20"/>
    <x v="3463"/>
    <n v="7341.7699999999995"/>
    <s v="Australia"/>
    <x v="0"/>
  </r>
  <r>
    <s v="AUD"/>
    <s v="POS"/>
    <s v="Mackenzie"/>
    <n v="3734.58"/>
    <d v="2018-09-28T00:00:00"/>
    <x v="2"/>
    <x v="1"/>
    <s v="2018"/>
    <x v="0"/>
    <n v="18"/>
    <x v="2686"/>
    <n v="3707.85"/>
    <s v="Australia"/>
    <x v="0"/>
  </r>
  <r>
    <s v="AUD"/>
    <s v="POS"/>
    <s v="Isaiah"/>
    <n v="17825.5"/>
    <d v="2018-09-28T00:00:00"/>
    <x v="2"/>
    <x v="1"/>
    <s v="2018"/>
    <x v="1"/>
    <n v="23"/>
    <x v="1538"/>
    <n v="17797.919999999998"/>
    <s v="Australia"/>
    <x v="0"/>
  </r>
  <r>
    <s v="AUD"/>
    <s v="PAY/SALARY"/>
    <s v="Tonya"/>
    <n v="8287.07"/>
    <d v="2018-09-28T00:00:00"/>
    <x v="2"/>
    <x v="1"/>
    <s v="2018"/>
    <x v="0"/>
    <n v="27"/>
    <x v="315"/>
    <n v="5446.92"/>
    <s v="Australia"/>
    <x v="1"/>
  </r>
  <r>
    <s v="AUD"/>
    <s v="SALES-POS"/>
    <s v="Christopher"/>
    <n v="64106.17"/>
    <d v="2018-09-28T00:00:00"/>
    <x v="2"/>
    <x v="1"/>
    <s v="2018"/>
    <x v="1"/>
    <n v="33"/>
    <x v="180"/>
    <n v="64091.17"/>
    <s v="Australia"/>
    <x v="0"/>
  </r>
  <r>
    <s v="AUD"/>
    <s v="POS"/>
    <s v="Ronald"/>
    <n v="6063.72"/>
    <d v="2018-09-28T00:00:00"/>
    <x v="2"/>
    <x v="1"/>
    <s v="2018"/>
    <x v="1"/>
    <n v="25"/>
    <x v="558"/>
    <n v="6049.68"/>
    <s v="Australia"/>
    <x v="0"/>
  </r>
  <r>
    <s v="AUD"/>
    <s v="POS"/>
    <s v="Alexander"/>
    <n v="16270.81"/>
    <d v="2018-09-28T00:00:00"/>
    <x v="2"/>
    <x v="1"/>
    <s v="2018"/>
    <x v="1"/>
    <n v="38"/>
    <x v="2735"/>
    <n v="16257.47"/>
    <s v="Australia"/>
    <x v="0"/>
  </r>
  <r>
    <s v="AUD"/>
    <s v="SALES-POS"/>
    <s v="Renee"/>
    <n v="20551.3"/>
    <d v="2018-09-28T00:00:00"/>
    <x v="2"/>
    <x v="1"/>
    <s v="2018"/>
    <x v="0"/>
    <n v="38"/>
    <x v="3464"/>
    <n v="19850.86"/>
    <s v="Australia"/>
    <x v="0"/>
  </r>
  <r>
    <s v="AUD"/>
    <s v="SALES-POS"/>
    <s v="Tonya"/>
    <n v="5446.92"/>
    <d v="2018-09-28T00:00:00"/>
    <x v="2"/>
    <x v="1"/>
    <s v="2018"/>
    <x v="0"/>
    <n v="27"/>
    <x v="850"/>
    <n v="5432.61"/>
    <s v="Australia"/>
    <x v="0"/>
  </r>
  <r>
    <s v="AUD"/>
    <s v="SALES-POS"/>
    <s v="Michelle"/>
    <n v="10955.99"/>
    <d v="2018-09-28T00:00:00"/>
    <x v="2"/>
    <x v="1"/>
    <s v="2018"/>
    <x v="0"/>
    <n v="19"/>
    <x v="2216"/>
    <n v="10940.33"/>
    <s v="Australia"/>
    <x v="0"/>
  </r>
  <r>
    <s v="AUD"/>
    <s v="PAY/SALARY"/>
    <s v="Ashley"/>
    <n v="10368.02"/>
    <d v="2018-09-28T00:00:00"/>
    <x v="2"/>
    <x v="1"/>
    <s v="2018"/>
    <x v="0"/>
    <n v="25"/>
    <x v="323"/>
    <n v="8085.66"/>
    <s v="Australia"/>
    <x v="1"/>
  </r>
  <r>
    <s v="AUD"/>
    <s v="PAYMENT"/>
    <s v="Michael"/>
    <n v="15057.21"/>
    <d v="2018-09-28T00:00:00"/>
    <x v="2"/>
    <x v="1"/>
    <s v="2018"/>
    <x v="1"/>
    <n v="40"/>
    <x v="162"/>
    <n v="15016.21"/>
    <s v="Australia"/>
    <x v="0"/>
  </r>
  <r>
    <s v="AUD"/>
    <s v="PAY/SALARY"/>
    <s v="Michael"/>
    <n v="37560.21"/>
    <d v="2018-09-28T00:00:00"/>
    <x v="2"/>
    <x v="1"/>
    <s v="2018"/>
    <x v="1"/>
    <n v="21"/>
    <x v="324"/>
    <n v="36000.01"/>
    <s v="Australia"/>
    <x v="1"/>
  </r>
  <r>
    <s v="AUD"/>
    <s v="PAYMENT"/>
    <s v="Craig"/>
    <n v="42189.9"/>
    <d v="2018-09-28T00:00:00"/>
    <x v="2"/>
    <x v="1"/>
    <s v="2018"/>
    <x v="1"/>
    <n v="28"/>
    <x v="115"/>
    <n v="42146.9"/>
    <s v="Australia"/>
    <x v="0"/>
  </r>
  <r>
    <s v="AUD"/>
    <s v="PAYMENT"/>
    <s v="Linda"/>
    <n v="6784.92"/>
    <d v="2018-09-28T00:00:00"/>
    <x v="2"/>
    <x v="1"/>
    <s v="2018"/>
    <x v="0"/>
    <n v="24"/>
    <x v="10"/>
    <n v="6757.92"/>
    <s v="Australia"/>
    <x v="0"/>
  </r>
  <r>
    <s v="AUD"/>
    <s v="POS"/>
    <s v="Michael"/>
    <n v="940.37"/>
    <d v="2018-09-28T00:00:00"/>
    <x v="2"/>
    <x v="1"/>
    <s v="2018"/>
    <x v="1"/>
    <n v="38"/>
    <x v="807"/>
    <n v="922.06000000000006"/>
    <s v="Australia"/>
    <x v="0"/>
  </r>
  <r>
    <s v="AUD"/>
    <s v="SALES-POS"/>
    <s v="Michael"/>
    <n v="50833.05"/>
    <d v="2018-09-28T00:00:00"/>
    <x v="2"/>
    <x v="1"/>
    <s v="2018"/>
    <x v="1"/>
    <n v="22"/>
    <x v="1372"/>
    <n v="50822.960000000006"/>
    <s v="Australia"/>
    <x v="0"/>
  </r>
  <r>
    <s v="AUD"/>
    <s v="POS"/>
    <s v="Diana"/>
    <n v="3151.85"/>
    <d v="2018-09-28T00:00:00"/>
    <x v="2"/>
    <x v="1"/>
    <s v="2018"/>
    <x v="0"/>
    <n v="26"/>
    <x v="3465"/>
    <n v="3139.4"/>
    <s v="Australia"/>
    <x v="0"/>
  </r>
  <r>
    <s v="AUD"/>
    <s v="POS"/>
    <s v="Jessica"/>
    <n v="25652.720000000001"/>
    <d v="2018-09-28T00:00:00"/>
    <x v="2"/>
    <x v="1"/>
    <s v="2018"/>
    <x v="0"/>
    <n v="34"/>
    <x v="2905"/>
    <n v="25639.620000000003"/>
    <s v="Australia"/>
    <x v="0"/>
  </r>
  <r>
    <s v="AUD"/>
    <s v="PAYMENT"/>
    <s v="Stephanie"/>
    <n v="5071.68"/>
    <d v="2018-09-28T00:00:00"/>
    <x v="2"/>
    <x v="1"/>
    <s v="2018"/>
    <x v="0"/>
    <n v="53"/>
    <x v="379"/>
    <n v="4943.68"/>
    <s v="Australia"/>
    <x v="0"/>
  </r>
  <r>
    <s v="AUD"/>
    <s v="PAYMENT"/>
    <s v="Billy"/>
    <n v="14397.97"/>
    <d v="2018-09-28T00:00:00"/>
    <x v="2"/>
    <x v="1"/>
    <s v="2018"/>
    <x v="1"/>
    <n v="52"/>
    <x v="1997"/>
    <n v="14304.97"/>
    <s v="Australia"/>
    <x v="0"/>
  </r>
  <r>
    <s v="AUD"/>
    <s v="PAY/SALARY"/>
    <s v="Daniel"/>
    <n v="9875.2800000000007"/>
    <d v="2018-09-28T00:00:00"/>
    <x v="2"/>
    <x v="1"/>
    <s v="2018"/>
    <x v="1"/>
    <n v="22"/>
    <x v="330"/>
    <n v="6546.51"/>
    <s v="Australia"/>
    <x v="1"/>
  </r>
  <r>
    <s v="AUD"/>
    <s v="PAY/SALARY"/>
    <s v="Kenneth"/>
    <n v="16788.490000000002"/>
    <d v="2018-09-28T00:00:00"/>
    <x v="2"/>
    <x v="1"/>
    <s v="2018"/>
    <x v="1"/>
    <n v="35"/>
    <x v="331"/>
    <n v="14243.730000000001"/>
    <s v="Australia"/>
    <x v="1"/>
  </r>
  <r>
    <s v="AUD"/>
    <s v="PAY/SALARY"/>
    <s v="Joseph"/>
    <n v="9098.1299999999992"/>
    <d v="2018-09-28T00:00:00"/>
    <x v="2"/>
    <x v="1"/>
    <s v="2018"/>
    <x v="1"/>
    <n v="21"/>
    <x v="332"/>
    <n v="6525.2199999999993"/>
    <s v="Australia"/>
    <x v="1"/>
  </r>
  <r>
    <s v="AUD"/>
    <s v="SALES-POS"/>
    <s v="Tiffany"/>
    <n v="6384.41"/>
    <d v="2018-09-28T00:00:00"/>
    <x v="2"/>
    <x v="1"/>
    <s v="2018"/>
    <x v="0"/>
    <n v="25"/>
    <x v="3466"/>
    <n v="6361.61"/>
    <s v="Australia"/>
    <x v="0"/>
  </r>
  <r>
    <s v="AUD"/>
    <s v="SALES-POS"/>
    <s v="Diana"/>
    <n v="3142.52"/>
    <d v="2018-09-28T00:00:00"/>
    <x v="2"/>
    <x v="1"/>
    <s v="2018"/>
    <x v="0"/>
    <n v="26"/>
    <x v="2371"/>
    <n v="3133.19"/>
    <s v="Australia"/>
    <x v="0"/>
  </r>
  <r>
    <s v="AUD"/>
    <s v="POS"/>
    <s v="Ronald"/>
    <n v="6057.22"/>
    <d v="2018-09-28T00:00:00"/>
    <x v="2"/>
    <x v="1"/>
    <s v="2018"/>
    <x v="1"/>
    <n v="25"/>
    <x v="2303"/>
    <n v="6050.72"/>
    <s v="Australia"/>
    <x v="0"/>
  </r>
  <r>
    <s v="AUD"/>
    <s v="SALES-POS"/>
    <s v="Jessica"/>
    <n v="25623.41"/>
    <d v="2018-09-28T00:00:00"/>
    <x v="2"/>
    <x v="1"/>
    <s v="2018"/>
    <x v="0"/>
    <n v="34"/>
    <x v="1807"/>
    <n v="25594.1"/>
    <s v="Australia"/>
    <x v="0"/>
  </r>
  <r>
    <s v="AUD"/>
    <s v="POS"/>
    <s v="Michelle"/>
    <n v="10903.07"/>
    <d v="2018-09-28T00:00:00"/>
    <x v="2"/>
    <x v="1"/>
    <s v="2018"/>
    <x v="0"/>
    <n v="19"/>
    <x v="3467"/>
    <n v="10850.15"/>
    <s v="Australia"/>
    <x v="0"/>
  </r>
  <r>
    <s v="AUD"/>
    <s v="POS"/>
    <s v="Tonya"/>
    <n v="8229.39"/>
    <d v="2018-09-28T00:00:00"/>
    <x v="2"/>
    <x v="1"/>
    <s v="2018"/>
    <x v="0"/>
    <n v="27"/>
    <x v="3468"/>
    <n v="8171.7099999999991"/>
    <s v="Australia"/>
    <x v="0"/>
  </r>
  <r>
    <s v="AUD"/>
    <s v="SALES-POS"/>
    <s v="Tiffany"/>
    <n v="6381.01"/>
    <d v="2018-09-28T00:00:00"/>
    <x v="2"/>
    <x v="1"/>
    <s v="2018"/>
    <x v="0"/>
    <n v="25"/>
    <x v="1443"/>
    <n v="6377.6100000000006"/>
    <s v="Australia"/>
    <x v="0"/>
  </r>
  <r>
    <s v="AUD"/>
    <s v="INTER BANK"/>
    <s v="Rachael"/>
    <n v="8544.56"/>
    <d v="2018-09-28T00:00:00"/>
    <x v="2"/>
    <x v="1"/>
    <s v="2018"/>
    <x v="0"/>
    <n v="21"/>
    <x v="92"/>
    <n v="8511.56"/>
    <s v="Australia"/>
    <x v="0"/>
  </r>
  <r>
    <s v="AUD"/>
    <s v="PAYMENT"/>
    <s v="Jeffrey"/>
    <n v="3825.97"/>
    <d v="2018-09-28T00:00:00"/>
    <x v="2"/>
    <x v="1"/>
    <s v="2018"/>
    <x v="1"/>
    <n v="24"/>
    <x v="339"/>
    <n v="3772.97"/>
    <s v="Australia"/>
    <x v="0"/>
  </r>
  <r>
    <s v="AUD"/>
    <s v="PAYMENT"/>
    <s v="Renee"/>
    <n v="20485.3"/>
    <d v="2018-09-28T00:00:00"/>
    <x v="2"/>
    <x v="1"/>
    <s v="2018"/>
    <x v="0"/>
    <n v="38"/>
    <x v="285"/>
    <n v="20419.3"/>
    <s v="Australia"/>
    <x v="0"/>
  </r>
  <r>
    <s v="AUD"/>
    <s v="SALES-POS"/>
    <s v="Derek"/>
    <n v="4913.8599999999997"/>
    <d v="2018-09-28T00:00:00"/>
    <x v="2"/>
    <x v="1"/>
    <s v="2018"/>
    <x v="1"/>
    <n v="20"/>
    <x v="695"/>
    <n v="4904.33"/>
    <s v="Australia"/>
    <x v="0"/>
  </r>
  <r>
    <s v="AUD"/>
    <s v="POS"/>
    <s v="Derek"/>
    <n v="4902.3999999999996"/>
    <d v="2018-09-28T00:00:00"/>
    <x v="2"/>
    <x v="1"/>
    <s v="2018"/>
    <x v="1"/>
    <n v="20"/>
    <x v="74"/>
    <n v="4890.9399999999996"/>
    <s v="Australia"/>
    <x v="0"/>
  </r>
  <r>
    <s v="AUD"/>
    <s v="PAYMENT"/>
    <s v="Jessica"/>
    <n v="25545.89"/>
    <d v="2018-09-28T00:00:00"/>
    <x v="2"/>
    <x v="1"/>
    <s v="2018"/>
    <x v="0"/>
    <n v="34"/>
    <x v="343"/>
    <n v="25482.89"/>
    <s v="Australia"/>
    <x v="0"/>
  </r>
  <r>
    <s v="AUD"/>
    <s v="INTER BANK"/>
    <s v="Virginia"/>
    <n v="7299.65"/>
    <d v="2018-09-28T00:00:00"/>
    <x v="2"/>
    <x v="1"/>
    <s v="2018"/>
    <x v="0"/>
    <n v="20"/>
    <x v="17"/>
    <n v="7244.65"/>
    <s v="Australia"/>
    <x v="0"/>
  </r>
  <r>
    <s v="AUD"/>
    <s v="PAYMENT"/>
    <s v="Fernando"/>
    <n v="13173.69"/>
    <d v="2018-09-28T00:00:00"/>
    <x v="2"/>
    <x v="1"/>
    <s v="2018"/>
    <x v="1"/>
    <n v="19"/>
    <x v="257"/>
    <n v="13133.69"/>
    <s v="Australia"/>
    <x v="0"/>
  </r>
  <r>
    <s v="AUD"/>
    <s v="PAYMENT"/>
    <s v="Maria"/>
    <n v="3227.79"/>
    <d v="2018-09-28T00:00:00"/>
    <x v="2"/>
    <x v="1"/>
    <s v="2018"/>
    <x v="0"/>
    <n v="35"/>
    <x v="344"/>
    <n v="3182.79"/>
    <s v="Australia"/>
    <x v="0"/>
  </r>
  <r>
    <s v="AUD"/>
    <s v="POS"/>
    <s v="Sandra"/>
    <n v="7690.16"/>
    <d v="2018-09-28T00:00:00"/>
    <x v="2"/>
    <x v="1"/>
    <s v="2018"/>
    <x v="0"/>
    <n v="34"/>
    <x v="1021"/>
    <n v="7677.6399999999994"/>
    <s v="Australia"/>
    <x v="0"/>
  </r>
  <r>
    <s v="AUD"/>
    <s v="POS"/>
    <s v="James"/>
    <n v="11276.11"/>
    <d v="2018-09-28T00:00:00"/>
    <x v="2"/>
    <x v="1"/>
    <s v="2018"/>
    <x v="1"/>
    <n v="28"/>
    <x v="3469"/>
    <n v="11212.08"/>
    <s v="Australia"/>
    <x v="0"/>
  </r>
  <r>
    <s v="AUD"/>
    <s v="POS"/>
    <s v="Diana"/>
    <n v="3123.98"/>
    <d v="2018-09-28T00:00:00"/>
    <x v="2"/>
    <x v="1"/>
    <s v="2018"/>
    <x v="0"/>
    <n v="26"/>
    <x v="3470"/>
    <n v="3105.44"/>
    <s v="Australia"/>
    <x v="0"/>
  </r>
  <r>
    <s v="AUD"/>
    <s v="SALES-POS"/>
    <s v="Jessica"/>
    <n v="25608.89"/>
    <d v="2018-09-28T00:00:00"/>
    <x v="2"/>
    <x v="1"/>
    <s v="2018"/>
    <x v="0"/>
    <n v="34"/>
    <x v="2614"/>
    <n v="25594.37"/>
    <s v="Australia"/>
    <x v="0"/>
  </r>
  <r>
    <s v="AUD"/>
    <s v="POS"/>
    <s v="Diana"/>
    <n v="3115.85"/>
    <d v="2018-09-28T00:00:00"/>
    <x v="2"/>
    <x v="1"/>
    <s v="2018"/>
    <x v="0"/>
    <n v="26"/>
    <x v="710"/>
    <n v="3107.72"/>
    <s v="Australia"/>
    <x v="0"/>
  </r>
  <r>
    <s v="AUD"/>
    <s v="SALES-POS"/>
    <s v="Joseph"/>
    <n v="4665.43"/>
    <d v="2018-09-28T00:00:00"/>
    <x v="2"/>
    <x v="1"/>
    <s v="2018"/>
    <x v="1"/>
    <n v="37"/>
    <x v="3471"/>
    <n v="4658.6400000000003"/>
    <s v="Australia"/>
    <x v="0"/>
  </r>
  <r>
    <s v="AUD"/>
    <s v="SALES-POS"/>
    <s v="Diana"/>
    <n v="3105.4"/>
    <d v="2018-09-28T00:00:00"/>
    <x v="2"/>
    <x v="1"/>
    <s v="2018"/>
    <x v="0"/>
    <n v="26"/>
    <x v="3472"/>
    <n v="3094.9500000000003"/>
    <s v="Australia"/>
    <x v="0"/>
  </r>
  <r>
    <s v="AUD"/>
    <s v="INTER BANK"/>
    <s v="Debra"/>
    <n v="4801.6499999999996"/>
    <d v="2018-09-28T00:00:00"/>
    <x v="2"/>
    <x v="1"/>
    <s v="2018"/>
    <x v="0"/>
    <n v="18"/>
    <x v="676"/>
    <n v="4647.6499999999996"/>
    <s v="Australia"/>
    <x v="0"/>
  </r>
  <r>
    <s v="AUD"/>
    <s v="PAYMENT"/>
    <s v="Christopher"/>
    <n v="9622.0300000000007"/>
    <d v="2018-09-28T00:00:00"/>
    <x v="2"/>
    <x v="1"/>
    <s v="2018"/>
    <x v="1"/>
    <n v="35"/>
    <x v="425"/>
    <n v="9489.0300000000007"/>
    <s v="Australia"/>
    <x v="0"/>
  </r>
  <r>
    <s v="AUD"/>
    <s v="PAYMENT"/>
    <s v="Abigail"/>
    <n v="14782.05"/>
    <d v="2018-09-28T00:00:00"/>
    <x v="2"/>
    <x v="1"/>
    <s v="2018"/>
    <x v="0"/>
    <n v="40"/>
    <x v="842"/>
    <n v="14690.05"/>
    <s v="Australia"/>
    <x v="0"/>
  </r>
  <r>
    <s v="AUD"/>
    <s v="PAYMENT"/>
    <s v="Charles"/>
    <n v="13195.31"/>
    <d v="2018-09-28T00:00:00"/>
    <x v="2"/>
    <x v="1"/>
    <s v="2018"/>
    <x v="1"/>
    <n v="18"/>
    <x v="10"/>
    <n v="13168.31"/>
    <s v="Australia"/>
    <x v="0"/>
  </r>
  <r>
    <s v="AUD"/>
    <s v="SALES-POS"/>
    <s v="Tyler"/>
    <n v="7463.17"/>
    <d v="2018-09-28T00:00:00"/>
    <x v="2"/>
    <x v="1"/>
    <s v="2018"/>
    <x v="1"/>
    <n v="69"/>
    <x v="1541"/>
    <n v="7450.61"/>
    <s v="Australia"/>
    <x v="0"/>
  </r>
  <r>
    <s v="AUD"/>
    <s v="SALES-POS"/>
    <s v="Michael"/>
    <n v="14960.13"/>
    <d v="2018-09-28T00:00:00"/>
    <x v="2"/>
    <x v="1"/>
    <s v="2018"/>
    <x v="1"/>
    <n v="40"/>
    <x v="3473"/>
    <n v="14863.05"/>
    <s v="Australia"/>
    <x v="0"/>
  </r>
  <r>
    <s v="AUD"/>
    <s v="PAYMENT"/>
    <s v="Virginia"/>
    <n v="7230.65"/>
    <d v="2018-09-28T00:00:00"/>
    <x v="2"/>
    <x v="1"/>
    <s v="2018"/>
    <x v="0"/>
    <n v="20"/>
    <x v="355"/>
    <n v="7161.65"/>
    <s v="Australia"/>
    <x v="0"/>
  </r>
  <r>
    <s v="AUD"/>
    <s v="PAYMENT"/>
    <s v="Andrew"/>
    <n v="55816.480000000003"/>
    <d v="2018-09-28T00:00:00"/>
    <x v="2"/>
    <x v="1"/>
    <s v="2018"/>
    <x v="1"/>
    <n v="78"/>
    <x v="356"/>
    <n v="55778.48"/>
    <s v="Australia"/>
    <x v="0"/>
  </r>
  <r>
    <s v="AUD"/>
    <s v="PAYMENT"/>
    <s v="Nathaniel"/>
    <n v="9405.36"/>
    <d v="2018-09-28T00:00:00"/>
    <x v="2"/>
    <x v="1"/>
    <s v="2018"/>
    <x v="1"/>
    <n v="31"/>
    <x v="11"/>
    <n v="9376.36"/>
    <s v="Australia"/>
    <x v="0"/>
  </r>
  <r>
    <s v="AUD"/>
    <s v="PAYMENT"/>
    <s v="Fernando"/>
    <n v="13123.69"/>
    <d v="2018-09-28T00:00:00"/>
    <x v="2"/>
    <x v="1"/>
    <s v="2018"/>
    <x v="1"/>
    <n v="19"/>
    <x v="95"/>
    <n v="13073.69"/>
    <s v="Australia"/>
    <x v="0"/>
  </r>
  <r>
    <s v="AUD"/>
    <s v="PAYMENT"/>
    <s v="Cindy"/>
    <n v="13790.84"/>
    <d v="2018-09-28T00:00:00"/>
    <x v="2"/>
    <x v="1"/>
    <s v="2018"/>
    <x v="0"/>
    <n v="19"/>
    <x v="2028"/>
    <n v="13637.84"/>
    <s v="Australia"/>
    <x v="0"/>
  </r>
  <r>
    <s v="AUD"/>
    <s v="PAYMENT"/>
    <s v="Luis"/>
    <n v="7817.24"/>
    <d v="2018-09-28T00:00:00"/>
    <x v="2"/>
    <x v="1"/>
    <s v="2018"/>
    <x v="1"/>
    <n v="27"/>
    <x v="477"/>
    <n v="7746.24"/>
    <s v="Australia"/>
    <x v="0"/>
  </r>
  <r>
    <s v="AUD"/>
    <s v="PAYMENT"/>
    <s v="Jeffrey"/>
    <n v="4530.01"/>
    <d v="2018-09-28T00:00:00"/>
    <x v="2"/>
    <x v="1"/>
    <s v="2018"/>
    <x v="1"/>
    <n v="30"/>
    <x v="256"/>
    <n v="4507.01"/>
    <s v="Australia"/>
    <x v="0"/>
  </r>
  <r>
    <s v="AUD"/>
    <s v="POS"/>
    <s v="Christine"/>
    <n v="14632.57"/>
    <d v="2018-09-28T00:00:00"/>
    <x v="2"/>
    <x v="1"/>
    <s v="2018"/>
    <x v="0"/>
    <n v="39"/>
    <x v="3474"/>
    <n v="14595.05"/>
    <s v="Australia"/>
    <x v="0"/>
  </r>
  <r>
    <s v="AUD"/>
    <s v="SALES-POS"/>
    <s v="Tonya"/>
    <n v="8215.57"/>
    <d v="2018-09-28T00:00:00"/>
    <x v="2"/>
    <x v="1"/>
    <s v="2018"/>
    <x v="0"/>
    <n v="27"/>
    <x v="1195"/>
    <n v="8201.75"/>
    <s v="Australia"/>
    <x v="0"/>
  </r>
  <r>
    <s v="AUD"/>
    <s v="POS"/>
    <s v="Joseph"/>
    <n v="4638.1899999999996"/>
    <d v="2018-09-28T00:00:00"/>
    <x v="2"/>
    <x v="1"/>
    <s v="2018"/>
    <x v="1"/>
    <n v="37"/>
    <x v="2978"/>
    <n v="4610.95"/>
    <s v="Australia"/>
    <x v="0"/>
  </r>
  <r>
    <s v="AUD"/>
    <s v="SALES-POS"/>
    <s v="Craig"/>
    <n v="42150.89"/>
    <d v="2018-09-28T00:00:00"/>
    <x v="2"/>
    <x v="1"/>
    <s v="2018"/>
    <x v="1"/>
    <n v="28"/>
    <x v="3475"/>
    <n v="42111.88"/>
    <s v="Australia"/>
    <x v="0"/>
  </r>
  <r>
    <s v="AUD"/>
    <s v="SALES-POS"/>
    <s v="Joseph"/>
    <n v="9086.68"/>
    <d v="2018-09-28T00:00:00"/>
    <x v="2"/>
    <x v="1"/>
    <s v="2018"/>
    <x v="1"/>
    <n v="21"/>
    <x v="1840"/>
    <n v="9075.23"/>
    <s v="Australia"/>
    <x v="0"/>
  </r>
  <r>
    <s v="AUD"/>
    <s v="SALES-POS"/>
    <s v="Tonya"/>
    <n v="8206.1299999999992"/>
    <d v="2018-09-28T00:00:00"/>
    <x v="2"/>
    <x v="1"/>
    <s v="2018"/>
    <x v="0"/>
    <n v="27"/>
    <x v="1569"/>
    <n v="8196.6899999999987"/>
    <s v="Australia"/>
    <x v="0"/>
  </r>
  <r>
    <s v="AUD"/>
    <s v="POS"/>
    <s v="Robert"/>
    <n v="6898.4"/>
    <d v="2018-09-28T00:00:00"/>
    <x v="2"/>
    <x v="1"/>
    <s v="2018"/>
    <x v="1"/>
    <n v="20"/>
    <x v="3476"/>
    <n v="6845.7599999999993"/>
    <s v="Australia"/>
    <x v="0"/>
  </r>
  <r>
    <s v="AUD"/>
    <s v="SALES-POS"/>
    <s v="Renee"/>
    <n v="20462.66"/>
    <d v="2018-09-28T00:00:00"/>
    <x v="2"/>
    <x v="1"/>
    <s v="2018"/>
    <x v="0"/>
    <n v="38"/>
    <x v="3477"/>
    <n v="20440.02"/>
    <s v="Australia"/>
    <x v="0"/>
  </r>
  <r>
    <s v="AUD"/>
    <s v="SALES-POS"/>
    <s v="Michael"/>
    <n v="914.25"/>
    <d v="2018-09-28T00:00:00"/>
    <x v="2"/>
    <x v="1"/>
    <s v="2018"/>
    <x v="1"/>
    <n v="38"/>
    <x v="3478"/>
    <n v="888.13"/>
    <s v="Australia"/>
    <x v="0"/>
  </r>
  <r>
    <s v="AUD"/>
    <s v="SALES-POS"/>
    <s v="Tonya"/>
    <n v="8181.22"/>
    <d v="2018-09-28T00:00:00"/>
    <x v="2"/>
    <x v="1"/>
    <s v="2018"/>
    <x v="0"/>
    <n v="27"/>
    <x v="2395"/>
    <n v="8156.31"/>
    <s v="Australia"/>
    <x v="0"/>
  </r>
  <r>
    <s v="AUD"/>
    <s v="SALES-POS"/>
    <s v="Elizabeth"/>
    <n v="28705.21"/>
    <d v="2018-09-28T00:00:00"/>
    <x v="2"/>
    <x v="1"/>
    <s v="2018"/>
    <x v="0"/>
    <n v="50"/>
    <x v="3479"/>
    <n v="28676.799999999999"/>
    <s v="Australia"/>
    <x v="0"/>
  </r>
  <r>
    <s v="AUD"/>
    <s v="POS"/>
    <s v="Craig"/>
    <n v="42102.77"/>
    <d v="2018-09-28T00:00:00"/>
    <x v="2"/>
    <x v="1"/>
    <s v="2018"/>
    <x v="1"/>
    <n v="28"/>
    <x v="3480"/>
    <n v="42054.649999999994"/>
    <s v="Australia"/>
    <x v="0"/>
  </r>
  <r>
    <s v="AUD"/>
    <s v="POS"/>
    <s v="Kimberly"/>
    <n v="5935.89"/>
    <d v="2018-09-28T00:00:00"/>
    <x v="2"/>
    <x v="1"/>
    <s v="2018"/>
    <x v="0"/>
    <n v="35"/>
    <x v="3481"/>
    <n v="5897.2800000000007"/>
    <s v="Australia"/>
    <x v="0"/>
  </r>
  <r>
    <s v="AUD"/>
    <s v="POS"/>
    <s v="Diana"/>
    <n v="3099.81"/>
    <d v="2018-09-28T00:00:00"/>
    <x v="2"/>
    <x v="1"/>
    <s v="2018"/>
    <x v="0"/>
    <n v="26"/>
    <x v="3482"/>
    <n v="3094.22"/>
    <s v="Australia"/>
    <x v="0"/>
  </r>
  <r>
    <s v="AUD"/>
    <s v="SALES-POS"/>
    <s v="James"/>
    <n v="11221.38"/>
    <d v="2018-09-28T00:00:00"/>
    <x v="2"/>
    <x v="1"/>
    <s v="2018"/>
    <x v="1"/>
    <n v="28"/>
    <x v="3483"/>
    <n v="11166.65"/>
    <s v="Australia"/>
    <x v="0"/>
  </r>
  <r>
    <s v="AUD"/>
    <s v="POS"/>
    <s v="Diana"/>
    <n v="3093.52"/>
    <d v="2018-09-28T00:00:00"/>
    <x v="2"/>
    <x v="1"/>
    <s v="2018"/>
    <x v="0"/>
    <n v="26"/>
    <x v="3311"/>
    <n v="3087.23"/>
    <s v="Australia"/>
    <x v="0"/>
  </r>
  <r>
    <s v="AUD"/>
    <s v="PAYMENT"/>
    <s v="Jeffrey"/>
    <n v="3784.97"/>
    <d v="2018-09-28T00:00:00"/>
    <x v="2"/>
    <x v="1"/>
    <s v="2018"/>
    <x v="1"/>
    <n v="24"/>
    <x v="162"/>
    <n v="3743.97"/>
    <s v="Australia"/>
    <x v="0"/>
  </r>
  <r>
    <s v="AUD"/>
    <s v="PAYMENT"/>
    <s v="Natasha"/>
    <n v="199174.95"/>
    <d v="2018-09-28T00:00:00"/>
    <x v="2"/>
    <x v="1"/>
    <s v="2018"/>
    <x v="0"/>
    <n v="40"/>
    <x v="212"/>
    <n v="198993.95"/>
    <s v="Australia"/>
    <x v="0"/>
  </r>
  <r>
    <s v="AUD"/>
    <s v="PAYMENT"/>
    <s v="Natasha"/>
    <n v="199013.95"/>
    <d v="2018-09-28T00:00:00"/>
    <x v="2"/>
    <x v="1"/>
    <s v="2018"/>
    <x v="0"/>
    <n v="40"/>
    <x v="909"/>
    <n v="198852.95"/>
    <s v="Australia"/>
    <x v="0"/>
  </r>
  <r>
    <s v="AUD"/>
    <s v="SALES-POS"/>
    <s v="Susan"/>
    <n v="9296.08"/>
    <d v="2018-09-28T00:00:00"/>
    <x v="2"/>
    <x v="1"/>
    <s v="2018"/>
    <x v="0"/>
    <n v="20"/>
    <x v="3484"/>
    <n v="9258.64"/>
    <s v="Australia"/>
    <x v="0"/>
  </r>
  <r>
    <s v="AUD"/>
    <s v="POS"/>
    <s v="Craig"/>
    <n v="42093.47"/>
    <d v="2018-09-28T00:00:00"/>
    <x v="2"/>
    <x v="1"/>
    <s v="2018"/>
    <x v="1"/>
    <n v="28"/>
    <x v="436"/>
    <n v="42084.17"/>
    <s v="Australia"/>
    <x v="0"/>
  </r>
  <r>
    <s v="AUD"/>
    <s v="SALES-POS"/>
    <s v="Renee"/>
    <n v="20452.05"/>
    <d v="2018-09-28T00:00:00"/>
    <x v="2"/>
    <x v="1"/>
    <s v="2018"/>
    <x v="0"/>
    <n v="38"/>
    <x v="2902"/>
    <n v="20441.439999999999"/>
    <s v="Australia"/>
    <x v="0"/>
  </r>
  <r>
    <s v="AUD"/>
    <s v="SALES-POS"/>
    <s v="Joseph"/>
    <n v="9070.44"/>
    <d v="2018-09-28T00:00:00"/>
    <x v="2"/>
    <x v="1"/>
    <s v="2018"/>
    <x v="1"/>
    <n v="21"/>
    <x v="2761"/>
    <n v="9054.2000000000007"/>
    <s v="Australia"/>
    <x v="0"/>
  </r>
  <r>
    <s v="AUD"/>
    <s v="POS"/>
    <s v="Jacqueline"/>
    <n v="3898.2"/>
    <d v="2018-09-28T00:00:00"/>
    <x v="2"/>
    <x v="1"/>
    <s v="2018"/>
    <x v="0"/>
    <n v="30"/>
    <x v="3485"/>
    <n v="3654.06"/>
    <s v="Australia"/>
    <x v="0"/>
  </r>
  <r>
    <s v="AUD"/>
    <s v="SALES-POS"/>
    <s v="Robert"/>
    <n v="6890.46"/>
    <d v="2018-09-28T00:00:00"/>
    <x v="2"/>
    <x v="1"/>
    <s v="2018"/>
    <x v="1"/>
    <n v="20"/>
    <x v="1638"/>
    <n v="6882.52"/>
    <s v="Australia"/>
    <x v="0"/>
  </r>
  <r>
    <s v="AUD"/>
    <s v="SALES-POS"/>
    <s v="Joseph"/>
    <n v="9059.1299999999992"/>
    <d v="2018-09-28T00:00:00"/>
    <x v="2"/>
    <x v="1"/>
    <s v="2018"/>
    <x v="1"/>
    <n v="21"/>
    <x v="2702"/>
    <n v="9047.82"/>
    <s v="Australia"/>
    <x v="0"/>
  </r>
  <r>
    <s v="AUD"/>
    <s v="POS"/>
    <s v="Susan"/>
    <n v="9268.8799999999992"/>
    <d v="2018-09-28T00:00:00"/>
    <x v="2"/>
    <x v="1"/>
    <s v="2018"/>
    <x v="0"/>
    <n v="20"/>
    <x v="3486"/>
    <n v="9241.6799999999985"/>
    <s v="Australia"/>
    <x v="0"/>
  </r>
  <r>
    <s v="AUD"/>
    <s v="SALES-POS"/>
    <s v="Jessica"/>
    <n v="3929.56"/>
    <d v="2018-09-29T00:00:00"/>
    <x v="3"/>
    <x v="1"/>
    <s v="2018"/>
    <x v="0"/>
    <n v="21"/>
    <x v="1257"/>
    <n v="3920.4"/>
    <s v="Australia"/>
    <x v="0"/>
  </r>
  <r>
    <s v="AUD"/>
    <s v="SALES-POS"/>
    <s v="Tim"/>
    <n v="69644.77"/>
    <d v="2018-09-29T00:00:00"/>
    <x v="3"/>
    <x v="1"/>
    <s v="2018"/>
    <x v="1"/>
    <n v="40"/>
    <x v="3487"/>
    <n v="69444.760000000009"/>
    <s v="Australia"/>
    <x v="0"/>
  </r>
  <r>
    <s v="AUD"/>
    <s v="SALES-POS"/>
    <s v="Joseph"/>
    <n v="8633.81"/>
    <d v="2018-09-29T00:00:00"/>
    <x v="3"/>
    <x v="1"/>
    <s v="2018"/>
    <x v="1"/>
    <n v="21"/>
    <x v="3488"/>
    <n v="8208.49"/>
    <s v="Australia"/>
    <x v="0"/>
  </r>
  <r>
    <s v="AUD"/>
    <s v="POS"/>
    <s v="Renee"/>
    <n v="20439.43"/>
    <d v="2018-09-29T00:00:00"/>
    <x v="3"/>
    <x v="1"/>
    <s v="2018"/>
    <x v="0"/>
    <n v="38"/>
    <x v="1129"/>
    <n v="20426.810000000001"/>
    <s v="Australia"/>
    <x v="0"/>
  </r>
  <r>
    <s v="AUD"/>
    <s v="SALES-POS"/>
    <s v="Joseph"/>
    <n v="8622.83"/>
    <d v="2018-09-29T00:00:00"/>
    <x v="3"/>
    <x v="1"/>
    <s v="2018"/>
    <x v="1"/>
    <n v="21"/>
    <x v="2568"/>
    <n v="8611.85"/>
    <s v="Australia"/>
    <x v="0"/>
  </r>
  <r>
    <s v="AUD"/>
    <s v="PAYMENT"/>
    <s v="Tiffany"/>
    <n v="6355.01"/>
    <d v="2018-09-29T00:00:00"/>
    <x v="3"/>
    <x v="1"/>
    <s v="2018"/>
    <x v="0"/>
    <n v="25"/>
    <x v="65"/>
    <n v="6329.01"/>
    <s v="Australia"/>
    <x v="0"/>
  </r>
  <r>
    <s v="AUD"/>
    <s v="POS"/>
    <s v="Mackenzie"/>
    <n v="3729.63"/>
    <d v="2018-09-29T00:00:00"/>
    <x v="3"/>
    <x v="1"/>
    <s v="2018"/>
    <x v="0"/>
    <n v="18"/>
    <x v="3489"/>
    <n v="3724.6800000000003"/>
    <s v="Australia"/>
    <x v="0"/>
  </r>
  <r>
    <s v="AUD"/>
    <s v="SALES-POS"/>
    <s v="Craig"/>
    <n v="42083.78"/>
    <d v="2018-09-29T00:00:00"/>
    <x v="3"/>
    <x v="1"/>
    <s v="2018"/>
    <x v="1"/>
    <n v="28"/>
    <x v="1285"/>
    <n v="42074.09"/>
    <s v="Australia"/>
    <x v="0"/>
  </r>
  <r>
    <s v="AUD"/>
    <s v="POS"/>
    <s v="Virginia"/>
    <n v="7035.43"/>
    <d v="2018-09-29T00:00:00"/>
    <x v="3"/>
    <x v="1"/>
    <s v="2018"/>
    <x v="0"/>
    <n v="20"/>
    <x v="3490"/>
    <n v="6840.21"/>
    <s v="Australia"/>
    <x v="0"/>
  </r>
  <r>
    <s v="AUD"/>
    <s v="SALES-POS"/>
    <s v="Tim"/>
    <n v="69602.009999999995"/>
    <d v="2018-09-29T00:00:00"/>
    <x v="3"/>
    <x v="1"/>
    <s v="2018"/>
    <x v="1"/>
    <n v="40"/>
    <x v="3491"/>
    <n v="69559.25"/>
    <s v="Australia"/>
    <x v="0"/>
  </r>
  <r>
    <s v="AUD"/>
    <s v="PAYMENT"/>
    <s v="Michael"/>
    <n v="37532.21"/>
    <d v="2018-09-29T00:00:00"/>
    <x v="3"/>
    <x v="1"/>
    <s v="2018"/>
    <x v="1"/>
    <n v="21"/>
    <x v="50"/>
    <n v="37504.21"/>
    <s v="Australia"/>
    <x v="0"/>
  </r>
  <r>
    <s v="AUD"/>
    <s v="POS"/>
    <s v="Diana"/>
    <n v="3076.02"/>
    <d v="2018-09-29T00:00:00"/>
    <x v="3"/>
    <x v="1"/>
    <s v="2018"/>
    <x v="0"/>
    <n v="26"/>
    <x v="3406"/>
    <n v="3058.52"/>
    <s v="Australia"/>
    <x v="0"/>
  </r>
  <r>
    <s v="AUD"/>
    <s v="POS"/>
    <s v="Lucas"/>
    <n v="8979.48"/>
    <d v="2018-09-29T00:00:00"/>
    <x v="3"/>
    <x v="1"/>
    <s v="2018"/>
    <x v="1"/>
    <n v="21"/>
    <x v="108"/>
    <n v="8967.9399999999987"/>
    <s v="Australia"/>
    <x v="0"/>
  </r>
  <r>
    <s v="AUD"/>
    <s v="PAYMENT"/>
    <s v="Nathaniel"/>
    <n v="9379.36"/>
    <d v="2018-09-29T00:00:00"/>
    <x v="3"/>
    <x v="1"/>
    <s v="2018"/>
    <x v="1"/>
    <n v="31"/>
    <x v="65"/>
    <n v="9353.36"/>
    <s v="Australia"/>
    <x v="0"/>
  </r>
  <r>
    <s v="AUD"/>
    <s v="PAYMENT"/>
    <s v="Renee"/>
    <n v="20394.43"/>
    <d v="2018-09-29T00:00:00"/>
    <x v="3"/>
    <x v="1"/>
    <s v="2018"/>
    <x v="0"/>
    <n v="38"/>
    <x v="344"/>
    <n v="20349.43"/>
    <s v="Australia"/>
    <x v="0"/>
  </r>
  <r>
    <s v="AUD"/>
    <s v="PAYMENT"/>
    <s v="Marissa"/>
    <n v="12562.92"/>
    <d v="2018-09-29T00:00:00"/>
    <x v="3"/>
    <x v="1"/>
    <s v="2018"/>
    <x v="0"/>
    <n v="23"/>
    <x v="115"/>
    <n v="12519.92"/>
    <s v="Australia"/>
    <x v="0"/>
  </r>
  <r>
    <s v="AUD"/>
    <s v="PAYMENT"/>
    <s v="Eric"/>
    <n v="38917.379999999997"/>
    <d v="2018-09-29T00:00:00"/>
    <x v="3"/>
    <x v="1"/>
    <s v="2018"/>
    <x v="1"/>
    <n v="42"/>
    <x v="214"/>
    <n v="38880.379999999997"/>
    <s v="Australia"/>
    <x v="0"/>
  </r>
  <r>
    <s v="AUD"/>
    <s v="SALES-POS"/>
    <s v="Christopher"/>
    <n v="63985.79"/>
    <d v="2018-09-29T00:00:00"/>
    <x v="3"/>
    <x v="1"/>
    <s v="2018"/>
    <x v="1"/>
    <n v="33"/>
    <x v="3492"/>
    <n v="63865.41"/>
    <s v="Australia"/>
    <x v="0"/>
  </r>
  <r>
    <s v="AUD"/>
    <s v="POS"/>
    <s v="Sarah"/>
    <n v="20877.099999999999"/>
    <d v="2018-09-29T00:00:00"/>
    <x v="3"/>
    <x v="1"/>
    <s v="2018"/>
    <x v="0"/>
    <n v="46"/>
    <x v="3493"/>
    <n v="20842.449999999997"/>
    <s v="Australia"/>
    <x v="0"/>
  </r>
  <r>
    <s v="AUD"/>
    <s v="SALES-POS"/>
    <s v="Jeffrey"/>
    <n v="4526.24"/>
    <d v="2018-09-29T00:00:00"/>
    <x v="3"/>
    <x v="1"/>
    <s v="2018"/>
    <x v="1"/>
    <n v="30"/>
    <x v="3494"/>
    <n v="4522.4699999999993"/>
    <s v="Australia"/>
    <x v="0"/>
  </r>
  <r>
    <s v="AUD"/>
    <s v="SALES-POS"/>
    <s v="Jeffrey"/>
    <n v="4519.87"/>
    <d v="2018-09-29T00:00:00"/>
    <x v="3"/>
    <x v="1"/>
    <s v="2018"/>
    <x v="1"/>
    <n v="30"/>
    <x v="1340"/>
    <n v="4513.5"/>
    <s v="Australia"/>
    <x v="0"/>
  </r>
  <r>
    <s v="AUD"/>
    <s v="POS"/>
    <s v="Sandra"/>
    <n v="7656.99"/>
    <d v="2018-09-29T00:00:00"/>
    <x v="3"/>
    <x v="1"/>
    <s v="2018"/>
    <x v="0"/>
    <n v="34"/>
    <x v="3495"/>
    <n v="7623.82"/>
    <s v="Australia"/>
    <x v="0"/>
  </r>
  <r>
    <s v="AUD"/>
    <s v="POS"/>
    <s v="Lucas"/>
    <n v="8956.59"/>
    <d v="2018-09-29T00:00:00"/>
    <x v="3"/>
    <x v="1"/>
    <s v="2018"/>
    <x v="1"/>
    <n v="21"/>
    <x v="1655"/>
    <n v="8933.7000000000007"/>
    <s v="Australia"/>
    <x v="0"/>
  </r>
  <r>
    <s v="AUD"/>
    <s v="SALES-POS"/>
    <s v="Nathaniel"/>
    <n v="9262.2000000000007"/>
    <d v="2018-09-29T00:00:00"/>
    <x v="3"/>
    <x v="1"/>
    <s v="2018"/>
    <x v="1"/>
    <n v="31"/>
    <x v="3496"/>
    <n v="9145.0400000000009"/>
    <s v="Australia"/>
    <x v="0"/>
  </r>
  <r>
    <s v="AUD"/>
    <s v="POS"/>
    <s v="Sandra"/>
    <n v="7542.37"/>
    <d v="2018-09-29T00:00:00"/>
    <x v="3"/>
    <x v="1"/>
    <s v="2018"/>
    <x v="0"/>
    <n v="34"/>
    <x v="3497"/>
    <n v="7427.75"/>
    <s v="Australia"/>
    <x v="0"/>
  </r>
  <r>
    <s v="AUD"/>
    <s v="SALES-POS"/>
    <s v="Diana"/>
    <n v="3063.14"/>
    <d v="2018-09-29T00:00:00"/>
    <x v="3"/>
    <x v="1"/>
    <s v="2018"/>
    <x v="0"/>
    <n v="26"/>
    <x v="3463"/>
    <n v="3050.2599999999998"/>
    <s v="Australia"/>
    <x v="0"/>
  </r>
  <r>
    <s v="AUD"/>
    <s v="POS"/>
    <s v="Jacqueline"/>
    <n v="3853.63"/>
    <d v="2018-09-29T00:00:00"/>
    <x v="3"/>
    <x v="1"/>
    <s v="2018"/>
    <x v="0"/>
    <n v="30"/>
    <x v="3498"/>
    <n v="3809.06"/>
    <s v="Australia"/>
    <x v="0"/>
  </r>
  <r>
    <s v="AUD"/>
    <s v="SALES-POS"/>
    <s v="Kaitlyn"/>
    <n v="5556.99"/>
    <d v="2018-09-29T00:00:00"/>
    <x v="3"/>
    <x v="1"/>
    <s v="2018"/>
    <x v="0"/>
    <n v="21"/>
    <x v="1036"/>
    <n v="5549.24"/>
    <s v="Australia"/>
    <x v="0"/>
  </r>
  <r>
    <s v="AUD"/>
    <s v="SALES-POS"/>
    <s v="Rhonda"/>
    <n v="3999.65"/>
    <d v="2018-09-29T00:00:00"/>
    <x v="3"/>
    <x v="1"/>
    <s v="2018"/>
    <x v="0"/>
    <n v="40"/>
    <x v="2577"/>
    <n v="3956.04"/>
    <s v="Australia"/>
    <x v="0"/>
  </r>
  <r>
    <s v="AUD"/>
    <s v="SALES-POS"/>
    <s v="Rhonda"/>
    <n v="3988.6"/>
    <d v="2018-09-29T00:00:00"/>
    <x v="3"/>
    <x v="1"/>
    <s v="2018"/>
    <x v="0"/>
    <n v="40"/>
    <x v="72"/>
    <n v="3977.5499999999997"/>
    <s v="Australia"/>
    <x v="0"/>
  </r>
  <r>
    <s v="AUD"/>
    <s v="SALES-POS"/>
    <s v="Jacqueline"/>
    <n v="3788.01"/>
    <d v="2018-09-29T00:00:00"/>
    <x v="3"/>
    <x v="1"/>
    <s v="2018"/>
    <x v="0"/>
    <n v="30"/>
    <x v="3499"/>
    <n v="3722.3900000000003"/>
    <s v="Australia"/>
    <x v="0"/>
  </r>
  <r>
    <s v="AUD"/>
    <s v="PAYMENT"/>
    <s v="Mackenzie"/>
    <n v="3684.63"/>
    <d v="2018-09-29T00:00:00"/>
    <x v="3"/>
    <x v="1"/>
    <s v="2018"/>
    <x v="0"/>
    <n v="18"/>
    <x v="344"/>
    <n v="3639.63"/>
    <s v="Australia"/>
    <x v="0"/>
  </r>
  <r>
    <s v="AUD"/>
    <s v="SALES-POS"/>
    <s v="Kaitlyn"/>
    <n v="5530.01"/>
    <d v="2018-09-29T00:00:00"/>
    <x v="3"/>
    <x v="1"/>
    <s v="2018"/>
    <x v="0"/>
    <n v="21"/>
    <x v="2927"/>
    <n v="5503.0300000000007"/>
    <s v="Australia"/>
    <x v="0"/>
  </r>
  <r>
    <s v="AUD"/>
    <s v="SALES-POS"/>
    <s v="Tyler"/>
    <n v="7448.1"/>
    <d v="2018-09-29T00:00:00"/>
    <x v="3"/>
    <x v="1"/>
    <s v="2018"/>
    <x v="1"/>
    <n v="69"/>
    <x v="1071"/>
    <n v="7433.0300000000007"/>
    <s v="Australia"/>
    <x v="0"/>
  </r>
  <r>
    <s v="AUD"/>
    <s v="POS"/>
    <s v="Ronald"/>
    <n v="6036.08"/>
    <d v="2018-09-29T00:00:00"/>
    <x v="3"/>
    <x v="1"/>
    <s v="2018"/>
    <x v="1"/>
    <n v="25"/>
    <x v="3500"/>
    <n v="6014.94"/>
    <s v="Australia"/>
    <x v="0"/>
  </r>
  <r>
    <s v="AUD"/>
    <s v="SALES-POS"/>
    <s v="Jessica"/>
    <n v="3899.92"/>
    <d v="2018-09-29T00:00:00"/>
    <x v="3"/>
    <x v="1"/>
    <s v="2018"/>
    <x v="0"/>
    <n v="21"/>
    <x v="1061"/>
    <n v="3870.28"/>
    <s v="Australia"/>
    <x v="0"/>
  </r>
  <r>
    <s v="AUD"/>
    <s v="SALES-POS"/>
    <s v="Michael"/>
    <n v="885.47"/>
    <d v="2018-09-29T00:00:00"/>
    <x v="3"/>
    <x v="1"/>
    <s v="2018"/>
    <x v="1"/>
    <n v="38"/>
    <x v="278"/>
    <n v="856.69"/>
    <s v="Australia"/>
    <x v="0"/>
  </r>
  <r>
    <s v="AUD"/>
    <s v="POS"/>
    <s v="Diana"/>
    <n v="3045.87"/>
    <d v="2018-09-29T00:00:00"/>
    <x v="3"/>
    <x v="1"/>
    <s v="2018"/>
    <x v="0"/>
    <n v="26"/>
    <x v="1336"/>
    <n v="3028.6"/>
    <s v="Australia"/>
    <x v="0"/>
  </r>
  <r>
    <s v="AUD"/>
    <s v="PAYMENT"/>
    <s v="Nathaniel"/>
    <n v="9245.2000000000007"/>
    <d v="2018-09-29T00:00:00"/>
    <x v="3"/>
    <x v="1"/>
    <s v="2018"/>
    <x v="1"/>
    <n v="31"/>
    <x v="112"/>
    <n v="9228.2000000000007"/>
    <s v="Australia"/>
    <x v="0"/>
  </r>
  <r>
    <s v="AUD"/>
    <s v="POS"/>
    <s v="Isaiah"/>
    <n v="17822.560000000001"/>
    <d v="2018-09-29T00:00:00"/>
    <x v="3"/>
    <x v="1"/>
    <s v="2018"/>
    <x v="1"/>
    <n v="23"/>
    <x v="3501"/>
    <n v="17819.620000000003"/>
    <s v="Australia"/>
    <x v="0"/>
  </r>
  <r>
    <s v="AUD"/>
    <s v="SALES-POS"/>
    <s v="Ronald"/>
    <n v="6020.97"/>
    <d v="2018-09-29T00:00:00"/>
    <x v="3"/>
    <x v="1"/>
    <s v="2018"/>
    <x v="1"/>
    <n v="25"/>
    <x v="2558"/>
    <n v="6005.8600000000006"/>
    <s v="Australia"/>
    <x v="0"/>
  </r>
  <r>
    <s v="AUD"/>
    <s v="POS"/>
    <s v="Renee"/>
    <n v="20382.84"/>
    <d v="2018-09-29T00:00:00"/>
    <x v="3"/>
    <x v="1"/>
    <s v="2018"/>
    <x v="0"/>
    <n v="38"/>
    <x v="785"/>
    <n v="20371.25"/>
    <s v="Australia"/>
    <x v="0"/>
  </r>
  <r>
    <s v="AUD"/>
    <s v="SALES-POS"/>
    <s v="Diana"/>
    <n v="3033.19"/>
    <d v="2018-09-29T00:00:00"/>
    <x v="3"/>
    <x v="1"/>
    <s v="2018"/>
    <x v="0"/>
    <n v="26"/>
    <x v="1654"/>
    <n v="3020.51"/>
    <s v="Australia"/>
    <x v="0"/>
  </r>
  <r>
    <s v="AUD"/>
    <s v="SALES-POS"/>
    <s v="Heather"/>
    <n v="5527.15"/>
    <d v="2018-09-29T00:00:00"/>
    <x v="3"/>
    <x v="1"/>
    <s v="2018"/>
    <x v="0"/>
    <n v="41"/>
    <x v="605"/>
    <n v="5513.99"/>
    <s v="Australia"/>
    <x v="0"/>
  </r>
  <r>
    <s v="AUD"/>
    <s v="SALES-POS"/>
    <s v="Kimberly"/>
    <n v="5917.97"/>
    <d v="2018-09-29T00:00:00"/>
    <x v="3"/>
    <x v="1"/>
    <s v="2018"/>
    <x v="0"/>
    <n v="35"/>
    <x v="3502"/>
    <n v="5900.05"/>
    <s v="Australia"/>
    <x v="0"/>
  </r>
  <r>
    <s v="AUD"/>
    <s v="POS"/>
    <s v="Rhonda"/>
    <n v="3971.61"/>
    <d v="2018-09-29T00:00:00"/>
    <x v="3"/>
    <x v="1"/>
    <s v="2018"/>
    <x v="0"/>
    <n v="40"/>
    <x v="2149"/>
    <n v="3954.6200000000003"/>
    <s v="Australia"/>
    <x v="0"/>
  </r>
  <r>
    <s v="AUD"/>
    <s v="POS"/>
    <s v="Jeffrey"/>
    <n v="4502.55"/>
    <d v="2018-09-29T00:00:00"/>
    <x v="3"/>
    <x v="1"/>
    <s v="2018"/>
    <x v="1"/>
    <n v="30"/>
    <x v="465"/>
    <n v="4485.2300000000005"/>
    <s v="Australia"/>
    <x v="0"/>
  </r>
  <r>
    <s v="AUD"/>
    <s v="SALES-POS"/>
    <s v="Diana"/>
    <n v="3017.29"/>
    <d v="2018-09-29T00:00:00"/>
    <x v="3"/>
    <x v="1"/>
    <s v="2018"/>
    <x v="0"/>
    <n v="26"/>
    <x v="2687"/>
    <n v="3001.39"/>
    <s v="Australia"/>
    <x v="0"/>
  </r>
  <r>
    <s v="AUD"/>
    <s v="PAYMENT"/>
    <s v="David"/>
    <n v="17738.98"/>
    <d v="2018-09-29T00:00:00"/>
    <x v="3"/>
    <x v="1"/>
    <s v="2018"/>
    <x v="1"/>
    <n v="42"/>
    <x v="344"/>
    <n v="17693.98"/>
    <s v="Australia"/>
    <x v="0"/>
  </r>
  <r>
    <s v="AUD"/>
    <s v="SALES-POS"/>
    <s v="Diana"/>
    <n v="2993.58"/>
    <d v="2018-09-29T00:00:00"/>
    <x v="3"/>
    <x v="1"/>
    <s v="2018"/>
    <x v="0"/>
    <n v="26"/>
    <x v="2722"/>
    <n v="2969.87"/>
    <s v="Australia"/>
    <x v="0"/>
  </r>
  <r>
    <s v="AUD"/>
    <s v="SALES-POS"/>
    <s v="Tonya"/>
    <n v="8168.33"/>
    <d v="2018-09-29T00:00:00"/>
    <x v="3"/>
    <x v="1"/>
    <s v="2018"/>
    <x v="0"/>
    <n v="27"/>
    <x v="80"/>
    <n v="8155.44"/>
    <s v="Australia"/>
    <x v="0"/>
  </r>
  <r>
    <s v="AUD"/>
    <s v="SALES-POS"/>
    <s v="Virginia"/>
    <n v="7018.04"/>
    <d v="2018-09-29T00:00:00"/>
    <x v="3"/>
    <x v="1"/>
    <s v="2018"/>
    <x v="0"/>
    <n v="20"/>
    <x v="562"/>
    <n v="7000.65"/>
    <s v="Australia"/>
    <x v="0"/>
  </r>
  <r>
    <s v="AUD"/>
    <s v="SALES-POS"/>
    <s v="Billy"/>
    <n v="14382.74"/>
    <d v="2018-09-29T00:00:00"/>
    <x v="3"/>
    <x v="1"/>
    <s v="2018"/>
    <x v="1"/>
    <n v="52"/>
    <x v="1679"/>
    <n v="14367.51"/>
    <s v="Australia"/>
    <x v="0"/>
  </r>
  <r>
    <s v="AUD"/>
    <s v="INTER BANK"/>
    <s v="Christopher"/>
    <n v="9578.0300000000007"/>
    <d v="2018-09-29T00:00:00"/>
    <x v="3"/>
    <x v="1"/>
    <s v="2018"/>
    <x v="1"/>
    <n v="35"/>
    <x v="414"/>
    <n v="9534.0300000000007"/>
    <s v="Australia"/>
    <x v="0"/>
  </r>
  <r>
    <s v="AUD"/>
    <s v="POS"/>
    <s v="Ronald"/>
    <n v="6004.38"/>
    <d v="2018-09-29T00:00:00"/>
    <x v="3"/>
    <x v="1"/>
    <s v="2018"/>
    <x v="1"/>
    <n v="25"/>
    <x v="1753"/>
    <n v="5987.79"/>
    <s v="Australia"/>
    <x v="0"/>
  </r>
  <r>
    <s v="AUD"/>
    <s v="SALES-POS"/>
    <s v="Luis"/>
    <n v="7786.83"/>
    <d v="2018-09-29T00:00:00"/>
    <x v="3"/>
    <x v="1"/>
    <s v="2018"/>
    <x v="1"/>
    <n v="27"/>
    <x v="1740"/>
    <n v="7756.42"/>
    <s v="Australia"/>
    <x v="0"/>
  </r>
  <r>
    <s v="AUD"/>
    <s v="POS"/>
    <s v="Michelle"/>
    <n v="10873.25"/>
    <d v="2018-09-29T00:00:00"/>
    <x v="3"/>
    <x v="1"/>
    <s v="2018"/>
    <x v="0"/>
    <n v="19"/>
    <x v="3503"/>
    <n v="10843.43"/>
    <s v="Australia"/>
    <x v="0"/>
  </r>
  <r>
    <s v="AUD"/>
    <s v="SALES-POS"/>
    <s v="Joseph"/>
    <n v="4632.05"/>
    <d v="2018-09-29T00:00:00"/>
    <x v="3"/>
    <x v="1"/>
    <s v="2018"/>
    <x v="1"/>
    <n v="37"/>
    <x v="3504"/>
    <n v="4625.91"/>
    <s v="Australia"/>
    <x v="0"/>
  </r>
  <r>
    <s v="AUD"/>
    <s v="INTER BANK"/>
    <s v="Charles"/>
    <n v="13150.31"/>
    <d v="2018-09-29T00:00:00"/>
    <x v="3"/>
    <x v="1"/>
    <s v="2018"/>
    <x v="1"/>
    <n v="18"/>
    <x v="344"/>
    <n v="13105.31"/>
    <s v="Australia"/>
    <x v="0"/>
  </r>
  <r>
    <s v="AUD"/>
    <s v="SALES-POS"/>
    <s v="Kenneth"/>
    <n v="12555.49"/>
    <d v="2018-09-29T00:00:00"/>
    <x v="3"/>
    <x v="1"/>
    <s v="2018"/>
    <x v="1"/>
    <n v="35"/>
    <x v="3505"/>
    <n v="8322.49"/>
    <s v="Australia"/>
    <x v="0"/>
  </r>
  <r>
    <s v="AUD"/>
    <s v="SALES-POS"/>
    <s v="Ronald"/>
    <n v="5997.03"/>
    <d v="2018-09-29T00:00:00"/>
    <x v="3"/>
    <x v="1"/>
    <s v="2018"/>
    <x v="1"/>
    <n v="25"/>
    <x v="662"/>
    <n v="5989.6799999999994"/>
    <s v="Australia"/>
    <x v="0"/>
  </r>
  <r>
    <s v="AUD"/>
    <s v="SALES-POS"/>
    <s v="Ryan"/>
    <n v="4056.84"/>
    <d v="2018-09-29T00:00:00"/>
    <x v="3"/>
    <x v="1"/>
    <s v="2018"/>
    <x v="1"/>
    <n v="31"/>
    <x v="0"/>
    <n v="4040.59"/>
    <s v="Australia"/>
    <x v="0"/>
  </r>
  <r>
    <s v="AUD"/>
    <s v="POS"/>
    <s v="Renee"/>
    <n v="20351.66"/>
    <d v="2018-09-29T00:00:00"/>
    <x v="3"/>
    <x v="1"/>
    <s v="2018"/>
    <x v="0"/>
    <n v="38"/>
    <x v="1237"/>
    <n v="20320.48"/>
    <s v="Australia"/>
    <x v="0"/>
  </r>
  <r>
    <s v="AUD"/>
    <s v="SALES-POS"/>
    <s v="Jeffrey"/>
    <n v="4493.87"/>
    <d v="2018-09-29T00:00:00"/>
    <x v="3"/>
    <x v="1"/>
    <s v="2018"/>
    <x v="1"/>
    <n v="30"/>
    <x v="2355"/>
    <n v="4485.1899999999996"/>
    <s v="Australia"/>
    <x v="0"/>
  </r>
  <r>
    <s v="AUD"/>
    <s v="SALES-POS"/>
    <s v="Rhonda"/>
    <n v="3922.72"/>
    <d v="2018-09-29T00:00:00"/>
    <x v="3"/>
    <x v="1"/>
    <s v="2018"/>
    <x v="0"/>
    <n v="40"/>
    <x v="2562"/>
    <n v="3873.83"/>
    <s v="Australia"/>
    <x v="0"/>
  </r>
  <r>
    <s v="AUD"/>
    <s v="SALES-POS"/>
    <s v="Michael"/>
    <n v="879.06"/>
    <d v="2018-09-29T00:00:00"/>
    <x v="3"/>
    <x v="1"/>
    <s v="2018"/>
    <x v="1"/>
    <n v="38"/>
    <x v="1258"/>
    <n v="872.65"/>
    <s v="Australia"/>
    <x v="0"/>
  </r>
  <r>
    <s v="AUD"/>
    <s v="POS"/>
    <s v="Jeffrey"/>
    <n v="4483.53"/>
    <d v="2018-09-29T00:00:00"/>
    <x v="3"/>
    <x v="1"/>
    <s v="2018"/>
    <x v="1"/>
    <n v="30"/>
    <x v="2714"/>
    <n v="4473.1899999999996"/>
    <s v="Australia"/>
    <x v="0"/>
  </r>
  <r>
    <s v="AUD"/>
    <s v="SALES-POS"/>
    <s v="Natasha"/>
    <n v="198986.38"/>
    <d v="2018-09-29T00:00:00"/>
    <x v="3"/>
    <x v="1"/>
    <s v="2018"/>
    <x v="0"/>
    <n v="40"/>
    <x v="3506"/>
    <n v="198958.81"/>
    <s v="Australia"/>
    <x v="0"/>
  </r>
  <r>
    <s v="AUD"/>
    <s v="POS"/>
    <s v="Renee"/>
    <n v="20329.86"/>
    <d v="2018-09-29T00:00:00"/>
    <x v="3"/>
    <x v="1"/>
    <s v="2018"/>
    <x v="0"/>
    <n v="38"/>
    <x v="611"/>
    <n v="20308.060000000001"/>
    <s v="Australia"/>
    <x v="0"/>
  </r>
  <r>
    <s v="AUD"/>
    <s v="POS"/>
    <s v="Michele"/>
    <n v="7228.58"/>
    <d v="2018-09-29T00:00:00"/>
    <x v="3"/>
    <x v="1"/>
    <s v="2018"/>
    <x v="0"/>
    <n v="30"/>
    <x v="3507"/>
    <n v="7196.88"/>
    <s v="Australia"/>
    <x v="0"/>
  </r>
  <r>
    <s v="AUD"/>
    <s v="POS"/>
    <s v="Sandra"/>
    <n v="7447.57"/>
    <d v="2018-09-29T00:00:00"/>
    <x v="3"/>
    <x v="1"/>
    <s v="2018"/>
    <x v="0"/>
    <n v="34"/>
    <x v="3508"/>
    <n v="7352.7699999999995"/>
    <s v="Australia"/>
    <x v="0"/>
  </r>
  <r>
    <s v="AUD"/>
    <s v="POS"/>
    <s v="Joseph"/>
    <n v="8601.1299999999992"/>
    <d v="2018-09-29T00:00:00"/>
    <x v="3"/>
    <x v="1"/>
    <s v="2018"/>
    <x v="1"/>
    <n v="21"/>
    <x v="2803"/>
    <n v="8579.4299999999985"/>
    <s v="Australia"/>
    <x v="0"/>
  </r>
  <r>
    <s v="AUD"/>
    <s v="PAYMENT"/>
    <s v="Tyler"/>
    <n v="7431.1"/>
    <d v="2018-09-29T00:00:00"/>
    <x v="3"/>
    <x v="1"/>
    <s v="2018"/>
    <x v="1"/>
    <n v="69"/>
    <x v="112"/>
    <n v="7414.1"/>
    <s v="Australia"/>
    <x v="0"/>
  </r>
  <r>
    <s v="AUD"/>
    <s v="PHONE BANK"/>
    <s v="Charles"/>
    <n v="13129.31"/>
    <d v="2018-09-29T00:00:00"/>
    <x v="3"/>
    <x v="1"/>
    <s v="2018"/>
    <x v="1"/>
    <n v="18"/>
    <x v="9"/>
    <n v="13108.31"/>
    <s v="Australia"/>
    <x v="0"/>
  </r>
  <r>
    <s v="AUD"/>
    <s v="SALES-POS"/>
    <s v="Richard"/>
    <n v="9036.58"/>
    <d v="2018-09-29T00:00:00"/>
    <x v="3"/>
    <x v="1"/>
    <s v="2018"/>
    <x v="1"/>
    <n v="22"/>
    <x v="3509"/>
    <n v="9024.31"/>
    <s v="Australia"/>
    <x v="0"/>
  </r>
  <r>
    <s v="AUD"/>
    <s v="POS"/>
    <s v="Mackenzie"/>
    <n v="3662.78"/>
    <d v="2018-09-29T00:00:00"/>
    <x v="3"/>
    <x v="1"/>
    <s v="2018"/>
    <x v="0"/>
    <n v="18"/>
    <x v="627"/>
    <n v="3640.9300000000003"/>
    <s v="Australia"/>
    <x v="0"/>
  </r>
  <r>
    <s v="AUD"/>
    <s v="POS"/>
    <s v="Christine"/>
    <n v="14591.37"/>
    <d v="2018-09-29T00:00:00"/>
    <x v="3"/>
    <x v="1"/>
    <s v="2018"/>
    <x v="0"/>
    <n v="39"/>
    <x v="3510"/>
    <n v="14550.17"/>
    <s v="Australia"/>
    <x v="0"/>
  </r>
  <r>
    <s v="AUD"/>
    <s v="POS"/>
    <s v="Sarah"/>
    <n v="20385.96"/>
    <d v="2018-09-29T00:00:00"/>
    <x v="3"/>
    <x v="1"/>
    <s v="2018"/>
    <x v="0"/>
    <n v="46"/>
    <x v="3511"/>
    <n v="19894.82"/>
    <s v="Australia"/>
    <x v="0"/>
  </r>
  <r>
    <s v="AUD"/>
    <s v="PAYMENT"/>
    <s v="James"/>
    <n v="11172.38"/>
    <d v="2018-09-29T00:00:00"/>
    <x v="3"/>
    <x v="1"/>
    <s v="2018"/>
    <x v="1"/>
    <n v="28"/>
    <x v="221"/>
    <n v="11123.38"/>
    <s v="Australia"/>
    <x v="0"/>
  </r>
  <r>
    <s v="AUD"/>
    <s v="SALES-POS"/>
    <s v="Diana"/>
    <n v="2979.21"/>
    <d v="2018-09-29T00:00:00"/>
    <x v="3"/>
    <x v="1"/>
    <s v="2018"/>
    <x v="0"/>
    <n v="26"/>
    <x v="1793"/>
    <n v="2964.84"/>
    <s v="Australia"/>
    <x v="0"/>
  </r>
  <r>
    <s v="AUD"/>
    <s v="SALES-POS"/>
    <s v="Diana"/>
    <n v="2966.53"/>
    <d v="2018-09-29T00:00:00"/>
    <x v="3"/>
    <x v="1"/>
    <s v="2018"/>
    <x v="0"/>
    <n v="26"/>
    <x v="1654"/>
    <n v="2953.8500000000004"/>
    <s v="Australia"/>
    <x v="0"/>
  </r>
  <r>
    <s v="AUD"/>
    <s v="POS"/>
    <s v="Richard"/>
    <n v="17675.41"/>
    <d v="2018-09-29T00:00:00"/>
    <x v="3"/>
    <x v="1"/>
    <s v="2018"/>
    <x v="1"/>
    <n v="24"/>
    <x v="3512"/>
    <n v="17568.259999999998"/>
    <s v="Australia"/>
    <x v="0"/>
  </r>
  <r>
    <s v="AUD"/>
    <s v="POS"/>
    <s v="Jessica"/>
    <n v="3880.89"/>
    <d v="2018-09-29T00:00:00"/>
    <x v="3"/>
    <x v="1"/>
    <s v="2018"/>
    <x v="0"/>
    <n v="21"/>
    <x v="2050"/>
    <n v="3861.8599999999997"/>
    <s v="Australia"/>
    <x v="0"/>
  </r>
  <r>
    <s v="AUD"/>
    <s v="SALES-POS"/>
    <s v="Diana"/>
    <n v="2941.76"/>
    <d v="2018-09-29T00:00:00"/>
    <x v="3"/>
    <x v="1"/>
    <s v="2018"/>
    <x v="0"/>
    <n v="26"/>
    <x v="21"/>
    <n v="2916.9900000000002"/>
    <s v="Australia"/>
    <x v="0"/>
  </r>
  <r>
    <s v="AUD"/>
    <s v="SALES-POS"/>
    <s v="Christopher"/>
    <n v="63939.41"/>
    <d v="2018-09-29T00:00:00"/>
    <x v="3"/>
    <x v="1"/>
    <s v="2018"/>
    <x v="1"/>
    <n v="33"/>
    <x v="3513"/>
    <n v="63893.030000000006"/>
    <s v="Australia"/>
    <x v="0"/>
  </r>
  <r>
    <s v="AUD"/>
    <s v="PAYMENT"/>
    <s v="Sandra"/>
    <n v="7430.57"/>
    <d v="2018-09-29T00:00:00"/>
    <x v="3"/>
    <x v="1"/>
    <s v="2018"/>
    <x v="0"/>
    <n v="34"/>
    <x v="112"/>
    <n v="7413.57"/>
    <s v="Australia"/>
    <x v="0"/>
  </r>
  <r>
    <s v="AUD"/>
    <s v="POS"/>
    <s v="Natasha"/>
    <n v="198981.32"/>
    <d v="2018-09-29T00:00:00"/>
    <x v="3"/>
    <x v="1"/>
    <s v="2018"/>
    <x v="0"/>
    <n v="40"/>
    <x v="1944"/>
    <n v="198976.26"/>
    <s v="Australia"/>
    <x v="0"/>
  </r>
  <r>
    <s v="AUD"/>
    <s v="POS"/>
    <s v="Michele"/>
    <n v="7210.52"/>
    <d v="2018-09-29T00:00:00"/>
    <x v="3"/>
    <x v="1"/>
    <s v="2018"/>
    <x v="0"/>
    <n v="30"/>
    <x v="1454"/>
    <n v="7192.46"/>
    <s v="Australia"/>
    <x v="0"/>
  </r>
  <r>
    <s v="AUD"/>
    <s v="SALES-POS"/>
    <s v="Michael"/>
    <n v="862.46"/>
    <d v="2018-09-29T00:00:00"/>
    <x v="3"/>
    <x v="1"/>
    <s v="2018"/>
    <x v="1"/>
    <n v="38"/>
    <x v="2174"/>
    <n v="845.86"/>
    <s v="Australia"/>
    <x v="0"/>
  </r>
  <r>
    <s v="AUD"/>
    <s v="POS"/>
    <s v="Diana"/>
    <n v="2931.43"/>
    <d v="2018-09-29T00:00:00"/>
    <x v="3"/>
    <x v="1"/>
    <s v="2018"/>
    <x v="0"/>
    <n v="26"/>
    <x v="328"/>
    <n v="2921.1"/>
    <s v="Australia"/>
    <x v="0"/>
  </r>
  <r>
    <s v="AUD"/>
    <s v="SALES-POS"/>
    <s v="Rhonda"/>
    <n v="3874.56"/>
    <d v="2018-09-29T00:00:00"/>
    <x v="3"/>
    <x v="1"/>
    <s v="2018"/>
    <x v="0"/>
    <n v="40"/>
    <x v="3514"/>
    <n v="3826.4"/>
    <s v="Australia"/>
    <x v="0"/>
  </r>
  <r>
    <s v="AUD"/>
    <s v="POS"/>
    <s v="Natasha"/>
    <n v="198970.55"/>
    <d v="2018-09-29T00:00:00"/>
    <x v="3"/>
    <x v="1"/>
    <s v="2018"/>
    <x v="0"/>
    <n v="40"/>
    <x v="1615"/>
    <n v="198959.78"/>
    <s v="Australia"/>
    <x v="0"/>
  </r>
  <r>
    <s v="AUD"/>
    <s v="POS"/>
    <s v="Michael"/>
    <n v="850.73"/>
    <d v="2018-09-29T00:00:00"/>
    <x v="3"/>
    <x v="1"/>
    <s v="2018"/>
    <x v="1"/>
    <n v="38"/>
    <x v="3515"/>
    <n v="839"/>
    <s v="Australia"/>
    <x v="0"/>
  </r>
  <r>
    <s v="AUD"/>
    <s v="SALES-POS"/>
    <s v="Michele"/>
    <n v="7193.52"/>
    <d v="2018-09-29T00:00:00"/>
    <x v="3"/>
    <x v="1"/>
    <s v="2018"/>
    <x v="0"/>
    <n v="30"/>
    <x v="112"/>
    <n v="7176.52"/>
    <s v="Australia"/>
    <x v="0"/>
  </r>
  <r>
    <s v="AUD"/>
    <s v="SALES-POS"/>
    <s v="Antonio"/>
    <n v="7450.77"/>
    <d v="2018-09-29T00:00:00"/>
    <x v="3"/>
    <x v="1"/>
    <s v="2018"/>
    <x v="1"/>
    <n v="26"/>
    <x v="3516"/>
    <n v="7431.8300000000008"/>
    <s v="Australia"/>
    <x v="0"/>
  </r>
  <r>
    <s v="AUD"/>
    <s v="INTER BANK"/>
    <s v="Kimberly"/>
    <n v="3979.17"/>
    <d v="2018-09-29T00:00:00"/>
    <x v="3"/>
    <x v="1"/>
    <s v="2018"/>
    <x v="0"/>
    <n v="24"/>
    <x v="50"/>
    <n v="3951.17"/>
    <s v="Australia"/>
    <x v="0"/>
  </r>
  <r>
    <s v="AUD"/>
    <s v="POS"/>
    <s v="Kaitlyn"/>
    <n v="5516.06"/>
    <d v="2018-09-29T00:00:00"/>
    <x v="3"/>
    <x v="1"/>
    <s v="2018"/>
    <x v="0"/>
    <n v="21"/>
    <x v="3517"/>
    <n v="5502.1100000000006"/>
    <s v="Australia"/>
    <x v="0"/>
  </r>
  <r>
    <s v="AUD"/>
    <s v="SALES-POS"/>
    <s v="Michael"/>
    <n v="37504.68"/>
    <d v="2018-09-29T00:00:00"/>
    <x v="3"/>
    <x v="1"/>
    <s v="2018"/>
    <x v="1"/>
    <n v="21"/>
    <x v="3518"/>
    <n v="37477.15"/>
    <s v="Australia"/>
    <x v="0"/>
  </r>
  <r>
    <s v="AUD"/>
    <s v="PAYMENT"/>
    <s v="Sarah"/>
    <n v="20357.96"/>
    <d v="2018-09-29T00:00:00"/>
    <x v="3"/>
    <x v="1"/>
    <s v="2018"/>
    <x v="0"/>
    <n v="46"/>
    <x v="50"/>
    <n v="20329.96"/>
    <s v="Australia"/>
    <x v="0"/>
  </r>
  <r>
    <s v="AUD"/>
    <s v="POS"/>
    <s v="Kaitlyn"/>
    <n v="5487.78"/>
    <d v="2018-09-29T00:00:00"/>
    <x v="3"/>
    <x v="1"/>
    <s v="2018"/>
    <x v="0"/>
    <n v="21"/>
    <x v="3519"/>
    <n v="5459.5"/>
    <s v="Australia"/>
    <x v="0"/>
  </r>
  <r>
    <s v="AUD"/>
    <s v="SALES-POS"/>
    <s v="Craig"/>
    <n v="41981.16"/>
    <d v="2018-09-29T00:00:00"/>
    <x v="3"/>
    <x v="1"/>
    <s v="2018"/>
    <x v="1"/>
    <n v="28"/>
    <x v="3520"/>
    <n v="41878.54"/>
    <s v="Australia"/>
    <x v="0"/>
  </r>
  <r>
    <s v="AUD"/>
    <s v="POS"/>
    <s v="Christopher"/>
    <n v="63930.35"/>
    <d v="2018-09-29T00:00:00"/>
    <x v="3"/>
    <x v="1"/>
    <s v="2018"/>
    <x v="1"/>
    <n v="33"/>
    <x v="791"/>
    <n v="63921.29"/>
    <s v="Australia"/>
    <x v="0"/>
  </r>
  <r>
    <s v="AUD"/>
    <s v="SALES-POS"/>
    <s v="Kaitlyn"/>
    <n v="5409.64"/>
    <d v="2018-09-29T00:00:00"/>
    <x v="3"/>
    <x v="1"/>
    <s v="2018"/>
    <x v="0"/>
    <n v="21"/>
    <x v="3521"/>
    <n v="5331.5"/>
    <s v="Australia"/>
    <x v="0"/>
  </r>
  <r>
    <s v="AUD"/>
    <s v="SALES-POS"/>
    <s v="Natasha"/>
    <n v="198942.07"/>
    <d v="2018-09-29T00:00:00"/>
    <x v="3"/>
    <x v="1"/>
    <s v="2018"/>
    <x v="0"/>
    <n v="40"/>
    <x v="1022"/>
    <n v="198913.59"/>
    <s v="Australia"/>
    <x v="0"/>
  </r>
  <r>
    <s v="AUD"/>
    <s v="POS"/>
    <s v="Billy"/>
    <n v="14356.94"/>
    <d v="2018-09-29T00:00:00"/>
    <x v="3"/>
    <x v="1"/>
    <s v="2018"/>
    <x v="1"/>
    <n v="52"/>
    <x v="1652"/>
    <n v="14331.140000000001"/>
    <s v="Australia"/>
    <x v="0"/>
  </r>
  <r>
    <s v="AUD"/>
    <s v="SALES-POS"/>
    <s v="Joseph"/>
    <n v="8592.4699999999993"/>
    <d v="2018-09-29T00:00:00"/>
    <x v="3"/>
    <x v="1"/>
    <s v="2018"/>
    <x v="1"/>
    <n v="21"/>
    <x v="810"/>
    <n v="8583.81"/>
    <s v="Australia"/>
    <x v="0"/>
  </r>
  <r>
    <s v="AUD"/>
    <s v="SALES-POS"/>
    <s v="Diana"/>
    <n v="2904.28"/>
    <d v="2018-09-29T00:00:00"/>
    <x v="3"/>
    <x v="1"/>
    <s v="2018"/>
    <x v="0"/>
    <n v="26"/>
    <x v="1090"/>
    <n v="2877.13"/>
    <s v="Australia"/>
    <x v="0"/>
  </r>
  <r>
    <s v="AUD"/>
    <s v="POS"/>
    <s v="Richard"/>
    <n v="9009.51"/>
    <d v="2018-09-29T00:00:00"/>
    <x v="3"/>
    <x v="1"/>
    <s v="2018"/>
    <x v="1"/>
    <n v="22"/>
    <x v="1082"/>
    <n v="8982.44"/>
    <s v="Australia"/>
    <x v="0"/>
  </r>
  <r>
    <s v="AUD"/>
    <s v="SALES-POS"/>
    <s v="Kaitlyn"/>
    <n v="5397.28"/>
    <d v="2018-09-29T00:00:00"/>
    <x v="3"/>
    <x v="1"/>
    <s v="2018"/>
    <x v="0"/>
    <n v="21"/>
    <x v="1592"/>
    <n v="5384.92"/>
    <s v="Australia"/>
    <x v="0"/>
  </r>
  <r>
    <s v="AUD"/>
    <s v="SALES-POS"/>
    <s v="Diana"/>
    <n v="2893.54"/>
    <d v="2018-09-29T00:00:00"/>
    <x v="3"/>
    <x v="1"/>
    <s v="2018"/>
    <x v="0"/>
    <n v="26"/>
    <x v="2860"/>
    <n v="2882.8"/>
    <s v="Australia"/>
    <x v="0"/>
  </r>
  <r>
    <s v="AUD"/>
    <s v="PAYMENT"/>
    <s v="Susan"/>
    <n v="9238.8799999999992"/>
    <d v="2018-09-29T00:00:00"/>
    <x v="3"/>
    <x v="1"/>
    <s v="2018"/>
    <x v="0"/>
    <n v="20"/>
    <x v="42"/>
    <n v="9208.8799999999992"/>
    <s v="Australia"/>
    <x v="0"/>
  </r>
  <r>
    <s v="AUD"/>
    <s v="SALES-POS"/>
    <s v="Luis"/>
    <n v="7701.83"/>
    <d v="2018-09-29T00:00:00"/>
    <x v="3"/>
    <x v="1"/>
    <s v="2018"/>
    <x v="1"/>
    <n v="27"/>
    <x v="384"/>
    <n v="7616.83"/>
    <s v="Australia"/>
    <x v="0"/>
  </r>
  <r>
    <s v="AUD"/>
    <s v="SALES-POS"/>
    <s v="Joseph"/>
    <n v="4619.6499999999996"/>
    <d v="2018-09-29T00:00:00"/>
    <x v="3"/>
    <x v="1"/>
    <s v="2018"/>
    <x v="1"/>
    <n v="37"/>
    <x v="2814"/>
    <n v="4607.25"/>
    <s v="Australia"/>
    <x v="0"/>
  </r>
  <r>
    <s v="AUD"/>
    <s v="SALES-POS"/>
    <s v="Natasha"/>
    <n v="198926.96"/>
    <d v="2018-09-29T00:00:00"/>
    <x v="3"/>
    <x v="1"/>
    <s v="2018"/>
    <x v="0"/>
    <n v="40"/>
    <x v="2558"/>
    <n v="198911.85"/>
    <s v="Australia"/>
    <x v="0"/>
  </r>
  <r>
    <s v="AUD"/>
    <s v="SALES-POS"/>
    <s v="Robert"/>
    <n v="6837.32"/>
    <d v="2018-09-29T00:00:00"/>
    <x v="3"/>
    <x v="1"/>
    <s v="2018"/>
    <x v="1"/>
    <n v="20"/>
    <x v="3522"/>
    <n v="6784.1799999999994"/>
    <s v="Australia"/>
    <x v="0"/>
  </r>
  <r>
    <s v="AUD"/>
    <s v="POS"/>
    <s v="Michael"/>
    <n v="832.26"/>
    <d v="2018-09-29T00:00:00"/>
    <x v="3"/>
    <x v="1"/>
    <s v="2018"/>
    <x v="1"/>
    <n v="38"/>
    <x v="1104"/>
    <n v="813.79"/>
    <s v="Australia"/>
    <x v="0"/>
  </r>
  <r>
    <s v="AUD"/>
    <s v="POS"/>
    <s v="Natasha"/>
    <n v="198907.17"/>
    <d v="2018-09-29T00:00:00"/>
    <x v="3"/>
    <x v="1"/>
    <s v="2018"/>
    <x v="0"/>
    <n v="40"/>
    <x v="2675"/>
    <n v="198887.38"/>
    <s v="Australia"/>
    <x v="0"/>
  </r>
  <r>
    <s v="AUD"/>
    <s v="POS"/>
    <s v="Rhonda"/>
    <n v="3858.7"/>
    <d v="2018-09-29T00:00:00"/>
    <x v="3"/>
    <x v="1"/>
    <s v="2018"/>
    <x v="0"/>
    <n v="40"/>
    <x v="976"/>
    <n v="3842.8399999999997"/>
    <s v="Australia"/>
    <x v="0"/>
  </r>
  <r>
    <s v="AUD"/>
    <s v="POS"/>
    <s v="Kaitlyn"/>
    <n v="5324.09"/>
    <d v="2018-09-29T00:00:00"/>
    <x v="3"/>
    <x v="1"/>
    <s v="2018"/>
    <x v="0"/>
    <n v="21"/>
    <x v="3523"/>
    <n v="5250.9000000000005"/>
    <s v="Australia"/>
    <x v="0"/>
  </r>
  <r>
    <s v="AUD"/>
    <s v="POS"/>
    <s v="Natasha"/>
    <n v="198880.96"/>
    <d v="2018-09-29T00:00:00"/>
    <x v="3"/>
    <x v="1"/>
    <s v="2018"/>
    <x v="0"/>
    <n v="40"/>
    <x v="1363"/>
    <n v="198854.75"/>
    <s v="Australia"/>
    <x v="0"/>
  </r>
  <r>
    <s v="AUD"/>
    <s v="POS"/>
    <s v="Derek"/>
    <n v="4882.6000000000004"/>
    <d v="2018-09-29T00:00:00"/>
    <x v="3"/>
    <x v="1"/>
    <s v="2018"/>
    <x v="1"/>
    <n v="20"/>
    <x v="203"/>
    <n v="4862.8"/>
    <s v="Australia"/>
    <x v="0"/>
  </r>
  <r>
    <s v="AUD"/>
    <s v="PAYMENT"/>
    <s v="Patrick"/>
    <n v="264361.11"/>
    <d v="2018-09-29T00:00:00"/>
    <x v="3"/>
    <x v="1"/>
    <s v="2018"/>
    <x v="1"/>
    <n v="46"/>
    <x v="115"/>
    <n v="264318.11"/>
    <s v="Australia"/>
    <x v="0"/>
  </r>
  <r>
    <s v="AUD"/>
    <s v="PAYMENT"/>
    <s v="Ruth"/>
    <n v="5115.6000000000004"/>
    <d v="2018-09-29T00:00:00"/>
    <x v="3"/>
    <x v="1"/>
    <s v="2018"/>
    <x v="0"/>
    <n v="47"/>
    <x v="164"/>
    <n v="5091.6000000000004"/>
    <s v="Australia"/>
    <x v="0"/>
  </r>
  <r>
    <s v="AUD"/>
    <s v="SALES-POS"/>
    <s v="Kimberly"/>
    <n v="3969.22"/>
    <d v="2018-09-29T00:00:00"/>
    <x v="3"/>
    <x v="1"/>
    <s v="2018"/>
    <x v="0"/>
    <n v="24"/>
    <x v="1828"/>
    <n v="3959.27"/>
    <s v="Australia"/>
    <x v="0"/>
  </r>
  <r>
    <s v="AUD"/>
    <s v="POS"/>
    <s v="Antonio"/>
    <n v="7424.77"/>
    <d v="2018-09-29T00:00:00"/>
    <x v="3"/>
    <x v="1"/>
    <s v="2018"/>
    <x v="1"/>
    <n v="26"/>
    <x v="65"/>
    <n v="7398.77"/>
    <s v="Australia"/>
    <x v="0"/>
  </r>
  <r>
    <s v="AUD"/>
    <s v="POS"/>
    <s v="Jeffrey"/>
    <n v="4462.53"/>
    <d v="2018-09-29T00:00:00"/>
    <x v="3"/>
    <x v="1"/>
    <s v="2018"/>
    <x v="1"/>
    <n v="30"/>
    <x v="9"/>
    <n v="4441.53"/>
    <s v="Australia"/>
    <x v="0"/>
  </r>
  <r>
    <s v="AUD"/>
    <s v="SALES-POS"/>
    <s v="Jessica"/>
    <n v="3874.6"/>
    <d v="2018-09-29T00:00:00"/>
    <x v="3"/>
    <x v="1"/>
    <s v="2018"/>
    <x v="0"/>
    <n v="21"/>
    <x v="3311"/>
    <n v="3868.31"/>
    <s v="Australia"/>
    <x v="0"/>
  </r>
  <r>
    <s v="AUD"/>
    <s v="SALES-POS"/>
    <s v="Tyler"/>
    <n v="7413.56"/>
    <d v="2018-09-29T00:00:00"/>
    <x v="3"/>
    <x v="1"/>
    <s v="2018"/>
    <x v="1"/>
    <n v="69"/>
    <x v="1585"/>
    <n v="7396.02"/>
    <s v="Australia"/>
    <x v="0"/>
  </r>
  <r>
    <s v="AUD"/>
    <s v="SALES-POS"/>
    <s v="Ryan"/>
    <n v="4036.87"/>
    <d v="2018-09-29T00:00:00"/>
    <x v="3"/>
    <x v="1"/>
    <s v="2018"/>
    <x v="1"/>
    <n v="31"/>
    <x v="2001"/>
    <n v="4016.9"/>
    <s v="Australia"/>
    <x v="0"/>
  </r>
  <r>
    <s v="AUD"/>
    <s v="SALES-POS"/>
    <s v="Derek"/>
    <n v="4864.8100000000004"/>
    <d v="2018-09-29T00:00:00"/>
    <x v="3"/>
    <x v="1"/>
    <s v="2018"/>
    <x v="1"/>
    <n v="20"/>
    <x v="723"/>
    <n v="4847.0200000000004"/>
    <s v="Australia"/>
    <x v="0"/>
  </r>
  <r>
    <s v="AUD"/>
    <s v="SALES-POS"/>
    <s v="Renee"/>
    <n v="20297.93"/>
    <d v="2018-09-29T00:00:00"/>
    <x v="3"/>
    <x v="1"/>
    <s v="2018"/>
    <x v="0"/>
    <n v="38"/>
    <x v="1575"/>
    <n v="20266"/>
    <s v="Australia"/>
    <x v="0"/>
  </r>
  <r>
    <s v="AUD"/>
    <s v="POS"/>
    <s v="Amy"/>
    <n v="4575.07"/>
    <d v="2018-09-30T00:00:00"/>
    <x v="4"/>
    <x v="1"/>
    <s v="2018"/>
    <x v="0"/>
    <n v="43"/>
    <x v="3491"/>
    <n v="4532.3099999999995"/>
    <s v="Australia"/>
    <x v="0"/>
  </r>
  <r>
    <s v="AUD"/>
    <s v="SALES-POS"/>
    <s v="Lucas"/>
    <n v="8938.9699999999993"/>
    <d v="2018-09-30T00:00:00"/>
    <x v="4"/>
    <x v="1"/>
    <s v="2018"/>
    <x v="1"/>
    <n v="21"/>
    <x v="3141"/>
    <n v="8921.3499999999985"/>
    <s v="Australia"/>
    <x v="0"/>
  </r>
  <r>
    <s v="AUD"/>
    <s v="SALES-POS"/>
    <s v="Antonio"/>
    <n v="7348.49"/>
    <d v="2018-09-30T00:00:00"/>
    <x v="4"/>
    <x v="1"/>
    <s v="2018"/>
    <x v="1"/>
    <n v="26"/>
    <x v="3524"/>
    <n v="7272.21"/>
    <s v="Australia"/>
    <x v="0"/>
  </r>
  <r>
    <s v="AUD"/>
    <s v="PAYMENT"/>
    <s v="Richard"/>
    <n v="8984.51"/>
    <d v="2018-09-30T00:00:00"/>
    <x v="4"/>
    <x v="1"/>
    <s v="2018"/>
    <x v="1"/>
    <n v="22"/>
    <x v="13"/>
    <n v="8959.51"/>
    <s v="Australia"/>
    <x v="0"/>
  </r>
  <r>
    <s v="AUD"/>
    <s v="SALES-POS"/>
    <s v="Richard"/>
    <n v="17655.02"/>
    <d v="2018-09-30T00:00:00"/>
    <x v="4"/>
    <x v="1"/>
    <s v="2018"/>
    <x v="1"/>
    <n v="24"/>
    <x v="3525"/>
    <n v="17634.63"/>
    <s v="Australia"/>
    <x v="0"/>
  </r>
  <r>
    <s v="AUD"/>
    <s v="POS"/>
    <s v="James"/>
    <n v="11154.45"/>
    <d v="2018-09-30T00:00:00"/>
    <x v="4"/>
    <x v="1"/>
    <s v="2018"/>
    <x v="1"/>
    <n v="28"/>
    <x v="3526"/>
    <n v="11136.52"/>
    <s v="Australia"/>
    <x v="0"/>
  </r>
  <r>
    <s v="AUD"/>
    <s v="INTER BANK"/>
    <s v="Michael"/>
    <n v="50797.05"/>
    <d v="2018-09-30T00:00:00"/>
    <x v="4"/>
    <x v="1"/>
    <s v="2018"/>
    <x v="1"/>
    <n v="22"/>
    <x v="25"/>
    <n v="50761.05"/>
    <s v="Australia"/>
    <x v="0"/>
  </r>
  <r>
    <s v="AUD"/>
    <s v="POS"/>
    <s v="Renee"/>
    <n v="20281.810000000001"/>
    <d v="2018-09-30T00:00:00"/>
    <x v="4"/>
    <x v="1"/>
    <s v="2018"/>
    <x v="0"/>
    <n v="38"/>
    <x v="3272"/>
    <n v="20265.690000000002"/>
    <s v="Australia"/>
    <x v="0"/>
  </r>
  <r>
    <s v="AUD"/>
    <s v="PAYMENT"/>
    <s v="Kimberly"/>
    <n v="3931.22"/>
    <d v="2018-09-30T00:00:00"/>
    <x v="4"/>
    <x v="1"/>
    <s v="2018"/>
    <x v="0"/>
    <n v="24"/>
    <x v="356"/>
    <n v="3893.22"/>
    <s v="Australia"/>
    <x v="0"/>
  </r>
  <r>
    <s v="AUD"/>
    <s v="SALES-POS"/>
    <s v="Michael"/>
    <n v="823.24"/>
    <d v="2018-09-30T00:00:00"/>
    <x v="4"/>
    <x v="1"/>
    <s v="2018"/>
    <x v="1"/>
    <n v="38"/>
    <x v="268"/>
    <n v="814.22"/>
    <s v="Australia"/>
    <x v="0"/>
  </r>
  <r>
    <s v="AUD"/>
    <s v="PAYMENT"/>
    <s v="Jessica"/>
    <n v="25514.89"/>
    <d v="2018-09-30T00:00:00"/>
    <x v="4"/>
    <x v="1"/>
    <s v="2018"/>
    <x v="0"/>
    <n v="34"/>
    <x v="476"/>
    <n v="25483.89"/>
    <s v="Australia"/>
    <x v="0"/>
  </r>
  <r>
    <s v="AUD"/>
    <s v="PAYMENT"/>
    <s v="Mary"/>
    <n v="3553.69"/>
    <d v="2018-09-30T00:00:00"/>
    <x v="4"/>
    <x v="1"/>
    <s v="2018"/>
    <x v="0"/>
    <n v="64"/>
    <x v="42"/>
    <n v="3523.69"/>
    <s v="Australia"/>
    <x v="0"/>
  </r>
  <r>
    <s v="AUD"/>
    <s v="INTER BANK"/>
    <s v="Tim"/>
    <n v="69563.009999999995"/>
    <d v="2018-09-30T00:00:00"/>
    <x v="4"/>
    <x v="1"/>
    <s v="2018"/>
    <x v="1"/>
    <n v="40"/>
    <x v="14"/>
    <n v="69524.009999999995"/>
    <s v="Australia"/>
    <x v="0"/>
  </r>
  <r>
    <s v="AUD"/>
    <s v="POS"/>
    <s v="Alexander"/>
    <n v="16249.86"/>
    <d v="2018-09-30T00:00:00"/>
    <x v="4"/>
    <x v="1"/>
    <s v="2018"/>
    <x v="1"/>
    <n v="38"/>
    <x v="1062"/>
    <n v="16228.91"/>
    <s v="Australia"/>
    <x v="0"/>
  </r>
  <r>
    <s v="AUD"/>
    <s v="PAYMENT"/>
    <s v="Derek"/>
    <n v="4815.8100000000004"/>
    <d v="2018-09-30T00:00:00"/>
    <x v="4"/>
    <x v="1"/>
    <s v="2018"/>
    <x v="1"/>
    <n v="20"/>
    <x v="221"/>
    <n v="4766.8100000000004"/>
    <s v="Australia"/>
    <x v="0"/>
  </r>
  <r>
    <s v="AUD"/>
    <s v="SALES-POS"/>
    <s v="Sandra"/>
    <n v="7379.17"/>
    <d v="2018-09-30T00:00:00"/>
    <x v="4"/>
    <x v="1"/>
    <s v="2018"/>
    <x v="0"/>
    <n v="34"/>
    <x v="3527"/>
    <n v="7327.77"/>
    <s v="Australia"/>
    <x v="0"/>
  </r>
  <r>
    <s v="AUD"/>
    <s v="INTER BANK"/>
    <s v="Richard"/>
    <n v="8951.51"/>
    <d v="2018-09-30T00:00:00"/>
    <x v="4"/>
    <x v="1"/>
    <s v="2018"/>
    <x v="1"/>
    <n v="22"/>
    <x v="92"/>
    <n v="8918.51"/>
    <s v="Australia"/>
    <x v="0"/>
  </r>
  <r>
    <s v="AUD"/>
    <s v="SALES-POS"/>
    <s v="Virginia"/>
    <n v="7008.19"/>
    <d v="2018-09-30T00:00:00"/>
    <x v="4"/>
    <x v="1"/>
    <s v="2018"/>
    <x v="0"/>
    <n v="20"/>
    <x v="856"/>
    <n v="6998.3399999999992"/>
    <s v="Australia"/>
    <x v="0"/>
  </r>
  <r>
    <s v="AUD"/>
    <s v="SALES-POS"/>
    <s v="Kimberly"/>
    <n v="3898.61"/>
    <d v="2018-09-30T00:00:00"/>
    <x v="4"/>
    <x v="1"/>
    <s v="2018"/>
    <x v="0"/>
    <n v="24"/>
    <x v="3528"/>
    <n v="3866"/>
    <s v="Australia"/>
    <x v="0"/>
  </r>
  <r>
    <s v="AUD"/>
    <s v="SALES-POS"/>
    <s v="Kenneth"/>
    <n v="11927.52"/>
    <d v="2018-09-30T00:00:00"/>
    <x v="4"/>
    <x v="1"/>
    <s v="2018"/>
    <x v="1"/>
    <n v="35"/>
    <x v="3529"/>
    <n v="11299.550000000001"/>
    <s v="Australia"/>
    <x v="0"/>
  </r>
  <r>
    <s v="AUD"/>
    <s v="SALES-POS"/>
    <s v="Joseph"/>
    <n v="8577.2099999999991"/>
    <d v="2018-09-30T00:00:00"/>
    <x v="4"/>
    <x v="1"/>
    <s v="2018"/>
    <x v="1"/>
    <n v="21"/>
    <x v="800"/>
    <n v="8561.9499999999989"/>
    <s v="Australia"/>
    <x v="0"/>
  </r>
  <r>
    <s v="AUD"/>
    <s v="SALES-POS"/>
    <s v="Susan"/>
    <n v="9212.99"/>
    <d v="2018-09-30T00:00:00"/>
    <x v="4"/>
    <x v="1"/>
    <s v="2018"/>
    <x v="0"/>
    <n v="20"/>
    <x v="953"/>
    <n v="9187.1"/>
    <s v="Australia"/>
    <x v="0"/>
  </r>
  <r>
    <s v="AUD"/>
    <s v="POS"/>
    <s v="Jessica"/>
    <n v="3863.72"/>
    <d v="2018-09-30T00:00:00"/>
    <x v="4"/>
    <x v="1"/>
    <s v="2018"/>
    <x v="0"/>
    <n v="21"/>
    <x v="3530"/>
    <n v="3852.8399999999997"/>
    <s v="Australia"/>
    <x v="0"/>
  </r>
  <r>
    <s v="AUD"/>
    <s v="SALES-POS"/>
    <s v="Sandra"/>
    <n v="7357.54"/>
    <d v="2018-09-30T00:00:00"/>
    <x v="4"/>
    <x v="1"/>
    <s v="2018"/>
    <x v="0"/>
    <n v="34"/>
    <x v="1894"/>
    <n v="7335.91"/>
    <s v="Australia"/>
    <x v="0"/>
  </r>
  <r>
    <s v="AUD"/>
    <s v="POS"/>
    <s v="Rhonda"/>
    <n v="3844.29"/>
    <d v="2018-09-30T00:00:00"/>
    <x v="4"/>
    <x v="1"/>
    <s v="2018"/>
    <x v="0"/>
    <n v="40"/>
    <x v="1112"/>
    <n v="3829.88"/>
    <s v="Australia"/>
    <x v="0"/>
  </r>
  <r>
    <s v="AUD"/>
    <s v="SALES-POS"/>
    <s v="Christopher"/>
    <n v="63904.38"/>
    <d v="2018-09-30T00:00:00"/>
    <x v="4"/>
    <x v="1"/>
    <s v="2018"/>
    <x v="1"/>
    <n v="33"/>
    <x v="3531"/>
    <n v="63878.409999999996"/>
    <s v="Australia"/>
    <x v="0"/>
  </r>
  <r>
    <s v="AUD"/>
    <s v="SALES-POS"/>
    <s v="Ronald"/>
    <n v="5931.86"/>
    <d v="2018-09-30T00:00:00"/>
    <x v="4"/>
    <x v="1"/>
    <s v="2018"/>
    <x v="1"/>
    <n v="25"/>
    <x v="3532"/>
    <n v="5866.69"/>
    <s v="Australia"/>
    <x v="0"/>
  </r>
  <r>
    <s v="AUD"/>
    <s v="SALES-POS"/>
    <s v="Joseph"/>
    <n v="4608.49"/>
    <d v="2018-09-30T00:00:00"/>
    <x v="4"/>
    <x v="1"/>
    <s v="2018"/>
    <x v="1"/>
    <n v="37"/>
    <x v="1676"/>
    <n v="4597.33"/>
    <s v="Australia"/>
    <x v="0"/>
  </r>
  <r>
    <s v="AUD"/>
    <s v="SALES-POS"/>
    <s v="Susan"/>
    <n v="9199.14"/>
    <d v="2018-09-30T00:00:00"/>
    <x v="4"/>
    <x v="1"/>
    <s v="2018"/>
    <x v="0"/>
    <n v="20"/>
    <x v="3259"/>
    <n v="9185.2899999999991"/>
    <s v="Australia"/>
    <x v="0"/>
  </r>
  <r>
    <s v="AUD"/>
    <s v="PAYMENT"/>
    <s v="Michael"/>
    <n v="37446.35"/>
    <d v="2018-09-30T00:00:00"/>
    <x v="4"/>
    <x v="1"/>
    <s v="2018"/>
    <x v="1"/>
    <n v="21"/>
    <x v="491"/>
    <n v="37404.35"/>
    <s v="Australia"/>
    <x v="0"/>
  </r>
  <r>
    <s v="AUD"/>
    <s v="POS"/>
    <s v="Renee"/>
    <n v="20272.28"/>
    <d v="2018-09-30T00:00:00"/>
    <x v="4"/>
    <x v="1"/>
    <s v="2018"/>
    <x v="0"/>
    <n v="38"/>
    <x v="695"/>
    <n v="20262.75"/>
    <s v="Australia"/>
    <x v="0"/>
  </r>
  <r>
    <s v="AUD"/>
    <s v="SALES-POS"/>
    <s v="Jessica"/>
    <n v="3851.74"/>
    <d v="2018-09-30T00:00:00"/>
    <x v="4"/>
    <x v="1"/>
    <s v="2018"/>
    <x v="0"/>
    <n v="21"/>
    <x v="3533"/>
    <n v="3839.7599999999998"/>
    <s v="Australia"/>
    <x v="0"/>
  </r>
  <r>
    <s v="AUD"/>
    <s v="SALES-POS"/>
    <s v="Michael"/>
    <n v="37488.35"/>
    <d v="2018-09-30T00:00:00"/>
    <x v="4"/>
    <x v="1"/>
    <s v="2018"/>
    <x v="1"/>
    <n v="21"/>
    <x v="1119"/>
    <n v="37472.019999999997"/>
    <s v="Australia"/>
    <x v="0"/>
  </r>
  <r>
    <s v="AUD"/>
    <s v="SALES-POS"/>
    <s v="Joseph"/>
    <n v="8558.56"/>
    <d v="2018-09-30T00:00:00"/>
    <x v="4"/>
    <x v="1"/>
    <s v="2018"/>
    <x v="1"/>
    <n v="21"/>
    <x v="469"/>
    <n v="8539.91"/>
    <s v="Australia"/>
    <x v="0"/>
  </r>
  <r>
    <s v="AUD"/>
    <s v="POS"/>
    <s v="Daniel"/>
    <n v="9742.66"/>
    <d v="2018-09-30T00:00:00"/>
    <x v="4"/>
    <x v="1"/>
    <s v="2018"/>
    <x v="1"/>
    <n v="22"/>
    <x v="3534"/>
    <n v="9610.0399999999991"/>
    <s v="Australia"/>
    <x v="0"/>
  </r>
  <r>
    <s v="AUD"/>
    <s v="POS"/>
    <s v="Amy"/>
    <n v="4559.67"/>
    <d v="2018-09-30T00:00:00"/>
    <x v="4"/>
    <x v="1"/>
    <s v="2018"/>
    <x v="0"/>
    <n v="43"/>
    <x v="2358"/>
    <n v="4544.2700000000004"/>
    <s v="Australia"/>
    <x v="0"/>
  </r>
  <r>
    <s v="AUD"/>
    <s v="SALES-POS"/>
    <s v="Richard"/>
    <n v="17637.900000000001"/>
    <d v="2018-09-30T00:00:00"/>
    <x v="4"/>
    <x v="1"/>
    <s v="2018"/>
    <x v="1"/>
    <n v="24"/>
    <x v="161"/>
    <n v="17620.780000000002"/>
    <s v="Australia"/>
    <x v="0"/>
  </r>
  <r>
    <s v="AUD"/>
    <s v="POS"/>
    <s v="Kaitlyn"/>
    <n v="5263.16"/>
    <d v="2018-09-30T00:00:00"/>
    <x v="4"/>
    <x v="1"/>
    <s v="2018"/>
    <x v="0"/>
    <n v="21"/>
    <x v="3535"/>
    <n v="5202.2299999999996"/>
    <s v="Australia"/>
    <x v="0"/>
  </r>
  <r>
    <s v="AUD"/>
    <s v="SALES-POS"/>
    <s v="Sandra"/>
    <n v="6072.45"/>
    <d v="2018-09-30T00:00:00"/>
    <x v="4"/>
    <x v="1"/>
    <s v="2018"/>
    <x v="0"/>
    <n v="34"/>
    <x v="3536"/>
    <n v="4787.3599999999997"/>
    <s v="Australia"/>
    <x v="0"/>
  </r>
  <r>
    <s v="AUD"/>
    <s v="PAYMENT"/>
    <s v="Craig"/>
    <n v="41953.16"/>
    <d v="2018-09-30T00:00:00"/>
    <x v="4"/>
    <x v="1"/>
    <s v="2018"/>
    <x v="1"/>
    <n v="28"/>
    <x v="50"/>
    <n v="41925.160000000003"/>
    <s v="Australia"/>
    <x v="0"/>
  </r>
  <r>
    <s v="AUD"/>
    <s v="INTER BANK"/>
    <s v="Ricky"/>
    <n v="15070.91"/>
    <d v="2018-09-30T00:00:00"/>
    <x v="4"/>
    <x v="1"/>
    <s v="2018"/>
    <x v="1"/>
    <n v="43"/>
    <x v="476"/>
    <n v="15039.91"/>
    <s v="Australia"/>
    <x v="0"/>
  </r>
  <r>
    <s v="AUD"/>
    <s v="INTER BANK"/>
    <s v="Emily"/>
    <n v="31503.35"/>
    <d v="2018-09-30T00:00:00"/>
    <x v="4"/>
    <x v="1"/>
    <s v="2018"/>
    <x v="0"/>
    <n v="43"/>
    <x v="356"/>
    <n v="31465.35"/>
    <s v="Australia"/>
    <x v="0"/>
  </r>
  <r>
    <s v="AUD"/>
    <s v="PAYMENT"/>
    <s v="James"/>
    <n v="11105.33"/>
    <d v="2018-09-30T00:00:00"/>
    <x v="4"/>
    <x v="1"/>
    <s v="2018"/>
    <x v="1"/>
    <n v="28"/>
    <x v="40"/>
    <n v="11071.33"/>
    <s v="Australia"/>
    <x v="0"/>
  </r>
  <r>
    <s v="AUD"/>
    <s v="SALES-POS"/>
    <s v="Susan"/>
    <n v="8106.51"/>
    <d v="2018-09-30T00:00:00"/>
    <x v="4"/>
    <x v="1"/>
    <s v="2018"/>
    <x v="0"/>
    <n v="20"/>
    <x v="3537"/>
    <n v="7013.88"/>
    <s v="Australia"/>
    <x v="0"/>
  </r>
  <r>
    <s v="AUD"/>
    <s v="SALES-POS"/>
    <s v="Ronald"/>
    <n v="5903.85"/>
    <d v="2018-09-30T00:00:00"/>
    <x v="4"/>
    <x v="1"/>
    <s v="2018"/>
    <x v="1"/>
    <n v="25"/>
    <x v="3538"/>
    <n v="5875.84"/>
    <s v="Australia"/>
    <x v="0"/>
  </r>
  <r>
    <s v="AUD"/>
    <s v="SALES-POS"/>
    <s v="Amy"/>
    <n v="4524.2299999999996"/>
    <d v="2018-09-30T00:00:00"/>
    <x v="4"/>
    <x v="1"/>
    <s v="2018"/>
    <x v="0"/>
    <n v="43"/>
    <x v="3539"/>
    <n v="4488.79"/>
    <s v="Australia"/>
    <x v="0"/>
  </r>
  <r>
    <s v="AUD"/>
    <s v="SALES-POS"/>
    <s v="Ricky"/>
    <n v="15101.91"/>
    <d v="2018-09-30T00:00:00"/>
    <x v="4"/>
    <x v="1"/>
    <s v="2018"/>
    <x v="1"/>
    <n v="43"/>
    <x v="3540"/>
    <n v="15059.67"/>
    <s v="Australia"/>
    <x v="0"/>
  </r>
  <r>
    <s v="AUD"/>
    <s v="SALES-POS"/>
    <s v="James"/>
    <n v="11139.33"/>
    <d v="2018-09-30T00:00:00"/>
    <x v="4"/>
    <x v="1"/>
    <s v="2018"/>
    <x v="1"/>
    <n v="28"/>
    <x v="2121"/>
    <n v="11124.21"/>
    <s v="Australia"/>
    <x v="0"/>
  </r>
  <r>
    <s v="AUD"/>
    <s v="SALES-POS"/>
    <s v="Ronald"/>
    <n v="5875.89"/>
    <d v="2018-09-30T00:00:00"/>
    <x v="4"/>
    <x v="1"/>
    <s v="2018"/>
    <x v="1"/>
    <n v="25"/>
    <x v="1397"/>
    <n v="5847.93"/>
    <s v="Australia"/>
    <x v="0"/>
  </r>
  <r>
    <s v="AUD"/>
    <s v="PAYMENT"/>
    <s v="Edward"/>
    <n v="9397.08"/>
    <d v="2018-09-30T00:00:00"/>
    <x v="4"/>
    <x v="1"/>
    <s v="2018"/>
    <x v="1"/>
    <n v="19"/>
    <x v="214"/>
    <n v="9360.08"/>
    <s v="Australia"/>
    <x v="0"/>
  </r>
  <r>
    <s v="AUD"/>
    <s v="SALES-POS"/>
    <s v="Christopher"/>
    <n v="63897.52"/>
    <d v="2018-09-30T00:00:00"/>
    <x v="4"/>
    <x v="1"/>
    <s v="2018"/>
    <x v="1"/>
    <n v="33"/>
    <x v="1223"/>
    <n v="63890.659999999996"/>
    <s v="Australia"/>
    <x v="0"/>
  </r>
  <r>
    <s v="AUD"/>
    <s v="POS"/>
    <s v="Jessica"/>
    <n v="3832.1"/>
    <d v="2018-09-30T00:00:00"/>
    <x v="4"/>
    <x v="1"/>
    <s v="2018"/>
    <x v="0"/>
    <n v="21"/>
    <x v="1040"/>
    <n v="3812.46"/>
    <s v="Australia"/>
    <x v="0"/>
  </r>
  <r>
    <s v="AUD"/>
    <s v="SALES-POS"/>
    <s v="Susan"/>
    <n v="8099.67"/>
    <d v="2018-09-30T00:00:00"/>
    <x v="4"/>
    <x v="1"/>
    <s v="2018"/>
    <x v="0"/>
    <n v="20"/>
    <x v="1488"/>
    <n v="8092.83"/>
    <s v="Australia"/>
    <x v="0"/>
  </r>
  <r>
    <s v="AUD"/>
    <s v="SALES-POS"/>
    <s v="Rhonda"/>
    <n v="3808.18"/>
    <d v="2018-09-30T00:00:00"/>
    <x v="4"/>
    <x v="1"/>
    <s v="2018"/>
    <x v="0"/>
    <n v="40"/>
    <x v="3541"/>
    <n v="3772.0699999999997"/>
    <s v="Australia"/>
    <x v="0"/>
  </r>
  <r>
    <s v="AUD"/>
    <s v="SALES-POS"/>
    <s v="Susan"/>
    <n v="8082.27"/>
    <d v="2018-09-30T00:00:00"/>
    <x v="4"/>
    <x v="1"/>
    <s v="2018"/>
    <x v="0"/>
    <n v="20"/>
    <x v="2052"/>
    <n v="8064.8700000000008"/>
    <s v="Australia"/>
    <x v="0"/>
  </r>
  <r>
    <s v="AUD"/>
    <s v="POS"/>
    <s v="Derek"/>
    <n v="4795.28"/>
    <d v="2018-09-30T00:00:00"/>
    <x v="4"/>
    <x v="1"/>
    <s v="2018"/>
    <x v="1"/>
    <n v="20"/>
    <x v="3542"/>
    <n v="4774.75"/>
    <s v="Australia"/>
    <x v="0"/>
  </r>
  <r>
    <s v="AUD"/>
    <s v="INTER BANK"/>
    <s v="Charles"/>
    <n v="13089.31"/>
    <d v="2018-09-30T00:00:00"/>
    <x v="4"/>
    <x v="1"/>
    <s v="2018"/>
    <x v="1"/>
    <n v="18"/>
    <x v="257"/>
    <n v="13049.31"/>
    <s v="Australia"/>
    <x v="0"/>
  </r>
  <r>
    <s v="AUD"/>
    <s v="SALES-POS"/>
    <s v="Rhonda"/>
    <n v="3762.79"/>
    <d v="2018-09-30T00:00:00"/>
    <x v="4"/>
    <x v="1"/>
    <s v="2018"/>
    <x v="0"/>
    <n v="40"/>
    <x v="3543"/>
    <n v="3717.4"/>
    <s v="Australia"/>
    <x v="0"/>
  </r>
  <r>
    <s v="AUD"/>
    <s v="POS"/>
    <s v="Michele"/>
    <n v="7169.96"/>
    <d v="2018-09-30T00:00:00"/>
    <x v="4"/>
    <x v="1"/>
    <s v="2018"/>
    <x v="0"/>
    <n v="30"/>
    <x v="3073"/>
    <n v="7146.4"/>
    <s v="Australia"/>
    <x v="0"/>
  </r>
  <r>
    <s v="AUD"/>
    <s v="SALES-POS"/>
    <s v="Tonya"/>
    <n v="8105.64"/>
    <d v="2018-09-30T00:00:00"/>
    <x v="4"/>
    <x v="1"/>
    <s v="2018"/>
    <x v="0"/>
    <n v="27"/>
    <x v="3544"/>
    <n v="8042.9500000000007"/>
    <s v="Australia"/>
    <x v="0"/>
  </r>
  <r>
    <s v="AUD"/>
    <s v="SALES-POS"/>
    <s v="Susan"/>
    <n v="8070.96"/>
    <d v="2018-09-30T00:00:00"/>
    <x v="4"/>
    <x v="1"/>
    <s v="2018"/>
    <x v="0"/>
    <n v="20"/>
    <x v="2702"/>
    <n v="8059.65"/>
    <s v="Australia"/>
    <x v="0"/>
  </r>
  <r>
    <s v="AUD"/>
    <s v="POS"/>
    <s v="Renee"/>
    <n v="20260.990000000002"/>
    <d v="2018-09-30T00:00:00"/>
    <x v="4"/>
    <x v="1"/>
    <s v="2018"/>
    <x v="0"/>
    <n v="38"/>
    <x v="309"/>
    <n v="20249.7"/>
    <s v="Australia"/>
    <x v="0"/>
  </r>
  <r>
    <s v="AUD"/>
    <s v="SALES-POS"/>
    <s v="Michael"/>
    <n v="50777.65"/>
    <d v="2018-09-30T00:00:00"/>
    <x v="4"/>
    <x v="1"/>
    <s v="2018"/>
    <x v="1"/>
    <n v="22"/>
    <x v="1776"/>
    <n v="50758.25"/>
    <s v="Australia"/>
    <x v="0"/>
  </r>
  <r>
    <s v="AUD"/>
    <s v="SALES-POS"/>
    <s v="Tonya"/>
    <n v="8086.48"/>
    <d v="2018-09-30T00:00:00"/>
    <x v="4"/>
    <x v="1"/>
    <s v="2018"/>
    <x v="0"/>
    <n v="27"/>
    <x v="3545"/>
    <n v="8067.32"/>
    <s v="Australia"/>
    <x v="0"/>
  </r>
  <r>
    <s v="AUD"/>
    <s v="POS"/>
    <s v="Debra"/>
    <n v="4784.3100000000004"/>
    <d v="2018-09-30T00:00:00"/>
    <x v="4"/>
    <x v="1"/>
    <s v="2018"/>
    <x v="0"/>
    <n v="18"/>
    <x v="1418"/>
    <n v="4766.97"/>
    <s v="Australia"/>
    <x v="0"/>
  </r>
  <r>
    <s v="AUD"/>
    <s v="SALES-POS"/>
    <s v="Jessica"/>
    <n v="3823.32"/>
    <d v="2018-09-30T00:00:00"/>
    <x v="4"/>
    <x v="1"/>
    <s v="2018"/>
    <x v="0"/>
    <n v="21"/>
    <x v="1613"/>
    <n v="3814.54"/>
    <s v="Australia"/>
    <x v="0"/>
  </r>
  <r>
    <s v="AUD"/>
    <s v="SALES-POS"/>
    <s v="Christopher"/>
    <n v="63858.85"/>
    <d v="2018-09-30T00:00:00"/>
    <x v="4"/>
    <x v="1"/>
    <s v="2018"/>
    <x v="1"/>
    <n v="33"/>
    <x v="3546"/>
    <n v="63820.18"/>
    <s v="Australia"/>
    <x v="0"/>
  </r>
  <r>
    <s v="AUD"/>
    <s v="SALES-POS"/>
    <s v="Antonio"/>
    <n v="7330.72"/>
    <d v="2018-09-30T00:00:00"/>
    <x v="4"/>
    <x v="1"/>
    <s v="2018"/>
    <x v="1"/>
    <n v="26"/>
    <x v="3547"/>
    <n v="7312.95"/>
    <s v="Australia"/>
    <x v="0"/>
  </r>
  <r>
    <s v="AUD"/>
    <s v="SALES-POS"/>
    <s v="Diana"/>
    <n v="2890.24"/>
    <d v="2018-09-30T00:00:00"/>
    <x v="4"/>
    <x v="1"/>
    <s v="2018"/>
    <x v="0"/>
    <n v="26"/>
    <x v="3548"/>
    <n v="2886.9399999999996"/>
    <s v="Australia"/>
    <x v="0"/>
  </r>
  <r>
    <s v="AUD"/>
    <s v="PAYMENT"/>
    <s v="Jacqueline"/>
    <n v="3766.01"/>
    <d v="2018-09-30T00:00:00"/>
    <x v="4"/>
    <x v="1"/>
    <s v="2018"/>
    <x v="0"/>
    <n v="30"/>
    <x v="16"/>
    <n v="3744.01"/>
    <s v="Australia"/>
    <x v="0"/>
  </r>
  <r>
    <s v="AUD"/>
    <s v="POS"/>
    <s v="Diana"/>
    <n v="2861.12"/>
    <d v="2018-09-30T00:00:00"/>
    <x v="4"/>
    <x v="1"/>
    <s v="2018"/>
    <x v="0"/>
    <n v="26"/>
    <x v="3549"/>
    <n v="2832"/>
    <s v="Australia"/>
    <x v="0"/>
  </r>
  <r>
    <s v="AUD"/>
    <s v="POS"/>
    <s v="Jeffrey"/>
    <n v="3768.37"/>
    <d v="2018-09-30T00:00:00"/>
    <x v="4"/>
    <x v="1"/>
    <s v="2018"/>
    <x v="1"/>
    <n v="24"/>
    <x v="2174"/>
    <n v="3751.77"/>
    <s v="Australia"/>
    <x v="0"/>
  </r>
  <r>
    <s v="AUD"/>
    <s v="SALES-POS"/>
    <s v="Rhonda"/>
    <n v="3723.41"/>
    <d v="2018-09-30T00:00:00"/>
    <x v="4"/>
    <x v="1"/>
    <s v="2018"/>
    <x v="0"/>
    <n v="40"/>
    <x v="3550"/>
    <n v="3684.0299999999997"/>
    <s v="Australia"/>
    <x v="0"/>
  </r>
  <r>
    <s v="AUD"/>
    <s v="SALES-POS"/>
    <s v="Rhonda"/>
    <n v="3705.12"/>
    <d v="2018-09-30T00:00:00"/>
    <x v="4"/>
    <x v="1"/>
    <s v="2018"/>
    <x v="0"/>
    <n v="40"/>
    <x v="1859"/>
    <n v="3686.83"/>
    <s v="Australia"/>
    <x v="0"/>
  </r>
  <r>
    <s v="AUD"/>
    <s v="PAYMENT"/>
    <s v="Nathaniel"/>
    <n v="9200.2000000000007"/>
    <d v="2018-09-30T00:00:00"/>
    <x v="4"/>
    <x v="1"/>
    <s v="2018"/>
    <x v="1"/>
    <n v="31"/>
    <x v="344"/>
    <n v="9155.2000000000007"/>
    <s v="Australia"/>
    <x v="0"/>
  </r>
  <r>
    <s v="AUD"/>
    <s v="SALES-POS"/>
    <s v="Susan"/>
    <n v="8060.35"/>
    <d v="2018-09-30T00:00:00"/>
    <x v="4"/>
    <x v="1"/>
    <s v="2018"/>
    <x v="0"/>
    <n v="20"/>
    <x v="2902"/>
    <n v="8049.7400000000007"/>
    <s v="Australia"/>
    <x v="0"/>
  </r>
  <r>
    <s v="AUD"/>
    <s v="SALES-POS"/>
    <s v="Daniel"/>
    <n v="9678.39"/>
    <d v="2018-09-30T00:00:00"/>
    <x v="4"/>
    <x v="1"/>
    <s v="2018"/>
    <x v="1"/>
    <n v="22"/>
    <x v="3551"/>
    <n v="9614.119999999999"/>
    <s v="Australia"/>
    <x v="0"/>
  </r>
  <r>
    <s v="AUD"/>
    <s v="PAYMENT"/>
    <s v="Marissa"/>
    <n v="12544.92"/>
    <d v="2018-09-30T00:00:00"/>
    <x v="4"/>
    <x v="1"/>
    <s v="2018"/>
    <x v="0"/>
    <n v="23"/>
    <x v="135"/>
    <n v="12526.92"/>
    <s v="Australia"/>
    <x v="0"/>
  </r>
  <r>
    <s v="AUD"/>
    <s v="INTER BANK"/>
    <s v="Charles"/>
    <n v="13062.31"/>
    <d v="2018-09-30T00:00:00"/>
    <x v="4"/>
    <x v="1"/>
    <s v="2018"/>
    <x v="1"/>
    <n v="18"/>
    <x v="10"/>
    <n v="13035.31"/>
    <s v="Australia"/>
    <x v="0"/>
  </r>
  <r>
    <s v="AUD"/>
    <s v="SALES-POS"/>
    <s v="Michael"/>
    <n v="37421.279999999999"/>
    <d v="2018-09-30T00:00:00"/>
    <x v="4"/>
    <x v="1"/>
    <s v="2018"/>
    <x v="1"/>
    <n v="21"/>
    <x v="432"/>
    <n v="37396.21"/>
    <s v="Australia"/>
    <x v="0"/>
  </r>
  <r>
    <s v="AUD"/>
    <s v="SALES-POS"/>
    <s v="Daniel"/>
    <n v="9669.5"/>
    <d v="2018-09-30T00:00:00"/>
    <x v="4"/>
    <x v="1"/>
    <s v="2018"/>
    <x v="1"/>
    <n v="22"/>
    <x v="2136"/>
    <n v="9660.61"/>
    <s v="Australia"/>
    <x v="0"/>
  </r>
  <r>
    <s v="AUD"/>
    <s v="SALES-POS"/>
    <s v="Robin"/>
    <n v="9474.42"/>
    <d v="2018-09-30T00:00:00"/>
    <x v="4"/>
    <x v="1"/>
    <s v="2018"/>
    <x v="0"/>
    <n v="34"/>
    <x v="3552"/>
    <n v="9391.0400000000009"/>
    <s v="Australia"/>
    <x v="0"/>
  </r>
  <r>
    <s v="AUD"/>
    <s v="PAYMENT"/>
    <s v="Kenneth"/>
    <n v="14831.06"/>
    <d v="2018-09-30T00:00:00"/>
    <x v="4"/>
    <x v="1"/>
    <s v="2018"/>
    <x v="1"/>
    <n v="29"/>
    <x v="105"/>
    <n v="14783.06"/>
    <s v="Australia"/>
    <x v="0"/>
  </r>
  <r>
    <s v="AUD"/>
    <s v="PAYMENT"/>
    <s v="Scott"/>
    <n v="5589.61"/>
    <d v="2018-09-30T00:00:00"/>
    <x v="4"/>
    <x v="1"/>
    <s v="2018"/>
    <x v="1"/>
    <n v="23"/>
    <x v="491"/>
    <n v="5547.61"/>
    <s v="Australia"/>
    <x v="0"/>
  </r>
  <r>
    <s v="AUD"/>
    <s v="POS"/>
    <s v="Kimberly"/>
    <n v="3886.23"/>
    <d v="2018-09-30T00:00:00"/>
    <x v="4"/>
    <x v="1"/>
    <s v="2018"/>
    <x v="0"/>
    <n v="24"/>
    <x v="354"/>
    <n v="3873.85"/>
    <s v="Australia"/>
    <x v="0"/>
  </r>
  <r>
    <s v="AUD"/>
    <s v="SALES-POS"/>
    <s v="Rhonda"/>
    <n v="3695.51"/>
    <d v="2018-09-30T00:00:00"/>
    <x v="4"/>
    <x v="1"/>
    <s v="2018"/>
    <x v="0"/>
    <n v="40"/>
    <x v="1396"/>
    <n v="3685.9"/>
    <s v="Australia"/>
    <x v="0"/>
  </r>
  <r>
    <s v="AUD"/>
    <s v="PAYMENT"/>
    <s v="Lori"/>
    <n v="1999.2"/>
    <d v="2018-09-30T00:00:00"/>
    <x v="4"/>
    <x v="1"/>
    <s v="2018"/>
    <x v="0"/>
    <n v="18"/>
    <x v="95"/>
    <n v="1949.2"/>
    <s v="Australia"/>
    <x v="0"/>
  </r>
  <r>
    <s v="AUD"/>
    <s v="SALES-POS"/>
    <s v="Ricky"/>
    <n v="14955.04"/>
    <d v="2018-09-30T00:00:00"/>
    <x v="4"/>
    <x v="1"/>
    <s v="2018"/>
    <x v="1"/>
    <n v="43"/>
    <x v="3553"/>
    <n v="14839.17"/>
    <s v="Australia"/>
    <x v="0"/>
  </r>
  <r>
    <s v="AUD"/>
    <s v="POS"/>
    <s v="Alexander"/>
    <n v="16237.64"/>
    <d v="2018-09-30T00:00:00"/>
    <x v="4"/>
    <x v="1"/>
    <s v="2018"/>
    <x v="1"/>
    <n v="38"/>
    <x v="1146"/>
    <n v="16225.42"/>
    <s v="Australia"/>
    <x v="0"/>
  </r>
  <r>
    <s v="AUD"/>
    <s v="SALES-POS"/>
    <s v="Diana"/>
    <n v="2855.82"/>
    <d v="2018-09-30T00:00:00"/>
    <x v="4"/>
    <x v="1"/>
    <s v="2018"/>
    <x v="0"/>
    <n v="26"/>
    <x v="1583"/>
    <n v="2850.52"/>
    <s v="Australia"/>
    <x v="0"/>
  </r>
  <r>
    <s v="AUD"/>
    <s v="SALES-POS"/>
    <s v="Michael"/>
    <n v="802.16"/>
    <d v="2018-09-30T00:00:00"/>
    <x v="4"/>
    <x v="1"/>
    <s v="2018"/>
    <x v="1"/>
    <n v="38"/>
    <x v="2663"/>
    <n v="781.07999999999993"/>
    <s v="Australia"/>
    <x v="0"/>
  </r>
  <r>
    <s v="AUD"/>
    <s v="POS"/>
    <s v="Michael"/>
    <n v="782.93"/>
    <d v="2018-09-30T00:00:00"/>
    <x v="4"/>
    <x v="1"/>
    <s v="2018"/>
    <x v="1"/>
    <n v="38"/>
    <x v="1841"/>
    <n v="763.69999999999993"/>
    <s v="Australia"/>
    <x v="0"/>
  </r>
  <r>
    <s v="AUD"/>
    <s v="POS"/>
    <s v="Tyler"/>
    <n v="8018.08"/>
    <d v="2018-09-30T00:00:00"/>
    <x v="4"/>
    <x v="1"/>
    <s v="2018"/>
    <x v="1"/>
    <n v="44"/>
    <x v="2988"/>
    <n v="8004.45"/>
    <s v="Australia"/>
    <x v="0"/>
  </r>
  <r>
    <s v="AUD"/>
    <s v="SALES-POS"/>
    <s v="Tyler"/>
    <n v="8002.12"/>
    <d v="2018-09-30T00:00:00"/>
    <x v="4"/>
    <x v="1"/>
    <s v="2018"/>
    <x v="1"/>
    <n v="44"/>
    <x v="3131"/>
    <n v="7986.16"/>
    <s v="Australia"/>
    <x v="0"/>
  </r>
  <r>
    <s v="AUD"/>
    <s v="SALES-POS"/>
    <s v="Diana"/>
    <n v="2849.42"/>
    <d v="2018-09-30T00:00:00"/>
    <x v="4"/>
    <x v="1"/>
    <s v="2018"/>
    <x v="0"/>
    <n v="26"/>
    <x v="1344"/>
    <n v="2843.02"/>
    <s v="Australia"/>
    <x v="0"/>
  </r>
  <r>
    <s v="AUD"/>
    <s v="PAYMENT"/>
    <s v="Michael"/>
    <n v="14935.13"/>
    <d v="2018-09-30T00:00:00"/>
    <x v="4"/>
    <x v="1"/>
    <s v="2018"/>
    <x v="1"/>
    <n v="40"/>
    <x v="13"/>
    <n v="14910.13"/>
    <s v="Australia"/>
    <x v="0"/>
  </r>
  <r>
    <s v="AUD"/>
    <s v="POS"/>
    <s v="Diana"/>
    <n v="2840.96"/>
    <d v="2018-09-30T00:00:00"/>
    <x v="4"/>
    <x v="1"/>
    <s v="2018"/>
    <x v="0"/>
    <n v="26"/>
    <x v="1914"/>
    <n v="2832.5"/>
    <s v="Australia"/>
    <x v="0"/>
  </r>
  <r>
    <s v="AUD"/>
    <s v="SALES-POS"/>
    <s v="David"/>
    <n v="17559.650000000001"/>
    <d v="2018-09-30T00:00:00"/>
    <x v="4"/>
    <x v="1"/>
    <s v="2018"/>
    <x v="1"/>
    <n v="42"/>
    <x v="3554"/>
    <n v="17380.32"/>
    <s v="Australia"/>
    <x v="0"/>
  </r>
  <r>
    <s v="AUD"/>
    <s v="SALES-POS"/>
    <s v="Tim"/>
    <n v="69529.490000000005"/>
    <d v="2018-09-30T00:00:00"/>
    <x v="4"/>
    <x v="1"/>
    <s v="2018"/>
    <x v="1"/>
    <n v="40"/>
    <x v="960"/>
    <n v="69495.97"/>
    <s v="Australia"/>
    <x v="0"/>
  </r>
  <r>
    <s v="AUD"/>
    <s v="POS"/>
    <s v="Rhonda"/>
    <n v="3673.39"/>
    <d v="2018-09-30T00:00:00"/>
    <x v="4"/>
    <x v="1"/>
    <s v="2018"/>
    <x v="0"/>
    <n v="40"/>
    <x v="1357"/>
    <n v="3651.27"/>
    <s v="Australia"/>
    <x v="0"/>
  </r>
  <r>
    <s v="AUD"/>
    <s v="SALES-POS"/>
    <s v="Heather"/>
    <n v="5506.93"/>
    <d v="2018-09-30T00:00:00"/>
    <x v="4"/>
    <x v="1"/>
    <s v="2018"/>
    <x v="0"/>
    <n v="41"/>
    <x v="2887"/>
    <n v="5486.71"/>
    <s v="Australia"/>
    <x v="0"/>
  </r>
  <r>
    <s v="AUD"/>
    <s v="POS"/>
    <s v="Rhonda"/>
    <n v="3663.22"/>
    <d v="2018-09-30T00:00:00"/>
    <x v="4"/>
    <x v="1"/>
    <s v="2018"/>
    <x v="0"/>
    <n v="40"/>
    <x v="3555"/>
    <n v="3653.0499999999997"/>
    <s v="Australia"/>
    <x v="0"/>
  </r>
  <r>
    <s v="AUD"/>
    <s v="SALES-POS"/>
    <s v="Jeffrey"/>
    <n v="3751.01"/>
    <d v="2018-09-30T00:00:00"/>
    <x v="4"/>
    <x v="1"/>
    <s v="2018"/>
    <x v="1"/>
    <n v="24"/>
    <x v="3556"/>
    <n v="3733.65"/>
    <s v="Australia"/>
    <x v="0"/>
  </r>
  <r>
    <s v="AUD"/>
    <s v="POS"/>
    <s v="Rhonda"/>
    <n v="3641.6"/>
    <d v="2018-09-30T00:00:00"/>
    <x v="4"/>
    <x v="1"/>
    <s v="2018"/>
    <x v="0"/>
    <n v="40"/>
    <x v="3079"/>
    <n v="3619.98"/>
    <s v="Australia"/>
    <x v="0"/>
  </r>
  <r>
    <s v="AUD"/>
    <s v="SALES-POS"/>
    <s v="Joseph"/>
    <n v="4600.16"/>
    <d v="2018-09-30T00:00:00"/>
    <x v="4"/>
    <x v="1"/>
    <s v="2018"/>
    <x v="1"/>
    <n v="37"/>
    <x v="1816"/>
    <n v="4591.83"/>
    <s v="Australia"/>
    <x v="0"/>
  </r>
  <r>
    <s v="AUD"/>
    <s v="SALES-POS"/>
    <s v="Rhonda"/>
    <n v="3621.48"/>
    <d v="2018-09-30T00:00:00"/>
    <x v="4"/>
    <x v="1"/>
    <s v="2018"/>
    <x v="0"/>
    <n v="40"/>
    <x v="2689"/>
    <n v="3601.36"/>
    <s v="Australia"/>
    <x v="0"/>
  </r>
  <r>
    <s v="AUD"/>
    <s v="POS"/>
    <s v="Debra"/>
    <n v="4764.6000000000004"/>
    <d v="2018-09-30T00:00:00"/>
    <x v="4"/>
    <x v="1"/>
    <s v="2018"/>
    <x v="0"/>
    <n v="18"/>
    <x v="2460"/>
    <n v="4744.8900000000003"/>
    <s v="Australia"/>
    <x v="0"/>
  </r>
  <r>
    <s v="AUD"/>
    <s v="SALES-POS"/>
    <s v="Michael"/>
    <n v="753.36"/>
    <d v="2018-10-01T00:00:00"/>
    <x v="5"/>
    <x v="2"/>
    <s v="2018"/>
    <x v="1"/>
    <n v="38"/>
    <x v="1382"/>
    <n v="723.79"/>
    <s v="Australia"/>
    <x v="0"/>
  </r>
  <r>
    <s v="AUD"/>
    <s v="POS"/>
    <s v="Michael"/>
    <n v="744.92"/>
    <d v="2018-10-01T00:00:00"/>
    <x v="5"/>
    <x v="2"/>
    <s v="2018"/>
    <x v="1"/>
    <n v="38"/>
    <x v="3111"/>
    <n v="736.4799999999999"/>
    <s v="Australia"/>
    <x v="0"/>
  </r>
  <r>
    <s v="AUD"/>
    <s v="PAYMENT"/>
    <s v="Robert"/>
    <n v="6674.32"/>
    <d v="2018-10-01T00:00:00"/>
    <x v="5"/>
    <x v="2"/>
    <s v="2018"/>
    <x v="1"/>
    <n v="20"/>
    <x v="5"/>
    <n v="6511.32"/>
    <s v="Australia"/>
    <x v="0"/>
  </r>
  <r>
    <s v="AUD"/>
    <s v="POS"/>
    <s v="Sandra"/>
    <n v="6061.8"/>
    <d v="2018-10-01T00:00:00"/>
    <x v="5"/>
    <x v="2"/>
    <s v="2018"/>
    <x v="0"/>
    <n v="34"/>
    <x v="1470"/>
    <n v="6051.1500000000005"/>
    <s v="Australia"/>
    <x v="0"/>
  </r>
  <r>
    <s v="AUD"/>
    <s v="INTER BANK"/>
    <s v="Matthew"/>
    <n v="14252.66"/>
    <d v="2018-10-01T00:00:00"/>
    <x v="5"/>
    <x v="2"/>
    <s v="2018"/>
    <x v="1"/>
    <n v="39"/>
    <x v="92"/>
    <n v="14219.66"/>
    <s v="Australia"/>
    <x v="0"/>
  </r>
  <r>
    <s v="AUD"/>
    <s v="INTER BANK"/>
    <s v="Susan"/>
    <n v="7399.12"/>
    <d v="2018-10-01T00:00:00"/>
    <x v="5"/>
    <x v="2"/>
    <s v="2018"/>
    <x v="0"/>
    <n v="19"/>
    <x v="164"/>
    <n v="7375.12"/>
    <s v="Australia"/>
    <x v="0"/>
  </r>
  <r>
    <s v="AUD"/>
    <s v="PAYMENT"/>
    <s v="Michele"/>
    <n v="7103.96"/>
    <d v="2018-10-01T00:00:00"/>
    <x v="5"/>
    <x v="2"/>
    <s v="2018"/>
    <x v="0"/>
    <n v="30"/>
    <x v="285"/>
    <n v="7037.96"/>
    <s v="Australia"/>
    <x v="0"/>
  </r>
  <r>
    <s v="AUD"/>
    <s v="PAYMENT"/>
    <s v="Richard"/>
    <n v="8917.51"/>
    <d v="2018-10-01T00:00:00"/>
    <x v="5"/>
    <x v="2"/>
    <s v="2018"/>
    <x v="1"/>
    <n v="22"/>
    <x v="40"/>
    <n v="8883.51"/>
    <s v="Australia"/>
    <x v="0"/>
  </r>
  <r>
    <s v="AUD"/>
    <s v="PAYMENT"/>
    <s v="Maria"/>
    <n v="3192.79"/>
    <d v="2018-10-01T00:00:00"/>
    <x v="5"/>
    <x v="2"/>
    <s v="2018"/>
    <x v="0"/>
    <n v="35"/>
    <x v="75"/>
    <n v="3157.79"/>
    <s v="Australia"/>
    <x v="0"/>
  </r>
  <r>
    <s v="AUD"/>
    <s v="SALES-POS"/>
    <s v="Michael"/>
    <n v="736.71"/>
    <d v="2018-10-01T00:00:00"/>
    <x v="5"/>
    <x v="2"/>
    <s v="2018"/>
    <x v="1"/>
    <n v="38"/>
    <x v="3557"/>
    <n v="728.5"/>
    <s v="Australia"/>
    <x v="0"/>
  </r>
  <r>
    <s v="AUD"/>
    <s v="INTER BANK"/>
    <s v="Natasha"/>
    <n v="198829.96"/>
    <d v="2018-10-01T00:00:00"/>
    <x v="5"/>
    <x v="2"/>
    <s v="2018"/>
    <x v="0"/>
    <n v="40"/>
    <x v="549"/>
    <n v="198778.96"/>
    <s v="Australia"/>
    <x v="0"/>
  </r>
  <r>
    <s v="AUD"/>
    <s v="SALES-POS"/>
    <s v="Michele"/>
    <n v="7066.88"/>
    <d v="2018-10-01T00:00:00"/>
    <x v="5"/>
    <x v="2"/>
    <s v="2018"/>
    <x v="0"/>
    <n v="30"/>
    <x v="3558"/>
    <n v="7029.8"/>
    <s v="Australia"/>
    <x v="0"/>
  </r>
  <r>
    <s v="AUD"/>
    <s v="SALES-POS"/>
    <s v="Alexander"/>
    <n v="16183.31"/>
    <d v="2018-10-01T00:00:00"/>
    <x v="5"/>
    <x v="2"/>
    <s v="2018"/>
    <x v="1"/>
    <n v="38"/>
    <x v="3559"/>
    <n v="16128.98"/>
    <s v="Australia"/>
    <x v="0"/>
  </r>
  <r>
    <s v="AUD"/>
    <s v="SALES-POS"/>
    <s v="Craig"/>
    <n v="41907.82"/>
    <d v="2018-10-01T00:00:00"/>
    <x v="5"/>
    <x v="2"/>
    <s v="2018"/>
    <x v="1"/>
    <n v="28"/>
    <x v="1404"/>
    <n v="41862.480000000003"/>
    <s v="Australia"/>
    <x v="0"/>
  </r>
  <r>
    <s v="AUD"/>
    <s v="INTER BANK"/>
    <s v="Richard"/>
    <n v="17598.900000000001"/>
    <d v="2018-10-01T00:00:00"/>
    <x v="5"/>
    <x v="2"/>
    <s v="2018"/>
    <x v="1"/>
    <n v="24"/>
    <x v="14"/>
    <n v="17559.900000000001"/>
    <s v="Australia"/>
    <x v="0"/>
  </r>
  <r>
    <s v="AUD"/>
    <s v="SALES-POS"/>
    <s v="Kimberly"/>
    <n v="5894.71"/>
    <d v="2018-10-01T00:00:00"/>
    <x v="5"/>
    <x v="2"/>
    <s v="2018"/>
    <x v="0"/>
    <n v="35"/>
    <x v="2440"/>
    <n v="5871.45"/>
    <s v="Australia"/>
    <x v="0"/>
  </r>
  <r>
    <s v="AUD"/>
    <s v="POS"/>
    <s v="Melissa"/>
    <n v="7490.44"/>
    <d v="2018-10-01T00:00:00"/>
    <x v="5"/>
    <x v="2"/>
    <s v="2018"/>
    <x v="0"/>
    <n v="30"/>
    <x v="3560"/>
    <n v="7433.3399999999992"/>
    <s v="Australia"/>
    <x v="0"/>
  </r>
  <r>
    <s v="AUD"/>
    <s v="SALES-POS"/>
    <s v="Joseph"/>
    <n v="8544.4699999999993"/>
    <d v="2018-10-01T00:00:00"/>
    <x v="5"/>
    <x v="2"/>
    <s v="2018"/>
    <x v="1"/>
    <n v="21"/>
    <x v="1035"/>
    <n v="8530.3799999999992"/>
    <s v="Australia"/>
    <x v="0"/>
  </r>
  <r>
    <s v="AUD"/>
    <s v="SALES-POS"/>
    <s v="Kimberly"/>
    <n v="5883.14"/>
    <d v="2018-10-01T00:00:00"/>
    <x v="5"/>
    <x v="2"/>
    <s v="2018"/>
    <x v="0"/>
    <n v="35"/>
    <x v="28"/>
    <n v="5871.5700000000006"/>
    <s v="Australia"/>
    <x v="0"/>
  </r>
  <r>
    <s v="AUD"/>
    <s v="POS"/>
    <s v="Darren"/>
    <n v="11632.93"/>
    <d v="2018-10-01T00:00:00"/>
    <x v="5"/>
    <x v="2"/>
    <s v="2018"/>
    <x v="1"/>
    <n v="20"/>
    <x v="3561"/>
    <n v="11618.43"/>
    <s v="Australia"/>
    <x v="0"/>
  </r>
  <r>
    <s v="AUD"/>
    <s v="SALES-POS"/>
    <s v="Kenneth"/>
    <n v="11889.44"/>
    <d v="2018-10-01T00:00:00"/>
    <x v="5"/>
    <x v="2"/>
    <s v="2018"/>
    <x v="1"/>
    <n v="35"/>
    <x v="1990"/>
    <n v="11851.36"/>
    <s v="Australia"/>
    <x v="0"/>
  </r>
  <r>
    <s v="AUD"/>
    <s v="SALES-POS"/>
    <s v="Susan"/>
    <n v="8047.07"/>
    <d v="2018-10-01T00:00:00"/>
    <x v="5"/>
    <x v="2"/>
    <s v="2018"/>
    <x v="0"/>
    <n v="20"/>
    <x v="790"/>
    <n v="8033.79"/>
    <s v="Australia"/>
    <x v="0"/>
  </r>
  <r>
    <s v="AUD"/>
    <s v="SALES-POS"/>
    <s v="Joseph"/>
    <n v="8518.85"/>
    <d v="2018-10-01T00:00:00"/>
    <x v="5"/>
    <x v="2"/>
    <s v="2018"/>
    <x v="1"/>
    <n v="21"/>
    <x v="794"/>
    <n v="8493.23"/>
    <s v="Australia"/>
    <x v="0"/>
  </r>
  <r>
    <s v="AUD"/>
    <s v="POS"/>
    <s v="Joseph"/>
    <n v="4585.91"/>
    <d v="2018-10-01T00:00:00"/>
    <x v="5"/>
    <x v="2"/>
    <s v="2018"/>
    <x v="1"/>
    <n v="37"/>
    <x v="3383"/>
    <n v="4571.66"/>
    <s v="Australia"/>
    <x v="0"/>
  </r>
  <r>
    <s v="AUD"/>
    <s v="SALES-POS"/>
    <s v="Tonya"/>
    <n v="8075.73"/>
    <d v="2018-10-01T00:00:00"/>
    <x v="5"/>
    <x v="2"/>
    <s v="2018"/>
    <x v="0"/>
    <n v="27"/>
    <x v="1130"/>
    <n v="8064.98"/>
    <s v="Australia"/>
    <x v="0"/>
  </r>
  <r>
    <s v="AUD"/>
    <s v="SALES-POS"/>
    <s v="Ronald"/>
    <n v="5825.21"/>
    <d v="2018-10-01T00:00:00"/>
    <x v="5"/>
    <x v="2"/>
    <s v="2018"/>
    <x v="1"/>
    <n v="25"/>
    <x v="1599"/>
    <n v="5774.53"/>
    <s v="Australia"/>
    <x v="0"/>
  </r>
  <r>
    <s v="AUD"/>
    <s v="SALES-POS"/>
    <s v="Kimberly"/>
    <n v="5864.6"/>
    <d v="2018-10-01T00:00:00"/>
    <x v="5"/>
    <x v="2"/>
    <s v="2018"/>
    <x v="0"/>
    <n v="35"/>
    <x v="3470"/>
    <n v="5846.06"/>
    <s v="Australia"/>
    <x v="0"/>
  </r>
  <r>
    <s v="AUD"/>
    <s v="PAYMENT"/>
    <s v="Gregory"/>
    <n v="5344.14"/>
    <d v="2018-10-01T00:00:00"/>
    <x v="5"/>
    <x v="2"/>
    <s v="2018"/>
    <x v="1"/>
    <n v="42"/>
    <x v="41"/>
    <n v="5194.1400000000003"/>
    <s v="Australia"/>
    <x v="0"/>
  </r>
  <r>
    <s v="AUD"/>
    <s v="POS"/>
    <s v="Tim"/>
    <n v="69463.679999999993"/>
    <d v="2018-10-01T00:00:00"/>
    <x v="5"/>
    <x v="2"/>
    <s v="2018"/>
    <x v="1"/>
    <n v="40"/>
    <x v="3562"/>
    <n v="69397.87"/>
    <s v="Australia"/>
    <x v="0"/>
  </r>
  <r>
    <s v="AUD"/>
    <s v="SALES-POS"/>
    <s v="Jessica"/>
    <n v="25498.04"/>
    <d v="2018-10-01T00:00:00"/>
    <x v="5"/>
    <x v="2"/>
    <s v="2018"/>
    <x v="0"/>
    <n v="34"/>
    <x v="3563"/>
    <n v="25481.190000000002"/>
    <s v="Australia"/>
    <x v="0"/>
  </r>
  <r>
    <s v="AUD"/>
    <s v="SALES-POS"/>
    <s v="Christopher"/>
    <n v="63760.42"/>
    <d v="2018-10-01T00:00:00"/>
    <x v="5"/>
    <x v="2"/>
    <s v="2018"/>
    <x v="1"/>
    <n v="33"/>
    <x v="3564"/>
    <n v="63661.99"/>
    <s v="Australia"/>
    <x v="0"/>
  </r>
  <r>
    <s v="AUD"/>
    <s v="POS"/>
    <s v="Amy"/>
    <n v="4503.54"/>
    <d v="2018-10-01T00:00:00"/>
    <x v="5"/>
    <x v="2"/>
    <s v="2018"/>
    <x v="0"/>
    <n v="43"/>
    <x v="1846"/>
    <n v="4482.8500000000004"/>
    <s v="Australia"/>
    <x v="0"/>
  </r>
  <r>
    <s v="AUD"/>
    <s v="SALES-POS"/>
    <s v="Rhonda"/>
    <n v="3602.55"/>
    <d v="2018-10-01T00:00:00"/>
    <x v="5"/>
    <x v="2"/>
    <s v="2018"/>
    <x v="0"/>
    <n v="40"/>
    <x v="939"/>
    <n v="3583.6200000000003"/>
    <s v="Australia"/>
    <x v="0"/>
  </r>
  <r>
    <s v="AUD"/>
    <s v="POS"/>
    <s v="Daniel"/>
    <n v="9569.08"/>
    <d v="2018-10-01T00:00:00"/>
    <x v="5"/>
    <x v="2"/>
    <s v="2018"/>
    <x v="1"/>
    <n v="22"/>
    <x v="3565"/>
    <n v="9468.66"/>
    <s v="Australia"/>
    <x v="0"/>
  </r>
  <r>
    <s v="AUD"/>
    <s v="SALES-POS"/>
    <s v="Richard"/>
    <n v="17567.78"/>
    <d v="2018-10-01T00:00:00"/>
    <x v="5"/>
    <x v="2"/>
    <s v="2018"/>
    <x v="1"/>
    <n v="24"/>
    <x v="1955"/>
    <n v="17536.66"/>
    <s v="Australia"/>
    <x v="0"/>
  </r>
  <r>
    <s v="AUD"/>
    <s v="POS"/>
    <s v="Daniel"/>
    <n v="9420.3799999999992"/>
    <d v="2018-10-01T00:00:00"/>
    <x v="5"/>
    <x v="2"/>
    <s v="2018"/>
    <x v="1"/>
    <n v="22"/>
    <x v="3566"/>
    <n v="9271.6799999999985"/>
    <s v="Australia"/>
    <x v="0"/>
  </r>
  <r>
    <s v="AUD"/>
    <s v="SALES-POS"/>
    <s v="Lucas"/>
    <n v="8921.99"/>
    <d v="2018-10-01T00:00:00"/>
    <x v="5"/>
    <x v="2"/>
    <s v="2018"/>
    <x v="1"/>
    <n v="21"/>
    <x v="3567"/>
    <n v="8905.01"/>
    <s v="Australia"/>
    <x v="0"/>
  </r>
  <r>
    <s v="AUD"/>
    <s v="PAY/SALARY"/>
    <s v="Lucas"/>
    <n v="12500.64"/>
    <d v="2018-10-01T00:00:00"/>
    <x v="5"/>
    <x v="2"/>
    <s v="2018"/>
    <x v="1"/>
    <n v="21"/>
    <x v="571"/>
    <n v="8921.99"/>
    <s v="Australia"/>
    <x v="1"/>
  </r>
  <r>
    <s v="AUD"/>
    <s v="PAY/SALARY"/>
    <s v="Robin"/>
    <n v="11185.81"/>
    <d v="2018-10-01T00:00:00"/>
    <x v="5"/>
    <x v="2"/>
    <s v="2018"/>
    <x v="0"/>
    <n v="34"/>
    <x v="572"/>
    <n v="9474.42"/>
    <s v="Australia"/>
    <x v="1"/>
  </r>
  <r>
    <s v="AUD"/>
    <s v="PAYMENT"/>
    <s v="Robin"/>
    <n v="11139.81"/>
    <d v="2018-10-01T00:00:00"/>
    <x v="5"/>
    <x v="2"/>
    <s v="2018"/>
    <x v="0"/>
    <n v="34"/>
    <x v="58"/>
    <n v="11093.81"/>
    <s v="Australia"/>
    <x v="0"/>
  </r>
  <r>
    <s v="AUD"/>
    <s v="PAYMENT"/>
    <s v="Michael"/>
    <n v="59547.839999999997"/>
    <d v="2018-10-01T00:00:00"/>
    <x v="5"/>
    <x v="2"/>
    <s v="2018"/>
    <x v="1"/>
    <n v="19"/>
    <x v="214"/>
    <n v="59510.84"/>
    <s v="Australia"/>
    <x v="0"/>
  </r>
  <r>
    <s v="AUD"/>
    <s v="PAY/SALARY"/>
    <s v="Rhonda"/>
    <n v="4494.6400000000003"/>
    <d v="2018-10-01T00:00:00"/>
    <x v="5"/>
    <x v="2"/>
    <s v="2018"/>
    <x v="0"/>
    <n v="40"/>
    <x v="573"/>
    <n v="3602.55"/>
    <s v="Australia"/>
    <x v="1"/>
  </r>
  <r>
    <s v="AUD"/>
    <s v="PAYMENT"/>
    <s v="Daniel"/>
    <n v="9325.3799999999992"/>
    <d v="2018-10-01T00:00:00"/>
    <x v="5"/>
    <x v="2"/>
    <s v="2018"/>
    <x v="1"/>
    <n v="22"/>
    <x v="48"/>
    <n v="9230.3799999999992"/>
    <s v="Australia"/>
    <x v="0"/>
  </r>
  <r>
    <s v="AUD"/>
    <s v="PAY/SALARY"/>
    <s v="Kenneth"/>
    <n v="19236.36"/>
    <d v="2018-10-01T00:00:00"/>
    <x v="5"/>
    <x v="2"/>
    <s v="2018"/>
    <x v="1"/>
    <n v="29"/>
    <x v="574"/>
    <n v="14831.060000000001"/>
    <s v="Australia"/>
    <x v="1"/>
  </r>
  <r>
    <s v="AUD"/>
    <s v="PAYMENT"/>
    <s v="Ryan"/>
    <n v="42459.360000000001"/>
    <d v="2018-10-01T00:00:00"/>
    <x v="5"/>
    <x v="2"/>
    <s v="2018"/>
    <x v="1"/>
    <n v="38"/>
    <x v="491"/>
    <n v="42417.36"/>
    <s v="Australia"/>
    <x v="0"/>
  </r>
  <r>
    <s v="AUD"/>
    <s v="PAY/SALARY"/>
    <s v="Natasha"/>
    <n v="203046"/>
    <d v="2018-10-01T00:00:00"/>
    <x v="5"/>
    <x v="2"/>
    <s v="2018"/>
    <x v="0"/>
    <n v="40"/>
    <x v="575"/>
    <n v="198829.96"/>
    <s v="Australia"/>
    <x v="1"/>
  </r>
  <r>
    <s v="AUD"/>
    <s v="POS"/>
    <s v="Amy"/>
    <n v="4463.26"/>
    <d v="2018-10-01T00:00:00"/>
    <x v="5"/>
    <x v="2"/>
    <s v="2018"/>
    <x v="0"/>
    <n v="43"/>
    <x v="3568"/>
    <n v="4422.9800000000005"/>
    <s v="Australia"/>
    <x v="0"/>
  </r>
  <r>
    <s v="AUD"/>
    <s v="SALES-POS"/>
    <s v="Kenneth"/>
    <n v="11865.1"/>
    <d v="2018-10-01T00:00:00"/>
    <x v="5"/>
    <x v="2"/>
    <s v="2018"/>
    <x v="1"/>
    <n v="35"/>
    <x v="3569"/>
    <n v="11840.76"/>
    <s v="Australia"/>
    <x v="0"/>
  </r>
  <r>
    <s v="AUD"/>
    <s v="SALES-POS"/>
    <s v="Ronald"/>
    <n v="5775.11"/>
    <d v="2018-10-01T00:00:00"/>
    <x v="5"/>
    <x v="2"/>
    <s v="2018"/>
    <x v="1"/>
    <n v="25"/>
    <x v="3570"/>
    <n v="5725.0099999999993"/>
    <s v="Australia"/>
    <x v="0"/>
  </r>
  <r>
    <s v="AUD"/>
    <s v="PAY/SALARY"/>
    <s v="Maria"/>
    <n v="4055.74"/>
    <d v="2018-10-01T00:00:00"/>
    <x v="5"/>
    <x v="2"/>
    <s v="2018"/>
    <x v="0"/>
    <n v="35"/>
    <x v="579"/>
    <n v="3192.79"/>
    <s v="Australia"/>
    <x v="1"/>
  </r>
  <r>
    <s v="AUD"/>
    <s v="PAYMENT"/>
    <s v="Natasha"/>
    <n v="202876"/>
    <d v="2018-10-01T00:00:00"/>
    <x v="5"/>
    <x v="2"/>
    <s v="2018"/>
    <x v="0"/>
    <n v="40"/>
    <x v="61"/>
    <n v="202706"/>
    <s v="Australia"/>
    <x v="0"/>
  </r>
  <r>
    <s v="AUD"/>
    <s v="POS"/>
    <s v="Christine"/>
    <n v="14561.16"/>
    <d v="2018-10-01T00:00:00"/>
    <x v="5"/>
    <x v="2"/>
    <s v="2018"/>
    <x v="0"/>
    <n v="39"/>
    <x v="3571"/>
    <n v="14530.95"/>
    <s v="Australia"/>
    <x v="0"/>
  </r>
  <r>
    <s v="AUD"/>
    <s v="SALES-POS"/>
    <s v="Mackenzie"/>
    <n v="3615.11"/>
    <d v="2018-10-01T00:00:00"/>
    <x v="5"/>
    <x v="2"/>
    <s v="2018"/>
    <x v="0"/>
    <n v="18"/>
    <x v="3572"/>
    <n v="3567.44"/>
    <s v="Australia"/>
    <x v="0"/>
  </r>
  <r>
    <s v="AUD"/>
    <s v="PAY/SALARY"/>
    <s v="Brian"/>
    <n v="115674.97"/>
    <d v="2018-10-01T00:00:00"/>
    <x v="5"/>
    <x v="2"/>
    <s v="2018"/>
    <x v="1"/>
    <n v="42"/>
    <x v="583"/>
    <n v="112443.71"/>
    <s v="Australia"/>
    <x v="1"/>
  </r>
  <r>
    <s v="AUD"/>
    <s v="PAY/SALARY"/>
    <s v="Ricky"/>
    <n v="17543.05"/>
    <d v="2018-10-01T00:00:00"/>
    <x v="5"/>
    <x v="2"/>
    <s v="2018"/>
    <x v="1"/>
    <n v="43"/>
    <x v="584"/>
    <n v="14955.039999999999"/>
    <s v="Australia"/>
    <x v="1"/>
  </r>
  <r>
    <s v="AUD"/>
    <s v="PAY/SALARY"/>
    <s v="Luis"/>
    <n v="9098.06"/>
    <d v="2018-10-01T00:00:00"/>
    <x v="5"/>
    <x v="2"/>
    <s v="2018"/>
    <x v="1"/>
    <n v="27"/>
    <x v="585"/>
    <n v="7701.83"/>
    <s v="Australia"/>
    <x v="1"/>
  </r>
  <r>
    <s v="AUD"/>
    <s v="PAY/SALARY"/>
    <s v="Emily"/>
    <n v="32167.78"/>
    <d v="2018-10-01T00:00:00"/>
    <x v="5"/>
    <x v="2"/>
    <s v="2018"/>
    <x v="0"/>
    <n v="43"/>
    <x v="586"/>
    <n v="31503.35"/>
    <s v="Australia"/>
    <x v="1"/>
  </r>
  <r>
    <s v="AUD"/>
    <s v="PAY/SALARY"/>
    <s v="Kimberly"/>
    <n v="4946.07"/>
    <d v="2018-10-01T00:00:00"/>
    <x v="5"/>
    <x v="2"/>
    <s v="2018"/>
    <x v="0"/>
    <n v="24"/>
    <x v="587"/>
    <n v="3886.2299999999996"/>
    <s v="Australia"/>
    <x v="1"/>
  </r>
  <r>
    <s v="AUD"/>
    <s v="PAY/SALARY"/>
    <s v="Edward"/>
    <n v="10387.629999999999"/>
    <d v="2018-10-01T00:00:00"/>
    <x v="5"/>
    <x v="2"/>
    <s v="2018"/>
    <x v="1"/>
    <n v="19"/>
    <x v="588"/>
    <n v="9397.08"/>
    <s v="Australia"/>
    <x v="1"/>
  </r>
  <r>
    <s v="AUD"/>
    <s v="POS"/>
    <s v="Tim"/>
    <n v="69427.72"/>
    <d v="2018-10-01T00:00:00"/>
    <x v="5"/>
    <x v="2"/>
    <s v="2018"/>
    <x v="1"/>
    <n v="40"/>
    <x v="3573"/>
    <n v="69391.759999999995"/>
    <s v="Australia"/>
    <x v="0"/>
  </r>
  <r>
    <s v="AUD"/>
    <s v="POS"/>
    <s v="Michael"/>
    <n v="710.18"/>
    <d v="2018-10-01T00:00:00"/>
    <x v="5"/>
    <x v="2"/>
    <s v="2018"/>
    <x v="1"/>
    <n v="38"/>
    <x v="3574"/>
    <n v="683.65"/>
    <s v="Australia"/>
    <x v="0"/>
  </r>
  <r>
    <s v="AUD"/>
    <s v="SALES-POS"/>
    <s v="Tonya"/>
    <n v="7971.73"/>
    <d v="2018-10-01T00:00:00"/>
    <x v="5"/>
    <x v="2"/>
    <s v="2018"/>
    <x v="0"/>
    <n v="27"/>
    <x v="3575"/>
    <n v="7867.73"/>
    <s v="Australia"/>
    <x v="0"/>
  </r>
  <r>
    <s v="AUD"/>
    <s v="PAYMENT"/>
    <s v="Lucas"/>
    <n v="12460.64"/>
    <d v="2018-10-01T00:00:00"/>
    <x v="5"/>
    <x v="2"/>
    <s v="2018"/>
    <x v="1"/>
    <n v="21"/>
    <x v="257"/>
    <n v="12420.64"/>
    <s v="Australia"/>
    <x v="0"/>
  </r>
  <r>
    <s v="AUD"/>
    <s v="PAY/SALARY"/>
    <s v="Michael"/>
    <n v="17215.490000000002"/>
    <d v="2018-10-01T00:00:00"/>
    <x v="5"/>
    <x v="2"/>
    <s v="2018"/>
    <x v="1"/>
    <n v="40"/>
    <x v="590"/>
    <n v="14935.130000000001"/>
    <s v="Australia"/>
    <x v="1"/>
  </r>
  <r>
    <s v="AUD"/>
    <s v="PAYMENT"/>
    <s v="Craig"/>
    <n v="41887.82"/>
    <d v="2018-10-01T00:00:00"/>
    <x v="5"/>
    <x v="2"/>
    <s v="2018"/>
    <x v="1"/>
    <n v="28"/>
    <x v="591"/>
    <n v="41867.82"/>
    <s v="Australia"/>
    <x v="0"/>
  </r>
  <r>
    <s v="AUD"/>
    <s v="PAY/SALARY"/>
    <s v="Melissa"/>
    <n v="9127.16"/>
    <d v="2018-10-01T00:00:00"/>
    <x v="5"/>
    <x v="2"/>
    <s v="2018"/>
    <x v="0"/>
    <n v="30"/>
    <x v="592"/>
    <n v="7490.44"/>
    <s v="Australia"/>
    <x v="1"/>
  </r>
  <r>
    <s v="AUD"/>
    <s v="POS"/>
    <s v="Jeffrey"/>
    <n v="4448.9799999999996"/>
    <d v="2018-10-01T00:00:00"/>
    <x v="5"/>
    <x v="2"/>
    <s v="2018"/>
    <x v="1"/>
    <n v="30"/>
    <x v="3576"/>
    <n v="4435.4299999999994"/>
    <s v="Australia"/>
    <x v="0"/>
  </r>
  <r>
    <s v="AUD"/>
    <s v="SALES-POS"/>
    <s v="Richard"/>
    <n v="17550.43"/>
    <d v="2018-10-01T00:00:00"/>
    <x v="5"/>
    <x v="2"/>
    <s v="2018"/>
    <x v="1"/>
    <n v="24"/>
    <x v="2506"/>
    <n v="17533.080000000002"/>
    <s v="Australia"/>
    <x v="0"/>
  </r>
  <r>
    <s v="AUD"/>
    <s v="INTER BANK"/>
    <s v="Michele"/>
    <n v="7011.88"/>
    <d v="2018-10-01T00:00:00"/>
    <x v="5"/>
    <x v="2"/>
    <s v="2018"/>
    <x v="0"/>
    <n v="30"/>
    <x v="17"/>
    <n v="6956.88"/>
    <s v="Australia"/>
    <x v="0"/>
  </r>
  <r>
    <s v="AUD"/>
    <s v="PAYMENT"/>
    <s v="Marissa"/>
    <n v="12522.92"/>
    <d v="2018-10-01T00:00:00"/>
    <x v="5"/>
    <x v="2"/>
    <s v="2018"/>
    <x v="0"/>
    <n v="23"/>
    <x v="16"/>
    <n v="12500.92"/>
    <s v="Australia"/>
    <x v="0"/>
  </r>
  <r>
    <s v="AUD"/>
    <s v="SALES-POS"/>
    <s v="Jessica"/>
    <n v="25394.98"/>
    <d v="2018-10-01T00:00:00"/>
    <x v="5"/>
    <x v="2"/>
    <s v="2018"/>
    <x v="0"/>
    <n v="34"/>
    <x v="3577"/>
    <n v="25291.919999999998"/>
    <s v="Australia"/>
    <x v="0"/>
  </r>
  <r>
    <s v="AUD"/>
    <s v="POS"/>
    <s v="Jeffrey"/>
    <n v="4438.87"/>
    <d v="2018-10-01T00:00:00"/>
    <x v="5"/>
    <x v="2"/>
    <s v="2018"/>
    <x v="1"/>
    <n v="30"/>
    <x v="1591"/>
    <n v="4428.76"/>
    <s v="Australia"/>
    <x v="0"/>
  </r>
  <r>
    <s v="AUD"/>
    <s v="POS"/>
    <s v="Michael"/>
    <n v="37413.67"/>
    <d v="2018-10-01T00:00:00"/>
    <x v="5"/>
    <x v="2"/>
    <s v="2018"/>
    <x v="1"/>
    <n v="21"/>
    <x v="279"/>
    <n v="37406.06"/>
    <s v="Australia"/>
    <x v="0"/>
  </r>
  <r>
    <s v="AUD"/>
    <s v="POS"/>
    <s v="Joseph"/>
    <n v="8506.14"/>
    <d v="2018-10-01T00:00:00"/>
    <x v="5"/>
    <x v="2"/>
    <s v="2018"/>
    <x v="1"/>
    <n v="21"/>
    <x v="1966"/>
    <n v="8493.43"/>
    <s v="Australia"/>
    <x v="0"/>
  </r>
  <r>
    <s v="AUD"/>
    <s v="PAYMENT"/>
    <s v="Susan"/>
    <n v="7363.12"/>
    <d v="2018-10-01T00:00:00"/>
    <x v="5"/>
    <x v="2"/>
    <s v="2018"/>
    <x v="0"/>
    <n v="19"/>
    <x v="25"/>
    <n v="7327.12"/>
    <s v="Australia"/>
    <x v="0"/>
  </r>
  <r>
    <s v="AUD"/>
    <s v="PAYMENT"/>
    <s v="Kimberly"/>
    <n v="4893.07"/>
    <d v="2018-10-01T00:00:00"/>
    <x v="5"/>
    <x v="2"/>
    <s v="2018"/>
    <x v="0"/>
    <n v="24"/>
    <x v="339"/>
    <n v="4840.07"/>
    <s v="Australia"/>
    <x v="0"/>
  </r>
  <r>
    <s v="AUD"/>
    <s v="PAY/SALARY"/>
    <s v="James"/>
    <n v="13644.01"/>
    <d v="2018-10-01T00:00:00"/>
    <x v="5"/>
    <x v="2"/>
    <s v="2018"/>
    <x v="1"/>
    <n v="28"/>
    <x v="601"/>
    <n v="11105.33"/>
    <s v="Australia"/>
    <x v="1"/>
  </r>
  <r>
    <s v="AUD"/>
    <s v="PAYMENT"/>
    <s v="Sandra"/>
    <n v="5893.8"/>
    <d v="2018-10-01T00:00:00"/>
    <x v="5"/>
    <x v="2"/>
    <s v="2018"/>
    <x v="0"/>
    <n v="34"/>
    <x v="96"/>
    <n v="5725.8"/>
    <s v="Australia"/>
    <x v="0"/>
  </r>
  <r>
    <s v="AUD"/>
    <s v="PAY/SALARY"/>
    <s v="Michelle"/>
    <n v="14850.71"/>
    <d v="2018-10-01T00:00:00"/>
    <x v="5"/>
    <x v="2"/>
    <s v="2018"/>
    <x v="0"/>
    <n v="19"/>
    <x v="602"/>
    <n v="10873.25"/>
    <s v="Australia"/>
    <x v="1"/>
  </r>
  <r>
    <s v="AUD"/>
    <s v="SALES-POS"/>
    <s v="Edward"/>
    <n v="10368.84"/>
    <d v="2018-10-01T00:00:00"/>
    <x v="5"/>
    <x v="2"/>
    <s v="2018"/>
    <x v="1"/>
    <n v="19"/>
    <x v="699"/>
    <n v="10350.049999999999"/>
    <s v="Australia"/>
    <x v="0"/>
  </r>
  <r>
    <s v="AUD"/>
    <s v="SALES-POS"/>
    <s v="Donald"/>
    <n v="6861.48"/>
    <d v="2018-10-01T00:00:00"/>
    <x v="5"/>
    <x v="2"/>
    <s v="2018"/>
    <x v="1"/>
    <n v="22"/>
    <x v="507"/>
    <n v="6853.82"/>
    <s v="Australia"/>
    <x v="0"/>
  </r>
  <r>
    <s v="AUD"/>
    <s v="POS"/>
    <s v="Joseph"/>
    <n v="8493.8700000000008"/>
    <d v="2018-10-01T00:00:00"/>
    <x v="5"/>
    <x v="2"/>
    <s v="2018"/>
    <x v="1"/>
    <n v="21"/>
    <x v="3509"/>
    <n v="8481.6"/>
    <s v="Australia"/>
    <x v="0"/>
  </r>
  <r>
    <s v="AUD"/>
    <s v="PAYMENT"/>
    <s v="Charles"/>
    <n v="13007.31"/>
    <d v="2018-10-01T00:00:00"/>
    <x v="5"/>
    <x v="2"/>
    <s v="2018"/>
    <x v="1"/>
    <n v="18"/>
    <x v="17"/>
    <n v="12952.31"/>
    <s v="Australia"/>
    <x v="0"/>
  </r>
  <r>
    <s v="AUD"/>
    <s v="POS"/>
    <s v="Nathaniel"/>
    <n v="9194.57"/>
    <d v="2018-10-01T00:00:00"/>
    <x v="5"/>
    <x v="2"/>
    <s v="2018"/>
    <x v="1"/>
    <n v="31"/>
    <x v="210"/>
    <n v="9188.94"/>
    <s v="Australia"/>
    <x v="0"/>
  </r>
  <r>
    <s v="AUD"/>
    <s v="PAYMENT"/>
    <s v="Tyler"/>
    <n v="7349.56"/>
    <d v="2018-10-01T00:00:00"/>
    <x v="5"/>
    <x v="2"/>
    <s v="2018"/>
    <x v="1"/>
    <n v="69"/>
    <x v="606"/>
    <n v="7285.56"/>
    <s v="Australia"/>
    <x v="0"/>
  </r>
  <r>
    <s v="AUD"/>
    <s v="PAYMENT"/>
    <s v="Brian"/>
    <n v="115641.97"/>
    <d v="2018-10-01T00:00:00"/>
    <x v="5"/>
    <x v="2"/>
    <s v="2018"/>
    <x v="1"/>
    <n v="42"/>
    <x v="92"/>
    <n v="115608.97"/>
    <s v="Australia"/>
    <x v="0"/>
  </r>
  <r>
    <s v="AUD"/>
    <s v="INTER BANK"/>
    <s v="Jessica"/>
    <n v="2689.32"/>
    <d v="2018-10-01T00:00:00"/>
    <x v="5"/>
    <x v="2"/>
    <s v="2018"/>
    <x v="0"/>
    <n v="21"/>
    <x v="3578"/>
    <n v="1555.3200000000002"/>
    <s v="Australia"/>
    <x v="0"/>
  </r>
  <r>
    <s v="AUD"/>
    <s v="PAYMENT"/>
    <s v="Lori"/>
    <n v="1938.2"/>
    <d v="2018-10-01T00:00:00"/>
    <x v="5"/>
    <x v="2"/>
    <s v="2018"/>
    <x v="0"/>
    <n v="18"/>
    <x v="617"/>
    <n v="1877.2"/>
    <s v="Australia"/>
    <x v="0"/>
  </r>
  <r>
    <s v="AUD"/>
    <s v="POS"/>
    <s v="Joseph"/>
    <n v="4568.58"/>
    <d v="2018-10-01T00:00:00"/>
    <x v="5"/>
    <x v="2"/>
    <s v="2018"/>
    <x v="1"/>
    <n v="37"/>
    <x v="955"/>
    <n v="4551.25"/>
    <s v="Australia"/>
    <x v="0"/>
  </r>
  <r>
    <s v="AUD"/>
    <s v="POS"/>
    <s v="Michael"/>
    <n v="50736.71"/>
    <d v="2018-10-01T00:00:00"/>
    <x v="5"/>
    <x v="2"/>
    <s v="2018"/>
    <x v="1"/>
    <n v="22"/>
    <x v="2733"/>
    <n v="50695.77"/>
    <s v="Australia"/>
    <x v="0"/>
  </r>
  <r>
    <s v="AUD"/>
    <s v="SALES-POS"/>
    <s v="Joseph"/>
    <n v="8474.25"/>
    <d v="2018-10-01T00:00:00"/>
    <x v="5"/>
    <x v="2"/>
    <s v="2018"/>
    <x v="1"/>
    <n v="21"/>
    <x v="1218"/>
    <n v="8454.6299999999992"/>
    <s v="Australia"/>
    <x v="0"/>
  </r>
  <r>
    <s v="AUD"/>
    <s v="SALES-POS"/>
    <s v="Kenneth"/>
    <n v="19223.82"/>
    <d v="2018-10-01T00:00:00"/>
    <x v="5"/>
    <x v="2"/>
    <s v="2018"/>
    <x v="1"/>
    <n v="29"/>
    <x v="3579"/>
    <n v="19211.28"/>
    <s v="Australia"/>
    <x v="0"/>
  </r>
  <r>
    <s v="AUD"/>
    <s v="SALES-POS"/>
    <s v="Tonya"/>
    <n v="7950.01"/>
    <d v="2018-10-01T00:00:00"/>
    <x v="5"/>
    <x v="2"/>
    <s v="2018"/>
    <x v="0"/>
    <n v="27"/>
    <x v="1051"/>
    <n v="7928.29"/>
    <s v="Australia"/>
    <x v="0"/>
  </r>
  <r>
    <s v="AUD"/>
    <s v="SALES-POS"/>
    <s v="Kimberly"/>
    <n v="4885.93"/>
    <d v="2018-10-01T00:00:00"/>
    <x v="5"/>
    <x v="2"/>
    <s v="2018"/>
    <x v="0"/>
    <n v="24"/>
    <x v="1215"/>
    <n v="4878.79"/>
    <s v="Australia"/>
    <x v="0"/>
  </r>
  <r>
    <s v="AUD"/>
    <s v="PAYMENT"/>
    <s v="Edward"/>
    <n v="10337.84"/>
    <d v="2018-10-01T00:00:00"/>
    <x v="5"/>
    <x v="2"/>
    <s v="2018"/>
    <x v="1"/>
    <n v="19"/>
    <x v="476"/>
    <n v="10306.84"/>
    <s v="Australia"/>
    <x v="0"/>
  </r>
  <r>
    <s v="AUD"/>
    <s v="POS"/>
    <s v="Tonya"/>
    <n v="7916.8"/>
    <d v="2018-10-01T00:00:00"/>
    <x v="5"/>
    <x v="2"/>
    <s v="2018"/>
    <x v="0"/>
    <n v="27"/>
    <x v="2634"/>
    <n v="7883.59"/>
    <s v="Australia"/>
    <x v="0"/>
  </r>
  <r>
    <s v="AUD"/>
    <s v="POS"/>
    <s v="Joseph"/>
    <n v="4551.67"/>
    <d v="2018-10-01T00:00:00"/>
    <x v="5"/>
    <x v="2"/>
    <s v="2018"/>
    <x v="1"/>
    <n v="37"/>
    <x v="3002"/>
    <n v="4534.76"/>
    <s v="Australia"/>
    <x v="0"/>
  </r>
  <r>
    <s v="AUD"/>
    <s v="POS"/>
    <s v="Daniel"/>
    <n v="9297.36"/>
    <d v="2018-10-01T00:00:00"/>
    <x v="5"/>
    <x v="2"/>
    <s v="2018"/>
    <x v="1"/>
    <n v="22"/>
    <x v="2898"/>
    <n v="9269.34"/>
    <s v="Australia"/>
    <x v="0"/>
  </r>
  <r>
    <s v="AUD"/>
    <s v="POS"/>
    <s v="Joseph"/>
    <n v="8466.4500000000007"/>
    <d v="2018-10-01T00:00:00"/>
    <x v="5"/>
    <x v="2"/>
    <s v="2018"/>
    <x v="1"/>
    <n v="21"/>
    <x v="3580"/>
    <n v="8458.6500000000015"/>
    <s v="Australia"/>
    <x v="0"/>
  </r>
  <r>
    <s v="AUD"/>
    <s v="PAYMENT"/>
    <s v="Michael"/>
    <n v="6160.51"/>
    <d v="2018-10-01T00:00:00"/>
    <x v="5"/>
    <x v="2"/>
    <s v="2018"/>
    <x v="1"/>
    <n v="44"/>
    <x v="122"/>
    <n v="6003.51"/>
    <s v="Australia"/>
    <x v="0"/>
  </r>
  <r>
    <s v="AUD"/>
    <s v="INTER BANK"/>
    <s v="Kimberly"/>
    <n v="4843.8599999999997"/>
    <d v="2018-10-01T00:00:00"/>
    <x v="5"/>
    <x v="2"/>
    <s v="2018"/>
    <x v="0"/>
    <n v="27"/>
    <x v="591"/>
    <n v="4823.8599999999997"/>
    <s v="Australia"/>
    <x v="0"/>
  </r>
  <r>
    <s v="AUD"/>
    <s v="PAYMENT"/>
    <s v="Robert"/>
    <n v="10306.219999999999"/>
    <d v="2018-10-01T00:00:00"/>
    <x v="5"/>
    <x v="2"/>
    <s v="2018"/>
    <x v="1"/>
    <n v="26"/>
    <x v="617"/>
    <n v="10245.219999999999"/>
    <s v="Australia"/>
    <x v="0"/>
  </r>
  <r>
    <s v="AUD"/>
    <s v="POS"/>
    <s v="Antonio"/>
    <n v="7308.98"/>
    <d v="2018-10-01T00:00:00"/>
    <x v="5"/>
    <x v="2"/>
    <s v="2018"/>
    <x v="1"/>
    <n v="26"/>
    <x v="2424"/>
    <n v="7287.24"/>
    <s v="Australia"/>
    <x v="0"/>
  </r>
  <r>
    <s v="AUD"/>
    <s v="SALES-POS"/>
    <s v="Antonio"/>
    <n v="7285.99"/>
    <d v="2018-10-02T00:00:00"/>
    <x v="6"/>
    <x v="2"/>
    <s v="2018"/>
    <x v="1"/>
    <n v="26"/>
    <x v="3293"/>
    <n v="7263"/>
    <s v="Australia"/>
    <x v="0"/>
  </r>
  <r>
    <s v="AUD"/>
    <s v="SALES-POS"/>
    <s v="Susan"/>
    <n v="7964.36"/>
    <d v="2018-10-02T00:00:00"/>
    <x v="6"/>
    <x v="2"/>
    <s v="2018"/>
    <x v="0"/>
    <n v="20"/>
    <x v="3581"/>
    <n v="7881.65"/>
    <s v="Australia"/>
    <x v="0"/>
  </r>
  <r>
    <s v="AUD"/>
    <s v="SALES-POS"/>
    <s v="Tiffany"/>
    <n v="6326.47"/>
    <d v="2018-10-02T00:00:00"/>
    <x v="6"/>
    <x v="2"/>
    <s v="2018"/>
    <x v="0"/>
    <n v="25"/>
    <x v="2669"/>
    <n v="6297.93"/>
    <s v="Australia"/>
    <x v="0"/>
  </r>
  <r>
    <s v="AUD"/>
    <s v="POS"/>
    <s v="Michael"/>
    <n v="691.42"/>
    <d v="2018-10-02T00:00:00"/>
    <x v="6"/>
    <x v="2"/>
    <s v="2018"/>
    <x v="1"/>
    <n v="38"/>
    <x v="1815"/>
    <n v="672.66"/>
    <s v="Australia"/>
    <x v="0"/>
  </r>
  <r>
    <s v="AUD"/>
    <s v="INTER BANK"/>
    <s v="Diana"/>
    <n v="2820.96"/>
    <d v="2018-10-02T00:00:00"/>
    <x v="6"/>
    <x v="2"/>
    <s v="2018"/>
    <x v="0"/>
    <n v="26"/>
    <x v="591"/>
    <n v="2800.96"/>
    <s v="Australia"/>
    <x v="0"/>
  </r>
  <r>
    <s v="AUD"/>
    <s v="SALES-POS"/>
    <s v="Daniel"/>
    <n v="9263.7900000000009"/>
    <d v="2018-10-02T00:00:00"/>
    <x v="6"/>
    <x v="2"/>
    <s v="2018"/>
    <x v="1"/>
    <n v="22"/>
    <x v="3582"/>
    <n v="9230.2200000000012"/>
    <s v="Australia"/>
    <x v="0"/>
  </r>
  <r>
    <s v="AUD"/>
    <s v="SALES-POS"/>
    <s v="Richard"/>
    <n v="17541.53"/>
    <d v="2018-10-02T00:00:00"/>
    <x v="6"/>
    <x v="2"/>
    <s v="2018"/>
    <x v="1"/>
    <n v="24"/>
    <x v="3583"/>
    <n v="17532.629999999997"/>
    <s v="Australia"/>
    <x v="0"/>
  </r>
  <r>
    <s v="AUD"/>
    <s v="INTER BANK"/>
    <s v="Linda"/>
    <n v="17257.330000000002"/>
    <d v="2018-10-02T00:00:00"/>
    <x v="6"/>
    <x v="2"/>
    <s v="2018"/>
    <x v="0"/>
    <n v="35"/>
    <x v="112"/>
    <n v="17240.330000000002"/>
    <s v="Australia"/>
    <x v="0"/>
  </r>
  <r>
    <s v="AUD"/>
    <s v="PHONE BANK"/>
    <s v="Kenneth"/>
    <n v="19180.82"/>
    <d v="2018-10-02T00:00:00"/>
    <x v="6"/>
    <x v="2"/>
    <s v="2018"/>
    <x v="1"/>
    <n v="29"/>
    <x v="115"/>
    <n v="19137.82"/>
    <s v="Australia"/>
    <x v="0"/>
  </r>
  <r>
    <s v="AUD"/>
    <s v="INTER BANK"/>
    <s v="Rachael"/>
    <n v="8524.56"/>
    <d v="2018-10-02T00:00:00"/>
    <x v="6"/>
    <x v="2"/>
    <s v="2018"/>
    <x v="0"/>
    <n v="21"/>
    <x v="591"/>
    <n v="8504.56"/>
    <s v="Australia"/>
    <x v="0"/>
  </r>
  <r>
    <s v="AUD"/>
    <s v="PAYMENT"/>
    <s v="Craig"/>
    <n v="41857.82"/>
    <d v="2018-10-02T00:00:00"/>
    <x v="6"/>
    <x v="2"/>
    <s v="2018"/>
    <x v="1"/>
    <n v="28"/>
    <x v="42"/>
    <n v="41827.82"/>
    <s v="Australia"/>
    <x v="0"/>
  </r>
  <r>
    <s v="AUD"/>
    <s v="POS"/>
    <s v="Jeffrey"/>
    <n v="3738.4"/>
    <d v="2018-10-02T00:00:00"/>
    <x v="6"/>
    <x v="2"/>
    <s v="2018"/>
    <x v="1"/>
    <n v="24"/>
    <x v="3584"/>
    <n v="3725.79"/>
    <s v="Australia"/>
    <x v="0"/>
  </r>
  <r>
    <s v="AUD"/>
    <s v="POS"/>
    <s v="Tim"/>
    <n v="69407.37"/>
    <d v="2018-10-02T00:00:00"/>
    <x v="6"/>
    <x v="2"/>
    <s v="2018"/>
    <x v="1"/>
    <n v="40"/>
    <x v="3585"/>
    <n v="69387.01999999999"/>
    <s v="Australia"/>
    <x v="0"/>
  </r>
  <r>
    <s v="AUD"/>
    <s v="INTER BANK"/>
    <s v="Alexander"/>
    <n v="16141.31"/>
    <d v="2018-10-02T00:00:00"/>
    <x v="6"/>
    <x v="2"/>
    <s v="2018"/>
    <x v="1"/>
    <n v="38"/>
    <x v="491"/>
    <n v="16099.31"/>
    <s v="Australia"/>
    <x v="0"/>
  </r>
  <r>
    <s v="AUD"/>
    <s v="PAYMENT"/>
    <s v="Derek"/>
    <n v="3978.28"/>
    <d v="2018-10-02T00:00:00"/>
    <x v="6"/>
    <x v="2"/>
    <s v="2018"/>
    <x v="1"/>
    <n v="20"/>
    <x v="3586"/>
    <n v="3161.28"/>
    <s v="Australia"/>
    <x v="0"/>
  </r>
  <r>
    <s v="AUD"/>
    <s v="PAYMENT"/>
    <s v="Sandra"/>
    <n v="5873.8"/>
    <d v="2018-10-02T00:00:00"/>
    <x v="6"/>
    <x v="2"/>
    <s v="2018"/>
    <x v="0"/>
    <n v="34"/>
    <x v="591"/>
    <n v="5853.8"/>
    <s v="Australia"/>
    <x v="0"/>
  </r>
  <r>
    <s v="AUD"/>
    <s v="PAYMENT"/>
    <s v="Christine"/>
    <n v="14540.16"/>
    <d v="2018-10-02T00:00:00"/>
    <x v="6"/>
    <x v="2"/>
    <s v="2018"/>
    <x v="0"/>
    <n v="39"/>
    <x v="9"/>
    <n v="14519.16"/>
    <s v="Australia"/>
    <x v="0"/>
  </r>
  <r>
    <s v="AUD"/>
    <s v="SALES-POS"/>
    <s v="Richard"/>
    <n v="8893.42"/>
    <d v="2018-10-02T00:00:00"/>
    <x v="6"/>
    <x v="2"/>
    <s v="2018"/>
    <x v="1"/>
    <n v="22"/>
    <x v="2645"/>
    <n v="8869.33"/>
    <s v="Australia"/>
    <x v="0"/>
  </r>
  <r>
    <s v="AUD"/>
    <s v="PAYMENT"/>
    <s v="Darren"/>
    <n v="11593.93"/>
    <d v="2018-10-02T00:00:00"/>
    <x v="6"/>
    <x v="2"/>
    <s v="2018"/>
    <x v="1"/>
    <n v="20"/>
    <x v="14"/>
    <n v="11554.93"/>
    <s v="Australia"/>
    <x v="0"/>
  </r>
  <r>
    <s v="AUD"/>
    <s v="PAYMENT"/>
    <s v="Timothy"/>
    <n v="7075.62"/>
    <d v="2018-10-02T00:00:00"/>
    <x v="6"/>
    <x v="2"/>
    <s v="2018"/>
    <x v="1"/>
    <n v="20"/>
    <x v="40"/>
    <n v="7041.62"/>
    <s v="Australia"/>
    <x v="0"/>
  </r>
  <r>
    <s v="AUD"/>
    <s v="PAYMENT"/>
    <s v="Diana"/>
    <n v="2784.96"/>
    <d v="2018-10-02T00:00:00"/>
    <x v="6"/>
    <x v="2"/>
    <s v="2018"/>
    <x v="0"/>
    <n v="26"/>
    <x v="25"/>
    <n v="2748.96"/>
    <s v="Australia"/>
    <x v="0"/>
  </r>
  <r>
    <s v="AUD"/>
    <s v="INTER BANK"/>
    <s v="Kristin"/>
    <n v="6176.95"/>
    <d v="2018-10-02T00:00:00"/>
    <x v="6"/>
    <x v="2"/>
    <s v="2018"/>
    <x v="0"/>
    <n v="43"/>
    <x v="137"/>
    <n v="5979.95"/>
    <s v="Australia"/>
    <x v="0"/>
  </r>
  <r>
    <s v="AUD"/>
    <s v="PAYMENT"/>
    <s v="Linda"/>
    <n v="17221.330000000002"/>
    <d v="2018-10-02T00:00:00"/>
    <x v="6"/>
    <x v="2"/>
    <s v="2018"/>
    <x v="0"/>
    <n v="35"/>
    <x v="25"/>
    <n v="17185.330000000002"/>
    <s v="Australia"/>
    <x v="0"/>
  </r>
  <r>
    <s v="AUD"/>
    <s v="PAYMENT"/>
    <s v="Kenneth"/>
    <n v="19105.82"/>
    <d v="2018-10-02T00:00:00"/>
    <x v="6"/>
    <x v="2"/>
    <s v="2018"/>
    <x v="1"/>
    <n v="29"/>
    <x v="738"/>
    <n v="19030.82"/>
    <s v="Australia"/>
    <x v="0"/>
  </r>
  <r>
    <s v="AUD"/>
    <s v="PAYMENT"/>
    <s v="Mackenzie"/>
    <n v="3464.11"/>
    <d v="2018-10-02T00:00:00"/>
    <x v="6"/>
    <x v="2"/>
    <s v="2018"/>
    <x v="0"/>
    <n v="18"/>
    <x v="140"/>
    <n v="3313.11"/>
    <s v="Australia"/>
    <x v="0"/>
  </r>
  <r>
    <s v="AUD"/>
    <s v="POS"/>
    <s v="Joseph"/>
    <n v="4543.13"/>
    <d v="2018-10-02T00:00:00"/>
    <x v="6"/>
    <x v="2"/>
    <s v="2018"/>
    <x v="1"/>
    <n v="37"/>
    <x v="3587"/>
    <n v="4534.59"/>
    <s v="Australia"/>
    <x v="0"/>
  </r>
  <r>
    <s v="AUD"/>
    <s v="POS"/>
    <s v="David"/>
    <n v="17516.52"/>
    <d v="2018-10-02T00:00:00"/>
    <x v="6"/>
    <x v="2"/>
    <s v="2018"/>
    <x v="1"/>
    <n v="42"/>
    <x v="1803"/>
    <n v="17473.39"/>
    <s v="Australia"/>
    <x v="0"/>
  </r>
  <r>
    <s v="AUD"/>
    <s v="SALES-POS"/>
    <s v="Tiffany"/>
    <n v="6311.55"/>
    <d v="2018-10-02T00:00:00"/>
    <x v="6"/>
    <x v="2"/>
    <s v="2018"/>
    <x v="0"/>
    <n v="25"/>
    <x v="3588"/>
    <n v="6296.63"/>
    <s v="Australia"/>
    <x v="0"/>
  </r>
  <r>
    <s v="AUD"/>
    <s v="INTER BANK"/>
    <s v="Craig"/>
    <n v="41828.82"/>
    <d v="2018-10-02T00:00:00"/>
    <x v="6"/>
    <x v="2"/>
    <s v="2018"/>
    <x v="1"/>
    <n v="28"/>
    <x v="11"/>
    <n v="41799.82"/>
    <s v="Australia"/>
    <x v="0"/>
  </r>
  <r>
    <s v="AUD"/>
    <s v="PAYMENT"/>
    <s v="Michelle"/>
    <n v="14796.71"/>
    <d v="2018-10-02T00:00:00"/>
    <x v="6"/>
    <x v="2"/>
    <s v="2018"/>
    <x v="0"/>
    <n v="19"/>
    <x v="624"/>
    <n v="14742.71"/>
    <s v="Australia"/>
    <x v="0"/>
  </r>
  <r>
    <s v="AUD"/>
    <s v="SALES-POS"/>
    <s v="Kimberly"/>
    <n v="5853.86"/>
    <d v="2018-10-02T00:00:00"/>
    <x v="6"/>
    <x v="2"/>
    <s v="2018"/>
    <x v="0"/>
    <n v="35"/>
    <x v="2860"/>
    <n v="5843.12"/>
    <s v="Australia"/>
    <x v="0"/>
  </r>
  <r>
    <s v="AUD"/>
    <s v="POS"/>
    <s v="Michael"/>
    <n v="683.36"/>
    <d v="2018-10-02T00:00:00"/>
    <x v="6"/>
    <x v="2"/>
    <s v="2018"/>
    <x v="1"/>
    <n v="38"/>
    <x v="1335"/>
    <n v="675.30000000000007"/>
    <s v="Australia"/>
    <x v="0"/>
  </r>
  <r>
    <s v="AUD"/>
    <s v="SALES-POS"/>
    <s v="Tim"/>
    <n v="69146.11"/>
    <d v="2018-10-02T00:00:00"/>
    <x v="6"/>
    <x v="2"/>
    <s v="2018"/>
    <x v="1"/>
    <n v="40"/>
    <x v="3589"/>
    <n v="68884.850000000006"/>
    <s v="Australia"/>
    <x v="0"/>
  </r>
  <r>
    <s v="AUD"/>
    <s v="POS"/>
    <s v="Joseph"/>
    <n v="4531.07"/>
    <d v="2018-10-02T00:00:00"/>
    <x v="6"/>
    <x v="2"/>
    <s v="2018"/>
    <x v="1"/>
    <n v="37"/>
    <x v="1709"/>
    <n v="4519.0099999999993"/>
    <s v="Australia"/>
    <x v="0"/>
  </r>
  <r>
    <s v="AUD"/>
    <s v="POS"/>
    <s v="Richard"/>
    <n v="17530.759999999998"/>
    <d v="2018-10-02T00:00:00"/>
    <x v="6"/>
    <x v="2"/>
    <s v="2018"/>
    <x v="1"/>
    <n v="24"/>
    <x v="1615"/>
    <n v="17519.989999999998"/>
    <s v="Australia"/>
    <x v="0"/>
  </r>
  <r>
    <s v="AUD"/>
    <s v="SALES-POS"/>
    <s v="Kimberly"/>
    <n v="4877.91"/>
    <d v="2018-10-02T00:00:00"/>
    <x v="6"/>
    <x v="2"/>
    <s v="2018"/>
    <x v="0"/>
    <n v="24"/>
    <x v="1911"/>
    <n v="4869.8899999999994"/>
    <s v="Australia"/>
    <x v="0"/>
  </r>
  <r>
    <s v="AUD"/>
    <s v="SALES-POS"/>
    <s v="Kimberly"/>
    <n v="4814.17"/>
    <d v="2018-10-02T00:00:00"/>
    <x v="6"/>
    <x v="2"/>
    <s v="2018"/>
    <x v="0"/>
    <n v="24"/>
    <x v="1721"/>
    <n v="4750.43"/>
    <s v="Australia"/>
    <x v="0"/>
  </r>
  <r>
    <s v="AUD"/>
    <s v="SALES-POS"/>
    <s v="Tiffany"/>
    <n v="6289.37"/>
    <d v="2018-10-02T00:00:00"/>
    <x v="6"/>
    <x v="2"/>
    <s v="2018"/>
    <x v="0"/>
    <n v="25"/>
    <x v="3590"/>
    <n v="6267.19"/>
    <s v="Australia"/>
    <x v="0"/>
  </r>
  <r>
    <s v="AUD"/>
    <s v="SALES-POS"/>
    <s v="Richard"/>
    <n v="17520.98"/>
    <d v="2018-10-02T00:00:00"/>
    <x v="6"/>
    <x v="2"/>
    <s v="2018"/>
    <x v="1"/>
    <n v="24"/>
    <x v="2049"/>
    <n v="17511.2"/>
    <s v="Australia"/>
    <x v="0"/>
  </r>
  <r>
    <s v="AUD"/>
    <s v="POS"/>
    <s v="Tiffany"/>
    <n v="6250.94"/>
    <d v="2018-10-02T00:00:00"/>
    <x v="6"/>
    <x v="2"/>
    <s v="2018"/>
    <x v="0"/>
    <n v="25"/>
    <x v="3591"/>
    <n v="6212.5099999999993"/>
    <s v="Australia"/>
    <x v="0"/>
  </r>
  <r>
    <s v="AUD"/>
    <s v="SALES-POS"/>
    <s v="Michael"/>
    <n v="677.4"/>
    <d v="2018-10-02T00:00:00"/>
    <x v="6"/>
    <x v="2"/>
    <s v="2018"/>
    <x v="1"/>
    <n v="38"/>
    <x v="2222"/>
    <n v="671.43999999999994"/>
    <s v="Australia"/>
    <x v="0"/>
  </r>
  <r>
    <s v="AUD"/>
    <s v="POS"/>
    <s v="Diana"/>
    <n v="2765.24"/>
    <d v="2018-10-02T00:00:00"/>
    <x v="6"/>
    <x v="2"/>
    <s v="2018"/>
    <x v="0"/>
    <n v="26"/>
    <x v="2063"/>
    <n v="2745.52"/>
    <s v="Australia"/>
    <x v="0"/>
  </r>
  <r>
    <s v="AUD"/>
    <s v="SALES-POS"/>
    <s v="Tiffany"/>
    <n v="6229.9"/>
    <d v="2018-10-02T00:00:00"/>
    <x v="6"/>
    <x v="2"/>
    <s v="2018"/>
    <x v="0"/>
    <n v="25"/>
    <x v="3592"/>
    <n v="6208.86"/>
    <s v="Australia"/>
    <x v="0"/>
  </r>
  <r>
    <s v="AUD"/>
    <s v="POS"/>
    <s v="Michael"/>
    <n v="615.54999999999995"/>
    <d v="2018-10-02T00:00:00"/>
    <x v="6"/>
    <x v="2"/>
    <s v="2018"/>
    <x v="1"/>
    <n v="38"/>
    <x v="3593"/>
    <n v="553.69999999999993"/>
    <s v="Australia"/>
    <x v="0"/>
  </r>
  <r>
    <s v="AUD"/>
    <s v="POS"/>
    <s v="Barry"/>
    <n v="8252.7099999999991"/>
    <d v="2018-10-02T00:00:00"/>
    <x v="6"/>
    <x v="2"/>
    <s v="2018"/>
    <x v="1"/>
    <n v="38"/>
    <x v="2965"/>
    <n v="8241.5299999999988"/>
    <s v="Australia"/>
    <x v="0"/>
  </r>
  <r>
    <s v="AUD"/>
    <s v="SALES-POS"/>
    <s v="Fernando"/>
    <n v="13049.59"/>
    <d v="2018-10-02T00:00:00"/>
    <x v="6"/>
    <x v="2"/>
    <s v="2018"/>
    <x v="1"/>
    <n v="19"/>
    <x v="3594"/>
    <n v="12975.49"/>
    <s v="Australia"/>
    <x v="0"/>
  </r>
  <r>
    <s v="AUD"/>
    <s v="SALES-POS"/>
    <s v="Diana"/>
    <n v="2749.1"/>
    <d v="2018-10-02T00:00:00"/>
    <x v="6"/>
    <x v="2"/>
    <s v="2018"/>
    <x v="0"/>
    <n v="26"/>
    <x v="3595"/>
    <n v="2732.96"/>
    <s v="Australia"/>
    <x v="0"/>
  </r>
  <r>
    <s v="AUD"/>
    <s v="SALES-POS"/>
    <s v="Rhonda"/>
    <n v="4490.72"/>
    <d v="2018-10-02T00:00:00"/>
    <x v="6"/>
    <x v="2"/>
    <s v="2018"/>
    <x v="0"/>
    <n v="40"/>
    <x v="3596"/>
    <n v="4486.8"/>
    <s v="Australia"/>
    <x v="0"/>
  </r>
  <r>
    <s v="AUD"/>
    <s v="POS"/>
    <s v="Ronald"/>
    <n v="5767.59"/>
    <d v="2018-10-02T00:00:00"/>
    <x v="6"/>
    <x v="2"/>
    <s v="2018"/>
    <x v="1"/>
    <n v="25"/>
    <x v="3597"/>
    <n v="5760.07"/>
    <s v="Australia"/>
    <x v="0"/>
  </r>
  <r>
    <s v="AUD"/>
    <s v="POS"/>
    <s v="Diana"/>
    <n v="2744.3"/>
    <d v="2018-10-02T00:00:00"/>
    <x v="6"/>
    <x v="2"/>
    <s v="2018"/>
    <x v="0"/>
    <n v="26"/>
    <x v="3598"/>
    <n v="2739.5"/>
    <s v="Australia"/>
    <x v="0"/>
  </r>
  <r>
    <s v="AUD"/>
    <s v="PAYMENT"/>
    <s v="Linda"/>
    <n v="17176.330000000002"/>
    <d v="2018-10-02T00:00:00"/>
    <x v="6"/>
    <x v="2"/>
    <s v="2018"/>
    <x v="0"/>
    <n v="35"/>
    <x v="344"/>
    <n v="17131.330000000002"/>
    <s v="Australia"/>
    <x v="0"/>
  </r>
  <r>
    <s v="AUD"/>
    <s v="PAY/SALARY"/>
    <s v="Charles"/>
    <n v="17139.54"/>
    <d v="2018-10-02T00:00:00"/>
    <x v="6"/>
    <x v="2"/>
    <s v="2018"/>
    <x v="1"/>
    <n v="18"/>
    <x v="643"/>
    <n v="13007.310000000001"/>
    <s v="Australia"/>
    <x v="1"/>
  </r>
  <r>
    <s v="AUD"/>
    <s v="SALES-POS"/>
    <s v="Rhonda"/>
    <n v="4482.67"/>
    <d v="2018-10-02T00:00:00"/>
    <x v="6"/>
    <x v="2"/>
    <s v="2018"/>
    <x v="0"/>
    <n v="40"/>
    <x v="3599"/>
    <n v="4474.62"/>
    <s v="Australia"/>
    <x v="0"/>
  </r>
  <r>
    <s v="AUD"/>
    <s v="POS"/>
    <s v="Tiffany"/>
    <n v="6214.95"/>
    <d v="2018-10-02T00:00:00"/>
    <x v="6"/>
    <x v="2"/>
    <s v="2018"/>
    <x v="0"/>
    <n v="25"/>
    <x v="1185"/>
    <n v="6200"/>
    <s v="Australia"/>
    <x v="0"/>
  </r>
  <r>
    <s v="AUD"/>
    <s v="SALES-POS"/>
    <s v="Michael"/>
    <n v="602.23"/>
    <d v="2018-10-02T00:00:00"/>
    <x v="6"/>
    <x v="2"/>
    <s v="2018"/>
    <x v="1"/>
    <n v="38"/>
    <x v="1965"/>
    <n v="588.91"/>
    <s v="Australia"/>
    <x v="0"/>
  </r>
  <r>
    <s v="AUD"/>
    <s v="SALES-POS"/>
    <s v="Richard"/>
    <n v="17484.63"/>
    <d v="2018-10-02T00:00:00"/>
    <x v="6"/>
    <x v="2"/>
    <s v="2018"/>
    <x v="1"/>
    <n v="24"/>
    <x v="1857"/>
    <n v="17448.280000000002"/>
    <s v="Australia"/>
    <x v="0"/>
  </r>
  <r>
    <s v="AUD"/>
    <s v="POS"/>
    <s v="Tonya"/>
    <n v="7915.01"/>
    <d v="2018-10-02T00:00:00"/>
    <x v="6"/>
    <x v="2"/>
    <s v="2018"/>
    <x v="0"/>
    <n v="27"/>
    <x v="3600"/>
    <n v="7913.22"/>
    <s v="Australia"/>
    <x v="0"/>
  </r>
  <r>
    <s v="AUD"/>
    <s v="SALES-POS"/>
    <s v="Michael"/>
    <n v="59538.06"/>
    <d v="2018-10-02T00:00:00"/>
    <x v="6"/>
    <x v="2"/>
    <s v="2018"/>
    <x v="1"/>
    <n v="19"/>
    <x v="2049"/>
    <n v="59528.28"/>
    <s v="Australia"/>
    <x v="0"/>
  </r>
  <r>
    <s v="AUD"/>
    <s v="SALES-POS"/>
    <s v="Christine"/>
    <n v="14475.36"/>
    <d v="2018-10-02T00:00:00"/>
    <x v="6"/>
    <x v="2"/>
    <s v="2018"/>
    <x v="0"/>
    <n v="39"/>
    <x v="3601"/>
    <n v="14410.560000000001"/>
    <s v="Australia"/>
    <x v="0"/>
  </r>
  <r>
    <s v="AUD"/>
    <s v="PAY/SALARY"/>
    <s v="Linda"/>
    <n v="19619.57"/>
    <d v="2018-10-02T00:00:00"/>
    <x v="6"/>
    <x v="2"/>
    <s v="2018"/>
    <x v="0"/>
    <n v="35"/>
    <x v="651"/>
    <n v="17176.330000000002"/>
    <s v="Australia"/>
    <x v="1"/>
  </r>
  <r>
    <s v="AUD"/>
    <s v="POS"/>
    <s v="Edward"/>
    <n v="10319.92"/>
    <d v="2018-10-02T00:00:00"/>
    <x v="6"/>
    <x v="2"/>
    <s v="2018"/>
    <x v="1"/>
    <n v="19"/>
    <x v="3502"/>
    <n v="10302"/>
    <s v="Australia"/>
    <x v="0"/>
  </r>
  <r>
    <s v="AUD"/>
    <s v="POS"/>
    <s v="Robin"/>
    <n v="11092.72"/>
    <d v="2018-10-02T00:00:00"/>
    <x v="6"/>
    <x v="2"/>
    <s v="2018"/>
    <x v="0"/>
    <n v="34"/>
    <x v="3602"/>
    <n v="11045.63"/>
    <s v="Australia"/>
    <x v="0"/>
  </r>
  <r>
    <s v="AUD"/>
    <s v="INTER BANK"/>
    <s v="Isaiah"/>
    <n v="17705.560000000001"/>
    <d v="2018-10-02T00:00:00"/>
    <x v="6"/>
    <x v="2"/>
    <s v="2018"/>
    <x v="1"/>
    <n v="23"/>
    <x v="178"/>
    <n v="17588.560000000001"/>
    <s v="Australia"/>
    <x v="0"/>
  </r>
  <r>
    <s v="AUD"/>
    <s v="PAY/SALARY"/>
    <s v="Ryan"/>
    <n v="5033.1099999999997"/>
    <d v="2018-10-02T00:00:00"/>
    <x v="6"/>
    <x v="2"/>
    <s v="2018"/>
    <x v="1"/>
    <n v="31"/>
    <x v="654"/>
    <n v="4036.87"/>
    <s v="Australia"/>
    <x v="1"/>
  </r>
  <r>
    <s v="AUD"/>
    <s v="SALES-POS"/>
    <s v="Barry"/>
    <n v="8237.51"/>
    <d v="2018-10-02T00:00:00"/>
    <x v="6"/>
    <x v="2"/>
    <s v="2018"/>
    <x v="1"/>
    <n v="38"/>
    <x v="1523"/>
    <n v="8222.31"/>
    <s v="Australia"/>
    <x v="0"/>
  </r>
  <r>
    <s v="AUD"/>
    <s v="POS"/>
    <s v="Amy"/>
    <n v="4443.5200000000004"/>
    <d v="2018-10-02T00:00:00"/>
    <x v="6"/>
    <x v="2"/>
    <s v="2018"/>
    <x v="0"/>
    <n v="43"/>
    <x v="3462"/>
    <n v="4423.7800000000007"/>
    <s v="Australia"/>
    <x v="0"/>
  </r>
  <r>
    <s v="AUD"/>
    <s v="POS"/>
    <s v="Natasha"/>
    <n v="202823.07"/>
    <d v="2018-10-02T00:00:00"/>
    <x v="6"/>
    <x v="2"/>
    <s v="2018"/>
    <x v="0"/>
    <n v="40"/>
    <x v="3603"/>
    <n v="202770.14"/>
    <s v="Australia"/>
    <x v="0"/>
  </r>
  <r>
    <s v="AUD"/>
    <s v="PAYMENT"/>
    <s v="Jessica"/>
    <n v="25355.98"/>
    <d v="2018-10-02T00:00:00"/>
    <x v="6"/>
    <x v="2"/>
    <s v="2018"/>
    <x v="0"/>
    <n v="34"/>
    <x v="14"/>
    <n v="25316.98"/>
    <s v="Australia"/>
    <x v="0"/>
  </r>
  <r>
    <s v="AUD"/>
    <s v="PAY/SALARY"/>
    <s v="Debra"/>
    <n v="5525.93"/>
    <d v="2018-10-02T00:00:00"/>
    <x v="6"/>
    <x v="2"/>
    <s v="2018"/>
    <x v="0"/>
    <n v="18"/>
    <x v="658"/>
    <n v="4764.6000000000004"/>
    <s v="Australia"/>
    <x v="1"/>
  </r>
  <r>
    <s v="AUD"/>
    <s v="PAYMENT"/>
    <s v="Luis"/>
    <n v="9070.06"/>
    <d v="2018-10-02T00:00:00"/>
    <x v="6"/>
    <x v="2"/>
    <s v="2018"/>
    <x v="1"/>
    <n v="27"/>
    <x v="50"/>
    <n v="9042.06"/>
    <s v="Australia"/>
    <x v="0"/>
  </r>
  <r>
    <s v="AUD"/>
    <s v="PAY/SALARY"/>
    <s v="Kaitlyn"/>
    <n v="6300.23"/>
    <d v="2018-10-02T00:00:00"/>
    <x v="6"/>
    <x v="2"/>
    <s v="2018"/>
    <x v="0"/>
    <n v="21"/>
    <x v="661"/>
    <n v="5263.16"/>
    <s v="Australia"/>
    <x v="1"/>
  </r>
  <r>
    <s v="AUD"/>
    <s v="POS"/>
    <s v="Rachael"/>
    <n v="8502.34"/>
    <d v="2018-10-02T00:00:00"/>
    <x v="6"/>
    <x v="2"/>
    <s v="2018"/>
    <x v="0"/>
    <n v="21"/>
    <x v="2768"/>
    <n v="8480.1200000000008"/>
    <s v="Australia"/>
    <x v="0"/>
  </r>
  <r>
    <s v="AUD"/>
    <s v="SALES-POS"/>
    <s v="Michael"/>
    <n v="59474.19"/>
    <d v="2018-10-02T00:00:00"/>
    <x v="6"/>
    <x v="2"/>
    <s v="2018"/>
    <x v="1"/>
    <n v="19"/>
    <x v="3604"/>
    <n v="59410.32"/>
    <s v="Australia"/>
    <x v="0"/>
  </r>
  <r>
    <s v="AUD"/>
    <s v="POS"/>
    <s v="Kimberly"/>
    <n v="4784.6099999999997"/>
    <d v="2018-10-02T00:00:00"/>
    <x v="6"/>
    <x v="2"/>
    <s v="2018"/>
    <x v="0"/>
    <n v="24"/>
    <x v="3605"/>
    <n v="4755.0499999999993"/>
    <s v="Australia"/>
    <x v="0"/>
  </r>
  <r>
    <s v="AUD"/>
    <s v="SALES-POS"/>
    <s v="Michael"/>
    <n v="590.36"/>
    <d v="2018-10-02T00:00:00"/>
    <x v="6"/>
    <x v="2"/>
    <s v="2018"/>
    <x v="1"/>
    <n v="38"/>
    <x v="759"/>
    <n v="578.49"/>
    <s v="Australia"/>
    <x v="0"/>
  </r>
  <r>
    <s v="AUD"/>
    <s v="POS"/>
    <s v="Michael"/>
    <n v="59427.98"/>
    <d v="2018-10-02T00:00:00"/>
    <x v="6"/>
    <x v="2"/>
    <s v="2018"/>
    <x v="1"/>
    <n v="19"/>
    <x v="3606"/>
    <n v="59381.770000000004"/>
    <s v="Australia"/>
    <x v="0"/>
  </r>
  <r>
    <s v="AUD"/>
    <s v="PAYMENT"/>
    <s v="Tiffany"/>
    <n v="6128.66"/>
    <d v="2018-10-02T00:00:00"/>
    <x v="6"/>
    <x v="2"/>
    <s v="2018"/>
    <x v="0"/>
    <n v="25"/>
    <x v="39"/>
    <n v="6096.66"/>
    <s v="Australia"/>
    <x v="0"/>
  </r>
  <r>
    <s v="AUD"/>
    <s v="SALES-POS"/>
    <s v="Joseph"/>
    <n v="4525.49"/>
    <d v="2018-10-02T00:00:00"/>
    <x v="6"/>
    <x v="2"/>
    <s v="2018"/>
    <x v="1"/>
    <n v="37"/>
    <x v="512"/>
    <n v="4519.91"/>
    <s v="Australia"/>
    <x v="0"/>
  </r>
  <r>
    <s v="AUD"/>
    <s v="SALES-POS"/>
    <s v="Natasha"/>
    <n v="202795.58"/>
    <d v="2018-10-02T00:00:00"/>
    <x v="6"/>
    <x v="2"/>
    <s v="2018"/>
    <x v="0"/>
    <n v="40"/>
    <x v="2859"/>
    <n v="202768.09"/>
    <s v="Australia"/>
    <x v="0"/>
  </r>
  <r>
    <s v="AUD"/>
    <s v="SALES-POS"/>
    <s v="Tiffany"/>
    <n v="6160.66"/>
    <d v="2018-10-02T00:00:00"/>
    <x v="6"/>
    <x v="2"/>
    <s v="2018"/>
    <x v="0"/>
    <n v="25"/>
    <x v="3607"/>
    <n v="6106.37"/>
    <s v="Australia"/>
    <x v="0"/>
  </r>
  <r>
    <s v="AUD"/>
    <s v="POS"/>
    <s v="Richard"/>
    <n v="17466.939999999999"/>
    <d v="2018-10-02T00:00:00"/>
    <x v="6"/>
    <x v="2"/>
    <s v="2018"/>
    <x v="1"/>
    <n v="24"/>
    <x v="2481"/>
    <n v="17449.25"/>
    <s v="Australia"/>
    <x v="0"/>
  </r>
  <r>
    <s v="AUD"/>
    <s v="POS"/>
    <s v="Michael"/>
    <n v="59313.87"/>
    <d v="2018-10-02T00:00:00"/>
    <x v="6"/>
    <x v="2"/>
    <s v="2018"/>
    <x v="1"/>
    <n v="19"/>
    <x v="3608"/>
    <n v="59199.76"/>
    <s v="Australia"/>
    <x v="0"/>
  </r>
  <r>
    <s v="AUD"/>
    <s v="POS"/>
    <s v="Rachael"/>
    <n v="8473.51"/>
    <d v="2018-10-02T00:00:00"/>
    <x v="6"/>
    <x v="2"/>
    <s v="2018"/>
    <x v="0"/>
    <n v="21"/>
    <x v="2459"/>
    <n v="8444.68"/>
    <s v="Australia"/>
    <x v="0"/>
  </r>
  <r>
    <s v="AUD"/>
    <s v="PAY/SALARY"/>
    <s v="Stephanie"/>
    <n v="6042.15"/>
    <d v="2018-10-02T00:00:00"/>
    <x v="6"/>
    <x v="2"/>
    <s v="2018"/>
    <x v="0"/>
    <n v="53"/>
    <x v="672"/>
    <n v="5071.6799999999994"/>
    <s v="Australia"/>
    <x v="1"/>
  </r>
  <r>
    <s v="AUD"/>
    <s v="PAY/SALARY"/>
    <s v="Eric"/>
    <n v="40675.199999999997"/>
    <d v="2018-10-02T00:00:00"/>
    <x v="6"/>
    <x v="2"/>
    <s v="2018"/>
    <x v="1"/>
    <n v="42"/>
    <x v="673"/>
    <n v="38917.379999999997"/>
    <s v="Australia"/>
    <x v="1"/>
  </r>
  <r>
    <s v="AUD"/>
    <s v="PAYMENT"/>
    <s v="Paul"/>
    <n v="9936.73"/>
    <d v="2018-10-02T00:00:00"/>
    <x v="6"/>
    <x v="2"/>
    <s v="2018"/>
    <x v="1"/>
    <n v="25"/>
    <x v="58"/>
    <n v="9890.73"/>
    <s v="Australia"/>
    <x v="0"/>
  </r>
  <r>
    <s v="AUD"/>
    <s v="PHONE BANK"/>
    <s v="Joseph"/>
    <n v="8111.45"/>
    <d v="2018-10-02T00:00:00"/>
    <x v="6"/>
    <x v="2"/>
    <s v="2018"/>
    <x v="1"/>
    <n v="21"/>
    <x v="3609"/>
    <n v="7756.45"/>
    <s v="Australia"/>
    <x v="0"/>
  </r>
  <r>
    <s v="AUD"/>
    <s v="POS"/>
    <s v="Diana"/>
    <n v="2733.56"/>
    <d v="2018-10-02T00:00:00"/>
    <x v="6"/>
    <x v="2"/>
    <s v="2018"/>
    <x v="0"/>
    <n v="26"/>
    <x v="2860"/>
    <n v="2722.82"/>
    <s v="Australia"/>
    <x v="0"/>
  </r>
  <r>
    <s v="AUD"/>
    <s v="SALES-POS"/>
    <s v="Jeffrey"/>
    <n v="4423.91"/>
    <d v="2018-10-02T00:00:00"/>
    <x v="6"/>
    <x v="2"/>
    <s v="2018"/>
    <x v="1"/>
    <n v="30"/>
    <x v="1821"/>
    <n v="4408.95"/>
    <s v="Australia"/>
    <x v="0"/>
  </r>
  <r>
    <s v="AUD"/>
    <s v="SALES-POS"/>
    <s v="Renee"/>
    <n v="20246.150000000001"/>
    <d v="2018-10-02T00:00:00"/>
    <x v="6"/>
    <x v="2"/>
    <s v="2018"/>
    <x v="0"/>
    <n v="38"/>
    <x v="2935"/>
    <n v="20231.310000000001"/>
    <s v="Australia"/>
    <x v="0"/>
  </r>
  <r>
    <s v="AUD"/>
    <s v="INTER BANK"/>
    <s v="Robin"/>
    <n v="10967.72"/>
    <d v="2018-10-02T00:00:00"/>
    <x v="6"/>
    <x v="2"/>
    <s v="2018"/>
    <x v="0"/>
    <n v="34"/>
    <x v="1906"/>
    <n v="10842.72"/>
    <s v="Australia"/>
    <x v="0"/>
  </r>
  <r>
    <s v="AUD"/>
    <s v="PAYMENT"/>
    <s v="Isaiah"/>
    <n v="17524.560000000001"/>
    <d v="2018-10-02T00:00:00"/>
    <x v="6"/>
    <x v="2"/>
    <s v="2018"/>
    <x v="1"/>
    <n v="23"/>
    <x v="212"/>
    <n v="17343.560000000001"/>
    <s v="Australia"/>
    <x v="0"/>
  </r>
  <r>
    <s v="AUD"/>
    <s v="PAYMENT"/>
    <s v="Tyler"/>
    <n v="7975.12"/>
    <d v="2018-10-02T00:00:00"/>
    <x v="6"/>
    <x v="2"/>
    <s v="2018"/>
    <x v="1"/>
    <n v="44"/>
    <x v="10"/>
    <n v="7948.12"/>
    <s v="Australia"/>
    <x v="0"/>
  </r>
  <r>
    <s v="AUD"/>
    <s v="PAY/SALARY"/>
    <s v="Michael"/>
    <n v="1592.49"/>
    <d v="2018-10-02T00:00:00"/>
    <x v="6"/>
    <x v="2"/>
    <s v="2018"/>
    <x v="1"/>
    <n v="38"/>
    <x v="678"/>
    <n v="590.36"/>
    <s v="Australia"/>
    <x v="1"/>
  </r>
  <r>
    <s v="AUD"/>
    <s v="PAY/SALARY"/>
    <s v="Derek"/>
    <n v="5077.9799999999996"/>
    <d v="2018-10-02T00:00:00"/>
    <x v="6"/>
    <x v="2"/>
    <s v="2018"/>
    <x v="1"/>
    <n v="20"/>
    <x v="679"/>
    <n v="3978.2799999999997"/>
    <s v="Australia"/>
    <x v="1"/>
  </r>
  <r>
    <s v="AUD"/>
    <s v="PAY/SALARY"/>
    <s v="Ruth"/>
    <n v="6388.07"/>
    <d v="2018-10-02T00:00:00"/>
    <x v="6"/>
    <x v="2"/>
    <s v="2018"/>
    <x v="0"/>
    <n v="47"/>
    <x v="680"/>
    <n v="5115.5999999999995"/>
    <s v="Australia"/>
    <x v="1"/>
  </r>
  <r>
    <s v="AUD"/>
    <s v="INTER BANK"/>
    <s v="Gregory"/>
    <n v="5324.14"/>
    <d v="2018-10-02T00:00:00"/>
    <x v="6"/>
    <x v="2"/>
    <s v="2018"/>
    <x v="1"/>
    <n v="42"/>
    <x v="591"/>
    <n v="5304.14"/>
    <s v="Australia"/>
    <x v="0"/>
  </r>
  <r>
    <s v="AUD"/>
    <s v="PAY/SALARY"/>
    <s v="Sandra"/>
    <n v="9391.41"/>
    <d v="2018-10-02T00:00:00"/>
    <x v="6"/>
    <x v="2"/>
    <s v="2018"/>
    <x v="0"/>
    <n v="34"/>
    <x v="681"/>
    <n v="5873.7999999999993"/>
    <s v="Australia"/>
    <x v="1"/>
  </r>
  <r>
    <s v="AUD"/>
    <s v="PAY/SALARY"/>
    <s v="Scott"/>
    <n v="6572.32"/>
    <d v="2018-10-02T00:00:00"/>
    <x v="6"/>
    <x v="2"/>
    <s v="2018"/>
    <x v="1"/>
    <n v="23"/>
    <x v="682"/>
    <n v="5589.61"/>
    <s v="Australia"/>
    <x v="1"/>
  </r>
  <r>
    <s v="AUD"/>
    <s v="POS"/>
    <s v="Michael"/>
    <n v="59233.98"/>
    <d v="2018-10-02T00:00:00"/>
    <x v="6"/>
    <x v="2"/>
    <s v="2018"/>
    <x v="1"/>
    <n v="19"/>
    <x v="3610"/>
    <n v="59154.090000000004"/>
    <s v="Australia"/>
    <x v="0"/>
  </r>
  <r>
    <s v="AUD"/>
    <s v="POS"/>
    <s v="Jeffrey"/>
    <n v="4383.32"/>
    <d v="2018-10-02T00:00:00"/>
    <x v="6"/>
    <x v="2"/>
    <s v="2018"/>
    <x v="1"/>
    <n v="30"/>
    <x v="3611"/>
    <n v="4342.7299999999996"/>
    <s v="Australia"/>
    <x v="0"/>
  </r>
  <r>
    <s v="AUD"/>
    <s v="SALES-POS"/>
    <s v="James"/>
    <n v="13302.23"/>
    <d v="2018-10-02T00:00:00"/>
    <x v="6"/>
    <x v="2"/>
    <s v="2018"/>
    <x v="1"/>
    <n v="28"/>
    <x v="3612"/>
    <n v="12960.449999999999"/>
    <s v="Australia"/>
    <x v="0"/>
  </r>
  <r>
    <s v="AUD"/>
    <s v="PAYMENT"/>
    <s v="Sarah"/>
    <n v="20312.96"/>
    <d v="2018-10-02T00:00:00"/>
    <x v="6"/>
    <x v="2"/>
    <s v="2018"/>
    <x v="0"/>
    <n v="46"/>
    <x v="344"/>
    <n v="20267.96"/>
    <s v="Australia"/>
    <x v="0"/>
  </r>
  <r>
    <s v="AUD"/>
    <s v="INTER BANK"/>
    <s v="Ryan"/>
    <n v="42430.36"/>
    <d v="2018-10-02T00:00:00"/>
    <x v="6"/>
    <x v="2"/>
    <s v="2018"/>
    <x v="1"/>
    <n v="38"/>
    <x v="11"/>
    <n v="42401.36"/>
    <s v="Australia"/>
    <x v="0"/>
  </r>
  <r>
    <s v="AUD"/>
    <s v="PAYMENT"/>
    <s v="Natasha"/>
    <n v="202766.58"/>
    <d v="2018-10-02T00:00:00"/>
    <x v="6"/>
    <x v="2"/>
    <s v="2018"/>
    <x v="0"/>
    <n v="40"/>
    <x v="11"/>
    <n v="202737.58"/>
    <s v="Australia"/>
    <x v="0"/>
  </r>
  <r>
    <s v="AUD"/>
    <s v="PAYMENT"/>
    <s v="Kaitlyn"/>
    <n v="6165.23"/>
    <d v="2018-10-02T00:00:00"/>
    <x v="6"/>
    <x v="2"/>
    <s v="2018"/>
    <x v="0"/>
    <n v="21"/>
    <x v="222"/>
    <n v="6030.23"/>
    <s v="Australia"/>
    <x v="0"/>
  </r>
  <r>
    <s v="AUD"/>
    <s v="POS"/>
    <s v="Tonya"/>
    <n v="7889.94"/>
    <d v="2018-10-02T00:00:00"/>
    <x v="6"/>
    <x v="2"/>
    <s v="2018"/>
    <x v="0"/>
    <n v="27"/>
    <x v="432"/>
    <n v="7864.87"/>
    <s v="Australia"/>
    <x v="0"/>
  </r>
  <r>
    <s v="AUD"/>
    <s v="SALES-POS"/>
    <s v="Debra"/>
    <n v="5515.25"/>
    <d v="2018-10-02T00:00:00"/>
    <x v="6"/>
    <x v="2"/>
    <s v="2018"/>
    <x v="0"/>
    <n v="18"/>
    <x v="621"/>
    <n v="5504.57"/>
    <s v="Australia"/>
    <x v="0"/>
  </r>
  <r>
    <s v="AUD"/>
    <s v="SALES-POS"/>
    <s v="Edward"/>
    <n v="10230.18"/>
    <d v="2018-10-02T00:00:00"/>
    <x v="6"/>
    <x v="2"/>
    <s v="2018"/>
    <x v="1"/>
    <n v="19"/>
    <x v="3613"/>
    <n v="10140.44"/>
    <s v="Australia"/>
    <x v="0"/>
  </r>
  <r>
    <s v="AUD"/>
    <s v="POS"/>
    <s v="Jeffrey"/>
    <n v="4352.8"/>
    <d v="2018-10-02T00:00:00"/>
    <x v="6"/>
    <x v="2"/>
    <s v="2018"/>
    <x v="1"/>
    <n v="30"/>
    <x v="3614"/>
    <n v="4322.28"/>
    <s v="Australia"/>
    <x v="0"/>
  </r>
  <r>
    <s v="AUD"/>
    <s v="PAYMENT"/>
    <s v="Billy"/>
    <n v="14336.94"/>
    <d v="2018-10-02T00:00:00"/>
    <x v="6"/>
    <x v="2"/>
    <s v="2018"/>
    <x v="1"/>
    <n v="52"/>
    <x v="591"/>
    <n v="14316.94"/>
    <s v="Australia"/>
    <x v="0"/>
  </r>
  <r>
    <s v="AUD"/>
    <s v="PAYMENT"/>
    <s v="Matthew"/>
    <n v="14218.66"/>
    <d v="2018-10-02T00:00:00"/>
    <x v="6"/>
    <x v="2"/>
    <s v="2018"/>
    <x v="1"/>
    <n v="39"/>
    <x v="40"/>
    <n v="14184.66"/>
    <s v="Australia"/>
    <x v="0"/>
  </r>
  <r>
    <s v="AUD"/>
    <s v="PAYMENT"/>
    <s v="Donald"/>
    <n v="6666.48"/>
    <d v="2018-10-02T00:00:00"/>
    <x v="6"/>
    <x v="2"/>
    <s v="2018"/>
    <x v="1"/>
    <n v="22"/>
    <x v="232"/>
    <n v="6471.48"/>
    <s v="Australia"/>
    <x v="0"/>
  </r>
  <r>
    <s v="AUD"/>
    <s v="SALES-POS"/>
    <s v="Joseph"/>
    <n v="4514.79"/>
    <d v="2018-10-02T00:00:00"/>
    <x v="6"/>
    <x v="2"/>
    <s v="2018"/>
    <x v="1"/>
    <n v="37"/>
    <x v="2051"/>
    <n v="4504.09"/>
    <s v="Australia"/>
    <x v="0"/>
  </r>
  <r>
    <s v="AUD"/>
    <s v="PAYMENT"/>
    <s v="Michael"/>
    <n v="50650.71"/>
    <d v="2018-10-02T00:00:00"/>
    <x v="6"/>
    <x v="2"/>
    <s v="2018"/>
    <x v="1"/>
    <n v="22"/>
    <x v="236"/>
    <n v="50564.71"/>
    <s v="Australia"/>
    <x v="0"/>
  </r>
  <r>
    <s v="AUD"/>
    <s v="SALES-POS"/>
    <s v="Jeffrey"/>
    <n v="4344.79"/>
    <d v="2018-10-02T00:00:00"/>
    <x v="6"/>
    <x v="2"/>
    <s v="2018"/>
    <x v="1"/>
    <n v="30"/>
    <x v="3314"/>
    <n v="4336.78"/>
    <s v="Australia"/>
    <x v="0"/>
  </r>
  <r>
    <s v="AUD"/>
    <s v="SALES-POS"/>
    <s v="Sandra"/>
    <n v="9336.98"/>
    <d v="2018-10-02T00:00:00"/>
    <x v="6"/>
    <x v="2"/>
    <s v="2018"/>
    <x v="0"/>
    <n v="34"/>
    <x v="3615"/>
    <n v="9282.5499999999993"/>
    <s v="Australia"/>
    <x v="0"/>
  </r>
  <r>
    <s v="AUD"/>
    <s v="INTER BANK"/>
    <s v="Heather"/>
    <n v="5397.93"/>
    <d v="2018-10-02T00:00:00"/>
    <x v="6"/>
    <x v="2"/>
    <s v="2018"/>
    <x v="0"/>
    <n v="41"/>
    <x v="241"/>
    <n v="5288.93"/>
    <s v="Australia"/>
    <x v="0"/>
  </r>
  <r>
    <s v="AUD"/>
    <s v="PAYMENT"/>
    <s v="Cindy"/>
    <n v="13682.84"/>
    <d v="2018-10-02T00:00:00"/>
    <x v="6"/>
    <x v="2"/>
    <s v="2018"/>
    <x v="0"/>
    <n v="19"/>
    <x v="242"/>
    <n v="13574.84"/>
    <s v="Australia"/>
    <x v="0"/>
  </r>
  <r>
    <s v="AUD"/>
    <s v="POS"/>
    <s v="Edward"/>
    <n v="10212.540000000001"/>
    <d v="2018-10-02T00:00:00"/>
    <x v="6"/>
    <x v="2"/>
    <s v="2018"/>
    <x v="1"/>
    <n v="19"/>
    <x v="1890"/>
    <n v="10194.900000000001"/>
    <s v="Australia"/>
    <x v="0"/>
  </r>
  <r>
    <s v="AUD"/>
    <s v="POS"/>
    <s v="Mary"/>
    <n v="3537.33"/>
    <d v="2018-10-02T00:00:00"/>
    <x v="6"/>
    <x v="2"/>
    <s v="2018"/>
    <x v="0"/>
    <n v="64"/>
    <x v="845"/>
    <n v="3520.97"/>
    <s v="Australia"/>
    <x v="0"/>
  </r>
  <r>
    <s v="AUD"/>
    <s v="POS"/>
    <s v="Michelle"/>
    <n v="14788.58"/>
    <d v="2018-10-02T00:00:00"/>
    <x v="6"/>
    <x v="2"/>
    <s v="2018"/>
    <x v="0"/>
    <n v="19"/>
    <x v="710"/>
    <n v="14780.45"/>
    <s v="Australia"/>
    <x v="0"/>
  </r>
  <r>
    <s v="AUD"/>
    <s v="PAYMENT"/>
    <s v="Daniel"/>
    <n v="9223.7900000000009"/>
    <d v="2018-10-02T00:00:00"/>
    <x v="6"/>
    <x v="2"/>
    <s v="2018"/>
    <x v="1"/>
    <n v="22"/>
    <x v="257"/>
    <n v="9183.7900000000009"/>
    <s v="Australia"/>
    <x v="0"/>
  </r>
  <r>
    <s v="AUD"/>
    <s v="PAYMENT"/>
    <s v="Michael"/>
    <n v="1490.49"/>
    <d v="2018-10-02T00:00:00"/>
    <x v="6"/>
    <x v="2"/>
    <s v="2018"/>
    <x v="1"/>
    <n v="38"/>
    <x v="1309"/>
    <n v="1388.49"/>
    <s v="Australia"/>
    <x v="0"/>
  </r>
  <r>
    <s v="AUD"/>
    <s v="SALES-POS"/>
    <s v="Barry"/>
    <n v="8201.86"/>
    <d v="2018-10-03T00:00:00"/>
    <x v="0"/>
    <x v="2"/>
    <s v="2018"/>
    <x v="1"/>
    <n v="38"/>
    <x v="1097"/>
    <n v="8166.2100000000009"/>
    <s v="Australia"/>
    <x v="0"/>
  </r>
  <r>
    <s v="AUD"/>
    <s v="POS"/>
    <s v="Michelle"/>
    <n v="14782.24"/>
    <d v="2018-10-03T00:00:00"/>
    <x v="0"/>
    <x v="2"/>
    <s v="2018"/>
    <x v="0"/>
    <n v="19"/>
    <x v="3616"/>
    <n v="14775.9"/>
    <s v="Australia"/>
    <x v="0"/>
  </r>
  <r>
    <s v="AUD"/>
    <s v="SALES-POS"/>
    <s v="Mary"/>
    <n v="3503.32"/>
    <d v="2018-10-03T00:00:00"/>
    <x v="0"/>
    <x v="2"/>
    <s v="2018"/>
    <x v="0"/>
    <n v="64"/>
    <x v="2150"/>
    <n v="3469.31"/>
    <s v="Australia"/>
    <x v="0"/>
  </r>
  <r>
    <s v="AUD"/>
    <s v="POS"/>
    <s v="Diana"/>
    <n v="2706.07"/>
    <d v="2018-10-03T00:00:00"/>
    <x v="0"/>
    <x v="2"/>
    <s v="2018"/>
    <x v="0"/>
    <n v="26"/>
    <x v="2859"/>
    <n v="2678.5800000000004"/>
    <s v="Australia"/>
    <x v="0"/>
  </r>
  <r>
    <s v="AUD"/>
    <s v="PAYMENT"/>
    <s v="Antonio"/>
    <n v="6060.99"/>
    <d v="2018-10-03T00:00:00"/>
    <x v="0"/>
    <x v="2"/>
    <s v="2018"/>
    <x v="1"/>
    <n v="26"/>
    <x v="3617"/>
    <n v="4835.99"/>
    <s v="Australia"/>
    <x v="0"/>
  </r>
  <r>
    <s v="AUD"/>
    <s v="SALES-POS"/>
    <s v="Diana"/>
    <n v="2705.97"/>
    <d v="2018-10-03T00:00:00"/>
    <x v="0"/>
    <x v="2"/>
    <s v="2018"/>
    <x v="0"/>
    <n v="26"/>
    <x v="2748"/>
    <n v="2705.87"/>
    <s v="Australia"/>
    <x v="0"/>
  </r>
  <r>
    <s v="AUD"/>
    <s v="PAYMENT"/>
    <s v="Craig"/>
    <n v="41704.82"/>
    <d v="2018-10-03T00:00:00"/>
    <x v="0"/>
    <x v="2"/>
    <s v="2018"/>
    <x v="1"/>
    <n v="28"/>
    <x v="255"/>
    <n v="41580.82"/>
    <s v="Australia"/>
    <x v="0"/>
  </r>
  <r>
    <s v="AUD"/>
    <s v="SALES-POS"/>
    <s v="Natasha"/>
    <n v="202631.18"/>
    <d v="2018-10-03T00:00:00"/>
    <x v="0"/>
    <x v="2"/>
    <s v="2018"/>
    <x v="0"/>
    <n v="40"/>
    <x v="3618"/>
    <n v="202495.78"/>
    <s v="Australia"/>
    <x v="0"/>
  </r>
  <r>
    <s v="AUD"/>
    <s v="POS"/>
    <s v="Debra"/>
    <n v="5501.31"/>
    <d v="2018-10-03T00:00:00"/>
    <x v="0"/>
    <x v="2"/>
    <s v="2018"/>
    <x v="0"/>
    <n v="18"/>
    <x v="1611"/>
    <n v="5487.3700000000008"/>
    <s v="Australia"/>
    <x v="0"/>
  </r>
  <r>
    <s v="AUD"/>
    <s v="INTER BANK"/>
    <s v="Michael"/>
    <n v="17194.490000000002"/>
    <d v="2018-10-03T00:00:00"/>
    <x v="0"/>
    <x v="2"/>
    <s v="2018"/>
    <x v="1"/>
    <n v="40"/>
    <x v="9"/>
    <n v="17173.490000000002"/>
    <s v="Australia"/>
    <x v="0"/>
  </r>
  <r>
    <s v="AUD"/>
    <s v="PAYMENT"/>
    <s v="Fernando"/>
    <n v="13022.59"/>
    <d v="2018-10-03T00:00:00"/>
    <x v="0"/>
    <x v="2"/>
    <s v="2018"/>
    <x v="1"/>
    <n v="19"/>
    <x v="10"/>
    <n v="12995.59"/>
    <s v="Australia"/>
    <x v="0"/>
  </r>
  <r>
    <s v="AUD"/>
    <s v="PAYMENT"/>
    <s v="Diana"/>
    <n v="2510.9699999999998"/>
    <d v="2018-10-03T00:00:00"/>
    <x v="0"/>
    <x v="2"/>
    <s v="2018"/>
    <x v="0"/>
    <n v="26"/>
    <x v="232"/>
    <n v="2315.9699999999998"/>
    <s v="Australia"/>
    <x v="0"/>
  </r>
  <r>
    <s v="AUD"/>
    <s v="INTER BANK"/>
    <s v="Michael"/>
    <n v="50503.71"/>
    <d v="2018-10-03T00:00:00"/>
    <x v="0"/>
    <x v="2"/>
    <s v="2018"/>
    <x v="1"/>
    <n v="22"/>
    <x v="262"/>
    <n v="50356.71"/>
    <s v="Australia"/>
    <x v="0"/>
  </r>
  <r>
    <s v="AUD"/>
    <s v="PAYMENT"/>
    <s v="Kristin"/>
    <n v="6147.95"/>
    <d v="2018-10-03T00:00:00"/>
    <x v="0"/>
    <x v="2"/>
    <s v="2018"/>
    <x v="0"/>
    <n v="43"/>
    <x v="11"/>
    <n v="6118.95"/>
    <s v="Australia"/>
    <x v="0"/>
  </r>
  <r>
    <s v="AUD"/>
    <s v="SALES-POS"/>
    <s v="Richard"/>
    <n v="17442.54"/>
    <d v="2018-10-03T00:00:00"/>
    <x v="0"/>
    <x v="2"/>
    <s v="2018"/>
    <x v="1"/>
    <n v="24"/>
    <x v="3619"/>
    <n v="17418.14"/>
    <s v="Australia"/>
    <x v="0"/>
  </r>
  <r>
    <s v="AUD"/>
    <s v="INTER BANK"/>
    <s v="Isaiah"/>
    <n v="17499.560000000001"/>
    <d v="2018-10-03T00:00:00"/>
    <x v="0"/>
    <x v="2"/>
    <s v="2018"/>
    <x v="1"/>
    <n v="23"/>
    <x v="13"/>
    <n v="17474.560000000001"/>
    <s v="Australia"/>
    <x v="0"/>
  </r>
  <r>
    <s v="AUD"/>
    <s v="PAYMENT"/>
    <s v="Tim"/>
    <n v="69015.11"/>
    <d v="2018-10-03T00:00:00"/>
    <x v="0"/>
    <x v="2"/>
    <s v="2018"/>
    <x v="1"/>
    <n v="40"/>
    <x v="264"/>
    <n v="68884.11"/>
    <s v="Australia"/>
    <x v="0"/>
  </r>
  <r>
    <s v="AUD"/>
    <s v="INTER BANK"/>
    <s v="Christopher"/>
    <n v="9468.0300000000007"/>
    <d v="2018-10-03T00:00:00"/>
    <x v="0"/>
    <x v="2"/>
    <s v="2018"/>
    <x v="1"/>
    <n v="35"/>
    <x v="265"/>
    <n v="9358.0300000000007"/>
    <s v="Australia"/>
    <x v="0"/>
  </r>
  <r>
    <s v="AUD"/>
    <s v="INTER BANK"/>
    <s v="Ricky"/>
    <n v="17504.05"/>
    <d v="2018-10-03T00:00:00"/>
    <x v="0"/>
    <x v="2"/>
    <s v="2018"/>
    <x v="1"/>
    <n v="43"/>
    <x v="14"/>
    <n v="17465.05"/>
    <s v="Australia"/>
    <x v="0"/>
  </r>
  <r>
    <s v="AUD"/>
    <s v="POS"/>
    <s v="Kimberly"/>
    <n v="4764.8"/>
    <d v="2018-10-03T00:00:00"/>
    <x v="0"/>
    <x v="2"/>
    <s v="2018"/>
    <x v="0"/>
    <n v="24"/>
    <x v="3620"/>
    <n v="4744.99"/>
    <s v="Australia"/>
    <x v="0"/>
  </r>
  <r>
    <s v="AUD"/>
    <s v="INTER BANK"/>
    <s v="Patrick"/>
    <n v="264339.11"/>
    <d v="2018-10-03T00:00:00"/>
    <x v="0"/>
    <x v="2"/>
    <s v="2018"/>
    <x v="1"/>
    <n v="46"/>
    <x v="16"/>
    <n v="264317.11"/>
    <s v="Australia"/>
    <x v="0"/>
  </r>
  <r>
    <s v="AUD"/>
    <s v="PAYMENT"/>
    <s v="Karen"/>
    <n v="8849.93"/>
    <d v="2018-10-03T00:00:00"/>
    <x v="0"/>
    <x v="2"/>
    <s v="2018"/>
    <x v="0"/>
    <n v="26"/>
    <x v="17"/>
    <n v="8794.93"/>
    <s v="Australia"/>
    <x v="0"/>
  </r>
  <r>
    <s v="AUD"/>
    <s v="PAYMENT"/>
    <s v="Luis"/>
    <n v="8891.06"/>
    <d v="2018-10-03T00:00:00"/>
    <x v="0"/>
    <x v="2"/>
    <s v="2018"/>
    <x v="1"/>
    <n v="27"/>
    <x v="1086"/>
    <n v="8712.06"/>
    <s v="Australia"/>
    <x v="0"/>
  </r>
  <r>
    <s v="AUD"/>
    <s v="PAYMENT"/>
    <s v="Ruth"/>
    <n v="6330.07"/>
    <d v="2018-10-03T00:00:00"/>
    <x v="0"/>
    <x v="2"/>
    <s v="2018"/>
    <x v="0"/>
    <n v="47"/>
    <x v="18"/>
    <n v="6272.07"/>
    <s v="Australia"/>
    <x v="0"/>
  </r>
  <r>
    <s v="AUD"/>
    <s v="SALES-POS"/>
    <s v="Craig"/>
    <n v="41669.97"/>
    <d v="2018-10-03T00:00:00"/>
    <x v="0"/>
    <x v="2"/>
    <s v="2018"/>
    <x v="1"/>
    <n v="28"/>
    <x v="3621"/>
    <n v="41635.120000000003"/>
    <s v="Australia"/>
    <x v="0"/>
  </r>
  <r>
    <s v="AUD"/>
    <s v="SALES-POS"/>
    <s v="Edward"/>
    <n v="10168.64"/>
    <d v="2018-10-03T00:00:00"/>
    <x v="0"/>
    <x v="2"/>
    <s v="2018"/>
    <x v="1"/>
    <n v="19"/>
    <x v="3622"/>
    <n v="10124.74"/>
    <s v="Australia"/>
    <x v="0"/>
  </r>
  <r>
    <s v="AUD"/>
    <s v="POS"/>
    <s v="Tonya"/>
    <n v="7874.17"/>
    <d v="2018-10-03T00:00:00"/>
    <x v="0"/>
    <x v="2"/>
    <s v="2018"/>
    <x v="0"/>
    <n v="27"/>
    <x v="341"/>
    <n v="7858.4"/>
    <s v="Australia"/>
    <x v="0"/>
  </r>
  <r>
    <s v="AUD"/>
    <s v="SALES-POS"/>
    <s v="Diana"/>
    <n v="2482.6799999999998"/>
    <d v="2018-10-03T00:00:00"/>
    <x v="0"/>
    <x v="2"/>
    <s v="2018"/>
    <x v="0"/>
    <n v="26"/>
    <x v="899"/>
    <n v="2454.39"/>
    <s v="Australia"/>
    <x v="0"/>
  </r>
  <r>
    <s v="AUD"/>
    <s v="INTER BANK"/>
    <s v="Christine"/>
    <n v="14450.36"/>
    <d v="2018-10-03T00:00:00"/>
    <x v="0"/>
    <x v="2"/>
    <s v="2018"/>
    <x v="0"/>
    <n v="39"/>
    <x v="13"/>
    <n v="14425.36"/>
    <s v="Australia"/>
    <x v="0"/>
  </r>
  <r>
    <s v="AUD"/>
    <s v="PAYMENT"/>
    <s v="Ryan"/>
    <n v="4997.1099999999997"/>
    <d v="2018-10-03T00:00:00"/>
    <x v="0"/>
    <x v="2"/>
    <s v="2018"/>
    <x v="1"/>
    <n v="31"/>
    <x v="25"/>
    <n v="4961.1099999999997"/>
    <s v="Australia"/>
    <x v="0"/>
  </r>
  <r>
    <s v="AUD"/>
    <s v="POS"/>
    <s v="Craig"/>
    <n v="41620.980000000003"/>
    <d v="2018-10-03T00:00:00"/>
    <x v="0"/>
    <x v="2"/>
    <s v="2018"/>
    <x v="1"/>
    <n v="28"/>
    <x v="3623"/>
    <n v="41571.990000000005"/>
    <s v="Australia"/>
    <x v="0"/>
  </r>
  <r>
    <s v="AUD"/>
    <s v="SALES-POS"/>
    <s v="Kenneth"/>
    <n v="19097.43"/>
    <d v="2018-10-03T00:00:00"/>
    <x v="0"/>
    <x v="2"/>
    <s v="2018"/>
    <x v="1"/>
    <n v="29"/>
    <x v="2511"/>
    <n v="19089.04"/>
    <s v="Australia"/>
    <x v="0"/>
  </r>
  <r>
    <s v="AUD"/>
    <s v="POS"/>
    <s v="Kenneth"/>
    <n v="11854.85"/>
    <d v="2018-10-03T00:00:00"/>
    <x v="0"/>
    <x v="2"/>
    <s v="2018"/>
    <x v="1"/>
    <n v="35"/>
    <x v="1303"/>
    <n v="11844.6"/>
    <s v="Australia"/>
    <x v="0"/>
  </r>
  <r>
    <s v="AUD"/>
    <s v="SALES-POS"/>
    <s v="Michele"/>
    <n v="6981.28"/>
    <d v="2018-10-03T00:00:00"/>
    <x v="0"/>
    <x v="2"/>
    <s v="2018"/>
    <x v="0"/>
    <n v="30"/>
    <x v="271"/>
    <n v="6950.6799999999994"/>
    <s v="Australia"/>
    <x v="0"/>
  </r>
  <r>
    <s v="AUD"/>
    <s v="POS"/>
    <s v="Nathaniel"/>
    <n v="9181.19"/>
    <d v="2018-10-03T00:00:00"/>
    <x v="0"/>
    <x v="2"/>
    <s v="2018"/>
    <x v="1"/>
    <n v="31"/>
    <x v="2093"/>
    <n v="9167.8100000000013"/>
    <s v="Australia"/>
    <x v="0"/>
  </r>
  <r>
    <s v="AUD"/>
    <s v="POS"/>
    <s v="Kenneth"/>
    <n v="19069.28"/>
    <d v="2018-10-03T00:00:00"/>
    <x v="0"/>
    <x v="2"/>
    <s v="2018"/>
    <x v="1"/>
    <n v="29"/>
    <x v="1978"/>
    <n v="19041.129999999997"/>
    <s v="Australia"/>
    <x v="0"/>
  </r>
  <r>
    <s v="AUD"/>
    <s v="SALES-POS"/>
    <s v="Fernando"/>
    <n v="13007.77"/>
    <d v="2018-10-03T00:00:00"/>
    <x v="0"/>
    <x v="2"/>
    <s v="2018"/>
    <x v="1"/>
    <n v="19"/>
    <x v="3624"/>
    <n v="12992.95"/>
    <s v="Australia"/>
    <x v="0"/>
  </r>
  <r>
    <s v="AUD"/>
    <s v="POS"/>
    <s v="Craig"/>
    <n v="41603.129999999997"/>
    <d v="2018-10-03T00:00:00"/>
    <x v="0"/>
    <x v="2"/>
    <s v="2018"/>
    <x v="1"/>
    <n v="28"/>
    <x v="2758"/>
    <n v="41585.279999999999"/>
    <s v="Australia"/>
    <x v="0"/>
  </r>
  <r>
    <s v="AUD"/>
    <s v="SALES-POS"/>
    <s v="Richard"/>
    <n v="17436.73"/>
    <d v="2018-10-03T00:00:00"/>
    <x v="0"/>
    <x v="2"/>
    <s v="2018"/>
    <x v="1"/>
    <n v="24"/>
    <x v="836"/>
    <n v="17430.919999999998"/>
    <s v="Australia"/>
    <x v="0"/>
  </r>
  <r>
    <s v="AUD"/>
    <s v="SALES-POS"/>
    <s v="Sandra"/>
    <n v="9275.1200000000008"/>
    <d v="2018-10-03T00:00:00"/>
    <x v="0"/>
    <x v="2"/>
    <s v="2018"/>
    <x v="0"/>
    <n v="34"/>
    <x v="3625"/>
    <n v="9213.26"/>
    <s v="Australia"/>
    <x v="0"/>
  </r>
  <r>
    <s v="AUD"/>
    <s v="POS"/>
    <s v="Richard"/>
    <n v="8885.02"/>
    <d v="2018-10-03T00:00:00"/>
    <x v="0"/>
    <x v="2"/>
    <s v="2018"/>
    <x v="1"/>
    <n v="22"/>
    <x v="686"/>
    <n v="8876.6200000000008"/>
    <s v="Australia"/>
    <x v="0"/>
  </r>
  <r>
    <s v="AUD"/>
    <s v="SALES-POS"/>
    <s v="Michael"/>
    <n v="1470.73"/>
    <d v="2018-10-03T00:00:00"/>
    <x v="0"/>
    <x v="2"/>
    <s v="2018"/>
    <x v="1"/>
    <n v="38"/>
    <x v="1487"/>
    <n v="1450.97"/>
    <s v="Australia"/>
    <x v="0"/>
  </r>
  <r>
    <s v="AUD"/>
    <s v="SALES-POS"/>
    <s v="James"/>
    <n v="13275.52"/>
    <d v="2018-10-03T00:00:00"/>
    <x v="0"/>
    <x v="2"/>
    <s v="2018"/>
    <x v="1"/>
    <n v="28"/>
    <x v="2513"/>
    <n v="13248.810000000001"/>
    <s v="Australia"/>
    <x v="0"/>
  </r>
  <r>
    <s v="AUD"/>
    <s v="POS"/>
    <s v="Diana"/>
    <n v="2459.92"/>
    <d v="2018-10-03T00:00:00"/>
    <x v="0"/>
    <x v="2"/>
    <s v="2018"/>
    <x v="0"/>
    <n v="26"/>
    <x v="905"/>
    <n v="2437.16"/>
    <s v="Australia"/>
    <x v="0"/>
  </r>
  <r>
    <s v="AUD"/>
    <s v="SALES-POS"/>
    <s v="Robert"/>
    <n v="6643.01"/>
    <d v="2018-10-03T00:00:00"/>
    <x v="0"/>
    <x v="2"/>
    <s v="2018"/>
    <x v="1"/>
    <n v="20"/>
    <x v="1095"/>
    <n v="6611.7"/>
    <s v="Australia"/>
    <x v="0"/>
  </r>
  <r>
    <s v="AUD"/>
    <s v="POS"/>
    <s v="Kenneth"/>
    <n v="19046.060000000001"/>
    <d v="2018-10-03T00:00:00"/>
    <x v="0"/>
    <x v="2"/>
    <s v="2018"/>
    <x v="1"/>
    <n v="29"/>
    <x v="1819"/>
    <n v="19022.84"/>
    <s v="Australia"/>
    <x v="0"/>
  </r>
  <r>
    <s v="AUD"/>
    <s v="PAYMENT"/>
    <s v="Rhonda"/>
    <n v="4450.67"/>
    <d v="2018-10-03T00:00:00"/>
    <x v="0"/>
    <x v="2"/>
    <s v="2018"/>
    <x v="0"/>
    <n v="40"/>
    <x v="39"/>
    <n v="4418.67"/>
    <s v="Australia"/>
    <x v="0"/>
  </r>
  <r>
    <s v="AUD"/>
    <s v="INTER BANK"/>
    <s v="Susan"/>
    <n v="7925.36"/>
    <d v="2018-10-03T00:00:00"/>
    <x v="0"/>
    <x v="2"/>
    <s v="2018"/>
    <x v="0"/>
    <n v="20"/>
    <x v="14"/>
    <n v="7886.36"/>
    <s v="Australia"/>
    <x v="0"/>
  </r>
  <r>
    <s v="AUD"/>
    <s v="PAYMENT"/>
    <s v="Richard"/>
    <n v="8851.02"/>
    <d v="2018-10-03T00:00:00"/>
    <x v="0"/>
    <x v="2"/>
    <s v="2018"/>
    <x v="1"/>
    <n v="22"/>
    <x v="40"/>
    <n v="8817.02"/>
    <s v="Australia"/>
    <x v="0"/>
  </r>
  <r>
    <s v="AUD"/>
    <s v="PAYMENT"/>
    <s v="Luis"/>
    <n v="8862.06"/>
    <d v="2018-10-03T00:00:00"/>
    <x v="0"/>
    <x v="2"/>
    <s v="2018"/>
    <x v="1"/>
    <n v="27"/>
    <x v="11"/>
    <n v="8833.06"/>
    <s v="Australia"/>
    <x v="0"/>
  </r>
  <r>
    <s v="AUD"/>
    <s v="PAYMENT"/>
    <s v="Joseph"/>
    <n v="8081.45"/>
    <d v="2018-10-03T00:00:00"/>
    <x v="0"/>
    <x v="2"/>
    <s v="2018"/>
    <x v="1"/>
    <n v="21"/>
    <x v="42"/>
    <n v="8051.45"/>
    <s v="Australia"/>
    <x v="0"/>
  </r>
  <r>
    <s v="AUD"/>
    <s v="SALES-POS"/>
    <s v="Jeffrey"/>
    <n v="3719.52"/>
    <d v="2018-10-03T00:00:00"/>
    <x v="0"/>
    <x v="2"/>
    <s v="2018"/>
    <x v="1"/>
    <n v="24"/>
    <x v="838"/>
    <n v="3700.64"/>
    <s v="Australia"/>
    <x v="0"/>
  </r>
  <r>
    <s v="AUD"/>
    <s v="POS"/>
    <s v="James"/>
    <n v="13264.81"/>
    <d v="2018-10-03T00:00:00"/>
    <x v="0"/>
    <x v="2"/>
    <s v="2018"/>
    <x v="1"/>
    <n v="28"/>
    <x v="3626"/>
    <n v="13254.1"/>
    <s v="Australia"/>
    <x v="0"/>
  </r>
  <r>
    <s v="AUD"/>
    <s v="SALES-POS"/>
    <s v="Michael"/>
    <n v="1464.12"/>
    <d v="2018-10-03T00:00:00"/>
    <x v="0"/>
    <x v="2"/>
    <s v="2018"/>
    <x v="1"/>
    <n v="38"/>
    <x v="2162"/>
    <n v="1457.51"/>
    <s v="Australia"/>
    <x v="0"/>
  </r>
  <r>
    <s v="AUD"/>
    <s v="POS"/>
    <s v="Heather"/>
    <n v="5369.95"/>
    <d v="2018-10-03T00:00:00"/>
    <x v="0"/>
    <x v="2"/>
    <s v="2018"/>
    <x v="0"/>
    <n v="41"/>
    <x v="751"/>
    <n v="5341.97"/>
    <s v="Australia"/>
    <x v="0"/>
  </r>
  <r>
    <s v="AUD"/>
    <s v="SALES-POS"/>
    <s v="Christopher"/>
    <n v="63730.78"/>
    <d v="2018-10-03T00:00:00"/>
    <x v="0"/>
    <x v="2"/>
    <s v="2018"/>
    <x v="1"/>
    <n v="33"/>
    <x v="1061"/>
    <n v="63701.14"/>
    <s v="Australia"/>
    <x v="0"/>
  </r>
  <r>
    <s v="AUD"/>
    <s v="POS"/>
    <s v="Diana"/>
    <n v="2455.6"/>
    <d v="2018-10-03T00:00:00"/>
    <x v="0"/>
    <x v="2"/>
    <s v="2018"/>
    <x v="0"/>
    <n v="26"/>
    <x v="3627"/>
    <n v="2451.2799999999997"/>
    <s v="Australia"/>
    <x v="0"/>
  </r>
  <r>
    <s v="AUD"/>
    <s v="POS"/>
    <s v="Diana"/>
    <n v="2452.39"/>
    <d v="2018-10-03T00:00:00"/>
    <x v="0"/>
    <x v="2"/>
    <s v="2018"/>
    <x v="0"/>
    <n v="26"/>
    <x v="3338"/>
    <n v="2449.1799999999998"/>
    <s v="Australia"/>
    <x v="0"/>
  </r>
  <r>
    <s v="AUD"/>
    <s v="PAYMENT"/>
    <s v="Linda"/>
    <n v="19472.57"/>
    <d v="2018-10-03T00:00:00"/>
    <x v="0"/>
    <x v="2"/>
    <s v="2018"/>
    <x v="0"/>
    <n v="35"/>
    <x v="262"/>
    <n v="19325.57"/>
    <s v="Australia"/>
    <x v="0"/>
  </r>
  <r>
    <s v="AUD"/>
    <s v="PAYMENT"/>
    <s v="Joseph"/>
    <n v="7951.45"/>
    <d v="2018-10-03T00:00:00"/>
    <x v="0"/>
    <x v="2"/>
    <s v="2018"/>
    <x v="1"/>
    <n v="21"/>
    <x v="287"/>
    <n v="7821.45"/>
    <s v="Australia"/>
    <x v="0"/>
  </r>
  <r>
    <s v="AUD"/>
    <s v="SALES-POS"/>
    <s v="Christopher"/>
    <n v="63702.81"/>
    <d v="2018-10-03T00:00:00"/>
    <x v="0"/>
    <x v="2"/>
    <s v="2018"/>
    <x v="1"/>
    <n v="33"/>
    <x v="428"/>
    <n v="63674.84"/>
    <s v="Australia"/>
    <x v="0"/>
  </r>
  <r>
    <s v="AUD"/>
    <s v="SALES-POS"/>
    <s v="Heather"/>
    <n v="5341.65"/>
    <d v="2018-10-03T00:00:00"/>
    <x v="0"/>
    <x v="2"/>
    <s v="2018"/>
    <x v="0"/>
    <n v="41"/>
    <x v="938"/>
    <n v="5313.3499999999995"/>
    <s v="Australia"/>
    <x v="0"/>
  </r>
  <r>
    <s v="AUD"/>
    <s v="POS"/>
    <s v="Kenneth"/>
    <n v="18965.38"/>
    <d v="2018-10-03T00:00:00"/>
    <x v="0"/>
    <x v="2"/>
    <s v="2018"/>
    <x v="1"/>
    <n v="29"/>
    <x v="3628"/>
    <n v="18884.7"/>
    <s v="Australia"/>
    <x v="0"/>
  </r>
  <r>
    <s v="AUD"/>
    <s v="POS"/>
    <s v="Nathaniel"/>
    <n v="9153.15"/>
    <d v="2018-10-03T00:00:00"/>
    <x v="0"/>
    <x v="2"/>
    <s v="2018"/>
    <x v="1"/>
    <n v="31"/>
    <x v="3629"/>
    <n v="9125.1099999999988"/>
    <s v="Australia"/>
    <x v="0"/>
  </r>
  <r>
    <s v="AUD"/>
    <s v="SALES-POS"/>
    <s v="Daniel"/>
    <n v="9193.1299999999992"/>
    <d v="2018-10-03T00:00:00"/>
    <x v="0"/>
    <x v="2"/>
    <s v="2018"/>
    <x v="1"/>
    <n v="22"/>
    <x v="1212"/>
    <n v="9162.4699999999993"/>
    <s v="Australia"/>
    <x v="0"/>
  </r>
  <r>
    <s v="AUD"/>
    <s v="POS"/>
    <s v="Michael"/>
    <n v="1457.57"/>
    <d v="2018-10-03T00:00:00"/>
    <x v="0"/>
    <x v="2"/>
    <s v="2018"/>
    <x v="1"/>
    <n v="38"/>
    <x v="2397"/>
    <n v="1451.02"/>
    <s v="Australia"/>
    <x v="0"/>
  </r>
  <r>
    <s v="AUD"/>
    <s v="POS"/>
    <s v="Kimberly"/>
    <n v="4749.04"/>
    <d v="2018-10-03T00:00:00"/>
    <x v="0"/>
    <x v="2"/>
    <s v="2018"/>
    <x v="0"/>
    <n v="24"/>
    <x v="762"/>
    <n v="4733.28"/>
    <s v="Australia"/>
    <x v="0"/>
  </r>
  <r>
    <s v="AUD"/>
    <s v="SALES-POS"/>
    <s v="Melissa"/>
    <n v="9103.39"/>
    <d v="2018-10-03T00:00:00"/>
    <x v="0"/>
    <x v="2"/>
    <s v="2018"/>
    <x v="0"/>
    <n v="30"/>
    <x v="1904"/>
    <n v="9079.619999999999"/>
    <s v="Australia"/>
    <x v="0"/>
  </r>
  <r>
    <s v="AUD"/>
    <s v="POS"/>
    <s v="Natasha"/>
    <n v="202598.54"/>
    <d v="2018-10-03T00:00:00"/>
    <x v="0"/>
    <x v="2"/>
    <s v="2018"/>
    <x v="0"/>
    <n v="40"/>
    <x v="1400"/>
    <n v="202565.9"/>
    <s v="Australia"/>
    <x v="0"/>
  </r>
  <r>
    <s v="AUD"/>
    <s v="INTER BANK"/>
    <s v="Michele"/>
    <n v="6813.28"/>
    <d v="2018-10-03T00:00:00"/>
    <x v="0"/>
    <x v="2"/>
    <s v="2018"/>
    <x v="0"/>
    <n v="30"/>
    <x v="96"/>
    <n v="6645.28"/>
    <s v="Australia"/>
    <x v="0"/>
  </r>
  <r>
    <s v="AUD"/>
    <s v="PAYMENT"/>
    <s v="Susan"/>
    <n v="6743.36"/>
    <d v="2018-10-03T00:00:00"/>
    <x v="0"/>
    <x v="2"/>
    <s v="2018"/>
    <x v="0"/>
    <n v="20"/>
    <x v="3630"/>
    <n v="5561.36"/>
    <s v="Australia"/>
    <x v="0"/>
  </r>
  <r>
    <s v="AUD"/>
    <s v="PAY/SALARY"/>
    <s v="Susan"/>
    <n v="9848.49"/>
    <d v="2018-10-03T00:00:00"/>
    <x v="0"/>
    <x v="2"/>
    <s v="2018"/>
    <x v="0"/>
    <n v="19"/>
    <x v="737"/>
    <n v="7363.12"/>
    <s v="Australia"/>
    <x v="1"/>
  </r>
  <r>
    <s v="AUD"/>
    <s v="PAY/SALARY"/>
    <s v="Marissa"/>
    <n v="14149.4"/>
    <d v="2018-10-03T00:00:00"/>
    <x v="0"/>
    <x v="2"/>
    <s v="2018"/>
    <x v="0"/>
    <n v="23"/>
    <x v="57"/>
    <n v="12522.92"/>
    <s v="Australia"/>
    <x v="1"/>
  </r>
  <r>
    <s v="AUD"/>
    <s v="PAYMENT"/>
    <s v="Karen"/>
    <n v="8803.93"/>
    <d v="2018-10-03T00:00:00"/>
    <x v="0"/>
    <x v="2"/>
    <s v="2018"/>
    <x v="0"/>
    <n v="26"/>
    <x v="58"/>
    <n v="8757.93"/>
    <s v="Australia"/>
    <x v="0"/>
  </r>
  <r>
    <s v="AUD"/>
    <s v="INTER BANK"/>
    <s v="Tonya"/>
    <n v="7817.17"/>
    <d v="2018-10-03T00:00:00"/>
    <x v="0"/>
    <x v="2"/>
    <s v="2018"/>
    <x v="0"/>
    <n v="27"/>
    <x v="59"/>
    <n v="7760.17"/>
    <s v="Australia"/>
    <x v="0"/>
  </r>
  <r>
    <s v="AUD"/>
    <s v="PAY/SALARY"/>
    <s v="Eric"/>
    <n v="10348.85"/>
    <d v="2018-10-03T00:00:00"/>
    <x v="0"/>
    <x v="2"/>
    <s v="2018"/>
    <x v="1"/>
    <n v="22"/>
    <x v="60"/>
    <n v="9365.49"/>
    <s v="Australia"/>
    <x v="1"/>
  </r>
  <r>
    <s v="AUD"/>
    <s v="SALES-POS"/>
    <s v="Heather"/>
    <n v="5313.27"/>
    <d v="2018-10-03T00:00:00"/>
    <x v="0"/>
    <x v="2"/>
    <s v="2018"/>
    <x v="0"/>
    <n v="41"/>
    <x v="3631"/>
    <n v="5284.89"/>
    <s v="Australia"/>
    <x v="0"/>
  </r>
  <r>
    <s v="AUD"/>
    <s v="SALES-POS"/>
    <s v="Diana"/>
    <n v="2431.4"/>
    <d v="2018-10-03T00:00:00"/>
    <x v="0"/>
    <x v="2"/>
    <s v="2018"/>
    <x v="0"/>
    <n v="26"/>
    <x v="3632"/>
    <n v="2410.4100000000003"/>
    <s v="Australia"/>
    <x v="0"/>
  </r>
  <r>
    <s v="AUD"/>
    <s v="SALES-POS"/>
    <s v="Nathaniel"/>
    <n v="9134.81"/>
    <d v="2018-10-03T00:00:00"/>
    <x v="0"/>
    <x v="2"/>
    <s v="2018"/>
    <x v="1"/>
    <n v="31"/>
    <x v="1362"/>
    <n v="9116.4699999999993"/>
    <s v="Australia"/>
    <x v="0"/>
  </r>
  <r>
    <s v="AUD"/>
    <s v="SALES-POS"/>
    <s v="Diana"/>
    <n v="2421.54"/>
    <d v="2018-10-03T00:00:00"/>
    <x v="0"/>
    <x v="2"/>
    <s v="2018"/>
    <x v="0"/>
    <n v="26"/>
    <x v="3633"/>
    <n v="2411.6799999999998"/>
    <s v="Australia"/>
    <x v="0"/>
  </r>
  <r>
    <s v="AUD"/>
    <s v="INTER BANK"/>
    <s v="Ronald"/>
    <n v="5741.59"/>
    <d v="2018-10-03T00:00:00"/>
    <x v="0"/>
    <x v="2"/>
    <s v="2018"/>
    <x v="1"/>
    <n v="25"/>
    <x v="65"/>
    <n v="5715.59"/>
    <s v="Australia"/>
    <x v="0"/>
  </r>
  <r>
    <s v="AUD"/>
    <s v="PAY/SALARY"/>
    <s v="Jessica"/>
    <n v="4995.95"/>
    <d v="2018-10-03T00:00:00"/>
    <x v="0"/>
    <x v="2"/>
    <s v="2018"/>
    <x v="0"/>
    <n v="21"/>
    <x v="741"/>
    <n v="2689.3199999999997"/>
    <s v="Australia"/>
    <x v="1"/>
  </r>
  <r>
    <s v="AUD"/>
    <s v="PAY/SALARY"/>
    <s v="Kristin"/>
    <n v="7215.99"/>
    <d v="2018-10-03T00:00:00"/>
    <x v="0"/>
    <x v="2"/>
    <s v="2018"/>
    <x v="0"/>
    <n v="43"/>
    <x v="66"/>
    <n v="6147.95"/>
    <s v="Australia"/>
    <x v="1"/>
  </r>
  <r>
    <s v="AUD"/>
    <s v="POS"/>
    <s v="Michael"/>
    <n v="1451.29"/>
    <d v="2018-10-03T00:00:00"/>
    <x v="0"/>
    <x v="2"/>
    <s v="2018"/>
    <x v="1"/>
    <n v="38"/>
    <x v="3634"/>
    <n v="1445.01"/>
    <s v="Australia"/>
    <x v="0"/>
  </r>
  <r>
    <s v="AUD"/>
    <s v="SALES-POS"/>
    <s v="Robin"/>
    <n v="10946.67"/>
    <d v="2018-10-03T00:00:00"/>
    <x v="0"/>
    <x v="2"/>
    <s v="2018"/>
    <x v="0"/>
    <n v="34"/>
    <x v="3635"/>
    <n v="10925.62"/>
    <s v="Australia"/>
    <x v="0"/>
  </r>
  <r>
    <s v="AUD"/>
    <s v="SALES-POS"/>
    <s v="Natasha"/>
    <n v="202567.85"/>
    <d v="2018-10-03T00:00:00"/>
    <x v="0"/>
    <x v="2"/>
    <s v="2018"/>
    <x v="0"/>
    <n v="40"/>
    <x v="225"/>
    <n v="202537.16"/>
    <s v="Australia"/>
    <x v="0"/>
  </r>
  <r>
    <s v="AUD"/>
    <s v="PAY/SALARY"/>
    <s v="Diana"/>
    <n v="3435.21"/>
    <d v="2018-10-03T00:00:00"/>
    <x v="0"/>
    <x v="2"/>
    <s v="2018"/>
    <x v="0"/>
    <n v="26"/>
    <x v="68"/>
    <n v="2421.54"/>
    <s v="Australia"/>
    <x v="1"/>
  </r>
  <r>
    <s v="AUD"/>
    <s v="PAYMENT"/>
    <s v="Kenneth"/>
    <n v="18909.38"/>
    <d v="2018-10-03T00:00:00"/>
    <x v="0"/>
    <x v="2"/>
    <s v="2018"/>
    <x v="1"/>
    <n v="29"/>
    <x v="510"/>
    <n v="18853.38"/>
    <s v="Australia"/>
    <x v="0"/>
  </r>
  <r>
    <s v="AUD"/>
    <s v="SALES-POS"/>
    <s v="Craig"/>
    <n v="41540.67"/>
    <d v="2018-10-03T00:00:00"/>
    <x v="0"/>
    <x v="2"/>
    <s v="2018"/>
    <x v="1"/>
    <n v="28"/>
    <x v="2390"/>
    <n v="41478.21"/>
    <s v="Australia"/>
    <x v="0"/>
  </r>
  <r>
    <s v="AUD"/>
    <s v="POS"/>
    <s v="Michael"/>
    <n v="1437.88"/>
    <d v="2018-10-03T00:00:00"/>
    <x v="0"/>
    <x v="2"/>
    <s v="2018"/>
    <x v="1"/>
    <n v="38"/>
    <x v="1491"/>
    <n v="1424.47"/>
    <s v="Australia"/>
    <x v="0"/>
  </r>
  <r>
    <s v="AUD"/>
    <s v="POS"/>
    <s v="Kimberly"/>
    <n v="5841.55"/>
    <d v="2018-10-03T00:00:00"/>
    <x v="0"/>
    <x v="2"/>
    <s v="2018"/>
    <x v="0"/>
    <n v="35"/>
    <x v="3636"/>
    <n v="5829.24"/>
    <s v="Australia"/>
    <x v="0"/>
  </r>
  <r>
    <s v="AUD"/>
    <s v="POS"/>
    <s v="Alexander"/>
    <n v="16113.69"/>
    <d v="2018-10-03T00:00:00"/>
    <x v="0"/>
    <x v="2"/>
    <s v="2018"/>
    <x v="1"/>
    <n v="38"/>
    <x v="1877"/>
    <n v="16086.07"/>
    <s v="Australia"/>
    <x v="0"/>
  </r>
  <r>
    <s v="AUD"/>
    <s v="POS"/>
    <s v="Edward"/>
    <n v="10159.299999999999"/>
    <d v="2018-10-03T00:00:00"/>
    <x v="0"/>
    <x v="2"/>
    <s v="2018"/>
    <x v="1"/>
    <n v="19"/>
    <x v="3174"/>
    <n v="10149.959999999999"/>
    <s v="Australia"/>
    <x v="0"/>
  </r>
  <r>
    <s v="AUD"/>
    <s v="SALES-POS"/>
    <s v="Jeffrey"/>
    <n v="3702.6"/>
    <d v="2018-10-03T00:00:00"/>
    <x v="0"/>
    <x v="2"/>
    <s v="2018"/>
    <x v="1"/>
    <n v="24"/>
    <x v="3637"/>
    <n v="3685.68"/>
    <s v="Australia"/>
    <x v="0"/>
  </r>
  <r>
    <s v="AUD"/>
    <s v="SALES-POS"/>
    <s v="Michelle"/>
    <n v="14771.15"/>
    <d v="2018-10-03T00:00:00"/>
    <x v="0"/>
    <x v="2"/>
    <s v="2018"/>
    <x v="0"/>
    <n v="19"/>
    <x v="3638"/>
    <n v="14760.06"/>
    <s v="Australia"/>
    <x v="0"/>
  </r>
  <r>
    <s v="AUD"/>
    <s v="SALES-POS"/>
    <s v="Lori"/>
    <n v="1918.91"/>
    <d v="2018-10-03T00:00:00"/>
    <x v="0"/>
    <x v="2"/>
    <s v="2018"/>
    <x v="0"/>
    <n v="18"/>
    <x v="2870"/>
    <n v="1899.6200000000001"/>
    <s v="Australia"/>
    <x v="0"/>
  </r>
  <r>
    <s v="AUD"/>
    <s v="POS"/>
    <s v="Susan"/>
    <n v="6698.09"/>
    <d v="2018-10-03T00:00:00"/>
    <x v="0"/>
    <x v="2"/>
    <s v="2018"/>
    <x v="0"/>
    <n v="20"/>
    <x v="3639"/>
    <n v="6652.82"/>
    <s v="Australia"/>
    <x v="0"/>
  </r>
  <r>
    <s v="AUD"/>
    <s v="INTER BANK"/>
    <s v="Virginia"/>
    <n v="6827.19"/>
    <d v="2018-10-03T00:00:00"/>
    <x v="0"/>
    <x v="2"/>
    <s v="2018"/>
    <x v="0"/>
    <n v="20"/>
    <x v="212"/>
    <n v="6646.19"/>
    <s v="Australia"/>
    <x v="0"/>
  </r>
  <r>
    <s v="AUD"/>
    <s v="PAYMENT"/>
    <s v="Debra"/>
    <n v="5465.31"/>
    <d v="2018-10-03T00:00:00"/>
    <x v="0"/>
    <x v="2"/>
    <s v="2018"/>
    <x v="0"/>
    <n v="18"/>
    <x v="25"/>
    <n v="5429.31"/>
    <s v="Australia"/>
    <x v="0"/>
  </r>
  <r>
    <s v="AUD"/>
    <s v="PAYMENT"/>
    <s v="Ryan"/>
    <n v="42395.360000000001"/>
    <d v="2018-10-03T00:00:00"/>
    <x v="0"/>
    <x v="2"/>
    <s v="2018"/>
    <x v="1"/>
    <n v="38"/>
    <x v="75"/>
    <n v="42360.36"/>
    <s v="Australia"/>
    <x v="0"/>
  </r>
  <r>
    <s v="AUD"/>
    <s v="POS"/>
    <s v="Jeffrey"/>
    <n v="4325.5"/>
    <d v="2018-10-03T00:00:00"/>
    <x v="0"/>
    <x v="2"/>
    <s v="2018"/>
    <x v="1"/>
    <n v="30"/>
    <x v="2870"/>
    <n v="4306.21"/>
    <s v="Australia"/>
    <x v="0"/>
  </r>
  <r>
    <s v="AUD"/>
    <s v="POS"/>
    <s v="Jeffrey"/>
    <n v="4286.7"/>
    <d v="2018-10-03T00:00:00"/>
    <x v="0"/>
    <x v="2"/>
    <s v="2018"/>
    <x v="1"/>
    <n v="30"/>
    <x v="3640"/>
    <n v="4247.8999999999996"/>
    <s v="Australia"/>
    <x v="0"/>
  </r>
  <r>
    <s v="AUD"/>
    <s v="SALES-POS"/>
    <s v="Kimberly"/>
    <n v="4714.88"/>
    <d v="2018-10-03T00:00:00"/>
    <x v="0"/>
    <x v="2"/>
    <s v="2018"/>
    <x v="0"/>
    <n v="24"/>
    <x v="1824"/>
    <n v="4680.72"/>
    <s v="Australia"/>
    <x v="0"/>
  </r>
  <r>
    <s v="AUD"/>
    <s v="POS"/>
    <s v="Edward"/>
    <n v="10149.73"/>
    <d v="2018-10-03T00:00:00"/>
    <x v="0"/>
    <x v="2"/>
    <s v="2018"/>
    <x v="1"/>
    <n v="19"/>
    <x v="1081"/>
    <n v="10140.16"/>
    <s v="Australia"/>
    <x v="0"/>
  </r>
  <r>
    <s v="AUD"/>
    <s v="POS"/>
    <s v="Tonya"/>
    <n v="7796.26"/>
    <d v="2018-10-03T00:00:00"/>
    <x v="0"/>
    <x v="2"/>
    <s v="2018"/>
    <x v="0"/>
    <n v="27"/>
    <x v="1642"/>
    <n v="7775.35"/>
    <s v="Australia"/>
    <x v="0"/>
  </r>
  <r>
    <s v="AUD"/>
    <s v="SALES-POS"/>
    <s v="Lori"/>
    <n v="1900.27"/>
    <d v="2018-10-03T00:00:00"/>
    <x v="0"/>
    <x v="2"/>
    <s v="2018"/>
    <x v="0"/>
    <n v="18"/>
    <x v="3641"/>
    <n v="1881.6299999999999"/>
    <s v="Australia"/>
    <x v="0"/>
  </r>
  <r>
    <s v="AUD"/>
    <s v="SALES-POS"/>
    <s v="Edward"/>
    <n v="10133.94"/>
    <d v="2018-10-03T00:00:00"/>
    <x v="0"/>
    <x v="2"/>
    <s v="2018"/>
    <x v="1"/>
    <n v="19"/>
    <x v="975"/>
    <n v="10118.15"/>
    <s v="Australia"/>
    <x v="0"/>
  </r>
  <r>
    <s v="AUD"/>
    <s v="POS"/>
    <s v="Michelle"/>
    <n v="14742.12"/>
    <d v="2018-10-03T00:00:00"/>
    <x v="0"/>
    <x v="2"/>
    <s v="2018"/>
    <x v="0"/>
    <n v="19"/>
    <x v="3642"/>
    <n v="14713.09"/>
    <s v="Australia"/>
    <x v="0"/>
  </r>
  <r>
    <s v="AUD"/>
    <s v="POS"/>
    <s v="Alexander"/>
    <n v="16074.57"/>
    <d v="2018-10-03T00:00:00"/>
    <x v="0"/>
    <x v="2"/>
    <s v="2018"/>
    <x v="1"/>
    <n v="38"/>
    <x v="2737"/>
    <n v="16035.449999999999"/>
    <s v="Australia"/>
    <x v="0"/>
  </r>
  <r>
    <s v="AUD"/>
    <s v="SALES-POS"/>
    <s v="Ashley"/>
    <n v="10346.629999999999"/>
    <d v="2018-10-03T00:00:00"/>
    <x v="0"/>
    <x v="2"/>
    <s v="2018"/>
    <x v="0"/>
    <n v="25"/>
    <x v="1694"/>
    <n v="10325.24"/>
    <s v="Australia"/>
    <x v="0"/>
  </r>
  <r>
    <s v="AUD"/>
    <s v="PAYMENT"/>
    <s v="Lucas"/>
    <n v="12405.64"/>
    <d v="2018-10-03T00:00:00"/>
    <x v="0"/>
    <x v="2"/>
    <s v="2018"/>
    <x v="1"/>
    <n v="21"/>
    <x v="17"/>
    <n v="12350.64"/>
    <s v="Australia"/>
    <x v="0"/>
  </r>
  <r>
    <s v="AUD"/>
    <s v="PAYMENT"/>
    <s v="Susan"/>
    <n v="6663.09"/>
    <d v="2018-10-03T00:00:00"/>
    <x v="0"/>
    <x v="2"/>
    <s v="2018"/>
    <x v="0"/>
    <n v="20"/>
    <x v="75"/>
    <n v="6628.09"/>
    <s v="Australia"/>
    <x v="0"/>
  </r>
  <r>
    <s v="AUD"/>
    <s v="PAY/SALARY"/>
    <s v="Antonio"/>
    <n v="7159.9"/>
    <d v="2018-10-03T00:00:00"/>
    <x v="0"/>
    <x v="2"/>
    <s v="2018"/>
    <x v="1"/>
    <n v="26"/>
    <x v="85"/>
    <n v="6060.99"/>
    <s v="Australia"/>
    <x v="1"/>
  </r>
  <r>
    <s v="AUD"/>
    <s v="PAYMENT"/>
    <s v="Brian"/>
    <n v="115448.97"/>
    <d v="2018-10-03T00:00:00"/>
    <x v="0"/>
    <x v="2"/>
    <s v="2018"/>
    <x v="1"/>
    <n v="42"/>
    <x v="325"/>
    <n v="115255.97"/>
    <s v="Australia"/>
    <x v="0"/>
  </r>
  <r>
    <s v="AUD"/>
    <s v="SALES-POS"/>
    <s v="Michelle"/>
    <n v="14730.98"/>
    <d v="2018-10-03T00:00:00"/>
    <x v="0"/>
    <x v="2"/>
    <s v="2018"/>
    <x v="0"/>
    <n v="19"/>
    <x v="623"/>
    <n v="14719.84"/>
    <s v="Australia"/>
    <x v="0"/>
  </r>
  <r>
    <s v="AUD"/>
    <s v="SALES-POS"/>
    <s v="Jessica"/>
    <n v="4990.3100000000004"/>
    <d v="2018-10-03T00:00:00"/>
    <x v="0"/>
    <x v="2"/>
    <s v="2018"/>
    <x v="0"/>
    <n v="21"/>
    <x v="1953"/>
    <n v="4984.67"/>
    <s v="Australia"/>
    <x v="0"/>
  </r>
  <r>
    <s v="AUD"/>
    <s v="POS"/>
    <s v="Kenneth"/>
    <n v="18893.36"/>
    <d v="2018-10-03T00:00:00"/>
    <x v="0"/>
    <x v="2"/>
    <s v="2018"/>
    <x v="1"/>
    <n v="29"/>
    <x v="1684"/>
    <n v="18877.34"/>
    <s v="Australia"/>
    <x v="0"/>
  </r>
  <r>
    <s v="AUD"/>
    <s v="PAYMENT"/>
    <s v="Ashley"/>
    <n v="10174.629999999999"/>
    <d v="2018-10-03T00:00:00"/>
    <x v="0"/>
    <x v="2"/>
    <s v="2018"/>
    <x v="0"/>
    <n v="25"/>
    <x v="329"/>
    <n v="10002.629999999999"/>
    <s v="Australia"/>
    <x v="0"/>
  </r>
  <r>
    <s v="AUD"/>
    <s v="PAY/SALARY"/>
    <s v="Michele"/>
    <n v="7971.43"/>
    <d v="2018-10-03T00:00:00"/>
    <x v="0"/>
    <x v="2"/>
    <s v="2018"/>
    <x v="0"/>
    <n v="30"/>
    <x v="90"/>
    <n v="6813.2800000000007"/>
    <s v="Australia"/>
    <x v="1"/>
  </r>
  <r>
    <s v="AUD"/>
    <s v="PAY/SALARY"/>
    <s v="Tyler"/>
    <n v="8392.68"/>
    <d v="2018-10-03T00:00:00"/>
    <x v="0"/>
    <x v="2"/>
    <s v="2018"/>
    <x v="1"/>
    <n v="69"/>
    <x v="91"/>
    <n v="7349.56"/>
    <s v="Australia"/>
    <x v="1"/>
  </r>
  <r>
    <s v="AUD"/>
    <s v="PAYMENT"/>
    <s v="Daniel"/>
    <n v="9160.1299999999992"/>
    <d v="2018-10-03T00:00:00"/>
    <x v="0"/>
    <x v="2"/>
    <s v="2018"/>
    <x v="1"/>
    <n v="22"/>
    <x v="92"/>
    <n v="9127.1299999999992"/>
    <s v="Australia"/>
    <x v="0"/>
  </r>
  <r>
    <s v="AUD"/>
    <s v="PAY/SALARY"/>
    <s v="Susan"/>
    <n v="8058.58"/>
    <d v="2018-10-03T00:00:00"/>
    <x v="0"/>
    <x v="2"/>
    <s v="2018"/>
    <x v="0"/>
    <n v="20"/>
    <x v="93"/>
    <n v="6663.09"/>
    <s v="Australia"/>
    <x v="1"/>
  </r>
  <r>
    <s v="AUD"/>
    <s v="PAY/SALARY"/>
    <s v="Fernando"/>
    <n v="15631.99"/>
    <d v="2018-10-03T00:00:00"/>
    <x v="0"/>
    <x v="2"/>
    <s v="2018"/>
    <x v="1"/>
    <n v="19"/>
    <x v="763"/>
    <n v="12992.23"/>
    <s v="Australia"/>
    <x v="1"/>
  </r>
  <r>
    <s v="AUD"/>
    <s v="PAYMENT"/>
    <s v="Karen"/>
    <n v="8753.93"/>
    <d v="2018-10-03T00:00:00"/>
    <x v="0"/>
    <x v="2"/>
    <s v="2018"/>
    <x v="0"/>
    <n v="26"/>
    <x v="95"/>
    <n v="8703.93"/>
    <s v="Australia"/>
    <x v="0"/>
  </r>
  <r>
    <s v="AUD"/>
    <s v="SALES-POS"/>
    <s v="Lori"/>
    <n v="1892.64"/>
    <d v="2018-10-03T00:00:00"/>
    <x v="0"/>
    <x v="2"/>
    <s v="2018"/>
    <x v="0"/>
    <n v="18"/>
    <x v="3361"/>
    <n v="1885.01"/>
    <s v="Australia"/>
    <x v="0"/>
  </r>
  <r>
    <s v="AUD"/>
    <s v="POS"/>
    <s v="Diana"/>
    <n v="3412.02"/>
    <d v="2018-10-03T00:00:00"/>
    <x v="0"/>
    <x v="2"/>
    <s v="2018"/>
    <x v="0"/>
    <n v="26"/>
    <x v="3643"/>
    <n v="3388.83"/>
    <s v="Australia"/>
    <x v="0"/>
  </r>
  <r>
    <s v="AUD"/>
    <s v="POS"/>
    <s v="Tonya"/>
    <n v="7780.62"/>
    <d v="2018-10-03T00:00:00"/>
    <x v="0"/>
    <x v="2"/>
    <s v="2018"/>
    <x v="0"/>
    <n v="27"/>
    <x v="67"/>
    <n v="7764.98"/>
    <s v="Australia"/>
    <x v="0"/>
  </r>
  <r>
    <s v="AUD"/>
    <s v="POS"/>
    <s v="Joseph"/>
    <n v="4496.2"/>
    <d v="2018-10-03T00:00:00"/>
    <x v="0"/>
    <x v="2"/>
    <s v="2018"/>
    <x v="1"/>
    <n v="37"/>
    <x v="102"/>
    <n v="4477.6099999999997"/>
    <s v="Australia"/>
    <x v="0"/>
  </r>
  <r>
    <s v="AUD"/>
    <s v="POS"/>
    <s v="Fernando"/>
    <n v="12992.23"/>
    <d v="2018-10-03T00:00:00"/>
    <x v="0"/>
    <x v="2"/>
    <s v="2018"/>
    <x v="1"/>
    <n v="19"/>
    <x v="1220"/>
    <n v="12976.689999999999"/>
    <s v="Australia"/>
    <x v="0"/>
  </r>
  <r>
    <s v="AUD"/>
    <s v="PAYMENT"/>
    <s v="Linda"/>
    <n v="6738.92"/>
    <d v="2018-10-03T00:00:00"/>
    <x v="0"/>
    <x v="2"/>
    <s v="2018"/>
    <x v="0"/>
    <n v="24"/>
    <x v="58"/>
    <n v="6692.92"/>
    <s v="Australia"/>
    <x v="0"/>
  </r>
  <r>
    <s v="AUD"/>
    <s v="SALES-POS"/>
    <s v="Michael"/>
    <n v="37410.15"/>
    <d v="2018-10-03T00:00:00"/>
    <x v="0"/>
    <x v="2"/>
    <s v="2018"/>
    <x v="1"/>
    <n v="21"/>
    <x v="3644"/>
    <n v="37406.630000000005"/>
    <s v="Australia"/>
    <x v="0"/>
  </r>
  <r>
    <s v="AUD"/>
    <s v="POS"/>
    <s v="Lori"/>
    <n v="1882.93"/>
    <d v="2018-10-03T00:00:00"/>
    <x v="0"/>
    <x v="2"/>
    <s v="2018"/>
    <x v="0"/>
    <n v="18"/>
    <x v="639"/>
    <n v="1873.22"/>
    <s v="Australia"/>
    <x v="0"/>
  </r>
  <r>
    <s v="AUD"/>
    <s v="PAYMENT"/>
    <s v="Matthew"/>
    <n v="14170.66"/>
    <d v="2018-10-03T00:00:00"/>
    <x v="0"/>
    <x v="2"/>
    <s v="2018"/>
    <x v="1"/>
    <n v="39"/>
    <x v="105"/>
    <n v="14122.66"/>
    <s v="Australia"/>
    <x v="0"/>
  </r>
  <r>
    <s v="AUD"/>
    <s v="SALES-POS"/>
    <s v="Diana"/>
    <n v="3372.65"/>
    <d v="2018-10-03T00:00:00"/>
    <x v="0"/>
    <x v="2"/>
    <s v="2018"/>
    <x v="0"/>
    <n v="26"/>
    <x v="3071"/>
    <n v="3333.28"/>
    <s v="Australia"/>
    <x v="0"/>
  </r>
  <r>
    <s v="AUD"/>
    <s v="POS"/>
    <s v="Tonya"/>
    <n v="7760.12"/>
    <d v="2018-10-03T00:00:00"/>
    <x v="0"/>
    <x v="2"/>
    <s v="2018"/>
    <x v="0"/>
    <n v="27"/>
    <x v="2210"/>
    <n v="7739.62"/>
    <s v="Australia"/>
    <x v="0"/>
  </r>
  <r>
    <s v="AUD"/>
    <s v="POS"/>
    <s v="Diana"/>
    <n v="3356.97"/>
    <d v="2018-10-03T00:00:00"/>
    <x v="0"/>
    <x v="2"/>
    <s v="2018"/>
    <x v="0"/>
    <n v="26"/>
    <x v="3440"/>
    <n v="3341.29"/>
    <s v="Australia"/>
    <x v="0"/>
  </r>
  <r>
    <s v="AUD"/>
    <s v="SALES-POS"/>
    <s v="Lori"/>
    <n v="1865.49"/>
    <d v="2018-10-03T00:00:00"/>
    <x v="0"/>
    <x v="2"/>
    <s v="2018"/>
    <x v="0"/>
    <n v="18"/>
    <x v="608"/>
    <n v="1848.05"/>
    <s v="Australia"/>
    <x v="0"/>
  </r>
  <r>
    <s v="AUD"/>
    <s v="POS"/>
    <s v="Donald"/>
    <n v="6637.41"/>
    <d v="2018-10-03T00:00:00"/>
    <x v="0"/>
    <x v="2"/>
    <s v="2018"/>
    <x v="1"/>
    <n v="22"/>
    <x v="3645"/>
    <n v="6608.34"/>
    <s v="Australia"/>
    <x v="0"/>
  </r>
  <r>
    <s v="AUD"/>
    <s v="POS"/>
    <s v="Richard"/>
    <n v="17423.93"/>
    <d v="2018-10-03T00:00:00"/>
    <x v="0"/>
    <x v="2"/>
    <s v="2018"/>
    <x v="1"/>
    <n v="24"/>
    <x v="273"/>
    <n v="17411.13"/>
    <s v="Australia"/>
    <x v="0"/>
  </r>
  <r>
    <s v="AUD"/>
    <s v="PAYMENT"/>
    <s v="Fernando"/>
    <n v="15614.99"/>
    <d v="2018-10-03T00:00:00"/>
    <x v="0"/>
    <x v="2"/>
    <s v="2018"/>
    <x v="1"/>
    <n v="19"/>
    <x v="112"/>
    <n v="15597.99"/>
    <s v="Australia"/>
    <x v="0"/>
  </r>
  <r>
    <s v="AUD"/>
    <s v="PAYMENT"/>
    <s v="Marissa"/>
    <n v="14116.4"/>
    <d v="2018-10-03T00:00:00"/>
    <x v="0"/>
    <x v="2"/>
    <s v="2018"/>
    <x v="0"/>
    <n v="23"/>
    <x v="92"/>
    <n v="14083.4"/>
    <s v="Australia"/>
    <x v="0"/>
  </r>
  <r>
    <s v="AUD"/>
    <s v="INTER BANK"/>
    <s v="Tonya"/>
    <n v="7727.12"/>
    <d v="2018-10-03T00:00:00"/>
    <x v="0"/>
    <x v="2"/>
    <s v="2018"/>
    <x v="0"/>
    <n v="27"/>
    <x v="92"/>
    <n v="7694.12"/>
    <s v="Australia"/>
    <x v="0"/>
  </r>
  <r>
    <s v="AUD"/>
    <s v="PHONE BANK"/>
    <s v="Eric"/>
    <n v="40639.199999999997"/>
    <d v="2018-10-03T00:00:00"/>
    <x v="0"/>
    <x v="2"/>
    <s v="2018"/>
    <x v="1"/>
    <n v="42"/>
    <x v="25"/>
    <n v="40603.199999999997"/>
    <s v="Australia"/>
    <x v="0"/>
  </r>
  <r>
    <s v="AUD"/>
    <s v="SALES-POS"/>
    <s v="Lori"/>
    <n v="1853.61"/>
    <d v="2018-10-03T00:00:00"/>
    <x v="0"/>
    <x v="2"/>
    <s v="2018"/>
    <x v="0"/>
    <n v="18"/>
    <x v="3646"/>
    <n v="1841.7299999999998"/>
    <s v="Australia"/>
    <x v="0"/>
  </r>
  <r>
    <s v="AUD"/>
    <s v="SALES-POS"/>
    <s v="Mary"/>
    <n v="3473.91"/>
    <d v="2018-10-03T00:00:00"/>
    <x v="0"/>
    <x v="2"/>
    <s v="2018"/>
    <x v="0"/>
    <n v="64"/>
    <x v="1343"/>
    <n v="3444.5"/>
    <s v="Australia"/>
    <x v="0"/>
  </r>
  <r>
    <s v="AUD"/>
    <s v="PAYMENT"/>
    <s v="Nathaniel"/>
    <n v="8947.81"/>
    <d v="2018-10-03T00:00:00"/>
    <x v="0"/>
    <x v="2"/>
    <s v="2018"/>
    <x v="1"/>
    <n v="31"/>
    <x v="867"/>
    <n v="8760.81"/>
    <s v="Australia"/>
    <x v="0"/>
  </r>
  <r>
    <s v="AUD"/>
    <s v="INTER BANK"/>
    <s v="Heather"/>
    <n v="5270.27"/>
    <d v="2018-10-03T00:00:00"/>
    <x v="0"/>
    <x v="2"/>
    <s v="2018"/>
    <x v="0"/>
    <n v="41"/>
    <x v="115"/>
    <n v="5227.2700000000004"/>
    <s v="Australia"/>
    <x v="0"/>
  </r>
  <r>
    <s v="AUD"/>
    <s v="PHONE BANK"/>
    <s v="Luis"/>
    <n v="8795.06"/>
    <d v="2018-10-03T00:00:00"/>
    <x v="0"/>
    <x v="2"/>
    <s v="2018"/>
    <x v="1"/>
    <n v="27"/>
    <x v="777"/>
    <n v="8728.06"/>
    <s v="Australia"/>
    <x v="0"/>
  </r>
  <r>
    <s v="AUD"/>
    <s v="SALES-POS"/>
    <s v="Jessica"/>
    <n v="4973.03"/>
    <d v="2018-10-03T00:00:00"/>
    <x v="0"/>
    <x v="2"/>
    <s v="2018"/>
    <x v="0"/>
    <n v="21"/>
    <x v="2088"/>
    <n v="4955.75"/>
    <s v="Australia"/>
    <x v="0"/>
  </r>
  <r>
    <s v="AUD"/>
    <s v="POS"/>
    <s v="Kaitlyn"/>
    <n v="6118.92"/>
    <d v="2018-10-03T00:00:00"/>
    <x v="0"/>
    <x v="2"/>
    <s v="2018"/>
    <x v="0"/>
    <n v="21"/>
    <x v="3647"/>
    <n v="6072.61"/>
    <s v="Australia"/>
    <x v="0"/>
  </r>
  <r>
    <s v="AUD"/>
    <s v="SALES-POS"/>
    <s v="Mary"/>
    <n v="3434.67"/>
    <d v="2018-10-03T00:00:00"/>
    <x v="0"/>
    <x v="2"/>
    <s v="2018"/>
    <x v="0"/>
    <n v="64"/>
    <x v="373"/>
    <n v="3395.4300000000003"/>
    <s v="Australia"/>
    <x v="0"/>
  </r>
  <r>
    <s v="AUD"/>
    <s v="PAYMENT"/>
    <s v="Michelle"/>
    <n v="14697.98"/>
    <d v="2018-10-03T00:00:00"/>
    <x v="0"/>
    <x v="2"/>
    <s v="2018"/>
    <x v="0"/>
    <n v="19"/>
    <x v="92"/>
    <n v="14664.98"/>
    <s v="Australia"/>
    <x v="0"/>
  </r>
  <r>
    <s v="AUD"/>
    <s v="POS"/>
    <s v="Jessica"/>
    <n v="4963.1400000000003"/>
    <d v="2018-10-03T00:00:00"/>
    <x v="0"/>
    <x v="2"/>
    <s v="2018"/>
    <x v="0"/>
    <n v="21"/>
    <x v="3405"/>
    <n v="4953.25"/>
    <s v="Australia"/>
    <x v="0"/>
  </r>
  <r>
    <s v="AUD"/>
    <s v="SALES-POS"/>
    <s v="Joseph"/>
    <n v="4485.04"/>
    <d v="2018-10-03T00:00:00"/>
    <x v="0"/>
    <x v="2"/>
    <s v="2018"/>
    <x v="1"/>
    <n v="37"/>
    <x v="1676"/>
    <n v="4473.88"/>
    <s v="Australia"/>
    <x v="0"/>
  </r>
  <r>
    <s v="AUD"/>
    <s v="PAYMENT"/>
    <s v="Antonio"/>
    <n v="7130.9"/>
    <d v="2018-10-03T00:00:00"/>
    <x v="0"/>
    <x v="2"/>
    <s v="2018"/>
    <x v="1"/>
    <n v="26"/>
    <x v="11"/>
    <n v="7101.9"/>
    <s v="Australia"/>
    <x v="0"/>
  </r>
  <r>
    <s v="AUD"/>
    <s v="PAYMENT"/>
    <s v="Matthew"/>
    <n v="14138.66"/>
    <d v="2018-10-03T00:00:00"/>
    <x v="0"/>
    <x v="2"/>
    <s v="2018"/>
    <x v="1"/>
    <n v="39"/>
    <x v="39"/>
    <n v="14106.66"/>
    <s v="Australia"/>
    <x v="0"/>
  </r>
  <r>
    <s v="AUD"/>
    <s v="PAYMENT"/>
    <s v="Kenneth"/>
    <n v="18854.36"/>
    <d v="2018-10-03T00:00:00"/>
    <x v="0"/>
    <x v="2"/>
    <s v="2018"/>
    <x v="1"/>
    <n v="29"/>
    <x v="14"/>
    <n v="18815.36"/>
    <s v="Australia"/>
    <x v="0"/>
  </r>
  <r>
    <s v="AUD"/>
    <s v="POS"/>
    <s v="Natasha"/>
    <n v="202514.3"/>
    <d v="2018-10-03T00:00:00"/>
    <x v="0"/>
    <x v="2"/>
    <s v="2018"/>
    <x v="0"/>
    <n v="40"/>
    <x v="2948"/>
    <n v="202460.75"/>
    <s v="Australia"/>
    <x v="0"/>
  </r>
  <r>
    <s v="AUD"/>
    <s v="POS"/>
    <s v="Joseph"/>
    <n v="4477.0600000000004"/>
    <d v="2018-10-03T00:00:00"/>
    <x v="0"/>
    <x v="2"/>
    <s v="2018"/>
    <x v="1"/>
    <n v="37"/>
    <x v="1952"/>
    <n v="4469.0800000000008"/>
    <s v="Australia"/>
    <x v="0"/>
  </r>
  <r>
    <s v="AUD"/>
    <s v="SALES-POS"/>
    <s v="Tonya"/>
    <n v="7708.54"/>
    <d v="2018-10-03T00:00:00"/>
    <x v="0"/>
    <x v="2"/>
    <s v="2018"/>
    <x v="0"/>
    <n v="27"/>
    <x v="3648"/>
    <n v="7689.96"/>
    <s v="Australia"/>
    <x v="0"/>
  </r>
  <r>
    <s v="AUD"/>
    <s v="SALES-POS"/>
    <s v="Richard"/>
    <n v="8756.5"/>
    <d v="2018-10-04T00:00:00"/>
    <x v="1"/>
    <x v="2"/>
    <s v="2018"/>
    <x v="1"/>
    <n v="22"/>
    <x v="3649"/>
    <n v="8661.98"/>
    <s v="Australia"/>
    <x v="0"/>
  </r>
  <r>
    <s v="AUD"/>
    <s v="SALES-POS"/>
    <s v="Ashley"/>
    <n v="10097.02"/>
    <d v="2018-10-04T00:00:00"/>
    <x v="1"/>
    <x v="2"/>
    <s v="2018"/>
    <x v="0"/>
    <n v="25"/>
    <x v="3650"/>
    <n v="10019.41"/>
    <s v="Australia"/>
    <x v="0"/>
  </r>
  <r>
    <s v="AUD"/>
    <s v="SALES-POS"/>
    <s v="Tonya"/>
    <n v="7694.59"/>
    <d v="2018-10-04T00:00:00"/>
    <x v="1"/>
    <x v="2"/>
    <s v="2018"/>
    <x v="0"/>
    <n v="27"/>
    <x v="3517"/>
    <n v="7680.64"/>
    <s v="Australia"/>
    <x v="0"/>
  </r>
  <r>
    <s v="AUD"/>
    <s v="SALES-POS"/>
    <s v="Diana"/>
    <n v="3346.86"/>
    <d v="2018-10-04T00:00:00"/>
    <x v="1"/>
    <x v="2"/>
    <s v="2018"/>
    <x v="0"/>
    <n v="26"/>
    <x v="1591"/>
    <n v="3336.75"/>
    <s v="Australia"/>
    <x v="0"/>
  </r>
  <r>
    <s v="AUD"/>
    <s v="INTER BANK"/>
    <s v="Ricky"/>
    <n v="17488.05"/>
    <d v="2018-10-04T00:00:00"/>
    <x v="1"/>
    <x v="2"/>
    <s v="2018"/>
    <x v="1"/>
    <n v="43"/>
    <x v="127"/>
    <n v="17472.05"/>
    <s v="Australia"/>
    <x v="0"/>
  </r>
  <r>
    <s v="AUD"/>
    <s v="PAYMENT"/>
    <s v="Richard"/>
    <n v="17295.93"/>
    <d v="2018-10-04T00:00:00"/>
    <x v="1"/>
    <x v="2"/>
    <s v="2018"/>
    <x v="1"/>
    <n v="24"/>
    <x v="379"/>
    <n v="17167.93"/>
    <s v="Australia"/>
    <x v="0"/>
  </r>
  <r>
    <s v="AUD"/>
    <s v="POS"/>
    <s v="Daniel"/>
    <n v="8973.84"/>
    <d v="2018-10-04T00:00:00"/>
    <x v="1"/>
    <x v="2"/>
    <s v="2018"/>
    <x v="1"/>
    <n v="22"/>
    <x v="3651"/>
    <n v="8787.5499999999993"/>
    <s v="Australia"/>
    <x v="0"/>
  </r>
  <r>
    <s v="AUD"/>
    <s v="PAYMENT"/>
    <s v="Tim"/>
    <n v="68968.11"/>
    <d v="2018-10-04T00:00:00"/>
    <x v="1"/>
    <x v="2"/>
    <s v="2018"/>
    <x v="1"/>
    <n v="40"/>
    <x v="130"/>
    <n v="68921.11"/>
    <s v="Australia"/>
    <x v="0"/>
  </r>
  <r>
    <s v="AUD"/>
    <s v="PAYMENT"/>
    <s v="Joseph"/>
    <n v="4425.0600000000004"/>
    <d v="2018-10-04T00:00:00"/>
    <x v="1"/>
    <x v="2"/>
    <s v="2018"/>
    <x v="1"/>
    <n v="37"/>
    <x v="131"/>
    <n v="4373.0600000000004"/>
    <s v="Australia"/>
    <x v="0"/>
  </r>
  <r>
    <s v="AUD"/>
    <s v="PAYMENT"/>
    <s v="Stephanie"/>
    <n v="5894.15"/>
    <d v="2018-10-04T00:00:00"/>
    <x v="1"/>
    <x v="2"/>
    <s v="2018"/>
    <x v="0"/>
    <n v="53"/>
    <x v="381"/>
    <n v="5746.15"/>
    <s v="Australia"/>
    <x v="0"/>
  </r>
  <r>
    <s v="AUD"/>
    <s v="PAYMENT"/>
    <s v="Darren"/>
    <n v="11554.93"/>
    <d v="2018-10-04T00:00:00"/>
    <x v="1"/>
    <x v="2"/>
    <s v="2018"/>
    <x v="1"/>
    <n v="20"/>
    <x v="14"/>
    <n v="11515.93"/>
    <s v="Australia"/>
    <x v="0"/>
  </r>
  <r>
    <s v="AUD"/>
    <s v="PAYMENT"/>
    <s v="Heather"/>
    <n v="5248.27"/>
    <d v="2018-10-04T00:00:00"/>
    <x v="1"/>
    <x v="2"/>
    <s v="2018"/>
    <x v="0"/>
    <n v="41"/>
    <x v="16"/>
    <n v="5226.2700000000004"/>
    <s v="Australia"/>
    <x v="0"/>
  </r>
  <r>
    <s v="AUD"/>
    <s v="POS"/>
    <s v="Jeffrey"/>
    <n v="4280.5600000000004"/>
    <d v="2018-10-04T00:00:00"/>
    <x v="1"/>
    <x v="2"/>
    <s v="2018"/>
    <x v="1"/>
    <n v="30"/>
    <x v="3504"/>
    <n v="4274.42"/>
    <s v="Australia"/>
    <x v="0"/>
  </r>
  <r>
    <s v="AUD"/>
    <s v="SALES-POS"/>
    <s v="Diana"/>
    <n v="3340.75"/>
    <d v="2018-10-04T00:00:00"/>
    <x v="1"/>
    <x v="2"/>
    <s v="2018"/>
    <x v="0"/>
    <n v="26"/>
    <x v="520"/>
    <n v="3334.64"/>
    <s v="Australia"/>
    <x v="0"/>
  </r>
  <r>
    <s v="AUD"/>
    <s v="PAYMENT"/>
    <s v="Fernando"/>
    <n v="15581.99"/>
    <d v="2018-10-04T00:00:00"/>
    <x v="1"/>
    <x v="2"/>
    <s v="2018"/>
    <x v="1"/>
    <n v="19"/>
    <x v="92"/>
    <n v="15548.99"/>
    <s v="Australia"/>
    <x v="0"/>
  </r>
  <r>
    <s v="AUD"/>
    <s v="PAYMENT"/>
    <s v="Joseph"/>
    <n v="4407.0600000000004"/>
    <d v="2018-10-04T00:00:00"/>
    <x v="1"/>
    <x v="2"/>
    <s v="2018"/>
    <x v="1"/>
    <n v="37"/>
    <x v="135"/>
    <n v="4389.0600000000004"/>
    <s v="Australia"/>
    <x v="0"/>
  </r>
  <r>
    <s v="AUD"/>
    <s v="PAYMENT"/>
    <s v="Paul"/>
    <n v="9851.73"/>
    <d v="2018-10-04T00:00:00"/>
    <x v="1"/>
    <x v="2"/>
    <s v="2018"/>
    <x v="1"/>
    <n v="25"/>
    <x v="384"/>
    <n v="9766.73"/>
    <s v="Australia"/>
    <x v="0"/>
  </r>
  <r>
    <s v="AUD"/>
    <s v="POS"/>
    <s v="Darren"/>
    <n v="11421.83"/>
    <d v="2018-10-04T00:00:00"/>
    <x v="1"/>
    <x v="2"/>
    <s v="2018"/>
    <x v="1"/>
    <n v="20"/>
    <x v="3652"/>
    <n v="11288.73"/>
    <s v="Australia"/>
    <x v="0"/>
  </r>
  <r>
    <s v="AUD"/>
    <s v="PAYMENT"/>
    <s v="Tiffany"/>
    <n v="6082.66"/>
    <d v="2018-10-04T00:00:00"/>
    <x v="1"/>
    <x v="2"/>
    <s v="2018"/>
    <x v="0"/>
    <n v="25"/>
    <x v="58"/>
    <n v="6036.66"/>
    <s v="Australia"/>
    <x v="0"/>
  </r>
  <r>
    <s v="AUD"/>
    <s v="INTER BANK"/>
    <s v="Susan"/>
    <n v="9772.49"/>
    <d v="2018-10-04T00:00:00"/>
    <x v="1"/>
    <x v="2"/>
    <s v="2018"/>
    <x v="0"/>
    <n v="19"/>
    <x v="386"/>
    <n v="9696.49"/>
    <s v="Australia"/>
    <x v="0"/>
  </r>
  <r>
    <s v="AUD"/>
    <s v="PAYMENT"/>
    <s v="Jacqueline"/>
    <n v="3719.01"/>
    <d v="2018-10-04T00:00:00"/>
    <x v="1"/>
    <x v="2"/>
    <s v="2018"/>
    <x v="0"/>
    <n v="30"/>
    <x v="130"/>
    <n v="3672.01"/>
    <s v="Australia"/>
    <x v="0"/>
  </r>
  <r>
    <s v="AUD"/>
    <s v="PAYMENT"/>
    <s v="Linda"/>
    <n v="19439.57"/>
    <d v="2018-10-04T00:00:00"/>
    <x v="1"/>
    <x v="2"/>
    <s v="2018"/>
    <x v="0"/>
    <n v="35"/>
    <x v="92"/>
    <n v="19406.57"/>
    <s v="Australia"/>
    <x v="0"/>
  </r>
  <r>
    <s v="AUD"/>
    <s v="INTER BANK"/>
    <s v="Cindy"/>
    <n v="13660.84"/>
    <d v="2018-10-04T00:00:00"/>
    <x v="1"/>
    <x v="2"/>
    <s v="2018"/>
    <x v="0"/>
    <n v="19"/>
    <x v="16"/>
    <n v="13638.84"/>
    <s v="Australia"/>
    <x v="0"/>
  </r>
  <r>
    <s v="AUD"/>
    <s v="POS"/>
    <s v="Jeffrey"/>
    <n v="3654.18"/>
    <d v="2018-10-04T00:00:00"/>
    <x v="1"/>
    <x v="2"/>
    <s v="2018"/>
    <x v="1"/>
    <n v="24"/>
    <x v="3653"/>
    <n v="3605.7599999999998"/>
    <s v="Australia"/>
    <x v="0"/>
  </r>
  <r>
    <s v="AUD"/>
    <s v="POS"/>
    <s v="Tim"/>
    <n v="68955.87"/>
    <d v="2018-10-04T00:00:00"/>
    <x v="1"/>
    <x v="2"/>
    <s v="2018"/>
    <x v="1"/>
    <n v="40"/>
    <x v="3654"/>
    <n v="68943.62999999999"/>
    <s v="Australia"/>
    <x v="0"/>
  </r>
  <r>
    <s v="AUD"/>
    <s v="PAYMENT"/>
    <s v="Kristin"/>
    <n v="7172.99"/>
    <d v="2018-10-04T00:00:00"/>
    <x v="1"/>
    <x v="2"/>
    <s v="2018"/>
    <x v="0"/>
    <n v="43"/>
    <x v="115"/>
    <n v="7129.99"/>
    <s v="Australia"/>
    <x v="0"/>
  </r>
  <r>
    <s v="AUD"/>
    <s v="POS"/>
    <s v="Michael"/>
    <n v="59226.13"/>
    <d v="2018-10-04T00:00:00"/>
    <x v="1"/>
    <x v="2"/>
    <s v="2018"/>
    <x v="1"/>
    <n v="19"/>
    <x v="642"/>
    <n v="59218.28"/>
    <s v="Australia"/>
    <x v="0"/>
  </r>
  <r>
    <s v="AUD"/>
    <s v="POS"/>
    <s v="Virginia"/>
    <n v="6814.1"/>
    <d v="2018-10-04T00:00:00"/>
    <x v="1"/>
    <x v="2"/>
    <s v="2018"/>
    <x v="0"/>
    <n v="20"/>
    <x v="353"/>
    <n v="6801.01"/>
    <s v="Australia"/>
    <x v="0"/>
  </r>
  <r>
    <s v="AUD"/>
    <s v="SALES-POS"/>
    <s v="Daniel"/>
    <n v="8932.74"/>
    <d v="2018-10-04T00:00:00"/>
    <x v="1"/>
    <x v="2"/>
    <s v="2018"/>
    <x v="1"/>
    <n v="22"/>
    <x v="852"/>
    <n v="8891.64"/>
    <s v="Australia"/>
    <x v="0"/>
  </r>
  <r>
    <s v="AUD"/>
    <s v="PAYMENT"/>
    <s v="Jessica"/>
    <n v="25323.279999999999"/>
    <d v="2018-10-04T00:00:00"/>
    <x v="1"/>
    <x v="2"/>
    <s v="2018"/>
    <x v="0"/>
    <n v="34"/>
    <x v="10"/>
    <n v="25296.28"/>
    <s v="Australia"/>
    <x v="0"/>
  </r>
  <r>
    <s v="AUD"/>
    <s v="INTER BANK"/>
    <s v="Jessica"/>
    <n v="4924.1400000000003"/>
    <d v="2018-10-04T00:00:00"/>
    <x v="1"/>
    <x v="2"/>
    <s v="2018"/>
    <x v="0"/>
    <n v="21"/>
    <x v="14"/>
    <n v="4885.1400000000003"/>
    <s v="Australia"/>
    <x v="0"/>
  </r>
  <r>
    <s v="AUD"/>
    <s v="POS"/>
    <s v="Jeffrey"/>
    <n v="4250.5600000000004"/>
    <d v="2018-10-04T00:00:00"/>
    <x v="1"/>
    <x v="2"/>
    <s v="2018"/>
    <x v="1"/>
    <n v="30"/>
    <x v="42"/>
    <n v="4220.5600000000004"/>
    <s v="Australia"/>
    <x v="0"/>
  </r>
  <r>
    <s v="AUD"/>
    <s v="SALES-POS"/>
    <s v="Nathaniel"/>
    <n v="8936.76"/>
    <d v="2018-10-04T00:00:00"/>
    <x v="1"/>
    <x v="2"/>
    <s v="2018"/>
    <x v="1"/>
    <n v="31"/>
    <x v="72"/>
    <n v="8925.7100000000009"/>
    <s v="Australia"/>
    <x v="0"/>
  </r>
  <r>
    <s v="AUD"/>
    <s v="SALES-POS"/>
    <s v="Heather"/>
    <n v="5232.1400000000003"/>
    <d v="2018-10-04T00:00:00"/>
    <x v="1"/>
    <x v="2"/>
    <s v="2018"/>
    <x v="0"/>
    <n v="41"/>
    <x v="45"/>
    <n v="5216.01"/>
    <s v="Australia"/>
    <x v="0"/>
  </r>
  <r>
    <s v="AUD"/>
    <s v="POS"/>
    <s v="Tiffany"/>
    <n v="6065.96"/>
    <d v="2018-10-04T00:00:00"/>
    <x v="1"/>
    <x v="2"/>
    <s v="2018"/>
    <x v="0"/>
    <n v="25"/>
    <x v="2770"/>
    <n v="6049.26"/>
    <s v="Australia"/>
    <x v="0"/>
  </r>
  <r>
    <s v="AUD"/>
    <s v="POS"/>
    <s v="Tiffany"/>
    <n v="6052.96"/>
    <d v="2018-10-04T00:00:00"/>
    <x v="1"/>
    <x v="2"/>
    <s v="2018"/>
    <x v="0"/>
    <n v="25"/>
    <x v="1620"/>
    <n v="6039.96"/>
    <s v="Australia"/>
    <x v="0"/>
  </r>
  <r>
    <s v="AUD"/>
    <s v="SALES-POS"/>
    <s v="Richard"/>
    <n v="17264.580000000002"/>
    <d v="2018-10-04T00:00:00"/>
    <x v="1"/>
    <x v="2"/>
    <s v="2018"/>
    <x v="1"/>
    <n v="24"/>
    <x v="3092"/>
    <n v="17233.230000000003"/>
    <s v="Australia"/>
    <x v="0"/>
  </r>
  <r>
    <s v="AUD"/>
    <s v="SALES-POS"/>
    <s v="Edward"/>
    <n v="10122.950000000001"/>
    <d v="2018-10-04T00:00:00"/>
    <x v="1"/>
    <x v="2"/>
    <s v="2018"/>
    <x v="1"/>
    <n v="19"/>
    <x v="2471"/>
    <n v="10111.960000000001"/>
    <s v="Australia"/>
    <x v="0"/>
  </r>
  <r>
    <s v="AUD"/>
    <s v="SALES-POS"/>
    <s v="Craig"/>
    <n v="41523.35"/>
    <d v="2018-10-04T00:00:00"/>
    <x v="1"/>
    <x v="2"/>
    <s v="2018"/>
    <x v="1"/>
    <n v="28"/>
    <x v="465"/>
    <n v="41506.03"/>
    <s v="Australia"/>
    <x v="0"/>
  </r>
  <r>
    <s v="AUD"/>
    <s v="SALES-POS"/>
    <s v="Mary"/>
    <n v="3421.67"/>
    <d v="2018-10-04T00:00:00"/>
    <x v="1"/>
    <x v="2"/>
    <s v="2018"/>
    <x v="0"/>
    <n v="64"/>
    <x v="1620"/>
    <n v="3408.67"/>
    <s v="Australia"/>
    <x v="0"/>
  </r>
  <r>
    <s v="AUD"/>
    <s v="SALES-POS"/>
    <s v="Scott"/>
    <n v="6552.97"/>
    <d v="2018-10-04T00:00:00"/>
    <x v="1"/>
    <x v="2"/>
    <s v="2018"/>
    <x v="1"/>
    <n v="23"/>
    <x v="463"/>
    <n v="6533.62"/>
    <s v="Australia"/>
    <x v="0"/>
  </r>
  <r>
    <s v="AUD"/>
    <s v="POS"/>
    <s v="Jessica"/>
    <n v="25350.28"/>
    <d v="2018-10-04T00:00:00"/>
    <x v="1"/>
    <x v="2"/>
    <s v="2018"/>
    <x v="0"/>
    <n v="34"/>
    <x v="2467"/>
    <n v="25344.579999999998"/>
    <s v="Australia"/>
    <x v="0"/>
  </r>
  <r>
    <s v="AUD"/>
    <s v="POS"/>
    <s v="Antonio"/>
    <n v="7121.62"/>
    <d v="2018-10-04T00:00:00"/>
    <x v="1"/>
    <x v="2"/>
    <s v="2018"/>
    <x v="1"/>
    <n v="26"/>
    <x v="1586"/>
    <n v="7112.34"/>
    <s v="Australia"/>
    <x v="0"/>
  </r>
  <r>
    <s v="AUD"/>
    <s v="POS"/>
    <s v="Donald"/>
    <n v="6618.37"/>
    <d v="2018-10-04T00:00:00"/>
    <x v="1"/>
    <x v="2"/>
    <s v="2018"/>
    <x v="1"/>
    <n v="22"/>
    <x v="121"/>
    <n v="6599.33"/>
    <s v="Australia"/>
    <x v="0"/>
  </r>
  <r>
    <s v="AUD"/>
    <s v="POS"/>
    <s v="Rhonda"/>
    <n v="4442.5200000000004"/>
    <d v="2018-10-04T00:00:00"/>
    <x v="1"/>
    <x v="2"/>
    <s v="2018"/>
    <x v="0"/>
    <n v="40"/>
    <x v="169"/>
    <n v="4434.3700000000008"/>
    <s v="Australia"/>
    <x v="0"/>
  </r>
  <r>
    <s v="AUD"/>
    <s v="SALES-POS"/>
    <s v="Sandra"/>
    <n v="9242.1299999999992"/>
    <d v="2018-10-04T00:00:00"/>
    <x v="1"/>
    <x v="2"/>
    <s v="2018"/>
    <x v="0"/>
    <n v="34"/>
    <x v="1137"/>
    <n v="9209.14"/>
    <s v="Australia"/>
    <x v="0"/>
  </r>
  <r>
    <s v="AUD"/>
    <s v="POS"/>
    <s v="Mackenzie"/>
    <n v="3448.72"/>
    <d v="2018-10-04T00:00:00"/>
    <x v="1"/>
    <x v="2"/>
    <s v="2018"/>
    <x v="0"/>
    <n v="18"/>
    <x v="2005"/>
    <n v="3433.33"/>
    <s v="Australia"/>
    <x v="0"/>
  </r>
  <r>
    <s v="AUD"/>
    <s v="POS"/>
    <s v="Daniel"/>
    <n v="8870.2900000000009"/>
    <d v="2018-10-04T00:00:00"/>
    <x v="1"/>
    <x v="2"/>
    <s v="2018"/>
    <x v="1"/>
    <n v="22"/>
    <x v="1730"/>
    <n v="8807.84"/>
    <s v="Australia"/>
    <x v="0"/>
  </r>
  <r>
    <s v="AUD"/>
    <s v="POS"/>
    <s v="Rhonda"/>
    <n v="4420.5600000000004"/>
    <d v="2018-10-04T00:00:00"/>
    <x v="1"/>
    <x v="2"/>
    <s v="2018"/>
    <x v="0"/>
    <n v="40"/>
    <x v="1686"/>
    <n v="4398.6000000000004"/>
    <s v="Australia"/>
    <x v="0"/>
  </r>
  <r>
    <s v="AUD"/>
    <s v="POS"/>
    <s v="Diana"/>
    <n v="3332.38"/>
    <d v="2018-10-04T00:00:00"/>
    <x v="1"/>
    <x v="2"/>
    <s v="2018"/>
    <x v="0"/>
    <n v="26"/>
    <x v="3655"/>
    <n v="3324.01"/>
    <s v="Australia"/>
    <x v="0"/>
  </r>
  <r>
    <s v="AUD"/>
    <s v="SALES-POS"/>
    <s v="Donald"/>
    <n v="6604.94"/>
    <d v="2018-10-04T00:00:00"/>
    <x v="1"/>
    <x v="2"/>
    <s v="2018"/>
    <x v="1"/>
    <n v="22"/>
    <x v="481"/>
    <n v="6591.5099999999993"/>
    <s v="Australia"/>
    <x v="0"/>
  </r>
  <r>
    <s v="AUD"/>
    <s v="SALES-POS"/>
    <s v="Diana"/>
    <n v="3325.67"/>
    <d v="2018-10-04T00:00:00"/>
    <x v="1"/>
    <x v="2"/>
    <s v="2018"/>
    <x v="0"/>
    <n v="26"/>
    <x v="2543"/>
    <n v="3318.96"/>
    <s v="Australia"/>
    <x v="0"/>
  </r>
  <r>
    <s v="AUD"/>
    <s v="POS"/>
    <s v="Tyler"/>
    <n v="7967.46"/>
    <d v="2018-10-04T00:00:00"/>
    <x v="1"/>
    <x v="2"/>
    <s v="2018"/>
    <x v="1"/>
    <n v="44"/>
    <x v="507"/>
    <n v="7959.8"/>
    <s v="Australia"/>
    <x v="0"/>
  </r>
  <r>
    <s v="AUD"/>
    <s v="INTER BANK"/>
    <s v="Billy"/>
    <n v="14253.94"/>
    <d v="2018-10-04T00:00:00"/>
    <x v="1"/>
    <x v="2"/>
    <s v="2018"/>
    <x v="1"/>
    <n v="52"/>
    <x v="403"/>
    <n v="14170.94"/>
    <s v="Australia"/>
    <x v="0"/>
  </r>
  <r>
    <s v="AUD"/>
    <s v="PAYMENT"/>
    <s v="Jeffrey"/>
    <n v="3613.18"/>
    <d v="2018-10-04T00:00:00"/>
    <x v="1"/>
    <x v="2"/>
    <s v="2018"/>
    <x v="1"/>
    <n v="24"/>
    <x v="162"/>
    <n v="3572.18"/>
    <s v="Australia"/>
    <x v="0"/>
  </r>
  <r>
    <s v="AUD"/>
    <s v="PAY/SALARY"/>
    <s v="Heather"/>
    <n v="7333.65"/>
    <d v="2018-10-04T00:00:00"/>
    <x v="1"/>
    <x v="2"/>
    <s v="2018"/>
    <x v="0"/>
    <n v="41"/>
    <x v="813"/>
    <n v="5232.1399999999994"/>
    <s v="Australia"/>
    <x v="1"/>
  </r>
  <r>
    <s v="AUD"/>
    <s v="PAY/SALARY"/>
    <s v="Karen"/>
    <n v="9674.64"/>
    <d v="2018-10-04T00:00:00"/>
    <x v="1"/>
    <x v="2"/>
    <s v="2018"/>
    <x v="0"/>
    <n v="26"/>
    <x v="163"/>
    <n v="8753.93"/>
    <s v="Australia"/>
    <x v="1"/>
  </r>
  <r>
    <s v="AUD"/>
    <s v="INTER BANK"/>
    <s v="Robert"/>
    <n v="6619.01"/>
    <d v="2018-10-04T00:00:00"/>
    <x v="1"/>
    <x v="2"/>
    <s v="2018"/>
    <x v="1"/>
    <n v="20"/>
    <x v="164"/>
    <n v="6595.01"/>
    <s v="Australia"/>
    <x v="0"/>
  </r>
  <r>
    <s v="AUD"/>
    <s v="PAY/SALARY"/>
    <s v="Cindy"/>
    <n v="17337.78"/>
    <d v="2018-10-04T00:00:00"/>
    <x v="1"/>
    <x v="2"/>
    <s v="2018"/>
    <x v="0"/>
    <n v="19"/>
    <x v="814"/>
    <n v="13660.839999999998"/>
    <s v="Australia"/>
    <x v="1"/>
  </r>
  <r>
    <s v="AUD"/>
    <s v="PAYMENT"/>
    <s v="Ruth"/>
    <n v="6284.07"/>
    <d v="2018-10-04T00:00:00"/>
    <x v="1"/>
    <x v="2"/>
    <s v="2018"/>
    <x v="0"/>
    <n v="47"/>
    <x v="58"/>
    <n v="6238.07"/>
    <s v="Australia"/>
    <x v="0"/>
  </r>
  <r>
    <s v="AUD"/>
    <s v="SALES-POS"/>
    <s v="Diana"/>
    <n v="3305.47"/>
    <d v="2018-10-04T00:00:00"/>
    <x v="1"/>
    <x v="2"/>
    <s v="2018"/>
    <x v="0"/>
    <n v="26"/>
    <x v="3656"/>
    <n v="3285.27"/>
    <s v="Australia"/>
    <x v="0"/>
  </r>
  <r>
    <s v="AUD"/>
    <s v="POS"/>
    <s v="Rhonda"/>
    <n v="4377.45"/>
    <d v="2018-10-04T00:00:00"/>
    <x v="1"/>
    <x v="2"/>
    <s v="2018"/>
    <x v="0"/>
    <n v="40"/>
    <x v="2361"/>
    <n v="4334.34"/>
    <s v="Australia"/>
    <x v="0"/>
  </r>
  <r>
    <s v="AUD"/>
    <s v="SALES-POS"/>
    <s v="Michelle"/>
    <n v="14655.48"/>
    <d v="2018-10-04T00:00:00"/>
    <x v="1"/>
    <x v="2"/>
    <s v="2018"/>
    <x v="0"/>
    <n v="19"/>
    <x v="2043"/>
    <n v="14612.98"/>
    <s v="Australia"/>
    <x v="0"/>
  </r>
  <r>
    <s v="AUD"/>
    <s v="POS"/>
    <s v="Diana"/>
    <n v="3284.67"/>
    <d v="2018-10-04T00:00:00"/>
    <x v="1"/>
    <x v="2"/>
    <s v="2018"/>
    <x v="0"/>
    <n v="26"/>
    <x v="958"/>
    <n v="3263.87"/>
    <s v="Australia"/>
    <x v="0"/>
  </r>
  <r>
    <s v="AUD"/>
    <s v="POS"/>
    <s v="Kimberly"/>
    <n v="4828.4799999999996"/>
    <d v="2018-10-04T00:00:00"/>
    <x v="1"/>
    <x v="2"/>
    <s v="2018"/>
    <x v="0"/>
    <n v="27"/>
    <x v="3303"/>
    <n v="4813.0999999999995"/>
    <s v="Australia"/>
    <x v="0"/>
  </r>
  <r>
    <s v="AUD"/>
    <s v="POS"/>
    <s v="Edward"/>
    <n v="10110.82"/>
    <d v="2018-10-04T00:00:00"/>
    <x v="1"/>
    <x v="2"/>
    <s v="2018"/>
    <x v="1"/>
    <n v="19"/>
    <x v="3657"/>
    <n v="10098.69"/>
    <s v="Australia"/>
    <x v="0"/>
  </r>
  <r>
    <s v="AUD"/>
    <s v="SALES-POS"/>
    <s v="Barry"/>
    <n v="8156.59"/>
    <d v="2018-10-04T00:00:00"/>
    <x v="1"/>
    <x v="2"/>
    <s v="2018"/>
    <x v="1"/>
    <n v="38"/>
    <x v="3639"/>
    <n v="8111.32"/>
    <s v="Australia"/>
    <x v="0"/>
  </r>
  <r>
    <s v="AUD"/>
    <s v="PAY/SALARY"/>
    <s v="Andrew"/>
    <n v="56598.9"/>
    <d v="2018-10-04T00:00:00"/>
    <x v="1"/>
    <x v="2"/>
    <s v="2018"/>
    <x v="1"/>
    <n v="78"/>
    <x v="174"/>
    <n v="55816.480000000003"/>
    <s v="Australia"/>
    <x v="1"/>
  </r>
  <r>
    <s v="AUD"/>
    <s v="PAY/SALARY"/>
    <s v="Tyler"/>
    <n v="10854.8"/>
    <d v="2018-10-04T00:00:00"/>
    <x v="1"/>
    <x v="2"/>
    <s v="2018"/>
    <x v="1"/>
    <n v="44"/>
    <x v="821"/>
    <n v="7967.4599999999991"/>
    <s v="Australia"/>
    <x v="1"/>
  </r>
  <r>
    <s v="AUD"/>
    <s v="PHONE BANK"/>
    <s v="Natasha"/>
    <n v="202473.3"/>
    <d v="2018-10-04T00:00:00"/>
    <x v="1"/>
    <x v="2"/>
    <s v="2018"/>
    <x v="0"/>
    <n v="40"/>
    <x v="162"/>
    <n v="202432.3"/>
    <s v="Australia"/>
    <x v="0"/>
  </r>
  <r>
    <s v="AUD"/>
    <s v="PAYMENT"/>
    <s v="Joseph"/>
    <n v="7916.45"/>
    <d v="2018-10-04T00:00:00"/>
    <x v="1"/>
    <x v="2"/>
    <s v="2018"/>
    <x v="1"/>
    <n v="21"/>
    <x v="75"/>
    <n v="7881.45"/>
    <s v="Australia"/>
    <x v="0"/>
  </r>
  <r>
    <s v="AUD"/>
    <s v="POS"/>
    <s v="Diana"/>
    <n v="3217.55"/>
    <d v="2018-10-04T00:00:00"/>
    <x v="1"/>
    <x v="2"/>
    <s v="2018"/>
    <x v="0"/>
    <n v="26"/>
    <x v="3658"/>
    <n v="3150.4300000000003"/>
    <s v="Australia"/>
    <x v="0"/>
  </r>
  <r>
    <s v="AUD"/>
    <s v="SALES-POS"/>
    <s v="Debra"/>
    <n v="5452.07"/>
    <d v="2018-10-04T00:00:00"/>
    <x v="1"/>
    <x v="2"/>
    <s v="2018"/>
    <x v="0"/>
    <n v="18"/>
    <x v="1235"/>
    <n v="5438.83"/>
    <s v="Australia"/>
    <x v="0"/>
  </r>
  <r>
    <s v="AUD"/>
    <s v="POS"/>
    <s v="Daniel"/>
    <n v="8859.06"/>
    <d v="2018-10-04T00:00:00"/>
    <x v="1"/>
    <x v="2"/>
    <s v="2018"/>
    <x v="1"/>
    <n v="22"/>
    <x v="155"/>
    <n v="8847.83"/>
    <s v="Australia"/>
    <x v="0"/>
  </r>
  <r>
    <s v="AUD"/>
    <s v="SALES-POS"/>
    <s v="Rhonda"/>
    <n v="4361.3599999999997"/>
    <d v="2018-10-04T00:00:00"/>
    <x v="1"/>
    <x v="2"/>
    <s v="2018"/>
    <x v="0"/>
    <n v="40"/>
    <x v="2588"/>
    <n v="4345.2699999999995"/>
    <s v="Australia"/>
    <x v="0"/>
  </r>
  <r>
    <s v="AUD"/>
    <s v="PAYMENT"/>
    <s v="Timothy"/>
    <n v="7060.62"/>
    <d v="2018-10-04T00:00:00"/>
    <x v="1"/>
    <x v="2"/>
    <s v="2018"/>
    <x v="1"/>
    <n v="20"/>
    <x v="180"/>
    <n v="7045.62"/>
    <s v="Australia"/>
    <x v="0"/>
  </r>
  <r>
    <s v="AUD"/>
    <s v="PAY/SALARY"/>
    <s v="Gregory"/>
    <n v="7005.72"/>
    <d v="2018-10-04T00:00:00"/>
    <x v="1"/>
    <x v="2"/>
    <s v="2018"/>
    <x v="1"/>
    <n v="42"/>
    <x v="824"/>
    <n v="5324.14"/>
    <s v="Australia"/>
    <x v="1"/>
  </r>
  <r>
    <s v="AUD"/>
    <s v="POS"/>
    <s v="Heather"/>
    <n v="7316.24"/>
    <d v="2018-10-04T00:00:00"/>
    <x v="1"/>
    <x v="2"/>
    <s v="2018"/>
    <x v="0"/>
    <n v="41"/>
    <x v="3659"/>
    <n v="7298.83"/>
    <s v="Australia"/>
    <x v="0"/>
  </r>
  <r>
    <s v="AUD"/>
    <s v="SALES-POS"/>
    <s v="Fernando"/>
    <n v="15576.5"/>
    <d v="2018-10-04T00:00:00"/>
    <x v="1"/>
    <x v="2"/>
    <s v="2018"/>
    <x v="1"/>
    <n v="19"/>
    <x v="3441"/>
    <n v="15571.01"/>
    <s v="Australia"/>
    <x v="0"/>
  </r>
  <r>
    <s v="AUD"/>
    <s v="POS"/>
    <s v="Rhonda"/>
    <n v="4340.58"/>
    <d v="2018-10-04T00:00:00"/>
    <x v="1"/>
    <x v="2"/>
    <s v="2018"/>
    <x v="0"/>
    <n v="40"/>
    <x v="189"/>
    <n v="4319.8"/>
    <s v="Australia"/>
    <x v="0"/>
  </r>
  <r>
    <s v="AUD"/>
    <s v="PAYMENT"/>
    <s v="Matthew"/>
    <n v="14078.66"/>
    <d v="2018-10-04T00:00:00"/>
    <x v="1"/>
    <x v="2"/>
    <s v="2018"/>
    <x v="1"/>
    <n v="39"/>
    <x v="185"/>
    <n v="14018.66"/>
    <s v="Australia"/>
    <x v="0"/>
  </r>
  <r>
    <s v="AUD"/>
    <s v="PAY/SALARY"/>
    <s v="Robert"/>
    <n v="8939.31"/>
    <d v="2018-10-04T00:00:00"/>
    <x v="1"/>
    <x v="2"/>
    <s v="2018"/>
    <x v="1"/>
    <n v="20"/>
    <x v="828"/>
    <n v="6619.0099999999993"/>
    <s v="Australia"/>
    <x v="1"/>
  </r>
  <r>
    <s v="AUD"/>
    <s v="PAY/SALARY"/>
    <s v="Donald"/>
    <n v="8533.91"/>
    <d v="2018-10-04T00:00:00"/>
    <x v="1"/>
    <x v="2"/>
    <s v="2018"/>
    <x v="1"/>
    <n v="22"/>
    <x v="830"/>
    <n v="6604.94"/>
    <s v="Australia"/>
    <x v="1"/>
  </r>
  <r>
    <s v="AUD"/>
    <s v="POS"/>
    <s v="Jeffrey"/>
    <n v="4242.0200000000004"/>
    <d v="2018-10-04T00:00:00"/>
    <x v="1"/>
    <x v="2"/>
    <s v="2018"/>
    <x v="1"/>
    <n v="30"/>
    <x v="3587"/>
    <n v="4233.4800000000005"/>
    <s v="Australia"/>
    <x v="0"/>
  </r>
  <r>
    <s v="AUD"/>
    <s v="POS"/>
    <s v="Kenneth"/>
    <n v="18829.13"/>
    <d v="2018-10-04T00:00:00"/>
    <x v="1"/>
    <x v="2"/>
    <s v="2018"/>
    <x v="1"/>
    <n v="29"/>
    <x v="3285"/>
    <n v="18803.900000000001"/>
    <s v="Australia"/>
    <x v="0"/>
  </r>
  <r>
    <s v="AUD"/>
    <s v="SALES-POS"/>
    <s v="Jeffrey"/>
    <n v="4227.79"/>
    <d v="2018-10-04T00:00:00"/>
    <x v="1"/>
    <x v="2"/>
    <s v="2018"/>
    <x v="1"/>
    <n v="30"/>
    <x v="2227"/>
    <n v="4213.5600000000004"/>
    <s v="Australia"/>
    <x v="0"/>
  </r>
  <r>
    <s v="AUD"/>
    <s v="POS"/>
    <s v="Antonio"/>
    <n v="7102.1"/>
    <d v="2018-10-04T00:00:00"/>
    <x v="1"/>
    <x v="2"/>
    <s v="2018"/>
    <x v="1"/>
    <n v="26"/>
    <x v="1663"/>
    <n v="7082.58"/>
    <s v="Australia"/>
    <x v="0"/>
  </r>
  <r>
    <s v="AUD"/>
    <s v="POS"/>
    <s v="Kimberly"/>
    <n v="4808.93"/>
    <d v="2018-10-04T00:00:00"/>
    <x v="1"/>
    <x v="2"/>
    <s v="2018"/>
    <x v="0"/>
    <n v="27"/>
    <x v="740"/>
    <n v="4789.38"/>
    <s v="Australia"/>
    <x v="0"/>
  </r>
  <r>
    <s v="AUD"/>
    <s v="SALES-POS"/>
    <s v="Diana"/>
    <n v="3202.19"/>
    <d v="2018-10-04T00:00:00"/>
    <x v="1"/>
    <x v="2"/>
    <s v="2018"/>
    <x v="0"/>
    <n v="26"/>
    <x v="447"/>
    <n v="3186.83"/>
    <s v="Australia"/>
    <x v="0"/>
  </r>
  <r>
    <s v="AUD"/>
    <s v="SALES-POS"/>
    <s v="Ryan"/>
    <n v="4923.8"/>
    <d v="2018-10-04T00:00:00"/>
    <x v="1"/>
    <x v="2"/>
    <s v="2018"/>
    <x v="1"/>
    <n v="31"/>
    <x v="3660"/>
    <n v="4850.49"/>
    <s v="Australia"/>
    <x v="0"/>
  </r>
  <r>
    <s v="AUD"/>
    <s v="PAY/SALARY"/>
    <s v="Michael"/>
    <n v="6756.84"/>
    <d v="2018-10-04T00:00:00"/>
    <x v="1"/>
    <x v="2"/>
    <s v="2018"/>
    <x v="1"/>
    <n v="44"/>
    <x v="195"/>
    <n v="6160.51"/>
    <s v="Australia"/>
    <x v="1"/>
  </r>
  <r>
    <s v="AUD"/>
    <s v="INTER BANK"/>
    <s v="Alexander"/>
    <n v="15941.57"/>
    <d v="2018-10-04T00:00:00"/>
    <x v="1"/>
    <x v="2"/>
    <s v="2018"/>
    <x v="1"/>
    <n v="38"/>
    <x v="425"/>
    <n v="15808.57"/>
    <s v="Australia"/>
    <x v="0"/>
  </r>
  <r>
    <s v="AUD"/>
    <s v="PAYMENT"/>
    <s v="Rhonda"/>
    <n v="4307.58"/>
    <d v="2018-10-04T00:00:00"/>
    <x v="1"/>
    <x v="2"/>
    <s v="2018"/>
    <x v="0"/>
    <n v="40"/>
    <x v="92"/>
    <n v="4274.58"/>
    <s v="Australia"/>
    <x v="0"/>
  </r>
  <r>
    <s v="AUD"/>
    <s v="POS"/>
    <s v="Jeffrey"/>
    <n v="4222.18"/>
    <d v="2018-10-04T00:00:00"/>
    <x v="1"/>
    <x v="2"/>
    <s v="2018"/>
    <x v="1"/>
    <n v="30"/>
    <x v="3044"/>
    <n v="4216.5700000000006"/>
    <s v="Australia"/>
    <x v="0"/>
  </r>
  <r>
    <s v="AUD"/>
    <s v="SALES-POS"/>
    <s v="Antonio"/>
    <n v="7093.3"/>
    <d v="2018-10-04T00:00:00"/>
    <x v="1"/>
    <x v="2"/>
    <s v="2018"/>
    <x v="1"/>
    <n v="26"/>
    <x v="3661"/>
    <n v="7084.5"/>
    <s v="Australia"/>
    <x v="0"/>
  </r>
  <r>
    <s v="AUD"/>
    <s v="POS"/>
    <s v="Jessica"/>
    <n v="25257.360000000001"/>
    <d v="2018-10-04T00:00:00"/>
    <x v="1"/>
    <x v="2"/>
    <s v="2018"/>
    <x v="0"/>
    <n v="34"/>
    <x v="3662"/>
    <n v="25191.440000000002"/>
    <s v="Australia"/>
    <x v="0"/>
  </r>
  <r>
    <s v="AUD"/>
    <s v="POS"/>
    <s v="Barry"/>
    <n v="8129.2"/>
    <d v="2018-10-04T00:00:00"/>
    <x v="1"/>
    <x v="2"/>
    <s v="2018"/>
    <x v="1"/>
    <n v="38"/>
    <x v="56"/>
    <n v="8101.8099999999995"/>
    <s v="Australia"/>
    <x v="0"/>
  </r>
  <r>
    <s v="AUD"/>
    <s v="POS"/>
    <s v="Jacqueline"/>
    <n v="3628.39"/>
    <d v="2018-10-04T00:00:00"/>
    <x v="1"/>
    <x v="2"/>
    <s v="2018"/>
    <x v="0"/>
    <n v="30"/>
    <x v="2284"/>
    <n v="3537.77"/>
    <s v="Australia"/>
    <x v="0"/>
  </r>
  <r>
    <s v="AUD"/>
    <s v="SALES-POS"/>
    <s v="Kimberly"/>
    <n v="4768.97"/>
    <d v="2018-10-04T00:00:00"/>
    <x v="1"/>
    <x v="2"/>
    <s v="2018"/>
    <x v="0"/>
    <n v="27"/>
    <x v="3663"/>
    <n v="4729.01"/>
    <s v="Australia"/>
    <x v="0"/>
  </r>
  <r>
    <s v="AUD"/>
    <s v="POS"/>
    <s v="Antonio"/>
    <n v="7087.29"/>
    <d v="2018-10-04T00:00:00"/>
    <x v="1"/>
    <x v="2"/>
    <s v="2018"/>
    <x v="1"/>
    <n v="26"/>
    <x v="1101"/>
    <n v="7081.28"/>
    <s v="Australia"/>
    <x v="0"/>
  </r>
  <r>
    <s v="AUD"/>
    <s v="POS"/>
    <s v="Jeffrey"/>
    <n v="4203.9799999999996"/>
    <d v="2018-10-04T00:00:00"/>
    <x v="1"/>
    <x v="2"/>
    <s v="2018"/>
    <x v="1"/>
    <n v="30"/>
    <x v="192"/>
    <n v="4185.78"/>
    <s v="Australia"/>
    <x v="0"/>
  </r>
  <r>
    <s v="AUD"/>
    <s v="SALES-POS"/>
    <s v="David"/>
    <n v="17487.43"/>
    <d v="2018-10-04T00:00:00"/>
    <x v="1"/>
    <x v="2"/>
    <s v="2018"/>
    <x v="1"/>
    <n v="42"/>
    <x v="3664"/>
    <n v="17458.34"/>
    <s v="Australia"/>
    <x v="0"/>
  </r>
  <r>
    <s v="AUD"/>
    <s v="INTER BANK"/>
    <s v="Brian"/>
    <n v="115330.97"/>
    <d v="2018-10-04T00:00:00"/>
    <x v="1"/>
    <x v="2"/>
    <s v="2018"/>
    <x v="1"/>
    <n v="42"/>
    <x v="430"/>
    <n v="115212.97"/>
    <s v="Australia"/>
    <x v="0"/>
  </r>
  <r>
    <s v="AUD"/>
    <s v="PAY/SALARY"/>
    <s v="Richard"/>
    <n v="8165.59"/>
    <d v="2018-10-04T00:00:00"/>
    <x v="1"/>
    <x v="2"/>
    <s v="2018"/>
    <x v="1"/>
    <n v="37"/>
    <x v="207"/>
    <n v="7248.84"/>
    <s v="Australia"/>
    <x v="1"/>
  </r>
  <r>
    <s v="AUD"/>
    <s v="POS"/>
    <s v="Rhonda"/>
    <n v="4246.3100000000004"/>
    <d v="2018-10-04T00:00:00"/>
    <x v="1"/>
    <x v="2"/>
    <s v="2018"/>
    <x v="0"/>
    <n v="40"/>
    <x v="3665"/>
    <n v="4185.04"/>
    <s v="Australia"/>
    <x v="0"/>
  </r>
  <r>
    <s v="AUD"/>
    <s v="POS"/>
    <s v="Sandra"/>
    <n v="9215.44"/>
    <d v="2018-10-04T00:00:00"/>
    <x v="1"/>
    <x v="2"/>
    <s v="2018"/>
    <x v="0"/>
    <n v="34"/>
    <x v="3666"/>
    <n v="9188.75"/>
    <s v="Australia"/>
    <x v="0"/>
  </r>
  <r>
    <s v="AUD"/>
    <s v="POS"/>
    <s v="Kenneth"/>
    <n v="11842.61"/>
    <d v="2018-10-04T00:00:00"/>
    <x v="1"/>
    <x v="2"/>
    <s v="2018"/>
    <x v="1"/>
    <n v="35"/>
    <x v="3654"/>
    <n v="11830.37"/>
    <s v="Australia"/>
    <x v="0"/>
  </r>
  <r>
    <s v="AUD"/>
    <s v="POS"/>
    <s v="Kimberly"/>
    <n v="4698.99"/>
    <d v="2018-10-04T00:00:00"/>
    <x v="1"/>
    <x v="2"/>
    <s v="2018"/>
    <x v="0"/>
    <n v="24"/>
    <x v="1464"/>
    <n v="4683.0999999999995"/>
    <s v="Australia"/>
    <x v="0"/>
  </r>
  <r>
    <s v="AUD"/>
    <s v="PAYMENT"/>
    <s v="Tyler"/>
    <n v="10839.8"/>
    <d v="2018-10-04T00:00:00"/>
    <x v="1"/>
    <x v="2"/>
    <s v="2018"/>
    <x v="1"/>
    <n v="44"/>
    <x v="180"/>
    <n v="10824.8"/>
    <s v="Australia"/>
    <x v="0"/>
  </r>
  <r>
    <s v="AUD"/>
    <s v="PAYMENT"/>
    <s v="Kenneth"/>
    <n v="18758.13"/>
    <d v="2018-10-04T00:00:00"/>
    <x v="1"/>
    <x v="2"/>
    <s v="2018"/>
    <x v="1"/>
    <n v="29"/>
    <x v="477"/>
    <n v="18687.13"/>
    <s v="Australia"/>
    <x v="0"/>
  </r>
  <r>
    <s v="AUD"/>
    <s v="PAYMENT"/>
    <s v="Cindy"/>
    <n v="17225.78"/>
    <d v="2018-10-04T00:00:00"/>
    <x v="1"/>
    <x v="2"/>
    <s v="2018"/>
    <x v="0"/>
    <n v="19"/>
    <x v="434"/>
    <n v="17113.78"/>
    <s v="Australia"/>
    <x v="0"/>
  </r>
  <r>
    <s v="AUD"/>
    <s v="PAYMENT"/>
    <s v="Luis"/>
    <n v="8766.06"/>
    <d v="2018-10-04T00:00:00"/>
    <x v="1"/>
    <x v="2"/>
    <s v="2018"/>
    <x v="1"/>
    <n v="27"/>
    <x v="11"/>
    <n v="8737.06"/>
    <s v="Australia"/>
    <x v="0"/>
  </r>
  <r>
    <s v="AUD"/>
    <s v="PAY/SALARY"/>
    <s v="Lori"/>
    <n v="3391.29"/>
    <d v="2018-10-04T00:00:00"/>
    <x v="1"/>
    <x v="2"/>
    <s v="2018"/>
    <x v="0"/>
    <n v="18"/>
    <x v="846"/>
    <n v="1853.61"/>
    <s v="Australia"/>
    <x v="1"/>
  </r>
  <r>
    <s v="AUD"/>
    <s v="PAY/SALARY"/>
    <s v="Paul"/>
    <n v="12539.58"/>
    <d v="2018-10-04T00:00:00"/>
    <x v="1"/>
    <x v="2"/>
    <s v="2018"/>
    <x v="1"/>
    <n v="25"/>
    <x v="847"/>
    <n v="9851.73"/>
    <s v="Australia"/>
    <x v="1"/>
  </r>
  <r>
    <s v="AUD"/>
    <s v="PAYMENT"/>
    <s v="Sandra"/>
    <n v="9144.84"/>
    <d v="2018-10-04T00:00:00"/>
    <x v="1"/>
    <x v="2"/>
    <s v="2018"/>
    <x v="0"/>
    <n v="34"/>
    <x v="214"/>
    <n v="9107.84"/>
    <s v="Australia"/>
    <x v="0"/>
  </r>
  <r>
    <s v="AUD"/>
    <s v="PAY/SALARY"/>
    <s v="Kimberly"/>
    <n v="6566.87"/>
    <d v="2018-10-04T00:00:00"/>
    <x v="1"/>
    <x v="2"/>
    <s v="2018"/>
    <x v="0"/>
    <n v="35"/>
    <x v="215"/>
    <n v="5841.55"/>
    <s v="Australia"/>
    <x v="1"/>
  </r>
  <r>
    <s v="AUD"/>
    <s v="SALES-POS"/>
    <s v="Barry"/>
    <n v="8115.28"/>
    <d v="2018-10-04T00:00:00"/>
    <x v="1"/>
    <x v="2"/>
    <s v="2018"/>
    <x v="1"/>
    <n v="38"/>
    <x v="3667"/>
    <n v="8101.36"/>
    <s v="Australia"/>
    <x v="0"/>
  </r>
  <r>
    <s v="AUD"/>
    <s v="SALES-POS"/>
    <s v="Kimberly"/>
    <n v="4679.99"/>
    <d v="2018-10-04T00:00:00"/>
    <x v="1"/>
    <x v="2"/>
    <s v="2018"/>
    <x v="0"/>
    <n v="24"/>
    <x v="1903"/>
    <n v="4660.99"/>
    <s v="Australia"/>
    <x v="0"/>
  </r>
  <r>
    <s v="AUD"/>
    <s v="SALES-POS"/>
    <s v="Sandra"/>
    <n v="9181.84"/>
    <d v="2018-10-04T00:00:00"/>
    <x v="1"/>
    <x v="2"/>
    <s v="2018"/>
    <x v="0"/>
    <n v="34"/>
    <x v="3668"/>
    <n v="9148.24"/>
    <s v="Australia"/>
    <x v="0"/>
  </r>
  <r>
    <s v="AUD"/>
    <s v="POS"/>
    <s v="Barry"/>
    <n v="8100.48"/>
    <d v="2018-10-04T00:00:00"/>
    <x v="1"/>
    <x v="2"/>
    <s v="2018"/>
    <x v="1"/>
    <n v="38"/>
    <x v="2411"/>
    <n v="8085.6799999999994"/>
    <s v="Australia"/>
    <x v="0"/>
  </r>
  <r>
    <s v="AUD"/>
    <s v="POS"/>
    <s v="Heather"/>
    <n v="7263"/>
    <d v="2018-10-04T00:00:00"/>
    <x v="1"/>
    <x v="2"/>
    <s v="2018"/>
    <x v="0"/>
    <n v="41"/>
    <x v="3669"/>
    <n v="7209.76"/>
    <s v="Australia"/>
    <x v="0"/>
  </r>
  <r>
    <s v="AUD"/>
    <s v="PAYMENT"/>
    <s v="Isaiah"/>
    <n v="17458.560000000001"/>
    <d v="2018-10-04T00:00:00"/>
    <x v="1"/>
    <x v="2"/>
    <s v="2018"/>
    <x v="1"/>
    <n v="23"/>
    <x v="162"/>
    <n v="17417.560000000001"/>
    <s v="Australia"/>
    <x v="0"/>
  </r>
  <r>
    <s v="AUD"/>
    <s v="PAYMENT"/>
    <s v="Barry"/>
    <n v="8051.48"/>
    <d v="2018-10-04T00:00:00"/>
    <x v="1"/>
    <x v="2"/>
    <s v="2018"/>
    <x v="1"/>
    <n v="38"/>
    <x v="221"/>
    <n v="8002.48"/>
    <s v="Australia"/>
    <x v="0"/>
  </r>
  <r>
    <s v="AUD"/>
    <s v="PAYMENT"/>
    <s v="Natasha"/>
    <n v="202452.3"/>
    <d v="2018-10-04T00:00:00"/>
    <x v="1"/>
    <x v="2"/>
    <s v="2018"/>
    <x v="0"/>
    <n v="40"/>
    <x v="9"/>
    <n v="202431.3"/>
    <s v="Australia"/>
    <x v="0"/>
  </r>
  <r>
    <s v="AUD"/>
    <s v="POS"/>
    <s v="Joseph"/>
    <n v="4384.66"/>
    <d v="2018-10-04T00:00:00"/>
    <x v="1"/>
    <x v="2"/>
    <s v="2018"/>
    <x v="1"/>
    <n v="37"/>
    <x v="647"/>
    <n v="4362.26"/>
    <s v="Australia"/>
    <x v="0"/>
  </r>
  <r>
    <s v="AUD"/>
    <s v="POS"/>
    <s v="Joseph"/>
    <n v="4378.6099999999997"/>
    <d v="2018-10-04T00:00:00"/>
    <x v="1"/>
    <x v="2"/>
    <s v="2018"/>
    <x v="1"/>
    <n v="37"/>
    <x v="1224"/>
    <n v="4372.5599999999995"/>
    <s v="Australia"/>
    <x v="0"/>
  </r>
  <r>
    <s v="AUD"/>
    <s v="POS"/>
    <s v="Rachael"/>
    <n v="8380.65"/>
    <d v="2018-10-04T00:00:00"/>
    <x v="1"/>
    <x v="2"/>
    <s v="2018"/>
    <x v="0"/>
    <n v="21"/>
    <x v="3670"/>
    <n v="8287.7899999999991"/>
    <s v="Australia"/>
    <x v="0"/>
  </r>
  <r>
    <s v="AUD"/>
    <s v="PAYMENT"/>
    <s v="Michael"/>
    <n v="1387.88"/>
    <d v="2018-10-04T00:00:00"/>
    <x v="1"/>
    <x v="2"/>
    <s v="2018"/>
    <x v="1"/>
    <n v="38"/>
    <x v="95"/>
    <n v="1337.88"/>
    <s v="Australia"/>
    <x v="0"/>
  </r>
  <r>
    <s v="AUD"/>
    <s v="PAYMENT"/>
    <s v="Patrick"/>
    <n v="264289.11"/>
    <d v="2018-10-04T00:00:00"/>
    <x v="1"/>
    <x v="2"/>
    <s v="2018"/>
    <x v="1"/>
    <n v="46"/>
    <x v="95"/>
    <n v="264239.11"/>
    <s v="Australia"/>
    <x v="0"/>
  </r>
  <r>
    <s v="AUD"/>
    <s v="POS"/>
    <s v="Debra"/>
    <n v="5445.67"/>
    <d v="2018-10-04T00:00:00"/>
    <x v="1"/>
    <x v="2"/>
    <s v="2018"/>
    <x v="0"/>
    <n v="18"/>
    <x v="1344"/>
    <n v="5439.27"/>
    <s v="Australia"/>
    <x v="0"/>
  </r>
  <r>
    <s v="AUD"/>
    <s v="SALES-POS"/>
    <s v="Ronald"/>
    <n v="5732.93"/>
    <d v="2018-10-04T00:00:00"/>
    <x v="1"/>
    <x v="2"/>
    <s v="2018"/>
    <x v="1"/>
    <n v="25"/>
    <x v="810"/>
    <n v="5724.27"/>
    <s v="Australia"/>
    <x v="0"/>
  </r>
  <r>
    <s v="AUD"/>
    <s v="SALES-POS"/>
    <s v="Kimberly"/>
    <n v="4660"/>
    <d v="2018-10-04T00:00:00"/>
    <x v="1"/>
    <x v="2"/>
    <s v="2018"/>
    <x v="0"/>
    <n v="24"/>
    <x v="2391"/>
    <n v="4640.01"/>
    <s v="Australia"/>
    <x v="0"/>
  </r>
  <r>
    <s v="AUD"/>
    <s v="SALES-POS"/>
    <s v="Kimberly"/>
    <n v="4756.99"/>
    <d v="2018-10-04T00:00:00"/>
    <x v="1"/>
    <x v="2"/>
    <s v="2018"/>
    <x v="0"/>
    <n v="27"/>
    <x v="3533"/>
    <n v="4745.01"/>
    <s v="Australia"/>
    <x v="0"/>
  </r>
  <r>
    <s v="AUD"/>
    <s v="POS"/>
    <s v="Jessica"/>
    <n v="4909"/>
    <d v="2018-10-04T00:00:00"/>
    <x v="1"/>
    <x v="2"/>
    <s v="2018"/>
    <x v="0"/>
    <n v="21"/>
    <x v="707"/>
    <n v="4893.8599999999997"/>
    <s v="Australia"/>
    <x v="0"/>
  </r>
  <r>
    <s v="AUD"/>
    <s v="SALES-POS"/>
    <s v="Scott"/>
    <n v="6510.65"/>
    <d v="2018-10-04T00:00:00"/>
    <x v="1"/>
    <x v="2"/>
    <s v="2018"/>
    <x v="1"/>
    <n v="23"/>
    <x v="3671"/>
    <n v="6468.33"/>
    <s v="Australia"/>
    <x v="0"/>
  </r>
  <r>
    <s v="AUD"/>
    <s v="PAYMENT"/>
    <s v="Tyler"/>
    <n v="10781.17"/>
    <d v="2018-10-04T00:00:00"/>
    <x v="1"/>
    <x v="2"/>
    <s v="2018"/>
    <x v="1"/>
    <n v="44"/>
    <x v="162"/>
    <n v="10740.17"/>
    <s v="Australia"/>
    <x v="0"/>
  </r>
  <r>
    <s v="AUD"/>
    <s v="SALES-POS"/>
    <s v="Antonio"/>
    <n v="7059.06"/>
    <d v="2018-10-04T00:00:00"/>
    <x v="1"/>
    <x v="2"/>
    <s v="2018"/>
    <x v="1"/>
    <n v="26"/>
    <x v="335"/>
    <n v="7030.8300000000008"/>
    <s v="Australia"/>
    <x v="0"/>
  </r>
  <r>
    <s v="AUD"/>
    <s v="SALES-POS"/>
    <s v="Tyler"/>
    <n v="10822.17"/>
    <d v="2018-10-04T00:00:00"/>
    <x v="1"/>
    <x v="2"/>
    <s v="2018"/>
    <x v="1"/>
    <n v="44"/>
    <x v="1909"/>
    <n v="10804.54"/>
    <s v="Australia"/>
    <x v="0"/>
  </r>
  <r>
    <s v="AUD"/>
    <s v="POS"/>
    <s v="Jeffrey"/>
    <n v="4183.8500000000004"/>
    <d v="2018-10-04T00:00:00"/>
    <x v="1"/>
    <x v="2"/>
    <s v="2018"/>
    <x v="1"/>
    <n v="30"/>
    <x v="3672"/>
    <n v="4163.72"/>
    <s v="Australia"/>
    <x v="0"/>
  </r>
  <r>
    <s v="AUD"/>
    <s v="SALES-POS"/>
    <s v="Joseph"/>
    <n v="4368.83"/>
    <d v="2018-10-04T00:00:00"/>
    <x v="1"/>
    <x v="2"/>
    <s v="2018"/>
    <x v="1"/>
    <n v="37"/>
    <x v="2049"/>
    <n v="4359.05"/>
    <s v="Australia"/>
    <x v="0"/>
  </r>
  <r>
    <s v="AUD"/>
    <s v="PHONE BANK"/>
    <s v="James"/>
    <n v="13206.81"/>
    <d v="2018-10-04T00:00:00"/>
    <x v="1"/>
    <x v="2"/>
    <s v="2018"/>
    <x v="1"/>
    <n v="28"/>
    <x v="18"/>
    <n v="13148.81"/>
    <s v="Australia"/>
    <x v="0"/>
  </r>
  <r>
    <s v="AUD"/>
    <s v="SALES-POS"/>
    <s v="Ronald"/>
    <n v="5726.84"/>
    <d v="2018-10-04T00:00:00"/>
    <x v="1"/>
    <x v="2"/>
    <s v="2018"/>
    <x v="1"/>
    <n v="25"/>
    <x v="2703"/>
    <n v="5720.75"/>
    <s v="Australia"/>
    <x v="0"/>
  </r>
  <r>
    <s v="AUD"/>
    <s v="SALES-POS"/>
    <s v="Jeffrey"/>
    <n v="4171.05"/>
    <d v="2018-10-04T00:00:00"/>
    <x v="1"/>
    <x v="2"/>
    <s v="2018"/>
    <x v="1"/>
    <n v="30"/>
    <x v="273"/>
    <n v="4158.25"/>
    <s v="Australia"/>
    <x v="0"/>
  </r>
  <r>
    <s v="AUD"/>
    <s v="SALES-POS"/>
    <s v="Scott"/>
    <n v="6487.61"/>
    <d v="2018-10-04T00:00:00"/>
    <x v="1"/>
    <x v="2"/>
    <s v="2018"/>
    <x v="1"/>
    <n v="23"/>
    <x v="3246"/>
    <n v="6464.57"/>
    <s v="Australia"/>
    <x v="0"/>
  </r>
  <r>
    <s v="AUD"/>
    <s v="SALES-POS"/>
    <s v="Rhonda"/>
    <n v="4230.51"/>
    <d v="2018-10-04T00:00:00"/>
    <x v="1"/>
    <x v="2"/>
    <s v="2018"/>
    <x v="0"/>
    <n v="40"/>
    <x v="3673"/>
    <n v="4214.71"/>
    <s v="Australia"/>
    <x v="0"/>
  </r>
  <r>
    <s v="AUD"/>
    <s v="SALES-POS"/>
    <s v="Kimberly"/>
    <n v="6424.73"/>
    <d v="2018-10-04T00:00:00"/>
    <x v="1"/>
    <x v="2"/>
    <s v="2018"/>
    <x v="0"/>
    <n v="35"/>
    <x v="3674"/>
    <n v="6282.5899999999992"/>
    <s v="Australia"/>
    <x v="0"/>
  </r>
  <r>
    <s v="AUD"/>
    <s v="PAYMENT"/>
    <s v="Ashley"/>
    <n v="10065.02"/>
    <d v="2018-10-04T00:00:00"/>
    <x v="1"/>
    <x v="2"/>
    <s v="2018"/>
    <x v="0"/>
    <n v="25"/>
    <x v="39"/>
    <n v="10033.02"/>
    <s v="Australia"/>
    <x v="0"/>
  </r>
  <r>
    <s v="AUD"/>
    <s v="PAYMENT"/>
    <s v="Christopher"/>
    <n v="9432.0300000000007"/>
    <d v="2018-10-04T00:00:00"/>
    <x v="1"/>
    <x v="2"/>
    <s v="2018"/>
    <x v="1"/>
    <n v="35"/>
    <x v="25"/>
    <n v="9396.0300000000007"/>
    <s v="Australia"/>
    <x v="0"/>
  </r>
  <r>
    <s v="AUD"/>
    <s v="PAYMENT"/>
    <s v="Catherine"/>
    <n v="4797.09"/>
    <d v="2018-10-04T00:00:00"/>
    <x v="1"/>
    <x v="2"/>
    <s v="2018"/>
    <x v="0"/>
    <n v="26"/>
    <x v="92"/>
    <n v="4764.09"/>
    <s v="Australia"/>
    <x v="0"/>
  </r>
  <r>
    <s v="AUD"/>
    <s v="SALES-POS"/>
    <s v="Jessica"/>
    <n v="25222.97"/>
    <d v="2018-10-04T00:00:00"/>
    <x v="1"/>
    <x v="2"/>
    <s v="2018"/>
    <x v="0"/>
    <n v="34"/>
    <x v="3675"/>
    <n v="25188.58"/>
    <s v="Australia"/>
    <x v="0"/>
  </r>
  <r>
    <s v="AUD"/>
    <s v="SALES-POS"/>
    <s v="Jeffrey"/>
    <n v="4155.57"/>
    <d v="2018-10-04T00:00:00"/>
    <x v="1"/>
    <x v="2"/>
    <s v="2018"/>
    <x v="1"/>
    <n v="30"/>
    <x v="3427"/>
    <n v="4140.09"/>
    <s v="Australia"/>
    <x v="0"/>
  </r>
  <r>
    <s v="AUD"/>
    <s v="SALES-POS"/>
    <s v="Rhonda"/>
    <n v="4219.24"/>
    <d v="2018-10-04T00:00:00"/>
    <x v="1"/>
    <x v="2"/>
    <s v="2018"/>
    <x v="0"/>
    <n v="40"/>
    <x v="670"/>
    <n v="4207.9699999999993"/>
    <s v="Australia"/>
    <x v="0"/>
  </r>
  <r>
    <s v="AUD"/>
    <s v="SALES-POS"/>
    <s v="Christine"/>
    <n v="14416.64"/>
    <d v="2018-10-04T00:00:00"/>
    <x v="1"/>
    <x v="2"/>
    <s v="2018"/>
    <x v="0"/>
    <n v="39"/>
    <x v="3676"/>
    <n v="14382.92"/>
    <s v="Australia"/>
    <x v="0"/>
  </r>
  <r>
    <s v="AUD"/>
    <s v="PAYMENT"/>
    <s v="Christine"/>
    <n v="14364.64"/>
    <d v="2018-10-04T00:00:00"/>
    <x v="1"/>
    <x v="2"/>
    <s v="2018"/>
    <x v="0"/>
    <n v="39"/>
    <x v="131"/>
    <n v="14312.64"/>
    <s v="Australia"/>
    <x v="0"/>
  </r>
  <r>
    <s v="AUD"/>
    <s v="INTER BANK"/>
    <s v="Christopher"/>
    <n v="63643.81"/>
    <d v="2018-10-04T00:00:00"/>
    <x v="1"/>
    <x v="2"/>
    <s v="2018"/>
    <x v="1"/>
    <n v="33"/>
    <x v="246"/>
    <n v="63584.81"/>
    <s v="Australia"/>
    <x v="0"/>
  </r>
  <r>
    <s v="AUD"/>
    <s v="POS"/>
    <s v="Rhonda"/>
    <n v="4169.8599999999997"/>
    <d v="2018-10-04T00:00:00"/>
    <x v="1"/>
    <x v="2"/>
    <s v="2018"/>
    <x v="0"/>
    <n v="40"/>
    <x v="3677"/>
    <n v="4120.4799999999996"/>
    <s v="Australia"/>
    <x v="0"/>
  </r>
  <r>
    <s v="AUD"/>
    <s v="POS"/>
    <s v="Craig"/>
    <n v="41516.400000000001"/>
    <d v="2018-10-04T00:00:00"/>
    <x v="1"/>
    <x v="2"/>
    <s v="2018"/>
    <x v="1"/>
    <n v="28"/>
    <x v="2804"/>
    <n v="41509.450000000004"/>
    <s v="Australia"/>
    <x v="0"/>
  </r>
  <r>
    <s v="AUD"/>
    <s v="SALES-POS"/>
    <s v="Kimberly"/>
    <n v="6407.94"/>
    <d v="2018-10-04T00:00:00"/>
    <x v="1"/>
    <x v="2"/>
    <s v="2018"/>
    <x v="0"/>
    <n v="35"/>
    <x v="2970"/>
    <n v="6391.15"/>
    <s v="Australia"/>
    <x v="0"/>
  </r>
  <r>
    <s v="AUD"/>
    <s v="POS"/>
    <s v="Abigail"/>
    <n v="14708.52"/>
    <d v="2018-10-04T00:00:00"/>
    <x v="1"/>
    <x v="2"/>
    <s v="2018"/>
    <x v="0"/>
    <n v="40"/>
    <x v="3678"/>
    <n v="14634.99"/>
    <s v="Australia"/>
    <x v="0"/>
  </r>
  <r>
    <s v="AUD"/>
    <s v="POS"/>
    <s v="Joseph"/>
    <n v="4364.1400000000003"/>
    <d v="2018-10-05T00:00:00"/>
    <x v="2"/>
    <x v="2"/>
    <s v="2018"/>
    <x v="1"/>
    <n v="37"/>
    <x v="2879"/>
    <n v="4359.4500000000007"/>
    <s v="Australia"/>
    <x v="0"/>
  </r>
  <r>
    <s v="AUD"/>
    <s v="POS"/>
    <s v="Sandra"/>
    <n v="9112.9699999999993"/>
    <d v="2018-10-05T00:00:00"/>
    <x v="2"/>
    <x v="2"/>
    <s v="2018"/>
    <x v="0"/>
    <n v="34"/>
    <x v="3038"/>
    <n v="9081.0999999999985"/>
    <s v="Australia"/>
    <x v="0"/>
  </r>
  <r>
    <s v="AUD"/>
    <s v="POS"/>
    <s v="Susan"/>
    <n v="8047.44"/>
    <d v="2018-10-05T00:00:00"/>
    <x v="2"/>
    <x v="2"/>
    <s v="2018"/>
    <x v="0"/>
    <n v="20"/>
    <x v="623"/>
    <n v="8036.2999999999993"/>
    <s v="Australia"/>
    <x v="0"/>
  </r>
  <r>
    <s v="AUD"/>
    <s v="SALES-POS"/>
    <s v="Lucas"/>
    <n v="12358.07"/>
    <d v="2018-10-05T00:00:00"/>
    <x v="2"/>
    <x v="2"/>
    <s v="2018"/>
    <x v="1"/>
    <n v="21"/>
    <x v="3679"/>
    <n v="12310.5"/>
    <s v="Australia"/>
    <x v="0"/>
  </r>
  <r>
    <s v="AUD"/>
    <s v="PAYMENT"/>
    <s v="Matthew"/>
    <n v="13911.66"/>
    <d v="2018-10-05T00:00:00"/>
    <x v="2"/>
    <x v="2"/>
    <s v="2018"/>
    <x v="1"/>
    <n v="39"/>
    <x v="472"/>
    <n v="13744.66"/>
    <s v="Australia"/>
    <x v="0"/>
  </r>
  <r>
    <s v="AUD"/>
    <s v="POS"/>
    <s v="Michael"/>
    <n v="1385.49"/>
    <d v="2018-10-05T00:00:00"/>
    <x v="2"/>
    <x v="2"/>
    <s v="2018"/>
    <x v="1"/>
    <n v="38"/>
    <x v="3680"/>
    <n v="1383.1"/>
    <s v="Australia"/>
    <x v="0"/>
  </r>
  <r>
    <s v="AUD"/>
    <s v="POS"/>
    <s v="Susan"/>
    <n v="8014.99"/>
    <d v="2018-10-05T00:00:00"/>
    <x v="2"/>
    <x v="2"/>
    <s v="2018"/>
    <x v="0"/>
    <n v="20"/>
    <x v="3681"/>
    <n v="7982.54"/>
    <s v="Australia"/>
    <x v="0"/>
  </r>
  <r>
    <s v="AUD"/>
    <s v="PAYMENT"/>
    <s v="Barry"/>
    <n v="7992.48"/>
    <d v="2018-10-05T00:00:00"/>
    <x v="2"/>
    <x v="2"/>
    <s v="2018"/>
    <x v="1"/>
    <n v="38"/>
    <x v="246"/>
    <n v="7933.48"/>
    <s v="Australia"/>
    <x v="0"/>
  </r>
  <r>
    <s v="AUD"/>
    <s v="PHONE BANK"/>
    <s v="Linda"/>
    <n v="19357.57"/>
    <d v="2018-10-05T00:00:00"/>
    <x v="2"/>
    <x v="2"/>
    <s v="2018"/>
    <x v="0"/>
    <n v="35"/>
    <x v="473"/>
    <n v="19275.57"/>
    <s v="Australia"/>
    <x v="0"/>
  </r>
  <r>
    <s v="AUD"/>
    <s v="PAYMENT"/>
    <s v="Richard"/>
    <n v="17221.580000000002"/>
    <d v="2018-10-05T00:00:00"/>
    <x v="2"/>
    <x v="2"/>
    <s v="2018"/>
    <x v="1"/>
    <n v="24"/>
    <x v="115"/>
    <n v="17178.580000000002"/>
    <s v="Australia"/>
    <x v="0"/>
  </r>
  <r>
    <s v="AUD"/>
    <s v="POS"/>
    <s v="Jessica"/>
    <n v="25206.19"/>
    <d v="2018-10-05T00:00:00"/>
    <x v="2"/>
    <x v="2"/>
    <s v="2018"/>
    <x v="0"/>
    <n v="34"/>
    <x v="1254"/>
    <n v="25189.41"/>
    <s v="Australia"/>
    <x v="0"/>
  </r>
  <r>
    <s v="AUD"/>
    <s v="PAYMENT"/>
    <s v="Ricky"/>
    <n v="17465.05"/>
    <d v="2018-10-05T00:00:00"/>
    <x v="2"/>
    <x v="2"/>
    <s v="2018"/>
    <x v="1"/>
    <n v="43"/>
    <x v="256"/>
    <n v="17442.05"/>
    <s v="Australia"/>
    <x v="0"/>
  </r>
  <r>
    <s v="AUD"/>
    <s v="PAYMENT"/>
    <s v="Michelle"/>
    <n v="14615.48"/>
    <d v="2018-10-05T00:00:00"/>
    <x v="2"/>
    <x v="2"/>
    <s v="2018"/>
    <x v="0"/>
    <n v="19"/>
    <x v="257"/>
    <n v="14575.48"/>
    <s v="Australia"/>
    <x v="0"/>
  </r>
  <r>
    <s v="AUD"/>
    <s v="SALES-POS"/>
    <s v="Craig"/>
    <n v="41496.99"/>
    <d v="2018-10-05T00:00:00"/>
    <x v="2"/>
    <x v="2"/>
    <s v="2018"/>
    <x v="1"/>
    <n v="28"/>
    <x v="3682"/>
    <n v="41477.579999999994"/>
    <s v="Australia"/>
    <x v="0"/>
  </r>
  <r>
    <s v="AUD"/>
    <s v="POS"/>
    <s v="Michael"/>
    <n v="1368.64"/>
    <d v="2018-10-05T00:00:00"/>
    <x v="2"/>
    <x v="2"/>
    <s v="2018"/>
    <x v="1"/>
    <n v="38"/>
    <x v="3563"/>
    <n v="1351.7900000000002"/>
    <s v="Australia"/>
    <x v="0"/>
  </r>
  <r>
    <s v="AUD"/>
    <s v="SALES-POS"/>
    <s v="Scott"/>
    <n v="6470.79"/>
    <d v="2018-10-05T00:00:00"/>
    <x v="2"/>
    <x v="2"/>
    <s v="2018"/>
    <x v="1"/>
    <n v="23"/>
    <x v="3188"/>
    <n v="6453.97"/>
    <s v="Australia"/>
    <x v="0"/>
  </r>
  <r>
    <s v="AUD"/>
    <s v="PAYMENT"/>
    <s v="Craig"/>
    <n v="41431.99"/>
    <d v="2018-10-05T00:00:00"/>
    <x v="2"/>
    <x v="2"/>
    <s v="2018"/>
    <x v="1"/>
    <n v="28"/>
    <x v="260"/>
    <n v="41366.99"/>
    <s v="Australia"/>
    <x v="0"/>
  </r>
  <r>
    <s v="AUD"/>
    <s v="PAYMENT"/>
    <s v="Ryan"/>
    <n v="42324.36"/>
    <d v="2018-10-05T00:00:00"/>
    <x v="2"/>
    <x v="2"/>
    <s v="2018"/>
    <x v="1"/>
    <n v="38"/>
    <x v="477"/>
    <n v="42253.36"/>
    <s v="Australia"/>
    <x v="0"/>
  </r>
  <r>
    <s v="AUD"/>
    <s v="INTER BANK"/>
    <s v="Michael"/>
    <n v="59103.13"/>
    <d v="2018-10-05T00:00:00"/>
    <x v="2"/>
    <x v="2"/>
    <s v="2018"/>
    <x v="1"/>
    <n v="19"/>
    <x v="478"/>
    <n v="58980.13"/>
    <s v="Australia"/>
    <x v="0"/>
  </r>
  <r>
    <s v="AUD"/>
    <s v="PAYMENT"/>
    <s v="Paul"/>
    <n v="12511.58"/>
    <d v="2018-10-05T00:00:00"/>
    <x v="2"/>
    <x v="2"/>
    <s v="2018"/>
    <x v="1"/>
    <n v="25"/>
    <x v="50"/>
    <n v="12483.58"/>
    <s v="Australia"/>
    <x v="0"/>
  </r>
  <r>
    <s v="AUD"/>
    <s v="PAYMENT"/>
    <s v="Kaitlyn"/>
    <n v="6090.92"/>
    <d v="2018-10-05T00:00:00"/>
    <x v="2"/>
    <x v="2"/>
    <s v="2018"/>
    <x v="0"/>
    <n v="21"/>
    <x v="50"/>
    <n v="6062.92"/>
    <s v="Australia"/>
    <x v="0"/>
  </r>
  <r>
    <s v="AUD"/>
    <s v="SALES-POS"/>
    <s v="Michelle"/>
    <n v="14582.89"/>
    <d v="2018-10-05T00:00:00"/>
    <x v="2"/>
    <x v="2"/>
    <s v="2018"/>
    <x v="0"/>
    <n v="19"/>
    <x v="495"/>
    <n v="14550.3"/>
    <s v="Australia"/>
    <x v="0"/>
  </r>
  <r>
    <s v="AUD"/>
    <s v="PAYMENT"/>
    <s v="Ricky"/>
    <n v="17448.05"/>
    <d v="2018-10-05T00:00:00"/>
    <x v="2"/>
    <x v="2"/>
    <s v="2018"/>
    <x v="1"/>
    <n v="43"/>
    <x v="112"/>
    <n v="17431.05"/>
    <s v="Australia"/>
    <x v="0"/>
  </r>
  <r>
    <s v="AUD"/>
    <s v="SALES-POS"/>
    <s v="Sandra"/>
    <n v="9096.91"/>
    <d v="2018-10-05T00:00:00"/>
    <x v="2"/>
    <x v="2"/>
    <s v="2018"/>
    <x v="0"/>
    <n v="34"/>
    <x v="3683"/>
    <n v="9080.85"/>
    <s v="Australia"/>
    <x v="0"/>
  </r>
  <r>
    <s v="AUD"/>
    <s v="SALES-POS"/>
    <s v="Tiffany"/>
    <n v="6040.17"/>
    <d v="2018-10-05T00:00:00"/>
    <x v="2"/>
    <x v="2"/>
    <s v="2018"/>
    <x v="0"/>
    <n v="25"/>
    <x v="1433"/>
    <n v="6027.38"/>
    <s v="Australia"/>
    <x v="0"/>
  </r>
  <r>
    <s v="AUD"/>
    <s v="PAYMENT"/>
    <s v="Michael"/>
    <n v="16581.490000000002"/>
    <d v="2018-10-05T00:00:00"/>
    <x v="2"/>
    <x v="2"/>
    <s v="2018"/>
    <x v="1"/>
    <n v="40"/>
    <x v="3684"/>
    <n v="15968.490000000002"/>
    <s v="Australia"/>
    <x v="0"/>
  </r>
  <r>
    <s v="AUD"/>
    <s v="POS"/>
    <s v="Susan"/>
    <n v="8007.52"/>
    <d v="2018-10-05T00:00:00"/>
    <x v="2"/>
    <x v="2"/>
    <s v="2018"/>
    <x v="0"/>
    <n v="20"/>
    <x v="1018"/>
    <n v="8000.05"/>
    <s v="Australia"/>
    <x v="0"/>
  </r>
  <r>
    <s v="AUD"/>
    <s v="SALES-POS"/>
    <s v="Robin"/>
    <n v="10929.84"/>
    <d v="2018-10-05T00:00:00"/>
    <x v="2"/>
    <x v="2"/>
    <s v="2018"/>
    <x v="0"/>
    <n v="34"/>
    <x v="568"/>
    <n v="10913.01"/>
    <s v="Australia"/>
    <x v="0"/>
  </r>
  <r>
    <s v="AUD"/>
    <s v="SALES-POS"/>
    <s v="Barry"/>
    <n v="7934.5"/>
    <d v="2018-10-05T00:00:00"/>
    <x v="2"/>
    <x v="2"/>
    <s v="2018"/>
    <x v="1"/>
    <n v="38"/>
    <x v="3685"/>
    <n v="7876.52"/>
    <s v="Australia"/>
    <x v="0"/>
  </r>
  <r>
    <s v="AUD"/>
    <s v="PAYMENT"/>
    <s v="Richard"/>
    <n v="8661.5"/>
    <d v="2018-10-05T00:00:00"/>
    <x v="2"/>
    <x v="2"/>
    <s v="2018"/>
    <x v="1"/>
    <n v="22"/>
    <x v="48"/>
    <n v="8566.5"/>
    <s v="Australia"/>
    <x v="0"/>
  </r>
  <r>
    <s v="AUD"/>
    <s v="PAYMENT"/>
    <s v="Ryan"/>
    <n v="4800.8"/>
    <d v="2018-10-05T00:00:00"/>
    <x v="2"/>
    <x v="2"/>
    <s v="2018"/>
    <x v="1"/>
    <n v="31"/>
    <x v="478"/>
    <n v="4677.8"/>
    <s v="Australia"/>
    <x v="0"/>
  </r>
  <r>
    <s v="AUD"/>
    <s v="POS"/>
    <s v="Sandra"/>
    <n v="9074.2900000000009"/>
    <d v="2018-10-05T00:00:00"/>
    <x v="2"/>
    <x v="2"/>
    <s v="2018"/>
    <x v="0"/>
    <n v="34"/>
    <x v="1596"/>
    <n v="9051.67"/>
    <s v="Australia"/>
    <x v="0"/>
  </r>
  <r>
    <s v="AUD"/>
    <s v="POS"/>
    <s v="Susan"/>
    <n v="7982.78"/>
    <d v="2018-10-05T00:00:00"/>
    <x v="2"/>
    <x v="2"/>
    <s v="2018"/>
    <x v="0"/>
    <n v="20"/>
    <x v="725"/>
    <n v="7958.04"/>
    <s v="Australia"/>
    <x v="0"/>
  </r>
  <r>
    <s v="AUD"/>
    <s v="POS"/>
    <s v="Tiffany"/>
    <n v="6021.59"/>
    <d v="2018-10-05T00:00:00"/>
    <x v="2"/>
    <x v="2"/>
    <s v="2018"/>
    <x v="0"/>
    <n v="25"/>
    <x v="3648"/>
    <n v="6003.01"/>
    <s v="Australia"/>
    <x v="0"/>
  </r>
  <r>
    <s v="AUD"/>
    <s v="POS"/>
    <s v="Rhonda"/>
    <n v="4154.1099999999997"/>
    <d v="2018-10-05T00:00:00"/>
    <x v="2"/>
    <x v="2"/>
    <s v="2018"/>
    <x v="0"/>
    <n v="40"/>
    <x v="3686"/>
    <n v="4138.3599999999997"/>
    <s v="Australia"/>
    <x v="0"/>
  </r>
  <r>
    <s v="AUD"/>
    <s v="SALES-POS"/>
    <s v="Scott"/>
    <n v="6467.3"/>
    <d v="2018-10-05T00:00:00"/>
    <x v="2"/>
    <x v="2"/>
    <s v="2018"/>
    <x v="1"/>
    <n v="23"/>
    <x v="3687"/>
    <n v="6463.81"/>
    <s v="Australia"/>
    <x v="0"/>
  </r>
  <r>
    <s v="AUD"/>
    <s v="POS"/>
    <s v="Kristin"/>
    <n v="7144.64"/>
    <d v="2018-10-05T00:00:00"/>
    <x v="2"/>
    <x v="2"/>
    <s v="2018"/>
    <x v="0"/>
    <n v="43"/>
    <x v="1350"/>
    <n v="7116.29"/>
    <s v="Australia"/>
    <x v="0"/>
  </r>
  <r>
    <s v="AUD"/>
    <s v="SALES-POS"/>
    <s v="Michelle"/>
    <n v="14566.35"/>
    <d v="2018-10-05T00:00:00"/>
    <x v="2"/>
    <x v="2"/>
    <s v="2018"/>
    <x v="0"/>
    <n v="19"/>
    <x v="3688"/>
    <n v="14549.81"/>
    <s v="Australia"/>
    <x v="0"/>
  </r>
  <r>
    <s v="AUD"/>
    <s v="POS"/>
    <s v="Lucas"/>
    <n v="12333.17"/>
    <d v="2018-10-05T00:00:00"/>
    <x v="2"/>
    <x v="2"/>
    <s v="2018"/>
    <x v="1"/>
    <n v="21"/>
    <x v="3689"/>
    <n v="12308.27"/>
    <s v="Australia"/>
    <x v="0"/>
  </r>
  <r>
    <s v="AUD"/>
    <s v="SALES-POS"/>
    <s v="Sandra"/>
    <n v="9060.32"/>
    <d v="2018-10-05T00:00:00"/>
    <x v="2"/>
    <x v="2"/>
    <s v="2018"/>
    <x v="0"/>
    <n v="34"/>
    <x v="3690"/>
    <n v="9046.35"/>
    <s v="Australia"/>
    <x v="0"/>
  </r>
  <r>
    <s v="AUD"/>
    <s v="SALES-POS"/>
    <s v="Kristin"/>
    <n v="7110.27"/>
    <d v="2018-10-05T00:00:00"/>
    <x v="2"/>
    <x v="2"/>
    <s v="2018"/>
    <x v="0"/>
    <n v="43"/>
    <x v="3451"/>
    <n v="7075.9000000000005"/>
    <s v="Australia"/>
    <x v="0"/>
  </r>
  <r>
    <s v="AUD"/>
    <s v="PAYMENT"/>
    <s v="Christopher"/>
    <n v="63593.81"/>
    <d v="2018-10-05T00:00:00"/>
    <x v="2"/>
    <x v="2"/>
    <s v="2018"/>
    <x v="1"/>
    <n v="33"/>
    <x v="95"/>
    <n v="63543.81"/>
    <s v="Australia"/>
    <x v="0"/>
  </r>
  <r>
    <s v="AUD"/>
    <s v="POS"/>
    <s v="Tiffany"/>
    <n v="6013.61"/>
    <d v="2018-10-05T00:00:00"/>
    <x v="2"/>
    <x v="2"/>
    <s v="2018"/>
    <x v="0"/>
    <n v="25"/>
    <x v="1952"/>
    <n v="6005.63"/>
    <s v="Australia"/>
    <x v="0"/>
  </r>
  <r>
    <s v="AUD"/>
    <s v="SALES-POS"/>
    <s v="Scott"/>
    <n v="6462.43"/>
    <d v="2018-10-05T00:00:00"/>
    <x v="2"/>
    <x v="2"/>
    <s v="2018"/>
    <x v="1"/>
    <n v="23"/>
    <x v="2981"/>
    <n v="6457.56"/>
    <s v="Australia"/>
    <x v="0"/>
  </r>
  <r>
    <s v="AUD"/>
    <s v="SALES-POS"/>
    <s v="Tyler"/>
    <n v="10768.38"/>
    <d v="2018-10-05T00:00:00"/>
    <x v="2"/>
    <x v="2"/>
    <s v="2018"/>
    <x v="1"/>
    <n v="44"/>
    <x v="1433"/>
    <n v="10755.589999999998"/>
    <s v="Australia"/>
    <x v="0"/>
  </r>
  <r>
    <s v="AUD"/>
    <s v="POS"/>
    <s v="Natasha"/>
    <n v="202413.72"/>
    <d v="2018-10-05T00:00:00"/>
    <x v="2"/>
    <x v="2"/>
    <s v="2018"/>
    <x v="0"/>
    <n v="40"/>
    <x v="3088"/>
    <n v="202375.14"/>
    <s v="Australia"/>
    <x v="0"/>
  </r>
  <r>
    <s v="AUD"/>
    <s v="SALES-POS"/>
    <s v="Tiffany"/>
    <n v="5946.97"/>
    <d v="2018-10-05T00:00:00"/>
    <x v="2"/>
    <x v="2"/>
    <s v="2018"/>
    <x v="0"/>
    <n v="25"/>
    <x v="3691"/>
    <n v="5880.33"/>
    <s v="Australia"/>
    <x v="0"/>
  </r>
  <r>
    <s v="AUD"/>
    <s v="INTER BANK"/>
    <s v="Rachael"/>
    <n v="8304.61"/>
    <d v="2018-10-05T00:00:00"/>
    <x v="2"/>
    <x v="2"/>
    <s v="2018"/>
    <x v="0"/>
    <n v="21"/>
    <x v="285"/>
    <n v="8238.61"/>
    <s v="Australia"/>
    <x v="0"/>
  </r>
  <r>
    <s v="AUD"/>
    <s v="PAYMENT"/>
    <s v="Michael"/>
    <n v="58994.13"/>
    <d v="2018-10-05T00:00:00"/>
    <x v="2"/>
    <x v="2"/>
    <s v="2018"/>
    <x v="1"/>
    <n v="19"/>
    <x v="241"/>
    <n v="58885.13"/>
    <s v="Australia"/>
    <x v="0"/>
  </r>
  <r>
    <s v="AUD"/>
    <s v="PAYMENT"/>
    <s v="Heather"/>
    <n v="7230"/>
    <d v="2018-10-05T00:00:00"/>
    <x v="2"/>
    <x v="2"/>
    <s v="2018"/>
    <x v="0"/>
    <n v="41"/>
    <x v="92"/>
    <n v="7197"/>
    <s v="Australia"/>
    <x v="0"/>
  </r>
  <r>
    <s v="AUD"/>
    <s v="INTER BANK"/>
    <s v="Amy"/>
    <n v="4425.5200000000004"/>
    <d v="2018-10-05T00:00:00"/>
    <x v="2"/>
    <x v="2"/>
    <s v="2018"/>
    <x v="0"/>
    <n v="43"/>
    <x v="135"/>
    <n v="4407.5200000000004"/>
    <s v="Australia"/>
    <x v="0"/>
  </r>
  <r>
    <s v="AUD"/>
    <s v="PAY/SALARY"/>
    <s v="Ryan"/>
    <n v="44205.31"/>
    <d v="2018-10-05T00:00:00"/>
    <x v="2"/>
    <x v="2"/>
    <s v="2018"/>
    <x v="1"/>
    <n v="38"/>
    <x v="286"/>
    <n v="42324.36"/>
    <s v="Australia"/>
    <x v="1"/>
  </r>
  <r>
    <s v="AUD"/>
    <s v="POS"/>
    <s v="Alexander"/>
    <n v="15876.13"/>
    <d v="2018-10-05T00:00:00"/>
    <x v="2"/>
    <x v="2"/>
    <s v="2018"/>
    <x v="1"/>
    <n v="38"/>
    <x v="3692"/>
    <n v="15810.689999999999"/>
    <s v="Australia"/>
    <x v="0"/>
  </r>
  <r>
    <s v="AUD"/>
    <s v="SALES-POS"/>
    <s v="Barry"/>
    <n v="7914.46"/>
    <d v="2018-10-05T00:00:00"/>
    <x v="2"/>
    <x v="2"/>
    <s v="2018"/>
    <x v="1"/>
    <n v="38"/>
    <x v="3211"/>
    <n v="7894.42"/>
    <s v="Australia"/>
    <x v="0"/>
  </r>
  <r>
    <s v="AUD"/>
    <s v="SALES-POS"/>
    <s v="Diana"/>
    <n v="3191.89"/>
    <d v="2018-10-05T00:00:00"/>
    <x v="2"/>
    <x v="2"/>
    <s v="2018"/>
    <x v="0"/>
    <n v="26"/>
    <x v="451"/>
    <n v="3181.5899999999997"/>
    <s v="Australia"/>
    <x v="0"/>
  </r>
  <r>
    <s v="AUD"/>
    <s v="SALES-POS"/>
    <s v="Barry"/>
    <n v="7891.42"/>
    <d v="2018-10-05T00:00:00"/>
    <x v="2"/>
    <x v="2"/>
    <s v="2018"/>
    <x v="1"/>
    <n v="38"/>
    <x v="3246"/>
    <n v="7868.38"/>
    <s v="Australia"/>
    <x v="0"/>
  </r>
  <r>
    <s v="AUD"/>
    <s v="POS"/>
    <s v="Diana"/>
    <n v="3181.91"/>
    <d v="2018-10-05T00:00:00"/>
    <x v="2"/>
    <x v="2"/>
    <s v="2018"/>
    <x v="0"/>
    <n v="26"/>
    <x v="2307"/>
    <n v="3171.93"/>
    <s v="Australia"/>
    <x v="0"/>
  </r>
  <r>
    <s v="AUD"/>
    <s v="SALES-POS"/>
    <s v="Mackenzie"/>
    <n v="3414.71"/>
    <d v="2018-10-05T00:00:00"/>
    <x v="2"/>
    <x v="2"/>
    <s v="2018"/>
    <x v="0"/>
    <n v="18"/>
    <x v="2150"/>
    <n v="3380.7"/>
    <s v="Australia"/>
    <x v="0"/>
  </r>
  <r>
    <s v="AUD"/>
    <s v="SALES-POS"/>
    <s v="Abigail"/>
    <n v="14682.89"/>
    <d v="2018-10-05T00:00:00"/>
    <x v="2"/>
    <x v="2"/>
    <s v="2018"/>
    <x v="0"/>
    <n v="40"/>
    <x v="3693"/>
    <n v="14657.26"/>
    <s v="Australia"/>
    <x v="0"/>
  </r>
  <r>
    <s v="AUD"/>
    <s v="SALES-POS"/>
    <s v="Rachael"/>
    <n v="8370.61"/>
    <d v="2018-10-05T00:00:00"/>
    <x v="2"/>
    <x v="2"/>
    <s v="2018"/>
    <x v="0"/>
    <n v="21"/>
    <x v="3396"/>
    <n v="8360.57"/>
    <s v="Australia"/>
    <x v="0"/>
  </r>
  <r>
    <s v="AUD"/>
    <s v="PAYMENT"/>
    <s v="Jessica"/>
    <n v="25190.19"/>
    <d v="2018-10-05T00:00:00"/>
    <x v="2"/>
    <x v="2"/>
    <s v="2018"/>
    <x v="0"/>
    <n v="34"/>
    <x v="127"/>
    <n v="25174.19"/>
    <s v="Australia"/>
    <x v="0"/>
  </r>
  <r>
    <s v="AUD"/>
    <s v="PAY/SALARY"/>
    <s v="Virginia"/>
    <n v="7952.89"/>
    <d v="2018-10-05T00:00:00"/>
    <x v="2"/>
    <x v="2"/>
    <s v="2018"/>
    <x v="0"/>
    <n v="20"/>
    <x v="295"/>
    <n v="6814.1"/>
    <s v="Australia"/>
    <x v="1"/>
  </r>
  <r>
    <s v="AUD"/>
    <s v="PAY/SALARY"/>
    <s v="Joseph"/>
    <n v="5281.59"/>
    <d v="2018-10-05T00:00:00"/>
    <x v="2"/>
    <x v="2"/>
    <s v="2018"/>
    <x v="1"/>
    <n v="37"/>
    <x v="296"/>
    <n v="4364.1400000000003"/>
    <s v="Australia"/>
    <x v="1"/>
  </r>
  <r>
    <s v="AUD"/>
    <s v="POS"/>
    <s v="Rhonda"/>
    <n v="4143.66"/>
    <d v="2018-10-05T00:00:00"/>
    <x v="2"/>
    <x v="2"/>
    <s v="2018"/>
    <x v="0"/>
    <n v="40"/>
    <x v="3472"/>
    <n v="4133.21"/>
    <s v="Australia"/>
    <x v="0"/>
  </r>
  <r>
    <s v="AUD"/>
    <s v="SALES-POS"/>
    <s v="Rhonda"/>
    <n v="4109.55"/>
    <d v="2018-10-05T00:00:00"/>
    <x v="2"/>
    <x v="2"/>
    <s v="2018"/>
    <x v="0"/>
    <n v="40"/>
    <x v="3694"/>
    <n v="4075.44"/>
    <s v="Australia"/>
    <x v="0"/>
  </r>
  <r>
    <s v="AUD"/>
    <s v="POS"/>
    <s v="Michael"/>
    <n v="1347.86"/>
    <d v="2018-10-05T00:00:00"/>
    <x v="2"/>
    <x v="2"/>
    <s v="2018"/>
    <x v="1"/>
    <n v="38"/>
    <x v="189"/>
    <n v="1327.08"/>
    <s v="Australia"/>
    <x v="0"/>
  </r>
  <r>
    <s v="AUD"/>
    <s v="SALES-POS"/>
    <s v="Rhonda"/>
    <n v="4090.76"/>
    <d v="2018-10-05T00:00:00"/>
    <x v="2"/>
    <x v="2"/>
    <s v="2018"/>
    <x v="0"/>
    <n v="40"/>
    <x v="699"/>
    <n v="4071.9700000000003"/>
    <s v="Australia"/>
    <x v="0"/>
  </r>
  <r>
    <s v="AUD"/>
    <s v="PAYMENT"/>
    <s v="Billy"/>
    <n v="14124.94"/>
    <d v="2018-10-05T00:00:00"/>
    <x v="2"/>
    <x v="2"/>
    <s v="2018"/>
    <x v="1"/>
    <n v="52"/>
    <x v="503"/>
    <n v="13995.94"/>
    <s v="Australia"/>
    <x v="0"/>
  </r>
  <r>
    <s v="AUD"/>
    <s v="PAY/SALARY"/>
    <s v="Mary"/>
    <n v="3997.67"/>
    <d v="2018-10-05T00:00:00"/>
    <x v="2"/>
    <x v="2"/>
    <s v="2018"/>
    <x v="0"/>
    <n v="64"/>
    <x v="302"/>
    <n v="3421.67"/>
    <s v="Australia"/>
    <x v="1"/>
  </r>
  <r>
    <s v="AUD"/>
    <s v="PAY/SALARY"/>
    <s v="Tiffany"/>
    <n v="7172.3"/>
    <d v="2018-10-05T00:00:00"/>
    <x v="2"/>
    <x v="2"/>
    <s v="2018"/>
    <x v="0"/>
    <n v="25"/>
    <x v="303"/>
    <n v="5946.97"/>
    <s v="Australia"/>
    <x v="1"/>
  </r>
  <r>
    <s v="AUD"/>
    <s v="PAY/SALARY"/>
    <s v="Abigail"/>
    <n v="16629.46"/>
    <d v="2018-10-05T00:00:00"/>
    <x v="2"/>
    <x v="2"/>
    <s v="2018"/>
    <x v="0"/>
    <n v="40"/>
    <x v="304"/>
    <n v="14682.89"/>
    <s v="Australia"/>
    <x v="1"/>
  </r>
  <r>
    <s v="AUD"/>
    <s v="PAYMENT"/>
    <s v="Jessica"/>
    <n v="4880"/>
    <d v="2018-10-05T00:00:00"/>
    <x v="2"/>
    <x v="2"/>
    <s v="2018"/>
    <x v="0"/>
    <n v="21"/>
    <x v="11"/>
    <n v="4851"/>
    <s v="Australia"/>
    <x v="0"/>
  </r>
  <r>
    <s v="AUD"/>
    <s v="POS"/>
    <s v="Sandra"/>
    <n v="9039.7900000000009"/>
    <d v="2018-10-05T00:00:00"/>
    <x v="2"/>
    <x v="2"/>
    <s v="2018"/>
    <x v="0"/>
    <n v="34"/>
    <x v="3542"/>
    <n v="9019.26"/>
    <s v="Australia"/>
    <x v="0"/>
  </r>
  <r>
    <s v="AUD"/>
    <s v="SALES-POS"/>
    <s v="Natasha"/>
    <n v="202395.6"/>
    <d v="2018-10-05T00:00:00"/>
    <x v="2"/>
    <x v="2"/>
    <s v="2018"/>
    <x v="0"/>
    <n v="40"/>
    <x v="2360"/>
    <n v="202377.48"/>
    <s v="Australia"/>
    <x v="0"/>
  </r>
  <r>
    <s v="AUD"/>
    <s v="POS"/>
    <s v="Michelle"/>
    <n v="14543.43"/>
    <d v="2018-10-05T00:00:00"/>
    <x v="2"/>
    <x v="2"/>
    <s v="2018"/>
    <x v="0"/>
    <n v="19"/>
    <x v="961"/>
    <n v="14520.51"/>
    <s v="Australia"/>
    <x v="0"/>
  </r>
  <r>
    <s v="AUD"/>
    <s v="PAYMENT"/>
    <s v="Sarah"/>
    <n v="20290.96"/>
    <d v="2018-10-05T00:00:00"/>
    <x v="2"/>
    <x v="2"/>
    <s v="2018"/>
    <x v="0"/>
    <n v="46"/>
    <x v="16"/>
    <n v="20268.96"/>
    <s v="Australia"/>
    <x v="0"/>
  </r>
  <r>
    <s v="AUD"/>
    <s v="PAYMENT"/>
    <s v="Tim"/>
    <n v="68915.87"/>
    <d v="2018-10-05T00:00:00"/>
    <x v="2"/>
    <x v="2"/>
    <s v="2018"/>
    <x v="1"/>
    <n v="40"/>
    <x v="257"/>
    <n v="68875.87"/>
    <s v="Australia"/>
    <x v="0"/>
  </r>
  <r>
    <s v="AUD"/>
    <s v="PAY/SALARY"/>
    <s v="Mackenzie"/>
    <n v="5367"/>
    <d v="2018-10-05T00:00:00"/>
    <x v="2"/>
    <x v="2"/>
    <s v="2018"/>
    <x v="0"/>
    <n v="18"/>
    <x v="914"/>
    <n v="3414.71"/>
    <s v="Australia"/>
    <x v="1"/>
  </r>
  <r>
    <s v="AUD"/>
    <s v="POS"/>
    <s v="Diana"/>
    <n v="3175.28"/>
    <d v="2018-10-05T00:00:00"/>
    <x v="2"/>
    <x v="2"/>
    <s v="2018"/>
    <x v="0"/>
    <n v="26"/>
    <x v="3695"/>
    <n v="3168.65"/>
    <s v="Australia"/>
    <x v="0"/>
  </r>
  <r>
    <s v="AUD"/>
    <s v="SALES-POS"/>
    <s v="Jeffrey"/>
    <n v="4136.8100000000004"/>
    <d v="2018-10-05T00:00:00"/>
    <x v="2"/>
    <x v="2"/>
    <s v="2018"/>
    <x v="1"/>
    <n v="30"/>
    <x v="1815"/>
    <n v="4118.05"/>
    <s v="Australia"/>
    <x v="0"/>
  </r>
  <r>
    <s v="AUD"/>
    <s v="SALES-POS"/>
    <s v="Michael"/>
    <n v="1334.15"/>
    <d v="2018-10-05T00:00:00"/>
    <x v="2"/>
    <x v="2"/>
    <s v="2018"/>
    <x v="1"/>
    <n v="38"/>
    <x v="2376"/>
    <n v="1320.44"/>
    <s v="Australia"/>
    <x v="0"/>
  </r>
  <r>
    <s v="AUD"/>
    <s v="SALES-POS"/>
    <s v="Robin"/>
    <n v="10892.91"/>
    <d v="2018-10-05T00:00:00"/>
    <x v="2"/>
    <x v="2"/>
    <s v="2018"/>
    <x v="0"/>
    <n v="34"/>
    <x v="1456"/>
    <n v="10855.98"/>
    <s v="Australia"/>
    <x v="0"/>
  </r>
  <r>
    <s v="AUD"/>
    <s v="POS"/>
    <s v="Natasha"/>
    <n v="202355.51"/>
    <d v="2018-10-05T00:00:00"/>
    <x v="2"/>
    <x v="2"/>
    <s v="2018"/>
    <x v="0"/>
    <n v="40"/>
    <x v="3696"/>
    <n v="202315.42"/>
    <s v="Australia"/>
    <x v="0"/>
  </r>
  <r>
    <s v="AUD"/>
    <s v="POS"/>
    <s v="Abigail"/>
    <n v="16518.12"/>
    <d v="2018-10-05T00:00:00"/>
    <x v="2"/>
    <x v="2"/>
    <s v="2018"/>
    <x v="0"/>
    <n v="40"/>
    <x v="3697"/>
    <n v="16406.78"/>
    <s v="Australia"/>
    <x v="0"/>
  </r>
  <r>
    <s v="AUD"/>
    <s v="POS"/>
    <s v="Alexander"/>
    <n v="15817.89"/>
    <d v="2018-10-05T00:00:00"/>
    <x v="2"/>
    <x v="2"/>
    <s v="2018"/>
    <x v="1"/>
    <n v="38"/>
    <x v="3698"/>
    <n v="15759.65"/>
    <s v="Australia"/>
    <x v="0"/>
  </r>
  <r>
    <s v="AUD"/>
    <s v="PAY/SALARY"/>
    <s v="Alexander"/>
    <n v="19467.400000000001"/>
    <d v="2018-10-05T00:00:00"/>
    <x v="2"/>
    <x v="2"/>
    <s v="2018"/>
    <x v="1"/>
    <n v="38"/>
    <x v="921"/>
    <n v="15817.890000000001"/>
    <s v="Australia"/>
    <x v="1"/>
  </r>
  <r>
    <s v="AUD"/>
    <s v="PAY/SALARY"/>
    <s v="Christopher"/>
    <n v="11740.7"/>
    <d v="2018-10-05T00:00:00"/>
    <x v="2"/>
    <x v="2"/>
    <s v="2018"/>
    <x v="1"/>
    <n v="35"/>
    <x v="922"/>
    <n v="9432.0300000000007"/>
    <s v="Australia"/>
    <x v="1"/>
  </r>
  <r>
    <s v="AUD"/>
    <s v="POS"/>
    <s v="Heather"/>
    <n v="7170.95"/>
    <d v="2018-10-05T00:00:00"/>
    <x v="2"/>
    <x v="2"/>
    <s v="2018"/>
    <x v="0"/>
    <n v="41"/>
    <x v="3699"/>
    <n v="7111.9"/>
    <s v="Australia"/>
    <x v="0"/>
  </r>
  <r>
    <s v="AUD"/>
    <s v="SALES-POS"/>
    <s v="Joseph"/>
    <n v="5253.63"/>
    <d v="2018-10-05T00:00:00"/>
    <x v="2"/>
    <x v="2"/>
    <s v="2018"/>
    <x v="1"/>
    <n v="37"/>
    <x v="1397"/>
    <n v="5225.67"/>
    <s v="Australia"/>
    <x v="0"/>
  </r>
  <r>
    <s v="AUD"/>
    <s v="POS"/>
    <s v="Michael"/>
    <n v="1327.33"/>
    <d v="2018-10-05T00:00:00"/>
    <x v="2"/>
    <x v="2"/>
    <s v="2018"/>
    <x v="1"/>
    <n v="38"/>
    <x v="3700"/>
    <n v="1320.51"/>
    <s v="Australia"/>
    <x v="0"/>
  </r>
  <r>
    <s v="AUD"/>
    <s v="POS"/>
    <s v="Tonya"/>
    <n v="7685.64"/>
    <d v="2018-10-05T00:00:00"/>
    <x v="2"/>
    <x v="2"/>
    <s v="2018"/>
    <x v="0"/>
    <n v="27"/>
    <x v="2921"/>
    <n v="7676.6900000000005"/>
    <s v="Australia"/>
    <x v="0"/>
  </r>
  <r>
    <s v="AUD"/>
    <s v="POS"/>
    <s v="Michael"/>
    <n v="1297.9100000000001"/>
    <d v="2018-10-05T00:00:00"/>
    <x v="2"/>
    <x v="2"/>
    <s v="2018"/>
    <x v="1"/>
    <n v="38"/>
    <x v="3701"/>
    <n v="1268.49"/>
    <s v="Australia"/>
    <x v="0"/>
  </r>
  <r>
    <s v="AUD"/>
    <s v="SALES-POS"/>
    <s v="Christopher"/>
    <n v="63556.54"/>
    <d v="2018-10-05T00:00:00"/>
    <x v="2"/>
    <x v="2"/>
    <s v="2018"/>
    <x v="1"/>
    <n v="33"/>
    <x v="2408"/>
    <n v="63519.270000000004"/>
    <s v="Australia"/>
    <x v="0"/>
  </r>
  <r>
    <s v="AUD"/>
    <s v="SALES-POS"/>
    <s v="Diana"/>
    <n v="3161"/>
    <d v="2018-10-05T00:00:00"/>
    <x v="2"/>
    <x v="2"/>
    <s v="2018"/>
    <x v="0"/>
    <n v="26"/>
    <x v="52"/>
    <n v="3146.72"/>
    <s v="Australia"/>
    <x v="0"/>
  </r>
  <r>
    <s v="AUD"/>
    <s v="PAY/SALARY"/>
    <s v="Dustin"/>
    <n v="7530.55"/>
    <d v="2018-10-05T00:00:00"/>
    <x v="2"/>
    <x v="2"/>
    <s v="2018"/>
    <x v="1"/>
    <n v="28"/>
    <x v="930"/>
    <n v="5614.04"/>
    <s v="Australia"/>
    <x v="1"/>
  </r>
  <r>
    <s v="AUD"/>
    <s v="PAYMENT"/>
    <s v="Michael"/>
    <n v="16540.490000000002"/>
    <d v="2018-10-05T00:00:00"/>
    <x v="2"/>
    <x v="2"/>
    <s v="2018"/>
    <x v="1"/>
    <n v="40"/>
    <x v="162"/>
    <n v="16499.490000000002"/>
    <s v="Australia"/>
    <x v="0"/>
  </r>
  <r>
    <s v="AUD"/>
    <s v="PAY/SALARY"/>
    <s v="Michael"/>
    <n v="38970.35"/>
    <d v="2018-10-05T00:00:00"/>
    <x v="2"/>
    <x v="2"/>
    <s v="2018"/>
    <x v="1"/>
    <n v="21"/>
    <x v="324"/>
    <n v="37410.15"/>
    <s v="Australia"/>
    <x v="1"/>
  </r>
  <r>
    <s v="AUD"/>
    <s v="PAYMENT"/>
    <s v="Craig"/>
    <n v="41388.99"/>
    <d v="2018-10-05T00:00:00"/>
    <x v="2"/>
    <x v="2"/>
    <s v="2018"/>
    <x v="1"/>
    <n v="28"/>
    <x v="115"/>
    <n v="41345.99"/>
    <s v="Australia"/>
    <x v="0"/>
  </r>
  <r>
    <s v="AUD"/>
    <s v="PAYMENT"/>
    <s v="Linda"/>
    <n v="6711.92"/>
    <d v="2018-10-05T00:00:00"/>
    <x v="2"/>
    <x v="2"/>
    <s v="2018"/>
    <x v="0"/>
    <n v="24"/>
    <x v="10"/>
    <n v="6684.92"/>
    <s v="Australia"/>
    <x v="0"/>
  </r>
  <r>
    <s v="AUD"/>
    <s v="POS"/>
    <s v="Dustin"/>
    <n v="5614.04"/>
    <d v="2018-10-05T00:00:00"/>
    <x v="2"/>
    <x v="2"/>
    <s v="2018"/>
    <x v="1"/>
    <n v="28"/>
    <x v="951"/>
    <n v="5601.2699999999995"/>
    <s v="Australia"/>
    <x v="0"/>
  </r>
  <r>
    <s v="AUD"/>
    <s v="SALES-POS"/>
    <s v="Diana"/>
    <n v="3155.2"/>
    <d v="2018-10-05T00:00:00"/>
    <x v="2"/>
    <x v="2"/>
    <s v="2018"/>
    <x v="0"/>
    <n v="26"/>
    <x v="1151"/>
    <n v="3149.3999999999996"/>
    <s v="Australia"/>
    <x v="0"/>
  </r>
  <r>
    <s v="AUD"/>
    <s v="POS"/>
    <s v="Joseph"/>
    <n v="5241.18"/>
    <d v="2018-10-05T00:00:00"/>
    <x v="2"/>
    <x v="2"/>
    <s v="2018"/>
    <x v="1"/>
    <n v="37"/>
    <x v="3465"/>
    <n v="5228.7300000000005"/>
    <s v="Australia"/>
    <x v="0"/>
  </r>
  <r>
    <s v="AUD"/>
    <s v="SALES-POS"/>
    <s v="Edward"/>
    <n v="9920"/>
    <d v="2018-10-05T00:00:00"/>
    <x v="2"/>
    <x v="2"/>
    <s v="2018"/>
    <x v="1"/>
    <n v="19"/>
    <x v="3702"/>
    <n v="9729.18"/>
    <s v="Australia"/>
    <x v="0"/>
  </r>
  <r>
    <s v="AUD"/>
    <s v="PAY/SALARY"/>
    <s v="Sarah"/>
    <n v="22761.41"/>
    <d v="2018-10-05T00:00:00"/>
    <x v="2"/>
    <x v="2"/>
    <s v="2018"/>
    <x v="0"/>
    <n v="46"/>
    <x v="935"/>
    <n v="20290.96"/>
    <s v="Australia"/>
    <x v="1"/>
  </r>
  <r>
    <s v="AUD"/>
    <s v="PAY/SALARY"/>
    <s v="Darren"/>
    <n v="14448.78"/>
    <d v="2018-10-05T00:00:00"/>
    <x v="2"/>
    <x v="2"/>
    <s v="2018"/>
    <x v="1"/>
    <n v="20"/>
    <x v="600"/>
    <n v="11421.830000000002"/>
    <s v="Australia"/>
    <x v="1"/>
  </r>
  <r>
    <s v="AUD"/>
    <s v="PAY/SALARY"/>
    <s v="Darren"/>
    <n v="17475.73"/>
    <d v="2018-10-05T00:00:00"/>
    <x v="2"/>
    <x v="2"/>
    <s v="2018"/>
    <x v="1"/>
    <n v="20"/>
    <x v="600"/>
    <n v="14448.779999999999"/>
    <s v="Australia"/>
    <x v="1"/>
  </r>
  <r>
    <s v="AUD"/>
    <s v="PAY/SALARY"/>
    <s v="Patrick"/>
    <n v="266469.07"/>
    <d v="2018-10-05T00:00:00"/>
    <x v="2"/>
    <x v="2"/>
    <s v="2018"/>
    <x v="1"/>
    <n v="46"/>
    <x v="936"/>
    <n v="264289.11"/>
    <s v="Australia"/>
    <x v="1"/>
  </r>
  <r>
    <s v="AUD"/>
    <s v="PAY/SALARY"/>
    <s v="Kenneth"/>
    <n v="14387.37"/>
    <d v="2018-10-05T00:00:00"/>
    <x v="2"/>
    <x v="2"/>
    <s v="2018"/>
    <x v="1"/>
    <n v="35"/>
    <x v="331"/>
    <n v="11842.61"/>
    <s v="Australia"/>
    <x v="1"/>
  </r>
  <r>
    <s v="AUD"/>
    <s v="SALES-POS"/>
    <s v="Michael"/>
    <n v="1290.56"/>
    <d v="2018-10-05T00:00:00"/>
    <x v="2"/>
    <x v="2"/>
    <s v="2018"/>
    <x v="1"/>
    <n v="38"/>
    <x v="662"/>
    <n v="1283.21"/>
    <s v="Australia"/>
    <x v="0"/>
  </r>
  <r>
    <s v="AUD"/>
    <s v="POS"/>
    <s v="Natasha"/>
    <n v="202300.92"/>
    <d v="2018-10-05T00:00:00"/>
    <x v="2"/>
    <x v="2"/>
    <s v="2018"/>
    <x v="0"/>
    <n v="40"/>
    <x v="3169"/>
    <n v="202246.33000000002"/>
    <s v="Australia"/>
    <x v="0"/>
  </r>
  <r>
    <s v="AUD"/>
    <s v="POS"/>
    <s v="Richard"/>
    <n v="17209.45"/>
    <d v="2018-10-05T00:00:00"/>
    <x v="2"/>
    <x v="2"/>
    <s v="2018"/>
    <x v="1"/>
    <n v="24"/>
    <x v="3657"/>
    <n v="17197.32"/>
    <s v="Australia"/>
    <x v="0"/>
  </r>
  <r>
    <s v="AUD"/>
    <s v="POS"/>
    <s v="Barry"/>
    <n v="7867.27"/>
    <d v="2018-10-05T00:00:00"/>
    <x v="2"/>
    <x v="2"/>
    <s v="2018"/>
    <x v="1"/>
    <n v="38"/>
    <x v="521"/>
    <n v="7843.1200000000008"/>
    <s v="Australia"/>
    <x v="0"/>
  </r>
  <r>
    <s v="AUD"/>
    <s v="POS"/>
    <s v="Fernando"/>
    <n v="15559.97"/>
    <d v="2018-10-05T00:00:00"/>
    <x v="2"/>
    <x v="2"/>
    <s v="2018"/>
    <x v="1"/>
    <n v="19"/>
    <x v="3703"/>
    <n v="15543.439999999999"/>
    <s v="Australia"/>
    <x v="0"/>
  </r>
  <r>
    <s v="AUD"/>
    <s v="SALES-POS"/>
    <s v="Christopher"/>
    <n v="63548.45"/>
    <d v="2018-10-05T00:00:00"/>
    <x v="2"/>
    <x v="2"/>
    <s v="2018"/>
    <x v="1"/>
    <n v="33"/>
    <x v="462"/>
    <n v="63540.36"/>
    <s v="Australia"/>
    <x v="0"/>
  </r>
  <r>
    <s v="AUD"/>
    <s v="INTER BANK"/>
    <s v="Rachael"/>
    <n v="8271.61"/>
    <d v="2018-10-05T00:00:00"/>
    <x v="2"/>
    <x v="2"/>
    <s v="2018"/>
    <x v="0"/>
    <n v="21"/>
    <x v="92"/>
    <n v="8238.61"/>
    <s v="Australia"/>
    <x v="0"/>
  </r>
  <r>
    <s v="AUD"/>
    <s v="PAYMENT"/>
    <s v="Jeffrey"/>
    <n v="3560.18"/>
    <d v="2018-10-05T00:00:00"/>
    <x v="2"/>
    <x v="2"/>
    <s v="2018"/>
    <x v="1"/>
    <n v="24"/>
    <x v="339"/>
    <n v="3507.18"/>
    <s v="Australia"/>
    <x v="0"/>
  </r>
  <r>
    <s v="AUD"/>
    <s v="PAYMENT"/>
    <s v="Kimberly"/>
    <n v="4591.99"/>
    <d v="2018-10-05T00:00:00"/>
    <x v="2"/>
    <x v="2"/>
    <s v="2018"/>
    <x v="0"/>
    <n v="27"/>
    <x v="1439"/>
    <n v="4426.99"/>
    <s v="Australia"/>
    <x v="0"/>
  </r>
  <r>
    <s v="AUD"/>
    <s v="PAYMENT"/>
    <s v="Renee"/>
    <n v="20180.150000000001"/>
    <d v="2018-10-05T00:00:00"/>
    <x v="2"/>
    <x v="2"/>
    <s v="2018"/>
    <x v="0"/>
    <n v="38"/>
    <x v="285"/>
    <n v="20114.150000000001"/>
    <s v="Australia"/>
    <x v="0"/>
  </r>
  <r>
    <s v="AUD"/>
    <s v="PAYMENT"/>
    <s v="Catherine"/>
    <n v="4705.09"/>
    <d v="2018-10-05T00:00:00"/>
    <x v="2"/>
    <x v="2"/>
    <s v="2018"/>
    <x v="0"/>
    <n v="26"/>
    <x v="842"/>
    <n v="4613.09"/>
    <s v="Australia"/>
    <x v="0"/>
  </r>
  <r>
    <s v="AUD"/>
    <s v="PAYMENT"/>
    <s v="Kristin"/>
    <n v="6986.27"/>
    <d v="2018-10-05T00:00:00"/>
    <x v="2"/>
    <x v="2"/>
    <s v="2018"/>
    <x v="0"/>
    <n v="43"/>
    <x v="255"/>
    <n v="6862.27"/>
    <s v="Australia"/>
    <x v="0"/>
  </r>
  <r>
    <s v="AUD"/>
    <s v="SALES-POS"/>
    <s v="Diana"/>
    <n v="3152.07"/>
    <d v="2018-10-05T00:00:00"/>
    <x v="2"/>
    <x v="2"/>
    <s v="2018"/>
    <x v="0"/>
    <n v="26"/>
    <x v="3704"/>
    <n v="3148.94"/>
    <s v="Australia"/>
    <x v="0"/>
  </r>
  <r>
    <s v="AUD"/>
    <s v="SALES-POS"/>
    <s v="Abigail"/>
    <n v="16423.36"/>
    <d v="2018-10-05T00:00:00"/>
    <x v="2"/>
    <x v="2"/>
    <s v="2018"/>
    <x v="0"/>
    <n v="40"/>
    <x v="3705"/>
    <n v="16328.6"/>
    <s v="Australia"/>
    <x v="0"/>
  </r>
  <r>
    <s v="AUD"/>
    <s v="POS"/>
    <s v="Michael"/>
    <n v="1283.3"/>
    <d v="2018-10-05T00:00:00"/>
    <x v="2"/>
    <x v="2"/>
    <s v="2018"/>
    <x v="1"/>
    <n v="38"/>
    <x v="663"/>
    <n v="1276.04"/>
    <s v="Australia"/>
    <x v="0"/>
  </r>
  <r>
    <s v="AUD"/>
    <s v="PAYMENT"/>
    <s v="Jessica"/>
    <n v="25127.19"/>
    <d v="2018-10-05T00:00:00"/>
    <x v="2"/>
    <x v="2"/>
    <s v="2018"/>
    <x v="0"/>
    <n v="34"/>
    <x v="343"/>
    <n v="25064.19"/>
    <s v="Australia"/>
    <x v="0"/>
  </r>
  <r>
    <s v="AUD"/>
    <s v="INTER BANK"/>
    <s v="Virginia"/>
    <n v="7897.89"/>
    <d v="2018-10-05T00:00:00"/>
    <x v="2"/>
    <x v="2"/>
    <s v="2018"/>
    <x v="0"/>
    <n v="20"/>
    <x v="17"/>
    <n v="7842.89"/>
    <s v="Australia"/>
    <x v="0"/>
  </r>
  <r>
    <s v="AUD"/>
    <s v="PAYMENT"/>
    <s v="Fernando"/>
    <n v="15519.97"/>
    <d v="2018-10-05T00:00:00"/>
    <x v="2"/>
    <x v="2"/>
    <s v="2018"/>
    <x v="1"/>
    <n v="19"/>
    <x v="257"/>
    <n v="15479.97"/>
    <s v="Australia"/>
    <x v="0"/>
  </r>
  <r>
    <s v="AUD"/>
    <s v="PAYMENT"/>
    <s v="Maria"/>
    <n v="4010.74"/>
    <d v="2018-10-05T00:00:00"/>
    <x v="2"/>
    <x v="2"/>
    <s v="2018"/>
    <x v="0"/>
    <n v="35"/>
    <x v="344"/>
    <n v="3965.74"/>
    <s v="Australia"/>
    <x v="0"/>
  </r>
  <r>
    <s v="AUD"/>
    <s v="SALES-POS"/>
    <s v="Kenneth"/>
    <n v="14372.86"/>
    <d v="2018-10-05T00:00:00"/>
    <x v="2"/>
    <x v="2"/>
    <s v="2018"/>
    <x v="1"/>
    <n v="35"/>
    <x v="3203"/>
    <n v="14358.35"/>
    <s v="Australia"/>
    <x v="0"/>
  </r>
  <r>
    <s v="AUD"/>
    <s v="POS"/>
    <s v="Christopher"/>
    <n v="63538.55"/>
    <d v="2018-10-05T00:00:00"/>
    <x v="2"/>
    <x v="2"/>
    <s v="2018"/>
    <x v="1"/>
    <n v="33"/>
    <x v="1963"/>
    <n v="63528.65"/>
    <s v="Australia"/>
    <x v="0"/>
  </r>
  <r>
    <s v="AUD"/>
    <s v="POS"/>
    <s v="Rhonda"/>
    <n v="4053.8"/>
    <d v="2018-10-05T00:00:00"/>
    <x v="2"/>
    <x v="2"/>
    <s v="2018"/>
    <x v="0"/>
    <n v="40"/>
    <x v="3706"/>
    <n v="4016.84"/>
    <s v="Australia"/>
    <x v="0"/>
  </r>
  <r>
    <s v="AUD"/>
    <s v="POS"/>
    <s v="Diana"/>
    <n v="3132.18"/>
    <d v="2018-10-05T00:00:00"/>
    <x v="2"/>
    <x v="2"/>
    <s v="2018"/>
    <x v="0"/>
    <n v="26"/>
    <x v="2334"/>
    <n v="3112.29"/>
    <s v="Australia"/>
    <x v="0"/>
  </r>
  <r>
    <s v="AUD"/>
    <s v="SALES-POS"/>
    <s v="Diana"/>
    <n v="3093.24"/>
    <d v="2018-10-05T00:00:00"/>
    <x v="2"/>
    <x v="2"/>
    <s v="2018"/>
    <x v="0"/>
    <n v="26"/>
    <x v="1312"/>
    <n v="3054.2999999999997"/>
    <s v="Australia"/>
    <x v="0"/>
  </r>
  <r>
    <s v="AUD"/>
    <s v="SALES-POS"/>
    <s v="Michael"/>
    <n v="1254.02"/>
    <d v="2018-10-05T00:00:00"/>
    <x v="2"/>
    <x v="2"/>
    <s v="2018"/>
    <x v="1"/>
    <n v="38"/>
    <x v="3707"/>
    <n v="1224.74"/>
    <s v="Australia"/>
    <x v="0"/>
  </r>
  <r>
    <s v="AUD"/>
    <s v="PAYMENT"/>
    <s v="Charles"/>
    <n v="17112.54"/>
    <d v="2018-10-05T00:00:00"/>
    <x v="2"/>
    <x v="2"/>
    <s v="2018"/>
    <x v="1"/>
    <n v="18"/>
    <x v="10"/>
    <n v="17085.54"/>
    <s v="Australia"/>
    <x v="0"/>
  </r>
  <r>
    <s v="AUD"/>
    <s v="SALES-POS"/>
    <s v="Jeffrey"/>
    <n v="3550.23"/>
    <d v="2018-10-05T00:00:00"/>
    <x v="2"/>
    <x v="2"/>
    <s v="2018"/>
    <x v="1"/>
    <n v="24"/>
    <x v="1828"/>
    <n v="3540.28"/>
    <s v="Australia"/>
    <x v="0"/>
  </r>
  <r>
    <s v="AUD"/>
    <s v="SALES-POS"/>
    <s v="Dustin"/>
    <n v="7503.62"/>
    <d v="2018-10-05T00:00:00"/>
    <x v="2"/>
    <x v="2"/>
    <s v="2018"/>
    <x v="1"/>
    <n v="28"/>
    <x v="3708"/>
    <n v="7476.69"/>
    <s v="Australia"/>
    <x v="0"/>
  </r>
  <r>
    <s v="AUD"/>
    <s v="SALES-POS"/>
    <s v="Rhonda"/>
    <n v="3955.93"/>
    <d v="2018-10-05T00:00:00"/>
    <x v="2"/>
    <x v="2"/>
    <s v="2018"/>
    <x v="0"/>
    <n v="40"/>
    <x v="3709"/>
    <n v="3858.06"/>
    <s v="Australia"/>
    <x v="0"/>
  </r>
  <r>
    <s v="AUD"/>
    <s v="POS"/>
    <s v="Diana"/>
    <n v="3083.42"/>
    <d v="2018-10-05T00:00:00"/>
    <x v="2"/>
    <x v="2"/>
    <s v="2018"/>
    <x v="0"/>
    <n v="26"/>
    <x v="839"/>
    <n v="3073.6"/>
    <s v="Australia"/>
    <x v="0"/>
  </r>
  <r>
    <s v="AUD"/>
    <s v="POS"/>
    <s v="Renee"/>
    <n v="20163.54"/>
    <d v="2018-10-05T00:00:00"/>
    <x v="2"/>
    <x v="2"/>
    <s v="2018"/>
    <x v="0"/>
    <n v="38"/>
    <x v="2528"/>
    <n v="20146.93"/>
    <s v="Australia"/>
    <x v="0"/>
  </r>
  <r>
    <s v="AUD"/>
    <s v="SALES-POS"/>
    <s v="Kenneth"/>
    <n v="14350.99"/>
    <d v="2018-10-05T00:00:00"/>
    <x v="2"/>
    <x v="2"/>
    <s v="2018"/>
    <x v="1"/>
    <n v="35"/>
    <x v="537"/>
    <n v="14329.119999999999"/>
    <s v="Australia"/>
    <x v="0"/>
  </r>
  <r>
    <s v="AUD"/>
    <s v="PAYMENT"/>
    <s v="Virginia"/>
    <n v="7828.89"/>
    <d v="2018-10-05T00:00:00"/>
    <x v="2"/>
    <x v="2"/>
    <s v="2018"/>
    <x v="0"/>
    <n v="20"/>
    <x v="355"/>
    <n v="7759.89"/>
    <s v="Australia"/>
    <x v="0"/>
  </r>
  <r>
    <s v="AUD"/>
    <s v="PAYMENT"/>
    <s v="Andrew"/>
    <n v="56560.9"/>
    <d v="2018-10-05T00:00:00"/>
    <x v="2"/>
    <x v="2"/>
    <s v="2018"/>
    <x v="1"/>
    <n v="78"/>
    <x v="356"/>
    <n v="56522.9"/>
    <s v="Australia"/>
    <x v="0"/>
  </r>
  <r>
    <s v="AUD"/>
    <s v="PAYMENT"/>
    <s v="Nathaniel"/>
    <n v="8907.76"/>
    <d v="2018-10-05T00:00:00"/>
    <x v="2"/>
    <x v="2"/>
    <s v="2018"/>
    <x v="1"/>
    <n v="31"/>
    <x v="11"/>
    <n v="8878.76"/>
    <s v="Australia"/>
    <x v="0"/>
  </r>
  <r>
    <s v="AUD"/>
    <s v="PAYMENT"/>
    <s v="Fernando"/>
    <n v="15469.97"/>
    <d v="2018-10-05T00:00:00"/>
    <x v="2"/>
    <x v="2"/>
    <s v="2018"/>
    <x v="1"/>
    <n v="19"/>
    <x v="95"/>
    <n v="15419.97"/>
    <s v="Australia"/>
    <x v="0"/>
  </r>
  <r>
    <s v="AUD"/>
    <s v="PAYMENT"/>
    <s v="Jeffrey"/>
    <n v="4099.1099999999997"/>
    <d v="2018-10-05T00:00:00"/>
    <x v="2"/>
    <x v="2"/>
    <s v="2018"/>
    <x v="1"/>
    <n v="30"/>
    <x v="256"/>
    <n v="4076.1099999999997"/>
    <s v="Australia"/>
    <x v="0"/>
  </r>
  <r>
    <s v="AUD"/>
    <s v="POS"/>
    <s v="Melissa"/>
    <n v="9075.23"/>
    <d v="2018-10-05T00:00:00"/>
    <x v="2"/>
    <x v="2"/>
    <s v="2018"/>
    <x v="0"/>
    <n v="30"/>
    <x v="216"/>
    <n v="9047.07"/>
    <s v="Australia"/>
    <x v="0"/>
  </r>
  <r>
    <s v="AUD"/>
    <s v="POS"/>
    <s v="Debra"/>
    <n v="5424.15"/>
    <d v="2018-10-05T00:00:00"/>
    <x v="2"/>
    <x v="2"/>
    <s v="2018"/>
    <x v="0"/>
    <n v="18"/>
    <x v="532"/>
    <n v="5402.6299999999992"/>
    <s v="Australia"/>
    <x v="0"/>
  </r>
  <r>
    <s v="AUD"/>
    <s v="SALES-POS"/>
    <s v="Jessica"/>
    <n v="4868.91"/>
    <d v="2018-10-05T00:00:00"/>
    <x v="2"/>
    <x v="2"/>
    <s v="2018"/>
    <x v="0"/>
    <n v="21"/>
    <x v="3638"/>
    <n v="4857.82"/>
    <s v="Australia"/>
    <x v="0"/>
  </r>
  <r>
    <s v="AUD"/>
    <s v="SALES-POS"/>
    <s v="Robin"/>
    <n v="10861.89"/>
    <d v="2018-10-05T00:00:00"/>
    <x v="2"/>
    <x v="2"/>
    <s v="2018"/>
    <x v="0"/>
    <n v="34"/>
    <x v="2425"/>
    <n v="10830.869999999999"/>
    <s v="Australia"/>
    <x v="0"/>
  </r>
  <r>
    <s v="AUD"/>
    <s v="POS"/>
    <s v="Antonio"/>
    <n v="7016.83"/>
    <d v="2018-10-05T00:00:00"/>
    <x v="2"/>
    <x v="2"/>
    <s v="2018"/>
    <x v="1"/>
    <n v="26"/>
    <x v="3710"/>
    <n v="6974.6"/>
    <s v="Australia"/>
    <x v="0"/>
  </r>
  <r>
    <s v="AUD"/>
    <s v="SALES-POS"/>
    <s v="Ronald"/>
    <n v="5718.96"/>
    <d v="2018-10-05T00:00:00"/>
    <x v="2"/>
    <x v="2"/>
    <s v="2018"/>
    <x v="1"/>
    <n v="25"/>
    <x v="2193"/>
    <n v="5711.08"/>
    <s v="Australia"/>
    <x v="0"/>
  </r>
  <r>
    <s v="AUD"/>
    <s v="SALES-POS"/>
    <s v="Diana"/>
    <n v="3077.68"/>
    <d v="2018-10-05T00:00:00"/>
    <x v="2"/>
    <x v="2"/>
    <s v="2018"/>
    <x v="0"/>
    <n v="26"/>
    <x v="3711"/>
    <n v="3071.94"/>
    <s v="Australia"/>
    <x v="0"/>
  </r>
  <r>
    <s v="AUD"/>
    <s v="SALES-POS"/>
    <s v="Abigail"/>
    <n v="16391.849999999999"/>
    <d v="2018-10-05T00:00:00"/>
    <x v="2"/>
    <x v="2"/>
    <s v="2018"/>
    <x v="0"/>
    <n v="40"/>
    <x v="3712"/>
    <n v="16360.339999999998"/>
    <s v="Australia"/>
    <x v="0"/>
  </r>
  <r>
    <s v="AUD"/>
    <s v="SALES-POS"/>
    <s v="Jeffrey"/>
    <n v="4122.1099999999997"/>
    <d v="2018-10-05T00:00:00"/>
    <x v="2"/>
    <x v="2"/>
    <s v="2018"/>
    <x v="1"/>
    <n v="30"/>
    <x v="564"/>
    <n v="4107.41"/>
    <s v="Australia"/>
    <x v="0"/>
  </r>
  <r>
    <s v="AUD"/>
    <s v="POS"/>
    <s v="Sandra"/>
    <n v="9020.9500000000007"/>
    <d v="2018-10-05T00:00:00"/>
    <x v="2"/>
    <x v="2"/>
    <s v="2018"/>
    <x v="0"/>
    <n v="34"/>
    <x v="482"/>
    <n v="9002.11"/>
    <s v="Australia"/>
    <x v="0"/>
  </r>
  <r>
    <s v="AUD"/>
    <s v="SALES-POS"/>
    <s v="Barry"/>
    <n v="7847.68"/>
    <d v="2018-10-05T00:00:00"/>
    <x v="2"/>
    <x v="2"/>
    <s v="2018"/>
    <x v="1"/>
    <n v="38"/>
    <x v="923"/>
    <n v="7828.09"/>
    <s v="Australia"/>
    <x v="0"/>
  </r>
  <r>
    <s v="AUD"/>
    <s v="POS"/>
    <s v="Kenneth"/>
    <n v="14327"/>
    <d v="2018-10-05T00:00:00"/>
    <x v="2"/>
    <x v="2"/>
    <s v="2018"/>
    <x v="1"/>
    <n v="35"/>
    <x v="2138"/>
    <n v="14303.01"/>
    <s v="Australia"/>
    <x v="0"/>
  </r>
  <r>
    <s v="AUD"/>
    <s v="POS"/>
    <s v="Dustin"/>
    <n v="7484.68"/>
    <d v="2018-10-05T00:00:00"/>
    <x v="2"/>
    <x v="2"/>
    <s v="2018"/>
    <x v="1"/>
    <n v="28"/>
    <x v="3516"/>
    <n v="7465.7400000000007"/>
    <s v="Australia"/>
    <x v="0"/>
  </r>
  <r>
    <s v="AUD"/>
    <s v="POS"/>
    <s v="James"/>
    <n v="13175.58"/>
    <d v="2018-10-05T00:00:00"/>
    <x v="2"/>
    <x v="2"/>
    <s v="2018"/>
    <x v="1"/>
    <n v="28"/>
    <x v="2653"/>
    <n v="13144.35"/>
    <s v="Australia"/>
    <x v="0"/>
  </r>
  <r>
    <s v="AUD"/>
    <s v="POS"/>
    <s v="Jeffrey"/>
    <n v="3513.6"/>
    <d v="2018-10-05T00:00:00"/>
    <x v="2"/>
    <x v="2"/>
    <s v="2018"/>
    <x v="1"/>
    <n v="24"/>
    <x v="3713"/>
    <n v="3476.97"/>
    <s v="Australia"/>
    <x v="0"/>
  </r>
  <r>
    <s v="AUD"/>
    <s v="SALES-POS"/>
    <s v="Abigail"/>
    <n v="16383.14"/>
    <d v="2018-10-05T00:00:00"/>
    <x v="2"/>
    <x v="2"/>
    <s v="2018"/>
    <x v="0"/>
    <n v="40"/>
    <x v="1662"/>
    <n v="16374.43"/>
    <s v="Australia"/>
    <x v="0"/>
  </r>
  <r>
    <s v="AUD"/>
    <s v="PAYMENT"/>
    <s v="Jeffrey"/>
    <n v="3472.6"/>
    <d v="2018-10-05T00:00:00"/>
    <x v="2"/>
    <x v="2"/>
    <s v="2018"/>
    <x v="1"/>
    <n v="24"/>
    <x v="162"/>
    <n v="3431.6"/>
    <s v="Australia"/>
    <x v="0"/>
  </r>
  <r>
    <s v="AUD"/>
    <s v="PAYMENT"/>
    <s v="Craig"/>
    <n v="41308.99"/>
    <d v="2018-10-05T00:00:00"/>
    <x v="2"/>
    <x v="2"/>
    <s v="2018"/>
    <x v="1"/>
    <n v="28"/>
    <x v="539"/>
    <n v="41228.99"/>
    <s v="Australia"/>
    <x v="0"/>
  </r>
  <r>
    <s v="AUD"/>
    <s v="POS"/>
    <s v="Christopher"/>
    <n v="63515.69"/>
    <d v="2018-10-05T00:00:00"/>
    <x v="2"/>
    <x v="2"/>
    <s v="2018"/>
    <x v="1"/>
    <n v="33"/>
    <x v="1870"/>
    <n v="63492.83"/>
    <s v="Australia"/>
    <x v="0"/>
  </r>
  <r>
    <s v="AUD"/>
    <s v="SALES-POS"/>
    <s v="Richard"/>
    <n v="17184.21"/>
    <d v="2018-10-05T00:00:00"/>
    <x v="2"/>
    <x v="2"/>
    <s v="2018"/>
    <x v="1"/>
    <n v="24"/>
    <x v="1627"/>
    <n v="17158.969999999998"/>
    <s v="Australia"/>
    <x v="0"/>
  </r>
  <r>
    <s v="AUD"/>
    <s v="POS"/>
    <s v="Diana"/>
    <n v="3066.55"/>
    <d v="2018-10-05T00:00:00"/>
    <x v="2"/>
    <x v="2"/>
    <s v="2018"/>
    <x v="0"/>
    <n v="26"/>
    <x v="3714"/>
    <n v="3055.42"/>
    <s v="Australia"/>
    <x v="0"/>
  </r>
  <r>
    <s v="AUD"/>
    <s v="POS"/>
    <s v="Kenneth"/>
    <n v="14311.74"/>
    <d v="2018-10-05T00:00:00"/>
    <x v="2"/>
    <x v="2"/>
    <s v="2018"/>
    <x v="1"/>
    <n v="35"/>
    <x v="800"/>
    <n v="14296.48"/>
    <s v="Australia"/>
    <x v="0"/>
  </r>
  <r>
    <s v="AUD"/>
    <s v="SALES-POS"/>
    <s v="Abigail"/>
    <n v="16362.61"/>
    <d v="2018-10-05T00:00:00"/>
    <x v="2"/>
    <x v="2"/>
    <s v="2018"/>
    <x v="0"/>
    <n v="40"/>
    <x v="3542"/>
    <n v="16342.08"/>
    <s v="Australia"/>
    <x v="0"/>
  </r>
  <r>
    <s v="AUD"/>
    <s v="POS"/>
    <s v="Tonya"/>
    <n v="7617.37"/>
    <d v="2018-10-06T00:00:00"/>
    <x v="3"/>
    <x v="2"/>
    <s v="2018"/>
    <x v="0"/>
    <n v="27"/>
    <x v="3715"/>
    <n v="7549.0999999999995"/>
    <s v="Australia"/>
    <x v="0"/>
  </r>
  <r>
    <s v="AUD"/>
    <s v="POS"/>
    <s v="Rhonda"/>
    <n v="3935.48"/>
    <d v="2018-10-06T00:00:00"/>
    <x v="3"/>
    <x v="2"/>
    <s v="2018"/>
    <x v="0"/>
    <n v="40"/>
    <x v="2409"/>
    <n v="3915.03"/>
    <s v="Australia"/>
    <x v="0"/>
  </r>
  <r>
    <s v="AUD"/>
    <s v="SALES-POS"/>
    <s v="Robin"/>
    <n v="10850.75"/>
    <d v="2018-10-06T00:00:00"/>
    <x v="3"/>
    <x v="2"/>
    <s v="2018"/>
    <x v="0"/>
    <n v="34"/>
    <x v="623"/>
    <n v="10839.61"/>
    <s v="Australia"/>
    <x v="0"/>
  </r>
  <r>
    <s v="AUD"/>
    <s v="SALES-POS"/>
    <s v="Edward"/>
    <n v="9881.4599999999991"/>
    <d v="2018-10-06T00:00:00"/>
    <x v="3"/>
    <x v="2"/>
    <s v="2018"/>
    <x v="1"/>
    <n v="19"/>
    <x v="3716"/>
    <n v="9842.9199999999983"/>
    <s v="Australia"/>
    <x v="0"/>
  </r>
  <r>
    <s v="AUD"/>
    <s v="PAYMENT"/>
    <s v="Tiffany"/>
    <n v="7146.3"/>
    <d v="2018-10-06T00:00:00"/>
    <x v="3"/>
    <x v="2"/>
    <s v="2018"/>
    <x v="0"/>
    <n v="25"/>
    <x v="65"/>
    <n v="7120.3"/>
    <s v="Australia"/>
    <x v="0"/>
  </r>
  <r>
    <s v="AUD"/>
    <s v="PAYMENT"/>
    <s v="Tim"/>
    <n v="68732.87"/>
    <d v="2018-10-06T00:00:00"/>
    <x v="3"/>
    <x v="2"/>
    <s v="2018"/>
    <x v="1"/>
    <n v="40"/>
    <x v="544"/>
    <n v="68549.87"/>
    <s v="Australia"/>
    <x v="0"/>
  </r>
  <r>
    <s v="AUD"/>
    <s v="PAYMENT"/>
    <s v="Ryan"/>
    <n v="44020.31"/>
    <d v="2018-10-06T00:00:00"/>
    <x v="3"/>
    <x v="2"/>
    <s v="2018"/>
    <x v="1"/>
    <n v="38"/>
    <x v="545"/>
    <n v="43835.31"/>
    <s v="Australia"/>
    <x v="0"/>
  </r>
  <r>
    <s v="AUD"/>
    <s v="SALES-POS"/>
    <s v="James"/>
    <n v="13130.3"/>
    <d v="2018-10-06T00:00:00"/>
    <x v="3"/>
    <x v="2"/>
    <s v="2018"/>
    <x v="1"/>
    <n v="28"/>
    <x v="2677"/>
    <n v="13085.019999999999"/>
    <s v="Australia"/>
    <x v="0"/>
  </r>
  <r>
    <s v="AUD"/>
    <s v="POS"/>
    <s v="Michael"/>
    <n v="6728.06"/>
    <d v="2018-10-06T00:00:00"/>
    <x v="3"/>
    <x v="2"/>
    <s v="2018"/>
    <x v="1"/>
    <n v="44"/>
    <x v="278"/>
    <n v="6699.2800000000007"/>
    <s v="Australia"/>
    <x v="0"/>
  </r>
  <r>
    <s v="AUD"/>
    <s v="POS"/>
    <s v="Nathaniel"/>
    <n v="8886.4500000000007"/>
    <d v="2018-10-06T00:00:00"/>
    <x v="3"/>
    <x v="2"/>
    <s v="2018"/>
    <x v="1"/>
    <n v="31"/>
    <x v="3717"/>
    <n v="8865.1400000000012"/>
    <s v="Australia"/>
    <x v="0"/>
  </r>
  <r>
    <s v="AUD"/>
    <s v="POS"/>
    <s v="Rhonda"/>
    <n v="3906.9"/>
    <d v="2018-10-06T00:00:00"/>
    <x v="3"/>
    <x v="2"/>
    <s v="2018"/>
    <x v="0"/>
    <n v="40"/>
    <x v="1429"/>
    <n v="3878.32"/>
    <s v="Australia"/>
    <x v="0"/>
  </r>
  <r>
    <s v="AUD"/>
    <s v="PAYMENT"/>
    <s v="Tyler"/>
    <n v="8322.68"/>
    <d v="2018-10-06T00:00:00"/>
    <x v="3"/>
    <x v="2"/>
    <s v="2018"/>
    <x v="1"/>
    <n v="69"/>
    <x v="547"/>
    <n v="8252.68"/>
    <s v="Australia"/>
    <x v="0"/>
  </r>
  <r>
    <s v="AUD"/>
    <s v="PAYMENT"/>
    <s v="Michael"/>
    <n v="16351.49"/>
    <d v="2018-10-06T00:00:00"/>
    <x v="3"/>
    <x v="2"/>
    <s v="2018"/>
    <x v="1"/>
    <n v="40"/>
    <x v="548"/>
    <n v="16162.49"/>
    <s v="Australia"/>
    <x v="0"/>
  </r>
  <r>
    <s v="AUD"/>
    <s v="PAYMENT"/>
    <s v="Michael"/>
    <n v="38942.35"/>
    <d v="2018-10-06T00:00:00"/>
    <x v="3"/>
    <x v="2"/>
    <s v="2018"/>
    <x v="1"/>
    <n v="21"/>
    <x v="50"/>
    <n v="38914.35"/>
    <s v="Australia"/>
    <x v="0"/>
  </r>
  <r>
    <s v="AUD"/>
    <s v="SALES-POS"/>
    <s v="Richard"/>
    <n v="17171.47"/>
    <d v="2018-10-06T00:00:00"/>
    <x v="3"/>
    <x v="2"/>
    <s v="2018"/>
    <x v="1"/>
    <n v="24"/>
    <x v="1987"/>
    <n v="17158.73"/>
    <s v="Australia"/>
    <x v="0"/>
  </r>
  <r>
    <s v="AUD"/>
    <s v="SALES-POS"/>
    <s v="Ronald"/>
    <n v="5695.75"/>
    <d v="2018-10-06T00:00:00"/>
    <x v="3"/>
    <x v="2"/>
    <s v="2018"/>
    <x v="1"/>
    <n v="25"/>
    <x v="3718"/>
    <n v="5672.54"/>
    <s v="Australia"/>
    <x v="0"/>
  </r>
  <r>
    <s v="AUD"/>
    <s v="SALES-POS"/>
    <s v="Gregory"/>
    <n v="6982.32"/>
    <d v="2018-10-06T00:00:00"/>
    <x v="3"/>
    <x v="2"/>
    <s v="2018"/>
    <x v="1"/>
    <n v="42"/>
    <x v="1066"/>
    <n v="6958.92"/>
    <s v="Australia"/>
    <x v="0"/>
  </r>
  <r>
    <s v="AUD"/>
    <s v="PAYMENT"/>
    <s v="Nathaniel"/>
    <n v="8860.4500000000007"/>
    <d v="2018-10-06T00:00:00"/>
    <x v="3"/>
    <x v="2"/>
    <s v="2018"/>
    <x v="1"/>
    <n v="31"/>
    <x v="65"/>
    <n v="8834.4500000000007"/>
    <s v="Australia"/>
    <x v="0"/>
  </r>
  <r>
    <s v="AUD"/>
    <s v="PAYMENT"/>
    <s v="Renee"/>
    <n v="20118.54"/>
    <d v="2018-10-06T00:00:00"/>
    <x v="3"/>
    <x v="2"/>
    <s v="2018"/>
    <x v="0"/>
    <n v="38"/>
    <x v="344"/>
    <n v="20073.54"/>
    <s v="Australia"/>
    <x v="0"/>
  </r>
  <r>
    <s v="AUD"/>
    <s v="PAYMENT"/>
    <s v="Marissa"/>
    <n v="14073.4"/>
    <d v="2018-10-06T00:00:00"/>
    <x v="3"/>
    <x v="2"/>
    <s v="2018"/>
    <x v="0"/>
    <n v="23"/>
    <x v="115"/>
    <n v="14030.4"/>
    <s v="Australia"/>
    <x v="0"/>
  </r>
  <r>
    <s v="AUD"/>
    <s v="PAYMENT"/>
    <s v="Eric"/>
    <n v="40602.199999999997"/>
    <d v="2018-10-06T00:00:00"/>
    <x v="3"/>
    <x v="2"/>
    <s v="2018"/>
    <x v="1"/>
    <n v="42"/>
    <x v="214"/>
    <n v="40565.199999999997"/>
    <s v="Australia"/>
    <x v="0"/>
  </r>
  <r>
    <s v="AUD"/>
    <s v="POS"/>
    <s v="Tyler"/>
    <n v="10756.54"/>
    <d v="2018-10-06T00:00:00"/>
    <x v="3"/>
    <x v="2"/>
    <s v="2018"/>
    <x v="1"/>
    <n v="44"/>
    <x v="382"/>
    <n v="10744.7"/>
    <s v="Australia"/>
    <x v="0"/>
  </r>
  <r>
    <s v="AUD"/>
    <s v="SALES-POS"/>
    <s v="Matthew"/>
    <n v="13861.53"/>
    <d v="2018-10-06T00:00:00"/>
    <x v="3"/>
    <x v="2"/>
    <s v="2018"/>
    <x v="1"/>
    <n v="39"/>
    <x v="3719"/>
    <n v="13811.400000000001"/>
    <s v="Australia"/>
    <x v="0"/>
  </r>
  <r>
    <s v="AUD"/>
    <s v="SALES-POS"/>
    <s v="Michael"/>
    <n v="1235.97"/>
    <d v="2018-10-06T00:00:00"/>
    <x v="3"/>
    <x v="2"/>
    <s v="2018"/>
    <x v="1"/>
    <n v="38"/>
    <x v="3720"/>
    <n v="1217.92"/>
    <s v="Australia"/>
    <x v="0"/>
  </r>
  <r>
    <s v="AUD"/>
    <s v="POS"/>
    <s v="Rhonda"/>
    <n v="3893.64"/>
    <d v="2018-10-06T00:00:00"/>
    <x v="3"/>
    <x v="2"/>
    <s v="2018"/>
    <x v="0"/>
    <n v="40"/>
    <x v="498"/>
    <n v="3880.3799999999997"/>
    <s v="Australia"/>
    <x v="0"/>
  </r>
  <r>
    <s v="AUD"/>
    <s v="SALES-POS"/>
    <s v="Lori"/>
    <n v="3383.03"/>
    <d v="2018-10-06T00:00:00"/>
    <x v="3"/>
    <x v="2"/>
    <s v="2018"/>
    <x v="0"/>
    <n v="18"/>
    <x v="377"/>
    <n v="3374.77"/>
    <s v="Australia"/>
    <x v="0"/>
  </r>
  <r>
    <s v="AUD"/>
    <s v="SALES-POS"/>
    <s v="Lori"/>
    <n v="3341.36"/>
    <d v="2018-10-06T00:00:00"/>
    <x v="3"/>
    <x v="2"/>
    <s v="2018"/>
    <x v="0"/>
    <n v="18"/>
    <x v="3296"/>
    <n v="3299.69"/>
    <s v="Australia"/>
    <x v="0"/>
  </r>
  <r>
    <s v="AUD"/>
    <s v="POS"/>
    <s v="Edward"/>
    <n v="9822.56"/>
    <d v="2018-10-06T00:00:00"/>
    <x v="3"/>
    <x v="2"/>
    <s v="2018"/>
    <x v="1"/>
    <n v="19"/>
    <x v="3721"/>
    <n v="9763.66"/>
    <s v="Australia"/>
    <x v="0"/>
  </r>
  <r>
    <s v="AUD"/>
    <s v="POS"/>
    <s v="Diana"/>
    <n v="3061.97"/>
    <d v="2018-10-06T00:00:00"/>
    <x v="3"/>
    <x v="2"/>
    <s v="2018"/>
    <x v="0"/>
    <n v="26"/>
    <x v="3722"/>
    <n v="3057.39"/>
    <s v="Australia"/>
    <x v="0"/>
  </r>
  <r>
    <s v="AUD"/>
    <s v="POS"/>
    <s v="Joseph"/>
    <n v="7880.51"/>
    <d v="2018-10-06T00:00:00"/>
    <x v="3"/>
    <x v="2"/>
    <s v="2018"/>
    <x v="1"/>
    <n v="21"/>
    <x v="3723"/>
    <n v="7844.5700000000006"/>
    <s v="Australia"/>
    <x v="0"/>
  </r>
  <r>
    <s v="AUD"/>
    <s v="SALES-POS"/>
    <s v="Kimberly"/>
    <n v="4607.1499999999996"/>
    <d v="2018-10-06T00:00:00"/>
    <x v="3"/>
    <x v="2"/>
    <s v="2018"/>
    <x v="0"/>
    <n v="24"/>
    <x v="3724"/>
    <n v="4554.2999999999993"/>
    <s v="Australia"/>
    <x v="0"/>
  </r>
  <r>
    <s v="AUD"/>
    <s v="SALES-POS"/>
    <s v="Alexander"/>
    <n v="19408.5"/>
    <d v="2018-10-06T00:00:00"/>
    <x v="3"/>
    <x v="2"/>
    <s v="2018"/>
    <x v="1"/>
    <n v="38"/>
    <x v="3721"/>
    <n v="19349.599999999999"/>
    <s v="Australia"/>
    <x v="0"/>
  </r>
  <r>
    <s v="AUD"/>
    <s v="PAYMENT"/>
    <s v="Mackenzie"/>
    <n v="5322"/>
    <d v="2018-10-06T00:00:00"/>
    <x v="3"/>
    <x v="2"/>
    <s v="2018"/>
    <x v="0"/>
    <n v="18"/>
    <x v="344"/>
    <n v="5277"/>
    <s v="Australia"/>
    <x v="0"/>
  </r>
  <r>
    <s v="AUD"/>
    <s v="SALES-POS"/>
    <s v="Matthew"/>
    <n v="13853.01"/>
    <d v="2018-10-06T00:00:00"/>
    <x v="3"/>
    <x v="2"/>
    <s v="2018"/>
    <x v="1"/>
    <n v="39"/>
    <x v="3725"/>
    <n v="13844.49"/>
    <s v="Australia"/>
    <x v="0"/>
  </r>
  <r>
    <s v="AUD"/>
    <s v="SALES-POS"/>
    <s v="Diana"/>
    <n v="3046.15"/>
    <d v="2018-10-06T00:00:00"/>
    <x v="3"/>
    <x v="2"/>
    <s v="2018"/>
    <x v="0"/>
    <n v="26"/>
    <x v="2671"/>
    <n v="3030.33"/>
    <s v="Australia"/>
    <x v="0"/>
  </r>
  <r>
    <s v="AUD"/>
    <s v="POS"/>
    <s v="Michael"/>
    <n v="673.21"/>
    <d v="2018-10-06T00:00:00"/>
    <x v="3"/>
    <x v="2"/>
    <s v="2018"/>
    <x v="1"/>
    <n v="38"/>
    <x v="3726"/>
    <n v="110.45000000000005"/>
    <s v="Australia"/>
    <x v="0"/>
  </r>
  <r>
    <s v="AUD"/>
    <s v="SALES-POS"/>
    <s v="Antonio"/>
    <n v="6997.68"/>
    <d v="2018-10-06T00:00:00"/>
    <x v="3"/>
    <x v="2"/>
    <s v="2018"/>
    <x v="1"/>
    <n v="26"/>
    <x v="3282"/>
    <n v="6978.5300000000007"/>
    <s v="Australia"/>
    <x v="0"/>
  </r>
  <r>
    <s v="AUD"/>
    <s v="PAYMENT"/>
    <s v="Nathaniel"/>
    <n v="8843.4500000000007"/>
    <d v="2018-10-06T00:00:00"/>
    <x v="3"/>
    <x v="2"/>
    <s v="2018"/>
    <x v="1"/>
    <n v="31"/>
    <x v="112"/>
    <n v="8826.4500000000007"/>
    <s v="Australia"/>
    <x v="0"/>
  </r>
  <r>
    <s v="AUD"/>
    <s v="POS"/>
    <s v="Diana"/>
    <n v="3033.96"/>
    <d v="2018-10-06T00:00:00"/>
    <x v="3"/>
    <x v="2"/>
    <s v="2018"/>
    <x v="0"/>
    <n v="26"/>
    <x v="438"/>
    <n v="3021.77"/>
    <s v="Australia"/>
    <x v="0"/>
  </r>
  <r>
    <s v="AUD"/>
    <s v="POS"/>
    <s v="Kimberly"/>
    <n v="4597.4399999999996"/>
    <d v="2018-10-06T00:00:00"/>
    <x v="3"/>
    <x v="2"/>
    <s v="2018"/>
    <x v="0"/>
    <n v="24"/>
    <x v="639"/>
    <n v="4587.7299999999996"/>
    <s v="Australia"/>
    <x v="0"/>
  </r>
  <r>
    <s v="AUD"/>
    <s v="SALES-POS"/>
    <s v="Ryan"/>
    <n v="4780.55"/>
    <d v="2018-10-06T00:00:00"/>
    <x v="3"/>
    <x v="2"/>
    <s v="2018"/>
    <x v="1"/>
    <n v="31"/>
    <x v="732"/>
    <n v="4760.3"/>
    <s v="Australia"/>
    <x v="0"/>
  </r>
  <r>
    <s v="AUD"/>
    <s v="POS"/>
    <s v="Tim"/>
    <n v="68664.45"/>
    <d v="2018-10-06T00:00:00"/>
    <x v="3"/>
    <x v="2"/>
    <s v="2018"/>
    <x v="1"/>
    <n v="40"/>
    <x v="3727"/>
    <n v="68596.03"/>
    <s v="Australia"/>
    <x v="0"/>
  </r>
  <r>
    <s v="AUD"/>
    <s v="SALES-POS"/>
    <s v="Melissa"/>
    <n v="9051.1"/>
    <d v="2018-10-06T00:00:00"/>
    <x v="3"/>
    <x v="2"/>
    <s v="2018"/>
    <x v="0"/>
    <n v="30"/>
    <x v="799"/>
    <n v="9026.9700000000012"/>
    <s v="Australia"/>
    <x v="0"/>
  </r>
  <r>
    <s v="AUD"/>
    <s v="POS"/>
    <s v="Gregory"/>
    <n v="6564.24"/>
    <d v="2018-10-06T00:00:00"/>
    <x v="3"/>
    <x v="2"/>
    <s v="2018"/>
    <x v="1"/>
    <n v="42"/>
    <x v="3728"/>
    <n v="6146.16"/>
    <s v="Australia"/>
    <x v="0"/>
  </r>
  <r>
    <s v="AUD"/>
    <s v="POS"/>
    <s v="Michael"/>
    <n v="6701.95"/>
    <d v="2018-10-06T00:00:00"/>
    <x v="3"/>
    <x v="2"/>
    <s v="2018"/>
    <x v="1"/>
    <n v="44"/>
    <x v="2742"/>
    <n v="6675.84"/>
    <s v="Australia"/>
    <x v="0"/>
  </r>
  <r>
    <s v="AUD"/>
    <s v="SALES-POS"/>
    <s v="Richard"/>
    <n v="17130.830000000002"/>
    <d v="2018-10-06T00:00:00"/>
    <x v="3"/>
    <x v="2"/>
    <s v="2018"/>
    <x v="1"/>
    <n v="24"/>
    <x v="3011"/>
    <n v="17090.190000000002"/>
    <s v="Australia"/>
    <x v="0"/>
  </r>
  <r>
    <s v="AUD"/>
    <s v="PAYMENT"/>
    <s v="Isaiah"/>
    <n v="17357.560000000001"/>
    <d v="2018-10-06T00:00:00"/>
    <x v="3"/>
    <x v="2"/>
    <s v="2018"/>
    <x v="1"/>
    <n v="23"/>
    <x v="578"/>
    <n v="17256.560000000001"/>
    <s v="Australia"/>
    <x v="0"/>
  </r>
  <r>
    <s v="AUD"/>
    <s v="PAYMENT"/>
    <s v="David"/>
    <n v="17442.43"/>
    <d v="2018-10-06T00:00:00"/>
    <x v="3"/>
    <x v="2"/>
    <s v="2018"/>
    <x v="1"/>
    <n v="42"/>
    <x v="344"/>
    <n v="17397.43"/>
    <s v="Australia"/>
    <x v="0"/>
  </r>
  <r>
    <s v="AUD"/>
    <s v="SALES-POS"/>
    <s v="Gregory"/>
    <n v="6536.2"/>
    <d v="2018-10-06T00:00:00"/>
    <x v="3"/>
    <x v="2"/>
    <s v="2018"/>
    <x v="1"/>
    <n v="42"/>
    <x v="3629"/>
    <n v="6508.16"/>
    <s v="Australia"/>
    <x v="0"/>
  </r>
  <r>
    <s v="AUD"/>
    <s v="POS"/>
    <s v="Ryan"/>
    <n v="4761.24"/>
    <d v="2018-10-06T00:00:00"/>
    <x v="3"/>
    <x v="2"/>
    <s v="2018"/>
    <x v="1"/>
    <n v="31"/>
    <x v="497"/>
    <n v="4741.9299999999994"/>
    <s v="Australia"/>
    <x v="0"/>
  </r>
  <r>
    <s v="AUD"/>
    <s v="SALES-POS"/>
    <s v="Edward"/>
    <n v="9813.17"/>
    <d v="2018-10-06T00:00:00"/>
    <x v="3"/>
    <x v="2"/>
    <s v="2018"/>
    <x v="1"/>
    <n v="19"/>
    <x v="841"/>
    <n v="9803.7800000000007"/>
    <s v="Australia"/>
    <x v="0"/>
  </r>
  <r>
    <s v="AUD"/>
    <s v="SALES-POS"/>
    <s v="Tiffany"/>
    <n v="7132.55"/>
    <d v="2018-10-06T00:00:00"/>
    <x v="3"/>
    <x v="2"/>
    <s v="2018"/>
    <x v="0"/>
    <n v="25"/>
    <x v="181"/>
    <n v="7118.8"/>
    <s v="Australia"/>
    <x v="0"/>
  </r>
  <r>
    <s v="AUD"/>
    <s v="INTER BANK"/>
    <s v="Christopher"/>
    <n v="11696.7"/>
    <d v="2018-10-06T00:00:00"/>
    <x v="3"/>
    <x v="2"/>
    <s v="2018"/>
    <x v="1"/>
    <n v="35"/>
    <x v="414"/>
    <n v="11652.7"/>
    <s v="Australia"/>
    <x v="0"/>
  </r>
  <r>
    <s v="AUD"/>
    <s v="SALES-POS"/>
    <s v="Joseph"/>
    <n v="7860.21"/>
    <d v="2018-10-06T00:00:00"/>
    <x v="3"/>
    <x v="2"/>
    <s v="2018"/>
    <x v="1"/>
    <n v="21"/>
    <x v="433"/>
    <n v="7839.91"/>
    <s v="Australia"/>
    <x v="0"/>
  </r>
  <r>
    <s v="AUD"/>
    <s v="SALES-POS"/>
    <s v="Kimberly"/>
    <n v="4580.16"/>
    <d v="2018-10-06T00:00:00"/>
    <x v="3"/>
    <x v="2"/>
    <s v="2018"/>
    <x v="0"/>
    <n v="24"/>
    <x v="2088"/>
    <n v="4562.88"/>
    <s v="Australia"/>
    <x v="0"/>
  </r>
  <r>
    <s v="AUD"/>
    <s v="POS"/>
    <s v="Gregory"/>
    <n v="6528.66"/>
    <d v="2018-10-06T00:00:00"/>
    <x v="3"/>
    <x v="2"/>
    <s v="2018"/>
    <x v="1"/>
    <n v="42"/>
    <x v="492"/>
    <n v="6521.12"/>
    <s v="Australia"/>
    <x v="0"/>
  </r>
  <r>
    <s v="AUD"/>
    <s v="INTER BANK"/>
    <s v="Charles"/>
    <n v="17067.54"/>
    <d v="2018-10-06T00:00:00"/>
    <x v="3"/>
    <x v="2"/>
    <s v="2018"/>
    <x v="1"/>
    <n v="18"/>
    <x v="344"/>
    <n v="17022.54"/>
    <s v="Australia"/>
    <x v="0"/>
  </r>
  <r>
    <s v="AUD"/>
    <s v="POS"/>
    <s v="Lori"/>
    <n v="3317.87"/>
    <d v="2018-10-06T00:00:00"/>
    <x v="3"/>
    <x v="2"/>
    <s v="2018"/>
    <x v="0"/>
    <n v="18"/>
    <x v="3729"/>
    <n v="3294.38"/>
    <s v="Australia"/>
    <x v="0"/>
  </r>
  <r>
    <s v="AUD"/>
    <s v="POS"/>
    <s v="Lori"/>
    <n v="3295.87"/>
    <d v="2018-10-06T00:00:00"/>
    <x v="3"/>
    <x v="2"/>
    <s v="2018"/>
    <x v="0"/>
    <n v="18"/>
    <x v="16"/>
    <n v="3273.87"/>
    <s v="Australia"/>
    <x v="0"/>
  </r>
  <r>
    <s v="AUD"/>
    <s v="SALES-POS"/>
    <s v="Richard"/>
    <n v="17110.22"/>
    <d v="2018-10-06T00:00:00"/>
    <x v="3"/>
    <x v="2"/>
    <s v="2018"/>
    <x v="1"/>
    <n v="24"/>
    <x v="1603"/>
    <n v="17089.61"/>
    <s v="Australia"/>
    <x v="0"/>
  </r>
  <r>
    <s v="AUD"/>
    <s v="SALES-POS"/>
    <s v="Kimberly"/>
    <n v="4567.1499999999996"/>
    <d v="2018-10-06T00:00:00"/>
    <x v="3"/>
    <x v="2"/>
    <s v="2018"/>
    <x v="0"/>
    <n v="24"/>
    <x v="3367"/>
    <n v="4554.1399999999994"/>
    <s v="Australia"/>
    <x v="0"/>
  </r>
  <r>
    <s v="AUD"/>
    <s v="POS"/>
    <s v="Michael"/>
    <n v="659.02"/>
    <d v="2018-10-06T00:00:00"/>
    <x v="3"/>
    <x v="2"/>
    <s v="2018"/>
    <x v="1"/>
    <n v="38"/>
    <x v="1"/>
    <n v="644.82999999999993"/>
    <s v="Australia"/>
    <x v="0"/>
  </r>
  <r>
    <s v="AUD"/>
    <s v="SALES-POS"/>
    <s v="Richard"/>
    <n v="17089.22"/>
    <d v="2018-10-06T00:00:00"/>
    <x v="3"/>
    <x v="2"/>
    <s v="2018"/>
    <x v="1"/>
    <n v="24"/>
    <x v="9"/>
    <n v="17068.22"/>
    <s v="Australia"/>
    <x v="0"/>
  </r>
  <r>
    <s v="AUD"/>
    <s v="POS"/>
    <s v="Renee"/>
    <n v="20106.53"/>
    <d v="2018-10-06T00:00:00"/>
    <x v="3"/>
    <x v="2"/>
    <s v="2018"/>
    <x v="0"/>
    <n v="38"/>
    <x v="3730"/>
    <n v="20094.52"/>
    <s v="Australia"/>
    <x v="0"/>
  </r>
  <r>
    <s v="AUD"/>
    <s v="SALES-POS"/>
    <s v="Tiffany"/>
    <n v="7066.11"/>
    <d v="2018-10-06T00:00:00"/>
    <x v="3"/>
    <x v="2"/>
    <s v="2018"/>
    <x v="0"/>
    <n v="25"/>
    <x v="3731"/>
    <n v="6999.67"/>
    <s v="Australia"/>
    <x v="0"/>
  </r>
  <r>
    <s v="AUD"/>
    <s v="PAYMENT"/>
    <s v="Tiffany"/>
    <n v="6906.11"/>
    <d v="2018-10-06T00:00:00"/>
    <x v="3"/>
    <x v="2"/>
    <s v="2018"/>
    <x v="0"/>
    <n v="25"/>
    <x v="594"/>
    <n v="6746.11"/>
    <s v="Australia"/>
    <x v="0"/>
  </r>
  <r>
    <s v="AUD"/>
    <s v="POS"/>
    <s v="Tonya"/>
    <n v="7600.48"/>
    <d v="2018-10-06T00:00:00"/>
    <x v="3"/>
    <x v="2"/>
    <s v="2018"/>
    <x v="0"/>
    <n v="27"/>
    <x v="2704"/>
    <n v="7583.5899999999992"/>
    <s v="Australia"/>
    <x v="0"/>
  </r>
  <r>
    <s v="AUD"/>
    <s v="SALES-POS"/>
    <s v="Kristin"/>
    <n v="6978.33"/>
    <d v="2018-10-06T00:00:00"/>
    <x v="3"/>
    <x v="2"/>
    <s v="2018"/>
    <x v="0"/>
    <n v="43"/>
    <x v="1638"/>
    <n v="6970.39"/>
    <s v="Australia"/>
    <x v="0"/>
  </r>
  <r>
    <s v="AUD"/>
    <s v="SALES-POS"/>
    <s v="Ryan"/>
    <n v="4731.54"/>
    <d v="2018-10-06T00:00:00"/>
    <x v="3"/>
    <x v="2"/>
    <s v="2018"/>
    <x v="1"/>
    <n v="31"/>
    <x v="1445"/>
    <n v="4701.84"/>
    <s v="Australia"/>
    <x v="0"/>
  </r>
  <r>
    <s v="AUD"/>
    <s v="POS"/>
    <s v="Richard"/>
    <n v="15946.97"/>
    <d v="2018-10-06T00:00:00"/>
    <x v="3"/>
    <x v="2"/>
    <s v="2018"/>
    <x v="1"/>
    <n v="24"/>
    <x v="3732"/>
    <n v="14804.72"/>
    <s v="Australia"/>
    <x v="0"/>
  </r>
  <r>
    <s v="AUD"/>
    <s v="POS"/>
    <s v="Michael"/>
    <n v="50486.29"/>
    <d v="2018-10-06T00:00:00"/>
    <x v="3"/>
    <x v="2"/>
    <s v="2018"/>
    <x v="1"/>
    <n v="22"/>
    <x v="1293"/>
    <n v="50468.87"/>
    <s v="Australia"/>
    <x v="0"/>
  </r>
  <r>
    <s v="AUD"/>
    <s v="PAYMENT"/>
    <s v="Tyler"/>
    <n v="8305.68"/>
    <d v="2018-10-06T00:00:00"/>
    <x v="3"/>
    <x v="2"/>
    <s v="2018"/>
    <x v="1"/>
    <n v="69"/>
    <x v="112"/>
    <n v="8288.68"/>
    <s v="Australia"/>
    <x v="0"/>
  </r>
  <r>
    <s v="AUD"/>
    <s v="PHONE BANK"/>
    <s v="Charles"/>
    <n v="17046.54"/>
    <d v="2018-10-06T00:00:00"/>
    <x v="3"/>
    <x v="2"/>
    <s v="2018"/>
    <x v="1"/>
    <n v="18"/>
    <x v="9"/>
    <n v="17025.54"/>
    <s v="Australia"/>
    <x v="0"/>
  </r>
  <r>
    <s v="AUD"/>
    <s v="SALES-POS"/>
    <s v="Joseph"/>
    <n v="7853"/>
    <d v="2018-10-06T00:00:00"/>
    <x v="3"/>
    <x v="2"/>
    <s v="2018"/>
    <x v="1"/>
    <n v="21"/>
    <x v="901"/>
    <n v="7845.79"/>
    <s v="Australia"/>
    <x v="0"/>
  </r>
  <r>
    <s v="AUD"/>
    <s v="SALES-POS"/>
    <s v="Richard"/>
    <n v="15862.15"/>
    <d v="2018-10-06T00:00:00"/>
    <x v="3"/>
    <x v="2"/>
    <s v="2018"/>
    <x v="1"/>
    <n v="24"/>
    <x v="3733"/>
    <n v="15777.33"/>
    <s v="Australia"/>
    <x v="0"/>
  </r>
  <r>
    <s v="AUD"/>
    <s v="SALES-POS"/>
    <s v="Gregory"/>
    <n v="6519.53"/>
    <d v="2018-10-06T00:00:00"/>
    <x v="3"/>
    <x v="2"/>
    <s v="2018"/>
    <x v="1"/>
    <n v="42"/>
    <x v="2123"/>
    <n v="6510.4"/>
    <s v="Australia"/>
    <x v="0"/>
  </r>
  <r>
    <s v="AUD"/>
    <s v="PAYMENT"/>
    <s v="Craig"/>
    <n v="41180.99"/>
    <d v="2018-10-06T00:00:00"/>
    <x v="3"/>
    <x v="2"/>
    <s v="2018"/>
    <x v="1"/>
    <n v="28"/>
    <x v="379"/>
    <n v="41052.99"/>
    <s v="Australia"/>
    <x v="0"/>
  </r>
  <r>
    <s v="AUD"/>
    <s v="PAYMENT"/>
    <s v="James"/>
    <n v="13081.3"/>
    <d v="2018-10-06T00:00:00"/>
    <x v="3"/>
    <x v="2"/>
    <s v="2018"/>
    <x v="1"/>
    <n v="28"/>
    <x v="221"/>
    <n v="13032.3"/>
    <s v="Australia"/>
    <x v="0"/>
  </r>
  <r>
    <s v="AUD"/>
    <s v="SALES-POS"/>
    <s v="Christopher"/>
    <n v="63506.78"/>
    <d v="2018-10-06T00:00:00"/>
    <x v="3"/>
    <x v="2"/>
    <s v="2018"/>
    <x v="1"/>
    <n v="33"/>
    <x v="959"/>
    <n v="63497.869999999995"/>
    <s v="Australia"/>
    <x v="0"/>
  </r>
  <r>
    <s v="AUD"/>
    <s v="SALES-POS"/>
    <s v="Heather"/>
    <n v="7156.16"/>
    <d v="2018-10-06T00:00:00"/>
    <x v="3"/>
    <x v="2"/>
    <s v="2018"/>
    <x v="0"/>
    <n v="41"/>
    <x v="1365"/>
    <n v="7141.37"/>
    <s v="Australia"/>
    <x v="0"/>
  </r>
  <r>
    <s v="AUD"/>
    <s v="POS"/>
    <s v="Christopher"/>
    <n v="63447.92"/>
    <d v="2018-10-06T00:00:00"/>
    <x v="3"/>
    <x v="2"/>
    <s v="2018"/>
    <x v="1"/>
    <n v="33"/>
    <x v="3734"/>
    <n v="63389.06"/>
    <s v="Australia"/>
    <x v="0"/>
  </r>
  <r>
    <s v="AUD"/>
    <s v="POS"/>
    <s v="Antonio"/>
    <n v="6974.61"/>
    <d v="2018-10-06T00:00:00"/>
    <x v="3"/>
    <x v="2"/>
    <s v="2018"/>
    <x v="1"/>
    <n v="26"/>
    <x v="3290"/>
    <n v="6951.54"/>
    <s v="Australia"/>
    <x v="0"/>
  </r>
  <r>
    <s v="AUD"/>
    <s v="SALES-POS"/>
    <s v="Kristin"/>
    <n v="6959.19"/>
    <d v="2018-10-06T00:00:00"/>
    <x v="3"/>
    <x v="2"/>
    <s v="2018"/>
    <x v="0"/>
    <n v="43"/>
    <x v="1743"/>
    <n v="6940.0499999999993"/>
    <s v="Australia"/>
    <x v="0"/>
  </r>
  <r>
    <s v="AUD"/>
    <s v="POS"/>
    <s v="Diana"/>
    <n v="3018.49"/>
    <d v="2018-10-06T00:00:00"/>
    <x v="3"/>
    <x v="2"/>
    <s v="2018"/>
    <x v="0"/>
    <n v="26"/>
    <x v="1669"/>
    <n v="3003.02"/>
    <s v="Australia"/>
    <x v="0"/>
  </r>
  <r>
    <s v="AUD"/>
    <s v="PAYMENT"/>
    <s v="Sandra"/>
    <n v="9003.9500000000007"/>
    <d v="2018-10-06T00:00:00"/>
    <x v="3"/>
    <x v="2"/>
    <s v="2018"/>
    <x v="0"/>
    <n v="34"/>
    <x v="112"/>
    <n v="8986.9500000000007"/>
    <s v="Australia"/>
    <x v="0"/>
  </r>
  <r>
    <s v="AUD"/>
    <s v="SALES-POS"/>
    <s v="Robin"/>
    <n v="10826.36"/>
    <d v="2018-10-06T00:00:00"/>
    <x v="3"/>
    <x v="2"/>
    <s v="2018"/>
    <x v="0"/>
    <n v="34"/>
    <x v="3735"/>
    <n v="10801.970000000001"/>
    <s v="Australia"/>
    <x v="0"/>
  </r>
  <r>
    <s v="AUD"/>
    <s v="SALES-POS"/>
    <s v="Tiffany"/>
    <n v="6857.72"/>
    <d v="2018-10-06T00:00:00"/>
    <x v="3"/>
    <x v="2"/>
    <s v="2018"/>
    <x v="0"/>
    <n v="25"/>
    <x v="3736"/>
    <n v="6809.33"/>
    <s v="Australia"/>
    <x v="0"/>
  </r>
  <r>
    <s v="AUD"/>
    <s v="SALES-POS"/>
    <s v="Lucas"/>
    <n v="12273.33"/>
    <d v="2018-10-06T00:00:00"/>
    <x v="3"/>
    <x v="2"/>
    <s v="2018"/>
    <x v="1"/>
    <n v="21"/>
    <x v="3737"/>
    <n v="12213.49"/>
    <s v="Australia"/>
    <x v="0"/>
  </r>
  <r>
    <s v="AUD"/>
    <s v="SALES-POS"/>
    <s v="Joseph"/>
    <n v="7805.56"/>
    <d v="2018-10-06T00:00:00"/>
    <x v="3"/>
    <x v="2"/>
    <s v="2018"/>
    <x v="1"/>
    <n v="21"/>
    <x v="3738"/>
    <n v="7758.1200000000008"/>
    <s v="Australia"/>
    <x v="0"/>
  </r>
  <r>
    <s v="AUD"/>
    <s v="POS"/>
    <s v="Ashley"/>
    <n v="10035.34"/>
    <d v="2018-10-06T00:00:00"/>
    <x v="3"/>
    <x v="2"/>
    <s v="2018"/>
    <x v="0"/>
    <n v="25"/>
    <x v="3739"/>
    <n v="10005.66"/>
    <s v="Australia"/>
    <x v="0"/>
  </r>
  <r>
    <s v="AUD"/>
    <s v="POS"/>
    <s v="Kenneth"/>
    <n v="18737.22"/>
    <d v="2018-10-06T00:00:00"/>
    <x v="3"/>
    <x v="2"/>
    <s v="2018"/>
    <x v="1"/>
    <n v="29"/>
    <x v="1642"/>
    <n v="18716.310000000001"/>
    <s v="Australia"/>
    <x v="0"/>
  </r>
  <r>
    <s v="AUD"/>
    <s v="SALES-POS"/>
    <s v="Donald"/>
    <n v="8523.7999999999993"/>
    <d v="2018-10-06T00:00:00"/>
    <x v="3"/>
    <x v="2"/>
    <s v="2018"/>
    <x v="1"/>
    <n v="22"/>
    <x v="1591"/>
    <n v="8513.6899999999987"/>
    <s v="Australia"/>
    <x v="0"/>
  </r>
  <r>
    <s v="AUD"/>
    <s v="SALES-POS"/>
    <s v="Christopher"/>
    <n v="63417.66"/>
    <d v="2018-10-06T00:00:00"/>
    <x v="3"/>
    <x v="2"/>
    <s v="2018"/>
    <x v="1"/>
    <n v="33"/>
    <x v="3740"/>
    <n v="63387.4"/>
    <s v="Australia"/>
    <x v="0"/>
  </r>
  <r>
    <s v="AUD"/>
    <s v="INTER BANK"/>
    <s v="Kimberly"/>
    <n v="4539.1499999999996"/>
    <d v="2018-10-06T00:00:00"/>
    <x v="3"/>
    <x v="2"/>
    <s v="2018"/>
    <x v="0"/>
    <n v="24"/>
    <x v="50"/>
    <n v="4511.1499999999996"/>
    <s v="Australia"/>
    <x v="0"/>
  </r>
  <r>
    <s v="AUD"/>
    <s v="POS"/>
    <s v="Michael"/>
    <n v="6684.48"/>
    <d v="2018-10-06T00:00:00"/>
    <x v="3"/>
    <x v="2"/>
    <s v="2018"/>
    <x v="1"/>
    <n v="44"/>
    <x v="2521"/>
    <n v="6667.0099999999993"/>
    <s v="Australia"/>
    <x v="0"/>
  </r>
  <r>
    <s v="AUD"/>
    <s v="SALES-POS"/>
    <s v="Barry"/>
    <n v="7826.38"/>
    <d v="2018-10-06T00:00:00"/>
    <x v="3"/>
    <x v="2"/>
    <s v="2018"/>
    <x v="1"/>
    <n v="38"/>
    <x v="994"/>
    <n v="7805.08"/>
    <s v="Australia"/>
    <x v="0"/>
  </r>
  <r>
    <s v="AUD"/>
    <s v="POS"/>
    <s v="Gregory"/>
    <n v="6495.1"/>
    <d v="2018-10-06T00:00:00"/>
    <x v="3"/>
    <x v="2"/>
    <s v="2018"/>
    <x v="1"/>
    <n v="42"/>
    <x v="2180"/>
    <n v="6470.67"/>
    <s v="Australia"/>
    <x v="0"/>
  </r>
  <r>
    <s v="AUD"/>
    <s v="POS"/>
    <s v="Michael"/>
    <n v="6668.41"/>
    <d v="2018-10-06T00:00:00"/>
    <x v="3"/>
    <x v="2"/>
    <s v="2018"/>
    <x v="1"/>
    <n v="44"/>
    <x v="3741"/>
    <n v="6652.34"/>
    <s v="Australia"/>
    <x v="0"/>
  </r>
  <r>
    <s v="AUD"/>
    <s v="POS"/>
    <s v="Derek"/>
    <n v="5066.4399999999996"/>
    <d v="2018-10-06T00:00:00"/>
    <x v="3"/>
    <x v="2"/>
    <s v="2018"/>
    <x v="1"/>
    <n v="20"/>
    <x v="108"/>
    <n v="5054.8999999999996"/>
    <s v="Australia"/>
    <x v="0"/>
  </r>
  <r>
    <s v="AUD"/>
    <s v="SALES-POS"/>
    <s v="Renee"/>
    <n v="20090.599999999999"/>
    <d v="2018-10-06T00:00:00"/>
    <x v="3"/>
    <x v="2"/>
    <s v="2018"/>
    <x v="0"/>
    <n v="38"/>
    <x v="3742"/>
    <n v="20074.669999999998"/>
    <s v="Australia"/>
    <x v="0"/>
  </r>
  <r>
    <s v="AUD"/>
    <s v="SALES-POS"/>
    <s v="Renee"/>
    <n v="20060.18"/>
    <d v="2018-10-06T00:00:00"/>
    <x v="3"/>
    <x v="2"/>
    <s v="2018"/>
    <x v="0"/>
    <n v="38"/>
    <x v="2854"/>
    <n v="20029.760000000002"/>
    <s v="Australia"/>
    <x v="0"/>
  </r>
  <r>
    <s v="AUD"/>
    <s v="SALES-POS"/>
    <s v="Diana"/>
    <n v="3007.39"/>
    <d v="2018-10-06T00:00:00"/>
    <x v="3"/>
    <x v="2"/>
    <s v="2018"/>
    <x v="0"/>
    <n v="26"/>
    <x v="898"/>
    <n v="2996.29"/>
    <s v="Australia"/>
    <x v="0"/>
  </r>
  <r>
    <s v="AUD"/>
    <s v="PAYMENT"/>
    <s v="Sarah"/>
    <n v="22733.41"/>
    <d v="2018-10-06T00:00:00"/>
    <x v="3"/>
    <x v="2"/>
    <s v="2018"/>
    <x v="0"/>
    <n v="46"/>
    <x v="50"/>
    <n v="22705.41"/>
    <s v="Australia"/>
    <x v="0"/>
  </r>
  <r>
    <s v="AUD"/>
    <s v="POS"/>
    <s v="Matthew"/>
    <n v="13823.05"/>
    <d v="2018-10-06T00:00:00"/>
    <x v="3"/>
    <x v="2"/>
    <s v="2018"/>
    <x v="1"/>
    <n v="39"/>
    <x v="310"/>
    <n v="13793.09"/>
    <s v="Australia"/>
    <x v="0"/>
  </r>
  <r>
    <s v="AUD"/>
    <s v="POS"/>
    <s v="Michael"/>
    <n v="6636.26"/>
    <d v="2018-10-06T00:00:00"/>
    <x v="3"/>
    <x v="2"/>
    <s v="2018"/>
    <x v="1"/>
    <n v="44"/>
    <x v="2244"/>
    <n v="6604.1100000000006"/>
    <s v="Australia"/>
    <x v="0"/>
  </r>
  <r>
    <s v="AUD"/>
    <s v="POS"/>
    <s v="Robin"/>
    <n v="10784.66"/>
    <d v="2018-10-06T00:00:00"/>
    <x v="3"/>
    <x v="2"/>
    <s v="2018"/>
    <x v="0"/>
    <n v="34"/>
    <x v="3315"/>
    <n v="10742.96"/>
    <s v="Australia"/>
    <x v="0"/>
  </r>
  <r>
    <s v="AUD"/>
    <s v="POS"/>
    <s v="James"/>
    <n v="13060.16"/>
    <d v="2018-10-06T00:00:00"/>
    <x v="3"/>
    <x v="2"/>
    <s v="2018"/>
    <x v="1"/>
    <n v="28"/>
    <x v="3500"/>
    <n v="13039.02"/>
    <s v="Australia"/>
    <x v="0"/>
  </r>
  <r>
    <s v="AUD"/>
    <s v="POS"/>
    <s v="Tonya"/>
    <n v="7593.65"/>
    <d v="2018-10-06T00:00:00"/>
    <x v="3"/>
    <x v="2"/>
    <s v="2018"/>
    <x v="0"/>
    <n v="27"/>
    <x v="527"/>
    <n v="7586.82"/>
    <s v="Australia"/>
    <x v="0"/>
  </r>
  <r>
    <s v="AUD"/>
    <s v="SALES-POS"/>
    <s v="Derek"/>
    <n v="5060.46"/>
    <d v="2018-10-06T00:00:00"/>
    <x v="3"/>
    <x v="2"/>
    <s v="2018"/>
    <x v="1"/>
    <n v="20"/>
    <x v="3743"/>
    <n v="5054.4800000000005"/>
    <s v="Australia"/>
    <x v="0"/>
  </r>
  <r>
    <s v="AUD"/>
    <s v="POS"/>
    <s v="Jeffrey"/>
    <n v="3428.77"/>
    <d v="2018-10-06T00:00:00"/>
    <x v="3"/>
    <x v="2"/>
    <s v="2018"/>
    <x v="1"/>
    <n v="24"/>
    <x v="2589"/>
    <n v="3384.94"/>
    <s v="Australia"/>
    <x v="0"/>
  </r>
  <r>
    <s v="AUD"/>
    <s v="SALES-POS"/>
    <s v="Rhonda"/>
    <n v="3835.57"/>
    <d v="2018-10-06T00:00:00"/>
    <x v="3"/>
    <x v="2"/>
    <s v="2018"/>
    <x v="0"/>
    <n v="40"/>
    <x v="3744"/>
    <n v="3777.5"/>
    <s v="Australia"/>
    <x v="0"/>
  </r>
  <r>
    <s v="AUD"/>
    <s v="POS"/>
    <s v="Lori"/>
    <n v="3282.51"/>
    <d v="2018-10-06T00:00:00"/>
    <x v="3"/>
    <x v="2"/>
    <s v="2018"/>
    <x v="0"/>
    <n v="18"/>
    <x v="765"/>
    <n v="3269.15"/>
    <s v="Australia"/>
    <x v="0"/>
  </r>
  <r>
    <s v="AUD"/>
    <s v="SALES-POS"/>
    <s v="Tiffany"/>
    <n v="6830.77"/>
    <d v="2018-10-06T00:00:00"/>
    <x v="3"/>
    <x v="2"/>
    <s v="2018"/>
    <x v="0"/>
    <n v="25"/>
    <x v="2831"/>
    <n v="6803.8200000000006"/>
    <s v="Australia"/>
    <x v="0"/>
  </r>
  <r>
    <s v="AUD"/>
    <s v="SALES-POS"/>
    <s v="Michael"/>
    <n v="58940.84"/>
    <d v="2018-10-06T00:00:00"/>
    <x v="3"/>
    <x v="2"/>
    <s v="2018"/>
    <x v="1"/>
    <n v="19"/>
    <x v="3745"/>
    <n v="58887.549999999996"/>
    <s v="Australia"/>
    <x v="0"/>
  </r>
  <r>
    <s v="AUD"/>
    <s v="POS"/>
    <s v="Alexander"/>
    <n v="19379.72"/>
    <d v="2018-10-06T00:00:00"/>
    <x v="3"/>
    <x v="2"/>
    <s v="2018"/>
    <x v="1"/>
    <n v="38"/>
    <x v="278"/>
    <n v="19350.940000000002"/>
    <s v="Australia"/>
    <x v="0"/>
  </r>
  <r>
    <s v="AUD"/>
    <s v="PAYMENT"/>
    <s v="Susan"/>
    <n v="7952.78"/>
    <d v="2018-10-06T00:00:00"/>
    <x v="3"/>
    <x v="2"/>
    <s v="2018"/>
    <x v="0"/>
    <n v="20"/>
    <x v="42"/>
    <n v="7922.78"/>
    <s v="Australia"/>
    <x v="0"/>
  </r>
  <r>
    <s v="AUD"/>
    <s v="PAYMENT"/>
    <s v="Ryan"/>
    <n v="43886.31"/>
    <d v="2018-10-06T00:00:00"/>
    <x v="3"/>
    <x v="2"/>
    <s v="2018"/>
    <x v="1"/>
    <n v="38"/>
    <x v="615"/>
    <n v="43752.31"/>
    <s v="Australia"/>
    <x v="0"/>
  </r>
  <r>
    <s v="AUD"/>
    <s v="SALES-POS"/>
    <s v="Tonya"/>
    <n v="7580.07"/>
    <d v="2018-10-06T00:00:00"/>
    <x v="3"/>
    <x v="2"/>
    <s v="2018"/>
    <x v="0"/>
    <n v="27"/>
    <x v="1116"/>
    <n v="7566.49"/>
    <s v="Australia"/>
    <x v="0"/>
  </r>
  <r>
    <s v="AUD"/>
    <s v="POS"/>
    <s v="Ryan"/>
    <n v="4696.59"/>
    <d v="2018-10-06T00:00:00"/>
    <x v="3"/>
    <x v="2"/>
    <s v="2018"/>
    <x v="1"/>
    <n v="31"/>
    <x v="3746"/>
    <n v="4661.6400000000003"/>
    <s v="Australia"/>
    <x v="0"/>
  </r>
  <r>
    <s v="AUD"/>
    <s v="POS"/>
    <s v="Robert"/>
    <n v="8908.0300000000007"/>
    <d v="2018-10-06T00:00:00"/>
    <x v="3"/>
    <x v="2"/>
    <s v="2018"/>
    <x v="1"/>
    <n v="20"/>
    <x v="3262"/>
    <n v="8876.75"/>
    <s v="Australia"/>
    <x v="0"/>
  </r>
  <r>
    <s v="AUD"/>
    <s v="POS"/>
    <s v="Michael"/>
    <n v="653.87"/>
    <d v="2018-10-06T00:00:00"/>
    <x v="3"/>
    <x v="2"/>
    <s v="2018"/>
    <x v="1"/>
    <n v="38"/>
    <x v="3325"/>
    <n v="648.72"/>
    <s v="Australia"/>
    <x v="0"/>
  </r>
  <r>
    <s v="AUD"/>
    <s v="POS"/>
    <s v="Tiffany"/>
    <n v="6795.63"/>
    <d v="2018-10-06T00:00:00"/>
    <x v="3"/>
    <x v="2"/>
    <s v="2018"/>
    <x v="0"/>
    <n v="25"/>
    <x v="3747"/>
    <n v="6760.49"/>
    <s v="Australia"/>
    <x v="0"/>
  </r>
  <r>
    <s v="AUD"/>
    <s v="SALES-POS"/>
    <s v="Michael"/>
    <n v="644.75"/>
    <d v="2018-10-06T00:00:00"/>
    <x v="3"/>
    <x v="2"/>
    <s v="2018"/>
    <x v="1"/>
    <n v="38"/>
    <x v="1527"/>
    <n v="635.63"/>
    <s v="Australia"/>
    <x v="0"/>
  </r>
  <r>
    <s v="AUD"/>
    <s v="POS"/>
    <s v="Antonio"/>
    <n v="6946.4"/>
    <d v="2018-10-06T00:00:00"/>
    <x v="3"/>
    <x v="2"/>
    <s v="2018"/>
    <x v="1"/>
    <n v="26"/>
    <x v="239"/>
    <n v="6918.19"/>
    <s v="Australia"/>
    <x v="0"/>
  </r>
  <r>
    <s v="AUD"/>
    <s v="PAYMENT"/>
    <s v="Patrick"/>
    <n v="266426.07"/>
    <d v="2018-10-06T00:00:00"/>
    <x v="3"/>
    <x v="2"/>
    <s v="2018"/>
    <x v="1"/>
    <n v="46"/>
    <x v="115"/>
    <n v="266383.07"/>
    <s v="Australia"/>
    <x v="0"/>
  </r>
  <r>
    <s v="AUD"/>
    <s v="PAYMENT"/>
    <s v="Ruth"/>
    <n v="6260.07"/>
    <d v="2018-10-06T00:00:00"/>
    <x v="3"/>
    <x v="2"/>
    <s v="2018"/>
    <x v="0"/>
    <n v="47"/>
    <x v="164"/>
    <n v="6236.07"/>
    <s v="Australia"/>
    <x v="0"/>
  </r>
  <r>
    <s v="AUD"/>
    <s v="POS"/>
    <s v="Michael"/>
    <n v="58858.76"/>
    <d v="2018-10-06T00:00:00"/>
    <x v="3"/>
    <x v="2"/>
    <s v="2018"/>
    <x v="1"/>
    <n v="19"/>
    <x v="2141"/>
    <n v="58776.68"/>
    <s v="Australia"/>
    <x v="0"/>
  </r>
  <r>
    <s v="AUD"/>
    <s v="SALES-POS"/>
    <s v="Kenneth"/>
    <n v="18720.310000000001"/>
    <d v="2018-10-06T00:00:00"/>
    <x v="3"/>
    <x v="2"/>
    <s v="2018"/>
    <x v="1"/>
    <n v="29"/>
    <x v="3002"/>
    <n v="18703.400000000001"/>
    <s v="Australia"/>
    <x v="0"/>
  </r>
  <r>
    <s v="AUD"/>
    <s v="SALES-POS"/>
    <s v="Michael"/>
    <n v="58814.87"/>
    <d v="2018-10-06T00:00:00"/>
    <x v="3"/>
    <x v="2"/>
    <s v="2018"/>
    <x v="1"/>
    <n v="19"/>
    <x v="2876"/>
    <n v="58770.98"/>
    <s v="Australia"/>
    <x v="0"/>
  </r>
  <r>
    <s v="AUD"/>
    <s v="SALES-POS"/>
    <s v="Daniel"/>
    <n v="8822.25"/>
    <d v="2018-10-06T00:00:00"/>
    <x v="3"/>
    <x v="2"/>
    <s v="2018"/>
    <x v="1"/>
    <n v="22"/>
    <x v="3748"/>
    <n v="8785.44"/>
    <s v="Australia"/>
    <x v="0"/>
  </r>
  <r>
    <s v="AUD"/>
    <s v="POS"/>
    <s v="Rhonda"/>
    <n v="3791.95"/>
    <d v="2018-10-07T00:00:00"/>
    <x v="4"/>
    <x v="2"/>
    <s v="2018"/>
    <x v="0"/>
    <n v="40"/>
    <x v="1407"/>
    <n v="3748.33"/>
    <s v="Australia"/>
    <x v="0"/>
  </r>
  <r>
    <s v="AUD"/>
    <s v="POS"/>
    <s v="Heather"/>
    <n v="7088.63"/>
    <d v="2018-10-07T00:00:00"/>
    <x v="4"/>
    <x v="2"/>
    <s v="2018"/>
    <x v="0"/>
    <n v="41"/>
    <x v="3749"/>
    <n v="7021.1"/>
    <s v="Australia"/>
    <x v="0"/>
  </r>
  <r>
    <s v="AUD"/>
    <s v="SALES-POS"/>
    <s v="Tyler"/>
    <n v="8260.14"/>
    <d v="2018-10-07T00:00:00"/>
    <x v="4"/>
    <x v="2"/>
    <s v="2018"/>
    <x v="1"/>
    <n v="69"/>
    <x v="1297"/>
    <n v="8214.5999999999985"/>
    <s v="Australia"/>
    <x v="0"/>
  </r>
  <r>
    <s v="AUD"/>
    <s v="PAYMENT"/>
    <s v="Richard"/>
    <n v="8636.5"/>
    <d v="2018-10-07T00:00:00"/>
    <x v="4"/>
    <x v="2"/>
    <s v="2018"/>
    <x v="1"/>
    <n v="22"/>
    <x v="13"/>
    <n v="8611.5"/>
    <s v="Australia"/>
    <x v="0"/>
  </r>
  <r>
    <s v="AUD"/>
    <s v="PHONE BANK"/>
    <s v="Jeffrey"/>
    <n v="3965.11"/>
    <d v="2018-10-07T00:00:00"/>
    <x v="4"/>
    <x v="2"/>
    <s v="2018"/>
    <x v="1"/>
    <n v="30"/>
    <x v="615"/>
    <n v="3831.11"/>
    <s v="Australia"/>
    <x v="0"/>
  </r>
  <r>
    <s v="AUD"/>
    <s v="SALES-POS"/>
    <s v="Joseph"/>
    <n v="7792.67"/>
    <d v="2018-10-07T00:00:00"/>
    <x v="4"/>
    <x v="2"/>
    <s v="2018"/>
    <x v="1"/>
    <n v="21"/>
    <x v="80"/>
    <n v="7779.78"/>
    <s v="Australia"/>
    <x v="0"/>
  </r>
  <r>
    <s v="AUD"/>
    <s v="POS"/>
    <s v="Richard"/>
    <n v="15840.91"/>
    <d v="2018-10-07T00:00:00"/>
    <x v="4"/>
    <x v="2"/>
    <s v="2018"/>
    <x v="1"/>
    <n v="24"/>
    <x v="3750"/>
    <n v="15819.67"/>
    <s v="Australia"/>
    <x v="0"/>
  </r>
  <r>
    <s v="AUD"/>
    <s v="INTER BANK"/>
    <s v="Michael"/>
    <n v="50450.29"/>
    <d v="2018-10-07T00:00:00"/>
    <x v="4"/>
    <x v="2"/>
    <s v="2018"/>
    <x v="1"/>
    <n v="22"/>
    <x v="25"/>
    <n v="50414.29"/>
    <s v="Australia"/>
    <x v="0"/>
  </r>
  <r>
    <s v="AUD"/>
    <s v="SALES-POS"/>
    <s v="Heather"/>
    <n v="7061.68"/>
    <d v="2018-10-07T00:00:00"/>
    <x v="4"/>
    <x v="2"/>
    <s v="2018"/>
    <x v="0"/>
    <n v="41"/>
    <x v="2831"/>
    <n v="7034.7300000000005"/>
    <s v="Australia"/>
    <x v="0"/>
  </r>
  <r>
    <s v="AUD"/>
    <s v="PAYMENT"/>
    <s v="Kimberly"/>
    <n v="4501.1499999999996"/>
    <d v="2018-10-07T00:00:00"/>
    <x v="4"/>
    <x v="2"/>
    <s v="2018"/>
    <x v="0"/>
    <n v="24"/>
    <x v="356"/>
    <n v="4463.1499999999996"/>
    <s v="Australia"/>
    <x v="0"/>
  </r>
  <r>
    <s v="AUD"/>
    <s v="POS"/>
    <s v="Antonio"/>
    <n v="6890.51"/>
    <d v="2018-10-07T00:00:00"/>
    <x v="4"/>
    <x v="2"/>
    <s v="2018"/>
    <x v="1"/>
    <n v="26"/>
    <x v="3751"/>
    <n v="6834.62"/>
    <s v="Australia"/>
    <x v="0"/>
  </r>
  <r>
    <s v="AUD"/>
    <s v="PAYMENT"/>
    <s v="Jessica"/>
    <n v="25096.19"/>
    <d v="2018-10-07T00:00:00"/>
    <x v="4"/>
    <x v="2"/>
    <s v="2018"/>
    <x v="0"/>
    <n v="34"/>
    <x v="476"/>
    <n v="25065.19"/>
    <s v="Australia"/>
    <x v="0"/>
  </r>
  <r>
    <s v="AUD"/>
    <s v="PAYMENT"/>
    <s v="Mary"/>
    <n v="3967.67"/>
    <d v="2018-10-07T00:00:00"/>
    <x v="4"/>
    <x v="2"/>
    <s v="2018"/>
    <x v="0"/>
    <n v="64"/>
    <x v="42"/>
    <n v="3937.67"/>
    <s v="Australia"/>
    <x v="0"/>
  </r>
  <r>
    <s v="AUD"/>
    <s v="INTER BANK"/>
    <s v="Tim"/>
    <n v="68625.45"/>
    <d v="2018-10-07T00:00:00"/>
    <x v="4"/>
    <x v="2"/>
    <s v="2018"/>
    <x v="1"/>
    <n v="40"/>
    <x v="14"/>
    <n v="68586.45"/>
    <s v="Australia"/>
    <x v="0"/>
  </r>
  <r>
    <s v="AUD"/>
    <s v="SALES-POS"/>
    <s v="Tonya"/>
    <n v="7357.75"/>
    <d v="2018-10-07T00:00:00"/>
    <x v="4"/>
    <x v="2"/>
    <s v="2018"/>
    <x v="0"/>
    <n v="27"/>
    <x v="3752"/>
    <n v="7135.43"/>
    <s v="Australia"/>
    <x v="0"/>
  </r>
  <r>
    <s v="AUD"/>
    <s v="PAYMENT"/>
    <s v="Derek"/>
    <n v="5011.46"/>
    <d v="2018-10-07T00:00:00"/>
    <x v="4"/>
    <x v="2"/>
    <s v="2018"/>
    <x v="1"/>
    <n v="20"/>
    <x v="221"/>
    <n v="4962.46"/>
    <s v="Australia"/>
    <x v="0"/>
  </r>
  <r>
    <s v="AUD"/>
    <s v="SALES-POS"/>
    <s v="Kimberly"/>
    <n v="4472.4799999999996"/>
    <d v="2018-10-07T00:00:00"/>
    <x v="4"/>
    <x v="2"/>
    <s v="2018"/>
    <x v="0"/>
    <n v="24"/>
    <x v="2092"/>
    <n v="4443.8099999999995"/>
    <s v="Australia"/>
    <x v="0"/>
  </r>
  <r>
    <s v="AUD"/>
    <s v="INTER BANK"/>
    <s v="Richard"/>
    <n v="8603.5"/>
    <d v="2018-10-07T00:00:00"/>
    <x v="4"/>
    <x v="2"/>
    <s v="2018"/>
    <x v="1"/>
    <n v="22"/>
    <x v="92"/>
    <n v="8570.5"/>
    <s v="Australia"/>
    <x v="0"/>
  </r>
  <r>
    <s v="AUD"/>
    <s v="SALES-POS"/>
    <s v="Rhonda"/>
    <n v="3764.27"/>
    <d v="2018-10-07T00:00:00"/>
    <x v="4"/>
    <x v="2"/>
    <s v="2018"/>
    <x v="0"/>
    <n v="40"/>
    <x v="150"/>
    <n v="3736.59"/>
    <s v="Australia"/>
    <x v="0"/>
  </r>
  <r>
    <s v="AUD"/>
    <s v="POS"/>
    <s v="Diana"/>
    <n v="2993.17"/>
    <d v="2018-10-07T00:00:00"/>
    <x v="4"/>
    <x v="2"/>
    <s v="2018"/>
    <x v="0"/>
    <n v="26"/>
    <x v="2416"/>
    <n v="2978.9500000000003"/>
    <s v="Australia"/>
    <x v="0"/>
  </r>
  <r>
    <s v="AUD"/>
    <s v="PAYMENT"/>
    <s v="Michelle"/>
    <n v="14343.43"/>
    <d v="2018-10-07T00:00:00"/>
    <x v="4"/>
    <x v="2"/>
    <s v="2018"/>
    <x v="0"/>
    <n v="19"/>
    <x v="625"/>
    <n v="14143.43"/>
    <s v="Australia"/>
    <x v="0"/>
  </r>
  <r>
    <s v="AUD"/>
    <s v="POS"/>
    <s v="Daniel"/>
    <n v="8667.69"/>
    <d v="2018-10-07T00:00:00"/>
    <x v="4"/>
    <x v="2"/>
    <s v="2018"/>
    <x v="1"/>
    <n v="22"/>
    <x v="3753"/>
    <n v="8513.130000000001"/>
    <s v="Australia"/>
    <x v="0"/>
  </r>
  <r>
    <s v="AUD"/>
    <s v="SALES-POS"/>
    <s v="Gregory"/>
    <n v="6007.78"/>
    <d v="2018-10-07T00:00:00"/>
    <x v="4"/>
    <x v="2"/>
    <s v="2018"/>
    <x v="1"/>
    <n v="42"/>
    <x v="3754"/>
    <n v="5520.46"/>
    <s v="Australia"/>
    <x v="0"/>
  </r>
  <r>
    <s v="AUD"/>
    <s v="POS"/>
    <s v="Mary"/>
    <n v="3956.1"/>
    <d v="2018-10-07T00:00:00"/>
    <x v="4"/>
    <x v="2"/>
    <s v="2018"/>
    <x v="0"/>
    <n v="64"/>
    <x v="28"/>
    <n v="3944.5299999999997"/>
    <s v="Australia"/>
    <x v="0"/>
  </r>
  <r>
    <s v="AUD"/>
    <s v="POS"/>
    <s v="Gregory"/>
    <n v="5986.23"/>
    <d v="2018-10-07T00:00:00"/>
    <x v="4"/>
    <x v="2"/>
    <s v="2018"/>
    <x v="1"/>
    <n v="42"/>
    <x v="3755"/>
    <n v="5964.6799999999994"/>
    <s v="Australia"/>
    <x v="0"/>
  </r>
  <r>
    <s v="AUD"/>
    <s v="POS"/>
    <s v="Richard"/>
    <n v="15835.04"/>
    <d v="2018-10-07T00:00:00"/>
    <x v="4"/>
    <x v="2"/>
    <s v="2018"/>
    <x v="1"/>
    <n v="24"/>
    <x v="1808"/>
    <n v="15829.17"/>
    <s v="Australia"/>
    <x v="0"/>
  </r>
  <r>
    <s v="AUD"/>
    <s v="PAYMENT"/>
    <s v="Michael"/>
    <n v="38900.35"/>
    <d v="2018-10-07T00:00:00"/>
    <x v="4"/>
    <x v="2"/>
    <s v="2018"/>
    <x v="1"/>
    <n v="21"/>
    <x v="491"/>
    <n v="38858.35"/>
    <s v="Australia"/>
    <x v="0"/>
  </r>
  <r>
    <s v="AUD"/>
    <s v="SALES-POS"/>
    <s v="Diana"/>
    <n v="2984.62"/>
    <d v="2018-10-07T00:00:00"/>
    <x v="4"/>
    <x v="2"/>
    <s v="2018"/>
    <x v="0"/>
    <n v="26"/>
    <x v="3756"/>
    <n v="2976.0699999999997"/>
    <s v="Australia"/>
    <x v="0"/>
  </r>
  <r>
    <s v="AUD"/>
    <s v="SALES-POS"/>
    <s v="Diana"/>
    <n v="2952.98"/>
    <d v="2018-10-07T00:00:00"/>
    <x v="4"/>
    <x v="2"/>
    <s v="2018"/>
    <x v="0"/>
    <n v="26"/>
    <x v="3757"/>
    <n v="2921.34"/>
    <s v="Australia"/>
    <x v="0"/>
  </r>
  <r>
    <s v="AUD"/>
    <s v="SALES-POS"/>
    <s v="Richard"/>
    <n v="15776.24"/>
    <d v="2018-10-07T00:00:00"/>
    <x v="4"/>
    <x v="2"/>
    <s v="2018"/>
    <x v="1"/>
    <n v="24"/>
    <x v="3758"/>
    <n v="15717.44"/>
    <s v="Australia"/>
    <x v="0"/>
  </r>
  <r>
    <s v="AUD"/>
    <s v="SALES-POS"/>
    <s v="Debra"/>
    <n v="5412.97"/>
    <d v="2018-10-07T00:00:00"/>
    <x v="4"/>
    <x v="2"/>
    <s v="2018"/>
    <x v="0"/>
    <n v="18"/>
    <x v="2965"/>
    <n v="5401.79"/>
    <s v="Australia"/>
    <x v="0"/>
  </r>
  <r>
    <s v="AUD"/>
    <s v="SALES-POS"/>
    <s v="Diana"/>
    <n v="2942.1"/>
    <d v="2018-10-07T00:00:00"/>
    <x v="4"/>
    <x v="2"/>
    <s v="2018"/>
    <x v="0"/>
    <n v="26"/>
    <x v="3530"/>
    <n v="2931.22"/>
    <s v="Australia"/>
    <x v="0"/>
  </r>
  <r>
    <s v="AUD"/>
    <s v="POS"/>
    <s v="James"/>
    <n v="13042.56"/>
    <d v="2018-10-07T00:00:00"/>
    <x v="4"/>
    <x v="2"/>
    <s v="2018"/>
    <x v="1"/>
    <n v="28"/>
    <x v="2586"/>
    <n v="13024.96"/>
    <s v="Australia"/>
    <x v="0"/>
  </r>
  <r>
    <s v="AUD"/>
    <s v="PAYMENT"/>
    <s v="Craig"/>
    <n v="41152.99"/>
    <d v="2018-10-07T00:00:00"/>
    <x v="4"/>
    <x v="2"/>
    <s v="2018"/>
    <x v="1"/>
    <n v="28"/>
    <x v="50"/>
    <n v="41124.99"/>
    <s v="Australia"/>
    <x v="0"/>
  </r>
  <r>
    <s v="AUD"/>
    <s v="INTER BANK"/>
    <s v="Ricky"/>
    <n v="17417.05"/>
    <d v="2018-10-07T00:00:00"/>
    <x v="4"/>
    <x v="2"/>
    <s v="2018"/>
    <x v="1"/>
    <n v="43"/>
    <x v="476"/>
    <n v="17386.05"/>
    <s v="Australia"/>
    <x v="0"/>
  </r>
  <r>
    <s v="AUD"/>
    <s v="INTER BANK"/>
    <s v="Emily"/>
    <n v="32129.78"/>
    <d v="2018-10-07T00:00:00"/>
    <x v="4"/>
    <x v="2"/>
    <s v="2018"/>
    <x v="0"/>
    <n v="43"/>
    <x v="356"/>
    <n v="32091.78"/>
    <s v="Australia"/>
    <x v="0"/>
  </r>
  <r>
    <s v="AUD"/>
    <s v="PAYMENT"/>
    <s v="James"/>
    <n v="13008.56"/>
    <d v="2018-10-07T00:00:00"/>
    <x v="4"/>
    <x v="2"/>
    <s v="2018"/>
    <x v="1"/>
    <n v="28"/>
    <x v="40"/>
    <n v="12974.56"/>
    <s v="Australia"/>
    <x v="0"/>
  </r>
  <r>
    <s v="AUD"/>
    <s v="SALES-POS"/>
    <s v="Susan"/>
    <n v="9711.65"/>
    <d v="2018-10-07T00:00:00"/>
    <x v="4"/>
    <x v="2"/>
    <s v="2018"/>
    <x v="0"/>
    <n v="19"/>
    <x v="3759"/>
    <n v="9650.81"/>
    <s v="Australia"/>
    <x v="0"/>
  </r>
  <r>
    <s v="AUD"/>
    <s v="POS"/>
    <s v="Mary"/>
    <n v="3940.94"/>
    <d v="2018-10-07T00:00:00"/>
    <x v="4"/>
    <x v="2"/>
    <s v="2018"/>
    <x v="0"/>
    <n v="64"/>
    <x v="124"/>
    <n v="3925.78"/>
    <s v="Australia"/>
    <x v="0"/>
  </r>
  <r>
    <s v="AUD"/>
    <s v="SALES-POS"/>
    <s v="Antonio"/>
    <n v="6868.34"/>
    <d v="2018-10-07T00:00:00"/>
    <x v="4"/>
    <x v="2"/>
    <s v="2018"/>
    <x v="1"/>
    <n v="26"/>
    <x v="3760"/>
    <n v="6846.17"/>
    <s v="Australia"/>
    <x v="0"/>
  </r>
  <r>
    <s v="AUD"/>
    <s v="SALES-POS"/>
    <s v="Darren"/>
    <n v="17457.39"/>
    <d v="2018-10-07T00:00:00"/>
    <x v="4"/>
    <x v="2"/>
    <s v="2018"/>
    <x v="1"/>
    <n v="20"/>
    <x v="1362"/>
    <n v="17439.05"/>
    <s v="Australia"/>
    <x v="0"/>
  </r>
  <r>
    <s v="AUD"/>
    <s v="SALES-POS"/>
    <s v="Renee"/>
    <n v="20040.8"/>
    <d v="2018-10-07T00:00:00"/>
    <x v="4"/>
    <x v="2"/>
    <s v="2018"/>
    <x v="0"/>
    <n v="38"/>
    <x v="3123"/>
    <n v="20021.419999999998"/>
    <s v="Australia"/>
    <x v="0"/>
  </r>
  <r>
    <s v="AUD"/>
    <s v="POS"/>
    <s v="Jacqueline"/>
    <n v="3484.54"/>
    <d v="2018-10-07T00:00:00"/>
    <x v="4"/>
    <x v="2"/>
    <s v="2018"/>
    <x v="0"/>
    <n v="30"/>
    <x v="3761"/>
    <n v="3340.69"/>
    <s v="Australia"/>
    <x v="0"/>
  </r>
  <r>
    <s v="AUD"/>
    <s v="PAYMENT"/>
    <s v="Edward"/>
    <n v="9776.17"/>
    <d v="2018-10-07T00:00:00"/>
    <x v="4"/>
    <x v="2"/>
    <s v="2018"/>
    <x v="1"/>
    <n v="19"/>
    <x v="214"/>
    <n v="9739.17"/>
    <s v="Australia"/>
    <x v="0"/>
  </r>
  <r>
    <s v="AUD"/>
    <s v="SALES-POS"/>
    <s v="Kenneth"/>
    <n v="18701.14"/>
    <d v="2018-10-07T00:00:00"/>
    <x v="4"/>
    <x v="2"/>
    <s v="2018"/>
    <x v="1"/>
    <n v="29"/>
    <x v="3762"/>
    <n v="18681.97"/>
    <s v="Australia"/>
    <x v="0"/>
  </r>
  <r>
    <s v="AUD"/>
    <s v="SALES-POS"/>
    <s v="Natasha"/>
    <n v="202270.07"/>
    <d v="2018-10-07T00:00:00"/>
    <x v="4"/>
    <x v="2"/>
    <s v="2018"/>
    <x v="0"/>
    <n v="40"/>
    <x v="2080"/>
    <n v="202239.22"/>
    <s v="Australia"/>
    <x v="0"/>
  </r>
  <r>
    <s v="AUD"/>
    <s v="SALES-POS"/>
    <s v="Rhonda"/>
    <n v="3749.19"/>
    <d v="2018-10-07T00:00:00"/>
    <x v="4"/>
    <x v="2"/>
    <s v="2018"/>
    <x v="0"/>
    <n v="40"/>
    <x v="1161"/>
    <n v="3734.11"/>
    <s v="Australia"/>
    <x v="0"/>
  </r>
  <r>
    <s v="AUD"/>
    <s v="POS"/>
    <s v="Susan"/>
    <n v="9694.2999999999993"/>
    <d v="2018-10-07T00:00:00"/>
    <x v="4"/>
    <x v="2"/>
    <s v="2018"/>
    <x v="0"/>
    <n v="19"/>
    <x v="2506"/>
    <n v="9676.9499999999989"/>
    <s v="Australia"/>
    <x v="0"/>
  </r>
  <r>
    <s v="AUD"/>
    <s v="SALES-POS"/>
    <s v="Fernando"/>
    <n v="15419.01"/>
    <d v="2018-10-07T00:00:00"/>
    <x v="4"/>
    <x v="2"/>
    <s v="2018"/>
    <x v="1"/>
    <n v="19"/>
    <x v="3763"/>
    <n v="15368.050000000001"/>
    <s v="Australia"/>
    <x v="0"/>
  </r>
  <r>
    <s v="AUD"/>
    <s v="SALES-POS"/>
    <s v="James"/>
    <n v="12969.42"/>
    <d v="2018-10-07T00:00:00"/>
    <x v="4"/>
    <x v="2"/>
    <s v="2018"/>
    <x v="1"/>
    <n v="28"/>
    <x v="1526"/>
    <n v="12930.28"/>
    <s v="Australia"/>
    <x v="0"/>
  </r>
  <r>
    <s v="AUD"/>
    <s v="PAYMENT"/>
    <s v="Ronald"/>
    <n v="5596.75"/>
    <d v="2018-10-07T00:00:00"/>
    <x v="4"/>
    <x v="2"/>
    <s v="2018"/>
    <x v="1"/>
    <n v="25"/>
    <x v="659"/>
    <n v="5497.75"/>
    <s v="Australia"/>
    <x v="0"/>
  </r>
  <r>
    <s v="AUD"/>
    <s v="INTER BANK"/>
    <s v="Charles"/>
    <n v="17006.54"/>
    <d v="2018-10-07T00:00:00"/>
    <x v="4"/>
    <x v="2"/>
    <s v="2018"/>
    <x v="1"/>
    <n v="18"/>
    <x v="257"/>
    <n v="16966.54"/>
    <s v="Australia"/>
    <x v="0"/>
  </r>
  <r>
    <s v="AUD"/>
    <s v="POS"/>
    <s v="Antonio"/>
    <n v="6827.69"/>
    <d v="2018-10-07T00:00:00"/>
    <x v="4"/>
    <x v="2"/>
    <s v="2018"/>
    <x v="1"/>
    <n v="26"/>
    <x v="3764"/>
    <n v="6787.04"/>
    <s v="Australia"/>
    <x v="0"/>
  </r>
  <r>
    <s v="AUD"/>
    <s v="SALES-POS"/>
    <s v="Rachael"/>
    <n v="8234.7199999999993"/>
    <d v="2018-10-07T00:00:00"/>
    <x v="4"/>
    <x v="2"/>
    <s v="2018"/>
    <x v="0"/>
    <n v="21"/>
    <x v="3765"/>
    <n v="8197.83"/>
    <s v="Australia"/>
    <x v="0"/>
  </r>
  <r>
    <s v="AUD"/>
    <s v="POS"/>
    <s v="Tiffany"/>
    <n v="6775.48"/>
    <d v="2018-10-07T00:00:00"/>
    <x v="4"/>
    <x v="2"/>
    <s v="2018"/>
    <x v="0"/>
    <n v="25"/>
    <x v="2168"/>
    <n v="6755.33"/>
    <s v="Australia"/>
    <x v="0"/>
  </r>
  <r>
    <s v="AUD"/>
    <s v="SALES-POS"/>
    <s v="Susan"/>
    <n v="9614.65"/>
    <d v="2018-10-07T00:00:00"/>
    <x v="4"/>
    <x v="2"/>
    <s v="2018"/>
    <x v="0"/>
    <n v="19"/>
    <x v="3766"/>
    <n v="9535"/>
    <s v="Australia"/>
    <x v="0"/>
  </r>
  <r>
    <s v="AUD"/>
    <s v="POS"/>
    <s v="Rachael"/>
    <n v="7989.21"/>
    <d v="2018-10-07T00:00:00"/>
    <x v="4"/>
    <x v="2"/>
    <s v="2018"/>
    <x v="0"/>
    <n v="21"/>
    <x v="3767"/>
    <n v="7743.7"/>
    <s v="Australia"/>
    <x v="0"/>
  </r>
  <r>
    <s v="AUD"/>
    <s v="SALES-POS"/>
    <s v="Tiffany"/>
    <n v="6757.81"/>
    <d v="2018-10-07T00:00:00"/>
    <x v="4"/>
    <x v="2"/>
    <s v="2018"/>
    <x v="0"/>
    <n v="25"/>
    <x v="1388"/>
    <n v="6740.14"/>
    <s v="Australia"/>
    <x v="0"/>
  </r>
  <r>
    <s v="AUD"/>
    <s v="POS"/>
    <s v="Donald"/>
    <n v="8512.23"/>
    <d v="2018-10-07T00:00:00"/>
    <x v="4"/>
    <x v="2"/>
    <s v="2018"/>
    <x v="1"/>
    <n v="22"/>
    <x v="28"/>
    <n v="8500.66"/>
    <s v="Australia"/>
    <x v="0"/>
  </r>
  <r>
    <s v="AUD"/>
    <s v="POS"/>
    <s v="Lucas"/>
    <n v="12263.74"/>
    <d v="2018-10-07T00:00:00"/>
    <x v="4"/>
    <x v="2"/>
    <s v="2018"/>
    <x v="1"/>
    <n v="21"/>
    <x v="3768"/>
    <n v="12254.15"/>
    <s v="Australia"/>
    <x v="0"/>
  </r>
  <r>
    <s v="AUD"/>
    <s v="POS"/>
    <s v="Diana"/>
    <n v="2932.11"/>
    <d v="2018-10-07T00:00:00"/>
    <x v="4"/>
    <x v="2"/>
    <s v="2018"/>
    <x v="0"/>
    <n v="26"/>
    <x v="3769"/>
    <n v="2922.1200000000003"/>
    <s v="Australia"/>
    <x v="0"/>
  </r>
  <r>
    <s v="AUD"/>
    <s v="SALES-POS"/>
    <s v="Kimberly"/>
    <n v="4457.7299999999996"/>
    <d v="2018-10-07T00:00:00"/>
    <x v="4"/>
    <x v="2"/>
    <s v="2018"/>
    <x v="0"/>
    <n v="24"/>
    <x v="3222"/>
    <n v="4442.9799999999996"/>
    <s v="Australia"/>
    <x v="0"/>
  </r>
  <r>
    <s v="AUD"/>
    <s v="SALES-POS"/>
    <s v="Robert"/>
    <n v="8827.73"/>
    <d v="2018-10-07T00:00:00"/>
    <x v="4"/>
    <x v="2"/>
    <s v="2018"/>
    <x v="1"/>
    <n v="20"/>
    <x v="3770"/>
    <n v="8747.43"/>
    <s v="Australia"/>
    <x v="0"/>
  </r>
  <r>
    <s v="AUD"/>
    <s v="SALES-POS"/>
    <s v="Alexander"/>
    <n v="19277.66"/>
    <d v="2018-10-07T00:00:00"/>
    <x v="4"/>
    <x v="2"/>
    <s v="2018"/>
    <x v="1"/>
    <n v="38"/>
    <x v="3771"/>
    <n v="19175.599999999999"/>
    <s v="Australia"/>
    <x v="0"/>
  </r>
  <r>
    <s v="AUD"/>
    <s v="PAYMENT"/>
    <s v="Michele"/>
    <n v="7817.43"/>
    <d v="2018-10-07T00:00:00"/>
    <x v="4"/>
    <x v="2"/>
    <s v="2018"/>
    <x v="0"/>
    <n v="30"/>
    <x v="676"/>
    <n v="7663.43"/>
    <s v="Australia"/>
    <x v="0"/>
  </r>
  <r>
    <s v="AUD"/>
    <s v="PAYMENT"/>
    <s v="Jacqueline"/>
    <n v="3462.54"/>
    <d v="2018-10-07T00:00:00"/>
    <x v="4"/>
    <x v="2"/>
    <s v="2018"/>
    <x v="0"/>
    <n v="30"/>
    <x v="16"/>
    <n v="3440.54"/>
    <s v="Australia"/>
    <x v="0"/>
  </r>
  <r>
    <s v="AUD"/>
    <s v="POS"/>
    <s v="Diana"/>
    <n v="2921.91"/>
    <d v="2018-10-07T00:00:00"/>
    <x v="4"/>
    <x v="2"/>
    <s v="2018"/>
    <x v="0"/>
    <n v="26"/>
    <x v="3772"/>
    <n v="2911.71"/>
    <s v="Australia"/>
    <x v="0"/>
  </r>
  <r>
    <s v="AUD"/>
    <s v="SALES-POS"/>
    <s v="Gregory"/>
    <n v="5968.97"/>
    <d v="2018-10-07T00:00:00"/>
    <x v="4"/>
    <x v="2"/>
    <s v="2018"/>
    <x v="1"/>
    <n v="42"/>
    <x v="69"/>
    <n v="5951.71"/>
    <s v="Australia"/>
    <x v="0"/>
  </r>
  <r>
    <s v="AUD"/>
    <s v="SALES-POS"/>
    <s v="Richard"/>
    <n v="15699.85"/>
    <d v="2018-10-07T00:00:00"/>
    <x v="4"/>
    <x v="2"/>
    <s v="2018"/>
    <x v="1"/>
    <n v="24"/>
    <x v="3773"/>
    <n v="15623.460000000001"/>
    <s v="Australia"/>
    <x v="0"/>
  </r>
  <r>
    <s v="AUD"/>
    <s v="PAYMENT"/>
    <s v="Nathaniel"/>
    <n v="8798.4500000000007"/>
    <d v="2018-10-07T00:00:00"/>
    <x v="4"/>
    <x v="2"/>
    <s v="2018"/>
    <x v="1"/>
    <n v="31"/>
    <x v="344"/>
    <n v="8753.4500000000007"/>
    <s v="Australia"/>
    <x v="0"/>
  </r>
  <r>
    <s v="AUD"/>
    <s v="POS"/>
    <s v="Antonio"/>
    <n v="6808.07"/>
    <d v="2018-10-07T00:00:00"/>
    <x v="4"/>
    <x v="2"/>
    <s v="2018"/>
    <x v="1"/>
    <n v="26"/>
    <x v="1218"/>
    <n v="6788.45"/>
    <s v="Australia"/>
    <x v="0"/>
  </r>
  <r>
    <s v="AUD"/>
    <s v="SALES-POS"/>
    <s v="Scott"/>
    <n v="6401.26"/>
    <d v="2018-10-07T00:00:00"/>
    <x v="4"/>
    <x v="2"/>
    <s v="2018"/>
    <x v="1"/>
    <n v="23"/>
    <x v="3774"/>
    <n v="6340.09"/>
    <s v="Australia"/>
    <x v="0"/>
  </r>
  <r>
    <s v="AUD"/>
    <s v="POS"/>
    <s v="Michael"/>
    <n v="622.53"/>
    <d v="2018-10-07T00:00:00"/>
    <x v="4"/>
    <x v="2"/>
    <s v="2018"/>
    <x v="1"/>
    <n v="38"/>
    <x v="2768"/>
    <n v="600.30999999999995"/>
    <s v="Australia"/>
    <x v="0"/>
  </r>
  <r>
    <s v="AUD"/>
    <s v="PAYMENT"/>
    <s v="Marissa"/>
    <n v="14055.4"/>
    <d v="2018-10-07T00:00:00"/>
    <x v="4"/>
    <x v="2"/>
    <s v="2018"/>
    <x v="0"/>
    <n v="23"/>
    <x v="135"/>
    <n v="14037.4"/>
    <s v="Australia"/>
    <x v="0"/>
  </r>
  <r>
    <s v="AUD"/>
    <s v="INTER BANK"/>
    <s v="Charles"/>
    <n v="16979.54"/>
    <d v="2018-10-07T00:00:00"/>
    <x v="4"/>
    <x v="2"/>
    <s v="2018"/>
    <x v="1"/>
    <n v="18"/>
    <x v="10"/>
    <n v="16952.54"/>
    <s v="Australia"/>
    <x v="0"/>
  </r>
  <r>
    <s v="AUD"/>
    <s v="POS"/>
    <s v="Susan"/>
    <n v="9583.07"/>
    <d v="2018-10-07T00:00:00"/>
    <x v="4"/>
    <x v="2"/>
    <s v="2018"/>
    <x v="0"/>
    <n v="19"/>
    <x v="3775"/>
    <n v="9551.49"/>
    <s v="Australia"/>
    <x v="0"/>
  </r>
  <r>
    <s v="AUD"/>
    <s v="POS"/>
    <s v="Jeffrey"/>
    <n v="3407.94"/>
    <d v="2018-10-07T00:00:00"/>
    <x v="4"/>
    <x v="2"/>
    <s v="2018"/>
    <x v="1"/>
    <n v="24"/>
    <x v="2302"/>
    <n v="3387.11"/>
    <s v="Australia"/>
    <x v="0"/>
  </r>
  <r>
    <s v="AUD"/>
    <s v="SALES-POS"/>
    <s v="Lucas"/>
    <n v="12245.96"/>
    <d v="2018-10-07T00:00:00"/>
    <x v="4"/>
    <x v="2"/>
    <s v="2018"/>
    <x v="1"/>
    <n v="21"/>
    <x v="3413"/>
    <n v="12228.179999999998"/>
    <s v="Australia"/>
    <x v="0"/>
  </r>
  <r>
    <s v="AUD"/>
    <s v="PAYMENT"/>
    <s v="Kenneth"/>
    <n v="18653.14"/>
    <d v="2018-10-07T00:00:00"/>
    <x v="4"/>
    <x v="2"/>
    <s v="2018"/>
    <x v="1"/>
    <n v="29"/>
    <x v="105"/>
    <n v="18605.14"/>
    <s v="Australia"/>
    <x v="0"/>
  </r>
  <r>
    <s v="AUD"/>
    <s v="PAYMENT"/>
    <s v="Scott"/>
    <n v="6359.26"/>
    <d v="2018-10-07T00:00:00"/>
    <x v="4"/>
    <x v="2"/>
    <s v="2018"/>
    <x v="1"/>
    <n v="23"/>
    <x v="491"/>
    <n v="6317.26"/>
    <s v="Australia"/>
    <x v="0"/>
  </r>
  <r>
    <s v="AUD"/>
    <s v="SALES-POS"/>
    <s v="Tiffany"/>
    <n v="6748.31"/>
    <d v="2018-10-07T00:00:00"/>
    <x v="4"/>
    <x v="2"/>
    <s v="2018"/>
    <x v="0"/>
    <n v="25"/>
    <x v="556"/>
    <n v="6738.81"/>
    <s v="Australia"/>
    <x v="0"/>
  </r>
  <r>
    <s v="AUD"/>
    <s v="POS"/>
    <s v="Tiffany"/>
    <n v="6738.54"/>
    <d v="2018-10-07T00:00:00"/>
    <x v="4"/>
    <x v="2"/>
    <s v="2018"/>
    <x v="0"/>
    <n v="25"/>
    <x v="3776"/>
    <n v="6728.7699999999995"/>
    <s v="Australia"/>
    <x v="0"/>
  </r>
  <r>
    <s v="AUD"/>
    <s v="SALES-POS"/>
    <s v="Robert"/>
    <n v="10278.290000000001"/>
    <d v="2018-10-07T00:00:00"/>
    <x v="4"/>
    <x v="2"/>
    <s v="2018"/>
    <x v="1"/>
    <n v="26"/>
    <x v="3777"/>
    <n v="10250.36"/>
    <s v="Australia"/>
    <x v="0"/>
  </r>
  <r>
    <s v="AUD"/>
    <s v="SALES-POS"/>
    <s v="Tonya"/>
    <n v="7336.33"/>
    <d v="2018-10-07T00:00:00"/>
    <x v="4"/>
    <x v="2"/>
    <s v="2018"/>
    <x v="0"/>
    <n v="27"/>
    <x v="165"/>
    <n v="7314.91"/>
    <s v="Australia"/>
    <x v="0"/>
  </r>
  <r>
    <s v="AUD"/>
    <s v="POS"/>
    <s v="Diana"/>
    <n v="2913.68"/>
    <d v="2018-10-07T00:00:00"/>
    <x v="4"/>
    <x v="2"/>
    <s v="2018"/>
    <x v="0"/>
    <n v="26"/>
    <x v="1860"/>
    <n v="2905.45"/>
    <s v="Australia"/>
    <x v="0"/>
  </r>
  <r>
    <s v="AUD"/>
    <s v="POS"/>
    <s v="Christine"/>
    <n v="14245.19"/>
    <d v="2018-10-07T00:00:00"/>
    <x v="4"/>
    <x v="2"/>
    <s v="2018"/>
    <x v="0"/>
    <n v="39"/>
    <x v="3778"/>
    <n v="14125.74"/>
    <s v="Australia"/>
    <x v="0"/>
  </r>
  <r>
    <s v="AUD"/>
    <s v="PHONE BANK"/>
    <s v="Eric"/>
    <n v="10190.85"/>
    <d v="2018-10-07T00:00:00"/>
    <x v="4"/>
    <x v="2"/>
    <s v="2018"/>
    <x v="1"/>
    <n v="22"/>
    <x v="692"/>
    <n v="10032.85"/>
    <s v="Australia"/>
    <x v="0"/>
  </r>
  <r>
    <s v="AUD"/>
    <s v="PAYMENT"/>
    <s v="Lori"/>
    <n v="3232.51"/>
    <d v="2018-10-07T00:00:00"/>
    <x v="4"/>
    <x v="2"/>
    <s v="2018"/>
    <x v="0"/>
    <n v="18"/>
    <x v="95"/>
    <n v="3182.51"/>
    <s v="Australia"/>
    <x v="0"/>
  </r>
  <r>
    <s v="AUD"/>
    <s v="SALES-POS"/>
    <s v="Ronald"/>
    <n v="5570.74"/>
    <d v="2018-10-07T00:00:00"/>
    <x v="4"/>
    <x v="2"/>
    <s v="2018"/>
    <x v="1"/>
    <n v="25"/>
    <x v="3779"/>
    <n v="5544.73"/>
    <s v="Australia"/>
    <x v="0"/>
  </r>
  <r>
    <s v="AUD"/>
    <s v="SALES-POS"/>
    <s v="Christine"/>
    <n v="14224.64"/>
    <d v="2018-10-07T00:00:00"/>
    <x v="4"/>
    <x v="2"/>
    <s v="2018"/>
    <x v="0"/>
    <n v="39"/>
    <x v="2228"/>
    <n v="14204.09"/>
    <s v="Australia"/>
    <x v="0"/>
  </r>
  <r>
    <s v="AUD"/>
    <s v="POS"/>
    <s v="Tonya"/>
    <n v="7312.24"/>
    <d v="2018-10-07T00:00:00"/>
    <x v="4"/>
    <x v="2"/>
    <s v="2018"/>
    <x v="0"/>
    <n v="27"/>
    <x v="2645"/>
    <n v="7288.15"/>
    <s v="Australia"/>
    <x v="0"/>
  </r>
  <r>
    <s v="AUD"/>
    <s v="SALES-POS"/>
    <s v="Rhonda"/>
    <n v="3736.56"/>
    <d v="2018-10-07T00:00:00"/>
    <x v="4"/>
    <x v="2"/>
    <s v="2018"/>
    <x v="0"/>
    <n v="40"/>
    <x v="1353"/>
    <n v="3723.93"/>
    <s v="Australia"/>
    <x v="0"/>
  </r>
  <r>
    <s v="AUD"/>
    <s v="POS"/>
    <s v="Jessica"/>
    <n v="25090.59"/>
    <d v="2018-10-07T00:00:00"/>
    <x v="4"/>
    <x v="2"/>
    <s v="2018"/>
    <x v="0"/>
    <n v="34"/>
    <x v="2314"/>
    <n v="25084.99"/>
    <s v="Australia"/>
    <x v="0"/>
  </r>
  <r>
    <s v="AUD"/>
    <s v="POS"/>
    <s v="Robert"/>
    <n v="10264.99"/>
    <d v="2018-10-07T00:00:00"/>
    <x v="4"/>
    <x v="2"/>
    <s v="2018"/>
    <x v="1"/>
    <n v="26"/>
    <x v="2829"/>
    <n v="10251.69"/>
    <s v="Australia"/>
    <x v="0"/>
  </r>
  <r>
    <s v="AUD"/>
    <s v="SALES-POS"/>
    <s v="Tiffany"/>
    <n v="6680.01"/>
    <d v="2018-10-07T00:00:00"/>
    <x v="4"/>
    <x v="2"/>
    <s v="2018"/>
    <x v="0"/>
    <n v="25"/>
    <x v="3780"/>
    <n v="6621.4800000000005"/>
    <s v="Australia"/>
    <x v="0"/>
  </r>
  <r>
    <s v="AUD"/>
    <s v="SALES-POS"/>
    <s v="Rhonda"/>
    <n v="3700.94"/>
    <d v="2018-10-07T00:00:00"/>
    <x v="4"/>
    <x v="2"/>
    <s v="2018"/>
    <x v="0"/>
    <n v="40"/>
    <x v="3781"/>
    <n v="3665.32"/>
    <s v="Australia"/>
    <x v="0"/>
  </r>
  <r>
    <s v="AUD"/>
    <s v="POS"/>
    <s v="Lucas"/>
    <n v="12225.6"/>
    <d v="2018-10-07T00:00:00"/>
    <x v="4"/>
    <x v="2"/>
    <s v="2018"/>
    <x v="1"/>
    <n v="21"/>
    <x v="2286"/>
    <n v="12205.24"/>
    <s v="Australia"/>
    <x v="0"/>
  </r>
  <r>
    <s v="AUD"/>
    <s v="PAYMENT"/>
    <s v="Michael"/>
    <n v="16326.49"/>
    <d v="2018-10-07T00:00:00"/>
    <x v="4"/>
    <x v="2"/>
    <s v="2018"/>
    <x v="1"/>
    <n v="40"/>
    <x v="13"/>
    <n v="16301.49"/>
    <s v="Australia"/>
    <x v="0"/>
  </r>
  <r>
    <s v="AUD"/>
    <s v="PAYMENT"/>
    <s v="Michael"/>
    <n v="38765.35"/>
    <d v="2018-10-07T00:00:00"/>
    <x v="4"/>
    <x v="2"/>
    <s v="2018"/>
    <x v="1"/>
    <n v="21"/>
    <x v="222"/>
    <n v="38630.35"/>
    <s v="Australia"/>
    <x v="0"/>
  </r>
  <r>
    <s v="AUD"/>
    <s v="SALES-POS"/>
    <s v="Scott"/>
    <n v="6353.39"/>
    <d v="2018-10-07T00:00:00"/>
    <x v="4"/>
    <x v="2"/>
    <s v="2018"/>
    <x v="1"/>
    <n v="23"/>
    <x v="1808"/>
    <n v="6347.52"/>
    <s v="Australia"/>
    <x v="0"/>
  </r>
  <r>
    <s v="AUD"/>
    <s v="SALES-POS"/>
    <s v="Ryan"/>
    <n v="43764.72"/>
    <d v="2018-10-07T00:00:00"/>
    <x v="4"/>
    <x v="2"/>
    <s v="2018"/>
    <x v="1"/>
    <n v="38"/>
    <x v="3782"/>
    <n v="43643.130000000005"/>
    <s v="Australia"/>
    <x v="0"/>
  </r>
  <r>
    <s v="AUD"/>
    <s v="POS"/>
    <s v="Diana"/>
    <n v="2904.06"/>
    <d v="2018-10-07T00:00:00"/>
    <x v="4"/>
    <x v="2"/>
    <s v="2018"/>
    <x v="0"/>
    <n v="26"/>
    <x v="950"/>
    <n v="2894.44"/>
    <s v="Australia"/>
    <x v="0"/>
  </r>
  <r>
    <s v="AUD"/>
    <s v="SALES-POS"/>
    <s v="Jessica"/>
    <n v="25067.43"/>
    <d v="2018-10-07T00:00:00"/>
    <x v="4"/>
    <x v="2"/>
    <s v="2018"/>
    <x v="0"/>
    <n v="34"/>
    <x v="2282"/>
    <n v="25044.27"/>
    <s v="Australia"/>
    <x v="0"/>
  </r>
  <r>
    <s v="AUD"/>
    <s v="POS"/>
    <s v="Timothy"/>
    <n v="6997.37"/>
    <d v="2018-10-07T00:00:00"/>
    <x v="4"/>
    <x v="2"/>
    <s v="2018"/>
    <x v="1"/>
    <n v="20"/>
    <x v="3783"/>
    <n v="6934.12"/>
    <s v="Australia"/>
    <x v="0"/>
  </r>
  <r>
    <s v="AUD"/>
    <s v="SALES-POS"/>
    <s v="Gregory"/>
    <n v="5943.02"/>
    <d v="2018-10-07T00:00:00"/>
    <x v="4"/>
    <x v="2"/>
    <s v="2018"/>
    <x v="1"/>
    <n v="42"/>
    <x v="3784"/>
    <n v="5917.0700000000006"/>
    <s v="Australia"/>
    <x v="0"/>
  </r>
  <r>
    <s v="AUD"/>
    <s v="SALES-POS"/>
    <s v="Diana"/>
    <n v="2871.29"/>
    <d v="2018-10-08T00:00:00"/>
    <x v="5"/>
    <x v="2"/>
    <s v="2018"/>
    <x v="0"/>
    <n v="26"/>
    <x v="3785"/>
    <n v="2838.52"/>
    <s v="Australia"/>
    <x v="0"/>
  </r>
  <r>
    <s v="AUD"/>
    <s v="SALES-POS"/>
    <s v="Tonya"/>
    <n v="7288.97"/>
    <d v="2018-10-08T00:00:00"/>
    <x v="5"/>
    <x v="2"/>
    <s v="2018"/>
    <x v="0"/>
    <n v="27"/>
    <x v="1288"/>
    <n v="7265.7"/>
    <s v="Australia"/>
    <x v="0"/>
  </r>
  <r>
    <s v="AUD"/>
    <s v="INTER BANK"/>
    <s v="Matthew"/>
    <n v="13790.05"/>
    <d v="2018-10-08T00:00:00"/>
    <x v="5"/>
    <x v="2"/>
    <s v="2018"/>
    <x v="1"/>
    <n v="39"/>
    <x v="92"/>
    <n v="13757.05"/>
    <s v="Australia"/>
    <x v="0"/>
  </r>
  <r>
    <s v="AUD"/>
    <s v="INTER BANK"/>
    <s v="Susan"/>
    <n v="9559.07"/>
    <d v="2018-10-08T00:00:00"/>
    <x v="5"/>
    <x v="2"/>
    <s v="2018"/>
    <x v="0"/>
    <n v="19"/>
    <x v="164"/>
    <n v="9535.07"/>
    <s v="Australia"/>
    <x v="0"/>
  </r>
  <r>
    <s v="AUD"/>
    <s v="PAYMENT"/>
    <s v="Michele"/>
    <n v="7751.43"/>
    <d v="2018-10-08T00:00:00"/>
    <x v="5"/>
    <x v="2"/>
    <s v="2018"/>
    <x v="0"/>
    <n v="30"/>
    <x v="285"/>
    <n v="7685.43"/>
    <s v="Australia"/>
    <x v="0"/>
  </r>
  <r>
    <s v="AUD"/>
    <s v="INTER BANK"/>
    <s v="Lori"/>
    <n v="2349.5100000000002"/>
    <d v="2018-10-08T00:00:00"/>
    <x v="5"/>
    <x v="2"/>
    <s v="2018"/>
    <x v="0"/>
    <n v="18"/>
    <x v="3786"/>
    <n v="1466.5100000000002"/>
    <s v="Australia"/>
    <x v="0"/>
  </r>
  <r>
    <s v="AUD"/>
    <s v="PAYMENT"/>
    <s v="Richard"/>
    <n v="8569.5"/>
    <d v="2018-10-08T00:00:00"/>
    <x v="5"/>
    <x v="2"/>
    <s v="2018"/>
    <x v="1"/>
    <n v="22"/>
    <x v="40"/>
    <n v="8535.5"/>
    <s v="Australia"/>
    <x v="0"/>
  </r>
  <r>
    <s v="AUD"/>
    <s v="PAYMENT"/>
    <s v="Tyler"/>
    <n v="10600.54"/>
    <d v="2018-10-08T00:00:00"/>
    <x v="5"/>
    <x v="2"/>
    <s v="2018"/>
    <x v="1"/>
    <n v="44"/>
    <x v="703"/>
    <n v="10444.540000000001"/>
    <s v="Australia"/>
    <x v="0"/>
  </r>
  <r>
    <s v="AUD"/>
    <s v="PAYMENT"/>
    <s v="Maria"/>
    <n v="3975.74"/>
    <d v="2018-10-08T00:00:00"/>
    <x v="5"/>
    <x v="2"/>
    <s v="2018"/>
    <x v="0"/>
    <n v="35"/>
    <x v="75"/>
    <n v="3940.74"/>
    <s v="Australia"/>
    <x v="0"/>
  </r>
  <r>
    <s v="AUD"/>
    <s v="SALES-POS"/>
    <s v="Rhonda"/>
    <n v="3653.68"/>
    <d v="2018-10-08T00:00:00"/>
    <x v="5"/>
    <x v="2"/>
    <s v="2018"/>
    <x v="0"/>
    <n v="40"/>
    <x v="3787"/>
    <n v="3606.4199999999996"/>
    <s v="Australia"/>
    <x v="0"/>
  </r>
  <r>
    <s v="AUD"/>
    <s v="PAYMENT"/>
    <s v="Alexander"/>
    <n v="19094.66"/>
    <d v="2018-10-08T00:00:00"/>
    <x v="5"/>
    <x v="2"/>
    <s v="2018"/>
    <x v="1"/>
    <n v="38"/>
    <x v="544"/>
    <n v="18911.66"/>
    <s v="Australia"/>
    <x v="0"/>
  </r>
  <r>
    <s v="AUD"/>
    <s v="INTER BANK"/>
    <s v="Natasha"/>
    <n v="202219.07"/>
    <d v="2018-10-08T00:00:00"/>
    <x v="5"/>
    <x v="2"/>
    <s v="2018"/>
    <x v="0"/>
    <n v="40"/>
    <x v="549"/>
    <n v="202168.07"/>
    <s v="Australia"/>
    <x v="0"/>
  </r>
  <r>
    <s v="AUD"/>
    <s v="POS"/>
    <s v="Billy"/>
    <n v="14110.02"/>
    <d v="2018-10-08T00:00:00"/>
    <x v="5"/>
    <x v="2"/>
    <s v="2018"/>
    <x v="1"/>
    <n v="52"/>
    <x v="3588"/>
    <n v="14095.1"/>
    <s v="Australia"/>
    <x v="0"/>
  </r>
  <r>
    <s v="AUD"/>
    <s v="POS"/>
    <s v="Robert"/>
    <n v="10213.48"/>
    <d v="2018-10-08T00:00:00"/>
    <x v="5"/>
    <x v="2"/>
    <s v="2018"/>
    <x v="1"/>
    <n v="26"/>
    <x v="2192"/>
    <n v="10161.969999999999"/>
    <s v="Australia"/>
    <x v="0"/>
  </r>
  <r>
    <s v="AUD"/>
    <s v="POS"/>
    <s v="Diana"/>
    <n v="2837.35"/>
    <d v="2018-10-08T00:00:00"/>
    <x v="5"/>
    <x v="2"/>
    <s v="2018"/>
    <x v="0"/>
    <n v="26"/>
    <x v="1271"/>
    <n v="2803.41"/>
    <s v="Australia"/>
    <x v="0"/>
  </r>
  <r>
    <s v="AUD"/>
    <s v="PAYMENT"/>
    <s v="Sandra"/>
    <n v="8869.9500000000007"/>
    <d v="2018-10-08T00:00:00"/>
    <x v="5"/>
    <x v="2"/>
    <s v="2018"/>
    <x v="0"/>
    <n v="34"/>
    <x v="615"/>
    <n v="8735.9500000000007"/>
    <s v="Australia"/>
    <x v="0"/>
  </r>
  <r>
    <s v="AUD"/>
    <s v="INTER BANK"/>
    <s v="Richard"/>
    <n v="15660.85"/>
    <d v="2018-10-08T00:00:00"/>
    <x v="5"/>
    <x v="2"/>
    <s v="2018"/>
    <x v="1"/>
    <n v="24"/>
    <x v="14"/>
    <n v="15621.85"/>
    <s v="Australia"/>
    <x v="0"/>
  </r>
  <r>
    <s v="AUD"/>
    <s v="SALES-POS"/>
    <s v="Gregory"/>
    <n v="5925.21"/>
    <d v="2018-10-08T00:00:00"/>
    <x v="5"/>
    <x v="2"/>
    <s v="2018"/>
    <x v="1"/>
    <n v="42"/>
    <x v="1558"/>
    <n v="5907.4"/>
    <s v="Australia"/>
    <x v="0"/>
  </r>
  <r>
    <s v="AUD"/>
    <s v="SALES-POS"/>
    <s v="Kimberly"/>
    <n v="4449.75"/>
    <d v="2018-10-08T00:00:00"/>
    <x v="5"/>
    <x v="2"/>
    <s v="2018"/>
    <x v="0"/>
    <n v="24"/>
    <x v="1952"/>
    <n v="4441.7700000000004"/>
    <s v="Australia"/>
    <x v="0"/>
  </r>
  <r>
    <s v="AUD"/>
    <s v="POS"/>
    <s v="Michael"/>
    <n v="612.54999999999995"/>
    <d v="2018-10-08T00:00:00"/>
    <x v="5"/>
    <x v="2"/>
    <s v="2018"/>
    <x v="1"/>
    <n v="38"/>
    <x v="2307"/>
    <n v="602.56999999999994"/>
    <s v="Australia"/>
    <x v="0"/>
  </r>
  <r>
    <s v="AUD"/>
    <s v="POS"/>
    <s v="Kimberly"/>
    <n v="4445.2700000000004"/>
    <d v="2018-10-08T00:00:00"/>
    <x v="5"/>
    <x v="2"/>
    <s v="2018"/>
    <x v="0"/>
    <n v="24"/>
    <x v="3788"/>
    <n v="4440.7900000000009"/>
    <s v="Australia"/>
    <x v="0"/>
  </r>
  <r>
    <s v="AUD"/>
    <s v="SALES-POS"/>
    <s v="Billy"/>
    <n v="14076.85"/>
    <d v="2018-10-08T00:00:00"/>
    <x v="5"/>
    <x v="2"/>
    <s v="2018"/>
    <x v="1"/>
    <n v="52"/>
    <x v="3495"/>
    <n v="14043.68"/>
    <s v="Australia"/>
    <x v="0"/>
  </r>
  <r>
    <s v="AUD"/>
    <s v="SALES-POS"/>
    <s v="Joseph"/>
    <n v="7769.31"/>
    <d v="2018-10-08T00:00:00"/>
    <x v="5"/>
    <x v="2"/>
    <s v="2018"/>
    <x v="1"/>
    <n v="21"/>
    <x v="1356"/>
    <n v="7745.9500000000007"/>
    <s v="Australia"/>
    <x v="0"/>
  </r>
  <r>
    <s v="AUD"/>
    <s v="POS"/>
    <s v="Kimberly"/>
    <n v="4433.0200000000004"/>
    <d v="2018-10-08T00:00:00"/>
    <x v="5"/>
    <x v="2"/>
    <s v="2018"/>
    <x v="0"/>
    <n v="24"/>
    <x v="1700"/>
    <n v="4420.7700000000004"/>
    <s v="Australia"/>
    <x v="0"/>
  </r>
  <r>
    <s v="AUD"/>
    <s v="SALES-POS"/>
    <s v="Antonio"/>
    <n v="6797.6"/>
    <d v="2018-10-08T00:00:00"/>
    <x v="5"/>
    <x v="2"/>
    <s v="2018"/>
    <x v="1"/>
    <n v="26"/>
    <x v="1373"/>
    <n v="6787.13"/>
    <s v="Australia"/>
    <x v="0"/>
  </r>
  <r>
    <s v="AUD"/>
    <s v="SALES-POS"/>
    <s v="James"/>
    <n v="12935.06"/>
    <d v="2018-10-08T00:00:00"/>
    <x v="5"/>
    <x v="2"/>
    <s v="2018"/>
    <x v="1"/>
    <n v="28"/>
    <x v="3230"/>
    <n v="12900.699999999999"/>
    <s v="Australia"/>
    <x v="0"/>
  </r>
  <r>
    <s v="AUD"/>
    <s v="SALES-POS"/>
    <s v="Diana"/>
    <n v="2832.65"/>
    <d v="2018-10-08T00:00:00"/>
    <x v="5"/>
    <x v="2"/>
    <s v="2018"/>
    <x v="0"/>
    <n v="26"/>
    <x v="3789"/>
    <n v="2827.9500000000003"/>
    <s v="Australia"/>
    <x v="0"/>
  </r>
  <r>
    <s v="AUD"/>
    <s v="POS"/>
    <s v="Tiffany"/>
    <n v="6648.04"/>
    <d v="2018-10-08T00:00:00"/>
    <x v="5"/>
    <x v="2"/>
    <s v="2018"/>
    <x v="0"/>
    <n v="25"/>
    <x v="3790"/>
    <n v="6616.07"/>
    <s v="Australia"/>
    <x v="0"/>
  </r>
  <r>
    <s v="AUD"/>
    <s v="POS"/>
    <s v="Diana"/>
    <n v="2809.81"/>
    <d v="2018-10-08T00:00:00"/>
    <x v="5"/>
    <x v="2"/>
    <s v="2018"/>
    <x v="0"/>
    <n v="26"/>
    <x v="3791"/>
    <n v="2786.97"/>
    <s v="Australia"/>
    <x v="0"/>
  </r>
  <r>
    <s v="AUD"/>
    <s v="PAY/SALARY"/>
    <s v="Robin"/>
    <n v="12496.05"/>
    <d v="2018-10-08T00:00:00"/>
    <x v="5"/>
    <x v="2"/>
    <s v="2018"/>
    <x v="0"/>
    <n v="34"/>
    <x v="572"/>
    <n v="10784.66"/>
    <s v="Australia"/>
    <x v="1"/>
  </r>
  <r>
    <s v="AUD"/>
    <s v="PAYMENT"/>
    <s v="Robin"/>
    <n v="12450.05"/>
    <d v="2018-10-08T00:00:00"/>
    <x v="5"/>
    <x v="2"/>
    <s v="2018"/>
    <x v="0"/>
    <n v="34"/>
    <x v="58"/>
    <n v="12404.05"/>
    <s v="Australia"/>
    <x v="0"/>
  </r>
  <r>
    <s v="AUD"/>
    <s v="PAYMENT"/>
    <s v="Michael"/>
    <n v="58777.87"/>
    <d v="2018-10-08T00:00:00"/>
    <x v="5"/>
    <x v="2"/>
    <s v="2018"/>
    <x v="1"/>
    <n v="19"/>
    <x v="214"/>
    <n v="58740.87"/>
    <s v="Australia"/>
    <x v="0"/>
  </r>
  <r>
    <s v="AUD"/>
    <s v="PAY/SALARY"/>
    <s v="Rhonda"/>
    <n v="4545.7700000000004"/>
    <d v="2018-10-08T00:00:00"/>
    <x v="5"/>
    <x v="2"/>
    <s v="2018"/>
    <x v="0"/>
    <n v="40"/>
    <x v="573"/>
    <n v="3653.6800000000003"/>
    <s v="Australia"/>
    <x v="1"/>
  </r>
  <r>
    <s v="AUD"/>
    <s v="PAYMENT"/>
    <s v="Ryan"/>
    <n v="43722.720000000001"/>
    <d v="2018-10-08T00:00:00"/>
    <x v="5"/>
    <x v="2"/>
    <s v="2018"/>
    <x v="1"/>
    <n v="38"/>
    <x v="491"/>
    <n v="43680.72"/>
    <s v="Australia"/>
    <x v="0"/>
  </r>
  <r>
    <s v="AUD"/>
    <s v="PAY/SALARY"/>
    <s v="Catherine"/>
    <n v="6548.23"/>
    <d v="2018-10-08T00:00:00"/>
    <x v="5"/>
    <x v="2"/>
    <s v="2018"/>
    <x v="0"/>
    <n v="26"/>
    <x v="1141"/>
    <n v="4705.0899999999992"/>
    <s v="Australia"/>
    <x v="1"/>
  </r>
  <r>
    <s v="AUD"/>
    <s v="SALES-POS"/>
    <s v="Diana"/>
    <n v="2803.22"/>
    <d v="2018-10-08T00:00:00"/>
    <x v="5"/>
    <x v="2"/>
    <s v="2018"/>
    <x v="0"/>
    <n v="26"/>
    <x v="949"/>
    <n v="2796.6299999999997"/>
    <s v="Australia"/>
    <x v="0"/>
  </r>
  <r>
    <s v="AUD"/>
    <s v="POS"/>
    <s v="Gregory"/>
    <n v="5728.76"/>
    <d v="2018-10-08T00:00:00"/>
    <x v="5"/>
    <x v="2"/>
    <s v="2018"/>
    <x v="1"/>
    <n v="42"/>
    <x v="1707"/>
    <n v="5532.31"/>
    <s v="Australia"/>
    <x v="0"/>
  </r>
  <r>
    <s v="AUD"/>
    <s v="POS"/>
    <s v="Diana"/>
    <n v="1351.01"/>
    <d v="2018-10-08T00:00:00"/>
    <x v="5"/>
    <x v="2"/>
    <s v="2018"/>
    <x v="0"/>
    <n v="26"/>
    <x v="3792"/>
    <n v="-101.20000000000005"/>
    <s v="Australia"/>
    <x v="0"/>
  </r>
  <r>
    <s v="AUD"/>
    <s v="PAYMENT"/>
    <s v="Daniel"/>
    <n v="8561.69"/>
    <d v="2018-10-08T00:00:00"/>
    <x v="5"/>
    <x v="2"/>
    <s v="2018"/>
    <x v="1"/>
    <n v="22"/>
    <x v="736"/>
    <n v="8455.69"/>
    <s v="Australia"/>
    <x v="0"/>
  </r>
  <r>
    <s v="AUD"/>
    <s v="PAY/SALARY"/>
    <s v="Timothy"/>
    <n v="8638.2000000000007"/>
    <d v="2018-10-08T00:00:00"/>
    <x v="5"/>
    <x v="2"/>
    <s v="2018"/>
    <x v="1"/>
    <n v="20"/>
    <x v="1144"/>
    <n v="6997.3700000000008"/>
    <s v="Australia"/>
    <x v="1"/>
  </r>
  <r>
    <s v="AUD"/>
    <s v="PAY/SALARY"/>
    <s v="Maria"/>
    <n v="4838.6899999999996"/>
    <d v="2018-10-08T00:00:00"/>
    <x v="5"/>
    <x v="2"/>
    <s v="2018"/>
    <x v="0"/>
    <n v="35"/>
    <x v="579"/>
    <n v="3975.74"/>
    <s v="Australia"/>
    <x v="1"/>
  </r>
  <r>
    <s v="AUD"/>
    <s v="PAYMENT"/>
    <s v="Kimberly"/>
    <n v="4358.0200000000004"/>
    <d v="2018-10-08T00:00:00"/>
    <x v="5"/>
    <x v="2"/>
    <s v="2018"/>
    <x v="0"/>
    <n v="24"/>
    <x v="738"/>
    <n v="4283.0200000000004"/>
    <s v="Australia"/>
    <x v="0"/>
  </r>
  <r>
    <s v="AUD"/>
    <s v="SALES-POS"/>
    <s v="Antonio"/>
    <n v="6773.96"/>
    <d v="2018-10-08T00:00:00"/>
    <x v="5"/>
    <x v="2"/>
    <s v="2018"/>
    <x v="1"/>
    <n v="26"/>
    <x v="2929"/>
    <n v="6750.32"/>
    <s v="Australia"/>
    <x v="0"/>
  </r>
  <r>
    <s v="AUD"/>
    <s v="POS"/>
    <s v="Jonathan"/>
    <n v="59119.92"/>
    <d v="2018-10-08T00:00:00"/>
    <x v="5"/>
    <x v="2"/>
    <s v="2018"/>
    <x v="1"/>
    <n v="38"/>
    <x v="3793"/>
    <n v="59064.45"/>
    <s v="Australia"/>
    <x v="0"/>
  </r>
  <r>
    <s v="AUD"/>
    <s v="PAY/SALARY"/>
    <s v="Nathaniel"/>
    <n v="11684.97"/>
    <d v="2018-10-08T00:00:00"/>
    <x v="5"/>
    <x v="2"/>
    <s v="2018"/>
    <x v="1"/>
    <n v="31"/>
    <x v="1148"/>
    <n v="8798.4499999999989"/>
    <s v="Australia"/>
    <x v="1"/>
  </r>
  <r>
    <s v="AUD"/>
    <s v="PAY/SALARY"/>
    <s v="Ricky"/>
    <n v="20005.060000000001"/>
    <d v="2018-10-08T00:00:00"/>
    <x v="5"/>
    <x v="2"/>
    <s v="2018"/>
    <x v="1"/>
    <n v="43"/>
    <x v="584"/>
    <n v="17417.050000000003"/>
    <s v="Australia"/>
    <x v="1"/>
  </r>
  <r>
    <s v="AUD"/>
    <s v="PAY/SALARY"/>
    <s v="Luis"/>
    <n v="10162.290000000001"/>
    <d v="2018-10-08T00:00:00"/>
    <x v="5"/>
    <x v="2"/>
    <s v="2018"/>
    <x v="1"/>
    <n v="27"/>
    <x v="585"/>
    <n v="8766.0600000000013"/>
    <s v="Australia"/>
    <x v="1"/>
  </r>
  <r>
    <s v="AUD"/>
    <s v="PAY/SALARY"/>
    <s v="Emily"/>
    <n v="32794.21"/>
    <d v="2018-10-08T00:00:00"/>
    <x v="5"/>
    <x v="2"/>
    <s v="2018"/>
    <x v="0"/>
    <n v="43"/>
    <x v="586"/>
    <n v="32129.78"/>
    <s v="Australia"/>
    <x v="1"/>
  </r>
  <r>
    <s v="AUD"/>
    <s v="PAY/SALARY"/>
    <s v="Kimberly"/>
    <n v="5301.6"/>
    <d v="2018-10-08T00:00:00"/>
    <x v="5"/>
    <x v="2"/>
    <s v="2018"/>
    <x v="0"/>
    <n v="24"/>
    <x v="587"/>
    <n v="4241.76"/>
    <s v="Australia"/>
    <x v="1"/>
  </r>
  <r>
    <s v="AUD"/>
    <s v="PAY/SALARY"/>
    <s v="Edward"/>
    <n v="10766.72"/>
    <d v="2018-10-08T00:00:00"/>
    <x v="5"/>
    <x v="2"/>
    <s v="2018"/>
    <x v="1"/>
    <n v="19"/>
    <x v="588"/>
    <n v="9776.17"/>
    <s v="Australia"/>
    <x v="1"/>
  </r>
  <r>
    <s v="AUD"/>
    <s v="SALES-POS"/>
    <s v="Scott"/>
    <n v="6340.95"/>
    <d v="2018-10-08T00:00:00"/>
    <x v="5"/>
    <x v="2"/>
    <s v="2018"/>
    <x v="1"/>
    <n v="23"/>
    <x v="3420"/>
    <n v="6328.51"/>
    <s v="Australia"/>
    <x v="0"/>
  </r>
  <r>
    <s v="AUD"/>
    <s v="SALES-POS"/>
    <s v="Kimberly"/>
    <n v="4241.76"/>
    <d v="2018-10-08T00:00:00"/>
    <x v="5"/>
    <x v="2"/>
    <s v="2018"/>
    <x v="0"/>
    <n v="24"/>
    <x v="3794"/>
    <n v="4125.5"/>
    <s v="Australia"/>
    <x v="0"/>
  </r>
  <r>
    <s v="AUD"/>
    <s v="POS"/>
    <s v="Tonya"/>
    <n v="7274.85"/>
    <d v="2018-10-08T00:00:00"/>
    <x v="5"/>
    <x v="2"/>
    <s v="2018"/>
    <x v="0"/>
    <n v="27"/>
    <x v="3795"/>
    <n v="7260.7300000000005"/>
    <s v="Australia"/>
    <x v="0"/>
  </r>
  <r>
    <s v="AUD"/>
    <s v="PAYMENT"/>
    <s v="Lucas"/>
    <n v="12185.6"/>
    <d v="2018-10-08T00:00:00"/>
    <x v="5"/>
    <x v="2"/>
    <s v="2018"/>
    <x v="1"/>
    <n v="21"/>
    <x v="257"/>
    <n v="12145.6"/>
    <s v="Australia"/>
    <x v="0"/>
  </r>
  <r>
    <s v="AUD"/>
    <s v="PAY/SALARY"/>
    <s v="Michael"/>
    <n v="18606.849999999999"/>
    <d v="2018-10-08T00:00:00"/>
    <x v="5"/>
    <x v="2"/>
    <s v="2018"/>
    <x v="1"/>
    <n v="40"/>
    <x v="590"/>
    <n v="16326.489999999998"/>
    <s v="Australia"/>
    <x v="1"/>
  </r>
  <r>
    <s v="AUD"/>
    <s v="PAYMENT"/>
    <s v="Craig"/>
    <n v="41132.99"/>
    <d v="2018-10-08T00:00:00"/>
    <x v="5"/>
    <x v="2"/>
    <s v="2018"/>
    <x v="1"/>
    <n v="28"/>
    <x v="591"/>
    <n v="41112.99"/>
    <s v="Australia"/>
    <x v="0"/>
  </r>
  <r>
    <s v="AUD"/>
    <s v="PAY/SALARY"/>
    <s v="Melissa"/>
    <n v="10687.82"/>
    <d v="2018-10-08T00:00:00"/>
    <x v="5"/>
    <x v="2"/>
    <s v="2018"/>
    <x v="0"/>
    <n v="30"/>
    <x v="592"/>
    <n v="9051.1"/>
    <s v="Australia"/>
    <x v="1"/>
  </r>
  <r>
    <s v="AUD"/>
    <s v="POS"/>
    <s v="Michael"/>
    <n v="589.52"/>
    <d v="2018-10-08T00:00:00"/>
    <x v="5"/>
    <x v="2"/>
    <s v="2018"/>
    <x v="1"/>
    <n v="38"/>
    <x v="2359"/>
    <n v="566.49"/>
    <s v="Australia"/>
    <x v="0"/>
  </r>
  <r>
    <s v="AUD"/>
    <s v="SALES-POS"/>
    <s v="Jessica"/>
    <n v="25054.61"/>
    <d v="2018-10-08T00:00:00"/>
    <x v="5"/>
    <x v="2"/>
    <s v="2018"/>
    <x v="0"/>
    <n v="34"/>
    <x v="2057"/>
    <n v="25041.79"/>
    <s v="Australia"/>
    <x v="0"/>
  </r>
  <r>
    <s v="AUD"/>
    <s v="INTER BANK"/>
    <s v="Michele"/>
    <n v="7696.43"/>
    <d v="2018-10-08T00:00:00"/>
    <x v="5"/>
    <x v="2"/>
    <s v="2018"/>
    <x v="0"/>
    <n v="30"/>
    <x v="17"/>
    <n v="7641.43"/>
    <s v="Australia"/>
    <x v="0"/>
  </r>
  <r>
    <s v="AUD"/>
    <s v="PAYMENT"/>
    <s v="Marissa"/>
    <n v="14033.4"/>
    <d v="2018-10-08T00:00:00"/>
    <x v="5"/>
    <x v="2"/>
    <s v="2018"/>
    <x v="0"/>
    <n v="23"/>
    <x v="16"/>
    <n v="14011.4"/>
    <s v="Australia"/>
    <x v="0"/>
  </r>
  <r>
    <s v="AUD"/>
    <s v="SALES-POS"/>
    <s v="Diana"/>
    <n v="1339.35"/>
    <d v="2018-10-08T00:00:00"/>
    <x v="5"/>
    <x v="2"/>
    <s v="2018"/>
    <x v="0"/>
    <n v="26"/>
    <x v="1412"/>
    <n v="1327.6899999999998"/>
    <s v="Australia"/>
    <x v="0"/>
  </r>
  <r>
    <s v="AUD"/>
    <s v="SALES-POS"/>
    <s v="Joseph"/>
    <n v="7753.04"/>
    <d v="2018-10-08T00:00:00"/>
    <x v="5"/>
    <x v="2"/>
    <s v="2018"/>
    <x v="1"/>
    <n v="21"/>
    <x v="2120"/>
    <n v="7736.7699999999995"/>
    <s v="Australia"/>
    <x v="0"/>
  </r>
  <r>
    <s v="AUD"/>
    <s v="SALES-POS"/>
    <s v="Tonya"/>
    <n v="7256.09"/>
    <d v="2018-10-08T00:00:00"/>
    <x v="5"/>
    <x v="2"/>
    <s v="2018"/>
    <x v="0"/>
    <n v="27"/>
    <x v="1815"/>
    <n v="7237.33"/>
    <s v="Australia"/>
    <x v="0"/>
  </r>
  <r>
    <s v="AUD"/>
    <s v="SALES-POS"/>
    <s v="Tonya"/>
    <n v="7246.76"/>
    <d v="2018-10-08T00:00:00"/>
    <x v="5"/>
    <x v="2"/>
    <s v="2018"/>
    <x v="0"/>
    <n v="27"/>
    <x v="2371"/>
    <n v="7237.43"/>
    <s v="Australia"/>
    <x v="0"/>
  </r>
  <r>
    <s v="AUD"/>
    <s v="PAY/SALARY"/>
    <s v="Michael"/>
    <n v="61632.61"/>
    <d v="2018-10-08T00:00:00"/>
    <x v="5"/>
    <x v="2"/>
    <s v="2018"/>
    <x v="1"/>
    <n v="19"/>
    <x v="1158"/>
    <n v="58777.87"/>
    <s v="Australia"/>
    <x v="1"/>
  </r>
  <r>
    <s v="AUD"/>
    <s v="PAYMENT"/>
    <s v="Susan"/>
    <n v="9502.3799999999992"/>
    <d v="2018-10-08T00:00:00"/>
    <x v="5"/>
    <x v="2"/>
    <s v="2018"/>
    <x v="0"/>
    <n v="19"/>
    <x v="25"/>
    <n v="9466.3799999999992"/>
    <s v="Australia"/>
    <x v="0"/>
  </r>
  <r>
    <s v="AUD"/>
    <s v="PAY/SALARY"/>
    <s v="Craig"/>
    <n v="45187.76"/>
    <d v="2018-10-08T00:00:00"/>
    <x v="5"/>
    <x v="2"/>
    <s v="2018"/>
    <x v="1"/>
    <n v="28"/>
    <x v="1159"/>
    <n v="41132.990000000005"/>
    <s v="Australia"/>
    <x v="1"/>
  </r>
  <r>
    <s v="AUD"/>
    <s v="PAYMENT"/>
    <s v="Craig"/>
    <n v="45029.760000000002"/>
    <d v="2018-10-08T00:00:00"/>
    <x v="5"/>
    <x v="2"/>
    <s v="2018"/>
    <x v="1"/>
    <n v="28"/>
    <x v="692"/>
    <n v="44871.76"/>
    <s v="Australia"/>
    <x v="0"/>
  </r>
  <r>
    <s v="AUD"/>
    <s v="PAYMENT"/>
    <s v="Kimberly"/>
    <n v="5248.6"/>
    <d v="2018-10-08T00:00:00"/>
    <x v="5"/>
    <x v="2"/>
    <s v="2018"/>
    <x v="0"/>
    <n v="24"/>
    <x v="339"/>
    <n v="5195.6000000000004"/>
    <s v="Australia"/>
    <x v="0"/>
  </r>
  <r>
    <s v="AUD"/>
    <s v="SALES-POS"/>
    <s v="Diana"/>
    <n v="1319.15"/>
    <d v="2018-10-08T00:00:00"/>
    <x v="5"/>
    <x v="2"/>
    <s v="2018"/>
    <x v="0"/>
    <n v="26"/>
    <x v="3656"/>
    <n v="1298.95"/>
    <s v="Australia"/>
    <x v="0"/>
  </r>
  <r>
    <s v="AUD"/>
    <s v="POS"/>
    <s v="Susan"/>
    <n v="9538.3799999999992"/>
    <d v="2018-10-08T00:00:00"/>
    <x v="5"/>
    <x v="2"/>
    <s v="2018"/>
    <x v="0"/>
    <n v="19"/>
    <x v="1846"/>
    <n v="9517.6899999999987"/>
    <s v="Australia"/>
    <x v="0"/>
  </r>
  <r>
    <s v="AUD"/>
    <s v="POS"/>
    <s v="Donald"/>
    <n v="8472.56"/>
    <d v="2018-10-08T00:00:00"/>
    <x v="5"/>
    <x v="2"/>
    <s v="2018"/>
    <x v="1"/>
    <n v="22"/>
    <x v="3796"/>
    <n v="8432.89"/>
    <s v="Australia"/>
    <x v="0"/>
  </r>
  <r>
    <s v="AUD"/>
    <s v="SALES-POS"/>
    <s v="Gregory"/>
    <n v="5716.74"/>
    <d v="2018-10-08T00:00:00"/>
    <x v="5"/>
    <x v="2"/>
    <s v="2018"/>
    <x v="1"/>
    <n v="42"/>
    <x v="3797"/>
    <n v="5704.7199999999993"/>
    <s v="Australia"/>
    <x v="0"/>
  </r>
  <r>
    <s v="AUD"/>
    <s v="PAYMENT"/>
    <s v="Charles"/>
    <n v="16924.54"/>
    <d v="2018-10-08T00:00:00"/>
    <x v="5"/>
    <x v="2"/>
    <s v="2018"/>
    <x v="1"/>
    <n v="18"/>
    <x v="17"/>
    <n v="16869.54"/>
    <s v="Australia"/>
    <x v="0"/>
  </r>
  <r>
    <s v="AUD"/>
    <s v="SALES-POS"/>
    <s v="Joseph"/>
    <n v="7743.54"/>
    <d v="2018-10-08T00:00:00"/>
    <x v="5"/>
    <x v="2"/>
    <s v="2018"/>
    <x v="1"/>
    <n v="21"/>
    <x v="556"/>
    <n v="7734.04"/>
    <s v="Australia"/>
    <x v="0"/>
  </r>
  <r>
    <s v="AUD"/>
    <s v="PAYMENT"/>
    <s v="Tyler"/>
    <n v="8196.14"/>
    <d v="2018-10-08T00:00:00"/>
    <x v="5"/>
    <x v="2"/>
    <s v="2018"/>
    <x v="1"/>
    <n v="69"/>
    <x v="606"/>
    <n v="8132.1399999999994"/>
    <s v="Australia"/>
    <x v="0"/>
  </r>
  <r>
    <s v="AUD"/>
    <s v="PAYMENT"/>
    <s v="Brian"/>
    <n v="115297.97"/>
    <d v="2018-10-08T00:00:00"/>
    <x v="5"/>
    <x v="2"/>
    <s v="2018"/>
    <x v="1"/>
    <n v="42"/>
    <x v="92"/>
    <n v="115264.97"/>
    <s v="Australia"/>
    <x v="0"/>
  </r>
  <r>
    <s v="AUD"/>
    <s v="PAYMENT"/>
    <s v="Eric"/>
    <n v="10117.85"/>
    <d v="2018-10-08T00:00:00"/>
    <x v="5"/>
    <x v="2"/>
    <s v="2018"/>
    <x v="1"/>
    <n v="22"/>
    <x v="775"/>
    <n v="10044.85"/>
    <s v="Australia"/>
    <x v="0"/>
  </r>
  <r>
    <s v="AUD"/>
    <s v="PAYMENT"/>
    <s v="Lori"/>
    <n v="2288.5100000000002"/>
    <d v="2018-10-08T00:00:00"/>
    <x v="5"/>
    <x v="2"/>
    <s v="2018"/>
    <x v="0"/>
    <n v="18"/>
    <x v="617"/>
    <n v="2227.5100000000002"/>
    <s v="Australia"/>
    <x v="0"/>
  </r>
  <r>
    <s v="AUD"/>
    <s v="SALES-POS"/>
    <s v="Tonya"/>
    <n v="7236.13"/>
    <d v="2018-10-08T00:00:00"/>
    <x v="5"/>
    <x v="2"/>
    <s v="2018"/>
    <x v="0"/>
    <n v="27"/>
    <x v="3798"/>
    <n v="7225.5"/>
    <s v="Australia"/>
    <x v="0"/>
  </r>
  <r>
    <s v="AUD"/>
    <s v="SALES-POS"/>
    <s v="Jeffrey"/>
    <n v="3395.92"/>
    <d v="2018-10-08T00:00:00"/>
    <x v="5"/>
    <x v="2"/>
    <s v="2018"/>
    <x v="1"/>
    <n v="24"/>
    <x v="3797"/>
    <n v="3383.9"/>
    <s v="Australia"/>
    <x v="0"/>
  </r>
  <r>
    <s v="AUD"/>
    <s v="POS"/>
    <s v="Gregory"/>
    <n v="5700.8"/>
    <d v="2018-10-08T00:00:00"/>
    <x v="5"/>
    <x v="2"/>
    <s v="2018"/>
    <x v="1"/>
    <n v="42"/>
    <x v="1268"/>
    <n v="5684.8600000000006"/>
    <s v="Australia"/>
    <x v="0"/>
  </r>
  <r>
    <s v="AUD"/>
    <s v="POS"/>
    <s v="Derek"/>
    <n v="5002.2"/>
    <d v="2018-10-08T00:00:00"/>
    <x v="5"/>
    <x v="2"/>
    <s v="2018"/>
    <x v="1"/>
    <n v="20"/>
    <x v="932"/>
    <n v="4992.9399999999996"/>
    <s v="Australia"/>
    <x v="0"/>
  </r>
  <r>
    <s v="AUD"/>
    <s v="SALES-POS"/>
    <s v="Joseph"/>
    <n v="7732.99"/>
    <d v="2018-10-08T00:00:00"/>
    <x v="5"/>
    <x v="2"/>
    <s v="2018"/>
    <x v="1"/>
    <n v="21"/>
    <x v="3799"/>
    <n v="7722.44"/>
    <s v="Australia"/>
    <x v="0"/>
  </r>
  <r>
    <s v="AUD"/>
    <s v="SALES-POS"/>
    <s v="Michael"/>
    <n v="38753.620000000003"/>
    <d v="2018-10-08T00:00:00"/>
    <x v="5"/>
    <x v="2"/>
    <s v="2018"/>
    <x v="1"/>
    <n v="21"/>
    <x v="3515"/>
    <n v="38741.89"/>
    <s v="Australia"/>
    <x v="0"/>
  </r>
  <r>
    <s v="AUD"/>
    <s v="SALES-POS"/>
    <s v="Heather"/>
    <n v="6931.92"/>
    <d v="2018-10-08T00:00:00"/>
    <x v="5"/>
    <x v="2"/>
    <s v="2018"/>
    <x v="0"/>
    <n v="41"/>
    <x v="3800"/>
    <n v="6802.16"/>
    <s v="Australia"/>
    <x v="0"/>
  </r>
  <r>
    <s v="AUD"/>
    <s v="POS"/>
    <s v="Kimberly"/>
    <n v="5238.21"/>
    <d v="2018-10-08T00:00:00"/>
    <x v="5"/>
    <x v="2"/>
    <s v="2018"/>
    <x v="0"/>
    <n v="24"/>
    <x v="1554"/>
    <n v="5227.82"/>
    <s v="Australia"/>
    <x v="0"/>
  </r>
  <r>
    <s v="AUD"/>
    <s v="POS"/>
    <s v="Diana"/>
    <n v="1293.97"/>
    <d v="2018-10-08T00:00:00"/>
    <x v="5"/>
    <x v="2"/>
    <s v="2018"/>
    <x v="0"/>
    <n v="26"/>
    <x v="2032"/>
    <n v="1268.79"/>
    <s v="Australia"/>
    <x v="0"/>
  </r>
  <r>
    <s v="AUD"/>
    <s v="PAYMENT"/>
    <s v="Edward"/>
    <n v="10735.72"/>
    <d v="2018-10-08T00:00:00"/>
    <x v="5"/>
    <x v="2"/>
    <s v="2018"/>
    <x v="1"/>
    <n v="19"/>
    <x v="476"/>
    <n v="10704.72"/>
    <s v="Australia"/>
    <x v="0"/>
  </r>
  <r>
    <s v="AUD"/>
    <s v="SALES-POS"/>
    <s v="Derek"/>
    <n v="4990.1099999999997"/>
    <d v="2018-10-08T00:00:00"/>
    <x v="5"/>
    <x v="2"/>
    <s v="2018"/>
    <x v="1"/>
    <n v="20"/>
    <x v="1023"/>
    <n v="4978.0199999999995"/>
    <s v="Australia"/>
    <x v="0"/>
  </r>
  <r>
    <s v="AUD"/>
    <s v="SALES-POS"/>
    <s v="Richard"/>
    <n v="15639.67"/>
    <d v="2018-10-08T00:00:00"/>
    <x v="5"/>
    <x v="2"/>
    <s v="2018"/>
    <x v="1"/>
    <n v="24"/>
    <x v="3801"/>
    <n v="15618.49"/>
    <s v="Australia"/>
    <x v="0"/>
  </r>
  <r>
    <s v="AUD"/>
    <s v="SALES-POS"/>
    <s v="Jeffrey"/>
    <n v="3371.57"/>
    <d v="2018-10-08T00:00:00"/>
    <x v="5"/>
    <x v="2"/>
    <s v="2018"/>
    <x v="1"/>
    <n v="24"/>
    <x v="2683"/>
    <n v="3347.2200000000003"/>
    <s v="Australia"/>
    <x v="0"/>
  </r>
  <r>
    <s v="AUD"/>
    <s v="INTER BANK"/>
    <s v="Kimberly"/>
    <n v="4571.99"/>
    <d v="2018-10-08T00:00:00"/>
    <x v="5"/>
    <x v="2"/>
    <s v="2018"/>
    <x v="0"/>
    <n v="27"/>
    <x v="591"/>
    <n v="4551.99"/>
    <s v="Australia"/>
    <x v="0"/>
  </r>
  <r>
    <s v="AUD"/>
    <s v="PAYMENT"/>
    <s v="Robert"/>
    <n v="10152.48"/>
    <d v="2018-10-08T00:00:00"/>
    <x v="5"/>
    <x v="2"/>
    <s v="2018"/>
    <x v="1"/>
    <n v="26"/>
    <x v="617"/>
    <n v="10091.48"/>
    <s v="Australia"/>
    <x v="0"/>
  </r>
  <r>
    <s v="AUD"/>
    <s v="POS"/>
    <s v="Derek"/>
    <n v="4960.33"/>
    <d v="2018-10-09T00:00:00"/>
    <x v="6"/>
    <x v="2"/>
    <s v="2018"/>
    <x v="1"/>
    <n v="20"/>
    <x v="1173"/>
    <n v="4930.55"/>
    <s v="Australia"/>
    <x v="0"/>
  </r>
  <r>
    <s v="AUD"/>
    <s v="POS"/>
    <s v="Gregory"/>
    <n v="5623.07"/>
    <d v="2018-10-09T00:00:00"/>
    <x v="6"/>
    <x v="2"/>
    <s v="2018"/>
    <x v="1"/>
    <n v="42"/>
    <x v="3802"/>
    <n v="5545.34"/>
    <s v="Australia"/>
    <x v="0"/>
  </r>
  <r>
    <s v="AUD"/>
    <s v="SALES-POS"/>
    <s v="Derek"/>
    <n v="4934.74"/>
    <d v="2018-10-09T00:00:00"/>
    <x v="6"/>
    <x v="2"/>
    <s v="2018"/>
    <x v="1"/>
    <n v="20"/>
    <x v="2171"/>
    <n v="4909.1499999999996"/>
    <s v="Australia"/>
    <x v="0"/>
  </r>
  <r>
    <s v="AUD"/>
    <s v="INTER BANK"/>
    <s v="Diana"/>
    <n v="1273.97"/>
    <d v="2018-10-09T00:00:00"/>
    <x v="6"/>
    <x v="2"/>
    <s v="2018"/>
    <x v="0"/>
    <n v="26"/>
    <x v="591"/>
    <n v="1253.97"/>
    <s v="Australia"/>
    <x v="0"/>
  </r>
  <r>
    <s v="AUD"/>
    <s v="INTER BANK"/>
    <s v="David"/>
    <n v="17283.43"/>
    <d v="2018-10-09T00:00:00"/>
    <x v="6"/>
    <x v="2"/>
    <s v="2018"/>
    <x v="1"/>
    <n v="42"/>
    <x v="786"/>
    <n v="17124.43"/>
    <s v="Australia"/>
    <x v="0"/>
  </r>
  <r>
    <s v="AUD"/>
    <s v="PAYMENT"/>
    <s v="Gregory"/>
    <n v="5532.07"/>
    <d v="2018-10-09T00:00:00"/>
    <x v="6"/>
    <x v="2"/>
    <s v="2018"/>
    <x v="1"/>
    <n v="42"/>
    <x v="787"/>
    <n v="5441.07"/>
    <s v="Australia"/>
    <x v="0"/>
  </r>
  <r>
    <s v="AUD"/>
    <s v="INTER BANK"/>
    <s v="Linda"/>
    <n v="19340.57"/>
    <d v="2018-10-09T00:00:00"/>
    <x v="6"/>
    <x v="2"/>
    <s v="2018"/>
    <x v="0"/>
    <n v="35"/>
    <x v="112"/>
    <n v="19323.57"/>
    <s v="Australia"/>
    <x v="0"/>
  </r>
  <r>
    <s v="AUD"/>
    <s v="INTER BANK"/>
    <s v="Abigail"/>
    <n v="16286.61"/>
    <d v="2018-10-09T00:00:00"/>
    <x v="6"/>
    <x v="2"/>
    <s v="2018"/>
    <x v="0"/>
    <n v="40"/>
    <x v="386"/>
    <n v="16210.61"/>
    <s v="Australia"/>
    <x v="0"/>
  </r>
  <r>
    <s v="AUD"/>
    <s v="PHONE BANK"/>
    <s v="Kenneth"/>
    <n v="18610.14"/>
    <d v="2018-10-09T00:00:00"/>
    <x v="6"/>
    <x v="2"/>
    <s v="2018"/>
    <x v="1"/>
    <n v="29"/>
    <x v="115"/>
    <n v="18567.14"/>
    <s v="Australia"/>
    <x v="0"/>
  </r>
  <r>
    <s v="AUD"/>
    <s v="INTER BANK"/>
    <s v="Rachael"/>
    <n v="7969.21"/>
    <d v="2018-10-09T00:00:00"/>
    <x v="6"/>
    <x v="2"/>
    <s v="2018"/>
    <x v="0"/>
    <n v="21"/>
    <x v="591"/>
    <n v="7949.21"/>
    <s v="Australia"/>
    <x v="0"/>
  </r>
  <r>
    <s v="AUD"/>
    <s v="PAYMENT"/>
    <s v="Craig"/>
    <n v="44999.76"/>
    <d v="2018-10-09T00:00:00"/>
    <x v="6"/>
    <x v="2"/>
    <s v="2018"/>
    <x v="1"/>
    <n v="28"/>
    <x v="42"/>
    <n v="44969.760000000002"/>
    <s v="Australia"/>
    <x v="0"/>
  </r>
  <r>
    <s v="AUD"/>
    <s v="SALES-POS"/>
    <s v="Diana"/>
    <n v="1257.3699999999999"/>
    <d v="2018-10-09T00:00:00"/>
    <x v="6"/>
    <x v="2"/>
    <s v="2018"/>
    <x v="0"/>
    <n v="26"/>
    <x v="2174"/>
    <n v="1240.77"/>
    <s v="Australia"/>
    <x v="0"/>
  </r>
  <r>
    <s v="AUD"/>
    <s v="INTER BANK"/>
    <s v="Alexander"/>
    <n v="19052.66"/>
    <d v="2018-10-09T00:00:00"/>
    <x v="6"/>
    <x v="2"/>
    <s v="2018"/>
    <x v="1"/>
    <n v="38"/>
    <x v="491"/>
    <n v="19010.66"/>
    <s v="Australia"/>
    <x v="0"/>
  </r>
  <r>
    <s v="AUD"/>
    <s v="PAYMENT"/>
    <s v="Sandra"/>
    <n v="8849.9500000000007"/>
    <d v="2018-10-09T00:00:00"/>
    <x v="6"/>
    <x v="2"/>
    <s v="2018"/>
    <x v="0"/>
    <n v="34"/>
    <x v="591"/>
    <n v="8829.9500000000007"/>
    <s v="Australia"/>
    <x v="0"/>
  </r>
  <r>
    <s v="AUD"/>
    <s v="PAYMENT"/>
    <s v="Christine"/>
    <n v="14203.64"/>
    <d v="2018-10-09T00:00:00"/>
    <x v="6"/>
    <x v="2"/>
    <s v="2018"/>
    <x v="0"/>
    <n v="39"/>
    <x v="9"/>
    <n v="14182.64"/>
    <s v="Australia"/>
    <x v="0"/>
  </r>
  <r>
    <s v="AUD"/>
    <s v="PAYMENT"/>
    <s v="Darren"/>
    <n v="17418.39"/>
    <d v="2018-10-09T00:00:00"/>
    <x v="6"/>
    <x v="2"/>
    <s v="2018"/>
    <x v="1"/>
    <n v="20"/>
    <x v="14"/>
    <n v="17379.39"/>
    <s v="Australia"/>
    <x v="0"/>
  </r>
  <r>
    <s v="AUD"/>
    <s v="PAYMENT"/>
    <s v="Timothy"/>
    <n v="8604.2000000000007"/>
    <d v="2018-10-09T00:00:00"/>
    <x v="6"/>
    <x v="2"/>
    <s v="2018"/>
    <x v="1"/>
    <n v="20"/>
    <x v="40"/>
    <n v="8570.2000000000007"/>
    <s v="Australia"/>
    <x v="0"/>
  </r>
  <r>
    <s v="AUD"/>
    <s v="PAYMENT"/>
    <s v="Diana"/>
    <n v="1221.3699999999999"/>
    <d v="2018-10-09T00:00:00"/>
    <x v="6"/>
    <x v="2"/>
    <s v="2018"/>
    <x v="0"/>
    <n v="26"/>
    <x v="25"/>
    <n v="1185.3699999999999"/>
    <s v="Australia"/>
    <x v="0"/>
  </r>
  <r>
    <s v="AUD"/>
    <s v="POS"/>
    <s v="Richard"/>
    <n v="15614.19"/>
    <d v="2018-10-09T00:00:00"/>
    <x v="6"/>
    <x v="2"/>
    <s v="2018"/>
    <x v="1"/>
    <n v="24"/>
    <x v="982"/>
    <n v="15588.710000000001"/>
    <s v="Australia"/>
    <x v="0"/>
  </r>
  <r>
    <s v="AUD"/>
    <s v="PAYMENT"/>
    <s v="Linda"/>
    <n v="19304.57"/>
    <d v="2018-10-09T00:00:00"/>
    <x v="6"/>
    <x v="2"/>
    <s v="2018"/>
    <x v="0"/>
    <n v="35"/>
    <x v="25"/>
    <n v="19268.57"/>
    <s v="Australia"/>
    <x v="0"/>
  </r>
  <r>
    <s v="AUD"/>
    <s v="SALES-POS"/>
    <s v="James"/>
    <n v="12923.3"/>
    <d v="2018-10-09T00:00:00"/>
    <x v="6"/>
    <x v="2"/>
    <s v="2018"/>
    <x v="1"/>
    <n v="28"/>
    <x v="1656"/>
    <n v="12911.539999999999"/>
    <s v="Australia"/>
    <x v="0"/>
  </r>
  <r>
    <s v="AUD"/>
    <s v="POS"/>
    <s v="Tonya"/>
    <n v="7154.82"/>
    <d v="2018-10-09T00:00:00"/>
    <x v="6"/>
    <x v="2"/>
    <s v="2018"/>
    <x v="0"/>
    <n v="27"/>
    <x v="3803"/>
    <n v="7073.5099999999993"/>
    <s v="Australia"/>
    <x v="0"/>
  </r>
  <r>
    <s v="AUD"/>
    <s v="SALES-POS"/>
    <s v="Robert"/>
    <n v="10144.540000000001"/>
    <d v="2018-10-09T00:00:00"/>
    <x v="6"/>
    <x v="2"/>
    <s v="2018"/>
    <x v="1"/>
    <n v="26"/>
    <x v="1638"/>
    <n v="10136.6"/>
    <s v="Australia"/>
    <x v="0"/>
  </r>
  <r>
    <s v="AUD"/>
    <s v="INTER BANK"/>
    <s v="Craig"/>
    <n v="44970.76"/>
    <d v="2018-10-09T00:00:00"/>
    <x v="6"/>
    <x v="2"/>
    <s v="2018"/>
    <x v="1"/>
    <n v="28"/>
    <x v="11"/>
    <n v="44941.760000000002"/>
    <s v="Australia"/>
    <x v="0"/>
  </r>
  <r>
    <s v="AUD"/>
    <s v="PAYMENT"/>
    <s v="Catherine"/>
    <n v="6458.23"/>
    <d v="2018-10-09T00:00:00"/>
    <x v="6"/>
    <x v="2"/>
    <s v="2018"/>
    <x v="0"/>
    <n v="26"/>
    <x v="1241"/>
    <n v="6368.23"/>
    <s v="Australia"/>
    <x v="0"/>
  </r>
  <r>
    <s v="AUD"/>
    <s v="PAYMENT"/>
    <s v="Michelle"/>
    <n v="14229.45"/>
    <d v="2018-10-09T00:00:00"/>
    <x v="6"/>
    <x v="2"/>
    <s v="2018"/>
    <x v="0"/>
    <n v="19"/>
    <x v="624"/>
    <n v="14175.45"/>
    <s v="Australia"/>
    <x v="0"/>
  </r>
  <r>
    <s v="AUD"/>
    <s v="SALES-POS"/>
    <s v="Christopher"/>
    <n v="63355.51"/>
    <d v="2018-10-09T00:00:00"/>
    <x v="6"/>
    <x v="2"/>
    <s v="2018"/>
    <x v="1"/>
    <n v="33"/>
    <x v="3804"/>
    <n v="63293.36"/>
    <s v="Australia"/>
    <x v="0"/>
  </r>
  <r>
    <s v="AUD"/>
    <s v="SALES-POS"/>
    <s v="Robert"/>
    <n v="10110.94"/>
    <d v="2018-10-09T00:00:00"/>
    <x v="6"/>
    <x v="2"/>
    <s v="2018"/>
    <x v="1"/>
    <n v="26"/>
    <x v="3668"/>
    <n v="10077.34"/>
    <s v="Australia"/>
    <x v="0"/>
  </r>
  <r>
    <s v="AUD"/>
    <s v="SALES-POS"/>
    <s v="Michael"/>
    <n v="61622.37"/>
    <d v="2018-10-09T00:00:00"/>
    <x v="6"/>
    <x v="2"/>
    <s v="2018"/>
    <x v="1"/>
    <n v="19"/>
    <x v="3805"/>
    <n v="61612.130000000005"/>
    <s v="Australia"/>
    <x v="0"/>
  </r>
  <r>
    <s v="AUD"/>
    <s v="POS"/>
    <s v="Joseph"/>
    <n v="5222.92"/>
    <d v="2018-10-09T00:00:00"/>
    <x v="6"/>
    <x v="2"/>
    <s v="2018"/>
    <x v="1"/>
    <n v="37"/>
    <x v="3806"/>
    <n v="5204.66"/>
    <s v="Australia"/>
    <x v="0"/>
  </r>
  <r>
    <s v="AUD"/>
    <s v="POS"/>
    <s v="Kimberly"/>
    <n v="5219.8599999999997"/>
    <d v="2018-10-09T00:00:00"/>
    <x v="6"/>
    <x v="2"/>
    <s v="2018"/>
    <x v="0"/>
    <n v="24"/>
    <x v="3288"/>
    <n v="5201.5099999999993"/>
    <s v="Australia"/>
    <x v="0"/>
  </r>
  <r>
    <s v="AUD"/>
    <s v="POS"/>
    <s v="Michelle"/>
    <n v="14283.45"/>
    <d v="2018-10-09T00:00:00"/>
    <x v="6"/>
    <x v="2"/>
    <s v="2018"/>
    <x v="0"/>
    <n v="19"/>
    <x v="2596"/>
    <n v="14223.470000000001"/>
    <s v="Australia"/>
    <x v="0"/>
  </r>
  <r>
    <s v="AUD"/>
    <s v="SALES-POS"/>
    <s v="Michael"/>
    <n v="6623.2"/>
    <d v="2018-10-09T00:00:00"/>
    <x v="6"/>
    <x v="2"/>
    <s v="2018"/>
    <x v="1"/>
    <n v="44"/>
    <x v="2006"/>
    <n v="6610.1399999999994"/>
    <s v="Australia"/>
    <x v="0"/>
  </r>
  <r>
    <s v="AUD"/>
    <s v="PAYMENT"/>
    <s v="Christopher"/>
    <n v="63243.51"/>
    <d v="2018-10-09T00:00:00"/>
    <x v="6"/>
    <x v="2"/>
    <s v="2018"/>
    <x v="1"/>
    <n v="33"/>
    <x v="434"/>
    <n v="63131.51"/>
    <s v="Australia"/>
    <x v="0"/>
  </r>
  <r>
    <s v="AUD"/>
    <s v="POS"/>
    <s v="Derek"/>
    <n v="4901.6099999999997"/>
    <d v="2018-10-09T00:00:00"/>
    <x v="6"/>
    <x v="2"/>
    <s v="2018"/>
    <x v="1"/>
    <n v="20"/>
    <x v="3807"/>
    <n v="4868.4799999999996"/>
    <s v="Australia"/>
    <x v="0"/>
  </r>
  <r>
    <s v="AUD"/>
    <s v="POS"/>
    <s v="Jessica"/>
    <n v="25038.61"/>
    <d v="2018-10-09T00:00:00"/>
    <x v="6"/>
    <x v="2"/>
    <s v="2018"/>
    <x v="0"/>
    <n v="34"/>
    <x v="127"/>
    <n v="25022.61"/>
    <s v="Australia"/>
    <x v="0"/>
  </r>
  <r>
    <s v="AUD"/>
    <s v="SALES-POS"/>
    <s v="Derek"/>
    <n v="4881.41"/>
    <d v="2018-10-09T00:00:00"/>
    <x v="6"/>
    <x v="2"/>
    <s v="2018"/>
    <x v="1"/>
    <n v="20"/>
    <x v="3656"/>
    <n v="4861.21"/>
    <s v="Australia"/>
    <x v="0"/>
  </r>
  <r>
    <s v="AUD"/>
    <s v="PAYMENT"/>
    <s v="Linda"/>
    <n v="19259.57"/>
    <d v="2018-10-09T00:00:00"/>
    <x v="6"/>
    <x v="2"/>
    <s v="2018"/>
    <x v="0"/>
    <n v="35"/>
    <x v="344"/>
    <n v="19214.57"/>
    <s v="Australia"/>
    <x v="0"/>
  </r>
  <r>
    <s v="AUD"/>
    <s v="POS"/>
    <s v="Christopher"/>
    <n v="63210.95"/>
    <d v="2018-10-09T00:00:00"/>
    <x v="6"/>
    <x v="2"/>
    <s v="2018"/>
    <x v="1"/>
    <n v="33"/>
    <x v="417"/>
    <n v="63178.39"/>
    <s v="Australia"/>
    <x v="0"/>
  </r>
  <r>
    <s v="AUD"/>
    <s v="SALES-POS"/>
    <s v="Michael"/>
    <n v="6508.71"/>
    <d v="2018-10-09T00:00:00"/>
    <x v="6"/>
    <x v="2"/>
    <s v="2018"/>
    <x v="1"/>
    <n v="44"/>
    <x v="3808"/>
    <n v="6394.22"/>
    <s v="Australia"/>
    <x v="0"/>
  </r>
  <r>
    <s v="AUD"/>
    <s v="SALES-POS"/>
    <s v="Barry"/>
    <n v="7803.42"/>
    <d v="2018-10-09T00:00:00"/>
    <x v="6"/>
    <x v="2"/>
    <s v="2018"/>
    <x v="1"/>
    <n v="38"/>
    <x v="269"/>
    <n v="7780.46"/>
    <s v="Australia"/>
    <x v="0"/>
  </r>
  <r>
    <s v="AUD"/>
    <s v="SALES-POS"/>
    <s v="Gregory"/>
    <n v="5501.12"/>
    <d v="2018-10-09T00:00:00"/>
    <x v="6"/>
    <x v="2"/>
    <s v="2018"/>
    <x v="1"/>
    <n v="42"/>
    <x v="3809"/>
    <n v="5470.17"/>
    <s v="Australia"/>
    <x v="0"/>
  </r>
  <r>
    <s v="AUD"/>
    <s v="POS"/>
    <s v="Mackenzie"/>
    <n v="5304.39"/>
    <d v="2018-10-09T00:00:00"/>
    <x v="6"/>
    <x v="2"/>
    <s v="2018"/>
    <x v="0"/>
    <n v="18"/>
    <x v="972"/>
    <n v="5286.7800000000007"/>
    <s v="Australia"/>
    <x v="0"/>
  </r>
  <r>
    <s v="AUD"/>
    <s v="POS"/>
    <s v="Jeffrey"/>
    <n v="3348.51"/>
    <d v="2018-10-09T00:00:00"/>
    <x v="6"/>
    <x v="2"/>
    <s v="2018"/>
    <x v="1"/>
    <n v="24"/>
    <x v="3810"/>
    <n v="3325.4500000000003"/>
    <s v="Australia"/>
    <x v="0"/>
  </r>
  <r>
    <s v="AUD"/>
    <s v="POS"/>
    <s v="Jessica"/>
    <n v="25025.65"/>
    <d v="2018-10-09T00:00:00"/>
    <x v="6"/>
    <x v="2"/>
    <s v="2018"/>
    <x v="0"/>
    <n v="34"/>
    <x v="3811"/>
    <n v="25012.690000000002"/>
    <s v="Australia"/>
    <x v="0"/>
  </r>
  <r>
    <s v="AUD"/>
    <s v="PAY/SALARY"/>
    <s v="Linda"/>
    <n v="21702.81"/>
    <d v="2018-10-09T00:00:00"/>
    <x v="6"/>
    <x v="2"/>
    <s v="2018"/>
    <x v="0"/>
    <n v="35"/>
    <x v="651"/>
    <n v="19259.57"/>
    <s v="Australia"/>
    <x v="1"/>
  </r>
  <r>
    <s v="AUD"/>
    <s v="PAYMENT"/>
    <s v="Craig"/>
    <n v="44822.76"/>
    <d v="2018-10-09T00:00:00"/>
    <x v="6"/>
    <x v="2"/>
    <s v="2018"/>
    <x v="1"/>
    <n v="28"/>
    <x v="381"/>
    <n v="44674.76"/>
    <s v="Australia"/>
    <x v="0"/>
  </r>
  <r>
    <s v="AUD"/>
    <s v="INTER BANK"/>
    <s v="Kenneth"/>
    <n v="14238.74"/>
    <d v="2018-10-09T00:00:00"/>
    <x v="6"/>
    <x v="2"/>
    <s v="2018"/>
    <x v="1"/>
    <n v="35"/>
    <x v="775"/>
    <n v="14165.74"/>
    <s v="Australia"/>
    <x v="0"/>
  </r>
  <r>
    <s v="AUD"/>
    <s v="PAY/SALARY"/>
    <s v="Christopher"/>
    <n v="65929.460000000006"/>
    <d v="2018-10-09T00:00:00"/>
    <x v="6"/>
    <x v="2"/>
    <s v="2018"/>
    <x v="1"/>
    <n v="33"/>
    <x v="1205"/>
    <n v="63210.950000000004"/>
    <s v="Australia"/>
    <x v="1"/>
  </r>
  <r>
    <s v="AUD"/>
    <s v="POS"/>
    <s v="Nathaniel"/>
    <n v="11463.83"/>
    <d v="2018-10-09T00:00:00"/>
    <x v="6"/>
    <x v="2"/>
    <s v="2018"/>
    <x v="1"/>
    <n v="31"/>
    <x v="3812"/>
    <n v="11242.69"/>
    <s v="Australia"/>
    <x v="0"/>
  </r>
  <r>
    <s v="AUD"/>
    <s v="POS"/>
    <s v="Michael"/>
    <n v="565.53"/>
    <d v="2018-10-09T00:00:00"/>
    <x v="6"/>
    <x v="2"/>
    <s v="2018"/>
    <x v="1"/>
    <n v="38"/>
    <x v="2138"/>
    <n v="541.54"/>
    <s v="Australia"/>
    <x v="0"/>
  </r>
  <r>
    <s v="AUD"/>
    <s v="SALES-POS"/>
    <s v="Kimberly"/>
    <n v="5204.6400000000003"/>
    <d v="2018-10-09T00:00:00"/>
    <x v="6"/>
    <x v="2"/>
    <s v="2018"/>
    <x v="0"/>
    <n v="24"/>
    <x v="2468"/>
    <n v="5189.42"/>
    <s v="Australia"/>
    <x v="0"/>
  </r>
  <r>
    <s v="AUD"/>
    <s v="PAY/SALARY"/>
    <s v="Ryan"/>
    <n v="5692.83"/>
    <d v="2018-10-09T00:00:00"/>
    <x v="6"/>
    <x v="2"/>
    <s v="2018"/>
    <x v="1"/>
    <n v="31"/>
    <x v="654"/>
    <n v="4696.59"/>
    <s v="Australia"/>
    <x v="1"/>
  </r>
  <r>
    <s v="AUD"/>
    <s v="PAY/SALARY"/>
    <s v="David"/>
    <n v="19041.240000000002"/>
    <d v="2018-10-09T00:00:00"/>
    <x v="6"/>
    <x v="2"/>
    <s v="2018"/>
    <x v="1"/>
    <n v="42"/>
    <x v="1208"/>
    <n v="17283.43"/>
    <s v="Australia"/>
    <x v="1"/>
  </r>
  <r>
    <s v="AUD"/>
    <s v="POS"/>
    <s v="Michael"/>
    <n v="559.1"/>
    <d v="2018-10-09T00:00:00"/>
    <x v="6"/>
    <x v="2"/>
    <s v="2018"/>
    <x v="1"/>
    <n v="38"/>
    <x v="1535"/>
    <n v="552.67000000000007"/>
    <s v="Australia"/>
    <x v="0"/>
  </r>
  <r>
    <s v="AUD"/>
    <s v="POS"/>
    <s v="Matthew"/>
    <n v="13762.52"/>
    <d v="2018-10-09T00:00:00"/>
    <x v="6"/>
    <x v="2"/>
    <s v="2018"/>
    <x v="1"/>
    <n v="39"/>
    <x v="3518"/>
    <n v="13734.99"/>
    <s v="Australia"/>
    <x v="0"/>
  </r>
  <r>
    <s v="AUD"/>
    <s v="PAYMENT"/>
    <s v="Jessica"/>
    <n v="24972.1"/>
    <d v="2018-10-09T00:00:00"/>
    <x v="6"/>
    <x v="2"/>
    <s v="2018"/>
    <x v="0"/>
    <n v="34"/>
    <x v="14"/>
    <n v="24933.1"/>
    <s v="Australia"/>
    <x v="0"/>
  </r>
  <r>
    <s v="AUD"/>
    <s v="PAY/SALARY"/>
    <s v="Debra"/>
    <n v="6174.3"/>
    <d v="2018-10-09T00:00:00"/>
    <x v="6"/>
    <x v="2"/>
    <s v="2018"/>
    <x v="0"/>
    <n v="18"/>
    <x v="658"/>
    <n v="5412.97"/>
    <s v="Australia"/>
    <x v="1"/>
  </r>
  <r>
    <s v="AUD"/>
    <s v="PAYMENT"/>
    <s v="Elizabeth"/>
    <n v="28534.21"/>
    <d v="2018-10-09T00:00:00"/>
    <x v="6"/>
    <x v="2"/>
    <s v="2018"/>
    <x v="0"/>
    <n v="50"/>
    <x v="829"/>
    <n v="28363.21"/>
    <s v="Australia"/>
    <x v="0"/>
  </r>
  <r>
    <s v="AUD"/>
    <s v="PAYMENT"/>
    <s v="Luis"/>
    <n v="10134.290000000001"/>
    <d v="2018-10-09T00:00:00"/>
    <x v="6"/>
    <x v="2"/>
    <s v="2018"/>
    <x v="1"/>
    <n v="27"/>
    <x v="50"/>
    <n v="10106.290000000001"/>
    <s v="Australia"/>
    <x v="0"/>
  </r>
  <r>
    <s v="AUD"/>
    <s v="PAY/SALARY"/>
    <s v="Kaitlyn"/>
    <n v="7127.99"/>
    <d v="2018-10-09T00:00:00"/>
    <x v="6"/>
    <x v="2"/>
    <s v="2018"/>
    <x v="0"/>
    <n v="21"/>
    <x v="661"/>
    <n v="6090.92"/>
    <s v="Australia"/>
    <x v="1"/>
  </r>
  <r>
    <s v="AUD"/>
    <s v="SALES-POS"/>
    <s v="Ronald"/>
    <n v="5558.7"/>
    <d v="2018-10-09T00:00:00"/>
    <x v="6"/>
    <x v="2"/>
    <s v="2018"/>
    <x v="1"/>
    <n v="25"/>
    <x v="542"/>
    <n v="5546.66"/>
    <s v="Australia"/>
    <x v="0"/>
  </r>
  <r>
    <s v="AUD"/>
    <s v="POS"/>
    <s v="Nathaniel"/>
    <n v="11452.8"/>
    <d v="2018-10-09T00:00:00"/>
    <x v="6"/>
    <x v="2"/>
    <s v="2018"/>
    <x v="1"/>
    <n v="31"/>
    <x v="3813"/>
    <n v="11441.769999999999"/>
    <s v="Australia"/>
    <x v="0"/>
  </r>
  <r>
    <s v="AUD"/>
    <s v="POS"/>
    <s v="Tonya"/>
    <n v="7127.05"/>
    <d v="2018-10-09T00:00:00"/>
    <x v="6"/>
    <x v="2"/>
    <s v="2018"/>
    <x v="0"/>
    <n v="27"/>
    <x v="3814"/>
    <n v="7099.28"/>
    <s v="Australia"/>
    <x v="0"/>
  </r>
  <r>
    <s v="AUD"/>
    <s v="POS"/>
    <s v="Jessica"/>
    <n v="25011.1"/>
    <d v="2018-10-09T00:00:00"/>
    <x v="6"/>
    <x v="2"/>
    <s v="2018"/>
    <x v="0"/>
    <n v="34"/>
    <x v="2930"/>
    <n v="24996.55"/>
    <s v="Australia"/>
    <x v="0"/>
  </r>
  <r>
    <s v="AUD"/>
    <s v="PAYMENT"/>
    <s v="Tiffany"/>
    <n v="6616.04"/>
    <d v="2018-10-09T00:00:00"/>
    <x v="6"/>
    <x v="2"/>
    <s v="2018"/>
    <x v="0"/>
    <n v="25"/>
    <x v="39"/>
    <n v="6584.04"/>
    <s v="Australia"/>
    <x v="0"/>
  </r>
  <r>
    <s v="AUD"/>
    <s v="PAYMENT"/>
    <s v="Emily"/>
    <n v="32693.21"/>
    <d v="2018-10-09T00:00:00"/>
    <x v="6"/>
    <x v="2"/>
    <s v="2018"/>
    <x v="0"/>
    <n v="43"/>
    <x v="578"/>
    <n v="32592.21"/>
    <s v="Australia"/>
    <x v="0"/>
  </r>
  <r>
    <s v="AUD"/>
    <s v="POS"/>
    <s v="Barry"/>
    <n v="7784.85"/>
    <d v="2018-10-09T00:00:00"/>
    <x v="6"/>
    <x v="2"/>
    <s v="2018"/>
    <x v="1"/>
    <n v="38"/>
    <x v="3815"/>
    <n v="7766.2800000000007"/>
    <s v="Australia"/>
    <x v="0"/>
  </r>
  <r>
    <s v="AUD"/>
    <s v="SALES-POS"/>
    <s v="Natasha"/>
    <n v="202191.53"/>
    <d v="2018-10-09T00:00:00"/>
    <x v="6"/>
    <x v="2"/>
    <s v="2018"/>
    <x v="0"/>
    <n v="40"/>
    <x v="3816"/>
    <n v="202163.99"/>
    <s v="Australia"/>
    <x v="0"/>
  </r>
  <r>
    <s v="AUD"/>
    <s v="SALES-POS"/>
    <s v="Michelle"/>
    <n v="14193.74"/>
    <d v="2018-10-09T00:00:00"/>
    <x v="6"/>
    <x v="2"/>
    <s v="2018"/>
    <x v="0"/>
    <n v="19"/>
    <x v="3817"/>
    <n v="14158.03"/>
    <s v="Australia"/>
    <x v="0"/>
  </r>
  <r>
    <s v="AUD"/>
    <s v="SALES-POS"/>
    <s v="Jonathan"/>
    <n v="59038.93"/>
    <d v="2018-10-09T00:00:00"/>
    <x v="6"/>
    <x v="2"/>
    <s v="2018"/>
    <x v="1"/>
    <n v="38"/>
    <x v="3818"/>
    <n v="58957.94"/>
    <s v="Australia"/>
    <x v="0"/>
  </r>
  <r>
    <s v="AUD"/>
    <s v="POS"/>
    <s v="Heather"/>
    <n v="6871.66"/>
    <d v="2018-10-09T00:00:00"/>
    <x v="6"/>
    <x v="2"/>
    <s v="2018"/>
    <x v="0"/>
    <n v="41"/>
    <x v="3819"/>
    <n v="6811.4"/>
    <s v="Australia"/>
    <x v="0"/>
  </r>
  <r>
    <s v="AUD"/>
    <s v="PAY/SALARY"/>
    <s v="Stephanie"/>
    <n v="6864.62"/>
    <d v="2018-10-09T00:00:00"/>
    <x v="6"/>
    <x v="2"/>
    <s v="2018"/>
    <x v="0"/>
    <n v="53"/>
    <x v="672"/>
    <n v="5894.15"/>
    <s v="Australia"/>
    <x v="1"/>
  </r>
  <r>
    <s v="AUD"/>
    <s v="INTER BANK"/>
    <s v="Diana"/>
    <n v="1129.3699999999999"/>
    <d v="2018-10-09T00:00:00"/>
    <x v="6"/>
    <x v="2"/>
    <s v="2018"/>
    <x v="0"/>
    <n v="26"/>
    <x v="842"/>
    <n v="1037.3699999999999"/>
    <s v="Australia"/>
    <x v="0"/>
  </r>
  <r>
    <s v="AUD"/>
    <s v="PAYMENT"/>
    <s v="Paul"/>
    <n v="12465.58"/>
    <d v="2018-10-09T00:00:00"/>
    <x v="6"/>
    <x v="2"/>
    <s v="2018"/>
    <x v="1"/>
    <n v="25"/>
    <x v="58"/>
    <n v="12419.58"/>
    <s v="Australia"/>
    <x v="0"/>
  </r>
  <r>
    <s v="AUD"/>
    <s v="SALES-POS"/>
    <s v="Jessica"/>
    <n v="24949.88"/>
    <d v="2018-10-09T00:00:00"/>
    <x v="6"/>
    <x v="2"/>
    <s v="2018"/>
    <x v="0"/>
    <n v="34"/>
    <x v="2768"/>
    <n v="24927.66"/>
    <s v="Australia"/>
    <x v="0"/>
  </r>
  <r>
    <s v="AUD"/>
    <s v="POS"/>
    <s v="Michael"/>
    <n v="18591.53"/>
    <d v="2018-10-09T00:00:00"/>
    <x v="6"/>
    <x v="2"/>
    <s v="2018"/>
    <x v="1"/>
    <n v="40"/>
    <x v="3179"/>
    <n v="18576.21"/>
    <s v="Australia"/>
    <x v="0"/>
  </r>
  <r>
    <s v="AUD"/>
    <s v="SALES-POS"/>
    <s v="Christopher"/>
    <n v="65901.31"/>
    <d v="2018-10-09T00:00:00"/>
    <x v="6"/>
    <x v="2"/>
    <s v="2018"/>
    <x v="1"/>
    <n v="33"/>
    <x v="1978"/>
    <n v="65873.16"/>
    <s v="Australia"/>
    <x v="0"/>
  </r>
  <r>
    <s v="AUD"/>
    <s v="PAYMENT"/>
    <s v="Tyler"/>
    <n v="10573.54"/>
    <d v="2018-10-09T00:00:00"/>
    <x v="6"/>
    <x v="2"/>
    <s v="2018"/>
    <x v="1"/>
    <n v="44"/>
    <x v="10"/>
    <n v="10546.54"/>
    <s v="Australia"/>
    <x v="0"/>
  </r>
  <r>
    <s v="AUD"/>
    <s v="PAY/SALARY"/>
    <s v="Michael"/>
    <n v="1561.23"/>
    <d v="2018-10-09T00:00:00"/>
    <x v="6"/>
    <x v="2"/>
    <s v="2018"/>
    <x v="1"/>
    <n v="38"/>
    <x v="678"/>
    <n v="559.1"/>
    <s v="Australia"/>
    <x v="1"/>
  </r>
  <r>
    <s v="AUD"/>
    <s v="PAY/SALARY"/>
    <s v="Renee"/>
    <n v="21581.919999999998"/>
    <d v="2018-10-09T00:00:00"/>
    <x v="6"/>
    <x v="2"/>
    <s v="2018"/>
    <x v="0"/>
    <n v="38"/>
    <x v="1221"/>
    <n v="20040.8"/>
    <s v="Australia"/>
    <x v="1"/>
  </r>
  <r>
    <s v="AUD"/>
    <s v="PAY/SALARY"/>
    <s v="Derek"/>
    <n v="5981.11"/>
    <d v="2018-10-09T00:00:00"/>
    <x v="6"/>
    <x v="2"/>
    <s v="2018"/>
    <x v="1"/>
    <n v="20"/>
    <x v="679"/>
    <n v="4881.41"/>
    <s v="Australia"/>
    <x v="1"/>
  </r>
  <r>
    <s v="AUD"/>
    <s v="PAY/SALARY"/>
    <s v="Ruth"/>
    <n v="7532.54"/>
    <d v="2018-10-09T00:00:00"/>
    <x v="6"/>
    <x v="2"/>
    <s v="2018"/>
    <x v="0"/>
    <n v="47"/>
    <x v="680"/>
    <n v="6260.07"/>
    <s v="Australia"/>
    <x v="1"/>
  </r>
  <r>
    <s v="AUD"/>
    <s v="INTER BANK"/>
    <s v="Gregory"/>
    <n v="5481.12"/>
    <d v="2018-10-09T00:00:00"/>
    <x v="6"/>
    <x v="2"/>
    <s v="2018"/>
    <x v="1"/>
    <n v="42"/>
    <x v="591"/>
    <n v="5461.12"/>
    <s v="Australia"/>
    <x v="0"/>
  </r>
  <r>
    <s v="AUD"/>
    <s v="PAY/SALARY"/>
    <s v="Scott"/>
    <n v="7323.66"/>
    <d v="2018-10-09T00:00:00"/>
    <x v="6"/>
    <x v="2"/>
    <s v="2018"/>
    <x v="1"/>
    <n v="23"/>
    <x v="682"/>
    <n v="6340.95"/>
    <s v="Australia"/>
    <x v="1"/>
  </r>
  <r>
    <s v="AUD"/>
    <s v="PAYMENT"/>
    <s v="Kimberly"/>
    <n v="5227.9399999999996"/>
    <d v="2018-10-09T00:00:00"/>
    <x v="6"/>
    <x v="2"/>
    <s v="2018"/>
    <x v="0"/>
    <n v="35"/>
    <x v="3820"/>
    <n v="4047.9399999999996"/>
    <s v="Australia"/>
    <x v="0"/>
  </r>
  <r>
    <s v="AUD"/>
    <s v="POS"/>
    <s v="Virginia"/>
    <n v="7811.75"/>
    <d v="2018-10-09T00:00:00"/>
    <x v="6"/>
    <x v="2"/>
    <s v="2018"/>
    <x v="0"/>
    <n v="20"/>
    <x v="362"/>
    <n v="7794.61"/>
    <s v="Australia"/>
    <x v="0"/>
  </r>
  <r>
    <s v="AUD"/>
    <s v="SALES-POS"/>
    <s v="Edward"/>
    <n v="10712.54"/>
    <d v="2018-10-09T00:00:00"/>
    <x v="6"/>
    <x v="2"/>
    <s v="2018"/>
    <x v="1"/>
    <n v="19"/>
    <x v="3241"/>
    <n v="10689.36"/>
    <s v="Australia"/>
    <x v="0"/>
  </r>
  <r>
    <s v="AUD"/>
    <s v="SALES-POS"/>
    <s v="Natasha"/>
    <n v="202153.32"/>
    <d v="2018-10-09T00:00:00"/>
    <x v="6"/>
    <x v="2"/>
    <s v="2018"/>
    <x v="0"/>
    <n v="40"/>
    <x v="3821"/>
    <n v="202115.11000000002"/>
    <s v="Australia"/>
    <x v="0"/>
  </r>
  <r>
    <s v="AUD"/>
    <s v="PAYMENT"/>
    <s v="Sarah"/>
    <n v="22688.41"/>
    <d v="2018-10-09T00:00:00"/>
    <x v="6"/>
    <x v="2"/>
    <s v="2018"/>
    <x v="0"/>
    <n v="46"/>
    <x v="344"/>
    <n v="22643.41"/>
    <s v="Australia"/>
    <x v="0"/>
  </r>
  <r>
    <s v="AUD"/>
    <s v="INTER BANK"/>
    <s v="Ryan"/>
    <n v="43693.72"/>
    <d v="2018-10-09T00:00:00"/>
    <x v="6"/>
    <x v="2"/>
    <s v="2018"/>
    <x v="1"/>
    <n v="38"/>
    <x v="11"/>
    <n v="43664.72"/>
    <s v="Australia"/>
    <x v="0"/>
  </r>
  <r>
    <s v="AUD"/>
    <s v="PAYMENT"/>
    <s v="Natasha"/>
    <n v="202124.32"/>
    <d v="2018-10-09T00:00:00"/>
    <x v="6"/>
    <x v="2"/>
    <s v="2018"/>
    <x v="0"/>
    <n v="40"/>
    <x v="11"/>
    <n v="202095.32"/>
    <s v="Australia"/>
    <x v="0"/>
  </r>
  <r>
    <s v="AUD"/>
    <s v="POS"/>
    <s v="Richard"/>
    <n v="15580.63"/>
    <d v="2018-10-09T00:00:00"/>
    <x v="6"/>
    <x v="2"/>
    <s v="2018"/>
    <x v="1"/>
    <n v="24"/>
    <x v="3822"/>
    <n v="15547.07"/>
    <s v="Australia"/>
    <x v="0"/>
  </r>
  <r>
    <s v="AUD"/>
    <s v="POS"/>
    <s v="Linda"/>
    <n v="6684.55"/>
    <d v="2018-10-09T00:00:00"/>
    <x v="6"/>
    <x v="2"/>
    <s v="2018"/>
    <x v="0"/>
    <n v="24"/>
    <x v="3823"/>
    <n v="6657.18"/>
    <s v="Australia"/>
    <x v="0"/>
  </r>
  <r>
    <s v="AUD"/>
    <s v="INTER BANK"/>
    <s v="Susan"/>
    <n v="7837.78"/>
    <d v="2018-10-09T00:00:00"/>
    <x v="6"/>
    <x v="2"/>
    <s v="2018"/>
    <x v="0"/>
    <n v="20"/>
    <x v="853"/>
    <n v="7722.78"/>
    <s v="Australia"/>
    <x v="0"/>
  </r>
  <r>
    <s v="AUD"/>
    <s v="SALES-POS"/>
    <s v="Edward"/>
    <n v="10651.37"/>
    <d v="2018-10-09T00:00:00"/>
    <x v="6"/>
    <x v="2"/>
    <s v="2018"/>
    <x v="1"/>
    <n v="19"/>
    <x v="3774"/>
    <n v="10590.2"/>
    <s v="Australia"/>
    <x v="0"/>
  </r>
  <r>
    <s v="AUD"/>
    <s v="POS"/>
    <s v="Diana"/>
    <n v="1115.8499999999999"/>
    <d v="2018-10-09T00:00:00"/>
    <x v="6"/>
    <x v="2"/>
    <s v="2018"/>
    <x v="0"/>
    <n v="26"/>
    <x v="87"/>
    <n v="1102.33"/>
    <s v="Australia"/>
    <x v="0"/>
  </r>
  <r>
    <s v="AUD"/>
    <s v="POS"/>
    <s v="Christopher"/>
    <n v="65886.48"/>
    <d v="2018-10-09T00:00:00"/>
    <x v="6"/>
    <x v="2"/>
    <s v="2018"/>
    <x v="1"/>
    <n v="33"/>
    <x v="1937"/>
    <n v="65871.649999999994"/>
    <s v="Australia"/>
    <x v="0"/>
  </r>
  <r>
    <s v="AUD"/>
    <s v="PAYMENT"/>
    <s v="Billy"/>
    <n v="14056.85"/>
    <d v="2018-10-09T00:00:00"/>
    <x v="6"/>
    <x v="2"/>
    <s v="2018"/>
    <x v="1"/>
    <n v="52"/>
    <x v="591"/>
    <n v="14036.85"/>
    <s v="Australia"/>
    <x v="0"/>
  </r>
  <r>
    <s v="AUD"/>
    <s v="PAYMENT"/>
    <s v="Matthew"/>
    <n v="13728.52"/>
    <d v="2018-10-09T00:00:00"/>
    <x v="6"/>
    <x v="2"/>
    <s v="2018"/>
    <x v="1"/>
    <n v="39"/>
    <x v="40"/>
    <n v="13694.52"/>
    <s v="Australia"/>
    <x v="0"/>
  </r>
  <r>
    <s v="AUD"/>
    <s v="POS"/>
    <s v="Tonya"/>
    <n v="7121.06"/>
    <d v="2018-10-09T00:00:00"/>
    <x v="6"/>
    <x v="2"/>
    <s v="2018"/>
    <x v="0"/>
    <n v="27"/>
    <x v="3824"/>
    <n v="7115.0700000000006"/>
    <s v="Australia"/>
    <x v="0"/>
  </r>
  <r>
    <s v="AUD"/>
    <s v="POS"/>
    <s v="Michelle"/>
    <n v="14169.36"/>
    <d v="2018-10-09T00:00:00"/>
    <x v="6"/>
    <x v="2"/>
    <s v="2018"/>
    <x v="0"/>
    <n v="19"/>
    <x v="1394"/>
    <n v="14144.980000000001"/>
    <s v="Australia"/>
    <x v="0"/>
  </r>
  <r>
    <s v="AUD"/>
    <s v="INTER BANK"/>
    <s v="Tim"/>
    <n v="68537.45"/>
    <d v="2018-10-09T00:00:00"/>
    <x v="6"/>
    <x v="2"/>
    <s v="2018"/>
    <x v="1"/>
    <n v="40"/>
    <x v="861"/>
    <n v="68449.45"/>
    <s v="Australia"/>
    <x v="0"/>
  </r>
  <r>
    <s v="AUD"/>
    <s v="SALES-POS"/>
    <s v="Joseph"/>
    <n v="7648.94"/>
    <d v="2018-10-09T00:00:00"/>
    <x v="6"/>
    <x v="2"/>
    <s v="2018"/>
    <x v="1"/>
    <n v="21"/>
    <x v="3122"/>
    <n v="7564.8899999999994"/>
    <s v="Australia"/>
    <x v="0"/>
  </r>
  <r>
    <s v="AUD"/>
    <s v="SALES-POS"/>
    <s v="Jessica"/>
    <n v="24826.18"/>
    <d v="2018-10-09T00:00:00"/>
    <x v="6"/>
    <x v="2"/>
    <s v="2018"/>
    <x v="0"/>
    <n v="34"/>
    <x v="3825"/>
    <n v="24702.48"/>
    <s v="Australia"/>
    <x v="0"/>
  </r>
  <r>
    <s v="AUD"/>
    <s v="POS"/>
    <s v="Kenneth"/>
    <n v="14212.33"/>
    <d v="2018-10-09T00:00:00"/>
    <x v="6"/>
    <x v="2"/>
    <s v="2018"/>
    <x v="1"/>
    <n v="35"/>
    <x v="1074"/>
    <n v="14185.92"/>
    <s v="Australia"/>
    <x v="0"/>
  </r>
  <r>
    <s v="AUD"/>
    <s v="PAYMENT"/>
    <s v="Tyler"/>
    <n v="10414.540000000001"/>
    <d v="2018-10-09T00:00:00"/>
    <x v="6"/>
    <x v="2"/>
    <s v="2018"/>
    <x v="1"/>
    <n v="44"/>
    <x v="786"/>
    <n v="10255.540000000001"/>
    <s v="Australia"/>
    <x v="0"/>
  </r>
  <r>
    <s v="AUD"/>
    <s v="PAYMENT"/>
    <s v="Brian"/>
    <n v="115110.97"/>
    <d v="2018-10-09T00:00:00"/>
    <x v="6"/>
    <x v="2"/>
    <s v="2018"/>
    <x v="1"/>
    <n v="42"/>
    <x v="867"/>
    <n v="114923.97"/>
    <s v="Australia"/>
    <x v="0"/>
  </r>
  <r>
    <s v="AUD"/>
    <s v="SALES-POS"/>
    <s v="Heather"/>
    <n v="6843.8"/>
    <d v="2018-10-09T00:00:00"/>
    <x v="6"/>
    <x v="2"/>
    <s v="2018"/>
    <x v="0"/>
    <n v="41"/>
    <x v="3048"/>
    <n v="6815.9400000000005"/>
    <s v="Australia"/>
    <x v="0"/>
  </r>
  <r>
    <s v="AUD"/>
    <s v="PAYMENT"/>
    <s v="Daniel"/>
    <n v="8521.69"/>
    <d v="2018-10-09T00:00:00"/>
    <x v="6"/>
    <x v="2"/>
    <s v="2018"/>
    <x v="1"/>
    <n v="22"/>
    <x v="257"/>
    <n v="8481.69"/>
    <s v="Australia"/>
    <x v="0"/>
  </r>
  <r>
    <s v="AUD"/>
    <s v="SALES-POS"/>
    <s v="Joseph"/>
    <n v="5215.37"/>
    <d v="2018-10-09T00:00:00"/>
    <x v="6"/>
    <x v="2"/>
    <s v="2018"/>
    <x v="1"/>
    <n v="37"/>
    <x v="3826"/>
    <n v="5207.82"/>
    <s v="Australia"/>
    <x v="0"/>
  </r>
  <r>
    <s v="AUD"/>
    <s v="POS"/>
    <s v="Tonya"/>
    <n v="7106.8"/>
    <d v="2018-10-09T00:00:00"/>
    <x v="6"/>
    <x v="2"/>
    <s v="2018"/>
    <x v="0"/>
    <n v="27"/>
    <x v="802"/>
    <n v="7092.54"/>
    <s v="Australia"/>
    <x v="0"/>
  </r>
  <r>
    <s v="AUD"/>
    <s v="POS"/>
    <s v="Kimberly"/>
    <n v="5194.25"/>
    <d v="2018-10-09T00:00:00"/>
    <x v="6"/>
    <x v="2"/>
    <s v="2018"/>
    <x v="0"/>
    <n v="35"/>
    <x v="3827"/>
    <n v="5160.5600000000004"/>
    <s v="Australia"/>
    <x v="0"/>
  </r>
  <r>
    <s v="AUD"/>
    <s v="SALES-POS"/>
    <s v="Robert"/>
    <n v="10099.709999999999"/>
    <d v="2018-10-10T00:00:00"/>
    <x v="0"/>
    <x v="2"/>
    <s v="2018"/>
    <x v="1"/>
    <n v="26"/>
    <x v="155"/>
    <n v="10088.48"/>
    <s v="Australia"/>
    <x v="0"/>
  </r>
  <r>
    <s v="AUD"/>
    <s v="SALES-POS"/>
    <s v="Virginia"/>
    <n v="7745.8"/>
    <d v="2018-10-10T00:00:00"/>
    <x v="0"/>
    <x v="2"/>
    <s v="2018"/>
    <x v="0"/>
    <n v="20"/>
    <x v="2352"/>
    <n v="7679.85"/>
    <s v="Australia"/>
    <x v="0"/>
  </r>
  <r>
    <s v="AUD"/>
    <s v="SALES-POS"/>
    <s v="Kenneth"/>
    <n v="14180.09"/>
    <d v="2018-10-10T00:00:00"/>
    <x v="0"/>
    <x v="2"/>
    <s v="2018"/>
    <x v="1"/>
    <n v="35"/>
    <x v="3828"/>
    <n v="14147.85"/>
    <s v="Australia"/>
    <x v="0"/>
  </r>
  <r>
    <s v="AUD"/>
    <s v="PAYMENT"/>
    <s v="Jonathan"/>
    <n v="58961.93"/>
    <d v="2018-10-10T00:00:00"/>
    <x v="0"/>
    <x v="2"/>
    <s v="2018"/>
    <x v="1"/>
    <n v="38"/>
    <x v="878"/>
    <n v="58884.93"/>
    <s v="Australia"/>
    <x v="0"/>
  </r>
  <r>
    <s v="AUD"/>
    <s v="SALES-POS"/>
    <s v="Tim"/>
    <n v="68484.19"/>
    <d v="2018-10-10T00:00:00"/>
    <x v="0"/>
    <x v="2"/>
    <s v="2018"/>
    <x v="1"/>
    <n v="40"/>
    <x v="3829"/>
    <n v="68430.930000000008"/>
    <s v="Australia"/>
    <x v="0"/>
  </r>
  <r>
    <s v="AUD"/>
    <s v="INTER BANK"/>
    <s v="Jessica"/>
    <n v="24657.18"/>
    <d v="2018-10-10T00:00:00"/>
    <x v="0"/>
    <x v="2"/>
    <s v="2018"/>
    <x v="0"/>
    <n v="34"/>
    <x v="879"/>
    <n v="24488.18"/>
    <s v="Australia"/>
    <x v="0"/>
  </r>
  <r>
    <s v="AUD"/>
    <s v="POS"/>
    <s v="Renee"/>
    <n v="21557.95"/>
    <d v="2018-10-10T00:00:00"/>
    <x v="0"/>
    <x v="2"/>
    <s v="2018"/>
    <x v="0"/>
    <n v="38"/>
    <x v="2077"/>
    <n v="21533.98"/>
    <s v="Australia"/>
    <x v="0"/>
  </r>
  <r>
    <s v="AUD"/>
    <s v="SALES-POS"/>
    <s v="Heather"/>
    <n v="6820.66"/>
    <d v="2018-10-10T00:00:00"/>
    <x v="0"/>
    <x v="2"/>
    <s v="2018"/>
    <x v="0"/>
    <n v="41"/>
    <x v="3830"/>
    <n v="6797.5199999999995"/>
    <s v="Australia"/>
    <x v="0"/>
  </r>
  <r>
    <s v="AUD"/>
    <s v="POS"/>
    <s v="Jeffrey"/>
    <n v="3914.55"/>
    <d v="2018-10-10T00:00:00"/>
    <x v="0"/>
    <x v="2"/>
    <s v="2018"/>
    <x v="1"/>
    <n v="30"/>
    <x v="3831"/>
    <n v="3863.9900000000002"/>
    <s v="Australia"/>
    <x v="0"/>
  </r>
  <r>
    <s v="AUD"/>
    <s v="INTER BANK"/>
    <s v="Michael"/>
    <n v="18570.53"/>
    <d v="2018-10-10T00:00:00"/>
    <x v="0"/>
    <x v="2"/>
    <s v="2018"/>
    <x v="1"/>
    <n v="40"/>
    <x v="9"/>
    <n v="18549.53"/>
    <s v="Australia"/>
    <x v="0"/>
  </r>
  <r>
    <s v="AUD"/>
    <s v="PAYMENT"/>
    <s v="Fernando"/>
    <n v="15392.01"/>
    <d v="2018-10-10T00:00:00"/>
    <x v="0"/>
    <x v="2"/>
    <s v="2018"/>
    <x v="1"/>
    <n v="19"/>
    <x v="10"/>
    <n v="15365.01"/>
    <s v="Australia"/>
    <x v="0"/>
  </r>
  <r>
    <s v="AUD"/>
    <s v="PAYMENT"/>
    <s v="Kristin"/>
    <n v="6930.19"/>
    <d v="2018-10-10T00:00:00"/>
    <x v="0"/>
    <x v="2"/>
    <s v="2018"/>
    <x v="0"/>
    <n v="43"/>
    <x v="11"/>
    <n v="6901.19"/>
    <s v="Australia"/>
    <x v="0"/>
  </r>
  <r>
    <s v="AUD"/>
    <s v="INTER BANK"/>
    <s v="Isaiah"/>
    <n v="17332.560000000001"/>
    <d v="2018-10-10T00:00:00"/>
    <x v="0"/>
    <x v="2"/>
    <s v="2018"/>
    <x v="1"/>
    <n v="23"/>
    <x v="13"/>
    <n v="17307.560000000001"/>
    <s v="Australia"/>
    <x v="0"/>
  </r>
  <r>
    <s v="AUD"/>
    <s v="INTER BANK"/>
    <s v="Ricky"/>
    <n v="19966.060000000001"/>
    <d v="2018-10-10T00:00:00"/>
    <x v="0"/>
    <x v="2"/>
    <s v="2018"/>
    <x v="1"/>
    <n v="43"/>
    <x v="14"/>
    <n v="19927.060000000001"/>
    <s v="Australia"/>
    <x v="0"/>
  </r>
  <r>
    <s v="AUD"/>
    <s v="POS"/>
    <s v="Renee"/>
    <n v="21523.89"/>
    <d v="2018-10-10T00:00:00"/>
    <x v="0"/>
    <x v="2"/>
    <s v="2018"/>
    <x v="0"/>
    <n v="38"/>
    <x v="2545"/>
    <n v="21489.829999999998"/>
    <s v="Australia"/>
    <x v="0"/>
  </r>
  <r>
    <s v="AUD"/>
    <s v="INTER BANK"/>
    <s v="Patrick"/>
    <n v="266404.07"/>
    <d v="2018-10-10T00:00:00"/>
    <x v="0"/>
    <x v="2"/>
    <s v="2018"/>
    <x v="1"/>
    <n v="46"/>
    <x v="16"/>
    <n v="266382.07"/>
    <s v="Australia"/>
    <x v="0"/>
  </r>
  <r>
    <s v="AUD"/>
    <s v="PAYMENT"/>
    <s v="Karen"/>
    <n v="9619.64"/>
    <d v="2018-10-10T00:00:00"/>
    <x v="0"/>
    <x v="2"/>
    <s v="2018"/>
    <x v="0"/>
    <n v="26"/>
    <x v="17"/>
    <n v="9564.64"/>
    <s v="Australia"/>
    <x v="0"/>
  </r>
  <r>
    <s v="AUD"/>
    <s v="PAYMENT"/>
    <s v="Ruth"/>
    <n v="7474.54"/>
    <d v="2018-10-10T00:00:00"/>
    <x v="0"/>
    <x v="2"/>
    <s v="2018"/>
    <x v="0"/>
    <n v="47"/>
    <x v="18"/>
    <n v="7416.54"/>
    <s v="Australia"/>
    <x v="0"/>
  </r>
  <r>
    <s v="AUD"/>
    <s v="SALES-POS"/>
    <s v="Jacqueline"/>
    <n v="3431.01"/>
    <d v="2018-10-10T00:00:00"/>
    <x v="0"/>
    <x v="2"/>
    <s v="2018"/>
    <x v="0"/>
    <n v="30"/>
    <x v="3832"/>
    <n v="3399.48"/>
    <s v="Australia"/>
    <x v="0"/>
  </r>
  <r>
    <s v="AUD"/>
    <s v="POS"/>
    <s v="Renee"/>
    <n v="21515.61"/>
    <d v="2018-10-10T00:00:00"/>
    <x v="0"/>
    <x v="2"/>
    <s v="2018"/>
    <x v="0"/>
    <n v="38"/>
    <x v="1138"/>
    <n v="21507.33"/>
    <s v="Australia"/>
    <x v="0"/>
  </r>
  <r>
    <s v="AUD"/>
    <s v="SALES-POS"/>
    <s v="Tiffany"/>
    <n v="6589.32"/>
    <d v="2018-10-10T00:00:00"/>
    <x v="0"/>
    <x v="2"/>
    <s v="2018"/>
    <x v="0"/>
    <n v="25"/>
    <x v="3356"/>
    <n v="6562.5999999999995"/>
    <s v="Australia"/>
    <x v="0"/>
  </r>
  <r>
    <s v="AUD"/>
    <s v="SALES-POS"/>
    <s v="Tiffany"/>
    <n v="6565.02"/>
    <d v="2018-10-10T00:00:00"/>
    <x v="0"/>
    <x v="2"/>
    <s v="2018"/>
    <x v="0"/>
    <n v="25"/>
    <x v="2203"/>
    <n v="6540.72"/>
    <s v="Australia"/>
    <x v="0"/>
  </r>
  <r>
    <s v="AUD"/>
    <s v="SALES-POS"/>
    <s v="Mackenzie"/>
    <n v="5290.87"/>
    <d v="2018-10-10T00:00:00"/>
    <x v="0"/>
    <x v="2"/>
    <s v="2018"/>
    <x v="0"/>
    <n v="18"/>
    <x v="87"/>
    <n v="5277.3499999999995"/>
    <s v="Australia"/>
    <x v="0"/>
  </r>
  <r>
    <s v="AUD"/>
    <s v="SALES-POS"/>
    <s v="Alexander"/>
    <n v="19033.849999999999"/>
    <d v="2018-10-10T00:00:00"/>
    <x v="0"/>
    <x v="2"/>
    <s v="2018"/>
    <x v="1"/>
    <n v="38"/>
    <x v="1126"/>
    <n v="19015.039999999997"/>
    <s v="Australia"/>
    <x v="0"/>
  </r>
  <r>
    <s v="AUD"/>
    <s v="POS"/>
    <s v="Tiffany"/>
    <n v="6550.49"/>
    <d v="2018-10-10T00:00:00"/>
    <x v="0"/>
    <x v="2"/>
    <s v="2018"/>
    <x v="0"/>
    <n v="25"/>
    <x v="3432"/>
    <n v="6535.96"/>
    <s v="Australia"/>
    <x v="0"/>
  </r>
  <r>
    <s v="AUD"/>
    <s v="INTER BANK"/>
    <s v="Christine"/>
    <n v="14178.64"/>
    <d v="2018-10-10T00:00:00"/>
    <x v="0"/>
    <x v="2"/>
    <s v="2018"/>
    <x v="0"/>
    <n v="39"/>
    <x v="13"/>
    <n v="14153.64"/>
    <s v="Australia"/>
    <x v="0"/>
  </r>
  <r>
    <s v="AUD"/>
    <s v="PAYMENT"/>
    <s v="Ryan"/>
    <n v="5656.83"/>
    <d v="2018-10-10T00:00:00"/>
    <x v="0"/>
    <x v="2"/>
    <s v="2018"/>
    <x v="1"/>
    <n v="31"/>
    <x v="25"/>
    <n v="5620.83"/>
    <s v="Australia"/>
    <x v="0"/>
  </r>
  <r>
    <s v="AUD"/>
    <s v="SALES-POS"/>
    <s v="Michael"/>
    <n v="18563.21"/>
    <d v="2018-10-10T00:00:00"/>
    <x v="0"/>
    <x v="2"/>
    <s v="2018"/>
    <x v="1"/>
    <n v="40"/>
    <x v="3833"/>
    <n v="18555.89"/>
    <s v="Australia"/>
    <x v="0"/>
  </r>
  <r>
    <s v="AUD"/>
    <s v="SALES-POS"/>
    <s v="Scott"/>
    <n v="7317.62"/>
    <d v="2018-10-10T00:00:00"/>
    <x v="0"/>
    <x v="2"/>
    <s v="2018"/>
    <x v="1"/>
    <n v="23"/>
    <x v="929"/>
    <n v="7311.58"/>
    <s v="Australia"/>
    <x v="0"/>
  </r>
  <r>
    <s v="AUD"/>
    <s v="SALES-POS"/>
    <s v="Michael"/>
    <n v="18549.740000000002"/>
    <d v="2018-10-10T00:00:00"/>
    <x v="0"/>
    <x v="2"/>
    <s v="2018"/>
    <x v="1"/>
    <n v="40"/>
    <x v="3834"/>
    <n v="18536.27"/>
    <s v="Australia"/>
    <x v="0"/>
  </r>
  <r>
    <s v="AUD"/>
    <s v="SALES-POS"/>
    <s v="Ronald"/>
    <n v="5548.93"/>
    <d v="2018-10-10T00:00:00"/>
    <x v="0"/>
    <x v="2"/>
    <s v="2018"/>
    <x v="1"/>
    <n v="25"/>
    <x v="3776"/>
    <n v="5539.16"/>
    <s v="Australia"/>
    <x v="0"/>
  </r>
  <r>
    <s v="AUD"/>
    <s v="POS"/>
    <s v="Renee"/>
    <n v="21482.69"/>
    <d v="2018-10-10T00:00:00"/>
    <x v="0"/>
    <x v="2"/>
    <s v="2018"/>
    <x v="0"/>
    <n v="38"/>
    <x v="3835"/>
    <n v="21449.77"/>
    <s v="Australia"/>
    <x v="0"/>
  </r>
  <r>
    <s v="AUD"/>
    <s v="SALES-POS"/>
    <s v="Craig"/>
    <n v="44802.16"/>
    <d v="2018-10-10T00:00:00"/>
    <x v="0"/>
    <x v="2"/>
    <s v="2018"/>
    <x v="1"/>
    <n v="28"/>
    <x v="1217"/>
    <n v="44781.560000000005"/>
    <s v="Australia"/>
    <x v="0"/>
  </r>
  <r>
    <s v="AUD"/>
    <s v="POS"/>
    <s v="Diana"/>
    <n v="1052.8499999999999"/>
    <d v="2018-10-10T00:00:00"/>
    <x v="0"/>
    <x v="2"/>
    <s v="2018"/>
    <x v="0"/>
    <n v="26"/>
    <x v="343"/>
    <n v="989.84999999999991"/>
    <s v="Australia"/>
    <x v="0"/>
  </r>
  <r>
    <s v="AUD"/>
    <s v="POS"/>
    <s v="Tiffany"/>
    <n v="6527.22"/>
    <d v="2018-10-10T00:00:00"/>
    <x v="0"/>
    <x v="2"/>
    <s v="2018"/>
    <x v="0"/>
    <n v="25"/>
    <x v="1288"/>
    <n v="6503.95"/>
    <s v="Australia"/>
    <x v="0"/>
  </r>
  <r>
    <s v="AUD"/>
    <s v="SALES-POS"/>
    <s v="Jessica"/>
    <n v="24650.85"/>
    <d v="2018-10-10T00:00:00"/>
    <x v="0"/>
    <x v="2"/>
    <s v="2018"/>
    <x v="0"/>
    <n v="34"/>
    <x v="3836"/>
    <n v="24644.519999999997"/>
    <s v="Australia"/>
    <x v="0"/>
  </r>
  <r>
    <s v="AUD"/>
    <s v="SALES-POS"/>
    <s v="Michael"/>
    <n v="18382.53"/>
    <d v="2018-10-10T00:00:00"/>
    <x v="0"/>
    <x v="2"/>
    <s v="2018"/>
    <x v="1"/>
    <n v="40"/>
    <x v="3837"/>
    <n v="18215.32"/>
    <s v="Australia"/>
    <x v="0"/>
  </r>
  <r>
    <s v="AUD"/>
    <s v="SALES-POS"/>
    <s v="Richard"/>
    <n v="15554.72"/>
    <d v="2018-10-10T00:00:00"/>
    <x v="0"/>
    <x v="2"/>
    <s v="2018"/>
    <x v="1"/>
    <n v="24"/>
    <x v="3838"/>
    <n v="15528.81"/>
    <s v="Australia"/>
    <x v="0"/>
  </r>
  <r>
    <s v="AUD"/>
    <s v="SALES-POS"/>
    <s v="Kimberly"/>
    <n v="5170.93"/>
    <d v="2018-10-10T00:00:00"/>
    <x v="0"/>
    <x v="2"/>
    <s v="2018"/>
    <x v="0"/>
    <n v="35"/>
    <x v="3839"/>
    <n v="5147.6100000000006"/>
    <s v="Australia"/>
    <x v="0"/>
  </r>
  <r>
    <s v="AUD"/>
    <s v="SALES-POS"/>
    <s v="Michael"/>
    <n v="18360.439999999999"/>
    <d v="2018-10-10T00:00:00"/>
    <x v="0"/>
    <x v="2"/>
    <s v="2018"/>
    <x v="1"/>
    <n v="40"/>
    <x v="3840"/>
    <n v="18338.349999999999"/>
    <s v="Australia"/>
    <x v="0"/>
  </r>
  <r>
    <s v="AUD"/>
    <s v="POS"/>
    <s v="Tim"/>
    <n v="68391.33"/>
    <d v="2018-10-10T00:00:00"/>
    <x v="0"/>
    <x v="2"/>
    <s v="2018"/>
    <x v="1"/>
    <n v="40"/>
    <x v="3670"/>
    <n v="68298.47"/>
    <s v="Australia"/>
    <x v="0"/>
  </r>
  <r>
    <s v="AUD"/>
    <s v="PAYMENT"/>
    <s v="Rhonda"/>
    <n v="4513.7700000000004"/>
    <d v="2018-10-10T00:00:00"/>
    <x v="0"/>
    <x v="2"/>
    <s v="2018"/>
    <x v="0"/>
    <n v="40"/>
    <x v="39"/>
    <n v="4481.7700000000004"/>
    <s v="Australia"/>
    <x v="0"/>
  </r>
  <r>
    <s v="AUD"/>
    <s v="INTER BANK"/>
    <s v="Susan"/>
    <n v="7798.78"/>
    <d v="2018-10-10T00:00:00"/>
    <x v="0"/>
    <x v="2"/>
    <s v="2018"/>
    <x v="0"/>
    <n v="20"/>
    <x v="14"/>
    <n v="7759.78"/>
    <s v="Australia"/>
    <x v="0"/>
  </r>
  <r>
    <s v="AUD"/>
    <s v="PAYMENT"/>
    <s v="Richard"/>
    <n v="8535.5"/>
    <d v="2018-10-10T00:00:00"/>
    <x v="0"/>
    <x v="2"/>
    <s v="2018"/>
    <x v="1"/>
    <n v="22"/>
    <x v="40"/>
    <n v="8501.5"/>
    <s v="Australia"/>
    <x v="0"/>
  </r>
  <r>
    <s v="AUD"/>
    <s v="PAYMENT"/>
    <s v="Abigail"/>
    <n v="16206.61"/>
    <d v="2018-10-10T00:00:00"/>
    <x v="0"/>
    <x v="2"/>
    <s v="2018"/>
    <x v="0"/>
    <n v="40"/>
    <x v="539"/>
    <n v="16126.61"/>
    <s v="Australia"/>
    <x v="0"/>
  </r>
  <r>
    <s v="AUD"/>
    <s v="PAYMENT"/>
    <s v="Luis"/>
    <n v="10105.290000000001"/>
    <d v="2018-10-10T00:00:00"/>
    <x v="0"/>
    <x v="2"/>
    <s v="2018"/>
    <x v="1"/>
    <n v="27"/>
    <x v="11"/>
    <n v="10076.290000000001"/>
    <s v="Australia"/>
    <x v="0"/>
  </r>
  <r>
    <s v="AUD"/>
    <s v="PAYMENT"/>
    <s v="Joseph"/>
    <n v="7618.94"/>
    <d v="2018-10-10T00:00:00"/>
    <x v="0"/>
    <x v="2"/>
    <s v="2018"/>
    <x v="1"/>
    <n v="21"/>
    <x v="42"/>
    <n v="7588.94"/>
    <s v="Australia"/>
    <x v="0"/>
  </r>
  <r>
    <s v="AUD"/>
    <s v="POS"/>
    <s v="Barry"/>
    <n v="7771.47"/>
    <d v="2018-10-10T00:00:00"/>
    <x v="0"/>
    <x v="2"/>
    <s v="2018"/>
    <x v="1"/>
    <n v="38"/>
    <x v="2093"/>
    <n v="7758.09"/>
    <s v="Australia"/>
    <x v="0"/>
  </r>
  <r>
    <s v="AUD"/>
    <s v="SALES-POS"/>
    <s v="Tyler"/>
    <n v="10390.27"/>
    <d v="2018-10-10T00:00:00"/>
    <x v="0"/>
    <x v="2"/>
    <s v="2018"/>
    <x v="1"/>
    <n v="44"/>
    <x v="912"/>
    <n v="10366"/>
    <s v="Australia"/>
    <x v="0"/>
  </r>
  <r>
    <s v="AUD"/>
    <s v="PAY/SALARY"/>
    <s v="Isaiah"/>
    <n v="21236.51"/>
    <d v="2018-10-10T00:00:00"/>
    <x v="0"/>
    <x v="2"/>
    <s v="2018"/>
    <x v="1"/>
    <n v="23"/>
    <x v="47"/>
    <n v="17332.559999999998"/>
    <s v="Australia"/>
    <x v="1"/>
  </r>
  <r>
    <s v="AUD"/>
    <s v="POS"/>
    <s v="Craig"/>
    <n v="44763.25"/>
    <d v="2018-10-10T00:00:00"/>
    <x v="0"/>
    <x v="2"/>
    <s v="2018"/>
    <x v="1"/>
    <n v="28"/>
    <x v="3841"/>
    <n v="44724.34"/>
    <s v="Australia"/>
    <x v="0"/>
  </r>
  <r>
    <s v="AUD"/>
    <s v="POS"/>
    <s v="James"/>
    <n v="12911.42"/>
    <d v="2018-10-10T00:00:00"/>
    <x v="0"/>
    <x v="2"/>
    <s v="2018"/>
    <x v="1"/>
    <n v="28"/>
    <x v="3646"/>
    <n v="12899.54"/>
    <s v="Australia"/>
    <x v="0"/>
  </r>
  <r>
    <s v="AUD"/>
    <s v="POS"/>
    <s v="Craig"/>
    <n v="44748.6"/>
    <d v="2018-10-10T00:00:00"/>
    <x v="0"/>
    <x v="2"/>
    <s v="2018"/>
    <x v="1"/>
    <n v="28"/>
    <x v="364"/>
    <n v="44733.95"/>
    <s v="Australia"/>
    <x v="0"/>
  </r>
  <r>
    <s v="AUD"/>
    <s v="POS"/>
    <s v="Barry"/>
    <n v="7717.37"/>
    <d v="2018-10-10T00:00:00"/>
    <x v="0"/>
    <x v="2"/>
    <s v="2018"/>
    <x v="1"/>
    <n v="38"/>
    <x v="3842"/>
    <n v="7663.2699999999995"/>
    <s v="Australia"/>
    <x v="0"/>
  </r>
  <r>
    <s v="AUD"/>
    <s v="POS"/>
    <s v="Timothy"/>
    <n v="8587.0300000000007"/>
    <d v="2018-10-10T00:00:00"/>
    <x v="0"/>
    <x v="2"/>
    <s v="2018"/>
    <x v="1"/>
    <n v="20"/>
    <x v="1211"/>
    <n v="8569.86"/>
    <s v="Australia"/>
    <x v="0"/>
  </r>
  <r>
    <s v="AUD"/>
    <s v="SALES-POS"/>
    <s v="Ronald"/>
    <n v="5539.22"/>
    <d v="2018-10-10T00:00:00"/>
    <x v="0"/>
    <x v="2"/>
    <s v="2018"/>
    <x v="1"/>
    <n v="25"/>
    <x v="639"/>
    <n v="5529.51"/>
    <s v="Australia"/>
    <x v="0"/>
  </r>
  <r>
    <s v="AUD"/>
    <s v="POS"/>
    <s v="Christopher"/>
    <n v="65879.98"/>
    <d v="2018-10-10T00:00:00"/>
    <x v="0"/>
    <x v="2"/>
    <s v="2018"/>
    <x v="1"/>
    <n v="33"/>
    <x v="2303"/>
    <n v="65873.48"/>
    <s v="Australia"/>
    <x v="0"/>
  </r>
  <r>
    <s v="AUD"/>
    <s v="POS"/>
    <s v="Christine"/>
    <n v="14168.51"/>
    <d v="2018-10-10T00:00:00"/>
    <x v="0"/>
    <x v="2"/>
    <s v="2018"/>
    <x v="0"/>
    <n v="39"/>
    <x v="199"/>
    <n v="14158.380000000001"/>
    <s v="Australia"/>
    <x v="0"/>
  </r>
  <r>
    <s v="AUD"/>
    <s v="POS"/>
    <s v="Ashley"/>
    <n v="10004.81"/>
    <d v="2018-10-10T00:00:00"/>
    <x v="0"/>
    <x v="2"/>
    <s v="2018"/>
    <x v="0"/>
    <n v="25"/>
    <x v="3843"/>
    <n v="9974.2799999999988"/>
    <s v="Australia"/>
    <x v="0"/>
  </r>
  <r>
    <s v="AUD"/>
    <s v="SALES-POS"/>
    <s v="Michelle"/>
    <n v="14162.09"/>
    <d v="2018-10-10T00:00:00"/>
    <x v="0"/>
    <x v="2"/>
    <s v="2018"/>
    <x v="0"/>
    <n v="19"/>
    <x v="1103"/>
    <n v="14154.82"/>
    <s v="Australia"/>
    <x v="0"/>
  </r>
  <r>
    <s v="AUD"/>
    <s v="PAY/SALARY"/>
    <s v="Marissa"/>
    <n v="15659.88"/>
    <d v="2018-10-10T00:00:00"/>
    <x v="0"/>
    <x v="2"/>
    <s v="2018"/>
    <x v="0"/>
    <n v="23"/>
    <x v="57"/>
    <n v="14033.4"/>
    <s v="Australia"/>
    <x v="1"/>
  </r>
  <r>
    <s v="AUD"/>
    <s v="PAYMENT"/>
    <s v="Karen"/>
    <n v="9573.64"/>
    <d v="2018-10-10T00:00:00"/>
    <x v="0"/>
    <x v="2"/>
    <s v="2018"/>
    <x v="0"/>
    <n v="26"/>
    <x v="58"/>
    <n v="9527.64"/>
    <s v="Australia"/>
    <x v="0"/>
  </r>
  <r>
    <s v="AUD"/>
    <s v="INTER BANK"/>
    <s v="Tonya"/>
    <n v="7049.8"/>
    <d v="2018-10-10T00:00:00"/>
    <x v="0"/>
    <x v="2"/>
    <s v="2018"/>
    <x v="0"/>
    <n v="27"/>
    <x v="59"/>
    <n v="6992.8"/>
    <s v="Australia"/>
    <x v="0"/>
  </r>
  <r>
    <s v="AUD"/>
    <s v="PAY/SALARY"/>
    <s v="Eric"/>
    <n v="11101.21"/>
    <d v="2018-10-10T00:00:00"/>
    <x v="0"/>
    <x v="2"/>
    <s v="2018"/>
    <x v="1"/>
    <n v="22"/>
    <x v="60"/>
    <n v="10117.849999999999"/>
    <s v="Australia"/>
    <x v="1"/>
  </r>
  <r>
    <s v="AUD"/>
    <s v="SALES-POS"/>
    <s v="Barry"/>
    <n v="7620.7"/>
    <d v="2018-10-10T00:00:00"/>
    <x v="0"/>
    <x v="2"/>
    <s v="2018"/>
    <x v="1"/>
    <n v="38"/>
    <x v="3844"/>
    <n v="7524.03"/>
    <s v="Australia"/>
    <x v="0"/>
  </r>
  <r>
    <s v="AUD"/>
    <s v="SALES-POS"/>
    <s v="Alexander"/>
    <n v="18875.98"/>
    <d v="2018-10-10T00:00:00"/>
    <x v="0"/>
    <x v="2"/>
    <s v="2018"/>
    <x v="1"/>
    <n v="38"/>
    <x v="3845"/>
    <n v="18718.11"/>
    <s v="Australia"/>
    <x v="0"/>
  </r>
  <r>
    <s v="AUD"/>
    <s v="POS"/>
    <s v="Antonio"/>
    <n v="6746.7"/>
    <d v="2018-10-10T00:00:00"/>
    <x v="0"/>
    <x v="2"/>
    <s v="2018"/>
    <x v="1"/>
    <n v="26"/>
    <x v="402"/>
    <n v="6719.44"/>
    <s v="Australia"/>
    <x v="0"/>
  </r>
  <r>
    <s v="AUD"/>
    <s v="PAY/SALARY"/>
    <s v="Jeffrey"/>
    <n v="4756.59"/>
    <d v="2018-10-10T00:00:00"/>
    <x v="0"/>
    <x v="2"/>
    <s v="2018"/>
    <x v="1"/>
    <n v="24"/>
    <x v="64"/>
    <n v="3348.51"/>
    <s v="Australia"/>
    <x v="1"/>
  </r>
  <r>
    <s v="AUD"/>
    <s v="INTER BANK"/>
    <s v="Ronald"/>
    <n v="5513.22"/>
    <d v="2018-10-10T00:00:00"/>
    <x v="0"/>
    <x v="2"/>
    <s v="2018"/>
    <x v="1"/>
    <n v="25"/>
    <x v="65"/>
    <n v="5487.22"/>
    <s v="Australia"/>
    <x v="0"/>
  </r>
  <r>
    <s v="AUD"/>
    <s v="INTER BANK"/>
    <s v="Ronald"/>
    <n v="5352.22"/>
    <d v="2018-10-10T00:00:00"/>
    <x v="0"/>
    <x v="2"/>
    <s v="2018"/>
    <x v="1"/>
    <n v="25"/>
    <x v="909"/>
    <n v="5191.22"/>
    <s v="Australia"/>
    <x v="0"/>
  </r>
  <r>
    <s v="AUD"/>
    <s v="PAY/SALARY"/>
    <s v="Kristin"/>
    <n v="7998.23"/>
    <d v="2018-10-10T00:00:00"/>
    <x v="0"/>
    <x v="2"/>
    <s v="2018"/>
    <x v="0"/>
    <n v="43"/>
    <x v="66"/>
    <n v="6930.19"/>
    <s v="Australia"/>
    <x v="1"/>
  </r>
  <r>
    <s v="AUD"/>
    <s v="SALES-POS"/>
    <s v="Matthew"/>
    <n v="13671.35"/>
    <d v="2018-10-10T00:00:00"/>
    <x v="0"/>
    <x v="2"/>
    <s v="2018"/>
    <x v="1"/>
    <n v="39"/>
    <x v="3846"/>
    <n v="13614.18"/>
    <s v="Australia"/>
    <x v="0"/>
  </r>
  <r>
    <s v="AUD"/>
    <s v="POS"/>
    <s v="Kimberly"/>
    <n v="5150.13"/>
    <d v="2018-10-10T00:00:00"/>
    <x v="0"/>
    <x v="2"/>
    <s v="2018"/>
    <x v="0"/>
    <n v="24"/>
    <x v="3847"/>
    <n v="5095.62"/>
    <s v="Australia"/>
    <x v="0"/>
  </r>
  <r>
    <s v="AUD"/>
    <s v="SALES-POS"/>
    <s v="Michelle"/>
    <n v="14145.75"/>
    <d v="2018-10-10T00:00:00"/>
    <x v="0"/>
    <x v="2"/>
    <s v="2018"/>
    <x v="0"/>
    <n v="19"/>
    <x v="2194"/>
    <n v="14129.41"/>
    <s v="Australia"/>
    <x v="0"/>
  </r>
  <r>
    <s v="AUD"/>
    <s v="PAY/SALARY"/>
    <s v="Diana"/>
    <n v="2066.52"/>
    <d v="2018-10-10T00:00:00"/>
    <x v="0"/>
    <x v="2"/>
    <s v="2018"/>
    <x v="0"/>
    <n v="26"/>
    <x v="68"/>
    <n v="1052.8499999999999"/>
    <s v="Australia"/>
    <x v="1"/>
  </r>
  <r>
    <s v="AUD"/>
    <s v="PAYMENT"/>
    <s v="Kenneth"/>
    <n v="18554.14"/>
    <d v="2018-10-10T00:00:00"/>
    <x v="0"/>
    <x v="2"/>
    <s v="2018"/>
    <x v="1"/>
    <n v="29"/>
    <x v="510"/>
    <n v="18498.14"/>
    <s v="Australia"/>
    <x v="0"/>
  </r>
  <r>
    <s v="AUD"/>
    <s v="PAYMENT"/>
    <s v="Ryan"/>
    <n v="5582.83"/>
    <d v="2018-10-10T00:00:00"/>
    <x v="0"/>
    <x v="2"/>
    <s v="2018"/>
    <x v="1"/>
    <n v="31"/>
    <x v="913"/>
    <n v="5508.83"/>
    <s v="Australia"/>
    <x v="0"/>
  </r>
  <r>
    <s v="AUD"/>
    <s v="SALES-POS"/>
    <s v="Matthew"/>
    <n v="13641.95"/>
    <d v="2018-10-10T00:00:00"/>
    <x v="0"/>
    <x v="2"/>
    <s v="2018"/>
    <x v="1"/>
    <n v="39"/>
    <x v="3848"/>
    <n v="13612.550000000001"/>
    <s v="Australia"/>
    <x v="0"/>
  </r>
  <r>
    <s v="AUD"/>
    <s v="SALES-POS"/>
    <s v="Robert"/>
    <n v="10080.67"/>
    <d v="2018-10-10T00:00:00"/>
    <x v="0"/>
    <x v="2"/>
    <s v="2018"/>
    <x v="1"/>
    <n v="26"/>
    <x v="121"/>
    <n v="10061.629999999999"/>
    <s v="Australia"/>
    <x v="0"/>
  </r>
  <r>
    <s v="AUD"/>
    <s v="POS"/>
    <s v="Michelle"/>
    <n v="14105.88"/>
    <d v="2018-10-10T00:00:00"/>
    <x v="0"/>
    <x v="2"/>
    <s v="2018"/>
    <x v="0"/>
    <n v="19"/>
    <x v="1007"/>
    <n v="14066.009999999998"/>
    <s v="Australia"/>
    <x v="0"/>
  </r>
  <r>
    <s v="AUD"/>
    <s v="SALES-POS"/>
    <s v="Tonya"/>
    <n v="7030.44"/>
    <d v="2018-10-10T00:00:00"/>
    <x v="0"/>
    <x v="2"/>
    <s v="2018"/>
    <x v="0"/>
    <n v="27"/>
    <x v="3438"/>
    <n v="7011.08"/>
    <s v="Australia"/>
    <x v="0"/>
  </r>
  <r>
    <s v="AUD"/>
    <s v="POS"/>
    <s v="Susan"/>
    <n v="9494.7900000000009"/>
    <d v="2018-10-10T00:00:00"/>
    <x v="0"/>
    <x v="2"/>
    <s v="2018"/>
    <x v="0"/>
    <n v="19"/>
    <x v="405"/>
    <n v="9487.2000000000007"/>
    <s v="Australia"/>
    <x v="0"/>
  </r>
  <r>
    <s v="AUD"/>
    <s v="POS"/>
    <s v="Kenneth"/>
    <n v="14131.45"/>
    <d v="2018-10-10T00:00:00"/>
    <x v="0"/>
    <x v="2"/>
    <s v="2018"/>
    <x v="1"/>
    <n v="35"/>
    <x v="3849"/>
    <n v="14082.810000000001"/>
    <s v="Australia"/>
    <x v="0"/>
  </r>
  <r>
    <s v="AUD"/>
    <s v="PAYMENT"/>
    <s v="Debra"/>
    <n v="6138.3"/>
    <d v="2018-10-10T00:00:00"/>
    <x v="0"/>
    <x v="2"/>
    <s v="2018"/>
    <x v="0"/>
    <n v="18"/>
    <x v="25"/>
    <n v="6102.3"/>
    <s v="Australia"/>
    <x v="0"/>
  </r>
  <r>
    <s v="AUD"/>
    <s v="PAYMENT"/>
    <s v="Ryan"/>
    <n v="43658.720000000001"/>
    <d v="2018-10-10T00:00:00"/>
    <x v="0"/>
    <x v="2"/>
    <s v="2018"/>
    <x v="1"/>
    <n v="38"/>
    <x v="75"/>
    <n v="43623.72"/>
    <s v="Australia"/>
    <x v="0"/>
  </r>
  <r>
    <s v="AUD"/>
    <s v="POS"/>
    <s v="Ashley"/>
    <n v="9973.58"/>
    <d v="2018-10-10T00:00:00"/>
    <x v="0"/>
    <x v="2"/>
    <s v="2018"/>
    <x v="0"/>
    <n v="25"/>
    <x v="2653"/>
    <n v="9942.35"/>
    <s v="Australia"/>
    <x v="0"/>
  </r>
  <r>
    <s v="AUD"/>
    <s v="SALES-POS"/>
    <s v="Barry"/>
    <n v="7582.1"/>
    <d v="2018-10-10T00:00:00"/>
    <x v="0"/>
    <x v="2"/>
    <s v="2018"/>
    <x v="1"/>
    <n v="38"/>
    <x v="3850"/>
    <n v="7543.5"/>
    <s v="Australia"/>
    <x v="0"/>
  </r>
  <r>
    <s v="AUD"/>
    <s v="SALES-POS"/>
    <s v="Jessica"/>
    <n v="24625.37"/>
    <d v="2018-10-10T00:00:00"/>
    <x v="0"/>
    <x v="2"/>
    <s v="2018"/>
    <x v="0"/>
    <n v="34"/>
    <x v="982"/>
    <n v="24599.89"/>
    <s v="Australia"/>
    <x v="0"/>
  </r>
  <r>
    <s v="AUD"/>
    <s v="SALES-POS"/>
    <s v="Susan"/>
    <n v="9480.3799999999992"/>
    <d v="2018-10-10T00:00:00"/>
    <x v="0"/>
    <x v="2"/>
    <s v="2018"/>
    <x v="0"/>
    <n v="19"/>
    <x v="1112"/>
    <n v="9465.9699999999993"/>
    <s v="Australia"/>
    <x v="0"/>
  </r>
  <r>
    <s v="AUD"/>
    <s v="SALES-POS"/>
    <s v="Michael"/>
    <n v="6375.07"/>
    <d v="2018-10-10T00:00:00"/>
    <x v="0"/>
    <x v="2"/>
    <s v="2018"/>
    <x v="1"/>
    <n v="44"/>
    <x v="3851"/>
    <n v="6241.4299999999994"/>
    <s v="Australia"/>
    <x v="0"/>
  </r>
  <r>
    <s v="AUD"/>
    <s v="POS"/>
    <s v="Michelle"/>
    <n v="14007.06"/>
    <d v="2018-10-10T00:00:00"/>
    <x v="0"/>
    <x v="2"/>
    <s v="2018"/>
    <x v="0"/>
    <n v="19"/>
    <x v="3852"/>
    <n v="13908.24"/>
    <s v="Australia"/>
    <x v="0"/>
  </r>
  <r>
    <s v="AUD"/>
    <s v="SALES-POS"/>
    <s v="Kenneth"/>
    <n v="18536.02"/>
    <d v="2018-10-10T00:00:00"/>
    <x v="0"/>
    <x v="2"/>
    <s v="2018"/>
    <x v="1"/>
    <n v="29"/>
    <x v="2360"/>
    <n v="18517.900000000001"/>
    <s v="Australia"/>
    <x v="0"/>
  </r>
  <r>
    <s v="AUD"/>
    <s v="SALES-POS"/>
    <s v="Diana"/>
    <n v="2059.52"/>
    <d v="2018-10-10T00:00:00"/>
    <x v="0"/>
    <x v="2"/>
    <s v="2018"/>
    <x v="0"/>
    <n v="26"/>
    <x v="2432"/>
    <n v="2052.52"/>
    <s v="Australia"/>
    <x v="0"/>
  </r>
  <r>
    <s v="AUD"/>
    <s v="SALES-POS"/>
    <s v="Diana"/>
    <n v="2014.41"/>
    <d v="2018-10-10T00:00:00"/>
    <x v="0"/>
    <x v="2"/>
    <s v="2018"/>
    <x v="0"/>
    <n v="26"/>
    <x v="3853"/>
    <n v="1969.3000000000002"/>
    <s v="Australia"/>
    <x v="0"/>
  </r>
  <r>
    <s v="AUD"/>
    <s v="POS"/>
    <s v="Fernando"/>
    <n v="15368.34"/>
    <d v="2018-10-10T00:00:00"/>
    <x v="0"/>
    <x v="2"/>
    <s v="2018"/>
    <x v="1"/>
    <n v="19"/>
    <x v="2505"/>
    <n v="15344.67"/>
    <s v="Australia"/>
    <x v="0"/>
  </r>
  <r>
    <s v="AUD"/>
    <s v="PAYMENT"/>
    <s v="Lucas"/>
    <n v="12130.6"/>
    <d v="2018-10-10T00:00:00"/>
    <x v="0"/>
    <x v="2"/>
    <s v="2018"/>
    <x v="1"/>
    <n v="21"/>
    <x v="17"/>
    <n v="12075.6"/>
    <s v="Australia"/>
    <x v="0"/>
  </r>
  <r>
    <s v="AUD"/>
    <s v="PAY/SALARY"/>
    <s v="Jessica"/>
    <n v="28529.1"/>
    <d v="2018-10-10T00:00:00"/>
    <x v="0"/>
    <x v="2"/>
    <s v="2018"/>
    <x v="0"/>
    <n v="34"/>
    <x v="84"/>
    <n v="24625.37"/>
    <s v="Australia"/>
    <x v="1"/>
  </r>
  <r>
    <s v="AUD"/>
    <s v="PAYMENT"/>
    <s v="Susan"/>
    <n v="7763.78"/>
    <d v="2018-10-10T00:00:00"/>
    <x v="0"/>
    <x v="2"/>
    <s v="2018"/>
    <x v="0"/>
    <n v="20"/>
    <x v="75"/>
    <n v="7728.78"/>
    <s v="Australia"/>
    <x v="0"/>
  </r>
  <r>
    <s v="AUD"/>
    <s v="PAY/SALARY"/>
    <s v="Antonio"/>
    <n v="7845.61"/>
    <d v="2018-10-10T00:00:00"/>
    <x v="0"/>
    <x v="2"/>
    <s v="2018"/>
    <x v="1"/>
    <n v="26"/>
    <x v="85"/>
    <n v="6746.7"/>
    <s v="Australia"/>
    <x v="1"/>
  </r>
  <r>
    <s v="AUD"/>
    <s v="PAY/SALARY"/>
    <s v="Jonathan"/>
    <n v="61609.31"/>
    <d v="2018-10-10T00:00:00"/>
    <x v="0"/>
    <x v="2"/>
    <s v="2018"/>
    <x v="1"/>
    <n v="38"/>
    <x v="86"/>
    <n v="58961.93"/>
    <s v="Australia"/>
    <x v="1"/>
  </r>
  <r>
    <s v="AUD"/>
    <s v="POS"/>
    <s v="Christopher"/>
    <n v="65871.56"/>
    <d v="2018-10-10T00:00:00"/>
    <x v="0"/>
    <x v="2"/>
    <s v="2018"/>
    <x v="1"/>
    <n v="33"/>
    <x v="3854"/>
    <n v="65863.14"/>
    <s v="Australia"/>
    <x v="0"/>
  </r>
  <r>
    <s v="AUD"/>
    <s v="SALES-POS"/>
    <s v="Ronald"/>
    <n v="5343.53"/>
    <d v="2018-10-10T00:00:00"/>
    <x v="0"/>
    <x v="2"/>
    <s v="2018"/>
    <x v="1"/>
    <n v="25"/>
    <x v="3855"/>
    <n v="5334.84"/>
    <s v="Australia"/>
    <x v="0"/>
  </r>
  <r>
    <s v="AUD"/>
    <s v="SALES-POS"/>
    <s v="Renee"/>
    <n v="21428.28"/>
    <d v="2018-10-10T00:00:00"/>
    <x v="0"/>
    <x v="2"/>
    <s v="2018"/>
    <x v="0"/>
    <n v="38"/>
    <x v="3856"/>
    <n v="21373.87"/>
    <s v="Australia"/>
    <x v="0"/>
  </r>
  <r>
    <s v="AUD"/>
    <s v="PAY/SALARY"/>
    <s v="Michele"/>
    <n v="8854.58"/>
    <d v="2018-10-10T00:00:00"/>
    <x v="0"/>
    <x v="2"/>
    <s v="2018"/>
    <x v="0"/>
    <n v="30"/>
    <x v="90"/>
    <n v="7696.43"/>
    <s v="Australia"/>
    <x v="1"/>
  </r>
  <r>
    <s v="AUD"/>
    <s v="PAY/SALARY"/>
    <s v="Tyler"/>
    <n v="9239.26"/>
    <d v="2018-10-10T00:00:00"/>
    <x v="0"/>
    <x v="2"/>
    <s v="2018"/>
    <x v="1"/>
    <n v="69"/>
    <x v="91"/>
    <n v="8196.14"/>
    <s v="Australia"/>
    <x v="1"/>
  </r>
  <r>
    <s v="AUD"/>
    <s v="PAYMENT"/>
    <s v="Daniel"/>
    <n v="8488.69"/>
    <d v="2018-10-10T00:00:00"/>
    <x v="0"/>
    <x v="2"/>
    <s v="2018"/>
    <x v="1"/>
    <n v="22"/>
    <x v="92"/>
    <n v="8455.69"/>
    <s v="Australia"/>
    <x v="0"/>
  </r>
  <r>
    <s v="AUD"/>
    <s v="PAY/SALARY"/>
    <s v="Susan"/>
    <n v="9159.27"/>
    <d v="2018-10-10T00:00:00"/>
    <x v="0"/>
    <x v="2"/>
    <s v="2018"/>
    <x v="0"/>
    <n v="20"/>
    <x v="93"/>
    <n v="7763.7800000000007"/>
    <s v="Australia"/>
    <x v="1"/>
  </r>
  <r>
    <s v="AUD"/>
    <s v="PAY/SALARY"/>
    <s v="Matthew"/>
    <n v="16713.09"/>
    <d v="2018-10-10T00:00:00"/>
    <x v="0"/>
    <x v="2"/>
    <s v="2018"/>
    <x v="1"/>
    <n v="39"/>
    <x v="94"/>
    <n v="13641.95"/>
    <s v="Australia"/>
    <x v="1"/>
  </r>
  <r>
    <s v="AUD"/>
    <s v="PAYMENT"/>
    <s v="Karen"/>
    <n v="9523.64"/>
    <d v="2018-10-10T00:00:00"/>
    <x v="0"/>
    <x v="2"/>
    <s v="2018"/>
    <x v="0"/>
    <n v="26"/>
    <x v="95"/>
    <n v="9473.64"/>
    <s v="Australia"/>
    <x v="0"/>
  </r>
  <r>
    <s v="AUD"/>
    <s v="POS"/>
    <s v="Diana"/>
    <n v="2001.01"/>
    <d v="2018-10-10T00:00:00"/>
    <x v="0"/>
    <x v="2"/>
    <s v="2018"/>
    <x v="0"/>
    <n v="26"/>
    <x v="2567"/>
    <n v="1987.61"/>
    <s v="Australia"/>
    <x v="0"/>
  </r>
  <r>
    <s v="AUD"/>
    <s v="POS"/>
    <s v="Debra"/>
    <n v="6111.28"/>
    <d v="2018-10-10T00:00:00"/>
    <x v="0"/>
    <x v="2"/>
    <s v="2018"/>
    <x v="0"/>
    <n v="18"/>
    <x v="3857"/>
    <n v="6084.2599999999993"/>
    <s v="Australia"/>
    <x v="0"/>
  </r>
  <r>
    <s v="AUD"/>
    <s v="POS"/>
    <s v="Barry"/>
    <n v="7559.24"/>
    <d v="2018-10-10T00:00:00"/>
    <x v="0"/>
    <x v="2"/>
    <s v="2018"/>
    <x v="1"/>
    <n v="38"/>
    <x v="1870"/>
    <n v="7536.38"/>
    <s v="Australia"/>
    <x v="0"/>
  </r>
  <r>
    <s v="AUD"/>
    <s v="POS"/>
    <s v="Diana"/>
    <n v="1988.62"/>
    <d v="2018-10-10T00:00:00"/>
    <x v="0"/>
    <x v="2"/>
    <s v="2018"/>
    <x v="0"/>
    <n v="26"/>
    <x v="1446"/>
    <n v="1976.2299999999998"/>
    <s v="Australia"/>
    <x v="0"/>
  </r>
  <r>
    <s v="AUD"/>
    <s v="POS"/>
    <s v="Michael"/>
    <n v="1529.91"/>
    <d v="2018-10-10T00:00:00"/>
    <x v="0"/>
    <x v="2"/>
    <s v="2018"/>
    <x v="1"/>
    <n v="38"/>
    <x v="3858"/>
    <n v="1498.5900000000001"/>
    <s v="Australia"/>
    <x v="0"/>
  </r>
  <r>
    <s v="AUD"/>
    <s v="PAYMENT"/>
    <s v="Antonio"/>
    <n v="7646.61"/>
    <d v="2018-10-10T00:00:00"/>
    <x v="0"/>
    <x v="2"/>
    <s v="2018"/>
    <x v="1"/>
    <n v="26"/>
    <x v="942"/>
    <n v="7447.61"/>
    <s v="Australia"/>
    <x v="0"/>
  </r>
  <r>
    <s v="AUD"/>
    <s v="PAYMENT"/>
    <s v="Linda"/>
    <n v="6638.55"/>
    <d v="2018-10-10T00:00:00"/>
    <x v="0"/>
    <x v="2"/>
    <s v="2018"/>
    <x v="0"/>
    <n v="24"/>
    <x v="58"/>
    <n v="6592.55"/>
    <s v="Australia"/>
    <x v="0"/>
  </r>
  <r>
    <s v="AUD"/>
    <s v="SALES-POS"/>
    <s v="Tonya"/>
    <n v="7024.28"/>
    <d v="2018-10-10T00:00:00"/>
    <x v="0"/>
    <x v="2"/>
    <s v="2018"/>
    <x v="0"/>
    <n v="27"/>
    <x v="3304"/>
    <n v="7018.12"/>
    <s v="Australia"/>
    <x v="0"/>
  </r>
  <r>
    <s v="AUD"/>
    <s v="SALES-POS"/>
    <s v="Joseph"/>
    <n v="5202.1499999999996"/>
    <d v="2018-10-10T00:00:00"/>
    <x v="0"/>
    <x v="2"/>
    <s v="2018"/>
    <x v="1"/>
    <n v="37"/>
    <x v="1621"/>
    <n v="5188.9299999999994"/>
    <s v="Australia"/>
    <x v="0"/>
  </r>
  <r>
    <s v="AUD"/>
    <s v="PAYMENT"/>
    <s v="Matthew"/>
    <n v="16665.09"/>
    <d v="2018-10-10T00:00:00"/>
    <x v="0"/>
    <x v="2"/>
    <s v="2018"/>
    <x v="1"/>
    <n v="39"/>
    <x v="105"/>
    <n v="16617.09"/>
    <s v="Australia"/>
    <x v="0"/>
  </r>
  <r>
    <s v="AUD"/>
    <s v="POS"/>
    <s v="Rhonda"/>
    <n v="4498.5"/>
    <d v="2018-10-10T00:00:00"/>
    <x v="0"/>
    <x v="2"/>
    <s v="2018"/>
    <x v="0"/>
    <n v="40"/>
    <x v="3859"/>
    <n v="4483.2299999999996"/>
    <s v="Australia"/>
    <x v="0"/>
  </r>
  <r>
    <s v="AUD"/>
    <s v="SALES-POS"/>
    <s v="Diana"/>
    <n v="1980.05"/>
    <d v="2018-10-10T00:00:00"/>
    <x v="0"/>
    <x v="2"/>
    <s v="2018"/>
    <x v="0"/>
    <n v="26"/>
    <x v="1080"/>
    <n v="1971.48"/>
    <s v="Australia"/>
    <x v="0"/>
  </r>
  <r>
    <s v="AUD"/>
    <s v="POS"/>
    <s v="Rhonda"/>
    <n v="4465.87"/>
    <d v="2018-10-10T00:00:00"/>
    <x v="0"/>
    <x v="2"/>
    <s v="2018"/>
    <x v="0"/>
    <n v="40"/>
    <x v="3860"/>
    <n v="4433.24"/>
    <s v="Australia"/>
    <x v="0"/>
  </r>
  <r>
    <s v="AUD"/>
    <s v="POS"/>
    <s v="Tonya"/>
    <n v="6979.48"/>
    <d v="2018-10-10T00:00:00"/>
    <x v="0"/>
    <x v="2"/>
    <s v="2018"/>
    <x v="0"/>
    <n v="27"/>
    <x v="3861"/>
    <n v="6934.6799999999994"/>
    <s v="Australia"/>
    <x v="0"/>
  </r>
  <r>
    <s v="AUD"/>
    <s v="PAYMENT"/>
    <s v="Fernando"/>
    <n v="15351.34"/>
    <d v="2018-10-10T00:00:00"/>
    <x v="0"/>
    <x v="2"/>
    <s v="2018"/>
    <x v="1"/>
    <n v="19"/>
    <x v="112"/>
    <n v="15334.34"/>
    <s v="Australia"/>
    <x v="0"/>
  </r>
  <r>
    <s v="AUD"/>
    <s v="PAYMENT"/>
    <s v="Marissa"/>
    <n v="15626.88"/>
    <d v="2018-10-10T00:00:00"/>
    <x v="0"/>
    <x v="2"/>
    <s v="2018"/>
    <x v="0"/>
    <n v="23"/>
    <x v="92"/>
    <n v="15593.88"/>
    <s v="Australia"/>
    <x v="0"/>
  </r>
  <r>
    <s v="AUD"/>
    <s v="INTER BANK"/>
    <s v="Tonya"/>
    <n v="6946.48"/>
    <d v="2018-10-10T00:00:00"/>
    <x v="0"/>
    <x v="2"/>
    <s v="2018"/>
    <x v="0"/>
    <n v="27"/>
    <x v="92"/>
    <n v="6913.48"/>
    <s v="Australia"/>
    <x v="0"/>
  </r>
  <r>
    <s v="AUD"/>
    <s v="PHONE BANK"/>
    <s v="Eric"/>
    <n v="40566.199999999997"/>
    <d v="2018-10-10T00:00:00"/>
    <x v="0"/>
    <x v="2"/>
    <s v="2018"/>
    <x v="1"/>
    <n v="42"/>
    <x v="25"/>
    <n v="40530.199999999997"/>
    <s v="Australia"/>
    <x v="0"/>
  </r>
  <r>
    <s v="AUD"/>
    <s v="PAYMENT"/>
    <s v="James"/>
    <n v="12805.42"/>
    <d v="2018-10-10T00:00:00"/>
    <x v="0"/>
    <x v="2"/>
    <s v="2018"/>
    <x v="1"/>
    <n v="28"/>
    <x v="736"/>
    <n v="12699.42"/>
    <s v="Australia"/>
    <x v="0"/>
  </r>
  <r>
    <s v="AUD"/>
    <s v="SALES-POS"/>
    <s v="Rhonda"/>
    <n v="4415.79"/>
    <d v="2018-10-10T00:00:00"/>
    <x v="0"/>
    <x v="2"/>
    <s v="2018"/>
    <x v="0"/>
    <n v="40"/>
    <x v="3862"/>
    <n v="4365.71"/>
    <s v="Australia"/>
    <x v="0"/>
  </r>
  <r>
    <s v="AUD"/>
    <s v="SALES-POS"/>
    <s v="Jessica"/>
    <n v="28521.37"/>
    <d v="2018-10-10T00:00:00"/>
    <x v="0"/>
    <x v="2"/>
    <s v="2018"/>
    <x v="0"/>
    <n v="34"/>
    <x v="2306"/>
    <n v="28513.64"/>
    <s v="Australia"/>
    <x v="0"/>
  </r>
  <r>
    <s v="AUD"/>
    <s v="INTER BANK"/>
    <s v="Heather"/>
    <n v="6777.66"/>
    <d v="2018-10-10T00:00:00"/>
    <x v="0"/>
    <x v="2"/>
    <s v="2018"/>
    <x v="0"/>
    <n v="41"/>
    <x v="115"/>
    <n v="6734.66"/>
    <s v="Australia"/>
    <x v="0"/>
  </r>
  <r>
    <s v="AUD"/>
    <s v="PHONE BANK"/>
    <s v="Luis"/>
    <n v="10038.290000000001"/>
    <d v="2018-10-10T00:00:00"/>
    <x v="0"/>
    <x v="2"/>
    <s v="2018"/>
    <x v="1"/>
    <n v="27"/>
    <x v="777"/>
    <n v="9971.2900000000009"/>
    <s v="Australia"/>
    <x v="0"/>
  </r>
  <r>
    <s v="AUD"/>
    <s v="SALES-POS"/>
    <s v="Michael"/>
    <n v="1511.29"/>
    <d v="2018-10-10T00:00:00"/>
    <x v="0"/>
    <x v="2"/>
    <s v="2018"/>
    <x v="1"/>
    <n v="38"/>
    <x v="1657"/>
    <n v="1492.67"/>
    <s v="Australia"/>
    <x v="0"/>
  </r>
  <r>
    <s v="AUD"/>
    <s v="POS"/>
    <s v="Virginia"/>
    <n v="7738.07"/>
    <d v="2018-10-10T00:00:00"/>
    <x v="0"/>
    <x v="2"/>
    <s v="2018"/>
    <x v="0"/>
    <n v="20"/>
    <x v="2306"/>
    <n v="7730.34"/>
    <s v="Australia"/>
    <x v="0"/>
  </r>
  <r>
    <s v="AUD"/>
    <s v="SALES-POS"/>
    <s v="Jonathan"/>
    <n v="61575.47"/>
    <d v="2018-10-10T00:00:00"/>
    <x v="0"/>
    <x v="2"/>
    <s v="2018"/>
    <x v="1"/>
    <n v="38"/>
    <x v="3863"/>
    <n v="61541.630000000005"/>
    <s v="Australia"/>
    <x v="0"/>
  </r>
  <r>
    <s v="AUD"/>
    <s v="SALES-POS"/>
    <s v="Michael"/>
    <n v="1474.61"/>
    <d v="2018-10-10T00:00:00"/>
    <x v="0"/>
    <x v="2"/>
    <s v="2018"/>
    <x v="1"/>
    <n v="38"/>
    <x v="3864"/>
    <n v="1437.9299999999998"/>
    <s v="Australia"/>
    <x v="0"/>
  </r>
  <r>
    <s v="AUD"/>
    <s v="POS"/>
    <s v="Jacqueline"/>
    <n v="3386.46"/>
    <d v="2018-10-10T00:00:00"/>
    <x v="0"/>
    <x v="2"/>
    <s v="2018"/>
    <x v="0"/>
    <n v="30"/>
    <x v="3372"/>
    <n v="3341.91"/>
    <s v="Australia"/>
    <x v="0"/>
  </r>
  <r>
    <s v="AUD"/>
    <s v="PAYMENT"/>
    <s v="Michelle"/>
    <n v="13974.06"/>
    <d v="2018-10-10T00:00:00"/>
    <x v="0"/>
    <x v="2"/>
    <s v="2018"/>
    <x v="0"/>
    <n v="19"/>
    <x v="92"/>
    <n v="13941.06"/>
    <s v="Australia"/>
    <x v="0"/>
  </r>
  <r>
    <s v="AUD"/>
    <s v="SALES-POS"/>
    <s v="Robert"/>
    <n v="10076.24"/>
    <d v="2018-10-10T00:00:00"/>
    <x v="0"/>
    <x v="2"/>
    <s v="2018"/>
    <x v="1"/>
    <n v="26"/>
    <x v="3865"/>
    <n v="10071.81"/>
    <s v="Australia"/>
    <x v="0"/>
  </r>
  <r>
    <s v="AUD"/>
    <s v="POS"/>
    <s v="Tyler"/>
    <n v="10369.280000000001"/>
    <d v="2018-10-10T00:00:00"/>
    <x v="0"/>
    <x v="2"/>
    <s v="2018"/>
    <x v="1"/>
    <n v="44"/>
    <x v="3632"/>
    <n v="10348.290000000001"/>
    <s v="Australia"/>
    <x v="0"/>
  </r>
  <r>
    <s v="AUD"/>
    <s v="PAYMENT"/>
    <s v="Antonio"/>
    <n v="7617.61"/>
    <d v="2018-10-10T00:00:00"/>
    <x v="0"/>
    <x v="2"/>
    <s v="2018"/>
    <x v="1"/>
    <n v="26"/>
    <x v="11"/>
    <n v="7588.61"/>
    <s v="Australia"/>
    <x v="0"/>
  </r>
  <r>
    <s v="AUD"/>
    <s v="PAYMENT"/>
    <s v="Matthew"/>
    <n v="16633.09"/>
    <d v="2018-10-10T00:00:00"/>
    <x v="0"/>
    <x v="2"/>
    <s v="2018"/>
    <x v="1"/>
    <n v="39"/>
    <x v="39"/>
    <n v="16601.09"/>
    <s v="Australia"/>
    <x v="0"/>
  </r>
  <r>
    <s v="AUD"/>
    <s v="PAYMENT"/>
    <s v="Kenneth"/>
    <n v="18497.02"/>
    <d v="2018-10-10T00:00:00"/>
    <x v="0"/>
    <x v="2"/>
    <s v="2018"/>
    <x v="1"/>
    <n v="29"/>
    <x v="14"/>
    <n v="18458.02"/>
    <s v="Australia"/>
    <x v="0"/>
  </r>
  <r>
    <s v="AUD"/>
    <s v="SALES-POS"/>
    <s v="Ronald"/>
    <n v="5327.13"/>
    <d v="2018-10-10T00:00:00"/>
    <x v="0"/>
    <x v="2"/>
    <s v="2018"/>
    <x v="1"/>
    <n v="25"/>
    <x v="318"/>
    <n v="5310.7300000000005"/>
    <s v="Australia"/>
    <x v="0"/>
  </r>
  <r>
    <s v="AUD"/>
    <s v="SALES-POS"/>
    <s v="Tyler"/>
    <n v="10315.83"/>
    <d v="2018-10-10T00:00:00"/>
    <x v="0"/>
    <x v="2"/>
    <s v="2018"/>
    <x v="1"/>
    <n v="44"/>
    <x v="3866"/>
    <n v="10262.379999999999"/>
    <s v="Australia"/>
    <x v="0"/>
  </r>
  <r>
    <s v="AUD"/>
    <s v="POS"/>
    <s v="Abigail"/>
    <n v="16168.78"/>
    <d v="2018-10-10T00:00:00"/>
    <x v="0"/>
    <x v="2"/>
    <s v="2018"/>
    <x v="0"/>
    <n v="40"/>
    <x v="3867"/>
    <n v="16130.95"/>
    <s v="Australia"/>
    <x v="0"/>
  </r>
  <r>
    <s v="AUD"/>
    <s v="SALES-POS"/>
    <s v="Virginia"/>
    <n v="7706.83"/>
    <d v="2018-10-11T00:00:00"/>
    <x v="1"/>
    <x v="2"/>
    <s v="2018"/>
    <x v="0"/>
    <n v="20"/>
    <x v="3868"/>
    <n v="7675.59"/>
    <s v="Australia"/>
    <x v="0"/>
  </r>
  <r>
    <s v="AUD"/>
    <s v="POS"/>
    <s v="Michael"/>
    <n v="1458.64"/>
    <d v="2018-10-11T00:00:00"/>
    <x v="1"/>
    <x v="2"/>
    <s v="2018"/>
    <x v="1"/>
    <n v="38"/>
    <x v="1483"/>
    <n v="1442.67"/>
    <s v="Australia"/>
    <x v="0"/>
  </r>
  <r>
    <s v="AUD"/>
    <s v="POS"/>
    <s v="Dustin"/>
    <n v="7475.69"/>
    <d v="2018-10-11T00:00:00"/>
    <x v="1"/>
    <x v="2"/>
    <s v="2018"/>
    <x v="1"/>
    <n v="28"/>
    <x v="118"/>
    <n v="7466.7"/>
    <s v="Australia"/>
    <x v="0"/>
  </r>
  <r>
    <s v="AUD"/>
    <s v="INTER BANK"/>
    <s v="Ricky"/>
    <n v="19950.060000000001"/>
    <d v="2018-10-11T00:00:00"/>
    <x v="1"/>
    <x v="2"/>
    <s v="2018"/>
    <x v="1"/>
    <n v="43"/>
    <x v="127"/>
    <n v="19934.060000000001"/>
    <s v="Australia"/>
    <x v="0"/>
  </r>
  <r>
    <s v="AUD"/>
    <s v="PAYMENT"/>
    <s v="Charles"/>
    <n v="16738.54"/>
    <d v="2018-10-11T00:00:00"/>
    <x v="1"/>
    <x v="2"/>
    <s v="2018"/>
    <x v="1"/>
    <n v="18"/>
    <x v="969"/>
    <n v="16552.54"/>
    <s v="Australia"/>
    <x v="0"/>
  </r>
  <r>
    <s v="AUD"/>
    <s v="SALES-POS"/>
    <s v="Virginia"/>
    <n v="7688.14"/>
    <d v="2018-10-11T00:00:00"/>
    <x v="1"/>
    <x v="2"/>
    <s v="2018"/>
    <x v="0"/>
    <n v="20"/>
    <x v="1544"/>
    <n v="7669.4500000000007"/>
    <s v="Australia"/>
    <x v="0"/>
  </r>
  <r>
    <s v="AUD"/>
    <s v="PAYMENT"/>
    <s v="Tim"/>
    <n v="68344.33"/>
    <d v="2018-10-11T00:00:00"/>
    <x v="1"/>
    <x v="2"/>
    <s v="2018"/>
    <x v="1"/>
    <n v="40"/>
    <x v="130"/>
    <n v="68297.33"/>
    <s v="Australia"/>
    <x v="0"/>
  </r>
  <r>
    <s v="AUD"/>
    <s v="PAYMENT"/>
    <s v="Joseph"/>
    <n v="5150.1499999999996"/>
    <d v="2018-10-11T00:00:00"/>
    <x v="1"/>
    <x v="2"/>
    <s v="2018"/>
    <x v="1"/>
    <n v="37"/>
    <x v="131"/>
    <n v="5098.1499999999996"/>
    <s v="Australia"/>
    <x v="0"/>
  </r>
  <r>
    <s v="AUD"/>
    <s v="PAYMENT"/>
    <s v="Darren"/>
    <n v="17379.39"/>
    <d v="2018-10-11T00:00:00"/>
    <x v="1"/>
    <x v="2"/>
    <s v="2018"/>
    <x v="1"/>
    <n v="20"/>
    <x v="14"/>
    <n v="17340.39"/>
    <s v="Australia"/>
    <x v="0"/>
  </r>
  <r>
    <s v="AUD"/>
    <s v="PAYMENT"/>
    <s v="Heather"/>
    <n v="6755.66"/>
    <d v="2018-10-11T00:00:00"/>
    <x v="1"/>
    <x v="2"/>
    <s v="2018"/>
    <x v="0"/>
    <n v="41"/>
    <x v="16"/>
    <n v="6733.66"/>
    <s v="Australia"/>
    <x v="0"/>
  </r>
  <r>
    <s v="AUD"/>
    <s v="PAYMENT"/>
    <s v="Catherine"/>
    <n v="6355.23"/>
    <d v="2018-10-11T00:00:00"/>
    <x v="1"/>
    <x v="2"/>
    <s v="2018"/>
    <x v="0"/>
    <n v="26"/>
    <x v="2706"/>
    <n v="6252.23"/>
    <s v="Australia"/>
    <x v="0"/>
  </r>
  <r>
    <s v="AUD"/>
    <s v="POS"/>
    <s v="Scott"/>
    <n v="7013.84"/>
    <d v="2018-10-11T00:00:00"/>
    <x v="1"/>
    <x v="2"/>
    <s v="2018"/>
    <x v="1"/>
    <n v="23"/>
    <x v="3869"/>
    <n v="6710.06"/>
    <s v="Australia"/>
    <x v="0"/>
  </r>
  <r>
    <s v="AUD"/>
    <s v="POS"/>
    <s v="Jessica"/>
    <n v="4856.8"/>
    <d v="2018-10-11T00:00:00"/>
    <x v="1"/>
    <x v="2"/>
    <s v="2018"/>
    <x v="0"/>
    <n v="21"/>
    <x v="596"/>
    <n v="4844.6900000000005"/>
    <s v="Australia"/>
    <x v="0"/>
  </r>
  <r>
    <s v="AUD"/>
    <s v="PAYMENT"/>
    <s v="Fernando"/>
    <n v="15318.34"/>
    <d v="2018-10-11T00:00:00"/>
    <x v="1"/>
    <x v="2"/>
    <s v="2018"/>
    <x v="1"/>
    <n v="19"/>
    <x v="92"/>
    <n v="15285.34"/>
    <s v="Australia"/>
    <x v="0"/>
  </r>
  <r>
    <s v="AUD"/>
    <s v="PAYMENT"/>
    <s v="Joseph"/>
    <n v="5132.1499999999996"/>
    <d v="2018-10-11T00:00:00"/>
    <x v="1"/>
    <x v="2"/>
    <s v="2018"/>
    <x v="1"/>
    <n v="37"/>
    <x v="135"/>
    <n v="5114.1499999999996"/>
    <s v="Australia"/>
    <x v="0"/>
  </r>
  <r>
    <s v="AUD"/>
    <s v="PAYMENT"/>
    <s v="Ryan"/>
    <n v="5455.83"/>
    <d v="2018-10-11T00:00:00"/>
    <x v="1"/>
    <x v="2"/>
    <s v="2018"/>
    <x v="1"/>
    <n v="31"/>
    <x v="977"/>
    <n v="5328.83"/>
    <s v="Australia"/>
    <x v="0"/>
  </r>
  <r>
    <s v="AUD"/>
    <s v="PAYMENT"/>
    <s v="Tiffany"/>
    <n v="6481.22"/>
    <d v="2018-10-11T00:00:00"/>
    <x v="1"/>
    <x v="2"/>
    <s v="2018"/>
    <x v="0"/>
    <n v="25"/>
    <x v="58"/>
    <n v="6435.22"/>
    <s v="Australia"/>
    <x v="0"/>
  </r>
  <r>
    <s v="AUD"/>
    <s v="PAYMENT"/>
    <s v="Jacqueline"/>
    <n v="3339.46"/>
    <d v="2018-10-11T00:00:00"/>
    <x v="1"/>
    <x v="2"/>
    <s v="2018"/>
    <x v="0"/>
    <n v="30"/>
    <x v="130"/>
    <n v="3292.46"/>
    <s v="Australia"/>
    <x v="0"/>
  </r>
  <r>
    <s v="AUD"/>
    <s v="PAYMENT"/>
    <s v="Ashley"/>
    <n v="9842.58"/>
    <d v="2018-10-11T00:00:00"/>
    <x v="1"/>
    <x v="2"/>
    <s v="2018"/>
    <x v="0"/>
    <n v="25"/>
    <x v="264"/>
    <n v="9711.58"/>
    <s v="Australia"/>
    <x v="0"/>
  </r>
  <r>
    <s v="AUD"/>
    <s v="PAYMENT"/>
    <s v="Linda"/>
    <n v="21669.81"/>
    <d v="2018-10-11T00:00:00"/>
    <x v="1"/>
    <x v="2"/>
    <s v="2018"/>
    <x v="0"/>
    <n v="35"/>
    <x v="92"/>
    <n v="21636.81"/>
    <s v="Australia"/>
    <x v="0"/>
  </r>
  <r>
    <s v="AUD"/>
    <s v="PAYMENT"/>
    <s v="Linda"/>
    <n v="21503.81"/>
    <d v="2018-10-11T00:00:00"/>
    <x v="1"/>
    <x v="2"/>
    <s v="2018"/>
    <x v="0"/>
    <n v="35"/>
    <x v="978"/>
    <n v="21337.81"/>
    <s v="Australia"/>
    <x v="0"/>
  </r>
  <r>
    <s v="AUD"/>
    <s v="INTER BANK"/>
    <s v="Cindy"/>
    <n v="17203.78"/>
    <d v="2018-10-11T00:00:00"/>
    <x v="1"/>
    <x v="2"/>
    <s v="2018"/>
    <x v="0"/>
    <n v="19"/>
    <x v="16"/>
    <n v="17181.78"/>
    <s v="Australia"/>
    <x v="0"/>
  </r>
  <r>
    <s v="AUD"/>
    <s v="SALES-POS"/>
    <s v="Joseph"/>
    <n v="5121.05"/>
    <d v="2018-10-11T00:00:00"/>
    <x v="1"/>
    <x v="2"/>
    <s v="2018"/>
    <x v="1"/>
    <n v="37"/>
    <x v="898"/>
    <n v="5109.95"/>
    <s v="Australia"/>
    <x v="0"/>
  </r>
  <r>
    <s v="AUD"/>
    <s v="SALES-POS"/>
    <s v="Sandra"/>
    <n v="8822.52"/>
    <d v="2018-10-11T00:00:00"/>
    <x v="1"/>
    <x v="2"/>
    <s v="2018"/>
    <x v="0"/>
    <n v="34"/>
    <x v="3870"/>
    <n v="8795.09"/>
    <s v="Australia"/>
    <x v="0"/>
  </r>
  <r>
    <s v="AUD"/>
    <s v="PAYMENT"/>
    <s v="Kristin"/>
    <n v="7955.23"/>
    <d v="2018-10-11T00:00:00"/>
    <x v="1"/>
    <x v="2"/>
    <s v="2018"/>
    <x v="0"/>
    <n v="43"/>
    <x v="115"/>
    <n v="7912.23"/>
    <s v="Australia"/>
    <x v="0"/>
  </r>
  <r>
    <s v="AUD"/>
    <s v="POS"/>
    <s v="Kenneth"/>
    <n v="18479.3"/>
    <d v="2018-10-11T00:00:00"/>
    <x v="1"/>
    <x v="2"/>
    <s v="2018"/>
    <x v="1"/>
    <n v="29"/>
    <x v="1157"/>
    <n v="18461.579999999998"/>
    <s v="Australia"/>
    <x v="0"/>
  </r>
  <r>
    <s v="AUD"/>
    <s v="POS"/>
    <s v="Michael"/>
    <n v="1453.24"/>
    <d v="2018-10-11T00:00:00"/>
    <x v="1"/>
    <x v="2"/>
    <s v="2018"/>
    <x v="1"/>
    <n v="38"/>
    <x v="3871"/>
    <n v="1447.84"/>
    <s v="Australia"/>
    <x v="0"/>
  </r>
  <r>
    <s v="AUD"/>
    <s v="POS"/>
    <s v="Michael"/>
    <n v="1442.57"/>
    <d v="2018-10-11T00:00:00"/>
    <x v="1"/>
    <x v="2"/>
    <s v="2018"/>
    <x v="1"/>
    <n v="38"/>
    <x v="103"/>
    <n v="1431.8999999999999"/>
    <s v="Australia"/>
    <x v="0"/>
  </r>
  <r>
    <s v="AUD"/>
    <s v="SALES-POS"/>
    <s v="Barry"/>
    <n v="7463.78"/>
    <d v="2018-10-11T00:00:00"/>
    <x v="1"/>
    <x v="2"/>
    <s v="2018"/>
    <x v="1"/>
    <n v="38"/>
    <x v="3872"/>
    <n v="7368.32"/>
    <s v="Australia"/>
    <x v="0"/>
  </r>
  <r>
    <s v="AUD"/>
    <s v="POS"/>
    <s v="Michael"/>
    <n v="6333.91"/>
    <d v="2018-10-11T00:00:00"/>
    <x v="1"/>
    <x v="2"/>
    <s v="2018"/>
    <x v="1"/>
    <n v="44"/>
    <x v="3873"/>
    <n v="6292.75"/>
    <s v="Australia"/>
    <x v="0"/>
  </r>
  <r>
    <s v="AUD"/>
    <s v="SALES-POS"/>
    <s v="Robert"/>
    <n v="10069.370000000001"/>
    <d v="2018-10-11T00:00:00"/>
    <x v="1"/>
    <x v="2"/>
    <s v="2018"/>
    <x v="1"/>
    <n v="26"/>
    <x v="1646"/>
    <n v="10062.5"/>
    <s v="Australia"/>
    <x v="0"/>
  </r>
  <r>
    <s v="AUD"/>
    <s v="SALES-POS"/>
    <s v="Joseph"/>
    <n v="5113.21"/>
    <d v="2018-10-11T00:00:00"/>
    <x v="1"/>
    <x v="2"/>
    <s v="2018"/>
    <x v="1"/>
    <n v="37"/>
    <x v="971"/>
    <n v="5105.37"/>
    <s v="Australia"/>
    <x v="0"/>
  </r>
  <r>
    <s v="AUD"/>
    <s v="SALES-POS"/>
    <s v="Mary"/>
    <n v="3882.04"/>
    <d v="2018-10-11T00:00:00"/>
    <x v="1"/>
    <x v="2"/>
    <s v="2018"/>
    <x v="0"/>
    <n v="64"/>
    <x v="3721"/>
    <n v="3823.14"/>
    <s v="Australia"/>
    <x v="0"/>
  </r>
  <r>
    <s v="AUD"/>
    <s v="SALES-POS"/>
    <s v="Jessica"/>
    <n v="28515.279999999999"/>
    <d v="2018-10-11T00:00:00"/>
    <x v="1"/>
    <x v="2"/>
    <s v="2018"/>
    <x v="0"/>
    <n v="34"/>
    <x v="2703"/>
    <n v="28509.19"/>
    <s v="Australia"/>
    <x v="0"/>
  </r>
  <r>
    <s v="AUD"/>
    <s v="PAYMENT"/>
    <s v="Jessica"/>
    <n v="28488.28"/>
    <d v="2018-10-11T00:00:00"/>
    <x v="1"/>
    <x v="2"/>
    <s v="2018"/>
    <x v="0"/>
    <n v="34"/>
    <x v="10"/>
    <n v="28461.279999999999"/>
    <s v="Australia"/>
    <x v="0"/>
  </r>
  <r>
    <s v="AUD"/>
    <s v="PAYMENT"/>
    <s v="Michele"/>
    <n v="8733.77"/>
    <d v="2018-10-11T00:00:00"/>
    <x v="1"/>
    <x v="2"/>
    <s v="2018"/>
    <x v="0"/>
    <n v="30"/>
    <x v="241"/>
    <n v="8624.77"/>
    <s v="Australia"/>
    <x v="0"/>
  </r>
  <r>
    <s v="AUD"/>
    <s v="INTER BANK"/>
    <s v="Jessica"/>
    <n v="4817.8"/>
    <d v="2018-10-11T00:00:00"/>
    <x v="1"/>
    <x v="2"/>
    <s v="2018"/>
    <x v="0"/>
    <n v="21"/>
    <x v="14"/>
    <n v="4778.8"/>
    <s v="Australia"/>
    <x v="0"/>
  </r>
  <r>
    <s v="AUD"/>
    <s v="SALES-POS"/>
    <s v="Michelle"/>
    <n v="13919.67"/>
    <d v="2018-10-11T00:00:00"/>
    <x v="1"/>
    <x v="2"/>
    <s v="2018"/>
    <x v="0"/>
    <n v="19"/>
    <x v="3874"/>
    <n v="13865.28"/>
    <s v="Australia"/>
    <x v="0"/>
  </r>
  <r>
    <s v="AUD"/>
    <s v="POS"/>
    <s v="Michelle"/>
    <n v="13883.32"/>
    <d v="2018-10-11T00:00:00"/>
    <x v="1"/>
    <x v="2"/>
    <s v="2018"/>
    <x v="0"/>
    <n v="19"/>
    <x v="1857"/>
    <n v="13846.97"/>
    <s v="Australia"/>
    <x v="0"/>
  </r>
  <r>
    <s v="AUD"/>
    <s v="POS"/>
    <s v="Diana"/>
    <n v="1972.99"/>
    <d v="2018-10-11T00:00:00"/>
    <x v="1"/>
    <x v="2"/>
    <s v="2018"/>
    <x v="0"/>
    <n v="26"/>
    <x v="3053"/>
    <n v="1965.93"/>
    <s v="Australia"/>
    <x v="0"/>
  </r>
  <r>
    <s v="AUD"/>
    <s v="SALES-POS"/>
    <s v="Diana"/>
    <n v="1905.5"/>
    <d v="2018-10-11T00:00:00"/>
    <x v="1"/>
    <x v="2"/>
    <s v="2018"/>
    <x v="0"/>
    <n v="26"/>
    <x v="3124"/>
    <n v="1838.01"/>
    <s v="Australia"/>
    <x v="0"/>
  </r>
  <r>
    <s v="AUD"/>
    <s v="SALES-POS"/>
    <s v="Virginia"/>
    <n v="6756.45"/>
    <d v="2018-10-11T00:00:00"/>
    <x v="1"/>
    <x v="2"/>
    <s v="2018"/>
    <x v="0"/>
    <n v="20"/>
    <x v="3875"/>
    <n v="5824.76"/>
    <s v="Australia"/>
    <x v="0"/>
  </r>
  <r>
    <s v="AUD"/>
    <s v="POS"/>
    <s v="Joseph"/>
    <n v="5106.7700000000004"/>
    <d v="2018-10-11T00:00:00"/>
    <x v="1"/>
    <x v="2"/>
    <s v="2018"/>
    <x v="1"/>
    <n v="37"/>
    <x v="1171"/>
    <n v="5100.3300000000008"/>
    <s v="Australia"/>
    <x v="0"/>
  </r>
  <r>
    <s v="AUD"/>
    <s v="POS"/>
    <s v="Catherine"/>
    <n v="6318.02"/>
    <d v="2018-10-11T00:00:00"/>
    <x v="1"/>
    <x v="2"/>
    <s v="2018"/>
    <x v="0"/>
    <n v="26"/>
    <x v="3876"/>
    <n v="6280.81"/>
    <s v="Australia"/>
    <x v="0"/>
  </r>
  <r>
    <s v="AUD"/>
    <s v="SALES-POS"/>
    <s v="Michele"/>
    <n v="8842.77"/>
    <d v="2018-10-11T00:00:00"/>
    <x v="1"/>
    <x v="2"/>
    <s v="2018"/>
    <x v="0"/>
    <n v="30"/>
    <x v="3055"/>
    <n v="8830.9600000000009"/>
    <s v="Australia"/>
    <x v="0"/>
  </r>
  <r>
    <s v="AUD"/>
    <s v="POS"/>
    <s v="Mary"/>
    <n v="3866.1"/>
    <d v="2018-10-11T00:00:00"/>
    <x v="1"/>
    <x v="2"/>
    <s v="2018"/>
    <x v="0"/>
    <n v="64"/>
    <x v="1268"/>
    <n v="3850.16"/>
    <s v="Australia"/>
    <x v="0"/>
  </r>
  <r>
    <s v="AUD"/>
    <s v="POS"/>
    <s v="Kimberly"/>
    <n v="5136.67"/>
    <d v="2018-10-11T00:00:00"/>
    <x v="1"/>
    <x v="2"/>
    <s v="2018"/>
    <x v="0"/>
    <n v="24"/>
    <x v="2489"/>
    <n v="5123.21"/>
    <s v="Australia"/>
    <x v="0"/>
  </r>
  <r>
    <s v="AUD"/>
    <s v="POS"/>
    <s v="Debra"/>
    <n v="6022.99"/>
    <d v="2018-10-11T00:00:00"/>
    <x v="1"/>
    <x v="2"/>
    <s v="2018"/>
    <x v="0"/>
    <n v="18"/>
    <x v="3877"/>
    <n v="5934.7"/>
    <s v="Australia"/>
    <x v="0"/>
  </r>
  <r>
    <s v="AUD"/>
    <s v="POS"/>
    <s v="Jeffrey"/>
    <n v="3890.71"/>
    <d v="2018-10-11T00:00:00"/>
    <x v="1"/>
    <x v="2"/>
    <s v="2018"/>
    <x v="1"/>
    <n v="30"/>
    <x v="2351"/>
    <n v="3866.87"/>
    <s v="Australia"/>
    <x v="0"/>
  </r>
  <r>
    <s v="AUD"/>
    <s v="POS"/>
    <s v="Tiffany"/>
    <n v="6458.2"/>
    <d v="2018-10-11T00:00:00"/>
    <x v="1"/>
    <x v="2"/>
    <s v="2018"/>
    <x v="0"/>
    <n v="25"/>
    <x v="700"/>
    <n v="6435.1799999999994"/>
    <s v="Australia"/>
    <x v="0"/>
  </r>
  <r>
    <s v="AUD"/>
    <s v="SALES-POS"/>
    <s v="Robert"/>
    <n v="10057.120000000001"/>
    <d v="2018-10-11T00:00:00"/>
    <x v="1"/>
    <x v="2"/>
    <s v="2018"/>
    <x v="1"/>
    <n v="26"/>
    <x v="1700"/>
    <n v="10044.870000000001"/>
    <s v="Australia"/>
    <x v="0"/>
  </r>
  <r>
    <s v="AUD"/>
    <s v="POS"/>
    <s v="Christopher"/>
    <n v="11660.65"/>
    <d v="2018-10-11T00:00:00"/>
    <x v="1"/>
    <x v="2"/>
    <s v="2018"/>
    <x v="1"/>
    <n v="35"/>
    <x v="3878"/>
    <n v="11624.6"/>
    <s v="Australia"/>
    <x v="0"/>
  </r>
  <r>
    <s v="AUD"/>
    <s v="PAYMENT"/>
    <s v="Jeffrey"/>
    <n v="4715.59"/>
    <d v="2018-10-11T00:00:00"/>
    <x v="1"/>
    <x v="2"/>
    <s v="2018"/>
    <x v="1"/>
    <n v="24"/>
    <x v="162"/>
    <n v="4674.59"/>
    <s v="Australia"/>
    <x v="0"/>
  </r>
  <r>
    <s v="AUD"/>
    <s v="PAY/SALARY"/>
    <s v="Karen"/>
    <n v="10444.35"/>
    <d v="2018-10-11T00:00:00"/>
    <x v="1"/>
    <x v="2"/>
    <s v="2018"/>
    <x v="0"/>
    <n v="26"/>
    <x v="163"/>
    <n v="9523.64"/>
    <s v="Australia"/>
    <x v="1"/>
  </r>
  <r>
    <s v="AUD"/>
    <s v="INTER BANK"/>
    <s v="Robert"/>
    <n v="8803.73"/>
    <d v="2018-10-11T00:00:00"/>
    <x v="1"/>
    <x v="2"/>
    <s v="2018"/>
    <x v="1"/>
    <n v="20"/>
    <x v="164"/>
    <n v="8779.73"/>
    <s v="Australia"/>
    <x v="0"/>
  </r>
  <r>
    <s v="AUD"/>
    <s v="PAYMENT"/>
    <s v="Ruth"/>
    <n v="7428.54"/>
    <d v="2018-10-11T00:00:00"/>
    <x v="1"/>
    <x v="2"/>
    <s v="2018"/>
    <x v="0"/>
    <n v="47"/>
    <x v="58"/>
    <n v="7382.54"/>
    <s v="Australia"/>
    <x v="0"/>
  </r>
  <r>
    <s v="AUD"/>
    <s v="SALES-POS"/>
    <s v="Dustin"/>
    <n v="7463.93"/>
    <d v="2018-10-11T00:00:00"/>
    <x v="1"/>
    <x v="2"/>
    <s v="2018"/>
    <x v="1"/>
    <n v="28"/>
    <x v="1656"/>
    <n v="7452.17"/>
    <s v="Australia"/>
    <x v="0"/>
  </r>
  <r>
    <s v="AUD"/>
    <s v="POS"/>
    <s v="Sandra"/>
    <n v="8768.16"/>
    <d v="2018-10-11T00:00:00"/>
    <x v="1"/>
    <x v="2"/>
    <s v="2018"/>
    <x v="0"/>
    <n v="34"/>
    <x v="3879"/>
    <n v="8713.7999999999993"/>
    <s v="Australia"/>
    <x v="0"/>
  </r>
  <r>
    <s v="AUD"/>
    <s v="SALES-POS"/>
    <s v="Linda"/>
    <n v="6630.87"/>
    <d v="2018-10-11T00:00:00"/>
    <x v="1"/>
    <x v="2"/>
    <s v="2018"/>
    <x v="0"/>
    <n v="24"/>
    <x v="2104"/>
    <n v="6623.19"/>
    <s v="Australia"/>
    <x v="0"/>
  </r>
  <r>
    <s v="AUD"/>
    <s v="POS"/>
    <s v="Timothy"/>
    <n v="8574.83"/>
    <d v="2018-10-11T00:00:00"/>
    <x v="1"/>
    <x v="2"/>
    <s v="2018"/>
    <x v="1"/>
    <n v="20"/>
    <x v="3880"/>
    <n v="8562.6299999999992"/>
    <s v="Australia"/>
    <x v="0"/>
  </r>
  <r>
    <s v="AUD"/>
    <s v="SALES-POS"/>
    <s v="Jeffrey"/>
    <n v="3885.51"/>
    <d v="2018-10-11T00:00:00"/>
    <x v="1"/>
    <x v="2"/>
    <s v="2018"/>
    <x v="1"/>
    <n v="30"/>
    <x v="3881"/>
    <n v="3880.3100000000004"/>
    <s v="Australia"/>
    <x v="0"/>
  </r>
  <r>
    <s v="AUD"/>
    <s v="POS"/>
    <s v="Mackenzie"/>
    <n v="5268.47"/>
    <d v="2018-10-11T00:00:00"/>
    <x v="1"/>
    <x v="2"/>
    <s v="2018"/>
    <x v="0"/>
    <n v="18"/>
    <x v="647"/>
    <n v="5246.0700000000006"/>
    <s v="Australia"/>
    <x v="0"/>
  </r>
  <r>
    <s v="AUD"/>
    <s v="PAY/SALARY"/>
    <s v="Andrew"/>
    <n v="57343.32"/>
    <d v="2018-10-11T00:00:00"/>
    <x v="1"/>
    <x v="2"/>
    <s v="2018"/>
    <x v="1"/>
    <n v="78"/>
    <x v="174"/>
    <n v="56560.9"/>
    <s v="Australia"/>
    <x v="1"/>
  </r>
  <r>
    <s v="AUD"/>
    <s v="PAYMENT"/>
    <s v="David"/>
    <n v="18925.240000000002"/>
    <d v="2018-10-11T00:00:00"/>
    <x v="1"/>
    <x v="2"/>
    <s v="2018"/>
    <x v="1"/>
    <n v="42"/>
    <x v="998"/>
    <n v="18809.240000000002"/>
    <s v="Australia"/>
    <x v="0"/>
  </r>
  <r>
    <s v="AUD"/>
    <s v="PHONE BANK"/>
    <s v="Natasha"/>
    <n v="202083.32"/>
    <d v="2018-10-11T00:00:00"/>
    <x v="1"/>
    <x v="2"/>
    <s v="2018"/>
    <x v="0"/>
    <n v="40"/>
    <x v="162"/>
    <n v="202042.32"/>
    <s v="Australia"/>
    <x v="0"/>
  </r>
  <r>
    <s v="AUD"/>
    <s v="PAYMENT"/>
    <s v="Joseph"/>
    <n v="7583.94"/>
    <d v="2018-10-11T00:00:00"/>
    <x v="1"/>
    <x v="2"/>
    <s v="2018"/>
    <x v="1"/>
    <n v="21"/>
    <x v="75"/>
    <n v="7548.94"/>
    <s v="Australia"/>
    <x v="0"/>
  </r>
  <r>
    <s v="AUD"/>
    <s v="SALES-POS"/>
    <s v="Kimberly"/>
    <n v="5122.49"/>
    <d v="2018-10-11T00:00:00"/>
    <x v="1"/>
    <x v="2"/>
    <s v="2018"/>
    <x v="0"/>
    <n v="24"/>
    <x v="2148"/>
    <n v="5108.3099999999995"/>
    <s v="Australia"/>
    <x v="0"/>
  </r>
  <r>
    <s v="AUD"/>
    <s v="SALES-POS"/>
    <s v="Virginia"/>
    <n v="6694.78"/>
    <d v="2018-10-11T00:00:00"/>
    <x v="1"/>
    <x v="2"/>
    <s v="2018"/>
    <x v="0"/>
    <n v="20"/>
    <x v="3882"/>
    <n v="6633.11"/>
    <s v="Australia"/>
    <x v="0"/>
  </r>
  <r>
    <s v="AUD"/>
    <s v="POS"/>
    <s v="Catherine"/>
    <n v="6285.12"/>
    <d v="2018-10-11T00:00:00"/>
    <x v="1"/>
    <x v="2"/>
    <s v="2018"/>
    <x v="0"/>
    <n v="26"/>
    <x v="3883"/>
    <n v="6252.22"/>
    <s v="Australia"/>
    <x v="0"/>
  </r>
  <r>
    <s v="AUD"/>
    <s v="PAYMENT"/>
    <s v="Matthew"/>
    <n v="16483.09"/>
    <d v="2018-10-11T00:00:00"/>
    <x v="1"/>
    <x v="2"/>
    <s v="2018"/>
    <x v="1"/>
    <n v="39"/>
    <x v="41"/>
    <n v="16333.09"/>
    <s v="Australia"/>
    <x v="0"/>
  </r>
  <r>
    <s v="AUD"/>
    <s v="PAY/SALARY"/>
    <s v="Richard"/>
    <n v="10754.23"/>
    <d v="2018-10-11T00:00:00"/>
    <x v="1"/>
    <x v="2"/>
    <s v="2018"/>
    <x v="1"/>
    <n v="22"/>
    <x v="179"/>
    <n v="8535.5"/>
    <s v="Australia"/>
    <x v="1"/>
  </r>
  <r>
    <s v="AUD"/>
    <s v="PAYMENT"/>
    <s v="Timothy"/>
    <n v="8559.83"/>
    <d v="2018-10-11T00:00:00"/>
    <x v="1"/>
    <x v="2"/>
    <s v="2018"/>
    <x v="1"/>
    <n v="20"/>
    <x v="180"/>
    <n v="8544.83"/>
    <s v="Australia"/>
    <x v="0"/>
  </r>
  <r>
    <s v="AUD"/>
    <s v="SALES-POS"/>
    <s v="Christopher"/>
    <n v="11621.98"/>
    <d v="2018-10-11T00:00:00"/>
    <x v="1"/>
    <x v="2"/>
    <s v="2018"/>
    <x v="1"/>
    <n v="35"/>
    <x v="3546"/>
    <n v="11583.31"/>
    <s v="Australia"/>
    <x v="0"/>
  </r>
  <r>
    <s v="AUD"/>
    <s v="POS"/>
    <s v="Heather"/>
    <n v="6723.96"/>
    <d v="2018-10-11T00:00:00"/>
    <x v="1"/>
    <x v="2"/>
    <s v="2018"/>
    <x v="0"/>
    <n v="41"/>
    <x v="3507"/>
    <n v="6692.26"/>
    <s v="Australia"/>
    <x v="0"/>
  </r>
  <r>
    <s v="AUD"/>
    <s v="SALES-POS"/>
    <s v="Abigail"/>
    <n v="16074.74"/>
    <d v="2018-10-11T00:00:00"/>
    <x v="1"/>
    <x v="2"/>
    <s v="2018"/>
    <x v="0"/>
    <n v="40"/>
    <x v="3884"/>
    <n v="15980.699999999999"/>
    <s v="Australia"/>
    <x v="0"/>
  </r>
  <r>
    <s v="AUD"/>
    <s v="PAYMENT"/>
    <s v="Matthew"/>
    <n v="16423.09"/>
    <d v="2018-10-11T00:00:00"/>
    <x v="1"/>
    <x v="2"/>
    <s v="2018"/>
    <x v="1"/>
    <n v="39"/>
    <x v="185"/>
    <n v="16363.09"/>
    <s v="Australia"/>
    <x v="0"/>
  </r>
  <r>
    <s v="AUD"/>
    <s v="PAY/SALARY"/>
    <s v="Jeffrey"/>
    <n v="5694.13"/>
    <d v="2018-10-11T00:00:00"/>
    <x v="1"/>
    <x v="2"/>
    <s v="2018"/>
    <x v="1"/>
    <n v="30"/>
    <x v="186"/>
    <n v="3885.51"/>
    <s v="Australia"/>
    <x v="1"/>
  </r>
  <r>
    <s v="AUD"/>
    <s v="SALES-POS"/>
    <s v="Timothy"/>
    <n v="8543.24"/>
    <d v="2018-10-11T00:00:00"/>
    <x v="1"/>
    <x v="2"/>
    <s v="2018"/>
    <x v="1"/>
    <n v="20"/>
    <x v="1753"/>
    <n v="8526.65"/>
    <s v="Australia"/>
    <x v="0"/>
  </r>
  <r>
    <s v="AUD"/>
    <s v="SALES-POS"/>
    <s v="Christopher"/>
    <n v="65845.02"/>
    <d v="2018-10-11T00:00:00"/>
    <x v="1"/>
    <x v="2"/>
    <s v="2018"/>
    <x v="1"/>
    <n v="33"/>
    <x v="2183"/>
    <n v="65818.48000000001"/>
    <s v="Australia"/>
    <x v="0"/>
  </r>
  <r>
    <s v="AUD"/>
    <s v="POS"/>
    <s v="Natasha"/>
    <n v="202065.72"/>
    <d v="2018-10-11T00:00:00"/>
    <x v="1"/>
    <x v="2"/>
    <s v="2018"/>
    <x v="0"/>
    <n v="40"/>
    <x v="2586"/>
    <n v="202048.12"/>
    <s v="Australia"/>
    <x v="0"/>
  </r>
  <r>
    <s v="AUD"/>
    <s v="SALES-POS"/>
    <s v="James"/>
    <n v="12748.84"/>
    <d v="2018-10-11T00:00:00"/>
    <x v="1"/>
    <x v="2"/>
    <s v="2018"/>
    <x v="1"/>
    <n v="28"/>
    <x v="3885"/>
    <n v="12692.26"/>
    <s v="Australia"/>
    <x v="0"/>
  </r>
  <r>
    <s v="AUD"/>
    <s v="SALES-POS"/>
    <s v="Sandra"/>
    <n v="8753.23"/>
    <d v="2018-10-11T00:00:00"/>
    <x v="1"/>
    <x v="2"/>
    <s v="2018"/>
    <x v="0"/>
    <n v="34"/>
    <x v="962"/>
    <n v="8738.2999999999993"/>
    <s v="Australia"/>
    <x v="0"/>
  </r>
  <r>
    <s v="AUD"/>
    <s v="POS"/>
    <s v="Scott"/>
    <n v="7003.12"/>
    <d v="2018-10-11T00:00:00"/>
    <x v="1"/>
    <x v="2"/>
    <s v="2018"/>
    <x v="1"/>
    <n v="23"/>
    <x v="2871"/>
    <n v="6992.4"/>
    <s v="Australia"/>
    <x v="0"/>
  </r>
  <r>
    <s v="AUD"/>
    <s v="PAY/SALARY"/>
    <s v="Michael"/>
    <n v="6930.24"/>
    <d v="2018-10-11T00:00:00"/>
    <x v="1"/>
    <x v="2"/>
    <s v="2018"/>
    <x v="1"/>
    <n v="44"/>
    <x v="195"/>
    <n v="6333.91"/>
    <s v="Australia"/>
    <x v="1"/>
  </r>
  <r>
    <s v="AUD"/>
    <s v="PAYMENT"/>
    <s v="Rhonda"/>
    <n v="4382.79"/>
    <d v="2018-10-11T00:00:00"/>
    <x v="1"/>
    <x v="2"/>
    <s v="2018"/>
    <x v="0"/>
    <n v="40"/>
    <x v="92"/>
    <n v="4349.79"/>
    <s v="Australia"/>
    <x v="0"/>
  </r>
  <r>
    <s v="AUD"/>
    <s v="PAYMENT"/>
    <s v="Nathaniel"/>
    <n v="11314.8"/>
    <d v="2018-10-11T00:00:00"/>
    <x v="1"/>
    <x v="2"/>
    <s v="2018"/>
    <x v="1"/>
    <n v="31"/>
    <x v="1275"/>
    <n v="11176.8"/>
    <s v="Australia"/>
    <x v="0"/>
  </r>
  <r>
    <s v="AUD"/>
    <s v="PAY/SALARY"/>
    <s v="Robert"/>
    <n v="11491.1"/>
    <d v="2018-10-11T00:00:00"/>
    <x v="1"/>
    <x v="2"/>
    <s v="2018"/>
    <x v="1"/>
    <n v="26"/>
    <x v="196"/>
    <n v="10057.120000000001"/>
    <s v="Australia"/>
    <x v="1"/>
  </r>
  <r>
    <s v="AUD"/>
    <s v="SALES-POS"/>
    <s v="Susan"/>
    <n v="9148.18"/>
    <d v="2018-10-11T00:00:00"/>
    <x v="1"/>
    <x v="2"/>
    <s v="2018"/>
    <x v="0"/>
    <n v="20"/>
    <x v="3638"/>
    <n v="9137.09"/>
    <s v="Australia"/>
    <x v="0"/>
  </r>
  <r>
    <s v="AUD"/>
    <s v="POS"/>
    <s v="Sandra"/>
    <n v="8711.86"/>
    <d v="2018-10-11T00:00:00"/>
    <x v="1"/>
    <x v="2"/>
    <s v="2018"/>
    <x v="0"/>
    <n v="34"/>
    <x v="3886"/>
    <n v="8670.49"/>
    <s v="Australia"/>
    <x v="0"/>
  </r>
  <r>
    <s v="AUD"/>
    <s v="POS"/>
    <s v="Sandra"/>
    <n v="8703.42"/>
    <d v="2018-10-11T00:00:00"/>
    <x v="1"/>
    <x v="2"/>
    <s v="2018"/>
    <x v="0"/>
    <n v="34"/>
    <x v="3111"/>
    <n v="8694.98"/>
    <s v="Australia"/>
    <x v="0"/>
  </r>
  <r>
    <s v="AUD"/>
    <s v="POS"/>
    <s v="Debra"/>
    <n v="6016.08"/>
    <d v="2018-10-11T00:00:00"/>
    <x v="1"/>
    <x v="2"/>
    <s v="2018"/>
    <x v="0"/>
    <n v="18"/>
    <x v="3887"/>
    <n v="6009.17"/>
    <s v="Australia"/>
    <x v="0"/>
  </r>
  <r>
    <s v="AUD"/>
    <s v="SALES-POS"/>
    <s v="Tyler"/>
    <n v="10307.629999999999"/>
    <d v="2018-10-11T00:00:00"/>
    <x v="1"/>
    <x v="2"/>
    <s v="2018"/>
    <x v="1"/>
    <n v="44"/>
    <x v="1645"/>
    <n v="10299.429999999998"/>
    <s v="Australia"/>
    <x v="0"/>
  </r>
  <r>
    <s v="AUD"/>
    <s v="SALES-POS"/>
    <s v="Lucas"/>
    <n v="12108.31"/>
    <d v="2018-10-11T00:00:00"/>
    <x v="1"/>
    <x v="2"/>
    <s v="2018"/>
    <x v="1"/>
    <n v="21"/>
    <x v="2075"/>
    <n v="12086.019999999999"/>
    <s v="Australia"/>
    <x v="0"/>
  </r>
  <r>
    <s v="AUD"/>
    <s v="SALES-POS"/>
    <s v="Richard"/>
    <n v="15549.01"/>
    <d v="2018-10-11T00:00:00"/>
    <x v="1"/>
    <x v="2"/>
    <s v="2018"/>
    <x v="1"/>
    <n v="24"/>
    <x v="1444"/>
    <n v="15543.300000000001"/>
    <s v="Australia"/>
    <x v="0"/>
  </r>
  <r>
    <s v="AUD"/>
    <s v="POS"/>
    <s v="Christopher"/>
    <n v="65817.119999999995"/>
    <d v="2018-10-11T00:00:00"/>
    <x v="1"/>
    <x v="2"/>
    <s v="2018"/>
    <x v="1"/>
    <n v="33"/>
    <x v="2642"/>
    <n v="65789.22"/>
    <s v="Australia"/>
    <x v="0"/>
  </r>
  <r>
    <s v="AUD"/>
    <s v="PAY/SALARY"/>
    <s v="Amy"/>
    <n v="6055.88"/>
    <d v="2018-10-11T00:00:00"/>
    <x v="1"/>
    <x v="2"/>
    <s v="2018"/>
    <x v="0"/>
    <n v="43"/>
    <x v="206"/>
    <n v="4425.5200000000004"/>
    <s v="Australia"/>
    <x v="1"/>
  </r>
  <r>
    <s v="AUD"/>
    <s v="PAY/SALARY"/>
    <s v="Richard"/>
    <n v="9082.34"/>
    <d v="2018-10-11T00:00:00"/>
    <x v="1"/>
    <x v="2"/>
    <s v="2018"/>
    <x v="1"/>
    <n v="37"/>
    <x v="207"/>
    <n v="8165.59"/>
    <s v="Australia"/>
    <x v="1"/>
  </r>
  <r>
    <s v="AUD"/>
    <s v="POS"/>
    <s v="Virginia"/>
    <n v="6607.85"/>
    <d v="2018-10-11T00:00:00"/>
    <x v="1"/>
    <x v="2"/>
    <s v="2018"/>
    <x v="0"/>
    <n v="20"/>
    <x v="3888"/>
    <n v="6520.92"/>
    <s v="Australia"/>
    <x v="0"/>
  </r>
  <r>
    <s v="AUD"/>
    <s v="POS"/>
    <s v="Kenneth"/>
    <n v="18461.29"/>
    <d v="2018-10-11T00:00:00"/>
    <x v="1"/>
    <x v="2"/>
    <s v="2018"/>
    <x v="1"/>
    <n v="29"/>
    <x v="1427"/>
    <n v="18443.280000000002"/>
    <s v="Australia"/>
    <x v="0"/>
  </r>
  <r>
    <s v="AUD"/>
    <s v="SALES-POS"/>
    <s v="James"/>
    <n v="12732.62"/>
    <d v="2018-10-11T00:00:00"/>
    <x v="1"/>
    <x v="2"/>
    <s v="2018"/>
    <x v="1"/>
    <n v="28"/>
    <x v="1672"/>
    <n v="12716.400000000001"/>
    <s v="Australia"/>
    <x v="0"/>
  </r>
  <r>
    <s v="AUD"/>
    <s v="SALES-POS"/>
    <s v="Lori"/>
    <n v="2276.44"/>
    <d v="2018-10-11T00:00:00"/>
    <x v="1"/>
    <x v="2"/>
    <s v="2018"/>
    <x v="0"/>
    <n v="18"/>
    <x v="945"/>
    <n v="2264.37"/>
    <s v="Australia"/>
    <x v="0"/>
  </r>
  <r>
    <s v="AUD"/>
    <s v="PAYMENT"/>
    <s v="Tyler"/>
    <n v="10277.969999999999"/>
    <d v="2018-10-11T00:00:00"/>
    <x v="1"/>
    <x v="2"/>
    <s v="2018"/>
    <x v="1"/>
    <n v="44"/>
    <x v="180"/>
    <n v="10262.969999999999"/>
    <s v="Australia"/>
    <x v="0"/>
  </r>
  <r>
    <s v="AUD"/>
    <s v="PAYMENT"/>
    <s v="Luis"/>
    <n v="10009.290000000001"/>
    <d v="2018-10-11T00:00:00"/>
    <x v="1"/>
    <x v="2"/>
    <s v="2018"/>
    <x v="1"/>
    <n v="27"/>
    <x v="11"/>
    <n v="9980.2900000000009"/>
    <s v="Australia"/>
    <x v="0"/>
  </r>
  <r>
    <s v="AUD"/>
    <s v="PAY/SALARY"/>
    <s v="Michael"/>
    <n v="53645.3"/>
    <d v="2018-10-11T00:00:00"/>
    <x v="1"/>
    <x v="2"/>
    <s v="2018"/>
    <x v="1"/>
    <n v="22"/>
    <x v="213"/>
    <n v="50450.29"/>
    <s v="Australia"/>
    <x v="1"/>
  </r>
  <r>
    <s v="AUD"/>
    <s v="PAYMENT"/>
    <s v="Sandra"/>
    <n v="8666.42"/>
    <d v="2018-10-11T00:00:00"/>
    <x v="1"/>
    <x v="2"/>
    <s v="2018"/>
    <x v="0"/>
    <n v="34"/>
    <x v="214"/>
    <n v="8629.42"/>
    <s v="Australia"/>
    <x v="0"/>
  </r>
  <r>
    <s v="AUD"/>
    <s v="PAY/SALARY"/>
    <s v="Kimberly"/>
    <n v="5896.25"/>
    <d v="2018-10-11T00:00:00"/>
    <x v="1"/>
    <x v="2"/>
    <s v="2018"/>
    <x v="0"/>
    <n v="35"/>
    <x v="215"/>
    <n v="5170.93"/>
    <s v="Australia"/>
    <x v="1"/>
  </r>
  <r>
    <s v="AUD"/>
    <s v="POS"/>
    <s v="Abigail"/>
    <n v="16052.84"/>
    <d v="2018-10-11T00:00:00"/>
    <x v="1"/>
    <x v="2"/>
    <s v="2018"/>
    <x v="0"/>
    <n v="40"/>
    <x v="1614"/>
    <n v="16030.94"/>
    <s v="Australia"/>
    <x v="0"/>
  </r>
  <r>
    <s v="AUD"/>
    <s v="POS"/>
    <s v="Melissa"/>
    <n v="10652.9"/>
    <d v="2018-10-11T00:00:00"/>
    <x v="1"/>
    <x v="2"/>
    <s v="2018"/>
    <x v="0"/>
    <n v="30"/>
    <x v="3889"/>
    <n v="10617.98"/>
    <s v="Australia"/>
    <x v="0"/>
  </r>
  <r>
    <s v="AUD"/>
    <s v="POS"/>
    <s v="Tyler"/>
    <n v="10292.969999999999"/>
    <d v="2018-10-11T00:00:00"/>
    <x v="1"/>
    <x v="2"/>
    <s v="2018"/>
    <x v="1"/>
    <n v="44"/>
    <x v="1426"/>
    <n v="10278.31"/>
    <s v="Australia"/>
    <x v="0"/>
  </r>
  <r>
    <s v="AUD"/>
    <s v="SALES-POS"/>
    <s v="Dustin"/>
    <n v="7436.94"/>
    <d v="2018-10-11T00:00:00"/>
    <x v="1"/>
    <x v="2"/>
    <s v="2018"/>
    <x v="1"/>
    <n v="28"/>
    <x v="3890"/>
    <n v="7409.95"/>
    <s v="Australia"/>
    <x v="0"/>
  </r>
  <r>
    <s v="AUD"/>
    <s v="PAYMENT"/>
    <s v="Isaiah"/>
    <n v="21195.51"/>
    <d v="2018-10-11T00:00:00"/>
    <x v="1"/>
    <x v="2"/>
    <s v="2018"/>
    <x v="1"/>
    <n v="23"/>
    <x v="162"/>
    <n v="21154.51"/>
    <s v="Australia"/>
    <x v="0"/>
  </r>
  <r>
    <s v="AUD"/>
    <s v="PAYMENT"/>
    <s v="Barry"/>
    <n v="7382.9"/>
    <d v="2018-10-11T00:00:00"/>
    <x v="1"/>
    <x v="2"/>
    <s v="2018"/>
    <x v="1"/>
    <n v="38"/>
    <x v="221"/>
    <n v="7333.9"/>
    <s v="Australia"/>
    <x v="0"/>
  </r>
  <r>
    <s v="AUD"/>
    <s v="PAYMENT"/>
    <s v="Natasha"/>
    <n v="202044.72"/>
    <d v="2018-10-11T00:00:00"/>
    <x v="1"/>
    <x v="2"/>
    <s v="2018"/>
    <x v="0"/>
    <n v="40"/>
    <x v="9"/>
    <n v="202023.72"/>
    <s v="Australia"/>
    <x v="0"/>
  </r>
  <r>
    <s v="AUD"/>
    <s v="POS"/>
    <s v="Christopher"/>
    <n v="65778.02"/>
    <d v="2018-10-11T00:00:00"/>
    <x v="1"/>
    <x v="2"/>
    <s v="2018"/>
    <x v="1"/>
    <n v="33"/>
    <x v="3891"/>
    <n v="65738.92"/>
    <s v="Australia"/>
    <x v="0"/>
  </r>
  <r>
    <s v="AUD"/>
    <s v="SALES-POS"/>
    <s v="Susan"/>
    <n v="9423.69"/>
    <d v="2018-10-11T00:00:00"/>
    <x v="1"/>
    <x v="2"/>
    <s v="2018"/>
    <x v="0"/>
    <n v="19"/>
    <x v="3892"/>
    <n v="9367"/>
    <s v="Australia"/>
    <x v="0"/>
  </r>
  <r>
    <s v="AUD"/>
    <s v="POS"/>
    <s v="Barry"/>
    <n v="7431.9"/>
    <d v="2018-10-11T00:00:00"/>
    <x v="1"/>
    <x v="2"/>
    <s v="2018"/>
    <x v="1"/>
    <n v="38"/>
    <x v="3142"/>
    <n v="7400.0199999999995"/>
    <s v="Australia"/>
    <x v="0"/>
  </r>
  <r>
    <s v="AUD"/>
    <s v="PAYMENT"/>
    <s v="Michael"/>
    <n v="1392.57"/>
    <d v="2018-10-11T00:00:00"/>
    <x v="1"/>
    <x v="2"/>
    <s v="2018"/>
    <x v="1"/>
    <n v="38"/>
    <x v="95"/>
    <n v="1342.57"/>
    <s v="Australia"/>
    <x v="0"/>
  </r>
  <r>
    <s v="AUD"/>
    <s v="PAYMENT"/>
    <s v="Patrick"/>
    <n v="266354.07"/>
    <d v="2018-10-11T00:00:00"/>
    <x v="1"/>
    <x v="2"/>
    <s v="2018"/>
    <x v="1"/>
    <n v="46"/>
    <x v="95"/>
    <n v="266304.07"/>
    <s v="Australia"/>
    <x v="0"/>
  </r>
  <r>
    <s v="AUD"/>
    <s v="PAYMENT"/>
    <s v="Donald"/>
    <n v="8286.56"/>
    <d v="2018-10-11T00:00:00"/>
    <x v="1"/>
    <x v="2"/>
    <s v="2018"/>
    <x v="1"/>
    <n v="22"/>
    <x v="969"/>
    <n v="8100.5599999999995"/>
    <s v="Australia"/>
    <x v="0"/>
  </r>
  <r>
    <s v="AUD"/>
    <s v="SALES-POS"/>
    <s v="Rhonda"/>
    <n v="4361.87"/>
    <d v="2018-10-11T00:00:00"/>
    <x v="1"/>
    <x v="2"/>
    <s v="2018"/>
    <x v="0"/>
    <n v="40"/>
    <x v="3893"/>
    <n v="4340.95"/>
    <s v="Australia"/>
    <x v="0"/>
  </r>
  <r>
    <s v="AUD"/>
    <s v="SALES-POS"/>
    <s v="Lori"/>
    <n v="2252.9699999999998"/>
    <d v="2018-10-11T00:00:00"/>
    <x v="1"/>
    <x v="2"/>
    <s v="2018"/>
    <x v="0"/>
    <n v="18"/>
    <x v="2994"/>
    <n v="2229.5"/>
    <s v="Australia"/>
    <x v="0"/>
  </r>
  <r>
    <s v="AUD"/>
    <s v="SALES-POS"/>
    <s v="Diana"/>
    <n v="1889.37"/>
    <d v="2018-10-11T00:00:00"/>
    <x v="1"/>
    <x v="2"/>
    <s v="2018"/>
    <x v="0"/>
    <n v="26"/>
    <x v="45"/>
    <n v="1873.2399999999998"/>
    <s v="Australia"/>
    <x v="0"/>
  </r>
  <r>
    <s v="AUD"/>
    <s v="SALES-POS"/>
    <s v="Jeffrey"/>
    <n v="4706.8100000000004"/>
    <d v="2018-10-11T00:00:00"/>
    <x v="1"/>
    <x v="2"/>
    <s v="2018"/>
    <x v="1"/>
    <n v="24"/>
    <x v="1613"/>
    <n v="4698.0300000000007"/>
    <s v="Australia"/>
    <x v="0"/>
  </r>
  <r>
    <s v="AUD"/>
    <s v="POS"/>
    <s v="Alexander"/>
    <n v="18843.32"/>
    <d v="2018-10-11T00:00:00"/>
    <x v="1"/>
    <x v="2"/>
    <s v="2018"/>
    <x v="1"/>
    <n v="38"/>
    <x v="3894"/>
    <n v="18810.66"/>
    <s v="Australia"/>
    <x v="0"/>
  </r>
  <r>
    <s v="AUD"/>
    <s v="INTER BANK"/>
    <s v="Billy"/>
    <n v="13911.85"/>
    <d v="2018-10-11T00:00:00"/>
    <x v="1"/>
    <x v="2"/>
    <s v="2018"/>
    <x v="1"/>
    <n v="52"/>
    <x v="1032"/>
    <n v="13766.85"/>
    <s v="Australia"/>
    <x v="0"/>
  </r>
  <r>
    <s v="AUD"/>
    <s v="PAYMENT"/>
    <s v="Tyler"/>
    <n v="10236.969999999999"/>
    <d v="2018-10-11T00:00:00"/>
    <x v="1"/>
    <x v="2"/>
    <s v="2018"/>
    <x v="1"/>
    <n v="44"/>
    <x v="162"/>
    <n v="10195.969999999999"/>
    <s v="Australia"/>
    <x v="0"/>
  </r>
  <r>
    <s v="AUD"/>
    <s v="POS"/>
    <s v="Melissa"/>
    <n v="10643.63"/>
    <d v="2018-10-11T00:00:00"/>
    <x v="1"/>
    <x v="2"/>
    <s v="2018"/>
    <x v="0"/>
    <n v="30"/>
    <x v="884"/>
    <n v="10634.359999999999"/>
    <s v="Australia"/>
    <x v="0"/>
  </r>
  <r>
    <s v="AUD"/>
    <s v="SALES-POS"/>
    <s v="Lori"/>
    <n v="2240.6799999999998"/>
    <d v="2018-10-11T00:00:00"/>
    <x v="1"/>
    <x v="2"/>
    <s v="2018"/>
    <x v="0"/>
    <n v="18"/>
    <x v="1697"/>
    <n v="2228.39"/>
    <s v="Australia"/>
    <x v="0"/>
  </r>
  <r>
    <s v="AUD"/>
    <s v="POS"/>
    <s v="Diana"/>
    <n v="1879.19"/>
    <d v="2018-10-11T00:00:00"/>
    <x v="1"/>
    <x v="2"/>
    <s v="2018"/>
    <x v="0"/>
    <n v="26"/>
    <x v="2673"/>
    <n v="1869.01"/>
    <s v="Australia"/>
    <x v="0"/>
  </r>
  <r>
    <s v="AUD"/>
    <s v="PHONE BANK"/>
    <s v="James"/>
    <n v="12674.62"/>
    <d v="2018-10-11T00:00:00"/>
    <x v="1"/>
    <x v="2"/>
    <s v="2018"/>
    <x v="1"/>
    <n v="28"/>
    <x v="18"/>
    <n v="12616.62"/>
    <s v="Australia"/>
    <x v="0"/>
  </r>
  <r>
    <s v="AUD"/>
    <s v="PAYMENT"/>
    <s v="James"/>
    <n v="12493.62"/>
    <d v="2018-10-11T00:00:00"/>
    <x v="1"/>
    <x v="2"/>
    <s v="2018"/>
    <x v="1"/>
    <n v="28"/>
    <x v="212"/>
    <n v="12312.62"/>
    <s v="Australia"/>
    <x v="0"/>
  </r>
  <r>
    <s v="AUD"/>
    <s v="POS"/>
    <s v="Renee"/>
    <n v="21414.89"/>
    <d v="2018-10-11T00:00:00"/>
    <x v="1"/>
    <x v="2"/>
    <s v="2018"/>
    <x v="0"/>
    <n v="38"/>
    <x v="561"/>
    <n v="21401.5"/>
    <s v="Australia"/>
    <x v="0"/>
  </r>
  <r>
    <s v="AUD"/>
    <s v="POS"/>
    <s v="Tiffany"/>
    <n v="6443.66"/>
    <d v="2018-10-11T00:00:00"/>
    <x v="1"/>
    <x v="2"/>
    <s v="2018"/>
    <x v="0"/>
    <n v="25"/>
    <x v="3895"/>
    <n v="6429.12"/>
    <s v="Australia"/>
    <x v="0"/>
  </r>
  <r>
    <s v="AUD"/>
    <s v="POS"/>
    <s v="Tyler"/>
    <n v="10220.26"/>
    <d v="2018-10-11T00:00:00"/>
    <x v="1"/>
    <x v="2"/>
    <s v="2018"/>
    <x v="1"/>
    <n v="44"/>
    <x v="1758"/>
    <n v="10203.550000000001"/>
    <s v="Australia"/>
    <x v="0"/>
  </r>
  <r>
    <s v="AUD"/>
    <s v="PAYMENT"/>
    <s v="Ashley"/>
    <n v="9810.58"/>
    <d v="2018-10-11T00:00:00"/>
    <x v="1"/>
    <x v="2"/>
    <s v="2018"/>
    <x v="0"/>
    <n v="25"/>
    <x v="39"/>
    <n v="9778.58"/>
    <s v="Australia"/>
    <x v="0"/>
  </r>
  <r>
    <s v="AUD"/>
    <s v="PAYMENT"/>
    <s v="Christopher"/>
    <n v="11585.98"/>
    <d v="2018-10-11T00:00:00"/>
    <x v="1"/>
    <x v="2"/>
    <s v="2018"/>
    <x v="1"/>
    <n v="35"/>
    <x v="25"/>
    <n v="11549.98"/>
    <s v="Australia"/>
    <x v="0"/>
  </r>
  <r>
    <s v="AUD"/>
    <s v="PAYMENT"/>
    <s v="Catherine"/>
    <n v="6252.12"/>
    <d v="2018-10-11T00:00:00"/>
    <x v="1"/>
    <x v="2"/>
    <s v="2018"/>
    <x v="0"/>
    <n v="26"/>
    <x v="92"/>
    <n v="6219.12"/>
    <s v="Australia"/>
    <x v="0"/>
  </r>
  <r>
    <s v="AUD"/>
    <s v="PAYMENT"/>
    <s v="Sandra"/>
    <n v="8499.42"/>
    <d v="2018-10-11T00:00:00"/>
    <x v="1"/>
    <x v="2"/>
    <s v="2018"/>
    <x v="0"/>
    <n v="34"/>
    <x v="472"/>
    <n v="8332.42"/>
    <s v="Australia"/>
    <x v="0"/>
  </r>
  <r>
    <s v="AUD"/>
    <s v="POS"/>
    <s v="Virginia"/>
    <n v="6587.91"/>
    <d v="2018-10-11T00:00:00"/>
    <x v="1"/>
    <x v="2"/>
    <s v="2018"/>
    <x v="0"/>
    <n v="20"/>
    <x v="3896"/>
    <n v="6567.97"/>
    <s v="Australia"/>
    <x v="0"/>
  </r>
  <r>
    <s v="AUD"/>
    <s v="SALES-POS"/>
    <s v="Virginia"/>
    <n v="6577.98"/>
    <d v="2018-10-11T00:00:00"/>
    <x v="1"/>
    <x v="2"/>
    <s v="2018"/>
    <x v="0"/>
    <n v="20"/>
    <x v="2483"/>
    <n v="6568.0499999999993"/>
    <s v="Australia"/>
    <x v="0"/>
  </r>
  <r>
    <s v="AUD"/>
    <s v="PAYMENT"/>
    <s v="Christine"/>
    <n v="14116.51"/>
    <d v="2018-10-11T00:00:00"/>
    <x v="1"/>
    <x v="2"/>
    <s v="2018"/>
    <x v="0"/>
    <n v="39"/>
    <x v="131"/>
    <n v="14064.51"/>
    <s v="Australia"/>
    <x v="0"/>
  </r>
  <r>
    <s v="AUD"/>
    <s v="INTER BANK"/>
    <s v="Christopher"/>
    <n v="65719.02"/>
    <d v="2018-10-11T00:00:00"/>
    <x v="1"/>
    <x v="2"/>
    <s v="2018"/>
    <x v="1"/>
    <n v="33"/>
    <x v="246"/>
    <n v="65660.02"/>
    <s v="Australia"/>
    <x v="0"/>
  </r>
  <r>
    <s v="AUD"/>
    <s v="POS"/>
    <s v="Ricky"/>
    <n v="19921.8"/>
    <d v="2018-10-11T00:00:00"/>
    <x v="1"/>
    <x v="2"/>
    <s v="2018"/>
    <x v="1"/>
    <n v="43"/>
    <x v="2517"/>
    <n v="19893.54"/>
    <s v="Australia"/>
    <x v="0"/>
  </r>
  <r>
    <s v="AUD"/>
    <s v="POS"/>
    <s v="Jessica"/>
    <n v="28466.66"/>
    <d v="2018-10-11T00:00:00"/>
    <x v="1"/>
    <x v="2"/>
    <s v="2018"/>
    <x v="0"/>
    <n v="34"/>
    <x v="3079"/>
    <n v="28445.040000000001"/>
    <s v="Australia"/>
    <x v="0"/>
  </r>
  <r>
    <s v="AUD"/>
    <s v="SALES-POS"/>
    <s v="Jeffrey"/>
    <n v="4694.17"/>
    <d v="2018-10-11T00:00:00"/>
    <x v="1"/>
    <x v="2"/>
    <s v="2018"/>
    <x v="1"/>
    <n v="24"/>
    <x v="1131"/>
    <n v="4681.53"/>
    <s v="Australia"/>
    <x v="0"/>
  </r>
  <r>
    <s v="AUD"/>
    <s v="SALES-POS"/>
    <s v="Michelle"/>
    <n v="13864.6"/>
    <d v="2018-10-12T00:00:00"/>
    <x v="2"/>
    <x v="2"/>
    <s v="2018"/>
    <x v="0"/>
    <n v="19"/>
    <x v="2510"/>
    <n v="13845.880000000001"/>
    <s v="Australia"/>
    <x v="0"/>
  </r>
  <r>
    <s v="AUD"/>
    <s v="POS"/>
    <s v="Tonya"/>
    <n v="6937.1"/>
    <d v="2018-10-12T00:00:00"/>
    <x v="2"/>
    <x v="2"/>
    <s v="2018"/>
    <x v="0"/>
    <n v="27"/>
    <x v="1300"/>
    <n v="6927.72"/>
    <s v="Australia"/>
    <x v="0"/>
  </r>
  <r>
    <s v="AUD"/>
    <s v="SALES-POS"/>
    <s v="Donald"/>
    <n v="8275.7000000000007"/>
    <d v="2018-10-12T00:00:00"/>
    <x v="2"/>
    <x v="2"/>
    <s v="2018"/>
    <x v="1"/>
    <n v="22"/>
    <x v="1354"/>
    <n v="8264.84"/>
    <s v="Australia"/>
    <x v="0"/>
  </r>
  <r>
    <s v="AUD"/>
    <s v="POS"/>
    <s v="Christine"/>
    <n v="14101.53"/>
    <d v="2018-10-12T00:00:00"/>
    <x v="2"/>
    <x v="2"/>
    <s v="2018"/>
    <x v="0"/>
    <n v="39"/>
    <x v="3897"/>
    <n v="14086.550000000001"/>
    <s v="Australia"/>
    <x v="0"/>
  </r>
  <r>
    <s v="AUD"/>
    <s v="POS"/>
    <s v="Ricky"/>
    <n v="19909.169999999998"/>
    <d v="2018-10-12T00:00:00"/>
    <x v="2"/>
    <x v="2"/>
    <s v="2018"/>
    <x v="1"/>
    <n v="43"/>
    <x v="1353"/>
    <n v="19896.539999999997"/>
    <s v="Australia"/>
    <x v="0"/>
  </r>
  <r>
    <s v="AUD"/>
    <s v="SALES-POS"/>
    <s v="Donald"/>
    <n v="8261.43"/>
    <d v="2018-10-12T00:00:00"/>
    <x v="2"/>
    <x v="2"/>
    <s v="2018"/>
    <x v="1"/>
    <n v="22"/>
    <x v="1244"/>
    <n v="8247.16"/>
    <s v="Australia"/>
    <x v="0"/>
  </r>
  <r>
    <s v="AUD"/>
    <s v="PAYMENT"/>
    <s v="Barry"/>
    <n v="7323.9"/>
    <d v="2018-10-12T00:00:00"/>
    <x v="2"/>
    <x v="2"/>
    <s v="2018"/>
    <x v="1"/>
    <n v="38"/>
    <x v="246"/>
    <n v="7264.9"/>
    <s v="Australia"/>
    <x v="0"/>
  </r>
  <r>
    <s v="AUD"/>
    <s v="PAYMENT"/>
    <s v="Richard"/>
    <n v="15506.01"/>
    <d v="2018-10-12T00:00:00"/>
    <x v="2"/>
    <x v="2"/>
    <s v="2018"/>
    <x v="1"/>
    <n v="24"/>
    <x v="115"/>
    <n v="15463.01"/>
    <s v="Australia"/>
    <x v="0"/>
  </r>
  <r>
    <s v="AUD"/>
    <s v="PAYMENT"/>
    <s v="Ricky"/>
    <n v="19886.169999999998"/>
    <d v="2018-10-12T00:00:00"/>
    <x v="2"/>
    <x v="2"/>
    <s v="2018"/>
    <x v="1"/>
    <n v="43"/>
    <x v="256"/>
    <n v="19863.169999999998"/>
    <s v="Australia"/>
    <x v="0"/>
  </r>
  <r>
    <s v="AUD"/>
    <s v="PAYMENT"/>
    <s v="Michelle"/>
    <n v="13824.6"/>
    <d v="2018-10-12T00:00:00"/>
    <x v="2"/>
    <x v="2"/>
    <s v="2018"/>
    <x v="0"/>
    <n v="19"/>
    <x v="257"/>
    <n v="13784.6"/>
    <s v="Australia"/>
    <x v="0"/>
  </r>
  <r>
    <s v="AUD"/>
    <s v="POS"/>
    <s v="Jeffrey"/>
    <n v="4680.2"/>
    <d v="2018-10-12T00:00:00"/>
    <x v="2"/>
    <x v="2"/>
    <s v="2018"/>
    <x v="1"/>
    <n v="24"/>
    <x v="3690"/>
    <n v="4666.2299999999996"/>
    <s v="Australia"/>
    <x v="0"/>
  </r>
  <r>
    <s v="AUD"/>
    <s v="SALES-POS"/>
    <s v="Tonya"/>
    <n v="6911.46"/>
    <d v="2018-10-12T00:00:00"/>
    <x v="2"/>
    <x v="2"/>
    <s v="2018"/>
    <x v="0"/>
    <n v="27"/>
    <x v="3898"/>
    <n v="6885.82"/>
    <s v="Australia"/>
    <x v="0"/>
  </r>
  <r>
    <s v="AUD"/>
    <s v="PAYMENT"/>
    <s v="Craig"/>
    <n v="44683.6"/>
    <d v="2018-10-12T00:00:00"/>
    <x v="2"/>
    <x v="2"/>
    <s v="2018"/>
    <x v="1"/>
    <n v="28"/>
    <x v="260"/>
    <n v="44618.6"/>
    <s v="Australia"/>
    <x v="0"/>
  </r>
  <r>
    <s v="AUD"/>
    <s v="POS"/>
    <s v="Richard"/>
    <n v="15486.74"/>
    <d v="2018-10-12T00:00:00"/>
    <x v="2"/>
    <x v="2"/>
    <s v="2018"/>
    <x v="1"/>
    <n v="24"/>
    <x v="748"/>
    <n v="15467.47"/>
    <s v="Australia"/>
    <x v="0"/>
  </r>
  <r>
    <s v="AUD"/>
    <s v="PAYMENT"/>
    <s v="Isaiah"/>
    <n v="21018.51"/>
    <d v="2018-10-12T00:00:00"/>
    <x v="2"/>
    <x v="2"/>
    <s v="2018"/>
    <x v="1"/>
    <n v="23"/>
    <x v="1063"/>
    <n v="20841.509999999998"/>
    <s v="Australia"/>
    <x v="0"/>
  </r>
  <r>
    <s v="AUD"/>
    <s v="PAYMENT"/>
    <s v="Ronald"/>
    <n v="5183.13"/>
    <d v="2018-10-12T00:00:00"/>
    <x v="2"/>
    <x v="2"/>
    <s v="2018"/>
    <x v="1"/>
    <n v="25"/>
    <x v="1064"/>
    <n v="5039.13"/>
    <s v="Australia"/>
    <x v="0"/>
  </r>
  <r>
    <s v="AUD"/>
    <s v="INTER BANK"/>
    <s v="Ricky"/>
    <n v="19740.169999999998"/>
    <d v="2018-10-12T00:00:00"/>
    <x v="2"/>
    <x v="2"/>
    <s v="2018"/>
    <x v="1"/>
    <n v="43"/>
    <x v="1065"/>
    <n v="19594.169999999998"/>
    <s v="Australia"/>
    <x v="0"/>
  </r>
  <r>
    <s v="AUD"/>
    <s v="PAYMENT"/>
    <s v="Paul"/>
    <n v="12437.58"/>
    <d v="2018-10-12T00:00:00"/>
    <x v="2"/>
    <x v="2"/>
    <s v="2018"/>
    <x v="1"/>
    <n v="25"/>
    <x v="50"/>
    <n v="12409.58"/>
    <s v="Australia"/>
    <x v="0"/>
  </r>
  <r>
    <s v="AUD"/>
    <s v="PAYMENT"/>
    <s v="Kaitlyn"/>
    <n v="7099.99"/>
    <d v="2018-10-12T00:00:00"/>
    <x v="2"/>
    <x v="2"/>
    <s v="2018"/>
    <x v="0"/>
    <n v="21"/>
    <x v="50"/>
    <n v="7071.99"/>
    <s v="Australia"/>
    <x v="0"/>
  </r>
  <r>
    <s v="AUD"/>
    <s v="PAYMENT"/>
    <s v="Ricky"/>
    <n v="19723.169999999998"/>
    <d v="2018-10-12T00:00:00"/>
    <x v="2"/>
    <x v="2"/>
    <s v="2018"/>
    <x v="1"/>
    <n v="43"/>
    <x v="112"/>
    <n v="19706.169999999998"/>
    <s v="Australia"/>
    <x v="0"/>
  </r>
  <r>
    <s v="AUD"/>
    <s v="POS"/>
    <s v="Joseph"/>
    <n v="1012.44"/>
    <d v="2018-10-12T00:00:00"/>
    <x v="2"/>
    <x v="2"/>
    <s v="2018"/>
    <x v="1"/>
    <n v="37"/>
    <x v="3899"/>
    <n v="-3081.89"/>
    <s v="Australia"/>
    <x v="0"/>
  </r>
  <r>
    <s v="AUD"/>
    <s v="POS"/>
    <s v="Jeffrey"/>
    <n v="4621.05"/>
    <d v="2018-10-12T00:00:00"/>
    <x v="2"/>
    <x v="2"/>
    <s v="2018"/>
    <x v="1"/>
    <n v="24"/>
    <x v="3900"/>
    <n v="4561.9000000000005"/>
    <s v="Australia"/>
    <x v="0"/>
  </r>
  <r>
    <s v="AUD"/>
    <s v="PAYMENT"/>
    <s v="Elizabeth"/>
    <n v="28358.21"/>
    <d v="2018-10-12T00:00:00"/>
    <x v="2"/>
    <x v="2"/>
    <s v="2018"/>
    <x v="0"/>
    <n v="50"/>
    <x v="1067"/>
    <n v="28182.21"/>
    <s v="Australia"/>
    <x v="0"/>
  </r>
  <r>
    <s v="AUD"/>
    <s v="POS"/>
    <s v="Lori"/>
    <n v="2223.94"/>
    <d v="2018-10-12T00:00:00"/>
    <x v="2"/>
    <x v="2"/>
    <s v="2018"/>
    <x v="0"/>
    <n v="18"/>
    <x v="420"/>
    <n v="2207.2000000000003"/>
    <s v="Australia"/>
    <x v="0"/>
  </r>
  <r>
    <s v="AUD"/>
    <s v="SALES-POS"/>
    <s v="Ricky"/>
    <n v="19712.400000000001"/>
    <d v="2018-10-12T00:00:00"/>
    <x v="2"/>
    <x v="2"/>
    <s v="2018"/>
    <x v="1"/>
    <n v="43"/>
    <x v="1615"/>
    <n v="19701.63"/>
    <s v="Australia"/>
    <x v="0"/>
  </r>
  <r>
    <s v="AUD"/>
    <s v="SALES-POS"/>
    <s v="Tonya"/>
    <n v="6890.89"/>
    <d v="2018-10-12T00:00:00"/>
    <x v="2"/>
    <x v="2"/>
    <s v="2018"/>
    <x v="0"/>
    <n v="27"/>
    <x v="3901"/>
    <n v="6870.3200000000006"/>
    <s v="Australia"/>
    <x v="0"/>
  </r>
  <r>
    <s v="AUD"/>
    <s v="SALES-POS"/>
    <s v="Joseph"/>
    <n v="993.58"/>
    <d v="2018-10-12T00:00:00"/>
    <x v="2"/>
    <x v="2"/>
    <s v="2018"/>
    <x v="1"/>
    <n v="37"/>
    <x v="3902"/>
    <n v="974.72"/>
    <s v="Australia"/>
    <x v="0"/>
  </r>
  <r>
    <s v="AUD"/>
    <s v="SALES-POS"/>
    <s v="Mary"/>
    <n v="3824.88"/>
    <d v="2018-10-12T00:00:00"/>
    <x v="2"/>
    <x v="2"/>
    <s v="2018"/>
    <x v="0"/>
    <n v="64"/>
    <x v="3903"/>
    <n v="3783.6600000000003"/>
    <s v="Australia"/>
    <x v="0"/>
  </r>
  <r>
    <s v="AUD"/>
    <s v="SALES-POS"/>
    <s v="Michelle"/>
    <n v="13804.76"/>
    <d v="2018-10-12T00:00:00"/>
    <x v="2"/>
    <x v="2"/>
    <s v="2018"/>
    <x v="0"/>
    <n v="19"/>
    <x v="254"/>
    <n v="13784.92"/>
    <s v="Australia"/>
    <x v="0"/>
  </r>
  <r>
    <s v="AUD"/>
    <s v="POS"/>
    <s v="Debra"/>
    <n v="5976.68"/>
    <d v="2018-10-12T00:00:00"/>
    <x v="2"/>
    <x v="2"/>
    <s v="2018"/>
    <x v="0"/>
    <n v="18"/>
    <x v="3904"/>
    <n v="5937.2800000000007"/>
    <s v="Australia"/>
    <x v="0"/>
  </r>
  <r>
    <s v="AUD"/>
    <s v="POS"/>
    <s v="Lucas"/>
    <n v="12100.21"/>
    <d v="2018-10-12T00:00:00"/>
    <x v="2"/>
    <x v="2"/>
    <s v="2018"/>
    <x v="1"/>
    <n v="21"/>
    <x v="83"/>
    <n v="12092.109999999999"/>
    <s v="Australia"/>
    <x v="0"/>
  </r>
  <r>
    <s v="AUD"/>
    <s v="POS"/>
    <s v="Linda"/>
    <n v="6625.31"/>
    <d v="2018-10-12T00:00:00"/>
    <x v="2"/>
    <x v="2"/>
    <s v="2018"/>
    <x v="0"/>
    <n v="24"/>
    <x v="3905"/>
    <n v="6619.75"/>
    <s v="Australia"/>
    <x v="0"/>
  </r>
  <r>
    <s v="AUD"/>
    <s v="SALES-POS"/>
    <s v="Mary"/>
    <n v="3777.57"/>
    <d v="2018-10-12T00:00:00"/>
    <x v="2"/>
    <x v="2"/>
    <s v="2018"/>
    <x v="0"/>
    <n v="64"/>
    <x v="3906"/>
    <n v="3730.26"/>
    <s v="Australia"/>
    <x v="0"/>
  </r>
  <r>
    <s v="AUD"/>
    <s v="POS"/>
    <s v="Diana"/>
    <n v="1872.18"/>
    <d v="2018-10-12T00:00:00"/>
    <x v="2"/>
    <x v="2"/>
    <s v="2018"/>
    <x v="0"/>
    <n v="26"/>
    <x v="3907"/>
    <n v="1865.17"/>
    <s v="Australia"/>
    <x v="0"/>
  </r>
  <r>
    <s v="AUD"/>
    <s v="SALES-POS"/>
    <s v="Catherine"/>
    <n v="6231.65"/>
    <d v="2018-10-12T00:00:00"/>
    <x v="2"/>
    <x v="2"/>
    <s v="2018"/>
    <x v="0"/>
    <n v="26"/>
    <x v="1393"/>
    <n v="6211.1799999999994"/>
    <s v="Australia"/>
    <x v="0"/>
  </r>
  <r>
    <s v="AUD"/>
    <s v="SALES-POS"/>
    <s v="Tonya"/>
    <n v="6881.62"/>
    <d v="2018-10-12T00:00:00"/>
    <x v="2"/>
    <x v="2"/>
    <s v="2018"/>
    <x v="0"/>
    <n v="27"/>
    <x v="884"/>
    <n v="6872.3499999999995"/>
    <s v="Australia"/>
    <x v="0"/>
  </r>
  <r>
    <s v="AUD"/>
    <s v="SALES-POS"/>
    <s v="Diana"/>
    <n v="1866.08"/>
    <d v="2018-10-12T00:00:00"/>
    <x v="2"/>
    <x v="2"/>
    <s v="2018"/>
    <x v="0"/>
    <n v="26"/>
    <x v="3908"/>
    <n v="1859.98"/>
    <s v="Australia"/>
    <x v="0"/>
  </r>
  <r>
    <s v="AUD"/>
    <s v="SALES-POS"/>
    <s v="Ashley"/>
    <n v="9778.64"/>
    <d v="2018-10-12T00:00:00"/>
    <x v="2"/>
    <x v="2"/>
    <s v="2018"/>
    <x v="0"/>
    <n v="25"/>
    <x v="2423"/>
    <n v="9746.6999999999989"/>
    <s v="Australia"/>
    <x v="0"/>
  </r>
  <r>
    <s v="AUD"/>
    <s v="POS"/>
    <s v="James"/>
    <n v="12390.25"/>
    <d v="2018-10-12T00:00:00"/>
    <x v="2"/>
    <x v="2"/>
    <s v="2018"/>
    <x v="1"/>
    <n v="28"/>
    <x v="3909"/>
    <n v="12286.88"/>
    <s v="Australia"/>
    <x v="0"/>
  </r>
  <r>
    <s v="AUD"/>
    <s v="POS"/>
    <s v="Lori"/>
    <n v="2200.29"/>
    <d v="2018-10-12T00:00:00"/>
    <x v="2"/>
    <x v="2"/>
    <s v="2018"/>
    <x v="0"/>
    <n v="18"/>
    <x v="3910"/>
    <n v="2176.64"/>
    <s v="Australia"/>
    <x v="0"/>
  </r>
  <r>
    <s v="AUD"/>
    <s v="POS"/>
    <s v="Scott"/>
    <n v="6980.43"/>
    <d v="2018-10-12T00:00:00"/>
    <x v="2"/>
    <x v="2"/>
    <s v="2018"/>
    <x v="1"/>
    <n v="23"/>
    <x v="3911"/>
    <n v="6957.7400000000007"/>
    <s v="Australia"/>
    <x v="0"/>
  </r>
  <r>
    <s v="AUD"/>
    <s v="POS"/>
    <s v="Lori"/>
    <n v="2190.11"/>
    <d v="2018-10-12T00:00:00"/>
    <x v="2"/>
    <x v="2"/>
    <s v="2018"/>
    <x v="0"/>
    <n v="18"/>
    <x v="2673"/>
    <n v="2179.9300000000003"/>
    <s v="Australia"/>
    <x v="0"/>
  </r>
  <r>
    <s v="AUD"/>
    <s v="POS"/>
    <s v="Jessica"/>
    <n v="4810.8999999999996"/>
    <d v="2018-10-12T00:00:00"/>
    <x v="2"/>
    <x v="2"/>
    <s v="2018"/>
    <x v="0"/>
    <n v="21"/>
    <x v="645"/>
    <n v="4804"/>
    <s v="Australia"/>
    <x v="0"/>
  </r>
  <r>
    <s v="AUD"/>
    <s v="PAYMENT"/>
    <s v="Christopher"/>
    <n v="65669.02"/>
    <d v="2018-10-12T00:00:00"/>
    <x v="2"/>
    <x v="2"/>
    <s v="2018"/>
    <x v="1"/>
    <n v="33"/>
    <x v="95"/>
    <n v="65619.02"/>
    <s v="Australia"/>
    <x v="0"/>
  </r>
  <r>
    <s v="AUD"/>
    <s v="SALES-POS"/>
    <s v="Diana"/>
    <n v="1855.51"/>
    <d v="2018-10-12T00:00:00"/>
    <x v="2"/>
    <x v="2"/>
    <s v="2018"/>
    <x v="0"/>
    <n v="26"/>
    <x v="3912"/>
    <n v="1844.94"/>
    <s v="Australia"/>
    <x v="0"/>
  </r>
  <r>
    <s v="AUD"/>
    <s v="POS"/>
    <s v="Natasha"/>
    <n v="202001.71"/>
    <d v="2018-10-12T00:00:00"/>
    <x v="2"/>
    <x v="2"/>
    <s v="2018"/>
    <x v="0"/>
    <n v="40"/>
    <x v="2772"/>
    <n v="201958.69999999998"/>
    <s v="Australia"/>
    <x v="0"/>
  </r>
  <r>
    <s v="AUD"/>
    <s v="INTER BANK"/>
    <s v="Rachael"/>
    <n v="7903.21"/>
    <d v="2018-10-12T00:00:00"/>
    <x v="2"/>
    <x v="2"/>
    <s v="2018"/>
    <x v="0"/>
    <n v="21"/>
    <x v="285"/>
    <n v="7837.21"/>
    <s v="Australia"/>
    <x v="0"/>
  </r>
  <r>
    <s v="AUD"/>
    <s v="PAYMENT"/>
    <s v="Michael"/>
    <n v="61489.37"/>
    <d v="2018-10-12T00:00:00"/>
    <x v="2"/>
    <x v="2"/>
    <s v="2018"/>
    <x v="1"/>
    <n v="19"/>
    <x v="425"/>
    <n v="61356.37"/>
    <s v="Australia"/>
    <x v="0"/>
  </r>
  <r>
    <s v="AUD"/>
    <s v="PAYMENT"/>
    <s v="Heather"/>
    <n v="6690.96"/>
    <d v="2018-10-12T00:00:00"/>
    <x v="2"/>
    <x v="2"/>
    <s v="2018"/>
    <x v="0"/>
    <n v="41"/>
    <x v="92"/>
    <n v="6657.96"/>
    <s v="Australia"/>
    <x v="0"/>
  </r>
  <r>
    <s v="AUD"/>
    <s v="INTER BANK"/>
    <s v="Amy"/>
    <n v="6037.88"/>
    <d v="2018-10-12T00:00:00"/>
    <x v="2"/>
    <x v="2"/>
    <s v="2018"/>
    <x v="0"/>
    <n v="43"/>
    <x v="135"/>
    <n v="6019.88"/>
    <s v="Australia"/>
    <x v="0"/>
  </r>
  <r>
    <s v="AUD"/>
    <s v="PAY/SALARY"/>
    <s v="Ryan"/>
    <n v="45539.67"/>
    <d v="2018-10-12T00:00:00"/>
    <x v="2"/>
    <x v="2"/>
    <s v="2018"/>
    <x v="1"/>
    <n v="38"/>
    <x v="286"/>
    <n v="43658.720000000001"/>
    <s v="Australia"/>
    <x v="1"/>
  </r>
  <r>
    <s v="AUD"/>
    <s v="SALES-POS"/>
    <s v="Tonya"/>
    <n v="6867.38"/>
    <d v="2018-10-12T00:00:00"/>
    <x v="2"/>
    <x v="2"/>
    <s v="2018"/>
    <x v="0"/>
    <n v="27"/>
    <x v="565"/>
    <n v="6853.14"/>
    <s v="Australia"/>
    <x v="0"/>
  </r>
  <r>
    <s v="AUD"/>
    <s v="SALES-POS"/>
    <s v="Jessica"/>
    <n v="28447.11"/>
    <d v="2018-10-12T00:00:00"/>
    <x v="2"/>
    <x v="2"/>
    <s v="2018"/>
    <x v="0"/>
    <n v="34"/>
    <x v="740"/>
    <n v="28427.56"/>
    <s v="Australia"/>
    <x v="0"/>
  </r>
  <r>
    <s v="AUD"/>
    <s v="POS"/>
    <s v="Linda"/>
    <n v="6615.36"/>
    <d v="2018-10-12T00:00:00"/>
    <x v="2"/>
    <x v="2"/>
    <s v="2018"/>
    <x v="0"/>
    <n v="24"/>
    <x v="1828"/>
    <n v="6605.41"/>
    <s v="Australia"/>
    <x v="0"/>
  </r>
  <r>
    <s v="AUD"/>
    <s v="POS"/>
    <s v="Robert"/>
    <n v="8792.02"/>
    <d v="2018-10-12T00:00:00"/>
    <x v="2"/>
    <x v="2"/>
    <s v="2018"/>
    <x v="1"/>
    <n v="20"/>
    <x v="3913"/>
    <n v="8780.3100000000013"/>
    <s v="Australia"/>
    <x v="0"/>
  </r>
  <r>
    <s v="AUD"/>
    <s v="POS"/>
    <s v="Debra"/>
    <n v="5966.91"/>
    <d v="2018-10-12T00:00:00"/>
    <x v="2"/>
    <x v="2"/>
    <s v="2018"/>
    <x v="0"/>
    <n v="18"/>
    <x v="3776"/>
    <n v="5957.1399999999994"/>
    <s v="Australia"/>
    <x v="0"/>
  </r>
  <r>
    <s v="AUD"/>
    <s v="POS"/>
    <s v="Gregory"/>
    <n v="5278.09"/>
    <d v="2018-10-12T00:00:00"/>
    <x v="2"/>
    <x v="2"/>
    <s v="2018"/>
    <x v="1"/>
    <n v="42"/>
    <x v="3914"/>
    <n v="5075.0600000000004"/>
    <s v="Australia"/>
    <x v="0"/>
  </r>
  <r>
    <s v="AUD"/>
    <s v="SALES-POS"/>
    <s v="Richard"/>
    <n v="15475.78"/>
    <d v="2018-10-12T00:00:00"/>
    <x v="2"/>
    <x v="2"/>
    <s v="2018"/>
    <x v="1"/>
    <n v="24"/>
    <x v="1634"/>
    <n v="15464.820000000002"/>
    <s v="Australia"/>
    <x v="0"/>
  </r>
  <r>
    <s v="AUD"/>
    <s v="PAYMENT"/>
    <s v="Jessica"/>
    <n v="28431.11"/>
    <d v="2018-10-12T00:00:00"/>
    <x v="2"/>
    <x v="2"/>
    <s v="2018"/>
    <x v="0"/>
    <n v="34"/>
    <x v="127"/>
    <n v="28415.11"/>
    <s v="Australia"/>
    <x v="0"/>
  </r>
  <r>
    <s v="AUD"/>
    <s v="PAY/SALARY"/>
    <s v="Virginia"/>
    <n v="7716.77"/>
    <d v="2018-10-12T00:00:00"/>
    <x v="2"/>
    <x v="2"/>
    <s v="2018"/>
    <x v="0"/>
    <n v="20"/>
    <x v="295"/>
    <n v="6577.9800000000005"/>
    <s v="Australia"/>
    <x v="1"/>
  </r>
  <r>
    <s v="AUD"/>
    <s v="INTER BANK"/>
    <s v="Amy"/>
    <n v="5858.88"/>
    <d v="2018-10-12T00:00:00"/>
    <x v="2"/>
    <x v="2"/>
    <s v="2018"/>
    <x v="0"/>
    <n v="43"/>
    <x v="1086"/>
    <n v="5679.88"/>
    <s v="Australia"/>
    <x v="0"/>
  </r>
  <r>
    <s v="AUD"/>
    <s v="PAY/SALARY"/>
    <s v="Joseph"/>
    <n v="1911.03"/>
    <d v="2018-10-12T00:00:00"/>
    <x v="2"/>
    <x v="2"/>
    <s v="2018"/>
    <x v="1"/>
    <n v="37"/>
    <x v="296"/>
    <n v="993.57999999999993"/>
    <s v="Australia"/>
    <x v="1"/>
  </r>
  <r>
    <s v="AUD"/>
    <s v="SALES-POS"/>
    <s v="Susan"/>
    <n v="9122.27"/>
    <d v="2018-10-12T00:00:00"/>
    <x v="2"/>
    <x v="2"/>
    <s v="2018"/>
    <x v="0"/>
    <n v="20"/>
    <x v="3838"/>
    <n v="9096.36"/>
    <s v="Australia"/>
    <x v="0"/>
  </r>
  <r>
    <s v="AUD"/>
    <s v="SALES-POS"/>
    <s v="Mary"/>
    <n v="3740.68"/>
    <d v="2018-10-12T00:00:00"/>
    <x v="2"/>
    <x v="2"/>
    <s v="2018"/>
    <x v="0"/>
    <n v="64"/>
    <x v="3765"/>
    <n v="3703.79"/>
    <s v="Australia"/>
    <x v="0"/>
  </r>
  <r>
    <s v="AUD"/>
    <s v="POS"/>
    <s v="Michelle"/>
    <n v="13793.05"/>
    <d v="2018-10-12T00:00:00"/>
    <x v="2"/>
    <x v="2"/>
    <s v="2018"/>
    <x v="0"/>
    <n v="19"/>
    <x v="3913"/>
    <n v="13781.34"/>
    <s v="Australia"/>
    <x v="0"/>
  </r>
  <r>
    <s v="AUD"/>
    <s v="SALES-POS"/>
    <s v="Michelle"/>
    <n v="13781.22"/>
    <d v="2018-10-12T00:00:00"/>
    <x v="2"/>
    <x v="2"/>
    <s v="2018"/>
    <x v="0"/>
    <n v="19"/>
    <x v="934"/>
    <n v="13769.39"/>
    <s v="Australia"/>
    <x v="0"/>
  </r>
  <r>
    <s v="AUD"/>
    <s v="PAY/SALARY"/>
    <s v="Rachael"/>
    <n v="9926.89"/>
    <d v="2018-10-12T00:00:00"/>
    <x v="2"/>
    <x v="2"/>
    <s v="2018"/>
    <x v="0"/>
    <n v="21"/>
    <x v="300"/>
    <n v="7903.2099999999991"/>
    <s v="Australia"/>
    <x v="1"/>
  </r>
  <r>
    <s v="AUD"/>
    <s v="PAY/SALARY"/>
    <s v="Billy"/>
    <n v="17697.63"/>
    <d v="2018-10-12T00:00:00"/>
    <x v="2"/>
    <x v="2"/>
    <s v="2018"/>
    <x v="1"/>
    <n v="52"/>
    <x v="301"/>
    <n v="13911.85"/>
    <s v="Australia"/>
    <x v="1"/>
  </r>
  <r>
    <s v="AUD"/>
    <s v="PAY/SALARY"/>
    <s v="Mary"/>
    <n v="4316.68"/>
    <d v="2018-10-12T00:00:00"/>
    <x v="2"/>
    <x v="2"/>
    <s v="2018"/>
    <x v="0"/>
    <n v="64"/>
    <x v="302"/>
    <n v="3740.6800000000003"/>
    <s v="Australia"/>
    <x v="1"/>
  </r>
  <r>
    <s v="AUD"/>
    <s v="PAY/SALARY"/>
    <s v="Tiffany"/>
    <n v="7668.99"/>
    <d v="2018-10-12T00:00:00"/>
    <x v="2"/>
    <x v="2"/>
    <s v="2018"/>
    <x v="0"/>
    <n v="25"/>
    <x v="303"/>
    <n v="6443.66"/>
    <s v="Australia"/>
    <x v="1"/>
  </r>
  <r>
    <s v="AUD"/>
    <s v="PAY/SALARY"/>
    <s v="Abigail"/>
    <n v="17999.41"/>
    <d v="2018-10-12T00:00:00"/>
    <x v="2"/>
    <x v="2"/>
    <s v="2018"/>
    <x v="0"/>
    <n v="40"/>
    <x v="304"/>
    <n v="16052.84"/>
    <s v="Australia"/>
    <x v="1"/>
  </r>
  <r>
    <s v="AUD"/>
    <s v="PAYMENT"/>
    <s v="Jessica"/>
    <n v="4781.8999999999996"/>
    <d v="2018-10-12T00:00:00"/>
    <x v="2"/>
    <x v="2"/>
    <s v="2018"/>
    <x v="0"/>
    <n v="21"/>
    <x v="11"/>
    <n v="4752.8999999999996"/>
    <s v="Australia"/>
    <x v="0"/>
  </r>
  <r>
    <s v="AUD"/>
    <s v="SALES-POS"/>
    <s v="Craig"/>
    <n v="44651.58"/>
    <d v="2018-10-12T00:00:00"/>
    <x v="2"/>
    <x v="2"/>
    <s v="2018"/>
    <x v="1"/>
    <n v="28"/>
    <x v="3915"/>
    <n v="44619.560000000005"/>
    <s v="Australia"/>
    <x v="0"/>
  </r>
  <r>
    <s v="AUD"/>
    <s v="POS"/>
    <s v="Kimberly"/>
    <n v="4555.25"/>
    <d v="2018-10-12T00:00:00"/>
    <x v="2"/>
    <x v="2"/>
    <s v="2018"/>
    <x v="0"/>
    <n v="27"/>
    <x v="420"/>
    <n v="4538.51"/>
    <s v="Australia"/>
    <x v="0"/>
  </r>
  <r>
    <s v="AUD"/>
    <s v="SALES-POS"/>
    <s v="Dustin"/>
    <n v="7427.17"/>
    <d v="2018-10-12T00:00:00"/>
    <x v="2"/>
    <x v="2"/>
    <s v="2018"/>
    <x v="1"/>
    <n v="28"/>
    <x v="3776"/>
    <n v="7417.4"/>
    <s v="Australia"/>
    <x v="0"/>
  </r>
  <r>
    <s v="AUD"/>
    <s v="PAYMENT"/>
    <s v="Sarah"/>
    <n v="22666.41"/>
    <d v="2018-10-12T00:00:00"/>
    <x v="2"/>
    <x v="2"/>
    <s v="2018"/>
    <x v="0"/>
    <n v="46"/>
    <x v="16"/>
    <n v="22644.41"/>
    <s v="Australia"/>
    <x v="0"/>
  </r>
  <r>
    <s v="AUD"/>
    <s v="PAYMENT"/>
    <s v="Tim"/>
    <n v="68304.33"/>
    <d v="2018-10-12T00:00:00"/>
    <x v="2"/>
    <x v="2"/>
    <s v="2018"/>
    <x v="1"/>
    <n v="40"/>
    <x v="257"/>
    <n v="68264.33"/>
    <s v="Australia"/>
    <x v="0"/>
  </r>
  <r>
    <s v="AUD"/>
    <s v="PAY/SALARY"/>
    <s v="Elizabeth"/>
    <n v="29795.19"/>
    <d v="2018-10-12T00:00:00"/>
    <x v="2"/>
    <x v="2"/>
    <s v="2018"/>
    <x v="0"/>
    <n v="50"/>
    <x v="307"/>
    <n v="28358.21"/>
    <s v="Australia"/>
    <x v="1"/>
  </r>
  <r>
    <s v="AUD"/>
    <s v="POS"/>
    <s v="Robert"/>
    <n v="8772.4500000000007"/>
    <d v="2018-10-12T00:00:00"/>
    <x v="2"/>
    <x v="2"/>
    <s v="2018"/>
    <x v="1"/>
    <n v="20"/>
    <x v="3916"/>
    <n v="8752.880000000001"/>
    <s v="Australia"/>
    <x v="0"/>
  </r>
  <r>
    <s v="AUD"/>
    <s v="POS"/>
    <s v="Ryan"/>
    <n v="5449.46"/>
    <d v="2018-10-12T00:00:00"/>
    <x v="2"/>
    <x v="2"/>
    <s v="2018"/>
    <x v="1"/>
    <n v="31"/>
    <x v="1340"/>
    <n v="5443.09"/>
    <s v="Australia"/>
    <x v="0"/>
  </r>
  <r>
    <s v="AUD"/>
    <s v="SALES-POS"/>
    <s v="Mary"/>
    <n v="4123.4399999999996"/>
    <d v="2018-10-12T00:00:00"/>
    <x v="2"/>
    <x v="2"/>
    <s v="2018"/>
    <x v="0"/>
    <n v="64"/>
    <x v="3917"/>
    <n v="3930.2"/>
    <s v="Australia"/>
    <x v="0"/>
  </r>
  <r>
    <s v="AUD"/>
    <s v="POS"/>
    <s v="Joseph"/>
    <n v="1881.96"/>
    <d v="2018-10-12T00:00:00"/>
    <x v="2"/>
    <x v="2"/>
    <s v="2018"/>
    <x v="1"/>
    <n v="37"/>
    <x v="3645"/>
    <n v="1852.89"/>
    <s v="Australia"/>
    <x v="0"/>
  </r>
  <r>
    <s v="AUD"/>
    <s v="SALES-POS"/>
    <s v="Melissa"/>
    <n v="9902.1200000000008"/>
    <d v="2018-10-12T00:00:00"/>
    <x v="2"/>
    <x v="2"/>
    <s v="2018"/>
    <x v="0"/>
    <n v="30"/>
    <x v="3918"/>
    <n v="9160.61"/>
    <s v="Australia"/>
    <x v="0"/>
  </r>
  <r>
    <s v="AUD"/>
    <s v="POS"/>
    <s v="Joseph"/>
    <n v="1875.75"/>
    <d v="2018-10-12T00:00:00"/>
    <x v="2"/>
    <x v="2"/>
    <s v="2018"/>
    <x v="1"/>
    <n v="37"/>
    <x v="566"/>
    <n v="1869.54"/>
    <s v="Australia"/>
    <x v="0"/>
  </r>
  <r>
    <s v="AUD"/>
    <s v="PAYMENT"/>
    <s v="Christine"/>
    <n v="13992.53"/>
    <d v="2018-10-12T00:00:00"/>
    <x v="2"/>
    <x v="2"/>
    <s v="2018"/>
    <x v="0"/>
    <n v="39"/>
    <x v="241"/>
    <n v="13883.53"/>
    <s v="Australia"/>
    <x v="0"/>
  </r>
  <r>
    <s v="AUD"/>
    <s v="PAY/SALARY"/>
    <s v="Tonya"/>
    <n v="9707.5300000000007"/>
    <d v="2018-10-12T00:00:00"/>
    <x v="2"/>
    <x v="2"/>
    <s v="2018"/>
    <x v="0"/>
    <n v="27"/>
    <x v="315"/>
    <n v="6867.380000000001"/>
    <s v="Australia"/>
    <x v="1"/>
  </r>
  <r>
    <s v="AUD"/>
    <s v="SALES-POS"/>
    <s v="Diana"/>
    <n v="1822.15"/>
    <d v="2018-10-12T00:00:00"/>
    <x v="2"/>
    <x v="2"/>
    <s v="2018"/>
    <x v="0"/>
    <n v="26"/>
    <x v="1474"/>
    <n v="1788.7900000000002"/>
    <s v="Australia"/>
    <x v="0"/>
  </r>
  <r>
    <s v="AUD"/>
    <s v="POS"/>
    <s v="Mary"/>
    <n v="4099.49"/>
    <d v="2018-10-12T00:00:00"/>
    <x v="2"/>
    <x v="2"/>
    <s v="2018"/>
    <x v="0"/>
    <n v="64"/>
    <x v="2610"/>
    <n v="4075.54"/>
    <s v="Australia"/>
    <x v="0"/>
  </r>
  <r>
    <s v="AUD"/>
    <s v="SALES-POS"/>
    <s v="Jessica"/>
    <n v="28394.6"/>
    <d v="2018-10-12T00:00:00"/>
    <x v="2"/>
    <x v="2"/>
    <s v="2018"/>
    <x v="0"/>
    <n v="34"/>
    <x v="3919"/>
    <n v="28358.09"/>
    <s v="Australia"/>
    <x v="0"/>
  </r>
  <r>
    <s v="AUD"/>
    <s v="POS"/>
    <s v="Robert"/>
    <n v="8746.8700000000008"/>
    <d v="2018-10-12T00:00:00"/>
    <x v="2"/>
    <x v="2"/>
    <s v="2018"/>
    <x v="1"/>
    <n v="20"/>
    <x v="1604"/>
    <n v="8721.2900000000009"/>
    <s v="Australia"/>
    <x v="0"/>
  </r>
  <r>
    <s v="AUD"/>
    <s v="SALES-POS"/>
    <s v="Rhonda"/>
    <n v="4342.58"/>
    <d v="2018-10-12T00:00:00"/>
    <x v="2"/>
    <x v="2"/>
    <s v="2018"/>
    <x v="0"/>
    <n v="40"/>
    <x v="2870"/>
    <n v="4323.29"/>
    <s v="Australia"/>
    <x v="0"/>
  </r>
  <r>
    <s v="AUD"/>
    <s v="SALES-POS"/>
    <s v="Jessica"/>
    <n v="28381.23"/>
    <d v="2018-10-12T00:00:00"/>
    <x v="2"/>
    <x v="2"/>
    <s v="2018"/>
    <x v="0"/>
    <n v="34"/>
    <x v="3920"/>
    <n v="28367.86"/>
    <s v="Australia"/>
    <x v="0"/>
  </r>
  <r>
    <s v="AUD"/>
    <s v="PAY/SALARY"/>
    <s v="Ashley"/>
    <n v="12061"/>
    <d v="2018-10-12T00:00:00"/>
    <x v="2"/>
    <x v="2"/>
    <s v="2018"/>
    <x v="0"/>
    <n v="25"/>
    <x v="323"/>
    <n v="9778.64"/>
    <s v="Australia"/>
    <x v="1"/>
  </r>
  <r>
    <s v="AUD"/>
    <s v="PAYMENT"/>
    <s v="Michael"/>
    <n v="18319.439999999999"/>
    <d v="2018-10-12T00:00:00"/>
    <x v="2"/>
    <x v="2"/>
    <s v="2018"/>
    <x v="1"/>
    <n v="40"/>
    <x v="162"/>
    <n v="18278.439999999999"/>
    <s v="Australia"/>
    <x v="0"/>
  </r>
  <r>
    <s v="AUD"/>
    <s v="PAYMENT"/>
    <s v="Michael"/>
    <n v="18234.439999999999"/>
    <d v="2018-10-12T00:00:00"/>
    <x v="2"/>
    <x v="2"/>
    <s v="2018"/>
    <x v="1"/>
    <n v="40"/>
    <x v="384"/>
    <n v="18149.439999999999"/>
    <s v="Australia"/>
    <x v="0"/>
  </r>
  <r>
    <s v="AUD"/>
    <s v="PAY/SALARY"/>
    <s v="Michael"/>
    <n v="40313.82"/>
    <d v="2018-10-12T00:00:00"/>
    <x v="2"/>
    <x v="2"/>
    <s v="2018"/>
    <x v="1"/>
    <n v="21"/>
    <x v="324"/>
    <n v="38753.620000000003"/>
    <s v="Australia"/>
    <x v="1"/>
  </r>
  <r>
    <s v="AUD"/>
    <s v="PAYMENT"/>
    <s v="Patrick"/>
    <n v="266164.07"/>
    <d v="2018-10-12T00:00:00"/>
    <x v="2"/>
    <x v="2"/>
    <s v="2018"/>
    <x v="1"/>
    <n v="46"/>
    <x v="1100"/>
    <n v="265974.07"/>
    <s v="Australia"/>
    <x v="0"/>
  </r>
  <r>
    <s v="AUD"/>
    <s v="PAYMENT"/>
    <s v="Craig"/>
    <n v="44608.58"/>
    <d v="2018-10-12T00:00:00"/>
    <x v="2"/>
    <x v="2"/>
    <s v="2018"/>
    <x v="1"/>
    <n v="28"/>
    <x v="115"/>
    <n v="44565.58"/>
    <s v="Australia"/>
    <x v="0"/>
  </r>
  <r>
    <s v="AUD"/>
    <s v="PAYMENT"/>
    <s v="Linda"/>
    <n v="6588.36"/>
    <d v="2018-10-12T00:00:00"/>
    <x v="2"/>
    <x v="2"/>
    <s v="2018"/>
    <x v="0"/>
    <n v="24"/>
    <x v="10"/>
    <n v="6561.36"/>
    <s v="Australia"/>
    <x v="0"/>
  </r>
  <r>
    <s v="AUD"/>
    <s v="POS"/>
    <s v="Michelle"/>
    <n v="13768.65"/>
    <d v="2018-10-12T00:00:00"/>
    <x v="2"/>
    <x v="2"/>
    <s v="2018"/>
    <x v="0"/>
    <n v="19"/>
    <x v="2447"/>
    <n v="13756.08"/>
    <s v="Australia"/>
    <x v="0"/>
  </r>
  <r>
    <s v="AUD"/>
    <s v="SALES-POS"/>
    <s v="Lori"/>
    <n v="2167.35"/>
    <d v="2018-10-12T00:00:00"/>
    <x v="2"/>
    <x v="2"/>
    <s v="2018"/>
    <x v="0"/>
    <n v="18"/>
    <x v="905"/>
    <n v="2144.5899999999997"/>
    <s v="Australia"/>
    <x v="0"/>
  </r>
  <r>
    <s v="AUD"/>
    <s v="POS"/>
    <s v="Elizabeth"/>
    <n v="29763.74"/>
    <d v="2018-10-12T00:00:00"/>
    <x v="2"/>
    <x v="2"/>
    <s v="2018"/>
    <x v="0"/>
    <n v="50"/>
    <x v="3921"/>
    <n v="29732.29"/>
    <s v="Australia"/>
    <x v="0"/>
  </r>
  <r>
    <s v="AUD"/>
    <s v="SALES-POS"/>
    <s v="Dustin"/>
    <n v="7411.88"/>
    <d v="2018-10-12T00:00:00"/>
    <x v="2"/>
    <x v="2"/>
    <s v="2018"/>
    <x v="1"/>
    <n v="28"/>
    <x v="2662"/>
    <n v="7396.59"/>
    <s v="Australia"/>
    <x v="0"/>
  </r>
  <r>
    <s v="AUD"/>
    <s v="PAY/SALARY"/>
    <s v="Daniel"/>
    <n v="11817.46"/>
    <d v="2018-10-12T00:00:00"/>
    <x v="2"/>
    <x v="2"/>
    <s v="2018"/>
    <x v="1"/>
    <n v="22"/>
    <x v="330"/>
    <n v="8488.6899999999987"/>
    <s v="Australia"/>
    <x v="1"/>
  </r>
  <r>
    <s v="AUD"/>
    <s v="PAY/SALARY"/>
    <s v="Kenneth"/>
    <n v="16676.21"/>
    <d v="2018-10-12T00:00:00"/>
    <x v="2"/>
    <x v="2"/>
    <s v="2018"/>
    <x v="1"/>
    <n v="35"/>
    <x v="331"/>
    <n v="14131.449999999999"/>
    <s v="Australia"/>
    <x v="1"/>
  </r>
  <r>
    <s v="AUD"/>
    <s v="PAY/SALARY"/>
    <s v="Joseph"/>
    <n v="10156.85"/>
    <d v="2018-10-12T00:00:00"/>
    <x v="2"/>
    <x v="2"/>
    <s v="2018"/>
    <x v="1"/>
    <n v="21"/>
    <x v="332"/>
    <n v="7583.9400000000005"/>
    <s v="Australia"/>
    <x v="1"/>
  </r>
  <r>
    <s v="AUD"/>
    <s v="POS"/>
    <s v="Diana"/>
    <n v="1724.71"/>
    <d v="2018-10-12T00:00:00"/>
    <x v="2"/>
    <x v="2"/>
    <s v="2018"/>
    <x v="0"/>
    <n v="26"/>
    <x v="3922"/>
    <n v="1627.27"/>
    <s v="Australia"/>
    <x v="0"/>
  </r>
  <r>
    <s v="AUD"/>
    <s v="SALES-POS"/>
    <s v="Diana"/>
    <n v="1720.29"/>
    <d v="2018-10-12T00:00:00"/>
    <x v="2"/>
    <x v="2"/>
    <s v="2018"/>
    <x v="0"/>
    <n v="26"/>
    <x v="3923"/>
    <n v="1715.87"/>
    <s v="Australia"/>
    <x v="0"/>
  </r>
  <r>
    <s v="AUD"/>
    <s v="SALES-POS"/>
    <s v="Virginia"/>
    <n v="7651.95"/>
    <d v="2018-10-12T00:00:00"/>
    <x v="2"/>
    <x v="2"/>
    <s v="2018"/>
    <x v="0"/>
    <n v="20"/>
    <x v="3924"/>
    <n v="7587.13"/>
    <s v="Australia"/>
    <x v="0"/>
  </r>
  <r>
    <s v="AUD"/>
    <s v="SALES-POS"/>
    <s v="Scott"/>
    <n v="6965.77"/>
    <d v="2018-10-12T00:00:00"/>
    <x v="2"/>
    <x v="2"/>
    <s v="2018"/>
    <x v="1"/>
    <n v="23"/>
    <x v="1426"/>
    <n v="6951.1100000000006"/>
    <s v="Australia"/>
    <x v="0"/>
  </r>
  <r>
    <s v="AUD"/>
    <s v="SALES-POS"/>
    <s v="Debra"/>
    <n v="5958.48"/>
    <d v="2018-10-12T00:00:00"/>
    <x v="2"/>
    <x v="2"/>
    <s v="2018"/>
    <x v="0"/>
    <n v="18"/>
    <x v="1546"/>
    <n v="5950.0499999999993"/>
    <s v="Australia"/>
    <x v="0"/>
  </r>
  <r>
    <s v="AUD"/>
    <s v="INTER BANK"/>
    <s v="Rachael"/>
    <n v="9893.89"/>
    <d v="2018-10-12T00:00:00"/>
    <x v="2"/>
    <x v="2"/>
    <s v="2018"/>
    <x v="0"/>
    <n v="21"/>
    <x v="92"/>
    <n v="9860.89"/>
    <s v="Australia"/>
    <x v="0"/>
  </r>
  <r>
    <s v="AUD"/>
    <s v="PAYMENT"/>
    <s v="Jeffrey"/>
    <n v="4568.05"/>
    <d v="2018-10-12T00:00:00"/>
    <x v="2"/>
    <x v="2"/>
    <s v="2018"/>
    <x v="1"/>
    <n v="24"/>
    <x v="339"/>
    <n v="4515.05"/>
    <s v="Australia"/>
    <x v="0"/>
  </r>
  <r>
    <s v="AUD"/>
    <s v="INTER BANK"/>
    <s v="Tiffany"/>
    <n v="7544.99"/>
    <d v="2018-10-12T00:00:00"/>
    <x v="2"/>
    <x v="2"/>
    <s v="2018"/>
    <x v="0"/>
    <n v="25"/>
    <x v="255"/>
    <n v="7420.99"/>
    <s v="Australia"/>
    <x v="0"/>
  </r>
  <r>
    <s v="AUD"/>
    <s v="PAYMENT"/>
    <s v="Renee"/>
    <n v="21348.89"/>
    <d v="2018-10-12T00:00:00"/>
    <x v="2"/>
    <x v="2"/>
    <s v="2018"/>
    <x v="0"/>
    <n v="38"/>
    <x v="285"/>
    <n v="21282.89"/>
    <s v="Australia"/>
    <x v="0"/>
  </r>
  <r>
    <s v="AUD"/>
    <s v="POS"/>
    <s v="Robert"/>
    <n v="8730.7000000000007"/>
    <d v="2018-10-12T00:00:00"/>
    <x v="2"/>
    <x v="2"/>
    <s v="2018"/>
    <x v="1"/>
    <n v="20"/>
    <x v="3359"/>
    <n v="8714.5300000000007"/>
    <s v="Australia"/>
    <x v="0"/>
  </r>
  <r>
    <s v="AUD"/>
    <s v="SALES-POS"/>
    <s v="Elizabeth"/>
    <n v="29748.07"/>
    <d v="2018-10-12T00:00:00"/>
    <x v="2"/>
    <x v="2"/>
    <s v="2018"/>
    <x v="0"/>
    <n v="50"/>
    <x v="1392"/>
    <n v="29732.400000000001"/>
    <s v="Australia"/>
    <x v="0"/>
  </r>
  <r>
    <s v="AUD"/>
    <s v="PAYMENT"/>
    <s v="Jessica"/>
    <n v="28318.23"/>
    <d v="2018-10-12T00:00:00"/>
    <x v="2"/>
    <x v="2"/>
    <s v="2018"/>
    <x v="0"/>
    <n v="34"/>
    <x v="343"/>
    <n v="28255.23"/>
    <s v="Australia"/>
    <x v="0"/>
  </r>
  <r>
    <s v="AUD"/>
    <s v="INTER BANK"/>
    <s v="Virginia"/>
    <n v="7596.95"/>
    <d v="2018-10-12T00:00:00"/>
    <x v="2"/>
    <x v="2"/>
    <s v="2018"/>
    <x v="0"/>
    <n v="20"/>
    <x v="17"/>
    <n v="7541.95"/>
    <s v="Australia"/>
    <x v="0"/>
  </r>
  <r>
    <s v="AUD"/>
    <s v="PAYMENT"/>
    <s v="Fernando"/>
    <n v="15278.34"/>
    <d v="2018-10-12T00:00:00"/>
    <x v="2"/>
    <x v="2"/>
    <s v="2018"/>
    <x v="1"/>
    <n v="19"/>
    <x v="257"/>
    <n v="15238.34"/>
    <s v="Australia"/>
    <x v="0"/>
  </r>
  <r>
    <s v="AUD"/>
    <s v="PAYMENT"/>
    <s v="Maria"/>
    <n v="4793.6899999999996"/>
    <d v="2018-10-12T00:00:00"/>
    <x v="2"/>
    <x v="2"/>
    <s v="2018"/>
    <x v="0"/>
    <n v="35"/>
    <x v="344"/>
    <n v="4748.6899999999996"/>
    <s v="Australia"/>
    <x v="0"/>
  </r>
  <r>
    <s v="AUD"/>
    <s v="PAYMENT"/>
    <s v="Kristin"/>
    <n v="7777.23"/>
    <d v="2018-10-12T00:00:00"/>
    <x v="2"/>
    <x v="2"/>
    <s v="2018"/>
    <x v="0"/>
    <n v="43"/>
    <x v="1107"/>
    <n v="7599.23"/>
    <s v="Australia"/>
    <x v="0"/>
  </r>
  <r>
    <s v="AUD"/>
    <s v="POS"/>
    <s v="Dustin"/>
    <n v="7316.02"/>
    <d v="2018-10-12T00:00:00"/>
    <x v="2"/>
    <x v="2"/>
    <s v="2018"/>
    <x v="1"/>
    <n v="28"/>
    <x v="3925"/>
    <n v="7220.1600000000008"/>
    <s v="Australia"/>
    <x v="0"/>
  </r>
  <r>
    <s v="AUD"/>
    <s v="SALES-POS"/>
    <s v="Joseph"/>
    <n v="1862.34"/>
    <d v="2018-10-12T00:00:00"/>
    <x v="2"/>
    <x v="2"/>
    <s v="2018"/>
    <x v="1"/>
    <n v="37"/>
    <x v="1491"/>
    <n v="1848.9299999999998"/>
    <s v="Australia"/>
    <x v="0"/>
  </r>
  <r>
    <s v="AUD"/>
    <s v="POS"/>
    <s v="Jessica"/>
    <n v="4752.26"/>
    <d v="2018-10-12T00:00:00"/>
    <x v="2"/>
    <x v="2"/>
    <s v="2018"/>
    <x v="0"/>
    <n v="21"/>
    <x v="1061"/>
    <n v="4722.62"/>
    <s v="Australia"/>
    <x v="0"/>
  </r>
  <r>
    <s v="AUD"/>
    <s v="POS"/>
    <s v="Mary"/>
    <n v="4009.6"/>
    <d v="2018-10-12T00:00:00"/>
    <x v="2"/>
    <x v="2"/>
    <s v="2018"/>
    <x v="0"/>
    <n v="64"/>
    <x v="3926"/>
    <n v="3919.71"/>
    <s v="Australia"/>
    <x v="0"/>
  </r>
  <r>
    <s v="AUD"/>
    <s v="POS"/>
    <s v="Abigail"/>
    <n v="17980.009999999998"/>
    <d v="2018-10-12T00:00:00"/>
    <x v="2"/>
    <x v="2"/>
    <s v="2018"/>
    <x v="0"/>
    <n v="40"/>
    <x v="1776"/>
    <n v="17960.609999999997"/>
    <s v="Australia"/>
    <x v="0"/>
  </r>
  <r>
    <s v="AUD"/>
    <s v="SALES-POS"/>
    <s v="Donald"/>
    <n v="8256.94"/>
    <d v="2018-10-12T00:00:00"/>
    <x v="2"/>
    <x v="2"/>
    <s v="2018"/>
    <x v="1"/>
    <n v="22"/>
    <x v="3927"/>
    <n v="8252.4500000000007"/>
    <s v="Australia"/>
    <x v="0"/>
  </r>
  <r>
    <s v="AUD"/>
    <s v="PAYMENT"/>
    <s v="Charles"/>
    <n v="16711.54"/>
    <d v="2018-10-12T00:00:00"/>
    <x v="2"/>
    <x v="2"/>
    <s v="2018"/>
    <x v="1"/>
    <n v="18"/>
    <x v="10"/>
    <n v="16684.54"/>
    <s v="Australia"/>
    <x v="0"/>
  </r>
  <r>
    <s v="AUD"/>
    <s v="POS"/>
    <s v="Catherine"/>
    <n v="6146"/>
    <d v="2018-10-12T00:00:00"/>
    <x v="2"/>
    <x v="2"/>
    <s v="2018"/>
    <x v="0"/>
    <n v="26"/>
    <x v="3928"/>
    <n v="6060.35"/>
    <s v="Australia"/>
    <x v="0"/>
  </r>
  <r>
    <s v="AUD"/>
    <s v="POS"/>
    <s v="Kimberly"/>
    <n v="5878.47"/>
    <d v="2018-10-12T00:00:00"/>
    <x v="2"/>
    <x v="2"/>
    <s v="2018"/>
    <x v="0"/>
    <n v="35"/>
    <x v="3413"/>
    <n v="5860.6900000000005"/>
    <s v="Australia"/>
    <x v="0"/>
  </r>
  <r>
    <s v="AUD"/>
    <s v="SALES-POS"/>
    <s v="Robert"/>
    <n v="8677.44"/>
    <d v="2018-10-12T00:00:00"/>
    <x v="2"/>
    <x v="2"/>
    <s v="2018"/>
    <x v="1"/>
    <n v="20"/>
    <x v="3829"/>
    <n v="8624.18"/>
    <s v="Australia"/>
    <x v="0"/>
  </r>
  <r>
    <s v="AUD"/>
    <s v="POS"/>
    <s v="Ashley"/>
    <n v="11975.79"/>
    <d v="2018-10-12T00:00:00"/>
    <x v="2"/>
    <x v="2"/>
    <s v="2018"/>
    <x v="0"/>
    <n v="25"/>
    <x v="3929"/>
    <n v="11890.580000000002"/>
    <s v="Australia"/>
    <x v="0"/>
  </r>
  <r>
    <s v="AUD"/>
    <s v="PAYMENT"/>
    <s v="Virginia"/>
    <n v="7527.95"/>
    <d v="2018-10-12T00:00:00"/>
    <x v="2"/>
    <x v="2"/>
    <s v="2018"/>
    <x v="0"/>
    <n v="20"/>
    <x v="355"/>
    <n v="7458.95"/>
    <s v="Australia"/>
    <x v="0"/>
  </r>
  <r>
    <s v="AUD"/>
    <s v="PAYMENT"/>
    <s v="Andrew"/>
    <n v="57305.32"/>
    <d v="2018-10-12T00:00:00"/>
    <x v="2"/>
    <x v="2"/>
    <s v="2018"/>
    <x v="1"/>
    <n v="78"/>
    <x v="356"/>
    <n v="57267.32"/>
    <s v="Australia"/>
    <x v="0"/>
  </r>
  <r>
    <s v="AUD"/>
    <s v="PAYMENT"/>
    <s v="Nathaniel"/>
    <n v="11251.39"/>
    <d v="2018-10-12T00:00:00"/>
    <x v="2"/>
    <x v="2"/>
    <s v="2018"/>
    <x v="1"/>
    <n v="31"/>
    <x v="11"/>
    <n v="11222.39"/>
    <s v="Australia"/>
    <x v="0"/>
  </r>
  <r>
    <s v="AUD"/>
    <s v="PAYMENT"/>
    <s v="Fernando"/>
    <n v="15228.34"/>
    <d v="2018-10-12T00:00:00"/>
    <x v="2"/>
    <x v="2"/>
    <s v="2018"/>
    <x v="1"/>
    <n v="19"/>
    <x v="95"/>
    <n v="15178.34"/>
    <s v="Australia"/>
    <x v="0"/>
  </r>
  <r>
    <s v="AUD"/>
    <s v="PAYMENT"/>
    <s v="Jeffrey"/>
    <n v="5671.13"/>
    <d v="2018-10-12T00:00:00"/>
    <x v="2"/>
    <x v="2"/>
    <s v="2018"/>
    <x v="1"/>
    <n v="30"/>
    <x v="256"/>
    <n v="5648.13"/>
    <s v="Australia"/>
    <x v="0"/>
  </r>
  <r>
    <s v="AUD"/>
    <s v="SALES-POS"/>
    <s v="Michael"/>
    <n v="6861.7"/>
    <d v="2018-10-12T00:00:00"/>
    <x v="2"/>
    <x v="2"/>
    <s v="2018"/>
    <x v="1"/>
    <n v="44"/>
    <x v="3930"/>
    <n v="6793.16"/>
    <s v="Australia"/>
    <x v="0"/>
  </r>
  <r>
    <s v="AUD"/>
    <s v="POS"/>
    <s v="Joseph"/>
    <n v="1848.36"/>
    <d v="2018-10-12T00:00:00"/>
    <x v="2"/>
    <x v="2"/>
    <s v="2018"/>
    <x v="1"/>
    <n v="37"/>
    <x v="3931"/>
    <n v="1834.3799999999999"/>
    <s v="Australia"/>
    <x v="0"/>
  </r>
  <r>
    <s v="AUD"/>
    <s v="SALES-POS"/>
    <s v="Michelle"/>
    <n v="13751"/>
    <d v="2018-10-12T00:00:00"/>
    <x v="2"/>
    <x v="2"/>
    <s v="2018"/>
    <x v="0"/>
    <n v="19"/>
    <x v="753"/>
    <n v="13733.35"/>
    <s v="Australia"/>
    <x v="0"/>
  </r>
  <r>
    <s v="AUD"/>
    <s v="SALES-POS"/>
    <s v="Kimberly"/>
    <n v="5103.74"/>
    <d v="2018-10-12T00:00:00"/>
    <x v="2"/>
    <x v="2"/>
    <s v="2018"/>
    <x v="0"/>
    <n v="24"/>
    <x v="1706"/>
    <n v="5084.99"/>
    <s v="Australia"/>
    <x v="0"/>
  </r>
  <r>
    <s v="AUD"/>
    <s v="SALES-POS"/>
    <s v="Diana"/>
    <n v="1712.88"/>
    <d v="2018-10-12T00:00:00"/>
    <x v="2"/>
    <x v="2"/>
    <s v="2018"/>
    <x v="0"/>
    <n v="26"/>
    <x v="1128"/>
    <n v="1705.47"/>
    <s v="Australia"/>
    <x v="0"/>
  </r>
  <r>
    <s v="AUD"/>
    <s v="POS"/>
    <s v="Jessica"/>
    <n v="28288.97"/>
    <d v="2018-10-12T00:00:00"/>
    <x v="2"/>
    <x v="2"/>
    <s v="2018"/>
    <x v="0"/>
    <n v="34"/>
    <x v="3932"/>
    <n v="28259.710000000003"/>
    <s v="Australia"/>
    <x v="0"/>
  </r>
  <r>
    <s v="AUD"/>
    <s v="SALES-POS"/>
    <s v="Kimberly"/>
    <n v="4548.1899999999996"/>
    <d v="2018-10-12T00:00:00"/>
    <x v="2"/>
    <x v="2"/>
    <s v="2018"/>
    <x v="0"/>
    <n v="27"/>
    <x v="3053"/>
    <n v="4541.1299999999992"/>
    <s v="Australia"/>
    <x v="0"/>
  </r>
  <r>
    <s v="AUD"/>
    <s v="SALES-POS"/>
    <s v="Diana"/>
    <n v="1692.25"/>
    <d v="2018-10-12T00:00:00"/>
    <x v="2"/>
    <x v="2"/>
    <s v="2018"/>
    <x v="0"/>
    <n v="26"/>
    <x v="248"/>
    <n v="1671.62"/>
    <s v="Australia"/>
    <x v="0"/>
  </r>
  <r>
    <s v="AUD"/>
    <s v="SALES-POS"/>
    <s v="Nathaniel"/>
    <n v="11280.39"/>
    <d v="2018-10-12T00:00:00"/>
    <x v="2"/>
    <x v="2"/>
    <s v="2018"/>
    <x v="1"/>
    <n v="31"/>
    <x v="3933"/>
    <n v="11245.98"/>
    <s v="Australia"/>
    <x v="0"/>
  </r>
  <r>
    <s v="AUD"/>
    <s v="POS"/>
    <s v="Diana"/>
    <n v="1670.9"/>
    <d v="2018-10-12T00:00:00"/>
    <x v="2"/>
    <x v="2"/>
    <s v="2018"/>
    <x v="0"/>
    <n v="26"/>
    <x v="2766"/>
    <n v="1649.5500000000002"/>
    <s v="Australia"/>
    <x v="0"/>
  </r>
  <r>
    <s v="AUD"/>
    <s v="POS"/>
    <s v="Rhonda"/>
    <n v="4317.2"/>
    <d v="2018-10-12T00:00:00"/>
    <x v="2"/>
    <x v="2"/>
    <s v="2018"/>
    <x v="0"/>
    <n v="40"/>
    <x v="3934"/>
    <n v="4291.82"/>
    <s v="Australia"/>
    <x v="0"/>
  </r>
  <r>
    <s v="AUD"/>
    <s v="SALES-POS"/>
    <s v="Kimberly"/>
    <n v="5079.8"/>
    <d v="2018-10-12T00:00:00"/>
    <x v="2"/>
    <x v="2"/>
    <s v="2018"/>
    <x v="0"/>
    <n v="24"/>
    <x v="3935"/>
    <n v="5055.8600000000006"/>
    <s v="Australia"/>
    <x v="0"/>
  </r>
  <r>
    <s v="AUD"/>
    <s v="PAYMENT"/>
    <s v="Jeffrey"/>
    <n v="4527.05"/>
    <d v="2018-10-12T00:00:00"/>
    <x v="2"/>
    <x v="2"/>
    <s v="2018"/>
    <x v="1"/>
    <n v="24"/>
    <x v="162"/>
    <n v="4486.05"/>
    <s v="Australia"/>
    <x v="0"/>
  </r>
  <r>
    <s v="AUD"/>
    <s v="SALES-POS"/>
    <s v="Diana"/>
    <n v="1596.98"/>
    <d v="2018-10-12T00:00:00"/>
    <x v="2"/>
    <x v="2"/>
    <s v="2018"/>
    <x v="0"/>
    <n v="26"/>
    <x v="3936"/>
    <n v="1523.06"/>
    <s v="Australia"/>
    <x v="0"/>
  </r>
  <r>
    <s v="AUD"/>
    <s v="POS"/>
    <s v="Catherine"/>
    <n v="6070.61"/>
    <d v="2018-10-12T00:00:00"/>
    <x v="2"/>
    <x v="2"/>
    <s v="2018"/>
    <x v="0"/>
    <n v="26"/>
    <x v="3937"/>
    <n v="5995.2199999999993"/>
    <s v="Australia"/>
    <x v="0"/>
  </r>
  <r>
    <s v="AUD"/>
    <s v="SALES-POS"/>
    <s v="Robert"/>
    <n v="8665.7000000000007"/>
    <d v="2018-10-12T00:00:00"/>
    <x v="2"/>
    <x v="2"/>
    <s v="2018"/>
    <x v="1"/>
    <n v="20"/>
    <x v="3938"/>
    <n v="8653.9600000000009"/>
    <s v="Australia"/>
    <x v="0"/>
  </r>
  <r>
    <s v="AUD"/>
    <s v="POS"/>
    <s v="Robert"/>
    <n v="8653.68"/>
    <d v="2018-10-13T00:00:00"/>
    <x v="3"/>
    <x v="2"/>
    <s v="2018"/>
    <x v="1"/>
    <n v="20"/>
    <x v="3797"/>
    <n v="8641.66"/>
    <s v="Australia"/>
    <x v="0"/>
  </r>
  <r>
    <s v="AUD"/>
    <s v="POS"/>
    <s v="Jessica"/>
    <n v="28271.89"/>
    <d v="2018-10-13T00:00:00"/>
    <x v="3"/>
    <x v="2"/>
    <s v="2018"/>
    <x v="0"/>
    <n v="34"/>
    <x v="1785"/>
    <n v="28254.809999999998"/>
    <s v="Australia"/>
    <x v="0"/>
  </r>
  <r>
    <s v="AUD"/>
    <s v="POS"/>
    <s v="Ronald"/>
    <n v="5143.38"/>
    <d v="2018-10-13T00:00:00"/>
    <x v="3"/>
    <x v="2"/>
    <s v="2018"/>
    <x v="1"/>
    <n v="25"/>
    <x v="3939"/>
    <n v="5103.63"/>
    <s v="Australia"/>
    <x v="0"/>
  </r>
  <r>
    <s v="AUD"/>
    <s v="PAYMENT"/>
    <s v="Tiffany"/>
    <n v="7518.99"/>
    <d v="2018-10-13T00:00:00"/>
    <x v="3"/>
    <x v="2"/>
    <s v="2018"/>
    <x v="0"/>
    <n v="25"/>
    <x v="65"/>
    <n v="7492.99"/>
    <s v="Australia"/>
    <x v="0"/>
  </r>
  <r>
    <s v="AUD"/>
    <s v="PAYMENT"/>
    <s v="Derek"/>
    <n v="5813.11"/>
    <d v="2018-10-13T00:00:00"/>
    <x v="3"/>
    <x v="2"/>
    <s v="2018"/>
    <x v="1"/>
    <n v="20"/>
    <x v="96"/>
    <n v="5645.11"/>
    <s v="Australia"/>
    <x v="0"/>
  </r>
  <r>
    <s v="AUD"/>
    <s v="SALES-POS"/>
    <s v="Diana"/>
    <n v="1578.42"/>
    <d v="2018-10-13T00:00:00"/>
    <x v="3"/>
    <x v="2"/>
    <s v="2018"/>
    <x v="0"/>
    <n v="26"/>
    <x v="706"/>
    <n v="1559.8600000000001"/>
    <s v="Australia"/>
    <x v="0"/>
  </r>
  <r>
    <s v="AUD"/>
    <s v="SALES-POS"/>
    <s v="Nathaniel"/>
    <n v="11231.72"/>
    <d v="2018-10-13T00:00:00"/>
    <x v="3"/>
    <x v="2"/>
    <s v="2018"/>
    <x v="1"/>
    <n v="31"/>
    <x v="1228"/>
    <n v="11212.05"/>
    <s v="Australia"/>
    <x v="0"/>
  </r>
  <r>
    <s v="AUD"/>
    <s v="SALES-POS"/>
    <s v="Craig"/>
    <n v="44573.59"/>
    <d v="2018-10-13T00:00:00"/>
    <x v="3"/>
    <x v="2"/>
    <s v="2018"/>
    <x v="1"/>
    <n v="28"/>
    <x v="3280"/>
    <n v="44538.6"/>
    <s v="Australia"/>
    <x v="0"/>
  </r>
  <r>
    <s v="AUD"/>
    <s v="SALES-POS"/>
    <s v="Kimberly"/>
    <n v="5066.58"/>
    <d v="2018-10-13T00:00:00"/>
    <x v="3"/>
    <x v="2"/>
    <s v="2018"/>
    <x v="0"/>
    <n v="24"/>
    <x v="1621"/>
    <n v="5053.3599999999997"/>
    <s v="Australia"/>
    <x v="0"/>
  </r>
  <r>
    <s v="AUD"/>
    <s v="PAYMENT"/>
    <s v="Michael"/>
    <n v="40285.82"/>
    <d v="2018-10-13T00:00:00"/>
    <x v="3"/>
    <x v="2"/>
    <s v="2018"/>
    <x v="1"/>
    <n v="21"/>
    <x v="50"/>
    <n v="40257.82"/>
    <s v="Australia"/>
    <x v="0"/>
  </r>
  <r>
    <s v="AUD"/>
    <s v="SALES-POS"/>
    <s v="Virginia"/>
    <n v="7474.41"/>
    <d v="2018-10-13T00:00:00"/>
    <x v="3"/>
    <x v="2"/>
    <s v="2018"/>
    <x v="0"/>
    <n v="20"/>
    <x v="2755"/>
    <n v="7420.87"/>
    <s v="Australia"/>
    <x v="0"/>
  </r>
  <r>
    <s v="AUD"/>
    <s v="SALES-POS"/>
    <s v="Abigail"/>
    <n v="17971.04"/>
    <d v="2018-10-13T00:00:00"/>
    <x v="3"/>
    <x v="2"/>
    <s v="2018"/>
    <x v="0"/>
    <n v="40"/>
    <x v="2523"/>
    <n v="17962.07"/>
    <s v="Australia"/>
    <x v="0"/>
  </r>
  <r>
    <s v="AUD"/>
    <s v="POS"/>
    <s v="Virginia"/>
    <n v="7450.95"/>
    <d v="2018-10-13T00:00:00"/>
    <x v="3"/>
    <x v="2"/>
    <s v="2018"/>
    <x v="0"/>
    <n v="20"/>
    <x v="634"/>
    <n v="7427.49"/>
    <s v="Australia"/>
    <x v="0"/>
  </r>
  <r>
    <s v="AUD"/>
    <s v="POS"/>
    <s v="Natasha"/>
    <n v="201986.71"/>
    <d v="2018-10-13T00:00:00"/>
    <x v="3"/>
    <x v="2"/>
    <s v="2018"/>
    <x v="0"/>
    <n v="40"/>
    <x v="180"/>
    <n v="201971.71"/>
    <s v="Australia"/>
    <x v="0"/>
  </r>
  <r>
    <s v="AUD"/>
    <s v="PAYMENT"/>
    <s v="Nathaniel"/>
    <n v="11205.72"/>
    <d v="2018-10-13T00:00:00"/>
    <x v="3"/>
    <x v="2"/>
    <s v="2018"/>
    <x v="1"/>
    <n v="31"/>
    <x v="65"/>
    <n v="11179.72"/>
    <s v="Australia"/>
    <x v="0"/>
  </r>
  <r>
    <s v="AUD"/>
    <s v="PAYMENT"/>
    <s v="Renee"/>
    <n v="21303.89"/>
    <d v="2018-10-13T00:00:00"/>
    <x v="3"/>
    <x v="2"/>
    <s v="2018"/>
    <x v="0"/>
    <n v="38"/>
    <x v="344"/>
    <n v="21258.89"/>
    <s v="Australia"/>
    <x v="0"/>
  </r>
  <r>
    <s v="AUD"/>
    <s v="PAYMENT"/>
    <s v="Marissa"/>
    <n v="15583.88"/>
    <d v="2018-10-13T00:00:00"/>
    <x v="3"/>
    <x v="2"/>
    <s v="2018"/>
    <x v="0"/>
    <n v="23"/>
    <x v="115"/>
    <n v="15540.88"/>
    <s v="Australia"/>
    <x v="0"/>
  </r>
  <r>
    <s v="AUD"/>
    <s v="PAYMENT"/>
    <s v="Eric"/>
    <n v="40529.199999999997"/>
    <d v="2018-10-13T00:00:00"/>
    <x v="3"/>
    <x v="2"/>
    <s v="2018"/>
    <x v="1"/>
    <n v="42"/>
    <x v="214"/>
    <n v="40492.199999999997"/>
    <s v="Australia"/>
    <x v="0"/>
  </r>
  <r>
    <s v="AUD"/>
    <s v="INTER BANK"/>
    <s v="Mary"/>
    <n v="3849.6"/>
    <d v="2018-10-13T00:00:00"/>
    <x v="3"/>
    <x v="2"/>
    <s v="2018"/>
    <x v="0"/>
    <n v="64"/>
    <x v="594"/>
    <n v="3689.6"/>
    <s v="Australia"/>
    <x v="0"/>
  </r>
  <r>
    <s v="AUD"/>
    <s v="PAYMENT"/>
    <s v="Robert"/>
    <n v="8518.68"/>
    <d v="2018-10-13T00:00:00"/>
    <x v="3"/>
    <x v="2"/>
    <s v="2018"/>
    <x v="1"/>
    <n v="20"/>
    <x v="222"/>
    <n v="8383.68"/>
    <s v="Australia"/>
    <x v="0"/>
  </r>
  <r>
    <s v="AUD"/>
    <s v="SALES-POS"/>
    <s v="Barry"/>
    <n v="7312.8"/>
    <d v="2018-10-13T00:00:00"/>
    <x v="3"/>
    <x v="2"/>
    <s v="2018"/>
    <x v="1"/>
    <n v="38"/>
    <x v="898"/>
    <n v="7301.7"/>
    <s v="Australia"/>
    <x v="0"/>
  </r>
  <r>
    <s v="AUD"/>
    <s v="PAYMENT"/>
    <s v="Maria"/>
    <n v="4673.6899999999996"/>
    <d v="2018-10-13T00:00:00"/>
    <x v="3"/>
    <x v="2"/>
    <s v="2018"/>
    <x v="0"/>
    <n v="35"/>
    <x v="1122"/>
    <n v="4553.6899999999996"/>
    <s v="Australia"/>
    <x v="0"/>
  </r>
  <r>
    <s v="AUD"/>
    <s v="POS"/>
    <s v="Susan"/>
    <n v="9104.07"/>
    <d v="2018-10-13T00:00:00"/>
    <x v="3"/>
    <x v="2"/>
    <s v="2018"/>
    <x v="0"/>
    <n v="20"/>
    <x v="192"/>
    <n v="9085.869999999999"/>
    <s v="Australia"/>
    <x v="0"/>
  </r>
  <r>
    <s v="AUD"/>
    <s v="SALES-POS"/>
    <s v="Catherine"/>
    <n v="5998.13"/>
    <d v="2018-10-13T00:00:00"/>
    <x v="3"/>
    <x v="2"/>
    <s v="2018"/>
    <x v="0"/>
    <n v="26"/>
    <x v="3940"/>
    <n v="5925.6500000000005"/>
    <s v="Australia"/>
    <x v="0"/>
  </r>
  <r>
    <s v="AUD"/>
    <s v="SALES-POS"/>
    <s v="Joseph"/>
    <n v="1839.31"/>
    <d v="2018-10-13T00:00:00"/>
    <x v="3"/>
    <x v="2"/>
    <s v="2018"/>
    <x v="1"/>
    <n v="37"/>
    <x v="1796"/>
    <n v="1830.26"/>
    <s v="Australia"/>
    <x v="0"/>
  </r>
  <r>
    <s v="AUD"/>
    <s v="SALES-POS"/>
    <s v="Natasha"/>
    <n v="201970.98"/>
    <d v="2018-10-13T00:00:00"/>
    <x v="3"/>
    <x v="2"/>
    <s v="2018"/>
    <x v="0"/>
    <n v="40"/>
    <x v="871"/>
    <n v="201955.25"/>
    <s v="Australia"/>
    <x v="0"/>
  </r>
  <r>
    <s v="AUD"/>
    <s v="POS"/>
    <s v="Diana"/>
    <n v="1568.34"/>
    <d v="2018-10-13T00:00:00"/>
    <x v="3"/>
    <x v="2"/>
    <s v="2018"/>
    <x v="0"/>
    <n v="26"/>
    <x v="3941"/>
    <n v="1558.26"/>
    <s v="Australia"/>
    <x v="0"/>
  </r>
  <r>
    <s v="AUD"/>
    <s v="SALES-POS"/>
    <s v="Richard"/>
    <n v="15443.83"/>
    <d v="2018-10-13T00:00:00"/>
    <x v="3"/>
    <x v="2"/>
    <s v="2018"/>
    <x v="1"/>
    <n v="24"/>
    <x v="1197"/>
    <n v="15411.88"/>
    <s v="Australia"/>
    <x v="0"/>
  </r>
  <r>
    <s v="AUD"/>
    <s v="PAYMENT"/>
    <s v="Marissa"/>
    <n v="15429.88"/>
    <d v="2018-10-13T00:00:00"/>
    <x v="3"/>
    <x v="2"/>
    <s v="2018"/>
    <x v="0"/>
    <n v="23"/>
    <x v="676"/>
    <n v="15275.88"/>
    <s v="Australia"/>
    <x v="0"/>
  </r>
  <r>
    <s v="AUD"/>
    <s v="PAYMENT"/>
    <s v="Ryan"/>
    <n v="43558.67"/>
    <d v="2018-10-13T00:00:00"/>
    <x v="3"/>
    <x v="2"/>
    <s v="2018"/>
    <x v="1"/>
    <n v="38"/>
    <x v="3942"/>
    <n v="41577.67"/>
    <s v="Australia"/>
    <x v="0"/>
  </r>
  <r>
    <s v="AUD"/>
    <s v="PAYMENT"/>
    <s v="Gregory"/>
    <n v="5084.09"/>
    <d v="2018-10-13T00:00:00"/>
    <x v="3"/>
    <x v="2"/>
    <s v="2018"/>
    <x v="1"/>
    <n v="42"/>
    <x v="1125"/>
    <n v="4890.09"/>
    <s v="Australia"/>
    <x v="0"/>
  </r>
  <r>
    <s v="AUD"/>
    <s v="SALES-POS"/>
    <s v="Barry"/>
    <n v="7275.26"/>
    <d v="2018-10-13T00:00:00"/>
    <x v="3"/>
    <x v="2"/>
    <s v="2018"/>
    <x v="1"/>
    <n v="38"/>
    <x v="387"/>
    <n v="7237.72"/>
    <s v="Australia"/>
    <x v="0"/>
  </r>
  <r>
    <s v="AUD"/>
    <s v="SALES-POS"/>
    <s v="Renee"/>
    <n v="21287.82"/>
    <d v="2018-10-13T00:00:00"/>
    <x v="3"/>
    <x v="2"/>
    <s v="2018"/>
    <x v="0"/>
    <n v="38"/>
    <x v="3741"/>
    <n v="21271.75"/>
    <s v="Australia"/>
    <x v="0"/>
  </r>
  <r>
    <s v="AUD"/>
    <s v="SALES-POS"/>
    <s v="Kimberly"/>
    <n v="5856.33"/>
    <d v="2018-10-13T00:00:00"/>
    <x v="3"/>
    <x v="2"/>
    <s v="2018"/>
    <x v="0"/>
    <n v="35"/>
    <x v="3130"/>
    <n v="5834.19"/>
    <s v="Australia"/>
    <x v="0"/>
  </r>
  <r>
    <s v="AUD"/>
    <s v="POS"/>
    <s v="Mackenzie"/>
    <n v="5251.05"/>
    <d v="2018-10-13T00:00:00"/>
    <x v="3"/>
    <x v="2"/>
    <s v="2018"/>
    <x v="0"/>
    <n v="18"/>
    <x v="1293"/>
    <n v="5233.63"/>
    <s v="Australia"/>
    <x v="0"/>
  </r>
  <r>
    <s v="AUD"/>
    <s v="SALES-POS"/>
    <s v="Debra"/>
    <n v="5932.95"/>
    <d v="2018-10-13T00:00:00"/>
    <x v="3"/>
    <x v="2"/>
    <s v="2018"/>
    <x v="0"/>
    <n v="18"/>
    <x v="3943"/>
    <n v="5907.42"/>
    <s v="Australia"/>
    <x v="0"/>
  </r>
  <r>
    <s v="AUD"/>
    <s v="SALES-POS"/>
    <s v="Kimberly"/>
    <n v="4533.6899999999996"/>
    <d v="2018-10-13T00:00:00"/>
    <x v="3"/>
    <x v="2"/>
    <s v="2018"/>
    <x v="0"/>
    <n v="27"/>
    <x v="3561"/>
    <n v="4519.1899999999996"/>
    <s v="Australia"/>
    <x v="0"/>
  </r>
  <r>
    <s v="AUD"/>
    <s v="SALES-POS"/>
    <s v="Virginia"/>
    <n v="7434.74"/>
    <d v="2018-10-13T00:00:00"/>
    <x v="3"/>
    <x v="2"/>
    <s v="2018"/>
    <x v="0"/>
    <n v="20"/>
    <x v="3944"/>
    <n v="7418.53"/>
    <s v="Australia"/>
    <x v="0"/>
  </r>
  <r>
    <s v="AUD"/>
    <s v="PAYMENT"/>
    <s v="Joseph"/>
    <n v="10022.85"/>
    <d v="2018-10-13T00:00:00"/>
    <x v="3"/>
    <x v="2"/>
    <s v="2018"/>
    <x v="1"/>
    <n v="21"/>
    <x v="615"/>
    <n v="9888.85"/>
    <s v="Australia"/>
    <x v="0"/>
  </r>
  <r>
    <s v="AUD"/>
    <s v="PAYMENT"/>
    <s v="Mackenzie"/>
    <n v="5206.05"/>
    <d v="2018-10-13T00:00:00"/>
    <x v="3"/>
    <x v="2"/>
    <s v="2018"/>
    <x v="0"/>
    <n v="18"/>
    <x v="344"/>
    <n v="5161.05"/>
    <s v="Australia"/>
    <x v="0"/>
  </r>
  <r>
    <s v="AUD"/>
    <s v="SALES-POS"/>
    <s v="Kimberly"/>
    <n v="5048.3900000000003"/>
    <d v="2018-10-13T00:00:00"/>
    <x v="3"/>
    <x v="2"/>
    <s v="2018"/>
    <x v="0"/>
    <n v="24"/>
    <x v="2213"/>
    <n v="5030.2000000000007"/>
    <s v="Australia"/>
    <x v="0"/>
  </r>
  <r>
    <s v="AUD"/>
    <s v="SALES-POS"/>
    <s v="Kimberly"/>
    <n v="5845.47"/>
    <d v="2018-10-13T00:00:00"/>
    <x v="3"/>
    <x v="2"/>
    <s v="2018"/>
    <x v="0"/>
    <n v="35"/>
    <x v="1354"/>
    <n v="5834.6100000000006"/>
    <s v="Australia"/>
    <x v="0"/>
  </r>
  <r>
    <s v="AUD"/>
    <s v="POS"/>
    <s v="Diana"/>
    <n v="1536.42"/>
    <d v="2018-10-13T00:00:00"/>
    <x v="3"/>
    <x v="2"/>
    <s v="2018"/>
    <x v="0"/>
    <n v="26"/>
    <x v="3945"/>
    <n v="1504.5"/>
    <s v="Australia"/>
    <x v="0"/>
  </r>
  <r>
    <s v="AUD"/>
    <s v="PAYMENT"/>
    <s v="Robin"/>
    <n v="12371.05"/>
    <d v="2018-10-13T00:00:00"/>
    <x v="3"/>
    <x v="2"/>
    <s v="2018"/>
    <x v="0"/>
    <n v="34"/>
    <x v="1140"/>
    <n v="12292.05"/>
    <s v="Australia"/>
    <x v="0"/>
  </r>
  <r>
    <s v="AUD"/>
    <s v="PAYMENT"/>
    <s v="Nathaniel"/>
    <n v="11188.72"/>
    <d v="2018-10-13T00:00:00"/>
    <x v="3"/>
    <x v="2"/>
    <s v="2018"/>
    <x v="1"/>
    <n v="31"/>
    <x v="112"/>
    <n v="11171.72"/>
    <s v="Australia"/>
    <x v="0"/>
  </r>
  <r>
    <s v="AUD"/>
    <s v="POS"/>
    <s v="Natasha"/>
    <n v="201953.04"/>
    <d v="2018-10-13T00:00:00"/>
    <x v="3"/>
    <x v="2"/>
    <s v="2018"/>
    <x v="0"/>
    <n v="40"/>
    <x v="1306"/>
    <n v="201935.1"/>
    <s v="Australia"/>
    <x v="0"/>
  </r>
  <r>
    <s v="AUD"/>
    <s v="POS"/>
    <s v="Antonio"/>
    <n v="7587.43"/>
    <d v="2018-10-13T00:00:00"/>
    <x v="3"/>
    <x v="2"/>
    <s v="2018"/>
    <x v="1"/>
    <n v="26"/>
    <x v="3946"/>
    <n v="7557.25"/>
    <s v="Australia"/>
    <x v="0"/>
  </r>
  <r>
    <s v="AUD"/>
    <s v="SALES-POS"/>
    <s v="Diana"/>
    <n v="1521.03"/>
    <d v="2018-10-13T00:00:00"/>
    <x v="3"/>
    <x v="2"/>
    <s v="2018"/>
    <x v="0"/>
    <n v="26"/>
    <x v="2005"/>
    <n v="1505.6399999999999"/>
    <s v="Australia"/>
    <x v="0"/>
  </r>
  <r>
    <s v="AUD"/>
    <s v="SALES-POS"/>
    <s v="Kimberly"/>
    <n v="5031.92"/>
    <d v="2018-10-13T00:00:00"/>
    <x v="3"/>
    <x v="2"/>
    <s v="2018"/>
    <x v="0"/>
    <n v="24"/>
    <x v="1008"/>
    <n v="5015.45"/>
    <s v="Australia"/>
    <x v="0"/>
  </r>
  <r>
    <s v="AUD"/>
    <s v="POS"/>
    <s v="Diana"/>
    <n v="1495.37"/>
    <d v="2018-10-13T00:00:00"/>
    <x v="3"/>
    <x v="2"/>
    <s v="2018"/>
    <x v="0"/>
    <n v="26"/>
    <x v="3299"/>
    <n v="1469.7099999999998"/>
    <s v="Australia"/>
    <x v="0"/>
  </r>
  <r>
    <s v="AUD"/>
    <s v="SALES-POS"/>
    <s v="Jeffrey"/>
    <n v="5659.92"/>
    <d v="2018-10-13T00:00:00"/>
    <x v="3"/>
    <x v="2"/>
    <s v="2018"/>
    <x v="1"/>
    <n v="30"/>
    <x v="2585"/>
    <n v="5648.71"/>
    <s v="Australia"/>
    <x v="0"/>
  </r>
  <r>
    <s v="AUD"/>
    <s v="POS"/>
    <s v="Mackenzie"/>
    <n v="5176.6099999999997"/>
    <d v="2018-10-13T00:00:00"/>
    <x v="3"/>
    <x v="2"/>
    <s v="2018"/>
    <x v="0"/>
    <n v="18"/>
    <x v="3947"/>
    <n v="5147.17"/>
    <s v="Australia"/>
    <x v="0"/>
  </r>
  <r>
    <s v="AUD"/>
    <s v="PAYMENT"/>
    <s v="Abigail"/>
    <n v="17775.04"/>
    <d v="2018-10-13T00:00:00"/>
    <x v="3"/>
    <x v="2"/>
    <s v="2018"/>
    <x v="0"/>
    <n v="40"/>
    <x v="1145"/>
    <n v="17579.04"/>
    <s v="Australia"/>
    <x v="0"/>
  </r>
  <r>
    <s v="AUD"/>
    <s v="PAYMENT"/>
    <s v="David"/>
    <n v="18880.240000000002"/>
    <d v="2018-10-13T00:00:00"/>
    <x v="3"/>
    <x v="2"/>
    <s v="2018"/>
    <x v="1"/>
    <n v="42"/>
    <x v="344"/>
    <n v="18835.240000000002"/>
    <s v="Australia"/>
    <x v="0"/>
  </r>
  <r>
    <s v="AUD"/>
    <s v="POS"/>
    <s v="Nathaniel"/>
    <n v="11179.75"/>
    <d v="2018-10-13T00:00:00"/>
    <x v="3"/>
    <x v="2"/>
    <s v="2018"/>
    <x v="1"/>
    <n v="31"/>
    <x v="2523"/>
    <n v="11170.78"/>
    <s v="Australia"/>
    <x v="0"/>
  </r>
  <r>
    <s v="AUD"/>
    <s v="SALES-POS"/>
    <s v="James"/>
    <n v="12337.32"/>
    <d v="2018-10-13T00:00:00"/>
    <x v="3"/>
    <x v="2"/>
    <s v="2018"/>
    <x v="1"/>
    <n v="28"/>
    <x v="3603"/>
    <n v="12284.39"/>
    <s v="Australia"/>
    <x v="0"/>
  </r>
  <r>
    <s v="AUD"/>
    <s v="POS"/>
    <s v="Debra"/>
    <n v="5906.7"/>
    <d v="2018-10-13T00:00:00"/>
    <x v="3"/>
    <x v="2"/>
    <s v="2018"/>
    <x v="0"/>
    <n v="18"/>
    <x v="2793"/>
    <n v="5880.45"/>
    <s v="Australia"/>
    <x v="0"/>
  </r>
  <r>
    <s v="AUD"/>
    <s v="SALES-POS"/>
    <s v="Virginia"/>
    <n v="7266.58"/>
    <d v="2018-10-13T00:00:00"/>
    <x v="3"/>
    <x v="2"/>
    <s v="2018"/>
    <x v="0"/>
    <n v="20"/>
    <x v="3948"/>
    <n v="7098.42"/>
    <s v="Australia"/>
    <x v="0"/>
  </r>
  <r>
    <s v="AUD"/>
    <s v="INTER BANK"/>
    <s v="Christopher"/>
    <n v="11541.98"/>
    <d v="2018-10-13T00:00:00"/>
    <x v="3"/>
    <x v="2"/>
    <s v="2018"/>
    <x v="1"/>
    <n v="35"/>
    <x v="414"/>
    <n v="11497.98"/>
    <s v="Australia"/>
    <x v="0"/>
  </r>
  <r>
    <s v="AUD"/>
    <s v="POS"/>
    <s v="Richard"/>
    <n v="9008.9699999999993"/>
    <d v="2018-10-13T00:00:00"/>
    <x v="3"/>
    <x v="2"/>
    <s v="2018"/>
    <x v="1"/>
    <n v="37"/>
    <x v="3949"/>
    <n v="8935.5999999999985"/>
    <s v="Australia"/>
    <x v="0"/>
  </r>
  <r>
    <s v="AUD"/>
    <s v="POS"/>
    <s v="Richard"/>
    <n v="8991.57"/>
    <d v="2018-10-13T00:00:00"/>
    <x v="3"/>
    <x v="2"/>
    <s v="2018"/>
    <x v="1"/>
    <n v="37"/>
    <x v="2052"/>
    <n v="8974.17"/>
    <s v="Australia"/>
    <x v="0"/>
  </r>
  <r>
    <s v="AUD"/>
    <s v="SALES-POS"/>
    <s v="Michael"/>
    <n v="6846.09"/>
    <d v="2018-10-13T00:00:00"/>
    <x v="3"/>
    <x v="2"/>
    <s v="2018"/>
    <x v="1"/>
    <n v="44"/>
    <x v="7"/>
    <n v="6830.4800000000005"/>
    <s v="Australia"/>
    <x v="0"/>
  </r>
  <r>
    <s v="AUD"/>
    <s v="INTER BANK"/>
    <s v="Charles"/>
    <n v="16666.54"/>
    <d v="2018-10-13T00:00:00"/>
    <x v="3"/>
    <x v="2"/>
    <s v="2018"/>
    <x v="1"/>
    <n v="18"/>
    <x v="344"/>
    <n v="16621.54"/>
    <s v="Australia"/>
    <x v="0"/>
  </r>
  <r>
    <s v="AUD"/>
    <s v="SALES-POS"/>
    <s v="Richard"/>
    <n v="8790.0400000000009"/>
    <d v="2018-10-13T00:00:00"/>
    <x v="3"/>
    <x v="2"/>
    <s v="2018"/>
    <x v="1"/>
    <n v="37"/>
    <x v="3950"/>
    <n v="8588.51"/>
    <s v="Australia"/>
    <x v="0"/>
  </r>
  <r>
    <s v="AUD"/>
    <s v="SALES-POS"/>
    <s v="Richard"/>
    <n v="8708.1200000000008"/>
    <d v="2018-10-13T00:00:00"/>
    <x v="3"/>
    <x v="2"/>
    <s v="2018"/>
    <x v="1"/>
    <n v="37"/>
    <x v="3951"/>
    <n v="8626.2000000000007"/>
    <s v="Australia"/>
    <x v="0"/>
  </r>
  <r>
    <s v="AUD"/>
    <s v="POS"/>
    <s v="Michael"/>
    <n v="6819.46"/>
    <d v="2018-10-13T00:00:00"/>
    <x v="3"/>
    <x v="2"/>
    <s v="2018"/>
    <x v="1"/>
    <n v="44"/>
    <x v="2473"/>
    <n v="6792.83"/>
    <s v="Australia"/>
    <x v="0"/>
  </r>
  <r>
    <s v="AUD"/>
    <s v="SALES-POS"/>
    <s v="Joseph"/>
    <n v="10005.49"/>
    <d v="2018-10-13T00:00:00"/>
    <x v="3"/>
    <x v="2"/>
    <s v="2018"/>
    <x v="1"/>
    <n v="21"/>
    <x v="3556"/>
    <n v="9988.1299999999992"/>
    <s v="Australia"/>
    <x v="0"/>
  </r>
  <r>
    <s v="AUD"/>
    <s v="POS"/>
    <s v="Melissa"/>
    <n v="9850.2000000000007"/>
    <d v="2018-10-13T00:00:00"/>
    <x v="3"/>
    <x v="2"/>
    <s v="2018"/>
    <x v="0"/>
    <n v="30"/>
    <x v="3952"/>
    <n v="9798.2800000000007"/>
    <s v="Australia"/>
    <x v="0"/>
  </r>
  <r>
    <s v="AUD"/>
    <s v="POS"/>
    <s v="Jessica"/>
    <n v="28253.66"/>
    <d v="2018-10-13T00:00:00"/>
    <x v="3"/>
    <x v="2"/>
    <s v="2018"/>
    <x v="0"/>
    <n v="34"/>
    <x v="2046"/>
    <n v="28235.43"/>
    <s v="Australia"/>
    <x v="0"/>
  </r>
  <r>
    <s v="AUD"/>
    <s v="SALES-POS"/>
    <s v="Joseph"/>
    <n v="1820.58"/>
    <d v="2018-10-13T00:00:00"/>
    <x v="3"/>
    <x v="2"/>
    <s v="2018"/>
    <x v="1"/>
    <n v="37"/>
    <x v="1649"/>
    <n v="1801.85"/>
    <s v="Australia"/>
    <x v="0"/>
  </r>
  <r>
    <s v="AUD"/>
    <s v="POS"/>
    <s v="Sandra"/>
    <n v="8440.64"/>
    <d v="2018-10-13T00:00:00"/>
    <x v="3"/>
    <x v="2"/>
    <s v="2018"/>
    <x v="0"/>
    <n v="34"/>
    <x v="3953"/>
    <n v="8381.8599999999988"/>
    <s v="Australia"/>
    <x v="0"/>
  </r>
  <r>
    <s v="AUD"/>
    <s v="SALES-POS"/>
    <s v="Jeffrey"/>
    <n v="5648.35"/>
    <d v="2018-10-13T00:00:00"/>
    <x v="3"/>
    <x v="2"/>
    <s v="2018"/>
    <x v="1"/>
    <n v="30"/>
    <x v="28"/>
    <n v="5636.7800000000007"/>
    <s v="Australia"/>
    <x v="0"/>
  </r>
  <r>
    <s v="AUD"/>
    <s v="SALES-POS"/>
    <s v="Richard"/>
    <n v="15408.1"/>
    <d v="2018-10-13T00:00:00"/>
    <x v="3"/>
    <x v="2"/>
    <s v="2018"/>
    <x v="1"/>
    <n v="24"/>
    <x v="3954"/>
    <n v="15372.37"/>
    <s v="Australia"/>
    <x v="0"/>
  </r>
  <r>
    <s v="AUD"/>
    <s v="POS"/>
    <s v="Jeffrey"/>
    <n v="5269.59"/>
    <d v="2018-10-13T00:00:00"/>
    <x v="3"/>
    <x v="2"/>
    <s v="2018"/>
    <x v="1"/>
    <n v="30"/>
    <x v="3955"/>
    <n v="4890.83"/>
    <s v="Australia"/>
    <x v="0"/>
  </r>
  <r>
    <s v="AUD"/>
    <s v="POS"/>
    <s v="Susan"/>
    <n v="9095.51"/>
    <d v="2018-10-13T00:00:00"/>
    <x v="3"/>
    <x v="2"/>
    <s v="2018"/>
    <x v="0"/>
    <n v="20"/>
    <x v="1135"/>
    <n v="9086.9500000000007"/>
    <s v="Australia"/>
    <x v="0"/>
  </r>
  <r>
    <s v="AUD"/>
    <s v="SALES-POS"/>
    <s v="Michele"/>
    <n v="8718.74"/>
    <d v="2018-10-13T00:00:00"/>
    <x v="3"/>
    <x v="2"/>
    <s v="2018"/>
    <x v="0"/>
    <n v="30"/>
    <x v="2654"/>
    <n v="8703.7099999999991"/>
    <s v="Australia"/>
    <x v="0"/>
  </r>
  <r>
    <s v="AUD"/>
    <s v="POS"/>
    <s v="Diana"/>
    <n v="1487.44"/>
    <d v="2018-10-13T00:00:00"/>
    <x v="3"/>
    <x v="2"/>
    <s v="2018"/>
    <x v="0"/>
    <n v="26"/>
    <x v="306"/>
    <n v="1479.51"/>
    <s v="Australia"/>
    <x v="0"/>
  </r>
  <r>
    <s v="AUD"/>
    <s v="PAYMENT"/>
    <s v="Tyler"/>
    <n v="9222.26"/>
    <d v="2018-10-13T00:00:00"/>
    <x v="3"/>
    <x v="2"/>
    <s v="2018"/>
    <x v="1"/>
    <n v="69"/>
    <x v="112"/>
    <n v="9205.26"/>
    <s v="Australia"/>
    <x v="0"/>
  </r>
  <r>
    <s v="AUD"/>
    <s v="PHONE BANK"/>
    <s v="Charles"/>
    <n v="16645.54"/>
    <d v="2018-10-13T00:00:00"/>
    <x v="3"/>
    <x v="2"/>
    <s v="2018"/>
    <x v="1"/>
    <n v="18"/>
    <x v="9"/>
    <n v="16624.54"/>
    <s v="Australia"/>
    <x v="0"/>
  </r>
  <r>
    <s v="AUD"/>
    <s v="POS"/>
    <s v="Tyler"/>
    <n v="10189.719999999999"/>
    <d v="2018-10-13T00:00:00"/>
    <x v="3"/>
    <x v="2"/>
    <s v="2018"/>
    <x v="1"/>
    <n v="44"/>
    <x v="3956"/>
    <n v="10159.179999999998"/>
    <s v="Australia"/>
    <x v="0"/>
  </r>
  <r>
    <s v="AUD"/>
    <s v="SALES-POS"/>
    <s v="Renee"/>
    <n v="21269.66"/>
    <d v="2018-10-13T00:00:00"/>
    <x v="3"/>
    <x v="2"/>
    <s v="2018"/>
    <x v="0"/>
    <n v="38"/>
    <x v="1494"/>
    <n v="21251.5"/>
    <s v="Australia"/>
    <x v="0"/>
  </r>
  <r>
    <s v="AUD"/>
    <s v="POS"/>
    <s v="Robin"/>
    <n v="12359.74"/>
    <d v="2018-10-13T00:00:00"/>
    <x v="3"/>
    <x v="2"/>
    <s v="2018"/>
    <x v="0"/>
    <n v="34"/>
    <x v="2702"/>
    <n v="12348.43"/>
    <s v="Australia"/>
    <x v="0"/>
  </r>
  <r>
    <s v="AUD"/>
    <s v="PAYMENT"/>
    <s v="James"/>
    <n v="12288.32"/>
    <d v="2018-10-13T00:00:00"/>
    <x v="3"/>
    <x v="2"/>
    <s v="2018"/>
    <x v="1"/>
    <n v="28"/>
    <x v="221"/>
    <n v="12239.32"/>
    <s v="Australia"/>
    <x v="0"/>
  </r>
  <r>
    <s v="AUD"/>
    <s v="SALES-POS"/>
    <s v="Rhonda"/>
    <n v="4303.03"/>
    <d v="2018-10-13T00:00:00"/>
    <x v="3"/>
    <x v="2"/>
    <s v="2018"/>
    <x v="0"/>
    <n v="40"/>
    <x v="1039"/>
    <n v="4288.8599999999997"/>
    <s v="Australia"/>
    <x v="0"/>
  </r>
  <r>
    <s v="AUD"/>
    <s v="POS"/>
    <s v="Jessica"/>
    <n v="28194.44"/>
    <d v="2018-10-13T00:00:00"/>
    <x v="3"/>
    <x v="2"/>
    <s v="2018"/>
    <x v="0"/>
    <n v="34"/>
    <x v="3957"/>
    <n v="28135.219999999998"/>
    <s v="Australia"/>
    <x v="0"/>
  </r>
  <r>
    <s v="AUD"/>
    <s v="SALES-POS"/>
    <s v="Nathaniel"/>
    <n v="11158.31"/>
    <d v="2018-10-13T00:00:00"/>
    <x v="3"/>
    <x v="2"/>
    <s v="2018"/>
    <x v="1"/>
    <n v="31"/>
    <x v="2502"/>
    <n v="11136.869999999999"/>
    <s v="Australia"/>
    <x v="0"/>
  </r>
  <r>
    <s v="AUD"/>
    <s v="POS"/>
    <s v="Natasha"/>
    <n v="201936.08"/>
    <d v="2018-10-13T00:00:00"/>
    <x v="3"/>
    <x v="2"/>
    <s v="2018"/>
    <x v="0"/>
    <n v="40"/>
    <x v="1307"/>
    <n v="201919.12"/>
    <s v="Australia"/>
    <x v="0"/>
  </r>
  <r>
    <s v="AUD"/>
    <s v="SALES-POS"/>
    <s v="Scott"/>
    <n v="6927.61"/>
    <d v="2018-10-13T00:00:00"/>
    <x v="3"/>
    <x v="2"/>
    <s v="2018"/>
    <x v="1"/>
    <n v="23"/>
    <x v="3958"/>
    <n v="6889.45"/>
    <s v="Australia"/>
    <x v="0"/>
  </r>
  <r>
    <s v="AUD"/>
    <s v="POS"/>
    <s v="Joseph"/>
    <n v="1815.8"/>
    <d v="2018-10-13T00:00:00"/>
    <x v="3"/>
    <x v="2"/>
    <s v="2018"/>
    <x v="1"/>
    <n v="37"/>
    <x v="782"/>
    <n v="1811.02"/>
    <s v="Australia"/>
    <x v="0"/>
  </r>
  <r>
    <s v="AUD"/>
    <s v="PAYMENT"/>
    <s v="Sandra"/>
    <n v="8423.64"/>
    <d v="2018-10-13T00:00:00"/>
    <x v="3"/>
    <x v="2"/>
    <s v="2018"/>
    <x v="0"/>
    <n v="34"/>
    <x v="112"/>
    <n v="8406.64"/>
    <s v="Australia"/>
    <x v="0"/>
  </r>
  <r>
    <s v="AUD"/>
    <s v="POS"/>
    <s v="Tiffany"/>
    <n v="7493.85"/>
    <d v="2018-10-13T00:00:00"/>
    <x v="3"/>
    <x v="2"/>
    <s v="2018"/>
    <x v="0"/>
    <n v="25"/>
    <x v="3264"/>
    <n v="7468.71"/>
    <s v="Australia"/>
    <x v="0"/>
  </r>
  <r>
    <s v="AUD"/>
    <s v="POS"/>
    <s v="Richard"/>
    <n v="7585.04"/>
    <d v="2018-10-13T00:00:00"/>
    <x v="3"/>
    <x v="2"/>
    <s v="2018"/>
    <x v="1"/>
    <n v="37"/>
    <x v="3959"/>
    <n v="6461.96"/>
    <s v="Australia"/>
    <x v="0"/>
  </r>
  <r>
    <s v="AUD"/>
    <s v="POS"/>
    <s v="Tiffany"/>
    <n v="7478.71"/>
    <d v="2018-10-13T00:00:00"/>
    <x v="3"/>
    <x v="2"/>
    <s v="2018"/>
    <x v="0"/>
    <n v="25"/>
    <x v="707"/>
    <n v="7463.57"/>
    <s v="Australia"/>
    <x v="0"/>
  </r>
  <r>
    <s v="AUD"/>
    <s v="PAYMENT"/>
    <s v="Antonio"/>
    <n v="7481.43"/>
    <d v="2018-10-13T00:00:00"/>
    <x v="3"/>
    <x v="2"/>
    <s v="2018"/>
    <x v="1"/>
    <n v="26"/>
    <x v="736"/>
    <n v="7375.43"/>
    <s v="Australia"/>
    <x v="0"/>
  </r>
  <r>
    <s v="AUD"/>
    <s v="SALES-POS"/>
    <s v="Robin"/>
    <n v="12264.97"/>
    <d v="2018-10-13T00:00:00"/>
    <x v="3"/>
    <x v="2"/>
    <s v="2018"/>
    <x v="0"/>
    <n v="34"/>
    <x v="3960"/>
    <n v="12170.199999999999"/>
    <s v="Australia"/>
    <x v="0"/>
  </r>
  <r>
    <s v="AUD"/>
    <s v="POS"/>
    <s v="Joseph"/>
    <n v="1795.74"/>
    <d v="2018-10-13T00:00:00"/>
    <x v="3"/>
    <x v="2"/>
    <s v="2018"/>
    <x v="1"/>
    <n v="37"/>
    <x v="3253"/>
    <n v="1775.68"/>
    <s v="Australia"/>
    <x v="0"/>
  </r>
  <r>
    <s v="AUD"/>
    <s v="SALES-POS"/>
    <s v="Diana"/>
    <n v="1477.92"/>
    <d v="2018-10-13T00:00:00"/>
    <x v="3"/>
    <x v="2"/>
    <s v="2018"/>
    <x v="0"/>
    <n v="26"/>
    <x v="671"/>
    <n v="1468.4"/>
    <s v="Australia"/>
    <x v="0"/>
  </r>
  <r>
    <s v="AUD"/>
    <s v="POS"/>
    <s v="Robin"/>
    <n v="12227.23"/>
    <d v="2018-10-13T00:00:00"/>
    <x v="3"/>
    <x v="2"/>
    <s v="2018"/>
    <x v="0"/>
    <n v="34"/>
    <x v="2594"/>
    <n v="12189.49"/>
    <s v="Australia"/>
    <x v="0"/>
  </r>
  <r>
    <s v="AUD"/>
    <s v="POS"/>
    <s v="Elizabeth"/>
    <n v="29697.919999999998"/>
    <d v="2018-10-13T00:00:00"/>
    <x v="3"/>
    <x v="2"/>
    <s v="2018"/>
    <x v="0"/>
    <n v="50"/>
    <x v="3961"/>
    <n v="29647.769999999997"/>
    <s v="Australia"/>
    <x v="0"/>
  </r>
  <r>
    <s v="AUD"/>
    <s v="PAYMENT"/>
    <s v="Diana"/>
    <n v="839.09"/>
    <d v="2018-10-13T00:00:00"/>
    <x v="3"/>
    <x v="2"/>
    <s v="2018"/>
    <x v="0"/>
    <n v="26"/>
    <x v="3962"/>
    <n v="227.09000000000003"/>
    <s v="Australia"/>
    <x v="0"/>
  </r>
  <r>
    <s v="AUD"/>
    <s v="PAYMENT"/>
    <s v="Robert"/>
    <n v="7730.68"/>
    <d v="2018-10-13T00:00:00"/>
    <x v="3"/>
    <x v="2"/>
    <s v="2018"/>
    <x v="1"/>
    <n v="20"/>
    <x v="3963"/>
    <n v="6942.68"/>
    <s v="Australia"/>
    <x v="0"/>
  </r>
  <r>
    <s v="AUD"/>
    <s v="INTER BANK"/>
    <s v="Kimberly"/>
    <n v="5003.92"/>
    <d v="2018-10-13T00:00:00"/>
    <x v="3"/>
    <x v="2"/>
    <s v="2018"/>
    <x v="0"/>
    <n v="24"/>
    <x v="50"/>
    <n v="4975.92"/>
    <s v="Australia"/>
    <x v="0"/>
  </r>
  <r>
    <s v="AUD"/>
    <s v="SALES-POS"/>
    <s v="James"/>
    <n v="12140.66"/>
    <d v="2018-10-13T00:00:00"/>
    <x v="3"/>
    <x v="2"/>
    <s v="2018"/>
    <x v="1"/>
    <n v="28"/>
    <x v="3964"/>
    <n v="11993"/>
    <s v="Australia"/>
    <x v="0"/>
  </r>
  <r>
    <s v="AUD"/>
    <s v="POS"/>
    <s v="Natasha"/>
    <n v="201923.77"/>
    <d v="2018-10-13T00:00:00"/>
    <x v="3"/>
    <x v="2"/>
    <s v="2018"/>
    <x v="0"/>
    <n v="40"/>
    <x v="3636"/>
    <n v="201911.46"/>
    <s v="Australia"/>
    <x v="0"/>
  </r>
  <r>
    <s v="AUD"/>
    <s v="POS"/>
    <s v="Susan"/>
    <n v="9080.41"/>
    <d v="2018-10-13T00:00:00"/>
    <x v="3"/>
    <x v="2"/>
    <s v="2018"/>
    <x v="0"/>
    <n v="20"/>
    <x v="2010"/>
    <n v="9065.31"/>
    <s v="Australia"/>
    <x v="0"/>
  </r>
  <r>
    <s v="AUD"/>
    <s v="SALES-POS"/>
    <s v="Susan"/>
    <n v="9068.7900000000009"/>
    <d v="2018-10-13T00:00:00"/>
    <x v="3"/>
    <x v="2"/>
    <s v="2018"/>
    <x v="0"/>
    <n v="20"/>
    <x v="3408"/>
    <n v="9057.17"/>
    <s v="Australia"/>
    <x v="0"/>
  </r>
  <r>
    <s v="AUD"/>
    <s v="POS"/>
    <s v="Ronald"/>
    <n v="5120.57"/>
    <d v="2018-10-13T00:00:00"/>
    <x v="3"/>
    <x v="2"/>
    <s v="2018"/>
    <x v="1"/>
    <n v="25"/>
    <x v="2695"/>
    <n v="5097.7599999999993"/>
    <s v="Australia"/>
    <x v="0"/>
  </r>
  <r>
    <s v="AUD"/>
    <s v="SALES-POS"/>
    <s v="Diana"/>
    <n v="1464.51"/>
    <d v="2018-10-13T00:00:00"/>
    <x v="3"/>
    <x v="2"/>
    <s v="2018"/>
    <x v="0"/>
    <n v="26"/>
    <x v="1491"/>
    <n v="1451.1"/>
    <s v="Australia"/>
    <x v="0"/>
  </r>
  <r>
    <s v="AUD"/>
    <s v="POS"/>
    <s v="Rhonda"/>
    <n v="4276.8100000000004"/>
    <d v="2018-10-13T00:00:00"/>
    <x v="3"/>
    <x v="2"/>
    <s v="2018"/>
    <x v="0"/>
    <n v="40"/>
    <x v="3165"/>
    <n v="4250.59"/>
    <s v="Australia"/>
    <x v="0"/>
  </r>
  <r>
    <s v="AUD"/>
    <s v="SALES-POS"/>
    <s v="Amy"/>
    <n v="5832.69"/>
    <d v="2018-10-13T00:00:00"/>
    <x v="3"/>
    <x v="2"/>
    <s v="2018"/>
    <x v="0"/>
    <n v="43"/>
    <x v="2949"/>
    <n v="5806.5"/>
    <s v="Australia"/>
    <x v="0"/>
  </r>
  <r>
    <s v="AUD"/>
    <s v="POS"/>
    <s v="Diana"/>
    <n v="1451.09"/>
    <d v="2018-10-13T00:00:00"/>
    <x v="3"/>
    <x v="2"/>
    <s v="2018"/>
    <x v="0"/>
    <n v="26"/>
    <x v="1085"/>
    <n v="1437.6699999999998"/>
    <s v="Australia"/>
    <x v="0"/>
  </r>
  <r>
    <s v="AUD"/>
    <s v="PAYMENT"/>
    <s v="Sarah"/>
    <n v="22638.41"/>
    <d v="2018-10-13T00:00:00"/>
    <x v="3"/>
    <x v="2"/>
    <s v="2018"/>
    <x v="0"/>
    <n v="46"/>
    <x v="50"/>
    <n v="22610.41"/>
    <s v="Australia"/>
    <x v="0"/>
  </r>
  <r>
    <s v="AUD"/>
    <s v="SALES-POS"/>
    <s v="Rhonda"/>
    <n v="4257.3"/>
    <d v="2018-10-13T00:00:00"/>
    <x v="3"/>
    <x v="2"/>
    <s v="2018"/>
    <x v="0"/>
    <n v="40"/>
    <x v="3143"/>
    <n v="4237.79"/>
    <s v="Australia"/>
    <x v="0"/>
  </r>
  <r>
    <s v="AUD"/>
    <s v="POS"/>
    <s v="Ryan"/>
    <n v="5440.29"/>
    <d v="2018-10-13T00:00:00"/>
    <x v="3"/>
    <x v="2"/>
    <s v="2018"/>
    <x v="1"/>
    <n v="31"/>
    <x v="3965"/>
    <n v="5431.12"/>
    <s v="Australia"/>
    <x v="0"/>
  </r>
  <r>
    <s v="AUD"/>
    <s v="SALES-POS"/>
    <s v="Sandra"/>
    <n v="8381.4699999999993"/>
    <d v="2018-10-13T00:00:00"/>
    <x v="3"/>
    <x v="2"/>
    <s v="2018"/>
    <x v="0"/>
    <n v="34"/>
    <x v="3173"/>
    <n v="8339.2999999999993"/>
    <s v="Australia"/>
    <x v="0"/>
  </r>
  <r>
    <s v="AUD"/>
    <s v="POS"/>
    <s v="Patrick"/>
    <n v="266029.46000000002"/>
    <d v="2018-10-13T00:00:00"/>
    <x v="3"/>
    <x v="2"/>
    <s v="2018"/>
    <x v="1"/>
    <n v="46"/>
    <x v="3966"/>
    <n v="265894.85000000003"/>
    <s v="Australia"/>
    <x v="0"/>
  </r>
  <r>
    <s v="AUD"/>
    <s v="POS"/>
    <s v="Diana"/>
    <n v="827.45"/>
    <d v="2018-10-13T00:00:00"/>
    <x v="3"/>
    <x v="2"/>
    <s v="2018"/>
    <x v="0"/>
    <n v="26"/>
    <x v="49"/>
    <n v="815.81000000000006"/>
    <s v="Australia"/>
    <x v="0"/>
  </r>
  <r>
    <s v="AUD"/>
    <s v="SALES-POS"/>
    <s v="Richard"/>
    <n v="15399.28"/>
    <d v="2018-10-13T00:00:00"/>
    <x v="3"/>
    <x v="2"/>
    <s v="2018"/>
    <x v="1"/>
    <n v="24"/>
    <x v="2628"/>
    <n v="15390.460000000001"/>
    <s v="Australia"/>
    <x v="0"/>
  </r>
  <r>
    <s v="AUD"/>
    <s v="POS"/>
    <s v="Joseph"/>
    <n v="1776.22"/>
    <d v="2018-10-13T00:00:00"/>
    <x v="3"/>
    <x v="2"/>
    <s v="2018"/>
    <x v="1"/>
    <n v="37"/>
    <x v="1663"/>
    <n v="1756.7"/>
    <s v="Australia"/>
    <x v="0"/>
  </r>
  <r>
    <s v="AUD"/>
    <s v="SALES-POS"/>
    <s v="Jonathan"/>
    <n v="61504.05"/>
    <d v="2018-10-13T00:00:00"/>
    <x v="3"/>
    <x v="2"/>
    <s v="2018"/>
    <x v="1"/>
    <n v="38"/>
    <x v="3967"/>
    <n v="61432.630000000005"/>
    <s v="Australia"/>
    <x v="0"/>
  </r>
  <r>
    <s v="AUD"/>
    <s v="SALES-POS"/>
    <s v="Renee"/>
    <n v="21233.65"/>
    <d v="2018-10-13T00:00:00"/>
    <x v="3"/>
    <x v="2"/>
    <s v="2018"/>
    <x v="0"/>
    <n v="38"/>
    <x v="3968"/>
    <n v="21197.640000000003"/>
    <s v="Australia"/>
    <x v="0"/>
  </r>
  <r>
    <s v="AUD"/>
    <s v="SALES-POS"/>
    <s v="Natasha"/>
    <n v="201904.4"/>
    <d v="2018-10-13T00:00:00"/>
    <x v="3"/>
    <x v="2"/>
    <s v="2018"/>
    <x v="0"/>
    <n v="40"/>
    <x v="3969"/>
    <n v="201885.03"/>
    <s v="Australia"/>
    <x v="0"/>
  </r>
  <r>
    <s v="AUD"/>
    <s v="SALES-POS"/>
    <s v="Diana"/>
    <n v="820.55"/>
    <d v="2018-10-13T00:00:00"/>
    <x v="3"/>
    <x v="2"/>
    <s v="2018"/>
    <x v="0"/>
    <n v="26"/>
    <x v="645"/>
    <n v="813.65"/>
    <s v="Australia"/>
    <x v="0"/>
  </r>
  <r>
    <s v="AUD"/>
    <s v="SALES-POS"/>
    <s v="Antonio"/>
    <n v="7415.71"/>
    <d v="2018-10-13T00:00:00"/>
    <x v="3"/>
    <x v="2"/>
    <s v="2018"/>
    <x v="1"/>
    <n v="26"/>
    <x v="3970"/>
    <n v="7349.99"/>
    <s v="Australia"/>
    <x v="0"/>
  </r>
  <r>
    <s v="AUD"/>
    <s v="SALES-POS"/>
    <s v="Ryan"/>
    <n v="5423.12"/>
    <d v="2018-10-13T00:00:00"/>
    <x v="3"/>
    <x v="2"/>
    <s v="2018"/>
    <x v="1"/>
    <n v="31"/>
    <x v="1211"/>
    <n v="5405.95"/>
    <s v="Australia"/>
    <x v="0"/>
  </r>
  <r>
    <s v="AUD"/>
    <s v="SALES-POS"/>
    <s v="Diana"/>
    <n v="814.83"/>
    <d v="2018-10-13T00:00:00"/>
    <x v="3"/>
    <x v="2"/>
    <s v="2018"/>
    <x v="0"/>
    <n v="26"/>
    <x v="2934"/>
    <n v="809.11"/>
    <s v="Australia"/>
    <x v="0"/>
  </r>
  <r>
    <s v="AUD"/>
    <s v="PAYMENT"/>
    <s v="Susan"/>
    <n v="9038.7900000000009"/>
    <d v="2018-10-13T00:00:00"/>
    <x v="3"/>
    <x v="2"/>
    <s v="2018"/>
    <x v="0"/>
    <n v="20"/>
    <x v="42"/>
    <n v="9008.7900000000009"/>
    <s v="Australia"/>
    <x v="0"/>
  </r>
  <r>
    <s v="AUD"/>
    <s v="PAYMENT"/>
    <s v="James"/>
    <n v="12056.66"/>
    <d v="2018-10-13T00:00:00"/>
    <x v="3"/>
    <x v="2"/>
    <s v="2018"/>
    <x v="1"/>
    <n v="28"/>
    <x v="1170"/>
    <n v="11972.66"/>
    <s v="Australia"/>
    <x v="0"/>
  </r>
  <r>
    <s v="AUD"/>
    <s v="SALES-POS"/>
    <s v="Virginia"/>
    <n v="7242.7"/>
    <d v="2018-10-13T00:00:00"/>
    <x v="3"/>
    <x v="2"/>
    <s v="2018"/>
    <x v="0"/>
    <n v="20"/>
    <x v="3971"/>
    <n v="7218.82"/>
    <s v="Australia"/>
    <x v="0"/>
  </r>
  <r>
    <s v="AUD"/>
    <s v="POS"/>
    <s v="Elizabeth"/>
    <n v="29683.78"/>
    <d v="2018-10-13T00:00:00"/>
    <x v="3"/>
    <x v="2"/>
    <s v="2018"/>
    <x v="0"/>
    <n v="50"/>
    <x v="2018"/>
    <n v="29669.64"/>
    <s v="Australia"/>
    <x v="0"/>
  </r>
  <r>
    <s v="AUD"/>
    <s v="SALES-POS"/>
    <s v="Rhonda"/>
    <n v="4239.33"/>
    <d v="2018-10-13T00:00:00"/>
    <x v="3"/>
    <x v="2"/>
    <s v="2018"/>
    <x v="0"/>
    <n v="40"/>
    <x v="54"/>
    <n v="4221.3599999999997"/>
    <s v="Australia"/>
    <x v="0"/>
  </r>
  <r>
    <s v="AUD"/>
    <s v="SALES-POS"/>
    <s v="Edward"/>
    <n v="10629.25"/>
    <d v="2018-10-13T00:00:00"/>
    <x v="3"/>
    <x v="2"/>
    <s v="2018"/>
    <x v="1"/>
    <n v="19"/>
    <x v="1357"/>
    <n v="10607.13"/>
    <s v="Australia"/>
    <x v="0"/>
  </r>
  <r>
    <s v="AUD"/>
    <s v="PAYMENT"/>
    <s v="Patrick"/>
    <n v="265986.46000000002"/>
    <d v="2018-10-13T00:00:00"/>
    <x v="3"/>
    <x v="2"/>
    <s v="2018"/>
    <x v="1"/>
    <n v="46"/>
    <x v="115"/>
    <n v="265943.46000000002"/>
    <s v="Australia"/>
    <x v="0"/>
  </r>
  <r>
    <s v="AUD"/>
    <s v="PAYMENT"/>
    <s v="Ruth"/>
    <n v="7404.54"/>
    <d v="2018-10-13T00:00:00"/>
    <x v="3"/>
    <x v="2"/>
    <s v="2018"/>
    <x v="0"/>
    <n v="47"/>
    <x v="164"/>
    <n v="7380.54"/>
    <s v="Australia"/>
    <x v="0"/>
  </r>
  <r>
    <s v="AUD"/>
    <s v="SALES-POS"/>
    <s v="Ryan"/>
    <n v="43519.67"/>
    <d v="2018-10-13T00:00:00"/>
    <x v="3"/>
    <x v="2"/>
    <s v="2018"/>
    <x v="1"/>
    <n v="38"/>
    <x v="14"/>
    <n v="43480.67"/>
    <s v="Australia"/>
    <x v="0"/>
  </r>
  <r>
    <s v="AUD"/>
    <s v="POS"/>
    <s v="Renee"/>
    <n v="21223.37"/>
    <d v="2018-10-13T00:00:00"/>
    <x v="3"/>
    <x v="2"/>
    <s v="2018"/>
    <x v="0"/>
    <n v="38"/>
    <x v="1733"/>
    <n v="21213.09"/>
    <s v="Australia"/>
    <x v="0"/>
  </r>
  <r>
    <s v="AUD"/>
    <s v="SALES-POS"/>
    <s v="Jeffrey"/>
    <n v="5248.89"/>
    <d v="2018-10-13T00:00:00"/>
    <x v="3"/>
    <x v="2"/>
    <s v="2018"/>
    <x v="1"/>
    <n v="30"/>
    <x v="1998"/>
    <n v="5228.1900000000005"/>
    <s v="Australia"/>
    <x v="0"/>
  </r>
  <r>
    <s v="AUD"/>
    <s v="SALES-POS"/>
    <s v="Jeffrey"/>
    <n v="5231.3500000000004"/>
    <d v="2018-10-14T00:00:00"/>
    <x v="4"/>
    <x v="2"/>
    <s v="2018"/>
    <x v="1"/>
    <n v="30"/>
    <x v="1585"/>
    <n v="5213.8100000000004"/>
    <s v="Australia"/>
    <x v="0"/>
  </r>
  <r>
    <s v="AUD"/>
    <s v="POS"/>
    <s v="Virginia"/>
    <n v="7221.11"/>
    <d v="2018-10-14T00:00:00"/>
    <x v="4"/>
    <x v="2"/>
    <s v="2018"/>
    <x v="0"/>
    <n v="20"/>
    <x v="3277"/>
    <n v="7199.5199999999995"/>
    <s v="Australia"/>
    <x v="0"/>
  </r>
  <r>
    <s v="AUD"/>
    <s v="POS"/>
    <s v="Tiffany"/>
    <n v="7474.5"/>
    <d v="2018-10-14T00:00:00"/>
    <x v="4"/>
    <x v="2"/>
    <s v="2018"/>
    <x v="0"/>
    <n v="25"/>
    <x v="1361"/>
    <n v="7470.29"/>
    <s v="Australia"/>
    <x v="0"/>
  </r>
  <r>
    <s v="AUD"/>
    <s v="POS"/>
    <s v="Richard"/>
    <n v="15386.03"/>
    <d v="2018-10-14T00:00:00"/>
    <x v="4"/>
    <x v="2"/>
    <s v="2018"/>
    <x v="1"/>
    <n v="24"/>
    <x v="3972"/>
    <n v="15372.78"/>
    <s v="Australia"/>
    <x v="0"/>
  </r>
  <r>
    <s v="AUD"/>
    <s v="POS"/>
    <s v="Jessica"/>
    <n v="28109.87"/>
    <d v="2018-10-14T00:00:00"/>
    <x v="4"/>
    <x v="2"/>
    <s v="2018"/>
    <x v="0"/>
    <n v="34"/>
    <x v="3973"/>
    <n v="28025.3"/>
    <s v="Australia"/>
    <x v="0"/>
  </r>
  <r>
    <s v="AUD"/>
    <s v="PAYMENT"/>
    <s v="Richard"/>
    <n v="10729.23"/>
    <d v="2018-10-14T00:00:00"/>
    <x v="4"/>
    <x v="2"/>
    <s v="2018"/>
    <x v="1"/>
    <n v="22"/>
    <x v="13"/>
    <n v="10704.23"/>
    <s v="Australia"/>
    <x v="0"/>
  </r>
  <r>
    <s v="AUD"/>
    <s v="POS"/>
    <s v="Sandra"/>
    <n v="8363.23"/>
    <d v="2018-10-14T00:00:00"/>
    <x v="4"/>
    <x v="2"/>
    <s v="2018"/>
    <x v="0"/>
    <n v="34"/>
    <x v="1399"/>
    <n v="8344.99"/>
    <s v="Australia"/>
    <x v="0"/>
  </r>
  <r>
    <s v="AUD"/>
    <s v="PAYMENT"/>
    <s v="Robin"/>
    <n v="12054.23"/>
    <d v="2018-10-14T00:00:00"/>
    <x v="4"/>
    <x v="2"/>
    <s v="2018"/>
    <x v="0"/>
    <n v="34"/>
    <x v="1175"/>
    <n v="11881.23"/>
    <s v="Australia"/>
    <x v="0"/>
  </r>
  <r>
    <s v="AUD"/>
    <s v="PAYMENT"/>
    <s v="Daniel"/>
    <n v="11681.46"/>
    <d v="2018-10-14T00:00:00"/>
    <x v="4"/>
    <x v="2"/>
    <s v="2018"/>
    <x v="1"/>
    <n v="22"/>
    <x v="1176"/>
    <n v="11545.46"/>
    <s v="Australia"/>
    <x v="0"/>
  </r>
  <r>
    <s v="AUD"/>
    <s v="INTER BANK"/>
    <s v="Michael"/>
    <n v="53609.3"/>
    <d v="2018-10-14T00:00:00"/>
    <x v="4"/>
    <x v="2"/>
    <s v="2018"/>
    <x v="1"/>
    <n v="22"/>
    <x v="25"/>
    <n v="53573.3"/>
    <s v="Australia"/>
    <x v="0"/>
  </r>
  <r>
    <s v="AUD"/>
    <s v="PAYMENT"/>
    <s v="Jacqueline"/>
    <n v="3190.46"/>
    <d v="2018-10-14T00:00:00"/>
    <x v="4"/>
    <x v="2"/>
    <s v="2018"/>
    <x v="0"/>
    <n v="30"/>
    <x v="1177"/>
    <n v="3041.46"/>
    <s v="Australia"/>
    <x v="0"/>
  </r>
  <r>
    <s v="AUD"/>
    <s v="SALES-POS"/>
    <s v="Barry"/>
    <n v="7254.06"/>
    <d v="2018-10-14T00:00:00"/>
    <x v="4"/>
    <x v="2"/>
    <s v="2018"/>
    <x v="1"/>
    <n v="38"/>
    <x v="2038"/>
    <n v="7232.8600000000006"/>
    <s v="Australia"/>
    <x v="0"/>
  </r>
  <r>
    <s v="AUD"/>
    <s v="PAYMENT"/>
    <s v="Maria"/>
    <n v="4498.6899999999996"/>
    <d v="2018-10-14T00:00:00"/>
    <x v="4"/>
    <x v="2"/>
    <s v="2018"/>
    <x v="0"/>
    <n v="35"/>
    <x v="1178"/>
    <n v="4323.6899999999996"/>
    <s v="Australia"/>
    <x v="0"/>
  </r>
  <r>
    <s v="AUD"/>
    <s v="PAYMENT"/>
    <s v="Ricky"/>
    <n v="19641.400000000001"/>
    <d v="2018-10-14T00:00:00"/>
    <x v="4"/>
    <x v="2"/>
    <s v="2018"/>
    <x v="1"/>
    <n v="43"/>
    <x v="477"/>
    <n v="19570.400000000001"/>
    <s v="Australia"/>
    <x v="0"/>
  </r>
  <r>
    <s v="AUD"/>
    <s v="PAYMENT"/>
    <s v="Kimberly"/>
    <n v="4965.92"/>
    <d v="2018-10-14T00:00:00"/>
    <x v="4"/>
    <x v="2"/>
    <s v="2018"/>
    <x v="0"/>
    <n v="24"/>
    <x v="356"/>
    <n v="4927.92"/>
    <s v="Australia"/>
    <x v="0"/>
  </r>
  <r>
    <s v="AUD"/>
    <s v="SALES-POS"/>
    <s v="Edward"/>
    <n v="10610.99"/>
    <d v="2018-10-14T00:00:00"/>
    <x v="4"/>
    <x v="2"/>
    <s v="2018"/>
    <x v="1"/>
    <n v="19"/>
    <x v="3806"/>
    <n v="10592.73"/>
    <s v="Australia"/>
    <x v="0"/>
  </r>
  <r>
    <s v="AUD"/>
    <s v="POS"/>
    <s v="Craig"/>
    <n v="44565.8"/>
    <d v="2018-10-14T00:00:00"/>
    <x v="4"/>
    <x v="2"/>
    <s v="2018"/>
    <x v="1"/>
    <n v="28"/>
    <x v="1921"/>
    <n v="44558.01"/>
    <s v="Australia"/>
    <x v="0"/>
  </r>
  <r>
    <s v="AUD"/>
    <s v="PAYMENT"/>
    <s v="Jessica"/>
    <n v="28078.87"/>
    <d v="2018-10-14T00:00:00"/>
    <x v="4"/>
    <x v="2"/>
    <s v="2018"/>
    <x v="0"/>
    <n v="34"/>
    <x v="476"/>
    <n v="28047.87"/>
    <s v="Australia"/>
    <x v="0"/>
  </r>
  <r>
    <s v="AUD"/>
    <s v="PAYMENT"/>
    <s v="Mary"/>
    <n v="3819.6"/>
    <d v="2018-10-14T00:00:00"/>
    <x v="4"/>
    <x v="2"/>
    <s v="2018"/>
    <x v="0"/>
    <n v="64"/>
    <x v="42"/>
    <n v="3789.6"/>
    <s v="Australia"/>
    <x v="0"/>
  </r>
  <r>
    <s v="AUD"/>
    <s v="SALES-POS"/>
    <s v="Richard"/>
    <n v="10720.57"/>
    <d v="2018-10-14T00:00:00"/>
    <x v="4"/>
    <x v="2"/>
    <s v="2018"/>
    <x v="1"/>
    <n v="22"/>
    <x v="810"/>
    <n v="10711.91"/>
    <s v="Australia"/>
    <x v="0"/>
  </r>
  <r>
    <s v="AUD"/>
    <s v="INTER BANK"/>
    <s v="Tim"/>
    <n v="68265.33"/>
    <d v="2018-10-14T00:00:00"/>
    <x v="4"/>
    <x v="2"/>
    <s v="2018"/>
    <x v="1"/>
    <n v="40"/>
    <x v="14"/>
    <n v="68226.33"/>
    <s v="Australia"/>
    <x v="0"/>
  </r>
  <r>
    <s v="AUD"/>
    <s v="PAYMENT"/>
    <s v="Derek"/>
    <n v="5764.11"/>
    <d v="2018-10-14T00:00:00"/>
    <x v="4"/>
    <x v="2"/>
    <s v="2018"/>
    <x v="1"/>
    <n v="20"/>
    <x v="221"/>
    <n v="5715.11"/>
    <s v="Australia"/>
    <x v="0"/>
  </r>
  <r>
    <s v="AUD"/>
    <s v="POS"/>
    <s v="Antonio"/>
    <n v="7409.34"/>
    <d v="2018-10-14T00:00:00"/>
    <x v="4"/>
    <x v="2"/>
    <s v="2018"/>
    <x v="1"/>
    <n v="26"/>
    <x v="1340"/>
    <n v="7402.97"/>
    <s v="Australia"/>
    <x v="0"/>
  </r>
  <r>
    <s v="AUD"/>
    <s v="POS"/>
    <s v="Susan"/>
    <n v="8989.34"/>
    <d v="2018-10-14T00:00:00"/>
    <x v="4"/>
    <x v="2"/>
    <s v="2018"/>
    <x v="0"/>
    <n v="20"/>
    <x v="3974"/>
    <n v="8939.89"/>
    <s v="Australia"/>
    <x v="0"/>
  </r>
  <r>
    <s v="AUD"/>
    <s v="SALES-POS"/>
    <s v="Natasha"/>
    <n v="201886.59"/>
    <d v="2018-10-14T00:00:00"/>
    <x v="4"/>
    <x v="2"/>
    <s v="2018"/>
    <x v="0"/>
    <n v="40"/>
    <x v="1558"/>
    <n v="201868.78"/>
    <s v="Australia"/>
    <x v="0"/>
  </r>
  <r>
    <s v="AUD"/>
    <s v="INTER BANK"/>
    <s v="Richard"/>
    <n v="10687.57"/>
    <d v="2018-10-14T00:00:00"/>
    <x v="4"/>
    <x v="2"/>
    <s v="2018"/>
    <x v="1"/>
    <n v="22"/>
    <x v="92"/>
    <n v="10654.57"/>
    <s v="Australia"/>
    <x v="0"/>
  </r>
  <r>
    <s v="AUD"/>
    <s v="SALES-POS"/>
    <s v="Nathaniel"/>
    <n v="11148.9"/>
    <d v="2018-10-14T00:00:00"/>
    <x v="4"/>
    <x v="2"/>
    <s v="2018"/>
    <x v="1"/>
    <n v="31"/>
    <x v="2955"/>
    <n v="11139.49"/>
    <s v="Australia"/>
    <x v="0"/>
  </r>
  <r>
    <s v="AUD"/>
    <s v="SALES-POS"/>
    <s v="Barry"/>
    <n v="7224.94"/>
    <d v="2018-10-14T00:00:00"/>
    <x v="4"/>
    <x v="2"/>
    <s v="2018"/>
    <x v="1"/>
    <n v="38"/>
    <x v="3549"/>
    <n v="7195.82"/>
    <s v="Australia"/>
    <x v="0"/>
  </r>
  <r>
    <s v="AUD"/>
    <s v="POS"/>
    <s v="Jeffrey"/>
    <n v="5217.8"/>
    <d v="2018-10-14T00:00:00"/>
    <x v="4"/>
    <x v="2"/>
    <s v="2018"/>
    <x v="1"/>
    <n v="30"/>
    <x v="3576"/>
    <n v="5204.25"/>
    <s v="Australia"/>
    <x v="0"/>
  </r>
  <r>
    <s v="AUD"/>
    <s v="POS"/>
    <s v="Christopher"/>
    <n v="11483.9"/>
    <d v="2018-10-14T00:00:00"/>
    <x v="4"/>
    <x v="2"/>
    <s v="2018"/>
    <x v="1"/>
    <n v="35"/>
    <x v="3975"/>
    <n v="11425.82"/>
    <s v="Australia"/>
    <x v="0"/>
  </r>
  <r>
    <s v="AUD"/>
    <s v="SALES-POS"/>
    <s v="Mackenzie"/>
    <n v="5168.05"/>
    <d v="2018-10-14T00:00:00"/>
    <x v="4"/>
    <x v="2"/>
    <s v="2018"/>
    <x v="0"/>
    <n v="18"/>
    <x v="1135"/>
    <n v="5159.49"/>
    <s v="Australia"/>
    <x v="0"/>
  </r>
  <r>
    <s v="AUD"/>
    <s v="POS"/>
    <s v="Dustin"/>
    <n v="7291.88"/>
    <d v="2018-10-14T00:00:00"/>
    <x v="4"/>
    <x v="2"/>
    <s v="2018"/>
    <x v="1"/>
    <n v="28"/>
    <x v="1922"/>
    <n v="7267.74"/>
    <s v="Australia"/>
    <x v="0"/>
  </r>
  <r>
    <s v="AUD"/>
    <s v="SALES-POS"/>
    <s v="Patrick"/>
    <n v="265971.62"/>
    <d v="2018-10-14T00:00:00"/>
    <x v="4"/>
    <x v="2"/>
    <s v="2018"/>
    <x v="1"/>
    <n v="46"/>
    <x v="2935"/>
    <n v="265956.77999999997"/>
    <s v="Australia"/>
    <x v="0"/>
  </r>
  <r>
    <s v="AUD"/>
    <s v="POS"/>
    <s v="Antonio"/>
    <n v="7385.12"/>
    <d v="2018-10-14T00:00:00"/>
    <x v="4"/>
    <x v="2"/>
    <s v="2018"/>
    <x v="1"/>
    <n v="26"/>
    <x v="2817"/>
    <n v="7360.9"/>
    <s v="Australia"/>
    <x v="0"/>
  </r>
  <r>
    <s v="AUD"/>
    <s v="POS"/>
    <s v="Renee"/>
    <n v="21193.81"/>
    <d v="2018-10-14T00:00:00"/>
    <x v="4"/>
    <x v="2"/>
    <s v="2018"/>
    <x v="0"/>
    <n v="38"/>
    <x v="3605"/>
    <n v="21164.25"/>
    <s v="Australia"/>
    <x v="0"/>
  </r>
  <r>
    <s v="AUD"/>
    <s v="POS"/>
    <s v="Craig"/>
    <n v="44544.77"/>
    <d v="2018-10-14T00:00:00"/>
    <x v="4"/>
    <x v="2"/>
    <s v="2018"/>
    <x v="1"/>
    <n v="28"/>
    <x v="825"/>
    <n v="44523.74"/>
    <s v="Australia"/>
    <x v="0"/>
  </r>
  <r>
    <s v="AUD"/>
    <s v="PAYMENT"/>
    <s v="Michael"/>
    <n v="40243.82"/>
    <d v="2018-10-14T00:00:00"/>
    <x v="4"/>
    <x v="2"/>
    <s v="2018"/>
    <x v="1"/>
    <n v="21"/>
    <x v="491"/>
    <n v="40201.82"/>
    <s v="Australia"/>
    <x v="0"/>
  </r>
  <r>
    <s v="AUD"/>
    <s v="SALES-POS"/>
    <s v="Michele"/>
    <n v="8685.2900000000009"/>
    <d v="2018-10-14T00:00:00"/>
    <x v="4"/>
    <x v="2"/>
    <s v="2018"/>
    <x v="0"/>
    <n v="30"/>
    <x v="63"/>
    <n v="8651.84"/>
    <s v="Australia"/>
    <x v="0"/>
  </r>
  <r>
    <s v="AUD"/>
    <s v="SALES-POS"/>
    <s v="Tiffany"/>
    <n v="7456.32"/>
    <d v="2018-10-14T00:00:00"/>
    <x v="4"/>
    <x v="2"/>
    <s v="2018"/>
    <x v="0"/>
    <n v="25"/>
    <x v="3976"/>
    <n v="7438.1399999999994"/>
    <s v="Australia"/>
    <x v="0"/>
  </r>
  <r>
    <s v="AUD"/>
    <s v="POS"/>
    <s v="Melissa"/>
    <n v="9826.89"/>
    <d v="2018-10-14T00:00:00"/>
    <x v="4"/>
    <x v="2"/>
    <s v="2018"/>
    <x v="0"/>
    <n v="30"/>
    <x v="3977"/>
    <n v="9803.58"/>
    <s v="Australia"/>
    <x v="0"/>
  </r>
  <r>
    <s v="AUD"/>
    <s v="SALES-POS"/>
    <s v="Elizabeth"/>
    <n v="29647.71"/>
    <d v="2018-10-14T00:00:00"/>
    <x v="4"/>
    <x v="2"/>
    <s v="2018"/>
    <x v="0"/>
    <n v="50"/>
    <x v="132"/>
    <n v="29611.64"/>
    <s v="Australia"/>
    <x v="0"/>
  </r>
  <r>
    <s v="AUD"/>
    <s v="SALES-POS"/>
    <s v="Jessica"/>
    <n v="28048.55"/>
    <d v="2018-10-14T00:00:00"/>
    <x v="4"/>
    <x v="2"/>
    <s v="2018"/>
    <x v="0"/>
    <n v="34"/>
    <x v="3978"/>
    <n v="28018.23"/>
    <s v="Australia"/>
    <x v="0"/>
  </r>
  <r>
    <s v="AUD"/>
    <s v="PAYMENT"/>
    <s v="Robin"/>
    <n v="11894.23"/>
    <d v="2018-10-14T00:00:00"/>
    <x v="4"/>
    <x v="2"/>
    <s v="2018"/>
    <x v="0"/>
    <n v="34"/>
    <x v="594"/>
    <n v="11734.23"/>
    <s v="Australia"/>
    <x v="0"/>
  </r>
  <r>
    <s v="AUD"/>
    <s v="PAYMENT"/>
    <s v="Craig"/>
    <n v="44501.42"/>
    <d v="2018-10-14T00:00:00"/>
    <x v="4"/>
    <x v="2"/>
    <s v="2018"/>
    <x v="1"/>
    <n v="28"/>
    <x v="50"/>
    <n v="44473.42"/>
    <s v="Australia"/>
    <x v="0"/>
  </r>
  <r>
    <s v="AUD"/>
    <s v="INTER BANK"/>
    <s v="Ricky"/>
    <n v="19610.400000000001"/>
    <d v="2018-10-14T00:00:00"/>
    <x v="4"/>
    <x v="2"/>
    <s v="2018"/>
    <x v="1"/>
    <n v="43"/>
    <x v="476"/>
    <n v="19579.400000000001"/>
    <s v="Australia"/>
    <x v="0"/>
  </r>
  <r>
    <s v="AUD"/>
    <s v="INTER BANK"/>
    <s v="Emily"/>
    <n v="32655.21"/>
    <d v="2018-10-14T00:00:00"/>
    <x v="4"/>
    <x v="2"/>
    <s v="2018"/>
    <x v="0"/>
    <n v="43"/>
    <x v="356"/>
    <n v="32617.21"/>
    <s v="Australia"/>
    <x v="0"/>
  </r>
  <r>
    <s v="AUD"/>
    <s v="PAYMENT"/>
    <s v="James"/>
    <n v="12022.66"/>
    <d v="2018-10-14T00:00:00"/>
    <x v="4"/>
    <x v="2"/>
    <s v="2018"/>
    <x v="1"/>
    <n v="28"/>
    <x v="40"/>
    <n v="11988.66"/>
    <s v="Australia"/>
    <x v="0"/>
  </r>
  <r>
    <s v="AUD"/>
    <s v="POS"/>
    <s v="Robert"/>
    <n v="7707.35"/>
    <d v="2018-10-14T00:00:00"/>
    <x v="4"/>
    <x v="2"/>
    <s v="2018"/>
    <x v="1"/>
    <n v="20"/>
    <x v="1688"/>
    <n v="7684.02"/>
    <s v="Australia"/>
    <x v="0"/>
  </r>
  <r>
    <s v="AUD"/>
    <s v="SALES-POS"/>
    <s v="Michael"/>
    <n v="18229.330000000002"/>
    <d v="2018-10-14T00:00:00"/>
    <x v="4"/>
    <x v="2"/>
    <s v="2018"/>
    <x v="1"/>
    <n v="40"/>
    <x v="3979"/>
    <n v="18224.22"/>
    <s v="Australia"/>
    <x v="0"/>
  </r>
  <r>
    <s v="AUD"/>
    <s v="SALES-POS"/>
    <s v="Tiffany"/>
    <n v="7442.24"/>
    <d v="2018-10-14T00:00:00"/>
    <x v="4"/>
    <x v="2"/>
    <s v="2018"/>
    <x v="0"/>
    <n v="25"/>
    <x v="499"/>
    <n v="7428.16"/>
    <s v="Australia"/>
    <x v="0"/>
  </r>
  <r>
    <s v="AUD"/>
    <s v="SALES-POS"/>
    <s v="Michael"/>
    <n v="18180.919999999998"/>
    <d v="2018-10-14T00:00:00"/>
    <x v="4"/>
    <x v="2"/>
    <s v="2018"/>
    <x v="1"/>
    <n v="40"/>
    <x v="3980"/>
    <n v="18132.509999999998"/>
    <s v="Australia"/>
    <x v="0"/>
  </r>
  <r>
    <s v="AUD"/>
    <s v="POS"/>
    <s v="Kimberly"/>
    <n v="4510.78"/>
    <d v="2018-10-14T00:00:00"/>
    <x v="4"/>
    <x v="2"/>
    <s v="2018"/>
    <x v="0"/>
    <n v="27"/>
    <x v="3129"/>
    <n v="4487.87"/>
    <s v="Australia"/>
    <x v="0"/>
  </r>
  <r>
    <s v="AUD"/>
    <s v="SALES-POS"/>
    <s v="Jeffrey"/>
    <n v="5208.1400000000003"/>
    <d v="2018-10-14T00:00:00"/>
    <x v="4"/>
    <x v="2"/>
    <s v="2018"/>
    <x v="1"/>
    <n v="30"/>
    <x v="1054"/>
    <n v="5198.4800000000005"/>
    <s v="Australia"/>
    <x v="0"/>
  </r>
  <r>
    <s v="AUD"/>
    <s v="POS"/>
    <s v="Derek"/>
    <n v="5756.27"/>
    <d v="2018-10-14T00:00:00"/>
    <x v="4"/>
    <x v="2"/>
    <s v="2018"/>
    <x v="1"/>
    <n v="20"/>
    <x v="971"/>
    <n v="5748.43"/>
    <s v="Australia"/>
    <x v="0"/>
  </r>
  <r>
    <s v="AUD"/>
    <s v="SALES-POS"/>
    <s v="Craig"/>
    <n v="44529.42"/>
    <d v="2018-10-14T00:00:00"/>
    <x v="4"/>
    <x v="2"/>
    <s v="2018"/>
    <x v="1"/>
    <n v="28"/>
    <x v="372"/>
    <n v="44514.07"/>
    <s v="Australia"/>
    <x v="0"/>
  </r>
  <r>
    <s v="AUD"/>
    <s v="PAYMENT"/>
    <s v="Edward"/>
    <n v="10568.37"/>
    <d v="2018-10-14T00:00:00"/>
    <x v="4"/>
    <x v="2"/>
    <s v="2018"/>
    <x v="1"/>
    <n v="19"/>
    <x v="214"/>
    <n v="10531.37"/>
    <s v="Australia"/>
    <x v="0"/>
  </r>
  <r>
    <s v="AUD"/>
    <s v="SALES-POS"/>
    <s v="Robert"/>
    <n v="7695.44"/>
    <d v="2018-10-14T00:00:00"/>
    <x v="4"/>
    <x v="2"/>
    <s v="2018"/>
    <x v="1"/>
    <n v="20"/>
    <x v="1847"/>
    <n v="7683.53"/>
    <s v="Australia"/>
    <x v="0"/>
  </r>
  <r>
    <s v="AUD"/>
    <s v="POS"/>
    <s v="Edward"/>
    <n v="10605.37"/>
    <d v="2018-10-14T00:00:00"/>
    <x v="4"/>
    <x v="2"/>
    <s v="2018"/>
    <x v="1"/>
    <n v="19"/>
    <x v="99"/>
    <n v="10599.75"/>
    <s v="Australia"/>
    <x v="0"/>
  </r>
  <r>
    <s v="AUD"/>
    <s v="SALES-POS"/>
    <s v="Christine"/>
    <n v="13941.39"/>
    <d v="2018-10-14T00:00:00"/>
    <x v="4"/>
    <x v="2"/>
    <s v="2018"/>
    <x v="0"/>
    <n v="39"/>
    <x v="3981"/>
    <n v="13890.25"/>
    <s v="Australia"/>
    <x v="0"/>
  </r>
  <r>
    <s v="AUD"/>
    <s v="PAYMENT"/>
    <s v="Amy"/>
    <n v="5660.69"/>
    <d v="2018-10-14T00:00:00"/>
    <x v="4"/>
    <x v="2"/>
    <s v="2018"/>
    <x v="0"/>
    <n v="43"/>
    <x v="329"/>
    <n v="5488.69"/>
    <s v="Australia"/>
    <x v="0"/>
  </r>
  <r>
    <s v="AUD"/>
    <s v="SALES-POS"/>
    <s v="Ronald"/>
    <n v="5110.05"/>
    <d v="2018-10-14T00:00:00"/>
    <x v="4"/>
    <x v="2"/>
    <s v="2018"/>
    <x v="1"/>
    <n v="25"/>
    <x v="3982"/>
    <n v="5099.53"/>
    <s v="Australia"/>
    <x v="0"/>
  </r>
  <r>
    <s v="AUD"/>
    <s v="POS"/>
    <s v="Renee"/>
    <n v="21169.49"/>
    <d v="2018-10-14T00:00:00"/>
    <x v="4"/>
    <x v="2"/>
    <s v="2018"/>
    <x v="0"/>
    <n v="38"/>
    <x v="2078"/>
    <n v="21145.170000000002"/>
    <s v="Australia"/>
    <x v="0"/>
  </r>
  <r>
    <s v="AUD"/>
    <s v="SALES-POS"/>
    <s v="David"/>
    <n v="18841.12"/>
    <d v="2018-10-14T00:00:00"/>
    <x v="4"/>
    <x v="2"/>
    <s v="2018"/>
    <x v="1"/>
    <n v="42"/>
    <x v="2737"/>
    <n v="18802"/>
    <s v="Australia"/>
    <x v="0"/>
  </r>
  <r>
    <s v="AUD"/>
    <s v="POS"/>
    <s v="Michael"/>
    <n v="1358.8"/>
    <d v="2018-10-14T00:00:00"/>
    <x v="4"/>
    <x v="2"/>
    <s v="2018"/>
    <x v="1"/>
    <n v="38"/>
    <x v="1410"/>
    <n v="1325.03"/>
    <s v="Australia"/>
    <x v="0"/>
  </r>
  <r>
    <s v="AUD"/>
    <s v="INTER BANK"/>
    <s v="Charles"/>
    <n v="16605.54"/>
    <d v="2018-10-14T00:00:00"/>
    <x v="4"/>
    <x v="2"/>
    <s v="2018"/>
    <x v="1"/>
    <n v="18"/>
    <x v="257"/>
    <n v="16565.54"/>
    <s v="Australia"/>
    <x v="0"/>
  </r>
  <r>
    <s v="AUD"/>
    <s v="SALES-POS"/>
    <s v="Michael"/>
    <n v="18162.84"/>
    <d v="2018-10-14T00:00:00"/>
    <x v="4"/>
    <x v="2"/>
    <s v="2018"/>
    <x v="1"/>
    <n v="40"/>
    <x v="2294"/>
    <n v="18144.759999999998"/>
    <s v="Australia"/>
    <x v="0"/>
  </r>
  <r>
    <s v="AUD"/>
    <s v="POS"/>
    <s v="Melissa"/>
    <n v="9798.08"/>
    <d v="2018-10-14T00:00:00"/>
    <x v="4"/>
    <x v="2"/>
    <s v="2018"/>
    <x v="0"/>
    <n v="30"/>
    <x v="3983"/>
    <n v="9769.27"/>
    <s v="Australia"/>
    <x v="0"/>
  </r>
  <r>
    <s v="AUD"/>
    <s v="POS"/>
    <s v="Tiffany"/>
    <n v="7438.01"/>
    <d v="2018-10-14T00:00:00"/>
    <x v="4"/>
    <x v="2"/>
    <s v="2018"/>
    <x v="0"/>
    <n v="25"/>
    <x v="3984"/>
    <n v="7433.7800000000007"/>
    <s v="Australia"/>
    <x v="0"/>
  </r>
  <r>
    <s v="AUD"/>
    <s v="SALES-POS"/>
    <s v="Jeffrey"/>
    <n v="5194.17"/>
    <d v="2018-10-14T00:00:00"/>
    <x v="4"/>
    <x v="2"/>
    <s v="2018"/>
    <x v="1"/>
    <n v="30"/>
    <x v="3690"/>
    <n v="5180.2"/>
    <s v="Australia"/>
    <x v="0"/>
  </r>
  <r>
    <s v="AUD"/>
    <s v="POS"/>
    <s v="Kenneth"/>
    <n v="18452.02"/>
    <d v="2018-10-14T00:00:00"/>
    <x v="4"/>
    <x v="2"/>
    <s v="2018"/>
    <x v="1"/>
    <n v="29"/>
    <x v="884"/>
    <n v="18442.75"/>
    <s v="Australia"/>
    <x v="0"/>
  </r>
  <r>
    <s v="AUD"/>
    <s v="POS"/>
    <s v="Susan"/>
    <n v="9412.5300000000007"/>
    <d v="2018-10-14T00:00:00"/>
    <x v="4"/>
    <x v="2"/>
    <s v="2018"/>
    <x v="0"/>
    <n v="19"/>
    <x v="1676"/>
    <n v="9401.3700000000008"/>
    <s v="Australia"/>
    <x v="0"/>
  </r>
  <r>
    <s v="AUD"/>
    <s v="POS"/>
    <s v="Susan"/>
    <n v="9386.81"/>
    <d v="2018-10-14T00:00:00"/>
    <x v="4"/>
    <x v="2"/>
    <s v="2018"/>
    <x v="0"/>
    <n v="19"/>
    <x v="1762"/>
    <n v="9361.09"/>
    <s v="Australia"/>
    <x v="0"/>
  </r>
  <r>
    <s v="AUD"/>
    <s v="SALES-POS"/>
    <s v="Craig"/>
    <n v="44328.95"/>
    <d v="2018-10-14T00:00:00"/>
    <x v="4"/>
    <x v="2"/>
    <s v="2018"/>
    <x v="1"/>
    <n v="28"/>
    <x v="3985"/>
    <n v="44156.479999999996"/>
    <s v="Australia"/>
    <x v="0"/>
  </r>
  <r>
    <s v="AUD"/>
    <s v="SALES-POS"/>
    <s v="Craig"/>
    <n v="44300.5"/>
    <d v="2018-10-14T00:00:00"/>
    <x v="4"/>
    <x v="2"/>
    <s v="2018"/>
    <x v="1"/>
    <n v="28"/>
    <x v="408"/>
    <n v="44272.05"/>
    <s v="Australia"/>
    <x v="0"/>
  </r>
  <r>
    <s v="AUD"/>
    <s v="POS"/>
    <s v="Kimberly"/>
    <n v="4429.37"/>
    <d v="2018-10-14T00:00:00"/>
    <x v="4"/>
    <x v="2"/>
    <s v="2018"/>
    <x v="0"/>
    <n v="27"/>
    <x v="3986"/>
    <n v="4347.96"/>
    <s v="Australia"/>
    <x v="0"/>
  </r>
  <r>
    <s v="AUD"/>
    <s v="POS"/>
    <s v="David"/>
    <n v="18809.400000000001"/>
    <d v="2018-10-14T00:00:00"/>
    <x v="4"/>
    <x v="2"/>
    <s v="2018"/>
    <x v="1"/>
    <n v="42"/>
    <x v="3987"/>
    <n v="18777.68"/>
    <s v="Australia"/>
    <x v="0"/>
  </r>
  <r>
    <s v="AUD"/>
    <s v="POS"/>
    <s v="Christine"/>
    <n v="13928.52"/>
    <d v="2018-10-14T00:00:00"/>
    <x v="4"/>
    <x v="2"/>
    <s v="2018"/>
    <x v="0"/>
    <n v="39"/>
    <x v="890"/>
    <n v="13915.65"/>
    <s v="Australia"/>
    <x v="0"/>
  </r>
  <r>
    <s v="AUD"/>
    <s v="POS"/>
    <s v="Kenneth"/>
    <n v="18436.919999999998"/>
    <d v="2018-10-14T00:00:00"/>
    <x v="4"/>
    <x v="2"/>
    <s v="2018"/>
    <x v="1"/>
    <n v="29"/>
    <x v="2010"/>
    <n v="18421.82"/>
    <s v="Australia"/>
    <x v="0"/>
  </r>
  <r>
    <s v="AUD"/>
    <s v="POS"/>
    <s v="Barry"/>
    <n v="7162.56"/>
    <d v="2018-10-14T00:00:00"/>
    <x v="4"/>
    <x v="2"/>
    <s v="2018"/>
    <x v="1"/>
    <n v="38"/>
    <x v="3988"/>
    <n v="7100.18"/>
    <s v="Australia"/>
    <x v="0"/>
  </r>
  <r>
    <s v="AUD"/>
    <s v="POS"/>
    <s v="Ryan"/>
    <n v="43505.09"/>
    <d v="2018-10-14T00:00:00"/>
    <x v="4"/>
    <x v="2"/>
    <s v="2018"/>
    <x v="1"/>
    <n v="38"/>
    <x v="3240"/>
    <n v="43490.509999999995"/>
    <s v="Australia"/>
    <x v="0"/>
  </r>
  <r>
    <s v="AUD"/>
    <s v="POS"/>
    <s v="Susan"/>
    <n v="8969.6"/>
    <d v="2018-10-14T00:00:00"/>
    <x v="4"/>
    <x v="2"/>
    <s v="2018"/>
    <x v="0"/>
    <n v="20"/>
    <x v="3462"/>
    <n v="8949.86"/>
    <s v="Australia"/>
    <x v="0"/>
  </r>
  <r>
    <s v="AUD"/>
    <s v="POS"/>
    <s v="Edward"/>
    <n v="10565.29"/>
    <d v="2018-10-14T00:00:00"/>
    <x v="4"/>
    <x v="2"/>
    <s v="2018"/>
    <x v="1"/>
    <n v="19"/>
    <x v="3989"/>
    <n v="10562.210000000001"/>
    <s v="Australia"/>
    <x v="0"/>
  </r>
  <r>
    <s v="AUD"/>
    <s v="PAYMENT"/>
    <s v="Jacqueline"/>
    <n v="3168.46"/>
    <d v="2018-10-14T00:00:00"/>
    <x v="4"/>
    <x v="2"/>
    <s v="2018"/>
    <x v="0"/>
    <n v="30"/>
    <x v="16"/>
    <n v="3146.46"/>
    <s v="Australia"/>
    <x v="0"/>
  </r>
  <r>
    <s v="AUD"/>
    <s v="SALES-POS"/>
    <s v="Michael"/>
    <n v="18123.37"/>
    <d v="2018-10-14T00:00:00"/>
    <x v="4"/>
    <x v="2"/>
    <s v="2018"/>
    <x v="1"/>
    <n v="40"/>
    <x v="3990"/>
    <n v="18083.899999999998"/>
    <s v="Australia"/>
    <x v="0"/>
  </r>
  <r>
    <s v="AUD"/>
    <s v="SALES-POS"/>
    <s v="Ryan"/>
    <n v="5400.16"/>
    <d v="2018-10-14T00:00:00"/>
    <x v="4"/>
    <x v="2"/>
    <s v="2018"/>
    <x v="1"/>
    <n v="31"/>
    <x v="269"/>
    <n v="5377.2"/>
    <s v="Australia"/>
    <x v="0"/>
  </r>
  <r>
    <s v="AUD"/>
    <s v="SALES-POS"/>
    <s v="Kimberly"/>
    <n v="4418.3100000000004"/>
    <d v="2018-10-14T00:00:00"/>
    <x v="4"/>
    <x v="2"/>
    <s v="2018"/>
    <x v="0"/>
    <n v="27"/>
    <x v="1800"/>
    <n v="4407.25"/>
    <s v="Australia"/>
    <x v="0"/>
  </r>
  <r>
    <s v="AUD"/>
    <s v="POS"/>
    <s v="Derek"/>
    <n v="5734.54"/>
    <d v="2018-10-14T00:00:00"/>
    <x v="4"/>
    <x v="2"/>
    <s v="2018"/>
    <x v="1"/>
    <n v="20"/>
    <x v="2499"/>
    <n v="5712.81"/>
    <s v="Australia"/>
    <x v="0"/>
  </r>
  <r>
    <s v="AUD"/>
    <s v="POS"/>
    <s v="Jessica"/>
    <n v="27969.39"/>
    <d v="2018-10-14T00:00:00"/>
    <x v="4"/>
    <x v="2"/>
    <s v="2018"/>
    <x v="0"/>
    <n v="34"/>
    <x v="3991"/>
    <n v="27890.23"/>
    <s v="Australia"/>
    <x v="0"/>
  </r>
  <r>
    <s v="AUD"/>
    <s v="POS"/>
    <s v="Michael"/>
    <n v="1343.26"/>
    <d v="2018-10-14T00:00:00"/>
    <x v="4"/>
    <x v="2"/>
    <s v="2018"/>
    <x v="1"/>
    <n v="38"/>
    <x v="1220"/>
    <n v="1327.72"/>
    <s v="Australia"/>
    <x v="0"/>
  </r>
  <r>
    <s v="AUD"/>
    <s v="PAYMENT"/>
    <s v="Nathaniel"/>
    <n v="11103.9"/>
    <d v="2018-10-14T00:00:00"/>
    <x v="4"/>
    <x v="2"/>
    <s v="2018"/>
    <x v="1"/>
    <n v="31"/>
    <x v="344"/>
    <n v="11058.9"/>
    <s v="Australia"/>
    <x v="0"/>
  </r>
  <r>
    <s v="AUD"/>
    <s v="POS"/>
    <s v="Mackenzie"/>
    <n v="5144.57"/>
    <d v="2018-10-14T00:00:00"/>
    <x v="4"/>
    <x v="2"/>
    <s v="2018"/>
    <x v="0"/>
    <n v="18"/>
    <x v="3992"/>
    <n v="5121.09"/>
    <s v="Australia"/>
    <x v="0"/>
  </r>
  <r>
    <s v="AUD"/>
    <s v="SALES-POS"/>
    <s v="Barry"/>
    <n v="7149.55"/>
    <d v="2018-10-14T00:00:00"/>
    <x v="4"/>
    <x v="2"/>
    <s v="2018"/>
    <x v="1"/>
    <n v="38"/>
    <x v="3367"/>
    <n v="7136.54"/>
    <s v="Australia"/>
    <x v="0"/>
  </r>
  <r>
    <s v="AUD"/>
    <s v="POS"/>
    <s v="Michael"/>
    <n v="18104.419999999998"/>
    <d v="2018-10-14T00:00:00"/>
    <x v="4"/>
    <x v="2"/>
    <s v="2018"/>
    <x v="1"/>
    <n v="40"/>
    <x v="3444"/>
    <n v="18085.469999999998"/>
    <s v="Australia"/>
    <x v="0"/>
  </r>
  <r>
    <s v="AUD"/>
    <s v="PAYMENT"/>
    <s v="Marissa"/>
    <n v="15411.88"/>
    <d v="2018-10-14T00:00:00"/>
    <x v="4"/>
    <x v="2"/>
    <s v="2018"/>
    <x v="0"/>
    <n v="23"/>
    <x v="135"/>
    <n v="15393.88"/>
    <s v="Australia"/>
    <x v="0"/>
  </r>
  <r>
    <s v="AUD"/>
    <s v="INTER BANK"/>
    <s v="Charles"/>
    <n v="16578.54"/>
    <d v="2018-10-14T00:00:00"/>
    <x v="4"/>
    <x v="2"/>
    <s v="2018"/>
    <x v="1"/>
    <n v="18"/>
    <x v="10"/>
    <n v="16551.54"/>
    <s v="Australia"/>
    <x v="0"/>
  </r>
  <r>
    <s v="AUD"/>
    <s v="PAYMENT"/>
    <s v="Robert"/>
    <n v="11342.1"/>
    <d v="2018-10-14T00:00:00"/>
    <x v="4"/>
    <x v="2"/>
    <s v="2018"/>
    <x v="1"/>
    <n v="26"/>
    <x v="1177"/>
    <n v="11193.1"/>
    <s v="Australia"/>
    <x v="0"/>
  </r>
  <r>
    <s v="AUD"/>
    <s v="SALES-POS"/>
    <s v="Barry"/>
    <n v="7133.45"/>
    <d v="2018-10-14T00:00:00"/>
    <x v="4"/>
    <x v="2"/>
    <s v="2018"/>
    <x v="1"/>
    <n v="38"/>
    <x v="81"/>
    <n v="7117.3499999999995"/>
    <s v="Australia"/>
    <x v="0"/>
  </r>
  <r>
    <s v="AUD"/>
    <s v="SALES-POS"/>
    <s v="Jeffrey"/>
    <n v="4503.6899999999996"/>
    <d v="2018-10-14T00:00:00"/>
    <x v="4"/>
    <x v="2"/>
    <s v="2018"/>
    <x v="1"/>
    <n v="24"/>
    <x v="1356"/>
    <n v="4480.33"/>
    <s v="Australia"/>
    <x v="0"/>
  </r>
  <r>
    <s v="AUD"/>
    <s v="SALES-POS"/>
    <s v="Susan"/>
    <n v="8956.2900000000009"/>
    <d v="2018-10-14T00:00:00"/>
    <x v="4"/>
    <x v="2"/>
    <s v="2018"/>
    <x v="0"/>
    <n v="20"/>
    <x v="314"/>
    <n v="8942.9800000000014"/>
    <s v="Australia"/>
    <x v="0"/>
  </r>
  <r>
    <s v="AUD"/>
    <s v="POS"/>
    <s v="Jessica"/>
    <n v="27938.45"/>
    <d v="2018-10-14T00:00:00"/>
    <x v="4"/>
    <x v="2"/>
    <s v="2018"/>
    <x v="0"/>
    <n v="34"/>
    <x v="1358"/>
    <n v="27907.510000000002"/>
    <s v="Australia"/>
    <x v="0"/>
  </r>
  <r>
    <s v="AUD"/>
    <s v="SALES-POS"/>
    <s v="Jeffrey"/>
    <n v="5185.66"/>
    <d v="2018-10-14T00:00:00"/>
    <x v="4"/>
    <x v="2"/>
    <s v="2018"/>
    <x v="1"/>
    <n v="30"/>
    <x v="261"/>
    <n v="5177.1499999999996"/>
    <s v="Australia"/>
    <x v="0"/>
  </r>
  <r>
    <s v="AUD"/>
    <s v="PAYMENT"/>
    <s v="Kenneth"/>
    <n v="18388.919999999998"/>
    <d v="2018-10-14T00:00:00"/>
    <x v="4"/>
    <x v="2"/>
    <s v="2018"/>
    <x v="1"/>
    <n v="29"/>
    <x v="105"/>
    <n v="18340.919999999998"/>
    <s v="Australia"/>
    <x v="0"/>
  </r>
  <r>
    <s v="AUD"/>
    <s v="PAYMENT"/>
    <s v="Scott"/>
    <n v="6885.61"/>
    <d v="2018-10-14T00:00:00"/>
    <x v="4"/>
    <x v="2"/>
    <s v="2018"/>
    <x v="1"/>
    <n v="23"/>
    <x v="491"/>
    <n v="6843.61"/>
    <s v="Australia"/>
    <x v="0"/>
  </r>
  <r>
    <s v="AUD"/>
    <s v="INTER BANK"/>
    <s v="Jeffrey"/>
    <n v="5093.99"/>
    <d v="2018-10-14T00:00:00"/>
    <x v="4"/>
    <x v="2"/>
    <s v="2018"/>
    <x v="1"/>
    <n v="30"/>
    <x v="1227"/>
    <n v="5015.99"/>
    <s v="Australia"/>
    <x v="0"/>
  </r>
  <r>
    <s v="AUD"/>
    <s v="POS"/>
    <s v="Jessica"/>
    <n v="27924.04"/>
    <d v="2018-10-14T00:00:00"/>
    <x v="4"/>
    <x v="2"/>
    <s v="2018"/>
    <x v="0"/>
    <n v="34"/>
    <x v="1112"/>
    <n v="27909.63"/>
    <s v="Australia"/>
    <x v="0"/>
  </r>
  <r>
    <s v="AUD"/>
    <s v="SALES-POS"/>
    <s v="Richard"/>
    <n v="15370.84"/>
    <d v="2018-10-14T00:00:00"/>
    <x v="4"/>
    <x v="2"/>
    <s v="2018"/>
    <x v="1"/>
    <n v="24"/>
    <x v="577"/>
    <n v="15355.65"/>
    <s v="Australia"/>
    <x v="0"/>
  </r>
  <r>
    <s v="AUD"/>
    <s v="SALES-POS"/>
    <s v="Debra"/>
    <n v="5895.77"/>
    <d v="2018-10-14T00:00:00"/>
    <x v="4"/>
    <x v="2"/>
    <s v="2018"/>
    <x v="0"/>
    <n v="18"/>
    <x v="2143"/>
    <n v="5884.84"/>
    <s v="Australia"/>
    <x v="0"/>
  </r>
  <r>
    <s v="AUD"/>
    <s v="POS"/>
    <s v="Michael"/>
    <n v="1317.39"/>
    <d v="2018-10-14T00:00:00"/>
    <x v="4"/>
    <x v="2"/>
    <s v="2018"/>
    <x v="1"/>
    <n v="38"/>
    <x v="3993"/>
    <n v="1291.5200000000002"/>
    <s v="Australia"/>
    <x v="0"/>
  </r>
  <r>
    <s v="AUD"/>
    <s v="SALES-POS"/>
    <s v="Jeffrey"/>
    <n v="5179.8900000000003"/>
    <d v="2018-10-14T00:00:00"/>
    <x v="4"/>
    <x v="2"/>
    <s v="2018"/>
    <x v="1"/>
    <n v="30"/>
    <x v="3994"/>
    <n v="5174.12"/>
    <s v="Australia"/>
    <x v="0"/>
  </r>
  <r>
    <s v="AUD"/>
    <s v="SALES-POS"/>
    <s v="Jeffrey"/>
    <n v="5171.99"/>
    <d v="2018-10-14T00:00:00"/>
    <x v="4"/>
    <x v="2"/>
    <s v="2018"/>
    <x v="1"/>
    <n v="30"/>
    <x v="1735"/>
    <n v="5164.09"/>
    <s v="Australia"/>
    <x v="0"/>
  </r>
  <r>
    <s v="AUD"/>
    <s v="SALES-POS"/>
    <s v="Robert"/>
    <n v="7676.42"/>
    <d v="2018-10-14T00:00:00"/>
    <x v="4"/>
    <x v="2"/>
    <s v="2018"/>
    <x v="1"/>
    <n v="20"/>
    <x v="3995"/>
    <n v="7657.4"/>
    <s v="Australia"/>
    <x v="0"/>
  </r>
  <r>
    <s v="AUD"/>
    <s v="POS"/>
    <s v="Susan"/>
    <n v="9360.51"/>
    <d v="2018-10-14T00:00:00"/>
    <x v="4"/>
    <x v="2"/>
    <s v="2018"/>
    <x v="0"/>
    <n v="19"/>
    <x v="422"/>
    <n v="9334.2100000000009"/>
    <s v="Australia"/>
    <x v="0"/>
  </r>
  <r>
    <s v="AUD"/>
    <s v="SALES-POS"/>
    <s v="Tiffany"/>
    <n v="7386.69"/>
    <d v="2018-10-14T00:00:00"/>
    <x v="4"/>
    <x v="2"/>
    <s v="2018"/>
    <x v="0"/>
    <n v="25"/>
    <x v="3996"/>
    <n v="7335.37"/>
    <s v="Australia"/>
    <x v="0"/>
  </r>
  <r>
    <s v="AUD"/>
    <s v="PAYMENT"/>
    <s v="Lori"/>
    <n v="2117.35"/>
    <d v="2018-10-14T00:00:00"/>
    <x v="4"/>
    <x v="2"/>
    <s v="2018"/>
    <x v="0"/>
    <n v="18"/>
    <x v="95"/>
    <n v="2067.35"/>
    <s v="Australia"/>
    <x v="0"/>
  </r>
  <r>
    <s v="AUD"/>
    <s v="POS"/>
    <s v="Michelle"/>
    <n v="13737.87"/>
    <d v="2018-10-14T00:00:00"/>
    <x v="4"/>
    <x v="2"/>
    <s v="2018"/>
    <x v="0"/>
    <n v="19"/>
    <x v="2166"/>
    <n v="13724.740000000002"/>
    <s v="Australia"/>
    <x v="0"/>
  </r>
  <r>
    <s v="AUD"/>
    <s v="POS"/>
    <s v="Tiffany"/>
    <n v="7375.76"/>
    <d v="2018-10-14T00:00:00"/>
    <x v="4"/>
    <x v="2"/>
    <s v="2018"/>
    <x v="0"/>
    <n v="25"/>
    <x v="2143"/>
    <n v="7364.83"/>
    <s v="Australia"/>
    <x v="0"/>
  </r>
  <r>
    <s v="AUD"/>
    <s v="SALES-POS"/>
    <s v="Barry"/>
    <n v="7065.1"/>
    <d v="2018-10-14T00:00:00"/>
    <x v="4"/>
    <x v="2"/>
    <s v="2018"/>
    <x v="1"/>
    <n v="38"/>
    <x v="3997"/>
    <n v="6996.75"/>
    <s v="Australia"/>
    <x v="0"/>
  </r>
  <r>
    <s v="AUD"/>
    <s v="SALES-POS"/>
    <s v="Jeffrey"/>
    <n v="5020.87"/>
    <d v="2018-10-14T00:00:00"/>
    <x v="4"/>
    <x v="2"/>
    <s v="2018"/>
    <x v="1"/>
    <n v="30"/>
    <x v="3998"/>
    <n v="4947.75"/>
    <s v="Australia"/>
    <x v="0"/>
  </r>
  <r>
    <s v="AUD"/>
    <s v="SALES-POS"/>
    <s v="Kimberly"/>
    <n v="4941.0200000000004"/>
    <d v="2018-10-14T00:00:00"/>
    <x v="4"/>
    <x v="2"/>
    <s v="2018"/>
    <x v="0"/>
    <n v="24"/>
    <x v="3689"/>
    <n v="4916.1200000000008"/>
    <s v="Australia"/>
    <x v="0"/>
  </r>
  <r>
    <s v="AUD"/>
    <s v="SALES-POS"/>
    <s v="Craig"/>
    <n v="44276.82"/>
    <d v="2018-10-14T00:00:00"/>
    <x v="4"/>
    <x v="2"/>
    <s v="2018"/>
    <x v="1"/>
    <n v="28"/>
    <x v="2477"/>
    <n v="44253.14"/>
    <s v="Australia"/>
    <x v="0"/>
  </r>
  <r>
    <s v="AUD"/>
    <s v="POS"/>
    <s v="Jeffrey"/>
    <n v="4302.09"/>
    <d v="2018-10-14T00:00:00"/>
    <x v="4"/>
    <x v="2"/>
    <s v="2018"/>
    <x v="1"/>
    <n v="24"/>
    <x v="3999"/>
    <n v="4100.49"/>
    <s v="Australia"/>
    <x v="0"/>
  </r>
  <r>
    <s v="AUD"/>
    <s v="POS"/>
    <s v="Mary"/>
    <n v="3808.18"/>
    <d v="2018-10-14T00:00:00"/>
    <x v="4"/>
    <x v="2"/>
    <s v="2018"/>
    <x v="0"/>
    <n v="64"/>
    <x v="2815"/>
    <n v="3796.7599999999998"/>
    <s v="Australia"/>
    <x v="0"/>
  </r>
  <r>
    <s v="AUD"/>
    <s v="POS"/>
    <s v="Michael"/>
    <n v="1306.79"/>
    <d v="2018-10-14T00:00:00"/>
    <x v="4"/>
    <x v="2"/>
    <s v="2018"/>
    <x v="1"/>
    <n v="38"/>
    <x v="868"/>
    <n v="1296.19"/>
    <s v="Australia"/>
    <x v="0"/>
  </r>
  <r>
    <s v="AUD"/>
    <s v="SALES-POS"/>
    <s v="Craig"/>
    <n v="44267.360000000001"/>
    <d v="2018-10-14T00:00:00"/>
    <x v="4"/>
    <x v="2"/>
    <s v="2018"/>
    <x v="1"/>
    <n v="28"/>
    <x v="4000"/>
    <n v="44257.9"/>
    <s v="Australia"/>
    <x v="0"/>
  </r>
  <r>
    <s v="AUD"/>
    <s v="POS"/>
    <s v="Charles"/>
    <n v="16571.43"/>
    <d v="2018-10-14T00:00:00"/>
    <x v="4"/>
    <x v="2"/>
    <s v="2018"/>
    <x v="1"/>
    <n v="18"/>
    <x v="4001"/>
    <n v="16564.32"/>
    <s v="Australia"/>
    <x v="0"/>
  </r>
  <r>
    <s v="AUD"/>
    <s v="POS"/>
    <s v="Susan"/>
    <n v="9344.19"/>
    <d v="2018-10-14T00:00:00"/>
    <x v="4"/>
    <x v="2"/>
    <s v="2018"/>
    <x v="0"/>
    <n v="19"/>
    <x v="4002"/>
    <n v="9327.8700000000008"/>
    <s v="Australia"/>
    <x v="0"/>
  </r>
  <r>
    <s v="AUD"/>
    <s v="POS"/>
    <s v="Jeffrey"/>
    <n v="4277.25"/>
    <d v="2018-10-14T00:00:00"/>
    <x v="4"/>
    <x v="2"/>
    <s v="2018"/>
    <x v="1"/>
    <n v="24"/>
    <x v="1967"/>
    <n v="4252.41"/>
    <s v="Australia"/>
    <x v="0"/>
  </r>
  <r>
    <s v="AUD"/>
    <s v="PAYMENT"/>
    <s v="Michael"/>
    <n v="18079.419999999998"/>
    <d v="2018-10-14T00:00:00"/>
    <x v="4"/>
    <x v="2"/>
    <s v="2018"/>
    <x v="1"/>
    <n v="40"/>
    <x v="13"/>
    <n v="18054.419999999998"/>
    <s v="Australia"/>
    <x v="0"/>
  </r>
  <r>
    <s v="AUD"/>
    <s v="INTER BANK"/>
    <s v="Linda"/>
    <n v="20602.810000000001"/>
    <d v="2018-10-14T00:00:00"/>
    <x v="4"/>
    <x v="2"/>
    <s v="2018"/>
    <x v="0"/>
    <n v="35"/>
    <x v="4003"/>
    <n v="19701.810000000001"/>
    <s v="Australia"/>
    <x v="0"/>
  </r>
  <r>
    <s v="AUD"/>
    <s v="SALES-POS"/>
    <s v="David"/>
    <n v="18791.48"/>
    <d v="2018-10-14T00:00:00"/>
    <x v="4"/>
    <x v="2"/>
    <s v="2018"/>
    <x v="1"/>
    <n v="42"/>
    <x v="3502"/>
    <n v="18773.560000000001"/>
    <s v="Australia"/>
    <x v="0"/>
  </r>
  <r>
    <s v="AUD"/>
    <s v="POS"/>
    <s v="Ryan"/>
    <n v="43484.09"/>
    <d v="2018-10-14T00:00:00"/>
    <x v="4"/>
    <x v="2"/>
    <s v="2018"/>
    <x v="1"/>
    <n v="38"/>
    <x v="9"/>
    <n v="43463.09"/>
    <s v="Australia"/>
    <x v="0"/>
  </r>
  <r>
    <s v="AUD"/>
    <s v="SALES-POS"/>
    <s v="Michael"/>
    <n v="53573.3"/>
    <d v="2018-10-14T00:00:00"/>
    <x v="4"/>
    <x v="2"/>
    <s v="2018"/>
    <x v="1"/>
    <n v="22"/>
    <x v="25"/>
    <n v="53537.3"/>
    <s v="Australia"/>
    <x v="0"/>
  </r>
  <r>
    <s v="AUD"/>
    <s v="SALES-POS"/>
    <s v="Jeffrey"/>
    <n v="4990.8999999999996"/>
    <d v="2018-10-14T00:00:00"/>
    <x v="4"/>
    <x v="2"/>
    <s v="2018"/>
    <x v="1"/>
    <n v="30"/>
    <x v="4004"/>
    <n v="4960.9299999999994"/>
    <s v="Australia"/>
    <x v="0"/>
  </r>
  <r>
    <s v="AUD"/>
    <s v="PAYMENT"/>
    <s v="Susan"/>
    <n v="9221.19"/>
    <d v="2018-10-14T00:00:00"/>
    <x v="4"/>
    <x v="2"/>
    <s v="2018"/>
    <x v="0"/>
    <n v="19"/>
    <x v="478"/>
    <n v="9098.19"/>
    <s v="Australia"/>
    <x v="0"/>
  </r>
  <r>
    <s v="AUD"/>
    <s v="POS"/>
    <s v="Kimberly"/>
    <n v="4930.24"/>
    <d v="2018-10-14T00:00:00"/>
    <x v="4"/>
    <x v="2"/>
    <s v="2018"/>
    <x v="0"/>
    <n v="24"/>
    <x v="1813"/>
    <n v="4919.46"/>
    <s v="Australia"/>
    <x v="0"/>
  </r>
  <r>
    <s v="AUD"/>
    <s v="POS"/>
    <s v="Susan"/>
    <n v="8931.52"/>
    <d v="2018-10-14T00:00:00"/>
    <x v="4"/>
    <x v="2"/>
    <s v="2018"/>
    <x v="0"/>
    <n v="20"/>
    <x v="21"/>
    <n v="8906.75"/>
    <s v="Australia"/>
    <x v="0"/>
  </r>
  <r>
    <s v="AUD"/>
    <s v="POS"/>
    <s v="Christopher"/>
    <n v="11418.21"/>
    <d v="2018-10-14T00:00:00"/>
    <x v="4"/>
    <x v="2"/>
    <s v="2018"/>
    <x v="1"/>
    <n v="35"/>
    <x v="4005"/>
    <n v="11352.519999999999"/>
    <s v="Australia"/>
    <x v="0"/>
  </r>
  <r>
    <s v="AUD"/>
    <s v="SALES-POS"/>
    <s v="Jeffrey"/>
    <n v="4965.99"/>
    <d v="2018-10-14T00:00:00"/>
    <x v="4"/>
    <x v="2"/>
    <s v="2018"/>
    <x v="1"/>
    <n v="30"/>
    <x v="2395"/>
    <n v="4941.08"/>
    <s v="Australia"/>
    <x v="0"/>
  </r>
  <r>
    <s v="AUD"/>
    <s v="POS"/>
    <s v="Michele"/>
    <n v="8663.06"/>
    <d v="2018-10-15T00:00:00"/>
    <x v="5"/>
    <x v="2"/>
    <s v="2018"/>
    <x v="0"/>
    <n v="30"/>
    <x v="383"/>
    <n v="8640.83"/>
    <s v="Australia"/>
    <x v="0"/>
  </r>
  <r>
    <s v="AUD"/>
    <s v="SALES-POS"/>
    <s v="Mary"/>
    <n v="3789.47"/>
    <d v="2018-10-15T00:00:00"/>
    <x v="5"/>
    <x v="2"/>
    <s v="2018"/>
    <x v="0"/>
    <n v="64"/>
    <x v="628"/>
    <n v="3770.7599999999998"/>
    <s v="Australia"/>
    <x v="0"/>
  </r>
  <r>
    <s v="AUD"/>
    <s v="INTER BANK"/>
    <s v="Matthew"/>
    <n v="16390.09"/>
    <d v="2018-10-15T00:00:00"/>
    <x v="5"/>
    <x v="2"/>
    <s v="2018"/>
    <x v="1"/>
    <n v="39"/>
    <x v="92"/>
    <n v="16357.09"/>
    <s v="Australia"/>
    <x v="0"/>
  </r>
  <r>
    <s v="AUD"/>
    <s v="INTER BANK"/>
    <s v="Susan"/>
    <n v="9197.19"/>
    <d v="2018-10-15T00:00:00"/>
    <x v="5"/>
    <x v="2"/>
    <s v="2018"/>
    <x v="0"/>
    <n v="19"/>
    <x v="164"/>
    <n v="9173.19"/>
    <s v="Australia"/>
    <x v="0"/>
  </r>
  <r>
    <s v="AUD"/>
    <s v="PAYMENT"/>
    <s v="Michele"/>
    <n v="8597.06"/>
    <d v="2018-10-15T00:00:00"/>
    <x v="5"/>
    <x v="2"/>
    <s v="2018"/>
    <x v="0"/>
    <n v="30"/>
    <x v="285"/>
    <n v="8531.06"/>
    <s v="Australia"/>
    <x v="0"/>
  </r>
  <r>
    <s v="AUD"/>
    <s v="PAYMENT"/>
    <s v="Richard"/>
    <n v="10653.57"/>
    <d v="2018-10-15T00:00:00"/>
    <x v="5"/>
    <x v="2"/>
    <s v="2018"/>
    <x v="1"/>
    <n v="22"/>
    <x v="40"/>
    <n v="10619.57"/>
    <s v="Australia"/>
    <x v="0"/>
  </r>
  <r>
    <s v="AUD"/>
    <s v="PAYMENT"/>
    <s v="Maria"/>
    <n v="4463.6899999999996"/>
    <d v="2018-10-15T00:00:00"/>
    <x v="5"/>
    <x v="2"/>
    <s v="2018"/>
    <x v="0"/>
    <n v="35"/>
    <x v="75"/>
    <n v="4428.6899999999996"/>
    <s v="Australia"/>
    <x v="0"/>
  </r>
  <r>
    <s v="AUD"/>
    <s v="PAYMENT"/>
    <s v="Paul"/>
    <n v="12265.58"/>
    <d v="2018-10-15T00:00:00"/>
    <x v="5"/>
    <x v="2"/>
    <s v="2018"/>
    <x v="1"/>
    <n v="25"/>
    <x v="329"/>
    <n v="12093.58"/>
    <s v="Australia"/>
    <x v="0"/>
  </r>
  <r>
    <s v="AUD"/>
    <s v="INTER BANK"/>
    <s v="Jonathan"/>
    <n v="61309.05"/>
    <d v="2018-10-15T00:00:00"/>
    <x v="5"/>
    <x v="2"/>
    <s v="2018"/>
    <x v="1"/>
    <n v="38"/>
    <x v="232"/>
    <n v="61114.05"/>
    <s v="Australia"/>
    <x v="0"/>
  </r>
  <r>
    <s v="AUD"/>
    <s v="POS"/>
    <s v="Scott"/>
    <n v="6867.55"/>
    <d v="2018-10-15T00:00:00"/>
    <x v="5"/>
    <x v="2"/>
    <s v="2018"/>
    <x v="1"/>
    <n v="23"/>
    <x v="1454"/>
    <n v="6849.49"/>
    <s v="Australia"/>
    <x v="0"/>
  </r>
  <r>
    <s v="AUD"/>
    <s v="INTER BANK"/>
    <s v="Virginia"/>
    <n v="7114.11"/>
    <d v="2018-10-15T00:00:00"/>
    <x v="5"/>
    <x v="2"/>
    <s v="2018"/>
    <x v="0"/>
    <n v="20"/>
    <x v="1242"/>
    <n v="7007.11"/>
    <s v="Australia"/>
    <x v="0"/>
  </r>
  <r>
    <s v="AUD"/>
    <s v="INTER BANK"/>
    <s v="Natasha"/>
    <n v="201835.59"/>
    <d v="2018-10-15T00:00:00"/>
    <x v="5"/>
    <x v="2"/>
    <s v="2018"/>
    <x v="0"/>
    <n v="40"/>
    <x v="549"/>
    <n v="201784.59"/>
    <s v="Australia"/>
    <x v="0"/>
  </r>
  <r>
    <s v="AUD"/>
    <s v="SALES-POS"/>
    <s v="Michael"/>
    <n v="1296.97"/>
    <d v="2018-10-15T00:00:00"/>
    <x v="5"/>
    <x v="2"/>
    <s v="2018"/>
    <x v="1"/>
    <n v="38"/>
    <x v="839"/>
    <n v="1287.1500000000001"/>
    <s v="Australia"/>
    <x v="0"/>
  </r>
  <r>
    <s v="AUD"/>
    <s v="SALES-POS"/>
    <s v="Maria"/>
    <n v="4446.03"/>
    <d v="2018-10-15T00:00:00"/>
    <x v="5"/>
    <x v="2"/>
    <s v="2018"/>
    <x v="0"/>
    <n v="35"/>
    <x v="2739"/>
    <n v="4428.37"/>
    <s v="Australia"/>
    <x v="0"/>
  </r>
  <r>
    <s v="AUD"/>
    <s v="POS"/>
    <s v="Charles"/>
    <n v="16562.580000000002"/>
    <d v="2018-10-15T00:00:00"/>
    <x v="5"/>
    <x v="2"/>
    <s v="2018"/>
    <x v="1"/>
    <n v="18"/>
    <x v="4006"/>
    <n v="16553.730000000003"/>
    <s v="Australia"/>
    <x v="0"/>
  </r>
  <r>
    <s v="AUD"/>
    <s v="SALES-POS"/>
    <s v="Michele"/>
    <n v="8552"/>
    <d v="2018-10-15T00:00:00"/>
    <x v="5"/>
    <x v="2"/>
    <s v="2018"/>
    <x v="0"/>
    <n v="30"/>
    <x v="4007"/>
    <n v="8506.94"/>
    <s v="Australia"/>
    <x v="0"/>
  </r>
  <r>
    <s v="AUD"/>
    <s v="POS"/>
    <s v="Dustin"/>
    <n v="7266.13"/>
    <d v="2018-10-15T00:00:00"/>
    <x v="5"/>
    <x v="2"/>
    <s v="2018"/>
    <x v="1"/>
    <n v="28"/>
    <x v="729"/>
    <n v="7240.38"/>
    <s v="Australia"/>
    <x v="0"/>
  </r>
  <r>
    <s v="AUD"/>
    <s v="INTER BANK"/>
    <s v="Richard"/>
    <n v="15331.84"/>
    <d v="2018-10-15T00:00:00"/>
    <x v="5"/>
    <x v="2"/>
    <s v="2018"/>
    <x v="1"/>
    <n v="24"/>
    <x v="14"/>
    <n v="15292.84"/>
    <s v="Australia"/>
    <x v="0"/>
  </r>
  <r>
    <s v="AUD"/>
    <s v="POS"/>
    <s v="Kenneth"/>
    <n v="18379.63"/>
    <d v="2018-10-15T00:00:00"/>
    <x v="5"/>
    <x v="2"/>
    <s v="2018"/>
    <x v="1"/>
    <n v="29"/>
    <x v="4008"/>
    <n v="18370.34"/>
    <s v="Australia"/>
    <x v="0"/>
  </r>
  <r>
    <s v="AUD"/>
    <s v="POS"/>
    <s v="Ricky"/>
    <n v="19598.88"/>
    <d v="2018-10-15T00:00:00"/>
    <x v="5"/>
    <x v="2"/>
    <s v="2018"/>
    <x v="1"/>
    <n v="43"/>
    <x v="2894"/>
    <n v="19587.36"/>
    <s v="Australia"/>
    <x v="0"/>
  </r>
  <r>
    <s v="AUD"/>
    <s v="POS"/>
    <s v="Diana"/>
    <n v="809.03"/>
    <d v="2018-10-15T00:00:00"/>
    <x v="5"/>
    <x v="2"/>
    <s v="2018"/>
    <x v="0"/>
    <n v="26"/>
    <x v="1151"/>
    <n v="803.23"/>
    <s v="Australia"/>
    <x v="0"/>
  </r>
  <r>
    <s v="AUD"/>
    <s v="POS"/>
    <s v="Michele"/>
    <n v="8280.23"/>
    <d v="2018-10-15T00:00:00"/>
    <x v="5"/>
    <x v="2"/>
    <s v="2018"/>
    <x v="0"/>
    <n v="30"/>
    <x v="4009"/>
    <n v="8008.4599999999991"/>
    <s v="Australia"/>
    <x v="0"/>
  </r>
  <r>
    <s v="AUD"/>
    <s v="POS"/>
    <s v="Barry"/>
    <n v="7036.58"/>
    <d v="2018-10-15T00:00:00"/>
    <x v="5"/>
    <x v="2"/>
    <s v="2018"/>
    <x v="1"/>
    <n v="38"/>
    <x v="4010"/>
    <n v="7008.0599999999995"/>
    <s v="Australia"/>
    <x v="0"/>
  </r>
  <r>
    <s v="AUD"/>
    <s v="SALES-POS"/>
    <s v="Diana"/>
    <n v="793.73"/>
    <d v="2018-10-15T00:00:00"/>
    <x v="5"/>
    <x v="2"/>
    <s v="2018"/>
    <x v="0"/>
    <n v="26"/>
    <x v="270"/>
    <n v="778.43000000000006"/>
    <s v="Australia"/>
    <x v="0"/>
  </r>
  <r>
    <s v="AUD"/>
    <s v="POS"/>
    <s v="Robert"/>
    <n v="7544.34"/>
    <d v="2018-10-15T00:00:00"/>
    <x v="5"/>
    <x v="2"/>
    <s v="2018"/>
    <x v="1"/>
    <n v="20"/>
    <x v="4011"/>
    <n v="7412.26"/>
    <s v="Australia"/>
    <x v="0"/>
  </r>
  <r>
    <s v="AUD"/>
    <s v="SALES-POS"/>
    <s v="Ryan"/>
    <n v="5389.78"/>
    <d v="2018-10-15T00:00:00"/>
    <x v="5"/>
    <x v="2"/>
    <s v="2018"/>
    <x v="1"/>
    <n v="31"/>
    <x v="443"/>
    <n v="5379.4"/>
    <s v="Australia"/>
    <x v="0"/>
  </r>
  <r>
    <s v="AUD"/>
    <s v="SALES-POS"/>
    <s v="Mackenzie"/>
    <n v="5120.87"/>
    <d v="2018-10-15T00:00:00"/>
    <x v="5"/>
    <x v="2"/>
    <s v="2018"/>
    <x v="0"/>
    <n v="18"/>
    <x v="4012"/>
    <n v="5097.17"/>
    <s v="Australia"/>
    <x v="0"/>
  </r>
  <r>
    <s v="AUD"/>
    <s v="SALES-POS"/>
    <s v="Richard"/>
    <n v="10640.51"/>
    <d v="2018-10-15T00:00:00"/>
    <x v="5"/>
    <x v="2"/>
    <s v="2018"/>
    <x v="1"/>
    <n v="22"/>
    <x v="2006"/>
    <n v="10627.45"/>
    <s v="Australia"/>
    <x v="0"/>
  </r>
  <r>
    <s v="AUD"/>
    <s v="PAYMENT"/>
    <s v="Ricky"/>
    <n v="19448.88"/>
    <d v="2018-10-15T00:00:00"/>
    <x v="5"/>
    <x v="2"/>
    <s v="2018"/>
    <x v="1"/>
    <n v="43"/>
    <x v="41"/>
    <n v="19298.88"/>
    <s v="Australia"/>
    <x v="0"/>
  </r>
  <r>
    <s v="AUD"/>
    <s v="POS"/>
    <s v="Christopher"/>
    <n v="11399.8"/>
    <d v="2018-10-15T00:00:00"/>
    <x v="5"/>
    <x v="2"/>
    <s v="2018"/>
    <x v="1"/>
    <n v="35"/>
    <x v="1160"/>
    <n v="11381.39"/>
    <s v="Australia"/>
    <x v="0"/>
  </r>
  <r>
    <s v="AUD"/>
    <s v="SALES-POS"/>
    <s v="Robert"/>
    <n v="7516.68"/>
    <d v="2018-10-15T00:00:00"/>
    <x v="5"/>
    <x v="2"/>
    <s v="2018"/>
    <x v="1"/>
    <n v="20"/>
    <x v="3051"/>
    <n v="7489.02"/>
    <s v="Australia"/>
    <x v="0"/>
  </r>
  <r>
    <s v="AUD"/>
    <s v="POS"/>
    <s v="Richard"/>
    <n v="10435.85"/>
    <d v="2018-10-15T00:00:00"/>
    <x v="5"/>
    <x v="2"/>
    <s v="2018"/>
    <x v="1"/>
    <n v="22"/>
    <x v="4013"/>
    <n v="10231.19"/>
    <s v="Australia"/>
    <x v="0"/>
  </r>
  <r>
    <s v="AUD"/>
    <s v="SALES-POS"/>
    <s v="Michael"/>
    <n v="1283.8599999999999"/>
    <d v="2018-10-15T00:00:00"/>
    <x v="5"/>
    <x v="2"/>
    <s v="2018"/>
    <x v="1"/>
    <n v="38"/>
    <x v="1016"/>
    <n v="1270.75"/>
    <s v="Australia"/>
    <x v="0"/>
  </r>
  <r>
    <s v="AUD"/>
    <s v="POS"/>
    <s v="Michelle"/>
    <n v="13725.32"/>
    <d v="2018-10-15T00:00:00"/>
    <x v="5"/>
    <x v="2"/>
    <s v="2018"/>
    <x v="0"/>
    <n v="19"/>
    <x v="1913"/>
    <n v="13712.77"/>
    <s v="Australia"/>
    <x v="0"/>
  </r>
  <r>
    <s v="AUD"/>
    <s v="SALES-POS"/>
    <s v="Diana"/>
    <n v="789.06"/>
    <d v="2018-10-15T00:00:00"/>
    <x v="5"/>
    <x v="2"/>
    <s v="2018"/>
    <x v="0"/>
    <n v="26"/>
    <x v="4014"/>
    <n v="784.39"/>
    <s v="Australia"/>
    <x v="0"/>
  </r>
  <r>
    <s v="AUD"/>
    <s v="SALES-POS"/>
    <s v="Antonio"/>
    <n v="7375.82"/>
    <d v="2018-10-15T00:00:00"/>
    <x v="5"/>
    <x v="2"/>
    <s v="2018"/>
    <x v="1"/>
    <n v="26"/>
    <x v="436"/>
    <n v="7366.5199999999995"/>
    <s v="Australia"/>
    <x v="0"/>
  </r>
  <r>
    <s v="AUD"/>
    <s v="SALES-POS"/>
    <s v="Michele"/>
    <n v="8224.49"/>
    <d v="2018-10-15T00:00:00"/>
    <x v="5"/>
    <x v="2"/>
    <s v="2018"/>
    <x v="0"/>
    <n v="30"/>
    <x v="4015"/>
    <n v="8168.75"/>
    <s v="Australia"/>
    <x v="0"/>
  </r>
  <r>
    <s v="AUD"/>
    <s v="PAY/SALARY"/>
    <s v="Lucas"/>
    <n v="15678.86"/>
    <d v="2018-10-15T00:00:00"/>
    <x v="5"/>
    <x v="2"/>
    <s v="2018"/>
    <x v="1"/>
    <n v="21"/>
    <x v="571"/>
    <n v="12100.210000000001"/>
    <s v="Australia"/>
    <x v="1"/>
  </r>
  <r>
    <s v="AUD"/>
    <s v="PAY/SALARY"/>
    <s v="Robin"/>
    <n v="13605.62"/>
    <d v="2018-10-15T00:00:00"/>
    <x v="5"/>
    <x v="2"/>
    <s v="2018"/>
    <x v="0"/>
    <n v="34"/>
    <x v="572"/>
    <n v="11894.230000000001"/>
    <s v="Australia"/>
    <x v="1"/>
  </r>
  <r>
    <s v="AUD"/>
    <s v="PAYMENT"/>
    <s v="Robin"/>
    <n v="13559.62"/>
    <d v="2018-10-15T00:00:00"/>
    <x v="5"/>
    <x v="2"/>
    <s v="2018"/>
    <x v="0"/>
    <n v="34"/>
    <x v="58"/>
    <n v="13513.62"/>
    <s v="Australia"/>
    <x v="0"/>
  </r>
  <r>
    <s v="AUD"/>
    <s v="PAYMENT"/>
    <s v="Michael"/>
    <n v="61452.37"/>
    <d v="2018-10-15T00:00:00"/>
    <x v="5"/>
    <x v="2"/>
    <s v="2018"/>
    <x v="1"/>
    <n v="19"/>
    <x v="214"/>
    <n v="61415.37"/>
    <s v="Australia"/>
    <x v="0"/>
  </r>
  <r>
    <s v="AUD"/>
    <s v="PAY/SALARY"/>
    <s v="Rhonda"/>
    <n v="5131.42"/>
    <d v="2018-10-15T00:00:00"/>
    <x v="5"/>
    <x v="2"/>
    <s v="2018"/>
    <x v="0"/>
    <n v="40"/>
    <x v="573"/>
    <n v="4239.33"/>
    <s v="Australia"/>
    <x v="1"/>
  </r>
  <r>
    <s v="AUD"/>
    <s v="PAY/SALARY"/>
    <s v="Kenneth"/>
    <n v="22784.93"/>
    <d v="2018-10-15T00:00:00"/>
    <x v="5"/>
    <x v="2"/>
    <s v="2018"/>
    <x v="1"/>
    <n v="29"/>
    <x v="574"/>
    <n v="18379.63"/>
    <s v="Australia"/>
    <x v="1"/>
  </r>
  <r>
    <s v="AUD"/>
    <s v="PAYMENT"/>
    <s v="Ryan"/>
    <n v="43442.09"/>
    <d v="2018-10-15T00:00:00"/>
    <x v="5"/>
    <x v="2"/>
    <s v="2018"/>
    <x v="1"/>
    <n v="38"/>
    <x v="491"/>
    <n v="43400.09"/>
    <s v="Australia"/>
    <x v="0"/>
  </r>
  <r>
    <s v="AUD"/>
    <s v="PAY/SALARY"/>
    <s v="Natasha"/>
    <n v="206051.63"/>
    <d v="2018-10-15T00:00:00"/>
    <x v="5"/>
    <x v="2"/>
    <s v="2018"/>
    <x v="0"/>
    <n v="40"/>
    <x v="575"/>
    <n v="201835.59"/>
    <s v="Australia"/>
    <x v="1"/>
  </r>
  <r>
    <s v="AUD"/>
    <s v="SALES-POS"/>
    <s v="Diana"/>
    <n v="783.3"/>
    <d v="2018-10-15T00:00:00"/>
    <x v="5"/>
    <x v="2"/>
    <s v="2018"/>
    <x v="0"/>
    <n v="26"/>
    <x v="720"/>
    <n v="777.54"/>
    <s v="Australia"/>
    <x v="0"/>
  </r>
  <r>
    <s v="AUD"/>
    <s v="SALES-POS"/>
    <s v="Tyler"/>
    <n v="9167.85"/>
    <d v="2018-10-15T00:00:00"/>
    <x v="5"/>
    <x v="2"/>
    <s v="2018"/>
    <x v="1"/>
    <n v="69"/>
    <x v="3856"/>
    <n v="9113.44"/>
    <s v="Australia"/>
    <x v="0"/>
  </r>
  <r>
    <s v="AUD"/>
    <s v="SALES-POS"/>
    <s v="Michelle"/>
    <n v="13700.17"/>
    <d v="2018-10-15T00:00:00"/>
    <x v="5"/>
    <x v="2"/>
    <s v="2018"/>
    <x v="0"/>
    <n v="19"/>
    <x v="359"/>
    <n v="13675.02"/>
    <s v="Australia"/>
    <x v="0"/>
  </r>
  <r>
    <s v="AUD"/>
    <s v="PAY/SALARY"/>
    <s v="Maria"/>
    <n v="5308.98"/>
    <d v="2018-10-15T00:00:00"/>
    <x v="5"/>
    <x v="2"/>
    <s v="2018"/>
    <x v="0"/>
    <n v="35"/>
    <x v="579"/>
    <n v="4446.03"/>
    <s v="Australia"/>
    <x v="1"/>
  </r>
  <r>
    <s v="AUD"/>
    <s v="INTER BANK"/>
    <s v="Ryan"/>
    <n v="3762.78"/>
    <d v="2018-10-15T00:00:00"/>
    <x v="5"/>
    <x v="2"/>
    <s v="2018"/>
    <x v="1"/>
    <n v="31"/>
    <x v="4016"/>
    <n v="2135.7800000000002"/>
    <s v="Australia"/>
    <x v="0"/>
  </r>
  <r>
    <s v="AUD"/>
    <s v="SALES-POS"/>
    <s v="Diana"/>
    <n v="747.67"/>
    <d v="2018-10-15T00:00:00"/>
    <x v="5"/>
    <x v="2"/>
    <s v="2018"/>
    <x v="0"/>
    <n v="26"/>
    <x v="4017"/>
    <n v="712.04"/>
    <s v="Australia"/>
    <x v="0"/>
  </r>
  <r>
    <s v="AUD"/>
    <s v="SALES-POS"/>
    <s v="Kenneth"/>
    <n v="22769.13"/>
    <d v="2018-10-15T00:00:00"/>
    <x v="5"/>
    <x v="2"/>
    <s v="2018"/>
    <x v="1"/>
    <n v="29"/>
    <x v="3673"/>
    <n v="22753.33"/>
    <s v="Australia"/>
    <x v="0"/>
  </r>
  <r>
    <s v="AUD"/>
    <s v="PAY/SALARY"/>
    <s v="Brian"/>
    <n v="118342.23"/>
    <d v="2018-10-15T00:00:00"/>
    <x v="5"/>
    <x v="2"/>
    <s v="2018"/>
    <x v="1"/>
    <n v="42"/>
    <x v="583"/>
    <n v="115110.97"/>
    <s v="Australia"/>
    <x v="1"/>
  </r>
  <r>
    <s v="AUD"/>
    <s v="PAY/SALARY"/>
    <s v="Ricky"/>
    <n v="22036.89"/>
    <d v="2018-10-15T00:00:00"/>
    <x v="5"/>
    <x v="2"/>
    <s v="2018"/>
    <x v="1"/>
    <n v="43"/>
    <x v="584"/>
    <n v="19448.879999999997"/>
    <s v="Australia"/>
    <x v="1"/>
  </r>
  <r>
    <s v="AUD"/>
    <s v="PAY/SALARY"/>
    <s v="Luis"/>
    <n v="11405.52"/>
    <d v="2018-10-15T00:00:00"/>
    <x v="5"/>
    <x v="2"/>
    <s v="2018"/>
    <x v="1"/>
    <n v="27"/>
    <x v="585"/>
    <n v="10009.290000000001"/>
    <s v="Australia"/>
    <x v="1"/>
  </r>
  <r>
    <s v="AUD"/>
    <s v="PAY/SALARY"/>
    <s v="Emily"/>
    <n v="33319.64"/>
    <d v="2018-10-15T00:00:00"/>
    <x v="5"/>
    <x v="2"/>
    <s v="2018"/>
    <x v="0"/>
    <n v="43"/>
    <x v="586"/>
    <n v="32655.21"/>
    <s v="Australia"/>
    <x v="1"/>
  </r>
  <r>
    <s v="AUD"/>
    <s v="PAY/SALARY"/>
    <s v="Kimberly"/>
    <n v="5990.08"/>
    <d v="2018-10-15T00:00:00"/>
    <x v="5"/>
    <x v="2"/>
    <s v="2018"/>
    <x v="0"/>
    <n v="24"/>
    <x v="587"/>
    <n v="4930.24"/>
    <s v="Australia"/>
    <x v="1"/>
  </r>
  <r>
    <s v="AUD"/>
    <s v="PAY/SALARY"/>
    <s v="Edward"/>
    <n v="11555.84"/>
    <d v="2018-10-15T00:00:00"/>
    <x v="5"/>
    <x v="2"/>
    <s v="2018"/>
    <x v="1"/>
    <n v="19"/>
    <x v="588"/>
    <n v="10565.29"/>
    <s v="Australia"/>
    <x v="1"/>
  </r>
  <r>
    <s v="AUD"/>
    <s v="POS"/>
    <s v="Susan"/>
    <n v="8926.44"/>
    <d v="2018-10-15T00:00:00"/>
    <x v="5"/>
    <x v="2"/>
    <s v="2018"/>
    <x v="0"/>
    <n v="20"/>
    <x v="863"/>
    <n v="8921.36"/>
    <s v="Australia"/>
    <x v="0"/>
  </r>
  <r>
    <s v="AUD"/>
    <s v="SALES-POS"/>
    <s v="Kimberly"/>
    <n v="5834.71"/>
    <d v="2018-10-15T00:00:00"/>
    <x v="5"/>
    <x v="2"/>
    <s v="2018"/>
    <x v="0"/>
    <n v="35"/>
    <x v="855"/>
    <n v="5823.95"/>
    <s v="Australia"/>
    <x v="0"/>
  </r>
  <r>
    <s v="AUD"/>
    <s v="POS"/>
    <s v="Michael"/>
    <n v="1277.53"/>
    <d v="2018-10-15T00:00:00"/>
    <x v="5"/>
    <x v="2"/>
    <s v="2018"/>
    <x v="1"/>
    <n v="38"/>
    <x v="3836"/>
    <n v="1271.2"/>
    <s v="Australia"/>
    <x v="0"/>
  </r>
  <r>
    <s v="AUD"/>
    <s v="PAYMENT"/>
    <s v="Lucas"/>
    <n v="15638.86"/>
    <d v="2018-10-15T00:00:00"/>
    <x v="5"/>
    <x v="2"/>
    <s v="2018"/>
    <x v="1"/>
    <n v="21"/>
    <x v="257"/>
    <n v="15598.86"/>
    <s v="Australia"/>
    <x v="0"/>
  </r>
  <r>
    <s v="AUD"/>
    <s v="PAY/SALARY"/>
    <s v="Michael"/>
    <n v="20359.78"/>
    <d v="2018-10-15T00:00:00"/>
    <x v="5"/>
    <x v="2"/>
    <s v="2018"/>
    <x v="1"/>
    <n v="40"/>
    <x v="590"/>
    <n v="18079.419999999998"/>
    <s v="Australia"/>
    <x v="1"/>
  </r>
  <r>
    <s v="AUD"/>
    <s v="PAYMENT"/>
    <s v="Craig"/>
    <n v="44247.360000000001"/>
    <d v="2018-10-15T00:00:00"/>
    <x v="5"/>
    <x v="2"/>
    <s v="2018"/>
    <x v="1"/>
    <n v="28"/>
    <x v="591"/>
    <n v="44227.360000000001"/>
    <s v="Australia"/>
    <x v="0"/>
  </r>
  <r>
    <s v="AUD"/>
    <s v="PAY/SALARY"/>
    <s v="Melissa"/>
    <n v="11434.8"/>
    <d v="2018-10-15T00:00:00"/>
    <x v="5"/>
    <x v="2"/>
    <s v="2018"/>
    <x v="0"/>
    <n v="30"/>
    <x v="592"/>
    <n v="9798.08"/>
    <s v="Australia"/>
    <x v="1"/>
  </r>
  <r>
    <s v="AUD"/>
    <s v="SALES-POS"/>
    <s v="Christopher"/>
    <n v="11363.92"/>
    <d v="2018-10-15T00:00:00"/>
    <x v="5"/>
    <x v="2"/>
    <s v="2018"/>
    <x v="1"/>
    <n v="35"/>
    <x v="1746"/>
    <n v="11328.04"/>
    <s v="Australia"/>
    <x v="0"/>
  </r>
  <r>
    <s v="AUD"/>
    <s v="SALES-POS"/>
    <s v="Michelle"/>
    <n v="13686.53"/>
    <d v="2018-10-15T00:00:00"/>
    <x v="5"/>
    <x v="2"/>
    <s v="2018"/>
    <x v="0"/>
    <n v="19"/>
    <x v="4018"/>
    <n v="13672.890000000001"/>
    <s v="Australia"/>
    <x v="0"/>
  </r>
  <r>
    <s v="AUD"/>
    <s v="SALES-POS"/>
    <s v="Diana"/>
    <n v="739.12"/>
    <d v="2018-10-15T00:00:00"/>
    <x v="5"/>
    <x v="2"/>
    <s v="2018"/>
    <x v="0"/>
    <n v="26"/>
    <x v="3756"/>
    <n v="730.57"/>
    <s v="Australia"/>
    <x v="0"/>
  </r>
  <r>
    <s v="AUD"/>
    <s v="INTER BANK"/>
    <s v="Michele"/>
    <n v="8169.49"/>
    <d v="2018-10-15T00:00:00"/>
    <x v="5"/>
    <x v="2"/>
    <s v="2018"/>
    <x v="0"/>
    <n v="30"/>
    <x v="17"/>
    <n v="8114.49"/>
    <s v="Australia"/>
    <x v="0"/>
  </r>
  <r>
    <s v="AUD"/>
    <s v="PAY/SALARY"/>
    <s v="Christine"/>
    <n v="19032.03"/>
    <d v="2018-10-15T00:00:00"/>
    <x v="5"/>
    <x v="2"/>
    <s v="2018"/>
    <x v="0"/>
    <n v="39"/>
    <x v="1274"/>
    <n v="13928.519999999999"/>
    <s v="Australia"/>
    <x v="1"/>
  </r>
  <r>
    <s v="AUD"/>
    <s v="PAY/SALARY"/>
    <s v="Christine"/>
    <n v="24135.54"/>
    <d v="2018-10-15T00:00:00"/>
    <x v="5"/>
    <x v="2"/>
    <s v="2018"/>
    <x v="0"/>
    <n v="39"/>
    <x v="1274"/>
    <n v="19032.03"/>
    <s v="Australia"/>
    <x v="1"/>
  </r>
  <r>
    <s v="AUD"/>
    <s v="PAYMENT"/>
    <s v="Marissa"/>
    <n v="15389.88"/>
    <d v="2018-10-15T00:00:00"/>
    <x v="5"/>
    <x v="2"/>
    <s v="2018"/>
    <x v="0"/>
    <n v="23"/>
    <x v="16"/>
    <n v="15367.88"/>
    <s v="Australia"/>
    <x v="0"/>
  </r>
  <r>
    <s v="AUD"/>
    <s v="PAYMENT"/>
    <s v="Kenneth"/>
    <n v="22631.13"/>
    <d v="2018-10-15T00:00:00"/>
    <x v="5"/>
    <x v="2"/>
    <s v="2018"/>
    <x v="1"/>
    <n v="29"/>
    <x v="1275"/>
    <n v="22493.13"/>
    <s v="Australia"/>
    <x v="0"/>
  </r>
  <r>
    <s v="AUD"/>
    <s v="POS"/>
    <s v="Diana"/>
    <n v="713.05"/>
    <d v="2018-10-15T00:00:00"/>
    <x v="5"/>
    <x v="2"/>
    <s v="2018"/>
    <x v="0"/>
    <n v="26"/>
    <x v="4019"/>
    <n v="686.9799999999999"/>
    <s v="Australia"/>
    <x v="0"/>
  </r>
  <r>
    <s v="AUD"/>
    <s v="SALES-POS"/>
    <s v="Susan"/>
    <n v="8920.8700000000008"/>
    <d v="2018-10-15T00:00:00"/>
    <x v="5"/>
    <x v="2"/>
    <s v="2018"/>
    <x v="0"/>
    <n v="20"/>
    <x v="2318"/>
    <n v="8915.3000000000011"/>
    <s v="Australia"/>
    <x v="0"/>
  </r>
  <r>
    <s v="AUD"/>
    <s v="PAYMENT"/>
    <s v="Lori"/>
    <n v="1983.35"/>
    <d v="2018-10-15T00:00:00"/>
    <x v="5"/>
    <x v="2"/>
    <s v="2018"/>
    <x v="0"/>
    <n v="18"/>
    <x v="615"/>
    <n v="1849.35"/>
    <s v="Australia"/>
    <x v="0"/>
  </r>
  <r>
    <s v="AUD"/>
    <s v="SALES-POS"/>
    <s v="Susan"/>
    <n v="9172.9699999999993"/>
    <d v="2018-10-15T00:00:00"/>
    <x v="5"/>
    <x v="2"/>
    <s v="2018"/>
    <x v="0"/>
    <n v="19"/>
    <x v="2817"/>
    <n v="9148.75"/>
    <s v="Australia"/>
    <x v="0"/>
  </r>
  <r>
    <s v="AUD"/>
    <s v="SALES-POS"/>
    <s v="Robert"/>
    <n v="7495.76"/>
    <d v="2018-10-15T00:00:00"/>
    <x v="5"/>
    <x v="2"/>
    <s v="2018"/>
    <x v="1"/>
    <n v="20"/>
    <x v="3893"/>
    <n v="7474.84"/>
    <s v="Australia"/>
    <x v="0"/>
  </r>
  <r>
    <s v="AUD"/>
    <s v="PAYMENT"/>
    <s v="Susan"/>
    <n v="9136.9699999999993"/>
    <d v="2018-10-15T00:00:00"/>
    <x v="5"/>
    <x v="2"/>
    <s v="2018"/>
    <x v="0"/>
    <n v="19"/>
    <x v="25"/>
    <n v="9100.9699999999993"/>
    <s v="Australia"/>
    <x v="0"/>
  </r>
  <r>
    <s v="AUD"/>
    <s v="PAYMENT"/>
    <s v="Kimberly"/>
    <n v="5937.08"/>
    <d v="2018-10-15T00:00:00"/>
    <x v="5"/>
    <x v="2"/>
    <s v="2018"/>
    <x v="0"/>
    <n v="24"/>
    <x v="339"/>
    <n v="5884.08"/>
    <s v="Australia"/>
    <x v="0"/>
  </r>
  <r>
    <s v="AUD"/>
    <s v="PAY/SALARY"/>
    <s v="James"/>
    <n v="14561.34"/>
    <d v="2018-10-15T00:00:00"/>
    <x v="5"/>
    <x v="2"/>
    <s v="2018"/>
    <x v="1"/>
    <n v="28"/>
    <x v="601"/>
    <n v="12022.66"/>
    <s v="Australia"/>
    <x v="1"/>
  </r>
  <r>
    <s v="AUD"/>
    <s v="PAY/SALARY"/>
    <s v="Michelle"/>
    <n v="17663.990000000002"/>
    <d v="2018-10-15T00:00:00"/>
    <x v="5"/>
    <x v="2"/>
    <s v="2018"/>
    <x v="0"/>
    <n v="19"/>
    <x v="602"/>
    <n v="13686.530000000002"/>
    <s v="Australia"/>
    <x v="1"/>
  </r>
  <r>
    <s v="AUD"/>
    <s v="POS"/>
    <s v="Christopher"/>
    <n v="11268.32"/>
    <d v="2018-10-15T00:00:00"/>
    <x v="5"/>
    <x v="2"/>
    <s v="2018"/>
    <x v="1"/>
    <n v="35"/>
    <x v="4020"/>
    <n v="11172.72"/>
    <s v="Australia"/>
    <x v="0"/>
  </r>
  <r>
    <s v="AUD"/>
    <s v="POS"/>
    <s v="Michael"/>
    <n v="1265.18"/>
    <d v="2018-10-15T00:00:00"/>
    <x v="5"/>
    <x v="2"/>
    <s v="2018"/>
    <x v="1"/>
    <n v="38"/>
    <x v="2308"/>
    <n v="1252.8300000000002"/>
    <s v="Australia"/>
    <x v="0"/>
  </r>
  <r>
    <s v="AUD"/>
    <s v="INTER BANK"/>
    <s v="Tyler"/>
    <n v="10025.719999999999"/>
    <d v="2018-10-15T00:00:00"/>
    <x v="5"/>
    <x v="2"/>
    <s v="2018"/>
    <x v="1"/>
    <n v="44"/>
    <x v="1291"/>
    <n v="9861.7199999999993"/>
    <s v="Australia"/>
    <x v="0"/>
  </r>
  <r>
    <s v="AUD"/>
    <s v="POS"/>
    <s v="Kenneth"/>
    <n v="22597.119999999999"/>
    <d v="2018-10-15T00:00:00"/>
    <x v="5"/>
    <x v="2"/>
    <s v="2018"/>
    <x v="1"/>
    <n v="29"/>
    <x v="2150"/>
    <n v="22563.11"/>
    <s v="Australia"/>
    <x v="0"/>
  </r>
  <r>
    <s v="AUD"/>
    <s v="POS"/>
    <s v="Jessica"/>
    <n v="4727.04"/>
    <d v="2018-10-15T00:00:00"/>
    <x v="5"/>
    <x v="2"/>
    <s v="2018"/>
    <x v="0"/>
    <n v="21"/>
    <x v="4021"/>
    <n v="4701.82"/>
    <s v="Australia"/>
    <x v="0"/>
  </r>
  <r>
    <s v="AUD"/>
    <s v="PAYMENT"/>
    <s v="Charles"/>
    <n v="16507.580000000002"/>
    <d v="2018-10-15T00:00:00"/>
    <x v="5"/>
    <x v="2"/>
    <s v="2018"/>
    <x v="1"/>
    <n v="18"/>
    <x v="17"/>
    <n v="16452.580000000002"/>
    <s v="Australia"/>
    <x v="0"/>
  </r>
  <r>
    <s v="AUD"/>
    <s v="SALES-POS"/>
    <s v="Joseph"/>
    <n v="1763.47"/>
    <d v="2018-10-15T00:00:00"/>
    <x v="5"/>
    <x v="2"/>
    <s v="2018"/>
    <x v="1"/>
    <n v="37"/>
    <x v="4022"/>
    <n v="1750.72"/>
    <s v="Australia"/>
    <x v="0"/>
  </r>
  <r>
    <s v="AUD"/>
    <s v="SALES-POS"/>
    <s v="Susan"/>
    <n v="9113.5400000000009"/>
    <d v="2018-10-15T00:00:00"/>
    <x v="5"/>
    <x v="2"/>
    <s v="2018"/>
    <x v="0"/>
    <n v="19"/>
    <x v="1413"/>
    <n v="9090.11"/>
    <s v="Australia"/>
    <x v="0"/>
  </r>
  <r>
    <s v="AUD"/>
    <s v="PAYMENT"/>
    <s v="Tyler"/>
    <n v="9103.85"/>
    <d v="2018-10-15T00:00:00"/>
    <x v="5"/>
    <x v="2"/>
    <s v="2018"/>
    <x v="1"/>
    <n v="69"/>
    <x v="606"/>
    <n v="9039.85"/>
    <s v="Australia"/>
    <x v="0"/>
  </r>
  <r>
    <s v="AUD"/>
    <s v="PAYMENT"/>
    <s v="Brian"/>
    <n v="118309.23"/>
    <d v="2018-10-15T00:00:00"/>
    <x v="5"/>
    <x v="2"/>
    <s v="2018"/>
    <x v="1"/>
    <n v="42"/>
    <x v="92"/>
    <n v="118276.23"/>
    <s v="Australia"/>
    <x v="0"/>
  </r>
  <r>
    <s v="AUD"/>
    <s v="PAYMENT"/>
    <s v="Lori"/>
    <n v="1922.35"/>
    <d v="2018-10-15T00:00:00"/>
    <x v="5"/>
    <x v="2"/>
    <s v="2018"/>
    <x v="0"/>
    <n v="18"/>
    <x v="617"/>
    <n v="1861.35"/>
    <s v="Australia"/>
    <x v="0"/>
  </r>
  <r>
    <s v="AUD"/>
    <s v="POS"/>
    <s v="Diana"/>
    <n v="697.28"/>
    <d v="2018-10-15T00:00:00"/>
    <x v="5"/>
    <x v="2"/>
    <s v="2018"/>
    <x v="0"/>
    <n v="26"/>
    <x v="341"/>
    <n v="681.51"/>
    <s v="Australia"/>
    <x v="0"/>
  </r>
  <r>
    <s v="AUD"/>
    <s v="POS"/>
    <s v="Diana"/>
    <n v="682.78"/>
    <d v="2018-10-15T00:00:00"/>
    <x v="5"/>
    <x v="2"/>
    <s v="2018"/>
    <x v="0"/>
    <n v="26"/>
    <x v="3561"/>
    <n v="668.28"/>
    <s v="Australia"/>
    <x v="0"/>
  </r>
  <r>
    <s v="AUD"/>
    <s v="POS"/>
    <s v="Jessica"/>
    <n v="4714.51"/>
    <d v="2018-10-15T00:00:00"/>
    <x v="5"/>
    <x v="2"/>
    <s v="2018"/>
    <x v="0"/>
    <n v="21"/>
    <x v="4023"/>
    <n v="4701.9800000000005"/>
    <s v="Australia"/>
    <x v="0"/>
  </r>
  <r>
    <s v="AUD"/>
    <s v="POS"/>
    <s v="Mackenzie"/>
    <n v="5091.04"/>
    <d v="2018-10-15T00:00:00"/>
    <x v="5"/>
    <x v="2"/>
    <s v="2018"/>
    <x v="0"/>
    <n v="18"/>
    <x v="4024"/>
    <n v="5061.21"/>
    <s v="Australia"/>
    <x v="0"/>
  </r>
  <r>
    <s v="AUD"/>
    <s v="SALES-POS"/>
    <s v="Kimberly"/>
    <n v="5928.8"/>
    <d v="2018-10-15T00:00:00"/>
    <x v="5"/>
    <x v="2"/>
    <s v="2018"/>
    <x v="0"/>
    <n v="24"/>
    <x v="1138"/>
    <n v="5920.52"/>
    <s v="Australia"/>
    <x v="0"/>
  </r>
  <r>
    <s v="AUD"/>
    <s v="SALES-POS"/>
    <s v="Diana"/>
    <n v="676.51"/>
    <d v="2018-10-15T00:00:00"/>
    <x v="5"/>
    <x v="2"/>
    <s v="2018"/>
    <x v="0"/>
    <n v="26"/>
    <x v="2290"/>
    <n v="670.24"/>
    <s v="Australia"/>
    <x v="0"/>
  </r>
  <r>
    <s v="AUD"/>
    <s v="SALES-POS"/>
    <s v="Michael"/>
    <n v="1259.81"/>
    <d v="2018-10-15T00:00:00"/>
    <x v="5"/>
    <x v="2"/>
    <s v="2018"/>
    <x v="1"/>
    <n v="38"/>
    <x v="4025"/>
    <n v="1254.44"/>
    <s v="Australia"/>
    <x v="0"/>
  </r>
  <r>
    <s v="AUD"/>
    <s v="SALES-POS"/>
    <s v="James"/>
    <n v="14536.87"/>
    <d v="2018-10-15T00:00:00"/>
    <x v="5"/>
    <x v="2"/>
    <s v="2018"/>
    <x v="1"/>
    <n v="28"/>
    <x v="218"/>
    <n v="14512.400000000001"/>
    <s v="Australia"/>
    <x v="0"/>
  </r>
  <r>
    <s v="AUD"/>
    <s v="SALES-POS"/>
    <s v="Antonio"/>
    <n v="7338.47"/>
    <d v="2018-10-15T00:00:00"/>
    <x v="5"/>
    <x v="2"/>
    <s v="2018"/>
    <x v="1"/>
    <n v="26"/>
    <x v="4026"/>
    <n v="7301.12"/>
    <s v="Australia"/>
    <x v="0"/>
  </r>
  <r>
    <s v="AUD"/>
    <s v="SALES-POS"/>
    <s v="Susan"/>
    <n v="9003.5499999999993"/>
    <d v="2018-10-15T00:00:00"/>
    <x v="5"/>
    <x v="2"/>
    <s v="2018"/>
    <x v="0"/>
    <n v="19"/>
    <x v="4027"/>
    <n v="8893.56"/>
    <s v="Australia"/>
    <x v="0"/>
  </r>
  <r>
    <s v="AUD"/>
    <s v="POS"/>
    <s v="Diana"/>
    <n v="672.74"/>
    <d v="2018-10-15T00:00:00"/>
    <x v="5"/>
    <x v="2"/>
    <s v="2018"/>
    <x v="0"/>
    <n v="26"/>
    <x v="3494"/>
    <n v="668.97"/>
    <s v="Australia"/>
    <x v="0"/>
  </r>
  <r>
    <s v="AUD"/>
    <s v="POS"/>
    <s v="Jeffrey"/>
    <n v="4248.84"/>
    <d v="2018-10-15T00:00:00"/>
    <x v="5"/>
    <x v="2"/>
    <s v="2018"/>
    <x v="1"/>
    <n v="24"/>
    <x v="3479"/>
    <n v="4220.43"/>
    <s v="Australia"/>
    <x v="0"/>
  </r>
  <r>
    <s v="AUD"/>
    <s v="PAYMENT"/>
    <s v="Edward"/>
    <n v="11524.84"/>
    <d v="2018-10-15T00:00:00"/>
    <x v="5"/>
    <x v="2"/>
    <s v="2018"/>
    <x v="1"/>
    <n v="19"/>
    <x v="476"/>
    <n v="11493.84"/>
    <s v="Australia"/>
    <x v="0"/>
  </r>
  <r>
    <s v="AUD"/>
    <s v="POS"/>
    <s v="Kimberly"/>
    <n v="5883.05"/>
    <d v="2018-10-15T00:00:00"/>
    <x v="5"/>
    <x v="2"/>
    <s v="2018"/>
    <x v="0"/>
    <n v="24"/>
    <x v="4028"/>
    <n v="5837.3"/>
    <s v="Australia"/>
    <x v="0"/>
  </r>
  <r>
    <s v="AUD"/>
    <s v="SALES-POS"/>
    <s v="Renee"/>
    <n v="21163.23"/>
    <d v="2018-10-15T00:00:00"/>
    <x v="5"/>
    <x v="2"/>
    <s v="2018"/>
    <x v="0"/>
    <n v="38"/>
    <x v="2090"/>
    <n v="21156.97"/>
    <s v="Australia"/>
    <x v="0"/>
  </r>
  <r>
    <s v="AUD"/>
    <s v="INTER BANK"/>
    <s v="Kimberly"/>
    <n v="4398.3100000000004"/>
    <d v="2018-10-15T00:00:00"/>
    <x v="5"/>
    <x v="2"/>
    <s v="2018"/>
    <x v="0"/>
    <n v="27"/>
    <x v="591"/>
    <n v="4378.3100000000004"/>
    <s v="Australia"/>
    <x v="0"/>
  </r>
  <r>
    <s v="AUD"/>
    <s v="PAYMENT"/>
    <s v="Christine"/>
    <n v="23998.54"/>
    <d v="2018-10-15T00:00:00"/>
    <x v="5"/>
    <x v="2"/>
    <s v="2018"/>
    <x v="0"/>
    <n v="39"/>
    <x v="1299"/>
    <n v="23861.54"/>
    <s v="Australia"/>
    <x v="0"/>
  </r>
  <r>
    <s v="AUD"/>
    <s v="PAYMENT"/>
    <s v="Robert"/>
    <n v="11281.1"/>
    <d v="2018-10-15T00:00:00"/>
    <x v="5"/>
    <x v="2"/>
    <s v="2018"/>
    <x v="1"/>
    <n v="26"/>
    <x v="617"/>
    <n v="11220.1"/>
    <s v="Australia"/>
    <x v="0"/>
  </r>
  <r>
    <s v="AUD"/>
    <s v="SALES-POS"/>
    <s v="Michael"/>
    <n v="40199.06"/>
    <d v="2018-10-15T00:00:00"/>
    <x v="5"/>
    <x v="2"/>
    <s v="2018"/>
    <x v="1"/>
    <n v="21"/>
    <x v="4029"/>
    <n v="40154.299999999996"/>
    <s v="Australia"/>
    <x v="0"/>
  </r>
  <r>
    <s v="AUD"/>
    <s v="SALES-POS"/>
    <s v="Kenneth"/>
    <n v="22534.1"/>
    <d v="2018-10-16T00:00:00"/>
    <x v="6"/>
    <x v="2"/>
    <s v="2018"/>
    <x v="1"/>
    <n v="29"/>
    <x v="4030"/>
    <n v="22471.079999999998"/>
    <s v="Australia"/>
    <x v="0"/>
  </r>
  <r>
    <s v="AUD"/>
    <s v="INTER BANK"/>
    <s v="Diana"/>
    <n v="652.74"/>
    <d v="2018-10-16T00:00:00"/>
    <x v="6"/>
    <x v="2"/>
    <s v="2018"/>
    <x v="0"/>
    <n v="26"/>
    <x v="591"/>
    <n v="632.74"/>
    <s v="Australia"/>
    <x v="0"/>
  </r>
  <r>
    <s v="AUD"/>
    <s v="INTER BANK"/>
    <s v="Linda"/>
    <n v="20585.810000000001"/>
    <d v="2018-10-16T00:00:00"/>
    <x v="6"/>
    <x v="2"/>
    <s v="2018"/>
    <x v="0"/>
    <n v="35"/>
    <x v="112"/>
    <n v="20568.810000000001"/>
    <s v="Australia"/>
    <x v="0"/>
  </r>
  <r>
    <s v="AUD"/>
    <s v="PHONE BANK"/>
    <s v="Kenneth"/>
    <n v="22491.1"/>
    <d v="2018-10-16T00:00:00"/>
    <x v="6"/>
    <x v="2"/>
    <s v="2018"/>
    <x v="1"/>
    <n v="29"/>
    <x v="115"/>
    <n v="22448.1"/>
    <s v="Australia"/>
    <x v="0"/>
  </r>
  <r>
    <s v="AUD"/>
    <s v="INTER BANK"/>
    <s v="Rachael"/>
    <n v="9873.89"/>
    <d v="2018-10-16T00:00:00"/>
    <x v="6"/>
    <x v="2"/>
    <s v="2018"/>
    <x v="0"/>
    <n v="21"/>
    <x v="591"/>
    <n v="9853.89"/>
    <s v="Australia"/>
    <x v="0"/>
  </r>
  <r>
    <s v="AUD"/>
    <s v="PAYMENT"/>
    <s v="Craig"/>
    <n v="44217.36"/>
    <d v="2018-10-16T00:00:00"/>
    <x v="6"/>
    <x v="2"/>
    <s v="2018"/>
    <x v="1"/>
    <n v="28"/>
    <x v="42"/>
    <n v="44187.360000000001"/>
    <s v="Australia"/>
    <x v="0"/>
  </r>
  <r>
    <s v="AUD"/>
    <s v="SALES-POS"/>
    <s v="Michael"/>
    <n v="1250.8599999999999"/>
    <d v="2018-10-16T00:00:00"/>
    <x v="6"/>
    <x v="2"/>
    <s v="2018"/>
    <x v="1"/>
    <n v="38"/>
    <x v="2921"/>
    <n v="1241.9099999999999"/>
    <s v="Australia"/>
    <x v="0"/>
  </r>
  <r>
    <s v="AUD"/>
    <s v="INTER BANK"/>
    <s v="Alexander"/>
    <n v="18801.32"/>
    <d v="2018-10-16T00:00:00"/>
    <x v="6"/>
    <x v="2"/>
    <s v="2018"/>
    <x v="1"/>
    <n v="38"/>
    <x v="491"/>
    <n v="18759.32"/>
    <s v="Australia"/>
    <x v="0"/>
  </r>
  <r>
    <s v="AUD"/>
    <s v="PAYMENT"/>
    <s v="Sandra"/>
    <n v="8343.23"/>
    <d v="2018-10-16T00:00:00"/>
    <x v="6"/>
    <x v="2"/>
    <s v="2018"/>
    <x v="0"/>
    <n v="34"/>
    <x v="591"/>
    <n v="8323.23"/>
    <s v="Australia"/>
    <x v="0"/>
  </r>
  <r>
    <s v="AUD"/>
    <s v="POS"/>
    <s v="Renee"/>
    <n v="21153.33"/>
    <d v="2018-10-16T00:00:00"/>
    <x v="6"/>
    <x v="2"/>
    <s v="2018"/>
    <x v="0"/>
    <n v="38"/>
    <x v="1963"/>
    <n v="21143.43"/>
    <s v="Australia"/>
    <x v="0"/>
  </r>
  <r>
    <s v="AUD"/>
    <s v="PAYMENT"/>
    <s v="Christine"/>
    <n v="23977.54"/>
    <d v="2018-10-16T00:00:00"/>
    <x v="6"/>
    <x v="2"/>
    <s v="2018"/>
    <x v="0"/>
    <n v="39"/>
    <x v="9"/>
    <n v="23956.54"/>
    <s v="Australia"/>
    <x v="0"/>
  </r>
  <r>
    <s v="AUD"/>
    <s v="PAYMENT"/>
    <s v="Darren"/>
    <n v="17340.39"/>
    <d v="2018-10-16T00:00:00"/>
    <x v="6"/>
    <x v="2"/>
    <s v="2018"/>
    <x v="1"/>
    <n v="20"/>
    <x v="14"/>
    <n v="17301.39"/>
    <s v="Australia"/>
    <x v="0"/>
  </r>
  <r>
    <s v="AUD"/>
    <s v="PAYMENT"/>
    <s v="Timothy"/>
    <n v="8509.24"/>
    <d v="2018-10-16T00:00:00"/>
    <x v="6"/>
    <x v="2"/>
    <s v="2018"/>
    <x v="1"/>
    <n v="20"/>
    <x v="40"/>
    <n v="8475.24"/>
    <s v="Australia"/>
    <x v="0"/>
  </r>
  <r>
    <s v="AUD"/>
    <s v="PAYMENT"/>
    <s v="Diana"/>
    <n v="616.74"/>
    <d v="2018-10-16T00:00:00"/>
    <x v="6"/>
    <x v="2"/>
    <s v="2018"/>
    <x v="0"/>
    <n v="26"/>
    <x v="25"/>
    <n v="580.74"/>
    <s v="Australia"/>
    <x v="0"/>
  </r>
  <r>
    <s v="AUD"/>
    <s v="INTER BANK"/>
    <s v="Brian"/>
    <n v="118148.23"/>
    <d v="2018-10-16T00:00:00"/>
    <x v="6"/>
    <x v="2"/>
    <s v="2018"/>
    <x v="1"/>
    <n v="42"/>
    <x v="909"/>
    <n v="117987.23"/>
    <s v="Australia"/>
    <x v="0"/>
  </r>
  <r>
    <s v="AUD"/>
    <s v="PAYMENT"/>
    <s v="Linda"/>
    <n v="20549.810000000001"/>
    <d v="2018-10-16T00:00:00"/>
    <x v="6"/>
    <x v="2"/>
    <s v="2018"/>
    <x v="0"/>
    <n v="35"/>
    <x v="25"/>
    <n v="20513.810000000001"/>
    <s v="Australia"/>
    <x v="0"/>
  </r>
  <r>
    <s v="AUD"/>
    <s v="PAYMENT"/>
    <s v="Kenneth"/>
    <n v="22376.1"/>
    <d v="2018-10-16T00:00:00"/>
    <x v="6"/>
    <x v="2"/>
    <s v="2018"/>
    <x v="1"/>
    <n v="29"/>
    <x v="853"/>
    <n v="22261.1"/>
    <s v="Australia"/>
    <x v="0"/>
  </r>
  <r>
    <s v="AUD"/>
    <s v="POS"/>
    <s v="Tyler"/>
    <n v="9063.9500000000007"/>
    <d v="2018-10-16T00:00:00"/>
    <x v="6"/>
    <x v="2"/>
    <s v="2018"/>
    <x v="1"/>
    <n v="69"/>
    <x v="2098"/>
    <n v="9024.0500000000011"/>
    <s v="Australia"/>
    <x v="0"/>
  </r>
  <r>
    <s v="AUD"/>
    <s v="SALES-POS"/>
    <s v="Susan"/>
    <n v="8906.77"/>
    <d v="2018-10-16T00:00:00"/>
    <x v="6"/>
    <x v="2"/>
    <s v="2018"/>
    <x v="0"/>
    <n v="20"/>
    <x v="20"/>
    <n v="8892.67"/>
    <s v="Australia"/>
    <x v="0"/>
  </r>
  <r>
    <s v="AUD"/>
    <s v="POS"/>
    <s v="Diana"/>
    <n v="612.70000000000005"/>
    <d v="2018-10-16T00:00:00"/>
    <x v="6"/>
    <x v="2"/>
    <s v="2018"/>
    <x v="0"/>
    <n v="26"/>
    <x v="4031"/>
    <n v="608.66000000000008"/>
    <s v="Australia"/>
    <x v="0"/>
  </r>
  <r>
    <s v="AUD"/>
    <s v="SALES-POS"/>
    <s v="Alexander"/>
    <n v="18688.43"/>
    <d v="2018-10-16T00:00:00"/>
    <x v="6"/>
    <x v="2"/>
    <s v="2018"/>
    <x v="1"/>
    <n v="38"/>
    <x v="4032"/>
    <n v="18575.54"/>
    <s v="Australia"/>
    <x v="0"/>
  </r>
  <r>
    <s v="AUD"/>
    <s v="POS"/>
    <s v="Kimberly"/>
    <n v="5875.33"/>
    <d v="2018-10-16T00:00:00"/>
    <x v="6"/>
    <x v="2"/>
    <s v="2018"/>
    <x v="0"/>
    <n v="24"/>
    <x v="2015"/>
    <n v="5867.61"/>
    <s v="Australia"/>
    <x v="0"/>
  </r>
  <r>
    <s v="AUD"/>
    <s v="INTER BANK"/>
    <s v="Craig"/>
    <n v="44156.05"/>
    <d v="2018-10-16T00:00:00"/>
    <x v="6"/>
    <x v="2"/>
    <s v="2018"/>
    <x v="1"/>
    <n v="28"/>
    <x v="11"/>
    <n v="44127.05"/>
    <s v="Australia"/>
    <x v="0"/>
  </r>
  <r>
    <s v="AUD"/>
    <s v="PAYMENT"/>
    <s v="Michelle"/>
    <n v="17609.990000000002"/>
    <d v="2018-10-16T00:00:00"/>
    <x v="6"/>
    <x v="2"/>
    <s v="2018"/>
    <x v="0"/>
    <n v="19"/>
    <x v="624"/>
    <n v="17555.990000000002"/>
    <s v="Australia"/>
    <x v="0"/>
  </r>
  <r>
    <s v="AUD"/>
    <s v="POS"/>
    <s v="Mary"/>
    <n v="3775.69"/>
    <d v="2018-10-16T00:00:00"/>
    <x v="6"/>
    <x v="2"/>
    <s v="2018"/>
    <x v="0"/>
    <n v="64"/>
    <x v="1110"/>
    <n v="3761.91"/>
    <s v="Australia"/>
    <x v="0"/>
  </r>
  <r>
    <s v="AUD"/>
    <s v="SALES-POS"/>
    <s v="Susan"/>
    <n v="8893.16"/>
    <d v="2018-10-16T00:00:00"/>
    <x v="6"/>
    <x v="2"/>
    <s v="2018"/>
    <x v="0"/>
    <n v="20"/>
    <x v="4033"/>
    <n v="8879.5499999999993"/>
    <s v="Australia"/>
    <x v="0"/>
  </r>
  <r>
    <s v="AUD"/>
    <s v="SALES-POS"/>
    <s v="Richard"/>
    <n v="15284.58"/>
    <d v="2018-10-16T00:00:00"/>
    <x v="6"/>
    <x v="2"/>
    <s v="2018"/>
    <x v="1"/>
    <n v="24"/>
    <x v="3787"/>
    <n v="15237.32"/>
    <s v="Australia"/>
    <x v="0"/>
  </r>
  <r>
    <s v="AUD"/>
    <s v="SALES-POS"/>
    <s v="Susan"/>
    <n v="8984.9500000000007"/>
    <d v="2018-10-16T00:00:00"/>
    <x v="6"/>
    <x v="2"/>
    <s v="2018"/>
    <x v="0"/>
    <n v="19"/>
    <x v="550"/>
    <n v="8966.35"/>
    <s v="Australia"/>
    <x v="0"/>
  </r>
  <r>
    <s v="AUD"/>
    <s v="SALES-POS"/>
    <s v="Derek"/>
    <n v="5720.77"/>
    <d v="2018-10-16T00:00:00"/>
    <x v="6"/>
    <x v="2"/>
    <s v="2018"/>
    <x v="1"/>
    <n v="20"/>
    <x v="3014"/>
    <n v="5707"/>
    <s v="Australia"/>
    <x v="0"/>
  </r>
  <r>
    <s v="AUD"/>
    <s v="POS"/>
    <s v="Mackenzie"/>
    <n v="5076.49"/>
    <d v="2018-10-16T00:00:00"/>
    <x v="6"/>
    <x v="2"/>
    <s v="2018"/>
    <x v="0"/>
    <n v="18"/>
    <x v="2930"/>
    <n v="5061.9399999999996"/>
    <s v="Australia"/>
    <x v="0"/>
  </r>
  <r>
    <s v="AUD"/>
    <s v="POS"/>
    <s v="Antonio"/>
    <n v="7333.02"/>
    <d v="2018-10-16T00:00:00"/>
    <x v="6"/>
    <x v="2"/>
    <s v="2018"/>
    <x v="1"/>
    <n v="26"/>
    <x v="4034"/>
    <n v="7327.5700000000006"/>
    <s v="Australia"/>
    <x v="0"/>
  </r>
  <r>
    <s v="AUD"/>
    <s v="POS"/>
    <s v="James"/>
    <n v="14518.28"/>
    <d v="2018-10-16T00:00:00"/>
    <x v="6"/>
    <x v="2"/>
    <s v="2018"/>
    <x v="1"/>
    <n v="28"/>
    <x v="102"/>
    <n v="14499.69"/>
    <s v="Australia"/>
    <x v="0"/>
  </r>
  <r>
    <s v="AUD"/>
    <s v="POS"/>
    <s v="Craig"/>
    <n v="44197.98"/>
    <d v="2018-10-16T00:00:00"/>
    <x v="6"/>
    <x v="2"/>
    <s v="2018"/>
    <x v="1"/>
    <n v="28"/>
    <x v="3123"/>
    <n v="44178.600000000006"/>
    <s v="Australia"/>
    <x v="0"/>
  </r>
  <r>
    <s v="AUD"/>
    <s v="SALES-POS"/>
    <s v="Craig"/>
    <n v="44185.05"/>
    <d v="2018-10-16T00:00:00"/>
    <x v="6"/>
    <x v="2"/>
    <s v="2018"/>
    <x v="1"/>
    <n v="28"/>
    <x v="849"/>
    <n v="44172.12"/>
    <s v="Australia"/>
    <x v="0"/>
  </r>
  <r>
    <s v="AUD"/>
    <s v="SALES-POS"/>
    <s v="Renee"/>
    <n v="21119.06"/>
    <d v="2018-10-16T00:00:00"/>
    <x v="6"/>
    <x v="2"/>
    <s v="2018"/>
    <x v="0"/>
    <n v="38"/>
    <x v="4035"/>
    <n v="21084.79"/>
    <s v="Australia"/>
    <x v="0"/>
  </r>
  <r>
    <s v="AUD"/>
    <s v="SALES-POS"/>
    <s v="Michael"/>
    <n v="20343.400000000001"/>
    <d v="2018-10-16T00:00:00"/>
    <x v="6"/>
    <x v="2"/>
    <s v="2018"/>
    <x v="1"/>
    <n v="40"/>
    <x v="2076"/>
    <n v="20327.02"/>
    <s v="Australia"/>
    <x v="0"/>
  </r>
  <r>
    <s v="AUD"/>
    <s v="SALES-POS"/>
    <s v="Craig"/>
    <n v="44133.41"/>
    <d v="2018-10-16T00:00:00"/>
    <x v="6"/>
    <x v="2"/>
    <s v="2018"/>
    <x v="1"/>
    <n v="28"/>
    <x v="3477"/>
    <n v="44110.770000000004"/>
    <s v="Australia"/>
    <x v="0"/>
  </r>
  <r>
    <s v="AUD"/>
    <s v="POS"/>
    <s v="Michael"/>
    <n v="40165.89"/>
    <d v="2018-10-16T00:00:00"/>
    <x v="6"/>
    <x v="2"/>
    <s v="2018"/>
    <x v="1"/>
    <n v="21"/>
    <x v="3495"/>
    <n v="40132.720000000001"/>
    <s v="Australia"/>
    <x v="0"/>
  </r>
  <r>
    <s v="AUD"/>
    <s v="POS"/>
    <s v="Michael"/>
    <n v="1242.8900000000001"/>
    <d v="2018-10-16T00:00:00"/>
    <x v="6"/>
    <x v="2"/>
    <s v="2018"/>
    <x v="1"/>
    <n v="38"/>
    <x v="4036"/>
    <n v="1234.92"/>
    <s v="Australia"/>
    <x v="0"/>
  </r>
  <r>
    <s v="AUD"/>
    <s v="SALES-POS"/>
    <s v="Richard"/>
    <n v="15240.4"/>
    <d v="2018-10-16T00:00:00"/>
    <x v="6"/>
    <x v="2"/>
    <s v="2018"/>
    <x v="1"/>
    <n v="24"/>
    <x v="4037"/>
    <n v="15196.22"/>
    <s v="Australia"/>
    <x v="0"/>
  </r>
  <r>
    <s v="AUD"/>
    <s v="PAYMENT"/>
    <s v="Linda"/>
    <n v="20504.810000000001"/>
    <d v="2018-10-16T00:00:00"/>
    <x v="6"/>
    <x v="2"/>
    <s v="2018"/>
    <x v="0"/>
    <n v="35"/>
    <x v="344"/>
    <n v="20459.810000000001"/>
    <s v="Australia"/>
    <x v="0"/>
  </r>
  <r>
    <s v="AUD"/>
    <s v="PAY/SALARY"/>
    <s v="Charles"/>
    <n v="20639.810000000001"/>
    <d v="2018-10-16T00:00:00"/>
    <x v="6"/>
    <x v="2"/>
    <s v="2018"/>
    <x v="1"/>
    <n v="18"/>
    <x v="643"/>
    <n v="16507.580000000002"/>
    <s v="Australia"/>
    <x v="1"/>
  </r>
  <r>
    <s v="AUD"/>
    <s v="POS"/>
    <s v="Antonio"/>
    <n v="7320.95"/>
    <d v="2018-10-16T00:00:00"/>
    <x v="6"/>
    <x v="2"/>
    <s v="2018"/>
    <x v="1"/>
    <n v="26"/>
    <x v="945"/>
    <n v="7308.88"/>
    <s v="Australia"/>
    <x v="0"/>
  </r>
  <r>
    <s v="AUD"/>
    <s v="POS"/>
    <s v="Ryan"/>
    <n v="3738.7"/>
    <d v="2018-10-16T00:00:00"/>
    <x v="6"/>
    <x v="2"/>
    <s v="2018"/>
    <x v="1"/>
    <n v="31"/>
    <x v="3425"/>
    <n v="3714.62"/>
    <s v="Australia"/>
    <x v="0"/>
  </r>
  <r>
    <s v="AUD"/>
    <s v="PAY/SALARY"/>
    <s v="Linda"/>
    <n v="22948.05"/>
    <d v="2018-10-16T00:00:00"/>
    <x v="6"/>
    <x v="2"/>
    <s v="2018"/>
    <x v="0"/>
    <n v="35"/>
    <x v="651"/>
    <n v="20504.809999999998"/>
    <s v="Australia"/>
    <x v="1"/>
  </r>
  <r>
    <s v="AUD"/>
    <s v="PAYMENT"/>
    <s v="Melissa"/>
    <n v="11241.8"/>
    <d v="2018-10-16T00:00:00"/>
    <x v="6"/>
    <x v="2"/>
    <s v="2018"/>
    <x v="0"/>
    <n v="30"/>
    <x v="325"/>
    <n v="11048.8"/>
    <s v="Australia"/>
    <x v="0"/>
  </r>
  <r>
    <s v="AUD"/>
    <s v="SALES-POS"/>
    <s v="Jessica"/>
    <n v="27900.66"/>
    <d v="2018-10-16T00:00:00"/>
    <x v="6"/>
    <x v="2"/>
    <s v="2018"/>
    <x v="0"/>
    <n v="34"/>
    <x v="1539"/>
    <n v="27877.279999999999"/>
    <s v="Australia"/>
    <x v="0"/>
  </r>
  <r>
    <s v="AUD"/>
    <s v="POS"/>
    <s v="Renee"/>
    <n v="21098.54"/>
    <d v="2018-10-16T00:00:00"/>
    <x v="6"/>
    <x v="2"/>
    <s v="2018"/>
    <x v="0"/>
    <n v="38"/>
    <x v="337"/>
    <n v="21078.02"/>
    <s v="Australia"/>
    <x v="0"/>
  </r>
  <r>
    <s v="AUD"/>
    <s v="POS"/>
    <s v="Catherine"/>
    <n v="5974.61"/>
    <d v="2018-10-16T00:00:00"/>
    <x v="6"/>
    <x v="2"/>
    <s v="2018"/>
    <x v="0"/>
    <n v="26"/>
    <x v="3407"/>
    <n v="5951.0899999999992"/>
    <s v="Australia"/>
    <x v="0"/>
  </r>
  <r>
    <s v="AUD"/>
    <s v="PAY/SALARY"/>
    <s v="Ryan"/>
    <n v="4734.9399999999996"/>
    <d v="2018-10-16T00:00:00"/>
    <x v="6"/>
    <x v="2"/>
    <s v="2018"/>
    <x v="1"/>
    <n v="31"/>
    <x v="654"/>
    <n v="3738.7"/>
    <s v="Australia"/>
    <x v="1"/>
  </r>
  <r>
    <s v="AUD"/>
    <s v="SALES-POS"/>
    <s v="Rhonda"/>
    <n v="5113.87"/>
    <d v="2018-10-16T00:00:00"/>
    <x v="6"/>
    <x v="2"/>
    <s v="2018"/>
    <x v="0"/>
    <n v="40"/>
    <x v="632"/>
    <n v="5096.32"/>
    <s v="Australia"/>
    <x v="0"/>
  </r>
  <r>
    <s v="AUD"/>
    <s v="SALES-POS"/>
    <s v="Rhonda"/>
    <n v="5107.5"/>
    <d v="2018-10-16T00:00:00"/>
    <x v="6"/>
    <x v="2"/>
    <s v="2018"/>
    <x v="0"/>
    <n v="40"/>
    <x v="1340"/>
    <n v="5101.13"/>
    <s v="Australia"/>
    <x v="0"/>
  </r>
  <r>
    <s v="AUD"/>
    <s v="PAYMENT"/>
    <s v="Jessica"/>
    <n v="27827.77"/>
    <d v="2018-10-16T00:00:00"/>
    <x v="6"/>
    <x v="2"/>
    <s v="2018"/>
    <x v="0"/>
    <n v="34"/>
    <x v="14"/>
    <n v="27788.77"/>
    <s v="Australia"/>
    <x v="0"/>
  </r>
  <r>
    <s v="AUD"/>
    <s v="PAY/SALARY"/>
    <s v="Debra"/>
    <n v="6657.1"/>
    <d v="2018-10-16T00:00:00"/>
    <x v="6"/>
    <x v="2"/>
    <s v="2018"/>
    <x v="0"/>
    <n v="18"/>
    <x v="658"/>
    <n v="5895.77"/>
    <s v="Australia"/>
    <x v="1"/>
  </r>
  <r>
    <s v="AUD"/>
    <s v="PAYMENT"/>
    <s v="Luis"/>
    <n v="11377.52"/>
    <d v="2018-10-16T00:00:00"/>
    <x v="6"/>
    <x v="2"/>
    <s v="2018"/>
    <x v="1"/>
    <n v="27"/>
    <x v="50"/>
    <n v="11349.52"/>
    <s v="Australia"/>
    <x v="0"/>
  </r>
  <r>
    <s v="AUD"/>
    <s v="PAY/SALARY"/>
    <s v="Kaitlyn"/>
    <n v="8137.06"/>
    <d v="2018-10-16T00:00:00"/>
    <x v="6"/>
    <x v="2"/>
    <s v="2018"/>
    <x v="0"/>
    <n v="21"/>
    <x v="661"/>
    <n v="7099.9900000000007"/>
    <s v="Australia"/>
    <x v="1"/>
  </r>
  <r>
    <s v="AUD"/>
    <s v="PAYMENT"/>
    <s v="Jeffrey"/>
    <n v="4659.84"/>
    <d v="2018-10-16T00:00:00"/>
    <x v="6"/>
    <x v="2"/>
    <s v="2018"/>
    <x v="1"/>
    <n v="30"/>
    <x v="1439"/>
    <n v="4494.84"/>
    <s v="Australia"/>
    <x v="0"/>
  </r>
  <r>
    <s v="AUD"/>
    <s v="SALES-POS"/>
    <s v="Jessica"/>
    <n v="27866.77"/>
    <d v="2018-10-16T00:00:00"/>
    <x v="6"/>
    <x v="2"/>
    <s v="2018"/>
    <x v="0"/>
    <n v="34"/>
    <x v="30"/>
    <n v="27832.880000000001"/>
    <s v="Australia"/>
    <x v="0"/>
  </r>
  <r>
    <s v="AUD"/>
    <s v="SALES-POS"/>
    <s v="Jeffrey"/>
    <n v="4824.84"/>
    <d v="2018-10-16T00:00:00"/>
    <x v="6"/>
    <x v="2"/>
    <s v="2018"/>
    <x v="1"/>
    <n v="30"/>
    <x v="4038"/>
    <n v="4683.6900000000005"/>
    <s v="Australia"/>
    <x v="0"/>
  </r>
  <r>
    <s v="AUD"/>
    <s v="PAYMENT"/>
    <s v="Tiffany"/>
    <n v="7343.76"/>
    <d v="2018-10-16T00:00:00"/>
    <x v="6"/>
    <x v="2"/>
    <s v="2018"/>
    <x v="0"/>
    <n v="25"/>
    <x v="39"/>
    <n v="7311.76"/>
    <s v="Australia"/>
    <x v="0"/>
  </r>
  <r>
    <s v="AUD"/>
    <s v="POS"/>
    <s v="Renee"/>
    <n v="21075.33"/>
    <d v="2018-10-16T00:00:00"/>
    <x v="6"/>
    <x v="2"/>
    <s v="2018"/>
    <x v="0"/>
    <n v="38"/>
    <x v="3718"/>
    <n v="21052.120000000003"/>
    <s v="Australia"/>
    <x v="0"/>
  </r>
  <r>
    <s v="AUD"/>
    <s v="SALES-POS"/>
    <s v="Joseph"/>
    <n v="1745.27"/>
    <d v="2018-10-16T00:00:00"/>
    <x v="6"/>
    <x v="2"/>
    <s v="2018"/>
    <x v="1"/>
    <n v="37"/>
    <x v="192"/>
    <n v="1727.07"/>
    <s v="Australia"/>
    <x v="0"/>
  </r>
  <r>
    <s v="AUD"/>
    <s v="SALES-POS"/>
    <s v="Joseph"/>
    <n v="1724.74"/>
    <d v="2018-10-16T00:00:00"/>
    <x v="6"/>
    <x v="2"/>
    <s v="2018"/>
    <x v="1"/>
    <n v="37"/>
    <x v="3542"/>
    <n v="1704.21"/>
    <s v="Australia"/>
    <x v="0"/>
  </r>
  <r>
    <s v="AUD"/>
    <s v="PAY/SALARY"/>
    <s v="Stephanie"/>
    <n v="7835.09"/>
    <d v="2018-10-16T00:00:00"/>
    <x v="6"/>
    <x v="2"/>
    <s v="2018"/>
    <x v="0"/>
    <n v="53"/>
    <x v="672"/>
    <n v="6864.62"/>
    <s v="Australia"/>
    <x v="1"/>
  </r>
  <r>
    <s v="AUD"/>
    <s v="PAY/SALARY"/>
    <s v="Eric"/>
    <n v="42287.02"/>
    <d v="2018-10-16T00:00:00"/>
    <x v="6"/>
    <x v="2"/>
    <s v="2018"/>
    <x v="1"/>
    <n v="42"/>
    <x v="673"/>
    <n v="40529.199999999997"/>
    <s v="Australia"/>
    <x v="1"/>
  </r>
  <r>
    <s v="AUD"/>
    <s v="PAYMENT"/>
    <s v="Ryan"/>
    <n v="43320.09"/>
    <d v="2018-10-16T00:00:00"/>
    <x v="6"/>
    <x v="2"/>
    <s v="2018"/>
    <x v="1"/>
    <n v="38"/>
    <x v="2975"/>
    <n v="43198.09"/>
    <s v="Australia"/>
    <x v="0"/>
  </r>
  <r>
    <s v="AUD"/>
    <s v="PAYMENT"/>
    <s v="Paul"/>
    <n v="12219.58"/>
    <d v="2018-10-16T00:00:00"/>
    <x v="6"/>
    <x v="2"/>
    <s v="2018"/>
    <x v="1"/>
    <n v="25"/>
    <x v="58"/>
    <n v="12173.58"/>
    <s v="Australia"/>
    <x v="0"/>
  </r>
  <r>
    <s v="AUD"/>
    <s v="INTER BANK"/>
    <s v="Natasha"/>
    <n v="205924.63"/>
    <d v="2018-10-16T00:00:00"/>
    <x v="6"/>
    <x v="2"/>
    <s v="2018"/>
    <x v="0"/>
    <n v="40"/>
    <x v="977"/>
    <n v="205797.63"/>
    <s v="Australia"/>
    <x v="0"/>
  </r>
  <r>
    <s v="AUD"/>
    <s v="POS"/>
    <s v="Patrick"/>
    <n v="265903.69"/>
    <d v="2018-10-16T00:00:00"/>
    <x v="6"/>
    <x v="2"/>
    <s v="2018"/>
    <x v="1"/>
    <n v="46"/>
    <x v="4039"/>
    <n v="265835.76"/>
    <s v="Australia"/>
    <x v="0"/>
  </r>
  <r>
    <s v="AUD"/>
    <s v="SALES-POS"/>
    <s v="Tyler"/>
    <n v="9992.2999999999993"/>
    <d v="2018-10-16T00:00:00"/>
    <x v="6"/>
    <x v="2"/>
    <s v="2018"/>
    <x v="1"/>
    <n v="44"/>
    <x v="4040"/>
    <n v="9958.8799999999992"/>
    <s v="Australia"/>
    <x v="0"/>
  </r>
  <r>
    <s v="AUD"/>
    <s v="PAYMENT"/>
    <s v="Tyler"/>
    <n v="9965.2999999999993"/>
    <d v="2018-10-16T00:00:00"/>
    <x v="6"/>
    <x v="2"/>
    <s v="2018"/>
    <x v="1"/>
    <n v="44"/>
    <x v="10"/>
    <n v="9938.2999999999993"/>
    <s v="Australia"/>
    <x v="0"/>
  </r>
  <r>
    <s v="AUD"/>
    <s v="PAY/SALARY"/>
    <s v="Michael"/>
    <n v="2245.02"/>
    <d v="2018-10-16T00:00:00"/>
    <x v="6"/>
    <x v="2"/>
    <s v="2018"/>
    <x v="1"/>
    <n v="38"/>
    <x v="678"/>
    <n v="1242.8899999999999"/>
    <s v="Australia"/>
    <x v="1"/>
  </r>
  <r>
    <s v="AUD"/>
    <s v="PAYMENT"/>
    <s v="Karen"/>
    <n v="10280.35"/>
    <d v="2018-10-16T00:00:00"/>
    <x v="6"/>
    <x v="2"/>
    <s v="2018"/>
    <x v="0"/>
    <n v="26"/>
    <x v="1291"/>
    <n v="10116.35"/>
    <s v="Australia"/>
    <x v="0"/>
  </r>
  <r>
    <s v="AUD"/>
    <s v="PAY/SALARY"/>
    <s v="Derek"/>
    <n v="6820.47"/>
    <d v="2018-10-16T00:00:00"/>
    <x v="6"/>
    <x v="2"/>
    <s v="2018"/>
    <x v="1"/>
    <n v="20"/>
    <x v="679"/>
    <n v="5720.77"/>
    <s v="Australia"/>
    <x v="1"/>
  </r>
  <r>
    <s v="AUD"/>
    <s v="PAY/SALARY"/>
    <s v="Ruth"/>
    <n v="8677.01"/>
    <d v="2018-10-16T00:00:00"/>
    <x v="6"/>
    <x v="2"/>
    <s v="2018"/>
    <x v="0"/>
    <n v="47"/>
    <x v="680"/>
    <n v="7404.54"/>
    <s v="Australia"/>
    <x v="1"/>
  </r>
  <r>
    <s v="AUD"/>
    <s v="INTER BANK"/>
    <s v="Gregory"/>
    <n v="5064.09"/>
    <d v="2018-10-16T00:00:00"/>
    <x v="6"/>
    <x v="2"/>
    <s v="2018"/>
    <x v="1"/>
    <n v="42"/>
    <x v="591"/>
    <n v="5044.09"/>
    <s v="Australia"/>
    <x v="0"/>
  </r>
  <r>
    <s v="AUD"/>
    <s v="PAY/SALARY"/>
    <s v="Sandra"/>
    <n v="11860.84"/>
    <d v="2018-10-16T00:00:00"/>
    <x v="6"/>
    <x v="2"/>
    <s v="2018"/>
    <x v="0"/>
    <n v="34"/>
    <x v="681"/>
    <n v="8343.23"/>
    <s v="Australia"/>
    <x v="1"/>
  </r>
  <r>
    <s v="AUD"/>
    <s v="PAY/SALARY"/>
    <s v="Scott"/>
    <n v="7850.26"/>
    <d v="2018-10-16T00:00:00"/>
    <x v="6"/>
    <x v="2"/>
    <s v="2018"/>
    <x v="1"/>
    <n v="23"/>
    <x v="682"/>
    <n v="6867.55"/>
    <s v="Australia"/>
    <x v="1"/>
  </r>
  <r>
    <s v="AUD"/>
    <s v="POS"/>
    <s v="Susan"/>
    <n v="8978.91"/>
    <d v="2018-10-16T00:00:00"/>
    <x v="6"/>
    <x v="2"/>
    <s v="2018"/>
    <x v="0"/>
    <n v="19"/>
    <x v="929"/>
    <n v="8972.869999999999"/>
    <s v="Australia"/>
    <x v="0"/>
  </r>
  <r>
    <s v="AUD"/>
    <s v="SALES-POS"/>
    <s v="Kenneth"/>
    <n v="22358.080000000002"/>
    <d v="2018-10-16T00:00:00"/>
    <x v="6"/>
    <x v="2"/>
    <s v="2018"/>
    <x v="1"/>
    <n v="29"/>
    <x v="2081"/>
    <n v="22340.06"/>
    <s v="Australia"/>
    <x v="0"/>
  </r>
  <r>
    <s v="AUD"/>
    <s v="PAYMENT"/>
    <s v="Sarah"/>
    <n v="22593.41"/>
    <d v="2018-10-16T00:00:00"/>
    <x v="6"/>
    <x v="2"/>
    <s v="2018"/>
    <x v="0"/>
    <n v="46"/>
    <x v="344"/>
    <n v="22548.41"/>
    <s v="Australia"/>
    <x v="0"/>
  </r>
  <r>
    <s v="AUD"/>
    <s v="INTER BANK"/>
    <s v="Ryan"/>
    <n v="43291.09"/>
    <d v="2018-10-16T00:00:00"/>
    <x v="6"/>
    <x v="2"/>
    <s v="2018"/>
    <x v="1"/>
    <n v="38"/>
    <x v="11"/>
    <n v="43262.09"/>
    <s v="Australia"/>
    <x v="0"/>
  </r>
  <r>
    <s v="AUD"/>
    <s v="PAYMENT"/>
    <s v="Natasha"/>
    <n v="205895.63"/>
    <d v="2018-10-16T00:00:00"/>
    <x v="6"/>
    <x v="2"/>
    <s v="2018"/>
    <x v="0"/>
    <n v="40"/>
    <x v="11"/>
    <n v="205866.63"/>
    <s v="Australia"/>
    <x v="0"/>
  </r>
  <r>
    <s v="AUD"/>
    <s v="SALES-POS"/>
    <s v="Tiffany"/>
    <n v="7316.93"/>
    <d v="2018-10-16T00:00:00"/>
    <x v="6"/>
    <x v="2"/>
    <s v="2018"/>
    <x v="0"/>
    <n v="25"/>
    <x v="4041"/>
    <n v="7290.1"/>
    <s v="Australia"/>
    <x v="0"/>
  </r>
  <r>
    <s v="AUD"/>
    <s v="PAYMENT"/>
    <s v="Ashley"/>
    <n v="11894.79"/>
    <d v="2018-10-16T00:00:00"/>
    <x v="6"/>
    <x v="2"/>
    <s v="2018"/>
    <x v="0"/>
    <n v="25"/>
    <x v="1712"/>
    <n v="11813.79"/>
    <s v="Australia"/>
    <x v="0"/>
  </r>
  <r>
    <s v="AUD"/>
    <s v="INTER BANK"/>
    <s v="Kimberly"/>
    <n v="4243.3100000000004"/>
    <d v="2018-10-16T00:00:00"/>
    <x v="6"/>
    <x v="2"/>
    <s v="2018"/>
    <x v="0"/>
    <n v="27"/>
    <x v="1476"/>
    <n v="4088.3100000000004"/>
    <s v="Australia"/>
    <x v="0"/>
  </r>
  <r>
    <s v="AUD"/>
    <s v="SALES-POS"/>
    <s v="Kenneth"/>
    <n v="22315.43"/>
    <d v="2018-10-16T00:00:00"/>
    <x v="6"/>
    <x v="2"/>
    <s v="2018"/>
    <x v="1"/>
    <n v="29"/>
    <x v="4042"/>
    <n v="22272.78"/>
    <s v="Australia"/>
    <x v="0"/>
  </r>
  <r>
    <s v="AUD"/>
    <s v="POS"/>
    <s v="Ruth"/>
    <n v="8660.01"/>
    <d v="2018-10-16T00:00:00"/>
    <x v="6"/>
    <x v="2"/>
    <s v="2018"/>
    <x v="0"/>
    <n v="47"/>
    <x v="112"/>
    <n v="8643.01"/>
    <s v="Australia"/>
    <x v="0"/>
  </r>
  <r>
    <s v="AUD"/>
    <s v="PAYMENT"/>
    <s v="Robin"/>
    <n v="13416.62"/>
    <d v="2018-10-16T00:00:00"/>
    <x v="6"/>
    <x v="2"/>
    <s v="2018"/>
    <x v="0"/>
    <n v="34"/>
    <x v="2982"/>
    <n v="13273.62"/>
    <s v="Australia"/>
    <x v="0"/>
  </r>
  <r>
    <s v="AUD"/>
    <s v="PAYMENT"/>
    <s v="Billy"/>
    <n v="17677.63"/>
    <d v="2018-10-16T00:00:00"/>
    <x v="6"/>
    <x v="2"/>
    <s v="2018"/>
    <x v="1"/>
    <n v="52"/>
    <x v="591"/>
    <n v="17657.63"/>
    <s v="Australia"/>
    <x v="0"/>
  </r>
  <r>
    <s v="AUD"/>
    <s v="PAYMENT"/>
    <s v="Matthew"/>
    <n v="16356.09"/>
    <d v="2018-10-16T00:00:00"/>
    <x v="6"/>
    <x v="2"/>
    <s v="2018"/>
    <x v="1"/>
    <n v="39"/>
    <x v="40"/>
    <n v="16322.09"/>
    <s v="Australia"/>
    <x v="0"/>
  </r>
  <r>
    <s v="AUD"/>
    <s v="SALES-POS"/>
    <s v="Kimberly"/>
    <n v="5867.51"/>
    <d v="2018-10-16T00:00:00"/>
    <x v="6"/>
    <x v="2"/>
    <s v="2018"/>
    <x v="0"/>
    <n v="24"/>
    <x v="4043"/>
    <n v="5859.6900000000005"/>
    <s v="Australia"/>
    <x v="0"/>
  </r>
  <r>
    <s v="AUD"/>
    <s v="SALES-POS"/>
    <s v="Michael"/>
    <n v="20336.91"/>
    <d v="2018-10-16T00:00:00"/>
    <x v="6"/>
    <x v="2"/>
    <s v="2018"/>
    <x v="1"/>
    <n v="40"/>
    <x v="3197"/>
    <n v="20330.419999999998"/>
    <s v="Australia"/>
    <x v="0"/>
  </r>
  <r>
    <s v="AUD"/>
    <s v="PAYMENT"/>
    <s v="Joseph"/>
    <n v="1586.74"/>
    <d v="2018-10-16T00:00:00"/>
    <x v="6"/>
    <x v="2"/>
    <s v="2018"/>
    <x v="1"/>
    <n v="37"/>
    <x v="1275"/>
    <n v="1448.74"/>
    <s v="Australia"/>
    <x v="0"/>
  </r>
  <r>
    <s v="AUD"/>
    <s v="SALES-POS"/>
    <s v="Tonya"/>
    <n v="9676.52"/>
    <d v="2018-10-16T00:00:00"/>
    <x v="6"/>
    <x v="2"/>
    <s v="2018"/>
    <x v="0"/>
    <n v="27"/>
    <x v="4044"/>
    <n v="9645.51"/>
    <s v="Australia"/>
    <x v="0"/>
  </r>
  <r>
    <s v="AUD"/>
    <s v="POS"/>
    <s v="Dustin"/>
    <n v="7255.05"/>
    <d v="2018-10-16T00:00:00"/>
    <x v="6"/>
    <x v="2"/>
    <s v="2018"/>
    <x v="1"/>
    <n v="28"/>
    <x v="4045"/>
    <n v="7243.97"/>
    <s v="Australia"/>
    <x v="0"/>
  </r>
  <r>
    <s v="AUD"/>
    <s v="SALES-POS"/>
    <s v="Ryan"/>
    <n v="4713.45"/>
    <d v="2018-10-16T00:00:00"/>
    <x v="6"/>
    <x v="2"/>
    <s v="2018"/>
    <x v="1"/>
    <n v="31"/>
    <x v="2619"/>
    <n v="4691.96"/>
    <s v="Australia"/>
    <x v="0"/>
  </r>
  <r>
    <s v="AUD"/>
    <s v="SALES-POS"/>
    <s v="Dustin"/>
    <n v="7212.42"/>
    <d v="2018-10-16T00:00:00"/>
    <x v="6"/>
    <x v="2"/>
    <s v="2018"/>
    <x v="1"/>
    <n v="28"/>
    <x v="4046"/>
    <n v="7169.79"/>
    <s v="Australia"/>
    <x v="0"/>
  </r>
  <r>
    <s v="AUD"/>
    <s v="SALES-POS"/>
    <s v="Craig"/>
    <n v="44006.94"/>
    <d v="2018-10-16T00:00:00"/>
    <x v="6"/>
    <x v="2"/>
    <s v="2018"/>
    <x v="1"/>
    <n v="28"/>
    <x v="4047"/>
    <n v="43880.47"/>
    <s v="Australia"/>
    <x v="0"/>
  </r>
  <r>
    <s v="AUD"/>
    <s v="INTER BANK"/>
    <s v="Jessica"/>
    <n v="27697.77"/>
    <d v="2018-10-16T00:00:00"/>
    <x v="6"/>
    <x v="2"/>
    <s v="2018"/>
    <x v="0"/>
    <n v="34"/>
    <x v="287"/>
    <n v="27567.77"/>
    <s v="Australia"/>
    <x v="0"/>
  </r>
  <r>
    <s v="AUD"/>
    <s v="PAYMENT"/>
    <s v="Daniel"/>
    <n v="11641.46"/>
    <d v="2018-10-16T00:00:00"/>
    <x v="6"/>
    <x v="2"/>
    <s v="2018"/>
    <x v="1"/>
    <n v="22"/>
    <x v="257"/>
    <n v="11601.46"/>
    <s v="Australia"/>
    <x v="0"/>
  </r>
  <r>
    <s v="AUD"/>
    <s v="POS"/>
    <s v="Tyler"/>
    <n v="9038.2900000000009"/>
    <d v="2018-10-16T00:00:00"/>
    <x v="6"/>
    <x v="2"/>
    <s v="2018"/>
    <x v="1"/>
    <n v="69"/>
    <x v="3299"/>
    <n v="9012.630000000001"/>
    <s v="Australia"/>
    <x v="0"/>
  </r>
  <r>
    <s v="AUD"/>
    <s v="POS"/>
    <s v="Dustin"/>
    <n v="7165.46"/>
    <d v="2018-10-17T00:00:00"/>
    <x v="0"/>
    <x v="2"/>
    <s v="2018"/>
    <x v="1"/>
    <n v="28"/>
    <x v="2593"/>
    <n v="7118.5"/>
    <s v="Australia"/>
    <x v="0"/>
  </r>
  <r>
    <s v="AUD"/>
    <s v="POS"/>
    <s v="Tonya"/>
    <n v="9670.7000000000007"/>
    <d v="2018-10-17T00:00:00"/>
    <x v="0"/>
    <x v="2"/>
    <s v="2018"/>
    <x v="0"/>
    <n v="27"/>
    <x v="2535"/>
    <n v="9664.880000000001"/>
    <s v="Australia"/>
    <x v="0"/>
  </r>
  <r>
    <s v="AUD"/>
    <s v="SALES-POS"/>
    <s v="Jeffrey"/>
    <n v="4636.78"/>
    <d v="2018-10-17T00:00:00"/>
    <x v="0"/>
    <x v="2"/>
    <s v="2018"/>
    <x v="1"/>
    <n v="30"/>
    <x v="3810"/>
    <n v="4613.7199999999993"/>
    <s v="Australia"/>
    <x v="0"/>
  </r>
  <r>
    <s v="AUD"/>
    <s v="POS"/>
    <s v="Barry"/>
    <n v="6924.75"/>
    <d v="2018-10-17T00:00:00"/>
    <x v="0"/>
    <x v="2"/>
    <s v="2018"/>
    <x v="1"/>
    <n v="38"/>
    <x v="4048"/>
    <n v="6812.92"/>
    <s v="Australia"/>
    <x v="0"/>
  </r>
  <r>
    <s v="AUD"/>
    <s v="INTER BANK"/>
    <s v="Michael"/>
    <n v="20239.91"/>
    <d v="2018-10-17T00:00:00"/>
    <x v="0"/>
    <x v="2"/>
    <s v="2018"/>
    <x v="1"/>
    <n v="40"/>
    <x v="1308"/>
    <n v="20142.91"/>
    <s v="Australia"/>
    <x v="0"/>
  </r>
  <r>
    <s v="AUD"/>
    <s v="PAYMENT"/>
    <s v="Nathaniel"/>
    <n v="11029.9"/>
    <d v="2018-10-17T00:00:00"/>
    <x v="0"/>
    <x v="2"/>
    <s v="2018"/>
    <x v="1"/>
    <n v="31"/>
    <x v="913"/>
    <n v="10955.9"/>
    <s v="Australia"/>
    <x v="0"/>
  </r>
  <r>
    <s v="AUD"/>
    <s v="INTER BANK"/>
    <s v="Kimberly"/>
    <n v="5765.51"/>
    <d v="2018-10-17T00:00:00"/>
    <x v="0"/>
    <x v="2"/>
    <s v="2018"/>
    <x v="0"/>
    <n v="24"/>
    <x v="1309"/>
    <n v="5663.51"/>
    <s v="Australia"/>
    <x v="0"/>
  </r>
  <r>
    <s v="AUD"/>
    <s v="POS"/>
    <s v="Susan"/>
    <n v="8610.5499999999993"/>
    <d v="2018-10-17T00:00:00"/>
    <x v="0"/>
    <x v="2"/>
    <s v="2018"/>
    <x v="0"/>
    <n v="20"/>
    <x v="4049"/>
    <n v="8327.9399999999987"/>
    <s v="Australia"/>
    <x v="0"/>
  </r>
  <r>
    <s v="AUD"/>
    <s v="SALES-POS"/>
    <s v="Ronald"/>
    <n v="5072.18"/>
    <d v="2018-10-17T00:00:00"/>
    <x v="0"/>
    <x v="2"/>
    <s v="2018"/>
    <x v="1"/>
    <n v="25"/>
    <x v="4050"/>
    <n v="5034.3100000000004"/>
    <s v="Australia"/>
    <x v="0"/>
  </r>
  <r>
    <s v="AUD"/>
    <s v="SALES-POS"/>
    <s v="Dustin"/>
    <n v="7118.45"/>
    <d v="2018-10-17T00:00:00"/>
    <x v="0"/>
    <x v="2"/>
    <s v="2018"/>
    <x v="1"/>
    <n v="28"/>
    <x v="4051"/>
    <n v="7071.44"/>
    <s v="Australia"/>
    <x v="0"/>
  </r>
  <r>
    <s v="AUD"/>
    <s v="PAYMENT"/>
    <s v="Michael"/>
    <n v="6622.46"/>
    <d v="2018-10-17T00:00:00"/>
    <x v="0"/>
    <x v="2"/>
    <s v="2018"/>
    <x v="1"/>
    <n v="44"/>
    <x v="137"/>
    <n v="6425.46"/>
    <s v="Australia"/>
    <x v="0"/>
  </r>
  <r>
    <s v="AUD"/>
    <s v="INTER BANK"/>
    <s v="Michael"/>
    <n v="20218.91"/>
    <d v="2018-10-17T00:00:00"/>
    <x v="0"/>
    <x v="2"/>
    <s v="2018"/>
    <x v="1"/>
    <n v="40"/>
    <x v="9"/>
    <n v="20197.91"/>
    <s v="Australia"/>
    <x v="0"/>
  </r>
  <r>
    <s v="AUD"/>
    <s v="PAYMENT"/>
    <s v="Fernando"/>
    <n v="15201.34"/>
    <d v="2018-10-17T00:00:00"/>
    <x v="0"/>
    <x v="2"/>
    <s v="2018"/>
    <x v="1"/>
    <n v="19"/>
    <x v="10"/>
    <n v="15174.34"/>
    <s v="Australia"/>
    <x v="0"/>
  </r>
  <r>
    <s v="AUD"/>
    <s v="PAYMENT"/>
    <s v="Kristin"/>
    <n v="7748.23"/>
    <d v="2018-10-17T00:00:00"/>
    <x v="0"/>
    <x v="2"/>
    <s v="2018"/>
    <x v="0"/>
    <n v="43"/>
    <x v="11"/>
    <n v="7719.23"/>
    <s v="Australia"/>
    <x v="0"/>
  </r>
  <r>
    <s v="AUD"/>
    <s v="SALES-POS"/>
    <s v="Mary"/>
    <n v="3764.35"/>
    <d v="2018-10-17T00:00:00"/>
    <x v="0"/>
    <x v="2"/>
    <s v="2018"/>
    <x v="0"/>
    <n v="64"/>
    <x v="1438"/>
    <n v="3753.0099999999998"/>
    <s v="Australia"/>
    <x v="0"/>
  </r>
  <r>
    <s v="AUD"/>
    <s v="INTER BANK"/>
    <s v="Isaiah"/>
    <n v="20993.51"/>
    <d v="2018-10-17T00:00:00"/>
    <x v="0"/>
    <x v="2"/>
    <s v="2018"/>
    <x v="1"/>
    <n v="23"/>
    <x v="13"/>
    <n v="20968.509999999998"/>
    <s v="Australia"/>
    <x v="0"/>
  </r>
  <r>
    <s v="AUD"/>
    <s v="PAYMENT"/>
    <s v="Isaiah"/>
    <n v="20896.509999999998"/>
    <d v="2018-10-17T00:00:00"/>
    <x v="0"/>
    <x v="2"/>
    <s v="2018"/>
    <x v="1"/>
    <n v="23"/>
    <x v="1308"/>
    <n v="20799.509999999998"/>
    <s v="Australia"/>
    <x v="0"/>
  </r>
  <r>
    <s v="AUD"/>
    <s v="PAYMENT"/>
    <s v="Michael"/>
    <n v="61301.37"/>
    <d v="2018-10-17T00:00:00"/>
    <x v="0"/>
    <x v="2"/>
    <s v="2018"/>
    <x v="1"/>
    <n v="19"/>
    <x v="140"/>
    <n v="61150.37"/>
    <s v="Australia"/>
    <x v="0"/>
  </r>
  <r>
    <s v="AUD"/>
    <s v="INTER BANK"/>
    <s v="Ricky"/>
    <n v="21997.89"/>
    <d v="2018-10-17T00:00:00"/>
    <x v="0"/>
    <x v="2"/>
    <s v="2018"/>
    <x v="1"/>
    <n v="43"/>
    <x v="14"/>
    <n v="21958.89"/>
    <s v="Australia"/>
    <x v="0"/>
  </r>
  <r>
    <s v="AUD"/>
    <s v="SALES-POS"/>
    <s v="Michael"/>
    <n v="2230.7800000000002"/>
    <d v="2018-10-17T00:00:00"/>
    <x v="0"/>
    <x v="2"/>
    <s v="2018"/>
    <x v="1"/>
    <n v="38"/>
    <x v="565"/>
    <n v="2216.5400000000004"/>
    <s v="Australia"/>
    <x v="0"/>
  </r>
  <r>
    <s v="AUD"/>
    <s v="INTER BANK"/>
    <s v="Patrick"/>
    <n v="265881.69"/>
    <d v="2018-10-17T00:00:00"/>
    <x v="0"/>
    <x v="2"/>
    <s v="2018"/>
    <x v="1"/>
    <n v="46"/>
    <x v="16"/>
    <n v="265859.69"/>
    <s v="Australia"/>
    <x v="0"/>
  </r>
  <r>
    <s v="AUD"/>
    <s v="PAYMENT"/>
    <s v="Karen"/>
    <n v="10225.35"/>
    <d v="2018-10-17T00:00:00"/>
    <x v="0"/>
    <x v="2"/>
    <s v="2018"/>
    <x v="0"/>
    <n v="26"/>
    <x v="17"/>
    <n v="10170.35"/>
    <s v="Australia"/>
    <x v="0"/>
  </r>
  <r>
    <s v="AUD"/>
    <s v="PAYMENT"/>
    <s v="Ruth"/>
    <n v="8476.49"/>
    <d v="2018-10-17T00:00:00"/>
    <x v="0"/>
    <x v="2"/>
    <s v="2018"/>
    <x v="0"/>
    <n v="47"/>
    <x v="18"/>
    <n v="8418.49"/>
    <s v="Australia"/>
    <x v="0"/>
  </r>
  <r>
    <s v="AUD"/>
    <s v="SALES-POS"/>
    <s v="Craig"/>
    <n v="43975.45"/>
    <d v="2018-10-17T00:00:00"/>
    <x v="0"/>
    <x v="2"/>
    <s v="2018"/>
    <x v="1"/>
    <n v="28"/>
    <x v="2873"/>
    <n v="43943.96"/>
    <s v="Australia"/>
    <x v="0"/>
  </r>
  <r>
    <s v="AUD"/>
    <s v="SALES-POS"/>
    <s v="Barry"/>
    <n v="6914.1"/>
    <d v="2018-10-17T00:00:00"/>
    <x v="0"/>
    <x v="2"/>
    <s v="2018"/>
    <x v="1"/>
    <n v="38"/>
    <x v="1470"/>
    <n v="6903.4500000000007"/>
    <s v="Australia"/>
    <x v="0"/>
  </r>
  <r>
    <s v="AUD"/>
    <s v="SALES-POS"/>
    <s v="Kenneth"/>
    <n v="22297.31"/>
    <d v="2018-10-17T00:00:00"/>
    <x v="0"/>
    <x v="2"/>
    <s v="2018"/>
    <x v="1"/>
    <n v="29"/>
    <x v="2360"/>
    <n v="22279.190000000002"/>
    <s v="Australia"/>
    <x v="0"/>
  </r>
  <r>
    <s v="AUD"/>
    <s v="POS"/>
    <s v="Ruth"/>
    <n v="8534.49"/>
    <d v="2018-10-17T00:00:00"/>
    <x v="0"/>
    <x v="2"/>
    <s v="2018"/>
    <x v="0"/>
    <n v="47"/>
    <x v="4052"/>
    <n v="8408.9699999999993"/>
    <s v="Australia"/>
    <x v="0"/>
  </r>
  <r>
    <s v="AUD"/>
    <s v="POS"/>
    <s v="Renee"/>
    <n v="21050.61"/>
    <d v="2018-10-17T00:00:00"/>
    <x v="0"/>
    <x v="2"/>
    <s v="2018"/>
    <x v="0"/>
    <n v="38"/>
    <x v="3187"/>
    <n v="21025.89"/>
    <s v="Australia"/>
    <x v="0"/>
  </r>
  <r>
    <s v="AUD"/>
    <s v="SALES-POS"/>
    <s v="Michael"/>
    <n v="2190.7399999999998"/>
    <d v="2018-10-17T00:00:00"/>
    <x v="0"/>
    <x v="2"/>
    <s v="2018"/>
    <x v="1"/>
    <n v="38"/>
    <x v="4053"/>
    <n v="2150.6999999999998"/>
    <s v="Australia"/>
    <x v="0"/>
  </r>
  <r>
    <s v="AUD"/>
    <s v="INTER BANK"/>
    <s v="Christine"/>
    <n v="23952.54"/>
    <d v="2018-10-17T00:00:00"/>
    <x v="0"/>
    <x v="2"/>
    <s v="2018"/>
    <x v="0"/>
    <n v="39"/>
    <x v="13"/>
    <n v="23927.54"/>
    <s v="Australia"/>
    <x v="0"/>
  </r>
  <r>
    <s v="AUD"/>
    <s v="PAYMENT"/>
    <s v="Ryan"/>
    <n v="4677.45"/>
    <d v="2018-10-17T00:00:00"/>
    <x v="0"/>
    <x v="2"/>
    <s v="2018"/>
    <x v="1"/>
    <n v="31"/>
    <x v="25"/>
    <n v="4641.45"/>
    <s v="Australia"/>
    <x v="0"/>
  </r>
  <r>
    <s v="AUD"/>
    <s v="SALES-POS"/>
    <s v="Antonio"/>
    <n v="7294.85"/>
    <d v="2018-10-17T00:00:00"/>
    <x v="0"/>
    <x v="2"/>
    <s v="2018"/>
    <x v="1"/>
    <n v="26"/>
    <x v="4054"/>
    <n v="7268.75"/>
    <s v="Australia"/>
    <x v="0"/>
  </r>
  <r>
    <s v="AUD"/>
    <s v="SALES-POS"/>
    <s v="James"/>
    <n v="14510.99"/>
    <d v="2018-10-17T00:00:00"/>
    <x v="0"/>
    <x v="2"/>
    <s v="2018"/>
    <x v="1"/>
    <n v="28"/>
    <x v="116"/>
    <n v="14503.699999999999"/>
    <s v="Australia"/>
    <x v="0"/>
  </r>
  <r>
    <s v="AUD"/>
    <s v="POS"/>
    <s v="Tiffany"/>
    <n v="7305.03"/>
    <d v="2018-10-17T00:00:00"/>
    <x v="0"/>
    <x v="2"/>
    <s v="2018"/>
    <x v="0"/>
    <n v="25"/>
    <x v="2875"/>
    <n v="7293.13"/>
    <s v="Australia"/>
    <x v="0"/>
  </r>
  <r>
    <s v="AUD"/>
    <s v="POS"/>
    <s v="Richard"/>
    <n v="15223.7"/>
    <d v="2018-10-17T00:00:00"/>
    <x v="0"/>
    <x v="2"/>
    <s v="2018"/>
    <x v="1"/>
    <n v="24"/>
    <x v="2770"/>
    <n v="15207"/>
    <s v="Australia"/>
    <x v="0"/>
  </r>
  <r>
    <s v="AUD"/>
    <s v="SALES-POS"/>
    <s v="Michael"/>
    <n v="53539.49"/>
    <d v="2018-10-17T00:00:00"/>
    <x v="0"/>
    <x v="2"/>
    <s v="2018"/>
    <x v="1"/>
    <n v="22"/>
    <x v="4055"/>
    <n v="53505.68"/>
    <s v="Australia"/>
    <x v="0"/>
  </r>
  <r>
    <s v="AUD"/>
    <s v="SALES-POS"/>
    <s v="Jeffrey"/>
    <n v="4614.78"/>
    <d v="2018-10-17T00:00:00"/>
    <x v="0"/>
    <x v="2"/>
    <s v="2018"/>
    <x v="1"/>
    <n v="30"/>
    <x v="16"/>
    <n v="4592.78"/>
    <s v="Australia"/>
    <x v="0"/>
  </r>
  <r>
    <s v="AUD"/>
    <s v="SALES-POS"/>
    <s v="Jeffrey"/>
    <n v="4600.93"/>
    <d v="2018-10-17T00:00:00"/>
    <x v="0"/>
    <x v="2"/>
    <s v="2018"/>
    <x v="1"/>
    <n v="30"/>
    <x v="3259"/>
    <n v="4587.08"/>
    <s v="Australia"/>
    <x v="0"/>
  </r>
  <r>
    <s v="AUD"/>
    <s v="SALES-POS"/>
    <s v="Patrick"/>
    <n v="265817.75"/>
    <d v="2018-10-17T00:00:00"/>
    <x v="0"/>
    <x v="2"/>
    <s v="2018"/>
    <x v="1"/>
    <n v="46"/>
    <x v="4056"/>
    <n v="265753.81"/>
    <s v="Australia"/>
    <x v="0"/>
  </r>
  <r>
    <s v="AUD"/>
    <s v="POS"/>
    <s v="Susan"/>
    <n v="8587.81"/>
    <d v="2018-10-17T00:00:00"/>
    <x v="0"/>
    <x v="2"/>
    <s v="2018"/>
    <x v="0"/>
    <n v="20"/>
    <x v="4057"/>
    <n v="8565.07"/>
    <s v="Australia"/>
    <x v="0"/>
  </r>
  <r>
    <s v="AUD"/>
    <s v="POS"/>
    <s v="Barry"/>
    <n v="6883.38"/>
    <d v="2018-10-17T00:00:00"/>
    <x v="0"/>
    <x v="2"/>
    <s v="2018"/>
    <x v="1"/>
    <n v="38"/>
    <x v="701"/>
    <n v="6852.66"/>
    <s v="Australia"/>
    <x v="0"/>
  </r>
  <r>
    <s v="AUD"/>
    <s v="SALES-POS"/>
    <s v="James"/>
    <n v="14340.19"/>
    <d v="2018-10-17T00:00:00"/>
    <x v="0"/>
    <x v="2"/>
    <s v="2018"/>
    <x v="1"/>
    <n v="28"/>
    <x v="4058"/>
    <n v="14169.390000000001"/>
    <s v="Australia"/>
    <x v="0"/>
  </r>
  <r>
    <s v="AUD"/>
    <s v="POS"/>
    <s v="Michael"/>
    <n v="2177.54"/>
    <d v="2018-10-17T00:00:00"/>
    <x v="0"/>
    <x v="2"/>
    <s v="2018"/>
    <x v="1"/>
    <n v="38"/>
    <x v="1455"/>
    <n v="2164.34"/>
    <s v="Australia"/>
    <x v="0"/>
  </r>
  <r>
    <s v="AUD"/>
    <s v="POS"/>
    <s v="Tiffany"/>
    <n v="7250.05"/>
    <d v="2018-10-17T00:00:00"/>
    <x v="0"/>
    <x v="2"/>
    <s v="2018"/>
    <x v="0"/>
    <n v="25"/>
    <x v="1334"/>
    <n v="7195.0700000000006"/>
    <s v="Australia"/>
    <x v="0"/>
  </r>
  <r>
    <s v="AUD"/>
    <s v="PAYMENT"/>
    <s v="Rhonda"/>
    <n v="5023.3100000000004"/>
    <d v="2018-10-17T00:00:00"/>
    <x v="0"/>
    <x v="2"/>
    <s v="2018"/>
    <x v="0"/>
    <n v="40"/>
    <x v="39"/>
    <n v="4991.3100000000004"/>
    <s v="Australia"/>
    <x v="0"/>
  </r>
  <r>
    <s v="AUD"/>
    <s v="INTER BANK"/>
    <s v="Susan"/>
    <n v="8548.81"/>
    <d v="2018-10-17T00:00:00"/>
    <x v="0"/>
    <x v="2"/>
    <s v="2018"/>
    <x v="0"/>
    <n v="20"/>
    <x v="14"/>
    <n v="8509.81"/>
    <s v="Australia"/>
    <x v="0"/>
  </r>
  <r>
    <s v="AUD"/>
    <s v="PAYMENT"/>
    <s v="Richard"/>
    <n v="10401.85"/>
    <d v="2018-10-17T00:00:00"/>
    <x v="0"/>
    <x v="2"/>
    <s v="2018"/>
    <x v="1"/>
    <n v="22"/>
    <x v="40"/>
    <n v="10367.85"/>
    <s v="Australia"/>
    <x v="0"/>
  </r>
  <r>
    <s v="AUD"/>
    <s v="PAYMENT"/>
    <s v="Luis"/>
    <n v="11348.52"/>
    <d v="2018-10-17T00:00:00"/>
    <x v="0"/>
    <x v="2"/>
    <s v="2018"/>
    <x v="1"/>
    <n v="27"/>
    <x v="11"/>
    <n v="11319.52"/>
    <s v="Australia"/>
    <x v="0"/>
  </r>
  <r>
    <s v="AUD"/>
    <s v="PAYMENT"/>
    <s v="Joseph"/>
    <n v="9975.49"/>
    <d v="2018-10-17T00:00:00"/>
    <x v="0"/>
    <x v="2"/>
    <s v="2018"/>
    <x v="1"/>
    <n v="21"/>
    <x v="42"/>
    <n v="9945.49"/>
    <s v="Australia"/>
    <x v="0"/>
  </r>
  <r>
    <s v="AUD"/>
    <s v="SALES-POS"/>
    <s v="Kenneth"/>
    <n v="22277.49"/>
    <d v="2018-10-17T00:00:00"/>
    <x v="0"/>
    <x v="2"/>
    <s v="2018"/>
    <x v="1"/>
    <n v="29"/>
    <x v="1530"/>
    <n v="22257.670000000002"/>
    <s v="Australia"/>
    <x v="0"/>
  </r>
  <r>
    <s v="AUD"/>
    <s v="POS"/>
    <s v="Barry"/>
    <n v="6844.75"/>
    <d v="2018-10-17T00:00:00"/>
    <x v="0"/>
    <x v="2"/>
    <s v="2018"/>
    <x v="1"/>
    <n v="38"/>
    <x v="380"/>
    <n v="6806.12"/>
    <s v="Australia"/>
    <x v="0"/>
  </r>
  <r>
    <s v="AUD"/>
    <s v="SALES-POS"/>
    <s v="Rhonda"/>
    <n v="5055.3100000000004"/>
    <d v="2018-10-17T00:00:00"/>
    <x v="0"/>
    <x v="2"/>
    <s v="2018"/>
    <x v="0"/>
    <n v="40"/>
    <x v="581"/>
    <n v="5003.1200000000008"/>
    <s v="Australia"/>
    <x v="0"/>
  </r>
  <r>
    <s v="AUD"/>
    <s v="POS"/>
    <s v="Jeffrey"/>
    <n v="4594.2"/>
    <d v="2018-10-17T00:00:00"/>
    <x v="0"/>
    <x v="2"/>
    <s v="2018"/>
    <x v="1"/>
    <n v="30"/>
    <x v="1092"/>
    <n v="4587.47"/>
    <s v="Australia"/>
    <x v="0"/>
  </r>
  <r>
    <s v="AUD"/>
    <s v="POS"/>
    <s v="Michael"/>
    <n v="2169.19"/>
    <d v="2018-10-17T00:00:00"/>
    <x v="0"/>
    <x v="2"/>
    <s v="2018"/>
    <x v="1"/>
    <n v="38"/>
    <x v="2048"/>
    <n v="2160.84"/>
    <s v="Australia"/>
    <x v="0"/>
  </r>
  <r>
    <s v="AUD"/>
    <s v="POS"/>
    <s v="Michael"/>
    <n v="40136.269999999997"/>
    <d v="2018-10-17T00:00:00"/>
    <x v="0"/>
    <x v="2"/>
    <s v="2018"/>
    <x v="1"/>
    <n v="21"/>
    <x v="4059"/>
    <n v="40106.649999999994"/>
    <s v="Australia"/>
    <x v="0"/>
  </r>
  <r>
    <s v="AUD"/>
    <s v="SALES-POS"/>
    <s v="Ryan"/>
    <n v="43116.46"/>
    <d v="2018-10-17T00:00:00"/>
    <x v="0"/>
    <x v="2"/>
    <s v="2018"/>
    <x v="1"/>
    <n v="38"/>
    <x v="4060"/>
    <n v="42941.83"/>
    <s v="Australia"/>
    <x v="0"/>
  </r>
  <r>
    <s v="AUD"/>
    <s v="POS"/>
    <s v="Richard"/>
    <n v="15213.62"/>
    <d v="2018-10-17T00:00:00"/>
    <x v="0"/>
    <x v="2"/>
    <s v="2018"/>
    <x v="1"/>
    <n v="24"/>
    <x v="3941"/>
    <n v="15203.54"/>
    <s v="Australia"/>
    <x v="0"/>
  </r>
  <r>
    <s v="AUD"/>
    <s v="POS"/>
    <s v="Tiffany"/>
    <n v="7217.64"/>
    <d v="2018-10-17T00:00:00"/>
    <x v="0"/>
    <x v="2"/>
    <s v="2018"/>
    <x v="0"/>
    <n v="25"/>
    <x v="79"/>
    <n v="7185.2300000000005"/>
    <s v="Australia"/>
    <x v="0"/>
  </r>
  <r>
    <s v="AUD"/>
    <s v="POS"/>
    <s v="Michael"/>
    <n v="2159.8200000000002"/>
    <d v="2018-10-17T00:00:00"/>
    <x v="0"/>
    <x v="2"/>
    <s v="2018"/>
    <x v="1"/>
    <n v="38"/>
    <x v="806"/>
    <n v="2150.4500000000003"/>
    <s v="Australia"/>
    <x v="0"/>
  </r>
  <r>
    <s v="AUD"/>
    <s v="SALES-POS"/>
    <s v="Amy"/>
    <n v="5645.41"/>
    <d v="2018-10-17T00:00:00"/>
    <x v="0"/>
    <x v="2"/>
    <s v="2018"/>
    <x v="0"/>
    <n v="43"/>
    <x v="98"/>
    <n v="5630.13"/>
    <s v="Australia"/>
    <x v="0"/>
  </r>
  <r>
    <s v="AUD"/>
    <s v="SALES-POS"/>
    <s v="Christopher"/>
    <n v="11234.53"/>
    <d v="2018-10-17T00:00:00"/>
    <x v="0"/>
    <x v="2"/>
    <s v="2018"/>
    <x v="1"/>
    <n v="35"/>
    <x v="4061"/>
    <n v="11200.74"/>
    <s v="Australia"/>
    <x v="0"/>
  </r>
  <r>
    <s v="AUD"/>
    <s v="SALES-POS"/>
    <s v="Debra"/>
    <n v="6639.69"/>
    <d v="2018-10-17T00:00:00"/>
    <x v="0"/>
    <x v="2"/>
    <s v="2018"/>
    <x v="0"/>
    <n v="18"/>
    <x v="3659"/>
    <n v="6622.28"/>
    <s v="Australia"/>
    <x v="0"/>
  </r>
  <r>
    <s v="AUD"/>
    <s v="POS"/>
    <s v="Susan"/>
    <n v="8514.34"/>
    <d v="2018-10-17T00:00:00"/>
    <x v="0"/>
    <x v="2"/>
    <s v="2018"/>
    <x v="0"/>
    <n v="20"/>
    <x v="4062"/>
    <n v="8479.8700000000008"/>
    <s v="Australia"/>
    <x v="0"/>
  </r>
  <r>
    <s v="AUD"/>
    <s v="POS"/>
    <s v="Michael"/>
    <n v="2150.4699999999998"/>
    <d v="2018-10-17T00:00:00"/>
    <x v="0"/>
    <x v="2"/>
    <s v="2018"/>
    <x v="1"/>
    <n v="38"/>
    <x v="2785"/>
    <n v="2141.12"/>
    <s v="Australia"/>
    <x v="0"/>
  </r>
  <r>
    <s v="AUD"/>
    <s v="POS"/>
    <s v="James"/>
    <n v="14309.5"/>
    <d v="2018-10-17T00:00:00"/>
    <x v="0"/>
    <x v="2"/>
    <s v="2018"/>
    <x v="1"/>
    <n v="28"/>
    <x v="225"/>
    <n v="14278.81"/>
    <s v="Australia"/>
    <x v="0"/>
  </r>
  <r>
    <s v="AUD"/>
    <s v="PAY/SALARY"/>
    <s v="Susan"/>
    <n v="11464.28"/>
    <d v="2018-10-17T00:00:00"/>
    <x v="0"/>
    <x v="2"/>
    <s v="2018"/>
    <x v="0"/>
    <n v="19"/>
    <x v="737"/>
    <n v="8978.91"/>
    <s v="Australia"/>
    <x v="1"/>
  </r>
  <r>
    <s v="AUD"/>
    <s v="PAY/SALARY"/>
    <s v="Marissa"/>
    <n v="17016.36"/>
    <d v="2018-10-17T00:00:00"/>
    <x v="0"/>
    <x v="2"/>
    <s v="2018"/>
    <x v="0"/>
    <n v="23"/>
    <x v="57"/>
    <n v="15389.880000000001"/>
    <s v="Australia"/>
    <x v="1"/>
  </r>
  <r>
    <s v="AUD"/>
    <s v="PAYMENT"/>
    <s v="Karen"/>
    <n v="10179.35"/>
    <d v="2018-10-17T00:00:00"/>
    <x v="0"/>
    <x v="2"/>
    <s v="2018"/>
    <x v="0"/>
    <n v="26"/>
    <x v="58"/>
    <n v="10133.35"/>
    <s v="Australia"/>
    <x v="0"/>
  </r>
  <r>
    <s v="AUD"/>
    <s v="INTER BANK"/>
    <s v="Tonya"/>
    <n v="9613.7000000000007"/>
    <d v="2018-10-17T00:00:00"/>
    <x v="0"/>
    <x v="2"/>
    <s v="2018"/>
    <x v="0"/>
    <n v="27"/>
    <x v="59"/>
    <n v="9556.7000000000007"/>
    <s v="Australia"/>
    <x v="0"/>
  </r>
  <r>
    <s v="AUD"/>
    <s v="PAY/SALARY"/>
    <s v="Eric"/>
    <n v="12084.57"/>
    <d v="2018-10-17T00:00:00"/>
    <x v="0"/>
    <x v="2"/>
    <s v="2018"/>
    <x v="1"/>
    <n v="22"/>
    <x v="60"/>
    <n v="11101.21"/>
    <s v="Australia"/>
    <x v="1"/>
  </r>
  <r>
    <s v="AUD"/>
    <s v="POS"/>
    <s v="Tyler"/>
    <n v="9852.09"/>
    <d v="2018-10-17T00:00:00"/>
    <x v="0"/>
    <x v="2"/>
    <s v="2018"/>
    <x v="1"/>
    <n v="44"/>
    <x v="4063"/>
    <n v="9738.880000000001"/>
    <s v="Australia"/>
    <x v="0"/>
  </r>
  <r>
    <s v="AUD"/>
    <s v="SALES-POS"/>
    <s v="Edward"/>
    <n v="11507.3"/>
    <d v="2018-10-17T00:00:00"/>
    <x v="0"/>
    <x v="2"/>
    <s v="2018"/>
    <x v="1"/>
    <n v="19"/>
    <x v="1585"/>
    <n v="11489.759999999998"/>
    <s v="Australia"/>
    <x v="0"/>
  </r>
  <r>
    <s v="AUD"/>
    <s v="POS"/>
    <s v="Susan"/>
    <n v="8500.7000000000007"/>
    <d v="2018-10-17T00:00:00"/>
    <x v="0"/>
    <x v="2"/>
    <s v="2018"/>
    <x v="0"/>
    <n v="20"/>
    <x v="4018"/>
    <n v="8487.0600000000013"/>
    <s v="Australia"/>
    <x v="0"/>
  </r>
  <r>
    <s v="AUD"/>
    <s v="SALES-POS"/>
    <s v="Ruth"/>
    <n v="8429.27"/>
    <d v="2018-10-17T00:00:00"/>
    <x v="0"/>
    <x v="2"/>
    <s v="2018"/>
    <x v="0"/>
    <n v="47"/>
    <x v="4064"/>
    <n v="8382.0500000000011"/>
    <s v="Australia"/>
    <x v="0"/>
  </r>
  <r>
    <s v="AUD"/>
    <s v="INTER BANK"/>
    <s v="Ronald"/>
    <n v="5046.18"/>
    <d v="2018-10-17T00:00:00"/>
    <x v="0"/>
    <x v="2"/>
    <s v="2018"/>
    <x v="1"/>
    <n v="25"/>
    <x v="65"/>
    <n v="5020.18"/>
    <s v="Australia"/>
    <x v="0"/>
  </r>
  <r>
    <s v="AUD"/>
    <s v="PHONE BANK"/>
    <s v="Christine"/>
    <n v="23775.54"/>
    <d v="2018-10-17T00:00:00"/>
    <x v="0"/>
    <x v="2"/>
    <s v="2018"/>
    <x v="0"/>
    <n v="39"/>
    <x v="1063"/>
    <n v="23598.54"/>
    <s v="Australia"/>
    <x v="0"/>
  </r>
  <r>
    <s v="AUD"/>
    <s v="PAY/SALARY"/>
    <s v="Jessica"/>
    <n v="7021.14"/>
    <d v="2018-10-17T00:00:00"/>
    <x v="0"/>
    <x v="2"/>
    <s v="2018"/>
    <x v="0"/>
    <n v="21"/>
    <x v="741"/>
    <n v="4714.51"/>
    <s v="Australia"/>
    <x v="1"/>
  </r>
  <r>
    <s v="AUD"/>
    <s v="PAY/SALARY"/>
    <s v="Kristin"/>
    <n v="8816.27"/>
    <d v="2018-10-17T00:00:00"/>
    <x v="0"/>
    <x v="2"/>
    <s v="2018"/>
    <x v="0"/>
    <n v="43"/>
    <x v="66"/>
    <n v="7748.2300000000005"/>
    <s v="Australia"/>
    <x v="1"/>
  </r>
  <r>
    <s v="AUD"/>
    <s v="PAYMENT"/>
    <s v="Jonathan"/>
    <n v="61131.05"/>
    <d v="2018-10-17T00:00:00"/>
    <x v="0"/>
    <x v="2"/>
    <s v="2018"/>
    <x v="1"/>
    <n v="38"/>
    <x v="1107"/>
    <n v="60953.05"/>
    <s v="Australia"/>
    <x v="0"/>
  </r>
  <r>
    <s v="AUD"/>
    <s v="SALES-POS"/>
    <s v="Tyler"/>
    <n v="9022.0300000000007"/>
    <d v="2018-10-17T00:00:00"/>
    <x v="0"/>
    <x v="2"/>
    <s v="2018"/>
    <x v="1"/>
    <n v="69"/>
    <x v="2993"/>
    <n v="9005.77"/>
    <s v="Australia"/>
    <x v="0"/>
  </r>
  <r>
    <s v="AUD"/>
    <s v="SALES-POS"/>
    <s v="Sandra"/>
    <n v="11827.74"/>
    <d v="2018-10-17T00:00:00"/>
    <x v="0"/>
    <x v="2"/>
    <s v="2018"/>
    <x v="0"/>
    <n v="34"/>
    <x v="4065"/>
    <n v="11794.64"/>
    <s v="Australia"/>
    <x v="0"/>
  </r>
  <r>
    <s v="AUD"/>
    <s v="POS"/>
    <s v="Michael"/>
    <n v="2130.39"/>
    <d v="2018-10-17T00:00:00"/>
    <x v="0"/>
    <x v="2"/>
    <s v="2018"/>
    <x v="1"/>
    <n v="38"/>
    <x v="4066"/>
    <n v="2110.31"/>
    <s v="Australia"/>
    <x v="0"/>
  </r>
  <r>
    <s v="AUD"/>
    <s v="PAY/SALARY"/>
    <s v="Diana"/>
    <n v="1626.37"/>
    <d v="2018-10-17T00:00:00"/>
    <x v="0"/>
    <x v="2"/>
    <s v="2018"/>
    <x v="0"/>
    <n v="26"/>
    <x v="68"/>
    <n v="612.69999999999993"/>
    <s v="Australia"/>
    <x v="1"/>
  </r>
  <r>
    <s v="AUD"/>
    <s v="PAYMENT"/>
    <s v="Kenneth"/>
    <n v="22215.45"/>
    <d v="2018-10-17T00:00:00"/>
    <x v="0"/>
    <x v="2"/>
    <s v="2018"/>
    <x v="1"/>
    <n v="29"/>
    <x v="510"/>
    <n v="22159.45"/>
    <s v="Australia"/>
    <x v="0"/>
  </r>
  <r>
    <s v="AUD"/>
    <s v="PAYMENT"/>
    <s v="Gregory"/>
    <n v="4934.09"/>
    <d v="2018-10-17T00:00:00"/>
    <x v="0"/>
    <x v="2"/>
    <s v="2018"/>
    <x v="1"/>
    <n v="42"/>
    <x v="287"/>
    <n v="4804.09"/>
    <s v="Australia"/>
    <x v="0"/>
  </r>
  <r>
    <s v="AUD"/>
    <s v="POS"/>
    <s v="Edward"/>
    <n v="11493.2"/>
    <d v="2018-10-17T00:00:00"/>
    <x v="0"/>
    <x v="2"/>
    <s v="2018"/>
    <x v="1"/>
    <n v="19"/>
    <x v="20"/>
    <n v="11479.1"/>
    <s v="Australia"/>
    <x v="0"/>
  </r>
  <r>
    <s v="AUD"/>
    <s v="SALES-POS"/>
    <s v="Ruth"/>
    <n v="8406.07"/>
    <d v="2018-10-17T00:00:00"/>
    <x v="0"/>
    <x v="2"/>
    <s v="2018"/>
    <x v="0"/>
    <n v="47"/>
    <x v="2494"/>
    <n v="8382.869999999999"/>
    <s v="Australia"/>
    <x v="0"/>
  </r>
  <r>
    <s v="AUD"/>
    <s v="POS"/>
    <s v="Kenneth"/>
    <n v="22271.45"/>
    <d v="2018-10-17T00:00:00"/>
    <x v="0"/>
    <x v="2"/>
    <s v="2018"/>
    <x v="1"/>
    <n v="29"/>
    <x v="929"/>
    <n v="22265.41"/>
    <s v="Australia"/>
    <x v="0"/>
  </r>
  <r>
    <s v="AUD"/>
    <s v="SALES-POS"/>
    <s v="Michael"/>
    <n v="2113.2199999999998"/>
    <d v="2018-10-17T00:00:00"/>
    <x v="0"/>
    <x v="2"/>
    <s v="2018"/>
    <x v="1"/>
    <n v="38"/>
    <x v="1211"/>
    <n v="2096.0499999999997"/>
    <s v="Australia"/>
    <x v="0"/>
  </r>
  <r>
    <s v="AUD"/>
    <s v="POS"/>
    <s v="Michael"/>
    <n v="53529.53"/>
    <d v="2018-10-17T00:00:00"/>
    <x v="0"/>
    <x v="2"/>
    <s v="2018"/>
    <x v="1"/>
    <n v="22"/>
    <x v="4067"/>
    <n v="53519.57"/>
    <s v="Australia"/>
    <x v="0"/>
  </r>
  <r>
    <s v="AUD"/>
    <s v="POS"/>
    <s v="Robert"/>
    <n v="11254.33"/>
    <d v="2018-10-17T00:00:00"/>
    <x v="0"/>
    <x v="2"/>
    <s v="2018"/>
    <x v="1"/>
    <n v="26"/>
    <x v="4068"/>
    <n v="11227.56"/>
    <s v="Australia"/>
    <x v="0"/>
  </r>
  <r>
    <s v="AUD"/>
    <s v="POS"/>
    <s v="Tyler"/>
    <n v="9828.52"/>
    <d v="2018-10-17T00:00:00"/>
    <x v="0"/>
    <x v="2"/>
    <s v="2018"/>
    <x v="1"/>
    <n v="44"/>
    <x v="2454"/>
    <n v="9804.9500000000007"/>
    <s v="Australia"/>
    <x v="0"/>
  </r>
  <r>
    <s v="AUD"/>
    <s v="POS"/>
    <s v="Michael"/>
    <n v="40129.370000000003"/>
    <d v="2018-10-17T00:00:00"/>
    <x v="0"/>
    <x v="2"/>
    <s v="2018"/>
    <x v="1"/>
    <n v="21"/>
    <x v="645"/>
    <n v="40122.47"/>
    <s v="Australia"/>
    <x v="0"/>
  </r>
  <r>
    <s v="AUD"/>
    <s v="SALES-POS"/>
    <s v="Brian"/>
    <n v="118103.41"/>
    <d v="2018-10-17T00:00:00"/>
    <x v="0"/>
    <x v="2"/>
    <s v="2018"/>
    <x v="1"/>
    <n v="42"/>
    <x v="4069"/>
    <n v="118058.59"/>
    <s v="Australia"/>
    <x v="0"/>
  </r>
  <r>
    <s v="AUD"/>
    <s v="INTER BANK"/>
    <s v="Susan"/>
    <n v="8409.7000000000007"/>
    <d v="2018-10-17T00:00:00"/>
    <x v="0"/>
    <x v="2"/>
    <s v="2018"/>
    <x v="0"/>
    <n v="20"/>
    <x v="787"/>
    <n v="8318.7000000000007"/>
    <s v="Australia"/>
    <x v="0"/>
  </r>
  <r>
    <s v="AUD"/>
    <s v="PAYMENT"/>
    <s v="Debra"/>
    <n v="6603.69"/>
    <d v="2018-10-17T00:00:00"/>
    <x v="0"/>
    <x v="2"/>
    <s v="2018"/>
    <x v="0"/>
    <n v="18"/>
    <x v="25"/>
    <n v="6567.69"/>
    <s v="Australia"/>
    <x v="0"/>
  </r>
  <r>
    <s v="AUD"/>
    <s v="PAYMENT"/>
    <s v="Ryan"/>
    <n v="43081.46"/>
    <d v="2018-10-17T00:00:00"/>
    <x v="0"/>
    <x v="2"/>
    <s v="2018"/>
    <x v="1"/>
    <n v="38"/>
    <x v="75"/>
    <n v="43046.46"/>
    <s v="Australia"/>
    <x v="0"/>
  </r>
  <r>
    <s v="AUD"/>
    <s v="INTER BANK"/>
    <s v="Sandra"/>
    <n v="11717.74"/>
    <d v="2018-10-17T00:00:00"/>
    <x v="0"/>
    <x v="2"/>
    <s v="2018"/>
    <x v="0"/>
    <n v="34"/>
    <x v="265"/>
    <n v="11607.74"/>
    <s v="Australia"/>
    <x v="0"/>
  </r>
  <r>
    <s v="AUD"/>
    <s v="POS"/>
    <s v="Jeffrey"/>
    <n v="4583.09"/>
    <d v="2018-10-17T00:00:00"/>
    <x v="0"/>
    <x v="2"/>
    <s v="2018"/>
    <x v="1"/>
    <n v="30"/>
    <x v="2787"/>
    <n v="4571.9800000000005"/>
    <s v="Australia"/>
    <x v="0"/>
  </r>
  <r>
    <s v="AUD"/>
    <s v="SALES-POS"/>
    <s v="Gregory"/>
    <n v="4918.1000000000004"/>
    <d v="2018-10-17T00:00:00"/>
    <x v="0"/>
    <x v="2"/>
    <s v="2018"/>
    <x v="1"/>
    <n v="42"/>
    <x v="4070"/>
    <n v="4902.1100000000006"/>
    <s v="Australia"/>
    <x v="0"/>
  </r>
  <r>
    <s v="AUD"/>
    <s v="POS"/>
    <s v="Michael"/>
    <n v="40118.480000000003"/>
    <d v="2018-10-17T00:00:00"/>
    <x v="0"/>
    <x v="2"/>
    <s v="2018"/>
    <x v="1"/>
    <n v="21"/>
    <x v="2792"/>
    <n v="40107.590000000004"/>
    <s v="Australia"/>
    <x v="0"/>
  </r>
  <r>
    <s v="AUD"/>
    <s v="POS"/>
    <s v="Jeffrey"/>
    <n v="4540.9399999999996"/>
    <d v="2018-10-17T00:00:00"/>
    <x v="0"/>
    <x v="2"/>
    <s v="2018"/>
    <x v="1"/>
    <n v="30"/>
    <x v="3061"/>
    <n v="4498.79"/>
    <s v="Australia"/>
    <x v="0"/>
  </r>
  <r>
    <s v="AUD"/>
    <s v="SALES-POS"/>
    <s v="Jeffrey"/>
    <n v="4522.37"/>
    <d v="2018-10-17T00:00:00"/>
    <x v="0"/>
    <x v="2"/>
    <s v="2018"/>
    <x v="1"/>
    <n v="30"/>
    <x v="3815"/>
    <n v="4503.8"/>
    <s v="Australia"/>
    <x v="0"/>
  </r>
  <r>
    <s v="AUD"/>
    <s v="POS"/>
    <s v="Susan"/>
    <n v="10853.53"/>
    <d v="2018-10-17T00:00:00"/>
    <x v="0"/>
    <x v="2"/>
    <s v="2018"/>
    <x v="0"/>
    <n v="19"/>
    <x v="4071"/>
    <n v="10242.780000000001"/>
    <s v="Australia"/>
    <x v="0"/>
  </r>
  <r>
    <s v="AUD"/>
    <s v="SALES-POS"/>
    <s v="Michelle"/>
    <n v="17574.55"/>
    <d v="2018-10-17T00:00:00"/>
    <x v="0"/>
    <x v="2"/>
    <s v="2018"/>
    <x v="0"/>
    <n v="19"/>
    <x v="3539"/>
    <n v="17539.11"/>
    <s v="Australia"/>
    <x v="0"/>
  </r>
  <r>
    <s v="AUD"/>
    <s v="SALES-POS"/>
    <s v="Joseph"/>
    <n v="1581.78"/>
    <d v="2018-10-17T00:00:00"/>
    <x v="0"/>
    <x v="2"/>
    <s v="2018"/>
    <x v="1"/>
    <n v="37"/>
    <x v="1692"/>
    <n v="1576.82"/>
    <s v="Australia"/>
    <x v="0"/>
  </r>
  <r>
    <s v="AUD"/>
    <s v="POS"/>
    <s v="Tiffany"/>
    <n v="7163.68"/>
    <d v="2018-10-17T00:00:00"/>
    <x v="0"/>
    <x v="2"/>
    <s v="2018"/>
    <x v="0"/>
    <n v="25"/>
    <x v="4072"/>
    <n v="7109.72"/>
    <s v="Australia"/>
    <x v="0"/>
  </r>
  <r>
    <s v="AUD"/>
    <s v="SALES-POS"/>
    <s v="Antonio"/>
    <n v="7257.68"/>
    <d v="2018-10-17T00:00:00"/>
    <x v="0"/>
    <x v="2"/>
    <s v="2018"/>
    <x v="1"/>
    <n v="26"/>
    <x v="3127"/>
    <n v="7220.51"/>
    <s v="Australia"/>
    <x v="0"/>
  </r>
  <r>
    <s v="AUD"/>
    <s v="PAYMENT"/>
    <s v="Lucas"/>
    <n v="15583.86"/>
    <d v="2018-10-17T00:00:00"/>
    <x v="0"/>
    <x v="2"/>
    <s v="2018"/>
    <x v="1"/>
    <n v="21"/>
    <x v="17"/>
    <n v="15528.86"/>
    <s v="Australia"/>
    <x v="0"/>
  </r>
  <r>
    <s v="AUD"/>
    <s v="PAYMENT"/>
    <s v="Susan"/>
    <n v="8374.7000000000007"/>
    <d v="2018-10-17T00:00:00"/>
    <x v="0"/>
    <x v="2"/>
    <s v="2018"/>
    <x v="0"/>
    <n v="20"/>
    <x v="75"/>
    <n v="8339.7000000000007"/>
    <s v="Australia"/>
    <x v="0"/>
  </r>
  <r>
    <s v="AUD"/>
    <s v="PAY/SALARY"/>
    <s v="Antonio"/>
    <n v="8356.59"/>
    <d v="2018-10-17T00:00:00"/>
    <x v="0"/>
    <x v="2"/>
    <s v="2018"/>
    <x v="1"/>
    <n v="26"/>
    <x v="85"/>
    <n v="7257.68"/>
    <s v="Australia"/>
    <x v="1"/>
  </r>
  <r>
    <s v="AUD"/>
    <s v="SALES-POS"/>
    <s v="Robert"/>
    <n v="11247.97"/>
    <d v="2018-10-17T00:00:00"/>
    <x v="0"/>
    <x v="2"/>
    <s v="2018"/>
    <x v="1"/>
    <n v="26"/>
    <x v="3193"/>
    <n v="11241.609999999999"/>
    <s v="Australia"/>
    <x v="0"/>
  </r>
  <r>
    <s v="AUD"/>
    <s v="POS"/>
    <s v="Darren"/>
    <n v="17322.27"/>
    <d v="2018-10-17T00:00:00"/>
    <x v="0"/>
    <x v="2"/>
    <s v="2018"/>
    <x v="1"/>
    <n v="20"/>
    <x v="2360"/>
    <n v="17304.150000000001"/>
    <s v="Australia"/>
    <x v="0"/>
  </r>
  <r>
    <s v="AUD"/>
    <s v="POS"/>
    <s v="Linda"/>
    <n v="6571.64"/>
    <d v="2018-10-17T00:00:00"/>
    <x v="0"/>
    <x v="2"/>
    <s v="2018"/>
    <x v="0"/>
    <n v="24"/>
    <x v="937"/>
    <n v="6554.92"/>
    <s v="Australia"/>
    <x v="0"/>
  </r>
  <r>
    <s v="AUD"/>
    <s v="PAYMENT"/>
    <s v="Robin"/>
    <n v="13257.62"/>
    <d v="2018-10-17T00:00:00"/>
    <x v="0"/>
    <x v="2"/>
    <s v="2018"/>
    <x v="0"/>
    <n v="34"/>
    <x v="786"/>
    <n v="13098.62"/>
    <s v="Australia"/>
    <x v="0"/>
  </r>
  <r>
    <s v="AUD"/>
    <s v="PAY/SALARY"/>
    <s v="Michele"/>
    <n v="9327.64"/>
    <d v="2018-10-17T00:00:00"/>
    <x v="0"/>
    <x v="2"/>
    <s v="2018"/>
    <x v="0"/>
    <n v="30"/>
    <x v="90"/>
    <n v="8169.49"/>
    <s v="Australia"/>
    <x v="1"/>
  </r>
  <r>
    <s v="AUD"/>
    <s v="PAY/SALARY"/>
    <s v="Tyler"/>
    <n v="10065.15"/>
    <d v="2018-10-17T00:00:00"/>
    <x v="0"/>
    <x v="2"/>
    <s v="2018"/>
    <x v="1"/>
    <n v="69"/>
    <x v="91"/>
    <n v="9022.0299999999988"/>
    <s v="Australia"/>
    <x v="1"/>
  </r>
  <r>
    <s v="AUD"/>
    <s v="PAYMENT"/>
    <s v="Daniel"/>
    <n v="11608.46"/>
    <d v="2018-10-17T00:00:00"/>
    <x v="0"/>
    <x v="2"/>
    <s v="2018"/>
    <x v="1"/>
    <n v="22"/>
    <x v="92"/>
    <n v="11575.46"/>
    <s v="Australia"/>
    <x v="0"/>
  </r>
  <r>
    <s v="AUD"/>
    <s v="PAY/SALARY"/>
    <s v="Susan"/>
    <n v="9770.19"/>
    <d v="2018-10-17T00:00:00"/>
    <x v="0"/>
    <x v="2"/>
    <s v="2018"/>
    <x v="0"/>
    <n v="20"/>
    <x v="93"/>
    <n v="8374.7000000000007"/>
    <s v="Australia"/>
    <x v="1"/>
  </r>
  <r>
    <s v="AUD"/>
    <s v="PAY/SALARY"/>
    <s v="Fernando"/>
    <n v="17841.099999999999"/>
    <d v="2018-10-17T00:00:00"/>
    <x v="0"/>
    <x v="2"/>
    <s v="2018"/>
    <x v="1"/>
    <n v="19"/>
    <x v="763"/>
    <n v="15201.339999999998"/>
    <s v="Australia"/>
    <x v="1"/>
  </r>
  <r>
    <s v="AUD"/>
    <s v="PAYMENT"/>
    <s v="Karen"/>
    <n v="10129.35"/>
    <d v="2018-10-17T00:00:00"/>
    <x v="0"/>
    <x v="2"/>
    <s v="2018"/>
    <x v="0"/>
    <n v="26"/>
    <x v="95"/>
    <n v="10079.35"/>
    <s v="Australia"/>
    <x v="0"/>
  </r>
  <r>
    <s v="AUD"/>
    <s v="PAYMENT"/>
    <s v="Craig"/>
    <n v="43892.45"/>
    <d v="2018-10-17T00:00:00"/>
    <x v="0"/>
    <x v="2"/>
    <s v="2018"/>
    <x v="1"/>
    <n v="28"/>
    <x v="403"/>
    <n v="43809.45"/>
    <s v="Australia"/>
    <x v="0"/>
  </r>
  <r>
    <s v="AUD"/>
    <s v="POS"/>
    <s v="Robert"/>
    <n v="11228.6"/>
    <d v="2018-10-17T00:00:00"/>
    <x v="0"/>
    <x v="2"/>
    <s v="2018"/>
    <x v="1"/>
    <n v="26"/>
    <x v="3969"/>
    <n v="11209.23"/>
    <s v="Australia"/>
    <x v="0"/>
  </r>
  <r>
    <s v="AUD"/>
    <s v="SALES-POS"/>
    <s v="James"/>
    <n v="14244.09"/>
    <d v="2018-10-17T00:00:00"/>
    <x v="0"/>
    <x v="2"/>
    <s v="2018"/>
    <x v="1"/>
    <n v="28"/>
    <x v="4073"/>
    <n v="14178.68"/>
    <s v="Australia"/>
    <x v="0"/>
  </r>
  <r>
    <s v="AUD"/>
    <s v="SALES-POS"/>
    <s v="David"/>
    <n v="18556.22"/>
    <d v="2018-10-17T00:00:00"/>
    <x v="0"/>
    <x v="2"/>
    <s v="2018"/>
    <x v="1"/>
    <n v="42"/>
    <x v="4074"/>
    <n v="18320.960000000003"/>
    <s v="Australia"/>
    <x v="0"/>
  </r>
  <r>
    <s v="AUD"/>
    <s v="POS"/>
    <s v="Rhonda"/>
    <n v="5009.07"/>
    <d v="2018-10-17T00:00:00"/>
    <x v="0"/>
    <x v="2"/>
    <s v="2018"/>
    <x v="0"/>
    <n v="40"/>
    <x v="565"/>
    <n v="4994.83"/>
    <s v="Australia"/>
    <x v="0"/>
  </r>
  <r>
    <s v="AUD"/>
    <s v="SALES-POS"/>
    <s v="Richard"/>
    <n v="15187.04"/>
    <d v="2018-10-17T00:00:00"/>
    <x v="0"/>
    <x v="2"/>
    <s v="2018"/>
    <x v="1"/>
    <n v="24"/>
    <x v="1734"/>
    <n v="15160.460000000001"/>
    <s v="Australia"/>
    <x v="0"/>
  </r>
  <r>
    <s v="AUD"/>
    <s v="PAYMENT"/>
    <s v="Michael"/>
    <n v="39941.480000000003"/>
    <d v="2018-10-17T00:00:00"/>
    <x v="0"/>
    <x v="2"/>
    <s v="2018"/>
    <x v="1"/>
    <n v="21"/>
    <x v="1063"/>
    <n v="39764.480000000003"/>
    <s v="Australia"/>
    <x v="0"/>
  </r>
  <r>
    <s v="AUD"/>
    <s v="PAYMENT"/>
    <s v="Linda"/>
    <n v="6496.02"/>
    <d v="2018-10-17T00:00:00"/>
    <x v="0"/>
    <x v="2"/>
    <s v="2018"/>
    <x v="0"/>
    <n v="24"/>
    <x v="58"/>
    <n v="6450.02"/>
    <s v="Australia"/>
    <x v="0"/>
  </r>
  <r>
    <s v="AUD"/>
    <s v="SALES-POS"/>
    <s v="Ricky"/>
    <n v="21956.799999999999"/>
    <d v="2018-10-17T00:00:00"/>
    <x v="0"/>
    <x v="2"/>
    <s v="2018"/>
    <x v="1"/>
    <n v="43"/>
    <x v="4075"/>
    <n v="21915.71"/>
    <s v="Australia"/>
    <x v="0"/>
  </r>
  <r>
    <s v="AUD"/>
    <s v="SALES-POS"/>
    <s v="Linda"/>
    <n v="6542.02"/>
    <d v="2018-10-17T00:00:00"/>
    <x v="0"/>
    <x v="2"/>
    <s v="2018"/>
    <x v="0"/>
    <n v="24"/>
    <x v="4059"/>
    <n v="6512.4000000000005"/>
    <s v="Australia"/>
    <x v="0"/>
  </r>
  <r>
    <s v="AUD"/>
    <s v="PAYMENT"/>
    <s v="Michele"/>
    <n v="9229.64"/>
    <d v="2018-10-17T00:00:00"/>
    <x v="0"/>
    <x v="2"/>
    <s v="2018"/>
    <x v="0"/>
    <n v="30"/>
    <x v="1364"/>
    <n v="9131.64"/>
    <s v="Australia"/>
    <x v="0"/>
  </r>
  <r>
    <s v="AUD"/>
    <s v="PAYMENT"/>
    <s v="Matthew"/>
    <n v="16308.09"/>
    <d v="2018-10-17T00:00:00"/>
    <x v="0"/>
    <x v="2"/>
    <s v="2018"/>
    <x v="1"/>
    <n v="39"/>
    <x v="105"/>
    <n v="16260.09"/>
    <s v="Australia"/>
    <x v="0"/>
  </r>
  <r>
    <s v="AUD"/>
    <s v="SALES-POS"/>
    <s v="James"/>
    <n v="14202.81"/>
    <d v="2018-10-17T00:00:00"/>
    <x v="0"/>
    <x v="2"/>
    <s v="2018"/>
    <x v="1"/>
    <n v="28"/>
    <x v="4076"/>
    <n v="14161.529999999999"/>
    <s v="Australia"/>
    <x v="0"/>
  </r>
  <r>
    <s v="AUD"/>
    <s v="SALES-POS"/>
    <s v="Richard"/>
    <n v="15181.33"/>
    <d v="2018-10-17T00:00:00"/>
    <x v="0"/>
    <x v="2"/>
    <s v="2018"/>
    <x v="1"/>
    <n v="24"/>
    <x v="1444"/>
    <n v="15175.62"/>
    <s v="Australia"/>
    <x v="0"/>
  </r>
  <r>
    <s v="AUD"/>
    <s v="SALES-POS"/>
    <s v="Antonio"/>
    <n v="7872.29"/>
    <d v="2018-10-17T00:00:00"/>
    <x v="0"/>
    <x v="2"/>
    <s v="2018"/>
    <x v="1"/>
    <n v="26"/>
    <x v="4077"/>
    <n v="7387.99"/>
    <s v="Australia"/>
    <x v="0"/>
  </r>
  <r>
    <s v="AUD"/>
    <s v="POS"/>
    <s v="Michael"/>
    <n v="2105.91"/>
    <d v="2018-10-17T00:00:00"/>
    <x v="0"/>
    <x v="2"/>
    <s v="2018"/>
    <x v="1"/>
    <n v="38"/>
    <x v="2953"/>
    <n v="2098.6"/>
    <s v="Australia"/>
    <x v="0"/>
  </r>
  <r>
    <s v="AUD"/>
    <s v="SALES-POS"/>
    <s v="Sandra"/>
    <n v="11704.85"/>
    <d v="2018-10-17T00:00:00"/>
    <x v="0"/>
    <x v="2"/>
    <s v="2018"/>
    <x v="0"/>
    <n v="34"/>
    <x v="80"/>
    <n v="11691.960000000001"/>
    <s v="Australia"/>
    <x v="0"/>
  </r>
  <r>
    <s v="AUD"/>
    <s v="PAYMENT"/>
    <s v="Fernando"/>
    <n v="17824.099999999999"/>
    <d v="2018-10-17T00:00:00"/>
    <x v="0"/>
    <x v="2"/>
    <s v="2018"/>
    <x v="1"/>
    <n v="19"/>
    <x v="112"/>
    <n v="17807.099999999999"/>
    <s v="Australia"/>
    <x v="0"/>
  </r>
  <r>
    <s v="AUD"/>
    <s v="PAYMENT"/>
    <s v="Marissa"/>
    <n v="16983.36"/>
    <d v="2018-10-17T00:00:00"/>
    <x v="0"/>
    <x v="2"/>
    <s v="2018"/>
    <x v="0"/>
    <n v="23"/>
    <x v="92"/>
    <n v="16950.36"/>
    <s v="Australia"/>
    <x v="0"/>
  </r>
  <r>
    <s v="AUD"/>
    <s v="PAYMENT"/>
    <s v="Maria"/>
    <n v="5225.9799999999996"/>
    <d v="2018-10-17T00:00:00"/>
    <x v="0"/>
    <x v="2"/>
    <s v="2018"/>
    <x v="0"/>
    <n v="35"/>
    <x v="403"/>
    <n v="5142.9799999999996"/>
    <s v="Australia"/>
    <x v="0"/>
  </r>
  <r>
    <s v="AUD"/>
    <s v="INTER BANK"/>
    <s v="Tonya"/>
    <n v="9580.7000000000007"/>
    <d v="2018-10-17T00:00:00"/>
    <x v="0"/>
    <x v="2"/>
    <s v="2018"/>
    <x v="0"/>
    <n v="27"/>
    <x v="92"/>
    <n v="9547.7000000000007"/>
    <s v="Australia"/>
    <x v="0"/>
  </r>
  <r>
    <s v="AUD"/>
    <s v="PHONE BANK"/>
    <s v="Eric"/>
    <n v="42251.02"/>
    <d v="2018-10-17T00:00:00"/>
    <x v="0"/>
    <x v="2"/>
    <s v="2018"/>
    <x v="1"/>
    <n v="42"/>
    <x v="25"/>
    <n v="42215.02"/>
    <s v="Australia"/>
    <x v="0"/>
  </r>
  <r>
    <s v="AUD"/>
    <s v="SALES-POS"/>
    <s v="Virginia"/>
    <n v="7097.75"/>
    <d v="2018-10-17T00:00:00"/>
    <x v="0"/>
    <x v="2"/>
    <s v="2018"/>
    <x v="0"/>
    <n v="20"/>
    <x v="845"/>
    <n v="7081.39"/>
    <s v="Australia"/>
    <x v="0"/>
  </r>
  <r>
    <s v="AUD"/>
    <s v="POS"/>
    <s v="Tyler"/>
    <n v="9794.64"/>
    <d v="2018-10-17T00:00:00"/>
    <x v="0"/>
    <x v="2"/>
    <s v="2018"/>
    <x v="1"/>
    <n v="44"/>
    <x v="2129"/>
    <n v="9760.76"/>
    <s v="Australia"/>
    <x v="0"/>
  </r>
  <r>
    <s v="AUD"/>
    <s v="INTER BANK"/>
    <s v="Heather"/>
    <n v="6647.96"/>
    <d v="2018-10-17T00:00:00"/>
    <x v="0"/>
    <x v="2"/>
    <s v="2018"/>
    <x v="0"/>
    <n v="41"/>
    <x v="115"/>
    <n v="6604.96"/>
    <s v="Australia"/>
    <x v="0"/>
  </r>
  <r>
    <s v="AUD"/>
    <s v="PHONE BANK"/>
    <s v="Luis"/>
    <n v="11281.52"/>
    <d v="2018-10-17T00:00:00"/>
    <x v="0"/>
    <x v="2"/>
    <s v="2018"/>
    <x v="1"/>
    <n v="27"/>
    <x v="777"/>
    <n v="11214.52"/>
    <s v="Australia"/>
    <x v="0"/>
  </r>
  <r>
    <s v="AUD"/>
    <s v="SALES-POS"/>
    <s v="Richard"/>
    <n v="15172.52"/>
    <d v="2018-10-17T00:00:00"/>
    <x v="0"/>
    <x v="2"/>
    <s v="2018"/>
    <x v="1"/>
    <n v="24"/>
    <x v="375"/>
    <n v="15163.710000000001"/>
    <s v="Australia"/>
    <x v="0"/>
  </r>
  <r>
    <s v="AUD"/>
    <s v="SALES-POS"/>
    <s v="Joseph"/>
    <n v="1564.17"/>
    <d v="2018-10-17T00:00:00"/>
    <x v="0"/>
    <x v="2"/>
    <s v="2018"/>
    <x v="1"/>
    <n v="37"/>
    <x v="972"/>
    <n v="1546.5600000000002"/>
    <s v="Australia"/>
    <x v="0"/>
  </r>
  <r>
    <s v="AUD"/>
    <s v="POS"/>
    <s v="Linda"/>
    <n v="6487.68"/>
    <d v="2018-10-17T00:00:00"/>
    <x v="0"/>
    <x v="2"/>
    <s v="2018"/>
    <x v="0"/>
    <n v="24"/>
    <x v="1528"/>
    <n v="6479.34"/>
    <s v="Australia"/>
    <x v="0"/>
  </r>
  <r>
    <s v="AUD"/>
    <s v="POS"/>
    <s v="Jeffrey"/>
    <n v="4473.67"/>
    <d v="2018-10-17T00:00:00"/>
    <x v="0"/>
    <x v="2"/>
    <s v="2018"/>
    <x v="1"/>
    <n v="30"/>
    <x v="2864"/>
    <n v="4424.97"/>
    <s v="Australia"/>
    <x v="0"/>
  </r>
  <r>
    <s v="AUD"/>
    <s v="PAYMENT"/>
    <s v="Scott"/>
    <n v="7777.26"/>
    <d v="2018-10-17T00:00:00"/>
    <x v="0"/>
    <x v="2"/>
    <s v="2018"/>
    <x v="1"/>
    <n v="23"/>
    <x v="775"/>
    <n v="7704.26"/>
    <s v="Australia"/>
    <x v="0"/>
  </r>
  <r>
    <s v="AUD"/>
    <s v="PAYMENT"/>
    <s v="Michelle"/>
    <n v="17541.55"/>
    <d v="2018-10-17T00:00:00"/>
    <x v="0"/>
    <x v="2"/>
    <s v="2018"/>
    <x v="0"/>
    <n v="19"/>
    <x v="92"/>
    <n v="17508.55"/>
    <s v="Australia"/>
    <x v="0"/>
  </r>
  <r>
    <s v="AUD"/>
    <s v="SALES-POS"/>
    <s v="Michael"/>
    <n v="39855.72"/>
    <d v="2018-10-17T00:00:00"/>
    <x v="0"/>
    <x v="2"/>
    <s v="2018"/>
    <x v="1"/>
    <n v="21"/>
    <x v="4078"/>
    <n v="39769.96"/>
    <s v="Australia"/>
    <x v="0"/>
  </r>
  <r>
    <s v="AUD"/>
    <s v="SALES-POS"/>
    <s v="Ronald"/>
    <n v="5032.29"/>
    <d v="2018-10-17T00:00:00"/>
    <x v="0"/>
    <x v="2"/>
    <s v="2018"/>
    <x v="1"/>
    <n v="25"/>
    <x v="1298"/>
    <n v="5018.3999999999996"/>
    <s v="Australia"/>
    <x v="0"/>
  </r>
  <r>
    <s v="AUD"/>
    <s v="PAYMENT"/>
    <s v="Antonio"/>
    <n v="7843.29"/>
    <d v="2018-10-17T00:00:00"/>
    <x v="0"/>
    <x v="2"/>
    <s v="2018"/>
    <x v="1"/>
    <n v="26"/>
    <x v="11"/>
    <n v="7814.29"/>
    <s v="Australia"/>
    <x v="0"/>
  </r>
  <r>
    <s v="AUD"/>
    <s v="PAYMENT"/>
    <s v="Matthew"/>
    <n v="16276.09"/>
    <d v="2018-10-17T00:00:00"/>
    <x v="0"/>
    <x v="2"/>
    <s v="2018"/>
    <x v="1"/>
    <n v="39"/>
    <x v="39"/>
    <n v="16244.09"/>
    <s v="Australia"/>
    <x v="0"/>
  </r>
  <r>
    <s v="AUD"/>
    <s v="PAYMENT"/>
    <s v="Kenneth"/>
    <n v="22176.45"/>
    <d v="2018-10-17T00:00:00"/>
    <x v="0"/>
    <x v="2"/>
    <s v="2018"/>
    <x v="1"/>
    <n v="29"/>
    <x v="14"/>
    <n v="22137.45"/>
    <s v="Australia"/>
    <x v="0"/>
  </r>
  <r>
    <s v="AUD"/>
    <s v="INTER BANK"/>
    <s v="Tonya"/>
    <n v="9428.7000000000007"/>
    <d v="2018-10-17T00:00:00"/>
    <x v="0"/>
    <x v="2"/>
    <s v="2018"/>
    <x v="0"/>
    <n v="27"/>
    <x v="1384"/>
    <n v="9276.7000000000007"/>
    <s v="Australia"/>
    <x v="0"/>
  </r>
  <r>
    <s v="AUD"/>
    <s v="SALES-POS"/>
    <s v="Diana"/>
    <n v="1620.6"/>
    <d v="2018-10-17T00:00:00"/>
    <x v="0"/>
    <x v="2"/>
    <s v="2018"/>
    <x v="0"/>
    <n v="26"/>
    <x v="3994"/>
    <n v="1614.83"/>
    <s v="Australia"/>
    <x v="0"/>
  </r>
  <r>
    <s v="AUD"/>
    <s v="POS"/>
    <s v="Joseph"/>
    <n v="1494.45"/>
    <d v="2018-10-17T00:00:00"/>
    <x v="0"/>
    <x v="2"/>
    <s v="2018"/>
    <x v="1"/>
    <n v="37"/>
    <x v="4079"/>
    <n v="1424.73"/>
    <s v="Australia"/>
    <x v="0"/>
  </r>
  <r>
    <s v="AUD"/>
    <s v="POS"/>
    <s v="Diana"/>
    <n v="1615.68"/>
    <d v="2018-10-17T00:00:00"/>
    <x v="0"/>
    <x v="2"/>
    <s v="2018"/>
    <x v="0"/>
    <n v="26"/>
    <x v="4080"/>
    <n v="1610.76"/>
    <s v="Australia"/>
    <x v="0"/>
  </r>
  <r>
    <s v="AUD"/>
    <s v="SALES-POS"/>
    <s v="Michael"/>
    <n v="61255.040000000001"/>
    <d v="2018-10-18T00:00:00"/>
    <x v="1"/>
    <x v="2"/>
    <s v="2018"/>
    <x v="1"/>
    <n v="19"/>
    <x v="4081"/>
    <n v="61208.71"/>
    <s v="Australia"/>
    <x v="0"/>
  </r>
  <r>
    <s v="AUD"/>
    <s v="POS"/>
    <s v="Susan"/>
    <n v="9731.0499999999993"/>
    <d v="2018-10-18T00:00:00"/>
    <x v="1"/>
    <x v="2"/>
    <s v="2018"/>
    <x v="0"/>
    <n v="20"/>
    <x v="1526"/>
    <n v="9691.91"/>
    <s v="Australia"/>
    <x v="0"/>
  </r>
  <r>
    <s v="AUD"/>
    <s v="POS"/>
    <s v="Ronald"/>
    <n v="5005.75"/>
    <d v="2018-10-18T00:00:00"/>
    <x v="1"/>
    <x v="2"/>
    <s v="2018"/>
    <x v="1"/>
    <n v="25"/>
    <x v="2183"/>
    <n v="4979.21"/>
    <s v="Australia"/>
    <x v="0"/>
  </r>
  <r>
    <s v="AUD"/>
    <s v="INTER BANK"/>
    <s v="Kenneth"/>
    <n v="16586.21"/>
    <d v="2018-10-18T00:00:00"/>
    <x v="1"/>
    <x v="2"/>
    <s v="2018"/>
    <x v="1"/>
    <n v="35"/>
    <x v="1241"/>
    <n v="16496.21"/>
    <s v="Australia"/>
    <x v="0"/>
  </r>
  <r>
    <s v="AUD"/>
    <s v="INTER BANK"/>
    <s v="Ricky"/>
    <n v="21940.799999999999"/>
    <d v="2018-10-18T00:00:00"/>
    <x v="1"/>
    <x v="2"/>
    <s v="2018"/>
    <x v="1"/>
    <n v="43"/>
    <x v="127"/>
    <n v="21924.799999999999"/>
    <s v="Australia"/>
    <x v="0"/>
  </r>
  <r>
    <s v="AUD"/>
    <s v="SALES-POS"/>
    <s v="Robert"/>
    <n v="7443.58"/>
    <d v="2018-10-18T00:00:00"/>
    <x v="1"/>
    <x v="2"/>
    <s v="2018"/>
    <x v="1"/>
    <n v="20"/>
    <x v="4082"/>
    <n v="7391.4"/>
    <s v="Australia"/>
    <x v="0"/>
  </r>
  <r>
    <s v="AUD"/>
    <s v="PAYMENT"/>
    <s v="Tim"/>
    <n v="68218.33"/>
    <d v="2018-10-18T00:00:00"/>
    <x v="1"/>
    <x v="2"/>
    <s v="2018"/>
    <x v="1"/>
    <n v="40"/>
    <x v="130"/>
    <n v="68171.33"/>
    <s v="Australia"/>
    <x v="0"/>
  </r>
  <r>
    <s v="AUD"/>
    <s v="PAYMENT"/>
    <s v="Joseph"/>
    <n v="1442.45"/>
    <d v="2018-10-18T00:00:00"/>
    <x v="1"/>
    <x v="2"/>
    <s v="2018"/>
    <x v="1"/>
    <n v="37"/>
    <x v="131"/>
    <n v="1390.45"/>
    <s v="Australia"/>
    <x v="0"/>
  </r>
  <r>
    <s v="AUD"/>
    <s v="PAYMENT"/>
    <s v="Darren"/>
    <n v="17283.27"/>
    <d v="2018-10-18T00:00:00"/>
    <x v="1"/>
    <x v="2"/>
    <s v="2018"/>
    <x v="1"/>
    <n v="20"/>
    <x v="14"/>
    <n v="17244.27"/>
    <s v="Australia"/>
    <x v="0"/>
  </r>
  <r>
    <s v="AUD"/>
    <s v="PAYMENT"/>
    <s v="Heather"/>
    <n v="6625.96"/>
    <d v="2018-10-18T00:00:00"/>
    <x v="1"/>
    <x v="2"/>
    <s v="2018"/>
    <x v="0"/>
    <n v="41"/>
    <x v="16"/>
    <n v="6603.96"/>
    <s v="Australia"/>
    <x v="0"/>
  </r>
  <r>
    <s v="AUD"/>
    <s v="INTER BANK"/>
    <s v="Patrick"/>
    <n v="265133.75"/>
    <d v="2018-10-18T00:00:00"/>
    <x v="1"/>
    <x v="2"/>
    <s v="2018"/>
    <x v="1"/>
    <n v="46"/>
    <x v="4083"/>
    <n v="264449.75"/>
    <s v="Australia"/>
    <x v="0"/>
  </r>
  <r>
    <s v="AUD"/>
    <s v="POS"/>
    <s v="Tiffany"/>
    <n v="7149.47"/>
    <d v="2018-10-18T00:00:00"/>
    <x v="1"/>
    <x v="2"/>
    <s v="2018"/>
    <x v="0"/>
    <n v="25"/>
    <x v="1973"/>
    <n v="7135.26"/>
    <s v="Australia"/>
    <x v="0"/>
  </r>
  <r>
    <s v="AUD"/>
    <s v="SALES-POS"/>
    <s v="Diana"/>
    <n v="1593.85"/>
    <d v="2018-10-18T00:00:00"/>
    <x v="1"/>
    <x v="2"/>
    <s v="2018"/>
    <x v="0"/>
    <n v="26"/>
    <x v="2109"/>
    <n v="1572.02"/>
    <s v="Australia"/>
    <x v="0"/>
  </r>
  <r>
    <s v="AUD"/>
    <s v="PAYMENT"/>
    <s v="Fernando"/>
    <n v="17791.099999999999"/>
    <d v="2018-10-18T00:00:00"/>
    <x v="1"/>
    <x v="2"/>
    <s v="2018"/>
    <x v="1"/>
    <n v="19"/>
    <x v="92"/>
    <n v="17758.099999999999"/>
    <s v="Australia"/>
    <x v="0"/>
  </r>
  <r>
    <s v="AUD"/>
    <s v="PAYMENT"/>
    <s v="Joseph"/>
    <n v="1424.45"/>
    <d v="2018-10-18T00:00:00"/>
    <x v="1"/>
    <x v="2"/>
    <s v="2018"/>
    <x v="1"/>
    <n v="37"/>
    <x v="135"/>
    <n v="1406.45"/>
    <s v="Australia"/>
    <x v="0"/>
  </r>
  <r>
    <s v="AUD"/>
    <s v="PAYMENT"/>
    <s v="Tiffany"/>
    <n v="7103.47"/>
    <d v="2018-10-18T00:00:00"/>
    <x v="1"/>
    <x v="2"/>
    <s v="2018"/>
    <x v="0"/>
    <n v="25"/>
    <x v="58"/>
    <n v="7057.47"/>
    <s v="Australia"/>
    <x v="0"/>
  </r>
  <r>
    <s v="AUD"/>
    <s v="PAYMENT"/>
    <s v="Jacqueline"/>
    <n v="3121.46"/>
    <d v="2018-10-18T00:00:00"/>
    <x v="1"/>
    <x v="2"/>
    <s v="2018"/>
    <x v="0"/>
    <n v="30"/>
    <x v="130"/>
    <n v="3074.46"/>
    <s v="Australia"/>
    <x v="0"/>
  </r>
  <r>
    <s v="AUD"/>
    <s v="POS"/>
    <s v="Diana"/>
    <n v="1566.92"/>
    <d v="2018-10-18T00:00:00"/>
    <x v="1"/>
    <x v="2"/>
    <s v="2018"/>
    <x v="0"/>
    <n v="26"/>
    <x v="3708"/>
    <n v="1539.99"/>
    <s v="Australia"/>
    <x v="0"/>
  </r>
  <r>
    <s v="AUD"/>
    <s v="PAYMENT"/>
    <s v="Linda"/>
    <n v="22915.05"/>
    <d v="2018-10-18T00:00:00"/>
    <x v="1"/>
    <x v="2"/>
    <s v="2018"/>
    <x v="0"/>
    <n v="35"/>
    <x v="92"/>
    <n v="22882.05"/>
    <s v="Australia"/>
    <x v="0"/>
  </r>
  <r>
    <s v="AUD"/>
    <s v="PAYMENT"/>
    <s v="Timothy"/>
    <n v="8438.24"/>
    <d v="2018-10-18T00:00:00"/>
    <x v="1"/>
    <x v="2"/>
    <s v="2018"/>
    <x v="1"/>
    <n v="20"/>
    <x v="477"/>
    <n v="8367.24"/>
    <s v="Australia"/>
    <x v="0"/>
  </r>
  <r>
    <s v="AUD"/>
    <s v="PAYMENT"/>
    <s v="Tonya"/>
    <n v="9307.7000000000007"/>
    <d v="2018-10-18T00:00:00"/>
    <x v="1"/>
    <x v="2"/>
    <s v="2018"/>
    <x v="0"/>
    <n v="27"/>
    <x v="1402"/>
    <n v="9186.7000000000007"/>
    <s v="Australia"/>
    <x v="0"/>
  </r>
  <r>
    <s v="AUD"/>
    <s v="INTER BANK"/>
    <s v="Cindy"/>
    <n v="17181.78"/>
    <d v="2018-10-18T00:00:00"/>
    <x v="1"/>
    <x v="2"/>
    <s v="2018"/>
    <x v="0"/>
    <n v="19"/>
    <x v="16"/>
    <n v="17159.78"/>
    <s v="Australia"/>
    <x v="0"/>
  </r>
  <r>
    <s v="AUD"/>
    <s v="POS"/>
    <s v="Diana"/>
    <n v="1555.55"/>
    <d v="2018-10-18T00:00:00"/>
    <x v="1"/>
    <x v="2"/>
    <s v="2018"/>
    <x v="0"/>
    <n v="26"/>
    <x v="4084"/>
    <n v="1544.18"/>
    <s v="Australia"/>
    <x v="0"/>
  </r>
  <r>
    <s v="AUD"/>
    <s v="PAYMENT"/>
    <s v="Kristin"/>
    <n v="8773.27"/>
    <d v="2018-10-18T00:00:00"/>
    <x v="1"/>
    <x v="2"/>
    <s v="2018"/>
    <x v="0"/>
    <n v="43"/>
    <x v="115"/>
    <n v="8730.27"/>
    <s v="Australia"/>
    <x v="0"/>
  </r>
  <r>
    <s v="AUD"/>
    <s v="POS"/>
    <s v="Tiffany"/>
    <n v="7086.32"/>
    <d v="2018-10-18T00:00:00"/>
    <x v="1"/>
    <x v="2"/>
    <s v="2018"/>
    <x v="0"/>
    <n v="25"/>
    <x v="2413"/>
    <n v="7069.17"/>
    <s v="Australia"/>
    <x v="0"/>
  </r>
  <r>
    <s v="AUD"/>
    <s v="POS"/>
    <s v="Ricky"/>
    <n v="21913.74"/>
    <d v="2018-10-18T00:00:00"/>
    <x v="1"/>
    <x v="2"/>
    <s v="2018"/>
    <x v="1"/>
    <n v="43"/>
    <x v="4085"/>
    <n v="21886.68"/>
    <s v="Australia"/>
    <x v="0"/>
  </r>
  <r>
    <s v="AUD"/>
    <s v="POS"/>
    <s v="Linda"/>
    <n v="6470.66"/>
    <d v="2018-10-18T00:00:00"/>
    <x v="1"/>
    <x v="2"/>
    <s v="2018"/>
    <x v="0"/>
    <n v="24"/>
    <x v="2378"/>
    <n v="6453.6399999999994"/>
    <s v="Australia"/>
    <x v="0"/>
  </r>
  <r>
    <s v="AUD"/>
    <s v="POS"/>
    <s v="Ronald"/>
    <n v="4982.8999999999996"/>
    <d v="2018-10-18T00:00:00"/>
    <x v="1"/>
    <x v="2"/>
    <s v="2018"/>
    <x v="1"/>
    <n v="25"/>
    <x v="604"/>
    <n v="4960.0499999999993"/>
    <s v="Australia"/>
    <x v="0"/>
  </r>
  <r>
    <s v="AUD"/>
    <s v="POS"/>
    <s v="James"/>
    <n v="14159.87"/>
    <d v="2018-10-18T00:00:00"/>
    <x v="1"/>
    <x v="2"/>
    <s v="2018"/>
    <x v="1"/>
    <n v="28"/>
    <x v="237"/>
    <n v="14116.93"/>
    <s v="Australia"/>
    <x v="0"/>
  </r>
  <r>
    <s v="AUD"/>
    <s v="SALES-POS"/>
    <s v="Tyler"/>
    <n v="9775.02"/>
    <d v="2018-10-18T00:00:00"/>
    <x v="1"/>
    <x v="2"/>
    <s v="2018"/>
    <x v="1"/>
    <n v="44"/>
    <x v="1218"/>
    <n v="9755.4"/>
    <s v="Australia"/>
    <x v="0"/>
  </r>
  <r>
    <s v="AUD"/>
    <s v="POS"/>
    <s v="Amy"/>
    <n v="5618.15"/>
    <d v="2018-10-18T00:00:00"/>
    <x v="1"/>
    <x v="2"/>
    <s v="2018"/>
    <x v="0"/>
    <n v="43"/>
    <x v="402"/>
    <n v="5590.8899999999994"/>
    <s v="Australia"/>
    <x v="0"/>
  </r>
  <r>
    <s v="AUD"/>
    <s v="SALES-POS"/>
    <s v="Tyler"/>
    <n v="9757.7800000000007"/>
    <d v="2018-10-18T00:00:00"/>
    <x v="1"/>
    <x v="2"/>
    <s v="2018"/>
    <x v="1"/>
    <n v="44"/>
    <x v="2263"/>
    <n v="9740.5400000000009"/>
    <s v="Australia"/>
    <x v="0"/>
  </r>
  <r>
    <s v="AUD"/>
    <s v="PAYMENT"/>
    <s v="Jessica"/>
    <n v="27670.77"/>
    <d v="2018-10-18T00:00:00"/>
    <x v="1"/>
    <x v="2"/>
    <s v="2018"/>
    <x v="0"/>
    <n v="34"/>
    <x v="10"/>
    <n v="27643.77"/>
    <s v="Australia"/>
    <x v="0"/>
  </r>
  <r>
    <s v="AUD"/>
    <s v="INTER BANK"/>
    <s v="Jessica"/>
    <n v="6982.14"/>
    <d v="2018-10-18T00:00:00"/>
    <x v="1"/>
    <x v="2"/>
    <s v="2018"/>
    <x v="0"/>
    <n v="21"/>
    <x v="14"/>
    <n v="6943.14"/>
    <s v="Australia"/>
    <x v="0"/>
  </r>
  <r>
    <s v="AUD"/>
    <s v="PAYMENT"/>
    <s v="Catherine"/>
    <n v="5850.61"/>
    <d v="2018-10-18T00:00:00"/>
    <x v="1"/>
    <x v="2"/>
    <s v="2018"/>
    <x v="0"/>
    <n v="26"/>
    <x v="255"/>
    <n v="5726.61"/>
    <s v="Australia"/>
    <x v="0"/>
  </r>
  <r>
    <s v="AUD"/>
    <s v="POS"/>
    <s v="Ronald"/>
    <n v="4967.57"/>
    <d v="2018-10-18T00:00:00"/>
    <x v="1"/>
    <x v="2"/>
    <s v="2018"/>
    <x v="1"/>
    <n v="25"/>
    <x v="4086"/>
    <n v="4952.24"/>
    <s v="Australia"/>
    <x v="0"/>
  </r>
  <r>
    <s v="AUD"/>
    <s v="SALES-POS"/>
    <s v="Tyler"/>
    <n v="9738.57"/>
    <d v="2018-10-18T00:00:00"/>
    <x v="1"/>
    <x v="2"/>
    <s v="2018"/>
    <x v="1"/>
    <n v="44"/>
    <x v="4087"/>
    <n v="9719.36"/>
    <s v="Australia"/>
    <x v="0"/>
  </r>
  <r>
    <s v="AUD"/>
    <s v="POS"/>
    <s v="Tiffany"/>
    <n v="7077.08"/>
    <d v="2018-10-18T00:00:00"/>
    <x v="1"/>
    <x v="2"/>
    <s v="2018"/>
    <x v="0"/>
    <n v="25"/>
    <x v="2579"/>
    <n v="7067.84"/>
    <s v="Australia"/>
    <x v="0"/>
  </r>
  <r>
    <s v="AUD"/>
    <s v="POS"/>
    <s v="Debra"/>
    <n v="6463"/>
    <d v="2018-10-18T00:00:00"/>
    <x v="1"/>
    <x v="2"/>
    <s v="2018"/>
    <x v="0"/>
    <n v="18"/>
    <x v="4088"/>
    <n v="6322.31"/>
    <s v="Australia"/>
    <x v="0"/>
  </r>
  <r>
    <s v="AUD"/>
    <s v="SALES-POS"/>
    <s v="Joseph"/>
    <n v="1402.47"/>
    <d v="2018-10-18T00:00:00"/>
    <x v="1"/>
    <x v="2"/>
    <s v="2018"/>
    <x v="1"/>
    <n v="37"/>
    <x v="4089"/>
    <n v="1380.49"/>
    <s v="Australia"/>
    <x v="0"/>
  </r>
  <r>
    <s v="AUD"/>
    <s v="POS"/>
    <s v="Jeffrey"/>
    <n v="4217.49"/>
    <d v="2018-10-18T00:00:00"/>
    <x v="1"/>
    <x v="2"/>
    <s v="2018"/>
    <x v="1"/>
    <n v="24"/>
    <x v="3092"/>
    <n v="4186.1399999999994"/>
    <s v="Australia"/>
    <x v="0"/>
  </r>
  <r>
    <s v="AUD"/>
    <s v="POS"/>
    <s v="Amy"/>
    <n v="5601.65"/>
    <d v="2018-10-18T00:00:00"/>
    <x v="1"/>
    <x v="2"/>
    <s v="2018"/>
    <x v="0"/>
    <n v="43"/>
    <x v="2666"/>
    <n v="5585.15"/>
    <s v="Australia"/>
    <x v="0"/>
  </r>
  <r>
    <s v="AUD"/>
    <s v="POS"/>
    <s v="Jeffrey"/>
    <n v="4463.82"/>
    <d v="2018-10-18T00:00:00"/>
    <x v="1"/>
    <x v="2"/>
    <s v="2018"/>
    <x v="1"/>
    <n v="30"/>
    <x v="856"/>
    <n v="4453.9699999999993"/>
    <s v="Australia"/>
    <x v="0"/>
  </r>
  <r>
    <s v="AUD"/>
    <s v="SALES-POS"/>
    <s v="Mary"/>
    <n v="3745.75"/>
    <d v="2018-10-18T00:00:00"/>
    <x v="1"/>
    <x v="2"/>
    <s v="2018"/>
    <x v="0"/>
    <n v="64"/>
    <x v="550"/>
    <n v="3727.15"/>
    <s v="Australia"/>
    <x v="0"/>
  </r>
  <r>
    <s v="AUD"/>
    <s v="SALES-POS"/>
    <s v="Amy"/>
    <n v="5560.5"/>
    <d v="2018-10-18T00:00:00"/>
    <x v="1"/>
    <x v="2"/>
    <s v="2018"/>
    <x v="0"/>
    <n v="43"/>
    <x v="4090"/>
    <n v="5519.35"/>
    <s v="Australia"/>
    <x v="0"/>
  </r>
  <r>
    <s v="AUD"/>
    <s v="POS"/>
    <s v="Ryan"/>
    <n v="4660.95"/>
    <d v="2018-10-18T00:00:00"/>
    <x v="1"/>
    <x v="2"/>
    <s v="2018"/>
    <x v="1"/>
    <n v="31"/>
    <x v="2666"/>
    <n v="4644.45"/>
    <s v="Australia"/>
    <x v="0"/>
  </r>
  <r>
    <s v="AUD"/>
    <s v="POS"/>
    <s v="Amy"/>
    <n v="5523.55"/>
    <d v="2018-10-18T00:00:00"/>
    <x v="1"/>
    <x v="2"/>
    <s v="2018"/>
    <x v="0"/>
    <n v="43"/>
    <x v="3374"/>
    <n v="5486.6"/>
    <s v="Australia"/>
    <x v="0"/>
  </r>
  <r>
    <s v="AUD"/>
    <s v="POS"/>
    <s v="Richard"/>
    <n v="10383.99"/>
    <d v="2018-10-18T00:00:00"/>
    <x v="1"/>
    <x v="2"/>
    <s v="2018"/>
    <x v="1"/>
    <n v="22"/>
    <x v="2065"/>
    <n v="10366.129999999999"/>
    <s v="Australia"/>
    <x v="0"/>
  </r>
  <r>
    <s v="AUD"/>
    <s v="PAYMENT"/>
    <s v="Catherine"/>
    <n v="5766.61"/>
    <d v="2018-10-18T00:00:00"/>
    <x v="1"/>
    <x v="2"/>
    <s v="2018"/>
    <x v="0"/>
    <n v="26"/>
    <x v="1170"/>
    <n v="5682.61"/>
    <s v="Australia"/>
    <x v="0"/>
  </r>
  <r>
    <s v="AUD"/>
    <s v="POS"/>
    <s v="Richard"/>
    <n v="15157.33"/>
    <d v="2018-10-18T00:00:00"/>
    <x v="1"/>
    <x v="2"/>
    <s v="2018"/>
    <x v="1"/>
    <n v="24"/>
    <x v="577"/>
    <n v="15142.14"/>
    <s v="Australia"/>
    <x v="0"/>
  </r>
  <r>
    <s v="AUD"/>
    <s v="SALES-POS"/>
    <s v="Ronald"/>
    <n v="4952.72"/>
    <d v="2018-10-18T00:00:00"/>
    <x v="1"/>
    <x v="2"/>
    <s v="2018"/>
    <x v="1"/>
    <n v="25"/>
    <x v="1511"/>
    <n v="4937.87"/>
    <s v="Australia"/>
    <x v="0"/>
  </r>
  <r>
    <s v="AUD"/>
    <s v="POS"/>
    <s v="Jeffrey"/>
    <n v="4448.88"/>
    <d v="2018-10-18T00:00:00"/>
    <x v="1"/>
    <x v="2"/>
    <s v="2018"/>
    <x v="1"/>
    <n v="30"/>
    <x v="4091"/>
    <n v="4433.9400000000005"/>
    <s v="Australia"/>
    <x v="0"/>
  </r>
  <r>
    <s v="AUD"/>
    <s v="POS"/>
    <s v="Joseph"/>
    <n v="1389.1"/>
    <d v="2018-10-18T00:00:00"/>
    <x v="1"/>
    <x v="2"/>
    <s v="2018"/>
    <x v="1"/>
    <n v="37"/>
    <x v="3920"/>
    <n v="1375.73"/>
    <s v="Australia"/>
    <x v="0"/>
  </r>
  <r>
    <s v="AUD"/>
    <s v="PAYMENT"/>
    <s v="Jessica"/>
    <n v="27595.77"/>
    <d v="2018-10-18T00:00:00"/>
    <x v="1"/>
    <x v="2"/>
    <s v="2018"/>
    <x v="0"/>
    <n v="34"/>
    <x v="738"/>
    <n v="27520.77"/>
    <s v="Australia"/>
    <x v="0"/>
  </r>
  <r>
    <s v="AUD"/>
    <s v="PAYMENT"/>
    <s v="Jeffrey"/>
    <n v="4176.49"/>
    <d v="2018-10-18T00:00:00"/>
    <x v="1"/>
    <x v="2"/>
    <s v="2018"/>
    <x v="1"/>
    <n v="24"/>
    <x v="162"/>
    <n v="4135.49"/>
    <s v="Australia"/>
    <x v="0"/>
  </r>
  <r>
    <s v="AUD"/>
    <s v="PAY/SALARY"/>
    <s v="Heather"/>
    <n v="8727.4699999999993"/>
    <d v="2018-10-18T00:00:00"/>
    <x v="1"/>
    <x v="2"/>
    <s v="2018"/>
    <x v="0"/>
    <n v="41"/>
    <x v="813"/>
    <n v="6625.9599999999991"/>
    <s v="Australia"/>
    <x v="1"/>
  </r>
  <r>
    <s v="AUD"/>
    <s v="PAY/SALARY"/>
    <s v="Karen"/>
    <n v="11050.06"/>
    <d v="2018-10-18T00:00:00"/>
    <x v="1"/>
    <x v="2"/>
    <s v="2018"/>
    <x v="0"/>
    <n v="26"/>
    <x v="163"/>
    <n v="10129.349999999999"/>
    <s v="Australia"/>
    <x v="1"/>
  </r>
  <r>
    <s v="AUD"/>
    <s v="INTER BANK"/>
    <s v="Robert"/>
    <n v="7419.58"/>
    <d v="2018-10-18T00:00:00"/>
    <x v="1"/>
    <x v="2"/>
    <s v="2018"/>
    <x v="1"/>
    <n v="20"/>
    <x v="164"/>
    <n v="7395.58"/>
    <s v="Australia"/>
    <x v="0"/>
  </r>
  <r>
    <s v="AUD"/>
    <s v="PAY/SALARY"/>
    <s v="Cindy"/>
    <n v="20858.72"/>
    <d v="2018-10-18T00:00:00"/>
    <x v="1"/>
    <x v="2"/>
    <s v="2018"/>
    <x v="0"/>
    <n v="19"/>
    <x v="814"/>
    <n v="17181.780000000002"/>
    <s v="Australia"/>
    <x v="1"/>
  </r>
  <r>
    <s v="AUD"/>
    <s v="PAYMENT"/>
    <s v="Ruth"/>
    <n v="8360.07"/>
    <d v="2018-10-18T00:00:00"/>
    <x v="1"/>
    <x v="2"/>
    <s v="2018"/>
    <x v="0"/>
    <n v="47"/>
    <x v="58"/>
    <n v="8314.07"/>
    <s v="Australia"/>
    <x v="0"/>
  </r>
  <r>
    <s v="AUD"/>
    <s v="SALES-POS"/>
    <s v="Debra"/>
    <n v="6441.35"/>
    <d v="2018-10-18T00:00:00"/>
    <x v="1"/>
    <x v="2"/>
    <s v="2018"/>
    <x v="0"/>
    <n v="18"/>
    <x v="822"/>
    <n v="6419.7000000000007"/>
    <s v="Australia"/>
    <x v="0"/>
  </r>
  <r>
    <s v="AUD"/>
    <s v="SALES-POS"/>
    <s v="Mackenzie"/>
    <n v="5062.2700000000004"/>
    <d v="2018-10-18T00:00:00"/>
    <x v="1"/>
    <x v="2"/>
    <s v="2018"/>
    <x v="0"/>
    <n v="18"/>
    <x v="2416"/>
    <n v="5048.05"/>
    <s v="Australia"/>
    <x v="0"/>
  </r>
  <r>
    <s v="AUD"/>
    <s v="SALES-POS"/>
    <s v="Joseph"/>
    <n v="1376.35"/>
    <d v="2018-10-18T00:00:00"/>
    <x v="1"/>
    <x v="2"/>
    <s v="2018"/>
    <x v="1"/>
    <n v="37"/>
    <x v="4022"/>
    <n v="1363.6"/>
    <s v="Australia"/>
    <x v="0"/>
  </r>
  <r>
    <s v="AUD"/>
    <s v="SALES-POS"/>
    <s v="Michelle"/>
    <n v="17530.919999999998"/>
    <d v="2018-10-18T00:00:00"/>
    <x v="1"/>
    <x v="2"/>
    <s v="2018"/>
    <x v="0"/>
    <n v="19"/>
    <x v="3798"/>
    <n v="17520.289999999997"/>
    <s v="Australia"/>
    <x v="0"/>
  </r>
  <r>
    <s v="AUD"/>
    <s v="SALES-POS"/>
    <s v="Mary"/>
    <n v="3721.81"/>
    <d v="2018-10-18T00:00:00"/>
    <x v="1"/>
    <x v="2"/>
    <s v="2018"/>
    <x v="0"/>
    <n v="64"/>
    <x v="3935"/>
    <n v="3697.87"/>
    <s v="Australia"/>
    <x v="0"/>
  </r>
  <r>
    <s v="AUD"/>
    <s v="POS"/>
    <s v="Isaiah"/>
    <n v="20873.04"/>
    <d v="2018-10-18T00:00:00"/>
    <x v="1"/>
    <x v="2"/>
    <s v="2018"/>
    <x v="1"/>
    <n v="23"/>
    <x v="2994"/>
    <n v="20849.57"/>
    <s v="Australia"/>
    <x v="0"/>
  </r>
  <r>
    <s v="AUD"/>
    <s v="SALES-POS"/>
    <s v="Richard"/>
    <n v="15122.67"/>
    <d v="2018-10-18T00:00:00"/>
    <x v="1"/>
    <x v="2"/>
    <s v="2018"/>
    <x v="1"/>
    <n v="24"/>
    <x v="4092"/>
    <n v="15088.01"/>
    <s v="Australia"/>
    <x v="0"/>
  </r>
  <r>
    <s v="AUD"/>
    <s v="PAY/SALARY"/>
    <s v="Andrew"/>
    <n v="58087.74"/>
    <d v="2018-10-18T00:00:00"/>
    <x v="1"/>
    <x v="2"/>
    <s v="2018"/>
    <x v="1"/>
    <n v="78"/>
    <x v="174"/>
    <n v="57305.32"/>
    <s v="Australia"/>
    <x v="1"/>
  </r>
  <r>
    <s v="AUD"/>
    <s v="PAY/SALARY"/>
    <s v="Tyler"/>
    <n v="12625.91"/>
    <d v="2018-10-18T00:00:00"/>
    <x v="1"/>
    <x v="2"/>
    <s v="2018"/>
    <x v="1"/>
    <n v="44"/>
    <x v="821"/>
    <n v="9738.57"/>
    <s v="Australia"/>
    <x v="1"/>
  </r>
  <r>
    <s v="AUD"/>
    <s v="PHONE BANK"/>
    <s v="Natasha"/>
    <n v="205854.63"/>
    <d v="2018-10-18T00:00:00"/>
    <x v="1"/>
    <x v="2"/>
    <s v="2018"/>
    <x v="0"/>
    <n v="40"/>
    <x v="162"/>
    <n v="205813.63"/>
    <s v="Australia"/>
    <x v="0"/>
  </r>
  <r>
    <s v="AUD"/>
    <s v="PAYMENT"/>
    <s v="Joseph"/>
    <n v="9940.49"/>
    <d v="2018-10-18T00:00:00"/>
    <x v="1"/>
    <x v="2"/>
    <s v="2018"/>
    <x v="1"/>
    <n v="21"/>
    <x v="75"/>
    <n v="9905.49"/>
    <s v="Australia"/>
    <x v="0"/>
  </r>
  <r>
    <s v="AUD"/>
    <s v="SALES-POS"/>
    <s v="Michael"/>
    <n v="39841.94"/>
    <d v="2018-10-18T00:00:00"/>
    <x v="1"/>
    <x v="2"/>
    <s v="2018"/>
    <x v="1"/>
    <n v="21"/>
    <x v="1110"/>
    <n v="39828.160000000003"/>
    <s v="Australia"/>
    <x v="0"/>
  </r>
  <r>
    <s v="AUD"/>
    <s v="POS"/>
    <s v="Ricky"/>
    <n v="21887.62"/>
    <d v="2018-10-18T00:00:00"/>
    <x v="1"/>
    <x v="2"/>
    <s v="2018"/>
    <x v="1"/>
    <n v="43"/>
    <x v="3478"/>
    <n v="21861.5"/>
    <s v="Australia"/>
    <x v="0"/>
  </r>
  <r>
    <s v="AUD"/>
    <s v="SALES-POS"/>
    <s v="Mackenzie"/>
    <n v="5053.66"/>
    <d v="2018-10-18T00:00:00"/>
    <x v="1"/>
    <x v="2"/>
    <s v="2018"/>
    <x v="0"/>
    <n v="18"/>
    <x v="1012"/>
    <n v="5045.05"/>
    <s v="Australia"/>
    <x v="0"/>
  </r>
  <r>
    <s v="AUD"/>
    <s v="PAYMENT"/>
    <s v="Timothy"/>
    <n v="8423.24"/>
    <d v="2018-10-18T00:00:00"/>
    <x v="1"/>
    <x v="2"/>
    <s v="2018"/>
    <x v="1"/>
    <n v="20"/>
    <x v="180"/>
    <n v="8408.24"/>
    <s v="Australia"/>
    <x v="0"/>
  </r>
  <r>
    <s v="AUD"/>
    <s v="PAY/SALARY"/>
    <s v="Gregory"/>
    <n v="6599.68"/>
    <d v="2018-10-18T00:00:00"/>
    <x v="1"/>
    <x v="2"/>
    <s v="2018"/>
    <x v="1"/>
    <n v="42"/>
    <x v="824"/>
    <n v="4918.1000000000004"/>
    <s v="Australia"/>
    <x v="1"/>
  </r>
  <r>
    <s v="AUD"/>
    <s v="INTER BANK"/>
    <s v="Scott"/>
    <n v="7683.26"/>
    <d v="2018-10-18T00:00:00"/>
    <x v="1"/>
    <x v="2"/>
    <s v="2018"/>
    <x v="1"/>
    <n v="23"/>
    <x v="1424"/>
    <n v="7589.26"/>
    <s v="Australia"/>
    <x v="0"/>
  </r>
  <r>
    <s v="AUD"/>
    <s v="SALES-POS"/>
    <s v="Edward"/>
    <n v="11485.94"/>
    <d v="2018-10-18T00:00:00"/>
    <x v="1"/>
    <x v="2"/>
    <s v="2018"/>
    <x v="1"/>
    <n v="19"/>
    <x v="663"/>
    <n v="11478.68"/>
    <s v="Australia"/>
    <x v="0"/>
  </r>
  <r>
    <s v="AUD"/>
    <s v="POS"/>
    <s v="Kenneth"/>
    <n v="22150.35"/>
    <d v="2018-10-18T00:00:00"/>
    <x v="1"/>
    <x v="2"/>
    <s v="2018"/>
    <x v="1"/>
    <n v="29"/>
    <x v="4054"/>
    <n v="22124.25"/>
    <s v="Australia"/>
    <x v="0"/>
  </r>
  <r>
    <s v="AUD"/>
    <s v="PAYMENT"/>
    <s v="Matthew"/>
    <n v="16216.09"/>
    <d v="2018-10-18T00:00:00"/>
    <x v="1"/>
    <x v="2"/>
    <s v="2018"/>
    <x v="1"/>
    <n v="39"/>
    <x v="185"/>
    <n v="16156.09"/>
    <s v="Australia"/>
    <x v="0"/>
  </r>
  <r>
    <s v="AUD"/>
    <s v="PAY/SALARY"/>
    <s v="Robert"/>
    <n v="9739.8799999999992"/>
    <d v="2018-10-18T00:00:00"/>
    <x v="1"/>
    <x v="2"/>
    <s v="2018"/>
    <x v="1"/>
    <n v="20"/>
    <x v="828"/>
    <n v="7419.579999999999"/>
    <s v="Australia"/>
    <x v="1"/>
  </r>
  <r>
    <s v="AUD"/>
    <s v="PAY/SALARY"/>
    <s v="Donald"/>
    <n v="10185.91"/>
    <d v="2018-10-18T00:00:00"/>
    <x v="1"/>
    <x v="2"/>
    <s v="2018"/>
    <x v="1"/>
    <n v="22"/>
    <x v="830"/>
    <n v="8256.94"/>
    <s v="Australia"/>
    <x v="1"/>
  </r>
  <r>
    <s v="AUD"/>
    <s v="POS"/>
    <s v="Michael"/>
    <n v="2102.04"/>
    <d v="2018-10-18T00:00:00"/>
    <x v="1"/>
    <x v="2"/>
    <s v="2018"/>
    <x v="1"/>
    <n v="38"/>
    <x v="4093"/>
    <n v="2098.17"/>
    <s v="Australia"/>
    <x v="0"/>
  </r>
  <r>
    <s v="AUD"/>
    <s v="SALES-POS"/>
    <s v="Amy"/>
    <n v="5504.09"/>
    <d v="2018-10-18T00:00:00"/>
    <x v="1"/>
    <x v="2"/>
    <s v="2018"/>
    <x v="0"/>
    <n v="43"/>
    <x v="1216"/>
    <n v="5484.63"/>
    <s v="Australia"/>
    <x v="0"/>
  </r>
  <r>
    <s v="AUD"/>
    <s v="POS"/>
    <s v="Michael"/>
    <n v="2090.98"/>
    <d v="2018-10-18T00:00:00"/>
    <x v="1"/>
    <x v="2"/>
    <s v="2018"/>
    <x v="1"/>
    <n v="38"/>
    <x v="1800"/>
    <n v="2079.92"/>
    <s v="Australia"/>
    <x v="0"/>
  </r>
  <r>
    <s v="AUD"/>
    <s v="POS"/>
    <s v="Antonio"/>
    <n v="7829.75"/>
    <d v="2018-10-18T00:00:00"/>
    <x v="1"/>
    <x v="2"/>
    <s v="2018"/>
    <x v="1"/>
    <n v="26"/>
    <x v="1434"/>
    <n v="7816.21"/>
    <s v="Australia"/>
    <x v="0"/>
  </r>
  <r>
    <s v="AUD"/>
    <s v="POS"/>
    <s v="Ronald"/>
    <n v="4935.17"/>
    <d v="2018-10-18T00:00:00"/>
    <x v="1"/>
    <x v="2"/>
    <s v="2018"/>
    <x v="1"/>
    <n v="25"/>
    <x v="632"/>
    <n v="4917.62"/>
    <s v="Australia"/>
    <x v="0"/>
  </r>
  <r>
    <s v="AUD"/>
    <s v="SALES-POS"/>
    <s v="Robert"/>
    <n v="11220.75"/>
    <d v="2018-10-18T00:00:00"/>
    <x v="1"/>
    <x v="2"/>
    <s v="2018"/>
    <x v="1"/>
    <n v="26"/>
    <x v="642"/>
    <n v="11212.9"/>
    <s v="Australia"/>
    <x v="0"/>
  </r>
  <r>
    <s v="AUD"/>
    <s v="PAY/SALARY"/>
    <s v="Michael"/>
    <n v="7218.79"/>
    <d v="2018-10-18T00:00:00"/>
    <x v="1"/>
    <x v="2"/>
    <s v="2018"/>
    <x v="1"/>
    <n v="44"/>
    <x v="195"/>
    <n v="6622.46"/>
    <s v="Australia"/>
    <x v="1"/>
  </r>
  <r>
    <s v="AUD"/>
    <s v="PAY/SALARY"/>
    <s v="Barry"/>
    <n v="9344.75"/>
    <d v="2018-10-18T00:00:00"/>
    <x v="1"/>
    <x v="2"/>
    <s v="2018"/>
    <x v="1"/>
    <n v="38"/>
    <x v="1346"/>
    <n v="6844.75"/>
    <s v="Australia"/>
    <x v="1"/>
  </r>
  <r>
    <s v="AUD"/>
    <s v="PAY/SALARY"/>
    <s v="Barry"/>
    <n v="11844.75"/>
    <d v="2018-10-18T00:00:00"/>
    <x v="1"/>
    <x v="2"/>
    <s v="2018"/>
    <x v="1"/>
    <n v="38"/>
    <x v="1346"/>
    <n v="9344.75"/>
    <s v="Australia"/>
    <x v="1"/>
  </r>
  <r>
    <s v="AUD"/>
    <s v="PAYMENT"/>
    <s v="Rhonda"/>
    <n v="4976.07"/>
    <d v="2018-10-18T00:00:00"/>
    <x v="1"/>
    <x v="2"/>
    <s v="2018"/>
    <x v="0"/>
    <n v="40"/>
    <x v="92"/>
    <n v="4943.07"/>
    <s v="Australia"/>
    <x v="0"/>
  </r>
  <r>
    <s v="AUD"/>
    <s v="PAYMENT"/>
    <s v="Marissa"/>
    <n v="16833.36"/>
    <d v="2018-10-18T00:00:00"/>
    <x v="1"/>
    <x v="2"/>
    <s v="2018"/>
    <x v="0"/>
    <n v="23"/>
    <x v="41"/>
    <n v="16683.36"/>
    <s v="Australia"/>
    <x v="0"/>
  </r>
  <r>
    <s v="AUD"/>
    <s v="POS"/>
    <s v="Ricky"/>
    <n v="21730.31"/>
    <d v="2018-10-18T00:00:00"/>
    <x v="1"/>
    <x v="2"/>
    <s v="2018"/>
    <x v="1"/>
    <n v="43"/>
    <x v="4094"/>
    <n v="21573"/>
    <s v="Australia"/>
    <x v="0"/>
  </r>
  <r>
    <s v="AUD"/>
    <s v="POS"/>
    <s v="James"/>
    <n v="14116.41"/>
    <d v="2018-10-18T00:00:00"/>
    <x v="1"/>
    <x v="2"/>
    <s v="2018"/>
    <x v="1"/>
    <n v="28"/>
    <x v="426"/>
    <n v="14072.95"/>
    <s v="Australia"/>
    <x v="0"/>
  </r>
  <r>
    <s v="AUD"/>
    <s v="POS"/>
    <s v="Jeffrey"/>
    <n v="4221.2299999999996"/>
    <d v="2018-10-18T00:00:00"/>
    <x v="1"/>
    <x v="2"/>
    <s v="2018"/>
    <x v="1"/>
    <n v="30"/>
    <x v="4095"/>
    <n v="3993.5799999999995"/>
    <s v="Australia"/>
    <x v="0"/>
  </r>
  <r>
    <s v="AUD"/>
    <s v="SALES-POS"/>
    <s v="Tyler"/>
    <n v="10027.24"/>
    <d v="2018-10-18T00:00:00"/>
    <x v="1"/>
    <x v="2"/>
    <s v="2018"/>
    <x v="1"/>
    <n v="69"/>
    <x v="4096"/>
    <n v="9989.33"/>
    <s v="Australia"/>
    <x v="0"/>
  </r>
  <r>
    <s v="AUD"/>
    <s v="SALES-POS"/>
    <s v="Tonya"/>
    <n v="9298.17"/>
    <d v="2018-10-18T00:00:00"/>
    <x v="1"/>
    <x v="2"/>
    <s v="2018"/>
    <x v="0"/>
    <n v="27"/>
    <x v="695"/>
    <n v="9288.64"/>
    <s v="Australia"/>
    <x v="0"/>
  </r>
  <r>
    <s v="AUD"/>
    <s v="POS"/>
    <s v="Matthew"/>
    <n v="16200.23"/>
    <d v="2018-10-18T00:00:00"/>
    <x v="1"/>
    <x v="2"/>
    <s v="2018"/>
    <x v="1"/>
    <n v="39"/>
    <x v="976"/>
    <n v="16184.369999999999"/>
    <s v="Australia"/>
    <x v="0"/>
  </r>
  <r>
    <s v="AUD"/>
    <s v="POS"/>
    <s v="Debra"/>
    <n v="6399.06"/>
    <d v="2018-10-18T00:00:00"/>
    <x v="1"/>
    <x v="2"/>
    <s v="2018"/>
    <x v="0"/>
    <n v="18"/>
    <x v="4097"/>
    <n v="6356.77"/>
    <s v="Australia"/>
    <x v="0"/>
  </r>
  <r>
    <s v="AUD"/>
    <s v="SALES-POS"/>
    <s v="Dustin"/>
    <n v="5846.99"/>
    <d v="2018-10-18T00:00:00"/>
    <x v="1"/>
    <x v="2"/>
    <s v="2018"/>
    <x v="1"/>
    <n v="28"/>
    <x v="4098"/>
    <n v="4575.53"/>
    <s v="Australia"/>
    <x v="0"/>
  </r>
  <r>
    <s v="AUD"/>
    <s v="INTER BANK"/>
    <s v="Michael"/>
    <n v="20140.91"/>
    <d v="2018-10-18T00:00:00"/>
    <x v="1"/>
    <x v="2"/>
    <s v="2018"/>
    <x v="1"/>
    <n v="40"/>
    <x v="1227"/>
    <n v="20062.91"/>
    <s v="Australia"/>
    <x v="0"/>
  </r>
  <r>
    <s v="AUD"/>
    <s v="PAY/SALARY"/>
    <s v="Richard"/>
    <n v="8501.7900000000009"/>
    <d v="2018-10-18T00:00:00"/>
    <x v="1"/>
    <x v="2"/>
    <s v="2018"/>
    <x v="1"/>
    <n v="37"/>
    <x v="207"/>
    <n v="7585.0400000000009"/>
    <s v="Australia"/>
    <x v="1"/>
  </r>
  <r>
    <s v="AUD"/>
    <s v="SALES-POS"/>
    <s v="Abigail"/>
    <n v="17757.68"/>
    <d v="2018-10-18T00:00:00"/>
    <x v="1"/>
    <x v="2"/>
    <s v="2018"/>
    <x v="0"/>
    <n v="40"/>
    <x v="3556"/>
    <n v="17740.32"/>
    <s v="Australia"/>
    <x v="0"/>
  </r>
  <r>
    <s v="AUD"/>
    <s v="SALES-POS"/>
    <s v="Robert"/>
    <n v="11188.13"/>
    <d v="2018-10-18T00:00:00"/>
    <x v="1"/>
    <x v="2"/>
    <s v="2018"/>
    <x v="1"/>
    <n v="26"/>
    <x v="2496"/>
    <n v="11155.509999999998"/>
    <s v="Australia"/>
    <x v="0"/>
  </r>
  <r>
    <s v="AUD"/>
    <s v="SALES-POS"/>
    <s v="Mackenzie"/>
    <n v="5036.47"/>
    <d v="2018-10-18T00:00:00"/>
    <x v="1"/>
    <x v="2"/>
    <s v="2018"/>
    <x v="0"/>
    <n v="18"/>
    <x v="1321"/>
    <n v="5019.2800000000007"/>
    <s v="Australia"/>
    <x v="0"/>
  </r>
  <r>
    <s v="AUD"/>
    <s v="POS"/>
    <s v="Richard"/>
    <n v="15064.41"/>
    <d v="2018-10-18T00:00:00"/>
    <x v="1"/>
    <x v="2"/>
    <s v="2018"/>
    <x v="1"/>
    <n v="24"/>
    <x v="4099"/>
    <n v="15006.15"/>
    <s v="Australia"/>
    <x v="0"/>
  </r>
  <r>
    <s v="AUD"/>
    <s v="PAYMENT"/>
    <s v="Tyler"/>
    <n v="12610.91"/>
    <d v="2018-10-18T00:00:00"/>
    <x v="1"/>
    <x v="2"/>
    <s v="2018"/>
    <x v="1"/>
    <n v="44"/>
    <x v="180"/>
    <n v="12595.91"/>
    <s v="Australia"/>
    <x v="0"/>
  </r>
  <r>
    <s v="AUD"/>
    <s v="PAYMENT"/>
    <s v="Cindy"/>
    <n v="20693.72"/>
    <d v="2018-10-18T00:00:00"/>
    <x v="1"/>
    <x v="2"/>
    <s v="2018"/>
    <x v="0"/>
    <n v="19"/>
    <x v="1439"/>
    <n v="20528.72"/>
    <s v="Australia"/>
    <x v="0"/>
  </r>
  <r>
    <s v="AUD"/>
    <s v="PAYMENT"/>
    <s v="Luis"/>
    <n v="11252.52"/>
    <d v="2018-10-18T00:00:00"/>
    <x v="1"/>
    <x v="2"/>
    <s v="2018"/>
    <x v="1"/>
    <n v="27"/>
    <x v="11"/>
    <n v="11223.52"/>
    <s v="Australia"/>
    <x v="0"/>
  </r>
  <r>
    <s v="AUD"/>
    <s v="PAY/SALARY"/>
    <s v="Lori"/>
    <n v="3460.03"/>
    <d v="2018-10-18T00:00:00"/>
    <x v="1"/>
    <x v="2"/>
    <s v="2018"/>
    <x v="0"/>
    <n v="18"/>
    <x v="846"/>
    <n v="1922.3500000000001"/>
    <s v="Australia"/>
    <x v="1"/>
  </r>
  <r>
    <s v="AUD"/>
    <s v="PAY/SALARY"/>
    <s v="Paul"/>
    <n v="14907.43"/>
    <d v="2018-10-18T00:00:00"/>
    <x v="1"/>
    <x v="2"/>
    <s v="2018"/>
    <x v="1"/>
    <n v="25"/>
    <x v="847"/>
    <n v="12219.58"/>
    <s v="Australia"/>
    <x v="1"/>
  </r>
  <r>
    <s v="AUD"/>
    <s v="PAYMENT"/>
    <s v="Sandra"/>
    <n v="11667.85"/>
    <d v="2018-10-18T00:00:00"/>
    <x v="1"/>
    <x v="2"/>
    <s v="2018"/>
    <x v="0"/>
    <n v="34"/>
    <x v="214"/>
    <n v="11630.85"/>
    <s v="Australia"/>
    <x v="0"/>
  </r>
  <r>
    <s v="AUD"/>
    <s v="PAY/SALARY"/>
    <s v="Kimberly"/>
    <n v="6560.03"/>
    <d v="2018-10-18T00:00:00"/>
    <x v="1"/>
    <x v="2"/>
    <s v="2018"/>
    <x v="0"/>
    <n v="35"/>
    <x v="215"/>
    <n v="5834.71"/>
    <s v="Australia"/>
    <x v="1"/>
  </r>
  <r>
    <s v="AUD"/>
    <s v="SALES-POS"/>
    <s v="Ryan"/>
    <n v="4641.29"/>
    <d v="2018-10-18T00:00:00"/>
    <x v="1"/>
    <x v="2"/>
    <s v="2018"/>
    <x v="1"/>
    <n v="31"/>
    <x v="4100"/>
    <n v="4621.63"/>
    <s v="Australia"/>
    <x v="0"/>
  </r>
  <r>
    <s v="AUD"/>
    <s v="SALES-POS"/>
    <s v="Matthew"/>
    <n v="16153.12"/>
    <d v="2018-10-18T00:00:00"/>
    <x v="1"/>
    <x v="2"/>
    <s v="2018"/>
    <x v="1"/>
    <n v="39"/>
    <x v="4101"/>
    <n v="16106.01"/>
    <s v="Australia"/>
    <x v="0"/>
  </r>
  <r>
    <s v="AUD"/>
    <s v="SALES-POS"/>
    <s v="Robert"/>
    <n v="9719.8700000000008"/>
    <d v="2018-10-18T00:00:00"/>
    <x v="1"/>
    <x v="2"/>
    <s v="2018"/>
    <x v="1"/>
    <n v="20"/>
    <x v="4102"/>
    <n v="9699.86"/>
    <s v="Australia"/>
    <x v="0"/>
  </r>
  <r>
    <s v="AUD"/>
    <s v="SALES-POS"/>
    <s v="Michael"/>
    <n v="39831.69"/>
    <d v="2018-10-18T00:00:00"/>
    <x v="1"/>
    <x v="2"/>
    <s v="2018"/>
    <x v="1"/>
    <n v="21"/>
    <x v="1303"/>
    <n v="39821.440000000002"/>
    <s v="Australia"/>
    <x v="0"/>
  </r>
  <r>
    <s v="AUD"/>
    <s v="PAYMENT"/>
    <s v="Isaiah"/>
    <n v="20832.04"/>
    <d v="2018-10-18T00:00:00"/>
    <x v="1"/>
    <x v="2"/>
    <s v="2018"/>
    <x v="1"/>
    <n v="23"/>
    <x v="162"/>
    <n v="20791.04"/>
    <s v="Australia"/>
    <x v="0"/>
  </r>
  <r>
    <s v="AUD"/>
    <s v="PAYMENT"/>
    <s v="Barry"/>
    <n v="11795.75"/>
    <d v="2018-10-18T00:00:00"/>
    <x v="1"/>
    <x v="2"/>
    <s v="2018"/>
    <x v="1"/>
    <n v="38"/>
    <x v="221"/>
    <n v="11746.75"/>
    <s v="Australia"/>
    <x v="0"/>
  </r>
  <r>
    <s v="AUD"/>
    <s v="PAYMENT"/>
    <s v="Natasha"/>
    <n v="205833.63"/>
    <d v="2018-10-18T00:00:00"/>
    <x v="1"/>
    <x v="2"/>
    <s v="2018"/>
    <x v="0"/>
    <n v="40"/>
    <x v="9"/>
    <n v="205812.63"/>
    <s v="Australia"/>
    <x v="0"/>
  </r>
  <r>
    <s v="AUD"/>
    <s v="SALES-POS"/>
    <s v="Tonya"/>
    <n v="9287.42"/>
    <d v="2018-10-18T00:00:00"/>
    <x v="1"/>
    <x v="2"/>
    <s v="2018"/>
    <x v="0"/>
    <n v="27"/>
    <x v="1130"/>
    <n v="9276.67"/>
    <s v="Australia"/>
    <x v="0"/>
  </r>
  <r>
    <s v="AUD"/>
    <s v="POS"/>
    <s v="Patrick"/>
    <n v="264998.56"/>
    <d v="2018-10-18T00:00:00"/>
    <x v="1"/>
    <x v="2"/>
    <s v="2018"/>
    <x v="1"/>
    <n v="46"/>
    <x v="4103"/>
    <n v="264863.37"/>
    <s v="Australia"/>
    <x v="0"/>
  </r>
  <r>
    <s v="AUD"/>
    <s v="SALES-POS"/>
    <s v="Darren"/>
    <n v="17267.63"/>
    <d v="2018-10-18T00:00:00"/>
    <x v="1"/>
    <x v="2"/>
    <s v="2018"/>
    <x v="1"/>
    <n v="20"/>
    <x v="67"/>
    <n v="17251.990000000002"/>
    <s v="Australia"/>
    <x v="0"/>
  </r>
  <r>
    <s v="AUD"/>
    <s v="PAYMENT"/>
    <s v="Michael"/>
    <n v="2040.98"/>
    <d v="2018-10-18T00:00:00"/>
    <x v="1"/>
    <x v="2"/>
    <s v="2018"/>
    <x v="1"/>
    <n v="38"/>
    <x v="95"/>
    <n v="1990.98"/>
    <s v="Australia"/>
    <x v="0"/>
  </r>
  <r>
    <s v="AUD"/>
    <s v="PAYMENT"/>
    <s v="Patrick"/>
    <n v="264948.56"/>
    <d v="2018-10-18T00:00:00"/>
    <x v="1"/>
    <x v="2"/>
    <s v="2018"/>
    <x v="1"/>
    <n v="46"/>
    <x v="95"/>
    <n v="264898.56"/>
    <s v="Australia"/>
    <x v="0"/>
  </r>
  <r>
    <s v="AUD"/>
    <s v="SALES-POS"/>
    <s v="Michael"/>
    <n v="39804.6"/>
    <d v="2018-10-18T00:00:00"/>
    <x v="1"/>
    <x v="2"/>
    <s v="2018"/>
    <x v="1"/>
    <n v="21"/>
    <x v="1024"/>
    <n v="39777.51"/>
    <s v="Australia"/>
    <x v="0"/>
  </r>
  <r>
    <s v="AUD"/>
    <s v="POS"/>
    <s v="Susan"/>
    <n v="10843.06"/>
    <d v="2018-10-18T00:00:00"/>
    <x v="1"/>
    <x v="2"/>
    <s v="2018"/>
    <x v="0"/>
    <n v="19"/>
    <x v="1373"/>
    <n v="10832.59"/>
    <s v="Australia"/>
    <x v="0"/>
  </r>
  <r>
    <s v="AUD"/>
    <s v="SALES-POS"/>
    <s v="Abigail"/>
    <n v="17730.91"/>
    <d v="2018-10-18T00:00:00"/>
    <x v="1"/>
    <x v="2"/>
    <s v="2018"/>
    <x v="0"/>
    <n v="40"/>
    <x v="4068"/>
    <n v="17704.14"/>
    <s v="Australia"/>
    <x v="0"/>
  </r>
  <r>
    <s v="AUD"/>
    <s v="SALES-POS"/>
    <s v="Debra"/>
    <n v="6370.68"/>
    <d v="2018-10-18T00:00:00"/>
    <x v="1"/>
    <x v="2"/>
    <s v="2018"/>
    <x v="0"/>
    <n v="18"/>
    <x v="3631"/>
    <n v="6342.3"/>
    <s v="Australia"/>
    <x v="0"/>
  </r>
  <r>
    <s v="AUD"/>
    <s v="POS"/>
    <s v="Matthew"/>
    <n v="16092.06"/>
    <d v="2018-10-18T00:00:00"/>
    <x v="1"/>
    <x v="2"/>
    <s v="2018"/>
    <x v="1"/>
    <n v="39"/>
    <x v="6"/>
    <n v="16031"/>
    <s v="Australia"/>
    <x v="0"/>
  </r>
  <r>
    <s v="AUD"/>
    <s v="PAYMENT"/>
    <s v="Tyler"/>
    <n v="12569.91"/>
    <d v="2018-10-18T00:00:00"/>
    <x v="1"/>
    <x v="2"/>
    <s v="2018"/>
    <x v="1"/>
    <n v="44"/>
    <x v="162"/>
    <n v="12528.91"/>
    <s v="Australia"/>
    <x v="0"/>
  </r>
  <r>
    <s v="AUD"/>
    <s v="POS"/>
    <s v="Dustin"/>
    <n v="5834.75"/>
    <d v="2018-10-18T00:00:00"/>
    <x v="1"/>
    <x v="2"/>
    <s v="2018"/>
    <x v="1"/>
    <n v="28"/>
    <x v="3654"/>
    <n v="5822.51"/>
    <s v="Australia"/>
    <x v="0"/>
  </r>
  <r>
    <s v="AUD"/>
    <s v="SALES-POS"/>
    <s v="Linda"/>
    <n v="6466.43"/>
    <d v="2018-10-18T00:00:00"/>
    <x v="1"/>
    <x v="2"/>
    <s v="2018"/>
    <x v="0"/>
    <n v="24"/>
    <x v="3984"/>
    <n v="6462.2000000000007"/>
    <s v="Australia"/>
    <x v="0"/>
  </r>
  <r>
    <s v="AUD"/>
    <s v="PHONE BANK"/>
    <s v="James"/>
    <n v="14058.41"/>
    <d v="2018-10-18T00:00:00"/>
    <x v="1"/>
    <x v="2"/>
    <s v="2018"/>
    <x v="1"/>
    <n v="28"/>
    <x v="18"/>
    <n v="14000.41"/>
    <s v="Australia"/>
    <x v="0"/>
  </r>
  <r>
    <s v="AUD"/>
    <s v="POS"/>
    <s v="Craig"/>
    <n v="43874.77"/>
    <d v="2018-10-18T00:00:00"/>
    <x v="1"/>
    <x v="2"/>
    <s v="2018"/>
    <x v="1"/>
    <n v="28"/>
    <x v="4104"/>
    <n v="43857.09"/>
    <s v="Australia"/>
    <x v="0"/>
  </r>
  <r>
    <s v="AUD"/>
    <s v="SALES-POS"/>
    <s v="Craig"/>
    <n v="43788.56"/>
    <d v="2018-10-18T00:00:00"/>
    <x v="1"/>
    <x v="2"/>
    <s v="2018"/>
    <x v="1"/>
    <n v="28"/>
    <x v="4105"/>
    <n v="43702.35"/>
    <s v="Australia"/>
    <x v="0"/>
  </r>
  <r>
    <s v="AUD"/>
    <s v="SALES-POS"/>
    <s v="Debra"/>
    <n v="6353.98"/>
    <d v="2018-10-18T00:00:00"/>
    <x v="1"/>
    <x v="2"/>
    <s v="2018"/>
    <x v="0"/>
    <n v="18"/>
    <x v="2770"/>
    <n v="6337.28"/>
    <s v="Australia"/>
    <x v="0"/>
  </r>
  <r>
    <s v="AUD"/>
    <s v="SALES-POS"/>
    <s v="Dustin"/>
    <n v="5828.02"/>
    <d v="2018-10-18T00:00:00"/>
    <x v="1"/>
    <x v="2"/>
    <s v="2018"/>
    <x v="1"/>
    <n v="28"/>
    <x v="1092"/>
    <n v="5821.2900000000009"/>
    <s v="Australia"/>
    <x v="0"/>
  </r>
  <r>
    <s v="AUD"/>
    <s v="PAYMENT"/>
    <s v="Ashley"/>
    <n v="11862.79"/>
    <d v="2018-10-18T00:00:00"/>
    <x v="1"/>
    <x v="2"/>
    <s v="2018"/>
    <x v="0"/>
    <n v="25"/>
    <x v="39"/>
    <n v="11830.79"/>
    <s v="Australia"/>
    <x v="0"/>
  </r>
  <r>
    <s v="AUD"/>
    <s v="PAYMENT"/>
    <s v="Christopher"/>
    <n v="11198.53"/>
    <d v="2018-10-18T00:00:00"/>
    <x v="1"/>
    <x v="2"/>
    <s v="2018"/>
    <x v="1"/>
    <n v="35"/>
    <x v="25"/>
    <n v="11162.53"/>
    <s v="Australia"/>
    <x v="0"/>
  </r>
  <r>
    <s v="AUD"/>
    <s v="PAYMENT"/>
    <s v="Catherine"/>
    <n v="5733.61"/>
    <d v="2018-10-18T00:00:00"/>
    <x v="1"/>
    <x v="2"/>
    <s v="2018"/>
    <x v="0"/>
    <n v="26"/>
    <x v="92"/>
    <n v="5700.61"/>
    <s v="Australia"/>
    <x v="0"/>
  </r>
  <r>
    <s v="AUD"/>
    <s v="PAYMENT"/>
    <s v="Michael"/>
    <n v="53366.53"/>
    <d v="2018-10-18T00:00:00"/>
    <x v="1"/>
    <x v="2"/>
    <s v="2018"/>
    <x v="1"/>
    <n v="22"/>
    <x v="5"/>
    <n v="53203.53"/>
    <s v="Australia"/>
    <x v="0"/>
  </r>
  <r>
    <s v="AUD"/>
    <s v="POS"/>
    <s v="Ronald"/>
    <n v="4925.68"/>
    <d v="2018-10-18T00:00:00"/>
    <x v="1"/>
    <x v="2"/>
    <s v="2018"/>
    <x v="1"/>
    <n v="25"/>
    <x v="282"/>
    <n v="4916.1900000000005"/>
    <s v="Australia"/>
    <x v="0"/>
  </r>
  <r>
    <s v="AUD"/>
    <s v="POS"/>
    <s v="Kimberly"/>
    <n v="6554.84"/>
    <d v="2018-10-18T00:00:00"/>
    <x v="1"/>
    <x v="2"/>
    <s v="2018"/>
    <x v="0"/>
    <n v="35"/>
    <x v="4106"/>
    <n v="6549.6500000000005"/>
    <s v="Australia"/>
    <x v="0"/>
  </r>
  <r>
    <s v="AUD"/>
    <s v="POS"/>
    <s v="Mary"/>
    <n v="3665.98"/>
    <d v="2018-10-18T00:00:00"/>
    <x v="1"/>
    <x v="2"/>
    <s v="2018"/>
    <x v="0"/>
    <n v="64"/>
    <x v="4107"/>
    <n v="3610.15"/>
    <s v="Australia"/>
    <x v="0"/>
  </r>
  <r>
    <s v="AUD"/>
    <s v="PAYMENT"/>
    <s v="Christine"/>
    <n v="23723.54"/>
    <d v="2018-10-18T00:00:00"/>
    <x v="1"/>
    <x v="2"/>
    <s v="2018"/>
    <x v="0"/>
    <n v="39"/>
    <x v="131"/>
    <n v="23671.54"/>
    <s v="Australia"/>
    <x v="0"/>
  </r>
  <r>
    <s v="AUD"/>
    <s v="INTER BANK"/>
    <s v="Christopher"/>
    <n v="65610.02"/>
    <d v="2018-10-18T00:00:00"/>
    <x v="1"/>
    <x v="2"/>
    <s v="2018"/>
    <x v="1"/>
    <n v="33"/>
    <x v="246"/>
    <n v="65551.02"/>
    <s v="Australia"/>
    <x v="0"/>
  </r>
  <r>
    <s v="AUD"/>
    <s v="SALES-POS"/>
    <s v="Michael"/>
    <n v="1951.87"/>
    <d v="2018-10-18T00:00:00"/>
    <x v="1"/>
    <x v="2"/>
    <s v="2018"/>
    <x v="1"/>
    <n v="38"/>
    <x v="4108"/>
    <n v="1862.76"/>
    <s v="Australia"/>
    <x v="0"/>
  </r>
  <r>
    <s v="AUD"/>
    <s v="POS"/>
    <s v="Michael"/>
    <n v="1926.87"/>
    <d v="2018-10-18T00:00:00"/>
    <x v="1"/>
    <x v="2"/>
    <s v="2018"/>
    <x v="1"/>
    <n v="38"/>
    <x v="13"/>
    <n v="1901.87"/>
    <s v="Australia"/>
    <x v="0"/>
  </r>
  <r>
    <s v="AUD"/>
    <s v="POS"/>
    <s v="Susan"/>
    <n v="10825.63"/>
    <d v="2018-10-19T00:00:00"/>
    <x v="2"/>
    <x v="2"/>
    <s v="2018"/>
    <x v="0"/>
    <n v="19"/>
    <x v="4109"/>
    <n v="10808.199999999999"/>
    <s v="Australia"/>
    <x v="0"/>
  </r>
  <r>
    <s v="AUD"/>
    <s v="SALES-POS"/>
    <s v="Robert"/>
    <n v="11177.83"/>
    <d v="2018-10-19T00:00:00"/>
    <x v="2"/>
    <x v="2"/>
    <s v="2018"/>
    <x v="1"/>
    <n v="26"/>
    <x v="451"/>
    <n v="11167.53"/>
    <s v="Australia"/>
    <x v="0"/>
  </r>
  <r>
    <s v="AUD"/>
    <s v="POS"/>
    <s v="Jeffrey"/>
    <n v="4122.66"/>
    <d v="2018-10-19T00:00:00"/>
    <x v="2"/>
    <x v="2"/>
    <s v="2018"/>
    <x v="1"/>
    <n v="24"/>
    <x v="1992"/>
    <n v="4068.83"/>
    <s v="Australia"/>
    <x v="0"/>
  </r>
  <r>
    <s v="AUD"/>
    <s v="SALES-POS"/>
    <s v="Richard"/>
    <n v="15051.58"/>
    <d v="2018-10-19T00:00:00"/>
    <x v="2"/>
    <x v="2"/>
    <s v="2018"/>
    <x v="1"/>
    <n v="24"/>
    <x v="294"/>
    <n v="15038.75"/>
    <s v="Australia"/>
    <x v="0"/>
  </r>
  <r>
    <s v="AUD"/>
    <s v="POS"/>
    <s v="Robert"/>
    <n v="11159.53"/>
    <d v="2018-10-19T00:00:00"/>
    <x v="2"/>
    <x v="2"/>
    <s v="2018"/>
    <x v="1"/>
    <n v="26"/>
    <x v="3390"/>
    <n v="11141.230000000001"/>
    <s v="Australia"/>
    <x v="0"/>
  </r>
  <r>
    <s v="AUD"/>
    <s v="POS"/>
    <s v="Dustin"/>
    <n v="5810.53"/>
    <d v="2018-10-19T00:00:00"/>
    <x v="2"/>
    <x v="2"/>
    <s v="2018"/>
    <x v="1"/>
    <n v="28"/>
    <x v="4110"/>
    <n v="5793.04"/>
    <s v="Australia"/>
    <x v="0"/>
  </r>
  <r>
    <s v="AUD"/>
    <s v="PAYMENT"/>
    <s v="Barry"/>
    <n v="11736.75"/>
    <d v="2018-10-19T00:00:00"/>
    <x v="2"/>
    <x v="2"/>
    <s v="2018"/>
    <x v="1"/>
    <n v="38"/>
    <x v="246"/>
    <n v="11677.75"/>
    <s v="Australia"/>
    <x v="0"/>
  </r>
  <r>
    <s v="AUD"/>
    <s v="PAYMENT"/>
    <s v="Richard"/>
    <n v="15008.58"/>
    <d v="2018-10-19T00:00:00"/>
    <x v="2"/>
    <x v="2"/>
    <s v="2018"/>
    <x v="1"/>
    <n v="24"/>
    <x v="115"/>
    <n v="14965.58"/>
    <s v="Australia"/>
    <x v="0"/>
  </r>
  <r>
    <s v="AUD"/>
    <s v="PAYMENT"/>
    <s v="Ricky"/>
    <n v="21707.31"/>
    <d v="2018-10-19T00:00:00"/>
    <x v="2"/>
    <x v="2"/>
    <s v="2018"/>
    <x v="1"/>
    <n v="43"/>
    <x v="256"/>
    <n v="21684.31"/>
    <s v="Australia"/>
    <x v="0"/>
  </r>
  <r>
    <s v="AUD"/>
    <s v="PAYMENT"/>
    <s v="Michelle"/>
    <n v="17490.919999999998"/>
    <d v="2018-10-19T00:00:00"/>
    <x v="2"/>
    <x v="2"/>
    <s v="2018"/>
    <x v="0"/>
    <n v="19"/>
    <x v="257"/>
    <n v="17450.919999999998"/>
    <s v="Australia"/>
    <x v="0"/>
  </r>
  <r>
    <s v="AUD"/>
    <s v="SALES-POS"/>
    <s v="Rhonda"/>
    <n v="4950.49"/>
    <d v="2018-10-19T00:00:00"/>
    <x v="2"/>
    <x v="2"/>
    <s v="2018"/>
    <x v="0"/>
    <n v="40"/>
    <x v="1604"/>
    <n v="4924.91"/>
    <s v="Australia"/>
    <x v="0"/>
  </r>
  <r>
    <s v="AUD"/>
    <s v="SALES-POS"/>
    <s v="Richard"/>
    <n v="14985.91"/>
    <d v="2018-10-19T00:00:00"/>
    <x v="2"/>
    <x v="2"/>
    <s v="2018"/>
    <x v="1"/>
    <n v="24"/>
    <x v="3249"/>
    <n v="14963.24"/>
    <s v="Australia"/>
    <x v="0"/>
  </r>
  <r>
    <s v="AUD"/>
    <s v="POS"/>
    <s v="Susan"/>
    <n v="10790.92"/>
    <d v="2018-10-19T00:00:00"/>
    <x v="2"/>
    <x v="2"/>
    <s v="2018"/>
    <x v="0"/>
    <n v="19"/>
    <x v="4111"/>
    <n v="10756.210000000001"/>
    <s v="Australia"/>
    <x v="0"/>
  </r>
  <r>
    <s v="AUD"/>
    <s v="PAYMENT"/>
    <s v="Sarah"/>
    <n v="22438.41"/>
    <d v="2018-10-19T00:00:00"/>
    <x v="2"/>
    <x v="2"/>
    <s v="2018"/>
    <x v="0"/>
    <n v="46"/>
    <x v="1476"/>
    <n v="22283.41"/>
    <s v="Australia"/>
    <x v="0"/>
  </r>
  <r>
    <s v="AUD"/>
    <s v="PAYMENT"/>
    <s v="Craig"/>
    <n v="43723.56"/>
    <d v="2018-10-19T00:00:00"/>
    <x v="2"/>
    <x v="2"/>
    <s v="2018"/>
    <x v="1"/>
    <n v="28"/>
    <x v="260"/>
    <n v="43658.559999999998"/>
    <s v="Australia"/>
    <x v="0"/>
  </r>
  <r>
    <s v="AUD"/>
    <s v="PAYMENT"/>
    <s v="Natasha"/>
    <n v="205664.63"/>
    <d v="2018-10-19T00:00:00"/>
    <x v="2"/>
    <x v="2"/>
    <s v="2018"/>
    <x v="0"/>
    <n v="40"/>
    <x v="879"/>
    <n v="205495.63"/>
    <s v="Australia"/>
    <x v="0"/>
  </r>
  <r>
    <s v="AUD"/>
    <s v="PAYMENT"/>
    <s v="Christopher"/>
    <n v="65499.02"/>
    <d v="2018-10-19T00:00:00"/>
    <x v="2"/>
    <x v="2"/>
    <s v="2018"/>
    <x v="1"/>
    <n v="33"/>
    <x v="1477"/>
    <n v="65388.02"/>
    <s v="Australia"/>
    <x v="0"/>
  </r>
  <r>
    <s v="AUD"/>
    <s v="PAYMENT"/>
    <s v="Paul"/>
    <n v="14879.43"/>
    <d v="2018-10-19T00:00:00"/>
    <x v="2"/>
    <x v="2"/>
    <s v="2018"/>
    <x v="1"/>
    <n v="25"/>
    <x v="50"/>
    <n v="14851.43"/>
    <s v="Australia"/>
    <x v="0"/>
  </r>
  <r>
    <s v="AUD"/>
    <s v="PAYMENT"/>
    <s v="Kaitlyn"/>
    <n v="8109.06"/>
    <d v="2018-10-19T00:00:00"/>
    <x v="2"/>
    <x v="2"/>
    <s v="2018"/>
    <x v="0"/>
    <n v="21"/>
    <x v="50"/>
    <n v="8081.06"/>
    <s v="Australia"/>
    <x v="0"/>
  </r>
  <r>
    <s v="AUD"/>
    <s v="SALES-POS"/>
    <s v="Antonio"/>
    <n v="7804.94"/>
    <d v="2018-10-19T00:00:00"/>
    <x v="2"/>
    <x v="2"/>
    <s v="2018"/>
    <x v="1"/>
    <n v="26"/>
    <x v="4112"/>
    <n v="7780.1299999999992"/>
    <s v="Australia"/>
    <x v="0"/>
  </r>
  <r>
    <s v="AUD"/>
    <s v="PAYMENT"/>
    <s v="Ricky"/>
    <n v="21690.31"/>
    <d v="2018-10-19T00:00:00"/>
    <x v="2"/>
    <x v="2"/>
    <s v="2018"/>
    <x v="1"/>
    <n v="43"/>
    <x v="112"/>
    <n v="21673.31"/>
    <s v="Australia"/>
    <x v="0"/>
  </r>
  <r>
    <s v="AUD"/>
    <s v="INTER BANK"/>
    <s v="Paul"/>
    <n v="14687.43"/>
    <d v="2018-10-19T00:00:00"/>
    <x v="2"/>
    <x v="2"/>
    <s v="2018"/>
    <x v="1"/>
    <n v="25"/>
    <x v="1479"/>
    <n v="14495.43"/>
    <s v="Australia"/>
    <x v="0"/>
  </r>
  <r>
    <s v="AUD"/>
    <s v="PAYMENT"/>
    <s v="Jacqueline"/>
    <n v="2953.46"/>
    <d v="2018-10-19T00:00:00"/>
    <x v="2"/>
    <x v="2"/>
    <s v="2018"/>
    <x v="0"/>
    <n v="30"/>
    <x v="96"/>
    <n v="2785.46"/>
    <s v="Australia"/>
    <x v="0"/>
  </r>
  <r>
    <s v="AUD"/>
    <s v="POS"/>
    <s v="Rhonda"/>
    <n v="4925.95"/>
    <d v="2018-10-19T00:00:00"/>
    <x v="2"/>
    <x v="2"/>
    <s v="2018"/>
    <x v="0"/>
    <n v="40"/>
    <x v="988"/>
    <n v="4901.41"/>
    <s v="Australia"/>
    <x v="0"/>
  </r>
  <r>
    <s v="AUD"/>
    <s v="POS"/>
    <s v="Diana"/>
    <n v="1539.7"/>
    <d v="2018-10-19T00:00:00"/>
    <x v="2"/>
    <x v="2"/>
    <s v="2018"/>
    <x v="0"/>
    <n v="26"/>
    <x v="4113"/>
    <n v="1523.8500000000001"/>
    <s v="Australia"/>
    <x v="0"/>
  </r>
  <r>
    <s v="AUD"/>
    <s v="SALES-POS"/>
    <s v="Abigail"/>
    <n v="17681.43"/>
    <d v="2018-10-19T00:00:00"/>
    <x v="2"/>
    <x v="2"/>
    <s v="2018"/>
    <x v="0"/>
    <n v="40"/>
    <x v="4114"/>
    <n v="17631.95"/>
    <s v="Australia"/>
    <x v="0"/>
  </r>
  <r>
    <s v="AUD"/>
    <s v="POS"/>
    <s v="Robert"/>
    <n v="11107.3"/>
    <d v="2018-10-19T00:00:00"/>
    <x v="2"/>
    <x v="2"/>
    <s v="2018"/>
    <x v="1"/>
    <n v="26"/>
    <x v="4115"/>
    <n v="11055.07"/>
    <s v="Australia"/>
    <x v="0"/>
  </r>
  <r>
    <s v="AUD"/>
    <s v="SALES-POS"/>
    <s v="Kimberly"/>
    <n v="6525.04"/>
    <d v="2018-10-19T00:00:00"/>
    <x v="2"/>
    <x v="2"/>
    <s v="2018"/>
    <x v="0"/>
    <n v="35"/>
    <x v="4116"/>
    <n v="6495.24"/>
    <s v="Australia"/>
    <x v="0"/>
  </r>
  <r>
    <s v="AUD"/>
    <s v="SALES-POS"/>
    <s v="James"/>
    <n v="14026.48"/>
    <d v="2018-10-19T00:00:00"/>
    <x v="2"/>
    <x v="2"/>
    <s v="2018"/>
    <x v="1"/>
    <n v="28"/>
    <x v="1575"/>
    <n v="13994.55"/>
    <s v="Australia"/>
    <x v="0"/>
  </r>
  <r>
    <s v="AUD"/>
    <s v="POS"/>
    <s v="Robert"/>
    <n v="11069.79"/>
    <d v="2018-10-19T00:00:00"/>
    <x v="2"/>
    <x v="2"/>
    <s v="2018"/>
    <x v="1"/>
    <n v="26"/>
    <x v="4117"/>
    <n v="11032.28"/>
    <s v="Australia"/>
    <x v="0"/>
  </r>
  <r>
    <s v="AUD"/>
    <s v="SALES-POS"/>
    <s v="Darren"/>
    <n v="17245.060000000001"/>
    <d v="2018-10-19T00:00:00"/>
    <x v="2"/>
    <x v="2"/>
    <s v="2018"/>
    <x v="1"/>
    <n v="20"/>
    <x v="4118"/>
    <n v="17222.490000000002"/>
    <s v="Australia"/>
    <x v="0"/>
  </r>
  <r>
    <s v="AUD"/>
    <s v="SALES-POS"/>
    <s v="Robin"/>
    <n v="13213.32"/>
    <d v="2018-10-19T00:00:00"/>
    <x v="2"/>
    <x v="2"/>
    <s v="2018"/>
    <x v="0"/>
    <n v="34"/>
    <x v="2980"/>
    <n v="13169.02"/>
    <s v="Australia"/>
    <x v="0"/>
  </r>
  <r>
    <s v="AUD"/>
    <s v="POS"/>
    <s v="Jacqueline"/>
    <n v="2879.85"/>
    <d v="2018-10-19T00:00:00"/>
    <x v="2"/>
    <x v="2"/>
    <s v="2018"/>
    <x v="0"/>
    <n v="30"/>
    <x v="4119"/>
    <n v="2806.24"/>
    <s v="Australia"/>
    <x v="0"/>
  </r>
  <r>
    <s v="AUD"/>
    <s v="POS"/>
    <s v="Richard"/>
    <n v="14976.88"/>
    <d v="2018-10-19T00:00:00"/>
    <x v="2"/>
    <x v="2"/>
    <s v="2018"/>
    <x v="1"/>
    <n v="24"/>
    <x v="3380"/>
    <n v="14967.849999999999"/>
    <s v="Australia"/>
    <x v="0"/>
  </r>
  <r>
    <s v="AUD"/>
    <s v="POS"/>
    <s v="Ryan"/>
    <n v="41902.57"/>
    <d v="2018-10-19T00:00:00"/>
    <x v="2"/>
    <x v="2"/>
    <s v="2018"/>
    <x v="1"/>
    <n v="38"/>
    <x v="4120"/>
    <n v="40723.68"/>
    <s v="Australia"/>
    <x v="0"/>
  </r>
  <r>
    <s v="AUD"/>
    <s v="SALES-POS"/>
    <s v="Susan"/>
    <n v="10668.2"/>
    <d v="2018-10-19T00:00:00"/>
    <x v="2"/>
    <x v="2"/>
    <s v="2018"/>
    <x v="0"/>
    <n v="19"/>
    <x v="4121"/>
    <n v="10545.480000000001"/>
    <s v="Australia"/>
    <x v="0"/>
  </r>
  <r>
    <s v="AUD"/>
    <s v="SALES-POS"/>
    <s v="Diana"/>
    <n v="1533.7"/>
    <d v="2018-10-19T00:00:00"/>
    <x v="2"/>
    <x v="2"/>
    <s v="2018"/>
    <x v="0"/>
    <n v="26"/>
    <x v="1536"/>
    <n v="1527.7"/>
    <s v="Australia"/>
    <x v="0"/>
  </r>
  <r>
    <s v="AUD"/>
    <s v="POS"/>
    <s v="Diana"/>
    <n v="1479.52"/>
    <d v="2018-10-19T00:00:00"/>
    <x v="2"/>
    <x v="2"/>
    <s v="2018"/>
    <x v="0"/>
    <n v="26"/>
    <x v="4122"/>
    <n v="1425.34"/>
    <s v="Australia"/>
    <x v="0"/>
  </r>
  <r>
    <s v="AUD"/>
    <s v="POS"/>
    <s v="Rhonda"/>
    <n v="4912.07"/>
    <d v="2018-10-19T00:00:00"/>
    <x v="2"/>
    <x v="2"/>
    <s v="2018"/>
    <x v="0"/>
    <n v="40"/>
    <x v="2410"/>
    <n v="4898.1899999999996"/>
    <s v="Australia"/>
    <x v="0"/>
  </r>
  <r>
    <s v="AUD"/>
    <s v="POS"/>
    <s v="Jeffrey"/>
    <n v="4209.97"/>
    <d v="2018-10-19T00:00:00"/>
    <x v="2"/>
    <x v="2"/>
    <s v="2018"/>
    <x v="1"/>
    <n v="30"/>
    <x v="1974"/>
    <n v="4198.71"/>
    <s v="Australia"/>
    <x v="0"/>
  </r>
  <r>
    <s v="AUD"/>
    <s v="POS"/>
    <s v="Susan"/>
    <n v="10646.68"/>
    <d v="2018-10-19T00:00:00"/>
    <x v="2"/>
    <x v="2"/>
    <s v="2018"/>
    <x v="0"/>
    <n v="19"/>
    <x v="532"/>
    <n v="10625.16"/>
    <s v="Australia"/>
    <x v="0"/>
  </r>
  <r>
    <s v="AUD"/>
    <s v="POS"/>
    <s v="Diana"/>
    <n v="1471.68"/>
    <d v="2018-10-19T00:00:00"/>
    <x v="2"/>
    <x v="2"/>
    <s v="2018"/>
    <x v="0"/>
    <n v="26"/>
    <x v="971"/>
    <n v="1463.8400000000001"/>
    <s v="Australia"/>
    <x v="0"/>
  </r>
  <r>
    <s v="AUD"/>
    <s v="POS"/>
    <s v="Christopher"/>
    <n v="11049.36"/>
    <d v="2018-10-19T00:00:00"/>
    <x v="2"/>
    <x v="2"/>
    <s v="2018"/>
    <x v="1"/>
    <n v="35"/>
    <x v="4123"/>
    <n v="10900.19"/>
    <s v="Australia"/>
    <x v="0"/>
  </r>
  <r>
    <s v="AUD"/>
    <s v="SALES-POS"/>
    <s v="Rhonda"/>
    <n v="4818.54"/>
    <d v="2018-10-19T00:00:00"/>
    <x v="2"/>
    <x v="2"/>
    <s v="2018"/>
    <x v="0"/>
    <n v="40"/>
    <x v="4124"/>
    <n v="4725.01"/>
    <s v="Australia"/>
    <x v="0"/>
  </r>
  <r>
    <s v="AUD"/>
    <s v="SALES-POS"/>
    <s v="Rhonda"/>
    <n v="4804.09"/>
    <d v="2018-10-19T00:00:00"/>
    <x v="2"/>
    <x v="2"/>
    <s v="2018"/>
    <x v="0"/>
    <n v="40"/>
    <x v="637"/>
    <n v="4789.6400000000003"/>
    <s v="Australia"/>
    <x v="0"/>
  </r>
  <r>
    <s v="AUD"/>
    <s v="SALES-POS"/>
    <s v="Barry"/>
    <n v="11682.51"/>
    <d v="2018-10-19T00:00:00"/>
    <x v="2"/>
    <x v="2"/>
    <s v="2018"/>
    <x v="1"/>
    <n v="38"/>
    <x v="4125"/>
    <n v="11628.27"/>
    <s v="Australia"/>
    <x v="0"/>
  </r>
  <r>
    <s v="AUD"/>
    <s v="PAYMENT"/>
    <s v="Christopher"/>
    <n v="65449.02"/>
    <d v="2018-10-19T00:00:00"/>
    <x v="2"/>
    <x v="2"/>
    <s v="2018"/>
    <x v="1"/>
    <n v="33"/>
    <x v="95"/>
    <n v="65399.02"/>
    <s v="Australia"/>
    <x v="0"/>
  </r>
  <r>
    <s v="AUD"/>
    <s v="POS"/>
    <s v="Richard"/>
    <n v="14971.67"/>
    <d v="2018-10-19T00:00:00"/>
    <x v="2"/>
    <x v="2"/>
    <s v="2018"/>
    <x v="1"/>
    <n v="24"/>
    <x v="4126"/>
    <n v="14966.460000000001"/>
    <s v="Australia"/>
    <x v="0"/>
  </r>
  <r>
    <s v="AUD"/>
    <s v="POS"/>
    <s v="Kimberly"/>
    <n v="5743"/>
    <d v="2018-10-19T00:00:00"/>
    <x v="2"/>
    <x v="2"/>
    <s v="2018"/>
    <x v="0"/>
    <n v="24"/>
    <x v="4127"/>
    <n v="5720.49"/>
    <s v="Australia"/>
    <x v="0"/>
  </r>
  <r>
    <s v="AUD"/>
    <s v="SALES-POS"/>
    <s v="Christopher"/>
    <n v="11019.22"/>
    <d v="2018-10-19T00:00:00"/>
    <x v="2"/>
    <x v="2"/>
    <s v="2018"/>
    <x v="1"/>
    <n v="35"/>
    <x v="4128"/>
    <n v="10989.08"/>
    <s v="Australia"/>
    <x v="0"/>
  </r>
  <r>
    <s v="AUD"/>
    <s v="INTER BANK"/>
    <s v="Rachael"/>
    <n v="9807.89"/>
    <d v="2018-10-19T00:00:00"/>
    <x v="2"/>
    <x v="2"/>
    <s v="2018"/>
    <x v="0"/>
    <n v="21"/>
    <x v="285"/>
    <n v="9741.89"/>
    <s v="Australia"/>
    <x v="0"/>
  </r>
  <r>
    <s v="AUD"/>
    <s v="PAYMENT"/>
    <s v="Heather"/>
    <n v="8694.4699999999993"/>
    <d v="2018-10-19T00:00:00"/>
    <x v="2"/>
    <x v="2"/>
    <s v="2018"/>
    <x v="0"/>
    <n v="41"/>
    <x v="92"/>
    <n v="8661.4699999999993"/>
    <s v="Australia"/>
    <x v="0"/>
  </r>
  <r>
    <s v="AUD"/>
    <s v="INTER BANK"/>
    <s v="Amy"/>
    <n v="5486.09"/>
    <d v="2018-10-19T00:00:00"/>
    <x v="2"/>
    <x v="2"/>
    <s v="2018"/>
    <x v="0"/>
    <n v="43"/>
    <x v="135"/>
    <n v="5468.09"/>
    <s v="Australia"/>
    <x v="0"/>
  </r>
  <r>
    <s v="AUD"/>
    <s v="PAY/SALARY"/>
    <s v="Ryan"/>
    <n v="43783.519999999997"/>
    <d v="2018-10-19T00:00:00"/>
    <x v="2"/>
    <x v="2"/>
    <s v="2018"/>
    <x v="1"/>
    <n v="38"/>
    <x v="286"/>
    <n v="41902.57"/>
    <s v="Australia"/>
    <x v="1"/>
  </r>
  <r>
    <s v="AUD"/>
    <s v="SALES-POS"/>
    <s v="Ryan"/>
    <n v="4586.25"/>
    <d v="2018-10-19T00:00:00"/>
    <x v="2"/>
    <x v="2"/>
    <s v="2018"/>
    <x v="1"/>
    <n v="31"/>
    <x v="2838"/>
    <n v="4531.21"/>
    <s v="Australia"/>
    <x v="0"/>
  </r>
  <r>
    <s v="AUD"/>
    <s v="POS"/>
    <s v="Barry"/>
    <n v="11561.18"/>
    <d v="2018-10-19T00:00:00"/>
    <x v="2"/>
    <x v="2"/>
    <s v="2018"/>
    <x v="1"/>
    <n v="38"/>
    <x v="4129"/>
    <n v="11439.85"/>
    <s v="Australia"/>
    <x v="0"/>
  </r>
  <r>
    <s v="AUD"/>
    <s v="POS"/>
    <s v="Christopher"/>
    <n v="11003.07"/>
    <d v="2018-10-19T00:00:00"/>
    <x v="2"/>
    <x v="2"/>
    <s v="2018"/>
    <x v="1"/>
    <n v="35"/>
    <x v="781"/>
    <n v="10986.92"/>
    <s v="Australia"/>
    <x v="0"/>
  </r>
  <r>
    <s v="AUD"/>
    <s v="POS"/>
    <s v="Kimberly"/>
    <n v="5720.84"/>
    <d v="2018-10-19T00:00:00"/>
    <x v="2"/>
    <x v="2"/>
    <s v="2018"/>
    <x v="0"/>
    <n v="24"/>
    <x v="200"/>
    <n v="5698.68"/>
    <s v="Australia"/>
    <x v="0"/>
  </r>
  <r>
    <s v="AUD"/>
    <s v="SALES-POS"/>
    <s v="Michele"/>
    <n v="9203.9"/>
    <d v="2018-10-19T00:00:00"/>
    <x v="2"/>
    <x v="2"/>
    <s v="2018"/>
    <x v="0"/>
    <n v="30"/>
    <x v="4130"/>
    <n v="9178.16"/>
    <s v="Australia"/>
    <x v="0"/>
  </r>
  <r>
    <s v="AUD"/>
    <s v="SALES-POS"/>
    <s v="Michael"/>
    <n v="1922.11"/>
    <d v="2018-10-19T00:00:00"/>
    <x v="2"/>
    <x v="2"/>
    <s v="2018"/>
    <x v="1"/>
    <n v="38"/>
    <x v="1647"/>
    <n v="1917.35"/>
    <s v="Australia"/>
    <x v="0"/>
  </r>
  <r>
    <s v="AUD"/>
    <s v="POS"/>
    <s v="Antonio"/>
    <n v="7649.49"/>
    <d v="2018-10-19T00:00:00"/>
    <x v="2"/>
    <x v="2"/>
    <s v="2018"/>
    <x v="1"/>
    <n v="26"/>
    <x v="4131"/>
    <n v="7494.04"/>
    <s v="Australia"/>
    <x v="0"/>
  </r>
  <r>
    <s v="AUD"/>
    <s v="PAYMENT"/>
    <s v="Jessica"/>
    <n v="27579.77"/>
    <d v="2018-10-19T00:00:00"/>
    <x v="2"/>
    <x v="2"/>
    <s v="2018"/>
    <x v="0"/>
    <n v="34"/>
    <x v="127"/>
    <n v="27563.77"/>
    <s v="Australia"/>
    <x v="0"/>
  </r>
  <r>
    <s v="AUD"/>
    <s v="PAY/SALARY"/>
    <s v="Virginia"/>
    <n v="8236.5400000000009"/>
    <d v="2018-10-19T00:00:00"/>
    <x v="2"/>
    <x v="2"/>
    <s v="2018"/>
    <x v="0"/>
    <n v="20"/>
    <x v="295"/>
    <n v="7097.7500000000009"/>
    <s v="Australia"/>
    <x v="1"/>
  </r>
  <r>
    <s v="AUD"/>
    <s v="PAY/SALARY"/>
    <s v="Joseph"/>
    <n v="2293.8000000000002"/>
    <d v="2018-10-19T00:00:00"/>
    <x v="2"/>
    <x v="2"/>
    <s v="2018"/>
    <x v="1"/>
    <n v="37"/>
    <x v="296"/>
    <n v="1376.3500000000001"/>
    <s v="Australia"/>
    <x v="1"/>
  </r>
  <r>
    <s v="AUD"/>
    <s v="POS"/>
    <s v="Dustin"/>
    <n v="5755.73"/>
    <d v="2018-10-19T00:00:00"/>
    <x v="2"/>
    <x v="2"/>
    <s v="2018"/>
    <x v="1"/>
    <n v="28"/>
    <x v="4132"/>
    <n v="5700.9299999999994"/>
    <s v="Australia"/>
    <x v="0"/>
  </r>
  <r>
    <s v="AUD"/>
    <s v="SALES-POS"/>
    <s v="Kimberly"/>
    <n v="5707.27"/>
    <d v="2018-10-19T00:00:00"/>
    <x v="2"/>
    <x v="2"/>
    <s v="2018"/>
    <x v="0"/>
    <n v="24"/>
    <x v="416"/>
    <n v="5693.7000000000007"/>
    <s v="Australia"/>
    <x v="0"/>
  </r>
  <r>
    <s v="AUD"/>
    <s v="POS"/>
    <s v="Jeffrey"/>
    <n v="4194.04"/>
    <d v="2018-10-19T00:00:00"/>
    <x v="2"/>
    <x v="2"/>
    <s v="2018"/>
    <x v="1"/>
    <n v="30"/>
    <x v="3742"/>
    <n v="4178.1099999999997"/>
    <s v="Australia"/>
    <x v="0"/>
  </r>
  <r>
    <s v="AUD"/>
    <s v="PHONE BANK"/>
    <s v="Andrew"/>
    <n v="57937.74"/>
    <d v="2018-10-19T00:00:00"/>
    <x v="2"/>
    <x v="2"/>
    <s v="2018"/>
    <x v="1"/>
    <n v="78"/>
    <x v="41"/>
    <n v="57787.74"/>
    <s v="Australia"/>
    <x v="0"/>
  </r>
  <r>
    <s v="AUD"/>
    <s v="PAY/SALARY"/>
    <s v="Mary"/>
    <n v="4241.9799999999996"/>
    <d v="2018-10-19T00:00:00"/>
    <x v="2"/>
    <x v="2"/>
    <s v="2018"/>
    <x v="0"/>
    <n v="64"/>
    <x v="302"/>
    <n v="3665.9799999999996"/>
    <s v="Australia"/>
    <x v="1"/>
  </r>
  <r>
    <s v="AUD"/>
    <s v="PAY/SALARY"/>
    <s v="Tiffany"/>
    <n v="8302.41"/>
    <d v="2018-10-19T00:00:00"/>
    <x v="2"/>
    <x v="2"/>
    <s v="2018"/>
    <x v="0"/>
    <n v="25"/>
    <x v="303"/>
    <n v="7077.08"/>
    <s v="Australia"/>
    <x v="1"/>
  </r>
  <r>
    <s v="AUD"/>
    <s v="PAY/SALARY"/>
    <s v="Tim"/>
    <n v="77054.31"/>
    <d v="2018-10-19T00:00:00"/>
    <x v="2"/>
    <x v="2"/>
    <s v="2018"/>
    <x v="1"/>
    <n v="40"/>
    <x v="1552"/>
    <n v="68218.33"/>
    <s v="Australia"/>
    <x v="1"/>
  </r>
  <r>
    <s v="AUD"/>
    <s v="PAY/SALARY"/>
    <s v="Tim"/>
    <n v="85890.29"/>
    <d v="2018-10-19T00:00:00"/>
    <x v="2"/>
    <x v="2"/>
    <s v="2018"/>
    <x v="1"/>
    <n v="40"/>
    <x v="1552"/>
    <n v="77054.31"/>
    <s v="Australia"/>
    <x v="1"/>
  </r>
  <r>
    <s v="AUD"/>
    <s v="PAYMENT"/>
    <s v="Marissa"/>
    <n v="16705.36"/>
    <d v="2018-10-19T00:00:00"/>
    <x v="2"/>
    <x v="2"/>
    <s v="2018"/>
    <x v="0"/>
    <n v="23"/>
    <x v="379"/>
    <n v="16577.36"/>
    <s v="Australia"/>
    <x v="0"/>
  </r>
  <r>
    <s v="AUD"/>
    <s v="PAY/SALARY"/>
    <s v="Abigail"/>
    <n v="19628"/>
    <d v="2018-10-19T00:00:00"/>
    <x v="2"/>
    <x v="2"/>
    <s v="2018"/>
    <x v="0"/>
    <n v="40"/>
    <x v="304"/>
    <n v="17681.43"/>
    <s v="Australia"/>
    <x v="1"/>
  </r>
  <r>
    <s v="AUD"/>
    <s v="PAYMENT"/>
    <s v="Ryan"/>
    <n v="43703.519999999997"/>
    <d v="2018-10-19T00:00:00"/>
    <x v="2"/>
    <x v="2"/>
    <s v="2018"/>
    <x v="1"/>
    <n v="38"/>
    <x v="539"/>
    <n v="43623.519999999997"/>
    <s v="Australia"/>
    <x v="0"/>
  </r>
  <r>
    <s v="AUD"/>
    <s v="PAYMENT"/>
    <s v="Jessica"/>
    <n v="6953.14"/>
    <d v="2018-10-19T00:00:00"/>
    <x v="2"/>
    <x v="2"/>
    <s v="2018"/>
    <x v="0"/>
    <n v="21"/>
    <x v="11"/>
    <n v="6924.14"/>
    <s v="Australia"/>
    <x v="0"/>
  </r>
  <r>
    <s v="AUD"/>
    <s v="SALES-POS"/>
    <s v="Michele"/>
    <n v="9190.2900000000009"/>
    <d v="2018-10-19T00:00:00"/>
    <x v="2"/>
    <x v="2"/>
    <s v="2018"/>
    <x v="0"/>
    <n v="30"/>
    <x v="4033"/>
    <n v="9176.68"/>
    <s v="Australia"/>
    <x v="0"/>
  </r>
  <r>
    <s v="AUD"/>
    <s v="POS"/>
    <s v="Richard"/>
    <n v="14956.8"/>
    <d v="2018-10-19T00:00:00"/>
    <x v="2"/>
    <x v="2"/>
    <s v="2018"/>
    <x v="1"/>
    <n v="24"/>
    <x v="2217"/>
    <n v="14941.929999999998"/>
    <s v="Australia"/>
    <x v="0"/>
  </r>
  <r>
    <s v="AUD"/>
    <s v="SALES-POS"/>
    <s v="Sarah"/>
    <n v="22409.52"/>
    <d v="2018-10-19T00:00:00"/>
    <x v="2"/>
    <x v="2"/>
    <s v="2018"/>
    <x v="0"/>
    <n v="46"/>
    <x v="1747"/>
    <n v="22380.63"/>
    <s v="Australia"/>
    <x v="0"/>
  </r>
  <r>
    <s v="AUD"/>
    <s v="PAYMENT"/>
    <s v="Sarah"/>
    <n v="22387.52"/>
    <d v="2018-10-19T00:00:00"/>
    <x v="2"/>
    <x v="2"/>
    <s v="2018"/>
    <x v="0"/>
    <n v="46"/>
    <x v="16"/>
    <n v="22365.52"/>
    <s v="Australia"/>
    <x v="0"/>
  </r>
  <r>
    <s v="AUD"/>
    <s v="PAYMENT"/>
    <s v="Tim"/>
    <n v="85850.29"/>
    <d v="2018-10-19T00:00:00"/>
    <x v="2"/>
    <x v="2"/>
    <s v="2018"/>
    <x v="1"/>
    <n v="40"/>
    <x v="257"/>
    <n v="85810.29"/>
    <s v="Australia"/>
    <x v="0"/>
  </r>
  <r>
    <s v="AUD"/>
    <s v="PAYMENT"/>
    <s v="Michael"/>
    <n v="39732.6"/>
    <d v="2018-10-19T00:00:00"/>
    <x v="2"/>
    <x v="2"/>
    <s v="2018"/>
    <x v="1"/>
    <n v="21"/>
    <x v="1499"/>
    <n v="39660.6"/>
    <s v="Australia"/>
    <x v="0"/>
  </r>
  <r>
    <s v="AUD"/>
    <s v="PAY/SALARY"/>
    <s v="Mackenzie"/>
    <n v="6988.76"/>
    <d v="2018-10-19T00:00:00"/>
    <x v="2"/>
    <x v="2"/>
    <s v="2018"/>
    <x v="0"/>
    <n v="18"/>
    <x v="914"/>
    <n v="5036.47"/>
    <s v="Australia"/>
    <x v="1"/>
  </r>
  <r>
    <s v="AUD"/>
    <s v="POS"/>
    <s v="Christopher"/>
    <n v="10944.27"/>
    <d v="2018-10-19T00:00:00"/>
    <x v="2"/>
    <x v="2"/>
    <s v="2018"/>
    <x v="1"/>
    <n v="35"/>
    <x v="3758"/>
    <n v="10885.470000000001"/>
    <s v="Australia"/>
    <x v="0"/>
  </r>
  <r>
    <s v="AUD"/>
    <s v="SALES-POS"/>
    <s v="Diana"/>
    <n v="1458.01"/>
    <d v="2018-10-19T00:00:00"/>
    <x v="2"/>
    <x v="2"/>
    <s v="2018"/>
    <x v="0"/>
    <n v="26"/>
    <x v="22"/>
    <n v="1444.34"/>
    <s v="Australia"/>
    <x v="0"/>
  </r>
  <r>
    <s v="AUD"/>
    <s v="SALES-POS"/>
    <s v="Ashley"/>
    <n v="11714.24"/>
    <d v="2018-10-19T00:00:00"/>
    <x v="2"/>
    <x v="2"/>
    <s v="2018"/>
    <x v="0"/>
    <n v="25"/>
    <x v="4133"/>
    <n v="11565.69"/>
    <s v="Australia"/>
    <x v="0"/>
  </r>
  <r>
    <s v="AUD"/>
    <s v="POS"/>
    <s v="Michael"/>
    <n v="1916.07"/>
    <d v="2018-10-19T00:00:00"/>
    <x v="2"/>
    <x v="2"/>
    <s v="2018"/>
    <x v="1"/>
    <n v="38"/>
    <x v="929"/>
    <n v="1910.03"/>
    <s v="Australia"/>
    <x v="0"/>
  </r>
  <r>
    <s v="AUD"/>
    <s v="POS"/>
    <s v="Dustin"/>
    <n v="5741.97"/>
    <d v="2018-10-19T00:00:00"/>
    <x v="2"/>
    <x v="2"/>
    <s v="2018"/>
    <x v="1"/>
    <n v="28"/>
    <x v="2629"/>
    <n v="5728.21"/>
    <s v="Australia"/>
    <x v="0"/>
  </r>
  <r>
    <s v="AUD"/>
    <s v="SALES-POS"/>
    <s v="James"/>
    <n v="14010.65"/>
    <d v="2018-10-19T00:00:00"/>
    <x v="2"/>
    <x v="2"/>
    <s v="2018"/>
    <x v="1"/>
    <n v="28"/>
    <x v="4134"/>
    <n v="13994.82"/>
    <s v="Australia"/>
    <x v="0"/>
  </r>
  <r>
    <s v="AUD"/>
    <s v="POS"/>
    <s v="Ryan"/>
    <n v="43676.639999999999"/>
    <d v="2018-10-19T00:00:00"/>
    <x v="2"/>
    <x v="2"/>
    <s v="2018"/>
    <x v="1"/>
    <n v="38"/>
    <x v="4135"/>
    <n v="43649.760000000002"/>
    <s v="Australia"/>
    <x v="0"/>
  </r>
  <r>
    <s v="AUD"/>
    <s v="PAY/SALARY"/>
    <s v="Alexander"/>
    <n v="22337.94"/>
    <d v="2018-10-19T00:00:00"/>
    <x v="2"/>
    <x v="2"/>
    <s v="2018"/>
    <x v="1"/>
    <n v="38"/>
    <x v="921"/>
    <n v="18688.43"/>
    <s v="Australia"/>
    <x v="1"/>
  </r>
  <r>
    <s v="AUD"/>
    <s v="PAY/SALARY"/>
    <s v="Christopher"/>
    <n v="13218.68"/>
    <d v="2018-10-19T00:00:00"/>
    <x v="2"/>
    <x v="2"/>
    <s v="2018"/>
    <x v="1"/>
    <n v="35"/>
    <x v="922"/>
    <n v="10910.01"/>
    <s v="Australia"/>
    <x v="1"/>
  </r>
  <r>
    <s v="AUD"/>
    <s v="POS"/>
    <s v="Christopher"/>
    <n v="10910.01"/>
    <d v="2018-10-19T00:00:00"/>
    <x v="2"/>
    <x v="2"/>
    <s v="2018"/>
    <x v="1"/>
    <n v="35"/>
    <x v="3279"/>
    <n v="10875.75"/>
    <s v="Australia"/>
    <x v="0"/>
  </r>
  <r>
    <s v="AUD"/>
    <s v="SALES-POS"/>
    <s v="Linda"/>
    <n v="22872.45"/>
    <d v="2018-10-19T00:00:00"/>
    <x v="2"/>
    <x v="2"/>
    <s v="2018"/>
    <x v="0"/>
    <n v="35"/>
    <x v="4136"/>
    <n v="22829.850000000002"/>
    <s v="Australia"/>
    <x v="0"/>
  </r>
  <r>
    <s v="AUD"/>
    <s v="POS"/>
    <s v="Darren"/>
    <n v="17222.169999999998"/>
    <d v="2018-10-19T00:00:00"/>
    <x v="2"/>
    <x v="2"/>
    <s v="2018"/>
    <x v="1"/>
    <n v="20"/>
    <x v="1655"/>
    <n v="17199.28"/>
    <s v="Australia"/>
    <x v="0"/>
  </r>
  <r>
    <s v="AUD"/>
    <s v="POS"/>
    <s v="Barry"/>
    <n v="11552.24"/>
    <d v="2018-10-19T00:00:00"/>
    <x v="2"/>
    <x v="2"/>
    <s v="2018"/>
    <x v="1"/>
    <n v="38"/>
    <x v="1331"/>
    <n v="11543.3"/>
    <s v="Australia"/>
    <x v="0"/>
  </r>
  <r>
    <s v="AUD"/>
    <s v="SALES-POS"/>
    <s v="Abigail"/>
    <n v="19611.05"/>
    <d v="2018-10-19T00:00:00"/>
    <x v="2"/>
    <x v="2"/>
    <s v="2018"/>
    <x v="0"/>
    <n v="40"/>
    <x v="1934"/>
    <n v="19594.099999999999"/>
    <s v="Australia"/>
    <x v="0"/>
  </r>
  <r>
    <s v="AUD"/>
    <s v="SALES-POS"/>
    <s v="Ashley"/>
    <n v="11693"/>
    <d v="2018-10-19T00:00:00"/>
    <x v="2"/>
    <x v="2"/>
    <s v="2018"/>
    <x v="0"/>
    <n v="25"/>
    <x v="3750"/>
    <n v="11671.76"/>
    <s v="Australia"/>
    <x v="0"/>
  </r>
  <r>
    <s v="AUD"/>
    <s v="PAY/SALARY"/>
    <s v="Dustin"/>
    <n v="7658.48"/>
    <d v="2018-10-19T00:00:00"/>
    <x v="2"/>
    <x v="2"/>
    <s v="2018"/>
    <x v="1"/>
    <n v="28"/>
    <x v="930"/>
    <n v="5741.9699999999993"/>
    <s v="Australia"/>
    <x v="1"/>
  </r>
  <r>
    <s v="AUD"/>
    <s v="PAYMENT"/>
    <s v="Michael"/>
    <n v="20099.91"/>
    <d v="2018-10-19T00:00:00"/>
    <x v="2"/>
    <x v="2"/>
    <s v="2018"/>
    <x v="1"/>
    <n v="40"/>
    <x v="162"/>
    <n v="20058.91"/>
    <s v="Australia"/>
    <x v="0"/>
  </r>
  <r>
    <s v="AUD"/>
    <s v="PAY/SALARY"/>
    <s v="Michael"/>
    <n v="41292.800000000003"/>
    <d v="2018-10-19T00:00:00"/>
    <x v="2"/>
    <x v="2"/>
    <s v="2018"/>
    <x v="1"/>
    <n v="21"/>
    <x v="324"/>
    <n v="39732.600000000006"/>
    <s v="Australia"/>
    <x v="1"/>
  </r>
  <r>
    <s v="AUD"/>
    <s v="PAYMENT"/>
    <s v="Craig"/>
    <n v="43680.56"/>
    <d v="2018-10-19T00:00:00"/>
    <x v="2"/>
    <x v="2"/>
    <s v="2018"/>
    <x v="1"/>
    <n v="28"/>
    <x v="115"/>
    <n v="43637.56"/>
    <s v="Australia"/>
    <x v="0"/>
  </r>
  <r>
    <s v="AUD"/>
    <s v="PAYMENT"/>
    <s v="Ryan"/>
    <n v="4473.25"/>
    <d v="2018-10-19T00:00:00"/>
    <x v="2"/>
    <x v="2"/>
    <s v="2018"/>
    <x v="1"/>
    <n v="31"/>
    <x v="1508"/>
    <n v="4360.25"/>
    <s v="Australia"/>
    <x v="0"/>
  </r>
  <r>
    <s v="AUD"/>
    <s v="PAYMENT"/>
    <s v="Linda"/>
    <n v="6439.43"/>
    <d v="2018-10-19T00:00:00"/>
    <x v="2"/>
    <x v="2"/>
    <s v="2018"/>
    <x v="0"/>
    <n v="24"/>
    <x v="10"/>
    <n v="6412.43"/>
    <s v="Australia"/>
    <x v="0"/>
  </r>
  <r>
    <s v="AUD"/>
    <s v="POS"/>
    <s v="James"/>
    <n v="13938.05"/>
    <d v="2018-10-19T00:00:00"/>
    <x v="2"/>
    <x v="2"/>
    <s v="2018"/>
    <x v="1"/>
    <n v="28"/>
    <x v="4137"/>
    <n v="13865.449999999999"/>
    <s v="Australia"/>
    <x v="0"/>
  </r>
  <r>
    <s v="AUD"/>
    <s v="POS"/>
    <s v="Diana"/>
    <n v="1444.43"/>
    <d v="2018-10-19T00:00:00"/>
    <x v="2"/>
    <x v="2"/>
    <s v="2018"/>
    <x v="0"/>
    <n v="26"/>
    <x v="1116"/>
    <n v="1430.8500000000001"/>
    <s v="Australia"/>
    <x v="0"/>
  </r>
  <r>
    <s v="AUD"/>
    <s v="POS"/>
    <s v="Elizabeth"/>
    <n v="29626.6"/>
    <d v="2018-10-19T00:00:00"/>
    <x v="2"/>
    <x v="2"/>
    <s v="2018"/>
    <x v="0"/>
    <n v="50"/>
    <x v="2581"/>
    <n v="29605.489999999998"/>
    <s v="Australia"/>
    <x v="0"/>
  </r>
  <r>
    <s v="AUD"/>
    <s v="PAY/SALARY"/>
    <s v="Sarah"/>
    <n v="24857.97"/>
    <d v="2018-10-19T00:00:00"/>
    <x v="2"/>
    <x v="2"/>
    <s v="2018"/>
    <x v="0"/>
    <n v="46"/>
    <x v="935"/>
    <n v="22387.52"/>
    <s v="Australia"/>
    <x v="1"/>
  </r>
  <r>
    <s v="AUD"/>
    <s v="PAY/SALARY"/>
    <s v="Patrick"/>
    <n v="267128.52"/>
    <d v="2018-10-19T00:00:00"/>
    <x v="2"/>
    <x v="2"/>
    <s v="2018"/>
    <x v="1"/>
    <n v="46"/>
    <x v="936"/>
    <n v="264948.56"/>
    <s v="Australia"/>
    <x v="1"/>
  </r>
  <r>
    <s v="AUD"/>
    <s v="PAY/SALARY"/>
    <s v="Kenneth"/>
    <n v="19130.97"/>
    <d v="2018-10-19T00:00:00"/>
    <x v="2"/>
    <x v="2"/>
    <s v="2018"/>
    <x v="1"/>
    <n v="35"/>
    <x v="331"/>
    <n v="16586.21"/>
    <s v="Australia"/>
    <x v="1"/>
  </r>
  <r>
    <s v="AUD"/>
    <s v="POS"/>
    <s v="Diana"/>
    <n v="1435.51"/>
    <d v="2018-10-19T00:00:00"/>
    <x v="2"/>
    <x v="2"/>
    <s v="2018"/>
    <x v="0"/>
    <n v="26"/>
    <x v="1273"/>
    <n v="1426.59"/>
    <s v="Australia"/>
    <x v="0"/>
  </r>
  <r>
    <s v="AUD"/>
    <s v="POS"/>
    <s v="Matthew"/>
    <n v="16076.99"/>
    <d v="2018-10-19T00:00:00"/>
    <x v="2"/>
    <x v="2"/>
    <s v="2018"/>
    <x v="1"/>
    <n v="39"/>
    <x v="1071"/>
    <n v="16061.92"/>
    <s v="Australia"/>
    <x v="0"/>
  </r>
  <r>
    <s v="AUD"/>
    <s v="POS"/>
    <s v="Matthew"/>
    <n v="16027.8"/>
    <d v="2018-10-19T00:00:00"/>
    <x v="2"/>
    <x v="2"/>
    <s v="2018"/>
    <x v="1"/>
    <n v="39"/>
    <x v="4138"/>
    <n v="15978.609999999999"/>
    <s v="Australia"/>
    <x v="0"/>
  </r>
  <r>
    <s v="AUD"/>
    <s v="POS"/>
    <s v="Ruth"/>
    <n v="8346.11"/>
    <d v="2018-10-19T00:00:00"/>
    <x v="2"/>
    <x v="2"/>
    <s v="2018"/>
    <x v="0"/>
    <n v="47"/>
    <x v="638"/>
    <n v="8332.1500000000015"/>
    <s v="Australia"/>
    <x v="0"/>
  </r>
  <r>
    <s v="AUD"/>
    <s v="SALES-POS"/>
    <s v="Jeffrey"/>
    <n v="4184.55"/>
    <d v="2018-10-19T00:00:00"/>
    <x v="2"/>
    <x v="2"/>
    <s v="2018"/>
    <x v="1"/>
    <n v="30"/>
    <x v="282"/>
    <n v="4175.0600000000004"/>
    <s v="Australia"/>
    <x v="0"/>
  </r>
  <r>
    <s v="AUD"/>
    <s v="SALES-POS"/>
    <s v="Ricky"/>
    <n v="21677.11"/>
    <d v="2018-10-19T00:00:00"/>
    <x v="2"/>
    <x v="2"/>
    <s v="2018"/>
    <x v="1"/>
    <n v="43"/>
    <x v="1455"/>
    <n v="21663.91"/>
    <s v="Australia"/>
    <x v="0"/>
  </r>
  <r>
    <s v="AUD"/>
    <s v="INTER BANK"/>
    <s v="Rachael"/>
    <n v="9774.89"/>
    <d v="2018-10-19T00:00:00"/>
    <x v="2"/>
    <x v="2"/>
    <s v="2018"/>
    <x v="0"/>
    <n v="21"/>
    <x v="92"/>
    <n v="9741.89"/>
    <s v="Australia"/>
    <x v="0"/>
  </r>
  <r>
    <s v="AUD"/>
    <s v="PAYMENT"/>
    <s v="Jeffrey"/>
    <n v="4069.66"/>
    <d v="2018-10-19T00:00:00"/>
    <x v="2"/>
    <x v="2"/>
    <s v="2018"/>
    <x v="1"/>
    <n v="24"/>
    <x v="339"/>
    <n v="4016.66"/>
    <s v="Australia"/>
    <x v="0"/>
  </r>
  <r>
    <s v="AUD"/>
    <s v="PAYMENT"/>
    <s v="Renee"/>
    <n v="20984.61"/>
    <d v="2018-10-19T00:00:00"/>
    <x v="2"/>
    <x v="2"/>
    <s v="2018"/>
    <x v="0"/>
    <n v="38"/>
    <x v="285"/>
    <n v="20918.61"/>
    <s v="Australia"/>
    <x v="0"/>
  </r>
  <r>
    <s v="AUD"/>
    <s v="PAYMENT"/>
    <s v="Abigail"/>
    <n v="19538.05"/>
    <d v="2018-10-19T00:00:00"/>
    <x v="2"/>
    <x v="2"/>
    <s v="2018"/>
    <x v="0"/>
    <n v="40"/>
    <x v="775"/>
    <n v="19465.05"/>
    <s v="Australia"/>
    <x v="0"/>
  </r>
  <r>
    <s v="AUD"/>
    <s v="POS"/>
    <s v="Ryan"/>
    <n v="43639.14"/>
    <d v="2018-10-19T00:00:00"/>
    <x v="2"/>
    <x v="2"/>
    <s v="2018"/>
    <x v="1"/>
    <n v="38"/>
    <x v="4139"/>
    <n v="43601.64"/>
    <s v="Australia"/>
    <x v="0"/>
  </r>
  <r>
    <s v="AUD"/>
    <s v="POS"/>
    <s v="Mary"/>
    <n v="4187.67"/>
    <d v="2018-10-19T00:00:00"/>
    <x v="2"/>
    <x v="2"/>
    <s v="2018"/>
    <x v="0"/>
    <n v="64"/>
    <x v="4140"/>
    <n v="4133.3599999999997"/>
    <s v="Australia"/>
    <x v="0"/>
  </r>
  <r>
    <s v="AUD"/>
    <s v="POS"/>
    <s v="Richard"/>
    <n v="14936.38"/>
    <d v="2018-10-19T00:00:00"/>
    <x v="2"/>
    <x v="2"/>
    <s v="2018"/>
    <x v="1"/>
    <n v="24"/>
    <x v="168"/>
    <n v="14915.96"/>
    <s v="Australia"/>
    <x v="0"/>
  </r>
  <r>
    <s v="AUD"/>
    <s v="PAYMENT"/>
    <s v="Jessica"/>
    <n v="27516.77"/>
    <d v="2018-10-19T00:00:00"/>
    <x v="2"/>
    <x v="2"/>
    <s v="2018"/>
    <x v="0"/>
    <n v="34"/>
    <x v="343"/>
    <n v="27453.77"/>
    <s v="Australia"/>
    <x v="0"/>
  </r>
  <r>
    <s v="AUD"/>
    <s v="INTER BANK"/>
    <s v="Virginia"/>
    <n v="8181.54"/>
    <d v="2018-10-19T00:00:00"/>
    <x v="2"/>
    <x v="2"/>
    <s v="2018"/>
    <x v="0"/>
    <n v="20"/>
    <x v="17"/>
    <n v="8126.54"/>
    <s v="Australia"/>
    <x v="0"/>
  </r>
  <r>
    <s v="AUD"/>
    <s v="PAYMENT"/>
    <s v="Fernando"/>
    <n v="17751.099999999999"/>
    <d v="2018-10-19T00:00:00"/>
    <x v="2"/>
    <x v="2"/>
    <s v="2018"/>
    <x v="1"/>
    <n v="19"/>
    <x v="257"/>
    <n v="17711.099999999999"/>
    <s v="Australia"/>
    <x v="0"/>
  </r>
  <r>
    <s v="AUD"/>
    <s v="PAYMENT"/>
    <s v="Maria"/>
    <n v="5180.9799999999996"/>
    <d v="2018-10-19T00:00:00"/>
    <x v="2"/>
    <x v="2"/>
    <s v="2018"/>
    <x v="0"/>
    <n v="35"/>
    <x v="344"/>
    <n v="5135.9799999999996"/>
    <s v="Australia"/>
    <x v="0"/>
  </r>
  <r>
    <s v="AUD"/>
    <s v="POS"/>
    <s v="Debra"/>
    <n v="6301.55"/>
    <d v="2018-10-19T00:00:00"/>
    <x v="2"/>
    <x v="2"/>
    <s v="2018"/>
    <x v="0"/>
    <n v="18"/>
    <x v="4141"/>
    <n v="6249.12"/>
    <s v="Australia"/>
    <x v="0"/>
  </r>
  <r>
    <s v="AUD"/>
    <s v="SALES-POS"/>
    <s v="Kimberly"/>
    <n v="5686.56"/>
    <d v="2018-10-19T00:00:00"/>
    <x v="2"/>
    <x v="2"/>
    <s v="2018"/>
    <x v="0"/>
    <n v="24"/>
    <x v="1516"/>
    <n v="5665.85"/>
    <s v="Australia"/>
    <x v="0"/>
  </r>
  <r>
    <s v="AUD"/>
    <s v="POS"/>
    <s v="Sarah"/>
    <n v="24818.65"/>
    <d v="2018-10-19T00:00:00"/>
    <x v="2"/>
    <x v="2"/>
    <s v="2018"/>
    <x v="0"/>
    <n v="46"/>
    <x v="4142"/>
    <n v="24779.33"/>
    <s v="Australia"/>
    <x v="0"/>
  </r>
  <r>
    <s v="AUD"/>
    <s v="SALES-POS"/>
    <s v="Jeffrey"/>
    <n v="4179.5600000000004"/>
    <d v="2018-10-19T00:00:00"/>
    <x v="2"/>
    <x v="2"/>
    <s v="2018"/>
    <x v="1"/>
    <n v="30"/>
    <x v="217"/>
    <n v="4174.5700000000006"/>
    <s v="Australia"/>
    <x v="0"/>
  </r>
  <r>
    <s v="AUD"/>
    <s v="SALES-POS"/>
    <s v="James"/>
    <n v="13897.37"/>
    <d v="2018-10-19T00:00:00"/>
    <x v="2"/>
    <x v="2"/>
    <s v="2018"/>
    <x v="1"/>
    <n v="28"/>
    <x v="4143"/>
    <n v="13856.69"/>
    <s v="Australia"/>
    <x v="0"/>
  </r>
  <r>
    <s v="AUD"/>
    <s v="POS"/>
    <s v="Tyler"/>
    <n v="9994.94"/>
    <d v="2018-10-19T00:00:00"/>
    <x v="2"/>
    <x v="2"/>
    <s v="2018"/>
    <x v="1"/>
    <n v="69"/>
    <x v="2986"/>
    <n v="9962.6400000000012"/>
    <s v="Australia"/>
    <x v="0"/>
  </r>
  <r>
    <s v="AUD"/>
    <s v="PAYMENT"/>
    <s v="Charles"/>
    <n v="20612.810000000001"/>
    <d v="2018-10-19T00:00:00"/>
    <x v="2"/>
    <x v="2"/>
    <s v="2018"/>
    <x v="1"/>
    <n v="18"/>
    <x v="10"/>
    <n v="20585.810000000001"/>
    <s v="Australia"/>
    <x v="0"/>
  </r>
  <r>
    <s v="AUD"/>
    <s v="SALES-POS"/>
    <s v="Ryan"/>
    <n v="4457.08"/>
    <d v="2018-10-19T00:00:00"/>
    <x v="2"/>
    <x v="2"/>
    <s v="2018"/>
    <x v="1"/>
    <n v="31"/>
    <x v="3359"/>
    <n v="4440.91"/>
    <s v="Australia"/>
    <x v="0"/>
  </r>
  <r>
    <s v="AUD"/>
    <s v="SALES-POS"/>
    <s v="Michele"/>
    <n v="9182.7900000000009"/>
    <d v="2018-10-19T00:00:00"/>
    <x v="2"/>
    <x v="2"/>
    <s v="2018"/>
    <x v="0"/>
    <n v="30"/>
    <x v="4144"/>
    <n v="9175.2900000000009"/>
    <s v="Australia"/>
    <x v="0"/>
  </r>
  <r>
    <s v="AUD"/>
    <s v="POS"/>
    <s v="Kimberly"/>
    <n v="5677.54"/>
    <d v="2018-10-19T00:00:00"/>
    <x v="2"/>
    <x v="2"/>
    <s v="2018"/>
    <x v="0"/>
    <n v="24"/>
    <x v="268"/>
    <n v="5668.5199999999995"/>
    <s v="Australia"/>
    <x v="0"/>
  </r>
  <r>
    <s v="AUD"/>
    <s v="SALES-POS"/>
    <s v="Mackenzie"/>
    <n v="6935.77"/>
    <d v="2018-10-19T00:00:00"/>
    <x v="2"/>
    <x v="2"/>
    <s v="2018"/>
    <x v="0"/>
    <n v="18"/>
    <x v="4145"/>
    <n v="6882.7800000000007"/>
    <s v="Australia"/>
    <x v="0"/>
  </r>
  <r>
    <s v="AUD"/>
    <s v="PAYMENT"/>
    <s v="Virginia"/>
    <n v="8112.54"/>
    <d v="2018-10-19T00:00:00"/>
    <x v="2"/>
    <x v="2"/>
    <s v="2018"/>
    <x v="0"/>
    <n v="20"/>
    <x v="355"/>
    <n v="8043.54"/>
    <s v="Australia"/>
    <x v="0"/>
  </r>
  <r>
    <s v="AUD"/>
    <s v="PAYMENT"/>
    <s v="Andrew"/>
    <n v="57899.74"/>
    <d v="2018-10-19T00:00:00"/>
    <x v="2"/>
    <x v="2"/>
    <s v="2018"/>
    <x v="1"/>
    <n v="78"/>
    <x v="356"/>
    <n v="57861.74"/>
    <s v="Australia"/>
    <x v="0"/>
  </r>
  <r>
    <s v="AUD"/>
    <s v="PAYMENT"/>
    <s v="Nathaniel"/>
    <n v="11000.9"/>
    <d v="2018-10-19T00:00:00"/>
    <x v="2"/>
    <x v="2"/>
    <s v="2018"/>
    <x v="1"/>
    <n v="31"/>
    <x v="11"/>
    <n v="10971.9"/>
    <s v="Australia"/>
    <x v="0"/>
  </r>
  <r>
    <s v="AUD"/>
    <s v="PAYMENT"/>
    <s v="Fernando"/>
    <n v="17701.099999999999"/>
    <d v="2018-10-19T00:00:00"/>
    <x v="2"/>
    <x v="2"/>
    <s v="2018"/>
    <x v="1"/>
    <n v="19"/>
    <x v="95"/>
    <n v="17651.099999999999"/>
    <s v="Australia"/>
    <x v="0"/>
  </r>
  <r>
    <s v="AUD"/>
    <s v="PAYMENT"/>
    <s v="Jeffrey"/>
    <n v="4122.34"/>
    <d v="2018-10-19T00:00:00"/>
    <x v="2"/>
    <x v="2"/>
    <s v="2018"/>
    <x v="1"/>
    <n v="30"/>
    <x v="256"/>
    <n v="4099.34"/>
    <s v="Australia"/>
    <x v="0"/>
  </r>
  <r>
    <s v="AUD"/>
    <s v="POS"/>
    <s v="Jeffrey"/>
    <n v="4168.57"/>
    <d v="2018-10-19T00:00:00"/>
    <x v="2"/>
    <x v="2"/>
    <s v="2018"/>
    <x v="1"/>
    <n v="30"/>
    <x v="2471"/>
    <n v="4157.58"/>
    <s v="Australia"/>
    <x v="0"/>
  </r>
  <r>
    <s v="AUD"/>
    <s v="POS"/>
    <s v="Isaiah"/>
    <n v="20787.64"/>
    <d v="2018-10-19T00:00:00"/>
    <x v="2"/>
    <x v="2"/>
    <s v="2018"/>
    <x v="1"/>
    <n v="23"/>
    <x v="4146"/>
    <n v="20743.239999999998"/>
    <s v="Australia"/>
    <x v="0"/>
  </r>
  <r>
    <s v="AUD"/>
    <s v="POS"/>
    <s v="Craig"/>
    <n v="43673.38"/>
    <d v="2018-10-19T00:00:00"/>
    <x v="2"/>
    <x v="2"/>
    <s v="2018"/>
    <x v="1"/>
    <n v="28"/>
    <x v="607"/>
    <n v="43666.2"/>
    <s v="Australia"/>
    <x v="0"/>
  </r>
  <r>
    <s v="AUD"/>
    <s v="POS"/>
    <s v="Jeffrey"/>
    <n v="4145.34"/>
    <d v="2018-10-19T00:00:00"/>
    <x v="2"/>
    <x v="2"/>
    <s v="2018"/>
    <x v="1"/>
    <n v="30"/>
    <x v="4147"/>
    <n v="4122.1100000000006"/>
    <s v="Australia"/>
    <x v="0"/>
  </r>
  <r>
    <s v="AUD"/>
    <s v="SALES-POS"/>
    <s v="Maria"/>
    <n v="5154.53"/>
    <d v="2018-10-19T00:00:00"/>
    <x v="2"/>
    <x v="2"/>
    <s v="2018"/>
    <x v="0"/>
    <n v="35"/>
    <x v="348"/>
    <n v="5128.08"/>
    <s v="Australia"/>
    <x v="0"/>
  </r>
  <r>
    <s v="AUD"/>
    <s v="POS"/>
    <s v="Richard"/>
    <n v="10366.69"/>
    <d v="2018-10-19T00:00:00"/>
    <x v="2"/>
    <x v="2"/>
    <s v="2018"/>
    <x v="1"/>
    <n v="22"/>
    <x v="394"/>
    <n v="10349.390000000001"/>
    <s v="Australia"/>
    <x v="0"/>
  </r>
  <r>
    <s v="AUD"/>
    <s v="POS"/>
    <s v="Ruth"/>
    <n v="8209.92"/>
    <d v="2018-10-19T00:00:00"/>
    <x v="2"/>
    <x v="2"/>
    <s v="2018"/>
    <x v="0"/>
    <n v="47"/>
    <x v="4148"/>
    <n v="8073.7300000000005"/>
    <s v="Australia"/>
    <x v="0"/>
  </r>
  <r>
    <s v="AUD"/>
    <s v="POS"/>
    <s v="Michael"/>
    <n v="20041.150000000001"/>
    <d v="2018-10-19T00:00:00"/>
    <x v="2"/>
    <x v="2"/>
    <s v="2018"/>
    <x v="1"/>
    <n v="40"/>
    <x v="4149"/>
    <n v="19982.390000000003"/>
    <s v="Australia"/>
    <x v="0"/>
  </r>
  <r>
    <s v="AUD"/>
    <s v="PAYMENT"/>
    <s v="Eric"/>
    <n v="11995.57"/>
    <d v="2018-10-19T00:00:00"/>
    <x v="2"/>
    <x v="2"/>
    <s v="2018"/>
    <x v="1"/>
    <n v="22"/>
    <x v="1520"/>
    <n v="11906.57"/>
    <s v="Australia"/>
    <x v="0"/>
  </r>
  <r>
    <s v="AUD"/>
    <s v="SALES-POS"/>
    <s v="Craig"/>
    <n v="43643.35"/>
    <d v="2018-10-19T00:00:00"/>
    <x v="2"/>
    <x v="2"/>
    <s v="2018"/>
    <x v="1"/>
    <n v="28"/>
    <x v="4150"/>
    <n v="43613.32"/>
    <s v="Australia"/>
    <x v="0"/>
  </r>
  <r>
    <s v="AUD"/>
    <s v="SALES-POS"/>
    <s v="Robin"/>
    <n v="13133.11"/>
    <d v="2018-10-19T00:00:00"/>
    <x v="2"/>
    <x v="2"/>
    <s v="2018"/>
    <x v="0"/>
    <n v="34"/>
    <x v="4151"/>
    <n v="13052.900000000001"/>
    <s v="Australia"/>
    <x v="0"/>
  </r>
  <r>
    <s v="AUD"/>
    <s v="POS"/>
    <s v="Kimberly"/>
    <n v="5669.24"/>
    <d v="2018-10-19T00:00:00"/>
    <x v="2"/>
    <x v="2"/>
    <s v="2018"/>
    <x v="0"/>
    <n v="24"/>
    <x v="610"/>
    <n v="5660.94"/>
    <s v="Australia"/>
    <x v="0"/>
  </r>
  <r>
    <s v="AUD"/>
    <s v="PAYMENT"/>
    <s v="Jeffrey"/>
    <n v="4028.66"/>
    <d v="2018-10-19T00:00:00"/>
    <x v="2"/>
    <x v="2"/>
    <s v="2018"/>
    <x v="1"/>
    <n v="24"/>
    <x v="162"/>
    <n v="3987.66"/>
    <s v="Australia"/>
    <x v="0"/>
  </r>
  <r>
    <s v="AUD"/>
    <s v="POS"/>
    <s v="Sarah"/>
    <n v="24774.69"/>
    <d v="2018-10-19T00:00:00"/>
    <x v="2"/>
    <x v="2"/>
    <s v="2018"/>
    <x v="0"/>
    <n v="46"/>
    <x v="1029"/>
    <n v="24730.73"/>
    <s v="Australia"/>
    <x v="0"/>
  </r>
  <r>
    <s v="AUD"/>
    <s v="SALES-POS"/>
    <s v="Kimberly"/>
    <n v="5655.4"/>
    <d v="2018-10-19T00:00:00"/>
    <x v="2"/>
    <x v="2"/>
    <s v="2018"/>
    <x v="0"/>
    <n v="24"/>
    <x v="4152"/>
    <n v="5641.5599999999995"/>
    <s v="Australia"/>
    <x v="0"/>
  </r>
  <r>
    <s v="AUD"/>
    <s v="SALES-POS"/>
    <s v="Matthew"/>
    <n v="16020.47"/>
    <d v="2018-10-20T00:00:00"/>
    <x v="3"/>
    <x v="2"/>
    <s v="2018"/>
    <x v="1"/>
    <n v="39"/>
    <x v="2891"/>
    <n v="16013.14"/>
    <s v="Australia"/>
    <x v="0"/>
  </r>
  <r>
    <s v="AUD"/>
    <s v="POS"/>
    <s v="Kimberly"/>
    <n v="5642.56"/>
    <d v="2018-10-20T00:00:00"/>
    <x v="3"/>
    <x v="2"/>
    <s v="2018"/>
    <x v="0"/>
    <n v="24"/>
    <x v="2309"/>
    <n v="5629.72"/>
    <s v="Australia"/>
    <x v="0"/>
  </r>
  <r>
    <s v="AUD"/>
    <s v="SALES-POS"/>
    <s v="Dustin"/>
    <n v="7605.35"/>
    <d v="2018-10-20T00:00:00"/>
    <x v="3"/>
    <x v="2"/>
    <s v="2018"/>
    <x v="1"/>
    <n v="28"/>
    <x v="4153"/>
    <n v="7552.22"/>
    <s v="Australia"/>
    <x v="0"/>
  </r>
  <r>
    <s v="AUD"/>
    <s v="POS"/>
    <s v="Christopher"/>
    <n v="13199.65"/>
    <d v="2018-10-20T00:00:00"/>
    <x v="3"/>
    <x v="2"/>
    <s v="2018"/>
    <x v="1"/>
    <n v="35"/>
    <x v="2050"/>
    <n v="13180.619999999999"/>
    <s v="Australia"/>
    <x v="0"/>
  </r>
  <r>
    <s v="AUD"/>
    <s v="PAYMENT"/>
    <s v="Tiffany"/>
    <n v="8276.41"/>
    <d v="2018-10-20T00:00:00"/>
    <x v="3"/>
    <x v="2"/>
    <s v="2018"/>
    <x v="0"/>
    <n v="25"/>
    <x v="65"/>
    <n v="8250.41"/>
    <s v="Australia"/>
    <x v="0"/>
  </r>
  <r>
    <s v="AUD"/>
    <s v="SALES-POS"/>
    <s v="Dustin"/>
    <n v="7593.05"/>
    <d v="2018-10-20T00:00:00"/>
    <x v="3"/>
    <x v="2"/>
    <s v="2018"/>
    <x v="1"/>
    <n v="28"/>
    <x v="954"/>
    <n v="7580.75"/>
    <s v="Australia"/>
    <x v="0"/>
  </r>
  <r>
    <s v="AUD"/>
    <s v="POS"/>
    <s v="Tonya"/>
    <n v="9276.99"/>
    <d v="2018-10-20T00:00:00"/>
    <x v="3"/>
    <x v="2"/>
    <s v="2018"/>
    <x v="0"/>
    <n v="27"/>
    <x v="2030"/>
    <n v="9266.56"/>
    <s v="Australia"/>
    <x v="0"/>
  </r>
  <r>
    <s v="AUD"/>
    <s v="POS"/>
    <s v="Barry"/>
    <n v="11522.67"/>
    <d v="2018-10-20T00:00:00"/>
    <x v="3"/>
    <x v="2"/>
    <s v="2018"/>
    <x v="1"/>
    <n v="38"/>
    <x v="1382"/>
    <n v="11493.1"/>
    <s v="Australia"/>
    <x v="0"/>
  </r>
  <r>
    <s v="AUD"/>
    <s v="POS"/>
    <s v="Robert"/>
    <n v="9710.94"/>
    <d v="2018-10-20T00:00:00"/>
    <x v="3"/>
    <x v="2"/>
    <s v="2018"/>
    <x v="1"/>
    <n v="20"/>
    <x v="2047"/>
    <n v="9702.01"/>
    <s v="Australia"/>
    <x v="0"/>
  </r>
  <r>
    <s v="AUD"/>
    <s v="PAYMENT"/>
    <s v="Michael"/>
    <n v="41264.800000000003"/>
    <d v="2018-10-20T00:00:00"/>
    <x v="3"/>
    <x v="2"/>
    <s v="2018"/>
    <x v="1"/>
    <n v="21"/>
    <x v="50"/>
    <n v="41236.800000000003"/>
    <s v="Australia"/>
    <x v="0"/>
  </r>
  <r>
    <s v="AUD"/>
    <s v="SALES-POS"/>
    <s v="Isaiah"/>
    <n v="20769.18"/>
    <d v="2018-10-20T00:00:00"/>
    <x v="3"/>
    <x v="2"/>
    <s v="2018"/>
    <x v="1"/>
    <n v="23"/>
    <x v="4154"/>
    <n v="20750.72"/>
    <s v="Australia"/>
    <x v="0"/>
  </r>
  <r>
    <s v="AUD"/>
    <s v="POS"/>
    <s v="Kenneth"/>
    <n v="22026.94"/>
    <d v="2018-10-20T00:00:00"/>
    <x v="3"/>
    <x v="2"/>
    <s v="2018"/>
    <x v="1"/>
    <n v="29"/>
    <x v="4155"/>
    <n v="21903.53"/>
    <s v="Australia"/>
    <x v="0"/>
  </r>
  <r>
    <s v="AUD"/>
    <s v="SALES-POS"/>
    <s v="Isaiah"/>
    <n v="20756.189999999999"/>
    <d v="2018-10-20T00:00:00"/>
    <x v="3"/>
    <x v="2"/>
    <s v="2018"/>
    <x v="1"/>
    <n v="23"/>
    <x v="2547"/>
    <n v="20743.199999999997"/>
    <s v="Australia"/>
    <x v="0"/>
  </r>
  <r>
    <s v="AUD"/>
    <s v="SALES-POS"/>
    <s v="Ruth"/>
    <n v="8186.11"/>
    <d v="2018-10-20T00:00:00"/>
    <x v="3"/>
    <x v="2"/>
    <s v="2018"/>
    <x v="0"/>
    <n v="47"/>
    <x v="2497"/>
    <n v="8162.2999999999993"/>
    <s v="Australia"/>
    <x v="0"/>
  </r>
  <r>
    <s v="AUD"/>
    <s v="PAYMENT"/>
    <s v="Andrew"/>
    <n v="57752.74"/>
    <d v="2018-10-20T00:00:00"/>
    <x v="3"/>
    <x v="2"/>
    <s v="2018"/>
    <x v="1"/>
    <n v="78"/>
    <x v="262"/>
    <n v="57605.74"/>
    <s v="Australia"/>
    <x v="0"/>
  </r>
  <r>
    <s v="AUD"/>
    <s v="PAYMENT"/>
    <s v="Nathaniel"/>
    <n v="10974.9"/>
    <d v="2018-10-20T00:00:00"/>
    <x v="3"/>
    <x v="2"/>
    <s v="2018"/>
    <x v="1"/>
    <n v="31"/>
    <x v="65"/>
    <n v="10948.9"/>
    <s v="Australia"/>
    <x v="0"/>
  </r>
  <r>
    <s v="AUD"/>
    <s v="PAYMENT"/>
    <s v="Renee"/>
    <n v="20939.61"/>
    <d v="2018-10-20T00:00:00"/>
    <x v="3"/>
    <x v="2"/>
    <s v="2018"/>
    <x v="0"/>
    <n v="38"/>
    <x v="344"/>
    <n v="20894.61"/>
    <s v="Australia"/>
    <x v="0"/>
  </r>
  <r>
    <s v="AUD"/>
    <s v="PAYMENT"/>
    <s v="Marissa"/>
    <n v="16662.36"/>
    <d v="2018-10-20T00:00:00"/>
    <x v="3"/>
    <x v="2"/>
    <s v="2018"/>
    <x v="0"/>
    <n v="23"/>
    <x v="115"/>
    <n v="16619.36"/>
    <s v="Australia"/>
    <x v="0"/>
  </r>
  <r>
    <s v="AUD"/>
    <s v="PAYMENT"/>
    <s v="Eric"/>
    <n v="42214.02"/>
    <d v="2018-10-20T00:00:00"/>
    <x v="3"/>
    <x v="2"/>
    <s v="2018"/>
    <x v="1"/>
    <n v="42"/>
    <x v="214"/>
    <n v="42177.02"/>
    <s v="Australia"/>
    <x v="0"/>
  </r>
  <r>
    <s v="AUD"/>
    <s v="POS"/>
    <s v="Kenneth"/>
    <n v="22018.61"/>
    <d v="2018-10-20T00:00:00"/>
    <x v="3"/>
    <x v="2"/>
    <s v="2018"/>
    <x v="1"/>
    <n v="29"/>
    <x v="1816"/>
    <n v="22010.28"/>
    <s v="Australia"/>
    <x v="0"/>
  </r>
  <r>
    <s v="AUD"/>
    <s v="SALES-POS"/>
    <s v="Robin"/>
    <n v="13111.28"/>
    <d v="2018-10-20T00:00:00"/>
    <x v="3"/>
    <x v="2"/>
    <s v="2018"/>
    <x v="0"/>
    <n v="34"/>
    <x v="2109"/>
    <n v="13089.45"/>
    <s v="Australia"/>
    <x v="0"/>
  </r>
  <r>
    <s v="AUD"/>
    <s v="POS"/>
    <s v="Richard"/>
    <n v="14885.9"/>
    <d v="2018-10-20T00:00:00"/>
    <x v="3"/>
    <x v="2"/>
    <s v="2018"/>
    <x v="1"/>
    <n v="24"/>
    <x v="4156"/>
    <n v="14835.42"/>
    <s v="Australia"/>
    <x v="0"/>
  </r>
  <r>
    <s v="AUD"/>
    <s v="SALES-POS"/>
    <s v="Tyler"/>
    <n v="9967.1"/>
    <d v="2018-10-20T00:00:00"/>
    <x v="3"/>
    <x v="2"/>
    <s v="2018"/>
    <x v="1"/>
    <n v="69"/>
    <x v="2800"/>
    <n v="9939.26"/>
    <s v="Australia"/>
    <x v="0"/>
  </r>
  <r>
    <s v="AUD"/>
    <s v="SALES-POS"/>
    <s v="Tonya"/>
    <n v="9262.49"/>
    <d v="2018-10-20T00:00:00"/>
    <x v="3"/>
    <x v="2"/>
    <s v="2018"/>
    <x v="0"/>
    <n v="27"/>
    <x v="3561"/>
    <n v="9247.99"/>
    <s v="Australia"/>
    <x v="0"/>
  </r>
  <r>
    <s v="AUD"/>
    <s v="SALES-POS"/>
    <s v="Mary"/>
    <n v="4182.57"/>
    <d v="2018-10-20T00:00:00"/>
    <x v="3"/>
    <x v="2"/>
    <s v="2018"/>
    <x v="0"/>
    <n v="64"/>
    <x v="4157"/>
    <n v="4177.4699999999993"/>
    <s v="Australia"/>
    <x v="0"/>
  </r>
  <r>
    <s v="AUD"/>
    <s v="POS"/>
    <s v="Elizabeth"/>
    <n v="29569.279999999999"/>
    <d v="2018-10-20T00:00:00"/>
    <x v="3"/>
    <x v="2"/>
    <s v="2018"/>
    <x v="0"/>
    <n v="50"/>
    <x v="4158"/>
    <n v="29511.96"/>
    <s v="Australia"/>
    <x v="0"/>
  </r>
  <r>
    <s v="AUD"/>
    <s v="SALES-POS"/>
    <s v="Kimberly"/>
    <n v="5631.7"/>
    <d v="2018-10-20T00:00:00"/>
    <x v="3"/>
    <x v="2"/>
    <s v="2018"/>
    <x v="0"/>
    <n v="24"/>
    <x v="1354"/>
    <n v="5620.84"/>
    <s v="Australia"/>
    <x v="0"/>
  </r>
  <r>
    <s v="AUD"/>
    <s v="SALES-POS"/>
    <s v="Robin"/>
    <n v="13093.49"/>
    <d v="2018-10-20T00:00:00"/>
    <x v="3"/>
    <x v="2"/>
    <s v="2018"/>
    <x v="0"/>
    <n v="34"/>
    <x v="723"/>
    <n v="13075.699999999999"/>
    <s v="Australia"/>
    <x v="0"/>
  </r>
  <r>
    <s v="AUD"/>
    <s v="POS"/>
    <s v="Kenneth"/>
    <n v="22000.92"/>
    <d v="2018-10-20T00:00:00"/>
    <x v="3"/>
    <x v="2"/>
    <s v="2018"/>
    <x v="1"/>
    <n v="29"/>
    <x v="2481"/>
    <n v="21983.23"/>
    <s v="Australia"/>
    <x v="0"/>
  </r>
  <r>
    <s v="AUD"/>
    <s v="POS"/>
    <s v="Barry"/>
    <n v="11496.66"/>
    <d v="2018-10-20T00:00:00"/>
    <x v="3"/>
    <x v="2"/>
    <s v="2018"/>
    <x v="1"/>
    <n v="38"/>
    <x v="3779"/>
    <n v="11470.65"/>
    <s v="Australia"/>
    <x v="0"/>
  </r>
  <r>
    <s v="AUD"/>
    <s v="SALES-POS"/>
    <s v="Diana"/>
    <n v="1428.24"/>
    <d v="2018-10-20T00:00:00"/>
    <x v="3"/>
    <x v="2"/>
    <s v="2018"/>
    <x v="0"/>
    <n v="26"/>
    <x v="1103"/>
    <n v="1420.97"/>
    <s v="Australia"/>
    <x v="0"/>
  </r>
  <r>
    <s v="AUD"/>
    <s v="SALES-POS"/>
    <s v="Isaiah"/>
    <n v="20717.689999999999"/>
    <d v="2018-10-20T00:00:00"/>
    <x v="3"/>
    <x v="2"/>
    <s v="2018"/>
    <x v="1"/>
    <n v="23"/>
    <x v="1945"/>
    <n v="20679.189999999999"/>
    <s v="Australia"/>
    <x v="0"/>
  </r>
  <r>
    <s v="AUD"/>
    <s v="POS"/>
    <s v="Michelle"/>
    <n v="17464.580000000002"/>
    <d v="2018-10-20T00:00:00"/>
    <x v="3"/>
    <x v="2"/>
    <s v="2018"/>
    <x v="0"/>
    <n v="19"/>
    <x v="593"/>
    <n v="17438.240000000002"/>
    <s v="Australia"/>
    <x v="0"/>
  </r>
  <r>
    <s v="AUD"/>
    <s v="SALES-POS"/>
    <s v="Diana"/>
    <n v="1406.18"/>
    <d v="2018-10-20T00:00:00"/>
    <x v="3"/>
    <x v="2"/>
    <s v="2018"/>
    <x v="0"/>
    <n v="26"/>
    <x v="1519"/>
    <n v="1384.1200000000001"/>
    <s v="Australia"/>
    <x v="0"/>
  </r>
  <r>
    <s v="AUD"/>
    <s v="PAYMENT"/>
    <s v="Mackenzie"/>
    <n v="6890.77"/>
    <d v="2018-10-20T00:00:00"/>
    <x v="3"/>
    <x v="2"/>
    <s v="2018"/>
    <x v="0"/>
    <n v="18"/>
    <x v="344"/>
    <n v="6845.77"/>
    <s v="Australia"/>
    <x v="0"/>
  </r>
  <r>
    <s v="AUD"/>
    <s v="SALES-POS"/>
    <s v="Diana"/>
    <n v="1394.09"/>
    <d v="2018-10-20T00:00:00"/>
    <x v="3"/>
    <x v="2"/>
    <s v="2018"/>
    <x v="0"/>
    <n v="26"/>
    <x v="1023"/>
    <n v="1382"/>
    <s v="Australia"/>
    <x v="0"/>
  </r>
  <r>
    <s v="AUD"/>
    <s v="POS"/>
    <s v="Tyler"/>
    <n v="9910.17"/>
    <d v="2018-10-20T00:00:00"/>
    <x v="3"/>
    <x v="2"/>
    <s v="2018"/>
    <x v="1"/>
    <n v="69"/>
    <x v="4159"/>
    <n v="9853.24"/>
    <s v="Australia"/>
    <x v="0"/>
  </r>
  <r>
    <s v="AUD"/>
    <s v="PAYMENT"/>
    <s v="Nathaniel"/>
    <n v="10957.9"/>
    <d v="2018-10-20T00:00:00"/>
    <x v="3"/>
    <x v="2"/>
    <s v="2018"/>
    <x v="1"/>
    <n v="31"/>
    <x v="112"/>
    <n v="10940.9"/>
    <s v="Australia"/>
    <x v="0"/>
  </r>
  <r>
    <s v="AUD"/>
    <s v="SALES-POS"/>
    <s v="Kimberly"/>
    <n v="5619.62"/>
    <d v="2018-10-20T00:00:00"/>
    <x v="3"/>
    <x v="2"/>
    <s v="2018"/>
    <x v="0"/>
    <n v="24"/>
    <x v="23"/>
    <n v="5607.54"/>
    <s v="Australia"/>
    <x v="0"/>
  </r>
  <r>
    <s v="AUD"/>
    <s v="POS"/>
    <s v="Michael"/>
    <n v="1896.12"/>
    <d v="2018-10-20T00:00:00"/>
    <x v="3"/>
    <x v="2"/>
    <s v="2018"/>
    <x v="1"/>
    <n v="38"/>
    <x v="3337"/>
    <n v="1876.1699999999998"/>
    <s v="Australia"/>
    <x v="0"/>
  </r>
  <r>
    <s v="AUD"/>
    <s v="SALES-POS"/>
    <s v="Natasha"/>
    <n v="205653.26"/>
    <d v="2018-10-20T00:00:00"/>
    <x v="3"/>
    <x v="2"/>
    <s v="2018"/>
    <x v="0"/>
    <n v="40"/>
    <x v="4084"/>
    <n v="205641.89"/>
    <s v="Australia"/>
    <x v="0"/>
  </r>
  <r>
    <s v="AUD"/>
    <s v="POS"/>
    <s v="Amy"/>
    <n v="5457.78"/>
    <d v="2018-10-20T00:00:00"/>
    <x v="3"/>
    <x v="2"/>
    <s v="2018"/>
    <x v="0"/>
    <n v="43"/>
    <x v="851"/>
    <n v="5429.4699999999993"/>
    <s v="Australia"/>
    <x v="0"/>
  </r>
  <r>
    <s v="AUD"/>
    <s v="POS"/>
    <s v="Natasha"/>
    <n v="205624.02"/>
    <d v="2018-10-20T00:00:00"/>
    <x v="3"/>
    <x v="2"/>
    <s v="2018"/>
    <x v="0"/>
    <n v="40"/>
    <x v="1379"/>
    <n v="205594.78"/>
    <s v="Australia"/>
    <x v="0"/>
  </r>
  <r>
    <s v="AUD"/>
    <s v="POS"/>
    <s v="Elizabeth"/>
    <n v="29530.46"/>
    <d v="2018-10-20T00:00:00"/>
    <x v="3"/>
    <x v="2"/>
    <s v="2018"/>
    <x v="0"/>
    <n v="50"/>
    <x v="2419"/>
    <n v="29491.64"/>
    <s v="Australia"/>
    <x v="0"/>
  </r>
  <r>
    <s v="AUD"/>
    <s v="POS"/>
    <s v="Kimberly"/>
    <n v="5608.01"/>
    <d v="2018-10-20T00:00:00"/>
    <x v="3"/>
    <x v="2"/>
    <s v="2018"/>
    <x v="0"/>
    <n v="24"/>
    <x v="461"/>
    <n v="5596.4000000000005"/>
    <s v="Australia"/>
    <x v="0"/>
  </r>
  <r>
    <s v="AUD"/>
    <s v="POS"/>
    <s v="Robin"/>
    <n v="13055.1"/>
    <d v="2018-10-20T00:00:00"/>
    <x v="3"/>
    <x v="2"/>
    <s v="2018"/>
    <x v="0"/>
    <n v="34"/>
    <x v="4160"/>
    <n v="13016.710000000001"/>
    <s v="Australia"/>
    <x v="0"/>
  </r>
  <r>
    <s v="AUD"/>
    <s v="PAYMENT"/>
    <s v="David"/>
    <n v="18511.22"/>
    <d v="2018-10-20T00:00:00"/>
    <x v="3"/>
    <x v="2"/>
    <s v="2018"/>
    <x v="1"/>
    <n v="42"/>
    <x v="344"/>
    <n v="18466.22"/>
    <s v="Australia"/>
    <x v="0"/>
  </r>
  <r>
    <s v="AUD"/>
    <s v="POS"/>
    <s v="Craig"/>
    <n v="43606.38"/>
    <d v="2018-10-20T00:00:00"/>
    <x v="3"/>
    <x v="2"/>
    <s v="2018"/>
    <x v="1"/>
    <n v="28"/>
    <x v="1050"/>
    <n v="43569.409999999996"/>
    <s v="Australia"/>
    <x v="0"/>
  </r>
  <r>
    <s v="AUD"/>
    <s v="SALES-POS"/>
    <s v="Isaiah"/>
    <n v="20701.82"/>
    <d v="2018-10-20T00:00:00"/>
    <x v="3"/>
    <x v="2"/>
    <s v="2018"/>
    <x v="1"/>
    <n v="23"/>
    <x v="933"/>
    <n v="20685.95"/>
    <s v="Australia"/>
    <x v="0"/>
  </r>
  <r>
    <s v="AUD"/>
    <s v="POS"/>
    <s v="Richard"/>
    <n v="14866.81"/>
    <d v="2018-10-20T00:00:00"/>
    <x v="3"/>
    <x v="2"/>
    <s v="2018"/>
    <x v="1"/>
    <n v="24"/>
    <x v="2924"/>
    <n v="14847.72"/>
    <s v="Australia"/>
    <x v="0"/>
  </r>
  <r>
    <s v="AUD"/>
    <s v="INTER BANK"/>
    <s v="Christopher"/>
    <n v="13155.65"/>
    <d v="2018-10-20T00:00:00"/>
    <x v="3"/>
    <x v="2"/>
    <s v="2018"/>
    <x v="1"/>
    <n v="35"/>
    <x v="414"/>
    <n v="13111.65"/>
    <s v="Australia"/>
    <x v="0"/>
  </r>
  <r>
    <s v="AUD"/>
    <s v="POS"/>
    <s v="Kenneth"/>
    <n v="21981.040000000001"/>
    <d v="2018-10-20T00:00:00"/>
    <x v="3"/>
    <x v="2"/>
    <s v="2018"/>
    <x v="1"/>
    <n v="29"/>
    <x v="4161"/>
    <n v="21961.16"/>
    <s v="Australia"/>
    <x v="0"/>
  </r>
  <r>
    <s v="AUD"/>
    <s v="SALES-POS"/>
    <s v="Ryan"/>
    <n v="4451.53"/>
    <d v="2018-10-20T00:00:00"/>
    <x v="3"/>
    <x v="2"/>
    <s v="2018"/>
    <x v="1"/>
    <n v="31"/>
    <x v="657"/>
    <n v="4445.9799999999996"/>
    <s v="Australia"/>
    <x v="0"/>
  </r>
  <r>
    <s v="AUD"/>
    <s v="POS"/>
    <s v="Michael"/>
    <n v="1855.75"/>
    <d v="2018-10-20T00:00:00"/>
    <x v="3"/>
    <x v="2"/>
    <s v="2018"/>
    <x v="1"/>
    <n v="38"/>
    <x v="1948"/>
    <n v="1815.38"/>
    <s v="Australia"/>
    <x v="0"/>
  </r>
  <r>
    <s v="AUD"/>
    <s v="SALES-POS"/>
    <s v="Tonya"/>
    <n v="9229.51"/>
    <d v="2018-10-20T00:00:00"/>
    <x v="3"/>
    <x v="2"/>
    <s v="2018"/>
    <x v="0"/>
    <n v="27"/>
    <x v="952"/>
    <n v="9196.5300000000007"/>
    <s v="Australia"/>
    <x v="0"/>
  </r>
  <r>
    <s v="AUD"/>
    <s v="INTER BANK"/>
    <s v="Charles"/>
    <n v="20567.810000000001"/>
    <d v="2018-10-20T00:00:00"/>
    <x v="3"/>
    <x v="2"/>
    <s v="2018"/>
    <x v="1"/>
    <n v="18"/>
    <x v="344"/>
    <n v="20522.810000000001"/>
    <s v="Australia"/>
    <x v="0"/>
  </r>
  <r>
    <s v="AUD"/>
    <s v="POS"/>
    <s v="Jonathan"/>
    <n v="61009.17"/>
    <d v="2018-10-20T00:00:00"/>
    <x v="3"/>
    <x v="2"/>
    <s v="2018"/>
    <x v="1"/>
    <n v="38"/>
    <x v="4162"/>
    <n v="60887.29"/>
    <s v="Australia"/>
    <x v="0"/>
  </r>
  <r>
    <s v="AUD"/>
    <s v="SALES-POS"/>
    <s v="Michael"/>
    <n v="1830.71"/>
    <d v="2018-10-20T00:00:00"/>
    <x v="3"/>
    <x v="2"/>
    <s v="2018"/>
    <x v="1"/>
    <n v="38"/>
    <x v="1661"/>
    <n v="1805.67"/>
    <s v="Australia"/>
    <x v="0"/>
  </r>
  <r>
    <s v="AUD"/>
    <s v="SALES-POS"/>
    <s v="Virginia"/>
    <n v="8077.85"/>
    <d v="2018-10-20T00:00:00"/>
    <x v="3"/>
    <x v="2"/>
    <s v="2018"/>
    <x v="0"/>
    <n v="20"/>
    <x v="2973"/>
    <n v="8043.1600000000008"/>
    <s v="Australia"/>
    <x v="0"/>
  </r>
  <r>
    <s v="AUD"/>
    <s v="SALES-POS"/>
    <s v="Tonya"/>
    <n v="9209.1299999999992"/>
    <d v="2018-10-20T00:00:00"/>
    <x v="3"/>
    <x v="2"/>
    <s v="2018"/>
    <x v="0"/>
    <n v="27"/>
    <x v="4163"/>
    <n v="9188.75"/>
    <s v="Australia"/>
    <x v="0"/>
  </r>
  <r>
    <s v="AUD"/>
    <s v="POS"/>
    <s v="Kimberly"/>
    <n v="5594.77"/>
    <d v="2018-10-20T00:00:00"/>
    <x v="3"/>
    <x v="2"/>
    <s v="2018"/>
    <x v="0"/>
    <n v="24"/>
    <x v="1235"/>
    <n v="5581.5300000000007"/>
    <s v="Australia"/>
    <x v="0"/>
  </r>
  <r>
    <s v="AUD"/>
    <s v="SALES-POS"/>
    <s v="Tonya"/>
    <n v="9193.16"/>
    <d v="2018-10-20T00:00:00"/>
    <x v="3"/>
    <x v="2"/>
    <s v="2018"/>
    <x v="0"/>
    <n v="27"/>
    <x v="1483"/>
    <n v="9177.19"/>
    <s v="Australia"/>
    <x v="0"/>
  </r>
  <r>
    <s v="AUD"/>
    <s v="SALES-POS"/>
    <s v="Michael"/>
    <n v="61236.87"/>
    <d v="2018-10-20T00:00:00"/>
    <x v="3"/>
    <x v="2"/>
    <s v="2018"/>
    <x v="1"/>
    <n v="19"/>
    <x v="727"/>
    <n v="61218.700000000004"/>
    <s v="Australia"/>
    <x v="0"/>
  </r>
  <r>
    <s v="AUD"/>
    <s v="POS"/>
    <s v="Kimberly"/>
    <n v="5506.86"/>
    <d v="2018-10-20T00:00:00"/>
    <x v="3"/>
    <x v="2"/>
    <s v="2018"/>
    <x v="0"/>
    <n v="24"/>
    <x v="4164"/>
    <n v="5418.95"/>
    <s v="Australia"/>
    <x v="0"/>
  </r>
  <r>
    <s v="AUD"/>
    <s v="POS"/>
    <s v="Michael"/>
    <n v="61067.71"/>
    <d v="2018-10-20T00:00:00"/>
    <x v="3"/>
    <x v="2"/>
    <s v="2018"/>
    <x v="1"/>
    <n v="19"/>
    <x v="4165"/>
    <n v="60898.549999999996"/>
    <s v="Australia"/>
    <x v="0"/>
  </r>
  <r>
    <s v="AUD"/>
    <s v="POS"/>
    <s v="Michele"/>
    <n v="9170.1"/>
    <d v="2018-10-20T00:00:00"/>
    <x v="3"/>
    <x v="2"/>
    <s v="2018"/>
    <x v="0"/>
    <n v="30"/>
    <x v="2053"/>
    <n v="9157.41"/>
    <s v="Australia"/>
    <x v="0"/>
  </r>
  <r>
    <s v="AUD"/>
    <s v="POS"/>
    <s v="Susan"/>
    <n v="10622.95"/>
    <d v="2018-10-20T00:00:00"/>
    <x v="3"/>
    <x v="2"/>
    <s v="2018"/>
    <x v="0"/>
    <n v="19"/>
    <x v="2801"/>
    <n v="10599.220000000001"/>
    <s v="Australia"/>
    <x v="0"/>
  </r>
  <r>
    <s v="AUD"/>
    <s v="SALES-POS"/>
    <s v="Mary"/>
    <n v="4158.5600000000004"/>
    <d v="2018-10-20T00:00:00"/>
    <x v="3"/>
    <x v="2"/>
    <s v="2018"/>
    <x v="0"/>
    <n v="64"/>
    <x v="2021"/>
    <n v="4134.55"/>
    <s v="Australia"/>
    <x v="0"/>
  </r>
  <r>
    <s v="AUD"/>
    <s v="POS"/>
    <s v="Antonio"/>
    <n v="7599.95"/>
    <d v="2018-10-20T00:00:00"/>
    <x v="3"/>
    <x v="2"/>
    <s v="2018"/>
    <x v="1"/>
    <n v="26"/>
    <x v="4166"/>
    <n v="7550.41"/>
    <s v="Australia"/>
    <x v="0"/>
  </r>
  <r>
    <s v="AUD"/>
    <s v="PAYMENT"/>
    <s v="Tyler"/>
    <n v="9893.17"/>
    <d v="2018-10-20T00:00:00"/>
    <x v="3"/>
    <x v="2"/>
    <s v="2018"/>
    <x v="1"/>
    <n v="69"/>
    <x v="112"/>
    <n v="9876.17"/>
    <s v="Australia"/>
    <x v="0"/>
  </r>
  <r>
    <s v="AUD"/>
    <s v="PHONE BANK"/>
    <s v="Charles"/>
    <n v="20546.810000000001"/>
    <d v="2018-10-20T00:00:00"/>
    <x v="3"/>
    <x v="2"/>
    <s v="2018"/>
    <x v="1"/>
    <n v="18"/>
    <x v="9"/>
    <n v="20525.810000000001"/>
    <s v="Australia"/>
    <x v="0"/>
  </r>
  <r>
    <s v="AUD"/>
    <s v="POS"/>
    <s v="Diana"/>
    <n v="1385.26"/>
    <d v="2018-10-20T00:00:00"/>
    <x v="3"/>
    <x v="2"/>
    <s v="2018"/>
    <x v="0"/>
    <n v="26"/>
    <x v="906"/>
    <n v="1376.43"/>
    <s v="Australia"/>
    <x v="0"/>
  </r>
  <r>
    <s v="AUD"/>
    <s v="POS"/>
    <s v="Barry"/>
    <n v="11469.96"/>
    <d v="2018-10-20T00:00:00"/>
    <x v="3"/>
    <x v="2"/>
    <s v="2018"/>
    <x v="1"/>
    <n v="38"/>
    <x v="4167"/>
    <n v="11443.259999999998"/>
    <s v="Australia"/>
    <x v="0"/>
  </r>
  <r>
    <s v="AUD"/>
    <s v="POS"/>
    <s v="Dustin"/>
    <n v="7565.51"/>
    <d v="2018-10-20T00:00:00"/>
    <x v="3"/>
    <x v="2"/>
    <s v="2018"/>
    <x v="1"/>
    <n v="28"/>
    <x v="3816"/>
    <n v="7537.97"/>
    <s v="Australia"/>
    <x v="0"/>
  </r>
  <r>
    <s v="AUD"/>
    <s v="SALES-POS"/>
    <s v="Ryan"/>
    <n v="4433.07"/>
    <d v="2018-10-20T00:00:00"/>
    <x v="3"/>
    <x v="2"/>
    <s v="2018"/>
    <x v="1"/>
    <n v="31"/>
    <x v="4154"/>
    <n v="4414.6099999999997"/>
    <s v="Australia"/>
    <x v="0"/>
  </r>
  <r>
    <s v="AUD"/>
    <s v="PAYMENT"/>
    <s v="James"/>
    <n v="13848.37"/>
    <d v="2018-10-20T00:00:00"/>
    <x v="3"/>
    <x v="2"/>
    <s v="2018"/>
    <x v="1"/>
    <n v="28"/>
    <x v="221"/>
    <n v="13799.37"/>
    <s v="Australia"/>
    <x v="0"/>
  </r>
  <r>
    <s v="AUD"/>
    <s v="SALES-POS"/>
    <s v="Diana"/>
    <n v="1372.96"/>
    <d v="2018-10-20T00:00:00"/>
    <x v="3"/>
    <x v="2"/>
    <s v="2018"/>
    <x v="0"/>
    <n v="26"/>
    <x v="954"/>
    <n v="1360.66"/>
    <s v="Australia"/>
    <x v="0"/>
  </r>
  <r>
    <s v="AUD"/>
    <s v="SALES-POS"/>
    <s v="Diana"/>
    <n v="1366.69"/>
    <d v="2018-10-20T00:00:00"/>
    <x v="3"/>
    <x v="2"/>
    <s v="2018"/>
    <x v="0"/>
    <n v="26"/>
    <x v="2290"/>
    <n v="1360.42"/>
    <s v="Australia"/>
    <x v="0"/>
  </r>
  <r>
    <s v="AUD"/>
    <s v="POS"/>
    <s v="Virginia"/>
    <n v="8073.86"/>
    <d v="2018-10-20T00:00:00"/>
    <x v="3"/>
    <x v="2"/>
    <s v="2018"/>
    <x v="0"/>
    <n v="20"/>
    <x v="4168"/>
    <n v="8069.87"/>
    <s v="Australia"/>
    <x v="0"/>
  </r>
  <r>
    <s v="AUD"/>
    <s v="SALES-POS"/>
    <s v="Sarah"/>
    <n v="24700.33"/>
    <d v="2018-10-20T00:00:00"/>
    <x v="3"/>
    <x v="2"/>
    <s v="2018"/>
    <x v="0"/>
    <n v="46"/>
    <x v="4169"/>
    <n v="24625.97"/>
    <s v="Australia"/>
    <x v="0"/>
  </r>
  <r>
    <s v="AUD"/>
    <s v="SALES-POS"/>
    <s v="Diana"/>
    <n v="1359.84"/>
    <d v="2018-10-20T00:00:00"/>
    <x v="3"/>
    <x v="2"/>
    <s v="2018"/>
    <x v="0"/>
    <n v="26"/>
    <x v="4170"/>
    <n v="1352.99"/>
    <s v="Australia"/>
    <x v="0"/>
  </r>
  <r>
    <s v="AUD"/>
    <s v="PAYMENT"/>
    <s v="Sandra"/>
    <n v="11650.85"/>
    <d v="2018-10-20T00:00:00"/>
    <x v="3"/>
    <x v="2"/>
    <s v="2018"/>
    <x v="0"/>
    <n v="34"/>
    <x v="112"/>
    <n v="11633.85"/>
    <s v="Australia"/>
    <x v="0"/>
  </r>
  <r>
    <s v="AUD"/>
    <s v="SALES-POS"/>
    <s v="James"/>
    <n v="13840.91"/>
    <d v="2018-10-20T00:00:00"/>
    <x v="3"/>
    <x v="2"/>
    <s v="2018"/>
    <x v="1"/>
    <n v="28"/>
    <x v="4171"/>
    <n v="13833.45"/>
    <s v="Australia"/>
    <x v="0"/>
  </r>
  <r>
    <s v="AUD"/>
    <s v="SALES-POS"/>
    <s v="Diana"/>
    <n v="1352.22"/>
    <d v="2018-10-20T00:00:00"/>
    <x v="3"/>
    <x v="2"/>
    <s v="2018"/>
    <x v="0"/>
    <n v="26"/>
    <x v="4172"/>
    <n v="1344.6000000000001"/>
    <s v="Australia"/>
    <x v="0"/>
  </r>
  <r>
    <s v="AUD"/>
    <s v="SALES-POS"/>
    <s v="Tyler"/>
    <n v="9876.4"/>
    <d v="2018-10-20T00:00:00"/>
    <x v="3"/>
    <x v="2"/>
    <s v="2018"/>
    <x v="1"/>
    <n v="69"/>
    <x v="1136"/>
    <n v="9859.6299999999992"/>
    <s v="Australia"/>
    <x v="0"/>
  </r>
  <r>
    <s v="AUD"/>
    <s v="POS"/>
    <s v="Antonio"/>
    <n v="7592.16"/>
    <d v="2018-10-20T00:00:00"/>
    <x v="3"/>
    <x v="2"/>
    <s v="2018"/>
    <x v="1"/>
    <n v="26"/>
    <x v="1921"/>
    <n v="7584.37"/>
    <s v="Australia"/>
    <x v="0"/>
  </r>
  <r>
    <s v="AUD"/>
    <s v="SALES-POS"/>
    <s v="Virginia"/>
    <n v="8061.77"/>
    <d v="2018-10-20T00:00:00"/>
    <x v="3"/>
    <x v="2"/>
    <s v="2018"/>
    <x v="0"/>
    <n v="20"/>
    <x v="1023"/>
    <n v="8049.68"/>
    <s v="Australia"/>
    <x v="0"/>
  </r>
  <r>
    <s v="AUD"/>
    <s v="SALES-POS"/>
    <s v="Ruth"/>
    <n v="8162.98"/>
    <d v="2018-10-20T00:00:00"/>
    <x v="3"/>
    <x v="2"/>
    <s v="2018"/>
    <x v="0"/>
    <n v="47"/>
    <x v="873"/>
    <n v="8139.8499999999995"/>
    <s v="Australia"/>
    <x v="0"/>
  </r>
  <r>
    <s v="AUD"/>
    <s v="POS"/>
    <s v="Elizabeth"/>
    <n v="29480.32"/>
    <d v="2018-10-20T00:00:00"/>
    <x v="3"/>
    <x v="2"/>
    <s v="2018"/>
    <x v="0"/>
    <n v="50"/>
    <x v="4173"/>
    <n v="29430.18"/>
    <s v="Australia"/>
    <x v="0"/>
  </r>
  <r>
    <s v="AUD"/>
    <s v="POS"/>
    <s v="Diana"/>
    <n v="1333.39"/>
    <d v="2018-10-20T00:00:00"/>
    <x v="3"/>
    <x v="2"/>
    <s v="2018"/>
    <x v="0"/>
    <n v="26"/>
    <x v="4174"/>
    <n v="1314.5600000000002"/>
    <s v="Australia"/>
    <x v="0"/>
  </r>
  <r>
    <s v="AUD"/>
    <s v="POS"/>
    <s v="Brian"/>
    <n v="117989.4"/>
    <d v="2018-10-20T00:00:00"/>
    <x v="3"/>
    <x v="2"/>
    <s v="2018"/>
    <x v="1"/>
    <n v="42"/>
    <x v="4175"/>
    <n v="117875.39"/>
    <s v="Australia"/>
    <x v="0"/>
  </r>
  <r>
    <s v="AUD"/>
    <s v="INTER BANK"/>
    <s v="Kimberly"/>
    <n v="5438.16"/>
    <d v="2018-10-20T00:00:00"/>
    <x v="3"/>
    <x v="2"/>
    <s v="2018"/>
    <x v="0"/>
    <n v="24"/>
    <x v="50"/>
    <n v="5410.16"/>
    <s v="Australia"/>
    <x v="0"/>
  </r>
  <r>
    <s v="AUD"/>
    <s v="POS"/>
    <s v="Dustin"/>
    <n v="7461.95"/>
    <d v="2018-10-20T00:00:00"/>
    <x v="3"/>
    <x v="2"/>
    <s v="2018"/>
    <x v="1"/>
    <n v="28"/>
    <x v="4176"/>
    <n v="7358.3899999999994"/>
    <s v="Australia"/>
    <x v="0"/>
  </r>
  <r>
    <s v="AUD"/>
    <s v="SALES-POS"/>
    <s v="Matthew"/>
    <n v="15966.48"/>
    <d v="2018-10-20T00:00:00"/>
    <x v="3"/>
    <x v="2"/>
    <s v="2018"/>
    <x v="1"/>
    <n v="39"/>
    <x v="4177"/>
    <n v="15912.49"/>
    <s v="Australia"/>
    <x v="0"/>
  </r>
  <r>
    <s v="AUD"/>
    <s v="SALES-POS"/>
    <s v="Ryan"/>
    <n v="4416.37"/>
    <d v="2018-10-20T00:00:00"/>
    <x v="3"/>
    <x v="2"/>
    <s v="2018"/>
    <x v="1"/>
    <n v="31"/>
    <x v="2770"/>
    <n v="4399.67"/>
    <s v="Australia"/>
    <x v="0"/>
  </r>
  <r>
    <s v="AUD"/>
    <s v="SALES-POS"/>
    <s v="Robin"/>
    <n v="13015.3"/>
    <d v="2018-10-20T00:00:00"/>
    <x v="3"/>
    <x v="2"/>
    <s v="2018"/>
    <x v="0"/>
    <n v="34"/>
    <x v="4178"/>
    <n v="12975.5"/>
    <s v="Australia"/>
    <x v="0"/>
  </r>
  <r>
    <s v="AUD"/>
    <s v="POS"/>
    <s v="Diana"/>
    <n v="1326.46"/>
    <d v="2018-10-20T00:00:00"/>
    <x v="3"/>
    <x v="2"/>
    <s v="2018"/>
    <x v="0"/>
    <n v="26"/>
    <x v="1406"/>
    <n v="1319.53"/>
    <s v="Australia"/>
    <x v="0"/>
  </r>
  <r>
    <s v="AUD"/>
    <s v="POS"/>
    <s v="Linda"/>
    <n v="6232.24"/>
    <d v="2018-10-20T00:00:00"/>
    <x v="3"/>
    <x v="2"/>
    <s v="2018"/>
    <x v="0"/>
    <n v="24"/>
    <x v="4179"/>
    <n v="6025.05"/>
    <s v="Australia"/>
    <x v="0"/>
  </r>
  <r>
    <s v="AUD"/>
    <s v="SALES-POS"/>
    <s v="Robert"/>
    <n v="9610.0300000000007"/>
    <d v="2018-10-20T00:00:00"/>
    <x v="3"/>
    <x v="2"/>
    <s v="2018"/>
    <x v="1"/>
    <n v="20"/>
    <x v="4180"/>
    <n v="9509.1200000000008"/>
    <s v="Australia"/>
    <x v="0"/>
  </r>
  <r>
    <s v="AUD"/>
    <s v="SALES-POS"/>
    <s v="Brian"/>
    <n v="117874.57"/>
    <d v="2018-10-20T00:00:00"/>
    <x v="3"/>
    <x v="2"/>
    <s v="2018"/>
    <x v="1"/>
    <n v="42"/>
    <x v="4181"/>
    <n v="117759.74"/>
    <s v="Australia"/>
    <x v="0"/>
  </r>
  <r>
    <s v="AUD"/>
    <s v="SALES-POS"/>
    <s v="Kimberly"/>
    <n v="5466.16"/>
    <d v="2018-10-20T00:00:00"/>
    <x v="3"/>
    <x v="2"/>
    <s v="2018"/>
    <x v="0"/>
    <n v="24"/>
    <x v="4182"/>
    <n v="5425.46"/>
    <s v="Australia"/>
    <x v="0"/>
  </r>
  <r>
    <s v="AUD"/>
    <s v="PAYMENT"/>
    <s v="Sarah"/>
    <n v="24672.33"/>
    <d v="2018-10-20T00:00:00"/>
    <x v="3"/>
    <x v="2"/>
    <s v="2018"/>
    <x v="0"/>
    <n v="46"/>
    <x v="50"/>
    <n v="24644.33"/>
    <s v="Australia"/>
    <x v="0"/>
  </r>
  <r>
    <s v="AUD"/>
    <s v="POS"/>
    <s v="Linda"/>
    <n v="6221.55"/>
    <d v="2018-10-20T00:00:00"/>
    <x v="3"/>
    <x v="2"/>
    <s v="2018"/>
    <x v="0"/>
    <n v="24"/>
    <x v="2064"/>
    <n v="6210.8600000000006"/>
    <s v="Australia"/>
    <x v="0"/>
  </r>
  <r>
    <s v="AUD"/>
    <s v="POS"/>
    <s v="Patrick"/>
    <n v="267093.65999999997"/>
    <d v="2018-10-20T00:00:00"/>
    <x v="3"/>
    <x v="2"/>
    <s v="2018"/>
    <x v="1"/>
    <n v="46"/>
    <x v="4183"/>
    <n v="267058.8"/>
    <s v="Australia"/>
    <x v="0"/>
  </r>
  <r>
    <s v="AUD"/>
    <s v="SALES-POS"/>
    <s v="Robin"/>
    <n v="12959.92"/>
    <d v="2018-10-20T00:00:00"/>
    <x v="3"/>
    <x v="2"/>
    <s v="2018"/>
    <x v="0"/>
    <n v="34"/>
    <x v="4184"/>
    <n v="12904.54"/>
    <s v="Australia"/>
    <x v="0"/>
  </r>
  <r>
    <s v="AUD"/>
    <s v="SALES-POS"/>
    <s v="Ruth"/>
    <n v="7979.8"/>
    <d v="2018-10-20T00:00:00"/>
    <x v="3"/>
    <x v="2"/>
    <s v="2018"/>
    <x v="0"/>
    <n v="47"/>
    <x v="4185"/>
    <n v="7796.62"/>
    <s v="Australia"/>
    <x v="0"/>
  </r>
  <r>
    <s v="AUD"/>
    <s v="POS"/>
    <s v="Robert"/>
    <n v="9602.4"/>
    <d v="2018-10-20T00:00:00"/>
    <x v="3"/>
    <x v="2"/>
    <s v="2018"/>
    <x v="1"/>
    <n v="20"/>
    <x v="3361"/>
    <n v="9594.77"/>
    <s v="Australia"/>
    <x v="0"/>
  </r>
  <r>
    <s v="AUD"/>
    <s v="SALES-POS"/>
    <s v="Jeffrey"/>
    <n v="4068.63"/>
    <d v="2018-10-20T00:00:00"/>
    <x v="3"/>
    <x v="2"/>
    <s v="2018"/>
    <x v="1"/>
    <n v="30"/>
    <x v="4186"/>
    <n v="4014.92"/>
    <s v="Australia"/>
    <x v="0"/>
  </r>
  <r>
    <s v="AUD"/>
    <s v="POS"/>
    <s v="Jeffrey"/>
    <n v="4059.94"/>
    <d v="2018-10-20T00:00:00"/>
    <x v="3"/>
    <x v="2"/>
    <s v="2018"/>
    <x v="1"/>
    <n v="30"/>
    <x v="3855"/>
    <n v="4051.25"/>
    <s v="Australia"/>
    <x v="0"/>
  </r>
  <r>
    <s v="AUD"/>
    <s v="SALES-POS"/>
    <s v="James"/>
    <n v="13822.45"/>
    <d v="2018-10-20T00:00:00"/>
    <x v="3"/>
    <x v="2"/>
    <s v="2018"/>
    <x v="1"/>
    <n v="28"/>
    <x v="4154"/>
    <n v="13803.990000000002"/>
    <s v="Australia"/>
    <x v="0"/>
  </r>
  <r>
    <s v="AUD"/>
    <s v="SALES-POS"/>
    <s v="Alexander"/>
    <n v="22312.89"/>
    <d v="2018-10-20T00:00:00"/>
    <x v="3"/>
    <x v="2"/>
    <s v="2018"/>
    <x v="1"/>
    <n v="38"/>
    <x v="2819"/>
    <n v="22287.84"/>
    <s v="Australia"/>
    <x v="0"/>
  </r>
  <r>
    <s v="AUD"/>
    <s v="SALES-POS"/>
    <s v="Matthew"/>
    <n v="15944.45"/>
    <d v="2018-10-20T00:00:00"/>
    <x v="3"/>
    <x v="2"/>
    <s v="2018"/>
    <x v="1"/>
    <n v="39"/>
    <x v="2952"/>
    <n v="15922.42"/>
    <s v="Australia"/>
    <x v="0"/>
  </r>
  <r>
    <s v="AUD"/>
    <s v="POS"/>
    <s v="Kenneth"/>
    <n v="21962.799999999999"/>
    <d v="2018-10-20T00:00:00"/>
    <x v="3"/>
    <x v="2"/>
    <s v="2018"/>
    <x v="1"/>
    <n v="29"/>
    <x v="1399"/>
    <n v="21944.559999999998"/>
    <s v="Australia"/>
    <x v="0"/>
  </r>
  <r>
    <s v="AUD"/>
    <s v="SALES-POS"/>
    <s v="Kenneth"/>
    <n v="21945.91"/>
    <d v="2018-10-20T00:00:00"/>
    <x v="3"/>
    <x v="2"/>
    <s v="2018"/>
    <x v="1"/>
    <n v="29"/>
    <x v="2704"/>
    <n v="21929.02"/>
    <s v="Australia"/>
    <x v="0"/>
  </r>
  <r>
    <s v="AUD"/>
    <s v="POS"/>
    <s v="Kimberly"/>
    <n v="4235.1499999999996"/>
    <d v="2018-10-20T00:00:00"/>
    <x v="3"/>
    <x v="2"/>
    <s v="2018"/>
    <x v="0"/>
    <n v="27"/>
    <x v="1710"/>
    <n v="4226.99"/>
    <s v="Australia"/>
    <x v="0"/>
  </r>
  <r>
    <s v="AUD"/>
    <s v="SALES-POS"/>
    <s v="Tonya"/>
    <n v="9176.43"/>
    <d v="2018-10-20T00:00:00"/>
    <x v="3"/>
    <x v="2"/>
    <s v="2018"/>
    <x v="0"/>
    <n v="27"/>
    <x v="2841"/>
    <n v="9159.7000000000007"/>
    <s v="Australia"/>
    <x v="0"/>
  </r>
  <r>
    <s v="AUD"/>
    <s v="PAYMENT"/>
    <s v="Susan"/>
    <n v="9701.0499999999993"/>
    <d v="2018-10-20T00:00:00"/>
    <x v="3"/>
    <x v="2"/>
    <s v="2018"/>
    <x v="0"/>
    <n v="20"/>
    <x v="42"/>
    <n v="9671.0499999999993"/>
    <s v="Australia"/>
    <x v="0"/>
  </r>
  <r>
    <s v="AUD"/>
    <s v="SALES-POS"/>
    <s v="Antonio"/>
    <n v="7565.68"/>
    <d v="2018-10-20T00:00:00"/>
    <x v="3"/>
    <x v="2"/>
    <s v="2018"/>
    <x v="1"/>
    <n v="26"/>
    <x v="4187"/>
    <n v="7539.2000000000007"/>
    <s v="Australia"/>
    <x v="0"/>
  </r>
  <r>
    <s v="AUD"/>
    <s v="SALES-POS"/>
    <s v="Rachael"/>
    <n v="9761.81"/>
    <d v="2018-10-20T00:00:00"/>
    <x v="3"/>
    <x v="2"/>
    <s v="2018"/>
    <x v="0"/>
    <n v="21"/>
    <x v="1162"/>
    <n v="9748.73"/>
    <s v="Australia"/>
    <x v="0"/>
  </r>
  <r>
    <s v="AUD"/>
    <s v="SALES-POS"/>
    <s v="Amy"/>
    <n v="5431.87"/>
    <d v="2018-10-20T00:00:00"/>
    <x v="3"/>
    <x v="2"/>
    <s v="2018"/>
    <x v="0"/>
    <n v="43"/>
    <x v="3838"/>
    <n v="5405.96"/>
    <s v="Australia"/>
    <x v="0"/>
  </r>
  <r>
    <s v="AUD"/>
    <s v="PAYMENT"/>
    <s v="Patrick"/>
    <n v="267050.65999999997"/>
    <d v="2018-10-20T00:00:00"/>
    <x v="3"/>
    <x v="2"/>
    <s v="2018"/>
    <x v="1"/>
    <n v="46"/>
    <x v="115"/>
    <n v="267007.65999999997"/>
    <s v="Australia"/>
    <x v="0"/>
  </r>
  <r>
    <s v="AUD"/>
    <s v="PAYMENT"/>
    <s v="Ruth"/>
    <n v="7955.8"/>
    <d v="2018-10-20T00:00:00"/>
    <x v="3"/>
    <x v="2"/>
    <s v="2018"/>
    <x v="0"/>
    <n v="47"/>
    <x v="164"/>
    <n v="7931.8"/>
    <s v="Australia"/>
    <x v="0"/>
  </r>
  <r>
    <s v="AUD"/>
    <s v="SALES-POS"/>
    <s v="Jeffrey"/>
    <n v="4049.41"/>
    <d v="2018-10-20T00:00:00"/>
    <x v="3"/>
    <x v="2"/>
    <s v="2018"/>
    <x v="1"/>
    <n v="30"/>
    <x v="2546"/>
    <n v="4038.8799999999997"/>
    <s v="Australia"/>
    <x v="0"/>
  </r>
  <r>
    <s v="AUD"/>
    <s v="SALES-POS"/>
    <s v="Derek"/>
    <n v="6798.56"/>
    <d v="2018-10-20T00:00:00"/>
    <x v="3"/>
    <x v="2"/>
    <s v="2018"/>
    <x v="1"/>
    <n v="20"/>
    <x v="4188"/>
    <n v="6776.6500000000005"/>
    <s v="Australia"/>
    <x v="0"/>
  </r>
  <r>
    <s v="AUD"/>
    <s v="SALES-POS"/>
    <s v="Mackenzie"/>
    <n v="6876.43"/>
    <d v="2018-10-20T00:00:00"/>
    <x v="3"/>
    <x v="2"/>
    <s v="2018"/>
    <x v="0"/>
    <n v="18"/>
    <x v="2476"/>
    <n v="6862.09"/>
    <s v="Australia"/>
    <x v="0"/>
  </r>
  <r>
    <s v="AUD"/>
    <s v="POS"/>
    <s v="Mary"/>
    <n v="4147.71"/>
    <d v="2018-10-20T00:00:00"/>
    <x v="3"/>
    <x v="2"/>
    <s v="2018"/>
    <x v="0"/>
    <n v="64"/>
    <x v="858"/>
    <n v="4136.8599999999997"/>
    <s v="Australia"/>
    <x v="0"/>
  </r>
  <r>
    <s v="AUD"/>
    <s v="POS"/>
    <s v="Diana"/>
    <n v="1309.55"/>
    <d v="2018-10-21T00:00:00"/>
    <x v="4"/>
    <x v="2"/>
    <s v="2018"/>
    <x v="0"/>
    <n v="26"/>
    <x v="3002"/>
    <n v="1292.6399999999999"/>
    <s v="Australia"/>
    <x v="0"/>
  </r>
  <r>
    <s v="AUD"/>
    <s v="SALES-POS"/>
    <s v="Jeffrey"/>
    <n v="4039.11"/>
    <d v="2018-10-21T00:00:00"/>
    <x v="4"/>
    <x v="2"/>
    <s v="2018"/>
    <x v="1"/>
    <n v="30"/>
    <x v="451"/>
    <n v="4028.81"/>
    <s v="Australia"/>
    <x v="0"/>
  </r>
  <r>
    <s v="AUD"/>
    <s v="SALES-POS"/>
    <s v="Tyler"/>
    <n v="9857.26"/>
    <d v="2018-10-21T00:00:00"/>
    <x v="4"/>
    <x v="2"/>
    <s v="2018"/>
    <x v="1"/>
    <n v="69"/>
    <x v="1743"/>
    <n v="9838.1200000000008"/>
    <s v="Australia"/>
    <x v="0"/>
  </r>
  <r>
    <s v="AUD"/>
    <s v="POS"/>
    <s v="Kenneth"/>
    <n v="18907.91"/>
    <d v="2018-10-21T00:00:00"/>
    <x v="4"/>
    <x v="2"/>
    <s v="2018"/>
    <x v="1"/>
    <n v="35"/>
    <x v="4189"/>
    <n v="18684.849999999999"/>
    <s v="Australia"/>
    <x v="0"/>
  </r>
  <r>
    <s v="AUD"/>
    <s v="PAYMENT"/>
    <s v="Dustin"/>
    <n v="7273.95"/>
    <d v="2018-10-21T00:00:00"/>
    <x v="4"/>
    <x v="2"/>
    <s v="2018"/>
    <x v="1"/>
    <n v="28"/>
    <x v="1570"/>
    <n v="7085.95"/>
    <s v="Australia"/>
    <x v="0"/>
  </r>
  <r>
    <s v="AUD"/>
    <s v="PAYMENT"/>
    <s v="Richard"/>
    <n v="10341.69"/>
    <d v="2018-10-21T00:00:00"/>
    <x v="4"/>
    <x v="2"/>
    <s v="2018"/>
    <x v="1"/>
    <n v="22"/>
    <x v="13"/>
    <n v="10316.69"/>
    <s v="Australia"/>
    <x v="0"/>
  </r>
  <r>
    <s v="AUD"/>
    <s v="SALES-POS"/>
    <s v="Diana"/>
    <n v="1305.42"/>
    <d v="2018-10-21T00:00:00"/>
    <x v="4"/>
    <x v="2"/>
    <s v="2018"/>
    <x v="0"/>
    <n v="26"/>
    <x v="4190"/>
    <n v="1301.29"/>
    <s v="Australia"/>
    <x v="0"/>
  </r>
  <r>
    <s v="AUD"/>
    <s v="SALES-POS"/>
    <s v="Fernando"/>
    <n v="17652.939999999999"/>
    <d v="2018-10-21T00:00:00"/>
    <x v="4"/>
    <x v="2"/>
    <s v="2018"/>
    <x v="1"/>
    <n v="19"/>
    <x v="3514"/>
    <n v="17604.78"/>
    <s v="Australia"/>
    <x v="0"/>
  </r>
  <r>
    <s v="AUD"/>
    <s v="INTER BANK"/>
    <s v="Michael"/>
    <n v="53330.53"/>
    <d v="2018-10-21T00:00:00"/>
    <x v="4"/>
    <x v="2"/>
    <s v="2018"/>
    <x v="1"/>
    <n v="22"/>
    <x v="25"/>
    <n v="53294.53"/>
    <s v="Australia"/>
    <x v="0"/>
  </r>
  <r>
    <s v="AUD"/>
    <s v="SALES-POS"/>
    <s v="Tonya"/>
    <n v="9162.3700000000008"/>
    <d v="2018-10-21T00:00:00"/>
    <x v="4"/>
    <x v="2"/>
    <s v="2018"/>
    <x v="0"/>
    <n v="27"/>
    <x v="506"/>
    <n v="9148.3100000000013"/>
    <s v="Australia"/>
    <x v="0"/>
  </r>
  <r>
    <s v="AUD"/>
    <s v="POS"/>
    <s v="Michele"/>
    <n v="9144.23"/>
    <d v="2018-10-21T00:00:00"/>
    <x v="4"/>
    <x v="2"/>
    <s v="2018"/>
    <x v="0"/>
    <n v="30"/>
    <x v="3993"/>
    <n v="9118.3599999999988"/>
    <s v="Australia"/>
    <x v="0"/>
  </r>
  <r>
    <s v="AUD"/>
    <s v="PAYMENT"/>
    <s v="Kimberly"/>
    <n v="5400.16"/>
    <d v="2018-10-21T00:00:00"/>
    <x v="4"/>
    <x v="2"/>
    <s v="2018"/>
    <x v="0"/>
    <n v="24"/>
    <x v="356"/>
    <n v="5362.16"/>
    <s v="Australia"/>
    <x v="0"/>
  </r>
  <r>
    <s v="AUD"/>
    <s v="SALES-POS"/>
    <s v="Diana"/>
    <n v="1299.8699999999999"/>
    <d v="2018-10-21T00:00:00"/>
    <x v="4"/>
    <x v="2"/>
    <s v="2018"/>
    <x v="0"/>
    <n v="26"/>
    <x v="657"/>
    <n v="1294.32"/>
    <s v="Australia"/>
    <x v="0"/>
  </r>
  <r>
    <s v="AUD"/>
    <s v="SALES-POS"/>
    <s v="Ryan"/>
    <n v="4396.62"/>
    <d v="2018-10-21T00:00:00"/>
    <x v="4"/>
    <x v="2"/>
    <s v="2018"/>
    <x v="1"/>
    <n v="31"/>
    <x v="2631"/>
    <n v="4376.87"/>
    <s v="Australia"/>
    <x v="0"/>
  </r>
  <r>
    <s v="AUD"/>
    <s v="SALES-POS"/>
    <s v="Derek"/>
    <n v="6783.83"/>
    <d v="2018-10-21T00:00:00"/>
    <x v="4"/>
    <x v="2"/>
    <s v="2018"/>
    <x v="1"/>
    <n v="20"/>
    <x v="631"/>
    <n v="6769.1"/>
    <s v="Australia"/>
    <x v="0"/>
  </r>
  <r>
    <s v="AUD"/>
    <s v="PAYMENT"/>
    <s v="Jessica"/>
    <n v="27485.77"/>
    <d v="2018-10-21T00:00:00"/>
    <x v="4"/>
    <x v="2"/>
    <s v="2018"/>
    <x v="0"/>
    <n v="34"/>
    <x v="476"/>
    <n v="27454.77"/>
    <s v="Australia"/>
    <x v="0"/>
  </r>
  <r>
    <s v="AUD"/>
    <s v="PAYMENT"/>
    <s v="Mary"/>
    <n v="4117.71"/>
    <d v="2018-10-21T00:00:00"/>
    <x v="4"/>
    <x v="2"/>
    <s v="2018"/>
    <x v="0"/>
    <n v="64"/>
    <x v="42"/>
    <n v="4087.71"/>
    <s v="Australia"/>
    <x v="0"/>
  </r>
  <r>
    <s v="AUD"/>
    <s v="INTER BANK"/>
    <s v="Tim"/>
    <n v="85811.29"/>
    <d v="2018-10-21T00:00:00"/>
    <x v="4"/>
    <x v="2"/>
    <s v="2018"/>
    <x v="1"/>
    <n v="40"/>
    <x v="14"/>
    <n v="85772.29"/>
    <s v="Australia"/>
    <x v="0"/>
  </r>
  <r>
    <s v="AUD"/>
    <s v="SALES-POS"/>
    <s v="Robert"/>
    <n v="9576.4699999999993"/>
    <d v="2018-10-21T00:00:00"/>
    <x v="4"/>
    <x v="2"/>
    <s v="2018"/>
    <x v="1"/>
    <n v="20"/>
    <x v="1044"/>
    <n v="9550.5399999999991"/>
    <s v="Australia"/>
    <x v="0"/>
  </r>
  <r>
    <s v="AUD"/>
    <s v="PAYMENT"/>
    <s v="Abigail"/>
    <n v="19422.05"/>
    <d v="2018-10-21T00:00:00"/>
    <x v="4"/>
    <x v="2"/>
    <s v="2018"/>
    <x v="0"/>
    <n v="40"/>
    <x v="998"/>
    <n v="19306.05"/>
    <s v="Australia"/>
    <x v="0"/>
  </r>
  <r>
    <s v="AUD"/>
    <s v="PAYMENT"/>
    <s v="Derek"/>
    <n v="6734.83"/>
    <d v="2018-10-21T00:00:00"/>
    <x v="4"/>
    <x v="2"/>
    <s v="2018"/>
    <x v="1"/>
    <n v="20"/>
    <x v="221"/>
    <n v="6685.83"/>
    <s v="Australia"/>
    <x v="0"/>
  </r>
  <r>
    <s v="AUD"/>
    <s v="POS"/>
    <s v="Richard"/>
    <n v="14849.17"/>
    <d v="2018-10-21T00:00:00"/>
    <x v="4"/>
    <x v="2"/>
    <s v="2018"/>
    <x v="1"/>
    <n v="24"/>
    <x v="1890"/>
    <n v="14831.53"/>
    <s v="Australia"/>
    <x v="0"/>
  </r>
  <r>
    <s v="AUD"/>
    <s v="SALES-POS"/>
    <s v="Michael"/>
    <n v="60826.98"/>
    <d v="2018-10-21T00:00:00"/>
    <x v="4"/>
    <x v="2"/>
    <s v="2018"/>
    <x v="1"/>
    <n v="19"/>
    <x v="4191"/>
    <n v="60586.25"/>
    <s v="Australia"/>
    <x v="0"/>
  </r>
  <r>
    <s v="AUD"/>
    <s v="INTER BANK"/>
    <s v="Richard"/>
    <n v="10308.69"/>
    <d v="2018-10-21T00:00:00"/>
    <x v="4"/>
    <x v="2"/>
    <s v="2018"/>
    <x v="1"/>
    <n v="22"/>
    <x v="92"/>
    <n v="10275.69"/>
    <s v="Australia"/>
    <x v="0"/>
  </r>
  <r>
    <s v="AUD"/>
    <s v="PAYMENT"/>
    <s v="Mackenzie"/>
    <n v="6687.43"/>
    <d v="2018-10-21T00:00:00"/>
    <x v="4"/>
    <x v="2"/>
    <s v="2018"/>
    <x v="0"/>
    <n v="18"/>
    <x v="548"/>
    <n v="6498.43"/>
    <s v="Australia"/>
    <x v="0"/>
  </r>
  <r>
    <s v="AUD"/>
    <s v="SALES-POS"/>
    <s v="Linda"/>
    <n v="22855.27"/>
    <d v="2018-10-21T00:00:00"/>
    <x v="4"/>
    <x v="2"/>
    <s v="2018"/>
    <x v="0"/>
    <n v="35"/>
    <x v="2446"/>
    <n v="22838.09"/>
    <s v="Australia"/>
    <x v="0"/>
  </r>
  <r>
    <s v="AUD"/>
    <s v="POS"/>
    <s v="Virginia"/>
    <n v="8047.11"/>
    <d v="2018-10-21T00:00:00"/>
    <x v="4"/>
    <x v="2"/>
    <s v="2018"/>
    <x v="0"/>
    <n v="20"/>
    <x v="1426"/>
    <n v="8032.45"/>
    <s v="Australia"/>
    <x v="0"/>
  </r>
  <r>
    <s v="AUD"/>
    <s v="SALES-POS"/>
    <s v="Kenneth"/>
    <n v="18885.330000000002"/>
    <d v="2018-10-21T00:00:00"/>
    <x v="4"/>
    <x v="2"/>
    <s v="2018"/>
    <x v="1"/>
    <n v="35"/>
    <x v="4192"/>
    <n v="18862.75"/>
    <s v="Australia"/>
    <x v="0"/>
  </r>
  <r>
    <s v="AUD"/>
    <s v="SALES-POS"/>
    <s v="Amy"/>
    <n v="5407.83"/>
    <d v="2018-10-21T00:00:00"/>
    <x v="4"/>
    <x v="2"/>
    <s v="2018"/>
    <x v="0"/>
    <n v="43"/>
    <x v="4193"/>
    <n v="5383.79"/>
    <s v="Australia"/>
    <x v="0"/>
  </r>
  <r>
    <s v="AUD"/>
    <s v="POS"/>
    <s v="Jacqueline"/>
    <n v="2759.51"/>
    <d v="2018-10-21T00:00:00"/>
    <x v="4"/>
    <x v="2"/>
    <s v="2018"/>
    <x v="0"/>
    <n v="30"/>
    <x v="4194"/>
    <n v="2639.17"/>
    <s v="Australia"/>
    <x v="0"/>
  </r>
  <r>
    <s v="AUD"/>
    <s v="POS"/>
    <s v="Diana"/>
    <n v="1285.6199999999999"/>
    <d v="2018-10-21T00:00:00"/>
    <x v="4"/>
    <x v="2"/>
    <s v="2018"/>
    <x v="0"/>
    <n v="26"/>
    <x v="3383"/>
    <n v="1271.3699999999999"/>
    <s v="Australia"/>
    <x v="0"/>
  </r>
  <r>
    <s v="AUD"/>
    <s v="SALES-POS"/>
    <s v="Joseph"/>
    <n v="2250.11"/>
    <d v="2018-10-21T00:00:00"/>
    <x v="4"/>
    <x v="2"/>
    <s v="2018"/>
    <x v="1"/>
    <n v="37"/>
    <x v="4195"/>
    <n v="2206.42"/>
    <s v="Australia"/>
    <x v="0"/>
  </r>
  <r>
    <s v="AUD"/>
    <s v="POS"/>
    <s v="Kimberly"/>
    <n v="5377.58"/>
    <d v="2018-10-21T00:00:00"/>
    <x v="4"/>
    <x v="2"/>
    <s v="2018"/>
    <x v="0"/>
    <n v="24"/>
    <x v="4192"/>
    <n v="5355"/>
    <s v="Australia"/>
    <x v="0"/>
  </r>
  <r>
    <s v="AUD"/>
    <s v="SALES-POS"/>
    <s v="Joseph"/>
    <n v="2244.44"/>
    <d v="2018-10-21T00:00:00"/>
    <x v="4"/>
    <x v="2"/>
    <s v="2018"/>
    <x v="1"/>
    <n v="37"/>
    <x v="1165"/>
    <n v="2238.77"/>
    <s v="Australia"/>
    <x v="0"/>
  </r>
  <r>
    <s v="AUD"/>
    <s v="POS"/>
    <s v="Tonya"/>
    <n v="9147.66"/>
    <d v="2018-10-21T00:00:00"/>
    <x v="4"/>
    <x v="2"/>
    <s v="2018"/>
    <x v="0"/>
    <n v="27"/>
    <x v="2347"/>
    <n v="9132.9500000000007"/>
    <s v="Australia"/>
    <x v="0"/>
  </r>
  <r>
    <s v="AUD"/>
    <s v="PAYMENT"/>
    <s v="Michael"/>
    <n v="41222.800000000003"/>
    <d v="2018-10-21T00:00:00"/>
    <x v="4"/>
    <x v="2"/>
    <s v="2018"/>
    <x v="1"/>
    <n v="21"/>
    <x v="491"/>
    <n v="41180.800000000003"/>
    <s v="Australia"/>
    <x v="0"/>
  </r>
  <r>
    <s v="AUD"/>
    <s v="PAYMENT"/>
    <s v="Paul"/>
    <n v="14598.43"/>
    <d v="2018-10-21T00:00:00"/>
    <x v="4"/>
    <x v="2"/>
    <s v="2018"/>
    <x v="1"/>
    <n v="25"/>
    <x v="1520"/>
    <n v="14509.43"/>
    <s v="Australia"/>
    <x v="0"/>
  </r>
  <r>
    <s v="AUD"/>
    <s v="SALES-POS"/>
    <s v="Kimberly"/>
    <n v="5206.8900000000003"/>
    <d v="2018-10-21T00:00:00"/>
    <x v="4"/>
    <x v="2"/>
    <s v="2018"/>
    <x v="0"/>
    <n v="24"/>
    <x v="4196"/>
    <n v="5036.2000000000007"/>
    <s v="Australia"/>
    <x v="0"/>
  </r>
  <r>
    <s v="AUD"/>
    <s v="POS"/>
    <s v="Linda"/>
    <n v="22796.11"/>
    <d v="2018-10-21T00:00:00"/>
    <x v="4"/>
    <x v="2"/>
    <s v="2018"/>
    <x v="0"/>
    <n v="35"/>
    <x v="4197"/>
    <n v="22736.95"/>
    <s v="Australia"/>
    <x v="0"/>
  </r>
  <r>
    <s v="AUD"/>
    <s v="POS"/>
    <s v="Joseph"/>
    <n v="2226.96"/>
    <d v="2018-10-21T00:00:00"/>
    <x v="4"/>
    <x v="2"/>
    <s v="2018"/>
    <x v="1"/>
    <n v="37"/>
    <x v="2177"/>
    <n v="2209.48"/>
    <s v="Australia"/>
    <x v="0"/>
  </r>
  <r>
    <s v="AUD"/>
    <s v="SALES-POS"/>
    <s v="Barry"/>
    <n v="11450.81"/>
    <d v="2018-10-21T00:00:00"/>
    <x v="4"/>
    <x v="2"/>
    <s v="2018"/>
    <x v="1"/>
    <n v="38"/>
    <x v="3282"/>
    <n v="11431.66"/>
    <s v="Australia"/>
    <x v="0"/>
  </r>
  <r>
    <s v="AUD"/>
    <s v="POS"/>
    <s v="Alexander"/>
    <n v="22293.75"/>
    <d v="2018-10-21T00:00:00"/>
    <x v="4"/>
    <x v="2"/>
    <s v="2018"/>
    <x v="1"/>
    <n v="38"/>
    <x v="1743"/>
    <n v="22274.61"/>
    <s v="Australia"/>
    <x v="0"/>
  </r>
  <r>
    <s v="AUD"/>
    <s v="PAYMENT"/>
    <s v="Craig"/>
    <n v="43578.38"/>
    <d v="2018-10-21T00:00:00"/>
    <x v="4"/>
    <x v="2"/>
    <s v="2018"/>
    <x v="1"/>
    <n v="28"/>
    <x v="50"/>
    <n v="43550.38"/>
    <s v="Australia"/>
    <x v="0"/>
  </r>
  <r>
    <s v="AUD"/>
    <s v="INTER BANK"/>
    <s v="Ricky"/>
    <n v="21646.11"/>
    <d v="2018-10-21T00:00:00"/>
    <x v="4"/>
    <x v="2"/>
    <s v="2018"/>
    <x v="1"/>
    <n v="43"/>
    <x v="476"/>
    <n v="21615.11"/>
    <s v="Australia"/>
    <x v="0"/>
  </r>
  <r>
    <s v="AUD"/>
    <s v="INTER BANK"/>
    <s v="Emily"/>
    <n v="33281.64"/>
    <d v="2018-10-21T00:00:00"/>
    <x v="4"/>
    <x v="2"/>
    <s v="2018"/>
    <x v="0"/>
    <n v="43"/>
    <x v="356"/>
    <n v="33243.64"/>
    <s v="Australia"/>
    <x v="0"/>
  </r>
  <r>
    <s v="AUD"/>
    <s v="PAYMENT"/>
    <s v="James"/>
    <n v="13788.45"/>
    <d v="2018-10-21T00:00:00"/>
    <x v="4"/>
    <x v="2"/>
    <s v="2018"/>
    <x v="1"/>
    <n v="28"/>
    <x v="40"/>
    <n v="13754.45"/>
    <s v="Australia"/>
    <x v="0"/>
  </r>
  <r>
    <s v="AUD"/>
    <s v="SALES-POS"/>
    <s v="Tonya"/>
    <n v="9128.77"/>
    <d v="2018-10-21T00:00:00"/>
    <x v="4"/>
    <x v="2"/>
    <s v="2018"/>
    <x v="0"/>
    <n v="27"/>
    <x v="986"/>
    <n v="9109.880000000001"/>
    <s v="Australia"/>
    <x v="0"/>
  </r>
  <r>
    <s v="AUD"/>
    <s v="SALES-POS"/>
    <s v="Isaiah"/>
    <n v="20674.2"/>
    <d v="2018-10-21T00:00:00"/>
    <x v="4"/>
    <x v="2"/>
    <s v="2018"/>
    <x v="1"/>
    <n v="23"/>
    <x v="1877"/>
    <n v="20646.580000000002"/>
    <s v="Australia"/>
    <x v="0"/>
  </r>
  <r>
    <s v="AUD"/>
    <s v="SALES-POS"/>
    <s v="Isaiah"/>
    <n v="20655.29"/>
    <d v="2018-10-21T00:00:00"/>
    <x v="4"/>
    <x v="2"/>
    <s v="2018"/>
    <x v="1"/>
    <n v="23"/>
    <x v="711"/>
    <n v="20636.38"/>
    <s v="Australia"/>
    <x v="0"/>
  </r>
  <r>
    <s v="AUD"/>
    <s v="SALES-POS"/>
    <s v="Derek"/>
    <n v="6713.64"/>
    <d v="2018-10-21T00:00:00"/>
    <x v="4"/>
    <x v="2"/>
    <s v="2018"/>
    <x v="1"/>
    <n v="20"/>
    <x v="2404"/>
    <n v="6692.4500000000007"/>
    <s v="Australia"/>
    <x v="0"/>
  </r>
  <r>
    <s v="AUD"/>
    <s v="SALES-POS"/>
    <s v="Robert"/>
    <n v="9515.49"/>
    <d v="2018-10-21T00:00:00"/>
    <x v="4"/>
    <x v="2"/>
    <s v="2018"/>
    <x v="1"/>
    <n v="20"/>
    <x v="4198"/>
    <n v="9454.51"/>
    <s v="Australia"/>
    <x v="0"/>
  </r>
  <r>
    <s v="AUD"/>
    <s v="POS"/>
    <s v="Christopher"/>
    <n v="13120.59"/>
    <d v="2018-10-21T00:00:00"/>
    <x v="4"/>
    <x v="2"/>
    <s v="2018"/>
    <x v="1"/>
    <n v="35"/>
    <x v="4199"/>
    <n v="13085.53"/>
    <s v="Australia"/>
    <x v="0"/>
  </r>
  <r>
    <s v="AUD"/>
    <s v="SALES-POS"/>
    <s v="Brian"/>
    <n v="117816.55"/>
    <d v="2018-10-21T00:00:00"/>
    <x v="4"/>
    <x v="2"/>
    <s v="2018"/>
    <x v="1"/>
    <n v="42"/>
    <x v="4200"/>
    <n v="117758.53"/>
    <s v="Australia"/>
    <x v="0"/>
  </r>
  <r>
    <s v="AUD"/>
    <s v="PAYMENT"/>
    <s v="Marissa"/>
    <n v="16483.36"/>
    <d v="2018-10-21T00:00:00"/>
    <x v="4"/>
    <x v="2"/>
    <s v="2018"/>
    <x v="0"/>
    <n v="23"/>
    <x v="1086"/>
    <n v="16304.36"/>
    <s v="Australia"/>
    <x v="0"/>
  </r>
  <r>
    <s v="AUD"/>
    <s v="PAYMENT"/>
    <s v="Edward"/>
    <n v="11448.94"/>
    <d v="2018-10-21T00:00:00"/>
    <x v="4"/>
    <x v="2"/>
    <s v="2018"/>
    <x v="1"/>
    <n v="19"/>
    <x v="214"/>
    <n v="11411.94"/>
    <s v="Australia"/>
    <x v="0"/>
  </r>
  <r>
    <s v="AUD"/>
    <s v="SALES-POS"/>
    <s v="Mackenzie"/>
    <n v="6678.38"/>
    <d v="2018-10-21T00:00:00"/>
    <x v="4"/>
    <x v="2"/>
    <s v="2018"/>
    <x v="0"/>
    <n v="18"/>
    <x v="1796"/>
    <n v="6669.33"/>
    <s v="Australia"/>
    <x v="0"/>
  </r>
  <r>
    <s v="AUD"/>
    <s v="SALES-POS"/>
    <s v="Barry"/>
    <n v="11428.95"/>
    <d v="2018-10-21T00:00:00"/>
    <x v="4"/>
    <x v="2"/>
    <s v="2018"/>
    <x v="1"/>
    <n v="38"/>
    <x v="968"/>
    <n v="11407.09"/>
    <s v="Australia"/>
    <x v="0"/>
  </r>
  <r>
    <s v="AUD"/>
    <s v="POS"/>
    <s v="Joseph"/>
    <n v="9904.65"/>
    <d v="2018-10-21T00:00:00"/>
    <x v="4"/>
    <x v="2"/>
    <s v="2018"/>
    <x v="1"/>
    <n v="21"/>
    <x v="1534"/>
    <n v="9868.81"/>
    <s v="Australia"/>
    <x v="0"/>
  </r>
  <r>
    <s v="AUD"/>
    <s v="SALES-POS"/>
    <s v="Joseph"/>
    <n v="9895.14"/>
    <d v="2018-10-21T00:00:00"/>
    <x v="4"/>
    <x v="2"/>
    <s v="2018"/>
    <x v="1"/>
    <n v="21"/>
    <x v="595"/>
    <n v="9885.6299999999992"/>
    <s v="Australia"/>
    <x v="0"/>
  </r>
  <r>
    <s v="AUD"/>
    <s v="SALES-POS"/>
    <s v="Michael"/>
    <n v="1785.66"/>
    <d v="2018-10-21T00:00:00"/>
    <x v="4"/>
    <x v="2"/>
    <s v="2018"/>
    <x v="1"/>
    <n v="38"/>
    <x v="368"/>
    <n v="1740.6100000000001"/>
    <s v="Australia"/>
    <x v="0"/>
  </r>
  <r>
    <s v="AUD"/>
    <s v="SALES-POS"/>
    <s v="Joseph"/>
    <n v="9886.02"/>
    <d v="2018-10-21T00:00:00"/>
    <x v="4"/>
    <x v="2"/>
    <s v="2018"/>
    <x v="1"/>
    <n v="21"/>
    <x v="1527"/>
    <n v="9876.9"/>
    <s v="Australia"/>
    <x v="0"/>
  </r>
  <r>
    <s v="AUD"/>
    <s v="INTER BANK"/>
    <s v="Charles"/>
    <n v="20506.810000000001"/>
    <d v="2018-10-21T00:00:00"/>
    <x v="4"/>
    <x v="2"/>
    <s v="2018"/>
    <x v="1"/>
    <n v="18"/>
    <x v="257"/>
    <n v="20466.810000000001"/>
    <s v="Australia"/>
    <x v="0"/>
  </r>
  <r>
    <s v="AUD"/>
    <s v="POS"/>
    <s v="Ashley"/>
    <n v="11544.78"/>
    <d v="2018-10-21T00:00:00"/>
    <x v="4"/>
    <x v="2"/>
    <s v="2018"/>
    <x v="0"/>
    <n v="25"/>
    <x v="4201"/>
    <n v="11396.560000000001"/>
    <s v="Australia"/>
    <x v="0"/>
  </r>
  <r>
    <s v="AUD"/>
    <s v="SALES-POS"/>
    <s v="Nathaniel"/>
    <n v="10935.74"/>
    <d v="2018-10-21T00:00:00"/>
    <x v="4"/>
    <x v="2"/>
    <s v="2018"/>
    <x v="1"/>
    <n v="31"/>
    <x v="200"/>
    <n v="10913.58"/>
    <s v="Australia"/>
    <x v="0"/>
  </r>
  <r>
    <s v="AUD"/>
    <s v="POS"/>
    <s v="Tonya"/>
    <n v="9051.67"/>
    <d v="2018-10-21T00:00:00"/>
    <x v="4"/>
    <x v="2"/>
    <s v="2018"/>
    <x v="0"/>
    <n v="27"/>
    <x v="4202"/>
    <n v="8974.57"/>
    <s v="Australia"/>
    <x v="0"/>
  </r>
  <r>
    <s v="AUD"/>
    <s v="SALES-POS"/>
    <s v="Linda"/>
    <n v="6205.05"/>
    <d v="2018-10-21T00:00:00"/>
    <x v="4"/>
    <x v="2"/>
    <s v="2018"/>
    <x v="0"/>
    <n v="24"/>
    <x v="2666"/>
    <n v="6188.55"/>
    <s v="Australia"/>
    <x v="0"/>
  </r>
  <r>
    <s v="AUD"/>
    <s v="SALES-POS"/>
    <s v="Patrick"/>
    <n v="267028.96999999997"/>
    <d v="2018-10-21T00:00:00"/>
    <x v="4"/>
    <x v="2"/>
    <s v="2018"/>
    <x v="1"/>
    <n v="46"/>
    <x v="4203"/>
    <n v="267007.27999999997"/>
    <s v="Australia"/>
    <x v="0"/>
  </r>
  <r>
    <s v="AUD"/>
    <s v="POS"/>
    <s v="Lori"/>
    <n v="3454.32"/>
    <d v="2018-10-21T00:00:00"/>
    <x v="4"/>
    <x v="2"/>
    <s v="2018"/>
    <x v="0"/>
    <n v="18"/>
    <x v="1444"/>
    <n v="3448.61"/>
    <s v="Australia"/>
    <x v="0"/>
  </r>
  <r>
    <s v="AUD"/>
    <s v="POS"/>
    <s v="Michele"/>
    <n v="2063.14"/>
    <d v="2018-10-21T00:00:00"/>
    <x v="4"/>
    <x v="2"/>
    <s v="2018"/>
    <x v="0"/>
    <n v="30"/>
    <x v="4204"/>
    <n v="-5017.9500000000007"/>
    <s v="Australia"/>
    <x v="0"/>
  </r>
  <r>
    <s v="AUD"/>
    <s v="SALES-POS"/>
    <s v="Linda"/>
    <n v="6176.43"/>
    <d v="2018-10-21T00:00:00"/>
    <x v="4"/>
    <x v="2"/>
    <s v="2018"/>
    <x v="0"/>
    <n v="24"/>
    <x v="4205"/>
    <n v="6147.81"/>
    <s v="Australia"/>
    <x v="0"/>
  </r>
  <r>
    <s v="AUD"/>
    <s v="PAYMENT"/>
    <s v="Stephanie"/>
    <n v="7679.09"/>
    <d v="2018-10-21T00:00:00"/>
    <x v="4"/>
    <x v="2"/>
    <s v="2018"/>
    <x v="0"/>
    <n v="53"/>
    <x v="703"/>
    <n v="7523.09"/>
    <s v="Australia"/>
    <x v="0"/>
  </r>
  <r>
    <s v="AUD"/>
    <s v="POS"/>
    <s v="Scott"/>
    <n v="7674.68"/>
    <d v="2018-10-21T00:00:00"/>
    <x v="4"/>
    <x v="2"/>
    <s v="2018"/>
    <x v="1"/>
    <n v="23"/>
    <x v="2795"/>
    <n v="7666.1"/>
    <s v="Australia"/>
    <x v="0"/>
  </r>
  <r>
    <s v="AUD"/>
    <s v="POS"/>
    <s v="Patrick"/>
    <n v="266981.3"/>
    <d v="2018-10-21T00:00:00"/>
    <x v="4"/>
    <x v="2"/>
    <s v="2018"/>
    <x v="1"/>
    <n v="46"/>
    <x v="3572"/>
    <n v="266933.63"/>
    <s v="Australia"/>
    <x v="0"/>
  </r>
  <r>
    <s v="AUD"/>
    <s v="POS"/>
    <s v="Diana"/>
    <n v="1268.21"/>
    <d v="2018-10-21T00:00:00"/>
    <x v="4"/>
    <x v="2"/>
    <s v="2018"/>
    <x v="0"/>
    <n v="26"/>
    <x v="3659"/>
    <n v="1250.8"/>
    <s v="Australia"/>
    <x v="0"/>
  </r>
  <r>
    <s v="AUD"/>
    <s v="SALES-POS"/>
    <s v="Natasha"/>
    <n v="205572.57"/>
    <d v="2018-10-21T00:00:00"/>
    <x v="4"/>
    <x v="2"/>
    <s v="2018"/>
    <x v="0"/>
    <n v="40"/>
    <x v="4206"/>
    <n v="205521.12"/>
    <s v="Australia"/>
    <x v="0"/>
  </r>
  <r>
    <s v="AUD"/>
    <s v="POS"/>
    <s v="Ashley"/>
    <n v="11473.14"/>
    <d v="2018-10-21T00:00:00"/>
    <x v="4"/>
    <x v="2"/>
    <s v="2018"/>
    <x v="0"/>
    <n v="25"/>
    <x v="4207"/>
    <n v="11401.5"/>
    <s v="Australia"/>
    <x v="0"/>
  </r>
  <r>
    <s v="AUD"/>
    <s v="SALES-POS"/>
    <s v="Mackenzie"/>
    <n v="6665.89"/>
    <d v="2018-10-21T00:00:00"/>
    <x v="4"/>
    <x v="2"/>
    <s v="2018"/>
    <x v="0"/>
    <n v="18"/>
    <x v="1311"/>
    <n v="6653.4000000000005"/>
    <s v="Australia"/>
    <x v="0"/>
  </r>
  <r>
    <s v="AUD"/>
    <s v="SALES-POS"/>
    <s v="Robin"/>
    <n v="12642.77"/>
    <d v="2018-10-21T00:00:00"/>
    <x v="4"/>
    <x v="2"/>
    <s v="2018"/>
    <x v="0"/>
    <n v="34"/>
    <x v="4208"/>
    <n v="12325.62"/>
    <s v="Australia"/>
    <x v="0"/>
  </r>
  <r>
    <s v="AUD"/>
    <s v="SALES-POS"/>
    <s v="Tonya"/>
    <n v="9038.65"/>
    <d v="2018-10-21T00:00:00"/>
    <x v="4"/>
    <x v="2"/>
    <s v="2018"/>
    <x v="0"/>
    <n v="27"/>
    <x v="1473"/>
    <n v="9025.6299999999992"/>
    <s v="Australia"/>
    <x v="0"/>
  </r>
  <r>
    <s v="AUD"/>
    <s v="SALES-POS"/>
    <s v="Diana"/>
    <n v="1244.58"/>
    <d v="2018-10-21T00:00:00"/>
    <x v="4"/>
    <x v="2"/>
    <s v="2018"/>
    <x v="0"/>
    <n v="26"/>
    <x v="4209"/>
    <n v="1220.9499999999998"/>
    <s v="Australia"/>
    <x v="0"/>
  </r>
  <r>
    <s v="AUD"/>
    <s v="PAYMENT"/>
    <s v="Jacqueline"/>
    <n v="2737.51"/>
    <d v="2018-10-21T00:00:00"/>
    <x v="4"/>
    <x v="2"/>
    <s v="2018"/>
    <x v="0"/>
    <n v="30"/>
    <x v="16"/>
    <n v="2715.51"/>
    <s v="Australia"/>
    <x v="0"/>
  </r>
  <r>
    <s v="AUD"/>
    <s v="POS"/>
    <s v="Michael"/>
    <n v="60779.69"/>
    <d v="2018-10-21T00:00:00"/>
    <x v="4"/>
    <x v="2"/>
    <s v="2018"/>
    <x v="1"/>
    <n v="19"/>
    <x v="4210"/>
    <n v="60732.4"/>
    <s v="Australia"/>
    <x v="0"/>
  </r>
  <r>
    <s v="AUD"/>
    <s v="POS"/>
    <s v="Virginia"/>
    <n v="8039.11"/>
    <d v="2018-10-21T00:00:00"/>
    <x v="4"/>
    <x v="2"/>
    <s v="2018"/>
    <x v="0"/>
    <n v="20"/>
    <x v="4211"/>
    <n v="8031.11"/>
    <s v="Australia"/>
    <x v="0"/>
  </r>
  <r>
    <s v="AUD"/>
    <s v="SALES-POS"/>
    <s v="Christopher"/>
    <n v="13105.33"/>
    <d v="2018-10-21T00:00:00"/>
    <x v="4"/>
    <x v="2"/>
    <s v="2018"/>
    <x v="1"/>
    <n v="35"/>
    <x v="800"/>
    <n v="13090.07"/>
    <s v="Australia"/>
    <x v="0"/>
  </r>
  <r>
    <s v="AUD"/>
    <s v="SALES-POS"/>
    <s v="Natasha"/>
    <n v="205531.29"/>
    <d v="2018-10-21T00:00:00"/>
    <x v="4"/>
    <x v="2"/>
    <s v="2018"/>
    <x v="0"/>
    <n v="40"/>
    <x v="4076"/>
    <n v="205490.01"/>
    <s v="Australia"/>
    <x v="0"/>
  </r>
  <r>
    <s v="AUD"/>
    <s v="POS"/>
    <s v="Debra"/>
    <n v="6285.5"/>
    <d v="2018-10-21T00:00:00"/>
    <x v="4"/>
    <x v="2"/>
    <s v="2018"/>
    <x v="0"/>
    <n v="18"/>
    <x v="4212"/>
    <n v="6269.45"/>
    <s v="Australia"/>
    <x v="0"/>
  </r>
  <r>
    <s v="AUD"/>
    <s v="POS"/>
    <s v="Nathaniel"/>
    <n v="10927.59"/>
    <d v="2018-10-21T00:00:00"/>
    <x v="4"/>
    <x v="2"/>
    <s v="2018"/>
    <x v="1"/>
    <n v="31"/>
    <x v="169"/>
    <n v="10919.44"/>
    <s v="Australia"/>
    <x v="0"/>
  </r>
  <r>
    <s v="AUD"/>
    <s v="PAYMENT"/>
    <s v="Nathaniel"/>
    <n v="10865.23"/>
    <d v="2018-10-21T00:00:00"/>
    <x v="4"/>
    <x v="2"/>
    <s v="2018"/>
    <x v="1"/>
    <n v="31"/>
    <x v="344"/>
    <n v="10820.23"/>
    <s v="Australia"/>
    <x v="0"/>
  </r>
  <r>
    <s v="AUD"/>
    <s v="PAYMENT"/>
    <s v="Ricky"/>
    <n v="20518.11"/>
    <d v="2018-10-21T00:00:00"/>
    <x v="4"/>
    <x v="2"/>
    <s v="2018"/>
    <x v="1"/>
    <n v="43"/>
    <x v="4213"/>
    <n v="19390.11"/>
    <s v="Australia"/>
    <x v="0"/>
  </r>
  <r>
    <s v="AUD"/>
    <s v="SALES-POS"/>
    <s v="Diana"/>
    <n v="1223.3900000000001"/>
    <d v="2018-10-21T00:00:00"/>
    <x v="4"/>
    <x v="2"/>
    <s v="2018"/>
    <x v="0"/>
    <n v="26"/>
    <x v="2404"/>
    <n v="1202.2"/>
    <s v="Australia"/>
    <x v="0"/>
  </r>
  <r>
    <s v="AUD"/>
    <s v="SALES-POS"/>
    <s v="Sarah"/>
    <n v="24596.3"/>
    <d v="2018-10-21T00:00:00"/>
    <x v="4"/>
    <x v="2"/>
    <s v="2018"/>
    <x v="0"/>
    <n v="46"/>
    <x v="4214"/>
    <n v="24520.27"/>
    <s v="Australia"/>
    <x v="0"/>
  </r>
  <r>
    <s v="AUD"/>
    <s v="SALES-POS"/>
    <s v="Nathaniel"/>
    <n v="10910.23"/>
    <d v="2018-10-21T00:00:00"/>
    <x v="4"/>
    <x v="2"/>
    <s v="2018"/>
    <x v="1"/>
    <n v="31"/>
    <x v="3556"/>
    <n v="10892.869999999999"/>
    <s v="Australia"/>
    <x v="0"/>
  </r>
  <r>
    <s v="AUD"/>
    <s v="PAYMENT"/>
    <s v="Marissa"/>
    <n v="16465.36"/>
    <d v="2018-10-21T00:00:00"/>
    <x v="4"/>
    <x v="2"/>
    <s v="2018"/>
    <x v="0"/>
    <n v="23"/>
    <x v="135"/>
    <n v="16447.36"/>
    <s v="Australia"/>
    <x v="0"/>
  </r>
  <r>
    <s v="AUD"/>
    <s v="INTER BANK"/>
    <s v="Charles"/>
    <n v="20479.810000000001"/>
    <d v="2018-10-21T00:00:00"/>
    <x v="4"/>
    <x v="2"/>
    <s v="2018"/>
    <x v="1"/>
    <n v="18"/>
    <x v="10"/>
    <n v="20452.810000000001"/>
    <s v="Australia"/>
    <x v="0"/>
  </r>
  <r>
    <s v="AUD"/>
    <s v="PAYMENT"/>
    <s v="Kaitlyn"/>
    <n v="8031.06"/>
    <d v="2018-10-21T00:00:00"/>
    <x v="4"/>
    <x v="2"/>
    <s v="2018"/>
    <x v="0"/>
    <n v="21"/>
    <x v="1227"/>
    <n v="7953.06"/>
    <s v="Australia"/>
    <x v="0"/>
  </r>
  <r>
    <s v="AUD"/>
    <s v="POS"/>
    <s v="Diana"/>
    <n v="1214.04"/>
    <d v="2018-10-21T00:00:00"/>
    <x v="4"/>
    <x v="2"/>
    <s v="2018"/>
    <x v="0"/>
    <n v="26"/>
    <x v="2785"/>
    <n v="1204.69"/>
    <s v="Australia"/>
    <x v="0"/>
  </r>
  <r>
    <s v="AUD"/>
    <s v="SALES-POS"/>
    <s v="Jeffrey"/>
    <n v="4014.49"/>
    <d v="2018-10-21T00:00:00"/>
    <x v="4"/>
    <x v="2"/>
    <s v="2018"/>
    <x v="1"/>
    <n v="30"/>
    <x v="4215"/>
    <n v="3989.87"/>
    <s v="Australia"/>
    <x v="0"/>
  </r>
  <r>
    <s v="AUD"/>
    <s v="SALES-POS"/>
    <s v="Diana"/>
    <n v="1209.33"/>
    <d v="2018-10-21T00:00:00"/>
    <x v="4"/>
    <x v="2"/>
    <s v="2018"/>
    <x v="0"/>
    <n v="26"/>
    <x v="204"/>
    <n v="1204.6199999999999"/>
    <s v="Australia"/>
    <x v="0"/>
  </r>
  <r>
    <s v="AUD"/>
    <s v="POS"/>
    <s v="Paul"/>
    <n v="14579.41"/>
    <d v="2018-10-21T00:00:00"/>
    <x v="4"/>
    <x v="2"/>
    <s v="2018"/>
    <x v="1"/>
    <n v="25"/>
    <x v="3995"/>
    <n v="14560.39"/>
    <s v="Australia"/>
    <x v="0"/>
  </r>
  <r>
    <s v="AUD"/>
    <s v="SALES-POS"/>
    <s v="Rhonda"/>
    <n v="4767.58"/>
    <d v="2018-10-21T00:00:00"/>
    <x v="4"/>
    <x v="2"/>
    <s v="2018"/>
    <x v="0"/>
    <n v="40"/>
    <x v="3919"/>
    <n v="4731.07"/>
    <s v="Australia"/>
    <x v="0"/>
  </r>
  <r>
    <s v="AUD"/>
    <s v="PAYMENT"/>
    <s v="Kenneth"/>
    <n v="21897.91"/>
    <d v="2018-10-21T00:00:00"/>
    <x v="4"/>
    <x v="2"/>
    <s v="2018"/>
    <x v="1"/>
    <n v="29"/>
    <x v="105"/>
    <n v="21849.91"/>
    <s v="Australia"/>
    <x v="0"/>
  </r>
  <r>
    <s v="AUD"/>
    <s v="PAYMENT"/>
    <s v="Scott"/>
    <n v="7632.68"/>
    <d v="2018-10-21T00:00:00"/>
    <x v="4"/>
    <x v="2"/>
    <s v="2018"/>
    <x v="1"/>
    <n v="23"/>
    <x v="491"/>
    <n v="7590.68"/>
    <s v="Australia"/>
    <x v="0"/>
  </r>
  <r>
    <s v="AUD"/>
    <s v="SALES-POS"/>
    <s v="Kimberly"/>
    <n v="5196.8100000000004"/>
    <d v="2018-10-21T00:00:00"/>
    <x v="4"/>
    <x v="2"/>
    <s v="2018"/>
    <x v="0"/>
    <n v="24"/>
    <x v="3941"/>
    <n v="5186.7300000000005"/>
    <s v="Australia"/>
    <x v="0"/>
  </r>
  <r>
    <s v="AUD"/>
    <s v="POS"/>
    <s v="Melissa"/>
    <n v="11234.72"/>
    <d v="2018-10-21T00:00:00"/>
    <x v="4"/>
    <x v="2"/>
    <s v="2018"/>
    <x v="0"/>
    <n v="30"/>
    <x v="2850"/>
    <n v="11227.64"/>
    <s v="Australia"/>
    <x v="0"/>
  </r>
  <r>
    <s v="AUD"/>
    <s v="SALES-POS"/>
    <s v="Paul"/>
    <n v="14526.08"/>
    <d v="2018-10-21T00:00:00"/>
    <x v="4"/>
    <x v="2"/>
    <s v="2018"/>
    <x v="1"/>
    <n v="25"/>
    <x v="4216"/>
    <n v="14472.75"/>
    <s v="Australia"/>
    <x v="0"/>
  </r>
  <r>
    <s v="AUD"/>
    <s v="POS"/>
    <s v="Rhonda"/>
    <n v="4749.91"/>
    <d v="2018-10-21T00:00:00"/>
    <x v="4"/>
    <x v="2"/>
    <s v="2018"/>
    <x v="0"/>
    <n v="40"/>
    <x v="1388"/>
    <n v="4732.24"/>
    <s v="Australia"/>
    <x v="0"/>
  </r>
  <r>
    <s v="AUD"/>
    <s v="POS"/>
    <s v="Paul"/>
    <n v="14508.08"/>
    <d v="2018-10-21T00:00:00"/>
    <x v="4"/>
    <x v="2"/>
    <s v="2018"/>
    <x v="1"/>
    <n v="25"/>
    <x v="135"/>
    <n v="14490.08"/>
    <s v="Australia"/>
    <x v="0"/>
  </r>
  <r>
    <s v="AUD"/>
    <s v="POS"/>
    <s v="Catherine"/>
    <n v="5693.65"/>
    <d v="2018-10-21T00:00:00"/>
    <x v="4"/>
    <x v="2"/>
    <s v="2018"/>
    <x v="0"/>
    <n v="26"/>
    <x v="3663"/>
    <n v="5653.69"/>
    <s v="Australia"/>
    <x v="0"/>
  </r>
  <r>
    <s v="AUD"/>
    <s v="POS"/>
    <s v="Antonio"/>
    <n v="7548.05"/>
    <d v="2018-10-21T00:00:00"/>
    <x v="4"/>
    <x v="2"/>
    <s v="2018"/>
    <x v="1"/>
    <n v="26"/>
    <x v="1909"/>
    <n v="7530.42"/>
    <s v="Australia"/>
    <x v="0"/>
  </r>
  <r>
    <s v="AUD"/>
    <s v="SALES-POS"/>
    <s v="Nathaniel"/>
    <n v="10855.25"/>
    <d v="2018-10-21T00:00:00"/>
    <x v="4"/>
    <x v="2"/>
    <s v="2018"/>
    <x v="1"/>
    <n v="31"/>
    <x v="2307"/>
    <n v="10845.27"/>
    <s v="Australia"/>
    <x v="0"/>
  </r>
  <r>
    <s v="AUD"/>
    <s v="POS"/>
    <s v="Richard"/>
    <n v="14810.43"/>
    <d v="2018-10-21T00:00:00"/>
    <x v="4"/>
    <x v="2"/>
    <s v="2018"/>
    <x v="1"/>
    <n v="24"/>
    <x v="4217"/>
    <n v="14771.69"/>
    <s v="Australia"/>
    <x v="0"/>
  </r>
  <r>
    <s v="AUD"/>
    <s v="PAYMENT"/>
    <s v="Lori"/>
    <n v="3404.32"/>
    <d v="2018-10-21T00:00:00"/>
    <x v="4"/>
    <x v="2"/>
    <s v="2018"/>
    <x v="0"/>
    <n v="18"/>
    <x v="95"/>
    <n v="3354.32"/>
    <s v="Australia"/>
    <x v="0"/>
  </r>
  <r>
    <s v="AUD"/>
    <s v="POS"/>
    <s v="Melissa"/>
    <n v="11166.53"/>
    <d v="2018-10-21T00:00:00"/>
    <x v="4"/>
    <x v="2"/>
    <s v="2018"/>
    <x v="0"/>
    <n v="30"/>
    <x v="4218"/>
    <n v="11098.34"/>
    <s v="Australia"/>
    <x v="0"/>
  </r>
  <r>
    <s v="AUD"/>
    <s v="POS"/>
    <s v="Kimberly"/>
    <n v="5181.62"/>
    <d v="2018-10-21T00:00:00"/>
    <x v="4"/>
    <x v="2"/>
    <s v="2018"/>
    <x v="0"/>
    <n v="24"/>
    <x v="577"/>
    <n v="5166.43"/>
    <s v="Australia"/>
    <x v="0"/>
  </r>
  <r>
    <s v="AUD"/>
    <s v="POS"/>
    <s v="Linda"/>
    <n v="22780.09"/>
    <d v="2018-10-21T00:00:00"/>
    <x v="4"/>
    <x v="2"/>
    <s v="2018"/>
    <x v="0"/>
    <n v="35"/>
    <x v="1684"/>
    <n v="22764.07"/>
    <s v="Australia"/>
    <x v="0"/>
  </r>
  <r>
    <s v="AUD"/>
    <s v="POS"/>
    <s v="Mackenzie"/>
    <n v="6645.35"/>
    <d v="2018-10-21T00:00:00"/>
    <x v="4"/>
    <x v="2"/>
    <s v="2018"/>
    <x v="0"/>
    <n v="18"/>
    <x v="1201"/>
    <n v="6624.81"/>
    <s v="Australia"/>
    <x v="0"/>
  </r>
  <r>
    <s v="AUD"/>
    <s v="POS"/>
    <s v="Rhonda"/>
    <n v="4686.67"/>
    <d v="2018-10-21T00:00:00"/>
    <x v="4"/>
    <x v="2"/>
    <s v="2018"/>
    <x v="0"/>
    <n v="40"/>
    <x v="4219"/>
    <n v="4623.43"/>
    <s v="Australia"/>
    <x v="0"/>
  </r>
  <r>
    <s v="AUD"/>
    <s v="SALES-POS"/>
    <s v="Tonya"/>
    <n v="9027.92"/>
    <d v="2018-10-21T00:00:00"/>
    <x v="4"/>
    <x v="2"/>
    <s v="2018"/>
    <x v="0"/>
    <n v="27"/>
    <x v="1532"/>
    <n v="9017.19"/>
    <s v="Australia"/>
    <x v="0"/>
  </r>
  <r>
    <s v="AUD"/>
    <s v="SALES-POS"/>
    <s v="Kimberly"/>
    <n v="5166.93"/>
    <d v="2018-10-21T00:00:00"/>
    <x v="4"/>
    <x v="2"/>
    <s v="2018"/>
    <x v="0"/>
    <n v="24"/>
    <x v="2639"/>
    <n v="5152.2400000000007"/>
    <s v="Australia"/>
    <x v="0"/>
  </r>
  <r>
    <s v="AUD"/>
    <s v="POS"/>
    <s v="Antonio"/>
    <n v="7531.25"/>
    <d v="2018-10-21T00:00:00"/>
    <x v="4"/>
    <x v="2"/>
    <s v="2018"/>
    <x v="1"/>
    <n v="26"/>
    <x v="3078"/>
    <n v="7514.45"/>
    <s v="Australia"/>
    <x v="0"/>
  </r>
  <r>
    <s v="AUD"/>
    <s v="POS"/>
    <s v="Richard"/>
    <n v="14784.14"/>
    <d v="2018-10-21T00:00:00"/>
    <x v="4"/>
    <x v="2"/>
    <s v="2018"/>
    <x v="1"/>
    <n v="24"/>
    <x v="4220"/>
    <n v="14757.849999999999"/>
    <s v="Australia"/>
    <x v="0"/>
  </r>
  <r>
    <s v="AUD"/>
    <s v="POS"/>
    <s v="Kimberly"/>
    <n v="5161.91"/>
    <d v="2018-10-21T00:00:00"/>
    <x v="4"/>
    <x v="2"/>
    <s v="2018"/>
    <x v="0"/>
    <n v="24"/>
    <x v="4221"/>
    <n v="5156.8899999999994"/>
    <s v="Australia"/>
    <x v="0"/>
  </r>
  <r>
    <s v="AUD"/>
    <s v="POS"/>
    <s v="Nathaniel"/>
    <n v="10831.39"/>
    <d v="2018-10-21T00:00:00"/>
    <x v="4"/>
    <x v="2"/>
    <s v="2018"/>
    <x v="1"/>
    <n v="31"/>
    <x v="111"/>
    <n v="10807.529999999999"/>
    <s v="Australia"/>
    <x v="0"/>
  </r>
  <r>
    <s v="AUD"/>
    <s v="SALES-POS"/>
    <s v="Ryan"/>
    <n v="43591.06"/>
    <d v="2018-10-21T00:00:00"/>
    <x v="4"/>
    <x v="2"/>
    <s v="2018"/>
    <x v="1"/>
    <n v="38"/>
    <x v="4222"/>
    <n v="43542.979999999996"/>
    <s v="Australia"/>
    <x v="0"/>
  </r>
  <r>
    <s v="AUD"/>
    <s v="SALES-POS"/>
    <s v="Kimberly"/>
    <n v="5155.5600000000004"/>
    <d v="2018-10-21T00:00:00"/>
    <x v="4"/>
    <x v="2"/>
    <s v="2018"/>
    <x v="0"/>
    <n v="24"/>
    <x v="626"/>
    <n v="5149.21"/>
    <s v="Australia"/>
    <x v="0"/>
  </r>
  <r>
    <s v="AUD"/>
    <s v="PAYMENT"/>
    <s v="Michael"/>
    <n v="20016.150000000001"/>
    <d v="2018-10-21T00:00:00"/>
    <x v="4"/>
    <x v="2"/>
    <s v="2018"/>
    <x v="1"/>
    <n v="40"/>
    <x v="13"/>
    <n v="19991.150000000001"/>
    <s v="Australia"/>
    <x v="0"/>
  </r>
  <r>
    <s v="AUD"/>
    <s v="POS"/>
    <s v="Catherine"/>
    <n v="5653.51"/>
    <d v="2018-10-21T00:00:00"/>
    <x v="4"/>
    <x v="2"/>
    <s v="2018"/>
    <x v="0"/>
    <n v="26"/>
    <x v="4223"/>
    <n v="5613.37"/>
    <s v="Australia"/>
    <x v="0"/>
  </r>
  <r>
    <s v="AUD"/>
    <s v="SALES-POS"/>
    <s v="Richard"/>
    <n v="14775.24"/>
    <d v="2018-10-21T00:00:00"/>
    <x v="4"/>
    <x v="2"/>
    <s v="2018"/>
    <x v="1"/>
    <n v="24"/>
    <x v="3583"/>
    <n v="14766.34"/>
    <s v="Australia"/>
    <x v="0"/>
  </r>
  <r>
    <s v="AUD"/>
    <s v="POS"/>
    <s v="Rhonda"/>
    <n v="4678.75"/>
    <d v="2018-10-21T00:00:00"/>
    <x v="4"/>
    <x v="2"/>
    <s v="2018"/>
    <x v="0"/>
    <n v="40"/>
    <x v="2842"/>
    <n v="4670.83"/>
    <s v="Australia"/>
    <x v="0"/>
  </r>
  <r>
    <s v="AUD"/>
    <s v="SALES-POS"/>
    <s v="Rhonda"/>
    <n v="4668.46"/>
    <d v="2018-10-21T00:00:00"/>
    <x v="4"/>
    <x v="2"/>
    <s v="2018"/>
    <x v="0"/>
    <n v="40"/>
    <x v="883"/>
    <n v="4658.17"/>
    <s v="Australia"/>
    <x v="0"/>
  </r>
  <r>
    <s v="AUD"/>
    <s v="SALES-POS"/>
    <s v="Kimberly"/>
    <n v="5143.8"/>
    <d v="2018-10-21T00:00:00"/>
    <x v="4"/>
    <x v="2"/>
    <s v="2018"/>
    <x v="0"/>
    <n v="24"/>
    <x v="1656"/>
    <n v="5132.04"/>
    <s v="Australia"/>
    <x v="0"/>
  </r>
  <r>
    <s v="AUD"/>
    <s v="POS"/>
    <s v="Jeffrey"/>
    <n v="3994.47"/>
    <d v="2018-10-21T00:00:00"/>
    <x v="4"/>
    <x v="2"/>
    <s v="2018"/>
    <x v="1"/>
    <n v="24"/>
    <x v="4224"/>
    <n v="3960.2799999999997"/>
    <s v="Australia"/>
    <x v="0"/>
  </r>
  <r>
    <s v="AUD"/>
    <s v="SALES-POS"/>
    <s v="Heather"/>
    <n v="8562.74"/>
    <d v="2018-10-21T00:00:00"/>
    <x v="4"/>
    <x v="2"/>
    <s v="2018"/>
    <x v="0"/>
    <n v="41"/>
    <x v="4225"/>
    <n v="8431.01"/>
    <s v="Australia"/>
    <x v="0"/>
  </r>
  <r>
    <s v="AUD"/>
    <s v="POS"/>
    <s v="Diana"/>
    <n v="1201.68"/>
    <d v="2018-10-22T00:00:00"/>
    <x v="5"/>
    <x v="2"/>
    <s v="2018"/>
    <x v="0"/>
    <n v="26"/>
    <x v="1727"/>
    <n v="1194.03"/>
    <s v="Australia"/>
    <x v="0"/>
  </r>
  <r>
    <s v="AUD"/>
    <s v="POS"/>
    <s v="Virginia"/>
    <n v="8030.47"/>
    <d v="2018-10-22T00:00:00"/>
    <x v="5"/>
    <x v="2"/>
    <s v="2018"/>
    <x v="0"/>
    <n v="20"/>
    <x v="1852"/>
    <n v="8021.83"/>
    <s v="Australia"/>
    <x v="0"/>
  </r>
  <r>
    <s v="AUD"/>
    <s v="PAYMENT"/>
    <s v="Ricky"/>
    <n v="19975.11"/>
    <d v="2018-10-22T00:00:00"/>
    <x v="5"/>
    <x v="2"/>
    <s v="2018"/>
    <x v="1"/>
    <n v="43"/>
    <x v="4226"/>
    <n v="19432.11"/>
    <s v="Australia"/>
    <x v="0"/>
  </r>
  <r>
    <s v="AUD"/>
    <s v="PAYMENT"/>
    <s v="Rachael"/>
    <n v="9568.81"/>
    <d v="2018-10-22T00:00:00"/>
    <x v="5"/>
    <x v="2"/>
    <s v="2018"/>
    <x v="0"/>
    <n v="21"/>
    <x v="325"/>
    <n v="9375.81"/>
    <s v="Australia"/>
    <x v="0"/>
  </r>
  <r>
    <s v="AUD"/>
    <s v="INTER BANK"/>
    <s v="Matthew"/>
    <n v="15911.45"/>
    <d v="2018-10-22T00:00:00"/>
    <x v="5"/>
    <x v="2"/>
    <s v="2018"/>
    <x v="1"/>
    <n v="39"/>
    <x v="92"/>
    <n v="15878.45"/>
    <s v="Australia"/>
    <x v="0"/>
  </r>
  <r>
    <s v="AUD"/>
    <s v="INTER BANK"/>
    <s v="Susan"/>
    <n v="10598.95"/>
    <d v="2018-10-22T00:00:00"/>
    <x v="5"/>
    <x v="2"/>
    <s v="2018"/>
    <x v="0"/>
    <n v="19"/>
    <x v="164"/>
    <n v="10574.95"/>
    <s v="Australia"/>
    <x v="0"/>
  </r>
  <r>
    <s v="AUD"/>
    <s v="PAYMENT"/>
    <s v="Michele"/>
    <n v="1997.14"/>
    <d v="2018-10-22T00:00:00"/>
    <x v="5"/>
    <x v="2"/>
    <s v="2018"/>
    <x v="0"/>
    <n v="30"/>
    <x v="285"/>
    <n v="1931.14"/>
    <s v="Australia"/>
    <x v="0"/>
  </r>
  <r>
    <s v="AUD"/>
    <s v="PAYMENT"/>
    <s v="Richard"/>
    <n v="10274.69"/>
    <d v="2018-10-22T00:00:00"/>
    <x v="5"/>
    <x v="2"/>
    <s v="2018"/>
    <x v="1"/>
    <n v="22"/>
    <x v="40"/>
    <n v="10240.69"/>
    <s v="Australia"/>
    <x v="0"/>
  </r>
  <r>
    <s v="AUD"/>
    <s v="PAYMENT"/>
    <s v="Maria"/>
    <n v="5119.53"/>
    <d v="2018-10-22T00:00:00"/>
    <x v="5"/>
    <x v="2"/>
    <s v="2018"/>
    <x v="0"/>
    <n v="35"/>
    <x v="75"/>
    <n v="5084.53"/>
    <s v="Australia"/>
    <x v="0"/>
  </r>
  <r>
    <s v="AUD"/>
    <s v="POS"/>
    <s v="Ashley"/>
    <n v="11462.61"/>
    <d v="2018-10-22T00:00:00"/>
    <x v="5"/>
    <x v="2"/>
    <s v="2018"/>
    <x v="0"/>
    <n v="25"/>
    <x v="2546"/>
    <n v="11452.08"/>
    <s v="Australia"/>
    <x v="0"/>
  </r>
  <r>
    <s v="AUD"/>
    <s v="PAYMENT"/>
    <s v="Abigail"/>
    <n v="19340.05"/>
    <d v="2018-10-22T00:00:00"/>
    <x v="5"/>
    <x v="2"/>
    <s v="2018"/>
    <x v="0"/>
    <n v="40"/>
    <x v="473"/>
    <n v="19258.05"/>
    <s v="Australia"/>
    <x v="0"/>
  </r>
  <r>
    <s v="AUD"/>
    <s v="INTER BANK"/>
    <s v="Natasha"/>
    <n v="205480.29"/>
    <d v="2018-10-22T00:00:00"/>
    <x v="5"/>
    <x v="2"/>
    <s v="2018"/>
    <x v="0"/>
    <n v="40"/>
    <x v="549"/>
    <n v="205429.29"/>
    <s v="Australia"/>
    <x v="0"/>
  </r>
  <r>
    <s v="AUD"/>
    <s v="POS"/>
    <s v="Amy"/>
    <n v="5374.07"/>
    <d v="2018-10-22T00:00:00"/>
    <x v="5"/>
    <x v="2"/>
    <s v="2018"/>
    <x v="0"/>
    <n v="43"/>
    <x v="4227"/>
    <n v="5340.3099999999995"/>
    <s v="Australia"/>
    <x v="0"/>
  </r>
  <r>
    <s v="AUD"/>
    <s v="SALES-POS"/>
    <s v="Diana"/>
    <n v="1192.1400000000001"/>
    <d v="2018-10-22T00:00:00"/>
    <x v="5"/>
    <x v="2"/>
    <s v="2018"/>
    <x v="0"/>
    <n v="26"/>
    <x v="3037"/>
    <n v="1182.6000000000001"/>
    <s v="Australia"/>
    <x v="0"/>
  </r>
  <r>
    <s v="AUD"/>
    <s v="INTER BANK"/>
    <s v="Richard"/>
    <n v="14733.7"/>
    <d v="2018-10-22T00:00:00"/>
    <x v="5"/>
    <x v="2"/>
    <s v="2018"/>
    <x v="1"/>
    <n v="24"/>
    <x v="14"/>
    <n v="14694.7"/>
    <s v="Australia"/>
    <x v="0"/>
  </r>
  <r>
    <s v="AUD"/>
    <s v="POS"/>
    <s v="Diana"/>
    <n v="1182.8599999999999"/>
    <d v="2018-10-22T00:00:00"/>
    <x v="5"/>
    <x v="2"/>
    <s v="2018"/>
    <x v="0"/>
    <n v="26"/>
    <x v="1586"/>
    <n v="1173.58"/>
    <s v="Australia"/>
    <x v="0"/>
  </r>
  <r>
    <s v="AUD"/>
    <s v="POS"/>
    <s v="Ronald"/>
    <n v="4911.67"/>
    <d v="2018-10-22T00:00:00"/>
    <x v="5"/>
    <x v="2"/>
    <s v="2018"/>
    <x v="1"/>
    <n v="25"/>
    <x v="1854"/>
    <n v="4897.66"/>
    <s v="Australia"/>
    <x v="0"/>
  </r>
  <r>
    <s v="AUD"/>
    <s v="SALES-POS"/>
    <s v="Amy"/>
    <n v="5358.28"/>
    <d v="2018-10-22T00:00:00"/>
    <x v="5"/>
    <x v="2"/>
    <s v="2018"/>
    <x v="0"/>
    <n v="43"/>
    <x v="975"/>
    <n v="5342.49"/>
    <s v="Australia"/>
    <x v="0"/>
  </r>
  <r>
    <s v="AUD"/>
    <s v="POS"/>
    <s v="Debra"/>
    <n v="6277.55"/>
    <d v="2018-10-22T00:00:00"/>
    <x v="5"/>
    <x v="2"/>
    <s v="2018"/>
    <x v="0"/>
    <n v="18"/>
    <x v="4228"/>
    <n v="6269.6"/>
    <s v="Australia"/>
    <x v="0"/>
  </r>
  <r>
    <s v="AUD"/>
    <s v="SALES-POS"/>
    <s v="Sandra"/>
    <n v="11605.85"/>
    <d v="2018-10-22T00:00:00"/>
    <x v="5"/>
    <x v="2"/>
    <s v="2018"/>
    <x v="0"/>
    <n v="34"/>
    <x v="344"/>
    <n v="11560.85"/>
    <s v="Australia"/>
    <x v="0"/>
  </r>
  <r>
    <s v="AUD"/>
    <s v="SALES-POS"/>
    <s v="Jacqueline"/>
    <n v="2715.77"/>
    <d v="2018-10-22T00:00:00"/>
    <x v="5"/>
    <x v="2"/>
    <s v="2018"/>
    <x v="0"/>
    <n v="30"/>
    <x v="2424"/>
    <n v="2694.03"/>
    <s v="Australia"/>
    <x v="0"/>
  </r>
  <r>
    <s v="AUD"/>
    <s v="POS"/>
    <s v="Michele"/>
    <n v="1994.57"/>
    <d v="2018-10-22T00:00:00"/>
    <x v="5"/>
    <x v="2"/>
    <s v="2018"/>
    <x v="0"/>
    <n v="30"/>
    <x v="4229"/>
    <n v="1992"/>
    <s v="Australia"/>
    <x v="0"/>
  </r>
  <r>
    <s v="AUD"/>
    <s v="POS"/>
    <s v="Tiffany"/>
    <n v="8247.4500000000007"/>
    <d v="2018-10-22T00:00:00"/>
    <x v="5"/>
    <x v="2"/>
    <s v="2018"/>
    <x v="0"/>
    <n v="25"/>
    <x v="2996"/>
    <n v="8218.4900000000016"/>
    <s v="Australia"/>
    <x v="0"/>
  </r>
  <r>
    <s v="AUD"/>
    <s v="SALES-POS"/>
    <s v="Kenneth"/>
    <n v="18876.189999999999"/>
    <d v="2018-10-22T00:00:00"/>
    <x v="5"/>
    <x v="2"/>
    <s v="2018"/>
    <x v="1"/>
    <n v="35"/>
    <x v="2867"/>
    <n v="18867.05"/>
    <s v="Australia"/>
    <x v="0"/>
  </r>
  <r>
    <s v="AUD"/>
    <s v="SALES-POS"/>
    <s v="Melissa"/>
    <n v="11130.59"/>
    <d v="2018-10-22T00:00:00"/>
    <x v="5"/>
    <x v="2"/>
    <s v="2018"/>
    <x v="0"/>
    <n v="30"/>
    <x v="3723"/>
    <n v="11094.65"/>
    <s v="Australia"/>
    <x v="0"/>
  </r>
  <r>
    <s v="AUD"/>
    <s v="SALES-POS"/>
    <s v="Tiffany"/>
    <n v="8220.31"/>
    <d v="2018-10-22T00:00:00"/>
    <x v="5"/>
    <x v="2"/>
    <s v="2018"/>
    <x v="0"/>
    <n v="25"/>
    <x v="4230"/>
    <n v="8193.17"/>
    <s v="Australia"/>
    <x v="0"/>
  </r>
  <r>
    <s v="AUD"/>
    <s v="POS"/>
    <s v="Nathaniel"/>
    <n v="10820.14"/>
    <d v="2018-10-22T00:00:00"/>
    <x v="5"/>
    <x v="2"/>
    <s v="2018"/>
    <x v="1"/>
    <n v="31"/>
    <x v="2173"/>
    <n v="10808.89"/>
    <s v="Australia"/>
    <x v="0"/>
  </r>
  <r>
    <s v="AUD"/>
    <s v="POS"/>
    <s v="Richard"/>
    <n v="14772.7"/>
    <d v="2018-10-22T00:00:00"/>
    <x v="5"/>
    <x v="2"/>
    <s v="2018"/>
    <x v="1"/>
    <n v="24"/>
    <x v="4231"/>
    <n v="14770.16"/>
    <s v="Australia"/>
    <x v="0"/>
  </r>
  <r>
    <s v="AUD"/>
    <s v="POS"/>
    <s v="Rhonda"/>
    <n v="4654.9799999999996"/>
    <d v="2018-10-22T00:00:00"/>
    <x v="5"/>
    <x v="2"/>
    <s v="2018"/>
    <x v="0"/>
    <n v="40"/>
    <x v="1606"/>
    <n v="4641.5"/>
    <s v="Australia"/>
    <x v="0"/>
  </r>
  <r>
    <s v="AUD"/>
    <s v="SALES-POS"/>
    <s v="Sandra"/>
    <n v="11577.54"/>
    <d v="2018-10-22T00:00:00"/>
    <x v="5"/>
    <x v="2"/>
    <s v="2018"/>
    <x v="0"/>
    <n v="34"/>
    <x v="851"/>
    <n v="11549.230000000001"/>
    <s v="Australia"/>
    <x v="0"/>
  </r>
  <r>
    <s v="AUD"/>
    <s v="POS"/>
    <s v="Tiffany"/>
    <n v="8205.65"/>
    <d v="2018-10-22T00:00:00"/>
    <x v="5"/>
    <x v="2"/>
    <s v="2018"/>
    <x v="0"/>
    <n v="25"/>
    <x v="1426"/>
    <n v="8190.99"/>
    <s v="Australia"/>
    <x v="0"/>
  </r>
  <r>
    <s v="AUD"/>
    <s v="POS"/>
    <s v="Brian"/>
    <n v="117775.48"/>
    <d v="2018-10-22T00:00:00"/>
    <x v="5"/>
    <x v="2"/>
    <s v="2018"/>
    <x v="1"/>
    <n v="42"/>
    <x v="4232"/>
    <n v="117734.40999999999"/>
    <s v="Australia"/>
    <x v="0"/>
  </r>
  <r>
    <s v="AUD"/>
    <s v="SALES-POS"/>
    <s v="Kenneth"/>
    <n v="18841.04"/>
    <d v="2018-10-22T00:00:00"/>
    <x v="5"/>
    <x v="2"/>
    <s v="2018"/>
    <x v="1"/>
    <n v="35"/>
    <x v="4233"/>
    <n v="18805.89"/>
    <s v="Australia"/>
    <x v="0"/>
  </r>
  <r>
    <s v="AUD"/>
    <s v="POS"/>
    <s v="Michael"/>
    <n v="1764.11"/>
    <d v="2018-10-22T00:00:00"/>
    <x v="5"/>
    <x v="2"/>
    <s v="2018"/>
    <x v="1"/>
    <n v="38"/>
    <x v="3755"/>
    <n v="1742.56"/>
    <s v="Australia"/>
    <x v="0"/>
  </r>
  <r>
    <s v="AUD"/>
    <s v="POS"/>
    <s v="Michael"/>
    <n v="20006.060000000001"/>
    <d v="2018-10-22T00:00:00"/>
    <x v="5"/>
    <x v="2"/>
    <s v="2018"/>
    <x v="1"/>
    <n v="40"/>
    <x v="1372"/>
    <n v="19995.97"/>
    <s v="Australia"/>
    <x v="0"/>
  </r>
  <r>
    <s v="AUD"/>
    <s v="POS"/>
    <s v="Tiffany"/>
    <n v="8183.37"/>
    <d v="2018-10-22T00:00:00"/>
    <x v="5"/>
    <x v="2"/>
    <s v="2018"/>
    <x v="0"/>
    <n v="25"/>
    <x v="3043"/>
    <n v="8161.09"/>
    <s v="Australia"/>
    <x v="0"/>
  </r>
  <r>
    <s v="AUD"/>
    <s v="INTER BANK"/>
    <s v="Dustin"/>
    <n v="7183.95"/>
    <d v="2018-10-22T00:00:00"/>
    <x v="5"/>
    <x v="2"/>
    <s v="2018"/>
    <x v="1"/>
    <n v="28"/>
    <x v="1241"/>
    <n v="7093.95"/>
    <s v="Australia"/>
    <x v="0"/>
  </r>
  <r>
    <s v="AUD"/>
    <s v="PAY/SALARY"/>
    <s v="Robin"/>
    <n v="14354.16"/>
    <d v="2018-10-22T00:00:00"/>
    <x v="5"/>
    <x v="2"/>
    <s v="2018"/>
    <x v="0"/>
    <n v="34"/>
    <x v="572"/>
    <n v="12642.77"/>
    <s v="Australia"/>
    <x v="1"/>
  </r>
  <r>
    <s v="AUD"/>
    <s v="PAYMENT"/>
    <s v="Robin"/>
    <n v="14308.16"/>
    <d v="2018-10-22T00:00:00"/>
    <x v="5"/>
    <x v="2"/>
    <s v="2018"/>
    <x v="0"/>
    <n v="34"/>
    <x v="58"/>
    <n v="14262.16"/>
    <s v="Australia"/>
    <x v="0"/>
  </r>
  <r>
    <s v="AUD"/>
    <s v="PAYMENT"/>
    <s v="Michael"/>
    <n v="60742.69"/>
    <d v="2018-10-22T00:00:00"/>
    <x v="5"/>
    <x v="2"/>
    <s v="2018"/>
    <x v="1"/>
    <n v="19"/>
    <x v="214"/>
    <n v="60705.69"/>
    <s v="Australia"/>
    <x v="0"/>
  </r>
  <r>
    <s v="AUD"/>
    <s v="PAY/SALARY"/>
    <s v="Rhonda"/>
    <n v="5524.86"/>
    <d v="2018-10-22T00:00:00"/>
    <x v="5"/>
    <x v="2"/>
    <s v="2018"/>
    <x v="0"/>
    <n v="40"/>
    <x v="573"/>
    <n v="4632.7699999999995"/>
    <s v="Australia"/>
    <x v="1"/>
  </r>
  <r>
    <s v="AUD"/>
    <s v="PAYMENT"/>
    <s v="Ryan"/>
    <n v="43549.06"/>
    <d v="2018-10-22T00:00:00"/>
    <x v="5"/>
    <x v="2"/>
    <s v="2018"/>
    <x v="1"/>
    <n v="38"/>
    <x v="491"/>
    <n v="43507.06"/>
    <s v="Australia"/>
    <x v="0"/>
  </r>
  <r>
    <s v="AUD"/>
    <s v="PAY/SALARY"/>
    <s v="Catherine"/>
    <n v="7496.65"/>
    <d v="2018-10-22T00:00:00"/>
    <x v="5"/>
    <x v="2"/>
    <s v="2018"/>
    <x v="0"/>
    <n v="26"/>
    <x v="1141"/>
    <n v="5653.5099999999993"/>
    <s v="Australia"/>
    <x v="1"/>
  </r>
  <r>
    <s v="AUD"/>
    <s v="POS"/>
    <s v="Ronald"/>
    <n v="4892.55"/>
    <d v="2018-10-22T00:00:00"/>
    <x v="5"/>
    <x v="2"/>
    <s v="2018"/>
    <x v="1"/>
    <n v="25"/>
    <x v="327"/>
    <n v="4873.43"/>
    <s v="Australia"/>
    <x v="0"/>
  </r>
  <r>
    <s v="AUD"/>
    <s v="POS"/>
    <s v="Rhonda"/>
    <n v="4632.7700000000004"/>
    <d v="2018-10-22T00:00:00"/>
    <x v="5"/>
    <x v="2"/>
    <s v="2018"/>
    <x v="0"/>
    <n v="40"/>
    <x v="3422"/>
    <n v="4610.5600000000004"/>
    <s v="Australia"/>
    <x v="0"/>
  </r>
  <r>
    <s v="AUD"/>
    <s v="POS"/>
    <s v="Heather"/>
    <n v="8528.08"/>
    <d v="2018-10-22T00:00:00"/>
    <x v="5"/>
    <x v="2"/>
    <s v="2018"/>
    <x v="0"/>
    <n v="41"/>
    <x v="4092"/>
    <n v="8493.42"/>
    <s v="Australia"/>
    <x v="0"/>
  </r>
  <r>
    <s v="AUD"/>
    <s v="PAY/SALARY"/>
    <s v="Timothy"/>
    <n v="10064.07"/>
    <d v="2018-10-22T00:00:00"/>
    <x v="5"/>
    <x v="2"/>
    <s v="2018"/>
    <x v="1"/>
    <n v="20"/>
    <x v="1144"/>
    <n v="8423.24"/>
    <s v="Australia"/>
    <x v="1"/>
  </r>
  <r>
    <s v="AUD"/>
    <s v="PAY/SALARY"/>
    <s v="Maria"/>
    <n v="5982.48"/>
    <d v="2018-10-22T00:00:00"/>
    <x v="5"/>
    <x v="2"/>
    <s v="2018"/>
    <x v="0"/>
    <n v="35"/>
    <x v="579"/>
    <n v="5119.53"/>
    <s v="Australia"/>
    <x v="1"/>
  </r>
  <r>
    <s v="AUD"/>
    <s v="INTER BANK"/>
    <s v="Luis"/>
    <n v="11112.52"/>
    <d v="2018-10-22T00:00:00"/>
    <x v="5"/>
    <x v="2"/>
    <s v="2018"/>
    <x v="1"/>
    <n v="27"/>
    <x v="1653"/>
    <n v="10972.52"/>
    <s v="Australia"/>
    <x v="0"/>
  </r>
  <r>
    <s v="AUD"/>
    <s v="PAYMENT"/>
    <s v="Charles"/>
    <n v="20306.810000000001"/>
    <d v="2018-10-22T00:00:00"/>
    <x v="5"/>
    <x v="2"/>
    <s v="2018"/>
    <x v="1"/>
    <n v="18"/>
    <x v="1175"/>
    <n v="20133.810000000001"/>
    <s v="Australia"/>
    <x v="0"/>
  </r>
  <r>
    <s v="AUD"/>
    <s v="INTER BANK"/>
    <s v="Scott"/>
    <n v="7533.68"/>
    <d v="2018-10-22T00:00:00"/>
    <x v="5"/>
    <x v="2"/>
    <s v="2018"/>
    <x v="1"/>
    <n v="23"/>
    <x v="659"/>
    <n v="7434.68"/>
    <s v="Australia"/>
    <x v="0"/>
  </r>
  <r>
    <s v="AUD"/>
    <s v="SALES-POS"/>
    <s v="Jacqueline"/>
    <n v="2677.11"/>
    <d v="2018-10-22T00:00:00"/>
    <x v="5"/>
    <x v="2"/>
    <s v="2018"/>
    <x v="0"/>
    <n v="30"/>
    <x v="4234"/>
    <n v="2638.4500000000003"/>
    <s v="Australia"/>
    <x v="0"/>
  </r>
  <r>
    <s v="AUD"/>
    <s v="SALES-POS"/>
    <s v="Brian"/>
    <n v="117730.45"/>
    <d v="2018-10-22T00:00:00"/>
    <x v="5"/>
    <x v="2"/>
    <s v="2018"/>
    <x v="1"/>
    <n v="42"/>
    <x v="4235"/>
    <n v="117685.42"/>
    <s v="Australia"/>
    <x v="0"/>
  </r>
  <r>
    <s v="AUD"/>
    <s v="PAY/SALARY"/>
    <s v="Nathaniel"/>
    <n v="13706.66"/>
    <d v="2018-10-22T00:00:00"/>
    <x v="5"/>
    <x v="2"/>
    <s v="2018"/>
    <x v="1"/>
    <n v="31"/>
    <x v="1148"/>
    <n v="10820.14"/>
    <s v="Australia"/>
    <x v="1"/>
  </r>
  <r>
    <s v="AUD"/>
    <s v="PAY/SALARY"/>
    <s v="Ricky"/>
    <n v="22563.119999999999"/>
    <d v="2018-10-22T00:00:00"/>
    <x v="5"/>
    <x v="2"/>
    <s v="2018"/>
    <x v="1"/>
    <n v="43"/>
    <x v="584"/>
    <n v="19975.11"/>
    <s v="Australia"/>
    <x v="1"/>
  </r>
  <r>
    <s v="AUD"/>
    <s v="PAY/SALARY"/>
    <s v="Luis"/>
    <n v="12508.75"/>
    <d v="2018-10-22T00:00:00"/>
    <x v="5"/>
    <x v="2"/>
    <s v="2018"/>
    <x v="1"/>
    <n v="27"/>
    <x v="585"/>
    <n v="11112.52"/>
    <s v="Australia"/>
    <x v="1"/>
  </r>
  <r>
    <s v="AUD"/>
    <s v="PAY/SALARY"/>
    <s v="Emily"/>
    <n v="33946.07"/>
    <d v="2018-10-22T00:00:00"/>
    <x v="5"/>
    <x v="2"/>
    <s v="2018"/>
    <x v="0"/>
    <n v="43"/>
    <x v="586"/>
    <n v="33281.64"/>
    <s v="Australia"/>
    <x v="1"/>
  </r>
  <r>
    <s v="AUD"/>
    <s v="PAY/SALARY"/>
    <s v="Kimberly"/>
    <n v="6203.64"/>
    <d v="2018-10-22T00:00:00"/>
    <x v="5"/>
    <x v="2"/>
    <s v="2018"/>
    <x v="0"/>
    <n v="24"/>
    <x v="587"/>
    <n v="5143.8"/>
    <s v="Australia"/>
    <x v="1"/>
  </r>
  <r>
    <s v="AUD"/>
    <s v="PAY/SALARY"/>
    <s v="Edward"/>
    <n v="12439.49"/>
    <d v="2018-10-22T00:00:00"/>
    <x v="5"/>
    <x v="2"/>
    <s v="2018"/>
    <x v="1"/>
    <n v="19"/>
    <x v="588"/>
    <n v="11448.94"/>
    <s v="Australia"/>
    <x v="1"/>
  </r>
  <r>
    <s v="AUD"/>
    <s v="SALES-POS"/>
    <s v="Jessica"/>
    <n v="3272.43"/>
    <d v="2018-10-22T00:00:00"/>
    <x v="5"/>
    <x v="2"/>
    <s v="2018"/>
    <x v="0"/>
    <n v="21"/>
    <x v="4236"/>
    <n v="-408.2800000000002"/>
    <s v="Australia"/>
    <x v="0"/>
  </r>
  <r>
    <s v="AUD"/>
    <s v="POS"/>
    <s v="Robin"/>
    <n v="14294.81"/>
    <d v="2018-10-22T00:00:00"/>
    <x v="5"/>
    <x v="2"/>
    <s v="2018"/>
    <x v="0"/>
    <n v="34"/>
    <x v="3436"/>
    <n v="14281.46"/>
    <s v="Australia"/>
    <x v="0"/>
  </r>
  <r>
    <s v="AUD"/>
    <s v="POS"/>
    <s v="Tiffany"/>
    <n v="8180.04"/>
    <d v="2018-10-22T00:00:00"/>
    <x v="5"/>
    <x v="2"/>
    <s v="2018"/>
    <x v="0"/>
    <n v="25"/>
    <x v="4237"/>
    <n v="8176.71"/>
    <s v="Australia"/>
    <x v="0"/>
  </r>
  <r>
    <s v="AUD"/>
    <s v="PAYMENT"/>
    <s v="Lucas"/>
    <n v="15543.86"/>
    <d v="2018-10-22T00:00:00"/>
    <x v="5"/>
    <x v="2"/>
    <s v="2018"/>
    <x v="1"/>
    <n v="21"/>
    <x v="257"/>
    <n v="15503.86"/>
    <s v="Australia"/>
    <x v="0"/>
  </r>
  <r>
    <s v="AUD"/>
    <s v="PAY/SALARY"/>
    <s v="Michael"/>
    <n v="22286.42"/>
    <d v="2018-10-22T00:00:00"/>
    <x v="5"/>
    <x v="2"/>
    <s v="2018"/>
    <x v="1"/>
    <n v="40"/>
    <x v="590"/>
    <n v="20006.059999999998"/>
    <s v="Australia"/>
    <x v="1"/>
  </r>
  <r>
    <s v="AUD"/>
    <s v="PAYMENT"/>
    <s v="Craig"/>
    <n v="43558.38"/>
    <d v="2018-10-22T00:00:00"/>
    <x v="5"/>
    <x v="2"/>
    <s v="2018"/>
    <x v="1"/>
    <n v="28"/>
    <x v="591"/>
    <n v="43538.38"/>
    <s v="Australia"/>
    <x v="0"/>
  </r>
  <r>
    <s v="AUD"/>
    <s v="PAYMENT"/>
    <s v="Richard"/>
    <n v="14663.7"/>
    <d v="2018-10-22T00:00:00"/>
    <x v="5"/>
    <x v="2"/>
    <s v="2018"/>
    <x v="1"/>
    <n v="24"/>
    <x v="547"/>
    <n v="14593.7"/>
    <s v="Australia"/>
    <x v="0"/>
  </r>
  <r>
    <s v="AUD"/>
    <s v="PAY/SALARY"/>
    <s v="Melissa"/>
    <n v="12739.58"/>
    <d v="2018-10-22T00:00:00"/>
    <x v="5"/>
    <x v="2"/>
    <s v="2018"/>
    <x v="0"/>
    <n v="30"/>
    <x v="592"/>
    <n v="11102.86"/>
    <s v="Australia"/>
    <x v="1"/>
  </r>
  <r>
    <s v="AUD"/>
    <s v="POS"/>
    <s v="Melissa"/>
    <n v="11102.86"/>
    <d v="2018-10-22T00:00:00"/>
    <x v="5"/>
    <x v="2"/>
    <s v="2018"/>
    <x v="0"/>
    <n v="30"/>
    <x v="4238"/>
    <n v="11075.130000000001"/>
    <s v="Australia"/>
    <x v="0"/>
  </r>
  <r>
    <s v="AUD"/>
    <s v="POS"/>
    <s v="Isaiah"/>
    <n v="20638.259999999998"/>
    <d v="2018-10-22T00:00:00"/>
    <x v="5"/>
    <x v="2"/>
    <s v="2018"/>
    <x v="1"/>
    <n v="23"/>
    <x v="4239"/>
    <n v="20621.23"/>
    <s v="Australia"/>
    <x v="0"/>
  </r>
  <r>
    <s v="AUD"/>
    <s v="POS"/>
    <s v="Gregory"/>
    <n v="6546.24"/>
    <d v="2018-10-22T00:00:00"/>
    <x v="5"/>
    <x v="2"/>
    <s v="2018"/>
    <x v="1"/>
    <n v="42"/>
    <x v="2115"/>
    <n v="6492.8"/>
    <s v="Australia"/>
    <x v="0"/>
  </r>
  <r>
    <s v="AUD"/>
    <s v="INTER BANK"/>
    <s v="Michele"/>
    <n v="1939.57"/>
    <d v="2018-10-22T00:00:00"/>
    <x v="5"/>
    <x v="2"/>
    <s v="2018"/>
    <x v="0"/>
    <n v="30"/>
    <x v="17"/>
    <n v="1884.57"/>
    <s v="Australia"/>
    <x v="0"/>
  </r>
  <r>
    <s v="AUD"/>
    <s v="PAYMENT"/>
    <s v="Marissa"/>
    <n v="16443.36"/>
    <d v="2018-10-22T00:00:00"/>
    <x v="5"/>
    <x v="2"/>
    <s v="2018"/>
    <x v="0"/>
    <n v="23"/>
    <x v="16"/>
    <n v="16421.36"/>
    <s v="Australia"/>
    <x v="0"/>
  </r>
  <r>
    <s v="AUD"/>
    <s v="POS"/>
    <s v="Luis"/>
    <n v="12489.52"/>
    <d v="2018-10-22T00:00:00"/>
    <x v="5"/>
    <x v="2"/>
    <s v="2018"/>
    <x v="1"/>
    <n v="27"/>
    <x v="1841"/>
    <n v="12470.29"/>
    <s v="Australia"/>
    <x v="0"/>
  </r>
  <r>
    <s v="AUD"/>
    <s v="POS"/>
    <s v="Nathaniel"/>
    <n v="13687.31"/>
    <d v="2018-10-22T00:00:00"/>
    <x v="5"/>
    <x v="2"/>
    <s v="2018"/>
    <x v="1"/>
    <n v="31"/>
    <x v="463"/>
    <n v="13667.96"/>
    <s v="Australia"/>
    <x v="0"/>
  </r>
  <r>
    <s v="AUD"/>
    <s v="POS"/>
    <s v="Susan"/>
    <n v="9626.74"/>
    <d v="2018-10-22T00:00:00"/>
    <x v="5"/>
    <x v="2"/>
    <s v="2018"/>
    <x v="0"/>
    <n v="20"/>
    <x v="4240"/>
    <n v="9552.43"/>
    <s v="Australia"/>
    <x v="0"/>
  </r>
  <r>
    <s v="AUD"/>
    <s v="SALES-POS"/>
    <s v="Fernando"/>
    <n v="17619"/>
    <d v="2018-10-22T00:00:00"/>
    <x v="5"/>
    <x v="2"/>
    <s v="2018"/>
    <x v="1"/>
    <n v="19"/>
    <x v="1271"/>
    <n v="17585.060000000001"/>
    <s v="Australia"/>
    <x v="0"/>
  </r>
  <r>
    <s v="AUD"/>
    <s v="PAY/SALARY"/>
    <s v="Michael"/>
    <n v="63597.43"/>
    <d v="2018-10-22T00:00:00"/>
    <x v="5"/>
    <x v="2"/>
    <s v="2018"/>
    <x v="1"/>
    <n v="19"/>
    <x v="1158"/>
    <n v="60742.69"/>
    <s v="Australia"/>
    <x v="1"/>
  </r>
  <r>
    <s v="AUD"/>
    <s v="PAYMENT"/>
    <s v="Susan"/>
    <n v="10562.95"/>
    <d v="2018-10-22T00:00:00"/>
    <x v="5"/>
    <x v="2"/>
    <s v="2018"/>
    <x v="0"/>
    <n v="19"/>
    <x v="25"/>
    <n v="10526.95"/>
    <s v="Australia"/>
    <x v="0"/>
  </r>
  <r>
    <s v="AUD"/>
    <s v="PAY/SALARY"/>
    <s v="Craig"/>
    <n v="47613.15"/>
    <d v="2018-10-22T00:00:00"/>
    <x v="5"/>
    <x v="2"/>
    <s v="2018"/>
    <x v="1"/>
    <n v="28"/>
    <x v="1159"/>
    <n v="43558.380000000005"/>
    <s v="Australia"/>
    <x v="1"/>
  </r>
  <r>
    <s v="AUD"/>
    <s v="PAYMENT"/>
    <s v="Kenneth"/>
    <n v="18720.04"/>
    <d v="2018-10-22T00:00:00"/>
    <x v="5"/>
    <x v="2"/>
    <s v="2018"/>
    <x v="1"/>
    <n v="35"/>
    <x v="1402"/>
    <n v="18599.04"/>
    <s v="Australia"/>
    <x v="0"/>
  </r>
  <r>
    <s v="AUD"/>
    <s v="PAYMENT"/>
    <s v="Kimberly"/>
    <n v="6150.64"/>
    <d v="2018-10-22T00:00:00"/>
    <x v="5"/>
    <x v="2"/>
    <s v="2018"/>
    <x v="0"/>
    <n v="24"/>
    <x v="339"/>
    <n v="6097.64"/>
    <s v="Australia"/>
    <x v="0"/>
  </r>
  <r>
    <s v="AUD"/>
    <s v="SALES-POS"/>
    <s v="Ronald"/>
    <n v="4882.34"/>
    <d v="2018-10-22T00:00:00"/>
    <x v="5"/>
    <x v="2"/>
    <s v="2018"/>
    <x v="1"/>
    <n v="25"/>
    <x v="1996"/>
    <n v="4872.13"/>
    <s v="Australia"/>
    <x v="0"/>
  </r>
  <r>
    <s v="AUD"/>
    <s v="POS"/>
    <s v="Rhonda"/>
    <n v="5369.9"/>
    <d v="2018-10-22T00:00:00"/>
    <x v="5"/>
    <x v="2"/>
    <s v="2018"/>
    <x v="0"/>
    <n v="40"/>
    <x v="4241"/>
    <n v="5214.9399999999996"/>
    <s v="Australia"/>
    <x v="0"/>
  </r>
  <r>
    <s v="AUD"/>
    <s v="INTER BANK"/>
    <s v="Melissa"/>
    <n v="12584.58"/>
    <d v="2018-10-22T00:00:00"/>
    <x v="5"/>
    <x v="2"/>
    <s v="2018"/>
    <x v="0"/>
    <n v="30"/>
    <x v="1476"/>
    <n v="12429.58"/>
    <s v="Australia"/>
    <x v="0"/>
  </r>
  <r>
    <s v="AUD"/>
    <s v="POS"/>
    <s v="Matthew"/>
    <n v="15894.34"/>
    <d v="2018-10-22T00:00:00"/>
    <x v="5"/>
    <x v="2"/>
    <s v="2018"/>
    <x v="1"/>
    <n v="39"/>
    <x v="483"/>
    <n v="15877.23"/>
    <s v="Australia"/>
    <x v="0"/>
  </r>
  <r>
    <s v="AUD"/>
    <s v="POS"/>
    <s v="Ryan"/>
    <n v="4329.6899999999996"/>
    <d v="2018-10-22T00:00:00"/>
    <x v="5"/>
    <x v="2"/>
    <s v="2018"/>
    <x v="1"/>
    <n v="31"/>
    <x v="4242"/>
    <n v="4262.7599999999993"/>
    <s v="Australia"/>
    <x v="0"/>
  </r>
  <r>
    <s v="AUD"/>
    <s v="PAYMENT"/>
    <s v="Timothy"/>
    <n v="9948.07"/>
    <d v="2018-10-22T00:00:00"/>
    <x v="5"/>
    <x v="2"/>
    <s v="2018"/>
    <x v="1"/>
    <n v="20"/>
    <x v="998"/>
    <n v="9832.07"/>
    <s v="Australia"/>
    <x v="0"/>
  </r>
  <r>
    <s v="AUD"/>
    <s v="PAYMENT"/>
    <s v="Charles"/>
    <n v="20251.810000000001"/>
    <d v="2018-10-22T00:00:00"/>
    <x v="5"/>
    <x v="2"/>
    <s v="2018"/>
    <x v="1"/>
    <n v="18"/>
    <x v="17"/>
    <n v="20196.810000000001"/>
    <s v="Australia"/>
    <x v="0"/>
  </r>
  <r>
    <s v="AUD"/>
    <s v="POS"/>
    <s v="Diana"/>
    <n v="1161.23"/>
    <d v="2018-10-22T00:00:00"/>
    <x v="5"/>
    <x v="2"/>
    <s v="2018"/>
    <x v="0"/>
    <n v="26"/>
    <x v="1894"/>
    <n v="1139.5999999999999"/>
    <s v="Australia"/>
    <x v="0"/>
  </r>
  <r>
    <s v="AUD"/>
    <s v="SALES-POS"/>
    <s v="Ronald"/>
    <n v="4796.1499999999996"/>
    <d v="2018-10-22T00:00:00"/>
    <x v="5"/>
    <x v="2"/>
    <s v="2018"/>
    <x v="1"/>
    <n v="25"/>
    <x v="4243"/>
    <n v="4709.96"/>
    <s v="Australia"/>
    <x v="0"/>
  </r>
  <r>
    <s v="AUD"/>
    <s v="PAYMENT"/>
    <s v="Tyler"/>
    <n v="9793.26"/>
    <d v="2018-10-22T00:00:00"/>
    <x v="5"/>
    <x v="2"/>
    <s v="2018"/>
    <x v="1"/>
    <n v="69"/>
    <x v="606"/>
    <n v="9729.26"/>
    <s v="Australia"/>
    <x v="0"/>
  </r>
  <r>
    <s v="AUD"/>
    <s v="PAYMENT"/>
    <s v="Brian"/>
    <n v="117697.45"/>
    <d v="2018-10-22T00:00:00"/>
    <x v="5"/>
    <x v="2"/>
    <s v="2018"/>
    <x v="1"/>
    <n v="42"/>
    <x v="92"/>
    <n v="117664.45"/>
    <s v="Australia"/>
    <x v="0"/>
  </r>
  <r>
    <s v="AUD"/>
    <s v="PAYMENT"/>
    <s v="Lori"/>
    <n v="3343.32"/>
    <d v="2018-10-22T00:00:00"/>
    <x v="5"/>
    <x v="2"/>
    <s v="2018"/>
    <x v="0"/>
    <n v="18"/>
    <x v="617"/>
    <n v="3282.32"/>
    <s v="Australia"/>
    <x v="0"/>
  </r>
  <r>
    <s v="AUD"/>
    <s v="INTER BANK"/>
    <s v="Ruth"/>
    <n v="7834.8"/>
    <d v="2018-10-22T00:00:00"/>
    <x v="5"/>
    <x v="2"/>
    <s v="2018"/>
    <x v="0"/>
    <n v="47"/>
    <x v="1402"/>
    <n v="7713.8"/>
    <s v="Australia"/>
    <x v="0"/>
  </r>
  <r>
    <s v="AUD"/>
    <s v="SALES-POS"/>
    <s v="Diana"/>
    <n v="1147.08"/>
    <d v="2018-10-22T00:00:00"/>
    <x v="5"/>
    <x v="2"/>
    <s v="2018"/>
    <x v="0"/>
    <n v="26"/>
    <x v="1766"/>
    <n v="1132.9299999999998"/>
    <s v="Australia"/>
    <x v="0"/>
  </r>
  <r>
    <s v="AUD"/>
    <s v="SALES-POS"/>
    <s v="Jeffrey"/>
    <n v="4006.27"/>
    <d v="2018-10-22T00:00:00"/>
    <x v="5"/>
    <x v="2"/>
    <s v="2018"/>
    <x v="1"/>
    <n v="30"/>
    <x v="2305"/>
    <n v="3998.05"/>
    <s v="Australia"/>
    <x v="0"/>
  </r>
  <r>
    <s v="AUD"/>
    <s v="SALES-POS"/>
    <s v="Gregory"/>
    <n v="6528.89"/>
    <d v="2018-10-22T00:00:00"/>
    <x v="5"/>
    <x v="2"/>
    <s v="2018"/>
    <x v="1"/>
    <n v="42"/>
    <x v="2506"/>
    <n v="6511.54"/>
    <s v="Australia"/>
    <x v="0"/>
  </r>
  <r>
    <s v="AUD"/>
    <s v="POS"/>
    <s v="Matthew"/>
    <n v="15811.96"/>
    <d v="2018-10-22T00:00:00"/>
    <x v="5"/>
    <x v="2"/>
    <s v="2018"/>
    <x v="1"/>
    <n v="39"/>
    <x v="4244"/>
    <n v="15729.58"/>
    <s v="Australia"/>
    <x v="0"/>
  </r>
  <r>
    <s v="AUD"/>
    <s v="SALES-POS"/>
    <s v="Mary"/>
    <n v="4095.32"/>
    <d v="2018-10-22T00:00:00"/>
    <x v="5"/>
    <x v="2"/>
    <s v="2018"/>
    <x v="0"/>
    <n v="64"/>
    <x v="4245"/>
    <n v="4072.9300000000003"/>
    <s v="Australia"/>
    <x v="0"/>
  </r>
  <r>
    <s v="AUD"/>
    <s v="SALES-POS"/>
    <s v="Kenneth"/>
    <n v="20859.59"/>
    <d v="2018-10-22T00:00:00"/>
    <x v="5"/>
    <x v="2"/>
    <s v="2018"/>
    <x v="1"/>
    <n v="29"/>
    <x v="4246"/>
    <n v="19821.27"/>
    <s v="Australia"/>
    <x v="0"/>
  </r>
  <r>
    <s v="AUD"/>
    <s v="POS"/>
    <s v="Richard"/>
    <n v="14657.52"/>
    <d v="2018-10-22T00:00:00"/>
    <x v="5"/>
    <x v="2"/>
    <s v="2018"/>
    <x v="1"/>
    <n v="24"/>
    <x v="2158"/>
    <n v="14651.34"/>
    <s v="Australia"/>
    <x v="0"/>
  </r>
  <r>
    <s v="AUD"/>
    <s v="SALES-POS"/>
    <s v="Michael"/>
    <n v="41199.9"/>
    <d v="2018-10-22T00:00:00"/>
    <x v="5"/>
    <x v="2"/>
    <s v="2018"/>
    <x v="1"/>
    <n v="21"/>
    <x v="1912"/>
    <n v="41177"/>
    <s v="Australia"/>
    <x v="0"/>
  </r>
  <r>
    <s v="AUD"/>
    <s v="SALES-POS"/>
    <s v="Robert"/>
    <n v="9491.9699999999993"/>
    <d v="2018-10-22T00:00:00"/>
    <x v="5"/>
    <x v="2"/>
    <s v="2018"/>
    <x v="1"/>
    <n v="20"/>
    <x v="3407"/>
    <n v="9468.4499999999989"/>
    <s v="Australia"/>
    <x v="0"/>
  </r>
  <r>
    <s v="AUD"/>
    <s v="SALES-POS"/>
    <s v="Kimberly"/>
    <n v="6123.85"/>
    <d v="2018-10-22T00:00:00"/>
    <x v="5"/>
    <x v="2"/>
    <s v="2018"/>
    <x v="0"/>
    <n v="24"/>
    <x v="4247"/>
    <n v="6097.06"/>
    <s v="Australia"/>
    <x v="0"/>
  </r>
  <r>
    <s v="AUD"/>
    <s v="POS"/>
    <s v="Sandra"/>
    <n v="11545.53"/>
    <d v="2018-10-22T00:00:00"/>
    <x v="5"/>
    <x v="2"/>
    <s v="2018"/>
    <x v="0"/>
    <n v="34"/>
    <x v="2533"/>
    <n v="11513.52"/>
    <s v="Australia"/>
    <x v="0"/>
  </r>
  <r>
    <s v="AUD"/>
    <s v="SALES-POS"/>
    <s v="Diana"/>
    <n v="1105.1099999999999"/>
    <d v="2018-10-22T00:00:00"/>
    <x v="5"/>
    <x v="2"/>
    <s v="2018"/>
    <x v="0"/>
    <n v="26"/>
    <x v="758"/>
    <n v="1063.1399999999999"/>
    <s v="Australia"/>
    <x v="0"/>
  </r>
  <r>
    <s v="AUD"/>
    <s v="PAYMENT"/>
    <s v="Edward"/>
    <n v="12408.49"/>
    <d v="2018-10-22T00:00:00"/>
    <x v="5"/>
    <x v="2"/>
    <s v="2018"/>
    <x v="1"/>
    <n v="19"/>
    <x v="476"/>
    <n v="12377.49"/>
    <s v="Australia"/>
    <x v="0"/>
  </r>
  <r>
    <s v="AUD"/>
    <s v="SALES-POS"/>
    <s v="Richard"/>
    <n v="14644.52"/>
    <d v="2018-10-22T00:00:00"/>
    <x v="5"/>
    <x v="2"/>
    <s v="2018"/>
    <x v="1"/>
    <n v="24"/>
    <x v="1620"/>
    <n v="14631.52"/>
    <s v="Australia"/>
    <x v="0"/>
  </r>
  <r>
    <s v="AUD"/>
    <s v="SALES-POS"/>
    <s v="Catherine"/>
    <n v="7486.44"/>
    <d v="2018-10-22T00:00:00"/>
    <x v="5"/>
    <x v="2"/>
    <s v="2018"/>
    <x v="0"/>
    <n v="26"/>
    <x v="1996"/>
    <n v="7476.23"/>
    <s v="Australia"/>
    <x v="0"/>
  </r>
  <r>
    <s v="AUD"/>
    <s v="INTER BANK"/>
    <s v="Kimberly"/>
    <n v="4215.1499999999996"/>
    <d v="2018-10-22T00:00:00"/>
    <x v="5"/>
    <x v="2"/>
    <s v="2018"/>
    <x v="0"/>
    <n v="27"/>
    <x v="591"/>
    <n v="4195.1499999999996"/>
    <s v="Australia"/>
    <x v="0"/>
  </r>
  <r>
    <s v="AUD"/>
    <s v="PAYMENT"/>
    <s v="Robert"/>
    <n v="11008.79"/>
    <d v="2018-10-22T00:00:00"/>
    <x v="5"/>
    <x v="2"/>
    <s v="2018"/>
    <x v="1"/>
    <n v="26"/>
    <x v="617"/>
    <n v="10947.79"/>
    <s v="Australia"/>
    <x v="0"/>
  </r>
  <r>
    <s v="AUD"/>
    <s v="POS"/>
    <s v="Susan"/>
    <n v="9592.6200000000008"/>
    <d v="2018-10-22T00:00:00"/>
    <x v="5"/>
    <x v="2"/>
    <s v="2018"/>
    <x v="0"/>
    <n v="20"/>
    <x v="4248"/>
    <n v="9558.5"/>
    <s v="Australia"/>
    <x v="0"/>
  </r>
  <r>
    <s v="AUD"/>
    <s v="INTER BANK"/>
    <s v="Diana"/>
    <n v="1085.1099999999999"/>
    <d v="2018-10-23T00:00:00"/>
    <x v="6"/>
    <x v="2"/>
    <s v="2018"/>
    <x v="0"/>
    <n v="26"/>
    <x v="591"/>
    <n v="1065.1099999999999"/>
    <s v="Australia"/>
    <x v="0"/>
  </r>
  <r>
    <s v="AUD"/>
    <s v="INTER BANK"/>
    <s v="Linda"/>
    <n v="22763.09"/>
    <d v="2018-10-23T00:00:00"/>
    <x v="6"/>
    <x v="2"/>
    <s v="2018"/>
    <x v="0"/>
    <n v="35"/>
    <x v="112"/>
    <n v="22746.09"/>
    <s v="Australia"/>
    <x v="0"/>
  </r>
  <r>
    <s v="AUD"/>
    <s v="PHONE BANK"/>
    <s v="Kenneth"/>
    <n v="20816.59"/>
    <d v="2018-10-23T00:00:00"/>
    <x v="6"/>
    <x v="2"/>
    <s v="2018"/>
    <x v="1"/>
    <n v="29"/>
    <x v="115"/>
    <n v="20773.59"/>
    <s v="Australia"/>
    <x v="0"/>
  </r>
  <r>
    <s v="AUD"/>
    <s v="PAYMENT"/>
    <s v="Jessica"/>
    <n v="3091.43"/>
    <d v="2018-10-23T00:00:00"/>
    <x v="6"/>
    <x v="2"/>
    <s v="2018"/>
    <x v="0"/>
    <n v="21"/>
    <x v="212"/>
    <n v="2910.43"/>
    <s v="Australia"/>
    <x v="0"/>
  </r>
  <r>
    <s v="AUD"/>
    <s v="INTER BANK"/>
    <s v="Charles"/>
    <n v="20150.810000000001"/>
    <d v="2018-10-23T00:00:00"/>
    <x v="6"/>
    <x v="2"/>
    <s v="2018"/>
    <x v="1"/>
    <n v="18"/>
    <x v="578"/>
    <n v="20049.810000000001"/>
    <s v="Australia"/>
    <x v="0"/>
  </r>
  <r>
    <s v="AUD"/>
    <s v="INTER BANK"/>
    <s v="Rachael"/>
    <n v="9548.81"/>
    <d v="2018-10-23T00:00:00"/>
    <x v="6"/>
    <x v="2"/>
    <s v="2018"/>
    <x v="0"/>
    <n v="21"/>
    <x v="591"/>
    <n v="9528.81"/>
    <s v="Australia"/>
    <x v="0"/>
  </r>
  <r>
    <s v="AUD"/>
    <s v="PAYMENT"/>
    <s v="Craig"/>
    <n v="47583.15"/>
    <d v="2018-10-23T00:00:00"/>
    <x v="6"/>
    <x v="2"/>
    <s v="2018"/>
    <x v="1"/>
    <n v="28"/>
    <x v="42"/>
    <n v="47553.15"/>
    <s v="Australia"/>
    <x v="0"/>
  </r>
  <r>
    <s v="AUD"/>
    <s v="POS"/>
    <s v="Virginia"/>
    <n v="8020.51"/>
    <d v="2018-10-23T00:00:00"/>
    <x v="6"/>
    <x v="2"/>
    <s v="2018"/>
    <x v="0"/>
    <n v="20"/>
    <x v="4067"/>
    <n v="8010.55"/>
    <s v="Australia"/>
    <x v="0"/>
  </r>
  <r>
    <s v="AUD"/>
    <s v="INTER BANK"/>
    <s v="Alexander"/>
    <n v="22251.75"/>
    <d v="2018-10-23T00:00:00"/>
    <x v="6"/>
    <x v="2"/>
    <s v="2018"/>
    <x v="1"/>
    <n v="38"/>
    <x v="491"/>
    <n v="22209.75"/>
    <s v="Australia"/>
    <x v="0"/>
  </r>
  <r>
    <s v="AUD"/>
    <s v="PAYMENT"/>
    <s v="Sandra"/>
    <n v="11525.53"/>
    <d v="2018-10-23T00:00:00"/>
    <x v="6"/>
    <x v="2"/>
    <s v="2018"/>
    <x v="0"/>
    <n v="34"/>
    <x v="591"/>
    <n v="11505.53"/>
    <s v="Australia"/>
    <x v="0"/>
  </r>
  <r>
    <s v="AUD"/>
    <s v="INTER BANK"/>
    <s v="Michael"/>
    <n v="22174.42"/>
    <d v="2018-10-23T00:00:00"/>
    <x v="6"/>
    <x v="2"/>
    <s v="2018"/>
    <x v="1"/>
    <n v="40"/>
    <x v="434"/>
    <n v="22062.42"/>
    <s v="Australia"/>
    <x v="0"/>
  </r>
  <r>
    <s v="AUD"/>
    <s v="PAYMENT"/>
    <s v="Christine"/>
    <n v="23702.54"/>
    <d v="2018-10-23T00:00:00"/>
    <x v="6"/>
    <x v="2"/>
    <s v="2018"/>
    <x v="0"/>
    <n v="39"/>
    <x v="9"/>
    <n v="23681.54"/>
    <s v="Australia"/>
    <x v="0"/>
  </r>
  <r>
    <s v="AUD"/>
    <s v="POS"/>
    <s v="Diana"/>
    <n v="1072.8"/>
    <d v="2018-10-23T00:00:00"/>
    <x v="6"/>
    <x v="2"/>
    <s v="2018"/>
    <x v="0"/>
    <n v="26"/>
    <x v="3636"/>
    <n v="1060.49"/>
    <s v="Australia"/>
    <x v="0"/>
  </r>
  <r>
    <s v="AUD"/>
    <s v="PAYMENT"/>
    <s v="Darren"/>
    <n v="17183.169999999998"/>
    <d v="2018-10-23T00:00:00"/>
    <x v="6"/>
    <x v="2"/>
    <s v="2018"/>
    <x v="1"/>
    <n v="20"/>
    <x v="14"/>
    <n v="17144.169999999998"/>
    <s v="Australia"/>
    <x v="0"/>
  </r>
  <r>
    <s v="AUD"/>
    <s v="PAYMENT"/>
    <s v="Timothy"/>
    <n v="9914.07"/>
    <d v="2018-10-23T00:00:00"/>
    <x v="6"/>
    <x v="2"/>
    <s v="2018"/>
    <x v="1"/>
    <n v="20"/>
    <x v="40"/>
    <n v="9880.07"/>
    <s v="Australia"/>
    <x v="0"/>
  </r>
  <r>
    <s v="AUD"/>
    <s v="PAYMENT"/>
    <s v="Diana"/>
    <n v="1036.8"/>
    <d v="2018-10-23T00:00:00"/>
    <x v="6"/>
    <x v="2"/>
    <s v="2018"/>
    <x v="0"/>
    <n v="26"/>
    <x v="25"/>
    <n v="1000.8"/>
    <s v="Australia"/>
    <x v="0"/>
  </r>
  <r>
    <s v="AUD"/>
    <s v="PAYMENT"/>
    <s v="Tyler"/>
    <n v="9599.26"/>
    <d v="2018-10-23T00:00:00"/>
    <x v="6"/>
    <x v="2"/>
    <s v="2018"/>
    <x v="1"/>
    <n v="69"/>
    <x v="1125"/>
    <n v="9405.26"/>
    <s v="Australia"/>
    <x v="0"/>
  </r>
  <r>
    <s v="AUD"/>
    <s v="PAYMENT"/>
    <s v="Linda"/>
    <n v="22727.09"/>
    <d v="2018-10-23T00:00:00"/>
    <x v="6"/>
    <x v="2"/>
    <s v="2018"/>
    <x v="0"/>
    <n v="35"/>
    <x v="25"/>
    <n v="22691.09"/>
    <s v="Australia"/>
    <x v="0"/>
  </r>
  <r>
    <s v="AUD"/>
    <s v="POS"/>
    <s v="Isaiah"/>
    <n v="20572.21"/>
    <d v="2018-10-23T00:00:00"/>
    <x v="6"/>
    <x v="2"/>
    <s v="2018"/>
    <x v="1"/>
    <n v="23"/>
    <x v="4249"/>
    <n v="20506.16"/>
    <s v="Australia"/>
    <x v="0"/>
  </r>
  <r>
    <s v="AUD"/>
    <s v="INTER BANK"/>
    <s v="Craig"/>
    <n v="47554.15"/>
    <d v="2018-10-23T00:00:00"/>
    <x v="6"/>
    <x v="2"/>
    <s v="2018"/>
    <x v="1"/>
    <n v="28"/>
    <x v="11"/>
    <n v="47525.15"/>
    <s v="Australia"/>
    <x v="0"/>
  </r>
  <r>
    <s v="AUD"/>
    <s v="PAYMENT"/>
    <s v="Michelle"/>
    <n v="17410.580000000002"/>
    <d v="2018-10-23T00:00:00"/>
    <x v="6"/>
    <x v="2"/>
    <s v="2018"/>
    <x v="0"/>
    <n v="19"/>
    <x v="624"/>
    <n v="17356.580000000002"/>
    <s v="Australia"/>
    <x v="0"/>
  </r>
  <r>
    <s v="AUD"/>
    <s v="POS"/>
    <s v="Virginia"/>
    <n v="8012.13"/>
    <d v="2018-10-23T00:00:00"/>
    <x v="6"/>
    <x v="2"/>
    <s v="2018"/>
    <x v="0"/>
    <n v="20"/>
    <x v="1430"/>
    <n v="8003.75"/>
    <s v="Australia"/>
    <x v="0"/>
  </r>
  <r>
    <s v="AUD"/>
    <s v="SALES-POS"/>
    <s v="Michael"/>
    <n v="63544.15"/>
    <d v="2018-10-23T00:00:00"/>
    <x v="6"/>
    <x v="2"/>
    <s v="2018"/>
    <x v="1"/>
    <n v="19"/>
    <x v="2382"/>
    <n v="63490.87"/>
    <s v="Australia"/>
    <x v="0"/>
  </r>
  <r>
    <s v="AUD"/>
    <s v="SALES-POS"/>
    <s v="Ryan"/>
    <n v="4303.4399999999996"/>
    <d v="2018-10-23T00:00:00"/>
    <x v="6"/>
    <x v="2"/>
    <s v="2018"/>
    <x v="1"/>
    <n v="31"/>
    <x v="2793"/>
    <n v="4277.1899999999996"/>
    <s v="Australia"/>
    <x v="0"/>
  </r>
  <r>
    <s v="AUD"/>
    <s v="SALES-POS"/>
    <s v="Matthew"/>
    <n v="15779.81"/>
    <d v="2018-10-23T00:00:00"/>
    <x v="6"/>
    <x v="2"/>
    <s v="2018"/>
    <x v="1"/>
    <n v="39"/>
    <x v="2244"/>
    <n v="15747.66"/>
    <s v="Australia"/>
    <x v="0"/>
  </r>
  <r>
    <s v="AUD"/>
    <s v="SALES-POS"/>
    <s v="Michael"/>
    <n v="63520.27"/>
    <d v="2018-10-23T00:00:00"/>
    <x v="6"/>
    <x v="2"/>
    <s v="2018"/>
    <x v="1"/>
    <n v="19"/>
    <x v="3971"/>
    <n v="63496.39"/>
    <s v="Australia"/>
    <x v="0"/>
  </r>
  <r>
    <s v="AUD"/>
    <s v="POS"/>
    <s v="Tonya"/>
    <n v="9014.65"/>
    <d v="2018-10-23T00:00:00"/>
    <x v="6"/>
    <x v="2"/>
    <s v="2018"/>
    <x v="0"/>
    <n v="27"/>
    <x v="4250"/>
    <n v="9001.3799999999992"/>
    <s v="Australia"/>
    <x v="0"/>
  </r>
  <r>
    <s v="AUD"/>
    <s v="SALES-POS"/>
    <s v="Heather"/>
    <n v="8517.14"/>
    <d v="2018-10-23T00:00:00"/>
    <x v="6"/>
    <x v="2"/>
    <s v="2018"/>
    <x v="0"/>
    <n v="41"/>
    <x v="390"/>
    <n v="8506.1999999999989"/>
    <s v="Australia"/>
    <x v="0"/>
  </r>
  <r>
    <s v="AUD"/>
    <s v="SALES-POS"/>
    <s v="Diana"/>
    <n v="1028"/>
    <d v="2018-10-23T00:00:00"/>
    <x v="6"/>
    <x v="2"/>
    <s v="2018"/>
    <x v="0"/>
    <n v="26"/>
    <x v="3661"/>
    <n v="1019.2"/>
    <s v="Australia"/>
    <x v="0"/>
  </r>
  <r>
    <s v="AUD"/>
    <s v="POS"/>
    <s v="Elizabeth"/>
    <n v="29455.47"/>
    <d v="2018-10-23T00:00:00"/>
    <x v="6"/>
    <x v="2"/>
    <s v="2018"/>
    <x v="0"/>
    <n v="50"/>
    <x v="4251"/>
    <n v="29430.620000000003"/>
    <s v="Australia"/>
    <x v="0"/>
  </r>
  <r>
    <s v="AUD"/>
    <s v="SALES-POS"/>
    <s v="Derek"/>
    <n v="6674.03"/>
    <d v="2018-10-23T00:00:00"/>
    <x v="6"/>
    <x v="2"/>
    <s v="2018"/>
    <x v="1"/>
    <n v="20"/>
    <x v="4252"/>
    <n v="6634.42"/>
    <s v="Australia"/>
    <x v="0"/>
  </r>
  <r>
    <s v="AUD"/>
    <s v="SALES-POS"/>
    <s v="Catherine"/>
    <n v="7468.08"/>
    <d v="2018-10-23T00:00:00"/>
    <x v="6"/>
    <x v="2"/>
    <s v="2018"/>
    <x v="0"/>
    <n v="26"/>
    <x v="4253"/>
    <n v="7449.72"/>
    <s v="Australia"/>
    <x v="0"/>
  </r>
  <r>
    <s v="AUD"/>
    <s v="POS"/>
    <s v="Jacqueline"/>
    <n v="2486.69"/>
    <d v="2018-10-23T00:00:00"/>
    <x v="6"/>
    <x v="2"/>
    <s v="2018"/>
    <x v="0"/>
    <n v="30"/>
    <x v="4254"/>
    <n v="2296.27"/>
    <s v="Australia"/>
    <x v="0"/>
  </r>
  <r>
    <s v="AUD"/>
    <s v="SALES-POS"/>
    <s v="Diana"/>
    <n v="1023.72"/>
    <d v="2018-10-23T00:00:00"/>
    <x v="6"/>
    <x v="2"/>
    <s v="2018"/>
    <x v="0"/>
    <n v="26"/>
    <x v="2298"/>
    <n v="1019.44"/>
    <s v="Australia"/>
    <x v="0"/>
  </r>
  <r>
    <s v="AUD"/>
    <s v="POS"/>
    <s v="Jeffrey"/>
    <n v="3996.16"/>
    <d v="2018-10-23T00:00:00"/>
    <x v="6"/>
    <x v="2"/>
    <s v="2018"/>
    <x v="1"/>
    <n v="30"/>
    <x v="1591"/>
    <n v="3986.0499999999997"/>
    <s v="Australia"/>
    <x v="0"/>
  </r>
  <r>
    <s v="AUD"/>
    <s v="SALES-POS"/>
    <s v="Tiffany"/>
    <n v="8165.99"/>
    <d v="2018-10-23T00:00:00"/>
    <x v="6"/>
    <x v="2"/>
    <s v="2018"/>
    <x v="0"/>
    <n v="25"/>
    <x v="345"/>
    <n v="8151.94"/>
    <s v="Australia"/>
    <x v="0"/>
  </r>
  <r>
    <s v="AUD"/>
    <s v="PAYMENT"/>
    <s v="Barry"/>
    <n v="11347.95"/>
    <d v="2018-10-23T00:00:00"/>
    <x v="6"/>
    <x v="2"/>
    <s v="2018"/>
    <x v="1"/>
    <n v="38"/>
    <x v="1712"/>
    <n v="11266.95"/>
    <s v="Australia"/>
    <x v="0"/>
  </r>
  <r>
    <s v="AUD"/>
    <s v="POS"/>
    <s v="Matthew"/>
    <n v="15705.94"/>
    <d v="2018-10-23T00:00:00"/>
    <x v="6"/>
    <x v="2"/>
    <s v="2018"/>
    <x v="1"/>
    <n v="39"/>
    <x v="4255"/>
    <n v="15632.07"/>
    <s v="Australia"/>
    <x v="0"/>
  </r>
  <r>
    <s v="AUD"/>
    <s v="POS"/>
    <s v="Edward"/>
    <n v="12391.44"/>
    <d v="2018-10-23T00:00:00"/>
    <x v="6"/>
    <x v="2"/>
    <s v="2018"/>
    <x v="1"/>
    <n v="19"/>
    <x v="2071"/>
    <n v="12374.390000000001"/>
    <s v="Australia"/>
    <x v="0"/>
  </r>
  <r>
    <s v="AUD"/>
    <s v="SALES-POS"/>
    <s v="Kimberly"/>
    <n v="6095.05"/>
    <d v="2018-10-23T00:00:00"/>
    <x v="6"/>
    <x v="2"/>
    <s v="2018"/>
    <x v="0"/>
    <n v="24"/>
    <x v="2665"/>
    <n v="6066.25"/>
    <s v="Australia"/>
    <x v="0"/>
  </r>
  <r>
    <s v="AUD"/>
    <s v="POS"/>
    <s v="Edward"/>
    <n v="12359.58"/>
    <d v="2018-10-23T00:00:00"/>
    <x v="6"/>
    <x v="2"/>
    <s v="2018"/>
    <x v="1"/>
    <n v="19"/>
    <x v="4256"/>
    <n v="12327.72"/>
    <s v="Australia"/>
    <x v="0"/>
  </r>
  <r>
    <s v="AUD"/>
    <s v="PAYMENT"/>
    <s v="Linda"/>
    <n v="22682.09"/>
    <d v="2018-10-23T00:00:00"/>
    <x v="6"/>
    <x v="2"/>
    <s v="2018"/>
    <x v="0"/>
    <n v="35"/>
    <x v="344"/>
    <n v="22637.09"/>
    <s v="Australia"/>
    <x v="0"/>
  </r>
  <r>
    <s v="AUD"/>
    <s v="POS"/>
    <s v="Kenneth"/>
    <n v="20801.63"/>
    <d v="2018-10-23T00:00:00"/>
    <x v="6"/>
    <x v="2"/>
    <s v="2018"/>
    <x v="1"/>
    <n v="29"/>
    <x v="1821"/>
    <n v="20786.670000000002"/>
    <s v="Australia"/>
    <x v="0"/>
  </r>
  <r>
    <s v="AUD"/>
    <s v="SALES-POS"/>
    <s v="Tiffany"/>
    <n v="8148.27"/>
    <d v="2018-10-23T00:00:00"/>
    <x v="6"/>
    <x v="2"/>
    <s v="2018"/>
    <x v="0"/>
    <n v="25"/>
    <x v="1157"/>
    <n v="8130.55"/>
    <s v="Australia"/>
    <x v="0"/>
  </r>
  <r>
    <s v="AUD"/>
    <s v="PAY/SALARY"/>
    <s v="Linda"/>
    <n v="25125.33"/>
    <d v="2018-10-23T00:00:00"/>
    <x v="6"/>
    <x v="2"/>
    <s v="2018"/>
    <x v="0"/>
    <n v="35"/>
    <x v="651"/>
    <n v="22682.090000000004"/>
    <s v="Australia"/>
    <x v="1"/>
  </r>
  <r>
    <s v="AUD"/>
    <s v="PAY/SALARY"/>
    <s v="Christopher"/>
    <n v="68167.53"/>
    <d v="2018-10-23T00:00:00"/>
    <x v="6"/>
    <x v="2"/>
    <s v="2018"/>
    <x v="1"/>
    <n v="33"/>
    <x v="1205"/>
    <n v="65449.02"/>
    <s v="Australia"/>
    <x v="1"/>
  </r>
  <r>
    <s v="AUD"/>
    <s v="SALES-POS"/>
    <s v="Linda"/>
    <n v="6158.93"/>
    <d v="2018-10-23T00:00:00"/>
    <x v="6"/>
    <x v="2"/>
    <s v="2018"/>
    <x v="0"/>
    <n v="24"/>
    <x v="3406"/>
    <n v="6141.43"/>
    <s v="Australia"/>
    <x v="0"/>
  </r>
  <r>
    <s v="AUD"/>
    <s v="POS"/>
    <s v="Tonya"/>
    <n v="9008.6299999999992"/>
    <d v="2018-10-23T00:00:00"/>
    <x v="6"/>
    <x v="2"/>
    <s v="2018"/>
    <x v="0"/>
    <n v="27"/>
    <x v="997"/>
    <n v="9002.6099999999988"/>
    <s v="Australia"/>
    <x v="0"/>
  </r>
  <r>
    <s v="AUD"/>
    <s v="PAY/SALARY"/>
    <s v="Ryan"/>
    <n v="5299.68"/>
    <d v="2018-10-23T00:00:00"/>
    <x v="6"/>
    <x v="2"/>
    <s v="2018"/>
    <x v="1"/>
    <n v="31"/>
    <x v="654"/>
    <n v="4303.4400000000005"/>
    <s v="Australia"/>
    <x v="1"/>
  </r>
  <r>
    <s v="AUD"/>
    <s v="PAY/SALARY"/>
    <s v="David"/>
    <n v="20269.03"/>
    <d v="2018-10-23T00:00:00"/>
    <x v="6"/>
    <x v="2"/>
    <s v="2018"/>
    <x v="1"/>
    <n v="42"/>
    <x v="1208"/>
    <n v="18511.219999999998"/>
    <s v="Australia"/>
    <x v="1"/>
  </r>
  <r>
    <s v="AUD"/>
    <s v="POS"/>
    <s v="Virginia"/>
    <n v="7984.82"/>
    <d v="2018-10-23T00:00:00"/>
    <x v="6"/>
    <x v="2"/>
    <s v="2018"/>
    <x v="0"/>
    <n v="20"/>
    <x v="4257"/>
    <n v="7957.5099999999993"/>
    <s v="Australia"/>
    <x v="0"/>
  </r>
  <r>
    <s v="AUD"/>
    <s v="SALES-POS"/>
    <s v="Richard"/>
    <n v="14625.78"/>
    <d v="2018-10-23T00:00:00"/>
    <x v="6"/>
    <x v="2"/>
    <s v="2018"/>
    <x v="1"/>
    <n v="24"/>
    <x v="713"/>
    <n v="14607.04"/>
    <s v="Australia"/>
    <x v="0"/>
  </r>
  <r>
    <s v="AUD"/>
    <s v="POS"/>
    <s v="Debra"/>
    <n v="6261.02"/>
    <d v="2018-10-23T00:00:00"/>
    <x v="6"/>
    <x v="2"/>
    <s v="2018"/>
    <x v="0"/>
    <n v="18"/>
    <x v="3703"/>
    <n v="6244.4900000000007"/>
    <s v="Australia"/>
    <x v="0"/>
  </r>
  <r>
    <s v="AUD"/>
    <s v="PAYMENT"/>
    <s v="Jessica"/>
    <n v="27446.77"/>
    <d v="2018-10-23T00:00:00"/>
    <x v="6"/>
    <x v="2"/>
    <s v="2018"/>
    <x v="0"/>
    <n v="34"/>
    <x v="14"/>
    <n v="27407.77"/>
    <s v="Australia"/>
    <x v="0"/>
  </r>
  <r>
    <s v="AUD"/>
    <s v="PAY/SALARY"/>
    <s v="Debra"/>
    <n v="7022.35"/>
    <d v="2018-10-23T00:00:00"/>
    <x v="6"/>
    <x v="2"/>
    <s v="2018"/>
    <x v="0"/>
    <n v="18"/>
    <x v="658"/>
    <n v="6261.02"/>
    <s v="Australia"/>
    <x v="1"/>
  </r>
  <r>
    <s v="AUD"/>
    <s v="PAYMENT"/>
    <s v="Luis"/>
    <n v="12461.52"/>
    <d v="2018-10-23T00:00:00"/>
    <x v="6"/>
    <x v="2"/>
    <s v="2018"/>
    <x v="1"/>
    <n v="27"/>
    <x v="50"/>
    <n v="12433.52"/>
    <s v="Australia"/>
    <x v="0"/>
  </r>
  <r>
    <s v="AUD"/>
    <s v="PAY/SALARY"/>
    <s v="Kaitlyn"/>
    <n v="9068.1299999999992"/>
    <d v="2018-10-23T00:00:00"/>
    <x v="6"/>
    <x v="2"/>
    <s v="2018"/>
    <x v="0"/>
    <n v="21"/>
    <x v="661"/>
    <n v="8031.0599999999995"/>
    <s v="Australia"/>
    <x v="1"/>
  </r>
  <r>
    <s v="AUD"/>
    <s v="SALES-POS"/>
    <s v="Tonya"/>
    <n v="9001.2999999999993"/>
    <d v="2018-10-23T00:00:00"/>
    <x v="6"/>
    <x v="2"/>
    <s v="2018"/>
    <x v="0"/>
    <n v="27"/>
    <x v="2891"/>
    <n v="8993.9699999999993"/>
    <s v="Australia"/>
    <x v="0"/>
  </r>
  <r>
    <s v="AUD"/>
    <s v="SALES-POS"/>
    <s v="Michael"/>
    <n v="63489.52"/>
    <d v="2018-10-23T00:00:00"/>
    <x v="6"/>
    <x v="2"/>
    <s v="2018"/>
    <x v="1"/>
    <n v="19"/>
    <x v="2896"/>
    <n v="63458.77"/>
    <s v="Australia"/>
    <x v="0"/>
  </r>
  <r>
    <s v="AUD"/>
    <s v="PAYMENT"/>
    <s v="Tiffany"/>
    <n v="8116.27"/>
    <d v="2018-10-23T00:00:00"/>
    <x v="6"/>
    <x v="2"/>
    <s v="2018"/>
    <x v="0"/>
    <n v="25"/>
    <x v="39"/>
    <n v="8084.27"/>
    <s v="Australia"/>
    <x v="0"/>
  </r>
  <r>
    <s v="AUD"/>
    <s v="SALES-POS"/>
    <s v="Diana"/>
    <n v="1014.11"/>
    <d v="2018-10-23T00:00:00"/>
    <x v="6"/>
    <x v="2"/>
    <s v="2018"/>
    <x v="0"/>
    <n v="26"/>
    <x v="1396"/>
    <n v="1004.5"/>
    <s v="Australia"/>
    <x v="0"/>
  </r>
  <r>
    <s v="AUD"/>
    <s v="SALES-POS"/>
    <s v="Tonya"/>
    <n v="8988.76"/>
    <d v="2018-10-23T00:00:00"/>
    <x v="6"/>
    <x v="2"/>
    <s v="2018"/>
    <x v="0"/>
    <n v="27"/>
    <x v="3579"/>
    <n v="8976.2199999999993"/>
    <s v="Australia"/>
    <x v="0"/>
  </r>
  <r>
    <s v="AUD"/>
    <s v="POS"/>
    <s v="Gregory"/>
    <n v="6502.39"/>
    <d v="2018-10-23T00:00:00"/>
    <x v="6"/>
    <x v="2"/>
    <s v="2018"/>
    <x v="1"/>
    <n v="42"/>
    <x v="1872"/>
    <n v="6475.89"/>
    <s v="Australia"/>
    <x v="0"/>
  </r>
  <r>
    <s v="AUD"/>
    <s v="PAY/SALARY"/>
    <s v="Stephanie"/>
    <n v="8649.56"/>
    <d v="2018-10-23T00:00:00"/>
    <x v="6"/>
    <x v="2"/>
    <s v="2018"/>
    <x v="0"/>
    <n v="53"/>
    <x v="672"/>
    <n v="7679.0899999999992"/>
    <s v="Australia"/>
    <x v="1"/>
  </r>
  <r>
    <s v="AUD"/>
    <s v="PAYMENT"/>
    <s v="Paul"/>
    <n v="14462.08"/>
    <d v="2018-10-23T00:00:00"/>
    <x v="6"/>
    <x v="2"/>
    <s v="2018"/>
    <x v="1"/>
    <n v="25"/>
    <x v="58"/>
    <n v="14416.08"/>
    <s v="Australia"/>
    <x v="0"/>
  </r>
  <r>
    <s v="AUD"/>
    <s v="POS"/>
    <s v="Virginia"/>
    <n v="7969.38"/>
    <d v="2018-10-23T00:00:00"/>
    <x v="6"/>
    <x v="2"/>
    <s v="2018"/>
    <x v="0"/>
    <n v="20"/>
    <x v="2383"/>
    <n v="7953.9400000000005"/>
    <s v="Australia"/>
    <x v="0"/>
  </r>
  <r>
    <s v="AUD"/>
    <s v="SALES-POS"/>
    <s v="Kimberly"/>
    <n v="6024.75"/>
    <d v="2018-10-23T00:00:00"/>
    <x v="6"/>
    <x v="2"/>
    <s v="2018"/>
    <x v="0"/>
    <n v="24"/>
    <x v="4258"/>
    <n v="5954.45"/>
    <s v="Australia"/>
    <x v="0"/>
  </r>
  <r>
    <s v="AUD"/>
    <s v="PAYMENT"/>
    <s v="Tyler"/>
    <n v="12542.91"/>
    <d v="2018-10-23T00:00:00"/>
    <x v="6"/>
    <x v="2"/>
    <s v="2018"/>
    <x v="1"/>
    <n v="44"/>
    <x v="10"/>
    <n v="12515.91"/>
    <s v="Australia"/>
    <x v="0"/>
  </r>
  <r>
    <s v="AUD"/>
    <s v="PAY/SALARY"/>
    <s v="Michael"/>
    <n v="2758.28"/>
    <d v="2018-10-23T00:00:00"/>
    <x v="6"/>
    <x v="2"/>
    <s v="2018"/>
    <x v="1"/>
    <n v="38"/>
    <x v="678"/>
    <n v="1756.15"/>
    <s v="Australia"/>
    <x v="1"/>
  </r>
  <r>
    <s v="AUD"/>
    <s v="PAY/SALARY"/>
    <s v="Renee"/>
    <n v="22480.73"/>
    <d v="2018-10-23T00:00:00"/>
    <x v="6"/>
    <x v="2"/>
    <s v="2018"/>
    <x v="0"/>
    <n v="38"/>
    <x v="1221"/>
    <n v="20939.61"/>
    <s v="Australia"/>
    <x v="1"/>
  </r>
  <r>
    <s v="AUD"/>
    <s v="PAY/SALARY"/>
    <s v="Derek"/>
    <n v="7773.73"/>
    <d v="2018-10-23T00:00:00"/>
    <x v="6"/>
    <x v="2"/>
    <s v="2018"/>
    <x v="1"/>
    <n v="20"/>
    <x v="679"/>
    <n v="6674.03"/>
    <s v="Australia"/>
    <x v="1"/>
  </r>
  <r>
    <s v="AUD"/>
    <s v="PAYMENT"/>
    <s v="Donald"/>
    <n v="8331.91"/>
    <d v="2018-10-23T00:00:00"/>
    <x v="6"/>
    <x v="2"/>
    <s v="2018"/>
    <x v="1"/>
    <n v="22"/>
    <x v="677"/>
    <n v="6477.91"/>
    <s v="Australia"/>
    <x v="0"/>
  </r>
  <r>
    <s v="AUD"/>
    <s v="PAY/SALARY"/>
    <s v="Ruth"/>
    <n v="9107.27"/>
    <d v="2018-10-23T00:00:00"/>
    <x v="6"/>
    <x v="2"/>
    <s v="2018"/>
    <x v="0"/>
    <n v="47"/>
    <x v="680"/>
    <n v="7834.8"/>
    <s v="Australia"/>
    <x v="1"/>
  </r>
  <r>
    <s v="AUD"/>
    <s v="INTER BANK"/>
    <s v="Gregory"/>
    <n v="6482.39"/>
    <d v="2018-10-23T00:00:00"/>
    <x v="6"/>
    <x v="2"/>
    <s v="2018"/>
    <x v="1"/>
    <n v="42"/>
    <x v="591"/>
    <n v="6462.39"/>
    <s v="Australia"/>
    <x v="0"/>
  </r>
  <r>
    <s v="AUD"/>
    <s v="PAY/SALARY"/>
    <s v="Jacqueline"/>
    <n v="7397.59"/>
    <d v="2018-10-23T00:00:00"/>
    <x v="6"/>
    <x v="2"/>
    <s v="2018"/>
    <x v="0"/>
    <n v="30"/>
    <x v="1736"/>
    <n v="2486.6900000000005"/>
    <s v="Australia"/>
    <x v="1"/>
  </r>
  <r>
    <s v="AUD"/>
    <s v="PAY/SALARY"/>
    <s v="Scott"/>
    <n v="8516.39"/>
    <d v="2018-10-23T00:00:00"/>
    <x v="6"/>
    <x v="2"/>
    <s v="2018"/>
    <x v="1"/>
    <n v="23"/>
    <x v="682"/>
    <n v="7533.6799999999994"/>
    <s v="Australia"/>
    <x v="1"/>
  </r>
  <r>
    <s v="AUD"/>
    <s v="SALES-POS"/>
    <s v="Ricky"/>
    <n v="22555.57"/>
    <d v="2018-10-23T00:00:00"/>
    <x v="6"/>
    <x v="2"/>
    <s v="2018"/>
    <x v="1"/>
    <n v="43"/>
    <x v="3826"/>
    <n v="22548.02"/>
    <s v="Australia"/>
    <x v="0"/>
  </r>
  <r>
    <s v="AUD"/>
    <s v="SALES-POS"/>
    <s v="Michael"/>
    <n v="1756.15"/>
    <d v="2018-10-23T00:00:00"/>
    <x v="6"/>
    <x v="2"/>
    <s v="2018"/>
    <x v="1"/>
    <n v="38"/>
    <x v="1635"/>
    <n v="1748.19"/>
    <s v="Australia"/>
    <x v="0"/>
  </r>
  <r>
    <s v="AUD"/>
    <s v="PAYMENT"/>
    <s v="Sarah"/>
    <n v="24551.3"/>
    <d v="2018-10-23T00:00:00"/>
    <x v="6"/>
    <x v="2"/>
    <s v="2018"/>
    <x v="0"/>
    <n v="46"/>
    <x v="344"/>
    <n v="24506.3"/>
    <s v="Australia"/>
    <x v="0"/>
  </r>
  <r>
    <s v="AUD"/>
    <s v="INTER BANK"/>
    <s v="Ryan"/>
    <n v="43520.06"/>
    <d v="2018-10-23T00:00:00"/>
    <x v="6"/>
    <x v="2"/>
    <s v="2018"/>
    <x v="1"/>
    <n v="38"/>
    <x v="11"/>
    <n v="43491.06"/>
    <s v="Australia"/>
    <x v="0"/>
  </r>
  <r>
    <s v="AUD"/>
    <s v="PAYMENT"/>
    <s v="Natasha"/>
    <n v="205451.29"/>
    <d v="2018-10-23T00:00:00"/>
    <x v="6"/>
    <x v="2"/>
    <s v="2018"/>
    <x v="0"/>
    <n v="40"/>
    <x v="11"/>
    <n v="205422.29"/>
    <s v="Australia"/>
    <x v="0"/>
  </r>
  <r>
    <s v="AUD"/>
    <s v="SALES-POS"/>
    <s v="Virginia"/>
    <n v="7935.6"/>
    <d v="2018-10-23T00:00:00"/>
    <x v="6"/>
    <x v="2"/>
    <s v="2018"/>
    <x v="0"/>
    <n v="20"/>
    <x v="4259"/>
    <n v="7901.8200000000006"/>
    <s v="Australia"/>
    <x v="0"/>
  </r>
  <r>
    <s v="AUD"/>
    <s v="PHONE BANK"/>
    <s v="Michelle"/>
    <n v="17231.580000000002"/>
    <d v="2018-10-23T00:00:00"/>
    <x v="6"/>
    <x v="2"/>
    <s v="2018"/>
    <x v="0"/>
    <n v="19"/>
    <x v="1086"/>
    <n v="17052.580000000002"/>
    <s v="Australia"/>
    <x v="0"/>
  </r>
  <r>
    <s v="AUD"/>
    <s v="SALES-POS"/>
    <s v="Matthew"/>
    <n v="15667.06"/>
    <d v="2018-10-23T00:00:00"/>
    <x v="6"/>
    <x v="2"/>
    <s v="2018"/>
    <x v="1"/>
    <n v="39"/>
    <x v="4260"/>
    <n v="15628.18"/>
    <s v="Australia"/>
    <x v="0"/>
  </r>
  <r>
    <s v="AUD"/>
    <s v="PAYMENT"/>
    <s v="Billy"/>
    <n v="17657.63"/>
    <d v="2018-10-23T00:00:00"/>
    <x v="6"/>
    <x v="2"/>
    <s v="2018"/>
    <x v="1"/>
    <n v="52"/>
    <x v="591"/>
    <n v="17637.63"/>
    <s v="Australia"/>
    <x v="0"/>
  </r>
  <r>
    <s v="AUD"/>
    <s v="PAYMENT"/>
    <s v="Matthew"/>
    <n v="15633.06"/>
    <d v="2018-10-23T00:00:00"/>
    <x v="6"/>
    <x v="2"/>
    <s v="2018"/>
    <x v="1"/>
    <n v="39"/>
    <x v="40"/>
    <n v="15599.06"/>
    <s v="Australia"/>
    <x v="0"/>
  </r>
  <r>
    <s v="AUD"/>
    <s v="PAYMENT"/>
    <s v="Eric"/>
    <n v="42063.02"/>
    <d v="2018-10-23T00:00:00"/>
    <x v="6"/>
    <x v="2"/>
    <s v="2018"/>
    <x v="1"/>
    <n v="42"/>
    <x v="140"/>
    <n v="41912.019999999997"/>
    <s v="Australia"/>
    <x v="0"/>
  </r>
  <r>
    <s v="AUD"/>
    <s v="POS"/>
    <s v="Edward"/>
    <n v="12344.25"/>
    <d v="2018-10-23T00:00:00"/>
    <x v="6"/>
    <x v="2"/>
    <s v="2018"/>
    <x v="1"/>
    <n v="19"/>
    <x v="4086"/>
    <n v="12328.92"/>
    <s v="Australia"/>
    <x v="0"/>
  </r>
  <r>
    <s v="AUD"/>
    <s v="SALES-POS"/>
    <s v="Ricky"/>
    <n v="22533.119999999999"/>
    <d v="2018-10-23T00:00:00"/>
    <x v="6"/>
    <x v="2"/>
    <s v="2018"/>
    <x v="1"/>
    <n v="43"/>
    <x v="4261"/>
    <n v="22510.67"/>
    <s v="Australia"/>
    <x v="0"/>
  </r>
  <r>
    <s v="AUD"/>
    <s v="SALES-POS"/>
    <s v="Gregory"/>
    <n v="6462.89"/>
    <d v="2018-10-23T00:00:00"/>
    <x v="6"/>
    <x v="2"/>
    <s v="2018"/>
    <x v="1"/>
    <n v="42"/>
    <x v="803"/>
    <n v="6443.39"/>
    <s v="Australia"/>
    <x v="0"/>
  </r>
  <r>
    <s v="AUD"/>
    <s v="POS"/>
    <s v="Michael"/>
    <n v="41167.85"/>
    <d v="2018-10-23T00:00:00"/>
    <x v="6"/>
    <x v="2"/>
    <s v="2018"/>
    <x v="1"/>
    <n v="21"/>
    <x v="4262"/>
    <n v="41135.799999999996"/>
    <s v="Australia"/>
    <x v="0"/>
  </r>
  <r>
    <s v="AUD"/>
    <s v="POS"/>
    <s v="Kimberly"/>
    <n v="6003.89"/>
    <d v="2018-10-23T00:00:00"/>
    <x v="6"/>
    <x v="2"/>
    <s v="2018"/>
    <x v="0"/>
    <n v="24"/>
    <x v="3423"/>
    <n v="5983.0300000000007"/>
    <s v="Australia"/>
    <x v="0"/>
  </r>
  <r>
    <s v="AUD"/>
    <s v="SALES-POS"/>
    <s v="Debra"/>
    <n v="6986.42"/>
    <d v="2018-10-23T00:00:00"/>
    <x v="6"/>
    <x v="2"/>
    <s v="2018"/>
    <x v="0"/>
    <n v="18"/>
    <x v="4263"/>
    <n v="6950.49"/>
    <s v="Australia"/>
    <x v="0"/>
  </r>
  <r>
    <s v="AUD"/>
    <s v="SALES-POS"/>
    <s v="Gregory"/>
    <n v="6447.07"/>
    <d v="2018-10-23T00:00:00"/>
    <x v="6"/>
    <x v="2"/>
    <s v="2018"/>
    <x v="1"/>
    <n v="42"/>
    <x v="2671"/>
    <n v="6431.25"/>
    <s v="Australia"/>
    <x v="0"/>
  </r>
  <r>
    <s v="AUD"/>
    <s v="SALES-POS"/>
    <s v="Mackenzie"/>
    <n v="6633.9"/>
    <d v="2018-10-23T00:00:00"/>
    <x v="6"/>
    <x v="2"/>
    <s v="2018"/>
    <x v="0"/>
    <n v="18"/>
    <x v="1840"/>
    <n v="6622.45"/>
    <s v="Australia"/>
    <x v="0"/>
  </r>
  <r>
    <s v="AUD"/>
    <s v="PAYMENT"/>
    <s v="Daniel"/>
    <n v="11568.46"/>
    <d v="2018-10-23T00:00:00"/>
    <x v="6"/>
    <x v="2"/>
    <s v="2018"/>
    <x v="1"/>
    <n v="22"/>
    <x v="257"/>
    <n v="11528.46"/>
    <s v="Australia"/>
    <x v="0"/>
  </r>
  <r>
    <s v="AUD"/>
    <s v="POS"/>
    <s v="Kenneth"/>
    <n v="20793.5"/>
    <d v="2018-10-24T00:00:00"/>
    <x v="0"/>
    <x v="2"/>
    <s v="2018"/>
    <x v="1"/>
    <n v="29"/>
    <x v="710"/>
    <n v="20785.37"/>
    <s v="Australia"/>
    <x v="0"/>
  </r>
  <r>
    <s v="AUD"/>
    <s v="SALES-POS"/>
    <s v="Elizabeth"/>
    <n v="29445.42"/>
    <d v="2018-10-24T00:00:00"/>
    <x v="0"/>
    <x v="2"/>
    <s v="2018"/>
    <x v="0"/>
    <n v="50"/>
    <x v="1926"/>
    <n v="29435.37"/>
    <s v="Australia"/>
    <x v="0"/>
  </r>
  <r>
    <s v="AUD"/>
    <s v="POS"/>
    <s v="Diana"/>
    <n v="999.37"/>
    <d v="2018-10-24T00:00:00"/>
    <x v="0"/>
    <x v="2"/>
    <s v="2018"/>
    <x v="0"/>
    <n v="26"/>
    <x v="769"/>
    <n v="984.63"/>
    <s v="Australia"/>
    <x v="0"/>
  </r>
  <r>
    <s v="AUD"/>
    <s v="POS"/>
    <s v="Patrick"/>
    <n v="266916.32"/>
    <d v="2018-10-24T00:00:00"/>
    <x v="0"/>
    <x v="2"/>
    <s v="2018"/>
    <x v="1"/>
    <n v="46"/>
    <x v="51"/>
    <n v="266851.34000000003"/>
    <s v="Australia"/>
    <x v="0"/>
  </r>
  <r>
    <s v="AUD"/>
    <s v="INTER BANK"/>
    <s v="Richard"/>
    <n v="8415.7900000000009"/>
    <d v="2018-10-24T00:00:00"/>
    <x v="0"/>
    <x v="2"/>
    <s v="2018"/>
    <x v="1"/>
    <n v="37"/>
    <x v="236"/>
    <n v="8329.7900000000009"/>
    <s v="Australia"/>
    <x v="0"/>
  </r>
  <r>
    <s v="AUD"/>
    <s v="POS"/>
    <s v="Rhonda"/>
    <n v="5360.48"/>
    <d v="2018-10-24T00:00:00"/>
    <x v="0"/>
    <x v="2"/>
    <s v="2018"/>
    <x v="0"/>
    <n v="40"/>
    <x v="4264"/>
    <n v="5351.0599999999995"/>
    <s v="Australia"/>
    <x v="0"/>
  </r>
  <r>
    <s v="AUD"/>
    <s v="PAYMENT"/>
    <s v="Richard"/>
    <n v="13240.78"/>
    <d v="2018-10-24T00:00:00"/>
    <x v="0"/>
    <x v="2"/>
    <s v="2018"/>
    <x v="1"/>
    <n v="24"/>
    <x v="4265"/>
    <n v="11855.78"/>
    <s v="Australia"/>
    <x v="0"/>
  </r>
  <r>
    <s v="AUD"/>
    <s v="SALES-POS"/>
    <s v="Diana"/>
    <n v="989.86"/>
    <d v="2018-10-24T00:00:00"/>
    <x v="0"/>
    <x v="2"/>
    <s v="2018"/>
    <x v="0"/>
    <n v="26"/>
    <x v="595"/>
    <n v="980.35"/>
    <s v="Australia"/>
    <x v="0"/>
  </r>
  <r>
    <s v="AUD"/>
    <s v="POS"/>
    <s v="Joseph"/>
    <n v="9877.83"/>
    <d v="2018-10-24T00:00:00"/>
    <x v="0"/>
    <x v="2"/>
    <s v="2018"/>
    <x v="1"/>
    <n v="21"/>
    <x v="1232"/>
    <n v="9869.64"/>
    <s v="Australia"/>
    <x v="0"/>
  </r>
  <r>
    <s v="AUD"/>
    <s v="PAYMENT"/>
    <s v="Kimberly"/>
    <n v="4042.15"/>
    <d v="2018-10-24T00:00:00"/>
    <x v="0"/>
    <x v="2"/>
    <s v="2018"/>
    <x v="0"/>
    <n v="27"/>
    <x v="1175"/>
    <n v="3869.15"/>
    <s v="Australia"/>
    <x v="0"/>
  </r>
  <r>
    <s v="AUD"/>
    <s v="INTER BANK"/>
    <s v="Michael"/>
    <n v="22153.42"/>
    <d v="2018-10-24T00:00:00"/>
    <x v="0"/>
    <x v="2"/>
    <s v="2018"/>
    <x v="1"/>
    <n v="40"/>
    <x v="9"/>
    <n v="22132.42"/>
    <s v="Australia"/>
    <x v="0"/>
  </r>
  <r>
    <s v="AUD"/>
    <s v="PAYMENT"/>
    <s v="Fernando"/>
    <n v="17592"/>
    <d v="2018-10-24T00:00:00"/>
    <x v="0"/>
    <x v="2"/>
    <s v="2018"/>
    <x v="1"/>
    <n v="19"/>
    <x v="10"/>
    <n v="17565"/>
    <s v="Australia"/>
    <x v="0"/>
  </r>
  <r>
    <s v="AUD"/>
    <s v="PAYMENT"/>
    <s v="Joseph"/>
    <n v="2060.96"/>
    <d v="2018-10-24T00:00:00"/>
    <x v="0"/>
    <x v="2"/>
    <s v="2018"/>
    <x v="1"/>
    <n v="37"/>
    <x v="978"/>
    <n v="1894.96"/>
    <s v="Australia"/>
    <x v="0"/>
  </r>
  <r>
    <s v="AUD"/>
    <s v="PAYMENT"/>
    <s v="Kristin"/>
    <n v="8744.27"/>
    <d v="2018-10-24T00:00:00"/>
    <x v="0"/>
    <x v="2"/>
    <s v="2018"/>
    <x v="0"/>
    <n v="43"/>
    <x v="11"/>
    <n v="8715.27"/>
    <s v="Australia"/>
    <x v="0"/>
  </r>
  <r>
    <s v="AUD"/>
    <s v="INTER BANK"/>
    <s v="Isaiah"/>
    <n v="20547.21"/>
    <d v="2018-10-24T00:00:00"/>
    <x v="0"/>
    <x v="2"/>
    <s v="2018"/>
    <x v="1"/>
    <n v="23"/>
    <x v="13"/>
    <n v="20522.21"/>
    <s v="Australia"/>
    <x v="0"/>
  </r>
  <r>
    <s v="AUD"/>
    <s v="INTER BANK"/>
    <s v="Ricky"/>
    <n v="22494.12"/>
    <d v="2018-10-24T00:00:00"/>
    <x v="0"/>
    <x v="2"/>
    <s v="2018"/>
    <x v="1"/>
    <n v="43"/>
    <x v="14"/>
    <n v="22455.119999999999"/>
    <s v="Australia"/>
    <x v="0"/>
  </r>
  <r>
    <s v="AUD"/>
    <s v="PAYMENT"/>
    <s v="Mackenzie"/>
    <n v="6542.9"/>
    <d v="2018-10-24T00:00:00"/>
    <x v="0"/>
    <x v="2"/>
    <s v="2018"/>
    <x v="0"/>
    <n v="18"/>
    <x v="787"/>
    <n v="6451.9"/>
    <s v="Australia"/>
    <x v="0"/>
  </r>
  <r>
    <s v="AUD"/>
    <s v="POS"/>
    <s v="Michael"/>
    <n v="63464.99"/>
    <d v="2018-10-24T00:00:00"/>
    <x v="0"/>
    <x v="2"/>
    <s v="2018"/>
    <x v="1"/>
    <n v="19"/>
    <x v="2866"/>
    <n v="63440.46"/>
    <s v="Australia"/>
    <x v="0"/>
  </r>
  <r>
    <s v="AUD"/>
    <s v="SALES-POS"/>
    <s v="Michael"/>
    <n v="63453.8"/>
    <d v="2018-10-24T00:00:00"/>
    <x v="0"/>
    <x v="2"/>
    <s v="2018"/>
    <x v="1"/>
    <n v="19"/>
    <x v="714"/>
    <n v="63442.61"/>
    <s v="Australia"/>
    <x v="0"/>
  </r>
  <r>
    <s v="AUD"/>
    <s v="INTER BANK"/>
    <s v="Patrick"/>
    <n v="266894.32"/>
    <d v="2018-10-24T00:00:00"/>
    <x v="0"/>
    <x v="2"/>
    <s v="2018"/>
    <x v="1"/>
    <n v="46"/>
    <x v="16"/>
    <n v="266872.32000000001"/>
    <s v="Australia"/>
    <x v="0"/>
  </r>
  <r>
    <s v="AUD"/>
    <s v="PAYMENT"/>
    <s v="Karen"/>
    <n v="10995.06"/>
    <d v="2018-10-24T00:00:00"/>
    <x v="0"/>
    <x v="2"/>
    <s v="2018"/>
    <x v="0"/>
    <n v="26"/>
    <x v="17"/>
    <n v="10940.06"/>
    <s v="Australia"/>
    <x v="0"/>
  </r>
  <r>
    <s v="AUD"/>
    <s v="PAYMENT"/>
    <s v="Ruth"/>
    <n v="9049.27"/>
    <d v="2018-10-24T00:00:00"/>
    <x v="0"/>
    <x v="2"/>
    <s v="2018"/>
    <x v="0"/>
    <n v="47"/>
    <x v="18"/>
    <n v="8991.27"/>
    <s v="Australia"/>
    <x v="0"/>
  </r>
  <r>
    <s v="AUD"/>
    <s v="SALES-POS"/>
    <s v="Ryan"/>
    <n v="5271.42"/>
    <d v="2018-10-24T00:00:00"/>
    <x v="0"/>
    <x v="2"/>
    <s v="2018"/>
    <x v="1"/>
    <n v="31"/>
    <x v="2517"/>
    <n v="5243.16"/>
    <s v="Australia"/>
    <x v="0"/>
  </r>
  <r>
    <s v="AUD"/>
    <s v="SALES-POS"/>
    <s v="Edward"/>
    <n v="12333.25"/>
    <d v="2018-10-24T00:00:00"/>
    <x v="0"/>
    <x v="2"/>
    <s v="2018"/>
    <x v="1"/>
    <n v="19"/>
    <x v="4266"/>
    <n v="12322.25"/>
    <s v="Australia"/>
    <x v="0"/>
  </r>
  <r>
    <s v="AUD"/>
    <s v="POS"/>
    <s v="Christopher"/>
    <n v="13089.85"/>
    <d v="2018-10-24T00:00:00"/>
    <x v="0"/>
    <x v="2"/>
    <s v="2018"/>
    <x v="1"/>
    <n v="35"/>
    <x v="3427"/>
    <n v="13074.37"/>
    <s v="Australia"/>
    <x v="0"/>
  </r>
  <r>
    <s v="AUD"/>
    <s v="SALES-POS"/>
    <s v="Diana"/>
    <n v="979.28"/>
    <d v="2018-10-24T00:00:00"/>
    <x v="0"/>
    <x v="2"/>
    <s v="2018"/>
    <x v="0"/>
    <n v="26"/>
    <x v="2572"/>
    <n v="968.69999999999993"/>
    <s v="Australia"/>
    <x v="0"/>
  </r>
  <r>
    <s v="AUD"/>
    <s v="INTER BANK"/>
    <s v="Christine"/>
    <n v="23677.54"/>
    <d v="2018-10-24T00:00:00"/>
    <x v="0"/>
    <x v="2"/>
    <s v="2018"/>
    <x v="0"/>
    <n v="39"/>
    <x v="13"/>
    <n v="23652.54"/>
    <s v="Australia"/>
    <x v="0"/>
  </r>
  <r>
    <s v="AUD"/>
    <s v="PAYMENT"/>
    <s v="Ryan"/>
    <n v="5235.42"/>
    <d v="2018-10-24T00:00:00"/>
    <x v="0"/>
    <x v="2"/>
    <s v="2018"/>
    <x v="1"/>
    <n v="31"/>
    <x v="25"/>
    <n v="5199.42"/>
    <s v="Australia"/>
    <x v="0"/>
  </r>
  <r>
    <s v="AUD"/>
    <s v="SALES-POS"/>
    <s v="Jeffrey"/>
    <n v="3971.64"/>
    <d v="2018-10-24T00:00:00"/>
    <x v="0"/>
    <x v="2"/>
    <s v="2018"/>
    <x v="1"/>
    <n v="30"/>
    <x v="4267"/>
    <n v="3947.12"/>
    <s v="Australia"/>
    <x v="0"/>
  </r>
  <r>
    <s v="AUD"/>
    <s v="SALES-POS"/>
    <s v="Patrick"/>
    <n v="266877.26"/>
    <d v="2018-10-24T00:00:00"/>
    <x v="0"/>
    <x v="2"/>
    <s v="2018"/>
    <x v="1"/>
    <n v="46"/>
    <x v="1490"/>
    <n v="266860.2"/>
    <s v="Australia"/>
    <x v="0"/>
  </r>
  <r>
    <s v="AUD"/>
    <s v="SALES-POS"/>
    <s v="Edward"/>
    <n v="12318.88"/>
    <d v="2018-10-24T00:00:00"/>
    <x v="0"/>
    <x v="2"/>
    <s v="2018"/>
    <x v="1"/>
    <n v="19"/>
    <x v="1793"/>
    <n v="12304.509999999998"/>
    <s v="Australia"/>
    <x v="0"/>
  </r>
  <r>
    <s v="AUD"/>
    <s v="POS"/>
    <s v="Jeffrey"/>
    <n v="3955.91"/>
    <d v="2018-10-24T00:00:00"/>
    <x v="0"/>
    <x v="2"/>
    <s v="2018"/>
    <x v="1"/>
    <n v="30"/>
    <x v="871"/>
    <n v="3940.18"/>
    <s v="Australia"/>
    <x v="0"/>
  </r>
  <r>
    <s v="AUD"/>
    <s v="POS"/>
    <s v="Ricky"/>
    <n v="22458.58"/>
    <d v="2018-10-24T00:00:00"/>
    <x v="0"/>
    <x v="2"/>
    <s v="2018"/>
    <x v="1"/>
    <n v="43"/>
    <x v="4268"/>
    <n v="22423.040000000001"/>
    <s v="Australia"/>
    <x v="0"/>
  </r>
  <r>
    <s v="AUD"/>
    <s v="SALES-POS"/>
    <s v="Derek"/>
    <n v="7747.29"/>
    <d v="2018-10-24T00:00:00"/>
    <x v="0"/>
    <x v="2"/>
    <s v="2018"/>
    <x v="1"/>
    <n v="20"/>
    <x v="2776"/>
    <n v="7720.85"/>
    <s v="Australia"/>
    <x v="0"/>
  </r>
  <r>
    <s v="AUD"/>
    <s v="SALES-POS"/>
    <s v="Sandra"/>
    <n v="11501.78"/>
    <d v="2018-10-24T00:00:00"/>
    <x v="0"/>
    <x v="2"/>
    <s v="2018"/>
    <x v="0"/>
    <n v="34"/>
    <x v="2541"/>
    <n v="11478.03"/>
    <s v="Australia"/>
    <x v="0"/>
  </r>
  <r>
    <s v="AUD"/>
    <s v="POS"/>
    <s v="Tonya"/>
    <n v="8983.36"/>
    <d v="2018-10-24T00:00:00"/>
    <x v="0"/>
    <x v="2"/>
    <s v="2018"/>
    <x v="0"/>
    <n v="27"/>
    <x v="3871"/>
    <n v="8977.9600000000009"/>
    <s v="Australia"/>
    <x v="0"/>
  </r>
  <r>
    <s v="AUD"/>
    <s v="POS"/>
    <s v="Robin"/>
    <n v="14253.15"/>
    <d v="2018-10-24T00:00:00"/>
    <x v="0"/>
    <x v="2"/>
    <s v="2018"/>
    <x v="0"/>
    <n v="34"/>
    <x v="201"/>
    <n v="14211.49"/>
    <s v="Australia"/>
    <x v="0"/>
  </r>
  <r>
    <s v="AUD"/>
    <s v="SALES-POS"/>
    <s v="Kimberly"/>
    <n v="5981.3"/>
    <d v="2018-10-24T00:00:00"/>
    <x v="0"/>
    <x v="2"/>
    <s v="2018"/>
    <x v="0"/>
    <n v="24"/>
    <x v="97"/>
    <n v="5958.71"/>
    <s v="Australia"/>
    <x v="0"/>
  </r>
  <r>
    <s v="AUD"/>
    <s v="SALES-POS"/>
    <s v="Kenneth"/>
    <n v="18659.43"/>
    <d v="2018-10-24T00:00:00"/>
    <x v="0"/>
    <x v="2"/>
    <s v="2018"/>
    <x v="1"/>
    <n v="35"/>
    <x v="245"/>
    <n v="18598.82"/>
    <s v="Australia"/>
    <x v="0"/>
  </r>
  <r>
    <s v="AUD"/>
    <s v="SALES-POS"/>
    <s v="Mackenzie"/>
    <n v="6519.72"/>
    <d v="2018-10-24T00:00:00"/>
    <x v="0"/>
    <x v="2"/>
    <s v="2018"/>
    <x v="0"/>
    <n v="18"/>
    <x v="3241"/>
    <n v="6496.54"/>
    <s v="Australia"/>
    <x v="0"/>
  </r>
  <r>
    <s v="AUD"/>
    <s v="POS"/>
    <s v="Diana"/>
    <n v="962.4"/>
    <d v="2018-10-24T00:00:00"/>
    <x v="0"/>
    <x v="2"/>
    <s v="2018"/>
    <x v="0"/>
    <n v="26"/>
    <x v="2944"/>
    <n v="945.52"/>
    <s v="Australia"/>
    <x v="0"/>
  </r>
  <r>
    <s v="AUD"/>
    <s v="PAYMENT"/>
    <s v="Rhonda"/>
    <n v="5328.48"/>
    <d v="2018-10-24T00:00:00"/>
    <x v="0"/>
    <x v="2"/>
    <s v="2018"/>
    <x v="0"/>
    <n v="40"/>
    <x v="39"/>
    <n v="5296.48"/>
    <s v="Australia"/>
    <x v="0"/>
  </r>
  <r>
    <s v="AUD"/>
    <s v="INTER BANK"/>
    <s v="Susan"/>
    <n v="9553.6200000000008"/>
    <d v="2018-10-24T00:00:00"/>
    <x v="0"/>
    <x v="2"/>
    <s v="2018"/>
    <x v="0"/>
    <n v="20"/>
    <x v="14"/>
    <n v="9514.6200000000008"/>
    <s v="Australia"/>
    <x v="0"/>
  </r>
  <r>
    <s v="AUD"/>
    <s v="PAYMENT"/>
    <s v="Richard"/>
    <n v="10240.69"/>
    <d v="2018-10-24T00:00:00"/>
    <x v="0"/>
    <x v="2"/>
    <s v="2018"/>
    <x v="1"/>
    <n v="22"/>
    <x v="40"/>
    <n v="10206.69"/>
    <s v="Australia"/>
    <x v="0"/>
  </r>
  <r>
    <s v="AUD"/>
    <s v="PAYMENT"/>
    <s v="Luis"/>
    <n v="12432.52"/>
    <d v="2018-10-24T00:00:00"/>
    <x v="0"/>
    <x v="2"/>
    <s v="2018"/>
    <x v="1"/>
    <n v="27"/>
    <x v="11"/>
    <n v="12403.52"/>
    <s v="Australia"/>
    <x v="0"/>
  </r>
  <r>
    <s v="AUD"/>
    <s v="PAYMENT"/>
    <s v="Joseph"/>
    <n v="9847.83"/>
    <d v="2018-10-24T00:00:00"/>
    <x v="0"/>
    <x v="2"/>
    <s v="2018"/>
    <x v="1"/>
    <n v="21"/>
    <x v="42"/>
    <n v="9817.83"/>
    <s v="Australia"/>
    <x v="0"/>
  </r>
  <r>
    <s v="AUD"/>
    <s v="POS"/>
    <s v="Michael"/>
    <n v="2739.69"/>
    <d v="2018-10-24T00:00:00"/>
    <x v="0"/>
    <x v="2"/>
    <s v="2018"/>
    <x v="1"/>
    <n v="38"/>
    <x v="102"/>
    <n v="2721.1"/>
    <s v="Australia"/>
    <x v="0"/>
  </r>
  <r>
    <s v="AUD"/>
    <s v="SALES-POS"/>
    <s v="Jeffrey"/>
    <n v="3935.01"/>
    <d v="2018-10-24T00:00:00"/>
    <x v="0"/>
    <x v="2"/>
    <s v="2018"/>
    <x v="1"/>
    <n v="30"/>
    <x v="4269"/>
    <n v="3914.11"/>
    <s v="Australia"/>
    <x v="0"/>
  </r>
  <r>
    <s v="AUD"/>
    <s v="POS"/>
    <s v="Edward"/>
    <n v="12311.71"/>
    <d v="2018-10-24T00:00:00"/>
    <x v="0"/>
    <x v="2"/>
    <s v="2018"/>
    <x v="1"/>
    <n v="19"/>
    <x v="1887"/>
    <n v="12304.539999999999"/>
    <s v="Australia"/>
    <x v="0"/>
  </r>
  <r>
    <s v="AUD"/>
    <s v="SALES-POS"/>
    <s v="Ronald"/>
    <n v="4784.38"/>
    <d v="2018-10-24T00:00:00"/>
    <x v="0"/>
    <x v="2"/>
    <s v="2018"/>
    <x v="1"/>
    <n v="25"/>
    <x v="468"/>
    <n v="4772.6099999999997"/>
    <s v="Australia"/>
    <x v="0"/>
  </r>
  <r>
    <s v="AUD"/>
    <s v="POS"/>
    <s v="Jessica"/>
    <n v="3068.8"/>
    <d v="2018-10-24T00:00:00"/>
    <x v="0"/>
    <x v="2"/>
    <s v="2018"/>
    <x v="0"/>
    <n v="21"/>
    <x v="1631"/>
    <n v="3046.17"/>
    <s v="Australia"/>
    <x v="0"/>
  </r>
  <r>
    <s v="AUD"/>
    <s v="PAY/SALARY"/>
    <s v="Isaiah"/>
    <n v="24451.16"/>
    <d v="2018-10-24T00:00:00"/>
    <x v="0"/>
    <x v="2"/>
    <s v="2018"/>
    <x v="1"/>
    <n v="23"/>
    <x v="47"/>
    <n v="20547.21"/>
    <s v="Australia"/>
    <x v="1"/>
  </r>
  <r>
    <s v="AUD"/>
    <s v="PAYMENT"/>
    <s v="Christopher"/>
    <n v="68043.53"/>
    <d v="2018-10-24T00:00:00"/>
    <x v="0"/>
    <x v="2"/>
    <s v="2018"/>
    <x v="1"/>
    <n v="33"/>
    <x v="255"/>
    <n v="67919.53"/>
    <s v="Australia"/>
    <x v="0"/>
  </r>
  <r>
    <s v="AUD"/>
    <s v="SALES-POS"/>
    <s v="Christine"/>
    <n v="23645.52"/>
    <d v="2018-10-24T00:00:00"/>
    <x v="0"/>
    <x v="2"/>
    <s v="2018"/>
    <x v="0"/>
    <n v="39"/>
    <x v="3915"/>
    <n v="23613.5"/>
    <s v="Australia"/>
    <x v="0"/>
  </r>
  <r>
    <s v="AUD"/>
    <s v="POS"/>
    <s v="Kenneth"/>
    <n v="18651.39"/>
    <d v="2018-10-24T00:00:00"/>
    <x v="0"/>
    <x v="2"/>
    <s v="2018"/>
    <x v="1"/>
    <n v="35"/>
    <x v="2530"/>
    <n v="18643.349999999999"/>
    <s v="Australia"/>
    <x v="0"/>
  </r>
  <r>
    <s v="AUD"/>
    <s v="POS"/>
    <s v="Kenneth"/>
    <n v="18604.740000000002"/>
    <d v="2018-10-24T00:00:00"/>
    <x v="0"/>
    <x v="2"/>
    <s v="2018"/>
    <x v="1"/>
    <n v="35"/>
    <x v="3190"/>
    <n v="18558.09"/>
    <s v="Australia"/>
    <x v="0"/>
  </r>
  <r>
    <s v="AUD"/>
    <s v="SALES-POS"/>
    <s v="Ronald"/>
    <n v="4752.26"/>
    <d v="2018-10-24T00:00:00"/>
    <x v="0"/>
    <x v="2"/>
    <s v="2018"/>
    <x v="1"/>
    <n v="25"/>
    <x v="4270"/>
    <n v="4720.1400000000003"/>
    <s v="Australia"/>
    <x v="0"/>
  </r>
  <r>
    <s v="AUD"/>
    <s v="SALES-POS"/>
    <s v="Maria"/>
    <n v="5955.4"/>
    <d v="2018-10-24T00:00:00"/>
    <x v="0"/>
    <x v="2"/>
    <s v="2018"/>
    <x v="0"/>
    <n v="35"/>
    <x v="2199"/>
    <n v="5928.32"/>
    <s v="Australia"/>
    <x v="0"/>
  </r>
  <r>
    <s v="AUD"/>
    <s v="POS"/>
    <s v="Diana"/>
    <n v="953.11"/>
    <d v="2018-10-24T00:00:00"/>
    <x v="0"/>
    <x v="2"/>
    <s v="2018"/>
    <x v="0"/>
    <n v="26"/>
    <x v="4008"/>
    <n v="943.82"/>
    <s v="Australia"/>
    <x v="0"/>
  </r>
  <r>
    <s v="AUD"/>
    <s v="POS"/>
    <s v="Gregory"/>
    <n v="6431.12"/>
    <d v="2018-10-24T00:00:00"/>
    <x v="0"/>
    <x v="2"/>
    <s v="2018"/>
    <x v="1"/>
    <n v="42"/>
    <x v="193"/>
    <n v="6415.17"/>
    <s v="Australia"/>
    <x v="0"/>
  </r>
  <r>
    <s v="AUD"/>
    <s v="POS"/>
    <s v="Linda"/>
    <n v="6145.59"/>
    <d v="2018-10-24T00:00:00"/>
    <x v="0"/>
    <x v="2"/>
    <s v="2018"/>
    <x v="0"/>
    <n v="24"/>
    <x v="2735"/>
    <n v="6132.25"/>
    <s v="Australia"/>
    <x v="0"/>
  </r>
  <r>
    <s v="AUD"/>
    <s v="SALES-POS"/>
    <s v="Linda"/>
    <n v="5995.21"/>
    <d v="2018-10-24T00:00:00"/>
    <x v="0"/>
    <x v="2"/>
    <s v="2018"/>
    <x v="0"/>
    <n v="24"/>
    <x v="4271"/>
    <n v="5844.83"/>
    <s v="Australia"/>
    <x v="0"/>
  </r>
  <r>
    <s v="AUD"/>
    <s v="SALES-POS"/>
    <s v="Paul"/>
    <n v="14426.31"/>
    <d v="2018-10-24T00:00:00"/>
    <x v="0"/>
    <x v="2"/>
    <s v="2018"/>
    <x v="1"/>
    <n v="25"/>
    <x v="4272"/>
    <n v="14390.539999999999"/>
    <s v="Australia"/>
    <x v="0"/>
  </r>
  <r>
    <s v="AUD"/>
    <s v="SALES-POS"/>
    <s v="Ryan"/>
    <n v="43463.53"/>
    <d v="2018-10-24T00:00:00"/>
    <x v="0"/>
    <x v="2"/>
    <s v="2018"/>
    <x v="1"/>
    <n v="38"/>
    <x v="4273"/>
    <n v="43407"/>
    <s v="Australia"/>
    <x v="0"/>
  </r>
  <r>
    <s v="AUD"/>
    <s v="PAY/SALARY"/>
    <s v="Marissa"/>
    <n v="18069.84"/>
    <d v="2018-10-24T00:00:00"/>
    <x v="0"/>
    <x v="2"/>
    <s v="2018"/>
    <x v="0"/>
    <n v="23"/>
    <x v="57"/>
    <n v="16443.36"/>
    <s v="Australia"/>
    <x v="1"/>
  </r>
  <r>
    <s v="AUD"/>
    <s v="PAYMENT"/>
    <s v="Karen"/>
    <n v="10949.06"/>
    <d v="2018-10-24T00:00:00"/>
    <x v="0"/>
    <x v="2"/>
    <s v="2018"/>
    <x v="0"/>
    <n v="26"/>
    <x v="58"/>
    <n v="10903.06"/>
    <s v="Australia"/>
    <x v="0"/>
  </r>
  <r>
    <s v="AUD"/>
    <s v="INTER BANK"/>
    <s v="Tonya"/>
    <n v="8920.08"/>
    <d v="2018-10-24T00:00:00"/>
    <x v="0"/>
    <x v="2"/>
    <s v="2018"/>
    <x v="0"/>
    <n v="27"/>
    <x v="59"/>
    <n v="8863.08"/>
    <s v="Australia"/>
    <x v="0"/>
  </r>
  <r>
    <s v="AUD"/>
    <s v="PAY/SALARY"/>
    <s v="Eric"/>
    <n v="12978.93"/>
    <d v="2018-10-24T00:00:00"/>
    <x v="0"/>
    <x v="2"/>
    <s v="2018"/>
    <x v="1"/>
    <n v="22"/>
    <x v="60"/>
    <n v="11995.57"/>
    <s v="Australia"/>
    <x v="1"/>
  </r>
  <r>
    <s v="AUD"/>
    <s v="SALES-POS"/>
    <s v="Susan"/>
    <n v="9511.3700000000008"/>
    <d v="2018-10-24T00:00:00"/>
    <x v="0"/>
    <x v="2"/>
    <s v="2018"/>
    <x v="0"/>
    <n v="20"/>
    <x v="4274"/>
    <n v="9469.1200000000008"/>
    <s v="Australia"/>
    <x v="0"/>
  </r>
  <r>
    <s v="AUD"/>
    <s v="POS"/>
    <s v="Tonya"/>
    <n v="8977.08"/>
    <d v="2018-10-24T00:00:00"/>
    <x v="0"/>
    <x v="2"/>
    <s v="2018"/>
    <x v="0"/>
    <n v="27"/>
    <x v="3634"/>
    <n v="8970.7999999999993"/>
    <s v="Australia"/>
    <x v="0"/>
  </r>
  <r>
    <s v="AUD"/>
    <s v="SALES-POS"/>
    <s v="Robin"/>
    <n v="14241.71"/>
    <d v="2018-10-24T00:00:00"/>
    <x v="0"/>
    <x v="2"/>
    <s v="2018"/>
    <x v="0"/>
    <n v="34"/>
    <x v="2721"/>
    <n v="14230.269999999999"/>
    <s v="Australia"/>
    <x v="0"/>
  </r>
  <r>
    <s v="AUD"/>
    <s v="PAY/SALARY"/>
    <s v="Jeffrey"/>
    <n v="5402.55"/>
    <d v="2018-10-24T00:00:00"/>
    <x v="0"/>
    <x v="2"/>
    <s v="2018"/>
    <x v="1"/>
    <n v="24"/>
    <x v="64"/>
    <n v="3994.4700000000003"/>
    <s v="Australia"/>
    <x v="1"/>
  </r>
  <r>
    <s v="AUD"/>
    <s v="INTER BANK"/>
    <s v="Ronald"/>
    <n v="4726.26"/>
    <d v="2018-10-24T00:00:00"/>
    <x v="0"/>
    <x v="2"/>
    <s v="2018"/>
    <x v="1"/>
    <n v="25"/>
    <x v="65"/>
    <n v="4700.26"/>
    <s v="Australia"/>
    <x v="0"/>
  </r>
  <r>
    <s v="AUD"/>
    <s v="PAY/SALARY"/>
    <s v="Kristin"/>
    <n v="9812.31"/>
    <d v="2018-10-24T00:00:00"/>
    <x v="0"/>
    <x v="2"/>
    <s v="2018"/>
    <x v="0"/>
    <n v="43"/>
    <x v="66"/>
    <n v="8744.27"/>
    <s v="Australia"/>
    <x v="1"/>
  </r>
  <r>
    <s v="AUD"/>
    <s v="POS"/>
    <s v="Kenneth"/>
    <n v="18576.330000000002"/>
    <d v="2018-10-24T00:00:00"/>
    <x v="0"/>
    <x v="2"/>
    <s v="2018"/>
    <x v="1"/>
    <n v="35"/>
    <x v="3479"/>
    <n v="18547.920000000002"/>
    <s v="Australia"/>
    <x v="0"/>
  </r>
  <r>
    <s v="AUD"/>
    <s v="POS"/>
    <s v="Jeffrey"/>
    <n v="3899.09"/>
    <d v="2018-10-24T00:00:00"/>
    <x v="0"/>
    <x v="2"/>
    <s v="2018"/>
    <x v="1"/>
    <n v="30"/>
    <x v="2723"/>
    <n v="3863.17"/>
    <s v="Australia"/>
    <x v="0"/>
  </r>
  <r>
    <s v="AUD"/>
    <s v="POS"/>
    <s v="Susan"/>
    <n v="9501.61"/>
    <d v="2018-10-24T00:00:00"/>
    <x v="0"/>
    <x v="2"/>
    <s v="2018"/>
    <x v="0"/>
    <n v="20"/>
    <x v="597"/>
    <n v="9491.85"/>
    <s v="Australia"/>
    <x v="0"/>
  </r>
  <r>
    <s v="AUD"/>
    <s v="PAYMENT"/>
    <s v="Lucas"/>
    <n v="15449.86"/>
    <d v="2018-10-24T00:00:00"/>
    <x v="0"/>
    <x v="2"/>
    <s v="2018"/>
    <x v="1"/>
    <n v="21"/>
    <x v="1424"/>
    <n v="15355.86"/>
    <s v="Australia"/>
    <x v="0"/>
  </r>
  <r>
    <s v="AUD"/>
    <s v="PAY/SALARY"/>
    <s v="Diana"/>
    <n v="1966.78"/>
    <d v="2018-10-24T00:00:00"/>
    <x v="0"/>
    <x v="2"/>
    <s v="2018"/>
    <x v="0"/>
    <n v="26"/>
    <x v="68"/>
    <n v="953.11"/>
    <s v="Australia"/>
    <x v="1"/>
  </r>
  <r>
    <s v="AUD"/>
    <s v="PAYMENT"/>
    <s v="Kenneth"/>
    <n v="20737.5"/>
    <d v="2018-10-24T00:00:00"/>
    <x v="0"/>
    <x v="2"/>
    <s v="2018"/>
    <x v="1"/>
    <n v="29"/>
    <x v="510"/>
    <n v="20681.5"/>
    <s v="Australia"/>
    <x v="0"/>
  </r>
  <r>
    <s v="AUD"/>
    <s v="PAY/SALARY"/>
    <s v="Linda"/>
    <n v="9707.77"/>
    <d v="2018-10-24T00:00:00"/>
    <x v="0"/>
    <x v="2"/>
    <s v="2018"/>
    <x v="0"/>
    <n v="24"/>
    <x v="1789"/>
    <n v="5995.2100000000009"/>
    <s v="Australia"/>
    <x v="1"/>
  </r>
  <r>
    <s v="AUD"/>
    <s v="SALES-POS"/>
    <s v="Ronald"/>
    <n v="4710.32"/>
    <d v="2018-10-24T00:00:00"/>
    <x v="0"/>
    <x v="2"/>
    <s v="2018"/>
    <x v="1"/>
    <n v="25"/>
    <x v="1268"/>
    <n v="4694.38"/>
    <s v="Australia"/>
    <x v="0"/>
  </r>
  <r>
    <s v="AUD"/>
    <s v="POS"/>
    <s v="Edward"/>
    <n v="12292.01"/>
    <d v="2018-10-24T00:00:00"/>
    <x v="0"/>
    <x v="2"/>
    <s v="2018"/>
    <x v="1"/>
    <n v="19"/>
    <x v="2668"/>
    <n v="12272.31"/>
    <s v="Australia"/>
    <x v="0"/>
  </r>
  <r>
    <s v="AUD"/>
    <s v="SALES-POS"/>
    <s v="Susan"/>
    <n v="9495.11"/>
    <d v="2018-10-24T00:00:00"/>
    <x v="0"/>
    <x v="2"/>
    <s v="2018"/>
    <x v="0"/>
    <n v="20"/>
    <x v="2303"/>
    <n v="9488.61"/>
    <s v="Australia"/>
    <x v="0"/>
  </r>
  <r>
    <s v="AUD"/>
    <s v="POS"/>
    <s v="Joseph"/>
    <n v="2057.3200000000002"/>
    <d v="2018-10-24T00:00:00"/>
    <x v="0"/>
    <x v="2"/>
    <s v="2018"/>
    <x v="1"/>
    <n v="37"/>
    <x v="1648"/>
    <n v="2053.6800000000003"/>
    <s v="Australia"/>
    <x v="0"/>
  </r>
  <r>
    <s v="AUD"/>
    <s v="SALES-POS"/>
    <s v="Ryan"/>
    <n v="43408.639999999999"/>
    <d v="2018-10-24T00:00:00"/>
    <x v="0"/>
    <x v="2"/>
    <s v="2018"/>
    <x v="1"/>
    <n v="38"/>
    <x v="4275"/>
    <n v="43353.75"/>
    <s v="Australia"/>
    <x v="0"/>
  </r>
  <r>
    <s v="AUD"/>
    <s v="POS"/>
    <s v="Jessica"/>
    <n v="3053.91"/>
    <d v="2018-10-24T00:00:00"/>
    <x v="0"/>
    <x v="2"/>
    <s v="2018"/>
    <x v="0"/>
    <n v="21"/>
    <x v="4276"/>
    <n v="3039.02"/>
    <s v="Australia"/>
    <x v="0"/>
  </r>
  <r>
    <s v="AUD"/>
    <s v="PAYMENT"/>
    <s v="Debra"/>
    <n v="6950.42"/>
    <d v="2018-10-24T00:00:00"/>
    <x v="0"/>
    <x v="2"/>
    <s v="2018"/>
    <x v="0"/>
    <n v="18"/>
    <x v="25"/>
    <n v="6914.42"/>
    <s v="Australia"/>
    <x v="0"/>
  </r>
  <r>
    <s v="AUD"/>
    <s v="PAYMENT"/>
    <s v="Linda"/>
    <n v="24945.33"/>
    <d v="2018-10-24T00:00:00"/>
    <x v="0"/>
    <x v="2"/>
    <s v="2018"/>
    <x v="0"/>
    <n v="35"/>
    <x v="1794"/>
    <n v="24765.33"/>
    <s v="Australia"/>
    <x v="0"/>
  </r>
  <r>
    <s v="AUD"/>
    <s v="PAYMENT"/>
    <s v="Ryan"/>
    <n v="43344.959999999999"/>
    <d v="2018-10-24T00:00:00"/>
    <x v="0"/>
    <x v="2"/>
    <s v="2018"/>
    <x v="1"/>
    <n v="38"/>
    <x v="75"/>
    <n v="43309.96"/>
    <s v="Australia"/>
    <x v="0"/>
  </r>
  <r>
    <s v="AUD"/>
    <s v="SALES-POS"/>
    <s v="Michael"/>
    <n v="2321.06"/>
    <d v="2018-10-24T00:00:00"/>
    <x v="0"/>
    <x v="2"/>
    <s v="2018"/>
    <x v="1"/>
    <n v="38"/>
    <x v="4277"/>
    <n v="1902.4299999999998"/>
    <s v="Australia"/>
    <x v="0"/>
  </r>
  <r>
    <s v="AUD"/>
    <s v="SALES-POS"/>
    <s v="Virginia"/>
    <n v="7929.28"/>
    <d v="2018-10-24T00:00:00"/>
    <x v="0"/>
    <x v="2"/>
    <s v="2018"/>
    <x v="0"/>
    <n v="20"/>
    <x v="3336"/>
    <n v="7922.96"/>
    <s v="Australia"/>
    <x v="0"/>
  </r>
  <r>
    <s v="AUD"/>
    <s v="POS"/>
    <s v="Dustin"/>
    <n v="7137.49"/>
    <d v="2018-10-24T00:00:00"/>
    <x v="0"/>
    <x v="2"/>
    <s v="2018"/>
    <x v="1"/>
    <n v="28"/>
    <x v="4278"/>
    <n v="7091.03"/>
    <s v="Australia"/>
    <x v="0"/>
  </r>
  <r>
    <s v="AUD"/>
    <s v="POS"/>
    <s v="Ryan"/>
    <n v="43379.96"/>
    <d v="2018-10-24T00:00:00"/>
    <x v="0"/>
    <x v="2"/>
    <s v="2018"/>
    <x v="1"/>
    <n v="38"/>
    <x v="2636"/>
    <n v="43351.28"/>
    <s v="Australia"/>
    <x v="0"/>
  </r>
  <r>
    <s v="AUD"/>
    <s v="SALES-POS"/>
    <s v="Paul"/>
    <n v="14410.09"/>
    <d v="2018-10-24T00:00:00"/>
    <x v="0"/>
    <x v="2"/>
    <s v="2018"/>
    <x v="1"/>
    <n v="25"/>
    <x v="1672"/>
    <n v="14393.87"/>
    <s v="Australia"/>
    <x v="0"/>
  </r>
  <r>
    <s v="AUD"/>
    <s v="SALES-POS"/>
    <s v="Dustin"/>
    <n v="7132.92"/>
    <d v="2018-10-24T00:00:00"/>
    <x v="0"/>
    <x v="2"/>
    <s v="2018"/>
    <x v="1"/>
    <n v="28"/>
    <x v="1719"/>
    <n v="7128.35"/>
    <s v="Australia"/>
    <x v="0"/>
  </r>
  <r>
    <s v="AUD"/>
    <s v="SALES-POS"/>
    <s v="Michael"/>
    <n v="22042.05"/>
    <d v="2018-10-24T00:00:00"/>
    <x v="0"/>
    <x v="2"/>
    <s v="2018"/>
    <x v="1"/>
    <n v="40"/>
    <x v="4279"/>
    <n v="21930.68"/>
    <s v="Australia"/>
    <x v="0"/>
  </r>
  <r>
    <s v="AUD"/>
    <s v="POS"/>
    <s v="Barry"/>
    <n v="11335.49"/>
    <d v="2018-10-24T00:00:00"/>
    <x v="0"/>
    <x v="2"/>
    <s v="2018"/>
    <x v="1"/>
    <n v="38"/>
    <x v="1302"/>
    <n v="11323.03"/>
    <s v="Australia"/>
    <x v="0"/>
  </r>
  <r>
    <s v="AUD"/>
    <s v="SALES-POS"/>
    <s v="Tonya"/>
    <n v="8887.67"/>
    <d v="2018-10-24T00:00:00"/>
    <x v="0"/>
    <x v="2"/>
    <s v="2018"/>
    <x v="0"/>
    <n v="27"/>
    <x v="79"/>
    <n v="8855.26"/>
    <s v="Australia"/>
    <x v="0"/>
  </r>
  <r>
    <s v="AUD"/>
    <s v="POS"/>
    <s v="Michael"/>
    <n v="63368.86"/>
    <d v="2018-10-24T00:00:00"/>
    <x v="0"/>
    <x v="2"/>
    <s v="2018"/>
    <x v="1"/>
    <n v="19"/>
    <x v="4280"/>
    <n v="63283.92"/>
    <s v="Australia"/>
    <x v="0"/>
  </r>
  <r>
    <s v="AUD"/>
    <s v="PAYMENT"/>
    <s v="Lucas"/>
    <n v="15394.86"/>
    <d v="2018-10-24T00:00:00"/>
    <x v="0"/>
    <x v="2"/>
    <s v="2018"/>
    <x v="1"/>
    <n v="21"/>
    <x v="17"/>
    <n v="15339.86"/>
    <s v="Australia"/>
    <x v="0"/>
  </r>
  <r>
    <s v="AUD"/>
    <s v="PAY/SALARY"/>
    <s v="Jessica"/>
    <n v="31350.5"/>
    <d v="2018-10-24T00:00:00"/>
    <x v="0"/>
    <x v="2"/>
    <s v="2018"/>
    <x v="0"/>
    <n v="34"/>
    <x v="84"/>
    <n v="27446.77"/>
    <s v="Australia"/>
    <x v="1"/>
  </r>
  <r>
    <s v="AUD"/>
    <s v="PAYMENT"/>
    <s v="Susan"/>
    <n v="9460.11"/>
    <d v="2018-10-24T00:00:00"/>
    <x v="0"/>
    <x v="2"/>
    <s v="2018"/>
    <x v="0"/>
    <n v="20"/>
    <x v="75"/>
    <n v="9425.11"/>
    <s v="Australia"/>
    <x v="0"/>
  </r>
  <r>
    <s v="AUD"/>
    <s v="PAY/SALARY"/>
    <s v="Antonio"/>
    <n v="8630.16"/>
    <d v="2018-10-24T00:00:00"/>
    <x v="0"/>
    <x v="2"/>
    <s v="2018"/>
    <x v="1"/>
    <n v="26"/>
    <x v="85"/>
    <n v="7531.25"/>
    <s v="Australia"/>
    <x v="1"/>
  </r>
  <r>
    <s v="AUD"/>
    <s v="PAY/SALARY"/>
    <s v="Jonathan"/>
    <n v="63656.55"/>
    <d v="2018-10-24T00:00:00"/>
    <x v="0"/>
    <x v="2"/>
    <s v="2018"/>
    <x v="1"/>
    <n v="38"/>
    <x v="86"/>
    <n v="61009.170000000006"/>
    <s v="Australia"/>
    <x v="1"/>
  </r>
  <r>
    <s v="AUD"/>
    <s v="POS"/>
    <s v="Dustin"/>
    <n v="7100.5"/>
    <d v="2018-10-24T00:00:00"/>
    <x v="0"/>
    <x v="2"/>
    <s v="2018"/>
    <x v="1"/>
    <n v="28"/>
    <x v="4281"/>
    <n v="7068.08"/>
    <s v="Australia"/>
    <x v="0"/>
  </r>
  <r>
    <s v="AUD"/>
    <s v="POS"/>
    <s v="Jeffrey"/>
    <n v="3865.96"/>
    <d v="2018-10-24T00:00:00"/>
    <x v="0"/>
    <x v="2"/>
    <s v="2018"/>
    <x v="1"/>
    <n v="30"/>
    <x v="3807"/>
    <n v="3832.83"/>
    <s v="Australia"/>
    <x v="0"/>
  </r>
  <r>
    <s v="AUD"/>
    <s v="POS"/>
    <s v="Michael"/>
    <n v="41157.39"/>
    <d v="2018-10-24T00:00:00"/>
    <x v="0"/>
    <x v="2"/>
    <s v="2018"/>
    <x v="1"/>
    <n v="21"/>
    <x v="2097"/>
    <n v="41146.93"/>
    <s v="Australia"/>
    <x v="0"/>
  </r>
  <r>
    <s v="AUD"/>
    <s v="PAY/SALARY"/>
    <s v="Michele"/>
    <n v="3097.72"/>
    <d v="2018-10-24T00:00:00"/>
    <x v="0"/>
    <x v="2"/>
    <s v="2018"/>
    <x v="0"/>
    <n v="30"/>
    <x v="90"/>
    <n v="1939.5699999999997"/>
    <s v="Australia"/>
    <x v="1"/>
  </r>
  <r>
    <s v="AUD"/>
    <s v="PAY/SALARY"/>
    <s v="Tyler"/>
    <n v="10642.38"/>
    <d v="2018-10-24T00:00:00"/>
    <x v="0"/>
    <x v="2"/>
    <s v="2018"/>
    <x v="1"/>
    <n v="69"/>
    <x v="91"/>
    <n v="9599.2599999999984"/>
    <s v="Australia"/>
    <x v="1"/>
  </r>
  <r>
    <s v="AUD"/>
    <s v="PAYMENT"/>
    <s v="Daniel"/>
    <n v="11535.46"/>
    <d v="2018-10-24T00:00:00"/>
    <x v="0"/>
    <x v="2"/>
    <s v="2018"/>
    <x v="1"/>
    <n v="22"/>
    <x v="92"/>
    <n v="11502.46"/>
    <s v="Australia"/>
    <x v="0"/>
  </r>
  <r>
    <s v="AUD"/>
    <s v="PAY/SALARY"/>
    <s v="Susan"/>
    <n v="10855.6"/>
    <d v="2018-10-24T00:00:00"/>
    <x v="0"/>
    <x v="2"/>
    <s v="2018"/>
    <x v="0"/>
    <n v="20"/>
    <x v="93"/>
    <n v="9460.11"/>
    <s v="Australia"/>
    <x v="1"/>
  </r>
  <r>
    <s v="AUD"/>
    <s v="PAY/SALARY"/>
    <s v="Matthew"/>
    <n v="18686.759999999998"/>
    <d v="2018-10-24T00:00:00"/>
    <x v="0"/>
    <x v="2"/>
    <s v="2018"/>
    <x v="1"/>
    <n v="39"/>
    <x v="94"/>
    <n v="15615.619999999999"/>
    <s v="Australia"/>
    <x v="1"/>
  </r>
  <r>
    <s v="AUD"/>
    <s v="PAYMENT"/>
    <s v="Karen"/>
    <n v="10899.06"/>
    <d v="2018-10-24T00:00:00"/>
    <x v="0"/>
    <x v="2"/>
    <s v="2018"/>
    <x v="0"/>
    <n v="26"/>
    <x v="95"/>
    <n v="10849.06"/>
    <s v="Australia"/>
    <x v="0"/>
  </r>
  <r>
    <s v="AUD"/>
    <s v="PAYMENT"/>
    <s v="Sandra"/>
    <n v="10235.780000000001"/>
    <d v="2018-10-24T00:00:00"/>
    <x v="0"/>
    <x v="2"/>
    <s v="2018"/>
    <x v="0"/>
    <n v="34"/>
    <x v="4282"/>
    <n v="8969.7800000000007"/>
    <s v="Australia"/>
    <x v="0"/>
  </r>
  <r>
    <s v="AUD"/>
    <s v="SALES-POS"/>
    <s v="Ryan"/>
    <n v="5228.66"/>
    <d v="2018-10-24T00:00:00"/>
    <x v="0"/>
    <x v="2"/>
    <s v="2018"/>
    <x v="1"/>
    <n v="31"/>
    <x v="2029"/>
    <n v="5221.8999999999996"/>
    <s v="Australia"/>
    <x v="0"/>
  </r>
  <r>
    <s v="AUD"/>
    <s v="SALES-POS"/>
    <s v="Christine"/>
    <n v="23615.119999999999"/>
    <d v="2018-10-24T00:00:00"/>
    <x v="0"/>
    <x v="2"/>
    <s v="2018"/>
    <x v="0"/>
    <n v="39"/>
    <x v="4283"/>
    <n v="23584.719999999998"/>
    <s v="Australia"/>
    <x v="0"/>
  </r>
  <r>
    <s v="AUD"/>
    <s v="SALES-POS"/>
    <s v="James"/>
    <n v="13702.68"/>
    <d v="2018-10-24T00:00:00"/>
    <x v="0"/>
    <x v="2"/>
    <s v="2018"/>
    <x v="1"/>
    <n v="28"/>
    <x v="4284"/>
    <n v="13616.91"/>
    <s v="Australia"/>
    <x v="0"/>
  </r>
  <r>
    <s v="AUD"/>
    <s v="SALES-POS"/>
    <s v="Matthew"/>
    <n v="15615.62"/>
    <d v="2018-10-24T00:00:00"/>
    <x v="0"/>
    <x v="2"/>
    <s v="2018"/>
    <x v="1"/>
    <n v="39"/>
    <x v="608"/>
    <n v="15598.18"/>
    <s v="Australia"/>
    <x v="0"/>
  </r>
  <r>
    <s v="AUD"/>
    <s v="SALES-POS"/>
    <s v="Timothy"/>
    <n v="9904.85"/>
    <d v="2018-10-24T00:00:00"/>
    <x v="0"/>
    <x v="2"/>
    <s v="2018"/>
    <x v="1"/>
    <n v="20"/>
    <x v="2538"/>
    <n v="9895.630000000001"/>
    <s v="Australia"/>
    <x v="0"/>
  </r>
  <r>
    <s v="AUD"/>
    <s v="PAYMENT"/>
    <s v="Linda"/>
    <n v="9661.77"/>
    <d v="2018-10-24T00:00:00"/>
    <x v="0"/>
    <x v="2"/>
    <s v="2018"/>
    <x v="0"/>
    <n v="24"/>
    <x v="58"/>
    <n v="9615.77"/>
    <s v="Australia"/>
    <x v="0"/>
  </r>
  <r>
    <s v="AUD"/>
    <s v="SALES-POS"/>
    <s v="Michael"/>
    <n v="22015.279999999999"/>
    <d v="2018-10-24T00:00:00"/>
    <x v="0"/>
    <x v="2"/>
    <s v="2018"/>
    <x v="1"/>
    <n v="40"/>
    <x v="4068"/>
    <n v="21988.51"/>
    <s v="Australia"/>
    <x v="0"/>
  </r>
  <r>
    <s v="AUD"/>
    <s v="SALES-POS"/>
    <s v="Timothy"/>
    <n v="9879.08"/>
    <d v="2018-10-24T00:00:00"/>
    <x v="0"/>
    <x v="2"/>
    <s v="2018"/>
    <x v="1"/>
    <n v="20"/>
    <x v="4285"/>
    <n v="9853.31"/>
    <s v="Australia"/>
    <x v="0"/>
  </r>
  <r>
    <s v="AUD"/>
    <s v="PAYMENT"/>
    <s v="Matthew"/>
    <n v="18638.759999999998"/>
    <d v="2018-10-24T00:00:00"/>
    <x v="0"/>
    <x v="2"/>
    <s v="2018"/>
    <x v="1"/>
    <n v="39"/>
    <x v="105"/>
    <n v="18590.759999999998"/>
    <s v="Australia"/>
    <x v="0"/>
  </r>
  <r>
    <s v="AUD"/>
    <s v="SALES-POS"/>
    <s v="Susan"/>
    <n v="10846.5"/>
    <d v="2018-10-24T00:00:00"/>
    <x v="0"/>
    <x v="2"/>
    <s v="2018"/>
    <x v="0"/>
    <n v="20"/>
    <x v="2655"/>
    <n v="10837.4"/>
    <s v="Australia"/>
    <x v="0"/>
  </r>
  <r>
    <s v="AUD"/>
    <s v="SALES-POS"/>
    <s v="Joseph"/>
    <n v="2052.89"/>
    <d v="2018-10-24T00:00:00"/>
    <x v="0"/>
    <x v="2"/>
    <s v="2018"/>
    <x v="1"/>
    <n v="37"/>
    <x v="3865"/>
    <n v="2048.46"/>
    <s v="Australia"/>
    <x v="0"/>
  </r>
  <r>
    <s v="AUD"/>
    <s v="POS"/>
    <s v="Tonya"/>
    <n v="8876.74"/>
    <d v="2018-10-24T00:00:00"/>
    <x v="0"/>
    <x v="2"/>
    <s v="2018"/>
    <x v="0"/>
    <n v="27"/>
    <x v="2143"/>
    <n v="8865.81"/>
    <s v="Australia"/>
    <x v="0"/>
  </r>
  <r>
    <s v="AUD"/>
    <s v="SALES-POS"/>
    <s v="Michael"/>
    <n v="21984.55"/>
    <d v="2018-10-24T00:00:00"/>
    <x v="0"/>
    <x v="2"/>
    <s v="2018"/>
    <x v="1"/>
    <n v="40"/>
    <x v="4286"/>
    <n v="21953.82"/>
    <s v="Australia"/>
    <x v="0"/>
  </r>
  <r>
    <s v="AUD"/>
    <s v="PAYMENT"/>
    <s v="Fernando"/>
    <n v="17575"/>
    <d v="2018-10-24T00:00:00"/>
    <x v="0"/>
    <x v="2"/>
    <s v="2018"/>
    <x v="1"/>
    <n v="19"/>
    <x v="112"/>
    <n v="17558"/>
    <s v="Australia"/>
    <x v="0"/>
  </r>
  <r>
    <s v="AUD"/>
    <s v="PAYMENT"/>
    <s v="Marissa"/>
    <n v="18036.84"/>
    <d v="2018-10-24T00:00:00"/>
    <x v="0"/>
    <x v="2"/>
    <s v="2018"/>
    <x v="0"/>
    <n v="23"/>
    <x v="92"/>
    <n v="18003.84"/>
    <s v="Australia"/>
    <x v="0"/>
  </r>
  <r>
    <s v="AUD"/>
    <s v="INTER BANK"/>
    <s v="Tonya"/>
    <n v="8814.7800000000007"/>
    <d v="2018-10-24T00:00:00"/>
    <x v="0"/>
    <x v="2"/>
    <s v="2018"/>
    <x v="0"/>
    <n v="27"/>
    <x v="92"/>
    <n v="8781.7800000000007"/>
    <s v="Australia"/>
    <x v="0"/>
  </r>
  <r>
    <s v="AUD"/>
    <s v="PHONE BANK"/>
    <s v="Eric"/>
    <n v="42027.02"/>
    <d v="2018-10-24T00:00:00"/>
    <x v="0"/>
    <x v="2"/>
    <s v="2018"/>
    <x v="1"/>
    <n v="42"/>
    <x v="25"/>
    <n v="41991.02"/>
    <s v="Australia"/>
    <x v="0"/>
  </r>
  <r>
    <s v="AUD"/>
    <s v="SALES-POS"/>
    <s v="Susan"/>
    <n v="10838.32"/>
    <d v="2018-10-24T00:00:00"/>
    <x v="0"/>
    <x v="2"/>
    <s v="2018"/>
    <x v="0"/>
    <n v="20"/>
    <x v="202"/>
    <n v="10830.14"/>
    <s v="Australia"/>
    <x v="0"/>
  </r>
  <r>
    <s v="AUD"/>
    <s v="POS"/>
    <s v="Tonya"/>
    <n v="8847.7800000000007"/>
    <d v="2018-10-24T00:00:00"/>
    <x v="0"/>
    <x v="2"/>
    <s v="2018"/>
    <x v="0"/>
    <n v="27"/>
    <x v="2996"/>
    <n v="8818.8200000000015"/>
    <s v="Australia"/>
    <x v="0"/>
  </r>
  <r>
    <s v="AUD"/>
    <s v="INTER BANK"/>
    <s v="Heather"/>
    <n v="8474.14"/>
    <d v="2018-10-24T00:00:00"/>
    <x v="0"/>
    <x v="2"/>
    <s v="2018"/>
    <x v="0"/>
    <n v="41"/>
    <x v="115"/>
    <n v="8431.14"/>
    <s v="Australia"/>
    <x v="0"/>
  </r>
  <r>
    <s v="AUD"/>
    <s v="PHONE BANK"/>
    <s v="Luis"/>
    <n v="12365.52"/>
    <d v="2018-10-24T00:00:00"/>
    <x v="0"/>
    <x v="2"/>
    <s v="2018"/>
    <x v="1"/>
    <n v="27"/>
    <x v="777"/>
    <n v="12298.52"/>
    <s v="Australia"/>
    <x v="0"/>
  </r>
  <r>
    <s v="AUD"/>
    <s v="POS"/>
    <s v="Ashley"/>
    <n v="11313.97"/>
    <d v="2018-10-24T00:00:00"/>
    <x v="0"/>
    <x v="2"/>
    <s v="2018"/>
    <x v="0"/>
    <n v="25"/>
    <x v="4287"/>
    <n v="11165.33"/>
    <s v="Australia"/>
    <x v="0"/>
  </r>
  <r>
    <s v="AUD"/>
    <s v="SALES-POS"/>
    <s v="Ricky"/>
    <n v="22369.26"/>
    <d v="2018-10-24T00:00:00"/>
    <x v="0"/>
    <x v="2"/>
    <s v="2018"/>
    <x v="1"/>
    <n v="43"/>
    <x v="4288"/>
    <n v="22279.94"/>
    <s v="Australia"/>
    <x v="0"/>
  </r>
  <r>
    <s v="AUD"/>
    <s v="SALES-POS"/>
    <s v="Linda"/>
    <n v="24913.02"/>
    <d v="2018-10-24T00:00:00"/>
    <x v="0"/>
    <x v="2"/>
    <s v="2018"/>
    <x v="0"/>
    <n v="35"/>
    <x v="2806"/>
    <n v="24880.71"/>
    <s v="Australia"/>
    <x v="0"/>
  </r>
  <r>
    <s v="AUD"/>
    <s v="POS"/>
    <s v="Patrick"/>
    <n v="266754.88"/>
    <d v="2018-10-24T00:00:00"/>
    <x v="0"/>
    <x v="2"/>
    <s v="2018"/>
    <x v="1"/>
    <n v="46"/>
    <x v="4289"/>
    <n v="266632.5"/>
    <s v="Australia"/>
    <x v="0"/>
  </r>
  <r>
    <s v="AUD"/>
    <s v="PAYMENT"/>
    <s v="Michelle"/>
    <n v="17198.580000000002"/>
    <d v="2018-10-24T00:00:00"/>
    <x v="0"/>
    <x v="2"/>
    <s v="2018"/>
    <x v="0"/>
    <n v="19"/>
    <x v="92"/>
    <n v="17165.580000000002"/>
    <s v="Australia"/>
    <x v="0"/>
  </r>
  <r>
    <s v="AUD"/>
    <s v="POS"/>
    <s v="Susan"/>
    <n v="10819.45"/>
    <d v="2018-10-24T00:00:00"/>
    <x v="0"/>
    <x v="2"/>
    <s v="2018"/>
    <x v="0"/>
    <n v="20"/>
    <x v="3330"/>
    <n v="10800.58"/>
    <s v="Australia"/>
    <x v="0"/>
  </r>
  <r>
    <s v="AUD"/>
    <s v="SALES-POS"/>
    <s v="Jessica"/>
    <n v="3040.57"/>
    <d v="2018-10-24T00:00:00"/>
    <x v="0"/>
    <x v="2"/>
    <s v="2018"/>
    <x v="0"/>
    <n v="21"/>
    <x v="2735"/>
    <n v="3027.23"/>
    <s v="Australia"/>
    <x v="0"/>
  </r>
  <r>
    <s v="AUD"/>
    <s v="PAYMENT"/>
    <s v="Antonio"/>
    <n v="8601.16"/>
    <d v="2018-10-24T00:00:00"/>
    <x v="0"/>
    <x v="2"/>
    <s v="2018"/>
    <x v="1"/>
    <n v="26"/>
    <x v="11"/>
    <n v="8572.16"/>
    <s v="Australia"/>
    <x v="0"/>
  </r>
  <r>
    <s v="AUD"/>
    <s v="PAYMENT"/>
    <s v="Matthew"/>
    <n v="18606.759999999998"/>
    <d v="2018-10-24T00:00:00"/>
    <x v="0"/>
    <x v="2"/>
    <s v="2018"/>
    <x v="1"/>
    <n v="39"/>
    <x v="39"/>
    <n v="18574.759999999998"/>
    <s v="Australia"/>
    <x v="0"/>
  </r>
  <r>
    <s v="AUD"/>
    <s v="PAYMENT"/>
    <s v="Kenneth"/>
    <n v="20698.5"/>
    <d v="2018-10-24T00:00:00"/>
    <x v="0"/>
    <x v="2"/>
    <s v="2018"/>
    <x v="1"/>
    <n v="29"/>
    <x v="14"/>
    <n v="20659.5"/>
    <s v="Australia"/>
    <x v="0"/>
  </r>
  <r>
    <s v="AUD"/>
    <s v="POS"/>
    <s v="Michael"/>
    <n v="21934.48"/>
    <d v="2018-10-24T00:00:00"/>
    <x v="0"/>
    <x v="2"/>
    <s v="2018"/>
    <x v="1"/>
    <n v="40"/>
    <x v="4290"/>
    <n v="21884.41"/>
    <s v="Australia"/>
    <x v="0"/>
  </r>
  <r>
    <s v="AUD"/>
    <s v="SALES-POS"/>
    <s v="Tonya"/>
    <n v="8805.89"/>
    <d v="2018-10-24T00:00:00"/>
    <x v="0"/>
    <x v="2"/>
    <s v="2018"/>
    <x v="0"/>
    <n v="27"/>
    <x v="2136"/>
    <n v="8797"/>
    <s v="Australia"/>
    <x v="0"/>
  </r>
  <r>
    <s v="AUD"/>
    <s v="POS"/>
    <s v="Sandra"/>
    <n v="10175.16"/>
    <d v="2018-10-25T00:00:00"/>
    <x v="1"/>
    <x v="2"/>
    <s v="2018"/>
    <x v="0"/>
    <n v="34"/>
    <x v="4291"/>
    <n v="10114.539999999999"/>
    <s v="Australia"/>
    <x v="0"/>
  </r>
  <r>
    <s v="AUD"/>
    <s v="POS"/>
    <s v="Craig"/>
    <n v="47537.31"/>
    <d v="2018-10-25T00:00:00"/>
    <x v="1"/>
    <x v="2"/>
    <s v="2018"/>
    <x v="1"/>
    <n v="28"/>
    <x v="1025"/>
    <n v="47520.47"/>
    <s v="Australia"/>
    <x v="0"/>
  </r>
  <r>
    <s v="AUD"/>
    <s v="POS"/>
    <s v="Michael"/>
    <n v="41132.46"/>
    <d v="2018-10-25T00:00:00"/>
    <x v="1"/>
    <x v="2"/>
    <s v="2018"/>
    <x v="1"/>
    <n v="21"/>
    <x v="406"/>
    <n v="41107.53"/>
    <s v="Australia"/>
    <x v="0"/>
  </r>
  <r>
    <s v="AUD"/>
    <s v="SALES-POS"/>
    <s v="Michael"/>
    <n v="21920.49"/>
    <d v="2018-10-25T00:00:00"/>
    <x v="1"/>
    <x v="2"/>
    <s v="2018"/>
    <x v="1"/>
    <n v="40"/>
    <x v="448"/>
    <n v="21906.5"/>
    <s v="Australia"/>
    <x v="0"/>
  </r>
  <r>
    <s v="AUD"/>
    <s v="PAYMENT"/>
    <s v="Lucas"/>
    <n v="15264.86"/>
    <d v="2018-10-25T00:00:00"/>
    <x v="1"/>
    <x v="2"/>
    <s v="2018"/>
    <x v="1"/>
    <n v="21"/>
    <x v="287"/>
    <n v="15134.86"/>
    <s v="Australia"/>
    <x v="0"/>
  </r>
  <r>
    <s v="AUD"/>
    <s v="PAYMENT"/>
    <s v="Michael"/>
    <n v="5967.79"/>
    <d v="2018-10-25T00:00:00"/>
    <x v="1"/>
    <x v="2"/>
    <s v="2018"/>
    <x v="1"/>
    <n v="44"/>
    <x v="4292"/>
    <n v="4716.79"/>
    <s v="Australia"/>
    <x v="0"/>
  </r>
  <r>
    <s v="AUD"/>
    <s v="PAYMENT"/>
    <s v="Tim"/>
    <n v="85655.29"/>
    <d v="2018-10-25T00:00:00"/>
    <x v="1"/>
    <x v="2"/>
    <s v="2018"/>
    <x v="1"/>
    <n v="40"/>
    <x v="703"/>
    <n v="85499.29"/>
    <s v="Australia"/>
    <x v="0"/>
  </r>
  <r>
    <s v="AUD"/>
    <s v="INTER BANK"/>
    <s v="Ricky"/>
    <n v="22353.26"/>
    <d v="2018-10-25T00:00:00"/>
    <x v="1"/>
    <x v="2"/>
    <s v="2018"/>
    <x v="1"/>
    <n v="43"/>
    <x v="127"/>
    <n v="22337.26"/>
    <s v="Australia"/>
    <x v="0"/>
  </r>
  <r>
    <s v="AUD"/>
    <s v="PAYMENT"/>
    <s v="Tim"/>
    <n v="85608.29"/>
    <d v="2018-10-25T00:00:00"/>
    <x v="1"/>
    <x v="2"/>
    <s v="2018"/>
    <x v="1"/>
    <n v="40"/>
    <x v="130"/>
    <n v="85561.29"/>
    <s v="Australia"/>
    <x v="0"/>
  </r>
  <r>
    <s v="AUD"/>
    <s v="PAYMENT"/>
    <s v="Joseph"/>
    <n v="2000.89"/>
    <d v="2018-10-25T00:00:00"/>
    <x v="1"/>
    <x v="2"/>
    <s v="2018"/>
    <x v="1"/>
    <n v="37"/>
    <x v="131"/>
    <n v="1948.89"/>
    <s v="Australia"/>
    <x v="0"/>
  </r>
  <r>
    <s v="AUD"/>
    <s v="PHONE BANK"/>
    <s v="Stephanie"/>
    <n v="8467.56"/>
    <d v="2018-10-25T00:00:00"/>
    <x v="1"/>
    <x v="2"/>
    <s v="2018"/>
    <x v="0"/>
    <n v="53"/>
    <x v="1837"/>
    <n v="8285.56"/>
    <s v="Australia"/>
    <x v="0"/>
  </r>
  <r>
    <s v="AUD"/>
    <s v="PAYMENT"/>
    <s v="Darren"/>
    <n v="17144.169999999998"/>
    <d v="2018-10-25T00:00:00"/>
    <x v="1"/>
    <x v="2"/>
    <s v="2018"/>
    <x v="1"/>
    <n v="20"/>
    <x v="14"/>
    <n v="17105.169999999998"/>
    <s v="Australia"/>
    <x v="0"/>
  </r>
  <r>
    <s v="AUD"/>
    <s v="PAYMENT"/>
    <s v="Heather"/>
    <n v="8452.14"/>
    <d v="2018-10-25T00:00:00"/>
    <x v="1"/>
    <x v="2"/>
    <s v="2018"/>
    <x v="0"/>
    <n v="41"/>
    <x v="16"/>
    <n v="8430.14"/>
    <s v="Australia"/>
    <x v="0"/>
  </r>
  <r>
    <s v="AUD"/>
    <s v="POS"/>
    <s v="Tiffany"/>
    <n v="8110.9"/>
    <d v="2018-10-25T00:00:00"/>
    <x v="1"/>
    <x v="2"/>
    <s v="2018"/>
    <x v="0"/>
    <n v="25"/>
    <x v="4025"/>
    <n v="8105.53"/>
    <s v="Australia"/>
    <x v="0"/>
  </r>
  <r>
    <s v="AUD"/>
    <s v="POS"/>
    <s v="Linda"/>
    <n v="24906.21"/>
    <d v="2018-10-25T00:00:00"/>
    <x v="1"/>
    <x v="2"/>
    <s v="2018"/>
    <x v="0"/>
    <n v="35"/>
    <x v="415"/>
    <n v="24899.399999999998"/>
    <s v="Australia"/>
    <x v="0"/>
  </r>
  <r>
    <s v="AUD"/>
    <s v="PAYMENT"/>
    <s v="Fernando"/>
    <n v="17542"/>
    <d v="2018-10-25T00:00:00"/>
    <x v="1"/>
    <x v="2"/>
    <s v="2018"/>
    <x v="1"/>
    <n v="19"/>
    <x v="92"/>
    <n v="17509"/>
    <s v="Australia"/>
    <x v="0"/>
  </r>
  <r>
    <s v="AUD"/>
    <s v="PAYMENT"/>
    <s v="Joseph"/>
    <n v="1982.89"/>
    <d v="2018-10-25T00:00:00"/>
    <x v="1"/>
    <x v="2"/>
    <s v="2018"/>
    <x v="1"/>
    <n v="37"/>
    <x v="135"/>
    <n v="1964.89"/>
    <s v="Australia"/>
    <x v="0"/>
  </r>
  <r>
    <s v="AUD"/>
    <s v="PAYMENT"/>
    <s v="Isaiah"/>
    <n v="24374.16"/>
    <d v="2018-10-25T00:00:00"/>
    <x v="1"/>
    <x v="2"/>
    <s v="2018"/>
    <x v="1"/>
    <n v="23"/>
    <x v="878"/>
    <n v="24297.16"/>
    <s v="Australia"/>
    <x v="0"/>
  </r>
  <r>
    <s v="AUD"/>
    <s v="PAYMENT"/>
    <s v="Tiffany"/>
    <n v="8064.9"/>
    <d v="2018-10-25T00:00:00"/>
    <x v="1"/>
    <x v="2"/>
    <s v="2018"/>
    <x v="0"/>
    <n v="25"/>
    <x v="58"/>
    <n v="8018.9"/>
    <s v="Australia"/>
    <x v="0"/>
  </r>
  <r>
    <s v="AUD"/>
    <s v="PAYMENT"/>
    <s v="Jacqueline"/>
    <n v="7350.59"/>
    <d v="2018-10-25T00:00:00"/>
    <x v="1"/>
    <x v="2"/>
    <s v="2018"/>
    <x v="0"/>
    <n v="30"/>
    <x v="130"/>
    <n v="7303.59"/>
    <s v="Australia"/>
    <x v="0"/>
  </r>
  <r>
    <s v="AUD"/>
    <s v="SALES-POS"/>
    <s v="Michael"/>
    <n v="63322.53"/>
    <d v="2018-10-25T00:00:00"/>
    <x v="1"/>
    <x v="2"/>
    <s v="2018"/>
    <x v="1"/>
    <n v="19"/>
    <x v="4081"/>
    <n v="63276.2"/>
    <s v="Australia"/>
    <x v="0"/>
  </r>
  <r>
    <s v="AUD"/>
    <s v="PAYMENT"/>
    <s v="Linda"/>
    <n v="24873.21"/>
    <d v="2018-10-25T00:00:00"/>
    <x v="1"/>
    <x v="2"/>
    <s v="2018"/>
    <x v="0"/>
    <n v="35"/>
    <x v="92"/>
    <n v="24840.21"/>
    <s v="Australia"/>
    <x v="0"/>
  </r>
  <r>
    <s v="AUD"/>
    <s v="INTER BANK"/>
    <s v="Cindy"/>
    <n v="20671.72"/>
    <d v="2018-10-25T00:00:00"/>
    <x v="1"/>
    <x v="2"/>
    <s v="2018"/>
    <x v="0"/>
    <n v="19"/>
    <x v="16"/>
    <n v="20649.72"/>
    <s v="Australia"/>
    <x v="0"/>
  </r>
  <r>
    <s v="AUD"/>
    <s v="SALES-POS"/>
    <s v="Michael"/>
    <n v="21894.61"/>
    <d v="2018-10-25T00:00:00"/>
    <x v="1"/>
    <x v="2"/>
    <s v="2018"/>
    <x v="1"/>
    <n v="40"/>
    <x v="718"/>
    <n v="21868.73"/>
    <s v="Australia"/>
    <x v="0"/>
  </r>
  <r>
    <s v="AUD"/>
    <s v="PAYMENT"/>
    <s v="Kristin"/>
    <n v="9769.31"/>
    <d v="2018-10-25T00:00:00"/>
    <x v="1"/>
    <x v="2"/>
    <s v="2018"/>
    <x v="0"/>
    <n v="43"/>
    <x v="115"/>
    <n v="9726.31"/>
    <s v="Australia"/>
    <x v="0"/>
  </r>
  <r>
    <s v="AUD"/>
    <s v="SALES-POS"/>
    <s v="Tiffany"/>
    <n v="8032.82"/>
    <d v="2018-10-25T00:00:00"/>
    <x v="1"/>
    <x v="2"/>
    <s v="2018"/>
    <x v="0"/>
    <n v="25"/>
    <x v="4293"/>
    <n v="8000.74"/>
    <s v="Australia"/>
    <x v="0"/>
  </r>
  <r>
    <s v="AUD"/>
    <s v="SALES-POS"/>
    <s v="Billy"/>
    <n v="17650.849999999999"/>
    <d v="2018-10-25T00:00:00"/>
    <x v="1"/>
    <x v="2"/>
    <s v="2018"/>
    <x v="1"/>
    <n v="52"/>
    <x v="4294"/>
    <n v="17644.07"/>
    <s v="Australia"/>
    <x v="0"/>
  </r>
  <r>
    <s v="AUD"/>
    <s v="SALES-POS"/>
    <s v="Tiffany"/>
    <n v="8015.01"/>
    <d v="2018-10-25T00:00:00"/>
    <x v="1"/>
    <x v="2"/>
    <s v="2018"/>
    <x v="0"/>
    <n v="25"/>
    <x v="1558"/>
    <n v="7997.2"/>
    <s v="Australia"/>
    <x v="0"/>
  </r>
  <r>
    <s v="AUD"/>
    <s v="POS"/>
    <s v="Linda"/>
    <n v="9651.36"/>
    <d v="2018-10-25T00:00:00"/>
    <x v="1"/>
    <x v="2"/>
    <s v="2018"/>
    <x v="0"/>
    <n v="24"/>
    <x v="1938"/>
    <n v="9640.9500000000007"/>
    <s v="Australia"/>
    <x v="0"/>
  </r>
  <r>
    <s v="AUD"/>
    <s v="POS"/>
    <s v="Linda"/>
    <n v="9637.42"/>
    <d v="2018-10-25T00:00:00"/>
    <x v="1"/>
    <x v="2"/>
    <s v="2018"/>
    <x v="0"/>
    <n v="24"/>
    <x v="1611"/>
    <n v="9623.48"/>
    <s v="Australia"/>
    <x v="0"/>
  </r>
  <r>
    <s v="AUD"/>
    <s v="POS"/>
    <s v="Natasha"/>
    <n v="205420.86"/>
    <d v="2018-10-25T00:00:00"/>
    <x v="1"/>
    <x v="2"/>
    <s v="2018"/>
    <x v="0"/>
    <n v="40"/>
    <x v="2658"/>
    <n v="205390.43"/>
    <s v="Australia"/>
    <x v="0"/>
  </r>
  <r>
    <s v="AUD"/>
    <s v="SALES-POS"/>
    <s v="Tonya"/>
    <n v="8784.5300000000007"/>
    <d v="2018-10-25T00:00:00"/>
    <x v="1"/>
    <x v="2"/>
    <s v="2018"/>
    <x v="0"/>
    <n v="27"/>
    <x v="441"/>
    <n v="8763.17"/>
    <s v="Australia"/>
    <x v="0"/>
  </r>
  <r>
    <s v="AUD"/>
    <s v="SALES-POS"/>
    <s v="Brian"/>
    <n v="117629.01"/>
    <d v="2018-10-25T00:00:00"/>
    <x v="1"/>
    <x v="2"/>
    <s v="2018"/>
    <x v="1"/>
    <n v="42"/>
    <x v="4295"/>
    <n v="117560.56999999999"/>
    <s v="Australia"/>
    <x v="0"/>
  </r>
  <r>
    <s v="AUD"/>
    <s v="PAYMENT"/>
    <s v="Jessica"/>
    <n v="31323.5"/>
    <d v="2018-10-25T00:00:00"/>
    <x v="1"/>
    <x v="2"/>
    <s v="2018"/>
    <x v="0"/>
    <n v="34"/>
    <x v="10"/>
    <n v="31296.5"/>
    <s v="Australia"/>
    <x v="0"/>
  </r>
  <r>
    <s v="AUD"/>
    <s v="INTER BANK"/>
    <s v="Jessica"/>
    <n v="3001.57"/>
    <d v="2018-10-25T00:00:00"/>
    <x v="1"/>
    <x v="2"/>
    <s v="2018"/>
    <x v="0"/>
    <n v="21"/>
    <x v="14"/>
    <n v="2962.57"/>
    <s v="Australia"/>
    <x v="0"/>
  </r>
  <r>
    <s v="AUD"/>
    <s v="INTER BANK"/>
    <s v="Ruth"/>
    <n v="8936.27"/>
    <d v="2018-10-25T00:00:00"/>
    <x v="1"/>
    <x v="2"/>
    <s v="2018"/>
    <x v="0"/>
    <n v="47"/>
    <x v="1508"/>
    <n v="8823.27"/>
    <s v="Australia"/>
    <x v="0"/>
  </r>
  <r>
    <s v="AUD"/>
    <s v="POS"/>
    <s v="Billy"/>
    <n v="17201.88"/>
    <d v="2018-10-25T00:00:00"/>
    <x v="1"/>
    <x v="2"/>
    <s v="2018"/>
    <x v="1"/>
    <n v="52"/>
    <x v="4296"/>
    <n v="16752.91"/>
    <s v="Australia"/>
    <x v="0"/>
  </r>
  <r>
    <s v="AUD"/>
    <s v="POS"/>
    <s v="Ashley"/>
    <n v="11292.18"/>
    <d v="2018-10-25T00:00:00"/>
    <x v="1"/>
    <x v="2"/>
    <s v="2018"/>
    <x v="0"/>
    <n v="25"/>
    <x v="119"/>
    <n v="11270.39"/>
    <s v="Australia"/>
    <x v="0"/>
  </r>
  <r>
    <s v="AUD"/>
    <s v="POS"/>
    <s v="Linda"/>
    <n v="9628.2999999999993"/>
    <d v="2018-10-25T00:00:00"/>
    <x v="1"/>
    <x v="2"/>
    <s v="2018"/>
    <x v="0"/>
    <n v="24"/>
    <x v="1527"/>
    <n v="9619.1799999999985"/>
    <s v="Australia"/>
    <x v="0"/>
  </r>
  <r>
    <s v="AUD"/>
    <s v="SALES-POS"/>
    <s v="Linda"/>
    <n v="9608.34"/>
    <d v="2018-10-25T00:00:00"/>
    <x v="1"/>
    <x v="2"/>
    <s v="2018"/>
    <x v="0"/>
    <n v="24"/>
    <x v="484"/>
    <n v="9588.380000000001"/>
    <s v="Australia"/>
    <x v="0"/>
  </r>
  <r>
    <s v="AUD"/>
    <s v="POS"/>
    <s v="Kimberly"/>
    <n v="6464.64"/>
    <d v="2018-10-25T00:00:00"/>
    <x v="1"/>
    <x v="2"/>
    <s v="2018"/>
    <x v="0"/>
    <n v="35"/>
    <x v="4297"/>
    <n v="6404.2400000000007"/>
    <s v="Australia"/>
    <x v="0"/>
  </r>
  <r>
    <s v="AUD"/>
    <s v="SALES-POS"/>
    <s v="Sandra"/>
    <n v="10163.719999999999"/>
    <d v="2018-10-25T00:00:00"/>
    <x v="1"/>
    <x v="2"/>
    <s v="2018"/>
    <x v="0"/>
    <n v="34"/>
    <x v="2721"/>
    <n v="10152.279999999999"/>
    <s v="Australia"/>
    <x v="0"/>
  </r>
  <r>
    <s v="AUD"/>
    <s v="POS"/>
    <s v="Nathaniel"/>
    <n v="13647.79"/>
    <d v="2018-10-25T00:00:00"/>
    <x v="1"/>
    <x v="2"/>
    <s v="2018"/>
    <x v="1"/>
    <n v="31"/>
    <x v="2348"/>
    <n v="13608.27"/>
    <s v="Australia"/>
    <x v="0"/>
  </r>
  <r>
    <s v="AUD"/>
    <s v="SALES-POS"/>
    <s v="Natasha"/>
    <n v="205383.29"/>
    <d v="2018-10-25T00:00:00"/>
    <x v="1"/>
    <x v="2"/>
    <s v="2018"/>
    <x v="0"/>
    <n v="40"/>
    <x v="4298"/>
    <n v="205345.72"/>
    <s v="Australia"/>
    <x v="0"/>
  </r>
  <r>
    <s v="AUD"/>
    <s v="SALES-POS"/>
    <s v="Christine"/>
    <n v="23598.76"/>
    <d v="2018-10-25T00:00:00"/>
    <x v="1"/>
    <x v="2"/>
    <s v="2018"/>
    <x v="0"/>
    <n v="39"/>
    <x v="845"/>
    <n v="23582.399999999998"/>
    <s v="Australia"/>
    <x v="0"/>
  </r>
  <r>
    <s v="AUD"/>
    <s v="POS"/>
    <s v="Joseph"/>
    <n v="1963.34"/>
    <d v="2018-10-25T00:00:00"/>
    <x v="1"/>
    <x v="2"/>
    <s v="2018"/>
    <x v="1"/>
    <n v="37"/>
    <x v="740"/>
    <n v="1943.79"/>
    <s v="Australia"/>
    <x v="0"/>
  </r>
  <r>
    <s v="AUD"/>
    <s v="SALES-POS"/>
    <s v="Brian"/>
    <n v="117373.11"/>
    <d v="2018-10-25T00:00:00"/>
    <x v="1"/>
    <x v="2"/>
    <s v="2018"/>
    <x v="1"/>
    <n v="42"/>
    <x v="4299"/>
    <n v="117117.21"/>
    <s v="Australia"/>
    <x v="0"/>
  </r>
  <r>
    <s v="AUD"/>
    <s v="POS"/>
    <s v="Heather"/>
    <n v="8425.84"/>
    <d v="2018-10-25T00:00:00"/>
    <x v="1"/>
    <x v="2"/>
    <s v="2018"/>
    <x v="0"/>
    <n v="41"/>
    <x v="422"/>
    <n v="8399.5400000000009"/>
    <s v="Australia"/>
    <x v="0"/>
  </r>
  <r>
    <s v="AUD"/>
    <s v="SALES-POS"/>
    <s v="Joseph"/>
    <n v="1951.52"/>
    <d v="2018-10-25T00:00:00"/>
    <x v="1"/>
    <x v="2"/>
    <s v="2018"/>
    <x v="1"/>
    <n v="37"/>
    <x v="1079"/>
    <n v="1939.7"/>
    <s v="Australia"/>
    <x v="0"/>
  </r>
  <r>
    <s v="AUD"/>
    <s v="SALES-POS"/>
    <s v="Tiffany"/>
    <n v="8007.81"/>
    <d v="2018-10-25T00:00:00"/>
    <x v="1"/>
    <x v="2"/>
    <s v="2018"/>
    <x v="0"/>
    <n v="25"/>
    <x v="4300"/>
    <n v="8000.6100000000006"/>
    <s v="Australia"/>
    <x v="0"/>
  </r>
  <r>
    <s v="AUD"/>
    <s v="SALES-POS"/>
    <s v="Michael"/>
    <n v="63278.61"/>
    <d v="2018-10-25T00:00:00"/>
    <x v="1"/>
    <x v="2"/>
    <s v="2018"/>
    <x v="1"/>
    <n v="19"/>
    <x v="4301"/>
    <n v="63234.69"/>
    <s v="Australia"/>
    <x v="0"/>
  </r>
  <r>
    <s v="AUD"/>
    <s v="POS"/>
    <s v="Tonya"/>
    <n v="8763.89"/>
    <d v="2018-10-25T00:00:00"/>
    <x v="1"/>
    <x v="2"/>
    <s v="2018"/>
    <x v="0"/>
    <n v="27"/>
    <x v="1261"/>
    <n v="8743.25"/>
    <s v="Australia"/>
    <x v="0"/>
  </r>
  <r>
    <s v="AUD"/>
    <s v="PAYMENT"/>
    <s v="Jeffrey"/>
    <n v="5361.55"/>
    <d v="2018-10-25T00:00:00"/>
    <x v="1"/>
    <x v="2"/>
    <s v="2018"/>
    <x v="1"/>
    <n v="24"/>
    <x v="162"/>
    <n v="5320.55"/>
    <s v="Australia"/>
    <x v="0"/>
  </r>
  <r>
    <s v="AUD"/>
    <s v="PAY/SALARY"/>
    <s v="Karen"/>
    <n v="11819.77"/>
    <d v="2018-10-25T00:00:00"/>
    <x v="1"/>
    <x v="2"/>
    <s v="2018"/>
    <x v="0"/>
    <n v="26"/>
    <x v="163"/>
    <n v="10899.060000000001"/>
    <s v="Australia"/>
    <x v="1"/>
  </r>
  <r>
    <s v="AUD"/>
    <s v="INTER BANK"/>
    <s v="Robert"/>
    <n v="9467.9699999999993"/>
    <d v="2018-10-25T00:00:00"/>
    <x v="1"/>
    <x v="2"/>
    <s v="2018"/>
    <x v="1"/>
    <n v="20"/>
    <x v="164"/>
    <n v="9443.9699999999993"/>
    <s v="Australia"/>
    <x v="0"/>
  </r>
  <r>
    <s v="AUD"/>
    <s v="PAYMENT"/>
    <s v="Ruth"/>
    <n v="8890.27"/>
    <d v="2018-10-25T00:00:00"/>
    <x v="1"/>
    <x v="2"/>
    <s v="2018"/>
    <x v="0"/>
    <n v="47"/>
    <x v="58"/>
    <n v="8844.27"/>
    <s v="Australia"/>
    <x v="0"/>
  </r>
  <r>
    <s v="AUD"/>
    <s v="SALES-POS"/>
    <s v="Antonio"/>
    <n v="8534.31"/>
    <d v="2018-10-25T00:00:00"/>
    <x v="1"/>
    <x v="2"/>
    <s v="2018"/>
    <x v="1"/>
    <n v="26"/>
    <x v="4302"/>
    <n v="8467.4599999999991"/>
    <s v="Australia"/>
    <x v="0"/>
  </r>
  <r>
    <s v="AUD"/>
    <s v="SALES-POS"/>
    <s v="Nathaniel"/>
    <n v="13581.04"/>
    <d v="2018-10-25T00:00:00"/>
    <x v="1"/>
    <x v="2"/>
    <s v="2018"/>
    <x v="1"/>
    <n v="31"/>
    <x v="4303"/>
    <n v="13514.29"/>
    <s v="Australia"/>
    <x v="0"/>
  </r>
  <r>
    <s v="AUD"/>
    <s v="SALES-POS"/>
    <s v="Craig"/>
    <n v="47519.22"/>
    <d v="2018-10-25T00:00:00"/>
    <x v="1"/>
    <x v="2"/>
    <s v="2018"/>
    <x v="1"/>
    <n v="28"/>
    <x v="1874"/>
    <n v="47501.130000000005"/>
    <s v="Australia"/>
    <x v="0"/>
  </r>
  <r>
    <s v="AUD"/>
    <s v="POS"/>
    <s v="Heather"/>
    <n v="8374.19"/>
    <d v="2018-10-25T00:00:00"/>
    <x v="1"/>
    <x v="2"/>
    <s v="2018"/>
    <x v="0"/>
    <n v="41"/>
    <x v="4304"/>
    <n v="8322.5400000000009"/>
    <s v="Australia"/>
    <x v="0"/>
  </r>
  <r>
    <s v="AUD"/>
    <s v="POS"/>
    <s v="Robert"/>
    <n v="10992.89"/>
    <d v="2018-10-25T00:00:00"/>
    <x v="1"/>
    <x v="2"/>
    <s v="2018"/>
    <x v="1"/>
    <n v="26"/>
    <x v="2687"/>
    <n v="10976.99"/>
    <s v="Australia"/>
    <x v="0"/>
  </r>
  <r>
    <s v="AUD"/>
    <s v="SALES-POS"/>
    <s v="Kenneth"/>
    <n v="20692.39"/>
    <d v="2018-10-25T00:00:00"/>
    <x v="1"/>
    <x v="2"/>
    <s v="2018"/>
    <x v="1"/>
    <n v="29"/>
    <x v="520"/>
    <n v="20686.28"/>
    <s v="Australia"/>
    <x v="0"/>
  </r>
  <r>
    <s v="AUD"/>
    <s v="PAY/SALARY"/>
    <s v="Andrew"/>
    <n v="58535.16"/>
    <d v="2018-10-25T00:00:00"/>
    <x v="1"/>
    <x v="2"/>
    <s v="2018"/>
    <x v="1"/>
    <n v="78"/>
    <x v="174"/>
    <n v="57752.740000000005"/>
    <s v="Australia"/>
    <x v="1"/>
  </r>
  <r>
    <s v="AUD"/>
    <s v="PAYMENT"/>
    <s v="Michael"/>
    <n v="21750.61"/>
    <d v="2018-10-25T00:00:00"/>
    <x v="1"/>
    <x v="2"/>
    <s v="2018"/>
    <x v="1"/>
    <n v="40"/>
    <x v="1064"/>
    <n v="21606.61"/>
    <s v="Australia"/>
    <x v="0"/>
  </r>
  <r>
    <s v="AUD"/>
    <s v="PHONE BANK"/>
    <s v="Natasha"/>
    <n v="205342.29"/>
    <d v="2018-10-25T00:00:00"/>
    <x v="1"/>
    <x v="2"/>
    <s v="2018"/>
    <x v="0"/>
    <n v="40"/>
    <x v="162"/>
    <n v="205301.29"/>
    <s v="Australia"/>
    <x v="0"/>
  </r>
  <r>
    <s v="AUD"/>
    <s v="PAYMENT"/>
    <s v="Joseph"/>
    <n v="9812.83"/>
    <d v="2018-10-25T00:00:00"/>
    <x v="1"/>
    <x v="2"/>
    <s v="2018"/>
    <x v="1"/>
    <n v="21"/>
    <x v="75"/>
    <n v="9777.83"/>
    <s v="Australia"/>
    <x v="0"/>
  </r>
  <r>
    <s v="AUD"/>
    <s v="POS"/>
    <s v="Tonya"/>
    <n v="8749.9500000000007"/>
    <d v="2018-10-25T00:00:00"/>
    <x v="1"/>
    <x v="2"/>
    <s v="2018"/>
    <x v="0"/>
    <n v="27"/>
    <x v="1611"/>
    <n v="8736.01"/>
    <s v="Australia"/>
    <x v="0"/>
  </r>
  <r>
    <s v="AUD"/>
    <s v="SALES-POS"/>
    <s v="Matthew"/>
    <n v="18568.48"/>
    <d v="2018-10-25T00:00:00"/>
    <x v="1"/>
    <x v="2"/>
    <s v="2018"/>
    <x v="1"/>
    <n v="39"/>
    <x v="4305"/>
    <n v="18530.2"/>
    <s v="Australia"/>
    <x v="0"/>
  </r>
  <r>
    <s v="AUD"/>
    <s v="POS"/>
    <s v="Jessica"/>
    <n v="2991.89"/>
    <d v="2018-10-25T00:00:00"/>
    <x v="1"/>
    <x v="2"/>
    <s v="2018"/>
    <x v="0"/>
    <n v="21"/>
    <x v="1885"/>
    <n v="2982.21"/>
    <s v="Australia"/>
    <x v="0"/>
  </r>
  <r>
    <s v="AUD"/>
    <s v="PAY/SALARY"/>
    <s v="Richard"/>
    <n v="12459.42"/>
    <d v="2018-10-25T00:00:00"/>
    <x v="1"/>
    <x v="2"/>
    <s v="2018"/>
    <x v="1"/>
    <n v="22"/>
    <x v="179"/>
    <n v="10240.69"/>
    <s v="Australia"/>
    <x v="1"/>
  </r>
  <r>
    <s v="AUD"/>
    <s v="PAYMENT"/>
    <s v="Timothy"/>
    <n v="9864.08"/>
    <d v="2018-10-25T00:00:00"/>
    <x v="1"/>
    <x v="2"/>
    <s v="2018"/>
    <x v="1"/>
    <n v="20"/>
    <x v="180"/>
    <n v="9849.08"/>
    <s v="Australia"/>
    <x v="0"/>
  </r>
  <r>
    <s v="AUD"/>
    <s v="POS"/>
    <s v="Diana"/>
    <n v="1957.65"/>
    <d v="2018-10-25T00:00:00"/>
    <x v="1"/>
    <x v="2"/>
    <s v="2018"/>
    <x v="0"/>
    <n v="26"/>
    <x v="2123"/>
    <n v="1948.52"/>
    <s v="Australia"/>
    <x v="0"/>
  </r>
  <r>
    <s v="AUD"/>
    <s v="POS"/>
    <s v="Joseph"/>
    <n v="1934.21"/>
    <d v="2018-10-25T00:00:00"/>
    <x v="1"/>
    <x v="2"/>
    <s v="2018"/>
    <x v="1"/>
    <n v="37"/>
    <x v="1369"/>
    <n v="1916.9"/>
    <s v="Australia"/>
    <x v="0"/>
  </r>
  <r>
    <s v="AUD"/>
    <s v="POS"/>
    <s v="Ruth"/>
    <n v="8863.27"/>
    <d v="2018-10-25T00:00:00"/>
    <x v="1"/>
    <x v="2"/>
    <s v="2018"/>
    <x v="0"/>
    <n v="47"/>
    <x v="10"/>
    <n v="8836.27"/>
    <s v="Australia"/>
    <x v="0"/>
  </r>
  <r>
    <s v="AUD"/>
    <s v="PAYMENT"/>
    <s v="Matthew"/>
    <n v="18508.48"/>
    <d v="2018-10-25T00:00:00"/>
    <x v="1"/>
    <x v="2"/>
    <s v="2018"/>
    <x v="1"/>
    <n v="39"/>
    <x v="185"/>
    <n v="18448.48"/>
    <s v="Australia"/>
    <x v="0"/>
  </r>
  <r>
    <s v="AUD"/>
    <s v="PAY/SALARY"/>
    <s v="Jeffrey"/>
    <n v="5674.58"/>
    <d v="2018-10-25T00:00:00"/>
    <x v="1"/>
    <x v="2"/>
    <s v="2018"/>
    <x v="1"/>
    <n v="30"/>
    <x v="186"/>
    <n v="3865.96"/>
    <s v="Australia"/>
    <x v="1"/>
  </r>
  <r>
    <s v="AUD"/>
    <s v="SALES-POS"/>
    <s v="Diana"/>
    <n v="1950.2"/>
    <d v="2018-10-25T00:00:00"/>
    <x v="1"/>
    <x v="2"/>
    <s v="2018"/>
    <x v="0"/>
    <n v="26"/>
    <x v="1942"/>
    <n v="1942.75"/>
    <s v="Australia"/>
    <x v="0"/>
  </r>
  <r>
    <s v="AUD"/>
    <s v="SALES-POS"/>
    <s v="Joseph"/>
    <n v="1907.38"/>
    <d v="2018-10-25T00:00:00"/>
    <x v="1"/>
    <x v="2"/>
    <s v="2018"/>
    <x v="1"/>
    <n v="37"/>
    <x v="4041"/>
    <n v="1880.5500000000002"/>
    <s v="Australia"/>
    <x v="0"/>
  </r>
  <r>
    <s v="AUD"/>
    <s v="POS"/>
    <s v="Diana"/>
    <n v="1924.32"/>
    <d v="2018-10-25T00:00:00"/>
    <x v="1"/>
    <x v="2"/>
    <s v="2018"/>
    <x v="0"/>
    <n v="26"/>
    <x v="718"/>
    <n v="1898.4399999999998"/>
    <s v="Australia"/>
    <x v="0"/>
  </r>
  <r>
    <s v="AUD"/>
    <s v="SALES-POS"/>
    <s v="Kimberly"/>
    <n v="6437.75"/>
    <d v="2018-10-25T00:00:00"/>
    <x v="1"/>
    <x v="2"/>
    <s v="2018"/>
    <x v="0"/>
    <n v="35"/>
    <x v="609"/>
    <n v="6410.86"/>
    <s v="Australia"/>
    <x v="0"/>
  </r>
  <r>
    <s v="AUD"/>
    <s v="POS"/>
    <s v="Ryan"/>
    <n v="43324.36"/>
    <d v="2018-10-25T00:00:00"/>
    <x v="1"/>
    <x v="2"/>
    <s v="2018"/>
    <x v="1"/>
    <n v="38"/>
    <x v="1217"/>
    <n v="43303.76"/>
    <s v="Australia"/>
    <x v="0"/>
  </r>
  <r>
    <s v="AUD"/>
    <s v="POS"/>
    <s v="Ashley"/>
    <n v="11208.24"/>
    <d v="2018-10-25T00:00:00"/>
    <x v="1"/>
    <x v="2"/>
    <s v="2018"/>
    <x v="0"/>
    <n v="25"/>
    <x v="4306"/>
    <n v="11124.3"/>
    <s v="Australia"/>
    <x v="0"/>
  </r>
  <r>
    <s v="AUD"/>
    <s v="PAY/SALARY"/>
    <s v="Michael"/>
    <n v="6564.12"/>
    <d v="2018-10-25T00:00:00"/>
    <x v="1"/>
    <x v="2"/>
    <s v="2018"/>
    <x v="1"/>
    <n v="44"/>
    <x v="195"/>
    <n v="5967.79"/>
    <s v="Australia"/>
    <x v="1"/>
  </r>
  <r>
    <s v="AUD"/>
    <s v="PAYMENT"/>
    <s v="Rhonda"/>
    <n v="5295.48"/>
    <d v="2018-10-25T00:00:00"/>
    <x v="1"/>
    <x v="2"/>
    <s v="2018"/>
    <x v="0"/>
    <n v="40"/>
    <x v="92"/>
    <n v="5262.48"/>
    <s v="Australia"/>
    <x v="0"/>
  </r>
  <r>
    <s v="AUD"/>
    <s v="PAYMENT"/>
    <s v="Susan"/>
    <n v="10622.45"/>
    <d v="2018-10-25T00:00:00"/>
    <x v="1"/>
    <x v="2"/>
    <s v="2018"/>
    <x v="0"/>
    <n v="20"/>
    <x v="137"/>
    <n v="10425.450000000001"/>
    <s v="Australia"/>
    <x v="0"/>
  </r>
  <r>
    <s v="AUD"/>
    <s v="PAY/SALARY"/>
    <s v="Robert"/>
    <n v="12426.87"/>
    <d v="2018-10-25T00:00:00"/>
    <x v="1"/>
    <x v="2"/>
    <s v="2018"/>
    <x v="1"/>
    <n v="26"/>
    <x v="196"/>
    <n v="10992.890000000001"/>
    <s v="Australia"/>
    <x v="1"/>
  </r>
  <r>
    <s v="AUD"/>
    <s v="SALES-POS"/>
    <s v="Tonya"/>
    <n v="8741.6299999999992"/>
    <d v="2018-10-25T00:00:00"/>
    <x v="1"/>
    <x v="2"/>
    <s v="2018"/>
    <x v="0"/>
    <n v="27"/>
    <x v="2402"/>
    <n v="8733.31"/>
    <s v="Australia"/>
    <x v="0"/>
  </r>
  <r>
    <s v="AUD"/>
    <s v="POS"/>
    <s v="Sandra"/>
    <n v="9682.7199999999993"/>
    <d v="2018-10-25T00:00:00"/>
    <x v="1"/>
    <x v="2"/>
    <s v="2018"/>
    <x v="0"/>
    <n v="34"/>
    <x v="4307"/>
    <n v="9201.7199999999993"/>
    <s v="Australia"/>
    <x v="0"/>
  </r>
  <r>
    <s v="AUD"/>
    <s v="POS"/>
    <s v="Christine"/>
    <n v="23558.38"/>
    <d v="2018-10-25T00:00:00"/>
    <x v="1"/>
    <x v="2"/>
    <s v="2018"/>
    <x v="0"/>
    <n v="39"/>
    <x v="2519"/>
    <n v="23518"/>
    <s v="Australia"/>
    <x v="0"/>
  </r>
  <r>
    <s v="AUD"/>
    <s v="POS"/>
    <s v="Craig"/>
    <n v="47491"/>
    <d v="2018-10-25T00:00:00"/>
    <x v="1"/>
    <x v="2"/>
    <s v="2018"/>
    <x v="1"/>
    <n v="28"/>
    <x v="1590"/>
    <n v="47462.78"/>
    <s v="Australia"/>
    <x v="0"/>
  </r>
  <r>
    <s v="AUD"/>
    <s v="SALES-POS"/>
    <s v="Joseph"/>
    <n v="1894.44"/>
    <d v="2018-10-25T00:00:00"/>
    <x v="1"/>
    <x v="2"/>
    <s v="2018"/>
    <x v="1"/>
    <n v="37"/>
    <x v="1381"/>
    <n v="1881.5"/>
    <s v="Australia"/>
    <x v="0"/>
  </r>
  <r>
    <s v="AUD"/>
    <s v="POS"/>
    <s v="Robin"/>
    <n v="14203.64"/>
    <d v="2018-10-25T00:00:00"/>
    <x v="1"/>
    <x v="2"/>
    <s v="2018"/>
    <x v="0"/>
    <n v="34"/>
    <x v="4308"/>
    <n v="14165.57"/>
    <s v="Australia"/>
    <x v="0"/>
  </r>
  <r>
    <s v="AUD"/>
    <s v="SALES-POS"/>
    <s v="Abigail"/>
    <n v="19317.349999999999"/>
    <d v="2018-10-25T00:00:00"/>
    <x v="1"/>
    <x v="2"/>
    <s v="2018"/>
    <x v="0"/>
    <n v="40"/>
    <x v="2713"/>
    <n v="19294.649999999998"/>
    <s v="Australia"/>
    <x v="0"/>
  </r>
  <r>
    <s v="AUD"/>
    <s v="POS"/>
    <s v="Linda"/>
    <n v="24815.53"/>
    <d v="2018-10-25T00:00:00"/>
    <x v="1"/>
    <x v="2"/>
    <s v="2018"/>
    <x v="0"/>
    <n v="35"/>
    <x v="3468"/>
    <n v="24757.85"/>
    <s v="Australia"/>
    <x v="0"/>
  </r>
  <r>
    <s v="AUD"/>
    <s v="PAY/SALARY"/>
    <s v="Amy"/>
    <n v="6988.64"/>
    <d v="2018-10-25T00:00:00"/>
    <x v="1"/>
    <x v="2"/>
    <s v="2018"/>
    <x v="0"/>
    <n v="43"/>
    <x v="206"/>
    <n v="5358.2800000000007"/>
    <s v="Australia"/>
    <x v="1"/>
  </r>
  <r>
    <s v="AUD"/>
    <s v="PAY/SALARY"/>
    <s v="Richard"/>
    <n v="9332.5400000000009"/>
    <d v="2018-10-25T00:00:00"/>
    <x v="1"/>
    <x v="2"/>
    <s v="2018"/>
    <x v="1"/>
    <n v="37"/>
    <x v="207"/>
    <n v="8415.7900000000009"/>
    <s v="Australia"/>
    <x v="1"/>
  </r>
  <r>
    <s v="AUD"/>
    <s v="POS"/>
    <s v="Billy"/>
    <n v="17183.080000000002"/>
    <d v="2018-10-25T00:00:00"/>
    <x v="1"/>
    <x v="2"/>
    <s v="2018"/>
    <x v="1"/>
    <n v="52"/>
    <x v="1450"/>
    <n v="17164.280000000002"/>
    <s v="Australia"/>
    <x v="0"/>
  </r>
  <r>
    <s v="AUD"/>
    <s v="SALES-POS"/>
    <s v="Ryan"/>
    <n v="5215.8999999999996"/>
    <d v="2018-10-25T00:00:00"/>
    <x v="1"/>
    <x v="2"/>
    <s v="2018"/>
    <x v="1"/>
    <n v="31"/>
    <x v="1830"/>
    <n v="5203.1399999999994"/>
    <s v="Australia"/>
    <x v="0"/>
  </r>
  <r>
    <s v="AUD"/>
    <s v="POS"/>
    <s v="Charles"/>
    <n v="20138.53"/>
    <d v="2018-10-25T00:00:00"/>
    <x v="1"/>
    <x v="2"/>
    <s v="2018"/>
    <x v="1"/>
    <n v="18"/>
    <x v="2774"/>
    <n v="20126.25"/>
    <s v="Australia"/>
    <x v="0"/>
  </r>
  <r>
    <s v="AUD"/>
    <s v="PAYMENT"/>
    <s v="Tyler"/>
    <n v="12527.91"/>
    <d v="2018-10-25T00:00:00"/>
    <x v="1"/>
    <x v="2"/>
    <s v="2018"/>
    <x v="1"/>
    <n v="44"/>
    <x v="180"/>
    <n v="12512.91"/>
    <s v="Australia"/>
    <x v="0"/>
  </r>
  <r>
    <s v="AUD"/>
    <s v="PAYMENT"/>
    <s v="Luis"/>
    <n v="12336.52"/>
    <d v="2018-10-25T00:00:00"/>
    <x v="1"/>
    <x v="2"/>
    <s v="2018"/>
    <x v="1"/>
    <n v="27"/>
    <x v="11"/>
    <n v="12307.52"/>
    <s v="Australia"/>
    <x v="0"/>
  </r>
  <r>
    <s v="AUD"/>
    <s v="PAY/SALARY"/>
    <s v="Michael"/>
    <n v="56525.54"/>
    <d v="2018-10-25T00:00:00"/>
    <x v="1"/>
    <x v="2"/>
    <s v="2018"/>
    <x v="1"/>
    <n v="22"/>
    <x v="213"/>
    <n v="53330.53"/>
    <s v="Australia"/>
    <x v="1"/>
  </r>
  <r>
    <s v="AUD"/>
    <s v="PAYMENT"/>
    <s v="Sandra"/>
    <n v="9645.7199999999993"/>
    <d v="2018-10-25T00:00:00"/>
    <x v="1"/>
    <x v="2"/>
    <s v="2018"/>
    <x v="0"/>
    <n v="34"/>
    <x v="214"/>
    <n v="9608.7199999999993"/>
    <s v="Australia"/>
    <x v="0"/>
  </r>
  <r>
    <s v="AUD"/>
    <s v="PAY/SALARY"/>
    <s v="Kimberly"/>
    <n v="7163.07"/>
    <d v="2018-10-25T00:00:00"/>
    <x v="1"/>
    <x v="2"/>
    <s v="2018"/>
    <x v="0"/>
    <n v="35"/>
    <x v="215"/>
    <n v="6437.75"/>
    <s v="Australia"/>
    <x v="1"/>
  </r>
  <r>
    <s v="AUD"/>
    <s v="POS"/>
    <s v="Kimberly"/>
    <n v="4733.21"/>
    <d v="2018-10-25T00:00:00"/>
    <x v="1"/>
    <x v="2"/>
    <s v="2018"/>
    <x v="0"/>
    <n v="24"/>
    <x v="4309"/>
    <n v="3485.12"/>
    <s v="Australia"/>
    <x v="0"/>
  </r>
  <r>
    <s v="AUD"/>
    <s v="POS"/>
    <s v="Susan"/>
    <n v="10605.96"/>
    <d v="2018-10-25T00:00:00"/>
    <x v="1"/>
    <x v="2"/>
    <s v="2018"/>
    <x v="0"/>
    <n v="20"/>
    <x v="1562"/>
    <n v="10589.47"/>
    <s v="Australia"/>
    <x v="0"/>
  </r>
  <r>
    <s v="AUD"/>
    <s v="POS"/>
    <s v="Rhonda"/>
    <n v="5278.83"/>
    <d v="2018-10-25T00:00:00"/>
    <x v="1"/>
    <x v="2"/>
    <s v="2018"/>
    <x v="0"/>
    <n v="40"/>
    <x v="2690"/>
    <n v="5262.18"/>
    <s v="Australia"/>
    <x v="0"/>
  </r>
  <r>
    <s v="AUD"/>
    <s v="SALES-POS"/>
    <s v="Billy"/>
    <n v="17155.86"/>
    <d v="2018-10-25T00:00:00"/>
    <x v="1"/>
    <x v="2"/>
    <s v="2018"/>
    <x v="1"/>
    <n v="52"/>
    <x v="4310"/>
    <n v="17128.64"/>
    <s v="Australia"/>
    <x v="0"/>
  </r>
  <r>
    <s v="AUD"/>
    <s v="SALES-POS"/>
    <s v="Paul"/>
    <n v="14371.91"/>
    <d v="2018-10-25T00:00:00"/>
    <x v="1"/>
    <x v="2"/>
    <s v="2018"/>
    <x v="1"/>
    <n v="25"/>
    <x v="1750"/>
    <n v="14333.73"/>
    <s v="Australia"/>
    <x v="0"/>
  </r>
  <r>
    <s v="AUD"/>
    <s v="PAYMENT"/>
    <s v="Isaiah"/>
    <n v="24333.16"/>
    <d v="2018-10-25T00:00:00"/>
    <x v="1"/>
    <x v="2"/>
    <s v="2018"/>
    <x v="1"/>
    <n v="23"/>
    <x v="162"/>
    <n v="24292.16"/>
    <s v="Australia"/>
    <x v="0"/>
  </r>
  <r>
    <s v="AUD"/>
    <s v="PAYMENT"/>
    <s v="Barry"/>
    <n v="11286.49"/>
    <d v="2018-10-25T00:00:00"/>
    <x v="1"/>
    <x v="2"/>
    <s v="2018"/>
    <x v="1"/>
    <n v="38"/>
    <x v="221"/>
    <n v="11237.49"/>
    <s v="Australia"/>
    <x v="0"/>
  </r>
  <r>
    <s v="AUD"/>
    <s v="PAYMENT"/>
    <s v="Natasha"/>
    <n v="205321.29"/>
    <d v="2018-10-25T00:00:00"/>
    <x v="1"/>
    <x v="2"/>
    <s v="2018"/>
    <x v="0"/>
    <n v="40"/>
    <x v="9"/>
    <n v="205300.29"/>
    <s v="Australia"/>
    <x v="0"/>
  </r>
  <r>
    <s v="AUD"/>
    <s v="SALES-POS"/>
    <s v="Alexander"/>
    <n v="22213.77"/>
    <d v="2018-10-25T00:00:00"/>
    <x v="1"/>
    <x v="2"/>
    <s v="2018"/>
    <x v="1"/>
    <n v="38"/>
    <x v="4311"/>
    <n v="22175.79"/>
    <s v="Australia"/>
    <x v="0"/>
  </r>
  <r>
    <s v="AUD"/>
    <s v="POS"/>
    <s v="Jeffrey"/>
    <n v="5653.4"/>
    <d v="2018-10-25T00:00:00"/>
    <x v="1"/>
    <x v="2"/>
    <s v="2018"/>
    <x v="1"/>
    <n v="30"/>
    <x v="3801"/>
    <n v="5632.2199999999993"/>
    <s v="Australia"/>
    <x v="0"/>
  </r>
  <r>
    <s v="AUD"/>
    <s v="PAYMENT"/>
    <s v="Michael"/>
    <n v="2271.06"/>
    <d v="2018-10-25T00:00:00"/>
    <x v="1"/>
    <x v="2"/>
    <s v="2018"/>
    <x v="1"/>
    <n v="38"/>
    <x v="95"/>
    <n v="2221.06"/>
    <s v="Australia"/>
    <x v="0"/>
  </r>
  <r>
    <s v="AUD"/>
    <s v="PAYMENT"/>
    <s v="Patrick"/>
    <n v="266704.88"/>
    <d v="2018-10-25T00:00:00"/>
    <x v="1"/>
    <x v="2"/>
    <s v="2018"/>
    <x v="1"/>
    <n v="46"/>
    <x v="95"/>
    <n v="266654.88"/>
    <s v="Australia"/>
    <x v="0"/>
  </r>
  <r>
    <s v="AUD"/>
    <s v="SALES-POS"/>
    <s v="Kimberly"/>
    <n v="7137.09"/>
    <d v="2018-10-25T00:00:00"/>
    <x v="1"/>
    <x v="2"/>
    <s v="2018"/>
    <x v="0"/>
    <n v="35"/>
    <x v="1109"/>
    <n v="7111.1100000000006"/>
    <s v="Australia"/>
    <x v="0"/>
  </r>
  <r>
    <s v="AUD"/>
    <s v="POS"/>
    <s v="Susan"/>
    <n v="10584.54"/>
    <d v="2018-10-25T00:00:00"/>
    <x v="1"/>
    <x v="2"/>
    <s v="2018"/>
    <x v="0"/>
    <n v="20"/>
    <x v="165"/>
    <n v="10563.12"/>
    <s v="Australia"/>
    <x v="0"/>
  </r>
  <r>
    <s v="AUD"/>
    <s v="POS"/>
    <s v="Susan"/>
    <n v="10577.05"/>
    <d v="2018-10-25T00:00:00"/>
    <x v="1"/>
    <x v="2"/>
    <s v="2018"/>
    <x v="0"/>
    <n v="20"/>
    <x v="182"/>
    <n v="10569.56"/>
    <s v="Australia"/>
    <x v="0"/>
  </r>
  <r>
    <s v="AUD"/>
    <s v="POS"/>
    <s v="Sarah"/>
    <n v="24511.41"/>
    <d v="2018-10-25T00:00:00"/>
    <x v="1"/>
    <x v="2"/>
    <s v="2018"/>
    <x v="0"/>
    <n v="46"/>
    <x v="4312"/>
    <n v="24471.52"/>
    <s v="Australia"/>
    <x v="0"/>
  </r>
  <r>
    <s v="AUD"/>
    <s v="SALES-POS"/>
    <s v="Joseph"/>
    <n v="1889.95"/>
    <d v="2018-10-25T00:00:00"/>
    <x v="1"/>
    <x v="2"/>
    <s v="2018"/>
    <x v="1"/>
    <n v="37"/>
    <x v="3927"/>
    <n v="1885.46"/>
    <s v="Australia"/>
    <x v="0"/>
  </r>
  <r>
    <s v="AUD"/>
    <s v="POS"/>
    <s v="Rhonda"/>
    <n v="5237.87"/>
    <d v="2018-10-25T00:00:00"/>
    <x v="1"/>
    <x v="2"/>
    <s v="2018"/>
    <x v="0"/>
    <n v="40"/>
    <x v="4313"/>
    <n v="5196.91"/>
    <s v="Australia"/>
    <x v="0"/>
  </r>
  <r>
    <s v="AUD"/>
    <s v="PAYMENT"/>
    <s v="Tyler"/>
    <n v="12486.91"/>
    <d v="2018-10-25T00:00:00"/>
    <x v="1"/>
    <x v="2"/>
    <s v="2018"/>
    <x v="1"/>
    <n v="44"/>
    <x v="162"/>
    <n v="12445.91"/>
    <s v="Australia"/>
    <x v="0"/>
  </r>
  <r>
    <s v="AUD"/>
    <s v="SALES-POS"/>
    <s v="Edward"/>
    <n v="12248.12"/>
    <d v="2018-10-25T00:00:00"/>
    <x v="1"/>
    <x v="2"/>
    <s v="2018"/>
    <x v="1"/>
    <n v="19"/>
    <x v="2876"/>
    <n v="12204.230000000001"/>
    <s v="Australia"/>
    <x v="0"/>
  </r>
  <r>
    <s v="AUD"/>
    <s v="SALES-POS"/>
    <s v="Paul"/>
    <n v="14347.9"/>
    <d v="2018-10-25T00:00:00"/>
    <x v="1"/>
    <x v="2"/>
    <s v="2018"/>
    <x v="1"/>
    <n v="25"/>
    <x v="2021"/>
    <n v="14323.89"/>
    <s v="Australia"/>
    <x v="0"/>
  </r>
  <r>
    <s v="AUD"/>
    <s v="PHONE BANK"/>
    <s v="James"/>
    <n v="13644.68"/>
    <d v="2018-10-25T00:00:00"/>
    <x v="1"/>
    <x v="2"/>
    <s v="2018"/>
    <x v="1"/>
    <n v="28"/>
    <x v="18"/>
    <n v="13586.68"/>
    <s v="Australia"/>
    <x v="0"/>
  </r>
  <r>
    <s v="AUD"/>
    <s v="SALES-POS"/>
    <s v="Robert"/>
    <n v="12407.59"/>
    <d v="2018-10-25T00:00:00"/>
    <x v="1"/>
    <x v="2"/>
    <s v="2018"/>
    <x v="1"/>
    <n v="26"/>
    <x v="4314"/>
    <n v="12388.31"/>
    <s v="Australia"/>
    <x v="0"/>
  </r>
  <r>
    <s v="AUD"/>
    <s v="POS"/>
    <s v="Tonya"/>
    <n v="8733.6"/>
    <d v="2018-10-25T00:00:00"/>
    <x v="1"/>
    <x v="2"/>
    <s v="2018"/>
    <x v="0"/>
    <n v="27"/>
    <x v="4315"/>
    <n v="8725.57"/>
    <s v="Australia"/>
    <x v="0"/>
  </r>
  <r>
    <s v="AUD"/>
    <s v="POS"/>
    <s v="Rhonda"/>
    <n v="5186.96"/>
    <d v="2018-10-25T00:00:00"/>
    <x v="1"/>
    <x v="2"/>
    <s v="2018"/>
    <x v="0"/>
    <n v="40"/>
    <x v="4316"/>
    <n v="5136.05"/>
    <s v="Australia"/>
    <x v="0"/>
  </r>
  <r>
    <s v="AUD"/>
    <s v="SALES-POS"/>
    <s v="Jessica"/>
    <n v="2977.9"/>
    <d v="2018-10-25T00:00:00"/>
    <x v="1"/>
    <x v="2"/>
    <s v="2018"/>
    <x v="0"/>
    <n v="21"/>
    <x v="448"/>
    <n v="2963.9100000000003"/>
    <s v="Australia"/>
    <x v="0"/>
  </r>
  <r>
    <s v="AUD"/>
    <s v="PAYMENT"/>
    <s v="Ashley"/>
    <n v="11176.24"/>
    <d v="2018-10-25T00:00:00"/>
    <x v="1"/>
    <x v="2"/>
    <s v="2018"/>
    <x v="0"/>
    <n v="25"/>
    <x v="39"/>
    <n v="11144.24"/>
    <s v="Australia"/>
    <x v="0"/>
  </r>
  <r>
    <s v="AUD"/>
    <s v="PAYMENT"/>
    <s v="Christopher"/>
    <n v="13053.85"/>
    <d v="2018-10-25T00:00:00"/>
    <x v="1"/>
    <x v="2"/>
    <s v="2018"/>
    <x v="1"/>
    <n v="35"/>
    <x v="25"/>
    <n v="13017.85"/>
    <s v="Australia"/>
    <x v="0"/>
  </r>
  <r>
    <s v="AUD"/>
    <s v="PAYMENT"/>
    <s v="Catherine"/>
    <n v="7435.08"/>
    <d v="2018-10-25T00:00:00"/>
    <x v="1"/>
    <x v="2"/>
    <s v="2018"/>
    <x v="0"/>
    <n v="26"/>
    <x v="92"/>
    <n v="7402.08"/>
    <s v="Australia"/>
    <x v="0"/>
  </r>
  <r>
    <s v="AUD"/>
    <s v="POS"/>
    <s v="Craig"/>
    <n v="47481.37"/>
    <d v="2018-10-25T00:00:00"/>
    <x v="1"/>
    <x v="2"/>
    <s v="2018"/>
    <x v="1"/>
    <n v="28"/>
    <x v="650"/>
    <n v="47471.740000000005"/>
    <s v="Australia"/>
    <x v="0"/>
  </r>
  <r>
    <s v="AUD"/>
    <s v="SALES-POS"/>
    <s v="Michael"/>
    <n v="2263.52"/>
    <d v="2018-10-25T00:00:00"/>
    <x v="1"/>
    <x v="2"/>
    <s v="2018"/>
    <x v="1"/>
    <n v="38"/>
    <x v="492"/>
    <n v="2255.98"/>
    <s v="Australia"/>
    <x v="0"/>
  </r>
  <r>
    <s v="AUD"/>
    <s v="PAYMENT"/>
    <s v="Christine"/>
    <n v="23506.38"/>
    <d v="2018-10-25T00:00:00"/>
    <x v="1"/>
    <x v="2"/>
    <s v="2018"/>
    <x v="0"/>
    <n v="39"/>
    <x v="131"/>
    <n v="23454.38"/>
    <s v="Australia"/>
    <x v="0"/>
  </r>
  <r>
    <s v="AUD"/>
    <s v="INTER BANK"/>
    <s v="Christopher"/>
    <n v="67984.53"/>
    <d v="2018-10-25T00:00:00"/>
    <x v="1"/>
    <x v="2"/>
    <s v="2018"/>
    <x v="1"/>
    <n v="33"/>
    <x v="246"/>
    <n v="67925.53"/>
    <s v="Australia"/>
    <x v="0"/>
  </r>
  <r>
    <s v="AUD"/>
    <s v="POS"/>
    <s v="Ronald"/>
    <n v="4696.41"/>
    <d v="2018-10-25T00:00:00"/>
    <x v="1"/>
    <x v="2"/>
    <s v="2018"/>
    <x v="1"/>
    <n v="25"/>
    <x v="2630"/>
    <n v="4682.5"/>
    <s v="Australia"/>
    <x v="0"/>
  </r>
  <r>
    <s v="AUD"/>
    <s v="POS"/>
    <s v="Charles"/>
    <n v="20129.95"/>
    <d v="2018-10-25T00:00:00"/>
    <x v="1"/>
    <x v="2"/>
    <s v="2018"/>
    <x v="1"/>
    <n v="18"/>
    <x v="2795"/>
    <n v="20121.37"/>
    <s v="Australia"/>
    <x v="0"/>
  </r>
  <r>
    <s v="AUD"/>
    <s v="POS"/>
    <s v="Natasha"/>
    <n v="205177.72"/>
    <d v="2018-10-25T00:00:00"/>
    <x v="1"/>
    <x v="2"/>
    <s v="2018"/>
    <x v="0"/>
    <n v="40"/>
    <x v="2984"/>
    <n v="205034.15"/>
    <s v="Australia"/>
    <x v="0"/>
  </r>
  <r>
    <s v="AUD"/>
    <s v="SALES-POS"/>
    <s v="Ronald"/>
    <n v="4674.84"/>
    <d v="2018-10-26T00:00:00"/>
    <x v="2"/>
    <x v="2"/>
    <s v="2018"/>
    <x v="1"/>
    <n v="25"/>
    <x v="3008"/>
    <n v="4653.2700000000004"/>
    <s v="Australia"/>
    <x v="0"/>
  </r>
  <r>
    <s v="AUD"/>
    <s v="SALES-POS"/>
    <s v="Jeffrey"/>
    <n v="5643.32"/>
    <d v="2018-10-26T00:00:00"/>
    <x v="2"/>
    <x v="2"/>
    <s v="2018"/>
    <x v="1"/>
    <n v="30"/>
    <x v="3941"/>
    <n v="5633.24"/>
    <s v="Australia"/>
    <x v="0"/>
  </r>
  <r>
    <s v="AUD"/>
    <s v="POS"/>
    <s v="Natasha"/>
    <n v="205165.49"/>
    <d v="2018-10-26T00:00:00"/>
    <x v="2"/>
    <x v="2"/>
    <s v="2018"/>
    <x v="0"/>
    <n v="40"/>
    <x v="197"/>
    <n v="205153.25999999998"/>
    <s v="Australia"/>
    <x v="0"/>
  </r>
  <r>
    <s v="AUD"/>
    <s v="SALES-POS"/>
    <s v="Tonya"/>
    <n v="8720.82"/>
    <d v="2018-10-26T00:00:00"/>
    <x v="2"/>
    <x v="2"/>
    <s v="2018"/>
    <x v="0"/>
    <n v="27"/>
    <x v="4317"/>
    <n v="8708.0399999999991"/>
    <s v="Australia"/>
    <x v="0"/>
  </r>
  <r>
    <s v="AUD"/>
    <s v="SALES-POS"/>
    <s v="Ryan"/>
    <n v="43301.07"/>
    <d v="2018-10-26T00:00:00"/>
    <x v="2"/>
    <x v="2"/>
    <s v="2018"/>
    <x v="1"/>
    <n v="38"/>
    <x v="1864"/>
    <n v="43277.78"/>
    <s v="Australia"/>
    <x v="0"/>
  </r>
  <r>
    <s v="AUD"/>
    <s v="POS"/>
    <s v="Tonya"/>
    <n v="8713.16"/>
    <d v="2018-10-26T00:00:00"/>
    <x v="2"/>
    <x v="2"/>
    <s v="2018"/>
    <x v="0"/>
    <n v="27"/>
    <x v="507"/>
    <n v="8705.5"/>
    <s v="Australia"/>
    <x v="0"/>
  </r>
  <r>
    <s v="AUD"/>
    <s v="PAYMENT"/>
    <s v="Lucas"/>
    <n v="15181.86"/>
    <d v="2018-10-26T00:00:00"/>
    <x v="2"/>
    <x v="2"/>
    <s v="2018"/>
    <x v="1"/>
    <n v="21"/>
    <x v="403"/>
    <n v="15098.86"/>
    <s v="Australia"/>
    <x v="0"/>
  </r>
  <r>
    <s v="AUD"/>
    <s v="PAYMENT"/>
    <s v="Barry"/>
    <n v="11227.49"/>
    <d v="2018-10-26T00:00:00"/>
    <x v="2"/>
    <x v="2"/>
    <s v="2018"/>
    <x v="1"/>
    <n v="38"/>
    <x v="246"/>
    <n v="11168.49"/>
    <s v="Australia"/>
    <x v="0"/>
  </r>
  <r>
    <s v="AUD"/>
    <s v="PAYMENT"/>
    <s v="Richard"/>
    <n v="13197.78"/>
    <d v="2018-10-26T00:00:00"/>
    <x v="2"/>
    <x v="2"/>
    <s v="2018"/>
    <x v="1"/>
    <n v="24"/>
    <x v="115"/>
    <n v="13154.78"/>
    <s v="Australia"/>
    <x v="0"/>
  </r>
  <r>
    <s v="AUD"/>
    <s v="INTER BANK"/>
    <s v="Joseph"/>
    <n v="1762.95"/>
    <d v="2018-10-26T00:00:00"/>
    <x v="2"/>
    <x v="2"/>
    <s v="2018"/>
    <x v="1"/>
    <n v="37"/>
    <x v="977"/>
    <n v="1635.95"/>
    <s v="Australia"/>
    <x v="0"/>
  </r>
  <r>
    <s v="AUD"/>
    <s v="PAYMENT"/>
    <s v="Ricky"/>
    <n v="22330.26"/>
    <d v="2018-10-26T00:00:00"/>
    <x v="2"/>
    <x v="2"/>
    <s v="2018"/>
    <x v="1"/>
    <n v="43"/>
    <x v="256"/>
    <n v="22307.26"/>
    <s v="Australia"/>
    <x v="0"/>
  </r>
  <r>
    <s v="AUD"/>
    <s v="PAYMENT"/>
    <s v="Michelle"/>
    <n v="17158.580000000002"/>
    <d v="2018-10-26T00:00:00"/>
    <x v="2"/>
    <x v="2"/>
    <s v="2018"/>
    <x v="0"/>
    <n v="19"/>
    <x v="257"/>
    <n v="17118.580000000002"/>
    <s v="Australia"/>
    <x v="0"/>
  </r>
  <r>
    <s v="AUD"/>
    <s v="POS"/>
    <s v="Rhonda"/>
    <n v="5172.93"/>
    <d v="2018-10-26T00:00:00"/>
    <x v="2"/>
    <x v="2"/>
    <s v="2018"/>
    <x v="0"/>
    <n v="40"/>
    <x v="3418"/>
    <n v="5158.9000000000005"/>
    <s v="Australia"/>
    <x v="0"/>
  </r>
  <r>
    <s v="AUD"/>
    <s v="POS"/>
    <s v="Abigail"/>
    <n v="19286.88"/>
    <d v="2018-10-26T00:00:00"/>
    <x v="2"/>
    <x v="2"/>
    <s v="2018"/>
    <x v="0"/>
    <n v="40"/>
    <x v="123"/>
    <n v="19256.41"/>
    <s v="Australia"/>
    <x v="0"/>
  </r>
  <r>
    <s v="AUD"/>
    <s v="PAYMENT"/>
    <s v="Craig"/>
    <n v="47416.37"/>
    <d v="2018-10-26T00:00:00"/>
    <x v="2"/>
    <x v="2"/>
    <s v="2018"/>
    <x v="1"/>
    <n v="28"/>
    <x v="260"/>
    <n v="47351.37"/>
    <s v="Australia"/>
    <x v="0"/>
  </r>
  <r>
    <s v="AUD"/>
    <s v="PAYMENT"/>
    <s v="Jonathan"/>
    <n v="63531.55"/>
    <d v="2018-10-26T00:00:00"/>
    <x v="2"/>
    <x v="2"/>
    <s v="2018"/>
    <x v="1"/>
    <n v="38"/>
    <x v="1906"/>
    <n v="63406.55"/>
    <s v="Australia"/>
    <x v="0"/>
  </r>
  <r>
    <s v="AUD"/>
    <s v="SALES-POS"/>
    <s v="Kimberly"/>
    <n v="4726.8100000000004"/>
    <d v="2018-10-26T00:00:00"/>
    <x v="2"/>
    <x v="2"/>
    <s v="2018"/>
    <x v="0"/>
    <n v="24"/>
    <x v="1344"/>
    <n v="4720.4100000000008"/>
    <s v="Australia"/>
    <x v="0"/>
  </r>
  <r>
    <s v="AUD"/>
    <s v="INTER BANK"/>
    <s v="Sarah"/>
    <n v="24329.41"/>
    <d v="2018-10-26T00:00:00"/>
    <x v="2"/>
    <x v="2"/>
    <s v="2018"/>
    <x v="0"/>
    <n v="46"/>
    <x v="1837"/>
    <n v="24147.41"/>
    <s v="Australia"/>
    <x v="0"/>
  </r>
  <r>
    <s v="AUD"/>
    <s v="PAYMENT"/>
    <s v="Paul"/>
    <n v="14319.9"/>
    <d v="2018-10-26T00:00:00"/>
    <x v="2"/>
    <x v="2"/>
    <s v="2018"/>
    <x v="1"/>
    <n v="25"/>
    <x v="50"/>
    <n v="14291.9"/>
    <s v="Australia"/>
    <x v="0"/>
  </r>
  <r>
    <s v="AUD"/>
    <s v="PAYMENT"/>
    <s v="Kaitlyn"/>
    <n v="9040.1299999999992"/>
    <d v="2018-10-26T00:00:00"/>
    <x v="2"/>
    <x v="2"/>
    <s v="2018"/>
    <x v="0"/>
    <n v="21"/>
    <x v="50"/>
    <n v="9012.1299999999992"/>
    <s v="Australia"/>
    <x v="0"/>
  </r>
  <r>
    <s v="AUD"/>
    <s v="PAYMENT"/>
    <s v="Ricky"/>
    <n v="22313.26"/>
    <d v="2018-10-26T00:00:00"/>
    <x v="2"/>
    <x v="2"/>
    <s v="2018"/>
    <x v="1"/>
    <n v="43"/>
    <x v="112"/>
    <n v="22296.26"/>
    <s v="Australia"/>
    <x v="0"/>
  </r>
  <r>
    <s v="AUD"/>
    <s v="POS"/>
    <s v="Susan"/>
    <n v="10555.43"/>
    <d v="2018-10-26T00:00:00"/>
    <x v="2"/>
    <x v="2"/>
    <s v="2018"/>
    <x v="0"/>
    <n v="20"/>
    <x v="3079"/>
    <n v="10533.81"/>
    <s v="Australia"/>
    <x v="0"/>
  </r>
  <r>
    <s v="AUD"/>
    <s v="POS"/>
    <s v="Heather"/>
    <n v="8335.32"/>
    <d v="2018-10-26T00:00:00"/>
    <x v="2"/>
    <x v="2"/>
    <s v="2018"/>
    <x v="0"/>
    <n v="41"/>
    <x v="2979"/>
    <n v="8296.4499999999989"/>
    <s v="Australia"/>
    <x v="0"/>
  </r>
  <r>
    <s v="AUD"/>
    <s v="INTER BANK"/>
    <s v="Alexander"/>
    <n v="22079.77"/>
    <d v="2018-10-26T00:00:00"/>
    <x v="2"/>
    <x v="2"/>
    <s v="2018"/>
    <x v="1"/>
    <n v="38"/>
    <x v="615"/>
    <n v="21945.77"/>
    <s v="Australia"/>
    <x v="0"/>
  </r>
  <r>
    <s v="AUD"/>
    <s v="POS"/>
    <s v="Antonio"/>
    <n v="8428.0300000000007"/>
    <d v="2018-10-26T00:00:00"/>
    <x v="2"/>
    <x v="2"/>
    <s v="2018"/>
    <x v="1"/>
    <n v="26"/>
    <x v="4318"/>
    <n v="8321.75"/>
    <s v="Australia"/>
    <x v="0"/>
  </r>
  <r>
    <s v="AUD"/>
    <s v="SALES-POS"/>
    <s v="Timothy"/>
    <n v="9837.2000000000007"/>
    <d v="2018-10-26T00:00:00"/>
    <x v="2"/>
    <x v="2"/>
    <s v="2018"/>
    <x v="1"/>
    <n v="20"/>
    <x v="4135"/>
    <n v="9810.3200000000015"/>
    <s v="Australia"/>
    <x v="0"/>
  </r>
  <r>
    <s v="AUD"/>
    <s v="SALES-POS"/>
    <s v="Ronald"/>
    <n v="4645.79"/>
    <d v="2018-10-26T00:00:00"/>
    <x v="2"/>
    <x v="2"/>
    <s v="2018"/>
    <x v="1"/>
    <n v="25"/>
    <x v="1563"/>
    <n v="4616.74"/>
    <s v="Australia"/>
    <x v="0"/>
  </r>
  <r>
    <s v="AUD"/>
    <s v="SALES-POS"/>
    <s v="Edward"/>
    <n v="12239.8"/>
    <d v="2018-10-26T00:00:00"/>
    <x v="2"/>
    <x v="2"/>
    <s v="2018"/>
    <x v="1"/>
    <n v="19"/>
    <x v="2402"/>
    <n v="12231.48"/>
    <s v="Australia"/>
    <x v="0"/>
  </r>
  <r>
    <s v="AUD"/>
    <s v="SALES-POS"/>
    <s v="Heather"/>
    <n v="8312.9500000000007"/>
    <d v="2018-10-26T00:00:00"/>
    <x v="2"/>
    <x v="2"/>
    <s v="2018"/>
    <x v="0"/>
    <n v="41"/>
    <x v="4319"/>
    <n v="8290.58"/>
    <s v="Australia"/>
    <x v="0"/>
  </r>
  <r>
    <s v="AUD"/>
    <s v="SALES-POS"/>
    <s v="Jessica"/>
    <n v="2964.74"/>
    <d v="2018-10-26T00:00:00"/>
    <x v="2"/>
    <x v="2"/>
    <s v="2018"/>
    <x v="0"/>
    <n v="21"/>
    <x v="605"/>
    <n v="2951.58"/>
    <s v="Australia"/>
    <x v="0"/>
  </r>
  <r>
    <s v="AUD"/>
    <s v="SALES-POS"/>
    <s v="Charles"/>
    <n v="20079.87"/>
    <d v="2018-10-26T00:00:00"/>
    <x v="2"/>
    <x v="2"/>
    <s v="2018"/>
    <x v="1"/>
    <n v="18"/>
    <x v="3862"/>
    <n v="20029.789999999997"/>
    <s v="Australia"/>
    <x v="0"/>
  </r>
  <r>
    <s v="AUD"/>
    <s v="POS"/>
    <s v="Edward"/>
    <n v="12233.67"/>
    <d v="2018-10-26T00:00:00"/>
    <x v="2"/>
    <x v="2"/>
    <s v="2018"/>
    <x v="1"/>
    <n v="19"/>
    <x v="964"/>
    <n v="12227.54"/>
    <s v="Australia"/>
    <x v="0"/>
  </r>
  <r>
    <s v="AUD"/>
    <s v="SALES-POS"/>
    <s v="Michael"/>
    <n v="41110.720000000001"/>
    <d v="2018-10-26T00:00:00"/>
    <x v="2"/>
    <x v="2"/>
    <s v="2018"/>
    <x v="1"/>
    <n v="21"/>
    <x v="2424"/>
    <n v="41088.980000000003"/>
    <s v="Australia"/>
    <x v="0"/>
  </r>
  <r>
    <s v="AUD"/>
    <s v="INTER BANK"/>
    <s v="Ryan"/>
    <n v="43151.07"/>
    <d v="2018-10-26T00:00:00"/>
    <x v="2"/>
    <x v="2"/>
    <s v="2018"/>
    <x v="1"/>
    <n v="38"/>
    <x v="41"/>
    <n v="43001.07"/>
    <s v="Australia"/>
    <x v="0"/>
  </r>
  <r>
    <s v="AUD"/>
    <s v="POS"/>
    <s v="Susan"/>
    <n v="10534.46"/>
    <d v="2018-10-26T00:00:00"/>
    <x v="2"/>
    <x v="2"/>
    <s v="2018"/>
    <x v="0"/>
    <n v="20"/>
    <x v="2326"/>
    <n v="10513.49"/>
    <s v="Australia"/>
    <x v="0"/>
  </r>
  <r>
    <s v="AUD"/>
    <s v="POS"/>
    <s v="Diana"/>
    <n v="1916.2"/>
    <d v="2018-10-26T00:00:00"/>
    <x v="2"/>
    <x v="2"/>
    <s v="2018"/>
    <x v="0"/>
    <n v="26"/>
    <x v="4320"/>
    <n v="1908.0800000000002"/>
    <s v="Australia"/>
    <x v="0"/>
  </r>
  <r>
    <s v="AUD"/>
    <s v="SALES-POS"/>
    <s v="Kenneth"/>
    <n v="20658.32"/>
    <d v="2018-10-26T00:00:00"/>
    <x v="2"/>
    <x v="2"/>
    <s v="2018"/>
    <x v="1"/>
    <n v="29"/>
    <x v="4321"/>
    <n v="20624.25"/>
    <s v="Australia"/>
    <x v="0"/>
  </r>
  <r>
    <s v="AUD"/>
    <s v="POS"/>
    <s v="Abigail"/>
    <n v="19275.36"/>
    <d v="2018-10-26T00:00:00"/>
    <x v="2"/>
    <x v="2"/>
    <s v="2018"/>
    <x v="0"/>
    <n v="40"/>
    <x v="2894"/>
    <n v="19263.84"/>
    <s v="Australia"/>
    <x v="0"/>
  </r>
  <r>
    <s v="AUD"/>
    <s v="POS"/>
    <s v="Michael"/>
    <n v="2254.13"/>
    <d v="2018-10-26T00:00:00"/>
    <x v="2"/>
    <x v="2"/>
    <s v="2018"/>
    <x v="1"/>
    <n v="38"/>
    <x v="841"/>
    <n v="2244.7400000000002"/>
    <s v="Australia"/>
    <x v="0"/>
  </r>
  <r>
    <s v="AUD"/>
    <s v="SALES-POS"/>
    <s v="Ricky"/>
    <n v="22301.759999999998"/>
    <d v="2018-10-26T00:00:00"/>
    <x v="2"/>
    <x v="2"/>
    <s v="2018"/>
    <x v="1"/>
    <n v="43"/>
    <x v="3113"/>
    <n v="22290.26"/>
    <s v="Australia"/>
    <x v="0"/>
  </r>
  <r>
    <s v="AUD"/>
    <s v="POS"/>
    <s v="Mackenzie"/>
    <n v="6506.74"/>
    <d v="2018-10-26T00:00:00"/>
    <x v="2"/>
    <x v="2"/>
    <s v="2018"/>
    <x v="0"/>
    <n v="18"/>
    <x v="365"/>
    <n v="6493.76"/>
    <s v="Australia"/>
    <x v="0"/>
  </r>
  <r>
    <s v="AUD"/>
    <s v="SALES-POS"/>
    <s v="Robin"/>
    <n v="14164.59"/>
    <d v="2018-10-26T00:00:00"/>
    <x v="2"/>
    <x v="2"/>
    <s v="2018"/>
    <x v="0"/>
    <n v="34"/>
    <x v="4322"/>
    <n v="14125.54"/>
    <s v="Australia"/>
    <x v="0"/>
  </r>
  <r>
    <s v="AUD"/>
    <s v="SALES-POS"/>
    <s v="Diana"/>
    <n v="1898.77"/>
    <d v="2018-10-26T00:00:00"/>
    <x v="2"/>
    <x v="2"/>
    <s v="2018"/>
    <x v="0"/>
    <n v="26"/>
    <x v="4109"/>
    <n v="1881.34"/>
    <s v="Australia"/>
    <x v="0"/>
  </r>
  <r>
    <s v="AUD"/>
    <s v="POS"/>
    <s v="Kimberly"/>
    <n v="4713.26"/>
    <d v="2018-10-26T00:00:00"/>
    <x v="2"/>
    <x v="2"/>
    <s v="2018"/>
    <x v="0"/>
    <n v="24"/>
    <x v="3576"/>
    <n v="4699.71"/>
    <s v="Australia"/>
    <x v="0"/>
  </r>
  <r>
    <s v="AUD"/>
    <s v="POS"/>
    <s v="Dustin"/>
    <n v="7087.97"/>
    <d v="2018-10-26T00:00:00"/>
    <x v="2"/>
    <x v="2"/>
    <s v="2018"/>
    <x v="1"/>
    <n v="28"/>
    <x v="4023"/>
    <n v="7075.4400000000005"/>
    <s v="Australia"/>
    <x v="0"/>
  </r>
  <r>
    <s v="AUD"/>
    <s v="POS"/>
    <s v="Kimberly"/>
    <n v="4695.05"/>
    <d v="2018-10-26T00:00:00"/>
    <x v="2"/>
    <x v="2"/>
    <s v="2018"/>
    <x v="0"/>
    <n v="24"/>
    <x v="1849"/>
    <n v="4676.84"/>
    <s v="Australia"/>
    <x v="0"/>
  </r>
  <r>
    <s v="AUD"/>
    <s v="PAYMENT"/>
    <s v="Christopher"/>
    <n v="67934.53"/>
    <d v="2018-10-26T00:00:00"/>
    <x v="2"/>
    <x v="2"/>
    <s v="2018"/>
    <x v="1"/>
    <n v="33"/>
    <x v="95"/>
    <n v="67884.53"/>
    <s v="Australia"/>
    <x v="0"/>
  </r>
  <r>
    <s v="AUD"/>
    <s v="POS"/>
    <s v="Elizabeth"/>
    <n v="29436.89"/>
    <d v="2018-10-26T00:00:00"/>
    <x v="2"/>
    <x v="2"/>
    <s v="2018"/>
    <x v="0"/>
    <n v="50"/>
    <x v="4323"/>
    <n v="29428.36"/>
    <s v="Australia"/>
    <x v="0"/>
  </r>
  <r>
    <s v="AUD"/>
    <s v="POS"/>
    <s v="Linda"/>
    <n v="9594.74"/>
    <d v="2018-10-26T00:00:00"/>
    <x v="2"/>
    <x v="2"/>
    <s v="2018"/>
    <x v="0"/>
    <n v="24"/>
    <x v="1037"/>
    <n v="9581.14"/>
    <s v="Australia"/>
    <x v="0"/>
  </r>
  <r>
    <s v="AUD"/>
    <s v="POS"/>
    <s v="Diana"/>
    <n v="1887.86"/>
    <d v="2018-10-26T00:00:00"/>
    <x v="2"/>
    <x v="2"/>
    <s v="2018"/>
    <x v="0"/>
    <n v="26"/>
    <x v="816"/>
    <n v="1876.9499999999998"/>
    <s v="Australia"/>
    <x v="0"/>
  </r>
  <r>
    <s v="AUD"/>
    <s v="INTER BANK"/>
    <s v="Rachael"/>
    <n v="9482.81"/>
    <d v="2018-10-26T00:00:00"/>
    <x v="2"/>
    <x v="2"/>
    <s v="2018"/>
    <x v="0"/>
    <n v="21"/>
    <x v="285"/>
    <n v="9416.81"/>
    <s v="Australia"/>
    <x v="0"/>
  </r>
  <r>
    <s v="AUD"/>
    <s v="PAYMENT"/>
    <s v="Heather"/>
    <n v="8279.9500000000007"/>
    <d v="2018-10-26T00:00:00"/>
    <x v="2"/>
    <x v="2"/>
    <s v="2018"/>
    <x v="0"/>
    <n v="41"/>
    <x v="92"/>
    <n v="8246.9500000000007"/>
    <s v="Australia"/>
    <x v="0"/>
  </r>
  <r>
    <s v="AUD"/>
    <s v="INTER BANK"/>
    <s v="Amy"/>
    <n v="6970.64"/>
    <d v="2018-10-26T00:00:00"/>
    <x v="2"/>
    <x v="2"/>
    <s v="2018"/>
    <x v="0"/>
    <n v="43"/>
    <x v="135"/>
    <n v="6952.64"/>
    <s v="Australia"/>
    <x v="0"/>
  </r>
  <r>
    <s v="AUD"/>
    <s v="INTER BANK"/>
    <s v="Robert"/>
    <n v="9284.9699999999993"/>
    <d v="2018-10-26T00:00:00"/>
    <x v="2"/>
    <x v="2"/>
    <s v="2018"/>
    <x v="1"/>
    <n v="20"/>
    <x v="544"/>
    <n v="9101.9699999999993"/>
    <s v="Australia"/>
    <x v="0"/>
  </r>
  <r>
    <s v="AUD"/>
    <s v="PAY/SALARY"/>
    <s v="Ryan"/>
    <n v="45032.02"/>
    <d v="2018-10-26T00:00:00"/>
    <x v="2"/>
    <x v="2"/>
    <s v="2018"/>
    <x v="1"/>
    <n v="38"/>
    <x v="286"/>
    <n v="43151.07"/>
    <s v="Australia"/>
    <x v="1"/>
  </r>
  <r>
    <s v="AUD"/>
    <s v="POS"/>
    <s v="Diana"/>
    <n v="1878.21"/>
    <d v="2018-10-26T00:00:00"/>
    <x v="2"/>
    <x v="2"/>
    <s v="2018"/>
    <x v="0"/>
    <n v="26"/>
    <x v="1385"/>
    <n v="1868.56"/>
    <s v="Australia"/>
    <x v="0"/>
  </r>
  <r>
    <s v="AUD"/>
    <s v="SALES-POS"/>
    <s v="Diana"/>
    <n v="1872.61"/>
    <d v="2018-10-26T00:00:00"/>
    <x v="2"/>
    <x v="2"/>
    <s v="2018"/>
    <x v="0"/>
    <n v="26"/>
    <x v="2314"/>
    <n v="1867.01"/>
    <s v="Australia"/>
    <x v="0"/>
  </r>
  <r>
    <s v="AUD"/>
    <s v="POS"/>
    <s v="Joseph"/>
    <n v="9797.16"/>
    <d v="2018-10-26T00:00:00"/>
    <x v="2"/>
    <x v="2"/>
    <s v="2018"/>
    <x v="1"/>
    <n v="21"/>
    <x v="1392"/>
    <n v="9781.49"/>
    <s v="Australia"/>
    <x v="0"/>
  </r>
  <r>
    <s v="AUD"/>
    <s v="SALES-POS"/>
    <s v="Edward"/>
    <n v="12228.95"/>
    <d v="2018-10-26T00:00:00"/>
    <x v="2"/>
    <x v="2"/>
    <s v="2018"/>
    <x v="1"/>
    <n v="19"/>
    <x v="4324"/>
    <n v="12224.230000000001"/>
    <s v="Australia"/>
    <x v="0"/>
  </r>
  <r>
    <s v="AUD"/>
    <s v="POS"/>
    <s v="Abigail"/>
    <n v="19266.89"/>
    <d v="2018-10-26T00:00:00"/>
    <x v="2"/>
    <x v="2"/>
    <s v="2018"/>
    <x v="0"/>
    <n v="40"/>
    <x v="4325"/>
    <n v="19258.419999999998"/>
    <s v="Australia"/>
    <x v="0"/>
  </r>
  <r>
    <s v="AUD"/>
    <s v="SALES-POS"/>
    <s v="Joseph"/>
    <n v="9782.31"/>
    <d v="2018-10-26T00:00:00"/>
    <x v="2"/>
    <x v="2"/>
    <s v="2018"/>
    <x v="1"/>
    <n v="21"/>
    <x v="1511"/>
    <n v="9767.4599999999991"/>
    <s v="Australia"/>
    <x v="0"/>
  </r>
  <r>
    <s v="AUD"/>
    <s v="POS"/>
    <s v="Joseph"/>
    <n v="9771.43"/>
    <d v="2018-10-26T00:00:00"/>
    <x v="2"/>
    <x v="2"/>
    <s v="2018"/>
    <x v="1"/>
    <n v="21"/>
    <x v="3530"/>
    <n v="9760.5500000000011"/>
    <s v="Australia"/>
    <x v="0"/>
  </r>
  <r>
    <s v="AUD"/>
    <s v="PAYMENT"/>
    <s v="Jessica"/>
    <n v="31307.5"/>
    <d v="2018-10-26T00:00:00"/>
    <x v="2"/>
    <x v="2"/>
    <s v="2018"/>
    <x v="0"/>
    <n v="34"/>
    <x v="127"/>
    <n v="31291.5"/>
    <s v="Australia"/>
    <x v="0"/>
  </r>
  <r>
    <s v="AUD"/>
    <s v="PAY/SALARY"/>
    <s v="Virginia"/>
    <n v="9068.07"/>
    <d v="2018-10-26T00:00:00"/>
    <x v="2"/>
    <x v="2"/>
    <s v="2018"/>
    <x v="0"/>
    <n v="20"/>
    <x v="295"/>
    <n v="7929.28"/>
    <s v="Australia"/>
    <x v="1"/>
  </r>
  <r>
    <s v="AUD"/>
    <s v="PAY/SALARY"/>
    <s v="Joseph"/>
    <n v="2680.4"/>
    <d v="2018-10-26T00:00:00"/>
    <x v="2"/>
    <x v="2"/>
    <s v="2018"/>
    <x v="1"/>
    <n v="37"/>
    <x v="296"/>
    <n v="1762.95"/>
    <s v="Australia"/>
    <x v="1"/>
  </r>
  <r>
    <s v="AUD"/>
    <s v="POS"/>
    <s v="Kristin"/>
    <n v="9744.2099999999991"/>
    <d v="2018-10-26T00:00:00"/>
    <x v="2"/>
    <x v="2"/>
    <s v="2018"/>
    <x v="0"/>
    <n v="43"/>
    <x v="1954"/>
    <n v="9719.1099999999988"/>
    <s v="Australia"/>
    <x v="0"/>
  </r>
  <r>
    <s v="AUD"/>
    <s v="POS"/>
    <s v="Susan"/>
    <n v="10544.78"/>
    <d v="2018-10-26T00:00:00"/>
    <x v="2"/>
    <x v="2"/>
    <s v="2018"/>
    <x v="0"/>
    <n v="19"/>
    <x v="727"/>
    <n v="10526.61"/>
    <s v="Australia"/>
    <x v="0"/>
  </r>
  <r>
    <s v="AUD"/>
    <s v="SALES-POS"/>
    <s v="Ryan"/>
    <n v="5191.8599999999997"/>
    <d v="2018-10-26T00:00:00"/>
    <x v="2"/>
    <x v="2"/>
    <s v="2018"/>
    <x v="1"/>
    <n v="31"/>
    <x v="4193"/>
    <n v="5167.82"/>
    <s v="Australia"/>
    <x v="0"/>
  </r>
  <r>
    <s v="AUD"/>
    <s v="PAY/SALARY"/>
    <s v="Rachael"/>
    <n v="11506.49"/>
    <d v="2018-10-26T00:00:00"/>
    <x v="2"/>
    <x v="2"/>
    <s v="2018"/>
    <x v="0"/>
    <n v="21"/>
    <x v="300"/>
    <n v="9482.81"/>
    <s v="Australia"/>
    <x v="1"/>
  </r>
  <r>
    <s v="AUD"/>
    <s v="PAY/SALARY"/>
    <s v="Billy"/>
    <n v="20941.64"/>
    <d v="2018-10-26T00:00:00"/>
    <x v="2"/>
    <x v="2"/>
    <s v="2018"/>
    <x v="1"/>
    <n v="52"/>
    <x v="301"/>
    <n v="17155.86"/>
    <s v="Australia"/>
    <x v="1"/>
  </r>
  <r>
    <s v="AUD"/>
    <s v="PAY/SALARY"/>
    <s v="Mary"/>
    <n v="4671.32"/>
    <d v="2018-10-26T00:00:00"/>
    <x v="2"/>
    <x v="2"/>
    <s v="2018"/>
    <x v="0"/>
    <n v="64"/>
    <x v="302"/>
    <n v="4095.3199999999997"/>
    <s v="Australia"/>
    <x v="1"/>
  </r>
  <r>
    <s v="AUD"/>
    <s v="PAY/SALARY"/>
    <s v="Tiffany"/>
    <n v="9233.14"/>
    <d v="2018-10-26T00:00:00"/>
    <x v="2"/>
    <x v="2"/>
    <s v="2018"/>
    <x v="0"/>
    <n v="25"/>
    <x v="303"/>
    <n v="8007.8099999999995"/>
    <s v="Australia"/>
    <x v="1"/>
  </r>
  <r>
    <s v="AUD"/>
    <s v="PAY/SALARY"/>
    <s v="Kimberly"/>
    <n v="8905.77"/>
    <d v="2018-10-26T00:00:00"/>
    <x v="2"/>
    <x v="2"/>
    <s v="2018"/>
    <x v="0"/>
    <n v="27"/>
    <x v="3369"/>
    <n v="4042.1500000000005"/>
    <s v="Australia"/>
    <x v="1"/>
  </r>
  <r>
    <s v="AUD"/>
    <s v="PAY/SALARY"/>
    <s v="Abigail"/>
    <n v="21213.46"/>
    <d v="2018-10-26T00:00:00"/>
    <x v="2"/>
    <x v="2"/>
    <s v="2018"/>
    <x v="0"/>
    <n v="40"/>
    <x v="304"/>
    <n v="19266.89"/>
    <s v="Australia"/>
    <x v="1"/>
  </r>
  <r>
    <s v="AUD"/>
    <s v="PAYMENT"/>
    <s v="Jessica"/>
    <n v="2935.74"/>
    <d v="2018-10-26T00:00:00"/>
    <x v="2"/>
    <x v="2"/>
    <s v="2018"/>
    <x v="0"/>
    <n v="21"/>
    <x v="11"/>
    <n v="2906.74"/>
    <s v="Australia"/>
    <x v="0"/>
  </r>
  <r>
    <s v="AUD"/>
    <s v="SALES-POS"/>
    <s v="Diana"/>
    <n v="1652.23"/>
    <d v="2018-10-26T00:00:00"/>
    <x v="2"/>
    <x v="2"/>
    <s v="2018"/>
    <x v="0"/>
    <n v="26"/>
    <x v="4326"/>
    <n v="1431.85"/>
    <s v="Australia"/>
    <x v="0"/>
  </r>
  <r>
    <s v="AUD"/>
    <s v="POS"/>
    <s v="Christine"/>
    <n v="23460.09"/>
    <d v="2018-10-26T00:00:00"/>
    <x v="2"/>
    <x v="2"/>
    <s v="2018"/>
    <x v="0"/>
    <n v="39"/>
    <x v="4327"/>
    <n v="23413.8"/>
    <s v="Australia"/>
    <x v="0"/>
  </r>
  <r>
    <s v="AUD"/>
    <s v="SALES-POS"/>
    <s v="Kristin"/>
    <n v="9721.93"/>
    <d v="2018-10-26T00:00:00"/>
    <x v="2"/>
    <x v="2"/>
    <s v="2018"/>
    <x v="0"/>
    <n v="43"/>
    <x v="3043"/>
    <n v="9699.65"/>
    <s v="Australia"/>
    <x v="0"/>
  </r>
  <r>
    <s v="AUD"/>
    <s v="PAYMENT"/>
    <s v="Sarah"/>
    <n v="24307.41"/>
    <d v="2018-10-26T00:00:00"/>
    <x v="2"/>
    <x v="2"/>
    <s v="2018"/>
    <x v="0"/>
    <n v="46"/>
    <x v="16"/>
    <n v="24285.41"/>
    <s v="Australia"/>
    <x v="0"/>
  </r>
  <r>
    <s v="AUD"/>
    <s v="PAYMENT"/>
    <s v="Tim"/>
    <n v="85568.29"/>
    <d v="2018-10-26T00:00:00"/>
    <x v="2"/>
    <x v="2"/>
    <s v="2018"/>
    <x v="1"/>
    <n v="40"/>
    <x v="257"/>
    <n v="85528.29"/>
    <s v="Australia"/>
    <x v="0"/>
  </r>
  <r>
    <s v="AUD"/>
    <s v="PAY/SALARY"/>
    <s v="Elizabeth"/>
    <n v="30873.87"/>
    <d v="2018-10-26T00:00:00"/>
    <x v="2"/>
    <x v="2"/>
    <s v="2018"/>
    <x v="0"/>
    <n v="50"/>
    <x v="307"/>
    <n v="29436.89"/>
    <s v="Australia"/>
    <x v="1"/>
  </r>
  <r>
    <s v="AUD"/>
    <s v="SALES-POS"/>
    <s v="Joseph"/>
    <n v="2624.85"/>
    <d v="2018-10-26T00:00:00"/>
    <x v="2"/>
    <x v="2"/>
    <s v="2018"/>
    <x v="1"/>
    <n v="37"/>
    <x v="1267"/>
    <n v="2569.2999999999997"/>
    <s v="Australia"/>
    <x v="0"/>
  </r>
  <r>
    <s v="AUD"/>
    <s v="POS"/>
    <s v="Kristin"/>
    <n v="9491.06"/>
    <d v="2018-10-26T00:00:00"/>
    <x v="2"/>
    <x v="2"/>
    <s v="2018"/>
    <x v="0"/>
    <n v="43"/>
    <x v="4328"/>
    <n v="9260.1899999999987"/>
    <s v="Australia"/>
    <x v="0"/>
  </r>
  <r>
    <s v="AUD"/>
    <s v="SALES-POS"/>
    <s v="Alexander"/>
    <n v="22045.43"/>
    <d v="2018-10-26T00:00:00"/>
    <x v="2"/>
    <x v="2"/>
    <s v="2018"/>
    <x v="1"/>
    <n v="38"/>
    <x v="1678"/>
    <n v="22011.09"/>
    <s v="Australia"/>
    <x v="0"/>
  </r>
  <r>
    <s v="AUD"/>
    <s v="SALES-POS"/>
    <s v="Kristin"/>
    <n v="9485.3700000000008"/>
    <d v="2018-10-26T00:00:00"/>
    <x v="2"/>
    <x v="2"/>
    <s v="2018"/>
    <x v="0"/>
    <n v="43"/>
    <x v="3157"/>
    <n v="9479.68"/>
    <s v="Australia"/>
    <x v="0"/>
  </r>
  <r>
    <s v="AUD"/>
    <s v="SALES-POS"/>
    <s v="Susan"/>
    <n v="10512.74"/>
    <d v="2018-10-26T00:00:00"/>
    <x v="2"/>
    <x v="2"/>
    <s v="2018"/>
    <x v="0"/>
    <n v="20"/>
    <x v="1051"/>
    <n v="10491.02"/>
    <s v="Australia"/>
    <x v="0"/>
  </r>
  <r>
    <s v="AUD"/>
    <s v="SALES-POS"/>
    <s v="Kristin"/>
    <n v="9458.11"/>
    <d v="2018-10-26T00:00:00"/>
    <x v="2"/>
    <x v="2"/>
    <s v="2018"/>
    <x v="0"/>
    <n v="43"/>
    <x v="402"/>
    <n v="9430.85"/>
    <s v="Australia"/>
    <x v="0"/>
  </r>
  <r>
    <s v="AUD"/>
    <s v="POS"/>
    <s v="Kristin"/>
    <n v="9424.83"/>
    <d v="2018-10-26T00:00:00"/>
    <x v="2"/>
    <x v="2"/>
    <s v="2018"/>
    <x v="0"/>
    <n v="43"/>
    <x v="1056"/>
    <n v="9391.5499999999993"/>
    <s v="Australia"/>
    <x v="0"/>
  </r>
  <r>
    <s v="AUD"/>
    <s v="PAY/SALARY"/>
    <s v="Ronald"/>
    <n v="10753.02"/>
    <d v="2018-10-26T00:00:00"/>
    <x v="2"/>
    <x v="2"/>
    <s v="2018"/>
    <x v="1"/>
    <n v="25"/>
    <x v="3375"/>
    <n v="4645.7900000000009"/>
    <s v="Australia"/>
    <x v="1"/>
  </r>
  <r>
    <s v="AUD"/>
    <s v="PAY/SALARY"/>
    <s v="Tonya"/>
    <n v="11553.31"/>
    <d v="2018-10-26T00:00:00"/>
    <x v="2"/>
    <x v="2"/>
    <s v="2018"/>
    <x v="0"/>
    <n v="27"/>
    <x v="315"/>
    <n v="8713.16"/>
    <s v="Australia"/>
    <x v="1"/>
  </r>
  <r>
    <s v="AUD"/>
    <s v="SALES-POS"/>
    <s v="Virginia"/>
    <n v="9055.2000000000007"/>
    <d v="2018-10-26T00:00:00"/>
    <x v="2"/>
    <x v="2"/>
    <s v="2018"/>
    <x v="0"/>
    <n v="20"/>
    <x v="890"/>
    <n v="9042.33"/>
    <s v="Australia"/>
    <x v="0"/>
  </r>
  <r>
    <s v="AUD"/>
    <s v="SALES-POS"/>
    <s v="Susan"/>
    <n v="10502.58"/>
    <d v="2018-10-26T00:00:00"/>
    <x v="2"/>
    <x v="2"/>
    <s v="2018"/>
    <x v="0"/>
    <n v="20"/>
    <x v="4329"/>
    <n v="10492.42"/>
    <s v="Australia"/>
    <x v="0"/>
  </r>
  <r>
    <s v="AUD"/>
    <s v="POS"/>
    <s v="Natasha"/>
    <n v="205123.51"/>
    <d v="2018-10-26T00:00:00"/>
    <x v="2"/>
    <x v="2"/>
    <s v="2018"/>
    <x v="0"/>
    <n v="40"/>
    <x v="4330"/>
    <n v="205081.53"/>
    <s v="Australia"/>
    <x v="0"/>
  </r>
  <r>
    <s v="AUD"/>
    <s v="SALES-POS"/>
    <s v="Virginia"/>
    <n v="9045.08"/>
    <d v="2018-10-26T00:00:00"/>
    <x v="2"/>
    <x v="2"/>
    <s v="2018"/>
    <x v="0"/>
    <n v="20"/>
    <x v="1714"/>
    <n v="9034.9599999999991"/>
    <s v="Australia"/>
    <x v="0"/>
  </r>
  <r>
    <s v="AUD"/>
    <s v="POS"/>
    <s v="Kristin"/>
    <n v="9378.7999999999993"/>
    <d v="2018-10-26T00:00:00"/>
    <x v="2"/>
    <x v="2"/>
    <s v="2018"/>
    <x v="0"/>
    <n v="43"/>
    <x v="4331"/>
    <n v="9332.7699999999986"/>
    <s v="Australia"/>
    <x v="0"/>
  </r>
  <r>
    <s v="AUD"/>
    <s v="POS"/>
    <s v="Sarah"/>
    <n v="24282.79"/>
    <d v="2018-10-26T00:00:00"/>
    <x v="2"/>
    <x v="2"/>
    <s v="2018"/>
    <x v="0"/>
    <n v="46"/>
    <x v="4215"/>
    <n v="24258.170000000002"/>
    <s v="Australia"/>
    <x v="0"/>
  </r>
  <r>
    <s v="AUD"/>
    <s v="PAY/SALARY"/>
    <s v="Ashley"/>
    <n v="13458.6"/>
    <d v="2018-10-26T00:00:00"/>
    <x v="2"/>
    <x v="2"/>
    <s v="2018"/>
    <x v="0"/>
    <n v="25"/>
    <x v="323"/>
    <n v="11176.24"/>
    <s v="Australia"/>
    <x v="1"/>
  </r>
  <r>
    <s v="AUD"/>
    <s v="PAYMENT"/>
    <s v="Michael"/>
    <n v="21709.61"/>
    <d v="2018-10-26T00:00:00"/>
    <x v="2"/>
    <x v="2"/>
    <s v="2018"/>
    <x v="1"/>
    <n v="40"/>
    <x v="162"/>
    <n v="21668.61"/>
    <s v="Australia"/>
    <x v="0"/>
  </r>
  <r>
    <s v="AUD"/>
    <s v="PAY/SALARY"/>
    <s v="Michael"/>
    <n v="42670.92"/>
    <d v="2018-10-26T00:00:00"/>
    <x v="2"/>
    <x v="2"/>
    <s v="2018"/>
    <x v="1"/>
    <n v="21"/>
    <x v="324"/>
    <n v="41110.720000000001"/>
    <s v="Australia"/>
    <x v="1"/>
  </r>
  <r>
    <s v="AUD"/>
    <s v="PAYMENT"/>
    <s v="Craig"/>
    <n v="47373.37"/>
    <d v="2018-10-26T00:00:00"/>
    <x v="2"/>
    <x v="2"/>
    <s v="2018"/>
    <x v="1"/>
    <n v="28"/>
    <x v="115"/>
    <n v="47330.37"/>
    <s v="Australia"/>
    <x v="0"/>
  </r>
  <r>
    <s v="AUD"/>
    <s v="PAYMENT"/>
    <s v="Linda"/>
    <n v="9567.74"/>
    <d v="2018-10-26T00:00:00"/>
    <x v="2"/>
    <x v="2"/>
    <s v="2018"/>
    <x v="0"/>
    <n v="24"/>
    <x v="10"/>
    <n v="9540.74"/>
    <s v="Australia"/>
    <x v="0"/>
  </r>
  <r>
    <s v="AUD"/>
    <s v="SALES-POS"/>
    <s v="Michael"/>
    <n v="2230.1999999999998"/>
    <d v="2018-10-26T00:00:00"/>
    <x v="2"/>
    <x v="2"/>
    <s v="2018"/>
    <x v="1"/>
    <n v="38"/>
    <x v="2773"/>
    <n v="2206.27"/>
    <s v="Australia"/>
    <x v="0"/>
  </r>
  <r>
    <s v="AUD"/>
    <s v="SALES-POS"/>
    <s v="Kristin"/>
    <n v="9327.3799999999992"/>
    <d v="2018-10-26T00:00:00"/>
    <x v="2"/>
    <x v="2"/>
    <s v="2018"/>
    <x v="0"/>
    <n v="43"/>
    <x v="4332"/>
    <n v="9275.9599999999991"/>
    <s v="Australia"/>
    <x v="0"/>
  </r>
  <r>
    <s v="AUD"/>
    <s v="POS"/>
    <s v="Ronald"/>
    <n v="10737.7"/>
    <d v="2018-10-26T00:00:00"/>
    <x v="2"/>
    <x v="2"/>
    <s v="2018"/>
    <x v="1"/>
    <n v="25"/>
    <x v="3179"/>
    <n v="10722.380000000001"/>
    <s v="Australia"/>
    <x v="0"/>
  </r>
  <r>
    <s v="AUD"/>
    <s v="POS"/>
    <s v="Kristin"/>
    <n v="9296.5300000000007"/>
    <d v="2018-10-26T00:00:00"/>
    <x v="2"/>
    <x v="2"/>
    <s v="2018"/>
    <x v="0"/>
    <n v="43"/>
    <x v="2080"/>
    <n v="9265.68"/>
    <s v="Australia"/>
    <x v="0"/>
  </r>
  <r>
    <s v="AUD"/>
    <s v="PAY/SALARY"/>
    <s v="Daniel"/>
    <n v="14864.23"/>
    <d v="2018-10-26T00:00:00"/>
    <x v="2"/>
    <x v="2"/>
    <s v="2018"/>
    <x v="1"/>
    <n v="22"/>
    <x v="330"/>
    <n v="11535.46"/>
    <s v="Australia"/>
    <x v="1"/>
  </r>
  <r>
    <s v="AUD"/>
    <s v="PAY/SALARY"/>
    <s v="Kenneth"/>
    <n v="21121.09"/>
    <d v="2018-10-26T00:00:00"/>
    <x v="2"/>
    <x v="2"/>
    <s v="2018"/>
    <x v="1"/>
    <n v="35"/>
    <x v="331"/>
    <n v="18576.330000000002"/>
    <s v="Australia"/>
    <x v="1"/>
  </r>
  <r>
    <s v="AUD"/>
    <s v="PAY/SALARY"/>
    <s v="Joseph"/>
    <n v="12344.34"/>
    <d v="2018-10-26T00:00:00"/>
    <x v="2"/>
    <x v="2"/>
    <s v="2018"/>
    <x v="1"/>
    <n v="21"/>
    <x v="332"/>
    <n v="9771.43"/>
    <s v="Australia"/>
    <x v="1"/>
  </r>
  <r>
    <s v="AUD"/>
    <s v="POS"/>
    <s v="Paul"/>
    <n v="14289.08"/>
    <d v="2018-10-26T00:00:00"/>
    <x v="2"/>
    <x v="2"/>
    <s v="2018"/>
    <x v="1"/>
    <n v="25"/>
    <x v="4333"/>
    <n v="14258.26"/>
    <s v="Australia"/>
    <x v="0"/>
  </r>
  <r>
    <s v="AUD"/>
    <s v="SALES-POS"/>
    <s v="Ryan"/>
    <n v="5174.2"/>
    <d v="2018-10-26T00:00:00"/>
    <x v="2"/>
    <x v="2"/>
    <s v="2018"/>
    <x v="1"/>
    <n v="31"/>
    <x v="2739"/>
    <n v="5156.54"/>
    <s v="Australia"/>
    <x v="0"/>
  </r>
  <r>
    <s v="AUD"/>
    <s v="POS"/>
    <s v="Kristin"/>
    <n v="9283.5499999999993"/>
    <d v="2018-10-26T00:00:00"/>
    <x v="2"/>
    <x v="2"/>
    <s v="2018"/>
    <x v="0"/>
    <n v="43"/>
    <x v="365"/>
    <n v="9270.57"/>
    <s v="Australia"/>
    <x v="0"/>
  </r>
  <r>
    <s v="AUD"/>
    <s v="SALES-POS"/>
    <s v="Richard"/>
    <n v="13175.2"/>
    <d v="2018-10-26T00:00:00"/>
    <x v="2"/>
    <x v="2"/>
    <s v="2018"/>
    <x v="1"/>
    <n v="24"/>
    <x v="4192"/>
    <n v="13152.62"/>
    <s v="Australia"/>
    <x v="0"/>
  </r>
  <r>
    <s v="AUD"/>
    <s v="POS"/>
    <s v="Jeffrey"/>
    <n v="5575.83"/>
    <d v="2018-10-26T00:00:00"/>
    <x v="2"/>
    <x v="2"/>
    <s v="2018"/>
    <x v="1"/>
    <n v="30"/>
    <x v="3124"/>
    <n v="5508.34"/>
    <s v="Australia"/>
    <x v="0"/>
  </r>
  <r>
    <s v="AUD"/>
    <s v="SALES-POS"/>
    <s v="Kimberly"/>
    <n v="4667.42"/>
    <d v="2018-10-26T00:00:00"/>
    <x v="2"/>
    <x v="2"/>
    <s v="2018"/>
    <x v="0"/>
    <n v="24"/>
    <x v="1457"/>
    <n v="4639.79"/>
    <s v="Australia"/>
    <x v="0"/>
  </r>
  <r>
    <s v="AUD"/>
    <s v="INTER BANK"/>
    <s v="Rachael"/>
    <n v="11473.49"/>
    <d v="2018-10-26T00:00:00"/>
    <x v="2"/>
    <x v="2"/>
    <s v="2018"/>
    <x v="0"/>
    <n v="21"/>
    <x v="92"/>
    <n v="11440.49"/>
    <s v="Australia"/>
    <x v="0"/>
  </r>
  <r>
    <s v="AUD"/>
    <s v="PAYMENT"/>
    <s v="Jeffrey"/>
    <n v="5308.55"/>
    <d v="2018-10-26T00:00:00"/>
    <x v="2"/>
    <x v="2"/>
    <s v="2018"/>
    <x v="1"/>
    <n v="24"/>
    <x v="339"/>
    <n v="5255.55"/>
    <s v="Australia"/>
    <x v="0"/>
  </r>
  <r>
    <s v="AUD"/>
    <s v="PAYMENT"/>
    <s v="Renee"/>
    <n v="22414.73"/>
    <d v="2018-10-26T00:00:00"/>
    <x v="2"/>
    <x v="2"/>
    <s v="2018"/>
    <x v="0"/>
    <n v="38"/>
    <x v="285"/>
    <n v="22348.73"/>
    <s v="Australia"/>
    <x v="0"/>
  </r>
  <r>
    <s v="AUD"/>
    <s v="SALES-POS"/>
    <s v="Derek"/>
    <n v="7715.79"/>
    <d v="2018-10-26T00:00:00"/>
    <x v="2"/>
    <x v="2"/>
    <s v="2018"/>
    <x v="1"/>
    <n v="20"/>
    <x v="160"/>
    <n v="7684.29"/>
    <s v="Australia"/>
    <x v="0"/>
  </r>
  <r>
    <s v="AUD"/>
    <s v="SALES-POS"/>
    <s v="Virginia"/>
    <n v="9038.86"/>
    <d v="2018-10-26T00:00:00"/>
    <x v="2"/>
    <x v="2"/>
    <s v="2018"/>
    <x v="0"/>
    <n v="20"/>
    <x v="4334"/>
    <n v="9032.6400000000012"/>
    <s v="Australia"/>
    <x v="0"/>
  </r>
  <r>
    <s v="AUD"/>
    <s v="SALES-POS"/>
    <s v="Kristin"/>
    <n v="9237.09"/>
    <d v="2018-10-26T00:00:00"/>
    <x v="2"/>
    <x v="2"/>
    <s v="2018"/>
    <x v="0"/>
    <n v="43"/>
    <x v="4278"/>
    <n v="9190.630000000001"/>
    <s v="Australia"/>
    <x v="0"/>
  </r>
  <r>
    <s v="AUD"/>
    <s v="PAYMENT"/>
    <s v="Jessica"/>
    <n v="31244.5"/>
    <d v="2018-10-26T00:00:00"/>
    <x v="2"/>
    <x v="2"/>
    <s v="2018"/>
    <x v="0"/>
    <n v="34"/>
    <x v="343"/>
    <n v="31181.5"/>
    <s v="Australia"/>
    <x v="0"/>
  </r>
  <r>
    <s v="AUD"/>
    <s v="INTER BANK"/>
    <s v="Virginia"/>
    <n v="8983.86"/>
    <d v="2018-10-26T00:00:00"/>
    <x v="2"/>
    <x v="2"/>
    <s v="2018"/>
    <x v="0"/>
    <n v="20"/>
    <x v="17"/>
    <n v="8928.86"/>
    <s v="Australia"/>
    <x v="0"/>
  </r>
  <r>
    <s v="AUD"/>
    <s v="PAYMENT"/>
    <s v="Fernando"/>
    <n v="17502"/>
    <d v="2018-10-26T00:00:00"/>
    <x v="2"/>
    <x v="2"/>
    <s v="2018"/>
    <x v="1"/>
    <n v="19"/>
    <x v="257"/>
    <n v="17462"/>
    <s v="Australia"/>
    <x v="0"/>
  </r>
  <r>
    <s v="AUD"/>
    <s v="PAYMENT"/>
    <s v="Maria"/>
    <n v="5910.4"/>
    <d v="2018-10-26T00:00:00"/>
    <x v="2"/>
    <x v="2"/>
    <s v="2018"/>
    <x v="0"/>
    <n v="35"/>
    <x v="344"/>
    <n v="5865.4"/>
    <s v="Australia"/>
    <x v="0"/>
  </r>
  <r>
    <s v="AUD"/>
    <s v="SALES-POS"/>
    <s v="Diana"/>
    <n v="1637.04"/>
    <d v="2018-10-26T00:00:00"/>
    <x v="2"/>
    <x v="2"/>
    <s v="2018"/>
    <x v="0"/>
    <n v="26"/>
    <x v="577"/>
    <n v="1621.85"/>
    <s v="Australia"/>
    <x v="0"/>
  </r>
  <r>
    <s v="AUD"/>
    <s v="POS"/>
    <s v="Matthew"/>
    <n v="18499.41"/>
    <d v="2018-10-26T00:00:00"/>
    <x v="2"/>
    <x v="2"/>
    <s v="2018"/>
    <x v="1"/>
    <n v="39"/>
    <x v="3077"/>
    <n v="18490.34"/>
    <s v="Australia"/>
    <x v="0"/>
  </r>
  <r>
    <s v="AUD"/>
    <s v="SALES-POS"/>
    <s v="Natasha"/>
    <n v="205103.06"/>
    <d v="2018-10-26T00:00:00"/>
    <x v="2"/>
    <x v="2"/>
    <s v="2018"/>
    <x v="0"/>
    <n v="40"/>
    <x v="2409"/>
    <n v="205082.61"/>
    <s v="Australia"/>
    <x v="0"/>
  </r>
  <r>
    <s v="AUD"/>
    <s v="SALES-POS"/>
    <s v="Ryan"/>
    <n v="5149.76"/>
    <d v="2018-10-26T00:00:00"/>
    <x v="2"/>
    <x v="2"/>
    <s v="2018"/>
    <x v="1"/>
    <n v="31"/>
    <x v="4335"/>
    <n v="5125.3200000000006"/>
    <s v="Australia"/>
    <x v="0"/>
  </r>
  <r>
    <s v="AUD"/>
    <s v="POS"/>
    <s v="Diana"/>
    <n v="1621"/>
    <d v="2018-10-26T00:00:00"/>
    <x v="2"/>
    <x v="2"/>
    <s v="2018"/>
    <x v="0"/>
    <n v="26"/>
    <x v="280"/>
    <n v="1604.96"/>
    <s v="Australia"/>
    <x v="0"/>
  </r>
  <r>
    <s v="AUD"/>
    <s v="POS"/>
    <s v="Kristin"/>
    <n v="9220.1200000000008"/>
    <d v="2018-10-26T00:00:00"/>
    <x v="2"/>
    <x v="2"/>
    <s v="2018"/>
    <x v="0"/>
    <n v="43"/>
    <x v="1041"/>
    <n v="9203.1500000000015"/>
    <s v="Australia"/>
    <x v="0"/>
  </r>
  <r>
    <s v="AUD"/>
    <s v="PAYMENT"/>
    <s v="Charles"/>
    <n v="20052.87"/>
    <d v="2018-10-26T00:00:00"/>
    <x v="2"/>
    <x v="2"/>
    <s v="2018"/>
    <x v="1"/>
    <n v="18"/>
    <x v="10"/>
    <n v="20025.87"/>
    <s v="Australia"/>
    <x v="0"/>
  </r>
  <r>
    <s v="AUD"/>
    <s v="POS"/>
    <s v="Mary"/>
    <n v="4656.8100000000004"/>
    <d v="2018-10-26T00:00:00"/>
    <x v="2"/>
    <x v="2"/>
    <s v="2018"/>
    <x v="0"/>
    <n v="64"/>
    <x v="3203"/>
    <n v="4642.3"/>
    <s v="Australia"/>
    <x v="0"/>
  </r>
  <r>
    <s v="AUD"/>
    <s v="POS"/>
    <s v="Michael"/>
    <n v="2152.41"/>
    <d v="2018-10-26T00:00:00"/>
    <x v="2"/>
    <x v="2"/>
    <s v="2018"/>
    <x v="1"/>
    <n v="38"/>
    <x v="4336"/>
    <n v="2074.62"/>
    <s v="Australia"/>
    <x v="0"/>
  </r>
  <r>
    <s v="AUD"/>
    <s v="SALES-POS"/>
    <s v="Kristin"/>
    <n v="9074.58"/>
    <d v="2018-10-26T00:00:00"/>
    <x v="2"/>
    <x v="2"/>
    <s v="2018"/>
    <x v="0"/>
    <n v="43"/>
    <x v="4337"/>
    <n v="8929.0399999999991"/>
    <s v="Australia"/>
    <x v="0"/>
  </r>
  <r>
    <s v="AUD"/>
    <s v="POS"/>
    <s v="Richard"/>
    <n v="13167.68"/>
    <d v="2018-10-26T00:00:00"/>
    <x v="2"/>
    <x v="2"/>
    <s v="2018"/>
    <x v="1"/>
    <n v="24"/>
    <x v="3597"/>
    <n v="13160.16"/>
    <s v="Australia"/>
    <x v="0"/>
  </r>
  <r>
    <s v="AUD"/>
    <s v="PAYMENT"/>
    <s v="Virginia"/>
    <n v="8914.86"/>
    <d v="2018-10-26T00:00:00"/>
    <x v="2"/>
    <x v="2"/>
    <s v="2018"/>
    <x v="0"/>
    <n v="20"/>
    <x v="355"/>
    <n v="8845.86"/>
    <s v="Australia"/>
    <x v="0"/>
  </r>
  <r>
    <s v="AUD"/>
    <s v="PAYMENT"/>
    <s v="Andrew"/>
    <n v="58497.16"/>
    <d v="2018-10-26T00:00:00"/>
    <x v="2"/>
    <x v="2"/>
    <s v="2018"/>
    <x v="1"/>
    <n v="78"/>
    <x v="356"/>
    <n v="58459.16"/>
    <s v="Australia"/>
    <x v="0"/>
  </r>
  <r>
    <s v="AUD"/>
    <s v="PAYMENT"/>
    <s v="Nathaniel"/>
    <n v="13552.04"/>
    <d v="2018-10-26T00:00:00"/>
    <x v="2"/>
    <x v="2"/>
    <s v="2018"/>
    <x v="1"/>
    <n v="31"/>
    <x v="11"/>
    <n v="13523.04"/>
    <s v="Australia"/>
    <x v="0"/>
  </r>
  <r>
    <s v="AUD"/>
    <s v="PAYMENT"/>
    <s v="Fernando"/>
    <n v="17452"/>
    <d v="2018-10-26T00:00:00"/>
    <x v="2"/>
    <x v="2"/>
    <s v="2018"/>
    <x v="1"/>
    <n v="19"/>
    <x v="95"/>
    <n v="17402"/>
    <s v="Australia"/>
    <x v="0"/>
  </r>
  <r>
    <s v="AUD"/>
    <s v="INTER BANK"/>
    <s v="Linda"/>
    <n v="9382.74"/>
    <d v="2018-10-26T00:00:00"/>
    <x v="2"/>
    <x v="2"/>
    <s v="2018"/>
    <x v="0"/>
    <n v="24"/>
    <x v="545"/>
    <n v="9197.74"/>
    <s v="Australia"/>
    <x v="0"/>
  </r>
  <r>
    <s v="AUD"/>
    <s v="PAYMENT"/>
    <s v="Melissa"/>
    <n v="12453.58"/>
    <d v="2018-10-26T00:00:00"/>
    <x v="2"/>
    <x v="2"/>
    <s v="2018"/>
    <x v="0"/>
    <n v="30"/>
    <x v="264"/>
    <n v="12322.58"/>
    <s v="Australia"/>
    <x v="0"/>
  </r>
  <r>
    <s v="AUD"/>
    <s v="PAYMENT"/>
    <s v="Jeffrey"/>
    <n v="5552.83"/>
    <d v="2018-10-26T00:00:00"/>
    <x v="2"/>
    <x v="2"/>
    <s v="2018"/>
    <x v="1"/>
    <n v="30"/>
    <x v="256"/>
    <n v="5529.83"/>
    <s v="Australia"/>
    <x v="0"/>
  </r>
  <r>
    <s v="AUD"/>
    <s v="SALES-POS"/>
    <s v="Ricky"/>
    <n v="22279.57"/>
    <d v="2018-10-26T00:00:00"/>
    <x v="2"/>
    <x v="2"/>
    <s v="2018"/>
    <x v="1"/>
    <n v="43"/>
    <x v="4338"/>
    <n v="22257.38"/>
    <s v="Australia"/>
    <x v="0"/>
  </r>
  <r>
    <s v="AUD"/>
    <s v="POS"/>
    <s v="Kristin"/>
    <n v="9031.76"/>
    <d v="2018-10-26T00:00:00"/>
    <x v="2"/>
    <x v="2"/>
    <s v="2018"/>
    <x v="0"/>
    <n v="43"/>
    <x v="4339"/>
    <n v="8988.94"/>
    <s v="Australia"/>
    <x v="0"/>
  </r>
  <r>
    <s v="AUD"/>
    <s v="POS"/>
    <s v="Susan"/>
    <n v="10504.83"/>
    <d v="2018-10-26T00:00:00"/>
    <x v="2"/>
    <x v="2"/>
    <s v="2018"/>
    <x v="0"/>
    <n v="19"/>
    <x v="238"/>
    <n v="10464.879999999999"/>
    <s v="Australia"/>
    <x v="0"/>
  </r>
  <r>
    <s v="AUD"/>
    <s v="POS"/>
    <s v="Kenneth"/>
    <n v="20642.240000000002"/>
    <d v="2018-10-26T00:00:00"/>
    <x v="2"/>
    <x v="2"/>
    <s v="2018"/>
    <x v="1"/>
    <n v="29"/>
    <x v="1316"/>
    <n v="20626.16"/>
    <s v="Australia"/>
    <x v="0"/>
  </r>
  <r>
    <s v="AUD"/>
    <s v="SALES-POS"/>
    <s v="Susan"/>
    <n v="10473.73"/>
    <d v="2018-10-26T00:00:00"/>
    <x v="2"/>
    <x v="2"/>
    <s v="2018"/>
    <x v="0"/>
    <n v="20"/>
    <x v="1163"/>
    <n v="10444.879999999999"/>
    <s v="Australia"/>
    <x v="0"/>
  </r>
  <r>
    <s v="AUD"/>
    <s v="POS"/>
    <s v="Sarah"/>
    <n v="24236.23"/>
    <d v="2018-10-26T00:00:00"/>
    <x v="2"/>
    <x v="2"/>
    <s v="2018"/>
    <x v="0"/>
    <n v="46"/>
    <x v="4340"/>
    <n v="24189.67"/>
    <s v="Australia"/>
    <x v="0"/>
  </r>
  <r>
    <s v="AUD"/>
    <s v="POS"/>
    <s v="Susan"/>
    <n v="10452.81"/>
    <d v="2018-10-26T00:00:00"/>
    <x v="2"/>
    <x v="2"/>
    <s v="2018"/>
    <x v="0"/>
    <n v="20"/>
    <x v="3893"/>
    <n v="10431.89"/>
    <s v="Australia"/>
    <x v="0"/>
  </r>
  <r>
    <s v="AUD"/>
    <s v="SALES-POS"/>
    <s v="Matthew"/>
    <n v="18452.91"/>
    <d v="2018-10-26T00:00:00"/>
    <x v="2"/>
    <x v="2"/>
    <s v="2018"/>
    <x v="1"/>
    <n v="39"/>
    <x v="1459"/>
    <n v="18406.41"/>
    <s v="Australia"/>
    <x v="0"/>
  </r>
  <r>
    <s v="AUD"/>
    <s v="SALES-POS"/>
    <s v="Michael"/>
    <n v="2139.2800000000002"/>
    <d v="2018-10-26T00:00:00"/>
    <x v="2"/>
    <x v="2"/>
    <s v="2018"/>
    <x v="1"/>
    <n v="38"/>
    <x v="2166"/>
    <n v="2126.15"/>
    <s v="Australia"/>
    <x v="0"/>
  </r>
  <r>
    <s v="AUD"/>
    <s v="SALES-POS"/>
    <s v="Amy"/>
    <n v="6949.09"/>
    <d v="2018-10-26T00:00:00"/>
    <x v="2"/>
    <x v="2"/>
    <s v="2018"/>
    <x v="0"/>
    <n v="43"/>
    <x v="3755"/>
    <n v="6927.54"/>
    <s v="Australia"/>
    <x v="0"/>
  </r>
  <r>
    <s v="AUD"/>
    <s v="PAYMENT"/>
    <s v="Jeffrey"/>
    <n v="5267.55"/>
    <d v="2018-10-26T00:00:00"/>
    <x v="2"/>
    <x v="2"/>
    <s v="2018"/>
    <x v="1"/>
    <n v="24"/>
    <x v="162"/>
    <n v="5226.55"/>
    <s v="Australia"/>
    <x v="0"/>
  </r>
  <r>
    <s v="AUD"/>
    <s v="POS"/>
    <s v="Abigail"/>
    <n v="21200.84"/>
    <d v="2018-10-26T00:00:00"/>
    <x v="2"/>
    <x v="2"/>
    <s v="2018"/>
    <x v="0"/>
    <n v="40"/>
    <x v="1129"/>
    <n v="21188.22"/>
    <s v="Australia"/>
    <x v="0"/>
  </r>
  <r>
    <s v="AUD"/>
    <s v="SALES-POS"/>
    <s v="Abigail"/>
    <n v="21190.14"/>
    <d v="2018-10-26T00:00:00"/>
    <x v="2"/>
    <x v="2"/>
    <s v="2018"/>
    <x v="0"/>
    <n v="40"/>
    <x v="2051"/>
    <n v="21179.439999999999"/>
    <s v="Australia"/>
    <x v="0"/>
  </r>
  <r>
    <s v="AUD"/>
    <s v="POS"/>
    <s v="Christine"/>
    <n v="23429.39"/>
    <d v="2018-10-26T00:00:00"/>
    <x v="2"/>
    <x v="2"/>
    <s v="2018"/>
    <x v="0"/>
    <n v="39"/>
    <x v="4341"/>
    <n v="23398.69"/>
    <s v="Australia"/>
    <x v="0"/>
  </r>
  <r>
    <s v="AUD"/>
    <s v="POS"/>
    <s v="Jessica"/>
    <n v="2927.13"/>
    <d v="2018-10-26T00:00:00"/>
    <x v="2"/>
    <x v="2"/>
    <s v="2018"/>
    <x v="0"/>
    <n v="21"/>
    <x v="1012"/>
    <n v="2918.52"/>
    <s v="Australia"/>
    <x v="0"/>
  </r>
  <r>
    <s v="AUD"/>
    <s v="SALES-POS"/>
    <s v="Ryan"/>
    <n v="5105.8"/>
    <d v="2018-10-27T00:00:00"/>
    <x v="3"/>
    <x v="2"/>
    <s v="2018"/>
    <x v="1"/>
    <n v="31"/>
    <x v="1029"/>
    <n v="5061.84"/>
    <s v="Australia"/>
    <x v="0"/>
  </r>
  <r>
    <s v="AUD"/>
    <s v="POS"/>
    <s v="Ricky"/>
    <n v="22261.1"/>
    <d v="2018-10-27T00:00:00"/>
    <x v="3"/>
    <x v="2"/>
    <s v="2018"/>
    <x v="1"/>
    <n v="43"/>
    <x v="1104"/>
    <n v="22242.629999999997"/>
    <s v="Australia"/>
    <x v="0"/>
  </r>
  <r>
    <s v="AUD"/>
    <s v="POS"/>
    <s v="Dustin"/>
    <n v="7059.5"/>
    <d v="2018-10-27T00:00:00"/>
    <x v="3"/>
    <x v="2"/>
    <s v="2018"/>
    <x v="1"/>
    <n v="28"/>
    <x v="2366"/>
    <n v="7031.03"/>
    <s v="Australia"/>
    <x v="0"/>
  </r>
  <r>
    <s v="AUD"/>
    <s v="PAYMENT"/>
    <s v="Tiffany"/>
    <n v="9207.14"/>
    <d v="2018-10-27T00:00:00"/>
    <x v="3"/>
    <x v="2"/>
    <s v="2018"/>
    <x v="0"/>
    <n v="25"/>
    <x v="65"/>
    <n v="9181.14"/>
    <s v="Australia"/>
    <x v="0"/>
  </r>
  <r>
    <s v="AUD"/>
    <s v="PAYMENT"/>
    <s v="Eric"/>
    <n v="41859.019999999997"/>
    <d v="2018-10-27T00:00:00"/>
    <x v="3"/>
    <x v="2"/>
    <s v="2018"/>
    <x v="1"/>
    <n v="42"/>
    <x v="96"/>
    <n v="41691.019999999997"/>
    <s v="Australia"/>
    <x v="0"/>
  </r>
  <r>
    <s v="AUD"/>
    <s v="POS"/>
    <s v="Michael"/>
    <n v="2129.2399999999998"/>
    <d v="2018-10-27T00:00:00"/>
    <x v="3"/>
    <x v="2"/>
    <s v="2018"/>
    <x v="1"/>
    <n v="38"/>
    <x v="3396"/>
    <n v="2119.1999999999998"/>
    <s v="Australia"/>
    <x v="0"/>
  </r>
  <r>
    <s v="AUD"/>
    <s v="POS"/>
    <s v="Susan"/>
    <n v="10421.370000000001"/>
    <d v="2018-10-27T00:00:00"/>
    <x v="3"/>
    <x v="2"/>
    <s v="2018"/>
    <x v="0"/>
    <n v="20"/>
    <x v="4342"/>
    <n v="10389.93"/>
    <s v="Australia"/>
    <x v="0"/>
  </r>
  <r>
    <s v="AUD"/>
    <s v="PAYMENT"/>
    <s v="Lucas"/>
    <n v="14991.86"/>
    <d v="2018-10-27T00:00:00"/>
    <x v="3"/>
    <x v="2"/>
    <s v="2018"/>
    <x v="1"/>
    <n v="21"/>
    <x v="1100"/>
    <n v="14801.86"/>
    <s v="Australia"/>
    <x v="0"/>
  </r>
  <r>
    <s v="AUD"/>
    <s v="INTER BANK"/>
    <s v="Richard"/>
    <n v="11790.68"/>
    <d v="2018-10-27T00:00:00"/>
    <x v="3"/>
    <x v="2"/>
    <s v="2018"/>
    <x v="1"/>
    <n v="24"/>
    <x v="4343"/>
    <n v="10413.68"/>
    <s v="Australia"/>
    <x v="0"/>
  </r>
  <r>
    <s v="AUD"/>
    <s v="PAYMENT"/>
    <s v="Kaitlyn"/>
    <n v="8860.1299999999992"/>
    <d v="2018-10-27T00:00:00"/>
    <x v="3"/>
    <x v="2"/>
    <s v="2018"/>
    <x v="0"/>
    <n v="21"/>
    <x v="1794"/>
    <n v="8680.1299999999992"/>
    <s v="Australia"/>
    <x v="0"/>
  </r>
  <r>
    <s v="AUD"/>
    <s v="POS"/>
    <s v="Joseph"/>
    <n v="2612.87"/>
    <d v="2018-10-27T00:00:00"/>
    <x v="3"/>
    <x v="2"/>
    <s v="2018"/>
    <x v="1"/>
    <n v="37"/>
    <x v="3533"/>
    <n v="2600.89"/>
    <s v="Australia"/>
    <x v="0"/>
  </r>
  <r>
    <s v="AUD"/>
    <s v="POS"/>
    <s v="Robin"/>
    <n v="14152.68"/>
    <d v="2018-10-27T00:00:00"/>
    <x v="3"/>
    <x v="2"/>
    <s v="2018"/>
    <x v="0"/>
    <n v="34"/>
    <x v="1847"/>
    <n v="14140.77"/>
    <s v="Australia"/>
    <x v="0"/>
  </r>
  <r>
    <s v="AUD"/>
    <s v="PAYMENT"/>
    <s v="Dustin"/>
    <n v="6963.5"/>
    <d v="2018-10-27T00:00:00"/>
    <x v="3"/>
    <x v="2"/>
    <s v="2018"/>
    <x v="1"/>
    <n v="28"/>
    <x v="1957"/>
    <n v="6867.5"/>
    <s v="Australia"/>
    <x v="0"/>
  </r>
  <r>
    <s v="AUD"/>
    <s v="PAYMENT"/>
    <s v="Michael"/>
    <n v="42642.92"/>
    <d v="2018-10-27T00:00:00"/>
    <x v="3"/>
    <x v="2"/>
    <s v="2018"/>
    <x v="1"/>
    <n v="21"/>
    <x v="50"/>
    <n v="42614.92"/>
    <s v="Australia"/>
    <x v="0"/>
  </r>
  <r>
    <s v="AUD"/>
    <s v="POS"/>
    <s v="Ronald"/>
    <n v="10726.33"/>
    <d v="2018-10-27T00:00:00"/>
    <x v="3"/>
    <x v="2"/>
    <s v="2018"/>
    <x v="1"/>
    <n v="25"/>
    <x v="4084"/>
    <n v="10714.96"/>
    <s v="Australia"/>
    <x v="0"/>
  </r>
  <r>
    <s v="AUD"/>
    <s v="POS"/>
    <s v="Tonya"/>
    <n v="11531.77"/>
    <d v="2018-10-27T00:00:00"/>
    <x v="3"/>
    <x v="2"/>
    <s v="2018"/>
    <x v="0"/>
    <n v="27"/>
    <x v="927"/>
    <n v="11510.23"/>
    <s v="Australia"/>
    <x v="0"/>
  </r>
  <r>
    <s v="AUD"/>
    <s v="POS"/>
    <s v="Alexander"/>
    <n v="22040.2"/>
    <d v="2018-10-27T00:00:00"/>
    <x v="3"/>
    <x v="2"/>
    <s v="2018"/>
    <x v="1"/>
    <n v="38"/>
    <x v="2280"/>
    <n v="22034.97"/>
    <s v="Australia"/>
    <x v="0"/>
  </r>
  <r>
    <s v="AUD"/>
    <s v="PAYMENT"/>
    <s v="Nathaniel"/>
    <n v="13526.04"/>
    <d v="2018-10-27T00:00:00"/>
    <x v="3"/>
    <x v="2"/>
    <s v="2018"/>
    <x v="1"/>
    <n v="31"/>
    <x v="65"/>
    <n v="13500.04"/>
    <s v="Australia"/>
    <x v="0"/>
  </r>
  <r>
    <s v="AUD"/>
    <s v="PAYMENT"/>
    <s v="Michael"/>
    <n v="1900.24"/>
    <d v="2018-10-27T00:00:00"/>
    <x v="3"/>
    <x v="2"/>
    <s v="2018"/>
    <x v="1"/>
    <n v="38"/>
    <x v="4344"/>
    <n v="1671.24"/>
    <s v="Australia"/>
    <x v="0"/>
  </r>
  <r>
    <s v="AUD"/>
    <s v="PAYMENT"/>
    <s v="Renee"/>
    <n v="22369.73"/>
    <d v="2018-10-27T00:00:00"/>
    <x v="3"/>
    <x v="2"/>
    <s v="2018"/>
    <x v="0"/>
    <n v="38"/>
    <x v="344"/>
    <n v="22324.73"/>
    <s v="Australia"/>
    <x v="0"/>
  </r>
  <r>
    <s v="AUD"/>
    <s v="PAYMENT"/>
    <s v="Marissa"/>
    <n v="17993.84"/>
    <d v="2018-10-27T00:00:00"/>
    <x v="3"/>
    <x v="2"/>
    <s v="2018"/>
    <x v="0"/>
    <n v="23"/>
    <x v="115"/>
    <n v="17950.84"/>
    <s v="Australia"/>
    <x v="0"/>
  </r>
  <r>
    <s v="AUD"/>
    <s v="PAYMENT"/>
    <s v="Eric"/>
    <n v="41822.019999999997"/>
    <d v="2018-10-27T00:00:00"/>
    <x v="3"/>
    <x v="2"/>
    <s v="2018"/>
    <x v="1"/>
    <n v="42"/>
    <x v="214"/>
    <n v="41785.019999999997"/>
    <s v="Australia"/>
    <x v="0"/>
  </r>
  <r>
    <s v="AUD"/>
    <s v="POS"/>
    <s v="Robin"/>
    <n v="14114.6"/>
    <d v="2018-10-27T00:00:00"/>
    <x v="3"/>
    <x v="2"/>
    <s v="2018"/>
    <x v="0"/>
    <n v="34"/>
    <x v="1990"/>
    <n v="14076.52"/>
    <s v="Australia"/>
    <x v="0"/>
  </r>
  <r>
    <s v="AUD"/>
    <s v="POS"/>
    <s v="Michelle"/>
    <n v="17152.12"/>
    <d v="2018-10-27T00:00:00"/>
    <x v="3"/>
    <x v="2"/>
    <s v="2018"/>
    <x v="0"/>
    <n v="19"/>
    <x v="4345"/>
    <n v="17145.66"/>
    <s v="Australia"/>
    <x v="0"/>
  </r>
  <r>
    <s v="AUD"/>
    <s v="SALES-POS"/>
    <s v="Mackenzie"/>
    <n v="6467.55"/>
    <d v="2018-10-27T00:00:00"/>
    <x v="3"/>
    <x v="2"/>
    <s v="2018"/>
    <x v="0"/>
    <n v="18"/>
    <x v="4346"/>
    <n v="6428.3600000000006"/>
    <s v="Australia"/>
    <x v="0"/>
  </r>
  <r>
    <s v="AUD"/>
    <s v="SALES-POS"/>
    <s v="Christine"/>
    <n v="23394.31"/>
    <d v="2018-10-27T00:00:00"/>
    <x v="3"/>
    <x v="2"/>
    <s v="2018"/>
    <x v="0"/>
    <n v="39"/>
    <x v="4347"/>
    <n v="23359.23"/>
    <s v="Australia"/>
    <x v="0"/>
  </r>
  <r>
    <s v="AUD"/>
    <s v="POS"/>
    <s v="Virginia"/>
    <n v="8889.23"/>
    <d v="2018-10-27T00:00:00"/>
    <x v="3"/>
    <x v="2"/>
    <s v="2018"/>
    <x v="0"/>
    <n v="20"/>
    <x v="3693"/>
    <n v="8863.6"/>
    <s v="Australia"/>
    <x v="0"/>
  </r>
  <r>
    <s v="AUD"/>
    <s v="POS"/>
    <s v="Jeffrey"/>
    <n v="5544.46"/>
    <d v="2018-10-27T00:00:00"/>
    <x v="3"/>
    <x v="2"/>
    <s v="2018"/>
    <x v="1"/>
    <n v="30"/>
    <x v="3655"/>
    <n v="5536.09"/>
    <s v="Australia"/>
    <x v="0"/>
  </r>
  <r>
    <s v="AUD"/>
    <s v="POS"/>
    <s v="Mary"/>
    <n v="4646.49"/>
    <d v="2018-10-27T00:00:00"/>
    <x v="3"/>
    <x v="2"/>
    <s v="2018"/>
    <x v="0"/>
    <n v="64"/>
    <x v="120"/>
    <n v="4636.17"/>
    <s v="Australia"/>
    <x v="0"/>
  </r>
  <r>
    <s v="AUD"/>
    <s v="POS"/>
    <s v="Mary"/>
    <n v="4596.55"/>
    <d v="2018-10-27T00:00:00"/>
    <x v="3"/>
    <x v="2"/>
    <s v="2018"/>
    <x v="0"/>
    <n v="64"/>
    <x v="1391"/>
    <n v="4546.6100000000006"/>
    <s v="Australia"/>
    <x v="0"/>
  </r>
  <r>
    <s v="AUD"/>
    <s v="POS"/>
    <s v="Kimberly"/>
    <n v="4653.26"/>
    <d v="2018-10-27T00:00:00"/>
    <x v="3"/>
    <x v="2"/>
    <s v="2018"/>
    <x v="0"/>
    <n v="24"/>
    <x v="3192"/>
    <n v="4639.1000000000004"/>
    <s v="Australia"/>
    <x v="0"/>
  </r>
  <r>
    <s v="AUD"/>
    <s v="POS"/>
    <s v="Tonya"/>
    <n v="11499.25"/>
    <d v="2018-10-27T00:00:00"/>
    <x v="3"/>
    <x v="2"/>
    <s v="2018"/>
    <x v="0"/>
    <n v="27"/>
    <x v="319"/>
    <n v="11466.73"/>
    <s v="Australia"/>
    <x v="0"/>
  </r>
  <r>
    <s v="AUD"/>
    <s v="SALES-POS"/>
    <s v="Fernando"/>
    <n v="17430.240000000002"/>
    <d v="2018-10-27T00:00:00"/>
    <x v="3"/>
    <x v="2"/>
    <s v="2018"/>
    <x v="1"/>
    <n v="19"/>
    <x v="1329"/>
    <n v="17408.480000000003"/>
    <s v="Australia"/>
    <x v="0"/>
  </r>
  <r>
    <s v="AUD"/>
    <s v="SALES-POS"/>
    <s v="Richard"/>
    <n v="11757.93"/>
    <d v="2018-10-27T00:00:00"/>
    <x v="3"/>
    <x v="2"/>
    <s v="2018"/>
    <x v="1"/>
    <n v="24"/>
    <x v="3139"/>
    <n v="11725.18"/>
    <s v="Australia"/>
    <x v="0"/>
  </r>
  <r>
    <s v="AUD"/>
    <s v="SALES-POS"/>
    <s v="Tonya"/>
    <n v="11480.6"/>
    <d v="2018-10-27T00:00:00"/>
    <x v="3"/>
    <x v="2"/>
    <s v="2018"/>
    <x v="0"/>
    <n v="27"/>
    <x v="469"/>
    <n v="11461.95"/>
    <s v="Australia"/>
    <x v="0"/>
  </r>
  <r>
    <s v="AUD"/>
    <s v="POS"/>
    <s v="Abigail"/>
    <n v="21167.9"/>
    <d v="2018-10-27T00:00:00"/>
    <x v="3"/>
    <x v="2"/>
    <s v="2018"/>
    <x v="0"/>
    <n v="40"/>
    <x v="1708"/>
    <n v="21145.66"/>
    <s v="Australia"/>
    <x v="0"/>
  </r>
  <r>
    <s v="AUD"/>
    <s v="PAYMENT"/>
    <s v="Tonya"/>
    <n v="11286.6"/>
    <d v="2018-10-27T00:00:00"/>
    <x v="3"/>
    <x v="2"/>
    <s v="2018"/>
    <x v="0"/>
    <n v="27"/>
    <x v="1125"/>
    <n v="11092.6"/>
    <s v="Australia"/>
    <x v="0"/>
  </r>
  <r>
    <s v="AUD"/>
    <s v="PAYMENT"/>
    <s v="Mackenzie"/>
    <n v="6422.55"/>
    <d v="2018-10-27T00:00:00"/>
    <x v="3"/>
    <x v="2"/>
    <s v="2018"/>
    <x v="0"/>
    <n v="18"/>
    <x v="344"/>
    <n v="6377.55"/>
    <s v="Australia"/>
    <x v="0"/>
  </r>
  <r>
    <s v="AUD"/>
    <s v="SALES-POS"/>
    <s v="Joseph"/>
    <n v="12305.17"/>
    <d v="2018-10-27T00:00:00"/>
    <x v="3"/>
    <x v="2"/>
    <s v="2018"/>
    <x v="1"/>
    <n v="21"/>
    <x v="3161"/>
    <n v="12266"/>
    <s v="Australia"/>
    <x v="0"/>
  </r>
  <r>
    <s v="AUD"/>
    <s v="SALES-POS"/>
    <s v="Charles"/>
    <n v="20046.759999999998"/>
    <d v="2018-10-27T00:00:00"/>
    <x v="3"/>
    <x v="2"/>
    <s v="2018"/>
    <x v="1"/>
    <n v="18"/>
    <x v="520"/>
    <n v="20040.649999999998"/>
    <s v="Australia"/>
    <x v="0"/>
  </r>
  <r>
    <s v="AUD"/>
    <s v="POS"/>
    <s v="Dustin"/>
    <n v="6932.75"/>
    <d v="2018-10-27T00:00:00"/>
    <x v="3"/>
    <x v="2"/>
    <s v="2018"/>
    <x v="1"/>
    <n v="28"/>
    <x v="2896"/>
    <n v="6902"/>
    <s v="Australia"/>
    <x v="0"/>
  </r>
  <r>
    <s v="AUD"/>
    <s v="PAYMENT"/>
    <s v="Nathaniel"/>
    <n v="13509.04"/>
    <d v="2018-10-27T00:00:00"/>
    <x v="3"/>
    <x v="2"/>
    <s v="2018"/>
    <x v="1"/>
    <n v="31"/>
    <x v="112"/>
    <n v="13492.04"/>
    <s v="Australia"/>
    <x v="0"/>
  </r>
  <r>
    <s v="AUD"/>
    <s v="INTER BANK"/>
    <s v="Brian"/>
    <n v="117176.11"/>
    <d v="2018-10-27T00:00:00"/>
    <x v="3"/>
    <x v="2"/>
    <s v="2018"/>
    <x v="1"/>
    <n v="42"/>
    <x v="137"/>
    <n v="116979.11"/>
    <s v="Australia"/>
    <x v="0"/>
  </r>
  <r>
    <s v="AUD"/>
    <s v="SALES-POS"/>
    <s v="Joseph"/>
    <n v="12283.36"/>
    <d v="2018-10-27T00:00:00"/>
    <x v="3"/>
    <x v="2"/>
    <s v="2018"/>
    <x v="1"/>
    <n v="21"/>
    <x v="4348"/>
    <n v="12261.550000000001"/>
    <s v="Australia"/>
    <x v="0"/>
  </r>
  <r>
    <s v="AUD"/>
    <s v="SALES-POS"/>
    <s v="Joseph"/>
    <n v="2602.59"/>
    <d v="2018-10-27T00:00:00"/>
    <x v="3"/>
    <x v="2"/>
    <s v="2018"/>
    <x v="1"/>
    <n v="37"/>
    <x v="1733"/>
    <n v="2592.31"/>
    <s v="Australia"/>
    <x v="0"/>
  </r>
  <r>
    <s v="AUD"/>
    <s v="SALES-POS"/>
    <s v="Amy"/>
    <n v="6923.11"/>
    <d v="2018-10-27T00:00:00"/>
    <x v="3"/>
    <x v="2"/>
    <s v="2018"/>
    <x v="0"/>
    <n v="43"/>
    <x v="1109"/>
    <n v="6897.13"/>
    <s v="Australia"/>
    <x v="0"/>
  </r>
  <r>
    <s v="AUD"/>
    <s v="SALES-POS"/>
    <s v="Robert"/>
    <n v="9241.59"/>
    <d v="2018-10-27T00:00:00"/>
    <x v="3"/>
    <x v="2"/>
    <s v="2018"/>
    <x v="1"/>
    <n v="20"/>
    <x v="321"/>
    <n v="9198.2100000000009"/>
    <s v="Australia"/>
    <x v="0"/>
  </r>
  <r>
    <s v="AUD"/>
    <s v="POS"/>
    <s v="Kimberly"/>
    <n v="8864.02"/>
    <d v="2018-10-27T00:00:00"/>
    <x v="3"/>
    <x v="2"/>
    <s v="2018"/>
    <x v="0"/>
    <n v="27"/>
    <x v="4349"/>
    <n v="8822.27"/>
    <s v="Australia"/>
    <x v="0"/>
  </r>
  <r>
    <s v="AUD"/>
    <s v="POS"/>
    <s v="Ruth"/>
    <n v="8817.18"/>
    <d v="2018-10-27T00:00:00"/>
    <x v="3"/>
    <x v="2"/>
    <s v="2018"/>
    <x v="0"/>
    <n v="47"/>
    <x v="4350"/>
    <n v="8771.09"/>
    <s v="Australia"/>
    <x v="0"/>
  </r>
  <r>
    <s v="AUD"/>
    <s v="POS"/>
    <s v="Christine"/>
    <n v="23345.26"/>
    <d v="2018-10-27T00:00:00"/>
    <x v="3"/>
    <x v="2"/>
    <s v="2018"/>
    <x v="0"/>
    <n v="39"/>
    <x v="880"/>
    <n v="23296.21"/>
    <s v="Australia"/>
    <x v="0"/>
  </r>
  <r>
    <s v="AUD"/>
    <s v="PAYMENT"/>
    <s v="Matthew"/>
    <n v="18356.5"/>
    <d v="2018-10-27T00:00:00"/>
    <x v="3"/>
    <x v="2"/>
    <s v="2018"/>
    <x v="1"/>
    <n v="39"/>
    <x v="1712"/>
    <n v="18275.5"/>
    <s v="Australia"/>
    <x v="0"/>
  </r>
  <r>
    <s v="AUD"/>
    <s v="PAYMENT"/>
    <s v="David"/>
    <n v="20224.03"/>
    <d v="2018-10-27T00:00:00"/>
    <x v="3"/>
    <x v="2"/>
    <s v="2018"/>
    <x v="1"/>
    <n v="42"/>
    <x v="344"/>
    <n v="20179.03"/>
    <s v="Australia"/>
    <x v="0"/>
  </r>
  <r>
    <s v="AUD"/>
    <s v="SALES-POS"/>
    <s v="Nathaniel"/>
    <n v="13495.41"/>
    <d v="2018-10-27T00:00:00"/>
    <x v="3"/>
    <x v="2"/>
    <s v="2018"/>
    <x v="1"/>
    <n v="31"/>
    <x v="2988"/>
    <n v="13481.78"/>
    <s v="Australia"/>
    <x v="0"/>
  </r>
  <r>
    <s v="AUD"/>
    <s v="POS"/>
    <s v="Matthew"/>
    <n v="18437.5"/>
    <d v="2018-10-27T00:00:00"/>
    <x v="3"/>
    <x v="2"/>
    <s v="2018"/>
    <x v="1"/>
    <n v="39"/>
    <x v="2377"/>
    <n v="18422.09"/>
    <s v="Australia"/>
    <x v="0"/>
  </r>
  <r>
    <s v="AUD"/>
    <s v="SALES-POS"/>
    <s v="Tonya"/>
    <n v="11259.01"/>
    <d v="2018-10-27T00:00:00"/>
    <x v="3"/>
    <x v="2"/>
    <s v="2018"/>
    <x v="0"/>
    <n v="27"/>
    <x v="2249"/>
    <n v="11231.42"/>
    <s v="Australia"/>
    <x v="0"/>
  </r>
  <r>
    <s v="AUD"/>
    <s v="POS"/>
    <s v="Michelle"/>
    <n v="17127.13"/>
    <d v="2018-10-27T00:00:00"/>
    <x v="3"/>
    <x v="2"/>
    <s v="2018"/>
    <x v="0"/>
    <n v="19"/>
    <x v="1884"/>
    <n v="17102.14"/>
    <s v="Australia"/>
    <x v="0"/>
  </r>
  <r>
    <s v="AUD"/>
    <s v="INTER BANK"/>
    <s v="Christopher"/>
    <n v="13009.85"/>
    <d v="2018-10-27T00:00:00"/>
    <x v="3"/>
    <x v="2"/>
    <s v="2018"/>
    <x v="1"/>
    <n v="35"/>
    <x v="414"/>
    <n v="12965.85"/>
    <s v="Australia"/>
    <x v="0"/>
  </r>
  <r>
    <s v="AUD"/>
    <s v="PAYMENT"/>
    <s v="Jonathan"/>
    <n v="63333.55"/>
    <d v="2018-10-27T00:00:00"/>
    <x v="3"/>
    <x v="2"/>
    <s v="2018"/>
    <x v="1"/>
    <n v="38"/>
    <x v="1980"/>
    <n v="63135.55"/>
    <s v="Australia"/>
    <x v="0"/>
  </r>
  <r>
    <s v="AUD"/>
    <s v="SALES-POS"/>
    <s v="Amy"/>
    <n v="6892.52"/>
    <d v="2018-10-27T00:00:00"/>
    <x v="3"/>
    <x v="2"/>
    <s v="2018"/>
    <x v="0"/>
    <n v="43"/>
    <x v="2206"/>
    <n v="6861.93"/>
    <s v="Australia"/>
    <x v="0"/>
  </r>
  <r>
    <s v="AUD"/>
    <s v="POS"/>
    <s v="Christine"/>
    <n v="23332.959999999999"/>
    <d v="2018-10-27T00:00:00"/>
    <x v="3"/>
    <x v="2"/>
    <s v="2018"/>
    <x v="0"/>
    <n v="39"/>
    <x v="954"/>
    <n v="23320.66"/>
    <s v="Australia"/>
    <x v="0"/>
  </r>
  <r>
    <s v="AUD"/>
    <s v="SALES-POS"/>
    <s v="Mary"/>
    <n v="4572.32"/>
    <d v="2018-10-27T00:00:00"/>
    <x v="3"/>
    <x v="2"/>
    <s v="2018"/>
    <x v="0"/>
    <n v="64"/>
    <x v="1741"/>
    <n v="4548.09"/>
    <s v="Australia"/>
    <x v="0"/>
  </r>
  <r>
    <s v="AUD"/>
    <s v="INTER BANK"/>
    <s v="Christopher"/>
    <n v="67777.53"/>
    <d v="2018-10-27T00:00:00"/>
    <x v="3"/>
    <x v="2"/>
    <s v="2018"/>
    <x v="1"/>
    <n v="33"/>
    <x v="122"/>
    <n v="67620.53"/>
    <s v="Australia"/>
    <x v="0"/>
  </r>
  <r>
    <s v="AUD"/>
    <s v="INTER BANK"/>
    <s v="Charles"/>
    <n v="20001.759999999998"/>
    <d v="2018-10-27T00:00:00"/>
    <x v="3"/>
    <x v="2"/>
    <s v="2018"/>
    <x v="1"/>
    <n v="18"/>
    <x v="344"/>
    <n v="19956.759999999998"/>
    <s v="Australia"/>
    <x v="0"/>
  </r>
  <r>
    <s v="AUD"/>
    <s v="PAYMENT"/>
    <s v="Scott"/>
    <n v="8351.39"/>
    <d v="2018-10-27T00:00:00"/>
    <x v="3"/>
    <x v="2"/>
    <s v="2018"/>
    <x v="1"/>
    <n v="23"/>
    <x v="1439"/>
    <n v="8186.3899999999994"/>
    <s v="Australia"/>
    <x v="0"/>
  </r>
  <r>
    <s v="AUD"/>
    <s v="POS"/>
    <s v="Richard"/>
    <n v="11745.07"/>
    <d v="2018-10-27T00:00:00"/>
    <x v="3"/>
    <x v="2"/>
    <s v="2018"/>
    <x v="1"/>
    <n v="24"/>
    <x v="2712"/>
    <n v="11732.21"/>
    <s v="Australia"/>
    <x v="0"/>
  </r>
  <r>
    <s v="AUD"/>
    <s v="SALES-POS"/>
    <s v="James"/>
    <n v="13584.7"/>
    <d v="2018-10-27T00:00:00"/>
    <x v="3"/>
    <x v="2"/>
    <s v="2018"/>
    <x v="1"/>
    <n v="28"/>
    <x v="2596"/>
    <n v="13524.720000000001"/>
    <s v="Australia"/>
    <x v="0"/>
  </r>
  <r>
    <s v="AUD"/>
    <s v="SALES-POS"/>
    <s v="Richard"/>
    <n v="11717.38"/>
    <d v="2018-10-27T00:00:00"/>
    <x v="3"/>
    <x v="2"/>
    <s v="2018"/>
    <x v="1"/>
    <n v="24"/>
    <x v="2760"/>
    <n v="11689.689999999999"/>
    <s v="Australia"/>
    <x v="0"/>
  </r>
  <r>
    <s v="AUD"/>
    <s v="POS"/>
    <s v="Lori"/>
    <n v="3334.91"/>
    <d v="2018-10-27T00:00:00"/>
    <x v="3"/>
    <x v="2"/>
    <s v="2018"/>
    <x v="0"/>
    <n v="18"/>
    <x v="3401"/>
    <n v="3326.5"/>
    <s v="Australia"/>
    <x v="0"/>
  </r>
  <r>
    <s v="AUD"/>
    <s v="POS"/>
    <s v="Amy"/>
    <n v="6842.16"/>
    <d v="2018-10-27T00:00:00"/>
    <x v="3"/>
    <x v="2"/>
    <s v="2018"/>
    <x v="0"/>
    <n v="43"/>
    <x v="1077"/>
    <n v="6791.8"/>
    <s v="Australia"/>
    <x v="0"/>
  </r>
  <r>
    <s v="AUD"/>
    <s v="POS"/>
    <s v="Joseph"/>
    <n v="2587.2199999999998"/>
    <d v="2018-10-27T00:00:00"/>
    <x v="3"/>
    <x v="2"/>
    <s v="2018"/>
    <x v="1"/>
    <n v="37"/>
    <x v="4351"/>
    <n v="2571.85"/>
    <s v="Australia"/>
    <x v="0"/>
  </r>
  <r>
    <s v="AUD"/>
    <s v="POS"/>
    <s v="Dustin"/>
    <n v="6926.08"/>
    <d v="2018-10-27T00:00:00"/>
    <x v="3"/>
    <x v="2"/>
    <s v="2018"/>
    <x v="1"/>
    <n v="28"/>
    <x v="3343"/>
    <n v="6919.41"/>
    <s v="Australia"/>
    <x v="0"/>
  </r>
  <r>
    <s v="AUD"/>
    <s v="SALES-POS"/>
    <s v="Jeffrey"/>
    <n v="5532.07"/>
    <d v="2018-10-27T00:00:00"/>
    <x v="3"/>
    <x v="2"/>
    <s v="2018"/>
    <x v="1"/>
    <n v="30"/>
    <x v="1446"/>
    <n v="5519.6799999999994"/>
    <s v="Australia"/>
    <x v="0"/>
  </r>
  <r>
    <s v="AUD"/>
    <s v="SALES-POS"/>
    <s v="Jeffrey"/>
    <n v="5527.84"/>
    <d v="2018-10-27T00:00:00"/>
    <x v="3"/>
    <x v="2"/>
    <s v="2018"/>
    <x v="1"/>
    <n v="30"/>
    <x v="3984"/>
    <n v="5523.6100000000006"/>
    <s v="Australia"/>
    <x v="0"/>
  </r>
  <r>
    <s v="AUD"/>
    <s v="POS"/>
    <s v="Richard"/>
    <n v="11705.42"/>
    <d v="2018-10-27T00:00:00"/>
    <x v="3"/>
    <x v="2"/>
    <s v="2018"/>
    <x v="1"/>
    <n v="24"/>
    <x v="1923"/>
    <n v="11693.460000000001"/>
    <s v="Australia"/>
    <x v="0"/>
  </r>
  <r>
    <s v="AUD"/>
    <s v="POS"/>
    <s v="Jessica"/>
    <n v="2905.78"/>
    <d v="2018-10-27T00:00:00"/>
    <x v="3"/>
    <x v="2"/>
    <s v="2018"/>
    <x v="0"/>
    <n v="21"/>
    <x v="2766"/>
    <n v="2884.4300000000003"/>
    <s v="Australia"/>
    <x v="0"/>
  </r>
  <r>
    <s v="AUD"/>
    <s v="POS"/>
    <s v="Ryan"/>
    <n v="44976.07"/>
    <d v="2018-10-27T00:00:00"/>
    <x v="3"/>
    <x v="2"/>
    <s v="2018"/>
    <x v="1"/>
    <n v="38"/>
    <x v="4352"/>
    <n v="44920.12"/>
    <s v="Australia"/>
    <x v="0"/>
  </r>
  <r>
    <s v="AUD"/>
    <s v="PAYMENT"/>
    <s v="Tyler"/>
    <n v="10625.38"/>
    <d v="2018-10-27T00:00:00"/>
    <x v="3"/>
    <x v="2"/>
    <s v="2018"/>
    <x v="1"/>
    <n v="69"/>
    <x v="112"/>
    <n v="10608.38"/>
    <s v="Australia"/>
    <x v="0"/>
  </r>
  <r>
    <s v="AUD"/>
    <s v="PHONE BANK"/>
    <s v="Charles"/>
    <n v="19980.759999999998"/>
    <d v="2018-10-27T00:00:00"/>
    <x v="3"/>
    <x v="2"/>
    <s v="2018"/>
    <x v="1"/>
    <n v="18"/>
    <x v="9"/>
    <n v="19959.759999999998"/>
    <s v="Australia"/>
    <x v="0"/>
  </r>
  <r>
    <s v="AUD"/>
    <s v="POS"/>
    <s v="Ruth"/>
    <n v="8804.67"/>
    <d v="2018-10-27T00:00:00"/>
    <x v="3"/>
    <x v="2"/>
    <s v="2018"/>
    <x v="0"/>
    <n v="47"/>
    <x v="1764"/>
    <n v="8792.16"/>
    <s v="Australia"/>
    <x v="0"/>
  </r>
  <r>
    <s v="AUD"/>
    <s v="POS"/>
    <s v="Ryan"/>
    <n v="5076.74"/>
    <d v="2018-10-27T00:00:00"/>
    <x v="3"/>
    <x v="2"/>
    <s v="2018"/>
    <x v="1"/>
    <n v="31"/>
    <x v="2102"/>
    <n v="5047.6799999999994"/>
    <s v="Australia"/>
    <x v="0"/>
  </r>
  <r>
    <s v="AUD"/>
    <s v="SALES-POS"/>
    <s v="Sandra"/>
    <n v="9612.49"/>
    <d v="2018-10-27T00:00:00"/>
    <x v="3"/>
    <x v="2"/>
    <s v="2018"/>
    <x v="0"/>
    <n v="34"/>
    <x v="4353"/>
    <n v="9579.26"/>
    <s v="Australia"/>
    <x v="0"/>
  </r>
  <r>
    <s v="AUD"/>
    <s v="SALES-POS"/>
    <s v="Abigail"/>
    <n v="21134.17"/>
    <d v="2018-10-27T00:00:00"/>
    <x v="3"/>
    <x v="2"/>
    <s v="2018"/>
    <x v="0"/>
    <n v="40"/>
    <x v="1031"/>
    <n v="21100.44"/>
    <s v="Australia"/>
    <x v="0"/>
  </r>
  <r>
    <s v="AUD"/>
    <s v="PAYMENT"/>
    <s v="Tim"/>
    <n v="85492.29"/>
    <d v="2018-10-27T00:00:00"/>
    <x v="3"/>
    <x v="2"/>
    <s v="2018"/>
    <x v="1"/>
    <n v="40"/>
    <x v="386"/>
    <n v="85416.29"/>
    <s v="Australia"/>
    <x v="0"/>
  </r>
  <r>
    <s v="AUD"/>
    <s v="PAYMENT"/>
    <s v="James"/>
    <n v="13535.7"/>
    <d v="2018-10-27T00:00:00"/>
    <x v="3"/>
    <x v="2"/>
    <s v="2018"/>
    <x v="1"/>
    <n v="28"/>
    <x v="221"/>
    <n v="13486.7"/>
    <s v="Australia"/>
    <x v="0"/>
  </r>
  <r>
    <s v="AUD"/>
    <s v="SALES-POS"/>
    <s v="Brian"/>
    <n v="117141.35"/>
    <d v="2018-10-27T00:00:00"/>
    <x v="3"/>
    <x v="2"/>
    <s v="2018"/>
    <x v="1"/>
    <n v="42"/>
    <x v="3435"/>
    <n v="117106.59000000001"/>
    <s v="Australia"/>
    <x v="0"/>
  </r>
  <r>
    <s v="AUD"/>
    <s v="POS"/>
    <s v="Sarah"/>
    <n v="24179.13"/>
    <d v="2018-10-27T00:00:00"/>
    <x v="3"/>
    <x v="2"/>
    <s v="2018"/>
    <x v="0"/>
    <n v="46"/>
    <x v="3560"/>
    <n v="24122.030000000002"/>
    <s v="Australia"/>
    <x v="0"/>
  </r>
  <r>
    <s v="AUD"/>
    <s v="SALES-POS"/>
    <s v="Michael"/>
    <n v="42618.25"/>
    <d v="2018-10-27T00:00:00"/>
    <x v="3"/>
    <x v="2"/>
    <s v="2018"/>
    <x v="1"/>
    <n v="21"/>
    <x v="4354"/>
    <n v="42593.58"/>
    <s v="Australia"/>
    <x v="0"/>
  </r>
  <r>
    <s v="AUD"/>
    <s v="POS"/>
    <s v="Joseph"/>
    <n v="12272.29"/>
    <d v="2018-10-27T00:00:00"/>
    <x v="3"/>
    <x v="2"/>
    <s v="2018"/>
    <x v="1"/>
    <n v="21"/>
    <x v="4355"/>
    <n v="12261.220000000001"/>
    <s v="Australia"/>
    <x v="0"/>
  </r>
  <r>
    <s v="AUD"/>
    <s v="SALES-POS"/>
    <s v="Christine"/>
    <n v="23328"/>
    <d v="2018-10-27T00:00:00"/>
    <x v="3"/>
    <x v="2"/>
    <s v="2018"/>
    <x v="0"/>
    <n v="39"/>
    <x v="1692"/>
    <n v="23323.040000000001"/>
    <s v="Australia"/>
    <x v="0"/>
  </r>
  <r>
    <s v="AUD"/>
    <s v="SALES-POS"/>
    <s v="Ryan"/>
    <n v="5068.25"/>
    <d v="2018-10-27T00:00:00"/>
    <x v="3"/>
    <x v="2"/>
    <s v="2018"/>
    <x v="1"/>
    <n v="31"/>
    <x v="902"/>
    <n v="5059.76"/>
    <s v="Australia"/>
    <x v="0"/>
  </r>
  <r>
    <s v="AUD"/>
    <s v="PAYMENT"/>
    <s v="Amy"/>
    <n v="6632.32"/>
    <d v="2018-10-27T00:00:00"/>
    <x v="3"/>
    <x v="2"/>
    <s v="2018"/>
    <x v="0"/>
    <n v="43"/>
    <x v="548"/>
    <n v="6443.32"/>
    <s v="Australia"/>
    <x v="0"/>
  </r>
  <r>
    <s v="AUD"/>
    <s v="PAYMENT"/>
    <s v="Sandra"/>
    <n v="9595.49"/>
    <d v="2018-10-27T00:00:00"/>
    <x v="3"/>
    <x v="2"/>
    <s v="2018"/>
    <x v="0"/>
    <n v="34"/>
    <x v="112"/>
    <n v="9578.49"/>
    <s v="Australia"/>
    <x v="0"/>
  </r>
  <r>
    <s v="AUD"/>
    <s v="SALES-POS"/>
    <s v="Amy"/>
    <n v="6821.32"/>
    <d v="2018-10-27T00:00:00"/>
    <x v="3"/>
    <x v="2"/>
    <s v="2018"/>
    <x v="0"/>
    <n v="43"/>
    <x v="1423"/>
    <n v="6800.48"/>
    <s v="Australia"/>
    <x v="0"/>
  </r>
  <r>
    <s v="AUD"/>
    <s v="SALES-POS"/>
    <s v="Kimberly"/>
    <n v="4637.7700000000004"/>
    <d v="2018-10-27T00:00:00"/>
    <x v="3"/>
    <x v="2"/>
    <s v="2018"/>
    <x v="0"/>
    <n v="24"/>
    <x v="3134"/>
    <n v="4622.2800000000007"/>
    <s v="Australia"/>
    <x v="0"/>
  </r>
  <r>
    <s v="AUD"/>
    <s v="SALES-POS"/>
    <s v="Derek"/>
    <n v="7715.69"/>
    <d v="2018-10-27T00:00:00"/>
    <x v="3"/>
    <x v="2"/>
    <s v="2018"/>
    <x v="1"/>
    <n v="20"/>
    <x v="2748"/>
    <n v="7715.5899999999992"/>
    <s v="Australia"/>
    <x v="0"/>
  </r>
  <r>
    <s v="AUD"/>
    <s v="SALES-POS"/>
    <s v="Timothy"/>
    <n v="9832.66"/>
    <d v="2018-10-27T00:00:00"/>
    <x v="3"/>
    <x v="2"/>
    <s v="2018"/>
    <x v="1"/>
    <n v="20"/>
    <x v="4356"/>
    <n v="9828.119999999999"/>
    <s v="Australia"/>
    <x v="0"/>
  </r>
  <r>
    <s v="AUD"/>
    <s v="POS"/>
    <s v="Tonya"/>
    <n v="11236.38"/>
    <d v="2018-10-27T00:00:00"/>
    <x v="3"/>
    <x v="2"/>
    <s v="2018"/>
    <x v="0"/>
    <n v="27"/>
    <x v="1631"/>
    <n v="11213.75"/>
    <s v="Australia"/>
    <x v="0"/>
  </r>
  <r>
    <s v="AUD"/>
    <s v="SALES-POS"/>
    <s v="Kimberly"/>
    <n v="4634.01"/>
    <d v="2018-10-27T00:00:00"/>
    <x v="3"/>
    <x v="2"/>
    <s v="2018"/>
    <x v="0"/>
    <n v="24"/>
    <x v="4357"/>
    <n v="4630.25"/>
    <s v="Australia"/>
    <x v="0"/>
  </r>
  <r>
    <s v="AUD"/>
    <s v="POS"/>
    <s v="Michael"/>
    <n v="1876.07"/>
    <d v="2018-10-27T00:00:00"/>
    <x v="3"/>
    <x v="2"/>
    <s v="2018"/>
    <x v="1"/>
    <n v="38"/>
    <x v="177"/>
    <n v="1851.8999999999999"/>
    <s v="Australia"/>
    <x v="0"/>
  </r>
  <r>
    <s v="AUD"/>
    <s v="SALES-POS"/>
    <s v="Derek"/>
    <n v="7677.07"/>
    <d v="2018-10-27T00:00:00"/>
    <x v="3"/>
    <x v="2"/>
    <s v="2018"/>
    <x v="1"/>
    <n v="20"/>
    <x v="731"/>
    <n v="7638.45"/>
    <s v="Australia"/>
    <x v="0"/>
  </r>
  <r>
    <s v="AUD"/>
    <s v="INTER BANK"/>
    <s v="Kimberly"/>
    <n v="4599.41"/>
    <d v="2018-10-27T00:00:00"/>
    <x v="3"/>
    <x v="2"/>
    <s v="2018"/>
    <x v="0"/>
    <n v="24"/>
    <x v="50"/>
    <n v="4571.41"/>
    <s v="Australia"/>
    <x v="0"/>
  </r>
  <r>
    <s v="AUD"/>
    <s v="SALES-POS"/>
    <s v="Amy"/>
    <n v="6611.61"/>
    <d v="2018-10-27T00:00:00"/>
    <x v="3"/>
    <x v="2"/>
    <s v="2018"/>
    <x v="0"/>
    <n v="43"/>
    <x v="1516"/>
    <n v="6590.9"/>
    <s v="Australia"/>
    <x v="0"/>
  </r>
  <r>
    <s v="AUD"/>
    <s v="SALES-POS"/>
    <s v="Derek"/>
    <n v="7655.62"/>
    <d v="2018-10-27T00:00:00"/>
    <x v="3"/>
    <x v="2"/>
    <s v="2018"/>
    <x v="1"/>
    <n v="20"/>
    <x v="3281"/>
    <n v="7634.17"/>
    <s v="Australia"/>
    <x v="0"/>
  </r>
  <r>
    <s v="AUD"/>
    <s v="POS"/>
    <s v="Tonya"/>
    <n v="11218.15"/>
    <d v="2018-10-27T00:00:00"/>
    <x v="3"/>
    <x v="2"/>
    <s v="2018"/>
    <x v="0"/>
    <n v="27"/>
    <x v="2046"/>
    <n v="11199.92"/>
    <s v="Australia"/>
    <x v="0"/>
  </r>
  <r>
    <s v="AUD"/>
    <s v="POS"/>
    <s v="Debra"/>
    <n v="6925.22"/>
    <d v="2018-10-27T00:00:00"/>
    <x v="3"/>
    <x v="2"/>
    <s v="2018"/>
    <x v="0"/>
    <n v="18"/>
    <x v="4358"/>
    <n v="6900.02"/>
    <s v="Australia"/>
    <x v="0"/>
  </r>
  <r>
    <s v="AUD"/>
    <s v="SALES-POS"/>
    <s v="Kimberly"/>
    <n v="4627.41"/>
    <d v="2018-10-27T00:00:00"/>
    <x v="3"/>
    <x v="2"/>
    <s v="2018"/>
    <x v="0"/>
    <n v="24"/>
    <x v="4359"/>
    <n v="4620.8099999999995"/>
    <s v="Australia"/>
    <x v="0"/>
  </r>
  <r>
    <s v="AUD"/>
    <s v="SALES-POS"/>
    <s v="Kristin"/>
    <n v="9022.7000000000007"/>
    <d v="2018-10-27T00:00:00"/>
    <x v="3"/>
    <x v="2"/>
    <s v="2018"/>
    <x v="0"/>
    <n v="43"/>
    <x v="791"/>
    <n v="9013.6400000000012"/>
    <s v="Australia"/>
    <x v="0"/>
  </r>
  <r>
    <s v="AUD"/>
    <s v="SALES-POS"/>
    <s v="Amy"/>
    <n v="6585.45"/>
    <d v="2018-10-27T00:00:00"/>
    <x v="3"/>
    <x v="2"/>
    <s v="2018"/>
    <x v="0"/>
    <n v="43"/>
    <x v="4360"/>
    <n v="6559.29"/>
    <s v="Australia"/>
    <x v="0"/>
  </r>
  <r>
    <s v="AUD"/>
    <s v="POS"/>
    <s v="Kristin"/>
    <n v="9009.06"/>
    <d v="2018-10-27T00:00:00"/>
    <x v="3"/>
    <x v="2"/>
    <s v="2018"/>
    <x v="0"/>
    <n v="43"/>
    <x v="4018"/>
    <n v="8995.42"/>
    <s v="Australia"/>
    <x v="0"/>
  </r>
  <r>
    <s v="AUD"/>
    <s v="POS"/>
    <s v="Timothy"/>
    <n v="9824.06"/>
    <d v="2018-10-27T00:00:00"/>
    <x v="3"/>
    <x v="2"/>
    <s v="2018"/>
    <x v="1"/>
    <n v="20"/>
    <x v="4361"/>
    <n v="9815.4599999999991"/>
    <s v="Australia"/>
    <x v="0"/>
  </r>
  <r>
    <s v="AUD"/>
    <s v="PAYMENT"/>
    <s v="Sarah"/>
    <n v="24151.13"/>
    <d v="2018-10-27T00:00:00"/>
    <x v="3"/>
    <x v="2"/>
    <s v="2018"/>
    <x v="0"/>
    <n v="46"/>
    <x v="50"/>
    <n v="24123.13"/>
    <s v="Australia"/>
    <x v="0"/>
  </r>
  <r>
    <s v="AUD"/>
    <s v="INTER BANK"/>
    <s v="Sandra"/>
    <n v="9443.49"/>
    <d v="2018-10-27T00:00:00"/>
    <x v="3"/>
    <x v="2"/>
    <s v="2018"/>
    <x v="0"/>
    <n v="34"/>
    <x v="1384"/>
    <n v="9291.49"/>
    <s v="Australia"/>
    <x v="0"/>
  </r>
  <r>
    <s v="AUD"/>
    <s v="SALES-POS"/>
    <s v="Tiffany"/>
    <n v="9172.32"/>
    <d v="2018-10-27T00:00:00"/>
    <x v="3"/>
    <x v="2"/>
    <s v="2018"/>
    <x v="0"/>
    <n v="25"/>
    <x v="4362"/>
    <n v="9137.5"/>
    <s v="Australia"/>
    <x v="0"/>
  </r>
  <r>
    <s v="AUD"/>
    <s v="SALES-POS"/>
    <s v="Timothy"/>
    <n v="9806.15"/>
    <d v="2018-10-27T00:00:00"/>
    <x v="3"/>
    <x v="2"/>
    <s v="2018"/>
    <x v="1"/>
    <n v="20"/>
    <x v="973"/>
    <n v="9788.24"/>
    <s v="Australia"/>
    <x v="0"/>
  </r>
  <r>
    <s v="AUD"/>
    <s v="POS"/>
    <s v="Robin"/>
    <n v="14076.15"/>
    <d v="2018-10-27T00:00:00"/>
    <x v="3"/>
    <x v="2"/>
    <s v="2018"/>
    <x v="0"/>
    <n v="34"/>
    <x v="4363"/>
    <n v="14037.699999999999"/>
    <s v="Australia"/>
    <x v="0"/>
  </r>
  <r>
    <s v="AUD"/>
    <s v="POS"/>
    <s v="Kristin"/>
    <n v="8990.4699999999993"/>
    <d v="2018-10-27T00:00:00"/>
    <x v="3"/>
    <x v="2"/>
    <s v="2018"/>
    <x v="0"/>
    <n v="43"/>
    <x v="102"/>
    <n v="8971.8799999999992"/>
    <s v="Australia"/>
    <x v="0"/>
  </r>
  <r>
    <s v="AUD"/>
    <s v="POS"/>
    <s v="Timothy"/>
    <n v="9783.9"/>
    <d v="2018-10-27T00:00:00"/>
    <x v="3"/>
    <x v="2"/>
    <s v="2018"/>
    <x v="1"/>
    <n v="20"/>
    <x v="71"/>
    <n v="9761.65"/>
    <s v="Australia"/>
    <x v="0"/>
  </r>
  <r>
    <s v="AUD"/>
    <s v="POS"/>
    <s v="Abigail"/>
    <n v="21105.87"/>
    <d v="2018-10-27T00:00:00"/>
    <x v="3"/>
    <x v="2"/>
    <s v="2018"/>
    <x v="0"/>
    <n v="40"/>
    <x v="938"/>
    <n v="21077.57"/>
    <s v="Australia"/>
    <x v="0"/>
  </r>
  <r>
    <s v="AUD"/>
    <s v="SALES-POS"/>
    <s v="Timothy"/>
    <n v="9772.35"/>
    <d v="2018-10-27T00:00:00"/>
    <x v="3"/>
    <x v="2"/>
    <s v="2018"/>
    <x v="1"/>
    <n v="20"/>
    <x v="1927"/>
    <n v="9760.8000000000011"/>
    <s v="Australia"/>
    <x v="0"/>
  </r>
  <r>
    <s v="AUD"/>
    <s v="POS"/>
    <s v="Kristin"/>
    <n v="8973.4"/>
    <d v="2018-10-27T00:00:00"/>
    <x v="3"/>
    <x v="2"/>
    <s v="2018"/>
    <x v="0"/>
    <n v="43"/>
    <x v="2563"/>
    <n v="8956.33"/>
    <s v="Australia"/>
    <x v="0"/>
  </r>
  <r>
    <s v="AUD"/>
    <s v="SALES-POS"/>
    <s v="Timothy"/>
    <n v="9759.48"/>
    <d v="2018-10-27T00:00:00"/>
    <x v="3"/>
    <x v="2"/>
    <s v="2018"/>
    <x v="1"/>
    <n v="20"/>
    <x v="890"/>
    <n v="9746.6099999999988"/>
    <s v="Australia"/>
    <x v="0"/>
  </r>
  <r>
    <s v="AUD"/>
    <s v="SALES-POS"/>
    <s v="Derek"/>
    <n v="7645.4"/>
    <d v="2018-10-27T00:00:00"/>
    <x v="3"/>
    <x v="2"/>
    <s v="2018"/>
    <x v="1"/>
    <n v="20"/>
    <x v="404"/>
    <n v="7635.1799999999994"/>
    <s v="Australia"/>
    <x v="0"/>
  </r>
  <r>
    <s v="AUD"/>
    <s v="SALES-POS"/>
    <s v="James"/>
    <n v="13502.43"/>
    <d v="2018-10-27T00:00:00"/>
    <x v="3"/>
    <x v="2"/>
    <s v="2018"/>
    <x v="1"/>
    <n v="28"/>
    <x v="4364"/>
    <n v="13469.16"/>
    <s v="Australia"/>
    <x v="0"/>
  </r>
  <r>
    <s v="AUD"/>
    <s v="POS"/>
    <s v="Richard"/>
    <n v="11691.71"/>
    <d v="2018-10-27T00:00:00"/>
    <x v="3"/>
    <x v="2"/>
    <s v="2018"/>
    <x v="1"/>
    <n v="24"/>
    <x v="2376"/>
    <n v="11678"/>
    <s v="Australia"/>
    <x v="0"/>
  </r>
  <r>
    <s v="AUD"/>
    <s v="POS"/>
    <s v="Abigail"/>
    <n v="21041.86"/>
    <d v="2018-10-27T00:00:00"/>
    <x v="3"/>
    <x v="2"/>
    <s v="2018"/>
    <x v="0"/>
    <n v="40"/>
    <x v="4365"/>
    <n v="20977.850000000002"/>
    <s v="Australia"/>
    <x v="0"/>
  </r>
  <r>
    <s v="AUD"/>
    <s v="PAYMENT"/>
    <s v="Susan"/>
    <n v="10391.370000000001"/>
    <d v="2018-10-27T00:00:00"/>
    <x v="3"/>
    <x v="2"/>
    <s v="2018"/>
    <x v="0"/>
    <n v="20"/>
    <x v="42"/>
    <n v="10361.370000000001"/>
    <s v="Australia"/>
    <x v="0"/>
  </r>
  <r>
    <s v="AUD"/>
    <s v="POS"/>
    <s v="Mackenzie"/>
    <n v="6404.09"/>
    <d v="2018-10-27T00:00:00"/>
    <x v="3"/>
    <x v="2"/>
    <s v="2018"/>
    <x v="0"/>
    <n v="18"/>
    <x v="4154"/>
    <n v="6385.63"/>
    <s v="Australia"/>
    <x v="0"/>
  </r>
  <r>
    <s v="AUD"/>
    <s v="POS"/>
    <s v="Catherine"/>
    <n v="7419.63"/>
    <d v="2018-10-27T00:00:00"/>
    <x v="3"/>
    <x v="2"/>
    <s v="2018"/>
    <x v="0"/>
    <n v="26"/>
    <x v="925"/>
    <n v="7404.18"/>
    <s v="Australia"/>
    <x v="0"/>
  </r>
  <r>
    <s v="AUD"/>
    <s v="POS"/>
    <s v="Tiffany"/>
    <n v="9163.44"/>
    <d v="2018-10-27T00:00:00"/>
    <x v="3"/>
    <x v="2"/>
    <s v="2018"/>
    <x v="0"/>
    <n v="25"/>
    <x v="1703"/>
    <n v="9154.5600000000013"/>
    <s v="Australia"/>
    <x v="0"/>
  </r>
  <r>
    <s v="AUD"/>
    <s v="SALES-POS"/>
    <s v="Derek"/>
    <n v="7631.98"/>
    <d v="2018-10-27T00:00:00"/>
    <x v="3"/>
    <x v="2"/>
    <s v="2018"/>
    <x v="1"/>
    <n v="20"/>
    <x v="1085"/>
    <n v="7618.5599999999995"/>
    <s v="Australia"/>
    <x v="0"/>
  </r>
  <r>
    <s v="AUD"/>
    <s v="POS"/>
    <s v="Michael"/>
    <n v="42564.05"/>
    <d v="2018-10-27T00:00:00"/>
    <x v="3"/>
    <x v="2"/>
    <s v="2018"/>
    <x v="1"/>
    <n v="21"/>
    <x v="4366"/>
    <n v="42509.850000000006"/>
    <s v="Australia"/>
    <x v="0"/>
  </r>
  <r>
    <s v="AUD"/>
    <s v="PAYMENT"/>
    <s v="Antonio"/>
    <n v="8344.0300000000007"/>
    <d v="2018-10-27T00:00:00"/>
    <x v="3"/>
    <x v="2"/>
    <s v="2018"/>
    <x v="1"/>
    <n v="26"/>
    <x v="1170"/>
    <n v="8260.0300000000007"/>
    <s v="Australia"/>
    <x v="0"/>
  </r>
  <r>
    <s v="AUD"/>
    <s v="PAYMENT"/>
    <s v="Patrick"/>
    <n v="266661.88"/>
    <d v="2018-10-27T00:00:00"/>
    <x v="3"/>
    <x v="2"/>
    <s v="2018"/>
    <x v="1"/>
    <n v="46"/>
    <x v="115"/>
    <n v="266618.88"/>
    <s v="Australia"/>
    <x v="0"/>
  </r>
  <r>
    <s v="AUD"/>
    <s v="PAYMENT"/>
    <s v="Cindy"/>
    <n v="20583.72"/>
    <d v="2018-10-27T00:00:00"/>
    <x v="3"/>
    <x v="2"/>
    <s v="2018"/>
    <x v="0"/>
    <n v="19"/>
    <x v="861"/>
    <n v="20495.72"/>
    <s v="Australia"/>
    <x v="0"/>
  </r>
  <r>
    <s v="AUD"/>
    <s v="PAYMENT"/>
    <s v="Richard"/>
    <n v="9197.5400000000009"/>
    <d v="2018-10-27T00:00:00"/>
    <x v="3"/>
    <x v="2"/>
    <s v="2018"/>
    <x v="1"/>
    <n v="37"/>
    <x v="222"/>
    <n v="9062.5400000000009"/>
    <s v="Australia"/>
    <x v="0"/>
  </r>
  <r>
    <s v="AUD"/>
    <s v="PAYMENT"/>
    <s v="Ruth"/>
    <n v="8780.67"/>
    <d v="2018-10-27T00:00:00"/>
    <x v="3"/>
    <x v="2"/>
    <s v="2018"/>
    <x v="0"/>
    <n v="47"/>
    <x v="164"/>
    <n v="8756.67"/>
    <s v="Australia"/>
    <x v="0"/>
  </r>
  <r>
    <s v="AUD"/>
    <s v="SALES-POS"/>
    <s v="Kimberly"/>
    <n v="4570.68"/>
    <d v="2018-10-27T00:00:00"/>
    <x v="3"/>
    <x v="2"/>
    <s v="2018"/>
    <x v="0"/>
    <n v="24"/>
    <x v="1989"/>
    <n v="4541.9500000000007"/>
    <s v="Australia"/>
    <x v="0"/>
  </r>
  <r>
    <s v="AUD"/>
    <s v="SALES-POS"/>
    <s v="Abigail"/>
    <n v="21008.39"/>
    <d v="2018-10-27T00:00:00"/>
    <x v="3"/>
    <x v="2"/>
    <s v="2018"/>
    <x v="0"/>
    <n v="40"/>
    <x v="4367"/>
    <n v="20974.92"/>
    <s v="Australia"/>
    <x v="0"/>
  </r>
  <r>
    <s v="AUD"/>
    <s v="SALES-POS"/>
    <s v="Tonya"/>
    <n v="11185.47"/>
    <d v="2018-10-27T00:00:00"/>
    <x v="3"/>
    <x v="2"/>
    <s v="2018"/>
    <x v="0"/>
    <n v="27"/>
    <x v="4368"/>
    <n v="11152.789999999999"/>
    <s v="Australia"/>
    <x v="0"/>
  </r>
  <r>
    <s v="AUD"/>
    <s v="SALES-POS"/>
    <s v="Robin"/>
    <n v="14008.32"/>
    <d v="2018-10-28T00:00:00"/>
    <x v="4"/>
    <x v="2"/>
    <s v="2018"/>
    <x v="0"/>
    <n v="34"/>
    <x v="4369"/>
    <n v="13940.49"/>
    <s v="Australia"/>
    <x v="0"/>
  </r>
  <r>
    <s v="AUD"/>
    <s v="SALES-POS"/>
    <s v="Kimberly"/>
    <n v="4536.09"/>
    <d v="2018-10-28T00:00:00"/>
    <x v="4"/>
    <x v="2"/>
    <s v="2018"/>
    <x v="0"/>
    <n v="24"/>
    <x v="2808"/>
    <n v="4501.5"/>
    <s v="Australia"/>
    <x v="0"/>
  </r>
  <r>
    <s v="AUD"/>
    <s v="POS"/>
    <s v="Michael"/>
    <n v="1630.03"/>
    <d v="2018-10-28T00:00:00"/>
    <x v="4"/>
    <x v="2"/>
    <s v="2018"/>
    <x v="1"/>
    <n v="38"/>
    <x v="4370"/>
    <n v="1383.99"/>
    <s v="Australia"/>
    <x v="0"/>
  </r>
  <r>
    <s v="AUD"/>
    <s v="SALES-POS"/>
    <s v="Craig"/>
    <n v="47347.88"/>
    <d v="2018-10-28T00:00:00"/>
    <x v="4"/>
    <x v="2"/>
    <s v="2018"/>
    <x v="1"/>
    <n v="28"/>
    <x v="1294"/>
    <n v="47322.39"/>
    <s v="Australia"/>
    <x v="0"/>
  </r>
  <r>
    <s v="AUD"/>
    <s v="PAYMENT"/>
    <s v="Matthew"/>
    <n v="18274.5"/>
    <d v="2018-10-28T00:00:00"/>
    <x v="4"/>
    <x v="2"/>
    <s v="2018"/>
    <x v="1"/>
    <n v="39"/>
    <x v="473"/>
    <n v="18192.5"/>
    <s v="Australia"/>
    <x v="0"/>
  </r>
  <r>
    <s v="AUD"/>
    <s v="PAYMENT"/>
    <s v="Richard"/>
    <n v="12434.42"/>
    <d v="2018-10-28T00:00:00"/>
    <x v="4"/>
    <x v="2"/>
    <s v="2018"/>
    <x v="1"/>
    <n v="22"/>
    <x v="13"/>
    <n v="12409.42"/>
    <s v="Australia"/>
    <x v="0"/>
  </r>
  <r>
    <s v="AUD"/>
    <s v="POS"/>
    <s v="Joseph"/>
    <n v="12251.62"/>
    <d v="2018-10-28T00:00:00"/>
    <x v="4"/>
    <x v="2"/>
    <s v="2018"/>
    <x v="1"/>
    <n v="21"/>
    <x v="1605"/>
    <n v="12230.95"/>
    <s v="Australia"/>
    <x v="0"/>
  </r>
  <r>
    <s v="AUD"/>
    <s v="SALES-POS"/>
    <s v="Kenneth"/>
    <n v="20605.02"/>
    <d v="2018-10-28T00:00:00"/>
    <x v="4"/>
    <x v="2"/>
    <s v="2018"/>
    <x v="1"/>
    <n v="29"/>
    <x v="4371"/>
    <n v="20567.8"/>
    <s v="Australia"/>
    <x v="0"/>
  </r>
  <r>
    <s v="AUD"/>
    <s v="POS"/>
    <s v="Joseph"/>
    <n v="12144.28"/>
    <d v="2018-10-28T00:00:00"/>
    <x v="4"/>
    <x v="2"/>
    <s v="2018"/>
    <x v="1"/>
    <n v="21"/>
    <x v="4372"/>
    <n v="12036.94"/>
    <s v="Australia"/>
    <x v="0"/>
  </r>
  <r>
    <s v="AUD"/>
    <s v="INTER BANK"/>
    <s v="Michael"/>
    <n v="56489.54"/>
    <d v="2018-10-28T00:00:00"/>
    <x v="4"/>
    <x v="2"/>
    <s v="2018"/>
    <x v="1"/>
    <n v="22"/>
    <x v="25"/>
    <n v="56453.54"/>
    <s v="Australia"/>
    <x v="0"/>
  </r>
  <r>
    <s v="AUD"/>
    <s v="SALES-POS"/>
    <s v="Kristin"/>
    <n v="8952.25"/>
    <d v="2018-10-28T00:00:00"/>
    <x v="4"/>
    <x v="2"/>
    <s v="2018"/>
    <x v="0"/>
    <n v="43"/>
    <x v="2478"/>
    <n v="8931.1"/>
    <s v="Australia"/>
    <x v="0"/>
  </r>
  <r>
    <s v="AUD"/>
    <s v="PAYMENT"/>
    <s v="Kimberly"/>
    <n v="4498.09"/>
    <d v="2018-10-28T00:00:00"/>
    <x v="4"/>
    <x v="2"/>
    <s v="2018"/>
    <x v="0"/>
    <n v="24"/>
    <x v="356"/>
    <n v="4460.09"/>
    <s v="Australia"/>
    <x v="0"/>
  </r>
  <r>
    <s v="AUD"/>
    <s v="POS"/>
    <s v="Diana"/>
    <n v="1611.01"/>
    <d v="2018-10-28T00:00:00"/>
    <x v="4"/>
    <x v="2"/>
    <s v="2018"/>
    <x v="0"/>
    <n v="26"/>
    <x v="3769"/>
    <n v="1601.02"/>
    <s v="Australia"/>
    <x v="0"/>
  </r>
  <r>
    <s v="AUD"/>
    <s v="SALES-POS"/>
    <s v="Joseph"/>
    <n v="12129.61"/>
    <d v="2018-10-28T00:00:00"/>
    <x v="4"/>
    <x v="2"/>
    <s v="2018"/>
    <x v="1"/>
    <n v="21"/>
    <x v="1425"/>
    <n v="12114.94"/>
    <s v="Australia"/>
    <x v="0"/>
  </r>
  <r>
    <s v="AUD"/>
    <s v="PAYMENT"/>
    <s v="Jessica"/>
    <n v="31213.5"/>
    <d v="2018-10-28T00:00:00"/>
    <x v="4"/>
    <x v="2"/>
    <s v="2018"/>
    <x v="0"/>
    <n v="34"/>
    <x v="476"/>
    <n v="31182.5"/>
    <s v="Australia"/>
    <x v="0"/>
  </r>
  <r>
    <s v="AUD"/>
    <s v="PAYMENT"/>
    <s v="Mary"/>
    <n v="4542.32"/>
    <d v="2018-10-28T00:00:00"/>
    <x v="4"/>
    <x v="2"/>
    <s v="2018"/>
    <x v="0"/>
    <n v="64"/>
    <x v="42"/>
    <n v="4512.32"/>
    <s v="Australia"/>
    <x v="0"/>
  </r>
  <r>
    <s v="AUD"/>
    <s v="INTER BANK"/>
    <s v="Craig"/>
    <n v="45576.88"/>
    <d v="2018-10-28T00:00:00"/>
    <x v="4"/>
    <x v="2"/>
    <s v="2018"/>
    <x v="1"/>
    <n v="28"/>
    <x v="4373"/>
    <n v="43805.88"/>
    <s v="Australia"/>
    <x v="0"/>
  </r>
  <r>
    <s v="AUD"/>
    <s v="INTER BANK"/>
    <s v="Jessica"/>
    <n v="2732.78"/>
    <d v="2018-10-28T00:00:00"/>
    <x v="4"/>
    <x v="2"/>
    <s v="2018"/>
    <x v="0"/>
    <n v="21"/>
    <x v="1175"/>
    <n v="2559.7800000000002"/>
    <s v="Australia"/>
    <x v="0"/>
  </r>
  <r>
    <s v="AUD"/>
    <s v="SALES-POS"/>
    <s v="Kristin"/>
    <n v="8918.9599999999991"/>
    <d v="2018-10-28T00:00:00"/>
    <x v="4"/>
    <x v="2"/>
    <s v="2018"/>
    <x v="0"/>
    <n v="43"/>
    <x v="1226"/>
    <n v="8885.6699999999983"/>
    <s v="Australia"/>
    <x v="0"/>
  </r>
  <r>
    <s v="AUD"/>
    <s v="INTER BANK"/>
    <s v="Tim"/>
    <n v="85453.29"/>
    <d v="2018-10-28T00:00:00"/>
    <x v="4"/>
    <x v="2"/>
    <s v="2018"/>
    <x v="1"/>
    <n v="40"/>
    <x v="14"/>
    <n v="85414.29"/>
    <s v="Australia"/>
    <x v="0"/>
  </r>
  <r>
    <s v="AUD"/>
    <s v="INTER BANK"/>
    <s v="Richard"/>
    <n v="9049.5400000000009"/>
    <d v="2018-10-28T00:00:00"/>
    <x v="4"/>
    <x v="2"/>
    <s v="2018"/>
    <x v="1"/>
    <n v="37"/>
    <x v="381"/>
    <n v="8901.5400000000009"/>
    <s v="Australia"/>
    <x v="0"/>
  </r>
  <r>
    <s v="AUD"/>
    <s v="PAYMENT"/>
    <s v="Michelle"/>
    <n v="16967.13"/>
    <d v="2018-10-28T00:00:00"/>
    <x v="4"/>
    <x v="2"/>
    <s v="2018"/>
    <x v="0"/>
    <n v="19"/>
    <x v="594"/>
    <n v="16807.13"/>
    <s v="Australia"/>
    <x v="0"/>
  </r>
  <r>
    <s v="AUD"/>
    <s v="PAYMENT"/>
    <s v="Derek"/>
    <n v="7582.98"/>
    <d v="2018-10-28T00:00:00"/>
    <x v="4"/>
    <x v="2"/>
    <s v="2018"/>
    <x v="1"/>
    <n v="20"/>
    <x v="221"/>
    <n v="7533.98"/>
    <s v="Australia"/>
    <x v="0"/>
  </r>
  <r>
    <s v="AUD"/>
    <s v="SALES-POS"/>
    <s v="Debra"/>
    <n v="6915.89"/>
    <d v="2018-10-28T00:00:00"/>
    <x v="4"/>
    <x v="2"/>
    <s v="2018"/>
    <x v="0"/>
    <n v="18"/>
    <x v="2371"/>
    <n v="6906.56"/>
    <s v="Australia"/>
    <x v="0"/>
  </r>
  <r>
    <s v="AUD"/>
    <s v="SALES-POS"/>
    <s v="Michelle"/>
    <n v="16920.099999999999"/>
    <d v="2018-10-28T00:00:00"/>
    <x v="4"/>
    <x v="2"/>
    <s v="2018"/>
    <x v="0"/>
    <n v="19"/>
    <x v="4374"/>
    <n v="16873.07"/>
    <s v="Australia"/>
    <x v="0"/>
  </r>
  <r>
    <s v="AUD"/>
    <s v="PAYMENT"/>
    <s v="Jessica"/>
    <n v="31036.5"/>
    <d v="2018-10-28T00:00:00"/>
    <x v="4"/>
    <x v="2"/>
    <s v="2018"/>
    <x v="0"/>
    <n v="34"/>
    <x v="1063"/>
    <n v="30859.5"/>
    <s v="Australia"/>
    <x v="0"/>
  </r>
  <r>
    <s v="AUD"/>
    <s v="INTER BANK"/>
    <s v="Richard"/>
    <n v="12401.42"/>
    <d v="2018-10-28T00:00:00"/>
    <x v="4"/>
    <x v="2"/>
    <s v="2018"/>
    <x v="1"/>
    <n v="22"/>
    <x v="92"/>
    <n v="12368.42"/>
    <s v="Australia"/>
    <x v="0"/>
  </r>
  <r>
    <s v="AUD"/>
    <s v="PAYMENT"/>
    <s v="Kenneth"/>
    <n v="21028.09"/>
    <d v="2018-10-28T00:00:00"/>
    <x v="4"/>
    <x v="2"/>
    <s v="2018"/>
    <x v="1"/>
    <n v="35"/>
    <x v="1997"/>
    <n v="20935.09"/>
    <s v="Australia"/>
    <x v="0"/>
  </r>
  <r>
    <s v="AUD"/>
    <s v="POS"/>
    <s v="Tonya"/>
    <n v="11163.02"/>
    <d v="2018-10-28T00:00:00"/>
    <x v="4"/>
    <x v="2"/>
    <s v="2018"/>
    <x v="0"/>
    <n v="27"/>
    <x v="4261"/>
    <n v="11140.57"/>
    <s v="Australia"/>
    <x v="0"/>
  </r>
  <r>
    <s v="AUD"/>
    <s v="SALES-POS"/>
    <s v="Sarah"/>
    <n v="24069.89"/>
    <d v="2018-10-28T00:00:00"/>
    <x v="4"/>
    <x v="2"/>
    <s v="2018"/>
    <x v="0"/>
    <n v="46"/>
    <x v="4375"/>
    <n v="23988.649999999998"/>
    <s v="Australia"/>
    <x v="0"/>
  </r>
  <r>
    <s v="AUD"/>
    <s v="POS"/>
    <s v="Joseph"/>
    <n v="2579.36"/>
    <d v="2018-10-28T00:00:00"/>
    <x v="4"/>
    <x v="2"/>
    <s v="2018"/>
    <x v="1"/>
    <n v="37"/>
    <x v="2265"/>
    <n v="2571.5"/>
    <s v="Australia"/>
    <x v="0"/>
  </r>
  <r>
    <s v="AUD"/>
    <s v="PAYMENT"/>
    <s v="Richard"/>
    <n v="12295.42"/>
    <d v="2018-10-28T00:00:00"/>
    <x v="4"/>
    <x v="2"/>
    <s v="2018"/>
    <x v="1"/>
    <n v="22"/>
    <x v="736"/>
    <n v="12189.42"/>
    <s v="Australia"/>
    <x v="0"/>
  </r>
  <r>
    <s v="AUD"/>
    <s v="POS"/>
    <s v="Barry"/>
    <n v="11204.2"/>
    <d v="2018-10-28T00:00:00"/>
    <x v="4"/>
    <x v="2"/>
    <s v="2018"/>
    <x v="1"/>
    <n v="38"/>
    <x v="1864"/>
    <n v="11180.91"/>
    <s v="Australia"/>
    <x v="0"/>
  </r>
  <r>
    <s v="AUD"/>
    <s v="SALES-POS"/>
    <s v="Kristin"/>
    <n v="8595.2099999999991"/>
    <d v="2018-10-28T00:00:00"/>
    <x v="4"/>
    <x v="2"/>
    <s v="2018"/>
    <x v="0"/>
    <n v="43"/>
    <x v="4376"/>
    <n v="8271.4599999999991"/>
    <s v="Australia"/>
    <x v="0"/>
  </r>
  <r>
    <s v="AUD"/>
    <s v="SALES-POS"/>
    <s v="Michelle"/>
    <n v="16898.37"/>
    <d v="2018-10-28T00:00:00"/>
    <x v="4"/>
    <x v="2"/>
    <s v="2018"/>
    <x v="0"/>
    <n v="19"/>
    <x v="2499"/>
    <n v="16876.64"/>
    <s v="Australia"/>
    <x v="0"/>
  </r>
  <r>
    <s v="AUD"/>
    <s v="SALES-POS"/>
    <s v="Mary"/>
    <n v="4531.7299999999996"/>
    <d v="2018-10-28T00:00:00"/>
    <x v="4"/>
    <x v="2"/>
    <s v="2018"/>
    <x v="0"/>
    <n v="64"/>
    <x v="2769"/>
    <n v="4521.1399999999994"/>
    <s v="Australia"/>
    <x v="0"/>
  </r>
  <r>
    <s v="AUD"/>
    <s v="POS"/>
    <s v="Ronald"/>
    <n v="10690.27"/>
    <d v="2018-10-28T00:00:00"/>
    <x v="4"/>
    <x v="2"/>
    <s v="2018"/>
    <x v="1"/>
    <n v="25"/>
    <x v="440"/>
    <n v="10654.210000000001"/>
    <s v="Australia"/>
    <x v="0"/>
  </r>
  <r>
    <s v="AUD"/>
    <s v="PAYMENT"/>
    <s v="Michael"/>
    <n v="42522.05"/>
    <d v="2018-10-28T00:00:00"/>
    <x v="4"/>
    <x v="2"/>
    <s v="2018"/>
    <x v="1"/>
    <n v="21"/>
    <x v="491"/>
    <n v="42480.05"/>
    <s v="Australia"/>
    <x v="0"/>
  </r>
  <r>
    <s v="AUD"/>
    <s v="POS"/>
    <s v="Richard"/>
    <n v="11679.99"/>
    <d v="2018-10-28T00:00:00"/>
    <x v="4"/>
    <x v="2"/>
    <s v="2018"/>
    <x v="1"/>
    <n v="24"/>
    <x v="1047"/>
    <n v="11668.27"/>
    <s v="Australia"/>
    <x v="0"/>
  </r>
  <r>
    <s v="AUD"/>
    <s v="SALES-POS"/>
    <s v="Paul"/>
    <n v="14263.53"/>
    <d v="2018-10-28T00:00:00"/>
    <x v="4"/>
    <x v="2"/>
    <s v="2018"/>
    <x v="1"/>
    <n v="25"/>
    <x v="2942"/>
    <n v="14237.980000000001"/>
    <s v="Australia"/>
    <x v="0"/>
  </r>
  <r>
    <s v="AUD"/>
    <s v="SALES-POS"/>
    <s v="Diana"/>
    <n v="1597.59"/>
    <d v="2018-10-28T00:00:00"/>
    <x v="4"/>
    <x v="2"/>
    <s v="2018"/>
    <x v="0"/>
    <n v="26"/>
    <x v="1085"/>
    <n v="1584.1699999999998"/>
    <s v="Australia"/>
    <x v="0"/>
  </r>
  <r>
    <s v="AUD"/>
    <s v="POS"/>
    <s v="Lucas"/>
    <n v="14967.33"/>
    <d v="2018-10-28T00:00:00"/>
    <x v="4"/>
    <x v="2"/>
    <s v="2018"/>
    <x v="1"/>
    <n v="21"/>
    <x v="2866"/>
    <n v="14942.8"/>
    <s v="Australia"/>
    <x v="0"/>
  </r>
  <r>
    <s v="AUD"/>
    <s v="POS"/>
    <s v="Mackenzie"/>
    <n v="6369.6"/>
    <d v="2018-10-28T00:00:00"/>
    <x v="4"/>
    <x v="2"/>
    <s v="2018"/>
    <x v="0"/>
    <n v="18"/>
    <x v="4377"/>
    <n v="6335.1100000000006"/>
    <s v="Australia"/>
    <x v="0"/>
  </r>
  <r>
    <s v="AUD"/>
    <s v="POS"/>
    <s v="Richard"/>
    <n v="11665.68"/>
    <d v="2018-10-28T00:00:00"/>
    <x v="4"/>
    <x v="2"/>
    <s v="2018"/>
    <x v="1"/>
    <n v="24"/>
    <x v="850"/>
    <n v="11651.37"/>
    <s v="Australia"/>
    <x v="0"/>
  </r>
  <r>
    <s v="AUD"/>
    <s v="POS"/>
    <s v="Tiffany"/>
    <n v="9149.66"/>
    <d v="2018-10-28T00:00:00"/>
    <x v="4"/>
    <x v="2"/>
    <s v="2018"/>
    <x v="0"/>
    <n v="25"/>
    <x v="1110"/>
    <n v="9135.8799999999992"/>
    <s v="Australia"/>
    <x v="0"/>
  </r>
  <r>
    <s v="AUD"/>
    <s v="PAYMENT"/>
    <s v="Craig"/>
    <n v="45548.88"/>
    <d v="2018-10-28T00:00:00"/>
    <x v="4"/>
    <x v="2"/>
    <s v="2018"/>
    <x v="1"/>
    <n v="28"/>
    <x v="50"/>
    <n v="45520.88"/>
    <s v="Australia"/>
    <x v="0"/>
  </r>
  <r>
    <s v="AUD"/>
    <s v="INTER BANK"/>
    <s v="Ricky"/>
    <n v="22230.1"/>
    <d v="2018-10-28T00:00:00"/>
    <x v="4"/>
    <x v="2"/>
    <s v="2018"/>
    <x v="1"/>
    <n v="43"/>
    <x v="476"/>
    <n v="22199.1"/>
    <s v="Australia"/>
    <x v="0"/>
  </r>
  <r>
    <s v="AUD"/>
    <s v="INTER BANK"/>
    <s v="Emily"/>
    <n v="33908.07"/>
    <d v="2018-10-28T00:00:00"/>
    <x v="4"/>
    <x v="2"/>
    <s v="2018"/>
    <x v="0"/>
    <n v="43"/>
    <x v="356"/>
    <n v="33870.07"/>
    <s v="Australia"/>
    <x v="0"/>
  </r>
  <r>
    <s v="AUD"/>
    <s v="PAYMENT"/>
    <s v="James"/>
    <n v="13468.43"/>
    <d v="2018-10-28T00:00:00"/>
    <x v="4"/>
    <x v="2"/>
    <s v="2018"/>
    <x v="1"/>
    <n v="28"/>
    <x v="40"/>
    <n v="13434.43"/>
    <s v="Australia"/>
    <x v="0"/>
  </r>
  <r>
    <s v="AUD"/>
    <s v="SALES-POS"/>
    <s v="Edward"/>
    <n v="12161.43"/>
    <d v="2018-10-28T00:00:00"/>
    <x v="4"/>
    <x v="2"/>
    <s v="2018"/>
    <x v="1"/>
    <n v="19"/>
    <x v="4378"/>
    <n v="12093.91"/>
    <s v="Australia"/>
    <x v="0"/>
  </r>
  <r>
    <s v="AUD"/>
    <s v="SALES-POS"/>
    <s v="Susan"/>
    <n v="10146.41"/>
    <d v="2018-10-28T00:00:00"/>
    <x v="4"/>
    <x v="2"/>
    <s v="2018"/>
    <x v="0"/>
    <n v="20"/>
    <x v="4379"/>
    <n v="9901.4500000000007"/>
    <s v="Australia"/>
    <x v="0"/>
  </r>
  <r>
    <s v="AUD"/>
    <s v="SALES-POS"/>
    <s v="Robin"/>
    <n v="13910.11"/>
    <d v="2018-10-28T00:00:00"/>
    <x v="4"/>
    <x v="2"/>
    <s v="2018"/>
    <x v="0"/>
    <n v="34"/>
    <x v="4380"/>
    <n v="13811.900000000001"/>
    <s v="Australia"/>
    <x v="0"/>
  </r>
  <r>
    <s v="AUD"/>
    <s v="POS"/>
    <s v="Virginia"/>
    <n v="8872.02"/>
    <d v="2018-10-28T00:00:00"/>
    <x v="4"/>
    <x v="2"/>
    <s v="2018"/>
    <x v="0"/>
    <n v="20"/>
    <x v="1587"/>
    <n v="8854.8100000000013"/>
    <s v="Australia"/>
    <x v="0"/>
  </r>
  <r>
    <s v="AUD"/>
    <s v="POS"/>
    <s v="Lori"/>
    <n v="3318.91"/>
    <d v="2018-10-28T00:00:00"/>
    <x v="4"/>
    <x v="2"/>
    <s v="2018"/>
    <x v="0"/>
    <n v="18"/>
    <x v="127"/>
    <n v="3302.91"/>
    <s v="Australia"/>
    <x v="0"/>
  </r>
  <r>
    <s v="AUD"/>
    <s v="SALES-POS"/>
    <s v="Sarah"/>
    <n v="24044.76"/>
    <d v="2018-10-28T00:00:00"/>
    <x v="4"/>
    <x v="2"/>
    <s v="2018"/>
    <x v="0"/>
    <n v="46"/>
    <x v="4381"/>
    <n v="24019.629999999997"/>
    <s v="Australia"/>
    <x v="0"/>
  </r>
  <r>
    <s v="AUD"/>
    <s v="POS"/>
    <s v="Susan"/>
    <n v="10133.030000000001"/>
    <d v="2018-10-28T00:00:00"/>
    <x v="4"/>
    <x v="2"/>
    <s v="2018"/>
    <x v="0"/>
    <n v="20"/>
    <x v="2093"/>
    <n v="10119.650000000001"/>
    <s v="Australia"/>
    <x v="0"/>
  </r>
  <r>
    <s v="AUD"/>
    <s v="PAYMENT"/>
    <s v="Tyler"/>
    <n v="10458.379999999999"/>
    <d v="2018-10-28T00:00:00"/>
    <x v="4"/>
    <x v="2"/>
    <s v="2018"/>
    <x v="1"/>
    <n v="69"/>
    <x v="472"/>
    <n v="10291.379999999999"/>
    <s v="Australia"/>
    <x v="0"/>
  </r>
  <r>
    <s v="AUD"/>
    <s v="PAYMENT"/>
    <s v="Edward"/>
    <n v="12124.43"/>
    <d v="2018-10-28T00:00:00"/>
    <x v="4"/>
    <x v="2"/>
    <s v="2018"/>
    <x v="1"/>
    <n v="19"/>
    <x v="214"/>
    <n v="12087.43"/>
    <s v="Australia"/>
    <x v="0"/>
  </r>
  <r>
    <s v="AUD"/>
    <s v="POS"/>
    <s v="Lucas"/>
    <n v="14959.59"/>
    <d v="2018-10-28T00:00:00"/>
    <x v="4"/>
    <x v="2"/>
    <s v="2018"/>
    <x v="1"/>
    <n v="21"/>
    <x v="1180"/>
    <n v="14951.85"/>
    <s v="Australia"/>
    <x v="0"/>
  </r>
  <r>
    <s v="AUD"/>
    <s v="POS"/>
    <s v="Diana"/>
    <n v="1580.04"/>
    <d v="2018-10-28T00:00:00"/>
    <x v="4"/>
    <x v="2"/>
    <s v="2018"/>
    <x v="0"/>
    <n v="26"/>
    <x v="632"/>
    <n v="1562.49"/>
    <s v="Australia"/>
    <x v="0"/>
  </r>
  <r>
    <s v="AUD"/>
    <s v="SALES-POS"/>
    <s v="Tiffany"/>
    <n v="9141.4599999999991"/>
    <d v="2018-10-28T00:00:00"/>
    <x v="4"/>
    <x v="2"/>
    <s v="2018"/>
    <x v="0"/>
    <n v="25"/>
    <x v="1645"/>
    <n v="9133.2599999999984"/>
    <s v="Australia"/>
    <x v="0"/>
  </r>
  <r>
    <s v="AUD"/>
    <s v="PAYMENT"/>
    <s v="Richard"/>
    <n v="8852.5400000000009"/>
    <d v="2018-10-28T00:00:00"/>
    <x v="4"/>
    <x v="2"/>
    <s v="2018"/>
    <x v="1"/>
    <n v="37"/>
    <x v="137"/>
    <n v="8655.5400000000009"/>
    <s v="Australia"/>
    <x v="0"/>
  </r>
  <r>
    <s v="AUD"/>
    <s v="SALES-POS"/>
    <s v="Lucas"/>
    <n v="14953.7"/>
    <d v="2018-10-28T00:00:00"/>
    <x v="4"/>
    <x v="2"/>
    <s v="2018"/>
    <x v="1"/>
    <n v="21"/>
    <x v="1814"/>
    <n v="14947.810000000001"/>
    <s v="Australia"/>
    <x v="0"/>
  </r>
  <r>
    <s v="AUD"/>
    <s v="SALES-POS"/>
    <s v="Barry"/>
    <n v="11172.86"/>
    <d v="2018-10-28T00:00:00"/>
    <x v="4"/>
    <x v="2"/>
    <s v="2018"/>
    <x v="1"/>
    <n v="38"/>
    <x v="3316"/>
    <n v="11141.52"/>
    <s v="Australia"/>
    <x v="0"/>
  </r>
  <r>
    <s v="AUD"/>
    <s v="SALES-POS"/>
    <s v="Joseph"/>
    <n v="2569.3200000000002"/>
    <d v="2018-10-28T00:00:00"/>
    <x v="4"/>
    <x v="2"/>
    <s v="2018"/>
    <x v="1"/>
    <n v="37"/>
    <x v="3396"/>
    <n v="2559.2800000000002"/>
    <s v="Australia"/>
    <x v="0"/>
  </r>
  <r>
    <s v="AUD"/>
    <s v="SALES-POS"/>
    <s v="Diana"/>
    <n v="1575.74"/>
    <d v="2018-10-28T00:00:00"/>
    <x v="4"/>
    <x v="2"/>
    <s v="2018"/>
    <x v="0"/>
    <n v="26"/>
    <x v="1213"/>
    <n v="1571.44"/>
    <s v="Australia"/>
    <x v="0"/>
  </r>
  <r>
    <s v="AUD"/>
    <s v="INTER BANK"/>
    <s v="Charles"/>
    <n v="19940.759999999998"/>
    <d v="2018-10-28T00:00:00"/>
    <x v="4"/>
    <x v="2"/>
    <s v="2018"/>
    <x v="1"/>
    <n v="18"/>
    <x v="257"/>
    <n v="19900.759999999998"/>
    <s v="Australia"/>
    <x v="0"/>
  </r>
  <r>
    <s v="AUD"/>
    <s v="SALES-POS"/>
    <s v="Paul"/>
    <n v="14242.69"/>
    <d v="2018-10-28T00:00:00"/>
    <x v="4"/>
    <x v="2"/>
    <s v="2018"/>
    <x v="1"/>
    <n v="25"/>
    <x v="1423"/>
    <n v="14221.85"/>
    <s v="Australia"/>
    <x v="0"/>
  </r>
  <r>
    <s v="AUD"/>
    <s v="POS"/>
    <s v="Diana"/>
    <n v="1570.5"/>
    <d v="2018-10-28T00:00:00"/>
    <x v="4"/>
    <x v="2"/>
    <s v="2018"/>
    <x v="0"/>
    <n v="26"/>
    <x v="3237"/>
    <n v="1565.26"/>
    <s v="Australia"/>
    <x v="0"/>
  </r>
  <r>
    <s v="AUD"/>
    <s v="SALES-POS"/>
    <s v="Paul"/>
    <n v="14225.95"/>
    <d v="2018-10-28T00:00:00"/>
    <x v="4"/>
    <x v="2"/>
    <s v="2018"/>
    <x v="1"/>
    <n v="25"/>
    <x v="420"/>
    <n v="14209.210000000001"/>
    <s v="Australia"/>
    <x v="0"/>
  </r>
  <r>
    <s v="AUD"/>
    <s v="POS"/>
    <s v="Dustin"/>
    <n v="6917.04"/>
    <d v="2018-10-28T00:00:00"/>
    <x v="4"/>
    <x v="2"/>
    <s v="2018"/>
    <x v="1"/>
    <n v="28"/>
    <x v="1723"/>
    <n v="6908"/>
    <s v="Australia"/>
    <x v="0"/>
  </r>
  <r>
    <s v="AUD"/>
    <s v="POS"/>
    <s v="Tonya"/>
    <n v="11157.47"/>
    <d v="2018-10-28T00:00:00"/>
    <x v="4"/>
    <x v="2"/>
    <s v="2018"/>
    <x v="0"/>
    <n v="27"/>
    <x v="657"/>
    <n v="11151.92"/>
    <s v="Australia"/>
    <x v="0"/>
  </r>
  <r>
    <s v="AUD"/>
    <s v="SALES-POS"/>
    <s v="Joseph"/>
    <n v="12119.88"/>
    <d v="2018-10-28T00:00:00"/>
    <x v="4"/>
    <x v="2"/>
    <s v="2018"/>
    <x v="1"/>
    <n v="21"/>
    <x v="1845"/>
    <n v="12110.15"/>
    <s v="Australia"/>
    <x v="0"/>
  </r>
  <r>
    <s v="AUD"/>
    <s v="SALES-POS"/>
    <s v="Ryan"/>
    <n v="5013.5200000000004"/>
    <d v="2018-10-28T00:00:00"/>
    <x v="4"/>
    <x v="2"/>
    <s v="2018"/>
    <x v="1"/>
    <n v="31"/>
    <x v="3483"/>
    <n v="4958.7900000000009"/>
    <s v="Australia"/>
    <x v="0"/>
  </r>
  <r>
    <s v="AUD"/>
    <s v="SALES-POS"/>
    <s v="Richard"/>
    <n v="11656.91"/>
    <d v="2018-10-28T00:00:00"/>
    <x v="4"/>
    <x v="2"/>
    <s v="2018"/>
    <x v="1"/>
    <n v="24"/>
    <x v="4382"/>
    <n v="11648.14"/>
    <s v="Australia"/>
    <x v="0"/>
  </r>
  <r>
    <s v="AUD"/>
    <s v="POS"/>
    <s v="Paul"/>
    <n v="14211.14"/>
    <d v="2018-10-28T00:00:00"/>
    <x v="4"/>
    <x v="2"/>
    <s v="2018"/>
    <x v="1"/>
    <n v="25"/>
    <x v="2393"/>
    <n v="14196.33"/>
    <s v="Australia"/>
    <x v="0"/>
  </r>
  <r>
    <s v="AUD"/>
    <s v="SALES-POS"/>
    <s v="Joseph"/>
    <n v="12096.19"/>
    <d v="2018-10-28T00:00:00"/>
    <x v="4"/>
    <x v="2"/>
    <s v="2018"/>
    <x v="1"/>
    <n v="21"/>
    <x v="4383"/>
    <n v="12072.5"/>
    <s v="Australia"/>
    <x v="0"/>
  </r>
  <r>
    <s v="AUD"/>
    <s v="POS"/>
    <s v="Tonya"/>
    <n v="11094.45"/>
    <d v="2018-10-28T00:00:00"/>
    <x v="4"/>
    <x v="2"/>
    <s v="2018"/>
    <x v="0"/>
    <n v="27"/>
    <x v="4030"/>
    <n v="11031.43"/>
    <s v="Australia"/>
    <x v="0"/>
  </r>
  <r>
    <s v="AUD"/>
    <s v="SALES-POS"/>
    <s v="Joseph"/>
    <n v="12082.43"/>
    <d v="2018-10-28T00:00:00"/>
    <x v="4"/>
    <x v="2"/>
    <s v="2018"/>
    <x v="1"/>
    <n v="21"/>
    <x v="2629"/>
    <n v="12068.67"/>
    <s v="Australia"/>
    <x v="0"/>
  </r>
  <r>
    <s v="AUD"/>
    <s v="SALES-POS"/>
    <s v="Kenneth"/>
    <n v="21003.7"/>
    <d v="2018-10-28T00:00:00"/>
    <x v="4"/>
    <x v="2"/>
    <s v="2018"/>
    <x v="1"/>
    <n v="35"/>
    <x v="3735"/>
    <n v="20979.31"/>
    <s v="Australia"/>
    <x v="0"/>
  </r>
  <r>
    <s v="AUD"/>
    <s v="POS"/>
    <s v="Michael"/>
    <n v="1612.5"/>
    <d v="2018-10-28T00:00:00"/>
    <x v="4"/>
    <x v="2"/>
    <s v="2018"/>
    <x v="1"/>
    <n v="38"/>
    <x v="3164"/>
    <n v="1594.97"/>
    <s v="Australia"/>
    <x v="0"/>
  </r>
  <r>
    <s v="AUD"/>
    <s v="POS"/>
    <s v="Michael"/>
    <n v="1571.63"/>
    <d v="2018-10-28T00:00:00"/>
    <x v="4"/>
    <x v="2"/>
    <s v="2018"/>
    <x v="1"/>
    <n v="38"/>
    <x v="2485"/>
    <n v="1530.7600000000002"/>
    <s v="Australia"/>
    <x v="0"/>
  </r>
  <r>
    <s v="AUD"/>
    <s v="PAYMENT"/>
    <s v="Stephanie"/>
    <n v="8339.56"/>
    <d v="2018-10-28T00:00:00"/>
    <x v="4"/>
    <x v="2"/>
    <s v="2018"/>
    <x v="0"/>
    <n v="53"/>
    <x v="379"/>
    <n v="8211.56"/>
    <s v="Australia"/>
    <x v="0"/>
  </r>
  <r>
    <s v="AUD"/>
    <s v="PAYMENT"/>
    <s v="Billy"/>
    <n v="20848.64"/>
    <d v="2018-10-28T00:00:00"/>
    <x v="4"/>
    <x v="2"/>
    <s v="2018"/>
    <x v="1"/>
    <n v="52"/>
    <x v="1997"/>
    <n v="20755.64"/>
    <s v="Australia"/>
    <x v="0"/>
  </r>
  <r>
    <s v="AUD"/>
    <s v="PAYMENT"/>
    <s v="Jacqueline"/>
    <n v="7328.59"/>
    <d v="2018-10-28T00:00:00"/>
    <x v="4"/>
    <x v="2"/>
    <s v="2018"/>
    <x v="0"/>
    <n v="30"/>
    <x v="16"/>
    <n v="7306.59"/>
    <s v="Australia"/>
    <x v="0"/>
  </r>
  <r>
    <s v="AUD"/>
    <s v="POS"/>
    <s v="Amy"/>
    <n v="6578.38"/>
    <d v="2018-10-28T00:00:00"/>
    <x v="4"/>
    <x v="2"/>
    <s v="2018"/>
    <x v="0"/>
    <n v="43"/>
    <x v="3421"/>
    <n v="6571.31"/>
    <s v="Australia"/>
    <x v="0"/>
  </r>
  <r>
    <s v="AUD"/>
    <s v="POS"/>
    <s v="Paul"/>
    <n v="14195.61"/>
    <d v="2018-10-28T00:00:00"/>
    <x v="4"/>
    <x v="2"/>
    <s v="2018"/>
    <x v="1"/>
    <n v="25"/>
    <x v="2105"/>
    <n v="14180.08"/>
    <s v="Australia"/>
    <x v="0"/>
  </r>
  <r>
    <s v="AUD"/>
    <s v="POS"/>
    <s v="Dustin"/>
    <n v="6901.95"/>
    <d v="2018-10-28T00:00:00"/>
    <x v="4"/>
    <x v="2"/>
    <s v="2018"/>
    <x v="1"/>
    <n v="28"/>
    <x v="475"/>
    <n v="6886.86"/>
    <s v="Australia"/>
    <x v="0"/>
  </r>
  <r>
    <s v="AUD"/>
    <s v="SALES-POS"/>
    <s v="Richard"/>
    <n v="11632.79"/>
    <d v="2018-10-28T00:00:00"/>
    <x v="4"/>
    <x v="2"/>
    <s v="2018"/>
    <x v="1"/>
    <n v="24"/>
    <x v="920"/>
    <n v="11608.67"/>
    <s v="Australia"/>
    <x v="0"/>
  </r>
  <r>
    <s v="AUD"/>
    <s v="SALES-POS"/>
    <s v="Kristin"/>
    <n v="8587.06"/>
    <d v="2018-10-28T00:00:00"/>
    <x v="4"/>
    <x v="2"/>
    <s v="2018"/>
    <x v="0"/>
    <n v="43"/>
    <x v="169"/>
    <n v="8578.91"/>
    <s v="Australia"/>
    <x v="0"/>
  </r>
  <r>
    <s v="AUD"/>
    <s v="POS"/>
    <s v="Amy"/>
    <n v="6561.54"/>
    <d v="2018-10-28T00:00:00"/>
    <x v="4"/>
    <x v="2"/>
    <s v="2018"/>
    <x v="0"/>
    <n v="43"/>
    <x v="1025"/>
    <n v="6544.7"/>
    <s v="Australia"/>
    <x v="0"/>
  </r>
  <r>
    <s v="AUD"/>
    <s v="SALES-POS"/>
    <s v="Kristin"/>
    <n v="8553.31"/>
    <d v="2018-10-28T00:00:00"/>
    <x v="4"/>
    <x v="2"/>
    <s v="2018"/>
    <x v="0"/>
    <n v="43"/>
    <x v="4384"/>
    <n v="8519.56"/>
    <s v="Australia"/>
    <x v="0"/>
  </r>
  <r>
    <s v="AUD"/>
    <s v="PAYMENT"/>
    <s v="Nathaniel"/>
    <n v="13450.41"/>
    <d v="2018-10-28T00:00:00"/>
    <x v="4"/>
    <x v="2"/>
    <s v="2018"/>
    <x v="1"/>
    <n v="31"/>
    <x v="344"/>
    <n v="13405.41"/>
    <s v="Australia"/>
    <x v="0"/>
  </r>
  <r>
    <s v="AUD"/>
    <s v="POS"/>
    <s v="Dustin"/>
    <n v="6875.96"/>
    <d v="2018-10-28T00:00:00"/>
    <x v="4"/>
    <x v="2"/>
    <s v="2018"/>
    <x v="1"/>
    <n v="28"/>
    <x v="2603"/>
    <n v="6849.97"/>
    <s v="Australia"/>
    <x v="0"/>
  </r>
  <r>
    <s v="AUD"/>
    <s v="POS"/>
    <s v="Mackenzie"/>
    <n v="6349.23"/>
    <d v="2018-10-28T00:00:00"/>
    <x v="4"/>
    <x v="2"/>
    <s v="2018"/>
    <x v="0"/>
    <n v="18"/>
    <x v="4385"/>
    <n v="6328.86"/>
    <s v="Australia"/>
    <x v="0"/>
  </r>
  <r>
    <s v="AUD"/>
    <s v="PAYMENT"/>
    <s v="Marissa"/>
    <n v="17975.84"/>
    <d v="2018-10-28T00:00:00"/>
    <x v="4"/>
    <x v="2"/>
    <s v="2018"/>
    <x v="0"/>
    <n v="23"/>
    <x v="135"/>
    <n v="17957.84"/>
    <s v="Australia"/>
    <x v="0"/>
  </r>
  <r>
    <s v="AUD"/>
    <s v="INTER BANK"/>
    <s v="Charles"/>
    <n v="19913.759999999998"/>
    <d v="2018-10-28T00:00:00"/>
    <x v="4"/>
    <x v="2"/>
    <s v="2018"/>
    <x v="1"/>
    <n v="18"/>
    <x v="10"/>
    <n v="19886.759999999998"/>
    <s v="Australia"/>
    <x v="0"/>
  </r>
  <r>
    <s v="AUD"/>
    <s v="SALES-POS"/>
    <s v="Tiffany"/>
    <n v="9113.36"/>
    <d v="2018-10-28T00:00:00"/>
    <x v="4"/>
    <x v="2"/>
    <s v="2018"/>
    <x v="0"/>
    <n v="25"/>
    <x v="1498"/>
    <n v="9085.26"/>
    <s v="Australia"/>
    <x v="0"/>
  </r>
  <r>
    <s v="AUD"/>
    <s v="SALES-POS"/>
    <s v="Kristin"/>
    <n v="8473.61"/>
    <d v="2018-10-28T00:00:00"/>
    <x v="4"/>
    <x v="2"/>
    <s v="2018"/>
    <x v="0"/>
    <n v="43"/>
    <x v="4386"/>
    <n v="8393.91"/>
    <s v="Australia"/>
    <x v="0"/>
  </r>
  <r>
    <s v="AUD"/>
    <s v="SALES-POS"/>
    <s v="Kaitlyn"/>
    <n v="8835.0400000000009"/>
    <d v="2018-10-28T00:00:00"/>
    <x v="4"/>
    <x v="2"/>
    <s v="2018"/>
    <x v="0"/>
    <n v="21"/>
    <x v="554"/>
    <n v="8809.9500000000007"/>
    <s v="Australia"/>
    <x v="0"/>
  </r>
  <r>
    <s v="AUD"/>
    <s v="POS"/>
    <s v="Kristin"/>
    <n v="8456.7199999999993"/>
    <d v="2018-10-28T00:00:00"/>
    <x v="4"/>
    <x v="2"/>
    <s v="2018"/>
    <x v="0"/>
    <n v="43"/>
    <x v="2704"/>
    <n v="8439.83"/>
    <s v="Australia"/>
    <x v="0"/>
  </r>
  <r>
    <s v="AUD"/>
    <s v="SALES-POS"/>
    <s v="Kristin"/>
    <n v="8438.02"/>
    <d v="2018-10-28T00:00:00"/>
    <x v="4"/>
    <x v="2"/>
    <s v="2018"/>
    <x v="0"/>
    <n v="43"/>
    <x v="151"/>
    <n v="8419.32"/>
    <s v="Australia"/>
    <x v="0"/>
  </r>
  <r>
    <s v="AUD"/>
    <s v="INTER BANK"/>
    <s v="Debra"/>
    <n v="6754.11"/>
    <d v="2018-10-28T00:00:00"/>
    <x v="4"/>
    <x v="2"/>
    <s v="2018"/>
    <x v="0"/>
    <n v="18"/>
    <x v="676"/>
    <n v="6600.11"/>
    <s v="Australia"/>
    <x v="0"/>
  </r>
  <r>
    <s v="AUD"/>
    <s v="PAYMENT"/>
    <s v="Christopher"/>
    <n v="12876.85"/>
    <d v="2018-10-28T00:00:00"/>
    <x v="4"/>
    <x v="2"/>
    <s v="2018"/>
    <x v="1"/>
    <n v="35"/>
    <x v="425"/>
    <n v="12743.85"/>
    <s v="Australia"/>
    <x v="0"/>
  </r>
  <r>
    <s v="AUD"/>
    <s v="PAYMENT"/>
    <s v="Abigail"/>
    <n v="20916.39"/>
    <d v="2018-10-28T00:00:00"/>
    <x v="4"/>
    <x v="2"/>
    <s v="2018"/>
    <x v="0"/>
    <n v="40"/>
    <x v="842"/>
    <n v="20824.39"/>
    <s v="Australia"/>
    <x v="0"/>
  </r>
  <r>
    <s v="AUD"/>
    <s v="PAYMENT"/>
    <s v="Kenneth"/>
    <n v="20557.02"/>
    <d v="2018-10-28T00:00:00"/>
    <x v="4"/>
    <x v="2"/>
    <s v="2018"/>
    <x v="1"/>
    <n v="29"/>
    <x v="105"/>
    <n v="20509.02"/>
    <s v="Australia"/>
    <x v="0"/>
  </r>
  <r>
    <s v="AUD"/>
    <s v="PAYMENT"/>
    <s v="Scott"/>
    <n v="8309.39"/>
    <d v="2018-10-28T00:00:00"/>
    <x v="4"/>
    <x v="2"/>
    <s v="2018"/>
    <x v="1"/>
    <n v="23"/>
    <x v="491"/>
    <n v="8267.39"/>
    <s v="Australia"/>
    <x v="0"/>
  </r>
  <r>
    <s v="AUD"/>
    <s v="POS"/>
    <s v="Ryan"/>
    <n v="4992.8100000000004"/>
    <d v="2018-10-28T00:00:00"/>
    <x v="4"/>
    <x v="2"/>
    <s v="2018"/>
    <x v="1"/>
    <n v="31"/>
    <x v="1516"/>
    <n v="4972.1000000000004"/>
    <s v="Australia"/>
    <x v="0"/>
  </r>
  <r>
    <s v="AUD"/>
    <s v="POS"/>
    <s v="Debra"/>
    <n v="6908.11"/>
    <d v="2018-10-28T00:00:00"/>
    <x v="4"/>
    <x v="2"/>
    <s v="2018"/>
    <x v="0"/>
    <n v="18"/>
    <x v="1685"/>
    <n v="6900.33"/>
    <s v="Australia"/>
    <x v="0"/>
  </r>
  <r>
    <s v="AUD"/>
    <s v="SALES-POS"/>
    <s v="Kristin"/>
    <n v="8408.67"/>
    <d v="2018-10-28T00:00:00"/>
    <x v="4"/>
    <x v="2"/>
    <s v="2018"/>
    <x v="0"/>
    <n v="43"/>
    <x v="2338"/>
    <n v="8379.32"/>
    <s v="Australia"/>
    <x v="0"/>
  </r>
  <r>
    <s v="AUD"/>
    <s v="SALES-POS"/>
    <s v="Lucas"/>
    <n v="14937.75"/>
    <d v="2018-10-28T00:00:00"/>
    <x v="4"/>
    <x v="2"/>
    <s v="2018"/>
    <x v="1"/>
    <n v="21"/>
    <x v="193"/>
    <n v="14921.8"/>
    <s v="Australia"/>
    <x v="0"/>
  </r>
  <r>
    <s v="AUD"/>
    <s v="POS"/>
    <s v="Kristin"/>
    <n v="8334.1"/>
    <d v="2018-10-28T00:00:00"/>
    <x v="4"/>
    <x v="2"/>
    <s v="2018"/>
    <x v="0"/>
    <n v="43"/>
    <x v="4387"/>
    <n v="8259.5300000000007"/>
    <s v="Australia"/>
    <x v="0"/>
  </r>
  <r>
    <s v="AUD"/>
    <s v="POS"/>
    <s v="Billy"/>
    <n v="20811.080000000002"/>
    <d v="2018-10-28T00:00:00"/>
    <x v="4"/>
    <x v="2"/>
    <s v="2018"/>
    <x v="1"/>
    <n v="52"/>
    <x v="4388"/>
    <n v="20773.52"/>
    <s v="Australia"/>
    <x v="0"/>
  </r>
  <r>
    <s v="AUD"/>
    <s v="SALES-POS"/>
    <s v="Kristin"/>
    <n v="8315.73"/>
    <d v="2018-10-28T00:00:00"/>
    <x v="4"/>
    <x v="2"/>
    <s v="2018"/>
    <x v="0"/>
    <n v="43"/>
    <x v="798"/>
    <n v="8297.3599999999988"/>
    <s v="Australia"/>
    <x v="0"/>
  </r>
  <r>
    <s v="AUD"/>
    <s v="SALES-POS"/>
    <s v="Kristin"/>
    <n v="8280.4500000000007"/>
    <d v="2018-10-28T00:00:00"/>
    <x v="4"/>
    <x v="2"/>
    <s v="2018"/>
    <x v="0"/>
    <n v="43"/>
    <x v="4389"/>
    <n v="8245.17"/>
    <s v="Australia"/>
    <x v="0"/>
  </r>
  <r>
    <s v="AUD"/>
    <s v="POS"/>
    <s v="Robin"/>
    <n v="13882.38"/>
    <d v="2018-10-28T00:00:00"/>
    <x v="4"/>
    <x v="2"/>
    <s v="2018"/>
    <x v="0"/>
    <n v="34"/>
    <x v="4238"/>
    <n v="13854.65"/>
    <s v="Australia"/>
    <x v="0"/>
  </r>
  <r>
    <s v="AUD"/>
    <s v="PAYMENT"/>
    <s v="Cindy"/>
    <n v="20430.72"/>
    <d v="2018-10-28T00:00:00"/>
    <x v="4"/>
    <x v="2"/>
    <s v="2018"/>
    <x v="0"/>
    <n v="19"/>
    <x v="2028"/>
    <n v="20277.72"/>
    <s v="Australia"/>
    <x v="0"/>
  </r>
  <r>
    <s v="AUD"/>
    <s v="PAYMENT"/>
    <s v="Luis"/>
    <n v="12265.52"/>
    <d v="2018-10-28T00:00:00"/>
    <x v="4"/>
    <x v="2"/>
    <s v="2018"/>
    <x v="1"/>
    <n v="27"/>
    <x v="477"/>
    <n v="12194.52"/>
    <s v="Australia"/>
    <x v="0"/>
  </r>
  <r>
    <s v="AUD"/>
    <s v="PAYMENT"/>
    <s v="Lori"/>
    <n v="3268.91"/>
    <d v="2018-10-28T00:00:00"/>
    <x v="4"/>
    <x v="2"/>
    <s v="2018"/>
    <x v="0"/>
    <n v="18"/>
    <x v="95"/>
    <n v="3218.91"/>
    <s v="Australia"/>
    <x v="0"/>
  </r>
  <r>
    <s v="AUD"/>
    <s v="POS"/>
    <s v="Kristin"/>
    <n v="8264.81"/>
    <d v="2018-10-28T00:00:00"/>
    <x v="4"/>
    <x v="2"/>
    <s v="2018"/>
    <x v="0"/>
    <n v="43"/>
    <x v="67"/>
    <n v="8249.17"/>
    <s v="Australia"/>
    <x v="0"/>
  </r>
  <r>
    <s v="AUD"/>
    <s v="POS"/>
    <s v="Kristin"/>
    <n v="8252.77"/>
    <d v="2018-10-28T00:00:00"/>
    <x v="4"/>
    <x v="2"/>
    <s v="2018"/>
    <x v="0"/>
    <n v="43"/>
    <x v="542"/>
    <n v="8240.73"/>
    <s v="Australia"/>
    <x v="0"/>
  </r>
  <r>
    <s v="AUD"/>
    <s v="SALES-POS"/>
    <s v="Catherine"/>
    <n v="7296.45"/>
    <d v="2018-10-28T00:00:00"/>
    <x v="4"/>
    <x v="2"/>
    <s v="2018"/>
    <x v="0"/>
    <n v="26"/>
    <x v="4390"/>
    <n v="7173.2699999999995"/>
    <s v="Australia"/>
    <x v="0"/>
  </r>
  <r>
    <s v="AUD"/>
    <s v="SALES-POS"/>
    <s v="Michael"/>
    <n v="1557.8"/>
    <d v="2018-10-28T00:00:00"/>
    <x v="4"/>
    <x v="2"/>
    <s v="2018"/>
    <x v="1"/>
    <n v="38"/>
    <x v="1322"/>
    <n v="1543.97"/>
    <s v="Australia"/>
    <x v="0"/>
  </r>
  <r>
    <s v="AUD"/>
    <s v="SALES-POS"/>
    <s v="Diana"/>
    <n v="1565.55"/>
    <d v="2018-10-28T00:00:00"/>
    <x v="4"/>
    <x v="2"/>
    <s v="2018"/>
    <x v="0"/>
    <n v="26"/>
    <x v="3489"/>
    <n v="1560.6"/>
    <s v="Australia"/>
    <x v="0"/>
  </r>
  <r>
    <s v="AUD"/>
    <s v="SALES-POS"/>
    <s v="Kimberly"/>
    <n v="7117.36"/>
    <d v="2018-10-28T00:00:00"/>
    <x v="4"/>
    <x v="2"/>
    <s v="2018"/>
    <x v="0"/>
    <n v="35"/>
    <x v="985"/>
    <n v="7097.63"/>
    <s v="Australia"/>
    <x v="0"/>
  </r>
  <r>
    <s v="AUD"/>
    <s v="SALES-POS"/>
    <s v="Tiffany"/>
    <n v="9097.7199999999993"/>
    <d v="2018-10-28T00:00:00"/>
    <x v="4"/>
    <x v="2"/>
    <s v="2018"/>
    <x v="0"/>
    <n v="25"/>
    <x v="67"/>
    <n v="9082.08"/>
    <s v="Australia"/>
    <x v="0"/>
  </r>
  <r>
    <s v="AUD"/>
    <s v="SALES-POS"/>
    <s v="Ronald"/>
    <n v="10682.78"/>
    <d v="2018-10-28T00:00:00"/>
    <x v="4"/>
    <x v="2"/>
    <s v="2018"/>
    <x v="1"/>
    <n v="25"/>
    <x v="182"/>
    <n v="10675.29"/>
    <s v="Australia"/>
    <x v="0"/>
  </r>
  <r>
    <s v="AUD"/>
    <s v="SALES-POS"/>
    <s v="Richard"/>
    <n v="11587.55"/>
    <d v="2018-10-28T00:00:00"/>
    <x v="4"/>
    <x v="2"/>
    <s v="2018"/>
    <x v="1"/>
    <n v="24"/>
    <x v="2937"/>
    <n v="11542.31"/>
    <s v="Australia"/>
    <x v="0"/>
  </r>
  <r>
    <s v="AUD"/>
    <s v="POS"/>
    <s v="Tonya"/>
    <n v="11080.09"/>
    <d v="2018-10-28T00:00:00"/>
    <x v="4"/>
    <x v="2"/>
    <s v="2018"/>
    <x v="0"/>
    <n v="27"/>
    <x v="240"/>
    <n v="11065.73"/>
    <s v="Australia"/>
    <x v="0"/>
  </r>
  <r>
    <s v="AUD"/>
    <s v="SALES-POS"/>
    <s v="Ryan"/>
    <n v="4944.43"/>
    <d v="2018-10-28T00:00:00"/>
    <x v="4"/>
    <x v="2"/>
    <s v="2018"/>
    <x v="1"/>
    <n v="31"/>
    <x v="4391"/>
    <n v="4896.05"/>
    <s v="Australia"/>
    <x v="0"/>
  </r>
  <r>
    <s v="AUD"/>
    <s v="POS"/>
    <s v="Joseph"/>
    <n v="12071.16"/>
    <d v="2018-10-28T00:00:00"/>
    <x v="4"/>
    <x v="2"/>
    <s v="2018"/>
    <x v="1"/>
    <n v="21"/>
    <x v="670"/>
    <n v="12059.89"/>
    <s v="Australia"/>
    <x v="0"/>
  </r>
  <r>
    <s v="AUD"/>
    <s v="SALES-POS"/>
    <s v="Dustin"/>
    <n v="6863.99"/>
    <d v="2018-10-28T00:00:00"/>
    <x v="4"/>
    <x v="2"/>
    <s v="2018"/>
    <x v="1"/>
    <n v="28"/>
    <x v="2627"/>
    <n v="6852.0199999999995"/>
    <s v="Australia"/>
    <x v="0"/>
  </r>
  <r>
    <s v="AUD"/>
    <s v="PAYMENT"/>
    <s v="Michael"/>
    <n v="21684.61"/>
    <d v="2018-10-28T00:00:00"/>
    <x v="4"/>
    <x v="2"/>
    <s v="2018"/>
    <x v="1"/>
    <n v="40"/>
    <x v="13"/>
    <n v="21659.61"/>
    <s v="Australia"/>
    <x v="0"/>
  </r>
  <r>
    <s v="AUD"/>
    <s v="POS"/>
    <s v="Fernando"/>
    <n v="17426.93"/>
    <d v="2018-10-28T00:00:00"/>
    <x v="4"/>
    <x v="2"/>
    <s v="2018"/>
    <x v="1"/>
    <n v="19"/>
    <x v="4392"/>
    <n v="17423.62"/>
    <s v="Australia"/>
    <x v="0"/>
  </r>
  <r>
    <s v="AUD"/>
    <s v="SALES-POS"/>
    <s v="Jeffrey"/>
    <n v="5513.56"/>
    <d v="2018-10-28T00:00:00"/>
    <x v="4"/>
    <x v="2"/>
    <s v="2018"/>
    <x v="1"/>
    <n v="30"/>
    <x v="52"/>
    <n v="5499.2800000000007"/>
    <s v="Australia"/>
    <x v="0"/>
  </r>
  <r>
    <s v="AUD"/>
    <s v="POS"/>
    <s v="Jeffrey"/>
    <n v="5436.86"/>
    <d v="2018-10-28T00:00:00"/>
    <x v="4"/>
    <x v="2"/>
    <s v="2018"/>
    <x v="1"/>
    <n v="30"/>
    <x v="4393"/>
    <n v="5360.16"/>
    <s v="Australia"/>
    <x v="0"/>
  </r>
  <r>
    <s v="AUD"/>
    <s v="SALES-POS"/>
    <s v="Jessica"/>
    <n v="2725.56"/>
    <d v="2018-10-28T00:00:00"/>
    <x v="4"/>
    <x v="2"/>
    <s v="2018"/>
    <x v="0"/>
    <n v="21"/>
    <x v="316"/>
    <n v="2718.34"/>
    <s v="Australia"/>
    <x v="0"/>
  </r>
  <r>
    <s v="AUD"/>
    <s v="POS"/>
    <s v="Diana"/>
    <n v="1551.57"/>
    <d v="2018-10-28T00:00:00"/>
    <x v="4"/>
    <x v="2"/>
    <s v="2018"/>
    <x v="0"/>
    <n v="26"/>
    <x v="3931"/>
    <n v="1537.59"/>
    <s v="Australia"/>
    <x v="0"/>
  </r>
  <r>
    <s v="AUD"/>
    <s v="PAYMENT"/>
    <s v="Natasha"/>
    <n v="204922.06"/>
    <d v="2018-10-28T00:00:00"/>
    <x v="4"/>
    <x v="2"/>
    <s v="2018"/>
    <x v="0"/>
    <n v="40"/>
    <x v="212"/>
    <n v="204741.06"/>
    <s v="Australia"/>
    <x v="0"/>
  </r>
  <r>
    <s v="AUD"/>
    <s v="PAYMENT"/>
    <s v="Natasha"/>
    <n v="204761.06"/>
    <d v="2018-10-28T00:00:00"/>
    <x v="4"/>
    <x v="2"/>
    <s v="2018"/>
    <x v="0"/>
    <n v="40"/>
    <x v="909"/>
    <n v="204600.06"/>
    <s v="Australia"/>
    <x v="0"/>
  </r>
  <r>
    <s v="AUD"/>
    <s v="POS"/>
    <s v="Ryan"/>
    <n v="4885.4399999999996"/>
    <d v="2018-10-28T00:00:00"/>
    <x v="4"/>
    <x v="2"/>
    <s v="2018"/>
    <x v="1"/>
    <n v="31"/>
    <x v="4394"/>
    <n v="4826.45"/>
    <s v="Australia"/>
    <x v="0"/>
  </r>
  <r>
    <s v="AUD"/>
    <s v="POS"/>
    <s v="Edward"/>
    <n v="12105.25"/>
    <d v="2018-10-28T00:00:00"/>
    <x v="4"/>
    <x v="2"/>
    <s v="2018"/>
    <x v="1"/>
    <n v="19"/>
    <x v="470"/>
    <n v="12086.07"/>
    <s v="Australia"/>
    <x v="0"/>
  </r>
  <r>
    <s v="AUD"/>
    <s v="SALES-POS"/>
    <s v="Diana"/>
    <n v="1537.12"/>
    <d v="2018-10-28T00:00:00"/>
    <x v="4"/>
    <x v="2"/>
    <s v="2018"/>
    <x v="0"/>
    <n v="26"/>
    <x v="637"/>
    <n v="1522.6699999999998"/>
    <s v="Australia"/>
    <x v="0"/>
  </r>
  <r>
    <s v="AUD"/>
    <s v="POS"/>
    <s v="Ronald"/>
    <n v="10672.48"/>
    <d v="2018-10-29T00:00:00"/>
    <x v="5"/>
    <x v="2"/>
    <s v="2018"/>
    <x v="1"/>
    <n v="25"/>
    <x v="451"/>
    <n v="10662.18"/>
    <s v="Australia"/>
    <x v="0"/>
  </r>
  <r>
    <s v="AUD"/>
    <s v="SALES-POS"/>
    <s v="Tiffany"/>
    <n v="9087.65"/>
    <d v="2018-10-29T00:00:00"/>
    <x v="5"/>
    <x v="2"/>
    <s v="2018"/>
    <x v="0"/>
    <n v="25"/>
    <x v="125"/>
    <n v="9077.58"/>
    <s v="Australia"/>
    <x v="0"/>
  </r>
  <r>
    <s v="AUD"/>
    <s v="INTER BANK"/>
    <s v="Matthew"/>
    <n v="18241.5"/>
    <d v="2018-10-29T00:00:00"/>
    <x v="5"/>
    <x v="2"/>
    <s v="2018"/>
    <x v="1"/>
    <n v="39"/>
    <x v="92"/>
    <n v="18208.5"/>
    <s v="Australia"/>
    <x v="0"/>
  </r>
  <r>
    <s v="AUD"/>
    <s v="INTER BANK"/>
    <s v="Susan"/>
    <n v="10480.83"/>
    <d v="2018-10-29T00:00:00"/>
    <x v="5"/>
    <x v="2"/>
    <s v="2018"/>
    <x v="0"/>
    <n v="19"/>
    <x v="164"/>
    <n v="10456.83"/>
    <s v="Australia"/>
    <x v="0"/>
  </r>
  <r>
    <s v="AUD"/>
    <s v="PAYMENT"/>
    <s v="Michele"/>
    <n v="3031.72"/>
    <d v="2018-10-29T00:00:00"/>
    <x v="5"/>
    <x v="2"/>
    <s v="2018"/>
    <x v="0"/>
    <n v="30"/>
    <x v="285"/>
    <n v="2965.72"/>
    <s v="Australia"/>
    <x v="0"/>
  </r>
  <r>
    <s v="AUD"/>
    <s v="PAYMENT"/>
    <s v="Richard"/>
    <n v="12261.42"/>
    <d v="2018-10-29T00:00:00"/>
    <x v="5"/>
    <x v="2"/>
    <s v="2018"/>
    <x v="1"/>
    <n v="22"/>
    <x v="40"/>
    <n v="12227.42"/>
    <s v="Australia"/>
    <x v="0"/>
  </r>
  <r>
    <s v="AUD"/>
    <s v="PAYMENT"/>
    <s v="Maria"/>
    <n v="5875.4"/>
    <d v="2018-10-29T00:00:00"/>
    <x v="5"/>
    <x v="2"/>
    <s v="2018"/>
    <x v="0"/>
    <n v="35"/>
    <x v="75"/>
    <n v="5840.4"/>
    <s v="Australia"/>
    <x v="0"/>
  </r>
  <r>
    <s v="AUD"/>
    <s v="POS"/>
    <s v="Robin"/>
    <n v="13861.24"/>
    <d v="2018-10-29T00:00:00"/>
    <x v="5"/>
    <x v="2"/>
    <s v="2018"/>
    <x v="0"/>
    <n v="34"/>
    <x v="3500"/>
    <n v="13840.1"/>
    <s v="Australia"/>
    <x v="0"/>
  </r>
  <r>
    <s v="AUD"/>
    <s v="INTER BANK"/>
    <s v="Natasha"/>
    <n v="204710.06"/>
    <d v="2018-10-29T00:00:00"/>
    <x v="5"/>
    <x v="2"/>
    <s v="2018"/>
    <x v="0"/>
    <n v="40"/>
    <x v="549"/>
    <n v="204659.06"/>
    <s v="Australia"/>
    <x v="0"/>
  </r>
  <r>
    <s v="AUD"/>
    <s v="SALES-POS"/>
    <s v="Jeffrey"/>
    <n v="5413.19"/>
    <d v="2018-10-29T00:00:00"/>
    <x v="5"/>
    <x v="2"/>
    <s v="2018"/>
    <x v="1"/>
    <n v="30"/>
    <x v="2505"/>
    <n v="5389.5199999999995"/>
    <s v="Australia"/>
    <x v="0"/>
  </r>
  <r>
    <s v="AUD"/>
    <s v="SALES-POS"/>
    <s v="Robin"/>
    <n v="13821.07"/>
    <d v="2018-10-29T00:00:00"/>
    <x v="5"/>
    <x v="2"/>
    <s v="2018"/>
    <x v="0"/>
    <n v="34"/>
    <x v="4395"/>
    <n v="13780.9"/>
    <s v="Australia"/>
    <x v="0"/>
  </r>
  <r>
    <s v="AUD"/>
    <s v="SALES-POS"/>
    <s v="Kenneth"/>
    <n v="20540.09"/>
    <d v="2018-10-29T00:00:00"/>
    <x v="5"/>
    <x v="2"/>
    <s v="2018"/>
    <x v="1"/>
    <n v="29"/>
    <x v="4396"/>
    <n v="20523.16"/>
    <s v="Australia"/>
    <x v="0"/>
  </r>
  <r>
    <s v="AUD"/>
    <s v="POS"/>
    <s v="Amy"/>
    <n v="6520.51"/>
    <d v="2018-10-29T00:00:00"/>
    <x v="5"/>
    <x v="2"/>
    <s v="2018"/>
    <x v="0"/>
    <n v="43"/>
    <x v="4397"/>
    <n v="6479.4800000000005"/>
    <s v="Australia"/>
    <x v="0"/>
  </r>
  <r>
    <s v="AUD"/>
    <s v="POS"/>
    <s v="Kimberly"/>
    <n v="4473.6499999999996"/>
    <d v="2018-10-29T00:00:00"/>
    <x v="5"/>
    <x v="2"/>
    <s v="2018"/>
    <x v="0"/>
    <n v="24"/>
    <x v="4335"/>
    <n v="4449.21"/>
    <s v="Australia"/>
    <x v="0"/>
  </r>
  <r>
    <s v="AUD"/>
    <s v="SALES-POS"/>
    <s v="Edward"/>
    <n v="12089.61"/>
    <d v="2018-10-29T00:00:00"/>
    <x v="5"/>
    <x v="2"/>
    <s v="2018"/>
    <x v="1"/>
    <n v="19"/>
    <x v="67"/>
    <n v="12073.970000000001"/>
    <s v="Australia"/>
    <x v="0"/>
  </r>
  <r>
    <s v="AUD"/>
    <s v="INTER BANK"/>
    <s v="Richard"/>
    <n v="11527.97"/>
    <d v="2018-10-29T00:00:00"/>
    <x v="5"/>
    <x v="2"/>
    <s v="2018"/>
    <x v="1"/>
    <n v="24"/>
    <x v="14"/>
    <n v="11488.97"/>
    <s v="Australia"/>
    <x v="0"/>
  </r>
  <r>
    <s v="AUD"/>
    <s v="SALES-POS"/>
    <s v="Joseph"/>
    <n v="2527.02"/>
    <d v="2018-10-29T00:00:00"/>
    <x v="5"/>
    <x v="2"/>
    <s v="2018"/>
    <x v="1"/>
    <n v="37"/>
    <x v="4398"/>
    <n v="2484.7199999999998"/>
    <s v="Australia"/>
    <x v="0"/>
  </r>
  <r>
    <s v="AUD"/>
    <s v="POS"/>
    <s v="Sarah"/>
    <n v="24025.96"/>
    <d v="2018-10-29T00:00:00"/>
    <x v="5"/>
    <x v="2"/>
    <s v="2018"/>
    <x v="0"/>
    <n v="46"/>
    <x v="1450"/>
    <n v="24007.16"/>
    <s v="Australia"/>
    <x v="0"/>
  </r>
  <r>
    <s v="AUD"/>
    <s v="SALES-POS"/>
    <s v="Edward"/>
    <n v="12079.46"/>
    <d v="2018-10-29T00:00:00"/>
    <x v="5"/>
    <x v="2"/>
    <s v="2018"/>
    <x v="1"/>
    <n v="19"/>
    <x v="4399"/>
    <n v="12069.31"/>
    <s v="Australia"/>
    <x v="0"/>
  </r>
  <r>
    <s v="AUD"/>
    <s v="POS"/>
    <s v="Antonio"/>
    <n v="8316.48"/>
    <d v="2018-10-29T00:00:00"/>
    <x v="5"/>
    <x v="2"/>
    <s v="2018"/>
    <x v="1"/>
    <n v="26"/>
    <x v="4400"/>
    <n v="8288.93"/>
    <s v="Australia"/>
    <x v="0"/>
  </r>
  <r>
    <s v="AUD"/>
    <s v="POS"/>
    <s v="Kenneth"/>
    <n v="20524.689999999999"/>
    <d v="2018-10-29T00:00:00"/>
    <x v="5"/>
    <x v="2"/>
    <s v="2018"/>
    <x v="1"/>
    <n v="29"/>
    <x v="2358"/>
    <n v="20509.289999999997"/>
    <s v="Australia"/>
    <x v="0"/>
  </r>
  <r>
    <s v="AUD"/>
    <s v="POS"/>
    <s v="Joseph"/>
    <n v="2520.39"/>
    <d v="2018-10-29T00:00:00"/>
    <x v="5"/>
    <x v="2"/>
    <s v="2018"/>
    <x v="1"/>
    <n v="37"/>
    <x v="3695"/>
    <n v="2513.7599999999998"/>
    <s v="Australia"/>
    <x v="0"/>
  </r>
  <r>
    <s v="AUD"/>
    <s v="SALES-POS"/>
    <s v="Richard"/>
    <n v="11566.97"/>
    <d v="2018-10-29T00:00:00"/>
    <x v="5"/>
    <x v="2"/>
    <s v="2018"/>
    <x v="1"/>
    <n v="24"/>
    <x v="2007"/>
    <n v="11546.39"/>
    <s v="Australia"/>
    <x v="0"/>
  </r>
  <r>
    <s v="AUD"/>
    <s v="POS"/>
    <s v="Amy"/>
    <n v="6487.4"/>
    <d v="2018-10-29T00:00:00"/>
    <x v="5"/>
    <x v="2"/>
    <s v="2018"/>
    <x v="0"/>
    <n v="43"/>
    <x v="2745"/>
    <n v="6454.29"/>
    <s v="Australia"/>
    <x v="0"/>
  </r>
  <r>
    <s v="AUD"/>
    <s v="POS"/>
    <s v="Tiffany"/>
    <n v="9074.35"/>
    <d v="2018-10-29T00:00:00"/>
    <x v="5"/>
    <x v="2"/>
    <s v="2018"/>
    <x v="0"/>
    <n v="25"/>
    <x v="2829"/>
    <n v="9061.0500000000011"/>
    <s v="Australia"/>
    <x v="0"/>
  </r>
  <r>
    <s v="AUD"/>
    <s v="POS"/>
    <s v="Michelle"/>
    <n v="16857.12"/>
    <d v="2018-10-29T00:00:00"/>
    <x v="5"/>
    <x v="2"/>
    <s v="2018"/>
    <x v="0"/>
    <n v="19"/>
    <x v="2884"/>
    <n v="16815.87"/>
    <s v="Australia"/>
    <x v="0"/>
  </r>
  <r>
    <s v="AUD"/>
    <s v="POS"/>
    <s v="Mackenzie"/>
    <n v="6326.88"/>
    <d v="2018-10-29T00:00:00"/>
    <x v="5"/>
    <x v="2"/>
    <s v="2018"/>
    <x v="0"/>
    <n v="18"/>
    <x v="2218"/>
    <n v="6304.53"/>
    <s v="Australia"/>
    <x v="0"/>
  </r>
  <r>
    <s v="AUD"/>
    <s v="SALES-POS"/>
    <s v="Mary"/>
    <n v="4524.49"/>
    <d v="2018-10-29T00:00:00"/>
    <x v="5"/>
    <x v="2"/>
    <s v="2018"/>
    <x v="0"/>
    <n v="64"/>
    <x v="219"/>
    <n v="4517.25"/>
    <s v="Australia"/>
    <x v="0"/>
  </r>
  <r>
    <s v="AUD"/>
    <s v="POS"/>
    <s v="Abigail"/>
    <n v="20877.87"/>
    <d v="2018-10-29T00:00:00"/>
    <x v="5"/>
    <x v="2"/>
    <s v="2018"/>
    <x v="0"/>
    <n v="40"/>
    <x v="4401"/>
    <n v="20839.349999999999"/>
    <s v="Australia"/>
    <x v="0"/>
  </r>
  <r>
    <s v="AUD"/>
    <s v="POS"/>
    <s v="Kimberly"/>
    <n v="4457.21"/>
    <d v="2018-10-29T00:00:00"/>
    <x v="5"/>
    <x v="2"/>
    <s v="2018"/>
    <x v="0"/>
    <n v="24"/>
    <x v="892"/>
    <n v="4440.7700000000004"/>
    <s v="Australia"/>
    <x v="0"/>
  </r>
  <r>
    <s v="AUD"/>
    <s v="POS"/>
    <s v="Antonio"/>
    <n v="8293.86"/>
    <d v="2018-10-29T00:00:00"/>
    <x v="5"/>
    <x v="2"/>
    <s v="2018"/>
    <x v="1"/>
    <n v="26"/>
    <x v="1596"/>
    <n v="8271.24"/>
    <s v="Australia"/>
    <x v="0"/>
  </r>
  <r>
    <s v="AUD"/>
    <s v="POS"/>
    <s v="Ronald"/>
    <n v="10653.21"/>
    <d v="2018-10-29T00:00:00"/>
    <x v="5"/>
    <x v="2"/>
    <s v="2018"/>
    <x v="1"/>
    <n v="25"/>
    <x v="748"/>
    <n v="10633.939999999999"/>
    <s v="Australia"/>
    <x v="0"/>
  </r>
  <r>
    <s v="AUD"/>
    <s v="POS"/>
    <s v="Cindy"/>
    <n v="20395.919999999998"/>
    <d v="2018-10-29T00:00:00"/>
    <x v="5"/>
    <x v="2"/>
    <s v="2018"/>
    <x v="0"/>
    <n v="19"/>
    <x v="4402"/>
    <n v="20361.12"/>
    <s v="Australia"/>
    <x v="0"/>
  </r>
  <r>
    <s v="AUD"/>
    <s v="POS"/>
    <s v="Linda"/>
    <n v="9363.7000000000007"/>
    <d v="2018-10-29T00:00:00"/>
    <x v="5"/>
    <x v="2"/>
    <s v="2018"/>
    <x v="0"/>
    <n v="24"/>
    <x v="121"/>
    <n v="9344.66"/>
    <s v="Australia"/>
    <x v="0"/>
  </r>
  <r>
    <s v="AUD"/>
    <s v="PAY/SALARY"/>
    <s v="Lucas"/>
    <n v="18516.400000000001"/>
    <d v="2018-10-29T00:00:00"/>
    <x v="5"/>
    <x v="2"/>
    <s v="2018"/>
    <x v="1"/>
    <n v="21"/>
    <x v="571"/>
    <n v="14937.750000000002"/>
    <s v="Australia"/>
    <x v="1"/>
  </r>
  <r>
    <s v="AUD"/>
    <s v="PAY/SALARY"/>
    <s v="Robin"/>
    <n v="15532.46"/>
    <d v="2018-10-29T00:00:00"/>
    <x v="5"/>
    <x v="2"/>
    <s v="2018"/>
    <x v="0"/>
    <n v="34"/>
    <x v="572"/>
    <n v="13821.07"/>
    <s v="Australia"/>
    <x v="1"/>
  </r>
  <r>
    <s v="AUD"/>
    <s v="PAYMENT"/>
    <s v="Robin"/>
    <n v="15486.46"/>
    <d v="2018-10-29T00:00:00"/>
    <x v="5"/>
    <x v="2"/>
    <s v="2018"/>
    <x v="0"/>
    <n v="34"/>
    <x v="58"/>
    <n v="15440.46"/>
    <s v="Australia"/>
    <x v="0"/>
  </r>
  <r>
    <s v="AUD"/>
    <s v="PAYMENT"/>
    <s v="Michael"/>
    <n v="63241.61"/>
    <d v="2018-10-29T00:00:00"/>
    <x v="5"/>
    <x v="2"/>
    <s v="2018"/>
    <x v="1"/>
    <n v="19"/>
    <x v="214"/>
    <n v="63204.61"/>
    <s v="Australia"/>
    <x v="0"/>
  </r>
  <r>
    <s v="AUD"/>
    <s v="PAY/SALARY"/>
    <s v="Rhonda"/>
    <n v="6065.02"/>
    <d v="2018-10-29T00:00:00"/>
    <x v="5"/>
    <x v="2"/>
    <s v="2018"/>
    <x v="0"/>
    <n v="40"/>
    <x v="573"/>
    <n v="5172.93"/>
    <s v="Australia"/>
    <x v="1"/>
  </r>
  <r>
    <s v="AUD"/>
    <s v="PAY/SALARY"/>
    <s v="Kenneth"/>
    <n v="24929.99"/>
    <d v="2018-10-29T00:00:00"/>
    <x v="5"/>
    <x v="2"/>
    <s v="2018"/>
    <x v="1"/>
    <n v="29"/>
    <x v="574"/>
    <n v="20524.690000000002"/>
    <s v="Australia"/>
    <x v="1"/>
  </r>
  <r>
    <s v="AUD"/>
    <s v="PAYMENT"/>
    <s v="Ryan"/>
    <n v="44934.07"/>
    <d v="2018-10-29T00:00:00"/>
    <x v="5"/>
    <x v="2"/>
    <s v="2018"/>
    <x v="1"/>
    <n v="38"/>
    <x v="491"/>
    <n v="44892.07"/>
    <s v="Australia"/>
    <x v="0"/>
  </r>
  <r>
    <s v="AUD"/>
    <s v="PAY/SALARY"/>
    <s v="Natasha"/>
    <n v="208926.1"/>
    <d v="2018-10-29T00:00:00"/>
    <x v="5"/>
    <x v="2"/>
    <s v="2018"/>
    <x v="0"/>
    <n v="40"/>
    <x v="575"/>
    <n v="204710.06"/>
    <s v="Australia"/>
    <x v="1"/>
  </r>
  <r>
    <s v="AUD"/>
    <s v="SALES-POS"/>
    <s v="Kristin"/>
    <n v="8240.2199999999993"/>
    <d v="2018-10-29T00:00:00"/>
    <x v="5"/>
    <x v="2"/>
    <s v="2018"/>
    <x v="0"/>
    <n v="43"/>
    <x v="1913"/>
    <n v="8227.67"/>
    <s v="Australia"/>
    <x v="0"/>
  </r>
  <r>
    <s v="AUD"/>
    <s v="POS"/>
    <s v="Kristin"/>
    <n v="8224.32"/>
    <d v="2018-10-29T00:00:00"/>
    <x v="5"/>
    <x v="2"/>
    <s v="2018"/>
    <x v="0"/>
    <n v="43"/>
    <x v="2687"/>
    <n v="8208.42"/>
    <s v="Australia"/>
    <x v="0"/>
  </r>
  <r>
    <s v="AUD"/>
    <s v="PAY/SALARY"/>
    <s v="Maria"/>
    <n v="6738.35"/>
    <d v="2018-10-29T00:00:00"/>
    <x v="5"/>
    <x v="2"/>
    <s v="2018"/>
    <x v="0"/>
    <n v="35"/>
    <x v="579"/>
    <n v="5875.4000000000005"/>
    <s v="Australia"/>
    <x v="1"/>
  </r>
  <r>
    <s v="AUD"/>
    <s v="SALES-POS"/>
    <s v="Jeffrey"/>
    <n v="5384.68"/>
    <d v="2018-10-29T00:00:00"/>
    <x v="5"/>
    <x v="2"/>
    <s v="2018"/>
    <x v="1"/>
    <n v="30"/>
    <x v="184"/>
    <n v="5356.17"/>
    <s v="Australia"/>
    <x v="0"/>
  </r>
  <r>
    <s v="AUD"/>
    <s v="SALES-POS"/>
    <s v="Michelle"/>
    <n v="16846.419999999998"/>
    <d v="2018-10-29T00:00:00"/>
    <x v="5"/>
    <x v="2"/>
    <s v="2018"/>
    <x v="0"/>
    <n v="19"/>
    <x v="2051"/>
    <n v="16835.719999999998"/>
    <s v="Australia"/>
    <x v="0"/>
  </r>
  <r>
    <s v="AUD"/>
    <s v="SALES-POS"/>
    <s v="Michelle"/>
    <n v="16835.5"/>
    <d v="2018-10-29T00:00:00"/>
    <x v="5"/>
    <x v="2"/>
    <s v="2018"/>
    <x v="0"/>
    <n v="19"/>
    <x v="2379"/>
    <n v="16824.580000000002"/>
    <s v="Australia"/>
    <x v="0"/>
  </r>
  <r>
    <s v="AUD"/>
    <s v="PAY/SALARY"/>
    <s v="Brian"/>
    <n v="120372.61"/>
    <d v="2018-10-29T00:00:00"/>
    <x v="5"/>
    <x v="2"/>
    <s v="2018"/>
    <x v="1"/>
    <n v="42"/>
    <x v="583"/>
    <n v="117141.35"/>
    <s v="Australia"/>
    <x v="1"/>
  </r>
  <r>
    <s v="AUD"/>
    <s v="PAY/SALARY"/>
    <s v="Ricky"/>
    <n v="24818.11"/>
    <d v="2018-10-29T00:00:00"/>
    <x v="5"/>
    <x v="2"/>
    <s v="2018"/>
    <x v="1"/>
    <n v="43"/>
    <x v="584"/>
    <n v="22230.1"/>
    <s v="Australia"/>
    <x v="1"/>
  </r>
  <r>
    <s v="AUD"/>
    <s v="PAY/SALARY"/>
    <s v="Luis"/>
    <n v="13661.75"/>
    <d v="2018-10-29T00:00:00"/>
    <x v="5"/>
    <x v="2"/>
    <s v="2018"/>
    <x v="1"/>
    <n v="27"/>
    <x v="585"/>
    <n v="12265.52"/>
    <s v="Australia"/>
    <x v="1"/>
  </r>
  <r>
    <s v="AUD"/>
    <s v="PAY/SALARY"/>
    <s v="Emily"/>
    <n v="34572.5"/>
    <d v="2018-10-29T00:00:00"/>
    <x v="5"/>
    <x v="2"/>
    <s v="2018"/>
    <x v="0"/>
    <n v="43"/>
    <x v="586"/>
    <n v="33908.07"/>
    <s v="Australia"/>
    <x v="1"/>
  </r>
  <r>
    <s v="AUD"/>
    <s v="PAY/SALARY"/>
    <s v="Kimberly"/>
    <n v="5517.05"/>
    <d v="2018-10-29T00:00:00"/>
    <x v="5"/>
    <x v="2"/>
    <s v="2018"/>
    <x v="0"/>
    <n v="24"/>
    <x v="587"/>
    <n v="4457.21"/>
    <s v="Australia"/>
    <x v="1"/>
  </r>
  <r>
    <s v="AUD"/>
    <s v="PAY/SALARY"/>
    <s v="Edward"/>
    <n v="13070.01"/>
    <d v="2018-10-29T00:00:00"/>
    <x v="5"/>
    <x v="2"/>
    <s v="2018"/>
    <x v="1"/>
    <n v="19"/>
    <x v="588"/>
    <n v="12079.460000000001"/>
    <s v="Australia"/>
    <x v="1"/>
  </r>
  <r>
    <s v="AUD"/>
    <s v="POS"/>
    <s v="Virginia"/>
    <n v="8857.23"/>
    <d v="2018-10-29T00:00:00"/>
    <x v="5"/>
    <x v="2"/>
    <s v="2018"/>
    <x v="0"/>
    <n v="20"/>
    <x v="1365"/>
    <n v="8842.4399999999987"/>
    <s v="Australia"/>
    <x v="0"/>
  </r>
  <r>
    <s v="AUD"/>
    <s v="POS"/>
    <s v="Joseph"/>
    <n v="2509.84"/>
    <d v="2018-10-29T00:00:00"/>
    <x v="5"/>
    <x v="2"/>
    <s v="2018"/>
    <x v="1"/>
    <n v="37"/>
    <x v="3799"/>
    <n v="2499.29"/>
    <s v="Australia"/>
    <x v="0"/>
  </r>
  <r>
    <s v="AUD"/>
    <s v="SALES-POS"/>
    <s v="Diana"/>
    <n v="1527.08"/>
    <d v="2018-10-29T00:00:00"/>
    <x v="5"/>
    <x v="2"/>
    <s v="2018"/>
    <x v="0"/>
    <n v="26"/>
    <x v="3396"/>
    <n v="1517.04"/>
    <s v="Australia"/>
    <x v="0"/>
  </r>
  <r>
    <s v="AUD"/>
    <s v="PAYMENT"/>
    <s v="Lucas"/>
    <n v="18476.400000000001"/>
    <d v="2018-10-29T00:00:00"/>
    <x v="5"/>
    <x v="2"/>
    <s v="2018"/>
    <x v="1"/>
    <n v="21"/>
    <x v="257"/>
    <n v="18436.400000000001"/>
    <s v="Australia"/>
    <x v="0"/>
  </r>
  <r>
    <s v="AUD"/>
    <s v="PAY/SALARY"/>
    <s v="Michael"/>
    <n v="23964.97"/>
    <d v="2018-10-29T00:00:00"/>
    <x v="5"/>
    <x v="2"/>
    <s v="2018"/>
    <x v="1"/>
    <n v="40"/>
    <x v="590"/>
    <n v="21684.61"/>
    <s v="Australia"/>
    <x v="1"/>
  </r>
  <r>
    <s v="AUD"/>
    <s v="PAYMENT"/>
    <s v="Craig"/>
    <n v="45528.88"/>
    <d v="2018-10-29T00:00:00"/>
    <x v="5"/>
    <x v="2"/>
    <s v="2018"/>
    <x v="1"/>
    <n v="28"/>
    <x v="591"/>
    <n v="45508.88"/>
    <s v="Australia"/>
    <x v="0"/>
  </r>
  <r>
    <s v="AUD"/>
    <s v="PAY/SALARY"/>
    <s v="Melissa"/>
    <n v="14090.3"/>
    <d v="2018-10-29T00:00:00"/>
    <x v="5"/>
    <x v="2"/>
    <s v="2018"/>
    <x v="0"/>
    <n v="30"/>
    <x v="592"/>
    <n v="12453.58"/>
    <s v="Australia"/>
    <x v="1"/>
  </r>
  <r>
    <s v="AUD"/>
    <s v="POS"/>
    <s v="Diana"/>
    <n v="1520.75"/>
    <d v="2018-10-29T00:00:00"/>
    <x v="5"/>
    <x v="2"/>
    <s v="2018"/>
    <x v="0"/>
    <n v="26"/>
    <x v="3836"/>
    <n v="1514.42"/>
    <s v="Australia"/>
    <x v="0"/>
  </r>
  <r>
    <s v="AUD"/>
    <s v="POS"/>
    <s v="Tiffany"/>
    <n v="9047.06"/>
    <d v="2018-10-29T00:00:00"/>
    <x v="5"/>
    <x v="2"/>
    <s v="2018"/>
    <x v="0"/>
    <n v="25"/>
    <x v="1327"/>
    <n v="9019.7699999999986"/>
    <s v="Australia"/>
    <x v="0"/>
  </r>
  <r>
    <s v="AUD"/>
    <s v="INTER BANK"/>
    <s v="Michele"/>
    <n v="2976.72"/>
    <d v="2018-10-29T00:00:00"/>
    <x v="5"/>
    <x v="2"/>
    <s v="2018"/>
    <x v="0"/>
    <n v="30"/>
    <x v="17"/>
    <n v="2921.72"/>
    <s v="Australia"/>
    <x v="0"/>
  </r>
  <r>
    <s v="AUD"/>
    <s v="PAYMENT"/>
    <s v="Marissa"/>
    <n v="17953.84"/>
    <d v="2018-10-29T00:00:00"/>
    <x v="5"/>
    <x v="2"/>
    <s v="2018"/>
    <x v="0"/>
    <n v="23"/>
    <x v="16"/>
    <n v="17931.84"/>
    <s v="Australia"/>
    <x v="0"/>
  </r>
  <r>
    <s v="AUD"/>
    <s v="POS"/>
    <s v="Cindy"/>
    <n v="20329.89"/>
    <d v="2018-10-29T00:00:00"/>
    <x v="5"/>
    <x v="2"/>
    <s v="2018"/>
    <x v="0"/>
    <n v="19"/>
    <x v="4403"/>
    <n v="20263.86"/>
    <s v="Australia"/>
    <x v="0"/>
  </r>
  <r>
    <s v="AUD"/>
    <s v="POS"/>
    <s v="Jessica"/>
    <n v="2708.76"/>
    <d v="2018-10-29T00:00:00"/>
    <x v="5"/>
    <x v="2"/>
    <s v="2018"/>
    <x v="0"/>
    <n v="21"/>
    <x v="3078"/>
    <n v="2691.96"/>
    <s v="Australia"/>
    <x v="0"/>
  </r>
  <r>
    <s v="AUD"/>
    <s v="SALES-POS"/>
    <s v="Natasha"/>
    <n v="208894.95"/>
    <d v="2018-10-29T00:00:00"/>
    <x v="5"/>
    <x v="2"/>
    <s v="2018"/>
    <x v="0"/>
    <n v="40"/>
    <x v="1189"/>
    <n v="208863.80000000002"/>
    <s v="Australia"/>
    <x v="0"/>
  </r>
  <r>
    <s v="AUD"/>
    <s v="POS"/>
    <s v="Antonio"/>
    <n v="8279.6"/>
    <d v="2018-10-29T00:00:00"/>
    <x v="5"/>
    <x v="2"/>
    <s v="2018"/>
    <x v="1"/>
    <n v="26"/>
    <x v="802"/>
    <n v="8265.34"/>
    <s v="Australia"/>
    <x v="0"/>
  </r>
  <r>
    <s v="AUD"/>
    <s v="SALES-POS"/>
    <s v="Lori"/>
    <n v="3155.24"/>
    <d v="2018-10-29T00:00:00"/>
    <x v="5"/>
    <x v="2"/>
    <s v="2018"/>
    <x v="0"/>
    <n v="18"/>
    <x v="4404"/>
    <n v="3041.5699999999997"/>
    <s v="Australia"/>
    <x v="0"/>
  </r>
  <r>
    <s v="AUD"/>
    <s v="PAYMENT"/>
    <s v="Susan"/>
    <n v="10444.83"/>
    <d v="2018-10-29T00:00:00"/>
    <x v="5"/>
    <x v="2"/>
    <s v="2018"/>
    <x v="0"/>
    <n v="19"/>
    <x v="25"/>
    <n v="10408.83"/>
    <s v="Australia"/>
    <x v="0"/>
  </r>
  <r>
    <s v="AUD"/>
    <s v="PAYMENT"/>
    <s v="Kimberly"/>
    <n v="5464.05"/>
    <d v="2018-10-29T00:00:00"/>
    <x v="5"/>
    <x v="2"/>
    <s v="2018"/>
    <x v="0"/>
    <n v="24"/>
    <x v="339"/>
    <n v="5411.05"/>
    <s v="Australia"/>
    <x v="0"/>
  </r>
  <r>
    <s v="AUD"/>
    <s v="PAY/SALARY"/>
    <s v="James"/>
    <n v="16007.11"/>
    <d v="2018-10-29T00:00:00"/>
    <x v="5"/>
    <x v="2"/>
    <s v="2018"/>
    <x v="1"/>
    <n v="28"/>
    <x v="601"/>
    <n v="13468.43"/>
    <s v="Australia"/>
    <x v="1"/>
  </r>
  <r>
    <s v="AUD"/>
    <s v="PAY/SALARY"/>
    <s v="Michelle"/>
    <n v="20812.96"/>
    <d v="2018-10-29T00:00:00"/>
    <x v="5"/>
    <x v="2"/>
    <s v="2018"/>
    <x v="0"/>
    <n v="19"/>
    <x v="602"/>
    <n v="16835.5"/>
    <s v="Australia"/>
    <x v="1"/>
  </r>
  <r>
    <s v="AUD"/>
    <s v="SALES-POS"/>
    <s v="Cindy"/>
    <n v="20319.47"/>
    <d v="2018-10-29T00:00:00"/>
    <x v="5"/>
    <x v="2"/>
    <s v="2018"/>
    <x v="0"/>
    <n v="19"/>
    <x v="4405"/>
    <n v="20309.050000000003"/>
    <s v="Australia"/>
    <x v="0"/>
  </r>
  <r>
    <s v="AUD"/>
    <s v="SALES-POS"/>
    <s v="Michael"/>
    <n v="1454.35"/>
    <d v="2018-10-29T00:00:00"/>
    <x v="5"/>
    <x v="2"/>
    <s v="2018"/>
    <x v="1"/>
    <n v="38"/>
    <x v="4406"/>
    <n v="1350.8999999999999"/>
    <s v="Australia"/>
    <x v="0"/>
  </r>
  <r>
    <s v="AUD"/>
    <s v="POS"/>
    <s v="Ronald"/>
    <n v="10645.2"/>
    <d v="2018-10-29T00:00:00"/>
    <x v="5"/>
    <x v="2"/>
    <s v="2018"/>
    <x v="1"/>
    <n v="25"/>
    <x v="3314"/>
    <n v="10637.19"/>
    <s v="Australia"/>
    <x v="0"/>
  </r>
  <r>
    <s v="AUD"/>
    <s v="SALES-POS"/>
    <s v="Richard"/>
    <n v="11520.99"/>
    <d v="2018-10-29T00:00:00"/>
    <x v="5"/>
    <x v="2"/>
    <s v="2018"/>
    <x v="1"/>
    <n v="24"/>
    <x v="4407"/>
    <n v="11514.01"/>
    <s v="Australia"/>
    <x v="0"/>
  </r>
  <r>
    <s v="AUD"/>
    <s v="PAYMENT"/>
    <s v="Charles"/>
    <n v="19858.759999999998"/>
    <d v="2018-10-29T00:00:00"/>
    <x v="5"/>
    <x v="2"/>
    <s v="2018"/>
    <x v="1"/>
    <n v="18"/>
    <x v="17"/>
    <n v="19803.759999999998"/>
    <s v="Australia"/>
    <x v="0"/>
  </r>
  <r>
    <s v="AUD"/>
    <s v="SALES-POS"/>
    <s v="Kenneth"/>
    <n v="20954.580000000002"/>
    <d v="2018-10-29T00:00:00"/>
    <x v="5"/>
    <x v="2"/>
    <s v="2018"/>
    <x v="1"/>
    <n v="35"/>
    <x v="4408"/>
    <n v="20905.460000000003"/>
    <s v="Australia"/>
    <x v="0"/>
  </r>
  <r>
    <s v="AUD"/>
    <s v="PAYMENT"/>
    <s v="Tyler"/>
    <n v="10394.379999999999"/>
    <d v="2018-10-29T00:00:00"/>
    <x v="5"/>
    <x v="2"/>
    <s v="2018"/>
    <x v="1"/>
    <n v="69"/>
    <x v="606"/>
    <n v="10330.379999999999"/>
    <s v="Australia"/>
    <x v="0"/>
  </r>
  <r>
    <s v="AUD"/>
    <s v="PAYMENT"/>
    <s v="Brian"/>
    <n v="120339.61"/>
    <d v="2018-10-29T00:00:00"/>
    <x v="5"/>
    <x v="2"/>
    <s v="2018"/>
    <x v="1"/>
    <n v="42"/>
    <x v="92"/>
    <n v="120306.61"/>
    <s v="Australia"/>
    <x v="0"/>
  </r>
  <r>
    <s v="AUD"/>
    <s v="PAYMENT"/>
    <s v="Lori"/>
    <n v="3094.24"/>
    <d v="2018-10-29T00:00:00"/>
    <x v="5"/>
    <x v="2"/>
    <s v="2018"/>
    <x v="0"/>
    <n v="18"/>
    <x v="617"/>
    <n v="3033.24"/>
    <s v="Australia"/>
    <x v="0"/>
  </r>
  <r>
    <s v="AUD"/>
    <s v="POS"/>
    <s v="Jeffrey"/>
    <n v="5245.73"/>
    <d v="2018-10-29T00:00:00"/>
    <x v="5"/>
    <x v="2"/>
    <s v="2018"/>
    <x v="1"/>
    <n v="24"/>
    <x v="2990"/>
    <n v="5223.91"/>
    <s v="Australia"/>
    <x v="0"/>
  </r>
  <r>
    <s v="AUD"/>
    <s v="SALES-POS"/>
    <s v="Diana"/>
    <n v="1514.27"/>
    <d v="2018-10-29T00:00:00"/>
    <x v="5"/>
    <x v="2"/>
    <s v="2018"/>
    <x v="0"/>
    <n v="26"/>
    <x v="141"/>
    <n v="1507.79"/>
    <s v="Australia"/>
    <x v="0"/>
  </r>
  <r>
    <s v="AUD"/>
    <s v="POS"/>
    <s v="Michelle"/>
    <n v="20786.900000000001"/>
    <d v="2018-10-29T00:00:00"/>
    <x v="5"/>
    <x v="2"/>
    <s v="2018"/>
    <x v="0"/>
    <n v="19"/>
    <x v="1395"/>
    <n v="20760.84"/>
    <s v="Australia"/>
    <x v="0"/>
  </r>
  <r>
    <s v="AUD"/>
    <s v="SALES-POS"/>
    <s v="David"/>
    <n v="20195.66"/>
    <d v="2018-10-29T00:00:00"/>
    <x v="5"/>
    <x v="2"/>
    <s v="2018"/>
    <x v="1"/>
    <n v="42"/>
    <x v="4409"/>
    <n v="20167.29"/>
    <s v="Australia"/>
    <x v="0"/>
  </r>
  <r>
    <s v="AUD"/>
    <s v="POS"/>
    <s v="Kimberly"/>
    <n v="5447.14"/>
    <d v="2018-10-29T00:00:00"/>
    <x v="5"/>
    <x v="2"/>
    <s v="2018"/>
    <x v="0"/>
    <n v="24"/>
    <x v="3002"/>
    <n v="5430.2300000000005"/>
    <s v="Australia"/>
    <x v="0"/>
  </r>
  <r>
    <s v="AUD"/>
    <s v="SALES-POS"/>
    <s v="Kristin"/>
    <n v="8177.2"/>
    <d v="2018-10-29T00:00:00"/>
    <x v="5"/>
    <x v="2"/>
    <s v="2018"/>
    <x v="0"/>
    <n v="43"/>
    <x v="2746"/>
    <n v="8130.08"/>
    <s v="Australia"/>
    <x v="0"/>
  </r>
  <r>
    <s v="AUD"/>
    <s v="SALES-POS"/>
    <s v="Christine"/>
    <n v="23296.35"/>
    <d v="2018-10-29T00:00:00"/>
    <x v="5"/>
    <x v="2"/>
    <s v="2018"/>
    <x v="0"/>
    <n v="39"/>
    <x v="4410"/>
    <n v="23264.699999999997"/>
    <s v="Australia"/>
    <x v="0"/>
  </r>
  <r>
    <s v="AUD"/>
    <s v="POS"/>
    <s v="James"/>
    <n v="15974.65"/>
    <d v="2018-10-29T00:00:00"/>
    <x v="5"/>
    <x v="2"/>
    <s v="2018"/>
    <x v="1"/>
    <n v="28"/>
    <x v="4411"/>
    <n v="15942.19"/>
    <s v="Australia"/>
    <x v="0"/>
  </r>
  <r>
    <s v="AUD"/>
    <s v="SALES-POS"/>
    <s v="Michael"/>
    <n v="1444.98"/>
    <d v="2018-10-29T00:00:00"/>
    <x v="5"/>
    <x v="2"/>
    <s v="2018"/>
    <x v="1"/>
    <n v="38"/>
    <x v="806"/>
    <n v="1435.6100000000001"/>
    <s v="Australia"/>
    <x v="0"/>
  </r>
  <r>
    <s v="AUD"/>
    <s v="POS"/>
    <s v="Lucas"/>
    <n v="18458.39"/>
    <d v="2018-10-29T00:00:00"/>
    <x v="5"/>
    <x v="2"/>
    <s v="2018"/>
    <x v="1"/>
    <n v="21"/>
    <x v="1427"/>
    <n v="18440.38"/>
    <s v="Australia"/>
    <x v="0"/>
  </r>
  <r>
    <s v="AUD"/>
    <s v="POS"/>
    <s v="Lori"/>
    <n v="3063.27"/>
    <d v="2018-10-29T00:00:00"/>
    <x v="5"/>
    <x v="2"/>
    <s v="2018"/>
    <x v="0"/>
    <n v="18"/>
    <x v="4412"/>
    <n v="3032.3"/>
    <s v="Australia"/>
    <x v="0"/>
  </r>
  <r>
    <s v="AUD"/>
    <s v="SALES-POS"/>
    <s v="Jessica"/>
    <n v="2683.47"/>
    <d v="2018-10-29T00:00:00"/>
    <x v="5"/>
    <x v="2"/>
    <s v="2018"/>
    <x v="0"/>
    <n v="21"/>
    <x v="4413"/>
    <n v="2658.18"/>
    <s v="Australia"/>
    <x v="0"/>
  </r>
  <r>
    <s v="AUD"/>
    <s v="PAYMENT"/>
    <s v="Edward"/>
    <n v="13039.01"/>
    <d v="2018-10-29T00:00:00"/>
    <x v="5"/>
    <x v="2"/>
    <s v="2018"/>
    <x v="1"/>
    <n v="19"/>
    <x v="476"/>
    <n v="13008.01"/>
    <s v="Australia"/>
    <x v="0"/>
  </r>
  <r>
    <s v="AUD"/>
    <s v="POS"/>
    <s v="Barry"/>
    <n v="11157.62"/>
    <d v="2018-10-29T00:00:00"/>
    <x v="5"/>
    <x v="2"/>
    <s v="2018"/>
    <x v="1"/>
    <n v="38"/>
    <x v="523"/>
    <n v="11142.380000000001"/>
    <s v="Australia"/>
    <x v="0"/>
  </r>
  <r>
    <s v="AUD"/>
    <s v="POS"/>
    <s v="Jeffrey"/>
    <n v="5371.37"/>
    <d v="2018-10-29T00:00:00"/>
    <x v="5"/>
    <x v="2"/>
    <s v="2018"/>
    <x v="1"/>
    <n v="30"/>
    <x v="314"/>
    <n v="5358.0599999999995"/>
    <s v="Australia"/>
    <x v="0"/>
  </r>
  <r>
    <s v="AUD"/>
    <s v="POS"/>
    <s v="Tonya"/>
    <n v="11053.53"/>
    <d v="2018-10-29T00:00:00"/>
    <x v="5"/>
    <x v="2"/>
    <s v="2018"/>
    <x v="0"/>
    <n v="27"/>
    <x v="2297"/>
    <n v="11026.970000000001"/>
    <s v="Australia"/>
    <x v="0"/>
  </r>
  <r>
    <s v="AUD"/>
    <s v="INTER BANK"/>
    <s v="Kimberly"/>
    <n v="8844.02"/>
    <d v="2018-10-29T00:00:00"/>
    <x v="5"/>
    <x v="2"/>
    <s v="2018"/>
    <x v="0"/>
    <n v="27"/>
    <x v="591"/>
    <n v="8824.02"/>
    <s v="Australia"/>
    <x v="0"/>
  </r>
  <r>
    <s v="AUD"/>
    <s v="PAYMENT"/>
    <s v="Robert"/>
    <n v="12346.59"/>
    <d v="2018-10-29T00:00:00"/>
    <x v="5"/>
    <x v="2"/>
    <s v="2018"/>
    <x v="1"/>
    <n v="26"/>
    <x v="617"/>
    <n v="12285.59"/>
    <s v="Australia"/>
    <x v="0"/>
  </r>
  <r>
    <s v="AUD"/>
    <s v="SALES-POS"/>
    <s v="Craig"/>
    <n v="45497.53"/>
    <d v="2018-10-29T00:00:00"/>
    <x v="5"/>
    <x v="2"/>
    <s v="2018"/>
    <x v="1"/>
    <n v="28"/>
    <x v="3092"/>
    <n v="45466.18"/>
    <s v="Australia"/>
    <x v="0"/>
  </r>
  <r>
    <s v="AUD"/>
    <s v="SALES-POS"/>
    <s v="Tyler"/>
    <n v="10338.32"/>
    <d v="2018-10-30T00:00:00"/>
    <x v="6"/>
    <x v="2"/>
    <s v="2018"/>
    <x v="1"/>
    <n v="69"/>
    <x v="2310"/>
    <n v="10282.26"/>
    <s v="Australia"/>
    <x v="0"/>
  </r>
  <r>
    <s v="AUD"/>
    <s v="INTER BANK"/>
    <s v="Diana"/>
    <n v="1494.27"/>
    <d v="2018-10-30T00:00:00"/>
    <x v="6"/>
    <x v="2"/>
    <s v="2018"/>
    <x v="0"/>
    <n v="26"/>
    <x v="591"/>
    <n v="1474.27"/>
    <s v="Australia"/>
    <x v="0"/>
  </r>
  <r>
    <s v="AUD"/>
    <s v="INTER BANK"/>
    <s v="Linda"/>
    <n v="24798.53"/>
    <d v="2018-10-30T00:00:00"/>
    <x v="6"/>
    <x v="2"/>
    <s v="2018"/>
    <x v="0"/>
    <n v="35"/>
    <x v="112"/>
    <n v="24781.53"/>
    <s v="Australia"/>
    <x v="0"/>
  </r>
  <r>
    <s v="AUD"/>
    <s v="PHONE BANK"/>
    <s v="Kenneth"/>
    <n v="24886.99"/>
    <d v="2018-10-30T00:00:00"/>
    <x v="6"/>
    <x v="2"/>
    <s v="2018"/>
    <x v="1"/>
    <n v="29"/>
    <x v="115"/>
    <n v="24843.99"/>
    <s v="Australia"/>
    <x v="0"/>
  </r>
  <r>
    <s v="AUD"/>
    <s v="SALES-POS"/>
    <s v="Kenneth"/>
    <n v="20945.12"/>
    <d v="2018-10-30T00:00:00"/>
    <x v="6"/>
    <x v="2"/>
    <s v="2018"/>
    <x v="1"/>
    <n v="35"/>
    <x v="4000"/>
    <n v="20935.66"/>
    <s v="Australia"/>
    <x v="0"/>
  </r>
  <r>
    <s v="AUD"/>
    <s v="INTER BANK"/>
    <s v="Rachael"/>
    <n v="11453.49"/>
    <d v="2018-10-30T00:00:00"/>
    <x v="6"/>
    <x v="2"/>
    <s v="2018"/>
    <x v="0"/>
    <n v="21"/>
    <x v="591"/>
    <n v="11433.49"/>
    <s v="Australia"/>
    <x v="0"/>
  </r>
  <r>
    <s v="AUD"/>
    <s v="PAYMENT"/>
    <s v="Craig"/>
    <n v="45467.53"/>
    <d v="2018-10-30T00:00:00"/>
    <x v="6"/>
    <x v="2"/>
    <s v="2018"/>
    <x v="1"/>
    <n v="28"/>
    <x v="42"/>
    <n v="45437.53"/>
    <s v="Australia"/>
    <x v="0"/>
  </r>
  <r>
    <s v="AUD"/>
    <s v="INTER BANK"/>
    <s v="Alexander"/>
    <n v="21998.2"/>
    <d v="2018-10-30T00:00:00"/>
    <x v="6"/>
    <x v="2"/>
    <s v="2018"/>
    <x v="1"/>
    <n v="38"/>
    <x v="491"/>
    <n v="21956.2"/>
    <s v="Australia"/>
    <x v="0"/>
  </r>
  <r>
    <s v="AUD"/>
    <s v="PAYMENT"/>
    <s v="Sandra"/>
    <n v="9423.49"/>
    <d v="2018-10-30T00:00:00"/>
    <x v="6"/>
    <x v="2"/>
    <s v="2018"/>
    <x v="0"/>
    <n v="34"/>
    <x v="591"/>
    <n v="9403.49"/>
    <s v="Australia"/>
    <x v="0"/>
  </r>
  <r>
    <s v="AUD"/>
    <s v="PAYMENT"/>
    <s v="Christine"/>
    <n v="23275.35"/>
    <d v="2018-10-30T00:00:00"/>
    <x v="6"/>
    <x v="2"/>
    <s v="2018"/>
    <x v="0"/>
    <n v="39"/>
    <x v="9"/>
    <n v="23254.35"/>
    <s v="Australia"/>
    <x v="0"/>
  </r>
  <r>
    <s v="AUD"/>
    <s v="PAYMENT"/>
    <s v="Darren"/>
    <n v="17105.169999999998"/>
    <d v="2018-10-30T00:00:00"/>
    <x v="6"/>
    <x v="2"/>
    <s v="2018"/>
    <x v="1"/>
    <n v="20"/>
    <x v="14"/>
    <n v="17066.169999999998"/>
    <s v="Australia"/>
    <x v="0"/>
  </r>
  <r>
    <s v="AUD"/>
    <s v="PAYMENT"/>
    <s v="Timothy"/>
    <n v="9725.48"/>
    <d v="2018-10-30T00:00:00"/>
    <x v="6"/>
    <x v="2"/>
    <s v="2018"/>
    <x v="1"/>
    <n v="20"/>
    <x v="40"/>
    <n v="9691.48"/>
    <s v="Australia"/>
    <x v="0"/>
  </r>
  <r>
    <s v="AUD"/>
    <s v="PAYMENT"/>
    <s v="Diana"/>
    <n v="1458.27"/>
    <d v="2018-10-30T00:00:00"/>
    <x v="6"/>
    <x v="2"/>
    <s v="2018"/>
    <x v="0"/>
    <n v="26"/>
    <x v="25"/>
    <n v="1422.27"/>
    <s v="Australia"/>
    <x v="0"/>
  </r>
  <r>
    <s v="AUD"/>
    <s v="PAYMENT"/>
    <s v="Linda"/>
    <n v="24762.53"/>
    <d v="2018-10-30T00:00:00"/>
    <x v="6"/>
    <x v="2"/>
    <s v="2018"/>
    <x v="0"/>
    <n v="35"/>
    <x v="25"/>
    <n v="24726.53"/>
    <s v="Australia"/>
    <x v="0"/>
  </r>
  <r>
    <s v="AUD"/>
    <s v="POS"/>
    <s v="Alexander"/>
    <n v="21964.78"/>
    <d v="2018-10-30T00:00:00"/>
    <x v="6"/>
    <x v="2"/>
    <s v="2018"/>
    <x v="1"/>
    <n v="38"/>
    <x v="4040"/>
    <n v="21931.360000000001"/>
    <s v="Australia"/>
    <x v="0"/>
  </r>
  <r>
    <s v="AUD"/>
    <s v="POS"/>
    <s v="Michael"/>
    <n v="1433.08"/>
    <d v="2018-10-30T00:00:00"/>
    <x v="6"/>
    <x v="2"/>
    <s v="2018"/>
    <x v="1"/>
    <n v="38"/>
    <x v="2875"/>
    <n v="1421.1799999999998"/>
    <s v="Australia"/>
    <x v="0"/>
  </r>
  <r>
    <s v="AUD"/>
    <s v="SALES-POS"/>
    <s v="Ronald"/>
    <n v="10596.32"/>
    <d v="2018-10-30T00:00:00"/>
    <x v="6"/>
    <x v="2"/>
    <s v="2018"/>
    <x v="1"/>
    <n v="25"/>
    <x v="1186"/>
    <n v="10547.44"/>
    <s v="Australia"/>
    <x v="0"/>
  </r>
  <r>
    <s v="AUD"/>
    <s v="SALES-POS"/>
    <s v="Kristin"/>
    <n v="8151.44"/>
    <d v="2018-10-30T00:00:00"/>
    <x v="6"/>
    <x v="2"/>
    <s v="2018"/>
    <x v="0"/>
    <n v="43"/>
    <x v="4414"/>
    <n v="8125.6799999999994"/>
    <s v="Australia"/>
    <x v="0"/>
  </r>
  <r>
    <s v="AUD"/>
    <s v="SALES-POS"/>
    <s v="Jessica"/>
    <n v="31019.31"/>
    <d v="2018-10-30T00:00:00"/>
    <x v="6"/>
    <x v="2"/>
    <s v="2018"/>
    <x v="0"/>
    <n v="34"/>
    <x v="1321"/>
    <n v="31002.120000000003"/>
    <s v="Australia"/>
    <x v="0"/>
  </r>
  <r>
    <s v="AUD"/>
    <s v="INTER BANK"/>
    <s v="Craig"/>
    <n v="45438.53"/>
    <d v="2018-10-30T00:00:00"/>
    <x v="6"/>
    <x v="2"/>
    <s v="2018"/>
    <x v="1"/>
    <n v="28"/>
    <x v="11"/>
    <n v="45409.53"/>
    <s v="Australia"/>
    <x v="0"/>
  </r>
  <r>
    <s v="AUD"/>
    <s v="PAYMENT"/>
    <s v="Michelle"/>
    <n v="20732.900000000001"/>
    <d v="2018-10-30T00:00:00"/>
    <x v="6"/>
    <x v="2"/>
    <s v="2018"/>
    <x v="0"/>
    <n v="19"/>
    <x v="624"/>
    <n v="20678.900000000001"/>
    <s v="Australia"/>
    <x v="0"/>
  </r>
  <r>
    <s v="AUD"/>
    <s v="POS"/>
    <s v="Kristin"/>
    <n v="8040.14"/>
    <d v="2018-10-30T00:00:00"/>
    <x v="6"/>
    <x v="2"/>
    <s v="2018"/>
    <x v="0"/>
    <n v="43"/>
    <x v="4415"/>
    <n v="7928.84"/>
    <s v="Australia"/>
    <x v="0"/>
  </r>
  <r>
    <s v="AUD"/>
    <s v="POS"/>
    <s v="Lucas"/>
    <n v="18442.41"/>
    <d v="2018-10-30T00:00:00"/>
    <x v="6"/>
    <x v="2"/>
    <s v="2018"/>
    <x v="1"/>
    <n v="21"/>
    <x v="1265"/>
    <n v="18426.43"/>
    <s v="Australia"/>
    <x v="0"/>
  </r>
  <r>
    <s v="AUD"/>
    <s v="SALES-POS"/>
    <s v="Jeffrey"/>
    <n v="5348.29"/>
    <d v="2018-10-30T00:00:00"/>
    <x v="6"/>
    <x v="2"/>
    <s v="2018"/>
    <x v="1"/>
    <n v="30"/>
    <x v="4416"/>
    <n v="5325.21"/>
    <s v="Australia"/>
    <x v="0"/>
  </r>
  <r>
    <s v="AUD"/>
    <s v="POS"/>
    <s v="Scott"/>
    <n v="8291.42"/>
    <d v="2018-10-30T00:00:00"/>
    <x v="6"/>
    <x v="2"/>
    <s v="2018"/>
    <x v="1"/>
    <n v="23"/>
    <x v="54"/>
    <n v="8273.4500000000007"/>
    <s v="Australia"/>
    <x v="0"/>
  </r>
  <r>
    <s v="AUD"/>
    <s v="POS"/>
    <s v="Kristin"/>
    <n v="8010.69"/>
    <d v="2018-10-30T00:00:00"/>
    <x v="6"/>
    <x v="2"/>
    <s v="2018"/>
    <x v="0"/>
    <n v="43"/>
    <x v="2165"/>
    <n v="7981.24"/>
    <s v="Australia"/>
    <x v="0"/>
  </r>
  <r>
    <s v="AUD"/>
    <s v="POS"/>
    <s v="Kristin"/>
    <n v="8002.37"/>
    <d v="2018-10-30T00:00:00"/>
    <x v="6"/>
    <x v="2"/>
    <s v="2018"/>
    <x v="0"/>
    <n v="43"/>
    <x v="2402"/>
    <n v="7994.05"/>
    <s v="Australia"/>
    <x v="0"/>
  </r>
  <r>
    <s v="AUD"/>
    <s v="POS"/>
    <s v="Heather"/>
    <n v="8170.27"/>
    <d v="2018-10-30T00:00:00"/>
    <x v="6"/>
    <x v="2"/>
    <s v="2018"/>
    <x v="0"/>
    <n v="41"/>
    <x v="4417"/>
    <n v="8060.59"/>
    <s v="Australia"/>
    <x v="0"/>
  </r>
  <r>
    <s v="AUD"/>
    <s v="SALES-POS"/>
    <s v="Tonya"/>
    <n v="11041.15"/>
    <d v="2018-10-30T00:00:00"/>
    <x v="6"/>
    <x v="2"/>
    <s v="2018"/>
    <x v="0"/>
    <n v="27"/>
    <x v="354"/>
    <n v="11028.77"/>
    <s v="Australia"/>
    <x v="0"/>
  </r>
  <r>
    <s v="AUD"/>
    <s v="SALES-POS"/>
    <s v="Ronald"/>
    <n v="10585.99"/>
    <d v="2018-10-30T00:00:00"/>
    <x v="6"/>
    <x v="2"/>
    <s v="2018"/>
    <x v="1"/>
    <n v="25"/>
    <x v="328"/>
    <n v="10575.66"/>
    <s v="Australia"/>
    <x v="0"/>
  </r>
  <r>
    <s v="AUD"/>
    <s v="SALES-POS"/>
    <s v="Kimberly"/>
    <n v="5430.59"/>
    <d v="2018-10-30T00:00:00"/>
    <x v="6"/>
    <x v="2"/>
    <s v="2018"/>
    <x v="0"/>
    <n v="24"/>
    <x v="1314"/>
    <n v="5414.04"/>
    <s v="Australia"/>
    <x v="0"/>
  </r>
  <r>
    <s v="AUD"/>
    <s v="SALES-POS"/>
    <s v="Tonya"/>
    <n v="11022.68"/>
    <d v="2018-10-30T00:00:00"/>
    <x v="6"/>
    <x v="2"/>
    <s v="2018"/>
    <x v="0"/>
    <n v="27"/>
    <x v="1104"/>
    <n v="11004.210000000001"/>
    <s v="Australia"/>
    <x v="0"/>
  </r>
  <r>
    <s v="AUD"/>
    <s v="POS"/>
    <s v="Barry"/>
    <n v="11148.01"/>
    <d v="2018-10-30T00:00:00"/>
    <x v="6"/>
    <x v="2"/>
    <s v="2018"/>
    <x v="1"/>
    <n v="38"/>
    <x v="1396"/>
    <n v="11138.4"/>
    <s v="Australia"/>
    <x v="0"/>
  </r>
  <r>
    <s v="AUD"/>
    <s v="POS"/>
    <s v="Natasha"/>
    <n v="208868.44"/>
    <d v="2018-10-30T00:00:00"/>
    <x v="6"/>
    <x v="2"/>
    <s v="2018"/>
    <x v="0"/>
    <n v="40"/>
    <x v="4418"/>
    <n v="208841.93"/>
    <s v="Australia"/>
    <x v="0"/>
  </r>
  <r>
    <s v="AUD"/>
    <s v="SALES-POS"/>
    <s v="James"/>
    <n v="15917.84"/>
    <d v="2018-10-30T00:00:00"/>
    <x v="6"/>
    <x v="2"/>
    <s v="2018"/>
    <x v="1"/>
    <n v="28"/>
    <x v="3287"/>
    <n v="15861.03"/>
    <s v="Australia"/>
    <x v="0"/>
  </r>
  <r>
    <s v="AUD"/>
    <s v="POS"/>
    <s v="Jeffrey"/>
    <n v="5282.8"/>
    <d v="2018-10-30T00:00:00"/>
    <x v="6"/>
    <x v="2"/>
    <s v="2018"/>
    <x v="1"/>
    <n v="30"/>
    <x v="3035"/>
    <n v="5217.3100000000004"/>
    <s v="Australia"/>
    <x v="0"/>
  </r>
  <r>
    <s v="AUD"/>
    <s v="POS"/>
    <s v="Jessica"/>
    <n v="2675.52"/>
    <d v="2018-10-30T00:00:00"/>
    <x v="6"/>
    <x v="2"/>
    <s v="2018"/>
    <x v="0"/>
    <n v="21"/>
    <x v="4228"/>
    <n v="2667.57"/>
    <s v="Australia"/>
    <x v="0"/>
  </r>
  <r>
    <s v="AUD"/>
    <s v="PAYMENT"/>
    <s v="Linda"/>
    <n v="24717.53"/>
    <d v="2018-10-30T00:00:00"/>
    <x v="6"/>
    <x v="2"/>
    <s v="2018"/>
    <x v="0"/>
    <n v="35"/>
    <x v="344"/>
    <n v="24672.53"/>
    <s v="Australia"/>
    <x v="0"/>
  </r>
  <r>
    <s v="AUD"/>
    <s v="PAY/SALARY"/>
    <s v="Charles"/>
    <n v="23990.99"/>
    <d v="2018-10-30T00:00:00"/>
    <x v="6"/>
    <x v="2"/>
    <s v="2018"/>
    <x v="1"/>
    <n v="18"/>
    <x v="643"/>
    <n v="19858.760000000002"/>
    <s v="Australia"/>
    <x v="1"/>
  </r>
  <r>
    <s v="AUD"/>
    <s v="POS"/>
    <s v="Robert"/>
    <n v="9231.91"/>
    <d v="2018-10-30T00:00:00"/>
    <x v="6"/>
    <x v="2"/>
    <s v="2018"/>
    <x v="1"/>
    <n v="20"/>
    <x v="1885"/>
    <n v="9222.23"/>
    <s v="Australia"/>
    <x v="0"/>
  </r>
  <r>
    <s v="AUD"/>
    <s v="SALES-POS"/>
    <s v="Jeffrey"/>
    <n v="5259.83"/>
    <d v="2018-10-30T00:00:00"/>
    <x v="6"/>
    <x v="2"/>
    <s v="2018"/>
    <x v="1"/>
    <n v="30"/>
    <x v="4419"/>
    <n v="5236.8599999999997"/>
    <s v="Australia"/>
    <x v="0"/>
  </r>
  <r>
    <s v="AUD"/>
    <s v="PAY/SALARY"/>
    <s v="Linda"/>
    <n v="27160.77"/>
    <d v="2018-10-30T00:00:00"/>
    <x v="6"/>
    <x v="2"/>
    <s v="2018"/>
    <x v="0"/>
    <n v="35"/>
    <x v="651"/>
    <n v="24717.53"/>
    <s v="Australia"/>
    <x v="1"/>
  </r>
  <r>
    <s v="AUD"/>
    <s v="POS"/>
    <s v="Robert"/>
    <n v="9220.41"/>
    <d v="2018-10-30T00:00:00"/>
    <x v="6"/>
    <x v="2"/>
    <s v="2018"/>
    <x v="1"/>
    <n v="20"/>
    <x v="3113"/>
    <n v="9208.91"/>
    <s v="Australia"/>
    <x v="0"/>
  </r>
  <r>
    <s v="AUD"/>
    <s v="POS"/>
    <s v="Robin"/>
    <n v="15416.72"/>
    <d v="2018-10-30T00:00:00"/>
    <x v="6"/>
    <x v="2"/>
    <s v="2018"/>
    <x v="0"/>
    <n v="34"/>
    <x v="4420"/>
    <n v="15346.98"/>
    <s v="Australia"/>
    <x v="0"/>
  </r>
  <r>
    <s v="AUD"/>
    <s v="SALES-POS"/>
    <s v="Kimberly"/>
    <n v="7107.14"/>
    <d v="2018-10-30T00:00:00"/>
    <x v="6"/>
    <x v="2"/>
    <s v="2018"/>
    <x v="0"/>
    <n v="35"/>
    <x v="404"/>
    <n v="7096.92"/>
    <s v="Australia"/>
    <x v="0"/>
  </r>
  <r>
    <s v="AUD"/>
    <s v="PAY/SALARY"/>
    <s v="Ryan"/>
    <n v="5881.68"/>
    <d v="2018-10-30T00:00:00"/>
    <x v="6"/>
    <x v="2"/>
    <s v="2018"/>
    <x v="1"/>
    <n v="31"/>
    <x v="654"/>
    <n v="4885.4400000000005"/>
    <s v="Australia"/>
    <x v="1"/>
  </r>
  <r>
    <s v="AUD"/>
    <s v="POS"/>
    <s v="Diana"/>
    <n v="1446.36"/>
    <d v="2018-10-30T00:00:00"/>
    <x v="6"/>
    <x v="2"/>
    <s v="2018"/>
    <x v="0"/>
    <n v="26"/>
    <x v="1847"/>
    <n v="1434.4499999999998"/>
    <s v="Australia"/>
    <x v="0"/>
  </r>
  <r>
    <s v="AUD"/>
    <s v="POS"/>
    <s v="Jeffrey"/>
    <n v="5253.68"/>
    <d v="2018-10-30T00:00:00"/>
    <x v="6"/>
    <x v="2"/>
    <s v="2018"/>
    <x v="1"/>
    <n v="30"/>
    <x v="1420"/>
    <n v="5247.5300000000007"/>
    <s v="Australia"/>
    <x v="0"/>
  </r>
  <r>
    <s v="AUD"/>
    <s v="PAYMENT"/>
    <s v="Jessica"/>
    <n v="30980.31"/>
    <d v="2018-10-30T00:00:00"/>
    <x v="6"/>
    <x v="2"/>
    <s v="2018"/>
    <x v="0"/>
    <n v="34"/>
    <x v="14"/>
    <n v="30941.31"/>
    <s v="Australia"/>
    <x v="0"/>
  </r>
  <r>
    <s v="AUD"/>
    <s v="PAY/SALARY"/>
    <s v="Debra"/>
    <n v="7515.44"/>
    <d v="2018-10-30T00:00:00"/>
    <x v="6"/>
    <x v="2"/>
    <s v="2018"/>
    <x v="0"/>
    <n v="18"/>
    <x v="658"/>
    <n v="6754.11"/>
    <s v="Australia"/>
    <x v="1"/>
  </r>
  <r>
    <s v="AUD"/>
    <s v="PAYMENT"/>
    <s v="Luis"/>
    <n v="13633.75"/>
    <d v="2018-10-30T00:00:00"/>
    <x v="6"/>
    <x v="2"/>
    <s v="2018"/>
    <x v="1"/>
    <n v="27"/>
    <x v="50"/>
    <n v="13605.75"/>
    <s v="Australia"/>
    <x v="0"/>
  </r>
  <r>
    <s v="AUD"/>
    <s v="PAY/SALARY"/>
    <s v="Kaitlyn"/>
    <n v="9872.11"/>
    <d v="2018-10-30T00:00:00"/>
    <x v="6"/>
    <x v="2"/>
    <s v="2018"/>
    <x v="0"/>
    <n v="21"/>
    <x v="661"/>
    <n v="8835.0400000000009"/>
    <s v="Australia"/>
    <x v="1"/>
  </r>
  <r>
    <s v="AUD"/>
    <s v="SALES-POS"/>
    <s v="Michele"/>
    <n v="2971.98"/>
    <d v="2018-10-30T00:00:00"/>
    <x v="6"/>
    <x v="2"/>
    <s v="2018"/>
    <x v="0"/>
    <n v="30"/>
    <x v="1777"/>
    <n v="2967.2400000000002"/>
    <s v="Australia"/>
    <x v="0"/>
  </r>
  <r>
    <s v="AUD"/>
    <s v="SALES-POS"/>
    <s v="Edward"/>
    <n v="13025.32"/>
    <d v="2018-10-30T00:00:00"/>
    <x v="6"/>
    <x v="2"/>
    <s v="2018"/>
    <x v="1"/>
    <n v="19"/>
    <x v="2221"/>
    <n v="13011.63"/>
    <s v="Australia"/>
    <x v="0"/>
  </r>
  <r>
    <s v="AUD"/>
    <s v="PAYMENT"/>
    <s v="Tiffany"/>
    <n v="9015.06"/>
    <d v="2018-10-30T00:00:00"/>
    <x v="6"/>
    <x v="2"/>
    <s v="2018"/>
    <x v="0"/>
    <n v="25"/>
    <x v="39"/>
    <n v="8983.06"/>
    <s v="Australia"/>
    <x v="0"/>
  </r>
  <r>
    <s v="AUD"/>
    <s v="SALES-POS"/>
    <s v="Diana"/>
    <n v="1429.68"/>
    <d v="2018-10-30T00:00:00"/>
    <x v="6"/>
    <x v="2"/>
    <s v="2018"/>
    <x v="0"/>
    <n v="26"/>
    <x v="338"/>
    <n v="1413"/>
    <s v="Australia"/>
    <x v="0"/>
  </r>
  <r>
    <s v="AUD"/>
    <s v="POS"/>
    <s v="Tonya"/>
    <n v="11010.17"/>
    <d v="2018-10-30T00:00:00"/>
    <x v="6"/>
    <x v="2"/>
    <s v="2018"/>
    <x v="0"/>
    <n v="27"/>
    <x v="1764"/>
    <n v="10997.66"/>
    <s v="Australia"/>
    <x v="0"/>
  </r>
  <r>
    <s v="AUD"/>
    <s v="POS"/>
    <s v="Catherine"/>
    <n v="7241.06"/>
    <d v="2018-10-30T00:00:00"/>
    <x v="6"/>
    <x v="2"/>
    <s v="2018"/>
    <x v="0"/>
    <n v="26"/>
    <x v="4421"/>
    <n v="7185.67"/>
    <s v="Australia"/>
    <x v="0"/>
  </r>
  <r>
    <s v="AUD"/>
    <s v="PAY/SALARY"/>
    <s v="Stephanie"/>
    <n v="9310.0300000000007"/>
    <d v="2018-10-30T00:00:00"/>
    <x v="6"/>
    <x v="2"/>
    <s v="2018"/>
    <x v="0"/>
    <n v="53"/>
    <x v="672"/>
    <n v="8339.5600000000013"/>
    <s v="Australia"/>
    <x v="1"/>
  </r>
  <r>
    <s v="AUD"/>
    <s v="PAY/SALARY"/>
    <s v="Eric"/>
    <n v="43579.839999999997"/>
    <d v="2018-10-30T00:00:00"/>
    <x v="6"/>
    <x v="2"/>
    <s v="2018"/>
    <x v="1"/>
    <n v="42"/>
    <x v="673"/>
    <n v="41822.019999999997"/>
    <s v="Australia"/>
    <x v="1"/>
  </r>
  <r>
    <s v="AUD"/>
    <s v="PAYMENT"/>
    <s v="Paul"/>
    <n v="14149.61"/>
    <d v="2018-10-30T00:00:00"/>
    <x v="6"/>
    <x v="2"/>
    <s v="2018"/>
    <x v="1"/>
    <n v="25"/>
    <x v="58"/>
    <n v="14103.61"/>
    <s v="Australia"/>
    <x v="0"/>
  </r>
  <r>
    <s v="AUD"/>
    <s v="POS"/>
    <s v="Michael"/>
    <n v="1409.57"/>
    <d v="2018-10-30T00:00:00"/>
    <x v="6"/>
    <x v="2"/>
    <s v="2018"/>
    <x v="1"/>
    <n v="38"/>
    <x v="3216"/>
    <n v="1386.06"/>
    <s v="Australia"/>
    <x v="0"/>
  </r>
  <r>
    <s v="AUD"/>
    <s v="SALES-POS"/>
    <s v="Jessica"/>
    <n v="30975.58"/>
    <d v="2018-10-30T00:00:00"/>
    <x v="6"/>
    <x v="2"/>
    <s v="2018"/>
    <x v="0"/>
    <n v="34"/>
    <x v="4422"/>
    <n v="30970.850000000002"/>
    <s v="Australia"/>
    <x v="0"/>
  </r>
  <r>
    <s v="AUD"/>
    <s v="PAYMENT"/>
    <s v="Tyler"/>
    <n v="12459.91"/>
    <d v="2018-10-30T00:00:00"/>
    <x v="6"/>
    <x v="2"/>
    <s v="2018"/>
    <x v="1"/>
    <n v="44"/>
    <x v="10"/>
    <n v="12432.91"/>
    <s v="Australia"/>
    <x v="0"/>
  </r>
  <r>
    <s v="AUD"/>
    <s v="PAY/SALARY"/>
    <s v="Michael"/>
    <n v="2411.6999999999998"/>
    <d v="2018-10-30T00:00:00"/>
    <x v="6"/>
    <x v="2"/>
    <s v="2018"/>
    <x v="1"/>
    <n v="38"/>
    <x v="678"/>
    <n v="1409.5699999999997"/>
    <s v="Australia"/>
    <x v="1"/>
  </r>
  <r>
    <s v="AUD"/>
    <s v="PAY/SALARY"/>
    <s v="Derek"/>
    <n v="8682.68"/>
    <d v="2018-10-30T00:00:00"/>
    <x v="6"/>
    <x v="2"/>
    <s v="2018"/>
    <x v="1"/>
    <n v="20"/>
    <x v="679"/>
    <n v="7582.9800000000005"/>
    <s v="Australia"/>
    <x v="1"/>
  </r>
  <r>
    <s v="AUD"/>
    <s v="PAY/SALARY"/>
    <s v="Ruth"/>
    <n v="10053.14"/>
    <d v="2018-10-30T00:00:00"/>
    <x v="6"/>
    <x v="2"/>
    <s v="2018"/>
    <x v="0"/>
    <n v="47"/>
    <x v="680"/>
    <n v="8780.67"/>
    <s v="Australia"/>
    <x v="1"/>
  </r>
  <r>
    <s v="AUD"/>
    <s v="INTER BANK"/>
    <s v="Gregory"/>
    <n v="6411.12"/>
    <d v="2018-10-30T00:00:00"/>
    <x v="6"/>
    <x v="2"/>
    <s v="2018"/>
    <x v="1"/>
    <n v="42"/>
    <x v="591"/>
    <n v="6391.12"/>
    <s v="Australia"/>
    <x v="0"/>
  </r>
  <r>
    <s v="AUD"/>
    <s v="PAY/SALARY"/>
    <s v="Sandra"/>
    <n v="12941.1"/>
    <d v="2018-10-30T00:00:00"/>
    <x v="6"/>
    <x v="2"/>
    <s v="2018"/>
    <x v="0"/>
    <n v="34"/>
    <x v="681"/>
    <n v="9423.49"/>
    <s v="Australia"/>
    <x v="1"/>
  </r>
  <r>
    <s v="AUD"/>
    <s v="PAY/SALARY"/>
    <s v="Scott"/>
    <n v="9274.1299999999992"/>
    <d v="2018-10-30T00:00:00"/>
    <x v="6"/>
    <x v="2"/>
    <s v="2018"/>
    <x v="1"/>
    <n v="23"/>
    <x v="682"/>
    <n v="8291.4199999999983"/>
    <s v="Australia"/>
    <x v="1"/>
  </r>
  <r>
    <s v="AUD"/>
    <s v="POS"/>
    <s v="Jessica"/>
    <n v="30955.66"/>
    <d v="2018-10-30T00:00:00"/>
    <x v="6"/>
    <x v="2"/>
    <s v="2018"/>
    <x v="0"/>
    <n v="34"/>
    <x v="4423"/>
    <n v="30935.74"/>
    <s v="Australia"/>
    <x v="0"/>
  </r>
  <r>
    <s v="AUD"/>
    <s v="SALES-POS"/>
    <s v="Dustin"/>
    <n v="6840.44"/>
    <d v="2018-10-30T00:00:00"/>
    <x v="6"/>
    <x v="2"/>
    <s v="2018"/>
    <x v="1"/>
    <n v="28"/>
    <x v="4424"/>
    <n v="6816.8899999999994"/>
    <s v="Australia"/>
    <x v="0"/>
  </r>
  <r>
    <s v="AUD"/>
    <s v="PAYMENT"/>
    <s v="Sarah"/>
    <n v="23980.959999999999"/>
    <d v="2018-10-30T00:00:00"/>
    <x v="6"/>
    <x v="2"/>
    <s v="2018"/>
    <x v="0"/>
    <n v="46"/>
    <x v="344"/>
    <n v="23935.96"/>
    <s v="Australia"/>
    <x v="0"/>
  </r>
  <r>
    <s v="AUD"/>
    <s v="INTER BANK"/>
    <s v="Ryan"/>
    <n v="44905.07"/>
    <d v="2018-10-30T00:00:00"/>
    <x v="6"/>
    <x v="2"/>
    <s v="2018"/>
    <x v="1"/>
    <n v="38"/>
    <x v="11"/>
    <n v="44876.07"/>
    <s v="Australia"/>
    <x v="0"/>
  </r>
  <r>
    <s v="AUD"/>
    <s v="PAYMENT"/>
    <s v="Natasha"/>
    <n v="208839.44"/>
    <d v="2018-10-30T00:00:00"/>
    <x v="6"/>
    <x v="2"/>
    <s v="2018"/>
    <x v="0"/>
    <n v="40"/>
    <x v="11"/>
    <n v="208810.44"/>
    <s v="Australia"/>
    <x v="0"/>
  </r>
  <r>
    <s v="AUD"/>
    <s v="SALES-POS"/>
    <s v="Ronald"/>
    <n v="10576.2"/>
    <d v="2018-10-30T00:00:00"/>
    <x v="6"/>
    <x v="2"/>
    <s v="2018"/>
    <x v="1"/>
    <n v="25"/>
    <x v="1409"/>
    <n v="10566.41"/>
    <s v="Australia"/>
    <x v="0"/>
  </r>
  <r>
    <s v="AUD"/>
    <s v="SALES-POS"/>
    <s v="Diana"/>
    <n v="1426.06"/>
    <d v="2018-10-30T00:00:00"/>
    <x v="6"/>
    <x v="2"/>
    <s v="2018"/>
    <x v="0"/>
    <n v="26"/>
    <x v="4425"/>
    <n v="1422.44"/>
    <s v="Australia"/>
    <x v="0"/>
  </r>
  <r>
    <s v="AUD"/>
    <s v="POS"/>
    <s v="Jonathan"/>
    <n v="63291.75"/>
    <d v="2018-10-30T00:00:00"/>
    <x v="6"/>
    <x v="2"/>
    <s v="2018"/>
    <x v="1"/>
    <n v="38"/>
    <x v="4426"/>
    <n v="63249.95"/>
    <s v="Australia"/>
    <x v="0"/>
  </r>
  <r>
    <s v="AUD"/>
    <s v="PAYMENT"/>
    <s v="Billy"/>
    <n v="20791.080000000002"/>
    <d v="2018-10-30T00:00:00"/>
    <x v="6"/>
    <x v="2"/>
    <s v="2018"/>
    <x v="1"/>
    <n v="52"/>
    <x v="591"/>
    <n v="20771.080000000002"/>
    <s v="Australia"/>
    <x v="0"/>
  </r>
  <r>
    <s v="AUD"/>
    <s v="PAYMENT"/>
    <s v="Matthew"/>
    <n v="18207.5"/>
    <d v="2018-10-30T00:00:00"/>
    <x v="6"/>
    <x v="2"/>
    <s v="2018"/>
    <x v="1"/>
    <n v="39"/>
    <x v="40"/>
    <n v="18173.5"/>
    <s v="Australia"/>
    <x v="0"/>
  </r>
  <r>
    <s v="AUD"/>
    <s v="SALES-POS"/>
    <s v="Kristin"/>
    <n v="7989.45"/>
    <d v="2018-10-30T00:00:00"/>
    <x v="6"/>
    <x v="2"/>
    <s v="2018"/>
    <x v="0"/>
    <n v="43"/>
    <x v="1784"/>
    <n v="7976.53"/>
    <s v="Australia"/>
    <x v="0"/>
  </r>
  <r>
    <s v="AUD"/>
    <s v="SALES-POS"/>
    <s v="Diana"/>
    <n v="1415.86"/>
    <d v="2018-10-30T00:00:00"/>
    <x v="6"/>
    <x v="2"/>
    <s v="2018"/>
    <x v="0"/>
    <n v="26"/>
    <x v="3772"/>
    <n v="1405.6599999999999"/>
    <s v="Australia"/>
    <x v="0"/>
  </r>
  <r>
    <s v="AUD"/>
    <s v="POS"/>
    <s v="Kimberly"/>
    <n v="5423.3"/>
    <d v="2018-10-30T00:00:00"/>
    <x v="6"/>
    <x v="2"/>
    <s v="2018"/>
    <x v="0"/>
    <n v="24"/>
    <x v="116"/>
    <n v="5416.01"/>
    <s v="Australia"/>
    <x v="0"/>
  </r>
  <r>
    <s v="AUD"/>
    <s v="SALES-POS"/>
    <s v="Kenneth"/>
    <n v="24870.66"/>
    <d v="2018-10-30T00:00:00"/>
    <x v="6"/>
    <x v="2"/>
    <s v="2018"/>
    <x v="1"/>
    <n v="29"/>
    <x v="1119"/>
    <n v="24854.329999999998"/>
    <s v="Australia"/>
    <x v="0"/>
  </r>
  <r>
    <s v="AUD"/>
    <s v="POS"/>
    <s v="Michael"/>
    <n v="42505.61"/>
    <d v="2018-10-30T00:00:00"/>
    <x v="6"/>
    <x v="2"/>
    <s v="2018"/>
    <x v="1"/>
    <n v="21"/>
    <x v="892"/>
    <n v="42489.17"/>
    <s v="Australia"/>
    <x v="0"/>
  </r>
  <r>
    <s v="AUD"/>
    <s v="SALES-POS"/>
    <s v="Kimberly"/>
    <n v="5411.67"/>
    <d v="2018-10-30T00:00:00"/>
    <x v="6"/>
    <x v="2"/>
    <s v="2018"/>
    <x v="0"/>
    <n v="24"/>
    <x v="1728"/>
    <n v="5400.04"/>
    <s v="Australia"/>
    <x v="0"/>
  </r>
  <r>
    <s v="AUD"/>
    <s v="POS"/>
    <s v="Edward"/>
    <n v="13019.77"/>
    <d v="2018-10-30T00:00:00"/>
    <x v="6"/>
    <x v="2"/>
    <s v="2018"/>
    <x v="1"/>
    <n v="19"/>
    <x v="657"/>
    <n v="13014.220000000001"/>
    <s v="Australia"/>
    <x v="0"/>
  </r>
  <r>
    <s v="AUD"/>
    <s v="PAYMENT"/>
    <s v="Daniel"/>
    <n v="14824.23"/>
    <d v="2018-10-30T00:00:00"/>
    <x v="6"/>
    <x v="2"/>
    <s v="2018"/>
    <x v="1"/>
    <n v="22"/>
    <x v="257"/>
    <n v="14784.23"/>
    <s v="Australia"/>
    <x v="0"/>
  </r>
  <r>
    <s v="AUD"/>
    <s v="POS"/>
    <s v="Ronald"/>
    <n v="10556.89"/>
    <d v="2018-10-30T00:00:00"/>
    <x v="6"/>
    <x v="2"/>
    <s v="2018"/>
    <x v="1"/>
    <n v="25"/>
    <x v="497"/>
    <n v="10537.58"/>
    <s v="Australia"/>
    <x v="0"/>
  </r>
  <r>
    <s v="AUD"/>
    <s v="POS"/>
    <s v="Ruth"/>
    <n v="10031.280000000001"/>
    <d v="2018-10-31T00:00:00"/>
    <x v="0"/>
    <x v="2"/>
    <s v="2018"/>
    <x v="0"/>
    <n v="47"/>
    <x v="968"/>
    <n v="10009.42"/>
    <s v="Australia"/>
    <x v="0"/>
  </r>
  <r>
    <s v="AUD"/>
    <s v="POS"/>
    <s v="Alexander"/>
    <n v="21931.65"/>
    <d v="2018-10-31T00:00:00"/>
    <x v="0"/>
    <x v="2"/>
    <s v="2018"/>
    <x v="1"/>
    <n v="38"/>
    <x v="3807"/>
    <n v="21898.52"/>
    <s v="Australia"/>
    <x v="0"/>
  </r>
  <r>
    <s v="AUD"/>
    <s v="SALES-POS"/>
    <s v="Jonathan"/>
    <n v="63244.13"/>
    <d v="2018-10-31T00:00:00"/>
    <x v="0"/>
    <x v="2"/>
    <s v="2018"/>
    <x v="1"/>
    <n v="38"/>
    <x v="4427"/>
    <n v="63196.509999999995"/>
    <s v="Australia"/>
    <x v="0"/>
  </r>
  <r>
    <s v="AUD"/>
    <s v="SALES-POS"/>
    <s v="Michele"/>
    <n v="2957.82"/>
    <d v="2018-10-31T00:00:00"/>
    <x v="0"/>
    <x v="2"/>
    <s v="2018"/>
    <x v="0"/>
    <n v="30"/>
    <x v="3192"/>
    <n v="2943.6600000000003"/>
    <s v="Australia"/>
    <x v="0"/>
  </r>
  <r>
    <s v="AUD"/>
    <s v="POS"/>
    <s v="Edward"/>
    <n v="13010.21"/>
    <d v="2018-10-31T00:00:00"/>
    <x v="0"/>
    <x v="2"/>
    <s v="2018"/>
    <x v="1"/>
    <n v="19"/>
    <x v="865"/>
    <n v="13000.65"/>
    <s v="Australia"/>
    <x v="0"/>
  </r>
  <r>
    <s v="AUD"/>
    <s v="SALES-POS"/>
    <s v="Diana"/>
    <n v="1382.35"/>
    <d v="2018-10-31T00:00:00"/>
    <x v="0"/>
    <x v="2"/>
    <s v="2018"/>
    <x v="0"/>
    <n v="26"/>
    <x v="4428"/>
    <n v="1348.84"/>
    <s v="Australia"/>
    <x v="0"/>
  </r>
  <r>
    <s v="AUD"/>
    <s v="POS"/>
    <s v="Diana"/>
    <n v="1379.59"/>
    <d v="2018-10-31T00:00:00"/>
    <x v="0"/>
    <x v="2"/>
    <s v="2018"/>
    <x v="0"/>
    <n v="26"/>
    <x v="4429"/>
    <n v="1376.83"/>
    <s v="Australia"/>
    <x v="0"/>
  </r>
  <r>
    <s v="AUD"/>
    <s v="INTER BANK"/>
    <s v="Michael"/>
    <n v="23943.97"/>
    <d v="2018-10-31T00:00:00"/>
    <x v="0"/>
    <x v="2"/>
    <s v="2018"/>
    <x v="1"/>
    <n v="40"/>
    <x v="9"/>
    <n v="23922.97"/>
    <s v="Australia"/>
    <x v="0"/>
  </r>
  <r>
    <s v="AUD"/>
    <s v="PAYMENT"/>
    <s v="Fernando"/>
    <n v="17399.93"/>
    <d v="2018-10-31T00:00:00"/>
    <x v="0"/>
    <x v="2"/>
    <s v="2018"/>
    <x v="1"/>
    <n v="19"/>
    <x v="10"/>
    <n v="17372.93"/>
    <s v="Australia"/>
    <x v="0"/>
  </r>
  <r>
    <s v="AUD"/>
    <s v="PAYMENT"/>
    <s v="Kristin"/>
    <n v="7960.45"/>
    <d v="2018-10-31T00:00:00"/>
    <x v="0"/>
    <x v="2"/>
    <s v="2018"/>
    <x v="0"/>
    <n v="43"/>
    <x v="11"/>
    <n v="7931.45"/>
    <s v="Australia"/>
    <x v="0"/>
  </r>
  <r>
    <s v="AUD"/>
    <s v="INTER BANK"/>
    <s v="Isaiah"/>
    <n v="24308.16"/>
    <d v="2018-10-31T00:00:00"/>
    <x v="0"/>
    <x v="2"/>
    <s v="2018"/>
    <x v="1"/>
    <n v="23"/>
    <x v="13"/>
    <n v="24283.16"/>
    <s v="Australia"/>
    <x v="0"/>
  </r>
  <r>
    <s v="AUD"/>
    <s v="INTER BANK"/>
    <s v="Ricky"/>
    <n v="24779.11"/>
    <d v="2018-10-31T00:00:00"/>
    <x v="0"/>
    <x v="2"/>
    <s v="2018"/>
    <x v="1"/>
    <n v="43"/>
    <x v="14"/>
    <n v="24740.11"/>
    <s v="Australia"/>
    <x v="0"/>
  </r>
  <r>
    <s v="AUD"/>
    <s v="SALES-POS"/>
    <s v="Ruth"/>
    <n v="10005.84"/>
    <d v="2018-10-31T00:00:00"/>
    <x v="0"/>
    <x v="2"/>
    <s v="2018"/>
    <x v="0"/>
    <n v="47"/>
    <x v="4430"/>
    <n v="9980.4"/>
    <s v="Australia"/>
    <x v="0"/>
  </r>
  <r>
    <s v="AUD"/>
    <s v="SALES-POS"/>
    <s v="Kristin"/>
    <n v="7880.53"/>
    <d v="2018-10-31T00:00:00"/>
    <x v="0"/>
    <x v="2"/>
    <s v="2018"/>
    <x v="0"/>
    <n v="43"/>
    <x v="4431"/>
    <n v="7800.61"/>
    <s v="Australia"/>
    <x v="0"/>
  </r>
  <r>
    <s v="AUD"/>
    <s v="INTER BANK"/>
    <s v="Patrick"/>
    <n v="266639.88"/>
    <d v="2018-10-31T00:00:00"/>
    <x v="0"/>
    <x v="2"/>
    <s v="2018"/>
    <x v="1"/>
    <n v="46"/>
    <x v="16"/>
    <n v="266617.88"/>
    <s v="Australia"/>
    <x v="0"/>
  </r>
  <r>
    <s v="AUD"/>
    <s v="PAYMENT"/>
    <s v="Karen"/>
    <n v="11764.77"/>
    <d v="2018-10-31T00:00:00"/>
    <x v="0"/>
    <x v="2"/>
    <s v="2018"/>
    <x v="0"/>
    <n v="26"/>
    <x v="17"/>
    <n v="11709.77"/>
    <s v="Australia"/>
    <x v="0"/>
  </r>
  <r>
    <s v="AUD"/>
    <s v="PAYMENT"/>
    <s v="Ruth"/>
    <n v="9947.84"/>
    <d v="2018-10-31T00:00:00"/>
    <x v="0"/>
    <x v="2"/>
    <s v="2018"/>
    <x v="0"/>
    <n v="47"/>
    <x v="18"/>
    <n v="9889.84"/>
    <s v="Australia"/>
    <x v="0"/>
  </r>
  <r>
    <s v="AUD"/>
    <s v="SALES-POS"/>
    <s v="Natasha"/>
    <n v="208819.21"/>
    <d v="2018-10-31T00:00:00"/>
    <x v="0"/>
    <x v="2"/>
    <s v="2018"/>
    <x v="0"/>
    <n v="40"/>
    <x v="4432"/>
    <n v="208798.97999999998"/>
    <s v="Australia"/>
    <x v="0"/>
  </r>
  <r>
    <s v="AUD"/>
    <s v="SALES-POS"/>
    <s v="Edward"/>
    <n v="13006.35"/>
    <d v="2018-10-31T00:00:00"/>
    <x v="0"/>
    <x v="2"/>
    <s v="2018"/>
    <x v="1"/>
    <n v="19"/>
    <x v="2008"/>
    <n v="13002.49"/>
    <s v="Australia"/>
    <x v="0"/>
  </r>
  <r>
    <s v="AUD"/>
    <s v="SALES-POS"/>
    <s v="Robin"/>
    <n v="15387.21"/>
    <d v="2018-10-31T00:00:00"/>
    <x v="0"/>
    <x v="2"/>
    <s v="2018"/>
    <x v="0"/>
    <n v="34"/>
    <x v="4433"/>
    <n v="15357.699999999999"/>
    <s v="Australia"/>
    <x v="0"/>
  </r>
  <r>
    <s v="AUD"/>
    <s v="POS"/>
    <s v="Michele"/>
    <n v="2934.79"/>
    <d v="2018-10-31T00:00:00"/>
    <x v="0"/>
    <x v="2"/>
    <s v="2018"/>
    <x v="0"/>
    <n v="30"/>
    <x v="2359"/>
    <n v="2911.7599999999998"/>
    <s v="Australia"/>
    <x v="0"/>
  </r>
  <r>
    <s v="AUD"/>
    <s v="POS"/>
    <s v="Jessica"/>
    <n v="30928.21"/>
    <d v="2018-10-31T00:00:00"/>
    <x v="0"/>
    <x v="2"/>
    <s v="2018"/>
    <x v="0"/>
    <n v="34"/>
    <x v="4434"/>
    <n v="30900.76"/>
    <s v="Australia"/>
    <x v="0"/>
  </r>
  <r>
    <s v="AUD"/>
    <s v="INTER BANK"/>
    <s v="Christine"/>
    <n v="23250.35"/>
    <d v="2018-10-31T00:00:00"/>
    <x v="0"/>
    <x v="2"/>
    <s v="2018"/>
    <x v="0"/>
    <n v="39"/>
    <x v="13"/>
    <n v="23225.35"/>
    <s v="Australia"/>
    <x v="0"/>
  </r>
  <r>
    <s v="AUD"/>
    <s v="PAYMENT"/>
    <s v="Ryan"/>
    <n v="5845.68"/>
    <d v="2018-10-31T00:00:00"/>
    <x v="0"/>
    <x v="2"/>
    <s v="2018"/>
    <x v="1"/>
    <n v="31"/>
    <x v="25"/>
    <n v="5809.68"/>
    <s v="Australia"/>
    <x v="0"/>
  </r>
  <r>
    <s v="AUD"/>
    <s v="POS"/>
    <s v="Sandra"/>
    <n v="12928.82"/>
    <d v="2018-10-31T00:00:00"/>
    <x v="0"/>
    <x v="2"/>
    <s v="2018"/>
    <x v="0"/>
    <n v="34"/>
    <x v="2774"/>
    <n v="12916.539999999999"/>
    <s v="Australia"/>
    <x v="0"/>
  </r>
  <r>
    <s v="AUD"/>
    <s v="SALES-POS"/>
    <s v="Kristin"/>
    <n v="7866.45"/>
    <d v="2018-10-31T00:00:00"/>
    <x v="0"/>
    <x v="2"/>
    <s v="2018"/>
    <x v="0"/>
    <n v="43"/>
    <x v="499"/>
    <n v="7852.37"/>
    <s v="Australia"/>
    <x v="0"/>
  </r>
  <r>
    <s v="AUD"/>
    <s v="POS"/>
    <s v="James"/>
    <n v="15906.49"/>
    <d v="2018-10-31T00:00:00"/>
    <x v="0"/>
    <x v="2"/>
    <s v="2018"/>
    <x v="1"/>
    <n v="28"/>
    <x v="1378"/>
    <n v="15895.14"/>
    <s v="Australia"/>
    <x v="0"/>
  </r>
  <r>
    <s v="AUD"/>
    <s v="POS"/>
    <s v="Diana"/>
    <n v="1375.5"/>
    <d v="2018-10-31T00:00:00"/>
    <x v="0"/>
    <x v="2"/>
    <s v="2018"/>
    <x v="0"/>
    <n v="26"/>
    <x v="793"/>
    <n v="1371.41"/>
    <s v="Australia"/>
    <x v="0"/>
  </r>
  <r>
    <s v="AUD"/>
    <s v="SALES-POS"/>
    <s v="Kristin"/>
    <n v="7836.61"/>
    <d v="2018-10-31T00:00:00"/>
    <x v="0"/>
    <x v="2"/>
    <s v="2018"/>
    <x v="0"/>
    <n v="43"/>
    <x v="3267"/>
    <n v="7806.7699999999995"/>
    <s v="Australia"/>
    <x v="0"/>
  </r>
  <r>
    <s v="AUD"/>
    <s v="SALES-POS"/>
    <s v="Sandra"/>
    <n v="12914.98"/>
    <d v="2018-10-31T00:00:00"/>
    <x v="0"/>
    <x v="2"/>
    <s v="2018"/>
    <x v="0"/>
    <n v="34"/>
    <x v="4152"/>
    <n v="12901.14"/>
    <s v="Australia"/>
    <x v="0"/>
  </r>
  <r>
    <s v="AUD"/>
    <s v="SALES-POS"/>
    <s v="Kristin"/>
    <n v="7815.55"/>
    <d v="2018-10-31T00:00:00"/>
    <x v="0"/>
    <x v="2"/>
    <s v="2018"/>
    <x v="0"/>
    <n v="43"/>
    <x v="4435"/>
    <n v="7794.49"/>
    <s v="Australia"/>
    <x v="0"/>
  </r>
  <r>
    <s v="AUD"/>
    <s v="SALES-POS"/>
    <s v="Kristin"/>
    <n v="7791.38"/>
    <d v="2018-10-31T00:00:00"/>
    <x v="0"/>
    <x v="2"/>
    <s v="2018"/>
    <x v="0"/>
    <n v="43"/>
    <x v="177"/>
    <n v="7767.21"/>
    <s v="Australia"/>
    <x v="0"/>
  </r>
  <r>
    <s v="AUD"/>
    <s v="SALES-POS"/>
    <s v="Jessica"/>
    <n v="2663.47"/>
    <d v="2018-10-31T00:00:00"/>
    <x v="0"/>
    <x v="2"/>
    <s v="2018"/>
    <x v="0"/>
    <n v="21"/>
    <x v="2971"/>
    <n v="2651.4199999999996"/>
    <s v="Australia"/>
    <x v="0"/>
  </r>
  <r>
    <s v="AUD"/>
    <s v="POS"/>
    <s v="Jeffrey"/>
    <n v="5243.81"/>
    <d v="2018-10-31T00:00:00"/>
    <x v="0"/>
    <x v="2"/>
    <s v="2018"/>
    <x v="1"/>
    <n v="30"/>
    <x v="1091"/>
    <n v="5233.9400000000005"/>
    <s v="Australia"/>
    <x v="0"/>
  </r>
  <r>
    <s v="AUD"/>
    <s v="SALES-POS"/>
    <s v="Barry"/>
    <n v="11135.82"/>
    <d v="2018-10-31T00:00:00"/>
    <x v="0"/>
    <x v="2"/>
    <s v="2018"/>
    <x v="1"/>
    <n v="38"/>
    <x v="438"/>
    <n v="11123.63"/>
    <s v="Australia"/>
    <x v="0"/>
  </r>
  <r>
    <s v="AUD"/>
    <s v="PAYMENT"/>
    <s v="Rhonda"/>
    <n v="6033.02"/>
    <d v="2018-10-31T00:00:00"/>
    <x v="0"/>
    <x v="2"/>
    <s v="2018"/>
    <x v="0"/>
    <n v="40"/>
    <x v="39"/>
    <n v="6001.02"/>
    <s v="Australia"/>
    <x v="0"/>
  </r>
  <r>
    <s v="AUD"/>
    <s v="INTER BANK"/>
    <s v="Susan"/>
    <n v="10094.030000000001"/>
    <d v="2018-10-31T00:00:00"/>
    <x v="0"/>
    <x v="2"/>
    <s v="2018"/>
    <x v="0"/>
    <n v="20"/>
    <x v="14"/>
    <n v="10055.030000000001"/>
    <s v="Australia"/>
    <x v="0"/>
  </r>
  <r>
    <s v="AUD"/>
    <s v="PAYMENT"/>
    <s v="Richard"/>
    <n v="12227.42"/>
    <d v="2018-10-31T00:00:00"/>
    <x v="0"/>
    <x v="2"/>
    <s v="2018"/>
    <x v="1"/>
    <n v="22"/>
    <x v="40"/>
    <n v="12193.42"/>
    <s v="Australia"/>
    <x v="0"/>
  </r>
  <r>
    <s v="AUD"/>
    <s v="PAYMENT"/>
    <s v="Luis"/>
    <n v="13604.75"/>
    <d v="2018-10-31T00:00:00"/>
    <x v="0"/>
    <x v="2"/>
    <s v="2018"/>
    <x v="1"/>
    <n v="27"/>
    <x v="11"/>
    <n v="13575.75"/>
    <s v="Australia"/>
    <x v="0"/>
  </r>
  <r>
    <s v="AUD"/>
    <s v="PAYMENT"/>
    <s v="Joseph"/>
    <n v="12041.16"/>
    <d v="2018-10-31T00:00:00"/>
    <x v="0"/>
    <x v="2"/>
    <s v="2018"/>
    <x v="1"/>
    <n v="21"/>
    <x v="42"/>
    <n v="12011.16"/>
    <s v="Australia"/>
    <x v="0"/>
  </r>
  <r>
    <s v="AUD"/>
    <s v="SALES-POS"/>
    <s v="Jessica"/>
    <n v="30899.53"/>
    <d v="2018-10-31T00:00:00"/>
    <x v="0"/>
    <x v="2"/>
    <s v="2018"/>
    <x v="0"/>
    <n v="34"/>
    <x v="2636"/>
    <n v="30870.85"/>
    <s v="Australia"/>
    <x v="0"/>
  </r>
  <r>
    <s v="AUD"/>
    <s v="SALES-POS"/>
    <s v="Michael"/>
    <n v="42487.02"/>
    <d v="2018-10-31T00:00:00"/>
    <x v="0"/>
    <x v="2"/>
    <s v="2018"/>
    <x v="1"/>
    <n v="21"/>
    <x v="102"/>
    <n v="42468.43"/>
    <s v="Australia"/>
    <x v="0"/>
  </r>
  <r>
    <s v="AUD"/>
    <s v="SALES-POS"/>
    <s v="Michael"/>
    <n v="2375.4699999999998"/>
    <d v="2018-10-31T00:00:00"/>
    <x v="0"/>
    <x v="2"/>
    <s v="2018"/>
    <x v="1"/>
    <n v="38"/>
    <x v="4436"/>
    <n v="2339.2399999999998"/>
    <s v="Australia"/>
    <x v="0"/>
  </r>
  <r>
    <s v="AUD"/>
    <s v="SALES-POS"/>
    <s v="Renee"/>
    <n v="22342.68"/>
    <d v="2018-10-31T00:00:00"/>
    <x v="0"/>
    <x v="2"/>
    <s v="2018"/>
    <x v="0"/>
    <n v="38"/>
    <x v="2190"/>
    <n v="22315.63"/>
    <s v="Australia"/>
    <x v="0"/>
  </r>
  <r>
    <s v="AUD"/>
    <s v="POS"/>
    <s v="Michael"/>
    <n v="42475.85"/>
    <d v="2018-10-31T00:00:00"/>
    <x v="0"/>
    <x v="2"/>
    <s v="2018"/>
    <x v="1"/>
    <n v="21"/>
    <x v="664"/>
    <n v="42464.68"/>
    <s v="Australia"/>
    <x v="0"/>
  </r>
  <r>
    <s v="AUD"/>
    <s v="SALES-POS"/>
    <s v="Fernando"/>
    <n v="17291.96"/>
    <d v="2018-10-31T00:00:00"/>
    <x v="0"/>
    <x v="2"/>
    <s v="2018"/>
    <x v="1"/>
    <n v="19"/>
    <x v="4437"/>
    <n v="17183.989999999998"/>
    <s v="Australia"/>
    <x v="0"/>
  </r>
  <r>
    <s v="AUD"/>
    <s v="POS"/>
    <s v="Michael"/>
    <n v="42429.9"/>
    <d v="2018-10-31T00:00:00"/>
    <x v="0"/>
    <x v="2"/>
    <s v="2018"/>
    <x v="1"/>
    <n v="21"/>
    <x v="1486"/>
    <n v="42383.950000000004"/>
    <s v="Australia"/>
    <x v="0"/>
  </r>
  <r>
    <s v="AUD"/>
    <s v="POS"/>
    <s v="Michael"/>
    <n v="42397.78"/>
    <d v="2018-10-31T00:00:00"/>
    <x v="0"/>
    <x v="2"/>
    <s v="2018"/>
    <x v="1"/>
    <n v="21"/>
    <x v="4270"/>
    <n v="42365.659999999996"/>
    <s v="Australia"/>
    <x v="0"/>
  </r>
  <r>
    <s v="AUD"/>
    <s v="SALES-POS"/>
    <s v="Barry"/>
    <n v="11101.08"/>
    <d v="2018-10-31T00:00:00"/>
    <x v="0"/>
    <x v="2"/>
    <s v="2018"/>
    <x v="1"/>
    <n v="38"/>
    <x v="4438"/>
    <n v="11066.34"/>
    <s v="Australia"/>
    <x v="0"/>
  </r>
  <r>
    <s v="AUD"/>
    <s v="POS"/>
    <s v="Edward"/>
    <n v="13000.93"/>
    <d v="2018-10-31T00:00:00"/>
    <x v="0"/>
    <x v="2"/>
    <s v="2018"/>
    <x v="1"/>
    <n v="19"/>
    <x v="4439"/>
    <n v="12995.51"/>
    <s v="Australia"/>
    <x v="0"/>
  </r>
  <r>
    <s v="AUD"/>
    <s v="SALES-POS"/>
    <s v="Dustin"/>
    <n v="6820.26"/>
    <d v="2018-10-31T00:00:00"/>
    <x v="0"/>
    <x v="2"/>
    <s v="2018"/>
    <x v="1"/>
    <n v="28"/>
    <x v="1810"/>
    <n v="6800.08"/>
    <s v="Australia"/>
    <x v="0"/>
  </r>
  <r>
    <s v="AUD"/>
    <s v="SALES-POS"/>
    <s v="Ruth"/>
    <n v="9926.5"/>
    <d v="2018-10-31T00:00:00"/>
    <x v="0"/>
    <x v="2"/>
    <s v="2018"/>
    <x v="0"/>
    <n v="47"/>
    <x v="2250"/>
    <n v="9905.16"/>
    <s v="Australia"/>
    <x v="0"/>
  </r>
  <r>
    <s v="AUD"/>
    <s v="POS"/>
    <s v="Michael"/>
    <n v="42374.11"/>
    <d v="2018-10-31T00:00:00"/>
    <x v="0"/>
    <x v="2"/>
    <s v="2018"/>
    <x v="1"/>
    <n v="21"/>
    <x v="2505"/>
    <n v="42350.44"/>
    <s v="Australia"/>
    <x v="0"/>
  </r>
  <r>
    <s v="AUD"/>
    <s v="POS"/>
    <s v="Diana"/>
    <n v="1365.04"/>
    <d v="2018-10-31T00:00:00"/>
    <x v="0"/>
    <x v="2"/>
    <s v="2018"/>
    <x v="0"/>
    <n v="26"/>
    <x v="2097"/>
    <n v="1354.58"/>
    <s v="Australia"/>
    <x v="0"/>
  </r>
  <r>
    <s v="AUD"/>
    <s v="POS"/>
    <s v="Joseph"/>
    <n v="2477.65"/>
    <d v="2018-10-31T00:00:00"/>
    <x v="0"/>
    <x v="2"/>
    <s v="2018"/>
    <x v="1"/>
    <n v="37"/>
    <x v="4440"/>
    <n v="2445.46"/>
    <s v="Australia"/>
    <x v="0"/>
  </r>
  <r>
    <s v="AUD"/>
    <s v="POS"/>
    <s v="Sandra"/>
    <n v="12881.33"/>
    <d v="2018-10-31T00:00:00"/>
    <x v="0"/>
    <x v="2"/>
    <s v="2018"/>
    <x v="0"/>
    <n v="34"/>
    <x v="4441"/>
    <n v="12847.68"/>
    <s v="Australia"/>
    <x v="0"/>
  </r>
  <r>
    <s v="AUD"/>
    <s v="POS"/>
    <s v="Scott"/>
    <n v="8925.92"/>
    <d v="2018-10-31T00:00:00"/>
    <x v="0"/>
    <x v="2"/>
    <s v="2018"/>
    <x v="1"/>
    <n v="23"/>
    <x v="4442"/>
    <n v="8577.7100000000009"/>
    <s v="Australia"/>
    <x v="0"/>
  </r>
  <r>
    <s v="AUD"/>
    <s v="POS"/>
    <s v="Gregory"/>
    <n v="6390.92"/>
    <d v="2018-10-31T00:00:00"/>
    <x v="0"/>
    <x v="2"/>
    <s v="2018"/>
    <x v="1"/>
    <n v="42"/>
    <x v="3656"/>
    <n v="6370.72"/>
    <s v="Australia"/>
    <x v="0"/>
  </r>
  <r>
    <s v="AUD"/>
    <s v="PAY/SALARY"/>
    <s v="Susan"/>
    <n v="12930.2"/>
    <d v="2018-10-31T00:00:00"/>
    <x v="0"/>
    <x v="2"/>
    <s v="2018"/>
    <x v="0"/>
    <n v="19"/>
    <x v="737"/>
    <n v="10444.830000000002"/>
    <s v="Australia"/>
    <x v="1"/>
  </r>
  <r>
    <s v="AUD"/>
    <s v="PAY/SALARY"/>
    <s v="Marissa"/>
    <n v="19580.32"/>
    <d v="2018-10-31T00:00:00"/>
    <x v="0"/>
    <x v="2"/>
    <s v="2018"/>
    <x v="0"/>
    <n v="23"/>
    <x v="57"/>
    <n v="17953.84"/>
    <s v="Australia"/>
    <x v="1"/>
  </r>
  <r>
    <s v="AUD"/>
    <s v="PAYMENT"/>
    <s v="Karen"/>
    <n v="11718.77"/>
    <d v="2018-10-31T00:00:00"/>
    <x v="0"/>
    <x v="2"/>
    <s v="2018"/>
    <x v="0"/>
    <n v="26"/>
    <x v="58"/>
    <n v="11672.77"/>
    <s v="Australia"/>
    <x v="0"/>
  </r>
  <r>
    <s v="AUD"/>
    <s v="INTER BANK"/>
    <s v="Tonya"/>
    <n v="10953.17"/>
    <d v="2018-10-31T00:00:00"/>
    <x v="0"/>
    <x v="2"/>
    <s v="2018"/>
    <x v="0"/>
    <n v="27"/>
    <x v="59"/>
    <n v="10896.17"/>
    <s v="Australia"/>
    <x v="0"/>
  </r>
  <r>
    <s v="AUD"/>
    <s v="PAY/SALARY"/>
    <s v="Eric"/>
    <n v="13962.29"/>
    <d v="2018-10-31T00:00:00"/>
    <x v="0"/>
    <x v="2"/>
    <s v="2018"/>
    <x v="1"/>
    <n v="22"/>
    <x v="60"/>
    <n v="12978.93"/>
    <s v="Australia"/>
    <x v="1"/>
  </r>
  <r>
    <s v="AUD"/>
    <s v="POS"/>
    <s v="Fernando"/>
    <n v="17253.689999999999"/>
    <d v="2018-10-31T00:00:00"/>
    <x v="0"/>
    <x v="2"/>
    <s v="2018"/>
    <x v="1"/>
    <n v="19"/>
    <x v="3085"/>
    <n v="17215.419999999998"/>
    <s v="Australia"/>
    <x v="0"/>
  </r>
  <r>
    <s v="AUD"/>
    <s v="POS"/>
    <s v="Diana"/>
    <n v="1360.81"/>
    <d v="2018-10-31T00:00:00"/>
    <x v="0"/>
    <x v="2"/>
    <s v="2018"/>
    <x v="0"/>
    <n v="26"/>
    <x v="3984"/>
    <n v="1356.58"/>
    <s v="Australia"/>
    <x v="0"/>
  </r>
  <r>
    <s v="AUD"/>
    <s v="SALES-POS"/>
    <s v="Diana"/>
    <n v="1297.83"/>
    <d v="2018-10-31T00:00:00"/>
    <x v="0"/>
    <x v="2"/>
    <s v="2018"/>
    <x v="0"/>
    <n v="26"/>
    <x v="4443"/>
    <n v="1234.8499999999999"/>
    <s v="Australia"/>
    <x v="0"/>
  </r>
  <r>
    <s v="AUD"/>
    <s v="SALES-POS"/>
    <s v="James"/>
    <n v="15887.31"/>
    <d v="2018-10-31T00:00:00"/>
    <x v="0"/>
    <x v="2"/>
    <s v="2018"/>
    <x v="1"/>
    <n v="28"/>
    <x v="470"/>
    <n v="15868.13"/>
    <s v="Australia"/>
    <x v="0"/>
  </r>
  <r>
    <s v="AUD"/>
    <s v="INTER BANK"/>
    <s v="Ronald"/>
    <n v="10530.89"/>
    <d v="2018-10-31T00:00:00"/>
    <x v="0"/>
    <x v="2"/>
    <s v="2018"/>
    <x v="1"/>
    <n v="25"/>
    <x v="65"/>
    <n v="10504.89"/>
    <s v="Australia"/>
    <x v="0"/>
  </r>
  <r>
    <s v="AUD"/>
    <s v="PAY/SALARY"/>
    <s v="Jessica"/>
    <n v="4970.1000000000004"/>
    <d v="2018-10-31T00:00:00"/>
    <x v="0"/>
    <x v="2"/>
    <s v="2018"/>
    <x v="0"/>
    <n v="21"/>
    <x v="741"/>
    <n v="2663.4700000000003"/>
    <s v="Australia"/>
    <x v="1"/>
  </r>
  <r>
    <s v="AUD"/>
    <s v="PAY/SALARY"/>
    <s v="Kristin"/>
    <n v="8859.42"/>
    <d v="2018-10-31T00:00:00"/>
    <x v="0"/>
    <x v="2"/>
    <s v="2018"/>
    <x v="0"/>
    <n v="43"/>
    <x v="66"/>
    <n v="7791.38"/>
    <s v="Australia"/>
    <x v="1"/>
  </r>
  <r>
    <s v="AUD"/>
    <s v="SALES-POS"/>
    <s v="Susan"/>
    <n v="12911.13"/>
    <d v="2018-10-31T00:00:00"/>
    <x v="0"/>
    <x v="2"/>
    <s v="2018"/>
    <x v="0"/>
    <n v="19"/>
    <x v="4444"/>
    <n v="12892.06"/>
    <s v="Australia"/>
    <x v="0"/>
  </r>
  <r>
    <s v="AUD"/>
    <s v="POS"/>
    <s v="Sarah"/>
    <n v="23717.32"/>
    <d v="2018-10-31T00:00:00"/>
    <x v="0"/>
    <x v="2"/>
    <s v="2018"/>
    <x v="0"/>
    <n v="46"/>
    <x v="4445"/>
    <n v="23453.68"/>
    <s v="Australia"/>
    <x v="0"/>
  </r>
  <r>
    <s v="AUD"/>
    <s v="SALES-POS"/>
    <s v="David"/>
    <n v="20147.95"/>
    <d v="2018-10-31T00:00:00"/>
    <x v="0"/>
    <x v="2"/>
    <s v="2018"/>
    <x v="1"/>
    <n v="42"/>
    <x v="4446"/>
    <n v="20100.240000000002"/>
    <s v="Australia"/>
    <x v="0"/>
  </r>
  <r>
    <s v="AUD"/>
    <s v="PAY/SALARY"/>
    <s v="Diana"/>
    <n v="2281.79"/>
    <d v="2018-10-31T00:00:00"/>
    <x v="0"/>
    <x v="2"/>
    <s v="2018"/>
    <x v="0"/>
    <n v="26"/>
    <x v="68"/>
    <n v="1268.1199999999999"/>
    <s v="Australia"/>
    <x v="1"/>
  </r>
  <r>
    <s v="AUD"/>
    <s v="PAYMENT"/>
    <s v="Kenneth"/>
    <n v="24814.66"/>
    <d v="2018-10-31T00:00:00"/>
    <x v="0"/>
    <x v="2"/>
    <s v="2018"/>
    <x v="1"/>
    <n v="29"/>
    <x v="510"/>
    <n v="24758.66"/>
    <s v="Australia"/>
    <x v="0"/>
  </r>
  <r>
    <s v="AUD"/>
    <s v="POS"/>
    <s v="Alexander"/>
    <n v="21884.47"/>
    <d v="2018-10-31T00:00:00"/>
    <x v="0"/>
    <x v="2"/>
    <s v="2018"/>
    <x v="1"/>
    <n v="38"/>
    <x v="4447"/>
    <n v="21837.29"/>
    <s v="Australia"/>
    <x v="0"/>
  </r>
  <r>
    <s v="AUD"/>
    <s v="SALES-POS"/>
    <s v="Michael"/>
    <n v="2370.4499999999998"/>
    <d v="2018-10-31T00:00:00"/>
    <x v="0"/>
    <x v="2"/>
    <s v="2018"/>
    <x v="1"/>
    <n v="38"/>
    <x v="4221"/>
    <n v="2365.4299999999998"/>
    <s v="Australia"/>
    <x v="0"/>
  </r>
  <r>
    <s v="AUD"/>
    <s v="POS"/>
    <s v="Christine"/>
    <n v="23239.81"/>
    <d v="2018-10-31T00:00:00"/>
    <x v="0"/>
    <x v="2"/>
    <s v="2018"/>
    <x v="0"/>
    <n v="39"/>
    <x v="2573"/>
    <n v="23229.27"/>
    <s v="Australia"/>
    <x v="0"/>
  </r>
  <r>
    <s v="AUD"/>
    <s v="SALES-POS"/>
    <s v="Susan"/>
    <n v="12898.07"/>
    <d v="2018-10-31T00:00:00"/>
    <x v="0"/>
    <x v="2"/>
    <s v="2018"/>
    <x v="0"/>
    <n v="19"/>
    <x v="2006"/>
    <n v="12885.01"/>
    <s v="Australia"/>
    <x v="0"/>
  </r>
  <r>
    <s v="AUD"/>
    <s v="SALES-POS"/>
    <s v="Diana"/>
    <n v="1268.1199999999999"/>
    <d v="2018-10-31T00:00:00"/>
    <x v="0"/>
    <x v="2"/>
    <s v="2018"/>
    <x v="0"/>
    <n v="26"/>
    <x v="603"/>
    <n v="1238.4099999999999"/>
    <s v="Australia"/>
    <x v="0"/>
  </r>
  <r>
    <s v="AUD"/>
    <s v="SALES-POS"/>
    <s v="Ronald"/>
    <n v="10514.81"/>
    <d v="2018-10-31T00:00:00"/>
    <x v="0"/>
    <x v="2"/>
    <s v="2018"/>
    <x v="1"/>
    <n v="25"/>
    <x v="1316"/>
    <n v="10498.73"/>
    <s v="Australia"/>
    <x v="0"/>
  </r>
  <r>
    <s v="AUD"/>
    <s v="PAYMENT"/>
    <s v="Debra"/>
    <n v="7479.44"/>
    <d v="2018-10-31T00:00:00"/>
    <x v="0"/>
    <x v="2"/>
    <s v="2018"/>
    <x v="0"/>
    <n v="18"/>
    <x v="25"/>
    <n v="7443.44"/>
    <s v="Australia"/>
    <x v="0"/>
  </r>
  <r>
    <s v="AUD"/>
    <s v="PAYMENT"/>
    <s v="Ryan"/>
    <n v="44870.07"/>
    <d v="2018-10-31T00:00:00"/>
    <x v="0"/>
    <x v="2"/>
    <s v="2018"/>
    <x v="1"/>
    <n v="38"/>
    <x v="75"/>
    <n v="44835.07"/>
    <s v="Australia"/>
    <x v="0"/>
  </r>
  <r>
    <s v="AUD"/>
    <s v="SALES-POS"/>
    <s v="Diana"/>
    <n v="2271.5500000000002"/>
    <d v="2018-10-31T00:00:00"/>
    <x v="0"/>
    <x v="2"/>
    <s v="2018"/>
    <x v="0"/>
    <n v="26"/>
    <x v="3805"/>
    <n v="2261.3100000000004"/>
    <s v="Australia"/>
    <x v="0"/>
  </r>
  <r>
    <s v="AUD"/>
    <s v="POS"/>
    <s v="Diana"/>
    <n v="2260.81"/>
    <d v="2018-10-31T00:00:00"/>
    <x v="0"/>
    <x v="2"/>
    <s v="2018"/>
    <x v="0"/>
    <n v="26"/>
    <x v="2860"/>
    <n v="2250.0700000000002"/>
    <s v="Australia"/>
    <x v="0"/>
  </r>
  <r>
    <s v="AUD"/>
    <s v="SALES-POS"/>
    <s v="Scott"/>
    <n v="8911.86"/>
    <d v="2018-10-31T00:00:00"/>
    <x v="0"/>
    <x v="2"/>
    <s v="2018"/>
    <x v="1"/>
    <n v="23"/>
    <x v="506"/>
    <n v="8897.8000000000011"/>
    <s v="Australia"/>
    <x v="0"/>
  </r>
  <r>
    <s v="AUD"/>
    <s v="POS"/>
    <s v="Michael"/>
    <n v="42342.39"/>
    <d v="2018-10-31T00:00:00"/>
    <x v="0"/>
    <x v="2"/>
    <s v="2018"/>
    <x v="1"/>
    <n v="21"/>
    <x v="3987"/>
    <n v="42310.67"/>
    <s v="Australia"/>
    <x v="0"/>
  </r>
  <r>
    <s v="AUD"/>
    <s v="SALES-POS"/>
    <s v="Edward"/>
    <n v="12987.31"/>
    <d v="2018-10-31T00:00:00"/>
    <x v="0"/>
    <x v="2"/>
    <s v="2018"/>
    <x v="1"/>
    <n v="19"/>
    <x v="2095"/>
    <n v="12973.689999999999"/>
    <s v="Australia"/>
    <x v="0"/>
  </r>
  <r>
    <s v="AUD"/>
    <s v="SALES-POS"/>
    <s v="Diana"/>
    <n v="2236.44"/>
    <d v="2018-10-31T00:00:00"/>
    <x v="0"/>
    <x v="2"/>
    <s v="2018"/>
    <x v="0"/>
    <n v="26"/>
    <x v="1573"/>
    <n v="2212.0700000000002"/>
    <s v="Australia"/>
    <x v="0"/>
  </r>
  <r>
    <s v="AUD"/>
    <s v="POS"/>
    <s v="Joseph"/>
    <n v="2466.4299999999998"/>
    <d v="2018-10-31T00:00:00"/>
    <x v="0"/>
    <x v="2"/>
    <s v="2018"/>
    <x v="1"/>
    <n v="37"/>
    <x v="401"/>
    <n v="2455.21"/>
    <s v="Australia"/>
    <x v="0"/>
  </r>
  <r>
    <s v="AUD"/>
    <s v="SALES-POS"/>
    <s v="Michele"/>
    <n v="2281.86"/>
    <d v="2018-10-31T00:00:00"/>
    <x v="0"/>
    <x v="2"/>
    <s v="2018"/>
    <x v="0"/>
    <n v="30"/>
    <x v="4448"/>
    <n v="1628.9300000000003"/>
    <s v="Australia"/>
    <x v="0"/>
  </r>
  <r>
    <s v="AUD"/>
    <s v="PAYMENT"/>
    <s v="Lucas"/>
    <n v="18387.41"/>
    <d v="2018-10-31T00:00:00"/>
    <x v="0"/>
    <x v="2"/>
    <s v="2018"/>
    <x v="1"/>
    <n v="21"/>
    <x v="17"/>
    <n v="18332.41"/>
    <s v="Australia"/>
    <x v="0"/>
  </r>
  <r>
    <s v="AUD"/>
    <s v="PAYMENT"/>
    <s v="Susan"/>
    <n v="10059.030000000001"/>
    <d v="2018-10-31T00:00:00"/>
    <x v="0"/>
    <x v="2"/>
    <s v="2018"/>
    <x v="0"/>
    <n v="20"/>
    <x v="75"/>
    <n v="10024.030000000001"/>
    <s v="Australia"/>
    <x v="0"/>
  </r>
  <r>
    <s v="AUD"/>
    <s v="PAY/SALARY"/>
    <s v="Antonio"/>
    <n v="9378.51"/>
    <d v="2018-10-31T00:00:00"/>
    <x v="0"/>
    <x v="2"/>
    <s v="2018"/>
    <x v="1"/>
    <n v="26"/>
    <x v="85"/>
    <n v="8279.6"/>
    <s v="Australia"/>
    <x v="1"/>
  </r>
  <r>
    <s v="AUD"/>
    <s v="POS"/>
    <s v="Ronald"/>
    <n v="10506.29"/>
    <d v="2018-10-31T00:00:00"/>
    <x v="0"/>
    <x v="2"/>
    <s v="2018"/>
    <x v="1"/>
    <n v="25"/>
    <x v="3725"/>
    <n v="10497.77"/>
    <s v="Australia"/>
    <x v="0"/>
  </r>
  <r>
    <s v="AUD"/>
    <s v="SALES-POS"/>
    <s v="Michael"/>
    <n v="2359.92"/>
    <d v="2018-10-31T00:00:00"/>
    <x v="0"/>
    <x v="2"/>
    <s v="2018"/>
    <x v="1"/>
    <n v="38"/>
    <x v="2546"/>
    <n v="2349.39"/>
    <s v="Australia"/>
    <x v="0"/>
  </r>
  <r>
    <s v="AUD"/>
    <s v="POS"/>
    <s v="Billy"/>
    <n v="20773.38"/>
    <d v="2018-10-31T00:00:00"/>
    <x v="0"/>
    <x v="2"/>
    <s v="2018"/>
    <x v="1"/>
    <n v="52"/>
    <x v="1367"/>
    <n v="20755.68"/>
    <s v="Australia"/>
    <x v="0"/>
  </r>
  <r>
    <s v="AUD"/>
    <s v="SALES-POS"/>
    <s v="Robert"/>
    <n v="9201.66"/>
    <d v="2018-10-31T00:00:00"/>
    <x v="0"/>
    <x v="2"/>
    <s v="2018"/>
    <x v="1"/>
    <n v="20"/>
    <x v="1706"/>
    <n v="9182.91"/>
    <s v="Australia"/>
    <x v="0"/>
  </r>
  <r>
    <s v="AUD"/>
    <s v="PAY/SALARY"/>
    <s v="Michele"/>
    <n v="3440.01"/>
    <d v="2018-10-31T00:00:00"/>
    <x v="0"/>
    <x v="2"/>
    <s v="2018"/>
    <x v="0"/>
    <n v="30"/>
    <x v="90"/>
    <n v="2281.86"/>
    <s v="Australia"/>
    <x v="1"/>
  </r>
  <r>
    <s v="AUD"/>
    <s v="PAY/SALARY"/>
    <s v="Tyler"/>
    <n v="11381.44"/>
    <d v="2018-10-31T00:00:00"/>
    <x v="0"/>
    <x v="2"/>
    <s v="2018"/>
    <x v="1"/>
    <n v="69"/>
    <x v="91"/>
    <n v="10338.32"/>
    <s v="Australia"/>
    <x v="1"/>
  </r>
  <r>
    <s v="AUD"/>
    <s v="PAYMENT"/>
    <s v="Daniel"/>
    <n v="14791.23"/>
    <d v="2018-10-31T00:00:00"/>
    <x v="0"/>
    <x v="2"/>
    <s v="2018"/>
    <x v="1"/>
    <n v="22"/>
    <x v="92"/>
    <n v="14758.23"/>
    <s v="Australia"/>
    <x v="0"/>
  </r>
  <r>
    <s v="AUD"/>
    <s v="PAY/SALARY"/>
    <s v="Susan"/>
    <n v="11454.52"/>
    <d v="2018-10-31T00:00:00"/>
    <x v="0"/>
    <x v="2"/>
    <s v="2018"/>
    <x v="0"/>
    <n v="20"/>
    <x v="93"/>
    <n v="10059.030000000001"/>
    <s v="Australia"/>
    <x v="1"/>
  </r>
  <r>
    <s v="AUD"/>
    <s v="PAY/SALARY"/>
    <s v="Fernando"/>
    <n v="19893.45"/>
    <d v="2018-10-31T00:00:00"/>
    <x v="0"/>
    <x v="2"/>
    <s v="2018"/>
    <x v="1"/>
    <n v="19"/>
    <x v="763"/>
    <n v="17253.690000000002"/>
    <s v="Australia"/>
    <x v="1"/>
  </r>
  <r>
    <s v="AUD"/>
    <s v="PAYMENT"/>
    <s v="Karen"/>
    <n v="11668.77"/>
    <d v="2018-10-31T00:00:00"/>
    <x v="0"/>
    <x v="2"/>
    <s v="2018"/>
    <x v="0"/>
    <n v="26"/>
    <x v="95"/>
    <n v="11618.77"/>
    <s v="Australia"/>
    <x v="0"/>
  </r>
  <r>
    <s v="AUD"/>
    <s v="POS"/>
    <s v="Edward"/>
    <n v="12973.65"/>
    <d v="2018-10-31T00:00:00"/>
    <x v="0"/>
    <x v="2"/>
    <s v="2018"/>
    <x v="1"/>
    <n v="19"/>
    <x v="1637"/>
    <n v="12959.99"/>
    <s v="Australia"/>
    <x v="0"/>
  </r>
  <r>
    <s v="AUD"/>
    <s v="POS"/>
    <s v="Michael"/>
    <n v="2340.25"/>
    <d v="2018-10-31T00:00:00"/>
    <x v="0"/>
    <x v="2"/>
    <s v="2018"/>
    <x v="1"/>
    <n v="38"/>
    <x v="1228"/>
    <n v="2320.58"/>
    <s v="Australia"/>
    <x v="0"/>
  </r>
  <r>
    <s v="AUD"/>
    <s v="SALES-POS"/>
    <s v="Ruth"/>
    <n v="9916.94"/>
    <d v="2018-10-31T00:00:00"/>
    <x v="0"/>
    <x v="2"/>
    <s v="2018"/>
    <x v="0"/>
    <n v="47"/>
    <x v="865"/>
    <n v="9907.380000000001"/>
    <s v="Australia"/>
    <x v="0"/>
  </r>
  <r>
    <s v="AUD"/>
    <s v="POS"/>
    <s v="Michael"/>
    <n v="2321.06"/>
    <d v="2018-10-31T00:00:00"/>
    <x v="0"/>
    <x v="2"/>
    <s v="2018"/>
    <x v="1"/>
    <n v="38"/>
    <x v="4449"/>
    <n v="2301.87"/>
    <s v="Australia"/>
    <x v="0"/>
  </r>
  <r>
    <s v="AUD"/>
    <s v="POS"/>
    <s v="Nathaniel"/>
    <n v="13442.15"/>
    <d v="2018-10-31T00:00:00"/>
    <x v="0"/>
    <x v="2"/>
    <s v="2018"/>
    <x v="1"/>
    <n v="31"/>
    <x v="377"/>
    <n v="13433.89"/>
    <s v="Australia"/>
    <x v="0"/>
  </r>
  <r>
    <s v="AUD"/>
    <s v="PAYMENT"/>
    <s v="Linda"/>
    <n v="9317.7000000000007"/>
    <d v="2018-10-31T00:00:00"/>
    <x v="0"/>
    <x v="2"/>
    <s v="2018"/>
    <x v="0"/>
    <n v="24"/>
    <x v="58"/>
    <n v="9271.7000000000007"/>
    <s v="Australia"/>
    <x v="0"/>
  </r>
  <r>
    <s v="AUD"/>
    <s v="SALES-POS"/>
    <s v="Ruth"/>
    <n v="9901.0300000000007"/>
    <d v="2018-10-31T00:00:00"/>
    <x v="0"/>
    <x v="2"/>
    <s v="2018"/>
    <x v="0"/>
    <n v="47"/>
    <x v="37"/>
    <n v="9885.1200000000008"/>
    <s v="Australia"/>
    <x v="0"/>
  </r>
  <r>
    <s v="AUD"/>
    <s v="SALES-POS"/>
    <s v="Diana"/>
    <n v="2220.14"/>
    <d v="2018-10-31T00:00:00"/>
    <x v="0"/>
    <x v="2"/>
    <s v="2018"/>
    <x v="0"/>
    <n v="26"/>
    <x v="1779"/>
    <n v="2203.8399999999997"/>
    <s v="Australia"/>
    <x v="0"/>
  </r>
  <r>
    <s v="AUD"/>
    <s v="PAYMENT"/>
    <s v="Matthew"/>
    <n v="18159.5"/>
    <d v="2018-10-31T00:00:00"/>
    <x v="0"/>
    <x v="2"/>
    <s v="2018"/>
    <x v="1"/>
    <n v="39"/>
    <x v="105"/>
    <n v="18111.5"/>
    <s v="Australia"/>
    <x v="0"/>
  </r>
  <r>
    <s v="AUD"/>
    <s v="POS"/>
    <s v="Diana"/>
    <n v="2194.2600000000002"/>
    <d v="2018-10-31T00:00:00"/>
    <x v="0"/>
    <x v="2"/>
    <s v="2018"/>
    <x v="0"/>
    <n v="26"/>
    <x v="718"/>
    <n v="2168.38"/>
    <s v="Australia"/>
    <x v="0"/>
  </r>
  <r>
    <s v="AUD"/>
    <s v="SALES-POS"/>
    <s v="Edward"/>
    <n v="12963.75"/>
    <d v="2018-10-31T00:00:00"/>
    <x v="0"/>
    <x v="2"/>
    <s v="2018"/>
    <x v="1"/>
    <n v="19"/>
    <x v="1963"/>
    <n v="12953.85"/>
    <s v="Australia"/>
    <x v="0"/>
  </r>
  <r>
    <s v="AUD"/>
    <s v="POS"/>
    <s v="Diana"/>
    <n v="2148.06"/>
    <d v="2018-10-31T00:00:00"/>
    <x v="0"/>
    <x v="2"/>
    <s v="2018"/>
    <x v="0"/>
    <n v="26"/>
    <x v="2331"/>
    <n v="2101.86"/>
    <s v="Australia"/>
    <x v="0"/>
  </r>
  <r>
    <s v="AUD"/>
    <s v="POS"/>
    <s v="Ronald"/>
    <n v="10471.98"/>
    <d v="2018-10-31T00:00:00"/>
    <x v="0"/>
    <x v="2"/>
    <s v="2018"/>
    <x v="1"/>
    <n v="25"/>
    <x v="4450"/>
    <n v="10437.67"/>
    <s v="Australia"/>
    <x v="0"/>
  </r>
  <r>
    <s v="AUD"/>
    <s v="POS"/>
    <s v="Kimberly"/>
    <n v="7036.56"/>
    <d v="2018-10-31T00:00:00"/>
    <x v="0"/>
    <x v="2"/>
    <s v="2018"/>
    <x v="0"/>
    <n v="35"/>
    <x v="4451"/>
    <n v="6965.9800000000005"/>
    <s v="Australia"/>
    <x v="0"/>
  </r>
  <r>
    <s v="AUD"/>
    <s v="PAYMENT"/>
    <s v="Fernando"/>
    <n v="19876.45"/>
    <d v="2018-10-31T00:00:00"/>
    <x v="0"/>
    <x v="2"/>
    <s v="2018"/>
    <x v="1"/>
    <n v="19"/>
    <x v="112"/>
    <n v="19859.45"/>
    <s v="Australia"/>
    <x v="0"/>
  </r>
  <r>
    <s v="AUD"/>
    <s v="PAYMENT"/>
    <s v="Marissa"/>
    <n v="19547.32"/>
    <d v="2018-10-31T00:00:00"/>
    <x v="0"/>
    <x v="2"/>
    <s v="2018"/>
    <x v="0"/>
    <n v="23"/>
    <x v="92"/>
    <n v="19514.32"/>
    <s v="Australia"/>
    <x v="0"/>
  </r>
  <r>
    <s v="AUD"/>
    <s v="INTER BANK"/>
    <s v="Tonya"/>
    <n v="10920.17"/>
    <d v="2018-10-31T00:00:00"/>
    <x v="0"/>
    <x v="2"/>
    <s v="2018"/>
    <x v="0"/>
    <n v="27"/>
    <x v="92"/>
    <n v="10887.17"/>
    <s v="Australia"/>
    <x v="0"/>
  </r>
  <r>
    <s v="AUD"/>
    <s v="PHONE BANK"/>
    <s v="Eric"/>
    <n v="43543.839999999997"/>
    <d v="2018-10-31T00:00:00"/>
    <x v="0"/>
    <x v="2"/>
    <s v="2018"/>
    <x v="1"/>
    <n v="42"/>
    <x v="25"/>
    <n v="43507.839999999997"/>
    <s v="Australia"/>
    <x v="0"/>
  </r>
  <r>
    <s v="AUD"/>
    <s v="SALES-POS"/>
    <s v="Renee"/>
    <n v="22324.959999999999"/>
    <d v="2018-10-31T00:00:00"/>
    <x v="0"/>
    <x v="2"/>
    <s v="2018"/>
    <x v="0"/>
    <n v="38"/>
    <x v="1157"/>
    <n v="22307.239999999998"/>
    <s v="Australia"/>
    <x v="0"/>
  </r>
  <r>
    <s v="AUD"/>
    <s v="SALES-POS"/>
    <s v="Melissa"/>
    <n v="14063.93"/>
    <d v="2018-10-31T00:00:00"/>
    <x v="0"/>
    <x v="2"/>
    <s v="2018"/>
    <x v="0"/>
    <n v="30"/>
    <x v="3327"/>
    <n v="14037.56"/>
    <s v="Australia"/>
    <x v="0"/>
  </r>
  <r>
    <s v="AUD"/>
    <s v="INTER BANK"/>
    <s v="Heather"/>
    <n v="8127.27"/>
    <d v="2018-10-31T00:00:00"/>
    <x v="0"/>
    <x v="2"/>
    <s v="2018"/>
    <x v="0"/>
    <n v="41"/>
    <x v="115"/>
    <n v="8084.27"/>
    <s v="Australia"/>
    <x v="0"/>
  </r>
  <r>
    <s v="AUD"/>
    <s v="PHONE BANK"/>
    <s v="Luis"/>
    <n v="13537.75"/>
    <d v="2018-10-31T00:00:00"/>
    <x v="0"/>
    <x v="2"/>
    <s v="2018"/>
    <x v="1"/>
    <n v="27"/>
    <x v="777"/>
    <n v="13470.75"/>
    <s v="Australia"/>
    <x v="0"/>
  </r>
  <r>
    <s v="AUD"/>
    <s v="SALES-POS"/>
    <s v="Diana"/>
    <n v="2134.86"/>
    <d v="2018-10-31T00:00:00"/>
    <x v="0"/>
    <x v="2"/>
    <s v="2018"/>
    <x v="0"/>
    <n v="26"/>
    <x v="1455"/>
    <n v="2121.6600000000003"/>
    <s v="Australia"/>
    <x v="0"/>
  </r>
  <r>
    <s v="AUD"/>
    <s v="SALES-POS"/>
    <s v="Renee"/>
    <n v="22231.5"/>
    <d v="2018-10-31T00:00:00"/>
    <x v="0"/>
    <x v="2"/>
    <s v="2018"/>
    <x v="0"/>
    <n v="38"/>
    <x v="4452"/>
    <n v="22138.04"/>
    <s v="Australia"/>
    <x v="0"/>
  </r>
  <r>
    <s v="AUD"/>
    <s v="SALES-POS"/>
    <s v="Ryan"/>
    <n v="5610.78"/>
    <d v="2018-10-31T00:00:00"/>
    <x v="0"/>
    <x v="2"/>
    <s v="2018"/>
    <x v="1"/>
    <n v="31"/>
    <x v="4453"/>
    <n v="5375.88"/>
    <s v="Australia"/>
    <x v="0"/>
  </r>
  <r>
    <s v="AUD"/>
    <s v="SALES-POS"/>
    <s v="Ryan"/>
    <n v="5540.27"/>
    <d v="2018-10-31T00:00:00"/>
    <x v="0"/>
    <x v="2"/>
    <s v="2018"/>
    <x v="1"/>
    <n v="31"/>
    <x v="4454"/>
    <n v="5469.76"/>
    <s v="Australia"/>
    <x v="0"/>
  </r>
  <r>
    <s v="AUD"/>
    <s v="PAYMENT"/>
    <s v="Michelle"/>
    <n v="20699.900000000001"/>
    <d v="2018-10-31T00:00:00"/>
    <x v="0"/>
    <x v="2"/>
    <s v="2018"/>
    <x v="0"/>
    <n v="19"/>
    <x v="92"/>
    <n v="20666.900000000001"/>
    <s v="Australia"/>
    <x v="0"/>
  </r>
  <r>
    <s v="AUD"/>
    <s v="SALES-POS"/>
    <s v="Ronald"/>
    <n v="10445.39"/>
    <d v="2018-10-31T00:00:00"/>
    <x v="0"/>
    <x v="2"/>
    <s v="2018"/>
    <x v="1"/>
    <n v="25"/>
    <x v="4455"/>
    <n v="10418.799999999999"/>
    <s v="Australia"/>
    <x v="0"/>
  </r>
  <r>
    <s v="AUD"/>
    <s v="POS"/>
    <s v="Jessica"/>
    <n v="4946.62"/>
    <d v="2018-10-31T00:00:00"/>
    <x v="0"/>
    <x v="2"/>
    <s v="2018"/>
    <x v="0"/>
    <n v="21"/>
    <x v="3992"/>
    <n v="4923.1400000000003"/>
    <s v="Australia"/>
    <x v="0"/>
  </r>
  <r>
    <s v="AUD"/>
    <s v="PAYMENT"/>
    <s v="Antonio"/>
    <n v="9349.51"/>
    <d v="2018-10-31T00:00:00"/>
    <x v="0"/>
    <x v="2"/>
    <s v="2018"/>
    <x v="1"/>
    <n v="26"/>
    <x v="11"/>
    <n v="9320.51"/>
    <s v="Australia"/>
    <x v="0"/>
  </r>
  <r>
    <s v="AUD"/>
    <s v="PAYMENT"/>
    <s v="Matthew"/>
    <n v="18127.5"/>
    <d v="2018-10-31T00:00:00"/>
    <x v="0"/>
    <x v="2"/>
    <s v="2018"/>
    <x v="1"/>
    <n v="39"/>
    <x v="39"/>
    <n v="18095.5"/>
    <s v="Australia"/>
    <x v="0"/>
  </r>
  <r>
    <s v="AUD"/>
    <s v="PAYMENT"/>
    <s v="Kenneth"/>
    <n v="24775.66"/>
    <d v="2018-10-31T00:00:00"/>
    <x v="0"/>
    <x v="2"/>
    <s v="2018"/>
    <x v="1"/>
    <n v="29"/>
    <x v="14"/>
    <n v="24736.66"/>
    <s v="Australia"/>
    <x v="0"/>
  </r>
  <r>
    <s v="AUD"/>
    <s v="POS"/>
    <s v="Melissa"/>
    <n v="14054.14"/>
    <d v="2018-10-31T00:00:00"/>
    <x v="0"/>
    <x v="2"/>
    <s v="2018"/>
    <x v="0"/>
    <n v="30"/>
    <x v="1409"/>
    <n v="14044.349999999999"/>
    <s v="Australia"/>
    <x v="0"/>
  </r>
  <r>
    <s v="AUD"/>
    <s v="SALES-POS"/>
    <s v="Robert"/>
    <n v="9137.7900000000009"/>
    <d v="2018-10-31T00:00:00"/>
    <x v="0"/>
    <x v="2"/>
    <s v="2018"/>
    <x v="1"/>
    <n v="20"/>
    <x v="3604"/>
    <n v="9073.92"/>
    <s v="Australia"/>
    <x v="0"/>
  </r>
  <r>
    <s v="AUD"/>
    <s v="POS"/>
    <s v="Craig"/>
    <n v="45394.57"/>
    <d v="2018-10-31T00:00:00"/>
    <x v="0"/>
    <x v="2"/>
    <s v="2018"/>
    <x v="1"/>
    <n v="28"/>
    <x v="1029"/>
    <n v="45350.61"/>
    <s v="Australia"/>
    <x v="0"/>
  </r>
  <r>
    <s v="AUD"/>
    <s v="SALES-POS"/>
    <s v="Tyler"/>
    <n v="11350.67"/>
    <d v="2018-10-31T00:00:00"/>
    <x v="0"/>
    <x v="2"/>
    <s v="2018"/>
    <x v="1"/>
    <n v="69"/>
    <x v="4456"/>
    <n v="11319.9"/>
    <s v="Australia"/>
    <x v="0"/>
  </r>
  <r>
    <s v="AUD"/>
    <s v="SALES-POS"/>
    <s v="Ryan"/>
    <n v="5517.91"/>
    <d v="2018-10-31T00:00:00"/>
    <x v="0"/>
    <x v="2"/>
    <s v="2018"/>
    <x v="1"/>
    <n v="31"/>
    <x v="2989"/>
    <n v="5495.55"/>
    <s v="Australia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043">
  <r>
    <n v="35.39"/>
    <x v="0"/>
    <s v="01"/>
    <x v="0"/>
    <s v="2018"/>
    <d v="1899-12-30T01:01:15"/>
    <n v="1"/>
    <n v="1"/>
    <n v="15"/>
    <n v="16.25"/>
    <n v="19.14"/>
    <x v="0"/>
    <s v="Australia"/>
    <s v="debit"/>
  </r>
  <r>
    <n v="21.2"/>
    <x v="0"/>
    <s v="01"/>
    <x v="0"/>
    <s v="2018"/>
    <d v="1899-12-30T01:13:45"/>
    <n v="0"/>
    <n v="0"/>
    <n v="0"/>
    <n v="14.19"/>
    <n v="7.01"/>
    <x v="1"/>
    <s v="Australia"/>
    <s v="debit"/>
  </r>
  <r>
    <n v="5.71"/>
    <x v="0"/>
    <s v="01"/>
    <x v="0"/>
    <s v="2018"/>
    <d v="1899-12-30T01:26:15"/>
    <n v="0"/>
    <n v="0"/>
    <n v="0"/>
    <n v="6.42"/>
    <n v="-0.71"/>
    <x v="1"/>
    <s v="Australia"/>
    <s v="debit"/>
  </r>
  <r>
    <n v="2117.2199999999998"/>
    <x v="0"/>
    <s v="01"/>
    <x v="0"/>
    <s v="2018"/>
    <d v="1899-12-30T01:38:45"/>
    <n v="0"/>
    <n v="0"/>
    <n v="0"/>
    <n v="40.9"/>
    <n v="2076.3199999999997"/>
    <x v="2"/>
    <s v="Australia"/>
    <s v="debit"/>
  </r>
  <r>
    <n v="17.95"/>
    <x v="0"/>
    <s v="01"/>
    <x v="0"/>
    <s v="2018"/>
    <d v="1899-12-30T01:51:15"/>
    <n v="0"/>
    <n v="0"/>
    <n v="0"/>
    <n v="3.25"/>
    <n v="14.7"/>
    <x v="3"/>
    <s v="Australia"/>
    <s v="debit"/>
  </r>
  <r>
    <n v="1705.43"/>
    <x v="0"/>
    <s v="01"/>
    <x v="0"/>
    <s v="2018"/>
    <d v="1899-12-30T02:00:00"/>
    <n v="0"/>
    <n v="0"/>
    <n v="0"/>
    <n v="163"/>
    <n v="1542.43"/>
    <x v="4"/>
    <s v="Australia"/>
    <s v="debit"/>
  </r>
  <r>
    <n v="1248.3599999999999"/>
    <x v="0"/>
    <s v="01"/>
    <x v="0"/>
    <s v="2018"/>
    <d v="1899-12-30T02:23:04"/>
    <n v="0"/>
    <n v="0"/>
    <n v="0"/>
    <n v="61.06"/>
    <n v="1187.3"/>
    <x v="5"/>
    <s v="Australia"/>
    <s v="debit"/>
  </r>
  <r>
    <n v="1232.75"/>
    <x v="0"/>
    <s v="01"/>
    <x v="0"/>
    <s v="2018"/>
    <d v="1899-12-30T04:11:25"/>
    <n v="0"/>
    <n v="0"/>
    <n v="0"/>
    <n v="15.61"/>
    <n v="1217.1400000000001"/>
    <x v="6"/>
    <s v="Australia"/>
    <s v="debit"/>
  </r>
  <r>
    <n v="213.16"/>
    <x v="0"/>
    <s v="01"/>
    <x v="0"/>
    <s v="2018"/>
    <d v="1899-12-30T04:40:00"/>
    <n v="0"/>
    <n v="0"/>
    <n v="0"/>
    <n v="19.25"/>
    <n v="193.91"/>
    <x v="7"/>
    <s v="Australia"/>
    <s v="debit"/>
  </r>
  <r>
    <n v="466.58"/>
    <x v="0"/>
    <s v="01"/>
    <x v="0"/>
    <s v="2018"/>
    <d v="1899-12-30T06:00:00"/>
    <n v="0"/>
    <n v="0"/>
    <n v="0"/>
    <n v="21"/>
    <n v="445.58"/>
    <x v="4"/>
    <s v="Australia"/>
    <s v="debit"/>
  </r>
  <r>
    <n v="4348.5"/>
    <x v="0"/>
    <s v="01"/>
    <x v="0"/>
    <s v="2018"/>
    <d v="1899-12-30T06:00:00"/>
    <n v="0"/>
    <n v="0"/>
    <n v="0"/>
    <n v="27"/>
    <n v="4321.5"/>
    <x v="4"/>
    <s v="Australia"/>
    <s v="debit"/>
  </r>
  <r>
    <n v="1203.75"/>
    <x v="0"/>
    <s v="01"/>
    <x v="0"/>
    <s v="2018"/>
    <d v="1899-12-30T06:00:00"/>
    <n v="0"/>
    <n v="0"/>
    <n v="0"/>
    <n v="29"/>
    <n v="1174.75"/>
    <x v="4"/>
    <s v="Australia"/>
    <s v="debit"/>
  </r>
  <r>
    <n v="207.08"/>
    <x v="0"/>
    <s v="01"/>
    <x v="0"/>
    <s v="2018"/>
    <d v="1899-12-30T06:06:40"/>
    <n v="0"/>
    <n v="0"/>
    <n v="0"/>
    <n v="6.08"/>
    <n v="201"/>
    <x v="8"/>
    <s v="Australia"/>
    <s v="debit"/>
  </r>
  <r>
    <n v="4438.16"/>
    <x v="0"/>
    <s v="01"/>
    <x v="0"/>
    <s v="2018"/>
    <d v="1899-12-30T07:00:00"/>
    <n v="0"/>
    <n v="0"/>
    <n v="0"/>
    <n v="25"/>
    <n v="4413.16"/>
    <x v="4"/>
    <s v="Australia"/>
    <s v="debit"/>
  </r>
  <r>
    <n v="173.66"/>
    <x v="0"/>
    <s v="01"/>
    <x v="0"/>
    <s v="2018"/>
    <d v="1899-12-30T07:00:00"/>
    <n v="0"/>
    <n v="0"/>
    <n v="0"/>
    <n v="39"/>
    <n v="134.66"/>
    <x v="4"/>
    <s v="Australia"/>
    <s v="debit"/>
  </r>
  <r>
    <n v="2.85"/>
    <x v="0"/>
    <s v="01"/>
    <x v="0"/>
    <s v="2018"/>
    <d v="1899-12-30T07:20:48"/>
    <n v="0"/>
    <n v="0"/>
    <n v="0"/>
    <n v="10.79"/>
    <n v="-7.9399999999999995"/>
    <x v="9"/>
    <s v="Australia"/>
    <s v="debit"/>
  </r>
  <r>
    <n v="260514.83"/>
    <x v="0"/>
    <s v="01"/>
    <x v="0"/>
    <s v="2018"/>
    <d v="1899-12-30T08:00:00"/>
    <n v="0"/>
    <n v="0"/>
    <n v="0"/>
    <n v="22"/>
    <n v="260492.83"/>
    <x v="4"/>
    <s v="Australia"/>
    <s v="debit"/>
  </r>
  <r>
    <n v="3117.94"/>
    <x v="0"/>
    <s v="01"/>
    <x v="0"/>
    <s v="2018"/>
    <d v="1899-12-30T08:00:00"/>
    <n v="0"/>
    <n v="0"/>
    <n v="0"/>
    <n v="55"/>
    <n v="3062.94"/>
    <x v="4"/>
    <s v="Australia"/>
    <s v="debit"/>
  </r>
  <r>
    <n v="38.31"/>
    <x v="0"/>
    <s v="01"/>
    <x v="0"/>
    <s v="2018"/>
    <d v="1899-12-30T08:00:00"/>
    <n v="0"/>
    <n v="0"/>
    <n v="0"/>
    <n v="58"/>
    <n v="-19.689999999999998"/>
    <x v="4"/>
    <s v="Australia"/>
    <s v="debit"/>
  </r>
  <r>
    <n v="708.28"/>
    <x v="0"/>
    <s v="01"/>
    <x v="0"/>
    <s v="2018"/>
    <d v="1899-12-30T08:00:11"/>
    <n v="0"/>
    <n v="0"/>
    <n v="0"/>
    <n v="7.37"/>
    <n v="700.91"/>
    <x v="10"/>
    <s v="Australia"/>
    <s v="debit"/>
  </r>
  <r>
    <n v="3.85"/>
    <x v="0"/>
    <s v="01"/>
    <x v="0"/>
    <s v="2018"/>
    <d v="1899-12-30T08:09:42"/>
    <n v="0"/>
    <n v="0"/>
    <n v="0"/>
    <n v="14.1"/>
    <n v="-10.25"/>
    <x v="11"/>
    <s v="Australia"/>
    <s v="debit"/>
  </r>
  <r>
    <n v="275.93"/>
    <x v="0"/>
    <s v="01"/>
    <x v="0"/>
    <s v="2018"/>
    <d v="1899-12-30T08:19:14"/>
    <n v="0"/>
    <n v="0"/>
    <n v="0"/>
    <n v="24.77"/>
    <n v="251.16"/>
    <x v="12"/>
    <s v="Australia"/>
    <s v="debit"/>
  </r>
  <r>
    <n v="259.37"/>
    <x v="0"/>
    <s v="01"/>
    <x v="0"/>
    <s v="2018"/>
    <d v="1899-12-30T08:28:45"/>
    <n v="0"/>
    <n v="0"/>
    <n v="0"/>
    <n v="13.67"/>
    <n v="245.70000000000002"/>
    <x v="13"/>
    <s v="Australia"/>
    <s v="debit"/>
  </r>
  <r>
    <n v="30583.15"/>
    <x v="0"/>
    <s v="01"/>
    <x v="0"/>
    <s v="2018"/>
    <d v="1899-12-30T08:47:48"/>
    <n v="0"/>
    <n v="0"/>
    <n v="0"/>
    <n v="12.08"/>
    <n v="30571.07"/>
    <x v="14"/>
    <s v="Australia"/>
    <s v="debit"/>
  </r>
  <r>
    <n v="793.64"/>
    <x v="0"/>
    <s v="01"/>
    <x v="0"/>
    <s v="2018"/>
    <d v="1899-12-30T08:57:20"/>
    <n v="0"/>
    <n v="0"/>
    <n v="0"/>
    <n v="72.12"/>
    <n v="721.52"/>
    <x v="15"/>
    <s v="Australia"/>
    <s v="debit"/>
  </r>
  <r>
    <n v="4474.38"/>
    <x v="0"/>
    <s v="01"/>
    <x v="0"/>
    <s v="2018"/>
    <d v="1899-12-30T09:00:00"/>
    <n v="0"/>
    <n v="0"/>
    <n v="0"/>
    <n v="25"/>
    <n v="4449.38"/>
    <x v="4"/>
    <s v="Australia"/>
    <s v="debit"/>
  </r>
  <r>
    <n v="586.20000000000005"/>
    <x v="0"/>
    <s v="01"/>
    <x v="0"/>
    <s v="2018"/>
    <d v="1899-12-30T09:00:00"/>
    <n v="0"/>
    <n v="0"/>
    <n v="0"/>
    <n v="36"/>
    <n v="550.20000000000005"/>
    <x v="4"/>
    <s v="Australia"/>
    <s v="debit"/>
  </r>
  <r>
    <n v="1636.91"/>
    <x v="0"/>
    <s v="01"/>
    <x v="0"/>
    <s v="2018"/>
    <d v="1899-12-30T09:02:54"/>
    <n v="0"/>
    <n v="0"/>
    <n v="0"/>
    <n v="17.96"/>
    <n v="1618.95"/>
    <x v="16"/>
    <s v="Australia"/>
    <s v="debit"/>
  </r>
  <r>
    <n v="11525.54"/>
    <x v="0"/>
    <s v="01"/>
    <x v="0"/>
    <s v="2018"/>
    <d v="1899-12-30T09:06:57"/>
    <n v="0"/>
    <n v="0"/>
    <n v="0"/>
    <n v="14.49"/>
    <n v="11511.050000000001"/>
    <x v="17"/>
    <s v="Australia"/>
    <s v="debit"/>
  </r>
  <r>
    <n v="1625.34"/>
    <x v="0"/>
    <s v="01"/>
    <x v="0"/>
    <s v="2018"/>
    <d v="1899-12-30T09:11:00"/>
    <n v="0"/>
    <n v="0"/>
    <n v="0"/>
    <n v="11.57"/>
    <n v="1613.77"/>
    <x v="18"/>
    <s v="Australia"/>
    <s v="debit"/>
  </r>
  <r>
    <n v="2072.1"/>
    <x v="0"/>
    <s v="01"/>
    <x v="0"/>
    <s v="2018"/>
    <d v="1899-12-30T09:15:03"/>
    <n v="0"/>
    <n v="0"/>
    <n v="0"/>
    <n v="45.12"/>
    <n v="2026.98"/>
    <x v="19"/>
    <s v="Australia"/>
    <s v="debit"/>
  </r>
  <r>
    <n v="12529.59"/>
    <x v="0"/>
    <s v="01"/>
    <x v="0"/>
    <s v="2018"/>
    <d v="1899-12-30T09:19:06"/>
    <n v="0"/>
    <n v="0"/>
    <n v="0"/>
    <n v="33.89"/>
    <n v="12495.7"/>
    <x v="20"/>
    <s v="Australia"/>
    <s v="debit"/>
  </r>
  <r>
    <n v="698.61"/>
    <x v="0"/>
    <s v="01"/>
    <x v="0"/>
    <s v="2018"/>
    <d v="1899-12-30T09:23:09"/>
    <n v="0"/>
    <n v="0"/>
    <n v="0"/>
    <n v="9.67"/>
    <n v="688.94"/>
    <x v="21"/>
    <s v="Australia"/>
    <s v="debit"/>
  </r>
  <r>
    <n v="2086.31"/>
    <x v="0"/>
    <s v="01"/>
    <x v="0"/>
    <s v="2018"/>
    <d v="1899-12-30T09:27:12"/>
    <n v="0"/>
    <n v="0"/>
    <n v="0"/>
    <n v="4.38"/>
    <n v="2081.9299999999998"/>
    <x v="22"/>
    <s v="Australia"/>
    <s v="debit"/>
  </r>
  <r>
    <n v="1689.89"/>
    <x v="0"/>
    <s v="01"/>
    <x v="0"/>
    <s v="2018"/>
    <d v="1899-12-30T09:39:21"/>
    <n v="0"/>
    <n v="0"/>
    <n v="0"/>
    <n v="28.49"/>
    <n v="1661.4"/>
    <x v="23"/>
    <s v="Australia"/>
    <s v="debit"/>
  </r>
  <r>
    <n v="1675.46"/>
    <x v="0"/>
    <s v="01"/>
    <x v="0"/>
    <s v="2018"/>
    <d v="1899-12-30T09:43:24"/>
    <n v="0"/>
    <n v="0"/>
    <n v="0"/>
    <n v="14.43"/>
    <n v="1661.03"/>
    <x v="24"/>
    <s v="Australia"/>
    <s v="debit"/>
  </r>
  <r>
    <n v="11438.51"/>
    <x v="0"/>
    <s v="01"/>
    <x v="0"/>
    <s v="2018"/>
    <d v="1899-12-30T09:47:26"/>
    <n v="0"/>
    <n v="0"/>
    <n v="0"/>
    <n v="87.03"/>
    <n v="11351.48"/>
    <x v="25"/>
    <s v="Australia"/>
    <s v="debit"/>
  </r>
  <r>
    <n v="38.42"/>
    <x v="0"/>
    <s v="01"/>
    <x v="0"/>
    <s v="2018"/>
    <d v="1899-12-30T09:51:29"/>
    <n v="0"/>
    <n v="0"/>
    <n v="0"/>
    <n v="36.28"/>
    <n v="2.1400000000000006"/>
    <x v="26"/>
    <s v="Australia"/>
    <s v="debit"/>
  </r>
  <r>
    <n v="1089.5899999999999"/>
    <x v="0"/>
    <s v="01"/>
    <x v="0"/>
    <s v="2018"/>
    <d v="1899-12-30T09:55:32"/>
    <n v="0"/>
    <n v="0"/>
    <n v="0"/>
    <n v="15.91"/>
    <n v="1073.6799999999998"/>
    <x v="27"/>
    <s v="Australia"/>
    <s v="debit"/>
  </r>
  <r>
    <n v="49756.21"/>
    <x v="0"/>
    <s v="01"/>
    <x v="0"/>
    <s v="2018"/>
    <d v="1899-12-30T09:59:35"/>
    <n v="0"/>
    <n v="0"/>
    <n v="0"/>
    <n v="25.7"/>
    <n v="49730.51"/>
    <x v="28"/>
    <s v="Australia"/>
    <s v="debit"/>
  </r>
  <r>
    <n v="2040.1"/>
    <x v="0"/>
    <s v="01"/>
    <x v="0"/>
    <s v="2018"/>
    <d v="1899-12-30T10:00:00"/>
    <n v="0"/>
    <n v="0"/>
    <n v="0"/>
    <n v="32"/>
    <n v="2008.1"/>
    <x v="4"/>
    <s v="Australia"/>
    <s v="debit"/>
  </r>
  <r>
    <n v="137.13999999999999"/>
    <x v="0"/>
    <s v="01"/>
    <x v="0"/>
    <s v="2018"/>
    <d v="1899-12-30T10:00:00"/>
    <n v="0"/>
    <n v="0"/>
    <n v="0"/>
    <n v="39"/>
    <n v="98.139999999999986"/>
    <x v="4"/>
    <s v="Australia"/>
    <s v="debit"/>
  </r>
  <r>
    <n v="292.77"/>
    <x v="0"/>
    <s v="01"/>
    <x v="0"/>
    <s v="2018"/>
    <d v="1899-12-30T10:00:00"/>
    <n v="0"/>
    <n v="0"/>
    <n v="0"/>
    <n v="34"/>
    <n v="258.77"/>
    <x v="4"/>
    <s v="Australia"/>
    <s v="debit"/>
  </r>
  <r>
    <n v="28.04"/>
    <x v="0"/>
    <s v="01"/>
    <x v="0"/>
    <s v="2018"/>
    <d v="1899-12-30T10:00:00"/>
    <n v="0"/>
    <n v="0"/>
    <n v="0"/>
    <n v="29"/>
    <n v="-0.96000000000000085"/>
    <x v="4"/>
    <s v="Australia"/>
    <s v="debit"/>
  </r>
  <r>
    <n v="754.2"/>
    <x v="0"/>
    <s v="01"/>
    <x v="0"/>
    <s v="2018"/>
    <d v="1899-12-30T10:00:00"/>
    <n v="0"/>
    <n v="0"/>
    <n v="0"/>
    <n v="150"/>
    <n v="604.20000000000005"/>
    <x v="4"/>
    <s v="Australia"/>
    <s v="debit"/>
  </r>
  <r>
    <n v="763.64"/>
    <x v="0"/>
    <s v="01"/>
    <x v="0"/>
    <s v="2018"/>
    <d v="1899-12-30T10:00:00"/>
    <n v="0"/>
    <n v="0"/>
    <n v="0"/>
    <n v="30"/>
    <n v="733.64"/>
    <x v="4"/>
    <s v="Australia"/>
    <s v="debit"/>
  </r>
  <r>
    <n v="301.64999999999998"/>
    <x v="0"/>
    <s v="01"/>
    <x v="0"/>
    <s v="2018"/>
    <d v="1899-12-30T10:12:51"/>
    <n v="0"/>
    <n v="0"/>
    <n v="0"/>
    <n v="20.43"/>
    <n v="281.21999999999997"/>
    <x v="29"/>
    <s v="Australia"/>
    <s v="debit"/>
  </r>
  <r>
    <n v="1290.08"/>
    <x v="0"/>
    <s v="01"/>
    <x v="0"/>
    <s v="2018"/>
    <d v="1899-12-30T10:27:08"/>
    <n v="0"/>
    <n v="0"/>
    <n v="0"/>
    <n v="31.62"/>
    <n v="1258.46"/>
    <x v="1"/>
    <s v="Australia"/>
    <s v="debit"/>
  </r>
  <r>
    <n v="18784.07"/>
    <x v="0"/>
    <s v="01"/>
    <x v="0"/>
    <s v="2018"/>
    <d v="1899-12-30T10:41:25"/>
    <n v="0"/>
    <n v="0"/>
    <n v="0"/>
    <n v="16.13"/>
    <n v="18767.939999999999"/>
    <x v="21"/>
    <s v="Australia"/>
    <s v="debit"/>
  </r>
  <r>
    <n v="29645.42"/>
    <x v="0"/>
    <s v="01"/>
    <x v="0"/>
    <s v="2018"/>
    <d v="1899-12-30T10:55:42"/>
    <n v="0"/>
    <n v="0"/>
    <n v="0"/>
    <n v="937.73"/>
    <n v="28707.69"/>
    <x v="30"/>
    <s v="Australia"/>
    <s v="debit"/>
  </r>
  <r>
    <n v="8342.11"/>
    <x v="0"/>
    <s v="01"/>
    <x v="0"/>
    <s v="2018"/>
    <d v="1899-12-30T11:00:00"/>
    <n v="0"/>
    <n v="0"/>
    <n v="0"/>
    <n v="3903.95"/>
    <n v="4438.1600000000008"/>
    <x v="4"/>
    <s v="Australia"/>
    <s v="credit"/>
  </r>
  <r>
    <n v="1195.08"/>
    <x v="0"/>
    <s v="01"/>
    <x v="0"/>
    <s v="2018"/>
    <d v="1899-12-30T11:00:00"/>
    <n v="0"/>
    <n v="0"/>
    <n v="0"/>
    <n v="95"/>
    <n v="1100.08"/>
    <x v="4"/>
    <s v="Australia"/>
    <s v="debit"/>
  </r>
  <r>
    <n v="454.94"/>
    <x v="0"/>
    <s v="01"/>
    <x v="0"/>
    <s v="2018"/>
    <d v="1899-12-30T11:04:45"/>
    <n v="0"/>
    <n v="0"/>
    <n v="0"/>
    <n v="11.64"/>
    <n v="443.3"/>
    <x v="31"/>
    <s v="Australia"/>
    <s v="debit"/>
  </r>
  <r>
    <n v="27.86"/>
    <x v="0"/>
    <s v="01"/>
    <x v="0"/>
    <s v="2018"/>
    <d v="1899-12-30T11:11:33"/>
    <n v="0"/>
    <n v="0"/>
    <n v="0"/>
    <n v="28"/>
    <n v="-0.14000000000000057"/>
    <x v="32"/>
    <s v="Australia"/>
    <s v="debit"/>
  </r>
  <r>
    <n v="689.22"/>
    <x v="0"/>
    <s v="01"/>
    <x v="0"/>
    <s v="2018"/>
    <d v="1899-12-30T11:18:22"/>
    <n v="0"/>
    <n v="0"/>
    <n v="0"/>
    <n v="64.98"/>
    <n v="624.24"/>
    <x v="15"/>
    <s v="Australia"/>
    <s v="debit"/>
  </r>
  <r>
    <n v="440.66"/>
    <x v="0"/>
    <s v="01"/>
    <x v="0"/>
    <s v="2018"/>
    <d v="1899-12-30T11:25:10"/>
    <n v="0"/>
    <n v="0"/>
    <n v="0"/>
    <n v="14.28"/>
    <n v="426.38000000000005"/>
    <x v="15"/>
    <s v="Australia"/>
    <s v="debit"/>
  </r>
  <r>
    <n v="29143.75"/>
    <x v="0"/>
    <s v="01"/>
    <x v="0"/>
    <s v="2018"/>
    <d v="1899-12-30T11:31:58"/>
    <n v="0"/>
    <n v="0"/>
    <n v="0"/>
    <n v="501.67"/>
    <n v="28642.080000000002"/>
    <x v="33"/>
    <s v="Australia"/>
    <s v="debit"/>
  </r>
  <r>
    <n v="58154.74"/>
    <x v="0"/>
    <s v="01"/>
    <x v="0"/>
    <s v="2018"/>
    <d v="1899-12-30T11:38:46"/>
    <n v="0"/>
    <n v="0"/>
    <n v="0"/>
    <n v="17.97"/>
    <n v="58136.77"/>
    <x v="34"/>
    <s v="Australia"/>
    <s v="debit"/>
  </r>
  <r>
    <n v="589.1"/>
    <x v="0"/>
    <s v="01"/>
    <x v="0"/>
    <s v="2018"/>
    <d v="1899-12-30T11:45:34"/>
    <n v="0"/>
    <n v="0"/>
    <n v="0"/>
    <n v="109.51"/>
    <n v="479.59000000000003"/>
    <x v="1"/>
    <s v="Australia"/>
    <s v="debit"/>
  </r>
  <r>
    <n v="2058.92"/>
    <x v="0"/>
    <s v="01"/>
    <x v="0"/>
    <s v="2018"/>
    <d v="1899-12-30T11:52:22"/>
    <n v="0"/>
    <n v="0"/>
    <n v="0"/>
    <n v="27.39"/>
    <n v="2031.53"/>
    <x v="35"/>
    <s v="Australia"/>
    <s v="debit"/>
  </r>
  <r>
    <n v="1109.58"/>
    <x v="0"/>
    <s v="01"/>
    <x v="0"/>
    <s v="2018"/>
    <d v="1899-12-30T11:59:11"/>
    <n v="0"/>
    <n v="0"/>
    <n v="0"/>
    <n v="27.39"/>
    <n v="1082.1899999999998"/>
    <x v="36"/>
    <s v="Australia"/>
    <s v="debit"/>
  </r>
  <r>
    <n v="2040.58"/>
    <x v="0"/>
    <s v="01"/>
    <x v="0"/>
    <s v="2018"/>
    <d v="1899-12-30T12:00:00"/>
    <n v="0"/>
    <n v="0"/>
    <n v="0"/>
    <n v="1626.48"/>
    <n v="414.09999999999991"/>
    <x v="4"/>
    <s v="Australia"/>
    <s v="credit"/>
  </r>
  <r>
    <n v="3071.94"/>
    <x v="0"/>
    <s v="01"/>
    <x v="0"/>
    <s v="2018"/>
    <d v="1899-12-30T12:00:00"/>
    <n v="0"/>
    <n v="0"/>
    <n v="0"/>
    <n v="46"/>
    <n v="3025.94"/>
    <x v="4"/>
    <s v="Australia"/>
    <s v="debit"/>
  </r>
  <r>
    <n v="150.08000000000001"/>
    <x v="0"/>
    <s v="01"/>
    <x v="0"/>
    <s v="2018"/>
    <d v="1899-12-30T12:00:00"/>
    <n v="0"/>
    <n v="0"/>
    <n v="0"/>
    <n v="57"/>
    <n v="93.080000000000013"/>
    <x v="4"/>
    <s v="Australia"/>
    <s v="debit"/>
  </r>
  <r>
    <n v="3158.51"/>
    <x v="0"/>
    <s v="01"/>
    <x v="0"/>
    <s v="2018"/>
    <d v="1899-12-30T12:00:00"/>
    <n v="0"/>
    <n v="0"/>
    <n v="0"/>
    <n v="983.36"/>
    <n v="2175.15"/>
    <x v="4"/>
    <s v="Australia"/>
    <s v="credit"/>
  </r>
  <r>
    <n v="186371.86"/>
    <x v="0"/>
    <s v="01"/>
    <x v="0"/>
    <s v="2018"/>
    <d v="1899-12-30T12:00:00"/>
    <n v="0"/>
    <n v="0"/>
    <n v="0"/>
    <n v="170"/>
    <n v="186201.86"/>
    <x v="4"/>
    <s v="Australia"/>
    <s v="debit"/>
  </r>
  <r>
    <n v="4172.16"/>
    <x v="0"/>
    <s v="01"/>
    <x v="0"/>
    <s v="2018"/>
    <d v="1899-12-30T12:15:26"/>
    <n v="0"/>
    <n v="0"/>
    <n v="0"/>
    <n v="3.28"/>
    <n v="4168.88"/>
    <x v="37"/>
    <s v="Australia"/>
    <s v="debit"/>
  </r>
  <r>
    <n v="30163.439999999999"/>
    <x v="0"/>
    <s v="01"/>
    <x v="0"/>
    <s v="2018"/>
    <d v="1899-12-30T12:50:31"/>
    <n v="0"/>
    <n v="0"/>
    <n v="0"/>
    <n v="33.450000000000003"/>
    <n v="30129.989999999998"/>
    <x v="38"/>
    <s v="Australia"/>
    <s v="debit"/>
  </r>
  <r>
    <n v="2517.66"/>
    <x v="0"/>
    <s v="01"/>
    <x v="0"/>
    <s v="2018"/>
    <d v="1899-12-30T13:00:00"/>
    <n v="0"/>
    <n v="0"/>
    <n v="0"/>
    <n v="1408.08"/>
    <n v="1109.58"/>
    <x v="4"/>
    <s v="Australia"/>
    <s v="credit"/>
  </r>
  <r>
    <n v="2032.92"/>
    <x v="0"/>
    <s v="01"/>
    <x v="0"/>
    <s v="2018"/>
    <d v="1899-12-30T13:00:00"/>
    <n v="0"/>
    <n v="0"/>
    <n v="0"/>
    <n v="26"/>
    <n v="2006.92"/>
    <x v="4"/>
    <s v="Australia"/>
    <s v="debit"/>
  </r>
  <r>
    <n v="2271.79"/>
    <x v="0"/>
    <s v="01"/>
    <x v="0"/>
    <s v="2018"/>
    <d v="1899-12-30T13:00:00"/>
    <n v="0"/>
    <n v="0"/>
    <n v="0"/>
    <n v="1068.04"/>
    <n v="1203.75"/>
    <x v="4"/>
    <s v="Australia"/>
    <s v="credit"/>
  </r>
  <r>
    <n v="29128.11"/>
    <x v="0"/>
    <s v="01"/>
    <x v="0"/>
    <s v="2018"/>
    <d v="1899-12-30T13:45:33"/>
    <n v="0"/>
    <n v="0"/>
    <n v="0"/>
    <n v="15.64"/>
    <n v="29112.47"/>
    <x v="39"/>
    <s v="Australia"/>
    <s v="debit"/>
  </r>
  <r>
    <n v="1017.52"/>
    <x v="0"/>
    <s v="01"/>
    <x v="0"/>
    <s v="2018"/>
    <d v="1899-12-30T14:00:00"/>
    <n v="0"/>
    <n v="0"/>
    <n v="0"/>
    <n v="1013.67"/>
    <n v="3.8500000000000227"/>
    <x v="4"/>
    <s v="Australia"/>
    <s v="credit"/>
  </r>
  <r>
    <n v="119.88"/>
    <x v="0"/>
    <s v="01"/>
    <x v="0"/>
    <s v="2018"/>
    <d v="1899-12-30T14:01:55"/>
    <n v="0"/>
    <n v="0"/>
    <n v="0"/>
    <n v="17.260000000000002"/>
    <n v="102.61999999999999"/>
    <x v="40"/>
    <s v="Australia"/>
    <s v="debit"/>
  </r>
  <r>
    <n v="538.85"/>
    <x v="0"/>
    <s v="01"/>
    <x v="0"/>
    <s v="2018"/>
    <d v="1899-12-30T14:10:42"/>
    <n v="0"/>
    <n v="0"/>
    <n v="0"/>
    <n v="50.25"/>
    <n v="488.6"/>
    <x v="6"/>
    <s v="Australia"/>
    <s v="debit"/>
  </r>
  <r>
    <n v="486.68"/>
    <x v="0"/>
    <s v="01"/>
    <x v="0"/>
    <s v="2018"/>
    <d v="1899-12-30T14:19:28"/>
    <n v="0"/>
    <n v="0"/>
    <n v="0"/>
    <n v="22.25"/>
    <n v="464.43"/>
    <x v="41"/>
    <s v="Australia"/>
    <s v="debit"/>
  </r>
  <r>
    <n v="2029.05"/>
    <x v="0"/>
    <s v="01"/>
    <x v="0"/>
    <s v="2018"/>
    <d v="1899-12-30T14:28:14"/>
    <n v="0"/>
    <n v="0"/>
    <n v="0"/>
    <n v="11.05"/>
    <n v="2018"/>
    <x v="42"/>
    <s v="Australia"/>
    <s v="debit"/>
  </r>
  <r>
    <n v="1609.16"/>
    <x v="0"/>
    <s v="01"/>
    <x v="0"/>
    <s v="2018"/>
    <d v="1899-12-30T14:37:01"/>
    <n v="0"/>
    <n v="0"/>
    <n v="0"/>
    <n v="16.18"/>
    <n v="1592.98"/>
    <x v="43"/>
    <s v="Australia"/>
    <s v="debit"/>
  </r>
  <r>
    <n v="429.2"/>
    <x v="0"/>
    <s v="01"/>
    <x v="0"/>
    <s v="2018"/>
    <d v="1899-12-30T14:45:47"/>
    <n v="0"/>
    <n v="0"/>
    <n v="0"/>
    <n v="11.46"/>
    <n v="417.74"/>
    <x v="44"/>
    <s v="Australia"/>
    <s v="debit"/>
  </r>
  <r>
    <n v="86.91"/>
    <x v="0"/>
    <s v="01"/>
    <x v="0"/>
    <s v="2018"/>
    <d v="1899-12-30T15:00:00"/>
    <n v="0"/>
    <n v="0"/>
    <n v="0"/>
    <n v="36"/>
    <n v="50.91"/>
    <x v="4"/>
    <s v="Australia"/>
    <s v="debit"/>
  </r>
  <r>
    <n v="28453.87"/>
    <x v="0"/>
    <s v="01"/>
    <x v="0"/>
    <s v="2018"/>
    <d v="1899-12-30T15:00:00"/>
    <n v="0"/>
    <n v="0"/>
    <n v="0"/>
    <n v="35"/>
    <n v="28418.87"/>
    <x v="4"/>
    <s v="Australia"/>
    <s v="debit"/>
  </r>
  <r>
    <n v="86.3"/>
    <x v="0"/>
    <s v="01"/>
    <x v="0"/>
    <s v="2018"/>
    <d v="1899-12-30T15:02:21"/>
    <n v="0"/>
    <n v="0"/>
    <n v="0"/>
    <n v="5.29"/>
    <n v="81.009999999999991"/>
    <x v="45"/>
    <s v="Australia"/>
    <s v="debit"/>
  </r>
  <r>
    <n v="1602.58"/>
    <x v="0"/>
    <s v="01"/>
    <x v="0"/>
    <s v="2018"/>
    <d v="1899-12-30T15:08:34"/>
    <n v="0"/>
    <n v="0"/>
    <n v="0"/>
    <n v="6.58"/>
    <n v="1596"/>
    <x v="46"/>
    <s v="Australia"/>
    <s v="debit"/>
  </r>
  <r>
    <n v="713.56"/>
    <x v="0"/>
    <s v="01"/>
    <x v="0"/>
    <s v="2018"/>
    <d v="1899-12-30T15:27:12"/>
    <n v="0"/>
    <n v="0"/>
    <n v="0"/>
    <n v="16.03"/>
    <n v="697.53"/>
    <x v="47"/>
    <s v="Australia"/>
    <s v="debit"/>
  </r>
  <r>
    <n v="143.4"/>
    <x v="0"/>
    <s v="01"/>
    <x v="0"/>
    <s v="2018"/>
    <d v="1899-12-30T15:33:24"/>
    <n v="0"/>
    <n v="0"/>
    <n v="0"/>
    <n v="32.409999999999997"/>
    <n v="110.99000000000001"/>
    <x v="48"/>
    <s v="Australia"/>
    <s v="debit"/>
  </r>
  <r>
    <n v="750.75"/>
    <x v="0"/>
    <s v="01"/>
    <x v="0"/>
    <s v="2018"/>
    <d v="1899-12-30T15:39:37"/>
    <n v="0"/>
    <n v="0"/>
    <n v="0"/>
    <n v="12.89"/>
    <n v="737.86"/>
    <x v="49"/>
    <s v="Australia"/>
    <s v="debit"/>
  </r>
  <r>
    <n v="697.46"/>
    <x v="0"/>
    <s v="01"/>
    <x v="0"/>
    <s v="2018"/>
    <d v="1899-12-30T15:45:50"/>
    <n v="0"/>
    <n v="0"/>
    <n v="0"/>
    <n v="16.100000000000001"/>
    <n v="681.36"/>
    <x v="50"/>
    <s v="Australia"/>
    <s v="debit"/>
  </r>
  <r>
    <n v="39595.08"/>
    <x v="0"/>
    <s v="01"/>
    <x v="0"/>
    <s v="2018"/>
    <d v="1899-12-30T15:52:02"/>
    <n v="0"/>
    <n v="0"/>
    <n v="0"/>
    <n v="39.92"/>
    <n v="39555.160000000003"/>
    <x v="51"/>
    <s v="Australia"/>
    <s v="debit"/>
  </r>
  <r>
    <n v="1082.6400000000001"/>
    <x v="0"/>
    <s v="01"/>
    <x v="0"/>
    <s v="2018"/>
    <d v="1899-12-30T15:58:15"/>
    <n v="0"/>
    <n v="0"/>
    <n v="0"/>
    <n v="8.1"/>
    <n v="1074.5400000000002"/>
    <x v="52"/>
    <s v="Australia"/>
    <s v="debit"/>
  </r>
  <r>
    <n v="2335.35"/>
    <x v="0"/>
    <s v="01"/>
    <x v="0"/>
    <s v="2018"/>
    <d v="1899-12-30T16:00:00"/>
    <n v="0"/>
    <n v="0"/>
    <n v="0"/>
    <n v="55"/>
    <n v="2280.35"/>
    <x v="4"/>
    <s v="Australia"/>
    <s v="debit"/>
  </r>
  <r>
    <n v="16433.32"/>
    <x v="0"/>
    <s v="01"/>
    <x v="0"/>
    <s v="2018"/>
    <d v="1899-12-30T16:00:00"/>
    <n v="0"/>
    <n v="0"/>
    <n v="0"/>
    <n v="3903.73"/>
    <n v="12529.59"/>
    <x v="4"/>
    <s v="Australia"/>
    <s v="credit"/>
  </r>
  <r>
    <n v="8.06"/>
    <x v="0"/>
    <s v="01"/>
    <x v="0"/>
    <s v="2018"/>
    <d v="1899-12-30T16:00:00"/>
    <n v="0"/>
    <n v="0"/>
    <n v="0"/>
    <n v="35"/>
    <n v="-26.939999999999998"/>
    <x v="4"/>
    <s v="Australia"/>
    <s v="debit"/>
  </r>
  <r>
    <n v="1796.37"/>
    <x v="0"/>
    <s v="01"/>
    <x v="0"/>
    <s v="2018"/>
    <d v="1899-12-30T16:00:00"/>
    <n v="0"/>
    <n v="0"/>
    <n v="0"/>
    <n v="1098.9100000000001"/>
    <n v="697.45999999999981"/>
    <x v="4"/>
    <s v="Australia"/>
    <s v="credit"/>
  </r>
  <r>
    <n v="50383.16"/>
    <x v="0"/>
    <s v="01"/>
    <x v="0"/>
    <s v="2018"/>
    <d v="1899-12-30T16:00:00"/>
    <n v="0"/>
    <n v="0"/>
    <n v="0"/>
    <n v="2647.38"/>
    <n v="47735.780000000006"/>
    <x v="4"/>
    <s v="Australia"/>
    <s v="credit"/>
  </r>
  <r>
    <n v="1691.91"/>
    <x v="0"/>
    <s v="01"/>
    <x v="0"/>
    <s v="2018"/>
    <d v="1899-12-30T16:12:00"/>
    <n v="0"/>
    <n v="0"/>
    <n v="0"/>
    <n v="13.52"/>
    <n v="1678.39"/>
    <x v="53"/>
    <s v="Australia"/>
    <s v="debit"/>
  </r>
  <r>
    <n v="43.06"/>
    <x v="0"/>
    <s v="01"/>
    <x v="0"/>
    <s v="2018"/>
    <d v="1899-12-30T16:28:40"/>
    <n v="0"/>
    <n v="0"/>
    <n v="0"/>
    <n v="76.819999999999993"/>
    <n v="-33.759999999999991"/>
    <x v="44"/>
    <s v="Australia"/>
    <s v="debit"/>
  </r>
  <r>
    <n v="186344.95"/>
    <x v="0"/>
    <s v="01"/>
    <x v="0"/>
    <s v="2018"/>
    <d v="1899-12-30T16:45:20"/>
    <n v="0"/>
    <n v="0"/>
    <n v="0"/>
    <n v="26.91"/>
    <n v="186318.04"/>
    <x v="54"/>
    <s v="Australia"/>
    <s v="debit"/>
  </r>
  <r>
    <n v="1244.45"/>
    <x v="0"/>
    <s v="01"/>
    <x v="0"/>
    <s v="2018"/>
    <d v="1899-12-30T17:00:00"/>
    <n v="0"/>
    <n v="0"/>
    <n v="0"/>
    <n v="1158.1500000000001"/>
    <n v="86.299999999999955"/>
    <x v="4"/>
    <s v="Australia"/>
    <s v="credit"/>
  </r>
  <r>
    <n v="1969.05"/>
    <x v="0"/>
    <s v="01"/>
    <x v="0"/>
    <s v="2018"/>
    <d v="1899-12-30T17:00:00"/>
    <n v="0"/>
    <n v="0"/>
    <n v="0"/>
    <n v="1043.1199999999999"/>
    <n v="925.93000000000006"/>
    <x v="4"/>
    <s v="Australia"/>
    <s v="credit"/>
  </r>
  <r>
    <n v="1162.08"/>
    <x v="0"/>
    <s v="01"/>
    <x v="0"/>
    <s v="2018"/>
    <d v="1899-12-30T17:00:00"/>
    <n v="0"/>
    <n v="0"/>
    <n v="0"/>
    <n v="33"/>
    <n v="1129.08"/>
    <x v="4"/>
    <s v="Australia"/>
    <s v="debit"/>
  </r>
  <r>
    <n v="1403.55"/>
    <x v="0"/>
    <s v="01"/>
    <x v="0"/>
    <s v="2018"/>
    <d v="1899-12-30T17:00:00"/>
    <n v="0"/>
    <n v="0"/>
    <n v="0"/>
    <n v="1395.49"/>
    <n v="8.0599999999999454"/>
    <x v="4"/>
    <s v="Australia"/>
    <s v="credit"/>
  </r>
  <r>
    <n v="7094.77"/>
    <x v="0"/>
    <s v="01"/>
    <x v="0"/>
    <s v="2018"/>
    <d v="1899-12-30T17:00:00"/>
    <n v="0"/>
    <n v="0"/>
    <n v="0"/>
    <n v="3071.14"/>
    <n v="4023.6300000000006"/>
    <x v="4"/>
    <s v="Australia"/>
    <s v="credit"/>
  </r>
  <r>
    <n v="3021.94"/>
    <x v="0"/>
    <s v="01"/>
    <x v="0"/>
    <s v="2018"/>
    <d v="1899-12-30T17:00:00"/>
    <n v="0"/>
    <n v="0"/>
    <n v="0"/>
    <n v="50"/>
    <n v="2971.94"/>
    <x v="4"/>
    <s v="Australia"/>
    <s v="debit"/>
  </r>
  <r>
    <n v="300.08999999999997"/>
    <x v="0"/>
    <s v="01"/>
    <x v="0"/>
    <s v="2018"/>
    <d v="1899-12-30T17:00:00"/>
    <n v="0"/>
    <n v="0"/>
    <n v="0"/>
    <n v="168"/>
    <n v="132.08999999999997"/>
    <x v="4"/>
    <s v="Australia"/>
    <s v="debit"/>
  </r>
  <r>
    <n v="6941.78"/>
    <x v="0"/>
    <s v="01"/>
    <x v="0"/>
    <s v="2018"/>
    <d v="1899-12-30T17:01:07"/>
    <n v="0"/>
    <n v="0"/>
    <n v="0"/>
    <n v="22.59"/>
    <n v="6919.19"/>
    <x v="55"/>
    <s v="Australia"/>
    <s v="debit"/>
  </r>
  <r>
    <n v="1067.3599999999999"/>
    <x v="0"/>
    <s v="01"/>
    <x v="0"/>
    <s v="2018"/>
    <d v="1899-12-30T17:10:33"/>
    <n v="0"/>
    <n v="0"/>
    <n v="0"/>
    <n v="15.28"/>
    <n v="1052.08"/>
    <x v="56"/>
    <s v="Australia"/>
    <s v="debit"/>
  </r>
  <r>
    <n v="189.55"/>
    <x v="0"/>
    <s v="01"/>
    <x v="0"/>
    <s v="2018"/>
    <d v="1899-12-30T17:20:00"/>
    <n v="0"/>
    <n v="0"/>
    <n v="0"/>
    <n v="5.62"/>
    <n v="183.93"/>
    <x v="57"/>
    <s v="Australia"/>
    <s v="debit"/>
  </r>
  <r>
    <n v="492.41"/>
    <x v="0"/>
    <s v="01"/>
    <x v="0"/>
    <s v="2018"/>
    <d v="1899-12-30T17:38:52"/>
    <n v="0"/>
    <n v="0"/>
    <n v="0"/>
    <n v="93.79"/>
    <n v="398.62"/>
    <x v="58"/>
    <s v="Australia"/>
    <s v="debit"/>
  </r>
  <r>
    <n v="2025.72"/>
    <x v="0"/>
    <s v="01"/>
    <x v="0"/>
    <s v="2018"/>
    <d v="1899-12-30T17:48:18"/>
    <n v="0"/>
    <n v="0"/>
    <n v="0"/>
    <n v="14.86"/>
    <n v="2010.8600000000001"/>
    <x v="59"/>
    <s v="Australia"/>
    <s v="debit"/>
  </r>
  <r>
    <n v="468.09"/>
    <x v="0"/>
    <s v="01"/>
    <x v="0"/>
    <s v="2018"/>
    <d v="1899-12-30T17:57:44"/>
    <n v="0"/>
    <n v="0"/>
    <n v="0"/>
    <n v="18.59"/>
    <n v="449.5"/>
    <x v="60"/>
    <s v="Australia"/>
    <s v="debit"/>
  </r>
  <r>
    <n v="860.46"/>
    <x v="0"/>
    <s v="01"/>
    <x v="0"/>
    <s v="2018"/>
    <d v="1899-12-30T18:00:00"/>
    <n v="0"/>
    <n v="0"/>
    <n v="0"/>
    <n v="46"/>
    <n v="814.46"/>
    <x v="4"/>
    <s v="Australia"/>
    <s v="debit"/>
  </r>
  <r>
    <n v="1006.85"/>
    <x v="0"/>
    <s v="01"/>
    <x v="0"/>
    <s v="2018"/>
    <d v="1899-12-30T18:19:29"/>
    <n v="0"/>
    <n v="0"/>
    <n v="0"/>
    <n v="10.67"/>
    <n v="996.18000000000006"/>
    <x v="61"/>
    <s v="Australia"/>
    <s v="debit"/>
  </r>
  <r>
    <n v="6022.68"/>
    <x v="0"/>
    <s v="01"/>
    <x v="0"/>
    <s v="2018"/>
    <d v="1899-12-30T18:45:07"/>
    <n v="0"/>
    <n v="0"/>
    <n v="0"/>
    <n v="19.579999999999998"/>
    <n v="6003.1"/>
    <x v="62"/>
    <s v="Australia"/>
    <s v="debit"/>
  </r>
  <r>
    <n v="7046.77"/>
    <x v="0"/>
    <s v="01"/>
    <x v="0"/>
    <s v="2018"/>
    <d v="1899-12-30T19:00:00"/>
    <n v="0"/>
    <n v="0"/>
    <n v="0"/>
    <n v="48"/>
    <n v="6998.77"/>
    <x v="4"/>
    <s v="Australia"/>
    <s v="debit"/>
  </r>
  <r>
    <n v="27984.9"/>
    <x v="0"/>
    <s v="01"/>
    <x v="0"/>
    <s v="2018"/>
    <d v="1899-12-30T19:04:09"/>
    <n v="0"/>
    <n v="0"/>
    <n v="0"/>
    <n v="26.75"/>
    <n v="27958.15"/>
    <x v="63"/>
    <s v="Australia"/>
    <s v="debit"/>
  </r>
  <r>
    <n v="823.53"/>
    <x v="0"/>
    <s v="01"/>
    <x v="0"/>
    <s v="2018"/>
    <d v="1899-12-30T19:14:03"/>
    <n v="0"/>
    <n v="0"/>
    <n v="0"/>
    <n v="9.2100000000000009"/>
    <n v="814.31999999999994"/>
    <x v="64"/>
    <s v="Australia"/>
    <s v="debit"/>
  </r>
  <r>
    <n v="16421.78"/>
    <x v="0"/>
    <s v="01"/>
    <x v="0"/>
    <s v="2018"/>
    <d v="1899-12-30T19:23:57"/>
    <n v="0"/>
    <n v="0"/>
    <n v="0"/>
    <n v="11.54"/>
    <n v="16410.239999999998"/>
    <x v="65"/>
    <s v="Australia"/>
    <s v="debit"/>
  </r>
  <r>
    <n v="995.57"/>
    <x v="0"/>
    <s v="01"/>
    <x v="0"/>
    <s v="2018"/>
    <d v="1899-12-30T19:33:51"/>
    <n v="0"/>
    <n v="0"/>
    <n v="0"/>
    <n v="11.28"/>
    <n v="984.29000000000008"/>
    <x v="66"/>
    <s v="Australia"/>
    <s v="debit"/>
  </r>
  <r>
    <n v="27953.53"/>
    <x v="0"/>
    <s v="01"/>
    <x v="0"/>
    <s v="2018"/>
    <d v="1899-12-30T19:43:45"/>
    <n v="0"/>
    <n v="0"/>
    <n v="0"/>
    <n v="31.37"/>
    <n v="27922.16"/>
    <x v="67"/>
    <s v="Australia"/>
    <s v="debit"/>
  </r>
  <r>
    <n v="445.04"/>
    <x v="0"/>
    <s v="01"/>
    <x v="0"/>
    <s v="2018"/>
    <d v="1899-12-30T19:53:39"/>
    <n v="0"/>
    <n v="0"/>
    <n v="0"/>
    <n v="23.86"/>
    <n v="421.18"/>
    <x v="68"/>
    <s v="Australia"/>
    <s v="debit"/>
  </r>
  <r>
    <n v="4331.5"/>
    <x v="0"/>
    <s v="01"/>
    <x v="0"/>
    <s v="2018"/>
    <d v="1899-12-30T20:00:00"/>
    <n v="0"/>
    <n v="0"/>
    <n v="0"/>
    <n v="17"/>
    <n v="4314.5"/>
    <x v="4"/>
    <s v="Australia"/>
    <s v="debit"/>
  </r>
  <r>
    <n v="1992.72"/>
    <x v="0"/>
    <s v="01"/>
    <x v="0"/>
    <s v="2018"/>
    <d v="1899-12-30T20:00:00"/>
    <n v="0"/>
    <n v="0"/>
    <n v="0"/>
    <n v="33"/>
    <n v="1959.72"/>
    <x v="4"/>
    <s v="Australia"/>
    <s v="debit"/>
  </r>
  <r>
    <n v="117.08"/>
    <x v="0"/>
    <s v="01"/>
    <x v="0"/>
    <s v="2018"/>
    <d v="1899-12-30T20:00:00"/>
    <n v="0"/>
    <n v="0"/>
    <n v="0"/>
    <n v="33"/>
    <n v="84.08"/>
    <x v="4"/>
    <s v="Australia"/>
    <s v="debit"/>
  </r>
  <r>
    <n v="35322.36"/>
    <x v="0"/>
    <s v="01"/>
    <x v="0"/>
    <s v="2018"/>
    <d v="1899-12-30T20:00:00"/>
    <n v="0"/>
    <n v="0"/>
    <n v="0"/>
    <n v="36"/>
    <n v="35286.36"/>
    <x v="4"/>
    <s v="Australia"/>
    <s v="debit"/>
  </r>
  <r>
    <n v="1963.94"/>
    <x v="0"/>
    <s v="01"/>
    <x v="0"/>
    <s v="2018"/>
    <d v="1899-12-30T20:09:28"/>
    <n v="0"/>
    <n v="0"/>
    <n v="0"/>
    <n v="65.11"/>
    <n v="1898.8300000000002"/>
    <x v="69"/>
    <s v="Australia"/>
    <s v="debit"/>
  </r>
  <r>
    <n v="6924.65"/>
    <x v="0"/>
    <s v="01"/>
    <x v="0"/>
    <s v="2018"/>
    <d v="1899-12-30T20:35:47"/>
    <n v="0"/>
    <n v="0"/>
    <n v="0"/>
    <n v="17.13"/>
    <n v="6907.5199999999995"/>
    <x v="70"/>
    <s v="Australia"/>
    <s v="debit"/>
  </r>
  <r>
    <n v="1679.94"/>
    <x v="0"/>
    <s v="01"/>
    <x v="0"/>
    <s v="2018"/>
    <d v="1899-12-30T21:00:00"/>
    <n v="0"/>
    <n v="0"/>
    <n v="0"/>
    <n v="43"/>
    <n v="1636.94"/>
    <x v="4"/>
    <s v="Australia"/>
    <s v="debit"/>
  </r>
  <r>
    <n v="34.97"/>
    <x v="0"/>
    <s v="01"/>
    <x v="0"/>
    <s v="2018"/>
    <d v="1899-12-30T21:01:28"/>
    <n v="0"/>
    <n v="0"/>
    <n v="0"/>
    <n v="7.29"/>
    <n v="27.68"/>
    <x v="71"/>
    <s v="Australia"/>
    <s v="debit"/>
  </r>
  <r>
    <n v="614.92999999999995"/>
    <x v="0"/>
    <s v="01"/>
    <x v="0"/>
    <s v="2018"/>
    <d v="1899-12-30T21:19:59"/>
    <n v="0"/>
    <n v="0"/>
    <n v="0"/>
    <n v="27.82"/>
    <n v="587.1099999999999"/>
    <x v="72"/>
    <s v="Australia"/>
    <s v="debit"/>
  </r>
  <r>
    <n v="986.58"/>
    <x v="0"/>
    <s v="01"/>
    <x v="0"/>
    <s v="2018"/>
    <d v="1899-12-30T21:38:31"/>
    <n v="0"/>
    <n v="0"/>
    <n v="0"/>
    <n v="8.99"/>
    <n v="977.59"/>
    <x v="66"/>
    <s v="Australia"/>
    <s v="debit"/>
  </r>
  <r>
    <n v="279.86"/>
    <x v="0"/>
    <s v="01"/>
    <x v="0"/>
    <s v="2018"/>
    <d v="1899-12-30T21:57:02"/>
    <n v="0"/>
    <n v="0"/>
    <n v="0"/>
    <n v="21.79"/>
    <n v="258.07"/>
    <x v="73"/>
    <s v="Australia"/>
    <s v="debit"/>
  </r>
  <r>
    <n v="1569.58"/>
    <x v="0"/>
    <s v="01"/>
    <x v="0"/>
    <s v="2018"/>
    <d v="1899-12-30T22:00:00"/>
    <n v="0"/>
    <n v="0"/>
    <n v="0"/>
    <n v="33"/>
    <n v="1536.58"/>
    <x v="4"/>
    <s v="Australia"/>
    <s v="debit"/>
  </r>
  <r>
    <n v="976.26"/>
    <x v="0"/>
    <s v="01"/>
    <x v="0"/>
    <s v="2018"/>
    <d v="1899-12-30T22:25:27"/>
    <n v="0"/>
    <n v="0"/>
    <n v="0"/>
    <n v="10.32"/>
    <n v="965.93999999999994"/>
    <x v="74"/>
    <s v="Australia"/>
    <s v="debit"/>
  </r>
  <r>
    <n v="94.45"/>
    <x v="0"/>
    <s v="01"/>
    <x v="0"/>
    <s v="2018"/>
    <d v="1899-12-30T22:55:45"/>
    <n v="0"/>
    <n v="0"/>
    <n v="0"/>
    <n v="19.04"/>
    <n v="75.41"/>
    <x v="75"/>
    <s v="Australia"/>
    <s v="debit"/>
  </r>
  <r>
    <n v="1884.41"/>
    <x v="0"/>
    <s v="01"/>
    <x v="0"/>
    <s v="2018"/>
    <d v="1899-12-30T23:00:00"/>
    <n v="0"/>
    <n v="0"/>
    <n v="0"/>
    <n v="157"/>
    <n v="1727.41"/>
    <x v="4"/>
    <s v="Australia"/>
    <s v="debit"/>
  </r>
  <r>
    <n v="1767.37"/>
    <x v="0"/>
    <s v="01"/>
    <x v="0"/>
    <s v="2018"/>
    <d v="1899-12-30T23:00:00"/>
    <n v="0"/>
    <n v="0"/>
    <n v="0"/>
    <n v="29"/>
    <n v="1738.37"/>
    <x v="4"/>
    <s v="Australia"/>
    <s v="debit"/>
  </r>
  <r>
    <n v="7014.77"/>
    <x v="0"/>
    <s v="01"/>
    <x v="0"/>
    <s v="2018"/>
    <d v="1899-12-30T23:00:00"/>
    <n v="0"/>
    <n v="0"/>
    <n v="0"/>
    <n v="32"/>
    <n v="6982.77"/>
    <x v="4"/>
    <s v="Australia"/>
    <s v="debit"/>
  </r>
  <r>
    <n v="27923.06"/>
    <x v="1"/>
    <s v="02"/>
    <x v="0"/>
    <s v="2018"/>
    <d v="1899-12-30T00:05:27"/>
    <n v="0"/>
    <n v="0"/>
    <n v="0"/>
    <n v="30.47"/>
    <n v="27892.59"/>
    <x v="64"/>
    <s v="Australia"/>
    <s v="debit"/>
  </r>
  <r>
    <n v="1074.43"/>
    <x v="1"/>
    <s v="02"/>
    <x v="0"/>
    <s v="2018"/>
    <d v="1899-12-30T00:50:54"/>
    <n v="0"/>
    <n v="0"/>
    <n v="0"/>
    <n v="15.16"/>
    <n v="1059.27"/>
    <x v="76"/>
    <s v="Australia"/>
    <s v="debit"/>
  </r>
  <r>
    <n v="163.59"/>
    <x v="1"/>
    <s v="02"/>
    <x v="0"/>
    <s v="2018"/>
    <d v="1899-12-30T01:15:05"/>
    <n v="0"/>
    <n v="0"/>
    <n v="0"/>
    <n v="10.07"/>
    <n v="153.52000000000001"/>
    <x v="77"/>
    <s v="Australia"/>
    <s v="debit"/>
  </r>
  <r>
    <n v="8306.1200000000008"/>
    <x v="1"/>
    <s v="02"/>
    <x v="0"/>
    <s v="2018"/>
    <d v="1899-12-30T01:52:49"/>
    <n v="0"/>
    <n v="0"/>
    <n v="0"/>
    <n v="35.99"/>
    <n v="8270.130000000001"/>
    <x v="78"/>
    <s v="Australia"/>
    <s v="debit"/>
  </r>
  <r>
    <n v="147.59"/>
    <x v="1"/>
    <s v="02"/>
    <x v="0"/>
    <s v="2018"/>
    <d v="1899-12-30T02:00:00"/>
    <n v="0"/>
    <n v="0"/>
    <n v="0"/>
    <n v="16"/>
    <n v="131.59"/>
    <x v="4"/>
    <s v="Australia"/>
    <s v="debit"/>
  </r>
  <r>
    <n v="128.21"/>
    <x v="1"/>
    <s v="02"/>
    <x v="0"/>
    <s v="2018"/>
    <d v="1899-12-30T02:16:45"/>
    <n v="0"/>
    <n v="0"/>
    <n v="0"/>
    <n v="32.06"/>
    <n v="96.15"/>
    <x v="79"/>
    <s v="Australia"/>
    <s v="debit"/>
  </r>
  <r>
    <n v="58111.040000000001"/>
    <x v="1"/>
    <s v="02"/>
    <x v="0"/>
    <s v="2018"/>
    <d v="1899-12-30T02:43:47"/>
    <n v="0"/>
    <n v="0"/>
    <n v="0"/>
    <n v="43.7"/>
    <n v="58067.340000000004"/>
    <x v="80"/>
    <s v="Australia"/>
    <s v="debit"/>
  </r>
  <r>
    <n v="54980.99"/>
    <x v="1"/>
    <s v="02"/>
    <x v="0"/>
    <s v="2018"/>
    <d v="1899-12-30T03:00:00"/>
    <n v="0"/>
    <n v="0"/>
    <n v="0"/>
    <n v="47"/>
    <n v="54933.99"/>
    <x v="4"/>
    <s v="Australia"/>
    <s v="debit"/>
  </r>
  <r>
    <n v="223.93"/>
    <x v="1"/>
    <s v="02"/>
    <x v="0"/>
    <s v="2018"/>
    <d v="1899-12-30T03:00:00"/>
    <n v="0"/>
    <n v="0"/>
    <n v="0"/>
    <n v="52"/>
    <n v="171.93"/>
    <x v="4"/>
    <s v="Australia"/>
    <s v="debit"/>
  </r>
  <r>
    <n v="128.76"/>
    <x v="1"/>
    <s v="02"/>
    <x v="0"/>
    <s v="2018"/>
    <d v="1899-12-30T03:57:08"/>
    <n v="0"/>
    <n v="0"/>
    <n v="0"/>
    <n v="36.07"/>
    <n v="92.69"/>
    <x v="6"/>
    <s v="Australia"/>
    <s v="debit"/>
  </r>
  <r>
    <n v="6630.82"/>
    <x v="1"/>
    <s v="02"/>
    <x v="0"/>
    <s v="2018"/>
    <d v="1899-12-30T04:00:00"/>
    <n v="0"/>
    <n v="0"/>
    <n v="0"/>
    <n v="39"/>
    <n v="6591.82"/>
    <x v="4"/>
    <s v="Australia"/>
    <s v="debit"/>
  </r>
  <r>
    <n v="1657.94"/>
    <x v="1"/>
    <s v="02"/>
    <x v="0"/>
    <s v="2018"/>
    <d v="1899-12-30T04:00:00"/>
    <n v="0"/>
    <n v="0"/>
    <n v="0"/>
    <n v="22"/>
    <n v="1635.94"/>
    <x v="4"/>
    <s v="Australia"/>
    <s v="debit"/>
  </r>
  <r>
    <n v="1066.3499999999999"/>
    <x v="1"/>
    <s v="02"/>
    <x v="0"/>
    <s v="2018"/>
    <d v="1899-12-30T04:26:29"/>
    <n v="0"/>
    <n v="0"/>
    <n v="0"/>
    <n v="8.08"/>
    <n v="1058.27"/>
    <x v="81"/>
    <s v="Australia"/>
    <s v="debit"/>
  </r>
  <r>
    <n v="15.93"/>
    <x v="1"/>
    <s v="02"/>
    <x v="0"/>
    <s v="2018"/>
    <d v="1899-12-30T04:53:30"/>
    <n v="0"/>
    <n v="0"/>
    <n v="0"/>
    <n v="22.49"/>
    <n v="-6.5599999999999987"/>
    <x v="82"/>
    <s v="Australia"/>
    <s v="debit"/>
  </r>
  <r>
    <n v="4298.5"/>
    <x v="1"/>
    <s v="02"/>
    <x v="0"/>
    <s v="2018"/>
    <d v="1899-12-30T05:00:00"/>
    <n v="0"/>
    <n v="0"/>
    <n v="0"/>
    <n v="33"/>
    <n v="4265.5"/>
    <x v="4"/>
    <s v="Australia"/>
    <s v="debit"/>
  </r>
  <r>
    <n v="205.93"/>
    <x v="1"/>
    <s v="02"/>
    <x v="0"/>
    <s v="2018"/>
    <d v="1899-12-30T05:00:00"/>
    <n v="0"/>
    <n v="0"/>
    <n v="0"/>
    <n v="18"/>
    <n v="187.93"/>
    <x v="4"/>
    <s v="Australia"/>
    <s v="debit"/>
  </r>
  <r>
    <n v="213.37"/>
    <x v="1"/>
    <s v="02"/>
    <x v="0"/>
    <s v="2018"/>
    <d v="1899-12-30T06:00:00"/>
    <n v="0"/>
    <n v="0"/>
    <n v="0"/>
    <n v="46"/>
    <n v="167.37"/>
    <x v="4"/>
    <s v="Australia"/>
    <s v="debit"/>
  </r>
  <r>
    <n v="3117.58"/>
    <x v="1"/>
    <s v="02"/>
    <x v="0"/>
    <s v="2018"/>
    <d v="1899-12-30T06:00:00"/>
    <n v="0"/>
    <n v="0"/>
    <n v="0"/>
    <n v="47"/>
    <n v="3070.58"/>
    <x v="4"/>
    <s v="Australia"/>
    <s v="debit"/>
  </r>
  <r>
    <n v="35305.32"/>
    <x v="1"/>
    <s v="02"/>
    <x v="0"/>
    <s v="2018"/>
    <d v="1899-12-30T06:28:34"/>
    <n v="0"/>
    <n v="0"/>
    <n v="0"/>
    <n v="17.04"/>
    <n v="35288.28"/>
    <x v="83"/>
    <s v="Australia"/>
    <s v="debit"/>
  </r>
  <r>
    <n v="1580.32"/>
    <x v="1"/>
    <s v="02"/>
    <x v="0"/>
    <s v="2018"/>
    <d v="1899-12-30T07:00:00"/>
    <n v="0"/>
    <n v="0"/>
    <n v="0"/>
    <n v="33"/>
    <n v="1547.32"/>
    <x v="4"/>
    <s v="Australia"/>
    <s v="debit"/>
  </r>
  <r>
    <n v="1146.46"/>
    <x v="1"/>
    <s v="02"/>
    <x v="0"/>
    <s v="2018"/>
    <d v="1899-12-30T07:00:00"/>
    <n v="0"/>
    <n v="0"/>
    <n v="0"/>
    <n v="22"/>
    <n v="1124.46"/>
    <x v="4"/>
    <s v="Australia"/>
    <s v="debit"/>
  </r>
  <r>
    <n v="2074.79"/>
    <x v="1"/>
    <s v="02"/>
    <x v="0"/>
    <s v="2018"/>
    <d v="1899-12-30T07:00:00"/>
    <n v="0"/>
    <n v="0"/>
    <n v="0"/>
    <n v="197"/>
    <n v="1877.79"/>
    <x v="4"/>
    <s v="Australia"/>
    <s v="debit"/>
  </r>
  <r>
    <n v="50671.14"/>
    <x v="1"/>
    <s v="02"/>
    <x v="0"/>
    <s v="2018"/>
    <d v="1899-12-30T07:20:44"/>
    <n v="0"/>
    <n v="0"/>
    <n v="0"/>
    <n v="1692.56"/>
    <n v="48978.58"/>
    <x v="27"/>
    <s v="Australia"/>
    <s v="debit"/>
  </r>
  <r>
    <n v="1917.11"/>
    <x v="1"/>
    <s v="02"/>
    <x v="0"/>
    <s v="2018"/>
    <d v="1899-12-30T07:57:46"/>
    <n v="0"/>
    <n v="0"/>
    <n v="0"/>
    <n v="46.83"/>
    <n v="1870.28"/>
    <x v="84"/>
    <s v="Australia"/>
    <s v="debit"/>
  </r>
  <r>
    <n v="2031.79"/>
    <x v="1"/>
    <s v="02"/>
    <x v="0"/>
    <s v="2018"/>
    <d v="1899-12-30T08:00:00"/>
    <n v="0"/>
    <n v="0"/>
    <n v="0"/>
    <n v="43"/>
    <n v="1988.79"/>
    <x v="4"/>
    <s v="Australia"/>
    <s v="debit"/>
  </r>
  <r>
    <n v="38.549999999999997"/>
    <x v="1"/>
    <s v="02"/>
    <x v="0"/>
    <s v="2018"/>
    <d v="1899-12-30T08:00:00"/>
    <n v="0"/>
    <n v="0"/>
    <n v="0"/>
    <n v="151"/>
    <n v="-112.45"/>
    <x v="4"/>
    <s v="Australia"/>
    <s v="debit"/>
  </r>
  <r>
    <n v="463.96"/>
    <x v="1"/>
    <s v="02"/>
    <x v="0"/>
    <s v="2018"/>
    <d v="1899-12-30T08:08:02"/>
    <n v="0"/>
    <n v="0"/>
    <n v="0"/>
    <n v="6.48"/>
    <n v="457.47999999999996"/>
    <x v="85"/>
    <s v="Australia"/>
    <s v="debit"/>
  </r>
  <r>
    <n v="186236.3"/>
    <x v="1"/>
    <s v="02"/>
    <x v="0"/>
    <s v="2018"/>
    <d v="1899-12-30T08:16:34"/>
    <n v="0"/>
    <n v="0"/>
    <n v="0"/>
    <n v="108.65"/>
    <n v="186127.65"/>
    <x v="86"/>
    <s v="Australia"/>
    <s v="debit"/>
  </r>
  <r>
    <n v="17.440000000000001"/>
    <x v="1"/>
    <s v="02"/>
    <x v="0"/>
    <s v="2018"/>
    <d v="1899-12-30T08:25:07"/>
    <n v="0"/>
    <n v="0"/>
    <n v="0"/>
    <n v="20.87"/>
    <n v="-3.4299999999999997"/>
    <x v="87"/>
    <s v="Australia"/>
    <s v="debit"/>
  </r>
  <r>
    <n v="2293.86"/>
    <x v="1"/>
    <s v="02"/>
    <x v="0"/>
    <s v="2018"/>
    <d v="1899-12-30T08:33:40"/>
    <n v="0"/>
    <n v="0"/>
    <n v="0"/>
    <n v="41.49"/>
    <n v="2252.3700000000003"/>
    <x v="88"/>
    <s v="Australia"/>
    <s v="debit"/>
  </r>
  <r>
    <n v="968.15"/>
    <x v="1"/>
    <s v="02"/>
    <x v="0"/>
    <s v="2018"/>
    <d v="1899-12-30T08:42:13"/>
    <n v="0"/>
    <n v="0"/>
    <n v="0"/>
    <n v="8.11"/>
    <n v="960.04"/>
    <x v="89"/>
    <s v="Australia"/>
    <s v="debit"/>
  </r>
  <r>
    <n v="847.49"/>
    <x v="1"/>
    <s v="02"/>
    <x v="0"/>
    <s v="2018"/>
    <d v="1899-12-30T08:50:46"/>
    <n v="0"/>
    <n v="0"/>
    <n v="0"/>
    <n v="12.97"/>
    <n v="834.52"/>
    <x v="90"/>
    <s v="Australia"/>
    <s v="debit"/>
  </r>
  <r>
    <n v="4428.26"/>
    <x v="1"/>
    <s v="02"/>
    <x v="0"/>
    <s v="2018"/>
    <d v="1899-12-30T08:59:18"/>
    <n v="0"/>
    <n v="0"/>
    <n v="0"/>
    <n v="46.12"/>
    <n v="4382.1400000000003"/>
    <x v="6"/>
    <s v="Australia"/>
    <s v="debit"/>
  </r>
  <r>
    <n v="16394.78"/>
    <x v="1"/>
    <s v="02"/>
    <x v="0"/>
    <s v="2018"/>
    <d v="1899-12-30T09:00:00"/>
    <n v="0"/>
    <n v="0"/>
    <n v="0"/>
    <n v="27"/>
    <n v="16367.779999999999"/>
    <x v="4"/>
    <s v="Australia"/>
    <s v="debit"/>
  </r>
  <r>
    <n v="104.4"/>
    <x v="1"/>
    <s v="02"/>
    <x v="0"/>
    <s v="2018"/>
    <d v="1899-12-30T09:00:00"/>
    <n v="0"/>
    <n v="0"/>
    <n v="0"/>
    <n v="39"/>
    <n v="65.400000000000006"/>
    <x v="4"/>
    <s v="Australia"/>
    <s v="debit"/>
  </r>
  <r>
    <n v="842.07"/>
    <x v="1"/>
    <s v="02"/>
    <x v="0"/>
    <s v="2018"/>
    <d v="1899-12-30T09:03:53"/>
    <n v="0"/>
    <n v="0"/>
    <n v="0"/>
    <n v="25.7"/>
    <n v="816.37"/>
    <x v="91"/>
    <s v="Australia"/>
    <s v="debit"/>
  </r>
  <r>
    <n v="2986.34"/>
    <x v="1"/>
    <s v="02"/>
    <x v="0"/>
    <s v="2018"/>
    <d v="1899-12-30T09:08:08"/>
    <n v="0"/>
    <n v="0"/>
    <n v="0"/>
    <n v="35.6"/>
    <n v="2950.7400000000002"/>
    <x v="92"/>
    <s v="Australia"/>
    <s v="debit"/>
  </r>
  <r>
    <n v="1872.72"/>
    <x v="1"/>
    <s v="02"/>
    <x v="0"/>
    <s v="2018"/>
    <d v="1899-12-30T09:12:22"/>
    <n v="0"/>
    <n v="0"/>
    <n v="0"/>
    <n v="44.39"/>
    <n v="1828.33"/>
    <x v="93"/>
    <s v="Australia"/>
    <s v="debit"/>
  </r>
  <r>
    <n v="1845.04"/>
    <x v="1"/>
    <s v="02"/>
    <x v="0"/>
    <s v="2018"/>
    <d v="1899-12-30T09:16:36"/>
    <n v="0"/>
    <n v="0"/>
    <n v="0"/>
    <n v="27.68"/>
    <n v="1817.36"/>
    <x v="25"/>
    <s v="Australia"/>
    <s v="debit"/>
  </r>
  <r>
    <n v="1826.34"/>
    <x v="1"/>
    <s v="02"/>
    <x v="0"/>
    <s v="2018"/>
    <d v="1899-12-30T09:25:05"/>
    <n v="0"/>
    <n v="0"/>
    <n v="0"/>
    <n v="18.7"/>
    <n v="1807.6399999999999"/>
    <x v="94"/>
    <s v="Australia"/>
    <s v="debit"/>
  </r>
  <r>
    <n v="1816.34"/>
    <x v="1"/>
    <s v="02"/>
    <x v="0"/>
    <s v="2018"/>
    <d v="1899-12-30T09:29:19"/>
    <n v="0"/>
    <n v="0"/>
    <n v="0"/>
    <n v="10"/>
    <n v="1806.34"/>
    <x v="95"/>
    <s v="Australia"/>
    <s v="debit"/>
  </r>
  <r>
    <n v="50657.65"/>
    <x v="1"/>
    <s v="02"/>
    <x v="0"/>
    <s v="2018"/>
    <d v="1899-12-30T09:33:33"/>
    <n v="0"/>
    <n v="0"/>
    <n v="0"/>
    <n v="13.49"/>
    <n v="50644.160000000003"/>
    <x v="96"/>
    <s v="Australia"/>
    <s v="debit"/>
  </r>
  <r>
    <n v="344.8"/>
    <x v="1"/>
    <s v="02"/>
    <x v="0"/>
    <s v="2018"/>
    <d v="1899-12-30T09:37:47"/>
    <n v="0"/>
    <n v="0"/>
    <n v="0"/>
    <n v="20.260000000000002"/>
    <n v="324.54000000000002"/>
    <x v="21"/>
    <s v="Australia"/>
    <s v="debit"/>
  </r>
  <r>
    <n v="956.92"/>
    <x v="1"/>
    <s v="02"/>
    <x v="0"/>
    <s v="2018"/>
    <d v="1899-12-30T09:46:16"/>
    <n v="0"/>
    <n v="0"/>
    <n v="0"/>
    <n v="11.23"/>
    <n v="945.68999999999994"/>
    <x v="74"/>
    <s v="Australia"/>
    <s v="debit"/>
  </r>
  <r>
    <n v="1035.55"/>
    <x v="1"/>
    <s v="02"/>
    <x v="0"/>
    <s v="2018"/>
    <d v="1899-12-30T09:50:30"/>
    <n v="0"/>
    <n v="0"/>
    <n v="0"/>
    <n v="31.81"/>
    <n v="1003.74"/>
    <x v="97"/>
    <s v="Australia"/>
    <s v="debit"/>
  </r>
  <r>
    <n v="949.22"/>
    <x v="1"/>
    <s v="02"/>
    <x v="0"/>
    <s v="2018"/>
    <d v="1899-12-30T09:54:44"/>
    <n v="0"/>
    <n v="0"/>
    <n v="0"/>
    <n v="7.7"/>
    <n v="941.52"/>
    <x v="98"/>
    <s v="Australia"/>
    <s v="debit"/>
  </r>
  <r>
    <n v="2285.02"/>
    <x v="1"/>
    <s v="02"/>
    <x v="0"/>
    <s v="2018"/>
    <d v="1899-12-30T09:58:58"/>
    <n v="0"/>
    <n v="0"/>
    <n v="0"/>
    <n v="8.84"/>
    <n v="2276.1799999999998"/>
    <x v="99"/>
    <s v="Australia"/>
    <s v="debit"/>
  </r>
  <r>
    <n v="49743.839999999997"/>
    <x v="1"/>
    <s v="02"/>
    <x v="0"/>
    <s v="2018"/>
    <d v="1899-12-30T10:12:40"/>
    <n v="0"/>
    <n v="0"/>
    <n v="0"/>
    <n v="12.37"/>
    <n v="49731.469999999994"/>
    <x v="100"/>
    <s v="Australia"/>
    <s v="debit"/>
  </r>
  <r>
    <n v="159.66"/>
    <x v="1"/>
    <s v="02"/>
    <x v="0"/>
    <s v="2018"/>
    <d v="1899-12-30T10:29:20"/>
    <n v="0"/>
    <n v="0"/>
    <n v="0"/>
    <n v="31.5"/>
    <n v="128.16"/>
    <x v="101"/>
    <s v="Australia"/>
    <s v="debit"/>
  </r>
  <r>
    <n v="521.73"/>
    <x v="1"/>
    <s v="02"/>
    <x v="0"/>
    <s v="2018"/>
    <d v="1899-12-30T10:46:00"/>
    <n v="0"/>
    <n v="0"/>
    <n v="0"/>
    <n v="17.12"/>
    <n v="504.61"/>
    <x v="102"/>
    <s v="Australia"/>
    <s v="debit"/>
  </r>
  <r>
    <n v="2476.66"/>
    <x v="1"/>
    <s v="02"/>
    <x v="0"/>
    <s v="2018"/>
    <d v="1899-12-30T11:00:00"/>
    <n v="0"/>
    <n v="0"/>
    <n v="0"/>
    <n v="41"/>
    <n v="2435.66"/>
    <x v="4"/>
    <s v="Australia"/>
    <s v="debit"/>
  </r>
  <r>
    <n v="3907.05"/>
    <x v="1"/>
    <s v="02"/>
    <x v="0"/>
    <s v="2018"/>
    <d v="1899-12-30T11:00:00"/>
    <n v="0"/>
    <n v="0"/>
    <n v="0"/>
    <n v="920.71"/>
    <n v="2986.34"/>
    <x v="4"/>
    <s v="Australia"/>
    <s v="credit"/>
  </r>
  <r>
    <n v="1667.91"/>
    <x v="1"/>
    <s v="02"/>
    <x v="0"/>
    <s v="2018"/>
    <d v="1899-12-30T11:00:00"/>
    <n v="0"/>
    <n v="0"/>
    <n v="0"/>
    <n v="24"/>
    <n v="1643.91"/>
    <x v="4"/>
    <s v="Australia"/>
    <s v="debit"/>
  </r>
  <r>
    <n v="16373.36"/>
    <x v="1"/>
    <s v="02"/>
    <x v="0"/>
    <s v="2018"/>
    <d v="1899-12-30T11:00:54"/>
    <n v="0"/>
    <n v="0"/>
    <n v="0"/>
    <n v="21.42"/>
    <n v="16351.94"/>
    <x v="103"/>
    <s v="Australia"/>
    <s v="debit"/>
  </r>
  <r>
    <n v="941.23"/>
    <x v="1"/>
    <s v="02"/>
    <x v="0"/>
    <s v="2018"/>
    <d v="1899-12-30T11:06:35"/>
    <n v="0"/>
    <n v="0"/>
    <n v="0"/>
    <n v="7.99"/>
    <n v="933.24"/>
    <x v="104"/>
    <s v="Australia"/>
    <s v="debit"/>
  </r>
  <r>
    <n v="931.76"/>
    <x v="1"/>
    <s v="02"/>
    <x v="0"/>
    <s v="2018"/>
    <d v="1899-12-30T11:12:16"/>
    <n v="0"/>
    <n v="0"/>
    <n v="0"/>
    <n v="9.4700000000000006"/>
    <n v="922.29"/>
    <x v="11"/>
    <s v="Australia"/>
    <s v="debit"/>
  </r>
  <r>
    <n v="107.79"/>
    <x v="1"/>
    <s v="02"/>
    <x v="0"/>
    <s v="2018"/>
    <d v="1899-12-30T11:29:19"/>
    <n v="0"/>
    <n v="0"/>
    <n v="0"/>
    <n v="20.420000000000002"/>
    <n v="87.37"/>
    <x v="74"/>
    <s v="Australia"/>
    <s v="debit"/>
  </r>
  <r>
    <n v="96.25"/>
    <x v="1"/>
    <s v="02"/>
    <x v="0"/>
    <s v="2018"/>
    <d v="1899-12-30T11:35:00"/>
    <n v="0"/>
    <n v="0"/>
    <n v="0"/>
    <n v="8.15"/>
    <n v="88.1"/>
    <x v="105"/>
    <s v="Australia"/>
    <s v="debit"/>
  </r>
  <r>
    <n v="1742.72"/>
    <x v="1"/>
    <s v="02"/>
    <x v="0"/>
    <s v="2018"/>
    <d v="1899-12-30T11:40:40"/>
    <n v="0"/>
    <n v="0"/>
    <n v="0"/>
    <n v="24.65"/>
    <n v="1718.07"/>
    <x v="13"/>
    <s v="Australia"/>
    <s v="debit"/>
  </r>
  <r>
    <n v="3047.08"/>
    <x v="1"/>
    <s v="02"/>
    <x v="0"/>
    <s v="2018"/>
    <d v="1899-12-30T11:46:21"/>
    <n v="0"/>
    <n v="0"/>
    <n v="0"/>
    <n v="70.5"/>
    <n v="2976.58"/>
    <x v="106"/>
    <s v="Australia"/>
    <s v="debit"/>
  </r>
  <r>
    <n v="4.41"/>
    <x v="1"/>
    <s v="02"/>
    <x v="0"/>
    <s v="2018"/>
    <d v="1899-12-30T11:52:02"/>
    <n v="0"/>
    <n v="0"/>
    <n v="0"/>
    <n v="23.45"/>
    <n v="-19.04"/>
    <x v="107"/>
    <s v="Australia"/>
    <s v="debit"/>
  </r>
  <r>
    <n v="35254.080000000002"/>
    <x v="1"/>
    <s v="02"/>
    <x v="0"/>
    <s v="2018"/>
    <d v="1899-12-30T11:57:43"/>
    <n v="0"/>
    <n v="0"/>
    <n v="0"/>
    <n v="51.24"/>
    <n v="35202.840000000004"/>
    <x v="108"/>
    <s v="Australia"/>
    <s v="debit"/>
  </r>
  <r>
    <n v="50526.26"/>
    <x v="1"/>
    <s v="02"/>
    <x v="0"/>
    <s v="2018"/>
    <d v="1899-12-30T12:00:00"/>
    <n v="0"/>
    <n v="0"/>
    <n v="0"/>
    <n v="782.42"/>
    <n v="49743.840000000004"/>
    <x v="4"/>
    <s v="Australia"/>
    <s v="credit"/>
  </r>
  <r>
    <n v="186195.3"/>
    <x v="1"/>
    <s v="02"/>
    <x v="0"/>
    <s v="2018"/>
    <d v="1899-12-30T12:00:00"/>
    <n v="0"/>
    <n v="0"/>
    <n v="0"/>
    <n v="41"/>
    <n v="186154.3"/>
    <x v="4"/>
    <s v="Australia"/>
    <s v="debit"/>
  </r>
  <r>
    <n v="715.75"/>
    <x v="1"/>
    <s v="02"/>
    <x v="0"/>
    <s v="2018"/>
    <d v="1899-12-30T12:00:00"/>
    <n v="0"/>
    <n v="0"/>
    <n v="0"/>
    <n v="35"/>
    <n v="680.75"/>
    <x v="4"/>
    <s v="Australia"/>
    <s v="debit"/>
  </r>
  <r>
    <n v="3008.22"/>
    <x v="1"/>
    <s v="02"/>
    <x v="0"/>
    <s v="2018"/>
    <d v="1899-12-30T12:10:00"/>
    <n v="0"/>
    <n v="0"/>
    <n v="0"/>
    <n v="38.86"/>
    <n v="2969.3599999999997"/>
    <x v="109"/>
    <s v="Australia"/>
    <s v="debit"/>
  </r>
  <r>
    <n v="1903.7"/>
    <x v="1"/>
    <s v="02"/>
    <x v="0"/>
    <s v="2018"/>
    <d v="1899-12-30T12:26:40"/>
    <n v="0"/>
    <n v="0"/>
    <n v="0"/>
    <n v="32.97"/>
    <n v="1870.73"/>
    <x v="73"/>
    <s v="Australia"/>
    <s v="debit"/>
  </r>
  <r>
    <n v="27898.89"/>
    <x v="1"/>
    <s v="02"/>
    <x v="0"/>
    <s v="2018"/>
    <d v="1899-12-30T12:43:20"/>
    <n v="0"/>
    <n v="0"/>
    <n v="0"/>
    <n v="24.17"/>
    <n v="27874.720000000001"/>
    <x v="110"/>
    <s v="Australia"/>
    <s v="debit"/>
  </r>
  <r>
    <n v="8189.12"/>
    <x v="1"/>
    <s v="02"/>
    <x v="0"/>
    <s v="2018"/>
    <d v="1899-12-30T13:00:00"/>
    <n v="0"/>
    <n v="0"/>
    <n v="0"/>
    <n v="117"/>
    <n v="8072.12"/>
    <x v="4"/>
    <s v="Australia"/>
    <s v="debit"/>
  </r>
  <r>
    <n v="2511.5"/>
    <x v="1"/>
    <s v="02"/>
    <x v="0"/>
    <s v="2018"/>
    <d v="1899-12-30T13:00:00"/>
    <n v="0"/>
    <n v="0"/>
    <n v="0"/>
    <n v="2218.73"/>
    <n v="292.77"/>
    <x v="4"/>
    <s v="Australia"/>
    <s v="credit"/>
  </r>
  <r>
    <n v="2666.12"/>
    <x v="1"/>
    <s v="02"/>
    <x v="0"/>
    <s v="2018"/>
    <d v="1899-12-30T13:00:00"/>
    <n v="0"/>
    <n v="0"/>
    <n v="0"/>
    <n v="15"/>
    <n v="2651.12"/>
    <x v="4"/>
    <s v="Australia"/>
    <s v="debit"/>
  </r>
  <r>
    <n v="4158.41"/>
    <x v="1"/>
    <s v="02"/>
    <x v="0"/>
    <s v="2018"/>
    <d v="1899-12-30T13:00:00"/>
    <n v="0"/>
    <n v="0"/>
    <n v="0"/>
    <n v="13.75"/>
    <n v="4144.66"/>
    <x v="111"/>
    <s v="Australia"/>
    <s v="debit"/>
  </r>
  <r>
    <n v="86.96"/>
    <x v="1"/>
    <s v="02"/>
    <x v="0"/>
    <s v="2018"/>
    <d v="1899-12-30T13:18:10"/>
    <n v="0"/>
    <n v="0"/>
    <n v="0"/>
    <n v="7.49"/>
    <n v="79.47"/>
    <x v="112"/>
    <s v="Australia"/>
    <s v="debit"/>
  </r>
  <r>
    <n v="92.48"/>
    <x v="1"/>
    <s v="02"/>
    <x v="0"/>
    <s v="2018"/>
    <d v="1899-12-30T13:36:21"/>
    <n v="0"/>
    <n v="0"/>
    <n v="0"/>
    <n v="15.31"/>
    <n v="77.17"/>
    <x v="113"/>
    <s v="Australia"/>
    <s v="debit"/>
  </r>
  <r>
    <n v="3130"/>
    <x v="1"/>
    <s v="02"/>
    <x v="0"/>
    <s v="2018"/>
    <d v="1899-12-30T13:54:32"/>
    <n v="0"/>
    <n v="0"/>
    <n v="0"/>
    <n v="28.51"/>
    <n v="3101.49"/>
    <x v="114"/>
    <s v="Australia"/>
    <s v="debit"/>
  </r>
  <r>
    <n v="6954.77"/>
    <x v="1"/>
    <s v="02"/>
    <x v="0"/>
    <s v="2018"/>
    <d v="1899-12-30T14:00:00"/>
    <n v="0"/>
    <n v="0"/>
    <n v="0"/>
    <n v="60"/>
    <n v="6894.77"/>
    <x v="4"/>
    <s v="Australia"/>
    <s v="debit"/>
  </r>
  <r>
    <n v="1811.47"/>
    <x v="1"/>
    <s v="02"/>
    <x v="0"/>
    <s v="2018"/>
    <d v="1899-12-30T14:00:00"/>
    <n v="0"/>
    <n v="0"/>
    <n v="0"/>
    <n v="1808.62"/>
    <n v="2.8500000000001364"/>
    <x v="4"/>
    <s v="Australia"/>
    <s v="credit"/>
  </r>
  <r>
    <n v="1712.39"/>
    <x v="1"/>
    <s v="02"/>
    <x v="0"/>
    <s v="2018"/>
    <d v="1899-12-30T14:10:03"/>
    <n v="0"/>
    <n v="0"/>
    <n v="0"/>
    <n v="30.33"/>
    <n v="1682.0600000000002"/>
    <x v="115"/>
    <s v="Australia"/>
    <s v="debit"/>
  </r>
  <r>
    <n v="14.26"/>
    <x v="1"/>
    <s v="02"/>
    <x v="0"/>
    <s v="2018"/>
    <d v="1899-12-30T14:15:58"/>
    <n v="0"/>
    <n v="0"/>
    <n v="0"/>
    <n v="20.07"/>
    <n v="-5.8100000000000005"/>
    <x v="116"/>
    <s v="Australia"/>
    <s v="debit"/>
  </r>
  <r>
    <n v="1948.27"/>
    <x v="1"/>
    <s v="02"/>
    <x v="0"/>
    <s v="2018"/>
    <d v="1899-12-30T14:21:53"/>
    <n v="0"/>
    <n v="0"/>
    <n v="0"/>
    <n v="20.78"/>
    <n v="1927.49"/>
    <x v="6"/>
    <s v="Australia"/>
    <s v="debit"/>
  </r>
  <r>
    <n v="30130.77"/>
    <x v="1"/>
    <s v="02"/>
    <x v="0"/>
    <s v="2018"/>
    <d v="1899-12-30T14:27:48"/>
    <n v="0"/>
    <n v="0"/>
    <n v="0"/>
    <n v="32.67"/>
    <n v="30098.100000000002"/>
    <x v="117"/>
    <s v="Australia"/>
    <s v="debit"/>
  </r>
  <r>
    <n v="66.150000000000006"/>
    <x v="1"/>
    <s v="02"/>
    <x v="0"/>
    <s v="2018"/>
    <d v="1899-12-30T14:33:43"/>
    <n v="0"/>
    <n v="0"/>
    <n v="0"/>
    <n v="50.93"/>
    <n v="15.220000000000006"/>
    <x v="118"/>
    <s v="Australia"/>
    <s v="debit"/>
  </r>
  <r>
    <n v="823.87"/>
    <x v="1"/>
    <s v="02"/>
    <x v="0"/>
    <s v="2018"/>
    <d v="1899-12-30T14:45:33"/>
    <n v="0"/>
    <n v="0"/>
    <n v="0"/>
    <n v="18.2"/>
    <n v="805.67"/>
    <x v="119"/>
    <s v="Australia"/>
    <s v="debit"/>
  </r>
  <r>
    <n v="35238.129999999997"/>
    <x v="1"/>
    <s v="02"/>
    <x v="0"/>
    <s v="2018"/>
    <d v="1899-12-30T14:51:28"/>
    <n v="0"/>
    <n v="0"/>
    <n v="0"/>
    <n v="15.95"/>
    <n v="35222.18"/>
    <x v="120"/>
    <s v="Australia"/>
    <s v="debit"/>
  </r>
  <r>
    <n v="1791"/>
    <x v="1"/>
    <s v="02"/>
    <x v="0"/>
    <s v="2018"/>
    <d v="1899-12-30T14:57:23"/>
    <n v="0"/>
    <n v="0"/>
    <n v="0"/>
    <n v="25.34"/>
    <n v="1765.66"/>
    <x v="26"/>
    <s v="Australia"/>
    <s v="debit"/>
  </r>
  <r>
    <n v="2480.7399999999998"/>
    <x v="1"/>
    <s v="02"/>
    <x v="0"/>
    <s v="2018"/>
    <d v="1899-12-30T15:00:00"/>
    <n v="0"/>
    <n v="0"/>
    <n v="0"/>
    <n v="596.33000000000004"/>
    <n v="1884.4099999999999"/>
    <x v="4"/>
    <s v="Australia"/>
    <s v="credit"/>
  </r>
  <r>
    <n v="1758"/>
    <x v="1"/>
    <s v="02"/>
    <x v="0"/>
    <s v="2018"/>
    <d v="1899-12-30T15:00:00"/>
    <n v="0"/>
    <n v="0"/>
    <n v="0"/>
    <n v="33"/>
    <n v="1725"/>
    <x v="4"/>
    <s v="Australia"/>
    <s v="debit"/>
  </r>
  <r>
    <n v="6722.85"/>
    <x v="1"/>
    <s v="02"/>
    <x v="0"/>
    <s v="2018"/>
    <d v="1899-12-30T15:00:00"/>
    <n v="0"/>
    <n v="0"/>
    <n v="0"/>
    <n v="1433.98"/>
    <n v="5288.8700000000008"/>
    <x v="4"/>
    <s v="Australia"/>
    <s v="credit"/>
  </r>
  <r>
    <n v="332.57"/>
    <x v="1"/>
    <s v="02"/>
    <x v="0"/>
    <s v="2018"/>
    <d v="1899-12-30T15:03:41"/>
    <n v="0"/>
    <n v="0"/>
    <n v="0"/>
    <n v="12.23"/>
    <n v="320.33999999999997"/>
    <x v="21"/>
    <s v="Australia"/>
    <s v="debit"/>
  </r>
  <r>
    <n v="1550.27"/>
    <x v="1"/>
    <s v="02"/>
    <x v="0"/>
    <s v="2018"/>
    <d v="1899-12-30T15:10:15"/>
    <n v="0"/>
    <n v="0"/>
    <n v="0"/>
    <n v="107.67"/>
    <n v="1442.6"/>
    <x v="121"/>
    <s v="Australia"/>
    <s v="debit"/>
  </r>
  <r>
    <n v="24268.73"/>
    <x v="1"/>
    <s v="02"/>
    <x v="0"/>
    <s v="2018"/>
    <d v="1899-12-30T15:16:50"/>
    <n v="0"/>
    <n v="0"/>
    <n v="0"/>
    <n v="10.130000000000001"/>
    <n v="24258.6"/>
    <x v="122"/>
    <s v="Australia"/>
    <s v="debit"/>
  </r>
  <r>
    <n v="1789.31"/>
    <x v="1"/>
    <s v="02"/>
    <x v="0"/>
    <s v="2018"/>
    <d v="1899-12-30T15:23:25"/>
    <n v="0"/>
    <n v="0"/>
    <n v="0"/>
    <n v="22.16"/>
    <n v="1767.1499999999999"/>
    <x v="123"/>
    <s v="Australia"/>
    <s v="debit"/>
  </r>
  <r>
    <n v="1014.72"/>
    <x v="1"/>
    <s v="02"/>
    <x v="0"/>
    <s v="2018"/>
    <d v="1899-12-30T15:29:59"/>
    <n v="0"/>
    <n v="0"/>
    <n v="0"/>
    <n v="41.66"/>
    <n v="973.06000000000006"/>
    <x v="124"/>
    <s v="Australia"/>
    <s v="debit"/>
  </r>
  <r>
    <n v="1236.27"/>
    <x v="1"/>
    <s v="02"/>
    <x v="0"/>
    <s v="2018"/>
    <d v="1899-12-30T15:36:34"/>
    <n v="0"/>
    <n v="0"/>
    <n v="0"/>
    <n v="8.18"/>
    <n v="1228.0899999999999"/>
    <x v="1"/>
    <s v="Australia"/>
    <s v="debit"/>
  </r>
  <r>
    <n v="50637.85"/>
    <x v="1"/>
    <s v="02"/>
    <x v="0"/>
    <s v="2018"/>
    <d v="1899-12-30T15:43:09"/>
    <n v="0"/>
    <n v="0"/>
    <n v="0"/>
    <n v="19.8"/>
    <n v="50618.049999999996"/>
    <x v="125"/>
    <s v="Australia"/>
    <s v="debit"/>
  </r>
  <r>
    <n v="842.78"/>
    <x v="1"/>
    <s v="02"/>
    <x v="0"/>
    <s v="2018"/>
    <d v="1899-12-30T15:49:44"/>
    <n v="0"/>
    <n v="0"/>
    <n v="0"/>
    <n v="4.71"/>
    <n v="838.06999999999994"/>
    <x v="126"/>
    <s v="Australia"/>
    <s v="debit"/>
  </r>
  <r>
    <n v="1663.59"/>
    <x v="1"/>
    <s v="02"/>
    <x v="0"/>
    <s v="2018"/>
    <d v="1899-12-30T15:56:18"/>
    <n v="0"/>
    <n v="0"/>
    <n v="0"/>
    <n v="48.8"/>
    <n v="1614.79"/>
    <x v="127"/>
    <s v="Australia"/>
    <s v="debit"/>
  </r>
  <r>
    <n v="1634.77"/>
    <x v="1"/>
    <s v="02"/>
    <x v="0"/>
    <s v="2018"/>
    <d v="1899-12-30T16:00:00"/>
    <n v="0"/>
    <n v="0"/>
    <n v="0"/>
    <n v="1630.36"/>
    <n v="4.4100000000000819"/>
    <x v="4"/>
    <s v="Australia"/>
    <s v="credit"/>
  </r>
  <r>
    <n v="1361.79"/>
    <x v="1"/>
    <s v="02"/>
    <x v="0"/>
    <s v="2018"/>
    <d v="1899-12-30T16:00:00"/>
    <n v="0"/>
    <n v="0"/>
    <n v="0"/>
    <n v="916.75"/>
    <n v="445.03999999999996"/>
    <x v="4"/>
    <s v="Australia"/>
    <s v="credit"/>
  </r>
  <r>
    <n v="2866.56"/>
    <x v="1"/>
    <s v="02"/>
    <x v="0"/>
    <s v="2018"/>
    <d v="1899-12-30T16:07:12"/>
    <n v="0"/>
    <n v="0"/>
    <n v="0"/>
    <n v="263.44"/>
    <n v="2603.12"/>
    <x v="128"/>
    <s v="Australia"/>
    <s v="debit"/>
  </r>
  <r>
    <n v="2.38"/>
    <x v="1"/>
    <s v="02"/>
    <x v="0"/>
    <s v="2018"/>
    <d v="1899-12-30T16:23:36"/>
    <n v="0"/>
    <n v="0"/>
    <n v="0"/>
    <n v="36.17"/>
    <n v="-33.79"/>
    <x v="129"/>
    <s v="Australia"/>
    <s v="debit"/>
  </r>
  <r>
    <n v="326.94"/>
    <x v="1"/>
    <s v="02"/>
    <x v="0"/>
    <s v="2018"/>
    <d v="1899-12-30T16:39:59"/>
    <n v="0"/>
    <n v="0"/>
    <n v="0"/>
    <n v="5.63"/>
    <n v="321.31"/>
    <x v="130"/>
    <s v="Australia"/>
    <s v="debit"/>
  </r>
  <r>
    <n v="8144.24"/>
    <x v="1"/>
    <s v="02"/>
    <x v="0"/>
    <s v="2018"/>
    <d v="1899-12-30T16:56:23"/>
    <n v="0"/>
    <n v="0"/>
    <n v="0"/>
    <n v="44.88"/>
    <n v="8099.36"/>
    <x v="131"/>
    <s v="Australia"/>
    <s v="debit"/>
  </r>
  <r>
    <n v="7963.24"/>
    <x v="1"/>
    <s v="02"/>
    <x v="0"/>
    <s v="2018"/>
    <d v="1899-12-30T17:00:00"/>
    <n v="0"/>
    <n v="0"/>
    <n v="0"/>
    <n v="181"/>
    <n v="7782.24"/>
    <x v="4"/>
    <s v="Australia"/>
    <s v="debit"/>
  </r>
  <r>
    <n v="1020.55"/>
    <x v="1"/>
    <s v="02"/>
    <x v="0"/>
    <s v="2018"/>
    <d v="1899-12-30T17:00:00"/>
    <n v="0"/>
    <n v="0"/>
    <n v="0"/>
    <n v="15"/>
    <n v="1005.55"/>
    <x v="4"/>
    <s v="Australia"/>
    <s v="debit"/>
  </r>
  <r>
    <n v="42790.09"/>
    <x v="1"/>
    <s v="02"/>
    <x v="0"/>
    <s v="2018"/>
    <d v="1899-12-30T17:00:00"/>
    <n v="0"/>
    <n v="0"/>
    <n v="0"/>
    <n v="3195.01"/>
    <n v="39595.079999999994"/>
    <x v="4"/>
    <s v="Australia"/>
    <s v="credit"/>
  </r>
  <r>
    <n v="263.08999999999997"/>
    <x v="1"/>
    <s v="02"/>
    <x v="0"/>
    <s v="2018"/>
    <d v="1899-12-30T17:00:00"/>
    <n v="0"/>
    <n v="0"/>
    <n v="0"/>
    <n v="37"/>
    <n v="226.08999999999997"/>
    <x v="4"/>
    <s v="Australia"/>
    <s v="debit"/>
  </r>
  <r>
    <n v="1067.25"/>
    <x v="1"/>
    <s v="02"/>
    <x v="0"/>
    <s v="2018"/>
    <d v="1899-12-30T17:00:00"/>
    <n v="0"/>
    <n v="0"/>
    <n v="0"/>
    <n v="725.32"/>
    <n v="341.92999999999995"/>
    <x v="4"/>
    <s v="Australia"/>
    <s v="credit"/>
  </r>
  <r>
    <n v="661.06"/>
    <x v="1"/>
    <s v="02"/>
    <x v="0"/>
    <s v="2018"/>
    <d v="1899-12-30T17:07:29"/>
    <n v="0"/>
    <n v="0"/>
    <n v="0"/>
    <n v="28.16"/>
    <n v="632.9"/>
    <x v="132"/>
    <s v="Australia"/>
    <s v="debit"/>
  </r>
  <r>
    <n v="200.94"/>
    <x v="1"/>
    <s v="02"/>
    <x v="0"/>
    <s v="2018"/>
    <d v="1899-12-30T17:17:06"/>
    <n v="0"/>
    <n v="0"/>
    <n v="0"/>
    <n v="4.99"/>
    <n v="195.95"/>
    <x v="133"/>
    <s v="Australia"/>
    <s v="debit"/>
  </r>
  <r>
    <n v="636.59"/>
    <x v="1"/>
    <s v="02"/>
    <x v="0"/>
    <s v="2018"/>
    <d v="1899-12-30T17:36:20"/>
    <n v="0"/>
    <n v="0"/>
    <n v="0"/>
    <n v="24.47"/>
    <n v="612.12"/>
    <x v="44"/>
    <s v="Australia"/>
    <s v="debit"/>
  </r>
  <r>
    <n v="2658.88"/>
    <x v="1"/>
    <s v="02"/>
    <x v="0"/>
    <s v="2018"/>
    <d v="1899-12-30T17:45:57"/>
    <n v="0"/>
    <n v="0"/>
    <n v="0"/>
    <n v="7.24"/>
    <n v="2651.6400000000003"/>
    <x v="134"/>
    <s v="Australia"/>
    <s v="debit"/>
  </r>
  <r>
    <n v="27884.42"/>
    <x v="1"/>
    <s v="02"/>
    <x v="0"/>
    <s v="2018"/>
    <d v="1899-12-30T17:55:34"/>
    <n v="0"/>
    <n v="0"/>
    <n v="0"/>
    <n v="14.47"/>
    <n v="27869.949999999997"/>
    <x v="135"/>
    <s v="Australia"/>
    <s v="debit"/>
  </r>
  <r>
    <n v="7922.24"/>
    <x v="1"/>
    <s v="02"/>
    <x v="0"/>
    <s v="2018"/>
    <d v="1899-12-30T18:00:00"/>
    <n v="0"/>
    <n v="0"/>
    <n v="0"/>
    <n v="41"/>
    <n v="7881.24"/>
    <x v="4"/>
    <s v="Australia"/>
    <s v="debit"/>
  </r>
  <r>
    <n v="230.86"/>
    <x v="1"/>
    <s v="02"/>
    <x v="0"/>
    <s v="2018"/>
    <d v="1899-12-30T18:00:00"/>
    <n v="0"/>
    <n v="0"/>
    <n v="0"/>
    <n v="49"/>
    <n v="181.86"/>
    <x v="4"/>
    <s v="Australia"/>
    <s v="debit"/>
  </r>
  <r>
    <n v="186174.3"/>
    <x v="1"/>
    <s v="02"/>
    <x v="0"/>
    <s v="2018"/>
    <d v="1899-12-30T18:00:00"/>
    <n v="0"/>
    <n v="0"/>
    <n v="0"/>
    <n v="21"/>
    <n v="186153.3"/>
    <x v="4"/>
    <s v="Australia"/>
    <s v="debit"/>
  </r>
  <r>
    <n v="1540.46"/>
    <x v="1"/>
    <s v="02"/>
    <x v="0"/>
    <s v="2018"/>
    <d v="1899-12-30T18:00:00"/>
    <n v="0"/>
    <n v="0"/>
    <n v="0"/>
    <n v="135"/>
    <n v="1405.46"/>
    <x v="4"/>
    <s v="Australia"/>
    <s v="debit"/>
  </r>
  <r>
    <n v="13583.79"/>
    <x v="1"/>
    <s v="02"/>
    <x v="0"/>
    <s v="2018"/>
    <d v="1899-12-30T18:11:59"/>
    <n v="0"/>
    <n v="0"/>
    <n v="0"/>
    <n v="97.95"/>
    <n v="13485.84"/>
    <x v="136"/>
    <s v="Australia"/>
    <s v="debit"/>
  </r>
  <r>
    <n v="11424.58"/>
    <x v="1"/>
    <s v="02"/>
    <x v="0"/>
    <s v="2018"/>
    <d v="1899-12-30T18:56:26"/>
    <n v="0"/>
    <n v="0"/>
    <n v="0"/>
    <n v="13.93"/>
    <n v="11410.65"/>
    <x v="137"/>
    <s v="Australia"/>
    <s v="debit"/>
  </r>
  <r>
    <n v="260464.83"/>
    <x v="1"/>
    <s v="02"/>
    <x v="0"/>
    <s v="2018"/>
    <d v="1899-12-30T19:00:00"/>
    <n v="0"/>
    <n v="0"/>
    <n v="0"/>
    <n v="50"/>
    <n v="260414.83"/>
    <x v="4"/>
    <s v="Australia"/>
    <s v="debit"/>
  </r>
  <r>
    <n v="605.9"/>
    <x v="1"/>
    <s v="02"/>
    <x v="0"/>
    <s v="2018"/>
    <d v="1899-12-30T19:07:18"/>
    <n v="0"/>
    <n v="0"/>
    <n v="0"/>
    <n v="30.69"/>
    <n v="575.20999999999992"/>
    <x v="138"/>
    <s v="Australia"/>
    <s v="debit"/>
  </r>
  <r>
    <n v="1608.28"/>
    <x v="1"/>
    <s v="02"/>
    <x v="0"/>
    <s v="2018"/>
    <d v="1899-12-30T19:15:59"/>
    <n v="0"/>
    <n v="0"/>
    <n v="0"/>
    <n v="26.49"/>
    <n v="1581.79"/>
    <x v="139"/>
    <s v="Australia"/>
    <s v="debit"/>
  </r>
  <r>
    <n v="50192.66"/>
    <x v="1"/>
    <s v="02"/>
    <x v="0"/>
    <s v="2018"/>
    <d v="1899-12-30T19:24:41"/>
    <n v="0"/>
    <n v="0"/>
    <n v="0"/>
    <n v="190.5"/>
    <n v="50002.16"/>
    <x v="105"/>
    <s v="Australia"/>
    <s v="debit"/>
  </r>
  <r>
    <n v="30102.06"/>
    <x v="1"/>
    <s v="02"/>
    <x v="0"/>
    <s v="2018"/>
    <d v="1899-12-30T19:33:23"/>
    <n v="0"/>
    <n v="0"/>
    <n v="0"/>
    <n v="28.71"/>
    <n v="30073.350000000002"/>
    <x v="140"/>
    <s v="Australia"/>
    <s v="debit"/>
  </r>
  <r>
    <n v="105.89"/>
    <x v="1"/>
    <s v="02"/>
    <x v="0"/>
    <s v="2018"/>
    <d v="1899-12-30T19:42:05"/>
    <n v="0"/>
    <n v="0"/>
    <n v="0"/>
    <n v="22.87"/>
    <n v="83.02"/>
    <x v="27"/>
    <s v="Australia"/>
    <s v="debit"/>
  </r>
  <r>
    <n v="5748.22"/>
    <x v="1"/>
    <s v="02"/>
    <x v="0"/>
    <s v="2018"/>
    <d v="1899-12-30T19:50:46"/>
    <n v="0"/>
    <n v="0"/>
    <n v="0"/>
    <n v="40.31"/>
    <n v="5707.91"/>
    <x v="141"/>
    <s v="Australia"/>
    <s v="debit"/>
  </r>
  <r>
    <n v="996.97"/>
    <x v="1"/>
    <s v="02"/>
    <x v="0"/>
    <s v="2018"/>
    <d v="1899-12-30T19:59:28"/>
    <n v="0"/>
    <n v="0"/>
    <n v="0"/>
    <n v="70.28"/>
    <n v="926.69"/>
    <x v="138"/>
    <s v="Australia"/>
    <s v="debit"/>
  </r>
  <r>
    <n v="979.55"/>
    <x v="1"/>
    <s v="02"/>
    <x v="0"/>
    <s v="2018"/>
    <d v="1899-12-30T20:00:00"/>
    <n v="0"/>
    <n v="0"/>
    <n v="0"/>
    <n v="41"/>
    <n v="938.55"/>
    <x v="4"/>
    <s v="Australia"/>
    <s v="debit"/>
  </r>
  <r>
    <n v="290.88"/>
    <x v="1"/>
    <s v="02"/>
    <x v="0"/>
    <s v="2018"/>
    <d v="1899-12-30T20:00:00"/>
    <n v="0"/>
    <n v="0"/>
    <n v="0"/>
    <n v="195"/>
    <n v="95.88"/>
    <x v="4"/>
    <s v="Australia"/>
    <s v="debit"/>
  </r>
  <r>
    <n v="50590.99"/>
    <x v="1"/>
    <s v="02"/>
    <x v="0"/>
    <s v="2018"/>
    <d v="1899-12-30T20:15:39"/>
    <n v="0"/>
    <n v="0"/>
    <n v="0"/>
    <n v="46.86"/>
    <n v="50544.13"/>
    <x v="142"/>
    <s v="Australia"/>
    <s v="debit"/>
  </r>
  <r>
    <n v="485.88"/>
    <x v="1"/>
    <s v="02"/>
    <x v="0"/>
    <s v="2018"/>
    <d v="1899-12-30T20:32:19"/>
    <n v="0"/>
    <n v="0"/>
    <n v="0"/>
    <n v="23.25"/>
    <n v="462.63"/>
    <x v="143"/>
    <s v="Australia"/>
    <s v="debit"/>
  </r>
  <r>
    <n v="11366.83"/>
    <x v="1"/>
    <s v="02"/>
    <x v="0"/>
    <s v="2018"/>
    <d v="1899-12-30T20:48:59"/>
    <n v="0"/>
    <n v="0"/>
    <n v="0"/>
    <n v="57.75"/>
    <n v="11309.08"/>
    <x v="1"/>
    <s v="Australia"/>
    <s v="debit"/>
  </r>
  <r>
    <n v="42704.09"/>
    <x v="1"/>
    <s v="02"/>
    <x v="0"/>
    <s v="2018"/>
    <d v="1899-12-30T21:00:00"/>
    <n v="0"/>
    <n v="0"/>
    <n v="0"/>
    <n v="86"/>
    <n v="42618.09"/>
    <x v="4"/>
    <s v="Australia"/>
    <s v="debit"/>
  </r>
  <r>
    <n v="6866.65"/>
    <x v="1"/>
    <s v="02"/>
    <x v="0"/>
    <s v="2018"/>
    <d v="1899-12-30T21:00:00"/>
    <n v="0"/>
    <n v="0"/>
    <n v="0"/>
    <n v="58"/>
    <n v="6808.65"/>
    <x v="4"/>
    <s v="Australia"/>
    <s v="debit"/>
  </r>
  <r>
    <n v="147.58000000000001"/>
    <x v="1"/>
    <s v="02"/>
    <x v="0"/>
    <s v="2018"/>
    <d v="1899-12-30T21:14:43"/>
    <n v="0"/>
    <n v="0"/>
    <n v="0"/>
    <n v="42.94"/>
    <n v="104.64000000000001"/>
    <x v="93"/>
    <s v="Australia"/>
    <s v="debit"/>
  </r>
  <r>
    <n v="424.01"/>
    <x v="1"/>
    <s v="02"/>
    <x v="0"/>
    <s v="2018"/>
    <d v="1899-12-30T21:36:42"/>
    <n v="0"/>
    <n v="0"/>
    <n v="0"/>
    <n v="39.950000000000003"/>
    <n v="384.06"/>
    <x v="144"/>
    <s v="Australia"/>
    <s v="debit"/>
  </r>
  <r>
    <n v="119.37"/>
    <x v="1"/>
    <s v="02"/>
    <x v="0"/>
    <s v="2018"/>
    <d v="1899-12-30T21:47:41"/>
    <n v="0"/>
    <n v="0"/>
    <n v="0"/>
    <n v="28.21"/>
    <n v="91.16"/>
    <x v="145"/>
    <s v="Australia"/>
    <s v="debit"/>
  </r>
  <r>
    <n v="6708.49"/>
    <x v="1"/>
    <s v="02"/>
    <x v="0"/>
    <s v="2018"/>
    <d v="1899-12-30T21:58:40"/>
    <n v="0"/>
    <n v="0"/>
    <n v="0"/>
    <n v="14.36"/>
    <n v="6694.13"/>
    <x v="146"/>
    <s v="Australia"/>
    <s v="debit"/>
  </r>
  <r>
    <n v="2795.85"/>
    <x v="1"/>
    <s v="02"/>
    <x v="0"/>
    <s v="2018"/>
    <d v="1899-12-30T22:00:00"/>
    <n v="0"/>
    <n v="0"/>
    <n v="0"/>
    <n v="32"/>
    <n v="2763.85"/>
    <x v="4"/>
    <s v="Australia"/>
    <s v="debit"/>
  </r>
  <r>
    <n v="5986.68"/>
    <x v="1"/>
    <s v="02"/>
    <x v="0"/>
    <s v="2018"/>
    <d v="1899-12-30T22:00:00"/>
    <n v="0"/>
    <n v="0"/>
    <n v="0"/>
    <n v="36"/>
    <n v="5950.68"/>
    <x v="4"/>
    <s v="Australia"/>
    <s v="debit"/>
  </r>
  <r>
    <n v="1441.27"/>
    <x v="1"/>
    <s v="02"/>
    <x v="0"/>
    <s v="2018"/>
    <d v="1899-12-30T22:00:00"/>
    <n v="0"/>
    <n v="0"/>
    <n v="0"/>
    <n v="109"/>
    <n v="1332.27"/>
    <x v="4"/>
    <s v="Australia"/>
    <s v="debit"/>
  </r>
  <r>
    <n v="1038.46"/>
    <x v="1"/>
    <s v="02"/>
    <x v="0"/>
    <s v="2018"/>
    <d v="1899-12-30T22:00:00"/>
    <n v="0"/>
    <n v="0"/>
    <n v="0"/>
    <n v="108"/>
    <n v="930.46"/>
    <x v="4"/>
    <s v="Australia"/>
    <s v="debit"/>
  </r>
  <r>
    <n v="45.89"/>
    <x v="1"/>
    <s v="02"/>
    <x v="0"/>
    <s v="2018"/>
    <d v="1899-12-30T22:00:00"/>
    <n v="0"/>
    <n v="0"/>
    <n v="0"/>
    <n v="33"/>
    <n v="12.89"/>
    <x v="4"/>
    <s v="Australia"/>
    <s v="debit"/>
  </r>
  <r>
    <n v="6879.81"/>
    <x v="1"/>
    <s v="02"/>
    <x v="0"/>
    <s v="2018"/>
    <d v="1899-12-30T22:17:15"/>
    <n v="0"/>
    <n v="0"/>
    <n v="0"/>
    <n v="74.959999999999994"/>
    <n v="6804.85"/>
    <x v="147"/>
    <s v="Australia"/>
    <s v="debit"/>
  </r>
  <r>
    <n v="30056.51"/>
    <x v="1"/>
    <s v="02"/>
    <x v="0"/>
    <s v="2018"/>
    <d v="1899-12-30T22:36:51"/>
    <n v="0"/>
    <n v="0"/>
    <n v="0"/>
    <n v="45.55"/>
    <n v="30010.959999999999"/>
    <x v="148"/>
    <s v="Australia"/>
    <s v="debit"/>
  </r>
  <r>
    <n v="1697.39"/>
    <x v="1"/>
    <s v="02"/>
    <x v="0"/>
    <s v="2018"/>
    <d v="1899-12-30T22:56:28"/>
    <n v="0"/>
    <n v="0"/>
    <n v="0"/>
    <n v="60.61"/>
    <n v="1636.7800000000002"/>
    <x v="149"/>
    <s v="Australia"/>
    <s v="debit"/>
  </r>
  <r>
    <n v="4376.26"/>
    <x v="1"/>
    <s v="02"/>
    <x v="0"/>
    <s v="2018"/>
    <d v="1899-12-30T23:00:00"/>
    <n v="0"/>
    <n v="0"/>
    <n v="0"/>
    <n v="52"/>
    <n v="4324.26"/>
    <x v="4"/>
    <s v="Australia"/>
    <s v="debit"/>
  </r>
  <r>
    <n v="58052.04"/>
    <x v="1"/>
    <s v="02"/>
    <x v="0"/>
    <s v="2018"/>
    <d v="1899-12-30T23:00:00"/>
    <n v="0"/>
    <n v="0"/>
    <n v="0"/>
    <n v="59"/>
    <n v="57993.04"/>
    <x v="4"/>
    <s v="Australia"/>
    <s v="debit"/>
  </r>
  <r>
    <n v="50459.08"/>
    <x v="1"/>
    <s v="02"/>
    <x v="0"/>
    <s v="2018"/>
    <d v="1899-12-30T23:12:14"/>
    <n v="0"/>
    <n v="0"/>
    <n v="0"/>
    <n v="131.91"/>
    <n v="50327.17"/>
    <x v="150"/>
    <s v="Australia"/>
    <s v="debit"/>
  </r>
  <r>
    <n v="6619.25"/>
    <x v="1"/>
    <s v="02"/>
    <x v="0"/>
    <s v="2018"/>
    <d v="1899-12-30T23:27:09"/>
    <n v="0"/>
    <n v="0"/>
    <n v="0"/>
    <n v="11.57"/>
    <n v="6607.68"/>
    <x v="151"/>
    <s v="Australia"/>
    <s v="debit"/>
  </r>
  <r>
    <n v="1768.68"/>
    <x v="1"/>
    <s v="02"/>
    <x v="0"/>
    <s v="2018"/>
    <d v="1899-12-30T23:42:05"/>
    <n v="0"/>
    <n v="0"/>
    <n v="0"/>
    <n v="20.63"/>
    <n v="1748.05"/>
    <x v="152"/>
    <s v="Australia"/>
    <s v="debit"/>
  </r>
  <r>
    <n v="35205.33"/>
    <x v="1"/>
    <s v="02"/>
    <x v="0"/>
    <s v="2018"/>
    <d v="1899-12-30T23:57:00"/>
    <n v="0"/>
    <n v="0"/>
    <n v="0"/>
    <n v="32.799999999999997"/>
    <n v="35172.53"/>
    <x v="153"/>
    <s v="Australia"/>
    <s v="debit"/>
  </r>
  <r>
    <n v="1564.62"/>
    <x v="2"/>
    <s v="03"/>
    <x v="0"/>
    <s v="2018"/>
    <d v="1899-12-30T00:25:48"/>
    <n v="0"/>
    <n v="0"/>
    <n v="0"/>
    <n v="15.7"/>
    <n v="1548.9199999999998"/>
    <x v="154"/>
    <s v="Australia"/>
    <s v="debit"/>
  </r>
  <r>
    <n v="71.55"/>
    <x v="2"/>
    <s v="03"/>
    <x v="0"/>
    <s v="2018"/>
    <d v="1899-12-30T00:58:03"/>
    <n v="0"/>
    <n v="0"/>
    <n v="0"/>
    <n v="24.7"/>
    <n v="46.849999999999994"/>
    <x v="60"/>
    <s v="Australia"/>
    <s v="debit"/>
  </r>
  <r>
    <n v="185.33"/>
    <x v="2"/>
    <s v="03"/>
    <x v="0"/>
    <s v="2018"/>
    <d v="1899-12-30T01:20:26"/>
    <n v="0"/>
    <n v="0"/>
    <n v="0"/>
    <n v="15.61"/>
    <n v="169.72000000000003"/>
    <x v="74"/>
    <s v="Australia"/>
    <s v="debit"/>
  </r>
  <r>
    <n v="1009.91"/>
    <x v="2"/>
    <s v="03"/>
    <x v="0"/>
    <s v="2018"/>
    <d v="1899-12-30T02:04:59"/>
    <n v="0"/>
    <n v="0"/>
    <n v="0"/>
    <n v="28.55"/>
    <n v="981.36"/>
    <x v="72"/>
    <s v="Australia"/>
    <s v="debit"/>
  </r>
  <r>
    <n v="6.48"/>
    <x v="2"/>
    <s v="03"/>
    <x v="0"/>
    <s v="2018"/>
    <d v="1899-12-30T02:32:46"/>
    <n v="0"/>
    <n v="0"/>
    <n v="0"/>
    <n v="21.56"/>
    <n v="-15.079999999999998"/>
    <x v="155"/>
    <s v="Australia"/>
    <s v="debit"/>
  </r>
  <r>
    <n v="171.86"/>
    <x v="2"/>
    <s v="03"/>
    <x v="0"/>
    <s v="2018"/>
    <d v="1899-12-30T03:00:00"/>
    <n v="0"/>
    <n v="0"/>
    <n v="0"/>
    <n v="59"/>
    <n v="112.86000000000001"/>
    <x v="4"/>
    <s v="Australia"/>
    <s v="debit"/>
  </r>
  <r>
    <n v="11323.83"/>
    <x v="2"/>
    <s v="03"/>
    <x v="0"/>
    <s v="2018"/>
    <d v="1899-12-30T03:00:00"/>
    <n v="0"/>
    <n v="0"/>
    <n v="0"/>
    <n v="43"/>
    <n v="11280.83"/>
    <x v="4"/>
    <s v="Australia"/>
    <s v="debit"/>
  </r>
  <r>
    <n v="2460.9"/>
    <x v="2"/>
    <s v="03"/>
    <x v="0"/>
    <s v="2018"/>
    <d v="1899-12-30T03:06:39"/>
    <n v="0"/>
    <n v="0"/>
    <n v="0"/>
    <n v="19.84"/>
    <n v="2441.06"/>
    <x v="156"/>
    <s v="Australia"/>
    <s v="debit"/>
  </r>
  <r>
    <n v="29932.51"/>
    <x v="2"/>
    <s v="03"/>
    <x v="0"/>
    <s v="2018"/>
    <d v="1899-12-30T04:00:00"/>
    <n v="0"/>
    <n v="0"/>
    <n v="0"/>
    <n v="124"/>
    <n v="29808.51"/>
    <x v="4"/>
    <s v="Australia"/>
    <s v="debit"/>
  </r>
  <r>
    <n v="124.59"/>
    <x v="2"/>
    <s v="03"/>
    <x v="0"/>
    <s v="2018"/>
    <d v="1899-12-30T04:00:00"/>
    <n v="0"/>
    <n v="0"/>
    <n v="0"/>
    <n v="23"/>
    <n v="101.59"/>
    <x v="4"/>
    <s v="Australia"/>
    <s v="debit"/>
  </r>
  <r>
    <n v="1529.58"/>
    <x v="2"/>
    <s v="03"/>
    <x v="0"/>
    <s v="2018"/>
    <d v="1899-12-30T04:00:00"/>
    <n v="0"/>
    <n v="0"/>
    <n v="0"/>
    <n v="40"/>
    <n v="1489.58"/>
    <x v="4"/>
    <s v="Australia"/>
    <s v="debit"/>
  </r>
  <r>
    <n v="2014.57"/>
    <x v="2"/>
    <s v="03"/>
    <x v="0"/>
    <s v="2018"/>
    <d v="1899-12-30T04:17:52"/>
    <n v="0"/>
    <n v="0"/>
    <n v="0"/>
    <n v="17.22"/>
    <n v="1997.35"/>
    <x v="157"/>
    <s v="Australia"/>
    <s v="debit"/>
  </r>
  <r>
    <n v="100.86"/>
    <x v="2"/>
    <s v="03"/>
    <x v="0"/>
    <s v="2018"/>
    <d v="1899-12-30T04:39:08"/>
    <n v="0"/>
    <n v="0"/>
    <n v="0"/>
    <n v="18.510000000000002"/>
    <n v="82.35"/>
    <x v="158"/>
    <s v="Australia"/>
    <s v="debit"/>
  </r>
  <r>
    <n v="29867.51"/>
    <x v="2"/>
    <s v="03"/>
    <x v="0"/>
    <s v="2018"/>
    <d v="1899-12-30T05:00:00"/>
    <n v="0"/>
    <n v="0"/>
    <n v="0"/>
    <n v="65"/>
    <n v="29802.51"/>
    <x v="4"/>
    <s v="Australia"/>
    <s v="debit"/>
  </r>
  <r>
    <n v="6610.74"/>
    <x v="2"/>
    <s v="03"/>
    <x v="0"/>
    <s v="2018"/>
    <d v="1899-12-30T05:02:29"/>
    <n v="0"/>
    <n v="0"/>
    <n v="0"/>
    <n v="8.51"/>
    <n v="6602.23"/>
    <x v="159"/>
    <s v="Australia"/>
    <s v="debit"/>
  </r>
  <r>
    <n v="736.76"/>
    <x v="2"/>
    <s v="03"/>
    <x v="0"/>
    <s v="2018"/>
    <d v="1899-12-30T06:00:00"/>
    <n v="0"/>
    <n v="0"/>
    <n v="0"/>
    <n v="195"/>
    <n v="541.76"/>
    <x v="4"/>
    <s v="Australia"/>
    <s v="debit"/>
  </r>
  <r>
    <n v="42557.09"/>
    <x v="2"/>
    <s v="03"/>
    <x v="0"/>
    <s v="2018"/>
    <d v="1899-12-30T06:00:00"/>
    <n v="0"/>
    <n v="0"/>
    <n v="0"/>
    <n v="147"/>
    <n v="42410.09"/>
    <x v="4"/>
    <s v="Australia"/>
    <s v="debit"/>
  </r>
  <r>
    <n v="986.72"/>
    <x v="2"/>
    <s v="03"/>
    <x v="0"/>
    <s v="2018"/>
    <d v="1899-12-30T06:00:00"/>
    <n v="0"/>
    <n v="0"/>
    <n v="0"/>
    <n v="28"/>
    <n v="958.72"/>
    <x v="4"/>
    <s v="Australia"/>
    <s v="debit"/>
  </r>
  <r>
    <n v="1512.46"/>
    <x v="2"/>
    <s v="03"/>
    <x v="0"/>
    <s v="2018"/>
    <d v="1899-12-30T06:00:00"/>
    <n v="0"/>
    <n v="0"/>
    <n v="0"/>
    <n v="28"/>
    <n v="1484.46"/>
    <x v="4"/>
    <s v="Australia"/>
    <s v="debit"/>
  </r>
  <r>
    <n v="2457.1"/>
    <x v="2"/>
    <s v="03"/>
    <x v="0"/>
    <s v="2018"/>
    <d v="1899-12-30T06:35:59"/>
    <n v="0"/>
    <n v="0"/>
    <n v="0"/>
    <n v="19.559999999999999"/>
    <n v="2437.54"/>
    <x v="160"/>
    <s v="Australia"/>
    <s v="debit"/>
  </r>
  <r>
    <n v="54849.99"/>
    <x v="2"/>
    <s v="03"/>
    <x v="0"/>
    <s v="2018"/>
    <d v="1899-12-30T07:00:00"/>
    <n v="0"/>
    <n v="0"/>
    <n v="0"/>
    <n v="131"/>
    <n v="54718.99"/>
    <x v="4"/>
    <s v="Australia"/>
    <s v="debit"/>
  </r>
  <r>
    <n v="5876.68"/>
    <x v="2"/>
    <s v="03"/>
    <x v="0"/>
    <s v="2018"/>
    <d v="1899-12-30T07:00:00"/>
    <n v="0"/>
    <n v="0"/>
    <n v="0"/>
    <n v="110"/>
    <n v="5766.68"/>
    <x v="4"/>
    <s v="Australia"/>
    <s v="debit"/>
  </r>
  <r>
    <n v="107.59"/>
    <x v="2"/>
    <s v="03"/>
    <x v="0"/>
    <s v="2018"/>
    <d v="1899-12-30T07:00:00"/>
    <n v="0"/>
    <n v="0"/>
    <n v="0"/>
    <n v="17"/>
    <n v="90.59"/>
    <x v="4"/>
    <s v="Australia"/>
    <s v="debit"/>
  </r>
  <r>
    <n v="164.08"/>
    <x v="2"/>
    <s v="03"/>
    <x v="0"/>
    <s v="2018"/>
    <d v="1899-12-30T07:23:42"/>
    <n v="0"/>
    <n v="0"/>
    <n v="0"/>
    <n v="21.25"/>
    <n v="142.83000000000001"/>
    <x v="12"/>
    <s v="Australia"/>
    <s v="debit"/>
  </r>
  <r>
    <n v="1477.37"/>
    <x v="2"/>
    <s v="03"/>
    <x v="0"/>
    <s v="2018"/>
    <d v="1899-12-30T08:00:16"/>
    <n v="0"/>
    <n v="0"/>
    <n v="0"/>
    <n v="291.31"/>
    <n v="1186.06"/>
    <x v="1"/>
    <s v="Australia"/>
    <s v="debit"/>
  </r>
  <r>
    <n v="2451.88"/>
    <x v="2"/>
    <s v="03"/>
    <x v="0"/>
    <s v="2018"/>
    <d v="1899-12-30T08:13:58"/>
    <n v="0"/>
    <n v="0"/>
    <n v="0"/>
    <n v="9.02"/>
    <n v="2442.86"/>
    <x v="161"/>
    <s v="Australia"/>
    <s v="debit"/>
  </r>
  <r>
    <n v="401.05"/>
    <x v="2"/>
    <s v="03"/>
    <x v="0"/>
    <s v="2018"/>
    <d v="1899-12-30T08:27:40"/>
    <n v="0"/>
    <n v="0"/>
    <n v="0"/>
    <n v="22.96"/>
    <n v="378.09000000000003"/>
    <x v="162"/>
    <s v="Australia"/>
    <s v="debit"/>
  </r>
  <r>
    <n v="721.46"/>
    <x v="2"/>
    <s v="03"/>
    <x v="0"/>
    <s v="2018"/>
    <d v="1899-12-30T08:41:22"/>
    <n v="0"/>
    <n v="0"/>
    <n v="0"/>
    <n v="15.3"/>
    <n v="706.16000000000008"/>
    <x v="163"/>
    <s v="Australia"/>
    <s v="debit"/>
  </r>
  <r>
    <n v="35174.730000000003"/>
    <x v="2"/>
    <s v="03"/>
    <x v="0"/>
    <s v="2018"/>
    <d v="1899-12-30T08:55:04"/>
    <n v="0"/>
    <n v="0"/>
    <n v="0"/>
    <n v="30.6"/>
    <n v="35144.130000000005"/>
    <x v="6"/>
    <s v="Australia"/>
    <s v="debit"/>
  </r>
  <r>
    <n v="19.07"/>
    <x v="2"/>
    <s v="03"/>
    <x v="0"/>
    <s v="2018"/>
    <d v="1899-12-30T09:03:52"/>
    <n v="0"/>
    <n v="0"/>
    <n v="0"/>
    <n v="67.89"/>
    <n v="-48.82"/>
    <x v="164"/>
    <s v="Australia"/>
    <s v="debit"/>
  </r>
  <r>
    <n v="1464.57"/>
    <x v="2"/>
    <s v="03"/>
    <x v="0"/>
    <s v="2018"/>
    <d v="1899-12-30T09:09:56"/>
    <n v="0"/>
    <n v="0"/>
    <n v="0"/>
    <n v="12.8"/>
    <n v="1451.77"/>
    <x v="165"/>
    <s v="Australia"/>
    <s v="debit"/>
  </r>
  <r>
    <n v="391.94"/>
    <x v="2"/>
    <s v="03"/>
    <x v="0"/>
    <s v="2018"/>
    <d v="1899-12-30T09:15:59"/>
    <n v="0"/>
    <n v="0"/>
    <n v="0"/>
    <n v="9.11"/>
    <n v="382.83"/>
    <x v="166"/>
    <s v="Australia"/>
    <s v="debit"/>
  </r>
  <r>
    <n v="515.07000000000005"/>
    <x v="2"/>
    <s v="03"/>
    <x v="0"/>
    <s v="2018"/>
    <d v="1899-12-30T09:22:03"/>
    <n v="0"/>
    <n v="0"/>
    <n v="0"/>
    <n v="6.66"/>
    <n v="508.41"/>
    <x v="167"/>
    <s v="Australia"/>
    <s v="debit"/>
  </r>
  <r>
    <n v="283.32"/>
    <x v="2"/>
    <s v="03"/>
    <x v="0"/>
    <s v="2018"/>
    <d v="1899-12-30T09:28:07"/>
    <n v="0"/>
    <n v="0"/>
    <n v="0"/>
    <n v="7.56"/>
    <n v="275.76"/>
    <x v="168"/>
    <s v="Australia"/>
    <s v="debit"/>
  </r>
  <r>
    <n v="1442.26"/>
    <x v="2"/>
    <s v="03"/>
    <x v="0"/>
    <s v="2018"/>
    <d v="1899-12-30T09:34:10"/>
    <n v="0"/>
    <n v="0"/>
    <n v="0"/>
    <n v="22.31"/>
    <n v="1419.95"/>
    <x v="169"/>
    <s v="Australia"/>
    <s v="debit"/>
  </r>
  <r>
    <n v="712.47"/>
    <x v="2"/>
    <s v="03"/>
    <x v="0"/>
    <s v="2018"/>
    <d v="1899-12-30T09:40:14"/>
    <n v="0"/>
    <n v="0"/>
    <n v="0"/>
    <n v="8.99"/>
    <n v="703.48"/>
    <x v="170"/>
    <s v="Australia"/>
    <s v="debit"/>
  </r>
  <r>
    <n v="1413.48"/>
    <x v="2"/>
    <s v="03"/>
    <x v="0"/>
    <s v="2018"/>
    <d v="1899-12-30T09:46:18"/>
    <n v="0"/>
    <n v="0"/>
    <n v="0"/>
    <n v="28.78"/>
    <n v="1384.7"/>
    <x v="171"/>
    <s v="Australia"/>
    <s v="debit"/>
  </r>
  <r>
    <n v="704.86"/>
    <x v="2"/>
    <s v="03"/>
    <x v="0"/>
    <s v="2018"/>
    <d v="1899-12-30T09:52:21"/>
    <n v="0"/>
    <n v="0"/>
    <n v="0"/>
    <n v="7.61"/>
    <n v="697.25"/>
    <x v="172"/>
    <s v="Australia"/>
    <s v="debit"/>
  </r>
  <r>
    <n v="155.82"/>
    <x v="2"/>
    <s v="03"/>
    <x v="0"/>
    <s v="2018"/>
    <d v="1899-12-30T09:58:25"/>
    <n v="0"/>
    <n v="0"/>
    <n v="0"/>
    <n v="16.04"/>
    <n v="139.78"/>
    <x v="173"/>
    <s v="Australia"/>
    <s v="debit"/>
  </r>
  <r>
    <n v="58002.04"/>
    <x v="2"/>
    <s v="03"/>
    <x v="0"/>
    <s v="2018"/>
    <d v="1899-12-30T10:00:00"/>
    <n v="0"/>
    <n v="0"/>
    <n v="0"/>
    <n v="50"/>
    <n v="57952.04"/>
    <x v="4"/>
    <s v="Australia"/>
    <s v="debit"/>
  </r>
  <r>
    <n v="11299.28"/>
    <x v="2"/>
    <s v="03"/>
    <x v="0"/>
    <s v="2018"/>
    <d v="1899-12-30T10:10:43"/>
    <n v="0"/>
    <n v="0"/>
    <n v="0"/>
    <n v="24.55"/>
    <n v="11274.730000000001"/>
    <x v="174"/>
    <s v="Australia"/>
    <s v="debit"/>
  </r>
  <r>
    <n v="154.59"/>
    <x v="2"/>
    <s v="03"/>
    <x v="0"/>
    <s v="2018"/>
    <d v="1899-12-30T10:25:13"/>
    <n v="0"/>
    <n v="0"/>
    <n v="0"/>
    <n v="9.49"/>
    <n v="145.1"/>
    <x v="12"/>
    <s v="Australia"/>
    <s v="debit"/>
  </r>
  <r>
    <n v="24252.89"/>
    <x v="2"/>
    <s v="03"/>
    <x v="0"/>
    <s v="2018"/>
    <d v="1899-12-30T10:39:42"/>
    <n v="0"/>
    <n v="0"/>
    <n v="0"/>
    <n v="15.84"/>
    <n v="24237.05"/>
    <x v="56"/>
    <s v="Australia"/>
    <s v="debit"/>
  </r>
  <r>
    <n v="315.62"/>
    <x v="2"/>
    <s v="03"/>
    <x v="0"/>
    <s v="2018"/>
    <d v="1899-12-30T10:54:12"/>
    <n v="0"/>
    <n v="0"/>
    <n v="0"/>
    <n v="11.32"/>
    <n v="304.3"/>
    <x v="175"/>
    <s v="Australia"/>
    <s v="debit"/>
  </r>
  <r>
    <n v="249.62"/>
    <x v="2"/>
    <s v="03"/>
    <x v="0"/>
    <s v="2018"/>
    <d v="1899-12-30T11:00:00"/>
    <n v="0"/>
    <n v="0"/>
    <n v="0"/>
    <n v="66"/>
    <n v="183.62"/>
    <x v="4"/>
    <s v="Australia"/>
    <s v="debit"/>
  </r>
  <r>
    <n v="1417.62"/>
    <x v="2"/>
    <s v="03"/>
    <x v="0"/>
    <s v="2018"/>
    <d v="1899-12-30T11:00:00"/>
    <n v="0"/>
    <n v="0"/>
    <n v="0"/>
    <n v="147"/>
    <n v="1270.6199999999999"/>
    <x v="4"/>
    <s v="Australia"/>
    <s v="debit"/>
  </r>
  <r>
    <n v="1408.27"/>
    <x v="2"/>
    <s v="03"/>
    <x v="0"/>
    <s v="2018"/>
    <d v="1899-12-30T11:00:00"/>
    <n v="0"/>
    <n v="0"/>
    <n v="0"/>
    <n v="33"/>
    <n v="1375.27"/>
    <x v="4"/>
    <s v="Australia"/>
    <s v="debit"/>
  </r>
  <r>
    <n v="1590.28"/>
    <x v="2"/>
    <s v="03"/>
    <x v="0"/>
    <s v="2018"/>
    <d v="1899-12-30T11:00:00"/>
    <n v="0"/>
    <n v="0"/>
    <n v="0"/>
    <n v="18"/>
    <n v="1572.28"/>
    <x v="4"/>
    <s v="Australia"/>
    <s v="debit"/>
  </r>
  <r>
    <n v="30334.82"/>
    <x v="2"/>
    <s v="03"/>
    <x v="0"/>
    <s v="2018"/>
    <d v="1899-12-30T11:00:00"/>
    <n v="0"/>
    <n v="0"/>
    <n v="0"/>
    <n v="1880.95"/>
    <n v="28453.87"/>
    <x v="4"/>
    <s v="Australia"/>
    <s v="credit"/>
  </r>
  <r>
    <n v="585.75"/>
    <x v="2"/>
    <s v="03"/>
    <x v="0"/>
    <s v="2018"/>
    <d v="1899-12-30T11:00:00"/>
    <n v="0"/>
    <n v="0"/>
    <n v="0"/>
    <n v="130"/>
    <n v="455.75"/>
    <x v="4"/>
    <s v="Australia"/>
    <s v="debit"/>
  </r>
  <r>
    <n v="702.78"/>
    <x v="2"/>
    <s v="03"/>
    <x v="0"/>
    <s v="2018"/>
    <d v="1899-12-30T11:04:41"/>
    <n v="0"/>
    <n v="0"/>
    <n v="0"/>
    <n v="2.08"/>
    <n v="700.69999999999993"/>
    <x v="176"/>
    <s v="Australia"/>
    <s v="debit"/>
  </r>
  <r>
    <n v="2597.7399999999998"/>
    <x v="2"/>
    <s v="03"/>
    <x v="0"/>
    <s v="2018"/>
    <d v="1899-12-30T11:12:29"/>
    <n v="0"/>
    <n v="0"/>
    <n v="0"/>
    <n v="61.14"/>
    <n v="2536.6"/>
    <x v="86"/>
    <s v="Australia"/>
    <s v="debit"/>
  </r>
  <r>
    <n v="843.34"/>
    <x v="2"/>
    <s v="03"/>
    <x v="0"/>
    <s v="2018"/>
    <d v="1899-12-30T11:20:18"/>
    <n v="0"/>
    <n v="0"/>
    <n v="0"/>
    <n v="166.57"/>
    <n v="676.77"/>
    <x v="177"/>
    <s v="Australia"/>
    <s v="debit"/>
  </r>
  <r>
    <n v="271.16000000000003"/>
    <x v="2"/>
    <s v="03"/>
    <x v="0"/>
    <s v="2018"/>
    <d v="1899-12-30T11:28:07"/>
    <n v="0"/>
    <n v="0"/>
    <n v="0"/>
    <n v="12.16"/>
    <n v="259"/>
    <x v="178"/>
    <s v="Australia"/>
    <s v="debit"/>
  </r>
  <r>
    <n v="4326.51"/>
    <x v="2"/>
    <s v="03"/>
    <x v="0"/>
    <s v="2018"/>
    <d v="1899-12-30T11:35:56"/>
    <n v="0"/>
    <n v="0"/>
    <n v="0"/>
    <n v="49.75"/>
    <n v="4276.76"/>
    <x v="179"/>
    <s v="Australia"/>
    <s v="debit"/>
  </r>
  <r>
    <n v="40.770000000000003"/>
    <x v="2"/>
    <s v="03"/>
    <x v="0"/>
    <s v="2018"/>
    <d v="1899-12-30T11:43:44"/>
    <n v="0"/>
    <n v="0"/>
    <n v="0"/>
    <n v="5.12"/>
    <n v="35.650000000000006"/>
    <x v="31"/>
    <s v="Australia"/>
    <s v="debit"/>
  </r>
  <r>
    <n v="93.06"/>
    <x v="2"/>
    <s v="03"/>
    <x v="0"/>
    <s v="2018"/>
    <d v="1899-12-30T11:51:33"/>
    <n v="0"/>
    <n v="0"/>
    <n v="0"/>
    <n v="12.83"/>
    <n v="80.23"/>
    <x v="180"/>
    <s v="Australia"/>
    <s v="debit"/>
  </r>
  <r>
    <n v="16357.36"/>
    <x v="2"/>
    <s v="03"/>
    <x v="0"/>
    <s v="2018"/>
    <d v="1899-12-30T12:00:00"/>
    <n v="0"/>
    <n v="0"/>
    <n v="0"/>
    <n v="16"/>
    <n v="16341.36"/>
    <x v="4"/>
    <s v="Australia"/>
    <s v="debit"/>
  </r>
  <r>
    <n v="1068.27"/>
    <x v="2"/>
    <s v="03"/>
    <x v="0"/>
    <s v="2018"/>
    <d v="1899-12-30T12:00:00"/>
    <n v="0"/>
    <n v="0"/>
    <n v="0"/>
    <n v="168"/>
    <n v="900.27"/>
    <x v="4"/>
    <s v="Australia"/>
    <s v="debit"/>
  </r>
  <r>
    <n v="2205.14"/>
    <x v="2"/>
    <s v="03"/>
    <x v="0"/>
    <s v="2018"/>
    <d v="1899-12-30T12:00:00"/>
    <n v="0"/>
    <n v="0"/>
    <n v="0"/>
    <n v="1138.79"/>
    <n v="1066.3499999999999"/>
    <x v="4"/>
    <s v="Australia"/>
    <s v="credit"/>
  </r>
  <r>
    <n v="1072.04"/>
    <x v="2"/>
    <s v="03"/>
    <x v="0"/>
    <s v="2018"/>
    <d v="1899-12-30T12:00:00"/>
    <n v="0"/>
    <n v="0"/>
    <n v="0"/>
    <n v="917.45"/>
    <n v="154.58999999999992"/>
    <x v="4"/>
    <s v="Australia"/>
    <s v="credit"/>
  </r>
  <r>
    <n v="6827.92"/>
    <x v="2"/>
    <s v="03"/>
    <x v="0"/>
    <s v="2018"/>
    <d v="1899-12-30T12:15:35"/>
    <n v="0"/>
    <n v="0"/>
    <n v="0"/>
    <n v="51.89"/>
    <n v="6776.03"/>
    <x v="181"/>
    <s v="Australia"/>
    <s v="debit"/>
  </r>
  <r>
    <n v="1974.77"/>
    <x v="2"/>
    <s v="03"/>
    <x v="0"/>
    <s v="2018"/>
    <d v="1899-12-30T12:32:32"/>
    <n v="0"/>
    <n v="0"/>
    <n v="0"/>
    <n v="17.95"/>
    <n v="1956.82"/>
    <x v="182"/>
    <s v="Australia"/>
    <s v="debit"/>
  </r>
  <r>
    <n v="834.47"/>
    <x v="2"/>
    <s v="03"/>
    <x v="0"/>
    <s v="2018"/>
    <d v="1899-12-30T12:49:29"/>
    <n v="0"/>
    <n v="0"/>
    <n v="0"/>
    <n v="8.31"/>
    <n v="826.16000000000008"/>
    <x v="183"/>
    <s v="Australia"/>
    <s v="debit"/>
  </r>
  <r>
    <n v="2273.3000000000002"/>
    <x v="2"/>
    <s v="03"/>
    <x v="0"/>
    <s v="2018"/>
    <d v="1899-12-30T13:00:00"/>
    <n v="0"/>
    <n v="0"/>
    <n v="0"/>
    <n v="2023.68"/>
    <n v="249.62000000000012"/>
    <x v="4"/>
    <s v="Australia"/>
    <s v="credit"/>
  </r>
  <r>
    <n v="3801.41"/>
    <x v="2"/>
    <s v="03"/>
    <x v="0"/>
    <s v="2018"/>
    <d v="1899-12-30T13:00:00"/>
    <n v="0"/>
    <n v="0"/>
    <n v="0"/>
    <n v="3785.78"/>
    <n v="15.629999999999654"/>
    <x v="4"/>
    <s v="Australia"/>
    <s v="credit"/>
  </r>
  <r>
    <n v="735.66"/>
    <x v="2"/>
    <s v="03"/>
    <x v="0"/>
    <s v="2018"/>
    <d v="1899-12-30T13:00:00"/>
    <n v="0"/>
    <n v="0"/>
    <n v="0"/>
    <n v="576"/>
    <n v="159.65999999999997"/>
    <x v="4"/>
    <s v="Australia"/>
    <s v="credit"/>
  </r>
  <r>
    <n v="1438.7"/>
    <x v="2"/>
    <s v="03"/>
    <x v="0"/>
    <s v="2018"/>
    <d v="1899-12-30T13:00:00"/>
    <n v="0"/>
    <n v="0"/>
    <n v="0"/>
    <n v="1225.33"/>
    <n v="213.37000000000012"/>
    <x v="4"/>
    <s v="Australia"/>
    <s v="credit"/>
  </r>
  <r>
    <n v="1956.58"/>
    <x v="2"/>
    <s v="03"/>
    <x v="0"/>
    <s v="2018"/>
    <d v="1899-12-30T13:00:00"/>
    <n v="0"/>
    <n v="0"/>
    <n v="0"/>
    <n v="1946.57"/>
    <n v="10.009999999999991"/>
    <x v="4"/>
    <s v="Australia"/>
    <s v="credit"/>
  </r>
  <r>
    <n v="42.55"/>
    <x v="2"/>
    <s v="03"/>
    <x v="0"/>
    <s v="2018"/>
    <d v="1899-12-30T13:00:00"/>
    <n v="0"/>
    <n v="0"/>
    <n v="0"/>
    <n v="29"/>
    <n v="13.549999999999997"/>
    <x v="4"/>
    <s v="Australia"/>
    <s v="debit"/>
  </r>
  <r>
    <n v="429.79"/>
    <x v="2"/>
    <s v="03"/>
    <x v="0"/>
    <s v="2018"/>
    <d v="1899-12-30T13:06:47"/>
    <n v="0"/>
    <n v="0"/>
    <n v="0"/>
    <n v="1233.8"/>
    <n v="-804.01"/>
    <x v="1"/>
    <s v="Australia"/>
    <s v="debit"/>
  </r>
  <r>
    <n v="18776.14"/>
    <x v="2"/>
    <s v="03"/>
    <x v="0"/>
    <s v="2018"/>
    <d v="1899-12-30T13:24:38"/>
    <n v="0"/>
    <n v="0"/>
    <n v="0"/>
    <n v="7.93"/>
    <n v="18768.21"/>
    <x v="184"/>
    <s v="Australia"/>
    <s v="debit"/>
  </r>
  <r>
    <n v="1970.39"/>
    <x v="2"/>
    <s v="03"/>
    <x v="0"/>
    <s v="2018"/>
    <d v="1899-12-30T13:42:29"/>
    <n v="0"/>
    <n v="0"/>
    <n v="0"/>
    <n v="4.38"/>
    <n v="1966.01"/>
    <x v="45"/>
    <s v="Australia"/>
    <s v="debit"/>
  </r>
  <r>
    <n v="13561.79"/>
    <x v="2"/>
    <s v="03"/>
    <x v="0"/>
    <s v="2018"/>
    <d v="1899-12-30T14:00:00"/>
    <n v="0"/>
    <n v="0"/>
    <n v="0"/>
    <n v="22"/>
    <n v="13539.79"/>
    <x v="4"/>
    <s v="Australia"/>
    <s v="debit"/>
  </r>
  <r>
    <n v="54809.99"/>
    <x v="2"/>
    <s v="03"/>
    <x v="0"/>
    <s v="2018"/>
    <d v="1899-12-30T14:00:00"/>
    <n v="0"/>
    <n v="0"/>
    <n v="0"/>
    <n v="40"/>
    <n v="54769.99"/>
    <x v="4"/>
    <s v="Australia"/>
    <s v="debit"/>
  </r>
  <r>
    <n v="25689.87"/>
    <x v="2"/>
    <s v="03"/>
    <x v="0"/>
    <s v="2018"/>
    <d v="1899-12-30T14:00:00"/>
    <n v="0"/>
    <n v="0"/>
    <n v="0"/>
    <n v="1436.98"/>
    <n v="24252.89"/>
    <x v="4"/>
    <s v="Australia"/>
    <s v="credit"/>
  </r>
  <r>
    <n v="1986.01"/>
    <x v="2"/>
    <s v="03"/>
    <x v="0"/>
    <s v="2018"/>
    <d v="1899-12-30T14:00:09"/>
    <n v="0"/>
    <n v="0"/>
    <n v="0"/>
    <n v="28.56"/>
    <n v="1957.45"/>
    <x v="153"/>
    <s v="Australia"/>
    <s v="debit"/>
  </r>
  <r>
    <n v="691.49"/>
    <x v="2"/>
    <s v="03"/>
    <x v="0"/>
    <s v="2018"/>
    <d v="1899-12-30T14:08:09"/>
    <n v="0"/>
    <n v="0"/>
    <n v="0"/>
    <n v="11.29"/>
    <n v="680.2"/>
    <x v="185"/>
    <s v="Australia"/>
    <s v="debit"/>
  </r>
  <r>
    <n v="35144.769999999997"/>
    <x v="2"/>
    <s v="03"/>
    <x v="0"/>
    <s v="2018"/>
    <d v="1899-12-30T14:16:09"/>
    <n v="0"/>
    <n v="0"/>
    <n v="0"/>
    <n v="29.96"/>
    <n v="35114.81"/>
    <x v="186"/>
    <s v="Australia"/>
    <s v="debit"/>
  </r>
  <r>
    <n v="603.63"/>
    <x v="2"/>
    <s v="03"/>
    <x v="0"/>
    <s v="2018"/>
    <d v="1899-12-30T14:24:09"/>
    <n v="0"/>
    <n v="0"/>
    <n v="0"/>
    <n v="11.3"/>
    <n v="592.33000000000004"/>
    <x v="187"/>
    <s v="Australia"/>
    <s v="debit"/>
  </r>
  <r>
    <n v="2266.0500000000002"/>
    <x v="2"/>
    <s v="03"/>
    <x v="0"/>
    <s v="2018"/>
    <d v="1899-12-30T14:32:09"/>
    <n v="0"/>
    <n v="0"/>
    <n v="0"/>
    <n v="7.25"/>
    <n v="2258.8000000000002"/>
    <x v="188"/>
    <s v="Australia"/>
    <s v="debit"/>
  </r>
  <r>
    <n v="588.53"/>
    <x v="2"/>
    <s v="03"/>
    <x v="0"/>
    <s v="2018"/>
    <d v="1899-12-30T14:40:09"/>
    <n v="0"/>
    <n v="0"/>
    <n v="0"/>
    <n v="17.37"/>
    <n v="571.16"/>
    <x v="189"/>
    <s v="Australia"/>
    <s v="debit"/>
  </r>
  <r>
    <n v="1957.08"/>
    <x v="2"/>
    <s v="03"/>
    <x v="0"/>
    <s v="2018"/>
    <d v="1899-12-30T14:48:09"/>
    <n v="0"/>
    <n v="0"/>
    <n v="0"/>
    <n v="13.31"/>
    <n v="1943.77"/>
    <x v="190"/>
    <s v="Australia"/>
    <s v="debit"/>
  </r>
  <r>
    <n v="680.21"/>
    <x v="2"/>
    <s v="03"/>
    <x v="0"/>
    <s v="2018"/>
    <d v="1899-12-30T14:56:09"/>
    <n v="0"/>
    <n v="0"/>
    <n v="0"/>
    <n v="11.28"/>
    <n v="668.93000000000006"/>
    <x v="89"/>
    <s v="Australia"/>
    <s v="debit"/>
  </r>
  <r>
    <n v="2024.14"/>
    <x v="2"/>
    <s v="03"/>
    <x v="0"/>
    <s v="2018"/>
    <d v="1899-12-30T15:00:00"/>
    <n v="0"/>
    <n v="0"/>
    <n v="0"/>
    <n v="181"/>
    <n v="1843.14"/>
    <x v="4"/>
    <s v="Australia"/>
    <s v="debit"/>
  </r>
  <r>
    <n v="2889.9"/>
    <x v="2"/>
    <s v="03"/>
    <x v="0"/>
    <s v="2018"/>
    <d v="1899-12-30T15:00:00"/>
    <n v="0"/>
    <n v="0"/>
    <n v="0"/>
    <n v="2840.15"/>
    <n v="49.75"/>
    <x v="4"/>
    <s v="Australia"/>
    <s v="credit"/>
  </r>
  <r>
    <n v="7.04"/>
    <x v="2"/>
    <s v="03"/>
    <x v="0"/>
    <s v="2018"/>
    <d v="1899-12-30T15:04:38"/>
    <n v="0"/>
    <n v="0"/>
    <n v="0"/>
    <n v="7.22"/>
    <n v="-0.17999999999999972"/>
    <x v="191"/>
    <s v="Australia"/>
    <s v="debit"/>
  </r>
  <r>
    <n v="4297.82"/>
    <x v="2"/>
    <s v="03"/>
    <x v="0"/>
    <s v="2018"/>
    <d v="1899-12-30T15:13:34"/>
    <n v="0"/>
    <n v="0"/>
    <n v="0"/>
    <n v="28.69"/>
    <n v="4269.13"/>
    <x v="192"/>
    <s v="Australia"/>
    <s v="debit"/>
  </r>
  <r>
    <n v="49.75"/>
    <x v="2"/>
    <s v="03"/>
    <x v="0"/>
    <s v="2018"/>
    <d v="1899-12-30T15:22:29"/>
    <n v="0"/>
    <n v="0"/>
    <n v="0"/>
    <n v="16.399999999999999"/>
    <n v="33.35"/>
    <x v="193"/>
    <s v="Australia"/>
    <s v="debit"/>
  </r>
  <r>
    <n v="1329.27"/>
    <x v="2"/>
    <s v="03"/>
    <x v="0"/>
    <s v="2018"/>
    <d v="1899-12-30T15:31:25"/>
    <n v="0"/>
    <n v="0"/>
    <n v="0"/>
    <n v="32.520000000000003"/>
    <n v="1296.75"/>
    <x v="194"/>
    <s v="Australia"/>
    <s v="debit"/>
  </r>
  <r>
    <n v="2760.42"/>
    <x v="2"/>
    <s v="03"/>
    <x v="0"/>
    <s v="2018"/>
    <d v="1899-12-30T15:40:21"/>
    <n v="0"/>
    <n v="0"/>
    <n v="0"/>
    <n v="35.43"/>
    <n v="2724.9900000000002"/>
    <x v="195"/>
    <s v="Australia"/>
    <s v="debit"/>
  </r>
  <r>
    <n v="1624.53"/>
    <x v="2"/>
    <s v="03"/>
    <x v="0"/>
    <s v="2018"/>
    <d v="1899-12-30T15:49:17"/>
    <n v="0"/>
    <n v="0"/>
    <n v="0"/>
    <n v="43.38"/>
    <n v="1581.1499999999999"/>
    <x v="196"/>
    <s v="Australia"/>
    <s v="debit"/>
  </r>
  <r>
    <n v="575.34"/>
    <x v="2"/>
    <s v="03"/>
    <x v="0"/>
    <s v="2018"/>
    <d v="1899-12-30T15:58:12"/>
    <n v="0"/>
    <n v="0"/>
    <n v="0"/>
    <n v="13.19"/>
    <n v="562.15"/>
    <x v="197"/>
    <s v="Australia"/>
    <s v="debit"/>
  </r>
  <r>
    <n v="5042.78"/>
    <x v="2"/>
    <s v="03"/>
    <x v="0"/>
    <s v="2018"/>
    <d v="1899-12-30T16:00:00"/>
    <n v="0"/>
    <n v="0"/>
    <n v="0"/>
    <n v="2282.36"/>
    <n v="2760.4199999999996"/>
    <x v="4"/>
    <s v="Australia"/>
    <s v="credit"/>
  </r>
  <r>
    <n v="388.2"/>
    <x v="2"/>
    <s v="03"/>
    <x v="0"/>
    <s v="2018"/>
    <d v="1899-12-30T16:00:00"/>
    <n v="0"/>
    <n v="0"/>
    <n v="0"/>
    <n v="41"/>
    <n v="347.2"/>
    <x v="4"/>
    <s v="Australia"/>
    <s v="debit"/>
  </r>
  <r>
    <n v="29444.62"/>
    <x v="2"/>
    <s v="03"/>
    <x v="0"/>
    <s v="2018"/>
    <d v="1899-12-30T16:00:00"/>
    <n v="0"/>
    <n v="0"/>
    <n v="0"/>
    <n v="1560.2"/>
    <n v="27884.42"/>
    <x v="4"/>
    <s v="Australia"/>
    <s v="credit"/>
  </r>
  <r>
    <n v="29824.51"/>
    <x v="2"/>
    <s v="03"/>
    <x v="0"/>
    <s v="2018"/>
    <d v="1899-12-30T16:00:00"/>
    <n v="0"/>
    <n v="0"/>
    <n v="0"/>
    <n v="43"/>
    <n v="29781.51"/>
    <x v="4"/>
    <s v="Australia"/>
    <s v="debit"/>
  </r>
  <r>
    <n v="103466.38"/>
    <x v="2"/>
    <s v="03"/>
    <x v="0"/>
    <s v="2018"/>
    <d v="1899-12-30T16:00:00"/>
    <n v="0"/>
    <n v="0"/>
    <n v="0"/>
    <n v="193"/>
    <n v="103273.38"/>
    <x v="4"/>
    <s v="Australia"/>
    <s v="debit"/>
  </r>
  <r>
    <n v="807.47"/>
    <x v="2"/>
    <s v="03"/>
    <x v="0"/>
    <s v="2018"/>
    <d v="1899-12-30T16:00:00"/>
    <n v="0"/>
    <n v="0"/>
    <n v="0"/>
    <n v="27"/>
    <n v="780.47"/>
    <x v="4"/>
    <s v="Australia"/>
    <s v="debit"/>
  </r>
  <r>
    <n v="4260.22"/>
    <x v="2"/>
    <s v="03"/>
    <x v="0"/>
    <s v="2018"/>
    <d v="1899-12-30T16:12:41"/>
    <n v="0"/>
    <n v="0"/>
    <n v="0"/>
    <n v="37.6"/>
    <n v="4222.62"/>
    <x v="198"/>
    <s v="Australia"/>
    <s v="debit"/>
  </r>
  <r>
    <n v="1571.16"/>
    <x v="2"/>
    <s v="03"/>
    <x v="0"/>
    <s v="2018"/>
    <d v="1899-12-30T16:28:34"/>
    <n v="0"/>
    <n v="0"/>
    <n v="0"/>
    <n v="19.12"/>
    <n v="1552.0400000000002"/>
    <x v="199"/>
    <s v="Australia"/>
    <s v="debit"/>
  </r>
  <r>
    <n v="976.39"/>
    <x v="2"/>
    <s v="03"/>
    <x v="0"/>
    <s v="2018"/>
    <d v="1899-12-30T16:44:26"/>
    <n v="0"/>
    <n v="0"/>
    <n v="0"/>
    <n v="10.33"/>
    <n v="966.06"/>
    <x v="87"/>
    <s v="Australia"/>
    <s v="debit"/>
  </r>
  <r>
    <n v="4870.78"/>
    <x v="2"/>
    <s v="03"/>
    <x v="0"/>
    <s v="2018"/>
    <d v="1899-12-30T17:00:00"/>
    <n v="0"/>
    <n v="0"/>
    <n v="0"/>
    <n v="172"/>
    <n v="4698.78"/>
    <x v="4"/>
    <s v="Australia"/>
    <s v="debit"/>
  </r>
  <r>
    <n v="4490.8500000000004"/>
    <x v="2"/>
    <s v="03"/>
    <x v="0"/>
    <s v="2018"/>
    <d v="1899-12-30T17:00:00"/>
    <n v="0"/>
    <n v="0"/>
    <n v="0"/>
    <n v="3328.77"/>
    <n v="1162.0800000000004"/>
    <x v="4"/>
    <s v="Australia"/>
    <s v="credit"/>
  </r>
  <r>
    <n v="2645.62"/>
    <x v="2"/>
    <s v="03"/>
    <x v="0"/>
    <s v="2018"/>
    <d v="1899-12-30T17:00:00"/>
    <n v="0"/>
    <n v="0"/>
    <n v="0"/>
    <n v="2544.7600000000002"/>
    <n v="100.85999999999967"/>
    <x v="4"/>
    <s v="Australia"/>
    <s v="credit"/>
  </r>
  <r>
    <n v="3158.66"/>
    <x v="2"/>
    <s v="03"/>
    <x v="0"/>
    <s v="2018"/>
    <d v="1899-12-30T17:00:00"/>
    <n v="0"/>
    <n v="0"/>
    <n v="0"/>
    <n v="2572.91"/>
    <n v="585.75"/>
    <x v="4"/>
    <s v="Australia"/>
    <s v="credit"/>
  </r>
  <r>
    <n v="577.48"/>
    <x v="2"/>
    <s v="03"/>
    <x v="0"/>
    <s v="2018"/>
    <d v="1899-12-30T17:00:11"/>
    <n v="0"/>
    <n v="0"/>
    <n v="0"/>
    <n v="26.15"/>
    <n v="551.33000000000004"/>
    <x v="6"/>
    <s v="Australia"/>
    <s v="debit"/>
  </r>
  <r>
    <n v="2802.4"/>
    <x v="2"/>
    <s v="03"/>
    <x v="0"/>
    <s v="2018"/>
    <d v="1899-12-30T17:19:03"/>
    <n v="0"/>
    <n v="0"/>
    <n v="0"/>
    <n v="87.5"/>
    <n v="2714.9"/>
    <x v="200"/>
    <s v="Australia"/>
    <s v="debit"/>
  </r>
  <r>
    <n v="18747.91"/>
    <x v="2"/>
    <s v="03"/>
    <x v="0"/>
    <s v="2018"/>
    <d v="1899-12-30T17:28:29"/>
    <n v="0"/>
    <n v="0"/>
    <n v="0"/>
    <n v="28.23"/>
    <n v="18719.68"/>
    <x v="201"/>
    <s v="Australia"/>
    <s v="debit"/>
  </r>
  <r>
    <n v="29798.38"/>
    <x v="2"/>
    <s v="03"/>
    <x v="0"/>
    <s v="2018"/>
    <d v="1899-12-30T17:37:55"/>
    <n v="0"/>
    <n v="0"/>
    <n v="0"/>
    <n v="26.13"/>
    <n v="29772.25"/>
    <x v="202"/>
    <s v="Australia"/>
    <s v="debit"/>
  </r>
  <r>
    <n v="11278.76"/>
    <x v="2"/>
    <s v="03"/>
    <x v="0"/>
    <s v="2018"/>
    <d v="1899-12-30T17:47:21"/>
    <n v="0"/>
    <n v="0"/>
    <n v="0"/>
    <n v="20.52"/>
    <n v="11258.24"/>
    <x v="203"/>
    <s v="Australia"/>
    <s v="debit"/>
  </r>
  <r>
    <n v="2849.88"/>
    <x v="2"/>
    <s v="03"/>
    <x v="0"/>
    <s v="2018"/>
    <d v="1899-12-30T17:56:47"/>
    <n v="0"/>
    <n v="0"/>
    <n v="0"/>
    <n v="16.68"/>
    <n v="2833.2000000000003"/>
    <x v="204"/>
    <s v="Australia"/>
    <s v="debit"/>
  </r>
  <r>
    <n v="2233.0500000000002"/>
    <x v="2"/>
    <s v="03"/>
    <x v="0"/>
    <s v="2018"/>
    <d v="1899-12-30T18:00:00"/>
    <n v="0"/>
    <n v="0"/>
    <n v="0"/>
    <n v="33"/>
    <n v="2200.0500000000002"/>
    <x v="4"/>
    <s v="Australia"/>
    <s v="debit"/>
  </r>
  <r>
    <n v="2404.1"/>
    <x v="2"/>
    <s v="03"/>
    <x v="0"/>
    <s v="2018"/>
    <d v="1899-12-30T18:00:00"/>
    <n v="0"/>
    <n v="0"/>
    <n v="0"/>
    <n v="53"/>
    <n v="2351.1"/>
    <x v="4"/>
    <s v="Australia"/>
    <s v="debit"/>
  </r>
  <r>
    <n v="18681.91"/>
    <x v="2"/>
    <s v="03"/>
    <x v="0"/>
    <s v="2018"/>
    <d v="1899-12-30T18:00:00"/>
    <n v="0"/>
    <n v="0"/>
    <n v="0"/>
    <n v="66"/>
    <n v="18615.91"/>
    <x v="4"/>
    <s v="Australia"/>
    <s v="debit"/>
  </r>
  <r>
    <n v="54698.48"/>
    <x v="2"/>
    <s v="03"/>
    <x v="0"/>
    <s v="2018"/>
    <d v="1899-12-30T18:14:02"/>
    <n v="0"/>
    <n v="0"/>
    <n v="0"/>
    <n v="111.51"/>
    <n v="54586.97"/>
    <x v="205"/>
    <s v="Australia"/>
    <s v="debit"/>
  </r>
  <r>
    <n v="4244.45"/>
    <x v="2"/>
    <s v="03"/>
    <x v="0"/>
    <s v="2018"/>
    <d v="1899-12-30T18:35:19"/>
    <n v="0"/>
    <n v="0"/>
    <n v="0"/>
    <n v="15.77"/>
    <n v="4228.6799999999994"/>
    <x v="206"/>
    <s v="Australia"/>
    <s v="debit"/>
  </r>
  <r>
    <n v="2559.8200000000002"/>
    <x v="2"/>
    <s v="03"/>
    <x v="0"/>
    <s v="2018"/>
    <d v="1899-12-30T18:56:35"/>
    <n v="0"/>
    <n v="0"/>
    <n v="0"/>
    <n v="37.92"/>
    <n v="2521.9"/>
    <x v="207"/>
    <s v="Australia"/>
    <s v="debit"/>
  </r>
  <r>
    <n v="16294.36"/>
    <x v="2"/>
    <s v="03"/>
    <x v="0"/>
    <s v="2018"/>
    <d v="1899-12-30T19:00:00"/>
    <n v="0"/>
    <n v="0"/>
    <n v="0"/>
    <n v="63"/>
    <n v="16231.36"/>
    <x v="4"/>
    <s v="Australia"/>
    <s v="debit"/>
  </r>
  <r>
    <n v="1969.14"/>
    <x v="2"/>
    <s v="03"/>
    <x v="0"/>
    <s v="2018"/>
    <d v="1899-12-30T19:00:00"/>
    <n v="0"/>
    <n v="0"/>
    <n v="0"/>
    <n v="55"/>
    <n v="1914.14"/>
    <x v="4"/>
    <s v="Australia"/>
    <s v="debit"/>
  </r>
  <r>
    <n v="4258.5"/>
    <x v="2"/>
    <s v="03"/>
    <x v="0"/>
    <s v="2018"/>
    <d v="1899-12-30T19:00:00"/>
    <n v="0"/>
    <n v="0"/>
    <n v="0"/>
    <n v="40"/>
    <n v="4218.5"/>
    <x v="4"/>
    <s v="Australia"/>
    <s v="debit"/>
  </r>
  <r>
    <n v="1858.7"/>
    <x v="2"/>
    <s v="03"/>
    <x v="0"/>
    <s v="2018"/>
    <d v="1899-12-30T19:00:00"/>
    <n v="0"/>
    <n v="0"/>
    <n v="0"/>
    <n v="45"/>
    <n v="1813.7"/>
    <x v="4"/>
    <s v="Australia"/>
    <s v="debit"/>
  </r>
  <r>
    <n v="501.02"/>
    <x v="2"/>
    <s v="03"/>
    <x v="0"/>
    <s v="2018"/>
    <d v="1899-12-30T19:07:46"/>
    <n v="0"/>
    <n v="0"/>
    <n v="0"/>
    <n v="14.05"/>
    <n v="486.96999999999997"/>
    <x v="208"/>
    <s v="Australia"/>
    <s v="debit"/>
  </r>
  <r>
    <n v="783.41"/>
    <x v="2"/>
    <s v="03"/>
    <x v="0"/>
    <s v="2018"/>
    <d v="1899-12-30T19:17:02"/>
    <n v="0"/>
    <n v="0"/>
    <n v="0"/>
    <n v="24.06"/>
    <n v="759.35"/>
    <x v="209"/>
    <s v="Australia"/>
    <s v="debit"/>
  </r>
  <r>
    <n v="1675.39"/>
    <x v="2"/>
    <s v="03"/>
    <x v="0"/>
    <s v="2018"/>
    <d v="1899-12-30T19:26:17"/>
    <n v="0"/>
    <n v="0"/>
    <n v="0"/>
    <n v="22"/>
    <n v="1653.39"/>
    <x v="210"/>
    <s v="Australia"/>
    <s v="debit"/>
  </r>
  <r>
    <n v="37.99"/>
    <x v="2"/>
    <s v="03"/>
    <x v="0"/>
    <s v="2018"/>
    <d v="1899-12-30T19:35:33"/>
    <n v="0"/>
    <n v="0"/>
    <n v="0"/>
    <n v="4.5599999999999996"/>
    <n v="33.43"/>
    <x v="211"/>
    <s v="Australia"/>
    <s v="debit"/>
  </r>
  <r>
    <n v="4131.96"/>
    <x v="2"/>
    <s v="03"/>
    <x v="0"/>
    <s v="2018"/>
    <d v="1899-12-30T19:44:48"/>
    <n v="0"/>
    <n v="0"/>
    <n v="0"/>
    <n v="26.45"/>
    <n v="4105.51"/>
    <x v="212"/>
    <s v="Australia"/>
    <s v="debit"/>
  </r>
  <r>
    <n v="4215.53"/>
    <x v="2"/>
    <s v="03"/>
    <x v="0"/>
    <s v="2018"/>
    <d v="1899-12-30T19:54:04"/>
    <n v="0"/>
    <n v="0"/>
    <n v="0"/>
    <n v="28.92"/>
    <n v="4186.6099999999997"/>
    <x v="1"/>
    <s v="Australia"/>
    <s v="debit"/>
  </r>
  <r>
    <n v="65.48"/>
    <x v="2"/>
    <s v="03"/>
    <x v="0"/>
    <s v="2018"/>
    <d v="1899-12-30T20:00:00"/>
    <n v="0"/>
    <n v="0"/>
    <n v="0"/>
    <n v="27"/>
    <n v="38.480000000000004"/>
    <x v="4"/>
    <s v="Australia"/>
    <s v="debit"/>
  </r>
  <r>
    <n v="1962.57"/>
    <x v="2"/>
    <s v="03"/>
    <x v="0"/>
    <s v="2018"/>
    <d v="1899-12-30T20:11:43"/>
    <n v="0"/>
    <n v="0"/>
    <n v="0"/>
    <n v="23.44"/>
    <n v="1939.1299999999999"/>
    <x v="72"/>
    <s v="Australia"/>
    <s v="debit"/>
  </r>
  <r>
    <n v="16252.76"/>
    <x v="2"/>
    <s v="03"/>
    <x v="0"/>
    <s v="2018"/>
    <d v="1899-12-30T20:20:20"/>
    <n v="0"/>
    <n v="0"/>
    <n v="0"/>
    <n v="41.6"/>
    <n v="16211.16"/>
    <x v="203"/>
    <s v="Australia"/>
    <s v="debit"/>
  </r>
  <r>
    <n v="1202.3"/>
    <x v="2"/>
    <s v="03"/>
    <x v="0"/>
    <s v="2018"/>
    <d v="1899-12-30T20:28:57"/>
    <n v="0"/>
    <n v="0"/>
    <n v="0"/>
    <n v="760.27"/>
    <n v="442.03"/>
    <x v="213"/>
    <s v="Australia"/>
    <s v="debit"/>
  </r>
  <r>
    <n v="18668.82"/>
    <x v="2"/>
    <s v="03"/>
    <x v="0"/>
    <s v="2018"/>
    <d v="1899-12-30T20:37:35"/>
    <n v="0"/>
    <n v="0"/>
    <n v="0"/>
    <n v="13.09"/>
    <n v="18655.73"/>
    <x v="214"/>
    <s v="Australia"/>
    <s v="debit"/>
  </r>
  <r>
    <n v="1059.6600000000001"/>
    <x v="2"/>
    <s v="03"/>
    <x v="0"/>
    <s v="2018"/>
    <d v="1899-12-30T20:54:49"/>
    <n v="0"/>
    <n v="0"/>
    <n v="0"/>
    <n v="12.38"/>
    <n v="1047.28"/>
    <x v="215"/>
    <s v="Australia"/>
    <s v="debit"/>
  </r>
  <r>
    <n v="1900.14"/>
    <x v="2"/>
    <s v="03"/>
    <x v="0"/>
    <s v="2018"/>
    <d v="1899-12-30T21:00:00"/>
    <n v="0"/>
    <n v="0"/>
    <n v="0"/>
    <n v="69"/>
    <n v="1831.14"/>
    <x v="4"/>
    <s v="Australia"/>
    <s v="debit"/>
  </r>
  <r>
    <n v="50488.26"/>
    <x v="2"/>
    <s v="03"/>
    <x v="0"/>
    <s v="2018"/>
    <d v="1899-12-30T21:00:00"/>
    <n v="0"/>
    <n v="0"/>
    <n v="0"/>
    <n v="38"/>
    <n v="50450.26"/>
    <x v="4"/>
    <s v="Australia"/>
    <s v="debit"/>
  </r>
  <r>
    <n v="4208.5"/>
    <x v="2"/>
    <s v="03"/>
    <x v="0"/>
    <s v="2018"/>
    <d v="1899-12-30T21:00:00"/>
    <n v="0"/>
    <n v="0"/>
    <n v="0"/>
    <n v="50"/>
    <n v="4158.5"/>
    <x v="4"/>
    <s v="Australia"/>
    <s v="debit"/>
  </r>
  <r>
    <n v="1390.48"/>
    <x v="2"/>
    <s v="03"/>
    <x v="0"/>
    <s v="2018"/>
    <d v="1899-12-30T21:00:00"/>
    <n v="0"/>
    <n v="0"/>
    <n v="0"/>
    <n v="23"/>
    <n v="1367.48"/>
    <x v="4"/>
    <s v="Australia"/>
    <s v="debit"/>
  </r>
  <r>
    <n v="54658.82"/>
    <x v="2"/>
    <s v="03"/>
    <x v="0"/>
    <s v="2018"/>
    <d v="1899-12-30T21:02:27"/>
    <n v="0"/>
    <n v="0"/>
    <n v="0"/>
    <n v="39.659999999999997"/>
    <n v="54619.159999999996"/>
    <x v="27"/>
    <s v="Australia"/>
    <s v="debit"/>
  </r>
  <r>
    <n v="658.63"/>
    <x v="2"/>
    <s v="03"/>
    <x v="0"/>
    <s v="2018"/>
    <d v="1899-12-30T21:08:35"/>
    <n v="0"/>
    <n v="0"/>
    <n v="0"/>
    <n v="21.58"/>
    <n v="637.04999999999995"/>
    <x v="12"/>
    <s v="Australia"/>
    <s v="debit"/>
  </r>
  <r>
    <n v="2620.4699999999998"/>
    <x v="2"/>
    <s v="03"/>
    <x v="0"/>
    <s v="2018"/>
    <d v="1899-12-30T21:14:43"/>
    <n v="0"/>
    <n v="0"/>
    <n v="0"/>
    <n v="25.15"/>
    <n v="2595.3199999999997"/>
    <x v="1"/>
    <s v="Australia"/>
    <s v="debit"/>
  </r>
  <r>
    <n v="977.1"/>
    <x v="2"/>
    <s v="03"/>
    <x v="0"/>
    <s v="2018"/>
    <d v="1899-12-30T21:20:51"/>
    <n v="0"/>
    <n v="0"/>
    <n v="0"/>
    <n v="225.2"/>
    <n v="751.90000000000009"/>
    <x v="216"/>
    <s v="Australia"/>
    <s v="debit"/>
  </r>
  <r>
    <n v="2546.9299999999998"/>
    <x v="2"/>
    <s v="03"/>
    <x v="0"/>
    <s v="2018"/>
    <d v="1899-12-30T21:26:59"/>
    <n v="0"/>
    <n v="0"/>
    <n v="0"/>
    <n v="12.89"/>
    <n v="2534.04"/>
    <x v="10"/>
    <s v="Australia"/>
    <s v="debit"/>
  </r>
  <r>
    <n v="924.22"/>
    <x v="2"/>
    <s v="03"/>
    <x v="0"/>
    <s v="2018"/>
    <d v="1899-12-30T21:33:07"/>
    <n v="0"/>
    <n v="0"/>
    <n v="0"/>
    <n v="52.88"/>
    <n v="871.34"/>
    <x v="10"/>
    <s v="Australia"/>
    <s v="debit"/>
  </r>
  <r>
    <n v="2494.36"/>
    <x v="2"/>
    <s v="03"/>
    <x v="0"/>
    <s v="2018"/>
    <d v="1899-12-30T21:39:15"/>
    <n v="0"/>
    <n v="0"/>
    <n v="0"/>
    <n v="17.14"/>
    <n v="2477.2200000000003"/>
    <x v="217"/>
    <s v="Australia"/>
    <s v="debit"/>
  </r>
  <r>
    <n v="655.15"/>
    <x v="2"/>
    <s v="03"/>
    <x v="0"/>
    <s v="2018"/>
    <d v="1899-12-30T21:45:23"/>
    <n v="0"/>
    <n v="0"/>
    <n v="0"/>
    <n v="3.48"/>
    <n v="651.66999999999996"/>
    <x v="218"/>
    <s v="Australia"/>
    <s v="debit"/>
  </r>
  <r>
    <n v="377.29"/>
    <x v="2"/>
    <s v="03"/>
    <x v="0"/>
    <s v="2018"/>
    <d v="1899-12-30T21:51:32"/>
    <n v="0"/>
    <n v="0"/>
    <n v="0"/>
    <n v="14.65"/>
    <n v="362.64000000000004"/>
    <x v="219"/>
    <s v="Australia"/>
    <s v="debit"/>
  </r>
  <r>
    <n v="29785.4"/>
    <x v="2"/>
    <s v="03"/>
    <x v="0"/>
    <s v="2018"/>
    <d v="1899-12-30T21:57:40"/>
    <n v="0"/>
    <n v="0"/>
    <n v="0"/>
    <n v="12.98"/>
    <n v="29772.420000000002"/>
    <x v="6"/>
    <s v="Australia"/>
    <s v="debit"/>
  </r>
  <r>
    <n v="50455.12"/>
    <x v="2"/>
    <s v="03"/>
    <x v="0"/>
    <s v="2018"/>
    <d v="1899-12-30T22:07:56"/>
    <n v="0"/>
    <n v="0"/>
    <n v="0"/>
    <n v="33.14"/>
    <n v="50421.98"/>
    <x v="220"/>
    <s v="Australia"/>
    <s v="debit"/>
  </r>
  <r>
    <n v="6768.48"/>
    <x v="2"/>
    <s v="03"/>
    <x v="0"/>
    <s v="2018"/>
    <d v="1899-12-30T22:20:46"/>
    <n v="0"/>
    <n v="0"/>
    <n v="0"/>
    <n v="98.17"/>
    <n v="6670.3099999999995"/>
    <x v="221"/>
    <s v="Australia"/>
    <s v="debit"/>
  </r>
  <r>
    <n v="610.1"/>
    <x v="2"/>
    <s v="03"/>
    <x v="0"/>
    <s v="2018"/>
    <d v="1899-12-30T22:33:35"/>
    <n v="0"/>
    <n v="0"/>
    <n v="0"/>
    <n v="45.05"/>
    <n v="565.05000000000007"/>
    <x v="222"/>
    <s v="Australia"/>
    <s v="debit"/>
  </r>
  <r>
    <n v="1354.78"/>
    <x v="2"/>
    <s v="03"/>
    <x v="0"/>
    <s v="2018"/>
    <d v="1899-12-30T22:46:24"/>
    <n v="0"/>
    <n v="0"/>
    <n v="0"/>
    <n v="35.700000000000003"/>
    <n v="1319.08"/>
    <x v="223"/>
    <s v="Australia"/>
    <s v="debit"/>
  </r>
  <r>
    <n v="260342.02"/>
    <x v="2"/>
    <s v="03"/>
    <x v="0"/>
    <s v="2018"/>
    <d v="1899-12-30T22:59:13"/>
    <n v="0"/>
    <n v="0"/>
    <n v="0"/>
    <n v="122.81"/>
    <n v="260219.21"/>
    <x v="21"/>
    <s v="Australia"/>
    <s v="debit"/>
  </r>
  <r>
    <n v="2363.1"/>
    <x v="2"/>
    <s v="03"/>
    <x v="0"/>
    <s v="2018"/>
    <d v="1899-12-30T23:00:00"/>
    <n v="0"/>
    <n v="0"/>
    <n v="0"/>
    <n v="41"/>
    <n v="2322.1"/>
    <x v="4"/>
    <s v="Australia"/>
    <s v="debit"/>
  </r>
  <r>
    <n v="103413.04"/>
    <x v="2"/>
    <s v="03"/>
    <x v="0"/>
    <s v="2018"/>
    <d v="1899-12-30T23:13:14"/>
    <n v="0"/>
    <n v="0"/>
    <n v="0"/>
    <n v="53.34"/>
    <n v="103359.7"/>
    <x v="224"/>
    <s v="Australia"/>
    <s v="debit"/>
  </r>
  <r>
    <n v="4855.43"/>
    <x v="2"/>
    <s v="03"/>
    <x v="0"/>
    <s v="2018"/>
    <d v="1899-12-30T23:27:19"/>
    <n v="0"/>
    <n v="0"/>
    <n v="0"/>
    <n v="15.35"/>
    <n v="4840.08"/>
    <x v="225"/>
    <s v="Australia"/>
    <s v="debit"/>
  </r>
  <r>
    <n v="1531.92"/>
    <x v="2"/>
    <s v="03"/>
    <x v="0"/>
    <s v="2018"/>
    <d v="1899-12-30T23:41:24"/>
    <n v="0"/>
    <n v="0"/>
    <n v="0"/>
    <n v="39.24"/>
    <n v="1492.68"/>
    <x v="199"/>
    <s v="Australia"/>
    <s v="debit"/>
  </r>
  <r>
    <n v="5855.3"/>
    <x v="3"/>
    <s v="04"/>
    <x v="0"/>
    <s v="2018"/>
    <d v="1899-12-30T00:29:33"/>
    <n v="0"/>
    <n v="0"/>
    <n v="0"/>
    <n v="21.38"/>
    <n v="5833.92"/>
    <x v="62"/>
    <s v="Australia"/>
    <s v="debit"/>
  </r>
  <r>
    <n v="18660.009999999998"/>
    <x v="3"/>
    <s v="04"/>
    <x v="0"/>
    <s v="2018"/>
    <d v="1899-12-30T01:05:27"/>
    <n v="0"/>
    <n v="0"/>
    <n v="0"/>
    <n v="8.81"/>
    <n v="18651.199999999997"/>
    <x v="214"/>
    <s v="Australia"/>
    <s v="debit"/>
  </r>
  <r>
    <n v="33235.730000000003"/>
    <x v="3"/>
    <s v="04"/>
    <x v="0"/>
    <s v="2018"/>
    <d v="1899-12-30T01:23:38"/>
    <n v="0"/>
    <n v="0"/>
    <n v="0"/>
    <n v="1909.04"/>
    <n v="31326.690000000002"/>
    <x v="226"/>
    <s v="Australia"/>
    <s v="debit"/>
  </r>
  <r>
    <n v="2276.7600000000002"/>
    <x v="3"/>
    <s v="04"/>
    <x v="0"/>
    <s v="2018"/>
    <d v="1899-12-30T01:41:49"/>
    <n v="0"/>
    <n v="0"/>
    <n v="0"/>
    <n v="8.26"/>
    <n v="2268.5"/>
    <x v="227"/>
    <s v="Australia"/>
    <s v="debit"/>
  </r>
  <r>
    <n v="13218.65"/>
    <x v="3"/>
    <s v="04"/>
    <x v="0"/>
    <s v="2018"/>
    <d v="1899-12-30T01:59:59"/>
    <n v="0"/>
    <n v="0"/>
    <n v="0"/>
    <n v="51.59"/>
    <n v="13167.06"/>
    <x v="228"/>
    <s v="Australia"/>
    <s v="debit"/>
  </r>
  <r>
    <n v="1412.7"/>
    <x v="3"/>
    <s v="04"/>
    <x v="0"/>
    <s v="2018"/>
    <d v="1899-12-30T02:00:00"/>
    <n v="0"/>
    <n v="0"/>
    <n v="0"/>
    <n v="26"/>
    <n v="1386.7"/>
    <x v="4"/>
    <s v="Australia"/>
    <s v="debit"/>
  </r>
  <r>
    <n v="11150.76"/>
    <x v="3"/>
    <s v="04"/>
    <x v="0"/>
    <s v="2018"/>
    <d v="1899-12-30T02:00:00"/>
    <n v="0"/>
    <n v="0"/>
    <n v="0"/>
    <n v="128"/>
    <n v="11022.76"/>
    <x v="4"/>
    <s v="Australia"/>
    <s v="debit"/>
  </r>
  <r>
    <n v="33197.1"/>
    <x v="3"/>
    <s v="04"/>
    <x v="0"/>
    <s v="2018"/>
    <d v="1899-12-30T02:26:18"/>
    <n v="0"/>
    <n v="0"/>
    <n v="0"/>
    <n v="38.630000000000003"/>
    <n v="33158.47"/>
    <x v="229"/>
    <s v="Australia"/>
    <s v="debit"/>
  </r>
  <r>
    <n v="13556.17"/>
    <x v="3"/>
    <s v="04"/>
    <x v="0"/>
    <s v="2018"/>
    <d v="1899-12-30T02:52:37"/>
    <n v="0"/>
    <n v="0"/>
    <n v="0"/>
    <n v="5.62"/>
    <n v="13550.55"/>
    <x v="230"/>
    <s v="Australia"/>
    <s v="debit"/>
  </r>
  <r>
    <n v="29770.05"/>
    <x v="3"/>
    <s v="04"/>
    <x v="0"/>
    <s v="2018"/>
    <d v="1899-12-30T03:51:25"/>
    <n v="0"/>
    <n v="0"/>
    <n v="0"/>
    <n v="15.35"/>
    <n v="29754.7"/>
    <x v="231"/>
    <s v="Australia"/>
    <s v="debit"/>
  </r>
  <r>
    <n v="229.29"/>
    <x v="3"/>
    <s v="04"/>
    <x v="0"/>
    <s v="2018"/>
    <d v="1899-12-30T04:00:00"/>
    <n v="0"/>
    <n v="0"/>
    <n v="0"/>
    <n v="148"/>
    <n v="81.289999999999992"/>
    <x v="4"/>
    <s v="Australia"/>
    <s v="debit"/>
  </r>
  <r>
    <n v="29416.62"/>
    <x v="3"/>
    <s v="04"/>
    <x v="0"/>
    <s v="2018"/>
    <d v="1899-12-30T04:00:00"/>
    <n v="0"/>
    <n v="0"/>
    <n v="0"/>
    <n v="28"/>
    <n v="29388.62"/>
    <x v="4"/>
    <s v="Australia"/>
    <s v="debit"/>
  </r>
  <r>
    <n v="489.18"/>
    <x v="3"/>
    <s v="04"/>
    <x v="0"/>
    <s v="2018"/>
    <d v="1899-12-30T04:19:33"/>
    <n v="0"/>
    <n v="0"/>
    <n v="0"/>
    <n v="11.84"/>
    <n v="477.34000000000003"/>
    <x v="232"/>
    <s v="Australia"/>
    <s v="debit"/>
  </r>
  <r>
    <n v="587.87"/>
    <x v="3"/>
    <s v="04"/>
    <x v="0"/>
    <s v="2018"/>
    <d v="1899-12-30T04:41:46"/>
    <n v="0"/>
    <n v="0"/>
    <n v="0"/>
    <n v="22.23"/>
    <n v="565.64"/>
    <x v="233"/>
    <s v="Australia"/>
    <s v="debit"/>
  </r>
  <r>
    <n v="18615.009999999998"/>
    <x v="3"/>
    <s v="04"/>
    <x v="0"/>
    <s v="2018"/>
    <d v="1899-12-30T05:00:00"/>
    <n v="0"/>
    <n v="0"/>
    <n v="0"/>
    <n v="45"/>
    <n v="18570.009999999998"/>
    <x v="4"/>
    <s v="Australia"/>
    <s v="debit"/>
  </r>
  <r>
    <n v="1914.08"/>
    <x v="3"/>
    <s v="04"/>
    <x v="0"/>
    <s v="2018"/>
    <d v="1899-12-30T05:00:00"/>
    <n v="0"/>
    <n v="0"/>
    <n v="0"/>
    <n v="43"/>
    <n v="1871.08"/>
    <x v="4"/>
    <s v="Australia"/>
    <s v="debit"/>
  </r>
  <r>
    <n v="33160.1"/>
    <x v="3"/>
    <s v="04"/>
    <x v="0"/>
    <s v="2018"/>
    <d v="1899-12-30T05:00:00"/>
    <n v="0"/>
    <n v="0"/>
    <n v="0"/>
    <n v="37"/>
    <n v="33123.1"/>
    <x v="4"/>
    <s v="Australia"/>
    <s v="debit"/>
  </r>
  <r>
    <n v="891.39"/>
    <x v="3"/>
    <s v="04"/>
    <x v="0"/>
    <s v="2018"/>
    <d v="1899-12-30T05:00:00"/>
    <n v="0"/>
    <n v="0"/>
    <n v="0"/>
    <n v="85"/>
    <n v="806.39"/>
    <x v="4"/>
    <s v="Australia"/>
    <s v="debit"/>
  </r>
  <r>
    <n v="207.52"/>
    <x v="3"/>
    <s v="04"/>
    <x v="0"/>
    <s v="2018"/>
    <d v="1899-12-30T05:29:59"/>
    <n v="0"/>
    <n v="0"/>
    <n v="0"/>
    <n v="21.77"/>
    <n v="185.75"/>
    <x v="234"/>
    <s v="Australia"/>
    <s v="debit"/>
  </r>
  <r>
    <n v="747.87"/>
    <x v="3"/>
    <s v="04"/>
    <x v="0"/>
    <s v="2018"/>
    <d v="1899-12-30T06:00:00"/>
    <n v="0"/>
    <n v="0"/>
    <n v="0"/>
    <n v="76"/>
    <n v="671.87"/>
    <x v="4"/>
    <s v="Australia"/>
    <s v="debit"/>
  </r>
  <r>
    <n v="5817.76"/>
    <x v="3"/>
    <s v="04"/>
    <x v="0"/>
    <s v="2018"/>
    <d v="1899-12-30T06:54:39"/>
    <n v="0"/>
    <n v="0"/>
    <n v="0"/>
    <n v="37.54"/>
    <n v="5780.22"/>
    <x v="235"/>
    <s v="Australia"/>
    <s v="debit"/>
  </r>
  <r>
    <n v="3795.1"/>
    <x v="3"/>
    <s v="04"/>
    <x v="0"/>
    <s v="2018"/>
    <d v="1899-12-30T07:34:04"/>
    <n v="0"/>
    <n v="0"/>
    <n v="0"/>
    <n v="6.31"/>
    <n v="3788.79"/>
    <x v="236"/>
    <s v="Australia"/>
    <s v="debit"/>
  </r>
  <r>
    <n v="1660.14"/>
    <x v="3"/>
    <s v="04"/>
    <x v="0"/>
    <s v="2018"/>
    <d v="1899-12-30T08:09:05"/>
    <n v="0"/>
    <n v="0"/>
    <n v="0"/>
    <n v="15.25"/>
    <n v="1644.89"/>
    <x v="85"/>
    <s v="Australia"/>
    <s v="debit"/>
  </r>
  <r>
    <n v="772.47"/>
    <x v="3"/>
    <s v="04"/>
    <x v="0"/>
    <s v="2018"/>
    <d v="1899-12-30T08:39:23"/>
    <n v="0"/>
    <n v="0"/>
    <n v="0"/>
    <n v="10.94"/>
    <n v="761.53"/>
    <x v="150"/>
    <s v="Australia"/>
    <s v="debit"/>
  </r>
  <r>
    <n v="4153.71"/>
    <x v="3"/>
    <s v="04"/>
    <x v="0"/>
    <s v="2018"/>
    <d v="1899-12-30T09:02:29"/>
    <n v="0"/>
    <n v="0"/>
    <n v="0"/>
    <n v="54.79"/>
    <n v="4098.92"/>
    <x v="237"/>
    <s v="Australia"/>
    <s v="debit"/>
  </r>
  <r>
    <n v="2001.93"/>
    <x v="3"/>
    <s v="04"/>
    <x v="0"/>
    <s v="2018"/>
    <d v="1899-12-30T09:10:18"/>
    <n v="0"/>
    <n v="0"/>
    <n v="0"/>
    <n v="30.99"/>
    <n v="1970.94"/>
    <x v="6"/>
    <s v="Australia"/>
    <s v="debit"/>
  </r>
  <r>
    <n v="1655.05"/>
    <x v="3"/>
    <s v="04"/>
    <x v="0"/>
    <s v="2018"/>
    <d v="1899-12-30T09:18:07"/>
    <n v="0"/>
    <n v="0"/>
    <n v="0"/>
    <n v="5.09"/>
    <n v="1649.96"/>
    <x v="238"/>
    <s v="Australia"/>
    <s v="debit"/>
  </r>
  <r>
    <n v="4473.55"/>
    <x v="3"/>
    <s v="04"/>
    <x v="0"/>
    <s v="2018"/>
    <d v="1899-12-30T09:25:56"/>
    <n v="0"/>
    <n v="0"/>
    <n v="0"/>
    <n v="17.3"/>
    <n v="4456.25"/>
    <x v="239"/>
    <s v="Australia"/>
    <s v="debit"/>
  </r>
  <r>
    <n v="557.42999999999995"/>
    <x v="3"/>
    <s v="04"/>
    <x v="0"/>
    <s v="2018"/>
    <d v="1899-12-30T09:33:44"/>
    <n v="0"/>
    <n v="0"/>
    <n v="0"/>
    <n v="30.44"/>
    <n v="526.9899999999999"/>
    <x v="240"/>
    <s v="Australia"/>
    <s v="debit"/>
  </r>
  <r>
    <n v="18596.61"/>
    <x v="3"/>
    <s v="04"/>
    <x v="0"/>
    <s v="2018"/>
    <d v="1899-12-30T09:49:22"/>
    <n v="0"/>
    <n v="0"/>
    <n v="0"/>
    <n v="18.399999999999999"/>
    <n v="18578.21"/>
    <x v="241"/>
    <s v="Australia"/>
    <s v="debit"/>
  </r>
  <r>
    <n v="13523.96"/>
    <x v="3"/>
    <s v="04"/>
    <x v="0"/>
    <s v="2018"/>
    <d v="1899-12-30T09:57:11"/>
    <n v="0"/>
    <n v="0"/>
    <n v="0"/>
    <n v="32.21"/>
    <n v="13491.75"/>
    <x v="242"/>
    <s v="Australia"/>
    <s v="debit"/>
  </r>
  <r>
    <n v="4456.55"/>
    <x v="3"/>
    <s v="04"/>
    <x v="0"/>
    <s v="2018"/>
    <d v="1899-12-30T10:06:09"/>
    <n v="0"/>
    <n v="0"/>
    <n v="0"/>
    <n v="17"/>
    <n v="4439.55"/>
    <x v="239"/>
    <s v="Australia"/>
    <s v="debit"/>
  </r>
  <r>
    <n v="1646.98"/>
    <x v="3"/>
    <s v="04"/>
    <x v="0"/>
    <s v="2018"/>
    <d v="1899-12-30T10:15:46"/>
    <n v="0"/>
    <n v="0"/>
    <n v="0"/>
    <n v="8.07"/>
    <n v="1638.91"/>
    <x v="243"/>
    <s v="Australia"/>
    <s v="debit"/>
  </r>
  <r>
    <n v="109.84"/>
    <x v="3"/>
    <s v="04"/>
    <x v="0"/>
    <s v="2018"/>
    <d v="1899-12-30T10:25:23"/>
    <n v="0"/>
    <n v="0"/>
    <n v="0"/>
    <n v="45.98"/>
    <n v="63.860000000000007"/>
    <x v="244"/>
    <s v="Australia"/>
    <s v="debit"/>
  </r>
  <r>
    <n v="18.45"/>
    <x v="3"/>
    <s v="04"/>
    <x v="0"/>
    <s v="2018"/>
    <d v="1899-12-30T10:34:59"/>
    <n v="0"/>
    <n v="0"/>
    <n v="0"/>
    <n v="22.32"/>
    <n v="-3.870000000000001"/>
    <x v="245"/>
    <s v="Australia"/>
    <s v="debit"/>
  </r>
  <r>
    <n v="546.21"/>
    <x v="3"/>
    <s v="04"/>
    <x v="0"/>
    <s v="2018"/>
    <d v="1899-12-30T10:44:36"/>
    <n v="0"/>
    <n v="0"/>
    <n v="0"/>
    <n v="11.22"/>
    <n v="534.99"/>
    <x v="246"/>
    <s v="Australia"/>
    <s v="debit"/>
  </r>
  <r>
    <n v="2775.14"/>
    <x v="3"/>
    <s v="04"/>
    <x v="0"/>
    <s v="2018"/>
    <d v="1899-12-30T10:54:13"/>
    <n v="0"/>
    <n v="0"/>
    <n v="0"/>
    <n v="27.26"/>
    <n v="2747.8799999999997"/>
    <x v="37"/>
    <s v="Australia"/>
    <s v="debit"/>
  </r>
  <r>
    <n v="3712.1"/>
    <x v="3"/>
    <s v="04"/>
    <x v="0"/>
    <s v="2018"/>
    <d v="1899-12-30T11:00:00"/>
    <n v="0"/>
    <n v="0"/>
    <n v="0"/>
    <n v="83"/>
    <n v="3629.1"/>
    <x v="4"/>
    <s v="Australia"/>
    <s v="debit"/>
  </r>
  <r>
    <n v="3148.44"/>
    <x v="3"/>
    <s v="04"/>
    <x v="0"/>
    <s v="2018"/>
    <d v="1899-12-30T11:03:10"/>
    <n v="0"/>
    <n v="0"/>
    <n v="0"/>
    <n v="10.220000000000001"/>
    <n v="3138.2200000000003"/>
    <x v="14"/>
    <s v="Australia"/>
    <s v="debit"/>
  </r>
  <r>
    <n v="1886.47"/>
    <x v="3"/>
    <s v="04"/>
    <x v="0"/>
    <s v="2018"/>
    <d v="1899-12-30T11:11:06"/>
    <n v="0"/>
    <n v="0"/>
    <n v="0"/>
    <n v="13.67"/>
    <n v="1872.8"/>
    <x v="7"/>
    <s v="Australia"/>
    <s v="debit"/>
  </r>
  <r>
    <n v="538.62"/>
    <x v="3"/>
    <s v="04"/>
    <x v="0"/>
    <s v="2018"/>
    <d v="1899-12-30T11:19:02"/>
    <n v="0"/>
    <n v="0"/>
    <n v="0"/>
    <n v="7.59"/>
    <n v="531.03"/>
    <x v="247"/>
    <s v="Australia"/>
    <s v="debit"/>
  </r>
  <r>
    <n v="1506.99"/>
    <x v="3"/>
    <s v="04"/>
    <x v="0"/>
    <s v="2018"/>
    <d v="1899-12-30T11:26:59"/>
    <n v="0"/>
    <n v="0"/>
    <n v="0"/>
    <n v="24.93"/>
    <n v="1482.06"/>
    <x v="107"/>
    <s v="Australia"/>
    <s v="debit"/>
  </r>
  <r>
    <n v="2582.41"/>
    <x v="3"/>
    <s v="04"/>
    <x v="0"/>
    <s v="2018"/>
    <d v="1899-12-30T11:34:55"/>
    <n v="0"/>
    <n v="0"/>
    <n v="0"/>
    <n v="38.06"/>
    <n v="2544.35"/>
    <x v="248"/>
    <s v="Australia"/>
    <s v="debit"/>
  </r>
  <r>
    <n v="1973.48"/>
    <x v="3"/>
    <s v="04"/>
    <x v="0"/>
    <s v="2018"/>
    <d v="1899-12-30T11:42:51"/>
    <n v="0"/>
    <n v="0"/>
    <n v="0"/>
    <n v="28.45"/>
    <n v="1945.03"/>
    <x v="249"/>
    <s v="Australia"/>
    <s v="debit"/>
  </r>
  <r>
    <n v="1522.37"/>
    <x v="3"/>
    <s v="04"/>
    <x v="0"/>
    <s v="2018"/>
    <d v="1899-12-30T11:58:43"/>
    <n v="0"/>
    <n v="0"/>
    <n v="0"/>
    <n v="124.61"/>
    <n v="1397.76"/>
    <x v="250"/>
    <s v="Australia"/>
    <s v="debit"/>
  </r>
  <r>
    <n v="28568.11"/>
    <x v="3"/>
    <s v="04"/>
    <x v="0"/>
    <s v="2018"/>
    <d v="1899-12-30T12:00:00"/>
    <n v="0"/>
    <n v="0"/>
    <n v="0"/>
    <n v="560"/>
    <n v="28008.11"/>
    <x v="4"/>
    <s v="Australia"/>
    <s v="debit"/>
  </r>
  <r>
    <n v="13173.65"/>
    <x v="3"/>
    <s v="04"/>
    <x v="0"/>
    <s v="2018"/>
    <d v="1899-12-30T12:00:00"/>
    <n v="0"/>
    <n v="0"/>
    <n v="0"/>
    <n v="45"/>
    <n v="13128.65"/>
    <x v="4"/>
    <s v="Australia"/>
    <s v="debit"/>
  </r>
  <r>
    <n v="1421.27"/>
    <x v="3"/>
    <s v="04"/>
    <x v="0"/>
    <s v="2018"/>
    <d v="1899-12-30T12:14:14"/>
    <n v="0"/>
    <n v="0"/>
    <n v="0"/>
    <n v="101.1"/>
    <n v="1320.17"/>
    <x v="130"/>
    <s v="Australia"/>
    <s v="debit"/>
  </r>
  <r>
    <n v="3128.75"/>
    <x v="3"/>
    <s v="04"/>
    <x v="0"/>
    <s v="2018"/>
    <d v="1899-12-30T12:31:11"/>
    <n v="0"/>
    <n v="0"/>
    <n v="0"/>
    <n v="19.690000000000001"/>
    <n v="3109.06"/>
    <x v="251"/>
    <s v="Australia"/>
    <s v="debit"/>
  </r>
  <r>
    <n v="1376.53"/>
    <x v="3"/>
    <s v="04"/>
    <x v="0"/>
    <s v="2018"/>
    <d v="1899-12-30T12:48:08"/>
    <n v="0"/>
    <n v="0"/>
    <n v="0"/>
    <n v="44.74"/>
    <n v="1331.79"/>
    <x v="248"/>
    <s v="Australia"/>
    <s v="debit"/>
  </r>
  <r>
    <n v="5773.76"/>
    <x v="3"/>
    <s v="04"/>
    <x v="0"/>
    <s v="2018"/>
    <d v="1899-12-30T13:00:00"/>
    <n v="0"/>
    <n v="0"/>
    <n v="0"/>
    <n v="44"/>
    <n v="5729.76"/>
    <x v="4"/>
    <s v="Australia"/>
    <s v="debit"/>
  </r>
  <r>
    <n v="58.67"/>
    <x v="3"/>
    <s v="04"/>
    <x v="0"/>
    <s v="2018"/>
    <d v="1899-12-30T13:05:15"/>
    <n v="0"/>
    <n v="0"/>
    <n v="0"/>
    <n v="6.81"/>
    <n v="51.86"/>
    <x v="252"/>
    <s v="Australia"/>
    <s v="debit"/>
  </r>
  <r>
    <n v="1404.05"/>
    <x v="3"/>
    <s v="04"/>
    <x v="0"/>
    <s v="2018"/>
    <d v="1899-12-30T13:22:48"/>
    <n v="0"/>
    <n v="0"/>
    <n v="0"/>
    <n v="13.57"/>
    <n v="1390.48"/>
    <x v="6"/>
    <s v="Australia"/>
    <s v="debit"/>
  </r>
  <r>
    <n v="1296.71"/>
    <x v="3"/>
    <s v="04"/>
    <x v="0"/>
    <s v="2018"/>
    <d v="1899-12-30T13:40:21"/>
    <n v="0"/>
    <n v="0"/>
    <n v="0"/>
    <n v="32.56"/>
    <n v="1264.1500000000001"/>
    <x v="253"/>
    <s v="Australia"/>
    <s v="debit"/>
  </r>
  <r>
    <n v="4381.54"/>
    <x v="3"/>
    <s v="04"/>
    <x v="0"/>
    <s v="2018"/>
    <d v="1899-12-30T13:57:53"/>
    <n v="0"/>
    <n v="0"/>
    <n v="0"/>
    <n v="75.010000000000005"/>
    <n v="4306.53"/>
    <x v="254"/>
    <s v="Australia"/>
    <s v="debit"/>
  </r>
  <r>
    <n v="13.67"/>
    <x v="3"/>
    <s v="04"/>
    <x v="0"/>
    <s v="2018"/>
    <d v="1899-12-30T14:00:00"/>
    <n v="0"/>
    <n v="0"/>
    <n v="0"/>
    <n v="45"/>
    <n v="-31.33"/>
    <x v="4"/>
    <s v="Australia"/>
    <s v="debit"/>
  </r>
  <r>
    <n v="3121.59"/>
    <x v="3"/>
    <s v="04"/>
    <x v="0"/>
    <s v="2018"/>
    <d v="1899-12-30T14:07:23"/>
    <n v="0"/>
    <n v="0"/>
    <n v="0"/>
    <n v="7.16"/>
    <n v="3114.4300000000003"/>
    <x v="255"/>
    <s v="Australia"/>
    <s v="debit"/>
  </r>
  <r>
    <n v="30318.080000000002"/>
    <x v="3"/>
    <s v="04"/>
    <x v="0"/>
    <s v="2018"/>
    <d v="1899-12-30T14:24:12"/>
    <n v="0"/>
    <n v="0"/>
    <n v="0"/>
    <n v="16.739999999999998"/>
    <n v="30301.34"/>
    <x v="256"/>
    <s v="Australia"/>
    <s v="debit"/>
  </r>
  <r>
    <n v="4.45"/>
    <x v="3"/>
    <s v="04"/>
    <x v="0"/>
    <s v="2018"/>
    <d v="1899-12-30T14:32:36"/>
    <n v="0"/>
    <n v="0"/>
    <n v="0"/>
    <n v="14.62"/>
    <n v="-10.169999999999998"/>
    <x v="1"/>
    <s v="Australia"/>
    <s v="debit"/>
  </r>
  <r>
    <n v="1480.69"/>
    <x v="3"/>
    <s v="04"/>
    <x v="0"/>
    <s v="2018"/>
    <d v="1899-12-30T14:41:00"/>
    <n v="0"/>
    <n v="0"/>
    <n v="0"/>
    <n v="26.3"/>
    <n v="1454.39"/>
    <x v="107"/>
    <s v="Australia"/>
    <s v="debit"/>
  </r>
  <r>
    <n v="13485.19"/>
    <x v="3"/>
    <s v="04"/>
    <x v="0"/>
    <s v="2018"/>
    <d v="1899-12-30T14:49:24"/>
    <n v="0"/>
    <n v="0"/>
    <n v="0"/>
    <n v="38.770000000000003"/>
    <n v="13446.42"/>
    <x v="257"/>
    <s v="Australia"/>
    <s v="debit"/>
  </r>
  <r>
    <n v="721.97"/>
    <x v="3"/>
    <s v="04"/>
    <x v="0"/>
    <s v="2018"/>
    <d v="1899-12-30T14:57:48"/>
    <n v="0"/>
    <n v="0"/>
    <n v="0"/>
    <n v="50.5"/>
    <n v="671.47"/>
    <x v="258"/>
    <s v="Australia"/>
    <s v="debit"/>
  </r>
  <r>
    <n v="5587.25"/>
    <x v="3"/>
    <s v="04"/>
    <x v="0"/>
    <s v="2018"/>
    <d v="1899-12-30T15:00:00"/>
    <n v="0"/>
    <n v="0"/>
    <n v="0"/>
    <n v="133"/>
    <n v="5454.25"/>
    <x v="4"/>
    <s v="Australia"/>
    <s v="debit"/>
  </r>
  <r>
    <n v="1253.25"/>
    <x v="3"/>
    <s v="04"/>
    <x v="0"/>
    <s v="2018"/>
    <d v="1899-12-30T15:08:07"/>
    <n v="0"/>
    <n v="0"/>
    <n v="0"/>
    <n v="43.46"/>
    <n v="1209.79"/>
    <x v="259"/>
    <s v="Australia"/>
    <s v="debit"/>
  </r>
  <r>
    <n v="77.209999999999994"/>
    <x v="3"/>
    <s v="04"/>
    <x v="0"/>
    <s v="2018"/>
    <d v="1899-12-30T15:30:06"/>
    <n v="0"/>
    <n v="0"/>
    <n v="0"/>
    <n v="9.6999999999999993"/>
    <n v="67.509999999999991"/>
    <x v="260"/>
    <s v="Australia"/>
    <s v="debit"/>
  </r>
  <r>
    <n v="5720.25"/>
    <x v="3"/>
    <s v="04"/>
    <x v="0"/>
    <s v="2018"/>
    <d v="1899-12-30T15:41:05"/>
    <n v="0"/>
    <n v="0"/>
    <n v="0"/>
    <n v="27.97"/>
    <n v="5692.28"/>
    <x v="232"/>
    <s v="Australia"/>
    <s v="debit"/>
  </r>
  <r>
    <n v="8.99"/>
    <x v="3"/>
    <s v="04"/>
    <x v="0"/>
    <s v="2018"/>
    <d v="1899-12-30T15:52:05"/>
    <n v="0"/>
    <n v="0"/>
    <n v="0"/>
    <n v="6.94"/>
    <n v="2.0499999999999998"/>
    <x v="261"/>
    <s v="Australia"/>
    <s v="debit"/>
  </r>
  <r>
    <n v="1931.27"/>
    <x v="3"/>
    <s v="04"/>
    <x v="0"/>
    <s v="2018"/>
    <d v="1899-12-30T16:00:00"/>
    <n v="0"/>
    <n v="0"/>
    <n v="0"/>
    <n v="17"/>
    <n v="1914.27"/>
    <x v="4"/>
    <s v="Australia"/>
    <s v="debit"/>
  </r>
  <r>
    <n v="103295.03999999999"/>
    <x v="3"/>
    <s v="04"/>
    <x v="0"/>
    <s v="2018"/>
    <d v="1899-12-30T16:00:00"/>
    <n v="0"/>
    <n v="0"/>
    <n v="0"/>
    <n v="118"/>
    <n v="103177.04"/>
    <x v="4"/>
    <s v="Australia"/>
    <s v="debit"/>
  </r>
  <r>
    <n v="1390.36"/>
    <x v="3"/>
    <s v="04"/>
    <x v="0"/>
    <s v="2018"/>
    <d v="1899-12-30T16:04:35"/>
    <n v="0"/>
    <n v="0"/>
    <n v="0"/>
    <n v="13.19"/>
    <n v="1377.1699999999998"/>
    <x v="262"/>
    <s v="Australia"/>
    <s v="debit"/>
  </r>
  <r>
    <n v="16223.21"/>
    <x v="3"/>
    <s v="04"/>
    <x v="0"/>
    <s v="2018"/>
    <d v="1899-12-30T16:20:59"/>
    <n v="0"/>
    <n v="0"/>
    <n v="0"/>
    <n v="29.55"/>
    <n v="16193.66"/>
    <x v="263"/>
    <s v="Australia"/>
    <s v="debit"/>
  </r>
  <r>
    <n v="2750.07"/>
    <x v="3"/>
    <s v="04"/>
    <x v="0"/>
    <s v="2018"/>
    <d v="1899-12-30T16:37:22"/>
    <n v="0"/>
    <n v="0"/>
    <n v="0"/>
    <n v="25.07"/>
    <n v="2725"/>
    <x v="264"/>
    <s v="Australia"/>
    <s v="debit"/>
  </r>
  <r>
    <n v="2256.46"/>
    <x v="3"/>
    <s v="04"/>
    <x v="0"/>
    <s v="2018"/>
    <d v="1899-12-30T16:53:46"/>
    <n v="0"/>
    <n v="0"/>
    <n v="0"/>
    <n v="20.3"/>
    <n v="2236.16"/>
    <x v="265"/>
    <s v="Australia"/>
    <s v="debit"/>
  </r>
  <r>
    <n v="731.34"/>
    <x v="3"/>
    <s v="04"/>
    <x v="0"/>
    <s v="2018"/>
    <d v="1899-12-30T17:00:00"/>
    <n v="0"/>
    <n v="0"/>
    <n v="0"/>
    <n v="112"/>
    <n v="619.34"/>
    <x v="4"/>
    <s v="Australia"/>
    <s v="debit"/>
  </r>
  <r>
    <n v="6719.48"/>
    <x v="3"/>
    <s v="04"/>
    <x v="0"/>
    <s v="2018"/>
    <d v="1899-12-30T17:00:00"/>
    <n v="0"/>
    <n v="0"/>
    <n v="0"/>
    <n v="49"/>
    <n v="6670.48"/>
    <x v="4"/>
    <s v="Australia"/>
    <s v="debit"/>
  </r>
  <r>
    <n v="79.89"/>
    <x v="3"/>
    <s v="04"/>
    <x v="0"/>
    <s v="2018"/>
    <d v="1899-12-30T17:06:53"/>
    <n v="0"/>
    <n v="0"/>
    <n v="0"/>
    <n v="29.95"/>
    <n v="49.94"/>
    <x v="266"/>
    <s v="Australia"/>
    <s v="debit"/>
  </r>
  <r>
    <n v="2353.8000000000002"/>
    <x v="3"/>
    <s v="04"/>
    <x v="0"/>
    <s v="2018"/>
    <d v="1899-12-30T17:17:59"/>
    <n v="0"/>
    <n v="0"/>
    <n v="0"/>
    <n v="9.3000000000000007"/>
    <n v="2344.5"/>
    <x v="6"/>
    <s v="Australia"/>
    <s v="debit"/>
  </r>
  <r>
    <n v="1598.7"/>
    <x v="3"/>
    <s v="04"/>
    <x v="0"/>
    <s v="2018"/>
    <d v="1899-12-30T17:29:06"/>
    <n v="0"/>
    <n v="0"/>
    <n v="0"/>
    <n v="25.83"/>
    <n v="1572.8700000000001"/>
    <x v="128"/>
    <s v="Australia"/>
    <s v="debit"/>
  </r>
  <r>
    <n v="2737.88"/>
    <x v="3"/>
    <s v="04"/>
    <x v="0"/>
    <s v="2018"/>
    <d v="1899-12-30T17:40:13"/>
    <n v="0"/>
    <n v="0"/>
    <n v="0"/>
    <n v="12.19"/>
    <n v="2725.69"/>
    <x v="267"/>
    <s v="Australia"/>
    <s v="debit"/>
  </r>
  <r>
    <n v="973.14"/>
    <x v="3"/>
    <s v="04"/>
    <x v="0"/>
    <s v="2018"/>
    <d v="1899-12-30T17:51:19"/>
    <n v="0"/>
    <n v="0"/>
    <n v="0"/>
    <n v="23.83"/>
    <n v="949.31"/>
    <x v="268"/>
    <s v="Australia"/>
    <s v="debit"/>
  </r>
  <r>
    <n v="246.09"/>
    <x v="3"/>
    <s v="04"/>
    <x v="0"/>
    <s v="2018"/>
    <d v="1899-12-30T18:00:00"/>
    <n v="0"/>
    <n v="0"/>
    <n v="0"/>
    <n v="17"/>
    <n v="229.09"/>
    <x v="4"/>
    <s v="Australia"/>
    <s v="debit"/>
  </r>
  <r>
    <n v="1476.4"/>
    <x v="3"/>
    <s v="04"/>
    <x v="0"/>
    <s v="2018"/>
    <d v="1899-12-30T18:04:53"/>
    <n v="0"/>
    <n v="0"/>
    <n v="0"/>
    <n v="36.06"/>
    <n v="1440.3400000000001"/>
    <x v="1"/>
    <s v="Australia"/>
    <s v="debit"/>
  </r>
  <r>
    <n v="1355.17"/>
    <x v="3"/>
    <s v="04"/>
    <x v="0"/>
    <s v="2018"/>
    <d v="1899-12-30T18:49:19"/>
    <n v="0"/>
    <n v="0"/>
    <n v="0"/>
    <n v="21.36"/>
    <n v="1333.8100000000002"/>
    <x v="223"/>
    <s v="Australia"/>
    <s v="debit"/>
  </r>
  <r>
    <n v="1470.89"/>
    <x v="3"/>
    <s v="04"/>
    <x v="0"/>
    <s v="2018"/>
    <d v="1899-12-30T19:05:42"/>
    <n v="0"/>
    <n v="0"/>
    <n v="0"/>
    <n v="5.51"/>
    <n v="1465.38"/>
    <x v="269"/>
    <s v="Australia"/>
    <s v="debit"/>
  </r>
  <r>
    <n v="1049.28"/>
    <x v="3"/>
    <s v="04"/>
    <x v="0"/>
    <s v="2018"/>
    <d v="1899-12-30T19:16:42"/>
    <n v="0"/>
    <n v="0"/>
    <n v="0"/>
    <n v="10.38"/>
    <n v="1038.8999999999999"/>
    <x v="104"/>
    <s v="Australia"/>
    <s v="debit"/>
  </r>
  <r>
    <n v="4326.96"/>
    <x v="3"/>
    <s v="04"/>
    <x v="0"/>
    <s v="2018"/>
    <d v="1899-12-30T19:27:41"/>
    <n v="0"/>
    <n v="0"/>
    <n v="0"/>
    <n v="54.58"/>
    <n v="4272.38"/>
    <x v="270"/>
    <s v="Australia"/>
    <s v="debit"/>
  </r>
  <r>
    <n v="536.62"/>
    <x v="3"/>
    <s v="04"/>
    <x v="0"/>
    <s v="2018"/>
    <d v="1899-12-30T19:38:40"/>
    <n v="0"/>
    <n v="0"/>
    <n v="0"/>
    <n v="2"/>
    <n v="534.62"/>
    <x v="261"/>
    <s v="Australia"/>
    <s v="debit"/>
  </r>
  <r>
    <n v="7892.52"/>
    <x v="3"/>
    <s v="04"/>
    <x v="0"/>
    <s v="2018"/>
    <d v="1899-12-30T19:49:40"/>
    <n v="0"/>
    <n v="0"/>
    <n v="0"/>
    <n v="29.72"/>
    <n v="7862.8"/>
    <x v="6"/>
    <s v="Australia"/>
    <s v="debit"/>
  </r>
  <r>
    <n v="461.18"/>
    <x v="3"/>
    <s v="04"/>
    <x v="0"/>
    <s v="2018"/>
    <d v="1899-12-30T20:00:00"/>
    <n v="0"/>
    <n v="0"/>
    <n v="0"/>
    <n v="28"/>
    <n v="433.18"/>
    <x v="4"/>
    <s v="Australia"/>
    <s v="debit"/>
  </r>
  <r>
    <n v="1339.42"/>
    <x v="3"/>
    <s v="04"/>
    <x v="0"/>
    <s v="2018"/>
    <d v="1899-12-30T20:00:24"/>
    <n v="0"/>
    <n v="0"/>
    <n v="0"/>
    <n v="15.36"/>
    <n v="1324.0600000000002"/>
    <x v="271"/>
    <s v="Australia"/>
    <s v="debit"/>
  </r>
  <r>
    <n v="2723.89"/>
    <x v="3"/>
    <s v="04"/>
    <x v="0"/>
    <s v="2018"/>
    <d v="1899-12-30T20:07:12"/>
    <n v="0"/>
    <n v="0"/>
    <n v="0"/>
    <n v="13.99"/>
    <n v="2709.9"/>
    <x v="27"/>
    <s v="Australia"/>
    <s v="debit"/>
  </r>
  <r>
    <n v="1520.95"/>
    <x v="3"/>
    <s v="04"/>
    <x v="0"/>
    <s v="2018"/>
    <d v="1899-12-30T20:14:00"/>
    <n v="0"/>
    <n v="0"/>
    <n v="0"/>
    <n v="8.6300000000000008"/>
    <n v="1512.32"/>
    <x v="46"/>
    <s v="Australia"/>
    <s v="debit"/>
  </r>
  <r>
    <n v="28538.25"/>
    <x v="3"/>
    <s v="04"/>
    <x v="0"/>
    <s v="2018"/>
    <d v="1899-12-30T20:27:37"/>
    <n v="0"/>
    <n v="0"/>
    <n v="0"/>
    <n v="29.86"/>
    <n v="28508.39"/>
    <x v="167"/>
    <s v="Australia"/>
    <s v="debit"/>
  </r>
  <r>
    <n v="69.59"/>
    <x v="3"/>
    <s v="04"/>
    <x v="0"/>
    <s v="2018"/>
    <d v="1899-12-30T20:34:25"/>
    <n v="0"/>
    <n v="0"/>
    <n v="0"/>
    <n v="10.3"/>
    <n v="59.290000000000006"/>
    <x v="1"/>
    <s v="Australia"/>
    <s v="debit"/>
  </r>
  <r>
    <n v="2477.96"/>
    <x v="3"/>
    <s v="04"/>
    <x v="0"/>
    <s v="2018"/>
    <d v="1899-12-30T20:48:01"/>
    <n v="0"/>
    <n v="0"/>
    <n v="0"/>
    <n v="16.399999999999999"/>
    <n v="2461.56"/>
    <x v="220"/>
    <s v="Australia"/>
    <s v="debit"/>
  </r>
  <r>
    <n v="1398.14"/>
    <x v="3"/>
    <s v="04"/>
    <x v="0"/>
    <s v="2018"/>
    <d v="1899-12-30T20:54:49"/>
    <n v="0"/>
    <n v="0"/>
    <n v="0"/>
    <n v="14.56"/>
    <n v="1383.5800000000002"/>
    <x v="272"/>
    <s v="Australia"/>
    <s v="debit"/>
  </r>
  <r>
    <n v="13457.19"/>
    <x v="3"/>
    <s v="04"/>
    <x v="0"/>
    <s v="2018"/>
    <d v="1899-12-30T21:00:00"/>
    <n v="0"/>
    <n v="0"/>
    <n v="0"/>
    <n v="28"/>
    <n v="13429.19"/>
    <x v="4"/>
    <s v="Australia"/>
    <s v="debit"/>
  </r>
  <r>
    <n v="2721.99"/>
    <x v="3"/>
    <s v="04"/>
    <x v="0"/>
    <s v="2018"/>
    <d v="1899-12-30T21:06:01"/>
    <n v="0"/>
    <n v="0"/>
    <n v="0"/>
    <n v="1.9"/>
    <n v="2720.0899999999997"/>
    <x v="50"/>
    <s v="Australia"/>
    <s v="debit"/>
  </r>
  <r>
    <n v="4124.62"/>
    <x v="3"/>
    <s v="04"/>
    <x v="0"/>
    <s v="2018"/>
    <d v="1899-12-30T21:10:52"/>
    <n v="0"/>
    <n v="0"/>
    <n v="0"/>
    <n v="7.34"/>
    <n v="4117.28"/>
    <x v="273"/>
    <s v="Australia"/>
    <s v="debit"/>
  </r>
  <r>
    <n v="1588.22"/>
    <x v="3"/>
    <s v="04"/>
    <x v="0"/>
    <s v="2018"/>
    <d v="1899-12-30T21:15:43"/>
    <n v="0"/>
    <n v="0"/>
    <n v="0"/>
    <n v="10.48"/>
    <n v="1577.74"/>
    <x v="274"/>
    <s v="Australia"/>
    <s v="debit"/>
  </r>
  <r>
    <n v="1952.02"/>
    <x v="3"/>
    <s v="04"/>
    <x v="0"/>
    <s v="2018"/>
    <d v="1899-12-30T21:25:26"/>
    <n v="0"/>
    <n v="0"/>
    <n v="0"/>
    <n v="21.46"/>
    <n v="1930.56"/>
    <x v="275"/>
    <s v="Australia"/>
    <s v="debit"/>
  </r>
  <r>
    <n v="2307.67"/>
    <x v="3"/>
    <s v="04"/>
    <x v="0"/>
    <s v="2018"/>
    <d v="1899-12-30T21:30:17"/>
    <n v="0"/>
    <n v="0"/>
    <n v="0"/>
    <n v="46.13"/>
    <n v="2261.54"/>
    <x v="276"/>
    <s v="Australia"/>
    <s v="debit"/>
  </r>
  <r>
    <n v="183.91"/>
    <x v="3"/>
    <s v="04"/>
    <x v="0"/>
    <s v="2018"/>
    <d v="1899-12-30T21:35:08"/>
    <n v="0"/>
    <n v="0"/>
    <n v="0"/>
    <n v="23.61"/>
    <n v="160.30000000000001"/>
    <x v="277"/>
    <s v="Australia"/>
    <s v="debit"/>
  </r>
  <r>
    <n v="4313.91"/>
    <x v="3"/>
    <s v="04"/>
    <x v="0"/>
    <s v="2018"/>
    <d v="1899-12-30T21:44:51"/>
    <n v="0"/>
    <n v="0"/>
    <n v="0"/>
    <n v="13.05"/>
    <n v="4300.8599999999997"/>
    <x v="6"/>
    <s v="Australia"/>
    <s v="debit"/>
  </r>
  <r>
    <n v="4164"/>
    <x v="3"/>
    <s v="04"/>
    <x v="0"/>
    <s v="2018"/>
    <d v="1899-12-30T21:49:42"/>
    <n v="0"/>
    <n v="0"/>
    <n v="0"/>
    <n v="149.91"/>
    <n v="4014.09"/>
    <x v="278"/>
    <s v="Australia"/>
    <s v="debit"/>
  </r>
  <r>
    <n v="2710.38"/>
    <x v="3"/>
    <s v="04"/>
    <x v="0"/>
    <s v="2018"/>
    <d v="1899-12-30T21:54:33"/>
    <n v="0"/>
    <n v="0"/>
    <n v="0"/>
    <n v="11.61"/>
    <n v="2698.77"/>
    <x v="279"/>
    <s v="Australia"/>
    <s v="debit"/>
  </r>
  <r>
    <n v="528.53"/>
    <x v="3"/>
    <s v="04"/>
    <x v="0"/>
    <s v="2018"/>
    <d v="1899-12-30T21:59:25"/>
    <n v="0"/>
    <n v="0"/>
    <n v="0"/>
    <n v="8.09"/>
    <n v="520.43999999999994"/>
    <x v="280"/>
    <s v="Australia"/>
    <s v="debit"/>
  </r>
  <r>
    <n v="1360.36"/>
    <x v="3"/>
    <s v="04"/>
    <x v="0"/>
    <s v="2018"/>
    <d v="1899-12-30T22:00:00"/>
    <n v="0"/>
    <n v="0"/>
    <n v="0"/>
    <n v="30"/>
    <n v="1330.36"/>
    <x v="4"/>
    <s v="Australia"/>
    <s v="debit"/>
  </r>
  <r>
    <n v="1378.79"/>
    <x v="3"/>
    <s v="04"/>
    <x v="0"/>
    <s v="2018"/>
    <d v="1899-12-30T22:10:59"/>
    <n v="0"/>
    <n v="0"/>
    <n v="0"/>
    <n v="19.350000000000001"/>
    <n v="1359.44"/>
    <x v="281"/>
    <s v="Australia"/>
    <s v="debit"/>
  </r>
  <r>
    <n v="424.7"/>
    <x v="3"/>
    <s v="04"/>
    <x v="0"/>
    <s v="2018"/>
    <d v="1899-12-30T22:23:29"/>
    <n v="0"/>
    <n v="0"/>
    <n v="0"/>
    <n v="5.09"/>
    <n v="419.61"/>
    <x v="282"/>
    <s v="Australia"/>
    <s v="debit"/>
  </r>
  <r>
    <n v="408.24"/>
    <x v="3"/>
    <s v="04"/>
    <x v="0"/>
    <s v="2018"/>
    <d v="1899-12-30T22:35:59"/>
    <n v="0"/>
    <n v="0"/>
    <n v="0"/>
    <n v="16.46"/>
    <n v="391.78000000000003"/>
    <x v="150"/>
    <s v="Australia"/>
    <s v="debit"/>
  </r>
  <r>
    <n v="2693.06"/>
    <x v="3"/>
    <s v="04"/>
    <x v="0"/>
    <s v="2018"/>
    <d v="1899-12-30T22:48:29"/>
    <n v="0"/>
    <n v="0"/>
    <n v="0"/>
    <n v="17.32"/>
    <n v="2675.74"/>
    <x v="283"/>
    <s v="Australia"/>
    <s v="debit"/>
  </r>
  <r>
    <n v="260299.02"/>
    <x v="3"/>
    <s v="04"/>
    <x v="0"/>
    <s v="2018"/>
    <d v="1899-12-30T23:00:00"/>
    <n v="0"/>
    <n v="0"/>
    <n v="0"/>
    <n v="43"/>
    <n v="260256.02"/>
    <x v="4"/>
    <s v="Australia"/>
    <s v="debit"/>
  </r>
  <r>
    <n v="1209.45"/>
    <x v="3"/>
    <s v="04"/>
    <x v="0"/>
    <s v="2018"/>
    <d v="1899-12-30T23:01:06"/>
    <n v="0"/>
    <n v="0"/>
    <n v="0"/>
    <n v="145.72"/>
    <n v="1063.73"/>
    <x v="284"/>
    <s v="Australia"/>
    <s v="debit"/>
  </r>
  <r>
    <n v="6782.79"/>
    <x v="3"/>
    <s v="04"/>
    <x v="0"/>
    <s v="2018"/>
    <d v="1899-12-30T23:14:59"/>
    <n v="0"/>
    <n v="0"/>
    <n v="0"/>
    <n v="45.13"/>
    <n v="6737.66"/>
    <x v="213"/>
    <s v="Australia"/>
    <s v="debit"/>
  </r>
  <r>
    <n v="1367.02"/>
    <x v="3"/>
    <s v="04"/>
    <x v="0"/>
    <s v="2018"/>
    <d v="1899-12-30T23:28:53"/>
    <n v="0"/>
    <n v="0"/>
    <n v="0"/>
    <n v="11.77"/>
    <n v="1355.25"/>
    <x v="285"/>
    <s v="Australia"/>
    <s v="debit"/>
  </r>
  <r>
    <n v="84.8"/>
    <x v="3"/>
    <s v="04"/>
    <x v="0"/>
    <s v="2018"/>
    <d v="1899-12-30T23:42:46"/>
    <n v="0"/>
    <n v="0"/>
    <n v="0"/>
    <n v="8.26"/>
    <n v="76.539999999999992"/>
    <x v="286"/>
    <s v="Australia"/>
    <s v="debit"/>
  </r>
  <r>
    <n v="19.34"/>
    <x v="3"/>
    <s v="04"/>
    <x v="0"/>
    <s v="2018"/>
    <d v="1899-12-30T23:56:39"/>
    <n v="0"/>
    <n v="0"/>
    <n v="0"/>
    <n v="18.649999999999999"/>
    <n v="0.69000000000000128"/>
    <x v="287"/>
    <s v="Australia"/>
    <s v="debit"/>
  </r>
  <r>
    <n v="1493.27"/>
    <x v="4"/>
    <s v="05"/>
    <x v="0"/>
    <s v="2018"/>
    <d v="1899-12-30T00:44:42"/>
    <n v="0"/>
    <n v="0"/>
    <n v="0"/>
    <n v="27.68"/>
    <n v="1465.59"/>
    <x v="44"/>
    <s v="Australia"/>
    <s v="debit"/>
  </r>
  <r>
    <n v="1569.04"/>
    <x v="4"/>
    <s v="05"/>
    <x v="0"/>
    <s v="2018"/>
    <d v="1899-12-30T01:21:45"/>
    <n v="0"/>
    <n v="0"/>
    <n v="0"/>
    <n v="19.18"/>
    <n v="1549.86"/>
    <x v="288"/>
    <s v="Australia"/>
    <s v="debit"/>
  </r>
  <r>
    <n v="2521.5"/>
    <x v="4"/>
    <s v="05"/>
    <x v="0"/>
    <s v="2018"/>
    <d v="1899-12-30T01:51:10"/>
    <n v="0"/>
    <n v="0"/>
    <n v="0"/>
    <n v="25.43"/>
    <n v="2496.0700000000002"/>
    <x v="289"/>
    <s v="Australia"/>
    <s v="debit"/>
  </r>
  <r>
    <n v="6615.79"/>
    <x v="4"/>
    <s v="05"/>
    <x v="0"/>
    <s v="2018"/>
    <d v="1899-12-30T02:00:00"/>
    <n v="0"/>
    <n v="0"/>
    <n v="0"/>
    <n v="167"/>
    <n v="6448.79"/>
    <x v="4"/>
    <s v="Australia"/>
    <s v="debit"/>
  </r>
  <r>
    <n v="2452.96"/>
    <x v="4"/>
    <s v="05"/>
    <x v="0"/>
    <s v="2018"/>
    <d v="1899-12-30T02:00:00"/>
    <n v="0"/>
    <n v="0"/>
    <n v="0"/>
    <n v="25"/>
    <n v="2427.96"/>
    <x v="4"/>
    <s v="Australia"/>
    <s v="debit"/>
  </r>
  <r>
    <n v="63.69"/>
    <x v="4"/>
    <s v="05"/>
    <x v="0"/>
    <s v="2018"/>
    <d v="1899-12-30T02:31:49"/>
    <n v="0"/>
    <n v="0"/>
    <n v="0"/>
    <n v="13.52"/>
    <n v="50.17"/>
    <x v="15"/>
    <s v="Australia"/>
    <s v="debit"/>
  </r>
  <r>
    <n v="1322.05"/>
    <x v="4"/>
    <s v="05"/>
    <x v="0"/>
    <s v="2018"/>
    <d v="1899-12-30T03:00:00"/>
    <n v="0"/>
    <n v="0"/>
    <n v="0"/>
    <n v="82"/>
    <n v="1240.05"/>
    <x v="4"/>
    <s v="Australia"/>
    <s v="debit"/>
  </r>
  <r>
    <n v="42521.09"/>
    <x v="4"/>
    <s v="05"/>
    <x v="0"/>
    <s v="2018"/>
    <d v="1899-12-30T03:00:00"/>
    <n v="0"/>
    <n v="0"/>
    <n v="0"/>
    <n v="36"/>
    <n v="42485.09"/>
    <x v="4"/>
    <s v="Australia"/>
    <s v="debit"/>
  </r>
  <r>
    <n v="134.78"/>
    <x v="4"/>
    <s v="05"/>
    <x v="0"/>
    <s v="2018"/>
    <d v="1899-12-30T03:27:08"/>
    <n v="0"/>
    <n v="0"/>
    <n v="0"/>
    <n v="49.13"/>
    <n v="85.65"/>
    <x v="290"/>
    <s v="Australia"/>
    <s v="debit"/>
  </r>
  <r>
    <n v="423.18"/>
    <x v="4"/>
    <s v="05"/>
    <x v="0"/>
    <s v="2018"/>
    <d v="1899-12-30T04:00:00"/>
    <n v="0"/>
    <n v="0"/>
    <n v="0"/>
    <n v="38"/>
    <n v="385.18"/>
    <x v="4"/>
    <s v="Australia"/>
    <s v="debit"/>
  </r>
  <r>
    <n v="4109.53"/>
    <x v="4"/>
    <s v="05"/>
    <x v="0"/>
    <s v="2018"/>
    <d v="1899-12-30T04:28:25"/>
    <n v="0"/>
    <n v="0"/>
    <n v="0"/>
    <n v="15.09"/>
    <n v="4094.4399999999996"/>
    <x v="291"/>
    <s v="Australia"/>
    <s v="debit"/>
  </r>
  <r>
    <n v="16192.21"/>
    <x v="4"/>
    <s v="05"/>
    <x v="0"/>
    <s v="2018"/>
    <d v="1899-12-30T05:00:00"/>
    <n v="0"/>
    <n v="0"/>
    <n v="0"/>
    <n v="31"/>
    <n v="16161.21"/>
    <x v="4"/>
    <s v="Australia"/>
    <s v="debit"/>
  </r>
  <r>
    <n v="705.66"/>
    <x v="4"/>
    <s v="05"/>
    <x v="0"/>
    <s v="2018"/>
    <d v="1899-12-30T05:00:00"/>
    <n v="0"/>
    <n v="0"/>
    <n v="0"/>
    <n v="30"/>
    <n v="675.66"/>
    <x v="4"/>
    <s v="Australia"/>
    <s v="debit"/>
  </r>
  <r>
    <n v="30247.08"/>
    <x v="4"/>
    <s v="05"/>
    <x v="0"/>
    <s v="2018"/>
    <d v="1899-12-30T05:00:00"/>
    <n v="0"/>
    <n v="0"/>
    <n v="0"/>
    <n v="71"/>
    <n v="30176.080000000002"/>
    <x v="4"/>
    <s v="Australia"/>
    <s v="debit"/>
  </r>
  <r>
    <n v="50336.08"/>
    <x v="4"/>
    <s v="05"/>
    <x v="0"/>
    <s v="2018"/>
    <d v="1899-12-30T06:00:00"/>
    <n v="0"/>
    <n v="0"/>
    <n v="0"/>
    <n v="123"/>
    <n v="50213.08"/>
    <x v="4"/>
    <s v="Australia"/>
    <s v="debit"/>
  </r>
  <r>
    <n v="54619.82"/>
    <x v="4"/>
    <s v="05"/>
    <x v="0"/>
    <s v="2018"/>
    <d v="1899-12-30T06:00:00"/>
    <n v="0"/>
    <n v="0"/>
    <n v="0"/>
    <n v="39"/>
    <n v="54580.82"/>
    <x v="4"/>
    <s v="Australia"/>
    <s v="debit"/>
  </r>
  <r>
    <n v="1528.42"/>
    <x v="4"/>
    <s v="05"/>
    <x v="0"/>
    <s v="2018"/>
    <d v="1899-12-30T06:17:46"/>
    <n v="0"/>
    <n v="0"/>
    <n v="0"/>
    <n v="40.619999999999997"/>
    <n v="1487.8000000000002"/>
    <x v="116"/>
    <s v="Australia"/>
    <s v="debit"/>
  </r>
  <r>
    <n v="528.48"/>
    <x v="4"/>
    <s v="05"/>
    <x v="0"/>
    <s v="2018"/>
    <d v="1899-12-30T07:00:00"/>
    <n v="0"/>
    <n v="0"/>
    <n v="0"/>
    <n v="49"/>
    <n v="479.48"/>
    <x v="4"/>
    <s v="Australia"/>
    <s v="debit"/>
  </r>
  <r>
    <n v="57976.85"/>
    <x v="4"/>
    <s v="05"/>
    <x v="0"/>
    <s v="2018"/>
    <d v="1899-12-30T07:34:26"/>
    <n v="0"/>
    <n v="0"/>
    <n v="0"/>
    <n v="25.19"/>
    <n v="57951.659999999996"/>
    <x v="292"/>
    <s v="Australia"/>
    <s v="debit"/>
  </r>
  <r>
    <n v="2419.96"/>
    <x v="4"/>
    <s v="05"/>
    <x v="0"/>
    <s v="2018"/>
    <d v="1899-12-30T08:00:00"/>
    <n v="0"/>
    <n v="0"/>
    <n v="0"/>
    <n v="33"/>
    <n v="2386.96"/>
    <x v="4"/>
    <s v="Australia"/>
    <s v="debit"/>
  </r>
  <r>
    <n v="2679.63"/>
    <x v="4"/>
    <s v="05"/>
    <x v="0"/>
    <s v="2018"/>
    <d v="1899-12-30T08:16:52"/>
    <n v="0"/>
    <n v="0"/>
    <n v="0"/>
    <n v="13.43"/>
    <n v="2666.2000000000003"/>
    <x v="96"/>
    <s v="Australia"/>
    <s v="debit"/>
  </r>
  <r>
    <n v="50.75"/>
    <x v="4"/>
    <s v="05"/>
    <x v="0"/>
    <s v="2018"/>
    <d v="1899-12-30T08:48:07"/>
    <n v="0"/>
    <n v="0"/>
    <n v="0"/>
    <n v="18.84"/>
    <n v="31.91"/>
    <x v="73"/>
    <s v="Australia"/>
    <s v="debit"/>
  </r>
  <r>
    <n v="2324.96"/>
    <x v="4"/>
    <s v="05"/>
    <x v="0"/>
    <s v="2018"/>
    <d v="1899-12-30T09:00:00"/>
    <n v="0"/>
    <n v="0"/>
    <n v="0"/>
    <n v="95"/>
    <n v="2229.96"/>
    <x v="4"/>
    <s v="Australia"/>
    <s v="debit"/>
  </r>
  <r>
    <n v="369.41"/>
    <x v="4"/>
    <s v="05"/>
    <x v="0"/>
    <s v="2018"/>
    <d v="1899-12-30T09:00:00"/>
    <n v="0"/>
    <n v="0"/>
    <n v="0"/>
    <n v="123"/>
    <n v="246.41000000000003"/>
    <x v="4"/>
    <s v="Australia"/>
    <s v="debit"/>
  </r>
  <r>
    <n v="1476.16"/>
    <x v="4"/>
    <s v="05"/>
    <x v="0"/>
    <s v="2018"/>
    <d v="1899-12-30T09:09:21"/>
    <n v="0"/>
    <n v="0"/>
    <n v="0"/>
    <n v="17.11"/>
    <n v="1459.0500000000002"/>
    <x v="293"/>
    <s v="Australia"/>
    <s v="debit"/>
  </r>
  <r>
    <n v="42501.13"/>
    <x v="4"/>
    <s v="05"/>
    <x v="0"/>
    <s v="2018"/>
    <d v="1899-12-30T09:15:08"/>
    <n v="0"/>
    <n v="0"/>
    <n v="0"/>
    <n v="19.96"/>
    <n v="42481.17"/>
    <x v="83"/>
    <s v="Australia"/>
    <s v="debit"/>
  </r>
  <r>
    <n v="517.04999999999995"/>
    <x v="4"/>
    <s v="05"/>
    <x v="0"/>
    <s v="2018"/>
    <d v="1899-12-30T09:20:55"/>
    <n v="0"/>
    <n v="0"/>
    <n v="0"/>
    <n v="11.48"/>
    <n v="505.56999999999994"/>
    <x v="294"/>
    <s v="Australia"/>
    <s v="debit"/>
  </r>
  <r>
    <n v="6677.87"/>
    <x v="4"/>
    <s v="05"/>
    <x v="0"/>
    <s v="2018"/>
    <d v="1899-12-30T09:32:29"/>
    <n v="0"/>
    <n v="0"/>
    <n v="0"/>
    <n v="41.61"/>
    <n v="6636.26"/>
    <x v="295"/>
    <s v="Australia"/>
    <s v="debit"/>
  </r>
  <r>
    <n v="7881.62"/>
    <x v="4"/>
    <s v="05"/>
    <x v="0"/>
    <s v="2018"/>
    <d v="1899-12-30T09:38:15"/>
    <n v="0"/>
    <n v="0"/>
    <n v="0"/>
    <n v="10.9"/>
    <n v="7870.72"/>
    <x v="296"/>
    <s v="Australia"/>
    <s v="debit"/>
  </r>
  <r>
    <n v="1313.04"/>
    <x v="4"/>
    <s v="05"/>
    <x v="0"/>
    <s v="2018"/>
    <d v="1899-12-30T09:44:02"/>
    <n v="0"/>
    <n v="0"/>
    <n v="0"/>
    <n v="95.23"/>
    <n v="1217.81"/>
    <x v="297"/>
    <s v="Australia"/>
    <s v="debit"/>
  </r>
  <r>
    <n v="514.20000000000005"/>
    <x v="4"/>
    <s v="05"/>
    <x v="0"/>
    <s v="2018"/>
    <d v="1899-12-30T09:49:49"/>
    <n v="0"/>
    <n v="0"/>
    <n v="0"/>
    <n v="2.85"/>
    <n v="511.35"/>
    <x v="298"/>
    <s v="Australia"/>
    <s v="debit"/>
  </r>
  <r>
    <n v="186134.52"/>
    <x v="4"/>
    <s v="05"/>
    <x v="0"/>
    <s v="2018"/>
    <d v="1899-12-30T09:55:36"/>
    <n v="0"/>
    <n v="0"/>
    <n v="0"/>
    <n v="39.78"/>
    <n v="186094.74"/>
    <x v="299"/>
    <s v="Australia"/>
    <s v="debit"/>
  </r>
  <r>
    <n v="29374.62"/>
    <x v="4"/>
    <s v="05"/>
    <x v="0"/>
    <s v="2018"/>
    <d v="1899-12-30T10:00:00"/>
    <n v="0"/>
    <n v="0"/>
    <n v="0"/>
    <n v="42"/>
    <n v="29332.62"/>
    <x v="4"/>
    <s v="Australia"/>
    <s v="debit"/>
  </r>
  <r>
    <n v="506.66"/>
    <x v="4"/>
    <s v="05"/>
    <x v="0"/>
    <s v="2018"/>
    <d v="1899-12-30T10:01:37"/>
    <n v="0"/>
    <n v="0"/>
    <n v="0"/>
    <n v="7.54"/>
    <n v="499.12"/>
    <x v="300"/>
    <s v="Australia"/>
    <s v="debit"/>
  </r>
  <r>
    <n v="116.89"/>
    <x v="4"/>
    <s v="05"/>
    <x v="0"/>
    <s v="2018"/>
    <d v="1899-12-30T10:08:22"/>
    <n v="0"/>
    <n v="0"/>
    <n v="0"/>
    <n v="17.89"/>
    <n v="99"/>
    <x v="301"/>
    <s v="Australia"/>
    <s v="debit"/>
  </r>
  <r>
    <n v="1164.32"/>
    <x v="4"/>
    <s v="05"/>
    <x v="0"/>
    <s v="2018"/>
    <d v="1899-12-30T10:15:08"/>
    <n v="0"/>
    <n v="0"/>
    <n v="0"/>
    <n v="45.13"/>
    <n v="1119.1899999999998"/>
    <x v="302"/>
    <s v="Australia"/>
    <s v="debit"/>
  </r>
  <r>
    <n v="488.95"/>
    <x v="4"/>
    <s v="05"/>
    <x v="0"/>
    <s v="2018"/>
    <d v="1899-12-30T10:21:53"/>
    <n v="0"/>
    <n v="0"/>
    <n v="0"/>
    <n v="17.71"/>
    <n v="471.24"/>
    <x v="113"/>
    <s v="Australia"/>
    <s v="debit"/>
  </r>
  <r>
    <n v="1131.73"/>
    <x v="4"/>
    <s v="05"/>
    <x v="0"/>
    <s v="2018"/>
    <d v="1899-12-30T10:28:38"/>
    <n v="0"/>
    <n v="0"/>
    <n v="0"/>
    <n v="32.590000000000003"/>
    <n v="1099.1400000000001"/>
    <x v="303"/>
    <s v="Australia"/>
    <s v="debit"/>
  </r>
  <r>
    <n v="3596.14"/>
    <x v="4"/>
    <s v="05"/>
    <x v="0"/>
    <s v="2018"/>
    <d v="1899-12-30T10:48:55"/>
    <n v="0"/>
    <n v="0"/>
    <n v="0"/>
    <n v="115.96"/>
    <n v="3480.18"/>
    <x v="304"/>
    <s v="Australia"/>
    <s v="debit"/>
  </r>
  <r>
    <n v="2660.32"/>
    <x v="4"/>
    <s v="05"/>
    <x v="0"/>
    <s v="2018"/>
    <d v="1899-12-30T10:55:40"/>
    <n v="0"/>
    <n v="0"/>
    <n v="0"/>
    <n v="19.309999999999999"/>
    <n v="2641.01"/>
    <x v="305"/>
    <s v="Australia"/>
    <s v="debit"/>
  </r>
  <r>
    <n v="50227.08"/>
    <x v="4"/>
    <s v="05"/>
    <x v="0"/>
    <s v="2018"/>
    <d v="1899-12-30T11:00:00"/>
    <n v="0"/>
    <n v="0"/>
    <n v="0"/>
    <n v="109"/>
    <n v="50118.080000000002"/>
    <x v="4"/>
    <s v="Australia"/>
    <s v="debit"/>
  </r>
  <r>
    <n v="29742.05"/>
    <x v="4"/>
    <s v="05"/>
    <x v="0"/>
    <s v="2018"/>
    <d v="1899-12-30T11:00:00"/>
    <n v="0"/>
    <n v="0"/>
    <n v="0"/>
    <n v="28"/>
    <n v="29714.05"/>
    <x v="4"/>
    <s v="Australia"/>
    <s v="debit"/>
  </r>
  <r>
    <n v="76.59"/>
    <x v="4"/>
    <s v="05"/>
    <x v="0"/>
    <s v="2018"/>
    <d v="1899-12-30T11:00:00"/>
    <n v="0"/>
    <n v="0"/>
    <n v="0"/>
    <n v="31"/>
    <n v="45.59"/>
    <x v="4"/>
    <s v="Australia"/>
    <s v="debit"/>
  </r>
  <r>
    <n v="28486.99"/>
    <x v="4"/>
    <s v="05"/>
    <x v="0"/>
    <s v="2018"/>
    <d v="1899-12-30T11:00:00"/>
    <n v="0"/>
    <n v="0"/>
    <n v="0"/>
    <n v="38"/>
    <n v="28448.99"/>
    <x v="4"/>
    <s v="Australia"/>
    <s v="debit"/>
  </r>
  <r>
    <n v="6643.87"/>
    <x v="4"/>
    <s v="05"/>
    <x v="0"/>
    <s v="2018"/>
    <d v="1899-12-30T11:00:00"/>
    <n v="0"/>
    <n v="0"/>
    <n v="0"/>
    <n v="34"/>
    <n v="6609.87"/>
    <x v="4"/>
    <s v="Australia"/>
    <s v="debit"/>
  </r>
  <r>
    <n v="28524.99"/>
    <x v="4"/>
    <s v="05"/>
    <x v="0"/>
    <s v="2018"/>
    <d v="1899-12-30T11:16:59"/>
    <n v="0"/>
    <n v="0"/>
    <n v="0"/>
    <n v="13.26"/>
    <n v="28511.730000000003"/>
    <x v="102"/>
    <s v="Australia"/>
    <s v="debit"/>
  </r>
  <r>
    <n v="4139.63"/>
    <x v="4"/>
    <s v="05"/>
    <x v="0"/>
    <s v="2018"/>
    <d v="1899-12-30T11:29:29"/>
    <n v="0"/>
    <n v="0"/>
    <n v="0"/>
    <n v="14.08"/>
    <n v="4125.55"/>
    <x v="306"/>
    <s v="Australia"/>
    <s v="debit"/>
  </r>
  <r>
    <n v="1346.43"/>
    <x v="4"/>
    <s v="05"/>
    <x v="0"/>
    <s v="2018"/>
    <d v="1899-12-30T11:41:59"/>
    <n v="0"/>
    <n v="0"/>
    <n v="0"/>
    <n v="13.93"/>
    <n v="1332.5"/>
    <x v="307"/>
    <s v="Australia"/>
    <s v="debit"/>
  </r>
  <r>
    <n v="1225.1300000000001"/>
    <x v="4"/>
    <s v="05"/>
    <x v="0"/>
    <s v="2018"/>
    <d v="1899-12-30T11:54:29"/>
    <n v="0"/>
    <n v="0"/>
    <n v="0"/>
    <n v="28.12"/>
    <n v="1197.0100000000002"/>
    <x v="253"/>
    <s v="Australia"/>
    <s v="debit"/>
  </r>
  <r>
    <n v="4063.28"/>
    <x v="4"/>
    <s v="05"/>
    <x v="0"/>
    <s v="2018"/>
    <d v="1899-12-30T12:00:00"/>
    <n v="0"/>
    <n v="0"/>
    <n v="0"/>
    <n v="37"/>
    <n v="4026.28"/>
    <x v="4"/>
    <s v="Australia"/>
    <s v="debit"/>
  </r>
  <r>
    <n v="42399.24"/>
    <x v="4"/>
    <s v="05"/>
    <x v="0"/>
    <s v="2018"/>
    <d v="1899-12-30T12:10:22"/>
    <n v="0"/>
    <n v="0"/>
    <n v="0"/>
    <n v="101.89"/>
    <n v="42297.35"/>
    <x v="188"/>
    <s v="Australia"/>
    <s v="debit"/>
  </r>
  <r>
    <n v="4100.28"/>
    <x v="4"/>
    <s v="05"/>
    <x v="0"/>
    <s v="2018"/>
    <d v="1899-12-30T12:28:53"/>
    <n v="0"/>
    <n v="0"/>
    <n v="0"/>
    <n v="9.25"/>
    <n v="4091.0299999999997"/>
    <x v="308"/>
    <s v="Australia"/>
    <s v="debit"/>
  </r>
  <r>
    <n v="3467.14"/>
    <x v="4"/>
    <s v="05"/>
    <x v="0"/>
    <s v="2018"/>
    <d v="1899-12-30T13:00:00"/>
    <n v="0"/>
    <n v="0"/>
    <n v="0"/>
    <n v="129"/>
    <n v="3338.14"/>
    <x v="4"/>
    <s v="Australia"/>
    <s v="debit"/>
  </r>
  <r>
    <n v="1105.46"/>
    <x v="4"/>
    <s v="05"/>
    <x v="0"/>
    <s v="2018"/>
    <d v="1899-12-30T13:06:16"/>
    <n v="0"/>
    <n v="0"/>
    <n v="0"/>
    <n v="26.27"/>
    <n v="1079.19"/>
    <x v="309"/>
    <s v="Australia"/>
    <s v="debit"/>
  </r>
  <r>
    <n v="4132.83"/>
    <x v="4"/>
    <s v="05"/>
    <x v="0"/>
    <s v="2018"/>
    <d v="1899-12-30T14:03:19"/>
    <n v="0"/>
    <n v="0"/>
    <n v="0"/>
    <n v="31.17"/>
    <n v="4101.66"/>
    <x v="167"/>
    <s v="Australia"/>
    <s v="debit"/>
  </r>
  <r>
    <n v="5759.7"/>
    <x v="4"/>
    <s v="05"/>
    <x v="0"/>
    <s v="2018"/>
    <d v="1899-12-30T14:16:09"/>
    <n v="0"/>
    <n v="0"/>
    <n v="0"/>
    <n v="14.06"/>
    <n v="5745.6399999999994"/>
    <x v="310"/>
    <s v="Australia"/>
    <s v="debit"/>
  </r>
  <r>
    <n v="1097.8"/>
    <x v="4"/>
    <s v="05"/>
    <x v="0"/>
    <s v="2018"/>
    <d v="1899-12-30T14:28:58"/>
    <n v="0"/>
    <n v="0"/>
    <n v="0"/>
    <n v="7.66"/>
    <n v="1090.1399999999999"/>
    <x v="243"/>
    <s v="Australia"/>
    <s v="debit"/>
  </r>
  <r>
    <n v="2930.06"/>
    <x v="4"/>
    <s v="05"/>
    <x v="0"/>
    <s v="2018"/>
    <d v="1899-12-30T14:41:47"/>
    <n v="0"/>
    <n v="0"/>
    <n v="0"/>
    <n v="78.16"/>
    <n v="2851.9"/>
    <x v="311"/>
    <s v="Australia"/>
    <s v="debit"/>
  </r>
  <r>
    <n v="4098"/>
    <x v="4"/>
    <s v="05"/>
    <x v="0"/>
    <s v="2018"/>
    <d v="1899-12-30T14:54:36"/>
    <n v="0"/>
    <n v="0"/>
    <n v="0"/>
    <n v="34.83"/>
    <n v="4063.17"/>
    <x v="1"/>
    <s v="Australia"/>
    <s v="debit"/>
  </r>
  <r>
    <n v="1290.43"/>
    <x v="4"/>
    <s v="05"/>
    <x v="0"/>
    <s v="2018"/>
    <d v="1899-12-30T15:10:10"/>
    <n v="0"/>
    <n v="0"/>
    <n v="0"/>
    <n v="56"/>
    <n v="1234.43"/>
    <x v="15"/>
    <s v="Australia"/>
    <s v="debit"/>
  </r>
  <r>
    <n v="30213.77"/>
    <x v="4"/>
    <s v="05"/>
    <x v="0"/>
    <s v="2018"/>
    <d v="1899-12-30T15:27:43"/>
    <n v="0"/>
    <n v="0"/>
    <n v="0"/>
    <n v="33.31"/>
    <n v="30180.46"/>
    <x v="143"/>
    <s v="Australia"/>
    <s v="debit"/>
  </r>
  <r>
    <n v="4092.42"/>
    <x v="4"/>
    <s v="05"/>
    <x v="0"/>
    <s v="2018"/>
    <d v="1899-12-30T15:45:15"/>
    <n v="0"/>
    <n v="0"/>
    <n v="0"/>
    <n v="5.58"/>
    <n v="4086.84"/>
    <x v="312"/>
    <s v="Australia"/>
    <s v="debit"/>
  </r>
  <r>
    <n v="1229.6400000000001"/>
    <x v="4"/>
    <s v="05"/>
    <x v="0"/>
    <s v="2018"/>
    <d v="1899-12-30T16:03:19"/>
    <n v="0"/>
    <n v="0"/>
    <n v="0"/>
    <n v="60.79"/>
    <n v="1168.8500000000001"/>
    <x v="313"/>
    <s v="Australia"/>
    <s v="debit"/>
  </r>
  <r>
    <n v="16180.53"/>
    <x v="4"/>
    <s v="05"/>
    <x v="0"/>
    <s v="2018"/>
    <d v="1899-12-30T16:24:09"/>
    <n v="0"/>
    <n v="0"/>
    <n v="0"/>
    <n v="11.68"/>
    <n v="16168.85"/>
    <x v="314"/>
    <s v="Australia"/>
    <s v="debit"/>
  </r>
  <r>
    <n v="54601.71"/>
    <x v="4"/>
    <s v="05"/>
    <x v="0"/>
    <s v="2018"/>
    <d v="1899-12-30T16:44:59"/>
    <n v="0"/>
    <n v="0"/>
    <n v="0"/>
    <n v="18.11"/>
    <n v="54583.6"/>
    <x v="315"/>
    <s v="Australia"/>
    <s v="debit"/>
  </r>
  <r>
    <n v="2908.06"/>
    <x v="4"/>
    <s v="05"/>
    <x v="0"/>
    <s v="2018"/>
    <d v="1899-12-30T17:00:00"/>
    <n v="0"/>
    <n v="0"/>
    <n v="0"/>
    <n v="22"/>
    <n v="2886.06"/>
    <x v="4"/>
    <s v="Australia"/>
    <s v="debit"/>
  </r>
  <r>
    <n v="4060.53"/>
    <x v="4"/>
    <s v="05"/>
    <x v="0"/>
    <s v="2018"/>
    <d v="1899-12-30T17:04:54"/>
    <n v="0"/>
    <n v="0"/>
    <n v="0"/>
    <n v="31.89"/>
    <n v="4028.6400000000003"/>
    <x v="316"/>
    <s v="Australia"/>
    <s v="debit"/>
  </r>
  <r>
    <n v="3966.54"/>
    <x v="4"/>
    <s v="05"/>
    <x v="0"/>
    <s v="2018"/>
    <d v="1899-12-30T17:22:27"/>
    <n v="0"/>
    <n v="0"/>
    <n v="0"/>
    <n v="93.99"/>
    <n v="3872.55"/>
    <x v="317"/>
    <s v="Australia"/>
    <s v="debit"/>
  </r>
  <r>
    <n v="103216.89"/>
    <x v="4"/>
    <s v="05"/>
    <x v="0"/>
    <s v="2018"/>
    <d v="1899-12-30T17:39:59"/>
    <n v="0"/>
    <n v="0"/>
    <n v="0"/>
    <n v="78.150000000000006"/>
    <n v="103138.74"/>
    <x v="318"/>
    <s v="Australia"/>
    <s v="debit"/>
  </r>
  <r>
    <n v="3907.81"/>
    <x v="4"/>
    <s v="05"/>
    <x v="0"/>
    <s v="2018"/>
    <d v="1899-12-30T17:57:32"/>
    <n v="0"/>
    <n v="0"/>
    <n v="0"/>
    <n v="58.73"/>
    <n v="3849.08"/>
    <x v="6"/>
    <s v="Australia"/>
    <s v="debit"/>
  </r>
  <r>
    <n v="800.22"/>
    <x v="4"/>
    <s v="05"/>
    <x v="0"/>
    <s v="2018"/>
    <d v="1899-12-30T18:00:00"/>
    <n v="0"/>
    <n v="0"/>
    <n v="0"/>
    <n v="124"/>
    <n v="676.22"/>
    <x v="4"/>
    <s v="Australia"/>
    <s v="debit"/>
  </r>
  <r>
    <n v="1043.17"/>
    <x v="4"/>
    <s v="05"/>
    <x v="0"/>
    <s v="2018"/>
    <d v="1899-12-30T18:23:14"/>
    <n v="0"/>
    <n v="0"/>
    <n v="0"/>
    <n v="6.11"/>
    <n v="1037.0600000000002"/>
    <x v="104"/>
    <s v="Australia"/>
    <s v="debit"/>
  </r>
  <r>
    <n v="1073.6500000000001"/>
    <x v="4"/>
    <s v="05"/>
    <x v="0"/>
    <s v="2018"/>
    <d v="1899-12-30T18:50:16"/>
    <n v="0"/>
    <n v="0"/>
    <n v="0"/>
    <n v="24.15"/>
    <n v="1049.5"/>
    <x v="319"/>
    <s v="Australia"/>
    <s v="debit"/>
  </r>
  <r>
    <n v="1896.08"/>
    <x v="4"/>
    <s v="05"/>
    <x v="0"/>
    <s v="2018"/>
    <d v="1899-12-30T19:00:00"/>
    <n v="0"/>
    <n v="0"/>
    <n v="0"/>
    <n v="18"/>
    <n v="1878.08"/>
    <x v="4"/>
    <s v="Australia"/>
    <s v="debit"/>
  </r>
  <r>
    <n v="3448.32"/>
    <x v="4"/>
    <s v="05"/>
    <x v="0"/>
    <s v="2018"/>
    <d v="1899-12-30T19:11:02"/>
    <n v="0"/>
    <n v="0"/>
    <n v="0"/>
    <n v="18.82"/>
    <n v="3429.5"/>
    <x v="320"/>
    <s v="Australia"/>
    <s v="debit"/>
  </r>
  <r>
    <n v="6628.63"/>
    <x v="4"/>
    <s v="05"/>
    <x v="0"/>
    <s v="2018"/>
    <d v="1899-12-30T19:28:16"/>
    <n v="0"/>
    <n v="0"/>
    <n v="0"/>
    <n v="15.24"/>
    <n v="6613.39"/>
    <x v="70"/>
    <s v="Australia"/>
    <s v="debit"/>
  </r>
  <r>
    <n v="1355.34"/>
    <x v="4"/>
    <s v="05"/>
    <x v="0"/>
    <s v="2018"/>
    <d v="1899-12-30T19:45:31"/>
    <n v="0"/>
    <n v="0"/>
    <n v="0"/>
    <n v="11.68"/>
    <n v="1343.6599999999999"/>
    <x v="321"/>
    <s v="Australia"/>
    <s v="debit"/>
  </r>
  <r>
    <n v="301.10000000000002"/>
    <x v="4"/>
    <s v="05"/>
    <x v="0"/>
    <s v="2018"/>
    <d v="1899-12-30T20:01:25"/>
    <n v="0"/>
    <n v="0"/>
    <n v="0"/>
    <n v="68.31"/>
    <n v="232.79000000000002"/>
    <x v="313"/>
    <s v="Australia"/>
    <s v="debit"/>
  </r>
  <r>
    <n v="43.6"/>
    <x v="4"/>
    <s v="05"/>
    <x v="0"/>
    <s v="2018"/>
    <d v="1899-12-30T20:10:21"/>
    <n v="0"/>
    <n v="0"/>
    <n v="0"/>
    <n v="7.15"/>
    <n v="36.450000000000003"/>
    <x v="236"/>
    <s v="Australia"/>
    <s v="debit"/>
  </r>
  <r>
    <n v="28450.49"/>
    <x v="4"/>
    <s v="05"/>
    <x v="0"/>
    <s v="2018"/>
    <d v="1899-12-30T20:19:17"/>
    <n v="0"/>
    <n v="0"/>
    <n v="0"/>
    <n v="36.5"/>
    <n v="28413.99"/>
    <x v="30"/>
    <s v="Australia"/>
    <s v="debit"/>
  </r>
  <r>
    <n v="272.39"/>
    <x v="4"/>
    <s v="05"/>
    <x v="0"/>
    <s v="2018"/>
    <d v="1899-12-30T20:28:12"/>
    <n v="0"/>
    <n v="0"/>
    <n v="0"/>
    <n v="28.71"/>
    <n v="243.67999999999998"/>
    <x v="43"/>
    <s v="Australia"/>
    <s v="debit"/>
  </r>
  <r>
    <n v="1036.3399999999999"/>
    <x v="4"/>
    <s v="05"/>
    <x v="0"/>
    <s v="2018"/>
    <d v="1899-12-30T20:37:08"/>
    <n v="0"/>
    <n v="0"/>
    <n v="0"/>
    <n v="6.83"/>
    <n v="1029.51"/>
    <x v="104"/>
    <s v="Australia"/>
    <s v="debit"/>
  </r>
  <r>
    <n v="1760.73"/>
    <x v="4"/>
    <s v="05"/>
    <x v="0"/>
    <s v="2018"/>
    <d v="1899-12-30T20:46:04"/>
    <n v="0"/>
    <n v="0"/>
    <n v="0"/>
    <n v="546.94000000000005"/>
    <n v="1213.79"/>
    <x v="154"/>
    <s v="Australia"/>
    <s v="debit"/>
  </r>
  <r>
    <n v="103165.32"/>
    <x v="4"/>
    <s v="05"/>
    <x v="0"/>
    <s v="2018"/>
    <d v="1899-12-30T20:54:59"/>
    <n v="0"/>
    <n v="0"/>
    <n v="0"/>
    <n v="51.57"/>
    <n v="103113.75"/>
    <x v="322"/>
    <s v="Australia"/>
    <s v="debit"/>
  </r>
  <r>
    <n v="50212.4"/>
    <x v="4"/>
    <s v="05"/>
    <x v="0"/>
    <s v="2018"/>
    <d v="1899-12-30T21:02:52"/>
    <n v="0"/>
    <n v="0"/>
    <n v="0"/>
    <n v="14.68"/>
    <n v="50197.72"/>
    <x v="323"/>
    <s v="Australia"/>
    <s v="debit"/>
  </r>
  <r>
    <n v="2204.9699999999998"/>
    <x v="4"/>
    <s v="05"/>
    <x v="0"/>
    <s v="2018"/>
    <d v="1899-12-30T21:09:24"/>
    <n v="0"/>
    <n v="0"/>
    <n v="0"/>
    <n v="28.08"/>
    <n v="2176.89"/>
    <x v="324"/>
    <s v="Australia"/>
    <s v="debit"/>
  </r>
  <r>
    <n v="5738.18"/>
    <x v="4"/>
    <s v="05"/>
    <x v="0"/>
    <s v="2018"/>
    <d v="1899-12-30T21:15:56"/>
    <n v="0"/>
    <n v="0"/>
    <n v="0"/>
    <n v="21.52"/>
    <n v="5716.66"/>
    <x v="62"/>
    <s v="Australia"/>
    <s v="debit"/>
  </r>
  <r>
    <n v="50198.12"/>
    <x v="4"/>
    <s v="05"/>
    <x v="0"/>
    <s v="2018"/>
    <d v="1899-12-30T21:22:29"/>
    <n v="0"/>
    <n v="0"/>
    <n v="0"/>
    <n v="14.28"/>
    <n v="50183.840000000004"/>
    <x v="325"/>
    <s v="Australia"/>
    <s v="debit"/>
  </r>
  <r>
    <n v="1220.92"/>
    <x v="4"/>
    <s v="05"/>
    <x v="0"/>
    <s v="2018"/>
    <d v="1899-12-30T21:29:01"/>
    <n v="0"/>
    <n v="0"/>
    <n v="0"/>
    <n v="8.7200000000000006"/>
    <n v="1212.2"/>
    <x v="326"/>
    <s v="Australia"/>
    <s v="debit"/>
  </r>
  <r>
    <n v="1469.85"/>
    <x v="4"/>
    <s v="05"/>
    <x v="0"/>
    <s v="2018"/>
    <d v="1899-12-30T21:35:33"/>
    <n v="0"/>
    <n v="0"/>
    <n v="0"/>
    <n v="6.31"/>
    <n v="1463.54"/>
    <x v="15"/>
    <s v="Australia"/>
    <s v="debit"/>
  </r>
  <r>
    <n v="1720.26"/>
    <x v="4"/>
    <s v="05"/>
    <x v="0"/>
    <s v="2018"/>
    <d v="1899-12-30T21:42:05"/>
    <n v="0"/>
    <n v="0"/>
    <n v="0"/>
    <n v="40.47"/>
    <n v="1679.79"/>
    <x v="327"/>
    <s v="Australia"/>
    <s v="debit"/>
  </r>
  <r>
    <n v="6536"/>
    <x v="4"/>
    <s v="05"/>
    <x v="0"/>
    <s v="2018"/>
    <d v="1899-12-30T21:48:37"/>
    <n v="0"/>
    <n v="0"/>
    <n v="0"/>
    <n v="92.63"/>
    <n v="6443.37"/>
    <x v="328"/>
    <s v="Australia"/>
    <s v="debit"/>
  </r>
  <r>
    <n v="2553.9"/>
    <x v="4"/>
    <s v="05"/>
    <x v="0"/>
    <s v="2018"/>
    <d v="1899-12-30T21:55:09"/>
    <n v="0"/>
    <n v="0"/>
    <n v="0"/>
    <n v="28.51"/>
    <n v="2525.39"/>
    <x v="166"/>
    <s v="Australia"/>
    <s v="debit"/>
  </r>
  <r>
    <n v="363.2"/>
    <x v="4"/>
    <s v="05"/>
    <x v="0"/>
    <s v="2018"/>
    <d v="1899-12-30T22:00:00"/>
    <n v="0"/>
    <n v="0"/>
    <n v="0"/>
    <n v="25"/>
    <n v="338.2"/>
    <x v="4"/>
    <s v="Australia"/>
    <s v="debit"/>
  </r>
  <r>
    <n v="1914.87"/>
    <x v="4"/>
    <s v="05"/>
    <x v="0"/>
    <s v="2018"/>
    <d v="1899-12-30T22:04:33"/>
    <n v="0"/>
    <n v="0"/>
    <n v="0"/>
    <n v="37.15"/>
    <n v="1877.7199999999998"/>
    <x v="329"/>
    <s v="Australia"/>
    <s v="debit"/>
  </r>
  <r>
    <n v="1447.98"/>
    <x v="4"/>
    <s v="05"/>
    <x v="0"/>
    <s v="2018"/>
    <d v="1899-12-30T22:22:06"/>
    <n v="0"/>
    <n v="0"/>
    <n v="0"/>
    <n v="21.87"/>
    <n v="1426.1100000000001"/>
    <x v="330"/>
    <s v="Australia"/>
    <s v="debit"/>
  </r>
  <r>
    <n v="1442.52"/>
    <x v="4"/>
    <s v="05"/>
    <x v="0"/>
    <s v="2018"/>
    <d v="1899-12-30T22:39:38"/>
    <n v="0"/>
    <n v="0"/>
    <n v="0"/>
    <n v="5.46"/>
    <n v="1437.06"/>
    <x v="102"/>
    <s v="Australia"/>
    <s v="debit"/>
  </r>
  <r>
    <n v="29662.05"/>
    <x v="4"/>
    <s v="05"/>
    <x v="0"/>
    <s v="2018"/>
    <d v="1899-12-30T23:00:00"/>
    <n v="0"/>
    <n v="0"/>
    <n v="0"/>
    <n v="80"/>
    <n v="29582.05"/>
    <x v="4"/>
    <s v="Australia"/>
    <s v="debit"/>
  </r>
  <r>
    <n v="1909.86"/>
    <x v="4"/>
    <s v="05"/>
    <x v="0"/>
    <s v="2018"/>
    <d v="1899-12-30T23:18:15"/>
    <n v="0"/>
    <n v="0"/>
    <n v="0"/>
    <n v="5.01"/>
    <n v="1904.85"/>
    <x v="331"/>
    <s v="Australia"/>
    <s v="debit"/>
  </r>
  <r>
    <n v="1385.79"/>
    <x v="4"/>
    <s v="05"/>
    <x v="0"/>
    <s v="2018"/>
    <d v="1899-12-30T23:39:59"/>
    <n v="0"/>
    <n v="0"/>
    <n v="0"/>
    <n v="56.73"/>
    <n v="1329.06"/>
    <x v="1"/>
    <s v="Australia"/>
    <s v="debit"/>
  </r>
  <r>
    <n v="1516.38"/>
    <x v="5"/>
    <s v="06"/>
    <x v="0"/>
    <s v="2018"/>
    <d v="1899-12-30T00:13:19"/>
    <n v="0"/>
    <n v="0"/>
    <n v="0"/>
    <n v="12.04"/>
    <n v="1504.3400000000001"/>
    <x v="332"/>
    <s v="Australia"/>
    <s v="debit"/>
  </r>
  <r>
    <n v="79.760000000000005"/>
    <x v="5"/>
    <s v="06"/>
    <x v="0"/>
    <s v="2018"/>
    <d v="1899-12-30T01:29:59"/>
    <n v="0"/>
    <n v="0"/>
    <n v="0"/>
    <n v="5.04"/>
    <n v="74.72"/>
    <x v="333"/>
    <s v="Australia"/>
    <s v="debit"/>
  </r>
  <r>
    <n v="54418.71"/>
    <x v="5"/>
    <s v="06"/>
    <x v="0"/>
    <s v="2018"/>
    <d v="1899-12-30T02:00:00"/>
    <n v="0"/>
    <n v="0"/>
    <n v="0"/>
    <n v="183"/>
    <n v="54235.71"/>
    <x v="4"/>
    <s v="Australia"/>
    <s v="debit"/>
  </r>
  <r>
    <n v="30028.77"/>
    <x v="5"/>
    <s v="06"/>
    <x v="0"/>
    <s v="2018"/>
    <d v="1899-12-30T02:00:00"/>
    <n v="0"/>
    <n v="0"/>
    <n v="0"/>
    <n v="185"/>
    <n v="29843.77"/>
    <x v="4"/>
    <s v="Australia"/>
    <s v="debit"/>
  </r>
  <r>
    <n v="6582.79"/>
    <x v="5"/>
    <s v="06"/>
    <x v="0"/>
    <s v="2018"/>
    <d v="1899-12-30T03:00:00"/>
    <n v="0"/>
    <n v="0"/>
    <n v="0"/>
    <n v="33"/>
    <n v="6549.79"/>
    <x v="4"/>
    <s v="Australia"/>
    <s v="debit"/>
  </r>
  <r>
    <n v="723.87"/>
    <x v="5"/>
    <s v="06"/>
    <x v="0"/>
    <s v="2018"/>
    <d v="1899-12-30T03:00:00"/>
    <n v="0"/>
    <n v="0"/>
    <n v="0"/>
    <n v="24"/>
    <n v="699.87"/>
    <x v="4"/>
    <s v="Australia"/>
    <s v="debit"/>
  </r>
  <r>
    <n v="1805.27"/>
    <x v="5"/>
    <s v="06"/>
    <x v="0"/>
    <s v="2018"/>
    <d v="1899-12-30T03:49:59"/>
    <n v="0"/>
    <n v="0"/>
    <n v="0"/>
    <n v="53.43"/>
    <n v="1751.84"/>
    <x v="334"/>
    <s v="Australia"/>
    <s v="debit"/>
  </r>
  <r>
    <n v="1002.27"/>
    <x v="5"/>
    <s v="06"/>
    <x v="0"/>
    <s v="2018"/>
    <d v="1899-12-30T04:00:00"/>
    <n v="0"/>
    <n v="0"/>
    <n v="0"/>
    <n v="66"/>
    <n v="936.27"/>
    <x v="4"/>
    <s v="Australia"/>
    <s v="debit"/>
  </r>
  <r>
    <n v="1861.27"/>
    <x v="5"/>
    <s v="06"/>
    <x v="0"/>
    <s v="2018"/>
    <d v="1899-12-30T04:00:00"/>
    <n v="0"/>
    <n v="0"/>
    <n v="0"/>
    <n v="70"/>
    <n v="1791.27"/>
    <x v="4"/>
    <s v="Australia"/>
    <s v="debit"/>
  </r>
  <r>
    <n v="174.2"/>
    <x v="5"/>
    <s v="06"/>
    <x v="0"/>
    <s v="2018"/>
    <d v="1899-12-30T04:00:00"/>
    <n v="0"/>
    <n v="0"/>
    <n v="0"/>
    <n v="189"/>
    <n v="-14.800000000000011"/>
    <x v="4"/>
    <s v="Australia"/>
    <s v="debit"/>
  </r>
  <r>
    <n v="2290.96"/>
    <x v="5"/>
    <s v="06"/>
    <x v="0"/>
    <s v="2018"/>
    <d v="1899-12-30T05:00:00"/>
    <n v="0"/>
    <n v="0"/>
    <n v="0"/>
    <n v="34"/>
    <n v="2256.96"/>
    <x v="4"/>
    <s v="Australia"/>
    <s v="debit"/>
  </r>
  <r>
    <n v="1770.27"/>
    <x v="5"/>
    <s v="06"/>
    <x v="0"/>
    <s v="2018"/>
    <d v="1899-12-30T06:00:00"/>
    <n v="0"/>
    <n v="0"/>
    <n v="0"/>
    <n v="35"/>
    <n v="1735.27"/>
    <x v="4"/>
    <s v="Australia"/>
    <s v="debit"/>
  </r>
  <r>
    <n v="186083.52"/>
    <x v="5"/>
    <s v="06"/>
    <x v="0"/>
    <s v="2018"/>
    <d v="1899-12-30T08:00:00"/>
    <n v="0"/>
    <n v="0"/>
    <n v="0"/>
    <n v="51"/>
    <n v="186032.52"/>
    <x v="4"/>
    <s v="Australia"/>
    <s v="debit"/>
  </r>
  <r>
    <n v="16161.93"/>
    <x v="5"/>
    <s v="06"/>
    <x v="0"/>
    <s v="2018"/>
    <d v="1899-12-30T08:00:46"/>
    <n v="0"/>
    <n v="0"/>
    <n v="0"/>
    <n v="18.600000000000001"/>
    <n v="16143.33"/>
    <x v="335"/>
    <s v="Australia"/>
    <s v="debit"/>
  </r>
  <r>
    <n v="50178.87"/>
    <x v="5"/>
    <s v="06"/>
    <x v="0"/>
    <s v="2018"/>
    <d v="1899-12-30T08:39:13"/>
    <n v="0"/>
    <n v="0"/>
    <n v="0"/>
    <n v="19.25"/>
    <n v="50159.62"/>
    <x v="96"/>
    <s v="Australia"/>
    <s v="debit"/>
  </r>
  <r>
    <n v="11111.76"/>
    <x v="5"/>
    <s v="06"/>
    <x v="0"/>
    <s v="2018"/>
    <d v="1899-12-30T09:00:00"/>
    <n v="0"/>
    <n v="0"/>
    <n v="0"/>
    <n v="39"/>
    <n v="11072.76"/>
    <x v="4"/>
    <s v="Australia"/>
    <s v="debit"/>
  </r>
  <r>
    <n v="1462.14"/>
    <x v="5"/>
    <s v="06"/>
    <x v="0"/>
    <s v="2018"/>
    <d v="1899-12-30T09:02:01"/>
    <n v="0"/>
    <n v="0"/>
    <n v="0"/>
    <n v="18.55"/>
    <n v="1443.5900000000001"/>
    <x v="199"/>
    <s v="Australia"/>
    <s v="debit"/>
  </r>
  <r>
    <n v="1174.56"/>
    <x v="5"/>
    <s v="06"/>
    <x v="0"/>
    <s v="2018"/>
    <d v="1899-12-30T09:06:24"/>
    <n v="0"/>
    <n v="0"/>
    <n v="0"/>
    <n v="50.57"/>
    <n v="1123.99"/>
    <x v="253"/>
    <s v="Australia"/>
    <s v="debit"/>
  </r>
  <r>
    <n v="1366.25"/>
    <x v="5"/>
    <s v="06"/>
    <x v="0"/>
    <s v="2018"/>
    <d v="1899-12-30T09:10:47"/>
    <n v="0"/>
    <n v="0"/>
    <n v="0"/>
    <n v="19.54"/>
    <n v="1346.71"/>
    <x v="336"/>
    <s v="Australia"/>
    <s v="debit"/>
  </r>
  <r>
    <n v="1491.29"/>
    <x v="5"/>
    <s v="06"/>
    <x v="0"/>
    <s v="2018"/>
    <d v="1899-12-30T09:15:10"/>
    <n v="0"/>
    <n v="0"/>
    <n v="0"/>
    <n v="25.09"/>
    <n v="1466.2"/>
    <x v="270"/>
    <s v="Australia"/>
    <s v="debit"/>
  </r>
  <r>
    <n v="228.34"/>
    <x v="5"/>
    <s v="06"/>
    <x v="0"/>
    <s v="2018"/>
    <d v="1899-12-30T09:19:33"/>
    <n v="0"/>
    <n v="0"/>
    <n v="0"/>
    <n v="17.75"/>
    <n v="210.59"/>
    <x v="105"/>
    <s v="Australia"/>
    <s v="debit"/>
  </r>
  <r>
    <n v="2195.4699999999998"/>
    <x v="5"/>
    <s v="06"/>
    <x v="0"/>
    <s v="2018"/>
    <d v="1899-12-30T09:23:56"/>
    <n v="0"/>
    <n v="0"/>
    <n v="0"/>
    <n v="9.5"/>
    <n v="2185.9699999999998"/>
    <x v="337"/>
    <s v="Australia"/>
    <s v="debit"/>
  </r>
  <r>
    <n v="2156.8200000000002"/>
    <x v="5"/>
    <s v="06"/>
    <x v="0"/>
    <s v="2018"/>
    <d v="1899-12-30T09:28:19"/>
    <n v="0"/>
    <n v="0"/>
    <n v="0"/>
    <n v="38.65"/>
    <n v="2118.17"/>
    <x v="44"/>
    <s v="Australia"/>
    <s v="debit"/>
  </r>
  <r>
    <n v="16153.94"/>
    <x v="5"/>
    <s v="06"/>
    <x v="0"/>
    <s v="2018"/>
    <d v="1899-12-30T09:32:43"/>
    <n v="0"/>
    <n v="0"/>
    <n v="0"/>
    <n v="7.99"/>
    <n v="16145.95"/>
    <x v="224"/>
    <s v="Australia"/>
    <s v="debit"/>
  </r>
  <r>
    <n v="7867.58"/>
    <x v="5"/>
    <s v="06"/>
    <x v="0"/>
    <s v="2018"/>
    <d v="1899-12-30T09:37:06"/>
    <n v="0"/>
    <n v="0"/>
    <n v="0"/>
    <n v="14.04"/>
    <n v="7853.54"/>
    <x v="128"/>
    <s v="Australia"/>
    <s v="debit"/>
  </r>
  <r>
    <n v="44.35"/>
    <x v="5"/>
    <s v="06"/>
    <x v="0"/>
    <s v="2018"/>
    <d v="1899-12-30T09:41:29"/>
    <n v="0"/>
    <n v="0"/>
    <n v="0"/>
    <n v="35.409999999999997"/>
    <n v="8.9400000000000048"/>
    <x v="338"/>
    <s v="Australia"/>
    <s v="debit"/>
  </r>
  <r>
    <n v="100.23"/>
    <x v="5"/>
    <s v="06"/>
    <x v="0"/>
    <s v="2018"/>
    <d v="1899-12-30T09:45:52"/>
    <n v="0"/>
    <n v="0"/>
    <n v="0"/>
    <n v="16.66"/>
    <n v="83.570000000000007"/>
    <x v="339"/>
    <s v="Australia"/>
    <s v="debit"/>
  </r>
  <r>
    <n v="16140.55"/>
    <x v="5"/>
    <s v="06"/>
    <x v="0"/>
    <s v="2018"/>
    <d v="1899-12-30T09:50:15"/>
    <n v="0"/>
    <n v="0"/>
    <n v="0"/>
    <n v="13.39"/>
    <n v="16127.16"/>
    <x v="340"/>
    <s v="Australia"/>
    <s v="debit"/>
  </r>
  <r>
    <n v="57959.46"/>
    <x v="5"/>
    <s v="06"/>
    <x v="0"/>
    <s v="2018"/>
    <d v="1899-12-30T09:54:38"/>
    <n v="0"/>
    <n v="0"/>
    <n v="0"/>
    <n v="17.39"/>
    <n v="57942.07"/>
    <x v="134"/>
    <s v="Australia"/>
    <s v="debit"/>
  </r>
  <r>
    <n v="30.01"/>
    <x v="5"/>
    <s v="06"/>
    <x v="0"/>
    <s v="2018"/>
    <d v="1899-12-30T09:59:02"/>
    <n v="0"/>
    <n v="0"/>
    <n v="0"/>
    <n v="13.59"/>
    <n v="16.420000000000002"/>
    <x v="341"/>
    <s v="Australia"/>
    <s v="debit"/>
  </r>
  <r>
    <n v="1340.64"/>
    <x v="5"/>
    <s v="06"/>
    <x v="0"/>
    <s v="2018"/>
    <d v="1899-12-30T10:05:46"/>
    <n v="0"/>
    <n v="0"/>
    <n v="0"/>
    <n v="14.7"/>
    <n v="1325.94"/>
    <x v="342"/>
    <s v="Australia"/>
    <s v="debit"/>
  </r>
  <r>
    <n v="1298.8"/>
    <x v="5"/>
    <s v="06"/>
    <x v="0"/>
    <s v="2018"/>
    <d v="1899-12-30T10:13:11"/>
    <n v="0"/>
    <n v="0"/>
    <n v="0"/>
    <n v="14.24"/>
    <n v="1284.56"/>
    <x v="77"/>
    <s v="Australia"/>
    <s v="debit"/>
  </r>
  <r>
    <n v="1067.44"/>
    <x v="5"/>
    <s v="06"/>
    <x v="0"/>
    <s v="2018"/>
    <d v="1899-12-30T10:20:35"/>
    <n v="0"/>
    <n v="0"/>
    <n v="0"/>
    <n v="6.21"/>
    <n v="1061.23"/>
    <x v="69"/>
    <s v="Australia"/>
    <s v="debit"/>
  </r>
  <r>
    <n v="1021.48"/>
    <x v="5"/>
    <s v="06"/>
    <x v="0"/>
    <s v="2018"/>
    <d v="1899-12-30T10:27:59"/>
    <n v="0"/>
    <n v="0"/>
    <n v="0"/>
    <n v="45.96"/>
    <n v="975.52"/>
    <x v="343"/>
    <s v="Australia"/>
    <s v="debit"/>
  </r>
  <r>
    <n v="1753.44"/>
    <x v="5"/>
    <s v="06"/>
    <x v="0"/>
    <s v="2018"/>
    <d v="1899-12-30T10:35:24"/>
    <n v="0"/>
    <n v="0"/>
    <n v="0"/>
    <n v="16.829999999999998"/>
    <n v="1736.6100000000001"/>
    <x v="344"/>
    <s v="Australia"/>
    <s v="debit"/>
  </r>
  <r>
    <n v="777.17"/>
    <x v="5"/>
    <s v="06"/>
    <x v="0"/>
    <s v="2018"/>
    <d v="1899-12-30T10:42:48"/>
    <n v="0"/>
    <n v="0"/>
    <n v="0"/>
    <n v="46.36"/>
    <n v="730.81"/>
    <x v="6"/>
    <s v="Australia"/>
    <s v="debit"/>
  </r>
  <r>
    <n v="986.67"/>
    <x v="5"/>
    <s v="06"/>
    <x v="0"/>
    <s v="2018"/>
    <d v="1899-12-30T10:57:37"/>
    <n v="0"/>
    <n v="0"/>
    <n v="0"/>
    <n v="34.81"/>
    <n v="951.8599999999999"/>
    <x v="345"/>
    <s v="Australia"/>
    <s v="debit"/>
  </r>
  <r>
    <n v="5835.11"/>
    <x v="5"/>
    <s v="06"/>
    <x v="0"/>
    <s v="2018"/>
    <d v="1899-12-30T11:00:00"/>
    <n v="0"/>
    <n v="0"/>
    <n v="0"/>
    <n v="3578.65"/>
    <n v="2256.4599999999996"/>
    <x v="4"/>
    <s v="Australia"/>
    <s v="credit"/>
  </r>
  <r>
    <n v="1726.28"/>
    <x v="5"/>
    <s v="06"/>
    <x v="0"/>
    <s v="2018"/>
    <d v="1899-12-30T11:00:00"/>
    <n v="0"/>
    <n v="0"/>
    <n v="0"/>
    <n v="1711.39"/>
    <n v="14.889999999999873"/>
    <x v="4"/>
    <s v="Australia"/>
    <s v="credit"/>
  </r>
  <r>
    <n v="1680.28"/>
    <x v="5"/>
    <s v="06"/>
    <x v="0"/>
    <s v="2018"/>
    <d v="1899-12-30T11:00:00"/>
    <n v="0"/>
    <n v="0"/>
    <n v="0"/>
    <n v="46"/>
    <n v="1634.28"/>
    <x v="4"/>
    <s v="Australia"/>
    <s v="debit"/>
  </r>
  <r>
    <n v="50141.87"/>
    <x v="5"/>
    <s v="06"/>
    <x v="0"/>
    <s v="2018"/>
    <d v="1899-12-30T11:00:00"/>
    <n v="0"/>
    <n v="0"/>
    <n v="0"/>
    <n v="37"/>
    <n v="50104.87"/>
    <x v="4"/>
    <s v="Australia"/>
    <s v="debit"/>
  </r>
  <r>
    <n v="1878.76"/>
    <x v="5"/>
    <s v="06"/>
    <x v="0"/>
    <s v="2018"/>
    <d v="1899-12-30T11:00:00"/>
    <n v="0"/>
    <n v="0"/>
    <n v="0"/>
    <n v="892.09"/>
    <n v="986.67"/>
    <x v="4"/>
    <s v="Australia"/>
    <s v="credit"/>
  </r>
  <r>
    <n v="4407.8900000000003"/>
    <x v="5"/>
    <s v="06"/>
    <x v="0"/>
    <s v="2018"/>
    <d v="1899-12-30T11:00:00"/>
    <n v="0"/>
    <n v="0"/>
    <n v="0"/>
    <n v="4405.3"/>
    <n v="2.5900000000001455"/>
    <x v="4"/>
    <s v="Australia"/>
    <s v="credit"/>
  </r>
  <r>
    <n v="29986.77"/>
    <x v="5"/>
    <s v="06"/>
    <x v="0"/>
    <s v="2018"/>
    <d v="1899-12-30T11:00:00"/>
    <n v="0"/>
    <n v="0"/>
    <n v="0"/>
    <n v="42"/>
    <n v="29944.77"/>
    <x v="4"/>
    <s v="Australia"/>
    <s v="debit"/>
  </r>
  <r>
    <n v="190299.56"/>
    <x v="5"/>
    <s v="06"/>
    <x v="0"/>
    <s v="2018"/>
    <d v="1899-12-30T11:00:00"/>
    <n v="0"/>
    <n v="0"/>
    <n v="0"/>
    <n v="4216.04"/>
    <n v="186083.52"/>
    <x v="4"/>
    <s v="Australia"/>
    <s v="credit"/>
  </r>
  <r>
    <n v="1474.54"/>
    <x v="5"/>
    <s v="06"/>
    <x v="0"/>
    <s v="2018"/>
    <d v="1899-12-30T11:16:35"/>
    <n v="0"/>
    <n v="0"/>
    <n v="0"/>
    <n v="16.75"/>
    <n v="1457.79"/>
    <x v="346"/>
    <s v="Australia"/>
    <s v="debit"/>
  </r>
  <r>
    <n v="1459.35"/>
    <x v="5"/>
    <s v="06"/>
    <x v="0"/>
    <s v="2018"/>
    <d v="1899-12-30T11:40:58"/>
    <n v="0"/>
    <n v="0"/>
    <n v="0"/>
    <n v="15.19"/>
    <n v="1444.1599999999999"/>
    <x v="347"/>
    <s v="Australia"/>
    <s v="debit"/>
  </r>
  <r>
    <n v="7766.58"/>
    <x v="5"/>
    <s v="06"/>
    <x v="0"/>
    <s v="2018"/>
    <d v="1899-12-30T12:00:00"/>
    <n v="0"/>
    <n v="0"/>
    <n v="0"/>
    <n v="101"/>
    <n v="7665.58"/>
    <x v="4"/>
    <s v="Australia"/>
    <s v="debit"/>
  </r>
  <r>
    <n v="2616.39"/>
    <x v="5"/>
    <s v="06"/>
    <x v="0"/>
    <s v="2018"/>
    <d v="1899-12-30T12:00:00"/>
    <n v="0"/>
    <n v="0"/>
    <n v="0"/>
    <n v="862.95"/>
    <n v="1753.4399999999998"/>
    <x v="4"/>
    <s v="Australia"/>
    <s v="credit"/>
  </r>
  <r>
    <n v="1337.95"/>
    <x v="5"/>
    <s v="06"/>
    <x v="0"/>
    <s v="2018"/>
    <d v="1899-12-30T12:05:06"/>
    <n v="0"/>
    <n v="0"/>
    <n v="0"/>
    <n v="2.69"/>
    <n v="1335.26"/>
    <x v="348"/>
    <s v="Australia"/>
    <s v="debit"/>
  </r>
  <r>
    <n v="523.15"/>
    <x v="5"/>
    <s v="06"/>
    <x v="0"/>
    <s v="2018"/>
    <d v="1899-12-30T12:28:22"/>
    <n v="0"/>
    <n v="0"/>
    <n v="0"/>
    <n v="52.19"/>
    <n v="470.96"/>
    <x v="136"/>
    <s v="Australia"/>
    <s v="debit"/>
  </r>
  <r>
    <n v="1336.71"/>
    <x v="5"/>
    <s v="06"/>
    <x v="0"/>
    <s v="2018"/>
    <d v="1899-12-30T12:51:37"/>
    <n v="0"/>
    <n v="0"/>
    <n v="0"/>
    <n v="29.54"/>
    <n v="1307.17"/>
    <x v="46"/>
    <s v="Australia"/>
    <s v="debit"/>
  </r>
  <r>
    <n v="106396.58"/>
    <x v="5"/>
    <s v="06"/>
    <x v="0"/>
    <s v="2018"/>
    <d v="1899-12-30T13:00:00"/>
    <n v="0"/>
    <n v="0"/>
    <n v="0"/>
    <n v="3231.26"/>
    <n v="103165.32"/>
    <x v="4"/>
    <s v="Australia"/>
    <s v="credit"/>
  </r>
  <r>
    <n v="2664.6"/>
    <x v="5"/>
    <s v="06"/>
    <x v="0"/>
    <s v="2018"/>
    <d v="1899-12-30T13:00:00"/>
    <n v="0"/>
    <n v="0"/>
    <n v="0"/>
    <n v="2588.0100000000002"/>
    <n v="76.589999999999691"/>
    <x v="4"/>
    <s v="Australia"/>
    <s v="credit"/>
  </r>
  <r>
    <n v="1402.71"/>
    <x v="5"/>
    <s v="06"/>
    <x v="0"/>
    <s v="2018"/>
    <d v="1899-12-30T13:00:00"/>
    <n v="0"/>
    <n v="0"/>
    <n v="0"/>
    <n v="1396.23"/>
    <n v="6.4800000000000182"/>
    <x v="4"/>
    <s v="Australia"/>
    <s v="credit"/>
  </r>
  <r>
    <n v="29114.92"/>
    <x v="5"/>
    <s v="06"/>
    <x v="0"/>
    <s v="2018"/>
    <d v="1899-12-30T13:00:00"/>
    <n v="0"/>
    <n v="0"/>
    <n v="0"/>
    <n v="664.43"/>
    <n v="28450.489999999998"/>
    <x v="4"/>
    <s v="Australia"/>
    <s v="credit"/>
  </r>
  <r>
    <n v="1483.02"/>
    <x v="5"/>
    <s v="06"/>
    <x v="0"/>
    <s v="2018"/>
    <d v="1899-12-30T13:00:00"/>
    <n v="0"/>
    <n v="0"/>
    <n v="0"/>
    <n v="1059.8399999999999"/>
    <n v="423.18000000000006"/>
    <x v="4"/>
    <s v="Australia"/>
    <s v="credit"/>
  </r>
  <r>
    <n v="5053.83"/>
    <x v="5"/>
    <s v="06"/>
    <x v="0"/>
    <s v="2018"/>
    <d v="1899-12-30T13:00:00"/>
    <n v="0"/>
    <n v="0"/>
    <n v="0"/>
    <n v="990.55"/>
    <n v="4063.2799999999997"/>
    <x v="4"/>
    <s v="Australia"/>
    <s v="credit"/>
  </r>
  <r>
    <n v="784.27"/>
    <x v="5"/>
    <s v="06"/>
    <x v="0"/>
    <s v="2018"/>
    <d v="1899-12-30T13:15:14"/>
    <n v="0"/>
    <n v="0"/>
    <n v="0"/>
    <n v="15.95"/>
    <n v="768.31999999999994"/>
    <x v="349"/>
    <s v="Australia"/>
    <s v="debit"/>
  </r>
  <r>
    <n v="455.13"/>
    <x v="5"/>
    <s v="06"/>
    <x v="0"/>
    <s v="2018"/>
    <d v="1899-12-30T13:39:02"/>
    <n v="0"/>
    <n v="0"/>
    <n v="0"/>
    <n v="33.82"/>
    <n v="421.31"/>
    <x v="350"/>
    <s v="Australia"/>
    <s v="debit"/>
  </r>
  <r>
    <n v="5795.11"/>
    <x v="5"/>
    <s v="06"/>
    <x v="0"/>
    <s v="2018"/>
    <d v="1899-12-30T14:00:00"/>
    <n v="0"/>
    <n v="0"/>
    <n v="0"/>
    <n v="40"/>
    <n v="5755.11"/>
    <x v="4"/>
    <s v="Australia"/>
    <s v="debit"/>
  </r>
  <r>
    <n v="2454.56"/>
    <x v="5"/>
    <s v="06"/>
    <x v="0"/>
    <s v="2018"/>
    <d v="1899-12-30T14:00:00"/>
    <n v="0"/>
    <n v="0"/>
    <n v="0"/>
    <n v="2280.36"/>
    <n v="174.19999999999982"/>
    <x v="4"/>
    <s v="Australia"/>
    <s v="credit"/>
  </r>
  <r>
    <n v="29642.05"/>
    <x v="5"/>
    <s v="06"/>
    <x v="0"/>
    <s v="2018"/>
    <d v="1899-12-30T14:00:00"/>
    <n v="0"/>
    <n v="0"/>
    <n v="0"/>
    <n v="20"/>
    <n v="29622.05"/>
    <x v="4"/>
    <s v="Australia"/>
    <s v="debit"/>
  </r>
  <r>
    <n v="1681.07"/>
    <x v="5"/>
    <s v="06"/>
    <x v="0"/>
    <s v="2018"/>
    <d v="1899-12-30T14:00:00"/>
    <n v="0"/>
    <n v="0"/>
    <n v="0"/>
    <n v="1636.72"/>
    <n v="44.349999999999909"/>
    <x v="4"/>
    <s v="Australia"/>
    <s v="credit"/>
  </r>
  <r>
    <n v="496.81"/>
    <x v="5"/>
    <s v="06"/>
    <x v="0"/>
    <s v="2018"/>
    <d v="1899-12-30T14:02:59"/>
    <n v="0"/>
    <n v="0"/>
    <n v="0"/>
    <n v="26.34"/>
    <n v="470.47"/>
    <x v="351"/>
    <s v="Australia"/>
    <s v="debit"/>
  </r>
  <r>
    <n v="947.27"/>
    <x v="5"/>
    <s v="06"/>
    <x v="0"/>
    <s v="2018"/>
    <d v="1899-12-30T15:00:00"/>
    <n v="0"/>
    <n v="0"/>
    <n v="0"/>
    <n v="55"/>
    <n v="892.27"/>
    <x v="4"/>
    <s v="Australia"/>
    <s v="debit"/>
  </r>
  <r>
    <n v="1177.95"/>
    <x v="5"/>
    <s v="06"/>
    <x v="0"/>
    <s v="2018"/>
    <d v="1899-12-30T15:00:00"/>
    <n v="0"/>
    <n v="0"/>
    <n v="0"/>
    <n v="160"/>
    <n v="1017.95"/>
    <x v="4"/>
    <s v="Australia"/>
    <s v="debit"/>
  </r>
  <r>
    <n v="1874.08"/>
    <x v="5"/>
    <s v="06"/>
    <x v="0"/>
    <s v="2018"/>
    <d v="1899-12-30T15:00:00"/>
    <n v="0"/>
    <n v="0"/>
    <n v="0"/>
    <n v="22"/>
    <n v="1852.08"/>
    <x v="4"/>
    <s v="Australia"/>
    <s v="debit"/>
  </r>
  <r>
    <n v="5728.67"/>
    <x v="5"/>
    <s v="06"/>
    <x v="0"/>
    <s v="2018"/>
    <d v="1899-12-30T15:14:07"/>
    <n v="0"/>
    <n v="0"/>
    <n v="0"/>
    <n v="9.51"/>
    <n v="5719.16"/>
    <x v="352"/>
    <s v="Australia"/>
    <s v="debit"/>
  </r>
  <r>
    <n v="6523.89"/>
    <x v="5"/>
    <s v="06"/>
    <x v="0"/>
    <s v="2018"/>
    <d v="1899-12-30T15:33:43"/>
    <n v="0"/>
    <n v="0"/>
    <n v="0"/>
    <n v="12.11"/>
    <n v="6511.7800000000007"/>
    <x v="353"/>
    <s v="Australia"/>
    <s v="debit"/>
  </r>
  <r>
    <n v="445.37"/>
    <x v="5"/>
    <s v="06"/>
    <x v="0"/>
    <s v="2018"/>
    <d v="1899-12-30T15:53:19"/>
    <n v="0"/>
    <n v="0"/>
    <n v="0"/>
    <n v="9.76"/>
    <n v="435.61"/>
    <x v="354"/>
    <s v="Australia"/>
    <s v="debit"/>
  </r>
  <r>
    <n v="449.05"/>
    <x v="5"/>
    <s v="06"/>
    <x v="0"/>
    <s v="2018"/>
    <d v="1899-12-30T16:18:51"/>
    <n v="0"/>
    <n v="0"/>
    <n v="0"/>
    <n v="47.76"/>
    <n v="401.29"/>
    <x v="355"/>
    <s v="Australia"/>
    <s v="debit"/>
  </r>
  <r>
    <n v="29629.39"/>
    <x v="5"/>
    <s v="06"/>
    <x v="0"/>
    <s v="2018"/>
    <d v="1899-12-30T16:47:25"/>
    <n v="0"/>
    <n v="0"/>
    <n v="0"/>
    <n v="12.66"/>
    <n v="29616.73"/>
    <x v="356"/>
    <s v="Australia"/>
    <s v="debit"/>
  </r>
  <r>
    <n v="687.87"/>
    <x v="5"/>
    <s v="06"/>
    <x v="0"/>
    <s v="2018"/>
    <d v="1899-12-30T17:00:00"/>
    <n v="0"/>
    <n v="0"/>
    <n v="0"/>
    <n v="36"/>
    <n v="651.87"/>
    <x v="4"/>
    <s v="Australia"/>
    <s v="debit"/>
  </r>
  <r>
    <n v="9637.69"/>
    <x v="5"/>
    <s v="06"/>
    <x v="0"/>
    <s v="2018"/>
    <d v="1899-12-30T17:00:00"/>
    <n v="0"/>
    <n v="0"/>
    <n v="0"/>
    <n v="3026.95"/>
    <n v="6610.7400000000007"/>
    <x v="4"/>
    <s v="Australia"/>
    <s v="credit"/>
  </r>
  <r>
    <n v="29501.39"/>
    <x v="5"/>
    <s v="06"/>
    <x v="0"/>
    <s v="2018"/>
    <d v="1899-12-30T17:00:00"/>
    <n v="0"/>
    <n v="0"/>
    <n v="0"/>
    <n v="128"/>
    <n v="29373.39"/>
    <x v="4"/>
    <s v="Australia"/>
    <s v="debit"/>
  </r>
  <r>
    <n v="1430.02"/>
    <x v="5"/>
    <s v="06"/>
    <x v="0"/>
    <s v="2018"/>
    <d v="1899-12-30T17:00:00"/>
    <n v="0"/>
    <n v="0"/>
    <n v="0"/>
    <n v="53"/>
    <n v="1377.02"/>
    <x v="4"/>
    <s v="Australia"/>
    <s v="debit"/>
  </r>
  <r>
    <n v="9062.57"/>
    <x v="5"/>
    <s v="06"/>
    <x v="0"/>
    <s v="2018"/>
    <d v="1899-12-30T17:00:00"/>
    <n v="0"/>
    <n v="0"/>
    <n v="0"/>
    <n v="2538.6799999999998"/>
    <n v="6523.8899999999994"/>
    <x v="4"/>
    <s v="Australia"/>
    <s v="credit"/>
  </r>
  <r>
    <n v="5314.17"/>
    <x v="5"/>
    <s v="06"/>
    <x v="0"/>
    <s v="2018"/>
    <d v="1899-12-30T17:00:00"/>
    <n v="0"/>
    <n v="0"/>
    <n v="0"/>
    <n v="3977.46"/>
    <n v="1336.71"/>
    <x v="4"/>
    <s v="Australia"/>
    <s v="credit"/>
  </r>
  <r>
    <n v="2524.19"/>
    <x v="5"/>
    <s v="06"/>
    <x v="0"/>
    <s v="2018"/>
    <d v="1899-12-30T17:48:44"/>
    <n v="0"/>
    <n v="0"/>
    <n v="0"/>
    <n v="29.71"/>
    <n v="2494.48"/>
    <x v="1"/>
    <s v="Australia"/>
    <s v="debit"/>
  </r>
  <r>
    <n v="1868.58"/>
    <x v="5"/>
    <s v="06"/>
    <x v="0"/>
    <s v="2018"/>
    <d v="1899-12-30T18:22:04"/>
    <n v="0"/>
    <n v="0"/>
    <n v="0"/>
    <n v="17.89"/>
    <n v="1850.6899999999998"/>
    <x v="357"/>
    <s v="Australia"/>
    <s v="debit"/>
  </r>
  <r>
    <n v="1275.95"/>
    <x v="5"/>
    <s v="06"/>
    <x v="0"/>
    <s v="2018"/>
    <d v="1899-12-30T18:56:33"/>
    <n v="0"/>
    <n v="0"/>
    <n v="0"/>
    <n v="22.85"/>
    <n v="1253.1000000000001"/>
    <x v="358"/>
    <s v="Australia"/>
    <s v="debit"/>
  </r>
  <r>
    <n v="1865.6"/>
    <x v="5"/>
    <s v="06"/>
    <x v="0"/>
    <s v="2018"/>
    <d v="1899-12-30T19:37:29"/>
    <n v="0"/>
    <n v="0"/>
    <n v="0"/>
    <n v="13.16"/>
    <n v="1852.4399999999998"/>
    <x v="359"/>
    <s v="Australia"/>
    <s v="debit"/>
  </r>
  <r>
    <n v="1797.27"/>
    <x v="5"/>
    <s v="06"/>
    <x v="0"/>
    <s v="2018"/>
    <d v="1899-12-30T20:00:00"/>
    <n v="0"/>
    <n v="0"/>
    <n v="0"/>
    <n v="64"/>
    <n v="1733.27"/>
    <x v="4"/>
    <s v="Australia"/>
    <s v="debit"/>
  </r>
  <r>
    <n v="106363.58"/>
    <x v="5"/>
    <s v="06"/>
    <x v="0"/>
    <s v="2018"/>
    <d v="1899-12-30T20:00:00"/>
    <n v="0"/>
    <n v="0"/>
    <n v="0"/>
    <n v="33"/>
    <n v="106330.58"/>
    <x v="4"/>
    <s v="Australia"/>
    <s v="debit"/>
  </r>
  <r>
    <n v="6.49"/>
    <x v="5"/>
    <s v="06"/>
    <x v="0"/>
    <s v="2018"/>
    <d v="1899-12-30T20:07:25"/>
    <n v="0"/>
    <n v="0"/>
    <n v="0"/>
    <n v="7.18"/>
    <n v="-0.6899999999999995"/>
    <x v="360"/>
    <s v="Australia"/>
    <s v="debit"/>
  </r>
  <r>
    <n v="29969.33"/>
    <x v="5"/>
    <s v="06"/>
    <x v="0"/>
    <s v="2018"/>
    <d v="1899-12-30T20:23:32"/>
    <n v="0"/>
    <n v="0"/>
    <n v="0"/>
    <n v="17.440000000000001"/>
    <n v="29951.890000000003"/>
    <x v="43"/>
    <s v="Australia"/>
    <s v="debit"/>
  </r>
  <r>
    <n v="1435.25"/>
    <x v="5"/>
    <s v="06"/>
    <x v="0"/>
    <s v="2018"/>
    <d v="1899-12-30T20:39:40"/>
    <n v="0"/>
    <n v="0"/>
    <n v="0"/>
    <n v="26.89"/>
    <n v="1408.36"/>
    <x v="139"/>
    <s v="Australia"/>
    <s v="debit"/>
  </r>
  <r>
    <n v="10.15"/>
    <x v="5"/>
    <s v="06"/>
    <x v="0"/>
    <s v="2018"/>
    <d v="1899-12-30T20:55:48"/>
    <n v="0"/>
    <n v="0"/>
    <n v="0"/>
    <n v="8.3000000000000007"/>
    <n v="1.8499999999999996"/>
    <x v="361"/>
    <s v="Australia"/>
    <s v="debit"/>
  </r>
  <r>
    <n v="2430.08"/>
    <x v="5"/>
    <s v="06"/>
    <x v="0"/>
    <s v="2018"/>
    <d v="1899-12-30T21:09:14"/>
    <n v="0"/>
    <n v="0"/>
    <n v="0"/>
    <n v="21.8"/>
    <n v="2408.2799999999997"/>
    <x v="362"/>
    <s v="Australia"/>
    <s v="debit"/>
  </r>
  <r>
    <n v="2063.89"/>
    <x v="5"/>
    <s v="06"/>
    <x v="0"/>
    <s v="2018"/>
    <d v="1899-12-30T21:21:44"/>
    <n v="0"/>
    <n v="0"/>
    <n v="0"/>
    <n v="92.93"/>
    <n v="1970.9599999999998"/>
    <x v="363"/>
    <s v="Australia"/>
    <s v="debit"/>
  </r>
  <r>
    <n v="57937.15"/>
    <x v="5"/>
    <s v="06"/>
    <x v="0"/>
    <s v="2018"/>
    <d v="1899-12-30T21:34:14"/>
    <n v="0"/>
    <n v="0"/>
    <n v="0"/>
    <n v="22.31"/>
    <n v="57914.840000000004"/>
    <x v="364"/>
    <s v="Australia"/>
    <s v="debit"/>
  </r>
  <r>
    <n v="2479.1"/>
    <x v="5"/>
    <s v="06"/>
    <x v="0"/>
    <s v="2018"/>
    <d v="1899-12-30T21:46:44"/>
    <n v="0"/>
    <n v="0"/>
    <n v="0"/>
    <n v="45.09"/>
    <n v="2434.0099999999998"/>
    <x v="365"/>
    <s v="Australia"/>
    <s v="debit"/>
  </r>
  <r>
    <n v="1239.1300000000001"/>
    <x v="5"/>
    <s v="06"/>
    <x v="0"/>
    <s v="2018"/>
    <d v="1899-12-30T21:59:14"/>
    <n v="0"/>
    <n v="0"/>
    <n v="0"/>
    <n v="36.82"/>
    <n v="1202.3100000000002"/>
    <x v="366"/>
    <s v="Australia"/>
    <s v="debit"/>
  </r>
  <r>
    <n v="29835.33"/>
    <x v="5"/>
    <s v="06"/>
    <x v="0"/>
    <s v="2018"/>
    <d v="1899-12-30T22:00:00"/>
    <n v="0"/>
    <n v="0"/>
    <n v="0"/>
    <n v="134"/>
    <n v="29701.33"/>
    <x v="4"/>
    <s v="Australia"/>
    <s v="debit"/>
  </r>
  <r>
    <n v="5022.83"/>
    <x v="5"/>
    <s v="06"/>
    <x v="0"/>
    <s v="2018"/>
    <d v="1899-12-30T22:00:00"/>
    <n v="0"/>
    <n v="0"/>
    <n v="0"/>
    <n v="31"/>
    <n v="4991.83"/>
    <x v="4"/>
    <s v="Australia"/>
    <s v="debit"/>
  </r>
  <r>
    <n v="1902.77"/>
    <x v="5"/>
    <s v="06"/>
    <x v="0"/>
    <s v="2018"/>
    <d v="1899-12-30T22:53:53"/>
    <n v="0"/>
    <n v="0"/>
    <n v="0"/>
    <n v="7.09"/>
    <n v="1895.68"/>
    <x v="367"/>
    <s v="Australia"/>
    <s v="debit"/>
  </r>
  <r>
    <n v="14.97"/>
    <x v="5"/>
    <s v="06"/>
    <x v="0"/>
    <s v="2018"/>
    <d v="1899-12-30T23:00:00"/>
    <n v="0"/>
    <n v="0"/>
    <n v="0"/>
    <n v="20"/>
    <n v="-5.0299999999999994"/>
    <x v="4"/>
    <s v="Australia"/>
    <s v="debit"/>
  </r>
  <r>
    <n v="6647.49"/>
    <x v="5"/>
    <s v="06"/>
    <x v="0"/>
    <s v="2018"/>
    <d v="1899-12-30T23:00:00"/>
    <n v="0"/>
    <n v="0"/>
    <n v="0"/>
    <n v="61"/>
    <n v="6586.49"/>
    <x v="4"/>
    <s v="Australia"/>
    <s v="debit"/>
  </r>
  <r>
    <n v="11102.53"/>
    <x v="6"/>
    <s v="07"/>
    <x v="0"/>
    <s v="2018"/>
    <d v="1899-12-30T00:13:38"/>
    <n v="0"/>
    <n v="0"/>
    <n v="0"/>
    <n v="9.23"/>
    <n v="11093.300000000001"/>
    <x v="42"/>
    <s v="Australia"/>
    <s v="debit"/>
  </r>
  <r>
    <n v="5286.04"/>
    <x v="6"/>
    <s v="07"/>
    <x v="0"/>
    <s v="2018"/>
    <d v="1899-12-30T00:59:05"/>
    <n v="0"/>
    <n v="0"/>
    <n v="0"/>
    <n v="28.13"/>
    <n v="5257.91"/>
    <x v="368"/>
    <s v="Australia"/>
    <s v="debit"/>
  </r>
  <r>
    <n v="66.53"/>
    <x v="6"/>
    <s v="07"/>
    <x v="0"/>
    <s v="2018"/>
    <d v="1899-12-30T01:33:47"/>
    <n v="0"/>
    <n v="0"/>
    <n v="0"/>
    <n v="33.700000000000003"/>
    <n v="32.83"/>
    <x v="369"/>
    <s v="Australia"/>
    <s v="debit"/>
  </r>
  <r>
    <n v="425.37"/>
    <x v="6"/>
    <s v="07"/>
    <x v="0"/>
    <s v="2018"/>
    <d v="1899-12-30T02:00:00"/>
    <n v="0"/>
    <n v="0"/>
    <n v="0"/>
    <n v="20"/>
    <n v="405.37"/>
    <x v="4"/>
    <s v="Australia"/>
    <s v="debit"/>
  </r>
  <r>
    <n v="1205.42"/>
    <x v="6"/>
    <s v="07"/>
    <x v="0"/>
    <s v="2018"/>
    <d v="1899-12-30T02:00:00"/>
    <n v="0"/>
    <n v="0"/>
    <n v="0"/>
    <n v="134"/>
    <n v="1071.42"/>
    <x v="4"/>
    <s v="Australia"/>
    <s v="debit"/>
  </r>
  <r>
    <n v="1305.05"/>
    <x v="6"/>
    <s v="07"/>
    <x v="0"/>
    <s v="2018"/>
    <d v="1899-12-30T03:00:00"/>
    <n v="0"/>
    <n v="0"/>
    <n v="0"/>
    <n v="17"/>
    <n v="1288.05"/>
    <x v="4"/>
    <s v="Australia"/>
    <s v="debit"/>
  </r>
  <r>
    <n v="4364.8900000000003"/>
    <x v="6"/>
    <s v="07"/>
    <x v="0"/>
    <s v="2018"/>
    <d v="1899-12-30T03:00:00"/>
    <n v="0"/>
    <n v="0"/>
    <n v="0"/>
    <n v="43"/>
    <n v="4321.8900000000003"/>
    <x v="4"/>
    <s v="Australia"/>
    <s v="debit"/>
  </r>
  <r>
    <n v="261.70999999999998"/>
    <x v="6"/>
    <s v="07"/>
    <x v="0"/>
    <s v="2018"/>
    <d v="1899-12-30T03:59:59"/>
    <n v="0"/>
    <n v="0"/>
    <n v="0"/>
    <n v="10.68"/>
    <n v="251.02999999999997"/>
    <x v="346"/>
    <s v="Australia"/>
    <s v="debit"/>
  </r>
  <r>
    <n v="2043.89"/>
    <x v="6"/>
    <s v="07"/>
    <x v="0"/>
    <s v="2018"/>
    <d v="1899-12-30T04:00:00"/>
    <n v="0"/>
    <n v="0"/>
    <n v="0"/>
    <n v="20"/>
    <n v="2023.89"/>
    <x v="4"/>
    <s v="Australia"/>
    <s v="debit"/>
  </r>
  <r>
    <n v="29471.39"/>
    <x v="6"/>
    <s v="07"/>
    <x v="0"/>
    <s v="2018"/>
    <d v="1899-12-30T04:00:00"/>
    <n v="0"/>
    <n v="0"/>
    <n v="0"/>
    <n v="30"/>
    <n v="29441.39"/>
    <x v="4"/>
    <s v="Australia"/>
    <s v="debit"/>
  </r>
  <r>
    <n v="1449.22"/>
    <x v="6"/>
    <s v="07"/>
    <x v="0"/>
    <s v="2018"/>
    <d v="1899-12-30T04:58:49"/>
    <n v="0"/>
    <n v="0"/>
    <n v="0"/>
    <n v="10.130000000000001"/>
    <n v="1439.09"/>
    <x v="370"/>
    <s v="Australia"/>
    <s v="debit"/>
  </r>
  <r>
    <n v="5545.25"/>
    <x v="6"/>
    <s v="07"/>
    <x v="0"/>
    <s v="2018"/>
    <d v="1899-12-30T05:00:00"/>
    <n v="0"/>
    <n v="0"/>
    <n v="0"/>
    <n v="42"/>
    <n v="5503.25"/>
    <x v="4"/>
    <s v="Australia"/>
    <s v="debit"/>
  </r>
  <r>
    <n v="208.34"/>
    <x v="6"/>
    <s v="07"/>
    <x v="0"/>
    <s v="2018"/>
    <d v="1899-12-30T05:00:00"/>
    <n v="0"/>
    <n v="0"/>
    <n v="0"/>
    <n v="20"/>
    <n v="188.34"/>
    <x v="4"/>
    <s v="Australia"/>
    <s v="debit"/>
  </r>
  <r>
    <n v="4194.53"/>
    <x v="6"/>
    <s v="07"/>
    <x v="0"/>
    <s v="2018"/>
    <d v="1899-12-30T06:00:00"/>
    <n v="0"/>
    <n v="0"/>
    <n v="0"/>
    <n v="21"/>
    <n v="4173.53"/>
    <x v="4"/>
    <s v="Australia"/>
    <s v="debit"/>
  </r>
  <r>
    <n v="9598.69"/>
    <x v="6"/>
    <s v="07"/>
    <x v="0"/>
    <s v="2018"/>
    <d v="1899-12-30T07:00:00"/>
    <n v="0"/>
    <n v="0"/>
    <n v="0"/>
    <n v="39"/>
    <n v="9559.69"/>
    <x v="4"/>
    <s v="Australia"/>
    <s v="debit"/>
  </r>
  <r>
    <n v="2487.5"/>
    <x v="6"/>
    <s v="07"/>
    <x v="0"/>
    <s v="2018"/>
    <d v="1899-12-30T07:00:00"/>
    <n v="0"/>
    <n v="0"/>
    <n v="0"/>
    <n v="34"/>
    <n v="2453.5"/>
    <x v="4"/>
    <s v="Australia"/>
    <s v="debit"/>
  </r>
  <r>
    <n v="389.37"/>
    <x v="6"/>
    <s v="07"/>
    <x v="0"/>
    <s v="2018"/>
    <d v="1899-12-30T07:00:00"/>
    <n v="0"/>
    <n v="0"/>
    <n v="0"/>
    <n v="36"/>
    <n v="353.37"/>
    <x v="4"/>
    <s v="Australia"/>
    <s v="debit"/>
  </r>
  <r>
    <n v="7242.68"/>
    <x v="6"/>
    <s v="07"/>
    <x v="0"/>
    <s v="2018"/>
    <d v="1899-12-30T07:34:59"/>
    <n v="0"/>
    <n v="0"/>
    <n v="0"/>
    <n v="523.9"/>
    <n v="6718.7800000000007"/>
    <x v="1"/>
    <s v="Australia"/>
    <s v="debit"/>
  </r>
  <r>
    <n v="1269.05"/>
    <x v="6"/>
    <s v="07"/>
    <x v="0"/>
    <s v="2018"/>
    <d v="1899-12-30T08:00:00"/>
    <n v="0"/>
    <n v="0"/>
    <n v="0"/>
    <n v="36"/>
    <n v="1233.05"/>
    <x v="4"/>
    <s v="Australia"/>
    <s v="debit"/>
  </r>
  <r>
    <n v="378.23"/>
    <x v="6"/>
    <s v="07"/>
    <x v="0"/>
    <s v="2018"/>
    <d v="1899-12-30T08:13:57"/>
    <n v="0"/>
    <n v="0"/>
    <n v="0"/>
    <n v="11.14"/>
    <n v="367.09000000000003"/>
    <x v="79"/>
    <s v="Australia"/>
    <s v="debit"/>
  </r>
  <r>
    <n v="29442.39"/>
    <x v="6"/>
    <s v="07"/>
    <x v="0"/>
    <s v="2018"/>
    <d v="1899-12-30T09:00:00"/>
    <n v="0"/>
    <n v="0"/>
    <n v="0"/>
    <n v="29"/>
    <n v="29413.39"/>
    <x v="4"/>
    <s v="Australia"/>
    <s v="debit"/>
  </r>
  <r>
    <n v="5209.29"/>
    <x v="6"/>
    <s v="07"/>
    <x v="0"/>
    <s v="2018"/>
    <d v="1899-12-30T09:00:00"/>
    <n v="0"/>
    <n v="0"/>
    <n v="0"/>
    <n v="54"/>
    <n v="5155.29"/>
    <x v="4"/>
    <s v="Australia"/>
    <s v="debit"/>
  </r>
  <r>
    <n v="5009.29"/>
    <x v="6"/>
    <s v="07"/>
    <x v="0"/>
    <s v="2018"/>
    <d v="1899-12-30T09:00:00"/>
    <n v="0"/>
    <n v="0"/>
    <n v="0"/>
    <n v="200"/>
    <n v="4809.29"/>
    <x v="4"/>
    <s v="Australia"/>
    <s v="debit"/>
  </r>
  <r>
    <n v="9056.2199999999993"/>
    <x v="6"/>
    <s v="07"/>
    <x v="0"/>
    <s v="2018"/>
    <d v="1899-12-30T09:00:05"/>
    <n v="0"/>
    <n v="0"/>
    <n v="0"/>
    <n v="6.35"/>
    <n v="9049.869999999999"/>
    <x v="353"/>
    <s v="Australia"/>
    <s v="debit"/>
  </r>
  <r>
    <n v="239.86"/>
    <x v="6"/>
    <s v="07"/>
    <x v="0"/>
    <s v="2018"/>
    <d v="1899-12-30T09:04:17"/>
    <n v="0"/>
    <n v="0"/>
    <n v="0"/>
    <n v="21.85"/>
    <n v="218.01000000000002"/>
    <x v="371"/>
    <s v="Australia"/>
    <s v="debit"/>
  </r>
  <r>
    <n v="4120.92"/>
    <x v="6"/>
    <s v="07"/>
    <x v="0"/>
    <s v="2018"/>
    <d v="1899-12-30T09:08:29"/>
    <n v="0"/>
    <n v="0"/>
    <n v="0"/>
    <n v="18.71"/>
    <n v="4102.21"/>
    <x v="372"/>
    <s v="Australia"/>
    <s v="debit"/>
  </r>
  <r>
    <n v="16115.62"/>
    <x v="6"/>
    <s v="07"/>
    <x v="0"/>
    <s v="2018"/>
    <d v="1899-12-30T09:12:41"/>
    <n v="0"/>
    <n v="0"/>
    <n v="0"/>
    <n v="24.93"/>
    <n v="16090.69"/>
    <x v="373"/>
    <s v="Australia"/>
    <s v="debit"/>
  </r>
  <r>
    <n v="5697.08"/>
    <x v="6"/>
    <s v="07"/>
    <x v="0"/>
    <s v="2018"/>
    <d v="1899-12-30T09:16:53"/>
    <n v="0"/>
    <n v="0"/>
    <n v="0"/>
    <n v="31.59"/>
    <n v="5665.49"/>
    <x v="374"/>
    <s v="Australia"/>
    <s v="debit"/>
  </r>
  <r>
    <n v="1701.65"/>
    <x v="6"/>
    <s v="07"/>
    <x v="0"/>
    <s v="2018"/>
    <d v="1899-12-30T09:21:05"/>
    <n v="0"/>
    <n v="0"/>
    <n v="0"/>
    <n v="18.61"/>
    <n v="1683.0400000000002"/>
    <x v="83"/>
    <s v="Australia"/>
    <s v="debit"/>
  </r>
  <r>
    <n v="0.24"/>
    <x v="6"/>
    <s v="07"/>
    <x v="0"/>
    <s v="2018"/>
    <d v="1899-12-30T09:25:17"/>
    <n v="0"/>
    <n v="0"/>
    <n v="0"/>
    <n v="14.73"/>
    <n v="-14.49"/>
    <x v="39"/>
    <s v="Australia"/>
    <s v="debit"/>
  </r>
  <r>
    <n v="33108.1"/>
    <x v="6"/>
    <s v="07"/>
    <x v="0"/>
    <s v="2018"/>
    <d v="1899-12-30T09:29:29"/>
    <n v="0"/>
    <n v="0"/>
    <n v="0"/>
    <n v="52"/>
    <n v="33056.1"/>
    <x v="51"/>
    <s v="Australia"/>
    <s v="debit"/>
  </r>
  <r>
    <n v="1160.4000000000001"/>
    <x v="6"/>
    <s v="07"/>
    <x v="0"/>
    <s v="2018"/>
    <d v="1899-12-30T09:33:41"/>
    <n v="0"/>
    <n v="0"/>
    <n v="0"/>
    <n v="17.55"/>
    <n v="1142.8500000000001"/>
    <x v="149"/>
    <s v="Australia"/>
    <s v="debit"/>
  </r>
  <r>
    <n v="1814.26"/>
    <x v="6"/>
    <s v="07"/>
    <x v="0"/>
    <s v="2018"/>
    <d v="1899-12-30T09:37:53"/>
    <n v="0"/>
    <n v="0"/>
    <n v="0"/>
    <n v="51.34"/>
    <n v="1762.92"/>
    <x v="375"/>
    <s v="Australia"/>
    <s v="debit"/>
  </r>
  <r>
    <n v="2636.86"/>
    <x v="6"/>
    <s v="07"/>
    <x v="0"/>
    <s v="2018"/>
    <d v="1899-12-30T09:46:18"/>
    <n v="0"/>
    <n v="0"/>
    <n v="0"/>
    <n v="23.46"/>
    <n v="2613.4"/>
    <x v="227"/>
    <s v="Australia"/>
    <s v="debit"/>
  </r>
  <r>
    <n v="1147.5999999999999"/>
    <x v="6"/>
    <s v="07"/>
    <x v="0"/>
    <s v="2018"/>
    <d v="1899-12-30T09:50:30"/>
    <n v="0"/>
    <n v="0"/>
    <n v="0"/>
    <n v="12.8"/>
    <n v="1134.8"/>
    <x v="376"/>
    <s v="Australia"/>
    <s v="debit"/>
  </r>
  <r>
    <n v="1805.08"/>
    <x v="6"/>
    <s v="07"/>
    <x v="0"/>
    <s v="2018"/>
    <d v="1899-12-30T09:54:42"/>
    <n v="0"/>
    <n v="0"/>
    <n v="0"/>
    <n v="9.18"/>
    <n v="1795.8999999999999"/>
    <x v="377"/>
    <s v="Australia"/>
    <s v="debit"/>
  </r>
  <r>
    <n v="5263.29"/>
    <x v="6"/>
    <s v="07"/>
    <x v="0"/>
    <s v="2018"/>
    <d v="1899-12-30T09:58:54"/>
    <n v="0"/>
    <n v="0"/>
    <n v="0"/>
    <n v="22.75"/>
    <n v="5240.54"/>
    <x v="378"/>
    <s v="Australia"/>
    <s v="debit"/>
  </r>
  <r>
    <n v="6633.04"/>
    <x v="6"/>
    <s v="07"/>
    <x v="0"/>
    <s v="2018"/>
    <d v="1899-12-30T10:07:23"/>
    <n v="0"/>
    <n v="0"/>
    <n v="0"/>
    <n v="14.45"/>
    <n v="6618.59"/>
    <x v="379"/>
    <s v="Australia"/>
    <s v="debit"/>
  </r>
  <r>
    <n v="52.57"/>
    <x v="6"/>
    <s v="07"/>
    <x v="0"/>
    <s v="2018"/>
    <d v="1899-12-30T10:17:23"/>
    <n v="0"/>
    <n v="0"/>
    <n v="0"/>
    <n v="13.96"/>
    <n v="38.61"/>
    <x v="380"/>
    <s v="Australia"/>
    <s v="debit"/>
  </r>
  <r>
    <n v="9.6300000000000008"/>
    <x v="6"/>
    <s v="07"/>
    <x v="0"/>
    <s v="2018"/>
    <d v="1899-12-30T10:27:23"/>
    <n v="0"/>
    <n v="0"/>
    <n v="0"/>
    <n v="9.7100000000000009"/>
    <n v="-8.0000000000000071E-2"/>
    <x v="60"/>
    <s v="Australia"/>
    <s v="debit"/>
  </r>
  <r>
    <n v="1569.46"/>
    <x v="6"/>
    <s v="07"/>
    <x v="0"/>
    <s v="2018"/>
    <d v="1899-12-30T10:37:23"/>
    <n v="0"/>
    <n v="0"/>
    <n v="0"/>
    <n v="132.19"/>
    <n v="1437.27"/>
    <x v="250"/>
    <s v="Australia"/>
    <s v="debit"/>
  </r>
  <r>
    <n v="2613.71"/>
    <x v="6"/>
    <s v="07"/>
    <x v="0"/>
    <s v="2018"/>
    <d v="1899-12-30T10:47:23"/>
    <n v="0"/>
    <n v="0"/>
    <n v="0"/>
    <n v="23.15"/>
    <n v="2590.56"/>
    <x v="279"/>
    <s v="Australia"/>
    <s v="debit"/>
  </r>
  <r>
    <n v="370.38"/>
    <x v="6"/>
    <s v="07"/>
    <x v="0"/>
    <s v="2018"/>
    <d v="1899-12-30T10:57:23"/>
    <n v="0"/>
    <n v="0"/>
    <n v="0"/>
    <n v="7.85"/>
    <n v="362.53"/>
    <x v="98"/>
    <s v="Australia"/>
    <s v="debit"/>
  </r>
  <r>
    <n v="1224.05"/>
    <x v="6"/>
    <s v="07"/>
    <x v="0"/>
    <s v="2018"/>
    <d v="1899-12-30T11:00:00"/>
    <n v="0"/>
    <n v="0"/>
    <n v="0"/>
    <n v="45"/>
    <n v="1179.05"/>
    <x v="4"/>
    <s v="Australia"/>
    <s v="debit"/>
  </r>
  <r>
    <n v="4138.72"/>
    <x v="6"/>
    <s v="07"/>
    <x v="0"/>
    <s v="2018"/>
    <d v="1899-12-30T11:00:00"/>
    <n v="0"/>
    <n v="0"/>
    <n v="0"/>
    <n v="4132.2299999999996"/>
    <n v="6.4900000000006912"/>
    <x v="4"/>
    <s v="Australia"/>
    <s v="credit"/>
  </r>
  <r>
    <n v="957.37"/>
    <x v="6"/>
    <s v="07"/>
    <x v="0"/>
    <s v="2018"/>
    <d v="1899-12-30T11:06:32"/>
    <n v="0"/>
    <n v="0"/>
    <n v="0"/>
    <n v="78.97"/>
    <n v="878.4"/>
    <x v="278"/>
    <s v="Australia"/>
    <s v="debit"/>
  </r>
  <r>
    <n v="5690.18"/>
    <x v="6"/>
    <s v="07"/>
    <x v="0"/>
    <s v="2018"/>
    <d v="1899-12-30T11:15:23"/>
    <n v="0"/>
    <n v="0"/>
    <n v="0"/>
    <n v="6.9"/>
    <n v="5683.2800000000007"/>
    <x v="381"/>
    <s v="Australia"/>
    <s v="debit"/>
  </r>
  <r>
    <n v="258285.94"/>
    <x v="6"/>
    <s v="07"/>
    <x v="0"/>
    <s v="2018"/>
    <d v="1899-12-30T11:24:14"/>
    <n v="0"/>
    <n v="0"/>
    <n v="0"/>
    <n v="2013.08"/>
    <n v="256272.86000000002"/>
    <x v="100"/>
    <s v="Australia"/>
    <s v="debit"/>
  </r>
  <r>
    <n v="5667.78"/>
    <x v="6"/>
    <s v="07"/>
    <x v="0"/>
    <s v="2018"/>
    <d v="1899-12-30T11:33:05"/>
    <n v="0"/>
    <n v="0"/>
    <n v="0"/>
    <n v="22.4"/>
    <n v="5645.38"/>
    <x v="62"/>
    <s v="Australia"/>
    <s v="debit"/>
  </r>
  <r>
    <n v="31.37"/>
    <x v="6"/>
    <s v="07"/>
    <x v="0"/>
    <s v="2018"/>
    <d v="1899-12-30T11:41:56"/>
    <n v="0"/>
    <n v="0"/>
    <n v="0"/>
    <n v="32.32"/>
    <n v="-0.94999999999999929"/>
    <x v="382"/>
    <s v="Australia"/>
    <s v="debit"/>
  </r>
  <r>
    <n v="1783.86"/>
    <x v="6"/>
    <s v="07"/>
    <x v="0"/>
    <s v="2018"/>
    <d v="1899-12-30T11:50:47"/>
    <n v="0"/>
    <n v="0"/>
    <n v="0"/>
    <n v="21.22"/>
    <n v="1762.6399999999999"/>
    <x v="383"/>
    <s v="Australia"/>
    <s v="debit"/>
  </r>
  <r>
    <n v="2604.08"/>
    <x v="6"/>
    <s v="07"/>
    <x v="0"/>
    <s v="2018"/>
    <d v="1899-12-30T11:59:38"/>
    <n v="0"/>
    <n v="0"/>
    <n v="0"/>
    <n v="9.6300000000000008"/>
    <n v="2594.4499999999998"/>
    <x v="150"/>
    <s v="Australia"/>
    <s v="debit"/>
  </r>
  <r>
    <n v="3667.29"/>
    <x v="6"/>
    <s v="07"/>
    <x v="0"/>
    <s v="2018"/>
    <d v="1899-12-30T12:00:00"/>
    <n v="0"/>
    <n v="0"/>
    <n v="0"/>
    <n v="2443.2399999999998"/>
    <n v="1224.0500000000002"/>
    <x v="4"/>
    <s v="Australia"/>
    <s v="credit"/>
  </r>
  <r>
    <n v="1241.98"/>
    <x v="6"/>
    <s v="07"/>
    <x v="0"/>
    <s v="2018"/>
    <d v="1899-12-30T12:20:25"/>
    <n v="0"/>
    <n v="0"/>
    <n v="0"/>
    <n v="207.24"/>
    <n v="1034.74"/>
    <x v="116"/>
    <s v="Australia"/>
    <s v="debit"/>
  </r>
  <r>
    <n v="360.95"/>
    <x v="6"/>
    <s v="07"/>
    <x v="0"/>
    <s v="2018"/>
    <d v="1899-12-30T12:41:42"/>
    <n v="0"/>
    <n v="0"/>
    <n v="0"/>
    <n v="9.43"/>
    <n v="351.52"/>
    <x v="11"/>
    <s v="Australia"/>
    <s v="debit"/>
  </r>
  <r>
    <n v="1236.0999999999999"/>
    <x v="6"/>
    <s v="07"/>
    <x v="0"/>
    <s v="2018"/>
    <d v="1899-12-30T13:00:00"/>
    <n v="0"/>
    <n v="0"/>
    <n v="0"/>
    <n v="996.24"/>
    <n v="239.8599999999999"/>
    <x v="4"/>
    <s v="Australia"/>
    <s v="credit"/>
  </r>
  <r>
    <n v="1761.39"/>
    <x v="6"/>
    <s v="07"/>
    <x v="0"/>
    <s v="2018"/>
    <d v="1899-12-30T13:03:02"/>
    <n v="0"/>
    <n v="0"/>
    <n v="0"/>
    <n v="22.47"/>
    <n v="1738.92"/>
    <x v="234"/>
    <s v="Australia"/>
    <s v="debit"/>
  </r>
  <r>
    <n v="11.23"/>
    <x v="6"/>
    <s v="07"/>
    <x v="0"/>
    <s v="2018"/>
    <d v="1899-12-30T13:24:46"/>
    <n v="0"/>
    <n v="0"/>
    <n v="0"/>
    <n v="18.78"/>
    <n v="-7.5500000000000007"/>
    <x v="384"/>
    <s v="Australia"/>
    <s v="debit"/>
  </r>
  <r>
    <n v="355.4"/>
    <x v="6"/>
    <s v="07"/>
    <x v="0"/>
    <s v="2018"/>
    <d v="1899-12-30T13:46:31"/>
    <n v="0"/>
    <n v="0"/>
    <n v="0"/>
    <n v="5.55"/>
    <n v="349.84999999999997"/>
    <x v="385"/>
    <s v="Australia"/>
    <s v="debit"/>
  </r>
  <r>
    <n v="16076.62"/>
    <x v="6"/>
    <s v="07"/>
    <x v="0"/>
    <s v="2018"/>
    <d v="1899-12-30T14:00:00"/>
    <n v="0"/>
    <n v="0"/>
    <n v="0"/>
    <n v="39"/>
    <n v="16037.62"/>
    <x v="4"/>
    <s v="Australia"/>
    <s v="debit"/>
  </r>
  <r>
    <n v="792.7"/>
    <x v="6"/>
    <s v="07"/>
    <x v="0"/>
    <s v="2018"/>
    <d v="1899-12-30T14:00:00"/>
    <n v="0"/>
    <n v="0"/>
    <n v="0"/>
    <n v="761.33"/>
    <n v="31.370000000000005"/>
    <x v="4"/>
    <s v="Australia"/>
    <s v="credit"/>
  </r>
  <r>
    <n v="1803.77"/>
    <x v="6"/>
    <s v="07"/>
    <x v="0"/>
    <s v="2018"/>
    <d v="1899-12-30T14:00:00"/>
    <n v="0"/>
    <n v="0"/>
    <n v="0"/>
    <n v="99"/>
    <n v="1704.77"/>
    <x v="4"/>
    <s v="Australia"/>
    <s v="debit"/>
  </r>
  <r>
    <n v="1661.08"/>
    <x v="6"/>
    <s v="07"/>
    <x v="0"/>
    <s v="2018"/>
    <d v="1899-12-30T14:00:00"/>
    <n v="0"/>
    <n v="0"/>
    <n v="0"/>
    <n v="213"/>
    <n v="1448.08"/>
    <x v="4"/>
    <s v="Australia"/>
    <s v="debit"/>
  </r>
  <r>
    <n v="1374.71"/>
    <x v="6"/>
    <s v="07"/>
    <x v="0"/>
    <s v="2018"/>
    <d v="1899-12-30T14:00:00"/>
    <n v="0"/>
    <n v="0"/>
    <n v="0"/>
    <n v="28"/>
    <n v="1346.71"/>
    <x v="4"/>
    <s v="Australia"/>
    <s v="debit"/>
  </r>
  <r>
    <n v="2507.96"/>
    <x v="6"/>
    <s v="07"/>
    <x v="0"/>
    <s v="2018"/>
    <d v="1899-12-30T14:00:00"/>
    <n v="0"/>
    <n v="0"/>
    <n v="0"/>
    <n v="1037.07"/>
    <n v="1470.89"/>
    <x v="4"/>
    <s v="Australia"/>
    <s v="credit"/>
  </r>
  <r>
    <n v="950.02"/>
    <x v="6"/>
    <s v="07"/>
    <x v="0"/>
    <s v="2018"/>
    <d v="1899-12-30T14:05:21"/>
    <n v="0"/>
    <n v="0"/>
    <n v="0"/>
    <n v="7.35"/>
    <n v="942.67"/>
    <x v="386"/>
    <s v="Australia"/>
    <s v="debit"/>
  </r>
  <r>
    <n v="2596.8200000000002"/>
    <x v="6"/>
    <s v="07"/>
    <x v="0"/>
    <s v="2018"/>
    <d v="1899-12-30T14:19:26"/>
    <n v="0"/>
    <n v="0"/>
    <n v="0"/>
    <n v="7.26"/>
    <n v="2589.56"/>
    <x v="387"/>
    <s v="Australia"/>
    <s v="debit"/>
  </r>
  <r>
    <n v="41.4"/>
    <x v="6"/>
    <s v="07"/>
    <x v="0"/>
    <s v="2018"/>
    <d v="1899-12-30T14:33:31"/>
    <n v="0"/>
    <n v="0"/>
    <n v="0"/>
    <n v="11.17"/>
    <n v="30.229999999999997"/>
    <x v="388"/>
    <s v="Australia"/>
    <s v="debit"/>
  </r>
  <r>
    <n v="768.16"/>
    <x v="6"/>
    <s v="07"/>
    <x v="0"/>
    <s v="2018"/>
    <d v="1899-12-30T14:47:36"/>
    <n v="0"/>
    <n v="0"/>
    <n v="0"/>
    <n v="16.11"/>
    <n v="752.05"/>
    <x v="389"/>
    <s v="Australia"/>
    <s v="debit"/>
  </r>
  <r>
    <n v="1115.5999999999999"/>
    <x v="6"/>
    <s v="07"/>
    <x v="0"/>
    <s v="2018"/>
    <d v="1899-12-30T15:00:00"/>
    <n v="0"/>
    <n v="0"/>
    <n v="0"/>
    <n v="32"/>
    <n v="1083.5999999999999"/>
    <x v="4"/>
    <s v="Australia"/>
    <s v="debit"/>
  </r>
  <r>
    <n v="17127.02"/>
    <x v="6"/>
    <s v="07"/>
    <x v="0"/>
    <s v="2018"/>
    <d v="1899-12-30T15:00:00"/>
    <n v="0"/>
    <n v="0"/>
    <n v="0"/>
    <n v="6024.49"/>
    <n v="11102.53"/>
    <x v="4"/>
    <s v="Australia"/>
    <s v="credit"/>
  </r>
  <r>
    <n v="734.9"/>
    <x v="6"/>
    <s v="07"/>
    <x v="0"/>
    <s v="2018"/>
    <d v="1899-12-30T15:01:00"/>
    <n v="0"/>
    <n v="0"/>
    <n v="0"/>
    <n v="33.26"/>
    <n v="701.64"/>
    <x v="390"/>
    <s v="Australia"/>
    <s v="debit"/>
  </r>
  <r>
    <n v="179.13"/>
    <x v="6"/>
    <s v="07"/>
    <x v="0"/>
    <s v="2018"/>
    <d v="1899-12-30T15:09:24"/>
    <n v="0"/>
    <n v="0"/>
    <n v="0"/>
    <n v="555.77"/>
    <n v="-376.64"/>
    <x v="21"/>
    <s v="Australia"/>
    <s v="debit"/>
  </r>
  <r>
    <n v="352.91"/>
    <x v="6"/>
    <s v="07"/>
    <x v="0"/>
    <s v="2018"/>
    <d v="1899-12-30T15:26:13"/>
    <n v="0"/>
    <n v="0"/>
    <n v="0"/>
    <n v="2.4900000000000002"/>
    <n v="350.42"/>
    <x v="218"/>
    <s v="Australia"/>
    <s v="debit"/>
  </r>
  <r>
    <n v="0.25"/>
    <x v="6"/>
    <s v="07"/>
    <x v="0"/>
    <s v="2018"/>
    <d v="1899-12-30T15:34:37"/>
    <n v="0"/>
    <n v="0"/>
    <n v="0"/>
    <n v="5.46"/>
    <n v="-5.21"/>
    <x v="391"/>
    <s v="Australia"/>
    <s v="debit"/>
  </r>
  <r>
    <n v="341.64"/>
    <x v="6"/>
    <s v="07"/>
    <x v="0"/>
    <s v="2018"/>
    <d v="1899-12-30T15:43:01"/>
    <n v="0"/>
    <n v="0"/>
    <n v="0"/>
    <n v="11.27"/>
    <n v="330.37"/>
    <x v="3"/>
    <s v="Australia"/>
    <s v="debit"/>
  </r>
  <r>
    <n v="6623.52"/>
    <x v="6"/>
    <s v="07"/>
    <x v="0"/>
    <s v="2018"/>
    <d v="1899-12-30T15:51:25"/>
    <n v="0"/>
    <n v="0"/>
    <n v="0"/>
    <n v="9.52"/>
    <n v="6614"/>
    <x v="392"/>
    <s v="Australia"/>
    <s v="debit"/>
  </r>
  <r>
    <n v="396.47"/>
    <x v="6"/>
    <s v="07"/>
    <x v="0"/>
    <s v="2018"/>
    <d v="1899-12-30T15:59:49"/>
    <n v="0"/>
    <n v="0"/>
    <n v="0"/>
    <n v="11.77"/>
    <n v="384.70000000000005"/>
    <x v="393"/>
    <s v="Australia"/>
    <s v="debit"/>
  </r>
  <r>
    <n v="1011.87"/>
    <x v="6"/>
    <s v="07"/>
    <x v="0"/>
    <s v="2018"/>
    <d v="1899-12-30T16:00:00"/>
    <n v="0"/>
    <n v="0"/>
    <n v="0"/>
    <n v="970.47"/>
    <n v="41.399999999999977"/>
    <x v="4"/>
    <s v="Australia"/>
    <s v="credit"/>
  </r>
  <r>
    <n v="34865.919999999998"/>
    <x v="6"/>
    <s v="07"/>
    <x v="0"/>
    <s v="2018"/>
    <d v="1899-12-30T16:00:00"/>
    <n v="0"/>
    <n v="0"/>
    <n v="0"/>
    <n v="1757.82"/>
    <n v="33108.1"/>
    <x v="4"/>
    <s v="Australia"/>
    <s v="credit"/>
  </r>
  <r>
    <n v="845.39"/>
    <x v="6"/>
    <s v="07"/>
    <x v="0"/>
    <s v="2018"/>
    <d v="1899-12-30T16:00:00"/>
    <n v="0"/>
    <n v="0"/>
    <n v="0"/>
    <n v="46"/>
    <n v="799.39"/>
    <x v="4"/>
    <s v="Australia"/>
    <s v="debit"/>
  </r>
  <r>
    <n v="1557.61"/>
    <x v="6"/>
    <s v="07"/>
    <x v="0"/>
    <s v="2018"/>
    <d v="1899-12-30T16:22:47"/>
    <n v="0"/>
    <n v="0"/>
    <n v="0"/>
    <n v="11.85"/>
    <n v="1545.76"/>
    <x v="190"/>
    <s v="Australia"/>
    <s v="debit"/>
  </r>
  <r>
    <n v="149.66"/>
    <x v="6"/>
    <s v="07"/>
    <x v="0"/>
    <s v="2018"/>
    <d v="1899-12-30T16:46:02"/>
    <n v="0"/>
    <n v="0"/>
    <n v="0"/>
    <n v="29.47"/>
    <n v="120.19"/>
    <x v="213"/>
    <s v="Australia"/>
    <s v="debit"/>
  </r>
  <r>
    <n v="793.27"/>
    <x v="6"/>
    <s v="07"/>
    <x v="0"/>
    <s v="2018"/>
    <d v="1899-12-30T17:00:00"/>
    <n v="0"/>
    <n v="0"/>
    <n v="0"/>
    <n v="154"/>
    <n v="639.27"/>
    <x v="4"/>
    <s v="Australia"/>
    <s v="debit"/>
  </r>
  <r>
    <n v="2053.81"/>
    <x v="6"/>
    <s v="07"/>
    <x v="0"/>
    <s v="2018"/>
    <d v="1899-12-30T17:00:00"/>
    <n v="0"/>
    <n v="0"/>
    <n v="0"/>
    <n v="1854"/>
    <n v="199.80999999999995"/>
    <x v="4"/>
    <s v="Australia"/>
    <s v="debit"/>
  </r>
  <r>
    <n v="952.55"/>
    <x v="6"/>
    <s v="07"/>
    <x v="0"/>
    <s v="2018"/>
    <d v="1899-12-30T17:00:00"/>
    <n v="0"/>
    <n v="0"/>
    <n v="0"/>
    <n v="27"/>
    <n v="925.55"/>
    <x v="4"/>
    <s v="Australia"/>
    <s v="debit"/>
  </r>
  <r>
    <n v="1002.38"/>
    <x v="6"/>
    <s v="07"/>
    <x v="0"/>
    <s v="2018"/>
    <d v="1899-12-30T17:00:00"/>
    <n v="0"/>
    <n v="0"/>
    <n v="0"/>
    <n v="1002.13"/>
    <n v="0.25"/>
    <x v="4"/>
    <s v="Australia"/>
    <s v="credit"/>
  </r>
  <r>
    <n v="1628.18"/>
    <x v="6"/>
    <s v="07"/>
    <x v="0"/>
    <s v="2018"/>
    <d v="1899-12-30T17:00:00"/>
    <n v="0"/>
    <n v="0"/>
    <n v="0"/>
    <n v="1099.7"/>
    <n v="528.48"/>
    <x v="4"/>
    <s v="Australia"/>
    <s v="credit"/>
  </r>
  <r>
    <n v="1289.9100000000001"/>
    <x v="6"/>
    <s v="07"/>
    <x v="0"/>
    <s v="2018"/>
    <d v="1899-12-30T17:00:00"/>
    <n v="0"/>
    <n v="0"/>
    <n v="0"/>
    <n v="1272.47"/>
    <n v="17.440000000000055"/>
    <x v="4"/>
    <s v="Australia"/>
    <s v="credit"/>
  </r>
  <r>
    <n v="429.05"/>
    <x v="6"/>
    <s v="07"/>
    <x v="0"/>
    <s v="2018"/>
    <d v="1899-12-30T17:00:00"/>
    <n v="0"/>
    <n v="0"/>
    <n v="0"/>
    <n v="20"/>
    <n v="409.05"/>
    <x v="4"/>
    <s v="Australia"/>
    <s v="debit"/>
  </r>
  <r>
    <n v="3725.95"/>
    <x v="6"/>
    <s v="07"/>
    <x v="0"/>
    <s v="2018"/>
    <d v="1899-12-30T17:00:00"/>
    <n v="0"/>
    <n v="0"/>
    <n v="0"/>
    <n v="3517.61"/>
    <n v="208.33999999999969"/>
    <x v="4"/>
    <s v="Australia"/>
    <s v="credit"/>
  </r>
  <r>
    <n v="987.16"/>
    <x v="6"/>
    <s v="07"/>
    <x v="0"/>
    <s v="2018"/>
    <d v="1899-12-30T17:00:00"/>
    <n v="0"/>
    <n v="0"/>
    <n v="0"/>
    <n v="982.71"/>
    <n v="4.4499999999999318"/>
    <x v="4"/>
    <s v="Australia"/>
    <s v="credit"/>
  </r>
  <r>
    <n v="131.44"/>
    <x v="6"/>
    <s v="07"/>
    <x v="0"/>
    <s v="2018"/>
    <d v="1899-12-30T17:07:41"/>
    <n v="0"/>
    <n v="0"/>
    <n v="0"/>
    <n v="18.22"/>
    <n v="113.22"/>
    <x v="6"/>
    <s v="Australia"/>
    <s v="debit"/>
  </r>
  <r>
    <n v="1228.08"/>
    <x v="6"/>
    <s v="07"/>
    <x v="0"/>
    <s v="2018"/>
    <d v="1899-12-30T17:26:55"/>
    <n v="0"/>
    <n v="0"/>
    <n v="0"/>
    <n v="13.9"/>
    <n v="1214.1799999999998"/>
    <x v="1"/>
    <s v="Australia"/>
    <s v="debit"/>
  </r>
  <r>
    <n v="2488.33"/>
    <x v="6"/>
    <s v="07"/>
    <x v="0"/>
    <s v="2018"/>
    <d v="1899-12-30T17:46:09"/>
    <n v="0"/>
    <n v="0"/>
    <n v="0"/>
    <n v="19.63"/>
    <n v="2468.6999999999998"/>
    <x v="298"/>
    <s v="Australia"/>
    <s v="debit"/>
  </r>
  <r>
    <n v="13412.19"/>
    <x v="6"/>
    <s v="07"/>
    <x v="0"/>
    <s v="2018"/>
    <d v="1899-12-30T18:00:00"/>
    <n v="0"/>
    <n v="0"/>
    <n v="0"/>
    <n v="45"/>
    <n v="13367.19"/>
    <x v="4"/>
    <s v="Australia"/>
    <s v="debit"/>
  </r>
  <r>
    <n v="29806.33"/>
    <x v="6"/>
    <s v="07"/>
    <x v="0"/>
    <s v="2018"/>
    <d v="1899-12-30T18:00:00"/>
    <n v="0"/>
    <n v="0"/>
    <n v="0"/>
    <n v="29"/>
    <n v="29777.33"/>
    <x v="4"/>
    <s v="Australia"/>
    <s v="debit"/>
  </r>
  <r>
    <n v="190270.56"/>
    <x v="6"/>
    <s v="07"/>
    <x v="0"/>
    <s v="2018"/>
    <d v="1899-12-30T18:00:00"/>
    <n v="0"/>
    <n v="0"/>
    <n v="0"/>
    <n v="29"/>
    <n v="190241.56"/>
    <x v="4"/>
    <s v="Australia"/>
    <s v="debit"/>
  </r>
  <r>
    <n v="333.24"/>
    <x v="6"/>
    <s v="07"/>
    <x v="0"/>
    <s v="2018"/>
    <d v="1899-12-30T18:09:19"/>
    <n v="0"/>
    <n v="0"/>
    <n v="0"/>
    <n v="8.4"/>
    <n v="324.84000000000003"/>
    <x v="170"/>
    <s v="Australia"/>
    <s v="debit"/>
  </r>
  <r>
    <n v="329.98"/>
    <x v="6"/>
    <s v="07"/>
    <x v="0"/>
    <s v="2018"/>
    <d v="1899-12-30T19:10:12"/>
    <n v="0"/>
    <n v="0"/>
    <n v="0"/>
    <n v="3.26"/>
    <n v="326.72000000000003"/>
    <x v="385"/>
    <s v="Australia"/>
    <s v="debit"/>
  </r>
  <r>
    <n v="17029.05"/>
    <x v="6"/>
    <s v="07"/>
    <x v="0"/>
    <s v="2018"/>
    <d v="1899-12-30T19:31:29"/>
    <n v="0"/>
    <n v="0"/>
    <n v="0"/>
    <n v="97.97"/>
    <n v="16931.079999999998"/>
    <x v="1"/>
    <s v="Australia"/>
    <s v="debit"/>
  </r>
  <r>
    <n v="2468.31"/>
    <x v="6"/>
    <s v="07"/>
    <x v="0"/>
    <s v="2018"/>
    <d v="1899-12-30T19:52:45"/>
    <n v="0"/>
    <n v="0"/>
    <n v="0"/>
    <n v="20.02"/>
    <n v="2448.29"/>
    <x v="24"/>
    <s v="Australia"/>
    <s v="debit"/>
  </r>
  <r>
    <n v="3428.32"/>
    <x v="6"/>
    <s v="07"/>
    <x v="0"/>
    <s v="2018"/>
    <d v="1899-12-30T20:00:00"/>
    <n v="0"/>
    <n v="0"/>
    <n v="0"/>
    <n v="20"/>
    <n v="3408.32"/>
    <x v="4"/>
    <s v="Australia"/>
    <s v="debit"/>
  </r>
  <r>
    <n v="6548.79"/>
    <x v="6"/>
    <s v="07"/>
    <x v="0"/>
    <s v="2018"/>
    <d v="1899-12-30T20:00:00"/>
    <n v="0"/>
    <n v="0"/>
    <n v="0"/>
    <n v="34"/>
    <n v="6514.79"/>
    <x v="4"/>
    <s v="Australia"/>
    <s v="debit"/>
  </r>
  <r>
    <n v="1092.01"/>
    <x v="6"/>
    <s v="07"/>
    <x v="0"/>
    <s v="2018"/>
    <d v="1899-12-30T20:16:55"/>
    <n v="0"/>
    <n v="0"/>
    <n v="0"/>
    <n v="23.59"/>
    <n v="1068.42"/>
    <x v="291"/>
    <s v="Australia"/>
    <s v="debit"/>
  </r>
  <r>
    <n v="5952.29"/>
    <x v="6"/>
    <s v="07"/>
    <x v="0"/>
    <s v="2018"/>
    <d v="1899-12-30T20:42:33"/>
    <n v="0"/>
    <n v="0"/>
    <n v="0"/>
    <n v="671.23"/>
    <n v="5281.0599999999995"/>
    <x v="52"/>
    <s v="Australia"/>
    <s v="debit"/>
  </r>
  <r>
    <n v="2691.88"/>
    <x v="6"/>
    <s v="07"/>
    <x v="0"/>
    <s v="2018"/>
    <d v="1899-12-30T21:00:00"/>
    <n v="0"/>
    <n v="0"/>
    <n v="0"/>
    <n v="158"/>
    <n v="2533.88"/>
    <x v="4"/>
    <s v="Australia"/>
    <s v="debit"/>
  </r>
  <r>
    <n v="954.74"/>
    <x v="6"/>
    <s v="07"/>
    <x v="0"/>
    <s v="2018"/>
    <d v="1899-12-30T21:07:06"/>
    <n v="0"/>
    <n v="0"/>
    <n v="0"/>
    <n v="480.51"/>
    <n v="474.23"/>
    <x v="1"/>
    <s v="Australia"/>
    <s v="debit"/>
  </r>
  <r>
    <n v="4135.8500000000004"/>
    <x v="6"/>
    <s v="07"/>
    <x v="0"/>
    <s v="2018"/>
    <d v="1899-12-30T21:51:33"/>
    <n v="0"/>
    <n v="0"/>
    <n v="0"/>
    <n v="2.87"/>
    <n v="4132.9800000000005"/>
    <x v="394"/>
    <s v="Australia"/>
    <s v="debit"/>
  </r>
  <r>
    <n v="29239.62"/>
    <x v="6"/>
    <s v="07"/>
    <x v="0"/>
    <s v="2018"/>
    <d v="1899-12-30T22:00:00"/>
    <n v="0"/>
    <n v="0"/>
    <n v="0"/>
    <n v="135"/>
    <n v="29104.62"/>
    <x v="4"/>
    <s v="Australia"/>
    <s v="debit"/>
  </r>
  <r>
    <n v="2458.7800000000002"/>
    <x v="6"/>
    <s v="07"/>
    <x v="0"/>
    <s v="2018"/>
    <d v="1899-12-30T22:22:57"/>
    <n v="0"/>
    <n v="0"/>
    <n v="0"/>
    <n v="9.5299999999999994"/>
    <n v="2449.25"/>
    <x v="395"/>
    <s v="Australia"/>
    <s v="debit"/>
  </r>
  <r>
    <n v="15983.87"/>
    <x v="6"/>
    <s v="07"/>
    <x v="0"/>
    <s v="2018"/>
    <d v="1899-12-30T22:59:59"/>
    <n v="0"/>
    <n v="0"/>
    <n v="0"/>
    <n v="92.75"/>
    <n v="15891.12"/>
    <x v="396"/>
    <s v="Australia"/>
    <s v="debit"/>
  </r>
  <r>
    <n v="2013.81"/>
    <x v="6"/>
    <s v="07"/>
    <x v="0"/>
    <s v="2018"/>
    <d v="1899-12-30T23:00:00"/>
    <n v="0"/>
    <n v="0"/>
    <n v="0"/>
    <n v="40"/>
    <n v="1973.81"/>
    <x v="4"/>
    <s v="Australia"/>
    <s v="debit"/>
  </r>
  <r>
    <n v="1776.93"/>
    <x v="6"/>
    <s v="07"/>
    <x v="0"/>
    <s v="2018"/>
    <d v="1899-12-30T23:39:59"/>
    <n v="0"/>
    <n v="0"/>
    <n v="0"/>
    <n v="26.84"/>
    <n v="1750.0900000000001"/>
    <x v="331"/>
    <s v="Australia"/>
    <s v="debit"/>
  </r>
  <r>
    <n v="921.05"/>
    <x v="7"/>
    <s v="08"/>
    <x v="0"/>
    <s v="2018"/>
    <d v="1899-12-30T00:33:19"/>
    <n v="0"/>
    <n v="0"/>
    <n v="0"/>
    <n v="28.97"/>
    <n v="892.07999999999993"/>
    <x v="6"/>
    <s v="Australia"/>
    <s v="debit"/>
  </r>
  <r>
    <n v="935.95"/>
    <x v="7"/>
    <s v="08"/>
    <x v="0"/>
    <s v="2018"/>
    <d v="1899-12-30T01:14:59"/>
    <n v="0"/>
    <n v="0"/>
    <n v="0"/>
    <n v="18.79"/>
    <n v="917.16000000000008"/>
    <x v="199"/>
    <s v="Australia"/>
    <s v="debit"/>
  </r>
  <r>
    <n v="9027.66"/>
    <x v="7"/>
    <s v="08"/>
    <x v="0"/>
    <s v="2018"/>
    <d v="1899-12-30T01:39:59"/>
    <n v="0"/>
    <n v="0"/>
    <n v="0"/>
    <n v="28.56"/>
    <n v="8999.1"/>
    <x v="294"/>
    <s v="Australia"/>
    <s v="debit"/>
  </r>
  <r>
    <n v="2435.7600000000002"/>
    <x v="7"/>
    <s v="08"/>
    <x v="0"/>
    <s v="2018"/>
    <d v="1899-12-30T02:14:17"/>
    <n v="0"/>
    <n v="0"/>
    <n v="0"/>
    <n v="23.02"/>
    <n v="2412.7400000000002"/>
    <x v="397"/>
    <s v="Australia"/>
    <s v="debit"/>
  </r>
  <r>
    <n v="2448.38"/>
    <x v="7"/>
    <s v="08"/>
    <x v="0"/>
    <s v="2018"/>
    <d v="1899-12-30T04:08:49"/>
    <n v="0"/>
    <n v="0"/>
    <n v="0"/>
    <n v="30.72"/>
    <n v="2417.6600000000003"/>
    <x v="398"/>
    <s v="Australia"/>
    <s v="debit"/>
  </r>
  <r>
    <n v="1913.92"/>
    <x v="7"/>
    <s v="08"/>
    <x v="0"/>
    <s v="2018"/>
    <d v="1899-12-30T04:38:14"/>
    <n v="0"/>
    <n v="0"/>
    <n v="0"/>
    <n v="42.66"/>
    <n v="1871.26"/>
    <x v="399"/>
    <s v="Australia"/>
    <s v="debit"/>
  </r>
  <r>
    <n v="796.55"/>
    <x v="7"/>
    <s v="08"/>
    <x v="0"/>
    <s v="2018"/>
    <d v="1899-12-30T06:00:00"/>
    <n v="0"/>
    <n v="0"/>
    <n v="0"/>
    <n v="156"/>
    <n v="640.54999999999995"/>
    <x v="4"/>
    <s v="Australia"/>
    <s v="debit"/>
  </r>
  <r>
    <n v="2433.56"/>
    <x v="7"/>
    <s v="08"/>
    <x v="0"/>
    <s v="2018"/>
    <d v="1899-12-30T06:00:00"/>
    <n v="0"/>
    <n v="0"/>
    <n v="0"/>
    <n v="21"/>
    <n v="2412.56"/>
    <x v="4"/>
    <s v="Australia"/>
    <s v="debit"/>
  </r>
  <r>
    <n v="4093.92"/>
    <x v="7"/>
    <s v="08"/>
    <x v="0"/>
    <s v="2018"/>
    <d v="1899-12-30T06:00:00"/>
    <n v="0"/>
    <n v="0"/>
    <n v="0"/>
    <n v="27"/>
    <n v="4066.92"/>
    <x v="4"/>
    <s v="Australia"/>
    <s v="debit"/>
  </r>
  <r>
    <n v="102.44"/>
    <x v="7"/>
    <s v="08"/>
    <x v="0"/>
    <s v="2018"/>
    <d v="1899-12-30T06:00:00"/>
    <n v="0"/>
    <n v="0"/>
    <n v="0"/>
    <n v="29"/>
    <n v="73.44"/>
    <x v="4"/>
    <s v="Australia"/>
    <s v="debit"/>
  </r>
  <r>
    <n v="2407.71"/>
    <x v="7"/>
    <s v="08"/>
    <x v="0"/>
    <s v="2018"/>
    <d v="1899-12-30T06:02:13"/>
    <n v="0"/>
    <n v="0"/>
    <n v="0"/>
    <n v="28.05"/>
    <n v="2379.66"/>
    <x v="395"/>
    <s v="Australia"/>
    <s v="debit"/>
  </r>
  <r>
    <n v="7217.68"/>
    <x v="7"/>
    <s v="08"/>
    <x v="0"/>
    <s v="2018"/>
    <d v="1899-12-30T07:00:00"/>
    <n v="0"/>
    <n v="0"/>
    <n v="0"/>
    <n v="25"/>
    <n v="7192.68"/>
    <x v="4"/>
    <s v="Australia"/>
    <s v="debit"/>
  </r>
  <r>
    <n v="2625.6"/>
    <x v="7"/>
    <s v="08"/>
    <x v="0"/>
    <s v="2018"/>
    <d v="1899-12-30T07:00:00"/>
    <n v="0"/>
    <n v="0"/>
    <n v="0"/>
    <n v="39"/>
    <n v="2586.6"/>
    <x v="4"/>
    <s v="Australia"/>
    <s v="debit"/>
  </r>
  <r>
    <n v="4891.7"/>
    <x v="7"/>
    <s v="08"/>
    <x v="0"/>
    <s v="2018"/>
    <d v="1899-12-30T07:19:59"/>
    <n v="0"/>
    <n v="0"/>
    <n v="0"/>
    <n v="117.59"/>
    <n v="4774.1099999999997"/>
    <x v="136"/>
    <s v="Australia"/>
    <s v="debit"/>
  </r>
  <r>
    <n v="5362.25"/>
    <x v="7"/>
    <s v="08"/>
    <x v="0"/>
    <s v="2018"/>
    <d v="1899-12-30T08:00:00"/>
    <n v="0"/>
    <n v="0"/>
    <n v="0"/>
    <n v="183"/>
    <n v="5179.25"/>
    <x v="4"/>
    <s v="Australia"/>
    <s v="debit"/>
  </r>
  <r>
    <n v="258263.94"/>
    <x v="7"/>
    <s v="08"/>
    <x v="0"/>
    <s v="2018"/>
    <d v="1899-12-30T08:00:00"/>
    <n v="0"/>
    <n v="0"/>
    <n v="0"/>
    <n v="22"/>
    <n v="258241.94"/>
    <x v="4"/>
    <s v="Australia"/>
    <s v="debit"/>
  </r>
  <r>
    <n v="3852.05"/>
    <x v="7"/>
    <s v="08"/>
    <x v="0"/>
    <s v="2018"/>
    <d v="1899-12-30T08:00:00"/>
    <n v="0"/>
    <n v="0"/>
    <n v="0"/>
    <n v="55"/>
    <n v="3797.05"/>
    <x v="4"/>
    <s v="Australia"/>
    <s v="debit"/>
  </r>
  <r>
    <n v="1231.9100000000001"/>
    <x v="7"/>
    <s v="08"/>
    <x v="0"/>
    <s v="2018"/>
    <d v="1899-12-30T08:00:00"/>
    <n v="0"/>
    <n v="0"/>
    <n v="0"/>
    <n v="58"/>
    <n v="1173.9100000000001"/>
    <x v="4"/>
    <s v="Australia"/>
    <s v="debit"/>
  </r>
  <r>
    <n v="5944.75"/>
    <x v="7"/>
    <s v="08"/>
    <x v="0"/>
    <s v="2018"/>
    <d v="1899-12-30T08:10:11"/>
    <n v="0"/>
    <n v="0"/>
    <n v="0"/>
    <n v="7.54"/>
    <n v="5937.21"/>
    <x v="400"/>
    <s v="Australia"/>
    <s v="debit"/>
  </r>
  <r>
    <n v="2468.94"/>
    <x v="7"/>
    <s v="08"/>
    <x v="0"/>
    <s v="2018"/>
    <d v="1899-12-30T08:19:59"/>
    <n v="0"/>
    <n v="0"/>
    <n v="0"/>
    <n v="18.559999999999999"/>
    <n v="2450.38"/>
    <x v="82"/>
    <s v="Australia"/>
    <s v="debit"/>
  </r>
  <r>
    <n v="2453.8000000000002"/>
    <x v="7"/>
    <s v="08"/>
    <x v="0"/>
    <s v="2018"/>
    <d v="1899-12-30T08:29:48"/>
    <n v="0"/>
    <n v="0"/>
    <n v="0"/>
    <n v="15.14"/>
    <n v="2438.6600000000003"/>
    <x v="83"/>
    <s v="Australia"/>
    <s v="debit"/>
  </r>
  <r>
    <n v="29111.99"/>
    <x v="7"/>
    <s v="08"/>
    <x v="0"/>
    <s v="2018"/>
    <d v="1899-12-30T08:39:36"/>
    <n v="0"/>
    <n v="0"/>
    <n v="0"/>
    <n v="2.93"/>
    <n v="29109.06"/>
    <x v="39"/>
    <s v="Australia"/>
    <s v="debit"/>
  </r>
  <r>
    <n v="1895.24"/>
    <x v="7"/>
    <s v="08"/>
    <x v="0"/>
    <s v="2018"/>
    <d v="1899-12-30T08:49:24"/>
    <n v="0"/>
    <n v="0"/>
    <n v="0"/>
    <n v="18.68"/>
    <n v="1876.56"/>
    <x v="73"/>
    <s v="Australia"/>
    <s v="debit"/>
  </r>
  <r>
    <n v="3.1"/>
    <x v="7"/>
    <s v="08"/>
    <x v="0"/>
    <s v="2018"/>
    <d v="1899-12-30T08:59:12"/>
    <n v="0"/>
    <n v="0"/>
    <n v="0"/>
    <n v="8.1300000000000008"/>
    <n v="-5.0300000000000011"/>
    <x v="401"/>
    <s v="Australia"/>
    <s v="debit"/>
  </r>
  <r>
    <n v="4169.53"/>
    <x v="7"/>
    <s v="08"/>
    <x v="0"/>
    <s v="2018"/>
    <d v="1899-12-30T09:00:00"/>
    <n v="0"/>
    <n v="0"/>
    <n v="0"/>
    <n v="25"/>
    <n v="4144.53"/>
    <x v="4"/>
    <s v="Australia"/>
    <s v="debit"/>
  </r>
  <r>
    <n v="1200.0999999999999"/>
    <x v="7"/>
    <s v="08"/>
    <x v="0"/>
    <s v="2018"/>
    <d v="1899-12-30T09:00:00"/>
    <n v="0"/>
    <n v="0"/>
    <n v="0"/>
    <n v="36"/>
    <n v="1164.0999999999999"/>
    <x v="4"/>
    <s v="Australia"/>
    <s v="debit"/>
  </r>
  <r>
    <n v="3591.95"/>
    <x v="7"/>
    <s v="08"/>
    <x v="0"/>
    <s v="2018"/>
    <d v="1899-12-30T09:00:00"/>
    <n v="0"/>
    <n v="0"/>
    <n v="0"/>
    <n v="134"/>
    <n v="3457.95"/>
    <x v="4"/>
    <s v="Australia"/>
    <s v="debit"/>
  </r>
  <r>
    <n v="917.04"/>
    <x v="7"/>
    <s v="08"/>
    <x v="0"/>
    <s v="2018"/>
    <d v="1899-12-30T09:03:41"/>
    <n v="0"/>
    <n v="0"/>
    <n v="0"/>
    <n v="18.91"/>
    <n v="898.13"/>
    <x v="199"/>
    <s v="Australia"/>
    <s v="debit"/>
  </r>
  <r>
    <n v="1504.88"/>
    <x v="7"/>
    <s v="08"/>
    <x v="0"/>
    <s v="2018"/>
    <d v="1899-12-30T09:07:42"/>
    <n v="0"/>
    <n v="0"/>
    <n v="0"/>
    <n v="52.73"/>
    <n v="1452.15"/>
    <x v="59"/>
    <s v="Australia"/>
    <s v="debit"/>
  </r>
  <r>
    <n v="83.7"/>
    <x v="7"/>
    <s v="08"/>
    <x v="0"/>
    <s v="2018"/>
    <d v="1899-12-30T09:11:43"/>
    <n v="0"/>
    <n v="0"/>
    <n v="0"/>
    <n v="18.739999999999998"/>
    <n v="64.960000000000008"/>
    <x v="153"/>
    <s v="Australia"/>
    <s v="debit"/>
  </r>
  <r>
    <n v="18585.419999999998"/>
    <x v="7"/>
    <s v="08"/>
    <x v="0"/>
    <s v="2018"/>
    <d v="1899-12-30T09:15:44"/>
    <n v="0"/>
    <n v="0"/>
    <n v="0"/>
    <n v="11.19"/>
    <n v="18574.23"/>
    <x v="52"/>
    <s v="Australia"/>
    <s v="debit"/>
  </r>
  <r>
    <n v="15915.31"/>
    <x v="7"/>
    <s v="08"/>
    <x v="0"/>
    <s v="2018"/>
    <d v="1899-12-30T09:19:45"/>
    <n v="0"/>
    <n v="0"/>
    <n v="0"/>
    <n v="68.56"/>
    <n v="15846.75"/>
    <x v="1"/>
    <s v="Australia"/>
    <s v="debit"/>
  </r>
  <r>
    <n v="17017.72"/>
    <x v="7"/>
    <s v="08"/>
    <x v="0"/>
    <s v="2018"/>
    <d v="1899-12-30T09:23:46"/>
    <n v="0"/>
    <n v="0"/>
    <n v="0"/>
    <n v="11.33"/>
    <n v="17006.39"/>
    <x v="359"/>
    <s v="Australia"/>
    <s v="debit"/>
  </r>
  <r>
    <n v="1857.01"/>
    <x v="7"/>
    <s v="08"/>
    <x v="0"/>
    <s v="2018"/>
    <d v="1899-12-30T09:27:47"/>
    <n v="0"/>
    <n v="0"/>
    <n v="0"/>
    <n v="11.57"/>
    <n v="1845.44"/>
    <x v="150"/>
    <s v="Australia"/>
    <s v="debit"/>
  </r>
  <r>
    <n v="994.98"/>
    <x v="7"/>
    <s v="08"/>
    <x v="0"/>
    <s v="2018"/>
    <d v="1899-12-30T09:31:48"/>
    <n v="0"/>
    <n v="0"/>
    <n v="0"/>
    <n v="7.4"/>
    <n v="987.58"/>
    <x v="402"/>
    <s v="Australia"/>
    <s v="debit"/>
  </r>
  <r>
    <n v="891.16"/>
    <x v="7"/>
    <s v="08"/>
    <x v="0"/>
    <s v="2018"/>
    <d v="1899-12-30T09:35:49"/>
    <n v="0"/>
    <n v="0"/>
    <n v="0"/>
    <n v="25.88"/>
    <n v="865.28"/>
    <x v="199"/>
    <s v="Australia"/>
    <s v="debit"/>
  </r>
  <r>
    <n v="1767.42"/>
    <x v="7"/>
    <s v="08"/>
    <x v="0"/>
    <s v="2018"/>
    <d v="1899-12-30T09:39:50"/>
    <n v="0"/>
    <n v="0"/>
    <n v="0"/>
    <n v="9.51"/>
    <n v="1757.91"/>
    <x v="403"/>
    <s v="Australia"/>
    <s v="debit"/>
  </r>
  <r>
    <n v="8990.4599999999991"/>
    <x v="7"/>
    <s v="08"/>
    <x v="0"/>
    <s v="2018"/>
    <d v="1899-12-30T09:43:51"/>
    <n v="0"/>
    <n v="0"/>
    <n v="0"/>
    <n v="37.200000000000003"/>
    <n v="8953.2599999999984"/>
    <x v="404"/>
    <s v="Australia"/>
    <s v="debit"/>
  </r>
  <r>
    <n v="9592.93"/>
    <x v="7"/>
    <s v="08"/>
    <x v="0"/>
    <s v="2018"/>
    <d v="1899-12-30T09:51:53"/>
    <n v="0"/>
    <n v="0"/>
    <n v="0"/>
    <n v="5.76"/>
    <n v="9587.17"/>
    <x v="259"/>
    <s v="Australia"/>
    <s v="debit"/>
  </r>
  <r>
    <n v="1091.43"/>
    <x v="7"/>
    <s v="08"/>
    <x v="0"/>
    <s v="2018"/>
    <d v="1899-12-30T09:55:54"/>
    <n v="0"/>
    <n v="0"/>
    <n v="0"/>
    <n v="83.13"/>
    <n v="1008.3000000000001"/>
    <x v="405"/>
    <s v="Australia"/>
    <s v="debit"/>
  </r>
  <r>
    <n v="17012.5"/>
    <x v="7"/>
    <s v="08"/>
    <x v="0"/>
    <s v="2018"/>
    <d v="1899-12-30T09:59:55"/>
    <n v="0"/>
    <n v="0"/>
    <n v="0"/>
    <n v="5.22"/>
    <n v="17007.28"/>
    <x v="406"/>
    <s v="Australia"/>
    <s v="debit"/>
  </r>
  <r>
    <n v="1729.39"/>
    <x v="7"/>
    <s v="08"/>
    <x v="0"/>
    <s v="2018"/>
    <d v="1899-12-30T10:00:00"/>
    <n v="0"/>
    <n v="0"/>
    <n v="0"/>
    <n v="32"/>
    <n v="1697.39"/>
    <x v="4"/>
    <s v="Australia"/>
    <s v="debit"/>
  </r>
  <r>
    <n v="1181.92"/>
    <x v="7"/>
    <s v="08"/>
    <x v="0"/>
    <s v="2018"/>
    <d v="1899-12-30T10:00:00"/>
    <n v="0"/>
    <n v="0"/>
    <n v="0"/>
    <n v="39"/>
    <n v="1142.92"/>
    <x v="4"/>
    <s v="Australia"/>
    <s v="debit"/>
  </r>
  <r>
    <n v="2256.96"/>
    <x v="7"/>
    <s v="08"/>
    <x v="0"/>
    <s v="2018"/>
    <d v="1899-12-30T10:00:00"/>
    <n v="0"/>
    <n v="0"/>
    <n v="0"/>
    <n v="34"/>
    <n v="2222.96"/>
    <x v="4"/>
    <s v="Australia"/>
    <s v="debit"/>
  </r>
  <r>
    <n v="1345.71"/>
    <x v="7"/>
    <s v="08"/>
    <x v="0"/>
    <s v="2018"/>
    <d v="1899-12-30T10:00:00"/>
    <n v="0"/>
    <n v="0"/>
    <n v="0"/>
    <n v="29"/>
    <n v="1316.71"/>
    <x v="4"/>
    <s v="Australia"/>
    <s v="debit"/>
  </r>
  <r>
    <n v="3091.59"/>
    <x v="7"/>
    <s v="08"/>
    <x v="0"/>
    <s v="2018"/>
    <d v="1899-12-30T10:00:00"/>
    <n v="0"/>
    <n v="0"/>
    <n v="0"/>
    <n v="30"/>
    <n v="3061.59"/>
    <x v="4"/>
    <s v="Australia"/>
    <s v="debit"/>
  </r>
  <r>
    <n v="378.68"/>
    <x v="7"/>
    <s v="08"/>
    <x v="0"/>
    <s v="2018"/>
    <d v="1899-12-30T10:15:18"/>
    <n v="0"/>
    <n v="0"/>
    <n v="0"/>
    <n v="17.79"/>
    <n v="360.89"/>
    <x v="407"/>
    <s v="Australia"/>
    <s v="debit"/>
  </r>
  <r>
    <n v="977.88"/>
    <x v="7"/>
    <s v="08"/>
    <x v="0"/>
    <s v="2018"/>
    <d v="1899-12-30T10:30:56"/>
    <n v="0"/>
    <n v="0"/>
    <n v="0"/>
    <n v="17.100000000000001"/>
    <n v="960.78"/>
    <x v="38"/>
    <s v="Australia"/>
    <s v="debit"/>
  </r>
  <r>
    <n v="953.14"/>
    <x v="7"/>
    <s v="08"/>
    <x v="0"/>
    <s v="2018"/>
    <d v="1899-12-30T10:46:33"/>
    <n v="0"/>
    <n v="0"/>
    <n v="0"/>
    <n v="24.74"/>
    <n v="928.4"/>
    <x v="408"/>
    <s v="Australia"/>
    <s v="debit"/>
  </r>
  <r>
    <n v="3203.95"/>
    <x v="7"/>
    <s v="08"/>
    <x v="0"/>
    <s v="2018"/>
    <d v="1899-12-30T11:00:00"/>
    <n v="0"/>
    <n v="0"/>
    <n v="0"/>
    <n v="388"/>
    <n v="2815.95"/>
    <x v="4"/>
    <s v="Australia"/>
    <s v="debit"/>
  </r>
  <r>
    <n v="3073.42"/>
    <x v="7"/>
    <s v="08"/>
    <x v="0"/>
    <s v="2018"/>
    <d v="1899-12-30T11:01:01"/>
    <n v="0"/>
    <n v="0"/>
    <n v="0"/>
    <n v="18.170000000000002"/>
    <n v="3055.25"/>
    <x v="324"/>
    <s v="Australia"/>
    <s v="debit"/>
  </r>
  <r>
    <n v="13128.15"/>
    <x v="7"/>
    <s v="08"/>
    <x v="0"/>
    <s v="2018"/>
    <d v="1899-12-30T11:08:19"/>
    <n v="0"/>
    <n v="0"/>
    <n v="0"/>
    <n v="45.5"/>
    <n v="13082.65"/>
    <x v="269"/>
    <s v="Australia"/>
    <s v="debit"/>
  </r>
  <r>
    <n v="1602.43"/>
    <x v="7"/>
    <s v="08"/>
    <x v="0"/>
    <s v="2018"/>
    <d v="1899-12-30T11:15:37"/>
    <n v="0"/>
    <n v="0"/>
    <n v="0"/>
    <n v="25.75"/>
    <n v="1576.68"/>
    <x v="241"/>
    <s v="Australia"/>
    <s v="debit"/>
  </r>
  <r>
    <n v="2447.1799999999998"/>
    <x v="7"/>
    <s v="08"/>
    <x v="0"/>
    <s v="2018"/>
    <d v="1899-12-30T11:22:55"/>
    <n v="0"/>
    <n v="0"/>
    <n v="0"/>
    <n v="6.62"/>
    <n v="2440.56"/>
    <x v="28"/>
    <s v="Australia"/>
    <s v="debit"/>
  </r>
  <r>
    <n v="973.25"/>
    <x v="7"/>
    <s v="08"/>
    <x v="0"/>
    <s v="2018"/>
    <d v="1899-12-30T11:30:13"/>
    <n v="0"/>
    <n v="0"/>
    <n v="0"/>
    <n v="38.619999999999997"/>
    <n v="934.63"/>
    <x v="409"/>
    <s v="Australia"/>
    <s v="debit"/>
  </r>
  <r>
    <n v="2426.9299999999998"/>
    <x v="7"/>
    <s v="08"/>
    <x v="0"/>
    <s v="2018"/>
    <d v="1899-12-30T11:37:31"/>
    <n v="0"/>
    <n v="0"/>
    <n v="0"/>
    <n v="20.25"/>
    <n v="2406.6799999999998"/>
    <x v="410"/>
    <s v="Australia"/>
    <s v="debit"/>
  </r>
  <r>
    <n v="2572.58"/>
    <x v="7"/>
    <s v="08"/>
    <x v="0"/>
    <s v="2018"/>
    <d v="1899-12-30T11:44:49"/>
    <n v="0"/>
    <n v="0"/>
    <n v="0"/>
    <n v="24.24"/>
    <n v="2548.34"/>
    <x v="411"/>
    <s v="Australia"/>
    <s v="debit"/>
  </r>
  <r>
    <n v="1742.73"/>
    <x v="7"/>
    <s v="08"/>
    <x v="0"/>
    <s v="2018"/>
    <d v="1899-12-30T11:52:07"/>
    <n v="0"/>
    <n v="0"/>
    <n v="0"/>
    <n v="24.69"/>
    <n v="1718.04"/>
    <x v="412"/>
    <s v="Australia"/>
    <s v="debit"/>
  </r>
  <r>
    <n v="866.53"/>
    <x v="7"/>
    <s v="08"/>
    <x v="0"/>
    <s v="2018"/>
    <d v="1899-12-30T11:59:24"/>
    <n v="0"/>
    <n v="0"/>
    <n v="0"/>
    <n v="24.63"/>
    <n v="841.9"/>
    <x v="199"/>
    <s v="Australia"/>
    <s v="debit"/>
  </r>
  <r>
    <n v="1907.81"/>
    <x v="7"/>
    <s v="08"/>
    <x v="0"/>
    <s v="2018"/>
    <d v="1899-12-30T12:00:00"/>
    <n v="0"/>
    <n v="0"/>
    <n v="0"/>
    <n v="106"/>
    <n v="1801.81"/>
    <x v="4"/>
    <s v="Australia"/>
    <s v="debit"/>
  </r>
  <r>
    <n v="3173.24"/>
    <x v="7"/>
    <s v="08"/>
    <x v="0"/>
    <s v="2018"/>
    <d v="1899-12-30T12:00:00"/>
    <n v="0"/>
    <n v="0"/>
    <n v="0"/>
    <n v="2485.37"/>
    <n v="687.86999999999989"/>
    <x v="4"/>
    <s v="Australia"/>
    <s v="credit"/>
  </r>
  <r>
    <n v="3287.56"/>
    <x v="7"/>
    <s v="08"/>
    <x v="0"/>
    <s v="2018"/>
    <d v="1899-12-30T12:00:00"/>
    <n v="0"/>
    <n v="0"/>
    <n v="0"/>
    <n v="1626.48"/>
    <n v="1661.08"/>
    <x v="4"/>
    <s v="Australia"/>
    <s v="credit"/>
  </r>
  <r>
    <n v="3806.05"/>
    <x v="7"/>
    <s v="08"/>
    <x v="0"/>
    <s v="2018"/>
    <d v="1899-12-30T12:00:00"/>
    <n v="0"/>
    <n v="0"/>
    <n v="0"/>
    <n v="46"/>
    <n v="3760.05"/>
    <x v="4"/>
    <s v="Australia"/>
    <s v="debit"/>
  </r>
  <r>
    <n v="2515.58"/>
    <x v="7"/>
    <s v="08"/>
    <x v="0"/>
    <s v="2018"/>
    <d v="1899-12-30T12:00:00"/>
    <n v="0"/>
    <n v="0"/>
    <n v="0"/>
    <n v="57"/>
    <n v="2458.58"/>
    <x v="4"/>
    <s v="Australia"/>
    <s v="debit"/>
  </r>
  <r>
    <n v="3675.24"/>
    <x v="7"/>
    <s v="08"/>
    <x v="0"/>
    <s v="2018"/>
    <d v="1899-12-30T12:00:00"/>
    <n v="0"/>
    <n v="0"/>
    <n v="0"/>
    <n v="983.36"/>
    <n v="2691.8799999999997"/>
    <x v="4"/>
    <s v="Australia"/>
    <s v="credit"/>
  </r>
  <r>
    <n v="1355.02"/>
    <x v="7"/>
    <s v="08"/>
    <x v="0"/>
    <s v="2018"/>
    <d v="1899-12-30T12:00:00"/>
    <n v="0"/>
    <n v="0"/>
    <n v="0"/>
    <n v="75"/>
    <n v="1280.02"/>
    <x v="4"/>
    <s v="Australia"/>
    <s v="debit"/>
  </r>
  <r>
    <n v="5583.57"/>
    <x v="7"/>
    <s v="08"/>
    <x v="0"/>
    <s v="2018"/>
    <d v="1899-12-30T12:35:33"/>
    <n v="0"/>
    <n v="0"/>
    <n v="0"/>
    <n v="84.21"/>
    <n v="5499.36"/>
    <x v="413"/>
    <s v="Australia"/>
    <s v="debit"/>
  </r>
  <r>
    <n v="1072.46"/>
    <x v="7"/>
    <s v="08"/>
    <x v="0"/>
    <s v="2018"/>
    <d v="1899-12-30T12:54:04"/>
    <n v="0"/>
    <n v="0"/>
    <n v="0"/>
    <n v="19.55"/>
    <n v="1052.9100000000001"/>
    <x v="315"/>
    <s v="Australia"/>
    <s v="debit"/>
  </r>
  <r>
    <n v="1716.73"/>
    <x v="7"/>
    <s v="08"/>
    <x v="0"/>
    <s v="2018"/>
    <d v="1899-12-30T13:00:00"/>
    <n v="0"/>
    <n v="0"/>
    <n v="0"/>
    <n v="26"/>
    <n v="1690.73"/>
    <x v="4"/>
    <s v="Australia"/>
    <s v="debit"/>
  </r>
  <r>
    <n v="2316.2600000000002"/>
    <x v="7"/>
    <s v="08"/>
    <x v="0"/>
    <s v="2018"/>
    <d v="1899-12-30T13:00:00"/>
    <n v="0"/>
    <n v="0"/>
    <n v="0"/>
    <n v="2306.63"/>
    <n v="9.6300000000001091"/>
    <x v="4"/>
    <s v="Australia"/>
    <s v="credit"/>
  </r>
  <r>
    <n v="1151.74"/>
    <x v="7"/>
    <s v="08"/>
    <x v="0"/>
    <s v="2018"/>
    <d v="1899-12-30T13:00:00"/>
    <n v="0"/>
    <n v="0"/>
    <n v="0"/>
    <n v="1068.04"/>
    <n v="83.700000000000045"/>
    <x v="4"/>
    <s v="Australia"/>
    <s v="credit"/>
  </r>
  <r>
    <n v="1852.91"/>
    <x v="7"/>
    <s v="08"/>
    <x v="0"/>
    <s v="2018"/>
    <d v="1899-12-30T13:13:04"/>
    <n v="0"/>
    <n v="0"/>
    <n v="0"/>
    <n v="4.0999999999999996"/>
    <n v="1848.8100000000002"/>
    <x v="50"/>
    <s v="Australia"/>
    <s v="debit"/>
  </r>
  <r>
    <n v="3066.16"/>
    <x v="7"/>
    <s v="08"/>
    <x v="0"/>
    <s v="2018"/>
    <d v="1899-12-30T13:32:18"/>
    <n v="0"/>
    <n v="0"/>
    <n v="0"/>
    <n v="7.26"/>
    <n v="3058.8999999999996"/>
    <x v="269"/>
    <s v="Australia"/>
    <s v="debit"/>
  </r>
  <r>
    <n v="3042.44"/>
    <x v="7"/>
    <s v="08"/>
    <x v="0"/>
    <s v="2018"/>
    <d v="1899-12-30T13:51:32"/>
    <n v="0"/>
    <n v="0"/>
    <n v="0"/>
    <n v="23.72"/>
    <n v="3018.7200000000003"/>
    <x v="188"/>
    <s v="Australia"/>
    <s v="debit"/>
  </r>
  <r>
    <n v="1343.65"/>
    <x v="7"/>
    <s v="08"/>
    <x v="0"/>
    <s v="2018"/>
    <d v="1899-12-30T14:00:00"/>
    <n v="0"/>
    <n v="0"/>
    <n v="0"/>
    <n v="1013.67"/>
    <n v="329.98000000000013"/>
    <x v="4"/>
    <s v="Australia"/>
    <s v="credit"/>
  </r>
  <r>
    <n v="4308.8900000000003"/>
    <x v="7"/>
    <s v="08"/>
    <x v="0"/>
    <s v="2018"/>
    <d v="1899-12-30T14:00:00"/>
    <n v="0"/>
    <n v="0"/>
    <n v="0"/>
    <n v="56"/>
    <n v="4252.8900000000003"/>
    <x v="4"/>
    <s v="Australia"/>
    <s v="debit"/>
  </r>
  <r>
    <n v="3654.59"/>
    <x v="7"/>
    <s v="08"/>
    <x v="0"/>
    <s v="2018"/>
    <d v="1899-12-30T14:05:23"/>
    <n v="0"/>
    <n v="0"/>
    <n v="0"/>
    <n v="20.65"/>
    <n v="3633.94"/>
    <x v="116"/>
    <s v="Australia"/>
    <s v="debit"/>
  </r>
  <r>
    <n v="1839.04"/>
    <x v="7"/>
    <s v="08"/>
    <x v="0"/>
    <s v="2018"/>
    <d v="1899-12-30T14:14:59"/>
    <n v="0"/>
    <n v="0"/>
    <n v="0"/>
    <n v="13.87"/>
    <n v="1825.17"/>
    <x v="200"/>
    <s v="Australia"/>
    <s v="debit"/>
  </r>
  <r>
    <n v="3376.37"/>
    <x v="7"/>
    <s v="08"/>
    <x v="0"/>
    <s v="2018"/>
    <d v="1899-12-30T14:24:36"/>
    <n v="0"/>
    <n v="0"/>
    <n v="0"/>
    <n v="51.95"/>
    <n v="3324.42"/>
    <x v="414"/>
    <s v="Australia"/>
    <s v="debit"/>
  </r>
  <r>
    <n v="5930.29"/>
    <x v="7"/>
    <s v="08"/>
    <x v="0"/>
    <s v="2018"/>
    <d v="1899-12-30T14:34:13"/>
    <n v="0"/>
    <n v="0"/>
    <n v="0"/>
    <n v="14.46"/>
    <n v="5915.83"/>
    <x v="154"/>
    <s v="Australia"/>
    <s v="debit"/>
  </r>
  <r>
    <n v="16993.23"/>
    <x v="7"/>
    <s v="08"/>
    <x v="0"/>
    <s v="2018"/>
    <d v="1899-12-30T14:43:50"/>
    <n v="0"/>
    <n v="0"/>
    <n v="0"/>
    <n v="19.27"/>
    <n v="16973.96"/>
    <x v="415"/>
    <s v="Australia"/>
    <s v="debit"/>
  </r>
  <r>
    <n v="3150.43"/>
    <x v="7"/>
    <s v="08"/>
    <x v="0"/>
    <s v="2018"/>
    <d v="1899-12-30T14:53:27"/>
    <n v="0"/>
    <n v="0"/>
    <n v="0"/>
    <n v="53.52"/>
    <n v="3096.91"/>
    <x v="416"/>
    <s v="Australia"/>
    <s v="debit"/>
  </r>
  <r>
    <n v="756.7"/>
    <x v="7"/>
    <s v="08"/>
    <x v="0"/>
    <s v="2018"/>
    <d v="1899-12-30T15:00:00"/>
    <n v="0"/>
    <n v="0"/>
    <n v="0"/>
    <n v="36"/>
    <n v="720.7"/>
    <x v="4"/>
    <s v="Australia"/>
    <s v="debit"/>
  </r>
  <r>
    <n v="29771.33"/>
    <x v="7"/>
    <s v="08"/>
    <x v="0"/>
    <s v="2018"/>
    <d v="1899-12-30T15:00:00"/>
    <n v="0"/>
    <n v="0"/>
    <n v="0"/>
    <n v="35"/>
    <n v="29736.33"/>
    <x v="4"/>
    <s v="Australia"/>
    <s v="debit"/>
  </r>
  <r>
    <n v="7195.3"/>
    <x v="7"/>
    <s v="08"/>
    <x v="0"/>
    <s v="2018"/>
    <d v="1899-12-30T15:01:52"/>
    <n v="0"/>
    <n v="0"/>
    <n v="0"/>
    <n v="22.38"/>
    <n v="7172.92"/>
    <x v="330"/>
    <s v="Australia"/>
    <s v="debit"/>
  </r>
  <r>
    <n v="1476.9"/>
    <x v="7"/>
    <s v="08"/>
    <x v="0"/>
    <s v="2018"/>
    <d v="1899-12-30T15:07:43"/>
    <n v="0"/>
    <n v="0"/>
    <n v="0"/>
    <n v="27.98"/>
    <n v="1448.92"/>
    <x v="417"/>
    <s v="Australia"/>
    <s v="debit"/>
  </r>
  <r>
    <n v="4819.5600000000004"/>
    <x v="7"/>
    <s v="08"/>
    <x v="0"/>
    <s v="2018"/>
    <d v="1899-12-30T15:13:34"/>
    <n v="0"/>
    <n v="0"/>
    <n v="0"/>
    <n v="35.869999999999997"/>
    <n v="4783.6900000000005"/>
    <x v="195"/>
    <s v="Australia"/>
    <s v="debit"/>
  </r>
  <r>
    <n v="3636.94"/>
    <x v="7"/>
    <s v="08"/>
    <x v="0"/>
    <s v="2018"/>
    <d v="1899-12-30T15:19:24"/>
    <n v="0"/>
    <n v="0"/>
    <n v="0"/>
    <n v="17.649999999999999"/>
    <n v="3619.29"/>
    <x v="418"/>
    <s v="Australia"/>
    <s v="debit"/>
  </r>
  <r>
    <n v="818.21"/>
    <x v="7"/>
    <s v="08"/>
    <x v="0"/>
    <s v="2018"/>
    <d v="1899-12-30T15:25:15"/>
    <n v="0"/>
    <n v="0"/>
    <n v="0"/>
    <n v="27.18"/>
    <n v="791.03000000000009"/>
    <x v="269"/>
    <s v="Australia"/>
    <s v="debit"/>
  </r>
  <r>
    <n v="4869.26"/>
    <x v="7"/>
    <s v="08"/>
    <x v="0"/>
    <s v="2018"/>
    <d v="1899-12-30T15:31:06"/>
    <n v="0"/>
    <n v="0"/>
    <n v="0"/>
    <n v="22.44"/>
    <n v="4846.8200000000006"/>
    <x v="419"/>
    <s v="Australia"/>
    <s v="debit"/>
  </r>
  <r>
    <n v="942.02"/>
    <x v="7"/>
    <s v="08"/>
    <x v="0"/>
    <s v="2018"/>
    <d v="1899-12-30T15:36:57"/>
    <n v="0"/>
    <n v="0"/>
    <n v="0"/>
    <n v="11.12"/>
    <n v="930.9"/>
    <x v="420"/>
    <s v="Australia"/>
    <s v="debit"/>
  </r>
  <r>
    <n v="922.17"/>
    <x v="7"/>
    <s v="08"/>
    <x v="0"/>
    <s v="2018"/>
    <d v="1899-12-30T15:42:48"/>
    <n v="0"/>
    <n v="0"/>
    <n v="0"/>
    <n v="19.850000000000001"/>
    <n v="902.31999999999994"/>
    <x v="268"/>
    <s v="Australia"/>
    <s v="debit"/>
  </r>
  <r>
    <n v="4051.95"/>
    <x v="7"/>
    <s v="08"/>
    <x v="0"/>
    <s v="2018"/>
    <d v="1899-12-30T15:48:39"/>
    <n v="0"/>
    <n v="0"/>
    <n v="0"/>
    <n v="41.97"/>
    <n v="4009.98"/>
    <x v="421"/>
    <s v="Australia"/>
    <s v="debit"/>
  </r>
  <r>
    <n v="2503.71"/>
    <x v="7"/>
    <s v="08"/>
    <x v="0"/>
    <s v="2018"/>
    <d v="1899-12-30T15:54:30"/>
    <n v="0"/>
    <n v="0"/>
    <n v="0"/>
    <n v="11.87"/>
    <n v="2491.84"/>
    <x v="422"/>
    <s v="Australia"/>
    <s v="debit"/>
  </r>
  <r>
    <n v="5740.11"/>
    <x v="7"/>
    <s v="08"/>
    <x v="0"/>
    <s v="2018"/>
    <d v="1899-12-30T16:00:00"/>
    <n v="0"/>
    <n v="0"/>
    <n v="0"/>
    <n v="55"/>
    <n v="5685.11"/>
    <x v="4"/>
    <s v="Australia"/>
    <s v="debit"/>
  </r>
  <r>
    <n v="1146.92"/>
    <x v="7"/>
    <s v="08"/>
    <x v="0"/>
    <s v="2018"/>
    <d v="1899-12-30T16:00:00"/>
    <n v="0"/>
    <n v="0"/>
    <n v="0"/>
    <n v="35"/>
    <n v="1111.92"/>
    <x v="4"/>
    <s v="Australia"/>
    <s v="debit"/>
  </r>
  <r>
    <n v="1477.59"/>
    <x v="7"/>
    <s v="08"/>
    <x v="0"/>
    <s v="2018"/>
    <d v="1899-12-30T16:00:00"/>
    <n v="0"/>
    <n v="0"/>
    <n v="0"/>
    <n v="1098.9100000000001"/>
    <n v="378.67999999999984"/>
    <x v="4"/>
    <s v="Australia"/>
    <s v="credit"/>
  </r>
  <r>
    <n v="1336.08"/>
    <x v="7"/>
    <s v="08"/>
    <x v="0"/>
    <s v="2018"/>
    <d v="1899-12-30T16:19:16"/>
    <n v="0"/>
    <n v="0"/>
    <n v="0"/>
    <n v="7.57"/>
    <n v="1328.51"/>
    <x v="233"/>
    <s v="Australia"/>
    <s v="debit"/>
  </r>
  <r>
    <n v="1046.8399999999999"/>
    <x v="7"/>
    <s v="08"/>
    <x v="0"/>
    <s v="2018"/>
    <d v="1899-12-30T16:37:27"/>
    <n v="0"/>
    <n v="0"/>
    <n v="0"/>
    <n v="44.59"/>
    <n v="1002.2499999999999"/>
    <x v="259"/>
    <s v="Australia"/>
    <s v="debit"/>
  </r>
  <r>
    <n v="2414.3200000000002"/>
    <x v="7"/>
    <s v="08"/>
    <x v="0"/>
    <s v="2018"/>
    <d v="1899-12-30T16:55:38"/>
    <n v="0"/>
    <n v="0"/>
    <n v="0"/>
    <n v="15.76"/>
    <n v="2398.56"/>
    <x v="414"/>
    <s v="Australia"/>
    <s v="debit"/>
  </r>
  <r>
    <n v="1951.42"/>
    <x v="7"/>
    <s v="08"/>
    <x v="0"/>
    <s v="2018"/>
    <d v="1899-12-30T17:00:00"/>
    <n v="0"/>
    <n v="0"/>
    <n v="0"/>
    <n v="1158.1500000000001"/>
    <n v="793.27"/>
    <x v="4"/>
    <s v="Australia"/>
    <s v="credit"/>
  </r>
  <r>
    <n v="2840.39"/>
    <x v="7"/>
    <s v="08"/>
    <x v="0"/>
    <s v="2018"/>
    <d v="1899-12-30T17:00:00"/>
    <n v="0"/>
    <n v="0"/>
    <n v="0"/>
    <n v="1043.1199999999999"/>
    <n v="1797.27"/>
    <x v="4"/>
    <s v="Australia"/>
    <s v="credit"/>
  </r>
  <r>
    <n v="1874.81"/>
    <x v="7"/>
    <s v="08"/>
    <x v="0"/>
    <s v="2018"/>
    <d v="1899-12-30T17:00:00"/>
    <n v="0"/>
    <n v="0"/>
    <n v="0"/>
    <n v="33"/>
    <n v="1841.81"/>
    <x v="4"/>
    <s v="Australia"/>
    <s v="debit"/>
  </r>
  <r>
    <n v="2542.41"/>
    <x v="7"/>
    <s v="08"/>
    <x v="0"/>
    <s v="2018"/>
    <d v="1899-12-30T17:00:00"/>
    <n v="0"/>
    <n v="0"/>
    <n v="0"/>
    <n v="1395.49"/>
    <n v="1146.9199999999998"/>
    <x v="4"/>
    <s v="Australia"/>
    <s v="credit"/>
  </r>
  <r>
    <n v="6691.71"/>
    <x v="7"/>
    <s v="08"/>
    <x v="0"/>
    <s v="2018"/>
    <d v="1899-12-30T17:00:00"/>
    <n v="0"/>
    <n v="0"/>
    <n v="0"/>
    <n v="2639.76"/>
    <n v="4051.95"/>
    <x v="4"/>
    <s v="Australia"/>
    <s v="credit"/>
  </r>
  <r>
    <n v="3756.05"/>
    <x v="7"/>
    <s v="08"/>
    <x v="0"/>
    <s v="2018"/>
    <d v="1899-12-30T17:00:00"/>
    <n v="0"/>
    <n v="0"/>
    <n v="0"/>
    <n v="50"/>
    <n v="3706.05"/>
    <x v="4"/>
    <s v="Australia"/>
    <s v="debit"/>
  </r>
  <r>
    <n v="29284.39"/>
    <x v="7"/>
    <s v="08"/>
    <x v="0"/>
    <s v="2018"/>
    <d v="1899-12-30T17:00:00"/>
    <n v="0"/>
    <n v="0"/>
    <n v="0"/>
    <n v="158"/>
    <n v="29126.39"/>
    <x v="4"/>
    <s v="Australia"/>
    <s v="debit"/>
  </r>
  <r>
    <n v="2387.7800000000002"/>
    <x v="7"/>
    <s v="08"/>
    <x v="0"/>
    <s v="2018"/>
    <d v="1899-12-30T17:08:10"/>
    <n v="0"/>
    <n v="0"/>
    <n v="0"/>
    <n v="19.93"/>
    <n v="2367.8500000000004"/>
    <x v="24"/>
    <s v="Australia"/>
    <s v="debit"/>
  </r>
  <r>
    <n v="908.81"/>
    <x v="7"/>
    <s v="08"/>
    <x v="0"/>
    <s v="2018"/>
    <d v="1899-12-30T17:18:55"/>
    <n v="0"/>
    <n v="0"/>
    <n v="0"/>
    <n v="13.36"/>
    <n v="895.44999999999993"/>
    <x v="423"/>
    <s v="Australia"/>
    <s v="debit"/>
  </r>
  <r>
    <n v="1850.22"/>
    <x v="7"/>
    <s v="08"/>
    <x v="0"/>
    <s v="2018"/>
    <d v="1899-12-30T17:29:40"/>
    <n v="0"/>
    <n v="0"/>
    <n v="0"/>
    <n v="45.02"/>
    <n v="1805.2"/>
    <x v="424"/>
    <s v="Australia"/>
    <s v="debit"/>
  </r>
  <r>
    <n v="4799.62"/>
    <x v="7"/>
    <s v="08"/>
    <x v="0"/>
    <s v="2018"/>
    <d v="1899-12-30T17:40:25"/>
    <n v="0"/>
    <n v="0"/>
    <n v="0"/>
    <n v="69.64"/>
    <n v="4729.9799999999996"/>
    <x v="419"/>
    <s v="Australia"/>
    <s v="debit"/>
  </r>
  <r>
    <n v="4540.66"/>
    <x v="7"/>
    <s v="08"/>
    <x v="0"/>
    <s v="2018"/>
    <d v="1899-12-30T17:51:10"/>
    <n v="0"/>
    <n v="0"/>
    <n v="0"/>
    <n v="258.95999999999998"/>
    <n v="4281.7"/>
    <x v="294"/>
    <s v="Australia"/>
    <s v="debit"/>
  </r>
  <r>
    <n v="675.97"/>
    <x v="7"/>
    <s v="08"/>
    <x v="0"/>
    <s v="2018"/>
    <d v="1899-12-30T18:00:00"/>
    <n v="0"/>
    <n v="0"/>
    <n v="0"/>
    <n v="46"/>
    <n v="629.97"/>
    <x v="4"/>
    <s v="Australia"/>
    <s v="debit"/>
  </r>
  <r>
    <n v="741.96"/>
    <x v="7"/>
    <s v="08"/>
    <x v="0"/>
    <s v="2018"/>
    <d v="1899-12-30T18:04:51"/>
    <n v="0"/>
    <n v="0"/>
    <n v="0"/>
    <n v="14.74"/>
    <n v="727.22"/>
    <x v="425"/>
    <s v="Australia"/>
    <s v="debit"/>
  </r>
  <r>
    <n v="2482.9699999999998"/>
    <x v="7"/>
    <s v="08"/>
    <x v="0"/>
    <s v="2018"/>
    <d v="1899-12-30T18:31:53"/>
    <n v="0"/>
    <n v="0"/>
    <n v="0"/>
    <n v="20.74"/>
    <n v="2462.23"/>
    <x v="426"/>
    <s v="Australia"/>
    <s v="debit"/>
  </r>
  <r>
    <n v="890.02"/>
    <x v="7"/>
    <s v="08"/>
    <x v="0"/>
    <s v="2018"/>
    <d v="1899-12-30T18:58:55"/>
    <n v="0"/>
    <n v="0"/>
    <n v="0"/>
    <n v="18.79"/>
    <n v="871.23"/>
    <x v="40"/>
    <s v="Australia"/>
    <s v="debit"/>
  </r>
  <r>
    <n v="6500.79"/>
    <x v="7"/>
    <s v="08"/>
    <x v="0"/>
    <s v="2018"/>
    <d v="1899-12-30T19:00:00"/>
    <n v="0"/>
    <n v="0"/>
    <n v="0"/>
    <n v="48"/>
    <n v="6452.79"/>
    <x v="4"/>
    <s v="Australia"/>
    <s v="debit"/>
  </r>
  <r>
    <n v="9574.89"/>
    <x v="7"/>
    <s v="08"/>
    <x v="0"/>
    <s v="2018"/>
    <d v="1899-12-30T19:11:33"/>
    <n v="0"/>
    <n v="0"/>
    <n v="0"/>
    <n v="18.04"/>
    <n v="9556.8499999999985"/>
    <x v="427"/>
    <s v="Australia"/>
    <s v="debit"/>
  </r>
  <r>
    <n v="5917.12"/>
    <x v="7"/>
    <s v="08"/>
    <x v="0"/>
    <s v="2018"/>
    <d v="1899-12-30T19:23:36"/>
    <n v="0"/>
    <n v="0"/>
    <n v="0"/>
    <n v="13.17"/>
    <n v="5903.95"/>
    <x v="428"/>
    <s v="Australia"/>
    <s v="debit"/>
  </r>
  <r>
    <n v="1684.96"/>
    <x v="7"/>
    <s v="08"/>
    <x v="0"/>
    <s v="2018"/>
    <d v="1899-12-30T19:35:39"/>
    <n v="0"/>
    <n v="0"/>
    <n v="0"/>
    <n v="44.43"/>
    <n v="1640.53"/>
    <x v="170"/>
    <s v="Australia"/>
    <s v="debit"/>
  </r>
  <r>
    <n v="394.12"/>
    <x v="7"/>
    <s v="08"/>
    <x v="0"/>
    <s v="2018"/>
    <d v="1899-12-30T19:59:45"/>
    <n v="0"/>
    <n v="0"/>
    <n v="0"/>
    <n v="34.93"/>
    <n v="359.19"/>
    <x v="429"/>
    <s v="Australia"/>
    <s v="debit"/>
  </r>
  <r>
    <n v="6674.71"/>
    <x v="7"/>
    <s v="08"/>
    <x v="0"/>
    <s v="2018"/>
    <d v="1899-12-30T20:00:00"/>
    <n v="0"/>
    <n v="0"/>
    <n v="0"/>
    <n v="17"/>
    <n v="6657.71"/>
    <x v="4"/>
    <s v="Australia"/>
    <s v="debit"/>
  </r>
  <r>
    <n v="3254.56"/>
    <x v="7"/>
    <s v="08"/>
    <x v="0"/>
    <s v="2018"/>
    <d v="1899-12-30T20:00:00"/>
    <n v="0"/>
    <n v="0"/>
    <n v="0"/>
    <n v="33"/>
    <n v="3221.56"/>
    <x v="4"/>
    <s v="Australia"/>
    <s v="debit"/>
  </r>
  <r>
    <n v="2449.9699999999998"/>
    <x v="7"/>
    <s v="08"/>
    <x v="0"/>
    <s v="2018"/>
    <d v="1899-12-30T20:00:00"/>
    <n v="0"/>
    <n v="0"/>
    <n v="0"/>
    <n v="33"/>
    <n v="2416.9699999999998"/>
    <x v="4"/>
    <s v="Australia"/>
    <s v="debit"/>
  </r>
  <r>
    <n v="34829.919999999998"/>
    <x v="7"/>
    <s v="08"/>
    <x v="0"/>
    <s v="2018"/>
    <d v="1899-12-30T20:00:00"/>
    <n v="0"/>
    <n v="0"/>
    <n v="0"/>
    <n v="36"/>
    <n v="34793.919999999998"/>
    <x v="4"/>
    <s v="Australia"/>
    <s v="debit"/>
  </r>
  <r>
    <n v="3563.94"/>
    <x v="7"/>
    <s v="08"/>
    <x v="0"/>
    <s v="2018"/>
    <d v="1899-12-30T20:00:00"/>
    <n v="0"/>
    <n v="0"/>
    <n v="0"/>
    <n v="73"/>
    <n v="3490.94"/>
    <x v="4"/>
    <s v="Australia"/>
    <s v="debit"/>
  </r>
  <r>
    <n v="6479.27"/>
    <x v="7"/>
    <s v="08"/>
    <x v="0"/>
    <s v="2018"/>
    <d v="1899-12-30T20:27:13"/>
    <n v="0"/>
    <n v="0"/>
    <n v="0"/>
    <n v="21.52"/>
    <n v="6457.75"/>
    <x v="21"/>
    <s v="Australia"/>
    <s v="debit"/>
  </r>
  <r>
    <n v="1595.74"/>
    <x v="7"/>
    <s v="08"/>
    <x v="0"/>
    <s v="2018"/>
    <d v="1899-12-30T20:54:59"/>
    <n v="0"/>
    <n v="0"/>
    <n v="0"/>
    <n v="6.69"/>
    <n v="1589.05"/>
    <x v="430"/>
    <s v="Australia"/>
    <s v="debit"/>
  </r>
  <r>
    <n v="1196.1300000000001"/>
    <x v="7"/>
    <s v="08"/>
    <x v="0"/>
    <s v="2018"/>
    <d v="1899-12-30T21:00:00"/>
    <n v="0"/>
    <n v="0"/>
    <n v="0"/>
    <n v="43"/>
    <n v="1153.1300000000001"/>
    <x v="4"/>
    <s v="Australia"/>
    <s v="debit"/>
  </r>
  <r>
    <n v="1278.71"/>
    <x v="7"/>
    <s v="08"/>
    <x v="0"/>
    <s v="2018"/>
    <d v="1899-12-30T21:00:00"/>
    <n v="0"/>
    <n v="0"/>
    <n v="0"/>
    <n v="67"/>
    <n v="1211.71"/>
    <x v="4"/>
    <s v="Australia"/>
    <s v="debit"/>
  </r>
  <r>
    <n v="4294.99"/>
    <x v="7"/>
    <s v="08"/>
    <x v="0"/>
    <s v="2018"/>
    <d v="1899-12-30T21:18:13"/>
    <n v="0"/>
    <n v="0"/>
    <n v="0"/>
    <n v="727.84"/>
    <n v="3567.1499999999996"/>
    <x v="431"/>
    <s v="Australia"/>
    <s v="debit"/>
  </r>
  <r>
    <n v="1830.26"/>
    <x v="7"/>
    <s v="08"/>
    <x v="0"/>
    <s v="2018"/>
    <d v="1899-12-30T21:40:26"/>
    <n v="0"/>
    <n v="0"/>
    <n v="0"/>
    <n v="19.96"/>
    <n v="1810.3"/>
    <x v="432"/>
    <s v="Australia"/>
    <s v="debit"/>
  </r>
  <r>
    <n v="4507.66"/>
    <x v="7"/>
    <s v="08"/>
    <x v="0"/>
    <s v="2018"/>
    <d v="1899-12-30T22:00:00"/>
    <n v="0"/>
    <n v="0"/>
    <n v="0"/>
    <n v="33"/>
    <n v="4474.66"/>
    <x v="4"/>
    <s v="Australia"/>
    <s v="debit"/>
  </r>
  <r>
    <n v="9561.2099999999991"/>
    <x v="7"/>
    <s v="08"/>
    <x v="0"/>
    <s v="2018"/>
    <d v="1899-12-30T22:03:19"/>
    <n v="0"/>
    <n v="0"/>
    <n v="0"/>
    <n v="13.68"/>
    <n v="9547.5299999999988"/>
    <x v="433"/>
    <s v="Australia"/>
    <s v="debit"/>
  </r>
  <r>
    <n v="4286.2700000000004"/>
    <x v="7"/>
    <s v="08"/>
    <x v="0"/>
    <s v="2018"/>
    <d v="1899-12-30T22:31:06"/>
    <n v="0"/>
    <n v="0"/>
    <n v="0"/>
    <n v="8.7200000000000006"/>
    <n v="4277.55"/>
    <x v="81"/>
    <s v="Australia"/>
    <s v="debit"/>
  </r>
  <r>
    <n v="2367.1"/>
    <x v="7"/>
    <s v="08"/>
    <x v="0"/>
    <s v="2018"/>
    <d v="1899-12-30T22:58:53"/>
    <n v="0"/>
    <n v="0"/>
    <n v="0"/>
    <n v="20.68"/>
    <n v="2346.42"/>
    <x v="434"/>
    <s v="Australia"/>
    <s v="debit"/>
  </r>
  <r>
    <n v="1448.59"/>
    <x v="7"/>
    <s v="08"/>
    <x v="0"/>
    <s v="2018"/>
    <d v="1899-12-30T23:00:00"/>
    <n v="0"/>
    <n v="0"/>
    <n v="0"/>
    <n v="29"/>
    <n v="1419.59"/>
    <x v="4"/>
    <s v="Australia"/>
    <s v="debit"/>
  </r>
  <r>
    <n v="6447.27"/>
    <x v="7"/>
    <s v="08"/>
    <x v="0"/>
    <s v="2018"/>
    <d v="1899-12-30T23:00:00"/>
    <n v="0"/>
    <n v="0"/>
    <n v="0"/>
    <n v="32"/>
    <n v="6415.27"/>
    <x v="4"/>
    <s v="Australia"/>
    <s v="debit"/>
  </r>
  <r>
    <n v="4253.74"/>
    <x v="7"/>
    <s v="08"/>
    <x v="0"/>
    <s v="2018"/>
    <d v="1899-12-30T23:00:00"/>
    <n v="0"/>
    <n v="0"/>
    <n v="0"/>
    <n v="39"/>
    <n v="4214.74"/>
    <x v="4"/>
    <s v="Australia"/>
    <s v="debit"/>
  </r>
  <r>
    <n v="4292.74"/>
    <x v="7"/>
    <s v="08"/>
    <x v="0"/>
    <s v="2018"/>
    <d v="1899-12-30T23:24:36"/>
    <n v="0"/>
    <n v="0"/>
    <n v="0"/>
    <n v="16.149999999999999"/>
    <n v="4276.59"/>
    <x v="435"/>
    <s v="Australia"/>
    <s v="debit"/>
  </r>
  <r>
    <n v="885.24"/>
    <x v="7"/>
    <s v="08"/>
    <x v="0"/>
    <s v="2018"/>
    <d v="1899-12-30T23:50:15"/>
    <n v="0"/>
    <n v="0"/>
    <n v="0"/>
    <n v="4.78"/>
    <n v="880.46"/>
    <x v="143"/>
    <s v="Australia"/>
    <s v="debit"/>
  </r>
  <r>
    <n v="7170.15"/>
    <x v="8"/>
    <s v="09"/>
    <x v="0"/>
    <s v="2018"/>
    <d v="1899-12-30T00:23:50"/>
    <n v="0"/>
    <n v="0"/>
    <n v="0"/>
    <n v="25.15"/>
    <n v="7145"/>
    <x v="436"/>
    <s v="Australia"/>
    <s v="debit"/>
  </r>
  <r>
    <n v="872.57"/>
    <x v="8"/>
    <s v="09"/>
    <x v="0"/>
    <s v="2018"/>
    <d v="1899-12-30T01:01:23"/>
    <n v="0"/>
    <n v="0"/>
    <n v="0"/>
    <n v="12.67"/>
    <n v="859.90000000000009"/>
    <x v="204"/>
    <s v="Australia"/>
    <s v="debit"/>
  </r>
  <r>
    <n v="5884.84"/>
    <x v="8"/>
    <s v="09"/>
    <x v="0"/>
    <s v="2018"/>
    <d v="1899-12-30T01:24:39"/>
    <n v="0"/>
    <n v="0"/>
    <n v="0"/>
    <n v="32.28"/>
    <n v="5852.56"/>
    <x v="44"/>
    <s v="Australia"/>
    <s v="debit"/>
  </r>
  <r>
    <n v="1437"/>
    <x v="8"/>
    <s v="09"/>
    <x v="0"/>
    <s v="2018"/>
    <d v="1899-12-30T01:47:54"/>
    <n v="0"/>
    <n v="0"/>
    <n v="0"/>
    <n v="11.59"/>
    <n v="1425.41"/>
    <x v="387"/>
    <s v="Australia"/>
    <s v="debit"/>
  </r>
  <r>
    <n v="2609.6"/>
    <x v="8"/>
    <s v="09"/>
    <x v="0"/>
    <s v="2018"/>
    <d v="1899-12-30T02:00:00"/>
    <n v="0"/>
    <n v="0"/>
    <n v="0"/>
    <n v="16"/>
    <n v="2593.6"/>
    <x v="4"/>
    <s v="Australia"/>
    <s v="debit"/>
  </r>
  <r>
    <n v="12969.15"/>
    <x v="8"/>
    <s v="09"/>
    <x v="0"/>
    <s v="2018"/>
    <d v="1899-12-30T02:00:00"/>
    <n v="0"/>
    <n v="0"/>
    <n v="0"/>
    <n v="159"/>
    <n v="12810.15"/>
    <x v="4"/>
    <s v="Australia"/>
    <s v="debit"/>
  </r>
  <r>
    <n v="303.12"/>
    <x v="8"/>
    <s v="09"/>
    <x v="0"/>
    <s v="2018"/>
    <d v="1899-12-30T02:00:00"/>
    <n v="0"/>
    <n v="0"/>
    <n v="0"/>
    <n v="91"/>
    <n v="212.12"/>
    <x v="4"/>
    <s v="Australia"/>
    <s v="debit"/>
  </r>
  <r>
    <n v="54371.71"/>
    <x v="8"/>
    <s v="09"/>
    <x v="0"/>
    <s v="2018"/>
    <d v="1899-12-30T03:00:00"/>
    <n v="0"/>
    <n v="0"/>
    <n v="0"/>
    <n v="47"/>
    <n v="54324.71"/>
    <x v="4"/>
    <s v="Australia"/>
    <s v="debit"/>
  </r>
  <r>
    <n v="1754.26"/>
    <x v="8"/>
    <s v="09"/>
    <x v="0"/>
    <s v="2018"/>
    <d v="1899-12-30T03:00:00"/>
    <n v="0"/>
    <n v="0"/>
    <n v="0"/>
    <n v="76"/>
    <n v="1678.26"/>
    <x v="4"/>
    <s v="Australia"/>
    <s v="debit"/>
  </r>
  <r>
    <n v="869.05"/>
    <x v="8"/>
    <s v="09"/>
    <x v="0"/>
    <s v="2018"/>
    <d v="1899-12-30T03:00:00"/>
    <n v="0"/>
    <n v="0"/>
    <n v="0"/>
    <n v="52"/>
    <n v="817.05"/>
    <x v="4"/>
    <s v="Australia"/>
    <s v="debit"/>
  </r>
  <r>
    <n v="9522.2099999999991"/>
    <x v="8"/>
    <s v="09"/>
    <x v="0"/>
    <s v="2018"/>
    <d v="1899-12-30T04:00:00"/>
    <n v="0"/>
    <n v="0"/>
    <n v="0"/>
    <n v="39"/>
    <n v="9483.2099999999991"/>
    <x v="4"/>
    <s v="Australia"/>
    <s v="debit"/>
  </r>
  <r>
    <n v="1174.1300000000001"/>
    <x v="8"/>
    <s v="09"/>
    <x v="0"/>
    <s v="2018"/>
    <d v="1899-12-30T04:00:00"/>
    <n v="0"/>
    <n v="0"/>
    <n v="0"/>
    <n v="22"/>
    <n v="1152.1300000000001"/>
    <x v="4"/>
    <s v="Australia"/>
    <s v="debit"/>
  </r>
  <r>
    <n v="13376.28"/>
    <x v="8"/>
    <s v="09"/>
    <x v="0"/>
    <s v="2018"/>
    <d v="1899-12-30T04:01:18"/>
    <n v="0"/>
    <n v="0"/>
    <n v="0"/>
    <n v="35.909999999999997"/>
    <n v="13340.37"/>
    <x v="437"/>
    <s v="Australia"/>
    <s v="debit"/>
  </r>
  <r>
    <n v="1587.29"/>
    <x v="8"/>
    <s v="09"/>
    <x v="0"/>
    <s v="2018"/>
    <d v="1899-12-30T04:23:02"/>
    <n v="0"/>
    <n v="0"/>
    <n v="0"/>
    <n v="8.4499999999999993"/>
    <n v="1578.84"/>
    <x v="438"/>
    <s v="Australia"/>
    <s v="debit"/>
  </r>
  <r>
    <n v="1671.68"/>
    <x v="8"/>
    <s v="09"/>
    <x v="0"/>
    <s v="2018"/>
    <d v="1899-12-30T04:44:46"/>
    <n v="0"/>
    <n v="0"/>
    <n v="0"/>
    <n v="13.28"/>
    <n v="1658.4"/>
    <x v="439"/>
    <s v="Australia"/>
    <s v="debit"/>
  </r>
  <r>
    <n v="6641.71"/>
    <x v="8"/>
    <s v="09"/>
    <x v="0"/>
    <s v="2018"/>
    <d v="1899-12-30T05:00:00"/>
    <n v="0"/>
    <n v="0"/>
    <n v="0"/>
    <n v="33"/>
    <n v="6608.71"/>
    <x v="4"/>
    <s v="Australia"/>
    <s v="debit"/>
  </r>
  <r>
    <n v="851.05"/>
    <x v="8"/>
    <s v="09"/>
    <x v="0"/>
    <s v="2018"/>
    <d v="1899-12-30T05:00:00"/>
    <n v="0"/>
    <n v="0"/>
    <n v="0"/>
    <n v="18"/>
    <n v="833.05"/>
    <x v="4"/>
    <s v="Australia"/>
    <s v="debit"/>
  </r>
  <r>
    <n v="1662.62"/>
    <x v="8"/>
    <s v="09"/>
    <x v="0"/>
    <s v="2018"/>
    <d v="1899-12-30T05:49:59"/>
    <n v="0"/>
    <n v="0"/>
    <n v="0"/>
    <n v="9.06"/>
    <n v="1653.56"/>
    <x v="139"/>
    <s v="Australia"/>
    <s v="debit"/>
  </r>
  <r>
    <n v="1026.46"/>
    <x v="8"/>
    <s v="09"/>
    <x v="0"/>
    <s v="2018"/>
    <d v="1899-12-30T06:00:00"/>
    <n v="0"/>
    <n v="0"/>
    <n v="0"/>
    <n v="46"/>
    <n v="980.46"/>
    <x v="4"/>
    <s v="Australia"/>
    <s v="debit"/>
  </r>
  <r>
    <n v="2861.06"/>
    <x v="8"/>
    <s v="09"/>
    <x v="0"/>
    <s v="2018"/>
    <d v="1899-12-30T06:00:00"/>
    <n v="0"/>
    <n v="0"/>
    <n v="0"/>
    <n v="47"/>
    <n v="2814.06"/>
    <x v="4"/>
    <s v="Australia"/>
    <s v="debit"/>
  </r>
  <r>
    <n v="3634.29"/>
    <x v="8"/>
    <s v="09"/>
    <x v="0"/>
    <s v="2018"/>
    <d v="1899-12-30T07:00:00"/>
    <n v="0"/>
    <n v="0"/>
    <n v="0"/>
    <n v="33"/>
    <n v="3601.29"/>
    <x v="4"/>
    <s v="Australia"/>
    <s v="debit"/>
  </r>
  <r>
    <n v="709.34"/>
    <x v="8"/>
    <s v="09"/>
    <x v="0"/>
    <s v="2018"/>
    <d v="1899-12-30T07:00:00"/>
    <n v="0"/>
    <n v="0"/>
    <n v="0"/>
    <n v="22"/>
    <n v="687.34"/>
    <x v="4"/>
    <s v="Australia"/>
    <s v="debit"/>
  </r>
  <r>
    <n v="464.44"/>
    <x v="8"/>
    <s v="09"/>
    <x v="0"/>
    <s v="2018"/>
    <d v="1899-12-30T07:09:09"/>
    <n v="0"/>
    <n v="0"/>
    <n v="0"/>
    <n v="402.09"/>
    <n v="62.350000000000023"/>
    <x v="139"/>
    <s v="Australia"/>
    <s v="debit"/>
  </r>
  <r>
    <n v="773.08"/>
    <x v="8"/>
    <s v="09"/>
    <x v="0"/>
    <s v="2018"/>
    <d v="1899-12-30T07:50:49"/>
    <n v="0"/>
    <n v="0"/>
    <n v="0"/>
    <n v="4.09"/>
    <n v="768.99"/>
    <x v="142"/>
    <s v="Australia"/>
    <s v="debit"/>
  </r>
  <r>
    <n v="498.39"/>
    <x v="8"/>
    <s v="09"/>
    <x v="0"/>
    <s v="2018"/>
    <d v="1899-12-30T08:00:00"/>
    <n v="0"/>
    <n v="0"/>
    <n v="0"/>
    <n v="43"/>
    <n v="455.39"/>
    <x v="4"/>
    <s v="Australia"/>
    <s v="debit"/>
  </r>
  <r>
    <n v="1637"/>
    <x v="8"/>
    <s v="09"/>
    <x v="0"/>
    <s v="2018"/>
    <d v="1899-12-30T08:05:54"/>
    <n v="0"/>
    <n v="0"/>
    <n v="0"/>
    <n v="25.62"/>
    <n v="1611.38"/>
    <x v="440"/>
    <s v="Australia"/>
    <s v="debit"/>
  </r>
  <r>
    <n v="932.88"/>
    <x v="8"/>
    <s v="09"/>
    <x v="0"/>
    <s v="2018"/>
    <d v="1899-12-30T08:13:29"/>
    <n v="0"/>
    <n v="0"/>
    <n v="0"/>
    <n v="218.86"/>
    <n v="714.02"/>
    <x v="153"/>
    <s v="Australia"/>
    <s v="debit"/>
  </r>
  <r>
    <n v="876.06"/>
    <x v="8"/>
    <s v="09"/>
    <x v="0"/>
    <s v="2018"/>
    <d v="1899-12-30T08:21:03"/>
    <n v="0"/>
    <n v="0"/>
    <n v="0"/>
    <n v="56.82"/>
    <n v="819.2399999999999"/>
    <x v="21"/>
    <s v="Australia"/>
    <s v="debit"/>
  </r>
  <r>
    <n v="559.76"/>
    <x v="8"/>
    <s v="09"/>
    <x v="0"/>
    <s v="2018"/>
    <d v="1899-12-30T08:28:38"/>
    <n v="0"/>
    <n v="0"/>
    <n v="0"/>
    <n v="316.3"/>
    <n v="243.45999999999998"/>
    <x v="52"/>
    <s v="Australia"/>
    <s v="debit"/>
  </r>
  <r>
    <n v="541.39"/>
    <x v="8"/>
    <s v="09"/>
    <x v="0"/>
    <s v="2018"/>
    <d v="1899-12-30T08:36:12"/>
    <n v="0"/>
    <n v="0"/>
    <n v="0"/>
    <n v="18.37"/>
    <n v="523.02"/>
    <x v="52"/>
    <s v="Australia"/>
    <s v="debit"/>
  </r>
  <r>
    <n v="18561.29"/>
    <x v="8"/>
    <s v="09"/>
    <x v="0"/>
    <s v="2018"/>
    <d v="1899-12-30T08:43:47"/>
    <n v="0"/>
    <n v="0"/>
    <n v="0"/>
    <n v="24.13"/>
    <n v="18537.16"/>
    <x v="317"/>
    <s v="Australia"/>
    <s v="debit"/>
  </r>
  <r>
    <n v="6432.01"/>
    <x v="8"/>
    <s v="09"/>
    <x v="0"/>
    <s v="2018"/>
    <d v="1899-12-30T08:51:21"/>
    <n v="0"/>
    <n v="0"/>
    <n v="0"/>
    <n v="15.26"/>
    <n v="6416.75"/>
    <x v="157"/>
    <s v="Australia"/>
    <s v="debit"/>
  </r>
  <r>
    <n v="7145.46"/>
    <x v="8"/>
    <s v="09"/>
    <x v="0"/>
    <s v="2018"/>
    <d v="1899-12-30T08:58:56"/>
    <n v="0"/>
    <n v="0"/>
    <n v="0"/>
    <n v="24.69"/>
    <n v="7120.77"/>
    <x v="441"/>
    <s v="Australia"/>
    <s v="debit"/>
  </r>
  <r>
    <n v="15888.31"/>
    <x v="8"/>
    <s v="09"/>
    <x v="0"/>
    <s v="2018"/>
    <d v="1899-12-30T09:00:00"/>
    <n v="0"/>
    <n v="0"/>
    <n v="0"/>
    <n v="27"/>
    <n v="15861.31"/>
    <x v="4"/>
    <s v="Australia"/>
    <s v="debit"/>
  </r>
  <r>
    <n v="2277.2600000000002"/>
    <x v="8"/>
    <s v="09"/>
    <x v="0"/>
    <s v="2018"/>
    <d v="1899-12-30T09:00:00"/>
    <n v="0"/>
    <n v="0"/>
    <n v="0"/>
    <n v="39"/>
    <n v="2238.2600000000002"/>
    <x v="4"/>
    <s v="Australia"/>
    <s v="debit"/>
  </r>
  <r>
    <n v="476.97"/>
    <x v="8"/>
    <s v="09"/>
    <x v="0"/>
    <s v="2018"/>
    <d v="1899-12-30T09:04:05"/>
    <n v="0"/>
    <n v="0"/>
    <n v="0"/>
    <n v="21.42"/>
    <n v="455.55"/>
    <x v="153"/>
    <s v="Australia"/>
    <s v="debit"/>
  </r>
  <r>
    <n v="5848.45"/>
    <x v="8"/>
    <s v="09"/>
    <x v="0"/>
    <s v="2018"/>
    <d v="1899-12-30T09:08:51"/>
    <n v="0"/>
    <n v="0"/>
    <n v="0"/>
    <n v="36.39"/>
    <n v="5812.0599999999995"/>
    <x v="59"/>
    <s v="Australia"/>
    <s v="debit"/>
  </r>
  <r>
    <n v="2352.84"/>
    <x v="8"/>
    <s v="09"/>
    <x v="0"/>
    <s v="2018"/>
    <d v="1899-12-30T09:13:37"/>
    <n v="0"/>
    <n v="0"/>
    <n v="0"/>
    <n v="14.26"/>
    <n v="2338.58"/>
    <x v="397"/>
    <s v="Australia"/>
    <s v="debit"/>
  </r>
  <r>
    <n v="1470.82"/>
    <x v="8"/>
    <s v="09"/>
    <x v="0"/>
    <s v="2018"/>
    <d v="1899-12-30T09:18:22"/>
    <n v="0"/>
    <n v="0"/>
    <n v="0"/>
    <n v="6.08"/>
    <n v="1464.74"/>
    <x v="6"/>
    <s v="Australia"/>
    <s v="debit"/>
  </r>
  <r>
    <n v="3022.94"/>
    <x v="8"/>
    <s v="09"/>
    <x v="0"/>
    <s v="2018"/>
    <d v="1899-12-30T09:23:08"/>
    <n v="0"/>
    <n v="0"/>
    <n v="0"/>
    <n v="19.5"/>
    <n v="3003.44"/>
    <x v="251"/>
    <s v="Australia"/>
    <s v="debit"/>
  </r>
  <r>
    <n v="2997.91"/>
    <x v="8"/>
    <s v="09"/>
    <x v="0"/>
    <s v="2018"/>
    <d v="1899-12-30T09:27:54"/>
    <n v="0"/>
    <n v="0"/>
    <n v="0"/>
    <n v="25.03"/>
    <n v="2972.8799999999997"/>
    <x v="442"/>
    <s v="Australia"/>
    <s v="debit"/>
  </r>
  <r>
    <n v="1165.8800000000001"/>
    <x v="8"/>
    <s v="09"/>
    <x v="0"/>
    <s v="2018"/>
    <d v="1899-12-30T09:37:25"/>
    <n v="0"/>
    <n v="0"/>
    <n v="0"/>
    <n v="39.54"/>
    <n v="1126.3400000000001"/>
    <x v="443"/>
    <s v="Australia"/>
    <s v="debit"/>
  </r>
  <r>
    <n v="1017.09"/>
    <x v="8"/>
    <s v="09"/>
    <x v="0"/>
    <s v="2018"/>
    <d v="1899-12-30T09:42:11"/>
    <n v="0"/>
    <n v="0"/>
    <n v="0"/>
    <n v="9.3699999999999992"/>
    <n v="1007.72"/>
    <x v="444"/>
    <s v="Australia"/>
    <s v="debit"/>
  </r>
  <r>
    <n v="1181.79"/>
    <x v="8"/>
    <s v="09"/>
    <x v="0"/>
    <s v="2018"/>
    <d v="1899-12-30T09:46:57"/>
    <n v="0"/>
    <n v="0"/>
    <n v="0"/>
    <n v="18.309999999999999"/>
    <n v="1163.48"/>
    <x v="445"/>
    <s v="Australia"/>
    <s v="debit"/>
  </r>
  <r>
    <n v="1400.69"/>
    <x v="8"/>
    <s v="09"/>
    <x v="0"/>
    <s v="2018"/>
    <d v="1899-12-30T09:51:42"/>
    <n v="0"/>
    <n v="0"/>
    <n v="0"/>
    <n v="36.31"/>
    <n v="1364.38"/>
    <x v="446"/>
    <s v="Australia"/>
    <s v="debit"/>
  </r>
  <r>
    <n v="7093.67"/>
    <x v="8"/>
    <s v="09"/>
    <x v="0"/>
    <s v="2018"/>
    <d v="1899-12-30T09:56:28"/>
    <n v="0"/>
    <n v="0"/>
    <n v="0"/>
    <n v="51.79"/>
    <n v="7041.88"/>
    <x v="447"/>
    <s v="Australia"/>
    <s v="debit"/>
  </r>
  <r>
    <n v="57825.15"/>
    <x v="8"/>
    <s v="09"/>
    <x v="0"/>
    <s v="2018"/>
    <d v="1899-12-30T10:00:00"/>
    <n v="0"/>
    <n v="0"/>
    <n v="0"/>
    <n v="112"/>
    <n v="57713.15"/>
    <x v="4"/>
    <s v="Australia"/>
    <s v="debit"/>
  </r>
  <r>
    <n v="50133.21"/>
    <x v="8"/>
    <s v="09"/>
    <x v="0"/>
    <s v="2018"/>
    <d v="1899-12-30T10:05:39"/>
    <n v="0"/>
    <n v="0"/>
    <n v="0"/>
    <n v="8.66"/>
    <n v="50124.549999999996"/>
    <x v="448"/>
    <s v="Australia"/>
    <s v="debit"/>
  </r>
  <r>
    <n v="4225.8900000000003"/>
    <x v="8"/>
    <s v="09"/>
    <x v="0"/>
    <s v="2018"/>
    <d v="1899-12-30T10:27:23"/>
    <n v="0"/>
    <n v="0"/>
    <n v="0"/>
    <n v="60.38"/>
    <n v="4165.51"/>
    <x v="444"/>
    <s v="Australia"/>
    <s v="debit"/>
  </r>
  <r>
    <n v="840.86"/>
    <x v="8"/>
    <s v="09"/>
    <x v="0"/>
    <s v="2018"/>
    <d v="1899-12-30T10:49:07"/>
    <n v="0"/>
    <n v="0"/>
    <n v="0"/>
    <n v="10.19"/>
    <n v="830.67"/>
    <x v="449"/>
    <s v="Australia"/>
    <s v="debit"/>
  </r>
  <r>
    <n v="1413.9"/>
    <x v="8"/>
    <s v="09"/>
    <x v="0"/>
    <s v="2018"/>
    <d v="1899-12-30T11:00:00"/>
    <n v="0"/>
    <n v="0"/>
    <n v="0"/>
    <n v="41"/>
    <n v="1372.9"/>
    <x v="4"/>
    <s v="Australia"/>
    <s v="debit"/>
  </r>
  <r>
    <n v="3275.64"/>
    <x v="8"/>
    <s v="09"/>
    <x v="0"/>
    <s v="2018"/>
    <d v="1899-12-30T11:00:00"/>
    <n v="0"/>
    <n v="0"/>
    <n v="0"/>
    <n v="2101.5100000000002"/>
    <n v="1174.1299999999997"/>
    <x v="4"/>
    <s v="Australia"/>
    <s v="credit"/>
  </r>
  <r>
    <n v="4676.76"/>
    <x v="8"/>
    <s v="09"/>
    <x v="0"/>
    <s v="2018"/>
    <d v="1899-12-30T11:00:00"/>
    <n v="0"/>
    <n v="0"/>
    <n v="0"/>
    <n v="920.71"/>
    <n v="3756.05"/>
    <x v="4"/>
    <s v="Australia"/>
    <s v="credit"/>
  </r>
  <r>
    <n v="1204.08"/>
    <x v="8"/>
    <s v="09"/>
    <x v="0"/>
    <s v="2018"/>
    <d v="1899-12-30T11:00:00"/>
    <n v="0"/>
    <n v="0"/>
    <n v="0"/>
    <n v="24"/>
    <n v="1180.08"/>
    <x v="4"/>
    <s v="Australia"/>
    <s v="debit"/>
  </r>
  <r>
    <n v="4386.28"/>
    <x v="8"/>
    <s v="09"/>
    <x v="0"/>
    <s v="2018"/>
    <d v="1899-12-30T11:00:00"/>
    <n v="0"/>
    <n v="0"/>
    <n v="0"/>
    <n v="3676.94"/>
    <n v="709.33999999999969"/>
    <x v="4"/>
    <s v="Australia"/>
    <s v="credit"/>
  </r>
  <r>
    <n v="1185.9100000000001"/>
    <x v="8"/>
    <s v="09"/>
    <x v="0"/>
    <s v="2018"/>
    <d v="1899-12-30T11:00:00"/>
    <n v="0"/>
    <n v="0"/>
    <n v="0"/>
    <n v="46"/>
    <n v="1139.9100000000001"/>
    <x v="4"/>
    <s v="Australia"/>
    <s v="debit"/>
  </r>
  <r>
    <n v="7063.92"/>
    <x v="8"/>
    <s v="09"/>
    <x v="0"/>
    <s v="2018"/>
    <d v="1899-12-30T11:04:20"/>
    <n v="0"/>
    <n v="0"/>
    <n v="0"/>
    <n v="29.75"/>
    <n v="7034.17"/>
    <x v="450"/>
    <s v="Australia"/>
    <s v="debit"/>
  </r>
  <r>
    <n v="1170.8800000000001"/>
    <x v="8"/>
    <s v="09"/>
    <x v="0"/>
    <s v="2018"/>
    <d v="1899-12-30T11:13:02"/>
    <n v="0"/>
    <n v="0"/>
    <n v="0"/>
    <n v="10.91"/>
    <n v="1159.97"/>
    <x v="451"/>
    <s v="Australia"/>
    <s v="debit"/>
  </r>
  <r>
    <n v="2750.25"/>
    <x v="8"/>
    <s v="09"/>
    <x v="0"/>
    <s v="2018"/>
    <d v="1899-12-30T11:21:44"/>
    <n v="0"/>
    <n v="0"/>
    <n v="0"/>
    <n v="247.66"/>
    <n v="2502.59"/>
    <x v="1"/>
    <s v="Australia"/>
    <s v="debit"/>
  </r>
  <r>
    <n v="1454.9"/>
    <x v="8"/>
    <s v="09"/>
    <x v="0"/>
    <s v="2018"/>
    <d v="1899-12-30T11:30:26"/>
    <n v="0"/>
    <n v="0"/>
    <n v="0"/>
    <n v="15.92"/>
    <n v="1438.98"/>
    <x v="169"/>
    <s v="Australia"/>
    <s v="debit"/>
  </r>
  <r>
    <n v="1619.41"/>
    <x v="8"/>
    <s v="09"/>
    <x v="0"/>
    <s v="2018"/>
    <d v="1899-12-30T11:47:49"/>
    <n v="0"/>
    <n v="0"/>
    <n v="0"/>
    <n v="17.59"/>
    <n v="1601.8200000000002"/>
    <x v="452"/>
    <s v="Australia"/>
    <s v="debit"/>
  </r>
  <r>
    <n v="1611.72"/>
    <x v="8"/>
    <s v="09"/>
    <x v="0"/>
    <s v="2018"/>
    <d v="1899-12-30T11:56:31"/>
    <n v="0"/>
    <n v="0"/>
    <n v="0"/>
    <n v="7.69"/>
    <n v="1604.03"/>
    <x v="166"/>
    <s v="Australia"/>
    <s v="debit"/>
  </r>
  <r>
    <n v="51237.54"/>
    <x v="8"/>
    <s v="09"/>
    <x v="0"/>
    <s v="2018"/>
    <d v="1899-12-30T12:00:00"/>
    <n v="0"/>
    <n v="0"/>
    <n v="0"/>
    <n v="782.42"/>
    <n v="50455.12"/>
    <x v="4"/>
    <s v="Australia"/>
    <s v="credit"/>
  </r>
  <r>
    <n v="3683.89"/>
    <x v="8"/>
    <s v="09"/>
    <x v="0"/>
    <s v="2018"/>
    <d v="1899-12-30T12:00:00"/>
    <n v="0"/>
    <n v="0"/>
    <n v="0"/>
    <n v="2887.34"/>
    <n v="796.54999999999973"/>
    <x v="4"/>
    <s v="Australia"/>
    <s v="credit"/>
  </r>
  <r>
    <n v="29136.39"/>
    <x v="8"/>
    <s v="09"/>
    <x v="0"/>
    <s v="2018"/>
    <d v="1899-12-30T12:00:00"/>
    <n v="0"/>
    <n v="0"/>
    <n v="0"/>
    <n v="148"/>
    <n v="28988.39"/>
    <x v="4"/>
    <s v="Australia"/>
    <s v="debit"/>
  </r>
  <r>
    <n v="2375.38"/>
    <x v="8"/>
    <s v="09"/>
    <x v="0"/>
    <s v="2018"/>
    <d v="1899-12-30T12:00:00"/>
    <n v="0"/>
    <n v="0"/>
    <n v="0"/>
    <n v="73"/>
    <n v="2302.38"/>
    <x v="4"/>
    <s v="Australia"/>
    <s v="debit"/>
  </r>
  <r>
    <n v="190229.56"/>
    <x v="8"/>
    <s v="09"/>
    <x v="0"/>
    <s v="2018"/>
    <d v="1899-12-30T12:00:00"/>
    <n v="0"/>
    <n v="0"/>
    <n v="0"/>
    <n v="41"/>
    <n v="190188.56"/>
    <x v="4"/>
    <s v="Australia"/>
    <s v="debit"/>
  </r>
  <r>
    <n v="2693.6"/>
    <x v="8"/>
    <s v="09"/>
    <x v="0"/>
    <s v="2018"/>
    <d v="1899-12-30T12:00:00"/>
    <n v="0"/>
    <n v="0"/>
    <n v="0"/>
    <n v="35"/>
    <n v="2658.6"/>
    <x v="4"/>
    <s v="Australia"/>
    <s v="debit"/>
  </r>
  <r>
    <n v="2728.6"/>
    <x v="8"/>
    <s v="09"/>
    <x v="0"/>
    <s v="2018"/>
    <d v="1899-12-30T12:28:34"/>
    <n v="0"/>
    <n v="0"/>
    <n v="0"/>
    <n v="21.65"/>
    <n v="2706.95"/>
    <x v="375"/>
    <s v="Australia"/>
    <s v="debit"/>
  </r>
  <r>
    <n v="696.26"/>
    <x v="8"/>
    <s v="09"/>
    <x v="0"/>
    <s v="2018"/>
    <d v="1899-12-30T12:46:25"/>
    <n v="0"/>
    <n v="0"/>
    <n v="0"/>
    <n v="9.4"/>
    <n v="686.86"/>
    <x v="453"/>
    <s v="Australia"/>
    <s v="debit"/>
  </r>
  <r>
    <n v="2411.9299999999998"/>
    <x v="8"/>
    <s v="09"/>
    <x v="0"/>
    <s v="2018"/>
    <d v="1899-12-30T13:00:00"/>
    <n v="0"/>
    <n v="0"/>
    <n v="0"/>
    <n v="15"/>
    <n v="2396.9299999999998"/>
    <x v="4"/>
    <s v="Australia"/>
    <s v="debit"/>
  </r>
  <r>
    <n v="1984.7"/>
    <x v="8"/>
    <s v="09"/>
    <x v="0"/>
    <s v="2018"/>
    <d v="1899-12-30T13:00:00"/>
    <n v="0"/>
    <n v="0"/>
    <n v="0"/>
    <n v="1681.58"/>
    <n v="303.12000000000012"/>
    <x v="4"/>
    <s v="Australia"/>
    <s v="credit"/>
  </r>
  <r>
    <n v="50112.18"/>
    <x v="8"/>
    <s v="09"/>
    <x v="0"/>
    <s v="2018"/>
    <d v="1899-12-30T13:04:36"/>
    <n v="0"/>
    <n v="0"/>
    <n v="0"/>
    <n v="21.03"/>
    <n v="50091.15"/>
    <x v="454"/>
    <s v="Australia"/>
    <s v="debit"/>
  </r>
  <r>
    <n v="57740.39"/>
    <x v="8"/>
    <s v="09"/>
    <x v="0"/>
    <s v="2018"/>
    <d v="1899-12-30T13:23:50"/>
    <n v="0"/>
    <n v="0"/>
    <n v="0"/>
    <n v="84.76"/>
    <n v="57655.63"/>
    <x v="455"/>
    <s v="Australia"/>
    <s v="debit"/>
  </r>
  <r>
    <n v="5571.54"/>
    <x v="8"/>
    <s v="09"/>
    <x v="0"/>
    <s v="2018"/>
    <d v="1899-12-30T13:43:04"/>
    <n v="0"/>
    <n v="0"/>
    <n v="0"/>
    <n v="12.03"/>
    <n v="5559.51"/>
    <x v="244"/>
    <s v="Australia"/>
    <s v="debit"/>
  </r>
  <r>
    <n v="6372.01"/>
    <x v="8"/>
    <s v="09"/>
    <x v="0"/>
    <s v="2018"/>
    <d v="1899-12-30T14:00:00"/>
    <n v="0"/>
    <n v="0"/>
    <n v="0"/>
    <n v="60"/>
    <n v="6312.01"/>
    <x v="4"/>
    <s v="Australia"/>
    <s v="debit"/>
  </r>
  <r>
    <n v="3512.95"/>
    <x v="8"/>
    <s v="09"/>
    <x v="0"/>
    <s v="2018"/>
    <d v="1899-12-30T14:00:00"/>
    <n v="0"/>
    <n v="0"/>
    <n v="0"/>
    <n v="2320.3000000000002"/>
    <n v="1192.6499999999996"/>
    <x v="4"/>
    <s v="Australia"/>
    <s v="credit"/>
  </r>
  <r>
    <n v="25518.87"/>
    <x v="8"/>
    <s v="09"/>
    <x v="0"/>
    <s v="2018"/>
    <d v="1899-12-30T14:00:00"/>
    <n v="0"/>
    <n v="0"/>
    <n v="0"/>
    <n v="171"/>
    <n v="25347.87"/>
    <x v="4"/>
    <s v="Australia"/>
    <s v="debit"/>
  </r>
  <r>
    <n v="2200.13"/>
    <x v="8"/>
    <s v="09"/>
    <x v="0"/>
    <s v="2018"/>
    <d v="1899-12-30T14:00:00"/>
    <n v="0"/>
    <n v="0"/>
    <n v="0"/>
    <n v="1928.97"/>
    <n v="271.16000000000008"/>
    <x v="4"/>
    <s v="Australia"/>
    <s v="credit"/>
  </r>
  <r>
    <n v="3236.68"/>
    <x v="8"/>
    <s v="09"/>
    <x v="0"/>
    <s v="2018"/>
    <d v="1899-12-30T14:01:12"/>
    <n v="0"/>
    <n v="0"/>
    <n v="0"/>
    <n v="38.96"/>
    <n v="3197.72"/>
    <x v="456"/>
    <s v="Australia"/>
    <s v="debit"/>
  </r>
  <r>
    <n v="4213.97"/>
    <x v="8"/>
    <s v="09"/>
    <x v="0"/>
    <s v="2018"/>
    <d v="1899-12-30T14:11:18"/>
    <n v="0"/>
    <n v="0"/>
    <n v="0"/>
    <n v="11.92"/>
    <n v="4202.05"/>
    <x v="96"/>
    <s v="Australia"/>
    <s v="debit"/>
  </r>
  <r>
    <n v="1192.6500000000001"/>
    <x v="8"/>
    <s v="09"/>
    <x v="0"/>
    <s v="2018"/>
    <d v="1899-12-30T14:21:24"/>
    <n v="0"/>
    <n v="0"/>
    <n v="0"/>
    <n v="11.43"/>
    <n v="1181.22"/>
    <x v="197"/>
    <s v="Australia"/>
    <s v="debit"/>
  </r>
  <r>
    <n v="2663.73"/>
    <x v="8"/>
    <s v="09"/>
    <x v="0"/>
    <s v="2018"/>
    <d v="1899-12-30T14:31:30"/>
    <n v="0"/>
    <n v="0"/>
    <n v="0"/>
    <n v="29.87"/>
    <n v="2633.86"/>
    <x v="457"/>
    <s v="Australia"/>
    <s v="debit"/>
  </r>
  <r>
    <n v="864.46"/>
    <x v="8"/>
    <s v="09"/>
    <x v="0"/>
    <s v="2018"/>
    <d v="1899-12-30T14:41:36"/>
    <n v="0"/>
    <n v="0"/>
    <n v="0"/>
    <n v="8.11"/>
    <n v="856.35"/>
    <x v="1"/>
    <s v="Australia"/>
    <s v="debit"/>
  </r>
  <r>
    <n v="1399.51"/>
    <x v="8"/>
    <s v="09"/>
    <x v="0"/>
    <s v="2018"/>
    <d v="1899-12-30T14:51:43"/>
    <n v="0"/>
    <n v="0"/>
    <n v="0"/>
    <n v="14.39"/>
    <n v="1385.12"/>
    <x v="458"/>
    <s v="Australia"/>
    <s v="debit"/>
  </r>
  <r>
    <n v="3010.65"/>
    <x v="8"/>
    <s v="09"/>
    <x v="0"/>
    <s v="2018"/>
    <d v="1899-12-30T15:00:00"/>
    <n v="0"/>
    <n v="0"/>
    <n v="0"/>
    <n v="596.33000000000004"/>
    <n v="2414.3200000000002"/>
    <x v="4"/>
    <s v="Australia"/>
    <s v="credit"/>
  </r>
  <r>
    <n v="1578.72"/>
    <x v="8"/>
    <s v="09"/>
    <x v="0"/>
    <s v="2018"/>
    <d v="1899-12-30T15:00:00"/>
    <n v="0"/>
    <n v="0"/>
    <n v="0"/>
    <n v="33"/>
    <n v="1545.72"/>
    <x v="4"/>
    <s v="Australia"/>
    <s v="debit"/>
  </r>
  <r>
    <n v="29010.99"/>
    <x v="8"/>
    <s v="09"/>
    <x v="0"/>
    <s v="2018"/>
    <d v="1899-12-30T15:00:00"/>
    <n v="0"/>
    <n v="0"/>
    <n v="0"/>
    <n v="101"/>
    <n v="28909.99"/>
    <x v="4"/>
    <s v="Australia"/>
    <s v="debit"/>
  </r>
  <r>
    <n v="16980.86"/>
    <x v="8"/>
    <s v="09"/>
    <x v="0"/>
    <s v="2018"/>
    <d v="1899-12-30T15:01:05"/>
    <n v="0"/>
    <n v="0"/>
    <n v="0"/>
    <n v="12.37"/>
    <n v="16968.490000000002"/>
    <x v="158"/>
    <s v="Australia"/>
    <s v="debit"/>
  </r>
  <r>
    <n v="1330.27"/>
    <x v="8"/>
    <s v="09"/>
    <x v="0"/>
    <s v="2018"/>
    <d v="1899-12-30T15:07:11"/>
    <n v="0"/>
    <n v="0"/>
    <n v="0"/>
    <n v="5.81"/>
    <n v="1324.46"/>
    <x v="170"/>
    <s v="Australia"/>
    <s v="debit"/>
  </r>
  <r>
    <n v="57728.24"/>
    <x v="8"/>
    <s v="09"/>
    <x v="0"/>
    <s v="2018"/>
    <d v="1899-12-30T15:13:17"/>
    <n v="0"/>
    <n v="0"/>
    <n v="0"/>
    <n v="12.15"/>
    <n v="57716.09"/>
    <x v="459"/>
    <s v="Australia"/>
    <s v="debit"/>
  </r>
  <r>
    <n v="680.9"/>
    <x v="8"/>
    <s v="09"/>
    <x v="0"/>
    <s v="2018"/>
    <d v="1899-12-30T15:19:23"/>
    <n v="0"/>
    <n v="0"/>
    <n v="0"/>
    <n v="15.36"/>
    <n v="665.54"/>
    <x v="460"/>
    <s v="Australia"/>
    <s v="debit"/>
  </r>
  <r>
    <n v="18541.66"/>
    <x v="8"/>
    <s v="09"/>
    <x v="0"/>
    <s v="2018"/>
    <d v="1899-12-30T15:25:29"/>
    <n v="0"/>
    <n v="0"/>
    <n v="0"/>
    <n v="19.63"/>
    <n v="18522.03"/>
    <x v="157"/>
    <s v="Australia"/>
    <s v="debit"/>
  </r>
  <r>
    <n v="1735.38"/>
    <x v="8"/>
    <s v="09"/>
    <x v="0"/>
    <s v="2018"/>
    <d v="1899-12-30T15:31:35"/>
    <n v="0"/>
    <n v="0"/>
    <n v="0"/>
    <n v="18.88"/>
    <n v="1716.5"/>
    <x v="461"/>
    <s v="Australia"/>
    <s v="debit"/>
  </r>
  <r>
    <n v="1310.69"/>
    <x v="8"/>
    <s v="09"/>
    <x v="0"/>
    <s v="2018"/>
    <d v="1899-12-30T15:37:40"/>
    <n v="0"/>
    <n v="0"/>
    <n v="0"/>
    <n v="19.579999999999998"/>
    <n v="1291.1100000000001"/>
    <x v="246"/>
    <s v="Australia"/>
    <s v="debit"/>
  </r>
  <r>
    <n v="1345.2"/>
    <x v="8"/>
    <s v="09"/>
    <x v="0"/>
    <s v="2018"/>
    <d v="1899-12-30T15:43:46"/>
    <n v="0"/>
    <n v="0"/>
    <n v="0"/>
    <n v="9.82"/>
    <n v="1335.38"/>
    <x v="10"/>
    <s v="Australia"/>
    <s v="debit"/>
  </r>
  <r>
    <n v="2382.25"/>
    <x v="8"/>
    <s v="09"/>
    <x v="0"/>
    <s v="2018"/>
    <d v="1899-12-30T15:49:52"/>
    <n v="0"/>
    <n v="0"/>
    <n v="0"/>
    <n v="51.31"/>
    <n v="2330.94"/>
    <x v="116"/>
    <s v="Australia"/>
    <s v="debit"/>
  </r>
  <r>
    <n v="4204.58"/>
    <x v="8"/>
    <s v="09"/>
    <x v="0"/>
    <s v="2018"/>
    <d v="1899-12-30T15:55:58"/>
    <n v="0"/>
    <n v="0"/>
    <n v="0"/>
    <n v="9.39"/>
    <n v="4195.1899999999996"/>
    <x v="37"/>
    <s v="Australia"/>
    <s v="debit"/>
  </r>
  <r>
    <n v="1218.69"/>
    <x v="8"/>
    <s v="09"/>
    <x v="0"/>
    <s v="2018"/>
    <d v="1899-12-30T16:00:00"/>
    <n v="0"/>
    <n v="0"/>
    <n v="0"/>
    <n v="92"/>
    <n v="1126.69"/>
    <x v="4"/>
    <s v="Australia"/>
    <s v="debit"/>
  </r>
  <r>
    <n v="1963.59"/>
    <x v="8"/>
    <s v="09"/>
    <x v="0"/>
    <s v="2018"/>
    <d v="1899-12-30T16:00:00"/>
    <n v="0"/>
    <n v="0"/>
    <n v="0"/>
    <n v="916.75"/>
    <n v="1046.8399999999999"/>
    <x v="4"/>
    <s v="Australia"/>
    <s v="credit"/>
  </r>
  <r>
    <n v="2652.49"/>
    <x v="8"/>
    <s v="09"/>
    <x v="0"/>
    <s v="2018"/>
    <d v="1899-12-30T16:05:45"/>
    <n v="0"/>
    <n v="0"/>
    <n v="0"/>
    <n v="11.24"/>
    <n v="2641.25"/>
    <x v="135"/>
    <s v="Australia"/>
    <s v="debit"/>
  </r>
  <r>
    <n v="18516.39"/>
    <x v="8"/>
    <s v="09"/>
    <x v="0"/>
    <s v="2018"/>
    <d v="1899-12-30T16:22:42"/>
    <n v="0"/>
    <n v="0"/>
    <n v="0"/>
    <n v="25.27"/>
    <n v="18491.12"/>
    <x v="214"/>
    <s v="Australia"/>
    <s v="debit"/>
  </r>
  <r>
    <n v="1328.84"/>
    <x v="8"/>
    <s v="09"/>
    <x v="0"/>
    <s v="2018"/>
    <d v="1899-12-30T16:39:39"/>
    <n v="0"/>
    <n v="0"/>
    <n v="0"/>
    <n v="16.36"/>
    <n v="1312.48"/>
    <x v="28"/>
    <s v="Australia"/>
    <s v="debit"/>
  </r>
  <r>
    <n v="18509.77"/>
    <x v="8"/>
    <s v="09"/>
    <x v="0"/>
    <s v="2018"/>
    <d v="1899-12-30T16:56:36"/>
    <n v="0"/>
    <n v="0"/>
    <n v="0"/>
    <n v="6.62"/>
    <n v="18503.150000000001"/>
    <x v="317"/>
    <s v="Australia"/>
    <s v="debit"/>
  </r>
  <r>
    <n v="3668.89"/>
    <x v="8"/>
    <s v="09"/>
    <x v="0"/>
    <s v="2018"/>
    <d v="1899-12-30T17:00:00"/>
    <n v="0"/>
    <n v="0"/>
    <n v="0"/>
    <n v="15"/>
    <n v="3653.89"/>
    <x v="4"/>
    <s v="Australia"/>
    <s v="debit"/>
  </r>
  <r>
    <n v="1249.71"/>
    <x v="8"/>
    <s v="09"/>
    <x v="0"/>
    <s v="2018"/>
    <d v="1899-12-30T17:00:00"/>
    <n v="0"/>
    <n v="0"/>
    <n v="0"/>
    <n v="29"/>
    <n v="1220.71"/>
    <x v="4"/>
    <s v="Australia"/>
    <s v="debit"/>
  </r>
  <r>
    <n v="1546.67"/>
    <x v="8"/>
    <s v="09"/>
    <x v="0"/>
    <s v="2018"/>
    <d v="1899-12-30T17:00:00"/>
    <n v="0"/>
    <n v="0"/>
    <n v="0"/>
    <n v="1537.68"/>
    <n v="8.9900000000000091"/>
    <x v="4"/>
    <s v="Australia"/>
    <s v="credit"/>
  </r>
  <r>
    <n v="3506.06"/>
    <x v="8"/>
    <s v="09"/>
    <x v="0"/>
    <s v="2018"/>
    <d v="1899-12-30T17:00:00"/>
    <n v="0"/>
    <n v="0"/>
    <n v="0"/>
    <n v="2687.85"/>
    <n v="818.21"/>
    <x v="4"/>
    <s v="Australia"/>
    <s v="credit"/>
  </r>
  <r>
    <n v="3113.43"/>
    <x v="8"/>
    <s v="09"/>
    <x v="0"/>
    <s v="2018"/>
    <d v="1899-12-30T17:00:00"/>
    <n v="0"/>
    <n v="0"/>
    <n v="0"/>
    <n v="37"/>
    <n v="3076.43"/>
    <x v="4"/>
    <s v="Australia"/>
    <s v="debit"/>
  </r>
  <r>
    <n v="1698.46"/>
    <x v="8"/>
    <s v="09"/>
    <x v="0"/>
    <s v="2018"/>
    <d v="1899-12-30T17:00:00"/>
    <n v="0"/>
    <n v="0"/>
    <n v="0"/>
    <n v="725.32"/>
    <n v="973.14"/>
    <x v="4"/>
    <s v="Australia"/>
    <s v="credit"/>
  </r>
  <r>
    <n v="15821.76"/>
    <x v="8"/>
    <s v="09"/>
    <x v="0"/>
    <s v="2018"/>
    <d v="1899-12-30T17:08:47"/>
    <n v="0"/>
    <n v="0"/>
    <n v="0"/>
    <n v="66.55"/>
    <n v="15755.210000000001"/>
    <x v="462"/>
    <s v="Australia"/>
    <s v="debit"/>
  </r>
  <r>
    <n v="5727.18"/>
    <x v="8"/>
    <s v="09"/>
    <x v="0"/>
    <s v="2018"/>
    <d v="1899-12-30T17:19:46"/>
    <n v="0"/>
    <n v="0"/>
    <n v="0"/>
    <n v="12.93"/>
    <n v="5714.25"/>
    <x v="463"/>
    <s v="Australia"/>
    <s v="debit"/>
  </r>
  <r>
    <n v="1699.68"/>
    <x v="8"/>
    <s v="09"/>
    <x v="0"/>
    <s v="2018"/>
    <d v="1899-12-30T17:30:46"/>
    <n v="0"/>
    <n v="0"/>
    <n v="0"/>
    <n v="35.700000000000003"/>
    <n v="1663.98"/>
    <x v="464"/>
    <s v="Australia"/>
    <s v="debit"/>
  </r>
  <r>
    <n v="6357.7"/>
    <x v="8"/>
    <s v="09"/>
    <x v="0"/>
    <s v="2018"/>
    <d v="1899-12-30T17:41:45"/>
    <n v="0"/>
    <n v="0"/>
    <n v="0"/>
    <n v="14.31"/>
    <n v="6343.3899999999994"/>
    <x v="390"/>
    <s v="Australia"/>
    <s v="debit"/>
  </r>
  <r>
    <n v="7022.92"/>
    <x v="8"/>
    <s v="09"/>
    <x v="0"/>
    <s v="2018"/>
    <d v="1899-12-30T18:00:00"/>
    <n v="0"/>
    <n v="0"/>
    <n v="0"/>
    <n v="41"/>
    <n v="6981.92"/>
    <x v="4"/>
    <s v="Australia"/>
    <s v="debit"/>
  </r>
  <r>
    <n v="190208.56"/>
    <x v="8"/>
    <s v="09"/>
    <x v="0"/>
    <s v="2018"/>
    <d v="1899-12-30T18:00:00"/>
    <n v="0"/>
    <n v="0"/>
    <n v="0"/>
    <n v="21"/>
    <n v="190187.56"/>
    <x v="4"/>
    <s v="Australia"/>
    <s v="debit"/>
  </r>
  <r>
    <n v="29743.02"/>
    <x v="8"/>
    <s v="09"/>
    <x v="0"/>
    <s v="2018"/>
    <d v="1899-12-30T18:08:05"/>
    <n v="0"/>
    <n v="0"/>
    <n v="0"/>
    <n v="28.31"/>
    <n v="29714.71"/>
    <x v="1"/>
    <s v="Australia"/>
    <s v="debit"/>
  </r>
  <r>
    <n v="2269.5700000000002"/>
    <x v="8"/>
    <s v="09"/>
    <x v="0"/>
    <s v="2018"/>
    <d v="1899-12-30T18:31:54"/>
    <n v="0"/>
    <n v="0"/>
    <n v="0"/>
    <n v="7.69"/>
    <n v="2261.88"/>
    <x v="465"/>
    <s v="Australia"/>
    <s v="debit"/>
  </r>
  <r>
    <n v="975.99"/>
    <x v="8"/>
    <s v="09"/>
    <x v="0"/>
    <s v="2018"/>
    <d v="1899-12-30T18:55:42"/>
    <n v="0"/>
    <n v="0"/>
    <n v="0"/>
    <n v="41.1"/>
    <n v="934.89"/>
    <x v="466"/>
    <s v="Australia"/>
    <s v="debit"/>
  </r>
  <r>
    <n v="2427.41"/>
    <x v="8"/>
    <s v="09"/>
    <x v="0"/>
    <s v="2018"/>
    <d v="1899-12-30T19:00:00"/>
    <n v="0"/>
    <n v="0"/>
    <n v="0"/>
    <n v="115"/>
    <n v="2312.41"/>
    <x v="4"/>
    <s v="Australia"/>
    <s v="debit"/>
  </r>
  <r>
    <n v="803.7"/>
    <x v="8"/>
    <s v="09"/>
    <x v="0"/>
    <s v="2018"/>
    <d v="1899-12-30T19:00:00"/>
    <n v="0"/>
    <n v="0"/>
    <n v="0"/>
    <n v="50"/>
    <n v="753.7"/>
    <x v="4"/>
    <s v="Australia"/>
    <s v="debit"/>
  </r>
  <r>
    <n v="258213.94"/>
    <x v="8"/>
    <s v="09"/>
    <x v="0"/>
    <s v="2018"/>
    <d v="1899-12-30T19:00:00"/>
    <n v="0"/>
    <n v="0"/>
    <n v="0"/>
    <n v="50"/>
    <n v="258163.94"/>
    <x v="4"/>
    <s v="Australia"/>
    <s v="debit"/>
  </r>
  <r>
    <n v="16969.349999999999"/>
    <x v="8"/>
    <s v="09"/>
    <x v="0"/>
    <s v="2018"/>
    <d v="1899-12-30T19:08:22"/>
    <n v="0"/>
    <n v="0"/>
    <n v="0"/>
    <n v="11.51"/>
    <n v="16957.84"/>
    <x v="467"/>
    <s v="Australia"/>
    <s v="debit"/>
  </r>
  <r>
    <n v="853.7"/>
    <x v="8"/>
    <s v="09"/>
    <x v="0"/>
    <s v="2018"/>
    <d v="1899-12-30T19:18:34"/>
    <n v="0"/>
    <n v="0"/>
    <n v="0"/>
    <n v="10.76"/>
    <n v="842.94"/>
    <x v="468"/>
    <s v="Australia"/>
    <s v="debit"/>
  </r>
  <r>
    <n v="1209.02"/>
    <x v="8"/>
    <s v="09"/>
    <x v="0"/>
    <s v="2018"/>
    <d v="1899-12-30T19:28:46"/>
    <n v="0"/>
    <n v="0"/>
    <n v="0"/>
    <n v="9.67"/>
    <n v="1199.3499999999999"/>
    <x v="449"/>
    <s v="Australia"/>
    <s v="debit"/>
  </r>
  <r>
    <n v="1941.57"/>
    <x v="8"/>
    <s v="09"/>
    <x v="0"/>
    <s v="2018"/>
    <d v="1899-12-30T19:49:11"/>
    <n v="0"/>
    <n v="0"/>
    <n v="0"/>
    <n v="9.85"/>
    <n v="1931.72"/>
    <x v="142"/>
    <s v="Australia"/>
    <s v="debit"/>
  </r>
  <r>
    <n v="668.95"/>
    <x v="8"/>
    <s v="09"/>
    <x v="0"/>
    <s v="2018"/>
    <d v="1899-12-30T19:59:23"/>
    <n v="0"/>
    <n v="0"/>
    <n v="0"/>
    <n v="307.04000000000002"/>
    <n v="361.91"/>
    <x v="1"/>
    <s v="Australia"/>
    <s v="debit"/>
  </r>
  <r>
    <n v="3627.89"/>
    <x v="8"/>
    <s v="09"/>
    <x v="0"/>
    <s v="2018"/>
    <d v="1899-12-30T20:00:00"/>
    <n v="0"/>
    <n v="0"/>
    <n v="0"/>
    <n v="41"/>
    <n v="3586.89"/>
    <x v="4"/>
    <s v="Australia"/>
    <s v="debit"/>
  </r>
  <r>
    <n v="16958.5"/>
    <x v="8"/>
    <s v="09"/>
    <x v="0"/>
    <s v="2018"/>
    <d v="1899-12-30T20:16:29"/>
    <n v="0"/>
    <n v="0"/>
    <n v="0"/>
    <n v="10.85"/>
    <n v="16947.650000000001"/>
    <x v="469"/>
    <s v="Australia"/>
    <s v="debit"/>
  </r>
  <r>
    <n v="2393.79"/>
    <x v="8"/>
    <s v="09"/>
    <x v="0"/>
    <s v="2018"/>
    <d v="1899-12-30T20:34:02"/>
    <n v="0"/>
    <n v="0"/>
    <n v="0"/>
    <n v="18.14"/>
    <n v="2375.65"/>
    <x v="6"/>
    <s v="Australia"/>
    <s v="debit"/>
  </r>
  <r>
    <n v="1206.01"/>
    <x v="8"/>
    <s v="09"/>
    <x v="0"/>
    <s v="2018"/>
    <d v="1899-12-30T20:51:34"/>
    <n v="0"/>
    <n v="0"/>
    <n v="0"/>
    <n v="3.01"/>
    <n v="1203"/>
    <x v="470"/>
    <s v="Australia"/>
    <s v="debit"/>
  </r>
  <r>
    <n v="54283.71"/>
    <x v="8"/>
    <s v="09"/>
    <x v="0"/>
    <s v="2018"/>
    <d v="1899-12-30T21:00:00"/>
    <n v="0"/>
    <n v="0"/>
    <n v="0"/>
    <n v="88"/>
    <n v="54195.71"/>
    <x v="4"/>
    <s v="Australia"/>
    <s v="debit"/>
  </r>
  <r>
    <n v="8932.4599999999991"/>
    <x v="8"/>
    <s v="09"/>
    <x v="0"/>
    <s v="2018"/>
    <d v="1899-12-30T21:00:00"/>
    <n v="0"/>
    <n v="0"/>
    <n v="0"/>
    <n v="58"/>
    <n v="8874.4599999999991"/>
    <x v="4"/>
    <s v="Australia"/>
    <s v="debit"/>
  </r>
  <r>
    <n v="1642.07"/>
    <x v="8"/>
    <s v="09"/>
    <x v="0"/>
    <s v="2018"/>
    <d v="1899-12-30T21:06:20"/>
    <n v="0"/>
    <n v="0"/>
    <n v="0"/>
    <n v="74.66"/>
    <n v="1567.4099999999999"/>
    <x v="244"/>
    <s v="Australia"/>
    <s v="debit"/>
  </r>
  <r>
    <n v="4199.5"/>
    <x v="8"/>
    <s v="09"/>
    <x v="0"/>
    <s v="2018"/>
    <d v="1899-12-30T21:18:32"/>
    <n v="0"/>
    <n v="0"/>
    <n v="0"/>
    <n v="5.08"/>
    <n v="4194.42"/>
    <x v="471"/>
    <s v="Australia"/>
    <s v="debit"/>
  </r>
  <r>
    <n v="1201.98"/>
    <x v="8"/>
    <s v="09"/>
    <x v="0"/>
    <s v="2018"/>
    <d v="1899-12-30T21:30:43"/>
    <n v="0"/>
    <n v="0"/>
    <n v="0"/>
    <n v="4.03"/>
    <n v="1197.95"/>
    <x v="472"/>
    <s v="Australia"/>
    <s v="debit"/>
  </r>
  <r>
    <n v="467.41"/>
    <x v="8"/>
    <s v="09"/>
    <x v="0"/>
    <s v="2018"/>
    <d v="1899-12-30T21:42:55"/>
    <n v="0"/>
    <n v="0"/>
    <n v="0"/>
    <n v="9.56"/>
    <n v="457.85"/>
    <x v="6"/>
    <s v="Australia"/>
    <s v="debit"/>
  </r>
  <r>
    <n v="451.9"/>
    <x v="8"/>
    <s v="09"/>
    <x v="0"/>
    <s v="2018"/>
    <d v="1899-12-30T21:55:07"/>
    <n v="0"/>
    <n v="0"/>
    <n v="0"/>
    <n v="15.51"/>
    <n v="436.39"/>
    <x v="473"/>
    <s v="Australia"/>
    <s v="debit"/>
  </r>
  <r>
    <n v="4787.5600000000004"/>
    <x v="8"/>
    <s v="09"/>
    <x v="0"/>
    <s v="2018"/>
    <d v="1899-12-30T22:00:00"/>
    <n v="0"/>
    <n v="0"/>
    <n v="0"/>
    <n v="32"/>
    <n v="4755.5600000000004"/>
    <x v="4"/>
    <s v="Australia"/>
    <s v="debit"/>
  </r>
  <r>
    <n v="3468.89"/>
    <x v="8"/>
    <s v="09"/>
    <x v="0"/>
    <s v="2018"/>
    <d v="1899-12-30T22:00:00"/>
    <n v="0"/>
    <n v="0"/>
    <n v="0"/>
    <n v="159"/>
    <n v="3309.89"/>
    <x v="4"/>
    <s v="Australia"/>
    <s v="debit"/>
  </r>
  <r>
    <n v="5535.54"/>
    <x v="8"/>
    <s v="09"/>
    <x v="0"/>
    <s v="2018"/>
    <d v="1899-12-30T22:00:00"/>
    <n v="0"/>
    <n v="0"/>
    <n v="0"/>
    <n v="36"/>
    <n v="5499.54"/>
    <x v="4"/>
    <s v="Australia"/>
    <s v="debit"/>
  </r>
  <r>
    <n v="106176.58"/>
    <x v="8"/>
    <s v="09"/>
    <x v="0"/>
    <s v="2018"/>
    <d v="1899-12-30T22:00:00"/>
    <n v="0"/>
    <n v="0"/>
    <n v="0"/>
    <n v="187"/>
    <n v="105989.58"/>
    <x v="4"/>
    <s v="Australia"/>
    <s v="debit"/>
  </r>
  <r>
    <n v="731.36"/>
    <x v="8"/>
    <s v="09"/>
    <x v="0"/>
    <s v="2018"/>
    <d v="1899-12-30T22:12:14"/>
    <n v="0"/>
    <n v="0"/>
    <n v="0"/>
    <n v="10.6"/>
    <n v="720.76"/>
    <x v="424"/>
    <s v="Australia"/>
    <s v="debit"/>
  </r>
  <r>
    <n v="741.82"/>
    <x v="8"/>
    <s v="09"/>
    <x v="0"/>
    <s v="2018"/>
    <d v="1899-12-30T22:32:39"/>
    <n v="0"/>
    <n v="0"/>
    <n v="0"/>
    <n v="31.26"/>
    <n v="710.56000000000006"/>
    <x v="474"/>
    <s v="Australia"/>
    <s v="debit"/>
  </r>
  <r>
    <n v="429.88"/>
    <x v="8"/>
    <s v="09"/>
    <x v="0"/>
    <s v="2018"/>
    <d v="1899-12-30T22:53:03"/>
    <n v="0"/>
    <n v="0"/>
    <n v="0"/>
    <n v="22.02"/>
    <n v="407.86"/>
    <x v="475"/>
    <s v="Australia"/>
    <s v="debit"/>
  </r>
  <r>
    <n v="4117.53"/>
    <x v="8"/>
    <s v="09"/>
    <x v="0"/>
    <s v="2018"/>
    <d v="1899-12-30T23:00:00"/>
    <n v="0"/>
    <n v="0"/>
    <n v="0"/>
    <n v="52"/>
    <n v="4065.5299999999997"/>
    <x v="4"/>
    <s v="Australia"/>
    <s v="debit"/>
  </r>
  <r>
    <n v="57669.24"/>
    <x v="8"/>
    <s v="09"/>
    <x v="0"/>
    <s v="2018"/>
    <d v="1899-12-30T23:00:00"/>
    <n v="0"/>
    <n v="0"/>
    <n v="0"/>
    <n v="59"/>
    <n v="57610.239999999998"/>
    <x v="4"/>
    <s v="Australia"/>
    <s v="debit"/>
  </r>
  <r>
    <n v="4183.7700000000004"/>
    <x v="8"/>
    <s v="09"/>
    <x v="0"/>
    <s v="2018"/>
    <d v="1899-12-30T23:15:20"/>
    <n v="0"/>
    <n v="0"/>
    <n v="0"/>
    <n v="15.73"/>
    <n v="4168.0400000000009"/>
    <x v="476"/>
    <s v="Australia"/>
    <s v="debit"/>
  </r>
  <r>
    <n v="2433.4499999999998"/>
    <x v="8"/>
    <s v="09"/>
    <x v="0"/>
    <s v="2018"/>
    <d v="1899-12-30T23:38:36"/>
    <n v="0"/>
    <n v="0"/>
    <n v="0"/>
    <n v="16.52"/>
    <n v="2416.9299999999998"/>
    <x v="477"/>
    <s v="Australia"/>
    <s v="debit"/>
  </r>
  <r>
    <n v="29719.89"/>
    <x v="9"/>
    <s v="10"/>
    <x v="0"/>
    <s v="2018"/>
    <d v="1899-12-30T00:03:11"/>
    <n v="0"/>
    <n v="0"/>
    <n v="0"/>
    <n v="23.13"/>
    <n v="29696.76"/>
    <x v="478"/>
    <s v="Australia"/>
    <s v="debit"/>
  </r>
  <r>
    <n v="6338.4"/>
    <x v="9"/>
    <s v="10"/>
    <x v="0"/>
    <s v="2018"/>
    <d v="1899-12-30T00:43:11"/>
    <n v="0"/>
    <n v="0"/>
    <n v="0"/>
    <n v="19.3"/>
    <n v="6319.0999999999995"/>
    <x v="83"/>
    <s v="Australia"/>
    <s v="debit"/>
  </r>
  <r>
    <n v="1197.96"/>
    <x v="9"/>
    <s v="10"/>
    <x v="0"/>
    <s v="2018"/>
    <d v="1899-12-30T01:12:20"/>
    <n v="0"/>
    <n v="0"/>
    <n v="0"/>
    <n v="4.0199999999999996"/>
    <n v="1193.94"/>
    <x v="470"/>
    <s v="Australia"/>
    <s v="debit"/>
  </r>
  <r>
    <n v="1191.58"/>
    <x v="9"/>
    <s v="10"/>
    <x v="0"/>
    <s v="2018"/>
    <d v="1899-12-30T01:33:37"/>
    <n v="0"/>
    <n v="0"/>
    <n v="0"/>
    <n v="6.38"/>
    <n v="1185.1999999999998"/>
    <x v="479"/>
    <s v="Australia"/>
    <s v="debit"/>
  </r>
  <r>
    <n v="1286.3499999999999"/>
    <x v="9"/>
    <s v="10"/>
    <x v="0"/>
    <s v="2018"/>
    <d v="1899-12-30T01:54:53"/>
    <n v="0"/>
    <n v="0"/>
    <n v="0"/>
    <n v="42.49"/>
    <n v="1243.8599999999999"/>
    <x v="480"/>
    <s v="Australia"/>
    <s v="debit"/>
  </r>
  <r>
    <n v="50115.66"/>
    <x v="9"/>
    <s v="10"/>
    <x v="0"/>
    <s v="2018"/>
    <d v="1899-12-30T02:00:00"/>
    <n v="0"/>
    <n v="0"/>
    <n v="0"/>
    <n v="77"/>
    <n v="50038.66"/>
    <x v="4"/>
    <s v="Australia"/>
    <s v="debit"/>
  </r>
  <r>
    <n v="1182.18"/>
    <x v="9"/>
    <s v="10"/>
    <x v="0"/>
    <s v="2018"/>
    <d v="1899-12-30T02:21:42"/>
    <n v="0"/>
    <n v="0"/>
    <n v="0"/>
    <n v="9.4"/>
    <n v="1172.78"/>
    <x v="481"/>
    <s v="Australia"/>
    <s v="debit"/>
  </r>
  <r>
    <n v="15652.76"/>
    <x v="9"/>
    <s v="10"/>
    <x v="0"/>
    <s v="2018"/>
    <d v="1899-12-30T03:00:00"/>
    <n v="0"/>
    <n v="0"/>
    <n v="0"/>
    <n v="169"/>
    <n v="15483.76"/>
    <x v="4"/>
    <s v="Australia"/>
    <s v="debit"/>
  </r>
  <r>
    <n v="16915.5"/>
    <x v="9"/>
    <s v="10"/>
    <x v="0"/>
    <s v="2018"/>
    <d v="1899-12-30T03:00:00"/>
    <n v="0"/>
    <n v="0"/>
    <n v="0"/>
    <n v="43"/>
    <n v="16872.5"/>
    <x v="4"/>
    <s v="Australia"/>
    <s v="debit"/>
  </r>
  <r>
    <n v="2586.6"/>
    <x v="9"/>
    <s v="10"/>
    <x v="0"/>
    <s v="2018"/>
    <d v="1899-12-30T04:00:00"/>
    <n v="0"/>
    <n v="0"/>
    <n v="0"/>
    <n v="23"/>
    <n v="2563.6"/>
    <x v="4"/>
    <s v="Australia"/>
    <s v="debit"/>
  </r>
  <r>
    <n v="4467.66"/>
    <x v="9"/>
    <s v="10"/>
    <x v="0"/>
    <s v="2018"/>
    <d v="1899-12-30T04:00:00"/>
    <n v="0"/>
    <n v="0"/>
    <n v="0"/>
    <n v="40"/>
    <n v="4427.66"/>
    <x v="4"/>
    <s v="Australia"/>
    <s v="debit"/>
  </r>
  <r>
    <n v="2333.1999999999998"/>
    <x v="9"/>
    <s v="10"/>
    <x v="0"/>
    <s v="2018"/>
    <d v="1899-12-30T04:09:38"/>
    <n v="0"/>
    <n v="0"/>
    <n v="0"/>
    <n v="49.05"/>
    <n v="2284.1499999999996"/>
    <x v="128"/>
    <s v="Australia"/>
    <s v="debit"/>
  </r>
  <r>
    <n v="699.57"/>
    <x v="9"/>
    <s v="10"/>
    <x v="0"/>
    <s v="2018"/>
    <d v="1899-12-30T04:27:29"/>
    <n v="0"/>
    <n v="0"/>
    <n v="0"/>
    <n v="104.13"/>
    <n v="595.44000000000005"/>
    <x v="482"/>
    <s v="Australia"/>
    <s v="debit"/>
  </r>
  <r>
    <n v="3084.52"/>
    <x v="9"/>
    <s v="10"/>
    <x v="0"/>
    <s v="2018"/>
    <d v="1899-12-30T04:45:21"/>
    <n v="0"/>
    <n v="0"/>
    <n v="0"/>
    <n v="28.91"/>
    <n v="3055.61"/>
    <x v="60"/>
    <s v="Australia"/>
    <s v="debit"/>
  </r>
  <r>
    <n v="29071.39"/>
    <x v="9"/>
    <s v="10"/>
    <x v="0"/>
    <s v="2018"/>
    <d v="1899-12-30T05:00:00"/>
    <n v="0"/>
    <n v="0"/>
    <n v="0"/>
    <n v="65"/>
    <n v="29006.39"/>
    <x v="4"/>
    <s v="Australia"/>
    <s v="debit"/>
  </r>
  <r>
    <n v="2383.5"/>
    <x v="9"/>
    <s v="10"/>
    <x v="0"/>
    <s v="2018"/>
    <d v="1899-12-30T05:25:42"/>
    <n v="0"/>
    <n v="0"/>
    <n v="0"/>
    <n v="10.29"/>
    <n v="2373.21"/>
    <x v="6"/>
    <s v="Australia"/>
    <s v="debit"/>
  </r>
  <r>
    <n v="3478.06"/>
    <x v="9"/>
    <s v="10"/>
    <x v="0"/>
    <s v="2018"/>
    <d v="1899-12-30T06:00:00"/>
    <n v="0"/>
    <n v="0"/>
    <n v="0"/>
    <n v="28"/>
    <n v="3450.06"/>
    <x v="4"/>
    <s v="Australia"/>
    <s v="debit"/>
  </r>
  <r>
    <n v="2324.84"/>
    <x v="9"/>
    <s v="10"/>
    <x v="0"/>
    <s v="2018"/>
    <d v="1899-12-30T06:00:00"/>
    <n v="0"/>
    <n v="0"/>
    <n v="0"/>
    <n v="28"/>
    <n v="2296.84"/>
    <x v="4"/>
    <s v="Australia"/>
    <s v="debit"/>
  </r>
  <r>
    <n v="2569.6"/>
    <x v="9"/>
    <s v="10"/>
    <x v="0"/>
    <s v="2018"/>
    <d v="1899-12-30T07:00:00"/>
    <n v="0"/>
    <n v="0"/>
    <n v="0"/>
    <n v="17"/>
    <n v="2552.6"/>
    <x v="4"/>
    <s v="Australia"/>
    <s v="debit"/>
  </r>
  <r>
    <n v="1569.45"/>
    <x v="9"/>
    <s v="10"/>
    <x v="0"/>
    <s v="2018"/>
    <d v="1899-12-30T07:31:51"/>
    <n v="0"/>
    <n v="0"/>
    <n v="0"/>
    <n v="9.27"/>
    <n v="1560.18"/>
    <x v="483"/>
    <s v="Australia"/>
    <s v="debit"/>
  </r>
  <r>
    <n v="2313.11"/>
    <x v="9"/>
    <s v="10"/>
    <x v="0"/>
    <s v="2018"/>
    <d v="1899-12-30T08:02:03"/>
    <n v="0"/>
    <n v="0"/>
    <n v="0"/>
    <n v="20.09"/>
    <n v="2293.02"/>
    <x v="484"/>
    <s v="Australia"/>
    <s v="debit"/>
  </r>
  <r>
    <n v="2406.65"/>
    <x v="9"/>
    <s v="10"/>
    <x v="0"/>
    <s v="2018"/>
    <d v="1899-12-30T08:10:35"/>
    <n v="0"/>
    <n v="0"/>
    <n v="0"/>
    <n v="26.8"/>
    <n v="2379.85"/>
    <x v="37"/>
    <s v="Australia"/>
    <s v="debit"/>
  </r>
  <r>
    <n v="1273.98"/>
    <x v="9"/>
    <s v="10"/>
    <x v="0"/>
    <s v="2018"/>
    <d v="1899-12-30T08:19:08"/>
    <n v="0"/>
    <n v="0"/>
    <n v="0"/>
    <n v="12.37"/>
    <n v="1261.6100000000001"/>
    <x v="232"/>
    <s v="Australia"/>
    <s v="debit"/>
  </r>
  <r>
    <n v="834.47"/>
    <x v="9"/>
    <s v="10"/>
    <x v="0"/>
    <s v="2018"/>
    <d v="1899-12-30T08:27:41"/>
    <n v="0"/>
    <n v="0"/>
    <n v="0"/>
    <n v="6.39"/>
    <n v="828.08"/>
    <x v="133"/>
    <s v="Australia"/>
    <s v="debit"/>
  </r>
  <r>
    <n v="1533.42"/>
    <x v="9"/>
    <s v="10"/>
    <x v="0"/>
    <s v="2018"/>
    <d v="1899-12-30T08:36:14"/>
    <n v="0"/>
    <n v="0"/>
    <n v="0"/>
    <n v="36.03"/>
    <n v="1497.39"/>
    <x v="461"/>
    <s v="Australia"/>
    <s v="debit"/>
  </r>
  <r>
    <n v="2302.35"/>
    <x v="9"/>
    <s v="10"/>
    <x v="0"/>
    <s v="2018"/>
    <d v="1899-12-30T08:44:47"/>
    <n v="0"/>
    <n v="0"/>
    <n v="0"/>
    <n v="10.76"/>
    <n v="2291.5899999999997"/>
    <x v="15"/>
    <s v="Australia"/>
    <s v="debit"/>
  </r>
  <r>
    <n v="1491.31"/>
    <x v="9"/>
    <s v="10"/>
    <x v="0"/>
    <s v="2018"/>
    <d v="1899-12-30T09:01:32"/>
    <n v="0"/>
    <n v="0"/>
    <n v="0"/>
    <n v="42.11"/>
    <n v="1449.2"/>
    <x v="383"/>
    <s v="Australia"/>
    <s v="debit"/>
  </r>
  <r>
    <n v="4170.8999999999996"/>
    <x v="9"/>
    <s v="10"/>
    <x v="0"/>
    <s v="2018"/>
    <d v="1899-12-30T09:08:35"/>
    <n v="0"/>
    <n v="0"/>
    <n v="0"/>
    <n v="12.87"/>
    <n v="4158.03"/>
    <x v="200"/>
    <s v="Australia"/>
    <s v="debit"/>
  </r>
  <r>
    <n v="54246.37"/>
    <x v="9"/>
    <s v="10"/>
    <x v="0"/>
    <s v="2018"/>
    <d v="1899-12-30T09:15:38"/>
    <n v="0"/>
    <n v="0"/>
    <n v="0"/>
    <n v="37.340000000000003"/>
    <n v="54209.030000000006"/>
    <x v="411"/>
    <s v="Australia"/>
    <s v="debit"/>
  </r>
  <r>
    <n v="6321.96"/>
    <x v="9"/>
    <s v="10"/>
    <x v="0"/>
    <s v="2018"/>
    <d v="1899-12-30T09:22:40"/>
    <n v="0"/>
    <n v="0"/>
    <n v="0"/>
    <n v="16.440000000000001"/>
    <n v="6305.52"/>
    <x v="485"/>
    <s v="Australia"/>
    <s v="debit"/>
  </r>
  <r>
    <n v="1449.85"/>
    <x v="9"/>
    <s v="10"/>
    <x v="0"/>
    <s v="2018"/>
    <d v="1899-12-30T09:29:43"/>
    <n v="0"/>
    <n v="0"/>
    <n v="0"/>
    <n v="41.46"/>
    <n v="1408.3899999999999"/>
    <x v="93"/>
    <s v="Australia"/>
    <s v="debit"/>
  </r>
  <r>
    <n v="2584.4299999999998"/>
    <x v="9"/>
    <s v="10"/>
    <x v="0"/>
    <s v="2018"/>
    <d v="1899-12-30T09:36:45"/>
    <n v="0"/>
    <n v="0"/>
    <n v="0"/>
    <n v="31.96"/>
    <n v="2552.4699999999998"/>
    <x v="429"/>
    <s v="Australia"/>
    <s v="debit"/>
  </r>
  <r>
    <n v="3220.39"/>
    <x v="9"/>
    <s v="10"/>
    <x v="0"/>
    <s v="2018"/>
    <d v="1899-12-30T09:43:48"/>
    <n v="0"/>
    <n v="0"/>
    <n v="0"/>
    <n v="16.29"/>
    <n v="3204.1"/>
    <x v="486"/>
    <s v="Australia"/>
    <s v="debit"/>
  </r>
  <r>
    <n v="4681.08"/>
    <x v="9"/>
    <s v="10"/>
    <x v="0"/>
    <s v="2018"/>
    <d v="1899-12-30T09:57:53"/>
    <n v="0"/>
    <n v="0"/>
    <n v="0"/>
    <n v="106.48"/>
    <n v="4574.6000000000004"/>
    <x v="134"/>
    <s v="Australia"/>
    <s v="debit"/>
  </r>
  <r>
    <n v="1619.68"/>
    <x v="9"/>
    <s v="10"/>
    <x v="0"/>
    <s v="2018"/>
    <d v="1899-12-30T10:00:00"/>
    <n v="0"/>
    <n v="0"/>
    <n v="0"/>
    <n v="80"/>
    <n v="1539.68"/>
    <x v="4"/>
    <s v="Australia"/>
    <s v="debit"/>
  </r>
  <r>
    <n v="57619.24"/>
    <x v="9"/>
    <s v="10"/>
    <x v="0"/>
    <s v="2018"/>
    <d v="1899-12-30T10:00:00"/>
    <n v="0"/>
    <n v="0"/>
    <n v="0"/>
    <n v="50"/>
    <n v="57569.24"/>
    <x v="4"/>
    <s v="Australia"/>
    <s v="debit"/>
  </r>
  <r>
    <n v="673.76"/>
    <x v="9"/>
    <s v="10"/>
    <x v="0"/>
    <s v="2018"/>
    <d v="1899-12-30T10:14:53"/>
    <n v="0"/>
    <n v="0"/>
    <n v="0"/>
    <n v="25.81"/>
    <n v="647.95000000000005"/>
    <x v="317"/>
    <s v="Australia"/>
    <s v="debit"/>
  </r>
  <r>
    <n v="4669.9799999999996"/>
    <x v="9"/>
    <s v="10"/>
    <x v="0"/>
    <s v="2018"/>
    <d v="1899-12-30T10:36:10"/>
    <n v="0"/>
    <n v="0"/>
    <n v="0"/>
    <n v="11.1"/>
    <n v="4658.8799999999992"/>
    <x v="487"/>
    <s v="Australia"/>
    <s v="debit"/>
  </r>
  <r>
    <n v="2553.9899999999998"/>
    <x v="9"/>
    <s v="10"/>
    <x v="0"/>
    <s v="2018"/>
    <d v="1899-12-30T10:57:26"/>
    <n v="0"/>
    <n v="0"/>
    <n v="0"/>
    <n v="30.44"/>
    <n v="2523.5499999999997"/>
    <x v="366"/>
    <s v="Australia"/>
    <s v="debit"/>
  </r>
  <r>
    <n v="1977.89"/>
    <x v="9"/>
    <s v="10"/>
    <x v="0"/>
    <s v="2018"/>
    <d v="1899-12-30T11:00:00"/>
    <n v="0"/>
    <n v="0"/>
    <n v="0"/>
    <n v="66"/>
    <n v="1911.89"/>
    <x v="4"/>
    <s v="Australia"/>
    <s v="debit"/>
  </r>
  <r>
    <n v="3153.3"/>
    <x v="9"/>
    <s v="10"/>
    <x v="0"/>
    <s v="2018"/>
    <d v="1899-12-30T11:00:00"/>
    <n v="0"/>
    <n v="0"/>
    <n v="0"/>
    <n v="33"/>
    <n v="3120.3"/>
    <x v="4"/>
    <s v="Australia"/>
    <s v="debit"/>
  </r>
  <r>
    <n v="446.44"/>
    <x v="9"/>
    <s v="10"/>
    <x v="0"/>
    <s v="2018"/>
    <d v="1899-12-30T11:00:00"/>
    <n v="0"/>
    <n v="0"/>
    <n v="0"/>
    <n v="18"/>
    <n v="428.44"/>
    <x v="4"/>
    <s v="Australia"/>
    <s v="debit"/>
  </r>
  <r>
    <n v="31600.84"/>
    <x v="9"/>
    <s v="10"/>
    <x v="0"/>
    <s v="2018"/>
    <d v="1899-12-30T11:00:00"/>
    <n v="0"/>
    <n v="0"/>
    <n v="0"/>
    <n v="1880.95"/>
    <n v="29719.89"/>
    <x v="4"/>
    <s v="Australia"/>
    <s v="credit"/>
  </r>
  <r>
    <n v="401.59"/>
    <x v="9"/>
    <s v="10"/>
    <x v="0"/>
    <s v="2018"/>
    <d v="1899-12-30T11:06:59"/>
    <n v="0"/>
    <n v="0"/>
    <n v="0"/>
    <n v="28.29"/>
    <n v="373.29999999999995"/>
    <x v="390"/>
    <s v="Australia"/>
    <s v="debit"/>
  </r>
  <r>
    <n v="2378.84"/>
    <x v="9"/>
    <s v="10"/>
    <x v="0"/>
    <s v="2018"/>
    <d v="1899-12-30T11:14:55"/>
    <n v="0"/>
    <n v="0"/>
    <n v="0"/>
    <n v="27.81"/>
    <n v="2351.0300000000002"/>
    <x v="488"/>
    <s v="Australia"/>
    <s v="debit"/>
  </r>
  <r>
    <n v="724.15"/>
    <x v="9"/>
    <s v="10"/>
    <x v="0"/>
    <s v="2018"/>
    <d v="1899-12-30T11:22:51"/>
    <n v="0"/>
    <n v="0"/>
    <n v="0"/>
    <n v="7.21"/>
    <n v="716.93999999999994"/>
    <x v="385"/>
    <s v="Australia"/>
    <s v="debit"/>
  </r>
  <r>
    <n v="2370.35"/>
    <x v="9"/>
    <s v="10"/>
    <x v="0"/>
    <s v="2018"/>
    <d v="1899-12-30T11:30:47"/>
    <n v="0"/>
    <n v="0"/>
    <n v="0"/>
    <n v="8.49"/>
    <n v="2361.86"/>
    <x v="273"/>
    <s v="Australia"/>
    <s v="debit"/>
  </r>
  <r>
    <n v="2284.38"/>
    <x v="9"/>
    <s v="10"/>
    <x v="0"/>
    <s v="2018"/>
    <d v="1899-12-30T11:38:43"/>
    <n v="0"/>
    <n v="0"/>
    <n v="0"/>
    <n v="17.97"/>
    <n v="2266.4100000000003"/>
    <x v="489"/>
    <s v="Australia"/>
    <s v="debit"/>
  </r>
  <r>
    <n v="630.26"/>
    <x v="9"/>
    <s v="10"/>
    <x v="0"/>
    <s v="2018"/>
    <d v="1899-12-30T11:46:39"/>
    <n v="0"/>
    <n v="0"/>
    <n v="0"/>
    <n v="43.5"/>
    <n v="586.76"/>
    <x v="15"/>
    <s v="Australia"/>
    <s v="debit"/>
  </r>
  <r>
    <n v="3186.3"/>
    <x v="9"/>
    <s v="10"/>
    <x v="0"/>
    <s v="2018"/>
    <d v="1899-12-30T11:54:36"/>
    <n v="0"/>
    <n v="0"/>
    <n v="0"/>
    <n v="34.090000000000003"/>
    <n v="3152.21"/>
    <x v="490"/>
    <s v="Australia"/>
    <s v="debit"/>
  </r>
  <r>
    <n v="15636.76"/>
    <x v="9"/>
    <s v="10"/>
    <x v="0"/>
    <s v="2018"/>
    <d v="1899-12-30T12:00:00"/>
    <n v="0"/>
    <n v="0"/>
    <n v="0"/>
    <n v="16"/>
    <n v="15620.76"/>
    <x v="4"/>
    <s v="Australia"/>
    <s v="debit"/>
  </r>
  <r>
    <n v="2977.83"/>
    <x v="9"/>
    <s v="10"/>
    <x v="0"/>
    <s v="2018"/>
    <d v="1899-12-30T12:00:00"/>
    <n v="0"/>
    <n v="0"/>
    <n v="0"/>
    <n v="1138.79"/>
    <n v="1839.04"/>
    <x v="4"/>
    <s v="Australia"/>
    <s v="credit"/>
  </r>
  <r>
    <n v="1751.92"/>
    <x v="9"/>
    <s v="10"/>
    <x v="0"/>
    <s v="2018"/>
    <d v="1899-12-30T12:00:00"/>
    <n v="0"/>
    <n v="0"/>
    <n v="0"/>
    <n v="917.45"/>
    <n v="834.47"/>
    <x v="4"/>
    <s v="Australia"/>
    <s v="credit"/>
  </r>
  <r>
    <n v="2347.59"/>
    <x v="9"/>
    <s v="10"/>
    <x v="0"/>
    <s v="2018"/>
    <d v="1899-12-30T12:05:25"/>
    <n v="0"/>
    <n v="0"/>
    <n v="0"/>
    <n v="22.76"/>
    <n v="2324.83"/>
    <x v="491"/>
    <s v="Australia"/>
    <s v="debit"/>
  </r>
  <r>
    <n v="1173.3499999999999"/>
    <x v="9"/>
    <s v="10"/>
    <x v="0"/>
    <s v="2018"/>
    <d v="1899-12-30T12:22:22"/>
    <n v="0"/>
    <n v="0"/>
    <n v="0"/>
    <n v="8.83"/>
    <n v="1164.52"/>
    <x v="252"/>
    <s v="Australia"/>
    <s v="debit"/>
  </r>
  <r>
    <n v="1949.79"/>
    <x v="9"/>
    <s v="10"/>
    <x v="0"/>
    <s v="2018"/>
    <d v="1899-12-30T12:39:19"/>
    <n v="0"/>
    <n v="0"/>
    <n v="0"/>
    <n v="34.909999999999997"/>
    <n v="1914.8799999999999"/>
    <x v="492"/>
    <s v="Australia"/>
    <s v="debit"/>
  </r>
  <r>
    <n v="4167.75"/>
    <x v="9"/>
    <s v="10"/>
    <x v="0"/>
    <s v="2018"/>
    <d v="1899-12-30T12:56:16"/>
    <n v="0"/>
    <n v="0"/>
    <n v="0"/>
    <n v="3.15"/>
    <n v="4164.6000000000004"/>
    <x v="50"/>
    <s v="Australia"/>
    <s v="debit"/>
  </r>
  <r>
    <n v="1256.9000000000001"/>
    <x v="9"/>
    <s v="10"/>
    <x v="0"/>
    <s v="2018"/>
    <d v="1899-12-30T13:00:00"/>
    <n v="0"/>
    <n v="0"/>
    <n v="0"/>
    <n v="576"/>
    <n v="680.90000000000009"/>
    <x v="4"/>
    <s v="Australia"/>
    <s v="credit"/>
  </r>
  <r>
    <n v="1894.28"/>
    <x v="9"/>
    <s v="10"/>
    <x v="0"/>
    <s v="2018"/>
    <d v="1899-12-30T13:00:00"/>
    <n v="0"/>
    <n v="0"/>
    <n v="0"/>
    <n v="1225.33"/>
    <n v="668.95"/>
    <x v="4"/>
    <s v="Australia"/>
    <s v="credit"/>
  </r>
  <r>
    <n v="1481.07"/>
    <x v="9"/>
    <s v="10"/>
    <x v="0"/>
    <s v="2018"/>
    <d v="1899-12-30T13:00:00"/>
    <n v="0"/>
    <n v="0"/>
    <n v="0"/>
    <n v="161"/>
    <n v="1320.07"/>
    <x v="4"/>
    <s v="Australia"/>
    <s v="debit"/>
  </r>
  <r>
    <n v="3566.25"/>
    <x v="9"/>
    <s v="10"/>
    <x v="0"/>
    <s v="2018"/>
    <d v="1899-12-30T13:00:00"/>
    <n v="0"/>
    <n v="0"/>
    <n v="0"/>
    <n v="1946.57"/>
    <n v="1619.68"/>
    <x v="4"/>
    <s v="Australia"/>
    <s v="credit"/>
  </r>
  <r>
    <n v="2240.5700000000002"/>
    <x v="9"/>
    <s v="10"/>
    <x v="0"/>
    <s v="2018"/>
    <d v="1899-12-30T13:00:00"/>
    <n v="0"/>
    <n v="0"/>
    <n v="0"/>
    <n v="29"/>
    <n v="2211.5700000000002"/>
    <x v="4"/>
    <s v="Australia"/>
    <s v="debit"/>
  </r>
  <r>
    <n v="1411.83"/>
    <x v="9"/>
    <s v="10"/>
    <x v="0"/>
    <s v="2018"/>
    <d v="1899-12-30T13:14:10"/>
    <n v="0"/>
    <n v="0"/>
    <n v="0"/>
    <n v="38.020000000000003"/>
    <n v="1373.81"/>
    <x v="493"/>
    <s v="Australia"/>
    <s v="debit"/>
  </r>
  <r>
    <n v="1168.01"/>
    <x v="9"/>
    <s v="10"/>
    <x v="0"/>
    <s v="2018"/>
    <d v="1899-12-30T13:32:21"/>
    <n v="0"/>
    <n v="0"/>
    <n v="0"/>
    <n v="5.34"/>
    <n v="1162.67"/>
    <x v="170"/>
    <s v="Australia"/>
    <s v="debit"/>
  </r>
  <r>
    <n v="1563.02"/>
    <x v="9"/>
    <s v="10"/>
    <x v="0"/>
    <s v="2018"/>
    <d v="1899-12-30T13:50:32"/>
    <n v="0"/>
    <n v="0"/>
    <n v="0"/>
    <n v="24.27"/>
    <n v="1538.75"/>
    <x v="297"/>
    <s v="Australia"/>
    <s v="debit"/>
  </r>
  <r>
    <n v="13354.28"/>
    <x v="9"/>
    <s v="10"/>
    <x v="0"/>
    <s v="2018"/>
    <d v="1899-12-30T14:00:00"/>
    <n v="0"/>
    <n v="0"/>
    <n v="0"/>
    <n v="22"/>
    <n v="13332.28"/>
    <x v="4"/>
    <s v="Australia"/>
    <s v="debit"/>
  </r>
  <r>
    <n v="54206.37"/>
    <x v="9"/>
    <s v="10"/>
    <x v="0"/>
    <s v="2018"/>
    <d v="1899-12-30T14:00:00"/>
    <n v="0"/>
    <n v="0"/>
    <n v="0"/>
    <n v="40"/>
    <n v="54166.37"/>
    <x v="4"/>
    <s v="Australia"/>
    <s v="debit"/>
  </r>
  <r>
    <n v="1096.8800000000001"/>
    <x v="9"/>
    <s v="10"/>
    <x v="0"/>
    <s v="2018"/>
    <d v="1899-12-30T14:00:00"/>
    <n v="0"/>
    <n v="0"/>
    <n v="0"/>
    <n v="74"/>
    <n v="1022.8800000000001"/>
    <x v="4"/>
    <s v="Australia"/>
    <s v="debit"/>
  </r>
  <r>
    <n v="1954.67"/>
    <x v="9"/>
    <s v="10"/>
    <x v="0"/>
    <s v="2018"/>
    <d v="1899-12-30T14:00:00"/>
    <n v="0"/>
    <n v="0"/>
    <n v="0"/>
    <n v="1952.29"/>
    <n v="2.3800000000001091"/>
    <x v="4"/>
    <s v="Australia"/>
    <s v="credit"/>
  </r>
  <r>
    <n v="1742.44"/>
    <x v="9"/>
    <s v="10"/>
    <x v="0"/>
    <s v="2018"/>
    <d v="1899-12-30T14:04:10"/>
    <n v="0"/>
    <n v="0"/>
    <n v="0"/>
    <n v="9.48"/>
    <n v="1732.96"/>
    <x v="494"/>
    <s v="Australia"/>
    <s v="debit"/>
  </r>
  <r>
    <n v="2497.3200000000002"/>
    <x v="9"/>
    <s v="10"/>
    <x v="0"/>
    <s v="2018"/>
    <d v="1899-12-30T14:12:52"/>
    <n v="0"/>
    <n v="0"/>
    <n v="0"/>
    <n v="56.67"/>
    <n v="2440.65"/>
    <x v="266"/>
    <s v="Australia"/>
    <s v="debit"/>
  </r>
  <r>
    <n v="354.66"/>
    <x v="9"/>
    <s v="10"/>
    <x v="0"/>
    <s v="2018"/>
    <d v="1899-12-30T14:21:33"/>
    <n v="0"/>
    <n v="0"/>
    <n v="0"/>
    <n v="46.93"/>
    <n v="307.73"/>
    <x v="52"/>
    <s v="Australia"/>
    <s v="debit"/>
  </r>
  <r>
    <n v="860.56"/>
    <x v="9"/>
    <s v="10"/>
    <x v="0"/>
    <s v="2018"/>
    <d v="1899-12-30T14:30:15"/>
    <n v="0"/>
    <n v="0"/>
    <n v="0"/>
    <n v="112.69"/>
    <n v="747.86999999999989"/>
    <x v="435"/>
    <s v="Australia"/>
    <s v="debit"/>
  </r>
  <r>
    <n v="1865.5"/>
    <x v="9"/>
    <s v="10"/>
    <x v="0"/>
    <s v="2018"/>
    <d v="1899-12-30T14:38:57"/>
    <n v="0"/>
    <n v="0"/>
    <n v="0"/>
    <n v="28.78"/>
    <n v="1836.72"/>
    <x v="495"/>
    <s v="Australia"/>
    <s v="debit"/>
  </r>
  <r>
    <n v="1839.81"/>
    <x v="9"/>
    <s v="10"/>
    <x v="0"/>
    <s v="2018"/>
    <d v="1899-12-30T14:47:39"/>
    <n v="0"/>
    <n v="0"/>
    <n v="0"/>
    <n v="25.69"/>
    <n v="1814.12"/>
    <x v="496"/>
    <s v="Australia"/>
    <s v="debit"/>
  </r>
  <r>
    <n v="1815.69"/>
    <x v="9"/>
    <s v="10"/>
    <x v="0"/>
    <s v="2018"/>
    <d v="1899-12-30T14:56:20"/>
    <n v="0"/>
    <n v="0"/>
    <n v="0"/>
    <n v="24.12"/>
    <n v="1791.5700000000002"/>
    <x v="497"/>
    <s v="Australia"/>
    <s v="debit"/>
  </r>
  <r>
    <n v="9011.76"/>
    <x v="9"/>
    <s v="10"/>
    <x v="0"/>
    <s v="2018"/>
    <d v="1899-12-30T15:00:00"/>
    <n v="0"/>
    <n v="0"/>
    <n v="0"/>
    <n v="3649.51"/>
    <n v="5362.25"/>
    <x v="4"/>
    <s v="Australia"/>
    <s v="credit"/>
  </r>
  <r>
    <n v="7810.26"/>
    <x v="9"/>
    <s v="10"/>
    <x v="0"/>
    <s v="2018"/>
    <d v="1899-12-30T15:00:00"/>
    <n v="0"/>
    <n v="0"/>
    <n v="0"/>
    <n v="2308.67"/>
    <n v="5501.59"/>
    <x v="4"/>
    <s v="Australia"/>
    <s v="credit"/>
  </r>
  <r>
    <n v="29220.03"/>
    <x v="9"/>
    <s v="10"/>
    <x v="0"/>
    <s v="2018"/>
    <d v="1899-12-30T15:04:08"/>
    <n v="0"/>
    <n v="0"/>
    <n v="0"/>
    <n v="19.59"/>
    <n v="29200.44"/>
    <x v="498"/>
    <s v="Australia"/>
    <s v="debit"/>
  </r>
  <r>
    <n v="1700.96"/>
    <x v="9"/>
    <s v="10"/>
    <x v="0"/>
    <s v="2018"/>
    <d v="1899-12-30T15:11:17"/>
    <n v="0"/>
    <n v="0"/>
    <n v="0"/>
    <n v="41.48"/>
    <n v="1659.48"/>
    <x v="118"/>
    <s v="Australia"/>
    <s v="debit"/>
  </r>
  <r>
    <n v="3463.5"/>
    <x v="9"/>
    <s v="10"/>
    <x v="0"/>
    <s v="2018"/>
    <d v="1899-12-30T15:18:25"/>
    <n v="0"/>
    <n v="0"/>
    <n v="0"/>
    <n v="14.56"/>
    <n v="3448.94"/>
    <x v="499"/>
    <s v="Australia"/>
    <s v="debit"/>
  </r>
  <r>
    <n v="31585.39"/>
    <x v="9"/>
    <s v="10"/>
    <x v="0"/>
    <s v="2018"/>
    <d v="1899-12-30T15:25:34"/>
    <n v="0"/>
    <n v="0"/>
    <n v="0"/>
    <n v="15.45"/>
    <n v="31569.94"/>
    <x v="500"/>
    <s v="Australia"/>
    <s v="debit"/>
  </r>
  <r>
    <n v="624.35"/>
    <x v="9"/>
    <s v="10"/>
    <x v="0"/>
    <s v="2018"/>
    <d v="1899-12-30T15:32:42"/>
    <n v="0"/>
    <n v="0"/>
    <n v="0"/>
    <n v="5.91"/>
    <n v="618.44000000000005"/>
    <x v="420"/>
    <s v="Australia"/>
    <s v="debit"/>
  </r>
  <r>
    <n v="2818.85"/>
    <x v="9"/>
    <s v="10"/>
    <x v="0"/>
    <s v="2018"/>
    <d v="1899-12-30T15:39:51"/>
    <n v="0"/>
    <n v="0"/>
    <n v="0"/>
    <n v="21.54"/>
    <n v="2797.31"/>
    <x v="474"/>
    <s v="Australia"/>
    <s v="debit"/>
  </r>
  <r>
    <n v="5501.59"/>
    <x v="9"/>
    <s v="10"/>
    <x v="0"/>
    <s v="2018"/>
    <d v="1899-12-30T15:46:59"/>
    <n v="0"/>
    <n v="0"/>
    <n v="0"/>
    <n v="33.950000000000003"/>
    <n v="5467.64"/>
    <x v="501"/>
    <s v="Australia"/>
    <s v="debit"/>
  </r>
  <r>
    <n v="618.30999999999995"/>
    <x v="9"/>
    <s v="10"/>
    <x v="0"/>
    <s v="2018"/>
    <d v="1899-12-30T15:54:08"/>
    <n v="0"/>
    <n v="0"/>
    <n v="0"/>
    <n v="6.04"/>
    <n v="612.27"/>
    <x v="128"/>
    <s v="Australia"/>
    <s v="debit"/>
  </r>
  <r>
    <n v="2658.33"/>
    <x v="9"/>
    <s v="10"/>
    <x v="0"/>
    <s v="2018"/>
    <d v="1899-12-30T16:00:00"/>
    <n v="0"/>
    <n v="0"/>
    <n v="0"/>
    <n v="1916.51"/>
    <n v="741.81999999999994"/>
    <x v="4"/>
    <s v="Australia"/>
    <s v="credit"/>
  </r>
  <r>
    <n v="2243.38"/>
    <x v="9"/>
    <s v="10"/>
    <x v="0"/>
    <s v="2018"/>
    <d v="1899-12-30T16:00:00"/>
    <n v="0"/>
    <n v="0"/>
    <n v="0"/>
    <n v="41"/>
    <n v="2202.38"/>
    <x v="4"/>
    <s v="Australia"/>
    <s v="debit"/>
  </r>
  <r>
    <n v="30780.23"/>
    <x v="9"/>
    <s v="10"/>
    <x v="0"/>
    <s v="2018"/>
    <d v="1899-12-30T16:00:00"/>
    <n v="0"/>
    <n v="0"/>
    <n v="0"/>
    <n v="1560.2"/>
    <n v="29220.03"/>
    <x v="4"/>
    <s v="Australia"/>
    <s v="credit"/>
  </r>
  <r>
    <n v="29028.39"/>
    <x v="9"/>
    <s v="10"/>
    <x v="0"/>
    <s v="2018"/>
    <d v="1899-12-30T16:00:00"/>
    <n v="0"/>
    <n v="0"/>
    <n v="0"/>
    <n v="43"/>
    <n v="28985.39"/>
    <x v="4"/>
    <s v="Australia"/>
    <s v="debit"/>
  </r>
  <r>
    <n v="648.97"/>
    <x v="9"/>
    <s v="10"/>
    <x v="0"/>
    <s v="2018"/>
    <d v="1899-12-30T16:00:00"/>
    <n v="0"/>
    <n v="0"/>
    <n v="0"/>
    <n v="27"/>
    <n v="621.97"/>
    <x v="4"/>
    <s v="Australia"/>
    <s v="debit"/>
  </r>
  <r>
    <n v="611.08000000000004"/>
    <x v="9"/>
    <s v="10"/>
    <x v="0"/>
    <s v="2018"/>
    <d v="1899-12-30T16:02:54"/>
    <n v="0"/>
    <n v="0"/>
    <n v="0"/>
    <n v="7.23"/>
    <n v="603.85"/>
    <x v="502"/>
    <s v="Australia"/>
    <s v="debit"/>
  </r>
  <r>
    <n v="1806.43"/>
    <x v="9"/>
    <s v="10"/>
    <x v="0"/>
    <s v="2018"/>
    <d v="1899-12-30T16:19:01"/>
    <n v="0"/>
    <n v="0"/>
    <n v="0"/>
    <n v="9.26"/>
    <n v="1797.17"/>
    <x v="503"/>
    <s v="Australia"/>
    <s v="debit"/>
  </r>
  <r>
    <n v="1790.56"/>
    <x v="9"/>
    <s v="10"/>
    <x v="0"/>
    <s v="2018"/>
    <d v="1899-12-30T16:35:09"/>
    <n v="0"/>
    <n v="0"/>
    <n v="0"/>
    <n v="15.87"/>
    <n v="1774.69"/>
    <x v="96"/>
    <s v="Australia"/>
    <s v="debit"/>
  </r>
  <r>
    <n v="848.73"/>
    <x v="9"/>
    <s v="10"/>
    <x v="0"/>
    <s v="2018"/>
    <d v="1899-12-30T16:51:17"/>
    <n v="0"/>
    <n v="0"/>
    <n v="0"/>
    <n v="11.83"/>
    <n v="836.9"/>
    <x v="139"/>
    <s v="Australia"/>
    <s v="debit"/>
  </r>
  <r>
    <n v="15824.73"/>
    <x v="9"/>
    <s v="10"/>
    <x v="0"/>
    <s v="2018"/>
    <d v="1899-12-30T17:00:00"/>
    <n v="0"/>
    <n v="0"/>
    <n v="0"/>
    <n v="2470.4499999999998"/>
    <n v="13354.279999999999"/>
    <x v="4"/>
    <s v="Australia"/>
    <s v="credit"/>
  </r>
  <r>
    <n v="260393.9"/>
    <x v="9"/>
    <s v="10"/>
    <x v="0"/>
    <s v="2018"/>
    <d v="1899-12-30T17:00:00"/>
    <n v="0"/>
    <n v="0"/>
    <n v="0"/>
    <n v="2179.96"/>
    <n v="258213.94"/>
    <x v="4"/>
    <s v="Australia"/>
    <s v="credit"/>
  </r>
  <r>
    <n v="4920.1400000000003"/>
    <x v="9"/>
    <s v="10"/>
    <x v="0"/>
    <s v="2018"/>
    <d v="1899-12-30T17:00:00"/>
    <n v="0"/>
    <n v="0"/>
    <n v="0"/>
    <n v="2544.7600000000002"/>
    <n v="2375.38"/>
    <x v="4"/>
    <s v="Australia"/>
    <s v="credit"/>
  </r>
  <r>
    <n v="2635.77"/>
    <x v="9"/>
    <s v="10"/>
    <x v="0"/>
    <s v="2018"/>
    <d v="1899-12-30T17:04:44"/>
    <n v="0"/>
    <n v="0"/>
    <n v="0"/>
    <n v="16.72"/>
    <n v="2619.0500000000002"/>
    <x v="28"/>
    <s v="Australia"/>
    <s v="debit"/>
  </r>
  <r>
    <n v="18481.47"/>
    <x v="9"/>
    <s v="10"/>
    <x v="0"/>
    <s v="2018"/>
    <d v="1899-12-30T17:15:03"/>
    <n v="0"/>
    <n v="0"/>
    <n v="0"/>
    <n v="28.3"/>
    <n v="18453.170000000002"/>
    <x v="504"/>
    <s v="Australia"/>
    <s v="debit"/>
  </r>
  <r>
    <n v="1771.63"/>
    <x v="9"/>
    <s v="10"/>
    <x v="0"/>
    <s v="2018"/>
    <d v="1899-12-30T17:25:21"/>
    <n v="0"/>
    <n v="0"/>
    <n v="0"/>
    <n v="18.93"/>
    <n v="1752.7"/>
    <x v="505"/>
    <s v="Australia"/>
    <s v="debit"/>
  </r>
  <r>
    <n v="1532.95"/>
    <x v="9"/>
    <s v="10"/>
    <x v="0"/>
    <s v="2018"/>
    <d v="1899-12-30T17:35:40"/>
    <n v="0"/>
    <n v="0"/>
    <n v="0"/>
    <n v="13.72"/>
    <n v="1519.23"/>
    <x v="383"/>
    <s v="Australia"/>
    <s v="debit"/>
  </r>
  <r>
    <n v="57609.98"/>
    <x v="9"/>
    <s v="10"/>
    <x v="0"/>
    <s v="2018"/>
    <d v="1899-12-30T17:45:58"/>
    <n v="0"/>
    <n v="0"/>
    <n v="0"/>
    <n v="9.26"/>
    <n v="57600.72"/>
    <x v="391"/>
    <s v="Australia"/>
    <s v="debit"/>
  </r>
  <r>
    <n v="1751.6"/>
    <x v="9"/>
    <s v="10"/>
    <x v="0"/>
    <s v="2018"/>
    <d v="1899-12-30T17:56:17"/>
    <n v="0"/>
    <n v="0"/>
    <n v="0"/>
    <n v="20.03"/>
    <n v="1731.57"/>
    <x v="150"/>
    <s v="Australia"/>
    <s v="debit"/>
  </r>
  <r>
    <n v="1944.89"/>
    <x v="9"/>
    <s v="10"/>
    <x v="0"/>
    <s v="2018"/>
    <d v="1899-12-30T18:00:00"/>
    <n v="0"/>
    <n v="0"/>
    <n v="0"/>
    <n v="33"/>
    <n v="1911.89"/>
    <x v="4"/>
    <s v="Australia"/>
    <s v="debit"/>
  </r>
  <r>
    <n v="1346.51"/>
    <x v="9"/>
    <s v="10"/>
    <x v="0"/>
    <s v="2018"/>
    <d v="1899-12-30T18:00:00"/>
    <n v="0"/>
    <n v="0"/>
    <n v="0"/>
    <n v="53"/>
    <n v="1293.51"/>
    <x v="4"/>
    <s v="Australia"/>
    <s v="debit"/>
  </r>
  <r>
    <n v="1201.69"/>
    <x v="9"/>
    <s v="10"/>
    <x v="0"/>
    <s v="2018"/>
    <d v="1899-12-30T18:00:00"/>
    <n v="0"/>
    <n v="0"/>
    <n v="0"/>
    <n v="199"/>
    <n v="1002.69"/>
    <x v="4"/>
    <s v="Australia"/>
    <s v="debit"/>
  </r>
  <r>
    <n v="18415.47"/>
    <x v="9"/>
    <s v="10"/>
    <x v="0"/>
    <s v="2018"/>
    <d v="1899-12-30T18:00:00"/>
    <n v="0"/>
    <n v="0"/>
    <n v="0"/>
    <n v="66"/>
    <n v="18349.47"/>
    <x v="4"/>
    <s v="Australia"/>
    <s v="debit"/>
  </r>
  <r>
    <n v="537.38"/>
    <x v="9"/>
    <s v="10"/>
    <x v="0"/>
    <s v="2018"/>
    <d v="1899-12-30T18:13:54"/>
    <n v="0"/>
    <n v="0"/>
    <n v="0"/>
    <n v="73.7"/>
    <n v="463.68"/>
    <x v="1"/>
    <s v="Australia"/>
    <s v="debit"/>
  </r>
  <r>
    <n v="2330.96"/>
    <x v="9"/>
    <s v="10"/>
    <x v="0"/>
    <s v="2018"/>
    <d v="1899-12-30T18:35:39"/>
    <n v="0"/>
    <n v="0"/>
    <n v="0"/>
    <n v="16.63"/>
    <n v="2314.33"/>
    <x v="387"/>
    <s v="Australia"/>
    <s v="debit"/>
  </r>
  <r>
    <n v="1520.88"/>
    <x v="9"/>
    <s v="10"/>
    <x v="0"/>
    <s v="2018"/>
    <d v="1899-12-30T18:57:23"/>
    <n v="0"/>
    <n v="0"/>
    <n v="0"/>
    <n v="12.07"/>
    <n v="1508.8100000000002"/>
    <x v="435"/>
    <s v="Australia"/>
    <s v="debit"/>
  </r>
  <r>
    <n v="15573.76"/>
    <x v="9"/>
    <s v="10"/>
    <x v="0"/>
    <s v="2018"/>
    <d v="1899-12-30T19:00:00"/>
    <n v="0"/>
    <n v="0"/>
    <n v="0"/>
    <n v="63"/>
    <n v="15510.76"/>
    <x v="4"/>
    <s v="Australia"/>
    <s v="debit"/>
  </r>
  <r>
    <n v="2922.83"/>
    <x v="9"/>
    <s v="10"/>
    <x v="0"/>
    <s v="2018"/>
    <d v="1899-12-30T19:00:00"/>
    <n v="0"/>
    <n v="0"/>
    <n v="0"/>
    <n v="55"/>
    <n v="2867.83"/>
    <x v="4"/>
    <s v="Australia"/>
    <s v="debit"/>
  </r>
  <r>
    <n v="6601.71"/>
    <x v="9"/>
    <s v="10"/>
    <x v="0"/>
    <s v="2018"/>
    <d v="1899-12-30T19:00:00"/>
    <n v="0"/>
    <n v="0"/>
    <n v="0"/>
    <n v="40"/>
    <n v="6561.71"/>
    <x v="4"/>
    <s v="Australia"/>
    <s v="debit"/>
  </r>
  <r>
    <n v="2452.3200000000002"/>
    <x v="9"/>
    <s v="10"/>
    <x v="0"/>
    <s v="2018"/>
    <d v="1899-12-30T19:00:00"/>
    <n v="0"/>
    <n v="0"/>
    <n v="0"/>
    <n v="45"/>
    <n v="2407.3200000000002"/>
    <x v="4"/>
    <s v="Australia"/>
    <s v="debit"/>
  </r>
  <r>
    <n v="2300.81"/>
    <x v="9"/>
    <s v="10"/>
    <x v="0"/>
    <s v="2018"/>
    <d v="1899-12-30T19:08:42"/>
    <n v="0"/>
    <n v="0"/>
    <n v="0"/>
    <n v="30.15"/>
    <n v="2270.66"/>
    <x v="471"/>
    <s v="Australia"/>
    <s v="debit"/>
  </r>
  <r>
    <n v="3428.18"/>
    <x v="9"/>
    <s v="10"/>
    <x v="0"/>
    <s v="2018"/>
    <d v="1899-12-30T19:18:36"/>
    <n v="0"/>
    <n v="0"/>
    <n v="0"/>
    <n v="35.32"/>
    <n v="3392.8599999999997"/>
    <x v="196"/>
    <s v="Australia"/>
    <s v="debit"/>
  </r>
  <r>
    <n v="2272.2600000000002"/>
    <x v="9"/>
    <s v="10"/>
    <x v="0"/>
    <s v="2018"/>
    <d v="1899-12-30T19:28:30"/>
    <n v="0"/>
    <n v="0"/>
    <n v="0"/>
    <n v="28.55"/>
    <n v="2243.71"/>
    <x v="6"/>
    <s v="Australia"/>
    <s v="debit"/>
  </r>
  <r>
    <n v="4876"/>
    <x v="9"/>
    <s v="10"/>
    <x v="0"/>
    <s v="2018"/>
    <d v="1899-12-30T19:38:24"/>
    <n v="0"/>
    <n v="0"/>
    <n v="0"/>
    <n v="44.14"/>
    <n v="4831.8599999999997"/>
    <x v="365"/>
    <s v="Australia"/>
    <s v="debit"/>
  </r>
  <r>
    <n v="1161.42"/>
    <x v="9"/>
    <s v="10"/>
    <x v="0"/>
    <s v="2018"/>
    <d v="1899-12-30T19:48:19"/>
    <n v="0"/>
    <n v="0"/>
    <n v="0"/>
    <n v="6.59"/>
    <n v="1154.8300000000002"/>
    <x v="133"/>
    <s v="Australia"/>
    <s v="debit"/>
  </r>
  <r>
    <n v="30770.61"/>
    <x v="9"/>
    <s v="10"/>
    <x v="0"/>
    <s v="2018"/>
    <d v="1899-12-30T19:58:13"/>
    <n v="0"/>
    <n v="0"/>
    <n v="0"/>
    <n v="9.6199999999999992"/>
    <n v="30760.99"/>
    <x v="255"/>
    <s v="Australia"/>
    <s v="debit"/>
  </r>
  <r>
    <n v="4108.8500000000004"/>
    <x v="9"/>
    <s v="10"/>
    <x v="0"/>
    <s v="2018"/>
    <d v="1899-12-30T20:00:00"/>
    <n v="0"/>
    <n v="0"/>
    <n v="0"/>
    <n v="27"/>
    <n v="4081.8500000000004"/>
    <x v="4"/>
    <s v="Australia"/>
    <s v="debit"/>
  </r>
  <r>
    <n v="8826.4599999999991"/>
    <x v="9"/>
    <s v="10"/>
    <x v="0"/>
    <s v="2018"/>
    <d v="1899-12-30T20:00:00"/>
    <n v="0"/>
    <n v="0"/>
    <n v="0"/>
    <n v="106"/>
    <n v="8720.4599999999991"/>
    <x v="4"/>
    <s v="Australia"/>
    <s v="debit"/>
  </r>
  <r>
    <n v="2806.08"/>
    <x v="9"/>
    <s v="10"/>
    <x v="0"/>
    <s v="2018"/>
    <d v="1899-12-30T20:07:07"/>
    <n v="0"/>
    <n v="0"/>
    <n v="0"/>
    <n v="12.77"/>
    <n v="2793.31"/>
    <x v="64"/>
    <s v="Australia"/>
    <s v="debit"/>
  </r>
  <r>
    <n v="488.25"/>
    <x v="9"/>
    <s v="10"/>
    <x v="0"/>
    <s v="2018"/>
    <d v="1899-12-30T20:15:49"/>
    <n v="0"/>
    <n v="0"/>
    <n v="0"/>
    <n v="49.13"/>
    <n v="439.12"/>
    <x v="1"/>
    <s v="Australia"/>
    <s v="debit"/>
  </r>
  <r>
    <n v="1735.76"/>
    <x v="9"/>
    <s v="10"/>
    <x v="0"/>
    <s v="2018"/>
    <d v="1899-12-30T20:24:31"/>
    <n v="0"/>
    <n v="0"/>
    <n v="0"/>
    <n v="15.84"/>
    <n v="1719.92"/>
    <x v="506"/>
    <s v="Australia"/>
    <s v="debit"/>
  </r>
  <r>
    <n v="1665.48"/>
    <x v="9"/>
    <s v="10"/>
    <x v="0"/>
    <s v="2018"/>
    <d v="1899-12-30T20:33:13"/>
    <n v="0"/>
    <n v="0"/>
    <n v="0"/>
    <n v="32.979999999999997"/>
    <n v="1632.5"/>
    <x v="507"/>
    <s v="Australia"/>
    <s v="debit"/>
  </r>
  <r>
    <n v="28985.1"/>
    <x v="9"/>
    <s v="10"/>
    <x v="0"/>
    <s v="2018"/>
    <d v="1899-12-30T20:41:54"/>
    <n v="0"/>
    <n v="0"/>
    <n v="0"/>
    <n v="25.89"/>
    <n v="28959.21"/>
    <x v="14"/>
    <s v="Australia"/>
    <s v="debit"/>
  </r>
  <r>
    <n v="1937.49"/>
    <x v="9"/>
    <s v="10"/>
    <x v="0"/>
    <s v="2018"/>
    <d v="1899-12-30T20:50:36"/>
    <n v="0"/>
    <n v="0"/>
    <n v="0"/>
    <n v="12.3"/>
    <n v="1925.19"/>
    <x v="508"/>
    <s v="Australia"/>
    <s v="debit"/>
  </r>
  <r>
    <n v="1185.6600000000001"/>
    <x v="9"/>
    <s v="10"/>
    <x v="0"/>
    <s v="2018"/>
    <d v="1899-12-30T20:59:18"/>
    <n v="0"/>
    <n v="0"/>
    <n v="0"/>
    <n v="16.03"/>
    <n v="1169.6300000000001"/>
    <x v="509"/>
    <s v="Australia"/>
    <s v="debit"/>
  </r>
  <r>
    <n v="2853.83"/>
    <x v="9"/>
    <s v="10"/>
    <x v="0"/>
    <s v="2018"/>
    <d v="1899-12-30T21:00:00"/>
    <n v="0"/>
    <n v="0"/>
    <n v="0"/>
    <n v="69"/>
    <n v="2784.83"/>
    <x v="4"/>
    <s v="Australia"/>
    <s v="debit"/>
  </r>
  <r>
    <n v="51199.54"/>
    <x v="9"/>
    <s v="10"/>
    <x v="0"/>
    <s v="2018"/>
    <d v="1899-12-30T21:00:00"/>
    <n v="0"/>
    <n v="0"/>
    <n v="0"/>
    <n v="38"/>
    <n v="51161.54"/>
    <x v="4"/>
    <s v="Australia"/>
    <s v="debit"/>
  </r>
  <r>
    <n v="6551.71"/>
    <x v="9"/>
    <s v="10"/>
    <x v="0"/>
    <s v="2018"/>
    <d v="1899-12-30T21:00:00"/>
    <n v="0"/>
    <n v="0"/>
    <n v="0"/>
    <n v="50"/>
    <n v="6501.71"/>
    <x v="4"/>
    <s v="Australia"/>
    <s v="debit"/>
  </r>
  <r>
    <n v="1125.55"/>
    <x v="9"/>
    <s v="10"/>
    <x v="0"/>
    <s v="2018"/>
    <d v="1899-12-30T21:00:00"/>
    <n v="0"/>
    <n v="0"/>
    <n v="0"/>
    <n v="23"/>
    <n v="1102.55"/>
    <x v="4"/>
    <s v="Australia"/>
    <s v="debit"/>
  </r>
  <r>
    <n v="1148.55"/>
    <x v="9"/>
    <s v="10"/>
    <x v="0"/>
    <s v="2018"/>
    <d v="1899-12-30T21:05:32"/>
    <n v="0"/>
    <n v="0"/>
    <n v="0"/>
    <n v="17.329999999999998"/>
    <n v="1131.22"/>
    <x v="510"/>
    <s v="Australia"/>
    <s v="debit"/>
  </r>
  <r>
    <n v="30722.71"/>
    <x v="9"/>
    <s v="10"/>
    <x v="0"/>
    <s v="2018"/>
    <d v="1899-12-30T21:11:33"/>
    <n v="0"/>
    <n v="0"/>
    <n v="0"/>
    <n v="47.9"/>
    <n v="30674.809999999998"/>
    <x v="511"/>
    <s v="Australia"/>
    <s v="debit"/>
  </r>
  <r>
    <n v="1152.27"/>
    <x v="9"/>
    <s v="10"/>
    <x v="0"/>
    <s v="2018"/>
    <d v="1899-12-30T21:17:35"/>
    <n v="0"/>
    <n v="0"/>
    <n v="0"/>
    <n v="9.15"/>
    <n v="1143.1199999999999"/>
    <x v="170"/>
    <s v="Australia"/>
    <s v="debit"/>
  </r>
  <r>
    <n v="1149.26"/>
    <x v="9"/>
    <s v="10"/>
    <x v="0"/>
    <s v="2018"/>
    <d v="1899-12-30T21:23:36"/>
    <n v="0"/>
    <n v="0"/>
    <n v="0"/>
    <n v="3.01"/>
    <n v="1146.25"/>
    <x v="25"/>
    <s v="Australia"/>
    <s v="debit"/>
  </r>
  <r>
    <n v="1253.18"/>
    <x v="9"/>
    <s v="10"/>
    <x v="0"/>
    <s v="2018"/>
    <d v="1899-12-30T21:29:38"/>
    <n v="0"/>
    <n v="0"/>
    <n v="0"/>
    <n v="20.8"/>
    <n v="1232.3800000000001"/>
    <x v="175"/>
    <s v="Australia"/>
    <s v="debit"/>
  </r>
  <r>
    <n v="15562.46"/>
    <x v="9"/>
    <s v="10"/>
    <x v="0"/>
    <s v="2018"/>
    <d v="1899-12-30T21:35:39"/>
    <n v="0"/>
    <n v="0"/>
    <n v="0"/>
    <n v="11.3"/>
    <n v="15551.16"/>
    <x v="65"/>
    <s v="Australia"/>
    <s v="debit"/>
  </r>
  <r>
    <n v="1140.3499999999999"/>
    <x v="9"/>
    <s v="10"/>
    <x v="0"/>
    <s v="2018"/>
    <d v="1899-12-30T21:41:41"/>
    <n v="0"/>
    <n v="0"/>
    <n v="0"/>
    <n v="8.91"/>
    <n v="1131.4399999999998"/>
    <x v="512"/>
    <s v="Australia"/>
    <s v="debit"/>
  </r>
  <r>
    <n v="1133.45"/>
    <x v="9"/>
    <s v="10"/>
    <x v="0"/>
    <s v="2018"/>
    <d v="1899-12-30T21:47:42"/>
    <n v="0"/>
    <n v="0"/>
    <n v="0"/>
    <n v="6.9"/>
    <n v="1126.55"/>
    <x v="394"/>
    <s v="Australia"/>
    <s v="debit"/>
  </r>
  <r>
    <n v="8978.24"/>
    <x v="9"/>
    <s v="10"/>
    <x v="0"/>
    <s v="2018"/>
    <d v="1899-12-30T21:53:44"/>
    <n v="0"/>
    <n v="0"/>
    <n v="0"/>
    <n v="33.520000000000003"/>
    <n v="8944.7199999999993"/>
    <x v="21"/>
    <s v="Australia"/>
    <s v="debit"/>
  </r>
  <r>
    <n v="57587.06"/>
    <x v="9"/>
    <s v="10"/>
    <x v="0"/>
    <s v="2018"/>
    <d v="1899-12-30T21:59:45"/>
    <n v="0"/>
    <n v="0"/>
    <n v="0"/>
    <n v="22.92"/>
    <n v="57564.14"/>
    <x v="169"/>
    <s v="Australia"/>
    <s v="debit"/>
  </r>
  <r>
    <n v="5833.52"/>
    <x v="9"/>
    <s v="10"/>
    <x v="0"/>
    <s v="2018"/>
    <d v="1899-12-30T22:13:31"/>
    <n v="0"/>
    <n v="0"/>
    <n v="0"/>
    <n v="14.93"/>
    <n v="5818.59"/>
    <x v="513"/>
    <s v="Australia"/>
    <s v="debit"/>
  </r>
  <r>
    <n v="477.88"/>
    <x v="9"/>
    <s v="10"/>
    <x v="0"/>
    <s v="2018"/>
    <d v="1899-12-30T22:27:36"/>
    <n v="0"/>
    <n v="0"/>
    <n v="0"/>
    <n v="10.37"/>
    <n v="467.51"/>
    <x v="514"/>
    <s v="Australia"/>
    <s v="debit"/>
  </r>
  <r>
    <n v="5827.39"/>
    <x v="9"/>
    <s v="10"/>
    <x v="0"/>
    <s v="2018"/>
    <d v="1899-12-30T22:55:46"/>
    <n v="0"/>
    <n v="0"/>
    <n v="0"/>
    <n v="6.13"/>
    <n v="5821.26"/>
    <x v="6"/>
    <s v="Australia"/>
    <s v="debit"/>
  </r>
  <r>
    <n v="1305.51"/>
    <x v="9"/>
    <s v="10"/>
    <x v="0"/>
    <s v="2018"/>
    <d v="1899-12-30T23:00:00"/>
    <n v="0"/>
    <n v="0"/>
    <n v="0"/>
    <n v="41"/>
    <n v="1264.51"/>
    <x v="4"/>
    <s v="Australia"/>
    <s v="debit"/>
  </r>
  <r>
    <n v="4158.54"/>
    <x v="9"/>
    <s v="10"/>
    <x v="0"/>
    <s v="2018"/>
    <d v="1899-12-30T23:15:13"/>
    <n v="0"/>
    <n v="0"/>
    <n v="0"/>
    <n v="9.2100000000000009"/>
    <n v="4149.33"/>
    <x v="515"/>
    <s v="Australia"/>
    <s v="debit"/>
  </r>
  <r>
    <n v="1120.24"/>
    <x v="9"/>
    <s v="10"/>
    <x v="0"/>
    <s v="2018"/>
    <d v="1899-12-30T23:36:57"/>
    <n v="0"/>
    <n v="0"/>
    <n v="0"/>
    <n v="13.21"/>
    <n v="1107.03"/>
    <x v="98"/>
    <s v="Australia"/>
    <s v="debit"/>
  </r>
  <r>
    <n v="15540.62"/>
    <x v="9"/>
    <s v="10"/>
    <x v="0"/>
    <s v="2018"/>
    <d v="1899-12-30T23:58:41"/>
    <n v="0"/>
    <n v="0"/>
    <n v="0"/>
    <n v="21.84"/>
    <n v="15518.78"/>
    <x v="516"/>
    <s v="Australia"/>
    <s v="debit"/>
  </r>
  <r>
    <n v="1103.6199999999999"/>
    <x v="10"/>
    <s v="11"/>
    <x v="0"/>
    <s v="2018"/>
    <d v="1899-12-30T00:37:35"/>
    <n v="0"/>
    <n v="0"/>
    <n v="0"/>
    <n v="21.93"/>
    <n v="1081.6899999999998"/>
    <x v="247"/>
    <s v="Australia"/>
    <s v="debit"/>
  </r>
  <r>
    <n v="2242.3000000000002"/>
    <x v="10"/>
    <s v="11"/>
    <x v="0"/>
    <s v="2018"/>
    <d v="1899-12-30T01:11:34"/>
    <n v="0"/>
    <n v="0"/>
    <n v="0"/>
    <n v="29.96"/>
    <n v="2212.34"/>
    <x v="517"/>
    <s v="Australia"/>
    <s v="debit"/>
  </r>
  <r>
    <n v="2405.5500000000002"/>
    <x v="10"/>
    <s v="11"/>
    <x v="0"/>
    <s v="2018"/>
    <d v="1899-12-30T01:37:53"/>
    <n v="0"/>
    <n v="0"/>
    <n v="0"/>
    <n v="21.86"/>
    <n v="2383.69"/>
    <x v="518"/>
    <s v="Australia"/>
    <s v="debit"/>
  </r>
  <r>
    <n v="1709.76"/>
    <x v="10"/>
    <s v="11"/>
    <x v="0"/>
    <s v="2018"/>
    <d v="1899-12-30T02:00:00"/>
    <n v="0"/>
    <n v="0"/>
    <n v="0"/>
    <n v="26"/>
    <n v="1683.76"/>
    <x v="4"/>
    <s v="Australia"/>
    <s v="debit"/>
  </r>
  <r>
    <n v="3922.85"/>
    <x v="10"/>
    <s v="11"/>
    <x v="0"/>
    <s v="2018"/>
    <d v="1899-12-30T02:00:00"/>
    <n v="0"/>
    <n v="0"/>
    <n v="0"/>
    <n v="186"/>
    <n v="3736.85"/>
    <x v="4"/>
    <s v="Australia"/>
    <s v="debit"/>
  </r>
  <r>
    <n v="1098.48"/>
    <x v="10"/>
    <s v="11"/>
    <x v="0"/>
    <s v="2018"/>
    <d v="1899-12-30T02:03:24"/>
    <n v="0"/>
    <n v="0"/>
    <n v="0"/>
    <n v="5.14"/>
    <n v="1093.3399999999999"/>
    <x v="250"/>
    <s v="Australia"/>
    <s v="debit"/>
  </r>
  <r>
    <n v="470.04"/>
    <x v="10"/>
    <s v="11"/>
    <x v="0"/>
    <s v="2018"/>
    <d v="1899-12-30T02:24:40"/>
    <n v="0"/>
    <n v="0"/>
    <n v="0"/>
    <n v="7.84"/>
    <n v="462.20000000000005"/>
    <x v="519"/>
    <s v="Australia"/>
    <s v="debit"/>
  </r>
  <r>
    <n v="452.43"/>
    <x v="10"/>
    <s v="11"/>
    <x v="0"/>
    <s v="2018"/>
    <d v="1899-12-30T02:45:57"/>
    <n v="0"/>
    <n v="0"/>
    <n v="0"/>
    <n v="17.61"/>
    <n v="434.82"/>
    <x v="520"/>
    <s v="Australia"/>
    <s v="debit"/>
  </r>
  <r>
    <n v="434.52"/>
    <x v="10"/>
    <s v="11"/>
    <x v="0"/>
    <s v="2018"/>
    <d v="1899-12-30T03:13:04"/>
    <n v="0"/>
    <n v="0"/>
    <n v="0"/>
    <n v="17.91"/>
    <n v="416.60999999999996"/>
    <x v="521"/>
    <s v="Australia"/>
    <s v="debit"/>
  </r>
  <r>
    <n v="5815.05"/>
    <x v="10"/>
    <s v="11"/>
    <x v="0"/>
    <s v="2018"/>
    <d v="1899-12-30T03:51:32"/>
    <n v="0"/>
    <n v="0"/>
    <n v="0"/>
    <n v="12.34"/>
    <n v="5802.71"/>
    <x v="522"/>
    <s v="Australia"/>
    <s v="debit"/>
  </r>
  <r>
    <n v="30694.71"/>
    <x v="10"/>
    <s v="11"/>
    <x v="0"/>
    <s v="2018"/>
    <d v="1899-12-30T04:00:00"/>
    <n v="0"/>
    <n v="0"/>
    <n v="0"/>
    <n v="28"/>
    <n v="30666.71"/>
    <x v="4"/>
    <s v="Australia"/>
    <s v="debit"/>
  </r>
  <r>
    <n v="1082.69"/>
    <x v="10"/>
    <s v="11"/>
    <x v="0"/>
    <s v="2018"/>
    <d v="1899-12-30T04:13:55"/>
    <n v="0"/>
    <n v="0"/>
    <n v="0"/>
    <n v="15.79"/>
    <n v="1066.9000000000001"/>
    <x v="523"/>
    <s v="Australia"/>
    <s v="debit"/>
  </r>
  <r>
    <n v="1685.1"/>
    <x v="10"/>
    <s v="11"/>
    <x v="0"/>
    <s v="2018"/>
    <d v="1899-12-30T04:49:38"/>
    <n v="0"/>
    <n v="0"/>
    <n v="0"/>
    <n v="15.86"/>
    <n v="1669.24"/>
    <x v="218"/>
    <s v="Australia"/>
    <s v="debit"/>
  </r>
  <r>
    <n v="18370.47"/>
    <x v="10"/>
    <s v="11"/>
    <x v="0"/>
    <s v="2018"/>
    <d v="1899-12-30T05:00:00"/>
    <n v="0"/>
    <n v="0"/>
    <n v="0"/>
    <n v="45"/>
    <n v="18325.47"/>
    <x v="4"/>
    <s v="Australia"/>
    <s v="debit"/>
  </r>
  <r>
    <n v="3211.56"/>
    <x v="10"/>
    <s v="11"/>
    <x v="0"/>
    <s v="2018"/>
    <d v="1899-12-30T05:00:00"/>
    <n v="0"/>
    <n v="0"/>
    <n v="0"/>
    <n v="43"/>
    <n v="3168.56"/>
    <x v="4"/>
    <s v="Australia"/>
    <s v="debit"/>
  </r>
  <r>
    <n v="969.88"/>
    <x v="10"/>
    <s v="11"/>
    <x v="0"/>
    <s v="2018"/>
    <d v="1899-12-30T05:00:00"/>
    <n v="0"/>
    <n v="0"/>
    <n v="0"/>
    <n v="127"/>
    <n v="842.88"/>
    <x v="4"/>
    <s v="Australia"/>
    <s v="debit"/>
  </r>
  <r>
    <n v="34792.92"/>
    <x v="10"/>
    <s v="11"/>
    <x v="0"/>
    <s v="2018"/>
    <d v="1899-12-30T05:00:00"/>
    <n v="0"/>
    <n v="0"/>
    <n v="0"/>
    <n v="37"/>
    <n v="34755.919999999998"/>
    <x v="4"/>
    <s v="Australia"/>
    <s v="debit"/>
  </r>
  <r>
    <n v="4538.9799999999996"/>
    <x v="10"/>
    <s v="11"/>
    <x v="0"/>
    <s v="2018"/>
    <d v="1899-12-30T07:00:00"/>
    <n v="0"/>
    <n v="0"/>
    <n v="0"/>
    <n v="131"/>
    <n v="4407.9799999999996"/>
    <x v="4"/>
    <s v="Australia"/>
    <s v="debit"/>
  </r>
  <r>
    <n v="3468.29"/>
    <x v="10"/>
    <s v="11"/>
    <x v="0"/>
    <s v="2018"/>
    <d v="1899-12-30T07:00:00"/>
    <n v="0"/>
    <n v="0"/>
    <n v="0"/>
    <n v="166"/>
    <n v="3302.29"/>
    <x v="4"/>
    <s v="Australia"/>
    <s v="debit"/>
  </r>
  <r>
    <n v="57546.63"/>
    <x v="10"/>
    <s v="11"/>
    <x v="0"/>
    <s v="2018"/>
    <d v="1899-12-30T07:03:07"/>
    <n v="0"/>
    <n v="0"/>
    <n v="0"/>
    <n v="40.43"/>
    <n v="57506.2"/>
    <x v="169"/>
    <s v="Australia"/>
    <s v="debit"/>
  </r>
  <r>
    <n v="2772.9"/>
    <x v="10"/>
    <s v="11"/>
    <x v="0"/>
    <s v="2018"/>
    <d v="1899-12-30T07:34:22"/>
    <n v="0"/>
    <n v="0"/>
    <n v="0"/>
    <n v="33.18"/>
    <n v="2739.7200000000003"/>
    <x v="417"/>
    <s v="Australia"/>
    <s v="debit"/>
  </r>
  <r>
    <n v="1113.93"/>
    <x v="10"/>
    <s v="11"/>
    <x v="0"/>
    <s v="2018"/>
    <d v="1899-12-30T08:02:48"/>
    <n v="0"/>
    <n v="0"/>
    <n v="0"/>
    <n v="6.31"/>
    <n v="1107.6200000000001"/>
    <x v="113"/>
    <s v="Australia"/>
    <s v="debit"/>
  </r>
  <r>
    <n v="2195.36"/>
    <x v="10"/>
    <s v="11"/>
    <x v="0"/>
    <s v="2018"/>
    <d v="1899-12-30T08:18:26"/>
    <n v="0"/>
    <n v="0"/>
    <n v="0"/>
    <n v="4.7699999999999996"/>
    <n v="2190.59"/>
    <x v="270"/>
    <s v="Australia"/>
    <s v="debit"/>
  </r>
  <r>
    <n v="1659.62"/>
    <x v="10"/>
    <s v="11"/>
    <x v="0"/>
    <s v="2018"/>
    <d v="1899-12-30T08:34:03"/>
    <n v="0"/>
    <n v="0"/>
    <n v="0"/>
    <n v="25.48"/>
    <n v="1634.1399999999999"/>
    <x v="524"/>
    <s v="Australia"/>
    <s v="debit"/>
  </r>
  <r>
    <n v="30653.360000000001"/>
    <x v="10"/>
    <s v="11"/>
    <x v="0"/>
    <s v="2018"/>
    <d v="1899-12-30T08:49:41"/>
    <n v="0"/>
    <n v="0"/>
    <n v="0"/>
    <n v="41.35"/>
    <n v="30612.010000000002"/>
    <x v="525"/>
    <s v="Australia"/>
    <s v="debit"/>
  </r>
  <r>
    <n v="1832.57"/>
    <x v="10"/>
    <s v="11"/>
    <x v="0"/>
    <s v="2018"/>
    <d v="1899-12-30T09:00:00"/>
    <n v="0"/>
    <n v="0"/>
    <n v="0"/>
    <n v="109"/>
    <n v="1723.57"/>
    <x v="4"/>
    <s v="Australia"/>
    <s v="debit"/>
  </r>
  <r>
    <n v="2173.33"/>
    <x v="10"/>
    <s v="11"/>
    <x v="0"/>
    <s v="2018"/>
    <d v="1899-12-30T09:02:48"/>
    <n v="0"/>
    <n v="0"/>
    <n v="0"/>
    <n v="68.97"/>
    <n v="2104.36"/>
    <x v="446"/>
    <s v="Australia"/>
    <s v="debit"/>
  </r>
  <r>
    <n v="4144.6400000000003"/>
    <x v="10"/>
    <s v="11"/>
    <x v="0"/>
    <s v="2018"/>
    <d v="1899-12-30T09:11:04"/>
    <n v="0"/>
    <n v="0"/>
    <n v="0"/>
    <n v="13.9"/>
    <n v="4130.7400000000007"/>
    <x v="526"/>
    <s v="Australia"/>
    <s v="debit"/>
  </r>
  <r>
    <n v="3070.85"/>
    <x v="10"/>
    <s v="11"/>
    <x v="0"/>
    <s v="2018"/>
    <d v="1899-12-30T09:19:20"/>
    <n v="0"/>
    <n v="0"/>
    <n v="0"/>
    <n v="13.67"/>
    <n v="3057.18"/>
    <x v="527"/>
    <s v="Australia"/>
    <s v="debit"/>
  </r>
  <r>
    <n v="1062.96"/>
    <x v="10"/>
    <s v="11"/>
    <x v="0"/>
    <s v="2018"/>
    <d v="1899-12-30T09:27:36"/>
    <n v="0"/>
    <n v="0"/>
    <n v="0"/>
    <n v="19.73"/>
    <n v="1043.23"/>
    <x v="409"/>
    <s v="Australia"/>
    <s v="debit"/>
  </r>
  <r>
    <n v="415.63"/>
    <x v="10"/>
    <s v="11"/>
    <x v="0"/>
    <s v="2018"/>
    <d v="1899-12-30T09:52:23"/>
    <n v="0"/>
    <n v="0"/>
    <n v="0"/>
    <n v="18.89"/>
    <n v="396.74"/>
    <x v="140"/>
    <s v="Australia"/>
    <s v="debit"/>
  </r>
  <r>
    <n v="1909.67"/>
    <x v="10"/>
    <s v="11"/>
    <x v="0"/>
    <s v="2018"/>
    <d v="1899-12-30T10:00:00"/>
    <n v="0"/>
    <n v="0"/>
    <n v="0"/>
    <n v="45"/>
    <n v="1864.67"/>
    <x v="4"/>
    <s v="Australia"/>
    <s v="debit"/>
  </r>
  <r>
    <n v="4211.66"/>
    <x v="10"/>
    <s v="11"/>
    <x v="0"/>
    <s v="2018"/>
    <d v="1899-12-30T10:00:00"/>
    <n v="0"/>
    <n v="0"/>
    <n v="0"/>
    <n v="256"/>
    <n v="3955.66"/>
    <x v="4"/>
    <s v="Australia"/>
    <s v="debit"/>
  </r>
  <r>
    <n v="2148.79"/>
    <x v="10"/>
    <s v="11"/>
    <x v="0"/>
    <s v="2018"/>
    <d v="1899-12-30T10:13:10"/>
    <n v="0"/>
    <n v="0"/>
    <n v="0"/>
    <n v="24.54"/>
    <n v="2124.25"/>
    <x v="463"/>
    <s v="Australia"/>
    <s v="debit"/>
  </r>
  <r>
    <n v="190166.65"/>
    <x v="10"/>
    <s v="11"/>
    <x v="0"/>
    <s v="2018"/>
    <d v="1899-12-30T10:25:21"/>
    <n v="0"/>
    <n v="0"/>
    <n v="0"/>
    <n v="41.91"/>
    <n v="190124.74"/>
    <x v="528"/>
    <s v="Australia"/>
    <s v="debit"/>
  </r>
  <r>
    <n v="4133.8100000000004"/>
    <x v="10"/>
    <s v="11"/>
    <x v="0"/>
    <s v="2018"/>
    <d v="1899-12-30T10:37:33"/>
    <n v="0"/>
    <n v="0"/>
    <n v="0"/>
    <n v="10.83"/>
    <n v="4122.9800000000005"/>
    <x v="205"/>
    <s v="Australia"/>
    <s v="debit"/>
  </r>
  <r>
    <n v="1552.71"/>
    <x v="10"/>
    <s v="11"/>
    <x v="0"/>
    <s v="2018"/>
    <d v="1899-12-30T10:49:45"/>
    <n v="0"/>
    <n v="0"/>
    <n v="0"/>
    <n v="10.31"/>
    <n v="1542.4"/>
    <x v="529"/>
    <s v="Australia"/>
    <s v="debit"/>
  </r>
  <r>
    <n v="621.91"/>
    <x v="10"/>
    <s v="11"/>
    <x v="0"/>
    <s v="2018"/>
    <d v="1899-12-30T11:01:16"/>
    <n v="0"/>
    <n v="0"/>
    <n v="0"/>
    <n v="226.82"/>
    <n v="395.09"/>
    <x v="530"/>
    <s v="Australia"/>
    <s v="debit"/>
  </r>
  <r>
    <n v="2760.42"/>
    <x v="10"/>
    <s v="11"/>
    <x v="0"/>
    <s v="2018"/>
    <d v="1899-12-30T11:09:12"/>
    <n v="0"/>
    <n v="0"/>
    <n v="0"/>
    <n v="12.48"/>
    <n v="2747.94"/>
    <x v="363"/>
    <s v="Australia"/>
    <s v="debit"/>
  </r>
  <r>
    <n v="1531.41"/>
    <x v="10"/>
    <s v="11"/>
    <x v="0"/>
    <s v="2018"/>
    <d v="1899-12-30T11:17:08"/>
    <n v="0"/>
    <n v="0"/>
    <n v="0"/>
    <n v="21.3"/>
    <n v="1510.1100000000001"/>
    <x v="142"/>
    <s v="Australia"/>
    <s v="debit"/>
  </r>
  <r>
    <n v="190137.75"/>
    <x v="10"/>
    <s v="11"/>
    <x v="0"/>
    <s v="2018"/>
    <d v="1899-12-30T11:33:00"/>
    <n v="0"/>
    <n v="0"/>
    <n v="0"/>
    <n v="28.9"/>
    <n v="190108.85"/>
    <x v="59"/>
    <s v="Australia"/>
    <s v="debit"/>
  </r>
  <r>
    <n v="16892.37"/>
    <x v="10"/>
    <s v="11"/>
    <x v="0"/>
    <s v="2018"/>
    <d v="1899-12-30T11:40:57"/>
    <n v="0"/>
    <n v="0"/>
    <n v="0"/>
    <n v="23.13"/>
    <n v="16869.239999999998"/>
    <x v="531"/>
    <s v="Australia"/>
    <s v="debit"/>
  </r>
  <r>
    <n v="2811.72"/>
    <x v="10"/>
    <s v="11"/>
    <x v="0"/>
    <s v="2018"/>
    <d v="1899-12-30T11:48:53"/>
    <n v="0"/>
    <n v="0"/>
    <n v="0"/>
    <n v="49.34"/>
    <n v="2762.3799999999997"/>
    <x v="532"/>
    <s v="Australia"/>
    <s v="debit"/>
  </r>
  <r>
    <n v="1.02"/>
    <x v="10"/>
    <s v="11"/>
    <x v="0"/>
    <s v="2018"/>
    <d v="1899-12-30T11:56:49"/>
    <n v="0"/>
    <n v="0"/>
    <n v="0"/>
    <n v="6.02"/>
    <n v="-5"/>
    <x v="533"/>
    <s v="Australia"/>
    <s v="debit"/>
  </r>
  <r>
    <n v="12924.15"/>
    <x v="10"/>
    <s v="11"/>
    <x v="0"/>
    <s v="2018"/>
    <d v="1899-12-30T12:00:00"/>
    <n v="0"/>
    <n v="0"/>
    <n v="0"/>
    <n v="45"/>
    <n v="12879.15"/>
    <x v="4"/>
    <s v="Australia"/>
    <s v="debit"/>
  </r>
  <r>
    <n v="12808.15"/>
    <x v="10"/>
    <s v="11"/>
    <x v="0"/>
    <s v="2018"/>
    <d v="1899-12-30T12:00:00"/>
    <n v="0"/>
    <n v="0"/>
    <n v="0"/>
    <n v="116"/>
    <n v="12692.15"/>
    <x v="4"/>
    <s v="Australia"/>
    <s v="debit"/>
  </r>
  <r>
    <n v="1381.37"/>
    <x v="10"/>
    <s v="11"/>
    <x v="0"/>
    <s v="2018"/>
    <d v="1899-12-30T12:10:20"/>
    <n v="0"/>
    <n v="0"/>
    <n v="0"/>
    <n v="30.46"/>
    <n v="1350.9099999999999"/>
    <x v="534"/>
    <s v="Australia"/>
    <s v="debit"/>
  </r>
  <r>
    <n v="3027.54"/>
    <x v="10"/>
    <s v="11"/>
    <x v="0"/>
    <s v="2018"/>
    <d v="1899-12-30T12:27:35"/>
    <n v="0"/>
    <n v="0"/>
    <n v="0"/>
    <n v="43.31"/>
    <n v="2984.23"/>
    <x v="216"/>
    <s v="Australia"/>
    <s v="debit"/>
  </r>
  <r>
    <n v="3121.48"/>
    <x v="10"/>
    <s v="11"/>
    <x v="0"/>
    <s v="2018"/>
    <d v="1899-12-30T12:44:49"/>
    <n v="0"/>
    <n v="0"/>
    <n v="0"/>
    <n v="31.82"/>
    <n v="3089.66"/>
    <x v="535"/>
    <s v="Australia"/>
    <s v="debit"/>
  </r>
  <r>
    <n v="6171.96"/>
    <x v="10"/>
    <s v="11"/>
    <x v="0"/>
    <s v="2018"/>
    <d v="1899-12-30T13:00:00"/>
    <n v="0"/>
    <n v="0"/>
    <n v="0"/>
    <n v="150"/>
    <n v="6021.96"/>
    <x v="4"/>
    <s v="Australia"/>
    <s v="debit"/>
  </r>
  <r>
    <n v="7766.26"/>
    <x v="10"/>
    <s v="11"/>
    <x v="0"/>
    <s v="2018"/>
    <d v="1899-12-30T13:00:00"/>
    <n v="0"/>
    <n v="0"/>
    <n v="0"/>
    <n v="44"/>
    <n v="7722.26"/>
    <x v="4"/>
    <s v="Australia"/>
    <s v="debit"/>
  </r>
  <r>
    <n v="1209.27"/>
    <x v="10"/>
    <s v="11"/>
    <x v="0"/>
    <s v="2018"/>
    <d v="1899-12-30T13:02:10"/>
    <n v="0"/>
    <n v="0"/>
    <n v="0"/>
    <n v="43.91"/>
    <n v="1165.3599999999999"/>
    <x v="480"/>
    <s v="Australia"/>
    <s v="debit"/>
  </r>
  <r>
    <n v="1616.85"/>
    <x v="10"/>
    <s v="11"/>
    <x v="0"/>
    <s v="2018"/>
    <d v="1899-12-30T13:20:21"/>
    <n v="0"/>
    <n v="0"/>
    <n v="0"/>
    <n v="42.77"/>
    <n v="1574.08"/>
    <x v="328"/>
    <s v="Australia"/>
    <s v="debit"/>
  </r>
  <r>
    <n v="5683.84"/>
    <x v="10"/>
    <s v="11"/>
    <x v="0"/>
    <s v="2018"/>
    <d v="1899-12-30T13:38:32"/>
    <n v="0"/>
    <n v="0"/>
    <n v="0"/>
    <n v="43.34"/>
    <n v="5640.5"/>
    <x v="536"/>
    <s v="Australia"/>
    <s v="debit"/>
  </r>
  <r>
    <n v="3549.13"/>
    <x v="10"/>
    <s v="11"/>
    <x v="0"/>
    <s v="2018"/>
    <d v="1899-12-30T13:56:43"/>
    <n v="0"/>
    <n v="0"/>
    <n v="0"/>
    <n v="17.12"/>
    <n v="3532.01"/>
    <x v="266"/>
    <s v="Australia"/>
    <s v="debit"/>
  </r>
  <r>
    <n v="3877.85"/>
    <x v="10"/>
    <s v="11"/>
    <x v="0"/>
    <s v="2018"/>
    <d v="1899-12-30T14:00:00"/>
    <n v="0"/>
    <n v="0"/>
    <n v="0"/>
    <n v="45"/>
    <n v="3832.85"/>
    <x v="4"/>
    <s v="Australia"/>
    <s v="debit"/>
  </r>
  <r>
    <n v="57099.65"/>
    <x v="10"/>
    <s v="11"/>
    <x v="0"/>
    <s v="2018"/>
    <d v="1899-12-30T14:06:09"/>
    <n v="0"/>
    <n v="0"/>
    <n v="0"/>
    <n v="446.98"/>
    <n v="56652.67"/>
    <x v="1"/>
    <s v="Australia"/>
    <s v="debit"/>
  </r>
  <r>
    <n v="25486.46"/>
    <x v="10"/>
    <s v="11"/>
    <x v="0"/>
    <s v="2018"/>
    <d v="1899-12-30T14:13:41"/>
    <n v="0"/>
    <n v="0"/>
    <n v="0"/>
    <n v="32.409999999999997"/>
    <n v="25454.05"/>
    <x v="537"/>
    <s v="Australia"/>
    <s v="debit"/>
  </r>
  <r>
    <n v="9497.23"/>
    <x v="10"/>
    <s v="11"/>
    <x v="0"/>
    <s v="2018"/>
    <d v="1899-12-30T14:21:12"/>
    <n v="0"/>
    <n v="0"/>
    <n v="0"/>
    <n v="24.98"/>
    <n v="9472.25"/>
    <x v="538"/>
    <s v="Australia"/>
    <s v="debit"/>
  </r>
  <r>
    <n v="1511.12"/>
    <x v="10"/>
    <s v="11"/>
    <x v="0"/>
    <s v="2018"/>
    <d v="1899-12-30T14:28:43"/>
    <n v="0"/>
    <n v="0"/>
    <n v="0"/>
    <n v="9.76"/>
    <n v="1501.36"/>
    <x v="539"/>
    <s v="Australia"/>
    <s v="debit"/>
  </r>
  <r>
    <n v="2771.85"/>
    <x v="10"/>
    <s v="11"/>
    <x v="0"/>
    <s v="2018"/>
    <d v="1899-12-30T14:36:14"/>
    <n v="0"/>
    <n v="0"/>
    <n v="0"/>
    <n v="39.869999999999997"/>
    <n v="2731.98"/>
    <x v="540"/>
    <s v="Australia"/>
    <s v="debit"/>
  </r>
  <r>
    <n v="1494.65"/>
    <x v="10"/>
    <s v="11"/>
    <x v="0"/>
    <s v="2018"/>
    <d v="1899-12-30T14:43:45"/>
    <n v="0"/>
    <n v="0"/>
    <n v="0"/>
    <n v="16.47"/>
    <n v="1478.18"/>
    <x v="541"/>
    <s v="Australia"/>
    <s v="debit"/>
  </r>
  <r>
    <n v="1103.31"/>
    <x v="10"/>
    <s v="11"/>
    <x v="0"/>
    <s v="2018"/>
    <d v="1899-12-30T14:51:16"/>
    <n v="0"/>
    <n v="0"/>
    <n v="0"/>
    <n v="10.62"/>
    <n v="1092.69"/>
    <x v="218"/>
    <s v="Australia"/>
    <s v="debit"/>
  </r>
  <r>
    <n v="1091.6600000000001"/>
    <x v="10"/>
    <s v="11"/>
    <x v="0"/>
    <s v="2018"/>
    <d v="1899-12-30T14:58:47"/>
    <n v="0"/>
    <n v="0"/>
    <n v="0"/>
    <n v="11.65"/>
    <n v="1080.01"/>
    <x v="542"/>
    <s v="Australia"/>
    <s v="debit"/>
  </r>
  <r>
    <n v="1190.29"/>
    <x v="10"/>
    <s v="11"/>
    <x v="0"/>
    <s v="2018"/>
    <d v="1899-12-30T15:09:13"/>
    <n v="0"/>
    <n v="0"/>
    <n v="0"/>
    <n v="18.98"/>
    <n v="1171.31"/>
    <x v="480"/>
    <s v="Australia"/>
    <s v="debit"/>
  </r>
  <r>
    <n v="1083.05"/>
    <x v="10"/>
    <s v="11"/>
    <x v="0"/>
    <s v="2018"/>
    <d v="1899-12-30T15:20:13"/>
    <n v="0"/>
    <n v="0"/>
    <n v="0"/>
    <n v="8.61"/>
    <n v="1074.44"/>
    <x v="23"/>
    <s v="Australia"/>
    <s v="debit"/>
  </r>
  <r>
    <n v="42360.54"/>
    <x v="10"/>
    <s v="11"/>
    <x v="0"/>
    <s v="2018"/>
    <d v="1899-12-30T15:31:12"/>
    <n v="0"/>
    <n v="0"/>
    <n v="0"/>
    <n v="38.700000000000003"/>
    <n v="42321.840000000004"/>
    <x v="430"/>
    <s v="Australia"/>
    <s v="debit"/>
  </r>
  <r>
    <n v="30635.81"/>
    <x v="10"/>
    <s v="11"/>
    <x v="0"/>
    <s v="2018"/>
    <d v="1899-12-30T15:42:11"/>
    <n v="0"/>
    <n v="0"/>
    <n v="0"/>
    <n v="17.55"/>
    <n v="30618.260000000002"/>
    <x v="543"/>
    <s v="Australia"/>
    <s v="debit"/>
  </r>
  <r>
    <n v="54127.55"/>
    <x v="10"/>
    <s v="11"/>
    <x v="0"/>
    <s v="2018"/>
    <d v="1899-12-30T15:53:11"/>
    <n v="0"/>
    <n v="0"/>
    <n v="0"/>
    <n v="78.819999999999993"/>
    <n v="54048.73"/>
    <x v="544"/>
    <s v="Australia"/>
    <s v="debit"/>
  </r>
  <r>
    <n v="2743.42"/>
    <x v="10"/>
    <s v="11"/>
    <x v="0"/>
    <s v="2018"/>
    <d v="1899-12-30T16:00:00"/>
    <n v="0"/>
    <n v="0"/>
    <n v="0"/>
    <n v="17"/>
    <n v="2726.42"/>
    <x v="4"/>
    <s v="Australia"/>
    <s v="debit"/>
  </r>
  <r>
    <n v="3856.85"/>
    <x v="10"/>
    <s v="11"/>
    <x v="0"/>
    <s v="2018"/>
    <d v="1899-12-30T16:00:00"/>
    <n v="0"/>
    <n v="0"/>
    <n v="0"/>
    <n v="21"/>
    <n v="3835.85"/>
    <x v="4"/>
    <s v="Australia"/>
    <s v="debit"/>
  </r>
  <r>
    <n v="30612.86"/>
    <x v="10"/>
    <s v="11"/>
    <x v="0"/>
    <s v="2018"/>
    <d v="1899-12-30T16:06:13"/>
    <n v="0"/>
    <n v="0"/>
    <n v="0"/>
    <n v="22.95"/>
    <n v="30589.91"/>
    <x v="545"/>
    <s v="Australia"/>
    <s v="debit"/>
  </r>
  <r>
    <n v="1049.8499999999999"/>
    <x v="10"/>
    <s v="11"/>
    <x v="0"/>
    <s v="2018"/>
    <d v="1899-12-30T16:22:37"/>
    <n v="0"/>
    <n v="0"/>
    <n v="0"/>
    <n v="13.11"/>
    <n v="1036.74"/>
    <x v="546"/>
    <s v="Australia"/>
    <s v="debit"/>
  </r>
  <r>
    <n v="582.64"/>
    <x v="10"/>
    <s v="11"/>
    <x v="0"/>
    <s v="2018"/>
    <d v="1899-12-30T16:39:00"/>
    <n v="0"/>
    <n v="0"/>
    <n v="0"/>
    <n v="39.270000000000003"/>
    <n v="543.37"/>
    <x v="521"/>
    <s v="Australia"/>
    <s v="debit"/>
  </r>
  <r>
    <n v="408.16"/>
    <x v="10"/>
    <s v="11"/>
    <x v="0"/>
    <s v="2018"/>
    <d v="1899-12-30T16:55:24"/>
    <n v="0"/>
    <n v="0"/>
    <n v="0"/>
    <n v="7.47"/>
    <n v="400.69"/>
    <x v="1"/>
    <s v="Australia"/>
    <s v="debit"/>
  </r>
  <r>
    <n v="292.41000000000003"/>
    <x v="10"/>
    <s v="11"/>
    <x v="0"/>
    <s v="2018"/>
    <d v="1899-12-30T17:00:00"/>
    <n v="0"/>
    <n v="0"/>
    <n v="0"/>
    <n v="1239"/>
    <n v="-946.58999999999992"/>
    <x v="4"/>
    <s v="Australia"/>
    <s v="debit"/>
  </r>
  <r>
    <n v="8777.4599999999991"/>
    <x v="10"/>
    <s v="11"/>
    <x v="0"/>
    <s v="2018"/>
    <d v="1899-12-30T17:00:00"/>
    <n v="0"/>
    <n v="0"/>
    <n v="0"/>
    <n v="49"/>
    <n v="8728.4599999999991"/>
    <x v="4"/>
    <s v="Australia"/>
    <s v="debit"/>
  </r>
  <r>
    <n v="2107.5300000000002"/>
    <x v="10"/>
    <s v="11"/>
    <x v="0"/>
    <s v="2018"/>
    <d v="1899-12-30T17:08:10"/>
    <n v="0"/>
    <n v="0"/>
    <n v="0"/>
    <n v="41.26"/>
    <n v="2066.27"/>
    <x v="547"/>
    <s v="Australia"/>
    <s v="debit"/>
  </r>
  <r>
    <n v="3536.61"/>
    <x v="10"/>
    <s v="11"/>
    <x v="0"/>
    <s v="2018"/>
    <d v="1899-12-30T17:19:32"/>
    <n v="0"/>
    <n v="0"/>
    <n v="0"/>
    <n v="12.52"/>
    <n v="3524.09"/>
    <x v="266"/>
    <s v="Australia"/>
    <s v="debit"/>
  </r>
  <r>
    <n v="30584.38"/>
    <x v="10"/>
    <s v="11"/>
    <x v="0"/>
    <s v="2018"/>
    <d v="1899-12-30T17:30:54"/>
    <n v="0"/>
    <n v="0"/>
    <n v="0"/>
    <n v="28.48"/>
    <n v="30555.9"/>
    <x v="548"/>
    <s v="Australia"/>
    <s v="debit"/>
  </r>
  <r>
    <n v="2998.56"/>
    <x v="10"/>
    <s v="11"/>
    <x v="0"/>
    <s v="2018"/>
    <d v="1899-12-30T17:42:16"/>
    <n v="0"/>
    <n v="0"/>
    <n v="0"/>
    <n v="12.09"/>
    <n v="2986.47"/>
    <x v="549"/>
    <s v="Australia"/>
    <s v="debit"/>
  </r>
  <r>
    <n v="2080.44"/>
    <x v="10"/>
    <s v="11"/>
    <x v="0"/>
    <s v="2018"/>
    <d v="1899-12-30T17:53:38"/>
    <n v="0"/>
    <n v="0"/>
    <n v="0"/>
    <n v="27.09"/>
    <n v="2053.35"/>
    <x v="550"/>
    <s v="Australia"/>
    <s v="debit"/>
  </r>
  <r>
    <n v="3010.54"/>
    <x v="10"/>
    <s v="11"/>
    <x v="0"/>
    <s v="2018"/>
    <d v="1899-12-30T18:00:00"/>
    <n v="0"/>
    <n v="0"/>
    <n v="0"/>
    <n v="17"/>
    <n v="2993.54"/>
    <x v="4"/>
    <s v="Australia"/>
    <s v="debit"/>
  </r>
  <r>
    <n v="8760.6200000000008"/>
    <x v="10"/>
    <s v="11"/>
    <x v="0"/>
    <s v="2018"/>
    <d v="1899-12-30T18:09:46"/>
    <n v="0"/>
    <n v="0"/>
    <n v="0"/>
    <n v="16.84"/>
    <n v="8743.7800000000007"/>
    <x v="317"/>
    <s v="Australia"/>
    <s v="debit"/>
  </r>
  <r>
    <n v="1146.01"/>
    <x v="10"/>
    <s v="11"/>
    <x v="0"/>
    <s v="2018"/>
    <d v="1899-12-30T18:31:59"/>
    <n v="0"/>
    <n v="0"/>
    <n v="0"/>
    <n v="235.36"/>
    <n v="910.65"/>
    <x v="551"/>
    <s v="Australia"/>
    <s v="debit"/>
  </r>
  <r>
    <n v="8949.2000000000007"/>
    <x v="10"/>
    <s v="11"/>
    <x v="0"/>
    <s v="2018"/>
    <d v="1899-12-30T18:54:13"/>
    <n v="0"/>
    <n v="0"/>
    <n v="0"/>
    <n v="29.04"/>
    <n v="8920.16"/>
    <x v="552"/>
    <s v="Australia"/>
    <s v="debit"/>
  </r>
  <r>
    <n v="2009.36"/>
    <x v="10"/>
    <s v="11"/>
    <x v="0"/>
    <s v="2018"/>
    <d v="1899-12-30T19:00:00"/>
    <n v="0"/>
    <n v="0"/>
    <n v="0"/>
    <n v="186"/>
    <n v="1823.36"/>
    <x v="4"/>
    <s v="Australia"/>
    <s v="debit"/>
  </r>
  <r>
    <n v="28968.87"/>
    <x v="10"/>
    <s v="11"/>
    <x v="0"/>
    <s v="2018"/>
    <d v="1899-12-30T19:08:07"/>
    <n v="0"/>
    <n v="0"/>
    <n v="0"/>
    <n v="16.23"/>
    <n v="28952.639999999999"/>
    <x v="553"/>
    <s v="Australia"/>
    <s v="debit"/>
  </r>
  <r>
    <n v="4832.04"/>
    <x v="10"/>
    <s v="11"/>
    <x v="0"/>
    <s v="2018"/>
    <d v="1899-12-30T19:19:07"/>
    <n v="0"/>
    <n v="0"/>
    <n v="0"/>
    <n v="43.96"/>
    <n v="4788.08"/>
    <x v="554"/>
    <s v="Australia"/>
    <s v="debit"/>
  </r>
  <r>
    <n v="5808.52"/>
    <x v="10"/>
    <s v="11"/>
    <x v="0"/>
    <s v="2018"/>
    <d v="1899-12-30T19:30:06"/>
    <n v="0"/>
    <n v="0"/>
    <n v="0"/>
    <n v="6.53"/>
    <n v="5801.9900000000007"/>
    <x v="555"/>
    <s v="Australia"/>
    <s v="debit"/>
  </r>
  <r>
    <n v="28961.71"/>
    <x v="10"/>
    <s v="11"/>
    <x v="0"/>
    <s v="2018"/>
    <d v="1899-12-30T19:41:05"/>
    <n v="0"/>
    <n v="0"/>
    <n v="0"/>
    <n v="7.16"/>
    <n v="28954.55"/>
    <x v="14"/>
    <s v="Australia"/>
    <s v="debit"/>
  </r>
  <r>
    <n v="2976.81"/>
    <x v="10"/>
    <s v="11"/>
    <x v="0"/>
    <s v="2018"/>
    <d v="1899-12-30T19:52:05"/>
    <n v="0"/>
    <n v="0"/>
    <n v="0"/>
    <n v="33.729999999999997"/>
    <n v="2943.08"/>
    <x v="556"/>
    <s v="Australia"/>
    <s v="debit"/>
  </r>
  <r>
    <n v="3231.37"/>
    <x v="10"/>
    <s v="11"/>
    <x v="0"/>
    <s v="2018"/>
    <d v="1899-12-30T20:00:00"/>
    <n v="0"/>
    <n v="0"/>
    <n v="0"/>
    <n v="145"/>
    <n v="3086.37"/>
    <x v="4"/>
    <s v="Australia"/>
    <s v="debit"/>
  </r>
  <r>
    <n v="1162.29"/>
    <x v="10"/>
    <s v="11"/>
    <x v="0"/>
    <s v="2018"/>
    <d v="1899-12-30T20:00:00"/>
    <n v="0"/>
    <n v="0"/>
    <n v="0"/>
    <n v="28"/>
    <n v="1134.29"/>
    <x v="4"/>
    <s v="Australia"/>
    <s v="debit"/>
  </r>
  <r>
    <n v="28946.97"/>
    <x v="10"/>
    <s v="11"/>
    <x v="0"/>
    <s v="2018"/>
    <d v="1899-12-30T20:01:51"/>
    <n v="0"/>
    <n v="0"/>
    <n v="0"/>
    <n v="14.74"/>
    <n v="28932.23"/>
    <x v="557"/>
    <s v="Australia"/>
    <s v="debit"/>
  </r>
  <r>
    <n v="1236.06"/>
    <x v="10"/>
    <s v="11"/>
    <x v="0"/>
    <s v="2018"/>
    <d v="1899-12-30T20:08:31"/>
    <n v="0"/>
    <n v="0"/>
    <n v="0"/>
    <n v="13.65"/>
    <n v="1222.4099999999999"/>
    <x v="558"/>
    <s v="Australia"/>
    <s v="debit"/>
  </r>
  <r>
    <n v="397.01"/>
    <x v="10"/>
    <s v="11"/>
    <x v="0"/>
    <s v="2018"/>
    <d v="1899-12-30T20:15:11"/>
    <n v="0"/>
    <n v="0"/>
    <n v="0"/>
    <n v="11.15"/>
    <n v="385.86"/>
    <x v="6"/>
    <s v="Australia"/>
    <s v="debit"/>
  </r>
  <r>
    <n v="8724.7099999999991"/>
    <x v="10"/>
    <s v="11"/>
    <x v="0"/>
    <s v="2018"/>
    <d v="1899-12-30T20:21:51"/>
    <n v="0"/>
    <n v="0"/>
    <n v="0"/>
    <n v="35.909999999999997"/>
    <n v="8688.7999999999993"/>
    <x v="404"/>
    <s v="Australia"/>
    <s v="debit"/>
  </r>
  <r>
    <n v="1480.56"/>
    <x v="10"/>
    <s v="11"/>
    <x v="0"/>
    <s v="2018"/>
    <d v="1899-12-30T20:28:31"/>
    <n v="0"/>
    <n v="0"/>
    <n v="0"/>
    <n v="14.09"/>
    <n v="1466.47"/>
    <x v="250"/>
    <s v="Australia"/>
    <s v="debit"/>
  </r>
  <r>
    <n v="2217.11"/>
    <x v="10"/>
    <s v="11"/>
    <x v="0"/>
    <s v="2018"/>
    <d v="1899-12-30T20:35:11"/>
    <n v="0"/>
    <n v="0"/>
    <n v="0"/>
    <n v="23.46"/>
    <n v="2193.65"/>
    <x v="48"/>
    <s v="Australia"/>
    <s v="debit"/>
  </r>
  <r>
    <n v="389.26"/>
    <x v="10"/>
    <s v="11"/>
    <x v="0"/>
    <s v="2018"/>
    <d v="1899-12-30T20:41:51"/>
    <n v="0"/>
    <n v="0"/>
    <n v="0"/>
    <n v="7.75"/>
    <n v="381.51"/>
    <x v="131"/>
    <s v="Australia"/>
    <s v="debit"/>
  </r>
  <r>
    <n v="1036.25"/>
    <x v="10"/>
    <s v="11"/>
    <x v="0"/>
    <s v="2018"/>
    <d v="1899-12-30T20:48:31"/>
    <n v="0"/>
    <n v="0"/>
    <n v="0"/>
    <n v="13.6"/>
    <n v="1022.65"/>
    <x v="559"/>
    <s v="Australia"/>
    <s v="debit"/>
  </r>
  <r>
    <n v="8909.17"/>
    <x v="10"/>
    <s v="11"/>
    <x v="0"/>
    <s v="2018"/>
    <d v="1899-12-30T20:55:11"/>
    <n v="0"/>
    <n v="0"/>
    <n v="0"/>
    <n v="40.03"/>
    <n v="8869.14"/>
    <x v="560"/>
    <s v="Australia"/>
    <s v="debit"/>
  </r>
  <r>
    <n v="15796.73"/>
    <x v="10"/>
    <s v="11"/>
    <x v="0"/>
    <s v="2018"/>
    <d v="1899-12-30T21:00:00"/>
    <n v="0"/>
    <n v="0"/>
    <n v="0"/>
    <n v="28"/>
    <n v="15768.73"/>
    <x v="4"/>
    <s v="Australia"/>
    <s v="debit"/>
  </r>
  <r>
    <n v="8543.7099999999991"/>
    <x v="10"/>
    <s v="11"/>
    <x v="0"/>
    <s v="2018"/>
    <d v="1899-12-30T21:00:00"/>
    <n v="0"/>
    <n v="0"/>
    <n v="0"/>
    <n v="181"/>
    <n v="8362.7099999999991"/>
    <x v="4"/>
    <s v="Australia"/>
    <s v="debit"/>
  </r>
  <r>
    <n v="1068.8800000000001"/>
    <x v="10"/>
    <s v="11"/>
    <x v="0"/>
    <s v="2018"/>
    <d v="1899-12-30T21:01:18"/>
    <n v="0"/>
    <n v="0"/>
    <n v="0"/>
    <n v="14.17"/>
    <n v="1054.71"/>
    <x v="300"/>
    <s v="Australia"/>
    <s v="debit"/>
  </r>
  <r>
    <n v="1049.24"/>
    <x v="10"/>
    <s v="11"/>
    <x v="0"/>
    <s v="2018"/>
    <d v="1899-12-30T21:05:57"/>
    <n v="0"/>
    <n v="0"/>
    <n v="0"/>
    <n v="19.64"/>
    <n v="1029.5999999999999"/>
    <x v="561"/>
    <s v="Australia"/>
    <s v="debit"/>
  </r>
  <r>
    <n v="5791.55"/>
    <x v="10"/>
    <s v="11"/>
    <x v="0"/>
    <s v="2018"/>
    <d v="1899-12-30T21:10:36"/>
    <n v="0"/>
    <n v="0"/>
    <n v="0"/>
    <n v="16.97"/>
    <n v="5774.58"/>
    <x v="562"/>
    <s v="Australia"/>
    <s v="debit"/>
  </r>
  <r>
    <n v="1130.3800000000001"/>
    <x v="10"/>
    <s v="11"/>
    <x v="0"/>
    <s v="2018"/>
    <d v="1899-12-30T21:15:15"/>
    <n v="0"/>
    <n v="0"/>
    <n v="0"/>
    <n v="105.68"/>
    <n v="1024.7"/>
    <x v="188"/>
    <s v="Australia"/>
    <s v="debit"/>
  </r>
  <r>
    <n v="428"/>
    <x v="10"/>
    <s v="11"/>
    <x v="0"/>
    <s v="2018"/>
    <d v="1899-12-30T21:19:54"/>
    <n v="0"/>
    <n v="0"/>
    <n v="0"/>
    <n v="18.440000000000001"/>
    <n v="409.56"/>
    <x v="199"/>
    <s v="Australia"/>
    <s v="debit"/>
  </r>
  <r>
    <n v="25460.53"/>
    <x v="10"/>
    <s v="11"/>
    <x v="0"/>
    <s v="2018"/>
    <d v="1899-12-30T21:24:33"/>
    <n v="0"/>
    <n v="0"/>
    <n v="0"/>
    <n v="25.93"/>
    <n v="25434.6"/>
    <x v="563"/>
    <s v="Australia"/>
    <s v="debit"/>
  </r>
  <r>
    <n v="402.29"/>
    <x v="10"/>
    <s v="11"/>
    <x v="0"/>
    <s v="2018"/>
    <d v="1899-12-30T21:29:12"/>
    <n v="0"/>
    <n v="0"/>
    <n v="0"/>
    <n v="25.71"/>
    <n v="376.58000000000004"/>
    <x v="107"/>
    <s v="Australia"/>
    <s v="debit"/>
  </r>
  <r>
    <n v="713.8"/>
    <x v="10"/>
    <s v="11"/>
    <x v="0"/>
    <s v="2018"/>
    <d v="1899-12-30T21:33:51"/>
    <n v="0"/>
    <n v="0"/>
    <n v="0"/>
    <n v="10.35"/>
    <n v="703.44999999999993"/>
    <x v="414"/>
    <s v="Australia"/>
    <s v="debit"/>
  </r>
  <r>
    <n v="2646.61"/>
    <x v="10"/>
    <s v="11"/>
    <x v="0"/>
    <s v="2018"/>
    <d v="1899-12-30T21:38:30"/>
    <n v="0"/>
    <n v="0"/>
    <n v="0"/>
    <n v="11.72"/>
    <n v="2634.8900000000003"/>
    <x v="564"/>
    <s v="Australia"/>
    <s v="debit"/>
  </r>
  <r>
    <n v="3520.42"/>
    <x v="10"/>
    <s v="11"/>
    <x v="0"/>
    <s v="2018"/>
    <d v="1899-12-30T21:43:09"/>
    <n v="0"/>
    <n v="0"/>
    <n v="0"/>
    <n v="16.190000000000001"/>
    <n v="3504.23"/>
    <x v="399"/>
    <s v="Australia"/>
    <s v="debit"/>
  </r>
  <r>
    <n v="1158.07"/>
    <x v="10"/>
    <s v="11"/>
    <x v="0"/>
    <s v="2018"/>
    <d v="1899-12-30T21:47:48"/>
    <n v="0"/>
    <n v="0"/>
    <n v="0"/>
    <n v="4.22"/>
    <n v="1153.8499999999999"/>
    <x v="565"/>
    <s v="Australia"/>
    <s v="debit"/>
  </r>
  <r>
    <n v="25423.56"/>
    <x v="10"/>
    <s v="11"/>
    <x v="0"/>
    <s v="2018"/>
    <d v="1899-12-30T21:52:27"/>
    <n v="0"/>
    <n v="0"/>
    <n v="0"/>
    <n v="36.97"/>
    <n v="25386.59"/>
    <x v="169"/>
    <s v="Australia"/>
    <s v="debit"/>
  </r>
  <r>
    <n v="380.57"/>
    <x v="10"/>
    <s v="11"/>
    <x v="0"/>
    <s v="2018"/>
    <d v="1899-12-30T21:57:06"/>
    <n v="0"/>
    <n v="0"/>
    <n v="0"/>
    <n v="21.72"/>
    <n v="358.85"/>
    <x v="199"/>
    <s v="Australia"/>
    <s v="debit"/>
  </r>
  <r>
    <n v="2375.5500000000002"/>
    <x v="10"/>
    <s v="11"/>
    <x v="0"/>
    <s v="2018"/>
    <d v="1899-12-30T22:00:00"/>
    <n v="0"/>
    <n v="0"/>
    <n v="0"/>
    <n v="30"/>
    <n v="2345.5500000000002"/>
    <x v="4"/>
    <s v="Australia"/>
    <s v="debit"/>
  </r>
  <r>
    <n v="2809.81"/>
    <x v="10"/>
    <s v="11"/>
    <x v="0"/>
    <s v="2018"/>
    <d v="1899-12-30T22:00:00"/>
    <n v="0"/>
    <n v="0"/>
    <n v="0"/>
    <n v="167"/>
    <n v="2642.81"/>
    <x v="4"/>
    <s v="Australia"/>
    <s v="debit"/>
  </r>
  <r>
    <n v="1021"/>
    <x v="10"/>
    <s v="11"/>
    <x v="0"/>
    <s v="2018"/>
    <d v="1899-12-30T22:05:21"/>
    <n v="0"/>
    <n v="0"/>
    <n v="0"/>
    <n v="15.25"/>
    <n v="1005.75"/>
    <x v="566"/>
    <s v="Australia"/>
    <s v="debit"/>
  </r>
  <r>
    <n v="9475.58"/>
    <x v="10"/>
    <s v="11"/>
    <x v="0"/>
    <s v="2018"/>
    <d v="1899-12-30T22:19:26"/>
    <n v="0"/>
    <n v="0"/>
    <n v="0"/>
    <n v="21.65"/>
    <n v="9453.93"/>
    <x v="567"/>
    <s v="Australia"/>
    <s v="debit"/>
  </r>
  <r>
    <n v="385.08"/>
    <x v="10"/>
    <s v="11"/>
    <x v="0"/>
    <s v="2018"/>
    <d v="1899-12-30T22:33:31"/>
    <n v="0"/>
    <n v="0"/>
    <n v="0"/>
    <n v="4.18"/>
    <n v="380.9"/>
    <x v="53"/>
    <s v="Australia"/>
    <s v="debit"/>
  </r>
  <r>
    <n v="25398.880000000001"/>
    <x v="10"/>
    <s v="11"/>
    <x v="0"/>
    <s v="2018"/>
    <d v="1899-12-30T22:47:36"/>
    <n v="0"/>
    <n v="0"/>
    <n v="0"/>
    <n v="24.68"/>
    <n v="25374.2"/>
    <x v="568"/>
    <s v="Australia"/>
    <s v="debit"/>
  </r>
  <r>
    <n v="260350.9"/>
    <x v="10"/>
    <s v="11"/>
    <x v="0"/>
    <s v="2018"/>
    <d v="1899-12-30T23:00:00"/>
    <n v="0"/>
    <n v="0"/>
    <n v="0"/>
    <n v="43"/>
    <n v="260307.9"/>
    <x v="4"/>
    <s v="Australia"/>
    <s v="debit"/>
  </r>
  <r>
    <n v="1161.9100000000001"/>
    <x v="10"/>
    <s v="11"/>
    <x v="0"/>
    <s v="2018"/>
    <d v="1899-12-30T23:00:00"/>
    <n v="0"/>
    <n v="0"/>
    <n v="0"/>
    <n v="24"/>
    <n v="1137.9100000000001"/>
    <x v="4"/>
    <s v="Australia"/>
    <s v="debit"/>
  </r>
  <r>
    <n v="1607.19"/>
    <x v="10"/>
    <s v="11"/>
    <x v="0"/>
    <s v="2018"/>
    <d v="1899-12-30T23:01:38"/>
    <n v="0"/>
    <n v="0"/>
    <n v="0"/>
    <n v="9.66"/>
    <n v="1597.53"/>
    <x v="170"/>
    <s v="Australia"/>
    <s v="debit"/>
  </r>
  <r>
    <n v="1042.73"/>
    <x v="10"/>
    <s v="11"/>
    <x v="0"/>
    <s v="2018"/>
    <d v="1899-12-30T23:15:20"/>
    <n v="0"/>
    <n v="0"/>
    <n v="0"/>
    <n v="6.51"/>
    <n v="1036.22"/>
    <x v="385"/>
    <s v="Australia"/>
    <s v="debit"/>
  </r>
  <r>
    <n v="1447.79"/>
    <x v="10"/>
    <s v="11"/>
    <x v="0"/>
    <s v="2018"/>
    <d v="1899-12-30T23:29:02"/>
    <n v="0"/>
    <n v="0"/>
    <n v="0"/>
    <n v="33.28"/>
    <n v="1414.51"/>
    <x v="569"/>
    <s v="Australia"/>
    <s v="debit"/>
  </r>
  <r>
    <n v="1027.8699999999999"/>
    <x v="10"/>
    <s v="11"/>
    <x v="0"/>
    <s v="2018"/>
    <d v="1899-12-30T23:42:44"/>
    <n v="0"/>
    <n v="0"/>
    <n v="0"/>
    <n v="14.86"/>
    <n v="1013.0099999999999"/>
    <x v="570"/>
    <s v="Australia"/>
    <s v="debit"/>
  </r>
  <r>
    <n v="1929.84"/>
    <x v="10"/>
    <s v="11"/>
    <x v="0"/>
    <s v="2018"/>
    <d v="1899-12-30T23:56:26"/>
    <n v="0"/>
    <n v="0"/>
    <n v="0"/>
    <n v="15.05"/>
    <n v="1914.79"/>
    <x v="100"/>
    <s v="Australia"/>
    <s v="debit"/>
  </r>
  <r>
    <n v="15488"/>
    <x v="11"/>
    <s v="12"/>
    <x v="0"/>
    <s v="2018"/>
    <d v="1899-12-30T00:43:31"/>
    <n v="0"/>
    <n v="0"/>
    <n v="0"/>
    <n v="52.62"/>
    <n v="15435.38"/>
    <x v="571"/>
    <s v="Australia"/>
    <s v="debit"/>
  </r>
  <r>
    <n v="996.8"/>
    <x v="11"/>
    <s v="12"/>
    <x v="0"/>
    <s v="2018"/>
    <d v="1899-12-30T01:23:13"/>
    <n v="0"/>
    <n v="0"/>
    <n v="0"/>
    <n v="24.2"/>
    <n v="972.59999999999991"/>
    <x v="572"/>
    <s v="Australia"/>
    <s v="debit"/>
  </r>
  <r>
    <n v="2798.97"/>
    <x v="11"/>
    <s v="12"/>
    <x v="0"/>
    <s v="2018"/>
    <d v="1899-12-30T01:55:29"/>
    <n v="0"/>
    <n v="0"/>
    <n v="0"/>
    <n v="10.84"/>
    <n v="2788.1299999999997"/>
    <x v="351"/>
    <s v="Australia"/>
    <s v="debit"/>
  </r>
  <r>
    <n v="2231.96"/>
    <x v="11"/>
    <s v="12"/>
    <x v="0"/>
    <s v="2018"/>
    <d v="1899-12-30T02:00:00"/>
    <n v="0"/>
    <n v="0"/>
    <n v="0"/>
    <n v="25"/>
    <n v="2206.96"/>
    <x v="4"/>
    <s v="Australia"/>
    <s v="debit"/>
  </r>
  <r>
    <n v="3534.3"/>
    <x v="11"/>
    <s v="12"/>
    <x v="0"/>
    <s v="2018"/>
    <d v="1899-12-30T02:37:23"/>
    <n v="0"/>
    <n v="0"/>
    <n v="0"/>
    <n v="29.64"/>
    <n v="3504.6600000000003"/>
    <x v="573"/>
    <s v="Australia"/>
    <s v="debit"/>
  </r>
  <r>
    <n v="42324.54"/>
    <x v="11"/>
    <s v="12"/>
    <x v="0"/>
    <s v="2018"/>
    <d v="1899-12-30T03:00:00"/>
    <n v="0"/>
    <n v="0"/>
    <n v="0"/>
    <n v="36"/>
    <n v="42288.54"/>
    <x v="4"/>
    <s v="Australia"/>
    <s v="debit"/>
  </r>
  <r>
    <n v="1113.7"/>
    <x v="11"/>
    <s v="12"/>
    <x v="0"/>
    <s v="2018"/>
    <d v="1899-12-30T03:29:59"/>
    <n v="0"/>
    <n v="0"/>
    <n v="0"/>
    <n v="16.68"/>
    <n v="1097.02"/>
    <x v="574"/>
    <s v="Australia"/>
    <s v="debit"/>
  </r>
  <r>
    <n v="1120.07"/>
    <x v="11"/>
    <s v="12"/>
    <x v="0"/>
    <s v="2018"/>
    <d v="1899-12-30T04:00:00"/>
    <n v="0"/>
    <n v="0"/>
    <n v="0"/>
    <n v="38"/>
    <n v="1082.07"/>
    <x v="4"/>
    <s v="Australia"/>
    <s v="debit"/>
  </r>
  <r>
    <n v="2059.4899999999998"/>
    <x v="11"/>
    <s v="12"/>
    <x v="0"/>
    <s v="2018"/>
    <d v="1899-12-30T04:24:45"/>
    <n v="0"/>
    <n v="0"/>
    <n v="0"/>
    <n v="20.95"/>
    <n v="2038.5399999999997"/>
    <x v="575"/>
    <s v="Australia"/>
    <s v="debit"/>
  </r>
  <r>
    <n v="15457"/>
    <x v="11"/>
    <s v="12"/>
    <x v="0"/>
    <s v="2018"/>
    <d v="1899-12-30T05:00:00"/>
    <n v="0"/>
    <n v="0"/>
    <n v="0"/>
    <n v="31"/>
    <n v="15426"/>
    <x v="4"/>
    <s v="Australia"/>
    <s v="debit"/>
  </r>
  <r>
    <n v="1226.9000000000001"/>
    <x v="11"/>
    <s v="12"/>
    <x v="0"/>
    <s v="2018"/>
    <d v="1899-12-30T05:00:00"/>
    <n v="0"/>
    <n v="0"/>
    <n v="0"/>
    <n v="30"/>
    <n v="1196.9000000000001"/>
    <x v="4"/>
    <s v="Australia"/>
    <s v="debit"/>
  </r>
  <r>
    <n v="6845.92"/>
    <x v="11"/>
    <s v="12"/>
    <x v="0"/>
    <s v="2018"/>
    <d v="1899-12-30T06:00:00"/>
    <n v="0"/>
    <n v="0"/>
    <n v="0"/>
    <n v="177"/>
    <n v="6668.92"/>
    <x v="4"/>
    <s v="Australia"/>
    <s v="debit"/>
  </r>
  <r>
    <n v="54088.55"/>
    <x v="11"/>
    <s v="12"/>
    <x v="0"/>
    <s v="2018"/>
    <d v="1899-12-30T06:00:00"/>
    <n v="0"/>
    <n v="0"/>
    <n v="0"/>
    <n v="39"/>
    <n v="54049.55"/>
    <x v="4"/>
    <s v="Australia"/>
    <s v="debit"/>
  </r>
  <r>
    <n v="1303.79"/>
    <x v="11"/>
    <s v="12"/>
    <x v="0"/>
    <s v="2018"/>
    <d v="1899-12-30T06:00:00"/>
    <n v="0"/>
    <n v="0"/>
    <n v="0"/>
    <n v="144"/>
    <n v="1159.79"/>
    <x v="4"/>
    <s v="Australia"/>
    <s v="debit"/>
  </r>
  <r>
    <n v="2423.6"/>
    <x v="11"/>
    <s v="12"/>
    <x v="0"/>
    <s v="2018"/>
    <d v="1899-12-30T06:00:00"/>
    <n v="0"/>
    <n v="0"/>
    <n v="0"/>
    <n v="146"/>
    <n v="2277.6"/>
    <x v="4"/>
    <s v="Australia"/>
    <s v="debit"/>
  </r>
  <r>
    <n v="973.4"/>
    <x v="11"/>
    <s v="12"/>
    <x v="0"/>
    <s v="2018"/>
    <d v="1899-12-30T06:02:13"/>
    <n v="0"/>
    <n v="0"/>
    <n v="0"/>
    <n v="23.4"/>
    <n v="950"/>
    <x v="576"/>
    <s v="Australia"/>
    <s v="debit"/>
  </r>
  <r>
    <n v="243.41"/>
    <x v="11"/>
    <s v="12"/>
    <x v="0"/>
    <s v="2018"/>
    <d v="1899-12-30T07:00:00"/>
    <n v="0"/>
    <n v="0"/>
    <n v="0"/>
    <n v="49"/>
    <n v="194.41"/>
    <x v="4"/>
    <s v="Australia"/>
    <s v="debit"/>
  </r>
  <r>
    <n v="16879.009999999998"/>
    <x v="11"/>
    <s v="12"/>
    <x v="0"/>
    <s v="2018"/>
    <d v="1899-12-30T07:26:39"/>
    <n v="0"/>
    <n v="0"/>
    <n v="0"/>
    <n v="13.36"/>
    <n v="16865.649999999998"/>
    <x v="158"/>
    <s v="Australia"/>
    <s v="debit"/>
  </r>
  <r>
    <n v="2198.96"/>
    <x v="11"/>
    <s v="12"/>
    <x v="0"/>
    <s v="2018"/>
    <d v="1899-12-30T08:00:00"/>
    <n v="0"/>
    <n v="0"/>
    <n v="0"/>
    <n v="33"/>
    <n v="2165.96"/>
    <x v="4"/>
    <s v="Australia"/>
    <s v="debit"/>
  </r>
  <r>
    <n v="25222.880000000001"/>
    <x v="11"/>
    <s v="12"/>
    <x v="0"/>
    <s v="2018"/>
    <d v="1899-12-30T08:00:00"/>
    <n v="0"/>
    <n v="0"/>
    <n v="0"/>
    <n v="176"/>
    <n v="25046.880000000001"/>
    <x v="4"/>
    <s v="Australia"/>
    <s v="debit"/>
  </r>
  <r>
    <n v="560.14"/>
    <x v="11"/>
    <s v="12"/>
    <x v="0"/>
    <s v="2018"/>
    <d v="1899-12-30T08:12:29"/>
    <n v="0"/>
    <n v="0"/>
    <n v="0"/>
    <n v="22.5"/>
    <n v="537.64"/>
    <x v="577"/>
    <s v="Australia"/>
    <s v="debit"/>
  </r>
  <r>
    <n v="368.85"/>
    <x v="11"/>
    <s v="12"/>
    <x v="0"/>
    <s v="2018"/>
    <d v="1899-12-30T08:43:44"/>
    <n v="0"/>
    <n v="0"/>
    <n v="0"/>
    <n v="16.23"/>
    <n v="352.62"/>
    <x v="578"/>
    <s v="Australia"/>
    <s v="debit"/>
  </r>
  <r>
    <n v="2048.59"/>
    <x v="11"/>
    <s v="12"/>
    <x v="0"/>
    <s v="2018"/>
    <d v="1899-12-30T09:02:28"/>
    <n v="0"/>
    <n v="0"/>
    <n v="0"/>
    <n v="10.9"/>
    <n v="2037.69"/>
    <x v="579"/>
    <s v="Australia"/>
    <s v="debit"/>
  </r>
  <r>
    <n v="42286.31"/>
    <x v="11"/>
    <s v="12"/>
    <x v="0"/>
    <s v="2018"/>
    <d v="1899-12-30T09:07:37"/>
    <n v="0"/>
    <n v="0"/>
    <n v="0"/>
    <n v="38.229999999999997"/>
    <n v="42248.079999999994"/>
    <x v="52"/>
    <s v="Australia"/>
    <s v="debit"/>
  </r>
  <r>
    <n v="3202.65"/>
    <x v="11"/>
    <s v="12"/>
    <x v="0"/>
    <s v="2018"/>
    <d v="1899-12-30T09:12:47"/>
    <n v="0"/>
    <n v="0"/>
    <n v="0"/>
    <n v="28.72"/>
    <n v="3173.9300000000003"/>
    <x v="209"/>
    <s v="Australia"/>
    <s v="debit"/>
  </r>
  <r>
    <n v="353.78"/>
    <x v="11"/>
    <s v="12"/>
    <x v="0"/>
    <s v="2018"/>
    <d v="1899-12-30T09:17:56"/>
    <n v="0"/>
    <n v="0"/>
    <n v="0"/>
    <n v="15.07"/>
    <n v="338.71"/>
    <x v="140"/>
    <s v="Australia"/>
    <s v="debit"/>
  </r>
  <r>
    <n v="1598.4"/>
    <x v="11"/>
    <s v="12"/>
    <x v="0"/>
    <s v="2018"/>
    <d v="1899-12-30T09:23:05"/>
    <n v="0"/>
    <n v="0"/>
    <n v="0"/>
    <n v="8.7899999999999991"/>
    <n v="1589.6100000000001"/>
    <x v="246"/>
    <s v="Australia"/>
    <s v="debit"/>
  </r>
  <r>
    <n v="15405.77"/>
    <x v="11"/>
    <s v="12"/>
    <x v="0"/>
    <s v="2018"/>
    <d v="1899-12-30T09:28:14"/>
    <n v="0"/>
    <n v="0"/>
    <n v="0"/>
    <n v="51.23"/>
    <n v="15354.54"/>
    <x v="424"/>
    <s v="Australia"/>
    <s v="debit"/>
  </r>
  <r>
    <n v="533.73"/>
    <x v="11"/>
    <s v="12"/>
    <x v="0"/>
    <s v="2018"/>
    <d v="1899-12-30T09:33:24"/>
    <n v="0"/>
    <n v="0"/>
    <n v="0"/>
    <n v="26.41"/>
    <n v="507.32"/>
    <x v="580"/>
    <s v="Australia"/>
    <s v="debit"/>
  </r>
  <r>
    <n v="341.7"/>
    <x v="11"/>
    <s v="12"/>
    <x v="0"/>
    <s v="2018"/>
    <d v="1899-12-30T09:38:33"/>
    <n v="0"/>
    <n v="0"/>
    <n v="0"/>
    <n v="12.08"/>
    <n v="329.62"/>
    <x v="128"/>
    <s v="Australia"/>
    <s v="debit"/>
  </r>
  <r>
    <n v="818.71"/>
    <x v="11"/>
    <s v="12"/>
    <x v="0"/>
    <s v="2018"/>
    <d v="1899-12-30T09:43:42"/>
    <n v="0"/>
    <n v="0"/>
    <n v="0"/>
    <n v="209.16"/>
    <n v="609.55000000000007"/>
    <x v="1"/>
    <s v="Australia"/>
    <s v="debit"/>
  </r>
  <r>
    <n v="25202.14"/>
    <x v="11"/>
    <s v="12"/>
    <x v="0"/>
    <s v="2018"/>
    <d v="1899-12-30T09:48:51"/>
    <n v="0"/>
    <n v="0"/>
    <n v="0"/>
    <n v="20.74"/>
    <n v="25181.399999999998"/>
    <x v="52"/>
    <s v="Australia"/>
    <s v="debit"/>
  </r>
  <r>
    <n v="314.8"/>
    <x v="11"/>
    <s v="12"/>
    <x v="0"/>
    <s v="2018"/>
    <d v="1899-12-30T09:54:01"/>
    <n v="0"/>
    <n v="0"/>
    <n v="0"/>
    <n v="26.9"/>
    <n v="287.90000000000003"/>
    <x v="581"/>
    <s v="Australia"/>
    <s v="debit"/>
  </r>
  <r>
    <n v="958.16"/>
    <x v="11"/>
    <s v="12"/>
    <x v="0"/>
    <s v="2018"/>
    <d v="1899-12-30T09:59:10"/>
    <n v="0"/>
    <n v="0"/>
    <n v="0"/>
    <n v="15.24"/>
    <n v="942.92"/>
    <x v="582"/>
    <s v="Australia"/>
    <s v="debit"/>
  </r>
  <r>
    <n v="30542.38"/>
    <x v="11"/>
    <s v="12"/>
    <x v="0"/>
    <s v="2018"/>
    <d v="1899-12-30T10:00:00"/>
    <n v="0"/>
    <n v="0"/>
    <n v="0"/>
    <n v="42"/>
    <n v="30500.38"/>
    <x v="4"/>
    <s v="Australia"/>
    <s v="debit"/>
  </r>
  <r>
    <n v="54038.19"/>
    <x v="11"/>
    <s v="12"/>
    <x v="0"/>
    <s v="2018"/>
    <d v="1899-12-30T10:06:43"/>
    <n v="0"/>
    <n v="0"/>
    <n v="0"/>
    <n v="50.36"/>
    <n v="53987.83"/>
    <x v="583"/>
    <s v="Australia"/>
    <s v="debit"/>
  </r>
  <r>
    <n v="354.22"/>
    <x v="11"/>
    <s v="12"/>
    <x v="0"/>
    <s v="2018"/>
    <d v="1899-12-30T10:14:43"/>
    <n v="0"/>
    <n v="0"/>
    <n v="0"/>
    <n v="26.35"/>
    <n v="327.87"/>
    <x v="107"/>
    <s v="Australia"/>
    <s v="debit"/>
  </r>
  <r>
    <n v="2371.6799999999998"/>
    <x v="11"/>
    <s v="12"/>
    <x v="0"/>
    <s v="2018"/>
    <d v="1899-12-30T10:22:43"/>
    <n v="0"/>
    <n v="0"/>
    <n v="0"/>
    <n v="11.82"/>
    <n v="2359.8599999999997"/>
    <x v="160"/>
    <s v="Australia"/>
    <s v="debit"/>
  </r>
  <r>
    <n v="949.59"/>
    <x v="11"/>
    <s v="12"/>
    <x v="0"/>
    <s v="2018"/>
    <d v="1899-12-30T10:30:43"/>
    <n v="0"/>
    <n v="0"/>
    <n v="0"/>
    <n v="8.57"/>
    <n v="941.02"/>
    <x v="42"/>
    <s v="Australia"/>
    <s v="debit"/>
  </r>
  <r>
    <n v="2362.11"/>
    <x v="11"/>
    <s v="12"/>
    <x v="0"/>
    <s v="2018"/>
    <d v="1899-12-30T10:38:43"/>
    <n v="0"/>
    <n v="0"/>
    <n v="0"/>
    <n v="9.57"/>
    <n v="2352.54"/>
    <x v="221"/>
    <s v="Australia"/>
    <s v="debit"/>
  </r>
  <r>
    <n v="57072.58"/>
    <x v="11"/>
    <s v="12"/>
    <x v="0"/>
    <s v="2018"/>
    <d v="1899-12-30T10:46:43"/>
    <n v="0"/>
    <n v="0"/>
    <n v="0"/>
    <n v="27.07"/>
    <n v="57045.51"/>
    <x v="250"/>
    <s v="Australia"/>
    <s v="debit"/>
  </r>
  <r>
    <n v="702.23"/>
    <x v="11"/>
    <s v="12"/>
    <x v="0"/>
    <s v="2018"/>
    <d v="1899-12-30T10:54:43"/>
    <n v="0"/>
    <n v="0"/>
    <n v="0"/>
    <n v="11.57"/>
    <n v="690.66"/>
    <x v="224"/>
    <s v="Australia"/>
    <s v="debit"/>
  </r>
  <r>
    <n v="49979.18"/>
    <x v="11"/>
    <s v="12"/>
    <x v="0"/>
    <s v="2018"/>
    <d v="1899-12-30T11:00:00"/>
    <n v="0"/>
    <n v="0"/>
    <n v="0"/>
    <n v="133"/>
    <n v="49846.18"/>
    <x v="4"/>
    <s v="Australia"/>
    <s v="debit"/>
  </r>
  <r>
    <n v="29000.39"/>
    <x v="11"/>
    <s v="12"/>
    <x v="0"/>
    <s v="2018"/>
    <d v="1899-12-30T11:00:00"/>
    <n v="0"/>
    <n v="0"/>
    <n v="0"/>
    <n v="28"/>
    <n v="28972.39"/>
    <x v="4"/>
    <s v="Australia"/>
    <s v="debit"/>
  </r>
  <r>
    <n v="2392.6"/>
    <x v="11"/>
    <s v="12"/>
    <x v="0"/>
    <s v="2018"/>
    <d v="1899-12-30T11:00:00"/>
    <n v="0"/>
    <n v="0"/>
    <n v="0"/>
    <n v="31"/>
    <n v="2361.6"/>
    <x v="4"/>
    <s v="Australia"/>
    <s v="debit"/>
  </r>
  <r>
    <n v="28908.97"/>
    <x v="11"/>
    <s v="12"/>
    <x v="0"/>
    <s v="2018"/>
    <d v="1899-12-30T11:00:00"/>
    <n v="0"/>
    <n v="0"/>
    <n v="0"/>
    <n v="38"/>
    <n v="28870.97"/>
    <x v="4"/>
    <s v="Australia"/>
    <s v="debit"/>
  </r>
  <r>
    <n v="8509.7099999999991"/>
    <x v="11"/>
    <s v="12"/>
    <x v="0"/>
    <s v="2018"/>
    <d v="1899-12-30T11:00:00"/>
    <n v="0"/>
    <n v="0"/>
    <n v="0"/>
    <n v="34"/>
    <n v="8475.7099999999991"/>
    <x v="4"/>
    <s v="Australia"/>
    <s v="debit"/>
  </r>
  <r>
    <n v="2192.0500000000002"/>
    <x v="11"/>
    <s v="12"/>
    <x v="0"/>
    <s v="2018"/>
    <d v="1899-12-30T11:04:11"/>
    <n v="0"/>
    <n v="0"/>
    <n v="0"/>
    <n v="25.06"/>
    <n v="2166.9900000000002"/>
    <x v="41"/>
    <s v="Australia"/>
    <s v="debit"/>
  </r>
  <r>
    <n v="1492.93"/>
    <x v="11"/>
    <s v="12"/>
    <x v="0"/>
    <s v="2018"/>
    <d v="1899-12-30T11:16:32"/>
    <n v="0"/>
    <n v="0"/>
    <n v="0"/>
    <n v="105.47"/>
    <n v="1387.46"/>
    <x v="134"/>
    <s v="Australia"/>
    <s v="debit"/>
  </r>
  <r>
    <n v="18340.759999999998"/>
    <x v="11"/>
    <s v="12"/>
    <x v="0"/>
    <s v="2018"/>
    <d v="1899-12-30T11:41:14"/>
    <n v="0"/>
    <n v="0"/>
    <n v="0"/>
    <n v="29.71"/>
    <n v="18311.05"/>
    <x v="182"/>
    <s v="Australia"/>
    <s v="debit"/>
  </r>
  <r>
    <n v="1479.51"/>
    <x v="11"/>
    <s v="12"/>
    <x v="0"/>
    <s v="2018"/>
    <d v="1899-12-30T11:53:34"/>
    <n v="0"/>
    <n v="0"/>
    <n v="0"/>
    <n v="13.42"/>
    <n v="1466.09"/>
    <x v="584"/>
    <s v="Australia"/>
    <s v="debit"/>
  </r>
  <r>
    <n v="175.22"/>
    <x v="11"/>
    <s v="12"/>
    <x v="0"/>
    <s v="2018"/>
    <d v="1899-12-30T12:00:00"/>
    <n v="0"/>
    <n v="0"/>
    <n v="0"/>
    <n v="179"/>
    <n v="-3.7800000000000011"/>
    <x v="4"/>
    <s v="Australia"/>
    <s v="debit"/>
  </r>
  <r>
    <n v="4096.8100000000004"/>
    <x v="11"/>
    <s v="12"/>
    <x v="0"/>
    <s v="2018"/>
    <d v="1899-12-30T12:00:00"/>
    <n v="0"/>
    <n v="0"/>
    <n v="0"/>
    <n v="37"/>
    <n v="4059.8100000000004"/>
    <x v="4"/>
    <s v="Australia"/>
    <s v="debit"/>
  </r>
  <r>
    <n v="306.51"/>
    <x v="11"/>
    <s v="12"/>
    <x v="0"/>
    <s v="2018"/>
    <d v="1899-12-30T12:09:03"/>
    <n v="0"/>
    <n v="0"/>
    <n v="0"/>
    <n v="8.2899999999999991"/>
    <n v="298.21999999999997"/>
    <x v="585"/>
    <s v="Australia"/>
    <s v="debit"/>
  </r>
  <r>
    <n v="813.83"/>
    <x v="11"/>
    <s v="12"/>
    <x v="0"/>
    <s v="2018"/>
    <d v="1899-12-30T12:27:55"/>
    <n v="0"/>
    <n v="0"/>
    <n v="0"/>
    <n v="4.88"/>
    <n v="808.95"/>
    <x v="470"/>
    <s v="Australia"/>
    <s v="debit"/>
  </r>
  <r>
    <n v="4091.17"/>
    <x v="11"/>
    <s v="12"/>
    <x v="0"/>
    <s v="2018"/>
    <d v="1899-12-30T12:46:47"/>
    <n v="0"/>
    <n v="0"/>
    <n v="0"/>
    <n v="26.36"/>
    <n v="4064.81"/>
    <x v="586"/>
    <s v="Australia"/>
    <s v="debit"/>
  </r>
  <r>
    <n v="2164.9"/>
    <x v="11"/>
    <s v="12"/>
    <x v="0"/>
    <s v="2018"/>
    <d v="1899-12-30T13:05:59"/>
    <n v="0"/>
    <n v="0"/>
    <n v="0"/>
    <n v="27.15"/>
    <n v="2137.75"/>
    <x v="60"/>
    <s v="Australia"/>
    <s v="debit"/>
  </r>
  <r>
    <n v="803.96"/>
    <x v="11"/>
    <s v="12"/>
    <x v="0"/>
    <s v="2018"/>
    <d v="1899-12-30T13:25:59"/>
    <n v="0"/>
    <n v="0"/>
    <n v="0"/>
    <n v="9.8699999999999992"/>
    <n v="794.09"/>
    <x v="250"/>
    <s v="Australia"/>
    <s v="debit"/>
  </r>
  <r>
    <n v="295.37"/>
    <x v="11"/>
    <s v="12"/>
    <x v="0"/>
    <s v="2018"/>
    <d v="1899-12-30T13:45:59"/>
    <n v="0"/>
    <n v="0"/>
    <n v="0"/>
    <n v="11.14"/>
    <n v="284.23"/>
    <x v="587"/>
    <s v="Australia"/>
    <s v="debit"/>
  </r>
  <r>
    <n v="3816.85"/>
    <x v="11"/>
    <s v="12"/>
    <x v="0"/>
    <s v="2018"/>
    <d v="1899-12-30T14:00:00"/>
    <n v="0"/>
    <n v="0"/>
    <n v="0"/>
    <n v="40"/>
    <n v="3776.85"/>
    <x v="4"/>
    <s v="Australia"/>
    <s v="debit"/>
  </r>
  <r>
    <n v="942.86"/>
    <x v="11"/>
    <s v="12"/>
    <x v="0"/>
    <s v="2018"/>
    <d v="1899-12-30T14:03:42"/>
    <n v="0"/>
    <n v="0"/>
    <n v="0"/>
    <n v="6.73"/>
    <n v="936.13"/>
    <x v="98"/>
    <s v="Australia"/>
    <s v="debit"/>
  </r>
  <r>
    <n v="929.16"/>
    <x v="11"/>
    <s v="12"/>
    <x v="0"/>
    <s v="2018"/>
    <d v="1899-12-30T14:16:02"/>
    <n v="0"/>
    <n v="0"/>
    <n v="0"/>
    <n v="13.7"/>
    <n v="915.45999999999992"/>
    <x v="250"/>
    <s v="Australia"/>
    <s v="debit"/>
  </r>
  <r>
    <n v="1297.3399999999999"/>
    <x v="11"/>
    <s v="12"/>
    <x v="0"/>
    <s v="2018"/>
    <d v="1899-12-30T14:28:23"/>
    <n v="0"/>
    <n v="0"/>
    <n v="0"/>
    <n v="6.45"/>
    <n v="1290.8899999999999"/>
    <x v="139"/>
    <s v="Australia"/>
    <s v="debit"/>
  </r>
  <r>
    <n v="897.85"/>
    <x v="11"/>
    <s v="12"/>
    <x v="0"/>
    <s v="2018"/>
    <d v="1899-12-30T14:40:44"/>
    <n v="0"/>
    <n v="0"/>
    <n v="0"/>
    <n v="31.31"/>
    <n v="866.54000000000008"/>
    <x v="588"/>
    <s v="Australia"/>
    <s v="debit"/>
  </r>
  <r>
    <n v="2583.87"/>
    <x v="11"/>
    <s v="12"/>
    <x v="0"/>
    <s v="2018"/>
    <d v="1899-12-30T14:53:05"/>
    <n v="0"/>
    <n v="0"/>
    <n v="0"/>
    <n v="51.9"/>
    <n v="2531.9699999999998"/>
    <x v="589"/>
    <s v="Australia"/>
    <s v="debit"/>
  </r>
  <r>
    <n v="3982.17"/>
    <x v="11"/>
    <s v="12"/>
    <x v="0"/>
    <s v="2018"/>
    <d v="1899-12-30T15:00:00"/>
    <n v="0"/>
    <n v="0"/>
    <n v="0"/>
    <n v="109"/>
    <n v="3873.17"/>
    <x v="4"/>
    <s v="Australia"/>
    <s v="debit"/>
  </r>
  <r>
    <n v="2548.2199999999998"/>
    <x v="11"/>
    <s v="12"/>
    <x v="0"/>
    <s v="2018"/>
    <d v="1899-12-30T15:05:51"/>
    <n v="0"/>
    <n v="0"/>
    <n v="0"/>
    <n v="35.65"/>
    <n v="2512.5699999999997"/>
    <x v="590"/>
    <s v="Australia"/>
    <s v="debit"/>
  </r>
  <r>
    <n v="955.77"/>
    <x v="11"/>
    <s v="12"/>
    <x v="0"/>
    <s v="2018"/>
    <d v="1899-12-30T15:32:31"/>
    <n v="0"/>
    <n v="0"/>
    <n v="0"/>
    <n v="31.39"/>
    <n v="924.38"/>
    <x v="18"/>
    <s v="Australia"/>
    <s v="debit"/>
  </r>
  <r>
    <n v="16869.580000000002"/>
    <x v="11"/>
    <s v="12"/>
    <x v="0"/>
    <s v="2018"/>
    <d v="1899-12-30T15:45:51"/>
    <n v="0"/>
    <n v="0"/>
    <n v="0"/>
    <n v="9.43"/>
    <n v="16860.150000000001"/>
    <x v="591"/>
    <s v="Australia"/>
    <s v="debit"/>
  </r>
  <r>
    <n v="18316.099999999999"/>
    <x v="11"/>
    <s v="12"/>
    <x v="0"/>
    <s v="2018"/>
    <d v="1899-12-30T15:59:11"/>
    <n v="0"/>
    <n v="0"/>
    <n v="0"/>
    <n v="24.66"/>
    <n v="18291.439999999999"/>
    <x v="213"/>
    <s v="Australia"/>
    <s v="debit"/>
  </r>
  <r>
    <n v="2158.38"/>
    <x v="11"/>
    <s v="12"/>
    <x v="0"/>
    <s v="2018"/>
    <d v="1899-12-30T16:00:00"/>
    <n v="0"/>
    <n v="0"/>
    <n v="0"/>
    <n v="85"/>
    <n v="2073.38"/>
    <x v="4"/>
    <s v="Australia"/>
    <s v="debit"/>
  </r>
  <r>
    <n v="260160.9"/>
    <x v="11"/>
    <s v="12"/>
    <x v="0"/>
    <s v="2018"/>
    <d v="1899-12-30T16:00:00"/>
    <n v="0"/>
    <n v="0"/>
    <n v="0"/>
    <n v="190"/>
    <n v="259970.9"/>
    <x v="4"/>
    <s v="Australia"/>
    <s v="debit"/>
  </r>
  <r>
    <n v="18309.37"/>
    <x v="11"/>
    <s v="12"/>
    <x v="0"/>
    <s v="2018"/>
    <d v="1899-12-30T16:19:11"/>
    <n v="0"/>
    <n v="0"/>
    <n v="0"/>
    <n v="6.73"/>
    <n v="18302.64"/>
    <x v="6"/>
    <s v="Australia"/>
    <s v="debit"/>
  </r>
  <r>
    <n v="797.95"/>
    <x v="11"/>
    <s v="12"/>
    <x v="0"/>
    <s v="2018"/>
    <d v="1899-12-30T16:39:35"/>
    <n v="0"/>
    <n v="0"/>
    <n v="0"/>
    <n v="6.01"/>
    <n v="791.94"/>
    <x v="6"/>
    <s v="Australia"/>
    <s v="debit"/>
  </r>
  <r>
    <n v="4348.6000000000004"/>
    <x v="11"/>
    <s v="12"/>
    <x v="0"/>
    <s v="2018"/>
    <d v="1899-12-30T16:59:59"/>
    <n v="0"/>
    <n v="0"/>
    <n v="0"/>
    <n v="37.68"/>
    <n v="4310.92"/>
    <x v="535"/>
    <s v="Australia"/>
    <s v="debit"/>
  </r>
  <r>
    <n v="2749.85"/>
    <x v="11"/>
    <s v="12"/>
    <x v="0"/>
    <s v="2018"/>
    <d v="1899-12-30T17:00:00"/>
    <n v="0"/>
    <n v="0"/>
    <n v="0"/>
    <n v="22"/>
    <n v="2727.85"/>
    <x v="4"/>
    <s v="Australia"/>
    <s v="debit"/>
  </r>
  <r>
    <n v="16862.310000000001"/>
    <x v="11"/>
    <s v="12"/>
    <x v="0"/>
    <s v="2018"/>
    <d v="1899-12-30T17:18:10"/>
    <n v="0"/>
    <n v="0"/>
    <n v="0"/>
    <n v="7.27"/>
    <n v="16855.04"/>
    <x v="42"/>
    <s v="Australia"/>
    <s v="debit"/>
  </r>
  <r>
    <n v="18290.900000000001"/>
    <x v="11"/>
    <s v="12"/>
    <x v="0"/>
    <s v="2018"/>
    <d v="1899-12-30T17:36:21"/>
    <n v="0"/>
    <n v="0"/>
    <n v="0"/>
    <n v="18.47"/>
    <n v="18272.43"/>
    <x v="475"/>
    <s v="Australia"/>
    <s v="debit"/>
  </r>
  <r>
    <n v="2531.21"/>
    <x v="11"/>
    <s v="12"/>
    <x v="0"/>
    <s v="2018"/>
    <d v="1899-12-30T17:54:32"/>
    <n v="0"/>
    <n v="0"/>
    <n v="0"/>
    <n v="17.010000000000002"/>
    <n v="2514.1999999999998"/>
    <x v="592"/>
    <s v="Australia"/>
    <s v="debit"/>
  </r>
  <r>
    <n v="1585.76"/>
    <x v="11"/>
    <s v="12"/>
    <x v="0"/>
    <s v="2018"/>
    <d v="1899-12-30T18:00:00"/>
    <n v="0"/>
    <n v="0"/>
    <n v="0"/>
    <n v="124"/>
    <n v="1461.76"/>
    <x v="4"/>
    <s v="Australia"/>
    <s v="debit"/>
  </r>
  <r>
    <n v="2502.5700000000002"/>
    <x v="11"/>
    <s v="12"/>
    <x v="0"/>
    <s v="2018"/>
    <d v="1899-12-30T18:18:55"/>
    <n v="0"/>
    <n v="0"/>
    <n v="0"/>
    <n v="28.64"/>
    <n v="2473.9300000000003"/>
    <x v="122"/>
    <s v="Australia"/>
    <s v="debit"/>
  </r>
  <r>
    <n v="3193.56"/>
    <x v="11"/>
    <s v="12"/>
    <x v="0"/>
    <s v="2018"/>
    <d v="1899-12-30T19:00:00"/>
    <n v="0"/>
    <n v="0"/>
    <n v="0"/>
    <n v="18"/>
    <n v="3175.56"/>
    <x v="4"/>
    <s v="Australia"/>
    <s v="debit"/>
  </r>
  <r>
    <n v="3789.85"/>
    <x v="11"/>
    <s v="12"/>
    <x v="0"/>
    <s v="2018"/>
    <d v="1899-12-30T19:00:00"/>
    <n v="0"/>
    <n v="0"/>
    <n v="0"/>
    <n v="27"/>
    <n v="3762.85"/>
    <x v="4"/>
    <s v="Australia"/>
    <s v="debit"/>
  </r>
  <r>
    <n v="176.66"/>
    <x v="11"/>
    <s v="12"/>
    <x v="0"/>
    <s v="2018"/>
    <d v="1899-12-30T19:00:00"/>
    <n v="0"/>
    <n v="0"/>
    <n v="0"/>
    <n v="178"/>
    <n v="-1.3400000000000034"/>
    <x v="4"/>
    <s v="Australia"/>
    <s v="debit"/>
  </r>
  <r>
    <n v="3097.82"/>
    <x v="11"/>
    <s v="12"/>
    <x v="0"/>
    <s v="2018"/>
    <d v="1899-12-30T19:43:30"/>
    <n v="0"/>
    <n v="0"/>
    <n v="0"/>
    <n v="23.66"/>
    <n v="3074.1600000000003"/>
    <x v="21"/>
    <s v="Australia"/>
    <s v="debit"/>
  </r>
  <r>
    <n v="4205.74"/>
    <x v="11"/>
    <s v="12"/>
    <x v="0"/>
    <s v="2018"/>
    <d v="1899-12-30T20:00:00"/>
    <n v="0"/>
    <n v="0"/>
    <n v="0"/>
    <n v="48"/>
    <n v="4157.74"/>
    <x v="4"/>
    <s v="Australia"/>
    <s v="debit"/>
  </r>
  <r>
    <n v="913.77"/>
    <x v="11"/>
    <s v="12"/>
    <x v="0"/>
    <s v="2018"/>
    <d v="1899-12-30T20:00:00"/>
    <n v="0"/>
    <n v="0"/>
    <n v="0"/>
    <n v="42"/>
    <n v="871.77"/>
    <x v="4"/>
    <s v="Australia"/>
    <s v="debit"/>
  </r>
  <r>
    <n v="145.51"/>
    <x v="11"/>
    <s v="12"/>
    <x v="0"/>
    <s v="2018"/>
    <d v="1899-12-30T20:00:31"/>
    <n v="0"/>
    <n v="0"/>
    <n v="0"/>
    <n v="29.71"/>
    <n v="115.79999999999998"/>
    <x v="139"/>
    <s v="Australia"/>
    <s v="debit"/>
  </r>
  <r>
    <n v="3493.58"/>
    <x v="11"/>
    <s v="12"/>
    <x v="0"/>
    <s v="2018"/>
    <d v="1899-12-30T20:09:17"/>
    <n v="0"/>
    <n v="0"/>
    <n v="0"/>
    <n v="26.84"/>
    <n v="3466.74"/>
    <x v="424"/>
    <s v="Australia"/>
    <s v="debit"/>
  </r>
  <r>
    <n v="1282.8499999999999"/>
    <x v="11"/>
    <s v="12"/>
    <x v="0"/>
    <s v="2018"/>
    <d v="1899-12-30T20:18:04"/>
    <n v="0"/>
    <n v="0"/>
    <n v="0"/>
    <n v="14.49"/>
    <n v="1268.3599999999999"/>
    <x v="249"/>
    <s v="Australia"/>
    <s v="debit"/>
  </r>
  <r>
    <n v="3467.6"/>
    <x v="11"/>
    <s v="12"/>
    <x v="0"/>
    <s v="2018"/>
    <d v="1899-12-30T20:26:50"/>
    <n v="0"/>
    <n v="0"/>
    <n v="0"/>
    <n v="25.98"/>
    <n v="3441.62"/>
    <x v="373"/>
    <s v="Australia"/>
    <s v="debit"/>
  </r>
  <r>
    <n v="15391.99"/>
    <x v="11"/>
    <s v="12"/>
    <x v="0"/>
    <s v="2018"/>
    <d v="1899-12-30T20:35:36"/>
    <n v="0"/>
    <n v="0"/>
    <n v="0"/>
    <n v="13.78"/>
    <n v="15378.21"/>
    <x v="424"/>
    <s v="Australia"/>
    <s v="debit"/>
  </r>
  <r>
    <n v="795.06"/>
    <x v="11"/>
    <s v="12"/>
    <x v="0"/>
    <s v="2018"/>
    <d v="1899-12-30T20:53:09"/>
    <n v="0"/>
    <n v="0"/>
    <n v="0"/>
    <n v="2.89"/>
    <n v="792.17"/>
    <x v="385"/>
    <s v="Australia"/>
    <s v="debit"/>
  </r>
  <r>
    <n v="1430.56"/>
    <x v="11"/>
    <s v="12"/>
    <x v="0"/>
    <s v="2018"/>
    <d v="1899-12-30T21:00:00"/>
    <n v="0"/>
    <n v="0"/>
    <n v="0"/>
    <n v="50"/>
    <n v="1380.56"/>
    <x v="4"/>
    <s v="Australia"/>
    <s v="debit"/>
  </r>
  <r>
    <n v="751.15"/>
    <x v="11"/>
    <s v="12"/>
    <x v="0"/>
    <s v="2018"/>
    <d v="1899-12-30T21:01:24"/>
    <n v="0"/>
    <n v="0"/>
    <n v="0"/>
    <n v="43.91"/>
    <n v="707.24"/>
    <x v="360"/>
    <s v="Australia"/>
    <s v="debit"/>
  </r>
  <r>
    <n v="16847.900000000001"/>
    <x v="11"/>
    <s v="12"/>
    <x v="0"/>
    <s v="2018"/>
    <d v="1899-12-30T21:07:49"/>
    <n v="0"/>
    <n v="0"/>
    <n v="0"/>
    <n v="14.41"/>
    <n v="16833.490000000002"/>
    <x v="593"/>
    <s v="Australia"/>
    <s v="debit"/>
  </r>
  <r>
    <n v="285.57"/>
    <x v="11"/>
    <s v="12"/>
    <x v="0"/>
    <s v="2018"/>
    <d v="1899-12-30T21:14:13"/>
    <n v="0"/>
    <n v="0"/>
    <n v="0"/>
    <n v="9.8000000000000007"/>
    <n v="275.77"/>
    <x v="408"/>
    <s v="Australia"/>
    <s v="debit"/>
  </r>
  <r>
    <n v="18281.259999999998"/>
    <x v="11"/>
    <s v="12"/>
    <x v="0"/>
    <s v="2018"/>
    <d v="1899-12-30T21:20:38"/>
    <n v="0"/>
    <n v="0"/>
    <n v="0"/>
    <n v="9.64"/>
    <n v="18271.62"/>
    <x v="475"/>
    <s v="Australia"/>
    <s v="debit"/>
  </r>
  <r>
    <n v="3424.08"/>
    <x v="11"/>
    <s v="12"/>
    <x v="0"/>
    <s v="2018"/>
    <d v="1899-12-30T21:27:03"/>
    <n v="0"/>
    <n v="0"/>
    <n v="0"/>
    <n v="88.87"/>
    <n v="3335.21"/>
    <x v="594"/>
    <s v="Australia"/>
    <s v="debit"/>
  </r>
  <r>
    <n v="261.98"/>
    <x v="11"/>
    <s v="12"/>
    <x v="0"/>
    <s v="2018"/>
    <d v="1899-12-30T21:33:27"/>
    <n v="0"/>
    <n v="0"/>
    <n v="0"/>
    <n v="23.59"/>
    <n v="238.39000000000001"/>
    <x v="143"/>
    <s v="Australia"/>
    <s v="debit"/>
  </r>
  <r>
    <n v="743.66"/>
    <x v="11"/>
    <s v="12"/>
    <x v="0"/>
    <s v="2018"/>
    <d v="1899-12-30T21:39:52"/>
    <n v="0"/>
    <n v="0"/>
    <n v="0"/>
    <n v="7.49"/>
    <n v="736.17"/>
    <x v="595"/>
    <s v="Australia"/>
    <s v="debit"/>
  </r>
  <r>
    <n v="247.25"/>
    <x v="11"/>
    <s v="12"/>
    <x v="0"/>
    <s v="2018"/>
    <d v="1899-12-30T21:46:16"/>
    <n v="0"/>
    <n v="0"/>
    <n v="0"/>
    <n v="14.73"/>
    <n v="232.52"/>
    <x v="128"/>
    <s v="Australia"/>
    <s v="debit"/>
  </r>
  <r>
    <n v="1273.67"/>
    <x v="11"/>
    <s v="12"/>
    <x v="0"/>
    <s v="2018"/>
    <d v="1899-12-30T21:52:41"/>
    <n v="0"/>
    <n v="0"/>
    <n v="0"/>
    <n v="9.18"/>
    <n v="1264.49"/>
    <x v="596"/>
    <s v="Australia"/>
    <s v="debit"/>
  </r>
  <r>
    <n v="2151.3200000000002"/>
    <x v="11"/>
    <s v="12"/>
    <x v="0"/>
    <s v="2018"/>
    <d v="1899-12-30T21:59:06"/>
    <n v="0"/>
    <n v="0"/>
    <n v="0"/>
    <n v="13.58"/>
    <n v="2137.7400000000002"/>
    <x v="597"/>
    <s v="Australia"/>
    <s v="debit"/>
  </r>
  <r>
    <n v="2133.38"/>
    <x v="11"/>
    <s v="12"/>
    <x v="0"/>
    <s v="2018"/>
    <d v="1899-12-30T22:00:00"/>
    <n v="0"/>
    <n v="0"/>
    <n v="0"/>
    <n v="25"/>
    <n v="2108.38"/>
    <x v="4"/>
    <s v="Australia"/>
    <s v="debit"/>
  </r>
  <r>
    <n v="2482.4699999999998"/>
    <x v="11"/>
    <s v="12"/>
    <x v="0"/>
    <s v="2018"/>
    <d v="1899-12-30T22:16:13"/>
    <n v="0"/>
    <n v="0"/>
    <n v="0"/>
    <n v="20.100000000000001"/>
    <n v="2462.37"/>
    <x v="251"/>
    <s v="Australia"/>
    <s v="debit"/>
  </r>
  <r>
    <n v="2346.27"/>
    <x v="11"/>
    <s v="12"/>
    <x v="0"/>
    <s v="2018"/>
    <d v="1899-12-30T22:35:05"/>
    <n v="0"/>
    <n v="0"/>
    <n v="0"/>
    <n v="15.84"/>
    <n v="2330.4299999999998"/>
    <x v="598"/>
    <s v="Australia"/>
    <s v="debit"/>
  </r>
  <r>
    <n v="1451.04"/>
    <x v="11"/>
    <s v="12"/>
    <x v="0"/>
    <s v="2018"/>
    <d v="1899-12-30T22:53:57"/>
    <n v="0"/>
    <n v="0"/>
    <n v="0"/>
    <n v="134.72"/>
    <n v="1316.32"/>
    <x v="440"/>
    <s v="Australia"/>
    <s v="debit"/>
  </r>
  <r>
    <n v="2329.94"/>
    <x v="11"/>
    <s v="12"/>
    <x v="0"/>
    <s v="2018"/>
    <d v="1899-12-30T23:25:11"/>
    <n v="0"/>
    <n v="0"/>
    <n v="0"/>
    <n v="16.329999999999998"/>
    <n v="2313.61"/>
    <x v="513"/>
    <s v="Australia"/>
    <s v="debit"/>
  </r>
  <r>
    <n v="115.38"/>
    <x v="12"/>
    <s v="13"/>
    <x v="0"/>
    <s v="2018"/>
    <d v="1899-12-30T00:09:59"/>
    <n v="0"/>
    <n v="0"/>
    <n v="0"/>
    <n v="30.13"/>
    <n v="85.25"/>
    <x v="139"/>
    <s v="Australia"/>
    <s v="debit"/>
  </r>
  <r>
    <n v="2472.46"/>
    <x v="12"/>
    <s v="13"/>
    <x v="0"/>
    <s v="2018"/>
    <d v="1899-12-30T01:53:50"/>
    <n v="0"/>
    <n v="0"/>
    <n v="0"/>
    <n v="10.01"/>
    <n v="2462.4499999999998"/>
    <x v="63"/>
    <s v="Australia"/>
    <s v="debit"/>
  </r>
  <r>
    <n v="75.41"/>
    <x v="12"/>
    <s v="13"/>
    <x v="0"/>
    <s v="2018"/>
    <d v="1899-12-30T02:00:00"/>
    <n v="0"/>
    <n v="0"/>
    <n v="0"/>
    <n v="168"/>
    <n v="-92.59"/>
    <x v="4"/>
    <s v="Australia"/>
    <s v="debit"/>
  </r>
  <r>
    <n v="6138.96"/>
    <x v="12"/>
    <s v="13"/>
    <x v="0"/>
    <s v="2018"/>
    <d v="1899-12-30T03:00:00"/>
    <n v="0"/>
    <n v="0"/>
    <n v="0"/>
    <n v="33"/>
    <n v="6105.96"/>
    <x v="4"/>
    <s v="Australia"/>
    <s v="debit"/>
  </r>
  <r>
    <n v="3149.24"/>
    <x v="12"/>
    <s v="13"/>
    <x v="0"/>
    <s v="2018"/>
    <d v="1899-12-30T03:00:00"/>
    <n v="0"/>
    <n v="0"/>
    <n v="0"/>
    <n v="24"/>
    <n v="3125.24"/>
    <x v="4"/>
    <s v="Australia"/>
    <s v="debit"/>
  </r>
  <r>
    <n v="1766.57"/>
    <x v="12"/>
    <s v="13"/>
    <x v="0"/>
    <s v="2018"/>
    <d v="1899-12-30T04:00:00"/>
    <n v="0"/>
    <n v="0"/>
    <n v="0"/>
    <n v="66"/>
    <n v="1700.57"/>
    <x v="4"/>
    <s v="Australia"/>
    <s v="debit"/>
  </r>
  <r>
    <n v="2164.96"/>
    <x v="12"/>
    <s v="13"/>
    <x v="0"/>
    <s v="2018"/>
    <d v="1899-12-30T05:00:00"/>
    <n v="0"/>
    <n v="0"/>
    <n v="0"/>
    <n v="34"/>
    <n v="2130.96"/>
    <x v="4"/>
    <s v="Australia"/>
    <s v="debit"/>
  </r>
  <r>
    <n v="1066.9000000000001"/>
    <x v="12"/>
    <s v="13"/>
    <x v="0"/>
    <s v="2018"/>
    <d v="1899-12-30T06:00:00"/>
    <n v="0"/>
    <n v="0"/>
    <n v="0"/>
    <n v="160"/>
    <n v="906.90000000000009"/>
    <x v="4"/>
    <s v="Australia"/>
    <s v="debit"/>
  </r>
  <r>
    <n v="2417.3200000000002"/>
    <x v="12"/>
    <s v="13"/>
    <x v="0"/>
    <s v="2018"/>
    <d v="1899-12-30T06:00:00"/>
    <n v="0"/>
    <n v="0"/>
    <n v="0"/>
    <n v="35"/>
    <n v="2382.3200000000002"/>
    <x v="4"/>
    <s v="Australia"/>
    <s v="debit"/>
  </r>
  <r>
    <n v="3289.08"/>
    <x v="12"/>
    <s v="13"/>
    <x v="0"/>
    <s v="2018"/>
    <d v="1899-12-30T06:00:00"/>
    <n v="0"/>
    <n v="0"/>
    <n v="0"/>
    <n v="135"/>
    <n v="3154.08"/>
    <x v="4"/>
    <s v="Australia"/>
    <s v="debit"/>
  </r>
  <r>
    <n v="2297.3200000000002"/>
    <x v="12"/>
    <s v="13"/>
    <x v="0"/>
    <s v="2018"/>
    <d v="1899-12-30T07:00:00"/>
    <n v="0"/>
    <n v="0"/>
    <n v="0"/>
    <n v="120"/>
    <n v="2177.3200000000002"/>
    <x v="4"/>
    <s v="Australia"/>
    <s v="debit"/>
  </r>
  <r>
    <n v="245.15"/>
    <x v="12"/>
    <s v="13"/>
    <x v="0"/>
    <s v="2018"/>
    <d v="1899-12-30T07:35:33"/>
    <n v="0"/>
    <n v="0"/>
    <n v="0"/>
    <n v="2.1"/>
    <n v="243.05"/>
    <x v="599"/>
    <s v="Australia"/>
    <s v="debit"/>
  </r>
  <r>
    <n v="190086.75"/>
    <x v="12"/>
    <s v="13"/>
    <x v="0"/>
    <s v="2018"/>
    <d v="1899-12-30T08:00:00"/>
    <n v="0"/>
    <n v="0"/>
    <n v="0"/>
    <n v="51"/>
    <n v="190035.75"/>
    <x v="4"/>
    <s v="Australia"/>
    <s v="debit"/>
  </r>
  <r>
    <n v="3175.5"/>
    <x v="12"/>
    <s v="13"/>
    <x v="0"/>
    <s v="2018"/>
    <d v="1899-12-30T08:20:31"/>
    <n v="0"/>
    <n v="0"/>
    <n v="0"/>
    <n v="27.15"/>
    <n v="3148.35"/>
    <x v="163"/>
    <s v="Australia"/>
    <s v="debit"/>
  </r>
  <r>
    <n v="904.46"/>
    <x v="12"/>
    <s v="13"/>
    <x v="0"/>
    <s v="2018"/>
    <d v="1899-12-30T08:46:50"/>
    <n v="0"/>
    <n v="0"/>
    <n v="0"/>
    <n v="9.31"/>
    <n v="895.15000000000009"/>
    <x v="254"/>
    <s v="Australia"/>
    <s v="debit"/>
  </r>
  <r>
    <n v="3039.56"/>
    <x v="12"/>
    <s v="13"/>
    <x v="0"/>
    <s v="2018"/>
    <d v="1899-12-30T09:00:00"/>
    <n v="0"/>
    <n v="0"/>
    <n v="0"/>
    <n v="154"/>
    <n v="2885.56"/>
    <x v="4"/>
    <s v="Australia"/>
    <s v="debit"/>
  </r>
  <r>
    <n v="1743.49"/>
    <x v="12"/>
    <s v="13"/>
    <x v="0"/>
    <s v="2018"/>
    <d v="1899-12-30T09:00:00"/>
    <n v="0"/>
    <n v="0"/>
    <n v="0"/>
    <n v="194"/>
    <n v="1549.49"/>
    <x v="4"/>
    <s v="Australia"/>
    <s v="debit"/>
  </r>
  <r>
    <n v="16808.900000000001"/>
    <x v="12"/>
    <s v="13"/>
    <x v="0"/>
    <s v="2018"/>
    <d v="1899-12-30T09:00:00"/>
    <n v="0"/>
    <n v="0"/>
    <n v="0"/>
    <n v="39"/>
    <n v="16769.900000000001"/>
    <x v="4"/>
    <s v="Australia"/>
    <s v="debit"/>
  </r>
  <r>
    <n v="1439.61"/>
    <x v="12"/>
    <s v="13"/>
    <x v="0"/>
    <s v="2018"/>
    <d v="1899-12-30T09:02:09"/>
    <n v="0"/>
    <n v="0"/>
    <n v="0"/>
    <n v="11.43"/>
    <n v="1428.1799999999998"/>
    <x v="600"/>
    <s v="Australia"/>
    <s v="debit"/>
  </r>
  <r>
    <n v="2461.14"/>
    <x v="12"/>
    <s v="13"/>
    <x v="0"/>
    <s v="2018"/>
    <d v="1899-12-30T09:06:29"/>
    <n v="0"/>
    <n v="0"/>
    <n v="0"/>
    <n v="11.32"/>
    <n v="2449.8199999999997"/>
    <x v="601"/>
    <s v="Australia"/>
    <s v="debit"/>
  </r>
  <r>
    <n v="7747.45"/>
    <x v="12"/>
    <s v="13"/>
    <x v="0"/>
    <s v="2018"/>
    <d v="1899-12-30T09:10:49"/>
    <n v="0"/>
    <n v="0"/>
    <n v="0"/>
    <n v="18.809999999999999"/>
    <n v="7728.6399999999994"/>
    <x v="602"/>
    <s v="Australia"/>
    <s v="debit"/>
  </r>
  <r>
    <n v="9470.31"/>
    <x v="12"/>
    <s v="13"/>
    <x v="0"/>
    <s v="2018"/>
    <d v="1899-12-30T09:15:09"/>
    <n v="0"/>
    <n v="0"/>
    <n v="0"/>
    <n v="5.27"/>
    <n v="9465.0399999999991"/>
    <x v="603"/>
    <s v="Australia"/>
    <s v="debit"/>
  </r>
  <r>
    <n v="237.74"/>
    <x v="12"/>
    <s v="13"/>
    <x v="0"/>
    <s v="2018"/>
    <d v="1899-12-30T09:19:28"/>
    <n v="0"/>
    <n v="0"/>
    <n v="0"/>
    <n v="7.41"/>
    <n v="230.33"/>
    <x v="336"/>
    <s v="Australia"/>
    <s v="debit"/>
  </r>
  <r>
    <n v="1133.3900000000001"/>
    <x v="12"/>
    <s v="13"/>
    <x v="0"/>
    <s v="2018"/>
    <d v="1899-12-30T09:23:48"/>
    <n v="0"/>
    <n v="0"/>
    <n v="0"/>
    <n v="12.62"/>
    <n v="1120.7700000000002"/>
    <x v="604"/>
    <s v="Australia"/>
    <s v="debit"/>
  </r>
  <r>
    <n v="2447.08"/>
    <x v="12"/>
    <s v="13"/>
    <x v="0"/>
    <s v="2018"/>
    <d v="1899-12-30T09:28:08"/>
    <n v="0"/>
    <n v="0"/>
    <n v="0"/>
    <n v="14.06"/>
    <n v="2433.02"/>
    <x v="565"/>
    <s v="Australia"/>
    <s v="debit"/>
  </r>
  <r>
    <n v="2436.33"/>
    <x v="12"/>
    <s v="13"/>
    <x v="0"/>
    <s v="2018"/>
    <d v="1899-12-30T09:32:28"/>
    <n v="0"/>
    <n v="0"/>
    <n v="0"/>
    <n v="10.75"/>
    <n v="2425.58"/>
    <x v="605"/>
    <s v="Australia"/>
    <s v="debit"/>
  </r>
  <r>
    <n v="3085.18"/>
    <x v="12"/>
    <s v="13"/>
    <x v="0"/>
    <s v="2018"/>
    <d v="1899-12-30T09:36:47"/>
    <n v="0"/>
    <n v="0"/>
    <n v="0"/>
    <n v="12.64"/>
    <n v="3072.54"/>
    <x v="10"/>
    <s v="Australia"/>
    <s v="debit"/>
  </r>
  <r>
    <n v="729.2"/>
    <x v="12"/>
    <s v="13"/>
    <x v="0"/>
    <s v="2018"/>
    <d v="1899-12-30T09:41:07"/>
    <n v="0"/>
    <n v="0"/>
    <n v="0"/>
    <n v="14.46"/>
    <n v="714.74"/>
    <x v="300"/>
    <s v="Australia"/>
    <s v="debit"/>
  </r>
  <r>
    <n v="2972.71"/>
    <x v="12"/>
    <s v="13"/>
    <x v="0"/>
    <s v="2018"/>
    <d v="1899-12-30T09:45:27"/>
    <n v="0"/>
    <n v="0"/>
    <n v="0"/>
    <n v="25.85"/>
    <n v="2946.86"/>
    <x v="606"/>
    <s v="Australia"/>
    <s v="debit"/>
  </r>
  <r>
    <n v="2117.7800000000002"/>
    <x v="12"/>
    <s v="13"/>
    <x v="0"/>
    <s v="2018"/>
    <d v="1899-12-30T09:49:47"/>
    <n v="0"/>
    <n v="0"/>
    <n v="0"/>
    <n v="33.54"/>
    <n v="2084.2400000000002"/>
    <x v="607"/>
    <s v="Australia"/>
    <s v="debit"/>
  </r>
  <r>
    <n v="1265.82"/>
    <x v="12"/>
    <s v="13"/>
    <x v="0"/>
    <s v="2018"/>
    <d v="1899-12-30T09:54:06"/>
    <n v="0"/>
    <n v="0"/>
    <n v="0"/>
    <n v="7.85"/>
    <n v="1257.97"/>
    <x v="367"/>
    <s v="Australia"/>
    <s v="debit"/>
  </r>
  <r>
    <n v="1043.8699999999999"/>
    <x v="12"/>
    <s v="13"/>
    <x v="0"/>
    <s v="2018"/>
    <d v="1899-12-30T09:58:26"/>
    <n v="0"/>
    <n v="0"/>
    <n v="0"/>
    <n v="69.83"/>
    <n v="974.03999999999985"/>
    <x v="80"/>
    <s v="Australia"/>
    <s v="debit"/>
  </r>
  <r>
    <n v="2293.77"/>
    <x v="12"/>
    <s v="13"/>
    <x v="0"/>
    <s v="2018"/>
    <d v="1899-12-30T10:00:00"/>
    <n v="0"/>
    <n v="0"/>
    <n v="0"/>
    <n v="134"/>
    <n v="2159.77"/>
    <x v="4"/>
    <s v="Australia"/>
    <s v="debit"/>
  </r>
  <r>
    <n v="2427.77"/>
    <x v="12"/>
    <s v="13"/>
    <x v="0"/>
    <s v="2018"/>
    <d v="1899-12-30T10:05:17"/>
    <n v="0"/>
    <n v="0"/>
    <n v="0"/>
    <n v="8.56"/>
    <n v="2419.21"/>
    <x v="608"/>
    <s v="Australia"/>
    <s v="debit"/>
  </r>
  <r>
    <n v="712.43"/>
    <x v="12"/>
    <s v="13"/>
    <x v="0"/>
    <s v="2018"/>
    <d v="1899-12-30T10:13:33"/>
    <n v="0"/>
    <n v="0"/>
    <n v="0"/>
    <n v="16.77"/>
    <n v="695.66"/>
    <x v="524"/>
    <s v="Australia"/>
    <s v="debit"/>
  </r>
  <r>
    <n v="679.44"/>
    <x v="12"/>
    <s v="13"/>
    <x v="0"/>
    <s v="2018"/>
    <d v="1899-12-30T10:21:49"/>
    <n v="0"/>
    <n v="0"/>
    <n v="0"/>
    <n v="32.99"/>
    <n v="646.45000000000005"/>
    <x v="479"/>
    <s v="Australia"/>
    <s v="debit"/>
  </r>
  <r>
    <n v="229.46"/>
    <x v="12"/>
    <s v="13"/>
    <x v="0"/>
    <s v="2018"/>
    <d v="1899-12-30T10:30:04"/>
    <n v="0"/>
    <n v="0"/>
    <n v="0"/>
    <n v="8.2799999999999994"/>
    <n v="221.18"/>
    <x v="609"/>
    <s v="Australia"/>
    <s v="debit"/>
  </r>
  <r>
    <n v="1640.51"/>
    <x v="12"/>
    <s v="13"/>
    <x v="0"/>
    <s v="2018"/>
    <d v="1899-12-30T10:38:20"/>
    <n v="0"/>
    <n v="0"/>
    <n v="0"/>
    <n v="39.770000000000003"/>
    <n v="1600.74"/>
    <x v="610"/>
    <s v="Australia"/>
    <s v="debit"/>
  </r>
  <r>
    <n v="667.83"/>
    <x v="12"/>
    <s v="13"/>
    <x v="0"/>
    <s v="2018"/>
    <d v="1899-12-30T10:46:36"/>
    <n v="0"/>
    <n v="0"/>
    <n v="0"/>
    <n v="11.61"/>
    <n v="656.22"/>
    <x v="611"/>
    <s v="Australia"/>
    <s v="debit"/>
  </r>
  <r>
    <n v="3073.89"/>
    <x v="12"/>
    <s v="13"/>
    <x v="0"/>
    <s v="2018"/>
    <d v="1899-12-30T10:54:52"/>
    <n v="0"/>
    <n v="0"/>
    <n v="0"/>
    <n v="11.29"/>
    <n v="3062.6"/>
    <x v="6"/>
    <s v="Australia"/>
    <s v="debit"/>
  </r>
  <r>
    <n v="3351.9"/>
    <x v="12"/>
    <s v="13"/>
    <x v="0"/>
    <s v="2018"/>
    <d v="1899-12-30T11:00:00"/>
    <n v="0"/>
    <n v="0"/>
    <n v="0"/>
    <n v="1711.39"/>
    <n v="1640.51"/>
    <x v="4"/>
    <s v="Australia"/>
    <s v="credit"/>
  </r>
  <r>
    <n v="3305.9"/>
    <x v="12"/>
    <s v="13"/>
    <x v="0"/>
    <s v="2018"/>
    <d v="1899-12-30T11:00:00"/>
    <n v="0"/>
    <n v="0"/>
    <n v="0"/>
    <n v="46"/>
    <n v="3259.9"/>
    <x v="4"/>
    <s v="Australia"/>
    <s v="debit"/>
  </r>
  <r>
    <n v="3226.9"/>
    <x v="12"/>
    <s v="13"/>
    <x v="0"/>
    <s v="2018"/>
    <d v="1899-12-30T11:00:00"/>
    <n v="0"/>
    <n v="0"/>
    <n v="0"/>
    <n v="79"/>
    <n v="3147.9"/>
    <x v="4"/>
    <s v="Australia"/>
    <s v="debit"/>
  </r>
  <r>
    <n v="49942.18"/>
    <x v="12"/>
    <s v="13"/>
    <x v="0"/>
    <s v="2018"/>
    <d v="1899-12-30T11:00:00"/>
    <n v="0"/>
    <n v="0"/>
    <n v="0"/>
    <n v="37"/>
    <n v="49905.18"/>
    <x v="4"/>
    <s v="Australia"/>
    <s v="debit"/>
  </r>
  <r>
    <n v="2025.48"/>
    <x v="12"/>
    <s v="13"/>
    <x v="0"/>
    <s v="2018"/>
    <d v="1899-12-30T11:00:00"/>
    <n v="0"/>
    <n v="0"/>
    <n v="0"/>
    <n v="892.09"/>
    <n v="1133.3899999999999"/>
    <x v="4"/>
    <s v="Australia"/>
    <s v="credit"/>
  </r>
  <r>
    <n v="31543.39"/>
    <x v="12"/>
    <s v="13"/>
    <x v="0"/>
    <s v="2018"/>
    <d v="1899-12-30T11:00:00"/>
    <n v="0"/>
    <n v="0"/>
    <n v="0"/>
    <n v="42"/>
    <n v="31501.39"/>
    <x v="4"/>
    <s v="Australia"/>
    <s v="debit"/>
  </r>
  <r>
    <n v="1853.29"/>
    <x v="12"/>
    <s v="13"/>
    <x v="0"/>
    <s v="2018"/>
    <d v="1899-12-30T11:00:00"/>
    <n v="0"/>
    <n v="0"/>
    <n v="0"/>
    <n v="1843.14"/>
    <n v="10.149999999999864"/>
    <x v="4"/>
    <s v="Australia"/>
    <s v="credit"/>
  </r>
  <r>
    <n v="660.86"/>
    <x v="12"/>
    <s v="13"/>
    <x v="0"/>
    <s v="2018"/>
    <d v="1899-12-30T11:09:29"/>
    <n v="0"/>
    <n v="0"/>
    <n v="0"/>
    <n v="6.97"/>
    <n v="653.89"/>
    <x v="612"/>
    <s v="Australia"/>
    <s v="debit"/>
  </r>
  <r>
    <n v="2314.25"/>
    <x v="12"/>
    <s v="13"/>
    <x v="0"/>
    <s v="2018"/>
    <d v="1899-12-30T11:59:29"/>
    <n v="0"/>
    <n v="0"/>
    <n v="0"/>
    <n v="15.69"/>
    <n v="2298.56"/>
    <x v="167"/>
    <s v="Australia"/>
    <s v="debit"/>
  </r>
  <r>
    <n v="3955.08"/>
    <x v="12"/>
    <s v="13"/>
    <x v="0"/>
    <s v="2018"/>
    <d v="1899-12-30T12:00:00"/>
    <n v="0"/>
    <n v="0"/>
    <n v="0"/>
    <n v="1640.83"/>
    <n v="2314.25"/>
    <x v="4"/>
    <s v="Australia"/>
    <s v="credit"/>
  </r>
  <r>
    <n v="3271.6"/>
    <x v="12"/>
    <s v="13"/>
    <x v="0"/>
    <s v="2018"/>
    <d v="1899-12-30T12:00:00"/>
    <n v="0"/>
    <n v="0"/>
    <n v="0"/>
    <n v="196"/>
    <n v="3075.6"/>
    <x v="4"/>
    <s v="Australia"/>
    <s v="debit"/>
  </r>
  <r>
    <n v="3160.27"/>
    <x v="12"/>
    <s v="13"/>
    <x v="0"/>
    <s v="2018"/>
    <d v="1899-12-30T12:00:00"/>
    <n v="0"/>
    <n v="0"/>
    <n v="0"/>
    <n v="862.95"/>
    <n v="2297.3199999999997"/>
    <x v="4"/>
    <s v="Australia"/>
    <s v="credit"/>
  </r>
  <r>
    <n v="1427.39"/>
    <x v="12"/>
    <s v="13"/>
    <x v="0"/>
    <s v="2018"/>
    <d v="1899-12-30T12:19:12"/>
    <n v="0"/>
    <n v="0"/>
    <n v="0"/>
    <n v="12.22"/>
    <n v="1415.17"/>
    <x v="613"/>
    <s v="Australia"/>
    <s v="debit"/>
  </r>
  <r>
    <n v="1414.58"/>
    <x v="12"/>
    <s v="13"/>
    <x v="0"/>
    <s v="2018"/>
    <d v="1899-12-30T12:38:49"/>
    <n v="0"/>
    <n v="0"/>
    <n v="0"/>
    <n v="12.81"/>
    <n v="1401.77"/>
    <x v="376"/>
    <s v="Australia"/>
    <s v="debit"/>
  </r>
  <r>
    <n v="1250.68"/>
    <x v="12"/>
    <s v="13"/>
    <x v="0"/>
    <s v="2018"/>
    <d v="1899-12-30T12:58:25"/>
    <n v="0"/>
    <n v="0"/>
    <n v="0"/>
    <n v="15.14"/>
    <n v="1235.54"/>
    <x v="614"/>
    <s v="Australia"/>
    <s v="debit"/>
  </r>
  <r>
    <n v="2887.54"/>
    <x v="12"/>
    <s v="13"/>
    <x v="0"/>
    <s v="2018"/>
    <d v="1899-12-30T13:00:00"/>
    <n v="0"/>
    <n v="0"/>
    <n v="0"/>
    <n v="2886.52"/>
    <n v="1.0199999999999818"/>
    <x v="4"/>
    <s v="Australia"/>
    <s v="credit"/>
  </r>
  <r>
    <n v="4980.6099999999997"/>
    <x v="12"/>
    <s v="13"/>
    <x v="0"/>
    <s v="2018"/>
    <d v="1899-12-30T13:00:00"/>
    <n v="0"/>
    <n v="0"/>
    <n v="0"/>
    <n v="2588.0100000000002"/>
    <n v="2392.5999999999995"/>
    <x v="4"/>
    <s v="Australia"/>
    <s v="credit"/>
  </r>
  <r>
    <n v="2440.1"/>
    <x v="12"/>
    <s v="13"/>
    <x v="0"/>
    <s v="2018"/>
    <d v="1899-12-30T13:00:00"/>
    <n v="0"/>
    <n v="0"/>
    <n v="0"/>
    <n v="1396.23"/>
    <n v="1043.8699999999999"/>
    <x v="4"/>
    <s v="Australia"/>
    <s v="credit"/>
  </r>
  <r>
    <n v="29573.4"/>
    <x v="12"/>
    <s v="13"/>
    <x v="0"/>
    <s v="2018"/>
    <d v="1899-12-30T13:00:00"/>
    <n v="0"/>
    <n v="0"/>
    <n v="0"/>
    <n v="664.43"/>
    <n v="28908.97"/>
    <x v="4"/>
    <s v="Australia"/>
    <s v="credit"/>
  </r>
  <r>
    <n v="2179.91"/>
    <x v="12"/>
    <s v="13"/>
    <x v="0"/>
    <s v="2018"/>
    <d v="1899-12-30T13:00:00"/>
    <n v="0"/>
    <n v="0"/>
    <n v="0"/>
    <n v="1059.8399999999999"/>
    <n v="1120.07"/>
    <x v="4"/>
    <s v="Australia"/>
    <s v="credit"/>
  </r>
  <r>
    <n v="5087.3599999999997"/>
    <x v="12"/>
    <s v="13"/>
    <x v="0"/>
    <s v="2018"/>
    <d v="1899-12-30T13:00:00"/>
    <n v="0"/>
    <n v="0"/>
    <n v="0"/>
    <n v="990.55"/>
    <n v="4096.8099999999995"/>
    <x v="4"/>
    <s v="Australia"/>
    <s v="credit"/>
  </r>
  <r>
    <n v="130.53"/>
    <x v="12"/>
    <s v="13"/>
    <x v="0"/>
    <s v="2018"/>
    <d v="1899-12-30T13:22:26"/>
    <n v="0"/>
    <n v="0"/>
    <n v="0"/>
    <n v="98.93"/>
    <n v="31.599999999999994"/>
    <x v="500"/>
    <s v="Australia"/>
    <s v="debit"/>
  </r>
  <r>
    <n v="5785.62"/>
    <x v="12"/>
    <s v="13"/>
    <x v="0"/>
    <s v="2018"/>
    <d v="1899-12-30T13:46:49"/>
    <n v="0"/>
    <n v="0"/>
    <n v="0"/>
    <n v="5.93"/>
    <n v="5779.69"/>
    <x v="475"/>
    <s v="Australia"/>
    <s v="debit"/>
  </r>
  <r>
    <n v="5643.84"/>
    <x v="12"/>
    <s v="13"/>
    <x v="0"/>
    <s v="2018"/>
    <d v="1899-12-30T14:00:00"/>
    <n v="0"/>
    <n v="0"/>
    <n v="0"/>
    <n v="40"/>
    <n v="5603.84"/>
    <x v="4"/>
    <s v="Australia"/>
    <s v="debit"/>
  </r>
  <r>
    <n v="4413.74"/>
    <x v="12"/>
    <s v="13"/>
    <x v="0"/>
    <s v="2018"/>
    <d v="1899-12-30T14:00:00"/>
    <n v="0"/>
    <n v="0"/>
    <n v="0"/>
    <n v="2280.36"/>
    <n v="2133.3799999999997"/>
    <x v="4"/>
    <s v="Australia"/>
    <s v="credit"/>
  </r>
  <r>
    <n v="28980.39"/>
    <x v="12"/>
    <s v="13"/>
    <x v="0"/>
    <s v="2018"/>
    <d v="1899-12-30T14:00:00"/>
    <n v="0"/>
    <n v="0"/>
    <n v="0"/>
    <n v="20"/>
    <n v="28960.39"/>
    <x v="4"/>
    <s v="Australia"/>
    <s v="debit"/>
  </r>
  <r>
    <n v="3317.79"/>
    <x v="12"/>
    <s v="13"/>
    <x v="0"/>
    <s v="2018"/>
    <d v="1899-12-30T14:00:00"/>
    <n v="0"/>
    <n v="0"/>
    <n v="0"/>
    <n v="1636.72"/>
    <n v="1681.07"/>
    <x v="4"/>
    <s v="Australia"/>
    <s v="credit"/>
  </r>
  <r>
    <n v="5779.82"/>
    <x v="12"/>
    <s v="13"/>
    <x v="0"/>
    <s v="2018"/>
    <d v="1899-12-30T14:11:47"/>
    <n v="0"/>
    <n v="0"/>
    <n v="0"/>
    <n v="5.8"/>
    <n v="5774.0199999999995"/>
    <x v="615"/>
    <s v="Australia"/>
    <s v="debit"/>
  </r>
  <r>
    <n v="805.63"/>
    <x v="12"/>
    <s v="13"/>
    <x v="0"/>
    <s v="2018"/>
    <d v="1899-12-30T14:37:26"/>
    <n v="0"/>
    <n v="0"/>
    <n v="0"/>
    <n v="92.22"/>
    <n v="713.41"/>
    <x v="1"/>
    <s v="Australia"/>
    <s v="debit"/>
  </r>
  <r>
    <n v="1711.57"/>
    <x v="12"/>
    <s v="13"/>
    <x v="0"/>
    <s v="2018"/>
    <d v="1899-12-30T15:00:00"/>
    <n v="0"/>
    <n v="0"/>
    <n v="0"/>
    <n v="55"/>
    <n v="1656.57"/>
    <x v="4"/>
    <s v="Australia"/>
    <s v="debit"/>
  </r>
  <r>
    <n v="3017.56"/>
    <x v="12"/>
    <s v="13"/>
    <x v="0"/>
    <s v="2018"/>
    <d v="1899-12-30T15:00:00"/>
    <n v="0"/>
    <n v="0"/>
    <n v="0"/>
    <n v="22"/>
    <n v="2995.56"/>
    <x v="4"/>
    <s v="Australia"/>
    <s v="debit"/>
  </r>
  <r>
    <n v="8887.2900000000009"/>
    <x v="12"/>
    <s v="13"/>
    <x v="0"/>
    <s v="2018"/>
    <d v="1899-12-30T15:02:26"/>
    <n v="0"/>
    <n v="0"/>
    <n v="0"/>
    <n v="21.88"/>
    <n v="8865.4100000000017"/>
    <x v="552"/>
    <s v="Australia"/>
    <s v="debit"/>
  </r>
  <r>
    <n v="56915.98"/>
    <x v="12"/>
    <s v="13"/>
    <x v="0"/>
    <s v="2018"/>
    <d v="1899-12-30T15:22:51"/>
    <n v="0"/>
    <n v="0"/>
    <n v="0"/>
    <n v="156.6"/>
    <n v="56759.380000000005"/>
    <x v="1"/>
    <s v="Australia"/>
    <s v="debit"/>
  </r>
  <r>
    <n v="871.68"/>
    <x v="12"/>
    <s v="13"/>
    <x v="0"/>
    <s v="2018"/>
    <d v="1899-12-30T15:43:15"/>
    <n v="0"/>
    <n v="0"/>
    <n v="0"/>
    <n v="32.78"/>
    <n v="838.9"/>
    <x v="616"/>
    <s v="Australia"/>
    <s v="debit"/>
  </r>
  <r>
    <n v="529.38"/>
    <x v="12"/>
    <s v="13"/>
    <x v="0"/>
    <s v="2018"/>
    <d v="1899-12-30T16:05:17"/>
    <n v="0"/>
    <n v="0"/>
    <n v="0"/>
    <n v="276.25"/>
    <n v="253.13"/>
    <x v="1"/>
    <s v="Australia"/>
    <s v="debit"/>
  </r>
  <r>
    <n v="1232.96"/>
    <x v="12"/>
    <s v="13"/>
    <x v="0"/>
    <s v="2018"/>
    <d v="1899-12-30T16:34:42"/>
    <n v="0"/>
    <n v="0"/>
    <n v="0"/>
    <n v="17.72"/>
    <n v="1215.24"/>
    <x v="617"/>
    <s v="Australia"/>
    <s v="debit"/>
  </r>
  <r>
    <n v="52796.92"/>
    <x v="12"/>
    <s v="13"/>
    <x v="0"/>
    <s v="2018"/>
    <d v="1899-12-30T17:00:00"/>
    <n v="0"/>
    <n v="0"/>
    <n v="0"/>
    <n v="2854.74"/>
    <n v="49942.18"/>
    <x v="4"/>
    <s v="Australia"/>
    <s v="credit"/>
  </r>
  <r>
    <n v="3113.24"/>
    <x v="12"/>
    <s v="13"/>
    <x v="0"/>
    <s v="2018"/>
    <d v="1899-12-30T17:00:00"/>
    <n v="0"/>
    <n v="0"/>
    <n v="0"/>
    <n v="36"/>
    <n v="3077.24"/>
    <x v="4"/>
    <s v="Australia"/>
    <s v="debit"/>
  </r>
  <r>
    <n v="33035.160000000003"/>
    <x v="12"/>
    <s v="13"/>
    <x v="0"/>
    <s v="2018"/>
    <d v="1899-12-30T17:00:00"/>
    <n v="0"/>
    <n v="0"/>
    <n v="0"/>
    <n v="4054.77"/>
    <n v="28980.390000000003"/>
    <x v="4"/>
    <s v="Australia"/>
    <s v="credit"/>
  </r>
  <r>
    <n v="2126.91"/>
    <x v="12"/>
    <s v="13"/>
    <x v="0"/>
    <s v="2018"/>
    <d v="1899-12-30T17:00:00"/>
    <n v="0"/>
    <n v="0"/>
    <n v="0"/>
    <n v="53"/>
    <n v="2073.91"/>
    <x v="4"/>
    <s v="Australia"/>
    <s v="debit"/>
  </r>
  <r>
    <n v="683.82"/>
    <x v="12"/>
    <s v="13"/>
    <x v="0"/>
    <s v="2018"/>
    <d v="1899-12-30T17:04:30"/>
    <n v="0"/>
    <n v="0"/>
    <n v="0"/>
    <n v="18.41"/>
    <n v="665.41000000000008"/>
    <x v="532"/>
    <s v="Australia"/>
    <s v="debit"/>
  </r>
  <r>
    <n v="1464.43"/>
    <x v="12"/>
    <s v="13"/>
    <x v="0"/>
    <s v="2018"/>
    <d v="1899-12-30T17:36:46"/>
    <n v="0"/>
    <n v="0"/>
    <n v="0"/>
    <n v="15.08"/>
    <n v="1449.3500000000001"/>
    <x v="215"/>
    <s v="Australia"/>
    <s v="debit"/>
  </r>
  <r>
    <n v="520.65"/>
    <x v="12"/>
    <s v="13"/>
    <x v="0"/>
    <s v="2018"/>
    <d v="1899-12-30T18:09:39"/>
    <n v="0"/>
    <n v="0"/>
    <n v="0"/>
    <n v="13.08"/>
    <n v="507.57"/>
    <x v="618"/>
    <s v="Australia"/>
    <s v="debit"/>
  </r>
  <r>
    <n v="15363.14"/>
    <x v="12"/>
    <s v="13"/>
    <x v="0"/>
    <s v="2018"/>
    <d v="1899-12-30T18:44:08"/>
    <n v="0"/>
    <n v="0"/>
    <n v="0"/>
    <n v="28.85"/>
    <n v="15334.289999999999"/>
    <x v="619"/>
    <s v="Australia"/>
    <s v="debit"/>
  </r>
  <r>
    <n v="1079.6600000000001"/>
    <x v="12"/>
    <s v="13"/>
    <x v="0"/>
    <s v="2018"/>
    <d v="1899-12-30T19:00:00"/>
    <n v="0"/>
    <n v="0"/>
    <n v="0"/>
    <n v="106"/>
    <n v="973.66000000000008"/>
    <x v="4"/>
    <s v="Australia"/>
    <s v="debit"/>
  </r>
  <r>
    <n v="3734.85"/>
    <x v="12"/>
    <s v="13"/>
    <x v="0"/>
    <s v="2018"/>
    <d v="1899-12-30T19:00:00"/>
    <n v="0"/>
    <n v="0"/>
    <n v="0"/>
    <n v="55"/>
    <n v="3679.85"/>
    <x v="4"/>
    <s v="Australia"/>
    <s v="debit"/>
  </r>
  <r>
    <n v="618.86"/>
    <x v="12"/>
    <s v="13"/>
    <x v="0"/>
    <s v="2018"/>
    <d v="1899-12-30T19:22:29"/>
    <n v="0"/>
    <n v="0"/>
    <n v="0"/>
    <n v="42"/>
    <n v="576.86"/>
    <x v="298"/>
    <s v="Australia"/>
    <s v="debit"/>
  </r>
  <r>
    <n v="2679.42"/>
    <x v="12"/>
    <s v="13"/>
    <x v="0"/>
    <s v="2018"/>
    <d v="1899-12-30T20:00:00"/>
    <n v="0"/>
    <n v="0"/>
    <n v="0"/>
    <n v="64"/>
    <n v="2615.42"/>
    <x v="4"/>
    <s v="Australia"/>
    <s v="debit"/>
  </r>
  <r>
    <n v="106143.58"/>
    <x v="12"/>
    <s v="13"/>
    <x v="0"/>
    <s v="2018"/>
    <d v="1899-12-30T20:00:00"/>
    <n v="0"/>
    <n v="0"/>
    <n v="0"/>
    <n v="33"/>
    <n v="106110.58"/>
    <x v="4"/>
    <s v="Australia"/>
    <s v="debit"/>
  </r>
  <r>
    <n v="1369.56"/>
    <x v="12"/>
    <s v="13"/>
    <x v="0"/>
    <s v="2018"/>
    <d v="1899-12-30T20:00:00"/>
    <n v="0"/>
    <n v="0"/>
    <n v="0"/>
    <n v="61"/>
    <n v="1308.56"/>
    <x v="4"/>
    <s v="Australia"/>
    <s v="debit"/>
  </r>
  <r>
    <n v="489.32"/>
    <x v="12"/>
    <s v="13"/>
    <x v="0"/>
    <s v="2018"/>
    <d v="1899-12-30T20:01:35"/>
    <n v="0"/>
    <n v="0"/>
    <n v="0"/>
    <n v="40.06"/>
    <n v="449.26"/>
    <x v="19"/>
    <s v="Australia"/>
    <s v="debit"/>
  </r>
  <r>
    <n v="613.19000000000005"/>
    <x v="12"/>
    <s v="13"/>
    <x v="0"/>
    <s v="2018"/>
    <d v="1899-12-30T20:17:27"/>
    <n v="0"/>
    <n v="0"/>
    <n v="0"/>
    <n v="5.67"/>
    <n v="607.5200000000001"/>
    <x v="620"/>
    <s v="Australia"/>
    <s v="debit"/>
  </r>
  <r>
    <n v="601.95000000000005"/>
    <x v="12"/>
    <s v="13"/>
    <x v="0"/>
    <s v="2018"/>
    <d v="1899-12-30T20:33:19"/>
    <n v="0"/>
    <n v="0"/>
    <n v="0"/>
    <n v="11.24"/>
    <n v="590.71"/>
    <x v="385"/>
    <s v="Australia"/>
    <s v="debit"/>
  </r>
  <r>
    <n v="2110.25"/>
    <x v="12"/>
    <s v="13"/>
    <x v="0"/>
    <s v="2018"/>
    <d v="1899-12-30T20:49:12"/>
    <n v="0"/>
    <n v="0"/>
    <n v="0"/>
    <n v="7.53"/>
    <n v="2102.7199999999998"/>
    <x v="105"/>
    <s v="Australia"/>
    <s v="debit"/>
  </r>
  <r>
    <n v="38.840000000000003"/>
    <x v="12"/>
    <s v="13"/>
    <x v="0"/>
    <s v="2018"/>
    <d v="1899-12-30T21:03:59"/>
    <n v="0"/>
    <n v="0"/>
    <n v="0"/>
    <n v="76.540000000000006"/>
    <n v="-37.700000000000003"/>
    <x v="621"/>
    <s v="Australia"/>
    <s v="debit"/>
  </r>
  <r>
    <n v="589.30999999999995"/>
    <x v="12"/>
    <s v="13"/>
    <x v="0"/>
    <s v="2018"/>
    <d v="1899-12-30T21:16:29"/>
    <n v="0"/>
    <n v="0"/>
    <n v="0"/>
    <n v="12.64"/>
    <n v="576.66999999999996"/>
    <x v="3"/>
    <s v="Australia"/>
    <s v="debit"/>
  </r>
  <r>
    <n v="585.76"/>
    <x v="12"/>
    <s v="13"/>
    <x v="0"/>
    <s v="2018"/>
    <d v="1899-12-30T21:41:29"/>
    <n v="0"/>
    <n v="0"/>
    <n v="0"/>
    <n v="3.55"/>
    <n v="582.21"/>
    <x v="170"/>
    <s v="Australia"/>
    <s v="debit"/>
  </r>
  <r>
    <n v="3031.11"/>
    <x v="12"/>
    <s v="13"/>
    <x v="0"/>
    <s v="2018"/>
    <d v="1899-12-30T21:53:59"/>
    <n v="0"/>
    <n v="0"/>
    <n v="0"/>
    <n v="42.78"/>
    <n v="2988.33"/>
    <x v="622"/>
    <s v="Australia"/>
    <s v="debit"/>
  </r>
  <r>
    <n v="8425.7099999999991"/>
    <x v="12"/>
    <s v="13"/>
    <x v="0"/>
    <s v="2018"/>
    <d v="1899-12-30T22:00:00"/>
    <n v="0"/>
    <n v="0"/>
    <n v="0"/>
    <n v="84"/>
    <n v="8341.7099999999991"/>
    <x v="4"/>
    <s v="Australia"/>
    <s v="debit"/>
  </r>
  <r>
    <n v="5056.3599999999997"/>
    <x v="12"/>
    <s v="13"/>
    <x v="0"/>
    <s v="2018"/>
    <d v="1899-12-30T22:00:00"/>
    <n v="0"/>
    <n v="0"/>
    <n v="0"/>
    <n v="31"/>
    <n v="5025.3599999999997"/>
    <x v="4"/>
    <s v="Australia"/>
    <s v="debit"/>
  </r>
  <r>
    <n v="579.32000000000005"/>
    <x v="12"/>
    <s v="13"/>
    <x v="0"/>
    <s v="2018"/>
    <d v="1899-12-30T22:15:17"/>
    <n v="0"/>
    <n v="0"/>
    <n v="0"/>
    <n v="6.44"/>
    <n v="572.88"/>
    <x v="394"/>
    <s v="Australia"/>
    <s v="debit"/>
  </r>
  <r>
    <n v="16786.830000000002"/>
    <x v="12"/>
    <s v="13"/>
    <x v="0"/>
    <s v="2018"/>
    <d v="1899-12-30T22:44:42"/>
    <n v="0"/>
    <n v="0"/>
    <n v="0"/>
    <n v="22.07"/>
    <n v="16764.760000000002"/>
    <x v="483"/>
    <s v="Australia"/>
    <s v="debit"/>
  </r>
  <r>
    <n v="5718.82"/>
    <x v="12"/>
    <s v="13"/>
    <x v="0"/>
    <s v="2018"/>
    <d v="1899-12-30T23:00:00"/>
    <n v="0"/>
    <n v="0"/>
    <n v="0"/>
    <n v="61"/>
    <n v="5657.82"/>
    <x v="4"/>
    <s v="Australia"/>
    <s v="debit"/>
  </r>
  <r>
    <n v="2660.61"/>
    <x v="12"/>
    <s v="13"/>
    <x v="0"/>
    <s v="2018"/>
    <d v="1899-12-30T23:59:59"/>
    <n v="0"/>
    <n v="0"/>
    <n v="0"/>
    <n v="18.809999999999999"/>
    <n v="2641.8"/>
    <x v="504"/>
    <s v="Australia"/>
    <s v="debit"/>
  </r>
  <r>
    <n v="8395.93"/>
    <x v="13"/>
    <s v="14"/>
    <x v="0"/>
    <s v="2018"/>
    <d v="1899-12-30T01:01:28"/>
    <n v="0"/>
    <n v="0"/>
    <n v="0"/>
    <n v="29.78"/>
    <n v="8366.15"/>
    <x v="484"/>
    <s v="Australia"/>
    <s v="debit"/>
  </r>
  <r>
    <n v="3508.28"/>
    <x v="13"/>
    <s v="14"/>
    <x v="0"/>
    <s v="2018"/>
    <d v="1899-12-30T01:38:31"/>
    <n v="0"/>
    <n v="0"/>
    <n v="0"/>
    <n v="26.02"/>
    <n v="3482.26"/>
    <x v="326"/>
    <s v="Australia"/>
    <s v="debit"/>
  </r>
  <r>
    <n v="559.32000000000005"/>
    <x v="13"/>
    <s v="14"/>
    <x v="0"/>
    <s v="2018"/>
    <d v="1899-12-30T02:00:00"/>
    <n v="0"/>
    <n v="0"/>
    <n v="0"/>
    <n v="20"/>
    <n v="539.32000000000005"/>
    <x v="4"/>
    <s v="Australia"/>
    <s v="debit"/>
  </r>
  <r>
    <n v="3053.9"/>
    <x v="13"/>
    <s v="14"/>
    <x v="0"/>
    <s v="2018"/>
    <d v="1899-12-30T03:00:00"/>
    <n v="0"/>
    <n v="0"/>
    <n v="0"/>
    <n v="173"/>
    <n v="2880.9"/>
    <x v="4"/>
    <s v="Australia"/>
    <s v="debit"/>
  </r>
  <r>
    <n v="1738.81"/>
    <x v="13"/>
    <s v="14"/>
    <x v="0"/>
    <s v="2018"/>
    <d v="1899-12-30T03:00:00"/>
    <n v="0"/>
    <n v="0"/>
    <n v="0"/>
    <n v="136"/>
    <n v="1602.81"/>
    <x v="4"/>
    <s v="Australia"/>
    <s v="debit"/>
  </r>
  <r>
    <n v="3451.29"/>
    <x v="13"/>
    <s v="14"/>
    <x v="0"/>
    <s v="2018"/>
    <d v="1899-12-30T03:00:00"/>
    <n v="0"/>
    <n v="0"/>
    <n v="0"/>
    <n v="17"/>
    <n v="3434.29"/>
    <x v="4"/>
    <s v="Australia"/>
    <s v="debit"/>
  </r>
  <r>
    <n v="4162.74"/>
    <x v="13"/>
    <s v="14"/>
    <x v="0"/>
    <s v="2018"/>
    <d v="1899-12-30T03:00:00"/>
    <n v="0"/>
    <n v="0"/>
    <n v="0"/>
    <n v="43"/>
    <n v="4119.74"/>
    <x v="4"/>
    <s v="Australia"/>
    <s v="debit"/>
  </r>
  <r>
    <n v="2600.85"/>
    <x v="13"/>
    <s v="14"/>
    <x v="0"/>
    <s v="2018"/>
    <d v="1899-12-30T03:00:00"/>
    <n v="0"/>
    <n v="0"/>
    <n v="0"/>
    <n v="149"/>
    <n v="2451.85"/>
    <x v="4"/>
    <s v="Australia"/>
    <s v="debit"/>
  </r>
  <r>
    <n v="1909.84"/>
    <x v="13"/>
    <s v="14"/>
    <x v="0"/>
    <s v="2018"/>
    <d v="1899-12-30T04:00:00"/>
    <n v="0"/>
    <n v="0"/>
    <n v="0"/>
    <n v="20"/>
    <n v="1889.84"/>
    <x v="4"/>
    <s v="Australia"/>
    <s v="debit"/>
  </r>
  <r>
    <n v="2985.27"/>
    <x v="13"/>
    <s v="14"/>
    <x v="0"/>
    <s v="2018"/>
    <d v="1899-12-30T04:00:00"/>
    <n v="0"/>
    <n v="0"/>
    <n v="0"/>
    <n v="175"/>
    <n v="2810.27"/>
    <x v="4"/>
    <s v="Australia"/>
    <s v="debit"/>
  </r>
  <r>
    <n v="33005.160000000003"/>
    <x v="13"/>
    <s v="14"/>
    <x v="0"/>
    <s v="2018"/>
    <d v="1899-12-30T04:00:00"/>
    <n v="0"/>
    <n v="0"/>
    <n v="0"/>
    <n v="30"/>
    <n v="32975.160000000003"/>
    <x v="4"/>
    <s v="Australia"/>
    <s v="debit"/>
  </r>
  <r>
    <n v="4909.6099999999997"/>
    <x v="13"/>
    <s v="14"/>
    <x v="0"/>
    <s v="2018"/>
    <d v="1899-12-30T04:00:00"/>
    <n v="0"/>
    <n v="0"/>
    <n v="0"/>
    <n v="71"/>
    <n v="4838.6099999999997"/>
    <x v="4"/>
    <s v="Australia"/>
    <s v="debit"/>
  </r>
  <r>
    <n v="190016.02"/>
    <x v="13"/>
    <s v="14"/>
    <x v="0"/>
    <s v="2018"/>
    <d v="1899-12-30T04:13:02"/>
    <n v="0"/>
    <n v="0"/>
    <n v="0"/>
    <n v="70.73"/>
    <n v="189945.28999999998"/>
    <x v="623"/>
    <s v="Australia"/>
    <s v="debit"/>
  </r>
  <r>
    <n v="863.94"/>
    <x v="13"/>
    <s v="14"/>
    <x v="0"/>
    <s v="2018"/>
    <d v="1899-12-30T04:56:31"/>
    <n v="0"/>
    <n v="0"/>
    <n v="0"/>
    <n v="7.74"/>
    <n v="856.2"/>
    <x v="624"/>
    <s v="Australia"/>
    <s v="debit"/>
  </r>
  <r>
    <n v="8845.2900000000009"/>
    <x v="13"/>
    <s v="14"/>
    <x v="0"/>
    <s v="2018"/>
    <d v="1899-12-30T05:00:00"/>
    <n v="0"/>
    <n v="0"/>
    <n v="0"/>
    <n v="42"/>
    <n v="8803.2900000000009"/>
    <x v="4"/>
    <s v="Australia"/>
    <s v="debit"/>
  </r>
  <r>
    <n v="2778.97"/>
    <x v="13"/>
    <s v="14"/>
    <x v="0"/>
    <s v="2018"/>
    <d v="1899-12-30T05:00:00"/>
    <n v="0"/>
    <n v="0"/>
    <n v="0"/>
    <n v="20"/>
    <n v="2758.97"/>
    <x v="4"/>
    <s v="Australia"/>
    <s v="debit"/>
  </r>
  <r>
    <n v="3961.17"/>
    <x v="13"/>
    <s v="14"/>
    <x v="0"/>
    <s v="2018"/>
    <d v="1899-12-30T06:00:00"/>
    <n v="0"/>
    <n v="0"/>
    <n v="0"/>
    <n v="21"/>
    <n v="3940.17"/>
    <x v="4"/>
    <s v="Australia"/>
    <s v="debit"/>
  </r>
  <r>
    <n v="9431.31"/>
    <x v="13"/>
    <s v="14"/>
    <x v="0"/>
    <s v="2018"/>
    <d v="1899-12-30T07:00:00"/>
    <n v="0"/>
    <n v="0"/>
    <n v="0"/>
    <n v="39"/>
    <n v="9392.31"/>
    <x v="4"/>
    <s v="Australia"/>
    <s v="debit"/>
  </r>
  <r>
    <n v="3921.08"/>
    <x v="13"/>
    <s v="14"/>
    <x v="0"/>
    <s v="2018"/>
    <d v="1899-12-30T07:00:00"/>
    <n v="0"/>
    <n v="0"/>
    <n v="0"/>
    <n v="34"/>
    <n v="3887.08"/>
    <x v="4"/>
    <s v="Australia"/>
    <s v="debit"/>
  </r>
  <r>
    <n v="523.32000000000005"/>
    <x v="13"/>
    <s v="14"/>
    <x v="0"/>
    <s v="2018"/>
    <d v="1899-12-30T07:00:00"/>
    <n v="0"/>
    <n v="0"/>
    <n v="0"/>
    <n v="36"/>
    <n v="487.32000000000005"/>
    <x v="4"/>
    <s v="Australia"/>
    <s v="debit"/>
  </r>
  <r>
    <n v="2278.59"/>
    <x v="13"/>
    <s v="14"/>
    <x v="0"/>
    <s v="2018"/>
    <d v="1899-12-30T07:27:29"/>
    <n v="0"/>
    <n v="0"/>
    <n v="0"/>
    <n v="15.18"/>
    <n v="2263.4100000000003"/>
    <x v="146"/>
    <s v="Australia"/>
    <s v="debit"/>
  </r>
  <r>
    <n v="3415.29"/>
    <x v="13"/>
    <s v="14"/>
    <x v="0"/>
    <s v="2018"/>
    <d v="1899-12-30T08:00:00"/>
    <n v="0"/>
    <n v="0"/>
    <n v="0"/>
    <n v="36"/>
    <n v="3379.29"/>
    <x v="4"/>
    <s v="Australia"/>
    <s v="debit"/>
  </r>
  <r>
    <n v="2026.13"/>
    <x v="13"/>
    <s v="14"/>
    <x v="0"/>
    <s v="2018"/>
    <d v="1899-12-30T08:08:25"/>
    <n v="0"/>
    <n v="0"/>
    <n v="0"/>
    <n v="22.46"/>
    <n v="2003.67"/>
    <x v="509"/>
    <s v="Australia"/>
    <s v="debit"/>
  </r>
  <r>
    <n v="841.07"/>
    <x v="13"/>
    <s v="14"/>
    <x v="0"/>
    <s v="2018"/>
    <d v="1899-12-30T08:25:57"/>
    <n v="0"/>
    <n v="0"/>
    <n v="0"/>
    <n v="22.87"/>
    <n v="818.2"/>
    <x v="625"/>
    <s v="Australia"/>
    <s v="debit"/>
  </r>
  <r>
    <n v="2252.19"/>
    <x v="13"/>
    <s v="14"/>
    <x v="0"/>
    <s v="2018"/>
    <d v="1899-12-30T08:43:30"/>
    <n v="0"/>
    <n v="0"/>
    <n v="0"/>
    <n v="26.4"/>
    <n v="2225.79"/>
    <x v="364"/>
    <s v="Australia"/>
    <s v="debit"/>
  </r>
  <r>
    <n v="32976.160000000003"/>
    <x v="13"/>
    <s v="14"/>
    <x v="0"/>
    <s v="2018"/>
    <d v="1899-12-30T09:00:00"/>
    <n v="0"/>
    <n v="0"/>
    <n v="0"/>
    <n v="29"/>
    <n v="32947.160000000003"/>
    <x v="4"/>
    <s v="Australia"/>
    <s v="debit"/>
  </r>
  <r>
    <n v="4157.66"/>
    <x v="13"/>
    <s v="14"/>
    <x v="0"/>
    <s v="2018"/>
    <d v="1899-12-30T09:00:00"/>
    <n v="0"/>
    <n v="0"/>
    <n v="0"/>
    <n v="54"/>
    <n v="4103.66"/>
    <x v="4"/>
    <s v="Australia"/>
    <s v="debit"/>
  </r>
  <r>
    <n v="2406.73"/>
    <x v="13"/>
    <s v="14"/>
    <x v="0"/>
    <s v="2018"/>
    <d v="1899-12-30T09:00:15"/>
    <n v="0"/>
    <n v="0"/>
    <n v="0"/>
    <n v="33.369999999999997"/>
    <n v="2373.36"/>
    <x v="563"/>
    <s v="Australia"/>
    <s v="debit"/>
  </r>
  <r>
    <n v="2242.5300000000002"/>
    <x v="13"/>
    <s v="14"/>
    <x v="0"/>
    <s v="2018"/>
    <d v="1899-12-30T09:04:36"/>
    <n v="0"/>
    <n v="0"/>
    <n v="0"/>
    <n v="9.66"/>
    <n v="2232.8700000000003"/>
    <x v="626"/>
    <s v="Australia"/>
    <s v="debit"/>
  </r>
  <r>
    <n v="1845.73"/>
    <x v="13"/>
    <s v="14"/>
    <x v="0"/>
    <s v="2018"/>
    <d v="1899-12-30T09:08:57"/>
    <n v="0"/>
    <n v="0"/>
    <n v="0"/>
    <n v="7.56"/>
    <n v="1838.17"/>
    <x v="627"/>
    <s v="Australia"/>
    <s v="debit"/>
  </r>
  <r>
    <n v="2111.96"/>
    <x v="13"/>
    <s v="14"/>
    <x v="0"/>
    <s v="2018"/>
    <d v="1899-12-30T09:13:18"/>
    <n v="0"/>
    <n v="0"/>
    <n v="0"/>
    <n v="14.95"/>
    <n v="2097.0100000000002"/>
    <x v="160"/>
    <s v="Australia"/>
    <s v="debit"/>
  </r>
  <r>
    <n v="2357.85"/>
    <x v="13"/>
    <s v="14"/>
    <x v="0"/>
    <s v="2018"/>
    <d v="1899-12-30T09:17:39"/>
    <n v="0"/>
    <n v="0"/>
    <n v="0"/>
    <n v="48.88"/>
    <n v="2308.9699999999998"/>
    <x v="184"/>
    <s v="Australia"/>
    <s v="debit"/>
  </r>
  <r>
    <n v="3676.25"/>
    <x v="13"/>
    <s v="14"/>
    <x v="0"/>
    <s v="2018"/>
    <d v="1899-12-30T09:21:59"/>
    <n v="0"/>
    <n v="0"/>
    <n v="0"/>
    <n v="284.92"/>
    <n v="3391.33"/>
    <x v="628"/>
    <s v="Australia"/>
    <s v="debit"/>
  </r>
  <r>
    <n v="1407.55"/>
    <x v="13"/>
    <s v="14"/>
    <x v="0"/>
    <s v="2018"/>
    <d v="1899-12-30T09:26:20"/>
    <n v="0"/>
    <n v="0"/>
    <n v="0"/>
    <n v="7.03"/>
    <n v="1400.52"/>
    <x v="629"/>
    <s v="Australia"/>
    <s v="debit"/>
  </r>
  <r>
    <n v="3492.36"/>
    <x v="13"/>
    <s v="14"/>
    <x v="0"/>
    <s v="2018"/>
    <d v="1899-12-30T09:30:41"/>
    <n v="0"/>
    <n v="0"/>
    <n v="0"/>
    <n v="15.92"/>
    <n v="3476.44"/>
    <x v="630"/>
    <s v="Australia"/>
    <s v="debit"/>
  </r>
  <r>
    <n v="6107.81"/>
    <x v="13"/>
    <s v="14"/>
    <x v="0"/>
    <s v="2018"/>
    <d v="1899-12-30T09:35:02"/>
    <n v="0"/>
    <n v="0"/>
    <n v="0"/>
    <n v="31.15"/>
    <n v="6076.6600000000008"/>
    <x v="631"/>
    <s v="Australia"/>
    <s v="debit"/>
  </r>
  <r>
    <n v="508.23"/>
    <x v="13"/>
    <s v="14"/>
    <x v="0"/>
    <s v="2018"/>
    <d v="1899-12-30T09:39:23"/>
    <n v="0"/>
    <n v="0"/>
    <n v="0"/>
    <n v="15.09"/>
    <n v="493.14000000000004"/>
    <x v="74"/>
    <s v="Australia"/>
    <s v="debit"/>
  </r>
  <r>
    <n v="25.97"/>
    <x v="13"/>
    <s v="14"/>
    <x v="0"/>
    <s v="2018"/>
    <d v="1899-12-30T09:43:44"/>
    <n v="0"/>
    <n v="0"/>
    <n v="0"/>
    <n v="12.87"/>
    <n v="13.1"/>
    <x v="199"/>
    <s v="Australia"/>
    <s v="debit"/>
  </r>
  <r>
    <n v="189986.01"/>
    <x v="13"/>
    <s v="14"/>
    <x v="0"/>
    <s v="2018"/>
    <d v="1899-12-30T09:48:05"/>
    <n v="0"/>
    <n v="0"/>
    <n v="0"/>
    <n v="30.01"/>
    <n v="189956"/>
    <x v="632"/>
    <s v="Australia"/>
    <s v="debit"/>
  </r>
  <r>
    <n v="2102.16"/>
    <x v="13"/>
    <s v="14"/>
    <x v="0"/>
    <s v="2018"/>
    <d v="1899-12-30T09:52:26"/>
    <n v="0"/>
    <n v="0"/>
    <n v="0"/>
    <n v="8.09"/>
    <n v="2094.0699999999997"/>
    <x v="607"/>
    <s v="Australia"/>
    <s v="debit"/>
  </r>
  <r>
    <n v="497.67"/>
    <x v="13"/>
    <s v="14"/>
    <x v="0"/>
    <s v="2018"/>
    <d v="1899-12-30T09:56:46"/>
    <n v="0"/>
    <n v="0"/>
    <n v="0"/>
    <n v="10.56"/>
    <n v="487.11"/>
    <x v="170"/>
    <s v="Australia"/>
    <s v="debit"/>
  </r>
  <r>
    <n v="8291.2900000000009"/>
    <x v="13"/>
    <s v="14"/>
    <x v="0"/>
    <s v="2018"/>
    <d v="1899-12-30T10:00:00"/>
    <n v="0"/>
    <n v="0"/>
    <n v="0"/>
    <n v="554"/>
    <n v="7737.2900000000009"/>
    <x v="4"/>
    <s v="Australia"/>
    <s v="debit"/>
  </r>
  <r>
    <n v="2306.06"/>
    <x v="13"/>
    <s v="14"/>
    <x v="0"/>
    <s v="2018"/>
    <d v="1899-12-30T10:02:35"/>
    <n v="0"/>
    <n v="0"/>
    <n v="0"/>
    <n v="69.489999999999995"/>
    <n v="2236.5700000000002"/>
    <x v="294"/>
    <s v="Australia"/>
    <s v="debit"/>
  </r>
  <r>
    <n v="570.58000000000004"/>
    <x v="13"/>
    <s v="14"/>
    <x v="0"/>
    <s v="2018"/>
    <d v="1899-12-30T10:12:35"/>
    <n v="0"/>
    <n v="0"/>
    <n v="0"/>
    <n v="113.24"/>
    <n v="457.34000000000003"/>
    <x v="105"/>
    <s v="Australia"/>
    <s v="debit"/>
  </r>
  <r>
    <n v="1393.73"/>
    <x v="13"/>
    <s v="14"/>
    <x v="0"/>
    <s v="2018"/>
    <d v="1899-12-30T10:22:35"/>
    <n v="0"/>
    <n v="0"/>
    <n v="0"/>
    <n v="13.82"/>
    <n v="1379.91"/>
    <x v="570"/>
    <s v="Australia"/>
    <s v="debit"/>
  </r>
  <r>
    <n v="1678.42"/>
    <x v="13"/>
    <s v="14"/>
    <x v="0"/>
    <s v="2018"/>
    <d v="1899-12-30T10:32:35"/>
    <n v="0"/>
    <n v="0"/>
    <n v="0"/>
    <n v="60.39"/>
    <n v="1618.03"/>
    <x v="1"/>
    <s v="Australia"/>
    <s v="debit"/>
  </r>
  <r>
    <n v="56884.03"/>
    <x v="13"/>
    <s v="14"/>
    <x v="0"/>
    <s v="2018"/>
    <d v="1899-12-30T10:42:35"/>
    <n v="0"/>
    <n v="0"/>
    <n v="0"/>
    <n v="31.95"/>
    <n v="56852.08"/>
    <x v="10"/>
    <s v="Australia"/>
    <s v="debit"/>
  </r>
  <r>
    <n v="2296.2600000000002"/>
    <x v="13"/>
    <s v="14"/>
    <x v="0"/>
    <s v="2018"/>
    <d v="1899-12-30T10:52:35"/>
    <n v="0"/>
    <n v="0"/>
    <n v="0"/>
    <n v="9.8000000000000007"/>
    <n v="2286.46"/>
    <x v="633"/>
    <s v="Australia"/>
    <s v="debit"/>
  </r>
  <r>
    <n v="2893.9"/>
    <x v="13"/>
    <s v="14"/>
    <x v="0"/>
    <s v="2018"/>
    <d v="1899-12-30T11:00:00"/>
    <n v="0"/>
    <n v="0"/>
    <n v="0"/>
    <n v="160"/>
    <n v="2733.9"/>
    <x v="4"/>
    <s v="Australia"/>
    <s v="debit"/>
  </r>
  <r>
    <n v="3370.29"/>
    <x v="13"/>
    <s v="14"/>
    <x v="0"/>
    <s v="2018"/>
    <d v="1899-12-30T11:00:00"/>
    <n v="0"/>
    <n v="0"/>
    <n v="0"/>
    <n v="45"/>
    <n v="3325.29"/>
    <x v="4"/>
    <s v="Australia"/>
    <s v="debit"/>
  </r>
  <r>
    <n v="1207.95"/>
    <x v="13"/>
    <s v="14"/>
    <x v="0"/>
    <s v="2018"/>
    <d v="1899-12-30T11:02:15"/>
    <n v="0"/>
    <n v="0"/>
    <n v="0"/>
    <n v="185.78"/>
    <n v="1022.1700000000001"/>
    <x v="634"/>
    <s v="Australia"/>
    <s v="debit"/>
  </r>
  <r>
    <n v="2648.68"/>
    <x v="13"/>
    <s v="14"/>
    <x v="0"/>
    <s v="2018"/>
    <d v="1899-12-30T11:10:57"/>
    <n v="0"/>
    <n v="0"/>
    <n v="0"/>
    <n v="11.93"/>
    <n v="2636.75"/>
    <x v="635"/>
    <s v="Australia"/>
    <s v="debit"/>
  </r>
  <r>
    <n v="56839.54"/>
    <x v="13"/>
    <s v="14"/>
    <x v="0"/>
    <s v="2018"/>
    <d v="1899-12-30T11:19:39"/>
    <n v="0"/>
    <n v="0"/>
    <n v="0"/>
    <n v="44.49"/>
    <n v="56795.05"/>
    <x v="77"/>
    <s v="Australia"/>
    <s v="debit"/>
  </r>
  <r>
    <n v="54.87"/>
    <x v="13"/>
    <s v="14"/>
    <x v="0"/>
    <s v="2018"/>
    <d v="1899-12-30T11:28:20"/>
    <n v="0"/>
    <n v="0"/>
    <n v="0"/>
    <n v="20.54"/>
    <n v="34.33"/>
    <x v="220"/>
    <s v="Australia"/>
    <s v="debit"/>
  </r>
  <r>
    <n v="5054.84"/>
    <x v="13"/>
    <s v="14"/>
    <x v="0"/>
    <s v="2018"/>
    <d v="1899-12-30T11:37:02"/>
    <n v="0"/>
    <n v="0"/>
    <n v="0"/>
    <n v="1.52"/>
    <n v="5053.32"/>
    <x v="508"/>
    <s v="Australia"/>
    <s v="debit"/>
  </r>
  <r>
    <n v="445.4"/>
    <x v="13"/>
    <s v="14"/>
    <x v="0"/>
    <s v="2018"/>
    <d v="1899-12-30T11:45:44"/>
    <n v="0"/>
    <n v="0"/>
    <n v="0"/>
    <n v="75.25"/>
    <n v="370.15"/>
    <x v="636"/>
    <s v="Australia"/>
    <s v="debit"/>
  </r>
  <r>
    <n v="8383.2000000000007"/>
    <x v="13"/>
    <s v="14"/>
    <x v="0"/>
    <s v="2018"/>
    <d v="1899-12-30T11:54:26"/>
    <n v="0"/>
    <n v="0"/>
    <n v="0"/>
    <n v="12.73"/>
    <n v="8370.4700000000012"/>
    <x v="353"/>
    <s v="Australia"/>
    <s v="debit"/>
  </r>
  <r>
    <n v="5813.53"/>
    <x v="13"/>
    <s v="14"/>
    <x v="0"/>
    <s v="2018"/>
    <d v="1899-12-30T12:00:00"/>
    <n v="0"/>
    <n v="0"/>
    <n v="0"/>
    <n v="2443.2399999999998"/>
    <n v="3370.29"/>
    <x v="4"/>
    <s v="Australia"/>
    <s v="credit"/>
  </r>
  <r>
    <n v="59558.05"/>
    <x v="13"/>
    <s v="14"/>
    <x v="0"/>
    <s v="2018"/>
    <d v="1899-12-30T12:00:00"/>
    <n v="0"/>
    <n v="0"/>
    <n v="0"/>
    <n v="2718.51"/>
    <n v="56839.54"/>
    <x v="4"/>
    <s v="Australia"/>
    <s v="credit"/>
  </r>
  <r>
    <n v="426.55"/>
    <x v="13"/>
    <s v="14"/>
    <x v="0"/>
    <s v="2018"/>
    <d v="1899-12-30T12:07:39"/>
    <n v="0"/>
    <n v="0"/>
    <n v="0"/>
    <n v="71.12"/>
    <n v="355.43"/>
    <x v="409"/>
    <s v="Australia"/>
    <s v="debit"/>
  </r>
  <r>
    <n v="12.54"/>
    <x v="13"/>
    <s v="14"/>
    <x v="0"/>
    <s v="2018"/>
    <d v="1899-12-30T12:28:56"/>
    <n v="0"/>
    <n v="0"/>
    <n v="0"/>
    <n v="13.43"/>
    <n v="-0.89000000000000057"/>
    <x v="199"/>
    <s v="Australia"/>
    <s v="debit"/>
  </r>
  <r>
    <n v="2632.12"/>
    <x v="13"/>
    <s v="14"/>
    <x v="0"/>
    <s v="2018"/>
    <d v="1899-12-30T12:50:12"/>
    <n v="0"/>
    <n v="0"/>
    <n v="0"/>
    <n v="16.559999999999999"/>
    <n v="2615.56"/>
    <x v="473"/>
    <s v="Australia"/>
    <s v="debit"/>
  </r>
  <r>
    <n v="1966.12"/>
    <x v="13"/>
    <s v="14"/>
    <x v="0"/>
    <s v="2018"/>
    <d v="1899-12-30T13:00:00"/>
    <n v="0"/>
    <n v="0"/>
    <n v="0"/>
    <n v="996.24"/>
    <n v="969.87999999999988"/>
    <x v="4"/>
    <s v="Australia"/>
    <s v="credit"/>
  </r>
  <r>
    <n v="14565.96"/>
    <x v="13"/>
    <s v="14"/>
    <x v="0"/>
    <s v="2018"/>
    <d v="1899-12-30T13:00:00"/>
    <n v="0"/>
    <n v="0"/>
    <n v="0"/>
    <n v="1757.81"/>
    <n v="12808.15"/>
    <x v="4"/>
    <s v="Australia"/>
    <s v="credit"/>
  </r>
  <r>
    <n v="1974.44"/>
    <x v="13"/>
    <s v="14"/>
    <x v="0"/>
    <s v="2018"/>
    <d v="1899-12-30T13:11:59"/>
    <n v="0"/>
    <n v="0"/>
    <n v="0"/>
    <n v="51.04"/>
    <n v="1923.4"/>
    <x v="637"/>
    <s v="Australia"/>
    <s v="debit"/>
  </r>
  <r>
    <n v="1884.97"/>
    <x v="13"/>
    <s v="14"/>
    <x v="0"/>
    <s v="2018"/>
    <d v="1899-12-30T13:34:13"/>
    <n v="0"/>
    <n v="0"/>
    <n v="0"/>
    <n v="24.87"/>
    <n v="1860.1000000000001"/>
    <x v="606"/>
    <s v="Australia"/>
    <s v="debit"/>
  </r>
  <r>
    <n v="428.23"/>
    <x v="13"/>
    <s v="14"/>
    <x v="0"/>
    <s v="2018"/>
    <d v="1899-12-30T13:56:26"/>
    <n v="0"/>
    <n v="0"/>
    <n v="0"/>
    <n v="17.170000000000002"/>
    <n v="411.06"/>
    <x v="638"/>
    <s v="Australia"/>
    <s v="debit"/>
  </r>
  <r>
    <n v="15315.74"/>
    <x v="13"/>
    <s v="14"/>
    <x v="0"/>
    <s v="2018"/>
    <d v="1899-12-30T14:00:00"/>
    <n v="0"/>
    <n v="0"/>
    <n v="0"/>
    <n v="39"/>
    <n v="15276.74"/>
    <x v="4"/>
    <s v="Australia"/>
    <s v="debit"/>
  </r>
  <r>
    <n v="1331.91"/>
    <x v="13"/>
    <s v="14"/>
    <x v="0"/>
    <s v="2018"/>
    <d v="1899-12-30T14:00:00"/>
    <n v="0"/>
    <n v="0"/>
    <n v="0"/>
    <n v="761.33"/>
    <n v="570.58000000000004"/>
    <x v="4"/>
    <s v="Australia"/>
    <s v="credit"/>
  </r>
  <r>
    <n v="2329.85"/>
    <x v="13"/>
    <s v="14"/>
    <x v="0"/>
    <s v="2018"/>
    <d v="1899-12-30T14:00:00"/>
    <n v="0"/>
    <n v="0"/>
    <n v="0"/>
    <n v="28"/>
    <n v="2301.85"/>
    <x v="4"/>
    <s v="Australia"/>
    <s v="debit"/>
  </r>
  <r>
    <n v="3357.61"/>
    <x v="13"/>
    <s v="14"/>
    <x v="0"/>
    <s v="2018"/>
    <d v="1899-12-30T14:00:00"/>
    <n v="0"/>
    <n v="0"/>
    <n v="0"/>
    <n v="1037.07"/>
    <n v="2320.54"/>
    <x v="4"/>
    <s v="Australia"/>
    <s v="credit"/>
  </r>
  <r>
    <n v="15354.74"/>
    <x v="13"/>
    <s v="14"/>
    <x v="0"/>
    <s v="2018"/>
    <d v="1899-12-30T14:11:59"/>
    <n v="0"/>
    <n v="0"/>
    <n v="0"/>
    <n v="8.4"/>
    <n v="15346.34"/>
    <x v="88"/>
    <s v="Australia"/>
    <s v="debit"/>
  </r>
  <r>
    <n v="59527.39"/>
    <x v="13"/>
    <s v="14"/>
    <x v="0"/>
    <s v="2018"/>
    <d v="1899-12-30T14:26:17"/>
    <n v="0"/>
    <n v="0"/>
    <n v="0"/>
    <n v="30.66"/>
    <n v="59496.729999999996"/>
    <x v="187"/>
    <s v="Australia"/>
    <s v="debit"/>
  </r>
  <r>
    <n v="2320.54"/>
    <x v="13"/>
    <s v="14"/>
    <x v="0"/>
    <s v="2018"/>
    <d v="1899-12-30T14:40:34"/>
    <n v="0"/>
    <n v="0"/>
    <n v="0"/>
    <n v="4.3"/>
    <n v="2316.2399999999998"/>
    <x v="298"/>
    <s v="Australia"/>
    <s v="debit"/>
  </r>
  <r>
    <n v="2092.85"/>
    <x v="13"/>
    <s v="14"/>
    <x v="0"/>
    <s v="2018"/>
    <d v="1899-12-30T14:54:51"/>
    <n v="0"/>
    <n v="0"/>
    <n v="0"/>
    <n v="19.11"/>
    <n v="2073.7399999999998"/>
    <x v="639"/>
    <s v="Australia"/>
    <s v="debit"/>
  </r>
  <r>
    <n v="1175.95"/>
    <x v="13"/>
    <s v="14"/>
    <x v="0"/>
    <s v="2018"/>
    <d v="1899-12-30T15:00:00"/>
    <n v="0"/>
    <n v="0"/>
    <n v="0"/>
    <n v="32"/>
    <n v="1143.95"/>
    <x v="4"/>
    <s v="Australia"/>
    <s v="debit"/>
  </r>
  <r>
    <n v="52783.71"/>
    <x v="13"/>
    <s v="14"/>
    <x v="0"/>
    <s v="2018"/>
    <d v="1899-12-30T15:05:52"/>
    <n v="0"/>
    <n v="0"/>
    <n v="0"/>
    <n v="13.21"/>
    <n v="52770.5"/>
    <x v="96"/>
    <s v="Australia"/>
    <s v="debit"/>
  </r>
  <r>
    <n v="2017.82"/>
    <x v="13"/>
    <s v="14"/>
    <x v="0"/>
    <s v="2018"/>
    <d v="1899-12-30T15:15:02"/>
    <n v="0"/>
    <n v="0"/>
    <n v="0"/>
    <n v="8.31"/>
    <n v="2009.51"/>
    <x v="640"/>
    <s v="Australia"/>
    <s v="debit"/>
  </r>
  <r>
    <n v="5711.68"/>
    <x v="13"/>
    <s v="14"/>
    <x v="0"/>
    <s v="2018"/>
    <d v="1899-12-30T15:24:13"/>
    <n v="0"/>
    <n v="0"/>
    <n v="0"/>
    <n v="7.14"/>
    <n v="5704.54"/>
    <x v="91"/>
    <s v="Australia"/>
    <s v="debit"/>
  </r>
  <r>
    <n v="3338.15"/>
    <x v="13"/>
    <s v="14"/>
    <x v="0"/>
    <s v="2018"/>
    <d v="1899-12-30T15:33:23"/>
    <n v="0"/>
    <n v="0"/>
    <n v="0"/>
    <n v="19.46"/>
    <n v="3318.69"/>
    <x v="12"/>
    <s v="Australia"/>
    <s v="debit"/>
  </r>
  <r>
    <n v="3317.55"/>
    <x v="13"/>
    <s v="14"/>
    <x v="0"/>
    <s v="2018"/>
    <d v="1899-12-30T15:42:34"/>
    <n v="0"/>
    <n v="0"/>
    <n v="0"/>
    <n v="20.6"/>
    <n v="3296.9500000000003"/>
    <x v="24"/>
    <s v="Australia"/>
    <s v="debit"/>
  </r>
  <r>
    <n v="15296.12"/>
    <x v="13"/>
    <s v="14"/>
    <x v="0"/>
    <s v="2018"/>
    <d v="1899-12-30T15:51:44"/>
    <n v="0"/>
    <n v="0"/>
    <n v="0"/>
    <n v="19.62"/>
    <n v="15276.5"/>
    <x v="641"/>
    <s v="Australia"/>
    <s v="debit"/>
  </r>
  <r>
    <n v="1398.7"/>
    <x v="13"/>
    <s v="14"/>
    <x v="0"/>
    <s v="2018"/>
    <d v="1899-12-30T16:00:00"/>
    <n v="0"/>
    <n v="0"/>
    <n v="0"/>
    <n v="970.47"/>
    <n v="428.23"/>
    <x v="4"/>
    <s v="Australia"/>
    <s v="credit"/>
  </r>
  <r>
    <n v="3382.18"/>
    <x v="13"/>
    <s v="14"/>
    <x v="0"/>
    <s v="2018"/>
    <d v="1899-12-30T16:00:00"/>
    <n v="0"/>
    <n v="0"/>
    <n v="0"/>
    <n v="46"/>
    <n v="3336.18"/>
    <x v="4"/>
    <s v="Australia"/>
    <s v="debit"/>
  </r>
  <r>
    <n v="2878.79"/>
    <x v="13"/>
    <s v="14"/>
    <x v="0"/>
    <s v="2018"/>
    <d v="1899-12-30T16:02:19"/>
    <n v="0"/>
    <n v="0"/>
    <n v="0"/>
    <n v="8.75"/>
    <n v="2870.04"/>
    <x v="402"/>
    <s v="Australia"/>
    <s v="debit"/>
  </r>
  <r>
    <n v="3097.7"/>
    <x v="13"/>
    <s v="14"/>
    <x v="0"/>
    <s v="2018"/>
    <d v="1899-12-30T16:25:34"/>
    <n v="0"/>
    <n v="0"/>
    <n v="0"/>
    <n v="15.54"/>
    <n v="3082.16"/>
    <x v="642"/>
    <s v="Australia"/>
    <s v="debit"/>
  </r>
  <r>
    <n v="2612.8200000000002"/>
    <x v="13"/>
    <s v="14"/>
    <x v="0"/>
    <s v="2018"/>
    <d v="1899-12-30T16:48:50"/>
    <n v="0"/>
    <n v="0"/>
    <n v="0"/>
    <n v="19.3"/>
    <n v="2593.52"/>
    <x v="643"/>
    <s v="Australia"/>
    <s v="debit"/>
  </r>
  <r>
    <n v="3441.89"/>
    <x v="13"/>
    <s v="14"/>
    <x v="0"/>
    <s v="2018"/>
    <d v="1899-12-30T17:00:00"/>
    <n v="0"/>
    <n v="0"/>
    <n v="0"/>
    <n v="27"/>
    <n v="3414.89"/>
    <x v="4"/>
    <s v="Australia"/>
    <s v="debit"/>
  </r>
  <r>
    <n v="1132.6600000000001"/>
    <x v="13"/>
    <s v="14"/>
    <x v="0"/>
    <s v="2018"/>
    <d v="1899-12-30T17:00:00"/>
    <n v="0"/>
    <n v="0"/>
    <n v="0"/>
    <n v="1002.13"/>
    <n v="130.53000000000009"/>
    <x v="4"/>
    <s v="Australia"/>
    <s v="credit"/>
  </r>
  <r>
    <n v="19822.38"/>
    <x v="13"/>
    <s v="14"/>
    <x v="0"/>
    <s v="2018"/>
    <d v="1899-12-30T17:00:00"/>
    <n v="0"/>
    <n v="0"/>
    <n v="0"/>
    <n v="1541.12"/>
    <n v="18281.260000000002"/>
    <x v="4"/>
    <s v="Australia"/>
    <s v="credit"/>
  </r>
  <r>
    <n v="1154.57"/>
    <x v="13"/>
    <s v="14"/>
    <x v="0"/>
    <s v="2018"/>
    <d v="1899-12-30T17:00:00"/>
    <n v="0"/>
    <n v="0"/>
    <n v="0"/>
    <n v="1099.7"/>
    <n v="54.869999999999891"/>
    <x v="4"/>
    <s v="Australia"/>
    <s v="credit"/>
  </r>
  <r>
    <n v="2434.38"/>
    <x v="13"/>
    <s v="14"/>
    <x v="0"/>
    <s v="2018"/>
    <d v="1899-12-30T17:00:00"/>
    <n v="0"/>
    <n v="0"/>
    <n v="0"/>
    <n v="1272.47"/>
    <n v="1161.9100000000001"/>
    <x v="4"/>
    <s v="Australia"/>
    <s v="credit"/>
  </r>
  <r>
    <n v="1723.49"/>
    <x v="13"/>
    <s v="14"/>
    <x v="0"/>
    <s v="2018"/>
    <d v="1899-12-30T17:00:00"/>
    <n v="0"/>
    <n v="0"/>
    <n v="0"/>
    <n v="20"/>
    <n v="1703.49"/>
    <x v="4"/>
    <s v="Australia"/>
    <s v="debit"/>
  </r>
  <r>
    <n v="1823.78"/>
    <x v="13"/>
    <s v="14"/>
    <x v="0"/>
    <s v="2018"/>
    <d v="1899-12-30T17:00:00"/>
    <n v="0"/>
    <n v="0"/>
    <n v="0"/>
    <n v="982.71"/>
    <n v="841.06999999999994"/>
    <x v="4"/>
    <s v="Australia"/>
    <s v="credit"/>
  </r>
  <r>
    <n v="2085.8200000000002"/>
    <x v="13"/>
    <s v="14"/>
    <x v="0"/>
    <s v="2018"/>
    <d v="1899-12-30T17:08:31"/>
    <n v="0"/>
    <n v="0"/>
    <n v="0"/>
    <n v="7.03"/>
    <n v="2078.79"/>
    <x v="207"/>
    <s v="Australia"/>
    <s v="debit"/>
  </r>
  <r>
    <n v="1960.64"/>
    <x v="13"/>
    <s v="14"/>
    <x v="0"/>
    <s v="2018"/>
    <d v="1899-12-30T17:41:18"/>
    <n v="0"/>
    <n v="0"/>
    <n v="0"/>
    <n v="13.8"/>
    <n v="1946.8400000000001"/>
    <x v="1"/>
    <s v="Australia"/>
    <s v="debit"/>
  </r>
  <r>
    <n v="2010.96"/>
    <x v="13"/>
    <s v="14"/>
    <x v="0"/>
    <s v="2018"/>
    <d v="1899-12-30T17:57:42"/>
    <n v="0"/>
    <n v="0"/>
    <n v="0"/>
    <n v="6.86"/>
    <n v="2004.1000000000001"/>
    <x v="283"/>
    <s v="Australia"/>
    <s v="debit"/>
  </r>
  <r>
    <n v="15751.73"/>
    <x v="13"/>
    <s v="14"/>
    <x v="0"/>
    <s v="2018"/>
    <d v="1899-12-30T18:00:00"/>
    <n v="0"/>
    <n v="0"/>
    <n v="0"/>
    <n v="45"/>
    <n v="15706.73"/>
    <x v="4"/>
    <s v="Australia"/>
    <s v="debit"/>
  </r>
  <r>
    <n v="31514.39"/>
    <x v="13"/>
    <s v="14"/>
    <x v="0"/>
    <s v="2018"/>
    <d v="1899-12-30T18:00:00"/>
    <n v="0"/>
    <n v="0"/>
    <n v="0"/>
    <n v="29"/>
    <n v="31485.39"/>
    <x v="4"/>
    <s v="Australia"/>
    <s v="debit"/>
  </r>
  <r>
    <n v="189957.01"/>
    <x v="13"/>
    <s v="14"/>
    <x v="0"/>
    <s v="2018"/>
    <d v="1899-12-30T18:00:00"/>
    <n v="0"/>
    <n v="0"/>
    <n v="0"/>
    <n v="29"/>
    <n v="189928.01"/>
    <x v="4"/>
    <s v="Australia"/>
    <s v="debit"/>
  </r>
  <r>
    <n v="3265.55"/>
    <x v="13"/>
    <s v="14"/>
    <x v="0"/>
    <s v="2018"/>
    <d v="1899-12-30T18:28:39"/>
    <n v="0"/>
    <n v="0"/>
    <n v="0"/>
    <n v="6.05"/>
    <n v="3259.5"/>
    <x v="644"/>
    <s v="Australia"/>
    <s v="debit"/>
  </r>
  <r>
    <n v="5562.68"/>
    <x v="13"/>
    <s v="14"/>
    <x v="0"/>
    <s v="2018"/>
    <d v="1899-12-30T19:00:00"/>
    <n v="0"/>
    <n v="0"/>
    <n v="0"/>
    <n v="149"/>
    <n v="5413.68"/>
    <x v="4"/>
    <s v="Australia"/>
    <s v="debit"/>
  </r>
  <r>
    <n v="53956.42"/>
    <x v="13"/>
    <s v="14"/>
    <x v="0"/>
    <s v="2018"/>
    <d v="1899-12-30T19:01:21"/>
    <n v="0"/>
    <n v="0"/>
    <n v="0"/>
    <n v="81.77"/>
    <n v="53874.65"/>
    <x v="1"/>
    <s v="Australia"/>
    <s v="debit"/>
  </r>
  <r>
    <n v="59494.1"/>
    <x v="13"/>
    <s v="14"/>
    <x v="0"/>
    <s v="2018"/>
    <d v="1899-12-30T19:46:49"/>
    <n v="0"/>
    <n v="0"/>
    <n v="0"/>
    <n v="33.29"/>
    <n v="59460.81"/>
    <x v="558"/>
    <s v="Australia"/>
    <s v="debit"/>
  </r>
  <r>
    <n v="3155.5"/>
    <x v="13"/>
    <s v="14"/>
    <x v="0"/>
    <s v="2018"/>
    <d v="1899-12-30T20:00:00"/>
    <n v="0"/>
    <n v="0"/>
    <n v="0"/>
    <n v="20"/>
    <n v="3135.5"/>
    <x v="4"/>
    <s v="Australia"/>
    <s v="debit"/>
  </r>
  <r>
    <n v="6073.81"/>
    <x v="13"/>
    <s v="14"/>
    <x v="0"/>
    <s v="2018"/>
    <d v="1899-12-30T20:00:00"/>
    <n v="0"/>
    <n v="0"/>
    <n v="0"/>
    <n v="34"/>
    <n v="6039.81"/>
    <x v="4"/>
    <s v="Australia"/>
    <s v="debit"/>
  </r>
  <r>
    <n v="411.32"/>
    <x v="13"/>
    <s v="14"/>
    <x v="0"/>
    <s v="2018"/>
    <d v="1899-12-30T20:00:00"/>
    <n v="0"/>
    <n v="0"/>
    <n v="0"/>
    <n v="78"/>
    <n v="333.32"/>
    <x v="4"/>
    <s v="Australia"/>
    <s v="debit"/>
  </r>
  <r>
    <n v="7727.78"/>
    <x v="13"/>
    <s v="14"/>
    <x v="0"/>
    <s v="2018"/>
    <d v="1899-12-30T20:10:29"/>
    <n v="0"/>
    <n v="0"/>
    <n v="0"/>
    <n v="19.670000000000002"/>
    <n v="7708.11"/>
    <x v="62"/>
    <s v="Australia"/>
    <s v="debit"/>
  </r>
  <r>
    <n v="59342.13"/>
    <x v="13"/>
    <s v="14"/>
    <x v="0"/>
    <s v="2018"/>
    <d v="1899-12-30T20:35:29"/>
    <n v="0"/>
    <n v="0"/>
    <n v="0"/>
    <n v="151.97"/>
    <n v="59190.159999999996"/>
    <x v="213"/>
    <s v="Australia"/>
    <s v="debit"/>
  </r>
  <r>
    <n v="189869.21"/>
    <x v="13"/>
    <s v="14"/>
    <x v="0"/>
    <s v="2018"/>
    <d v="1899-12-30T21:00:26"/>
    <n v="0"/>
    <n v="0"/>
    <n v="0"/>
    <n v="87.8"/>
    <n v="189781.41"/>
    <x v="134"/>
    <s v="Australia"/>
    <s v="debit"/>
  </r>
  <r>
    <n v="8352.76"/>
    <x v="13"/>
    <s v="14"/>
    <x v="0"/>
    <s v="2018"/>
    <d v="1899-12-30T21:22:39"/>
    <n v="0"/>
    <n v="0"/>
    <n v="0"/>
    <n v="30.44"/>
    <n v="8322.32"/>
    <x v="83"/>
    <s v="Australia"/>
    <s v="debit"/>
  </r>
  <r>
    <n v="2306.44"/>
    <x v="13"/>
    <s v="14"/>
    <x v="0"/>
    <s v="2018"/>
    <d v="1899-12-30T21:44:53"/>
    <n v="0"/>
    <n v="0"/>
    <n v="0"/>
    <n v="23.41"/>
    <n v="2283.0300000000002"/>
    <x v="563"/>
    <s v="Australia"/>
    <s v="debit"/>
  </r>
  <r>
    <n v="2638.42"/>
    <x v="13"/>
    <s v="14"/>
    <x v="0"/>
    <s v="2018"/>
    <d v="1899-12-30T22:11:25"/>
    <n v="0"/>
    <n v="0"/>
    <n v="0"/>
    <n v="8.19"/>
    <n v="2630.23"/>
    <x v="96"/>
    <s v="Australia"/>
    <s v="debit"/>
  </r>
  <r>
    <n v="5894.15"/>
    <x v="13"/>
    <s v="14"/>
    <x v="0"/>
    <s v="2018"/>
    <d v="1899-12-30T22:47:08"/>
    <n v="0"/>
    <n v="0"/>
    <n v="0"/>
    <n v="179.66"/>
    <n v="5714.49"/>
    <x v="1"/>
    <s v="Australia"/>
    <s v="debit"/>
  </r>
  <r>
    <n v="1638.42"/>
    <x v="13"/>
    <s v="14"/>
    <x v="0"/>
    <s v="2018"/>
    <d v="1899-12-30T23:00:00"/>
    <n v="0"/>
    <n v="0"/>
    <n v="0"/>
    <n v="40"/>
    <n v="1598.42"/>
    <x v="4"/>
    <s v="Australia"/>
    <s v="debit"/>
  </r>
  <r>
    <n v="2974.7"/>
    <x v="13"/>
    <s v="14"/>
    <x v="0"/>
    <s v="2018"/>
    <d v="1899-12-30T23:00:00"/>
    <n v="0"/>
    <n v="0"/>
    <n v="0"/>
    <n v="123"/>
    <n v="2851.7"/>
    <x v="4"/>
    <s v="Australia"/>
    <s v="debit"/>
  </r>
  <r>
    <n v="1160.3900000000001"/>
    <x v="13"/>
    <s v="14"/>
    <x v="0"/>
    <s v="2018"/>
    <d v="1899-12-30T23:23:42"/>
    <n v="0"/>
    <n v="0"/>
    <n v="0"/>
    <n v="15.56"/>
    <n v="1144.8300000000002"/>
    <x v="506"/>
    <s v="Australia"/>
    <s v="debit"/>
  </r>
  <r>
    <n v="3275.84"/>
    <x v="14"/>
    <s v="15"/>
    <x v="0"/>
    <s v="2018"/>
    <d v="1899-12-30T00:01:14"/>
    <n v="0"/>
    <n v="0"/>
    <n v="0"/>
    <n v="13.24"/>
    <n v="3262.6000000000004"/>
    <x v="336"/>
    <s v="Australia"/>
    <s v="debit"/>
  </r>
  <r>
    <n v="106080.59"/>
    <x v="14"/>
    <s v="15"/>
    <x v="0"/>
    <s v="2018"/>
    <d v="1899-12-30T01:24:05"/>
    <n v="0"/>
    <n v="0"/>
    <n v="0"/>
    <n v="62.99"/>
    <n v="106017.59999999999"/>
    <x v="645"/>
    <s v="Australia"/>
    <s v="debit"/>
  </r>
  <r>
    <n v="106049.41"/>
    <x v="14"/>
    <s v="15"/>
    <x v="0"/>
    <s v="2018"/>
    <d v="1899-12-30T01:46:49"/>
    <n v="0"/>
    <n v="0"/>
    <n v="0"/>
    <n v="31.18"/>
    <n v="106018.23000000001"/>
    <x v="646"/>
    <s v="Australia"/>
    <s v="debit"/>
  </r>
  <r>
    <n v="2086.38"/>
    <x v="14"/>
    <s v="15"/>
    <x v="0"/>
    <s v="2018"/>
    <d v="1899-12-30T02:41:59"/>
    <n v="0"/>
    <n v="0"/>
    <n v="0"/>
    <n v="15.78"/>
    <n v="2070.6"/>
    <x v="222"/>
    <s v="Australia"/>
    <s v="debit"/>
  </r>
  <r>
    <n v="1919.82"/>
    <x v="14"/>
    <s v="15"/>
    <x v="0"/>
    <s v="2018"/>
    <d v="1899-12-30T04:23:01"/>
    <n v="0"/>
    <n v="0"/>
    <n v="0"/>
    <n v="40.82"/>
    <n v="1879"/>
    <x v="647"/>
    <s v="Australia"/>
    <s v="debit"/>
  </r>
  <r>
    <n v="105941.99"/>
    <x v="14"/>
    <s v="15"/>
    <x v="0"/>
    <s v="2018"/>
    <d v="1899-12-30T04:53:19"/>
    <n v="0"/>
    <n v="0"/>
    <n v="0"/>
    <n v="107.42"/>
    <n v="105834.57"/>
    <x v="224"/>
    <s v="Australia"/>
    <s v="debit"/>
  </r>
  <r>
    <n v="4392.74"/>
    <x v="14"/>
    <s v="15"/>
    <x v="0"/>
    <s v="2018"/>
    <d v="1899-12-30T06:00:00"/>
    <n v="0"/>
    <n v="0"/>
    <n v="0"/>
    <n v="21"/>
    <n v="4371.74"/>
    <x v="4"/>
    <s v="Australia"/>
    <s v="debit"/>
  </r>
  <r>
    <n v="6524.71"/>
    <x v="14"/>
    <s v="15"/>
    <x v="0"/>
    <s v="2018"/>
    <d v="1899-12-30T06:00:00"/>
    <n v="0"/>
    <n v="0"/>
    <n v="0"/>
    <n v="27"/>
    <n v="6497.71"/>
    <x v="4"/>
    <s v="Australia"/>
    <s v="debit"/>
  </r>
  <r>
    <n v="3210.18"/>
    <x v="14"/>
    <s v="15"/>
    <x v="0"/>
    <s v="2018"/>
    <d v="1899-12-30T06:00:00"/>
    <n v="0"/>
    <n v="0"/>
    <n v="0"/>
    <n v="172"/>
    <n v="3038.18"/>
    <x v="4"/>
    <s v="Australia"/>
    <s v="debit"/>
  </r>
  <r>
    <n v="147.66"/>
    <x v="14"/>
    <s v="15"/>
    <x v="0"/>
    <s v="2018"/>
    <d v="1899-12-30T06:00:00"/>
    <n v="0"/>
    <n v="0"/>
    <n v="0"/>
    <n v="29"/>
    <n v="118.66"/>
    <x v="4"/>
    <s v="Australia"/>
    <s v="debit"/>
  </r>
  <r>
    <n v="49920.66"/>
    <x v="14"/>
    <s v="15"/>
    <x v="0"/>
    <s v="2018"/>
    <d v="1899-12-30T06:00:00"/>
    <n v="0"/>
    <n v="0"/>
    <n v="0"/>
    <n v="195"/>
    <n v="49725.66"/>
    <x v="4"/>
    <s v="Australia"/>
    <s v="debit"/>
  </r>
  <r>
    <n v="6820.92"/>
    <x v="14"/>
    <s v="15"/>
    <x v="0"/>
    <s v="2018"/>
    <d v="1899-12-30T07:00:00"/>
    <n v="0"/>
    <n v="0"/>
    <n v="0"/>
    <n v="25"/>
    <n v="6795.92"/>
    <x v="4"/>
    <s v="Australia"/>
    <s v="debit"/>
  </r>
  <r>
    <n v="4870.6099999999997"/>
    <x v="14"/>
    <s v="15"/>
    <x v="0"/>
    <s v="2018"/>
    <d v="1899-12-30T07:00:00"/>
    <n v="0"/>
    <n v="0"/>
    <n v="0"/>
    <n v="39"/>
    <n v="4831.6099999999997"/>
    <x v="4"/>
    <s v="Australia"/>
    <s v="debit"/>
  </r>
  <r>
    <n v="105851.99"/>
    <x v="14"/>
    <s v="15"/>
    <x v="0"/>
    <s v="2018"/>
    <d v="1899-12-30T07:38:27"/>
    <n v="0"/>
    <n v="0"/>
    <n v="0"/>
    <n v="90"/>
    <n v="105761.99"/>
    <x v="318"/>
    <s v="Australia"/>
    <s v="debit"/>
  </r>
  <r>
    <n v="2746.83"/>
    <x v="14"/>
    <s v="15"/>
    <x v="0"/>
    <s v="2018"/>
    <d v="1899-12-30T08:00:00"/>
    <n v="0"/>
    <n v="0"/>
    <n v="0"/>
    <n v="107"/>
    <n v="2639.83"/>
    <x v="4"/>
    <s v="Australia"/>
    <s v="debit"/>
  </r>
  <r>
    <n v="260138.9"/>
    <x v="14"/>
    <s v="15"/>
    <x v="0"/>
    <s v="2018"/>
    <d v="1899-12-30T08:00:00"/>
    <n v="0"/>
    <n v="0"/>
    <n v="0"/>
    <n v="22"/>
    <n v="260116.9"/>
    <x v="4"/>
    <s v="Australia"/>
    <s v="debit"/>
  </r>
  <r>
    <n v="4621.76"/>
    <x v="14"/>
    <s v="15"/>
    <x v="0"/>
    <s v="2018"/>
    <d v="1899-12-30T08:00:00"/>
    <n v="0"/>
    <n v="0"/>
    <n v="0"/>
    <n v="55"/>
    <n v="4566.76"/>
    <x v="4"/>
    <s v="Australia"/>
    <s v="debit"/>
  </r>
  <r>
    <n v="2376.38"/>
    <x v="14"/>
    <s v="15"/>
    <x v="0"/>
    <s v="2018"/>
    <d v="1899-12-30T08:00:00"/>
    <n v="0"/>
    <n v="0"/>
    <n v="0"/>
    <n v="58"/>
    <n v="2318.38"/>
    <x v="4"/>
    <s v="Australia"/>
    <s v="debit"/>
  </r>
  <r>
    <n v="3246.65"/>
    <x v="14"/>
    <s v="15"/>
    <x v="0"/>
    <s v="2018"/>
    <d v="1899-12-30T08:04:16"/>
    <n v="0"/>
    <n v="0"/>
    <n v="0"/>
    <n v="18.899999999999999"/>
    <n v="3227.75"/>
    <x v="130"/>
    <s v="Australia"/>
    <s v="debit"/>
  </r>
  <r>
    <n v="2072.11"/>
    <x v="14"/>
    <s v="15"/>
    <x v="0"/>
    <s v="2018"/>
    <d v="1899-12-30T08:23:41"/>
    <n v="0"/>
    <n v="0"/>
    <n v="0"/>
    <n v="14.27"/>
    <n v="2057.84"/>
    <x v="60"/>
    <s v="Australia"/>
    <s v="debit"/>
  </r>
  <r>
    <n v="2894.58"/>
    <x v="14"/>
    <s v="15"/>
    <x v="0"/>
    <s v="2018"/>
    <d v="1899-12-30T08:33:23"/>
    <n v="0"/>
    <n v="0"/>
    <n v="0"/>
    <n v="80.12"/>
    <n v="2814.46"/>
    <x v="362"/>
    <s v="Australia"/>
    <s v="debit"/>
  </r>
  <r>
    <n v="2992.53"/>
    <x v="14"/>
    <s v="15"/>
    <x v="0"/>
    <s v="2018"/>
    <d v="1899-12-30T08:52:48"/>
    <n v="0"/>
    <n v="0"/>
    <n v="0"/>
    <n v="283.31"/>
    <n v="2709.2200000000003"/>
    <x v="648"/>
    <s v="Australia"/>
    <s v="debit"/>
  </r>
  <r>
    <n v="3651.25"/>
    <x v="14"/>
    <s v="15"/>
    <x v="0"/>
    <s v="2018"/>
    <d v="1899-12-30T09:00:00"/>
    <n v="0"/>
    <n v="0"/>
    <n v="0"/>
    <n v="25"/>
    <n v="3626.25"/>
    <x v="4"/>
    <s v="Australia"/>
    <s v="debit"/>
  </r>
  <r>
    <n v="1930.12"/>
    <x v="14"/>
    <s v="15"/>
    <x v="0"/>
    <s v="2018"/>
    <d v="1899-12-30T09:00:00"/>
    <n v="0"/>
    <n v="0"/>
    <n v="0"/>
    <n v="36"/>
    <n v="1894.12"/>
    <x v="4"/>
    <s v="Australia"/>
    <s v="debit"/>
  </r>
  <r>
    <n v="16766.39"/>
    <x v="14"/>
    <s v="15"/>
    <x v="0"/>
    <s v="2018"/>
    <d v="1899-12-30T09:01:03"/>
    <n v="0"/>
    <n v="0"/>
    <n v="0"/>
    <n v="20.440000000000001"/>
    <n v="16745.95"/>
    <x v="167"/>
    <s v="Australia"/>
    <s v="debit"/>
  </r>
  <r>
    <n v="4306.76"/>
    <x v="14"/>
    <s v="15"/>
    <x v="0"/>
    <s v="2018"/>
    <d v="1899-12-30T09:05:06"/>
    <n v="0"/>
    <n v="0"/>
    <n v="0"/>
    <n v="41.84"/>
    <n v="4264.92"/>
    <x v="649"/>
    <s v="Australia"/>
    <s v="debit"/>
  </r>
  <r>
    <n v="2576.87"/>
    <x v="14"/>
    <s v="15"/>
    <x v="0"/>
    <s v="2018"/>
    <d v="1899-12-30T09:09:08"/>
    <n v="0"/>
    <n v="0"/>
    <n v="0"/>
    <n v="61.55"/>
    <n v="2515.3199999999997"/>
    <x v="6"/>
    <s v="Australia"/>
    <s v="debit"/>
  </r>
  <r>
    <n v="2253.73"/>
    <x v="14"/>
    <s v="15"/>
    <x v="0"/>
    <s v="2018"/>
    <d v="1899-12-30T09:13:11"/>
    <n v="0"/>
    <n v="0"/>
    <n v="0"/>
    <n v="42.53"/>
    <n v="2211.1999999999998"/>
    <x v="44"/>
    <s v="Australia"/>
    <s v="debit"/>
  </r>
  <r>
    <n v="2886.49"/>
    <x v="14"/>
    <s v="15"/>
    <x v="0"/>
    <s v="2018"/>
    <d v="1899-12-30T09:17:14"/>
    <n v="0"/>
    <n v="0"/>
    <n v="0"/>
    <n v="8.09"/>
    <n v="2878.3999999999996"/>
    <x v="153"/>
    <s v="Australia"/>
    <s v="debit"/>
  </r>
  <r>
    <n v="2561.52"/>
    <x v="14"/>
    <s v="15"/>
    <x v="0"/>
    <s v="2018"/>
    <d v="1899-12-30T09:25:20"/>
    <n v="0"/>
    <n v="0"/>
    <n v="0"/>
    <n v="15.35"/>
    <n v="2546.17"/>
    <x v="21"/>
    <s v="Australia"/>
    <s v="debit"/>
  </r>
  <r>
    <n v="2070.4"/>
    <x v="14"/>
    <s v="15"/>
    <x v="0"/>
    <s v="2018"/>
    <d v="1899-12-30T09:29:23"/>
    <n v="0"/>
    <n v="0"/>
    <n v="0"/>
    <n v="1.71"/>
    <n v="2068.69"/>
    <x v="648"/>
    <s v="Australia"/>
    <s v="debit"/>
  </r>
  <r>
    <n v="4132.9799999999996"/>
    <x v="14"/>
    <s v="15"/>
    <x v="0"/>
    <s v="2018"/>
    <d v="1899-12-30T09:33:26"/>
    <n v="0"/>
    <n v="0"/>
    <n v="0"/>
    <n v="29.76"/>
    <n v="4103.2199999999993"/>
    <x v="1"/>
    <s v="Australia"/>
    <s v="debit"/>
  </r>
  <r>
    <n v="4116.7"/>
    <x v="14"/>
    <s v="15"/>
    <x v="0"/>
    <s v="2018"/>
    <d v="1899-12-30T09:41:32"/>
    <n v="0"/>
    <n v="0"/>
    <n v="0"/>
    <n v="16.28"/>
    <n v="4100.42"/>
    <x v="650"/>
    <s v="Australia"/>
    <s v="debit"/>
  </r>
  <r>
    <n v="42269.53"/>
    <x v="14"/>
    <s v="15"/>
    <x v="0"/>
    <s v="2018"/>
    <d v="1899-12-30T09:45:35"/>
    <n v="0"/>
    <n v="0"/>
    <n v="0"/>
    <n v="16.78"/>
    <n v="42252.75"/>
    <x v="30"/>
    <s v="Australia"/>
    <s v="debit"/>
  </r>
  <r>
    <n v="1148.02"/>
    <x v="14"/>
    <s v="15"/>
    <x v="0"/>
    <s v="2018"/>
    <d v="1899-12-30T09:49:38"/>
    <n v="0"/>
    <n v="0"/>
    <n v="0"/>
    <n v="12.37"/>
    <n v="1135.6500000000001"/>
    <x v="651"/>
    <s v="Australia"/>
    <s v="debit"/>
  </r>
  <r>
    <n v="1953.6"/>
    <x v="14"/>
    <s v="15"/>
    <x v="0"/>
    <s v="2018"/>
    <d v="1899-12-30T09:53:41"/>
    <n v="0"/>
    <n v="0"/>
    <n v="0"/>
    <n v="55.76"/>
    <n v="1897.84"/>
    <x v="1"/>
    <s v="Australia"/>
    <s v="debit"/>
  </r>
  <r>
    <n v="1887.82"/>
    <x v="14"/>
    <s v="15"/>
    <x v="0"/>
    <s v="2018"/>
    <d v="1899-12-30T10:00:00"/>
    <n v="0"/>
    <n v="0"/>
    <n v="0"/>
    <n v="32"/>
    <n v="1855.82"/>
    <x v="4"/>
    <s v="Australia"/>
    <s v="debit"/>
  </r>
  <r>
    <n v="2199.0100000000002"/>
    <x v="14"/>
    <s v="15"/>
    <x v="0"/>
    <s v="2018"/>
    <d v="1899-12-30T10:00:00"/>
    <n v="0"/>
    <n v="0"/>
    <n v="0"/>
    <n v="39"/>
    <n v="2160.0100000000002"/>
    <x v="4"/>
    <s v="Australia"/>
    <s v="debit"/>
  </r>
  <r>
    <n v="2130.96"/>
    <x v="14"/>
    <s v="15"/>
    <x v="0"/>
    <s v="2018"/>
    <d v="1899-12-30T10:00:00"/>
    <n v="0"/>
    <n v="0"/>
    <n v="0"/>
    <n v="34"/>
    <n v="2096.96"/>
    <x v="4"/>
    <s v="Australia"/>
    <s v="debit"/>
  </r>
  <r>
    <n v="4720.6099999999997"/>
    <x v="14"/>
    <s v="15"/>
    <x v="0"/>
    <s v="2018"/>
    <d v="1899-12-30T10:00:00"/>
    <n v="0"/>
    <n v="0"/>
    <n v="0"/>
    <n v="150"/>
    <n v="4570.6099999999997"/>
    <x v="4"/>
    <s v="Australia"/>
    <s v="debit"/>
  </r>
  <r>
    <n v="2277.44"/>
    <x v="14"/>
    <s v="15"/>
    <x v="0"/>
    <s v="2018"/>
    <d v="1899-12-30T10:00:00"/>
    <n v="0"/>
    <n v="0"/>
    <n v="0"/>
    <n v="29"/>
    <n v="2248.44"/>
    <x v="4"/>
    <s v="Australia"/>
    <s v="debit"/>
  </r>
  <r>
    <n v="2212.5300000000002"/>
    <x v="14"/>
    <s v="15"/>
    <x v="0"/>
    <s v="2018"/>
    <d v="1899-12-30T10:00:00"/>
    <n v="0"/>
    <n v="0"/>
    <n v="0"/>
    <n v="30"/>
    <n v="2182.5300000000002"/>
    <x v="4"/>
    <s v="Australia"/>
    <s v="debit"/>
  </r>
  <r>
    <n v="1036.6600000000001"/>
    <x v="14"/>
    <s v="15"/>
    <x v="0"/>
    <s v="2018"/>
    <d v="1899-12-30T10:05:51"/>
    <n v="0"/>
    <n v="0"/>
    <n v="0"/>
    <n v="30.24"/>
    <n v="1006.4200000000001"/>
    <x v="127"/>
    <s v="Australia"/>
    <s v="debit"/>
  </r>
  <r>
    <n v="2076.66"/>
    <x v="14"/>
    <s v="15"/>
    <x v="0"/>
    <s v="2018"/>
    <d v="1899-12-30T10:19:11"/>
    <n v="0"/>
    <n v="0"/>
    <n v="0"/>
    <n v="9.16"/>
    <n v="2067.5"/>
    <x v="21"/>
    <s v="Australia"/>
    <s v="debit"/>
  </r>
  <r>
    <n v="1817.37"/>
    <x v="14"/>
    <s v="15"/>
    <x v="0"/>
    <s v="2018"/>
    <d v="1899-12-30T10:32:31"/>
    <n v="0"/>
    <n v="0"/>
    <n v="0"/>
    <n v="6.41"/>
    <n v="1810.9599999999998"/>
    <x v="652"/>
    <s v="Australia"/>
    <s v="debit"/>
  </r>
  <r>
    <n v="8289.92"/>
    <x v="14"/>
    <s v="15"/>
    <x v="0"/>
    <s v="2018"/>
    <d v="1899-12-30T10:45:51"/>
    <n v="0"/>
    <n v="0"/>
    <n v="0"/>
    <n v="62.84"/>
    <n v="8227.08"/>
    <x v="653"/>
    <s v="Australia"/>
    <s v="debit"/>
  </r>
  <r>
    <n v="2238.0100000000002"/>
    <x v="14"/>
    <s v="15"/>
    <x v="0"/>
    <s v="2018"/>
    <d v="1899-12-30T10:59:11"/>
    <n v="0"/>
    <n v="0"/>
    <n v="0"/>
    <n v="15.72"/>
    <n v="2222.2900000000004"/>
    <x v="6"/>
    <s v="Australia"/>
    <s v="debit"/>
  </r>
  <r>
    <n v="10724.87"/>
    <x v="14"/>
    <s v="15"/>
    <x v="0"/>
    <s v="2018"/>
    <d v="1899-12-30T11:00:00"/>
    <n v="0"/>
    <n v="0"/>
    <n v="0"/>
    <n v="3903.95"/>
    <n v="6820.920000000001"/>
    <x v="4"/>
    <s v="Australia"/>
    <s v="credit"/>
  </r>
  <r>
    <n v="2553.9299999999998"/>
    <x v="14"/>
    <s v="15"/>
    <x v="0"/>
    <s v="2018"/>
    <d v="1899-12-30T11:06:37"/>
    <n v="0"/>
    <n v="0"/>
    <n v="0"/>
    <n v="7.59"/>
    <n v="2546.3399999999997"/>
    <x v="160"/>
    <s v="Australia"/>
    <s v="debit"/>
  </r>
  <r>
    <n v="42253.279999999999"/>
    <x v="14"/>
    <s v="15"/>
    <x v="0"/>
    <s v="2018"/>
    <d v="1899-12-30T11:13:39"/>
    <n v="0"/>
    <n v="0"/>
    <n v="0"/>
    <n v="16.25"/>
    <n v="42237.03"/>
    <x v="213"/>
    <s v="Australia"/>
    <s v="debit"/>
  </r>
  <r>
    <n v="2178.37"/>
    <x v="14"/>
    <s v="15"/>
    <x v="0"/>
    <s v="2018"/>
    <d v="1899-12-30T11:20:42"/>
    <n v="0"/>
    <n v="0"/>
    <n v="0"/>
    <n v="20.64"/>
    <n v="2157.73"/>
    <x v="116"/>
    <s v="Australia"/>
    <s v="debit"/>
  </r>
  <r>
    <n v="2063.16"/>
    <x v="14"/>
    <s v="15"/>
    <x v="0"/>
    <s v="2018"/>
    <d v="1899-12-30T11:27:44"/>
    <n v="0"/>
    <n v="0"/>
    <n v="0"/>
    <n v="7.24"/>
    <n v="2055.92"/>
    <x v="654"/>
    <s v="Australia"/>
    <s v="debit"/>
  </r>
  <r>
    <n v="1292.5999999999999"/>
    <x v="14"/>
    <s v="15"/>
    <x v="0"/>
    <s v="2018"/>
    <d v="1899-12-30T11:34:47"/>
    <n v="0"/>
    <n v="0"/>
    <n v="0"/>
    <n v="39.31"/>
    <n v="1253.29"/>
    <x v="263"/>
    <s v="Australia"/>
    <s v="debit"/>
  </r>
  <r>
    <n v="42149.67"/>
    <x v="14"/>
    <s v="15"/>
    <x v="0"/>
    <s v="2018"/>
    <d v="1899-12-30T11:41:49"/>
    <n v="0"/>
    <n v="0"/>
    <n v="0"/>
    <n v="103.61"/>
    <n v="42046.06"/>
    <x v="1"/>
    <s v="Australia"/>
    <s v="debit"/>
  </r>
  <r>
    <n v="2532.0100000000002"/>
    <x v="14"/>
    <s v="15"/>
    <x v="0"/>
    <s v="2018"/>
    <d v="1899-12-30T11:48:52"/>
    <n v="0"/>
    <n v="0"/>
    <n v="0"/>
    <n v="21.92"/>
    <n v="2510.09"/>
    <x v="655"/>
    <s v="Australia"/>
    <s v="debit"/>
  </r>
  <r>
    <n v="1136.9000000000001"/>
    <x v="14"/>
    <s v="15"/>
    <x v="0"/>
    <s v="2018"/>
    <d v="1899-12-30T11:55:54"/>
    <n v="0"/>
    <n v="0"/>
    <n v="0"/>
    <n v="11.12"/>
    <n v="1125.7800000000002"/>
    <x v="656"/>
    <s v="Australia"/>
    <s v="debit"/>
  </r>
  <r>
    <n v="4644.04"/>
    <x v="14"/>
    <s v="15"/>
    <x v="0"/>
    <s v="2018"/>
    <d v="1899-12-30T12:00:00"/>
    <n v="0"/>
    <n v="0"/>
    <n v="0"/>
    <n v="1626.48"/>
    <n v="3017.56"/>
    <x v="4"/>
    <s v="Australia"/>
    <s v="credit"/>
  </r>
  <r>
    <n v="4575.76"/>
    <x v="14"/>
    <s v="15"/>
    <x v="0"/>
    <s v="2018"/>
    <d v="1899-12-30T12:00:00"/>
    <n v="0"/>
    <n v="0"/>
    <n v="0"/>
    <n v="46"/>
    <n v="4529.76"/>
    <x v="4"/>
    <s v="Australia"/>
    <s v="debit"/>
  </r>
  <r>
    <n v="1953.96"/>
    <x v="14"/>
    <s v="15"/>
    <x v="0"/>
    <s v="2018"/>
    <d v="1899-12-30T12:00:00"/>
    <n v="0"/>
    <n v="0"/>
    <n v="0"/>
    <n v="57"/>
    <n v="1896.96"/>
    <x v="4"/>
    <s v="Australia"/>
    <s v="debit"/>
  </r>
  <r>
    <n v="4475.72"/>
    <x v="14"/>
    <s v="15"/>
    <x v="0"/>
    <s v="2018"/>
    <d v="1899-12-30T12:00:00"/>
    <n v="0"/>
    <n v="0"/>
    <n v="0"/>
    <n v="983.36"/>
    <n v="3492.36"/>
    <x v="4"/>
    <s v="Australia"/>
    <s v="credit"/>
  </r>
  <r>
    <n v="2162.5100000000002"/>
    <x v="14"/>
    <s v="15"/>
    <x v="0"/>
    <s v="2018"/>
    <d v="1899-12-30T12:07:29"/>
    <n v="0"/>
    <n v="0"/>
    <n v="0"/>
    <n v="15.86"/>
    <n v="2146.65"/>
    <x v="136"/>
    <s v="Australia"/>
    <s v="debit"/>
  </r>
  <r>
    <n v="1120.92"/>
    <x v="14"/>
    <s v="15"/>
    <x v="0"/>
    <s v="2018"/>
    <d v="1899-12-30T12:25:21"/>
    <n v="0"/>
    <n v="0"/>
    <n v="0"/>
    <n v="15.98"/>
    <n v="1104.94"/>
    <x v="634"/>
    <s v="Australia"/>
    <s v="debit"/>
  </r>
  <r>
    <n v="1943.72"/>
    <x v="14"/>
    <s v="15"/>
    <x v="0"/>
    <s v="2018"/>
    <d v="1899-12-30T12:43:12"/>
    <n v="0"/>
    <n v="0"/>
    <n v="0"/>
    <n v="9.8800000000000008"/>
    <n v="1933.84"/>
    <x v="657"/>
    <s v="Australia"/>
    <s v="debit"/>
  </r>
  <r>
    <n v="2713.59"/>
    <x v="14"/>
    <s v="15"/>
    <x v="0"/>
    <s v="2018"/>
    <d v="1899-12-30T13:00:00"/>
    <n v="0"/>
    <n v="0"/>
    <n v="0"/>
    <n v="1408.08"/>
    <n v="1305.5100000000002"/>
    <x v="4"/>
    <s v="Australia"/>
    <s v="credit"/>
  </r>
  <r>
    <n v="1206.96"/>
    <x v="14"/>
    <s v="15"/>
    <x v="0"/>
    <s v="2018"/>
    <d v="1899-12-30T13:00:00"/>
    <n v="0"/>
    <n v="0"/>
    <n v="0"/>
    <n v="26"/>
    <n v="1180.96"/>
    <x v="4"/>
    <s v="Australia"/>
    <s v="debit"/>
  </r>
  <r>
    <n v="1215.7"/>
    <x v="14"/>
    <s v="15"/>
    <x v="0"/>
    <s v="2018"/>
    <d v="1899-12-30T13:00:00"/>
    <n v="0"/>
    <n v="0"/>
    <n v="0"/>
    <n v="1068.04"/>
    <n v="147.66000000000008"/>
    <x v="4"/>
    <s v="Australia"/>
    <s v="credit"/>
  </r>
  <r>
    <n v="42094.12"/>
    <x v="14"/>
    <s v="15"/>
    <x v="0"/>
    <s v="2018"/>
    <d v="1899-12-30T13:01:07"/>
    <n v="0"/>
    <n v="0"/>
    <n v="0"/>
    <n v="55.55"/>
    <n v="42038.57"/>
    <x v="182"/>
    <s v="Australia"/>
    <s v="debit"/>
  </r>
  <r>
    <n v="1624.48"/>
    <x v="14"/>
    <s v="15"/>
    <x v="0"/>
    <s v="2018"/>
    <d v="1899-12-30T13:19:59"/>
    <n v="0"/>
    <n v="0"/>
    <n v="0"/>
    <n v="41"/>
    <n v="1583.48"/>
    <x v="658"/>
    <s v="Australia"/>
    <s v="debit"/>
  </r>
  <r>
    <n v="5038.8999999999996"/>
    <x v="14"/>
    <s v="15"/>
    <x v="0"/>
    <s v="2018"/>
    <d v="1899-12-30T13:38:52"/>
    <n v="0"/>
    <n v="0"/>
    <n v="0"/>
    <n v="15.94"/>
    <n v="5022.96"/>
    <x v="659"/>
    <s v="Australia"/>
    <s v="debit"/>
  </r>
  <r>
    <n v="189829.05"/>
    <x v="14"/>
    <s v="15"/>
    <x v="0"/>
    <s v="2018"/>
    <d v="1899-12-30T13:57:44"/>
    <n v="0"/>
    <n v="0"/>
    <n v="0"/>
    <n v="40.159999999999997"/>
    <n v="189788.88999999998"/>
    <x v="440"/>
    <s v="Australia"/>
    <s v="debit"/>
  </r>
  <r>
    <n v="1440.22"/>
    <x v="14"/>
    <s v="15"/>
    <x v="0"/>
    <s v="2018"/>
    <d v="1899-12-30T14:00:00"/>
    <n v="0"/>
    <n v="0"/>
    <n v="0"/>
    <n v="1013.67"/>
    <n v="426.55000000000007"/>
    <x v="4"/>
    <s v="Australia"/>
    <s v="credit"/>
  </r>
  <r>
    <n v="4060.7"/>
    <x v="14"/>
    <s v="15"/>
    <x v="0"/>
    <s v="2018"/>
    <d v="1899-12-30T14:00:00"/>
    <n v="0"/>
    <n v="0"/>
    <n v="0"/>
    <n v="56"/>
    <n v="4004.7"/>
    <x v="4"/>
    <s v="Australia"/>
    <s v="debit"/>
  </r>
  <r>
    <n v="53937.24"/>
    <x v="14"/>
    <s v="15"/>
    <x v="0"/>
    <s v="2018"/>
    <d v="1899-12-30T14:08:13"/>
    <n v="0"/>
    <n v="0"/>
    <n v="0"/>
    <n v="19.18"/>
    <n v="53918.06"/>
    <x v="509"/>
    <s v="Australia"/>
    <s v="debit"/>
  </r>
  <r>
    <n v="1989.39"/>
    <x v="14"/>
    <s v="15"/>
    <x v="0"/>
    <s v="2018"/>
    <d v="1899-12-30T14:17:34"/>
    <n v="0"/>
    <n v="0"/>
    <n v="0"/>
    <n v="87.27"/>
    <n v="1902.1200000000001"/>
    <x v="660"/>
    <s v="Australia"/>
    <s v="debit"/>
  </r>
  <r>
    <n v="2178.59"/>
    <x v="14"/>
    <s v="15"/>
    <x v="0"/>
    <s v="2018"/>
    <d v="1899-12-30T14:26:54"/>
    <n v="0"/>
    <n v="0"/>
    <n v="0"/>
    <n v="33.94"/>
    <n v="2144.65"/>
    <x v="10"/>
    <s v="Australia"/>
    <s v="debit"/>
  </r>
  <r>
    <n v="42065.08"/>
    <x v="14"/>
    <s v="15"/>
    <x v="0"/>
    <s v="2018"/>
    <d v="1899-12-30T14:36:15"/>
    <n v="0"/>
    <n v="0"/>
    <n v="0"/>
    <n v="29.04"/>
    <n v="42036.04"/>
    <x v="149"/>
    <s v="Australia"/>
    <s v="debit"/>
  </r>
  <r>
    <n v="1928.13"/>
    <x v="14"/>
    <s v="15"/>
    <x v="0"/>
    <s v="2018"/>
    <d v="1899-12-30T14:45:36"/>
    <n v="0"/>
    <n v="0"/>
    <n v="0"/>
    <n v="15.59"/>
    <n v="1912.5400000000002"/>
    <x v="294"/>
    <s v="Australia"/>
    <s v="debit"/>
  </r>
  <r>
    <n v="402.4"/>
    <x v="14"/>
    <s v="15"/>
    <x v="0"/>
    <s v="2018"/>
    <d v="1899-12-30T14:54:57"/>
    <n v="0"/>
    <n v="0"/>
    <n v="0"/>
    <n v="8.92"/>
    <n v="393.47999999999996"/>
    <x v="250"/>
    <s v="Australia"/>
    <s v="debit"/>
  </r>
  <r>
    <n v="1256.5999999999999"/>
    <x v="14"/>
    <s v="15"/>
    <x v="0"/>
    <s v="2018"/>
    <d v="1899-12-30T15:00:00"/>
    <n v="0"/>
    <n v="0"/>
    <n v="0"/>
    <n v="36"/>
    <n v="1220.5999999999999"/>
    <x v="4"/>
    <s v="Australia"/>
    <s v="debit"/>
  </r>
  <r>
    <n v="8754.76"/>
    <x v="14"/>
    <s v="15"/>
    <x v="0"/>
    <s v="2018"/>
    <d v="1899-12-30T15:00:00"/>
    <n v="0"/>
    <n v="0"/>
    <n v="0"/>
    <n v="5103.51"/>
    <n v="3651.25"/>
    <x v="4"/>
    <s v="Australia"/>
    <s v="credit"/>
  </r>
  <r>
    <n v="3922.7"/>
    <x v="14"/>
    <s v="15"/>
    <x v="0"/>
    <s v="2018"/>
    <d v="1899-12-30T15:00:00"/>
    <n v="0"/>
    <n v="0"/>
    <n v="0"/>
    <n v="138"/>
    <n v="3784.7"/>
    <x v="4"/>
    <s v="Australia"/>
    <s v="debit"/>
  </r>
  <r>
    <n v="31479.39"/>
    <x v="14"/>
    <s v="15"/>
    <x v="0"/>
    <s v="2018"/>
    <d v="1899-12-30T15:00:00"/>
    <n v="0"/>
    <n v="0"/>
    <n v="0"/>
    <n v="35"/>
    <n v="31444.39"/>
    <x v="4"/>
    <s v="Australia"/>
    <s v="debit"/>
  </r>
  <r>
    <n v="1143.45"/>
    <x v="14"/>
    <s v="15"/>
    <x v="0"/>
    <s v="2018"/>
    <d v="1899-12-30T15:02:48"/>
    <n v="0"/>
    <n v="0"/>
    <n v="0"/>
    <n v="63.51"/>
    <n v="1079.94"/>
    <x v="6"/>
    <s v="Australia"/>
    <s v="debit"/>
  </r>
  <r>
    <n v="4184.1899999999996"/>
    <x v="14"/>
    <s v="15"/>
    <x v="0"/>
    <s v="2018"/>
    <d v="1899-12-30T15:08:54"/>
    <n v="0"/>
    <n v="0"/>
    <n v="0"/>
    <n v="208.55"/>
    <n v="3975.6399999999994"/>
    <x v="500"/>
    <s v="Australia"/>
    <s v="debit"/>
  </r>
  <r>
    <n v="4.4000000000000004"/>
    <x v="14"/>
    <s v="15"/>
    <x v="0"/>
    <s v="2018"/>
    <d v="1899-12-30T15:14:59"/>
    <n v="0"/>
    <n v="0"/>
    <n v="0"/>
    <n v="8.14"/>
    <n v="-3.74"/>
    <x v="661"/>
    <s v="Australia"/>
    <s v="debit"/>
  </r>
  <r>
    <n v="2848.05"/>
    <x v="14"/>
    <s v="15"/>
    <x v="0"/>
    <s v="2018"/>
    <d v="1899-12-30T15:21:05"/>
    <n v="0"/>
    <n v="0"/>
    <n v="0"/>
    <n v="45.85"/>
    <n v="2802.2000000000003"/>
    <x v="662"/>
    <s v="Australia"/>
    <s v="debit"/>
  </r>
  <r>
    <n v="4129.5"/>
    <x v="14"/>
    <s v="15"/>
    <x v="0"/>
    <s v="2018"/>
    <d v="1899-12-30T15:27:11"/>
    <n v="0"/>
    <n v="0"/>
    <n v="0"/>
    <n v="28.16"/>
    <n v="4101.34"/>
    <x v="31"/>
    <s v="Australia"/>
    <s v="debit"/>
  </r>
  <r>
    <n v="4162.1099999999997"/>
    <x v="14"/>
    <s v="15"/>
    <x v="0"/>
    <s v="2018"/>
    <d v="1899-12-30T15:33:17"/>
    <n v="0"/>
    <n v="0"/>
    <n v="0"/>
    <n v="22.08"/>
    <n v="4140.03"/>
    <x v="116"/>
    <s v="Australia"/>
    <s v="debit"/>
  </r>
  <r>
    <n v="4642.7700000000004"/>
    <x v="14"/>
    <s v="15"/>
    <x v="0"/>
    <s v="2018"/>
    <d v="1899-12-30T15:39:23"/>
    <n v="0"/>
    <n v="0"/>
    <n v="0"/>
    <n v="77.84"/>
    <n v="4564.93"/>
    <x v="213"/>
    <s v="Australia"/>
    <s v="debit"/>
  </r>
  <r>
    <n v="2856.91"/>
    <x v="14"/>
    <s v="15"/>
    <x v="0"/>
    <s v="2018"/>
    <d v="1899-12-30T15:45:29"/>
    <n v="0"/>
    <n v="0"/>
    <n v="0"/>
    <n v="29.58"/>
    <n v="2827.33"/>
    <x v="663"/>
    <s v="Australia"/>
    <s v="debit"/>
  </r>
  <r>
    <n v="1432.52"/>
    <x v="14"/>
    <s v="15"/>
    <x v="0"/>
    <s v="2018"/>
    <d v="1899-12-30T15:51:35"/>
    <n v="0"/>
    <n v="0"/>
    <n v="0"/>
    <n v="7.7"/>
    <n v="1424.82"/>
    <x v="664"/>
    <s v="Australia"/>
    <s v="debit"/>
  </r>
  <r>
    <n v="1424.81"/>
    <x v="14"/>
    <s v="15"/>
    <x v="0"/>
    <s v="2018"/>
    <d v="1899-12-30T15:57:40"/>
    <n v="0"/>
    <n v="0"/>
    <n v="0"/>
    <n v="7.71"/>
    <n v="1417.1"/>
    <x v="0"/>
    <s v="Australia"/>
    <s v="debit"/>
  </r>
  <r>
    <n v="5588.84"/>
    <x v="14"/>
    <s v="15"/>
    <x v="0"/>
    <s v="2018"/>
    <d v="1899-12-30T16:00:00"/>
    <n v="0"/>
    <n v="0"/>
    <n v="0"/>
    <n v="55"/>
    <n v="5533.84"/>
    <x v="4"/>
    <s v="Australia"/>
    <s v="debit"/>
  </r>
  <r>
    <n v="19199.849999999999"/>
    <x v="14"/>
    <s v="15"/>
    <x v="0"/>
    <s v="2018"/>
    <d v="1899-12-30T16:00:00"/>
    <n v="0"/>
    <n v="0"/>
    <n v="0"/>
    <n v="3903.73"/>
    <n v="15296.119999999999"/>
    <x v="4"/>
    <s v="Australia"/>
    <s v="credit"/>
  </r>
  <r>
    <n v="2127.5100000000002"/>
    <x v="14"/>
    <s v="15"/>
    <x v="0"/>
    <s v="2018"/>
    <d v="1899-12-30T16:00:00"/>
    <n v="0"/>
    <n v="0"/>
    <n v="0"/>
    <n v="35"/>
    <n v="2092.5100000000002"/>
    <x v="4"/>
    <s v="Australia"/>
    <s v="debit"/>
  </r>
  <r>
    <n v="2178.5700000000002"/>
    <x v="14"/>
    <s v="15"/>
    <x v="0"/>
    <s v="2018"/>
    <d v="1899-12-30T16:00:00"/>
    <n v="0"/>
    <n v="0"/>
    <n v="0"/>
    <n v="1098.9100000000001"/>
    <n v="1079.6600000000001"/>
    <x v="4"/>
    <s v="Australia"/>
    <s v="credit"/>
  </r>
  <r>
    <n v="1235.56"/>
    <x v="14"/>
    <s v="15"/>
    <x v="0"/>
    <s v="2018"/>
    <d v="1899-12-30T16:00:00"/>
    <n v="0"/>
    <n v="0"/>
    <n v="0"/>
    <n v="134"/>
    <n v="1101.56"/>
    <x v="4"/>
    <s v="Australia"/>
    <s v="debit"/>
  </r>
  <r>
    <n v="52568.04"/>
    <x v="14"/>
    <s v="15"/>
    <x v="0"/>
    <s v="2018"/>
    <d v="1899-12-30T16:00:00"/>
    <n v="0"/>
    <n v="0"/>
    <n v="0"/>
    <n v="2647.38"/>
    <n v="49920.66"/>
    <x v="4"/>
    <s v="Australia"/>
    <s v="credit"/>
  </r>
  <r>
    <n v="4120.63"/>
    <x v="14"/>
    <s v="15"/>
    <x v="0"/>
    <s v="2018"/>
    <d v="1899-12-30T16:10:19"/>
    <n v="0"/>
    <n v="0"/>
    <n v="0"/>
    <n v="8.8699999999999992"/>
    <n v="4111.76"/>
    <x v="15"/>
    <s v="Australia"/>
    <s v="debit"/>
  </r>
  <r>
    <n v="1407.06"/>
    <x v="14"/>
    <s v="15"/>
    <x v="0"/>
    <s v="2018"/>
    <d v="1899-12-30T16:26:59"/>
    <n v="0"/>
    <n v="0"/>
    <n v="0"/>
    <n v="17.75"/>
    <n v="1389.31"/>
    <x v="240"/>
    <s v="Australia"/>
    <s v="debit"/>
  </r>
  <r>
    <n v="2168.9"/>
    <x v="14"/>
    <s v="15"/>
    <x v="0"/>
    <s v="2018"/>
    <d v="1899-12-30T16:43:39"/>
    <n v="0"/>
    <n v="0"/>
    <n v="0"/>
    <n v="9.69"/>
    <n v="2159.21"/>
    <x v="665"/>
    <s v="Australia"/>
    <s v="debit"/>
  </r>
  <r>
    <n v="2869.72"/>
    <x v="14"/>
    <s v="15"/>
    <x v="0"/>
    <s v="2018"/>
    <d v="1899-12-30T17:00:00"/>
    <n v="0"/>
    <n v="0"/>
    <n v="0"/>
    <n v="1158.1500000000001"/>
    <n v="1711.5699999999997"/>
    <x v="4"/>
    <s v="Australia"/>
    <s v="credit"/>
  </r>
  <r>
    <n v="3655.94"/>
    <x v="14"/>
    <s v="15"/>
    <x v="0"/>
    <s v="2018"/>
    <d v="1899-12-30T17:00:00"/>
    <n v="0"/>
    <n v="0"/>
    <n v="0"/>
    <n v="1043.1199999999999"/>
    <n v="2612.8200000000002"/>
    <x v="4"/>
    <s v="Australia"/>
    <s v="credit"/>
  </r>
  <r>
    <n v="1605.42"/>
    <x v="14"/>
    <s v="15"/>
    <x v="0"/>
    <s v="2018"/>
    <d v="1899-12-30T17:00:00"/>
    <n v="0"/>
    <n v="0"/>
    <n v="0"/>
    <n v="33"/>
    <n v="1572.42"/>
    <x v="4"/>
    <s v="Australia"/>
    <s v="debit"/>
  </r>
  <r>
    <n v="3523"/>
    <x v="14"/>
    <s v="15"/>
    <x v="0"/>
    <s v="2018"/>
    <d v="1899-12-30T17:00:00"/>
    <n v="0"/>
    <n v="0"/>
    <n v="0"/>
    <n v="1395.49"/>
    <n v="2127.5100000000002"/>
    <x v="4"/>
    <s v="Australia"/>
    <s v="credit"/>
  </r>
  <r>
    <n v="8965.2900000000009"/>
    <x v="14"/>
    <s v="15"/>
    <x v="0"/>
    <s v="2018"/>
    <d v="1899-12-30T17:00:00"/>
    <n v="0"/>
    <n v="0"/>
    <n v="0"/>
    <n v="3071.14"/>
    <n v="5894.1500000000015"/>
    <x v="4"/>
    <s v="Australia"/>
    <s v="credit"/>
  </r>
  <r>
    <n v="4525.76"/>
    <x v="14"/>
    <s v="15"/>
    <x v="0"/>
    <s v="2018"/>
    <d v="1899-12-30T17:00:00"/>
    <n v="0"/>
    <n v="0"/>
    <n v="0"/>
    <n v="50"/>
    <n v="4475.76"/>
    <x v="4"/>
    <s v="Australia"/>
    <s v="debit"/>
  </r>
  <r>
    <n v="1602.21"/>
    <x v="14"/>
    <s v="15"/>
    <x v="0"/>
    <s v="2018"/>
    <d v="1899-12-30T17:00:12"/>
    <n v="0"/>
    <n v="0"/>
    <n v="0"/>
    <n v="22.27"/>
    <n v="1579.94"/>
    <x v="116"/>
    <s v="Australia"/>
    <s v="debit"/>
  </r>
  <r>
    <n v="8720.61"/>
    <x v="14"/>
    <s v="15"/>
    <x v="0"/>
    <s v="2018"/>
    <d v="1899-12-30T17:10:37"/>
    <n v="0"/>
    <n v="0"/>
    <n v="0"/>
    <n v="34.15"/>
    <n v="8686.4600000000009"/>
    <x v="666"/>
    <s v="Australia"/>
    <s v="debit"/>
  </r>
  <r>
    <n v="1913.67"/>
    <x v="14"/>
    <s v="15"/>
    <x v="0"/>
    <s v="2018"/>
    <d v="1899-12-30T17:21:02"/>
    <n v="0"/>
    <n v="0"/>
    <n v="0"/>
    <n v="14.46"/>
    <n v="1899.21"/>
    <x v="508"/>
    <s v="Australia"/>
    <s v="debit"/>
  </r>
  <r>
    <n v="3294.52"/>
    <x v="14"/>
    <s v="15"/>
    <x v="0"/>
    <s v="2018"/>
    <d v="1899-12-30T17:31:27"/>
    <n v="0"/>
    <n v="0"/>
    <n v="0"/>
    <n v="23.27"/>
    <n v="3271.25"/>
    <x v="667"/>
    <s v="Australia"/>
    <s v="debit"/>
  </r>
  <r>
    <n v="3833.37"/>
    <x v="14"/>
    <s v="15"/>
    <x v="0"/>
    <s v="2018"/>
    <d v="1899-12-30T17:41:52"/>
    <n v="0"/>
    <n v="0"/>
    <n v="0"/>
    <n v="89.33"/>
    <n v="3744.04"/>
    <x v="250"/>
    <s v="Australia"/>
    <s v="debit"/>
  </r>
  <r>
    <n v="1379.87"/>
    <x v="14"/>
    <s v="15"/>
    <x v="0"/>
    <s v="2018"/>
    <d v="1899-12-30T17:52:17"/>
    <n v="0"/>
    <n v="0"/>
    <n v="0"/>
    <n v="27.19"/>
    <n v="1352.6799999999998"/>
    <x v="196"/>
    <s v="Australia"/>
    <s v="debit"/>
  </r>
  <r>
    <n v="3277.89"/>
    <x v="14"/>
    <s v="15"/>
    <x v="0"/>
    <s v="2018"/>
    <d v="1899-12-30T18:00:00"/>
    <n v="0"/>
    <n v="0"/>
    <n v="0"/>
    <n v="164"/>
    <n v="3113.89"/>
    <x v="4"/>
    <s v="Australia"/>
    <s v="debit"/>
  </r>
  <r>
    <n v="602.97"/>
    <x v="14"/>
    <s v="15"/>
    <x v="0"/>
    <s v="2018"/>
    <d v="1899-12-30T18:00:00"/>
    <n v="0"/>
    <n v="0"/>
    <n v="0"/>
    <n v="46"/>
    <n v="556.97"/>
    <x v="4"/>
    <s v="Australia"/>
    <s v="debit"/>
  </r>
  <r>
    <n v="1785.05"/>
    <x v="14"/>
    <s v="15"/>
    <x v="0"/>
    <s v="2018"/>
    <d v="1899-12-30T18:06:29"/>
    <n v="0"/>
    <n v="0"/>
    <n v="0"/>
    <n v="32.32"/>
    <n v="1752.73"/>
    <x v="6"/>
    <s v="Australia"/>
    <s v="debit"/>
  </r>
  <r>
    <n v="3165.83"/>
    <x v="14"/>
    <s v="15"/>
    <x v="0"/>
    <s v="2018"/>
    <d v="1899-12-30T18:31:29"/>
    <n v="0"/>
    <n v="0"/>
    <n v="0"/>
    <n v="80.819999999999993"/>
    <n v="3085.0099999999998"/>
    <x v="668"/>
    <s v="Australia"/>
    <s v="debit"/>
  </r>
  <r>
    <n v="4144.6899999999996"/>
    <x v="14"/>
    <s v="15"/>
    <x v="0"/>
    <s v="2018"/>
    <d v="1899-12-30T18:56:29"/>
    <n v="0"/>
    <n v="0"/>
    <n v="0"/>
    <n v="17.420000000000002"/>
    <n v="4127.2699999999995"/>
    <x v="507"/>
    <s v="Australia"/>
    <s v="debit"/>
  </r>
  <r>
    <n v="8917.2900000000009"/>
    <x v="14"/>
    <s v="15"/>
    <x v="0"/>
    <s v="2018"/>
    <d v="1899-12-30T19:00:00"/>
    <n v="0"/>
    <n v="0"/>
    <n v="0"/>
    <n v="48"/>
    <n v="8869.2900000000009"/>
    <x v="4"/>
    <s v="Australia"/>
    <s v="debit"/>
  </r>
  <r>
    <n v="2152.7199999999998"/>
    <x v="14"/>
    <s v="15"/>
    <x v="0"/>
    <s v="2018"/>
    <d v="1899-12-30T19:08:57"/>
    <n v="0"/>
    <n v="0"/>
    <n v="0"/>
    <n v="16.18"/>
    <n v="2136.54"/>
    <x v="606"/>
    <s v="Australia"/>
    <s v="debit"/>
  </r>
  <r>
    <n v="376.91"/>
    <x v="14"/>
    <s v="15"/>
    <x v="0"/>
    <s v="2018"/>
    <d v="1899-12-30T19:19:22"/>
    <n v="0"/>
    <n v="0"/>
    <n v="0"/>
    <n v="25.49"/>
    <n v="351.42"/>
    <x v="98"/>
    <s v="Australia"/>
    <s v="debit"/>
  </r>
  <r>
    <n v="1138.1600000000001"/>
    <x v="14"/>
    <s v="15"/>
    <x v="0"/>
    <s v="2018"/>
    <d v="1899-12-30T19:29:47"/>
    <n v="0"/>
    <n v="0"/>
    <n v="0"/>
    <n v="16.41"/>
    <n v="1121.75"/>
    <x v="366"/>
    <s v="Australia"/>
    <s v="debit"/>
  </r>
  <r>
    <n v="59323.66"/>
    <x v="14"/>
    <s v="15"/>
    <x v="0"/>
    <s v="2018"/>
    <d v="1899-12-30T19:40:12"/>
    <n v="0"/>
    <n v="0"/>
    <n v="0"/>
    <n v="18.47"/>
    <n v="59305.19"/>
    <x v="10"/>
    <s v="Australia"/>
    <s v="debit"/>
  </r>
  <r>
    <n v="42039.38"/>
    <x v="14"/>
    <s v="15"/>
    <x v="0"/>
    <s v="2018"/>
    <d v="1899-12-30T19:50:37"/>
    <n v="0"/>
    <n v="0"/>
    <n v="0"/>
    <n v="25.7"/>
    <n v="42013.68"/>
    <x v="213"/>
    <s v="Australia"/>
    <s v="debit"/>
  </r>
  <r>
    <n v="6507.71"/>
    <x v="14"/>
    <s v="15"/>
    <x v="0"/>
    <s v="2018"/>
    <d v="1899-12-30T20:00:00"/>
    <n v="0"/>
    <n v="0"/>
    <n v="0"/>
    <n v="17"/>
    <n v="6490.71"/>
    <x v="4"/>
    <s v="Australia"/>
    <s v="debit"/>
  </r>
  <r>
    <n v="4611.04"/>
    <x v="14"/>
    <s v="15"/>
    <x v="0"/>
    <s v="2018"/>
    <d v="1899-12-30T20:00:00"/>
    <n v="0"/>
    <n v="0"/>
    <n v="0"/>
    <n v="33"/>
    <n v="4578.04"/>
    <x v="4"/>
    <s v="Australia"/>
    <s v="debit"/>
  </r>
  <r>
    <n v="1920.96"/>
    <x v="14"/>
    <s v="15"/>
    <x v="0"/>
    <s v="2018"/>
    <d v="1899-12-30T20:00:00"/>
    <n v="0"/>
    <n v="0"/>
    <n v="0"/>
    <n v="33"/>
    <n v="1887.96"/>
    <x v="4"/>
    <s v="Australia"/>
    <s v="debit"/>
  </r>
  <r>
    <n v="34756.92"/>
    <x v="14"/>
    <s v="15"/>
    <x v="0"/>
    <s v="2018"/>
    <d v="1899-12-30T20:00:00"/>
    <n v="0"/>
    <n v="0"/>
    <n v="0"/>
    <n v="36"/>
    <n v="34720.92"/>
    <x v="4"/>
    <s v="Australia"/>
    <s v="debit"/>
  </r>
  <r>
    <n v="3512.5"/>
    <x v="14"/>
    <s v="15"/>
    <x v="0"/>
    <s v="2018"/>
    <d v="1899-12-30T20:02:33"/>
    <n v="0"/>
    <n v="0"/>
    <n v="0"/>
    <n v="10.5"/>
    <n v="3502"/>
    <x v="669"/>
    <s v="Australia"/>
    <s v="debit"/>
  </r>
  <r>
    <n v="8244.3799999999992"/>
    <x v="14"/>
    <s v="15"/>
    <x v="0"/>
    <s v="2018"/>
    <d v="1899-12-30T20:28:12"/>
    <n v="0"/>
    <n v="0"/>
    <n v="0"/>
    <n v="45.54"/>
    <n v="8198.8399999999983"/>
    <x v="670"/>
    <s v="Australia"/>
    <s v="debit"/>
  </r>
  <r>
    <n v="346.58"/>
    <x v="14"/>
    <s v="15"/>
    <x v="0"/>
    <s v="2018"/>
    <d v="1899-12-30T20:53:50"/>
    <n v="0"/>
    <n v="0"/>
    <n v="0"/>
    <n v="30.33"/>
    <n v="316.25"/>
    <x v="671"/>
    <s v="Australia"/>
    <s v="debit"/>
  </r>
  <r>
    <n v="2988.11"/>
    <x v="14"/>
    <s v="15"/>
    <x v="0"/>
    <s v="2018"/>
    <d v="1899-12-30T21:00:00"/>
    <n v="0"/>
    <n v="0"/>
    <n v="0"/>
    <n v="43"/>
    <n v="2945.11"/>
    <x v="4"/>
    <s v="Australia"/>
    <s v="debit"/>
  </r>
  <r>
    <n v="2210.44"/>
    <x v="14"/>
    <s v="15"/>
    <x v="0"/>
    <s v="2018"/>
    <d v="1899-12-30T21:00:00"/>
    <n v="0"/>
    <n v="0"/>
    <n v="0"/>
    <n v="67"/>
    <n v="2143.44"/>
    <x v="4"/>
    <s v="Australia"/>
    <s v="debit"/>
  </r>
  <r>
    <n v="2978.64"/>
    <x v="14"/>
    <s v="15"/>
    <x v="0"/>
    <s v="2018"/>
    <d v="1899-12-30T21:34:30"/>
    <n v="0"/>
    <n v="0"/>
    <n v="0"/>
    <n v="13.89"/>
    <n v="2964.75"/>
    <x v="16"/>
    <s v="Australia"/>
    <s v="debit"/>
  </r>
  <r>
    <n v="4087.63"/>
    <x v="14"/>
    <s v="15"/>
    <x v="0"/>
    <s v="2018"/>
    <d v="1899-12-30T22:00:00"/>
    <n v="0"/>
    <n v="0"/>
    <n v="0"/>
    <n v="33"/>
    <n v="4054.63"/>
    <x v="4"/>
    <s v="Australia"/>
    <s v="debit"/>
  </r>
  <r>
    <n v="2574.36"/>
    <x v="14"/>
    <s v="15"/>
    <x v="0"/>
    <s v="2018"/>
    <d v="1899-12-30T22:20:35"/>
    <n v="0"/>
    <n v="0"/>
    <n v="0"/>
    <n v="26.49"/>
    <n v="2547.8700000000003"/>
    <x v="672"/>
    <s v="Australia"/>
    <s v="debit"/>
  </r>
  <r>
    <n v="3159.78"/>
    <x v="14"/>
    <s v="15"/>
    <x v="0"/>
    <s v="2018"/>
    <d v="1899-12-30T22:49:59"/>
    <n v="0"/>
    <n v="0"/>
    <n v="0"/>
    <n v="6.05"/>
    <n v="3153.73"/>
    <x v="673"/>
    <s v="Australia"/>
    <s v="debit"/>
  </r>
  <r>
    <n v="2149.5700000000002"/>
    <x v="14"/>
    <s v="15"/>
    <x v="0"/>
    <s v="2018"/>
    <d v="1899-12-30T23:00:00"/>
    <n v="0"/>
    <n v="0"/>
    <n v="0"/>
    <n v="29"/>
    <n v="2120.5700000000002"/>
    <x v="4"/>
    <s v="Australia"/>
    <s v="debit"/>
  </r>
  <r>
    <n v="8885.2900000000009"/>
    <x v="14"/>
    <s v="15"/>
    <x v="0"/>
    <s v="2018"/>
    <d v="1899-12-30T23:00:00"/>
    <n v="0"/>
    <n v="0"/>
    <n v="0"/>
    <n v="32"/>
    <n v="8853.2900000000009"/>
    <x v="4"/>
    <s v="Australia"/>
    <s v="debit"/>
  </r>
  <r>
    <n v="8583.61"/>
    <x v="14"/>
    <s v="15"/>
    <x v="0"/>
    <s v="2018"/>
    <d v="1899-12-30T23:00:00"/>
    <n v="0"/>
    <n v="0"/>
    <n v="0"/>
    <n v="137"/>
    <n v="8446.61"/>
    <x v="4"/>
    <s v="Australia"/>
    <s v="debit"/>
  </r>
  <r>
    <n v="3794.37"/>
    <x v="14"/>
    <s v="15"/>
    <x v="0"/>
    <s v="2018"/>
    <d v="1899-12-30T23:00:00"/>
    <n v="0"/>
    <n v="0"/>
    <n v="0"/>
    <n v="39"/>
    <n v="3755.37"/>
    <x v="4"/>
    <s v="Australia"/>
    <s v="debit"/>
  </r>
  <r>
    <n v="1980.01"/>
    <x v="14"/>
    <s v="15"/>
    <x v="0"/>
    <s v="2018"/>
    <d v="1899-12-30T23:14:20"/>
    <n v="0"/>
    <n v="0"/>
    <n v="0"/>
    <n v="9.3800000000000008"/>
    <n v="1970.6299999999999"/>
    <x v="232"/>
    <s v="Australia"/>
    <s v="debit"/>
  </r>
  <r>
    <n v="59310.63"/>
    <x v="14"/>
    <s v="15"/>
    <x v="0"/>
    <s v="2018"/>
    <d v="1899-12-30T23:36:05"/>
    <n v="0"/>
    <n v="0"/>
    <n v="0"/>
    <n v="13.03"/>
    <n v="59297.599999999999"/>
    <x v="643"/>
    <s v="Australia"/>
    <s v="debit"/>
  </r>
  <r>
    <n v="2140.2600000000002"/>
    <x v="14"/>
    <s v="15"/>
    <x v="0"/>
    <s v="2018"/>
    <d v="1899-12-30T23:57:49"/>
    <n v="0"/>
    <n v="0"/>
    <n v="0"/>
    <n v="12.46"/>
    <n v="2127.8000000000002"/>
    <x v="674"/>
    <s v="Australia"/>
    <s v="debit"/>
  </r>
  <r>
    <n v="4134.4399999999996"/>
    <x v="15"/>
    <s v="17"/>
    <x v="0"/>
    <s v="2018"/>
    <d v="1899-12-30T00:01:14"/>
    <n v="0"/>
    <n v="0"/>
    <n v="0"/>
    <n v="10.25"/>
    <n v="4124.1899999999996"/>
    <x v="447"/>
    <s v="Australia"/>
    <s v="debit"/>
  </r>
  <r>
    <n v="29470.71"/>
    <x v="15"/>
    <s v="17"/>
    <x v="0"/>
    <s v="2018"/>
    <d v="1899-12-30T00:22:04"/>
    <n v="0"/>
    <n v="0"/>
    <n v="0"/>
    <n v="64.5"/>
    <n v="29406.21"/>
    <x v="675"/>
    <s v="Australia"/>
    <s v="debit"/>
  </r>
  <r>
    <n v="2882.75"/>
    <x v="15"/>
    <s v="17"/>
    <x v="0"/>
    <s v="2018"/>
    <d v="1899-12-30T00:42:54"/>
    <n v="0"/>
    <n v="0"/>
    <n v="0"/>
    <n v="45.63"/>
    <n v="2837.12"/>
    <x v="676"/>
    <s v="Australia"/>
    <s v="debit"/>
  </r>
  <r>
    <n v="1256.01"/>
    <x v="15"/>
    <s v="17"/>
    <x v="0"/>
    <s v="2018"/>
    <d v="1899-12-30T01:03:12"/>
    <n v="0"/>
    <n v="0"/>
    <n v="0"/>
    <n v="35.909999999999997"/>
    <n v="1220.0999999999999"/>
    <x v="354"/>
    <s v="Australia"/>
    <s v="debit"/>
  </r>
  <r>
    <n v="1250.8900000000001"/>
    <x v="15"/>
    <s v="17"/>
    <x v="0"/>
    <s v="2018"/>
    <d v="1899-12-30T01:21:04"/>
    <n v="0"/>
    <n v="0"/>
    <n v="0"/>
    <n v="5.12"/>
    <n v="1245.7700000000002"/>
    <x v="677"/>
    <s v="Australia"/>
    <s v="debit"/>
  </r>
  <r>
    <n v="4398.8100000000004"/>
    <x v="15"/>
    <s v="17"/>
    <x v="0"/>
    <s v="2018"/>
    <d v="1899-12-30T01:38:55"/>
    <n v="0"/>
    <n v="0"/>
    <n v="0"/>
    <n v="17.940000000000001"/>
    <n v="4380.8700000000008"/>
    <x v="197"/>
    <s v="Australia"/>
    <s v="debit"/>
  </r>
  <r>
    <n v="4381.8500000000004"/>
    <x v="15"/>
    <s v="17"/>
    <x v="0"/>
    <s v="2018"/>
    <d v="1899-12-30T01:56:47"/>
    <n v="0"/>
    <n v="0"/>
    <n v="0"/>
    <n v="16.96"/>
    <n v="4364.8900000000003"/>
    <x v="15"/>
    <s v="Australia"/>
    <s v="debit"/>
  </r>
  <r>
    <n v="4037.44"/>
    <x v="15"/>
    <s v="17"/>
    <x v="0"/>
    <s v="2018"/>
    <d v="1899-12-30T02:00:00"/>
    <n v="0"/>
    <n v="0"/>
    <n v="0"/>
    <n v="97"/>
    <n v="3940.44"/>
    <x v="4"/>
    <s v="Australia"/>
    <s v="debit"/>
  </r>
  <r>
    <n v="2804.79"/>
    <x v="15"/>
    <s v="17"/>
    <x v="0"/>
    <s v="2018"/>
    <d v="1899-12-30T02:00:00"/>
    <n v="0"/>
    <n v="0"/>
    <n v="0"/>
    <n v="74"/>
    <n v="2730.79"/>
    <x v="4"/>
    <s v="Australia"/>
    <s v="debit"/>
  </r>
  <r>
    <n v="1780.15"/>
    <x v="15"/>
    <s v="17"/>
    <x v="0"/>
    <s v="2018"/>
    <d v="1899-12-30T02:00:00"/>
    <n v="0"/>
    <n v="0"/>
    <n v="0"/>
    <n v="102"/>
    <n v="1678.15"/>
    <x v="4"/>
    <s v="Australia"/>
    <s v="debit"/>
  </r>
  <r>
    <n v="16707.14"/>
    <x v="15"/>
    <s v="17"/>
    <x v="0"/>
    <s v="2018"/>
    <d v="1899-12-30T03:00:00"/>
    <n v="0"/>
    <n v="0"/>
    <n v="0"/>
    <n v="43"/>
    <n v="16664.14"/>
    <x v="4"/>
    <s v="Australia"/>
    <s v="debit"/>
  </r>
  <r>
    <n v="10378.280000000001"/>
    <x v="15"/>
    <s v="17"/>
    <x v="0"/>
    <s v="2018"/>
    <d v="1899-12-30T03:02:29"/>
    <n v="0"/>
    <n v="0"/>
    <n v="0"/>
    <n v="47.49"/>
    <n v="10330.790000000001"/>
    <x v="489"/>
    <s v="Australia"/>
    <s v="debit"/>
  </r>
  <r>
    <n v="4586.26"/>
    <x v="15"/>
    <s v="17"/>
    <x v="0"/>
    <s v="2018"/>
    <d v="1899-12-30T04:00:00"/>
    <n v="0"/>
    <n v="0"/>
    <n v="0"/>
    <n v="23"/>
    <n v="4563.26"/>
    <x v="4"/>
    <s v="Australia"/>
    <s v="debit"/>
  </r>
  <r>
    <n v="4047.63"/>
    <x v="15"/>
    <s v="17"/>
    <x v="0"/>
    <s v="2018"/>
    <d v="1899-12-30T04:00:00"/>
    <n v="0"/>
    <n v="0"/>
    <n v="0"/>
    <n v="40"/>
    <n v="4007.63"/>
    <x v="4"/>
    <s v="Australia"/>
    <s v="debit"/>
  </r>
  <r>
    <n v="18921.91"/>
    <x v="15"/>
    <s v="17"/>
    <x v="0"/>
    <s v="2018"/>
    <d v="1899-12-30T04:01:51"/>
    <n v="0"/>
    <n v="0"/>
    <n v="0"/>
    <n v="12.49"/>
    <n v="18909.419999999998"/>
    <x v="65"/>
    <s v="Australia"/>
    <s v="debit"/>
  </r>
  <r>
    <n v="16698.22"/>
    <x v="15"/>
    <s v="17"/>
    <x v="0"/>
    <s v="2018"/>
    <d v="1899-12-30T04:25:06"/>
    <n v="0"/>
    <n v="0"/>
    <n v="0"/>
    <n v="8.92"/>
    <n v="16689.300000000003"/>
    <x v="69"/>
    <s v="Australia"/>
    <s v="debit"/>
  </r>
  <r>
    <n v="2456.46"/>
    <x v="15"/>
    <s v="17"/>
    <x v="0"/>
    <s v="2018"/>
    <d v="1899-12-30T04:48:22"/>
    <n v="0"/>
    <n v="0"/>
    <n v="0"/>
    <n v="38.94"/>
    <n v="2417.52"/>
    <x v="266"/>
    <s v="Australia"/>
    <s v="debit"/>
  </r>
  <r>
    <n v="32911.160000000003"/>
    <x v="15"/>
    <s v="17"/>
    <x v="0"/>
    <s v="2018"/>
    <d v="1899-12-30T05:00:00"/>
    <n v="0"/>
    <n v="0"/>
    <n v="0"/>
    <n v="65"/>
    <n v="32846.160000000003"/>
    <x v="4"/>
    <s v="Australia"/>
    <s v="debit"/>
  </r>
  <r>
    <n v="4020.15"/>
    <x v="15"/>
    <s v="17"/>
    <x v="0"/>
    <s v="2018"/>
    <d v="1899-12-30T05:21:44"/>
    <n v="0"/>
    <n v="0"/>
    <n v="0"/>
    <n v="17.29"/>
    <n v="4002.86"/>
    <x v="330"/>
    <s v="Australia"/>
    <s v="debit"/>
  </r>
  <r>
    <n v="3372.04"/>
    <x v="15"/>
    <s v="17"/>
    <x v="0"/>
    <s v="2018"/>
    <d v="1899-12-30T06:00:00"/>
    <n v="0"/>
    <n v="0"/>
    <n v="0"/>
    <n v="197"/>
    <n v="3175.04"/>
    <x v="4"/>
    <s v="Australia"/>
    <s v="debit"/>
  </r>
  <r>
    <n v="3182.18"/>
    <x v="15"/>
    <s v="17"/>
    <x v="0"/>
    <s v="2018"/>
    <d v="1899-12-30T06:00:00"/>
    <n v="0"/>
    <n v="0"/>
    <n v="0"/>
    <n v="28"/>
    <n v="3154.18"/>
    <x v="4"/>
    <s v="Australia"/>
    <s v="debit"/>
  </r>
  <r>
    <n v="3289.55"/>
    <x v="15"/>
    <s v="17"/>
    <x v="0"/>
    <s v="2018"/>
    <d v="1899-12-30T06:00:00"/>
    <n v="0"/>
    <n v="0"/>
    <n v="0"/>
    <n v="28"/>
    <n v="3261.55"/>
    <x v="4"/>
    <s v="Australia"/>
    <s v="debit"/>
  </r>
  <r>
    <n v="10363.1"/>
    <x v="15"/>
    <s v="17"/>
    <x v="0"/>
    <s v="2018"/>
    <d v="1899-12-30T06:05:42"/>
    <n v="0"/>
    <n v="0"/>
    <n v="0"/>
    <n v="15.18"/>
    <n v="10347.92"/>
    <x v="346"/>
    <s v="Australia"/>
    <s v="debit"/>
  </r>
  <r>
    <n v="6858.54"/>
    <x v="15"/>
    <s v="17"/>
    <x v="0"/>
    <s v="2018"/>
    <d v="1899-12-30T06:53:19"/>
    <n v="0"/>
    <n v="0"/>
    <n v="0"/>
    <n v="16.55"/>
    <n v="6841.99"/>
    <x v="678"/>
    <s v="Australia"/>
    <s v="debit"/>
  </r>
  <r>
    <n v="10266.1"/>
    <x v="15"/>
    <s v="17"/>
    <x v="0"/>
    <s v="2018"/>
    <d v="1899-12-30T07:00:00"/>
    <n v="0"/>
    <n v="0"/>
    <n v="0"/>
    <n v="97"/>
    <n v="10169.1"/>
    <x v="4"/>
    <s v="Australia"/>
    <s v="debit"/>
  </r>
  <r>
    <n v="52632.71"/>
    <x v="15"/>
    <s v="17"/>
    <x v="0"/>
    <s v="2018"/>
    <d v="1899-12-30T07:00:00"/>
    <n v="0"/>
    <n v="0"/>
    <n v="0"/>
    <n v="151"/>
    <n v="52481.71"/>
    <x v="4"/>
    <s v="Australia"/>
    <s v="debit"/>
  </r>
  <r>
    <n v="4525.8599999999997"/>
    <x v="15"/>
    <s v="17"/>
    <x v="0"/>
    <s v="2018"/>
    <d v="1899-12-30T07:00:00"/>
    <n v="0"/>
    <n v="0"/>
    <n v="0"/>
    <n v="17"/>
    <n v="4508.8599999999997"/>
    <x v="4"/>
    <s v="Australia"/>
    <s v="debit"/>
  </r>
  <r>
    <n v="4542.8599999999997"/>
    <x v="15"/>
    <s v="17"/>
    <x v="0"/>
    <s v="2018"/>
    <d v="1899-12-30T07:29:39"/>
    <n v="0"/>
    <n v="0"/>
    <n v="0"/>
    <n v="43.4"/>
    <n v="4499.46"/>
    <x v="358"/>
    <s v="Australia"/>
    <s v="debit"/>
  </r>
  <r>
    <n v="1632.34"/>
    <x v="15"/>
    <s v="17"/>
    <x v="0"/>
    <s v="2018"/>
    <d v="1899-12-30T08:01:07"/>
    <n v="0"/>
    <n v="0"/>
    <n v="0"/>
    <n v="16.079999999999998"/>
    <n v="1616.26"/>
    <x v="679"/>
    <s v="Australia"/>
    <s v="debit"/>
  </r>
  <r>
    <n v="1245.75"/>
    <x v="15"/>
    <s v="17"/>
    <x v="0"/>
    <s v="2018"/>
    <d v="1899-12-30T08:19:48"/>
    <n v="0"/>
    <n v="0"/>
    <n v="0"/>
    <n v="5.14"/>
    <n v="1240.6099999999999"/>
    <x v="170"/>
    <s v="Australia"/>
    <s v="debit"/>
  </r>
  <r>
    <n v="1763.06"/>
    <x v="15"/>
    <s v="17"/>
    <x v="0"/>
    <s v="2018"/>
    <d v="1899-12-30T08:29:09"/>
    <n v="0"/>
    <n v="0"/>
    <n v="0"/>
    <n v="17.09"/>
    <n v="1745.97"/>
    <x v="680"/>
    <s v="Australia"/>
    <s v="debit"/>
  </r>
  <r>
    <n v="4346.47"/>
    <x v="15"/>
    <s v="17"/>
    <x v="0"/>
    <s v="2018"/>
    <d v="1899-12-30T08:38:30"/>
    <n v="0"/>
    <n v="0"/>
    <n v="0"/>
    <n v="35.380000000000003"/>
    <n v="4311.09"/>
    <x v="43"/>
    <s v="Australia"/>
    <s v="debit"/>
  </r>
  <r>
    <n v="6838.89"/>
    <x v="15"/>
    <s v="17"/>
    <x v="0"/>
    <s v="2018"/>
    <d v="1899-12-30T08:47:51"/>
    <n v="0"/>
    <n v="0"/>
    <n v="0"/>
    <n v="19.649999999999999"/>
    <n v="6819.2400000000007"/>
    <x v="80"/>
    <s v="Australia"/>
    <s v="debit"/>
  </r>
  <r>
    <n v="4483.08"/>
    <x v="15"/>
    <s v="17"/>
    <x v="0"/>
    <s v="2018"/>
    <d v="1899-12-30T08:57:11"/>
    <n v="0"/>
    <n v="0"/>
    <n v="0"/>
    <n v="42.78"/>
    <n v="4440.3"/>
    <x v="681"/>
    <s v="Australia"/>
    <s v="debit"/>
  </r>
  <r>
    <n v="1092.8399999999999"/>
    <x v="15"/>
    <s v="17"/>
    <x v="0"/>
    <s v="2018"/>
    <d v="1899-12-30T09:04:29"/>
    <n v="0"/>
    <n v="0"/>
    <n v="0"/>
    <n v="8.61"/>
    <n v="1084.23"/>
    <x v="682"/>
    <s v="Australia"/>
    <s v="debit"/>
  </r>
  <r>
    <n v="1229.6099999999999"/>
    <x v="15"/>
    <s v="17"/>
    <x v="0"/>
    <s v="2018"/>
    <d v="1899-12-30T09:10:53"/>
    <n v="0"/>
    <n v="0"/>
    <n v="0"/>
    <n v="45.43"/>
    <n v="1184.1799999999998"/>
    <x v="683"/>
    <s v="Australia"/>
    <s v="debit"/>
  </r>
  <r>
    <n v="964.22"/>
    <x v="15"/>
    <s v="17"/>
    <x v="0"/>
    <s v="2018"/>
    <d v="1899-12-30T09:17:18"/>
    <n v="0"/>
    <n v="0"/>
    <n v="0"/>
    <n v="17.190000000000001"/>
    <n v="947.03"/>
    <x v="606"/>
    <s v="Australia"/>
    <s v="debit"/>
  </r>
  <r>
    <n v="1540.5"/>
    <x v="15"/>
    <s v="17"/>
    <x v="0"/>
    <s v="2018"/>
    <d v="1899-12-30T09:23:43"/>
    <n v="0"/>
    <n v="0"/>
    <n v="0"/>
    <n v="17.420000000000002"/>
    <n v="1523.08"/>
    <x v="684"/>
    <s v="Australia"/>
    <s v="debit"/>
  </r>
  <r>
    <n v="1618.51"/>
    <x v="15"/>
    <s v="17"/>
    <x v="0"/>
    <s v="2018"/>
    <d v="1899-12-30T09:30:07"/>
    <n v="0"/>
    <n v="0"/>
    <n v="0"/>
    <n v="13.83"/>
    <n v="1604.68"/>
    <x v="685"/>
    <s v="Australia"/>
    <s v="debit"/>
  </r>
  <r>
    <n v="3429.33"/>
    <x v="15"/>
    <s v="17"/>
    <x v="0"/>
    <s v="2018"/>
    <d v="1899-12-30T09:36:32"/>
    <n v="0"/>
    <n v="0"/>
    <n v="0"/>
    <n v="10.81"/>
    <n v="3418.52"/>
    <x v="588"/>
    <s v="Australia"/>
    <s v="debit"/>
  </r>
  <r>
    <n v="4413.84"/>
    <x v="15"/>
    <s v="17"/>
    <x v="0"/>
    <s v="2018"/>
    <d v="1899-12-30T09:42:56"/>
    <n v="0"/>
    <n v="0"/>
    <n v="0"/>
    <n v="69.239999999999995"/>
    <n v="4344.6000000000004"/>
    <x v="10"/>
    <s v="Australia"/>
    <s v="debit"/>
  </r>
  <r>
    <n v="18918.25"/>
    <x v="15"/>
    <s v="17"/>
    <x v="0"/>
    <s v="2018"/>
    <d v="1899-12-30T09:49:21"/>
    <n v="0"/>
    <n v="0"/>
    <n v="0"/>
    <n v="3.66"/>
    <n v="18914.59"/>
    <x v="314"/>
    <s v="Australia"/>
    <s v="debit"/>
  </r>
  <r>
    <n v="10251.86"/>
    <x v="15"/>
    <s v="17"/>
    <x v="0"/>
    <s v="2018"/>
    <d v="1899-12-30T09:55:46"/>
    <n v="0"/>
    <n v="0"/>
    <n v="0"/>
    <n v="14.24"/>
    <n v="10237.620000000001"/>
    <x v="269"/>
    <s v="Australia"/>
    <s v="debit"/>
  </r>
  <r>
    <n v="59064.23"/>
    <x v="15"/>
    <s v="17"/>
    <x v="0"/>
    <s v="2018"/>
    <d v="1899-12-30T10:00:00"/>
    <n v="0"/>
    <n v="0"/>
    <n v="0"/>
    <n v="50"/>
    <n v="59014.23"/>
    <x v="4"/>
    <s v="Australia"/>
    <s v="debit"/>
  </r>
  <r>
    <n v="1733.72"/>
    <x v="15"/>
    <s v="17"/>
    <x v="0"/>
    <s v="2018"/>
    <d v="1899-12-30T10:06:47"/>
    <n v="0"/>
    <n v="0"/>
    <n v="0"/>
    <n v="29.34"/>
    <n v="1704.38"/>
    <x v="686"/>
    <s v="Australia"/>
    <s v="debit"/>
  </r>
  <r>
    <n v="10207.370000000001"/>
    <x v="15"/>
    <s v="17"/>
    <x v="0"/>
    <s v="2018"/>
    <d v="1899-12-30T10:26:47"/>
    <n v="0"/>
    <n v="0"/>
    <n v="0"/>
    <n v="44.49"/>
    <n v="10162.880000000001"/>
    <x v="317"/>
    <s v="Australia"/>
    <s v="debit"/>
  </r>
  <r>
    <n v="8460.57"/>
    <x v="15"/>
    <s v="17"/>
    <x v="0"/>
    <s v="2018"/>
    <d v="1899-12-30T10:46:47"/>
    <n v="0"/>
    <n v="0"/>
    <n v="0"/>
    <n v="27.29"/>
    <n v="8433.2799999999988"/>
    <x v="131"/>
    <s v="Australia"/>
    <s v="debit"/>
  </r>
  <r>
    <n v="1806.69"/>
    <x v="15"/>
    <s v="17"/>
    <x v="0"/>
    <s v="2018"/>
    <d v="1899-12-30T11:00:00"/>
    <n v="0"/>
    <n v="0"/>
    <n v="0"/>
    <n v="66"/>
    <n v="1740.69"/>
    <x v="4"/>
    <s v="Australia"/>
    <s v="debit"/>
  </r>
  <r>
    <n v="2849.75"/>
    <x v="15"/>
    <s v="17"/>
    <x v="0"/>
    <s v="2018"/>
    <d v="1899-12-30T11:00:00"/>
    <n v="0"/>
    <n v="0"/>
    <n v="0"/>
    <n v="33"/>
    <n v="2816.75"/>
    <x v="4"/>
    <s v="Australia"/>
    <s v="debit"/>
  </r>
  <r>
    <n v="1616.76"/>
    <x v="15"/>
    <s v="17"/>
    <x v="0"/>
    <s v="2018"/>
    <d v="1899-12-30T11:00:00"/>
    <n v="0"/>
    <n v="0"/>
    <n v="0"/>
    <n v="18"/>
    <n v="1598.76"/>
    <x v="4"/>
    <s v="Australia"/>
    <s v="debit"/>
  </r>
  <r>
    <n v="33238.339999999997"/>
    <x v="15"/>
    <s v="17"/>
    <x v="0"/>
    <s v="2018"/>
    <d v="1899-12-30T11:00:00"/>
    <n v="0"/>
    <n v="0"/>
    <n v="0"/>
    <n v="1880.95"/>
    <n v="31357.389999999996"/>
    <x v="4"/>
    <s v="Australia"/>
    <s v="credit"/>
  </r>
  <r>
    <n v="3397.57"/>
    <x v="15"/>
    <s v="17"/>
    <x v="0"/>
    <s v="2018"/>
    <d v="1899-12-30T11:02:29"/>
    <n v="0"/>
    <n v="0"/>
    <n v="0"/>
    <n v="31.76"/>
    <n v="3365.81"/>
    <x v="15"/>
    <s v="Australia"/>
    <s v="debit"/>
  </r>
  <r>
    <n v="1899.2"/>
    <x v="15"/>
    <s v="17"/>
    <x v="0"/>
    <s v="2018"/>
    <d v="1899-12-30T11:09:51"/>
    <n v="0"/>
    <n v="0"/>
    <n v="0"/>
    <n v="21.76"/>
    <n v="1877.44"/>
    <x v="50"/>
    <s v="Australia"/>
    <s v="debit"/>
  </r>
  <r>
    <n v="4757.04"/>
    <x v="15"/>
    <s v="17"/>
    <x v="0"/>
    <s v="2018"/>
    <d v="1899-12-30T11:17:12"/>
    <n v="0"/>
    <n v="0"/>
    <n v="0"/>
    <n v="75"/>
    <n v="4682.04"/>
    <x v="687"/>
    <s v="Australia"/>
    <s v="debit"/>
  </r>
  <r>
    <n v="2412.86"/>
    <x v="15"/>
    <s v="17"/>
    <x v="0"/>
    <s v="2018"/>
    <d v="1899-12-30T11:24:33"/>
    <n v="0"/>
    <n v="0"/>
    <n v="0"/>
    <n v="43.6"/>
    <n v="2369.2600000000002"/>
    <x v="688"/>
    <s v="Australia"/>
    <s v="debit"/>
  </r>
  <r>
    <n v="594.03"/>
    <x v="15"/>
    <s v="17"/>
    <x v="0"/>
    <s v="2018"/>
    <d v="1899-12-30T11:31:54"/>
    <n v="0"/>
    <n v="0"/>
    <n v="0"/>
    <n v="8.94"/>
    <n v="585.08999999999992"/>
    <x v="689"/>
    <s v="Australia"/>
    <s v="debit"/>
  </r>
  <r>
    <n v="10182.11"/>
    <x v="15"/>
    <s v="17"/>
    <x v="0"/>
    <s v="2018"/>
    <d v="1899-12-30T11:39:15"/>
    <n v="0"/>
    <n v="0"/>
    <n v="0"/>
    <n v="25.26"/>
    <n v="10156.85"/>
    <x v="500"/>
    <s v="Australia"/>
    <s v="debit"/>
  </r>
  <r>
    <n v="16666.09"/>
    <x v="15"/>
    <s v="17"/>
    <x v="0"/>
    <s v="2018"/>
    <d v="1899-12-30T11:46:37"/>
    <n v="0"/>
    <n v="0"/>
    <n v="0"/>
    <n v="32.130000000000003"/>
    <n v="16633.96"/>
    <x v="277"/>
    <s v="Australia"/>
    <s v="debit"/>
  </r>
  <r>
    <n v="30487.4"/>
    <x v="15"/>
    <s v="17"/>
    <x v="0"/>
    <s v="2018"/>
    <d v="1899-12-30T11:53:58"/>
    <n v="0"/>
    <n v="0"/>
    <n v="0"/>
    <n v="54.98"/>
    <n v="30432.420000000002"/>
    <x v="6"/>
    <s v="Australia"/>
    <s v="debit"/>
  </r>
  <r>
    <n v="18902.25"/>
    <x v="15"/>
    <s v="17"/>
    <x v="0"/>
    <s v="2018"/>
    <d v="1899-12-30T12:00:00"/>
    <n v="0"/>
    <n v="0"/>
    <n v="0"/>
    <n v="16"/>
    <n v="18886.25"/>
    <x v="4"/>
    <s v="Australia"/>
    <s v="debit"/>
  </r>
  <r>
    <n v="3885.62"/>
    <x v="15"/>
    <s v="17"/>
    <x v="0"/>
    <s v="2018"/>
    <d v="1899-12-30T12:00:00"/>
    <n v="0"/>
    <n v="0"/>
    <n v="0"/>
    <n v="1138.79"/>
    <n v="2746.83"/>
    <x v="4"/>
    <s v="Australia"/>
    <s v="credit"/>
  </r>
  <r>
    <n v="2173.88"/>
    <x v="15"/>
    <s v="17"/>
    <x v="0"/>
    <s v="2018"/>
    <d v="1899-12-30T12:00:00"/>
    <n v="0"/>
    <n v="0"/>
    <n v="0"/>
    <n v="917.45"/>
    <n v="1256.43"/>
    <x v="4"/>
    <s v="Australia"/>
    <s v="credit"/>
  </r>
  <r>
    <n v="3281.49"/>
    <x v="15"/>
    <s v="17"/>
    <x v="0"/>
    <s v="2018"/>
    <d v="1899-12-30T12:03:03"/>
    <n v="0"/>
    <n v="0"/>
    <n v="0"/>
    <n v="8.06"/>
    <n v="3273.43"/>
    <x v="215"/>
    <s v="Australia"/>
    <s v="debit"/>
  </r>
  <r>
    <n v="10164.84"/>
    <x v="15"/>
    <s v="17"/>
    <x v="0"/>
    <s v="2018"/>
    <d v="1899-12-30T12:19:59"/>
    <n v="0"/>
    <n v="0"/>
    <n v="0"/>
    <n v="17.27"/>
    <n v="10147.57"/>
    <x v="690"/>
    <s v="Australia"/>
    <s v="debit"/>
  </r>
  <r>
    <n v="3274.21"/>
    <x v="15"/>
    <s v="17"/>
    <x v="0"/>
    <s v="2018"/>
    <d v="1899-12-30T12:36:56"/>
    <n v="0"/>
    <n v="0"/>
    <n v="0"/>
    <n v="7.28"/>
    <n v="3266.93"/>
    <x v="691"/>
    <s v="Australia"/>
    <s v="debit"/>
  </r>
  <r>
    <n v="1719.41"/>
    <x v="15"/>
    <s v="17"/>
    <x v="0"/>
    <s v="2018"/>
    <d v="1899-12-30T12:53:53"/>
    <n v="0"/>
    <n v="0"/>
    <n v="0"/>
    <n v="14.31"/>
    <n v="1705.1000000000001"/>
    <x v="692"/>
    <s v="Australia"/>
    <s v="debit"/>
  </r>
  <r>
    <n v="3830.37"/>
    <x v="15"/>
    <s v="17"/>
    <x v="0"/>
    <s v="2018"/>
    <d v="1899-12-30T13:00:00"/>
    <n v="0"/>
    <n v="0"/>
    <n v="0"/>
    <n v="2023.68"/>
    <n v="1806.6899999999998"/>
    <x v="4"/>
    <s v="Australia"/>
    <s v="credit"/>
  </r>
  <r>
    <n v="6941.28"/>
    <x v="15"/>
    <s v="17"/>
    <x v="0"/>
    <s v="2018"/>
    <d v="1899-12-30T13:00:00"/>
    <n v="0"/>
    <n v="0"/>
    <n v="0"/>
    <n v="3785.78"/>
    <n v="3155.4999999999995"/>
    <x v="4"/>
    <s v="Australia"/>
    <s v="credit"/>
  </r>
  <r>
    <n v="1540.22"/>
    <x v="15"/>
    <s v="17"/>
    <x v="0"/>
    <s v="2018"/>
    <d v="1899-12-30T13:00:00"/>
    <n v="0"/>
    <n v="0"/>
    <n v="0"/>
    <n v="576"/>
    <n v="964.22"/>
    <x v="4"/>
    <s v="Australia"/>
    <s v="credit"/>
  </r>
  <r>
    <n v="2300.25"/>
    <x v="15"/>
    <s v="17"/>
    <x v="0"/>
    <s v="2018"/>
    <d v="1899-12-30T13:00:00"/>
    <n v="0"/>
    <n v="0"/>
    <n v="0"/>
    <n v="1225.33"/>
    <n v="1074.92"/>
    <x v="4"/>
    <s v="Australia"/>
    <s v="credit"/>
  </r>
  <r>
    <n v="8283.57"/>
    <x v="15"/>
    <s v="17"/>
    <x v="0"/>
    <s v="2018"/>
    <d v="1899-12-30T13:00:00"/>
    <n v="0"/>
    <n v="0"/>
    <n v="0"/>
    <n v="177"/>
    <n v="8106.57"/>
    <x v="4"/>
    <s v="Australia"/>
    <s v="debit"/>
  </r>
  <r>
    <n v="5075.3100000000004"/>
    <x v="15"/>
    <s v="17"/>
    <x v="0"/>
    <s v="2018"/>
    <d v="1899-12-30T13:00:00"/>
    <n v="0"/>
    <n v="0"/>
    <n v="0"/>
    <n v="1946.57"/>
    <n v="3128.7400000000007"/>
    <x v="4"/>
    <s v="Australia"/>
    <s v="credit"/>
  </r>
  <r>
    <n v="1995.16"/>
    <x v="15"/>
    <s v="17"/>
    <x v="0"/>
    <s v="2018"/>
    <d v="1899-12-30T13:00:00"/>
    <n v="0"/>
    <n v="0"/>
    <n v="0"/>
    <n v="29"/>
    <n v="1966.16"/>
    <x v="4"/>
    <s v="Australia"/>
    <s v="debit"/>
  </r>
  <r>
    <n v="52337.69"/>
    <x v="15"/>
    <s v="17"/>
    <x v="0"/>
    <s v="2018"/>
    <d v="1899-12-30T13:00:00"/>
    <n v="0"/>
    <n v="0"/>
    <n v="0"/>
    <n v="178"/>
    <n v="52159.69"/>
    <x v="4"/>
    <s v="Australia"/>
    <s v="debit"/>
  </r>
  <r>
    <n v="10107.49"/>
    <x v="15"/>
    <s v="17"/>
    <x v="0"/>
    <s v="2018"/>
    <d v="1899-12-30T13:11:25"/>
    <n v="0"/>
    <n v="0"/>
    <n v="0"/>
    <n v="57.35"/>
    <n v="10050.14"/>
    <x v="72"/>
    <s v="Australia"/>
    <s v="debit"/>
  </r>
  <r>
    <n v="18885.740000000002"/>
    <x v="15"/>
    <s v="17"/>
    <x v="0"/>
    <s v="2018"/>
    <d v="1899-12-30T13:29:17"/>
    <n v="0"/>
    <n v="0"/>
    <n v="0"/>
    <n v="16.510000000000002"/>
    <n v="18869.230000000003"/>
    <x v="424"/>
    <s v="Australia"/>
    <s v="debit"/>
  </r>
  <r>
    <n v="30470.77"/>
    <x v="15"/>
    <s v="17"/>
    <x v="0"/>
    <s v="2018"/>
    <d v="1899-12-30T13:47:08"/>
    <n v="0"/>
    <n v="0"/>
    <n v="0"/>
    <n v="16.63"/>
    <n v="30454.14"/>
    <x v="693"/>
    <s v="Australia"/>
    <s v="debit"/>
  </r>
  <r>
    <n v="15729.73"/>
    <x v="15"/>
    <s v="17"/>
    <x v="0"/>
    <s v="2018"/>
    <d v="1899-12-30T14:00:00"/>
    <n v="0"/>
    <n v="0"/>
    <n v="0"/>
    <n v="22"/>
    <n v="15707.73"/>
    <x v="4"/>
    <s v="Australia"/>
    <s v="debit"/>
  </r>
  <r>
    <n v="53850.239999999998"/>
    <x v="15"/>
    <s v="17"/>
    <x v="0"/>
    <s v="2018"/>
    <d v="1899-12-30T14:00:00"/>
    <n v="0"/>
    <n v="0"/>
    <n v="0"/>
    <n v="40"/>
    <n v="53810.239999999998"/>
    <x v="4"/>
    <s v="Australia"/>
    <s v="debit"/>
  </r>
  <r>
    <n v="26639.119999999999"/>
    <x v="15"/>
    <s v="17"/>
    <x v="0"/>
    <s v="2018"/>
    <d v="1899-12-30T14:00:00"/>
    <n v="0"/>
    <n v="0"/>
    <n v="0"/>
    <n v="1436.98"/>
    <n v="25202.14"/>
    <x v="4"/>
    <s v="Australia"/>
    <s v="credit"/>
  </r>
  <r>
    <n v="1593.49"/>
    <x v="15"/>
    <s v="17"/>
    <x v="0"/>
    <s v="2018"/>
    <d v="1899-12-30T14:00:00"/>
    <n v="0"/>
    <n v="0"/>
    <n v="0"/>
    <n v="130"/>
    <n v="1463.49"/>
    <x v="4"/>
    <s v="Australia"/>
    <s v="debit"/>
  </r>
  <r>
    <n v="3267.84"/>
    <x v="15"/>
    <s v="17"/>
    <x v="0"/>
    <s v="2018"/>
    <d v="1899-12-30T14:02:18"/>
    <n v="0"/>
    <n v="0"/>
    <n v="0"/>
    <n v="6.37"/>
    <n v="3261.4700000000003"/>
    <x v="691"/>
    <s v="Australia"/>
    <s v="debit"/>
  </r>
  <r>
    <n v="4754.41"/>
    <x v="15"/>
    <s v="17"/>
    <x v="0"/>
    <s v="2018"/>
    <d v="1899-12-30T14:10:34"/>
    <n v="0"/>
    <n v="0"/>
    <n v="0"/>
    <n v="2.63"/>
    <n v="4751.78"/>
    <x v="694"/>
    <s v="Australia"/>
    <s v="debit"/>
  </r>
  <r>
    <n v="2099.4699999999998"/>
    <x v="15"/>
    <s v="17"/>
    <x v="0"/>
    <s v="2018"/>
    <d v="1899-12-30T14:18:50"/>
    <n v="0"/>
    <n v="0"/>
    <n v="0"/>
    <n v="228.06"/>
    <n v="1871.4099999999999"/>
    <x v="1"/>
    <s v="Australia"/>
    <s v="debit"/>
  </r>
  <r>
    <n v="8254.16"/>
    <x v="15"/>
    <s v="17"/>
    <x v="0"/>
    <s v="2018"/>
    <d v="1899-12-30T14:27:06"/>
    <n v="0"/>
    <n v="0"/>
    <n v="0"/>
    <n v="29.41"/>
    <n v="8224.75"/>
    <x v="44"/>
    <s v="Australia"/>
    <s v="debit"/>
  </r>
  <r>
    <n v="1096.33"/>
    <x v="15"/>
    <s v="17"/>
    <x v="0"/>
    <s v="2018"/>
    <d v="1899-12-30T14:35:22"/>
    <n v="0"/>
    <n v="0"/>
    <n v="0"/>
    <n v="6.4"/>
    <n v="1089.9299999999998"/>
    <x v="695"/>
    <s v="Australia"/>
    <s v="debit"/>
  </r>
  <r>
    <n v="991.28"/>
    <x v="15"/>
    <s v="17"/>
    <x v="0"/>
    <s v="2018"/>
    <d v="1899-12-30T14:43:38"/>
    <n v="0"/>
    <n v="0"/>
    <n v="0"/>
    <n v="101.56"/>
    <n v="889.72"/>
    <x v="473"/>
    <s v="Australia"/>
    <s v="debit"/>
  </r>
  <r>
    <n v="8282.84"/>
    <x v="15"/>
    <s v="17"/>
    <x v="0"/>
    <s v="2018"/>
    <d v="1899-12-30T14:51:54"/>
    <n v="0"/>
    <n v="0"/>
    <n v="0"/>
    <n v="8.4499999999999993"/>
    <n v="8274.39"/>
    <x v="563"/>
    <s v="Australia"/>
    <s v="debit"/>
  </r>
  <r>
    <n v="2503.1"/>
    <x v="15"/>
    <s v="17"/>
    <x v="0"/>
    <s v="2018"/>
    <d v="1899-12-30T15:00:00"/>
    <n v="0"/>
    <n v="0"/>
    <n v="0"/>
    <n v="2500"/>
    <n v="3.0999999999999091"/>
    <x v="4"/>
    <s v="Australia"/>
    <s v="credit"/>
  </r>
  <r>
    <n v="5003.1000000000004"/>
    <x v="15"/>
    <s v="17"/>
    <x v="0"/>
    <s v="2018"/>
    <d v="1899-12-30T15:00:00"/>
    <n v="0"/>
    <n v="0"/>
    <n v="0"/>
    <n v="2500"/>
    <n v="2503.1000000000004"/>
    <x v="4"/>
    <s v="Australia"/>
    <s v="credit"/>
  </r>
  <r>
    <n v="3306.57"/>
    <x v="15"/>
    <s v="17"/>
    <x v="0"/>
    <s v="2018"/>
    <d v="1899-12-30T15:00:00"/>
    <n v="0"/>
    <n v="0"/>
    <n v="0"/>
    <n v="91"/>
    <n v="3215.57"/>
    <x v="4"/>
    <s v="Australia"/>
    <s v="debit"/>
  </r>
  <r>
    <n v="4739.3500000000004"/>
    <x v="15"/>
    <s v="17"/>
    <x v="0"/>
    <s v="2018"/>
    <d v="1899-12-30T15:00:00"/>
    <n v="0"/>
    <n v="0"/>
    <n v="0"/>
    <n v="2840.15"/>
    <n v="1899.2000000000003"/>
    <x v="4"/>
    <s v="Australia"/>
    <s v="credit"/>
  </r>
  <r>
    <n v="2383.08"/>
    <x v="15"/>
    <s v="17"/>
    <x v="0"/>
    <s v="2018"/>
    <d v="1899-12-30T15:00:00"/>
    <n v="0"/>
    <n v="0"/>
    <n v="0"/>
    <n v="110"/>
    <n v="2273.08"/>
    <x v="4"/>
    <s v="Australia"/>
    <s v="debit"/>
  </r>
  <r>
    <n v="2664.75"/>
    <x v="15"/>
    <s v="17"/>
    <x v="0"/>
    <s v="2018"/>
    <d v="1899-12-30T15:00:09"/>
    <n v="0"/>
    <n v="0"/>
    <n v="0"/>
    <n v="40.299999999999997"/>
    <n v="2624.45"/>
    <x v="500"/>
    <s v="Australia"/>
    <s v="debit"/>
  </r>
  <r>
    <n v="552.13"/>
    <x v="15"/>
    <s v="17"/>
    <x v="0"/>
    <s v="2018"/>
    <d v="1899-12-30T15:08:21"/>
    <n v="0"/>
    <n v="0"/>
    <n v="0"/>
    <n v="41.9"/>
    <n v="510.23"/>
    <x v="304"/>
    <s v="Australia"/>
    <s v="debit"/>
  </r>
  <r>
    <n v="895.61"/>
    <x v="15"/>
    <s v="17"/>
    <x v="0"/>
    <s v="2018"/>
    <d v="1899-12-30T15:16:33"/>
    <n v="0"/>
    <n v="0"/>
    <n v="0"/>
    <n v="95.67"/>
    <n v="799.94"/>
    <x v="473"/>
    <s v="Australia"/>
    <s v="debit"/>
  </r>
  <r>
    <n v="29442.36"/>
    <x v="15"/>
    <s v="17"/>
    <x v="0"/>
    <s v="2018"/>
    <d v="1899-12-30T15:24:45"/>
    <n v="0"/>
    <n v="0"/>
    <n v="0"/>
    <n v="28.35"/>
    <n v="29414.010000000002"/>
    <x v="119"/>
    <s v="Australia"/>
    <s v="debit"/>
  </r>
  <r>
    <n v="697.11"/>
    <x v="15"/>
    <s v="17"/>
    <x v="0"/>
    <s v="2018"/>
    <d v="1899-12-30T15:32:57"/>
    <n v="0"/>
    <n v="0"/>
    <n v="0"/>
    <n v="198.5"/>
    <n v="498.61"/>
    <x v="1"/>
    <s v="Australia"/>
    <s v="debit"/>
  </r>
  <r>
    <n v="1101.54"/>
    <x v="15"/>
    <s v="17"/>
    <x v="0"/>
    <s v="2018"/>
    <d v="1899-12-30T15:41:08"/>
    <n v="0"/>
    <n v="0"/>
    <n v="0"/>
    <n v="134.02000000000001"/>
    <n v="967.52"/>
    <x v="1"/>
    <s v="Australia"/>
    <s v="debit"/>
  </r>
  <r>
    <n v="2942.01"/>
    <x v="15"/>
    <s v="17"/>
    <x v="0"/>
    <s v="2018"/>
    <d v="1899-12-30T15:49:20"/>
    <n v="0"/>
    <n v="0"/>
    <n v="0"/>
    <n v="12.63"/>
    <n v="2929.38"/>
    <x v="44"/>
    <s v="Australia"/>
    <s v="debit"/>
  </r>
  <r>
    <n v="4994.3100000000004"/>
    <x v="15"/>
    <s v="17"/>
    <x v="0"/>
    <s v="2018"/>
    <d v="1899-12-30T15:57:32"/>
    <n v="0"/>
    <n v="0"/>
    <n v="0"/>
    <n v="10.86"/>
    <n v="4983.4500000000007"/>
    <x v="696"/>
    <s v="Australia"/>
    <s v="debit"/>
  </r>
  <r>
    <n v="6095.16"/>
    <x v="15"/>
    <s v="17"/>
    <x v="0"/>
    <s v="2018"/>
    <d v="1899-12-30T16:00:00"/>
    <n v="0"/>
    <n v="0"/>
    <n v="0"/>
    <n v="2282.36"/>
    <n v="3812.7999999999997"/>
    <x v="4"/>
    <s v="Australia"/>
    <s v="credit"/>
  </r>
  <r>
    <n v="3979.15"/>
    <x v="15"/>
    <s v="17"/>
    <x v="0"/>
    <s v="2018"/>
    <d v="1899-12-30T16:00:00"/>
    <n v="0"/>
    <n v="0"/>
    <n v="0"/>
    <n v="41"/>
    <n v="3938.15"/>
    <x v="4"/>
    <s v="Australia"/>
    <s v="debit"/>
  </r>
  <r>
    <n v="32030.97"/>
    <x v="15"/>
    <s v="17"/>
    <x v="0"/>
    <s v="2018"/>
    <d v="1899-12-30T16:00:00"/>
    <n v="0"/>
    <n v="0"/>
    <n v="0"/>
    <n v="1560.2"/>
    <n v="30470.77"/>
    <x v="4"/>
    <s v="Australia"/>
    <s v="credit"/>
  </r>
  <r>
    <n v="32868.160000000003"/>
    <x v="15"/>
    <s v="17"/>
    <x v="0"/>
    <s v="2018"/>
    <d v="1899-12-30T16:00:00"/>
    <n v="0"/>
    <n v="0"/>
    <n v="0"/>
    <n v="43"/>
    <n v="32825.160000000003"/>
    <x v="4"/>
    <s v="Australia"/>
    <s v="debit"/>
  </r>
  <r>
    <n v="525.13"/>
    <x v="15"/>
    <s v="17"/>
    <x v="0"/>
    <s v="2018"/>
    <d v="1899-12-30T16:00:00"/>
    <n v="0"/>
    <n v="0"/>
    <n v="0"/>
    <n v="27"/>
    <n v="498.13"/>
    <x v="4"/>
    <s v="Australia"/>
    <s v="debit"/>
  </r>
  <r>
    <n v="1060.24"/>
    <x v="15"/>
    <s v="17"/>
    <x v="0"/>
    <s v="2018"/>
    <d v="1899-12-30T16:11:06"/>
    <n v="0"/>
    <n v="0"/>
    <n v="0"/>
    <n v="41.3"/>
    <n v="1018.94"/>
    <x v="697"/>
    <s v="Australia"/>
    <s v="debit"/>
  </r>
  <r>
    <n v="3530.18"/>
    <x v="15"/>
    <s v="17"/>
    <x v="0"/>
    <s v="2018"/>
    <d v="1899-12-30T16:26:59"/>
    <n v="0"/>
    <n v="0"/>
    <n v="0"/>
    <n v="23.36"/>
    <n v="3506.8199999999997"/>
    <x v="134"/>
    <s v="Australia"/>
    <s v="debit"/>
  </r>
  <r>
    <n v="9274.18"/>
    <x v="15"/>
    <s v="17"/>
    <x v="0"/>
    <s v="2018"/>
    <d v="1899-12-30T16:42:51"/>
    <n v="0"/>
    <n v="0"/>
    <n v="0"/>
    <n v="22.12"/>
    <n v="9252.06"/>
    <x v="698"/>
    <s v="Australia"/>
    <s v="debit"/>
  </r>
  <r>
    <n v="4972.16"/>
    <x v="15"/>
    <s v="17"/>
    <x v="0"/>
    <s v="2018"/>
    <d v="1899-12-30T16:58:43"/>
    <n v="0"/>
    <n v="0"/>
    <n v="0"/>
    <n v="30.94"/>
    <n v="4941.22"/>
    <x v="532"/>
    <s v="Australia"/>
    <s v="debit"/>
  </r>
  <r>
    <n v="2505.75"/>
    <x v="15"/>
    <s v="17"/>
    <x v="0"/>
    <s v="2018"/>
    <d v="1899-12-30T17:00:00"/>
    <n v="0"/>
    <n v="0"/>
    <n v="0"/>
    <n v="159"/>
    <n v="2346.75"/>
    <x v="4"/>
    <s v="Australia"/>
    <s v="debit"/>
  </r>
  <r>
    <n v="4869.2700000000004"/>
    <x v="15"/>
    <s v="17"/>
    <x v="0"/>
    <s v="2018"/>
    <d v="1899-12-30T17:00:00"/>
    <n v="0"/>
    <n v="0"/>
    <n v="0"/>
    <n v="3328.77"/>
    <n v="1540.5000000000005"/>
    <x v="4"/>
    <s v="Australia"/>
    <s v="credit"/>
  </r>
  <r>
    <n v="32785.160000000003"/>
    <x v="15"/>
    <s v="17"/>
    <x v="0"/>
    <s v="2018"/>
    <d v="1899-12-30T17:00:00"/>
    <n v="0"/>
    <n v="0"/>
    <n v="0"/>
    <n v="83"/>
    <n v="32702.160000000003"/>
    <x v="4"/>
    <s v="Australia"/>
    <s v="debit"/>
  </r>
  <r>
    <n v="7299.17"/>
    <x v="15"/>
    <s v="17"/>
    <x v="0"/>
    <s v="2018"/>
    <d v="1899-12-30T17:00:00"/>
    <n v="0"/>
    <n v="0"/>
    <n v="0"/>
    <n v="2544.7600000000002"/>
    <n v="4754.41"/>
    <x v="4"/>
    <s v="Australia"/>
    <s v="credit"/>
  </r>
  <r>
    <n v="3384.03"/>
    <x v="15"/>
    <s v="17"/>
    <x v="0"/>
    <s v="2018"/>
    <d v="1899-12-30T17:00:00"/>
    <n v="0"/>
    <n v="0"/>
    <n v="0"/>
    <n v="2572.91"/>
    <n v="811.12000000000035"/>
    <x v="4"/>
    <s v="Australia"/>
    <s v="credit"/>
  </r>
  <r>
    <n v="4958.42"/>
    <x v="15"/>
    <s v="17"/>
    <x v="0"/>
    <s v="2018"/>
    <d v="1899-12-30T17:09:23"/>
    <n v="0"/>
    <n v="0"/>
    <n v="0"/>
    <n v="13.74"/>
    <n v="4944.68"/>
    <x v="20"/>
    <s v="Australia"/>
    <s v="debit"/>
  </r>
  <r>
    <n v="926.93"/>
    <x v="15"/>
    <s v="17"/>
    <x v="0"/>
    <s v="2018"/>
    <d v="1899-12-30T17:19:35"/>
    <n v="0"/>
    <n v="0"/>
    <n v="0"/>
    <n v="133.31"/>
    <n v="793.61999999999989"/>
    <x v="699"/>
    <s v="Australia"/>
    <s v="debit"/>
  </r>
  <r>
    <n v="29438.15"/>
    <x v="15"/>
    <s v="17"/>
    <x v="0"/>
    <s v="2018"/>
    <d v="1899-12-30T17:29:47"/>
    <n v="0"/>
    <n v="0"/>
    <n v="0"/>
    <n v="4.21"/>
    <n v="29433.940000000002"/>
    <x v="700"/>
    <s v="Australia"/>
    <s v="debit"/>
  </r>
  <r>
    <n v="3249.5"/>
    <x v="15"/>
    <s v="17"/>
    <x v="0"/>
    <s v="2018"/>
    <d v="1899-12-30T17:39:59"/>
    <n v="0"/>
    <n v="0"/>
    <n v="0"/>
    <n v="18.34"/>
    <n v="3231.16"/>
    <x v="12"/>
    <s v="Australia"/>
    <s v="debit"/>
  </r>
  <r>
    <n v="2388.23"/>
    <x v="15"/>
    <s v="17"/>
    <x v="0"/>
    <s v="2018"/>
    <d v="1899-12-30T17:50:12"/>
    <n v="0"/>
    <n v="0"/>
    <n v="0"/>
    <n v="24.63"/>
    <n v="2363.6"/>
    <x v="672"/>
    <s v="Australia"/>
    <s v="debit"/>
  </r>
  <r>
    <n v="3797.37"/>
    <x v="15"/>
    <s v="17"/>
    <x v="0"/>
    <s v="2018"/>
    <d v="1899-12-30T18:00:00"/>
    <n v="0"/>
    <n v="0"/>
    <n v="0"/>
    <n v="33"/>
    <n v="3764.37"/>
    <x v="4"/>
    <s v="Australia"/>
    <s v="debit"/>
  </r>
  <r>
    <n v="2619.59"/>
    <x v="15"/>
    <s v="17"/>
    <x v="0"/>
    <s v="2018"/>
    <d v="1899-12-30T18:00:00"/>
    <n v="0"/>
    <n v="0"/>
    <n v="0"/>
    <n v="53"/>
    <n v="2566.59"/>
    <x v="4"/>
    <s v="Australia"/>
    <s v="debit"/>
  </r>
  <r>
    <n v="31853.97"/>
    <x v="15"/>
    <s v="17"/>
    <x v="0"/>
    <s v="2018"/>
    <d v="1899-12-30T18:00:00"/>
    <n v="0"/>
    <n v="0"/>
    <n v="0"/>
    <n v="177"/>
    <n v="31676.97"/>
    <x v="4"/>
    <s v="Australia"/>
    <s v="debit"/>
  </r>
  <r>
    <n v="19756.38"/>
    <x v="15"/>
    <s v="17"/>
    <x v="0"/>
    <s v="2018"/>
    <d v="1899-12-30T18:00:00"/>
    <n v="0"/>
    <n v="0"/>
    <n v="0"/>
    <n v="66"/>
    <n v="19690.38"/>
    <x v="4"/>
    <s v="Australia"/>
    <s v="debit"/>
  </r>
  <r>
    <n v="2970.06"/>
    <x v="15"/>
    <s v="17"/>
    <x v="0"/>
    <s v="2018"/>
    <d v="1899-12-30T18:00:51"/>
    <n v="0"/>
    <n v="0"/>
    <n v="0"/>
    <n v="26.21"/>
    <n v="2943.85"/>
    <x v="133"/>
    <s v="Australia"/>
    <s v="debit"/>
  </r>
  <r>
    <n v="1965.13"/>
    <x v="15"/>
    <s v="17"/>
    <x v="0"/>
    <s v="2018"/>
    <d v="1899-12-30T18:43:24"/>
    <n v="0"/>
    <n v="0"/>
    <n v="0"/>
    <n v="8.06"/>
    <n v="1957.0700000000002"/>
    <x v="701"/>
    <s v="Australia"/>
    <s v="debit"/>
  </r>
  <r>
    <n v="18805.43"/>
    <x v="15"/>
    <s v="17"/>
    <x v="0"/>
    <s v="2018"/>
    <d v="1899-12-30T19:00:00"/>
    <n v="0"/>
    <n v="0"/>
    <n v="0"/>
    <n v="63"/>
    <n v="18742.43"/>
    <x v="4"/>
    <s v="Australia"/>
    <s v="debit"/>
  </r>
  <r>
    <n v="2771.72"/>
    <x v="15"/>
    <s v="17"/>
    <x v="0"/>
    <s v="2018"/>
    <d v="1899-12-30T19:00:00"/>
    <n v="0"/>
    <n v="0"/>
    <n v="0"/>
    <n v="98"/>
    <n v="2673.72"/>
    <x v="4"/>
    <s v="Australia"/>
    <s v="debit"/>
  </r>
  <r>
    <n v="3830.62"/>
    <x v="15"/>
    <s v="17"/>
    <x v="0"/>
    <s v="2018"/>
    <d v="1899-12-30T19:00:00"/>
    <n v="0"/>
    <n v="0"/>
    <n v="0"/>
    <n v="55"/>
    <n v="3775.62"/>
    <x v="4"/>
    <s v="Australia"/>
    <s v="debit"/>
  </r>
  <r>
    <n v="6434.71"/>
    <x v="15"/>
    <s v="17"/>
    <x v="0"/>
    <s v="2018"/>
    <d v="1899-12-30T19:00:00"/>
    <n v="0"/>
    <n v="0"/>
    <n v="0"/>
    <n v="40"/>
    <n v="6394.71"/>
    <x v="4"/>
    <s v="Australia"/>
    <s v="debit"/>
  </r>
  <r>
    <n v="2940.27"/>
    <x v="15"/>
    <s v="17"/>
    <x v="0"/>
    <s v="2018"/>
    <d v="1899-12-30T19:00:00"/>
    <n v="0"/>
    <n v="0"/>
    <n v="0"/>
    <n v="45"/>
    <n v="2895.27"/>
    <x v="4"/>
    <s v="Australia"/>
    <s v="debit"/>
  </r>
  <r>
    <n v="8271.36"/>
    <x v="15"/>
    <s v="17"/>
    <x v="0"/>
    <s v="2018"/>
    <d v="1899-12-30T19:02:02"/>
    <n v="0"/>
    <n v="0"/>
    <n v="0"/>
    <n v="11.48"/>
    <n v="8259.880000000001"/>
    <x v="558"/>
    <s v="Australia"/>
    <s v="debit"/>
  </r>
  <r>
    <n v="4724.5600000000004"/>
    <x v="15"/>
    <s v="17"/>
    <x v="0"/>
    <s v="2018"/>
    <d v="1899-12-30T19:11:17"/>
    <n v="0"/>
    <n v="0"/>
    <n v="0"/>
    <n v="14.79"/>
    <n v="4709.7700000000004"/>
    <x v="605"/>
    <s v="Australia"/>
    <s v="debit"/>
  </r>
  <r>
    <n v="1952.7"/>
    <x v="15"/>
    <s v="17"/>
    <x v="0"/>
    <s v="2018"/>
    <d v="1899-12-30T19:20:33"/>
    <n v="0"/>
    <n v="0"/>
    <n v="0"/>
    <n v="12.43"/>
    <n v="1940.27"/>
    <x v="702"/>
    <s v="Australia"/>
    <s v="debit"/>
  </r>
  <r>
    <n v="679.41"/>
    <x v="15"/>
    <s v="17"/>
    <x v="0"/>
    <s v="2018"/>
    <d v="1899-12-30T19:29:48"/>
    <n v="0"/>
    <n v="0"/>
    <n v="0"/>
    <n v="17.7"/>
    <n v="661.70999999999992"/>
    <x v="390"/>
    <s v="Australia"/>
    <s v="debit"/>
  </r>
  <r>
    <n v="8187.68"/>
    <x v="15"/>
    <s v="17"/>
    <x v="0"/>
    <s v="2018"/>
    <d v="1899-12-30T19:39:04"/>
    <n v="0"/>
    <n v="0"/>
    <n v="0"/>
    <n v="66.48"/>
    <n v="8121.2000000000007"/>
    <x v="703"/>
    <s v="Australia"/>
    <s v="debit"/>
  </r>
  <r>
    <n v="18868.43"/>
    <x v="15"/>
    <s v="17"/>
    <x v="0"/>
    <s v="2018"/>
    <d v="1899-12-30T19:48:19"/>
    <n v="0"/>
    <n v="0"/>
    <n v="0"/>
    <n v="17.309999999999999"/>
    <n v="18851.12"/>
    <x v="704"/>
    <s v="Australia"/>
    <s v="debit"/>
  </r>
  <r>
    <n v="1827.14"/>
    <x v="15"/>
    <s v="17"/>
    <x v="0"/>
    <s v="2018"/>
    <d v="1899-12-30T19:57:35"/>
    <n v="0"/>
    <n v="0"/>
    <n v="0"/>
    <n v="9.26"/>
    <n v="1817.88"/>
    <x v="705"/>
    <s v="Australia"/>
    <s v="debit"/>
  </r>
  <r>
    <n v="2857.27"/>
    <x v="15"/>
    <s v="17"/>
    <x v="0"/>
    <s v="2018"/>
    <d v="1899-12-30T20:00:00"/>
    <n v="0"/>
    <n v="0"/>
    <n v="0"/>
    <n v="83"/>
    <n v="2774.27"/>
    <x v="4"/>
    <s v="Australia"/>
    <s v="debit"/>
  </r>
  <r>
    <n v="3707.85"/>
    <x v="15"/>
    <s v="17"/>
    <x v="0"/>
    <s v="2018"/>
    <d v="1899-12-30T20:00:00"/>
    <n v="0"/>
    <n v="0"/>
    <n v="0"/>
    <n v="27"/>
    <n v="3680.85"/>
    <x v="4"/>
    <s v="Australia"/>
    <s v="debit"/>
  </r>
  <r>
    <n v="5426.5"/>
    <x v="15"/>
    <s v="17"/>
    <x v="0"/>
    <s v="2018"/>
    <d v="1899-12-30T20:07:11"/>
    <n v="0"/>
    <n v="0"/>
    <n v="0"/>
    <n v="42.67"/>
    <n v="5383.83"/>
    <x v="304"/>
    <s v="Australia"/>
    <s v="debit"/>
  </r>
  <r>
    <n v="4942.07"/>
    <x v="15"/>
    <s v="17"/>
    <x v="0"/>
    <s v="2018"/>
    <d v="1899-12-30T20:16:53"/>
    <n v="0"/>
    <n v="0"/>
    <n v="0"/>
    <n v="16.350000000000001"/>
    <n v="4925.7199999999993"/>
    <x v="266"/>
    <s v="Australia"/>
    <s v="debit"/>
  </r>
  <r>
    <n v="4718.1400000000003"/>
    <x v="15"/>
    <s v="17"/>
    <x v="0"/>
    <s v="2018"/>
    <d v="1899-12-30T20:26:36"/>
    <n v="0"/>
    <n v="0"/>
    <n v="0"/>
    <n v="6.42"/>
    <n v="4711.72"/>
    <x v="706"/>
    <s v="Australia"/>
    <s v="debit"/>
  </r>
  <r>
    <n v="7289.08"/>
    <x v="15"/>
    <s v="17"/>
    <x v="0"/>
    <s v="2018"/>
    <d v="1899-12-30T20:36:18"/>
    <n v="0"/>
    <n v="0"/>
    <n v="0"/>
    <n v="10.09"/>
    <n v="7278.99"/>
    <x v="248"/>
    <s v="Australia"/>
    <s v="debit"/>
  </r>
  <r>
    <n v="1942.23"/>
    <x v="15"/>
    <s v="17"/>
    <x v="0"/>
    <s v="2018"/>
    <d v="1899-12-30T20:46:01"/>
    <n v="0"/>
    <n v="0"/>
    <n v="0"/>
    <n v="10.47"/>
    <n v="1931.76"/>
    <x v="383"/>
    <s v="Australia"/>
    <s v="debit"/>
  </r>
  <r>
    <n v="1911.36"/>
    <x v="15"/>
    <s v="17"/>
    <x v="0"/>
    <s v="2018"/>
    <d v="1899-12-30T20:55:43"/>
    <n v="0"/>
    <n v="0"/>
    <n v="0"/>
    <n v="30.87"/>
    <n v="1880.49"/>
    <x v="671"/>
    <s v="Australia"/>
    <s v="debit"/>
  </r>
  <r>
    <n v="3761.62"/>
    <x v="15"/>
    <s v="17"/>
    <x v="0"/>
    <s v="2018"/>
    <d v="1899-12-30T21:00:00"/>
    <n v="0"/>
    <n v="0"/>
    <n v="0"/>
    <n v="69"/>
    <n v="3692.62"/>
    <x v="4"/>
    <s v="Australia"/>
    <s v="debit"/>
  </r>
  <r>
    <n v="51943.96"/>
    <x v="15"/>
    <s v="17"/>
    <x v="0"/>
    <s v="2018"/>
    <d v="1899-12-30T21:00:00"/>
    <n v="0"/>
    <n v="0"/>
    <n v="0"/>
    <n v="38"/>
    <n v="51905.96"/>
    <x v="4"/>
    <s v="Australia"/>
    <s v="debit"/>
  </r>
  <r>
    <n v="2775.79"/>
    <x v="15"/>
    <s v="17"/>
    <x v="0"/>
    <s v="2018"/>
    <d v="1899-12-30T21:00:00"/>
    <n v="0"/>
    <n v="0"/>
    <n v="0"/>
    <n v="29"/>
    <n v="2746.79"/>
    <x v="4"/>
    <s v="Australia"/>
    <s v="debit"/>
  </r>
  <r>
    <n v="6384.71"/>
    <x v="15"/>
    <s v="17"/>
    <x v="0"/>
    <s v="2018"/>
    <d v="1899-12-30T21:00:00"/>
    <n v="0"/>
    <n v="0"/>
    <n v="0"/>
    <n v="50"/>
    <n v="6334.71"/>
    <x v="4"/>
    <s v="Australia"/>
    <s v="debit"/>
  </r>
  <r>
    <n v="1878.85"/>
    <x v="15"/>
    <s v="17"/>
    <x v="0"/>
    <s v="2018"/>
    <d v="1899-12-30T21:00:00"/>
    <n v="0"/>
    <n v="0"/>
    <n v="0"/>
    <n v="23"/>
    <n v="1855.85"/>
    <x v="4"/>
    <s v="Australia"/>
    <s v="debit"/>
  </r>
  <r>
    <n v="4912.99"/>
    <x v="15"/>
    <s v="17"/>
    <x v="0"/>
    <s v="2018"/>
    <d v="1899-12-30T21:03:56"/>
    <n v="0"/>
    <n v="0"/>
    <n v="0"/>
    <n v="29.08"/>
    <n v="4883.91"/>
    <x v="707"/>
    <s v="Australia"/>
    <s v="debit"/>
  </r>
  <r>
    <n v="4976.3100000000004"/>
    <x v="15"/>
    <s v="17"/>
    <x v="0"/>
    <s v="2018"/>
    <d v="1899-12-30T21:10:59"/>
    <n v="0"/>
    <n v="0"/>
    <n v="0"/>
    <n v="18"/>
    <n v="4958.3100000000004"/>
    <x v="708"/>
    <s v="Australia"/>
    <s v="debit"/>
  </r>
  <r>
    <n v="2784.13"/>
    <x v="15"/>
    <s v="17"/>
    <x v="0"/>
    <s v="2018"/>
    <d v="1899-12-30T21:18:01"/>
    <n v="0"/>
    <n v="0"/>
    <n v="0"/>
    <n v="37.020000000000003"/>
    <n v="2747.11"/>
    <x v="6"/>
    <s v="Australia"/>
    <s v="debit"/>
  </r>
  <r>
    <n v="58986.67"/>
    <x v="15"/>
    <s v="17"/>
    <x v="0"/>
    <s v="2018"/>
    <d v="1899-12-30T21:25:04"/>
    <n v="0"/>
    <n v="0"/>
    <n v="0"/>
    <n v="77.56"/>
    <n v="58909.11"/>
    <x v="364"/>
    <s v="Australia"/>
    <s v="debit"/>
  </r>
  <r>
    <n v="16654.740000000002"/>
    <x v="15"/>
    <s v="17"/>
    <x v="0"/>
    <s v="2018"/>
    <d v="1899-12-30T21:32:06"/>
    <n v="0"/>
    <n v="0"/>
    <n v="0"/>
    <n v="11.35"/>
    <n v="16643.390000000003"/>
    <x v="469"/>
    <s v="Australia"/>
    <s v="debit"/>
  </r>
  <r>
    <n v="1825.58"/>
    <x v="15"/>
    <s v="17"/>
    <x v="0"/>
    <s v="2018"/>
    <d v="1899-12-30T21:39:09"/>
    <n v="0"/>
    <n v="0"/>
    <n v="0"/>
    <n v="29.24"/>
    <n v="1796.34"/>
    <x v="510"/>
    <s v="Australia"/>
    <s v="debit"/>
  </r>
  <r>
    <n v="1901.85"/>
    <x v="15"/>
    <s v="17"/>
    <x v="0"/>
    <s v="2018"/>
    <d v="1899-12-30T21:46:11"/>
    <n v="0"/>
    <n v="0"/>
    <n v="0"/>
    <n v="9.51"/>
    <n v="1892.34"/>
    <x v="709"/>
    <s v="Australia"/>
    <s v="debit"/>
  </r>
  <r>
    <n v="8157.29"/>
    <x v="15"/>
    <s v="17"/>
    <x v="0"/>
    <s v="2018"/>
    <d v="1899-12-30T21:53:14"/>
    <n v="0"/>
    <n v="0"/>
    <n v="0"/>
    <n v="30.39"/>
    <n v="8126.9"/>
    <x v="437"/>
    <s v="Australia"/>
    <s v="debit"/>
  </r>
  <r>
    <n v="1545.51"/>
    <x v="15"/>
    <s v="17"/>
    <x v="0"/>
    <s v="2018"/>
    <d v="1899-12-30T22:00:00"/>
    <n v="0"/>
    <n v="0"/>
    <n v="0"/>
    <n v="73"/>
    <n v="1472.51"/>
    <x v="4"/>
    <s v="Australia"/>
    <s v="debit"/>
  </r>
  <r>
    <n v="1577.22"/>
    <x v="15"/>
    <s v="17"/>
    <x v="0"/>
    <s v="2018"/>
    <d v="1899-12-30T22:00:31"/>
    <n v="0"/>
    <n v="0"/>
    <n v="0"/>
    <n v="39.54"/>
    <n v="1537.68"/>
    <x v="199"/>
    <s v="Australia"/>
    <s v="debit"/>
  </r>
  <r>
    <n v="16641.8"/>
    <x v="15"/>
    <s v="17"/>
    <x v="0"/>
    <s v="2018"/>
    <d v="1899-12-30T22:13:41"/>
    <n v="0"/>
    <n v="0"/>
    <n v="0"/>
    <n v="12.94"/>
    <n v="16628.86"/>
    <x v="42"/>
    <s v="Australia"/>
    <s v="debit"/>
  </r>
  <r>
    <n v="8127.72"/>
    <x v="15"/>
    <s v="17"/>
    <x v="0"/>
    <s v="2018"/>
    <d v="1899-12-30T22:26:50"/>
    <n v="0"/>
    <n v="0"/>
    <n v="0"/>
    <n v="29.57"/>
    <n v="8098.1500000000005"/>
    <x v="710"/>
    <s v="Australia"/>
    <s v="debit"/>
  </r>
  <r>
    <n v="1569.38"/>
    <x v="15"/>
    <s v="17"/>
    <x v="0"/>
    <s v="2018"/>
    <d v="1899-12-30T22:39:59"/>
    <n v="0"/>
    <n v="0"/>
    <n v="0"/>
    <n v="7.84"/>
    <n v="1561.5400000000002"/>
    <x v="139"/>
    <s v="Australia"/>
    <s v="debit"/>
  </r>
  <r>
    <n v="2477.5700000000002"/>
    <x v="15"/>
    <s v="17"/>
    <x v="0"/>
    <s v="2018"/>
    <d v="1899-12-30T22:53:09"/>
    <n v="0"/>
    <n v="0"/>
    <n v="0"/>
    <n v="28.18"/>
    <n v="2449.3900000000003"/>
    <x v="143"/>
    <s v="Australia"/>
    <s v="debit"/>
  </r>
  <r>
    <n v="2578.59"/>
    <x v="15"/>
    <s v="17"/>
    <x v="0"/>
    <s v="2018"/>
    <d v="1899-12-30T23:00:00"/>
    <n v="0"/>
    <n v="0"/>
    <n v="0"/>
    <n v="41"/>
    <n v="2537.59"/>
    <x v="4"/>
    <s v="Australia"/>
    <s v="debit"/>
  </r>
  <r>
    <n v="4548.47"/>
    <x v="15"/>
    <s v="17"/>
    <x v="0"/>
    <s v="2018"/>
    <d v="1899-12-30T23:00:00"/>
    <n v="0"/>
    <n v="0"/>
    <n v="0"/>
    <n v="152"/>
    <n v="4396.47"/>
    <x v="4"/>
    <s v="Australia"/>
    <s v="debit"/>
  </r>
  <r>
    <n v="1817.49"/>
    <x v="15"/>
    <s v="17"/>
    <x v="0"/>
    <s v="2018"/>
    <d v="1899-12-30T23:05:55"/>
    <n v="0"/>
    <n v="0"/>
    <n v="0"/>
    <n v="9.65"/>
    <n v="1807.84"/>
    <x v="586"/>
    <s v="Australia"/>
    <s v="debit"/>
  </r>
  <r>
    <n v="4823.8100000000004"/>
    <x v="15"/>
    <s v="17"/>
    <x v="0"/>
    <s v="2018"/>
    <d v="1899-12-30T23:18:16"/>
    <n v="0"/>
    <n v="0"/>
    <n v="0"/>
    <n v="89.18"/>
    <n v="4734.63"/>
    <x v="1"/>
    <s v="Australia"/>
    <s v="debit"/>
  </r>
  <r>
    <n v="4807.41"/>
    <x v="15"/>
    <s v="17"/>
    <x v="0"/>
    <s v="2018"/>
    <d v="1899-12-30T23:30:37"/>
    <n v="0"/>
    <n v="0"/>
    <n v="0"/>
    <n v="16.399999999999999"/>
    <n v="4791.01"/>
    <x v="337"/>
    <s v="Australia"/>
    <s v="debit"/>
  </r>
  <r>
    <n v="52593.03"/>
    <x v="15"/>
    <s v="17"/>
    <x v="0"/>
    <s v="2018"/>
    <d v="1899-12-30T23:42:57"/>
    <n v="0"/>
    <n v="0"/>
    <n v="0"/>
    <n v="39.68"/>
    <n v="52553.35"/>
    <x v="579"/>
    <s v="Australia"/>
    <s v="debit"/>
  </r>
  <r>
    <n v="4700.47"/>
    <x v="15"/>
    <s v="17"/>
    <x v="0"/>
    <s v="2018"/>
    <d v="1899-12-30T23:55:18"/>
    <n v="0"/>
    <n v="0"/>
    <n v="0"/>
    <n v="17.670000000000002"/>
    <n v="4682.8"/>
    <x v="37"/>
    <s v="Australia"/>
    <s v="debit"/>
  </r>
  <r>
    <n v="4523.1099999999997"/>
    <x v="16"/>
    <s v="18"/>
    <x v="0"/>
    <s v="2018"/>
    <d v="1899-12-30T00:06:44"/>
    <n v="0"/>
    <n v="0"/>
    <n v="0"/>
    <n v="25.36"/>
    <n v="4497.75"/>
    <x v="550"/>
    <s v="Australia"/>
    <s v="debit"/>
  </r>
  <r>
    <n v="4815.6099999999997"/>
    <x v="16"/>
    <s v="18"/>
    <x v="0"/>
    <s v="2018"/>
    <d v="1899-12-30T00:17:36"/>
    <n v="0"/>
    <n v="0"/>
    <n v="0"/>
    <n v="53.66"/>
    <n v="4761.95"/>
    <x v="226"/>
    <s v="Australia"/>
    <s v="debit"/>
  </r>
  <r>
    <n v="18755.490000000002"/>
    <x v="16"/>
    <s v="18"/>
    <x v="0"/>
    <s v="2018"/>
    <d v="1899-12-30T00:28:28"/>
    <n v="0"/>
    <n v="0"/>
    <n v="0"/>
    <n v="49.94"/>
    <n v="18705.550000000003"/>
    <x v="424"/>
    <s v="Australia"/>
    <s v="debit"/>
  </r>
  <r>
    <n v="509.46"/>
    <x v="16"/>
    <s v="18"/>
    <x v="0"/>
    <s v="2018"/>
    <d v="1899-12-30T00:39:20"/>
    <n v="0"/>
    <n v="0"/>
    <n v="0"/>
    <n v="15.67"/>
    <n v="493.78999999999996"/>
    <x v="477"/>
    <s v="Australia"/>
    <s v="debit"/>
  </r>
  <r>
    <n v="4507.55"/>
    <x v="16"/>
    <s v="18"/>
    <x v="0"/>
    <s v="2018"/>
    <d v="1899-12-30T00:50:13"/>
    <n v="0"/>
    <n v="0"/>
    <n v="0"/>
    <n v="15.56"/>
    <n v="4491.99"/>
    <x v="115"/>
    <s v="Australia"/>
    <s v="debit"/>
  </r>
  <r>
    <n v="18735.02"/>
    <x v="16"/>
    <s v="18"/>
    <x v="0"/>
    <s v="2018"/>
    <d v="1899-12-30T01:01:17"/>
    <n v="0"/>
    <n v="0"/>
    <n v="0"/>
    <n v="20.47"/>
    <n v="18714.55"/>
    <x v="711"/>
    <s v="Australia"/>
    <s v="debit"/>
  </r>
  <r>
    <n v="8103.34"/>
    <x v="16"/>
    <s v="18"/>
    <x v="0"/>
    <s v="2018"/>
    <d v="1899-12-30T01:14:17"/>
    <n v="0"/>
    <n v="0"/>
    <n v="0"/>
    <n v="24.38"/>
    <n v="8078.96"/>
    <x v="450"/>
    <s v="Australia"/>
    <s v="debit"/>
  </r>
  <r>
    <n v="1070.27"/>
    <x v="16"/>
    <s v="18"/>
    <x v="0"/>
    <s v="2018"/>
    <d v="1899-12-30T01:27:16"/>
    <n v="0"/>
    <n v="0"/>
    <n v="0"/>
    <n v="26.06"/>
    <n v="1044.21"/>
    <x v="712"/>
    <s v="Australia"/>
    <s v="debit"/>
  </r>
  <r>
    <n v="4791.2299999999996"/>
    <x v="16"/>
    <s v="18"/>
    <x v="0"/>
    <s v="2018"/>
    <d v="1899-12-30T01:40:15"/>
    <n v="0"/>
    <n v="0"/>
    <n v="0"/>
    <n v="24.38"/>
    <n v="4766.8499999999995"/>
    <x v="713"/>
    <s v="Australia"/>
    <s v="debit"/>
  </r>
  <r>
    <n v="1976.34"/>
    <x v="16"/>
    <s v="18"/>
    <x v="0"/>
    <s v="2018"/>
    <d v="1899-12-30T01:53:14"/>
    <n v="0"/>
    <n v="0"/>
    <n v="0"/>
    <n v="18.82"/>
    <n v="1957.52"/>
    <x v="714"/>
    <s v="Australia"/>
    <s v="debit"/>
  </r>
  <r>
    <n v="2274.25"/>
    <x v="16"/>
    <s v="18"/>
    <x v="0"/>
    <s v="2018"/>
    <d v="1899-12-30T02:00:00"/>
    <n v="0"/>
    <n v="0"/>
    <n v="0"/>
    <n v="26"/>
    <n v="2248.25"/>
    <x v="4"/>
    <s v="Australia"/>
    <s v="debit"/>
  </r>
  <r>
    <n v="7199.08"/>
    <x v="16"/>
    <s v="18"/>
    <x v="0"/>
    <s v="2018"/>
    <d v="1899-12-30T02:00:00"/>
    <n v="0"/>
    <n v="0"/>
    <n v="0"/>
    <n v="90"/>
    <n v="7109.08"/>
    <x v="4"/>
    <s v="Australia"/>
    <s v="debit"/>
  </r>
  <r>
    <n v="1869.24"/>
    <x v="16"/>
    <s v="18"/>
    <x v="0"/>
    <s v="2018"/>
    <d v="1899-12-30T02:13:19"/>
    <n v="0"/>
    <n v="0"/>
    <n v="0"/>
    <n v="9.61"/>
    <n v="1859.63"/>
    <x v="715"/>
    <s v="Australia"/>
    <s v="debit"/>
  </r>
  <r>
    <n v="1201.6500000000001"/>
    <x v="16"/>
    <s v="18"/>
    <x v="0"/>
    <s v="2018"/>
    <d v="1899-12-30T02:41:06"/>
    <n v="0"/>
    <n v="0"/>
    <n v="0"/>
    <n v="27.96"/>
    <n v="1173.69"/>
    <x v="716"/>
    <s v="Australia"/>
    <s v="debit"/>
  </r>
  <r>
    <n v="4475.96"/>
    <x v="16"/>
    <s v="18"/>
    <x v="0"/>
    <s v="2018"/>
    <d v="1899-12-30T03:11:02"/>
    <n v="0"/>
    <n v="0"/>
    <n v="0"/>
    <n v="31.59"/>
    <n v="4444.37"/>
    <x v="150"/>
    <s v="Australia"/>
    <s v="debit"/>
  </r>
  <r>
    <n v="31829.200000000001"/>
    <x v="16"/>
    <s v="18"/>
    <x v="0"/>
    <s v="2018"/>
    <d v="1899-12-30T03:45:31"/>
    <n v="0"/>
    <n v="0"/>
    <n v="0"/>
    <n v="24.77"/>
    <n v="31804.43"/>
    <x v="717"/>
    <s v="Australia"/>
    <s v="debit"/>
  </r>
  <r>
    <n v="31801.200000000001"/>
    <x v="16"/>
    <s v="18"/>
    <x v="0"/>
    <s v="2018"/>
    <d v="1899-12-30T04:00:00"/>
    <n v="0"/>
    <n v="0"/>
    <n v="0"/>
    <n v="28"/>
    <n v="31773.200000000001"/>
    <x v="4"/>
    <s v="Australia"/>
    <s v="debit"/>
  </r>
  <r>
    <n v="2335.4499999999998"/>
    <x v="16"/>
    <s v="18"/>
    <x v="0"/>
    <s v="2018"/>
    <d v="1899-12-30T04:13:48"/>
    <n v="0"/>
    <n v="0"/>
    <n v="0"/>
    <n v="52.78"/>
    <n v="2282.6699999999996"/>
    <x v="340"/>
    <s v="Australia"/>
    <s v="debit"/>
  </r>
  <r>
    <n v="2923.77"/>
    <x v="16"/>
    <s v="18"/>
    <x v="0"/>
    <s v="2018"/>
    <d v="1899-12-30T04:37:37"/>
    <n v="0"/>
    <n v="0"/>
    <n v="0"/>
    <n v="18.239999999999998"/>
    <n v="2905.53"/>
    <x v="336"/>
    <s v="Australia"/>
    <s v="debit"/>
  </r>
  <r>
    <n v="2749.79"/>
    <x v="16"/>
    <s v="18"/>
    <x v="0"/>
    <s v="2018"/>
    <d v="1899-12-30T05:00:00"/>
    <n v="0"/>
    <n v="0"/>
    <n v="0"/>
    <n v="26"/>
    <n v="2723.79"/>
    <x v="4"/>
    <s v="Australia"/>
    <s v="debit"/>
  </r>
  <r>
    <n v="19711.38"/>
    <x v="16"/>
    <s v="18"/>
    <x v="0"/>
    <s v="2018"/>
    <d v="1899-12-30T05:00:00"/>
    <n v="0"/>
    <n v="0"/>
    <n v="0"/>
    <n v="45"/>
    <n v="19666.38"/>
    <x v="4"/>
    <s v="Australia"/>
    <s v="debit"/>
  </r>
  <r>
    <n v="4568.04"/>
    <x v="16"/>
    <s v="18"/>
    <x v="0"/>
    <s v="2018"/>
    <d v="1899-12-30T05:00:00"/>
    <n v="0"/>
    <n v="0"/>
    <n v="0"/>
    <n v="43"/>
    <n v="4525.04"/>
    <x v="4"/>
    <s v="Australia"/>
    <s v="debit"/>
  </r>
  <r>
    <n v="34719.919999999998"/>
    <x v="16"/>
    <s v="18"/>
    <x v="0"/>
    <s v="2018"/>
    <d v="1899-12-30T05:00:00"/>
    <n v="0"/>
    <n v="0"/>
    <n v="0"/>
    <n v="37"/>
    <n v="34682.92"/>
    <x v="4"/>
    <s v="Australia"/>
    <s v="debit"/>
  </r>
  <r>
    <n v="31768.560000000001"/>
    <x v="16"/>
    <s v="18"/>
    <x v="0"/>
    <s v="2018"/>
    <d v="1899-12-30T05:08:34"/>
    <n v="0"/>
    <n v="0"/>
    <n v="0"/>
    <n v="32.64"/>
    <n v="31735.920000000002"/>
    <x v="67"/>
    <s v="Australia"/>
    <s v="debit"/>
  </r>
  <r>
    <n v="3771.47"/>
    <x v="16"/>
    <s v="18"/>
    <x v="0"/>
    <s v="2018"/>
    <d v="1899-12-30T06:45:42"/>
    <n v="0"/>
    <n v="0"/>
    <n v="0"/>
    <n v="25.9"/>
    <n v="3745.5699999999997"/>
    <x v="718"/>
    <s v="Australia"/>
    <s v="debit"/>
  </r>
  <r>
    <n v="3835.08"/>
    <x v="16"/>
    <s v="18"/>
    <x v="0"/>
    <s v="2018"/>
    <d v="1899-12-30T07:00:00"/>
    <n v="0"/>
    <n v="0"/>
    <n v="0"/>
    <n v="71"/>
    <n v="3764.08"/>
    <x v="4"/>
    <s v="Australia"/>
    <s v="debit"/>
  </r>
  <r>
    <n v="4354.96"/>
    <x v="16"/>
    <s v="18"/>
    <x v="0"/>
    <s v="2018"/>
    <d v="1899-12-30T07:00:00"/>
    <n v="0"/>
    <n v="0"/>
    <n v="0"/>
    <n v="121"/>
    <n v="4233.96"/>
    <x v="4"/>
    <s v="Australia"/>
    <s v="debit"/>
  </r>
  <r>
    <n v="648.86"/>
    <x v="16"/>
    <s v="18"/>
    <x v="0"/>
    <s v="2018"/>
    <d v="1899-12-30T07:30:46"/>
    <n v="0"/>
    <n v="0"/>
    <n v="0"/>
    <n v="30.55"/>
    <n v="618.31000000000006"/>
    <x v="30"/>
    <s v="Australia"/>
    <s v="debit"/>
  </r>
  <r>
    <n v="1050.24"/>
    <x v="16"/>
    <s v="18"/>
    <x v="0"/>
    <s v="2018"/>
    <d v="1899-12-30T08:03:59"/>
    <n v="0"/>
    <n v="0"/>
    <n v="0"/>
    <n v="20.03"/>
    <n v="1030.21"/>
    <x v="643"/>
    <s v="Australia"/>
    <s v="debit"/>
  </r>
  <r>
    <n v="2136.1"/>
    <x v="16"/>
    <s v="18"/>
    <x v="0"/>
    <s v="2018"/>
    <d v="1899-12-30T08:20:39"/>
    <n v="0"/>
    <n v="0"/>
    <n v="0"/>
    <n v="45.34"/>
    <n v="2090.7599999999998"/>
    <x v="719"/>
    <s v="Australia"/>
    <s v="debit"/>
  </r>
  <r>
    <n v="1132.69"/>
    <x v="16"/>
    <s v="18"/>
    <x v="0"/>
    <s v="2018"/>
    <d v="1899-12-30T08:37:19"/>
    <n v="0"/>
    <n v="0"/>
    <n v="0"/>
    <n v="68.959999999999994"/>
    <n v="1063.73"/>
    <x v="1"/>
    <s v="Australia"/>
    <s v="debit"/>
  </r>
  <r>
    <n v="4959.3100000000004"/>
    <x v="16"/>
    <s v="18"/>
    <x v="0"/>
    <s v="2018"/>
    <d v="1899-12-30T08:53:59"/>
    <n v="0"/>
    <n v="0"/>
    <n v="0"/>
    <n v="17"/>
    <n v="4942.3100000000004"/>
    <x v="227"/>
    <s v="Australia"/>
    <s v="debit"/>
  </r>
  <r>
    <n v="1688.73"/>
    <x v="16"/>
    <s v="18"/>
    <x v="0"/>
    <s v="2018"/>
    <d v="1899-12-30T09:00:00"/>
    <n v="0"/>
    <n v="0"/>
    <n v="0"/>
    <n v="124"/>
    <n v="1564.73"/>
    <x v="4"/>
    <s v="Australia"/>
    <s v="debit"/>
  </r>
  <r>
    <n v="4800.4799999999996"/>
    <x v="16"/>
    <s v="18"/>
    <x v="0"/>
    <s v="2018"/>
    <d v="1899-12-30T09:05:39"/>
    <n v="0"/>
    <n v="0"/>
    <n v="0"/>
    <n v="6.93"/>
    <n v="4793.5499999999993"/>
    <x v="341"/>
    <s v="Australia"/>
    <s v="debit"/>
  </r>
  <r>
    <n v="2728.1"/>
    <x v="16"/>
    <s v="18"/>
    <x v="0"/>
    <s v="2018"/>
    <d v="1899-12-30T09:14:30"/>
    <n v="0"/>
    <n v="0"/>
    <n v="0"/>
    <n v="43.62"/>
    <n v="2684.48"/>
    <x v="720"/>
    <s v="Australia"/>
    <s v="debit"/>
  </r>
  <r>
    <n v="4750.4399999999996"/>
    <x v="16"/>
    <s v="18"/>
    <x v="0"/>
    <s v="2018"/>
    <d v="1899-12-30T09:23:21"/>
    <n v="0"/>
    <n v="0"/>
    <n v="0"/>
    <n v="40.79"/>
    <n v="4709.6499999999996"/>
    <x v="44"/>
    <s v="Australia"/>
    <s v="debit"/>
  </r>
  <r>
    <n v="4345.17"/>
    <x v="16"/>
    <s v="18"/>
    <x v="0"/>
    <s v="2018"/>
    <d v="1899-12-30T09:32:12"/>
    <n v="0"/>
    <n v="0"/>
    <n v="0"/>
    <n v="9.7899999999999991"/>
    <n v="4335.38"/>
    <x v="721"/>
    <s v="Australia"/>
    <s v="debit"/>
  </r>
  <r>
    <n v="3727.85"/>
    <x v="16"/>
    <s v="18"/>
    <x v="0"/>
    <s v="2018"/>
    <d v="1899-12-30T09:41:03"/>
    <n v="0"/>
    <n v="0"/>
    <n v="0"/>
    <n v="33.770000000000003"/>
    <n v="3694.08"/>
    <x v="634"/>
    <s v="Australia"/>
    <s v="debit"/>
  </r>
  <r>
    <n v="3682.87"/>
    <x v="16"/>
    <s v="18"/>
    <x v="0"/>
    <s v="2018"/>
    <d v="1899-12-30T09:49:54"/>
    <n v="0"/>
    <n v="0"/>
    <n v="0"/>
    <n v="24.98"/>
    <n v="3657.89"/>
    <x v="104"/>
    <s v="Australia"/>
    <s v="debit"/>
  </r>
  <r>
    <n v="2422.67"/>
    <x v="16"/>
    <s v="18"/>
    <x v="0"/>
    <s v="2018"/>
    <d v="1899-12-30T09:58:45"/>
    <n v="0"/>
    <n v="0"/>
    <n v="0"/>
    <n v="54.9"/>
    <n v="2367.77"/>
    <x v="294"/>
    <s v="Australia"/>
    <s v="debit"/>
  </r>
  <r>
    <n v="1604.73"/>
    <x v="16"/>
    <s v="18"/>
    <x v="0"/>
    <s v="2018"/>
    <d v="1899-12-30T10:00:00"/>
    <n v="0"/>
    <n v="0"/>
    <n v="0"/>
    <n v="84"/>
    <n v="1520.73"/>
    <x v="4"/>
    <s v="Australia"/>
    <s v="debit"/>
  </r>
  <r>
    <n v="1772.49"/>
    <x v="16"/>
    <s v="18"/>
    <x v="0"/>
    <s v="2018"/>
    <d v="1899-12-30T10:00:00"/>
    <n v="0"/>
    <n v="0"/>
    <n v="0"/>
    <n v="45"/>
    <n v="1727.49"/>
    <x v="4"/>
    <s v="Australia"/>
    <s v="debit"/>
  </r>
  <r>
    <n v="2087.81"/>
    <x v="16"/>
    <s v="18"/>
    <x v="0"/>
    <s v="2018"/>
    <d v="1899-12-30T10:10:21"/>
    <n v="0"/>
    <n v="0"/>
    <n v="0"/>
    <n v="11.66"/>
    <n v="2076.15"/>
    <x v="15"/>
    <s v="Australia"/>
    <s v="debit"/>
  </r>
  <r>
    <n v="1034.1400000000001"/>
    <x v="16"/>
    <s v="18"/>
    <x v="0"/>
    <s v="2018"/>
    <d v="1899-12-30T10:22:24"/>
    <n v="0"/>
    <n v="0"/>
    <n v="0"/>
    <n v="16.100000000000001"/>
    <n v="1018.0400000000001"/>
    <x v="722"/>
    <s v="Australia"/>
    <s v="debit"/>
  </r>
  <r>
    <n v="52569.599999999999"/>
    <x v="16"/>
    <s v="18"/>
    <x v="0"/>
    <s v="2018"/>
    <d v="1899-12-30T10:34:27"/>
    <n v="0"/>
    <n v="0"/>
    <n v="0"/>
    <n v="23.43"/>
    <n v="52546.17"/>
    <x v="696"/>
    <s v="Australia"/>
    <s v="debit"/>
  </r>
  <r>
    <n v="3354.67"/>
    <x v="16"/>
    <s v="18"/>
    <x v="0"/>
    <s v="2018"/>
    <d v="1899-12-30T10:46:30"/>
    <n v="0"/>
    <n v="0"/>
    <n v="0"/>
    <n v="29.36"/>
    <n v="3325.31"/>
    <x v="723"/>
    <s v="Australia"/>
    <s v="debit"/>
  </r>
  <r>
    <n v="7167.81"/>
    <x v="16"/>
    <s v="18"/>
    <x v="0"/>
    <s v="2018"/>
    <d v="1899-12-30T10:58:33"/>
    <n v="0"/>
    <n v="0"/>
    <n v="0"/>
    <n v="31.27"/>
    <n v="7136.54"/>
    <x v="724"/>
    <s v="Australia"/>
    <s v="debit"/>
  </r>
  <r>
    <n v="18660.02"/>
    <x v="16"/>
    <s v="18"/>
    <x v="0"/>
    <s v="2018"/>
    <d v="1899-12-30T11:00:00"/>
    <n v="0"/>
    <n v="0"/>
    <n v="0"/>
    <n v="75"/>
    <n v="18585.02"/>
    <x v="4"/>
    <s v="Australia"/>
    <s v="debit"/>
  </r>
  <r>
    <n v="2732.79"/>
    <x v="16"/>
    <s v="18"/>
    <x v="0"/>
    <s v="2018"/>
    <d v="1899-12-30T11:00:00"/>
    <n v="0"/>
    <n v="0"/>
    <n v="0"/>
    <n v="17"/>
    <n v="2715.79"/>
    <x v="4"/>
    <s v="Australia"/>
    <s v="debit"/>
  </r>
  <r>
    <n v="1220.75"/>
    <x v="16"/>
    <s v="18"/>
    <x v="0"/>
    <s v="2018"/>
    <d v="1899-12-30T11:00:00"/>
    <n v="0"/>
    <n v="0"/>
    <n v="0"/>
    <n v="1629"/>
    <n v="-408.25"/>
    <x v="4"/>
    <s v="Australia"/>
    <s v="debit"/>
  </r>
  <r>
    <n v="1862.38"/>
    <x v="16"/>
    <s v="18"/>
    <x v="0"/>
    <s v="2018"/>
    <d v="1899-12-30T11:06:17"/>
    <n v="0"/>
    <n v="0"/>
    <n v="0"/>
    <n v="6.86"/>
    <n v="1855.5200000000002"/>
    <x v="725"/>
    <s v="Australia"/>
    <s v="debit"/>
  </r>
  <r>
    <n v="3474.26"/>
    <x v="16"/>
    <s v="18"/>
    <x v="0"/>
    <s v="2018"/>
    <d v="1899-12-30T11:13:25"/>
    <n v="0"/>
    <n v="0"/>
    <n v="0"/>
    <n v="55.92"/>
    <n v="3418.34"/>
    <x v="473"/>
    <s v="Australia"/>
    <s v="debit"/>
  </r>
  <r>
    <n v="3755.8"/>
    <x v="16"/>
    <s v="18"/>
    <x v="0"/>
    <s v="2018"/>
    <d v="1899-12-30T11:20:34"/>
    <n v="0"/>
    <n v="0"/>
    <n v="0"/>
    <n v="15.67"/>
    <n v="3740.13"/>
    <x v="6"/>
    <s v="Australia"/>
    <s v="debit"/>
  </r>
  <r>
    <n v="3738.46"/>
    <x v="16"/>
    <s v="18"/>
    <x v="0"/>
    <s v="2018"/>
    <d v="1899-12-30T11:27:42"/>
    <n v="0"/>
    <n v="0"/>
    <n v="0"/>
    <n v="17.34"/>
    <n v="3721.12"/>
    <x v="473"/>
    <s v="Australia"/>
    <s v="debit"/>
  </r>
  <r>
    <n v="29425.99"/>
    <x v="16"/>
    <s v="18"/>
    <x v="0"/>
    <s v="2018"/>
    <d v="1899-12-30T11:34:51"/>
    <n v="0"/>
    <n v="0"/>
    <n v="0"/>
    <n v="12.16"/>
    <n v="29413.83"/>
    <x v="30"/>
    <s v="Australia"/>
    <s v="debit"/>
  </r>
  <r>
    <n v="1223.45"/>
    <x v="16"/>
    <s v="18"/>
    <x v="0"/>
    <s v="2018"/>
    <d v="1899-12-30T11:41:59"/>
    <n v="0"/>
    <n v="0"/>
    <n v="0"/>
    <n v="22.3"/>
    <n v="1201.1500000000001"/>
    <x v="493"/>
    <s v="Australia"/>
    <s v="debit"/>
  </r>
  <r>
    <n v="1217.3"/>
    <x v="16"/>
    <s v="18"/>
    <x v="0"/>
    <s v="2018"/>
    <d v="1899-12-30T11:49:08"/>
    <n v="0"/>
    <n v="0"/>
    <n v="0"/>
    <n v="6.15"/>
    <n v="1211.1499999999999"/>
    <x v="104"/>
    <s v="Australia"/>
    <s v="debit"/>
  </r>
  <r>
    <n v="3401.97"/>
    <x v="16"/>
    <s v="18"/>
    <x v="0"/>
    <s v="2018"/>
    <d v="1899-12-30T11:56:17"/>
    <n v="0"/>
    <n v="0"/>
    <n v="0"/>
    <n v="1348.47"/>
    <n v="2053.5"/>
    <x v="726"/>
    <s v="Australia"/>
    <s v="debit"/>
  </r>
  <r>
    <n v="14520.96"/>
    <x v="16"/>
    <s v="18"/>
    <x v="0"/>
    <s v="2018"/>
    <d v="1899-12-30T12:00:00"/>
    <n v="0"/>
    <n v="0"/>
    <n v="0"/>
    <n v="45"/>
    <n v="14475.96"/>
    <x v="4"/>
    <s v="Australia"/>
    <s v="debit"/>
  </r>
  <r>
    <n v="2352.86"/>
    <x v="16"/>
    <s v="18"/>
    <x v="0"/>
    <s v="2018"/>
    <d v="1899-12-30T12:08:16"/>
    <n v="0"/>
    <n v="0"/>
    <n v="0"/>
    <n v="30.22"/>
    <n v="2322.6400000000003"/>
    <x v="287"/>
    <s v="Australia"/>
    <s v="debit"/>
  </r>
  <r>
    <n v="1955.5"/>
    <x v="16"/>
    <s v="18"/>
    <x v="0"/>
    <s v="2018"/>
    <d v="1899-12-30T12:25:31"/>
    <n v="0"/>
    <n v="0"/>
    <n v="0"/>
    <n v="20.84"/>
    <n v="1934.66"/>
    <x v="727"/>
    <s v="Australia"/>
    <s v="debit"/>
  </r>
  <r>
    <n v="3673.2"/>
    <x v="16"/>
    <s v="18"/>
    <x v="0"/>
    <s v="2018"/>
    <d v="1899-12-30T12:42:45"/>
    <n v="0"/>
    <n v="0"/>
    <n v="0"/>
    <n v="9.67"/>
    <n v="3663.5299999999997"/>
    <x v="170"/>
    <s v="Australia"/>
    <s v="debit"/>
  </r>
  <r>
    <n v="29379.99"/>
    <x v="16"/>
    <s v="18"/>
    <x v="0"/>
    <s v="2018"/>
    <d v="1899-12-30T12:59:59"/>
    <n v="0"/>
    <n v="0"/>
    <n v="0"/>
    <n v="46"/>
    <n v="29333.99"/>
    <x v="728"/>
    <s v="Australia"/>
    <s v="debit"/>
  </r>
  <r>
    <n v="7633.13"/>
    <x v="16"/>
    <s v="18"/>
    <x v="0"/>
    <s v="2018"/>
    <d v="1899-12-30T13:00:00"/>
    <n v="0"/>
    <n v="0"/>
    <n v="0"/>
    <n v="44"/>
    <n v="7589.13"/>
    <x v="4"/>
    <s v="Australia"/>
    <s v="debit"/>
  </r>
  <r>
    <n v="1451.51"/>
    <x v="16"/>
    <s v="18"/>
    <x v="0"/>
    <s v="2018"/>
    <d v="1899-12-30T13:00:00"/>
    <n v="0"/>
    <n v="0"/>
    <n v="0"/>
    <n v="94"/>
    <n v="1357.51"/>
    <x v="4"/>
    <s v="Australia"/>
    <s v="debit"/>
  </r>
  <r>
    <n v="1757.82"/>
    <x v="16"/>
    <s v="18"/>
    <x v="0"/>
    <s v="2018"/>
    <d v="1899-12-30T13:17:51"/>
    <n v="0"/>
    <n v="0"/>
    <n v="0"/>
    <n v="14.67"/>
    <n v="1743.1499999999999"/>
    <x v="703"/>
    <s v="Australia"/>
    <s v="debit"/>
  </r>
  <r>
    <n v="10092.83"/>
    <x v="16"/>
    <s v="18"/>
    <x v="0"/>
    <s v="2018"/>
    <d v="1899-12-30T13:35:42"/>
    <n v="0"/>
    <n v="0"/>
    <n v="0"/>
    <n v="14.66"/>
    <n v="10078.17"/>
    <x v="500"/>
    <s v="Australia"/>
    <s v="debit"/>
  </r>
  <r>
    <n v="3720.45"/>
    <x v="16"/>
    <s v="18"/>
    <x v="0"/>
    <s v="2018"/>
    <d v="1899-12-30T13:53:34"/>
    <n v="0"/>
    <n v="0"/>
    <n v="0"/>
    <n v="18.010000000000002"/>
    <n v="3702.4399999999996"/>
    <x v="220"/>
    <s v="Australia"/>
    <s v="debit"/>
  </r>
  <r>
    <n v="3628.2"/>
    <x v="16"/>
    <s v="18"/>
    <x v="0"/>
    <s v="2018"/>
    <d v="1899-12-30T14:00:00"/>
    <n v="0"/>
    <n v="0"/>
    <n v="0"/>
    <n v="45"/>
    <n v="3583.2"/>
    <x v="4"/>
    <s v="Australia"/>
    <s v="debit"/>
  </r>
  <r>
    <n v="3695.56"/>
    <x v="16"/>
    <s v="18"/>
    <x v="0"/>
    <s v="2018"/>
    <d v="1899-12-30T14:05:12"/>
    <n v="0"/>
    <n v="0"/>
    <n v="0"/>
    <n v="24.89"/>
    <n v="3670.67"/>
    <x v="723"/>
    <s v="Australia"/>
    <s v="debit"/>
  </r>
  <r>
    <n v="2306.87"/>
    <x v="16"/>
    <s v="18"/>
    <x v="0"/>
    <s v="2018"/>
    <d v="1899-12-30T14:13:19"/>
    <n v="0"/>
    <n v="0"/>
    <n v="0"/>
    <n v="28.58"/>
    <n v="2278.29"/>
    <x v="729"/>
    <s v="Australia"/>
    <s v="debit"/>
  </r>
  <r>
    <n v="4336.79"/>
    <x v="16"/>
    <s v="18"/>
    <x v="0"/>
    <s v="2018"/>
    <d v="1899-12-30T14:21:27"/>
    <n v="0"/>
    <n v="0"/>
    <n v="0"/>
    <n v="8.3800000000000008"/>
    <n v="4328.41"/>
    <x v="115"/>
    <s v="Australia"/>
    <s v="debit"/>
  </r>
  <r>
    <n v="16636.009999999998"/>
    <x v="16"/>
    <s v="18"/>
    <x v="0"/>
    <s v="2018"/>
    <d v="1899-12-30T14:29:35"/>
    <n v="0"/>
    <n v="0"/>
    <n v="0"/>
    <n v="5.79"/>
    <n v="16630.219999999998"/>
    <x v="136"/>
    <s v="Australia"/>
    <s v="debit"/>
  </r>
  <r>
    <n v="898.7"/>
    <x v="16"/>
    <s v="18"/>
    <x v="0"/>
    <s v="2018"/>
    <d v="1899-12-30T14:37:43"/>
    <n v="0"/>
    <n v="0"/>
    <n v="0"/>
    <n v="28.23"/>
    <n v="870.47"/>
    <x v="383"/>
    <s v="Australia"/>
    <s v="debit"/>
  </r>
  <r>
    <n v="888.34"/>
    <x v="16"/>
    <s v="18"/>
    <x v="0"/>
    <s v="2018"/>
    <d v="1899-12-30T14:45:51"/>
    <n v="0"/>
    <n v="0"/>
    <n v="0"/>
    <n v="10.36"/>
    <n v="877.98"/>
    <x v="98"/>
    <s v="Australia"/>
    <s v="debit"/>
  </r>
  <r>
    <n v="1751.43"/>
    <x v="16"/>
    <s v="18"/>
    <x v="0"/>
    <s v="2018"/>
    <d v="1899-12-30T14:53:59"/>
    <n v="0"/>
    <n v="0"/>
    <n v="0"/>
    <n v="6.39"/>
    <n v="1745.04"/>
    <x v="730"/>
    <s v="Australia"/>
    <s v="debit"/>
  </r>
  <r>
    <n v="4418.04"/>
    <x v="16"/>
    <s v="18"/>
    <x v="0"/>
    <s v="2018"/>
    <d v="1899-12-30T15:00:00"/>
    <n v="0"/>
    <n v="0"/>
    <n v="0"/>
    <n v="150"/>
    <n v="4268.04"/>
    <x v="4"/>
    <s v="Australia"/>
    <s v="debit"/>
  </r>
  <r>
    <n v="3715.06"/>
    <x v="16"/>
    <s v="18"/>
    <x v="0"/>
    <s v="2018"/>
    <d v="1899-12-30T15:04:03"/>
    <n v="0"/>
    <n v="0"/>
    <n v="0"/>
    <n v="12.79"/>
    <n v="3702.27"/>
    <x v="731"/>
    <s v="Australia"/>
    <s v="debit"/>
  </r>
  <r>
    <n v="7154.27"/>
    <x v="16"/>
    <s v="18"/>
    <x v="0"/>
    <s v="2018"/>
    <d v="1899-12-30T15:19:41"/>
    <n v="0"/>
    <n v="0"/>
    <n v="0"/>
    <n v="13.54"/>
    <n v="7140.7300000000005"/>
    <x v="409"/>
    <s v="Australia"/>
    <s v="debit"/>
  </r>
  <r>
    <n v="3645.75"/>
    <x v="16"/>
    <s v="18"/>
    <x v="0"/>
    <s v="2018"/>
    <d v="1899-12-30T15:35:18"/>
    <n v="0"/>
    <n v="0"/>
    <n v="0"/>
    <n v="69.31"/>
    <n v="3576.44"/>
    <x v="605"/>
    <s v="Australia"/>
    <s v="debit"/>
  </r>
  <r>
    <n v="1182.27"/>
    <x v="16"/>
    <s v="18"/>
    <x v="0"/>
    <s v="2018"/>
    <d v="1899-12-30T15:50:56"/>
    <n v="0"/>
    <n v="0"/>
    <n v="0"/>
    <n v="35.03"/>
    <n v="1147.24"/>
    <x v="6"/>
    <s v="Australia"/>
    <s v="debit"/>
  </r>
  <r>
    <n v="3457.26"/>
    <x v="16"/>
    <s v="18"/>
    <x v="0"/>
    <s v="2018"/>
    <d v="1899-12-30T16:00:00"/>
    <n v="0"/>
    <n v="0"/>
    <n v="0"/>
    <n v="17"/>
    <n v="3440.26"/>
    <x v="4"/>
    <s v="Australia"/>
    <s v="debit"/>
  </r>
  <r>
    <n v="3901.15"/>
    <x v="16"/>
    <s v="18"/>
    <x v="0"/>
    <s v="2018"/>
    <d v="1899-12-30T16:00:00"/>
    <n v="0"/>
    <n v="0"/>
    <n v="0"/>
    <n v="78"/>
    <n v="3823.15"/>
    <x v="4"/>
    <s v="Australia"/>
    <s v="debit"/>
  </r>
  <r>
    <n v="3607.2"/>
    <x v="16"/>
    <s v="18"/>
    <x v="0"/>
    <s v="2018"/>
    <d v="1899-12-30T16:00:00"/>
    <n v="0"/>
    <n v="0"/>
    <n v="0"/>
    <n v="21"/>
    <n v="3586.2"/>
    <x v="4"/>
    <s v="Australia"/>
    <s v="debit"/>
  </r>
  <r>
    <n v="1176.1400000000001"/>
    <x v="16"/>
    <s v="18"/>
    <x v="0"/>
    <s v="2018"/>
    <d v="1899-12-30T16:07:07"/>
    <n v="0"/>
    <n v="0"/>
    <n v="0"/>
    <n v="6.13"/>
    <n v="1170.01"/>
    <x v="246"/>
    <s v="Australia"/>
    <s v="debit"/>
  </r>
  <r>
    <n v="634.26"/>
    <x v="16"/>
    <s v="18"/>
    <x v="0"/>
    <s v="2018"/>
    <d v="1899-12-30T16:24:04"/>
    <n v="0"/>
    <n v="0"/>
    <n v="0"/>
    <n v="14.6"/>
    <n v="619.66"/>
    <x v="6"/>
    <s v="Australia"/>
    <s v="debit"/>
  </r>
  <r>
    <n v="7115.64"/>
    <x v="16"/>
    <s v="18"/>
    <x v="0"/>
    <s v="2018"/>
    <d v="1899-12-30T16:41:01"/>
    <n v="0"/>
    <n v="0"/>
    <n v="0"/>
    <n v="38.630000000000003"/>
    <n v="7077.01"/>
    <x v="732"/>
    <s v="Australia"/>
    <s v="debit"/>
  </r>
  <r>
    <n v="1851.04"/>
    <x v="16"/>
    <s v="18"/>
    <x v="0"/>
    <s v="2018"/>
    <d v="1899-12-30T16:57:57"/>
    <n v="0"/>
    <n v="0"/>
    <n v="0"/>
    <n v="11.34"/>
    <n v="1839.7"/>
    <x v="733"/>
    <s v="Australia"/>
    <s v="debit"/>
  </r>
  <r>
    <n v="4119.76"/>
    <x v="16"/>
    <s v="18"/>
    <x v="0"/>
    <s v="2018"/>
    <d v="1899-12-30T17:00:00"/>
    <n v="0"/>
    <n v="0"/>
    <n v="0"/>
    <n v="165"/>
    <n v="3954.76"/>
    <x v="4"/>
    <s v="Australia"/>
    <s v="debit"/>
  </r>
  <r>
    <n v="8098.35"/>
    <x v="16"/>
    <s v="18"/>
    <x v="0"/>
    <s v="2018"/>
    <d v="1899-12-30T17:00:00"/>
    <n v="0"/>
    <n v="0"/>
    <n v="0"/>
    <n v="49"/>
    <n v="8049.35"/>
    <x v="4"/>
    <s v="Australia"/>
    <s v="debit"/>
  </r>
  <r>
    <n v="1530.04"/>
    <x v="16"/>
    <s v="18"/>
    <x v="0"/>
    <s v="2018"/>
    <d v="1899-12-30T17:09:04"/>
    <n v="0"/>
    <n v="0"/>
    <n v="0"/>
    <n v="39.340000000000003"/>
    <n v="1490.7"/>
    <x v="199"/>
    <s v="Australia"/>
    <s v="debit"/>
  </r>
  <r>
    <n v="1432.73"/>
    <x v="16"/>
    <s v="18"/>
    <x v="0"/>
    <s v="2018"/>
    <d v="1899-12-30T17:19:22"/>
    <n v="0"/>
    <n v="0"/>
    <n v="0"/>
    <n v="18.78"/>
    <n v="1413.95"/>
    <x v="734"/>
    <s v="Australia"/>
    <s v="debit"/>
  </r>
  <r>
    <n v="16612.25"/>
    <x v="16"/>
    <s v="18"/>
    <x v="0"/>
    <s v="2018"/>
    <d v="1899-12-30T17:29:41"/>
    <n v="0"/>
    <n v="0"/>
    <n v="0"/>
    <n v="23.76"/>
    <n v="16588.490000000002"/>
    <x v="69"/>
    <s v="Australia"/>
    <s v="debit"/>
  </r>
  <r>
    <n v="1934.4"/>
    <x v="16"/>
    <s v="18"/>
    <x v="0"/>
    <s v="2018"/>
    <d v="1899-12-30T17:39:59"/>
    <n v="0"/>
    <n v="0"/>
    <n v="0"/>
    <n v="21.1"/>
    <n v="1913.3000000000002"/>
    <x v="556"/>
    <s v="Australia"/>
    <s v="debit"/>
  </r>
  <r>
    <n v="1025.33"/>
    <x v="16"/>
    <s v="18"/>
    <x v="0"/>
    <s v="2018"/>
    <d v="1899-12-30T17:50:18"/>
    <n v="0"/>
    <n v="0"/>
    <n v="0"/>
    <n v="8.81"/>
    <n v="1016.52"/>
    <x v="735"/>
    <s v="Australia"/>
    <s v="debit"/>
  </r>
  <r>
    <n v="2335.86"/>
    <x v="16"/>
    <s v="18"/>
    <x v="0"/>
    <s v="2018"/>
    <d v="1899-12-30T18:00:00"/>
    <n v="0"/>
    <n v="0"/>
    <n v="0"/>
    <n v="17"/>
    <n v="2318.86"/>
    <x v="4"/>
    <s v="Australia"/>
    <s v="debit"/>
  </r>
  <r>
    <n v="2270.85"/>
    <x v="16"/>
    <s v="18"/>
    <x v="0"/>
    <s v="2018"/>
    <d v="1899-12-30T18:01:18"/>
    <n v="0"/>
    <n v="0"/>
    <n v="0"/>
    <n v="3.4"/>
    <n v="2267.4499999999998"/>
    <x v="136"/>
    <s v="Australia"/>
    <s v="debit"/>
  </r>
  <r>
    <n v="2168.17"/>
    <x v="16"/>
    <s v="18"/>
    <x v="0"/>
    <s v="2018"/>
    <d v="1899-12-30T18:23:02"/>
    <n v="0"/>
    <n v="0"/>
    <n v="0"/>
    <n v="5.71"/>
    <n v="2162.46"/>
    <x v="736"/>
    <s v="Australia"/>
    <s v="debit"/>
  </r>
  <r>
    <n v="627.95000000000005"/>
    <x v="16"/>
    <s v="18"/>
    <x v="0"/>
    <s v="2018"/>
    <d v="1899-12-30T18:44:46"/>
    <n v="0"/>
    <n v="0"/>
    <n v="0"/>
    <n v="6.31"/>
    <n v="621.6400000000001"/>
    <x v="737"/>
    <s v="Australia"/>
    <s v="debit"/>
  </r>
  <r>
    <n v="1500.34"/>
    <x v="16"/>
    <s v="18"/>
    <x v="0"/>
    <s v="2018"/>
    <d v="1899-12-30T19:03:17"/>
    <n v="0"/>
    <n v="0"/>
    <n v="0"/>
    <n v="29.7"/>
    <n v="1470.6399999999999"/>
    <x v="32"/>
    <s v="Australia"/>
    <s v="debit"/>
  </r>
  <r>
    <n v="2155.7800000000002"/>
    <x v="16"/>
    <s v="18"/>
    <x v="0"/>
    <s v="2018"/>
    <d v="1899-12-30T19:14:17"/>
    <n v="0"/>
    <n v="0"/>
    <n v="0"/>
    <n v="12.39"/>
    <n v="2143.3900000000003"/>
    <x v="223"/>
    <s v="Australia"/>
    <s v="debit"/>
  </r>
  <r>
    <n v="603.53"/>
    <x v="16"/>
    <s v="18"/>
    <x v="0"/>
    <s v="2018"/>
    <d v="1899-12-30T19:25:16"/>
    <n v="0"/>
    <n v="0"/>
    <n v="0"/>
    <n v="24.42"/>
    <n v="579.11"/>
    <x v="142"/>
    <s v="Australia"/>
    <s v="debit"/>
  </r>
  <r>
    <n v="1721.91"/>
    <x v="16"/>
    <s v="18"/>
    <x v="0"/>
    <s v="2018"/>
    <d v="1899-12-30T19:36:15"/>
    <n v="0"/>
    <n v="0"/>
    <n v="0"/>
    <n v="29.52"/>
    <n v="1692.39"/>
    <x v="143"/>
    <s v="Australia"/>
    <s v="debit"/>
  </r>
  <r>
    <n v="1805.78"/>
    <x v="16"/>
    <s v="18"/>
    <x v="0"/>
    <s v="2018"/>
    <d v="1899-12-30T19:47:15"/>
    <n v="0"/>
    <n v="0"/>
    <n v="0"/>
    <n v="19.8"/>
    <n v="1785.98"/>
    <x v="6"/>
    <s v="Australia"/>
    <s v="debit"/>
  </r>
  <r>
    <n v="8090.68"/>
    <x v="16"/>
    <s v="18"/>
    <x v="0"/>
    <s v="2018"/>
    <d v="1899-12-30T19:58:14"/>
    <n v="0"/>
    <n v="0"/>
    <n v="0"/>
    <n v="7.67"/>
    <n v="8083.01"/>
    <x v="738"/>
    <s v="Australia"/>
    <s v="debit"/>
  </r>
  <r>
    <n v="1691.41"/>
    <x v="16"/>
    <s v="18"/>
    <x v="0"/>
    <s v="2018"/>
    <d v="1899-12-30T20:00:00"/>
    <n v="0"/>
    <n v="0"/>
    <n v="0"/>
    <n v="28"/>
    <n v="1663.41"/>
    <x v="4"/>
    <s v="Australia"/>
    <s v="debit"/>
  </r>
  <r>
    <n v="1521.42"/>
    <x v="16"/>
    <s v="18"/>
    <x v="0"/>
    <s v="2018"/>
    <d v="1899-12-30T20:08:34"/>
    <n v="0"/>
    <n v="0"/>
    <n v="0"/>
    <n v="18.8"/>
    <n v="1502.6200000000001"/>
    <x v="341"/>
    <s v="Australia"/>
    <s v="debit"/>
  </r>
  <r>
    <n v="4324.63"/>
    <x v="16"/>
    <s v="18"/>
    <x v="0"/>
    <s v="2018"/>
    <d v="1899-12-30T20:18:46"/>
    <n v="0"/>
    <n v="0"/>
    <n v="0"/>
    <n v="12.16"/>
    <n v="4312.47"/>
    <x v="739"/>
    <s v="Australia"/>
    <s v="debit"/>
  </r>
  <r>
    <n v="16584.34"/>
    <x v="16"/>
    <s v="18"/>
    <x v="0"/>
    <s v="2018"/>
    <d v="1899-12-30T20:28:58"/>
    <n v="0"/>
    <n v="0"/>
    <n v="0"/>
    <n v="27.91"/>
    <n v="16556.43"/>
    <x v="740"/>
    <s v="Australia"/>
    <s v="debit"/>
  </r>
  <r>
    <n v="1162.03"/>
    <x v="16"/>
    <s v="18"/>
    <x v="0"/>
    <s v="2018"/>
    <d v="1899-12-30T20:39:11"/>
    <n v="0"/>
    <n v="0"/>
    <n v="0"/>
    <n v="14.11"/>
    <n v="1147.92"/>
    <x v="300"/>
    <s v="Australia"/>
    <s v="debit"/>
  </r>
  <r>
    <n v="3263.77"/>
    <x v="16"/>
    <s v="18"/>
    <x v="0"/>
    <s v="2018"/>
    <d v="1899-12-30T20:49:23"/>
    <n v="0"/>
    <n v="0"/>
    <n v="0"/>
    <n v="90.9"/>
    <n v="3172.87"/>
    <x v="558"/>
    <s v="Australia"/>
    <s v="debit"/>
  </r>
  <r>
    <n v="8072.62"/>
    <x v="16"/>
    <s v="18"/>
    <x v="0"/>
    <s v="2018"/>
    <d v="1899-12-30T20:59:35"/>
    <n v="0"/>
    <n v="0"/>
    <n v="0"/>
    <n v="18.059999999999999"/>
    <n v="8054.5599999999995"/>
    <x v="741"/>
    <s v="Australia"/>
    <s v="debit"/>
  </r>
  <r>
    <n v="15701.73"/>
    <x v="16"/>
    <s v="18"/>
    <x v="0"/>
    <s v="2018"/>
    <d v="1899-12-30T21:00:00"/>
    <n v="0"/>
    <n v="0"/>
    <n v="0"/>
    <n v="28"/>
    <n v="15673.73"/>
    <x v="4"/>
    <s v="Australia"/>
    <s v="debit"/>
  </r>
  <r>
    <n v="1419.53"/>
    <x v="16"/>
    <s v="18"/>
    <x v="0"/>
    <s v="2018"/>
    <d v="1899-12-30T21:07:13"/>
    <n v="0"/>
    <n v="0"/>
    <n v="0"/>
    <n v="13.2"/>
    <n v="1406.33"/>
    <x v="1"/>
    <s v="Australia"/>
    <s v="debit"/>
  </r>
  <r>
    <n v="3250.88"/>
    <x v="16"/>
    <s v="18"/>
    <x v="0"/>
    <s v="2018"/>
    <d v="1899-12-30T21:14:44"/>
    <n v="0"/>
    <n v="0"/>
    <n v="0"/>
    <n v="12.89"/>
    <n v="3237.9900000000002"/>
    <x v="49"/>
    <s v="Australia"/>
    <s v="debit"/>
  </r>
  <r>
    <n v="10065.99"/>
    <x v="16"/>
    <s v="18"/>
    <x v="0"/>
    <s v="2018"/>
    <d v="1899-12-30T21:22:15"/>
    <n v="0"/>
    <n v="0"/>
    <n v="0"/>
    <n v="26.84"/>
    <n v="10039.15"/>
    <x v="129"/>
    <s v="Australia"/>
    <s v="debit"/>
  </r>
  <r>
    <n v="2118.85"/>
    <x v="16"/>
    <s v="18"/>
    <x v="0"/>
    <s v="2018"/>
    <d v="1899-12-30T21:29:46"/>
    <n v="0"/>
    <n v="0"/>
    <n v="0"/>
    <n v="36.93"/>
    <n v="2081.92"/>
    <x v="612"/>
    <s v="Australia"/>
    <s v="debit"/>
  </r>
  <r>
    <n v="997.7"/>
    <x v="16"/>
    <s v="18"/>
    <x v="0"/>
    <s v="2018"/>
    <d v="1899-12-30T21:37:17"/>
    <n v="0"/>
    <n v="0"/>
    <n v="0"/>
    <n v="27.63"/>
    <n v="970.07"/>
    <x v="1"/>
    <s v="Australia"/>
    <s v="debit"/>
  </r>
  <r>
    <n v="3226.18"/>
    <x v="16"/>
    <s v="18"/>
    <x v="0"/>
    <s v="2018"/>
    <d v="1899-12-30T21:44:48"/>
    <n v="0"/>
    <n v="0"/>
    <n v="0"/>
    <n v="24.7"/>
    <n v="3201.48"/>
    <x v="742"/>
    <s v="Australia"/>
    <s v="debit"/>
  </r>
  <r>
    <n v="16372.24"/>
    <x v="16"/>
    <s v="18"/>
    <x v="0"/>
    <s v="2018"/>
    <d v="1899-12-30T21:52:19"/>
    <n v="0"/>
    <n v="0"/>
    <n v="0"/>
    <n v="212.1"/>
    <n v="16160.14"/>
    <x v="459"/>
    <s v="Australia"/>
    <s v="debit"/>
  </r>
  <r>
    <n v="2923.56"/>
    <x v="16"/>
    <s v="18"/>
    <x v="0"/>
    <s v="2018"/>
    <d v="1899-12-30T21:59:50"/>
    <n v="0"/>
    <n v="0"/>
    <n v="0"/>
    <n v="46.5"/>
    <n v="2877.06"/>
    <x v="244"/>
    <s v="Australia"/>
    <s v="debit"/>
  </r>
  <r>
    <n v="3276.57"/>
    <x v="16"/>
    <s v="18"/>
    <x v="0"/>
    <s v="2018"/>
    <d v="1899-12-30T22:00:00"/>
    <n v="0"/>
    <n v="0"/>
    <n v="0"/>
    <n v="30"/>
    <n v="3246.57"/>
    <x v="4"/>
    <s v="Australia"/>
    <s v="debit"/>
  </r>
  <r>
    <n v="43192.39"/>
    <x v="16"/>
    <s v="18"/>
    <x v="0"/>
    <s v="2018"/>
    <d v="1899-12-30T22:00:00"/>
    <n v="0"/>
    <n v="0"/>
    <n v="0"/>
    <n v="163"/>
    <n v="43029.39"/>
    <x v="4"/>
    <s v="Australia"/>
    <s v="debit"/>
  </r>
  <r>
    <n v="1576.4"/>
    <x v="16"/>
    <s v="18"/>
    <x v="0"/>
    <s v="2018"/>
    <d v="1899-12-30T22:14:12"/>
    <n v="0"/>
    <n v="0"/>
    <n v="0"/>
    <n v="274.64"/>
    <n v="1301.7600000000002"/>
    <x v="743"/>
    <s v="Australia"/>
    <s v="debit"/>
  </r>
  <r>
    <n v="2105.62"/>
    <x v="16"/>
    <s v="18"/>
    <x v="0"/>
    <s v="2018"/>
    <d v="1899-12-30T22:28:41"/>
    <n v="0"/>
    <n v="0"/>
    <n v="0"/>
    <n v="13.23"/>
    <n v="2092.39"/>
    <x v="744"/>
    <s v="Australia"/>
    <s v="debit"/>
  </r>
  <r>
    <n v="4953.2299999999996"/>
    <x v="16"/>
    <s v="18"/>
    <x v="0"/>
    <s v="2018"/>
    <d v="1899-12-30T22:43:11"/>
    <n v="0"/>
    <n v="0"/>
    <n v="0"/>
    <n v="6.08"/>
    <n v="4947.1499999999996"/>
    <x v="745"/>
    <s v="Australia"/>
    <s v="debit"/>
  </r>
  <r>
    <n v="3344.36"/>
    <x v="16"/>
    <s v="18"/>
    <x v="0"/>
    <s v="2018"/>
    <d v="1899-12-30T22:57:40"/>
    <n v="0"/>
    <n v="0"/>
    <n v="0"/>
    <n v="27.68"/>
    <n v="3316.6800000000003"/>
    <x v="598"/>
    <s v="Australia"/>
    <s v="debit"/>
  </r>
  <r>
    <n v="260045.9"/>
    <x v="16"/>
    <s v="18"/>
    <x v="0"/>
    <s v="2018"/>
    <d v="1899-12-30T23:00:00"/>
    <n v="0"/>
    <n v="0"/>
    <n v="0"/>
    <n v="43"/>
    <n v="260002.9"/>
    <x v="4"/>
    <s v="Australia"/>
    <s v="debit"/>
  </r>
  <r>
    <n v="2306.38"/>
    <x v="16"/>
    <s v="18"/>
    <x v="0"/>
    <s v="2018"/>
    <d v="1899-12-30T23:00:00"/>
    <n v="0"/>
    <n v="0"/>
    <n v="0"/>
    <n v="24"/>
    <n v="2282.38"/>
    <x v="4"/>
    <s v="Australia"/>
    <s v="debit"/>
  </r>
  <r>
    <n v="2258.1999999999998"/>
    <x v="16"/>
    <s v="18"/>
    <x v="0"/>
    <s v="2018"/>
    <d v="1899-12-30T23:06:33"/>
    <n v="0"/>
    <n v="0"/>
    <n v="0"/>
    <n v="12.65"/>
    <n v="2245.5499999999997"/>
    <x v="746"/>
    <s v="Australia"/>
    <s v="debit"/>
  </r>
  <r>
    <n v="1780.84"/>
    <x v="16"/>
    <s v="18"/>
    <x v="0"/>
    <s v="2018"/>
    <d v="1899-12-30T23:14:22"/>
    <n v="0"/>
    <n v="0"/>
    <n v="0"/>
    <n v="24.94"/>
    <n v="1755.8999999999999"/>
    <x v="118"/>
    <s v="Australia"/>
    <s v="debit"/>
  </r>
  <r>
    <n v="2290.98"/>
    <x v="16"/>
    <s v="18"/>
    <x v="0"/>
    <s v="2018"/>
    <d v="1899-12-30T23:22:11"/>
    <n v="0"/>
    <n v="0"/>
    <n v="0"/>
    <n v="15.89"/>
    <n v="2275.09"/>
    <x v="747"/>
    <s v="Australia"/>
    <s v="debit"/>
  </r>
  <r>
    <n v="3239.03"/>
    <x v="16"/>
    <s v="18"/>
    <x v="0"/>
    <s v="2018"/>
    <d v="1899-12-30T23:29:59"/>
    <n v="0"/>
    <n v="0"/>
    <n v="0"/>
    <n v="10.47"/>
    <n v="3228.5600000000004"/>
    <x v="525"/>
    <s v="Australia"/>
    <s v="debit"/>
  </r>
  <r>
    <n v="3590.32"/>
    <x v="16"/>
    <s v="18"/>
    <x v="0"/>
    <s v="2018"/>
    <d v="1899-12-30T23:37:48"/>
    <n v="0"/>
    <n v="0"/>
    <n v="0"/>
    <n v="55.43"/>
    <n v="3534.8900000000003"/>
    <x v="748"/>
    <s v="Australia"/>
    <s v="debit"/>
  </r>
  <r>
    <n v="863.64"/>
    <x v="16"/>
    <s v="18"/>
    <x v="0"/>
    <s v="2018"/>
    <d v="1899-12-30T23:45:37"/>
    <n v="0"/>
    <n v="0"/>
    <n v="0"/>
    <n v="24.7"/>
    <n v="838.93999999999994"/>
    <x v="435"/>
    <s v="Australia"/>
    <s v="debit"/>
  </r>
  <r>
    <n v="3572.22"/>
    <x v="16"/>
    <s v="18"/>
    <x v="0"/>
    <s v="2018"/>
    <d v="1899-12-30T23:53:26"/>
    <n v="0"/>
    <n v="0"/>
    <n v="0"/>
    <n v="18.100000000000001"/>
    <n v="3554.12"/>
    <x v="659"/>
    <s v="Australia"/>
    <s v="debit"/>
  </r>
  <r>
    <n v="2080.0500000000002"/>
    <x v="17"/>
    <s v="19"/>
    <x v="0"/>
    <s v="2018"/>
    <d v="1899-12-30T00:01:47"/>
    <n v="0"/>
    <n v="0"/>
    <n v="0"/>
    <n v="7.76"/>
    <n v="2072.29"/>
    <x v="599"/>
    <s v="Australia"/>
    <s v="debit"/>
  </r>
  <r>
    <n v="2253.39"/>
    <x v="17"/>
    <s v="19"/>
    <x v="0"/>
    <s v="2018"/>
    <d v="1899-12-30T00:13:02"/>
    <n v="0"/>
    <n v="0"/>
    <n v="0"/>
    <n v="4.8099999999999996"/>
    <n v="2248.58"/>
    <x v="282"/>
    <s v="Australia"/>
    <s v="debit"/>
  </r>
  <r>
    <n v="584.45000000000005"/>
    <x v="17"/>
    <s v="19"/>
    <x v="0"/>
    <s v="2018"/>
    <d v="1899-12-30T00:24:16"/>
    <n v="0"/>
    <n v="0"/>
    <n v="0"/>
    <n v="19.079999999999998"/>
    <n v="565.37"/>
    <x v="423"/>
    <s v="Australia"/>
    <s v="debit"/>
  </r>
  <r>
    <n v="10048.700000000001"/>
    <x v="17"/>
    <s v="19"/>
    <x v="0"/>
    <s v="2018"/>
    <d v="1899-12-30T00:35:30"/>
    <n v="0"/>
    <n v="0"/>
    <n v="0"/>
    <n v="17.29"/>
    <n v="10031.41"/>
    <x v="627"/>
    <s v="Australia"/>
    <s v="debit"/>
  </r>
  <r>
    <n v="1122.04"/>
    <x v="17"/>
    <s v="19"/>
    <x v="0"/>
    <s v="2018"/>
    <d v="1899-12-30T00:46:44"/>
    <n v="0"/>
    <n v="0"/>
    <n v="0"/>
    <n v="10.65"/>
    <n v="1111.3899999999999"/>
    <x v="439"/>
    <s v="Australia"/>
    <s v="debit"/>
  </r>
  <r>
    <n v="2248.25"/>
    <x v="17"/>
    <s v="19"/>
    <x v="0"/>
    <s v="2018"/>
    <d v="1899-12-30T00:57:58"/>
    <n v="0"/>
    <n v="0"/>
    <n v="0"/>
    <n v="5.14"/>
    <n v="2243.11"/>
    <x v="749"/>
    <s v="Australia"/>
    <s v="debit"/>
  </r>
  <r>
    <n v="2210.58"/>
    <x v="17"/>
    <s v="19"/>
    <x v="0"/>
    <s v="2018"/>
    <d v="1899-12-30T01:12:36"/>
    <n v="0"/>
    <n v="0"/>
    <n v="0"/>
    <n v="80.400000000000006"/>
    <n v="2130.1799999999998"/>
    <x v="424"/>
    <s v="Australia"/>
    <s v="debit"/>
  </r>
  <r>
    <n v="1082.05"/>
    <x v="17"/>
    <s v="19"/>
    <x v="0"/>
    <s v="2018"/>
    <d v="1899-12-30T01:27:59"/>
    <n v="0"/>
    <n v="0"/>
    <n v="0"/>
    <n v="39.99"/>
    <n v="1042.06"/>
    <x v="677"/>
    <s v="Australia"/>
    <s v="debit"/>
  </r>
  <r>
    <n v="5413.48"/>
    <x v="17"/>
    <s v="19"/>
    <x v="0"/>
    <s v="2018"/>
    <d v="1899-12-30T01:43:23"/>
    <n v="0"/>
    <n v="0"/>
    <n v="0"/>
    <n v="13.02"/>
    <n v="5400.4599999999991"/>
    <x v="750"/>
    <s v="Australia"/>
    <s v="debit"/>
  </r>
  <r>
    <n v="5380.12"/>
    <x v="17"/>
    <s v="19"/>
    <x v="0"/>
    <s v="2018"/>
    <d v="1899-12-30T01:58:46"/>
    <n v="0"/>
    <n v="0"/>
    <n v="0"/>
    <n v="33.36"/>
    <n v="5346.76"/>
    <x v="751"/>
    <s v="Australia"/>
    <s v="debit"/>
  </r>
  <r>
    <n v="4324.6899999999996"/>
    <x v="17"/>
    <s v="19"/>
    <x v="0"/>
    <s v="2018"/>
    <d v="1899-12-30T02:00:00"/>
    <n v="0"/>
    <n v="0"/>
    <n v="0"/>
    <n v="25"/>
    <n v="4299.6899999999996"/>
    <x v="4"/>
    <s v="Australia"/>
    <s v="debit"/>
  </r>
  <r>
    <n v="5361.68"/>
    <x v="17"/>
    <s v="19"/>
    <x v="0"/>
    <s v="2018"/>
    <d v="1899-12-30T02:41:49"/>
    <n v="0"/>
    <n v="0"/>
    <n v="0"/>
    <n v="18.440000000000001"/>
    <n v="5343.2400000000007"/>
    <x v="752"/>
    <s v="Australia"/>
    <s v="debit"/>
  </r>
  <r>
    <n v="43156.39"/>
    <x v="17"/>
    <s v="19"/>
    <x v="0"/>
    <s v="2018"/>
    <d v="1899-12-30T03:00:00"/>
    <n v="0"/>
    <n v="0"/>
    <n v="0"/>
    <n v="36"/>
    <n v="43120.39"/>
    <x v="4"/>
    <s v="Australia"/>
    <s v="debit"/>
  </r>
  <r>
    <n v="1486.82"/>
    <x v="17"/>
    <s v="19"/>
    <x v="0"/>
    <s v="2018"/>
    <d v="1899-12-30T03:42:51"/>
    <n v="0"/>
    <n v="0"/>
    <n v="0"/>
    <n v="34.6"/>
    <n v="1452.22"/>
    <x v="753"/>
    <s v="Australia"/>
    <s v="debit"/>
  </r>
  <r>
    <n v="1653.41"/>
    <x v="17"/>
    <s v="19"/>
    <x v="0"/>
    <s v="2018"/>
    <d v="1899-12-30T04:00:00"/>
    <n v="0"/>
    <n v="0"/>
    <n v="0"/>
    <n v="38"/>
    <n v="1615.41"/>
    <x v="4"/>
    <s v="Australia"/>
    <s v="debit"/>
  </r>
  <r>
    <n v="4024.48"/>
    <x v="17"/>
    <s v="19"/>
    <x v="0"/>
    <s v="2018"/>
    <d v="1899-12-30T04:42:13"/>
    <n v="0"/>
    <n v="0"/>
    <n v="0"/>
    <n v="23.15"/>
    <n v="4001.33"/>
    <x v="500"/>
    <s v="Australia"/>
    <s v="debit"/>
  </r>
  <r>
    <n v="18629.02"/>
    <x v="17"/>
    <s v="19"/>
    <x v="0"/>
    <s v="2018"/>
    <d v="1899-12-30T05:00:00"/>
    <n v="0"/>
    <n v="0"/>
    <n v="0"/>
    <n v="31"/>
    <n v="18598.02"/>
    <x v="4"/>
    <s v="Australia"/>
    <s v="debit"/>
  </r>
  <r>
    <n v="15546.73"/>
    <x v="17"/>
    <s v="19"/>
    <x v="0"/>
    <s v="2018"/>
    <d v="1899-12-30T05:00:00"/>
    <n v="0"/>
    <n v="0"/>
    <n v="0"/>
    <n v="155"/>
    <n v="15391.73"/>
    <x v="4"/>
    <s v="Australia"/>
    <s v="debit"/>
  </r>
  <r>
    <n v="1456.82"/>
    <x v="17"/>
    <s v="19"/>
    <x v="0"/>
    <s v="2018"/>
    <d v="1899-12-30T05:00:00"/>
    <n v="0"/>
    <n v="0"/>
    <n v="0"/>
    <n v="30"/>
    <n v="1426.82"/>
    <x v="4"/>
    <s v="Australia"/>
    <s v="debit"/>
  </r>
  <r>
    <n v="189456.45"/>
    <x v="17"/>
    <s v="19"/>
    <x v="0"/>
    <s v="2018"/>
    <d v="1899-12-30T05:00:00"/>
    <n v="0"/>
    <n v="0"/>
    <n v="0"/>
    <n v="169"/>
    <n v="189287.45"/>
    <x v="4"/>
    <s v="Australia"/>
    <s v="debit"/>
  </r>
  <r>
    <n v="53811.24"/>
    <x v="17"/>
    <s v="19"/>
    <x v="0"/>
    <s v="2018"/>
    <d v="1899-12-30T06:00:00"/>
    <n v="0"/>
    <n v="0"/>
    <n v="0"/>
    <n v="39"/>
    <n v="53772.24"/>
    <x v="4"/>
    <s v="Australia"/>
    <s v="debit"/>
  </r>
  <r>
    <n v="58875.67"/>
    <x v="17"/>
    <s v="19"/>
    <x v="0"/>
    <s v="2018"/>
    <d v="1899-12-30T06:00:00"/>
    <n v="0"/>
    <n v="0"/>
    <n v="0"/>
    <n v="111"/>
    <n v="58764.67"/>
    <x v="4"/>
    <s v="Australia"/>
    <s v="debit"/>
  </r>
  <r>
    <n v="2711.41"/>
    <x v="17"/>
    <s v="19"/>
    <x v="0"/>
    <s v="2018"/>
    <d v="1899-12-30T06:48:53"/>
    <n v="0"/>
    <n v="0"/>
    <n v="0"/>
    <n v="16.690000000000001"/>
    <n v="2694.72"/>
    <x v="52"/>
    <s v="Australia"/>
    <s v="debit"/>
  </r>
  <r>
    <n v="535.45000000000005"/>
    <x v="17"/>
    <s v="19"/>
    <x v="0"/>
    <s v="2018"/>
    <d v="1899-12-30T07:00:00"/>
    <n v="0"/>
    <n v="0"/>
    <n v="0"/>
    <n v="49"/>
    <n v="486.45000000000005"/>
    <x v="4"/>
    <s v="Australia"/>
    <s v="debit"/>
  </r>
  <r>
    <n v="2990.18"/>
    <x v="17"/>
    <s v="19"/>
    <x v="0"/>
    <s v="2018"/>
    <d v="1899-12-30T07:00:00"/>
    <n v="0"/>
    <n v="0"/>
    <n v="0"/>
    <n v="192"/>
    <n v="2798.18"/>
    <x v="4"/>
    <s v="Australia"/>
    <s v="debit"/>
  </r>
  <r>
    <n v="2042.58"/>
    <x v="17"/>
    <s v="19"/>
    <x v="0"/>
    <s v="2018"/>
    <d v="1899-12-30T07:00:00"/>
    <n v="0"/>
    <n v="0"/>
    <n v="0"/>
    <n v="168"/>
    <n v="1874.58"/>
    <x v="4"/>
    <s v="Australia"/>
    <s v="debit"/>
  </r>
  <r>
    <n v="43136.07"/>
    <x v="17"/>
    <s v="19"/>
    <x v="0"/>
    <s v="2018"/>
    <d v="1899-12-30T07:49:59"/>
    <n v="0"/>
    <n v="0"/>
    <n v="0"/>
    <n v="20.32"/>
    <n v="43115.75"/>
    <x v="83"/>
    <s v="Australia"/>
    <s v="debit"/>
  </r>
  <r>
    <n v="4291.6899999999996"/>
    <x v="17"/>
    <s v="19"/>
    <x v="0"/>
    <s v="2018"/>
    <d v="1899-12-30T08:00:00"/>
    <n v="0"/>
    <n v="0"/>
    <n v="0"/>
    <n v="33"/>
    <n v="4258.6899999999996"/>
    <x v="4"/>
    <s v="Australia"/>
    <s v="debit"/>
  </r>
  <r>
    <n v="4938.62"/>
    <x v="17"/>
    <s v="19"/>
    <x v="0"/>
    <s v="2018"/>
    <d v="1899-12-30T08:23:25"/>
    <n v="0"/>
    <n v="0"/>
    <n v="0"/>
    <n v="14.61"/>
    <n v="4924.01"/>
    <x v="526"/>
    <s v="Australia"/>
    <s v="debit"/>
  </r>
  <r>
    <n v="3593.46"/>
    <x v="17"/>
    <s v="19"/>
    <x v="0"/>
    <s v="2018"/>
    <d v="1899-12-30T08:51:59"/>
    <n v="0"/>
    <n v="0"/>
    <n v="0"/>
    <n v="13.74"/>
    <n v="3579.7200000000003"/>
    <x v="246"/>
    <s v="Australia"/>
    <s v="debit"/>
  </r>
  <r>
    <n v="58800.7"/>
    <x v="17"/>
    <s v="19"/>
    <x v="0"/>
    <s v="2018"/>
    <d v="1899-12-30T09:04:08"/>
    <n v="0"/>
    <n v="0"/>
    <n v="0"/>
    <n v="74.97"/>
    <n v="58725.729999999996"/>
    <x v="636"/>
    <s v="Australia"/>
    <s v="debit"/>
  </r>
  <r>
    <n v="837.28"/>
    <x v="17"/>
    <s v="19"/>
    <x v="0"/>
    <s v="2018"/>
    <d v="1899-12-30T09:09:53"/>
    <n v="0"/>
    <n v="0"/>
    <n v="0"/>
    <n v="26.36"/>
    <n v="810.92"/>
    <x v="250"/>
    <s v="Australia"/>
    <s v="debit"/>
  </r>
  <r>
    <n v="821.31"/>
    <x v="17"/>
    <s v="19"/>
    <x v="0"/>
    <s v="2018"/>
    <d v="1899-12-30T09:15:37"/>
    <n v="0"/>
    <n v="0"/>
    <n v="0"/>
    <n v="15.97"/>
    <n v="805.33999999999992"/>
    <x v="439"/>
    <s v="Australia"/>
    <s v="debit"/>
  </r>
  <r>
    <n v="8069.39"/>
    <x v="17"/>
    <s v="19"/>
    <x v="0"/>
    <s v="2018"/>
    <d v="1899-12-30T09:21:22"/>
    <n v="0"/>
    <n v="0"/>
    <n v="0"/>
    <n v="33.950000000000003"/>
    <n v="8035.4400000000005"/>
    <x v="43"/>
    <s v="Australia"/>
    <s v="debit"/>
  </r>
  <r>
    <n v="1483.94"/>
    <x v="17"/>
    <s v="19"/>
    <x v="0"/>
    <s v="2018"/>
    <d v="1899-12-30T09:27:07"/>
    <n v="0"/>
    <n v="0"/>
    <n v="0"/>
    <n v="16.399999999999999"/>
    <n v="1467.54"/>
    <x v="661"/>
    <s v="Australia"/>
    <s v="debit"/>
  </r>
  <r>
    <n v="808.64"/>
    <x v="17"/>
    <s v="19"/>
    <x v="0"/>
    <s v="2018"/>
    <d v="1899-12-30T09:32:52"/>
    <n v="0"/>
    <n v="0"/>
    <n v="0"/>
    <n v="12.67"/>
    <n v="795.97"/>
    <x v="740"/>
    <s v="Australia"/>
    <s v="debit"/>
  </r>
  <r>
    <n v="43125.279999999999"/>
    <x v="17"/>
    <s v="19"/>
    <x v="0"/>
    <s v="2018"/>
    <d v="1899-12-30T09:38:37"/>
    <n v="0"/>
    <n v="0"/>
    <n v="0"/>
    <n v="10.79"/>
    <n v="43114.49"/>
    <x v="220"/>
    <s v="Australia"/>
    <s v="debit"/>
  </r>
  <r>
    <n v="1431.34"/>
    <x v="17"/>
    <s v="19"/>
    <x v="0"/>
    <s v="2018"/>
    <d v="1899-12-30T09:44:22"/>
    <n v="0"/>
    <n v="0"/>
    <n v="0"/>
    <n v="25.48"/>
    <n v="1405.86"/>
    <x v="754"/>
    <s v="Australia"/>
    <s v="debit"/>
  </r>
  <r>
    <n v="2052.1799999999998"/>
    <x v="17"/>
    <s v="19"/>
    <x v="0"/>
    <s v="2018"/>
    <d v="1899-12-30T09:50:06"/>
    <n v="0"/>
    <n v="0"/>
    <n v="0"/>
    <n v="27.87"/>
    <n v="2024.31"/>
    <x v="755"/>
    <s v="Australia"/>
    <s v="debit"/>
  </r>
  <r>
    <n v="4492.74"/>
    <x v="17"/>
    <s v="19"/>
    <x v="0"/>
    <s v="2018"/>
    <d v="1899-12-30T09:55:51"/>
    <n v="0"/>
    <n v="0"/>
    <n v="0"/>
    <n v="46.64"/>
    <n v="4446.0999999999995"/>
    <x v="756"/>
    <s v="Australia"/>
    <s v="debit"/>
  </r>
  <r>
    <n v="31726.560000000001"/>
    <x v="17"/>
    <s v="19"/>
    <x v="0"/>
    <s v="2018"/>
    <d v="1899-12-30T10:00:00"/>
    <n v="0"/>
    <n v="0"/>
    <n v="0"/>
    <n v="42"/>
    <n v="31684.560000000001"/>
    <x v="4"/>
    <s v="Australia"/>
    <s v="debit"/>
  </r>
  <r>
    <n v="1145.3499999999999"/>
    <x v="17"/>
    <s v="19"/>
    <x v="0"/>
    <s v="2018"/>
    <d v="1899-12-30T10:02:21"/>
    <n v="0"/>
    <n v="0"/>
    <n v="0"/>
    <n v="16.68"/>
    <n v="1128.6699999999998"/>
    <x v="23"/>
    <s v="Australia"/>
    <s v="debit"/>
  </r>
  <r>
    <n v="3193.08"/>
    <x v="17"/>
    <s v="19"/>
    <x v="0"/>
    <s v="2018"/>
    <d v="1899-12-30T10:10:45"/>
    <n v="0"/>
    <n v="0"/>
    <n v="0"/>
    <n v="45.95"/>
    <n v="3147.13"/>
    <x v="757"/>
    <s v="Australia"/>
    <s v="debit"/>
  </r>
  <r>
    <n v="4472.9799999999996"/>
    <x v="17"/>
    <s v="19"/>
    <x v="0"/>
    <s v="2018"/>
    <d v="1899-12-30T10:19:09"/>
    <n v="0"/>
    <n v="0"/>
    <n v="0"/>
    <n v="19.760000000000002"/>
    <n v="4453.2199999999993"/>
    <x v="758"/>
    <s v="Australia"/>
    <s v="debit"/>
  </r>
  <r>
    <n v="1128.51"/>
    <x v="17"/>
    <s v="19"/>
    <x v="0"/>
    <s v="2018"/>
    <d v="1899-12-30T10:27:33"/>
    <n v="0"/>
    <n v="0"/>
    <n v="0"/>
    <n v="16.84"/>
    <n v="1111.67"/>
    <x v="113"/>
    <s v="Australia"/>
    <s v="debit"/>
  </r>
  <r>
    <n v="3180.19"/>
    <x v="17"/>
    <s v="19"/>
    <x v="0"/>
    <s v="2018"/>
    <d v="1899-12-30T10:35:57"/>
    <n v="0"/>
    <n v="0"/>
    <n v="0"/>
    <n v="12.89"/>
    <n v="3167.3"/>
    <x v="12"/>
    <s v="Australia"/>
    <s v="debit"/>
  </r>
  <r>
    <n v="43118.44"/>
    <x v="17"/>
    <s v="19"/>
    <x v="0"/>
    <s v="2018"/>
    <d v="1899-12-30T10:44:22"/>
    <n v="0"/>
    <n v="0"/>
    <n v="0"/>
    <n v="6.84"/>
    <n v="43111.600000000006"/>
    <x v="221"/>
    <s v="Australia"/>
    <s v="debit"/>
  </r>
  <r>
    <n v="16357.58"/>
    <x v="17"/>
    <s v="19"/>
    <x v="0"/>
    <s v="2018"/>
    <d v="1899-12-30T10:52:46"/>
    <n v="0"/>
    <n v="0"/>
    <n v="0"/>
    <n v="14.66"/>
    <n v="16342.92"/>
    <x v="638"/>
    <s v="Australia"/>
    <s v="debit"/>
  </r>
  <r>
    <n v="32757.16"/>
    <x v="17"/>
    <s v="19"/>
    <x v="0"/>
    <s v="2018"/>
    <d v="1899-12-30T11:00:00"/>
    <n v="0"/>
    <n v="0"/>
    <n v="0"/>
    <n v="28"/>
    <n v="32729.16"/>
    <x v="4"/>
    <s v="Australia"/>
    <s v="debit"/>
  </r>
  <r>
    <n v="4382.84"/>
    <x v="17"/>
    <s v="19"/>
    <x v="0"/>
    <s v="2018"/>
    <d v="1899-12-30T11:00:00"/>
    <n v="0"/>
    <n v="0"/>
    <n v="0"/>
    <n v="31"/>
    <n v="4351.84"/>
    <x v="4"/>
    <s v="Australia"/>
    <s v="debit"/>
  </r>
  <r>
    <n v="29341.99"/>
    <x v="17"/>
    <s v="19"/>
    <x v="0"/>
    <s v="2018"/>
    <d v="1899-12-30T11:00:00"/>
    <n v="0"/>
    <n v="0"/>
    <n v="0"/>
    <n v="38"/>
    <n v="29303.99"/>
    <x v="4"/>
    <s v="Australia"/>
    <s v="debit"/>
  </r>
  <r>
    <n v="8013.27"/>
    <x v="17"/>
    <s v="19"/>
    <x v="0"/>
    <s v="2018"/>
    <d v="1899-12-30T11:00:00"/>
    <n v="0"/>
    <n v="0"/>
    <n v="0"/>
    <n v="34"/>
    <n v="7979.27"/>
    <x v="4"/>
    <s v="Australia"/>
    <s v="debit"/>
  </r>
  <r>
    <n v="1112.9100000000001"/>
    <x v="17"/>
    <s v="19"/>
    <x v="0"/>
    <s v="2018"/>
    <d v="1899-12-30T11:01:19"/>
    <n v="0"/>
    <n v="0"/>
    <n v="0"/>
    <n v="15.6"/>
    <n v="1097.3100000000002"/>
    <x v="316"/>
    <s v="Australia"/>
    <s v="debit"/>
  </r>
  <r>
    <n v="4924.7299999999996"/>
    <x v="17"/>
    <s v="19"/>
    <x v="0"/>
    <s v="2018"/>
    <d v="1899-12-30T11:10:45"/>
    <n v="0"/>
    <n v="0"/>
    <n v="0"/>
    <n v="13.89"/>
    <n v="4910.8399999999992"/>
    <x v="759"/>
    <s v="Australia"/>
    <s v="debit"/>
  </r>
  <r>
    <n v="3576.4"/>
    <x v="17"/>
    <s v="19"/>
    <x v="0"/>
    <s v="2018"/>
    <d v="1899-12-30T11:20:11"/>
    <n v="0"/>
    <n v="0"/>
    <n v="0"/>
    <n v="17.059999999999999"/>
    <n v="3559.34"/>
    <x v="79"/>
    <s v="Australia"/>
    <s v="debit"/>
  </r>
  <r>
    <n v="43105.03"/>
    <x v="17"/>
    <s v="19"/>
    <x v="0"/>
    <s v="2018"/>
    <d v="1899-12-30T11:29:37"/>
    <n v="0"/>
    <n v="0"/>
    <n v="0"/>
    <n v="13.41"/>
    <n v="43091.619999999995"/>
    <x v="181"/>
    <s v="Australia"/>
    <s v="debit"/>
  </r>
  <r>
    <n v="3884.19"/>
    <x v="17"/>
    <s v="19"/>
    <x v="0"/>
    <s v="2018"/>
    <d v="1899-12-30T11:39:03"/>
    <n v="0"/>
    <n v="0"/>
    <n v="0"/>
    <n v="16.96"/>
    <n v="3867.23"/>
    <x v="143"/>
    <s v="Australia"/>
    <s v="debit"/>
  </r>
  <r>
    <n v="3562.02"/>
    <x v="17"/>
    <s v="19"/>
    <x v="0"/>
    <s v="2018"/>
    <d v="1899-12-30T11:48:29"/>
    <n v="0"/>
    <n v="0"/>
    <n v="0"/>
    <n v="14.38"/>
    <n v="3547.64"/>
    <x v="3"/>
    <s v="Australia"/>
    <s v="debit"/>
  </r>
  <r>
    <n v="8047.27"/>
    <x v="17"/>
    <s v="19"/>
    <x v="0"/>
    <s v="2018"/>
    <d v="1899-12-30T11:57:55"/>
    <n v="0"/>
    <n v="0"/>
    <n v="0"/>
    <n v="25.35"/>
    <n v="8021.92"/>
    <x v="760"/>
    <s v="Australia"/>
    <s v="debit"/>
  </r>
  <r>
    <n v="4887.7299999999996"/>
    <x v="17"/>
    <s v="19"/>
    <x v="0"/>
    <s v="2018"/>
    <d v="1899-12-30T12:00:00"/>
    <n v="0"/>
    <n v="0"/>
    <n v="0"/>
    <n v="37"/>
    <n v="4850.7299999999996"/>
    <x v="4"/>
    <s v="Australia"/>
    <s v="debit"/>
  </r>
  <r>
    <n v="1758.35"/>
    <x v="17"/>
    <s v="19"/>
    <x v="0"/>
    <s v="2018"/>
    <d v="1899-12-30T12:14:59"/>
    <n v="0"/>
    <n v="0"/>
    <n v="0"/>
    <n v="22.49"/>
    <n v="1735.86"/>
    <x v="761"/>
    <s v="Australia"/>
    <s v="debit"/>
  </r>
  <r>
    <n v="517.29"/>
    <x v="17"/>
    <s v="19"/>
    <x v="0"/>
    <s v="2018"/>
    <d v="1899-12-30T12:34:13"/>
    <n v="0"/>
    <n v="0"/>
    <n v="0"/>
    <n v="18.16"/>
    <n v="499.12999999999994"/>
    <x v="190"/>
    <s v="Australia"/>
    <s v="debit"/>
  </r>
  <r>
    <n v="4306.79"/>
    <x v="17"/>
    <s v="19"/>
    <x v="0"/>
    <s v="2018"/>
    <d v="1899-12-30T12:53:27"/>
    <n v="0"/>
    <n v="0"/>
    <n v="0"/>
    <n v="17.84"/>
    <n v="4288.95"/>
    <x v="279"/>
    <s v="Australia"/>
    <s v="debit"/>
  </r>
  <r>
    <n v="51793.96"/>
    <x v="17"/>
    <s v="19"/>
    <x v="0"/>
    <s v="2018"/>
    <d v="1899-12-30T13:00:00"/>
    <n v="0"/>
    <n v="0"/>
    <n v="0"/>
    <n v="150"/>
    <n v="51643.96"/>
    <x v="4"/>
    <s v="Australia"/>
    <s v="debit"/>
  </r>
  <r>
    <n v="4290.04"/>
    <x v="17"/>
    <s v="19"/>
    <x v="0"/>
    <s v="2018"/>
    <d v="1899-12-30T13:00:00"/>
    <n v="0"/>
    <n v="0"/>
    <n v="0"/>
    <n v="128"/>
    <n v="4162.04"/>
    <x v="4"/>
    <s v="Australia"/>
    <s v="debit"/>
  </r>
  <r>
    <n v="33158.339999999997"/>
    <x v="17"/>
    <s v="19"/>
    <x v="0"/>
    <s v="2018"/>
    <d v="1899-12-30T13:00:00"/>
    <n v="0"/>
    <n v="0"/>
    <n v="0"/>
    <n v="80"/>
    <n v="33078.339999999997"/>
    <x v="4"/>
    <s v="Australia"/>
    <s v="debit"/>
  </r>
  <r>
    <n v="1108.1199999999999"/>
    <x v="17"/>
    <s v="19"/>
    <x v="0"/>
    <s v="2018"/>
    <d v="1899-12-30T13:13:11"/>
    <n v="0"/>
    <n v="0"/>
    <n v="0"/>
    <n v="4.79"/>
    <n v="1103.33"/>
    <x v="233"/>
    <s v="Australia"/>
    <s v="debit"/>
  </r>
  <r>
    <n v="514.19000000000005"/>
    <x v="17"/>
    <s v="19"/>
    <x v="0"/>
    <s v="2018"/>
    <d v="1899-12-30T13:33:11"/>
    <n v="0"/>
    <n v="0"/>
    <n v="0"/>
    <n v="3.1"/>
    <n v="511.09000000000003"/>
    <x v="549"/>
    <s v="Australia"/>
    <s v="debit"/>
  </r>
  <r>
    <n v="3533.92"/>
    <x v="17"/>
    <s v="19"/>
    <x v="0"/>
    <s v="2018"/>
    <d v="1899-12-30T13:53:11"/>
    <n v="0"/>
    <n v="0"/>
    <n v="0"/>
    <n v="28.1"/>
    <n v="3505.82"/>
    <x v="246"/>
    <s v="Australia"/>
    <s v="debit"/>
  </r>
  <r>
    <n v="31654.560000000001"/>
    <x v="17"/>
    <s v="19"/>
    <x v="0"/>
    <s v="2018"/>
    <d v="1899-12-30T14:00:00"/>
    <n v="0"/>
    <n v="0"/>
    <n v="0"/>
    <n v="72"/>
    <n v="31582.560000000001"/>
    <x v="4"/>
    <s v="Australia"/>
    <s v="debit"/>
  </r>
  <r>
    <n v="3493.92"/>
    <x v="17"/>
    <s v="19"/>
    <x v="0"/>
    <s v="2018"/>
    <d v="1899-12-30T14:00:00"/>
    <n v="0"/>
    <n v="0"/>
    <n v="0"/>
    <n v="40"/>
    <n v="3453.92"/>
    <x v="4"/>
    <s v="Australia"/>
    <s v="debit"/>
  </r>
  <r>
    <n v="58764.15"/>
    <x v="17"/>
    <s v="19"/>
    <x v="0"/>
    <s v="2018"/>
    <d v="1899-12-30T14:08:21"/>
    <n v="0"/>
    <n v="0"/>
    <n v="0"/>
    <n v="36.549999999999997"/>
    <n v="58727.6"/>
    <x v="459"/>
    <s v="Australia"/>
    <s v="debit"/>
  </r>
  <r>
    <n v="58672.76"/>
    <x v="17"/>
    <s v="19"/>
    <x v="0"/>
    <s v="2018"/>
    <d v="1899-12-30T14:21:00"/>
    <n v="0"/>
    <n v="0"/>
    <n v="0"/>
    <n v="91.39"/>
    <n v="58581.37"/>
    <x v="89"/>
    <s v="Australia"/>
    <s v="debit"/>
  </r>
  <r>
    <n v="4012.15"/>
    <x v="17"/>
    <s v="19"/>
    <x v="0"/>
    <s v="2018"/>
    <d v="1899-12-30T14:33:40"/>
    <n v="0"/>
    <n v="0"/>
    <n v="0"/>
    <n v="12.33"/>
    <n v="3999.82"/>
    <x v="762"/>
    <s v="Australia"/>
    <s v="debit"/>
  </r>
  <r>
    <n v="4293.38"/>
    <x v="17"/>
    <s v="19"/>
    <x v="0"/>
    <s v="2018"/>
    <d v="1899-12-30T14:46:19"/>
    <n v="0"/>
    <n v="0"/>
    <n v="0"/>
    <n v="13.41"/>
    <n v="4279.97"/>
    <x v="37"/>
    <s v="Australia"/>
    <s v="debit"/>
  </r>
  <r>
    <n v="2902.34"/>
    <x v="17"/>
    <s v="19"/>
    <x v="0"/>
    <s v="2018"/>
    <d v="1899-12-30T14:58:59"/>
    <n v="0"/>
    <n v="0"/>
    <n v="0"/>
    <n v="21.43"/>
    <n v="2880.9100000000003"/>
    <x v="336"/>
    <s v="Australia"/>
    <s v="debit"/>
  </r>
  <r>
    <n v="456.43"/>
    <x v="17"/>
    <s v="19"/>
    <x v="0"/>
    <s v="2018"/>
    <d v="1899-12-30T15:12:15"/>
    <n v="0"/>
    <n v="0"/>
    <n v="0"/>
    <n v="53.03"/>
    <n v="403.4"/>
    <x v="763"/>
    <s v="Australia"/>
    <s v="debit"/>
  </r>
  <r>
    <n v="3944.87"/>
    <x v="17"/>
    <s v="19"/>
    <x v="0"/>
    <s v="2018"/>
    <d v="1899-12-30T15:25:35"/>
    <n v="0"/>
    <n v="0"/>
    <n v="0"/>
    <n v="67.28"/>
    <n v="3877.5899999999997"/>
    <x v="313"/>
    <s v="Australia"/>
    <s v="debit"/>
  </r>
  <r>
    <n v="1104.01"/>
    <x v="17"/>
    <s v="19"/>
    <x v="0"/>
    <s v="2018"/>
    <d v="1899-12-30T15:38:55"/>
    <n v="0"/>
    <n v="0"/>
    <n v="0"/>
    <n v="4.1100000000000003"/>
    <n v="1099.9000000000001"/>
    <x v="764"/>
    <s v="Australia"/>
    <s v="debit"/>
  </r>
  <r>
    <n v="5314.92"/>
    <x v="17"/>
    <s v="19"/>
    <x v="0"/>
    <s v="2018"/>
    <d v="1899-12-30T15:52:15"/>
    <n v="0"/>
    <n v="0"/>
    <n v="0"/>
    <n v="46.76"/>
    <n v="5268.16"/>
    <x v="1"/>
    <s v="Australia"/>
    <s v="debit"/>
  </r>
  <r>
    <n v="1817.12"/>
    <x v="17"/>
    <s v="19"/>
    <x v="0"/>
    <s v="2018"/>
    <d v="1899-12-30T16:00:00"/>
    <n v="0"/>
    <n v="0"/>
    <n v="0"/>
    <n v="113"/>
    <n v="1704.12"/>
    <x v="4"/>
    <s v="Australia"/>
    <s v="debit"/>
  </r>
  <r>
    <n v="43074.12"/>
    <x v="17"/>
    <s v="19"/>
    <x v="0"/>
    <s v="2018"/>
    <d v="1899-12-30T16:08:44"/>
    <n v="0"/>
    <n v="0"/>
    <n v="0"/>
    <n v="30.91"/>
    <n v="43043.21"/>
    <x v="229"/>
    <s v="Australia"/>
    <s v="debit"/>
  </r>
  <r>
    <n v="1400.42"/>
    <x v="17"/>
    <s v="19"/>
    <x v="0"/>
    <s v="2018"/>
    <d v="1899-12-30T16:29:34"/>
    <n v="0"/>
    <n v="0"/>
    <n v="0"/>
    <n v="30.92"/>
    <n v="1369.5"/>
    <x v="765"/>
    <s v="Australia"/>
    <s v="debit"/>
  </r>
  <r>
    <n v="1208.82"/>
    <x v="17"/>
    <s v="19"/>
    <x v="0"/>
    <s v="2018"/>
    <d v="1899-12-30T16:50:24"/>
    <n v="0"/>
    <n v="0"/>
    <n v="0"/>
    <n v="11.93"/>
    <n v="1196.8899999999999"/>
    <x v="766"/>
    <s v="Australia"/>
    <s v="debit"/>
  </r>
  <r>
    <n v="2020.58"/>
    <x v="17"/>
    <s v="19"/>
    <x v="0"/>
    <s v="2018"/>
    <d v="1899-12-30T17:00:00"/>
    <n v="0"/>
    <n v="0"/>
    <n v="0"/>
    <n v="22"/>
    <n v="1998.58"/>
    <x v="4"/>
    <s v="Australia"/>
    <s v="debit"/>
  </r>
  <r>
    <n v="3554.85"/>
    <x v="17"/>
    <s v="19"/>
    <x v="0"/>
    <s v="2018"/>
    <d v="1899-12-30T17:09:28"/>
    <n v="0"/>
    <n v="0"/>
    <n v="0"/>
    <n v="17.37"/>
    <n v="3537.48"/>
    <x v="767"/>
    <s v="Australia"/>
    <s v="debit"/>
  </r>
  <r>
    <n v="1098.55"/>
    <x v="17"/>
    <s v="19"/>
    <x v="0"/>
    <s v="2018"/>
    <d v="1899-12-30T17:27:01"/>
    <n v="0"/>
    <n v="0"/>
    <n v="0"/>
    <n v="5.46"/>
    <n v="1093.0899999999999"/>
    <x v="233"/>
    <s v="Australia"/>
    <s v="debit"/>
  </r>
  <r>
    <n v="3172.44"/>
    <x v="17"/>
    <s v="19"/>
    <x v="0"/>
    <s v="2018"/>
    <d v="1899-12-30T17:44:33"/>
    <n v="0"/>
    <n v="0"/>
    <n v="0"/>
    <n v="7.75"/>
    <n v="3164.69"/>
    <x v="691"/>
    <s v="Australia"/>
    <s v="debit"/>
  </r>
  <r>
    <n v="2687.79"/>
    <x v="17"/>
    <s v="19"/>
    <x v="0"/>
    <s v="2018"/>
    <d v="1899-12-30T18:00:00"/>
    <n v="0"/>
    <n v="0"/>
    <n v="0"/>
    <n v="45"/>
    <n v="2642.79"/>
    <x v="4"/>
    <s v="Australia"/>
    <s v="debit"/>
  </r>
  <r>
    <n v="5002.3100000000004"/>
    <x v="17"/>
    <s v="19"/>
    <x v="0"/>
    <s v="2018"/>
    <d v="1899-12-30T18:00:00"/>
    <n v="0"/>
    <n v="0"/>
    <n v="0"/>
    <n v="73"/>
    <n v="4929.3100000000004"/>
    <x v="4"/>
    <s v="Australia"/>
    <s v="debit"/>
  </r>
  <r>
    <n v="5300.07"/>
    <x v="17"/>
    <s v="19"/>
    <x v="0"/>
    <s v="2018"/>
    <d v="1899-12-30T18:03:14"/>
    <n v="0"/>
    <n v="0"/>
    <n v="0"/>
    <n v="14.85"/>
    <n v="5285.2199999999993"/>
    <x v="768"/>
    <s v="Australia"/>
    <s v="debit"/>
  </r>
  <r>
    <n v="9722.01"/>
    <x v="17"/>
    <s v="19"/>
    <x v="0"/>
    <s v="2018"/>
    <d v="1899-12-30T18:30:16"/>
    <n v="0"/>
    <n v="0"/>
    <n v="0"/>
    <n v="326.69"/>
    <n v="9395.32"/>
    <x v="769"/>
    <s v="Australia"/>
    <s v="debit"/>
  </r>
  <r>
    <n v="1175.3"/>
    <x v="17"/>
    <s v="19"/>
    <x v="0"/>
    <s v="2018"/>
    <d v="1899-12-30T18:57:17"/>
    <n v="0"/>
    <n v="0"/>
    <n v="0"/>
    <n v="33.520000000000003"/>
    <n v="1141.78"/>
    <x v="770"/>
    <s v="Australia"/>
    <s v="debit"/>
  </r>
  <r>
    <n v="4272.04"/>
    <x v="17"/>
    <s v="19"/>
    <x v="0"/>
    <s v="2018"/>
    <d v="1899-12-30T19:00:00"/>
    <n v="0"/>
    <n v="0"/>
    <n v="0"/>
    <n v="18"/>
    <n v="4254.04"/>
    <x v="4"/>
    <s v="Australia"/>
    <s v="debit"/>
  </r>
  <r>
    <n v="3466.92"/>
    <x v="17"/>
    <s v="19"/>
    <x v="0"/>
    <s v="2018"/>
    <d v="1899-12-30T19:00:00"/>
    <n v="0"/>
    <n v="0"/>
    <n v="0"/>
    <n v="27"/>
    <n v="3439.92"/>
    <x v="4"/>
    <s v="Australia"/>
    <s v="debit"/>
  </r>
  <r>
    <n v="1085.52"/>
    <x v="17"/>
    <s v="19"/>
    <x v="0"/>
    <s v="2018"/>
    <d v="1899-12-30T19:16:04"/>
    <n v="0"/>
    <n v="0"/>
    <n v="0"/>
    <n v="13.03"/>
    <n v="1072.49"/>
    <x v="11"/>
    <s v="Australia"/>
    <s v="debit"/>
  </r>
  <r>
    <n v="58630.95"/>
    <x v="17"/>
    <s v="19"/>
    <x v="0"/>
    <s v="2018"/>
    <d v="1899-12-30T19:33:55"/>
    <n v="0"/>
    <n v="0"/>
    <n v="0"/>
    <n v="41.81"/>
    <n v="58589.14"/>
    <x v="64"/>
    <s v="Australia"/>
    <s v="debit"/>
  </r>
  <r>
    <n v="1974.07"/>
    <x v="17"/>
    <s v="19"/>
    <x v="0"/>
    <s v="2018"/>
    <d v="1899-12-30T19:51:47"/>
    <n v="0"/>
    <n v="0"/>
    <n v="0"/>
    <n v="46.51"/>
    <n v="1927.56"/>
    <x v="771"/>
    <s v="Australia"/>
    <s v="debit"/>
  </r>
  <r>
    <n v="3631.37"/>
    <x v="17"/>
    <s v="19"/>
    <x v="0"/>
    <s v="2018"/>
    <d v="1899-12-30T20:00:00"/>
    <n v="0"/>
    <n v="0"/>
    <n v="0"/>
    <n v="48"/>
    <n v="3583.37"/>
    <x v="4"/>
    <s v="Australia"/>
    <s v="debit"/>
  </r>
  <r>
    <n v="1377.53"/>
    <x v="17"/>
    <s v="19"/>
    <x v="0"/>
    <s v="2018"/>
    <d v="1899-12-30T20:00:00"/>
    <n v="0"/>
    <n v="0"/>
    <n v="0"/>
    <n v="42"/>
    <n v="1335.53"/>
    <x v="4"/>
    <s v="Australia"/>
    <s v="debit"/>
  </r>
  <r>
    <n v="18609"/>
    <x v="17"/>
    <s v="19"/>
    <x v="0"/>
    <s v="2018"/>
    <d v="1899-12-30T20:09:09"/>
    <n v="0"/>
    <n v="0"/>
    <n v="0"/>
    <n v="20.02"/>
    <n v="18588.98"/>
    <x v="266"/>
    <s v="Australia"/>
    <s v="debit"/>
  </r>
  <r>
    <n v="16325.73"/>
    <x v="17"/>
    <s v="19"/>
    <x v="0"/>
    <s v="2018"/>
    <d v="1899-12-30T20:26:06"/>
    <n v="0"/>
    <n v="0"/>
    <n v="0"/>
    <n v="31.85"/>
    <n v="16293.88"/>
    <x v="772"/>
    <s v="Australia"/>
    <s v="debit"/>
  </r>
  <r>
    <n v="52555.93"/>
    <x v="17"/>
    <s v="19"/>
    <x v="0"/>
    <s v="2018"/>
    <d v="1899-12-30T20:43:03"/>
    <n v="0"/>
    <n v="0"/>
    <n v="0"/>
    <n v="13.67"/>
    <n v="52542.26"/>
    <x v="629"/>
    <s v="Australia"/>
    <s v="debit"/>
  </r>
  <r>
    <n v="799.08"/>
    <x v="17"/>
    <s v="19"/>
    <x v="0"/>
    <s v="2018"/>
    <d v="1899-12-30T20:59:59"/>
    <n v="0"/>
    <n v="0"/>
    <n v="0"/>
    <n v="9.56"/>
    <n v="789.5200000000001"/>
    <x v="773"/>
    <s v="Australia"/>
    <s v="debit"/>
  </r>
  <r>
    <n v="749.08"/>
    <x v="17"/>
    <s v="19"/>
    <x v="0"/>
    <s v="2018"/>
    <d v="1899-12-30T21:00:00"/>
    <n v="0"/>
    <n v="0"/>
    <n v="0"/>
    <n v="50"/>
    <n v="699.08"/>
    <x v="4"/>
    <s v="Australia"/>
    <s v="debit"/>
  </r>
  <r>
    <n v="4362.13"/>
    <x v="17"/>
    <s v="19"/>
    <x v="0"/>
    <s v="2018"/>
    <d v="1899-12-30T21:13:19"/>
    <n v="0"/>
    <n v="0"/>
    <n v="0"/>
    <n v="20.71"/>
    <n v="4341.42"/>
    <x v="6"/>
    <s v="Australia"/>
    <s v="debit"/>
  </r>
  <r>
    <n v="31576.01"/>
    <x v="17"/>
    <s v="19"/>
    <x v="0"/>
    <s v="2018"/>
    <d v="1899-12-30T21:26:39"/>
    <n v="0"/>
    <n v="0"/>
    <n v="0"/>
    <n v="78.55"/>
    <n v="31497.46"/>
    <x v="177"/>
    <s v="Australia"/>
    <s v="debit"/>
  </r>
  <r>
    <n v="42966.65"/>
    <x v="17"/>
    <s v="19"/>
    <x v="0"/>
    <s v="2018"/>
    <d v="1899-12-30T21:39:59"/>
    <n v="0"/>
    <n v="0"/>
    <n v="0"/>
    <n v="107.47"/>
    <n v="42859.18"/>
    <x v="134"/>
    <s v="Australia"/>
    <s v="debit"/>
  </r>
  <r>
    <n v="492.13"/>
    <x v="17"/>
    <s v="19"/>
    <x v="0"/>
    <s v="2018"/>
    <d v="1899-12-30T21:53:19"/>
    <n v="0"/>
    <n v="0"/>
    <n v="0"/>
    <n v="22.06"/>
    <n v="470.07"/>
    <x v="6"/>
    <s v="Australia"/>
    <s v="debit"/>
  </r>
  <r>
    <n v="3859.19"/>
    <x v="17"/>
    <s v="19"/>
    <x v="0"/>
    <s v="2018"/>
    <d v="1899-12-30T22:00:00"/>
    <n v="0"/>
    <n v="0"/>
    <n v="0"/>
    <n v="25"/>
    <n v="3834.19"/>
    <x v="4"/>
    <s v="Australia"/>
    <s v="debit"/>
  </r>
  <r>
    <n v="4257.47"/>
    <x v="17"/>
    <s v="19"/>
    <x v="0"/>
    <s v="2018"/>
    <d v="1899-12-30T22:00:00"/>
    <n v="0"/>
    <n v="0"/>
    <n v="0"/>
    <n v="89"/>
    <n v="4168.47"/>
    <x v="4"/>
    <s v="Australia"/>
    <s v="debit"/>
  </r>
  <r>
    <n v="3918.06"/>
    <x v="17"/>
    <s v="19"/>
    <x v="0"/>
    <s v="2018"/>
    <d v="1899-12-30T22:10:24"/>
    <n v="0"/>
    <n v="0"/>
    <n v="0"/>
    <n v="26.81"/>
    <n v="3891.25"/>
    <x v="53"/>
    <s v="Australia"/>
    <s v="debit"/>
  </r>
  <r>
    <n v="1107.32"/>
    <x v="17"/>
    <s v="19"/>
    <x v="0"/>
    <s v="2018"/>
    <d v="1899-12-30T22:31:14"/>
    <n v="0"/>
    <n v="0"/>
    <n v="0"/>
    <n v="67.98"/>
    <n v="1039.3399999999999"/>
    <x v="742"/>
    <s v="Australia"/>
    <s v="debit"/>
  </r>
  <r>
    <n v="58615.75"/>
    <x v="17"/>
    <s v="19"/>
    <x v="0"/>
    <s v="2018"/>
    <d v="1899-12-30T22:52:04"/>
    <n v="0"/>
    <n v="0"/>
    <n v="0"/>
    <n v="15.2"/>
    <n v="58600.55"/>
    <x v="774"/>
    <s v="Australia"/>
    <s v="debit"/>
  </r>
  <r>
    <n v="31543.78"/>
    <x v="17"/>
    <s v="19"/>
    <x v="0"/>
    <s v="2018"/>
    <d v="1899-12-30T23:09:15"/>
    <n v="0"/>
    <n v="0"/>
    <n v="0"/>
    <n v="32.229999999999997"/>
    <n v="31511.55"/>
    <x v="775"/>
    <s v="Australia"/>
    <s v="debit"/>
  </r>
  <r>
    <n v="3881.72"/>
    <x v="17"/>
    <s v="19"/>
    <x v="0"/>
    <s v="2018"/>
    <d v="1899-12-30T23:24:10"/>
    <n v="0"/>
    <n v="0"/>
    <n v="0"/>
    <n v="36.340000000000003"/>
    <n v="3845.3799999999997"/>
    <x v="46"/>
    <s v="Australia"/>
    <s v="debit"/>
  </r>
  <r>
    <n v="4963.17"/>
    <x v="17"/>
    <s v="19"/>
    <x v="0"/>
    <s v="2018"/>
    <d v="1899-12-30T23:39:06"/>
    <n v="0"/>
    <n v="0"/>
    <n v="0"/>
    <n v="39.14"/>
    <n v="4924.03"/>
    <x v="776"/>
    <s v="Australia"/>
    <s v="debit"/>
  </r>
  <r>
    <n v="1744.96"/>
    <x v="17"/>
    <s v="19"/>
    <x v="0"/>
    <s v="2018"/>
    <d v="1899-12-30T23:54:01"/>
    <n v="0"/>
    <n v="0"/>
    <n v="0"/>
    <n v="13.39"/>
    <n v="1731.57"/>
    <x v="636"/>
    <s v="Australia"/>
    <s v="debit"/>
  </r>
  <r>
    <n v="1070.93"/>
    <x v="18"/>
    <s v="20"/>
    <x v="0"/>
    <s v="2018"/>
    <d v="1899-12-30T00:11:59"/>
    <n v="0"/>
    <n v="0"/>
    <n v="0"/>
    <n v="11.12"/>
    <n v="1059.8100000000002"/>
    <x v="777"/>
    <s v="Australia"/>
    <s v="debit"/>
  </r>
  <r>
    <n v="1076.4000000000001"/>
    <x v="18"/>
    <s v="20"/>
    <x v="0"/>
    <s v="2018"/>
    <d v="1899-12-30T00:31:59"/>
    <n v="0"/>
    <n v="0"/>
    <n v="0"/>
    <n v="9.1199999999999992"/>
    <n v="1067.2800000000002"/>
    <x v="778"/>
    <s v="Australia"/>
    <s v="debit"/>
  </r>
  <r>
    <n v="1068.06"/>
    <x v="18"/>
    <s v="20"/>
    <x v="0"/>
    <s v="2018"/>
    <d v="1899-12-30T00:51:59"/>
    <n v="0"/>
    <n v="0"/>
    <n v="0"/>
    <n v="8.34"/>
    <n v="1059.72"/>
    <x v="677"/>
    <s v="Australia"/>
    <s v="debit"/>
  </r>
  <r>
    <n v="3591.75"/>
    <x v="18"/>
    <s v="20"/>
    <x v="0"/>
    <s v="2018"/>
    <d v="1899-12-30T01:20:41"/>
    <n v="0"/>
    <n v="0"/>
    <n v="0"/>
    <n v="39.619999999999997"/>
    <n v="3552.13"/>
    <x v="126"/>
    <s v="Australia"/>
    <s v="debit"/>
  </r>
  <r>
    <n v="52515.77"/>
    <x v="18"/>
    <s v="20"/>
    <x v="0"/>
    <s v="2018"/>
    <d v="1899-12-30T01:55:10"/>
    <n v="0"/>
    <n v="0"/>
    <n v="0"/>
    <n v="40.159999999999997"/>
    <n v="52475.609999999993"/>
    <x v="779"/>
    <s v="Australia"/>
    <s v="debit"/>
  </r>
  <r>
    <n v="8449.74"/>
    <x v="18"/>
    <s v="20"/>
    <x v="0"/>
    <s v="2018"/>
    <d v="1899-12-30T03:00:00"/>
    <n v="0"/>
    <n v="0"/>
    <n v="0"/>
    <n v="33"/>
    <n v="8416.74"/>
    <x v="4"/>
    <s v="Australia"/>
    <s v="debit"/>
  </r>
  <r>
    <n v="2760.13"/>
    <x v="18"/>
    <s v="20"/>
    <x v="0"/>
    <s v="2018"/>
    <d v="1899-12-30T03:00:00"/>
    <n v="0"/>
    <n v="0"/>
    <n v="0"/>
    <n v="24"/>
    <n v="2736.13"/>
    <x v="4"/>
    <s v="Australia"/>
    <s v="debit"/>
  </r>
  <r>
    <n v="2645.41"/>
    <x v="18"/>
    <s v="20"/>
    <x v="0"/>
    <s v="2018"/>
    <d v="1899-12-30T04:00:00"/>
    <n v="0"/>
    <n v="0"/>
    <n v="0"/>
    <n v="66"/>
    <n v="2579.41"/>
    <x v="4"/>
    <s v="Australia"/>
    <s v="debit"/>
  </r>
  <r>
    <n v="51646.96"/>
    <x v="18"/>
    <s v="20"/>
    <x v="0"/>
    <s v="2018"/>
    <d v="1899-12-30T05:00:00"/>
    <n v="0"/>
    <n v="0"/>
    <n v="0"/>
    <n v="147"/>
    <n v="51499.96"/>
    <x v="4"/>
    <s v="Australia"/>
    <s v="debit"/>
  </r>
  <r>
    <n v="4257.6899999999996"/>
    <x v="18"/>
    <s v="20"/>
    <x v="0"/>
    <s v="2018"/>
    <d v="1899-12-30T05:00:00"/>
    <n v="0"/>
    <n v="0"/>
    <n v="0"/>
    <n v="34"/>
    <n v="4223.6899999999996"/>
    <x v="4"/>
    <s v="Australia"/>
    <s v="debit"/>
  </r>
  <r>
    <n v="2822.27"/>
    <x v="18"/>
    <s v="20"/>
    <x v="0"/>
    <s v="2018"/>
    <d v="1899-12-30T06:00:00"/>
    <n v="0"/>
    <n v="0"/>
    <n v="0"/>
    <n v="35"/>
    <n v="2787.27"/>
    <x v="4"/>
    <s v="Australia"/>
    <s v="debit"/>
  </r>
  <r>
    <n v="16305.91"/>
    <x v="18"/>
    <s v="20"/>
    <x v="0"/>
    <s v="2018"/>
    <d v="1899-12-30T07:25:59"/>
    <n v="0"/>
    <n v="0"/>
    <n v="0"/>
    <n v="19.82"/>
    <n v="16286.09"/>
    <x v="780"/>
    <s v="Australia"/>
    <s v="debit"/>
  </r>
  <r>
    <n v="189405.45"/>
    <x v="18"/>
    <s v="20"/>
    <x v="0"/>
    <s v="2018"/>
    <d v="1899-12-30T08:00:00"/>
    <n v="0"/>
    <n v="0"/>
    <n v="0"/>
    <n v="51"/>
    <n v="189354.45"/>
    <x v="4"/>
    <s v="Australia"/>
    <s v="debit"/>
  </r>
  <r>
    <n v="4322.62"/>
    <x v="18"/>
    <s v="20"/>
    <x v="0"/>
    <s v="2018"/>
    <d v="1899-12-30T08:18:51"/>
    <n v="0"/>
    <n v="0"/>
    <n v="0"/>
    <n v="39.51"/>
    <n v="4283.1099999999997"/>
    <x v="169"/>
    <s v="Australia"/>
    <s v="debit"/>
  </r>
  <r>
    <n v="2094.89"/>
    <x v="18"/>
    <s v="20"/>
    <x v="0"/>
    <s v="2018"/>
    <d v="1899-12-30T08:47:25"/>
    <n v="0"/>
    <n v="0"/>
    <n v="0"/>
    <n v="10.73"/>
    <n v="2084.16"/>
    <x v="512"/>
    <s v="Australia"/>
    <s v="debit"/>
  </r>
  <r>
    <n v="16266.91"/>
    <x v="18"/>
    <s v="20"/>
    <x v="0"/>
    <s v="2018"/>
    <d v="1899-12-30T09:00:00"/>
    <n v="0"/>
    <n v="0"/>
    <n v="0"/>
    <n v="39"/>
    <n v="16227.91"/>
    <x v="4"/>
    <s v="Australia"/>
    <s v="debit"/>
  </r>
  <r>
    <n v="9683.01"/>
    <x v="18"/>
    <s v="20"/>
    <x v="0"/>
    <s v="2018"/>
    <d v="1899-12-30T09:02:23"/>
    <n v="0"/>
    <n v="0"/>
    <n v="0"/>
    <n v="39"/>
    <n v="9644.01"/>
    <x v="1"/>
    <s v="Australia"/>
    <s v="debit"/>
  </r>
  <r>
    <n v="2263.4699999999998"/>
    <x v="18"/>
    <s v="20"/>
    <x v="0"/>
    <s v="2018"/>
    <d v="1899-12-30T09:06:39"/>
    <n v="0"/>
    <n v="0"/>
    <n v="0"/>
    <n v="42.91"/>
    <n v="2220.56"/>
    <x v="781"/>
    <s v="Australia"/>
    <s v="debit"/>
  </r>
  <r>
    <n v="3555.91"/>
    <x v="18"/>
    <s v="20"/>
    <x v="0"/>
    <s v="2018"/>
    <d v="1899-12-30T09:10:56"/>
    <n v="0"/>
    <n v="0"/>
    <n v="0"/>
    <n v="35.840000000000003"/>
    <n v="3520.0699999999997"/>
    <x v="127"/>
    <s v="Australia"/>
    <s v="debit"/>
  </r>
  <r>
    <n v="2240.4499999999998"/>
    <x v="18"/>
    <s v="20"/>
    <x v="0"/>
    <s v="2018"/>
    <d v="1899-12-30T09:15:12"/>
    <n v="0"/>
    <n v="0"/>
    <n v="0"/>
    <n v="23.02"/>
    <n v="2217.4299999999998"/>
    <x v="782"/>
    <s v="Australia"/>
    <s v="debit"/>
  </r>
  <r>
    <n v="991.27"/>
    <x v="18"/>
    <s v="20"/>
    <x v="0"/>
    <s v="2018"/>
    <d v="1899-12-30T09:19:29"/>
    <n v="0"/>
    <n v="0"/>
    <n v="0"/>
    <n v="6.43"/>
    <n v="984.84"/>
    <x v="783"/>
    <s v="Australia"/>
    <s v="debit"/>
  </r>
  <r>
    <n v="1062.06"/>
    <x v="18"/>
    <s v="20"/>
    <x v="0"/>
    <s v="2018"/>
    <d v="1899-12-30T09:23:45"/>
    <n v="0"/>
    <n v="0"/>
    <n v="0"/>
    <n v="6"/>
    <n v="1056.06"/>
    <x v="95"/>
    <s v="Australia"/>
    <s v="debit"/>
  </r>
  <r>
    <n v="6922.84"/>
    <x v="18"/>
    <s v="20"/>
    <x v="0"/>
    <s v="2018"/>
    <d v="1899-12-30T09:28:02"/>
    <n v="0"/>
    <n v="0"/>
    <n v="0"/>
    <n v="18.440000000000001"/>
    <n v="6904.4000000000005"/>
    <x v="209"/>
    <s v="Australia"/>
    <s v="debit"/>
  </r>
  <r>
    <n v="9578.01"/>
    <x v="18"/>
    <s v="20"/>
    <x v="0"/>
    <s v="2018"/>
    <d v="1899-12-30T09:32:18"/>
    <n v="0"/>
    <n v="0"/>
    <n v="0"/>
    <n v="105"/>
    <n v="9473.01"/>
    <x v="500"/>
    <s v="Australia"/>
    <s v="debit"/>
  </r>
  <r>
    <n v="3854.14"/>
    <x v="18"/>
    <s v="20"/>
    <x v="0"/>
    <s v="2018"/>
    <d v="1899-12-30T09:36:34"/>
    <n v="0"/>
    <n v="0"/>
    <n v="0"/>
    <n v="27.58"/>
    <n v="3826.56"/>
    <x v="1"/>
    <s v="Australia"/>
    <s v="debit"/>
  </r>
  <r>
    <n v="4270"/>
    <x v="18"/>
    <s v="20"/>
    <x v="0"/>
    <s v="2018"/>
    <d v="1899-12-30T09:40:51"/>
    <n v="0"/>
    <n v="0"/>
    <n v="0"/>
    <n v="23.38"/>
    <n v="4246.62"/>
    <x v="325"/>
    <s v="Australia"/>
    <s v="debit"/>
  </r>
  <r>
    <n v="2235.23"/>
    <x v="18"/>
    <s v="20"/>
    <x v="0"/>
    <s v="2018"/>
    <d v="1899-12-30T09:45:07"/>
    <n v="0"/>
    <n v="0"/>
    <n v="0"/>
    <n v="5.22"/>
    <n v="2230.0100000000002"/>
    <x v="784"/>
    <s v="Australia"/>
    <s v="debit"/>
  </r>
  <r>
    <n v="8396.35"/>
    <x v="18"/>
    <s v="20"/>
    <x v="0"/>
    <s v="2018"/>
    <d v="1899-12-30T09:49:24"/>
    <n v="0"/>
    <n v="0"/>
    <n v="0"/>
    <n v="53.39"/>
    <n v="8342.9600000000009"/>
    <x v="83"/>
    <s v="Australia"/>
    <s v="debit"/>
  </r>
  <r>
    <n v="6826.33"/>
    <x v="18"/>
    <s v="20"/>
    <x v="0"/>
    <s v="2018"/>
    <d v="1899-12-30T09:53:40"/>
    <n v="0"/>
    <n v="0"/>
    <n v="0"/>
    <n v="12.56"/>
    <n v="6813.7699999999995"/>
    <x v="56"/>
    <s v="Australia"/>
    <s v="debit"/>
  </r>
  <r>
    <n v="52481.83"/>
    <x v="18"/>
    <s v="20"/>
    <x v="0"/>
    <s v="2018"/>
    <d v="1899-12-30T09:57:56"/>
    <n v="0"/>
    <n v="0"/>
    <n v="0"/>
    <n v="33.94"/>
    <n v="52447.89"/>
    <x v="315"/>
    <s v="Australia"/>
    <s v="debit"/>
  </r>
  <r>
    <n v="5279.76"/>
    <x v="18"/>
    <s v="20"/>
    <x v="0"/>
    <s v="2018"/>
    <d v="1899-12-30T10:04:43"/>
    <n v="0"/>
    <n v="0"/>
    <n v="0"/>
    <n v="20.309999999999999"/>
    <n v="5259.45"/>
    <x v="150"/>
    <s v="Australia"/>
    <s v="debit"/>
  </r>
  <r>
    <n v="3838.83"/>
    <x v="18"/>
    <s v="20"/>
    <x v="0"/>
    <s v="2018"/>
    <d v="1899-12-30T10:13:49"/>
    <n v="0"/>
    <n v="0"/>
    <n v="0"/>
    <n v="15.31"/>
    <n v="3823.52"/>
    <x v="346"/>
    <s v="Australia"/>
    <s v="debit"/>
  </r>
  <r>
    <n v="3786.89"/>
    <x v="18"/>
    <s v="20"/>
    <x v="0"/>
    <s v="2018"/>
    <d v="1899-12-30T10:22:54"/>
    <n v="0"/>
    <n v="0"/>
    <n v="0"/>
    <n v="51.94"/>
    <n v="3734.95"/>
    <x v="112"/>
    <s v="Australia"/>
    <s v="debit"/>
  </r>
  <r>
    <n v="473.44"/>
    <x v="18"/>
    <s v="20"/>
    <x v="0"/>
    <s v="2018"/>
    <d v="1899-12-30T10:31:59"/>
    <n v="0"/>
    <n v="0"/>
    <n v="0"/>
    <n v="18.690000000000001"/>
    <n v="454.75"/>
    <x v="337"/>
    <s v="Australia"/>
    <s v="debit"/>
  </r>
  <r>
    <n v="1338.02"/>
    <x v="18"/>
    <s v="20"/>
    <x v="0"/>
    <s v="2018"/>
    <d v="1899-12-30T10:41:05"/>
    <n v="0"/>
    <n v="0"/>
    <n v="0"/>
    <n v="315.39"/>
    <n v="1022.63"/>
    <x v="232"/>
    <s v="Australia"/>
    <s v="debit"/>
  </r>
  <r>
    <n v="1736.53"/>
    <x v="18"/>
    <s v="20"/>
    <x v="0"/>
    <s v="2018"/>
    <d v="1899-12-30T10:50:10"/>
    <n v="0"/>
    <n v="0"/>
    <n v="0"/>
    <n v="8.43"/>
    <n v="1728.1"/>
    <x v="785"/>
    <s v="Australia"/>
    <s v="debit"/>
  </r>
  <r>
    <n v="2900.47"/>
    <x v="18"/>
    <s v="20"/>
    <x v="0"/>
    <s v="2018"/>
    <d v="1899-12-30T10:59:16"/>
    <n v="0"/>
    <n v="0"/>
    <n v="0"/>
    <n v="23.09"/>
    <n v="2877.3799999999997"/>
    <x v="667"/>
    <s v="Australia"/>
    <s v="debit"/>
  </r>
  <r>
    <n v="8858.41"/>
    <x v="18"/>
    <s v="20"/>
    <x v="0"/>
    <s v="2018"/>
    <d v="1899-12-30T11:00:00"/>
    <n v="0"/>
    <n v="0"/>
    <n v="0"/>
    <n v="3578.65"/>
    <n v="5279.76"/>
    <x v="4"/>
    <s v="Australia"/>
    <s v="credit"/>
  </r>
  <r>
    <n v="4134.0600000000004"/>
    <x v="18"/>
    <s v="20"/>
    <x v="0"/>
    <s v="2018"/>
    <d v="1899-12-30T11:00:00"/>
    <n v="0"/>
    <n v="0"/>
    <n v="0"/>
    <n v="1711.39"/>
    <n v="2422.67"/>
    <x v="4"/>
    <s v="Australia"/>
    <s v="credit"/>
  </r>
  <r>
    <n v="4088.06"/>
    <x v="18"/>
    <s v="20"/>
    <x v="0"/>
    <s v="2018"/>
    <d v="1899-12-30T11:00:00"/>
    <n v="0"/>
    <n v="0"/>
    <n v="0"/>
    <n v="46"/>
    <n v="4042.06"/>
    <x v="4"/>
    <s v="Australia"/>
    <s v="debit"/>
  </r>
  <r>
    <n v="52444.83"/>
    <x v="18"/>
    <s v="20"/>
    <x v="0"/>
    <s v="2018"/>
    <d v="1899-12-30T11:00:00"/>
    <n v="0"/>
    <n v="0"/>
    <n v="0"/>
    <n v="37"/>
    <n v="52407.83"/>
    <x v="4"/>
    <s v="Australia"/>
    <s v="debit"/>
  </r>
  <r>
    <n v="2628.62"/>
    <x v="18"/>
    <s v="20"/>
    <x v="0"/>
    <s v="2018"/>
    <d v="1899-12-30T11:00:00"/>
    <n v="0"/>
    <n v="0"/>
    <n v="0"/>
    <n v="892.09"/>
    <n v="1736.5299999999997"/>
    <x v="4"/>
    <s v="Australia"/>
    <s v="credit"/>
  </r>
  <r>
    <n v="7961.21"/>
    <x v="18"/>
    <s v="20"/>
    <x v="0"/>
    <s v="2018"/>
    <d v="1899-12-30T11:00:00"/>
    <n v="0"/>
    <n v="0"/>
    <n v="0"/>
    <n v="4405.3"/>
    <n v="3555.91"/>
    <x v="4"/>
    <s v="Australia"/>
    <s v="credit"/>
  </r>
  <r>
    <n v="33116.339999999997"/>
    <x v="18"/>
    <s v="20"/>
    <x v="0"/>
    <s v="2018"/>
    <d v="1899-12-30T11:00:00"/>
    <n v="0"/>
    <n v="0"/>
    <n v="0"/>
    <n v="42"/>
    <n v="33074.339999999997"/>
    <x v="4"/>
    <s v="Australia"/>
    <s v="debit"/>
  </r>
  <r>
    <n v="193621.49"/>
    <x v="18"/>
    <s v="20"/>
    <x v="0"/>
    <s v="2018"/>
    <d v="1899-12-30T11:00:00"/>
    <n v="0"/>
    <n v="0"/>
    <n v="0"/>
    <n v="4216.04"/>
    <n v="189405.44999999998"/>
    <x v="4"/>
    <s v="Australia"/>
    <s v="credit"/>
  </r>
  <r>
    <n v="16252.34"/>
    <x v="18"/>
    <s v="20"/>
    <x v="0"/>
    <s v="2018"/>
    <d v="1899-12-30T11:15:51"/>
    <n v="0"/>
    <n v="0"/>
    <n v="0"/>
    <n v="14.57"/>
    <n v="16237.77"/>
    <x v="271"/>
    <s v="Australia"/>
    <s v="debit"/>
  </r>
  <r>
    <n v="1701.91"/>
    <x v="18"/>
    <s v="20"/>
    <x v="0"/>
    <s v="2018"/>
    <d v="1899-12-30T11:33:06"/>
    <n v="0"/>
    <n v="0"/>
    <n v="0"/>
    <n v="20"/>
    <n v="1681.91"/>
    <x v="703"/>
    <s v="Australia"/>
    <s v="debit"/>
  </r>
  <r>
    <n v="2080.2199999999998"/>
    <x v="18"/>
    <s v="20"/>
    <x v="0"/>
    <s v="2018"/>
    <d v="1899-12-30T11:50:20"/>
    <n v="0"/>
    <n v="0"/>
    <n v="0"/>
    <n v="14.67"/>
    <n v="2065.5499999999997"/>
    <x v="74"/>
    <s v="Australia"/>
    <s v="debit"/>
  </r>
  <r>
    <n v="3685.22"/>
    <x v="18"/>
    <s v="20"/>
    <x v="0"/>
    <s v="2018"/>
    <d v="1899-12-30T12:00:00"/>
    <n v="0"/>
    <n v="0"/>
    <n v="0"/>
    <n v="862.95"/>
    <n v="2822.2699999999995"/>
    <x v="4"/>
    <s v="Australia"/>
    <s v="credit"/>
  </r>
  <r>
    <n v="8015.31"/>
    <x v="18"/>
    <s v="20"/>
    <x v="0"/>
    <s v="2018"/>
    <d v="1899-12-30T12:10:13"/>
    <n v="0"/>
    <n v="0"/>
    <n v="0"/>
    <n v="54.08"/>
    <n v="7961.2300000000005"/>
    <x v="786"/>
    <s v="Australia"/>
    <s v="debit"/>
  </r>
  <r>
    <n v="4178.13"/>
    <x v="18"/>
    <s v="20"/>
    <x v="0"/>
    <s v="2018"/>
    <d v="1899-12-30T12:33:29"/>
    <n v="0"/>
    <n v="0"/>
    <n v="0"/>
    <n v="91.87"/>
    <n v="4086.26"/>
    <x v="177"/>
    <s v="Australia"/>
    <s v="debit"/>
  </r>
  <r>
    <n v="1034.92"/>
    <x v="18"/>
    <s v="20"/>
    <x v="0"/>
    <s v="2018"/>
    <d v="1899-12-30T12:56:44"/>
    <n v="0"/>
    <n v="0"/>
    <n v="0"/>
    <n v="303.10000000000002"/>
    <n v="731.82"/>
    <x v="473"/>
    <s v="Australia"/>
    <s v="debit"/>
  </r>
  <r>
    <n v="62647.22"/>
    <x v="18"/>
    <s v="20"/>
    <x v="0"/>
    <s v="2018"/>
    <d v="1899-12-30T13:00:00"/>
    <n v="0"/>
    <n v="0"/>
    <n v="0"/>
    <n v="8835.98"/>
    <n v="53811.240000000005"/>
    <x v="4"/>
    <s v="Australia"/>
    <s v="credit"/>
  </r>
  <r>
    <n v="108791.32"/>
    <x v="18"/>
    <s v="20"/>
    <x v="0"/>
    <s v="2018"/>
    <d v="1899-12-30T13:00:00"/>
    <n v="0"/>
    <n v="0"/>
    <n v="0"/>
    <n v="3231.26"/>
    <n v="105560.06000000001"/>
    <x v="4"/>
    <s v="Australia"/>
    <s v="credit"/>
  </r>
  <r>
    <n v="6910.63"/>
    <x v="18"/>
    <s v="20"/>
    <x v="0"/>
    <s v="2018"/>
    <d v="1899-12-30T13:00:00"/>
    <n v="0"/>
    <n v="0"/>
    <n v="0"/>
    <n v="2588.0100000000002"/>
    <n v="4322.62"/>
    <x v="4"/>
    <s v="Australia"/>
    <s v="credit"/>
  </r>
  <r>
    <n v="3532.33"/>
    <x v="18"/>
    <s v="20"/>
    <x v="0"/>
    <s v="2018"/>
    <d v="1899-12-30T13:00:00"/>
    <n v="0"/>
    <n v="0"/>
    <n v="0"/>
    <n v="1396.23"/>
    <n v="2136.1"/>
    <x v="4"/>
    <s v="Australia"/>
    <s v="credit"/>
  </r>
  <r>
    <n v="30006.42"/>
    <x v="18"/>
    <s v="20"/>
    <x v="0"/>
    <s v="2018"/>
    <d v="1899-12-30T13:00:00"/>
    <n v="0"/>
    <n v="0"/>
    <n v="0"/>
    <n v="664.43"/>
    <n v="29341.989999999998"/>
    <x v="4"/>
    <s v="Australia"/>
    <s v="credit"/>
  </r>
  <r>
    <n v="2094.7600000000002"/>
    <x v="18"/>
    <s v="20"/>
    <x v="0"/>
    <s v="2018"/>
    <d v="1899-12-30T13:00:00"/>
    <n v="0"/>
    <n v="0"/>
    <n v="0"/>
    <n v="1059.8399999999999"/>
    <n v="1034.9200000000003"/>
    <x v="4"/>
    <s v="Australia"/>
    <s v="credit"/>
  </r>
  <r>
    <n v="5878.28"/>
    <x v="18"/>
    <s v="20"/>
    <x v="0"/>
    <s v="2018"/>
    <d v="1899-12-30T13:00:00"/>
    <n v="0"/>
    <n v="0"/>
    <n v="0"/>
    <n v="990.55"/>
    <n v="4887.7299999999996"/>
    <x v="4"/>
    <s v="Australia"/>
    <s v="credit"/>
  </r>
  <r>
    <n v="2070.86"/>
    <x v="18"/>
    <s v="20"/>
    <x v="0"/>
    <s v="2018"/>
    <d v="1899-12-30T13:20:28"/>
    <n v="0"/>
    <n v="0"/>
    <n v="0"/>
    <n v="9.36"/>
    <n v="2061.5"/>
    <x v="0"/>
    <s v="Australia"/>
    <s v="debit"/>
  </r>
  <r>
    <n v="2612.44"/>
    <x v="18"/>
    <s v="20"/>
    <x v="0"/>
    <s v="2018"/>
    <d v="1899-12-30T13:44:17"/>
    <n v="0"/>
    <n v="0"/>
    <n v="0"/>
    <n v="16.18"/>
    <n v="2596.2600000000002"/>
    <x v="787"/>
    <s v="Australia"/>
    <s v="debit"/>
  </r>
  <r>
    <n v="8818.41"/>
    <x v="18"/>
    <s v="20"/>
    <x v="0"/>
    <s v="2018"/>
    <d v="1899-12-30T14:00:00"/>
    <n v="0"/>
    <n v="0"/>
    <n v="0"/>
    <n v="40"/>
    <n v="8778.41"/>
    <x v="4"/>
    <s v="Australia"/>
    <s v="debit"/>
  </r>
  <r>
    <n v="6139.55"/>
    <x v="18"/>
    <s v="20"/>
    <x v="0"/>
    <s v="2018"/>
    <d v="1899-12-30T14:00:00"/>
    <n v="0"/>
    <n v="0"/>
    <n v="0"/>
    <n v="2280.36"/>
    <n v="3859.19"/>
    <x v="4"/>
    <s v="Australia"/>
    <s v="credit"/>
  </r>
  <r>
    <n v="32737.16"/>
    <x v="18"/>
    <s v="20"/>
    <x v="0"/>
    <s v="2018"/>
    <d v="1899-12-30T14:00:00"/>
    <n v="0"/>
    <n v="0"/>
    <n v="0"/>
    <n v="20"/>
    <n v="32717.16"/>
    <x v="4"/>
    <s v="Australia"/>
    <s v="debit"/>
  </r>
  <r>
    <n v="4537.1899999999996"/>
    <x v="18"/>
    <s v="20"/>
    <x v="0"/>
    <s v="2018"/>
    <d v="1899-12-30T14:00:00"/>
    <n v="0"/>
    <n v="0"/>
    <n v="0"/>
    <n v="1636.72"/>
    <n v="2900.4699999999993"/>
    <x v="4"/>
    <s v="Australia"/>
    <s v="credit"/>
  </r>
  <r>
    <n v="3544.46"/>
    <x v="18"/>
    <s v="20"/>
    <x v="0"/>
    <s v="2018"/>
    <d v="1899-12-30T14:08:43"/>
    <n v="0"/>
    <n v="0"/>
    <n v="0"/>
    <n v="10.39"/>
    <n v="3534.07"/>
    <x v="788"/>
    <s v="Australia"/>
    <s v="debit"/>
  </r>
  <r>
    <n v="2590.44"/>
    <x v="18"/>
    <s v="20"/>
    <x v="0"/>
    <s v="2018"/>
    <d v="1899-12-30T14:34:21"/>
    <n v="0"/>
    <n v="0"/>
    <n v="0"/>
    <n v="22"/>
    <n v="2568.44"/>
    <x v="300"/>
    <s v="Australia"/>
    <s v="debit"/>
  </r>
  <r>
    <n v="1428.23"/>
    <x v="18"/>
    <s v="20"/>
    <x v="0"/>
    <s v="2018"/>
    <d v="1899-12-30T14:59:59"/>
    <n v="0"/>
    <n v="0"/>
    <n v="0"/>
    <n v="165.26"/>
    <n v="1262.97"/>
    <x v="703"/>
    <s v="Australia"/>
    <s v="debit"/>
  </r>
  <r>
    <n v="2572.02"/>
    <x v="18"/>
    <s v="20"/>
    <x v="0"/>
    <s v="2018"/>
    <d v="1899-12-30T15:00:00"/>
    <n v="0"/>
    <n v="0"/>
    <n v="0"/>
    <n v="55"/>
    <n v="2517.02"/>
    <x v="4"/>
    <s v="Australia"/>
    <s v="debit"/>
  </r>
  <r>
    <n v="4250.04"/>
    <x v="18"/>
    <s v="20"/>
    <x v="0"/>
    <s v="2018"/>
    <d v="1899-12-30T15:00:00"/>
    <n v="0"/>
    <n v="0"/>
    <n v="0"/>
    <n v="22"/>
    <n v="4228.04"/>
    <x v="4"/>
    <s v="Australia"/>
    <s v="debit"/>
  </r>
  <r>
    <n v="2627.02"/>
    <x v="18"/>
    <s v="20"/>
    <x v="0"/>
    <s v="2018"/>
    <d v="1899-12-30T15:19:59"/>
    <n v="0"/>
    <n v="0"/>
    <n v="0"/>
    <n v="18.39"/>
    <n v="2608.63"/>
    <x v="642"/>
    <s v="Australia"/>
    <s v="debit"/>
  </r>
  <r>
    <n v="7948.7"/>
    <x v="18"/>
    <s v="20"/>
    <x v="0"/>
    <s v="2018"/>
    <d v="1899-12-30T15:39:59"/>
    <n v="0"/>
    <n v="0"/>
    <n v="0"/>
    <n v="66.61"/>
    <n v="7882.09"/>
    <x v="789"/>
    <s v="Australia"/>
    <s v="debit"/>
  </r>
  <r>
    <n v="2318.0500000000002"/>
    <x v="18"/>
    <s v="20"/>
    <x v="0"/>
    <s v="2018"/>
    <d v="1899-12-30T15:59:59"/>
    <n v="0"/>
    <n v="0"/>
    <n v="0"/>
    <n v="17.809999999999999"/>
    <n v="2300.2400000000002"/>
    <x v="790"/>
    <s v="Australia"/>
    <s v="debit"/>
  </r>
  <r>
    <n v="3435.2"/>
    <x v="18"/>
    <s v="20"/>
    <x v="0"/>
    <s v="2018"/>
    <d v="1899-12-30T16:28:34"/>
    <n v="0"/>
    <n v="0"/>
    <n v="0"/>
    <n v="22.06"/>
    <n v="3413.14"/>
    <x v="49"/>
    <s v="Australia"/>
    <s v="debit"/>
  </r>
  <r>
    <n v="2535.92"/>
    <x v="18"/>
    <s v="20"/>
    <x v="0"/>
    <s v="2018"/>
    <d v="1899-12-30T16:57:08"/>
    <n v="0"/>
    <n v="0"/>
    <n v="0"/>
    <n v="36.1"/>
    <n v="2499.8200000000002"/>
    <x v="6"/>
    <s v="Australia"/>
    <s v="debit"/>
  </r>
  <r>
    <n v="2724.13"/>
    <x v="18"/>
    <s v="20"/>
    <x v="0"/>
    <s v="2018"/>
    <d v="1899-12-30T17:00:00"/>
    <n v="0"/>
    <n v="0"/>
    <n v="0"/>
    <n v="36"/>
    <n v="2688.13"/>
    <x v="4"/>
    <s v="Australia"/>
    <s v="debit"/>
  </r>
  <r>
    <n v="2030.91"/>
    <x v="18"/>
    <s v="20"/>
    <x v="0"/>
    <s v="2018"/>
    <d v="1899-12-30T17:00:00"/>
    <n v="0"/>
    <n v="0"/>
    <n v="0"/>
    <n v="53"/>
    <n v="1977.91"/>
    <x v="4"/>
    <s v="Australia"/>
    <s v="debit"/>
  </r>
  <r>
    <n v="10551.95"/>
    <x v="18"/>
    <s v="20"/>
    <x v="0"/>
    <s v="2018"/>
    <d v="1899-12-30T17:00:00"/>
    <n v="0"/>
    <n v="0"/>
    <n v="0"/>
    <n v="2538.6799999999998"/>
    <n v="8013.27"/>
    <x v="4"/>
    <s v="Australia"/>
    <s v="credit"/>
  </r>
  <r>
    <n v="7764.35"/>
    <x v="18"/>
    <s v="20"/>
    <x v="0"/>
    <s v="2018"/>
    <d v="1899-12-30T17:00:00"/>
    <n v="0"/>
    <n v="0"/>
    <n v="0"/>
    <n v="3977.46"/>
    <n v="3786.8900000000003"/>
    <x v="4"/>
    <s v="Australia"/>
    <s v="credit"/>
  </r>
  <r>
    <n v="2083.91"/>
    <x v="18"/>
    <s v="20"/>
    <x v="0"/>
    <s v="2018"/>
    <d v="1899-12-30T17:29:01"/>
    <n v="0"/>
    <n v="0"/>
    <n v="0"/>
    <n v="10.85"/>
    <n v="2073.06"/>
    <x v="791"/>
    <s v="Australia"/>
    <s v="debit"/>
  </r>
  <r>
    <n v="2578.0500000000002"/>
    <x v="18"/>
    <s v="20"/>
    <x v="0"/>
    <s v="2018"/>
    <d v="1899-12-30T18:01:25"/>
    <n v="0"/>
    <n v="0"/>
    <n v="0"/>
    <n v="12.39"/>
    <n v="2565.6600000000003"/>
    <x v="733"/>
    <s v="Australia"/>
    <s v="debit"/>
  </r>
  <r>
    <n v="8802.4599999999991"/>
    <x v="18"/>
    <s v="20"/>
    <x v="0"/>
    <s v="2018"/>
    <d v="1899-12-30T18:37:08"/>
    <n v="0"/>
    <n v="0"/>
    <n v="0"/>
    <n v="15.95"/>
    <n v="8786.5099999999984"/>
    <x v="575"/>
    <s v="Australia"/>
    <s v="debit"/>
  </r>
  <r>
    <n v="3411.92"/>
    <x v="18"/>
    <s v="20"/>
    <x v="0"/>
    <s v="2018"/>
    <d v="1899-12-30T19:00:00"/>
    <n v="0"/>
    <n v="0"/>
    <n v="0"/>
    <n v="55"/>
    <n v="3356.92"/>
    <x v="4"/>
    <s v="Australia"/>
    <s v="debit"/>
  </r>
  <r>
    <n v="439.97"/>
    <x v="18"/>
    <s v="20"/>
    <x v="0"/>
    <s v="2018"/>
    <d v="1899-12-30T19:15:39"/>
    <n v="0"/>
    <n v="0"/>
    <n v="0"/>
    <n v="16.46"/>
    <n v="423.51000000000005"/>
    <x v="13"/>
    <s v="Australia"/>
    <s v="debit"/>
  </r>
  <r>
    <n v="1909.52"/>
    <x v="18"/>
    <s v="20"/>
    <x v="0"/>
    <s v="2018"/>
    <d v="1899-12-30T19:59:07"/>
    <n v="0"/>
    <n v="0"/>
    <n v="0"/>
    <n v="24.88"/>
    <n v="1884.6399999999999"/>
    <x v="105"/>
    <s v="Australia"/>
    <s v="debit"/>
  </r>
  <r>
    <n v="3371.2"/>
    <x v="18"/>
    <s v="20"/>
    <x v="0"/>
    <s v="2018"/>
    <d v="1899-12-30T20:00:00"/>
    <n v="0"/>
    <n v="0"/>
    <n v="0"/>
    <n v="64"/>
    <n v="3307.2"/>
    <x v="4"/>
    <s v="Australia"/>
    <s v="debit"/>
  </r>
  <r>
    <n v="108758.32"/>
    <x v="18"/>
    <s v="20"/>
    <x v="0"/>
    <s v="2018"/>
    <d v="1899-12-30T20:00:00"/>
    <n v="0"/>
    <n v="0"/>
    <n v="0"/>
    <n v="33"/>
    <n v="108725.32"/>
    <x v="4"/>
    <s v="Australia"/>
    <s v="debit"/>
  </r>
  <r>
    <n v="688.08"/>
    <x v="18"/>
    <s v="20"/>
    <x v="0"/>
    <s v="2018"/>
    <d v="1899-12-30T20:00:00"/>
    <n v="0"/>
    <n v="0"/>
    <n v="0"/>
    <n v="61"/>
    <n v="627.08000000000004"/>
    <x v="4"/>
    <s v="Australia"/>
    <s v="debit"/>
  </r>
  <r>
    <n v="42956.84"/>
    <x v="18"/>
    <s v="20"/>
    <x v="0"/>
    <s v="2018"/>
    <d v="1899-12-30T20:31:36"/>
    <n v="0"/>
    <n v="0"/>
    <n v="0"/>
    <n v="9.81"/>
    <n v="42947.03"/>
    <x v="154"/>
    <s v="Australia"/>
    <s v="debit"/>
  </r>
  <r>
    <n v="1090.83"/>
    <x v="18"/>
    <s v="20"/>
    <x v="0"/>
    <s v="2018"/>
    <d v="1899-12-30T21:03:38"/>
    <n v="0"/>
    <n v="0"/>
    <n v="0"/>
    <n v="16.489999999999998"/>
    <n v="1074.3399999999999"/>
    <x v="64"/>
    <s v="Australia"/>
    <s v="debit"/>
  </r>
  <r>
    <n v="410.92"/>
    <x v="18"/>
    <s v="20"/>
    <x v="0"/>
    <s v="2018"/>
    <d v="1899-12-30T21:33:56"/>
    <n v="0"/>
    <n v="0"/>
    <n v="0"/>
    <n v="29.05"/>
    <n v="381.87"/>
    <x v="321"/>
    <s v="Australia"/>
    <s v="debit"/>
  </r>
  <r>
    <n v="5847.28"/>
    <x v="18"/>
    <s v="20"/>
    <x v="0"/>
    <s v="2018"/>
    <d v="1899-12-30T22:00:00"/>
    <n v="0"/>
    <n v="0"/>
    <n v="0"/>
    <n v="31"/>
    <n v="5816.28"/>
    <x v="4"/>
    <s v="Australia"/>
    <s v="debit"/>
  </r>
  <r>
    <n v="2240.29"/>
    <x v="18"/>
    <s v="20"/>
    <x v="0"/>
    <s v="2018"/>
    <d v="1899-12-30T22:04:30"/>
    <n v="0"/>
    <n v="0"/>
    <n v="0"/>
    <n v="77.760000000000005"/>
    <n v="2162.5299999999997"/>
    <x v="1"/>
    <s v="Australia"/>
    <s v="debit"/>
  </r>
  <r>
    <n v="1887.92"/>
    <x v="18"/>
    <s v="20"/>
    <x v="0"/>
    <s v="2018"/>
    <d v="1899-12-30T22:36:46"/>
    <n v="0"/>
    <n v="0"/>
    <n v="0"/>
    <n v="21.6"/>
    <n v="1866.3200000000002"/>
    <x v="19"/>
    <s v="Australia"/>
    <s v="debit"/>
  </r>
  <r>
    <n v="6765.33"/>
    <x v="18"/>
    <s v="20"/>
    <x v="0"/>
    <s v="2018"/>
    <d v="1899-12-30T23:00:00"/>
    <n v="0"/>
    <n v="0"/>
    <n v="0"/>
    <n v="61"/>
    <n v="6704.33"/>
    <x v="4"/>
    <s v="Australia"/>
    <s v="debit"/>
  </r>
  <r>
    <n v="2514.96"/>
    <x v="18"/>
    <s v="20"/>
    <x v="0"/>
    <s v="2018"/>
    <d v="1899-12-30T23:09:01"/>
    <n v="0"/>
    <n v="0"/>
    <n v="0"/>
    <n v="20.96"/>
    <n v="2494"/>
    <x v="10"/>
    <s v="Australia"/>
    <s v="debit"/>
  </r>
  <r>
    <n v="1887.61"/>
    <x v="18"/>
    <s v="20"/>
    <x v="0"/>
    <s v="2018"/>
    <d v="1899-12-30T23:41:17"/>
    <n v="0"/>
    <n v="0"/>
    <n v="0"/>
    <n v="86.46"/>
    <n v="1801.1499999999999"/>
    <x v="532"/>
    <s v="Australia"/>
    <s v="debit"/>
  </r>
  <r>
    <n v="8772.76"/>
    <x v="19"/>
    <s v="21"/>
    <x v="0"/>
    <s v="2018"/>
    <d v="1899-12-30T00:11:39"/>
    <n v="0"/>
    <n v="0"/>
    <n v="0"/>
    <n v="29.7"/>
    <n v="8743.06"/>
    <x v="321"/>
    <s v="Australia"/>
    <s v="debit"/>
  </r>
  <r>
    <n v="384.65"/>
    <x v="19"/>
    <s v="21"/>
    <x v="0"/>
    <s v="2018"/>
    <d v="1899-12-30T00:39:26"/>
    <n v="0"/>
    <n v="0"/>
    <n v="0"/>
    <n v="26.27"/>
    <n v="358.38"/>
    <x v="212"/>
    <s v="Australia"/>
    <s v="debit"/>
  </r>
  <r>
    <n v="354.99"/>
    <x v="19"/>
    <s v="21"/>
    <x v="0"/>
    <s v="2018"/>
    <d v="1899-12-30T01:05:31"/>
    <n v="0"/>
    <n v="0"/>
    <n v="0"/>
    <n v="29.66"/>
    <n v="325.33"/>
    <x v="767"/>
    <s v="Australia"/>
    <s v="debit"/>
  </r>
  <r>
    <n v="2061.42"/>
    <x v="19"/>
    <s v="21"/>
    <x v="0"/>
    <s v="2018"/>
    <d v="1899-12-30T01:26:48"/>
    <n v="0"/>
    <n v="0"/>
    <n v="0"/>
    <n v="9.44"/>
    <n v="2051.98"/>
    <x v="512"/>
    <s v="Australia"/>
    <s v="debit"/>
  </r>
  <r>
    <n v="3308.52"/>
    <x v="19"/>
    <s v="21"/>
    <x v="0"/>
    <s v="2018"/>
    <d v="1899-12-30T01:48:05"/>
    <n v="0"/>
    <n v="0"/>
    <n v="0"/>
    <n v="35.840000000000003"/>
    <n v="3272.68"/>
    <x v="792"/>
    <s v="Australia"/>
    <s v="debit"/>
  </r>
  <r>
    <n v="2344.0100000000002"/>
    <x v="19"/>
    <s v="21"/>
    <x v="0"/>
    <s v="2018"/>
    <d v="1899-12-30T02:00:00"/>
    <n v="0"/>
    <n v="0"/>
    <n v="0"/>
    <n v="188"/>
    <n v="2156.0100000000002"/>
    <x v="4"/>
    <s v="Australia"/>
    <s v="debit"/>
  </r>
  <r>
    <n v="1042.06"/>
    <x v="19"/>
    <s v="21"/>
    <x v="0"/>
    <s v="2018"/>
    <d v="1899-12-30T02:00:00"/>
    <n v="0"/>
    <n v="0"/>
    <n v="0"/>
    <n v="20"/>
    <n v="1022.06"/>
    <x v="4"/>
    <s v="Australia"/>
    <s v="debit"/>
  </r>
  <r>
    <n v="5763.53"/>
    <x v="19"/>
    <s v="21"/>
    <x v="0"/>
    <s v="2018"/>
    <d v="1899-12-30T03:00:00"/>
    <n v="0"/>
    <n v="0"/>
    <n v="0"/>
    <n v="17"/>
    <n v="5746.53"/>
    <x v="4"/>
    <s v="Australia"/>
    <s v="debit"/>
  </r>
  <r>
    <n v="7918.21"/>
    <x v="19"/>
    <s v="21"/>
    <x v="0"/>
    <s v="2018"/>
    <d v="1899-12-30T03:00:00"/>
    <n v="0"/>
    <n v="0"/>
    <n v="0"/>
    <n v="43"/>
    <n v="7875.21"/>
    <x v="4"/>
    <s v="Australia"/>
    <s v="debit"/>
  </r>
  <r>
    <n v="3675.56"/>
    <x v="19"/>
    <s v="21"/>
    <x v="0"/>
    <s v="2018"/>
    <d v="1899-12-30T04:00:00"/>
    <n v="0"/>
    <n v="0"/>
    <n v="0"/>
    <n v="20"/>
    <n v="3655.56"/>
    <x v="4"/>
    <s v="Australia"/>
    <s v="debit"/>
  </r>
  <r>
    <n v="32707.16"/>
    <x v="19"/>
    <s v="21"/>
    <x v="0"/>
    <s v="2018"/>
    <d v="1899-12-30T04:00:00"/>
    <n v="0"/>
    <n v="0"/>
    <n v="0"/>
    <n v="30"/>
    <n v="32677.16"/>
    <x v="4"/>
    <s v="Australia"/>
    <s v="debit"/>
  </r>
  <r>
    <n v="2050.04"/>
    <x v="19"/>
    <s v="21"/>
    <x v="0"/>
    <s v="2018"/>
    <d v="1899-12-30T04:12:29"/>
    <n v="0"/>
    <n v="0"/>
    <n v="0"/>
    <n v="11.38"/>
    <n v="2038.6599999999999"/>
    <x v="793"/>
    <s v="Australia"/>
    <s v="debit"/>
  </r>
  <r>
    <n v="8229.36"/>
    <x v="19"/>
    <s v="21"/>
    <x v="0"/>
    <s v="2018"/>
    <d v="1899-12-30T05:00:00"/>
    <n v="0"/>
    <n v="0"/>
    <n v="0"/>
    <n v="42"/>
    <n v="8187.3600000000006"/>
    <x v="4"/>
    <s v="Australia"/>
    <s v="debit"/>
  </r>
  <r>
    <n v="2220.29"/>
    <x v="19"/>
    <s v="21"/>
    <x v="0"/>
    <s v="2018"/>
    <d v="1899-12-30T05:00:00"/>
    <n v="0"/>
    <n v="0"/>
    <n v="0"/>
    <n v="20"/>
    <n v="2200.29"/>
    <x v="4"/>
    <s v="Australia"/>
    <s v="debit"/>
  </r>
  <r>
    <n v="7927.7"/>
    <x v="19"/>
    <s v="21"/>
    <x v="0"/>
    <s v="2018"/>
    <d v="1899-12-30T06:00:00"/>
    <n v="0"/>
    <n v="0"/>
    <n v="0"/>
    <n v="21"/>
    <n v="7906.7"/>
    <x v="4"/>
    <s v="Australia"/>
    <s v="debit"/>
  </r>
  <r>
    <n v="1066.32"/>
    <x v="19"/>
    <s v="21"/>
    <x v="0"/>
    <s v="2018"/>
    <d v="1899-12-30T06:19:59"/>
    <n v="0"/>
    <n v="0"/>
    <n v="0"/>
    <n v="24.51"/>
    <n v="1041.81"/>
    <x v="349"/>
    <s v="Australia"/>
    <s v="debit"/>
  </r>
  <r>
    <n v="9235.18"/>
    <x v="19"/>
    <s v="21"/>
    <x v="0"/>
    <s v="2018"/>
    <d v="1899-12-30T07:00:00"/>
    <n v="0"/>
    <n v="0"/>
    <n v="0"/>
    <n v="39"/>
    <n v="9196.18"/>
    <x v="4"/>
    <s v="Australia"/>
    <s v="debit"/>
  </r>
  <r>
    <n v="3801.08"/>
    <x v="19"/>
    <s v="21"/>
    <x v="0"/>
    <s v="2018"/>
    <d v="1899-12-30T07:00:00"/>
    <n v="0"/>
    <n v="0"/>
    <n v="0"/>
    <n v="34"/>
    <n v="3767.08"/>
    <x v="4"/>
    <s v="Australia"/>
    <s v="debit"/>
  </r>
  <r>
    <n v="1006.06"/>
    <x v="19"/>
    <s v="21"/>
    <x v="0"/>
    <s v="2018"/>
    <d v="1899-12-30T07:00:00"/>
    <n v="0"/>
    <n v="0"/>
    <n v="0"/>
    <n v="36"/>
    <n v="970.06"/>
    <x v="4"/>
    <s v="Australia"/>
    <s v="debit"/>
  </r>
  <r>
    <n v="4847.17"/>
    <x v="19"/>
    <s v="21"/>
    <x v="0"/>
    <s v="2018"/>
    <d v="1899-12-30T07:00:00"/>
    <n v="0"/>
    <n v="0"/>
    <n v="0"/>
    <n v="116"/>
    <n v="4731.17"/>
    <x v="4"/>
    <s v="Australia"/>
    <s v="debit"/>
  </r>
  <r>
    <n v="3660.85"/>
    <x v="19"/>
    <s v="21"/>
    <x v="0"/>
    <s v="2018"/>
    <d v="1899-12-30T07:44:42"/>
    <n v="0"/>
    <n v="0"/>
    <n v="0"/>
    <n v="24.37"/>
    <n v="3636.48"/>
    <x v="688"/>
    <s v="Australia"/>
    <s v="debit"/>
  </r>
  <r>
    <n v="5727.53"/>
    <x v="19"/>
    <s v="21"/>
    <x v="0"/>
    <s v="2018"/>
    <d v="1899-12-30T08:00:00"/>
    <n v="0"/>
    <n v="0"/>
    <n v="0"/>
    <n v="36"/>
    <n v="5691.53"/>
    <x v="4"/>
    <s v="Australia"/>
    <s v="debit"/>
  </r>
  <r>
    <n v="1512.91"/>
    <x v="19"/>
    <s v="21"/>
    <x v="0"/>
    <s v="2018"/>
    <d v="1899-12-30T08:00:00"/>
    <n v="0"/>
    <n v="0"/>
    <n v="0"/>
    <n v="189"/>
    <n v="1323.91"/>
    <x v="4"/>
    <s v="Australia"/>
    <s v="debit"/>
  </r>
  <r>
    <n v="9370.01"/>
    <x v="19"/>
    <s v="21"/>
    <x v="0"/>
    <s v="2018"/>
    <d v="1899-12-30T08:13:57"/>
    <n v="0"/>
    <n v="0"/>
    <n v="0"/>
    <n v="208"/>
    <n v="9162.01"/>
    <x v="794"/>
    <s v="Australia"/>
    <s v="debit"/>
  </r>
  <r>
    <n v="1039"/>
    <x v="19"/>
    <s v="21"/>
    <x v="0"/>
    <s v="2018"/>
    <d v="1899-12-30T08:32:49"/>
    <n v="0"/>
    <n v="0"/>
    <n v="0"/>
    <n v="31.93"/>
    <n v="1007.07"/>
    <x v="795"/>
    <s v="Australia"/>
    <s v="debit"/>
  </r>
  <r>
    <n v="58500.29"/>
    <x v="19"/>
    <s v="21"/>
    <x v="0"/>
    <s v="2018"/>
    <d v="1899-12-30T08:51:41"/>
    <n v="0"/>
    <n v="0"/>
    <n v="0"/>
    <n v="115.46"/>
    <n v="58384.83"/>
    <x v="72"/>
    <s v="Australia"/>
    <s v="debit"/>
  </r>
  <r>
    <n v="32678.16"/>
    <x v="19"/>
    <s v="21"/>
    <x v="0"/>
    <s v="2018"/>
    <d v="1899-12-30T09:00:00"/>
    <n v="0"/>
    <n v="0"/>
    <n v="0"/>
    <n v="29"/>
    <n v="32649.16"/>
    <x v="4"/>
    <s v="Australia"/>
    <s v="debit"/>
  </r>
  <r>
    <n v="7710.35"/>
    <x v="19"/>
    <s v="21"/>
    <x v="0"/>
    <s v="2018"/>
    <d v="1899-12-30T09:00:00"/>
    <n v="0"/>
    <n v="0"/>
    <n v="0"/>
    <n v="54"/>
    <n v="7656.35"/>
    <x v="4"/>
    <s v="Australia"/>
    <s v="debit"/>
  </r>
  <r>
    <n v="3289.99"/>
    <x v="19"/>
    <s v="21"/>
    <x v="0"/>
    <s v="2018"/>
    <d v="1899-12-30T09:02:19"/>
    <n v="0"/>
    <n v="0"/>
    <n v="0"/>
    <n v="18.53"/>
    <n v="3271.4599999999996"/>
    <x v="71"/>
    <s v="Australia"/>
    <s v="debit"/>
  </r>
  <r>
    <n v="9364.5400000000009"/>
    <x v="19"/>
    <s v="21"/>
    <x v="0"/>
    <s v="2018"/>
    <d v="1899-12-30T09:06:28"/>
    <n v="0"/>
    <n v="0"/>
    <n v="0"/>
    <n v="5.47"/>
    <n v="9359.0700000000015"/>
    <x v="346"/>
    <s v="Australia"/>
    <s v="debit"/>
  </r>
  <r>
    <n v="975.48"/>
    <x v="19"/>
    <s v="21"/>
    <x v="0"/>
    <s v="2018"/>
    <d v="1899-12-30T09:10:37"/>
    <n v="0"/>
    <n v="0"/>
    <n v="0"/>
    <n v="30.58"/>
    <n v="944.9"/>
    <x v="507"/>
    <s v="Australia"/>
    <s v="debit"/>
  </r>
  <r>
    <n v="2479.5300000000002"/>
    <x v="19"/>
    <s v="21"/>
    <x v="0"/>
    <s v="2018"/>
    <d v="1899-12-30T09:14:46"/>
    <n v="0"/>
    <n v="0"/>
    <n v="0"/>
    <n v="35.43"/>
    <n v="2444.1000000000004"/>
    <x v="796"/>
    <s v="Australia"/>
    <s v="debit"/>
  </r>
  <r>
    <n v="971.15"/>
    <x v="19"/>
    <s v="21"/>
    <x v="0"/>
    <s v="2018"/>
    <d v="1899-12-30T09:18:55"/>
    <n v="0"/>
    <n v="0"/>
    <n v="0"/>
    <n v="4.33"/>
    <n v="966.81999999999994"/>
    <x v="391"/>
    <s v="Australia"/>
    <s v="debit"/>
  </r>
  <r>
    <n v="3208.04"/>
    <x v="19"/>
    <s v="21"/>
    <x v="0"/>
    <s v="2018"/>
    <d v="1899-12-30T09:23:04"/>
    <n v="0"/>
    <n v="0"/>
    <n v="0"/>
    <n v="81.95"/>
    <n v="3126.09"/>
    <x v="555"/>
    <s v="Australia"/>
    <s v="debit"/>
  </r>
  <r>
    <n v="326.22000000000003"/>
    <x v="19"/>
    <s v="21"/>
    <x v="0"/>
    <s v="2018"/>
    <d v="1899-12-30T09:27:13"/>
    <n v="0"/>
    <n v="0"/>
    <n v="0"/>
    <n v="28.77"/>
    <n v="297.45000000000005"/>
    <x v="227"/>
    <s v="Australia"/>
    <s v="debit"/>
  </r>
  <r>
    <n v="682.78"/>
    <x v="19"/>
    <s v="21"/>
    <x v="0"/>
    <s v="2018"/>
    <d v="1899-12-30T09:31:22"/>
    <n v="0"/>
    <n v="0"/>
    <n v="0"/>
    <n v="5.3"/>
    <n v="677.48"/>
    <x v="702"/>
    <s v="Australia"/>
    <s v="debit"/>
  </r>
  <r>
    <n v="6127.43"/>
    <x v="19"/>
    <s v="21"/>
    <x v="0"/>
    <s v="2018"/>
    <d v="1899-12-30T09:35:31"/>
    <n v="0"/>
    <n v="0"/>
    <n v="0"/>
    <n v="12.12"/>
    <n v="6115.31"/>
    <x v="536"/>
    <s v="Australia"/>
    <s v="debit"/>
  </r>
  <r>
    <n v="6109.89"/>
    <x v="19"/>
    <s v="21"/>
    <x v="0"/>
    <s v="2018"/>
    <d v="1899-12-30T09:39:40"/>
    <n v="0"/>
    <n v="0"/>
    <n v="0"/>
    <n v="17.54"/>
    <n v="6092.35"/>
    <x v="797"/>
    <s v="Australia"/>
    <s v="debit"/>
  </r>
  <r>
    <n v="16237.66"/>
    <x v="19"/>
    <s v="21"/>
    <x v="0"/>
    <s v="2018"/>
    <d v="1899-12-30T09:43:49"/>
    <n v="0"/>
    <n v="0"/>
    <n v="0"/>
    <n v="14.68"/>
    <n v="16222.98"/>
    <x v="185"/>
    <s v="Australia"/>
    <s v="debit"/>
  </r>
  <r>
    <n v="2470.25"/>
    <x v="19"/>
    <s v="21"/>
    <x v="0"/>
    <s v="2018"/>
    <d v="1899-12-30T09:47:58"/>
    <n v="0"/>
    <n v="0"/>
    <n v="0"/>
    <n v="9.2799999999999994"/>
    <n v="2460.9699999999998"/>
    <x v="121"/>
    <s v="Australia"/>
    <s v="debit"/>
  </r>
  <r>
    <n v="2015.46"/>
    <x v="19"/>
    <s v="21"/>
    <x v="0"/>
    <s v="2018"/>
    <d v="1899-12-30T09:52:06"/>
    <n v="0"/>
    <n v="0"/>
    <n v="0"/>
    <n v="15.45"/>
    <n v="2000.01"/>
    <x v="631"/>
    <s v="Australia"/>
    <s v="debit"/>
  </r>
  <r>
    <n v="52427.62"/>
    <x v="19"/>
    <s v="21"/>
    <x v="0"/>
    <s v="2018"/>
    <d v="1899-12-30T09:56:15"/>
    <n v="0"/>
    <n v="0"/>
    <n v="0"/>
    <n v="17.21"/>
    <n v="52410.41"/>
    <x v="227"/>
    <s v="Australia"/>
    <s v="debit"/>
  </r>
  <r>
    <n v="2901.18"/>
    <x v="19"/>
    <s v="21"/>
    <x v="0"/>
    <s v="2018"/>
    <d v="1899-12-30T10:00:00"/>
    <n v="0"/>
    <n v="0"/>
    <n v="0"/>
    <n v="89"/>
    <n v="2812.18"/>
    <x v="4"/>
    <s v="Australia"/>
    <s v="debit"/>
  </r>
  <r>
    <n v="10496.71"/>
    <x v="19"/>
    <s v="21"/>
    <x v="0"/>
    <s v="2018"/>
    <d v="1899-12-30T10:01:05"/>
    <n v="0"/>
    <n v="0"/>
    <n v="0"/>
    <n v="55.24"/>
    <n v="10441.469999999999"/>
    <x v="216"/>
    <s v="Australia"/>
    <s v="debit"/>
  </r>
  <r>
    <n v="1877.09"/>
    <x v="19"/>
    <s v="21"/>
    <x v="0"/>
    <s v="2018"/>
    <d v="1899-12-30T10:12:05"/>
    <n v="0"/>
    <n v="0"/>
    <n v="0"/>
    <n v="10.83"/>
    <n v="1866.26"/>
    <x v="727"/>
    <s v="Australia"/>
    <s v="debit"/>
  </r>
  <r>
    <n v="9345.5300000000007"/>
    <x v="19"/>
    <s v="21"/>
    <x v="0"/>
    <s v="2018"/>
    <d v="1899-12-30T10:23:04"/>
    <n v="0"/>
    <n v="0"/>
    <n v="0"/>
    <n v="19.010000000000002"/>
    <n v="9326.52"/>
    <x v="447"/>
    <s v="Australia"/>
    <s v="debit"/>
  </r>
  <r>
    <n v="3526.87"/>
    <x v="19"/>
    <s v="21"/>
    <x v="0"/>
    <s v="2018"/>
    <d v="1899-12-30T10:34:03"/>
    <n v="0"/>
    <n v="0"/>
    <n v="0"/>
    <n v="17.59"/>
    <n v="3509.2799999999997"/>
    <x v="526"/>
    <s v="Australia"/>
    <s v="debit"/>
  </r>
  <r>
    <n v="445.22"/>
    <x v="19"/>
    <s v="21"/>
    <x v="0"/>
    <s v="2018"/>
    <d v="1899-12-30T10:45:03"/>
    <n v="0"/>
    <n v="0"/>
    <n v="0"/>
    <n v="28.22"/>
    <n v="417"/>
    <x v="59"/>
    <s v="Australia"/>
    <s v="debit"/>
  </r>
  <r>
    <n v="2892.23"/>
    <x v="19"/>
    <s v="21"/>
    <x v="0"/>
    <s v="2018"/>
    <d v="1899-12-30T10:56:02"/>
    <n v="0"/>
    <n v="0"/>
    <n v="0"/>
    <n v="10.11"/>
    <n v="2882.12"/>
    <x v="798"/>
    <s v="Australia"/>
    <s v="debit"/>
  </r>
  <r>
    <n v="5682.53"/>
    <x v="19"/>
    <s v="21"/>
    <x v="0"/>
    <s v="2018"/>
    <d v="1899-12-30T11:00:00"/>
    <n v="0"/>
    <n v="0"/>
    <n v="0"/>
    <n v="45"/>
    <n v="5637.53"/>
    <x v="4"/>
    <s v="Australia"/>
    <s v="debit"/>
  </r>
  <r>
    <n v="7544.15"/>
    <x v="19"/>
    <s v="21"/>
    <x v="0"/>
    <s v="2018"/>
    <d v="1899-12-30T11:00:00"/>
    <n v="0"/>
    <n v="0"/>
    <n v="0"/>
    <n v="4132.2299999999996"/>
    <n v="3411.92"/>
    <x v="4"/>
    <s v="Australia"/>
    <s v="credit"/>
  </r>
  <r>
    <n v="4165.7700000000004"/>
    <x v="19"/>
    <s v="21"/>
    <x v="0"/>
    <s v="2018"/>
    <d v="1899-12-30T11:05:25"/>
    <n v="0"/>
    <n v="0"/>
    <n v="0"/>
    <n v="12.36"/>
    <n v="4153.4100000000008"/>
    <x v="81"/>
    <s v="Australia"/>
    <s v="debit"/>
  </r>
  <r>
    <n v="7914.58"/>
    <x v="19"/>
    <s v="21"/>
    <x v="0"/>
    <s v="2018"/>
    <d v="1899-12-30T11:13:53"/>
    <n v="0"/>
    <n v="0"/>
    <n v="0"/>
    <n v="13.12"/>
    <n v="7901.46"/>
    <x v="701"/>
    <s v="Australia"/>
    <s v="debit"/>
  </r>
  <r>
    <n v="3515.49"/>
    <x v="19"/>
    <s v="21"/>
    <x v="0"/>
    <s v="2018"/>
    <d v="1899-12-30T11:22:22"/>
    <n v="0"/>
    <n v="0"/>
    <n v="0"/>
    <n v="11.38"/>
    <n v="3504.1099999999997"/>
    <x v="127"/>
    <s v="Australia"/>
    <s v="debit"/>
  </r>
  <r>
    <n v="4156.0200000000004"/>
    <x v="19"/>
    <s v="21"/>
    <x v="0"/>
    <s v="2018"/>
    <d v="1899-12-30T11:30:50"/>
    <n v="0"/>
    <n v="0"/>
    <n v="0"/>
    <n v="9.75"/>
    <n v="4146.2700000000004"/>
    <x v="463"/>
    <s v="Australia"/>
    <s v="debit"/>
  </r>
  <r>
    <n v="8757.16"/>
    <x v="19"/>
    <s v="21"/>
    <x v="0"/>
    <s v="2018"/>
    <d v="1899-12-30T11:39:19"/>
    <n v="0"/>
    <n v="0"/>
    <n v="0"/>
    <n v="15.6"/>
    <n v="8741.56"/>
    <x v="799"/>
    <s v="Australia"/>
    <s v="debit"/>
  </r>
  <r>
    <n v="6074.8"/>
    <x v="19"/>
    <s v="21"/>
    <x v="0"/>
    <s v="2018"/>
    <d v="1899-12-30T11:47:47"/>
    <n v="0"/>
    <n v="0"/>
    <n v="0"/>
    <n v="35.090000000000003"/>
    <n v="6039.71"/>
    <x v="1"/>
    <s v="Australia"/>
    <s v="debit"/>
  </r>
  <r>
    <n v="3156.41"/>
    <x v="19"/>
    <s v="21"/>
    <x v="0"/>
    <s v="2018"/>
    <d v="1899-12-30T11:56:16"/>
    <n v="0"/>
    <n v="0"/>
    <n v="0"/>
    <n v="16.03"/>
    <n v="3140.3799999999997"/>
    <x v="800"/>
    <s v="Australia"/>
    <s v="debit"/>
  </r>
  <r>
    <n v="8125.77"/>
    <x v="19"/>
    <s v="21"/>
    <x v="0"/>
    <s v="2018"/>
    <d v="1899-12-30T12:00:00"/>
    <n v="0"/>
    <n v="0"/>
    <n v="0"/>
    <n v="2443.2399999999998"/>
    <n v="5682.5300000000007"/>
    <x v="4"/>
    <s v="Australia"/>
    <s v="credit"/>
  </r>
  <r>
    <n v="4071.04"/>
    <x v="19"/>
    <s v="21"/>
    <x v="0"/>
    <s v="2018"/>
    <d v="1899-12-30T12:00:00"/>
    <n v="0"/>
    <n v="0"/>
    <n v="0"/>
    <n v="179"/>
    <n v="3892.04"/>
    <x v="4"/>
    <s v="Australia"/>
    <s v="debit"/>
  </r>
  <r>
    <n v="660.16"/>
    <x v="19"/>
    <s v="21"/>
    <x v="0"/>
    <s v="2018"/>
    <d v="1899-12-30T12:11:54"/>
    <n v="0"/>
    <n v="0"/>
    <n v="0"/>
    <n v="22.62"/>
    <n v="637.54"/>
    <x v="415"/>
    <s v="Australia"/>
    <s v="debit"/>
  </r>
  <r>
    <n v="2412.15"/>
    <x v="19"/>
    <s v="21"/>
    <x v="0"/>
    <s v="2018"/>
    <d v="1899-12-30T12:33:11"/>
    <n v="0"/>
    <n v="0"/>
    <n v="0"/>
    <n v="58.1"/>
    <n v="2354.0500000000002"/>
    <x v="83"/>
    <s v="Australia"/>
    <s v="debit"/>
  </r>
  <r>
    <n v="9307.27"/>
    <x v="19"/>
    <s v="21"/>
    <x v="0"/>
    <s v="2018"/>
    <d v="1899-12-30T12:54:28"/>
    <n v="0"/>
    <n v="0"/>
    <n v="0"/>
    <n v="38.26"/>
    <n v="9269.01"/>
    <x v="508"/>
    <s v="Australia"/>
    <s v="debit"/>
  </r>
  <r>
    <n v="2813.36"/>
    <x v="19"/>
    <s v="21"/>
    <x v="0"/>
    <s v="2018"/>
    <d v="1899-12-30T13:00:00"/>
    <n v="0"/>
    <n v="0"/>
    <n v="0"/>
    <n v="996.24"/>
    <n v="1817.1200000000001"/>
    <x v="4"/>
    <s v="Australia"/>
    <s v="credit"/>
  </r>
  <r>
    <n v="4105.34"/>
    <x v="19"/>
    <s v="21"/>
    <x v="0"/>
    <s v="2018"/>
    <d v="1899-12-30T13:16:05"/>
    <n v="0"/>
    <n v="0"/>
    <n v="0"/>
    <n v="50.68"/>
    <n v="4054.6600000000003"/>
    <x v="96"/>
    <s v="Australia"/>
    <s v="debit"/>
  </r>
  <r>
    <n v="42917.16"/>
    <x v="19"/>
    <s v="21"/>
    <x v="0"/>
    <s v="2018"/>
    <d v="1899-12-30T13:37:49"/>
    <n v="0"/>
    <n v="0"/>
    <n v="0"/>
    <n v="39.68"/>
    <n v="42877.48"/>
    <x v="565"/>
    <s v="Australia"/>
    <s v="debit"/>
  </r>
  <r>
    <n v="2041.68"/>
    <x v="19"/>
    <s v="21"/>
    <x v="0"/>
    <s v="2018"/>
    <d v="1899-12-30T13:59:33"/>
    <n v="0"/>
    <n v="0"/>
    <n v="0"/>
    <n v="8.36"/>
    <n v="2033.3200000000002"/>
    <x v="620"/>
    <s v="Australia"/>
    <s v="debit"/>
  </r>
  <r>
    <n v="18542.650000000001"/>
    <x v="19"/>
    <s v="21"/>
    <x v="0"/>
    <s v="2018"/>
    <d v="1899-12-30T14:00:00"/>
    <n v="0"/>
    <n v="0"/>
    <n v="0"/>
    <n v="39"/>
    <n v="18503.650000000001"/>
    <x v="4"/>
    <s v="Australia"/>
    <s v="debit"/>
  </r>
  <r>
    <n v="2017.93"/>
    <x v="19"/>
    <s v="21"/>
    <x v="0"/>
    <s v="2018"/>
    <d v="1899-12-30T14:00:00"/>
    <n v="0"/>
    <n v="0"/>
    <n v="0"/>
    <n v="761.33"/>
    <n v="1256.5999999999999"/>
    <x v="4"/>
    <s v="Australia"/>
    <s v="credit"/>
  </r>
  <r>
    <n v="3504.33"/>
    <x v="19"/>
    <s v="21"/>
    <x v="0"/>
    <s v="2018"/>
    <d v="1899-12-30T14:00:00"/>
    <n v="0"/>
    <n v="0"/>
    <n v="0"/>
    <n v="28"/>
    <n v="3476.33"/>
    <x v="4"/>
    <s v="Australia"/>
    <s v="debit"/>
  </r>
  <r>
    <n v="4193.4799999999996"/>
    <x v="19"/>
    <s v="21"/>
    <x v="0"/>
    <s v="2018"/>
    <d v="1899-12-30T14:00:00"/>
    <n v="0"/>
    <n v="0"/>
    <n v="0"/>
    <n v="1037.07"/>
    <n v="3156.41"/>
    <x v="4"/>
    <s v="Australia"/>
    <s v="credit"/>
  </r>
  <r>
    <n v="18581.650000000001"/>
    <x v="19"/>
    <s v="21"/>
    <x v="0"/>
    <s v="2018"/>
    <d v="1899-12-30T14:12:43"/>
    <n v="0"/>
    <n v="0"/>
    <n v="0"/>
    <n v="27.35"/>
    <n v="18554.300000000003"/>
    <x v="801"/>
    <s v="Australia"/>
    <s v="debit"/>
  </r>
  <r>
    <n v="7889.84"/>
    <x v="19"/>
    <s v="21"/>
    <x v="0"/>
    <s v="2018"/>
    <d v="1899-12-30T14:25:42"/>
    <n v="0"/>
    <n v="0"/>
    <n v="0"/>
    <n v="24.74"/>
    <n v="7865.1"/>
    <x v="802"/>
    <s v="Australia"/>
    <s v="debit"/>
  </r>
  <r>
    <n v="4081.52"/>
    <x v="19"/>
    <s v="21"/>
    <x v="0"/>
    <s v="2018"/>
    <d v="1899-12-30T14:38:42"/>
    <n v="0"/>
    <n v="0"/>
    <n v="0"/>
    <n v="23.82"/>
    <n v="4057.7"/>
    <x v="115"/>
    <s v="Australia"/>
    <s v="debit"/>
  </r>
  <r>
    <n v="1045.71"/>
    <x v="19"/>
    <s v="21"/>
    <x v="0"/>
    <s v="2018"/>
    <d v="1899-12-30T14:51:41"/>
    <n v="0"/>
    <n v="0"/>
    <n v="0"/>
    <n v="20.61"/>
    <n v="1025.1000000000001"/>
    <x v="803"/>
    <s v="Australia"/>
    <s v="debit"/>
  </r>
  <r>
    <n v="883"/>
    <x v="19"/>
    <s v="21"/>
    <x v="0"/>
    <s v="2018"/>
    <d v="1899-12-30T15:00:00"/>
    <n v="0"/>
    <n v="0"/>
    <n v="0"/>
    <n v="156"/>
    <n v="727"/>
    <x v="4"/>
    <s v="Australia"/>
    <s v="debit"/>
  </r>
  <r>
    <n v="2216.25"/>
    <x v="19"/>
    <s v="21"/>
    <x v="0"/>
    <s v="2018"/>
    <d v="1899-12-30T15:00:00"/>
    <n v="0"/>
    <n v="0"/>
    <n v="0"/>
    <n v="32"/>
    <n v="2184.25"/>
    <x v="4"/>
    <s v="Australia"/>
    <s v="debit"/>
  </r>
  <r>
    <n v="2674.01"/>
    <x v="19"/>
    <s v="21"/>
    <x v="0"/>
    <s v="2018"/>
    <d v="1899-12-30T15:03:06"/>
    <n v="0"/>
    <n v="0"/>
    <n v="0"/>
    <n v="13.78"/>
    <n v="2660.23"/>
    <x v="701"/>
    <s v="Australia"/>
    <s v="debit"/>
  </r>
  <r>
    <n v="1487.33"/>
    <x v="19"/>
    <s v="21"/>
    <x v="0"/>
    <s v="2018"/>
    <d v="1899-12-30T15:11:43"/>
    <n v="0"/>
    <n v="0"/>
    <n v="0"/>
    <n v="25.58"/>
    <n v="1461.75"/>
    <x v="804"/>
    <s v="Australia"/>
    <s v="debit"/>
  </r>
  <r>
    <n v="1379.75"/>
    <x v="19"/>
    <s v="21"/>
    <x v="0"/>
    <s v="2018"/>
    <d v="1899-12-30T15:20:20"/>
    <n v="0"/>
    <n v="0"/>
    <n v="0"/>
    <n v="20.67"/>
    <n v="1359.08"/>
    <x v="805"/>
    <s v="Australia"/>
    <s v="debit"/>
  </r>
  <r>
    <n v="4184.76"/>
    <x v="19"/>
    <s v="21"/>
    <x v="0"/>
    <s v="2018"/>
    <d v="1899-12-30T15:28:57"/>
    <n v="0"/>
    <n v="0"/>
    <n v="0"/>
    <n v="8.7200000000000006"/>
    <n v="4176.04"/>
    <x v="395"/>
    <s v="Australia"/>
    <s v="debit"/>
  </r>
  <r>
    <n v="2005.82"/>
    <x v="19"/>
    <s v="21"/>
    <x v="0"/>
    <s v="2018"/>
    <d v="1899-12-30T15:37:35"/>
    <n v="0"/>
    <n v="0"/>
    <n v="0"/>
    <n v="9.64"/>
    <n v="1996.1799999999998"/>
    <x v="182"/>
    <s v="Australia"/>
    <s v="debit"/>
  </r>
  <r>
    <n v="3502.01"/>
    <x v="19"/>
    <s v="21"/>
    <x v="0"/>
    <s v="2018"/>
    <d v="1899-12-30T15:46:12"/>
    <n v="0"/>
    <n v="0"/>
    <n v="0"/>
    <n v="13.48"/>
    <n v="3488.53"/>
    <x v="477"/>
    <s v="Australia"/>
    <s v="debit"/>
  </r>
  <r>
    <n v="4176.25"/>
    <x v="19"/>
    <s v="21"/>
    <x v="0"/>
    <s v="2018"/>
    <d v="1899-12-30T15:54:49"/>
    <n v="0"/>
    <n v="0"/>
    <n v="0"/>
    <n v="8.51"/>
    <n v="4167.74"/>
    <x v="691"/>
    <s v="Australia"/>
    <s v="debit"/>
  </r>
  <r>
    <n v="1853.47"/>
    <x v="19"/>
    <s v="21"/>
    <x v="0"/>
    <s v="2018"/>
    <d v="1899-12-30T16:00:00"/>
    <n v="0"/>
    <n v="0"/>
    <n v="0"/>
    <n v="970.47"/>
    <n v="883"/>
    <x v="4"/>
    <s v="Australia"/>
    <s v="credit"/>
  </r>
  <r>
    <n v="36477.74"/>
    <x v="19"/>
    <s v="21"/>
    <x v="0"/>
    <s v="2018"/>
    <d v="1899-12-30T16:00:00"/>
    <n v="0"/>
    <n v="0"/>
    <n v="0"/>
    <n v="1757.82"/>
    <n v="34719.919999999998"/>
    <x v="4"/>
    <s v="Australia"/>
    <s v="credit"/>
  </r>
  <r>
    <n v="2855.18"/>
    <x v="19"/>
    <s v="21"/>
    <x v="0"/>
    <s v="2018"/>
    <d v="1899-12-30T16:00:00"/>
    <n v="0"/>
    <n v="0"/>
    <n v="0"/>
    <n v="46"/>
    <n v="2809.18"/>
    <x v="4"/>
    <s v="Australia"/>
    <s v="debit"/>
  </r>
  <r>
    <n v="3891.76"/>
    <x v="19"/>
    <s v="21"/>
    <x v="0"/>
    <s v="2018"/>
    <d v="1899-12-30T16:08:41"/>
    <n v="0"/>
    <n v="0"/>
    <n v="0"/>
    <n v="189.76"/>
    <n v="3702"/>
    <x v="806"/>
    <s v="Australia"/>
    <s v="debit"/>
  </r>
  <r>
    <n v="3876.7"/>
    <x v="19"/>
    <s v="21"/>
    <x v="0"/>
    <s v="2018"/>
    <d v="1899-12-30T16:30:26"/>
    <n v="0"/>
    <n v="0"/>
    <n v="0"/>
    <n v="15.06"/>
    <n v="3861.64"/>
    <x v="807"/>
    <s v="Australia"/>
    <s v="debit"/>
  </r>
  <r>
    <n v="1036.6300000000001"/>
    <x v="19"/>
    <s v="21"/>
    <x v="0"/>
    <s v="2018"/>
    <d v="1899-12-30T16:52:10"/>
    <n v="0"/>
    <n v="0"/>
    <n v="0"/>
    <n v="9.08"/>
    <n v="1027.5500000000002"/>
    <x v="728"/>
    <s v="Australia"/>
    <s v="debit"/>
  </r>
  <r>
    <n v="3194.89"/>
    <x v="19"/>
    <s v="21"/>
    <x v="0"/>
    <s v="2018"/>
    <d v="1899-12-30T17:00:00"/>
    <n v="0"/>
    <n v="0"/>
    <n v="0"/>
    <n v="27"/>
    <n v="3167.89"/>
    <x v="4"/>
    <s v="Australia"/>
    <s v="debit"/>
  </r>
  <r>
    <n v="2084.79"/>
    <x v="19"/>
    <s v="21"/>
    <x v="0"/>
    <s v="2018"/>
    <d v="1899-12-30T17:00:00"/>
    <n v="0"/>
    <n v="0"/>
    <n v="0"/>
    <n v="1002.13"/>
    <n v="1082.6599999999999"/>
    <x v="4"/>
    <s v="Australia"/>
    <s v="credit"/>
  </r>
  <r>
    <n v="1544.92"/>
    <x v="19"/>
    <s v="21"/>
    <x v="0"/>
    <s v="2018"/>
    <d v="1899-12-30T17:00:00"/>
    <n v="0"/>
    <n v="0"/>
    <n v="0"/>
    <n v="1099.7"/>
    <n v="445.22"/>
    <x v="4"/>
    <s v="Australia"/>
    <s v="credit"/>
  </r>
  <r>
    <n v="3507.7"/>
    <x v="19"/>
    <s v="21"/>
    <x v="0"/>
    <s v="2018"/>
    <d v="1899-12-30T17:00:00"/>
    <n v="0"/>
    <n v="0"/>
    <n v="0"/>
    <n v="1272.47"/>
    <n v="2235.2299999999996"/>
    <x v="4"/>
    <s v="Australia"/>
    <s v="credit"/>
  </r>
  <r>
    <n v="1408.23"/>
    <x v="19"/>
    <s v="21"/>
    <x v="0"/>
    <s v="2018"/>
    <d v="1899-12-30T17:00:00"/>
    <n v="0"/>
    <n v="0"/>
    <n v="0"/>
    <n v="20"/>
    <n v="1388.23"/>
    <x v="4"/>
    <s v="Australia"/>
    <s v="debit"/>
  </r>
  <r>
    <n v="5737.9"/>
    <x v="19"/>
    <s v="21"/>
    <x v="0"/>
    <s v="2018"/>
    <d v="1899-12-30T17:00:00"/>
    <n v="0"/>
    <n v="0"/>
    <n v="0"/>
    <n v="3517.61"/>
    <n v="2220.2899999999995"/>
    <x v="4"/>
    <s v="Australia"/>
    <s v="credit"/>
  </r>
  <r>
    <n v="2360.2399999999998"/>
    <x v="19"/>
    <s v="21"/>
    <x v="0"/>
    <s v="2018"/>
    <d v="1899-12-30T17:00:00"/>
    <n v="0"/>
    <n v="0"/>
    <n v="0"/>
    <n v="982.71"/>
    <n v="1377.5299999999997"/>
    <x v="4"/>
    <s v="Australia"/>
    <s v="credit"/>
  </r>
  <r>
    <n v="1996.73"/>
    <x v="19"/>
    <s v="21"/>
    <x v="0"/>
    <s v="2018"/>
    <d v="1899-12-30T17:11:51"/>
    <n v="0"/>
    <n v="0"/>
    <n v="0"/>
    <n v="9.09"/>
    <n v="1987.64"/>
    <x v="808"/>
    <s v="Australia"/>
    <s v="debit"/>
  </r>
  <r>
    <n v="4162.3100000000004"/>
    <x v="19"/>
    <s v="21"/>
    <x v="0"/>
    <s v="2018"/>
    <d v="1899-12-30T17:30:22"/>
    <n v="0"/>
    <n v="0"/>
    <n v="0"/>
    <n v="13.94"/>
    <n v="4148.3700000000008"/>
    <x v="809"/>
    <s v="Australia"/>
    <s v="debit"/>
  </r>
  <r>
    <n v="1922.1"/>
    <x v="19"/>
    <s v="21"/>
    <x v="0"/>
    <s v="2018"/>
    <d v="1899-12-30T17:48:53"/>
    <n v="0"/>
    <n v="0"/>
    <n v="0"/>
    <n v="130.08000000000001"/>
    <n v="1792.02"/>
    <x v="730"/>
    <s v="Australia"/>
    <s v="debit"/>
  </r>
  <r>
    <n v="15501.73"/>
    <x v="19"/>
    <s v="21"/>
    <x v="0"/>
    <s v="2018"/>
    <d v="1899-12-30T18:00:00"/>
    <n v="0"/>
    <n v="0"/>
    <n v="0"/>
    <n v="45"/>
    <n v="15456.73"/>
    <x v="4"/>
    <s v="Australia"/>
    <s v="debit"/>
  </r>
  <r>
    <n v="33087.339999999997"/>
    <x v="19"/>
    <s v="21"/>
    <x v="0"/>
    <s v="2018"/>
    <d v="1899-12-30T18:00:00"/>
    <n v="0"/>
    <n v="0"/>
    <n v="0"/>
    <n v="29"/>
    <n v="33058.339999999997"/>
    <x v="4"/>
    <s v="Australia"/>
    <s v="debit"/>
  </r>
  <r>
    <n v="193592.49"/>
    <x v="19"/>
    <s v="21"/>
    <x v="0"/>
    <s v="2018"/>
    <d v="1899-12-30T18:00:00"/>
    <n v="0"/>
    <n v="0"/>
    <n v="0"/>
    <n v="29"/>
    <n v="193563.49"/>
    <x v="4"/>
    <s v="Australia"/>
    <s v="debit"/>
  </r>
  <r>
    <n v="2029.05"/>
    <x v="19"/>
    <s v="21"/>
    <x v="0"/>
    <s v="2018"/>
    <d v="1899-12-30T18:13:19"/>
    <n v="0"/>
    <n v="0"/>
    <n v="0"/>
    <n v="12.63"/>
    <n v="2016.4199999999998"/>
    <x v="810"/>
    <s v="Australia"/>
    <s v="debit"/>
  </r>
  <r>
    <n v="4079.28"/>
    <x v="19"/>
    <s v="21"/>
    <x v="0"/>
    <s v="2018"/>
    <d v="1899-12-30T18:46:39"/>
    <n v="0"/>
    <n v="0"/>
    <n v="0"/>
    <n v="8.7799999999999994"/>
    <n v="4070.5"/>
    <x v="1"/>
    <s v="Australia"/>
    <s v="debit"/>
  </r>
  <r>
    <n v="4084.31"/>
    <x v="19"/>
    <s v="21"/>
    <x v="0"/>
    <s v="2018"/>
    <d v="1899-12-30T19:00:00"/>
    <n v="0"/>
    <n v="0"/>
    <n v="0"/>
    <n v="78"/>
    <n v="4006.31"/>
    <x v="4"/>
    <s v="Australia"/>
    <s v="debit"/>
  </r>
  <r>
    <n v="3482.43"/>
    <x v="19"/>
    <s v="21"/>
    <x v="0"/>
    <s v="2018"/>
    <d v="1899-12-30T19:12:29"/>
    <n v="0"/>
    <n v="0"/>
    <n v="0"/>
    <n v="21.9"/>
    <n v="3460.5299999999997"/>
    <x v="563"/>
    <s v="Australia"/>
    <s v="debit"/>
  </r>
  <r>
    <n v="3494.44"/>
    <x v="19"/>
    <s v="21"/>
    <x v="0"/>
    <s v="2018"/>
    <d v="1899-12-30T19:33:19"/>
    <n v="0"/>
    <n v="0"/>
    <n v="0"/>
    <n v="7.57"/>
    <n v="3486.87"/>
    <x v="811"/>
    <s v="Australia"/>
    <s v="debit"/>
  </r>
  <r>
    <n v="2401.38"/>
    <x v="19"/>
    <s v="21"/>
    <x v="0"/>
    <s v="2018"/>
    <d v="1899-12-30T19:54:09"/>
    <n v="0"/>
    <n v="0"/>
    <n v="0"/>
    <n v="10.77"/>
    <n v="2390.61"/>
    <x v="474"/>
    <s v="Australia"/>
    <s v="debit"/>
  </r>
  <r>
    <n v="6902.84"/>
    <x v="19"/>
    <s v="21"/>
    <x v="0"/>
    <s v="2018"/>
    <d v="1899-12-30T20:00:00"/>
    <n v="0"/>
    <n v="0"/>
    <n v="0"/>
    <n v="20"/>
    <n v="6882.84"/>
    <x v="4"/>
    <s v="Australia"/>
    <s v="debit"/>
  </r>
  <r>
    <n v="8362.35"/>
    <x v="19"/>
    <s v="21"/>
    <x v="0"/>
    <s v="2018"/>
    <d v="1899-12-30T20:00:00"/>
    <n v="0"/>
    <n v="0"/>
    <n v="0"/>
    <n v="34"/>
    <n v="8328.35"/>
    <x v="4"/>
    <s v="Australia"/>
    <s v="debit"/>
  </r>
  <r>
    <n v="7530.67"/>
    <x v="19"/>
    <s v="21"/>
    <x v="0"/>
    <s v="2018"/>
    <d v="1899-12-30T20:25:42"/>
    <n v="0"/>
    <n v="0"/>
    <n v="0"/>
    <n v="13.48"/>
    <n v="7517.1900000000005"/>
    <x v="6"/>
    <s v="Australia"/>
    <s v="debit"/>
  </r>
  <r>
    <n v="7499.95"/>
    <x v="19"/>
    <s v="21"/>
    <x v="0"/>
    <s v="2018"/>
    <d v="1899-12-30T21:01:22"/>
    <n v="0"/>
    <n v="0"/>
    <n v="0"/>
    <n v="30.72"/>
    <n v="7469.23"/>
    <x v="612"/>
    <s v="Australia"/>
    <s v="debit"/>
  </r>
  <r>
    <n v="1342.7"/>
    <x v="19"/>
    <s v="21"/>
    <x v="0"/>
    <s v="2018"/>
    <d v="1899-12-30T22:11:32"/>
    <n v="0"/>
    <n v="0"/>
    <n v="0"/>
    <n v="37.049999999999997"/>
    <n v="1305.6500000000001"/>
    <x v="812"/>
    <s v="Australia"/>
    <s v="debit"/>
  </r>
  <r>
    <n v="5709.08"/>
    <x v="19"/>
    <s v="21"/>
    <x v="0"/>
    <s v="2018"/>
    <d v="1899-12-30T22:49:59"/>
    <n v="0"/>
    <n v="0"/>
    <n v="0"/>
    <n v="28.82"/>
    <n v="5680.26"/>
    <x v="790"/>
    <s v="Australia"/>
    <s v="debit"/>
  </r>
  <r>
    <n v="3361.97"/>
    <x v="19"/>
    <s v="21"/>
    <x v="0"/>
    <s v="2018"/>
    <d v="1899-12-30T23:00:00"/>
    <n v="0"/>
    <n v="0"/>
    <n v="0"/>
    <n v="40"/>
    <n v="3321.97"/>
    <x v="4"/>
    <s v="Australia"/>
    <s v="debit"/>
  </r>
  <r>
    <n v="2021.68"/>
    <x v="19"/>
    <s v="21"/>
    <x v="0"/>
    <s v="2018"/>
    <d v="1899-12-30T23:20:33"/>
    <n v="0"/>
    <n v="0"/>
    <n v="0"/>
    <n v="7.37"/>
    <n v="2014.3100000000002"/>
    <x v="524"/>
    <s v="Australia"/>
    <s v="debit"/>
  </r>
  <r>
    <n v="2070.46"/>
    <x v="19"/>
    <s v="21"/>
    <x v="0"/>
    <s v="2018"/>
    <d v="1899-12-30T23:48:19"/>
    <n v="0"/>
    <n v="0"/>
    <n v="0"/>
    <n v="71.06"/>
    <n v="1999.4"/>
    <x v="503"/>
    <s v="Australia"/>
    <s v="debit"/>
  </r>
  <r>
    <n v="18527.509999999998"/>
    <x v="20"/>
    <s v="22"/>
    <x v="0"/>
    <s v="2018"/>
    <d v="1899-12-30T00:36:14"/>
    <n v="0"/>
    <n v="0"/>
    <n v="0"/>
    <n v="15.14"/>
    <n v="18512.37"/>
    <x v="813"/>
    <s v="Australia"/>
    <s v="debit"/>
  </r>
  <r>
    <n v="16216.89"/>
    <x v="20"/>
    <s v="22"/>
    <x v="0"/>
    <s v="2018"/>
    <d v="1899-12-30T01:14:05"/>
    <n v="0"/>
    <n v="0"/>
    <n v="0"/>
    <n v="20.77"/>
    <n v="16196.119999999999"/>
    <x v="591"/>
    <s v="Australia"/>
    <s v="debit"/>
  </r>
  <r>
    <n v="8744.16"/>
    <x v="20"/>
    <s v="22"/>
    <x v="0"/>
    <s v="2018"/>
    <d v="1899-12-30T01:36:49"/>
    <n v="0"/>
    <n v="0"/>
    <n v="0"/>
    <n v="13"/>
    <n v="8731.16"/>
    <x v="7"/>
    <s v="Australia"/>
    <s v="debit"/>
  </r>
  <r>
    <n v="2008.46"/>
    <x v="20"/>
    <s v="22"/>
    <x v="0"/>
    <s v="2018"/>
    <d v="1899-12-30T01:59:32"/>
    <n v="0"/>
    <n v="0"/>
    <n v="0"/>
    <n v="13.22"/>
    <n v="1995.24"/>
    <x v="584"/>
    <s v="Australia"/>
    <s v="debit"/>
  </r>
  <r>
    <n v="3482.56"/>
    <x v="20"/>
    <s v="22"/>
    <x v="0"/>
    <s v="2018"/>
    <d v="1899-12-30T03:00:00"/>
    <n v="0"/>
    <n v="0"/>
    <n v="0"/>
    <n v="193"/>
    <n v="3289.56"/>
    <x v="4"/>
    <s v="Australia"/>
    <s v="debit"/>
  </r>
  <r>
    <n v="18521.46"/>
    <x v="20"/>
    <s v="22"/>
    <x v="0"/>
    <s v="2018"/>
    <d v="1899-12-30T04:07:52"/>
    <n v="0"/>
    <n v="0"/>
    <n v="0"/>
    <n v="6.05"/>
    <n v="18515.41"/>
    <x v="814"/>
    <s v="Australia"/>
    <s v="debit"/>
  </r>
  <r>
    <n v="42909.41"/>
    <x v="20"/>
    <s v="22"/>
    <x v="0"/>
    <s v="2018"/>
    <d v="1899-12-30T04:38:10"/>
    <n v="0"/>
    <n v="0"/>
    <n v="0"/>
    <n v="7.75"/>
    <n v="42901.66"/>
    <x v="324"/>
    <s v="Australia"/>
    <s v="debit"/>
  </r>
  <r>
    <n v="6053.8"/>
    <x v="20"/>
    <s v="22"/>
    <x v="0"/>
    <s v="2018"/>
    <d v="1899-12-30T06:00:00"/>
    <n v="0"/>
    <n v="0"/>
    <n v="0"/>
    <n v="21"/>
    <n v="6032.8"/>
    <x v="4"/>
    <s v="Australia"/>
    <s v="debit"/>
  </r>
  <r>
    <n v="6357.71"/>
    <x v="20"/>
    <s v="22"/>
    <x v="0"/>
    <s v="2018"/>
    <d v="1899-12-30T06:00:00"/>
    <n v="0"/>
    <n v="0"/>
    <n v="0"/>
    <n v="27"/>
    <n v="6330.71"/>
    <x v="4"/>
    <s v="Australia"/>
    <s v="debit"/>
  </r>
  <r>
    <n v="1143.7"/>
    <x v="20"/>
    <s v="22"/>
    <x v="0"/>
    <s v="2018"/>
    <d v="1899-12-30T06:00:00"/>
    <n v="0"/>
    <n v="0"/>
    <n v="0"/>
    <n v="29"/>
    <n v="1114.7"/>
    <x v="4"/>
    <s v="Australia"/>
    <s v="debit"/>
  </r>
  <r>
    <n v="42897.26"/>
    <x v="20"/>
    <s v="22"/>
    <x v="0"/>
    <s v="2018"/>
    <d v="1899-12-30T06:04:26"/>
    <n v="0"/>
    <n v="0"/>
    <n v="0"/>
    <n v="12.15"/>
    <n v="42885.11"/>
    <x v="229"/>
    <s v="Australia"/>
    <s v="debit"/>
  </r>
  <r>
    <n v="9282.27"/>
    <x v="20"/>
    <s v="22"/>
    <x v="0"/>
    <s v="2018"/>
    <d v="1899-12-30T07:00:00"/>
    <n v="0"/>
    <n v="0"/>
    <n v="0"/>
    <n v="25"/>
    <n v="9257.27"/>
    <x v="4"/>
    <s v="Australia"/>
    <s v="debit"/>
  </r>
  <r>
    <n v="6871.63"/>
    <x v="20"/>
    <s v="22"/>
    <x v="0"/>
    <s v="2018"/>
    <d v="1899-12-30T07:00:00"/>
    <n v="0"/>
    <n v="0"/>
    <n v="0"/>
    <n v="39"/>
    <n v="6832.63"/>
    <x v="4"/>
    <s v="Australia"/>
    <s v="debit"/>
  </r>
  <r>
    <n v="965.8"/>
    <x v="20"/>
    <s v="22"/>
    <x v="0"/>
    <s v="2018"/>
    <d v="1899-12-30T07:19:59"/>
    <n v="0"/>
    <n v="0"/>
    <n v="0"/>
    <n v="5.35"/>
    <n v="960.44999999999993"/>
    <x v="170"/>
    <s v="Australia"/>
    <s v="debit"/>
  </r>
  <r>
    <n v="7869.22"/>
    <x v="20"/>
    <s v="22"/>
    <x v="0"/>
    <s v="2018"/>
    <d v="1899-12-30T07:59:59"/>
    <n v="0"/>
    <n v="0"/>
    <n v="0"/>
    <n v="20.62"/>
    <n v="7848.6"/>
    <x v="1"/>
    <s v="Australia"/>
    <s v="debit"/>
  </r>
  <r>
    <n v="260023.9"/>
    <x v="20"/>
    <s v="22"/>
    <x v="0"/>
    <s v="2018"/>
    <d v="1899-12-30T08:00:00"/>
    <n v="0"/>
    <n v="0"/>
    <n v="0"/>
    <n v="22"/>
    <n v="260001.9"/>
    <x v="4"/>
    <s v="Australia"/>
    <s v="debit"/>
  </r>
  <r>
    <n v="4765.17"/>
    <x v="20"/>
    <s v="22"/>
    <x v="0"/>
    <s v="2018"/>
    <d v="1899-12-30T08:00:00"/>
    <n v="0"/>
    <n v="0"/>
    <n v="0"/>
    <n v="82"/>
    <n v="4683.17"/>
    <x v="4"/>
    <s v="Australia"/>
    <s v="debit"/>
  </r>
  <r>
    <n v="4417.9799999999996"/>
    <x v="20"/>
    <s v="22"/>
    <x v="0"/>
    <s v="2018"/>
    <d v="1899-12-30T08:00:00"/>
    <n v="0"/>
    <n v="0"/>
    <n v="0"/>
    <n v="55"/>
    <n v="4362.9799999999996"/>
    <x v="4"/>
    <s v="Australia"/>
    <s v="debit"/>
  </r>
  <r>
    <n v="3427.68"/>
    <x v="20"/>
    <s v="22"/>
    <x v="0"/>
    <s v="2018"/>
    <d v="1899-12-30T08:00:00"/>
    <n v="0"/>
    <n v="0"/>
    <n v="0"/>
    <n v="58"/>
    <n v="3369.68"/>
    <x v="4"/>
    <s v="Australia"/>
    <s v="debit"/>
  </r>
  <r>
    <n v="2701.31"/>
    <x v="20"/>
    <s v="22"/>
    <x v="0"/>
    <s v="2018"/>
    <d v="1899-12-30T08:00:00"/>
    <n v="0"/>
    <n v="0"/>
    <n v="0"/>
    <n v="1383"/>
    <n v="1318.31"/>
    <x v="4"/>
    <s v="Australia"/>
    <s v="debit"/>
  </r>
  <r>
    <n v="3485.68"/>
    <x v="20"/>
    <s v="22"/>
    <x v="0"/>
    <s v="2018"/>
    <d v="1899-12-30T08:07:59"/>
    <n v="0"/>
    <n v="0"/>
    <n v="0"/>
    <n v="22.02"/>
    <n v="3463.66"/>
    <x v="579"/>
    <s v="Australia"/>
    <s v="debit"/>
  </r>
  <r>
    <n v="1990.79"/>
    <x v="20"/>
    <s v="22"/>
    <x v="0"/>
    <s v="2018"/>
    <d v="1899-12-30T08:15:59"/>
    <n v="0"/>
    <n v="0"/>
    <n v="0"/>
    <n v="17.670000000000002"/>
    <n v="1973.12"/>
    <x v="815"/>
    <s v="Australia"/>
    <s v="debit"/>
  </r>
  <r>
    <n v="3871.57"/>
    <x v="20"/>
    <s v="22"/>
    <x v="0"/>
    <s v="2018"/>
    <d v="1899-12-30T08:23:59"/>
    <n v="0"/>
    <n v="0"/>
    <n v="0"/>
    <n v="5.13"/>
    <n v="3866.44"/>
    <x v="115"/>
    <s v="Australia"/>
    <s v="debit"/>
  </r>
  <r>
    <n v="7825.35"/>
    <x v="20"/>
    <s v="22"/>
    <x v="0"/>
    <s v="2018"/>
    <d v="1899-12-30T08:31:59"/>
    <n v="0"/>
    <n v="0"/>
    <n v="0"/>
    <n v="43.87"/>
    <n v="7781.4800000000005"/>
    <x v="816"/>
    <s v="Australia"/>
    <s v="debit"/>
  </r>
  <r>
    <n v="966.03"/>
    <x v="20"/>
    <s v="22"/>
    <x v="0"/>
    <s v="2018"/>
    <d v="1899-12-30T08:39:59"/>
    <n v="0"/>
    <n v="0"/>
    <n v="0"/>
    <n v="25.24"/>
    <n v="940.79"/>
    <x v="412"/>
    <s v="Australia"/>
    <s v="debit"/>
  </r>
  <r>
    <n v="18491.97"/>
    <x v="20"/>
    <s v="22"/>
    <x v="0"/>
    <s v="2018"/>
    <d v="1899-12-30T08:47:59"/>
    <n v="0"/>
    <n v="0"/>
    <n v="0"/>
    <n v="29.49"/>
    <n v="18462.48"/>
    <x v="399"/>
    <s v="Australia"/>
    <s v="debit"/>
  </r>
  <r>
    <n v="958.2"/>
    <x v="20"/>
    <s v="22"/>
    <x v="0"/>
    <s v="2018"/>
    <d v="1899-12-30T08:55:59"/>
    <n v="0"/>
    <n v="0"/>
    <n v="0"/>
    <n v="7.6"/>
    <n v="950.6"/>
    <x v="61"/>
    <s v="Australia"/>
    <s v="debit"/>
  </r>
  <r>
    <n v="7800.35"/>
    <x v="20"/>
    <s v="22"/>
    <x v="0"/>
    <s v="2018"/>
    <d v="1899-12-30T09:00:00"/>
    <n v="0"/>
    <n v="0"/>
    <n v="0"/>
    <n v="25"/>
    <n v="7775.35"/>
    <x v="4"/>
    <s v="Australia"/>
    <s v="debit"/>
  </r>
  <r>
    <n v="2777.36"/>
    <x v="20"/>
    <s v="22"/>
    <x v="0"/>
    <s v="2018"/>
    <d v="1899-12-30T09:00:00"/>
    <n v="0"/>
    <n v="0"/>
    <n v="0"/>
    <n v="36"/>
    <n v="2741.36"/>
    <x v="4"/>
    <s v="Australia"/>
    <s v="debit"/>
  </r>
  <r>
    <n v="2882.57"/>
    <x v="20"/>
    <s v="22"/>
    <x v="0"/>
    <s v="2018"/>
    <d v="1899-12-30T09:02:08"/>
    <n v="0"/>
    <n v="0"/>
    <n v="0"/>
    <n v="9.66"/>
    <n v="2872.9100000000003"/>
    <x v="817"/>
    <s v="Australia"/>
    <s v="debit"/>
  </r>
  <r>
    <n v="1822.82"/>
    <x v="20"/>
    <s v="22"/>
    <x v="0"/>
    <s v="2018"/>
    <d v="1899-12-30T09:06:26"/>
    <n v="0"/>
    <n v="0"/>
    <n v="0"/>
    <n v="30.65"/>
    <n v="1792.1699999999998"/>
    <x v="818"/>
    <s v="Australia"/>
    <s v="debit"/>
  </r>
  <r>
    <n v="3405.05"/>
    <x v="20"/>
    <s v="22"/>
    <x v="0"/>
    <s v="2018"/>
    <d v="1899-12-30T09:10:43"/>
    <n v="0"/>
    <n v="0"/>
    <n v="0"/>
    <n v="22.63"/>
    <n v="3382.42"/>
    <x v="150"/>
    <s v="Australia"/>
    <s v="debit"/>
  </r>
  <r>
    <n v="3344.84"/>
    <x v="20"/>
    <s v="22"/>
    <x v="0"/>
    <s v="2018"/>
    <d v="1899-12-30T09:15:01"/>
    <n v="0"/>
    <n v="0"/>
    <n v="0"/>
    <n v="60.21"/>
    <n v="3284.63"/>
    <x v="819"/>
    <s v="Australia"/>
    <s v="debit"/>
  </r>
  <r>
    <n v="1006.4"/>
    <x v="20"/>
    <s v="22"/>
    <x v="0"/>
    <s v="2018"/>
    <d v="1899-12-30T09:19:18"/>
    <n v="0"/>
    <n v="0"/>
    <n v="0"/>
    <n v="30.23"/>
    <n v="976.17"/>
    <x v="147"/>
    <s v="Australia"/>
    <s v="debit"/>
  </r>
  <r>
    <n v="947.24"/>
    <x v="20"/>
    <s v="22"/>
    <x v="0"/>
    <s v="2018"/>
    <d v="1899-12-30T09:23:36"/>
    <n v="0"/>
    <n v="0"/>
    <n v="0"/>
    <n v="10.96"/>
    <n v="936.28"/>
    <x v="172"/>
    <s v="Australia"/>
    <s v="debit"/>
  </r>
  <r>
    <n v="16208.93"/>
    <x v="20"/>
    <s v="22"/>
    <x v="0"/>
    <s v="2018"/>
    <d v="1899-12-30T09:27:53"/>
    <n v="0"/>
    <n v="0"/>
    <n v="0"/>
    <n v="7.96"/>
    <n v="16200.970000000001"/>
    <x v="284"/>
    <s v="Australia"/>
    <s v="debit"/>
  </r>
  <r>
    <n v="6846.84"/>
    <x v="20"/>
    <s v="22"/>
    <x v="0"/>
    <s v="2018"/>
    <d v="1899-12-30T09:32:11"/>
    <n v="0"/>
    <n v="0"/>
    <n v="0"/>
    <n v="24.79"/>
    <n v="6822.05"/>
    <x v="458"/>
    <s v="Australia"/>
    <s v="debit"/>
  </r>
  <r>
    <n v="3857.91"/>
    <x v="20"/>
    <s v="22"/>
    <x v="0"/>
    <s v="2018"/>
    <d v="1899-12-30T09:36:28"/>
    <n v="0"/>
    <n v="0"/>
    <n v="0"/>
    <n v="13.66"/>
    <n v="3844.25"/>
    <x v="820"/>
    <s v="Australia"/>
    <s v="debit"/>
  </r>
  <r>
    <n v="939.3"/>
    <x v="20"/>
    <s v="22"/>
    <x v="0"/>
    <s v="2018"/>
    <d v="1899-12-30T09:40:46"/>
    <n v="0"/>
    <n v="0"/>
    <n v="0"/>
    <n v="7.94"/>
    <n v="931.3599999999999"/>
    <x v="821"/>
    <s v="Australia"/>
    <s v="debit"/>
  </r>
  <r>
    <n v="5843.57"/>
    <x v="20"/>
    <s v="22"/>
    <x v="0"/>
    <s v="2018"/>
    <d v="1899-12-30T09:45:03"/>
    <n v="0"/>
    <n v="0"/>
    <n v="0"/>
    <n v="3.71"/>
    <n v="5839.86"/>
    <x v="822"/>
    <s v="Australia"/>
    <s v="debit"/>
  </r>
  <r>
    <n v="6800.56"/>
    <x v="20"/>
    <s v="22"/>
    <x v="0"/>
    <s v="2018"/>
    <d v="1899-12-30T09:49:21"/>
    <n v="0"/>
    <n v="0"/>
    <n v="0"/>
    <n v="46.28"/>
    <n v="6754.2800000000007"/>
    <x v="390"/>
    <s v="Australia"/>
    <s v="debit"/>
  </r>
  <r>
    <n v="18447.71"/>
    <x v="20"/>
    <s v="22"/>
    <x v="0"/>
    <s v="2018"/>
    <d v="1899-12-30T09:53:38"/>
    <n v="0"/>
    <n v="0"/>
    <n v="0"/>
    <n v="44.26"/>
    <n v="18403.45"/>
    <x v="88"/>
    <s v="Australia"/>
    <s v="debit"/>
  </r>
  <r>
    <n v="918.39"/>
    <x v="20"/>
    <s v="22"/>
    <x v="0"/>
    <s v="2018"/>
    <d v="1899-12-30T09:57:56"/>
    <n v="0"/>
    <n v="0"/>
    <n v="0"/>
    <n v="20.91"/>
    <n v="897.48"/>
    <x v="611"/>
    <s v="Australia"/>
    <s v="debit"/>
  </r>
  <r>
    <n v="2546.0500000000002"/>
    <x v="20"/>
    <s v="22"/>
    <x v="0"/>
    <s v="2018"/>
    <d v="1899-12-30T10:00:00"/>
    <n v="0"/>
    <n v="0"/>
    <n v="0"/>
    <n v="32"/>
    <n v="2514.0500000000002"/>
    <x v="4"/>
    <s v="Australia"/>
    <s v="debit"/>
  </r>
  <r>
    <n v="3237.57"/>
    <x v="20"/>
    <s v="22"/>
    <x v="0"/>
    <s v="2018"/>
    <d v="1899-12-30T10:00:00"/>
    <n v="0"/>
    <n v="0"/>
    <n v="0"/>
    <n v="39"/>
    <n v="3198.57"/>
    <x v="4"/>
    <s v="Australia"/>
    <s v="debit"/>
  </r>
  <r>
    <n v="4223.6899999999996"/>
    <x v="20"/>
    <s v="22"/>
    <x v="0"/>
    <s v="2018"/>
    <d v="1899-12-30T10:00:00"/>
    <n v="0"/>
    <n v="0"/>
    <n v="0"/>
    <n v="34"/>
    <n v="4189.6899999999996"/>
    <x v="4"/>
    <s v="Australia"/>
    <s v="debit"/>
  </r>
  <r>
    <n v="3453.43"/>
    <x v="20"/>
    <s v="22"/>
    <x v="0"/>
    <s v="2018"/>
    <d v="1899-12-30T10:00:00"/>
    <n v="0"/>
    <n v="0"/>
    <n v="0"/>
    <n v="29"/>
    <n v="3424.43"/>
    <x v="4"/>
    <s v="Australia"/>
    <s v="debit"/>
  </r>
  <r>
    <n v="3196.18"/>
    <x v="20"/>
    <s v="22"/>
    <x v="0"/>
    <s v="2018"/>
    <d v="1899-12-30T10:00:00"/>
    <n v="0"/>
    <n v="0"/>
    <n v="0"/>
    <n v="30"/>
    <n v="3166.18"/>
    <x v="4"/>
    <s v="Australia"/>
    <s v="debit"/>
  </r>
  <r>
    <n v="7494.61"/>
    <x v="20"/>
    <s v="22"/>
    <x v="0"/>
    <s v="2018"/>
    <d v="1899-12-30T10:08:07"/>
    <n v="0"/>
    <n v="0"/>
    <n v="0"/>
    <n v="5.34"/>
    <n v="7489.2699999999995"/>
    <x v="397"/>
    <s v="Australia"/>
    <s v="debit"/>
  </r>
  <r>
    <n v="4465.79"/>
    <x v="20"/>
    <s v="22"/>
    <x v="0"/>
    <s v="2018"/>
    <d v="1899-12-30T10:23:44"/>
    <n v="0"/>
    <n v="0"/>
    <n v="0"/>
    <n v="71.400000000000006"/>
    <n v="4394.3900000000003"/>
    <x v="106"/>
    <s v="Australia"/>
    <s v="debit"/>
  </r>
  <r>
    <n v="5837.74"/>
    <x v="20"/>
    <s v="22"/>
    <x v="0"/>
    <s v="2018"/>
    <d v="1899-12-30T10:39:22"/>
    <n v="0"/>
    <n v="0"/>
    <n v="0"/>
    <n v="5.83"/>
    <n v="5831.91"/>
    <x v="823"/>
    <s v="Australia"/>
    <s v="debit"/>
  </r>
  <r>
    <n v="1913.9"/>
    <x v="20"/>
    <s v="22"/>
    <x v="0"/>
    <s v="2018"/>
    <d v="1899-12-30T10:54:59"/>
    <n v="0"/>
    <n v="0"/>
    <n v="0"/>
    <n v="8.1999999999999993"/>
    <n v="1905.7"/>
    <x v="262"/>
    <s v="Australia"/>
    <s v="debit"/>
  </r>
  <r>
    <n v="2254.0100000000002"/>
    <x v="20"/>
    <s v="22"/>
    <x v="0"/>
    <s v="2018"/>
    <d v="1899-12-30T11:00:00"/>
    <n v="0"/>
    <n v="0"/>
    <n v="0"/>
    <n v="90"/>
    <n v="2164.0100000000002"/>
    <x v="4"/>
    <s v="Australia"/>
    <s v="debit"/>
  </r>
  <r>
    <n v="2077.92"/>
    <x v="20"/>
    <s v="22"/>
    <x v="0"/>
    <s v="2018"/>
    <d v="1899-12-30T11:04:59"/>
    <n v="0"/>
    <n v="0"/>
    <n v="0"/>
    <n v="6.87"/>
    <n v="2071.0500000000002"/>
    <x v="824"/>
    <s v="Australia"/>
    <s v="debit"/>
  </r>
  <r>
    <n v="1389.7"/>
    <x v="20"/>
    <s v="22"/>
    <x v="0"/>
    <s v="2018"/>
    <d v="1899-12-30T11:12:21"/>
    <n v="0"/>
    <n v="0"/>
    <n v="0"/>
    <n v="18.53"/>
    <n v="1371.17"/>
    <x v="15"/>
    <s v="Australia"/>
    <s v="debit"/>
  </r>
  <r>
    <n v="2073.16"/>
    <x v="20"/>
    <s v="22"/>
    <x v="0"/>
    <s v="2018"/>
    <d v="1899-12-30T11:19:42"/>
    <n v="0"/>
    <n v="0"/>
    <n v="0"/>
    <n v="4.76"/>
    <n v="2068.3999999999996"/>
    <x v="15"/>
    <s v="Australia"/>
    <s v="debit"/>
  </r>
  <r>
    <n v="16205.29"/>
    <x v="20"/>
    <s v="22"/>
    <x v="0"/>
    <s v="2018"/>
    <d v="1899-12-30T11:27:03"/>
    <n v="0"/>
    <n v="0"/>
    <n v="0"/>
    <n v="3.64"/>
    <n v="16201.650000000001"/>
    <x v="26"/>
    <s v="Australia"/>
    <s v="debit"/>
  </r>
  <r>
    <n v="8725.43"/>
    <x v="20"/>
    <s v="22"/>
    <x v="0"/>
    <s v="2018"/>
    <d v="1899-12-30T11:34:24"/>
    <n v="0"/>
    <n v="0"/>
    <n v="0"/>
    <n v="18.73"/>
    <n v="8706.7000000000007"/>
    <x v="127"/>
    <s v="Australia"/>
    <s v="debit"/>
  </r>
  <r>
    <n v="3442.22"/>
    <x v="20"/>
    <s v="22"/>
    <x v="0"/>
    <s v="2018"/>
    <d v="1899-12-30T11:41:45"/>
    <n v="0"/>
    <n v="0"/>
    <n v="0"/>
    <n v="40.340000000000003"/>
    <n v="3401.8799999999997"/>
    <x v="366"/>
    <s v="Australia"/>
    <s v="debit"/>
  </r>
  <r>
    <n v="2782.41"/>
    <x v="20"/>
    <s v="22"/>
    <x v="0"/>
    <s v="2018"/>
    <d v="1899-12-30T11:49:07"/>
    <n v="0"/>
    <n v="0"/>
    <n v="0"/>
    <n v="100.16"/>
    <n v="2682.25"/>
    <x v="258"/>
    <s v="Australia"/>
    <s v="debit"/>
  </r>
  <r>
    <n v="2375.58"/>
    <x v="20"/>
    <s v="22"/>
    <x v="0"/>
    <s v="2018"/>
    <d v="1899-12-30T11:56:28"/>
    <n v="0"/>
    <n v="0"/>
    <n v="0"/>
    <n v="25.8"/>
    <n v="2349.7799999999997"/>
    <x v="28"/>
    <s v="Australia"/>
    <s v="debit"/>
  </r>
  <r>
    <n v="5209.5"/>
    <x v="20"/>
    <s v="22"/>
    <x v="0"/>
    <s v="2018"/>
    <d v="1899-12-30T12:00:00"/>
    <n v="0"/>
    <n v="0"/>
    <n v="0"/>
    <n v="2485.37"/>
    <n v="2724.13"/>
    <x v="4"/>
    <s v="Australia"/>
    <s v="credit"/>
  </r>
  <r>
    <n v="5697.52"/>
    <x v="20"/>
    <s v="22"/>
    <x v="0"/>
    <s v="2018"/>
    <d v="1899-12-30T12:00:00"/>
    <n v="0"/>
    <n v="0"/>
    <n v="0"/>
    <n v="1626.48"/>
    <n v="4071.0400000000004"/>
    <x v="4"/>
    <s v="Australia"/>
    <s v="credit"/>
  </r>
  <r>
    <n v="4371.9799999999996"/>
    <x v="20"/>
    <s v="22"/>
    <x v="0"/>
    <s v="2018"/>
    <d v="1899-12-30T12:00:00"/>
    <n v="0"/>
    <n v="0"/>
    <n v="0"/>
    <n v="46"/>
    <n v="4325.9799999999996"/>
    <x v="4"/>
    <s v="Australia"/>
    <s v="debit"/>
  </r>
  <r>
    <n v="3800.91"/>
    <x v="20"/>
    <s v="22"/>
    <x v="0"/>
    <s v="2018"/>
    <d v="1899-12-30T12:00:00"/>
    <n v="0"/>
    <n v="0"/>
    <n v="0"/>
    <n v="57"/>
    <n v="3743.91"/>
    <x v="4"/>
    <s v="Australia"/>
    <s v="debit"/>
  </r>
  <r>
    <n v="3313.43"/>
    <x v="20"/>
    <s v="22"/>
    <x v="0"/>
    <s v="2018"/>
    <d v="1899-12-30T12:00:00"/>
    <n v="0"/>
    <n v="0"/>
    <n v="0"/>
    <n v="140"/>
    <n v="3173.43"/>
    <x v="4"/>
    <s v="Australia"/>
    <s v="debit"/>
  </r>
  <r>
    <n v="5240.83"/>
    <x v="20"/>
    <s v="22"/>
    <x v="0"/>
    <s v="2018"/>
    <d v="1899-12-30T12:00:00"/>
    <n v="0"/>
    <n v="0"/>
    <n v="0"/>
    <n v="983.36"/>
    <n v="4257.47"/>
    <x v="4"/>
    <s v="Australia"/>
    <s v="credit"/>
  </r>
  <r>
    <n v="7321.61"/>
    <x v="20"/>
    <s v="22"/>
    <x v="0"/>
    <s v="2018"/>
    <d v="1899-12-30T12:00:00"/>
    <n v="0"/>
    <n v="0"/>
    <n v="0"/>
    <n v="173"/>
    <n v="7148.61"/>
    <x v="4"/>
    <s v="Australia"/>
    <s v="debit"/>
  </r>
  <r>
    <n v="2261.2399999999998"/>
    <x v="20"/>
    <s v="22"/>
    <x v="0"/>
    <s v="2018"/>
    <d v="1899-12-30T12:00:00"/>
    <n v="0"/>
    <n v="0"/>
    <n v="0"/>
    <n v="99"/>
    <n v="2162.2399999999998"/>
    <x v="4"/>
    <s v="Australia"/>
    <s v="debit"/>
  </r>
  <r>
    <n v="6787.88"/>
    <x v="20"/>
    <s v="22"/>
    <x v="0"/>
    <s v="2018"/>
    <d v="1899-12-30T12:09:37"/>
    <n v="0"/>
    <n v="0"/>
    <n v="0"/>
    <n v="12.68"/>
    <n v="6775.2"/>
    <x v="825"/>
    <s v="Australia"/>
    <s v="debit"/>
  </r>
  <r>
    <n v="3215.69"/>
    <x v="20"/>
    <s v="22"/>
    <x v="0"/>
    <s v="2018"/>
    <d v="1899-12-30T12:28:08"/>
    <n v="0"/>
    <n v="0"/>
    <n v="0"/>
    <n v="21.88"/>
    <n v="3193.81"/>
    <x v="371"/>
    <s v="Australia"/>
    <s v="debit"/>
  </r>
  <r>
    <n v="16182.4"/>
    <x v="20"/>
    <s v="22"/>
    <x v="0"/>
    <s v="2018"/>
    <d v="1899-12-30T12:46:39"/>
    <n v="0"/>
    <n v="0"/>
    <n v="0"/>
    <n v="22.89"/>
    <n v="16159.51"/>
    <x v="123"/>
    <s v="Australia"/>
    <s v="debit"/>
  </r>
  <r>
    <n v="940.03"/>
    <x v="20"/>
    <s v="22"/>
    <x v="0"/>
    <s v="2018"/>
    <d v="1899-12-30T13:00:00"/>
    <n v="0"/>
    <n v="0"/>
    <n v="0"/>
    <n v="26"/>
    <n v="914.03"/>
    <x v="4"/>
    <s v="Australia"/>
    <s v="debit"/>
  </r>
  <r>
    <n v="4183.72"/>
    <x v="20"/>
    <s v="22"/>
    <x v="0"/>
    <s v="2018"/>
    <d v="1899-12-30T13:00:00"/>
    <n v="0"/>
    <n v="0"/>
    <n v="0"/>
    <n v="2306.63"/>
    <n v="1877.0900000000001"/>
    <x v="4"/>
    <s v="Australia"/>
    <s v="credit"/>
  </r>
  <r>
    <n v="2211.7399999999998"/>
    <x v="20"/>
    <s v="22"/>
    <x v="0"/>
    <s v="2018"/>
    <d v="1899-12-30T13:00:00"/>
    <n v="0"/>
    <n v="0"/>
    <n v="0"/>
    <n v="1068.04"/>
    <n v="1143.6999999999998"/>
    <x v="4"/>
    <s v="Australia"/>
    <s v="credit"/>
  </r>
  <r>
    <n v="1811.06"/>
    <x v="20"/>
    <s v="22"/>
    <x v="0"/>
    <s v="2018"/>
    <d v="1899-12-30T13:05:29"/>
    <n v="0"/>
    <n v="0"/>
    <n v="0"/>
    <n v="11.76"/>
    <n v="1799.3"/>
    <x v="787"/>
    <s v="Australia"/>
    <s v="debit"/>
  </r>
  <r>
    <n v="8210.74"/>
    <x v="20"/>
    <s v="22"/>
    <x v="0"/>
    <s v="2018"/>
    <d v="1899-12-30T13:25:05"/>
    <n v="0"/>
    <n v="0"/>
    <n v="0"/>
    <n v="18.62"/>
    <n v="8192.119999999999"/>
    <x v="21"/>
    <s v="Australia"/>
    <s v="debit"/>
  </r>
  <r>
    <n v="1345.53"/>
    <x v="20"/>
    <s v="22"/>
    <x v="0"/>
    <s v="2018"/>
    <d v="1899-12-30T13:44:42"/>
    <n v="0"/>
    <n v="0"/>
    <n v="0"/>
    <n v="44.17"/>
    <n v="1301.3599999999999"/>
    <x v="489"/>
    <s v="Australia"/>
    <s v="debit"/>
  </r>
  <r>
    <n v="1932.06"/>
    <x v="20"/>
    <s v="22"/>
    <x v="0"/>
    <s v="2018"/>
    <d v="1899-12-30T14:00:00"/>
    <n v="0"/>
    <n v="0"/>
    <n v="0"/>
    <n v="1013.67"/>
    <n v="918.39"/>
    <x v="4"/>
    <s v="Australia"/>
    <s v="credit"/>
  </r>
  <r>
    <n v="7862.21"/>
    <x v="20"/>
    <s v="22"/>
    <x v="0"/>
    <s v="2018"/>
    <d v="1899-12-30T14:00:00"/>
    <n v="0"/>
    <n v="0"/>
    <n v="0"/>
    <n v="56"/>
    <n v="7806.21"/>
    <x v="4"/>
    <s v="Australia"/>
    <s v="debit"/>
  </r>
  <r>
    <n v="16112.4"/>
    <x v="20"/>
    <s v="22"/>
    <x v="0"/>
    <s v="2018"/>
    <d v="1899-12-30T14:00:00"/>
    <n v="0"/>
    <n v="0"/>
    <n v="0"/>
    <n v="70"/>
    <n v="16042.4"/>
    <x v="4"/>
    <s v="Australia"/>
    <s v="debit"/>
  </r>
  <r>
    <n v="18440.37"/>
    <x v="20"/>
    <s v="22"/>
    <x v="0"/>
    <s v="2018"/>
    <d v="1899-12-30T14:02:04"/>
    <n v="0"/>
    <n v="0"/>
    <n v="0"/>
    <n v="7.34"/>
    <n v="18433.03"/>
    <x v="826"/>
    <s v="Australia"/>
    <s v="debit"/>
  </r>
  <r>
    <n v="3198.1"/>
    <x v="20"/>
    <s v="22"/>
    <x v="0"/>
    <s v="2018"/>
    <d v="1899-12-30T14:11:30"/>
    <n v="0"/>
    <n v="0"/>
    <n v="0"/>
    <n v="17.59"/>
    <n v="3180.5099999999998"/>
    <x v="378"/>
    <s v="Australia"/>
    <s v="debit"/>
  </r>
  <r>
    <n v="5822.14"/>
    <x v="20"/>
    <s v="22"/>
    <x v="0"/>
    <s v="2018"/>
    <d v="1899-12-30T14:20:56"/>
    <n v="0"/>
    <n v="0"/>
    <n v="0"/>
    <n v="15.6"/>
    <n v="5806.54"/>
    <x v="209"/>
    <s v="Australia"/>
    <s v="debit"/>
  </r>
  <r>
    <n v="1796.99"/>
    <x v="20"/>
    <s v="22"/>
    <x v="0"/>
    <s v="2018"/>
    <d v="1899-12-30T14:30:22"/>
    <n v="0"/>
    <n v="0"/>
    <n v="0"/>
    <n v="14.07"/>
    <n v="1782.92"/>
    <x v="827"/>
    <s v="Australia"/>
    <s v="debit"/>
  </r>
  <r>
    <n v="1339.9"/>
    <x v="20"/>
    <s v="22"/>
    <x v="0"/>
    <s v="2018"/>
    <d v="1899-12-30T14:39:48"/>
    <n v="0"/>
    <n v="0"/>
    <n v="0"/>
    <n v="5.63"/>
    <n v="1334.27"/>
    <x v="828"/>
    <s v="Australia"/>
    <s v="debit"/>
  </r>
  <r>
    <n v="29828.14"/>
    <x v="20"/>
    <s v="22"/>
    <x v="0"/>
    <s v="2018"/>
    <d v="1899-12-30T14:49:14"/>
    <n v="0"/>
    <n v="0"/>
    <n v="0"/>
    <n v="178.28"/>
    <n v="29649.86"/>
    <x v="829"/>
    <s v="Australia"/>
    <s v="debit"/>
  </r>
  <r>
    <n v="2045.42"/>
    <x v="20"/>
    <s v="22"/>
    <x v="0"/>
    <s v="2018"/>
    <d v="1899-12-30T14:58:40"/>
    <n v="0"/>
    <n v="0"/>
    <n v="0"/>
    <n v="25.04"/>
    <n v="2020.38"/>
    <x v="1"/>
    <s v="Australia"/>
    <s v="debit"/>
  </r>
  <r>
    <n v="1962.5"/>
    <x v="20"/>
    <s v="22"/>
    <x v="0"/>
    <s v="2018"/>
    <d v="1899-12-30T15:00:00"/>
    <n v="0"/>
    <n v="0"/>
    <n v="0"/>
    <n v="36"/>
    <n v="1926.5"/>
    <x v="4"/>
    <s v="Australia"/>
    <s v="debit"/>
  </r>
  <r>
    <n v="33052.339999999997"/>
    <x v="20"/>
    <s v="22"/>
    <x v="0"/>
    <s v="2018"/>
    <d v="1899-12-30T15:00:00"/>
    <n v="0"/>
    <n v="0"/>
    <n v="0"/>
    <n v="35"/>
    <n v="33017.339999999997"/>
    <x v="4"/>
    <s v="Australia"/>
    <s v="debit"/>
  </r>
  <r>
    <n v="1982.08"/>
    <x v="20"/>
    <s v="22"/>
    <x v="0"/>
    <s v="2018"/>
    <d v="1899-12-30T15:05:24"/>
    <n v="0"/>
    <n v="0"/>
    <n v="0"/>
    <n v="8.7100000000000009"/>
    <n v="1973.37"/>
    <x v="611"/>
    <s v="Australia"/>
    <s v="debit"/>
  </r>
  <r>
    <n v="1320.38"/>
    <x v="20"/>
    <s v="22"/>
    <x v="0"/>
    <s v="2018"/>
    <d v="1899-12-30T15:11:41"/>
    <n v="0"/>
    <n v="0"/>
    <n v="0"/>
    <n v="19.52"/>
    <n v="1300.8600000000001"/>
    <x v="262"/>
    <s v="Australia"/>
    <s v="debit"/>
  </r>
  <r>
    <n v="52389.83"/>
    <x v="20"/>
    <s v="22"/>
    <x v="0"/>
    <s v="2018"/>
    <d v="1899-12-30T15:17:59"/>
    <n v="0"/>
    <n v="0"/>
    <n v="0"/>
    <n v="37.79"/>
    <n v="52352.04"/>
    <x v="150"/>
    <s v="Australia"/>
    <s v="debit"/>
  </r>
  <r>
    <n v="1660.03"/>
    <x v="20"/>
    <s v="22"/>
    <x v="0"/>
    <s v="2018"/>
    <d v="1899-12-30T15:24:16"/>
    <n v="0"/>
    <n v="0"/>
    <n v="0"/>
    <n v="136.96"/>
    <n v="1523.07"/>
    <x v="250"/>
    <s v="Australia"/>
    <s v="debit"/>
  </r>
  <r>
    <n v="1919.26"/>
    <x v="20"/>
    <s v="22"/>
    <x v="0"/>
    <s v="2018"/>
    <d v="1899-12-30T15:30:33"/>
    <n v="0"/>
    <n v="0"/>
    <n v="0"/>
    <n v="12.8"/>
    <n v="1906.46"/>
    <x v="612"/>
    <s v="Australia"/>
    <s v="debit"/>
  </r>
  <r>
    <n v="1998.5"/>
    <x v="20"/>
    <s v="22"/>
    <x v="0"/>
    <s v="2018"/>
    <d v="1899-12-30T15:36:51"/>
    <n v="0"/>
    <n v="0"/>
    <n v="0"/>
    <n v="19.43"/>
    <n v="1979.07"/>
    <x v="73"/>
    <s v="Australia"/>
    <s v="debit"/>
  </r>
  <r>
    <n v="4081.12"/>
    <x v="20"/>
    <s v="22"/>
    <x v="0"/>
    <s v="2018"/>
    <d v="1899-12-30T15:43:08"/>
    <n v="0"/>
    <n v="0"/>
    <n v="0"/>
    <n v="38.64"/>
    <n v="4042.48"/>
    <x v="830"/>
    <s v="Australia"/>
    <s v="debit"/>
  </r>
  <r>
    <n v="3173.51"/>
    <x v="20"/>
    <s v="22"/>
    <x v="0"/>
    <s v="2018"/>
    <d v="1899-12-30T15:49:26"/>
    <n v="0"/>
    <n v="0"/>
    <n v="0"/>
    <n v="34.53"/>
    <n v="3138.98"/>
    <x v="642"/>
    <s v="Australia"/>
    <s v="debit"/>
  </r>
  <r>
    <n v="18415.099999999999"/>
    <x v="20"/>
    <s v="22"/>
    <x v="0"/>
    <s v="2018"/>
    <d v="1899-12-30T15:55:43"/>
    <n v="0"/>
    <n v="0"/>
    <n v="0"/>
    <n v="25.27"/>
    <n v="18389.829999999998"/>
    <x v="572"/>
    <s v="Australia"/>
    <s v="debit"/>
  </r>
  <r>
    <n v="8670.43"/>
    <x v="20"/>
    <s v="22"/>
    <x v="0"/>
    <s v="2018"/>
    <d v="1899-12-30T16:00:00"/>
    <n v="0"/>
    <n v="0"/>
    <n v="0"/>
    <n v="55"/>
    <n v="8615.43"/>
    <x v="4"/>
    <s v="Australia"/>
    <s v="debit"/>
  </r>
  <r>
    <n v="3163.1"/>
    <x v="20"/>
    <s v="22"/>
    <x v="0"/>
    <s v="2018"/>
    <d v="1899-12-30T16:00:00"/>
    <n v="0"/>
    <n v="0"/>
    <n v="0"/>
    <n v="35"/>
    <n v="3128.1"/>
    <x v="4"/>
    <s v="Australia"/>
    <s v="debit"/>
  </r>
  <r>
    <n v="3144.33"/>
    <x v="20"/>
    <s v="22"/>
    <x v="0"/>
    <s v="2018"/>
    <d v="1899-12-30T16:00:00"/>
    <n v="0"/>
    <n v="0"/>
    <n v="0"/>
    <n v="1098.9100000000001"/>
    <n v="2045.4199999999998"/>
    <x v="4"/>
    <s v="Australia"/>
    <s v="credit"/>
  </r>
  <r>
    <n v="3645.38"/>
    <x v="20"/>
    <s v="22"/>
    <x v="0"/>
    <s v="2018"/>
    <d v="1899-12-30T16:05:25"/>
    <n v="0"/>
    <n v="0"/>
    <n v="0"/>
    <n v="15.47"/>
    <n v="3629.9100000000003"/>
    <x v="831"/>
    <s v="Australia"/>
    <s v="debit"/>
  </r>
  <r>
    <n v="6760.94"/>
    <x v="20"/>
    <s v="22"/>
    <x v="0"/>
    <s v="2018"/>
    <d v="1899-12-30T16:22:22"/>
    <n v="0"/>
    <n v="0"/>
    <n v="0"/>
    <n v="26.94"/>
    <n v="6734"/>
    <x v="317"/>
    <s v="Australia"/>
    <s v="debit"/>
  </r>
  <r>
    <n v="1994.15"/>
    <x v="20"/>
    <s v="22"/>
    <x v="0"/>
    <s v="2018"/>
    <d v="1899-12-30T16:39:19"/>
    <n v="0"/>
    <n v="0"/>
    <n v="0"/>
    <n v="79.010000000000005"/>
    <n v="1915.14"/>
    <x v="832"/>
    <s v="Australia"/>
    <s v="debit"/>
  </r>
  <r>
    <n v="923.81"/>
    <x v="20"/>
    <s v="22"/>
    <x v="0"/>
    <s v="2018"/>
    <d v="1899-12-30T16:56:16"/>
    <n v="0"/>
    <n v="0"/>
    <n v="0"/>
    <n v="16.22"/>
    <n v="907.58999999999992"/>
    <x v="833"/>
    <s v="Australia"/>
    <s v="debit"/>
  </r>
  <r>
    <n v="3533.73"/>
    <x v="20"/>
    <s v="22"/>
    <x v="0"/>
    <s v="2018"/>
    <d v="1899-12-30T17:00:00"/>
    <n v="0"/>
    <n v="0"/>
    <n v="0"/>
    <n v="1158.1500000000001"/>
    <n v="2375.58"/>
    <x v="4"/>
    <s v="Australia"/>
    <s v="credit"/>
  </r>
  <r>
    <n v="4414.32"/>
    <x v="20"/>
    <s v="22"/>
    <x v="0"/>
    <s v="2018"/>
    <d v="1899-12-30T17:00:00"/>
    <n v="0"/>
    <n v="0"/>
    <n v="0"/>
    <n v="1043.1199999999999"/>
    <n v="3371.2"/>
    <x v="4"/>
    <s v="Australia"/>
    <s v="credit"/>
  </r>
  <r>
    <n v="3328.97"/>
    <x v="20"/>
    <s v="22"/>
    <x v="0"/>
    <s v="2018"/>
    <d v="1899-12-30T17:00:00"/>
    <n v="0"/>
    <n v="0"/>
    <n v="0"/>
    <n v="33"/>
    <n v="3295.97"/>
    <x v="4"/>
    <s v="Australia"/>
    <s v="debit"/>
  </r>
  <r>
    <n v="4558.59"/>
    <x v="20"/>
    <s v="22"/>
    <x v="0"/>
    <s v="2018"/>
    <d v="1899-12-30T17:00:00"/>
    <n v="0"/>
    <n v="0"/>
    <n v="0"/>
    <n v="1395.49"/>
    <n v="3163.1000000000004"/>
    <x v="4"/>
    <s v="Australia"/>
    <s v="credit"/>
  </r>
  <r>
    <n v="8997.4699999999993"/>
    <x v="20"/>
    <s v="22"/>
    <x v="0"/>
    <s v="2018"/>
    <d v="1899-12-30T17:00:00"/>
    <n v="0"/>
    <n v="0"/>
    <n v="0"/>
    <n v="2639.76"/>
    <n v="6357.7099999999991"/>
    <x v="4"/>
    <s v="Australia"/>
    <s v="credit"/>
  </r>
  <r>
    <n v="4321.9799999999996"/>
    <x v="20"/>
    <s v="22"/>
    <x v="0"/>
    <s v="2018"/>
    <d v="1899-12-30T17:00:00"/>
    <n v="0"/>
    <n v="0"/>
    <n v="0"/>
    <n v="50"/>
    <n v="4271.9799999999996"/>
    <x v="4"/>
    <s v="Australia"/>
    <s v="debit"/>
  </r>
  <r>
    <n v="6994.64"/>
    <x v="20"/>
    <s v="22"/>
    <x v="0"/>
    <s v="2018"/>
    <d v="1899-12-30T17:00:00"/>
    <n v="0"/>
    <n v="0"/>
    <n v="0"/>
    <n v="121"/>
    <n v="6873.64"/>
    <x v="4"/>
    <s v="Australia"/>
    <s v="debit"/>
  </r>
  <r>
    <n v="6722.93"/>
    <x v="20"/>
    <s v="22"/>
    <x v="0"/>
    <s v="2018"/>
    <d v="1899-12-30T17:08:34"/>
    <n v="0"/>
    <n v="0"/>
    <n v="0"/>
    <n v="38.01"/>
    <n v="6684.92"/>
    <x v="473"/>
    <s v="Australia"/>
    <s v="debit"/>
  </r>
  <r>
    <n v="16092"/>
    <x v="20"/>
    <s v="22"/>
    <x v="0"/>
    <s v="2018"/>
    <d v="1899-12-30T17:19:33"/>
    <n v="0"/>
    <n v="0"/>
    <n v="0"/>
    <n v="20.399999999999999"/>
    <n v="16071.6"/>
    <x v="834"/>
    <s v="Australia"/>
    <s v="debit"/>
  </r>
  <r>
    <n v="3303.59"/>
    <x v="20"/>
    <s v="22"/>
    <x v="0"/>
    <s v="2018"/>
    <d v="1899-12-30T17:30:32"/>
    <n v="0"/>
    <n v="0"/>
    <n v="0"/>
    <n v="9.84"/>
    <n v="3293.75"/>
    <x v="147"/>
    <s v="Australia"/>
    <s v="debit"/>
  </r>
  <r>
    <n v="16080.84"/>
    <x v="20"/>
    <s v="22"/>
    <x v="0"/>
    <s v="2018"/>
    <d v="1899-12-30T17:41:32"/>
    <n v="0"/>
    <n v="0"/>
    <n v="0"/>
    <n v="11.16"/>
    <n v="16069.68"/>
    <x v="697"/>
    <s v="Australia"/>
    <s v="debit"/>
  </r>
  <r>
    <n v="7755.82"/>
    <x v="20"/>
    <s v="22"/>
    <x v="0"/>
    <s v="2018"/>
    <d v="1899-12-30T17:52:31"/>
    <n v="0"/>
    <n v="0"/>
    <n v="0"/>
    <n v="44.53"/>
    <n v="7711.29"/>
    <x v="835"/>
    <s v="Australia"/>
    <s v="debit"/>
  </r>
  <r>
    <n v="280.22000000000003"/>
    <x v="20"/>
    <s v="22"/>
    <x v="0"/>
    <s v="2018"/>
    <d v="1899-12-30T18:00:00"/>
    <n v="0"/>
    <n v="0"/>
    <n v="0"/>
    <n v="46"/>
    <n v="234.22000000000003"/>
    <x v="4"/>
    <s v="Australia"/>
    <s v="debit"/>
  </r>
  <r>
    <n v="4310.79"/>
    <x v="20"/>
    <s v="22"/>
    <x v="0"/>
    <s v="2018"/>
    <d v="1899-12-30T18:00:00"/>
    <n v="0"/>
    <n v="0"/>
    <n v="0"/>
    <n v="155"/>
    <n v="4155.79"/>
    <x v="4"/>
    <s v="Australia"/>
    <s v="debit"/>
  </r>
  <r>
    <n v="4149.38"/>
    <x v="20"/>
    <s v="22"/>
    <x v="0"/>
    <s v="2018"/>
    <d v="1899-12-30T18:08:53"/>
    <n v="0"/>
    <n v="0"/>
    <n v="0"/>
    <n v="34.340000000000003"/>
    <n v="4115.04"/>
    <x v="48"/>
    <s v="Australia"/>
    <s v="debit"/>
  </r>
  <r>
    <n v="1472.1"/>
    <x v="20"/>
    <s v="22"/>
    <x v="0"/>
    <s v="2018"/>
    <d v="1899-12-30T18:36:39"/>
    <n v="0"/>
    <n v="0"/>
    <n v="0"/>
    <n v="15.23"/>
    <n v="1456.87"/>
    <x v="441"/>
    <s v="Australia"/>
    <s v="debit"/>
  </r>
  <r>
    <n v="8314.35"/>
    <x v="20"/>
    <s v="22"/>
    <x v="0"/>
    <s v="2018"/>
    <d v="1899-12-30T19:00:00"/>
    <n v="0"/>
    <n v="0"/>
    <n v="0"/>
    <n v="48"/>
    <n v="8266.35"/>
    <x v="4"/>
    <s v="Australia"/>
    <s v="debit"/>
  </r>
  <r>
    <n v="3685.08"/>
    <x v="20"/>
    <s v="22"/>
    <x v="0"/>
    <s v="2018"/>
    <d v="1899-12-30T19:00:00"/>
    <n v="0"/>
    <n v="0"/>
    <n v="0"/>
    <n v="116"/>
    <n v="3569.08"/>
    <x v="4"/>
    <s v="Australia"/>
    <s v="debit"/>
  </r>
  <r>
    <n v="1974.66"/>
    <x v="20"/>
    <s v="22"/>
    <x v="0"/>
    <s v="2018"/>
    <d v="1899-12-30T19:01:49"/>
    <n v="0"/>
    <n v="0"/>
    <n v="0"/>
    <n v="22.07"/>
    <n v="1952.5900000000001"/>
    <x v="317"/>
    <s v="Australia"/>
    <s v="debit"/>
  </r>
  <r>
    <n v="3887.7"/>
    <x v="20"/>
    <s v="22"/>
    <x v="0"/>
    <s v="2018"/>
    <d v="1899-12-30T19:13:10"/>
    <n v="0"/>
    <n v="0"/>
    <n v="0"/>
    <n v="423.09"/>
    <n v="3464.6099999999997"/>
    <x v="836"/>
    <s v="Australia"/>
    <s v="debit"/>
  </r>
  <r>
    <n v="1959.18"/>
    <x v="20"/>
    <s v="22"/>
    <x v="0"/>
    <s v="2018"/>
    <d v="1899-12-30T19:24:32"/>
    <n v="0"/>
    <n v="0"/>
    <n v="0"/>
    <n v="34.97"/>
    <n v="1924.21"/>
    <x v="837"/>
    <s v="Australia"/>
    <s v="debit"/>
  </r>
  <r>
    <n v="5813.64"/>
    <x v="20"/>
    <s v="22"/>
    <x v="0"/>
    <s v="2018"/>
    <d v="1899-12-30T19:35:54"/>
    <n v="0"/>
    <n v="0"/>
    <n v="0"/>
    <n v="8.5"/>
    <n v="5805.14"/>
    <x v="838"/>
    <s v="Australia"/>
    <s v="debit"/>
  </r>
  <r>
    <n v="1975.85"/>
    <x v="20"/>
    <s v="22"/>
    <x v="0"/>
    <s v="2018"/>
    <d v="1899-12-30T19:47:16"/>
    <n v="0"/>
    <n v="0"/>
    <n v="0"/>
    <n v="6.23"/>
    <n v="1969.62"/>
    <x v="240"/>
    <s v="Australia"/>
    <s v="debit"/>
  </r>
  <r>
    <n v="16064.82"/>
    <x v="20"/>
    <s v="22"/>
    <x v="0"/>
    <s v="2018"/>
    <d v="1899-12-30T19:58:38"/>
    <n v="0"/>
    <n v="0"/>
    <n v="0"/>
    <n v="16.02"/>
    <n v="16048.8"/>
    <x v="713"/>
    <s v="Australia"/>
    <s v="debit"/>
  </r>
  <r>
    <n v="8980.4699999999993"/>
    <x v="20"/>
    <s v="22"/>
    <x v="0"/>
    <s v="2018"/>
    <d v="1899-12-30T20:00:00"/>
    <n v="0"/>
    <n v="0"/>
    <n v="0"/>
    <n v="17"/>
    <n v="8963.4699999999993"/>
    <x v="4"/>
    <s v="Australia"/>
    <s v="debit"/>
  </r>
  <r>
    <n v="5664.52"/>
    <x v="20"/>
    <s v="22"/>
    <x v="0"/>
    <s v="2018"/>
    <d v="1899-12-30T20:00:00"/>
    <n v="0"/>
    <n v="0"/>
    <n v="0"/>
    <n v="33"/>
    <n v="5631.52"/>
    <x v="4"/>
    <s v="Australia"/>
    <s v="debit"/>
  </r>
  <r>
    <n v="3767.91"/>
    <x v="20"/>
    <s v="22"/>
    <x v="0"/>
    <s v="2018"/>
    <d v="1899-12-30T20:00:00"/>
    <n v="0"/>
    <n v="0"/>
    <n v="0"/>
    <n v="33"/>
    <n v="3734.91"/>
    <x v="4"/>
    <s v="Australia"/>
    <s v="debit"/>
  </r>
  <r>
    <n v="36441.74"/>
    <x v="20"/>
    <s v="22"/>
    <x v="0"/>
    <s v="2018"/>
    <d v="1899-12-30T20:00:00"/>
    <n v="0"/>
    <n v="0"/>
    <n v="0"/>
    <n v="36"/>
    <n v="36405.74"/>
    <x v="4"/>
    <s v="Australia"/>
    <s v="debit"/>
  </r>
  <r>
    <n v="3223.84"/>
    <x v="20"/>
    <s v="22"/>
    <x v="0"/>
    <s v="2018"/>
    <d v="1899-12-30T20:00:00"/>
    <n v="0"/>
    <n v="0"/>
    <n v="0"/>
    <n v="121"/>
    <n v="3102.84"/>
    <x v="4"/>
    <s v="Australia"/>
    <s v="debit"/>
  </r>
  <r>
    <n v="4141.6000000000004"/>
    <x v="20"/>
    <s v="22"/>
    <x v="0"/>
    <s v="2018"/>
    <d v="1899-12-30T20:24:26"/>
    <n v="0"/>
    <n v="0"/>
    <n v="0"/>
    <n v="7.78"/>
    <n v="4133.8200000000006"/>
    <x v="527"/>
    <s v="Australia"/>
    <s v="debit"/>
  </r>
  <r>
    <n v="1937.22"/>
    <x v="20"/>
    <s v="22"/>
    <x v="0"/>
    <s v="2018"/>
    <d v="1899-12-30T20:52:13"/>
    <n v="0"/>
    <n v="0"/>
    <n v="0"/>
    <n v="21.96"/>
    <n v="1915.26"/>
    <x v="143"/>
    <s v="Australia"/>
    <s v="debit"/>
  </r>
  <r>
    <n v="963.4"/>
    <x v="20"/>
    <s v="22"/>
    <x v="0"/>
    <s v="2018"/>
    <d v="1899-12-30T21:00:00"/>
    <n v="0"/>
    <n v="0"/>
    <n v="0"/>
    <n v="43"/>
    <n v="920.4"/>
    <x v="4"/>
    <s v="Australia"/>
    <s v="debit"/>
  </r>
  <r>
    <n v="3236.59"/>
    <x v="20"/>
    <s v="22"/>
    <x v="0"/>
    <s v="2018"/>
    <d v="1899-12-30T21:00:00"/>
    <n v="0"/>
    <n v="0"/>
    <n v="0"/>
    <n v="67"/>
    <n v="3169.59"/>
    <x v="4"/>
    <s v="Australia"/>
    <s v="debit"/>
  </r>
  <r>
    <n v="5689.58"/>
    <x v="20"/>
    <s v="22"/>
    <x v="0"/>
    <s v="2018"/>
    <d v="1899-12-30T21:15:59"/>
    <n v="0"/>
    <n v="0"/>
    <n v="0"/>
    <n v="19.5"/>
    <n v="5670.08"/>
    <x v="465"/>
    <s v="Australia"/>
    <s v="debit"/>
  </r>
  <r>
    <n v="3218.18"/>
    <x v="20"/>
    <s v="22"/>
    <x v="0"/>
    <s v="2018"/>
    <d v="1899-12-30T21:38:13"/>
    <n v="0"/>
    <n v="0"/>
    <n v="0"/>
    <n v="5.66"/>
    <n v="3212.52"/>
    <x v="839"/>
    <s v="Australia"/>
    <s v="debit"/>
  </r>
  <r>
    <n v="7677.35"/>
    <x v="20"/>
    <s v="22"/>
    <x v="0"/>
    <s v="2018"/>
    <d v="1899-12-30T22:00:00"/>
    <n v="0"/>
    <n v="0"/>
    <n v="0"/>
    <n v="33"/>
    <n v="7644.35"/>
    <x v="4"/>
    <s v="Australia"/>
    <s v="debit"/>
  </r>
  <r>
    <n v="1913.89"/>
    <x v="20"/>
    <s v="22"/>
    <x v="0"/>
    <s v="2018"/>
    <d v="1899-12-30T22:00:33"/>
    <n v="0"/>
    <n v="0"/>
    <n v="0"/>
    <n v="23.33"/>
    <n v="1890.5600000000002"/>
    <x v="140"/>
    <s v="Australia"/>
    <s v="debit"/>
  </r>
  <r>
    <n v="1968.08"/>
    <x v="20"/>
    <s v="22"/>
    <x v="0"/>
    <s v="2018"/>
    <d v="1899-12-30T22:28:19"/>
    <n v="0"/>
    <n v="0"/>
    <n v="0"/>
    <n v="7.77"/>
    <n v="1960.31"/>
    <x v="815"/>
    <s v="Australia"/>
    <s v="debit"/>
  </r>
  <r>
    <n v="2674.63"/>
    <x v="20"/>
    <s v="22"/>
    <x v="0"/>
    <s v="2018"/>
    <d v="1899-12-30T22:56:06"/>
    <n v="0"/>
    <n v="0"/>
    <n v="0"/>
    <n v="26.68"/>
    <n v="2647.9500000000003"/>
    <x v="12"/>
    <s v="Australia"/>
    <s v="debit"/>
  </r>
  <r>
    <n v="3115.33"/>
    <x v="20"/>
    <s v="22"/>
    <x v="0"/>
    <s v="2018"/>
    <d v="1899-12-30T23:00:00"/>
    <n v="0"/>
    <n v="0"/>
    <n v="0"/>
    <n v="29"/>
    <n v="3086.33"/>
    <x v="4"/>
    <s v="Australia"/>
    <s v="debit"/>
  </r>
  <r>
    <n v="8282.35"/>
    <x v="20"/>
    <s v="22"/>
    <x v="0"/>
    <s v="2018"/>
    <d v="1899-12-30T23:00:00"/>
    <n v="0"/>
    <n v="0"/>
    <n v="0"/>
    <n v="32"/>
    <n v="8250.35"/>
    <x v="4"/>
    <s v="Australia"/>
    <s v="debit"/>
  </r>
  <r>
    <n v="7823.21"/>
    <x v="20"/>
    <s v="22"/>
    <x v="0"/>
    <s v="2018"/>
    <d v="1899-12-30T23:00:00"/>
    <n v="0"/>
    <n v="0"/>
    <n v="0"/>
    <n v="39"/>
    <n v="7784.21"/>
    <x v="4"/>
    <s v="Australia"/>
    <s v="debit"/>
  </r>
  <r>
    <n v="1308.47"/>
    <x v="20"/>
    <s v="22"/>
    <x v="0"/>
    <s v="2018"/>
    <d v="1899-12-30T23:20:58"/>
    <n v="0"/>
    <n v="0"/>
    <n v="0"/>
    <n v="34.229999999999997"/>
    <n v="1274.24"/>
    <x v="263"/>
    <s v="Australia"/>
    <s v="debit"/>
  </r>
  <r>
    <n v="2777.45"/>
    <x v="20"/>
    <s v="22"/>
    <x v="0"/>
    <s v="2018"/>
    <d v="1899-12-30T23:45:21"/>
    <n v="0"/>
    <n v="0"/>
    <n v="0"/>
    <n v="4.96"/>
    <n v="2772.49"/>
    <x v="78"/>
    <s v="Australia"/>
    <s v="debit"/>
  </r>
  <r>
    <n v="779.65"/>
    <x v="21"/>
    <s v="23"/>
    <x v="0"/>
    <s v="2018"/>
    <d v="1899-12-30T00:14:48"/>
    <n v="0"/>
    <n v="0"/>
    <n v="0"/>
    <n v="144.16"/>
    <n v="635.49"/>
    <x v="1"/>
    <s v="Australia"/>
    <s v="debit"/>
  </r>
  <r>
    <n v="1892.51"/>
    <x v="21"/>
    <s v="23"/>
    <x v="0"/>
    <s v="2018"/>
    <d v="1899-12-30T00:51:51"/>
    <n v="0"/>
    <n v="0"/>
    <n v="0"/>
    <n v="21.39"/>
    <n v="1871.12"/>
    <x v="15"/>
    <s v="Australia"/>
    <s v="debit"/>
  </r>
  <r>
    <n v="1895.61"/>
    <x v="21"/>
    <s v="23"/>
    <x v="0"/>
    <s v="2018"/>
    <d v="1899-12-30T01:19:59"/>
    <n v="0"/>
    <n v="0"/>
    <n v="0"/>
    <n v="18.28"/>
    <n v="1877.33"/>
    <x v="337"/>
    <s v="Australia"/>
    <s v="debit"/>
  </r>
  <r>
    <n v="8247.41"/>
    <x v="21"/>
    <s v="23"/>
    <x v="0"/>
    <s v="2018"/>
    <d v="1899-12-30T01:45:38"/>
    <n v="0"/>
    <n v="0"/>
    <n v="0"/>
    <n v="34.94"/>
    <n v="8212.4699999999993"/>
    <x v="239"/>
    <s v="Australia"/>
    <s v="debit"/>
  </r>
  <r>
    <n v="6706.93"/>
    <x v="21"/>
    <s v="23"/>
    <x v="0"/>
    <s v="2018"/>
    <d v="1899-12-30T02:00:00"/>
    <n v="0"/>
    <n v="0"/>
    <n v="0"/>
    <n v="16"/>
    <n v="6690.93"/>
    <x v="4"/>
    <s v="Australia"/>
    <s v="debit"/>
  </r>
  <r>
    <n v="2765.16"/>
    <x v="21"/>
    <s v="23"/>
    <x v="0"/>
    <s v="2018"/>
    <d v="1899-12-30T02:48:53"/>
    <n v="0"/>
    <n v="0"/>
    <n v="0"/>
    <n v="12.29"/>
    <n v="2752.87"/>
    <x v="840"/>
    <s v="Australia"/>
    <s v="debit"/>
  </r>
  <r>
    <n v="62600.22"/>
    <x v="21"/>
    <s v="23"/>
    <x v="0"/>
    <s v="2018"/>
    <d v="1899-12-30T03:00:00"/>
    <n v="0"/>
    <n v="0"/>
    <n v="0"/>
    <n v="47"/>
    <n v="62553.22"/>
    <x v="4"/>
    <s v="Australia"/>
    <s v="debit"/>
  </r>
  <r>
    <n v="1916.08"/>
    <x v="21"/>
    <s v="23"/>
    <x v="0"/>
    <s v="2018"/>
    <d v="1899-12-30T03:00:00"/>
    <n v="0"/>
    <n v="0"/>
    <n v="0"/>
    <n v="52"/>
    <n v="1864.08"/>
    <x v="4"/>
    <s v="Australia"/>
    <s v="debit"/>
  </r>
  <r>
    <n v="3960.6"/>
    <x v="21"/>
    <s v="23"/>
    <x v="0"/>
    <s v="2018"/>
    <d v="1899-12-30T03:00:00"/>
    <n v="0"/>
    <n v="0"/>
    <n v="0"/>
    <n v="181"/>
    <n v="3779.6"/>
    <x v="4"/>
    <s v="Australia"/>
    <s v="debit"/>
  </r>
  <r>
    <n v="7220.61"/>
    <x v="21"/>
    <s v="23"/>
    <x v="0"/>
    <s v="2018"/>
    <d v="1899-12-30T03:00:00"/>
    <n v="0"/>
    <n v="0"/>
    <n v="0"/>
    <n v="101"/>
    <n v="7119.61"/>
    <x v="4"/>
    <s v="Australia"/>
    <s v="debit"/>
  </r>
  <r>
    <n v="9196.18"/>
    <x v="21"/>
    <s v="23"/>
    <x v="0"/>
    <s v="2018"/>
    <d v="1899-12-30T04:00:00"/>
    <n v="0"/>
    <n v="0"/>
    <n v="0"/>
    <n v="39"/>
    <n v="9157.18"/>
    <x v="4"/>
    <s v="Australia"/>
    <s v="debit"/>
  </r>
  <r>
    <n v="941.4"/>
    <x v="21"/>
    <s v="23"/>
    <x v="0"/>
    <s v="2018"/>
    <d v="1899-12-30T04:00:00"/>
    <n v="0"/>
    <n v="0"/>
    <n v="0"/>
    <n v="22"/>
    <n v="919.4"/>
    <x v="4"/>
    <s v="Australia"/>
    <s v="debit"/>
  </r>
  <r>
    <n v="3210.26"/>
    <x v="21"/>
    <s v="23"/>
    <x v="0"/>
    <s v="2018"/>
    <d v="1899-12-30T04:19:01"/>
    <n v="0"/>
    <n v="0"/>
    <n v="0"/>
    <n v="26.33"/>
    <n v="3183.9300000000003"/>
    <x v="56"/>
    <s v="Australia"/>
    <s v="debit"/>
  </r>
  <r>
    <n v="1868.22"/>
    <x v="21"/>
    <s v="23"/>
    <x v="0"/>
    <s v="2018"/>
    <d v="1899-12-30T04:43:24"/>
    <n v="0"/>
    <n v="0"/>
    <n v="0"/>
    <n v="51.04"/>
    <n v="1817.18"/>
    <x v="841"/>
    <s v="Australia"/>
    <s v="debit"/>
  </r>
  <r>
    <n v="8947.4699999999993"/>
    <x v="21"/>
    <s v="23"/>
    <x v="0"/>
    <s v="2018"/>
    <d v="1899-12-30T05:00:00"/>
    <n v="0"/>
    <n v="0"/>
    <n v="0"/>
    <n v="33"/>
    <n v="8914.4699999999993"/>
    <x v="4"/>
    <s v="Australia"/>
    <s v="debit"/>
  </r>
  <r>
    <n v="1898.08"/>
    <x v="21"/>
    <s v="23"/>
    <x v="0"/>
    <s v="2018"/>
    <d v="1899-12-30T05:00:00"/>
    <n v="0"/>
    <n v="0"/>
    <n v="0"/>
    <n v="18"/>
    <n v="1880.08"/>
    <x v="4"/>
    <s v="Australia"/>
    <s v="debit"/>
  </r>
  <r>
    <n v="2149.59"/>
    <x v="21"/>
    <s v="23"/>
    <x v="0"/>
    <s v="2018"/>
    <d v="1899-12-30T06:00:00"/>
    <n v="0"/>
    <n v="0"/>
    <n v="0"/>
    <n v="46"/>
    <n v="2103.59"/>
    <x v="4"/>
    <s v="Australia"/>
    <s v="debit"/>
  </r>
  <r>
    <n v="5941.8"/>
    <x v="21"/>
    <s v="23"/>
    <x v="0"/>
    <s v="2018"/>
    <d v="1899-12-30T06:00:00"/>
    <n v="0"/>
    <n v="0"/>
    <n v="0"/>
    <n v="112"/>
    <n v="5829.8"/>
    <x v="4"/>
    <s v="Australia"/>
    <s v="debit"/>
  </r>
  <r>
    <n v="1840.61"/>
    <x v="21"/>
    <s v="23"/>
    <x v="0"/>
    <s v="2018"/>
    <d v="1899-12-30T06:00:00"/>
    <n v="0"/>
    <n v="0"/>
    <n v="0"/>
    <n v="47"/>
    <n v="1793.61"/>
    <x v="4"/>
    <s v="Australia"/>
    <s v="debit"/>
  </r>
  <r>
    <n v="2195.59"/>
    <x v="21"/>
    <s v="23"/>
    <x v="0"/>
    <s v="2018"/>
    <d v="1899-12-30T06:01:39"/>
    <n v="0"/>
    <n v="0"/>
    <n v="0"/>
    <n v="20.66"/>
    <n v="2174.9300000000003"/>
    <x v="842"/>
    <s v="Australia"/>
    <s v="debit"/>
  </r>
  <r>
    <n v="8092.77"/>
    <x v="21"/>
    <s v="23"/>
    <x v="0"/>
    <s v="2018"/>
    <d v="1899-12-30T07:00:00"/>
    <n v="0"/>
    <n v="0"/>
    <n v="0"/>
    <n v="33"/>
    <n v="8059.77"/>
    <x v="4"/>
    <s v="Australia"/>
    <s v="debit"/>
  </r>
  <r>
    <n v="4059.12"/>
    <x v="21"/>
    <s v="23"/>
    <x v="0"/>
    <s v="2018"/>
    <d v="1899-12-30T07:00:00"/>
    <n v="0"/>
    <n v="0"/>
    <n v="0"/>
    <n v="22"/>
    <n v="4037.12"/>
    <x v="4"/>
    <s v="Australia"/>
    <s v="debit"/>
  </r>
  <r>
    <n v="767.4"/>
    <x v="21"/>
    <s v="23"/>
    <x v="0"/>
    <s v="2018"/>
    <d v="1899-12-30T07:11:59"/>
    <n v="0"/>
    <n v="0"/>
    <n v="0"/>
    <n v="12.25"/>
    <n v="755.15"/>
    <x v="22"/>
    <s v="Australia"/>
    <s v="debit"/>
  </r>
  <r>
    <n v="5795.51"/>
    <x v="21"/>
    <s v="23"/>
    <x v="0"/>
    <s v="2018"/>
    <d v="1899-12-30T07:51:59"/>
    <n v="0"/>
    <n v="0"/>
    <n v="0"/>
    <n v="18.13"/>
    <n v="5777.38"/>
    <x v="426"/>
    <s v="Australia"/>
    <s v="debit"/>
  </r>
  <r>
    <n v="4220.32"/>
    <x v="21"/>
    <s v="23"/>
    <x v="0"/>
    <s v="2018"/>
    <d v="1899-12-30T08:00:00"/>
    <n v="0"/>
    <n v="0"/>
    <n v="0"/>
    <n v="194"/>
    <n v="4026.3199999999997"/>
    <x v="4"/>
    <s v="Australia"/>
    <s v="debit"/>
  </r>
  <r>
    <n v="2100.98"/>
    <x v="21"/>
    <s v="23"/>
    <x v="0"/>
    <s v="2018"/>
    <d v="1899-12-30T08:00:00"/>
    <n v="0"/>
    <n v="0"/>
    <n v="0"/>
    <n v="43"/>
    <n v="2057.98"/>
    <x v="4"/>
    <s v="Australia"/>
    <s v="debit"/>
  </r>
  <r>
    <n v="6890.65"/>
    <x v="21"/>
    <s v="23"/>
    <x v="0"/>
    <s v="2018"/>
    <d v="1899-12-30T08:05:07"/>
    <n v="0"/>
    <n v="0"/>
    <n v="0"/>
    <n v="12.19"/>
    <n v="6878.46"/>
    <x v="488"/>
    <s v="Australia"/>
    <s v="debit"/>
  </r>
  <r>
    <n v="2132.69"/>
    <x v="21"/>
    <s v="23"/>
    <x v="0"/>
    <s v="2018"/>
    <d v="1899-12-30T08:11:32"/>
    <n v="0"/>
    <n v="0"/>
    <n v="0"/>
    <n v="16.899999999999999"/>
    <n v="2115.79"/>
    <x v="328"/>
    <s v="Australia"/>
    <s v="debit"/>
  </r>
  <r>
    <n v="5786.63"/>
    <x v="21"/>
    <s v="23"/>
    <x v="0"/>
    <s v="2018"/>
    <d v="1899-12-30T08:17:56"/>
    <n v="0"/>
    <n v="0"/>
    <n v="0"/>
    <n v="8.8800000000000008"/>
    <n v="5777.75"/>
    <x v="81"/>
    <s v="Australia"/>
    <s v="debit"/>
  </r>
  <r>
    <n v="3745.47"/>
    <x v="21"/>
    <s v="23"/>
    <x v="0"/>
    <s v="2018"/>
    <d v="1899-12-30T08:24:21"/>
    <n v="0"/>
    <n v="0"/>
    <n v="0"/>
    <n v="22.44"/>
    <n v="3723.0299999999997"/>
    <x v="526"/>
    <s v="Australia"/>
    <s v="debit"/>
  </r>
  <r>
    <n v="1871.91"/>
    <x v="21"/>
    <s v="23"/>
    <x v="0"/>
    <s v="2018"/>
    <d v="1899-12-30T08:30:46"/>
    <n v="0"/>
    <n v="0"/>
    <n v="0"/>
    <n v="20.6"/>
    <n v="1851.3100000000002"/>
    <x v="437"/>
    <s v="Australia"/>
    <s v="debit"/>
  </r>
  <r>
    <n v="757.56"/>
    <x v="21"/>
    <s v="23"/>
    <x v="0"/>
    <s v="2018"/>
    <d v="1899-12-30T08:37:10"/>
    <n v="0"/>
    <n v="0"/>
    <n v="0"/>
    <n v="9.84"/>
    <n v="747.71999999999991"/>
    <x v="614"/>
    <s v="Australia"/>
    <s v="debit"/>
  </r>
  <r>
    <n v="2167.36"/>
    <x v="21"/>
    <s v="23"/>
    <x v="0"/>
    <s v="2018"/>
    <d v="1899-12-30T08:43:35"/>
    <n v="0"/>
    <n v="0"/>
    <n v="0"/>
    <n v="44.38"/>
    <n v="2122.98"/>
    <x v="843"/>
    <s v="Australia"/>
    <s v="debit"/>
  </r>
  <r>
    <n v="2143.98"/>
    <x v="21"/>
    <s v="23"/>
    <x v="0"/>
    <s v="2018"/>
    <d v="1899-12-30T08:49:59"/>
    <n v="0"/>
    <n v="0"/>
    <n v="0"/>
    <n v="23.38"/>
    <n v="2120.6"/>
    <x v="153"/>
    <s v="Australia"/>
    <s v="debit"/>
  </r>
  <r>
    <n v="2128.6799999999998"/>
    <x v="21"/>
    <s v="23"/>
    <x v="0"/>
    <s v="2018"/>
    <d v="1899-12-30T08:56:24"/>
    <n v="0"/>
    <n v="0"/>
    <n v="0"/>
    <n v="4.01"/>
    <n v="2124.6699999999996"/>
    <x v="547"/>
    <s v="Australia"/>
    <s v="debit"/>
  </r>
  <r>
    <n v="18388.099999999999"/>
    <x v="21"/>
    <s v="23"/>
    <x v="0"/>
    <s v="2018"/>
    <d v="1899-12-30T09:00:00"/>
    <n v="0"/>
    <n v="0"/>
    <n v="0"/>
    <n v="27"/>
    <n v="18361.099999999999"/>
    <x v="4"/>
    <s v="Australia"/>
    <s v="debit"/>
  </r>
  <r>
    <n v="3904.86"/>
    <x v="21"/>
    <s v="23"/>
    <x v="0"/>
    <s v="2018"/>
    <d v="1899-12-30T09:00:00"/>
    <n v="0"/>
    <n v="0"/>
    <n v="0"/>
    <n v="39"/>
    <n v="3865.86"/>
    <x v="4"/>
    <s v="Australia"/>
    <s v="debit"/>
  </r>
  <r>
    <n v="3943.86"/>
    <x v="21"/>
    <s v="23"/>
    <x v="0"/>
    <s v="2018"/>
    <d v="1899-12-30T09:02:20"/>
    <n v="0"/>
    <n v="0"/>
    <n v="0"/>
    <n v="16.739999999999998"/>
    <n v="3927.1200000000003"/>
    <x v="105"/>
    <s v="Australia"/>
    <s v="debit"/>
  </r>
  <r>
    <n v="742.71"/>
    <x v="21"/>
    <s v="23"/>
    <x v="0"/>
    <s v="2018"/>
    <d v="1899-12-30T09:07:39"/>
    <n v="0"/>
    <n v="0"/>
    <n v="0"/>
    <n v="14.85"/>
    <n v="727.86"/>
    <x v="844"/>
    <s v="Australia"/>
    <s v="debit"/>
  </r>
  <r>
    <n v="1943.75"/>
    <x v="21"/>
    <s v="23"/>
    <x v="0"/>
    <s v="2018"/>
    <d v="1899-12-30T09:12:58"/>
    <n v="0"/>
    <n v="0"/>
    <n v="0"/>
    <n v="18.75"/>
    <n v="1925"/>
    <x v="845"/>
    <s v="Australia"/>
    <s v="debit"/>
  </r>
  <r>
    <n v="1778.21"/>
    <x v="21"/>
    <s v="23"/>
    <x v="0"/>
    <s v="2018"/>
    <d v="1899-12-30T09:18:17"/>
    <n v="0"/>
    <n v="0"/>
    <n v="0"/>
    <n v="196.45"/>
    <n v="1581.76"/>
    <x v="6"/>
    <s v="Australia"/>
    <s v="debit"/>
  </r>
  <r>
    <n v="3736.96"/>
    <x v="21"/>
    <s v="23"/>
    <x v="0"/>
    <s v="2018"/>
    <d v="1899-12-30T09:23:37"/>
    <n v="0"/>
    <n v="0"/>
    <n v="0"/>
    <n v="8.51"/>
    <n v="3728.45"/>
    <x v="304"/>
    <s v="Australia"/>
    <s v="debit"/>
  </r>
  <r>
    <n v="3623.14"/>
    <x v="21"/>
    <s v="23"/>
    <x v="0"/>
    <s v="2018"/>
    <d v="1899-12-30T09:28:56"/>
    <n v="0"/>
    <n v="0"/>
    <n v="0"/>
    <n v="22.24"/>
    <n v="3600.9"/>
    <x v="846"/>
    <s v="Australia"/>
    <s v="debit"/>
  </r>
  <r>
    <n v="724.82"/>
    <x v="21"/>
    <s v="23"/>
    <x v="0"/>
    <s v="2018"/>
    <d v="1899-12-30T09:34:15"/>
    <n v="0"/>
    <n v="0"/>
    <n v="0"/>
    <n v="17.89"/>
    <n v="706.93000000000006"/>
    <x v="249"/>
    <s v="Australia"/>
    <s v="debit"/>
  </r>
  <r>
    <n v="2753.1"/>
    <x v="21"/>
    <s v="23"/>
    <x v="0"/>
    <s v="2018"/>
    <d v="1899-12-30T09:39:34"/>
    <n v="0"/>
    <n v="0"/>
    <n v="0"/>
    <n v="12.06"/>
    <n v="2741.04"/>
    <x v="46"/>
    <s v="Australia"/>
    <s v="debit"/>
  </r>
  <r>
    <n v="10488.55"/>
    <x v="21"/>
    <s v="23"/>
    <x v="0"/>
    <s v="2018"/>
    <d v="1899-12-30T09:44:53"/>
    <n v="0"/>
    <n v="0"/>
    <n v="0"/>
    <n v="8.16"/>
    <n v="10480.39"/>
    <x v="606"/>
    <s v="Australia"/>
    <s v="debit"/>
  </r>
  <r>
    <n v="3723.99"/>
    <x v="21"/>
    <s v="23"/>
    <x v="0"/>
    <s v="2018"/>
    <d v="1899-12-30T09:50:12"/>
    <n v="0"/>
    <n v="0"/>
    <n v="0"/>
    <n v="12.97"/>
    <n v="3711.02"/>
    <x v="321"/>
    <s v="Australia"/>
    <s v="debit"/>
  </r>
  <r>
    <n v="3187.32"/>
    <x v="21"/>
    <s v="23"/>
    <x v="0"/>
    <s v="2018"/>
    <d v="1899-12-30T09:55:31"/>
    <n v="0"/>
    <n v="0"/>
    <n v="0"/>
    <n v="30.86"/>
    <n v="3156.46"/>
    <x v="37"/>
    <s v="Australia"/>
    <s v="debit"/>
  </r>
  <r>
    <n v="4719.4799999999996"/>
    <x v="21"/>
    <s v="23"/>
    <x v="0"/>
    <s v="2018"/>
    <d v="1899-12-30T10:00:00"/>
    <n v="0"/>
    <n v="0"/>
    <n v="0"/>
    <n v="81"/>
    <n v="4638.4799999999996"/>
    <x v="4"/>
    <s v="Australia"/>
    <s v="debit"/>
  </r>
  <r>
    <n v="3309.33"/>
    <x v="21"/>
    <s v="23"/>
    <x v="0"/>
    <s v="2018"/>
    <d v="1899-12-30T10:03:24"/>
    <n v="0"/>
    <n v="0"/>
    <n v="0"/>
    <n v="19.64"/>
    <n v="3289.69"/>
    <x v="6"/>
    <s v="Australia"/>
    <s v="debit"/>
  </r>
  <r>
    <n v="5565.15"/>
    <x v="21"/>
    <s v="23"/>
    <x v="0"/>
    <s v="2018"/>
    <d v="1899-12-30T10:24:40"/>
    <n v="0"/>
    <n v="0"/>
    <n v="0"/>
    <n v="124.43"/>
    <n v="5440.7199999999993"/>
    <x v="847"/>
    <s v="Australia"/>
    <s v="debit"/>
  </r>
  <r>
    <n v="58483.17"/>
    <x v="21"/>
    <s v="23"/>
    <x v="0"/>
    <s v="2018"/>
    <d v="1899-12-30T10:45:57"/>
    <n v="0"/>
    <n v="0"/>
    <n v="0"/>
    <n v="17.12"/>
    <n v="58466.049999999996"/>
    <x v="848"/>
    <s v="Australia"/>
    <s v="debit"/>
  </r>
  <r>
    <n v="2537.59"/>
    <x v="21"/>
    <s v="23"/>
    <x v="0"/>
    <s v="2018"/>
    <d v="1899-12-30T11:00:00"/>
    <n v="0"/>
    <n v="0"/>
    <n v="0"/>
    <n v="41"/>
    <n v="2496.59"/>
    <x v="4"/>
    <s v="Australia"/>
    <s v="debit"/>
  </r>
  <r>
    <n v="3042.91"/>
    <x v="21"/>
    <s v="23"/>
    <x v="0"/>
    <s v="2018"/>
    <d v="1899-12-30T11:00:00"/>
    <n v="0"/>
    <n v="0"/>
    <n v="0"/>
    <n v="2101.5100000000002"/>
    <n v="941.39999999999964"/>
    <x v="4"/>
    <s v="Australia"/>
    <s v="credit"/>
  </r>
  <r>
    <n v="5242.6899999999996"/>
    <x v="21"/>
    <s v="23"/>
    <x v="0"/>
    <s v="2018"/>
    <d v="1899-12-30T11:00:00"/>
    <n v="0"/>
    <n v="0"/>
    <n v="0"/>
    <n v="920.71"/>
    <n v="4321.9799999999996"/>
    <x v="4"/>
    <s v="Australia"/>
    <s v="credit"/>
  </r>
  <r>
    <n v="2729.1"/>
    <x v="21"/>
    <s v="23"/>
    <x v="0"/>
    <s v="2018"/>
    <d v="1899-12-30T11:00:00"/>
    <n v="0"/>
    <n v="0"/>
    <n v="0"/>
    <n v="24"/>
    <n v="2705.1"/>
    <x v="4"/>
    <s v="Australia"/>
    <s v="debit"/>
  </r>
  <r>
    <n v="7736.06"/>
    <x v="21"/>
    <s v="23"/>
    <x v="0"/>
    <s v="2018"/>
    <d v="1899-12-30T11:00:00"/>
    <n v="0"/>
    <n v="0"/>
    <n v="0"/>
    <n v="3676.94"/>
    <n v="4059.1200000000003"/>
    <x v="4"/>
    <s v="Australia"/>
    <s v="credit"/>
  </r>
  <r>
    <n v="3141.32"/>
    <x v="21"/>
    <s v="23"/>
    <x v="0"/>
    <s v="2018"/>
    <d v="1899-12-30T11:00:00"/>
    <n v="0"/>
    <n v="0"/>
    <n v="0"/>
    <n v="46"/>
    <n v="3095.32"/>
    <x v="4"/>
    <s v="Australia"/>
    <s v="debit"/>
  </r>
  <r>
    <n v="3715.24"/>
    <x v="21"/>
    <s v="23"/>
    <x v="0"/>
    <s v="2018"/>
    <d v="1899-12-30T11:03:02"/>
    <n v="0"/>
    <n v="0"/>
    <n v="0"/>
    <n v="8.75"/>
    <n v="3706.49"/>
    <x v="96"/>
    <s v="Australia"/>
    <s v="debit"/>
  </r>
  <r>
    <n v="1640.41"/>
    <x v="21"/>
    <s v="23"/>
    <x v="0"/>
    <s v="2018"/>
    <d v="1899-12-30T11:11:57"/>
    <n v="0"/>
    <n v="0"/>
    <n v="0"/>
    <n v="19.62"/>
    <n v="1620.7900000000002"/>
    <x v="849"/>
    <s v="Australia"/>
    <s v="debit"/>
  </r>
  <r>
    <n v="650.04"/>
    <x v="21"/>
    <s v="23"/>
    <x v="0"/>
    <s v="2018"/>
    <d v="1899-12-30T11:20:53"/>
    <n v="0"/>
    <n v="0"/>
    <n v="0"/>
    <n v="10.119999999999999"/>
    <n v="639.91999999999996"/>
    <x v="746"/>
    <s v="Australia"/>
    <s v="debit"/>
  </r>
  <r>
    <n v="1286.5"/>
    <x v="21"/>
    <s v="23"/>
    <x v="0"/>
    <s v="2018"/>
    <d v="1899-12-30T11:29:49"/>
    <n v="0"/>
    <n v="0"/>
    <n v="0"/>
    <n v="21.97"/>
    <n v="1264.53"/>
    <x v="850"/>
    <s v="Australia"/>
    <s v="debit"/>
  </r>
  <r>
    <n v="1774.26"/>
    <x v="21"/>
    <s v="23"/>
    <x v="0"/>
    <s v="2018"/>
    <d v="1899-12-30T11:38:44"/>
    <n v="0"/>
    <n v="0"/>
    <n v="0"/>
    <n v="3.95"/>
    <n v="1770.31"/>
    <x v="6"/>
    <s v="Australia"/>
    <s v="debit"/>
  </r>
  <r>
    <n v="7198.96"/>
    <x v="21"/>
    <s v="23"/>
    <x v="0"/>
    <s v="2018"/>
    <d v="1899-12-30T11:47:40"/>
    <n v="0"/>
    <n v="0"/>
    <n v="0"/>
    <n v="21.65"/>
    <n v="7177.31"/>
    <x v="163"/>
    <s v="Australia"/>
    <s v="debit"/>
  </r>
  <r>
    <n v="16055.19"/>
    <x v="21"/>
    <s v="23"/>
    <x v="0"/>
    <s v="2018"/>
    <d v="1899-12-30T11:56:36"/>
    <n v="0"/>
    <n v="0"/>
    <n v="0"/>
    <n v="9.6300000000000008"/>
    <n v="16045.560000000001"/>
    <x v="234"/>
    <s v="Australia"/>
    <s v="debit"/>
  </r>
  <r>
    <n v="52429.38"/>
    <x v="21"/>
    <s v="23"/>
    <x v="0"/>
    <s v="2018"/>
    <d v="1899-12-30T12:00:00"/>
    <n v="0"/>
    <n v="0"/>
    <n v="0"/>
    <n v="782.42"/>
    <n v="51646.96"/>
    <x v="4"/>
    <s v="Australia"/>
    <s v="credit"/>
  </r>
  <r>
    <n v="6082.23"/>
    <x v="21"/>
    <s v="23"/>
    <x v="0"/>
    <s v="2018"/>
    <d v="1899-12-30T12:00:00"/>
    <n v="0"/>
    <n v="0"/>
    <n v="0"/>
    <n v="2887.34"/>
    <n v="3194.8899999999994"/>
    <x v="4"/>
    <s v="Australia"/>
    <s v="credit"/>
  </r>
  <r>
    <n v="193551.49"/>
    <x v="21"/>
    <s v="23"/>
    <x v="0"/>
    <s v="2018"/>
    <d v="1899-12-30T12:00:00"/>
    <n v="0"/>
    <n v="0"/>
    <n v="0"/>
    <n v="41"/>
    <n v="193510.49"/>
    <x v="4"/>
    <s v="Australia"/>
    <s v="debit"/>
  </r>
  <r>
    <n v="3161.18"/>
    <x v="21"/>
    <s v="23"/>
    <x v="0"/>
    <s v="2018"/>
    <d v="1899-12-30T12:00:00"/>
    <n v="0"/>
    <n v="0"/>
    <n v="0"/>
    <n v="35"/>
    <n v="3126.18"/>
    <x v="4"/>
    <s v="Australia"/>
    <s v="debit"/>
  </r>
  <r>
    <n v="2649.63"/>
    <x v="21"/>
    <s v="23"/>
    <x v="0"/>
    <s v="2018"/>
    <d v="1899-12-30T12:11:28"/>
    <n v="0"/>
    <n v="0"/>
    <n v="0"/>
    <n v="79.47"/>
    <n v="2570.1600000000003"/>
    <x v="128"/>
    <s v="Australia"/>
    <s v="debit"/>
  </r>
  <r>
    <n v="6849.02"/>
    <x v="21"/>
    <s v="23"/>
    <x v="0"/>
    <s v="2018"/>
    <d v="1899-12-30T12:29:59"/>
    <n v="0"/>
    <n v="0"/>
    <n v="0"/>
    <n v="41.63"/>
    <n v="6807.39"/>
    <x v="851"/>
    <s v="Australia"/>
    <s v="debit"/>
  </r>
  <r>
    <n v="6983.37"/>
    <x v="21"/>
    <s v="23"/>
    <x v="0"/>
    <s v="2018"/>
    <d v="1899-12-30T12:48:31"/>
    <n v="0"/>
    <n v="0"/>
    <n v="0"/>
    <n v="11.27"/>
    <n v="6972.0999999999995"/>
    <x v="852"/>
    <s v="Australia"/>
    <s v="debit"/>
  </r>
  <r>
    <n v="3670.08"/>
    <x v="21"/>
    <s v="23"/>
    <x v="0"/>
    <s v="2018"/>
    <d v="1899-12-30T13:00:00"/>
    <n v="0"/>
    <n v="0"/>
    <n v="0"/>
    <n v="15"/>
    <n v="3655.08"/>
    <x v="4"/>
    <s v="Australia"/>
    <s v="debit"/>
  </r>
  <r>
    <n v="3001.96"/>
    <x v="21"/>
    <s v="23"/>
    <x v="0"/>
    <s v="2018"/>
    <d v="1899-12-30T13:00:00"/>
    <n v="0"/>
    <n v="0"/>
    <n v="0"/>
    <n v="1681.58"/>
    <n v="1320.38"/>
    <x v="4"/>
    <s v="Australia"/>
    <s v="credit"/>
  </r>
  <r>
    <n v="1769.69"/>
    <x v="21"/>
    <s v="23"/>
    <x v="0"/>
    <s v="2018"/>
    <d v="1899-12-30T13:07:27"/>
    <n v="0"/>
    <n v="0"/>
    <n v="0"/>
    <n v="4.57"/>
    <n v="1765.1200000000001"/>
    <x v="186"/>
    <s v="Australia"/>
    <s v="debit"/>
  </r>
  <r>
    <n v="16038.1"/>
    <x v="21"/>
    <s v="23"/>
    <x v="0"/>
    <s v="2018"/>
    <d v="1899-12-30T13:27:03"/>
    <n v="0"/>
    <n v="0"/>
    <n v="0"/>
    <n v="17.09"/>
    <n v="16021.01"/>
    <x v="493"/>
    <s v="Australia"/>
    <s v="debit"/>
  </r>
  <r>
    <n v="10443.209999999999"/>
    <x v="21"/>
    <s v="23"/>
    <x v="0"/>
    <s v="2018"/>
    <d v="1899-12-30T13:46:39"/>
    <n v="0"/>
    <n v="0"/>
    <n v="0"/>
    <n v="45.34"/>
    <n v="10397.869999999999"/>
    <x v="853"/>
    <s v="Australia"/>
    <s v="debit"/>
  </r>
  <r>
    <n v="8121.28"/>
    <x v="21"/>
    <s v="23"/>
    <x v="0"/>
    <s v="2018"/>
    <d v="1899-12-30T14:00:00"/>
    <n v="0"/>
    <n v="0"/>
    <n v="0"/>
    <n v="60"/>
    <n v="8061.28"/>
    <x v="4"/>
    <s v="Australia"/>
    <s v="debit"/>
  </r>
  <r>
    <n v="4969.93"/>
    <x v="21"/>
    <s v="23"/>
    <x v="0"/>
    <s v="2018"/>
    <d v="1899-12-30T14:00:00"/>
    <n v="0"/>
    <n v="0"/>
    <n v="0"/>
    <n v="2320.3000000000002"/>
    <n v="2649.63"/>
    <x v="4"/>
    <s v="Australia"/>
    <s v="credit"/>
  </r>
  <r>
    <n v="3842.64"/>
    <x v="21"/>
    <s v="23"/>
    <x v="0"/>
    <s v="2018"/>
    <d v="1899-12-30T14:00:00"/>
    <n v="0"/>
    <n v="0"/>
    <n v="0"/>
    <n v="1928.97"/>
    <n v="1913.6699999999998"/>
    <x v="4"/>
    <s v="Australia"/>
    <s v="credit"/>
  </r>
  <r>
    <n v="3235.09"/>
    <x v="21"/>
    <s v="23"/>
    <x v="0"/>
    <s v="2018"/>
    <d v="1899-12-30T14:03:10"/>
    <n v="0"/>
    <n v="0"/>
    <n v="0"/>
    <n v="74.239999999999995"/>
    <n v="3160.8500000000004"/>
    <x v="854"/>
    <s v="Australia"/>
    <s v="debit"/>
  </r>
  <r>
    <n v="3146.52"/>
    <x v="21"/>
    <s v="23"/>
    <x v="0"/>
    <s v="2018"/>
    <d v="1899-12-30T14:13:04"/>
    <n v="0"/>
    <n v="0"/>
    <n v="0"/>
    <n v="63.74"/>
    <n v="3082.78"/>
    <x v="666"/>
    <s v="Australia"/>
    <s v="debit"/>
  </r>
  <r>
    <n v="1881.12"/>
    <x v="21"/>
    <s v="23"/>
    <x v="0"/>
    <s v="2018"/>
    <d v="1899-12-30T14:22:58"/>
    <n v="0"/>
    <n v="0"/>
    <n v="0"/>
    <n v="16.96"/>
    <n v="1864.1599999999999"/>
    <x v="637"/>
    <s v="Australia"/>
    <s v="debit"/>
  </r>
  <r>
    <n v="2664.56"/>
    <x v="21"/>
    <s v="23"/>
    <x v="0"/>
    <s v="2018"/>
    <d v="1899-12-30T14:32:52"/>
    <n v="0"/>
    <n v="0"/>
    <n v="0"/>
    <n v="9.4499999999999993"/>
    <n v="2655.11"/>
    <x v="197"/>
    <s v="Australia"/>
    <s v="debit"/>
  </r>
  <r>
    <n v="1934.71"/>
    <x v="21"/>
    <s v="23"/>
    <x v="0"/>
    <s v="2018"/>
    <d v="1899-12-30T14:42:46"/>
    <n v="0"/>
    <n v="0"/>
    <n v="0"/>
    <n v="9.0399999999999991"/>
    <n v="1925.67"/>
    <x v="729"/>
    <s v="Australia"/>
    <s v="debit"/>
  </r>
  <r>
    <n v="8181.28"/>
    <x v="21"/>
    <s v="23"/>
    <x v="0"/>
    <s v="2018"/>
    <d v="1899-12-30T14:52:40"/>
    <n v="0"/>
    <n v="0"/>
    <n v="0"/>
    <n v="66.13"/>
    <n v="8115.15"/>
    <x v="72"/>
    <s v="Australia"/>
    <s v="debit"/>
  </r>
  <r>
    <n v="3769.84"/>
    <x v="21"/>
    <s v="23"/>
    <x v="0"/>
    <s v="2018"/>
    <d v="1899-12-30T15:00:00"/>
    <n v="0"/>
    <n v="0"/>
    <n v="0"/>
    <n v="596.33000000000004"/>
    <n v="3173.51"/>
    <x v="4"/>
    <s v="Australia"/>
    <s v="credit"/>
  </r>
  <r>
    <n v="2513.0500000000002"/>
    <x v="21"/>
    <s v="23"/>
    <x v="0"/>
    <s v="2018"/>
    <d v="1899-12-30T15:00:00"/>
    <n v="0"/>
    <n v="0"/>
    <n v="0"/>
    <n v="33"/>
    <n v="2480.0500000000002"/>
    <x v="4"/>
    <s v="Australia"/>
    <s v="debit"/>
  </r>
  <r>
    <n v="1821.09"/>
    <x v="21"/>
    <s v="23"/>
    <x v="0"/>
    <s v="2018"/>
    <d v="1899-12-30T15:01:41"/>
    <n v="0"/>
    <n v="0"/>
    <n v="0"/>
    <n v="19.52"/>
    <n v="1801.57"/>
    <x v="673"/>
    <s v="Australia"/>
    <s v="debit"/>
  </r>
  <r>
    <n v="58452.53"/>
    <x v="21"/>
    <s v="23"/>
    <x v="0"/>
    <s v="2018"/>
    <d v="1899-12-30T15:08:10"/>
    <n v="0"/>
    <n v="0"/>
    <n v="0"/>
    <n v="30.64"/>
    <n v="58421.89"/>
    <x v="82"/>
    <s v="Australia"/>
    <s v="debit"/>
  </r>
  <r>
    <n v="3696.13"/>
    <x v="21"/>
    <s v="23"/>
    <x v="0"/>
    <s v="2018"/>
    <d v="1899-12-30T15:14:40"/>
    <n v="0"/>
    <n v="0"/>
    <n v="0"/>
    <n v="19.11"/>
    <n v="3677.02"/>
    <x v="579"/>
    <s v="Australia"/>
    <s v="debit"/>
  </r>
  <r>
    <n v="7868.22"/>
    <x v="21"/>
    <s v="23"/>
    <x v="0"/>
    <s v="2018"/>
    <d v="1899-12-30T15:21:10"/>
    <n v="0"/>
    <n v="0"/>
    <n v="0"/>
    <n v="253.06"/>
    <n v="7615.16"/>
    <x v="213"/>
    <s v="Australia"/>
    <s v="debit"/>
  </r>
  <r>
    <n v="1887.96"/>
    <x v="21"/>
    <s v="23"/>
    <x v="0"/>
    <s v="2018"/>
    <d v="1899-12-30T15:27:39"/>
    <n v="0"/>
    <n v="0"/>
    <n v="0"/>
    <n v="7.65"/>
    <n v="1880.31"/>
    <x v="31"/>
    <s v="Australia"/>
    <s v="debit"/>
  </r>
  <r>
    <n v="42885.63"/>
    <x v="21"/>
    <s v="23"/>
    <x v="0"/>
    <s v="2018"/>
    <d v="1899-12-30T15:34:09"/>
    <n v="0"/>
    <n v="0"/>
    <n v="0"/>
    <n v="11.63"/>
    <n v="42874"/>
    <x v="28"/>
    <s v="Australia"/>
    <s v="debit"/>
  </r>
  <r>
    <n v="3472.73"/>
    <x v="21"/>
    <s v="23"/>
    <x v="0"/>
    <s v="2018"/>
    <d v="1899-12-30T15:40:38"/>
    <n v="0"/>
    <n v="0"/>
    <n v="0"/>
    <n v="21.71"/>
    <n v="3451.02"/>
    <x v="851"/>
    <s v="Australia"/>
    <s v="debit"/>
  </r>
  <r>
    <n v="31481.33"/>
    <x v="21"/>
    <s v="23"/>
    <x v="0"/>
    <s v="2018"/>
    <d v="1899-12-30T15:47:08"/>
    <n v="0"/>
    <n v="0"/>
    <n v="0"/>
    <n v="62.45"/>
    <n v="31418.880000000001"/>
    <x v="548"/>
    <s v="Australia"/>
    <s v="debit"/>
  </r>
  <r>
    <n v="6813.78"/>
    <x v="21"/>
    <s v="23"/>
    <x v="0"/>
    <s v="2018"/>
    <d v="1899-12-30T15:53:38"/>
    <n v="0"/>
    <n v="0"/>
    <n v="0"/>
    <n v="35.24"/>
    <n v="6778.54"/>
    <x v="503"/>
    <s v="Australia"/>
    <s v="debit"/>
  </r>
  <r>
    <n v="3797.09"/>
    <x v="21"/>
    <s v="23"/>
    <x v="0"/>
    <s v="2018"/>
    <d v="1899-12-30T16:00:00"/>
    <n v="0"/>
    <n v="0"/>
    <n v="0"/>
    <n v="916.75"/>
    <n v="2880.34"/>
    <x v="4"/>
    <s v="Australia"/>
    <s v="credit"/>
  </r>
  <r>
    <n v="3840.54"/>
    <x v="21"/>
    <s v="23"/>
    <x v="0"/>
    <s v="2018"/>
    <d v="1899-12-30T16:00:19"/>
    <n v="0"/>
    <n v="0"/>
    <n v="0"/>
    <n v="47.16"/>
    <n v="3793.38"/>
    <x v="1"/>
    <s v="Australia"/>
    <s v="debit"/>
  </r>
  <r>
    <n v="4069"/>
    <x v="21"/>
    <s v="23"/>
    <x v="0"/>
    <s v="2018"/>
    <d v="1899-12-30T16:16:43"/>
    <n v="0"/>
    <n v="0"/>
    <n v="0"/>
    <n v="10.28"/>
    <n v="4058.72"/>
    <x v="75"/>
    <s v="Australia"/>
    <s v="debit"/>
  </r>
  <r>
    <n v="3878.28"/>
    <x v="21"/>
    <s v="23"/>
    <x v="0"/>
    <s v="2018"/>
    <d v="1899-12-30T16:33:06"/>
    <n v="0"/>
    <n v="0"/>
    <n v="0"/>
    <n v="26.58"/>
    <n v="3851.7000000000003"/>
    <x v="855"/>
    <s v="Australia"/>
    <s v="debit"/>
  </r>
  <r>
    <n v="7669.45"/>
    <x v="21"/>
    <s v="23"/>
    <x v="0"/>
    <s v="2018"/>
    <d v="1899-12-30T16:49:30"/>
    <n v="0"/>
    <n v="0"/>
    <n v="0"/>
    <n v="7.9"/>
    <n v="7661.55"/>
    <x v="627"/>
    <s v="Australia"/>
    <s v="debit"/>
  </r>
  <r>
    <n v="6067.23"/>
    <x v="21"/>
    <s v="23"/>
    <x v="0"/>
    <s v="2018"/>
    <d v="1899-12-30T17:00:00"/>
    <n v="0"/>
    <n v="0"/>
    <n v="0"/>
    <n v="15"/>
    <n v="6052.23"/>
    <x v="4"/>
    <s v="Australia"/>
    <s v="debit"/>
  </r>
  <r>
    <n v="3117.52"/>
    <x v="21"/>
    <s v="23"/>
    <x v="0"/>
    <s v="2018"/>
    <d v="1899-12-30T17:00:00"/>
    <n v="0"/>
    <n v="0"/>
    <n v="0"/>
    <n v="29"/>
    <n v="3088.52"/>
    <x v="4"/>
    <s v="Australia"/>
    <s v="debit"/>
  </r>
  <r>
    <n v="2187.7199999999998"/>
    <x v="21"/>
    <s v="23"/>
    <x v="0"/>
    <s v="2018"/>
    <d v="1899-12-30T17:00:00"/>
    <n v="0"/>
    <n v="0"/>
    <n v="0"/>
    <n v="1537.68"/>
    <n v="650.03999999999974"/>
    <x v="4"/>
    <s v="Australia"/>
    <s v="credit"/>
  </r>
  <r>
    <n v="5543.03"/>
    <x v="21"/>
    <s v="23"/>
    <x v="0"/>
    <s v="2018"/>
    <d v="1899-12-30T17:00:00"/>
    <n v="0"/>
    <n v="0"/>
    <n v="0"/>
    <n v="2687.85"/>
    <n v="2855.18"/>
    <x v="4"/>
    <s v="Australia"/>
    <s v="credit"/>
  </r>
  <r>
    <n v="5528.15"/>
    <x v="21"/>
    <s v="23"/>
    <x v="0"/>
    <s v="2018"/>
    <d v="1899-12-30T17:00:00"/>
    <n v="0"/>
    <n v="0"/>
    <n v="0"/>
    <n v="37"/>
    <n v="5491.15"/>
    <x v="4"/>
    <s v="Australia"/>
    <s v="debit"/>
  </r>
  <r>
    <n v="6731.99"/>
    <x v="21"/>
    <s v="23"/>
    <x v="0"/>
    <s v="2018"/>
    <d v="1899-12-30T17:00:00"/>
    <n v="0"/>
    <n v="0"/>
    <n v="0"/>
    <n v="4910.8999999999996"/>
    <n v="1821.0900000000001"/>
    <x v="4"/>
    <s v="Australia"/>
    <s v="credit"/>
  </r>
  <r>
    <n v="2597.23"/>
    <x v="21"/>
    <s v="23"/>
    <x v="0"/>
    <s v="2018"/>
    <d v="1899-12-30T17:00:00"/>
    <n v="0"/>
    <n v="0"/>
    <n v="0"/>
    <n v="725.32"/>
    <n v="1871.9099999999999"/>
    <x v="4"/>
    <s v="Australia"/>
    <s v="credit"/>
  </r>
  <r>
    <n v="6664.96"/>
    <x v="21"/>
    <s v="23"/>
    <x v="0"/>
    <s v="2018"/>
    <d v="1899-12-30T17:03:54"/>
    <n v="0"/>
    <n v="0"/>
    <n v="0"/>
    <n v="41.97"/>
    <n v="6622.99"/>
    <x v="45"/>
    <s v="Australia"/>
    <s v="debit"/>
  </r>
  <r>
    <n v="3087.68"/>
    <x v="21"/>
    <s v="23"/>
    <x v="0"/>
    <s v="2018"/>
    <d v="1899-12-30T17:14:46"/>
    <n v="0"/>
    <n v="0"/>
    <n v="0"/>
    <n v="53.64"/>
    <n v="3034.04"/>
    <x v="76"/>
    <s v="Australia"/>
    <s v="debit"/>
  </r>
  <r>
    <n v="7593.43"/>
    <x v="21"/>
    <s v="23"/>
    <x v="0"/>
    <s v="2018"/>
    <d v="1899-12-30T17:25:39"/>
    <n v="0"/>
    <n v="0"/>
    <n v="0"/>
    <n v="76.02"/>
    <n v="7517.41"/>
    <x v="856"/>
    <s v="Australia"/>
    <s v="debit"/>
  </r>
  <r>
    <n v="2978.07"/>
    <x v="21"/>
    <s v="23"/>
    <x v="0"/>
    <s v="2018"/>
    <d v="1899-12-30T17:36:31"/>
    <n v="0"/>
    <n v="0"/>
    <n v="0"/>
    <n v="23.89"/>
    <n v="2954.1800000000003"/>
    <x v="627"/>
    <s v="Australia"/>
    <s v="debit"/>
  </r>
  <r>
    <n v="16007.69"/>
    <x v="21"/>
    <s v="23"/>
    <x v="0"/>
    <s v="2018"/>
    <d v="1899-12-30T17:47:23"/>
    <n v="0"/>
    <n v="0"/>
    <n v="0"/>
    <n v="30.41"/>
    <n v="15977.28"/>
    <x v="857"/>
    <s v="Australia"/>
    <s v="debit"/>
  </r>
  <r>
    <n v="3816.31"/>
    <x v="21"/>
    <s v="23"/>
    <x v="0"/>
    <s v="2018"/>
    <d v="1899-12-30T17:58:15"/>
    <n v="0"/>
    <n v="0"/>
    <n v="0"/>
    <n v="24.23"/>
    <n v="3792.08"/>
    <x v="858"/>
    <s v="Australia"/>
    <s v="debit"/>
  </r>
  <r>
    <n v="9241.27"/>
    <x v="21"/>
    <s v="23"/>
    <x v="0"/>
    <s v="2018"/>
    <d v="1899-12-30T18:00:00"/>
    <n v="0"/>
    <n v="0"/>
    <n v="0"/>
    <n v="41"/>
    <n v="9200.27"/>
    <x v="4"/>
    <s v="Australia"/>
    <s v="debit"/>
  </r>
  <r>
    <n v="4670.4799999999996"/>
    <x v="21"/>
    <s v="23"/>
    <x v="0"/>
    <s v="2018"/>
    <d v="1899-12-30T18:00:00"/>
    <n v="0"/>
    <n v="0"/>
    <n v="0"/>
    <n v="49"/>
    <n v="4621.4799999999996"/>
    <x v="4"/>
    <s v="Australia"/>
    <s v="debit"/>
  </r>
  <r>
    <n v="193530.49"/>
    <x v="21"/>
    <s v="23"/>
    <x v="0"/>
    <s v="2018"/>
    <d v="1899-12-30T18:00:00"/>
    <n v="0"/>
    <n v="0"/>
    <n v="0"/>
    <n v="21"/>
    <n v="193509.49"/>
    <x v="4"/>
    <s v="Australia"/>
    <s v="debit"/>
  </r>
  <r>
    <n v="108407.26"/>
    <x v="21"/>
    <s v="23"/>
    <x v="0"/>
    <s v="2018"/>
    <d v="1899-12-30T18:19:59"/>
    <n v="0"/>
    <n v="0"/>
    <n v="0"/>
    <n v="351.06"/>
    <n v="108056.2"/>
    <x v="44"/>
    <s v="Australia"/>
    <s v="debit"/>
  </r>
  <r>
    <n v="1868.82"/>
    <x v="21"/>
    <s v="23"/>
    <x v="0"/>
    <s v="2018"/>
    <d v="1899-12-30T18:43:48"/>
    <n v="0"/>
    <n v="0"/>
    <n v="0"/>
    <n v="19.14"/>
    <n v="1849.6799999999998"/>
    <x v="500"/>
    <s v="Australia"/>
    <s v="debit"/>
  </r>
  <r>
    <n v="1818.82"/>
    <x v="21"/>
    <s v="23"/>
    <x v="0"/>
    <s v="2018"/>
    <d v="1899-12-30T19:00:00"/>
    <n v="0"/>
    <n v="0"/>
    <n v="0"/>
    <n v="50"/>
    <n v="1768.82"/>
    <x v="4"/>
    <s v="Australia"/>
    <s v="debit"/>
  </r>
  <r>
    <n v="259973.9"/>
    <x v="21"/>
    <s v="23"/>
    <x v="0"/>
    <s v="2018"/>
    <d v="1899-12-30T19:00:00"/>
    <n v="0"/>
    <n v="0"/>
    <n v="0"/>
    <n v="50"/>
    <n v="259923.9"/>
    <x v="4"/>
    <s v="Australia"/>
    <s v="debit"/>
  </r>
  <r>
    <n v="7414.43"/>
    <x v="21"/>
    <s v="23"/>
    <x v="0"/>
    <s v="2018"/>
    <d v="1899-12-30T19:00:00"/>
    <n v="0"/>
    <n v="0"/>
    <n v="0"/>
    <n v="179"/>
    <n v="7235.43"/>
    <x v="4"/>
    <s v="Australia"/>
    <s v="debit"/>
  </r>
  <r>
    <n v="3397.95"/>
    <x v="21"/>
    <s v="23"/>
    <x v="0"/>
    <s v="2018"/>
    <d v="1899-12-30T19:03:22"/>
    <n v="0"/>
    <n v="0"/>
    <n v="0"/>
    <n v="298.18"/>
    <n v="3099.77"/>
    <x v="1"/>
    <s v="Australia"/>
    <s v="debit"/>
  </r>
  <r>
    <n v="4844.12"/>
    <x v="21"/>
    <s v="23"/>
    <x v="0"/>
    <s v="2018"/>
    <d v="1899-12-30T19:13:53"/>
    <n v="0"/>
    <n v="0"/>
    <n v="0"/>
    <n v="125.81"/>
    <n v="4718.3099999999995"/>
    <x v="58"/>
    <s v="Australia"/>
    <s v="debit"/>
  </r>
  <r>
    <n v="4522.71"/>
    <x v="21"/>
    <s v="23"/>
    <x v="0"/>
    <s v="2018"/>
    <d v="1899-12-30T19:24:25"/>
    <n v="0"/>
    <n v="0"/>
    <n v="0"/>
    <n v="35.880000000000003"/>
    <n v="4486.83"/>
    <x v="44"/>
    <s v="Australia"/>
    <s v="debit"/>
  </r>
  <r>
    <n v="4493.82"/>
    <x v="21"/>
    <s v="23"/>
    <x v="0"/>
    <s v="2018"/>
    <d v="1899-12-30T19:34:56"/>
    <n v="0"/>
    <n v="0"/>
    <n v="0"/>
    <n v="28.89"/>
    <n v="4464.9299999999994"/>
    <x v="666"/>
    <s v="Australia"/>
    <s v="debit"/>
  </r>
  <r>
    <n v="7169.8"/>
    <x v="21"/>
    <s v="23"/>
    <x v="0"/>
    <s v="2018"/>
    <d v="1899-12-30T19:45:28"/>
    <n v="0"/>
    <n v="0"/>
    <n v="0"/>
    <n v="29.16"/>
    <n v="7140.64"/>
    <x v="136"/>
    <s v="Australia"/>
    <s v="debit"/>
  </r>
  <r>
    <n v="29818.31"/>
    <x v="21"/>
    <s v="23"/>
    <x v="0"/>
    <s v="2018"/>
    <d v="1899-12-30T19:55:59"/>
    <n v="0"/>
    <n v="0"/>
    <n v="0"/>
    <n v="9.83"/>
    <n v="29808.48"/>
    <x v="269"/>
    <s v="Australia"/>
    <s v="debit"/>
  </r>
  <r>
    <n v="6026.23"/>
    <x v="21"/>
    <s v="23"/>
    <x v="0"/>
    <s v="2018"/>
    <d v="1899-12-30T20:00:00"/>
    <n v="0"/>
    <n v="0"/>
    <n v="0"/>
    <n v="41"/>
    <n v="5985.23"/>
    <x v="4"/>
    <s v="Australia"/>
    <s v="debit"/>
  </r>
  <r>
    <n v="36290.74"/>
    <x v="21"/>
    <s v="23"/>
    <x v="0"/>
    <s v="2018"/>
    <d v="1899-12-30T20:00:00"/>
    <n v="0"/>
    <n v="0"/>
    <n v="0"/>
    <n v="151"/>
    <n v="36139.74"/>
    <x v="4"/>
    <s v="Australia"/>
    <s v="debit"/>
  </r>
  <r>
    <n v="3097.22"/>
    <x v="21"/>
    <s v="23"/>
    <x v="0"/>
    <s v="2018"/>
    <d v="1899-12-30T20:15:53"/>
    <n v="0"/>
    <n v="0"/>
    <n v="0"/>
    <n v="18.11"/>
    <n v="3079.1099999999997"/>
    <x v="859"/>
    <s v="Australia"/>
    <s v="debit"/>
  </r>
  <r>
    <n v="42876.32"/>
    <x v="21"/>
    <s v="23"/>
    <x v="0"/>
    <s v="2018"/>
    <d v="1899-12-30T20:41:32"/>
    <n v="0"/>
    <n v="0"/>
    <n v="0"/>
    <n v="9.31"/>
    <n v="42867.01"/>
    <x v="181"/>
    <s v="Australia"/>
    <s v="debit"/>
  </r>
  <r>
    <n v="10385.209999999999"/>
    <x v="21"/>
    <s v="23"/>
    <x v="0"/>
    <s v="2018"/>
    <d v="1899-12-30T21:00:00"/>
    <n v="0"/>
    <n v="0"/>
    <n v="0"/>
    <n v="58"/>
    <n v="10327.209999999999"/>
    <x v="4"/>
    <s v="Australia"/>
    <s v="debit"/>
  </r>
  <r>
    <n v="4805.9399999999996"/>
    <x v="21"/>
    <s v="23"/>
    <x v="0"/>
    <s v="2018"/>
    <d v="1899-12-30T21:03:38"/>
    <n v="0"/>
    <n v="0"/>
    <n v="0"/>
    <n v="38.18"/>
    <n v="4767.7599999999993"/>
    <x v="860"/>
    <s v="Australia"/>
    <s v="debit"/>
  </r>
  <r>
    <n v="3467.87"/>
    <x v="21"/>
    <s v="23"/>
    <x v="0"/>
    <s v="2018"/>
    <d v="1899-12-30T21:16:37"/>
    <n v="0"/>
    <n v="0"/>
    <n v="0"/>
    <n v="4.8600000000000003"/>
    <n v="3463.0099999999998"/>
    <x v="861"/>
    <s v="Australia"/>
    <s v="debit"/>
  </r>
  <r>
    <n v="4471.88"/>
    <x v="21"/>
    <s v="23"/>
    <x v="0"/>
    <s v="2018"/>
    <d v="1899-12-30T21:29:36"/>
    <n v="0"/>
    <n v="0"/>
    <n v="0"/>
    <n v="21.94"/>
    <n v="4449.9400000000005"/>
    <x v="862"/>
    <s v="Australia"/>
    <s v="debit"/>
  </r>
  <r>
    <n v="6797.19"/>
    <x v="21"/>
    <s v="23"/>
    <x v="0"/>
    <s v="2018"/>
    <d v="1899-12-30T21:42:35"/>
    <n v="0"/>
    <n v="0"/>
    <n v="0"/>
    <n v="16.59"/>
    <n v="6780.5999999999995"/>
    <x v="96"/>
    <s v="Australia"/>
    <s v="debit"/>
  </r>
  <r>
    <n v="42823.73"/>
    <x v="21"/>
    <s v="23"/>
    <x v="0"/>
    <s v="2018"/>
    <d v="1899-12-30T21:55:35"/>
    <n v="0"/>
    <n v="0"/>
    <n v="0"/>
    <n v="52.59"/>
    <n v="42771.140000000007"/>
    <x v="863"/>
    <s v="Australia"/>
    <s v="debit"/>
  </r>
  <r>
    <n v="6063.16"/>
    <x v="21"/>
    <s v="23"/>
    <x v="0"/>
    <s v="2018"/>
    <d v="1899-12-30T22:00:00"/>
    <n v="0"/>
    <n v="0"/>
    <n v="0"/>
    <n v="32"/>
    <n v="6031.16"/>
    <x v="4"/>
    <s v="Australia"/>
    <s v="debit"/>
  </r>
  <r>
    <n v="7597.13"/>
    <x v="21"/>
    <s v="23"/>
    <x v="0"/>
    <s v="2018"/>
    <d v="1899-12-30T22:00:00"/>
    <n v="0"/>
    <n v="0"/>
    <n v="0"/>
    <n v="36"/>
    <n v="7561.13"/>
    <x v="4"/>
    <s v="Australia"/>
    <s v="debit"/>
  </r>
  <r>
    <n v="5054.8"/>
    <x v="21"/>
    <s v="23"/>
    <x v="0"/>
    <s v="2018"/>
    <d v="1899-12-30T22:00:00"/>
    <n v="0"/>
    <n v="0"/>
    <n v="0"/>
    <n v="887"/>
    <n v="4167.8"/>
    <x v="4"/>
    <s v="Australia"/>
    <s v="debit"/>
  </r>
  <r>
    <n v="1571.73"/>
    <x v="21"/>
    <s v="23"/>
    <x v="0"/>
    <s v="2018"/>
    <d v="1899-12-30T22:00:00"/>
    <n v="0"/>
    <n v="0"/>
    <n v="0"/>
    <n v="33"/>
    <n v="1538.73"/>
    <x v="4"/>
    <s v="Australia"/>
    <s v="debit"/>
  </r>
  <r>
    <n v="1437.67"/>
    <x v="21"/>
    <s v="23"/>
    <x v="0"/>
    <s v="2018"/>
    <d v="1899-12-30T22:09:59"/>
    <n v="0"/>
    <n v="0"/>
    <n v="0"/>
    <n v="202.74"/>
    <n v="1234.93"/>
    <x v="440"/>
    <s v="Australia"/>
    <s v="debit"/>
  </r>
  <r>
    <n v="3385.35"/>
    <x v="21"/>
    <s v="23"/>
    <x v="0"/>
    <s v="2018"/>
    <d v="1899-12-30T22:25:09"/>
    <n v="0"/>
    <n v="0"/>
    <n v="0"/>
    <n v="12.6"/>
    <n v="3372.75"/>
    <x v="864"/>
    <s v="Australia"/>
    <s v="debit"/>
  </r>
  <r>
    <n v="6648.25"/>
    <x v="21"/>
    <s v="23"/>
    <x v="0"/>
    <s v="2018"/>
    <d v="1899-12-30T22:40:18"/>
    <n v="0"/>
    <n v="0"/>
    <n v="0"/>
    <n v="16.71"/>
    <n v="6631.54"/>
    <x v="105"/>
    <s v="Australia"/>
    <s v="debit"/>
  </r>
  <r>
    <n v="3441.45"/>
    <x v="21"/>
    <s v="23"/>
    <x v="0"/>
    <s v="2018"/>
    <d v="1899-12-30T22:55:27"/>
    <n v="0"/>
    <n v="0"/>
    <n v="0"/>
    <n v="26.42"/>
    <n v="3415.0299999999997"/>
    <x v="865"/>
    <s v="Australia"/>
    <s v="debit"/>
  </r>
  <r>
    <n v="7703.82"/>
    <x v="21"/>
    <s v="23"/>
    <x v="0"/>
    <s v="2018"/>
    <d v="1899-12-30T23:00:00"/>
    <n v="0"/>
    <n v="0"/>
    <n v="0"/>
    <n v="52"/>
    <n v="7651.82"/>
    <x v="4"/>
    <s v="Australia"/>
    <s v="debit"/>
  </r>
  <r>
    <n v="58393.53"/>
    <x v="21"/>
    <s v="23"/>
    <x v="0"/>
    <s v="2018"/>
    <d v="1899-12-30T23:00:00"/>
    <n v="0"/>
    <n v="0"/>
    <n v="0"/>
    <n v="59"/>
    <n v="58334.53"/>
    <x v="4"/>
    <s v="Australia"/>
    <s v="debit"/>
  </r>
  <r>
    <n v="4788.74"/>
    <x v="21"/>
    <s v="23"/>
    <x v="0"/>
    <s v="2018"/>
    <d v="1899-12-30T23:15:13"/>
    <n v="0"/>
    <n v="0"/>
    <n v="0"/>
    <n v="17.2"/>
    <n v="4771.54"/>
    <x v="116"/>
    <s v="Australia"/>
    <s v="debit"/>
  </r>
  <r>
    <n v="1737.93"/>
    <x v="21"/>
    <s v="23"/>
    <x v="0"/>
    <s v="2018"/>
    <d v="1899-12-30T23:36:57"/>
    <n v="0"/>
    <n v="0"/>
    <n v="0"/>
    <n v="80.89"/>
    <n v="1657.04"/>
    <x v="43"/>
    <s v="Australia"/>
    <s v="debit"/>
  </r>
  <r>
    <n v="3792.42"/>
    <x v="21"/>
    <s v="23"/>
    <x v="0"/>
    <s v="2018"/>
    <d v="1899-12-30T23:58:41"/>
    <n v="0"/>
    <n v="0"/>
    <n v="0"/>
    <n v="23.89"/>
    <n v="3768.53"/>
    <x v="106"/>
    <s v="Australia"/>
    <s v="debit"/>
  </r>
  <r>
    <n v="3359.63"/>
    <x v="22"/>
    <s v="24"/>
    <x v="0"/>
    <s v="2018"/>
    <d v="1899-12-30T00:39:09"/>
    <n v="0"/>
    <n v="0"/>
    <n v="0"/>
    <n v="25.72"/>
    <n v="3333.9100000000003"/>
    <x v="866"/>
    <s v="Australia"/>
    <s v="debit"/>
  </r>
  <r>
    <n v="3151.56"/>
    <x v="22"/>
    <s v="24"/>
    <x v="0"/>
    <s v="2018"/>
    <d v="1899-12-30T01:10:12"/>
    <n v="0"/>
    <n v="0"/>
    <n v="0"/>
    <n v="9.6199999999999992"/>
    <n v="3141.94"/>
    <x v="598"/>
    <s v="Australia"/>
    <s v="debit"/>
  </r>
  <r>
    <n v="3864.78"/>
    <x v="22"/>
    <s v="24"/>
    <x v="0"/>
    <s v="2018"/>
    <d v="1899-12-30T01:30:36"/>
    <n v="0"/>
    <n v="0"/>
    <n v="0"/>
    <n v="13.5"/>
    <n v="3851.28"/>
    <x v="714"/>
    <s v="Australia"/>
    <s v="debit"/>
  </r>
  <r>
    <n v="2525.08"/>
    <x v="22"/>
    <s v="24"/>
    <x v="0"/>
    <s v="2018"/>
    <d v="1899-12-30T01:51:01"/>
    <n v="0"/>
    <n v="0"/>
    <n v="0"/>
    <n v="12.51"/>
    <n v="2512.5699999999997"/>
    <x v="867"/>
    <s v="Australia"/>
    <s v="debit"/>
  </r>
  <r>
    <n v="3711.09"/>
    <x v="22"/>
    <s v="24"/>
    <x v="0"/>
    <s v="2018"/>
    <d v="1899-12-30T02:00:00"/>
    <n v="0"/>
    <n v="0"/>
    <n v="0"/>
    <n v="86"/>
    <n v="3625.09"/>
    <x v="4"/>
    <s v="Australia"/>
    <s v="debit"/>
  </r>
  <r>
    <n v="1923.51"/>
    <x v="22"/>
    <s v="24"/>
    <x v="0"/>
    <s v="2018"/>
    <d v="1899-12-30T02:16:28"/>
    <n v="0"/>
    <n v="0"/>
    <n v="0"/>
    <n v="11.2"/>
    <n v="1912.31"/>
    <x v="868"/>
    <s v="Australia"/>
    <s v="debit"/>
  </r>
  <r>
    <n v="1264.6600000000001"/>
    <x v="22"/>
    <s v="24"/>
    <x v="0"/>
    <s v="2018"/>
    <d v="1899-12-30T02:45:52"/>
    <n v="0"/>
    <n v="0"/>
    <n v="0"/>
    <n v="21.84"/>
    <n v="1242.8200000000002"/>
    <x v="28"/>
    <s v="Australia"/>
    <s v="debit"/>
  </r>
  <r>
    <n v="4611.4799999999996"/>
    <x v="22"/>
    <s v="24"/>
    <x v="0"/>
    <s v="2018"/>
    <d v="1899-12-30T03:00:00"/>
    <n v="0"/>
    <n v="0"/>
    <n v="0"/>
    <n v="59"/>
    <n v="4552.4799999999996"/>
    <x v="4"/>
    <s v="Australia"/>
    <s v="debit"/>
  </r>
  <r>
    <n v="15964.69"/>
    <x v="22"/>
    <s v="24"/>
    <x v="0"/>
    <s v="2018"/>
    <d v="1899-12-30T03:00:00"/>
    <n v="0"/>
    <n v="0"/>
    <n v="0"/>
    <n v="43"/>
    <n v="15921.69"/>
    <x v="4"/>
    <s v="Australia"/>
    <s v="debit"/>
  </r>
  <r>
    <n v="6625.25"/>
    <x v="22"/>
    <s v="24"/>
    <x v="0"/>
    <s v="2018"/>
    <d v="1899-12-30T04:00:00"/>
    <n v="0"/>
    <n v="0"/>
    <n v="0"/>
    <n v="23"/>
    <n v="6602.25"/>
    <x v="4"/>
    <s v="Australia"/>
    <s v="debit"/>
  </r>
  <r>
    <n v="7374.43"/>
    <x v="22"/>
    <s v="24"/>
    <x v="0"/>
    <s v="2018"/>
    <d v="1899-12-30T04:00:00"/>
    <n v="0"/>
    <n v="0"/>
    <n v="0"/>
    <n v="40"/>
    <n v="7334.43"/>
    <x v="4"/>
    <s v="Australia"/>
    <s v="debit"/>
  </r>
  <r>
    <n v="7657.7"/>
    <x v="22"/>
    <s v="24"/>
    <x v="0"/>
    <s v="2018"/>
    <d v="1899-12-30T04:07:24"/>
    <n v="0"/>
    <n v="0"/>
    <n v="0"/>
    <n v="46.12"/>
    <n v="7611.58"/>
    <x v="336"/>
    <s v="Australia"/>
    <s v="debit"/>
  </r>
  <r>
    <n v="1854.07"/>
    <x v="22"/>
    <s v="24"/>
    <x v="0"/>
    <s v="2018"/>
    <d v="1899-12-30T04:25:55"/>
    <n v="0"/>
    <n v="0"/>
    <n v="0"/>
    <n v="14.15"/>
    <n v="1839.9199999999998"/>
    <x v="815"/>
    <s v="Australia"/>
    <s v="debit"/>
  </r>
  <r>
    <n v="1841.75"/>
    <x v="22"/>
    <s v="24"/>
    <x v="0"/>
    <s v="2018"/>
    <d v="1899-12-30T04:44:26"/>
    <n v="0"/>
    <n v="0"/>
    <n v="0"/>
    <n v="12.32"/>
    <n v="1829.43"/>
    <x v="300"/>
    <s v="Australia"/>
    <s v="debit"/>
  </r>
  <r>
    <n v="32613.16"/>
    <x v="22"/>
    <s v="24"/>
    <x v="0"/>
    <s v="2018"/>
    <d v="1899-12-30T05:00:00"/>
    <n v="0"/>
    <n v="0"/>
    <n v="0"/>
    <n v="65"/>
    <n v="32548.16"/>
    <x v="4"/>
    <s v="Australia"/>
    <s v="debit"/>
  </r>
  <r>
    <n v="3828.34"/>
    <x v="22"/>
    <s v="24"/>
    <x v="0"/>
    <s v="2018"/>
    <d v="1899-12-30T05:26:39"/>
    <n v="0"/>
    <n v="0"/>
    <n v="0"/>
    <n v="14.3"/>
    <n v="3814.04"/>
    <x v="869"/>
    <s v="Australia"/>
    <s v="debit"/>
  </r>
  <r>
    <n v="1715.12"/>
    <x v="22"/>
    <s v="24"/>
    <x v="0"/>
    <s v="2018"/>
    <d v="1899-12-30T06:00:00"/>
    <n v="0"/>
    <n v="0"/>
    <n v="0"/>
    <n v="166"/>
    <n v="1549.12"/>
    <x v="4"/>
    <s v="Australia"/>
    <s v="debit"/>
  </r>
  <r>
    <n v="5515.03"/>
    <x v="22"/>
    <s v="24"/>
    <x v="0"/>
    <s v="2018"/>
    <d v="1899-12-30T06:00:00"/>
    <n v="0"/>
    <n v="0"/>
    <n v="0"/>
    <n v="28"/>
    <n v="5487.03"/>
    <x v="4"/>
    <s v="Australia"/>
    <s v="debit"/>
  </r>
  <r>
    <n v="2646.63"/>
    <x v="22"/>
    <s v="24"/>
    <x v="0"/>
    <s v="2018"/>
    <d v="1899-12-30T06:00:00"/>
    <n v="0"/>
    <n v="0"/>
    <n v="0"/>
    <n v="28"/>
    <n v="2618.63"/>
    <x v="4"/>
    <s v="Australia"/>
    <s v="debit"/>
  </r>
  <r>
    <n v="3127.51"/>
    <x v="22"/>
    <s v="24"/>
    <x v="0"/>
    <s v="2018"/>
    <d v="1899-12-30T06:49:59"/>
    <n v="0"/>
    <n v="0"/>
    <n v="0"/>
    <n v="24.05"/>
    <n v="3103.46"/>
    <x v="28"/>
    <s v="Australia"/>
    <s v="debit"/>
  </r>
  <r>
    <n v="6608.25"/>
    <x v="22"/>
    <s v="24"/>
    <x v="0"/>
    <s v="2018"/>
    <d v="1899-12-30T07:00:00"/>
    <n v="0"/>
    <n v="0"/>
    <n v="0"/>
    <n v="17"/>
    <n v="6591.25"/>
    <x v="4"/>
    <s v="Australia"/>
    <s v="debit"/>
  </r>
  <r>
    <n v="1381.1"/>
    <x v="22"/>
    <s v="24"/>
    <x v="0"/>
    <s v="2018"/>
    <d v="1899-12-30T07:00:00"/>
    <n v="0"/>
    <n v="0"/>
    <n v="0"/>
    <n v="91"/>
    <n v="1290.0999999999999"/>
    <x v="4"/>
    <s v="Australia"/>
    <s v="debit"/>
  </r>
  <r>
    <n v="9177.2000000000007"/>
    <x v="22"/>
    <s v="24"/>
    <x v="0"/>
    <s v="2018"/>
    <d v="1899-12-30T07:31:06"/>
    <n v="0"/>
    <n v="0"/>
    <n v="0"/>
    <n v="18.98"/>
    <n v="9158.2200000000012"/>
    <x v="461"/>
    <s v="Australia"/>
    <s v="debit"/>
  </r>
  <r>
    <n v="1826.8"/>
    <x v="22"/>
    <s v="24"/>
    <x v="0"/>
    <s v="2018"/>
    <d v="1899-12-30T08:01:49"/>
    <n v="0"/>
    <n v="0"/>
    <n v="0"/>
    <n v="14.95"/>
    <n v="1811.85"/>
    <x v="44"/>
    <s v="Australia"/>
    <s v="debit"/>
  </r>
  <r>
    <n v="1819.99"/>
    <x v="22"/>
    <s v="24"/>
    <x v="0"/>
    <s v="2018"/>
    <d v="1899-12-30T08:10:04"/>
    <n v="0"/>
    <n v="0"/>
    <n v="0"/>
    <n v="6.81"/>
    <n v="1813.18"/>
    <x v="250"/>
    <s v="Australia"/>
    <s v="debit"/>
  </r>
  <r>
    <n v="4051.35"/>
    <x v="22"/>
    <s v="24"/>
    <x v="0"/>
    <s v="2018"/>
    <d v="1899-12-30T08:18:20"/>
    <n v="0"/>
    <n v="0"/>
    <n v="0"/>
    <n v="17.649999999999999"/>
    <n v="4033.7"/>
    <x v="355"/>
    <s v="Australia"/>
    <s v="debit"/>
  </r>
  <r>
    <n v="4779.29"/>
    <x v="22"/>
    <s v="24"/>
    <x v="0"/>
    <s v="2018"/>
    <d v="1899-12-30T08:26:36"/>
    <n v="0"/>
    <n v="0"/>
    <n v="0"/>
    <n v="9.4499999999999993"/>
    <n v="4769.84"/>
    <x v="870"/>
    <s v="Australia"/>
    <s v="debit"/>
  </r>
  <r>
    <n v="3014.02"/>
    <x v="22"/>
    <s v="24"/>
    <x v="0"/>
    <s v="2018"/>
    <d v="1899-12-30T08:34:52"/>
    <n v="0"/>
    <n v="0"/>
    <n v="0"/>
    <n v="83.2"/>
    <n v="2930.82"/>
    <x v="1"/>
    <s v="Australia"/>
    <s v="debit"/>
  </r>
  <r>
    <n v="696.66"/>
    <x v="22"/>
    <s v="24"/>
    <x v="0"/>
    <s v="2018"/>
    <d v="1899-12-30T08:43:08"/>
    <n v="0"/>
    <n v="0"/>
    <n v="0"/>
    <n v="28.16"/>
    <n v="668.5"/>
    <x v="719"/>
    <s v="Australia"/>
    <s v="debit"/>
  </r>
  <r>
    <n v="2660.51"/>
    <x v="22"/>
    <s v="24"/>
    <x v="0"/>
    <s v="2018"/>
    <d v="1899-12-30T08:51:24"/>
    <n v="0"/>
    <n v="0"/>
    <n v="0"/>
    <n v="4.05"/>
    <n v="2656.46"/>
    <x v="871"/>
    <s v="Australia"/>
    <s v="debit"/>
  </r>
  <r>
    <n v="3806.68"/>
    <x v="22"/>
    <s v="24"/>
    <x v="0"/>
    <s v="2018"/>
    <d v="1899-12-30T08:59:40"/>
    <n v="0"/>
    <n v="0"/>
    <n v="0"/>
    <n v="21.66"/>
    <n v="3785.02"/>
    <x v="872"/>
    <s v="Australia"/>
    <s v="debit"/>
  </r>
  <r>
    <n v="6740.25"/>
    <x v="22"/>
    <s v="24"/>
    <x v="0"/>
    <s v="2018"/>
    <d v="1899-12-30T09:07:16"/>
    <n v="0"/>
    <n v="0"/>
    <n v="0"/>
    <n v="25.08"/>
    <n v="6715.17"/>
    <x v="663"/>
    <s v="Australia"/>
    <s v="debit"/>
  </r>
  <r>
    <n v="1766.84"/>
    <x v="22"/>
    <s v="24"/>
    <x v="0"/>
    <s v="2018"/>
    <d v="1899-12-30T09:14:50"/>
    <n v="0"/>
    <n v="0"/>
    <n v="0"/>
    <n v="2.85"/>
    <n v="1763.99"/>
    <x v="765"/>
    <s v="Australia"/>
    <s v="debit"/>
  </r>
  <r>
    <n v="2638.45"/>
    <x v="22"/>
    <s v="24"/>
    <x v="0"/>
    <s v="2018"/>
    <d v="1899-12-30T09:22:25"/>
    <n v="0"/>
    <n v="0"/>
    <n v="0"/>
    <n v="8.18"/>
    <n v="2630.27"/>
    <x v="691"/>
    <s v="Australia"/>
    <s v="debit"/>
  </r>
  <r>
    <n v="4354.04"/>
    <x v="22"/>
    <s v="24"/>
    <x v="0"/>
    <s v="2018"/>
    <d v="1899-12-30T09:29:59"/>
    <n v="0"/>
    <n v="0"/>
    <n v="0"/>
    <n v="117.84"/>
    <n v="4236.2"/>
    <x v="873"/>
    <s v="Australia"/>
    <s v="debit"/>
  </r>
  <r>
    <n v="5193.05"/>
    <x v="22"/>
    <s v="24"/>
    <x v="0"/>
    <s v="2018"/>
    <d v="1899-12-30T09:37:34"/>
    <n v="0"/>
    <n v="0"/>
    <n v="0"/>
    <n v="16.45"/>
    <n v="5176.6000000000004"/>
    <x v="147"/>
    <s v="Australia"/>
    <s v="debit"/>
  </r>
  <r>
    <n v="15945.29"/>
    <x v="22"/>
    <s v="24"/>
    <x v="0"/>
    <s v="2018"/>
    <d v="1899-12-30T09:45:09"/>
    <n v="0"/>
    <n v="0"/>
    <n v="0"/>
    <n v="19.399999999999999"/>
    <n v="15925.890000000001"/>
    <x v="250"/>
    <s v="Australia"/>
    <s v="debit"/>
  </r>
  <r>
    <n v="687.85"/>
    <x v="22"/>
    <s v="24"/>
    <x v="0"/>
    <s v="2018"/>
    <d v="1899-12-30T09:52:43"/>
    <n v="0"/>
    <n v="0"/>
    <n v="0"/>
    <n v="8.81"/>
    <n v="679.04000000000008"/>
    <x v="6"/>
    <s v="Australia"/>
    <s v="debit"/>
  </r>
  <r>
    <n v="58343.53"/>
    <x v="22"/>
    <s v="24"/>
    <x v="0"/>
    <s v="2018"/>
    <d v="1899-12-30T10:00:00"/>
    <n v="0"/>
    <n v="0"/>
    <n v="0"/>
    <n v="50"/>
    <n v="58293.53"/>
    <x v="4"/>
    <s v="Australia"/>
    <s v="debit"/>
  </r>
  <r>
    <n v="4774.55"/>
    <x v="22"/>
    <s v="24"/>
    <x v="0"/>
    <s v="2018"/>
    <d v="1899-12-30T10:00:51"/>
    <n v="0"/>
    <n v="0"/>
    <n v="0"/>
    <n v="4.74"/>
    <n v="4769.8100000000004"/>
    <x v="136"/>
    <s v="Australia"/>
    <s v="debit"/>
  </r>
  <r>
    <n v="6718.35"/>
    <x v="22"/>
    <s v="24"/>
    <x v="0"/>
    <s v="2018"/>
    <d v="1899-12-30T10:22:07"/>
    <n v="0"/>
    <n v="0"/>
    <n v="0"/>
    <n v="21.9"/>
    <n v="6696.4500000000007"/>
    <x v="317"/>
    <s v="Australia"/>
    <s v="debit"/>
  </r>
  <r>
    <n v="4007.67"/>
    <x v="22"/>
    <s v="24"/>
    <x v="0"/>
    <s v="2018"/>
    <d v="1899-12-30T10:43:24"/>
    <n v="0"/>
    <n v="0"/>
    <n v="0"/>
    <n v="43.68"/>
    <n v="3963.9900000000002"/>
    <x v="15"/>
    <s v="Australia"/>
    <s v="debit"/>
  </r>
  <r>
    <n v="3376.22"/>
    <x v="22"/>
    <s v="24"/>
    <x v="0"/>
    <s v="2018"/>
    <d v="1899-12-30T11:00:00"/>
    <n v="0"/>
    <n v="0"/>
    <n v="0"/>
    <n v="66"/>
    <n v="3310.22"/>
    <x v="4"/>
    <s v="Australia"/>
    <s v="debit"/>
  </r>
  <r>
    <n v="3009.91"/>
    <x v="22"/>
    <s v="24"/>
    <x v="0"/>
    <s v="2018"/>
    <d v="1899-12-30T11:00:00"/>
    <n v="0"/>
    <n v="0"/>
    <n v="0"/>
    <n v="33"/>
    <n v="2976.91"/>
    <x v="4"/>
    <s v="Australia"/>
    <s v="debit"/>
  </r>
  <r>
    <n v="1465.94"/>
    <x v="22"/>
    <s v="24"/>
    <x v="0"/>
    <s v="2018"/>
    <d v="1899-12-30T11:00:00"/>
    <n v="0"/>
    <n v="0"/>
    <n v="0"/>
    <n v="18"/>
    <n v="1447.94"/>
    <x v="4"/>
    <s v="Australia"/>
    <s v="debit"/>
  </r>
  <r>
    <n v="58219.53"/>
    <x v="22"/>
    <s v="24"/>
    <x v="0"/>
    <s v="2018"/>
    <d v="1899-12-30T11:00:00"/>
    <n v="0"/>
    <n v="0"/>
    <n v="0"/>
    <n v="124"/>
    <n v="58095.53"/>
    <x v="4"/>
    <s v="Australia"/>
    <s v="debit"/>
  </r>
  <r>
    <n v="34933.29"/>
    <x v="22"/>
    <s v="24"/>
    <x v="0"/>
    <s v="2018"/>
    <d v="1899-12-30T11:00:00"/>
    <n v="0"/>
    <n v="0"/>
    <n v="0"/>
    <n v="1880.95"/>
    <n v="33052.340000000004"/>
    <x v="4"/>
    <s v="Australia"/>
    <s v="credit"/>
  </r>
  <r>
    <n v="1721.63"/>
    <x v="22"/>
    <s v="24"/>
    <x v="0"/>
    <s v="2018"/>
    <d v="1899-12-30T11:01:45"/>
    <n v="0"/>
    <n v="0"/>
    <n v="0"/>
    <n v="16.3"/>
    <n v="1705.3300000000002"/>
    <x v="874"/>
    <s v="Australia"/>
    <s v="debit"/>
  </r>
  <r>
    <n v="1699.88"/>
    <x v="22"/>
    <s v="24"/>
    <x v="0"/>
    <s v="2018"/>
    <d v="1899-12-30T11:09:45"/>
    <n v="0"/>
    <n v="0"/>
    <n v="0"/>
    <n v="21.75"/>
    <n v="1678.13"/>
    <x v="875"/>
    <s v="Australia"/>
    <s v="debit"/>
  </r>
  <r>
    <n v="42817.760000000002"/>
    <x v="22"/>
    <s v="24"/>
    <x v="0"/>
    <s v="2018"/>
    <d v="1899-12-30T11:17:45"/>
    <n v="0"/>
    <n v="0"/>
    <n v="0"/>
    <n v="5.97"/>
    <n v="42811.79"/>
    <x v="876"/>
    <s v="Australia"/>
    <s v="debit"/>
  </r>
  <r>
    <n v="3862.32"/>
    <x v="22"/>
    <s v="24"/>
    <x v="0"/>
    <s v="2018"/>
    <d v="1899-12-30T11:25:45"/>
    <n v="0"/>
    <n v="0"/>
    <n v="0"/>
    <n v="2.46"/>
    <n v="3859.86"/>
    <x v="877"/>
    <s v="Australia"/>
    <s v="debit"/>
  </r>
  <r>
    <n v="4346.6000000000004"/>
    <x v="22"/>
    <s v="24"/>
    <x v="0"/>
    <s v="2018"/>
    <d v="1899-12-30T11:33:45"/>
    <n v="0"/>
    <n v="0"/>
    <n v="0"/>
    <n v="7.44"/>
    <n v="4339.1600000000008"/>
    <x v="878"/>
    <s v="Australia"/>
    <s v="debit"/>
  </r>
  <r>
    <n v="3428.53"/>
    <x v="22"/>
    <s v="24"/>
    <x v="0"/>
    <s v="2018"/>
    <d v="1899-12-30T11:41:45"/>
    <n v="0"/>
    <n v="0"/>
    <n v="0"/>
    <n v="12.92"/>
    <n v="3415.61"/>
    <x v="842"/>
    <s v="Australia"/>
    <s v="debit"/>
  </r>
  <r>
    <n v="10368.129999999999"/>
    <x v="22"/>
    <s v="24"/>
    <x v="0"/>
    <s v="2018"/>
    <d v="1899-12-30T11:49:45"/>
    <n v="0"/>
    <n v="0"/>
    <n v="0"/>
    <n v="17.079999999999998"/>
    <n v="10351.049999999999"/>
    <x v="879"/>
    <s v="Australia"/>
    <s v="debit"/>
  </r>
  <r>
    <n v="3107.71"/>
    <x v="22"/>
    <s v="24"/>
    <x v="0"/>
    <s v="2018"/>
    <d v="1899-12-30T11:57:45"/>
    <n v="0"/>
    <n v="0"/>
    <n v="0"/>
    <n v="19.8"/>
    <n v="3087.91"/>
    <x v="880"/>
    <s v="Australia"/>
    <s v="debit"/>
  </r>
  <r>
    <n v="18372.099999999999"/>
    <x v="22"/>
    <s v="24"/>
    <x v="0"/>
    <s v="2018"/>
    <d v="1899-12-30T12:00:00"/>
    <n v="0"/>
    <n v="0"/>
    <n v="0"/>
    <n v="16"/>
    <n v="18356.099999999999"/>
    <x v="4"/>
    <s v="Australia"/>
    <s v="debit"/>
  </r>
  <r>
    <n v="4567.32"/>
    <x v="22"/>
    <s v="24"/>
    <x v="0"/>
    <s v="2018"/>
    <d v="1899-12-30T12:00:00"/>
    <n v="0"/>
    <n v="0"/>
    <n v="0"/>
    <n v="1138.79"/>
    <n v="3428.5299999999997"/>
    <x v="4"/>
    <s v="Australia"/>
    <s v="credit"/>
  </r>
  <r>
    <n v="2632.57"/>
    <x v="22"/>
    <s v="24"/>
    <x v="0"/>
    <s v="2018"/>
    <d v="1899-12-30T12:00:00"/>
    <n v="0"/>
    <n v="0"/>
    <n v="0"/>
    <n v="917.45"/>
    <n v="1715.1200000000001"/>
    <x v="4"/>
    <s v="Australia"/>
    <s v="credit"/>
  </r>
  <r>
    <n v="3093.41"/>
    <x v="22"/>
    <s v="24"/>
    <x v="0"/>
    <s v="2018"/>
    <d v="1899-12-30T12:12:12"/>
    <n v="0"/>
    <n v="0"/>
    <n v="0"/>
    <n v="14.3"/>
    <n v="3079.1099999999997"/>
    <x v="881"/>
    <s v="Australia"/>
    <s v="debit"/>
  </r>
  <r>
    <n v="1684.71"/>
    <x v="22"/>
    <s v="24"/>
    <x v="0"/>
    <s v="2018"/>
    <d v="1899-12-30T12:29:09"/>
    <n v="0"/>
    <n v="0"/>
    <n v="0"/>
    <n v="15.17"/>
    <n v="1669.54"/>
    <x v="15"/>
    <s v="Australia"/>
    <s v="debit"/>
  </r>
  <r>
    <n v="4341.29"/>
    <x v="22"/>
    <s v="24"/>
    <x v="0"/>
    <s v="2018"/>
    <d v="1899-12-30T12:46:06"/>
    <n v="0"/>
    <n v="0"/>
    <n v="0"/>
    <n v="5.31"/>
    <n v="4335.9799999999996"/>
    <x v="278"/>
    <s v="Australia"/>
    <s v="debit"/>
  </r>
  <r>
    <n v="1840.66"/>
    <x v="22"/>
    <s v="24"/>
    <x v="0"/>
    <s v="2018"/>
    <d v="1899-12-30T13:00:00"/>
    <n v="0"/>
    <n v="0"/>
    <n v="0"/>
    <n v="576"/>
    <n v="1264.6600000000001"/>
    <x v="4"/>
    <s v="Australia"/>
    <s v="credit"/>
  </r>
  <r>
    <n v="3354.01"/>
    <x v="22"/>
    <s v="24"/>
    <x v="0"/>
    <s v="2018"/>
    <d v="1899-12-30T13:00:00"/>
    <n v="0"/>
    <n v="0"/>
    <n v="0"/>
    <n v="1225.33"/>
    <n v="2128.6800000000003"/>
    <x v="4"/>
    <s v="Australia"/>
    <s v="credit"/>
  </r>
  <r>
    <n v="6711.74"/>
    <x v="22"/>
    <s v="24"/>
    <x v="0"/>
    <s v="2018"/>
    <d v="1899-12-30T13:00:00"/>
    <n v="0"/>
    <n v="0"/>
    <n v="0"/>
    <n v="1946.57"/>
    <n v="4765.17"/>
    <x v="4"/>
    <s v="Australia"/>
    <s v="credit"/>
  </r>
  <r>
    <n v="3833.32"/>
    <x v="22"/>
    <s v="24"/>
    <x v="0"/>
    <s v="2018"/>
    <d v="1899-12-30T13:00:00"/>
    <n v="0"/>
    <n v="0"/>
    <n v="0"/>
    <n v="29"/>
    <n v="3804.32"/>
    <x v="4"/>
    <s v="Australia"/>
    <s v="debit"/>
  </r>
  <r>
    <n v="2624.32"/>
    <x v="22"/>
    <s v="24"/>
    <x v="0"/>
    <s v="2018"/>
    <d v="1899-12-30T13:03:19"/>
    <n v="0"/>
    <n v="0"/>
    <n v="0"/>
    <n v="14.13"/>
    <n v="2610.19"/>
    <x v="23"/>
    <s v="Australia"/>
    <s v="debit"/>
  </r>
  <r>
    <n v="3803.13"/>
    <x v="22"/>
    <s v="24"/>
    <x v="0"/>
    <s v="2018"/>
    <d v="1899-12-30T13:21:51"/>
    <n v="0"/>
    <n v="0"/>
    <n v="0"/>
    <n v="3.55"/>
    <n v="3799.58"/>
    <x v="408"/>
    <s v="Australia"/>
    <s v="debit"/>
  </r>
  <r>
    <n v="6950.7"/>
    <x v="22"/>
    <s v="24"/>
    <x v="0"/>
    <s v="2018"/>
    <d v="1899-12-30T13:40:22"/>
    <n v="0"/>
    <n v="0"/>
    <n v="0"/>
    <n v="32.67"/>
    <n v="6918.03"/>
    <x v="787"/>
    <s v="Australia"/>
    <s v="debit"/>
  </r>
  <r>
    <n v="2616.7800000000002"/>
    <x v="22"/>
    <s v="24"/>
    <x v="0"/>
    <s v="2018"/>
    <d v="1899-12-30T13:58:53"/>
    <n v="0"/>
    <n v="0"/>
    <n v="0"/>
    <n v="7.54"/>
    <n v="2609.2400000000002"/>
    <x v="882"/>
    <s v="Australia"/>
    <s v="debit"/>
  </r>
  <r>
    <n v="8576.43"/>
    <x v="22"/>
    <s v="24"/>
    <x v="0"/>
    <s v="2018"/>
    <d v="1899-12-30T14:00:00"/>
    <n v="0"/>
    <n v="0"/>
    <n v="0"/>
    <n v="94"/>
    <n v="8482.43"/>
    <x v="4"/>
    <s v="Australia"/>
    <s v="debit"/>
  </r>
  <r>
    <n v="15479.73"/>
    <x v="22"/>
    <s v="24"/>
    <x v="0"/>
    <s v="2018"/>
    <d v="1899-12-30T14:00:00"/>
    <n v="0"/>
    <n v="0"/>
    <n v="0"/>
    <n v="22"/>
    <n v="15457.73"/>
    <x v="4"/>
    <s v="Australia"/>
    <s v="debit"/>
  </r>
  <r>
    <n v="62560.22"/>
    <x v="22"/>
    <s v="24"/>
    <x v="0"/>
    <s v="2018"/>
    <d v="1899-12-30T14:00:00"/>
    <n v="0"/>
    <n v="0"/>
    <n v="0"/>
    <n v="40"/>
    <n v="62520.22"/>
    <x v="4"/>
    <s v="Australia"/>
    <s v="debit"/>
  </r>
  <r>
    <n v="3992.78"/>
    <x v="22"/>
    <s v="24"/>
    <x v="0"/>
    <s v="2018"/>
    <d v="1899-12-30T14:00:00"/>
    <n v="0"/>
    <n v="0"/>
    <n v="0"/>
    <n v="3712.56"/>
    <n v="280.22000000000025"/>
    <x v="4"/>
    <s v="Australia"/>
    <s v="credit"/>
  </r>
  <r>
    <n v="3333.39"/>
    <x v="22"/>
    <s v="24"/>
    <x v="0"/>
    <s v="2018"/>
    <d v="1899-12-30T14:00:00"/>
    <n v="0"/>
    <n v="0"/>
    <n v="0"/>
    <n v="1952.29"/>
    <n v="1381.1"/>
    <x v="4"/>
    <s v="Australia"/>
    <s v="credit"/>
  </r>
  <r>
    <n v="1808.41"/>
    <x v="22"/>
    <s v="24"/>
    <x v="0"/>
    <s v="2018"/>
    <d v="1899-12-30T14:08:14"/>
    <n v="0"/>
    <n v="0"/>
    <n v="0"/>
    <n v="11.58"/>
    <n v="1796.8300000000002"/>
    <x v="250"/>
    <s v="Australia"/>
    <s v="debit"/>
  </r>
  <r>
    <n v="6919.18"/>
    <x v="22"/>
    <s v="24"/>
    <x v="0"/>
    <s v="2018"/>
    <d v="1899-12-30T14:17:01"/>
    <n v="0"/>
    <n v="0"/>
    <n v="0"/>
    <n v="31.52"/>
    <n v="6887.66"/>
    <x v="85"/>
    <s v="Australia"/>
    <s v="debit"/>
  </r>
  <r>
    <n v="15935.41"/>
    <x v="22"/>
    <s v="24"/>
    <x v="0"/>
    <s v="2018"/>
    <d v="1899-12-30T14:25:47"/>
    <n v="0"/>
    <n v="0"/>
    <n v="0"/>
    <n v="9.8800000000000008"/>
    <n v="15925.53"/>
    <x v="883"/>
    <s v="Australia"/>
    <s v="debit"/>
  </r>
  <r>
    <n v="673.43"/>
    <x v="22"/>
    <s v="24"/>
    <x v="0"/>
    <s v="2018"/>
    <d v="1899-12-30T14:34:33"/>
    <n v="0"/>
    <n v="0"/>
    <n v="0"/>
    <n v="14.42"/>
    <n v="659.01"/>
    <x v="379"/>
    <s v="Australia"/>
    <s v="debit"/>
  </r>
  <r>
    <n v="1794.04"/>
    <x v="22"/>
    <s v="24"/>
    <x v="0"/>
    <s v="2018"/>
    <d v="1899-12-30T14:43:19"/>
    <n v="0"/>
    <n v="0"/>
    <n v="0"/>
    <n v="14.37"/>
    <n v="1779.67"/>
    <x v="298"/>
    <s v="Australia"/>
    <s v="debit"/>
  </r>
  <r>
    <n v="15925.41"/>
    <x v="22"/>
    <s v="24"/>
    <x v="0"/>
    <s v="2018"/>
    <d v="1899-12-30T14:52:06"/>
    <n v="0"/>
    <n v="0"/>
    <n v="0"/>
    <n v="10"/>
    <n v="15915.41"/>
    <x v="440"/>
    <s v="Australia"/>
    <s v="debit"/>
  </r>
  <r>
    <n v="11860.25"/>
    <x v="22"/>
    <s v="24"/>
    <x v="0"/>
    <s v="2018"/>
    <d v="1899-12-30T15:00:00"/>
    <n v="0"/>
    <n v="0"/>
    <n v="0"/>
    <n v="3649.51"/>
    <n v="8210.74"/>
    <x v="4"/>
    <s v="Australia"/>
    <s v="credit"/>
  </r>
  <r>
    <n v="9905.7999999999993"/>
    <x v="22"/>
    <s v="24"/>
    <x v="0"/>
    <s v="2018"/>
    <d v="1899-12-30T15:00:00"/>
    <n v="0"/>
    <n v="0"/>
    <n v="0"/>
    <n v="2308.67"/>
    <n v="7597.1299999999992"/>
    <x v="4"/>
    <s v="Australia"/>
    <s v="credit"/>
  </r>
  <r>
    <n v="7912.77"/>
    <x v="22"/>
    <s v="24"/>
    <x v="0"/>
    <s v="2018"/>
    <d v="1899-12-30T15:00:00"/>
    <n v="0"/>
    <n v="0"/>
    <n v="0"/>
    <n v="180"/>
    <n v="7732.77"/>
    <x v="4"/>
    <s v="Australia"/>
    <s v="debit"/>
  </r>
  <r>
    <n v="3579.89"/>
    <x v="22"/>
    <s v="24"/>
    <x v="0"/>
    <s v="2018"/>
    <d v="1899-12-30T15:00:55"/>
    <n v="0"/>
    <n v="0"/>
    <n v="0"/>
    <n v="43.25"/>
    <n v="3536.64"/>
    <x v="884"/>
    <s v="Australia"/>
    <s v="debit"/>
  </r>
  <r>
    <n v="18363.05"/>
    <x v="22"/>
    <s v="24"/>
    <x v="0"/>
    <s v="2018"/>
    <d v="1899-12-30T15:10:05"/>
    <n v="0"/>
    <n v="0"/>
    <n v="0"/>
    <n v="9.0500000000000007"/>
    <n v="18354"/>
    <x v="88"/>
    <s v="Australia"/>
    <s v="debit"/>
  </r>
  <r>
    <n v="6296.34"/>
    <x v="22"/>
    <s v="24"/>
    <x v="0"/>
    <s v="2018"/>
    <d v="1899-12-30T15:19:15"/>
    <n v="0"/>
    <n v="0"/>
    <n v="0"/>
    <n v="311.91000000000003"/>
    <n v="5984.43"/>
    <x v="475"/>
    <s v="Australia"/>
    <s v="debit"/>
  </r>
  <r>
    <n v="3089.61"/>
    <x v="22"/>
    <s v="24"/>
    <x v="0"/>
    <s v="2018"/>
    <d v="1899-12-30T15:28:26"/>
    <n v="0"/>
    <n v="0"/>
    <n v="0"/>
    <n v="27.91"/>
    <n v="3061.7000000000003"/>
    <x v="563"/>
    <s v="Australia"/>
    <s v="debit"/>
  </r>
  <r>
    <n v="653.09"/>
    <x v="22"/>
    <s v="24"/>
    <x v="0"/>
    <s v="2018"/>
    <d v="1899-12-30T15:37:36"/>
    <n v="0"/>
    <n v="0"/>
    <n v="0"/>
    <n v="20.34"/>
    <n v="632.75"/>
    <x v="659"/>
    <s v="Australia"/>
    <s v="debit"/>
  </r>
  <r>
    <n v="6275.58"/>
    <x v="22"/>
    <s v="24"/>
    <x v="0"/>
    <s v="2018"/>
    <d v="1899-12-30T15:46:47"/>
    <n v="0"/>
    <n v="0"/>
    <n v="0"/>
    <n v="20.76"/>
    <n v="6254.82"/>
    <x v="154"/>
    <s v="Australia"/>
    <s v="debit"/>
  </r>
  <r>
    <n v="15914.35"/>
    <x v="22"/>
    <s v="24"/>
    <x v="0"/>
    <s v="2018"/>
    <d v="1899-12-30T15:55:57"/>
    <n v="0"/>
    <n v="0"/>
    <n v="0"/>
    <n v="11.06"/>
    <n v="15903.29"/>
    <x v="53"/>
    <s v="Australia"/>
    <s v="debit"/>
  </r>
  <r>
    <n v="4170.5200000000004"/>
    <x v="22"/>
    <s v="24"/>
    <x v="0"/>
    <s v="2018"/>
    <d v="1899-12-30T16:00:00"/>
    <n v="0"/>
    <n v="0"/>
    <n v="0"/>
    <n v="1916.51"/>
    <n v="2254.0100000000002"/>
    <x v="4"/>
    <s v="Australia"/>
    <s v="credit"/>
  </r>
  <r>
    <n v="5013.8"/>
    <x v="22"/>
    <s v="24"/>
    <x v="0"/>
    <s v="2018"/>
    <d v="1899-12-30T16:00:00"/>
    <n v="0"/>
    <n v="0"/>
    <n v="0"/>
    <n v="41"/>
    <n v="4972.8"/>
    <x v="4"/>
    <s v="Australia"/>
    <s v="debit"/>
  </r>
  <r>
    <n v="33041.53"/>
    <x v="22"/>
    <s v="24"/>
    <x v="0"/>
    <s v="2018"/>
    <d v="1899-12-30T16:00:00"/>
    <n v="0"/>
    <n v="0"/>
    <n v="0"/>
    <n v="1560.2"/>
    <n v="31481.329999999998"/>
    <x v="4"/>
    <s v="Australia"/>
    <s v="credit"/>
  </r>
  <r>
    <n v="32570.16"/>
    <x v="22"/>
    <s v="24"/>
    <x v="0"/>
    <s v="2018"/>
    <d v="1899-12-30T16:00:00"/>
    <n v="0"/>
    <n v="0"/>
    <n v="0"/>
    <n v="43"/>
    <n v="32527.16"/>
    <x v="4"/>
    <s v="Australia"/>
    <s v="debit"/>
  </r>
  <r>
    <n v="3965.78"/>
    <x v="22"/>
    <s v="24"/>
    <x v="0"/>
    <s v="2018"/>
    <d v="1899-12-30T16:00:00"/>
    <n v="0"/>
    <n v="0"/>
    <n v="0"/>
    <n v="27"/>
    <n v="3938.78"/>
    <x v="4"/>
    <s v="Australia"/>
    <s v="debit"/>
  </r>
  <r>
    <n v="4561.01"/>
    <x v="22"/>
    <s v="24"/>
    <x v="0"/>
    <s v="2018"/>
    <d v="1899-12-30T16:09:29"/>
    <n v="0"/>
    <n v="0"/>
    <n v="0"/>
    <n v="6.31"/>
    <n v="4554.7"/>
    <x v="321"/>
    <s v="Australia"/>
    <s v="debit"/>
  </r>
  <r>
    <n v="4547.47"/>
    <x v="22"/>
    <s v="24"/>
    <x v="0"/>
    <s v="2018"/>
    <d v="1899-12-30T16:26:26"/>
    <n v="0"/>
    <n v="0"/>
    <n v="0"/>
    <n v="13.54"/>
    <n v="4533.93"/>
    <x v="283"/>
    <s v="Australia"/>
    <s v="debit"/>
  </r>
  <r>
    <n v="4540.51"/>
    <x v="22"/>
    <s v="24"/>
    <x v="0"/>
    <s v="2018"/>
    <d v="1899-12-30T16:43:23"/>
    <n v="0"/>
    <n v="0"/>
    <n v="0"/>
    <n v="6.96"/>
    <n v="4533.55"/>
    <x v="885"/>
    <s v="Australia"/>
    <s v="debit"/>
  </r>
  <r>
    <n v="17950.18"/>
    <x v="22"/>
    <s v="24"/>
    <x v="0"/>
    <s v="2018"/>
    <d v="1899-12-30T17:00:00"/>
    <n v="0"/>
    <n v="0"/>
    <n v="0"/>
    <n v="2470.4499999999998"/>
    <n v="15479.73"/>
    <x v="4"/>
    <s v="Australia"/>
    <s v="credit"/>
  </r>
  <r>
    <n v="262153.86"/>
    <x v="22"/>
    <s v="24"/>
    <x v="0"/>
    <s v="2018"/>
    <d v="1899-12-30T17:00:00"/>
    <n v="0"/>
    <n v="0"/>
    <n v="0"/>
    <n v="2179.96"/>
    <n v="259973.9"/>
    <x v="4"/>
    <s v="Australia"/>
    <s v="credit"/>
  </r>
  <r>
    <n v="9463.94"/>
    <x v="22"/>
    <s v="24"/>
    <x v="0"/>
    <s v="2018"/>
    <d v="1899-12-30T17:00:00"/>
    <n v="0"/>
    <n v="0"/>
    <n v="0"/>
    <n v="2544.7600000000002"/>
    <n v="6919.18"/>
    <x v="4"/>
    <s v="Australia"/>
    <s v="credit"/>
  </r>
  <r>
    <n v="6767.54"/>
    <x v="22"/>
    <s v="24"/>
    <x v="0"/>
    <s v="2018"/>
    <d v="1899-12-30T17:00:11"/>
    <n v="0"/>
    <n v="0"/>
    <n v="0"/>
    <n v="29.65"/>
    <n v="6737.89"/>
    <x v="806"/>
    <s v="Australia"/>
    <s v="debit"/>
  </r>
  <r>
    <n v="58212.6"/>
    <x v="22"/>
    <s v="24"/>
    <x v="0"/>
    <s v="2018"/>
    <d v="1899-12-30T17:09:59"/>
    <n v="0"/>
    <n v="0"/>
    <n v="0"/>
    <n v="6.93"/>
    <n v="58205.67"/>
    <x v="549"/>
    <s v="Australia"/>
    <s v="debit"/>
  </r>
  <r>
    <n v="3350.13"/>
    <x v="22"/>
    <s v="24"/>
    <x v="0"/>
    <s v="2018"/>
    <d v="1899-12-30T17:19:48"/>
    <n v="0"/>
    <n v="0"/>
    <n v="0"/>
    <n v="9.5"/>
    <n v="3340.63"/>
    <x v="321"/>
    <s v="Australia"/>
    <s v="debit"/>
  </r>
  <r>
    <n v="32998.400000000001"/>
    <x v="22"/>
    <s v="24"/>
    <x v="0"/>
    <s v="2018"/>
    <d v="1899-12-30T17:29:36"/>
    <n v="0"/>
    <n v="0"/>
    <n v="0"/>
    <n v="43.13"/>
    <n v="32955.270000000004"/>
    <x v="886"/>
    <s v="Australia"/>
    <s v="debit"/>
  </r>
  <r>
    <n v="1784.37"/>
    <x v="22"/>
    <s v="24"/>
    <x v="0"/>
    <s v="2018"/>
    <d v="1899-12-30T17:39:24"/>
    <n v="0"/>
    <n v="0"/>
    <n v="0"/>
    <n v="9.67"/>
    <n v="1774.6999999999998"/>
    <x v="89"/>
    <s v="Australia"/>
    <s v="debit"/>
  </r>
  <r>
    <n v="6003.22"/>
    <x v="22"/>
    <s v="24"/>
    <x v="0"/>
    <s v="2018"/>
    <d v="1899-12-30T17:49:12"/>
    <n v="0"/>
    <n v="0"/>
    <n v="0"/>
    <n v="59.94"/>
    <n v="5943.2800000000007"/>
    <x v="887"/>
    <s v="Australia"/>
    <s v="debit"/>
  </r>
  <r>
    <n v="5780.63"/>
    <x v="22"/>
    <s v="24"/>
    <x v="0"/>
    <s v="2018"/>
    <d v="1899-12-30T17:59:01"/>
    <n v="0"/>
    <n v="0"/>
    <n v="0"/>
    <n v="6"/>
    <n v="5774.63"/>
    <x v="888"/>
    <s v="Australia"/>
    <s v="debit"/>
  </r>
  <r>
    <n v="3343.22"/>
    <x v="22"/>
    <s v="24"/>
    <x v="0"/>
    <s v="2018"/>
    <d v="1899-12-30T18:00:00"/>
    <n v="0"/>
    <n v="0"/>
    <n v="0"/>
    <n v="33"/>
    <n v="3310.22"/>
    <x v="4"/>
    <s v="Australia"/>
    <s v="debit"/>
  </r>
  <r>
    <n v="2472.08"/>
    <x v="22"/>
    <s v="24"/>
    <x v="0"/>
    <s v="2018"/>
    <d v="1899-12-30T18:00:00"/>
    <n v="0"/>
    <n v="0"/>
    <n v="0"/>
    <n v="53"/>
    <n v="2419.08"/>
    <x v="4"/>
    <s v="Australia"/>
    <s v="debit"/>
  </r>
  <r>
    <n v="19645.38"/>
    <x v="22"/>
    <s v="24"/>
    <x v="0"/>
    <s v="2018"/>
    <d v="1899-12-30T18:00:00"/>
    <n v="0"/>
    <n v="0"/>
    <n v="0"/>
    <n v="66"/>
    <n v="19579.38"/>
    <x v="4"/>
    <s v="Australia"/>
    <s v="debit"/>
  </r>
  <r>
    <n v="3515.23"/>
    <x v="22"/>
    <s v="24"/>
    <x v="0"/>
    <s v="2018"/>
    <d v="1899-12-30T18:19:33"/>
    <n v="0"/>
    <n v="0"/>
    <n v="0"/>
    <n v="64.66"/>
    <n v="3450.57"/>
    <x v="399"/>
    <s v="Australia"/>
    <s v="debit"/>
  </r>
  <r>
    <n v="3769.09"/>
    <x v="22"/>
    <s v="24"/>
    <x v="0"/>
    <s v="2018"/>
    <d v="1899-12-30T18:41:18"/>
    <n v="0"/>
    <n v="0"/>
    <n v="0"/>
    <n v="23.33"/>
    <n v="3745.76"/>
    <x v="107"/>
    <s v="Australia"/>
    <s v="debit"/>
  </r>
  <r>
    <n v="18300.05"/>
    <x v="22"/>
    <s v="24"/>
    <x v="0"/>
    <s v="2018"/>
    <d v="1899-12-30T19:00:00"/>
    <n v="0"/>
    <n v="0"/>
    <n v="0"/>
    <n v="63"/>
    <n v="18237.05"/>
    <x v="4"/>
    <s v="Australia"/>
    <s v="debit"/>
  </r>
  <r>
    <n v="4485.51"/>
    <x v="22"/>
    <s v="24"/>
    <x v="0"/>
    <s v="2018"/>
    <d v="1899-12-30T19:00:00"/>
    <n v="0"/>
    <n v="0"/>
    <n v="0"/>
    <n v="55"/>
    <n v="4430.51"/>
    <x v="4"/>
    <s v="Australia"/>
    <s v="debit"/>
  </r>
  <r>
    <n v="8907.4699999999993"/>
    <x v="22"/>
    <s v="24"/>
    <x v="0"/>
    <s v="2018"/>
    <d v="1899-12-30T19:00:00"/>
    <n v="0"/>
    <n v="0"/>
    <n v="0"/>
    <n v="40"/>
    <n v="8867.4699999999993"/>
    <x v="4"/>
    <s v="Australia"/>
    <s v="debit"/>
  </r>
  <r>
    <n v="3470.23"/>
    <x v="22"/>
    <s v="24"/>
    <x v="0"/>
    <s v="2018"/>
    <d v="1899-12-30T19:00:00"/>
    <n v="0"/>
    <n v="0"/>
    <n v="0"/>
    <n v="45"/>
    <n v="3425.23"/>
    <x v="4"/>
    <s v="Australia"/>
    <s v="debit"/>
  </r>
  <r>
    <n v="2950.9"/>
    <x v="22"/>
    <s v="24"/>
    <x v="0"/>
    <s v="2018"/>
    <d v="1899-12-30T19:01:23"/>
    <n v="0"/>
    <n v="0"/>
    <n v="0"/>
    <n v="63.12"/>
    <n v="2887.78"/>
    <x v="889"/>
    <s v="Australia"/>
    <s v="debit"/>
  </r>
  <r>
    <n v="3320.82"/>
    <x v="22"/>
    <s v="24"/>
    <x v="0"/>
    <s v="2018"/>
    <d v="1899-12-30T19:11:17"/>
    <n v="0"/>
    <n v="0"/>
    <n v="0"/>
    <n v="29.31"/>
    <n v="3291.51"/>
    <x v="142"/>
    <s v="Australia"/>
    <s v="debit"/>
  </r>
  <r>
    <n v="1912.57"/>
    <x v="22"/>
    <s v="24"/>
    <x v="0"/>
    <s v="2018"/>
    <d v="1899-12-30T19:21:11"/>
    <n v="0"/>
    <n v="0"/>
    <n v="0"/>
    <n v="10.94"/>
    <n v="1901.6299999999999"/>
    <x v="1"/>
    <s v="Australia"/>
    <s v="debit"/>
  </r>
  <r>
    <n v="1778.5"/>
    <x v="22"/>
    <s v="24"/>
    <x v="0"/>
    <s v="2018"/>
    <d v="1899-12-30T19:31:05"/>
    <n v="0"/>
    <n v="0"/>
    <n v="0"/>
    <n v="5.87"/>
    <n v="1772.63"/>
    <x v="250"/>
    <s v="Australia"/>
    <s v="debit"/>
  </r>
  <r>
    <n v="9870.75"/>
    <x v="22"/>
    <s v="24"/>
    <x v="0"/>
    <s v="2018"/>
    <d v="1899-12-30T19:40:59"/>
    <n v="0"/>
    <n v="0"/>
    <n v="0"/>
    <n v="35.049999999999997"/>
    <n v="9835.7000000000007"/>
    <x v="890"/>
    <s v="Australia"/>
    <s v="debit"/>
  </r>
  <r>
    <n v="9850.57"/>
    <x v="22"/>
    <s v="24"/>
    <x v="0"/>
    <s v="2018"/>
    <d v="1899-12-30T19:50:53"/>
    <n v="0"/>
    <n v="0"/>
    <n v="0"/>
    <n v="20.18"/>
    <n v="9830.39"/>
    <x v="891"/>
    <s v="Australia"/>
    <s v="debit"/>
  </r>
  <r>
    <n v="7142.8"/>
    <x v="22"/>
    <s v="24"/>
    <x v="0"/>
    <s v="2018"/>
    <d v="1899-12-30T20:00:00"/>
    <n v="0"/>
    <n v="0"/>
    <n v="0"/>
    <n v="27"/>
    <n v="7115.8"/>
    <x v="4"/>
    <s v="Australia"/>
    <s v="debit"/>
  </r>
  <r>
    <n v="3789.23"/>
    <x v="22"/>
    <s v="24"/>
    <x v="0"/>
    <s v="2018"/>
    <d v="1899-12-30T20:01:18"/>
    <n v="0"/>
    <n v="0"/>
    <n v="0"/>
    <n v="44.09"/>
    <n v="3745.14"/>
    <x v="854"/>
    <s v="Australia"/>
    <s v="debit"/>
  </r>
  <r>
    <n v="7693.26"/>
    <x v="22"/>
    <s v="24"/>
    <x v="0"/>
    <s v="2018"/>
    <d v="1899-12-30T20:17:42"/>
    <n v="0"/>
    <n v="0"/>
    <n v="0"/>
    <n v="42.8"/>
    <n v="7650.46"/>
    <x v="892"/>
    <s v="Australia"/>
    <s v="debit"/>
  </r>
  <r>
    <n v="642.30999999999995"/>
    <x v="22"/>
    <s v="24"/>
    <x v="0"/>
    <s v="2018"/>
    <d v="1899-12-30T20:34:05"/>
    <n v="0"/>
    <n v="0"/>
    <n v="0"/>
    <n v="10.78"/>
    <n v="631.53"/>
    <x v="428"/>
    <s v="Australia"/>
    <s v="debit"/>
  </r>
  <r>
    <n v="2507.16"/>
    <x v="22"/>
    <s v="24"/>
    <x v="0"/>
    <s v="2018"/>
    <d v="1899-12-30T20:50:29"/>
    <n v="0"/>
    <n v="0"/>
    <n v="0"/>
    <n v="5.89"/>
    <n v="2501.27"/>
    <x v="893"/>
    <s v="Australia"/>
    <s v="debit"/>
  </r>
  <r>
    <n v="4400.41"/>
    <x v="22"/>
    <s v="24"/>
    <x v="0"/>
    <s v="2018"/>
    <d v="1899-12-30T21:00:00"/>
    <n v="0"/>
    <n v="0"/>
    <n v="0"/>
    <n v="69"/>
    <n v="4331.41"/>
    <x v="4"/>
    <s v="Australia"/>
    <s v="debit"/>
  </r>
  <r>
    <n v="52391.38"/>
    <x v="22"/>
    <s v="24"/>
    <x v="0"/>
    <s v="2018"/>
    <d v="1899-12-30T21:00:00"/>
    <n v="0"/>
    <n v="0"/>
    <n v="0"/>
    <n v="38"/>
    <n v="52353.38"/>
    <x v="4"/>
    <s v="Australia"/>
    <s v="debit"/>
  </r>
  <r>
    <n v="2631.51"/>
    <x v="22"/>
    <s v="24"/>
    <x v="0"/>
    <s v="2018"/>
    <d v="1899-12-30T21:00:00"/>
    <n v="0"/>
    <n v="0"/>
    <n v="0"/>
    <n v="29"/>
    <n v="2602.5100000000002"/>
    <x v="4"/>
    <s v="Australia"/>
    <s v="debit"/>
  </r>
  <r>
    <n v="8857.4699999999993"/>
    <x v="22"/>
    <s v="24"/>
    <x v="0"/>
    <s v="2018"/>
    <d v="1899-12-30T21:00:00"/>
    <n v="0"/>
    <n v="0"/>
    <n v="0"/>
    <n v="50"/>
    <n v="8807.4699999999993"/>
    <x v="4"/>
    <s v="Australia"/>
    <s v="debit"/>
  </r>
  <r>
    <n v="1553.4"/>
    <x v="22"/>
    <s v="24"/>
    <x v="0"/>
    <s v="2018"/>
    <d v="1899-12-30T21:00:00"/>
    <n v="0"/>
    <n v="0"/>
    <n v="0"/>
    <n v="23"/>
    <n v="1530.4"/>
    <x v="4"/>
    <s v="Australia"/>
    <s v="debit"/>
  </r>
  <r>
    <n v="18281.29"/>
    <x v="22"/>
    <s v="24"/>
    <x v="0"/>
    <s v="2018"/>
    <d v="1899-12-30T21:02:40"/>
    <n v="0"/>
    <n v="0"/>
    <n v="0"/>
    <n v="18.760000000000002"/>
    <n v="18262.530000000002"/>
    <x v="894"/>
    <s v="Australia"/>
    <s v="debit"/>
  </r>
  <r>
    <n v="2932.56"/>
    <x v="22"/>
    <s v="24"/>
    <x v="0"/>
    <s v="2018"/>
    <d v="1899-12-30T21:09:02"/>
    <n v="0"/>
    <n v="0"/>
    <n v="0"/>
    <n v="18.34"/>
    <n v="2914.22"/>
    <x v="895"/>
    <s v="Australia"/>
    <s v="debit"/>
  </r>
  <r>
    <n v="1770.17"/>
    <x v="22"/>
    <s v="24"/>
    <x v="0"/>
    <s v="2018"/>
    <d v="1899-12-30T21:15:24"/>
    <n v="0"/>
    <n v="0"/>
    <n v="0"/>
    <n v="8.33"/>
    <n v="1761.8400000000001"/>
    <x v="385"/>
    <s v="Australia"/>
    <s v="debit"/>
  </r>
  <r>
    <n v="1752.58"/>
    <x v="22"/>
    <s v="24"/>
    <x v="0"/>
    <s v="2018"/>
    <d v="1899-12-30T21:21:47"/>
    <n v="0"/>
    <n v="0"/>
    <n v="0"/>
    <n v="17.59"/>
    <n v="1734.99"/>
    <x v="611"/>
    <s v="Australia"/>
    <s v="debit"/>
  </r>
  <r>
    <n v="1725.31"/>
    <x v="22"/>
    <s v="24"/>
    <x v="0"/>
    <s v="2018"/>
    <d v="1899-12-30T21:28:09"/>
    <n v="0"/>
    <n v="0"/>
    <n v="0"/>
    <n v="27.27"/>
    <n v="1698.04"/>
    <x v="246"/>
    <s v="Australia"/>
    <s v="debit"/>
  </r>
  <r>
    <n v="3288.53"/>
    <x v="22"/>
    <s v="24"/>
    <x v="0"/>
    <s v="2018"/>
    <d v="1899-12-30T21:34:31"/>
    <n v="0"/>
    <n v="0"/>
    <n v="0"/>
    <n v="32.29"/>
    <n v="3256.2400000000002"/>
    <x v="90"/>
    <s v="Australia"/>
    <s v="debit"/>
  </r>
  <r>
    <n v="9827.35"/>
    <x v="22"/>
    <s v="24"/>
    <x v="0"/>
    <s v="2018"/>
    <d v="1899-12-30T21:40:53"/>
    <n v="0"/>
    <n v="0"/>
    <n v="0"/>
    <n v="23.22"/>
    <n v="9804.130000000001"/>
    <x v="244"/>
    <s v="Australia"/>
    <s v="debit"/>
  </r>
  <r>
    <n v="4469.41"/>
    <x v="22"/>
    <s v="24"/>
    <x v="0"/>
    <s v="2018"/>
    <d v="1899-12-30T21:47:15"/>
    <n v="0"/>
    <n v="0"/>
    <n v="0"/>
    <n v="16.100000000000001"/>
    <n v="4453.3099999999995"/>
    <x v="150"/>
    <s v="Australia"/>
    <s v="debit"/>
  </r>
  <r>
    <n v="7672.67"/>
    <x v="22"/>
    <s v="24"/>
    <x v="0"/>
    <s v="2018"/>
    <d v="1899-12-30T21:53:37"/>
    <n v="0"/>
    <n v="0"/>
    <n v="0"/>
    <n v="20.59"/>
    <n v="7652.08"/>
    <x v="474"/>
    <s v="Australia"/>
    <s v="debit"/>
  </r>
  <r>
    <n v="3273.57"/>
    <x v="22"/>
    <s v="24"/>
    <x v="0"/>
    <s v="2018"/>
    <d v="1899-12-30T21:59:59"/>
    <n v="0"/>
    <n v="0"/>
    <n v="0"/>
    <n v="14.96"/>
    <n v="3258.61"/>
    <x v="463"/>
    <s v="Australia"/>
    <s v="debit"/>
  </r>
  <r>
    <n v="9779.09"/>
    <x v="22"/>
    <s v="24"/>
    <x v="0"/>
    <s v="2018"/>
    <d v="1899-12-30T22:08:41"/>
    <n v="0"/>
    <n v="0"/>
    <n v="0"/>
    <n v="48.26"/>
    <n v="9730.83"/>
    <x v="896"/>
    <s v="Australia"/>
    <s v="debit"/>
  </r>
  <r>
    <n v="32963"/>
    <x v="22"/>
    <s v="24"/>
    <x v="0"/>
    <s v="2018"/>
    <d v="1899-12-30T22:17:23"/>
    <n v="0"/>
    <n v="0"/>
    <n v="0"/>
    <n v="35.4"/>
    <n v="32927.599999999999"/>
    <x v="157"/>
    <s v="Australia"/>
    <s v="debit"/>
  </r>
  <r>
    <n v="608.15"/>
    <x v="22"/>
    <s v="24"/>
    <x v="0"/>
    <s v="2018"/>
    <d v="1899-12-30T22:26:05"/>
    <n v="0"/>
    <n v="0"/>
    <n v="0"/>
    <n v="34.159999999999997"/>
    <n v="573.99"/>
    <x v="897"/>
    <s v="Australia"/>
    <s v="debit"/>
  </r>
  <r>
    <n v="3057.53"/>
    <x v="22"/>
    <s v="24"/>
    <x v="0"/>
    <s v="2018"/>
    <d v="1899-12-30T22:34:46"/>
    <n v="0"/>
    <n v="0"/>
    <n v="0"/>
    <n v="30.15"/>
    <n v="3027.38"/>
    <x v="76"/>
    <s v="Australia"/>
    <s v="debit"/>
  </r>
  <r>
    <n v="2430.9899999999998"/>
    <x v="22"/>
    <s v="24"/>
    <x v="0"/>
    <s v="2018"/>
    <d v="1899-12-30T22:43:28"/>
    <n v="0"/>
    <n v="0"/>
    <n v="0"/>
    <n v="76.17"/>
    <n v="2354.8199999999997"/>
    <x v="118"/>
    <s v="Australia"/>
    <s v="debit"/>
  </r>
  <r>
    <n v="1524.04"/>
    <x v="22"/>
    <s v="24"/>
    <x v="0"/>
    <s v="2018"/>
    <d v="1899-12-30T22:52:10"/>
    <n v="0"/>
    <n v="0"/>
    <n v="0"/>
    <n v="20.88"/>
    <n v="1503.1599999999999"/>
    <x v="239"/>
    <s v="Australia"/>
    <s v="debit"/>
  </r>
  <r>
    <n v="2431.08"/>
    <x v="22"/>
    <s v="24"/>
    <x v="0"/>
    <s v="2018"/>
    <d v="1899-12-30T23:00:00"/>
    <n v="0"/>
    <n v="0"/>
    <n v="0"/>
    <n v="41"/>
    <n v="2390.08"/>
    <x v="4"/>
    <s v="Australia"/>
    <s v="debit"/>
  </r>
  <r>
    <n v="3010.83"/>
    <x v="22"/>
    <s v="24"/>
    <x v="0"/>
    <s v="2018"/>
    <d v="1899-12-30T23:01:08"/>
    <n v="0"/>
    <n v="0"/>
    <n v="0"/>
    <n v="46.7"/>
    <n v="2964.13"/>
    <x v="898"/>
    <s v="Australia"/>
    <s v="debit"/>
  </r>
  <r>
    <n v="2421.04"/>
    <x v="22"/>
    <s v="24"/>
    <x v="0"/>
    <s v="2018"/>
    <d v="1899-12-30T23:12:38"/>
    <n v="0"/>
    <n v="0"/>
    <n v="0"/>
    <n v="9.9499999999999993"/>
    <n v="2411.09"/>
    <x v="459"/>
    <s v="Australia"/>
    <s v="debit"/>
  </r>
  <r>
    <n v="6671.41"/>
    <x v="22"/>
    <s v="24"/>
    <x v="0"/>
    <s v="2018"/>
    <d v="1899-12-30T23:24:08"/>
    <n v="0"/>
    <n v="0"/>
    <n v="0"/>
    <n v="60.58"/>
    <n v="6610.83"/>
    <x v="899"/>
    <s v="Australia"/>
    <s v="debit"/>
  </r>
  <r>
    <n v="18268.53"/>
    <x v="22"/>
    <s v="24"/>
    <x v="0"/>
    <s v="2018"/>
    <d v="1899-12-30T23:35:37"/>
    <n v="0"/>
    <n v="0"/>
    <n v="0"/>
    <n v="12.76"/>
    <n v="18255.77"/>
    <x v="88"/>
    <s v="Australia"/>
    <s v="debit"/>
  </r>
  <r>
    <n v="2992.11"/>
    <x v="22"/>
    <s v="24"/>
    <x v="0"/>
    <s v="2018"/>
    <d v="1899-12-30T23:47:07"/>
    <n v="0"/>
    <n v="0"/>
    <n v="0"/>
    <n v="17.8"/>
    <n v="2974.31"/>
    <x v="900"/>
    <s v="Australia"/>
    <s v="debit"/>
  </r>
  <r>
    <n v="1672.12"/>
    <x v="22"/>
    <s v="24"/>
    <x v="0"/>
    <s v="2018"/>
    <d v="1899-12-30T23:58:37"/>
    <n v="0"/>
    <n v="0"/>
    <n v="0"/>
    <n v="12.59"/>
    <n v="1659.53"/>
    <x v="1"/>
    <s v="Australia"/>
    <s v="debit"/>
  </r>
  <r>
    <n v="2416.3000000000002"/>
    <x v="23"/>
    <s v="25"/>
    <x v="0"/>
    <s v="2018"/>
    <d v="1899-12-30T00:58:39"/>
    <n v="0"/>
    <n v="0"/>
    <n v="0"/>
    <n v="14.78"/>
    <n v="2401.52"/>
    <x v="83"/>
    <s v="Australia"/>
    <s v="debit"/>
  </r>
  <r>
    <n v="2587.36"/>
    <x v="23"/>
    <s v="25"/>
    <x v="0"/>
    <s v="2018"/>
    <d v="1899-12-30T01:40:49"/>
    <n v="0"/>
    <n v="0"/>
    <n v="0"/>
    <n v="9.8699999999999992"/>
    <n v="2577.4900000000002"/>
    <x v="274"/>
    <s v="Australia"/>
    <s v="debit"/>
  </r>
  <r>
    <n v="8446.43"/>
    <x v="23"/>
    <s v="25"/>
    <x v="0"/>
    <s v="2018"/>
    <d v="1899-12-30T02:00:00"/>
    <n v="0"/>
    <n v="0"/>
    <n v="0"/>
    <n v="130"/>
    <n v="8316.43"/>
    <x v="4"/>
    <s v="Australia"/>
    <s v="debit"/>
  </r>
  <r>
    <n v="3328.01"/>
    <x v="23"/>
    <s v="25"/>
    <x v="0"/>
    <s v="2018"/>
    <d v="1899-12-30T02:00:00"/>
    <n v="0"/>
    <n v="0"/>
    <n v="0"/>
    <n v="26"/>
    <n v="3302.01"/>
    <x v="4"/>
    <s v="Australia"/>
    <s v="debit"/>
  </r>
  <r>
    <n v="62404.22"/>
    <x v="23"/>
    <s v="25"/>
    <x v="0"/>
    <s v="2018"/>
    <d v="1899-12-30T02:00:00"/>
    <n v="0"/>
    <n v="0"/>
    <n v="0"/>
    <n v="156"/>
    <n v="62248.22"/>
    <x v="4"/>
    <s v="Australia"/>
    <s v="debit"/>
  </r>
  <r>
    <n v="2588.1999999999998"/>
    <x v="23"/>
    <s v="25"/>
    <x v="0"/>
    <s v="2018"/>
    <d v="1899-12-30T02:19:17"/>
    <n v="0"/>
    <n v="0"/>
    <n v="0"/>
    <n v="44.37"/>
    <n v="2543.83"/>
    <x v="89"/>
    <s v="Australia"/>
    <s v="debit"/>
  </r>
  <r>
    <n v="6237.05"/>
    <x v="23"/>
    <s v="25"/>
    <x v="0"/>
    <s v="2018"/>
    <d v="1899-12-30T02:54:59"/>
    <n v="0"/>
    <n v="0"/>
    <n v="0"/>
    <n v="38.53"/>
    <n v="6198.52"/>
    <x v="901"/>
    <s v="Australia"/>
    <s v="debit"/>
  </r>
  <r>
    <n v="4386.62"/>
    <x v="23"/>
    <s v="25"/>
    <x v="0"/>
    <s v="2018"/>
    <d v="1899-12-30T03:30:42"/>
    <n v="0"/>
    <n v="0"/>
    <n v="0"/>
    <n v="13.79"/>
    <n v="4372.83"/>
    <x v="308"/>
    <s v="Australia"/>
    <s v="debit"/>
  </r>
  <r>
    <n v="1255.67"/>
    <x v="23"/>
    <s v="25"/>
    <x v="0"/>
    <s v="2018"/>
    <d v="1899-12-30T04:00:00"/>
    <n v="0"/>
    <n v="0"/>
    <n v="0"/>
    <n v="182"/>
    <n v="1073.67"/>
    <x v="4"/>
    <s v="Australia"/>
    <s v="debit"/>
  </r>
  <r>
    <n v="32935"/>
    <x v="23"/>
    <s v="25"/>
    <x v="0"/>
    <s v="2018"/>
    <d v="1899-12-30T04:00:00"/>
    <n v="0"/>
    <n v="0"/>
    <n v="0"/>
    <n v="28"/>
    <n v="32907"/>
    <x v="4"/>
    <s v="Australia"/>
    <s v="debit"/>
  </r>
  <r>
    <n v="2583.73"/>
    <x v="23"/>
    <s v="25"/>
    <x v="0"/>
    <s v="2018"/>
    <d v="1899-12-30T04:03:27"/>
    <n v="0"/>
    <n v="0"/>
    <n v="0"/>
    <n v="4.47"/>
    <n v="2579.2600000000002"/>
    <x v="170"/>
    <s v="Australia"/>
    <s v="debit"/>
  </r>
  <r>
    <n v="3245.99"/>
    <x v="23"/>
    <s v="25"/>
    <x v="0"/>
    <s v="2018"/>
    <d v="1899-12-30T04:22:41"/>
    <n v="0"/>
    <n v="0"/>
    <n v="0"/>
    <n v="27.58"/>
    <n v="3218.41"/>
    <x v="212"/>
    <s v="Australia"/>
    <s v="debit"/>
  </r>
  <r>
    <n v="15868.49"/>
    <x v="23"/>
    <s v="25"/>
    <x v="0"/>
    <s v="2018"/>
    <d v="1899-12-30T04:41:55"/>
    <n v="0"/>
    <n v="0"/>
    <n v="0"/>
    <n v="45.86"/>
    <n v="15822.63"/>
    <x v="406"/>
    <s v="Australia"/>
    <s v="debit"/>
  </r>
  <r>
    <n v="2605.5100000000002"/>
    <x v="23"/>
    <s v="25"/>
    <x v="0"/>
    <s v="2018"/>
    <d v="1899-12-30T05:00:00"/>
    <n v="0"/>
    <n v="0"/>
    <n v="0"/>
    <n v="26"/>
    <n v="2579.5100000000002"/>
    <x v="4"/>
    <s v="Australia"/>
    <s v="debit"/>
  </r>
  <r>
    <n v="19600.38"/>
    <x v="23"/>
    <s v="25"/>
    <x v="0"/>
    <s v="2018"/>
    <d v="1899-12-30T05:00:00"/>
    <n v="0"/>
    <n v="0"/>
    <n v="0"/>
    <n v="45"/>
    <n v="19555.38"/>
    <x v="4"/>
    <s v="Australia"/>
    <s v="debit"/>
  </r>
  <r>
    <n v="5621.52"/>
    <x v="23"/>
    <s v="25"/>
    <x v="0"/>
    <s v="2018"/>
    <d v="1899-12-30T05:00:00"/>
    <n v="0"/>
    <n v="0"/>
    <n v="0"/>
    <n v="43"/>
    <n v="5578.52"/>
    <x v="4"/>
    <s v="Australia"/>
    <s v="debit"/>
  </r>
  <r>
    <n v="36253.74"/>
    <x v="23"/>
    <s v="25"/>
    <x v="0"/>
    <s v="2018"/>
    <d v="1899-12-30T05:00:00"/>
    <n v="0"/>
    <n v="0"/>
    <n v="0"/>
    <n v="37"/>
    <n v="36216.74"/>
    <x v="4"/>
    <s v="Australia"/>
    <s v="debit"/>
  </r>
  <r>
    <n v="1901.12"/>
    <x v="23"/>
    <s v="25"/>
    <x v="0"/>
    <s v="2018"/>
    <d v="1899-12-30T05:08:34"/>
    <n v="0"/>
    <n v="0"/>
    <n v="0"/>
    <n v="11.45"/>
    <n v="1889.6699999999998"/>
    <x v="902"/>
    <s v="Australia"/>
    <s v="debit"/>
  </r>
  <r>
    <n v="9164.27"/>
    <x v="23"/>
    <s v="25"/>
    <x v="0"/>
    <s v="2018"/>
    <d v="1899-12-30T06:00:00"/>
    <n v="0"/>
    <n v="0"/>
    <n v="0"/>
    <n v="77"/>
    <n v="9087.27"/>
    <x v="4"/>
    <s v="Australia"/>
    <s v="debit"/>
  </r>
  <r>
    <n v="2401.81"/>
    <x v="23"/>
    <s v="25"/>
    <x v="0"/>
    <s v="2018"/>
    <d v="1899-12-30T06:37:38"/>
    <n v="0"/>
    <n v="0"/>
    <n v="0"/>
    <n v="19.23"/>
    <n v="2382.58"/>
    <x v="234"/>
    <s v="Australia"/>
    <s v="debit"/>
  </r>
  <r>
    <n v="5749.52"/>
    <x v="23"/>
    <s v="25"/>
    <x v="0"/>
    <s v="2018"/>
    <d v="1899-12-30T07:22:08"/>
    <n v="0"/>
    <n v="0"/>
    <n v="0"/>
    <n v="31.11"/>
    <n v="5718.4100000000008"/>
    <x v="96"/>
    <s v="Australia"/>
    <s v="debit"/>
  </r>
  <r>
    <n v="6648.52"/>
    <x v="23"/>
    <s v="25"/>
    <x v="0"/>
    <s v="2018"/>
    <d v="1899-12-30T07:57:51"/>
    <n v="0"/>
    <n v="0"/>
    <n v="0"/>
    <n v="22.89"/>
    <n v="6625.63"/>
    <x v="370"/>
    <s v="Australia"/>
    <s v="debit"/>
  </r>
  <r>
    <n v="6168.42"/>
    <x v="23"/>
    <s v="25"/>
    <x v="0"/>
    <s v="2018"/>
    <d v="1899-12-30T08:14:14"/>
    <n v="0"/>
    <n v="0"/>
    <n v="0"/>
    <n v="68.63"/>
    <n v="6099.79"/>
    <x v="213"/>
    <s v="Australia"/>
    <s v="debit"/>
  </r>
  <r>
    <n v="2575.56"/>
    <x v="23"/>
    <s v="25"/>
    <x v="0"/>
    <s v="2018"/>
    <d v="1899-12-30T08:29:23"/>
    <n v="0"/>
    <n v="0"/>
    <n v="0"/>
    <n v="8.17"/>
    <n v="2567.39"/>
    <x v="821"/>
    <s v="Australia"/>
    <s v="debit"/>
  </r>
  <r>
    <n v="2922.83"/>
    <x v="23"/>
    <s v="25"/>
    <x v="0"/>
    <s v="2018"/>
    <d v="1899-12-30T08:44:32"/>
    <n v="0"/>
    <n v="0"/>
    <n v="0"/>
    <n v="9.73"/>
    <n v="2913.1"/>
    <x v="748"/>
    <s v="Australia"/>
    <s v="debit"/>
  </r>
  <r>
    <n v="1659.52"/>
    <x v="23"/>
    <s v="25"/>
    <x v="0"/>
    <s v="2018"/>
    <d v="1899-12-30T08:59:41"/>
    <n v="0"/>
    <n v="0"/>
    <n v="0"/>
    <n v="12.6"/>
    <n v="1646.92"/>
    <x v="903"/>
    <s v="Australia"/>
    <s v="debit"/>
  </r>
  <r>
    <n v="2897.83"/>
    <x v="23"/>
    <s v="25"/>
    <x v="0"/>
    <s v="2018"/>
    <d v="1899-12-30T09:00:00"/>
    <n v="0"/>
    <n v="0"/>
    <n v="0"/>
    <n v="113"/>
    <n v="2784.83"/>
    <x v="4"/>
    <s v="Australia"/>
    <s v="debit"/>
  </r>
  <r>
    <n v="58198.23"/>
    <x v="23"/>
    <s v="25"/>
    <x v="0"/>
    <s v="2018"/>
    <d v="1899-12-30T09:08:40"/>
    <n v="0"/>
    <n v="0"/>
    <n v="0"/>
    <n v="14.37"/>
    <n v="58183.86"/>
    <x v="411"/>
    <s v="Australia"/>
    <s v="debit"/>
  </r>
  <r>
    <n v="2584.8200000000002"/>
    <x v="23"/>
    <s v="25"/>
    <x v="0"/>
    <s v="2018"/>
    <d v="1899-12-30T09:17:31"/>
    <n v="0"/>
    <n v="0"/>
    <n v="0"/>
    <n v="20.69"/>
    <n v="2564.13"/>
    <x v="270"/>
    <s v="Australia"/>
    <s v="debit"/>
  </r>
  <r>
    <n v="15856.58"/>
    <x v="23"/>
    <s v="25"/>
    <x v="0"/>
    <s v="2018"/>
    <d v="1899-12-30T09:26:22"/>
    <n v="0"/>
    <n v="0"/>
    <n v="0"/>
    <n v="11.91"/>
    <n v="15844.67"/>
    <x v="53"/>
    <s v="Australia"/>
    <s v="debit"/>
  </r>
  <r>
    <n v="10351.32"/>
    <x v="23"/>
    <s v="25"/>
    <x v="0"/>
    <s v="2018"/>
    <d v="1899-12-30T09:35:13"/>
    <n v="0"/>
    <n v="0"/>
    <n v="0"/>
    <n v="16.809999999999999"/>
    <n v="10334.51"/>
    <x v="904"/>
    <s v="Australia"/>
    <s v="debit"/>
  </r>
  <r>
    <n v="1232.71"/>
    <x v="23"/>
    <s v="25"/>
    <x v="0"/>
    <s v="2018"/>
    <d v="1899-12-30T09:44:04"/>
    <n v="0"/>
    <n v="0"/>
    <n v="0"/>
    <n v="22.96"/>
    <n v="1209.75"/>
    <x v="185"/>
    <s v="Australia"/>
    <s v="debit"/>
  </r>
  <r>
    <n v="9760.8799999999992"/>
    <x v="23"/>
    <s v="25"/>
    <x v="0"/>
    <s v="2018"/>
    <d v="1899-12-30T09:52:55"/>
    <n v="0"/>
    <n v="0"/>
    <n v="0"/>
    <n v="18.21"/>
    <n v="9742.67"/>
    <x v="905"/>
    <s v="Australia"/>
    <s v="debit"/>
  </r>
  <r>
    <n v="3288.39"/>
    <x v="23"/>
    <s v="25"/>
    <x v="0"/>
    <s v="2018"/>
    <d v="1899-12-30T10:00:00"/>
    <n v="0"/>
    <n v="0"/>
    <n v="0"/>
    <n v="45"/>
    <n v="3243.39"/>
    <x v="4"/>
    <s v="Australia"/>
    <s v="debit"/>
  </r>
  <r>
    <n v="1582.27"/>
    <x v="23"/>
    <s v="25"/>
    <x v="0"/>
    <s v="2018"/>
    <d v="1899-12-30T10:02:10"/>
    <n v="0"/>
    <n v="0"/>
    <n v="0"/>
    <n v="77.25"/>
    <n v="1505.02"/>
    <x v="128"/>
    <s v="Australia"/>
    <s v="debit"/>
  </r>
  <r>
    <n v="5169.95"/>
    <x v="23"/>
    <s v="25"/>
    <x v="0"/>
    <s v="2018"/>
    <d v="1899-12-30T10:13:02"/>
    <n v="0"/>
    <n v="0"/>
    <n v="0"/>
    <n v="23.1"/>
    <n v="5146.8499999999995"/>
    <x v="1"/>
    <s v="Australia"/>
    <s v="debit"/>
  </r>
  <r>
    <n v="1716.67"/>
    <x v="23"/>
    <s v="25"/>
    <x v="0"/>
    <s v="2018"/>
    <d v="1899-12-30T10:23:54"/>
    <n v="0"/>
    <n v="0"/>
    <n v="0"/>
    <n v="8.64"/>
    <n v="1708.03"/>
    <x v="246"/>
    <s v="Australia"/>
    <s v="debit"/>
  </r>
  <r>
    <n v="2397.9299999999998"/>
    <x v="23"/>
    <s v="25"/>
    <x v="0"/>
    <s v="2018"/>
    <d v="1899-12-30T10:34:46"/>
    <n v="0"/>
    <n v="0"/>
    <n v="0"/>
    <n v="3.88"/>
    <n v="2394.0499999999997"/>
    <x v="94"/>
    <s v="Australia"/>
    <s v="debit"/>
  </r>
  <r>
    <n v="6154.41"/>
    <x v="23"/>
    <s v="25"/>
    <x v="0"/>
    <s v="2018"/>
    <d v="1899-12-30T10:45:39"/>
    <n v="0"/>
    <n v="0"/>
    <n v="0"/>
    <n v="14.01"/>
    <n v="6140.4"/>
    <x v="186"/>
    <s v="Australia"/>
    <s v="debit"/>
  </r>
  <r>
    <n v="1204.4000000000001"/>
    <x v="23"/>
    <s v="25"/>
    <x v="0"/>
    <s v="2018"/>
    <d v="1899-12-30T10:56:31"/>
    <n v="0"/>
    <n v="0"/>
    <n v="0"/>
    <n v="28.31"/>
    <n v="1176.0900000000001"/>
    <x v="576"/>
    <s v="Australia"/>
    <s v="debit"/>
  </r>
  <r>
    <n v="2567.8200000000002"/>
    <x v="23"/>
    <s v="25"/>
    <x v="0"/>
    <s v="2018"/>
    <d v="1899-12-30T11:00:00"/>
    <n v="0"/>
    <n v="0"/>
    <n v="0"/>
    <n v="17"/>
    <n v="2550.8200000000002"/>
    <x v="4"/>
    <s v="Australia"/>
    <s v="debit"/>
  </r>
  <r>
    <n v="2348.96"/>
    <x v="23"/>
    <s v="25"/>
    <x v="0"/>
    <s v="2018"/>
    <d v="1899-12-30T11:05:21"/>
    <n v="0"/>
    <n v="0"/>
    <n v="0"/>
    <n v="48.97"/>
    <n v="2299.9900000000002"/>
    <x v="906"/>
    <s v="Australia"/>
    <s v="debit"/>
  </r>
  <r>
    <n v="1759.25"/>
    <x v="23"/>
    <s v="25"/>
    <x v="0"/>
    <s v="2018"/>
    <d v="1899-12-30T11:13:13"/>
    <n v="0"/>
    <n v="0"/>
    <n v="0"/>
    <n v="7.59"/>
    <n v="1751.66"/>
    <x v="28"/>
    <s v="Australia"/>
    <s v="debit"/>
  </r>
  <r>
    <n v="2170.4699999999998"/>
    <x v="23"/>
    <s v="25"/>
    <x v="0"/>
    <s v="2018"/>
    <d v="1899-12-30T11:21:06"/>
    <n v="0"/>
    <n v="0"/>
    <n v="0"/>
    <n v="17.25"/>
    <n v="2153.2199999999998"/>
    <x v="84"/>
    <s v="Australia"/>
    <s v="debit"/>
  </r>
  <r>
    <n v="1697.36"/>
    <x v="23"/>
    <s v="25"/>
    <x v="0"/>
    <s v="2018"/>
    <d v="1899-12-30T11:28:58"/>
    <n v="0"/>
    <n v="0"/>
    <n v="0"/>
    <n v="19.309999999999999"/>
    <n v="1678.05"/>
    <x v="113"/>
    <s v="Australia"/>
    <s v="debit"/>
  </r>
  <r>
    <n v="2539.21"/>
    <x v="23"/>
    <s v="25"/>
    <x v="0"/>
    <s v="2018"/>
    <d v="1899-12-30T11:36:51"/>
    <n v="0"/>
    <n v="0"/>
    <n v="0"/>
    <n v="36.35"/>
    <n v="2502.86"/>
    <x v="611"/>
    <s v="Australia"/>
    <s v="debit"/>
  </r>
  <r>
    <n v="15846.22"/>
    <x v="23"/>
    <s v="25"/>
    <x v="0"/>
    <s v="2018"/>
    <d v="1899-12-30T11:44:43"/>
    <n v="0"/>
    <n v="0"/>
    <n v="0"/>
    <n v="10.36"/>
    <n v="15835.859999999999"/>
    <x v="883"/>
    <s v="Australia"/>
    <s v="debit"/>
  </r>
  <r>
    <n v="15812.04"/>
    <x v="23"/>
    <s v="25"/>
    <x v="0"/>
    <s v="2018"/>
    <d v="1899-12-30T11:52:35"/>
    <n v="0"/>
    <n v="0"/>
    <n v="0"/>
    <n v="34.18"/>
    <n v="15777.86"/>
    <x v="203"/>
    <s v="Australia"/>
    <s v="debit"/>
  </r>
  <r>
    <n v="4869.8"/>
    <x v="23"/>
    <s v="25"/>
    <x v="0"/>
    <s v="2018"/>
    <d v="1899-12-30T12:00:00"/>
    <n v="0"/>
    <n v="0"/>
    <n v="0"/>
    <n v="144"/>
    <n v="4725.8"/>
    <x v="4"/>
    <s v="Australia"/>
    <s v="debit"/>
  </r>
  <r>
    <n v="14475.96"/>
    <x v="23"/>
    <s v="25"/>
    <x v="0"/>
    <s v="2018"/>
    <d v="1899-12-30T12:00:00"/>
    <n v="0"/>
    <n v="0"/>
    <n v="0"/>
    <n v="45"/>
    <n v="14430.96"/>
    <x v="4"/>
    <s v="Australia"/>
    <s v="debit"/>
  </r>
  <r>
    <n v="4377.34"/>
    <x v="23"/>
    <s v="25"/>
    <x v="0"/>
    <s v="2018"/>
    <d v="1899-12-30T12:00:55"/>
    <n v="0"/>
    <n v="0"/>
    <n v="0"/>
    <n v="9.2799999999999994"/>
    <n v="4368.0600000000004"/>
    <x v="907"/>
    <s v="Australia"/>
    <s v="debit"/>
  </r>
  <r>
    <n v="2765.02"/>
    <x v="23"/>
    <s v="25"/>
    <x v="0"/>
    <s v="2018"/>
    <d v="1899-12-30T12:16:18"/>
    <n v="0"/>
    <n v="0"/>
    <n v="0"/>
    <n v="12.34"/>
    <n v="2752.68"/>
    <x v="627"/>
    <s v="Australia"/>
    <s v="debit"/>
  </r>
  <r>
    <n v="15793.75"/>
    <x v="23"/>
    <s v="25"/>
    <x v="0"/>
    <s v="2018"/>
    <d v="1899-12-30T12:31:41"/>
    <n v="0"/>
    <n v="0"/>
    <n v="0"/>
    <n v="18.29"/>
    <n v="15775.46"/>
    <x v="383"/>
    <s v="Australia"/>
    <s v="debit"/>
  </r>
  <r>
    <n v="1577.23"/>
    <x v="23"/>
    <s v="25"/>
    <x v="0"/>
    <s v="2018"/>
    <d v="1899-12-30T12:47:04"/>
    <n v="0"/>
    <n v="0"/>
    <n v="0"/>
    <n v="5.04"/>
    <n v="1572.19"/>
    <x v="143"/>
    <s v="Australia"/>
    <s v="debit"/>
  </r>
  <r>
    <n v="9716.8799999999992"/>
    <x v="23"/>
    <s v="25"/>
    <x v="0"/>
    <s v="2018"/>
    <d v="1899-12-30T13:00:00"/>
    <n v="0"/>
    <n v="0"/>
    <n v="0"/>
    <n v="44"/>
    <n v="9672.8799999999992"/>
    <x v="4"/>
    <s v="Australia"/>
    <s v="debit"/>
  </r>
  <r>
    <n v="4766.32"/>
    <x v="23"/>
    <s v="25"/>
    <x v="0"/>
    <s v="2018"/>
    <d v="1899-12-30T13:02:04"/>
    <n v="0"/>
    <n v="0"/>
    <n v="0"/>
    <n v="8.23"/>
    <n v="4758.09"/>
    <x v="500"/>
    <s v="Australia"/>
    <s v="debit"/>
  </r>
  <r>
    <n v="4748.8599999999997"/>
    <x v="23"/>
    <s v="25"/>
    <x v="0"/>
    <s v="2018"/>
    <d v="1899-12-30T13:28:03"/>
    <n v="0"/>
    <n v="0"/>
    <n v="0"/>
    <n v="17.46"/>
    <n v="4731.3999999999996"/>
    <x v="514"/>
    <s v="Australia"/>
    <s v="debit"/>
  </r>
  <r>
    <n v="8428.73"/>
    <x v="23"/>
    <s v="25"/>
    <x v="0"/>
    <s v="2018"/>
    <d v="1899-12-30T13:41:02"/>
    <n v="0"/>
    <n v="0"/>
    <n v="0"/>
    <n v="17.7"/>
    <n v="8411.0299999999988"/>
    <x v="150"/>
    <s v="Australia"/>
    <s v="debit"/>
  </r>
  <r>
    <n v="4372.18"/>
    <x v="23"/>
    <s v="25"/>
    <x v="0"/>
    <s v="2018"/>
    <d v="1899-12-30T13:54:01"/>
    <n v="0"/>
    <n v="0"/>
    <n v="0"/>
    <n v="5.16"/>
    <n v="4367.0200000000004"/>
    <x v="851"/>
    <s v="Australia"/>
    <s v="debit"/>
  </r>
  <r>
    <n v="107780.26"/>
    <x v="23"/>
    <s v="25"/>
    <x v="0"/>
    <s v="2018"/>
    <d v="1899-12-30T14:00:00"/>
    <n v="0"/>
    <n v="0"/>
    <n v="0"/>
    <n v="627"/>
    <n v="107153.26"/>
    <x v="4"/>
    <s v="Australia"/>
    <s v="debit"/>
  </r>
  <r>
    <n v="7097.8"/>
    <x v="23"/>
    <s v="25"/>
    <x v="0"/>
    <s v="2018"/>
    <d v="1899-12-30T14:00:00"/>
    <n v="0"/>
    <n v="0"/>
    <n v="0"/>
    <n v="45"/>
    <n v="7052.8"/>
    <x v="4"/>
    <s v="Australia"/>
    <s v="debit"/>
  </r>
  <r>
    <n v="2325.67"/>
    <x v="23"/>
    <s v="25"/>
    <x v="0"/>
    <s v="2018"/>
    <d v="1899-12-30T14:04:32"/>
    <n v="0"/>
    <n v="0"/>
    <n v="0"/>
    <n v="23.29"/>
    <n v="2302.38"/>
    <x v="84"/>
    <s v="Australia"/>
    <s v="debit"/>
  </r>
  <r>
    <n v="10326.07"/>
    <x v="23"/>
    <s v="25"/>
    <x v="0"/>
    <s v="2018"/>
    <d v="1899-12-30T14:12:56"/>
    <n v="0"/>
    <n v="0"/>
    <n v="0"/>
    <n v="25.25"/>
    <n v="10300.82"/>
    <x v="102"/>
    <s v="Australia"/>
    <s v="debit"/>
  </r>
  <r>
    <n v="3228.32"/>
    <x v="23"/>
    <s v="25"/>
    <x v="0"/>
    <s v="2018"/>
    <d v="1899-12-30T14:21:20"/>
    <n v="0"/>
    <n v="0"/>
    <n v="0"/>
    <n v="17.670000000000002"/>
    <n v="3210.65"/>
    <x v="908"/>
    <s v="Australia"/>
    <s v="debit"/>
  </r>
  <r>
    <n v="9683.5300000000007"/>
    <x v="23"/>
    <s v="25"/>
    <x v="0"/>
    <s v="2018"/>
    <d v="1899-12-30T14:29:44"/>
    <n v="0"/>
    <n v="0"/>
    <n v="0"/>
    <n v="33.35"/>
    <n v="9650.18"/>
    <x v="501"/>
    <s v="Australia"/>
    <s v="debit"/>
  </r>
  <r>
    <n v="1568.59"/>
    <x v="23"/>
    <s v="25"/>
    <x v="0"/>
    <s v="2018"/>
    <d v="1899-12-30T14:38:09"/>
    <n v="0"/>
    <n v="0"/>
    <n v="0"/>
    <n v="8.64"/>
    <n v="1559.9499999999998"/>
    <x v="143"/>
    <s v="Australia"/>
    <s v="debit"/>
  </r>
  <r>
    <n v="2268.2600000000002"/>
    <x v="23"/>
    <s v="25"/>
    <x v="0"/>
    <s v="2018"/>
    <d v="1899-12-30T14:46:33"/>
    <n v="0"/>
    <n v="0"/>
    <n v="0"/>
    <n v="496.76"/>
    <n v="1771.5000000000002"/>
    <x v="909"/>
    <s v="Australia"/>
    <s v="debit"/>
  </r>
  <r>
    <n v="9626.6200000000008"/>
    <x v="23"/>
    <s v="25"/>
    <x v="0"/>
    <s v="2018"/>
    <d v="1899-12-30T14:54:57"/>
    <n v="0"/>
    <n v="0"/>
    <n v="0"/>
    <n v="56.91"/>
    <n v="9569.7100000000009"/>
    <x v="890"/>
    <s v="Australia"/>
    <s v="debit"/>
  </r>
  <r>
    <n v="4144.29"/>
    <x v="23"/>
    <s v="25"/>
    <x v="0"/>
    <s v="2018"/>
    <d v="1899-12-30T15:00:00"/>
    <n v="0"/>
    <n v="0"/>
    <n v="0"/>
    <n v="197"/>
    <n v="3947.29"/>
    <x v="4"/>
    <s v="Australia"/>
    <s v="debit"/>
  </r>
  <r>
    <n v="3249.56"/>
    <x v="23"/>
    <s v="25"/>
    <x v="0"/>
    <s v="2018"/>
    <d v="1899-12-30T15:04:23"/>
    <n v="0"/>
    <n v="0"/>
    <n v="0"/>
    <n v="38.83"/>
    <n v="3210.73"/>
    <x v="648"/>
    <s v="Australia"/>
    <s v="debit"/>
  </r>
  <r>
    <n v="5726.66"/>
    <x v="23"/>
    <s v="25"/>
    <x v="0"/>
    <s v="2018"/>
    <d v="1899-12-30T15:15:23"/>
    <n v="0"/>
    <n v="0"/>
    <n v="0"/>
    <n v="22.86"/>
    <n v="5703.8"/>
    <x v="37"/>
    <s v="Australia"/>
    <s v="debit"/>
  </r>
  <r>
    <n v="3245.03"/>
    <x v="23"/>
    <s v="25"/>
    <x v="0"/>
    <s v="2018"/>
    <d v="1899-12-30T15:26:22"/>
    <n v="0"/>
    <n v="0"/>
    <n v="0"/>
    <n v="82.98"/>
    <n v="3162.05"/>
    <x v="27"/>
    <s v="Australia"/>
    <s v="debit"/>
  </r>
  <r>
    <n v="1670.86"/>
    <x v="23"/>
    <s v="25"/>
    <x v="0"/>
    <s v="2018"/>
    <d v="1899-12-30T15:37:21"/>
    <n v="0"/>
    <n v="0"/>
    <n v="0"/>
    <n v="26.5"/>
    <n v="1644.36"/>
    <x v="524"/>
    <s v="Australia"/>
    <s v="debit"/>
  </r>
  <r>
    <n v="5717.96"/>
    <x v="23"/>
    <s v="25"/>
    <x v="0"/>
    <s v="2018"/>
    <d v="1899-12-30T15:48:21"/>
    <n v="0"/>
    <n v="0"/>
    <n v="0"/>
    <n v="8.6999999999999993"/>
    <n v="5709.26"/>
    <x v="325"/>
    <s v="Australia"/>
    <s v="debit"/>
  </r>
  <r>
    <n v="1184.44"/>
    <x v="23"/>
    <s v="25"/>
    <x v="0"/>
    <s v="2018"/>
    <d v="1899-12-30T15:59:20"/>
    <n v="0"/>
    <n v="0"/>
    <n v="0"/>
    <n v="19.96"/>
    <n v="1164.48"/>
    <x v="910"/>
    <s v="Australia"/>
    <s v="debit"/>
  </r>
  <r>
    <n v="4203.32"/>
    <x v="23"/>
    <s v="25"/>
    <x v="0"/>
    <s v="2018"/>
    <d v="1899-12-30T16:00:00"/>
    <n v="0"/>
    <n v="0"/>
    <n v="0"/>
    <n v="17"/>
    <n v="4186.32"/>
    <x v="4"/>
    <s v="Australia"/>
    <s v="debit"/>
  </r>
  <r>
    <n v="7076.8"/>
    <x v="23"/>
    <s v="25"/>
    <x v="0"/>
    <s v="2018"/>
    <d v="1899-12-30T16:00:00"/>
    <n v="0"/>
    <n v="0"/>
    <n v="0"/>
    <n v="21"/>
    <n v="7055.8"/>
    <x v="4"/>
    <s v="Australia"/>
    <s v="debit"/>
  </r>
  <r>
    <n v="9570.86"/>
    <x v="23"/>
    <s v="25"/>
    <x v="0"/>
    <s v="2018"/>
    <d v="1899-12-30T16:15:39"/>
    <n v="0"/>
    <n v="0"/>
    <n v="0"/>
    <n v="55.76"/>
    <n v="9515.1"/>
    <x v="911"/>
    <s v="Australia"/>
    <s v="debit"/>
  </r>
  <r>
    <n v="4354.09"/>
    <x v="23"/>
    <s v="25"/>
    <x v="0"/>
    <s v="2018"/>
    <d v="1899-12-30T16:32:19"/>
    <n v="0"/>
    <n v="0"/>
    <n v="0"/>
    <n v="18.09"/>
    <n v="4336"/>
    <x v="227"/>
    <s v="Australia"/>
    <s v="debit"/>
  </r>
  <r>
    <n v="8409.74"/>
    <x v="23"/>
    <s v="25"/>
    <x v="0"/>
    <s v="2018"/>
    <d v="1899-12-30T16:48:59"/>
    <n v="0"/>
    <n v="0"/>
    <n v="0"/>
    <n v="18.989999999999998"/>
    <n v="8390.75"/>
    <x v="193"/>
    <s v="Australia"/>
    <s v="debit"/>
  </r>
  <r>
    <n v="10277.07"/>
    <x v="23"/>
    <s v="25"/>
    <x v="0"/>
    <s v="2018"/>
    <d v="1899-12-30T17:00:00"/>
    <n v="0"/>
    <n v="0"/>
    <n v="0"/>
    <n v="49"/>
    <n v="10228.07"/>
    <x v="4"/>
    <s v="Australia"/>
    <s v="debit"/>
  </r>
  <r>
    <n v="7615.76"/>
    <x v="23"/>
    <s v="25"/>
    <x v="0"/>
    <s v="2018"/>
    <d v="1899-12-30T17:03:44"/>
    <n v="0"/>
    <n v="0"/>
    <n v="0"/>
    <n v="41.94"/>
    <n v="7573.8200000000006"/>
    <x v="703"/>
    <s v="Australia"/>
    <s v="debit"/>
  </r>
  <r>
    <n v="1530.91"/>
    <x v="23"/>
    <s v="25"/>
    <x v="0"/>
    <s v="2018"/>
    <d v="1899-12-30T17:14:43"/>
    <n v="0"/>
    <n v="0"/>
    <n v="0"/>
    <n v="37.68"/>
    <n v="1493.23"/>
    <x v="507"/>
    <s v="Australia"/>
    <s v="debit"/>
  </r>
  <r>
    <n v="3200.7"/>
    <x v="23"/>
    <s v="25"/>
    <x v="0"/>
    <s v="2018"/>
    <d v="1899-12-30T17:25:42"/>
    <n v="0"/>
    <n v="0"/>
    <n v="0"/>
    <n v="27.62"/>
    <n v="3173.08"/>
    <x v="321"/>
    <s v="Australia"/>
    <s v="debit"/>
  </r>
  <r>
    <n v="5488.44"/>
    <x v="23"/>
    <s v="25"/>
    <x v="0"/>
    <s v="2018"/>
    <d v="1899-12-30T17:36:42"/>
    <n v="0"/>
    <n v="0"/>
    <n v="0"/>
    <n v="39.71"/>
    <n v="5448.73"/>
    <x v="6"/>
    <s v="Australia"/>
    <s v="debit"/>
  </r>
  <r>
    <n v="587.02"/>
    <x v="23"/>
    <s v="25"/>
    <x v="0"/>
    <s v="2018"/>
    <d v="1899-12-30T17:47:41"/>
    <n v="0"/>
    <n v="0"/>
    <n v="0"/>
    <n v="21.13"/>
    <n v="565.89"/>
    <x v="912"/>
    <s v="Australia"/>
    <s v="debit"/>
  </r>
  <r>
    <n v="2390.34"/>
    <x v="23"/>
    <s v="25"/>
    <x v="0"/>
    <s v="2018"/>
    <d v="1899-12-30T17:58:40"/>
    <n v="0"/>
    <n v="0"/>
    <n v="0"/>
    <n v="25.96"/>
    <n v="2364.38"/>
    <x v="913"/>
    <s v="Australia"/>
    <s v="debit"/>
  </r>
  <r>
    <n v="5471.44"/>
    <x v="23"/>
    <s v="25"/>
    <x v="0"/>
    <s v="2018"/>
    <d v="1899-12-30T18:00:00"/>
    <n v="0"/>
    <n v="0"/>
    <n v="0"/>
    <n v="17"/>
    <n v="5454.44"/>
    <x v="4"/>
    <s v="Australia"/>
    <s v="debit"/>
  </r>
  <r>
    <n v="7807.32"/>
    <x v="23"/>
    <s v="25"/>
    <x v="0"/>
    <s v="2018"/>
    <d v="1899-12-30T18:19:33"/>
    <n v="0"/>
    <n v="0"/>
    <n v="0"/>
    <n v="15.89"/>
    <n v="7791.4299999999994"/>
    <x v="914"/>
    <s v="Australia"/>
    <s v="debit"/>
  </r>
  <r>
    <n v="1664.34"/>
    <x v="23"/>
    <s v="25"/>
    <x v="0"/>
    <s v="2018"/>
    <d v="1899-12-30T18:41:46"/>
    <n v="0"/>
    <n v="0"/>
    <n v="0"/>
    <n v="6.52"/>
    <n v="1657.82"/>
    <x v="612"/>
    <s v="Australia"/>
    <s v="debit"/>
  </r>
  <r>
    <n v="2379.3000000000002"/>
    <x v="23"/>
    <s v="25"/>
    <x v="0"/>
    <s v="2018"/>
    <d v="1899-12-30T19:01:56"/>
    <n v="0"/>
    <n v="0"/>
    <n v="0"/>
    <n v="11.04"/>
    <n v="2368.2600000000002"/>
    <x v="52"/>
    <s v="Australia"/>
    <s v="debit"/>
  </r>
  <r>
    <n v="10267.879999999999"/>
    <x v="23"/>
    <s v="25"/>
    <x v="0"/>
    <s v="2018"/>
    <d v="1899-12-30T19:12:41"/>
    <n v="0"/>
    <n v="0"/>
    <n v="0"/>
    <n v="9.19"/>
    <n v="10258.689999999999"/>
    <x v="754"/>
    <s v="Australia"/>
    <s v="debit"/>
  </r>
  <r>
    <n v="3064.62"/>
    <x v="23"/>
    <s v="25"/>
    <x v="0"/>
    <s v="2018"/>
    <d v="1899-12-30T19:23:26"/>
    <n v="0"/>
    <n v="0"/>
    <n v="0"/>
    <n v="24.99"/>
    <n v="3039.63"/>
    <x v="584"/>
    <s v="Australia"/>
    <s v="debit"/>
  </r>
  <r>
    <n v="1655.47"/>
    <x v="23"/>
    <s v="25"/>
    <x v="0"/>
    <s v="2018"/>
    <d v="1899-12-30T19:34:11"/>
    <n v="0"/>
    <n v="0"/>
    <n v="0"/>
    <n v="8.8699999999999992"/>
    <n v="1646.6000000000001"/>
    <x v="246"/>
    <s v="Australia"/>
    <s v="debit"/>
  </r>
  <r>
    <n v="1645.79"/>
    <x v="23"/>
    <s v="25"/>
    <x v="0"/>
    <s v="2018"/>
    <d v="1899-12-30T19:44:56"/>
    <n v="0"/>
    <n v="0"/>
    <n v="0"/>
    <n v="9.68"/>
    <n v="1636.11"/>
    <x v="915"/>
    <s v="Australia"/>
    <s v="debit"/>
  </r>
  <r>
    <n v="5686.69"/>
    <x v="23"/>
    <s v="25"/>
    <x v="0"/>
    <s v="2018"/>
    <d v="1899-12-30T19:55:41"/>
    <n v="0"/>
    <n v="0"/>
    <n v="0"/>
    <n v="31.27"/>
    <n v="5655.4199999999992"/>
    <x v="315"/>
    <s v="Australia"/>
    <s v="debit"/>
  </r>
  <r>
    <n v="1731.25"/>
    <x v="23"/>
    <s v="25"/>
    <x v="0"/>
    <s v="2018"/>
    <d v="1899-12-30T20:00:00"/>
    <n v="0"/>
    <n v="0"/>
    <n v="0"/>
    <n v="28"/>
    <n v="1703.25"/>
    <x v="4"/>
    <s v="Australia"/>
    <s v="debit"/>
  </r>
  <r>
    <n v="107737.19"/>
    <x v="23"/>
    <s v="25"/>
    <x v="0"/>
    <s v="2018"/>
    <d v="1899-12-30T20:06:22"/>
    <n v="0"/>
    <n v="0"/>
    <n v="0"/>
    <n v="43.07"/>
    <n v="107694.12"/>
    <x v="318"/>
    <s v="Australia"/>
    <s v="debit"/>
  </r>
  <r>
    <n v="3086.16"/>
    <x v="23"/>
    <s v="25"/>
    <x v="0"/>
    <s v="2018"/>
    <d v="1899-12-30T20:17:01"/>
    <n v="0"/>
    <n v="0"/>
    <n v="0"/>
    <n v="7.25"/>
    <n v="3078.91"/>
    <x v="120"/>
    <s v="Australia"/>
    <s v="debit"/>
  </r>
  <r>
    <n v="1169.77"/>
    <x v="23"/>
    <s v="25"/>
    <x v="0"/>
    <s v="2018"/>
    <d v="1899-12-30T20:27:39"/>
    <n v="0"/>
    <n v="0"/>
    <n v="0"/>
    <n v="14.67"/>
    <n v="1155.0999999999999"/>
    <x v="916"/>
    <s v="Australia"/>
    <s v="debit"/>
  </r>
  <r>
    <n v="4125.3999999999996"/>
    <x v="23"/>
    <s v="25"/>
    <x v="0"/>
    <s v="2018"/>
    <d v="1899-12-30T20:38:17"/>
    <n v="0"/>
    <n v="0"/>
    <n v="0"/>
    <n v="18.89"/>
    <n v="4106.5099999999993"/>
    <x v="862"/>
    <s v="Australia"/>
    <s v="debit"/>
  </r>
  <r>
    <n v="1162.5999999999999"/>
    <x v="23"/>
    <s v="25"/>
    <x v="0"/>
    <s v="2018"/>
    <d v="1899-12-30T20:48:56"/>
    <n v="0"/>
    <n v="0"/>
    <n v="0"/>
    <n v="7.17"/>
    <n v="1155.4299999999998"/>
    <x v="94"/>
    <s v="Australia"/>
    <s v="debit"/>
  </r>
  <r>
    <n v="8389.56"/>
    <x v="23"/>
    <s v="25"/>
    <x v="0"/>
    <s v="2018"/>
    <d v="1899-12-30T20:59:34"/>
    <n v="0"/>
    <n v="0"/>
    <n v="0"/>
    <n v="20.18"/>
    <n v="8369.3799999999992"/>
    <x v="150"/>
    <s v="Australia"/>
    <s v="debit"/>
  </r>
  <r>
    <n v="17922.18"/>
    <x v="23"/>
    <s v="25"/>
    <x v="0"/>
    <s v="2018"/>
    <d v="1899-12-30T21:00:00"/>
    <n v="0"/>
    <n v="0"/>
    <n v="0"/>
    <n v="28"/>
    <n v="17894.18"/>
    <x v="4"/>
    <s v="Australia"/>
    <s v="debit"/>
  </r>
  <r>
    <n v="7583.14"/>
    <x v="23"/>
    <s v="25"/>
    <x v="0"/>
    <s v="2018"/>
    <d v="1899-12-30T21:04:42"/>
    <n v="0"/>
    <n v="0"/>
    <n v="0"/>
    <n v="89.53"/>
    <n v="7493.6100000000006"/>
    <x v="213"/>
    <s v="Australia"/>
    <s v="debit"/>
  </r>
  <r>
    <n v="575.36"/>
    <x v="23"/>
    <s v="25"/>
    <x v="0"/>
    <s v="2018"/>
    <d v="1899-12-30T21:09:36"/>
    <n v="0"/>
    <n v="0"/>
    <n v="0"/>
    <n v="11.66"/>
    <n v="563.70000000000005"/>
    <x v="570"/>
    <s v="Australia"/>
    <s v="debit"/>
  </r>
  <r>
    <n v="5414.65"/>
    <x v="23"/>
    <s v="25"/>
    <x v="0"/>
    <s v="2018"/>
    <d v="1899-12-30T21:14:30"/>
    <n v="0"/>
    <n v="0"/>
    <n v="0"/>
    <n v="56.79"/>
    <n v="5357.86"/>
    <x v="1"/>
    <s v="Australia"/>
    <s v="debit"/>
  </r>
  <r>
    <n v="3068.52"/>
    <x v="23"/>
    <s v="25"/>
    <x v="0"/>
    <s v="2018"/>
    <d v="1899-12-30T21:19:24"/>
    <n v="0"/>
    <n v="0"/>
    <n v="0"/>
    <n v="17.64"/>
    <n v="3050.88"/>
    <x v="177"/>
    <s v="Australia"/>
    <s v="debit"/>
  </r>
  <r>
    <n v="3032.2"/>
    <x v="23"/>
    <s v="25"/>
    <x v="0"/>
    <s v="2018"/>
    <d v="1899-12-30T21:24:18"/>
    <n v="0"/>
    <n v="0"/>
    <n v="0"/>
    <n v="36.32"/>
    <n v="2995.8799999999997"/>
    <x v="457"/>
    <s v="Australia"/>
    <s v="debit"/>
  </r>
  <r>
    <n v="3019.3"/>
    <x v="23"/>
    <s v="25"/>
    <x v="0"/>
    <s v="2018"/>
    <d v="1899-12-30T21:29:12"/>
    <n v="0"/>
    <n v="0"/>
    <n v="0"/>
    <n v="12.9"/>
    <n v="3006.4"/>
    <x v="239"/>
    <s v="Australia"/>
    <s v="debit"/>
  </r>
  <r>
    <n v="7562.01"/>
    <x v="23"/>
    <s v="25"/>
    <x v="0"/>
    <s v="2018"/>
    <d v="1899-12-30T21:34:07"/>
    <n v="0"/>
    <n v="0"/>
    <n v="0"/>
    <n v="21.13"/>
    <n v="7540.88"/>
    <x v="187"/>
    <s v="Australia"/>
    <s v="debit"/>
  </r>
  <r>
    <n v="4104.0200000000004"/>
    <x v="23"/>
    <s v="25"/>
    <x v="0"/>
    <s v="2018"/>
    <d v="1899-12-30T21:39:01"/>
    <n v="0"/>
    <n v="0"/>
    <n v="0"/>
    <n v="21.38"/>
    <n v="4082.6400000000003"/>
    <x v="126"/>
    <s v="Australia"/>
    <s v="debit"/>
  </r>
  <r>
    <n v="1722.44"/>
    <x v="23"/>
    <s v="25"/>
    <x v="0"/>
    <s v="2018"/>
    <d v="1899-12-30T21:43:55"/>
    <n v="0"/>
    <n v="0"/>
    <n v="0"/>
    <n v="8.81"/>
    <n v="1713.63"/>
    <x v="52"/>
    <s v="Australia"/>
    <s v="debit"/>
  </r>
  <r>
    <n v="2878.86"/>
    <x v="23"/>
    <s v="25"/>
    <x v="0"/>
    <s v="2018"/>
    <d v="1899-12-30T21:48:49"/>
    <n v="0"/>
    <n v="0"/>
    <n v="0"/>
    <n v="18.97"/>
    <n v="2859.8900000000003"/>
    <x v="76"/>
    <s v="Australia"/>
    <s v="debit"/>
  </r>
  <r>
    <n v="2594.48"/>
    <x v="23"/>
    <s v="25"/>
    <x v="0"/>
    <s v="2018"/>
    <d v="1899-12-30T21:53:43"/>
    <n v="0"/>
    <n v="0"/>
    <n v="0"/>
    <n v="22.3"/>
    <n v="2572.1799999999998"/>
    <x v="395"/>
    <s v="Australia"/>
    <s v="debit"/>
  </r>
  <r>
    <n v="553.73"/>
    <x v="23"/>
    <s v="25"/>
    <x v="0"/>
    <s v="2018"/>
    <d v="1899-12-30T21:58:37"/>
    <n v="0"/>
    <n v="0"/>
    <n v="0"/>
    <n v="21.63"/>
    <n v="532.1"/>
    <x v="1"/>
    <s v="Australia"/>
    <s v="debit"/>
  </r>
  <r>
    <n v="4074.02"/>
    <x v="23"/>
    <s v="25"/>
    <x v="0"/>
    <s v="2018"/>
    <d v="1899-12-30T22:00:00"/>
    <n v="0"/>
    <n v="0"/>
    <n v="0"/>
    <n v="30"/>
    <n v="4044.02"/>
    <x v="4"/>
    <s v="Australia"/>
    <s v="debit"/>
  </r>
  <r>
    <n v="6112.31"/>
    <x v="23"/>
    <s v="25"/>
    <x v="0"/>
    <s v="2018"/>
    <d v="1899-12-30T22:06:06"/>
    <n v="0"/>
    <n v="0"/>
    <n v="0"/>
    <n v="42.1"/>
    <n v="6070.21"/>
    <x v="213"/>
    <s v="Australia"/>
    <s v="debit"/>
  </r>
  <r>
    <n v="2318.79"/>
    <x v="23"/>
    <s v="25"/>
    <x v="0"/>
    <s v="2018"/>
    <d v="1899-12-30T22:14:34"/>
    <n v="0"/>
    <n v="0"/>
    <n v="0"/>
    <n v="6.88"/>
    <n v="2311.91"/>
    <x v="785"/>
    <s v="Australia"/>
    <s v="debit"/>
  </r>
  <r>
    <n v="1717.93"/>
    <x v="23"/>
    <s v="25"/>
    <x v="0"/>
    <s v="2018"/>
    <d v="1899-12-30T22:23:03"/>
    <n v="0"/>
    <n v="0"/>
    <n v="0"/>
    <n v="4.51"/>
    <n v="1713.42"/>
    <x v="906"/>
    <s v="Australia"/>
    <s v="debit"/>
  </r>
  <r>
    <n v="1699.44"/>
    <x v="23"/>
    <s v="25"/>
    <x v="0"/>
    <s v="2018"/>
    <d v="1899-12-30T22:31:31"/>
    <n v="0"/>
    <n v="0"/>
    <n v="0"/>
    <n v="18.489999999999998"/>
    <n v="1680.95"/>
    <x v="590"/>
    <s v="Australia"/>
    <s v="debit"/>
  </r>
  <r>
    <n v="6098.53"/>
    <x v="23"/>
    <s v="25"/>
    <x v="0"/>
    <s v="2018"/>
    <d v="1899-12-30T22:39:59"/>
    <n v="0"/>
    <n v="0"/>
    <n v="0"/>
    <n v="13.78"/>
    <n v="6084.75"/>
    <x v="6"/>
    <s v="Australia"/>
    <s v="debit"/>
  </r>
  <r>
    <n v="11809.4"/>
    <x v="23"/>
    <s v="25"/>
    <x v="0"/>
    <s v="2018"/>
    <d v="1899-12-30T22:48:28"/>
    <n v="0"/>
    <n v="0"/>
    <n v="0"/>
    <n v="50.85"/>
    <n v="11758.55"/>
    <x v="917"/>
    <s v="Australia"/>
    <s v="debit"/>
  </r>
  <r>
    <n v="6019.83"/>
    <x v="23"/>
    <s v="25"/>
    <x v="0"/>
    <s v="2018"/>
    <d v="1899-12-30T22:56:56"/>
    <n v="0"/>
    <n v="0"/>
    <n v="0"/>
    <n v="6.4"/>
    <n v="6013.43"/>
    <x v="918"/>
    <s v="Australia"/>
    <s v="debit"/>
  </r>
  <r>
    <n v="262110.86"/>
    <x v="23"/>
    <s v="25"/>
    <x v="0"/>
    <s v="2018"/>
    <d v="1899-12-30T23:00:00"/>
    <n v="0"/>
    <n v="0"/>
    <n v="0"/>
    <n v="43"/>
    <n v="262067.86"/>
    <x v="4"/>
    <s v="Australia"/>
    <s v="debit"/>
  </r>
  <r>
    <n v="2854.86"/>
    <x v="23"/>
    <s v="25"/>
    <x v="0"/>
    <s v="2018"/>
    <d v="1899-12-30T23:00:00"/>
    <n v="0"/>
    <n v="0"/>
    <n v="0"/>
    <n v="24"/>
    <n v="2830.86"/>
    <x v="4"/>
    <s v="Australia"/>
    <s v="debit"/>
  </r>
  <r>
    <n v="2526.31"/>
    <x v="23"/>
    <s v="25"/>
    <x v="0"/>
    <s v="2018"/>
    <d v="1899-12-30T23:06:57"/>
    <n v="0"/>
    <n v="0"/>
    <n v="0"/>
    <n v="68.17"/>
    <n v="2458.14"/>
    <x v="313"/>
    <s v="Australia"/>
    <s v="debit"/>
  </r>
  <r>
    <n v="9557.67"/>
    <x v="23"/>
    <s v="25"/>
    <x v="0"/>
    <s v="2018"/>
    <d v="1899-12-30T23:17:49"/>
    <n v="0"/>
    <n v="0"/>
    <n v="0"/>
    <n v="13.19"/>
    <n v="9544.48"/>
    <x v="377"/>
    <s v="Australia"/>
    <s v="debit"/>
  </r>
  <r>
    <n v="5678.02"/>
    <x v="23"/>
    <s v="25"/>
    <x v="0"/>
    <s v="2018"/>
    <d v="1899-12-30T23:28:41"/>
    <n v="0"/>
    <n v="0"/>
    <n v="0"/>
    <n v="8.67"/>
    <n v="5669.35"/>
    <x v="37"/>
    <s v="Australia"/>
    <s v="debit"/>
  </r>
  <r>
    <n v="107698.54"/>
    <x v="23"/>
    <s v="25"/>
    <x v="0"/>
    <s v="2018"/>
    <d v="1899-12-30T23:39:33"/>
    <n v="0"/>
    <n v="0"/>
    <n v="0"/>
    <n v="38.65"/>
    <n v="107659.89"/>
    <x v="919"/>
    <s v="Australia"/>
    <s v="debit"/>
  </r>
  <r>
    <n v="5997.76"/>
    <x v="23"/>
    <s v="25"/>
    <x v="0"/>
    <s v="2018"/>
    <d v="1899-12-30T23:50:26"/>
    <n v="0"/>
    <n v="0"/>
    <n v="0"/>
    <n v="22.07"/>
    <n v="5975.6900000000005"/>
    <x v="59"/>
    <s v="Australia"/>
    <s v="debit"/>
  </r>
  <r>
    <n v="1650.52"/>
    <x v="24"/>
    <s v="26"/>
    <x v="0"/>
    <s v="2018"/>
    <d v="1899-12-30T00:07:59"/>
    <n v="0"/>
    <n v="0"/>
    <n v="0"/>
    <n v="48.92"/>
    <n v="1601.6"/>
    <x v="920"/>
    <s v="Australia"/>
    <s v="debit"/>
  </r>
  <r>
    <n v="15784.22"/>
    <x v="24"/>
    <s v="26"/>
    <x v="0"/>
    <s v="2018"/>
    <d v="1899-12-30T01:05:38"/>
    <n v="0"/>
    <n v="0"/>
    <n v="0"/>
    <n v="9.5299999999999994"/>
    <n v="15774.689999999999"/>
    <x v="921"/>
    <s v="Australia"/>
    <s v="debit"/>
  </r>
  <r>
    <n v="4338.5"/>
    <x v="24"/>
    <s v="26"/>
    <x v="0"/>
    <s v="2018"/>
    <d v="1899-12-30T01:31:16"/>
    <n v="0"/>
    <n v="0"/>
    <n v="0"/>
    <n v="15.59"/>
    <n v="4322.91"/>
    <x v="328"/>
    <s v="Australia"/>
    <s v="debit"/>
  </r>
  <r>
    <n v="6078.01"/>
    <x v="24"/>
    <s v="26"/>
    <x v="0"/>
    <s v="2018"/>
    <d v="1899-12-30T01:56:55"/>
    <n v="0"/>
    <n v="0"/>
    <n v="0"/>
    <n v="20.52"/>
    <n v="6057.49"/>
    <x v="598"/>
    <s v="Australia"/>
    <s v="debit"/>
  </r>
  <r>
    <n v="4198.6899999999996"/>
    <x v="24"/>
    <s v="26"/>
    <x v="0"/>
    <s v="2018"/>
    <d v="1899-12-30T02:00:00"/>
    <n v="0"/>
    <n v="0"/>
    <n v="0"/>
    <n v="25"/>
    <n v="4173.6899999999996"/>
    <x v="4"/>
    <s v="Australia"/>
    <s v="debit"/>
  </r>
  <r>
    <n v="1631.52"/>
    <x v="24"/>
    <s v="26"/>
    <x v="0"/>
    <s v="2018"/>
    <d v="1899-12-30T02:48:53"/>
    <n v="0"/>
    <n v="0"/>
    <n v="0"/>
    <n v="19"/>
    <n v="1612.52"/>
    <x v="213"/>
    <s v="Australia"/>
    <s v="debit"/>
  </r>
  <r>
    <n v="8306.56"/>
    <x v="24"/>
    <s v="26"/>
    <x v="0"/>
    <s v="2018"/>
    <d v="1899-12-30T03:00:00"/>
    <n v="0"/>
    <n v="0"/>
    <n v="0"/>
    <n v="83"/>
    <n v="8223.56"/>
    <x v="4"/>
    <s v="Australia"/>
    <s v="debit"/>
  </r>
  <r>
    <n v="42781.760000000002"/>
    <x v="24"/>
    <s v="26"/>
    <x v="0"/>
    <s v="2018"/>
    <d v="1899-12-30T03:00:00"/>
    <n v="0"/>
    <n v="0"/>
    <n v="0"/>
    <n v="36"/>
    <n v="42745.760000000002"/>
    <x v="4"/>
    <s v="Australia"/>
    <s v="debit"/>
  </r>
  <r>
    <n v="18244.759999999998"/>
    <x v="24"/>
    <s v="26"/>
    <x v="0"/>
    <s v="2018"/>
    <d v="1899-12-30T03:57:08"/>
    <n v="0"/>
    <n v="0"/>
    <n v="0"/>
    <n v="23.77"/>
    <n v="18220.989999999998"/>
    <x v="463"/>
    <s v="Australia"/>
    <s v="debit"/>
  </r>
  <r>
    <n v="2412.21"/>
    <x v="24"/>
    <s v="26"/>
    <x v="0"/>
    <s v="2018"/>
    <d v="1899-12-30T04:00:00"/>
    <n v="0"/>
    <n v="0"/>
    <n v="0"/>
    <n v="127"/>
    <n v="2285.21"/>
    <x v="4"/>
    <s v="Australia"/>
    <s v="debit"/>
  </r>
  <r>
    <n v="1593.52"/>
    <x v="24"/>
    <s v="26"/>
    <x v="0"/>
    <s v="2018"/>
    <d v="1899-12-30T04:00:00"/>
    <n v="0"/>
    <n v="0"/>
    <n v="0"/>
    <n v="38"/>
    <n v="1555.52"/>
    <x v="4"/>
    <s v="Australia"/>
    <s v="debit"/>
  </r>
  <r>
    <n v="3046.63"/>
    <x v="24"/>
    <s v="26"/>
    <x v="0"/>
    <s v="2018"/>
    <d v="1899-12-30T04:43:38"/>
    <n v="0"/>
    <n v="0"/>
    <n v="0"/>
    <n v="17.989999999999998"/>
    <n v="3028.6400000000003"/>
    <x v="119"/>
    <s v="Australia"/>
    <s v="debit"/>
  </r>
  <r>
    <n v="18213.759999999998"/>
    <x v="24"/>
    <s v="26"/>
    <x v="0"/>
    <s v="2018"/>
    <d v="1899-12-30T05:00:00"/>
    <n v="0"/>
    <n v="0"/>
    <n v="0"/>
    <n v="31"/>
    <n v="18182.759999999998"/>
    <x v="4"/>
    <s v="Australia"/>
    <s v="debit"/>
  </r>
  <r>
    <n v="1810.66"/>
    <x v="24"/>
    <s v="26"/>
    <x v="0"/>
    <s v="2018"/>
    <d v="1899-12-30T05:00:00"/>
    <n v="0"/>
    <n v="0"/>
    <n v="0"/>
    <n v="30"/>
    <n v="1780.66"/>
    <x v="4"/>
    <s v="Australia"/>
    <s v="debit"/>
  </r>
  <r>
    <n v="52212.69"/>
    <x v="24"/>
    <s v="26"/>
    <x v="0"/>
    <s v="2018"/>
    <d v="1899-12-30T05:00:00"/>
    <n v="0"/>
    <n v="0"/>
    <n v="0"/>
    <n v="125"/>
    <n v="52087.69"/>
    <x v="4"/>
    <s v="Australia"/>
    <s v="debit"/>
  </r>
  <r>
    <n v="17740.18"/>
    <x v="24"/>
    <s v="26"/>
    <x v="0"/>
    <s v="2018"/>
    <d v="1899-12-30T06:00:00"/>
    <n v="0"/>
    <n v="0"/>
    <n v="0"/>
    <n v="182"/>
    <n v="17558.18"/>
    <x v="4"/>
    <s v="Australia"/>
    <s v="debit"/>
  </r>
  <r>
    <n v="62365.22"/>
    <x v="24"/>
    <s v="26"/>
    <x v="0"/>
    <s v="2018"/>
    <d v="1899-12-30T06:00:00"/>
    <n v="0"/>
    <n v="0"/>
    <n v="0"/>
    <n v="39"/>
    <n v="62326.22"/>
    <x v="4"/>
    <s v="Australia"/>
    <s v="debit"/>
  </r>
  <r>
    <n v="1128.67"/>
    <x v="24"/>
    <s v="26"/>
    <x v="0"/>
    <s v="2018"/>
    <d v="1899-12-30T06:44:26"/>
    <n v="0"/>
    <n v="0"/>
    <n v="0"/>
    <n v="33.93"/>
    <n v="1094.74"/>
    <x v="922"/>
    <s v="Australia"/>
    <s v="debit"/>
  </r>
  <r>
    <n v="1475.04"/>
    <x v="24"/>
    <s v="26"/>
    <x v="0"/>
    <s v="2018"/>
    <d v="1899-12-30T07:00:00"/>
    <n v="0"/>
    <n v="0"/>
    <n v="0"/>
    <n v="49"/>
    <n v="1426.04"/>
    <x v="4"/>
    <s v="Australia"/>
    <s v="debit"/>
  </r>
  <r>
    <n v="15766.25"/>
    <x v="24"/>
    <s v="26"/>
    <x v="0"/>
    <s v="2018"/>
    <d v="1899-12-30T07:45:15"/>
    <n v="0"/>
    <n v="0"/>
    <n v="0"/>
    <n v="17.97"/>
    <n v="15748.28"/>
    <x v="576"/>
    <s v="Australia"/>
    <s v="debit"/>
  </r>
  <r>
    <n v="11675.4"/>
    <x v="24"/>
    <s v="26"/>
    <x v="0"/>
    <s v="2018"/>
    <d v="1899-12-30T08:00:00"/>
    <n v="0"/>
    <n v="0"/>
    <n v="0"/>
    <n v="134"/>
    <n v="11541.4"/>
    <x v="4"/>
    <s v="Australia"/>
    <s v="debit"/>
  </r>
  <r>
    <n v="4165.6899999999996"/>
    <x v="24"/>
    <s v="26"/>
    <x v="0"/>
    <s v="2018"/>
    <d v="1899-12-30T08:00:00"/>
    <n v="0"/>
    <n v="0"/>
    <n v="0"/>
    <n v="33"/>
    <n v="4132.6899999999996"/>
    <x v="4"/>
    <s v="Australia"/>
    <s v="debit"/>
  </r>
  <r>
    <n v="8291.93"/>
    <x v="24"/>
    <s v="26"/>
    <x v="0"/>
    <s v="2018"/>
    <d v="1899-12-30T08:17:59"/>
    <n v="0"/>
    <n v="0"/>
    <n v="0"/>
    <n v="14.63"/>
    <n v="8277.3000000000011"/>
    <x v="407"/>
    <s v="Australia"/>
    <s v="debit"/>
  </r>
  <r>
    <n v="6068.56"/>
    <x v="24"/>
    <s v="26"/>
    <x v="0"/>
    <s v="2018"/>
    <d v="1899-12-30T08:42:59"/>
    <n v="0"/>
    <n v="0"/>
    <n v="0"/>
    <n v="9.4499999999999993"/>
    <n v="6059.1100000000006"/>
    <x v="923"/>
    <s v="Australia"/>
    <s v="debit"/>
  </r>
  <r>
    <n v="34783.29"/>
    <x v="24"/>
    <s v="26"/>
    <x v="0"/>
    <s v="2018"/>
    <d v="1899-12-30T09:00:00"/>
    <n v="0"/>
    <n v="0"/>
    <n v="0"/>
    <n v="150"/>
    <n v="34633.29"/>
    <x v="4"/>
    <s v="Australia"/>
    <s v="debit"/>
  </r>
  <r>
    <n v="2243.61"/>
    <x v="24"/>
    <s v="26"/>
    <x v="0"/>
    <s v="2018"/>
    <d v="1899-12-30T09:01:48"/>
    <n v="0"/>
    <n v="0"/>
    <n v="0"/>
    <n v="17.63"/>
    <n v="2225.98"/>
    <x v="924"/>
    <s v="Australia"/>
    <s v="debit"/>
  </r>
  <r>
    <n v="539.66999999999996"/>
    <x v="24"/>
    <s v="26"/>
    <x v="0"/>
    <s v="2018"/>
    <d v="1899-12-30T09:07:27"/>
    <n v="0"/>
    <n v="0"/>
    <n v="0"/>
    <n v="14.06"/>
    <n v="525.61"/>
    <x v="331"/>
    <s v="Australia"/>
    <s v="debit"/>
  </r>
  <r>
    <n v="8269.9599999999991"/>
    <x v="24"/>
    <s v="26"/>
    <x v="0"/>
    <s v="2018"/>
    <d v="1899-12-30T09:13:06"/>
    <n v="0"/>
    <n v="0"/>
    <n v="0"/>
    <n v="21.97"/>
    <n v="8247.99"/>
    <x v="788"/>
    <s v="Australia"/>
    <s v="debit"/>
  </r>
  <r>
    <n v="6050.24"/>
    <x v="24"/>
    <s v="26"/>
    <x v="0"/>
    <s v="2018"/>
    <d v="1899-12-30T09:18:45"/>
    <n v="0"/>
    <n v="0"/>
    <n v="0"/>
    <n v="18.32"/>
    <n v="6031.92"/>
    <x v="473"/>
    <s v="Australia"/>
    <s v="debit"/>
  </r>
  <r>
    <n v="107681.34"/>
    <x v="24"/>
    <s v="26"/>
    <x v="0"/>
    <s v="2018"/>
    <d v="1899-12-30T09:24:24"/>
    <n v="0"/>
    <n v="0"/>
    <n v="0"/>
    <n v="17.2"/>
    <n v="107664.14"/>
    <x v="228"/>
    <s v="Australia"/>
    <s v="debit"/>
  </r>
  <r>
    <n v="2518.29"/>
    <x v="24"/>
    <s v="26"/>
    <x v="0"/>
    <s v="2018"/>
    <d v="1899-12-30T09:30:03"/>
    <n v="0"/>
    <n v="0"/>
    <n v="0"/>
    <n v="8.02"/>
    <n v="2510.27"/>
    <x v="691"/>
    <s v="Australia"/>
    <s v="debit"/>
  </r>
  <r>
    <n v="1637.62"/>
    <x v="24"/>
    <s v="26"/>
    <x v="0"/>
    <s v="2018"/>
    <d v="1899-12-30T09:35:42"/>
    <n v="0"/>
    <n v="0"/>
    <n v="0"/>
    <n v="8.17"/>
    <n v="1629.4499999999998"/>
    <x v="815"/>
    <s v="Australia"/>
    <s v="debit"/>
  </r>
  <r>
    <n v="3232.96"/>
    <x v="24"/>
    <s v="26"/>
    <x v="0"/>
    <s v="2018"/>
    <d v="1899-12-30T09:41:21"/>
    <n v="0"/>
    <n v="0"/>
    <n v="0"/>
    <n v="12.07"/>
    <n v="3220.89"/>
    <x v="96"/>
    <s v="Australia"/>
    <s v="debit"/>
  </r>
  <r>
    <n v="6625.62"/>
    <x v="24"/>
    <s v="26"/>
    <x v="0"/>
    <s v="2018"/>
    <d v="1899-12-30T09:47:00"/>
    <n v="0"/>
    <n v="0"/>
    <n v="0"/>
    <n v="22.9"/>
    <n v="6602.72"/>
    <x v="424"/>
    <s v="Australia"/>
    <s v="debit"/>
  </r>
  <r>
    <n v="2505.7399999999998"/>
    <x v="24"/>
    <s v="26"/>
    <x v="0"/>
    <s v="2018"/>
    <d v="1899-12-30T09:52:39"/>
    <n v="0"/>
    <n v="0"/>
    <n v="0"/>
    <n v="12.55"/>
    <n v="2493.1899999999996"/>
    <x v="298"/>
    <s v="Australia"/>
    <s v="debit"/>
  </r>
  <r>
    <n v="1585.06"/>
    <x v="24"/>
    <s v="26"/>
    <x v="0"/>
    <s v="2018"/>
    <d v="1899-12-30T09:58:18"/>
    <n v="0"/>
    <n v="0"/>
    <n v="0"/>
    <n v="8.4600000000000009"/>
    <n v="1576.6"/>
    <x v="430"/>
    <s v="Australia"/>
    <s v="debit"/>
  </r>
  <r>
    <n v="32893"/>
    <x v="24"/>
    <s v="26"/>
    <x v="0"/>
    <s v="2018"/>
    <d v="1899-12-30T10:00:00"/>
    <n v="0"/>
    <n v="0"/>
    <n v="0"/>
    <n v="42"/>
    <n v="32851"/>
    <x v="4"/>
    <s v="Australia"/>
    <s v="debit"/>
  </r>
  <r>
    <n v="7343.29"/>
    <x v="24"/>
    <s v="26"/>
    <x v="0"/>
    <s v="2018"/>
    <d v="1899-12-30T10:04:59"/>
    <n v="0"/>
    <n v="0"/>
    <n v="0"/>
    <n v="31.14"/>
    <n v="7312.15"/>
    <x v="925"/>
    <s v="Australia"/>
    <s v="debit"/>
  </r>
  <r>
    <n v="1516"/>
    <x v="24"/>
    <s v="26"/>
    <x v="0"/>
    <s v="2018"/>
    <d v="1899-12-30T10:12:08"/>
    <n v="0"/>
    <n v="0"/>
    <n v="0"/>
    <n v="14.91"/>
    <n v="1501.09"/>
    <x v="926"/>
    <s v="Australia"/>
    <s v="debit"/>
  </r>
  <r>
    <n v="5655.68"/>
    <x v="24"/>
    <s v="26"/>
    <x v="0"/>
    <s v="2018"/>
    <d v="1899-12-30T10:19:17"/>
    <n v="0"/>
    <n v="0"/>
    <n v="0"/>
    <n v="22.34"/>
    <n v="5633.34"/>
    <x v="37"/>
    <s v="Australia"/>
    <s v="debit"/>
  </r>
  <r>
    <n v="4093.49"/>
    <x v="24"/>
    <s v="26"/>
    <x v="0"/>
    <s v="2018"/>
    <d v="1899-12-30T10:26:25"/>
    <n v="0"/>
    <n v="0"/>
    <n v="0"/>
    <n v="245.01"/>
    <n v="3848.4799999999996"/>
    <x v="170"/>
    <s v="Australia"/>
    <s v="debit"/>
  </r>
  <r>
    <n v="7319.12"/>
    <x v="24"/>
    <s v="26"/>
    <x v="0"/>
    <s v="2018"/>
    <d v="1899-12-30T10:33:34"/>
    <n v="0"/>
    <n v="0"/>
    <n v="0"/>
    <n v="24.17"/>
    <n v="7294.95"/>
    <x v="927"/>
    <s v="Australia"/>
    <s v="debit"/>
  </r>
  <r>
    <n v="1508.35"/>
    <x v="24"/>
    <s v="26"/>
    <x v="0"/>
    <s v="2018"/>
    <d v="1899-12-30T10:40:42"/>
    <n v="0"/>
    <n v="0"/>
    <n v="0"/>
    <n v="7.65"/>
    <n v="1500.6999999999998"/>
    <x v="928"/>
    <s v="Australia"/>
    <s v="debit"/>
  </r>
  <r>
    <n v="2406.4499999999998"/>
    <x v="24"/>
    <s v="26"/>
    <x v="0"/>
    <s v="2018"/>
    <d v="1899-12-30T10:47:51"/>
    <n v="0"/>
    <n v="0"/>
    <n v="0"/>
    <n v="5.76"/>
    <n v="2400.6899999999996"/>
    <x v="539"/>
    <s v="Australia"/>
    <s v="debit"/>
  </r>
  <r>
    <n v="2467.3200000000002"/>
    <x v="24"/>
    <s v="26"/>
    <x v="0"/>
    <s v="2018"/>
    <d v="1899-12-30T10:54:59"/>
    <n v="0"/>
    <n v="0"/>
    <n v="0"/>
    <n v="38.42"/>
    <n v="2428.9"/>
    <x v="569"/>
    <s v="Australia"/>
    <s v="debit"/>
  </r>
  <r>
    <n v="32542.16"/>
    <x v="24"/>
    <s v="26"/>
    <x v="0"/>
    <s v="2018"/>
    <d v="1899-12-30T11:00:00"/>
    <n v="0"/>
    <n v="0"/>
    <n v="0"/>
    <n v="28"/>
    <n v="32514.16"/>
    <x v="4"/>
    <s v="Australia"/>
    <s v="debit"/>
  </r>
  <r>
    <n v="4565.8599999999997"/>
    <x v="24"/>
    <s v="26"/>
    <x v="0"/>
    <s v="2018"/>
    <d v="1899-12-30T11:00:00"/>
    <n v="0"/>
    <n v="0"/>
    <n v="0"/>
    <n v="183"/>
    <n v="4382.8599999999997"/>
    <x v="4"/>
    <s v="Australia"/>
    <s v="debit"/>
  </r>
  <r>
    <n v="6019.24"/>
    <x v="24"/>
    <s v="26"/>
    <x v="0"/>
    <s v="2018"/>
    <d v="1899-12-30T11:00:00"/>
    <n v="0"/>
    <n v="0"/>
    <n v="0"/>
    <n v="31"/>
    <n v="5988.24"/>
    <x v="4"/>
    <s v="Australia"/>
    <s v="debit"/>
  </r>
  <r>
    <n v="29780.31"/>
    <x v="24"/>
    <s v="26"/>
    <x v="0"/>
    <s v="2018"/>
    <d v="1899-12-30T11:00:00"/>
    <n v="0"/>
    <n v="0"/>
    <n v="0"/>
    <n v="38"/>
    <n v="29742.31"/>
    <x v="4"/>
    <s v="Australia"/>
    <s v="debit"/>
  </r>
  <r>
    <n v="10233.879999999999"/>
    <x v="24"/>
    <s v="26"/>
    <x v="0"/>
    <s v="2018"/>
    <d v="1899-12-30T11:00:00"/>
    <n v="0"/>
    <n v="0"/>
    <n v="0"/>
    <n v="34"/>
    <n v="10199.879999999999"/>
    <x v="4"/>
    <s v="Australia"/>
    <s v="debit"/>
  </r>
  <r>
    <n v="7281.88"/>
    <x v="24"/>
    <s v="26"/>
    <x v="0"/>
    <s v="2018"/>
    <d v="1899-12-30T11:03:36"/>
    <n v="0"/>
    <n v="0"/>
    <n v="0"/>
    <n v="37.24"/>
    <n v="7244.64"/>
    <x v="231"/>
    <s v="Australia"/>
    <s v="debit"/>
  </r>
  <r>
    <n v="2459.5300000000002"/>
    <x v="24"/>
    <s v="26"/>
    <x v="0"/>
    <s v="2018"/>
    <d v="1899-12-30T11:15:39"/>
    <n v="0"/>
    <n v="0"/>
    <n v="0"/>
    <n v="7.79"/>
    <n v="2451.7400000000002"/>
    <x v="882"/>
    <s v="Australia"/>
    <s v="debit"/>
  </r>
  <r>
    <n v="528.19000000000005"/>
    <x v="24"/>
    <s v="26"/>
    <x v="0"/>
    <s v="2018"/>
    <d v="1899-12-30T11:27:42"/>
    <n v="0"/>
    <n v="0"/>
    <n v="0"/>
    <n v="11.48"/>
    <n v="516.71"/>
    <x v="929"/>
    <s v="Australia"/>
    <s v="debit"/>
  </r>
  <r>
    <n v="2362.04"/>
    <x v="24"/>
    <s v="26"/>
    <x v="0"/>
    <s v="2018"/>
    <d v="1899-12-30T11:39:45"/>
    <n v="0"/>
    <n v="0"/>
    <n v="0"/>
    <n v="17.260000000000002"/>
    <n v="2344.7799999999997"/>
    <x v="213"/>
    <s v="Australia"/>
    <s v="debit"/>
  </r>
  <r>
    <n v="2995.16"/>
    <x v="24"/>
    <s v="26"/>
    <x v="0"/>
    <s v="2018"/>
    <d v="1899-12-30T11:51:48"/>
    <n v="0"/>
    <n v="0"/>
    <n v="0"/>
    <n v="24.14"/>
    <n v="2971.02"/>
    <x v="154"/>
    <s v="Australia"/>
    <s v="debit"/>
  </r>
  <r>
    <n v="5618.68"/>
    <x v="24"/>
    <s v="26"/>
    <x v="0"/>
    <s v="2018"/>
    <d v="1899-12-30T12:00:00"/>
    <n v="0"/>
    <n v="0"/>
    <n v="0"/>
    <n v="37"/>
    <n v="5581.68"/>
    <x v="4"/>
    <s v="Australia"/>
    <s v="debit"/>
  </r>
  <r>
    <n v="1496.39"/>
    <x v="24"/>
    <s v="26"/>
    <x v="0"/>
    <s v="2018"/>
    <d v="1899-12-30T12:06:09"/>
    <n v="0"/>
    <n v="0"/>
    <n v="0"/>
    <n v="11.96"/>
    <n v="1484.43"/>
    <x v="44"/>
    <s v="Australia"/>
    <s v="debit"/>
  </r>
  <r>
    <n v="1547.19"/>
    <x v="24"/>
    <s v="26"/>
    <x v="0"/>
    <s v="2018"/>
    <d v="1899-12-30T12:25:23"/>
    <n v="0"/>
    <n v="0"/>
    <n v="0"/>
    <n v="90.43"/>
    <n v="1456.76"/>
    <x v="250"/>
    <s v="Australia"/>
    <s v="debit"/>
  </r>
  <r>
    <n v="18170.61"/>
    <x v="24"/>
    <s v="26"/>
    <x v="0"/>
    <s v="2018"/>
    <d v="1899-12-30T12:44:36"/>
    <n v="0"/>
    <n v="0"/>
    <n v="0"/>
    <n v="43.15"/>
    <n v="18127.46"/>
    <x v="396"/>
    <s v="Australia"/>
    <s v="debit"/>
  </r>
  <r>
    <n v="1537.52"/>
    <x v="24"/>
    <s v="26"/>
    <x v="0"/>
    <s v="2018"/>
    <d v="1899-12-30T13:03:59"/>
    <n v="0"/>
    <n v="0"/>
    <n v="0"/>
    <n v="9.67"/>
    <n v="1527.85"/>
    <x v="246"/>
    <s v="Australia"/>
    <s v="debit"/>
  </r>
  <r>
    <n v="1486.34"/>
    <x v="24"/>
    <s v="26"/>
    <x v="0"/>
    <s v="2018"/>
    <d v="1899-12-30T13:23:59"/>
    <n v="0"/>
    <n v="0"/>
    <n v="0"/>
    <n v="10.050000000000001"/>
    <n v="1476.29"/>
    <x v="930"/>
    <s v="Australia"/>
    <s v="debit"/>
  </r>
  <r>
    <n v="1525.97"/>
    <x v="24"/>
    <s v="26"/>
    <x v="0"/>
    <s v="2018"/>
    <d v="1899-12-30T13:43:59"/>
    <n v="0"/>
    <n v="0"/>
    <n v="0"/>
    <n v="11.55"/>
    <n v="1514.42"/>
    <x v="79"/>
    <s v="Australia"/>
    <s v="debit"/>
  </r>
  <r>
    <n v="7036.8"/>
    <x v="24"/>
    <s v="26"/>
    <x v="0"/>
    <s v="2018"/>
    <d v="1899-12-30T14:00:00"/>
    <n v="0"/>
    <n v="0"/>
    <n v="0"/>
    <n v="40"/>
    <n v="6996.8"/>
    <x v="4"/>
    <s v="Australia"/>
    <s v="debit"/>
  </r>
  <r>
    <n v="1507.27"/>
    <x v="24"/>
    <s v="26"/>
    <x v="0"/>
    <s v="2018"/>
    <d v="1899-12-30T14:02:22"/>
    <n v="0"/>
    <n v="0"/>
    <n v="0"/>
    <n v="18.7"/>
    <n v="1488.57"/>
    <x v="931"/>
    <s v="Australia"/>
    <s v="debit"/>
  </r>
  <r>
    <n v="5399.39"/>
    <x v="24"/>
    <s v="26"/>
    <x v="0"/>
    <s v="2018"/>
    <d v="1899-12-30T14:14:17"/>
    <n v="0"/>
    <n v="0"/>
    <n v="0"/>
    <n v="15.26"/>
    <n v="5384.13"/>
    <x v="654"/>
    <s v="Australia"/>
    <s v="debit"/>
  </r>
  <r>
    <n v="3200.84"/>
    <x v="24"/>
    <s v="26"/>
    <x v="0"/>
    <s v="2018"/>
    <d v="1899-12-30T14:26:11"/>
    <n v="0"/>
    <n v="0"/>
    <n v="0"/>
    <n v="34.25"/>
    <n v="3166.59"/>
    <x v="932"/>
    <s v="Australia"/>
    <s v="debit"/>
  </r>
  <r>
    <n v="1500.75"/>
    <x v="24"/>
    <s v="26"/>
    <x v="0"/>
    <s v="2018"/>
    <d v="1899-12-30T14:38:05"/>
    <n v="0"/>
    <n v="0"/>
    <n v="0"/>
    <n v="6.52"/>
    <n v="1494.23"/>
    <x v="233"/>
    <s v="Australia"/>
    <s v="debit"/>
  </r>
  <r>
    <n v="3126.69"/>
    <x v="24"/>
    <s v="26"/>
    <x v="0"/>
    <s v="2018"/>
    <d v="1899-12-30T14:49:59"/>
    <n v="0"/>
    <n v="0"/>
    <n v="0"/>
    <n v="74.150000000000006"/>
    <n v="3052.54"/>
    <x v="317"/>
    <s v="Australia"/>
    <s v="debit"/>
  </r>
  <r>
    <n v="2334.2399999999998"/>
    <x v="24"/>
    <s v="26"/>
    <x v="0"/>
    <s v="2018"/>
    <d v="1899-12-30T15:02:07"/>
    <n v="0"/>
    <n v="0"/>
    <n v="0"/>
    <n v="72.209999999999994"/>
    <n v="2262.0299999999997"/>
    <x v="170"/>
    <s v="Australia"/>
    <s v="debit"/>
  </r>
  <r>
    <n v="467.2"/>
    <x v="24"/>
    <s v="26"/>
    <x v="0"/>
    <s v="2018"/>
    <d v="1899-12-30T15:15:27"/>
    <n v="0"/>
    <n v="0"/>
    <n v="0"/>
    <n v="60.99"/>
    <n v="406.21"/>
    <x v="58"/>
    <s v="Australia"/>
    <s v="debit"/>
  </r>
  <r>
    <n v="7259.38"/>
    <x v="24"/>
    <s v="26"/>
    <x v="0"/>
    <s v="2018"/>
    <d v="1899-12-30T15:28:47"/>
    <n v="0"/>
    <n v="0"/>
    <n v="0"/>
    <n v="22.5"/>
    <n v="7236.88"/>
    <x v="1"/>
    <s v="Australia"/>
    <s v="debit"/>
  </r>
  <r>
    <n v="9434.99"/>
    <x v="24"/>
    <s v="26"/>
    <x v="0"/>
    <s v="2018"/>
    <d v="1899-12-30T15:42:07"/>
    <n v="0"/>
    <n v="0"/>
    <n v="0"/>
    <n v="28.95"/>
    <n v="9406.0399999999991"/>
    <x v="45"/>
    <s v="Australia"/>
    <s v="debit"/>
  </r>
  <r>
    <n v="1488.61"/>
    <x v="24"/>
    <s v="26"/>
    <x v="0"/>
    <s v="2018"/>
    <d v="1899-12-30T15:55:27"/>
    <n v="0"/>
    <n v="0"/>
    <n v="0"/>
    <n v="12.14"/>
    <n v="1476.4699999999998"/>
    <x v="74"/>
    <s v="Australia"/>
    <s v="debit"/>
  </r>
  <r>
    <n v="3948.83"/>
    <x v="24"/>
    <s v="26"/>
    <x v="0"/>
    <s v="2018"/>
    <d v="1899-12-30T16:13:28"/>
    <n v="0"/>
    <n v="0"/>
    <n v="0"/>
    <n v="16.95"/>
    <n v="3931.88"/>
    <x v="127"/>
    <s v="Australia"/>
    <s v="debit"/>
  </r>
  <r>
    <n v="1477.51"/>
    <x v="24"/>
    <s v="26"/>
    <x v="0"/>
    <s v="2018"/>
    <d v="1899-12-30T16:33:52"/>
    <n v="0"/>
    <n v="0"/>
    <n v="0"/>
    <n v="11.1"/>
    <n v="1466.41"/>
    <x v="611"/>
    <s v="Australia"/>
    <s v="debit"/>
  </r>
  <r>
    <n v="3935.81"/>
    <x v="24"/>
    <s v="26"/>
    <x v="0"/>
    <s v="2018"/>
    <d v="1899-12-30T16:54:17"/>
    <n v="0"/>
    <n v="0"/>
    <n v="0"/>
    <n v="13.02"/>
    <n v="3922.79"/>
    <x v="393"/>
    <s v="Australia"/>
    <s v="debit"/>
  </r>
  <r>
    <n v="6603.62"/>
    <x v="24"/>
    <s v="26"/>
    <x v="0"/>
    <s v="2018"/>
    <d v="1899-12-30T17:00:00"/>
    <n v="0"/>
    <n v="0"/>
    <n v="0"/>
    <n v="22"/>
    <n v="6581.62"/>
    <x v="4"/>
    <s v="Australia"/>
    <s v="debit"/>
  </r>
  <r>
    <n v="2452.17"/>
    <x v="24"/>
    <s v="26"/>
    <x v="0"/>
    <s v="2018"/>
    <d v="1899-12-30T17:12:24"/>
    <n v="0"/>
    <n v="0"/>
    <n v="0"/>
    <n v="7.36"/>
    <n v="2444.81"/>
    <x v="215"/>
    <s v="Australia"/>
    <s v="debit"/>
  </r>
  <r>
    <n v="3143.19"/>
    <x v="24"/>
    <s v="26"/>
    <x v="0"/>
    <s v="2018"/>
    <d v="1899-12-30T17:29:39"/>
    <n v="0"/>
    <n v="0"/>
    <n v="0"/>
    <n v="57.51"/>
    <n v="3085.68"/>
    <x v="605"/>
    <s v="Australia"/>
    <s v="debit"/>
  </r>
  <r>
    <n v="4078.66"/>
    <x v="24"/>
    <s v="26"/>
    <x v="0"/>
    <s v="2018"/>
    <d v="1899-12-30T17:46:53"/>
    <n v="0"/>
    <n v="0"/>
    <n v="0"/>
    <n v="14.83"/>
    <n v="4063.83"/>
    <x v="463"/>
    <s v="Australia"/>
    <s v="debit"/>
  </r>
  <r>
    <n v="2522.8200000000002"/>
    <x v="24"/>
    <s v="26"/>
    <x v="0"/>
    <s v="2018"/>
    <d v="1899-12-30T18:00:00"/>
    <n v="0"/>
    <n v="0"/>
    <n v="0"/>
    <n v="45"/>
    <n v="2477.8200000000002"/>
    <x v="4"/>
    <s v="Australia"/>
    <s v="debit"/>
  </r>
  <r>
    <n v="4192.91"/>
    <x v="24"/>
    <s v="26"/>
    <x v="0"/>
    <s v="2018"/>
    <d v="1899-12-30T18:06:29"/>
    <n v="0"/>
    <n v="0"/>
    <n v="0"/>
    <n v="10.41"/>
    <n v="4182.5"/>
    <x v="933"/>
    <s v="Australia"/>
    <s v="debit"/>
  </r>
  <r>
    <n v="3068.9"/>
    <x v="24"/>
    <s v="26"/>
    <x v="0"/>
    <s v="2018"/>
    <d v="1899-12-30T18:33:30"/>
    <n v="0"/>
    <n v="0"/>
    <n v="0"/>
    <n v="57.79"/>
    <n v="3011.11"/>
    <x v="244"/>
    <s v="Australia"/>
    <s v="debit"/>
  </r>
  <r>
    <n v="5603.52"/>
    <x v="24"/>
    <s v="26"/>
    <x v="0"/>
    <s v="2018"/>
    <d v="1899-12-30T19:00:00"/>
    <n v="0"/>
    <n v="0"/>
    <n v="0"/>
    <n v="18"/>
    <n v="5585.52"/>
    <x v="4"/>
    <s v="Australia"/>
    <s v="debit"/>
  </r>
  <r>
    <n v="7009.8"/>
    <x v="24"/>
    <s v="26"/>
    <x v="0"/>
    <s v="2018"/>
    <d v="1899-12-30T19:00:00"/>
    <n v="0"/>
    <n v="0"/>
    <n v="0"/>
    <n v="27"/>
    <n v="6982.8"/>
    <x v="4"/>
    <s v="Australia"/>
    <s v="debit"/>
  </r>
  <r>
    <n v="1580.49"/>
    <x v="24"/>
    <s v="26"/>
    <x v="0"/>
    <s v="2018"/>
    <d v="1899-12-30T19:00:21"/>
    <n v="0"/>
    <n v="0"/>
    <n v="0"/>
    <n v="4.57"/>
    <n v="1575.92"/>
    <x v="934"/>
    <s v="Australia"/>
    <s v="debit"/>
  </r>
  <r>
    <n v="1468.07"/>
    <x v="24"/>
    <s v="26"/>
    <x v="0"/>
    <s v="2018"/>
    <d v="1899-12-30T19:18:12"/>
    <n v="0"/>
    <n v="0"/>
    <n v="0"/>
    <n v="9.44"/>
    <n v="1458.6299999999999"/>
    <x v="104"/>
    <s v="Australia"/>
    <s v="debit"/>
  </r>
  <r>
    <n v="9390.0300000000007"/>
    <x v="24"/>
    <s v="26"/>
    <x v="0"/>
    <s v="2018"/>
    <d v="1899-12-30T19:36:04"/>
    <n v="0"/>
    <n v="0"/>
    <n v="0"/>
    <n v="44.96"/>
    <n v="9345.0700000000015"/>
    <x v="825"/>
    <s v="Australia"/>
    <s v="debit"/>
  </r>
  <r>
    <n v="3038.53"/>
    <x v="24"/>
    <s v="26"/>
    <x v="0"/>
    <s v="2018"/>
    <d v="1899-12-30T19:53:55"/>
    <n v="0"/>
    <n v="0"/>
    <n v="0"/>
    <n v="30.37"/>
    <n v="3008.1600000000003"/>
    <x v="935"/>
    <s v="Australia"/>
    <s v="debit"/>
  </r>
  <r>
    <n v="7759.32"/>
    <x v="24"/>
    <s v="26"/>
    <x v="0"/>
    <s v="2018"/>
    <d v="1899-12-30T20:00:00"/>
    <n v="0"/>
    <n v="0"/>
    <n v="0"/>
    <n v="48"/>
    <n v="7711.32"/>
    <x v="4"/>
    <s v="Australia"/>
    <s v="debit"/>
  </r>
  <r>
    <n v="2201.61"/>
    <x v="24"/>
    <s v="26"/>
    <x v="0"/>
    <s v="2018"/>
    <d v="1899-12-30T20:00:00"/>
    <n v="0"/>
    <n v="0"/>
    <n v="0"/>
    <n v="42"/>
    <n v="2159.61"/>
    <x v="4"/>
    <s v="Australia"/>
    <s v="debit"/>
  </r>
  <r>
    <n v="1460.62"/>
    <x v="24"/>
    <s v="26"/>
    <x v="0"/>
    <s v="2018"/>
    <d v="1899-12-30T20:07:57"/>
    <n v="0"/>
    <n v="0"/>
    <n v="0"/>
    <n v="7.45"/>
    <n v="1453.1699999999998"/>
    <x v="252"/>
    <s v="Australia"/>
    <s v="debit"/>
  </r>
  <r>
    <n v="5982.3"/>
    <x v="24"/>
    <s v="26"/>
    <x v="0"/>
    <s v="2018"/>
    <d v="1899-12-30T20:19:59"/>
    <n v="0"/>
    <n v="0"/>
    <n v="0"/>
    <n v="15.46"/>
    <n v="5966.84"/>
    <x v="936"/>
    <s v="Australia"/>
    <s v="debit"/>
  </r>
  <r>
    <n v="1448.16"/>
    <x v="24"/>
    <s v="26"/>
    <x v="0"/>
    <s v="2018"/>
    <d v="1899-12-30T20:32:02"/>
    <n v="0"/>
    <n v="0"/>
    <n v="0"/>
    <n v="12.46"/>
    <n v="1435.7"/>
    <x v="12"/>
    <s v="Australia"/>
    <s v="debit"/>
  </r>
  <r>
    <n v="461.4"/>
    <x v="24"/>
    <s v="26"/>
    <x v="0"/>
    <s v="2018"/>
    <d v="1899-12-30T20:44:05"/>
    <n v="0"/>
    <n v="0"/>
    <n v="0"/>
    <n v="5.8"/>
    <n v="455.59999999999997"/>
    <x v="937"/>
    <s v="Australia"/>
    <s v="debit"/>
  </r>
  <r>
    <n v="1443.1"/>
    <x v="24"/>
    <s v="26"/>
    <x v="0"/>
    <s v="2018"/>
    <d v="1899-12-30T20:56:08"/>
    <n v="0"/>
    <n v="0"/>
    <n v="0"/>
    <n v="5.0599999999999996"/>
    <n v="1438.04"/>
    <x v="470"/>
    <s v="Australia"/>
    <s v="debit"/>
  </r>
  <r>
    <n v="2120.4699999999998"/>
    <x v="24"/>
    <s v="26"/>
    <x v="0"/>
    <s v="2018"/>
    <d v="1899-12-30T21:00:00"/>
    <n v="0"/>
    <n v="0"/>
    <n v="0"/>
    <n v="50"/>
    <n v="2070.4699999999998"/>
    <x v="4"/>
    <s v="Australia"/>
    <s v="debit"/>
  </r>
  <r>
    <n v="3750.81"/>
    <x v="24"/>
    <s v="26"/>
    <x v="0"/>
    <s v="2018"/>
    <d v="1899-12-30T21:00:00"/>
    <n v="0"/>
    <n v="0"/>
    <n v="0"/>
    <n v="185"/>
    <n v="3565.81"/>
    <x v="4"/>
    <s v="Australia"/>
    <s v="debit"/>
  </r>
  <r>
    <n v="3638.09"/>
    <x v="24"/>
    <s v="26"/>
    <x v="0"/>
    <s v="2018"/>
    <d v="1899-12-30T21:00:00"/>
    <n v="0"/>
    <n v="0"/>
    <n v="0"/>
    <n v="131"/>
    <n v="3507.09"/>
    <x v="4"/>
    <s v="Australia"/>
    <s v="debit"/>
  </r>
  <r>
    <n v="2413.67"/>
    <x v="24"/>
    <s v="26"/>
    <x v="0"/>
    <s v="2018"/>
    <d v="1899-12-30T21:04:28"/>
    <n v="0"/>
    <n v="0"/>
    <n v="0"/>
    <n v="38.5"/>
    <n v="2375.17"/>
    <x v="28"/>
    <s v="Australia"/>
    <s v="debit"/>
  </r>
  <r>
    <n v="3227.01"/>
    <x v="24"/>
    <s v="26"/>
    <x v="0"/>
    <s v="2018"/>
    <d v="1899-12-30T21:11:03"/>
    <n v="0"/>
    <n v="0"/>
    <n v="0"/>
    <n v="5.95"/>
    <n v="3221.0600000000004"/>
    <x v="938"/>
    <s v="Australia"/>
    <s v="debit"/>
  </r>
  <r>
    <n v="6712.31"/>
    <x v="24"/>
    <s v="26"/>
    <x v="0"/>
    <s v="2018"/>
    <d v="1899-12-30T21:17:37"/>
    <n v="0"/>
    <n v="0"/>
    <n v="0"/>
    <n v="6.04"/>
    <n v="6706.27"/>
    <x v="167"/>
    <s v="Australia"/>
    <s v="debit"/>
  </r>
  <r>
    <n v="1884.75"/>
    <x v="24"/>
    <s v="26"/>
    <x v="0"/>
    <s v="2018"/>
    <d v="1899-12-30T21:24:12"/>
    <n v="0"/>
    <n v="0"/>
    <n v="0"/>
    <n v="16.37"/>
    <n v="1868.38"/>
    <x v="939"/>
    <s v="Australia"/>
    <s v="debit"/>
  </r>
  <r>
    <n v="1478.77"/>
    <x v="24"/>
    <s v="26"/>
    <x v="0"/>
    <s v="2018"/>
    <d v="1899-12-30T21:30:47"/>
    <n v="0"/>
    <n v="0"/>
    <n v="0"/>
    <n v="7.57"/>
    <n v="1471.2"/>
    <x v="821"/>
    <s v="Australia"/>
    <s v="debit"/>
  </r>
  <r>
    <n v="11635.03"/>
    <x v="24"/>
    <s v="26"/>
    <x v="0"/>
    <s v="2018"/>
    <d v="1899-12-30T21:37:22"/>
    <n v="0"/>
    <n v="0"/>
    <n v="0"/>
    <n v="40.369999999999997"/>
    <n v="11594.66"/>
    <x v="250"/>
    <s v="Australia"/>
    <s v="debit"/>
  </r>
  <r>
    <n v="2339.61"/>
    <x v="24"/>
    <s v="26"/>
    <x v="0"/>
    <s v="2018"/>
    <d v="1899-12-30T21:43:56"/>
    <n v="0"/>
    <n v="0"/>
    <n v="0"/>
    <n v="22.43"/>
    <n v="2317.1800000000003"/>
    <x v="796"/>
    <s v="Australia"/>
    <s v="debit"/>
  </r>
  <r>
    <n v="18149.68"/>
    <x v="24"/>
    <s v="26"/>
    <x v="0"/>
    <s v="2018"/>
    <d v="1899-12-30T21:50:31"/>
    <n v="0"/>
    <n v="0"/>
    <n v="0"/>
    <n v="20.93"/>
    <n v="18128.75"/>
    <x v="266"/>
    <s v="Australia"/>
    <s v="debit"/>
  </r>
  <r>
    <n v="7183.86"/>
    <x v="24"/>
    <s v="26"/>
    <x v="0"/>
    <s v="2018"/>
    <d v="1899-12-30T21:57:06"/>
    <n v="0"/>
    <n v="0"/>
    <n v="0"/>
    <n v="75.52"/>
    <n v="7108.3399999999992"/>
    <x v="940"/>
    <s v="Australia"/>
    <s v="debit"/>
  </r>
  <r>
    <n v="4844.8"/>
    <x v="24"/>
    <s v="26"/>
    <x v="0"/>
    <s v="2018"/>
    <d v="1899-12-30T22:00:00"/>
    <n v="0"/>
    <n v="0"/>
    <n v="0"/>
    <n v="25"/>
    <n v="4819.8"/>
    <x v="4"/>
    <s v="Australia"/>
    <s v="debit"/>
  </r>
  <r>
    <n v="2331.63"/>
    <x v="24"/>
    <s v="26"/>
    <x v="0"/>
    <s v="2018"/>
    <d v="1899-12-30T22:06:44"/>
    <n v="0"/>
    <n v="0"/>
    <n v="0"/>
    <n v="7.98"/>
    <n v="2323.65"/>
    <x v="475"/>
    <s v="Australia"/>
    <s v="debit"/>
  </r>
  <r>
    <n v="1396.82"/>
    <x v="24"/>
    <s v="26"/>
    <x v="0"/>
    <s v="2018"/>
    <d v="1899-12-30T22:18:47"/>
    <n v="0"/>
    <n v="0"/>
    <n v="0"/>
    <n v="81.95"/>
    <n v="1314.87"/>
    <x v="1"/>
    <s v="Australia"/>
    <s v="debit"/>
  </r>
  <r>
    <n v="8264.32"/>
    <x v="24"/>
    <s v="26"/>
    <x v="0"/>
    <s v="2018"/>
    <d v="1899-12-30T22:30:50"/>
    <n v="0"/>
    <n v="0"/>
    <n v="0"/>
    <n v="5.64"/>
    <n v="8258.68"/>
    <x v="96"/>
    <s v="Australia"/>
    <s v="debit"/>
  </r>
  <r>
    <n v="5374.29"/>
    <x v="24"/>
    <s v="26"/>
    <x v="0"/>
    <s v="2018"/>
    <d v="1899-12-30T22:42:53"/>
    <n v="0"/>
    <n v="0"/>
    <n v="0"/>
    <n v="25.1"/>
    <n v="5349.19"/>
    <x v="790"/>
    <s v="Australia"/>
    <s v="debit"/>
  </r>
  <r>
    <n v="6748.24"/>
    <x v="24"/>
    <s v="26"/>
    <x v="0"/>
    <s v="2018"/>
    <d v="1899-12-30T22:54:56"/>
    <n v="0"/>
    <n v="0"/>
    <n v="0"/>
    <n v="19.3"/>
    <n v="6728.94"/>
    <x v="273"/>
    <s v="Australia"/>
    <s v="debit"/>
  </r>
  <r>
    <n v="3758.11"/>
    <x v="24"/>
    <s v="26"/>
    <x v="0"/>
    <s v="2018"/>
    <d v="1899-12-30T23:15:40"/>
    <n v="0"/>
    <n v="0"/>
    <n v="0"/>
    <n v="31.12"/>
    <n v="3726.9900000000002"/>
    <x v="941"/>
    <s v="Australia"/>
    <s v="debit"/>
  </r>
  <r>
    <n v="6719"/>
    <x v="24"/>
    <s v="26"/>
    <x v="0"/>
    <s v="2018"/>
    <d v="1899-12-30T23:42:42"/>
    <n v="0"/>
    <n v="0"/>
    <n v="0"/>
    <n v="29.24"/>
    <n v="6689.76"/>
    <x v="640"/>
    <s v="Australia"/>
    <s v="debit"/>
  </r>
  <r>
    <n v="2356.02"/>
    <x v="25"/>
    <s v="27"/>
    <x v="0"/>
    <s v="2018"/>
    <d v="1899-12-30T00:51:25"/>
    <n v="0"/>
    <n v="0"/>
    <n v="0"/>
    <n v="57.65"/>
    <n v="2298.37"/>
    <x v="298"/>
    <s v="Australia"/>
    <s v="debit"/>
  </r>
  <r>
    <n v="1572.55"/>
    <x v="25"/>
    <s v="27"/>
    <x v="0"/>
    <s v="2018"/>
    <d v="1899-12-30T01:44:45"/>
    <n v="0"/>
    <n v="0"/>
    <n v="0"/>
    <n v="7.94"/>
    <n v="1564.61"/>
    <x v="232"/>
    <s v="Australia"/>
    <s v="debit"/>
  </r>
  <r>
    <n v="36085.74"/>
    <x v="25"/>
    <s v="27"/>
    <x v="0"/>
    <s v="2018"/>
    <d v="1899-12-30T02:00:00"/>
    <n v="0"/>
    <n v="0"/>
    <n v="0"/>
    <n v="168"/>
    <n v="35917.74"/>
    <x v="4"/>
    <s v="Australia"/>
    <s v="debit"/>
  </r>
  <r>
    <n v="8074.32"/>
    <x v="25"/>
    <s v="27"/>
    <x v="0"/>
    <s v="2018"/>
    <d v="1899-12-30T03:00:00"/>
    <n v="0"/>
    <n v="0"/>
    <n v="0"/>
    <n v="190"/>
    <n v="7884.32"/>
    <x v="4"/>
    <s v="Australia"/>
    <s v="debit"/>
  </r>
  <r>
    <n v="7835.22"/>
    <x v="25"/>
    <s v="27"/>
    <x v="0"/>
    <s v="2018"/>
    <d v="1899-12-30T03:00:00"/>
    <n v="0"/>
    <n v="0"/>
    <n v="0"/>
    <n v="33"/>
    <n v="7802.22"/>
    <x v="4"/>
    <s v="Australia"/>
    <s v="debit"/>
  </r>
  <r>
    <n v="5145.95"/>
    <x v="25"/>
    <s v="27"/>
    <x v="0"/>
    <s v="2018"/>
    <d v="1899-12-30T03:00:00"/>
    <n v="0"/>
    <n v="0"/>
    <n v="0"/>
    <n v="24"/>
    <n v="5121.95"/>
    <x v="4"/>
    <s v="Australia"/>
    <s v="debit"/>
  </r>
  <r>
    <n v="2176.02"/>
    <x v="25"/>
    <s v="27"/>
    <x v="0"/>
    <s v="2018"/>
    <d v="1899-12-30T03:00:00"/>
    <n v="0"/>
    <n v="0"/>
    <n v="0"/>
    <n v="180"/>
    <n v="1996.02"/>
    <x v="4"/>
    <s v="Australia"/>
    <s v="debit"/>
  </r>
  <r>
    <n v="4074.52"/>
    <x v="25"/>
    <s v="27"/>
    <x v="0"/>
    <s v="2018"/>
    <d v="1899-12-30T04:00:00"/>
    <n v="0"/>
    <n v="0"/>
    <n v="0"/>
    <n v="96"/>
    <n v="3978.52"/>
    <x v="4"/>
    <s v="Australia"/>
    <s v="debit"/>
  </r>
  <r>
    <n v="3467.73"/>
    <x v="25"/>
    <s v="27"/>
    <x v="0"/>
    <s v="2018"/>
    <d v="1899-12-30T04:00:00"/>
    <n v="0"/>
    <n v="0"/>
    <n v="0"/>
    <n v="66"/>
    <n v="3401.73"/>
    <x v="4"/>
    <s v="Australia"/>
    <s v="debit"/>
  </r>
  <r>
    <n v="4131.6899999999996"/>
    <x v="25"/>
    <s v="27"/>
    <x v="0"/>
    <s v="2018"/>
    <d v="1899-12-30T05:00:00"/>
    <n v="0"/>
    <n v="0"/>
    <n v="0"/>
    <n v="34"/>
    <n v="4097.6899999999996"/>
    <x v="4"/>
    <s v="Australia"/>
    <s v="debit"/>
  </r>
  <r>
    <n v="3435.23"/>
    <x v="25"/>
    <s v="27"/>
    <x v="0"/>
    <s v="2018"/>
    <d v="1899-12-30T06:00:00"/>
    <n v="0"/>
    <n v="0"/>
    <n v="0"/>
    <n v="35"/>
    <n v="3400.23"/>
    <x v="4"/>
    <s v="Australia"/>
    <s v="debit"/>
  </r>
  <r>
    <n v="2973.69"/>
    <x v="25"/>
    <s v="27"/>
    <x v="0"/>
    <s v="2018"/>
    <d v="1899-12-30T06:49:59"/>
    <n v="0"/>
    <n v="0"/>
    <n v="0"/>
    <n v="21.47"/>
    <n v="2952.2200000000003"/>
    <x v="153"/>
    <s v="Australia"/>
    <s v="debit"/>
  </r>
  <r>
    <n v="193479.49"/>
    <x v="25"/>
    <s v="27"/>
    <x v="0"/>
    <s v="2018"/>
    <d v="1899-12-30T08:00:00"/>
    <n v="0"/>
    <n v="0"/>
    <n v="0"/>
    <n v="51"/>
    <n v="193428.49"/>
    <x v="4"/>
    <s v="Australia"/>
    <s v="debit"/>
  </r>
  <r>
    <n v="7162.38"/>
    <x v="25"/>
    <s v="27"/>
    <x v="0"/>
    <s v="2018"/>
    <d v="1899-12-30T08:13:32"/>
    <n v="0"/>
    <n v="0"/>
    <n v="0"/>
    <n v="21.48"/>
    <n v="7140.9000000000005"/>
    <x v="713"/>
    <s v="Australia"/>
    <s v="debit"/>
  </r>
  <r>
    <n v="7536.15"/>
    <x v="25"/>
    <s v="27"/>
    <x v="0"/>
    <s v="2018"/>
    <d v="1899-12-30T08:45:48"/>
    <n v="0"/>
    <n v="0"/>
    <n v="0"/>
    <n v="25.86"/>
    <n v="7510.29"/>
    <x v="590"/>
    <s v="Australia"/>
    <s v="debit"/>
  </r>
  <r>
    <n v="15727.25"/>
    <x v="25"/>
    <s v="27"/>
    <x v="0"/>
    <s v="2018"/>
    <d v="1899-12-30T09:00:00"/>
    <n v="0"/>
    <n v="0"/>
    <n v="0"/>
    <n v="39"/>
    <n v="15688.25"/>
    <x v="4"/>
    <s v="Australia"/>
    <s v="debit"/>
  </r>
  <r>
    <n v="193455"/>
    <x v="25"/>
    <s v="27"/>
    <x v="0"/>
    <s v="2018"/>
    <d v="1899-12-30T09:02:22"/>
    <n v="0"/>
    <n v="0"/>
    <n v="0"/>
    <n v="24.49"/>
    <n v="193430.51"/>
    <x v="59"/>
    <s v="Australia"/>
    <s v="debit"/>
  </r>
  <r>
    <n v="3551.55"/>
    <x v="25"/>
    <s v="27"/>
    <x v="0"/>
    <s v="2018"/>
    <d v="1899-12-30T09:06:36"/>
    <n v="0"/>
    <n v="0"/>
    <n v="0"/>
    <n v="86.54"/>
    <n v="3465.01"/>
    <x v="1"/>
    <s v="Australia"/>
    <s v="debit"/>
  </r>
  <r>
    <n v="2982.21"/>
    <x v="25"/>
    <s v="27"/>
    <x v="0"/>
    <s v="2018"/>
    <d v="1899-12-30T09:10:50"/>
    <n v="0"/>
    <n v="0"/>
    <n v="0"/>
    <n v="9.9"/>
    <n v="2972.31"/>
    <x v="456"/>
    <s v="Australia"/>
    <s v="debit"/>
  </r>
  <r>
    <n v="2256.04"/>
    <x v="25"/>
    <s v="27"/>
    <x v="0"/>
    <s v="2018"/>
    <d v="1899-12-30T09:15:05"/>
    <n v="0"/>
    <n v="0"/>
    <n v="0"/>
    <n v="12.22"/>
    <n v="2243.8200000000002"/>
    <x v="507"/>
    <s v="Australia"/>
    <s v="debit"/>
  </r>
  <r>
    <n v="6578.08"/>
    <x v="25"/>
    <s v="27"/>
    <x v="0"/>
    <s v="2018"/>
    <d v="1899-12-30T09:19:19"/>
    <n v="0"/>
    <n v="0"/>
    <n v="0"/>
    <n v="25.54"/>
    <n v="6552.54"/>
    <x v="942"/>
    <s v="Australia"/>
    <s v="debit"/>
  </r>
  <r>
    <n v="5220.38"/>
    <x v="25"/>
    <s v="27"/>
    <x v="0"/>
    <s v="2018"/>
    <d v="1899-12-30T09:23:33"/>
    <n v="0"/>
    <n v="0"/>
    <n v="0"/>
    <n v="22.31"/>
    <n v="5198.07"/>
    <x v="943"/>
    <s v="Australia"/>
    <s v="debit"/>
  </r>
  <r>
    <n v="6564.76"/>
    <x v="25"/>
    <s v="27"/>
    <x v="0"/>
    <s v="2018"/>
    <d v="1899-12-30T09:27:47"/>
    <n v="0"/>
    <n v="0"/>
    <n v="0"/>
    <n v="13.32"/>
    <n v="6551.4400000000005"/>
    <x v="944"/>
    <s v="Australia"/>
    <s v="debit"/>
  </r>
  <r>
    <n v="18130.900000000001"/>
    <x v="25"/>
    <s v="27"/>
    <x v="0"/>
    <s v="2018"/>
    <d v="1899-12-30T09:32:02"/>
    <n v="0"/>
    <n v="0"/>
    <n v="0"/>
    <n v="18.78"/>
    <n v="18112.120000000003"/>
    <x v="813"/>
    <s v="Australia"/>
    <s v="debit"/>
  </r>
  <r>
    <n v="3738.1"/>
    <x v="25"/>
    <s v="27"/>
    <x v="0"/>
    <s v="2018"/>
    <d v="1899-12-30T09:36:16"/>
    <n v="0"/>
    <n v="0"/>
    <n v="0"/>
    <n v="12.71"/>
    <n v="3725.39"/>
    <x v="779"/>
    <s v="Australia"/>
    <s v="debit"/>
  </r>
  <r>
    <n v="2162.15"/>
    <x v="25"/>
    <s v="27"/>
    <x v="0"/>
    <s v="2018"/>
    <d v="1899-12-30T09:40:30"/>
    <n v="0"/>
    <n v="0"/>
    <n v="0"/>
    <n v="13.87"/>
    <n v="2148.2800000000002"/>
    <x v="298"/>
    <s v="Australia"/>
    <s v="debit"/>
  </r>
  <r>
    <n v="9365.19"/>
    <x v="25"/>
    <s v="27"/>
    <x v="0"/>
    <s v="2018"/>
    <d v="1899-12-30T09:44:44"/>
    <n v="0"/>
    <n v="0"/>
    <n v="0"/>
    <n v="24.84"/>
    <n v="9340.35"/>
    <x v="93"/>
    <s v="Australia"/>
    <s v="debit"/>
  </r>
  <r>
    <n v="2168.19"/>
    <x v="25"/>
    <s v="27"/>
    <x v="0"/>
    <s v="2018"/>
    <d v="1899-12-30T09:48:58"/>
    <n v="0"/>
    <n v="0"/>
    <n v="0"/>
    <n v="150.6"/>
    <n v="2017.5900000000001"/>
    <x v="618"/>
    <s v="Australia"/>
    <s v="debit"/>
  </r>
  <r>
    <n v="18110.73"/>
    <x v="25"/>
    <s v="27"/>
    <x v="0"/>
    <s v="2018"/>
    <d v="1899-12-30T09:53:13"/>
    <n v="0"/>
    <n v="0"/>
    <n v="0"/>
    <n v="20.170000000000002"/>
    <n v="18090.560000000001"/>
    <x v="224"/>
    <s v="Australia"/>
    <s v="debit"/>
  </r>
  <r>
    <n v="3123.67"/>
    <x v="25"/>
    <s v="27"/>
    <x v="0"/>
    <s v="2018"/>
    <d v="1899-12-30T09:57:27"/>
    <n v="0"/>
    <n v="0"/>
    <n v="0"/>
    <n v="19.52"/>
    <n v="3104.15"/>
    <x v="659"/>
    <s v="Australia"/>
    <s v="debit"/>
  </r>
  <r>
    <n v="2929.67"/>
    <x v="25"/>
    <s v="27"/>
    <x v="0"/>
    <s v="2018"/>
    <d v="1899-12-30T10:00:00"/>
    <n v="0"/>
    <n v="0"/>
    <n v="0"/>
    <n v="194"/>
    <n v="2735.67"/>
    <x v="4"/>
    <s v="Australia"/>
    <s v="debit"/>
  </r>
  <r>
    <n v="2934.49"/>
    <x v="25"/>
    <s v="27"/>
    <x v="0"/>
    <s v="2018"/>
    <d v="1899-12-30T10:03:06"/>
    <n v="0"/>
    <n v="0"/>
    <n v="0"/>
    <n v="104.04"/>
    <n v="2830.45"/>
    <x v="1"/>
    <s v="Australia"/>
    <s v="debit"/>
  </r>
  <r>
    <n v="1564.28"/>
    <x v="25"/>
    <s v="27"/>
    <x v="0"/>
    <s v="2018"/>
    <d v="1899-12-30T10:10:51"/>
    <n v="0"/>
    <n v="0"/>
    <n v="0"/>
    <n v="8.27"/>
    <n v="1556.01"/>
    <x v="221"/>
    <s v="Australia"/>
    <s v="debit"/>
  </r>
  <r>
    <n v="1373.52"/>
    <x v="25"/>
    <s v="27"/>
    <x v="0"/>
    <s v="2018"/>
    <d v="1899-12-30T10:18:36"/>
    <n v="0"/>
    <n v="0"/>
    <n v="0"/>
    <n v="23.3"/>
    <n v="1350.22"/>
    <x v="143"/>
    <s v="Australia"/>
    <s v="debit"/>
  </r>
  <r>
    <n v="2241.83"/>
    <x v="25"/>
    <s v="27"/>
    <x v="0"/>
    <s v="2018"/>
    <d v="1899-12-30T10:26:21"/>
    <n v="0"/>
    <n v="0"/>
    <n v="0"/>
    <n v="14.21"/>
    <n v="2227.62"/>
    <x v="945"/>
    <s v="Australia"/>
    <s v="debit"/>
  </r>
  <r>
    <n v="2943.36"/>
    <x v="25"/>
    <s v="27"/>
    <x v="0"/>
    <s v="2018"/>
    <d v="1899-12-30T10:34:06"/>
    <n v="0"/>
    <n v="0"/>
    <n v="0"/>
    <n v="30.33"/>
    <n v="2913.03"/>
    <x v="946"/>
    <s v="Australia"/>
    <s v="debit"/>
  </r>
  <r>
    <n v="9546.41"/>
    <x v="25"/>
    <s v="27"/>
    <x v="0"/>
    <s v="2018"/>
    <d v="1899-12-30T10:41:51"/>
    <n v="0"/>
    <n v="0"/>
    <n v="0"/>
    <n v="11.26"/>
    <n v="9535.15"/>
    <x v="352"/>
    <s v="Australia"/>
    <s v="debit"/>
  </r>
  <r>
    <n v="3244.57"/>
    <x v="25"/>
    <s v="27"/>
    <x v="0"/>
    <s v="2018"/>
    <d v="1899-12-30T10:49:36"/>
    <n v="0"/>
    <n v="0"/>
    <n v="0"/>
    <n v="4.99"/>
    <n v="3239.5800000000004"/>
    <x v="947"/>
    <s v="Australia"/>
    <s v="debit"/>
  </r>
  <r>
    <n v="432.46"/>
    <x v="25"/>
    <s v="27"/>
    <x v="0"/>
    <s v="2018"/>
    <d v="1899-12-30T10:57:21"/>
    <n v="0"/>
    <n v="0"/>
    <n v="0"/>
    <n v="28.94"/>
    <n v="403.52"/>
    <x v="948"/>
    <s v="Australia"/>
    <s v="debit"/>
  </r>
  <r>
    <n v="5719.06"/>
    <x v="25"/>
    <s v="27"/>
    <x v="0"/>
    <s v="2018"/>
    <d v="1899-12-30T11:00:00"/>
    <n v="0"/>
    <n v="0"/>
    <n v="0"/>
    <n v="1711.39"/>
    <n v="4007.67"/>
    <x v="4"/>
    <s v="Australia"/>
    <s v="credit"/>
  </r>
  <r>
    <n v="5673.06"/>
    <x v="25"/>
    <s v="27"/>
    <x v="0"/>
    <s v="2018"/>
    <d v="1899-12-30T11:00:00"/>
    <n v="0"/>
    <n v="0"/>
    <n v="0"/>
    <n v="46"/>
    <n v="5627.06"/>
    <x v="4"/>
    <s v="Australia"/>
    <s v="debit"/>
  </r>
  <r>
    <n v="52352.83"/>
    <x v="25"/>
    <s v="27"/>
    <x v="0"/>
    <s v="2018"/>
    <d v="1899-12-30T11:00:00"/>
    <n v="0"/>
    <n v="0"/>
    <n v="0"/>
    <n v="37"/>
    <n v="52315.83"/>
    <x v="4"/>
    <s v="Australia"/>
    <s v="debit"/>
  </r>
  <r>
    <n v="3060.28"/>
    <x v="25"/>
    <s v="27"/>
    <x v="0"/>
    <s v="2018"/>
    <d v="1899-12-30T11:00:00"/>
    <n v="0"/>
    <n v="0"/>
    <n v="0"/>
    <n v="892.09"/>
    <n v="2168.19"/>
    <x v="4"/>
    <s v="Australia"/>
    <s v="credit"/>
  </r>
  <r>
    <n v="107484.34"/>
    <x v="25"/>
    <s v="27"/>
    <x v="0"/>
    <s v="2018"/>
    <d v="1899-12-30T11:00:00"/>
    <n v="0"/>
    <n v="0"/>
    <n v="0"/>
    <n v="197"/>
    <n v="107287.34"/>
    <x v="4"/>
    <s v="Australia"/>
    <s v="debit"/>
  </r>
  <r>
    <n v="34741.29"/>
    <x v="25"/>
    <s v="27"/>
    <x v="0"/>
    <s v="2018"/>
    <d v="1899-12-30T11:00:00"/>
    <n v="0"/>
    <n v="0"/>
    <n v="0"/>
    <n v="42"/>
    <n v="34699.29"/>
    <x v="4"/>
    <s v="Australia"/>
    <s v="debit"/>
  </r>
  <r>
    <n v="3414.87"/>
    <x v="25"/>
    <s v="27"/>
    <x v="0"/>
    <s v="2018"/>
    <d v="1899-12-30T11:00:00"/>
    <n v="0"/>
    <n v="0"/>
    <n v="0"/>
    <n v="1843.14"/>
    <n v="1571.7299999999998"/>
    <x v="4"/>
    <s v="Australia"/>
    <s v="credit"/>
  </r>
  <r>
    <n v="1527.87"/>
    <x v="25"/>
    <s v="27"/>
    <x v="0"/>
    <s v="2018"/>
    <d v="1899-12-30T11:16:05"/>
    <n v="0"/>
    <n v="0"/>
    <n v="0"/>
    <n v="36.409999999999997"/>
    <n v="1491.4599999999998"/>
    <x v="949"/>
    <s v="Australia"/>
    <s v="debit"/>
  </r>
  <r>
    <n v="2909"/>
    <x v="25"/>
    <s v="27"/>
    <x v="0"/>
    <s v="2018"/>
    <d v="1899-12-30T11:40:29"/>
    <n v="0"/>
    <n v="0"/>
    <n v="0"/>
    <n v="20.67"/>
    <n v="2888.33"/>
    <x v="258"/>
    <s v="Australia"/>
    <s v="debit"/>
  </r>
  <r>
    <n v="7754.22"/>
    <x v="25"/>
    <s v="27"/>
    <x v="0"/>
    <s v="2018"/>
    <d v="1899-12-30T12:00:00"/>
    <n v="0"/>
    <n v="0"/>
    <n v="0"/>
    <n v="81"/>
    <n v="7673.22"/>
    <x v="4"/>
    <s v="Australia"/>
    <s v="debit"/>
  </r>
  <r>
    <n v="5310.91"/>
    <x v="25"/>
    <s v="27"/>
    <x v="0"/>
    <s v="2018"/>
    <d v="1899-12-30T12:00:00"/>
    <n v="0"/>
    <n v="0"/>
    <n v="0"/>
    <n v="1640.83"/>
    <n v="3670.08"/>
    <x v="4"/>
    <s v="Australia"/>
    <s v="credit"/>
  </r>
  <r>
    <n v="4298.18"/>
    <x v="25"/>
    <s v="27"/>
    <x v="0"/>
    <s v="2018"/>
    <d v="1899-12-30T12:00:00"/>
    <n v="0"/>
    <n v="0"/>
    <n v="0"/>
    <n v="862.95"/>
    <n v="3435.2300000000005"/>
    <x v="4"/>
    <s v="Australia"/>
    <s v="credit"/>
  </r>
  <r>
    <n v="1439.35"/>
    <x v="25"/>
    <s v="27"/>
    <x v="0"/>
    <s v="2018"/>
    <d v="1899-12-30T12:04:39"/>
    <n v="0"/>
    <n v="0"/>
    <n v="0"/>
    <n v="3.75"/>
    <n v="1435.6"/>
    <x v="170"/>
    <s v="Australia"/>
    <s v="debit"/>
  </r>
  <r>
    <n v="2213.6799999999998"/>
    <x v="25"/>
    <s v="27"/>
    <x v="0"/>
    <s v="2018"/>
    <d v="1899-12-30T12:27:54"/>
    <n v="0"/>
    <n v="0"/>
    <n v="0"/>
    <n v="28.15"/>
    <n v="2185.5299999999997"/>
    <x v="950"/>
    <s v="Australia"/>
    <s v="debit"/>
  </r>
  <r>
    <n v="7517.77"/>
    <x v="25"/>
    <s v="27"/>
    <x v="0"/>
    <s v="2018"/>
    <d v="1899-12-30T12:51:09"/>
    <n v="0"/>
    <n v="0"/>
    <n v="0"/>
    <n v="18.38"/>
    <n v="7499.39"/>
    <x v="951"/>
    <s v="Australia"/>
    <s v="debit"/>
  </r>
  <r>
    <n v="5409.34"/>
    <x v="25"/>
    <s v="27"/>
    <x v="0"/>
    <s v="2018"/>
    <d v="1899-12-30T13:00:00"/>
    <n v="0"/>
    <n v="0"/>
    <n v="0"/>
    <n v="2886.52"/>
    <n v="2522.8200000000002"/>
    <x v="4"/>
    <s v="Australia"/>
    <s v="credit"/>
  </r>
  <r>
    <n v="8607.25"/>
    <x v="25"/>
    <s v="27"/>
    <x v="0"/>
    <s v="2018"/>
    <d v="1899-12-30T13:00:00"/>
    <n v="0"/>
    <n v="0"/>
    <n v="0"/>
    <n v="2588.0100000000002"/>
    <n v="6019.24"/>
    <x v="4"/>
    <s v="Australia"/>
    <s v="credit"/>
  </r>
  <r>
    <n v="4442.8599999999997"/>
    <x v="25"/>
    <s v="27"/>
    <x v="0"/>
    <s v="2018"/>
    <d v="1899-12-30T13:00:00"/>
    <n v="0"/>
    <n v="0"/>
    <n v="0"/>
    <n v="1396.23"/>
    <n v="3046.6299999999997"/>
    <x v="4"/>
    <s v="Australia"/>
    <s v="credit"/>
  </r>
  <r>
    <n v="30444.74"/>
    <x v="25"/>
    <s v="27"/>
    <x v="0"/>
    <s v="2018"/>
    <d v="1899-12-30T13:00:00"/>
    <n v="0"/>
    <n v="0"/>
    <n v="0"/>
    <n v="664.43"/>
    <n v="29780.31"/>
    <x v="4"/>
    <s v="Australia"/>
    <s v="credit"/>
  </r>
  <r>
    <n v="2587.71"/>
    <x v="25"/>
    <s v="27"/>
    <x v="0"/>
    <s v="2018"/>
    <d v="1899-12-30T13:00:00"/>
    <n v="0"/>
    <n v="0"/>
    <n v="0"/>
    <n v="1059.8399999999999"/>
    <n v="1527.8700000000001"/>
    <x v="4"/>
    <s v="Australia"/>
    <s v="credit"/>
  </r>
  <r>
    <n v="6609.23"/>
    <x v="25"/>
    <s v="27"/>
    <x v="0"/>
    <s v="2018"/>
    <d v="1899-12-30T13:00:00"/>
    <n v="0"/>
    <n v="0"/>
    <n v="0"/>
    <n v="990.55"/>
    <n v="5618.6799999999994"/>
    <x v="4"/>
    <s v="Australia"/>
    <s v="credit"/>
  </r>
  <r>
    <n v="52014.69"/>
    <x v="25"/>
    <s v="27"/>
    <x v="0"/>
    <s v="2018"/>
    <d v="1899-12-30T13:00:00"/>
    <n v="0"/>
    <n v="0"/>
    <n v="0"/>
    <n v="198"/>
    <n v="51816.69"/>
    <x v="4"/>
    <s v="Australia"/>
    <s v="debit"/>
  </r>
  <r>
    <n v="2148.7399999999998"/>
    <x v="25"/>
    <s v="27"/>
    <x v="0"/>
    <s v="2018"/>
    <d v="1899-12-30T13:15:07"/>
    <n v="0"/>
    <n v="0"/>
    <n v="0"/>
    <n v="13.41"/>
    <n v="2135.33"/>
    <x v="809"/>
    <s v="Australia"/>
    <s v="debit"/>
  </r>
  <r>
    <n v="3720.3"/>
    <x v="25"/>
    <s v="27"/>
    <x v="0"/>
    <s v="2018"/>
    <d v="1899-12-30T13:39:30"/>
    <n v="0"/>
    <n v="0"/>
    <n v="0"/>
    <n v="17.8"/>
    <n v="3702.5"/>
    <x v="952"/>
    <s v="Australia"/>
    <s v="debit"/>
  </r>
  <r>
    <n v="8034.32"/>
    <x v="25"/>
    <s v="27"/>
    <x v="0"/>
    <s v="2018"/>
    <d v="1899-12-30T14:00:00"/>
    <n v="0"/>
    <n v="0"/>
    <n v="0"/>
    <n v="40"/>
    <n v="7994.32"/>
    <x v="4"/>
    <s v="Australia"/>
    <s v="debit"/>
  </r>
  <r>
    <n v="7125.16"/>
    <x v="25"/>
    <s v="27"/>
    <x v="0"/>
    <s v="2018"/>
    <d v="1899-12-30T14:00:00"/>
    <n v="0"/>
    <n v="0"/>
    <n v="0"/>
    <n v="2280.36"/>
    <n v="4844.7999999999993"/>
    <x v="4"/>
    <s v="Australia"/>
    <s v="credit"/>
  </r>
  <r>
    <n v="32522.16"/>
    <x v="25"/>
    <s v="27"/>
    <x v="0"/>
    <s v="2018"/>
    <d v="1899-12-30T14:00:00"/>
    <n v="0"/>
    <n v="0"/>
    <n v="0"/>
    <n v="20"/>
    <n v="32502.16"/>
    <x v="4"/>
    <s v="Australia"/>
    <s v="debit"/>
  </r>
  <r>
    <n v="58041.23"/>
    <x v="25"/>
    <s v="27"/>
    <x v="0"/>
    <s v="2018"/>
    <d v="1899-12-30T14:00:00"/>
    <n v="0"/>
    <n v="0"/>
    <n v="0"/>
    <n v="157"/>
    <n v="57884.23"/>
    <x v="4"/>
    <s v="Australia"/>
    <s v="debit"/>
  </r>
  <r>
    <n v="2036.61"/>
    <x v="25"/>
    <s v="27"/>
    <x v="0"/>
    <s v="2018"/>
    <d v="1899-12-30T14:00:00"/>
    <n v="0"/>
    <n v="0"/>
    <n v="0"/>
    <n v="165"/>
    <n v="1871.61"/>
    <x v="4"/>
    <s v="Australia"/>
    <s v="debit"/>
  </r>
  <r>
    <n v="5188.2700000000004"/>
    <x v="25"/>
    <s v="27"/>
    <x v="0"/>
    <s v="2018"/>
    <d v="1899-12-30T14:00:00"/>
    <n v="0"/>
    <n v="0"/>
    <n v="0"/>
    <n v="1636.72"/>
    <n v="3551.55"/>
    <x v="4"/>
    <s v="Australia"/>
    <s v="credit"/>
  </r>
  <r>
    <n v="1435.4"/>
    <x v="25"/>
    <s v="27"/>
    <x v="0"/>
    <s v="2018"/>
    <d v="1899-12-30T14:04:06"/>
    <n v="0"/>
    <n v="0"/>
    <n v="0"/>
    <n v="3.95"/>
    <n v="1431.45"/>
    <x v="93"/>
    <s v="Australia"/>
    <s v="debit"/>
  </r>
  <r>
    <n v="403.69"/>
    <x v="25"/>
    <s v="27"/>
    <x v="0"/>
    <s v="2018"/>
    <d v="1899-12-30T14:29:44"/>
    <n v="0"/>
    <n v="0"/>
    <n v="0"/>
    <n v="28.77"/>
    <n v="374.92"/>
    <x v="35"/>
    <s v="Australia"/>
    <s v="debit"/>
  </r>
  <r>
    <n v="4047.05"/>
    <x v="25"/>
    <s v="27"/>
    <x v="0"/>
    <s v="2018"/>
    <d v="1899-12-30T14:55:23"/>
    <n v="0"/>
    <n v="0"/>
    <n v="0"/>
    <n v="26.97"/>
    <n v="4020.0800000000004"/>
    <x v="138"/>
    <s v="Australia"/>
    <s v="debit"/>
  </r>
  <r>
    <n v="3412.73"/>
    <x v="25"/>
    <s v="27"/>
    <x v="0"/>
    <s v="2018"/>
    <d v="1899-12-30T15:00:00"/>
    <n v="0"/>
    <n v="0"/>
    <n v="0"/>
    <n v="55"/>
    <n v="3357.73"/>
    <x v="4"/>
    <s v="Australia"/>
    <s v="debit"/>
  </r>
  <r>
    <n v="5581.52"/>
    <x v="25"/>
    <s v="27"/>
    <x v="0"/>
    <s v="2018"/>
    <d v="1899-12-30T15:00:00"/>
    <n v="0"/>
    <n v="0"/>
    <n v="0"/>
    <n v="22"/>
    <n v="5559.52"/>
    <x v="4"/>
    <s v="Australia"/>
    <s v="debit"/>
  </r>
  <r>
    <n v="5172.66"/>
    <x v="25"/>
    <s v="27"/>
    <x v="0"/>
    <s v="2018"/>
    <d v="1899-12-30T15:16:44"/>
    <n v="0"/>
    <n v="0"/>
    <n v="0"/>
    <n v="15.61"/>
    <n v="5157.05"/>
    <x v="652"/>
    <s v="Australia"/>
    <s v="debit"/>
  </r>
  <r>
    <n v="1414.4"/>
    <x v="25"/>
    <s v="27"/>
    <x v="0"/>
    <s v="2018"/>
    <d v="1899-12-30T15:37:08"/>
    <n v="0"/>
    <n v="0"/>
    <n v="0"/>
    <n v="21"/>
    <n v="1393.4"/>
    <x v="1"/>
    <s v="Australia"/>
    <s v="debit"/>
  </r>
  <r>
    <n v="4013.65"/>
    <x v="25"/>
    <s v="27"/>
    <x v="0"/>
    <s v="2018"/>
    <d v="1899-12-30T15:57:33"/>
    <n v="0"/>
    <n v="0"/>
    <n v="0"/>
    <n v="33.4"/>
    <n v="3980.25"/>
    <x v="953"/>
    <s v="Australia"/>
    <s v="debit"/>
  </r>
  <r>
    <n v="2579.84"/>
    <x v="25"/>
    <s v="27"/>
    <x v="0"/>
    <s v="2018"/>
    <d v="1899-12-30T16:25:52"/>
    <n v="0"/>
    <n v="0"/>
    <n v="0"/>
    <n v="7.87"/>
    <n v="2571.9700000000003"/>
    <x v="430"/>
    <s v="Australia"/>
    <s v="debit"/>
  </r>
  <r>
    <n v="4553.0600000000004"/>
    <x v="25"/>
    <s v="27"/>
    <x v="0"/>
    <s v="2018"/>
    <d v="1899-12-30T16:55:17"/>
    <n v="0"/>
    <n v="0"/>
    <n v="0"/>
    <n v="12.8"/>
    <n v="4540.26"/>
    <x v="351"/>
    <s v="Australia"/>
    <s v="debit"/>
  </r>
  <r>
    <n v="55207.57"/>
    <x v="25"/>
    <s v="27"/>
    <x v="0"/>
    <s v="2018"/>
    <d v="1899-12-30T17:00:00"/>
    <n v="0"/>
    <n v="0"/>
    <n v="0"/>
    <n v="2854.74"/>
    <n v="52352.83"/>
    <x v="4"/>
    <s v="Australia"/>
    <s v="credit"/>
  </r>
  <r>
    <n v="62289.22"/>
    <x v="25"/>
    <s v="27"/>
    <x v="0"/>
    <s v="2018"/>
    <d v="1899-12-30T17:00:00"/>
    <n v="0"/>
    <n v="0"/>
    <n v="0"/>
    <n v="76"/>
    <n v="62213.22"/>
    <x v="4"/>
    <s v="Australia"/>
    <s v="debit"/>
  </r>
  <r>
    <n v="5109.95"/>
    <x v="25"/>
    <s v="27"/>
    <x v="0"/>
    <s v="2018"/>
    <d v="1899-12-30T17:00:00"/>
    <n v="0"/>
    <n v="0"/>
    <n v="0"/>
    <n v="36"/>
    <n v="5073.95"/>
    <x v="4"/>
    <s v="Australia"/>
    <s v="debit"/>
  </r>
  <r>
    <n v="36576.93"/>
    <x v="25"/>
    <s v="27"/>
    <x v="0"/>
    <s v="2018"/>
    <d v="1899-12-30T17:00:00"/>
    <n v="0"/>
    <n v="0"/>
    <n v="0"/>
    <n v="4054.77"/>
    <n v="32522.16"/>
    <x v="4"/>
    <s v="Australia"/>
    <s v="credit"/>
  </r>
  <r>
    <n v="2526.84"/>
    <x v="25"/>
    <s v="27"/>
    <x v="0"/>
    <s v="2018"/>
    <d v="1899-12-30T17:00:00"/>
    <n v="0"/>
    <n v="0"/>
    <n v="0"/>
    <n v="53"/>
    <n v="2473.84"/>
    <x v="4"/>
    <s v="Australia"/>
    <s v="debit"/>
  </r>
  <r>
    <n v="7141.82"/>
    <x v="25"/>
    <s v="27"/>
    <x v="0"/>
    <s v="2018"/>
    <d v="1899-12-30T17:27:05"/>
    <n v="0"/>
    <n v="0"/>
    <n v="0"/>
    <n v="20.56"/>
    <n v="7121.2599999999993"/>
    <x v="43"/>
    <s v="Australia"/>
    <s v="debit"/>
  </r>
  <r>
    <n v="2820.89"/>
    <x v="25"/>
    <s v="27"/>
    <x v="0"/>
    <s v="2018"/>
    <d v="1899-12-30T17:59:21"/>
    <n v="0"/>
    <n v="0"/>
    <n v="0"/>
    <n v="33.97"/>
    <n v="2786.92"/>
    <x v="132"/>
    <s v="Australia"/>
    <s v="debit"/>
  </r>
  <r>
    <n v="1276.94"/>
    <x v="25"/>
    <s v="27"/>
    <x v="0"/>
    <s v="2018"/>
    <d v="1899-12-30T18:00:00"/>
    <n v="0"/>
    <n v="0"/>
    <n v="0"/>
    <n v="189"/>
    <n v="1087.94"/>
    <x v="4"/>
    <s v="Australia"/>
    <s v="debit"/>
  </r>
  <r>
    <n v="15713.1"/>
    <x v="25"/>
    <s v="27"/>
    <x v="0"/>
    <s v="2018"/>
    <d v="1899-12-30T18:33:47"/>
    <n v="0"/>
    <n v="0"/>
    <n v="0"/>
    <n v="14.15"/>
    <n v="15698.95"/>
    <x v="677"/>
    <s v="Australia"/>
    <s v="debit"/>
  </r>
  <r>
    <n v="6954.8"/>
    <x v="25"/>
    <s v="27"/>
    <x v="0"/>
    <s v="2018"/>
    <d v="1899-12-30T19:00:00"/>
    <n v="0"/>
    <n v="0"/>
    <n v="0"/>
    <n v="55"/>
    <n v="6899.8"/>
    <x v="4"/>
    <s v="Australia"/>
    <s v="debit"/>
  </r>
  <r>
    <n v="10223.379999999999"/>
    <x v="25"/>
    <s v="27"/>
    <x v="0"/>
    <s v="2018"/>
    <d v="1899-12-30T19:10:26"/>
    <n v="0"/>
    <n v="0"/>
    <n v="0"/>
    <n v="10.5"/>
    <n v="10212.879999999999"/>
    <x v="653"/>
    <s v="Australia"/>
    <s v="debit"/>
  </r>
  <r>
    <n v="4033.67"/>
    <x v="25"/>
    <s v="27"/>
    <x v="0"/>
    <s v="2018"/>
    <d v="1899-12-30T19:53:54"/>
    <n v="0"/>
    <n v="0"/>
    <n v="0"/>
    <n v="44.99"/>
    <n v="3988.6800000000003"/>
    <x v="18"/>
    <s v="Australia"/>
    <s v="debit"/>
  </r>
  <r>
    <n v="4128.91"/>
    <x v="25"/>
    <s v="27"/>
    <x v="0"/>
    <s v="2018"/>
    <d v="1899-12-30T20:00:00"/>
    <n v="0"/>
    <n v="0"/>
    <n v="0"/>
    <n v="64"/>
    <n v="4064.91"/>
    <x v="4"/>
    <s v="Australia"/>
    <s v="debit"/>
  </r>
  <r>
    <n v="107451.34"/>
    <x v="25"/>
    <s v="27"/>
    <x v="0"/>
    <s v="2018"/>
    <d v="1899-12-30T20:00:00"/>
    <n v="0"/>
    <n v="0"/>
    <n v="0"/>
    <n v="33"/>
    <n v="107418.34"/>
    <x v="4"/>
    <s v="Australia"/>
    <s v="debit"/>
  </r>
  <r>
    <n v="2059.4699999999998"/>
    <x v="25"/>
    <s v="27"/>
    <x v="0"/>
    <s v="2018"/>
    <d v="1899-12-30T20:00:00"/>
    <n v="0"/>
    <n v="0"/>
    <n v="0"/>
    <n v="61"/>
    <n v="1998.4699999999998"/>
    <x v="4"/>
    <s v="Australia"/>
    <s v="debit"/>
  </r>
  <r>
    <n v="8597.44"/>
    <x v="25"/>
    <s v="27"/>
    <x v="0"/>
    <s v="2018"/>
    <d v="1899-12-30T20:16:51"/>
    <n v="0"/>
    <n v="0"/>
    <n v="0"/>
    <n v="9.81"/>
    <n v="8587.630000000001"/>
    <x v="6"/>
    <s v="Australia"/>
    <s v="debit"/>
  </r>
  <r>
    <n v="2896.26"/>
    <x v="25"/>
    <s v="27"/>
    <x v="0"/>
    <s v="2018"/>
    <d v="1899-12-30T20:36:28"/>
    <n v="0"/>
    <n v="0"/>
    <n v="0"/>
    <n v="12.74"/>
    <n v="2883.5200000000004"/>
    <x v="81"/>
    <s v="Australia"/>
    <s v="debit"/>
  </r>
  <r>
    <n v="3047.48"/>
    <x v="25"/>
    <s v="27"/>
    <x v="0"/>
    <s v="2018"/>
    <d v="1899-12-30T20:56:04"/>
    <n v="0"/>
    <n v="0"/>
    <n v="0"/>
    <n v="12.8"/>
    <n v="3034.68"/>
    <x v="954"/>
    <s v="Australia"/>
    <s v="debit"/>
  </r>
  <r>
    <n v="5222.29"/>
    <x v="25"/>
    <s v="27"/>
    <x v="0"/>
    <s v="2018"/>
    <d v="1899-12-30T21:00:00"/>
    <n v="0"/>
    <n v="0"/>
    <n v="0"/>
    <n v="152"/>
    <n v="5070.29"/>
    <x v="4"/>
    <s v="Australia"/>
    <s v="debit"/>
  </r>
  <r>
    <n v="3022.78"/>
    <x v="25"/>
    <s v="27"/>
    <x v="0"/>
    <s v="2018"/>
    <d v="1899-12-30T21:10:07"/>
    <n v="0"/>
    <n v="0"/>
    <n v="0"/>
    <n v="24.7"/>
    <n v="2998.0800000000004"/>
    <x v="250"/>
    <s v="Australia"/>
    <s v="debit"/>
  </r>
  <r>
    <n v="1348.13"/>
    <x v="25"/>
    <s v="27"/>
    <x v="0"/>
    <s v="2018"/>
    <d v="1899-12-30T21:22:47"/>
    <n v="0"/>
    <n v="0"/>
    <n v="0"/>
    <n v="25.39"/>
    <n v="1322.74"/>
    <x v="131"/>
    <s v="Australia"/>
    <s v="debit"/>
  </r>
  <r>
    <n v="2200.08"/>
    <x v="25"/>
    <s v="27"/>
    <x v="0"/>
    <s v="2018"/>
    <d v="1899-12-30T21:35:26"/>
    <n v="0"/>
    <n v="0"/>
    <n v="0"/>
    <n v="13.6"/>
    <n v="2186.48"/>
    <x v="955"/>
    <s v="Australia"/>
    <s v="debit"/>
  </r>
  <r>
    <n v="2120.0100000000002"/>
    <x v="25"/>
    <s v="27"/>
    <x v="0"/>
    <s v="2018"/>
    <d v="1899-12-30T21:48:06"/>
    <n v="0"/>
    <n v="0"/>
    <n v="0"/>
    <n v="28.73"/>
    <n v="2091.2800000000002"/>
    <x v="395"/>
    <s v="Australia"/>
    <s v="debit"/>
  </r>
  <r>
    <n v="6578.23"/>
    <x v="25"/>
    <s v="27"/>
    <x v="0"/>
    <s v="2018"/>
    <d v="1899-12-30T22:00:00"/>
    <n v="0"/>
    <n v="0"/>
    <n v="0"/>
    <n v="31"/>
    <n v="6547.23"/>
    <x v="4"/>
    <s v="Australia"/>
    <s v="debit"/>
  </r>
  <r>
    <n v="4514.9799999999996"/>
    <x v="25"/>
    <s v="27"/>
    <x v="0"/>
    <s v="2018"/>
    <d v="1899-12-30T22:01:18"/>
    <n v="0"/>
    <n v="0"/>
    <n v="0"/>
    <n v="38.08"/>
    <n v="4476.8999999999996"/>
    <x v="599"/>
    <s v="Australia"/>
    <s v="debit"/>
  </r>
  <r>
    <n v="107401.35"/>
    <x v="25"/>
    <s v="27"/>
    <x v="0"/>
    <s v="2018"/>
    <d v="1899-12-30T22:23:02"/>
    <n v="0"/>
    <n v="0"/>
    <n v="0"/>
    <n v="49.99"/>
    <n v="107351.36"/>
    <x v="729"/>
    <s v="Australia"/>
    <s v="debit"/>
  </r>
  <r>
    <n v="107347.52"/>
    <x v="25"/>
    <s v="27"/>
    <x v="0"/>
    <s v="2018"/>
    <d v="1899-12-30T22:44:46"/>
    <n v="0"/>
    <n v="0"/>
    <n v="0"/>
    <n v="53.83"/>
    <n v="107293.69"/>
    <x v="318"/>
    <s v="Australia"/>
    <s v="debit"/>
  </r>
  <r>
    <n v="2838.83"/>
    <x v="25"/>
    <s v="27"/>
    <x v="0"/>
    <s v="2018"/>
    <d v="1899-12-30T23:00:00"/>
    <n v="0"/>
    <n v="0"/>
    <n v="0"/>
    <n v="84"/>
    <n v="2754.83"/>
    <x v="4"/>
    <s v="Australia"/>
    <s v="debit"/>
  </r>
  <r>
    <n v="7429.77"/>
    <x v="25"/>
    <s v="27"/>
    <x v="0"/>
    <s v="2018"/>
    <d v="1899-12-30T23:00:00"/>
    <n v="0"/>
    <n v="0"/>
    <n v="0"/>
    <n v="88"/>
    <n v="7341.77"/>
    <x v="4"/>
    <s v="Australia"/>
    <s v="debit"/>
  </r>
  <r>
    <n v="3576.09"/>
    <x v="25"/>
    <s v="27"/>
    <x v="0"/>
    <s v="2018"/>
    <d v="1899-12-30T23:00:00"/>
    <n v="0"/>
    <n v="0"/>
    <n v="0"/>
    <n v="135"/>
    <n v="3441.09"/>
    <x v="4"/>
    <s v="Australia"/>
    <s v="debit"/>
  </r>
  <r>
    <n v="6651.31"/>
    <x v="25"/>
    <s v="27"/>
    <x v="0"/>
    <s v="2018"/>
    <d v="1899-12-30T23:00:00"/>
    <n v="0"/>
    <n v="0"/>
    <n v="0"/>
    <n v="61"/>
    <n v="6590.31"/>
    <x v="4"/>
    <s v="Australia"/>
    <s v="debit"/>
  </r>
  <r>
    <n v="3011.4"/>
    <x v="25"/>
    <s v="27"/>
    <x v="0"/>
    <s v="2018"/>
    <d v="1899-12-30T23:24:59"/>
    <n v="0"/>
    <n v="0"/>
    <n v="0"/>
    <n v="11.38"/>
    <n v="3000.02"/>
    <x v="483"/>
    <s v="Australia"/>
    <s v="debit"/>
  </r>
  <r>
    <n v="2110.39"/>
    <x v="26"/>
    <s v="28"/>
    <x v="0"/>
    <s v="2018"/>
    <d v="1899-12-30T01:01:19"/>
    <n v="0"/>
    <n v="0"/>
    <n v="0"/>
    <n v="9.6199999999999992"/>
    <n v="2100.77"/>
    <x v="23"/>
    <s v="Australia"/>
    <s v="debit"/>
  </r>
  <r>
    <n v="2995.81"/>
    <x v="26"/>
    <s v="28"/>
    <x v="0"/>
    <s v="2018"/>
    <d v="1899-12-30T01:34:39"/>
    <n v="0"/>
    <n v="0"/>
    <n v="0"/>
    <n v="15.59"/>
    <n v="2980.22"/>
    <x v="250"/>
    <s v="Australia"/>
    <s v="debit"/>
  </r>
  <r>
    <n v="7672.22"/>
    <x v="26"/>
    <s v="28"/>
    <x v="0"/>
    <s v="2018"/>
    <d v="1899-12-30T02:00:00"/>
    <n v="0"/>
    <n v="0"/>
    <n v="0"/>
    <n v="82"/>
    <n v="7590.22"/>
    <x v="4"/>
    <s v="Australia"/>
    <s v="debit"/>
  </r>
  <r>
    <n v="1394.4"/>
    <x v="26"/>
    <s v="28"/>
    <x v="0"/>
    <s v="2018"/>
    <d v="1899-12-30T02:00:00"/>
    <n v="0"/>
    <n v="0"/>
    <n v="0"/>
    <n v="20"/>
    <n v="1374.4"/>
    <x v="4"/>
    <s v="Australia"/>
    <s v="debit"/>
  </r>
  <r>
    <n v="3666.56"/>
    <x v="26"/>
    <s v="28"/>
    <x v="0"/>
    <s v="2018"/>
    <d v="1899-12-30T02:17:08"/>
    <n v="0"/>
    <n v="0"/>
    <n v="0"/>
    <n v="53.74"/>
    <n v="3612.82"/>
    <x v="258"/>
    <s v="Australia"/>
    <s v="debit"/>
  </r>
  <r>
    <n v="7895.77"/>
    <x v="26"/>
    <s v="28"/>
    <x v="0"/>
    <s v="2018"/>
    <d v="1899-12-30T03:00:00"/>
    <n v="0"/>
    <n v="0"/>
    <n v="0"/>
    <n v="17"/>
    <n v="7878.77"/>
    <x v="4"/>
    <s v="Australia"/>
    <s v="debit"/>
  </r>
  <r>
    <n v="7716.32"/>
    <x v="26"/>
    <s v="28"/>
    <x v="0"/>
    <s v="2018"/>
    <d v="1899-12-30T03:00:00"/>
    <n v="0"/>
    <n v="0"/>
    <n v="0"/>
    <n v="43"/>
    <n v="7673.32"/>
    <x v="4"/>
    <s v="Australia"/>
    <s v="debit"/>
  </r>
  <r>
    <n v="3323.22"/>
    <x v="26"/>
    <s v="28"/>
    <x v="0"/>
    <s v="2018"/>
    <d v="1899-12-30T04:00:00"/>
    <n v="0"/>
    <n v="0"/>
    <n v="0"/>
    <n v="20"/>
    <n v="3303.22"/>
    <x v="4"/>
    <s v="Australia"/>
    <s v="debit"/>
  </r>
  <r>
    <n v="36546.93"/>
    <x v="26"/>
    <s v="28"/>
    <x v="0"/>
    <s v="2018"/>
    <d v="1899-12-30T04:00:00"/>
    <n v="0"/>
    <n v="0"/>
    <n v="0"/>
    <n v="30"/>
    <n v="36516.93"/>
    <x v="4"/>
    <s v="Australia"/>
    <s v="debit"/>
  </r>
  <r>
    <n v="1333.37"/>
    <x v="26"/>
    <s v="28"/>
    <x v="0"/>
    <s v="2018"/>
    <d v="1899-12-30T04:22:39"/>
    <n v="0"/>
    <n v="0"/>
    <n v="0"/>
    <n v="14.76"/>
    <n v="1318.61"/>
    <x v="1"/>
    <s v="Australia"/>
    <s v="debit"/>
  </r>
  <r>
    <n v="11593.03"/>
    <x v="26"/>
    <s v="28"/>
    <x v="0"/>
    <s v="2018"/>
    <d v="1899-12-30T05:00:00"/>
    <n v="0"/>
    <n v="0"/>
    <n v="0"/>
    <n v="42"/>
    <n v="11551.03"/>
    <x v="4"/>
    <s v="Australia"/>
    <s v="debit"/>
  </r>
  <r>
    <n v="3585.11"/>
    <x v="26"/>
    <s v="28"/>
    <x v="0"/>
    <s v="2018"/>
    <d v="1899-12-30T05:00:00"/>
    <n v="0"/>
    <n v="0"/>
    <n v="0"/>
    <n v="173"/>
    <n v="3412.11"/>
    <x v="4"/>
    <s v="Australia"/>
    <s v="debit"/>
  </r>
  <r>
    <n v="5202.29"/>
    <x v="26"/>
    <s v="28"/>
    <x v="0"/>
    <s v="2018"/>
    <d v="1899-12-30T05:00:00"/>
    <n v="0"/>
    <n v="0"/>
    <n v="0"/>
    <n v="20"/>
    <n v="5182.29"/>
    <x v="4"/>
    <s v="Australia"/>
    <s v="debit"/>
  </r>
  <r>
    <n v="7594.76"/>
    <x v="26"/>
    <s v="28"/>
    <x v="0"/>
    <s v="2018"/>
    <d v="1899-12-30T06:00:00"/>
    <n v="0"/>
    <n v="0"/>
    <n v="0"/>
    <n v="21"/>
    <n v="7573.76"/>
    <x v="4"/>
    <s v="Australia"/>
    <s v="debit"/>
  </r>
  <r>
    <n v="3428.09"/>
    <x v="26"/>
    <s v="28"/>
    <x v="0"/>
    <s v="2018"/>
    <d v="1899-12-30T06:00:00"/>
    <n v="0"/>
    <n v="0"/>
    <n v="0"/>
    <n v="148"/>
    <n v="3280.09"/>
    <x v="4"/>
    <s v="Australia"/>
    <s v="debit"/>
  </r>
  <r>
    <n v="6981.82"/>
    <x v="26"/>
    <s v="28"/>
    <x v="0"/>
    <s v="2018"/>
    <d v="1899-12-30T06:00:00"/>
    <n v="0"/>
    <n v="0"/>
    <n v="0"/>
    <n v="160"/>
    <n v="6821.82"/>
    <x v="4"/>
    <s v="Australia"/>
    <s v="debit"/>
  </r>
  <r>
    <n v="2799.68"/>
    <x v="26"/>
    <s v="28"/>
    <x v="0"/>
    <s v="2018"/>
    <d v="1899-12-30T06:43:19"/>
    <n v="0"/>
    <n v="0"/>
    <n v="0"/>
    <n v="21.21"/>
    <n v="2778.47"/>
    <x v="956"/>
    <s v="Australia"/>
    <s v="debit"/>
  </r>
  <r>
    <n v="9138.2000000000007"/>
    <x v="26"/>
    <s v="28"/>
    <x v="0"/>
    <s v="2018"/>
    <d v="1899-12-30T07:00:00"/>
    <n v="0"/>
    <n v="0"/>
    <n v="0"/>
    <n v="39"/>
    <n v="9099.2000000000007"/>
    <x v="4"/>
    <s v="Australia"/>
    <s v="debit"/>
  </r>
  <r>
    <n v="5276.91"/>
    <x v="26"/>
    <s v="28"/>
    <x v="0"/>
    <s v="2018"/>
    <d v="1899-12-30T07:00:00"/>
    <n v="0"/>
    <n v="0"/>
    <n v="0"/>
    <n v="34"/>
    <n v="5242.91"/>
    <x v="4"/>
    <s v="Australia"/>
    <s v="debit"/>
  </r>
  <r>
    <n v="1358.4"/>
    <x v="26"/>
    <s v="28"/>
    <x v="0"/>
    <s v="2018"/>
    <d v="1899-12-30T07:00:00"/>
    <n v="0"/>
    <n v="0"/>
    <n v="0"/>
    <n v="36"/>
    <n v="1322.4"/>
    <x v="4"/>
    <s v="Australia"/>
    <s v="debit"/>
  </r>
  <r>
    <n v="2985.6"/>
    <x v="26"/>
    <s v="28"/>
    <x v="0"/>
    <s v="2018"/>
    <d v="1899-12-30T07:56:14"/>
    <n v="0"/>
    <n v="0"/>
    <n v="0"/>
    <n v="10.210000000000001"/>
    <n v="2975.39"/>
    <x v="957"/>
    <s v="Australia"/>
    <s v="debit"/>
  </r>
  <r>
    <n v="17933.73"/>
    <x v="26"/>
    <s v="28"/>
    <x v="0"/>
    <s v="2018"/>
    <d v="1899-12-30T08:00:00"/>
    <n v="0"/>
    <n v="0"/>
    <n v="0"/>
    <n v="177"/>
    <n v="17756.73"/>
    <x v="4"/>
    <s v="Australia"/>
    <s v="debit"/>
  </r>
  <r>
    <n v="7859.77"/>
    <x v="26"/>
    <s v="28"/>
    <x v="0"/>
    <s v="2018"/>
    <d v="1899-12-30T08:00:00"/>
    <n v="0"/>
    <n v="0"/>
    <n v="0"/>
    <n v="36"/>
    <n v="7823.77"/>
    <x v="4"/>
    <s v="Australia"/>
    <s v="debit"/>
  </r>
  <r>
    <n v="9272.19"/>
    <x v="26"/>
    <s v="28"/>
    <x v="0"/>
    <s v="2018"/>
    <d v="1899-12-30T08:00:00"/>
    <n v="0"/>
    <n v="0"/>
    <n v="0"/>
    <n v="93"/>
    <n v="9179.19"/>
    <x v="4"/>
    <s v="Australia"/>
    <s v="debit"/>
  </r>
  <r>
    <n v="9523.0300000000007"/>
    <x v="26"/>
    <s v="28"/>
    <x v="0"/>
    <s v="2018"/>
    <d v="1899-12-30T08:19:34"/>
    <n v="0"/>
    <n v="0"/>
    <n v="0"/>
    <n v="23.38"/>
    <n v="9499.6500000000015"/>
    <x v="244"/>
    <s v="Australia"/>
    <s v="debit"/>
  </r>
  <r>
    <n v="58020.53"/>
    <x v="26"/>
    <s v="28"/>
    <x v="0"/>
    <s v="2018"/>
    <d v="1899-12-30T08:40:24"/>
    <n v="0"/>
    <n v="0"/>
    <n v="0"/>
    <n v="20.7"/>
    <n v="57999.83"/>
    <x v="6"/>
    <s v="Australia"/>
    <s v="debit"/>
  </r>
  <r>
    <n v="4025.69"/>
    <x v="26"/>
    <s v="28"/>
    <x v="0"/>
    <s v="2018"/>
    <d v="1899-12-30T09:00:00"/>
    <n v="0"/>
    <n v="0"/>
    <n v="0"/>
    <n v="106"/>
    <n v="3919.69"/>
    <x v="4"/>
    <s v="Australia"/>
    <s v="debit"/>
  </r>
  <r>
    <n v="36517.93"/>
    <x v="26"/>
    <s v="28"/>
    <x v="0"/>
    <s v="2018"/>
    <d v="1899-12-30T09:00:00"/>
    <n v="0"/>
    <n v="0"/>
    <n v="0"/>
    <n v="29"/>
    <n v="36488.93"/>
    <x v="4"/>
    <s v="Australia"/>
    <s v="debit"/>
  </r>
  <r>
    <n v="6927.82"/>
    <x v="26"/>
    <s v="28"/>
    <x v="0"/>
    <s v="2018"/>
    <d v="1899-12-30T09:00:00"/>
    <n v="0"/>
    <n v="0"/>
    <n v="0"/>
    <n v="54"/>
    <n v="6873.82"/>
    <x v="4"/>
    <s v="Australia"/>
    <s v="debit"/>
  </r>
  <r>
    <n v="2102.13"/>
    <x v="26"/>
    <s v="28"/>
    <x v="0"/>
    <s v="2018"/>
    <d v="1899-12-30T09:00:14"/>
    <n v="0"/>
    <n v="0"/>
    <n v="0"/>
    <n v="8.26"/>
    <n v="2093.87"/>
    <x v="139"/>
    <s v="Australia"/>
    <s v="debit"/>
  </r>
  <r>
    <n v="3655.65"/>
    <x v="26"/>
    <s v="28"/>
    <x v="0"/>
    <s v="2018"/>
    <d v="1899-12-30T09:04:16"/>
    <n v="0"/>
    <n v="0"/>
    <n v="0"/>
    <n v="10.91"/>
    <n v="3644.7400000000002"/>
    <x v="536"/>
    <s v="Australia"/>
    <s v="debit"/>
  </r>
  <r>
    <n v="1327.43"/>
    <x v="26"/>
    <s v="28"/>
    <x v="0"/>
    <s v="2018"/>
    <d v="1899-12-30T09:08:18"/>
    <n v="0"/>
    <n v="0"/>
    <n v="0"/>
    <n v="5.94"/>
    <n v="1321.49"/>
    <x v="958"/>
    <s v="Australia"/>
    <s v="debit"/>
  </r>
  <r>
    <n v="10158.66"/>
    <x v="26"/>
    <s v="28"/>
    <x v="0"/>
    <s v="2018"/>
    <d v="1899-12-30T09:12:20"/>
    <n v="0"/>
    <n v="0"/>
    <n v="0"/>
    <n v="64.72"/>
    <n v="10093.94"/>
    <x v="853"/>
    <s v="Australia"/>
    <s v="debit"/>
  </r>
  <r>
    <n v="2311.66"/>
    <x v="26"/>
    <s v="28"/>
    <x v="0"/>
    <s v="2018"/>
    <d v="1899-12-30T09:16:22"/>
    <n v="0"/>
    <n v="0"/>
    <n v="0"/>
    <n v="19.97"/>
    <n v="2291.69"/>
    <x v="951"/>
    <s v="Australia"/>
    <s v="debit"/>
  </r>
  <r>
    <n v="6562.78"/>
    <x v="26"/>
    <s v="28"/>
    <x v="0"/>
    <s v="2018"/>
    <d v="1899-12-30T09:20:24"/>
    <n v="0"/>
    <n v="0"/>
    <n v="0"/>
    <n v="15.45"/>
    <n v="6547.33"/>
    <x v="526"/>
    <s v="Australia"/>
    <s v="debit"/>
  </r>
  <r>
    <n v="385.73"/>
    <x v="26"/>
    <s v="28"/>
    <x v="0"/>
    <s v="2018"/>
    <d v="1899-12-30T09:24:26"/>
    <n v="0"/>
    <n v="0"/>
    <n v="0"/>
    <n v="17.96"/>
    <n v="367.77000000000004"/>
    <x v="214"/>
    <s v="Australia"/>
    <s v="debit"/>
  </r>
  <r>
    <n v="9151.7900000000009"/>
    <x v="26"/>
    <s v="28"/>
    <x v="0"/>
    <s v="2018"/>
    <d v="1899-12-30T09:28:28"/>
    <n v="0"/>
    <n v="0"/>
    <n v="0"/>
    <n v="12.48"/>
    <n v="9139.3100000000013"/>
    <x v="254"/>
    <s v="Australia"/>
    <s v="debit"/>
  </r>
  <r>
    <n v="1348.67"/>
    <x v="26"/>
    <s v="28"/>
    <x v="0"/>
    <s v="2018"/>
    <d v="1899-12-30T09:32:29"/>
    <n v="0"/>
    <n v="0"/>
    <n v="0"/>
    <n v="9.73"/>
    <n v="1338.94"/>
    <x v="61"/>
    <s v="Australia"/>
    <s v="debit"/>
  </r>
  <r>
    <n v="2384.0300000000002"/>
    <x v="26"/>
    <s v="28"/>
    <x v="0"/>
    <s v="2018"/>
    <d v="1899-12-30T09:36:31"/>
    <n v="0"/>
    <n v="0"/>
    <n v="0"/>
    <n v="559.33000000000004"/>
    <n v="1824.7000000000003"/>
    <x v="959"/>
    <s v="Australia"/>
    <s v="debit"/>
  </r>
  <r>
    <n v="5096.91"/>
    <x v="26"/>
    <s v="28"/>
    <x v="0"/>
    <s v="2018"/>
    <d v="1899-12-30T09:40:33"/>
    <n v="0"/>
    <n v="0"/>
    <n v="0"/>
    <n v="13.04"/>
    <n v="5083.87"/>
    <x v="960"/>
    <s v="Australia"/>
    <s v="debit"/>
  </r>
  <r>
    <n v="1302.8399999999999"/>
    <x v="26"/>
    <s v="28"/>
    <x v="0"/>
    <s v="2018"/>
    <d v="1899-12-30T09:44:35"/>
    <n v="0"/>
    <n v="0"/>
    <n v="0"/>
    <n v="24.59"/>
    <n v="1278.25"/>
    <x v="961"/>
    <s v="Australia"/>
    <s v="debit"/>
  </r>
  <r>
    <n v="5657.67"/>
    <x v="26"/>
    <s v="28"/>
    <x v="0"/>
    <s v="2018"/>
    <d v="1899-12-30T09:48:37"/>
    <n v="0"/>
    <n v="0"/>
    <n v="0"/>
    <n v="15.39"/>
    <n v="5642.28"/>
    <x v="58"/>
    <s v="Australia"/>
    <s v="debit"/>
  </r>
  <r>
    <n v="2298.6"/>
    <x v="26"/>
    <s v="28"/>
    <x v="0"/>
    <s v="2018"/>
    <d v="1899-12-30T09:52:39"/>
    <n v="0"/>
    <n v="0"/>
    <n v="0"/>
    <n v="13.06"/>
    <n v="2285.54"/>
    <x v="6"/>
    <s v="Australia"/>
    <s v="debit"/>
  </r>
  <r>
    <n v="6933.41"/>
    <x v="26"/>
    <s v="28"/>
    <x v="0"/>
    <s v="2018"/>
    <d v="1899-12-30T09:56:41"/>
    <n v="0"/>
    <n v="0"/>
    <n v="0"/>
    <n v="21.39"/>
    <n v="6912.0199999999995"/>
    <x v="300"/>
    <s v="Australia"/>
    <s v="debit"/>
  </r>
  <r>
    <n v="1328.09"/>
    <x v="26"/>
    <s v="28"/>
    <x v="0"/>
    <s v="2018"/>
    <d v="1899-12-30T10:01:46"/>
    <n v="0"/>
    <n v="0"/>
    <n v="0"/>
    <n v="20.58"/>
    <n v="1307.51"/>
    <x v="123"/>
    <s v="Australia"/>
    <s v="debit"/>
  </r>
  <r>
    <n v="6558.92"/>
    <x v="26"/>
    <s v="28"/>
    <x v="0"/>
    <s v="2018"/>
    <d v="1899-12-30T10:11:40"/>
    <n v="0"/>
    <n v="0"/>
    <n v="0"/>
    <n v="3.86"/>
    <n v="6555.06"/>
    <x v="962"/>
    <s v="Australia"/>
    <s v="debit"/>
  </r>
  <r>
    <n v="6708.78"/>
    <x v="26"/>
    <s v="28"/>
    <x v="0"/>
    <s v="2018"/>
    <d v="1899-12-30T10:21:35"/>
    <n v="0"/>
    <n v="0"/>
    <n v="0"/>
    <n v="10.220000000000001"/>
    <n v="6698.5599999999995"/>
    <x v="515"/>
    <s v="Australia"/>
    <s v="debit"/>
  </r>
  <r>
    <n v="6896.46"/>
    <x v="26"/>
    <s v="28"/>
    <x v="0"/>
    <s v="2018"/>
    <d v="1899-12-30T10:31:29"/>
    <n v="0"/>
    <n v="0"/>
    <n v="0"/>
    <n v="31.36"/>
    <n v="6865.1"/>
    <x v="652"/>
    <s v="Australia"/>
    <s v="debit"/>
  </r>
  <r>
    <n v="17918.63"/>
    <x v="26"/>
    <s v="28"/>
    <x v="0"/>
    <s v="2018"/>
    <d v="1899-12-30T10:41:23"/>
    <n v="0"/>
    <n v="0"/>
    <n v="0"/>
    <n v="15.1"/>
    <n v="17903.530000000002"/>
    <x v="424"/>
    <s v="Australia"/>
    <s v="debit"/>
  </r>
  <r>
    <n v="6892.78"/>
    <x v="26"/>
    <s v="28"/>
    <x v="0"/>
    <s v="2018"/>
    <d v="1899-12-30T10:51:17"/>
    <n v="0"/>
    <n v="0"/>
    <n v="0"/>
    <n v="3.68"/>
    <n v="6889.0999999999995"/>
    <x v="346"/>
    <s v="Australia"/>
    <s v="debit"/>
  </r>
  <r>
    <n v="7814.77"/>
    <x v="26"/>
    <s v="28"/>
    <x v="0"/>
    <s v="2018"/>
    <d v="1899-12-30T11:00:00"/>
    <n v="0"/>
    <n v="0"/>
    <n v="0"/>
    <n v="45"/>
    <n v="7769.77"/>
    <x v="4"/>
    <s v="Australia"/>
    <s v="debit"/>
  </r>
  <r>
    <n v="1277.5"/>
    <x v="26"/>
    <s v="28"/>
    <x v="0"/>
    <s v="2018"/>
    <d v="1899-12-30T11:01:02"/>
    <n v="0"/>
    <n v="0"/>
    <n v="0"/>
    <n v="25.34"/>
    <n v="1252.1600000000001"/>
    <x v="502"/>
    <s v="Australia"/>
    <s v="debit"/>
  </r>
  <r>
    <n v="15693.17"/>
    <x v="26"/>
    <s v="28"/>
    <x v="0"/>
    <s v="2018"/>
    <d v="1899-12-30T11:09:39"/>
    <n v="0"/>
    <n v="0"/>
    <n v="0"/>
    <n v="19.93"/>
    <n v="15673.24"/>
    <x v="85"/>
    <s v="Australia"/>
    <s v="debit"/>
  </r>
  <r>
    <n v="10117.14"/>
    <x v="26"/>
    <s v="28"/>
    <x v="0"/>
    <s v="2018"/>
    <d v="1899-12-30T11:18:16"/>
    <n v="0"/>
    <n v="0"/>
    <n v="0"/>
    <n v="41.52"/>
    <n v="10075.619999999999"/>
    <x v="196"/>
    <s v="Australia"/>
    <s v="debit"/>
  </r>
  <r>
    <n v="3577.75"/>
    <x v="26"/>
    <s v="28"/>
    <x v="0"/>
    <s v="2018"/>
    <d v="1899-12-30T11:26:53"/>
    <n v="0"/>
    <n v="0"/>
    <n v="0"/>
    <n v="7.36"/>
    <n v="3570.39"/>
    <x v="527"/>
    <s v="Australia"/>
    <s v="debit"/>
  </r>
  <r>
    <n v="15683.89"/>
    <x v="26"/>
    <s v="28"/>
    <x v="0"/>
    <s v="2018"/>
    <d v="1899-12-30T11:35:31"/>
    <n v="0"/>
    <n v="0"/>
    <n v="0"/>
    <n v="9.2799999999999994"/>
    <n v="15674.609999999999"/>
    <x v="777"/>
    <s v="Australia"/>
    <s v="debit"/>
  </r>
  <r>
    <n v="2500.06"/>
    <x v="26"/>
    <s v="28"/>
    <x v="0"/>
    <s v="2018"/>
    <d v="1899-12-30T11:44:08"/>
    <n v="0"/>
    <n v="0"/>
    <n v="0"/>
    <n v="26.78"/>
    <n v="2473.2799999999997"/>
    <x v="728"/>
    <s v="Australia"/>
    <s v="debit"/>
  </r>
  <r>
    <n v="4027.7"/>
    <x v="26"/>
    <s v="28"/>
    <x v="0"/>
    <s v="2018"/>
    <d v="1899-12-30T11:52:45"/>
    <n v="0"/>
    <n v="0"/>
    <n v="0"/>
    <n v="5.97"/>
    <n v="4021.73"/>
    <x v="387"/>
    <s v="Australia"/>
    <s v="debit"/>
  </r>
  <r>
    <n v="3961.91"/>
    <x v="26"/>
    <s v="28"/>
    <x v="0"/>
    <s v="2018"/>
    <d v="1899-12-30T12:00:00"/>
    <n v="0"/>
    <n v="0"/>
    <n v="0"/>
    <n v="167"/>
    <n v="3794.91"/>
    <x v="4"/>
    <s v="Australia"/>
    <s v="debit"/>
  </r>
  <r>
    <n v="10258.01"/>
    <x v="26"/>
    <s v="28"/>
    <x v="0"/>
    <s v="2018"/>
    <d v="1899-12-30T12:00:00"/>
    <n v="0"/>
    <n v="0"/>
    <n v="0"/>
    <n v="2443.2399999999998"/>
    <n v="7814.77"/>
    <x v="4"/>
    <s v="Australia"/>
    <s v="credit"/>
  </r>
  <r>
    <n v="60739.040000000001"/>
    <x v="26"/>
    <s v="28"/>
    <x v="0"/>
    <s v="2018"/>
    <d v="1899-12-30T12:00:00"/>
    <n v="0"/>
    <n v="0"/>
    <n v="0"/>
    <n v="2718.51"/>
    <n v="58020.53"/>
    <x v="4"/>
    <s v="Australia"/>
    <s v="credit"/>
  </r>
  <r>
    <n v="2267.73"/>
    <x v="26"/>
    <s v="28"/>
    <x v="0"/>
    <s v="2018"/>
    <d v="1899-12-30T12:03:33"/>
    <n v="0"/>
    <n v="0"/>
    <n v="0"/>
    <n v="30.87"/>
    <n v="2236.86"/>
    <x v="34"/>
    <s v="Australia"/>
    <s v="debit"/>
  </r>
  <r>
    <n v="6874.35"/>
    <x v="26"/>
    <s v="28"/>
    <x v="0"/>
    <s v="2018"/>
    <d v="1899-12-30T12:25:46"/>
    <n v="0"/>
    <n v="0"/>
    <n v="0"/>
    <n v="18.43"/>
    <n v="6855.92"/>
    <x v="963"/>
    <s v="Australia"/>
    <s v="debit"/>
  </r>
  <r>
    <n v="2977.88"/>
    <x v="26"/>
    <s v="28"/>
    <x v="0"/>
    <s v="2018"/>
    <d v="1899-12-30T12:47:59"/>
    <n v="0"/>
    <n v="0"/>
    <n v="0"/>
    <n v="7.72"/>
    <n v="2970.1600000000003"/>
    <x v="702"/>
    <s v="Australia"/>
    <s v="debit"/>
  </r>
  <r>
    <n v="3183.94"/>
    <x v="26"/>
    <s v="28"/>
    <x v="0"/>
    <s v="2018"/>
    <d v="1899-12-30T13:00:00"/>
    <n v="0"/>
    <n v="0"/>
    <n v="0"/>
    <n v="996.24"/>
    <n v="2187.6999999999998"/>
    <x v="4"/>
    <s v="Australia"/>
    <s v="credit"/>
  </r>
  <r>
    <n v="3231.09"/>
    <x v="26"/>
    <s v="28"/>
    <x v="0"/>
    <s v="2018"/>
    <d v="1899-12-30T13:00:00"/>
    <n v="0"/>
    <n v="0"/>
    <n v="0"/>
    <n v="197"/>
    <n v="3034.09"/>
    <x v="4"/>
    <s v="Australia"/>
    <s v="debit"/>
  </r>
  <r>
    <n v="16233.77"/>
    <x v="26"/>
    <s v="28"/>
    <x v="0"/>
    <s v="2018"/>
    <d v="1899-12-30T13:00:00"/>
    <n v="0"/>
    <n v="0"/>
    <n v="0"/>
    <n v="1757.81"/>
    <n v="14475.960000000001"/>
    <x v="4"/>
    <s v="Australia"/>
    <s v="credit"/>
  </r>
  <r>
    <n v="42769.3"/>
    <x v="26"/>
    <s v="28"/>
    <x v="0"/>
    <s v="2018"/>
    <d v="1899-12-30T13:09:59"/>
    <n v="0"/>
    <n v="0"/>
    <n v="0"/>
    <n v="12.46"/>
    <n v="42756.840000000004"/>
    <x v="6"/>
    <s v="Australia"/>
    <s v="debit"/>
  </r>
  <r>
    <n v="2187.6999999999998"/>
    <x v="26"/>
    <s v="28"/>
    <x v="0"/>
    <s v="2018"/>
    <d v="1899-12-30T13:31:44"/>
    <n v="0"/>
    <n v="0"/>
    <n v="0"/>
    <n v="12.38"/>
    <n v="2175.3199999999997"/>
    <x v="964"/>
    <s v="Australia"/>
    <s v="debit"/>
  </r>
  <r>
    <n v="3204.12"/>
    <x v="26"/>
    <s v="28"/>
    <x v="0"/>
    <s v="2018"/>
    <d v="1899-12-30T13:53:28"/>
    <n v="0"/>
    <n v="0"/>
    <n v="0"/>
    <n v="22.89"/>
    <n v="3181.23"/>
    <x v="932"/>
    <s v="Australia"/>
    <s v="debit"/>
  </r>
  <r>
    <n v="17879.63"/>
    <x v="26"/>
    <s v="28"/>
    <x v="0"/>
    <s v="2018"/>
    <d v="1899-12-30T14:00:00"/>
    <n v="0"/>
    <n v="0"/>
    <n v="0"/>
    <n v="39"/>
    <n v="17840.63"/>
    <x v="4"/>
    <s v="Australia"/>
    <s v="debit"/>
  </r>
  <r>
    <n v="2646.08"/>
    <x v="26"/>
    <s v="28"/>
    <x v="0"/>
    <s v="2018"/>
    <d v="1899-12-30T14:00:00"/>
    <n v="0"/>
    <n v="0"/>
    <n v="0"/>
    <n v="761.33"/>
    <n v="1884.75"/>
    <x v="4"/>
    <s v="Australia"/>
    <s v="credit"/>
  </r>
  <r>
    <n v="4414.8599999999997"/>
    <x v="26"/>
    <s v="28"/>
    <x v="0"/>
    <s v="2018"/>
    <d v="1899-12-30T14:00:00"/>
    <n v="0"/>
    <n v="0"/>
    <n v="0"/>
    <n v="28"/>
    <n v="4386.8599999999997"/>
    <x v="4"/>
    <s v="Australia"/>
    <s v="debit"/>
  </r>
  <r>
    <n v="3139.2"/>
    <x v="26"/>
    <s v="28"/>
    <x v="0"/>
    <s v="2018"/>
    <d v="1899-12-30T14:00:00"/>
    <n v="0"/>
    <n v="0"/>
    <n v="0"/>
    <n v="1037.07"/>
    <n v="2102.13"/>
    <x v="4"/>
    <s v="Australia"/>
    <s v="credit"/>
  </r>
  <r>
    <n v="5950.68"/>
    <x v="26"/>
    <s v="28"/>
    <x v="0"/>
    <s v="2018"/>
    <d v="1899-12-30T14:10:08"/>
    <n v="0"/>
    <n v="0"/>
    <n v="0"/>
    <n v="31.62"/>
    <n v="5919.06"/>
    <x v="558"/>
    <s v="Australia"/>
    <s v="debit"/>
  </r>
  <r>
    <n v="11560.23"/>
    <x v="26"/>
    <s v="28"/>
    <x v="0"/>
    <s v="2018"/>
    <d v="1899-12-30T14:24:38"/>
    <n v="0"/>
    <n v="0"/>
    <n v="0"/>
    <n v="32.799999999999997"/>
    <n v="11527.43"/>
    <x v="670"/>
    <s v="Australia"/>
    <s v="debit"/>
  </r>
  <r>
    <n v="5267.36"/>
    <x v="26"/>
    <s v="28"/>
    <x v="0"/>
    <s v="2018"/>
    <d v="1899-12-30T14:39:07"/>
    <n v="0"/>
    <n v="0"/>
    <n v="0"/>
    <n v="141.97999999999999"/>
    <n v="5125.38"/>
    <x v="965"/>
    <s v="Australia"/>
    <s v="debit"/>
  </r>
  <r>
    <n v="3569.58"/>
    <x v="26"/>
    <s v="28"/>
    <x v="0"/>
    <s v="2018"/>
    <d v="1899-12-30T14:53:37"/>
    <n v="0"/>
    <n v="0"/>
    <n v="0"/>
    <n v="8.17"/>
    <n v="3561.41"/>
    <x v="654"/>
    <s v="Australia"/>
    <s v="debit"/>
  </r>
  <r>
    <n v="3172.12"/>
    <x v="26"/>
    <s v="28"/>
    <x v="0"/>
    <s v="2018"/>
    <d v="1899-12-30T15:00:00"/>
    <n v="0"/>
    <n v="0"/>
    <n v="0"/>
    <n v="32"/>
    <n v="3140.12"/>
    <x v="4"/>
    <s v="Australia"/>
    <s v="debit"/>
  </r>
  <r>
    <n v="3155.31"/>
    <x v="26"/>
    <s v="28"/>
    <x v="0"/>
    <s v="2018"/>
    <d v="1899-12-30T15:05:39"/>
    <n v="0"/>
    <n v="0"/>
    <n v="0"/>
    <n v="28.63"/>
    <n v="3126.68"/>
    <x v="966"/>
    <s v="Australia"/>
    <s v="debit"/>
  </r>
  <r>
    <n v="60727.17"/>
    <x v="26"/>
    <s v="28"/>
    <x v="0"/>
    <s v="2018"/>
    <d v="1899-12-30T15:25:51"/>
    <n v="0"/>
    <n v="0"/>
    <n v="0"/>
    <n v="11.87"/>
    <n v="60715.299999999996"/>
    <x v="6"/>
    <s v="Australia"/>
    <s v="debit"/>
  </r>
  <r>
    <n v="2913.07"/>
    <x v="26"/>
    <s v="28"/>
    <x v="0"/>
    <s v="2018"/>
    <d v="1899-12-30T15:35:57"/>
    <n v="0"/>
    <n v="0"/>
    <n v="0"/>
    <n v="21.42"/>
    <n v="2891.65"/>
    <x v="967"/>
    <s v="Australia"/>
    <s v="debit"/>
  </r>
  <r>
    <n v="3554.52"/>
    <x v="26"/>
    <s v="28"/>
    <x v="0"/>
    <s v="2018"/>
    <d v="1899-12-30T15:46:03"/>
    <n v="0"/>
    <n v="0"/>
    <n v="0"/>
    <n v="15.06"/>
    <n v="3539.46"/>
    <x v="790"/>
    <s v="Australia"/>
    <s v="debit"/>
  </r>
  <r>
    <n v="4400.72"/>
    <x v="26"/>
    <s v="28"/>
    <x v="0"/>
    <s v="2018"/>
    <d v="1899-12-30T15:56:09"/>
    <n v="0"/>
    <n v="0"/>
    <n v="0"/>
    <n v="14.14"/>
    <n v="4386.58"/>
    <x v="968"/>
    <s v="Australia"/>
    <s v="debit"/>
  </r>
  <r>
    <n v="2099.14"/>
    <x v="26"/>
    <s v="28"/>
    <x v="0"/>
    <s v="2018"/>
    <d v="1899-12-30T16:00:00"/>
    <n v="0"/>
    <n v="0"/>
    <n v="0"/>
    <n v="970.47"/>
    <n v="1128.6699999999998"/>
    <x v="4"/>
    <s v="Australia"/>
    <s v="credit"/>
  </r>
  <r>
    <n v="5469.03"/>
    <x v="26"/>
    <s v="28"/>
    <x v="0"/>
    <s v="2018"/>
    <d v="1899-12-30T16:00:00"/>
    <n v="0"/>
    <n v="0"/>
    <n v="0"/>
    <n v="46"/>
    <n v="5423.03"/>
    <x v="4"/>
    <s v="Australia"/>
    <s v="debit"/>
  </r>
  <r>
    <n v="6927.24"/>
    <x v="26"/>
    <s v="28"/>
    <x v="0"/>
    <s v="2018"/>
    <d v="1899-12-30T16:14:05"/>
    <n v="0"/>
    <n v="0"/>
    <n v="0"/>
    <n v="6.17"/>
    <n v="6921.07"/>
    <x v="133"/>
    <s v="Australia"/>
    <s v="debit"/>
  </r>
  <r>
    <n v="3111.84"/>
    <x v="26"/>
    <s v="28"/>
    <x v="0"/>
    <s v="2018"/>
    <d v="1899-12-30T16:36:49"/>
    <n v="0"/>
    <n v="0"/>
    <n v="0"/>
    <n v="43.47"/>
    <n v="3068.3700000000003"/>
    <x v="468"/>
    <s v="Australia"/>
    <s v="debit"/>
  </r>
  <r>
    <n v="19582.29"/>
    <x v="26"/>
    <s v="28"/>
    <x v="0"/>
    <s v="2018"/>
    <d v="1899-12-30T16:59:32"/>
    <n v="0"/>
    <n v="0"/>
    <n v="0"/>
    <n v="18.09"/>
    <n v="19564.2"/>
    <x v="458"/>
    <s v="Australia"/>
    <s v="debit"/>
  </r>
  <r>
    <n v="1971.14"/>
    <x v="26"/>
    <s v="28"/>
    <x v="0"/>
    <s v="2018"/>
    <d v="1899-12-30T17:00:00"/>
    <n v="0"/>
    <n v="0"/>
    <n v="0"/>
    <n v="128"/>
    <n v="1843.14"/>
    <x v="4"/>
    <s v="Australia"/>
    <s v="debit"/>
  </r>
  <r>
    <n v="6615.78"/>
    <x v="26"/>
    <s v="28"/>
    <x v="0"/>
    <s v="2018"/>
    <d v="1899-12-30T17:00:00"/>
    <n v="0"/>
    <n v="0"/>
    <n v="0"/>
    <n v="93"/>
    <n v="6522.78"/>
    <x v="4"/>
    <s v="Australia"/>
    <s v="debit"/>
  </r>
  <r>
    <n v="5923.68"/>
    <x v="26"/>
    <s v="28"/>
    <x v="0"/>
    <s v="2018"/>
    <d v="1899-12-30T17:00:00"/>
    <n v="0"/>
    <n v="0"/>
    <n v="0"/>
    <n v="27"/>
    <n v="5896.68"/>
    <x v="4"/>
    <s v="Australia"/>
    <s v="debit"/>
  </r>
  <r>
    <n v="2279.63"/>
    <x v="26"/>
    <s v="28"/>
    <x v="0"/>
    <s v="2018"/>
    <d v="1899-12-30T17:00:00"/>
    <n v="0"/>
    <n v="0"/>
    <n v="0"/>
    <n v="1002.13"/>
    <n v="1277.5"/>
    <x v="4"/>
    <s v="Australia"/>
    <s v="credit"/>
  </r>
  <r>
    <n v="21123.41"/>
    <x v="26"/>
    <s v="28"/>
    <x v="0"/>
    <s v="2018"/>
    <d v="1899-12-30T17:00:00"/>
    <n v="0"/>
    <n v="0"/>
    <n v="0"/>
    <n v="1541.12"/>
    <n v="19582.29"/>
    <x v="4"/>
    <s v="Australia"/>
    <s v="credit"/>
  </r>
  <r>
    <n v="2574.7399999999998"/>
    <x v="26"/>
    <s v="28"/>
    <x v="0"/>
    <s v="2018"/>
    <d v="1899-12-30T17:00:00"/>
    <n v="0"/>
    <n v="0"/>
    <n v="0"/>
    <n v="1099.7"/>
    <n v="1475.0399999999997"/>
    <x v="4"/>
    <s v="Australia"/>
    <s v="credit"/>
  </r>
  <r>
    <n v="4072.15"/>
    <x v="26"/>
    <s v="28"/>
    <x v="0"/>
    <s v="2018"/>
    <d v="1899-12-30T17:00:00"/>
    <n v="0"/>
    <n v="0"/>
    <n v="0"/>
    <n v="1272.47"/>
    <n v="2799.6800000000003"/>
    <x v="4"/>
    <s v="Australia"/>
    <s v="credit"/>
  </r>
  <r>
    <n v="2958.07"/>
    <x v="26"/>
    <s v="28"/>
    <x v="0"/>
    <s v="2018"/>
    <d v="1899-12-30T17:00:00"/>
    <n v="0"/>
    <n v="0"/>
    <n v="0"/>
    <n v="20"/>
    <n v="2938.07"/>
    <x v="4"/>
    <s v="Australia"/>
    <s v="debit"/>
  </r>
  <r>
    <n v="3019.32"/>
    <x v="26"/>
    <s v="28"/>
    <x v="0"/>
    <s v="2018"/>
    <d v="1899-12-30T17:00:00"/>
    <n v="0"/>
    <n v="0"/>
    <n v="0"/>
    <n v="982.71"/>
    <n v="2036.6100000000001"/>
    <x v="4"/>
    <s v="Australia"/>
    <s v="credit"/>
  </r>
  <r>
    <n v="2953.87"/>
    <x v="26"/>
    <s v="28"/>
    <x v="0"/>
    <s v="2018"/>
    <d v="1899-12-30T17:19:35"/>
    <n v="0"/>
    <n v="0"/>
    <n v="0"/>
    <n v="24.01"/>
    <n v="2929.8599999999997"/>
    <x v="621"/>
    <s v="Australia"/>
    <s v="debit"/>
  </r>
  <r>
    <n v="2486.64"/>
    <x v="26"/>
    <s v="28"/>
    <x v="0"/>
    <s v="2018"/>
    <d v="1899-12-30T17:39:35"/>
    <n v="0"/>
    <n v="0"/>
    <n v="0"/>
    <n v="13.42"/>
    <n v="2473.2199999999998"/>
    <x v="969"/>
    <s v="Australia"/>
    <s v="debit"/>
  </r>
  <r>
    <n v="2905.3"/>
    <x v="26"/>
    <s v="28"/>
    <x v="0"/>
    <s v="2018"/>
    <d v="1899-12-30T17:59:35"/>
    <n v="0"/>
    <n v="0"/>
    <n v="0"/>
    <n v="7.77"/>
    <n v="2897.53"/>
    <x v="236"/>
    <s v="Australia"/>
    <s v="debit"/>
  </r>
  <r>
    <n v="17695.18"/>
    <x v="26"/>
    <s v="28"/>
    <x v="0"/>
    <s v="2018"/>
    <d v="1899-12-30T18:00:00"/>
    <n v="0"/>
    <n v="0"/>
    <n v="0"/>
    <n v="45"/>
    <n v="17650.18"/>
    <x v="4"/>
    <s v="Australia"/>
    <s v="debit"/>
  </r>
  <r>
    <n v="34712.29"/>
    <x v="26"/>
    <s v="28"/>
    <x v="0"/>
    <s v="2018"/>
    <d v="1899-12-30T18:00:00"/>
    <n v="0"/>
    <n v="0"/>
    <n v="0"/>
    <n v="29"/>
    <n v="34683.29"/>
    <x v="4"/>
    <s v="Australia"/>
    <s v="debit"/>
  </r>
  <r>
    <n v="193426"/>
    <x v="26"/>
    <s v="28"/>
    <x v="0"/>
    <s v="2018"/>
    <d v="1899-12-30T18:00:00"/>
    <n v="0"/>
    <n v="0"/>
    <n v="0"/>
    <n v="29"/>
    <n v="193397"/>
    <x v="4"/>
    <s v="Australia"/>
    <s v="debit"/>
  </r>
  <r>
    <n v="3991.98"/>
    <x v="26"/>
    <s v="28"/>
    <x v="0"/>
    <s v="2018"/>
    <d v="1899-12-30T18:32:39"/>
    <n v="0"/>
    <n v="0"/>
    <n v="0"/>
    <n v="21.67"/>
    <n v="3970.31"/>
    <x v="337"/>
    <s v="Australia"/>
    <s v="debit"/>
  </r>
  <r>
    <n v="4009.82"/>
    <x v="26"/>
    <s v="28"/>
    <x v="0"/>
    <s v="2018"/>
    <d v="1899-12-30T19:03:27"/>
    <n v="0"/>
    <n v="0"/>
    <n v="0"/>
    <n v="17.88"/>
    <n v="3991.94"/>
    <x v="227"/>
    <s v="Australia"/>
    <s v="debit"/>
  </r>
  <r>
    <n v="9421.6"/>
    <x v="26"/>
    <s v="28"/>
    <x v="0"/>
    <s v="2018"/>
    <d v="1899-12-30T19:22:41"/>
    <n v="0"/>
    <n v="0"/>
    <n v="0"/>
    <n v="101.43"/>
    <n v="9320.17"/>
    <x v="890"/>
    <s v="Australia"/>
    <s v="debit"/>
  </r>
  <r>
    <n v="5224.75"/>
    <x v="26"/>
    <s v="28"/>
    <x v="0"/>
    <s v="2018"/>
    <d v="1899-12-30T19:41:55"/>
    <n v="0"/>
    <n v="0"/>
    <n v="0"/>
    <n v="432.92"/>
    <n v="4791.83"/>
    <x v="361"/>
    <s v="Australia"/>
    <s v="debit"/>
  </r>
  <r>
    <n v="6595.78"/>
    <x v="26"/>
    <s v="28"/>
    <x v="0"/>
    <s v="2018"/>
    <d v="1899-12-30T20:00:00"/>
    <n v="0"/>
    <n v="0"/>
    <n v="0"/>
    <n v="20"/>
    <n v="6575.78"/>
    <x v="4"/>
    <s v="Australia"/>
    <s v="debit"/>
  </r>
  <r>
    <n v="7638.22"/>
    <x v="26"/>
    <s v="28"/>
    <x v="0"/>
    <s v="2018"/>
    <d v="1899-12-30T20:00:00"/>
    <n v="0"/>
    <n v="0"/>
    <n v="0"/>
    <n v="34"/>
    <n v="7604.22"/>
    <x v="4"/>
    <s v="Australia"/>
    <s v="debit"/>
  </r>
  <r>
    <n v="2492.08"/>
    <x v="26"/>
    <s v="28"/>
    <x v="0"/>
    <s v="2018"/>
    <d v="1899-12-30T20:00:00"/>
    <n v="0"/>
    <n v="0"/>
    <n v="0"/>
    <n v="154"/>
    <n v="2338.08"/>
    <x v="4"/>
    <s v="Australia"/>
    <s v="debit"/>
  </r>
  <r>
    <n v="9288.6"/>
    <x v="26"/>
    <s v="28"/>
    <x v="0"/>
    <s v="2018"/>
    <d v="1899-12-30T20:00:00"/>
    <n v="0"/>
    <n v="0"/>
    <n v="0"/>
    <n v="133"/>
    <n v="9155.6"/>
    <x v="4"/>
    <s v="Australia"/>
    <s v="debit"/>
  </r>
  <r>
    <n v="6619.74"/>
    <x v="26"/>
    <s v="28"/>
    <x v="0"/>
    <s v="2018"/>
    <d v="1899-12-30T20:00:00"/>
    <n v="0"/>
    <n v="0"/>
    <n v="0"/>
    <n v="92"/>
    <n v="6527.74"/>
    <x v="4"/>
    <s v="Australia"/>
    <s v="debit"/>
  </r>
  <r>
    <n v="6550.99"/>
    <x v="26"/>
    <s v="28"/>
    <x v="0"/>
    <s v="2018"/>
    <d v="1899-12-30T20:01:29"/>
    <n v="0"/>
    <n v="0"/>
    <n v="0"/>
    <n v="7.93"/>
    <n v="6543.0599999999995"/>
    <x v="503"/>
    <s v="Australia"/>
    <s v="debit"/>
  </r>
  <r>
    <n v="2857.48"/>
    <x v="26"/>
    <s v="28"/>
    <x v="0"/>
    <s v="2018"/>
    <d v="1899-12-30T20:26:29"/>
    <n v="0"/>
    <n v="0"/>
    <n v="0"/>
    <n v="47.82"/>
    <n v="2809.66"/>
    <x v="216"/>
    <s v="Australia"/>
    <s v="debit"/>
  </r>
  <r>
    <n v="3985.28"/>
    <x v="26"/>
    <s v="28"/>
    <x v="0"/>
    <s v="2018"/>
    <d v="1899-12-30T20:51:29"/>
    <n v="0"/>
    <n v="0"/>
    <n v="0"/>
    <n v="6.7"/>
    <n v="3978.5800000000004"/>
    <x v="798"/>
    <s v="Australia"/>
    <s v="debit"/>
  </r>
  <r>
    <n v="7276.77"/>
    <x v="26"/>
    <s v="28"/>
    <x v="0"/>
    <s v="2018"/>
    <d v="1899-12-30T21:00:00"/>
    <n v="0"/>
    <n v="0"/>
    <n v="0"/>
    <n v="153"/>
    <n v="7123.77"/>
    <x v="4"/>
    <s v="Australia"/>
    <s v="debit"/>
  </r>
  <r>
    <n v="4329.72"/>
    <x v="26"/>
    <s v="28"/>
    <x v="0"/>
    <s v="2018"/>
    <d v="1899-12-30T21:00:00"/>
    <n v="0"/>
    <n v="0"/>
    <n v="0"/>
    <n v="71"/>
    <n v="4258.72"/>
    <x v="4"/>
    <s v="Australia"/>
    <s v="debit"/>
  </r>
  <r>
    <n v="1321.33"/>
    <x v="26"/>
    <s v="28"/>
    <x v="0"/>
    <s v="2018"/>
    <d v="1899-12-30T21:14:39"/>
    <n v="0"/>
    <n v="0"/>
    <n v="0"/>
    <n v="6.76"/>
    <n v="1314.57"/>
    <x v="611"/>
    <s v="Australia"/>
    <s v="debit"/>
  </r>
  <r>
    <n v="8023.89"/>
    <x v="26"/>
    <s v="28"/>
    <x v="0"/>
    <s v="2018"/>
    <d v="1899-12-30T21:36:53"/>
    <n v="0"/>
    <n v="0"/>
    <n v="0"/>
    <n v="10.43"/>
    <n v="8013.46"/>
    <x v="536"/>
    <s v="Australia"/>
    <s v="debit"/>
  </r>
  <r>
    <n v="2481.13"/>
    <x v="26"/>
    <s v="28"/>
    <x v="0"/>
    <s v="2018"/>
    <d v="1899-12-30T21:59:06"/>
    <n v="0"/>
    <n v="0"/>
    <n v="0"/>
    <n v="10.95"/>
    <n v="2470.1800000000003"/>
    <x v="381"/>
    <s v="Australia"/>
    <s v="debit"/>
  </r>
  <r>
    <n v="4050.76"/>
    <x v="26"/>
    <s v="28"/>
    <x v="0"/>
    <s v="2018"/>
    <d v="1899-12-30T22:34:17"/>
    <n v="0"/>
    <n v="0"/>
    <n v="0"/>
    <n v="21.39"/>
    <n v="4029.3700000000003"/>
    <x v="779"/>
    <s v="Australia"/>
    <s v="debit"/>
  </r>
  <r>
    <n v="2817.48"/>
    <x v="26"/>
    <s v="28"/>
    <x v="0"/>
    <s v="2018"/>
    <d v="1899-12-30T23:00:00"/>
    <n v="0"/>
    <n v="0"/>
    <n v="0"/>
    <n v="40"/>
    <n v="2777.48"/>
    <x v="4"/>
    <s v="Australia"/>
    <s v="debit"/>
  </r>
  <r>
    <n v="193245"/>
    <x v="26"/>
    <s v="28"/>
    <x v="0"/>
    <s v="2018"/>
    <d v="1899-12-30T23:00:00"/>
    <n v="0"/>
    <n v="0"/>
    <n v="0"/>
    <n v="181"/>
    <n v="193064"/>
    <x v="4"/>
    <s v="Australia"/>
    <s v="debit"/>
  </r>
  <r>
    <n v="193084"/>
    <x v="26"/>
    <s v="28"/>
    <x v="0"/>
    <s v="2018"/>
    <d v="1899-12-30T23:00:00"/>
    <n v="0"/>
    <n v="0"/>
    <n v="0"/>
    <n v="161"/>
    <n v="192923"/>
    <x v="4"/>
    <s v="Australia"/>
    <s v="debit"/>
  </r>
  <r>
    <n v="3219.39"/>
    <x v="26"/>
    <s v="28"/>
    <x v="0"/>
    <s v="2018"/>
    <d v="1899-12-30T23:06:13"/>
    <n v="0"/>
    <n v="0"/>
    <n v="0"/>
    <n v="25.18"/>
    <n v="3194.21"/>
    <x v="473"/>
    <s v="Australia"/>
    <s v="debit"/>
  </r>
  <r>
    <n v="60703.71"/>
    <x v="26"/>
    <s v="28"/>
    <x v="0"/>
    <s v="2018"/>
    <d v="1899-12-30T23:28:26"/>
    <n v="0"/>
    <n v="0"/>
    <n v="0"/>
    <n v="23.46"/>
    <n v="60680.25"/>
    <x v="6"/>
    <s v="Australia"/>
    <s v="debit"/>
  </r>
  <r>
    <n v="4922.84"/>
    <x v="26"/>
    <s v="28"/>
    <x v="0"/>
    <s v="2018"/>
    <d v="1899-12-30T23:50:39"/>
    <n v="0"/>
    <n v="0"/>
    <n v="0"/>
    <n v="301.91000000000003"/>
    <n v="4620.93"/>
    <x v="633"/>
    <s v="Australia"/>
    <s v="debit"/>
  </r>
  <r>
    <n v="9268.73"/>
    <x v="27"/>
    <s v="29"/>
    <x v="0"/>
    <s v="2018"/>
    <d v="1899-12-30T00:30:31"/>
    <n v="0"/>
    <n v="0"/>
    <n v="0"/>
    <n v="19.87"/>
    <n v="9248.8599999999988"/>
    <x v="970"/>
    <s v="Australia"/>
    <s v="debit"/>
  </r>
  <r>
    <n v="6920.62"/>
    <x v="27"/>
    <s v="29"/>
    <x v="0"/>
    <s v="2018"/>
    <d v="1899-12-30T01:09:59"/>
    <n v="0"/>
    <n v="0"/>
    <n v="0"/>
    <n v="6.62"/>
    <n v="6914"/>
    <x v="246"/>
    <s v="Australia"/>
    <s v="debit"/>
  </r>
  <r>
    <n v="5007.26"/>
    <x v="27"/>
    <s v="29"/>
    <x v="0"/>
    <s v="2018"/>
    <d v="1899-12-30T01:55:27"/>
    <n v="0"/>
    <n v="0"/>
    <n v="0"/>
    <n v="195.03"/>
    <n v="4812.2300000000005"/>
    <x v="105"/>
    <s v="Australia"/>
    <s v="debit"/>
  </r>
  <r>
    <n v="2861.78"/>
    <x v="27"/>
    <s v="29"/>
    <x v="0"/>
    <s v="2018"/>
    <d v="1899-12-30T04:02:34"/>
    <n v="0"/>
    <n v="0"/>
    <n v="0"/>
    <n v="34.479999999999997"/>
    <n v="2827.3"/>
    <x v="37"/>
    <s v="Australia"/>
    <s v="debit"/>
  </r>
  <r>
    <n v="2736.02"/>
    <x v="27"/>
    <s v="29"/>
    <x v="0"/>
    <s v="2018"/>
    <d v="1899-12-30T04:34:50"/>
    <n v="0"/>
    <n v="0"/>
    <n v="0"/>
    <n v="81.459999999999994"/>
    <n v="2654.56"/>
    <x v="1"/>
    <s v="Australia"/>
    <s v="debit"/>
  </r>
  <r>
    <n v="1300.1300000000001"/>
    <x v="27"/>
    <s v="29"/>
    <x v="0"/>
    <s v="2018"/>
    <d v="1899-12-30T05:54:59"/>
    <n v="0"/>
    <n v="0"/>
    <n v="0"/>
    <n v="21.2"/>
    <n v="1278.93"/>
    <x v="250"/>
    <s v="Australia"/>
    <s v="debit"/>
  </r>
  <r>
    <n v="7104.16"/>
    <x v="27"/>
    <s v="29"/>
    <x v="0"/>
    <s v="2018"/>
    <d v="1899-12-30T06:00:00"/>
    <n v="0"/>
    <n v="0"/>
    <n v="0"/>
    <n v="21"/>
    <n v="7083.16"/>
    <x v="4"/>
    <s v="Australia"/>
    <s v="debit"/>
  </r>
  <r>
    <n v="8830.4699999999993"/>
    <x v="27"/>
    <s v="29"/>
    <x v="0"/>
    <s v="2018"/>
    <d v="1899-12-30T06:00:00"/>
    <n v="0"/>
    <n v="0"/>
    <n v="0"/>
    <n v="27"/>
    <n v="8803.4699999999993"/>
    <x v="4"/>
    <s v="Australia"/>
    <s v="debit"/>
  </r>
  <r>
    <n v="2071.98"/>
    <x v="27"/>
    <s v="29"/>
    <x v="0"/>
    <s v="2018"/>
    <d v="1899-12-30T06:00:00"/>
    <n v="0"/>
    <n v="0"/>
    <n v="0"/>
    <n v="29"/>
    <n v="2042.98"/>
    <x v="4"/>
    <s v="Australia"/>
    <s v="debit"/>
  </r>
  <r>
    <n v="9126.7900000000009"/>
    <x v="27"/>
    <s v="29"/>
    <x v="0"/>
    <s v="2018"/>
    <d v="1899-12-30T07:00:00"/>
    <n v="0"/>
    <n v="0"/>
    <n v="0"/>
    <n v="25"/>
    <n v="9101.7900000000009"/>
    <x v="4"/>
    <s v="Australia"/>
    <s v="debit"/>
  </r>
  <r>
    <n v="8558.44"/>
    <x v="27"/>
    <s v="29"/>
    <x v="0"/>
    <s v="2018"/>
    <d v="1899-12-30T07:00:00"/>
    <n v="0"/>
    <n v="0"/>
    <n v="0"/>
    <n v="39"/>
    <n v="8519.44"/>
    <x v="4"/>
    <s v="Australia"/>
    <s v="debit"/>
  </r>
  <r>
    <n v="7983.69"/>
    <x v="27"/>
    <s v="29"/>
    <x v="0"/>
    <s v="2018"/>
    <d v="1899-12-30T07:15:49"/>
    <n v="0"/>
    <n v="0"/>
    <n v="0"/>
    <n v="40.200000000000003"/>
    <n v="7943.49"/>
    <x v="536"/>
    <s v="Australia"/>
    <s v="debit"/>
  </r>
  <r>
    <n v="2441.08"/>
    <x v="27"/>
    <s v="29"/>
    <x v="0"/>
    <s v="2018"/>
    <d v="1899-12-30T07:57:29"/>
    <n v="0"/>
    <n v="0"/>
    <n v="0"/>
    <n v="45.56"/>
    <n v="2395.52"/>
    <x v="549"/>
    <s v="Australia"/>
    <s v="debit"/>
  </r>
  <r>
    <n v="262088.86"/>
    <x v="27"/>
    <s v="29"/>
    <x v="0"/>
    <s v="2018"/>
    <d v="1899-12-30T08:00:00"/>
    <n v="0"/>
    <n v="0"/>
    <n v="0"/>
    <n v="22"/>
    <n v="262066.86"/>
    <x v="4"/>
    <s v="Australia"/>
    <s v="debit"/>
  </r>
  <r>
    <n v="5165.38"/>
    <x v="27"/>
    <s v="29"/>
    <x v="0"/>
    <s v="2018"/>
    <d v="1899-12-30T08:00:00"/>
    <n v="0"/>
    <n v="0"/>
    <n v="0"/>
    <n v="55"/>
    <n v="5110.38"/>
    <x v="4"/>
    <s v="Australia"/>
    <s v="debit"/>
  </r>
  <r>
    <n v="3992.76"/>
    <x v="27"/>
    <s v="29"/>
    <x v="0"/>
    <s v="2018"/>
    <d v="1899-12-30T08:00:00"/>
    <n v="0"/>
    <n v="0"/>
    <n v="0"/>
    <n v="58"/>
    <n v="3934.76"/>
    <x v="4"/>
    <s v="Australia"/>
    <s v="debit"/>
  </r>
  <r>
    <n v="4895.97"/>
    <x v="27"/>
    <s v="29"/>
    <x v="0"/>
    <s v="2018"/>
    <d v="1899-12-30T08:11:11"/>
    <n v="0"/>
    <n v="0"/>
    <n v="0"/>
    <n v="111.29"/>
    <n v="4784.68"/>
    <x v="58"/>
    <s v="Australia"/>
    <s v="debit"/>
  </r>
  <r>
    <n v="1298.54"/>
    <x v="27"/>
    <s v="29"/>
    <x v="0"/>
    <s v="2018"/>
    <d v="1899-12-30T08:23:05"/>
    <n v="0"/>
    <n v="0"/>
    <n v="0"/>
    <n v="1.59"/>
    <n v="1296.95"/>
    <x v="80"/>
    <s v="Australia"/>
    <s v="debit"/>
  </r>
  <r>
    <n v="3372.37"/>
    <x v="27"/>
    <s v="29"/>
    <x v="0"/>
    <s v="2018"/>
    <d v="1899-12-30T08:34:59"/>
    <n v="0"/>
    <n v="0"/>
    <n v="0"/>
    <n v="42.5"/>
    <n v="3329.87"/>
    <x v="15"/>
    <s v="Australia"/>
    <s v="debit"/>
  </r>
  <r>
    <n v="4863.1099999999997"/>
    <x v="27"/>
    <s v="29"/>
    <x v="0"/>
    <s v="2018"/>
    <d v="1899-12-30T08:46:54"/>
    <n v="0"/>
    <n v="0"/>
    <n v="0"/>
    <n v="59.73"/>
    <n v="4803.38"/>
    <x v="971"/>
    <s v="Australia"/>
    <s v="debit"/>
  </r>
  <r>
    <n v="3989.26"/>
    <x v="27"/>
    <s v="29"/>
    <x v="0"/>
    <s v="2018"/>
    <d v="1899-12-30T08:58:48"/>
    <n v="0"/>
    <n v="0"/>
    <n v="0"/>
    <n v="20.56"/>
    <n v="3968.7000000000003"/>
    <x v="972"/>
    <s v="Australia"/>
    <s v="debit"/>
  </r>
  <r>
    <n v="7569.76"/>
    <x v="27"/>
    <s v="29"/>
    <x v="0"/>
    <s v="2018"/>
    <d v="1899-12-30T09:00:00"/>
    <n v="0"/>
    <n v="0"/>
    <n v="0"/>
    <n v="25"/>
    <n v="7544.76"/>
    <x v="4"/>
    <s v="Australia"/>
    <s v="debit"/>
  </r>
  <r>
    <n v="3075.84"/>
    <x v="27"/>
    <s v="29"/>
    <x v="0"/>
    <s v="2018"/>
    <d v="1899-12-30T09:00:00"/>
    <n v="0"/>
    <n v="0"/>
    <n v="0"/>
    <n v="36"/>
    <n v="3039.84"/>
    <x v="4"/>
    <s v="Australia"/>
    <s v="debit"/>
  </r>
  <r>
    <n v="2916.5"/>
    <x v="27"/>
    <s v="29"/>
    <x v="0"/>
    <s v="2018"/>
    <d v="1899-12-30T09:03:59"/>
    <n v="0"/>
    <n v="0"/>
    <n v="0"/>
    <n v="65.709999999999994"/>
    <n v="2850.79"/>
    <x v="973"/>
    <s v="Australia"/>
    <s v="debit"/>
  </r>
  <r>
    <n v="6902.39"/>
    <x v="27"/>
    <s v="29"/>
    <x v="0"/>
    <s v="2018"/>
    <d v="1899-12-30T09:08:26"/>
    <n v="0"/>
    <n v="0"/>
    <n v="0"/>
    <n v="18.23"/>
    <n v="6884.1600000000008"/>
    <x v="974"/>
    <s v="Australia"/>
    <s v="debit"/>
  </r>
  <r>
    <n v="2852.85"/>
    <x v="27"/>
    <s v="29"/>
    <x v="0"/>
    <s v="2018"/>
    <d v="1899-12-30T09:12:53"/>
    <n v="0"/>
    <n v="0"/>
    <n v="0"/>
    <n v="8.93"/>
    <n v="2843.92"/>
    <x v="975"/>
    <s v="Australia"/>
    <s v="debit"/>
  </r>
  <r>
    <n v="2472.7800000000002"/>
    <x v="27"/>
    <s v="29"/>
    <x v="0"/>
    <s v="2018"/>
    <d v="1899-12-30T09:17:19"/>
    <n v="0"/>
    <n v="0"/>
    <n v="0"/>
    <n v="8.35"/>
    <n v="2464.4300000000003"/>
    <x v="464"/>
    <s v="Australia"/>
    <s v="debit"/>
  </r>
  <r>
    <n v="5087.13"/>
    <x v="27"/>
    <s v="29"/>
    <x v="0"/>
    <s v="2018"/>
    <d v="1899-12-30T09:21:46"/>
    <n v="0"/>
    <n v="0"/>
    <n v="0"/>
    <n v="9.7799999999999994"/>
    <n v="5077.3500000000004"/>
    <x v="456"/>
    <s v="Australia"/>
    <s v="debit"/>
  </r>
  <r>
    <n v="1291.45"/>
    <x v="27"/>
    <s v="29"/>
    <x v="0"/>
    <s v="2018"/>
    <d v="1899-12-30T09:26:13"/>
    <n v="0"/>
    <n v="0"/>
    <n v="0"/>
    <n v="7.09"/>
    <n v="1284.3600000000001"/>
    <x v="976"/>
    <s v="Australia"/>
    <s v="debit"/>
  </r>
  <r>
    <n v="3000.29"/>
    <x v="27"/>
    <s v="29"/>
    <x v="0"/>
    <s v="2018"/>
    <d v="1899-12-30T09:30:39"/>
    <n v="0"/>
    <n v="0"/>
    <n v="0"/>
    <n v="19.03"/>
    <n v="2981.2599999999998"/>
    <x v="75"/>
    <s v="Australia"/>
    <s v="debit"/>
  </r>
  <r>
    <n v="1280.75"/>
    <x v="27"/>
    <s v="29"/>
    <x v="0"/>
    <s v="2018"/>
    <d v="1899-12-30T09:35:06"/>
    <n v="0"/>
    <n v="0"/>
    <n v="0"/>
    <n v="10.7"/>
    <n v="1270.05"/>
    <x v="611"/>
    <s v="Australia"/>
    <s v="debit"/>
  </r>
  <r>
    <n v="3971.12"/>
    <x v="27"/>
    <s v="29"/>
    <x v="0"/>
    <s v="2018"/>
    <d v="1899-12-30T09:39:33"/>
    <n v="0"/>
    <n v="0"/>
    <n v="0"/>
    <n v="18.14"/>
    <n v="3952.98"/>
    <x v="977"/>
    <s v="Australia"/>
    <s v="debit"/>
  </r>
  <r>
    <n v="5906.28"/>
    <x v="27"/>
    <s v="29"/>
    <x v="0"/>
    <s v="2018"/>
    <d v="1899-12-30T09:43:59"/>
    <n v="0"/>
    <n v="0"/>
    <n v="0"/>
    <n v="17.399999999999999"/>
    <n v="5888.88"/>
    <x v="28"/>
    <s v="Australia"/>
    <s v="debit"/>
  </r>
  <r>
    <n v="1268.06"/>
    <x v="27"/>
    <s v="29"/>
    <x v="0"/>
    <s v="2018"/>
    <d v="1899-12-30T09:48:26"/>
    <n v="0"/>
    <n v="0"/>
    <n v="0"/>
    <n v="12.69"/>
    <n v="1255.3699999999999"/>
    <x v="79"/>
    <s v="Australia"/>
    <s v="debit"/>
  </r>
  <r>
    <n v="3974.32"/>
    <x v="27"/>
    <s v="29"/>
    <x v="0"/>
    <s v="2018"/>
    <d v="1899-12-30T09:52:53"/>
    <n v="0"/>
    <n v="0"/>
    <n v="0"/>
    <n v="10.96"/>
    <n v="3963.36"/>
    <x v="978"/>
    <s v="Australia"/>
    <s v="debit"/>
  </r>
  <r>
    <n v="7707.46"/>
    <x v="27"/>
    <s v="29"/>
    <x v="0"/>
    <s v="2018"/>
    <d v="1899-12-30T09:57:19"/>
    <n v="0"/>
    <n v="0"/>
    <n v="0"/>
    <n v="8.86"/>
    <n v="7698.6"/>
    <x v="979"/>
    <s v="Australia"/>
    <s v="debit"/>
  </r>
  <r>
    <n v="2921.87"/>
    <x v="27"/>
    <s v="29"/>
    <x v="0"/>
    <s v="2018"/>
    <d v="1899-12-30T10:00:00"/>
    <n v="0"/>
    <n v="0"/>
    <n v="0"/>
    <n v="32"/>
    <n v="2889.87"/>
    <x v="4"/>
    <s v="Australia"/>
    <s v="debit"/>
  </r>
  <r>
    <n v="3922.93"/>
    <x v="27"/>
    <s v="29"/>
    <x v="0"/>
    <s v="2018"/>
    <d v="1899-12-30T10:00:00"/>
    <n v="0"/>
    <n v="0"/>
    <n v="0"/>
    <n v="39"/>
    <n v="3883.93"/>
    <x v="4"/>
    <s v="Australia"/>
    <s v="debit"/>
  </r>
  <r>
    <n v="3991.69"/>
    <x v="27"/>
    <s v="29"/>
    <x v="0"/>
    <s v="2018"/>
    <d v="1899-12-30T10:00:00"/>
    <n v="0"/>
    <n v="0"/>
    <n v="0"/>
    <n v="34"/>
    <n v="3957.69"/>
    <x v="4"/>
    <s v="Australia"/>
    <s v="debit"/>
  </r>
  <r>
    <n v="4300.72"/>
    <x v="27"/>
    <s v="29"/>
    <x v="0"/>
    <s v="2018"/>
    <d v="1899-12-30T10:00:00"/>
    <n v="0"/>
    <n v="0"/>
    <n v="0"/>
    <n v="29"/>
    <n v="4271.72"/>
    <x v="4"/>
    <s v="Australia"/>
    <s v="debit"/>
  </r>
  <r>
    <n v="2354.0300000000002"/>
    <x v="27"/>
    <s v="29"/>
    <x v="0"/>
    <s v="2018"/>
    <d v="1899-12-30T10:00:00"/>
    <n v="0"/>
    <n v="0"/>
    <n v="0"/>
    <n v="30"/>
    <n v="2324.0300000000002"/>
    <x v="4"/>
    <s v="Australia"/>
    <s v="debit"/>
  </r>
  <r>
    <n v="2628.93"/>
    <x v="27"/>
    <s v="29"/>
    <x v="0"/>
    <s v="2018"/>
    <d v="1899-12-30T10:05:38"/>
    <n v="0"/>
    <n v="0"/>
    <n v="0"/>
    <n v="107.09"/>
    <n v="2521.8399999999997"/>
    <x v="980"/>
    <s v="Australia"/>
    <s v="debit"/>
  </r>
  <r>
    <n v="3961.93"/>
    <x v="27"/>
    <s v="29"/>
    <x v="0"/>
    <s v="2018"/>
    <d v="1899-12-30T10:19:43"/>
    <n v="0"/>
    <n v="0"/>
    <n v="0"/>
    <n v="12.39"/>
    <n v="3949.54"/>
    <x v="652"/>
    <s v="Australia"/>
    <s v="debit"/>
  </r>
  <r>
    <n v="2980.49"/>
    <x v="27"/>
    <s v="29"/>
    <x v="0"/>
    <s v="2018"/>
    <d v="1899-12-30T10:33:48"/>
    <n v="0"/>
    <n v="0"/>
    <n v="0"/>
    <n v="19.8"/>
    <n v="2960.6899999999996"/>
    <x v="981"/>
    <s v="Australia"/>
    <s v="debit"/>
  </r>
  <r>
    <n v="1260.3"/>
    <x v="27"/>
    <s v="29"/>
    <x v="0"/>
    <s v="2018"/>
    <d v="1899-12-30T10:47:53"/>
    <n v="0"/>
    <n v="0"/>
    <n v="0"/>
    <n v="7.76"/>
    <n v="1252.54"/>
    <x v="982"/>
    <s v="Australia"/>
    <s v="debit"/>
  </r>
  <r>
    <n v="13030.74"/>
    <x v="27"/>
    <s v="29"/>
    <x v="0"/>
    <s v="2018"/>
    <d v="1899-12-30T11:00:00"/>
    <n v="0"/>
    <n v="0"/>
    <n v="0"/>
    <n v="3903.95"/>
    <n v="9126.7900000000009"/>
    <x v="4"/>
    <s v="Australia"/>
    <s v="credit"/>
  </r>
  <r>
    <n v="4501.87"/>
    <x v="27"/>
    <s v="29"/>
    <x v="0"/>
    <s v="2018"/>
    <d v="1899-12-30T11:01:08"/>
    <n v="0"/>
    <n v="0"/>
    <n v="0"/>
    <n v="13.11"/>
    <n v="4488.76"/>
    <x v="872"/>
    <s v="Australia"/>
    <s v="debit"/>
  </r>
  <r>
    <n v="107258.77"/>
    <x v="27"/>
    <s v="29"/>
    <x v="0"/>
    <s v="2018"/>
    <d v="1899-12-30T11:09:16"/>
    <n v="0"/>
    <n v="0"/>
    <n v="0"/>
    <n v="88.75"/>
    <n v="107170.02"/>
    <x v="983"/>
    <s v="Australia"/>
    <s v="debit"/>
  </r>
  <r>
    <n v="2254.91"/>
    <x v="27"/>
    <s v="29"/>
    <x v="0"/>
    <s v="2018"/>
    <d v="1899-12-30T11:17:23"/>
    <n v="0"/>
    <n v="0"/>
    <n v="0"/>
    <n v="12.82"/>
    <n v="2242.0899999999997"/>
    <x v="504"/>
    <s v="Australia"/>
    <s v="debit"/>
  </r>
  <r>
    <n v="4800.04"/>
    <x v="27"/>
    <s v="29"/>
    <x v="0"/>
    <s v="2018"/>
    <d v="1899-12-30T11:25:31"/>
    <n v="0"/>
    <n v="0"/>
    <n v="0"/>
    <n v="63.07"/>
    <n v="4736.97"/>
    <x v="703"/>
    <s v="Australia"/>
    <s v="debit"/>
  </r>
  <r>
    <n v="2833.85"/>
    <x v="27"/>
    <s v="29"/>
    <x v="0"/>
    <s v="2018"/>
    <d v="1899-12-30T11:33:39"/>
    <n v="0"/>
    <n v="0"/>
    <n v="0"/>
    <n v="19"/>
    <n v="2814.85"/>
    <x v="305"/>
    <s v="Australia"/>
    <s v="debit"/>
  </r>
  <r>
    <n v="5880.15"/>
    <x v="27"/>
    <s v="29"/>
    <x v="0"/>
    <s v="2018"/>
    <d v="1899-12-30T11:41:47"/>
    <n v="0"/>
    <n v="0"/>
    <n v="0"/>
    <n v="26.13"/>
    <n v="5854.0199999999995"/>
    <x v="459"/>
    <s v="Australia"/>
    <s v="debit"/>
  </r>
  <r>
    <n v="2210.38"/>
    <x v="27"/>
    <s v="29"/>
    <x v="0"/>
    <s v="2018"/>
    <d v="1899-12-30T11:49:55"/>
    <n v="0"/>
    <n v="0"/>
    <n v="0"/>
    <n v="44.53"/>
    <n v="2165.85"/>
    <x v="6"/>
    <s v="Australia"/>
    <s v="debit"/>
  </r>
  <r>
    <n v="3379.53"/>
    <x v="27"/>
    <s v="29"/>
    <x v="0"/>
    <s v="2018"/>
    <d v="1899-12-30T11:58:02"/>
    <n v="0"/>
    <n v="0"/>
    <n v="0"/>
    <n v="33.200000000000003"/>
    <n v="3346.3300000000004"/>
    <x v="190"/>
    <s v="Australia"/>
    <s v="debit"/>
  </r>
  <r>
    <n v="7208"/>
    <x v="27"/>
    <s v="29"/>
    <x v="0"/>
    <s v="2018"/>
    <d v="1899-12-30T12:00:00"/>
    <n v="0"/>
    <n v="0"/>
    <n v="0"/>
    <n v="1626.48"/>
    <n v="5581.52"/>
    <x v="4"/>
    <s v="Australia"/>
    <s v="credit"/>
  </r>
  <r>
    <n v="5119.38"/>
    <x v="27"/>
    <s v="29"/>
    <x v="0"/>
    <s v="2018"/>
    <d v="1899-12-30T12:00:00"/>
    <n v="0"/>
    <n v="0"/>
    <n v="0"/>
    <n v="46"/>
    <n v="5073.38"/>
    <x v="4"/>
    <s v="Australia"/>
    <s v="debit"/>
  </r>
  <r>
    <n v="2776.85"/>
    <x v="27"/>
    <s v="29"/>
    <x v="0"/>
    <s v="2018"/>
    <d v="1899-12-30T12:00:00"/>
    <n v="0"/>
    <n v="0"/>
    <n v="0"/>
    <n v="57"/>
    <n v="2719.85"/>
    <x v="4"/>
    <s v="Australia"/>
    <s v="debit"/>
  </r>
  <r>
    <n v="6224.19"/>
    <x v="27"/>
    <s v="29"/>
    <x v="0"/>
    <s v="2018"/>
    <d v="1899-12-30T12:00:00"/>
    <n v="0"/>
    <n v="0"/>
    <n v="0"/>
    <n v="983.36"/>
    <n v="5240.83"/>
    <x v="4"/>
    <s v="Australia"/>
    <s v="credit"/>
  </r>
  <r>
    <n v="6621.37"/>
    <x v="27"/>
    <s v="29"/>
    <x v="0"/>
    <s v="2018"/>
    <d v="1899-12-30T12:14:04"/>
    <n v="0"/>
    <n v="0"/>
    <n v="0"/>
    <n v="29.94"/>
    <n v="6591.43"/>
    <x v="555"/>
    <s v="Australia"/>
    <s v="debit"/>
  </r>
  <r>
    <n v="2974.84"/>
    <x v="27"/>
    <s v="29"/>
    <x v="0"/>
    <s v="2018"/>
    <d v="1899-12-30T12:32:35"/>
    <n v="0"/>
    <n v="0"/>
    <n v="0"/>
    <n v="5.65"/>
    <n v="2969.19"/>
    <x v="984"/>
    <s v="Australia"/>
    <s v="debit"/>
  </r>
  <r>
    <n v="6605.73"/>
    <x v="27"/>
    <s v="29"/>
    <x v="0"/>
    <s v="2018"/>
    <d v="1899-12-30T12:51:06"/>
    <n v="0"/>
    <n v="0"/>
    <n v="0"/>
    <n v="15.64"/>
    <n v="6590.0899999999992"/>
    <x v="136"/>
    <s v="Australia"/>
    <s v="debit"/>
  </r>
  <r>
    <n v="3618.46"/>
    <x v="27"/>
    <s v="29"/>
    <x v="0"/>
    <s v="2018"/>
    <d v="1899-12-30T13:00:00"/>
    <n v="0"/>
    <n v="0"/>
    <n v="0"/>
    <n v="1408.08"/>
    <n v="2210.38"/>
    <x v="4"/>
    <s v="Australia"/>
    <s v="credit"/>
  </r>
  <r>
    <n v="359.73"/>
    <x v="27"/>
    <s v="29"/>
    <x v="0"/>
    <s v="2018"/>
    <d v="1899-12-30T13:00:00"/>
    <n v="0"/>
    <n v="0"/>
    <n v="0"/>
    <n v="26"/>
    <n v="333.73"/>
    <x v="4"/>
    <s v="Australia"/>
    <s v="debit"/>
  </r>
  <r>
    <n v="3140.02"/>
    <x v="27"/>
    <s v="29"/>
    <x v="0"/>
    <s v="2018"/>
    <d v="1899-12-30T13:00:00"/>
    <n v="0"/>
    <n v="0"/>
    <n v="0"/>
    <n v="1068.04"/>
    <n v="2071.98"/>
    <x v="4"/>
    <s v="Australia"/>
    <s v="credit"/>
  </r>
  <r>
    <n v="5858.86"/>
    <x v="27"/>
    <s v="29"/>
    <x v="0"/>
    <s v="2018"/>
    <d v="1899-12-30T13:10:11"/>
    <n v="0"/>
    <n v="0"/>
    <n v="0"/>
    <n v="21.29"/>
    <n v="5837.57"/>
    <x v="391"/>
    <s v="Australia"/>
    <s v="debit"/>
  </r>
  <r>
    <n v="9249.01"/>
    <x v="27"/>
    <s v="29"/>
    <x v="0"/>
    <s v="2018"/>
    <d v="1899-12-30T13:29:48"/>
    <n v="0"/>
    <n v="0"/>
    <n v="0"/>
    <n v="19.72"/>
    <n v="9229.2900000000009"/>
    <x v="890"/>
    <s v="Australia"/>
    <s v="debit"/>
  </r>
  <r>
    <n v="2766.16"/>
    <x v="27"/>
    <s v="29"/>
    <x v="0"/>
    <s v="2018"/>
    <d v="1899-12-30T13:49:24"/>
    <n v="0"/>
    <n v="0"/>
    <n v="0"/>
    <n v="10.69"/>
    <n v="2755.47"/>
    <x v="13"/>
    <s v="Australia"/>
    <s v="debit"/>
  </r>
  <r>
    <n v="2273.9699999999998"/>
    <x v="27"/>
    <s v="29"/>
    <x v="0"/>
    <s v="2018"/>
    <d v="1899-12-30T14:00:00"/>
    <n v="0"/>
    <n v="0"/>
    <n v="0"/>
    <n v="1013.67"/>
    <n v="1260.2999999999997"/>
    <x v="4"/>
    <s v="Australia"/>
    <s v="credit"/>
  </r>
  <r>
    <n v="7651.46"/>
    <x v="27"/>
    <s v="29"/>
    <x v="0"/>
    <s v="2018"/>
    <d v="1899-12-30T14:00:00"/>
    <n v="0"/>
    <n v="0"/>
    <n v="0"/>
    <n v="56"/>
    <n v="7595.46"/>
    <x v="4"/>
    <s v="Australia"/>
    <s v="debit"/>
  </r>
  <r>
    <n v="2423.2199999999998"/>
    <x v="27"/>
    <s v="29"/>
    <x v="0"/>
    <s v="2018"/>
    <d v="1899-12-30T14:03:53"/>
    <n v="0"/>
    <n v="0"/>
    <n v="0"/>
    <n v="17.86"/>
    <n v="2405.3599999999997"/>
    <x v="985"/>
    <s v="Australia"/>
    <s v="debit"/>
  </r>
  <r>
    <n v="4260.28"/>
    <x v="27"/>
    <s v="29"/>
    <x v="0"/>
    <s v="2018"/>
    <d v="1899-12-30T14:12:22"/>
    <n v="0"/>
    <n v="0"/>
    <n v="0"/>
    <n v="40.44"/>
    <n v="4219.84"/>
    <x v="955"/>
    <s v="Australia"/>
    <s v="debit"/>
  </r>
  <r>
    <n v="2867.09"/>
    <x v="27"/>
    <s v="29"/>
    <x v="0"/>
    <s v="2018"/>
    <d v="1899-12-30T14:20:50"/>
    <n v="0"/>
    <n v="0"/>
    <n v="0"/>
    <n v="49.41"/>
    <n v="2817.6800000000003"/>
    <x v="986"/>
    <s v="Australia"/>
    <s v="debit"/>
  </r>
  <r>
    <n v="2315.9699999999998"/>
    <x v="27"/>
    <s v="29"/>
    <x v="0"/>
    <s v="2018"/>
    <d v="1899-12-30T14:29:19"/>
    <n v="0"/>
    <n v="0"/>
    <n v="0"/>
    <n v="18.27"/>
    <n v="2297.6999999999998"/>
    <x v="409"/>
    <s v="Australia"/>
    <s v="debit"/>
  </r>
  <r>
    <n v="2337.44"/>
    <x v="27"/>
    <s v="29"/>
    <x v="0"/>
    <s v="2018"/>
    <d v="1899-12-30T14:37:47"/>
    <n v="0"/>
    <n v="0"/>
    <n v="0"/>
    <n v="85.78"/>
    <n v="2251.66"/>
    <x v="1"/>
    <s v="Australia"/>
    <s v="debit"/>
  </r>
  <r>
    <n v="2267.3000000000002"/>
    <x v="27"/>
    <s v="29"/>
    <x v="0"/>
    <s v="2018"/>
    <d v="1899-12-30T14:46:16"/>
    <n v="0"/>
    <n v="0"/>
    <n v="0"/>
    <n v="12.33"/>
    <n v="2254.9700000000003"/>
    <x v="216"/>
    <s v="Australia"/>
    <s v="debit"/>
  </r>
  <r>
    <n v="3191.24"/>
    <x v="27"/>
    <s v="29"/>
    <x v="0"/>
    <s v="2018"/>
    <d v="1899-12-30T14:54:44"/>
    <n v="0"/>
    <n v="0"/>
    <n v="0"/>
    <n v="28.15"/>
    <n v="3163.0899999999997"/>
    <x v="755"/>
    <s v="Australia"/>
    <s v="debit"/>
  </r>
  <r>
    <n v="2436.7800000000002"/>
    <x v="27"/>
    <s v="29"/>
    <x v="0"/>
    <s v="2018"/>
    <d v="1899-12-30T15:00:00"/>
    <n v="0"/>
    <n v="0"/>
    <n v="0"/>
    <n v="36"/>
    <n v="2400.7800000000002"/>
    <x v="4"/>
    <s v="Australia"/>
    <s v="debit"/>
  </r>
  <r>
    <n v="34677.29"/>
    <x v="27"/>
    <s v="29"/>
    <x v="0"/>
    <s v="2018"/>
    <d v="1899-12-30T15:00:00"/>
    <n v="0"/>
    <n v="0"/>
    <n v="0"/>
    <n v="35"/>
    <n v="34642.29"/>
    <x v="4"/>
    <s v="Australia"/>
    <s v="debit"/>
  </r>
  <r>
    <n v="2268.89"/>
    <x v="27"/>
    <s v="29"/>
    <x v="0"/>
    <s v="2018"/>
    <d v="1899-12-30T15:02:15"/>
    <n v="0"/>
    <n v="0"/>
    <n v="0"/>
    <n v="47.08"/>
    <n v="2221.81"/>
    <x v="261"/>
    <s v="Australia"/>
    <s v="debit"/>
  </r>
  <r>
    <n v="3544.05"/>
    <x v="27"/>
    <s v="29"/>
    <x v="0"/>
    <s v="2018"/>
    <d v="1899-12-30T15:08:12"/>
    <n v="0"/>
    <n v="0"/>
    <n v="0"/>
    <n v="10.47"/>
    <n v="3533.5800000000004"/>
    <x v="6"/>
    <s v="Australia"/>
    <s v="debit"/>
  </r>
  <r>
    <n v="2250.25"/>
    <x v="27"/>
    <s v="29"/>
    <x v="0"/>
    <s v="2018"/>
    <d v="1899-12-30T15:14:09"/>
    <n v="0"/>
    <n v="0"/>
    <n v="0"/>
    <n v="17.05"/>
    <n v="2233.1999999999998"/>
    <x v="987"/>
    <s v="Australia"/>
    <s v="debit"/>
  </r>
  <r>
    <n v="2332"/>
    <x v="27"/>
    <s v="29"/>
    <x v="0"/>
    <s v="2018"/>
    <d v="1899-12-30T15:20:07"/>
    <n v="0"/>
    <n v="0"/>
    <n v="0"/>
    <n v="5.44"/>
    <n v="2326.56"/>
    <x v="323"/>
    <s v="Australia"/>
    <s v="debit"/>
  </r>
  <r>
    <n v="3955.17"/>
    <x v="27"/>
    <s v="29"/>
    <x v="0"/>
    <s v="2018"/>
    <d v="1899-12-30T15:26:04"/>
    <n v="0"/>
    <n v="0"/>
    <n v="0"/>
    <n v="37.590000000000003"/>
    <n v="3917.58"/>
    <x v="90"/>
    <s v="Australia"/>
    <s v="debit"/>
  </r>
  <r>
    <n v="2262.04"/>
    <x v="27"/>
    <s v="29"/>
    <x v="0"/>
    <s v="2018"/>
    <d v="1899-12-30T15:32:01"/>
    <n v="0"/>
    <n v="0"/>
    <n v="0"/>
    <n v="11.93"/>
    <n v="2250.11"/>
    <x v="915"/>
    <s v="Australia"/>
    <s v="debit"/>
  </r>
  <r>
    <n v="2242.15"/>
    <x v="27"/>
    <s v="29"/>
    <x v="0"/>
    <s v="2018"/>
    <d v="1899-12-30T15:37:58"/>
    <n v="0"/>
    <n v="0"/>
    <n v="0"/>
    <n v="8.1"/>
    <n v="2234.0500000000002"/>
    <x v="136"/>
    <s v="Australia"/>
    <s v="debit"/>
  </r>
  <r>
    <n v="2307.21"/>
    <x v="27"/>
    <s v="29"/>
    <x v="0"/>
    <s v="2018"/>
    <d v="1899-12-30T15:43:55"/>
    <n v="0"/>
    <n v="0"/>
    <n v="0"/>
    <n v="24.79"/>
    <n v="2282.42"/>
    <x v="6"/>
    <s v="Australia"/>
    <s v="debit"/>
  </r>
  <r>
    <n v="3573.36"/>
    <x v="27"/>
    <s v="29"/>
    <x v="0"/>
    <s v="2018"/>
    <d v="1899-12-30T15:49:52"/>
    <n v="0"/>
    <n v="0"/>
    <n v="0"/>
    <n v="45.1"/>
    <n v="3528.26"/>
    <x v="1"/>
    <s v="Australia"/>
    <s v="debit"/>
  </r>
  <r>
    <n v="4873.63"/>
    <x v="27"/>
    <s v="29"/>
    <x v="0"/>
    <s v="2018"/>
    <d v="1899-12-30T15:55:49"/>
    <n v="0"/>
    <n v="0"/>
    <n v="0"/>
    <n v="22.34"/>
    <n v="4851.29"/>
    <x v="48"/>
    <s v="Australia"/>
    <s v="debit"/>
  </r>
  <r>
    <n v="7928.69"/>
    <x v="27"/>
    <s v="29"/>
    <x v="0"/>
    <s v="2018"/>
    <d v="1899-12-30T16:00:00"/>
    <n v="0"/>
    <n v="0"/>
    <n v="0"/>
    <n v="55"/>
    <n v="7873.69"/>
    <x v="4"/>
    <s v="Australia"/>
    <s v="debit"/>
  </r>
  <r>
    <n v="21761.07"/>
    <x v="27"/>
    <s v="29"/>
    <x v="0"/>
    <s v="2018"/>
    <d v="1899-12-30T16:00:00"/>
    <n v="0"/>
    <n v="0"/>
    <n v="0"/>
    <n v="3903.73"/>
    <n v="17857.34"/>
    <x v="4"/>
    <s v="Australia"/>
    <s v="credit"/>
  </r>
  <r>
    <n v="3887.93"/>
    <x v="27"/>
    <s v="29"/>
    <x v="0"/>
    <s v="2018"/>
    <d v="1899-12-30T16:00:00"/>
    <n v="0"/>
    <n v="0"/>
    <n v="0"/>
    <n v="35"/>
    <n v="3852.93"/>
    <x v="4"/>
    <s v="Australia"/>
    <s v="debit"/>
  </r>
  <r>
    <n v="3937.74"/>
    <x v="27"/>
    <s v="29"/>
    <x v="0"/>
    <s v="2018"/>
    <d v="1899-12-30T16:00:00"/>
    <n v="0"/>
    <n v="0"/>
    <n v="0"/>
    <n v="1098.9100000000001"/>
    <n v="2838.83"/>
    <x v="4"/>
    <s v="Australia"/>
    <s v="credit"/>
  </r>
  <r>
    <n v="54662.07"/>
    <x v="27"/>
    <s v="29"/>
    <x v="0"/>
    <s v="2018"/>
    <d v="1899-12-30T16:00:00"/>
    <n v="0"/>
    <n v="0"/>
    <n v="0"/>
    <n v="2647.38"/>
    <n v="52014.69"/>
    <x v="4"/>
    <s v="Australia"/>
    <s v="credit"/>
  </r>
  <r>
    <n v="17857.34"/>
    <x v="27"/>
    <s v="29"/>
    <x v="0"/>
    <s v="2018"/>
    <d v="1899-12-30T16:03:42"/>
    <n v="0"/>
    <n v="0"/>
    <n v="0"/>
    <n v="22.29"/>
    <n v="17835.05"/>
    <x v="250"/>
    <s v="Australia"/>
    <s v="debit"/>
  </r>
  <r>
    <n v="351.83"/>
    <x v="27"/>
    <s v="29"/>
    <x v="0"/>
    <s v="2018"/>
    <d v="1899-12-30T16:16:02"/>
    <n v="0"/>
    <n v="0"/>
    <n v="0"/>
    <n v="7.9"/>
    <n v="343.93"/>
    <x v="331"/>
    <s v="Australia"/>
    <s v="debit"/>
  </r>
  <r>
    <n v="3954.74"/>
    <x v="27"/>
    <s v="29"/>
    <x v="0"/>
    <s v="2018"/>
    <d v="1899-12-30T16:28:23"/>
    <n v="0"/>
    <n v="0"/>
    <n v="0"/>
    <n v="16.38"/>
    <n v="3938.3599999999997"/>
    <x v="988"/>
    <s v="Australia"/>
    <s v="debit"/>
  </r>
  <r>
    <n v="5077.66"/>
    <x v="27"/>
    <s v="29"/>
    <x v="0"/>
    <s v="2018"/>
    <d v="1899-12-30T16:40:44"/>
    <n v="0"/>
    <n v="0"/>
    <n v="0"/>
    <n v="9.4700000000000006"/>
    <n v="5068.1899999999996"/>
    <x v="6"/>
    <s v="Australia"/>
    <s v="debit"/>
  </r>
  <r>
    <n v="4854.95"/>
    <x v="27"/>
    <s v="29"/>
    <x v="0"/>
    <s v="2018"/>
    <d v="1899-12-30T16:53:05"/>
    <n v="0"/>
    <n v="0"/>
    <n v="0"/>
    <n v="18.68"/>
    <n v="4836.2699999999995"/>
    <x v="105"/>
    <s v="Australia"/>
    <s v="debit"/>
  </r>
  <r>
    <n v="4537.68"/>
    <x v="27"/>
    <s v="29"/>
    <x v="0"/>
    <s v="2018"/>
    <d v="1899-12-30T17:00:00"/>
    <n v="0"/>
    <n v="0"/>
    <n v="0"/>
    <n v="1158.1500000000001"/>
    <n v="3379.53"/>
    <x v="4"/>
    <s v="Australia"/>
    <s v="credit"/>
  </r>
  <r>
    <n v="5005.03"/>
    <x v="27"/>
    <s v="29"/>
    <x v="0"/>
    <s v="2018"/>
    <d v="1899-12-30T17:00:00"/>
    <n v="0"/>
    <n v="0"/>
    <n v="0"/>
    <n v="1043.1199999999999"/>
    <n v="3961.91"/>
    <x v="4"/>
    <s v="Australia"/>
    <s v="credit"/>
  </r>
  <r>
    <n v="2595.9299999999998"/>
    <x v="27"/>
    <s v="29"/>
    <x v="0"/>
    <s v="2018"/>
    <d v="1899-12-30T17:00:00"/>
    <n v="0"/>
    <n v="0"/>
    <n v="0"/>
    <n v="33"/>
    <n v="2562.9299999999998"/>
    <x v="4"/>
    <s v="Australia"/>
    <s v="debit"/>
  </r>
  <r>
    <n v="5283.42"/>
    <x v="27"/>
    <s v="29"/>
    <x v="0"/>
    <s v="2018"/>
    <d v="1899-12-30T17:00:00"/>
    <n v="0"/>
    <n v="0"/>
    <n v="0"/>
    <n v="1395.49"/>
    <n v="3887.9300000000003"/>
    <x v="4"/>
    <s v="Australia"/>
    <s v="credit"/>
  </r>
  <r>
    <n v="10709.36"/>
    <x v="27"/>
    <s v="29"/>
    <x v="0"/>
    <s v="2018"/>
    <d v="1899-12-30T17:00:00"/>
    <n v="0"/>
    <n v="0"/>
    <n v="0"/>
    <n v="3071.14"/>
    <n v="7638.2200000000012"/>
    <x v="4"/>
    <s v="Australia"/>
    <s v="credit"/>
  </r>
  <r>
    <n v="5069.38"/>
    <x v="27"/>
    <s v="29"/>
    <x v="0"/>
    <s v="2018"/>
    <d v="1899-12-30T17:00:00"/>
    <n v="0"/>
    <n v="0"/>
    <n v="0"/>
    <n v="50"/>
    <n v="5019.38"/>
    <x v="4"/>
    <s v="Australia"/>
    <s v="debit"/>
  </r>
  <r>
    <n v="4776.07"/>
    <x v="27"/>
    <s v="29"/>
    <x v="0"/>
    <s v="2018"/>
    <d v="1899-12-30T17:04:46"/>
    <n v="0"/>
    <n v="0"/>
    <n v="0"/>
    <n v="23.97"/>
    <n v="4752.0999999999995"/>
    <x v="351"/>
    <s v="Australia"/>
    <s v="debit"/>
  </r>
  <r>
    <n v="2237.7199999999998"/>
    <x v="27"/>
    <s v="29"/>
    <x v="0"/>
    <s v="2018"/>
    <d v="1899-12-30T17:15:39"/>
    <n v="0"/>
    <n v="0"/>
    <n v="0"/>
    <n v="24.32"/>
    <n v="2213.3999999999996"/>
    <x v="989"/>
    <s v="Australia"/>
    <s v="debit"/>
  </r>
  <r>
    <n v="6566.32"/>
    <x v="27"/>
    <s v="29"/>
    <x v="0"/>
    <s v="2018"/>
    <d v="1899-12-30T17:26:31"/>
    <n v="0"/>
    <n v="0"/>
    <n v="0"/>
    <n v="29.46"/>
    <n v="6536.86"/>
    <x v="209"/>
    <s v="Australia"/>
    <s v="debit"/>
  </r>
  <r>
    <n v="3108.35"/>
    <x v="27"/>
    <s v="29"/>
    <x v="0"/>
    <s v="2018"/>
    <d v="1899-12-30T17:37:23"/>
    <n v="0"/>
    <n v="0"/>
    <n v="0"/>
    <n v="30.85"/>
    <n v="3077.5"/>
    <x v="397"/>
    <s v="Australia"/>
    <s v="debit"/>
  </r>
  <r>
    <n v="2748.14"/>
    <x v="27"/>
    <s v="29"/>
    <x v="0"/>
    <s v="2018"/>
    <d v="1899-12-30T17:48:15"/>
    <n v="0"/>
    <n v="0"/>
    <n v="0"/>
    <n v="18.02"/>
    <n v="2730.12"/>
    <x v="279"/>
    <s v="Australia"/>
    <s v="debit"/>
  </r>
  <r>
    <n v="2234.37"/>
    <x v="27"/>
    <s v="29"/>
    <x v="0"/>
    <s v="2018"/>
    <d v="1899-12-30T17:59:07"/>
    <n v="0"/>
    <n v="0"/>
    <n v="0"/>
    <n v="3.35"/>
    <n v="2231.02"/>
    <x v="990"/>
    <s v="Australia"/>
    <s v="debit"/>
  </r>
  <r>
    <n v="3609.65"/>
    <x v="27"/>
    <s v="29"/>
    <x v="0"/>
    <s v="2018"/>
    <d v="1899-12-30T18:00:00"/>
    <n v="0"/>
    <n v="0"/>
    <n v="0"/>
    <n v="46"/>
    <n v="3563.65"/>
    <x v="4"/>
    <s v="Australia"/>
    <s v="debit"/>
  </r>
  <r>
    <n v="60670.04"/>
    <x v="27"/>
    <s v="29"/>
    <x v="0"/>
    <s v="2018"/>
    <d v="1899-12-30T18:24:51"/>
    <n v="0"/>
    <n v="0"/>
    <n v="0"/>
    <n v="33.67"/>
    <n v="60636.37"/>
    <x v="149"/>
    <s v="Australia"/>
    <s v="debit"/>
  </r>
  <r>
    <n v="5629.3"/>
    <x v="27"/>
    <s v="29"/>
    <x v="0"/>
    <s v="2018"/>
    <d v="1899-12-30T18:51:53"/>
    <n v="0"/>
    <n v="0"/>
    <n v="0"/>
    <n v="229.56"/>
    <n v="5399.74"/>
    <x v="991"/>
    <s v="Australia"/>
    <s v="debit"/>
  </r>
  <r>
    <n v="10661.36"/>
    <x v="27"/>
    <s v="29"/>
    <x v="0"/>
    <s v="2018"/>
    <d v="1899-12-30T19:00:00"/>
    <n v="0"/>
    <n v="0"/>
    <n v="0"/>
    <n v="48"/>
    <n v="10613.36"/>
    <x v="4"/>
    <s v="Australia"/>
    <s v="debit"/>
  </r>
  <r>
    <n v="2229.0500000000002"/>
    <x v="27"/>
    <s v="29"/>
    <x v="0"/>
    <s v="2018"/>
    <d v="1899-12-30T19:08:19"/>
    <n v="0"/>
    <n v="0"/>
    <n v="0"/>
    <n v="5.32"/>
    <n v="2223.73"/>
    <x v="992"/>
    <s v="Australia"/>
    <s v="debit"/>
  </r>
  <r>
    <n v="2218.14"/>
    <x v="27"/>
    <s v="29"/>
    <x v="0"/>
    <s v="2018"/>
    <d v="1899-12-30T19:20:14"/>
    <n v="0"/>
    <n v="0"/>
    <n v="0"/>
    <n v="10.91"/>
    <n v="2207.23"/>
    <x v="280"/>
    <s v="Australia"/>
    <s v="debit"/>
  </r>
  <r>
    <n v="1644.48"/>
    <x v="27"/>
    <s v="29"/>
    <x v="0"/>
    <s v="2018"/>
    <d v="1899-12-30T19:32:08"/>
    <n v="0"/>
    <n v="0"/>
    <n v="0"/>
    <n v="573.66"/>
    <n v="1070.8200000000002"/>
    <x v="53"/>
    <s v="Australia"/>
    <s v="debit"/>
  </r>
  <r>
    <n v="3147.01"/>
    <x v="27"/>
    <s v="29"/>
    <x v="0"/>
    <s v="2018"/>
    <d v="1899-12-30T19:44:02"/>
    <n v="0"/>
    <n v="0"/>
    <n v="0"/>
    <n v="25.11"/>
    <n v="3121.9"/>
    <x v="503"/>
    <s v="Australia"/>
    <s v="debit"/>
  </r>
  <r>
    <n v="1627.2"/>
    <x v="27"/>
    <s v="29"/>
    <x v="0"/>
    <s v="2018"/>
    <d v="1899-12-30T19:55:57"/>
    <n v="0"/>
    <n v="0"/>
    <n v="0"/>
    <n v="17.28"/>
    <n v="1609.92"/>
    <x v="611"/>
    <s v="Australia"/>
    <s v="debit"/>
  </r>
  <r>
    <n v="8813.4699999999993"/>
    <x v="27"/>
    <s v="29"/>
    <x v="0"/>
    <s v="2018"/>
    <d v="1899-12-30T20:00:00"/>
    <n v="0"/>
    <n v="0"/>
    <n v="0"/>
    <n v="17"/>
    <n v="8796.4699999999993"/>
    <x v="4"/>
    <s v="Australia"/>
    <s v="debit"/>
  </r>
  <r>
    <n v="7175"/>
    <x v="27"/>
    <s v="29"/>
    <x v="0"/>
    <s v="2018"/>
    <d v="1899-12-30T20:00:00"/>
    <n v="0"/>
    <n v="0"/>
    <n v="0"/>
    <n v="33"/>
    <n v="7142"/>
    <x v="4"/>
    <s v="Australia"/>
    <s v="debit"/>
  </r>
  <r>
    <n v="2715.14"/>
    <x v="27"/>
    <s v="29"/>
    <x v="0"/>
    <s v="2018"/>
    <d v="1899-12-30T20:00:00"/>
    <n v="0"/>
    <n v="0"/>
    <n v="0"/>
    <n v="33"/>
    <n v="2682.14"/>
    <x v="4"/>
    <s v="Australia"/>
    <s v="debit"/>
  </r>
  <r>
    <n v="36049.74"/>
    <x v="27"/>
    <s v="29"/>
    <x v="0"/>
    <s v="2018"/>
    <d v="1899-12-30T20:00:00"/>
    <n v="0"/>
    <n v="0"/>
    <n v="0"/>
    <n v="36"/>
    <n v="36013.74"/>
    <x v="4"/>
    <s v="Australia"/>
    <s v="debit"/>
  </r>
  <r>
    <n v="4724.96"/>
    <x v="27"/>
    <s v="29"/>
    <x v="0"/>
    <s v="2018"/>
    <d v="1899-12-30T20:18:19"/>
    <n v="0"/>
    <n v="0"/>
    <n v="0"/>
    <n v="51.11"/>
    <n v="4673.8500000000004"/>
    <x v="15"/>
    <s v="Australia"/>
    <s v="debit"/>
  </r>
  <r>
    <n v="9230.1200000000008"/>
    <x v="27"/>
    <s v="29"/>
    <x v="0"/>
    <s v="2018"/>
    <d v="1899-12-30T20:46:06"/>
    <n v="0"/>
    <n v="0"/>
    <n v="0"/>
    <n v="18.89"/>
    <n v="9211.2300000000014"/>
    <x v="891"/>
    <s v="Australia"/>
    <s v="debit"/>
  </r>
  <r>
    <n v="2824.09"/>
    <x v="27"/>
    <s v="29"/>
    <x v="0"/>
    <s v="2018"/>
    <d v="1899-12-30T21:00:00"/>
    <n v="0"/>
    <n v="0"/>
    <n v="0"/>
    <n v="43"/>
    <n v="2781.09"/>
    <x v="4"/>
    <s v="Australia"/>
    <s v="debit"/>
  </r>
  <r>
    <n v="4193.28"/>
    <x v="27"/>
    <s v="29"/>
    <x v="0"/>
    <s v="2018"/>
    <d v="1899-12-30T21:00:00"/>
    <n v="0"/>
    <n v="0"/>
    <n v="0"/>
    <n v="67"/>
    <n v="4126.28"/>
    <x v="4"/>
    <s v="Australia"/>
    <s v="debit"/>
  </r>
  <r>
    <n v="3140.75"/>
    <x v="27"/>
    <s v="29"/>
    <x v="0"/>
    <s v="2018"/>
    <d v="1899-12-30T21:10:52"/>
    <n v="0"/>
    <n v="0"/>
    <n v="0"/>
    <n v="6.26"/>
    <n v="3134.49"/>
    <x v="720"/>
    <s v="Australia"/>
    <s v="debit"/>
  </r>
  <r>
    <n v="3083.55"/>
    <x v="27"/>
    <s v="29"/>
    <x v="0"/>
    <s v="2018"/>
    <d v="1899-12-30T21:32:36"/>
    <n v="0"/>
    <n v="0"/>
    <n v="0"/>
    <n v="24.8"/>
    <n v="3058.75"/>
    <x v="215"/>
    <s v="Australia"/>
    <s v="debit"/>
  </r>
  <r>
    <n v="6537.65"/>
    <x v="27"/>
    <s v="29"/>
    <x v="0"/>
    <s v="2018"/>
    <d v="1899-12-30T21:54:20"/>
    <n v="0"/>
    <n v="0"/>
    <n v="0"/>
    <n v="28.67"/>
    <n v="6508.98"/>
    <x v="993"/>
    <s v="Australia"/>
    <s v="debit"/>
  </r>
  <r>
    <n v="6841.35"/>
    <x v="27"/>
    <s v="29"/>
    <x v="0"/>
    <s v="2018"/>
    <d v="1899-12-30T22:00:00"/>
    <n v="0"/>
    <n v="0"/>
    <n v="0"/>
    <n v="33"/>
    <n v="6808.35"/>
    <x v="4"/>
    <s v="Australia"/>
    <s v="debit"/>
  </r>
  <r>
    <n v="3136.18"/>
    <x v="27"/>
    <s v="29"/>
    <x v="0"/>
    <s v="2018"/>
    <d v="1899-12-30T22:23:07"/>
    <n v="0"/>
    <n v="0"/>
    <n v="0"/>
    <n v="4.57"/>
    <n v="3131.6099999999997"/>
    <x v="838"/>
    <s v="Australia"/>
    <s v="debit"/>
  </r>
  <r>
    <n v="60649.61"/>
    <x v="27"/>
    <s v="29"/>
    <x v="0"/>
    <s v="2018"/>
    <d v="1899-12-30T22:54:22"/>
    <n v="0"/>
    <n v="0"/>
    <n v="0"/>
    <n v="20.43"/>
    <n v="60629.18"/>
    <x v="994"/>
    <s v="Australia"/>
    <s v="debit"/>
  </r>
  <r>
    <n v="3908.74"/>
    <x v="27"/>
    <s v="29"/>
    <x v="0"/>
    <s v="2018"/>
    <d v="1899-12-30T23:00:00"/>
    <n v="0"/>
    <n v="0"/>
    <n v="0"/>
    <n v="29"/>
    <n v="3879.74"/>
    <x v="4"/>
    <s v="Australia"/>
    <s v="debit"/>
  </r>
  <r>
    <n v="10629.36"/>
    <x v="27"/>
    <s v="29"/>
    <x v="0"/>
    <s v="2018"/>
    <d v="1899-12-30T23:00:00"/>
    <n v="0"/>
    <n v="0"/>
    <n v="0"/>
    <n v="32"/>
    <n v="10597.36"/>
    <x v="4"/>
    <s v="Australia"/>
    <s v="debit"/>
  </r>
  <r>
    <n v="7612.46"/>
    <x v="27"/>
    <s v="29"/>
    <x v="0"/>
    <s v="2018"/>
    <d v="1899-12-30T23:00:00"/>
    <n v="0"/>
    <n v="0"/>
    <n v="0"/>
    <n v="39"/>
    <n v="7573.46"/>
    <x v="4"/>
    <s v="Australia"/>
    <s v="debit"/>
  </r>
  <r>
    <n v="2701.76"/>
    <x v="27"/>
    <s v="29"/>
    <x v="0"/>
    <s v="2018"/>
    <d v="1899-12-30T23:13:00"/>
    <n v="0"/>
    <n v="0"/>
    <n v="0"/>
    <n v="13.38"/>
    <n v="2688.38"/>
    <x v="463"/>
    <s v="Australia"/>
    <s v="debit"/>
  </r>
  <r>
    <n v="2810.64"/>
    <x v="27"/>
    <s v="29"/>
    <x v="0"/>
    <s v="2018"/>
    <d v="1899-12-30T23:28:53"/>
    <n v="0"/>
    <n v="0"/>
    <n v="0"/>
    <n v="13.45"/>
    <n v="2797.19"/>
    <x v="995"/>
    <s v="Australia"/>
    <s v="debit"/>
  </r>
  <r>
    <n v="42753.46"/>
    <x v="27"/>
    <s v="29"/>
    <x v="0"/>
    <s v="2018"/>
    <d v="1899-12-30T23:44:45"/>
    <n v="0"/>
    <n v="0"/>
    <n v="0"/>
    <n v="15.84"/>
    <n v="42737.62"/>
    <x v="996"/>
    <s v="Australia"/>
    <s v="debit"/>
  </r>
  <r>
    <n v="2293.59"/>
    <x v="28"/>
    <s v="30"/>
    <x v="0"/>
    <s v="2018"/>
    <d v="1899-12-30T00:01:19"/>
    <n v="0"/>
    <n v="0"/>
    <n v="0"/>
    <n v="13.62"/>
    <n v="2279.9700000000003"/>
    <x v="918"/>
    <s v="Australia"/>
    <s v="debit"/>
  </r>
  <r>
    <n v="2261.15"/>
    <x v="28"/>
    <s v="30"/>
    <x v="0"/>
    <s v="2018"/>
    <d v="1899-12-30T00:34:39"/>
    <n v="0"/>
    <n v="0"/>
    <n v="0"/>
    <n v="7.74"/>
    <n v="2253.4100000000003"/>
    <x v="170"/>
    <s v="Australia"/>
    <s v="debit"/>
  </r>
  <r>
    <n v="5059.17"/>
    <x v="28"/>
    <s v="30"/>
    <x v="0"/>
    <s v="2018"/>
    <d v="1899-12-30T01:06:09"/>
    <n v="0"/>
    <n v="0"/>
    <n v="0"/>
    <n v="18.489999999999998"/>
    <n v="5040.68"/>
    <x v="997"/>
    <s v="Australia"/>
    <s v="debit"/>
  </r>
  <r>
    <n v="107171.87"/>
    <x v="28"/>
    <s v="30"/>
    <x v="0"/>
    <s v="2018"/>
    <d v="1899-12-30T01:31:47"/>
    <n v="0"/>
    <n v="0"/>
    <n v="0"/>
    <n v="86.9"/>
    <n v="107084.97"/>
    <x v="998"/>
    <s v="Australia"/>
    <s v="debit"/>
  </r>
  <r>
    <n v="3941.53"/>
    <x v="28"/>
    <s v="30"/>
    <x v="0"/>
    <s v="2018"/>
    <d v="1899-12-30T01:57:26"/>
    <n v="0"/>
    <n v="0"/>
    <n v="0"/>
    <n v="13.21"/>
    <n v="3928.32"/>
    <x v="150"/>
    <s v="Australia"/>
    <s v="debit"/>
  </r>
  <r>
    <n v="8542.44"/>
    <x v="28"/>
    <s v="30"/>
    <x v="0"/>
    <s v="2018"/>
    <d v="1899-12-30T02:00:00"/>
    <n v="0"/>
    <n v="0"/>
    <n v="0"/>
    <n v="16"/>
    <n v="8526.44"/>
    <x v="4"/>
    <s v="Australia"/>
    <s v="debit"/>
  </r>
  <r>
    <n v="62242.22"/>
    <x v="28"/>
    <s v="30"/>
    <x v="0"/>
    <s v="2018"/>
    <d v="1899-12-30T03:00:00"/>
    <n v="0"/>
    <n v="0"/>
    <n v="0"/>
    <n v="47"/>
    <n v="62195.22"/>
    <x v="4"/>
    <s v="Australia"/>
    <s v="debit"/>
  </r>
  <r>
    <n v="2209.15"/>
    <x v="28"/>
    <s v="30"/>
    <x v="0"/>
    <s v="2018"/>
    <d v="1899-12-30T03:00:00"/>
    <n v="0"/>
    <n v="0"/>
    <n v="0"/>
    <n v="52"/>
    <n v="2157.15"/>
    <x v="4"/>
    <s v="Australia"/>
    <s v="debit"/>
  </r>
  <r>
    <n v="9099.2000000000007"/>
    <x v="28"/>
    <s v="30"/>
    <x v="0"/>
    <s v="2018"/>
    <d v="1899-12-30T04:00:00"/>
    <n v="0"/>
    <n v="0"/>
    <n v="0"/>
    <n v="39"/>
    <n v="9060.2000000000007"/>
    <x v="4"/>
    <s v="Australia"/>
    <s v="debit"/>
  </r>
  <r>
    <n v="2788.64"/>
    <x v="28"/>
    <s v="30"/>
    <x v="0"/>
    <s v="2018"/>
    <d v="1899-12-30T04:00:00"/>
    <n v="0"/>
    <n v="0"/>
    <n v="0"/>
    <n v="22"/>
    <n v="2766.64"/>
    <x v="4"/>
    <s v="Australia"/>
    <s v="debit"/>
  </r>
  <r>
    <n v="2203.2199999999998"/>
    <x v="28"/>
    <s v="30"/>
    <x v="0"/>
    <s v="2018"/>
    <d v="1899-12-30T04:01:45"/>
    <n v="0"/>
    <n v="0"/>
    <n v="0"/>
    <n v="5.93"/>
    <n v="2197.29"/>
    <x v="246"/>
    <s v="Australia"/>
    <s v="debit"/>
  </r>
  <r>
    <n v="21750.61"/>
    <x v="28"/>
    <s v="30"/>
    <x v="0"/>
    <s v="2018"/>
    <d v="1899-12-30T04:31:10"/>
    <n v="0"/>
    <n v="0"/>
    <n v="0"/>
    <n v="10.46"/>
    <n v="21740.15"/>
    <x v="224"/>
    <s v="Australia"/>
    <s v="debit"/>
  </r>
  <r>
    <n v="8780.4699999999993"/>
    <x v="28"/>
    <s v="30"/>
    <x v="0"/>
    <s v="2018"/>
    <d v="1899-12-30T05:00:00"/>
    <n v="0"/>
    <n v="0"/>
    <n v="0"/>
    <n v="33"/>
    <n v="8747.4699999999993"/>
    <x v="4"/>
    <s v="Australia"/>
    <s v="debit"/>
  </r>
  <r>
    <n v="2185.2199999999998"/>
    <x v="28"/>
    <s v="30"/>
    <x v="0"/>
    <s v="2018"/>
    <d v="1899-12-30T05:00:00"/>
    <n v="0"/>
    <n v="0"/>
    <n v="0"/>
    <n v="18"/>
    <n v="2167.2199999999998"/>
    <x v="4"/>
    <s v="Australia"/>
    <s v="debit"/>
  </r>
  <r>
    <n v="6497.75"/>
    <x v="28"/>
    <s v="30"/>
    <x v="0"/>
    <s v="2018"/>
    <d v="1899-12-30T05:03:59"/>
    <n v="0"/>
    <n v="0"/>
    <n v="0"/>
    <n v="39.9"/>
    <n v="6457.85"/>
    <x v="999"/>
    <s v="Australia"/>
    <s v="debit"/>
  </r>
  <r>
    <n v="3090.18"/>
    <x v="28"/>
    <s v="30"/>
    <x v="0"/>
    <s v="2018"/>
    <d v="1899-12-30T06:00:00"/>
    <n v="0"/>
    <n v="0"/>
    <n v="0"/>
    <n v="46"/>
    <n v="3044.18"/>
    <x v="4"/>
    <s v="Australia"/>
    <s v="debit"/>
  </r>
  <r>
    <n v="6517.76"/>
    <x v="28"/>
    <s v="30"/>
    <x v="0"/>
    <s v="2018"/>
    <d v="1899-12-30T06:00:00"/>
    <n v="0"/>
    <n v="0"/>
    <n v="0"/>
    <n v="47"/>
    <n v="6470.76"/>
    <x v="4"/>
    <s v="Australia"/>
    <s v="debit"/>
  </r>
  <r>
    <n v="2169.21"/>
    <x v="28"/>
    <s v="30"/>
    <x v="0"/>
    <s v="2018"/>
    <d v="1899-12-30T06:55:23"/>
    <n v="0"/>
    <n v="0"/>
    <n v="0"/>
    <n v="16.010000000000002"/>
    <n v="2153.1999999999998"/>
    <x v="316"/>
    <s v="Australia"/>
    <s v="debit"/>
  </r>
  <r>
    <n v="10225.01"/>
    <x v="28"/>
    <s v="30"/>
    <x v="0"/>
    <s v="2018"/>
    <d v="1899-12-30T07:00:00"/>
    <n v="0"/>
    <n v="0"/>
    <n v="0"/>
    <n v="33"/>
    <n v="10192.01"/>
    <x v="4"/>
    <s v="Australia"/>
    <s v="debit"/>
  </r>
  <r>
    <n v="7226.85"/>
    <x v="28"/>
    <s v="30"/>
    <x v="0"/>
    <s v="2018"/>
    <d v="1899-12-30T07:00:00"/>
    <n v="0"/>
    <n v="0"/>
    <n v="0"/>
    <n v="22"/>
    <n v="7204.85"/>
    <x v="4"/>
    <s v="Australia"/>
    <s v="debit"/>
  </r>
  <r>
    <n v="7248.85"/>
    <x v="28"/>
    <s v="30"/>
    <x v="0"/>
    <s v="2018"/>
    <d v="1899-12-30T07:39:09"/>
    <n v="0"/>
    <n v="0"/>
    <n v="0"/>
    <n v="27.92"/>
    <n v="7220.93"/>
    <x v="1000"/>
    <s v="Australia"/>
    <s v="debit"/>
  </r>
  <r>
    <n v="3097.02"/>
    <x v="28"/>
    <s v="30"/>
    <x v="0"/>
    <s v="2018"/>
    <d v="1899-12-30T08:00:00"/>
    <n v="0"/>
    <n v="0"/>
    <n v="0"/>
    <n v="43"/>
    <n v="3054.02"/>
    <x v="4"/>
    <s v="Australia"/>
    <s v="debit"/>
  </r>
  <r>
    <n v="3934.37"/>
    <x v="28"/>
    <s v="30"/>
    <x v="0"/>
    <s v="2018"/>
    <d v="1899-12-30T08:05:19"/>
    <n v="0"/>
    <n v="0"/>
    <n v="0"/>
    <n v="20.8"/>
    <n v="3913.5699999999997"/>
    <x v="422"/>
    <s v="Australia"/>
    <s v="debit"/>
  </r>
  <r>
    <n v="2339.33"/>
    <x v="28"/>
    <s v="30"/>
    <x v="0"/>
    <s v="2018"/>
    <d v="1899-12-30T08:15:57"/>
    <n v="0"/>
    <n v="0"/>
    <n v="0"/>
    <n v="14.7"/>
    <n v="2324.63"/>
    <x v="250"/>
    <s v="Australia"/>
    <s v="debit"/>
  </r>
  <r>
    <n v="2307.67"/>
    <x v="28"/>
    <s v="30"/>
    <x v="0"/>
    <s v="2018"/>
    <d v="1899-12-30T08:26:35"/>
    <n v="0"/>
    <n v="0"/>
    <n v="0"/>
    <n v="31.66"/>
    <n v="2276.0100000000002"/>
    <x v="6"/>
    <s v="Australia"/>
    <s v="debit"/>
  </r>
  <r>
    <n v="60620.55"/>
    <x v="28"/>
    <s v="30"/>
    <x v="0"/>
    <s v="2018"/>
    <d v="1899-12-30T08:37:14"/>
    <n v="0"/>
    <n v="0"/>
    <n v="0"/>
    <n v="29.06"/>
    <n v="60591.490000000005"/>
    <x v="190"/>
    <s v="Australia"/>
    <s v="debit"/>
  </r>
  <r>
    <n v="2676.03"/>
    <x v="28"/>
    <s v="30"/>
    <x v="0"/>
    <s v="2018"/>
    <d v="1899-12-30T08:47:52"/>
    <n v="0"/>
    <n v="0"/>
    <n v="0"/>
    <n v="25.73"/>
    <n v="2650.3"/>
    <x v="1001"/>
    <s v="Australia"/>
    <s v="debit"/>
  </r>
  <r>
    <n v="21691.61"/>
    <x v="28"/>
    <s v="30"/>
    <x v="0"/>
    <s v="2018"/>
    <d v="1899-12-30T08:58:30"/>
    <n v="0"/>
    <n v="0"/>
    <n v="0"/>
    <n v="59"/>
    <n v="21632.61"/>
    <x v="711"/>
    <s v="Australia"/>
    <s v="debit"/>
  </r>
  <r>
    <n v="21664.61"/>
    <x v="28"/>
    <s v="30"/>
    <x v="0"/>
    <s v="2018"/>
    <d v="1899-12-30T09:00:00"/>
    <n v="0"/>
    <n v="0"/>
    <n v="0"/>
    <n v="27"/>
    <n v="21637.61"/>
    <x v="4"/>
    <s v="Australia"/>
    <s v="debit"/>
  </r>
  <r>
    <n v="3505.05"/>
    <x v="28"/>
    <s v="30"/>
    <x v="0"/>
    <s v="2018"/>
    <d v="1899-12-30T09:00:00"/>
    <n v="0"/>
    <n v="0"/>
    <n v="0"/>
    <n v="39"/>
    <n v="3466.05"/>
    <x v="4"/>
    <s v="Australia"/>
    <s v="debit"/>
  </r>
  <r>
    <n v="2285.91"/>
    <x v="28"/>
    <s v="30"/>
    <x v="0"/>
    <s v="2018"/>
    <d v="1899-12-30T09:05:14"/>
    <n v="0"/>
    <n v="0"/>
    <n v="0"/>
    <n v="7.68"/>
    <n v="2278.23"/>
    <x v="565"/>
    <s v="Australia"/>
    <s v="debit"/>
  </r>
  <r>
    <n v="6892.66"/>
    <x v="28"/>
    <s v="30"/>
    <x v="0"/>
    <s v="2018"/>
    <d v="1899-12-30T09:11:20"/>
    <n v="0"/>
    <n v="0"/>
    <n v="0"/>
    <n v="9.73"/>
    <n v="6882.93"/>
    <x v="611"/>
    <s v="Australia"/>
    <s v="debit"/>
  </r>
  <r>
    <n v="2773.11"/>
    <x v="28"/>
    <s v="30"/>
    <x v="0"/>
    <s v="2018"/>
    <d v="1899-12-30T09:17:26"/>
    <n v="0"/>
    <n v="0"/>
    <n v="0"/>
    <n v="15.53"/>
    <n v="2757.58"/>
    <x v="213"/>
    <s v="Australia"/>
    <s v="debit"/>
  </r>
  <r>
    <n v="107130.36"/>
    <x v="28"/>
    <s v="30"/>
    <x v="0"/>
    <s v="2018"/>
    <d v="1899-12-30T09:23:32"/>
    <n v="0"/>
    <n v="0"/>
    <n v="0"/>
    <n v="41.51"/>
    <n v="107088.85"/>
    <x v="1002"/>
    <s v="Australia"/>
    <s v="debit"/>
  </r>
  <r>
    <n v="2589.4"/>
    <x v="28"/>
    <s v="30"/>
    <x v="0"/>
    <s v="2018"/>
    <d v="1899-12-30T09:29:38"/>
    <n v="0"/>
    <n v="0"/>
    <n v="0"/>
    <n v="86.63"/>
    <n v="2502.77"/>
    <x v="127"/>
    <s v="Australia"/>
    <s v="debit"/>
  </r>
  <r>
    <n v="4729.71"/>
    <x v="28"/>
    <s v="30"/>
    <x v="0"/>
    <s v="2018"/>
    <d v="1899-12-30T09:35:43"/>
    <n v="0"/>
    <n v="0"/>
    <n v="0"/>
    <n v="125.24"/>
    <n v="4604.47"/>
    <x v="847"/>
    <s v="Australia"/>
    <s v="debit"/>
  </r>
  <r>
    <n v="60598.720000000001"/>
    <x v="28"/>
    <s v="30"/>
    <x v="0"/>
    <s v="2018"/>
    <d v="1899-12-30T09:41:49"/>
    <n v="0"/>
    <n v="0"/>
    <n v="0"/>
    <n v="21.83"/>
    <n v="60576.89"/>
    <x v="484"/>
    <s v="Australia"/>
    <s v="debit"/>
  </r>
  <r>
    <n v="6483.79"/>
    <x v="28"/>
    <s v="30"/>
    <x v="0"/>
    <s v="2018"/>
    <d v="1899-12-30T09:47:55"/>
    <n v="0"/>
    <n v="0"/>
    <n v="0"/>
    <n v="13.96"/>
    <n v="6469.83"/>
    <x v="150"/>
    <s v="Australia"/>
    <s v="debit"/>
  </r>
  <r>
    <n v="2431.9299999999998"/>
    <x v="28"/>
    <s v="30"/>
    <x v="0"/>
    <s v="2018"/>
    <d v="1899-12-30T09:54:01"/>
    <n v="0"/>
    <n v="0"/>
    <n v="0"/>
    <n v="4.8499999999999996"/>
    <n v="2427.08"/>
    <x v="401"/>
    <s v="Australia"/>
    <s v="debit"/>
  </r>
  <r>
    <n v="21651.58"/>
    <x v="28"/>
    <s v="30"/>
    <x v="0"/>
    <s v="2018"/>
    <d v="1899-12-30T10:00:24"/>
    <n v="0"/>
    <n v="0"/>
    <n v="0"/>
    <n v="13.03"/>
    <n v="21638.550000000003"/>
    <x v="65"/>
    <s v="Australia"/>
    <s v="debit"/>
  </r>
  <r>
    <n v="9089.09"/>
    <x v="28"/>
    <s v="30"/>
    <x v="0"/>
    <s v="2018"/>
    <d v="1899-12-30T10:21:14"/>
    <n v="0"/>
    <n v="0"/>
    <n v="0"/>
    <n v="10.11"/>
    <n v="9078.98"/>
    <x v="88"/>
    <s v="Australia"/>
    <s v="debit"/>
  </r>
  <r>
    <n v="6459.55"/>
    <x v="28"/>
    <s v="30"/>
    <x v="0"/>
    <s v="2018"/>
    <d v="1899-12-30T10:42:04"/>
    <n v="0"/>
    <n v="0"/>
    <n v="0"/>
    <n v="24.24"/>
    <n v="6435.31"/>
    <x v="822"/>
    <s v="Australia"/>
    <s v="debit"/>
  </r>
  <r>
    <n v="3532.36"/>
    <x v="28"/>
    <s v="30"/>
    <x v="0"/>
    <s v="2018"/>
    <d v="1899-12-30T11:00:00"/>
    <n v="0"/>
    <n v="0"/>
    <n v="0"/>
    <n v="41"/>
    <n v="3491.36"/>
    <x v="4"/>
    <s v="Australia"/>
    <s v="debit"/>
  </r>
  <r>
    <n v="5990.09"/>
    <x v="28"/>
    <s v="30"/>
    <x v="0"/>
    <s v="2018"/>
    <d v="1899-12-30T11:00:00"/>
    <n v="0"/>
    <n v="0"/>
    <n v="0"/>
    <n v="920.71"/>
    <n v="5069.38"/>
    <x v="4"/>
    <s v="Australia"/>
    <s v="credit"/>
  </r>
  <r>
    <n v="4477.87"/>
    <x v="28"/>
    <s v="30"/>
    <x v="0"/>
    <s v="2018"/>
    <d v="1899-12-30T11:00:00"/>
    <n v="0"/>
    <n v="0"/>
    <n v="0"/>
    <n v="24"/>
    <n v="4453.87"/>
    <x v="4"/>
    <s v="Australia"/>
    <s v="debit"/>
  </r>
  <r>
    <n v="3888.37"/>
    <x v="28"/>
    <s v="30"/>
    <x v="0"/>
    <s v="2018"/>
    <d v="1899-12-30T11:00:00"/>
    <n v="0"/>
    <n v="0"/>
    <n v="0"/>
    <n v="46"/>
    <n v="3842.37"/>
    <x v="4"/>
    <s v="Australia"/>
    <s v="debit"/>
  </r>
  <r>
    <n v="3929.07"/>
    <x v="28"/>
    <s v="30"/>
    <x v="0"/>
    <s v="2018"/>
    <d v="1899-12-30T11:01:13"/>
    <n v="0"/>
    <n v="0"/>
    <n v="0"/>
    <n v="12.46"/>
    <n v="3916.61"/>
    <x v="477"/>
    <s v="Australia"/>
    <s v="debit"/>
  </r>
  <r>
    <n v="2297.48"/>
    <x v="28"/>
    <s v="30"/>
    <x v="0"/>
    <s v="2018"/>
    <d v="1899-12-30T11:09:54"/>
    <n v="0"/>
    <n v="0"/>
    <n v="0"/>
    <n v="10.19"/>
    <n v="2287.29"/>
    <x v="134"/>
    <s v="Australia"/>
    <s v="debit"/>
  </r>
  <r>
    <n v="9154.81"/>
    <x v="28"/>
    <s v="30"/>
    <x v="0"/>
    <s v="2018"/>
    <d v="1899-12-30T11:18:36"/>
    <n v="0"/>
    <n v="0"/>
    <n v="0"/>
    <n v="75.31"/>
    <n v="9079.5"/>
    <x v="1003"/>
    <s v="Australia"/>
    <s v="debit"/>
  </r>
  <r>
    <n v="2287.38"/>
    <x v="28"/>
    <s v="30"/>
    <x v="0"/>
    <s v="2018"/>
    <d v="1899-12-30T11:27:18"/>
    <n v="0"/>
    <n v="0"/>
    <n v="0"/>
    <n v="10.1"/>
    <n v="2277.2800000000002"/>
    <x v="390"/>
    <s v="Australia"/>
    <s v="debit"/>
  </r>
  <r>
    <n v="2160.5500000000002"/>
    <x v="28"/>
    <s v="30"/>
    <x v="0"/>
    <s v="2018"/>
    <d v="1899-12-30T11:35:59"/>
    <n v="0"/>
    <n v="0"/>
    <n v="0"/>
    <n v="8.66"/>
    <n v="2151.8900000000003"/>
    <x v="611"/>
    <s v="Australia"/>
    <s v="debit"/>
  </r>
  <r>
    <n v="3927.02"/>
    <x v="28"/>
    <s v="30"/>
    <x v="0"/>
    <s v="2018"/>
    <d v="1899-12-30T11:44:41"/>
    <n v="0"/>
    <n v="0"/>
    <n v="0"/>
    <n v="2.0499999999999998"/>
    <n v="3924.97"/>
    <x v="348"/>
    <s v="Australia"/>
    <s v="debit"/>
  </r>
  <r>
    <n v="12836.34"/>
    <x v="28"/>
    <s v="30"/>
    <x v="0"/>
    <s v="2018"/>
    <d v="1899-12-30T11:53:23"/>
    <n v="0"/>
    <n v="0"/>
    <n v="0"/>
    <n v="194.4"/>
    <n v="12641.94"/>
    <x v="1"/>
    <s v="Australia"/>
    <s v="debit"/>
  </r>
  <r>
    <n v="53173.8"/>
    <x v="28"/>
    <s v="30"/>
    <x v="0"/>
    <s v="2018"/>
    <d v="1899-12-30T12:00:00"/>
    <n v="0"/>
    <n v="0"/>
    <n v="0"/>
    <n v="782.42"/>
    <n v="52391.380000000005"/>
    <x v="4"/>
    <s v="Australia"/>
    <s v="credit"/>
  </r>
  <r>
    <n v="193043"/>
    <x v="28"/>
    <s v="30"/>
    <x v="0"/>
    <s v="2018"/>
    <d v="1899-12-30T12:00:00"/>
    <n v="0"/>
    <n v="0"/>
    <n v="0"/>
    <n v="41"/>
    <n v="193002"/>
    <x v="4"/>
    <s v="Australia"/>
    <s v="debit"/>
  </r>
  <r>
    <n v="2252.38"/>
    <x v="28"/>
    <s v="30"/>
    <x v="0"/>
    <s v="2018"/>
    <d v="1899-12-30T12:00:00"/>
    <n v="0"/>
    <n v="0"/>
    <n v="0"/>
    <n v="35"/>
    <n v="2217.38"/>
    <x v="4"/>
    <s v="Australia"/>
    <s v="debit"/>
  </r>
  <r>
    <n v="60545.279999999999"/>
    <x v="28"/>
    <s v="30"/>
    <x v="0"/>
    <s v="2018"/>
    <d v="1899-12-30T12:04:17"/>
    <n v="0"/>
    <n v="0"/>
    <n v="0"/>
    <n v="53.44"/>
    <n v="60491.839999999997"/>
    <x v="1004"/>
    <s v="Australia"/>
    <s v="debit"/>
  </r>
  <r>
    <n v="2579.4299999999998"/>
    <x v="28"/>
    <s v="30"/>
    <x v="0"/>
    <s v="2018"/>
    <d v="1899-12-30T12:22:08"/>
    <n v="0"/>
    <n v="0"/>
    <n v="0"/>
    <n v="9.9700000000000006"/>
    <n v="2569.46"/>
    <x v="885"/>
    <s v="Australia"/>
    <s v="debit"/>
  </r>
  <r>
    <n v="3423.34"/>
    <x v="28"/>
    <s v="30"/>
    <x v="0"/>
    <s v="2018"/>
    <d v="1899-12-30T12:39:59"/>
    <n v="0"/>
    <n v="0"/>
    <n v="0"/>
    <n v="109.02"/>
    <n v="3314.32"/>
    <x v="6"/>
    <s v="Australia"/>
    <s v="debit"/>
  </r>
  <r>
    <n v="60519.11"/>
    <x v="28"/>
    <s v="30"/>
    <x v="0"/>
    <s v="2018"/>
    <d v="1899-12-30T12:57:51"/>
    <n v="0"/>
    <n v="0"/>
    <n v="0"/>
    <n v="26.17"/>
    <n v="60492.94"/>
    <x v="169"/>
    <s v="Australia"/>
    <s v="debit"/>
  </r>
  <r>
    <n v="6210.42"/>
    <x v="28"/>
    <s v="30"/>
    <x v="0"/>
    <s v="2018"/>
    <d v="1899-12-30T13:00:00"/>
    <n v="0"/>
    <n v="0"/>
    <n v="0"/>
    <n v="2218.73"/>
    <n v="3991.69"/>
    <x v="4"/>
    <s v="Australia"/>
    <s v="credit"/>
  </r>
  <r>
    <n v="5261.91"/>
    <x v="28"/>
    <s v="30"/>
    <x v="0"/>
    <s v="2018"/>
    <d v="1899-12-30T13:00:00"/>
    <n v="0"/>
    <n v="0"/>
    <n v="0"/>
    <n v="15"/>
    <n v="5246.91"/>
    <x v="4"/>
    <s v="Australia"/>
    <s v="debit"/>
  </r>
  <r>
    <n v="5612.81"/>
    <x v="28"/>
    <s v="30"/>
    <x v="0"/>
    <s v="2018"/>
    <d v="1899-12-30T13:16:55"/>
    <n v="0"/>
    <n v="0"/>
    <n v="0"/>
    <n v="16.489999999999998"/>
    <n v="5596.3200000000006"/>
    <x v="692"/>
    <s v="Australia"/>
    <s v="debit"/>
  </r>
  <r>
    <n v="3354.02"/>
    <x v="28"/>
    <s v="30"/>
    <x v="0"/>
    <s v="2018"/>
    <d v="1899-12-30T13:36:09"/>
    <n v="0"/>
    <n v="0"/>
    <n v="0"/>
    <n v="69.319999999999993"/>
    <n v="3284.7"/>
    <x v="475"/>
    <s v="Australia"/>
    <s v="debit"/>
  </r>
  <r>
    <n v="7596.19"/>
    <x v="28"/>
    <s v="30"/>
    <x v="0"/>
    <s v="2018"/>
    <d v="1899-12-30T13:55:23"/>
    <n v="0"/>
    <n v="0"/>
    <n v="0"/>
    <n v="16.27"/>
    <n v="7579.9199999999992"/>
    <x v="650"/>
    <s v="Australia"/>
    <s v="debit"/>
  </r>
  <r>
    <n v="10569.36"/>
    <x v="28"/>
    <s v="30"/>
    <x v="0"/>
    <s v="2018"/>
    <d v="1899-12-30T14:00:00"/>
    <n v="0"/>
    <n v="0"/>
    <n v="0"/>
    <n v="60"/>
    <n v="10509.36"/>
    <x v="4"/>
    <s v="Australia"/>
    <s v="debit"/>
  </r>
  <r>
    <n v="3362.02"/>
    <x v="28"/>
    <s v="30"/>
    <x v="0"/>
    <s v="2018"/>
    <d v="1899-12-30T14:00:00"/>
    <n v="0"/>
    <n v="0"/>
    <n v="0"/>
    <n v="1808.62"/>
    <n v="1553.4"/>
    <x v="4"/>
    <s v="Australia"/>
    <s v="credit"/>
  </r>
  <r>
    <n v="5602.69"/>
    <x v="28"/>
    <s v="30"/>
    <x v="0"/>
    <s v="2018"/>
    <d v="1899-12-30T14:07:22"/>
    <n v="0"/>
    <n v="0"/>
    <n v="0"/>
    <n v="10.119999999999999"/>
    <n v="5592.57"/>
    <x v="400"/>
    <s v="Australia"/>
    <s v="debit"/>
  </r>
  <r>
    <n v="15672.85"/>
    <x v="28"/>
    <s v="30"/>
    <x v="0"/>
    <s v="2018"/>
    <d v="1899-12-30T14:17:05"/>
    <n v="0"/>
    <n v="0"/>
    <n v="0"/>
    <n v="11.04"/>
    <n v="15661.81"/>
    <x v="1005"/>
    <s v="Australia"/>
    <s v="debit"/>
  </r>
  <r>
    <n v="3909.27"/>
    <x v="28"/>
    <s v="30"/>
    <x v="0"/>
    <s v="2018"/>
    <d v="1899-12-30T14:26:47"/>
    <n v="0"/>
    <n v="0"/>
    <n v="0"/>
    <n v="17.75"/>
    <n v="3891.52"/>
    <x v="304"/>
    <s v="Australia"/>
    <s v="debit"/>
  </r>
  <r>
    <n v="4714.59"/>
    <x v="28"/>
    <s v="30"/>
    <x v="0"/>
    <s v="2018"/>
    <d v="1899-12-30T14:36:30"/>
    <n v="0"/>
    <n v="0"/>
    <n v="0"/>
    <n v="15.12"/>
    <n v="4699.47"/>
    <x v="654"/>
    <s v="Australia"/>
    <s v="debit"/>
  </r>
  <r>
    <n v="4965.62"/>
    <x v="28"/>
    <s v="30"/>
    <x v="0"/>
    <s v="2018"/>
    <d v="1899-12-30T14:46:12"/>
    <n v="0"/>
    <n v="0"/>
    <n v="0"/>
    <n v="39.409999999999997"/>
    <n v="4926.21"/>
    <x v="6"/>
    <s v="Australia"/>
    <s v="debit"/>
  </r>
  <r>
    <n v="3081.05"/>
    <x v="28"/>
    <s v="30"/>
    <x v="0"/>
    <s v="2018"/>
    <d v="1899-12-30T14:55:55"/>
    <n v="0"/>
    <n v="0"/>
    <n v="0"/>
    <n v="9.1300000000000008"/>
    <n v="3071.92"/>
    <x v="279"/>
    <s v="Australia"/>
    <s v="debit"/>
  </r>
  <r>
    <n v="4366.17"/>
    <x v="28"/>
    <s v="30"/>
    <x v="0"/>
    <s v="2018"/>
    <d v="1899-12-30T15:00:00"/>
    <n v="0"/>
    <n v="0"/>
    <n v="0"/>
    <n v="596.33000000000004"/>
    <n v="3769.84"/>
    <x v="4"/>
    <s v="Australia"/>
    <s v="credit"/>
  </r>
  <r>
    <n v="2888.87"/>
    <x v="28"/>
    <s v="30"/>
    <x v="0"/>
    <s v="2018"/>
    <d v="1899-12-30T15:00:00"/>
    <n v="0"/>
    <n v="0"/>
    <n v="0"/>
    <n v="33"/>
    <n v="2855.87"/>
    <x v="4"/>
    <s v="Australia"/>
    <s v="debit"/>
  </r>
  <r>
    <n v="8039.71"/>
    <x v="28"/>
    <s v="30"/>
    <x v="0"/>
    <s v="2018"/>
    <d v="1899-12-30T15:00:00"/>
    <n v="0"/>
    <n v="0"/>
    <n v="0"/>
    <n v="1433.98"/>
    <n v="6605.73"/>
    <x v="4"/>
    <s v="Australia"/>
    <s v="credit"/>
  </r>
  <r>
    <n v="2214.8000000000002"/>
    <x v="28"/>
    <s v="30"/>
    <x v="0"/>
    <s v="2018"/>
    <d v="1899-12-30T15:03:04"/>
    <n v="0"/>
    <n v="0"/>
    <n v="0"/>
    <n v="27.35"/>
    <n v="2187.4500000000003"/>
    <x v="1006"/>
    <s v="Australia"/>
    <s v="debit"/>
  </r>
  <r>
    <n v="2250.84"/>
    <x v="28"/>
    <s v="30"/>
    <x v="0"/>
    <s v="2018"/>
    <d v="1899-12-30T15:08:21"/>
    <n v="0"/>
    <n v="0"/>
    <n v="0"/>
    <n v="35.07"/>
    <n v="2215.77"/>
    <x v="232"/>
    <s v="Australia"/>
    <s v="debit"/>
  </r>
  <r>
    <n v="6502.56"/>
    <x v="28"/>
    <s v="30"/>
    <x v="0"/>
    <s v="2018"/>
    <d v="1899-12-30T15:13:39"/>
    <n v="0"/>
    <n v="0"/>
    <n v="0"/>
    <n v="15.2"/>
    <n v="6487.3600000000006"/>
    <x v="804"/>
    <s v="Australia"/>
    <s v="debit"/>
  </r>
  <r>
    <n v="21644.17"/>
    <x v="28"/>
    <s v="30"/>
    <x v="0"/>
    <s v="2018"/>
    <d v="1899-12-30T15:18:56"/>
    <n v="0"/>
    <n v="0"/>
    <n v="0"/>
    <n v="7.41"/>
    <n v="21636.76"/>
    <x v="1007"/>
    <s v="Australia"/>
    <s v="debit"/>
  </r>
  <r>
    <n v="12687.58"/>
    <x v="28"/>
    <s v="30"/>
    <x v="0"/>
    <s v="2018"/>
    <d v="1899-12-30T15:24:13"/>
    <n v="0"/>
    <n v="0"/>
    <n v="0"/>
    <n v="148.76"/>
    <n v="12538.82"/>
    <x v="18"/>
    <s v="Australia"/>
    <s v="debit"/>
  </r>
  <r>
    <n v="15658.11"/>
    <x v="28"/>
    <s v="30"/>
    <x v="0"/>
    <s v="2018"/>
    <d v="1899-12-30T15:29:31"/>
    <n v="0"/>
    <n v="0"/>
    <n v="0"/>
    <n v="14.74"/>
    <n v="15643.37"/>
    <x v="16"/>
    <s v="Australia"/>
    <s v="debit"/>
  </r>
  <r>
    <n v="2210.63"/>
    <x v="28"/>
    <s v="30"/>
    <x v="0"/>
    <s v="2018"/>
    <d v="1899-12-30T15:34:48"/>
    <n v="0"/>
    <n v="0"/>
    <n v="0"/>
    <n v="4.17"/>
    <n v="2206.46"/>
    <x v="129"/>
    <s v="Australia"/>
    <s v="debit"/>
  </r>
  <r>
    <n v="2197.34"/>
    <x v="28"/>
    <s v="30"/>
    <x v="0"/>
    <s v="2018"/>
    <d v="1899-12-30T15:40:06"/>
    <n v="0"/>
    <n v="0"/>
    <n v="0"/>
    <n v="13.29"/>
    <n v="2184.0500000000002"/>
    <x v="196"/>
    <s v="Australia"/>
    <s v="debit"/>
  </r>
  <r>
    <n v="6880.8"/>
    <x v="28"/>
    <s v="30"/>
    <x v="0"/>
    <s v="2018"/>
    <d v="1899-12-30T15:45:23"/>
    <n v="0"/>
    <n v="0"/>
    <n v="0"/>
    <n v="11.86"/>
    <n v="6868.9400000000005"/>
    <x v="246"/>
    <s v="Australia"/>
    <s v="debit"/>
  </r>
  <r>
    <n v="2565.91"/>
    <x v="28"/>
    <s v="30"/>
    <x v="0"/>
    <s v="2018"/>
    <d v="1899-12-30T15:50:41"/>
    <n v="0"/>
    <n v="0"/>
    <n v="0"/>
    <n v="13.52"/>
    <n v="2552.39"/>
    <x v="37"/>
    <s v="Australia"/>
    <s v="debit"/>
  </r>
  <r>
    <n v="15646.46"/>
    <x v="28"/>
    <s v="30"/>
    <x v="0"/>
    <s v="2018"/>
    <d v="1899-12-30T15:55:58"/>
    <n v="0"/>
    <n v="0"/>
    <n v="0"/>
    <n v="11.65"/>
    <n v="15634.81"/>
    <x v="42"/>
    <s v="Australia"/>
    <s v="debit"/>
  </r>
  <r>
    <n v="2907.3"/>
    <x v="28"/>
    <s v="30"/>
    <x v="0"/>
    <s v="2018"/>
    <d v="1899-12-30T16:00:00"/>
    <n v="0"/>
    <n v="0"/>
    <n v="0"/>
    <n v="1630.36"/>
    <n v="1276.9400000000003"/>
    <x v="4"/>
    <s v="Australia"/>
    <s v="credit"/>
  </r>
  <r>
    <n v="4147.84"/>
    <x v="28"/>
    <s v="30"/>
    <x v="0"/>
    <s v="2018"/>
    <d v="1899-12-30T16:00:00"/>
    <n v="0"/>
    <n v="0"/>
    <n v="0"/>
    <n v="916.75"/>
    <n v="3231.09"/>
    <x v="4"/>
    <s v="Australia"/>
    <s v="credit"/>
  </r>
  <r>
    <n v="6585.86"/>
    <x v="28"/>
    <s v="30"/>
    <x v="0"/>
    <s v="2018"/>
    <d v="1899-12-30T16:02:10"/>
    <n v="0"/>
    <n v="0"/>
    <n v="0"/>
    <n v="33.880000000000003"/>
    <n v="6551.98"/>
    <x v="142"/>
    <s v="Australia"/>
    <s v="debit"/>
  </r>
  <r>
    <n v="2175"/>
    <x v="28"/>
    <s v="30"/>
    <x v="0"/>
    <s v="2018"/>
    <d v="1899-12-30T16:11:16"/>
    <n v="0"/>
    <n v="0"/>
    <n v="0"/>
    <n v="22.34"/>
    <n v="2152.66"/>
    <x v="1008"/>
    <s v="Australia"/>
    <s v="debit"/>
  </r>
  <r>
    <n v="3478.44"/>
    <x v="28"/>
    <s v="30"/>
    <x v="0"/>
    <s v="2018"/>
    <d v="1899-12-30T16:20:21"/>
    <n v="0"/>
    <n v="0"/>
    <n v="0"/>
    <n v="26.61"/>
    <n v="3451.83"/>
    <x v="1009"/>
    <s v="Australia"/>
    <s v="debit"/>
  </r>
  <r>
    <n v="2563.12"/>
    <x v="28"/>
    <s v="30"/>
    <x v="0"/>
    <s v="2018"/>
    <d v="1899-12-30T16:29:27"/>
    <n v="0"/>
    <n v="0"/>
    <n v="0"/>
    <n v="2.79"/>
    <n v="2560.33"/>
    <x v="1010"/>
    <s v="Australia"/>
    <s v="debit"/>
  </r>
  <r>
    <n v="5584.54"/>
    <x v="28"/>
    <s v="30"/>
    <x v="0"/>
    <s v="2018"/>
    <d v="1899-12-30T16:38:32"/>
    <n v="0"/>
    <n v="0"/>
    <n v="0"/>
    <n v="18.149999999999999"/>
    <n v="5566.39"/>
    <x v="1011"/>
    <s v="Australia"/>
    <s v="debit"/>
  </r>
  <r>
    <n v="3861.04"/>
    <x v="28"/>
    <s v="30"/>
    <x v="0"/>
    <s v="2018"/>
    <d v="1899-12-30T16:47:38"/>
    <n v="0"/>
    <n v="0"/>
    <n v="0"/>
    <n v="48.23"/>
    <n v="3812.81"/>
    <x v="209"/>
    <s v="Australia"/>
    <s v="debit"/>
  </r>
  <r>
    <n v="2552.06"/>
    <x v="28"/>
    <s v="30"/>
    <x v="0"/>
    <s v="2018"/>
    <d v="1899-12-30T16:56:43"/>
    <n v="0"/>
    <n v="0"/>
    <n v="0"/>
    <n v="11.06"/>
    <n v="2541"/>
    <x v="96"/>
    <s v="Australia"/>
    <s v="debit"/>
  </r>
  <r>
    <n v="5550.44"/>
    <x v="28"/>
    <s v="30"/>
    <x v="0"/>
    <s v="2018"/>
    <d v="1899-12-30T17:00:00"/>
    <n v="0"/>
    <n v="0"/>
    <n v="0"/>
    <n v="15"/>
    <n v="5535.44"/>
    <x v="4"/>
    <s v="Australia"/>
    <s v="debit"/>
  </r>
  <r>
    <n v="4164.28"/>
    <x v="28"/>
    <s v="30"/>
    <x v="0"/>
    <s v="2018"/>
    <d v="1899-12-30T17:00:00"/>
    <n v="0"/>
    <n v="0"/>
    <n v="0"/>
    <n v="29"/>
    <n v="4135.28"/>
    <x v="4"/>
    <s v="Australia"/>
    <s v="debit"/>
  </r>
  <r>
    <n v="45948.47"/>
    <x v="28"/>
    <s v="30"/>
    <x v="0"/>
    <s v="2018"/>
    <d v="1899-12-30T17:00:00"/>
    <n v="0"/>
    <n v="0"/>
    <n v="0"/>
    <n v="3195.01"/>
    <n v="42753.46"/>
    <x v="4"/>
    <s v="Australia"/>
    <s v="credit"/>
  </r>
  <r>
    <n v="4677.59"/>
    <x v="28"/>
    <s v="30"/>
    <x v="0"/>
    <s v="2018"/>
    <d v="1899-12-30T17:00:00"/>
    <n v="0"/>
    <n v="0"/>
    <n v="0"/>
    <n v="37"/>
    <n v="4640.59"/>
    <x v="4"/>
    <s v="Australia"/>
    <s v="debit"/>
  </r>
  <r>
    <n v="3312.68"/>
    <x v="28"/>
    <s v="30"/>
    <x v="0"/>
    <s v="2018"/>
    <d v="1899-12-30T17:00:00"/>
    <n v="0"/>
    <n v="0"/>
    <n v="0"/>
    <n v="725.32"/>
    <n v="2587.3599999999997"/>
    <x v="4"/>
    <s v="Australia"/>
    <s v="credit"/>
  </r>
  <r>
    <n v="2082.12"/>
    <x v="28"/>
    <s v="30"/>
    <x v="0"/>
    <s v="2018"/>
    <d v="1899-12-30T17:07:31"/>
    <n v="0"/>
    <n v="0"/>
    <n v="0"/>
    <n v="92.88"/>
    <n v="1989.2399999999998"/>
    <x v="873"/>
    <s v="Australia"/>
    <s v="debit"/>
  </r>
  <r>
    <n v="2072.5500000000002"/>
    <x v="28"/>
    <s v="30"/>
    <x v="0"/>
    <s v="2018"/>
    <d v="1899-12-30T17:19:17"/>
    <n v="0"/>
    <n v="0"/>
    <n v="0"/>
    <n v="9.57"/>
    <n v="2062.98"/>
    <x v="1012"/>
    <s v="Australia"/>
    <s v="debit"/>
  </r>
  <r>
    <n v="15515.16"/>
    <x v="28"/>
    <s v="30"/>
    <x v="0"/>
    <s v="2018"/>
    <d v="1899-12-30T17:31:03"/>
    <n v="0"/>
    <n v="0"/>
    <n v="0"/>
    <n v="131.30000000000001"/>
    <n v="15383.86"/>
    <x v="1013"/>
    <s v="Australia"/>
    <s v="debit"/>
  </r>
  <r>
    <n v="7587.3"/>
    <x v="28"/>
    <s v="30"/>
    <x v="0"/>
    <s v="2018"/>
    <d v="1899-12-30T17:42:49"/>
    <n v="0"/>
    <n v="0"/>
    <n v="0"/>
    <n v="8.89"/>
    <n v="7578.41"/>
    <x v="1014"/>
    <s v="Australia"/>
    <s v="debit"/>
  </r>
  <r>
    <n v="5565.44"/>
    <x v="28"/>
    <s v="30"/>
    <x v="0"/>
    <s v="2018"/>
    <d v="1899-12-30T17:54:35"/>
    <n v="0"/>
    <n v="0"/>
    <n v="0"/>
    <n v="19.100000000000001"/>
    <n v="5546.3399999999992"/>
    <x v="190"/>
    <s v="Australia"/>
    <s v="debit"/>
  </r>
  <r>
    <n v="12646.58"/>
    <x v="28"/>
    <s v="30"/>
    <x v="0"/>
    <s v="2018"/>
    <d v="1899-12-30T18:00:00"/>
    <n v="0"/>
    <n v="0"/>
    <n v="0"/>
    <n v="41"/>
    <n v="12605.58"/>
    <x v="4"/>
    <s v="Australia"/>
    <s v="debit"/>
  </r>
  <r>
    <n v="4562.4799999999996"/>
    <x v="28"/>
    <s v="30"/>
    <x v="0"/>
    <s v="2018"/>
    <d v="1899-12-30T18:00:00"/>
    <n v="0"/>
    <n v="0"/>
    <n v="0"/>
    <n v="49"/>
    <n v="4513.4799999999996"/>
    <x v="4"/>
    <s v="Australia"/>
    <s v="debit"/>
  </r>
  <r>
    <n v="193022"/>
    <x v="28"/>
    <s v="30"/>
    <x v="0"/>
    <s v="2018"/>
    <d v="1899-12-30T18:00:00"/>
    <n v="0"/>
    <n v="0"/>
    <n v="0"/>
    <n v="21"/>
    <n v="193001"/>
    <x v="4"/>
    <s v="Australia"/>
    <s v="debit"/>
  </r>
  <r>
    <n v="5526.45"/>
    <x v="28"/>
    <s v="30"/>
    <x v="0"/>
    <s v="2018"/>
    <d v="1899-12-30T18:12:33"/>
    <n v="0"/>
    <n v="0"/>
    <n v="0"/>
    <n v="23.99"/>
    <n v="5502.46"/>
    <x v="188"/>
    <s v="Australia"/>
    <s v="debit"/>
  </r>
  <r>
    <n v="3859.5"/>
    <x v="28"/>
    <s v="30"/>
    <x v="0"/>
    <s v="2018"/>
    <d v="1899-12-30T18:35:48"/>
    <n v="0"/>
    <n v="0"/>
    <n v="0"/>
    <n v="49.24"/>
    <n v="3810.26"/>
    <x v="629"/>
    <s v="Australia"/>
    <s v="debit"/>
  </r>
  <r>
    <n v="2823.49"/>
    <x v="28"/>
    <s v="30"/>
    <x v="0"/>
    <s v="2018"/>
    <d v="1899-12-30T18:59:04"/>
    <n v="0"/>
    <n v="0"/>
    <n v="0"/>
    <n v="654.95000000000005"/>
    <n v="2168.54"/>
    <x v="1009"/>
    <s v="Australia"/>
    <s v="debit"/>
  </r>
  <r>
    <n v="2022.55"/>
    <x v="28"/>
    <s v="30"/>
    <x v="0"/>
    <s v="2018"/>
    <d v="1899-12-30T19:00:00"/>
    <n v="0"/>
    <n v="0"/>
    <n v="0"/>
    <n v="50"/>
    <n v="1972.55"/>
    <x v="4"/>
    <s v="Australia"/>
    <s v="debit"/>
  </r>
  <r>
    <n v="262038.86"/>
    <x v="28"/>
    <s v="30"/>
    <x v="0"/>
    <s v="2018"/>
    <d v="1899-12-30T19:00:00"/>
    <n v="0"/>
    <n v="0"/>
    <n v="0"/>
    <n v="50"/>
    <n v="261988.86"/>
    <x v="4"/>
    <s v="Australia"/>
    <s v="debit"/>
  </r>
  <r>
    <n v="10035.06"/>
    <x v="28"/>
    <s v="30"/>
    <x v="0"/>
    <s v="2018"/>
    <d v="1899-12-30T19:09:19"/>
    <n v="0"/>
    <n v="0"/>
    <n v="0"/>
    <n v="82.08"/>
    <n v="9952.98"/>
    <x v="413"/>
    <s v="Australia"/>
    <s v="debit"/>
  </r>
  <r>
    <n v="3851.91"/>
    <x v="28"/>
    <s v="30"/>
    <x v="0"/>
    <s v="2018"/>
    <d v="1899-12-30T19:19:01"/>
    <n v="0"/>
    <n v="0"/>
    <n v="0"/>
    <n v="36.46"/>
    <n v="3815.45"/>
    <x v="64"/>
    <s v="Australia"/>
    <s v="debit"/>
  </r>
  <r>
    <n v="3064.91"/>
    <x v="28"/>
    <s v="30"/>
    <x v="0"/>
    <s v="2018"/>
    <d v="1899-12-30T19:28:44"/>
    <n v="0"/>
    <n v="0"/>
    <n v="0"/>
    <n v="10.93"/>
    <n v="3053.98"/>
    <x v="15"/>
    <s v="Australia"/>
    <s v="debit"/>
  </r>
  <r>
    <n v="3793.37"/>
    <x v="28"/>
    <s v="30"/>
    <x v="0"/>
    <s v="2018"/>
    <d v="1899-12-30T19:38:26"/>
    <n v="0"/>
    <n v="0"/>
    <n v="0"/>
    <n v="58.54"/>
    <n v="3734.83"/>
    <x v="1015"/>
    <s v="Australia"/>
    <s v="debit"/>
  </r>
  <r>
    <n v="7891.28"/>
    <x v="28"/>
    <s v="30"/>
    <x v="0"/>
    <s v="2018"/>
    <d v="1899-12-30T19:48:09"/>
    <n v="0"/>
    <n v="0"/>
    <n v="0"/>
    <n v="37.409999999999997"/>
    <n v="7853.87"/>
    <x v="503"/>
    <s v="Australia"/>
    <s v="debit"/>
  </r>
  <r>
    <n v="6547.85"/>
    <x v="28"/>
    <s v="30"/>
    <x v="0"/>
    <s v="2018"/>
    <d v="1899-12-30T19:57:51"/>
    <n v="0"/>
    <n v="0"/>
    <n v="0"/>
    <n v="3.14"/>
    <n v="6544.71"/>
    <x v="865"/>
    <s v="Australia"/>
    <s v="debit"/>
  </r>
  <r>
    <n v="5485.45"/>
    <x v="28"/>
    <s v="30"/>
    <x v="0"/>
    <s v="2018"/>
    <d v="1899-12-30T20:00:00"/>
    <n v="0"/>
    <n v="0"/>
    <n v="0"/>
    <n v="41"/>
    <n v="5444.45"/>
    <x v="4"/>
    <s v="Australia"/>
    <s v="debit"/>
  </r>
  <r>
    <n v="3272.39"/>
    <x v="28"/>
    <s v="30"/>
    <x v="0"/>
    <s v="2018"/>
    <d v="1899-12-30T20:13:41"/>
    <n v="0"/>
    <n v="0"/>
    <n v="0"/>
    <n v="40.29"/>
    <n v="3232.1"/>
    <x v="633"/>
    <s v="Australia"/>
    <s v="debit"/>
  </r>
  <r>
    <n v="3317.47"/>
    <x v="28"/>
    <s v="30"/>
    <x v="0"/>
    <s v="2018"/>
    <d v="1899-12-30T20:31:13"/>
    <n v="0"/>
    <n v="0"/>
    <n v="0"/>
    <n v="36.549999999999997"/>
    <n v="3280.9199999999996"/>
    <x v="742"/>
    <s v="Australia"/>
    <s v="debit"/>
  </r>
  <r>
    <n v="5989.04"/>
    <x v="28"/>
    <s v="30"/>
    <x v="0"/>
    <s v="2018"/>
    <d v="1899-12-30T20:48:46"/>
    <n v="0"/>
    <n v="0"/>
    <n v="0"/>
    <n v="14.18"/>
    <n v="5974.86"/>
    <x v="195"/>
    <s v="Australia"/>
    <s v="debit"/>
  </r>
  <r>
    <n v="9940.93"/>
    <x v="28"/>
    <s v="30"/>
    <x v="0"/>
    <s v="2018"/>
    <d v="1899-12-30T21:00:00"/>
    <n v="0"/>
    <n v="0"/>
    <n v="0"/>
    <n v="58"/>
    <n v="9882.93"/>
    <x v="4"/>
    <s v="Australia"/>
    <s v="debit"/>
  </r>
  <r>
    <n v="2233.85"/>
    <x v="28"/>
    <s v="30"/>
    <x v="0"/>
    <s v="2018"/>
    <d v="1899-12-30T21:04:33"/>
    <n v="0"/>
    <n v="0"/>
    <n v="0"/>
    <n v="16.989999999999998"/>
    <n v="2216.86"/>
    <x v="6"/>
    <s v="Australia"/>
    <s v="debit"/>
  </r>
  <r>
    <n v="6425.54"/>
    <x v="28"/>
    <s v="30"/>
    <x v="0"/>
    <s v="2018"/>
    <d v="1899-12-30T21:17:12"/>
    <n v="0"/>
    <n v="0"/>
    <n v="0"/>
    <n v="34.01"/>
    <n v="6391.53"/>
    <x v="258"/>
    <s v="Australia"/>
    <s v="debit"/>
  </r>
  <r>
    <n v="9998.93"/>
    <x v="28"/>
    <s v="30"/>
    <x v="0"/>
    <s v="2018"/>
    <d v="1899-12-30T21:29:52"/>
    <n v="0"/>
    <n v="0"/>
    <n v="0"/>
    <n v="36.130000000000003"/>
    <n v="9962.8000000000011"/>
    <x v="1016"/>
    <s v="Australia"/>
    <s v="debit"/>
  </r>
  <r>
    <n v="6398.29"/>
    <x v="28"/>
    <s v="30"/>
    <x v="0"/>
    <s v="2018"/>
    <d v="1899-12-30T21:42:31"/>
    <n v="0"/>
    <n v="0"/>
    <n v="0"/>
    <n v="27.25"/>
    <n v="6371.04"/>
    <x v="321"/>
    <s v="Australia"/>
    <s v="debit"/>
  </r>
  <r>
    <n v="2005.24"/>
    <x v="28"/>
    <s v="30"/>
    <x v="0"/>
    <s v="2018"/>
    <d v="1899-12-30T21:55:11"/>
    <n v="0"/>
    <n v="0"/>
    <n v="0"/>
    <n v="17.309999999999999"/>
    <n v="1987.93"/>
    <x v="1017"/>
    <s v="Australia"/>
    <s v="debit"/>
  </r>
  <r>
    <n v="5957.04"/>
    <x v="28"/>
    <s v="30"/>
    <x v="0"/>
    <s v="2018"/>
    <d v="1899-12-30T22:00:00"/>
    <n v="0"/>
    <n v="0"/>
    <n v="0"/>
    <n v="32"/>
    <n v="5925.04"/>
    <x v="4"/>
    <s v="Australia"/>
    <s v="debit"/>
  </r>
  <r>
    <n v="9118.81"/>
    <x v="28"/>
    <s v="30"/>
    <x v="0"/>
    <s v="2018"/>
    <d v="1899-12-30T22:00:00"/>
    <n v="0"/>
    <n v="0"/>
    <n v="0"/>
    <n v="36"/>
    <n v="9082.81"/>
    <x v="4"/>
    <s v="Australia"/>
    <s v="debit"/>
  </r>
  <r>
    <n v="3339.37"/>
    <x v="28"/>
    <s v="30"/>
    <x v="0"/>
    <s v="2018"/>
    <d v="1899-12-30T22:00:00"/>
    <n v="0"/>
    <n v="0"/>
    <n v="0"/>
    <n v="33"/>
    <n v="3306.37"/>
    <x v="4"/>
    <s v="Australia"/>
    <s v="debit"/>
  </r>
  <r>
    <n v="2216.27"/>
    <x v="28"/>
    <s v="30"/>
    <x v="0"/>
    <s v="2018"/>
    <d v="1899-12-30T22:11:41"/>
    <n v="0"/>
    <n v="0"/>
    <n v="0"/>
    <n v="17.579999999999998"/>
    <n v="2198.69"/>
    <x v="250"/>
    <s v="Australia"/>
    <s v="debit"/>
  </r>
  <r>
    <n v="21562.11"/>
    <x v="28"/>
    <s v="30"/>
    <x v="0"/>
    <s v="2018"/>
    <d v="1899-12-30T22:30:33"/>
    <n v="0"/>
    <n v="0"/>
    <n v="0"/>
    <n v="82.06"/>
    <n v="21480.05"/>
    <x v="1018"/>
    <s v="Australia"/>
    <s v="debit"/>
  </r>
  <r>
    <n v="6849.03"/>
    <x v="28"/>
    <s v="30"/>
    <x v="0"/>
    <s v="2018"/>
    <d v="1899-12-30T22:49:26"/>
    <n v="0"/>
    <n v="0"/>
    <n v="0"/>
    <n v="31.77"/>
    <n v="6817.2599999999993"/>
    <x v="233"/>
    <s v="Australia"/>
    <s v="debit"/>
  </r>
  <r>
    <n v="7517.76"/>
    <x v="28"/>
    <s v="30"/>
    <x v="0"/>
    <s v="2018"/>
    <d v="1899-12-30T23:00:00"/>
    <n v="0"/>
    <n v="0"/>
    <n v="0"/>
    <n v="52"/>
    <n v="7465.76"/>
    <x v="4"/>
    <s v="Australia"/>
    <s v="debit"/>
  </r>
  <r>
    <n v="7721.19"/>
    <x v="28"/>
    <s v="30"/>
    <x v="0"/>
    <s v="2018"/>
    <d v="1899-12-30T23:00:00"/>
    <n v="0"/>
    <n v="0"/>
    <n v="0"/>
    <n v="1551"/>
    <n v="6170.19"/>
    <x v="4"/>
    <s v="Australia"/>
    <s v="debit"/>
  </r>
  <r>
    <n v="60460.11"/>
    <x v="28"/>
    <s v="30"/>
    <x v="0"/>
    <s v="2018"/>
    <d v="1899-12-30T23:00:00"/>
    <n v="0"/>
    <n v="0"/>
    <n v="0"/>
    <n v="59"/>
    <n v="60401.11"/>
    <x v="4"/>
    <s v="Australia"/>
    <s v="debit"/>
  </r>
  <r>
    <n v="9855.1200000000008"/>
    <x v="28"/>
    <s v="30"/>
    <x v="0"/>
    <s v="2018"/>
    <d v="1899-12-30T23:07:12"/>
    <n v="0"/>
    <n v="0"/>
    <n v="0"/>
    <n v="85.81"/>
    <n v="9769.3100000000013"/>
    <x v="763"/>
    <s v="Australia"/>
    <s v="debit"/>
  </r>
  <r>
    <n v="6540.36"/>
    <x v="28"/>
    <s v="30"/>
    <x v="0"/>
    <s v="2018"/>
    <d v="1899-12-30T23:23:36"/>
    <n v="0"/>
    <n v="0"/>
    <n v="0"/>
    <n v="7.49"/>
    <n v="6532.87"/>
    <x v="258"/>
    <s v="Australia"/>
    <s v="debit"/>
  </r>
  <r>
    <n v="2001.99"/>
    <x v="28"/>
    <s v="30"/>
    <x v="0"/>
    <s v="2018"/>
    <d v="1899-12-30T23:39:59"/>
    <n v="0"/>
    <n v="0"/>
    <n v="0"/>
    <n v="3.25"/>
    <n v="1998.74"/>
    <x v="78"/>
    <s v="Australia"/>
    <s v="debit"/>
  </r>
  <r>
    <n v="6534.18"/>
    <x v="28"/>
    <s v="30"/>
    <x v="0"/>
    <s v="2018"/>
    <d v="1899-12-30T23:56:23"/>
    <n v="0"/>
    <n v="0"/>
    <n v="0"/>
    <n v="6.18"/>
    <n v="6528"/>
    <x v="150"/>
    <s v="Australia"/>
    <s v="debit"/>
  </r>
  <r>
    <n v="2927.44"/>
    <x v="29"/>
    <s v="31"/>
    <x v="0"/>
    <s v="2018"/>
    <d v="1899-12-30T00:32:29"/>
    <n v="0"/>
    <n v="0"/>
    <n v="0"/>
    <n v="47.4"/>
    <n v="2880.04"/>
    <x v="624"/>
    <s v="Australia"/>
    <s v="debit"/>
  </r>
  <r>
    <n v="1619.64"/>
    <x v="29"/>
    <s v="31"/>
    <x v="0"/>
    <s v="2018"/>
    <d v="1899-12-30T01:05:51"/>
    <n v="0"/>
    <n v="0"/>
    <n v="0"/>
    <n v="7.56"/>
    <n v="1612.0800000000002"/>
    <x v="1019"/>
    <s v="Australia"/>
    <s v="debit"/>
  </r>
  <r>
    <n v="11537.37"/>
    <x v="29"/>
    <s v="31"/>
    <x v="0"/>
    <s v="2018"/>
    <d v="1899-12-30T01:23:06"/>
    <n v="0"/>
    <n v="0"/>
    <n v="0"/>
    <n v="22.86"/>
    <n v="11514.51"/>
    <x v="1020"/>
    <s v="Australia"/>
    <s v="debit"/>
  </r>
  <r>
    <n v="2185.9"/>
    <x v="29"/>
    <s v="31"/>
    <x v="0"/>
    <s v="2018"/>
    <d v="1899-12-30T01:40:20"/>
    <n v="0"/>
    <n v="0"/>
    <n v="0"/>
    <n v="30.37"/>
    <n v="2155.5300000000002"/>
    <x v="6"/>
    <s v="Australia"/>
    <s v="debit"/>
  </r>
  <r>
    <n v="1951.1"/>
    <x v="29"/>
    <s v="31"/>
    <x v="0"/>
    <s v="2018"/>
    <d v="1899-12-30T01:57:35"/>
    <n v="0"/>
    <n v="0"/>
    <n v="0"/>
    <n v="50.89"/>
    <n v="1900.2099999999998"/>
    <x v="1"/>
    <s v="Australia"/>
    <s v="debit"/>
  </r>
  <r>
    <n v="1271.49"/>
    <x v="29"/>
    <s v="31"/>
    <x v="0"/>
    <s v="2018"/>
    <d v="1899-12-30T02:00:00"/>
    <n v="0"/>
    <n v="0"/>
    <n v="0"/>
    <n v="1552"/>
    <n v="-280.51"/>
    <x v="4"/>
    <s v="Australia"/>
    <s v="debit"/>
  </r>
  <r>
    <n v="5478.84"/>
    <x v="29"/>
    <s v="31"/>
    <x v="0"/>
    <s v="2018"/>
    <d v="1899-12-30T02:22:03"/>
    <n v="0"/>
    <n v="0"/>
    <n v="0"/>
    <n v="6.61"/>
    <n v="5472.2300000000005"/>
    <x v="6"/>
    <s v="Australia"/>
    <s v="debit"/>
  </r>
  <r>
    <n v="5450.18"/>
    <x v="29"/>
    <s v="31"/>
    <x v="0"/>
    <s v="2018"/>
    <d v="1899-12-30T02:47:41"/>
    <n v="0"/>
    <n v="0"/>
    <n v="0"/>
    <n v="28.66"/>
    <n v="5421.52"/>
    <x v="977"/>
    <s v="Australia"/>
    <s v="debit"/>
  </r>
  <r>
    <n v="4503.4799999999996"/>
    <x v="29"/>
    <s v="31"/>
    <x v="0"/>
    <s v="2018"/>
    <d v="1899-12-30T03:00:00"/>
    <n v="0"/>
    <n v="0"/>
    <n v="0"/>
    <n v="59"/>
    <n v="4444.4799999999996"/>
    <x v="4"/>
    <s v="Australia"/>
    <s v="debit"/>
  </r>
  <r>
    <n v="15472.16"/>
    <x v="29"/>
    <s v="31"/>
    <x v="0"/>
    <s v="2018"/>
    <d v="1899-12-30T03:00:00"/>
    <n v="0"/>
    <n v="0"/>
    <n v="0"/>
    <n v="43"/>
    <n v="15429.16"/>
    <x v="4"/>
    <s v="Australia"/>
    <s v="debit"/>
  </r>
  <r>
    <n v="8519.44"/>
    <x v="29"/>
    <s v="31"/>
    <x v="0"/>
    <s v="2018"/>
    <d v="1899-12-30T04:00:00"/>
    <n v="0"/>
    <n v="0"/>
    <n v="0"/>
    <n v="23"/>
    <n v="8496.44"/>
    <x v="4"/>
    <s v="Australia"/>
    <s v="debit"/>
  </r>
  <r>
    <n v="6801.35"/>
    <x v="29"/>
    <s v="31"/>
    <x v="0"/>
    <s v="2018"/>
    <d v="1899-12-30T04:00:00"/>
    <n v="0"/>
    <n v="0"/>
    <n v="0"/>
    <n v="40"/>
    <n v="6761.35"/>
    <x v="4"/>
    <s v="Australia"/>
    <s v="debit"/>
  </r>
  <r>
    <n v="2129.1799999999998"/>
    <x v="29"/>
    <s v="31"/>
    <x v="0"/>
    <s v="2018"/>
    <d v="1899-12-30T04:05:14"/>
    <n v="0"/>
    <n v="0"/>
    <n v="0"/>
    <n v="31.37"/>
    <n v="2097.81"/>
    <x v="0"/>
    <s v="Australia"/>
    <s v="debit"/>
  </r>
  <r>
    <n v="2934.36"/>
    <x v="29"/>
    <s v="31"/>
    <x v="0"/>
    <s v="2018"/>
    <d v="1899-12-30T04:29:02"/>
    <n v="0"/>
    <n v="0"/>
    <n v="0"/>
    <n v="130.55000000000001"/>
    <n v="2803.81"/>
    <x v="508"/>
    <s v="Australia"/>
    <s v="debit"/>
  </r>
  <r>
    <n v="21551.200000000001"/>
    <x v="29"/>
    <s v="31"/>
    <x v="0"/>
    <s v="2018"/>
    <d v="1899-12-30T04:52:51"/>
    <n v="0"/>
    <n v="0"/>
    <n v="0"/>
    <n v="10.91"/>
    <n v="21540.29"/>
    <x v="1021"/>
    <s v="Australia"/>
    <s v="debit"/>
  </r>
  <r>
    <n v="36452.93"/>
    <x v="29"/>
    <s v="31"/>
    <x v="0"/>
    <s v="2018"/>
    <d v="1899-12-30T05:00:00"/>
    <n v="0"/>
    <n v="0"/>
    <n v="0"/>
    <n v="65"/>
    <n v="36387.93"/>
    <x v="4"/>
    <s v="Australia"/>
    <s v="debit"/>
  </r>
  <r>
    <n v="5441.03"/>
    <x v="29"/>
    <s v="31"/>
    <x v="0"/>
    <s v="2018"/>
    <d v="1899-12-30T06:00:00"/>
    <n v="0"/>
    <n v="0"/>
    <n v="0"/>
    <n v="28"/>
    <n v="5413.03"/>
    <x v="4"/>
    <s v="Australia"/>
    <s v="debit"/>
  </r>
  <r>
    <n v="3055.55"/>
    <x v="29"/>
    <s v="31"/>
    <x v="0"/>
    <s v="2018"/>
    <d v="1899-12-30T06:00:00"/>
    <n v="0"/>
    <n v="0"/>
    <n v="0"/>
    <n v="28"/>
    <n v="3027.55"/>
    <x v="4"/>
    <s v="Australia"/>
    <s v="debit"/>
  </r>
  <r>
    <n v="4936.17"/>
    <x v="29"/>
    <s v="31"/>
    <x v="0"/>
    <s v="2018"/>
    <d v="1899-12-30T06:15:42"/>
    <n v="0"/>
    <n v="0"/>
    <n v="0"/>
    <n v="29.45"/>
    <n v="4906.72"/>
    <x v="1022"/>
    <s v="Australia"/>
    <s v="debit"/>
  </r>
  <r>
    <n v="8502.44"/>
    <x v="29"/>
    <s v="31"/>
    <x v="0"/>
    <s v="2018"/>
    <d v="1899-12-30T07:00:00"/>
    <n v="0"/>
    <n v="0"/>
    <n v="0"/>
    <n v="17"/>
    <n v="8485.44"/>
    <x v="4"/>
    <s v="Australia"/>
    <s v="debit"/>
  </r>
  <r>
    <n v="6390.62"/>
    <x v="29"/>
    <s v="31"/>
    <x v="0"/>
    <s v="2018"/>
    <d v="1899-12-30T07:14:04"/>
    <n v="0"/>
    <n v="0"/>
    <n v="0"/>
    <n v="7.67"/>
    <n v="6382.95"/>
    <x v="1023"/>
    <s v="Australia"/>
    <s v="debit"/>
  </r>
  <r>
    <n v="3046.77"/>
    <x v="29"/>
    <s v="31"/>
    <x v="0"/>
    <s v="2018"/>
    <d v="1899-12-30T07:51:06"/>
    <n v="0"/>
    <n v="0"/>
    <n v="0"/>
    <n v="8.7799999999999994"/>
    <n v="3037.99"/>
    <x v="395"/>
    <s v="Australia"/>
    <s v="debit"/>
  </r>
  <r>
    <n v="1943.73"/>
    <x v="29"/>
    <s v="31"/>
    <x v="0"/>
    <s v="2018"/>
    <d v="1899-12-30T08:07:35"/>
    <n v="0"/>
    <n v="0"/>
    <n v="0"/>
    <n v="7.37"/>
    <n v="1936.3600000000001"/>
    <x v="1012"/>
    <s v="Australia"/>
    <s v="debit"/>
  </r>
  <r>
    <n v="6450.97"/>
    <x v="29"/>
    <s v="31"/>
    <x v="0"/>
    <s v="2018"/>
    <d v="1899-12-30T08:17:35"/>
    <n v="0"/>
    <n v="0"/>
    <n v="0"/>
    <n v="51.59"/>
    <n v="6399.38"/>
    <x v="1024"/>
    <s v="Australia"/>
    <s v="debit"/>
  </r>
  <r>
    <n v="1797.44"/>
    <x v="29"/>
    <s v="31"/>
    <x v="0"/>
    <s v="2018"/>
    <d v="1899-12-30T08:27:35"/>
    <n v="0"/>
    <n v="0"/>
    <n v="0"/>
    <n v="13.22"/>
    <n v="1784.22"/>
    <x v="1025"/>
    <s v="Australia"/>
    <s v="debit"/>
  </r>
  <r>
    <n v="1262.45"/>
    <x v="29"/>
    <s v="31"/>
    <x v="0"/>
    <s v="2018"/>
    <d v="1899-12-30T08:37:35"/>
    <n v="0"/>
    <n v="0"/>
    <n v="0"/>
    <n v="9.0399999999999991"/>
    <n v="1253.4100000000001"/>
    <x v="60"/>
    <s v="Australia"/>
    <s v="debit"/>
  </r>
  <r>
    <n v="1249.32"/>
    <x v="29"/>
    <s v="31"/>
    <x v="0"/>
    <s v="2018"/>
    <d v="1899-12-30T08:47:35"/>
    <n v="0"/>
    <n v="0"/>
    <n v="0"/>
    <n v="13.13"/>
    <n v="1236.1899999999998"/>
    <x v="222"/>
    <s v="Australia"/>
    <s v="debit"/>
  </r>
  <r>
    <n v="4140.0200000000004"/>
    <x v="29"/>
    <s v="31"/>
    <x v="0"/>
    <s v="2018"/>
    <d v="1899-12-30T08:57:35"/>
    <n v="0"/>
    <n v="0"/>
    <n v="0"/>
    <n v="24.26"/>
    <n v="4115.76"/>
    <x v="188"/>
    <s v="Australia"/>
    <s v="debit"/>
  </r>
  <r>
    <n v="2907.29"/>
    <x v="29"/>
    <s v="31"/>
    <x v="0"/>
    <s v="2018"/>
    <d v="1899-12-30T09:06:13"/>
    <n v="0"/>
    <n v="0"/>
    <n v="0"/>
    <n v="20.149999999999999"/>
    <n v="2887.14"/>
    <x v="1026"/>
    <s v="Australia"/>
    <s v="debit"/>
  </r>
  <r>
    <n v="3786.23"/>
    <x v="29"/>
    <s v="31"/>
    <x v="0"/>
    <s v="2018"/>
    <d v="1899-12-30T09:14:25"/>
    <n v="0"/>
    <n v="0"/>
    <n v="0"/>
    <n v="16.899999999999999"/>
    <n v="3769.33"/>
    <x v="1027"/>
    <s v="Australia"/>
    <s v="debit"/>
  </r>
  <r>
    <n v="8474.3799999999992"/>
    <x v="29"/>
    <s v="31"/>
    <x v="0"/>
    <s v="2018"/>
    <d v="1899-12-30T09:22:37"/>
    <n v="0"/>
    <n v="0"/>
    <n v="0"/>
    <n v="28.06"/>
    <n v="8446.32"/>
    <x v="375"/>
    <s v="Australia"/>
    <s v="debit"/>
  </r>
  <r>
    <n v="2408.92"/>
    <x v="29"/>
    <s v="31"/>
    <x v="0"/>
    <s v="2018"/>
    <d v="1899-12-30T09:30:49"/>
    <n v="0"/>
    <n v="0"/>
    <n v="0"/>
    <n v="23.01"/>
    <n v="2385.91"/>
    <x v="826"/>
    <s v="Australia"/>
    <s v="debit"/>
  </r>
  <r>
    <n v="21525.61"/>
    <x v="29"/>
    <s v="31"/>
    <x v="0"/>
    <s v="2018"/>
    <d v="1899-12-30T09:39:00"/>
    <n v="0"/>
    <n v="0"/>
    <n v="0"/>
    <n v="25.59"/>
    <n v="21500.02"/>
    <x v="1028"/>
    <s v="Australia"/>
    <s v="debit"/>
  </r>
  <r>
    <n v="1610.49"/>
    <x v="29"/>
    <s v="31"/>
    <x v="0"/>
    <s v="2018"/>
    <d v="1899-12-30T09:47:12"/>
    <n v="0"/>
    <n v="0"/>
    <n v="0"/>
    <n v="9.15"/>
    <n v="1601.34"/>
    <x v="66"/>
    <s v="Australia"/>
    <s v="debit"/>
  </r>
  <r>
    <n v="2896.62"/>
    <x v="29"/>
    <s v="31"/>
    <x v="0"/>
    <s v="2018"/>
    <d v="1899-12-30T09:55:24"/>
    <n v="0"/>
    <n v="0"/>
    <n v="0"/>
    <n v="10.67"/>
    <n v="2885.95"/>
    <x v="817"/>
    <s v="Australia"/>
    <s v="debit"/>
  </r>
  <r>
    <n v="60410.11"/>
    <x v="29"/>
    <s v="31"/>
    <x v="0"/>
    <s v="2018"/>
    <d v="1899-12-30T10:00:00"/>
    <n v="0"/>
    <n v="0"/>
    <n v="0"/>
    <n v="50"/>
    <n v="60360.11"/>
    <x v="4"/>
    <s v="Australia"/>
    <s v="debit"/>
  </r>
  <r>
    <n v="1601.06"/>
    <x v="29"/>
    <s v="31"/>
    <x v="0"/>
    <s v="2018"/>
    <d v="1899-12-30T10:08:58"/>
    <n v="0"/>
    <n v="0"/>
    <n v="0"/>
    <n v="9.43"/>
    <n v="1591.6299999999999"/>
    <x v="1029"/>
    <s v="Australia"/>
    <s v="debit"/>
  </r>
  <r>
    <n v="328.73"/>
    <x v="29"/>
    <s v="31"/>
    <x v="0"/>
    <s v="2018"/>
    <d v="1899-12-30T10:29:23"/>
    <n v="0"/>
    <n v="0"/>
    <n v="0"/>
    <n v="23.1"/>
    <n v="305.63"/>
    <x v="1030"/>
    <s v="Australia"/>
    <s v="debit"/>
  </r>
  <r>
    <n v="3305.68"/>
    <x v="29"/>
    <s v="31"/>
    <x v="0"/>
    <s v="2018"/>
    <d v="1899-12-30T10:49:47"/>
    <n v="0"/>
    <n v="0"/>
    <n v="0"/>
    <n v="11.79"/>
    <n v="3293.89"/>
    <x v="142"/>
    <s v="Australia"/>
    <s v="debit"/>
  </r>
  <r>
    <n v="3257.22"/>
    <x v="29"/>
    <s v="31"/>
    <x v="0"/>
    <s v="2018"/>
    <d v="1899-12-30T11:00:00"/>
    <n v="0"/>
    <n v="0"/>
    <n v="0"/>
    <n v="66"/>
    <n v="3191.22"/>
    <x v="4"/>
    <s v="Australia"/>
    <s v="debit"/>
  </r>
  <r>
    <n v="2740.11"/>
    <x v="29"/>
    <s v="31"/>
    <x v="0"/>
    <s v="2018"/>
    <d v="1899-12-30T11:00:00"/>
    <n v="0"/>
    <n v="0"/>
    <n v="0"/>
    <n v="33"/>
    <n v="2707.11"/>
    <x v="4"/>
    <s v="Australia"/>
    <s v="debit"/>
  </r>
  <r>
    <n v="2889.3"/>
    <x v="29"/>
    <s v="31"/>
    <x v="0"/>
    <s v="2018"/>
    <d v="1899-12-30T11:00:00"/>
    <n v="0"/>
    <n v="0"/>
    <n v="0"/>
    <n v="18"/>
    <n v="2871.3"/>
    <x v="4"/>
    <s v="Australia"/>
    <s v="debit"/>
  </r>
  <r>
    <n v="36558.239999999998"/>
    <x v="29"/>
    <s v="31"/>
    <x v="0"/>
    <s v="2018"/>
    <d v="1899-12-30T11:00:00"/>
    <n v="0"/>
    <n v="0"/>
    <n v="0"/>
    <n v="1880.95"/>
    <n v="34677.29"/>
    <x v="4"/>
    <s v="Australia"/>
    <s v="credit"/>
  </r>
  <r>
    <n v="1589.81"/>
    <x v="29"/>
    <s v="31"/>
    <x v="0"/>
    <s v="2018"/>
    <d v="1899-12-30T11:03:56"/>
    <n v="0"/>
    <n v="0"/>
    <n v="0"/>
    <n v="11.25"/>
    <n v="1578.56"/>
    <x v="79"/>
    <s v="Australia"/>
    <s v="debit"/>
  </r>
  <r>
    <n v="7881.98"/>
    <x v="29"/>
    <s v="31"/>
    <x v="0"/>
    <s v="2018"/>
    <d v="1899-12-30T11:11:48"/>
    <n v="0"/>
    <n v="0"/>
    <n v="0"/>
    <n v="9.3000000000000007"/>
    <n v="7872.6799999999994"/>
    <x v="387"/>
    <s v="Australia"/>
    <s v="debit"/>
  </r>
  <r>
    <n v="2558.14"/>
    <x v="29"/>
    <s v="31"/>
    <x v="0"/>
    <s v="2018"/>
    <d v="1899-12-30T11:19:41"/>
    <n v="0"/>
    <n v="0"/>
    <n v="0"/>
    <n v="16.600000000000001"/>
    <n v="2541.54"/>
    <x v="642"/>
    <s v="Australia"/>
    <s v="debit"/>
  </r>
  <r>
    <n v="3035.41"/>
    <x v="29"/>
    <s v="31"/>
    <x v="0"/>
    <s v="2018"/>
    <d v="1899-12-30T11:27:33"/>
    <n v="0"/>
    <n v="0"/>
    <n v="0"/>
    <n v="11.36"/>
    <n v="3024.0499999999997"/>
    <x v="96"/>
    <s v="Australia"/>
    <s v="debit"/>
  </r>
  <r>
    <n v="1236.03"/>
    <x v="29"/>
    <s v="31"/>
    <x v="0"/>
    <s v="2018"/>
    <d v="1899-12-30T11:35:25"/>
    <n v="0"/>
    <n v="0"/>
    <n v="0"/>
    <n v="13.29"/>
    <n v="1222.74"/>
    <x v="60"/>
    <s v="Australia"/>
    <s v="debit"/>
  </r>
  <r>
    <n v="1585.15"/>
    <x v="29"/>
    <s v="31"/>
    <x v="0"/>
    <s v="2018"/>
    <d v="1899-12-30T11:43:18"/>
    <n v="0"/>
    <n v="0"/>
    <n v="0"/>
    <n v="4.66"/>
    <n v="1580.49"/>
    <x v="360"/>
    <s v="Australia"/>
    <s v="debit"/>
  </r>
  <r>
    <n v="4707.4799999999996"/>
    <x v="29"/>
    <s v="31"/>
    <x v="0"/>
    <s v="2018"/>
    <d v="1899-12-30T11:51:10"/>
    <n v="0"/>
    <n v="0"/>
    <n v="0"/>
    <n v="17.48"/>
    <n v="4690"/>
    <x v="755"/>
    <s v="Australia"/>
    <s v="debit"/>
  </r>
  <r>
    <n v="11476.07"/>
    <x v="29"/>
    <s v="31"/>
    <x v="0"/>
    <s v="2018"/>
    <d v="1899-12-30T11:59:03"/>
    <n v="0"/>
    <n v="0"/>
    <n v="0"/>
    <n v="61.3"/>
    <n v="11414.77"/>
    <x v="77"/>
    <s v="Australia"/>
    <s v="debit"/>
  </r>
  <r>
    <n v="21509.61"/>
    <x v="29"/>
    <s v="31"/>
    <x v="0"/>
    <s v="2018"/>
    <d v="1899-12-30T12:00:00"/>
    <n v="0"/>
    <n v="0"/>
    <n v="0"/>
    <n v="16"/>
    <n v="21493.61"/>
    <x v="4"/>
    <s v="Australia"/>
    <s v="debit"/>
  </r>
  <r>
    <n v="4999.83"/>
    <x v="29"/>
    <s v="31"/>
    <x v="0"/>
    <s v="2018"/>
    <d v="1899-12-30T12:00:00"/>
    <n v="0"/>
    <n v="0"/>
    <n v="0"/>
    <n v="1138.79"/>
    <n v="3861.04"/>
    <x v="4"/>
    <s v="Australia"/>
    <s v="credit"/>
  </r>
  <r>
    <n v="3046.63"/>
    <x v="29"/>
    <s v="31"/>
    <x v="0"/>
    <s v="2018"/>
    <d v="1899-12-30T12:00:00"/>
    <n v="0"/>
    <n v="0"/>
    <n v="0"/>
    <n v="917.45"/>
    <n v="2129.1800000000003"/>
    <x v="4"/>
    <s v="Australia"/>
    <s v="credit"/>
  </r>
  <r>
    <n v="246.54"/>
    <x v="29"/>
    <s v="31"/>
    <x v="0"/>
    <s v="2018"/>
    <d v="1899-12-30T12:14:54"/>
    <n v="0"/>
    <n v="0"/>
    <n v="0"/>
    <n v="82.19"/>
    <n v="164.35"/>
    <x v="6"/>
    <s v="Australia"/>
    <s v="debit"/>
  </r>
  <r>
    <n v="2161.4699999999998"/>
    <x v="29"/>
    <s v="31"/>
    <x v="0"/>
    <s v="2018"/>
    <d v="1899-12-30T12:31:51"/>
    <n v="0"/>
    <n v="0"/>
    <n v="0"/>
    <n v="24.43"/>
    <n v="2137.04"/>
    <x v="558"/>
    <s v="Australia"/>
    <s v="debit"/>
  </r>
  <r>
    <n v="9648.09"/>
    <x v="29"/>
    <s v="31"/>
    <x v="0"/>
    <s v="2018"/>
    <d v="1899-12-30T12:48:48"/>
    <n v="0"/>
    <n v="0"/>
    <n v="0"/>
    <n v="207.03"/>
    <n v="9441.06"/>
    <x v="504"/>
    <s v="Australia"/>
    <s v="debit"/>
  </r>
  <r>
    <n v="5280.9"/>
    <x v="29"/>
    <s v="31"/>
    <x v="0"/>
    <s v="2018"/>
    <d v="1899-12-30T13:00:00"/>
    <n v="0"/>
    <n v="0"/>
    <n v="0"/>
    <n v="2023.68"/>
    <n v="3257.2199999999993"/>
    <x v="4"/>
    <s v="Australia"/>
    <s v="credit"/>
  </r>
  <r>
    <n v="10176.4"/>
    <x v="29"/>
    <s v="31"/>
    <x v="0"/>
    <s v="2018"/>
    <d v="1899-12-30T13:00:00"/>
    <n v="0"/>
    <n v="0"/>
    <n v="0"/>
    <n v="3785.78"/>
    <n v="6390.619999999999"/>
    <x v="4"/>
    <s v="Australia"/>
    <s v="credit"/>
  </r>
  <r>
    <n v="2373.44"/>
    <x v="29"/>
    <s v="31"/>
    <x v="0"/>
    <s v="2018"/>
    <d v="1899-12-30T13:00:00"/>
    <n v="0"/>
    <n v="0"/>
    <n v="0"/>
    <n v="576"/>
    <n v="1797.44"/>
    <x v="4"/>
    <s v="Australia"/>
    <s v="credit"/>
  </r>
  <r>
    <n v="4306.38"/>
    <x v="29"/>
    <s v="31"/>
    <x v="0"/>
    <s v="2018"/>
    <d v="1899-12-30T13:00:00"/>
    <n v="0"/>
    <n v="0"/>
    <n v="0"/>
    <n v="1225.33"/>
    <n v="3081.05"/>
    <x v="4"/>
    <s v="Australia"/>
    <s v="credit"/>
  </r>
  <r>
    <n v="8532.43"/>
    <x v="29"/>
    <s v="31"/>
    <x v="0"/>
    <s v="2018"/>
    <d v="1899-12-30T13:00:00"/>
    <n v="0"/>
    <n v="0"/>
    <n v="0"/>
    <n v="1946.57"/>
    <n v="6585.8600000000006"/>
    <x v="4"/>
    <s v="Australia"/>
    <s v="credit"/>
  </r>
  <r>
    <n v="1207.03"/>
    <x v="29"/>
    <s v="31"/>
    <x v="0"/>
    <s v="2018"/>
    <d v="1899-12-30T13:00:00"/>
    <n v="0"/>
    <n v="0"/>
    <n v="0"/>
    <n v="29"/>
    <n v="1178.03"/>
    <x v="4"/>
    <s v="Australia"/>
    <s v="debit"/>
  </r>
  <r>
    <n v="60402.34"/>
    <x v="29"/>
    <s v="31"/>
    <x v="0"/>
    <s v="2018"/>
    <d v="1899-12-30T13:06:10"/>
    <n v="0"/>
    <n v="0"/>
    <n v="0"/>
    <n v="7.77"/>
    <n v="60394.57"/>
    <x v="6"/>
    <s v="Australia"/>
    <s v="debit"/>
  </r>
  <r>
    <n v="3738.4"/>
    <x v="29"/>
    <s v="31"/>
    <x v="0"/>
    <s v="2018"/>
    <d v="1899-12-30T13:24:21"/>
    <n v="0"/>
    <n v="0"/>
    <n v="0"/>
    <n v="47.83"/>
    <n v="3690.57"/>
    <x v="239"/>
    <s v="Australia"/>
    <s v="debit"/>
  </r>
  <r>
    <n v="8447.84"/>
    <x v="29"/>
    <s v="31"/>
    <x v="0"/>
    <s v="2018"/>
    <d v="1899-12-30T13:42:32"/>
    <n v="0"/>
    <n v="0"/>
    <n v="0"/>
    <n v="26.54"/>
    <n v="8421.2999999999993"/>
    <x v="1031"/>
    <s v="Australia"/>
    <s v="debit"/>
  </r>
  <r>
    <n v="17673.18"/>
    <x v="29"/>
    <s v="31"/>
    <x v="0"/>
    <s v="2018"/>
    <d v="1899-12-30T14:00:00"/>
    <n v="0"/>
    <n v="0"/>
    <n v="0"/>
    <n v="22"/>
    <n v="17651.18"/>
    <x v="4"/>
    <s v="Australia"/>
    <s v="debit"/>
  </r>
  <r>
    <n v="62202.22"/>
    <x v="29"/>
    <s v="31"/>
    <x v="0"/>
    <s v="2018"/>
    <d v="1899-12-30T14:00:00"/>
    <n v="0"/>
    <n v="0"/>
    <n v="0"/>
    <n v="40"/>
    <n v="62162.22"/>
    <x v="4"/>
    <s v="Australia"/>
    <s v="debit"/>
  </r>
  <r>
    <n v="28076.1"/>
    <x v="29"/>
    <s v="31"/>
    <x v="0"/>
    <s v="2018"/>
    <d v="1899-12-30T14:00:00"/>
    <n v="0"/>
    <n v="0"/>
    <n v="0"/>
    <n v="1436.98"/>
    <n v="26639.119999999999"/>
    <x v="4"/>
    <s v="Australia"/>
    <s v="credit"/>
  </r>
  <r>
    <n v="2957.78"/>
    <x v="29"/>
    <s v="31"/>
    <x v="0"/>
    <s v="2018"/>
    <d v="1899-12-30T14:00:24"/>
    <n v="0"/>
    <n v="0"/>
    <n v="0"/>
    <n v="77.63"/>
    <n v="2880.15"/>
    <x v="1032"/>
    <s v="Australia"/>
    <s v="debit"/>
  </r>
  <r>
    <n v="4963.8100000000004"/>
    <x v="29"/>
    <s v="31"/>
    <x v="0"/>
    <s v="2018"/>
    <d v="1899-12-30T14:10:43"/>
    <n v="0"/>
    <n v="0"/>
    <n v="0"/>
    <n v="36.020000000000003"/>
    <n v="4927.79"/>
    <x v="768"/>
    <s v="Australia"/>
    <s v="debit"/>
  </r>
  <r>
    <n v="4125.2299999999996"/>
    <x v="29"/>
    <s v="31"/>
    <x v="0"/>
    <s v="2018"/>
    <d v="1899-12-30T14:21:01"/>
    <n v="0"/>
    <n v="0"/>
    <n v="0"/>
    <n v="14.79"/>
    <n v="4110.4399999999996"/>
    <x v="1033"/>
    <s v="Australia"/>
    <s v="debit"/>
  </r>
  <r>
    <n v="192986.49"/>
    <x v="29"/>
    <s v="31"/>
    <x v="0"/>
    <s v="2018"/>
    <d v="1899-12-30T14:31:20"/>
    <n v="0"/>
    <n v="0"/>
    <n v="0"/>
    <n v="35.51"/>
    <n v="192950.97999999998"/>
    <x v="390"/>
    <s v="Australia"/>
    <s v="debit"/>
  </r>
  <r>
    <n v="2154.7199999999998"/>
    <x v="29"/>
    <s v="31"/>
    <x v="0"/>
    <s v="2018"/>
    <d v="1899-12-30T14:41:38"/>
    <n v="0"/>
    <n v="0"/>
    <n v="0"/>
    <n v="6.75"/>
    <n v="2147.9699999999998"/>
    <x v="241"/>
    <s v="Australia"/>
    <s v="debit"/>
  </r>
  <r>
    <n v="4949.95"/>
    <x v="29"/>
    <s v="31"/>
    <x v="0"/>
    <s v="2018"/>
    <d v="1899-12-30T14:51:57"/>
    <n v="0"/>
    <n v="0"/>
    <n v="0"/>
    <n v="13.86"/>
    <n v="4936.09"/>
    <x v="1034"/>
    <s v="Australia"/>
    <s v="debit"/>
  </r>
  <r>
    <n v="5392.21"/>
    <x v="29"/>
    <s v="31"/>
    <x v="0"/>
    <s v="2018"/>
    <d v="1899-12-30T15:00:00"/>
    <n v="0"/>
    <n v="0"/>
    <n v="0"/>
    <n v="2840.15"/>
    <n v="2552.06"/>
    <x v="4"/>
    <s v="Australia"/>
    <s v="credit"/>
  </r>
  <r>
    <n v="2937.02"/>
    <x v="29"/>
    <s v="31"/>
    <x v="0"/>
    <s v="2018"/>
    <d v="1899-12-30T15:01:49"/>
    <n v="0"/>
    <n v="0"/>
    <n v="0"/>
    <n v="20.76"/>
    <n v="2916.2599999999998"/>
    <x v="1035"/>
    <s v="Australia"/>
    <s v="debit"/>
  </r>
  <r>
    <n v="1203.8900000000001"/>
    <x v="29"/>
    <s v="31"/>
    <x v="0"/>
    <s v="2018"/>
    <d v="1899-12-30T15:10:04"/>
    <n v="0"/>
    <n v="0"/>
    <n v="0"/>
    <n v="3.14"/>
    <n v="1200.75"/>
    <x v="105"/>
    <s v="Australia"/>
    <s v="debit"/>
  </r>
  <r>
    <n v="16196.11"/>
    <x v="29"/>
    <s v="31"/>
    <x v="0"/>
    <s v="2018"/>
    <d v="1899-12-30T15:18:20"/>
    <n v="0"/>
    <n v="0"/>
    <n v="0"/>
    <n v="37.659999999999997"/>
    <n v="16158.45"/>
    <x v="1036"/>
    <s v="Australia"/>
    <s v="debit"/>
  </r>
  <r>
    <n v="60375.29"/>
    <x v="29"/>
    <s v="31"/>
    <x v="0"/>
    <s v="2018"/>
    <d v="1899-12-30T15:26:36"/>
    <n v="0"/>
    <n v="0"/>
    <n v="0"/>
    <n v="27.05"/>
    <n v="60348.24"/>
    <x v="6"/>
    <s v="Australia"/>
    <s v="debit"/>
  </r>
  <r>
    <n v="4519.67"/>
    <x v="29"/>
    <s v="31"/>
    <x v="0"/>
    <s v="2018"/>
    <d v="1899-12-30T15:34:52"/>
    <n v="0"/>
    <n v="0"/>
    <n v="0"/>
    <n v="18.010000000000002"/>
    <n v="4501.66"/>
    <x v="1037"/>
    <s v="Australia"/>
    <s v="debit"/>
  </r>
  <r>
    <n v="21478.35"/>
    <x v="29"/>
    <s v="31"/>
    <x v="0"/>
    <s v="2018"/>
    <d v="1899-12-30T15:43:08"/>
    <n v="0"/>
    <n v="0"/>
    <n v="0"/>
    <n v="31.26"/>
    <n v="21447.09"/>
    <x v="88"/>
    <s v="Australia"/>
    <s v="debit"/>
  </r>
  <r>
    <n v="4938.26"/>
    <x v="29"/>
    <s v="31"/>
    <x v="0"/>
    <s v="2018"/>
    <d v="1899-12-30T15:51:24"/>
    <n v="0"/>
    <n v="0"/>
    <n v="0"/>
    <n v="11.69"/>
    <n v="4926.5700000000006"/>
    <x v="273"/>
    <s v="Australia"/>
    <s v="debit"/>
  </r>
  <r>
    <n v="6482.67"/>
    <x v="29"/>
    <s v="31"/>
    <x v="0"/>
    <s v="2018"/>
    <d v="1899-12-30T15:59:40"/>
    <n v="0"/>
    <n v="0"/>
    <n v="0"/>
    <n v="51.51"/>
    <n v="6431.16"/>
    <x v="1"/>
    <s v="Australia"/>
    <s v="debit"/>
  </r>
  <r>
    <n v="8239.4"/>
    <x v="29"/>
    <s v="31"/>
    <x v="0"/>
    <s v="2018"/>
    <d v="1899-12-30T16:00:00"/>
    <n v="0"/>
    <n v="0"/>
    <n v="0"/>
    <n v="2282.36"/>
    <n v="5957.0399999999991"/>
    <x v="4"/>
    <s v="Australia"/>
    <s v="credit"/>
  </r>
  <r>
    <n v="7063.16"/>
    <x v="29"/>
    <s v="31"/>
    <x v="0"/>
    <s v="2018"/>
    <d v="1899-12-30T16:00:00"/>
    <n v="0"/>
    <n v="0"/>
    <n v="0"/>
    <n v="41"/>
    <n v="7022.16"/>
    <x v="4"/>
    <s v="Australia"/>
    <s v="debit"/>
  </r>
  <r>
    <n v="34453.199999999997"/>
    <x v="29"/>
    <s v="31"/>
    <x v="0"/>
    <s v="2018"/>
    <d v="1899-12-30T16:00:00"/>
    <n v="0"/>
    <n v="0"/>
    <n v="0"/>
    <n v="1560.2"/>
    <n v="32893"/>
    <x v="4"/>
    <s v="Australia"/>
    <s v="credit"/>
  </r>
  <r>
    <n v="36409.93"/>
    <x v="29"/>
    <s v="31"/>
    <x v="0"/>
    <s v="2018"/>
    <d v="1899-12-30T16:00:00"/>
    <n v="0"/>
    <n v="0"/>
    <n v="0"/>
    <n v="43"/>
    <n v="36366.93"/>
    <x v="4"/>
    <s v="Australia"/>
    <s v="debit"/>
  </r>
  <r>
    <n v="3582.65"/>
    <x v="29"/>
    <s v="31"/>
    <x v="0"/>
    <s v="2018"/>
    <d v="1899-12-30T16:00:00"/>
    <n v="0"/>
    <n v="0"/>
    <n v="0"/>
    <n v="27"/>
    <n v="3555.65"/>
    <x v="4"/>
    <s v="Australia"/>
    <s v="debit"/>
  </r>
  <r>
    <n v="2146.84"/>
    <x v="29"/>
    <s v="31"/>
    <x v="0"/>
    <s v="2018"/>
    <d v="1899-12-30T16:11:02"/>
    <n v="0"/>
    <n v="0"/>
    <n v="0"/>
    <n v="7.88"/>
    <n v="2138.96"/>
    <x v="317"/>
    <s v="Australia"/>
    <s v="debit"/>
  </r>
  <r>
    <n v="4923.2"/>
    <x v="29"/>
    <s v="31"/>
    <x v="0"/>
    <s v="2018"/>
    <d v="1899-12-30T16:22:31"/>
    <n v="0"/>
    <n v="0"/>
    <n v="0"/>
    <n v="15.06"/>
    <n v="4908.1399999999994"/>
    <x v="283"/>
    <s v="Australia"/>
    <s v="debit"/>
  </r>
  <r>
    <n v="5375.87"/>
    <x v="29"/>
    <s v="31"/>
    <x v="0"/>
    <s v="2018"/>
    <d v="1899-12-30T16:34:01"/>
    <n v="0"/>
    <n v="0"/>
    <n v="0"/>
    <n v="16.34"/>
    <n v="5359.53"/>
    <x v="258"/>
    <s v="Australia"/>
    <s v="debit"/>
  </r>
  <r>
    <n v="4653.1400000000003"/>
    <x v="29"/>
    <s v="31"/>
    <x v="0"/>
    <s v="2018"/>
    <d v="1899-12-30T16:45:31"/>
    <n v="0"/>
    <n v="0"/>
    <n v="0"/>
    <n v="24.45"/>
    <n v="4628.6900000000005"/>
    <x v="105"/>
    <s v="Australia"/>
    <s v="debit"/>
  </r>
  <r>
    <n v="1193.8599999999999"/>
    <x v="29"/>
    <s v="31"/>
    <x v="0"/>
    <s v="2018"/>
    <d v="1899-12-30T16:57:00"/>
    <n v="0"/>
    <n v="0"/>
    <n v="0"/>
    <n v="10.029999999999999"/>
    <n v="1183.83"/>
    <x v="287"/>
    <s v="Australia"/>
    <s v="debit"/>
  </r>
  <r>
    <n v="5924.7"/>
    <x v="29"/>
    <s v="31"/>
    <x v="0"/>
    <s v="2018"/>
    <d v="1899-12-30T17:00:00"/>
    <n v="0"/>
    <n v="0"/>
    <n v="0"/>
    <n v="3328.77"/>
    <n v="2595.9299999999998"/>
    <x v="4"/>
    <s v="Australia"/>
    <s v="credit"/>
  </r>
  <r>
    <n v="10265.950000000001"/>
    <x v="29"/>
    <s v="31"/>
    <x v="0"/>
    <s v="2018"/>
    <d v="1899-12-30T17:00:00"/>
    <n v="0"/>
    <n v="0"/>
    <n v="0"/>
    <n v="2544.7600000000002"/>
    <n v="7721.1900000000005"/>
    <x v="4"/>
    <s v="Australia"/>
    <s v="credit"/>
  </r>
  <r>
    <n v="4816.3999999999996"/>
    <x v="29"/>
    <s v="31"/>
    <x v="0"/>
    <s v="2018"/>
    <d v="1899-12-30T17:00:00"/>
    <n v="0"/>
    <n v="0"/>
    <n v="0"/>
    <n v="2572.91"/>
    <n v="2243.4899999999998"/>
    <x v="4"/>
    <s v="Australia"/>
    <s v="credit"/>
  </r>
  <r>
    <n v="4639.7"/>
    <x v="29"/>
    <s v="31"/>
    <x v="0"/>
    <s v="2018"/>
    <d v="1899-12-30T17:09:01"/>
    <n v="0"/>
    <n v="0"/>
    <n v="0"/>
    <n v="13.44"/>
    <n v="4626.26"/>
    <x v="1038"/>
    <s v="Australia"/>
    <s v="debit"/>
  </r>
  <r>
    <n v="9066.17"/>
    <x v="29"/>
    <s v="31"/>
    <x v="0"/>
    <s v="2018"/>
    <d v="1899-12-30T17:21:13"/>
    <n v="0"/>
    <n v="0"/>
    <n v="0"/>
    <n v="22.92"/>
    <n v="9043.25"/>
    <x v="381"/>
    <s v="Australia"/>
    <s v="debit"/>
  </r>
  <r>
    <n v="5361.91"/>
    <x v="29"/>
    <s v="31"/>
    <x v="0"/>
    <s v="2018"/>
    <d v="1899-12-30T17:33:24"/>
    <n v="0"/>
    <n v="0"/>
    <n v="0"/>
    <n v="13.96"/>
    <n v="5347.95"/>
    <x v="321"/>
    <s v="Australia"/>
    <s v="debit"/>
  </r>
  <r>
    <n v="2913.6"/>
    <x v="29"/>
    <s v="31"/>
    <x v="0"/>
    <s v="2018"/>
    <d v="1899-12-30T17:45:36"/>
    <n v="0"/>
    <n v="0"/>
    <n v="0"/>
    <n v="23.42"/>
    <n v="2890.18"/>
    <x v="1039"/>
    <s v="Australia"/>
    <s v="debit"/>
  </r>
  <r>
    <n v="2243.4899999999998"/>
    <x v="29"/>
    <s v="31"/>
    <x v="0"/>
    <s v="2018"/>
    <d v="1899-12-30T17:57:48"/>
    <n v="0"/>
    <n v="0"/>
    <n v="0"/>
    <n v="8.89"/>
    <n v="2234.6"/>
    <x v="1040"/>
    <s v="Australia"/>
    <s v="debit"/>
  </r>
  <r>
    <n v="5247.9"/>
    <x v="29"/>
    <s v="31"/>
    <x v="0"/>
    <s v="2018"/>
    <d v="1899-12-30T18:00:00"/>
    <n v="0"/>
    <n v="0"/>
    <n v="0"/>
    <n v="33"/>
    <n v="5214.8999999999996"/>
    <x v="4"/>
    <s v="Australia"/>
    <s v="debit"/>
  </r>
  <r>
    <n v="3252.68"/>
    <x v="29"/>
    <s v="31"/>
    <x v="0"/>
    <s v="2018"/>
    <d v="1899-12-30T18:00:00"/>
    <n v="0"/>
    <n v="0"/>
    <n v="0"/>
    <n v="53"/>
    <n v="3199.68"/>
    <x v="4"/>
    <s v="Australia"/>
    <s v="debit"/>
  </r>
  <r>
    <n v="21057.41"/>
    <x v="29"/>
    <s v="31"/>
    <x v="0"/>
    <s v="2018"/>
    <d v="1899-12-30T18:00:00"/>
    <n v="0"/>
    <n v="0"/>
    <n v="0"/>
    <n v="66"/>
    <n v="20991.41"/>
    <x v="4"/>
    <s v="Australia"/>
    <s v="debit"/>
  </r>
  <r>
    <n v="5341.14"/>
    <x v="29"/>
    <s v="31"/>
    <x v="0"/>
    <s v="2018"/>
    <d v="1899-12-30T18:17:49"/>
    <n v="0"/>
    <n v="0"/>
    <n v="0"/>
    <n v="20.77"/>
    <n v="5320.37"/>
    <x v="526"/>
    <s v="Australia"/>
    <s v="debit"/>
  </r>
  <r>
    <n v="5032.09"/>
    <x v="29"/>
    <s v="31"/>
    <x v="0"/>
    <s v="2018"/>
    <d v="1899-12-30T18:39:33"/>
    <n v="0"/>
    <n v="0"/>
    <n v="0"/>
    <n v="27.08"/>
    <n v="5005.01"/>
    <x v="349"/>
    <s v="Australia"/>
    <s v="debit"/>
  </r>
  <r>
    <n v="21415.35"/>
    <x v="29"/>
    <s v="31"/>
    <x v="0"/>
    <s v="2018"/>
    <d v="1899-12-30T19:00:00"/>
    <n v="0"/>
    <n v="0"/>
    <n v="0"/>
    <n v="63"/>
    <n v="21352.35"/>
    <x v="4"/>
    <s v="Australia"/>
    <s v="debit"/>
  </r>
  <r>
    <n v="4859"/>
    <x v="29"/>
    <s v="31"/>
    <x v="0"/>
    <s v="2018"/>
    <d v="1899-12-30T19:00:00"/>
    <n v="0"/>
    <n v="0"/>
    <n v="0"/>
    <n v="55"/>
    <n v="4804"/>
    <x v="4"/>
    <s v="Australia"/>
    <s v="debit"/>
  </r>
  <r>
    <n v="8740.4699999999993"/>
    <x v="29"/>
    <s v="31"/>
    <x v="0"/>
    <s v="2018"/>
    <d v="1899-12-30T19:00:00"/>
    <n v="0"/>
    <n v="0"/>
    <n v="0"/>
    <n v="40"/>
    <n v="8700.4699999999993"/>
    <x v="4"/>
    <s v="Australia"/>
    <s v="debit"/>
  </r>
  <r>
    <n v="4253.18"/>
    <x v="29"/>
    <s v="31"/>
    <x v="0"/>
    <s v="2018"/>
    <d v="1899-12-30T19:00:00"/>
    <n v="0"/>
    <n v="0"/>
    <n v="0"/>
    <n v="45"/>
    <n v="4208.18"/>
    <x v="4"/>
    <s v="Australia"/>
    <s v="debit"/>
  </r>
  <r>
    <n v="4914"/>
    <x v="29"/>
    <s v="31"/>
    <x v="0"/>
    <s v="2018"/>
    <d v="1899-12-30T19:00:39"/>
    <n v="0"/>
    <n v="0"/>
    <n v="0"/>
    <n v="9.1999999999999993"/>
    <n v="4904.8"/>
    <x v="907"/>
    <s v="Australia"/>
    <s v="debit"/>
  </r>
  <r>
    <n v="2526.58"/>
    <x v="29"/>
    <s v="31"/>
    <x v="0"/>
    <s v="2018"/>
    <d v="1899-12-30T19:11:46"/>
    <n v="0"/>
    <n v="0"/>
    <n v="0"/>
    <n v="31.56"/>
    <n v="2495.02"/>
    <x v="239"/>
    <s v="Australia"/>
    <s v="debit"/>
  </r>
  <r>
    <n v="6470.56"/>
    <x v="29"/>
    <s v="31"/>
    <x v="0"/>
    <s v="2018"/>
    <d v="1899-12-30T19:22:53"/>
    <n v="0"/>
    <n v="0"/>
    <n v="0"/>
    <n v="12.11"/>
    <n v="6458.4500000000007"/>
    <x v="454"/>
    <s v="Australia"/>
    <s v="debit"/>
  </r>
  <r>
    <n v="6422.51"/>
    <x v="29"/>
    <s v="31"/>
    <x v="0"/>
    <s v="2018"/>
    <d v="1899-12-30T19:33:59"/>
    <n v="0"/>
    <n v="0"/>
    <n v="0"/>
    <n v="28.46"/>
    <n v="6394.05"/>
    <x v="173"/>
    <s v="Australia"/>
    <s v="debit"/>
  </r>
  <r>
    <n v="4615.3999999999996"/>
    <x v="29"/>
    <s v="31"/>
    <x v="0"/>
    <s v="2018"/>
    <d v="1899-12-30T19:45:06"/>
    <n v="0"/>
    <n v="0"/>
    <n v="0"/>
    <n v="24.3"/>
    <n v="4591.0999999999995"/>
    <x v="41"/>
    <s v="Australia"/>
    <s v="debit"/>
  </r>
  <r>
    <n v="237.05"/>
    <x v="29"/>
    <s v="31"/>
    <x v="0"/>
    <s v="2018"/>
    <d v="1899-12-30T19:56:13"/>
    <n v="0"/>
    <n v="0"/>
    <n v="0"/>
    <n v="9.49"/>
    <n v="227.56"/>
    <x v="1041"/>
    <s v="Australia"/>
    <s v="debit"/>
  </r>
  <r>
    <n v="6822.03"/>
    <x v="29"/>
    <s v="31"/>
    <x v="0"/>
    <s v="2018"/>
    <d v="1899-12-30T20:00:00"/>
    <n v="0"/>
    <n v="0"/>
    <n v="0"/>
    <n v="27"/>
    <n v="6795.03"/>
    <x v="4"/>
    <s v="Australia"/>
    <s v="debit"/>
  </r>
  <r>
    <n v="4401.37"/>
    <x v="29"/>
    <s v="31"/>
    <x v="0"/>
    <s v="2018"/>
    <d v="1899-12-30T20:05:56"/>
    <n v="0"/>
    <n v="0"/>
    <n v="0"/>
    <n v="118.3"/>
    <n v="4283.07"/>
    <x v="390"/>
    <s v="Australia"/>
    <s v="debit"/>
  </r>
  <r>
    <n v="2128.6"/>
    <x v="29"/>
    <s v="31"/>
    <x v="0"/>
    <s v="2018"/>
    <d v="1899-12-30T20:14:57"/>
    <n v="0"/>
    <n v="0"/>
    <n v="0"/>
    <n v="18.239999999999998"/>
    <n v="2110.36"/>
    <x v="1020"/>
    <s v="Australia"/>
    <s v="debit"/>
  </r>
  <r>
    <n v="4087.22"/>
    <x v="29"/>
    <s v="31"/>
    <x v="0"/>
    <s v="2018"/>
    <d v="1899-12-30T20:23:57"/>
    <n v="0"/>
    <n v="0"/>
    <n v="0"/>
    <n v="38.01"/>
    <n v="4049.2099999999996"/>
    <x v="1042"/>
    <s v="Australia"/>
    <s v="debit"/>
  </r>
  <r>
    <n v="4850.3900000000003"/>
    <x v="29"/>
    <s v="31"/>
    <x v="0"/>
    <s v="2018"/>
    <d v="1899-12-30T20:32:58"/>
    <n v="0"/>
    <n v="0"/>
    <n v="0"/>
    <n v="8.61"/>
    <n v="4841.7800000000007"/>
    <x v="270"/>
    <s v="Australia"/>
    <s v="debit"/>
  </r>
  <r>
    <n v="8385.32"/>
    <x v="29"/>
    <s v="31"/>
    <x v="0"/>
    <s v="2018"/>
    <d v="1899-12-30T20:41:58"/>
    <n v="0"/>
    <n v="0"/>
    <n v="0"/>
    <n v="62.52"/>
    <n v="8322.7999999999993"/>
    <x v="277"/>
    <s v="Australia"/>
    <s v="debit"/>
  </r>
  <r>
    <n v="4377.1000000000004"/>
    <x v="29"/>
    <s v="31"/>
    <x v="0"/>
    <s v="2018"/>
    <d v="1899-12-30T20:50:59"/>
    <n v="0"/>
    <n v="0"/>
    <n v="0"/>
    <n v="24.27"/>
    <n v="4352.83"/>
    <x v="1043"/>
    <s v="Australia"/>
    <s v="debit"/>
  </r>
  <r>
    <n v="2883.01"/>
    <x v="29"/>
    <s v="31"/>
    <x v="0"/>
    <s v="2018"/>
    <d v="1899-12-30T20:59:59"/>
    <n v="0"/>
    <n v="0"/>
    <n v="0"/>
    <n v="30.59"/>
    <n v="2852.42"/>
    <x v="12"/>
    <s v="Australia"/>
    <s v="debit"/>
  </r>
  <r>
    <n v="4781.3900000000003"/>
    <x v="29"/>
    <s v="31"/>
    <x v="0"/>
    <s v="2018"/>
    <d v="1899-12-30T21:00:00"/>
    <n v="0"/>
    <n v="0"/>
    <n v="0"/>
    <n v="69"/>
    <n v="4712.3900000000003"/>
    <x v="4"/>
    <s v="Australia"/>
    <s v="debit"/>
  </r>
  <r>
    <n v="53135.8"/>
    <x v="29"/>
    <s v="31"/>
    <x v="0"/>
    <s v="2018"/>
    <d v="1899-12-30T21:00:00"/>
    <n v="0"/>
    <n v="0"/>
    <n v="0"/>
    <n v="38"/>
    <n v="53097.8"/>
    <x v="4"/>
    <s v="Australia"/>
    <s v="debit"/>
  </r>
  <r>
    <n v="5238.3599999999997"/>
    <x v="29"/>
    <s v="31"/>
    <x v="0"/>
    <s v="2018"/>
    <d v="1899-12-30T21:00:00"/>
    <n v="0"/>
    <n v="0"/>
    <n v="0"/>
    <n v="29"/>
    <n v="5209.3599999999997"/>
    <x v="4"/>
    <s v="Australia"/>
    <s v="debit"/>
  </r>
  <r>
    <n v="8690.4699999999993"/>
    <x v="29"/>
    <s v="31"/>
    <x v="0"/>
    <s v="2018"/>
    <d v="1899-12-30T21:00:00"/>
    <n v="0"/>
    <n v="0"/>
    <n v="0"/>
    <n v="50"/>
    <n v="8640.4699999999993"/>
    <x v="4"/>
    <s v="Australia"/>
    <s v="debit"/>
  </r>
  <r>
    <n v="3311.65"/>
    <x v="29"/>
    <s v="31"/>
    <x v="0"/>
    <s v="2018"/>
    <d v="1899-12-30T21:00:00"/>
    <n v="0"/>
    <n v="0"/>
    <n v="0"/>
    <n v="23"/>
    <n v="3288.65"/>
    <x v="4"/>
    <s v="Australia"/>
    <s v="debit"/>
  </r>
  <r>
    <n v="4063.98"/>
    <x v="29"/>
    <s v="31"/>
    <x v="0"/>
    <s v="2018"/>
    <d v="1899-12-30T21:04:57"/>
    <n v="0"/>
    <n v="0"/>
    <n v="0"/>
    <n v="23.24"/>
    <n v="4040.7400000000002"/>
    <x v="563"/>
    <s v="Australia"/>
    <s v="debit"/>
  </r>
  <r>
    <n v="3724.19"/>
    <x v="29"/>
    <s v="31"/>
    <x v="0"/>
    <s v="2018"/>
    <d v="1899-12-30T21:09:54"/>
    <n v="0"/>
    <n v="0"/>
    <n v="0"/>
    <n v="14.21"/>
    <n v="3709.98"/>
    <x v="116"/>
    <s v="Australia"/>
    <s v="debit"/>
  </r>
  <r>
    <n v="2857.6"/>
    <x v="29"/>
    <s v="31"/>
    <x v="0"/>
    <s v="2018"/>
    <d v="1899-12-30T21:14:51"/>
    <n v="0"/>
    <n v="0"/>
    <n v="0"/>
    <n v="25.41"/>
    <n v="2832.19"/>
    <x v="215"/>
    <s v="Australia"/>
    <s v="debit"/>
  </r>
  <r>
    <n v="2390.88"/>
    <x v="29"/>
    <s v="31"/>
    <x v="0"/>
    <s v="2018"/>
    <d v="1899-12-30T21:19:48"/>
    <n v="0"/>
    <n v="0"/>
    <n v="0"/>
    <n v="18.04"/>
    <n v="2372.84"/>
    <x v="1044"/>
    <s v="Australia"/>
    <s v="debit"/>
  </r>
  <r>
    <n v="2848.73"/>
    <x v="29"/>
    <s v="31"/>
    <x v="0"/>
    <s v="2018"/>
    <d v="1899-12-30T21:24:45"/>
    <n v="0"/>
    <n v="0"/>
    <n v="0"/>
    <n v="8.8699999999999992"/>
    <n v="2839.86"/>
    <x v="298"/>
    <s v="Australia"/>
    <s v="debit"/>
  </r>
  <r>
    <n v="4854.9399999999996"/>
    <x v="29"/>
    <s v="31"/>
    <x v="0"/>
    <s v="2018"/>
    <d v="1899-12-30T21:29:42"/>
    <n v="0"/>
    <n v="0"/>
    <n v="0"/>
    <n v="177.15"/>
    <n v="4677.79"/>
    <x v="213"/>
    <s v="Australia"/>
    <s v="debit"/>
  </r>
  <r>
    <n v="3341.52"/>
    <x v="29"/>
    <s v="31"/>
    <x v="0"/>
    <s v="2018"/>
    <d v="1899-12-30T21:34:39"/>
    <n v="0"/>
    <n v="0"/>
    <n v="0"/>
    <n v="20.5"/>
    <n v="3321.02"/>
    <x v="935"/>
    <s v="Australia"/>
    <s v="debit"/>
  </r>
  <r>
    <n v="2835.43"/>
    <x v="29"/>
    <s v="31"/>
    <x v="0"/>
    <s v="2018"/>
    <d v="1899-12-30T21:39:36"/>
    <n v="0"/>
    <n v="0"/>
    <n v="0"/>
    <n v="98.93"/>
    <n v="2736.5"/>
    <x v="1045"/>
    <s v="Australia"/>
    <s v="debit"/>
  </r>
  <r>
    <n v="3334.65"/>
    <x v="29"/>
    <s v="31"/>
    <x v="0"/>
    <s v="2018"/>
    <d v="1899-12-30T21:44:33"/>
    <n v="0"/>
    <n v="0"/>
    <n v="0"/>
    <n v="6.87"/>
    <n v="3327.78"/>
    <x v="746"/>
    <s v="Australia"/>
    <s v="debit"/>
  </r>
  <r>
    <n v="4603.58"/>
    <x v="29"/>
    <s v="31"/>
    <x v="0"/>
    <s v="2018"/>
    <d v="1899-12-30T21:49:30"/>
    <n v="0"/>
    <n v="0"/>
    <n v="0"/>
    <n v="11.82"/>
    <n v="4591.76"/>
    <x v="1038"/>
    <s v="Australia"/>
    <s v="debit"/>
  </r>
  <r>
    <n v="4358.99"/>
    <x v="29"/>
    <s v="31"/>
    <x v="0"/>
    <s v="2018"/>
    <d v="1899-12-30T21:54:27"/>
    <n v="0"/>
    <n v="0"/>
    <n v="0"/>
    <n v="18.11"/>
    <n v="4340.88"/>
    <x v="6"/>
    <s v="Australia"/>
    <s v="debit"/>
  </r>
  <r>
    <n v="21024.68"/>
    <x v="29"/>
    <s v="31"/>
    <x v="0"/>
    <s v="2018"/>
    <d v="1899-12-30T21:59:24"/>
    <n v="0"/>
    <n v="0"/>
    <n v="0"/>
    <n v="390.67"/>
    <n v="20634.010000000002"/>
    <x v="1046"/>
    <s v="Australia"/>
    <s v="debit"/>
  </r>
  <r>
    <n v="2394"/>
    <x v="29"/>
    <s v="31"/>
    <x v="0"/>
    <s v="2018"/>
    <d v="1899-12-30T22:09:09"/>
    <n v="0"/>
    <n v="0"/>
    <n v="0"/>
    <n v="132.58000000000001"/>
    <n v="2261.42"/>
    <x v="1"/>
    <s v="Australia"/>
    <s v="debit"/>
  </r>
  <r>
    <n v="9052.86"/>
    <x v="29"/>
    <s v="31"/>
    <x v="0"/>
    <s v="2018"/>
    <d v="1899-12-30T22:19:34"/>
    <n v="0"/>
    <n v="0"/>
    <n v="0"/>
    <n v="13.31"/>
    <n v="9039.5500000000011"/>
    <x v="660"/>
    <s v="Australia"/>
    <s v="debit"/>
  </r>
  <r>
    <n v="2379.5500000000002"/>
    <x v="29"/>
    <s v="31"/>
    <x v="0"/>
    <s v="2018"/>
    <d v="1899-12-30T22:29:59"/>
    <n v="0"/>
    <n v="0"/>
    <n v="0"/>
    <n v="14.45"/>
    <n v="2365.1000000000004"/>
    <x v="1047"/>
    <s v="Australia"/>
    <s v="debit"/>
  </r>
  <r>
    <n v="5220.17"/>
    <x v="29"/>
    <s v="31"/>
    <x v="0"/>
    <s v="2018"/>
    <d v="1899-12-30T22:40:24"/>
    <n v="0"/>
    <n v="0"/>
    <n v="0"/>
    <n v="18.190000000000001"/>
    <n v="5201.9800000000005"/>
    <x v="22"/>
    <s v="Australia"/>
    <s v="debit"/>
  </r>
  <r>
    <n v="3302.72"/>
    <x v="29"/>
    <s v="31"/>
    <x v="0"/>
    <s v="2018"/>
    <d v="1899-12-30T22:50:49"/>
    <n v="0"/>
    <n v="0"/>
    <n v="0"/>
    <n v="8.93"/>
    <n v="3293.79"/>
    <x v="290"/>
    <s v="Australia"/>
    <s v="debit"/>
  </r>
  <r>
    <n v="3211.68"/>
    <x v="29"/>
    <s v="31"/>
    <x v="0"/>
    <s v="2018"/>
    <d v="1899-12-30T23:00:00"/>
    <n v="0"/>
    <n v="0"/>
    <n v="0"/>
    <n v="41"/>
    <n v="3170.68"/>
    <x v="4"/>
    <s v="Australia"/>
    <s v="debit"/>
  </r>
  <r>
    <n v="12624.72"/>
    <x v="29"/>
    <s v="31"/>
    <x v="0"/>
    <s v="2018"/>
    <d v="1899-12-30T23:01:41"/>
    <n v="0"/>
    <n v="0"/>
    <n v="0"/>
    <n v="21.86"/>
    <n v="12602.859999999999"/>
    <x v="355"/>
    <s v="Australia"/>
    <s v="debit"/>
  </r>
  <r>
    <n v="3295.8"/>
    <x v="29"/>
    <s v="31"/>
    <x v="0"/>
    <s v="2018"/>
    <d v="1899-12-30T23:15:46"/>
    <n v="0"/>
    <n v="0"/>
    <n v="0"/>
    <n v="43.57"/>
    <n v="3252.23"/>
    <x v="402"/>
    <s v="Australia"/>
    <s v="debit"/>
  </r>
  <r>
    <n v="3288.26"/>
    <x v="29"/>
    <s v="31"/>
    <x v="0"/>
    <s v="2018"/>
    <d v="1899-12-30T23:29:51"/>
    <n v="0"/>
    <n v="0"/>
    <n v="0"/>
    <n v="14.46"/>
    <n v="3273.8"/>
    <x v="957"/>
    <s v="Australia"/>
    <s v="debit"/>
  </r>
  <r>
    <n v="10213.950000000001"/>
    <x v="29"/>
    <s v="31"/>
    <x v="0"/>
    <s v="2018"/>
    <d v="1899-12-30T23:43:56"/>
    <n v="0"/>
    <n v="0"/>
    <n v="0"/>
    <n v="11.06"/>
    <n v="10202.890000000001"/>
    <x v="64"/>
    <s v="Australia"/>
    <s v="debit"/>
  </r>
  <r>
    <n v="9045.27"/>
    <x v="29"/>
    <s v="31"/>
    <x v="0"/>
    <s v="2018"/>
    <d v="1899-12-30T23:58:01"/>
    <n v="0"/>
    <n v="0"/>
    <n v="0"/>
    <n v="7.59"/>
    <n v="9037.68"/>
    <x v="253"/>
    <s v="Australia"/>
    <s v="debit"/>
  </r>
  <r>
    <n v="3279.11"/>
    <x v="30"/>
    <s v="01"/>
    <x v="1"/>
    <s v="2018"/>
    <d v="1899-12-30T00:35:49"/>
    <n v="0"/>
    <n v="0"/>
    <n v="0"/>
    <n v="9.15"/>
    <n v="3269.96"/>
    <x v="1048"/>
    <s v="Australia"/>
    <s v="debit"/>
  </r>
  <r>
    <n v="2810.78"/>
    <x v="30"/>
    <s v="01"/>
    <x v="1"/>
    <s v="2018"/>
    <d v="1899-12-30T01:08:04"/>
    <n v="0"/>
    <n v="0"/>
    <n v="0"/>
    <n v="85.84"/>
    <n v="2724.94"/>
    <x v="128"/>
    <s v="Australia"/>
    <s v="debit"/>
  </r>
  <r>
    <n v="5204.51"/>
    <x v="30"/>
    <s v="01"/>
    <x v="1"/>
    <s v="2018"/>
    <d v="1899-12-30T01:27:18"/>
    <n v="0"/>
    <n v="0"/>
    <n v="0"/>
    <n v="15.66"/>
    <n v="5188.8500000000004"/>
    <x v="116"/>
    <s v="Australia"/>
    <s v="debit"/>
  </r>
  <r>
    <n v="3196.81"/>
    <x v="30"/>
    <s v="01"/>
    <x v="1"/>
    <s v="2018"/>
    <d v="1899-12-30T01:46:32"/>
    <n v="0"/>
    <n v="0"/>
    <n v="0"/>
    <n v="14.87"/>
    <n v="3181.94"/>
    <x v="83"/>
    <s v="Australia"/>
    <s v="debit"/>
  </r>
  <r>
    <n v="4280.38"/>
    <x v="30"/>
    <s v="01"/>
    <x v="1"/>
    <s v="2018"/>
    <d v="1899-12-30T02:00:00"/>
    <n v="0"/>
    <n v="0"/>
    <n v="0"/>
    <n v="26"/>
    <n v="4254.38"/>
    <x v="4"/>
    <s v="Australia"/>
    <s v="debit"/>
  </r>
  <r>
    <n v="4314.87"/>
    <x v="30"/>
    <s v="01"/>
    <x v="1"/>
    <s v="2018"/>
    <d v="1899-12-30T02:00:00"/>
    <n v="0"/>
    <n v="0"/>
    <n v="0"/>
    <n v="163"/>
    <n v="4151.87"/>
    <x v="4"/>
    <s v="Australia"/>
    <s v="debit"/>
  </r>
  <r>
    <n v="214.7"/>
    <x v="30"/>
    <s v="01"/>
    <x v="1"/>
    <s v="2018"/>
    <d v="1899-12-30T02:07:29"/>
    <n v="0"/>
    <n v="0"/>
    <n v="0"/>
    <n v="22.35"/>
    <n v="192.35"/>
    <x v="1049"/>
    <s v="Australia"/>
    <s v="debit"/>
  </r>
  <r>
    <n v="2357.0300000000002"/>
    <x v="30"/>
    <s v="01"/>
    <x v="1"/>
    <s v="2018"/>
    <d v="1899-12-30T02:32:29"/>
    <n v="0"/>
    <n v="0"/>
    <n v="0"/>
    <n v="22.52"/>
    <n v="2334.5100000000002"/>
    <x v="6"/>
    <s v="Australia"/>
    <s v="debit"/>
  </r>
  <r>
    <n v="4331.53"/>
    <x v="30"/>
    <s v="01"/>
    <x v="1"/>
    <s v="2018"/>
    <d v="1899-12-30T02:57:29"/>
    <n v="0"/>
    <n v="0"/>
    <n v="0"/>
    <n v="27.46"/>
    <n v="4304.07"/>
    <x v="829"/>
    <s v="Australia"/>
    <s v="debit"/>
  </r>
  <r>
    <n v="201.01"/>
    <x v="30"/>
    <s v="01"/>
    <x v="1"/>
    <s v="2018"/>
    <d v="1899-12-30T03:56:14"/>
    <n v="0"/>
    <n v="0"/>
    <n v="0"/>
    <n v="13.69"/>
    <n v="187.32"/>
    <x v="614"/>
    <s v="Australia"/>
    <s v="debit"/>
  </r>
  <r>
    <n v="34425.199999999997"/>
    <x v="30"/>
    <s v="01"/>
    <x v="1"/>
    <s v="2018"/>
    <d v="1899-12-30T04:00:00"/>
    <n v="0"/>
    <n v="0"/>
    <n v="0"/>
    <n v="28"/>
    <n v="34397.199999999997"/>
    <x v="4"/>
    <s v="Australia"/>
    <s v="debit"/>
  </r>
  <r>
    <n v="4597.62"/>
    <x v="30"/>
    <s v="01"/>
    <x v="1"/>
    <s v="2018"/>
    <d v="1899-12-30T04:20:26"/>
    <n v="0"/>
    <n v="0"/>
    <n v="0"/>
    <n v="5.96"/>
    <n v="4591.66"/>
    <x v="136"/>
    <s v="Australia"/>
    <s v="debit"/>
  </r>
  <r>
    <n v="9104.68"/>
    <x v="30"/>
    <s v="01"/>
    <x v="1"/>
    <s v="2018"/>
    <d v="1899-12-30T04:42:10"/>
    <n v="0"/>
    <n v="0"/>
    <n v="0"/>
    <n v="14.13"/>
    <n v="9090.5500000000011"/>
    <x v="905"/>
    <s v="Australia"/>
    <s v="debit"/>
  </r>
  <r>
    <n v="5178.51"/>
    <x v="30"/>
    <s v="01"/>
    <x v="1"/>
    <s v="2018"/>
    <d v="1899-12-30T05:00:00"/>
    <n v="0"/>
    <n v="0"/>
    <n v="0"/>
    <n v="26"/>
    <n v="5152.51"/>
    <x v="4"/>
    <s v="Australia"/>
    <s v="debit"/>
  </r>
  <r>
    <n v="21012.41"/>
    <x v="30"/>
    <s v="01"/>
    <x v="1"/>
    <s v="2018"/>
    <d v="1899-12-30T05:00:00"/>
    <n v="0"/>
    <n v="0"/>
    <n v="0"/>
    <n v="45"/>
    <n v="20967.41"/>
    <x v="4"/>
    <s v="Australia"/>
    <s v="debit"/>
  </r>
  <r>
    <n v="7132"/>
    <x v="30"/>
    <s v="01"/>
    <x v="1"/>
    <s v="2018"/>
    <d v="1899-12-30T05:00:00"/>
    <n v="0"/>
    <n v="0"/>
    <n v="0"/>
    <n v="43"/>
    <n v="7089"/>
    <x v="4"/>
    <s v="Australia"/>
    <s v="debit"/>
  </r>
  <r>
    <n v="36012.74"/>
    <x v="30"/>
    <s v="01"/>
    <x v="1"/>
    <s v="2018"/>
    <d v="1899-12-30T05:00:00"/>
    <n v="0"/>
    <n v="0"/>
    <n v="0"/>
    <n v="37"/>
    <n v="35975.74"/>
    <x v="4"/>
    <s v="Australia"/>
    <s v="debit"/>
  </r>
  <r>
    <n v="2354.0500000000002"/>
    <x v="30"/>
    <s v="01"/>
    <x v="1"/>
    <s v="2018"/>
    <d v="1899-12-30T05:22:29"/>
    <n v="0"/>
    <n v="0"/>
    <n v="0"/>
    <n v="2.98"/>
    <n v="2351.0700000000002"/>
    <x v="1050"/>
    <s v="Australia"/>
    <s v="debit"/>
  </r>
  <r>
    <n v="12592.28"/>
    <x v="30"/>
    <s v="01"/>
    <x v="1"/>
    <s v="2018"/>
    <d v="1899-12-30T06:46:39"/>
    <n v="0"/>
    <n v="0"/>
    <n v="0"/>
    <n v="32.44"/>
    <n v="12559.84"/>
    <x v="1051"/>
    <s v="Australia"/>
    <s v="debit"/>
  </r>
  <r>
    <n v="9029.89"/>
    <x v="30"/>
    <s v="01"/>
    <x v="1"/>
    <s v="2018"/>
    <d v="1899-12-30T07:28:34"/>
    <n v="0"/>
    <n v="0"/>
    <n v="0"/>
    <n v="74.790000000000006"/>
    <n v="8955.0999999999985"/>
    <x v="1003"/>
    <s v="Australia"/>
    <s v="debit"/>
  </r>
  <r>
    <n v="12439.1"/>
    <x v="30"/>
    <s v="01"/>
    <x v="1"/>
    <s v="2018"/>
    <d v="1899-12-30T08:02:13"/>
    <n v="0"/>
    <n v="0"/>
    <n v="0"/>
    <n v="153.18"/>
    <n v="12285.92"/>
    <x v="508"/>
    <s v="Australia"/>
    <s v="debit"/>
  </r>
  <r>
    <n v="4840.71"/>
    <x v="30"/>
    <s v="01"/>
    <x v="1"/>
    <s v="2018"/>
    <d v="1899-12-30T08:20:44"/>
    <n v="0"/>
    <n v="0"/>
    <n v="0"/>
    <n v="14.23"/>
    <n v="4826.4800000000005"/>
    <x v="6"/>
    <s v="Australia"/>
    <s v="debit"/>
  </r>
  <r>
    <n v="45927.92"/>
    <x v="30"/>
    <s v="01"/>
    <x v="1"/>
    <s v="2018"/>
    <d v="1899-12-30T08:39:15"/>
    <n v="0"/>
    <n v="0"/>
    <n v="0"/>
    <n v="20.55"/>
    <n v="45907.369999999995"/>
    <x v="142"/>
    <s v="Australia"/>
    <s v="debit"/>
  </r>
  <r>
    <n v="4252.8"/>
    <x v="30"/>
    <s v="01"/>
    <x v="1"/>
    <s v="2018"/>
    <d v="1899-12-30T08:57:46"/>
    <n v="0"/>
    <n v="0"/>
    <n v="0"/>
    <n v="78.73"/>
    <n v="4174.0700000000006"/>
    <x v="51"/>
    <s v="Australia"/>
    <s v="debit"/>
  </r>
  <r>
    <n v="2340.36"/>
    <x v="30"/>
    <s v="01"/>
    <x v="1"/>
    <s v="2018"/>
    <d v="1899-12-30T09:08:27"/>
    <n v="0"/>
    <n v="0"/>
    <n v="0"/>
    <n v="13.69"/>
    <n v="2326.67"/>
    <x v="1052"/>
    <s v="Australia"/>
    <s v="debit"/>
  </r>
  <r>
    <n v="194.57"/>
    <x v="30"/>
    <s v="01"/>
    <x v="1"/>
    <s v="2018"/>
    <d v="1899-12-30T09:18:04"/>
    <n v="0"/>
    <n v="0"/>
    <n v="0"/>
    <n v="6.44"/>
    <n v="188.13"/>
    <x v="367"/>
    <s v="Australia"/>
    <s v="debit"/>
  </r>
  <r>
    <n v="5302.85"/>
    <x v="30"/>
    <s v="01"/>
    <x v="1"/>
    <s v="2018"/>
    <d v="1899-12-30T09:27:41"/>
    <n v="0"/>
    <n v="0"/>
    <n v="0"/>
    <n v="38.29"/>
    <n v="5264.56"/>
    <x v="1053"/>
    <s v="Australia"/>
    <s v="debit"/>
  </r>
  <r>
    <n v="2324.52"/>
    <x v="30"/>
    <s v="01"/>
    <x v="1"/>
    <s v="2018"/>
    <d v="1899-12-30T09:37:18"/>
    <n v="0"/>
    <n v="0"/>
    <n v="0"/>
    <n v="15.84"/>
    <n v="2308.6799999999998"/>
    <x v="1047"/>
    <s v="Australia"/>
    <s v="debit"/>
  </r>
  <r>
    <n v="4195.03"/>
    <x v="30"/>
    <s v="01"/>
    <x v="1"/>
    <s v="2018"/>
    <d v="1899-12-30T09:46:55"/>
    <n v="0"/>
    <n v="0"/>
    <n v="0"/>
    <n v="57.77"/>
    <n v="4137.2599999999993"/>
    <x v="1054"/>
    <s v="Australia"/>
    <s v="debit"/>
  </r>
  <r>
    <n v="2796.97"/>
    <x v="30"/>
    <s v="01"/>
    <x v="1"/>
    <s v="2018"/>
    <d v="1899-12-30T09:56:32"/>
    <n v="0"/>
    <n v="0"/>
    <n v="0"/>
    <n v="38.46"/>
    <n v="2758.5099999999998"/>
    <x v="143"/>
    <s v="Australia"/>
    <s v="debit"/>
  </r>
  <r>
    <n v="2808.07"/>
    <x v="30"/>
    <s v="01"/>
    <x v="1"/>
    <s v="2018"/>
    <d v="1899-12-30T10:00:00"/>
    <n v="0"/>
    <n v="0"/>
    <n v="0"/>
    <n v="150"/>
    <n v="2658.07"/>
    <x v="4"/>
    <s v="Australia"/>
    <s v="debit"/>
  </r>
  <r>
    <n v="3146.24"/>
    <x v="30"/>
    <s v="01"/>
    <x v="1"/>
    <s v="2018"/>
    <d v="1899-12-30T10:00:00"/>
    <n v="0"/>
    <n v="0"/>
    <n v="0"/>
    <n v="45"/>
    <n v="3101.24"/>
    <x v="4"/>
    <s v="Australia"/>
    <s v="debit"/>
  </r>
  <r>
    <n v="4807.8500000000004"/>
    <x v="30"/>
    <s v="01"/>
    <x v="1"/>
    <s v="2018"/>
    <d v="1899-12-30T10:06:39"/>
    <n v="0"/>
    <n v="0"/>
    <n v="0"/>
    <n v="32.86"/>
    <n v="4774.9900000000007"/>
    <x v="317"/>
    <s v="Australia"/>
    <s v="debit"/>
  </r>
  <r>
    <n v="2295.7600000000002"/>
    <x v="30"/>
    <s v="01"/>
    <x v="1"/>
    <s v="2018"/>
    <d v="1899-12-30T10:17:04"/>
    <n v="0"/>
    <n v="0"/>
    <n v="0"/>
    <n v="28.76"/>
    <n v="2267"/>
    <x v="324"/>
    <s v="Australia"/>
    <s v="debit"/>
  </r>
  <r>
    <n v="6460.27"/>
    <x v="30"/>
    <s v="01"/>
    <x v="1"/>
    <s v="2018"/>
    <d v="1899-12-30T10:27:29"/>
    <n v="0"/>
    <n v="0"/>
    <n v="0"/>
    <n v="10.29"/>
    <n v="6449.9800000000005"/>
    <x v="325"/>
    <s v="Australia"/>
    <s v="debit"/>
  </r>
  <r>
    <n v="4036.27"/>
    <x v="30"/>
    <s v="01"/>
    <x v="1"/>
    <s v="2018"/>
    <d v="1899-12-30T10:37:54"/>
    <n v="0"/>
    <n v="0"/>
    <n v="0"/>
    <n v="27.71"/>
    <n v="4008.56"/>
    <x v="10"/>
    <s v="Australia"/>
    <s v="debit"/>
  </r>
  <r>
    <n v="4773.01"/>
    <x v="30"/>
    <s v="01"/>
    <x v="1"/>
    <s v="2018"/>
    <d v="1899-12-30T10:48:19"/>
    <n v="0"/>
    <n v="0"/>
    <n v="0"/>
    <n v="8.3800000000000008"/>
    <n v="4764.63"/>
    <x v="96"/>
    <s v="Australia"/>
    <s v="debit"/>
  </r>
  <r>
    <n v="20934.77"/>
    <x v="30"/>
    <s v="01"/>
    <x v="1"/>
    <s v="2018"/>
    <d v="1899-12-30T10:58:44"/>
    <n v="0"/>
    <n v="0"/>
    <n v="0"/>
    <n v="89.91"/>
    <n v="20844.86"/>
    <x v="6"/>
    <s v="Australia"/>
    <s v="debit"/>
  </r>
  <r>
    <n v="5829.7"/>
    <x v="30"/>
    <s v="01"/>
    <x v="1"/>
    <s v="2018"/>
    <d v="1899-12-30T11:00:00"/>
    <n v="0"/>
    <n v="0"/>
    <n v="0"/>
    <n v="95"/>
    <n v="5734.7"/>
    <x v="4"/>
    <s v="Australia"/>
    <s v="debit"/>
  </r>
  <r>
    <n v="5161.51"/>
    <x v="30"/>
    <s v="01"/>
    <x v="1"/>
    <s v="2018"/>
    <d v="1899-12-30T11:00:00"/>
    <n v="0"/>
    <n v="0"/>
    <n v="0"/>
    <n v="17"/>
    <n v="5144.51"/>
    <x v="4"/>
    <s v="Australia"/>
    <s v="debit"/>
  </r>
  <r>
    <n v="9019.9500000000007"/>
    <x v="30"/>
    <s v="01"/>
    <x v="1"/>
    <s v="2018"/>
    <d v="1899-12-30T11:06:14"/>
    <n v="0"/>
    <n v="0"/>
    <n v="0"/>
    <n v="9.94"/>
    <n v="9010.01"/>
    <x v="1055"/>
    <s v="Australia"/>
    <s v="debit"/>
  </r>
  <r>
    <n v="5085.49"/>
    <x v="30"/>
    <s v="01"/>
    <x v="1"/>
    <s v="2018"/>
    <d v="1899-12-30T11:13:19"/>
    <n v="0"/>
    <n v="0"/>
    <n v="0"/>
    <n v="364.69"/>
    <n v="4720.8"/>
    <x v="1056"/>
    <s v="Australia"/>
    <s v="debit"/>
  </r>
  <r>
    <n v="5074.21"/>
    <x v="30"/>
    <s v="01"/>
    <x v="1"/>
    <s v="2018"/>
    <d v="1899-12-30T11:20:25"/>
    <n v="0"/>
    <n v="0"/>
    <n v="0"/>
    <n v="11.28"/>
    <n v="5062.93"/>
    <x v="1057"/>
    <s v="Australia"/>
    <s v="debit"/>
  </r>
  <r>
    <n v="4749.58"/>
    <x v="30"/>
    <s v="01"/>
    <x v="1"/>
    <s v="2018"/>
    <d v="1899-12-30T11:27:31"/>
    <n v="0"/>
    <n v="0"/>
    <n v="0"/>
    <n v="23.43"/>
    <n v="4726.1499999999996"/>
    <x v="37"/>
    <s v="Australia"/>
    <s v="debit"/>
  </r>
  <r>
    <n v="4729.3"/>
    <x v="30"/>
    <s v="01"/>
    <x v="1"/>
    <s v="2018"/>
    <d v="1899-12-30T11:34:36"/>
    <n v="0"/>
    <n v="0"/>
    <n v="0"/>
    <n v="20.28"/>
    <n v="4709.0200000000004"/>
    <x v="506"/>
    <s v="Australia"/>
    <s v="debit"/>
  </r>
  <r>
    <n v="45878.53"/>
    <x v="30"/>
    <s v="01"/>
    <x v="1"/>
    <s v="2018"/>
    <d v="1899-12-30T11:41:42"/>
    <n v="0"/>
    <n v="0"/>
    <n v="0"/>
    <n v="49.39"/>
    <n v="45829.14"/>
    <x v="317"/>
    <s v="Australia"/>
    <s v="debit"/>
  </r>
  <r>
    <n v="9634.57"/>
    <x v="30"/>
    <s v="01"/>
    <x v="1"/>
    <s v="2018"/>
    <d v="1899-12-30T11:48:47"/>
    <n v="0"/>
    <n v="0"/>
    <n v="0"/>
    <n v="13.52"/>
    <n v="9621.0499999999993"/>
    <x v="1058"/>
    <s v="Australia"/>
    <s v="debit"/>
  </r>
  <r>
    <n v="4539.43"/>
    <x v="30"/>
    <s v="01"/>
    <x v="1"/>
    <s v="2018"/>
    <d v="1899-12-30T11:55:53"/>
    <n v="0"/>
    <n v="0"/>
    <n v="0"/>
    <n v="58.19"/>
    <n v="4481.2400000000007"/>
    <x v="1"/>
    <s v="Australia"/>
    <s v="debit"/>
  </r>
  <r>
    <n v="16151.11"/>
    <x v="30"/>
    <s v="01"/>
    <x v="1"/>
    <s v="2018"/>
    <d v="1899-12-30T12:00:00"/>
    <n v="0"/>
    <n v="0"/>
    <n v="0"/>
    <n v="45"/>
    <n v="16106.11"/>
    <x v="4"/>
    <s v="Australia"/>
    <s v="debit"/>
  </r>
  <r>
    <n v="192816.49"/>
    <x v="30"/>
    <s v="01"/>
    <x v="1"/>
    <s v="2018"/>
    <d v="1899-12-30T12:00:00"/>
    <n v="0"/>
    <n v="0"/>
    <n v="0"/>
    <n v="170"/>
    <n v="192646.49"/>
    <x v="4"/>
    <s v="Australia"/>
    <s v="debit"/>
  </r>
  <r>
    <n v="20917.900000000001"/>
    <x v="30"/>
    <s v="01"/>
    <x v="1"/>
    <s v="2018"/>
    <d v="1899-12-30T12:06:46"/>
    <n v="0"/>
    <n v="0"/>
    <n v="0"/>
    <n v="16.87"/>
    <n v="20901.030000000002"/>
    <x v="845"/>
    <s v="Australia"/>
    <s v="debit"/>
  </r>
  <r>
    <n v="7871.19"/>
    <x v="30"/>
    <s v="01"/>
    <x v="1"/>
    <s v="2018"/>
    <d v="1899-12-30T12:22:54"/>
    <n v="0"/>
    <n v="0"/>
    <n v="0"/>
    <n v="10.79"/>
    <n v="7860.4"/>
    <x v="1059"/>
    <s v="Australia"/>
    <s v="debit"/>
  </r>
  <r>
    <n v="6808.64"/>
    <x v="30"/>
    <s v="01"/>
    <x v="1"/>
    <s v="2018"/>
    <d v="1899-12-30T12:39:01"/>
    <n v="0"/>
    <n v="0"/>
    <n v="0"/>
    <n v="13.39"/>
    <n v="6795.25"/>
    <x v="3"/>
    <s v="Australia"/>
    <s v="debit"/>
  </r>
  <r>
    <n v="4524.7299999999996"/>
    <x v="30"/>
    <s v="01"/>
    <x v="1"/>
    <s v="2018"/>
    <d v="1899-12-30T12:55:09"/>
    <n v="0"/>
    <n v="0"/>
    <n v="0"/>
    <n v="14.7"/>
    <n v="4510.03"/>
    <x v="654"/>
    <s v="Australia"/>
    <s v="debit"/>
  </r>
  <r>
    <n v="8975.9500000000007"/>
    <x v="30"/>
    <s v="01"/>
    <x v="1"/>
    <s v="2018"/>
    <d v="1899-12-30T13:00:00"/>
    <n v="0"/>
    <n v="0"/>
    <n v="0"/>
    <n v="44"/>
    <n v="8931.9500000000007"/>
    <x v="4"/>
    <s v="Australia"/>
    <s v="debit"/>
  </r>
  <r>
    <n v="4913.34"/>
    <x v="30"/>
    <s v="01"/>
    <x v="1"/>
    <s v="2018"/>
    <d v="1899-12-30T13:11:51"/>
    <n v="0"/>
    <n v="0"/>
    <n v="0"/>
    <n v="22.83"/>
    <n v="4890.51"/>
    <x v="1060"/>
    <s v="Australia"/>
    <s v="debit"/>
  </r>
  <r>
    <n v="3164.66"/>
    <x v="30"/>
    <s v="01"/>
    <x v="1"/>
    <s v="2018"/>
    <d v="1899-12-30T13:28:48"/>
    <n v="0"/>
    <n v="0"/>
    <n v="0"/>
    <n v="32.15"/>
    <n v="3132.5099999999998"/>
    <x v="27"/>
    <s v="Australia"/>
    <s v="debit"/>
  </r>
  <r>
    <n v="4702.8"/>
    <x v="30"/>
    <s v="01"/>
    <x v="1"/>
    <s v="2018"/>
    <d v="1899-12-30T13:45:45"/>
    <n v="0"/>
    <n v="0"/>
    <n v="0"/>
    <n v="26.5"/>
    <n v="4676.3"/>
    <x v="651"/>
    <s v="Australia"/>
    <s v="debit"/>
  </r>
  <r>
    <n v="6763.64"/>
    <x v="30"/>
    <s v="01"/>
    <x v="1"/>
    <s v="2018"/>
    <d v="1899-12-30T14:00:00"/>
    <n v="0"/>
    <n v="0"/>
    <n v="0"/>
    <n v="45"/>
    <n v="6718.64"/>
    <x v="4"/>
    <s v="Australia"/>
    <s v="debit"/>
  </r>
  <r>
    <n v="16111.86"/>
    <x v="30"/>
    <s v="01"/>
    <x v="1"/>
    <s v="2018"/>
    <d v="1899-12-30T14:01:11"/>
    <n v="0"/>
    <n v="0"/>
    <n v="0"/>
    <n v="39.25"/>
    <n v="16072.61"/>
    <x v="1061"/>
    <s v="Australia"/>
    <s v="debit"/>
  </r>
  <r>
    <n v="11432.95"/>
    <x v="30"/>
    <s v="01"/>
    <x v="1"/>
    <s v="2018"/>
    <d v="1899-12-30T14:08:35"/>
    <n v="0"/>
    <n v="0"/>
    <n v="0"/>
    <n v="43.12"/>
    <n v="11389.83"/>
    <x v="182"/>
    <s v="Australia"/>
    <s v="debit"/>
  </r>
  <r>
    <n v="4774.82"/>
    <x v="30"/>
    <s v="01"/>
    <x v="1"/>
    <s v="2018"/>
    <d v="1899-12-30T14:15:59"/>
    <n v="0"/>
    <n v="0"/>
    <n v="0"/>
    <n v="33.03"/>
    <n v="4741.79"/>
    <x v="6"/>
    <s v="Australia"/>
    <s v="debit"/>
  </r>
  <r>
    <n v="2719.71"/>
    <x v="30"/>
    <s v="01"/>
    <x v="1"/>
    <s v="2018"/>
    <d v="1899-12-30T14:23:24"/>
    <n v="0"/>
    <n v="0"/>
    <n v="0"/>
    <n v="20.399999999999999"/>
    <n v="2699.31"/>
    <x v="918"/>
    <s v="Australia"/>
    <s v="debit"/>
  </r>
  <r>
    <n v="5277.81"/>
    <x v="30"/>
    <s v="01"/>
    <x v="1"/>
    <s v="2018"/>
    <d v="1899-12-30T14:30:48"/>
    <n v="0"/>
    <n v="0"/>
    <n v="0"/>
    <n v="25.04"/>
    <n v="5252.77"/>
    <x v="128"/>
    <s v="Australia"/>
    <s v="debit"/>
  </r>
  <r>
    <n v="2786.8"/>
    <x v="30"/>
    <s v="01"/>
    <x v="1"/>
    <s v="2018"/>
    <d v="1899-12-30T14:45:37"/>
    <n v="0"/>
    <n v="0"/>
    <n v="0"/>
    <n v="23.98"/>
    <n v="2762.82"/>
    <x v="1062"/>
    <s v="Australia"/>
    <s v="debit"/>
  </r>
  <r>
    <n v="4679.9399999999996"/>
    <x v="30"/>
    <s v="01"/>
    <x v="1"/>
    <s v="2018"/>
    <d v="1899-12-30T14:53:02"/>
    <n v="0"/>
    <n v="0"/>
    <n v="0"/>
    <n v="22.86"/>
    <n v="4657.08"/>
    <x v="503"/>
    <s v="Australia"/>
    <s v="debit"/>
  </r>
  <r>
    <n v="5152.68"/>
    <x v="30"/>
    <s v="01"/>
    <x v="1"/>
    <s v="2018"/>
    <d v="1899-12-30T15:00:34"/>
    <n v="0"/>
    <n v="0"/>
    <n v="0"/>
    <n v="8.83"/>
    <n v="5143.8500000000004"/>
    <x v="1063"/>
    <s v="Australia"/>
    <s v="debit"/>
  </r>
  <r>
    <n v="1933.66"/>
    <x v="30"/>
    <s v="01"/>
    <x v="1"/>
    <s v="2018"/>
    <d v="1899-12-30T15:10:17"/>
    <n v="0"/>
    <n v="0"/>
    <n v="0"/>
    <n v="10.07"/>
    <n v="1923.5900000000001"/>
    <x v="924"/>
    <s v="Australia"/>
    <s v="debit"/>
  </r>
  <r>
    <n v="11405.36"/>
    <x v="30"/>
    <s v="01"/>
    <x v="1"/>
    <s v="2018"/>
    <d v="1899-12-30T15:19:59"/>
    <n v="0"/>
    <n v="0"/>
    <n v="0"/>
    <n v="27.59"/>
    <n v="11377.77"/>
    <x v="670"/>
    <s v="Australia"/>
    <s v="debit"/>
  </r>
  <r>
    <n v="2274.42"/>
    <x v="30"/>
    <s v="01"/>
    <x v="1"/>
    <s v="2018"/>
    <d v="1899-12-30T15:29:42"/>
    <n v="0"/>
    <n v="0"/>
    <n v="0"/>
    <n v="21.34"/>
    <n v="2253.08"/>
    <x v="565"/>
    <s v="Australia"/>
    <s v="debit"/>
  </r>
  <r>
    <n v="5266.35"/>
    <x v="30"/>
    <s v="01"/>
    <x v="1"/>
    <s v="2018"/>
    <d v="1899-12-30T15:39:25"/>
    <n v="0"/>
    <n v="0"/>
    <n v="0"/>
    <n v="11.46"/>
    <n v="5254.89"/>
    <x v="414"/>
    <s v="Australia"/>
    <s v="debit"/>
  </r>
  <r>
    <n v="8949.92"/>
    <x v="30"/>
    <s v="01"/>
    <x v="1"/>
    <s v="2018"/>
    <d v="1899-12-30T15:49:07"/>
    <n v="0"/>
    <n v="0"/>
    <n v="0"/>
    <n v="26.03"/>
    <n v="8923.89"/>
    <x v="531"/>
    <s v="Australia"/>
    <s v="debit"/>
  </r>
  <r>
    <n v="2109.94"/>
    <x v="30"/>
    <s v="01"/>
    <x v="1"/>
    <s v="2018"/>
    <d v="1899-12-30T15:58:50"/>
    <n v="0"/>
    <n v="0"/>
    <n v="0"/>
    <n v="18.66"/>
    <n v="2091.2800000000002"/>
    <x v="6"/>
    <s v="Australia"/>
    <s v="debit"/>
  </r>
  <r>
    <n v="4896.34"/>
    <x v="30"/>
    <s v="01"/>
    <x v="1"/>
    <s v="2018"/>
    <d v="1899-12-30T16:00:00"/>
    <n v="0"/>
    <n v="0"/>
    <n v="0"/>
    <n v="17"/>
    <n v="4879.34"/>
    <x v="4"/>
    <s v="Australia"/>
    <s v="debit"/>
  </r>
  <r>
    <n v="6742.64"/>
    <x v="30"/>
    <s v="01"/>
    <x v="1"/>
    <s v="2018"/>
    <d v="1899-12-30T16:00:00"/>
    <n v="0"/>
    <n v="0"/>
    <n v="0"/>
    <n v="21"/>
    <n v="6721.64"/>
    <x v="4"/>
    <s v="Australia"/>
    <s v="debit"/>
  </r>
  <r>
    <n v="2803.56"/>
    <x v="30"/>
    <s v="01"/>
    <x v="1"/>
    <s v="2018"/>
    <d v="1899-12-30T16:13:44"/>
    <n v="0"/>
    <n v="0"/>
    <n v="0"/>
    <n v="45.17"/>
    <n v="2758.39"/>
    <x v="6"/>
    <s v="Australia"/>
    <s v="debit"/>
  </r>
  <r>
    <n v="1924.92"/>
    <x v="30"/>
    <s v="01"/>
    <x v="1"/>
    <s v="2018"/>
    <d v="1899-12-30T16:29:22"/>
    <n v="0"/>
    <n v="0"/>
    <n v="0"/>
    <n v="8.74"/>
    <n v="1916.18"/>
    <x v="613"/>
    <s v="Australia"/>
    <s v="debit"/>
  </r>
  <r>
    <n v="2753.79"/>
    <x v="30"/>
    <s v="01"/>
    <x v="1"/>
    <s v="2018"/>
    <d v="1899-12-30T16:44:59"/>
    <n v="0"/>
    <n v="0"/>
    <n v="0"/>
    <n v="43.18"/>
    <n v="2710.61"/>
    <x v="1064"/>
    <s v="Australia"/>
    <s v="debit"/>
  </r>
  <r>
    <n v="9585.57"/>
    <x v="30"/>
    <s v="01"/>
    <x v="1"/>
    <s v="2018"/>
    <d v="1899-12-30T17:00:00"/>
    <n v="0"/>
    <n v="0"/>
    <n v="0"/>
    <n v="49"/>
    <n v="9536.57"/>
    <x v="4"/>
    <s v="Australia"/>
    <s v="debit"/>
  </r>
  <r>
    <n v="4356.7299999999996"/>
    <x v="30"/>
    <s v="01"/>
    <x v="1"/>
    <s v="2018"/>
    <d v="1899-12-30T17:00:00"/>
    <n v="0"/>
    <n v="0"/>
    <n v="0"/>
    <n v="168"/>
    <n v="4188.7299999999996"/>
    <x v="4"/>
    <s v="Australia"/>
    <s v="debit"/>
  </r>
  <r>
    <n v="2797.18"/>
    <x v="30"/>
    <s v="01"/>
    <x v="1"/>
    <s v="2018"/>
    <d v="1899-12-30T17:00:19"/>
    <n v="0"/>
    <n v="0"/>
    <n v="0"/>
    <n v="6.38"/>
    <n v="2790.7999999999997"/>
    <x v="269"/>
    <s v="Australia"/>
    <s v="debit"/>
  </r>
  <r>
    <n v="1907.97"/>
    <x v="30"/>
    <s v="01"/>
    <x v="1"/>
    <s v="2018"/>
    <d v="1899-12-30T17:08:23"/>
    <n v="0"/>
    <n v="0"/>
    <n v="0"/>
    <n v="16.95"/>
    <n v="1891.02"/>
    <x v="578"/>
    <s v="Australia"/>
    <s v="debit"/>
  </r>
  <r>
    <n v="2784.33"/>
    <x v="30"/>
    <s v="01"/>
    <x v="1"/>
    <s v="2018"/>
    <d v="1899-12-30T17:16:27"/>
    <n v="0"/>
    <n v="0"/>
    <n v="0"/>
    <n v="12.85"/>
    <n v="2771.48"/>
    <x v="23"/>
    <s v="Australia"/>
    <s v="debit"/>
  </r>
  <r>
    <n v="6719.55"/>
    <x v="30"/>
    <s v="01"/>
    <x v="1"/>
    <s v="2018"/>
    <d v="1899-12-30T17:24:30"/>
    <n v="0"/>
    <n v="0"/>
    <n v="0"/>
    <n v="23.09"/>
    <n v="6696.46"/>
    <x v="170"/>
    <s v="Australia"/>
    <s v="debit"/>
  </r>
  <r>
    <n v="4494.16"/>
    <x v="30"/>
    <s v="01"/>
    <x v="1"/>
    <s v="2018"/>
    <d v="1899-12-30T17:32:34"/>
    <n v="0"/>
    <n v="0"/>
    <n v="0"/>
    <n v="185.78"/>
    <n v="4308.38"/>
    <x v="769"/>
    <s v="Australia"/>
    <s v="debit"/>
  </r>
  <r>
    <n v="2773.11"/>
    <x v="30"/>
    <s v="01"/>
    <x v="1"/>
    <s v="2018"/>
    <d v="1899-12-30T17:40:38"/>
    <n v="0"/>
    <n v="0"/>
    <n v="0"/>
    <n v="13.69"/>
    <n v="2759.42"/>
    <x v="408"/>
    <s v="Australia"/>
    <s v="debit"/>
  </r>
  <r>
    <n v="187.74"/>
    <x v="30"/>
    <s v="01"/>
    <x v="1"/>
    <s v="2018"/>
    <d v="1899-12-30T17:48:42"/>
    <n v="0"/>
    <n v="0"/>
    <n v="0"/>
    <n v="6.83"/>
    <n v="180.91"/>
    <x v="1065"/>
    <s v="Australia"/>
    <s v="debit"/>
  </r>
  <r>
    <n v="192790.29"/>
    <x v="30"/>
    <s v="01"/>
    <x v="1"/>
    <s v="2018"/>
    <d v="1899-12-30T17:56:46"/>
    <n v="0"/>
    <n v="0"/>
    <n v="0"/>
    <n v="26.2"/>
    <n v="192764.09"/>
    <x v="1066"/>
    <s v="Australia"/>
    <s v="debit"/>
  </r>
  <r>
    <n v="4259.66"/>
    <x v="30"/>
    <s v="01"/>
    <x v="1"/>
    <s v="2018"/>
    <d v="1899-12-30T18:00:00"/>
    <n v="0"/>
    <n v="0"/>
    <n v="0"/>
    <n v="17"/>
    <n v="4242.66"/>
    <x v="4"/>
    <s v="Australia"/>
    <s v="debit"/>
  </r>
  <r>
    <n v="8228.6299999999992"/>
    <x v="30"/>
    <s v="01"/>
    <x v="1"/>
    <s v="2018"/>
    <d v="1899-12-30T18:12:29"/>
    <n v="0"/>
    <n v="0"/>
    <n v="0"/>
    <n v="10.77"/>
    <n v="8217.8599999999988"/>
    <x v="1067"/>
    <s v="Australia"/>
    <s v="debit"/>
  </r>
  <r>
    <n v="4053.45"/>
    <x v="30"/>
    <s v="01"/>
    <x v="1"/>
    <s v="2018"/>
    <d v="1899-12-30T18:33:19"/>
    <n v="0"/>
    <n v="0"/>
    <n v="0"/>
    <n v="21.07"/>
    <n v="4032.3799999999997"/>
    <x v="239"/>
    <s v="Australia"/>
    <s v="debit"/>
  </r>
  <r>
    <n v="4276.66"/>
    <x v="30"/>
    <s v="01"/>
    <x v="1"/>
    <s v="2018"/>
    <d v="1899-12-30T18:54:09"/>
    <n v="0"/>
    <n v="0"/>
    <n v="0"/>
    <n v="80.069999999999993"/>
    <n v="4196.59"/>
    <x v="1068"/>
    <s v="Australia"/>
    <s v="debit"/>
  </r>
  <r>
    <n v="1582.75"/>
    <x v="30"/>
    <s v="01"/>
    <x v="1"/>
    <s v="2018"/>
    <d v="1899-12-30T19:07:34"/>
    <n v="0"/>
    <n v="0"/>
    <n v="0"/>
    <n v="2.4"/>
    <n v="1580.35"/>
    <x v="250"/>
    <s v="Australia"/>
    <s v="debit"/>
  </r>
  <r>
    <n v="2766.06"/>
    <x v="30"/>
    <s v="01"/>
    <x v="1"/>
    <s v="2018"/>
    <d v="1899-12-30T19:18:06"/>
    <n v="0"/>
    <n v="0"/>
    <n v="0"/>
    <n v="7.05"/>
    <n v="2759.0099999999998"/>
    <x v="1069"/>
    <s v="Australia"/>
    <s v="debit"/>
  </r>
  <r>
    <n v="6456.82"/>
    <x v="30"/>
    <s v="01"/>
    <x v="1"/>
    <s v="2018"/>
    <d v="1899-12-30T19:28:37"/>
    <n v="0"/>
    <n v="0"/>
    <n v="0"/>
    <n v="3.45"/>
    <n v="6453.37"/>
    <x v="1010"/>
    <s v="Australia"/>
    <s v="debit"/>
  </r>
  <r>
    <n v="7570.06"/>
    <x v="30"/>
    <s v="01"/>
    <x v="1"/>
    <s v="2018"/>
    <d v="1899-12-30T19:39:09"/>
    <n v="0"/>
    <n v="0"/>
    <n v="0"/>
    <n v="17.239999999999998"/>
    <n v="7552.8200000000006"/>
    <x v="435"/>
    <s v="Australia"/>
    <s v="debit"/>
  </r>
  <r>
    <n v="1162.1099999999999"/>
    <x v="30"/>
    <s v="01"/>
    <x v="1"/>
    <s v="2018"/>
    <d v="1899-12-30T19:49:41"/>
    <n v="0"/>
    <n v="0"/>
    <n v="0"/>
    <n v="31.75"/>
    <n v="1130.3599999999999"/>
    <x v="105"/>
    <s v="Australia"/>
    <s v="debit"/>
  </r>
  <r>
    <n v="2081.94"/>
    <x v="30"/>
    <s v="01"/>
    <x v="1"/>
    <s v="2018"/>
    <d v="1899-12-30T20:00:00"/>
    <n v="0"/>
    <n v="0"/>
    <n v="0"/>
    <n v="28"/>
    <n v="2053.94"/>
    <x v="4"/>
    <s v="Australia"/>
    <s v="debit"/>
  </r>
  <r>
    <n v="45870.67"/>
    <x v="30"/>
    <s v="01"/>
    <x v="1"/>
    <s v="2018"/>
    <d v="1899-12-30T20:00:08"/>
    <n v="0"/>
    <n v="0"/>
    <n v="0"/>
    <n v="7.86"/>
    <n v="45862.81"/>
    <x v="349"/>
    <s v="Australia"/>
    <s v="debit"/>
  </r>
  <r>
    <n v="2746.54"/>
    <x v="30"/>
    <s v="01"/>
    <x v="1"/>
    <s v="2018"/>
    <d v="1899-12-30T20:06:53"/>
    <n v="0"/>
    <n v="0"/>
    <n v="0"/>
    <n v="37.79"/>
    <n v="2708.75"/>
    <x v="298"/>
    <s v="Australia"/>
    <s v="debit"/>
  </r>
  <r>
    <n v="4221.6099999999997"/>
    <x v="30"/>
    <s v="01"/>
    <x v="1"/>
    <s v="2018"/>
    <d v="1899-12-30T20:13:38"/>
    <n v="0"/>
    <n v="0"/>
    <n v="0"/>
    <n v="38.049999999999997"/>
    <n v="4183.5599999999995"/>
    <x v="1070"/>
    <s v="Australia"/>
    <s v="debit"/>
  </r>
  <r>
    <n v="7513.89"/>
    <x v="30"/>
    <s v="01"/>
    <x v="1"/>
    <s v="2018"/>
    <d v="1899-12-30T20:20:24"/>
    <n v="0"/>
    <n v="0"/>
    <n v="0"/>
    <n v="56.17"/>
    <n v="7457.72"/>
    <x v="1036"/>
    <s v="Australia"/>
    <s v="debit"/>
  </r>
  <r>
    <n v="2734.94"/>
    <x v="30"/>
    <s v="01"/>
    <x v="1"/>
    <s v="2018"/>
    <d v="1899-12-30T20:27:09"/>
    <n v="0"/>
    <n v="0"/>
    <n v="0"/>
    <n v="11.6"/>
    <n v="2723.34"/>
    <x v="386"/>
    <s v="Australia"/>
    <s v="debit"/>
  </r>
  <r>
    <n v="1557.87"/>
    <x v="30"/>
    <s v="01"/>
    <x v="1"/>
    <s v="2018"/>
    <d v="1899-12-30T20:33:55"/>
    <n v="0"/>
    <n v="0"/>
    <n v="0"/>
    <n v="24.88"/>
    <n v="1532.9899999999998"/>
    <x v="611"/>
    <s v="Australia"/>
    <s v="debit"/>
  </r>
  <r>
    <n v="2744.9"/>
    <x v="30"/>
    <s v="01"/>
    <x v="1"/>
    <s v="2018"/>
    <d v="1899-12-30T20:40:40"/>
    <n v="0"/>
    <n v="0"/>
    <n v="0"/>
    <n v="8.89"/>
    <n v="2736.01"/>
    <x v="278"/>
    <s v="Australia"/>
    <s v="debit"/>
  </r>
  <r>
    <n v="4448.08"/>
    <x v="30"/>
    <s v="01"/>
    <x v="1"/>
    <s v="2018"/>
    <d v="1899-12-30T20:47:25"/>
    <n v="0"/>
    <n v="0"/>
    <n v="0"/>
    <n v="46.08"/>
    <n v="4402"/>
    <x v="239"/>
    <s v="Australia"/>
    <s v="debit"/>
  </r>
  <r>
    <n v="8910.9500000000007"/>
    <x v="30"/>
    <s v="01"/>
    <x v="1"/>
    <s v="2018"/>
    <d v="1899-12-30T20:54:11"/>
    <n v="0"/>
    <n v="0"/>
    <n v="0"/>
    <n v="38.97"/>
    <n v="8871.9800000000014"/>
    <x v="1071"/>
    <s v="Australia"/>
    <s v="debit"/>
  </r>
  <r>
    <n v="17645.18"/>
    <x v="30"/>
    <s v="01"/>
    <x v="1"/>
    <s v="2018"/>
    <d v="1899-12-30T21:00:00"/>
    <n v="0"/>
    <n v="0"/>
    <n v="0"/>
    <n v="28"/>
    <n v="17617.18"/>
    <x v="4"/>
    <s v="Australia"/>
    <s v="debit"/>
  </r>
  <r>
    <n v="1543.1"/>
    <x v="30"/>
    <s v="01"/>
    <x v="1"/>
    <s v="2018"/>
    <d v="1899-12-30T21:00:36"/>
    <n v="0"/>
    <n v="0"/>
    <n v="0"/>
    <n v="14.77"/>
    <n v="1528.33"/>
    <x v="982"/>
    <s v="Australia"/>
    <s v="debit"/>
  </r>
  <r>
    <n v="172.35"/>
    <x v="30"/>
    <s v="01"/>
    <x v="1"/>
    <s v="2018"/>
    <d v="1899-12-30T21:04:58"/>
    <n v="0"/>
    <n v="0"/>
    <n v="0"/>
    <n v="15.39"/>
    <n v="156.95999999999998"/>
    <x v="833"/>
    <s v="Australia"/>
    <s v="debit"/>
  </r>
  <r>
    <n v="3989.03"/>
    <x v="30"/>
    <s v="01"/>
    <x v="1"/>
    <s v="2018"/>
    <d v="1899-12-30T21:09:20"/>
    <n v="0"/>
    <n v="0"/>
    <n v="0"/>
    <n v="47.24"/>
    <n v="3941.7900000000004"/>
    <x v="1072"/>
    <s v="Australia"/>
    <s v="debit"/>
  </r>
  <r>
    <n v="6361.94"/>
    <x v="30"/>
    <s v="01"/>
    <x v="1"/>
    <s v="2018"/>
    <d v="1899-12-30T21:13:42"/>
    <n v="0"/>
    <n v="0"/>
    <n v="0"/>
    <n v="94.88"/>
    <n v="6267.0599999999995"/>
    <x v="134"/>
    <s v="Australia"/>
    <s v="debit"/>
  </r>
  <r>
    <n v="5228.9399999999996"/>
    <x v="30"/>
    <s v="01"/>
    <x v="1"/>
    <s v="2018"/>
    <d v="1899-12-30T21:18:04"/>
    <n v="0"/>
    <n v="0"/>
    <n v="0"/>
    <n v="37.409999999999997"/>
    <n v="5191.53"/>
    <x v="544"/>
    <s v="Australia"/>
    <s v="debit"/>
  </r>
  <r>
    <n v="1472.88"/>
    <x v="30"/>
    <s v="01"/>
    <x v="1"/>
    <s v="2018"/>
    <d v="1899-12-30T21:22:26"/>
    <n v="0"/>
    <n v="0"/>
    <n v="0"/>
    <n v="70.22"/>
    <n v="1402.66"/>
    <x v="64"/>
    <s v="Australia"/>
    <s v="debit"/>
  </r>
  <r>
    <n v="2175.4499999999998"/>
    <x v="30"/>
    <s v="01"/>
    <x v="1"/>
    <s v="2018"/>
    <d v="1899-12-30T21:26:48"/>
    <n v="0"/>
    <n v="0"/>
    <n v="0"/>
    <n v="98.97"/>
    <n v="2076.48"/>
    <x v="6"/>
    <s v="Australia"/>
    <s v="debit"/>
  </r>
  <r>
    <n v="3258.94"/>
    <x v="30"/>
    <s v="01"/>
    <x v="1"/>
    <s v="2018"/>
    <d v="1899-12-30T21:31:10"/>
    <n v="0"/>
    <n v="0"/>
    <n v="0"/>
    <n v="20.170000000000002"/>
    <n v="3238.77"/>
    <x v="1073"/>
    <s v="Australia"/>
    <s v="debit"/>
  </r>
  <r>
    <n v="6743.77"/>
    <x v="30"/>
    <s v="01"/>
    <x v="1"/>
    <s v="2018"/>
    <d v="1899-12-30T21:35:32"/>
    <n v="0"/>
    <n v="0"/>
    <n v="0"/>
    <n v="773.99"/>
    <n v="5969.7800000000007"/>
    <x v="1"/>
    <s v="Australia"/>
    <s v="debit"/>
  </r>
  <r>
    <n v="6707.13"/>
    <x v="30"/>
    <s v="01"/>
    <x v="1"/>
    <s v="2018"/>
    <d v="1899-12-30T21:39:54"/>
    <n v="0"/>
    <n v="0"/>
    <n v="0"/>
    <n v="94.22"/>
    <n v="6612.91"/>
    <x v="492"/>
    <s v="Australia"/>
    <s v="debit"/>
  </r>
  <r>
    <n v="3779.96"/>
    <x v="30"/>
    <s v="01"/>
    <x v="1"/>
    <s v="2018"/>
    <d v="1899-12-30T21:44:16"/>
    <n v="0"/>
    <n v="0"/>
    <n v="0"/>
    <n v="13.41"/>
    <n v="3766.55"/>
    <x v="1074"/>
    <s v="Australia"/>
    <s v="debit"/>
  </r>
  <r>
    <n v="6693.5"/>
    <x v="30"/>
    <s v="01"/>
    <x v="1"/>
    <s v="2018"/>
    <d v="1899-12-30T21:48:38"/>
    <n v="0"/>
    <n v="0"/>
    <n v="0"/>
    <n v="50.27"/>
    <n v="6643.23"/>
    <x v="1075"/>
    <s v="Australia"/>
    <s v="debit"/>
  </r>
  <r>
    <n v="4206.22"/>
    <x v="30"/>
    <s v="01"/>
    <x v="1"/>
    <s v="2018"/>
    <d v="1899-12-30T21:53:00"/>
    <n v="0"/>
    <n v="0"/>
    <n v="0"/>
    <n v="15.39"/>
    <n v="4190.83"/>
    <x v="105"/>
    <s v="Australia"/>
    <s v="debit"/>
  </r>
  <r>
    <n v="6694.37"/>
    <x v="30"/>
    <s v="01"/>
    <x v="1"/>
    <s v="2018"/>
    <d v="1899-12-30T21:57:22"/>
    <n v="0"/>
    <n v="0"/>
    <n v="0"/>
    <n v="12.76"/>
    <n v="6681.61"/>
    <x v="323"/>
    <s v="Australia"/>
    <s v="debit"/>
  </r>
  <r>
    <n v="10559.36"/>
    <x v="30"/>
    <s v="01"/>
    <x v="1"/>
    <s v="2018"/>
    <d v="1899-12-30T22:00:00"/>
    <n v="0"/>
    <n v="0"/>
    <n v="0"/>
    <n v="846"/>
    <n v="9713.36"/>
    <x v="4"/>
    <s v="Australia"/>
    <s v="debit"/>
  </r>
  <r>
    <n v="5253.42"/>
    <x v="30"/>
    <s v="01"/>
    <x v="1"/>
    <s v="2018"/>
    <d v="1899-12-30T22:00:00"/>
    <n v="0"/>
    <n v="0"/>
    <n v="0"/>
    <n v="30"/>
    <n v="5223.42"/>
    <x v="4"/>
    <s v="Australia"/>
    <s v="debit"/>
  </r>
  <r>
    <n v="10192.02"/>
    <x v="30"/>
    <s v="01"/>
    <x v="1"/>
    <s v="2018"/>
    <d v="1899-12-30T22:04:32"/>
    <n v="0"/>
    <n v="0"/>
    <n v="0"/>
    <n v="21.93"/>
    <n v="10170.09"/>
    <x v="349"/>
    <s v="Australia"/>
    <s v="debit"/>
  </r>
  <r>
    <n v="4442.8500000000004"/>
    <x v="30"/>
    <s v="01"/>
    <x v="1"/>
    <s v="2018"/>
    <d v="1899-12-30T22:15:54"/>
    <n v="0"/>
    <n v="0"/>
    <n v="0"/>
    <n v="5.23"/>
    <n v="4437.6200000000008"/>
    <x v="508"/>
    <s v="Australia"/>
    <s v="debit"/>
  </r>
  <r>
    <n v="151.34"/>
    <x v="30"/>
    <s v="01"/>
    <x v="1"/>
    <s v="2018"/>
    <d v="1899-12-30T22:27:16"/>
    <n v="0"/>
    <n v="0"/>
    <n v="0"/>
    <n v="21.01"/>
    <n v="130.33000000000001"/>
    <x v="275"/>
    <s v="Australia"/>
    <s v="debit"/>
  </r>
  <r>
    <n v="10168.86"/>
    <x v="30"/>
    <s v="01"/>
    <x v="1"/>
    <s v="2018"/>
    <d v="1899-12-30T22:38:38"/>
    <n v="0"/>
    <n v="0"/>
    <n v="0"/>
    <n v="23.16"/>
    <n v="10145.700000000001"/>
    <x v="535"/>
    <s v="Australia"/>
    <s v="debit"/>
  </r>
  <r>
    <n v="2756.68"/>
    <x v="30"/>
    <s v="01"/>
    <x v="1"/>
    <s v="2018"/>
    <d v="1899-12-30T22:49:59"/>
    <n v="0"/>
    <n v="0"/>
    <n v="0"/>
    <n v="9.3800000000000008"/>
    <n v="2747.2999999999997"/>
    <x v="519"/>
    <s v="Australia"/>
    <s v="debit"/>
  </r>
  <r>
    <n v="4209.17"/>
    <x v="30"/>
    <s v="01"/>
    <x v="1"/>
    <s v="2018"/>
    <d v="1899-12-30T23:00:00"/>
    <n v="0"/>
    <n v="0"/>
    <n v="0"/>
    <n v="157"/>
    <n v="4052.17"/>
    <x v="4"/>
    <s v="Australia"/>
    <s v="debit"/>
  </r>
  <r>
    <n v="261995.86"/>
    <x v="30"/>
    <s v="01"/>
    <x v="1"/>
    <s v="2018"/>
    <d v="1899-12-30T23:00:00"/>
    <n v="0"/>
    <n v="0"/>
    <n v="0"/>
    <n v="43"/>
    <n v="261952.86"/>
    <x v="4"/>
    <s v="Australia"/>
    <s v="debit"/>
  </r>
  <r>
    <n v="3755.96"/>
    <x v="30"/>
    <s v="01"/>
    <x v="1"/>
    <s v="2018"/>
    <d v="1899-12-30T23:00:00"/>
    <n v="0"/>
    <n v="0"/>
    <n v="0"/>
    <n v="24"/>
    <n v="3731.96"/>
    <x v="4"/>
    <s v="Australia"/>
    <s v="debit"/>
  </r>
  <r>
    <n v="3237.85"/>
    <x v="30"/>
    <s v="01"/>
    <x v="1"/>
    <s v="2018"/>
    <d v="1899-12-30T23:01:34"/>
    <n v="0"/>
    <n v="0"/>
    <n v="0"/>
    <n v="21.09"/>
    <n v="3216.7599999999998"/>
    <x v="74"/>
    <s v="Australia"/>
    <s v="debit"/>
  </r>
  <r>
    <n v="5739.08"/>
    <x v="30"/>
    <s v="01"/>
    <x v="1"/>
    <s v="2018"/>
    <d v="1899-12-30T23:14:44"/>
    <n v="0"/>
    <n v="0"/>
    <n v="0"/>
    <n v="90.62"/>
    <n v="5648.46"/>
    <x v="205"/>
    <s v="Australia"/>
    <s v="debit"/>
  </r>
  <r>
    <n v="4410.49"/>
    <x v="30"/>
    <s v="01"/>
    <x v="1"/>
    <s v="2018"/>
    <d v="1899-12-30T23:27:53"/>
    <n v="0"/>
    <n v="0"/>
    <n v="0"/>
    <n v="32.36"/>
    <n v="4378.13"/>
    <x v="209"/>
    <s v="Australia"/>
    <s v="debit"/>
  </r>
  <r>
    <n v="5718.72"/>
    <x v="30"/>
    <s v="01"/>
    <x v="1"/>
    <s v="2018"/>
    <d v="1899-12-30T23:41:03"/>
    <n v="0"/>
    <n v="0"/>
    <n v="0"/>
    <n v="20.36"/>
    <n v="5698.3600000000006"/>
    <x v="1076"/>
    <s v="Australia"/>
    <s v="debit"/>
  </r>
  <r>
    <n v="3217.68"/>
    <x v="30"/>
    <s v="01"/>
    <x v="1"/>
    <s v="2018"/>
    <d v="1899-12-30T23:54:12"/>
    <n v="0"/>
    <n v="0"/>
    <n v="0"/>
    <n v="20.170000000000002"/>
    <n v="3197.5099999999998"/>
    <x v="957"/>
    <s v="Australia"/>
    <s v="debit"/>
  </r>
  <r>
    <n v="126.8"/>
    <x v="31"/>
    <s v="02"/>
    <x v="1"/>
    <s v="2018"/>
    <d v="1899-12-30T00:34:59"/>
    <n v="0"/>
    <n v="0"/>
    <n v="0"/>
    <n v="24.54"/>
    <n v="102.25999999999999"/>
    <x v="412"/>
    <s v="Australia"/>
    <s v="debit"/>
  </r>
  <r>
    <n v="9541.2099999999991"/>
    <x v="31"/>
    <s v="02"/>
    <x v="1"/>
    <s v="2018"/>
    <d v="1899-12-30T01:13:38"/>
    <n v="0"/>
    <n v="0"/>
    <n v="0"/>
    <n v="44.36"/>
    <n v="9496.8499999999985"/>
    <x v="6"/>
    <s v="Australia"/>
    <s v="debit"/>
  </r>
  <r>
    <n v="3192.08"/>
    <x v="31"/>
    <s v="02"/>
    <x v="1"/>
    <s v="2018"/>
    <d v="1899-12-30T01:36:21"/>
    <n v="0"/>
    <n v="0"/>
    <n v="0"/>
    <n v="25.6"/>
    <n v="3166.48"/>
    <x v="144"/>
    <s v="Australia"/>
    <s v="debit"/>
  </r>
  <r>
    <n v="111.02"/>
    <x v="31"/>
    <s v="02"/>
    <x v="1"/>
    <s v="2018"/>
    <d v="1899-12-30T01:59:05"/>
    <n v="0"/>
    <n v="0"/>
    <n v="0"/>
    <n v="15.78"/>
    <n v="95.24"/>
    <x v="833"/>
    <s v="Australia"/>
    <s v="debit"/>
  </r>
  <r>
    <n v="6185.42"/>
    <x v="31"/>
    <s v="02"/>
    <x v="1"/>
    <s v="2018"/>
    <d v="1899-12-30T02:00:00"/>
    <n v="0"/>
    <n v="0"/>
    <n v="0"/>
    <n v="25"/>
    <n v="6160.42"/>
    <x v="4"/>
    <s v="Australia"/>
    <s v="debit"/>
  </r>
  <r>
    <n v="6711.84"/>
    <x v="31"/>
    <s v="02"/>
    <x v="1"/>
    <s v="2018"/>
    <d v="1899-12-30T02:31:59"/>
    <n v="0"/>
    <n v="0"/>
    <n v="0"/>
    <n v="7.71"/>
    <n v="6704.13"/>
    <x v="360"/>
    <s v="Australia"/>
    <s v="debit"/>
  </r>
  <r>
    <n v="45834.67"/>
    <x v="31"/>
    <s v="02"/>
    <x v="1"/>
    <s v="2018"/>
    <d v="1899-12-30T03:00:00"/>
    <n v="0"/>
    <n v="0"/>
    <n v="0"/>
    <n v="36"/>
    <n v="45798.67"/>
    <x v="4"/>
    <s v="Australia"/>
    <s v="debit"/>
  </r>
  <r>
    <n v="4393.9799999999996"/>
    <x v="31"/>
    <s v="02"/>
    <x v="1"/>
    <s v="2018"/>
    <d v="1899-12-30T03:09:59"/>
    <n v="0"/>
    <n v="0"/>
    <n v="0"/>
    <n v="16.510000000000002"/>
    <n v="4377.4699999999993"/>
    <x v="1077"/>
    <s v="Australia"/>
    <s v="debit"/>
  </r>
  <r>
    <n v="2043.94"/>
    <x v="31"/>
    <s v="02"/>
    <x v="1"/>
    <s v="2018"/>
    <d v="1899-12-30T04:00:00"/>
    <n v="0"/>
    <n v="0"/>
    <n v="0"/>
    <n v="38"/>
    <n v="2005.94"/>
    <x v="4"/>
    <s v="Australia"/>
    <s v="debit"/>
  </r>
  <r>
    <n v="1465.37"/>
    <x v="31"/>
    <s v="02"/>
    <x v="1"/>
    <s v="2018"/>
    <d v="1899-12-30T04:07:08"/>
    <n v="0"/>
    <n v="0"/>
    <n v="0"/>
    <n v="7.51"/>
    <n v="1457.86"/>
    <x v="74"/>
    <s v="Australia"/>
    <s v="debit"/>
  </r>
  <r>
    <n v="4184.66"/>
    <x v="31"/>
    <s v="02"/>
    <x v="1"/>
    <s v="2018"/>
    <d v="1899-12-30T04:42:51"/>
    <n v="0"/>
    <n v="0"/>
    <n v="0"/>
    <n v="21.56"/>
    <n v="4163.0999999999995"/>
    <x v="597"/>
    <s v="Australia"/>
    <s v="debit"/>
  </r>
  <r>
    <n v="20886.900000000001"/>
    <x v="31"/>
    <s v="02"/>
    <x v="1"/>
    <s v="2018"/>
    <d v="1899-12-30T05:00:00"/>
    <n v="0"/>
    <n v="0"/>
    <n v="0"/>
    <n v="31"/>
    <n v="20855.900000000001"/>
    <x v="4"/>
    <s v="Australia"/>
    <s v="debit"/>
  </r>
  <r>
    <n v="2343.44"/>
    <x v="31"/>
    <s v="02"/>
    <x v="1"/>
    <s v="2018"/>
    <d v="1899-12-30T05:00:00"/>
    <n v="0"/>
    <n v="0"/>
    <n v="0"/>
    <n v="30"/>
    <n v="2313.44"/>
    <x v="4"/>
    <s v="Australia"/>
    <s v="debit"/>
  </r>
  <r>
    <n v="1459.1"/>
    <x v="31"/>
    <s v="02"/>
    <x v="1"/>
    <s v="2018"/>
    <d v="1899-12-30T05:43:19"/>
    <n v="0"/>
    <n v="0"/>
    <n v="0"/>
    <n v="6.27"/>
    <n v="1452.83"/>
    <x v="976"/>
    <s v="Australia"/>
    <s v="debit"/>
  </r>
  <r>
    <n v="62163.22"/>
    <x v="31"/>
    <s v="02"/>
    <x v="1"/>
    <s v="2018"/>
    <d v="1899-12-30T06:00:00"/>
    <n v="0"/>
    <n v="0"/>
    <n v="0"/>
    <n v="39"/>
    <n v="62124.22"/>
    <x v="4"/>
    <s v="Australia"/>
    <s v="debit"/>
  </r>
  <r>
    <n v="2126.4499999999998"/>
    <x v="31"/>
    <s v="02"/>
    <x v="1"/>
    <s v="2018"/>
    <d v="1899-12-30T07:00:00"/>
    <n v="0"/>
    <n v="0"/>
    <n v="0"/>
    <n v="49"/>
    <n v="2077.4499999999998"/>
    <x v="4"/>
    <s v="Australia"/>
    <s v="debit"/>
  </r>
  <r>
    <n v="2900.02"/>
    <x v="31"/>
    <s v="02"/>
    <x v="1"/>
    <s v="2018"/>
    <d v="1899-12-30T07:00:00"/>
    <n v="0"/>
    <n v="0"/>
    <n v="0"/>
    <n v="197"/>
    <n v="2703.02"/>
    <x v="4"/>
    <s v="Australia"/>
    <s v="debit"/>
  </r>
  <r>
    <n v="4375.13"/>
    <x v="31"/>
    <s v="02"/>
    <x v="1"/>
    <s v="2018"/>
    <d v="1899-12-30T07:06:39"/>
    <n v="0"/>
    <n v="0"/>
    <n v="0"/>
    <n v="18.850000000000001"/>
    <n v="4356.28"/>
    <x v="393"/>
    <s v="Australia"/>
    <s v="debit"/>
  </r>
  <r>
    <n v="5122.38"/>
    <x v="31"/>
    <s v="02"/>
    <x v="1"/>
    <s v="2018"/>
    <d v="1899-12-30T07:54:17"/>
    <n v="0"/>
    <n v="0"/>
    <n v="0"/>
    <n v="30.3"/>
    <n v="5092.08"/>
    <x v="131"/>
    <s v="Australia"/>
    <s v="debit"/>
  </r>
  <r>
    <n v="6152.42"/>
    <x v="31"/>
    <s v="02"/>
    <x v="1"/>
    <s v="2018"/>
    <d v="1899-12-30T08:00:00"/>
    <n v="0"/>
    <n v="0"/>
    <n v="0"/>
    <n v="33"/>
    <n v="6119.42"/>
    <x v="4"/>
    <s v="Australia"/>
    <s v="debit"/>
  </r>
  <r>
    <n v="7438.89"/>
    <x v="31"/>
    <s v="02"/>
    <x v="1"/>
    <s v="2018"/>
    <d v="1899-12-30T08:00:00"/>
    <n v="0"/>
    <n v="0"/>
    <n v="0"/>
    <n v="75"/>
    <n v="7363.89"/>
    <x v="4"/>
    <s v="Australia"/>
    <s v="debit"/>
  </r>
  <r>
    <n v="2995.24"/>
    <x v="31"/>
    <s v="02"/>
    <x v="1"/>
    <s v="2018"/>
    <d v="1899-12-30T08:00:00"/>
    <n v="0"/>
    <n v="0"/>
    <n v="0"/>
    <n v="151"/>
    <n v="2844.24"/>
    <x v="4"/>
    <s v="Australia"/>
    <s v="debit"/>
  </r>
  <r>
    <n v="4155.5200000000004"/>
    <x v="31"/>
    <s v="02"/>
    <x v="1"/>
    <s v="2018"/>
    <d v="1899-12-30T08:16:17"/>
    <n v="0"/>
    <n v="0"/>
    <n v="0"/>
    <n v="53.65"/>
    <n v="4101.8700000000008"/>
    <x v="1078"/>
    <s v="Australia"/>
    <s v="debit"/>
  </r>
  <r>
    <n v="99.16"/>
    <x v="31"/>
    <s v="02"/>
    <x v="1"/>
    <s v="2018"/>
    <d v="1899-12-30T08:34:48"/>
    <n v="0"/>
    <n v="0"/>
    <n v="0"/>
    <n v="11.86"/>
    <n v="87.3"/>
    <x v="390"/>
    <s v="Australia"/>
    <s v="debit"/>
  </r>
  <r>
    <n v="60357.21"/>
    <x v="31"/>
    <s v="02"/>
    <x v="1"/>
    <s v="2018"/>
    <d v="1899-12-30T08:53:19"/>
    <n v="0"/>
    <n v="0"/>
    <n v="0"/>
    <n v="18.079999999999998"/>
    <n v="60339.13"/>
    <x v="6"/>
    <s v="Australia"/>
    <s v="debit"/>
  </r>
  <r>
    <n v="4362.87"/>
    <x v="31"/>
    <s v="02"/>
    <x v="1"/>
    <s v="2018"/>
    <d v="1899-12-30T09:03:40"/>
    <n v="0"/>
    <n v="0"/>
    <n v="0"/>
    <n v="12.26"/>
    <n v="4350.6099999999997"/>
    <x v="779"/>
    <s v="Australia"/>
    <s v="debit"/>
  </r>
  <r>
    <n v="2689.21"/>
    <x v="31"/>
    <s v="02"/>
    <x v="1"/>
    <s v="2018"/>
    <d v="1899-12-30T09:09:25"/>
    <n v="0"/>
    <n v="0"/>
    <n v="0"/>
    <n v="30.5"/>
    <n v="2658.71"/>
    <x v="6"/>
    <s v="Australia"/>
    <s v="debit"/>
  </r>
  <r>
    <n v="4168.47"/>
    <x v="31"/>
    <s v="02"/>
    <x v="1"/>
    <s v="2018"/>
    <d v="1899-12-30T09:15:10"/>
    <n v="0"/>
    <n v="0"/>
    <n v="0"/>
    <n v="26.56"/>
    <n v="4141.91"/>
    <x v="1079"/>
    <s v="Australia"/>
    <s v="debit"/>
  </r>
  <r>
    <n v="60334.9"/>
    <x v="31"/>
    <s v="02"/>
    <x v="1"/>
    <s v="2018"/>
    <d v="1899-12-30T09:20:55"/>
    <n v="0"/>
    <n v="0"/>
    <n v="0"/>
    <n v="22.31"/>
    <n v="60312.590000000004"/>
    <x v="1080"/>
    <s v="Australia"/>
    <s v="debit"/>
  </r>
  <r>
    <n v="1454.82"/>
    <x v="31"/>
    <s v="02"/>
    <x v="1"/>
    <s v="2018"/>
    <d v="1899-12-30T09:26:39"/>
    <n v="0"/>
    <n v="0"/>
    <n v="0"/>
    <n v="4.28"/>
    <n v="1450.54"/>
    <x v="990"/>
    <s v="Australia"/>
    <s v="debit"/>
  </r>
  <r>
    <n v="5088.6499999999996"/>
    <x v="31"/>
    <s v="02"/>
    <x v="1"/>
    <s v="2018"/>
    <d v="1899-12-30T09:32:24"/>
    <n v="0"/>
    <n v="0"/>
    <n v="0"/>
    <n v="33.729999999999997"/>
    <n v="5054.92"/>
    <x v="337"/>
    <s v="Australia"/>
    <s v="debit"/>
  </r>
  <r>
    <n v="6630.94"/>
    <x v="31"/>
    <s v="02"/>
    <x v="1"/>
    <s v="2018"/>
    <d v="1899-12-30T09:38:09"/>
    <n v="0"/>
    <n v="0"/>
    <n v="0"/>
    <n v="80.900000000000006"/>
    <n v="6550.04"/>
    <x v="0"/>
    <s v="Australia"/>
    <s v="debit"/>
  </r>
  <r>
    <n v="4129.1899999999996"/>
    <x v="31"/>
    <s v="02"/>
    <x v="1"/>
    <s v="2018"/>
    <d v="1899-12-30T09:43:54"/>
    <n v="0"/>
    <n v="0"/>
    <n v="0"/>
    <n v="26.33"/>
    <n v="4102.8599999999997"/>
    <x v="1"/>
    <s v="Australia"/>
    <s v="debit"/>
  </r>
  <r>
    <n v="9512.52"/>
    <x v="31"/>
    <s v="02"/>
    <x v="1"/>
    <s v="2018"/>
    <d v="1899-12-30T09:49:39"/>
    <n v="0"/>
    <n v="0"/>
    <n v="0"/>
    <n v="28.69"/>
    <n v="9483.83"/>
    <x v="1081"/>
    <s v="Australia"/>
    <s v="debit"/>
  </r>
  <r>
    <n v="4146.54"/>
    <x v="31"/>
    <s v="02"/>
    <x v="1"/>
    <s v="2018"/>
    <d v="1899-12-30T09:55:24"/>
    <n v="0"/>
    <n v="0"/>
    <n v="0"/>
    <n v="38.119999999999997"/>
    <n v="4108.42"/>
    <x v="44"/>
    <s v="Australia"/>
    <s v="debit"/>
  </r>
  <r>
    <n v="34383.199999999997"/>
    <x v="31"/>
    <s v="02"/>
    <x v="1"/>
    <s v="2018"/>
    <d v="1899-12-30T10:00:00"/>
    <n v="0"/>
    <n v="0"/>
    <n v="0"/>
    <n v="42"/>
    <n v="34341.199999999997"/>
    <x v="4"/>
    <s v="Australia"/>
    <s v="debit"/>
  </r>
  <r>
    <n v="8114.87"/>
    <x v="31"/>
    <s v="02"/>
    <x v="1"/>
    <s v="2018"/>
    <d v="1899-12-30T10:01:22"/>
    <n v="0"/>
    <n v="0"/>
    <n v="0"/>
    <n v="113.76"/>
    <n v="8001.11"/>
    <x v="473"/>
    <s v="Australia"/>
    <s v="debit"/>
  </r>
  <r>
    <n v="1446.36"/>
    <x v="31"/>
    <s v="02"/>
    <x v="1"/>
    <s v="2018"/>
    <d v="1899-12-30T10:08:13"/>
    <n v="0"/>
    <n v="0"/>
    <n v="0"/>
    <n v="8.4600000000000009"/>
    <n v="1437.8999999999999"/>
    <x v="494"/>
    <s v="Australia"/>
    <s v="debit"/>
  </r>
  <r>
    <n v="28061.47"/>
    <x v="31"/>
    <s v="02"/>
    <x v="1"/>
    <s v="2018"/>
    <d v="1899-12-30T10:15:04"/>
    <n v="0"/>
    <n v="0"/>
    <n v="0"/>
    <n v="14.63"/>
    <n v="28046.84"/>
    <x v="535"/>
    <s v="Australia"/>
    <s v="debit"/>
  </r>
  <r>
    <n v="4147.6400000000003"/>
    <x v="31"/>
    <s v="02"/>
    <x v="1"/>
    <s v="2018"/>
    <d v="1899-12-30T10:21:55"/>
    <n v="0"/>
    <n v="0"/>
    <n v="0"/>
    <n v="20.83"/>
    <n v="4126.8100000000004"/>
    <x v="985"/>
    <s v="Australia"/>
    <s v="debit"/>
  </r>
  <r>
    <n v="1901.53"/>
    <x v="31"/>
    <s v="02"/>
    <x v="1"/>
    <s v="2018"/>
    <d v="1899-12-30T10:28:46"/>
    <n v="0"/>
    <n v="0"/>
    <n v="0"/>
    <n v="6.44"/>
    <n v="1895.09"/>
    <x v="500"/>
    <s v="Australia"/>
    <s v="debit"/>
  </r>
  <r>
    <n v="2663.48"/>
    <x v="31"/>
    <s v="02"/>
    <x v="1"/>
    <s v="2018"/>
    <d v="1899-12-30T10:35:36"/>
    <n v="0"/>
    <n v="0"/>
    <n v="0"/>
    <n v="25.73"/>
    <n v="2637.75"/>
    <x v="45"/>
    <s v="Australia"/>
    <s v="debit"/>
  </r>
  <r>
    <n v="1434.21"/>
    <x v="31"/>
    <s v="02"/>
    <x v="1"/>
    <s v="2018"/>
    <d v="1899-12-30T10:42:27"/>
    <n v="0"/>
    <n v="0"/>
    <n v="0"/>
    <n v="12.15"/>
    <n v="1422.06"/>
    <x v="915"/>
    <s v="Australia"/>
    <s v="debit"/>
  </r>
  <r>
    <n v="92.66"/>
    <x v="31"/>
    <s v="02"/>
    <x v="1"/>
    <s v="2018"/>
    <d v="1899-12-30T10:49:18"/>
    <n v="0"/>
    <n v="0"/>
    <n v="0"/>
    <n v="6.5"/>
    <n v="86.16"/>
    <x v="331"/>
    <s v="Australia"/>
    <s v="debit"/>
  </r>
  <r>
    <n v="3025.78"/>
    <x v="31"/>
    <s v="02"/>
    <x v="1"/>
    <s v="2018"/>
    <d v="1899-12-30T10:56:09"/>
    <n v="0"/>
    <n v="0"/>
    <n v="0"/>
    <n v="20.85"/>
    <n v="3004.9300000000003"/>
    <x v="385"/>
    <s v="Australia"/>
    <s v="debit"/>
  </r>
  <r>
    <n v="36381.93"/>
    <x v="31"/>
    <s v="02"/>
    <x v="1"/>
    <s v="2018"/>
    <d v="1899-12-30T11:00:00"/>
    <n v="0"/>
    <n v="0"/>
    <n v="0"/>
    <n v="28"/>
    <n v="36353.93"/>
    <x v="4"/>
    <s v="Australia"/>
    <s v="debit"/>
  </r>
  <r>
    <n v="8354.32"/>
    <x v="31"/>
    <s v="02"/>
    <x v="1"/>
    <s v="2018"/>
    <d v="1899-12-30T11:00:00"/>
    <n v="0"/>
    <n v="0"/>
    <n v="0"/>
    <n v="31"/>
    <n v="8323.32"/>
    <x v="4"/>
    <s v="Australia"/>
    <s v="debit"/>
  </r>
  <r>
    <n v="30406.74"/>
    <x v="31"/>
    <s v="02"/>
    <x v="1"/>
    <s v="2018"/>
    <d v="1899-12-30T11:00:00"/>
    <n v="0"/>
    <n v="0"/>
    <n v="0"/>
    <n v="38"/>
    <n v="30368.74"/>
    <x v="4"/>
    <s v="Australia"/>
    <s v="debit"/>
  </r>
  <r>
    <n v="9478.52"/>
    <x v="31"/>
    <s v="02"/>
    <x v="1"/>
    <s v="2018"/>
    <d v="1899-12-30T11:00:00"/>
    <n v="0"/>
    <n v="0"/>
    <n v="0"/>
    <n v="34"/>
    <n v="9444.52"/>
    <x v="4"/>
    <s v="Australia"/>
    <s v="debit"/>
  </r>
  <r>
    <n v="20878.68"/>
    <x v="31"/>
    <s v="02"/>
    <x v="1"/>
    <s v="2018"/>
    <d v="1899-12-30T11:03:51"/>
    <n v="0"/>
    <n v="0"/>
    <n v="0"/>
    <n v="8.2200000000000006"/>
    <n v="20870.46"/>
    <x v="88"/>
    <s v="Australia"/>
    <s v="debit"/>
  </r>
  <r>
    <n v="3018.05"/>
    <x v="31"/>
    <s v="02"/>
    <x v="1"/>
    <s v="2018"/>
    <d v="1899-12-30T11:12:37"/>
    <n v="0"/>
    <n v="0"/>
    <n v="0"/>
    <n v="7.73"/>
    <n v="3010.32"/>
    <x v="483"/>
    <s v="Australia"/>
    <s v="debit"/>
  </r>
  <r>
    <n v="4759.28"/>
    <x v="31"/>
    <s v="02"/>
    <x v="1"/>
    <s v="2018"/>
    <d v="1899-12-30T11:21:24"/>
    <n v="0"/>
    <n v="0"/>
    <n v="0"/>
    <n v="15.54"/>
    <n v="4743.74"/>
    <x v="52"/>
    <s v="Australia"/>
    <s v="debit"/>
  </r>
  <r>
    <n v="6351.96"/>
    <x v="31"/>
    <s v="02"/>
    <x v="1"/>
    <s v="2018"/>
    <d v="1899-12-30T11:30:10"/>
    <n v="0"/>
    <n v="0"/>
    <n v="0"/>
    <n v="9.98"/>
    <n v="6341.9800000000005"/>
    <x v="279"/>
    <s v="Australia"/>
    <s v="debit"/>
  </r>
  <r>
    <n v="5713.98"/>
    <x v="31"/>
    <s v="02"/>
    <x v="1"/>
    <s v="2018"/>
    <d v="1899-12-30T11:38:56"/>
    <n v="0"/>
    <n v="0"/>
    <n v="0"/>
    <n v="4.74"/>
    <n v="5709.24"/>
    <x v="555"/>
    <s v="Australia"/>
    <s v="debit"/>
  </r>
  <r>
    <n v="2728.76"/>
    <x v="31"/>
    <s v="02"/>
    <x v="1"/>
    <s v="2018"/>
    <d v="1899-12-30T11:47:43"/>
    <n v="0"/>
    <n v="0"/>
    <n v="0"/>
    <n v="6.18"/>
    <n v="2722.5800000000004"/>
    <x v="397"/>
    <s v="Australia"/>
    <s v="debit"/>
  </r>
  <r>
    <n v="2716.41"/>
    <x v="31"/>
    <s v="02"/>
    <x v="1"/>
    <s v="2018"/>
    <d v="1899-12-30T11:56:29"/>
    <n v="0"/>
    <n v="0"/>
    <n v="0"/>
    <n v="12.35"/>
    <n v="2704.06"/>
    <x v="298"/>
    <s v="Australia"/>
    <s v="debit"/>
  </r>
  <r>
    <n v="6314.96"/>
    <x v="31"/>
    <s v="02"/>
    <x v="1"/>
    <s v="2018"/>
    <d v="1899-12-30T12:00:00"/>
    <n v="0"/>
    <n v="0"/>
    <n v="0"/>
    <n v="37"/>
    <n v="6277.96"/>
    <x v="4"/>
    <s v="Australia"/>
    <s v="debit"/>
  </r>
  <r>
    <n v="1149.27"/>
    <x v="31"/>
    <s v="02"/>
    <x v="1"/>
    <s v="2018"/>
    <d v="1899-12-30T12:10:31"/>
    <n v="0"/>
    <n v="0"/>
    <n v="0"/>
    <n v="12.84"/>
    <n v="1136.43"/>
    <x v="790"/>
    <s v="Australia"/>
    <s v="debit"/>
  </r>
  <r>
    <n v="9021.51"/>
    <x v="31"/>
    <s v="02"/>
    <x v="1"/>
    <s v="2018"/>
    <d v="1899-12-30T12:28:04"/>
    <n v="0"/>
    <n v="0"/>
    <n v="0"/>
    <n v="23.76"/>
    <n v="8997.75"/>
    <x v="341"/>
    <s v="Australia"/>
    <s v="debit"/>
  </r>
  <r>
    <n v="5657.92"/>
    <x v="31"/>
    <s v="02"/>
    <x v="1"/>
    <s v="2018"/>
    <d v="1899-12-30T12:45:36"/>
    <n v="0"/>
    <n v="0"/>
    <n v="0"/>
    <n v="56.06"/>
    <n v="5601.86"/>
    <x v="329"/>
    <s v="Australia"/>
    <s v="debit"/>
  </r>
  <r>
    <n v="12322.1"/>
    <x v="31"/>
    <s v="02"/>
    <x v="1"/>
    <s v="2018"/>
    <d v="1899-12-30T13:00:00"/>
    <n v="0"/>
    <n v="0"/>
    <n v="0"/>
    <n v="117"/>
    <n v="12205.1"/>
    <x v="4"/>
    <s v="Australia"/>
    <s v="debit"/>
  </r>
  <r>
    <n v="4725.26"/>
    <x v="31"/>
    <s v="02"/>
    <x v="1"/>
    <s v="2018"/>
    <d v="1899-12-30T13:03:19"/>
    <n v="0"/>
    <n v="0"/>
    <n v="0"/>
    <n v="34.020000000000003"/>
    <n v="4691.24"/>
    <x v="6"/>
    <s v="Australia"/>
    <s v="debit"/>
  </r>
  <r>
    <n v="6291.5"/>
    <x v="31"/>
    <s v="02"/>
    <x v="1"/>
    <s v="2018"/>
    <d v="1899-12-30T13:21:51"/>
    <n v="0"/>
    <n v="0"/>
    <n v="0"/>
    <n v="23.46"/>
    <n v="6268.04"/>
    <x v="126"/>
    <s v="Australia"/>
    <s v="debit"/>
  </r>
  <r>
    <n v="1855.51"/>
    <x v="31"/>
    <s v="02"/>
    <x v="1"/>
    <s v="2018"/>
    <d v="1899-12-30T13:40:22"/>
    <n v="0"/>
    <n v="0"/>
    <n v="0"/>
    <n v="46.02"/>
    <n v="1809.49"/>
    <x v="1082"/>
    <s v="Australia"/>
    <s v="debit"/>
  </r>
  <r>
    <n v="1834.58"/>
    <x v="31"/>
    <s v="02"/>
    <x v="1"/>
    <s v="2018"/>
    <d v="1899-12-30T13:58:53"/>
    <n v="0"/>
    <n v="0"/>
    <n v="0"/>
    <n v="20.93"/>
    <n v="1813.6499999999999"/>
    <x v="500"/>
    <s v="Australia"/>
    <s v="debit"/>
  </r>
  <r>
    <n v="6590.94"/>
    <x v="31"/>
    <s v="02"/>
    <x v="1"/>
    <s v="2018"/>
    <d v="1899-12-30T14:00:00"/>
    <n v="0"/>
    <n v="0"/>
    <n v="0"/>
    <n v="40"/>
    <n v="6550.94"/>
    <x v="4"/>
    <s v="Australia"/>
    <s v="debit"/>
  </r>
  <r>
    <n v="5494.37"/>
    <x v="31"/>
    <s v="02"/>
    <x v="1"/>
    <s v="2018"/>
    <d v="1899-12-30T14:08:10"/>
    <n v="0"/>
    <n v="0"/>
    <n v="0"/>
    <n v="163.55000000000001"/>
    <n v="5330.82"/>
    <x v="221"/>
    <s v="Australia"/>
    <s v="debit"/>
  </r>
  <r>
    <n v="87.06"/>
    <x v="31"/>
    <s v="02"/>
    <x v="1"/>
    <s v="2018"/>
    <d v="1899-12-30T14:16:52"/>
    <n v="0"/>
    <n v="0"/>
    <n v="0"/>
    <n v="5.6"/>
    <n v="81.460000000000008"/>
    <x v="937"/>
    <s v="Australia"/>
    <s v="debit"/>
  </r>
  <r>
    <n v="2660.06"/>
    <x v="31"/>
    <s v="02"/>
    <x v="1"/>
    <s v="2018"/>
    <d v="1899-12-30T14:25:33"/>
    <n v="0"/>
    <n v="0"/>
    <n v="0"/>
    <n v="56.35"/>
    <n v="2603.71"/>
    <x v="1083"/>
    <s v="Australia"/>
    <s v="debit"/>
  </r>
  <r>
    <n v="2612.73"/>
    <x v="31"/>
    <s v="02"/>
    <x v="1"/>
    <s v="2018"/>
    <d v="1899-12-30T14:34:15"/>
    <n v="0"/>
    <n v="0"/>
    <n v="0"/>
    <n v="47.33"/>
    <n v="2565.4"/>
    <x v="298"/>
    <s v="Australia"/>
    <s v="debit"/>
  </r>
  <r>
    <n v="6676.05"/>
    <x v="31"/>
    <s v="02"/>
    <x v="1"/>
    <s v="2018"/>
    <d v="1899-12-30T14:42:57"/>
    <n v="0"/>
    <n v="0"/>
    <n v="0"/>
    <n v="18.32"/>
    <n v="6657.7300000000005"/>
    <x v="710"/>
    <s v="Australia"/>
    <s v="debit"/>
  </r>
  <r>
    <n v="60310.07"/>
    <x v="31"/>
    <s v="02"/>
    <x v="1"/>
    <s v="2018"/>
    <d v="1899-12-30T14:51:39"/>
    <n v="0"/>
    <n v="0"/>
    <n v="0"/>
    <n v="24.83"/>
    <n v="60285.24"/>
    <x v="160"/>
    <s v="Australia"/>
    <s v="debit"/>
  </r>
  <r>
    <n v="4357.3"/>
    <x v="31"/>
    <s v="02"/>
    <x v="1"/>
    <s v="2018"/>
    <d v="1899-12-30T15:00:43"/>
    <n v="0"/>
    <n v="0"/>
    <n v="0"/>
    <n v="5.57"/>
    <n v="4351.7300000000005"/>
    <x v="127"/>
    <s v="Australia"/>
    <s v="debit"/>
  </r>
  <r>
    <n v="45778.89"/>
    <x v="31"/>
    <s v="02"/>
    <x v="1"/>
    <s v="2018"/>
    <d v="1899-12-30T15:18:54"/>
    <n v="0"/>
    <n v="0"/>
    <n v="0"/>
    <n v="55.78"/>
    <n v="45723.11"/>
    <x v="1084"/>
    <s v="Australia"/>
    <s v="debit"/>
  </r>
  <r>
    <n v="5083.29"/>
    <x v="31"/>
    <s v="02"/>
    <x v="1"/>
    <s v="2018"/>
    <d v="1899-12-30T15:37:05"/>
    <n v="0"/>
    <n v="0"/>
    <n v="0"/>
    <n v="5.36"/>
    <n v="5077.93"/>
    <x v="1085"/>
    <s v="Australia"/>
    <s v="debit"/>
  </r>
  <r>
    <n v="4731.97"/>
    <x v="31"/>
    <s v="02"/>
    <x v="1"/>
    <s v="2018"/>
    <d v="1899-12-30T15:55:16"/>
    <n v="0"/>
    <n v="0"/>
    <n v="0"/>
    <n v="164.37"/>
    <n v="4567.6000000000004"/>
    <x v="64"/>
    <s v="Australia"/>
    <s v="debit"/>
  </r>
  <r>
    <n v="4337.62"/>
    <x v="31"/>
    <s v="02"/>
    <x v="1"/>
    <s v="2018"/>
    <d v="1899-12-30T16:13:57"/>
    <n v="0"/>
    <n v="0"/>
    <n v="0"/>
    <n v="19.68"/>
    <n v="4317.9399999999996"/>
    <x v="527"/>
    <s v="Australia"/>
    <s v="debit"/>
  </r>
  <r>
    <n v="4615.75"/>
    <x v="31"/>
    <s v="02"/>
    <x v="1"/>
    <s v="2018"/>
    <d v="1899-12-30T16:51:41"/>
    <n v="0"/>
    <n v="0"/>
    <n v="0"/>
    <n v="109.51"/>
    <n v="4506.24"/>
    <x v="18"/>
    <s v="Australia"/>
    <s v="debit"/>
  </r>
  <r>
    <n v="4582.4799999999996"/>
    <x v="31"/>
    <s v="02"/>
    <x v="1"/>
    <s v="2018"/>
    <d v="1899-12-30T17:00:00"/>
    <n v="0"/>
    <n v="0"/>
    <n v="0"/>
    <n v="125"/>
    <n v="4457.4799999999996"/>
    <x v="4"/>
    <s v="Australia"/>
    <s v="debit"/>
  </r>
  <r>
    <n v="12141.1"/>
    <x v="31"/>
    <s v="02"/>
    <x v="1"/>
    <s v="2018"/>
    <d v="1899-12-30T17:00:00"/>
    <n v="0"/>
    <n v="0"/>
    <n v="0"/>
    <n v="181"/>
    <n v="11960.1"/>
    <x v="4"/>
    <s v="Australia"/>
    <s v="debit"/>
  </r>
  <r>
    <n v="6400.51"/>
    <x v="31"/>
    <s v="02"/>
    <x v="1"/>
    <s v="2018"/>
    <d v="1899-12-30T17:00:00"/>
    <n v="0"/>
    <n v="0"/>
    <n v="0"/>
    <n v="22"/>
    <n v="6378.51"/>
    <x v="4"/>
    <s v="Australia"/>
    <s v="debit"/>
  </r>
  <r>
    <n v="4312.38"/>
    <x v="31"/>
    <s v="02"/>
    <x v="1"/>
    <s v="2018"/>
    <d v="1899-12-30T17:08:06"/>
    <n v="0"/>
    <n v="0"/>
    <n v="0"/>
    <n v="25.24"/>
    <n v="4287.1400000000003"/>
    <x v="1086"/>
    <s v="Australia"/>
    <s v="debit"/>
  </r>
  <r>
    <n v="8660.7099999999991"/>
    <x v="31"/>
    <s v="02"/>
    <x v="1"/>
    <s v="2018"/>
    <d v="1899-12-30T17:22:36"/>
    <n v="0"/>
    <n v="0"/>
    <n v="0"/>
    <n v="29.76"/>
    <n v="8630.9499999999989"/>
    <x v="737"/>
    <s v="Australia"/>
    <s v="debit"/>
  </r>
  <r>
    <n v="2313.94"/>
    <x v="31"/>
    <s v="02"/>
    <x v="1"/>
    <s v="2018"/>
    <d v="1899-12-30T17:37:06"/>
    <n v="0"/>
    <n v="0"/>
    <n v="0"/>
    <n v="29.5"/>
    <n v="2284.44"/>
    <x v="979"/>
    <s v="Australia"/>
    <s v="debit"/>
  </r>
  <r>
    <n v="45763.71"/>
    <x v="31"/>
    <s v="02"/>
    <x v="1"/>
    <s v="2018"/>
    <d v="1899-12-30T17:51:35"/>
    <n v="0"/>
    <n v="0"/>
    <n v="0"/>
    <n v="15.18"/>
    <n v="45748.53"/>
    <x v="327"/>
    <s v="Australia"/>
    <s v="debit"/>
  </r>
  <r>
    <n v="5038.29"/>
    <x v="31"/>
    <s v="02"/>
    <x v="1"/>
    <s v="2018"/>
    <d v="1899-12-30T18:00:00"/>
    <n v="0"/>
    <n v="0"/>
    <n v="0"/>
    <n v="45"/>
    <n v="4993.29"/>
    <x v="4"/>
    <s v="Australia"/>
    <s v="debit"/>
  </r>
  <r>
    <n v="2477.73"/>
    <x v="31"/>
    <s v="02"/>
    <x v="1"/>
    <s v="2018"/>
    <d v="1899-12-30T18:00:00"/>
    <n v="0"/>
    <n v="0"/>
    <n v="0"/>
    <n v="135"/>
    <n v="2342.73"/>
    <x v="4"/>
    <s v="Australia"/>
    <s v="debit"/>
  </r>
  <r>
    <n v="5479.91"/>
    <x v="31"/>
    <s v="02"/>
    <x v="1"/>
    <s v="2018"/>
    <d v="1899-12-30T18:10:29"/>
    <n v="0"/>
    <n v="0"/>
    <n v="0"/>
    <n v="14.46"/>
    <n v="5465.45"/>
    <x v="27"/>
    <s v="Australia"/>
    <s v="debit"/>
  </r>
  <r>
    <n v="1141.43"/>
    <x v="31"/>
    <s v="02"/>
    <x v="1"/>
    <s v="2018"/>
    <d v="1899-12-30T18:35:29"/>
    <n v="0"/>
    <n v="0"/>
    <n v="0"/>
    <n v="7.84"/>
    <n v="1133.5900000000001"/>
    <x v="527"/>
    <s v="Australia"/>
    <s v="debit"/>
  </r>
  <r>
    <n v="7114"/>
    <x v="31"/>
    <s v="02"/>
    <x v="1"/>
    <s v="2018"/>
    <d v="1899-12-30T19:00:00"/>
    <n v="0"/>
    <n v="0"/>
    <n v="0"/>
    <n v="18"/>
    <n v="7096"/>
    <x v="4"/>
    <s v="Australia"/>
    <s v="debit"/>
  </r>
  <r>
    <n v="6563.94"/>
    <x v="31"/>
    <s v="02"/>
    <x v="1"/>
    <s v="2018"/>
    <d v="1899-12-30T19:00:00"/>
    <n v="0"/>
    <n v="0"/>
    <n v="0"/>
    <n v="27"/>
    <n v="6536.94"/>
    <x v="4"/>
    <s v="Australia"/>
    <s v="debit"/>
  </r>
  <r>
    <n v="4301.09"/>
    <x v="31"/>
    <s v="02"/>
    <x v="1"/>
    <s v="2018"/>
    <d v="1899-12-30T19:00:17"/>
    <n v="0"/>
    <n v="0"/>
    <n v="0"/>
    <n v="11.29"/>
    <n v="4289.8"/>
    <x v="464"/>
    <s v="Australia"/>
    <s v="debit"/>
  </r>
  <r>
    <n v="8875.92"/>
    <x v="31"/>
    <s v="02"/>
    <x v="1"/>
    <s v="2018"/>
    <d v="1899-12-30T19:14:46"/>
    <n v="0"/>
    <n v="0"/>
    <n v="0"/>
    <n v="35.03"/>
    <n v="8840.89"/>
    <x v="890"/>
    <s v="Australia"/>
    <s v="debit"/>
  </r>
  <r>
    <n v="5040.28"/>
    <x v="31"/>
    <s v="02"/>
    <x v="1"/>
    <s v="2018"/>
    <d v="1899-12-30T19:29:16"/>
    <n v="0"/>
    <n v="0"/>
    <n v="0"/>
    <n v="33.93"/>
    <n v="5006.3499999999995"/>
    <x v="678"/>
    <s v="Australia"/>
    <s v="debit"/>
  </r>
  <r>
    <n v="20835.900000000001"/>
    <x v="31"/>
    <s v="02"/>
    <x v="1"/>
    <s v="2018"/>
    <d v="1899-12-30T19:43:46"/>
    <n v="0"/>
    <n v="0"/>
    <n v="0"/>
    <n v="42.78"/>
    <n v="20793.120000000003"/>
    <x v="902"/>
    <s v="Australia"/>
    <s v="debit"/>
  </r>
  <r>
    <n v="4134.2"/>
    <x v="31"/>
    <s v="02"/>
    <x v="1"/>
    <s v="2018"/>
    <d v="1899-12-30T19:58:15"/>
    <n v="0"/>
    <n v="0"/>
    <n v="0"/>
    <n v="13.44"/>
    <n v="4120.76"/>
    <x v="1087"/>
    <s v="Australia"/>
    <s v="debit"/>
  </r>
  <r>
    <n v="7371.46"/>
    <x v="31"/>
    <s v="02"/>
    <x v="1"/>
    <s v="2018"/>
    <d v="1899-12-30T20:00:00"/>
    <n v="0"/>
    <n v="0"/>
    <n v="0"/>
    <n v="48"/>
    <n v="7323.46"/>
    <x v="4"/>
    <s v="Australia"/>
    <s v="debit"/>
  </r>
  <r>
    <n v="3529.19"/>
    <x v="31"/>
    <s v="02"/>
    <x v="1"/>
    <s v="2018"/>
    <d v="1899-12-30T20:00:00"/>
    <n v="0"/>
    <n v="0"/>
    <n v="0"/>
    <n v="195"/>
    <n v="3334.19"/>
    <x v="4"/>
    <s v="Australia"/>
    <s v="debit"/>
  </r>
  <r>
    <n v="2680.83"/>
    <x v="31"/>
    <s v="02"/>
    <x v="1"/>
    <s v="2018"/>
    <d v="1899-12-30T20:00:00"/>
    <n v="0"/>
    <n v="0"/>
    <n v="0"/>
    <n v="42"/>
    <n v="2638.83"/>
    <x v="4"/>
    <s v="Australia"/>
    <s v="debit"/>
  </r>
  <r>
    <n v="4674.18"/>
    <x v="31"/>
    <s v="02"/>
    <x v="1"/>
    <s v="2018"/>
    <d v="1899-12-30T20:07:31"/>
    <n v="0"/>
    <n v="0"/>
    <n v="0"/>
    <n v="57.79"/>
    <n v="4616.3900000000003"/>
    <x v="153"/>
    <s v="Australia"/>
    <s v="debit"/>
  </r>
  <r>
    <n v="2722.83"/>
    <x v="31"/>
    <s v="02"/>
    <x v="1"/>
    <s v="2018"/>
    <d v="1899-12-30T20:16:04"/>
    <n v="0"/>
    <n v="0"/>
    <n v="0"/>
    <n v="33.85"/>
    <n v="2688.98"/>
    <x v="1088"/>
    <s v="Australia"/>
    <s v="debit"/>
  </r>
  <r>
    <n v="20988.21"/>
    <x v="31"/>
    <s v="02"/>
    <x v="1"/>
    <s v="2018"/>
    <d v="1899-12-30T20:24:36"/>
    <n v="0"/>
    <n v="0"/>
    <n v="0"/>
    <n v="24.2"/>
    <n v="20964.009999999998"/>
    <x v="932"/>
    <s v="Australia"/>
    <s v="debit"/>
  </r>
  <r>
    <n v="7419.46"/>
    <x v="31"/>
    <s v="02"/>
    <x v="1"/>
    <s v="2018"/>
    <d v="1899-12-30T20:33:09"/>
    <n v="0"/>
    <n v="0"/>
    <n v="0"/>
    <n v="19.43"/>
    <n v="7400.03"/>
    <x v="914"/>
    <s v="Australia"/>
    <s v="debit"/>
  </r>
  <r>
    <n v="192768.92"/>
    <x v="31"/>
    <s v="02"/>
    <x v="1"/>
    <s v="2018"/>
    <d v="1899-12-30T20:41:42"/>
    <n v="0"/>
    <n v="0"/>
    <n v="0"/>
    <n v="21.37"/>
    <n v="192747.55000000002"/>
    <x v="484"/>
    <s v="Australia"/>
    <s v="debit"/>
  </r>
  <r>
    <n v="2730.77"/>
    <x v="31"/>
    <s v="02"/>
    <x v="1"/>
    <s v="2018"/>
    <d v="1899-12-30T20:50:15"/>
    <n v="0"/>
    <n v="0"/>
    <n v="0"/>
    <n v="14.13"/>
    <n v="2716.64"/>
    <x v="1089"/>
    <s v="Australia"/>
    <s v="debit"/>
  </r>
  <r>
    <n v="5018.3599999999997"/>
    <x v="31"/>
    <s v="02"/>
    <x v="1"/>
    <s v="2018"/>
    <d v="1899-12-30T20:58:48"/>
    <n v="0"/>
    <n v="0"/>
    <n v="0"/>
    <n v="21.92"/>
    <n v="4996.4399999999996"/>
    <x v="362"/>
    <s v="Australia"/>
    <s v="debit"/>
  </r>
  <r>
    <n v="45677.71"/>
    <x v="31"/>
    <s v="02"/>
    <x v="1"/>
    <s v="2018"/>
    <d v="1899-12-30T21:00:00"/>
    <n v="0"/>
    <n v="0"/>
    <n v="0"/>
    <n v="86"/>
    <n v="45591.71"/>
    <x v="4"/>
    <s v="Australia"/>
    <s v="debit"/>
  </r>
  <r>
    <n v="2009.47"/>
    <x v="31"/>
    <s v="02"/>
    <x v="1"/>
    <s v="2018"/>
    <d v="1899-12-30T21:00:00"/>
    <n v="0"/>
    <n v="0"/>
    <n v="0"/>
    <n v="50"/>
    <n v="1959.47"/>
    <x v="4"/>
    <s v="Australia"/>
    <s v="debit"/>
  </r>
  <r>
    <n v="4269.26"/>
    <x v="31"/>
    <s v="02"/>
    <x v="1"/>
    <s v="2018"/>
    <d v="1899-12-30T21:05:08"/>
    <n v="0"/>
    <n v="0"/>
    <n v="0"/>
    <n v="11.12"/>
    <n v="4258.1400000000003"/>
    <x v="447"/>
    <s v="Australia"/>
    <s v="debit"/>
  </r>
  <r>
    <n v="3505.73"/>
    <x v="31"/>
    <s v="02"/>
    <x v="1"/>
    <s v="2018"/>
    <d v="1899-12-30T21:11:08"/>
    <n v="0"/>
    <n v="0"/>
    <n v="0"/>
    <n v="23.46"/>
    <n v="3482.27"/>
    <x v="332"/>
    <s v="Australia"/>
    <s v="debit"/>
  </r>
  <r>
    <n v="8093.9"/>
    <x v="31"/>
    <s v="02"/>
    <x v="1"/>
    <s v="2018"/>
    <d v="1899-12-30T21:17:07"/>
    <n v="0"/>
    <n v="0"/>
    <n v="0"/>
    <n v="20.97"/>
    <n v="8072.9299999999994"/>
    <x v="195"/>
    <s v="Australia"/>
    <s v="debit"/>
  </r>
  <r>
    <n v="2662.42"/>
    <x v="31"/>
    <s v="02"/>
    <x v="1"/>
    <s v="2018"/>
    <d v="1899-12-30T21:23:06"/>
    <n v="0"/>
    <n v="0"/>
    <n v="0"/>
    <n v="18.41"/>
    <n v="2644.01"/>
    <x v="1090"/>
    <s v="Australia"/>
    <s v="debit"/>
  </r>
  <r>
    <n v="8838.93"/>
    <x v="31"/>
    <s v="02"/>
    <x v="1"/>
    <s v="2018"/>
    <d v="1899-12-30T21:29:06"/>
    <n v="0"/>
    <n v="0"/>
    <n v="0"/>
    <n v="36.99"/>
    <n v="8801.94"/>
    <x v="1071"/>
    <s v="Australia"/>
    <s v="debit"/>
  </r>
  <r>
    <n v="36535.78"/>
    <x v="31"/>
    <s v="02"/>
    <x v="1"/>
    <s v="2018"/>
    <d v="1899-12-30T21:35:05"/>
    <n v="0"/>
    <n v="0"/>
    <n v="0"/>
    <n v="22.46"/>
    <n v="36513.32"/>
    <x v="53"/>
    <s v="Australia"/>
    <s v="debit"/>
  </r>
  <r>
    <n v="2564.7199999999998"/>
    <x v="31"/>
    <s v="02"/>
    <x v="1"/>
    <s v="2018"/>
    <d v="1899-12-30T21:41:04"/>
    <n v="0"/>
    <n v="0"/>
    <n v="0"/>
    <n v="98.76"/>
    <n v="2465.9599999999996"/>
    <x v="552"/>
    <s v="Australia"/>
    <s v="debit"/>
  </r>
  <r>
    <n v="3009.8"/>
    <x v="31"/>
    <s v="02"/>
    <x v="1"/>
    <s v="2018"/>
    <d v="1899-12-30T21:47:03"/>
    <n v="0"/>
    <n v="0"/>
    <n v="0"/>
    <n v="8.25"/>
    <n v="3001.55"/>
    <x v="246"/>
    <s v="Australia"/>
    <s v="debit"/>
  </r>
  <r>
    <n v="4238.3900000000003"/>
    <x v="31"/>
    <s v="02"/>
    <x v="1"/>
    <s v="2018"/>
    <d v="1899-12-30T21:53:03"/>
    <n v="0"/>
    <n v="0"/>
    <n v="0"/>
    <n v="30.87"/>
    <n v="4207.5200000000004"/>
    <x v="393"/>
    <s v="Australia"/>
    <s v="debit"/>
  </r>
  <r>
    <n v="8397.98"/>
    <x v="31"/>
    <s v="02"/>
    <x v="1"/>
    <s v="2018"/>
    <d v="1899-12-30T21:59:02"/>
    <n v="0"/>
    <n v="0"/>
    <n v="0"/>
    <n v="134.44999999999999"/>
    <n v="8263.5299999999988"/>
    <x v="128"/>
    <s v="Australia"/>
    <s v="debit"/>
  </r>
  <r>
    <n v="7038.16"/>
    <x v="31"/>
    <s v="02"/>
    <x v="1"/>
    <s v="2018"/>
    <d v="1899-12-30T22:00:00"/>
    <n v="0"/>
    <n v="0"/>
    <n v="0"/>
    <n v="25"/>
    <n v="7013.16"/>
    <x v="4"/>
    <s v="Australia"/>
    <s v="debit"/>
  </r>
  <r>
    <n v="2435.85"/>
    <x v="31"/>
    <s v="02"/>
    <x v="1"/>
    <s v="2018"/>
    <d v="1899-12-30T22:00:00"/>
    <n v="0"/>
    <n v="0"/>
    <n v="0"/>
    <n v="109"/>
    <n v="2326.85"/>
    <x v="4"/>
    <s v="Australia"/>
    <s v="debit"/>
  </r>
  <r>
    <n v="7118.85"/>
    <x v="31"/>
    <s v="02"/>
    <x v="1"/>
    <s v="2018"/>
    <d v="1899-12-30T22:00:00"/>
    <n v="0"/>
    <n v="0"/>
    <n v="0"/>
    <n v="108"/>
    <n v="7010.85"/>
    <x v="4"/>
    <s v="Australia"/>
    <s v="debit"/>
  </r>
  <r>
    <n v="45663.09"/>
    <x v="31"/>
    <s v="02"/>
    <x v="1"/>
    <s v="2018"/>
    <d v="1899-12-30T22:12:43"/>
    <n v="0"/>
    <n v="0"/>
    <n v="0"/>
    <n v="14.62"/>
    <n v="45648.469999999994"/>
    <x v="363"/>
    <s v="Australia"/>
    <s v="debit"/>
  </r>
  <r>
    <n v="8614.51"/>
    <x v="31"/>
    <s v="02"/>
    <x v="1"/>
    <s v="2018"/>
    <d v="1899-12-30T22:27:52"/>
    <n v="0"/>
    <n v="0"/>
    <n v="0"/>
    <n v="46.2"/>
    <n v="8568.31"/>
    <x v="877"/>
    <s v="Australia"/>
    <s v="debit"/>
  </r>
  <r>
    <n v="2544.85"/>
    <x v="31"/>
    <s v="02"/>
    <x v="1"/>
    <s v="2018"/>
    <d v="1899-12-30T22:43:01"/>
    <n v="0"/>
    <n v="0"/>
    <n v="0"/>
    <n v="19.87"/>
    <n v="2524.98"/>
    <x v="83"/>
    <s v="Australia"/>
    <s v="debit"/>
  </r>
  <r>
    <n v="4588.54"/>
    <x v="31"/>
    <s v="02"/>
    <x v="1"/>
    <s v="2018"/>
    <d v="1899-12-30T22:58:10"/>
    <n v="0"/>
    <n v="0"/>
    <n v="0"/>
    <n v="27.21"/>
    <n v="4561.33"/>
    <x v="606"/>
    <s v="Australia"/>
    <s v="debit"/>
  </r>
  <r>
    <n v="1732.58"/>
    <x v="31"/>
    <s v="02"/>
    <x v="1"/>
    <s v="2018"/>
    <d v="1899-12-30T23:00:00"/>
    <n v="0"/>
    <n v="0"/>
    <n v="0"/>
    <n v="102"/>
    <n v="1630.58"/>
    <x v="4"/>
    <s v="Australia"/>
    <s v="debit"/>
  </r>
  <r>
    <n v="6280.07"/>
    <x v="31"/>
    <s v="02"/>
    <x v="1"/>
    <s v="2018"/>
    <d v="1899-12-30T23:18:19"/>
    <n v="0"/>
    <n v="0"/>
    <n v="0"/>
    <n v="11.43"/>
    <n v="6268.6399999999994"/>
    <x v="1091"/>
    <s v="Australia"/>
    <s v="debit"/>
  </r>
  <r>
    <n v="2016.27"/>
    <x v="31"/>
    <s v="02"/>
    <x v="1"/>
    <s v="2018"/>
    <d v="1899-12-30T23:39:09"/>
    <n v="0"/>
    <n v="0"/>
    <n v="0"/>
    <n v="27.67"/>
    <n v="1988.6"/>
    <x v="28"/>
    <s v="Australia"/>
    <s v="debit"/>
  </r>
  <r>
    <n v="6664.45"/>
    <x v="31"/>
    <s v="02"/>
    <x v="1"/>
    <s v="2018"/>
    <d v="1899-12-30T23:59:59"/>
    <n v="0"/>
    <n v="0"/>
    <n v="0"/>
    <n v="11.6"/>
    <n v="6652.8499999999995"/>
    <x v="1092"/>
    <s v="Australia"/>
    <s v="debit"/>
  </r>
  <r>
    <n v="2989.91"/>
    <x v="32"/>
    <s v="03"/>
    <x v="1"/>
    <s v="2018"/>
    <d v="1899-12-30T01:25:13"/>
    <n v="0"/>
    <n v="0"/>
    <n v="0"/>
    <n v="19.89"/>
    <n v="2970.02"/>
    <x v="611"/>
    <s v="Australia"/>
    <s v="debit"/>
  </r>
  <r>
    <n v="10536.36"/>
    <x v="32"/>
    <s v="03"/>
    <x v="1"/>
    <s v="2018"/>
    <d v="1899-12-30T03:00:00"/>
    <n v="0"/>
    <n v="0"/>
    <n v="0"/>
    <n v="33"/>
    <n v="10503.36"/>
    <x v="4"/>
    <s v="Australia"/>
    <s v="debit"/>
  </r>
  <r>
    <n v="4564.54"/>
    <x v="32"/>
    <s v="03"/>
    <x v="1"/>
    <s v="2018"/>
    <d v="1899-12-30T03:00:00"/>
    <n v="0"/>
    <n v="0"/>
    <n v="0"/>
    <n v="24"/>
    <n v="4540.54"/>
    <x v="4"/>
    <s v="Australia"/>
    <s v="debit"/>
  </r>
  <r>
    <n v="2451.23"/>
    <x v="32"/>
    <s v="03"/>
    <x v="1"/>
    <s v="2018"/>
    <d v="1899-12-30T03:09:59"/>
    <n v="0"/>
    <n v="0"/>
    <n v="0"/>
    <n v="26.5"/>
    <n v="2424.73"/>
    <x v="215"/>
    <s v="Australia"/>
    <s v="debit"/>
  </r>
  <r>
    <n v="4068.2"/>
    <x v="32"/>
    <s v="03"/>
    <x v="1"/>
    <s v="2018"/>
    <d v="1899-12-30T04:00:00"/>
    <n v="0"/>
    <n v="0"/>
    <n v="0"/>
    <n v="66"/>
    <n v="4002.2"/>
    <x v="4"/>
    <s v="Australia"/>
    <s v="debit"/>
  </r>
  <r>
    <n v="36257.93"/>
    <x v="32"/>
    <s v="03"/>
    <x v="1"/>
    <s v="2018"/>
    <d v="1899-12-30T04:00:00"/>
    <n v="0"/>
    <n v="0"/>
    <n v="0"/>
    <n v="124"/>
    <n v="36133.93"/>
    <x v="4"/>
    <s v="Australia"/>
    <s v="debit"/>
  </r>
  <r>
    <n v="6118.42"/>
    <x v="32"/>
    <s v="03"/>
    <x v="1"/>
    <s v="2018"/>
    <d v="1899-12-30T05:00:00"/>
    <n v="0"/>
    <n v="0"/>
    <n v="0"/>
    <n v="34"/>
    <n v="6084.42"/>
    <x v="4"/>
    <s v="Australia"/>
    <s v="debit"/>
  </r>
  <r>
    <n v="1239.21"/>
    <x v="32"/>
    <s v="03"/>
    <x v="1"/>
    <s v="2018"/>
    <d v="1899-12-30T06:00:00"/>
    <n v="0"/>
    <n v="0"/>
    <n v="0"/>
    <n v="195"/>
    <n v="1044.21"/>
    <x v="4"/>
    <s v="Australia"/>
    <s v="debit"/>
  </r>
  <r>
    <n v="4218.18"/>
    <x v="32"/>
    <s v="03"/>
    <x v="1"/>
    <s v="2018"/>
    <d v="1899-12-30T06:00:00"/>
    <n v="0"/>
    <n v="0"/>
    <n v="0"/>
    <n v="35"/>
    <n v="4183.18"/>
    <x v="4"/>
    <s v="Australia"/>
    <s v="debit"/>
  </r>
  <r>
    <n v="45516.09"/>
    <x v="32"/>
    <s v="03"/>
    <x v="1"/>
    <s v="2018"/>
    <d v="1899-12-30T06:00:00"/>
    <n v="0"/>
    <n v="0"/>
    <n v="0"/>
    <n v="147"/>
    <n v="45369.09"/>
    <x v="4"/>
    <s v="Australia"/>
    <s v="debit"/>
  </r>
  <r>
    <n v="62032.22"/>
    <x v="32"/>
    <s v="03"/>
    <x v="1"/>
    <s v="2018"/>
    <d v="1899-12-30T07:00:00"/>
    <n v="0"/>
    <n v="0"/>
    <n v="0"/>
    <n v="131"/>
    <n v="61901.22"/>
    <x v="4"/>
    <s v="Australia"/>
    <s v="debit"/>
  </r>
  <r>
    <n v="8728.93"/>
    <x v="32"/>
    <s v="03"/>
    <x v="1"/>
    <s v="2018"/>
    <d v="1899-12-30T07:00:00"/>
    <n v="0"/>
    <n v="0"/>
    <n v="0"/>
    <n v="110"/>
    <n v="8618.93"/>
    <x v="4"/>
    <s v="Australia"/>
    <s v="debit"/>
  </r>
  <r>
    <n v="8379.67"/>
    <x v="32"/>
    <s v="03"/>
    <x v="1"/>
    <s v="2018"/>
    <d v="1899-12-30T07:41:59"/>
    <n v="0"/>
    <n v="0"/>
    <n v="0"/>
    <n v="18.309999999999999"/>
    <n v="8361.36"/>
    <x v="1093"/>
    <s v="Australia"/>
    <s v="debit"/>
  </r>
  <r>
    <n v="3810.03"/>
    <x v="32"/>
    <s v="03"/>
    <x v="1"/>
    <s v="2018"/>
    <d v="1899-12-30T08:00:00"/>
    <n v="0"/>
    <n v="0"/>
    <n v="0"/>
    <n v="179"/>
    <n v="3631.03"/>
    <x v="4"/>
    <s v="Australia"/>
    <s v="debit"/>
  </r>
  <r>
    <n v="192717.92"/>
    <x v="32"/>
    <s v="03"/>
    <x v="1"/>
    <s v="2018"/>
    <d v="1899-12-30T08:00:00"/>
    <n v="0"/>
    <n v="0"/>
    <n v="0"/>
    <n v="51"/>
    <n v="192666.92"/>
    <x v="4"/>
    <s v="Australia"/>
    <s v="debit"/>
  </r>
  <r>
    <n v="4210.93"/>
    <x v="32"/>
    <s v="03"/>
    <x v="1"/>
    <s v="2018"/>
    <d v="1899-12-30T08:13:26"/>
    <n v="0"/>
    <n v="0"/>
    <n v="0"/>
    <n v="27.46"/>
    <n v="4183.47"/>
    <x v="506"/>
    <s v="Australia"/>
    <s v="debit"/>
  </r>
  <r>
    <n v="1652.07"/>
    <x v="32"/>
    <s v="03"/>
    <x v="1"/>
    <s v="2018"/>
    <d v="1899-12-30T08:29:50"/>
    <n v="0"/>
    <n v="0"/>
    <n v="0"/>
    <n v="80.510000000000005"/>
    <n v="1571.56"/>
    <x v="6"/>
    <s v="Australia"/>
    <s v="debit"/>
  </r>
  <r>
    <n v="1106.47"/>
    <x v="32"/>
    <s v="03"/>
    <x v="1"/>
    <s v="2018"/>
    <d v="1899-12-30T08:46:13"/>
    <n v="0"/>
    <n v="0"/>
    <n v="0"/>
    <n v="34.96"/>
    <n v="1071.51"/>
    <x v="277"/>
    <s v="Australia"/>
    <s v="debit"/>
  </r>
  <r>
    <n v="15433.16"/>
    <x v="32"/>
    <s v="03"/>
    <x v="1"/>
    <s v="2018"/>
    <d v="1899-12-30T09:00:00"/>
    <n v="0"/>
    <n v="0"/>
    <n v="0"/>
    <n v="39"/>
    <n v="15394.16"/>
    <x v="4"/>
    <s v="Australia"/>
    <s v="debit"/>
  </r>
  <r>
    <n v="6658.66"/>
    <x v="32"/>
    <s v="03"/>
    <x v="1"/>
    <s v="2018"/>
    <d v="1899-12-30T09:00:43"/>
    <n v="0"/>
    <n v="0"/>
    <n v="0"/>
    <n v="5.79"/>
    <n v="6652.87"/>
    <x v="53"/>
    <s v="Australia"/>
    <s v="debit"/>
  </r>
  <r>
    <n v="20816.169999999998"/>
    <x v="32"/>
    <s v="03"/>
    <x v="1"/>
    <s v="2018"/>
    <d v="1899-12-30T09:05:14"/>
    <n v="0"/>
    <n v="0"/>
    <n v="0"/>
    <n v="19.73"/>
    <n v="20796.439999999999"/>
    <x v="263"/>
    <s v="Australia"/>
    <s v="debit"/>
  </r>
  <r>
    <n v="4042.4"/>
    <x v="32"/>
    <s v="03"/>
    <x v="1"/>
    <s v="2018"/>
    <d v="1899-12-30T09:09:46"/>
    <n v="0"/>
    <n v="0"/>
    <n v="0"/>
    <n v="25.8"/>
    <n v="4016.6"/>
    <x v="1094"/>
    <s v="Australia"/>
    <s v="debit"/>
  </r>
  <r>
    <n v="6655.04"/>
    <x v="32"/>
    <s v="03"/>
    <x v="1"/>
    <s v="2018"/>
    <d v="1899-12-30T09:18:49"/>
    <n v="0"/>
    <n v="0"/>
    <n v="0"/>
    <n v="38.46"/>
    <n v="6616.58"/>
    <x v="786"/>
    <s v="Australia"/>
    <s v="debit"/>
  </r>
  <r>
    <n v="6263.74"/>
    <x v="32"/>
    <s v="03"/>
    <x v="1"/>
    <s v="2018"/>
    <d v="1899-12-30T09:23:20"/>
    <n v="0"/>
    <n v="0"/>
    <n v="0"/>
    <n v="16.329999999999998"/>
    <n v="6247.41"/>
    <x v="150"/>
    <s v="Australia"/>
    <s v="debit"/>
  </r>
  <r>
    <n v="36511.18"/>
    <x v="32"/>
    <s v="03"/>
    <x v="1"/>
    <s v="2018"/>
    <d v="1899-12-30T09:27:52"/>
    <n v="0"/>
    <n v="0"/>
    <n v="0"/>
    <n v="24.6"/>
    <n v="36486.58"/>
    <x v="570"/>
    <s v="Australia"/>
    <s v="debit"/>
  </r>
  <r>
    <n v="20786.82"/>
    <x v="32"/>
    <s v="03"/>
    <x v="1"/>
    <s v="2018"/>
    <d v="1899-12-30T09:32:23"/>
    <n v="0"/>
    <n v="0"/>
    <n v="0"/>
    <n v="29.35"/>
    <n v="20757.47"/>
    <x v="729"/>
    <s v="Australia"/>
    <s v="debit"/>
  </r>
  <r>
    <n v="10535.17"/>
    <x v="32"/>
    <s v="03"/>
    <x v="1"/>
    <s v="2018"/>
    <d v="1899-12-30T09:36:55"/>
    <n v="0"/>
    <n v="0"/>
    <n v="0"/>
    <n v="24.19"/>
    <n v="10510.98"/>
    <x v="182"/>
    <s v="Australia"/>
    <s v="debit"/>
  </r>
  <r>
    <n v="3187.3"/>
    <x v="32"/>
    <s v="03"/>
    <x v="1"/>
    <s v="2018"/>
    <d v="1899-12-30T09:41:26"/>
    <n v="0"/>
    <n v="0"/>
    <n v="0"/>
    <n v="4.78"/>
    <n v="3182.52"/>
    <x v="381"/>
    <s v="Australia"/>
    <s v="debit"/>
  </r>
  <r>
    <n v="7348.09"/>
    <x v="32"/>
    <s v="03"/>
    <x v="1"/>
    <s v="2018"/>
    <d v="1899-12-30T09:45:58"/>
    <n v="0"/>
    <n v="0"/>
    <n v="0"/>
    <n v="23.37"/>
    <n v="7324.72"/>
    <x v="1095"/>
    <s v="Australia"/>
    <s v="debit"/>
  </r>
  <r>
    <n v="5418.97"/>
    <x v="32"/>
    <s v="03"/>
    <x v="1"/>
    <s v="2018"/>
    <d v="1899-12-30T09:50:29"/>
    <n v="0"/>
    <n v="0"/>
    <n v="0"/>
    <n v="60.94"/>
    <n v="5358.0300000000007"/>
    <x v="1096"/>
    <s v="Australia"/>
    <s v="debit"/>
  </r>
  <r>
    <n v="10190.219999999999"/>
    <x v="32"/>
    <s v="03"/>
    <x v="1"/>
    <s v="2018"/>
    <d v="1899-12-30T09:55:01"/>
    <n v="0"/>
    <n v="0"/>
    <n v="0"/>
    <n v="75.73"/>
    <n v="10114.49"/>
    <x v="1097"/>
    <s v="Australia"/>
    <s v="debit"/>
  </r>
  <r>
    <n v="5034.33"/>
    <x v="32"/>
    <s v="03"/>
    <x v="1"/>
    <s v="2018"/>
    <d v="1899-12-30T09:59:32"/>
    <n v="0"/>
    <n v="0"/>
    <n v="0"/>
    <n v="3.96"/>
    <n v="5030.37"/>
    <x v="1098"/>
    <s v="Australia"/>
    <s v="debit"/>
  </r>
  <r>
    <n v="3176.26"/>
    <x v="32"/>
    <s v="03"/>
    <x v="1"/>
    <s v="2018"/>
    <d v="1899-12-30T10:07:26"/>
    <n v="0"/>
    <n v="0"/>
    <n v="0"/>
    <n v="11.04"/>
    <n v="3165.2200000000003"/>
    <x v="551"/>
    <s v="Australia"/>
    <s v="debit"/>
  </r>
  <r>
    <n v="4045.05"/>
    <x v="32"/>
    <s v="03"/>
    <x v="1"/>
    <s v="2018"/>
    <d v="1899-12-30T10:15:42"/>
    <n v="0"/>
    <n v="0"/>
    <n v="0"/>
    <n v="8.4"/>
    <n v="4036.65"/>
    <x v="160"/>
    <s v="Australia"/>
    <s v="debit"/>
  </r>
  <r>
    <n v="7947.98"/>
    <x v="32"/>
    <s v="03"/>
    <x v="1"/>
    <s v="2018"/>
    <d v="1899-12-30T10:23:58"/>
    <n v="0"/>
    <n v="0"/>
    <n v="0"/>
    <n v="145.91999999999999"/>
    <n v="7802.0599999999995"/>
    <x v="353"/>
    <s v="Australia"/>
    <s v="debit"/>
  </r>
  <r>
    <n v="4019.53"/>
    <x v="32"/>
    <s v="03"/>
    <x v="1"/>
    <s v="2018"/>
    <d v="1899-12-30T10:32:13"/>
    <n v="0"/>
    <n v="0"/>
    <n v="0"/>
    <n v="25.52"/>
    <n v="3994.01"/>
    <x v="1099"/>
    <s v="Australia"/>
    <s v="debit"/>
  </r>
  <r>
    <n v="4200.91"/>
    <x v="32"/>
    <s v="03"/>
    <x v="1"/>
    <s v="2018"/>
    <d v="1899-12-30T10:40:29"/>
    <n v="0"/>
    <n v="0"/>
    <n v="0"/>
    <n v="10.02"/>
    <n v="4190.8899999999994"/>
    <x v="1100"/>
    <s v="Australia"/>
    <s v="debit"/>
  </r>
  <r>
    <n v="4186.2"/>
    <x v="32"/>
    <s v="03"/>
    <x v="1"/>
    <s v="2018"/>
    <d v="1899-12-30T10:48:45"/>
    <n v="0"/>
    <n v="0"/>
    <n v="0"/>
    <n v="14.71"/>
    <n v="4171.49"/>
    <x v="651"/>
    <s v="Australia"/>
    <s v="debit"/>
  </r>
  <r>
    <n v="4154.58"/>
    <x v="32"/>
    <s v="03"/>
    <x v="1"/>
    <s v="2018"/>
    <d v="1899-12-30T10:57:01"/>
    <n v="0"/>
    <n v="0"/>
    <n v="0"/>
    <n v="31.62"/>
    <n v="4122.96"/>
    <x v="861"/>
    <s v="Australia"/>
    <s v="debit"/>
  </r>
  <r>
    <n v="11449.84"/>
    <x v="32"/>
    <s v="03"/>
    <x v="1"/>
    <s v="2018"/>
    <d v="1899-12-30T11:00:00"/>
    <n v="0"/>
    <n v="0"/>
    <n v="0"/>
    <n v="3578.65"/>
    <n v="7871.1900000000005"/>
    <x v="4"/>
    <s v="Australia"/>
    <s v="credit"/>
  </r>
  <r>
    <n v="6293.87"/>
    <x v="32"/>
    <s v="03"/>
    <x v="1"/>
    <s v="2018"/>
    <d v="1899-12-30T11:00:00"/>
    <n v="0"/>
    <n v="0"/>
    <n v="0"/>
    <n v="1711.39"/>
    <n v="4582.4799999999996"/>
    <x v="4"/>
    <s v="Australia"/>
    <s v="credit"/>
  </r>
  <r>
    <n v="6247.87"/>
    <x v="32"/>
    <s v="03"/>
    <x v="1"/>
    <s v="2018"/>
    <d v="1899-12-30T11:00:00"/>
    <n v="0"/>
    <n v="0"/>
    <n v="0"/>
    <n v="46"/>
    <n v="6201.87"/>
    <x v="4"/>
    <s v="Australia"/>
    <s v="debit"/>
  </r>
  <r>
    <n v="55170.57"/>
    <x v="32"/>
    <s v="03"/>
    <x v="1"/>
    <s v="2018"/>
    <d v="1899-12-30T11:00:00"/>
    <n v="0"/>
    <n v="0"/>
    <n v="0"/>
    <n v="37"/>
    <n v="55133.57"/>
    <x v="4"/>
    <s v="Australia"/>
    <s v="debit"/>
  </r>
  <r>
    <n v="3780.96"/>
    <x v="32"/>
    <s v="03"/>
    <x v="1"/>
    <s v="2018"/>
    <d v="1899-12-30T11:00:00"/>
    <n v="0"/>
    <n v="0"/>
    <n v="0"/>
    <n v="892.09"/>
    <n v="2888.87"/>
    <x v="4"/>
    <s v="Australia"/>
    <s v="credit"/>
  </r>
  <r>
    <n v="10021.86"/>
    <x v="32"/>
    <s v="03"/>
    <x v="1"/>
    <s v="2018"/>
    <d v="1899-12-30T11:00:00"/>
    <n v="0"/>
    <n v="0"/>
    <n v="0"/>
    <n v="147"/>
    <n v="9874.86"/>
    <x v="4"/>
    <s v="Australia"/>
    <s v="debit"/>
  </r>
  <r>
    <n v="11753.39"/>
    <x v="32"/>
    <s v="03"/>
    <x v="1"/>
    <s v="2018"/>
    <d v="1899-12-30T11:00:00"/>
    <n v="0"/>
    <n v="0"/>
    <n v="0"/>
    <n v="4405.3"/>
    <n v="7348.0899999999992"/>
    <x v="4"/>
    <s v="Australia"/>
    <s v="credit"/>
  </r>
  <r>
    <n v="36469.18"/>
    <x v="32"/>
    <s v="03"/>
    <x v="1"/>
    <s v="2018"/>
    <d v="1899-12-30T11:00:00"/>
    <n v="0"/>
    <n v="0"/>
    <n v="0"/>
    <n v="42"/>
    <n v="36427.18"/>
    <x v="4"/>
    <s v="Australia"/>
    <s v="debit"/>
  </r>
  <r>
    <n v="196933.96"/>
    <x v="32"/>
    <s v="03"/>
    <x v="1"/>
    <s v="2018"/>
    <d v="1899-12-30T11:00:00"/>
    <n v="0"/>
    <n v="0"/>
    <n v="0"/>
    <n v="4216.04"/>
    <n v="192717.91999999998"/>
    <x v="4"/>
    <s v="Australia"/>
    <s v="credit"/>
  </r>
  <r>
    <n v="4686.3999999999996"/>
    <x v="32"/>
    <s v="03"/>
    <x v="1"/>
    <s v="2018"/>
    <d v="1899-12-30T11:00:00"/>
    <n v="0"/>
    <n v="0"/>
    <n v="0"/>
    <n v="130"/>
    <n v="4556.3999999999996"/>
    <x v="4"/>
    <s v="Australia"/>
    <s v="debit"/>
  </r>
  <r>
    <n v="2376.75"/>
    <x v="32"/>
    <s v="03"/>
    <x v="1"/>
    <s v="2018"/>
    <d v="1899-12-30T11:14:53"/>
    <n v="0"/>
    <n v="0"/>
    <n v="0"/>
    <n v="14.13"/>
    <n v="2362.62"/>
    <x v="758"/>
    <s v="Australia"/>
    <s v="debit"/>
  </r>
  <r>
    <n v="1066.95"/>
    <x v="32"/>
    <s v="03"/>
    <x v="1"/>
    <s v="2018"/>
    <d v="1899-12-30T11:38:08"/>
    <n v="0"/>
    <n v="0"/>
    <n v="0"/>
    <n v="39.520000000000003"/>
    <n v="1027.43"/>
    <x v="6"/>
    <s v="Australia"/>
    <s v="debit"/>
  </r>
  <r>
    <n v="3874.4"/>
    <x v="32"/>
    <s v="03"/>
    <x v="1"/>
    <s v="2018"/>
    <d v="1899-12-30T12:00:00"/>
    <n v="0"/>
    <n v="0"/>
    <n v="0"/>
    <n v="168"/>
    <n v="3706.4"/>
    <x v="4"/>
    <s v="Australia"/>
    <s v="debit"/>
  </r>
  <r>
    <n v="5081.13"/>
    <x v="32"/>
    <s v="03"/>
    <x v="1"/>
    <s v="2018"/>
    <d v="1899-12-30T12:00:00"/>
    <n v="0"/>
    <n v="0"/>
    <n v="0"/>
    <n v="862.95"/>
    <n v="4218.18"/>
    <x v="4"/>
    <s v="Australia"/>
    <s v="credit"/>
  </r>
  <r>
    <n v="2008.57"/>
    <x v="32"/>
    <s v="03"/>
    <x v="1"/>
    <s v="2018"/>
    <d v="1899-12-30T12:01:19"/>
    <n v="0"/>
    <n v="0"/>
    <n v="0"/>
    <n v="7.7"/>
    <n v="2000.87"/>
    <x v="1057"/>
    <s v="Australia"/>
    <s v="debit"/>
  </r>
  <r>
    <n v="8606.0499999999993"/>
    <x v="32"/>
    <s v="03"/>
    <x v="1"/>
    <s v="2018"/>
    <d v="1899-12-30T12:23:33"/>
    <n v="0"/>
    <n v="0"/>
    <n v="0"/>
    <n v="8.4600000000000009"/>
    <n v="8597.59"/>
    <x v="297"/>
    <s v="Australia"/>
    <s v="debit"/>
  </r>
  <r>
    <n v="2392.91"/>
    <x v="32"/>
    <s v="03"/>
    <x v="1"/>
    <s v="2018"/>
    <d v="1899-12-30T12:45:46"/>
    <n v="0"/>
    <n v="0"/>
    <n v="0"/>
    <n v="58.32"/>
    <n v="2334.5899999999997"/>
    <x v="298"/>
    <s v="Australia"/>
    <s v="debit"/>
  </r>
  <r>
    <n v="110361.62"/>
    <x v="32"/>
    <s v="03"/>
    <x v="1"/>
    <s v="2018"/>
    <d v="1899-12-30T13:00:00"/>
    <n v="0"/>
    <n v="0"/>
    <n v="0"/>
    <n v="3231.26"/>
    <n v="107130.36"/>
    <x v="4"/>
    <s v="Australia"/>
    <s v="credit"/>
  </r>
  <r>
    <n v="10942.33"/>
    <x v="32"/>
    <s v="03"/>
    <x v="1"/>
    <s v="2018"/>
    <d v="1899-12-30T13:00:00"/>
    <n v="0"/>
    <n v="0"/>
    <n v="0"/>
    <n v="2588.0100000000002"/>
    <n v="8354.32"/>
    <x v="4"/>
    <s v="Australia"/>
    <s v="credit"/>
  </r>
  <r>
    <n v="5206.26"/>
    <x v="32"/>
    <s v="03"/>
    <x v="1"/>
    <s v="2018"/>
    <d v="1899-12-30T13:00:00"/>
    <n v="0"/>
    <n v="0"/>
    <n v="0"/>
    <n v="1396.23"/>
    <n v="3810.03"/>
    <x v="4"/>
    <s v="Australia"/>
    <s v="credit"/>
  </r>
  <r>
    <n v="31071.17"/>
    <x v="32"/>
    <s v="03"/>
    <x v="1"/>
    <s v="2018"/>
    <d v="1899-12-30T13:00:00"/>
    <n v="0"/>
    <n v="0"/>
    <n v="0"/>
    <n v="664.43"/>
    <n v="30406.739999999998"/>
    <x v="4"/>
    <s v="Australia"/>
    <s v="credit"/>
  </r>
  <r>
    <n v="3068.41"/>
    <x v="32"/>
    <s v="03"/>
    <x v="1"/>
    <s v="2018"/>
    <d v="1899-12-30T13:00:00"/>
    <n v="0"/>
    <n v="0"/>
    <n v="0"/>
    <n v="1059.8399999999999"/>
    <n v="2008.57"/>
    <x v="4"/>
    <s v="Australia"/>
    <s v="credit"/>
  </r>
  <r>
    <n v="7254.29"/>
    <x v="32"/>
    <s v="03"/>
    <x v="1"/>
    <s v="2018"/>
    <d v="1899-12-30T13:00:00"/>
    <n v="0"/>
    <n v="0"/>
    <n v="0"/>
    <n v="990.55"/>
    <n v="6263.74"/>
    <x v="4"/>
    <s v="Australia"/>
    <s v="credit"/>
  </r>
  <r>
    <n v="2362.87"/>
    <x v="32"/>
    <s v="03"/>
    <x v="1"/>
    <s v="2018"/>
    <d v="1899-12-30T13:08:22"/>
    <n v="0"/>
    <n v="0"/>
    <n v="0"/>
    <n v="30.04"/>
    <n v="2332.83"/>
    <x v="397"/>
    <s v="Australia"/>
    <s v="debit"/>
  </r>
  <r>
    <n v="2412.0100000000002"/>
    <x v="32"/>
    <s v="03"/>
    <x v="1"/>
    <s v="2018"/>
    <d v="1899-12-30T13:31:37"/>
    <n v="0"/>
    <n v="0"/>
    <n v="0"/>
    <n v="23.84"/>
    <n v="2388.17"/>
    <x v="475"/>
    <s v="Australia"/>
    <s v="debit"/>
  </r>
  <r>
    <n v="4080.59"/>
    <x v="32"/>
    <s v="03"/>
    <x v="1"/>
    <s v="2018"/>
    <d v="1899-12-30T13:54:53"/>
    <n v="0"/>
    <n v="0"/>
    <n v="0"/>
    <n v="65.95"/>
    <n v="4014.6400000000003"/>
    <x v="607"/>
    <s v="Australia"/>
    <s v="debit"/>
  </r>
  <r>
    <n v="11409.84"/>
    <x v="32"/>
    <s v="03"/>
    <x v="1"/>
    <s v="2018"/>
    <d v="1899-12-30T14:00:00"/>
    <n v="0"/>
    <n v="0"/>
    <n v="0"/>
    <n v="40"/>
    <n v="11369.84"/>
    <x v="4"/>
    <s v="Australia"/>
    <s v="debit"/>
  </r>
  <r>
    <n v="9318.52"/>
    <x v="32"/>
    <s v="03"/>
    <x v="1"/>
    <s v="2018"/>
    <d v="1899-12-30T14:00:00"/>
    <n v="0"/>
    <n v="0"/>
    <n v="0"/>
    <n v="2280.36"/>
    <n v="7038.16"/>
    <x v="4"/>
    <s v="Australia"/>
    <s v="credit"/>
  </r>
  <r>
    <n v="36237.93"/>
    <x v="32"/>
    <s v="03"/>
    <x v="1"/>
    <s v="2018"/>
    <d v="1899-12-30T14:00:00"/>
    <n v="0"/>
    <n v="0"/>
    <n v="0"/>
    <n v="20"/>
    <n v="36217.93"/>
    <x v="4"/>
    <s v="Australia"/>
    <s v="debit"/>
  </r>
  <r>
    <n v="6809.38"/>
    <x v="32"/>
    <s v="03"/>
    <x v="1"/>
    <s v="2018"/>
    <d v="1899-12-30T14:00:00"/>
    <n v="0"/>
    <n v="0"/>
    <n v="0"/>
    <n v="1636.72"/>
    <n v="5172.66"/>
    <x v="4"/>
    <s v="Australia"/>
    <s v="credit"/>
  </r>
  <r>
    <n v="4141.22"/>
    <x v="32"/>
    <s v="03"/>
    <x v="1"/>
    <s v="2018"/>
    <d v="1899-12-30T14:19:01"/>
    <n v="0"/>
    <n v="0"/>
    <n v="0"/>
    <n v="13.36"/>
    <n v="4127.8600000000006"/>
    <x v="150"/>
    <s v="Australia"/>
    <s v="debit"/>
  </r>
  <r>
    <n v="5194.37"/>
    <x v="32"/>
    <s v="03"/>
    <x v="1"/>
    <s v="2018"/>
    <d v="1899-12-30T14:43:24"/>
    <n v="0"/>
    <n v="0"/>
    <n v="0"/>
    <n v="11.89"/>
    <n v="5182.4799999999996"/>
    <x v="558"/>
    <s v="Australia"/>
    <s v="debit"/>
  </r>
  <r>
    <n v="3819.4"/>
    <x v="32"/>
    <s v="03"/>
    <x v="1"/>
    <s v="2018"/>
    <d v="1899-12-30T15:00:00"/>
    <n v="0"/>
    <n v="0"/>
    <n v="0"/>
    <n v="55"/>
    <n v="3764.4"/>
    <x v="4"/>
    <s v="Australia"/>
    <s v="debit"/>
  </r>
  <r>
    <n v="4120.09"/>
    <x v="32"/>
    <s v="03"/>
    <x v="1"/>
    <s v="2018"/>
    <d v="1899-12-30T15:00:00"/>
    <n v="0"/>
    <n v="0"/>
    <n v="0"/>
    <n v="181"/>
    <n v="3939.09"/>
    <x v="4"/>
    <s v="Australia"/>
    <s v="debit"/>
  </r>
  <r>
    <n v="7092"/>
    <x v="32"/>
    <s v="03"/>
    <x v="1"/>
    <s v="2018"/>
    <d v="1899-12-30T15:00:00"/>
    <n v="0"/>
    <n v="0"/>
    <n v="0"/>
    <n v="22"/>
    <n v="7070"/>
    <x v="4"/>
    <s v="Australia"/>
    <s v="debit"/>
  </r>
  <r>
    <n v="34312.54"/>
    <x v="32"/>
    <s v="03"/>
    <x v="1"/>
    <s v="2018"/>
    <d v="1899-12-30T15:06:23"/>
    <n v="0"/>
    <n v="0"/>
    <n v="0"/>
    <n v="70.66"/>
    <n v="34241.879999999997"/>
    <x v="763"/>
    <s v="Australia"/>
    <s v="debit"/>
  </r>
  <r>
    <n v="1646.26"/>
    <x v="32"/>
    <s v="03"/>
    <x v="1"/>
    <s v="2018"/>
    <d v="1899-12-30T15:26:23"/>
    <n v="0"/>
    <n v="0"/>
    <n v="0"/>
    <n v="5.81"/>
    <n v="1640.45"/>
    <x v="143"/>
    <s v="Australia"/>
    <s v="debit"/>
  </r>
  <r>
    <n v="5244.74"/>
    <x v="32"/>
    <s v="03"/>
    <x v="1"/>
    <s v="2018"/>
    <d v="1899-12-30T15:46:23"/>
    <n v="0"/>
    <n v="0"/>
    <n v="0"/>
    <n v="8.68"/>
    <n v="5236.0599999999995"/>
    <x v="1101"/>
    <s v="Australia"/>
    <s v="debit"/>
  </r>
  <r>
    <n v="110168.62"/>
    <x v="32"/>
    <s v="03"/>
    <x v="1"/>
    <s v="2018"/>
    <d v="1899-12-30T16:00:00"/>
    <n v="0"/>
    <n v="0"/>
    <n v="0"/>
    <n v="193"/>
    <n v="109975.62"/>
    <x v="4"/>
    <s v="Australia"/>
    <s v="debit"/>
  </r>
  <r>
    <n v="20777.52"/>
    <x v="32"/>
    <s v="03"/>
    <x v="1"/>
    <s v="2018"/>
    <d v="1899-12-30T16:08:53"/>
    <n v="0"/>
    <n v="0"/>
    <n v="0"/>
    <n v="9.3000000000000007"/>
    <n v="20768.22"/>
    <x v="65"/>
    <s v="Australia"/>
    <s v="debit"/>
  </r>
  <r>
    <n v="2695.99"/>
    <x v="32"/>
    <s v="03"/>
    <x v="1"/>
    <s v="2018"/>
    <d v="1899-12-30T16:36:39"/>
    <n v="0"/>
    <n v="0"/>
    <n v="0"/>
    <n v="34.78"/>
    <n v="2661.2099999999996"/>
    <x v="330"/>
    <s v="Australia"/>
    <s v="debit"/>
  </r>
  <r>
    <n v="7775.98"/>
    <x v="32"/>
    <s v="03"/>
    <x v="1"/>
    <s v="2018"/>
    <d v="1899-12-30T17:00:00"/>
    <n v="0"/>
    <n v="0"/>
    <n v="0"/>
    <n v="172"/>
    <n v="7603.98"/>
    <x v="4"/>
    <s v="Australia"/>
    <s v="debit"/>
  </r>
  <r>
    <n v="4528.54"/>
    <x v="32"/>
    <s v="03"/>
    <x v="1"/>
    <s v="2018"/>
    <d v="1899-12-30T17:00:00"/>
    <n v="0"/>
    <n v="0"/>
    <n v="0"/>
    <n v="36"/>
    <n v="4492.54"/>
    <x v="4"/>
    <s v="Australia"/>
    <s v="debit"/>
  </r>
  <r>
    <n v="3015.41"/>
    <x v="32"/>
    <s v="03"/>
    <x v="1"/>
    <s v="2018"/>
    <d v="1899-12-30T17:00:00"/>
    <n v="0"/>
    <n v="0"/>
    <n v="0"/>
    <n v="53"/>
    <n v="2962.41"/>
    <x v="4"/>
    <s v="Australia"/>
    <s v="debit"/>
  </r>
  <r>
    <n v="12017.2"/>
    <x v="32"/>
    <s v="03"/>
    <x v="1"/>
    <s v="2018"/>
    <d v="1899-12-30T17:00:00"/>
    <n v="0"/>
    <n v="0"/>
    <n v="0"/>
    <n v="2538.6799999999998"/>
    <n v="9478.52"/>
    <x v="4"/>
    <s v="Australia"/>
    <s v="credit"/>
  </r>
  <r>
    <n v="10636.12"/>
    <x v="32"/>
    <s v="03"/>
    <x v="1"/>
    <s v="2018"/>
    <d v="1899-12-30T17:00:00"/>
    <n v="0"/>
    <n v="0"/>
    <n v="0"/>
    <n v="3977.46"/>
    <n v="6658.6600000000008"/>
    <x v="4"/>
    <s v="Australia"/>
    <s v="credit"/>
  </r>
  <r>
    <n v="3151.83"/>
    <x v="32"/>
    <s v="03"/>
    <x v="1"/>
    <s v="2018"/>
    <d v="1899-12-30T17:04:59"/>
    <n v="0"/>
    <n v="0"/>
    <n v="0"/>
    <n v="24.43"/>
    <n v="3127.4"/>
    <x v="1095"/>
    <s v="Australia"/>
    <s v="debit"/>
  </r>
  <r>
    <n v="1641.73"/>
    <x v="32"/>
    <s v="03"/>
    <x v="1"/>
    <s v="2018"/>
    <d v="1899-12-30T17:36:14"/>
    <n v="0"/>
    <n v="0"/>
    <n v="0"/>
    <n v="4.53"/>
    <n v="1637.2"/>
    <x v="1102"/>
    <s v="Australia"/>
    <s v="debit"/>
  </r>
  <r>
    <n v="3490.33"/>
    <x v="32"/>
    <s v="03"/>
    <x v="1"/>
    <s v="2018"/>
    <d v="1899-12-30T18:07:59"/>
    <n v="0"/>
    <n v="0"/>
    <n v="0"/>
    <n v="15.4"/>
    <n v="3474.93"/>
    <x v="633"/>
    <s v="Australia"/>
    <s v="debit"/>
  </r>
  <r>
    <n v="2353.7199999999998"/>
    <x v="32"/>
    <s v="03"/>
    <x v="1"/>
    <s v="2018"/>
    <d v="1899-12-30T18:41:19"/>
    <n v="0"/>
    <n v="0"/>
    <n v="0"/>
    <n v="23.03"/>
    <n v="2330.6899999999996"/>
    <x v="1103"/>
    <s v="Australia"/>
    <s v="debit"/>
  </r>
  <r>
    <n v="6508.94"/>
    <x v="32"/>
    <s v="03"/>
    <x v="1"/>
    <s v="2018"/>
    <d v="1899-12-30T19:00:00"/>
    <n v="0"/>
    <n v="0"/>
    <n v="0"/>
    <n v="55"/>
    <n v="6453.94"/>
    <x v="4"/>
    <s v="Australia"/>
    <s v="debit"/>
  </r>
  <r>
    <n v="2997.29"/>
    <x v="32"/>
    <s v="03"/>
    <x v="1"/>
    <s v="2018"/>
    <d v="1899-12-30T19:18:19"/>
    <n v="0"/>
    <n v="0"/>
    <n v="0"/>
    <n v="18.12"/>
    <n v="2979.17"/>
    <x v="21"/>
    <s v="Australia"/>
    <s v="debit"/>
  </r>
  <r>
    <n v="2975.05"/>
    <x v="32"/>
    <s v="03"/>
    <x v="1"/>
    <s v="2018"/>
    <d v="1899-12-30T19:59:59"/>
    <n v="0"/>
    <n v="0"/>
    <n v="0"/>
    <n v="22.24"/>
    <n v="2952.8100000000004"/>
    <x v="606"/>
    <s v="Australia"/>
    <s v="debit"/>
  </r>
  <r>
    <n v="4610.18"/>
    <x v="32"/>
    <s v="03"/>
    <x v="1"/>
    <s v="2018"/>
    <d v="1899-12-30T20:00:00"/>
    <n v="0"/>
    <n v="0"/>
    <n v="0"/>
    <n v="64"/>
    <n v="4546.18"/>
    <x v="4"/>
    <s v="Australia"/>
    <s v="debit"/>
  </r>
  <r>
    <n v="110135.62"/>
    <x v="32"/>
    <s v="03"/>
    <x v="1"/>
    <s v="2018"/>
    <d v="1899-12-30T20:00:00"/>
    <n v="0"/>
    <n v="0"/>
    <n v="0"/>
    <n v="33"/>
    <n v="110102.62"/>
    <x v="4"/>
    <s v="Australia"/>
    <s v="debit"/>
  </r>
  <r>
    <n v="1948.47"/>
    <x v="32"/>
    <s v="03"/>
    <x v="1"/>
    <s v="2018"/>
    <d v="1899-12-30T20:00:00"/>
    <n v="0"/>
    <n v="0"/>
    <n v="0"/>
    <n v="61"/>
    <n v="1887.47"/>
    <x v="4"/>
    <s v="Australia"/>
    <s v="debit"/>
  </r>
  <r>
    <n v="20734.41"/>
    <x v="32"/>
    <s v="03"/>
    <x v="1"/>
    <s v="2018"/>
    <d v="1899-12-30T20:15:52"/>
    <n v="0"/>
    <n v="0"/>
    <n v="0"/>
    <n v="43.11"/>
    <n v="20691.3"/>
    <x v="88"/>
    <s v="Australia"/>
    <s v="debit"/>
  </r>
  <r>
    <n v="4003.94"/>
    <x v="32"/>
    <s v="03"/>
    <x v="1"/>
    <s v="2018"/>
    <d v="1899-12-30T20:31:44"/>
    <n v="0"/>
    <n v="0"/>
    <n v="0"/>
    <n v="15.59"/>
    <n v="3988.35"/>
    <x v="408"/>
    <s v="Australia"/>
    <s v="debit"/>
  </r>
  <r>
    <n v="6630.94"/>
    <x v="32"/>
    <s v="03"/>
    <x v="1"/>
    <s v="2018"/>
    <d v="1899-12-30T20:47:37"/>
    <n v="0"/>
    <n v="0"/>
    <n v="0"/>
    <n v="24.1"/>
    <n v="6606.8399999999992"/>
    <x v="1104"/>
    <s v="Australia"/>
    <s v="debit"/>
  </r>
  <r>
    <n v="4847.33"/>
    <x v="32"/>
    <s v="03"/>
    <x v="1"/>
    <s v="2018"/>
    <d v="1899-12-30T21:00:00"/>
    <n v="0"/>
    <n v="0"/>
    <n v="0"/>
    <n v="187"/>
    <n v="4660.33"/>
    <x v="4"/>
    <s v="Australia"/>
    <s v="debit"/>
  </r>
  <r>
    <n v="4068.4"/>
    <x v="32"/>
    <s v="03"/>
    <x v="1"/>
    <s v="2018"/>
    <d v="1899-12-30T21:02:39"/>
    <n v="0"/>
    <n v="0"/>
    <n v="0"/>
    <n v="51.69"/>
    <n v="4016.71"/>
    <x v="1105"/>
    <s v="Australia"/>
    <s v="debit"/>
  </r>
  <r>
    <n v="2370.44"/>
    <x v="32"/>
    <s v="03"/>
    <x v="1"/>
    <s v="2018"/>
    <d v="1899-12-30T21:14:41"/>
    <n v="0"/>
    <n v="0"/>
    <n v="0"/>
    <n v="41.57"/>
    <n v="2328.87"/>
    <x v="6"/>
    <s v="Australia"/>
    <s v="debit"/>
  </r>
  <r>
    <n v="6592.47"/>
    <x v="32"/>
    <s v="03"/>
    <x v="1"/>
    <s v="2018"/>
    <d v="1899-12-30T21:26:44"/>
    <n v="0"/>
    <n v="0"/>
    <n v="0"/>
    <n v="38.47"/>
    <n v="6554"/>
    <x v="230"/>
    <s v="Australia"/>
    <s v="debit"/>
  </r>
  <r>
    <n v="5390.5"/>
    <x v="32"/>
    <s v="03"/>
    <x v="1"/>
    <s v="2018"/>
    <d v="1899-12-30T21:38:47"/>
    <n v="0"/>
    <n v="0"/>
    <n v="0"/>
    <n v="28.47"/>
    <n v="5362.03"/>
    <x v="1"/>
    <s v="Australia"/>
    <s v="debit"/>
  </r>
  <r>
    <n v="5368.08"/>
    <x v="32"/>
    <s v="03"/>
    <x v="1"/>
    <s v="2018"/>
    <d v="1899-12-30T21:50:50"/>
    <n v="0"/>
    <n v="0"/>
    <n v="0"/>
    <n v="22.42"/>
    <n v="5345.66"/>
    <x v="196"/>
    <s v="Australia"/>
    <s v="debit"/>
  </r>
  <r>
    <n v="7223.29"/>
    <x v="32"/>
    <s v="03"/>
    <x v="1"/>
    <s v="2018"/>
    <d v="1899-12-30T22:00:00"/>
    <n v="0"/>
    <n v="0"/>
    <n v="0"/>
    <n v="31"/>
    <n v="7192.29"/>
    <x v="4"/>
    <s v="Australia"/>
    <s v="debit"/>
  </r>
  <r>
    <n v="2949.13"/>
    <x v="32"/>
    <s v="03"/>
    <x v="1"/>
    <s v="2018"/>
    <d v="1899-12-30T22:05:59"/>
    <n v="0"/>
    <n v="0"/>
    <n v="0"/>
    <n v="25.92"/>
    <n v="2923.21"/>
    <x v="56"/>
    <s v="Australia"/>
    <s v="debit"/>
  </r>
  <r>
    <n v="5275.59"/>
    <x v="32"/>
    <s v="03"/>
    <x v="1"/>
    <s v="2018"/>
    <d v="1899-12-30T22:30:59"/>
    <n v="0"/>
    <n v="0"/>
    <n v="0"/>
    <n v="92.49"/>
    <n v="5183.1000000000004"/>
    <x v="414"/>
    <s v="Australia"/>
    <s v="debit"/>
  </r>
  <r>
    <n v="2682.06"/>
    <x v="32"/>
    <s v="03"/>
    <x v="1"/>
    <s v="2018"/>
    <d v="1899-12-30T22:55:59"/>
    <n v="0"/>
    <n v="0"/>
    <n v="0"/>
    <n v="13.93"/>
    <n v="2668.13"/>
    <x v="1106"/>
    <s v="Australia"/>
    <s v="debit"/>
  </r>
  <r>
    <n v="7978.71"/>
    <x v="32"/>
    <s v="03"/>
    <x v="1"/>
    <s v="2018"/>
    <d v="1899-12-30T23:00:00"/>
    <n v="0"/>
    <n v="0"/>
    <n v="0"/>
    <n v="61"/>
    <n v="7917.71"/>
    <x v="4"/>
    <s v="Australia"/>
    <s v="debit"/>
  </r>
  <r>
    <n v="3137.35"/>
    <x v="33"/>
    <s v="04"/>
    <x v="1"/>
    <s v="2018"/>
    <d v="1899-12-30T00:14:59"/>
    <n v="0"/>
    <n v="0"/>
    <n v="0"/>
    <n v="14.48"/>
    <n v="3122.87"/>
    <x v="440"/>
    <s v="Australia"/>
    <s v="debit"/>
  </r>
  <r>
    <n v="2117.12"/>
    <x v="33"/>
    <s v="04"/>
    <x v="1"/>
    <s v="2018"/>
    <d v="1899-12-30T01:02:56"/>
    <n v="0"/>
    <n v="0"/>
    <n v="0"/>
    <n v="9.33"/>
    <n v="2107.79"/>
    <x v="6"/>
    <s v="Australia"/>
    <s v="debit"/>
  </r>
  <r>
    <n v="5243.56"/>
    <x v="33"/>
    <s v="04"/>
    <x v="1"/>
    <s v="2018"/>
    <d v="1899-12-30T01:32:21"/>
    <n v="0"/>
    <n v="0"/>
    <n v="0"/>
    <n v="32.03"/>
    <n v="5211.5300000000007"/>
    <x v="993"/>
    <s v="Australia"/>
    <s v="debit"/>
  </r>
  <r>
    <n v="1219.21"/>
    <x v="33"/>
    <s v="04"/>
    <x v="1"/>
    <s v="2018"/>
    <d v="1899-12-30T02:00:00"/>
    <n v="0"/>
    <n v="0"/>
    <n v="0"/>
    <n v="20"/>
    <n v="1199.21"/>
    <x v="4"/>
    <s v="Australia"/>
    <s v="debit"/>
  </r>
  <r>
    <n v="15305.16"/>
    <x v="33"/>
    <s v="04"/>
    <x v="1"/>
    <s v="2018"/>
    <d v="1899-12-30T02:00:00"/>
    <n v="0"/>
    <n v="0"/>
    <n v="0"/>
    <n v="128"/>
    <n v="15177.16"/>
    <x v="4"/>
    <s v="Australia"/>
    <s v="debit"/>
  </r>
  <r>
    <n v="36452.589999999997"/>
    <x v="33"/>
    <s v="04"/>
    <x v="1"/>
    <s v="2018"/>
    <d v="1899-12-30T02:29:59"/>
    <n v="0"/>
    <n v="0"/>
    <n v="0"/>
    <n v="16.59"/>
    <n v="36436"/>
    <x v="86"/>
    <s v="Australia"/>
    <s v="debit"/>
  </r>
  <r>
    <n v="10004.86"/>
    <x v="33"/>
    <s v="04"/>
    <x v="1"/>
    <s v="2018"/>
    <d v="1899-12-30T03:00:00"/>
    <n v="0"/>
    <n v="0"/>
    <n v="0"/>
    <n v="17"/>
    <n v="9987.86"/>
    <x v="4"/>
    <s v="Australia"/>
    <s v="debit"/>
  </r>
  <r>
    <n v="11710.39"/>
    <x v="33"/>
    <s v="04"/>
    <x v="1"/>
    <s v="2018"/>
    <d v="1899-12-30T03:00:00"/>
    <n v="0"/>
    <n v="0"/>
    <n v="0"/>
    <n v="43"/>
    <n v="11667.39"/>
    <x v="4"/>
    <s v="Australia"/>
    <s v="debit"/>
  </r>
  <r>
    <n v="1823.14"/>
    <x v="33"/>
    <s v="04"/>
    <x v="1"/>
    <s v="2018"/>
    <d v="1899-12-30T04:00:00"/>
    <n v="0"/>
    <n v="0"/>
    <n v="0"/>
    <n v="148"/>
    <n v="1675.14"/>
    <x v="4"/>
    <s v="Australia"/>
    <s v="debit"/>
  </r>
  <r>
    <n v="5227.8999999999996"/>
    <x v="33"/>
    <s v="04"/>
    <x v="1"/>
    <s v="2018"/>
    <d v="1899-12-30T04:00:00"/>
    <n v="0"/>
    <n v="0"/>
    <n v="0"/>
    <n v="20"/>
    <n v="5207.8999999999996"/>
    <x v="4"/>
    <s v="Australia"/>
    <s v="debit"/>
  </r>
  <r>
    <n v="36207.93"/>
    <x v="33"/>
    <s v="04"/>
    <x v="1"/>
    <s v="2018"/>
    <d v="1899-12-30T04:00:00"/>
    <n v="0"/>
    <n v="0"/>
    <n v="0"/>
    <n v="30"/>
    <n v="36177.93"/>
    <x v="4"/>
    <s v="Australia"/>
    <s v="debit"/>
  </r>
  <r>
    <n v="9102.1200000000008"/>
    <x v="33"/>
    <s v="04"/>
    <x v="1"/>
    <s v="2018"/>
    <d v="1899-12-30T04:00:00"/>
    <n v="0"/>
    <n v="0"/>
    <n v="0"/>
    <n v="1534"/>
    <n v="7568.1200000000008"/>
    <x v="4"/>
    <s v="Australia"/>
    <s v="debit"/>
  </r>
  <r>
    <n v="10725.75"/>
    <x v="33"/>
    <s v="04"/>
    <x v="1"/>
    <s v="2018"/>
    <d v="1899-12-30T04:29:17"/>
    <n v="0"/>
    <n v="0"/>
    <n v="0"/>
    <n v="216.58"/>
    <n v="10509.17"/>
    <x v="555"/>
    <s v="Australia"/>
    <s v="debit"/>
  </r>
  <r>
    <n v="10493.17"/>
    <x v="33"/>
    <s v="04"/>
    <x v="1"/>
    <s v="2018"/>
    <d v="1899-12-30T05:00:00"/>
    <n v="0"/>
    <n v="0"/>
    <n v="0"/>
    <n v="42"/>
    <n v="10451.17"/>
    <x v="4"/>
    <s v="Australia"/>
    <s v="debit"/>
  </r>
  <r>
    <n v="5356.03"/>
    <x v="33"/>
    <s v="04"/>
    <x v="1"/>
    <s v="2018"/>
    <d v="1899-12-30T05:00:00"/>
    <n v="0"/>
    <n v="0"/>
    <n v="0"/>
    <n v="85"/>
    <n v="5271.03"/>
    <x v="4"/>
    <s v="Australia"/>
    <s v="debit"/>
  </r>
  <r>
    <n v="4060.59"/>
    <x v="33"/>
    <s v="04"/>
    <x v="1"/>
    <s v="2018"/>
    <d v="1899-12-30T05:00:00"/>
    <n v="0"/>
    <n v="0"/>
    <n v="0"/>
    <n v="20"/>
    <n v="4040.59"/>
    <x v="4"/>
    <s v="Australia"/>
    <s v="debit"/>
  </r>
  <r>
    <n v="12002"/>
    <x v="33"/>
    <s v="04"/>
    <x v="1"/>
    <s v="2018"/>
    <d v="1899-12-30T05:46:39"/>
    <n v="0"/>
    <n v="0"/>
    <n v="0"/>
    <n v="15.2"/>
    <n v="11986.8"/>
    <x v="738"/>
    <s v="Australia"/>
    <s v="debit"/>
  </r>
  <r>
    <n v="4452.54"/>
    <x v="33"/>
    <s v="04"/>
    <x v="1"/>
    <s v="2018"/>
    <d v="1899-12-30T06:00:00"/>
    <n v="0"/>
    <n v="0"/>
    <n v="0"/>
    <n v="76"/>
    <n v="4376.54"/>
    <x v="4"/>
    <s v="Australia"/>
    <s v="debit"/>
  </r>
  <r>
    <n v="6571.47"/>
    <x v="33"/>
    <s v="04"/>
    <x v="1"/>
    <s v="2018"/>
    <d v="1899-12-30T06:00:00"/>
    <n v="0"/>
    <n v="0"/>
    <n v="0"/>
    <n v="21"/>
    <n v="6550.47"/>
    <x v="4"/>
    <s v="Australia"/>
    <s v="debit"/>
  </r>
  <r>
    <n v="8982.51"/>
    <x v="33"/>
    <s v="04"/>
    <x v="1"/>
    <s v="2018"/>
    <d v="1899-12-30T07:00:00"/>
    <n v="0"/>
    <n v="0"/>
    <n v="0"/>
    <n v="39"/>
    <n v="8943.51"/>
    <x v="4"/>
    <s v="Australia"/>
    <s v="debit"/>
  </r>
  <r>
    <n v="5227.91"/>
    <x v="33"/>
    <s v="04"/>
    <x v="1"/>
    <s v="2018"/>
    <d v="1899-12-30T07:00:00"/>
    <n v="0"/>
    <n v="0"/>
    <n v="0"/>
    <n v="34"/>
    <n v="5193.91"/>
    <x v="4"/>
    <s v="Australia"/>
    <s v="debit"/>
  </r>
  <r>
    <n v="1183.21"/>
    <x v="33"/>
    <s v="04"/>
    <x v="1"/>
    <s v="2018"/>
    <d v="1899-12-30T07:00:00"/>
    <n v="0"/>
    <n v="0"/>
    <n v="0"/>
    <n v="36"/>
    <n v="1147.21"/>
    <x v="4"/>
    <s v="Australia"/>
    <s v="debit"/>
  </r>
  <r>
    <n v="20707.759999999998"/>
    <x v="33"/>
    <s v="04"/>
    <x v="1"/>
    <s v="2018"/>
    <d v="1899-12-30T07:33:19"/>
    <n v="0"/>
    <n v="0"/>
    <n v="0"/>
    <n v="26.65"/>
    <n v="20681.109999999997"/>
    <x v="44"/>
    <s v="Australia"/>
    <s v="debit"/>
  </r>
  <r>
    <n v="9968.86"/>
    <x v="33"/>
    <s v="04"/>
    <x v="1"/>
    <s v="2018"/>
    <d v="1899-12-30T08:00:00"/>
    <n v="0"/>
    <n v="0"/>
    <n v="0"/>
    <n v="36"/>
    <n v="9932.86"/>
    <x v="4"/>
    <s v="Australia"/>
    <s v="debit"/>
  </r>
  <r>
    <n v="34280.720000000001"/>
    <x v="33"/>
    <s v="04"/>
    <x v="1"/>
    <s v="2018"/>
    <d v="1899-12-30T08:06:45"/>
    <n v="0"/>
    <n v="0"/>
    <n v="0"/>
    <n v="31.82"/>
    <n v="34248.9"/>
    <x v="1107"/>
    <s v="Australia"/>
    <s v="debit"/>
  </r>
  <r>
    <n v="10712.04"/>
    <x v="33"/>
    <s v="04"/>
    <x v="1"/>
    <s v="2018"/>
    <d v="1899-12-30T08:19:44"/>
    <n v="0"/>
    <n v="0"/>
    <n v="0"/>
    <n v="13.71"/>
    <n v="10698.330000000002"/>
    <x v="121"/>
    <s v="Australia"/>
    <s v="debit"/>
  </r>
  <r>
    <n v="6499.46"/>
    <x v="33"/>
    <s v="04"/>
    <x v="1"/>
    <s v="2018"/>
    <d v="1899-12-30T08:32:43"/>
    <n v="0"/>
    <n v="0"/>
    <n v="0"/>
    <n v="9.48"/>
    <n v="6489.9800000000005"/>
    <x v="104"/>
    <s v="Australia"/>
    <s v="debit"/>
  </r>
  <r>
    <n v="15289.13"/>
    <x v="33"/>
    <s v="04"/>
    <x v="1"/>
    <s v="2018"/>
    <d v="1899-12-30T08:45:42"/>
    <n v="0"/>
    <n v="0"/>
    <n v="0"/>
    <n v="16.03"/>
    <n v="15273.099999999999"/>
    <x v="1108"/>
    <s v="Australia"/>
    <s v="debit"/>
  </r>
  <r>
    <n v="5152.76"/>
    <x v="33"/>
    <s v="04"/>
    <x v="1"/>
    <s v="2018"/>
    <d v="1899-12-30T08:58:42"/>
    <n v="0"/>
    <n v="0"/>
    <n v="0"/>
    <n v="41.61"/>
    <n v="5111.1500000000005"/>
    <x v="1109"/>
    <s v="Australia"/>
    <s v="debit"/>
  </r>
  <r>
    <n v="36178.93"/>
    <x v="33"/>
    <s v="04"/>
    <x v="1"/>
    <s v="2018"/>
    <d v="1899-12-30T09:00:00"/>
    <n v="0"/>
    <n v="0"/>
    <n v="0"/>
    <n v="29"/>
    <n v="36149.93"/>
    <x v="4"/>
    <s v="Australia"/>
    <s v="debit"/>
  </r>
  <r>
    <n v="9048.1200000000008"/>
    <x v="33"/>
    <s v="04"/>
    <x v="1"/>
    <s v="2018"/>
    <d v="1899-12-30T09:00:00"/>
    <n v="0"/>
    <n v="0"/>
    <n v="0"/>
    <n v="54"/>
    <n v="8994.1200000000008"/>
    <x v="4"/>
    <s v="Australia"/>
    <s v="debit"/>
  </r>
  <r>
    <n v="6556.06"/>
    <x v="33"/>
    <s v="04"/>
    <x v="1"/>
    <s v="2018"/>
    <d v="1899-12-30T09:03:53"/>
    <n v="0"/>
    <n v="0"/>
    <n v="0"/>
    <n v="15.41"/>
    <n v="6540.6500000000005"/>
    <x v="337"/>
    <s v="Australia"/>
    <s v="debit"/>
  </r>
  <r>
    <n v="4593.16"/>
    <x v="33"/>
    <s v="04"/>
    <x v="1"/>
    <s v="2018"/>
    <d v="1899-12-30T09:08:13"/>
    <n v="0"/>
    <n v="0"/>
    <n v="0"/>
    <n v="17.02"/>
    <n v="4576.1399999999994"/>
    <x v="213"/>
    <s v="Australia"/>
    <s v="debit"/>
  </r>
  <r>
    <n v="4057.48"/>
    <x v="33"/>
    <s v="04"/>
    <x v="1"/>
    <s v="2018"/>
    <d v="1899-12-30T09:12:33"/>
    <n v="0"/>
    <n v="0"/>
    <n v="0"/>
    <n v="10.92"/>
    <n v="4046.56"/>
    <x v="1110"/>
    <s v="Australia"/>
    <s v="debit"/>
  </r>
  <r>
    <n v="2294.9299999999998"/>
    <x v="33"/>
    <s v="04"/>
    <x v="1"/>
    <s v="2018"/>
    <d v="1899-12-30T09:16:52"/>
    <n v="0"/>
    <n v="0"/>
    <n v="0"/>
    <n v="19.010000000000002"/>
    <n v="2275.9199999999996"/>
    <x v="1111"/>
    <s v="Australia"/>
    <s v="debit"/>
  </r>
  <r>
    <n v="10438.73"/>
    <x v="33"/>
    <s v="04"/>
    <x v="1"/>
    <s v="2018"/>
    <d v="1899-12-30T09:21:12"/>
    <n v="0"/>
    <n v="0"/>
    <n v="0"/>
    <n v="54.44"/>
    <n v="10384.289999999999"/>
    <x v="182"/>
    <s v="Australia"/>
    <s v="debit"/>
  </r>
  <r>
    <n v="5025.1000000000004"/>
    <x v="33"/>
    <s v="04"/>
    <x v="1"/>
    <s v="2018"/>
    <d v="1899-12-30T09:25:32"/>
    <n v="0"/>
    <n v="0"/>
    <n v="0"/>
    <n v="56.03"/>
    <n v="4969.0700000000006"/>
    <x v="1112"/>
    <s v="Australia"/>
    <s v="debit"/>
  </r>
  <r>
    <n v="6502.78"/>
    <x v="33"/>
    <s v="04"/>
    <x v="1"/>
    <s v="2018"/>
    <d v="1899-12-30T09:29:52"/>
    <n v="0"/>
    <n v="0"/>
    <n v="0"/>
    <n v="53.28"/>
    <n v="6449.5"/>
    <x v="408"/>
    <s v="Australia"/>
    <s v="debit"/>
  </r>
  <r>
    <n v="2652.56"/>
    <x v="33"/>
    <s v="04"/>
    <x v="1"/>
    <s v="2018"/>
    <d v="1899-12-30T09:34:11"/>
    <n v="0"/>
    <n v="0"/>
    <n v="0"/>
    <n v="29.5"/>
    <n v="2623.06"/>
    <x v="86"/>
    <s v="Australia"/>
    <s v="debit"/>
  </r>
  <r>
    <n v="1051.51"/>
    <x v="33"/>
    <s v="04"/>
    <x v="1"/>
    <s v="2018"/>
    <d v="1899-12-30T09:38:31"/>
    <n v="0"/>
    <n v="0"/>
    <n v="0"/>
    <n v="15.44"/>
    <n v="1036.07"/>
    <x v="222"/>
    <s v="Australia"/>
    <s v="debit"/>
  </r>
  <r>
    <n v="3979.93"/>
    <x v="33"/>
    <s v="04"/>
    <x v="1"/>
    <s v="2018"/>
    <d v="1899-12-30T09:42:51"/>
    <n v="0"/>
    <n v="0"/>
    <n v="0"/>
    <n v="24.01"/>
    <n v="3955.9199999999996"/>
    <x v="100"/>
    <s v="Australia"/>
    <s v="debit"/>
  </r>
  <r>
    <n v="6060.96"/>
    <x v="33"/>
    <s v="04"/>
    <x v="1"/>
    <s v="2018"/>
    <d v="1899-12-30T09:47:11"/>
    <n v="0"/>
    <n v="0"/>
    <n v="0"/>
    <n v="57.46"/>
    <n v="6003.5"/>
    <x v="537"/>
    <s v="Australia"/>
    <s v="debit"/>
  </r>
  <r>
    <n v="12124.5"/>
    <x v="33"/>
    <s v="04"/>
    <x v="1"/>
    <s v="2018"/>
    <d v="1899-12-30T09:51:30"/>
    <n v="0"/>
    <n v="0"/>
    <n v="0"/>
    <n v="16.600000000000001"/>
    <n v="12107.9"/>
    <x v="336"/>
    <s v="Australia"/>
    <s v="debit"/>
  </r>
  <r>
    <n v="4574.82"/>
    <x v="33"/>
    <s v="04"/>
    <x v="1"/>
    <s v="2018"/>
    <d v="1899-12-30T09:55:50"/>
    <n v="0"/>
    <n v="0"/>
    <n v="0"/>
    <n v="18.34"/>
    <n v="4556.4799999999996"/>
    <x v="349"/>
    <s v="Australia"/>
    <s v="debit"/>
  </r>
  <r>
    <n v="2651.07"/>
    <x v="33"/>
    <s v="04"/>
    <x v="1"/>
    <s v="2018"/>
    <d v="1899-12-30T10:11:57"/>
    <n v="0"/>
    <n v="0"/>
    <n v="0"/>
    <n v="11.35"/>
    <n v="2639.7200000000003"/>
    <x v="43"/>
    <s v="Australia"/>
    <s v="debit"/>
  </r>
  <r>
    <n v="2877.36"/>
    <x v="33"/>
    <s v="04"/>
    <x v="1"/>
    <s v="2018"/>
    <d v="1899-12-30T10:23:26"/>
    <n v="0"/>
    <n v="0"/>
    <n v="0"/>
    <n v="22.66"/>
    <n v="2854.7000000000003"/>
    <x v="1087"/>
    <s v="Australia"/>
    <s v="debit"/>
  </r>
  <r>
    <n v="10404.09"/>
    <x v="33"/>
    <s v="04"/>
    <x v="1"/>
    <s v="2018"/>
    <d v="1899-12-30T10:34:56"/>
    <n v="0"/>
    <n v="0"/>
    <n v="0"/>
    <n v="34.64"/>
    <n v="10369.450000000001"/>
    <x v="680"/>
    <s v="Australia"/>
    <s v="debit"/>
  </r>
  <r>
    <n v="3475.26"/>
    <x v="33"/>
    <s v="04"/>
    <x v="1"/>
    <s v="2018"/>
    <d v="1899-12-30T10:46:26"/>
    <n v="0"/>
    <n v="0"/>
    <n v="0"/>
    <n v="15.07"/>
    <n v="3460.19"/>
    <x v="710"/>
    <s v="Australia"/>
    <s v="debit"/>
  </r>
  <r>
    <n v="10093.4"/>
    <x v="33"/>
    <s v="04"/>
    <x v="1"/>
    <s v="2018"/>
    <d v="1899-12-30T11:00:00"/>
    <n v="0"/>
    <n v="0"/>
    <n v="0"/>
    <n v="83"/>
    <n v="10010.4"/>
    <x v="4"/>
    <s v="Australia"/>
    <s v="debit"/>
  </r>
  <r>
    <n v="9923.86"/>
    <x v="33"/>
    <s v="04"/>
    <x v="1"/>
    <s v="2018"/>
    <d v="1899-12-30T11:00:00"/>
    <n v="0"/>
    <n v="0"/>
    <n v="0"/>
    <n v="45"/>
    <n v="9878.86"/>
    <x v="4"/>
    <s v="Australia"/>
    <s v="debit"/>
  </r>
  <r>
    <n v="10631.69"/>
    <x v="33"/>
    <s v="04"/>
    <x v="1"/>
    <s v="2018"/>
    <d v="1899-12-30T11:00:00"/>
    <n v="0"/>
    <n v="0"/>
    <n v="0"/>
    <n v="4132.2299999999996"/>
    <n v="6499.4600000000009"/>
    <x v="4"/>
    <s v="Australia"/>
    <s v="credit"/>
  </r>
  <r>
    <n v="20676.5"/>
    <x v="33"/>
    <s v="04"/>
    <x v="1"/>
    <s v="2018"/>
    <d v="1899-12-30T11:05:53"/>
    <n v="0"/>
    <n v="0"/>
    <n v="0"/>
    <n v="31.26"/>
    <n v="20645.240000000002"/>
    <x v="263"/>
    <s v="Australia"/>
    <s v="debit"/>
  </r>
  <r>
    <n v="4875.66"/>
    <x v="33"/>
    <s v="04"/>
    <x v="1"/>
    <s v="2018"/>
    <d v="1899-12-30T11:13:05"/>
    <n v="0"/>
    <n v="0"/>
    <n v="0"/>
    <n v="149.44"/>
    <n v="4726.22"/>
    <x v="672"/>
    <s v="Australia"/>
    <s v="debit"/>
  </r>
  <r>
    <n v="2982.16"/>
    <x v="33"/>
    <s v="04"/>
    <x v="1"/>
    <s v="2018"/>
    <d v="1899-12-30T11:20:17"/>
    <n v="0"/>
    <n v="0"/>
    <n v="0"/>
    <n v="7.75"/>
    <n v="2974.41"/>
    <x v="246"/>
    <s v="Australia"/>
    <s v="debit"/>
  </r>
  <r>
    <n v="4107.55"/>
    <x v="33"/>
    <s v="04"/>
    <x v="1"/>
    <s v="2018"/>
    <d v="1899-12-30T11:27:28"/>
    <n v="0"/>
    <n v="0"/>
    <n v="0"/>
    <n v="33.67"/>
    <n v="4073.88"/>
    <x v="651"/>
    <s v="Australia"/>
    <s v="debit"/>
  </r>
  <r>
    <n v="4016.19"/>
    <x v="33"/>
    <s v="04"/>
    <x v="1"/>
    <s v="2018"/>
    <d v="1899-12-30T11:34:40"/>
    <n v="0"/>
    <n v="0"/>
    <n v="0"/>
    <n v="41.29"/>
    <n v="3974.9"/>
    <x v="315"/>
    <s v="Australia"/>
    <s v="debit"/>
  </r>
  <r>
    <n v="1558.67"/>
    <x v="33"/>
    <s v="04"/>
    <x v="1"/>
    <s v="2018"/>
    <d v="1899-12-30T11:41:52"/>
    <n v="0"/>
    <n v="0"/>
    <n v="0"/>
    <n v="83.06"/>
    <n v="1475.6100000000001"/>
    <x v="1"/>
    <s v="Australia"/>
    <s v="debit"/>
  </r>
  <r>
    <n v="5998.5"/>
    <x v="33"/>
    <s v="04"/>
    <x v="1"/>
    <s v="2018"/>
    <d v="1899-12-30T11:49:03"/>
    <n v="0"/>
    <n v="0"/>
    <n v="0"/>
    <n v="62.46"/>
    <n v="5936.04"/>
    <x v="700"/>
    <s v="Australia"/>
    <s v="debit"/>
  </r>
  <r>
    <n v="4554.83"/>
    <x v="33"/>
    <s v="04"/>
    <x v="1"/>
    <s v="2018"/>
    <d v="1899-12-30T11:56:15"/>
    <n v="0"/>
    <n v="0"/>
    <n v="0"/>
    <n v="19.989999999999998"/>
    <n v="4534.84"/>
    <x v="1083"/>
    <s v="Australia"/>
    <s v="debit"/>
  </r>
  <r>
    <n v="12367.1"/>
    <x v="33"/>
    <s v="04"/>
    <x v="1"/>
    <s v="2018"/>
    <d v="1899-12-30T12:00:00"/>
    <n v="0"/>
    <n v="0"/>
    <n v="0"/>
    <n v="2443.2399999999998"/>
    <n v="9923.86"/>
    <x v="4"/>
    <s v="Australia"/>
    <s v="credit"/>
  </r>
  <r>
    <n v="7754.26"/>
    <x v="33"/>
    <s v="04"/>
    <x v="1"/>
    <s v="2018"/>
    <d v="1899-12-30T12:09:59"/>
    <n v="0"/>
    <n v="0"/>
    <n v="0"/>
    <n v="21.72"/>
    <n v="7732.54"/>
    <x v="128"/>
    <s v="Australia"/>
    <s v="debit"/>
  </r>
  <r>
    <n v="11640.63"/>
    <x v="33"/>
    <s v="04"/>
    <x v="1"/>
    <s v="2018"/>
    <d v="1899-12-30T12:30:49"/>
    <n v="0"/>
    <n v="0"/>
    <n v="0"/>
    <n v="361.37"/>
    <n v="11279.259999999998"/>
    <x v="1"/>
    <s v="Australia"/>
    <s v="debit"/>
  </r>
  <r>
    <n v="4832.5200000000004"/>
    <x v="33"/>
    <s v="04"/>
    <x v="1"/>
    <s v="2018"/>
    <d v="1899-12-30T12:51:39"/>
    <n v="0"/>
    <n v="0"/>
    <n v="0"/>
    <n v="14.81"/>
    <n v="4817.71"/>
    <x v="507"/>
    <s v="Australia"/>
    <s v="debit"/>
  </r>
  <r>
    <n v="3648.8"/>
    <x v="33"/>
    <s v="04"/>
    <x v="1"/>
    <s v="2018"/>
    <d v="1899-12-30T13:00:00"/>
    <n v="0"/>
    <n v="0"/>
    <n v="0"/>
    <n v="996.24"/>
    <n v="2652.5600000000004"/>
    <x v="4"/>
    <s v="Australia"/>
    <s v="credit"/>
  </r>
  <r>
    <n v="4289.8500000000004"/>
    <x v="33"/>
    <s v="04"/>
    <x v="1"/>
    <s v="2018"/>
    <d v="1899-12-30T13:13:02"/>
    <n v="0"/>
    <n v="0"/>
    <n v="0"/>
    <n v="25.02"/>
    <n v="4264.83"/>
    <x v="202"/>
    <s v="Australia"/>
    <s v="debit"/>
  </r>
  <r>
    <n v="1543.26"/>
    <x v="33"/>
    <s v="04"/>
    <x v="1"/>
    <s v="2018"/>
    <d v="1899-12-30T13:34:46"/>
    <n v="0"/>
    <n v="0"/>
    <n v="0"/>
    <n v="15.41"/>
    <n v="1527.85"/>
    <x v="245"/>
    <s v="Australia"/>
    <s v="debit"/>
  </r>
  <r>
    <n v="4529.92"/>
    <x v="33"/>
    <s v="04"/>
    <x v="1"/>
    <s v="2018"/>
    <d v="1899-12-30T13:56:31"/>
    <n v="0"/>
    <n v="0"/>
    <n v="0"/>
    <n v="24.91"/>
    <n v="4505.01"/>
    <x v="49"/>
    <s v="Australia"/>
    <s v="debit"/>
  </r>
  <r>
    <n v="20637.5"/>
    <x v="33"/>
    <s v="04"/>
    <x v="1"/>
    <s v="2018"/>
    <d v="1899-12-30T14:00:00"/>
    <n v="0"/>
    <n v="0"/>
    <n v="0"/>
    <n v="39"/>
    <n v="20598.5"/>
    <x v="4"/>
    <s v="Australia"/>
    <s v="debit"/>
  </r>
  <r>
    <n v="3115.05"/>
    <x v="33"/>
    <s v="04"/>
    <x v="1"/>
    <s v="2018"/>
    <d v="1899-12-30T14:00:00"/>
    <n v="0"/>
    <n v="0"/>
    <n v="0"/>
    <n v="761.33"/>
    <n v="2353.7200000000003"/>
    <x v="4"/>
    <s v="Australia"/>
    <s v="credit"/>
  </r>
  <r>
    <n v="5124.76"/>
    <x v="33"/>
    <s v="04"/>
    <x v="1"/>
    <s v="2018"/>
    <d v="1899-12-30T14:00:00"/>
    <n v="0"/>
    <n v="0"/>
    <n v="0"/>
    <n v="28"/>
    <n v="5096.76"/>
    <x v="4"/>
    <s v="Australia"/>
    <s v="debit"/>
  </r>
  <r>
    <n v="3399.94"/>
    <x v="33"/>
    <s v="04"/>
    <x v="1"/>
    <s v="2018"/>
    <d v="1899-12-30T14:00:00"/>
    <n v="0"/>
    <n v="0"/>
    <n v="0"/>
    <n v="1037.07"/>
    <n v="2362.87"/>
    <x v="4"/>
    <s v="Australia"/>
    <s v="credit"/>
  </r>
  <r>
    <n v="34266.699999999997"/>
    <x v="33"/>
    <s v="04"/>
    <x v="1"/>
    <s v="2018"/>
    <d v="1899-12-30T14:08:39"/>
    <n v="0"/>
    <n v="0"/>
    <n v="0"/>
    <n v="14.02"/>
    <n v="34252.68"/>
    <x v="1113"/>
    <s v="Australia"/>
    <s v="debit"/>
  </r>
  <r>
    <n v="1044.96"/>
    <x v="33"/>
    <s v="04"/>
    <x v="1"/>
    <s v="2018"/>
    <d v="1899-12-30T14:18:58"/>
    <n v="0"/>
    <n v="0"/>
    <n v="0"/>
    <n v="6.55"/>
    <n v="1038.4100000000001"/>
    <x v="790"/>
    <s v="Australia"/>
    <s v="debit"/>
  </r>
  <r>
    <n v="4486.45"/>
    <x v="33"/>
    <s v="04"/>
    <x v="1"/>
    <s v="2018"/>
    <d v="1899-12-30T14:29:16"/>
    <n v="0"/>
    <n v="0"/>
    <n v="0"/>
    <n v="43.47"/>
    <n v="4442.9799999999996"/>
    <x v="379"/>
    <s v="Australia"/>
    <s v="debit"/>
  </r>
  <r>
    <n v="1533.59"/>
    <x v="33"/>
    <s v="04"/>
    <x v="1"/>
    <s v="2018"/>
    <d v="1899-12-30T14:39:35"/>
    <n v="0"/>
    <n v="0"/>
    <n v="0"/>
    <n v="9.67"/>
    <n v="1523.9199999999998"/>
    <x v="346"/>
    <s v="Australia"/>
    <s v="debit"/>
  </r>
  <r>
    <n v="4022.28"/>
    <x v="33"/>
    <s v="04"/>
    <x v="1"/>
    <s v="2018"/>
    <d v="1899-12-30T14:49:53"/>
    <n v="0"/>
    <n v="0"/>
    <n v="0"/>
    <n v="85.27"/>
    <n v="3937.01"/>
    <x v="1114"/>
    <s v="Australia"/>
    <s v="debit"/>
  </r>
  <r>
    <n v="10271.09"/>
    <x v="33"/>
    <s v="04"/>
    <x v="1"/>
    <s v="2018"/>
    <d v="1899-12-30T15:00:00"/>
    <n v="0"/>
    <n v="0"/>
    <n v="0"/>
    <n v="133"/>
    <n v="10138.09"/>
    <x v="4"/>
    <s v="Australia"/>
    <s v="debit"/>
  </r>
  <r>
    <n v="3981.96"/>
    <x v="33"/>
    <s v="04"/>
    <x v="1"/>
    <s v="2018"/>
    <d v="1899-12-30T15:00:00"/>
    <n v="0"/>
    <n v="0"/>
    <n v="0"/>
    <n v="32"/>
    <n v="3949.96"/>
    <x v="4"/>
    <s v="Australia"/>
    <s v="debit"/>
  </r>
  <r>
    <n v="2974.38"/>
    <x v="33"/>
    <s v="04"/>
    <x v="1"/>
    <s v="2018"/>
    <d v="1899-12-30T15:00:13"/>
    <n v="0"/>
    <n v="0"/>
    <n v="0"/>
    <n v="7.78"/>
    <n v="2966.6"/>
    <x v="74"/>
    <s v="Australia"/>
    <s v="debit"/>
  </r>
  <r>
    <n v="3095.27"/>
    <x v="33"/>
    <s v="04"/>
    <x v="1"/>
    <s v="2018"/>
    <d v="1899-12-30T15:11:43"/>
    <n v="0"/>
    <n v="0"/>
    <n v="0"/>
    <n v="69.39"/>
    <n v="3025.88"/>
    <x v="663"/>
    <s v="Australia"/>
    <s v="debit"/>
  </r>
  <r>
    <n v="2958.38"/>
    <x v="33"/>
    <s v="04"/>
    <x v="1"/>
    <s v="2018"/>
    <d v="1899-12-30T15:23:13"/>
    <n v="0"/>
    <n v="0"/>
    <n v="0"/>
    <n v="16"/>
    <n v="2942.38"/>
    <x v="300"/>
    <s v="Australia"/>
    <s v="debit"/>
  </r>
  <r>
    <n v="10489.69"/>
    <x v="33"/>
    <s v="04"/>
    <x v="1"/>
    <s v="2018"/>
    <d v="1899-12-30T15:34:42"/>
    <n v="0"/>
    <n v="0"/>
    <n v="0"/>
    <n v="46.67"/>
    <n v="10443.02"/>
    <x v="1115"/>
    <s v="Australia"/>
    <s v="debit"/>
  </r>
  <r>
    <n v="4477.6400000000003"/>
    <x v="33"/>
    <s v="04"/>
    <x v="1"/>
    <s v="2018"/>
    <d v="1899-12-30T15:46:12"/>
    <n v="0"/>
    <n v="0"/>
    <n v="0"/>
    <n v="25.84"/>
    <n v="4451.8"/>
    <x v="1116"/>
    <s v="Australia"/>
    <s v="debit"/>
  </r>
  <r>
    <n v="4013.96"/>
    <x v="33"/>
    <s v="04"/>
    <x v="1"/>
    <s v="2018"/>
    <d v="1899-12-30T15:57:42"/>
    <n v="0"/>
    <n v="0"/>
    <n v="0"/>
    <n v="8.32"/>
    <n v="4005.64"/>
    <x v="1"/>
    <s v="Australia"/>
    <s v="debit"/>
  </r>
  <r>
    <n v="2793.61"/>
    <x v="33"/>
    <s v="04"/>
    <x v="1"/>
    <s v="2018"/>
    <d v="1899-12-30T16:00:00"/>
    <n v="0"/>
    <n v="0"/>
    <n v="0"/>
    <n v="970.47"/>
    <n v="1823.14"/>
    <x v="4"/>
    <s v="Australia"/>
    <s v="credit"/>
  </r>
  <r>
    <n v="110017.62"/>
    <x v="33"/>
    <s v="04"/>
    <x v="1"/>
    <s v="2018"/>
    <d v="1899-12-30T16:00:00"/>
    <n v="0"/>
    <n v="0"/>
    <n v="0"/>
    <n v="118"/>
    <n v="109899.62"/>
    <x v="4"/>
    <s v="Australia"/>
    <s v="debit"/>
  </r>
  <r>
    <n v="37770.559999999998"/>
    <x v="33"/>
    <s v="04"/>
    <x v="1"/>
    <s v="2018"/>
    <d v="1899-12-30T16:00:00"/>
    <n v="0"/>
    <n v="0"/>
    <n v="0"/>
    <n v="1757.82"/>
    <n v="36012.74"/>
    <x v="4"/>
    <s v="Australia"/>
    <s v="credit"/>
  </r>
  <r>
    <n v="5310.03"/>
    <x v="33"/>
    <s v="04"/>
    <x v="1"/>
    <s v="2018"/>
    <d v="1899-12-30T16:00:00"/>
    <n v="0"/>
    <n v="0"/>
    <n v="0"/>
    <n v="46"/>
    <n v="5264.03"/>
    <x v="4"/>
    <s v="Australia"/>
    <s v="debit"/>
  </r>
  <r>
    <n v="3077.83"/>
    <x v="33"/>
    <s v="04"/>
    <x v="1"/>
    <s v="2018"/>
    <d v="1899-12-30T16:17:01"/>
    <n v="0"/>
    <n v="0"/>
    <n v="0"/>
    <n v="17.440000000000001"/>
    <n v="3060.39"/>
    <x v="1084"/>
    <s v="Australia"/>
    <s v="debit"/>
  </r>
  <r>
    <n v="3422.17"/>
    <x v="33"/>
    <s v="04"/>
    <x v="1"/>
    <s v="2018"/>
    <d v="1899-12-30T16:38:17"/>
    <n v="0"/>
    <n v="0"/>
    <n v="0"/>
    <n v="53.09"/>
    <n v="3369.08"/>
    <x v="269"/>
    <s v="Australia"/>
    <s v="debit"/>
  </r>
  <r>
    <n v="3415.72"/>
    <x v="33"/>
    <s v="04"/>
    <x v="1"/>
    <s v="2018"/>
    <d v="1899-12-30T16:59:34"/>
    <n v="0"/>
    <n v="0"/>
    <n v="0"/>
    <n v="6.45"/>
    <n v="3409.27"/>
    <x v="860"/>
    <s v="Australia"/>
    <s v="debit"/>
  </r>
  <r>
    <n v="4991.3599999999997"/>
    <x v="33"/>
    <s v="04"/>
    <x v="1"/>
    <s v="2018"/>
    <d v="1899-12-30T17:00:00"/>
    <n v="0"/>
    <n v="0"/>
    <n v="0"/>
    <n v="27"/>
    <n v="4964.3599999999997"/>
    <x v="4"/>
    <s v="Australia"/>
    <s v="debit"/>
  </r>
  <r>
    <n v="2535.7199999999998"/>
    <x v="33"/>
    <s v="04"/>
    <x v="1"/>
    <s v="2018"/>
    <d v="1899-12-30T17:00:00"/>
    <n v="0"/>
    <n v="0"/>
    <n v="0"/>
    <n v="1002.13"/>
    <n v="1533.5899999999997"/>
    <x v="4"/>
    <s v="Australia"/>
    <s v="credit"/>
  </r>
  <r>
    <n v="11639.39"/>
    <x v="33"/>
    <s v="04"/>
    <x v="1"/>
    <s v="2018"/>
    <d v="1899-12-30T17:00:00"/>
    <n v="0"/>
    <n v="0"/>
    <n v="0"/>
    <n v="71"/>
    <n v="11568.39"/>
    <x v="4"/>
    <s v="Australia"/>
    <s v="debit"/>
  </r>
  <r>
    <n v="7006.85"/>
    <x v="33"/>
    <s v="04"/>
    <x v="1"/>
    <s v="2018"/>
    <d v="1899-12-30T17:00:00"/>
    <n v="0"/>
    <n v="0"/>
    <n v="0"/>
    <n v="112"/>
    <n v="6894.85"/>
    <x v="4"/>
    <s v="Australia"/>
    <s v="debit"/>
  </r>
  <r>
    <n v="3216.82"/>
    <x v="33"/>
    <s v="04"/>
    <x v="1"/>
    <s v="2018"/>
    <d v="1899-12-30T17:00:00"/>
    <n v="0"/>
    <n v="0"/>
    <n v="0"/>
    <n v="1099.7"/>
    <n v="2117.12"/>
    <x v="4"/>
    <s v="Australia"/>
    <s v="credit"/>
  </r>
  <r>
    <n v="5028.43"/>
    <x v="33"/>
    <s v="04"/>
    <x v="1"/>
    <s v="2018"/>
    <d v="1899-12-30T17:00:00"/>
    <n v="0"/>
    <n v="0"/>
    <n v="0"/>
    <n v="1272.47"/>
    <n v="3755.96"/>
    <x v="4"/>
    <s v="Australia"/>
    <s v="credit"/>
  </r>
  <r>
    <n v="2788.07"/>
    <x v="33"/>
    <s v="04"/>
    <x v="1"/>
    <s v="2018"/>
    <d v="1899-12-30T17:00:00"/>
    <n v="0"/>
    <n v="0"/>
    <n v="0"/>
    <n v="20"/>
    <n v="2768.07"/>
    <x v="4"/>
    <s v="Australia"/>
    <s v="debit"/>
  </r>
  <r>
    <n v="7578.2"/>
    <x v="33"/>
    <s v="04"/>
    <x v="1"/>
    <s v="2018"/>
    <d v="1899-12-30T17:00:00"/>
    <n v="0"/>
    <n v="0"/>
    <n v="0"/>
    <n v="3517.61"/>
    <n v="4060.5899999999997"/>
    <x v="4"/>
    <s v="Australia"/>
    <s v="credit"/>
  </r>
  <r>
    <n v="3633.78"/>
    <x v="33"/>
    <s v="04"/>
    <x v="1"/>
    <s v="2018"/>
    <d v="1899-12-30T17:00:00"/>
    <n v="0"/>
    <n v="0"/>
    <n v="0"/>
    <n v="982.71"/>
    <n v="2651.07"/>
    <x v="4"/>
    <s v="Australia"/>
    <s v="credit"/>
  </r>
  <r>
    <n v="2856.17"/>
    <x v="33"/>
    <s v="04"/>
    <x v="1"/>
    <s v="2018"/>
    <d v="1899-12-30T17:14:12"/>
    <n v="0"/>
    <n v="0"/>
    <n v="0"/>
    <n v="21.19"/>
    <n v="2834.98"/>
    <x v="825"/>
    <s v="Australia"/>
    <s v="debit"/>
  </r>
  <r>
    <n v="4470.9399999999996"/>
    <x v="33"/>
    <s v="04"/>
    <x v="1"/>
    <s v="2018"/>
    <d v="1899-12-30T17:28:41"/>
    <n v="0"/>
    <n v="0"/>
    <n v="0"/>
    <n v="6.7"/>
    <n v="4464.24"/>
    <x v="266"/>
    <s v="Australia"/>
    <s v="debit"/>
  </r>
  <r>
    <n v="3968.93"/>
    <x v="33"/>
    <s v="04"/>
    <x v="1"/>
    <s v="2018"/>
    <d v="1899-12-30T17:43:11"/>
    <n v="0"/>
    <n v="0"/>
    <n v="0"/>
    <n v="13.03"/>
    <n v="3955.8999999999996"/>
    <x v="279"/>
    <s v="Australia"/>
    <s v="debit"/>
  </r>
  <r>
    <n v="3812.95"/>
    <x v="33"/>
    <s v="04"/>
    <x v="1"/>
    <s v="2018"/>
    <d v="1899-12-30T17:57:40"/>
    <n v="0"/>
    <n v="0"/>
    <n v="0"/>
    <n v="46.55"/>
    <n v="3766.3999999999996"/>
    <x v="544"/>
    <s v="Australia"/>
    <s v="debit"/>
  </r>
  <r>
    <n v="17600.18"/>
    <x v="33"/>
    <s v="04"/>
    <x v="1"/>
    <s v="2018"/>
    <d v="1899-12-30T18:00:00"/>
    <n v="0"/>
    <n v="0"/>
    <n v="0"/>
    <n v="45"/>
    <n v="17555.18"/>
    <x v="4"/>
    <s v="Australia"/>
    <s v="debit"/>
  </r>
  <r>
    <n v="36423.589999999997"/>
    <x v="33"/>
    <s v="04"/>
    <x v="1"/>
    <s v="2018"/>
    <d v="1899-12-30T18:00:00"/>
    <n v="0"/>
    <n v="0"/>
    <n v="0"/>
    <n v="29"/>
    <n v="36394.589999999997"/>
    <x v="4"/>
    <s v="Australia"/>
    <s v="debit"/>
  </r>
  <r>
    <n v="196904.95999999999"/>
    <x v="33"/>
    <s v="04"/>
    <x v="1"/>
    <s v="2018"/>
    <d v="1899-12-30T18:00:00"/>
    <n v="0"/>
    <n v="0"/>
    <n v="0"/>
    <n v="29"/>
    <n v="196875.96"/>
    <x v="4"/>
    <s v="Australia"/>
    <s v="debit"/>
  </r>
  <r>
    <n v="2943.41"/>
    <x v="33"/>
    <s v="04"/>
    <x v="1"/>
    <s v="2018"/>
    <d v="1899-12-30T18:27:05"/>
    <n v="0"/>
    <n v="0"/>
    <n v="0"/>
    <n v="134.41999999999999"/>
    <n v="2808.99"/>
    <x v="142"/>
    <s v="Australia"/>
    <s v="debit"/>
  </r>
  <r>
    <n v="6469.16"/>
    <x v="33"/>
    <s v="04"/>
    <x v="1"/>
    <s v="2018"/>
    <d v="1899-12-30T18:59:21"/>
    <n v="0"/>
    <n v="0"/>
    <n v="0"/>
    <n v="33.619999999999997"/>
    <n v="6435.54"/>
    <x v="419"/>
    <s v="Australia"/>
    <s v="debit"/>
  </r>
  <r>
    <n v="2257.66"/>
    <x v="33"/>
    <s v="04"/>
    <x v="1"/>
    <s v="2018"/>
    <d v="1899-12-30T19:16:53"/>
    <n v="0"/>
    <n v="0"/>
    <n v="0"/>
    <n v="37.270000000000003"/>
    <n v="2220.39"/>
    <x v="812"/>
    <s v="Australia"/>
    <s v="debit"/>
  </r>
  <r>
    <n v="3941.93"/>
    <x v="33"/>
    <s v="04"/>
    <x v="1"/>
    <s v="2018"/>
    <d v="1899-12-30T19:34:08"/>
    <n v="0"/>
    <n v="0"/>
    <n v="0"/>
    <n v="27"/>
    <n v="3914.93"/>
    <x v="258"/>
    <s v="Australia"/>
    <s v="debit"/>
  </r>
  <r>
    <n v="4269.3999999999996"/>
    <x v="33"/>
    <s v="04"/>
    <x v="1"/>
    <s v="2018"/>
    <d v="1899-12-30T19:51:22"/>
    <n v="0"/>
    <n v="0"/>
    <n v="0"/>
    <n v="20.45"/>
    <n v="4248.95"/>
    <x v="1117"/>
    <s v="Australia"/>
    <s v="debit"/>
  </r>
  <r>
    <n v="10073.4"/>
    <x v="33"/>
    <s v="04"/>
    <x v="1"/>
    <s v="2018"/>
    <d v="1899-12-30T20:00:00"/>
    <n v="0"/>
    <n v="0"/>
    <n v="0"/>
    <n v="20"/>
    <n v="10053.4"/>
    <x v="4"/>
    <s v="Australia"/>
    <s v="debit"/>
  </r>
  <r>
    <n v="10455.69"/>
    <x v="33"/>
    <s v="04"/>
    <x v="1"/>
    <s v="2018"/>
    <d v="1899-12-30T20:00:00"/>
    <n v="0"/>
    <n v="0"/>
    <n v="0"/>
    <n v="34"/>
    <n v="10421.69"/>
    <x v="4"/>
    <s v="Australia"/>
    <s v="debit"/>
  </r>
  <r>
    <n v="20974.33"/>
    <x v="33"/>
    <s v="04"/>
    <x v="1"/>
    <s v="2018"/>
    <d v="1899-12-30T20:12:11"/>
    <n v="0"/>
    <n v="0"/>
    <n v="0"/>
    <n v="13.88"/>
    <n v="20960.45"/>
    <x v="52"/>
    <s v="Australia"/>
    <s v="debit"/>
  </r>
  <r>
    <n v="8714.1299999999992"/>
    <x v="33"/>
    <s v="04"/>
    <x v="1"/>
    <s v="2018"/>
    <d v="1899-12-30T20:36:35"/>
    <n v="0"/>
    <n v="0"/>
    <n v="0"/>
    <n v="14.8"/>
    <n v="8699.33"/>
    <x v="1118"/>
    <s v="Australia"/>
    <s v="debit"/>
  </r>
  <r>
    <n v="3777.79"/>
    <x v="33"/>
    <s v="04"/>
    <x v="1"/>
    <s v="2018"/>
    <d v="1899-12-30T21:00:48"/>
    <n v="0"/>
    <n v="0"/>
    <n v="0"/>
    <n v="35.159999999999997"/>
    <n v="3742.63"/>
    <x v="6"/>
    <s v="Australia"/>
    <s v="debit"/>
  </r>
  <r>
    <n v="3999.04"/>
    <x v="33"/>
    <s v="04"/>
    <x v="1"/>
    <s v="2018"/>
    <d v="1899-12-30T21:21:13"/>
    <n v="0"/>
    <n v="0"/>
    <n v="0"/>
    <n v="17.149999999999999"/>
    <n v="3981.89"/>
    <x v="96"/>
    <s v="Australia"/>
    <s v="debit"/>
  </r>
  <r>
    <n v="4421.47"/>
    <x v="33"/>
    <s v="04"/>
    <x v="1"/>
    <s v="2018"/>
    <d v="1899-12-30T21:41:37"/>
    <n v="0"/>
    <n v="0"/>
    <n v="0"/>
    <n v="49.47"/>
    <n v="4372"/>
    <x v="277"/>
    <s v="Australia"/>
    <s v="debit"/>
  </r>
  <r>
    <n v="16082.36"/>
    <x v="33"/>
    <s v="04"/>
    <x v="1"/>
    <s v="2018"/>
    <d v="1899-12-30T22:03:26"/>
    <n v="0"/>
    <n v="0"/>
    <n v="0"/>
    <n v="29.5"/>
    <n v="16052.86"/>
    <x v="617"/>
    <s v="Australia"/>
    <s v="debit"/>
  </r>
  <r>
    <n v="6447.3"/>
    <x v="33"/>
    <s v="04"/>
    <x v="1"/>
    <s v="2018"/>
    <d v="1899-12-30T22:37:55"/>
    <n v="0"/>
    <n v="0"/>
    <n v="0"/>
    <n v="21.86"/>
    <n v="6425.4400000000005"/>
    <x v="288"/>
    <s v="Australia"/>
    <s v="debit"/>
  </r>
  <r>
    <n v="5203.5600000000004"/>
    <x v="33"/>
    <s v="04"/>
    <x v="1"/>
    <s v="2018"/>
    <d v="1899-12-30T23:00:00"/>
    <n v="0"/>
    <n v="0"/>
    <n v="0"/>
    <n v="40"/>
    <n v="5163.5600000000004"/>
    <x v="4"/>
    <s v="Australia"/>
    <s v="debit"/>
  </r>
  <r>
    <n v="2811.86"/>
    <x v="33"/>
    <s v="04"/>
    <x v="1"/>
    <s v="2018"/>
    <d v="1899-12-30T23:07:59"/>
    <n v="0"/>
    <n v="0"/>
    <n v="0"/>
    <n v="44.31"/>
    <n v="2767.55"/>
    <x v="389"/>
    <s v="Australia"/>
    <s v="debit"/>
  </r>
  <r>
    <n v="3927.71"/>
    <x v="33"/>
    <s v="04"/>
    <x v="1"/>
    <s v="2018"/>
    <d v="1899-12-30T23:30:13"/>
    <n v="0"/>
    <n v="0"/>
    <n v="0"/>
    <n v="14.22"/>
    <n v="3913.4900000000002"/>
    <x v="308"/>
    <s v="Australia"/>
    <s v="debit"/>
  </r>
  <r>
    <n v="3825.12"/>
    <x v="33"/>
    <s v="04"/>
    <x v="1"/>
    <s v="2018"/>
    <d v="1899-12-30T23:52:26"/>
    <n v="0"/>
    <n v="0"/>
    <n v="0"/>
    <n v="444.28"/>
    <n v="3380.84"/>
    <x v="1"/>
    <s v="Australia"/>
    <s v="debit"/>
  </r>
  <r>
    <n v="2923.34"/>
    <x v="34"/>
    <s v="05"/>
    <x v="1"/>
    <s v="2018"/>
    <d v="1899-12-30T00:41:14"/>
    <n v="0"/>
    <n v="0"/>
    <n v="0"/>
    <n v="25.79"/>
    <n v="2897.55"/>
    <x v="28"/>
    <s v="Australia"/>
    <s v="debit"/>
  </r>
  <r>
    <n v="11601.81"/>
    <x v="34"/>
    <s v="05"/>
    <x v="1"/>
    <s v="2018"/>
    <d v="1899-12-30T01:18:25"/>
    <n v="0"/>
    <n v="0"/>
    <n v="0"/>
    <n v="38.82"/>
    <n v="11562.99"/>
    <x v="295"/>
    <s v="Australia"/>
    <s v="debit"/>
  </r>
  <r>
    <n v="7607.07"/>
    <x v="34"/>
    <s v="05"/>
    <x v="1"/>
    <s v="2018"/>
    <d v="1899-12-30T01:44:44"/>
    <n v="0"/>
    <n v="0"/>
    <n v="0"/>
    <n v="147.19"/>
    <n v="7459.88"/>
    <x v="353"/>
    <s v="Australia"/>
    <s v="debit"/>
  </r>
  <r>
    <n v="10288.69"/>
    <x v="34"/>
    <s v="05"/>
    <x v="1"/>
    <s v="2018"/>
    <d v="1899-12-30T02:00:00"/>
    <n v="0"/>
    <n v="0"/>
    <n v="0"/>
    <n v="167"/>
    <n v="10121.69"/>
    <x v="4"/>
    <s v="Australia"/>
    <s v="debit"/>
  </r>
  <r>
    <n v="8675.3799999999992"/>
    <x v="34"/>
    <s v="05"/>
    <x v="1"/>
    <s v="2018"/>
    <d v="1899-12-30T02:26:14"/>
    <n v="0"/>
    <n v="0"/>
    <n v="0"/>
    <n v="38.75"/>
    <n v="8636.6299999999992"/>
    <x v="531"/>
    <s v="Australia"/>
    <s v="debit"/>
  </r>
  <r>
    <n v="12285.1"/>
    <x v="34"/>
    <s v="05"/>
    <x v="1"/>
    <s v="2018"/>
    <d v="1899-12-30T03:00:00"/>
    <n v="0"/>
    <n v="0"/>
    <n v="0"/>
    <n v="82"/>
    <n v="12203.1"/>
    <x v="4"/>
    <s v="Australia"/>
    <s v="debit"/>
  </r>
  <r>
    <n v="5034.1899999999996"/>
    <x v="34"/>
    <s v="05"/>
    <x v="1"/>
    <s v="2018"/>
    <d v="1899-12-30T04:12:07"/>
    <n v="0"/>
    <n v="0"/>
    <n v="0"/>
    <n v="169.37"/>
    <n v="4864.82"/>
    <x v="1"/>
    <s v="Australia"/>
    <s v="debit"/>
  </r>
  <r>
    <n v="1179.3499999999999"/>
    <x v="34"/>
    <s v="05"/>
    <x v="1"/>
    <s v="2018"/>
    <d v="1899-12-30T04:42:25"/>
    <n v="0"/>
    <n v="0"/>
    <n v="0"/>
    <n v="3.86"/>
    <n v="1175.49"/>
    <x v="218"/>
    <s v="Australia"/>
    <s v="debit"/>
  </r>
  <r>
    <n v="36352.589999999997"/>
    <x v="34"/>
    <s v="05"/>
    <x v="1"/>
    <s v="2018"/>
    <d v="1899-12-30T05:00:00"/>
    <n v="0"/>
    <n v="0"/>
    <n v="0"/>
    <n v="71"/>
    <n v="36281.589999999997"/>
    <x v="4"/>
    <s v="Australia"/>
    <s v="debit"/>
  </r>
  <r>
    <n v="55047.57"/>
    <x v="34"/>
    <s v="05"/>
    <x v="1"/>
    <s v="2018"/>
    <d v="1899-12-30T06:00:00"/>
    <n v="0"/>
    <n v="0"/>
    <n v="0"/>
    <n v="123"/>
    <n v="54924.57"/>
    <x v="4"/>
    <s v="Australia"/>
    <s v="debit"/>
  </r>
  <r>
    <n v="9297.52"/>
    <x v="34"/>
    <s v="05"/>
    <x v="1"/>
    <s v="2018"/>
    <d v="1899-12-30T06:00:00"/>
    <n v="0"/>
    <n v="0"/>
    <n v="0"/>
    <n v="21"/>
    <n v="9276.52"/>
    <x v="4"/>
    <s v="Australia"/>
    <s v="debit"/>
  </r>
  <r>
    <n v="8579.0499999999993"/>
    <x v="34"/>
    <s v="05"/>
    <x v="1"/>
    <s v="2018"/>
    <d v="1899-12-30T06:00:00"/>
    <n v="0"/>
    <n v="0"/>
    <n v="0"/>
    <n v="27"/>
    <n v="8552.0499999999993"/>
    <x v="4"/>
    <s v="Australia"/>
    <s v="debit"/>
  </r>
  <r>
    <n v="2782.86"/>
    <x v="34"/>
    <s v="05"/>
    <x v="1"/>
    <s v="2018"/>
    <d v="1899-12-30T06:00:00"/>
    <n v="0"/>
    <n v="0"/>
    <n v="0"/>
    <n v="29"/>
    <n v="2753.86"/>
    <x v="4"/>
    <s v="Australia"/>
    <s v="debit"/>
  </r>
  <r>
    <n v="3083.11"/>
    <x v="34"/>
    <s v="05"/>
    <x v="1"/>
    <s v="2018"/>
    <d v="1899-12-30T06:17:59"/>
    <n v="0"/>
    <n v="0"/>
    <n v="0"/>
    <n v="31.94"/>
    <n v="3051.17"/>
    <x v="424"/>
    <s v="Australia"/>
    <s v="debit"/>
  </r>
  <r>
    <n v="12099.5"/>
    <x v="34"/>
    <s v="05"/>
    <x v="1"/>
    <s v="2018"/>
    <d v="1899-12-30T07:00:00"/>
    <n v="0"/>
    <n v="0"/>
    <n v="0"/>
    <n v="25"/>
    <n v="12074.5"/>
    <x v="4"/>
    <s v="Australia"/>
    <s v="debit"/>
  </r>
  <r>
    <n v="10673.04"/>
    <x v="34"/>
    <s v="05"/>
    <x v="1"/>
    <s v="2018"/>
    <d v="1899-12-30T07:00:00"/>
    <n v="0"/>
    <n v="0"/>
    <n v="0"/>
    <n v="39"/>
    <n v="10634.04"/>
    <x v="4"/>
    <s v="Australia"/>
    <s v="debit"/>
  </r>
  <r>
    <n v="15267.39"/>
    <x v="34"/>
    <s v="05"/>
    <x v="1"/>
    <s v="2018"/>
    <d v="1899-12-30T07:24:09"/>
    <n v="0"/>
    <n v="0"/>
    <n v="0"/>
    <n v="21.74"/>
    <n v="15245.65"/>
    <x v="170"/>
    <s v="Australia"/>
    <s v="debit"/>
  </r>
  <r>
    <n v="261973.86"/>
    <x v="34"/>
    <s v="05"/>
    <x v="1"/>
    <s v="2018"/>
    <d v="1899-12-30T08:00:00"/>
    <n v="0"/>
    <n v="0"/>
    <n v="0"/>
    <n v="22"/>
    <n v="261951.86"/>
    <x v="4"/>
    <s v="Australia"/>
    <s v="debit"/>
  </r>
  <r>
    <n v="5935.09"/>
    <x v="34"/>
    <s v="05"/>
    <x v="1"/>
    <s v="2018"/>
    <d v="1899-12-30T08:00:00"/>
    <n v="0"/>
    <n v="0"/>
    <n v="0"/>
    <n v="55"/>
    <n v="5880.09"/>
    <x v="4"/>
    <s v="Australia"/>
    <s v="debit"/>
  </r>
  <r>
    <n v="4970.43"/>
    <x v="34"/>
    <s v="05"/>
    <x v="1"/>
    <s v="2018"/>
    <d v="1899-12-30T08:00:00"/>
    <n v="0"/>
    <n v="0"/>
    <n v="0"/>
    <n v="58"/>
    <n v="4912.43"/>
    <x v="4"/>
    <s v="Australia"/>
    <s v="debit"/>
  </r>
  <r>
    <n v="10642.02"/>
    <x v="34"/>
    <s v="05"/>
    <x v="1"/>
    <s v="2018"/>
    <d v="1899-12-30T08:01:13"/>
    <n v="0"/>
    <n v="0"/>
    <n v="0"/>
    <n v="31.02"/>
    <n v="10611"/>
    <x v="147"/>
    <s v="Australia"/>
    <s v="debit"/>
  </r>
  <r>
    <n v="6385.54"/>
    <x v="34"/>
    <s v="05"/>
    <x v="1"/>
    <s v="2018"/>
    <d v="1899-12-30T08:09:59"/>
    <n v="0"/>
    <n v="0"/>
    <n v="0"/>
    <n v="14.97"/>
    <n v="6370.57"/>
    <x v="1119"/>
    <s v="Australia"/>
    <s v="debit"/>
  </r>
  <r>
    <n v="4972.7"/>
    <x v="34"/>
    <s v="05"/>
    <x v="1"/>
    <s v="2018"/>
    <d v="1899-12-30T08:18:46"/>
    <n v="0"/>
    <n v="0"/>
    <n v="0"/>
    <n v="61.49"/>
    <n v="4911.21"/>
    <x v="112"/>
    <s v="Australia"/>
    <s v="debit"/>
  </r>
  <r>
    <n v="4918.43"/>
    <x v="34"/>
    <s v="05"/>
    <x v="1"/>
    <s v="2018"/>
    <d v="1899-12-30T08:27:32"/>
    <n v="0"/>
    <n v="0"/>
    <n v="0"/>
    <n v="54.27"/>
    <n v="4864.16"/>
    <x v="201"/>
    <s v="Australia"/>
    <s v="debit"/>
  </r>
  <r>
    <n v="2947.54"/>
    <x v="34"/>
    <s v="05"/>
    <x v="1"/>
    <s v="2018"/>
    <d v="1899-12-30T08:36:18"/>
    <n v="0"/>
    <n v="0"/>
    <n v="0"/>
    <n v="47.7"/>
    <n v="2899.84"/>
    <x v="1120"/>
    <s v="Australia"/>
    <s v="debit"/>
  </r>
  <r>
    <n v="10605.92"/>
    <x v="34"/>
    <s v="05"/>
    <x v="1"/>
    <s v="2018"/>
    <d v="1899-12-30T08:45:05"/>
    <n v="0"/>
    <n v="0"/>
    <n v="0"/>
    <n v="36.1"/>
    <n v="10569.82"/>
    <x v="473"/>
    <s v="Australia"/>
    <s v="debit"/>
  </r>
  <r>
    <n v="5903.5"/>
    <x v="34"/>
    <s v="05"/>
    <x v="1"/>
    <s v="2018"/>
    <d v="1899-12-30T09:00:00"/>
    <n v="0"/>
    <n v="0"/>
    <n v="0"/>
    <n v="95"/>
    <n v="5808.5"/>
    <x v="4"/>
    <s v="Australia"/>
    <s v="debit"/>
  </r>
  <r>
    <n v="6388"/>
    <x v="34"/>
    <s v="05"/>
    <x v="1"/>
    <s v="2018"/>
    <d v="1899-12-30T09:00:00"/>
    <n v="0"/>
    <n v="0"/>
    <n v="0"/>
    <n v="25"/>
    <n v="6363"/>
    <x v="4"/>
    <s v="Australia"/>
    <s v="debit"/>
  </r>
  <r>
    <n v="3612.8"/>
    <x v="34"/>
    <s v="05"/>
    <x v="1"/>
    <s v="2018"/>
    <d v="1899-12-30T09:00:00"/>
    <n v="0"/>
    <n v="0"/>
    <n v="0"/>
    <n v="36"/>
    <n v="3576.8"/>
    <x v="4"/>
    <s v="Australia"/>
    <s v="debit"/>
  </r>
  <r>
    <n v="3489.8"/>
    <x v="34"/>
    <s v="05"/>
    <x v="1"/>
    <s v="2018"/>
    <d v="1899-12-30T09:00:00"/>
    <n v="0"/>
    <n v="0"/>
    <n v="0"/>
    <n v="123"/>
    <n v="3366.8"/>
    <x v="4"/>
    <s v="Australia"/>
    <s v="debit"/>
  </r>
  <r>
    <n v="186.17"/>
    <x v="34"/>
    <s v="05"/>
    <x v="1"/>
    <s v="2018"/>
    <d v="1899-12-30T09:01:09"/>
    <n v="0"/>
    <n v="0"/>
    <n v="0"/>
    <n v="2349.5500000000002"/>
    <n v="-2163.38"/>
    <x v="508"/>
    <s v="Australia"/>
    <s v="debit"/>
  </r>
  <r>
    <n v="10277.65"/>
    <x v="34"/>
    <s v="05"/>
    <x v="1"/>
    <s v="2018"/>
    <d v="1899-12-30T09:04:59"/>
    <n v="0"/>
    <n v="0"/>
    <n v="0"/>
    <n v="11.04"/>
    <n v="10266.609999999999"/>
    <x v="147"/>
    <s v="Australia"/>
    <s v="debit"/>
  </r>
  <r>
    <n v="7970.09"/>
    <x v="34"/>
    <s v="05"/>
    <x v="1"/>
    <s v="2018"/>
    <d v="1899-12-30T09:08:50"/>
    <n v="0"/>
    <n v="0"/>
    <n v="0"/>
    <n v="8.6199999999999992"/>
    <n v="7961.47"/>
    <x v="475"/>
    <s v="Australia"/>
    <s v="debit"/>
  </r>
  <r>
    <n v="8668.3799999999992"/>
    <x v="34"/>
    <s v="05"/>
    <x v="1"/>
    <s v="2018"/>
    <d v="1899-12-30T09:12:41"/>
    <n v="0"/>
    <n v="0"/>
    <n v="0"/>
    <n v="7"/>
    <n v="8661.3799999999992"/>
    <x v="374"/>
    <s v="Australia"/>
    <s v="debit"/>
  </r>
  <r>
    <n v="2914.62"/>
    <x v="34"/>
    <s v="05"/>
    <x v="1"/>
    <s v="2018"/>
    <d v="1899-12-30T09:16:32"/>
    <n v="0"/>
    <n v="0"/>
    <n v="0"/>
    <n v="8.7200000000000006"/>
    <n v="2905.9"/>
    <x v="28"/>
    <s v="Australia"/>
    <s v="debit"/>
  </r>
  <r>
    <n v="2948.8"/>
    <x v="34"/>
    <s v="05"/>
    <x v="1"/>
    <s v="2018"/>
    <d v="1899-12-30T09:20:23"/>
    <n v="0"/>
    <n v="0"/>
    <n v="0"/>
    <n v="9.58"/>
    <n v="2939.2200000000003"/>
    <x v="133"/>
    <s v="Australia"/>
    <s v="debit"/>
  </r>
  <r>
    <n v="6413"/>
    <x v="34"/>
    <s v="05"/>
    <x v="1"/>
    <s v="2018"/>
    <d v="1899-12-30T09:24:13"/>
    <n v="0"/>
    <n v="0"/>
    <n v="0"/>
    <n v="34.299999999999997"/>
    <n v="6378.7"/>
    <x v="400"/>
    <s v="Australia"/>
    <s v="debit"/>
  </r>
  <r>
    <n v="2888.8"/>
    <x v="34"/>
    <s v="05"/>
    <x v="1"/>
    <s v="2018"/>
    <d v="1899-12-30T09:28:04"/>
    <n v="0"/>
    <n v="0"/>
    <n v="0"/>
    <n v="25.82"/>
    <n v="2862.98"/>
    <x v="692"/>
    <s v="Australia"/>
    <s v="debit"/>
  </r>
  <r>
    <n v="5106.3100000000004"/>
    <x v="34"/>
    <s v="05"/>
    <x v="1"/>
    <s v="2018"/>
    <d v="1899-12-30T09:31:55"/>
    <n v="0"/>
    <n v="0"/>
    <n v="0"/>
    <n v="18.45"/>
    <n v="5087.8600000000006"/>
    <x v="918"/>
    <s v="Australia"/>
    <s v="debit"/>
  </r>
  <r>
    <n v="10590.14"/>
    <x v="34"/>
    <s v="05"/>
    <x v="1"/>
    <s v="2018"/>
    <d v="1899-12-30T09:35:46"/>
    <n v="0"/>
    <n v="0"/>
    <n v="0"/>
    <n v="15.78"/>
    <n v="10574.359999999999"/>
    <x v="1121"/>
    <s v="Australia"/>
    <s v="debit"/>
  </r>
  <r>
    <n v="196835.55"/>
    <x v="34"/>
    <s v="05"/>
    <x v="1"/>
    <s v="2018"/>
    <d v="1899-12-30T09:39:36"/>
    <n v="0"/>
    <n v="0"/>
    <n v="0"/>
    <n v="69.41"/>
    <n v="196766.13999999998"/>
    <x v="112"/>
    <s v="Australia"/>
    <s v="debit"/>
  </r>
  <r>
    <n v="1155.04"/>
    <x v="34"/>
    <s v="05"/>
    <x v="1"/>
    <s v="2018"/>
    <d v="1899-12-30T09:43:27"/>
    <n v="0"/>
    <n v="0"/>
    <n v="0"/>
    <n v="24.31"/>
    <n v="1130.73"/>
    <x v="636"/>
    <s v="Australia"/>
    <s v="debit"/>
  </r>
  <r>
    <n v="3758.95"/>
    <x v="34"/>
    <s v="05"/>
    <x v="1"/>
    <s v="2018"/>
    <d v="1899-12-30T09:47:18"/>
    <n v="0"/>
    <n v="0"/>
    <n v="0"/>
    <n v="18.84"/>
    <n v="3740.1099999999997"/>
    <x v="1122"/>
    <s v="Australia"/>
    <s v="debit"/>
  </r>
  <r>
    <n v="3744.09"/>
    <x v="34"/>
    <s v="05"/>
    <x v="1"/>
    <s v="2018"/>
    <d v="1899-12-30T09:51:09"/>
    <n v="0"/>
    <n v="0"/>
    <n v="0"/>
    <n v="36.869999999999997"/>
    <n v="3707.2200000000003"/>
    <x v="1123"/>
    <s v="Australia"/>
    <s v="debit"/>
  </r>
  <r>
    <n v="2920.15"/>
    <x v="34"/>
    <s v="05"/>
    <x v="1"/>
    <s v="2018"/>
    <d v="1899-12-30T09:54:59"/>
    <n v="0"/>
    <n v="0"/>
    <n v="0"/>
    <n v="23.26"/>
    <n v="2896.89"/>
    <x v="867"/>
    <s v="Australia"/>
    <s v="debit"/>
  </r>
  <r>
    <n v="3884.04"/>
    <x v="34"/>
    <s v="05"/>
    <x v="1"/>
    <s v="2018"/>
    <d v="1899-12-30T09:58:50"/>
    <n v="0"/>
    <n v="0"/>
    <n v="0"/>
    <n v="43.67"/>
    <n v="3840.37"/>
    <x v="621"/>
    <s v="Australia"/>
    <s v="debit"/>
  </r>
  <r>
    <n v="3712.09"/>
    <x v="34"/>
    <s v="05"/>
    <x v="1"/>
    <s v="2018"/>
    <d v="1899-12-30T10:00:00"/>
    <n v="0"/>
    <n v="0"/>
    <n v="0"/>
    <n v="32"/>
    <n v="3680.09"/>
    <x v="4"/>
    <s v="Australia"/>
    <s v="debit"/>
  </r>
  <r>
    <n v="5205.74"/>
    <x v="34"/>
    <s v="05"/>
    <x v="1"/>
    <s v="2018"/>
    <d v="1899-12-30T10:00:00"/>
    <n v="0"/>
    <n v="0"/>
    <n v="0"/>
    <n v="39"/>
    <n v="5166.74"/>
    <x v="4"/>
    <s v="Australia"/>
    <s v="debit"/>
  </r>
  <r>
    <n v="5869.5"/>
    <x v="34"/>
    <s v="05"/>
    <x v="1"/>
    <s v="2018"/>
    <d v="1899-12-30T10:00:00"/>
    <n v="0"/>
    <n v="0"/>
    <n v="0"/>
    <n v="34"/>
    <n v="5835.5"/>
    <x v="4"/>
    <s v="Australia"/>
    <s v="debit"/>
  </r>
  <r>
    <n v="5077.3100000000004"/>
    <x v="34"/>
    <s v="05"/>
    <x v="1"/>
    <s v="2018"/>
    <d v="1899-12-30T10:00:00"/>
    <n v="0"/>
    <n v="0"/>
    <n v="0"/>
    <n v="29"/>
    <n v="5048.3100000000004"/>
    <x v="4"/>
    <s v="Australia"/>
    <s v="debit"/>
  </r>
  <r>
    <n v="4656.3999999999996"/>
    <x v="34"/>
    <s v="05"/>
    <x v="1"/>
    <s v="2018"/>
    <d v="1899-12-30T10:00:00"/>
    <n v="0"/>
    <n v="0"/>
    <n v="0"/>
    <n v="30"/>
    <n v="4626.3999999999996"/>
    <x v="4"/>
    <s v="Australia"/>
    <s v="debit"/>
  </r>
  <r>
    <n v="10068.32"/>
    <x v="34"/>
    <s v="05"/>
    <x v="1"/>
    <s v="2018"/>
    <d v="1899-12-30T10:10:17"/>
    <n v="0"/>
    <n v="0"/>
    <n v="0"/>
    <n v="202.77"/>
    <n v="9865.5499999999993"/>
    <x v="1"/>
    <s v="Australia"/>
    <s v="debit"/>
  </r>
  <r>
    <n v="2905.98"/>
    <x v="34"/>
    <s v="05"/>
    <x v="1"/>
    <s v="2018"/>
    <d v="1899-12-30T10:24:59"/>
    <n v="0"/>
    <n v="0"/>
    <n v="0"/>
    <n v="14.17"/>
    <n v="2891.81"/>
    <x v="213"/>
    <s v="Australia"/>
    <s v="debit"/>
  </r>
  <r>
    <n v="2758"/>
    <x v="34"/>
    <s v="05"/>
    <x v="1"/>
    <s v="2018"/>
    <d v="1899-12-30T10:39:42"/>
    <n v="0"/>
    <n v="0"/>
    <n v="0"/>
    <n v="24.86"/>
    <n v="2733.14"/>
    <x v="1124"/>
    <s v="Australia"/>
    <s v="debit"/>
  </r>
  <r>
    <n v="63.52"/>
    <x v="34"/>
    <s v="05"/>
    <x v="1"/>
    <s v="2018"/>
    <d v="1899-12-30T10:54:24"/>
    <n v="0"/>
    <n v="0"/>
    <n v="0"/>
    <n v="23.54"/>
    <n v="39.980000000000004"/>
    <x v="1030"/>
    <s v="Australia"/>
    <s v="debit"/>
  </r>
  <r>
    <n v="54938.57"/>
    <x v="34"/>
    <s v="05"/>
    <x v="1"/>
    <s v="2018"/>
    <d v="1899-12-30T11:00:00"/>
    <n v="0"/>
    <n v="0"/>
    <n v="0"/>
    <n v="109"/>
    <n v="54829.57"/>
    <x v="4"/>
    <s v="Australia"/>
    <s v="debit"/>
  </r>
  <r>
    <n v="2747.89"/>
    <x v="34"/>
    <s v="05"/>
    <x v="1"/>
    <s v="2018"/>
    <d v="1899-12-30T11:04:07"/>
    <n v="0"/>
    <n v="0"/>
    <n v="0"/>
    <n v="10.11"/>
    <n v="2737.7799999999997"/>
    <x v="349"/>
    <s v="Australia"/>
    <s v="debit"/>
  </r>
  <r>
    <n v="3130.66"/>
    <x v="34"/>
    <s v="05"/>
    <x v="1"/>
    <s v="2018"/>
    <d v="1899-12-30T11:10:47"/>
    <n v="0"/>
    <n v="0"/>
    <n v="0"/>
    <n v="6.69"/>
    <n v="3123.97"/>
    <x v="539"/>
    <s v="Australia"/>
    <s v="debit"/>
  </r>
  <r>
    <n v="10170.540000000001"/>
    <x v="34"/>
    <s v="05"/>
    <x v="1"/>
    <s v="2018"/>
    <d v="1899-12-30T11:17:27"/>
    <n v="0"/>
    <n v="0"/>
    <n v="0"/>
    <n v="19.68"/>
    <n v="10150.86"/>
    <x v="6"/>
    <s v="Australia"/>
    <s v="debit"/>
  </r>
  <r>
    <n v="1144.6500000000001"/>
    <x v="34"/>
    <s v="05"/>
    <x v="1"/>
    <s v="2018"/>
    <d v="1899-12-30T11:24:07"/>
    <n v="0"/>
    <n v="0"/>
    <n v="0"/>
    <n v="10.39"/>
    <n v="1134.26"/>
    <x v="744"/>
    <s v="Australia"/>
    <s v="debit"/>
  </r>
  <r>
    <n v="20616.54"/>
    <x v="34"/>
    <s v="05"/>
    <x v="1"/>
    <s v="2018"/>
    <d v="1899-12-30T11:30:47"/>
    <n v="0"/>
    <n v="0"/>
    <n v="0"/>
    <n v="20.96"/>
    <n v="20595.580000000002"/>
    <x v="688"/>
    <s v="Australia"/>
    <s v="debit"/>
  </r>
  <r>
    <n v="6230.79"/>
    <x v="34"/>
    <s v="05"/>
    <x v="1"/>
    <s v="2018"/>
    <d v="1899-12-30T11:37:27"/>
    <n v="0"/>
    <n v="0"/>
    <n v="0"/>
    <n v="17.079999999999998"/>
    <n v="6213.71"/>
    <x v="15"/>
    <s v="Australia"/>
    <s v="debit"/>
  </r>
  <r>
    <n v="6987.96"/>
    <x v="34"/>
    <s v="05"/>
    <x v="1"/>
    <s v="2018"/>
    <d v="1899-12-30T11:44:07"/>
    <n v="0"/>
    <n v="0"/>
    <n v="0"/>
    <n v="18.89"/>
    <n v="6969.07"/>
    <x v="1125"/>
    <s v="Australia"/>
    <s v="debit"/>
  </r>
  <r>
    <n v="4350.7700000000004"/>
    <x v="34"/>
    <s v="05"/>
    <x v="1"/>
    <s v="2018"/>
    <d v="1899-12-30T11:50:47"/>
    <n v="0"/>
    <n v="0"/>
    <n v="0"/>
    <n v="70.7"/>
    <n v="4280.0700000000006"/>
    <x v="1126"/>
    <s v="Australia"/>
    <s v="debit"/>
  </r>
  <r>
    <n v="2932.53"/>
    <x v="34"/>
    <s v="05"/>
    <x v="1"/>
    <s v="2018"/>
    <d v="1899-12-30T11:57:27"/>
    <n v="0"/>
    <n v="0"/>
    <n v="0"/>
    <n v="16.27"/>
    <n v="2916.26"/>
    <x v="1"/>
    <s v="Australia"/>
    <s v="debit"/>
  </r>
  <r>
    <n v="6937.91"/>
    <x v="34"/>
    <s v="05"/>
    <x v="1"/>
    <s v="2018"/>
    <d v="1899-12-30T12:00:00"/>
    <n v="0"/>
    <n v="0"/>
    <n v="0"/>
    <n v="2485.37"/>
    <n v="4452.54"/>
    <x v="4"/>
    <s v="Australia"/>
    <s v="credit"/>
  </r>
  <r>
    <n v="8718.48"/>
    <x v="34"/>
    <s v="05"/>
    <x v="1"/>
    <s v="2018"/>
    <d v="1899-12-30T12:00:00"/>
    <n v="0"/>
    <n v="0"/>
    <n v="0"/>
    <n v="1626.48"/>
    <n v="7092"/>
    <x v="4"/>
    <s v="Australia"/>
    <s v="credit"/>
  </r>
  <r>
    <n v="5889.09"/>
    <x v="34"/>
    <s v="05"/>
    <x v="1"/>
    <s v="2018"/>
    <d v="1899-12-30T12:00:00"/>
    <n v="0"/>
    <n v="0"/>
    <n v="0"/>
    <n v="46"/>
    <n v="5843.09"/>
    <x v="4"/>
    <s v="Australia"/>
    <s v="debit"/>
  </r>
  <r>
    <n v="5171.9399999999996"/>
    <x v="34"/>
    <s v="05"/>
    <x v="1"/>
    <s v="2018"/>
    <d v="1899-12-30T12:00:00"/>
    <n v="0"/>
    <n v="0"/>
    <n v="0"/>
    <n v="57"/>
    <n v="5114.9399999999996"/>
    <x v="4"/>
    <s v="Australia"/>
    <s v="debit"/>
  </r>
  <r>
    <n v="7207.55"/>
    <x v="34"/>
    <s v="05"/>
    <x v="1"/>
    <s v="2018"/>
    <d v="1899-12-30T12:00:00"/>
    <n v="0"/>
    <n v="0"/>
    <n v="0"/>
    <n v="983.36"/>
    <n v="6224.1900000000005"/>
    <x v="4"/>
    <s v="Australia"/>
    <s v="credit"/>
  </r>
  <r>
    <n v="3682.93"/>
    <x v="34"/>
    <s v="05"/>
    <x v="1"/>
    <s v="2018"/>
    <d v="1899-12-30T12:11:28"/>
    <n v="0"/>
    <n v="0"/>
    <n v="0"/>
    <n v="29.16"/>
    <n v="3653.77"/>
    <x v="165"/>
    <s v="Australia"/>
    <s v="debit"/>
  </r>
  <r>
    <n v="3113.48"/>
    <x v="34"/>
    <s v="05"/>
    <x v="1"/>
    <s v="2018"/>
    <d v="1899-12-30T12:29:59"/>
    <n v="0"/>
    <n v="0"/>
    <n v="0"/>
    <n v="17.18"/>
    <n v="3096.3"/>
    <x v="94"/>
    <s v="Australia"/>
    <s v="debit"/>
  </r>
  <r>
    <n v="1132.08"/>
    <x v="34"/>
    <s v="05"/>
    <x v="1"/>
    <s v="2018"/>
    <d v="1899-12-30T12:48:31"/>
    <n v="0"/>
    <n v="0"/>
    <n v="0"/>
    <n v="12.57"/>
    <n v="1119.51"/>
    <x v="1123"/>
    <s v="Australia"/>
    <s v="debit"/>
  </r>
  <r>
    <n v="9944.4"/>
    <x v="34"/>
    <s v="05"/>
    <x v="1"/>
    <s v="2018"/>
    <d v="1899-12-30T13:00:00"/>
    <n v="0"/>
    <n v="0"/>
    <n v="0"/>
    <n v="129"/>
    <n v="9815.4"/>
    <x v="4"/>
    <s v="Australia"/>
    <s v="debit"/>
  </r>
  <r>
    <n v="37.520000000000003"/>
    <x v="34"/>
    <s v="05"/>
    <x v="1"/>
    <s v="2018"/>
    <d v="1899-12-30T13:00:00"/>
    <n v="0"/>
    <n v="0"/>
    <n v="0"/>
    <n v="26"/>
    <n v="11.520000000000003"/>
    <x v="4"/>
    <s v="Australia"/>
    <s v="debit"/>
  </r>
  <r>
    <n v="3351.59"/>
    <x v="34"/>
    <s v="05"/>
    <x v="1"/>
    <s v="2018"/>
    <d v="1899-12-30T13:00:00"/>
    <n v="0"/>
    <n v="0"/>
    <n v="0"/>
    <n v="2306.63"/>
    <n v="1044.96"/>
    <x v="4"/>
    <s v="Australia"/>
    <s v="credit"/>
  </r>
  <r>
    <n v="3815.93"/>
    <x v="34"/>
    <s v="05"/>
    <x v="1"/>
    <s v="2018"/>
    <d v="1899-12-30T13:00:00"/>
    <n v="0"/>
    <n v="0"/>
    <n v="0"/>
    <n v="1068.04"/>
    <n v="2747.89"/>
    <x v="4"/>
    <s v="Australia"/>
    <s v="credit"/>
  </r>
  <r>
    <n v="1882.08"/>
    <x v="34"/>
    <s v="05"/>
    <x v="1"/>
    <s v="2018"/>
    <d v="1899-12-30T13:07:18"/>
    <n v="0"/>
    <n v="0"/>
    <n v="0"/>
    <n v="66.39"/>
    <n v="1815.6899999999998"/>
    <x v="773"/>
    <s v="Australia"/>
    <s v="debit"/>
  </r>
  <r>
    <n v="11567.81"/>
    <x v="34"/>
    <s v="05"/>
    <x v="1"/>
    <s v="2018"/>
    <d v="1899-12-30T13:26:32"/>
    <n v="0"/>
    <n v="0"/>
    <n v="0"/>
    <n v="34"/>
    <n v="11533.81"/>
    <x v="1127"/>
    <s v="Australia"/>
    <s v="debit"/>
  </r>
  <r>
    <n v="1620.4"/>
    <x v="34"/>
    <s v="05"/>
    <x v="1"/>
    <s v="2018"/>
    <d v="1899-12-30T13:45:46"/>
    <n v="0"/>
    <n v="0"/>
    <n v="0"/>
    <n v="261.68"/>
    <n v="1358.72"/>
    <x v="1128"/>
    <s v="Australia"/>
    <s v="debit"/>
  </r>
  <r>
    <n v="2145.75"/>
    <x v="34"/>
    <s v="05"/>
    <x v="1"/>
    <s v="2018"/>
    <d v="1899-12-30T14:00:00"/>
    <n v="0"/>
    <n v="0"/>
    <n v="0"/>
    <n v="1013.67"/>
    <n v="1132.08"/>
    <x v="4"/>
    <s v="Australia"/>
    <s v="credit"/>
  </r>
  <r>
    <n v="11583.39"/>
    <x v="34"/>
    <s v="05"/>
    <x v="1"/>
    <s v="2018"/>
    <d v="1899-12-30T14:00:00"/>
    <n v="0"/>
    <n v="0"/>
    <n v="0"/>
    <n v="56"/>
    <n v="11527.39"/>
    <x v="4"/>
    <s v="Australia"/>
    <s v="debit"/>
  </r>
  <r>
    <n v="3860.32"/>
    <x v="34"/>
    <s v="05"/>
    <x v="1"/>
    <s v="2018"/>
    <d v="1899-12-30T14:02:29"/>
    <n v="0"/>
    <n v="0"/>
    <n v="0"/>
    <n v="23.72"/>
    <n v="3836.6000000000004"/>
    <x v="503"/>
    <s v="Australia"/>
    <s v="debit"/>
  </r>
  <r>
    <n v="20966.98"/>
    <x v="34"/>
    <s v="05"/>
    <x v="1"/>
    <s v="2018"/>
    <d v="1899-12-30T14:12:06"/>
    <n v="0"/>
    <n v="0"/>
    <n v="0"/>
    <n v="7.35"/>
    <n v="20959.63"/>
    <x v="565"/>
    <s v="Australia"/>
    <s v="debit"/>
  </r>
  <r>
    <n v="3800.48"/>
    <x v="34"/>
    <s v="05"/>
    <x v="1"/>
    <s v="2018"/>
    <d v="1899-12-30T14:21:43"/>
    <n v="0"/>
    <n v="0"/>
    <n v="0"/>
    <n v="24.64"/>
    <n v="3775.84"/>
    <x v="351"/>
    <s v="Australia"/>
    <s v="debit"/>
  </r>
  <r>
    <n v="7960.08"/>
    <x v="34"/>
    <s v="05"/>
    <x v="1"/>
    <s v="2018"/>
    <d v="1899-12-30T14:31:20"/>
    <n v="0"/>
    <n v="0"/>
    <n v="0"/>
    <n v="10.01"/>
    <n v="7950.07"/>
    <x v="459"/>
    <s v="Australia"/>
    <s v="debit"/>
  </r>
  <r>
    <n v="3618.5"/>
    <x v="34"/>
    <s v="05"/>
    <x v="1"/>
    <s v="2018"/>
    <d v="1899-12-30T14:40:57"/>
    <n v="0"/>
    <n v="0"/>
    <n v="0"/>
    <n v="64.430000000000007"/>
    <n v="3554.07"/>
    <x v="1129"/>
    <s v="Australia"/>
    <s v="debit"/>
  </r>
  <r>
    <n v="7517.9"/>
    <x v="34"/>
    <s v="05"/>
    <x v="1"/>
    <s v="2018"/>
    <d v="1899-12-30T14:50:34"/>
    <n v="0"/>
    <n v="0"/>
    <n v="0"/>
    <n v="60.3"/>
    <n v="7457.5999999999995"/>
    <x v="941"/>
    <s v="Australia"/>
    <s v="debit"/>
  </r>
  <r>
    <n v="3047.11"/>
    <x v="34"/>
    <s v="05"/>
    <x v="1"/>
    <s v="2018"/>
    <d v="1899-12-30T15:00:00"/>
    <n v="0"/>
    <n v="0"/>
    <n v="0"/>
    <n v="36"/>
    <n v="3011.11"/>
    <x v="4"/>
    <s v="Australia"/>
    <s v="debit"/>
  </r>
  <r>
    <n v="36317.589999999997"/>
    <x v="34"/>
    <s v="05"/>
    <x v="1"/>
    <s v="2018"/>
    <d v="1899-12-30T15:00:00"/>
    <n v="0"/>
    <n v="0"/>
    <n v="0"/>
    <n v="35"/>
    <n v="36282.589999999997"/>
    <x v="4"/>
    <s v="Australia"/>
    <s v="debit"/>
  </r>
  <r>
    <n v="60300.37"/>
    <x v="34"/>
    <s v="05"/>
    <x v="1"/>
    <s v="2018"/>
    <d v="1899-12-30T15:00:08"/>
    <n v="0"/>
    <n v="0"/>
    <n v="0"/>
    <n v="9.6999999999999993"/>
    <n v="60290.670000000006"/>
    <x v="692"/>
    <s v="Australia"/>
    <s v="debit"/>
  </r>
  <r>
    <n v="7212.17"/>
    <x v="34"/>
    <s v="05"/>
    <x v="1"/>
    <s v="2018"/>
    <d v="1899-12-30T15:07:04"/>
    <n v="0"/>
    <n v="0"/>
    <n v="0"/>
    <n v="11.12"/>
    <n v="7201.05"/>
    <x v="325"/>
    <s v="Australia"/>
    <s v="debit"/>
  </r>
  <r>
    <n v="2931.7"/>
    <x v="34"/>
    <s v="05"/>
    <x v="1"/>
    <s v="2018"/>
    <d v="1899-12-30T15:14:01"/>
    <n v="0"/>
    <n v="0"/>
    <n v="0"/>
    <n v="15.84"/>
    <n v="2915.8599999999997"/>
    <x v="1130"/>
    <s v="Australia"/>
    <s v="debit"/>
  </r>
  <r>
    <n v="20592.060000000001"/>
    <x v="34"/>
    <s v="05"/>
    <x v="1"/>
    <s v="2018"/>
    <d v="1899-12-30T15:20:58"/>
    <n v="0"/>
    <n v="0"/>
    <n v="0"/>
    <n v="24.48"/>
    <n v="20567.580000000002"/>
    <x v="88"/>
    <s v="Australia"/>
    <s v="debit"/>
  </r>
  <r>
    <n v="6207.22"/>
    <x v="34"/>
    <s v="05"/>
    <x v="1"/>
    <s v="2018"/>
    <d v="1899-12-30T15:27:54"/>
    <n v="0"/>
    <n v="0"/>
    <n v="0"/>
    <n v="23.57"/>
    <n v="6183.6500000000005"/>
    <x v="230"/>
    <s v="Australia"/>
    <s v="debit"/>
  </r>
  <r>
    <n v="2115.04"/>
    <x v="34"/>
    <s v="05"/>
    <x v="1"/>
    <s v="2018"/>
    <d v="1899-12-30T15:34:51"/>
    <n v="0"/>
    <n v="0"/>
    <n v="0"/>
    <n v="30.71"/>
    <n v="2084.33"/>
    <x v="170"/>
    <s v="Australia"/>
    <s v="debit"/>
  </r>
  <r>
    <n v="2893.72"/>
    <x v="34"/>
    <s v="05"/>
    <x v="1"/>
    <s v="2018"/>
    <d v="1899-12-30T15:41:48"/>
    <n v="0"/>
    <n v="0"/>
    <n v="0"/>
    <n v="12.26"/>
    <n v="2881.4599999999996"/>
    <x v="562"/>
    <s v="Australia"/>
    <s v="debit"/>
  </r>
  <r>
    <n v="3989.06"/>
    <x v="34"/>
    <s v="05"/>
    <x v="1"/>
    <s v="2018"/>
    <d v="1899-12-30T15:48:44"/>
    <n v="0"/>
    <n v="0"/>
    <n v="0"/>
    <n v="9.98"/>
    <n v="3979.08"/>
    <x v="96"/>
    <s v="Australia"/>
    <s v="debit"/>
  </r>
  <r>
    <n v="3844.34"/>
    <x v="34"/>
    <s v="05"/>
    <x v="1"/>
    <s v="2018"/>
    <d v="1899-12-30T15:55:41"/>
    <n v="0"/>
    <n v="0"/>
    <n v="0"/>
    <n v="15.98"/>
    <n v="3828.36"/>
    <x v="1131"/>
    <s v="Australia"/>
    <s v="debit"/>
  </r>
  <r>
    <n v="11354.84"/>
    <x v="34"/>
    <s v="05"/>
    <x v="1"/>
    <s v="2018"/>
    <d v="1899-12-30T16:00:00"/>
    <n v="0"/>
    <n v="0"/>
    <n v="0"/>
    <n v="55"/>
    <n v="11299.84"/>
    <x v="4"/>
    <s v="Australia"/>
    <s v="debit"/>
  </r>
  <r>
    <n v="5170.74"/>
    <x v="34"/>
    <s v="05"/>
    <x v="1"/>
    <s v="2018"/>
    <d v="1899-12-30T16:00:00"/>
    <n v="0"/>
    <n v="0"/>
    <n v="0"/>
    <n v="35"/>
    <n v="5135.74"/>
    <x v="4"/>
    <s v="Australia"/>
    <s v="debit"/>
  </r>
  <r>
    <n v="4857.8599999999997"/>
    <x v="34"/>
    <s v="05"/>
    <x v="1"/>
    <s v="2018"/>
    <d v="1899-12-30T16:00:00"/>
    <n v="0"/>
    <n v="0"/>
    <n v="0"/>
    <n v="1098.9100000000001"/>
    <n v="3758.95"/>
    <x v="4"/>
    <s v="Australia"/>
    <s v="credit"/>
  </r>
  <r>
    <n v="181.13"/>
    <x v="34"/>
    <s v="05"/>
    <x v="1"/>
    <s v="2018"/>
    <d v="1899-12-30T16:06:26"/>
    <n v="0"/>
    <n v="0"/>
    <n v="0"/>
    <n v="5.04"/>
    <n v="176.09"/>
    <x v="312"/>
    <s v="Australia"/>
    <s v="debit"/>
  </r>
  <r>
    <n v="3583.49"/>
    <x v="34"/>
    <s v="05"/>
    <x v="1"/>
    <s v="2018"/>
    <d v="1899-12-30T16:23:23"/>
    <n v="0"/>
    <n v="0"/>
    <n v="0"/>
    <n v="35.01"/>
    <n v="3548.4799999999996"/>
    <x v="1132"/>
    <s v="Australia"/>
    <s v="debit"/>
  </r>
  <r>
    <n v="3794.58"/>
    <x v="34"/>
    <s v="05"/>
    <x v="1"/>
    <s v="2018"/>
    <d v="1899-12-30T16:40:20"/>
    <n v="0"/>
    <n v="0"/>
    <n v="0"/>
    <n v="49.76"/>
    <n v="3744.8199999999997"/>
    <x v="1003"/>
    <s v="Australia"/>
    <s v="debit"/>
  </r>
  <r>
    <n v="7206.65"/>
    <x v="34"/>
    <s v="05"/>
    <x v="1"/>
    <s v="2018"/>
    <d v="1899-12-30T16:57:17"/>
    <n v="0"/>
    <n v="0"/>
    <n v="0"/>
    <n v="5.52"/>
    <n v="7201.1299999999992"/>
    <x v="37"/>
    <s v="Australia"/>
    <s v="debit"/>
  </r>
  <r>
    <n v="4977.55"/>
    <x v="34"/>
    <s v="05"/>
    <x v="1"/>
    <s v="2018"/>
    <d v="1899-12-30T17:00:00"/>
    <n v="0"/>
    <n v="0"/>
    <n v="0"/>
    <n v="1158.1500000000001"/>
    <n v="3819.4"/>
    <x v="4"/>
    <s v="Australia"/>
    <s v="credit"/>
  </r>
  <r>
    <n v="5529.57"/>
    <x v="34"/>
    <s v="05"/>
    <x v="1"/>
    <s v="2018"/>
    <d v="1899-12-30T17:00:00"/>
    <n v="0"/>
    <n v="0"/>
    <n v="0"/>
    <n v="1043.1199999999999"/>
    <n v="4486.45"/>
    <x v="4"/>
    <s v="Australia"/>
    <s v="credit"/>
  </r>
  <r>
    <n v="4885.43"/>
    <x v="34"/>
    <s v="05"/>
    <x v="1"/>
    <s v="2018"/>
    <d v="1899-12-30T17:00:00"/>
    <n v="0"/>
    <n v="0"/>
    <n v="0"/>
    <n v="33"/>
    <n v="4852.43"/>
    <x v="4"/>
    <s v="Australia"/>
    <s v="debit"/>
  </r>
  <r>
    <n v="6566.23"/>
    <x v="34"/>
    <s v="05"/>
    <x v="1"/>
    <s v="2018"/>
    <d v="1899-12-30T17:00:00"/>
    <n v="0"/>
    <n v="0"/>
    <n v="0"/>
    <n v="1395.49"/>
    <n v="5170.74"/>
    <x v="4"/>
    <s v="Australia"/>
    <s v="credit"/>
  </r>
  <r>
    <n v="11218.81"/>
    <x v="34"/>
    <s v="05"/>
    <x v="1"/>
    <s v="2018"/>
    <d v="1899-12-30T17:00:00"/>
    <n v="0"/>
    <n v="0"/>
    <n v="0"/>
    <n v="2639.76"/>
    <n v="8579.0499999999993"/>
    <x v="4"/>
    <s v="Australia"/>
    <s v="credit"/>
  </r>
  <r>
    <n v="5839.09"/>
    <x v="34"/>
    <s v="05"/>
    <x v="1"/>
    <s v="2018"/>
    <d v="1899-12-30T17:00:00"/>
    <n v="0"/>
    <n v="0"/>
    <n v="0"/>
    <n v="50"/>
    <n v="5789.09"/>
    <x v="4"/>
    <s v="Australia"/>
    <s v="debit"/>
  </r>
  <r>
    <n v="5840.67"/>
    <x v="34"/>
    <s v="05"/>
    <x v="1"/>
    <s v="2018"/>
    <d v="1899-12-30T17:11:11"/>
    <n v="0"/>
    <n v="0"/>
    <n v="0"/>
    <n v="28.83"/>
    <n v="5811.84"/>
    <x v="214"/>
    <s v="Australia"/>
    <s v="debit"/>
  </r>
  <r>
    <n v="20572.349999999999"/>
    <x v="34"/>
    <s v="05"/>
    <x v="1"/>
    <s v="2018"/>
    <d v="1899-12-30T17:24:31"/>
    <n v="0"/>
    <n v="0"/>
    <n v="0"/>
    <n v="19.71"/>
    <n v="20552.64"/>
    <x v="173"/>
    <s v="Australia"/>
    <s v="debit"/>
  </r>
  <r>
    <n v="15263.93"/>
    <x v="34"/>
    <s v="05"/>
    <x v="1"/>
    <s v="2018"/>
    <d v="1899-12-30T17:37:51"/>
    <n v="0"/>
    <n v="0"/>
    <n v="0"/>
    <n v="3.46"/>
    <n v="15260.470000000001"/>
    <x v="1133"/>
    <s v="Australia"/>
    <s v="debit"/>
  </r>
  <r>
    <n v="10605.69"/>
    <x v="34"/>
    <s v="05"/>
    <x v="1"/>
    <s v="2018"/>
    <d v="1899-12-30T17:51:11"/>
    <n v="0"/>
    <n v="0"/>
    <n v="0"/>
    <n v="26"/>
    <n v="10579.69"/>
    <x v="815"/>
    <s v="Australia"/>
    <s v="debit"/>
  </r>
  <r>
    <n v="3203.8"/>
    <x v="34"/>
    <s v="05"/>
    <x v="1"/>
    <s v="2018"/>
    <d v="1899-12-30T18:00:00"/>
    <n v="0"/>
    <n v="0"/>
    <n v="0"/>
    <n v="92"/>
    <n v="3111.8"/>
    <x v="4"/>
    <s v="Australia"/>
    <s v="debit"/>
  </r>
  <r>
    <n v="3691.93"/>
    <x v="34"/>
    <s v="05"/>
    <x v="1"/>
    <s v="2018"/>
    <d v="1899-12-30T18:00:00"/>
    <n v="0"/>
    <n v="0"/>
    <n v="0"/>
    <n v="124"/>
    <n v="3567.93"/>
    <x v="4"/>
    <s v="Australia"/>
    <s v="debit"/>
  </r>
  <r>
    <n v="3536.65"/>
    <x v="34"/>
    <s v="05"/>
    <x v="1"/>
    <s v="2018"/>
    <d v="1899-12-30T18:00:00"/>
    <n v="0"/>
    <n v="0"/>
    <n v="0"/>
    <n v="46"/>
    <n v="3490.65"/>
    <x v="4"/>
    <s v="Australia"/>
    <s v="debit"/>
  </r>
  <r>
    <n v="10052.43"/>
    <x v="34"/>
    <s v="05"/>
    <x v="1"/>
    <s v="2018"/>
    <d v="1899-12-30T18:09:11"/>
    <n v="0"/>
    <n v="0"/>
    <n v="0"/>
    <n v="15.89"/>
    <n v="10036.540000000001"/>
    <x v="184"/>
    <s v="Australia"/>
    <s v="debit"/>
  </r>
  <r>
    <n v="10555.2"/>
    <x v="34"/>
    <s v="05"/>
    <x v="1"/>
    <s v="2018"/>
    <d v="1899-12-30T18:36:12"/>
    <n v="0"/>
    <n v="0"/>
    <n v="0"/>
    <n v="50.49"/>
    <n v="10504.710000000001"/>
    <x v="1134"/>
    <s v="Australia"/>
    <s v="debit"/>
  </r>
  <r>
    <n v="10229.65"/>
    <x v="34"/>
    <s v="05"/>
    <x v="1"/>
    <s v="2018"/>
    <d v="1899-12-30T19:00:00"/>
    <n v="0"/>
    <n v="0"/>
    <n v="0"/>
    <n v="48"/>
    <n v="10181.65"/>
    <x v="4"/>
    <s v="Australia"/>
    <s v="debit"/>
  </r>
  <r>
    <n v="4855.04"/>
    <x v="34"/>
    <s v="05"/>
    <x v="1"/>
    <s v="2018"/>
    <d v="1899-12-30T19:01:18"/>
    <n v="0"/>
    <n v="0"/>
    <n v="0"/>
    <n v="30.39"/>
    <n v="4824.6499999999996"/>
    <x v="659"/>
    <s v="Australia"/>
    <s v="debit"/>
  </r>
  <r>
    <n v="20544.060000000001"/>
    <x v="34"/>
    <s v="05"/>
    <x v="1"/>
    <s v="2018"/>
    <d v="1899-12-30T19:12:10"/>
    <n v="0"/>
    <n v="0"/>
    <n v="0"/>
    <n v="28.29"/>
    <n v="20515.77"/>
    <x v="910"/>
    <s v="Australia"/>
    <s v="debit"/>
  </r>
  <r>
    <n v="1595.22"/>
    <x v="34"/>
    <s v="05"/>
    <x v="1"/>
    <s v="2018"/>
    <d v="1899-12-30T19:23:02"/>
    <n v="0"/>
    <n v="0"/>
    <n v="0"/>
    <n v="25.18"/>
    <n v="1570.04"/>
    <x v="638"/>
    <s v="Australia"/>
    <s v="debit"/>
  </r>
  <r>
    <n v="4833.88"/>
    <x v="34"/>
    <s v="05"/>
    <x v="1"/>
    <s v="2018"/>
    <d v="1899-12-30T19:33:54"/>
    <n v="0"/>
    <n v="0"/>
    <n v="0"/>
    <n v="21.16"/>
    <n v="4812.72"/>
    <x v="600"/>
    <s v="Australia"/>
    <s v="debit"/>
  </r>
  <r>
    <n v="3325.9"/>
    <x v="34"/>
    <s v="05"/>
    <x v="1"/>
    <s v="2018"/>
    <d v="1899-12-30T19:44:46"/>
    <n v="0"/>
    <n v="0"/>
    <n v="0"/>
    <n v="25.69"/>
    <n v="3300.21"/>
    <x v="855"/>
    <s v="Australia"/>
    <s v="debit"/>
  </r>
  <r>
    <n v="4704.2700000000004"/>
    <x v="34"/>
    <s v="05"/>
    <x v="1"/>
    <s v="2018"/>
    <d v="1899-12-30T19:55:39"/>
    <n v="0"/>
    <n v="0"/>
    <n v="0"/>
    <n v="129.61000000000001"/>
    <n v="4574.6600000000008"/>
    <x v="1"/>
    <s v="Australia"/>
    <s v="debit"/>
  </r>
  <r>
    <n v="11201.81"/>
    <x v="34"/>
    <s v="05"/>
    <x v="1"/>
    <s v="2018"/>
    <d v="1899-12-30T20:00:00"/>
    <n v="0"/>
    <n v="0"/>
    <n v="0"/>
    <n v="17"/>
    <n v="11184.81"/>
    <x v="4"/>
    <s v="Australia"/>
    <s v="debit"/>
  </r>
  <r>
    <n v="8685.48"/>
    <x v="34"/>
    <s v="05"/>
    <x v="1"/>
    <s v="2018"/>
    <d v="1899-12-30T20:00:00"/>
    <n v="0"/>
    <n v="0"/>
    <n v="0"/>
    <n v="33"/>
    <n v="8652.48"/>
    <x v="4"/>
    <s v="Australia"/>
    <s v="debit"/>
  </r>
  <r>
    <n v="5138.9399999999996"/>
    <x v="34"/>
    <s v="05"/>
    <x v="1"/>
    <s v="2018"/>
    <d v="1899-12-30T20:00:00"/>
    <n v="0"/>
    <n v="0"/>
    <n v="0"/>
    <n v="33"/>
    <n v="5105.9399999999996"/>
    <x v="4"/>
    <s v="Australia"/>
    <s v="debit"/>
  </r>
  <r>
    <n v="37734.559999999998"/>
    <x v="34"/>
    <s v="05"/>
    <x v="1"/>
    <s v="2018"/>
    <d v="1899-12-30T20:00:00"/>
    <n v="0"/>
    <n v="0"/>
    <n v="0"/>
    <n v="36"/>
    <n v="37698.559999999998"/>
    <x v="4"/>
    <s v="Australia"/>
    <s v="debit"/>
  </r>
  <r>
    <n v="15256.56"/>
    <x v="34"/>
    <s v="05"/>
    <x v="1"/>
    <s v="2018"/>
    <d v="1899-12-30T20:15:47"/>
    <n v="0"/>
    <n v="0"/>
    <n v="0"/>
    <n v="7.37"/>
    <n v="15249.189999999999"/>
    <x v="1135"/>
    <s v="Australia"/>
    <s v="debit"/>
  </r>
  <r>
    <n v="7201.74"/>
    <x v="34"/>
    <s v="05"/>
    <x v="1"/>
    <s v="2018"/>
    <d v="1899-12-30T20:42:06"/>
    <n v="0"/>
    <n v="0"/>
    <n v="0"/>
    <n v="4.91"/>
    <n v="7196.83"/>
    <x v="895"/>
    <s v="Australia"/>
    <s v="debit"/>
  </r>
  <r>
    <n v="2327.44"/>
    <x v="34"/>
    <s v="05"/>
    <x v="1"/>
    <s v="2018"/>
    <d v="1899-12-30T21:00:00"/>
    <n v="0"/>
    <n v="0"/>
    <n v="0"/>
    <n v="43"/>
    <n v="2284.44"/>
    <x v="4"/>
    <s v="Australia"/>
    <s v="debit"/>
  </r>
  <r>
    <n v="5010.3100000000004"/>
    <x v="34"/>
    <s v="05"/>
    <x v="1"/>
    <s v="2018"/>
    <d v="1899-12-30T21:00:00"/>
    <n v="0"/>
    <n v="0"/>
    <n v="0"/>
    <n v="67"/>
    <n v="4943.3100000000004"/>
    <x v="4"/>
    <s v="Australia"/>
    <s v="debit"/>
  </r>
  <r>
    <n v="8634.4500000000007"/>
    <x v="34"/>
    <s v="05"/>
    <x v="1"/>
    <s v="2018"/>
    <d v="1899-12-30T21:06:48"/>
    <n v="0"/>
    <n v="0"/>
    <n v="0"/>
    <n v="33.93"/>
    <n v="8600.52"/>
    <x v="1136"/>
    <s v="Australia"/>
    <s v="debit"/>
  </r>
  <r>
    <n v="8599.7800000000007"/>
    <x v="34"/>
    <s v="05"/>
    <x v="1"/>
    <s v="2018"/>
    <d v="1899-12-30T21:28:05"/>
    <n v="0"/>
    <n v="0"/>
    <n v="0"/>
    <n v="34.67"/>
    <n v="8565.11"/>
    <x v="501"/>
    <s v="Australia"/>
    <s v="debit"/>
  </r>
  <r>
    <n v="2883.1"/>
    <x v="34"/>
    <s v="05"/>
    <x v="1"/>
    <s v="2018"/>
    <d v="1899-12-30T21:49:21"/>
    <n v="0"/>
    <n v="0"/>
    <n v="0"/>
    <n v="5.7"/>
    <n v="2877.4"/>
    <x v="918"/>
    <s v="Australia"/>
    <s v="debit"/>
  </r>
  <r>
    <n v="9015.1200000000008"/>
    <x v="34"/>
    <s v="05"/>
    <x v="1"/>
    <s v="2018"/>
    <d v="1899-12-30T22:00:00"/>
    <n v="0"/>
    <n v="0"/>
    <n v="0"/>
    <n v="33"/>
    <n v="8982.1200000000008"/>
    <x v="4"/>
    <s v="Australia"/>
    <s v="debit"/>
  </r>
  <r>
    <n v="165.91"/>
    <x v="34"/>
    <s v="05"/>
    <x v="1"/>
    <s v="2018"/>
    <d v="1899-12-30T22:15:37"/>
    <n v="0"/>
    <n v="0"/>
    <n v="0"/>
    <n v="15.22"/>
    <n v="150.69"/>
    <x v="587"/>
    <s v="Australia"/>
    <s v="debit"/>
  </r>
  <r>
    <n v="2100.85"/>
    <x v="34"/>
    <s v="05"/>
    <x v="1"/>
    <s v="2018"/>
    <d v="1899-12-30T22:46:52"/>
    <n v="0"/>
    <n v="0"/>
    <n v="0"/>
    <n v="14.19"/>
    <n v="2086.66"/>
    <x v="12"/>
    <s v="Australia"/>
    <s v="debit"/>
  </r>
  <r>
    <n v="4828.8599999999997"/>
    <x v="34"/>
    <s v="05"/>
    <x v="1"/>
    <s v="2018"/>
    <d v="1899-12-30T23:00:00"/>
    <n v="0"/>
    <n v="0"/>
    <n v="0"/>
    <n v="29"/>
    <n v="4799.8599999999997"/>
    <x v="4"/>
    <s v="Australia"/>
    <s v="debit"/>
  </r>
  <r>
    <n v="10197.65"/>
    <x v="34"/>
    <s v="05"/>
    <x v="1"/>
    <s v="2018"/>
    <d v="1899-12-30T23:00:00"/>
    <n v="0"/>
    <n v="0"/>
    <n v="0"/>
    <n v="32"/>
    <n v="10165.65"/>
    <x v="4"/>
    <s v="Australia"/>
    <s v="debit"/>
  </r>
  <r>
    <n v="11544.39"/>
    <x v="34"/>
    <s v="05"/>
    <x v="1"/>
    <s v="2018"/>
    <d v="1899-12-30T23:00:00"/>
    <n v="0"/>
    <n v="0"/>
    <n v="0"/>
    <n v="39"/>
    <n v="11505.39"/>
    <x v="4"/>
    <s v="Australia"/>
    <s v="debit"/>
  </r>
  <r>
    <n v="36098.93"/>
    <x v="34"/>
    <s v="05"/>
    <x v="1"/>
    <s v="2018"/>
    <d v="1899-12-30T23:00:00"/>
    <n v="0"/>
    <n v="0"/>
    <n v="0"/>
    <n v="80"/>
    <n v="36018.93"/>
    <x v="4"/>
    <s v="Australia"/>
    <s v="debit"/>
  </r>
  <r>
    <n v="2846.18"/>
    <x v="34"/>
    <s v="05"/>
    <x v="1"/>
    <s v="2018"/>
    <d v="1899-12-30T23:13:10"/>
    <n v="0"/>
    <n v="0"/>
    <n v="0"/>
    <n v="85.52"/>
    <n v="2760.66"/>
    <x v="1090"/>
    <s v="Australia"/>
    <s v="debit"/>
  </r>
  <r>
    <n v="4964.3999999999996"/>
    <x v="34"/>
    <s v="05"/>
    <x v="1"/>
    <s v="2018"/>
    <d v="1899-12-30T23:35:54"/>
    <n v="0"/>
    <n v="0"/>
    <n v="0"/>
    <n v="13.15"/>
    <n v="4951.25"/>
    <x v="156"/>
    <s v="Australia"/>
    <s v="debit"/>
  </r>
  <r>
    <n v="3789.49"/>
    <x v="34"/>
    <s v="05"/>
    <x v="1"/>
    <s v="2018"/>
    <d v="1899-12-30T23:58:38"/>
    <n v="0"/>
    <n v="0"/>
    <n v="0"/>
    <n v="10.99"/>
    <n v="3778.5"/>
    <x v="828"/>
    <s v="Australia"/>
    <s v="debit"/>
  </r>
  <r>
    <n v="196699.27"/>
    <x v="35"/>
    <s v="06"/>
    <x v="1"/>
    <s v="2018"/>
    <d v="1899-12-30T00:52:13"/>
    <n v="0"/>
    <n v="0"/>
    <n v="0"/>
    <n v="136.28"/>
    <n v="196562.99"/>
    <x v="28"/>
    <s v="Australia"/>
    <s v="debit"/>
  </r>
  <r>
    <n v="10536.2"/>
    <x v="35"/>
    <s v="06"/>
    <x v="1"/>
    <s v="2018"/>
    <d v="1899-12-30T01:19:32"/>
    <n v="0"/>
    <n v="0"/>
    <n v="0"/>
    <n v="19"/>
    <n v="10517.2"/>
    <x v="170"/>
    <s v="Australia"/>
    <s v="debit"/>
  </r>
  <r>
    <n v="2857.07"/>
    <x v="35"/>
    <s v="06"/>
    <x v="1"/>
    <s v="2018"/>
    <d v="1899-12-30T01:42:16"/>
    <n v="0"/>
    <n v="0"/>
    <n v="0"/>
    <n v="26.03"/>
    <n v="2831.04"/>
    <x v="82"/>
    <s v="Australia"/>
    <s v="debit"/>
  </r>
  <r>
    <n v="61849.22"/>
    <x v="35"/>
    <s v="06"/>
    <x v="1"/>
    <s v="2018"/>
    <d v="1899-12-30T02:00:00"/>
    <n v="0"/>
    <n v="0"/>
    <n v="0"/>
    <n v="183"/>
    <n v="61666.22"/>
    <x v="4"/>
    <s v="Australia"/>
    <s v="debit"/>
  </r>
  <r>
    <n v="10574.14"/>
    <x v="35"/>
    <s v="06"/>
    <x v="1"/>
    <s v="2018"/>
    <d v="1899-12-30T02:00:00"/>
    <n v="0"/>
    <n v="0"/>
    <n v="0"/>
    <n v="16"/>
    <n v="10558.14"/>
    <x v="4"/>
    <s v="Australia"/>
    <s v="debit"/>
  </r>
  <r>
    <n v="36132.589999999997"/>
    <x v="35"/>
    <s v="06"/>
    <x v="1"/>
    <s v="2018"/>
    <d v="1899-12-30T02:00:00"/>
    <n v="0"/>
    <n v="0"/>
    <n v="0"/>
    <n v="185"/>
    <n v="35947.589999999997"/>
    <x v="4"/>
    <s v="Australia"/>
    <s v="debit"/>
  </r>
  <r>
    <n v="7491.27"/>
    <x v="35"/>
    <s v="06"/>
    <x v="1"/>
    <s v="2018"/>
    <d v="1899-12-30T02:15:42"/>
    <n v="0"/>
    <n v="0"/>
    <n v="0"/>
    <n v="26.63"/>
    <n v="7464.64"/>
    <x v="597"/>
    <s v="Australia"/>
    <s v="debit"/>
  </r>
  <r>
    <n v="61802.22"/>
    <x v="35"/>
    <s v="06"/>
    <x v="1"/>
    <s v="2018"/>
    <d v="1899-12-30T03:00:00"/>
    <n v="0"/>
    <n v="0"/>
    <n v="0"/>
    <n v="47"/>
    <n v="61755.22"/>
    <x v="4"/>
    <s v="Australia"/>
    <s v="debit"/>
  </r>
  <r>
    <n v="2880.53"/>
    <x v="35"/>
    <s v="06"/>
    <x v="1"/>
    <s v="2018"/>
    <d v="1899-12-30T03:00:00"/>
    <n v="0"/>
    <n v="0"/>
    <n v="0"/>
    <n v="52"/>
    <n v="2828.53"/>
    <x v="4"/>
    <s v="Australia"/>
    <s v="debit"/>
  </r>
  <r>
    <n v="5459.57"/>
    <x v="35"/>
    <s v="06"/>
    <x v="1"/>
    <s v="2018"/>
    <d v="1899-12-30T04:00:00"/>
    <n v="0"/>
    <n v="0"/>
    <n v="0"/>
    <n v="70"/>
    <n v="5389.57"/>
    <x v="4"/>
    <s v="Australia"/>
    <s v="debit"/>
  </r>
  <r>
    <n v="9108.52"/>
    <x v="35"/>
    <s v="06"/>
    <x v="1"/>
    <s v="2018"/>
    <d v="1899-12-30T04:00:00"/>
    <n v="0"/>
    <n v="0"/>
    <n v="0"/>
    <n v="189"/>
    <n v="8919.52"/>
    <x v="4"/>
    <s v="Australia"/>
    <s v="debit"/>
  </r>
  <r>
    <n v="8943.51"/>
    <x v="35"/>
    <s v="06"/>
    <x v="1"/>
    <s v="2018"/>
    <d v="1899-12-30T04:00:00"/>
    <n v="0"/>
    <n v="0"/>
    <n v="0"/>
    <n v="39"/>
    <n v="8904.51"/>
    <x v="4"/>
    <s v="Australia"/>
    <s v="debit"/>
  </r>
  <r>
    <n v="2305.44"/>
    <x v="35"/>
    <s v="06"/>
    <x v="1"/>
    <s v="2018"/>
    <d v="1899-12-30T04:00:00"/>
    <n v="0"/>
    <n v="0"/>
    <n v="0"/>
    <n v="22"/>
    <n v="2283.44"/>
    <x v="4"/>
    <s v="Australia"/>
    <s v="debit"/>
  </r>
  <r>
    <n v="2829.16"/>
    <x v="35"/>
    <s v="06"/>
    <x v="1"/>
    <s v="2018"/>
    <d v="1899-12-30T04:06:29"/>
    <n v="0"/>
    <n v="0"/>
    <n v="0"/>
    <n v="51.37"/>
    <n v="2777.79"/>
    <x v="58"/>
    <s v="Australia"/>
    <s v="debit"/>
  </r>
  <r>
    <n v="3562.73"/>
    <x v="35"/>
    <s v="06"/>
    <x v="1"/>
    <s v="2018"/>
    <d v="1899-12-30T04:31:29"/>
    <n v="0"/>
    <n v="0"/>
    <n v="0"/>
    <n v="20.76"/>
    <n v="3541.97"/>
    <x v="542"/>
    <s v="Australia"/>
    <s v="debit"/>
  </r>
  <r>
    <n v="3092.06"/>
    <x v="35"/>
    <s v="06"/>
    <x v="1"/>
    <s v="2018"/>
    <d v="1899-12-30T04:56:29"/>
    <n v="0"/>
    <n v="0"/>
    <n v="0"/>
    <n v="21.42"/>
    <n v="3070.64"/>
    <x v="1137"/>
    <s v="Australia"/>
    <s v="debit"/>
  </r>
  <r>
    <n v="11168.81"/>
    <x v="35"/>
    <s v="06"/>
    <x v="1"/>
    <s v="2018"/>
    <d v="1899-12-30T05:00:00"/>
    <n v="0"/>
    <n v="0"/>
    <n v="0"/>
    <n v="33"/>
    <n v="11135.81"/>
    <x v="4"/>
    <s v="Australia"/>
    <s v="debit"/>
  </r>
  <r>
    <n v="2811.16"/>
    <x v="35"/>
    <s v="06"/>
    <x v="1"/>
    <s v="2018"/>
    <d v="1899-12-30T05:00:00"/>
    <n v="0"/>
    <n v="0"/>
    <n v="0"/>
    <n v="18"/>
    <n v="2793.16"/>
    <x v="4"/>
    <s v="Australia"/>
    <s v="debit"/>
  </r>
  <r>
    <n v="3748.58"/>
    <x v="35"/>
    <s v="06"/>
    <x v="1"/>
    <s v="2018"/>
    <d v="1899-12-30T06:00:00"/>
    <n v="0"/>
    <n v="0"/>
    <n v="0"/>
    <n v="46"/>
    <n v="3702.58"/>
    <x v="4"/>
    <s v="Australia"/>
    <s v="debit"/>
  </r>
  <r>
    <n v="6338.54"/>
    <x v="35"/>
    <s v="06"/>
    <x v="1"/>
    <s v="2018"/>
    <d v="1899-12-30T06:00:00"/>
    <n v="0"/>
    <n v="0"/>
    <n v="0"/>
    <n v="47"/>
    <n v="6291.54"/>
    <x v="4"/>
    <s v="Australia"/>
    <s v="debit"/>
  </r>
  <r>
    <n v="2087.87"/>
    <x v="35"/>
    <s v="06"/>
    <x v="1"/>
    <s v="2018"/>
    <d v="1899-12-30T06:43:04"/>
    <n v="0"/>
    <n v="0"/>
    <n v="0"/>
    <n v="12.98"/>
    <n v="2074.89"/>
    <x v="409"/>
    <s v="Australia"/>
    <s v="debit"/>
  </r>
  <r>
    <n v="12252.1"/>
    <x v="35"/>
    <s v="06"/>
    <x v="1"/>
    <s v="2018"/>
    <d v="1899-12-30T07:00:00"/>
    <n v="0"/>
    <n v="0"/>
    <n v="0"/>
    <n v="33"/>
    <n v="12219.1"/>
    <x v="4"/>
    <s v="Australia"/>
    <s v="debit"/>
  </r>
  <r>
    <n v="6965.96"/>
    <x v="35"/>
    <s v="06"/>
    <x v="1"/>
    <s v="2018"/>
    <d v="1899-12-30T07:00:00"/>
    <n v="0"/>
    <n v="0"/>
    <n v="0"/>
    <n v="22"/>
    <n v="6943.96"/>
    <x v="4"/>
    <s v="Australia"/>
    <s v="debit"/>
  </r>
  <r>
    <n v="3772.87"/>
    <x v="35"/>
    <s v="06"/>
    <x v="1"/>
    <s v="2018"/>
    <d v="1899-12-30T07:31:11"/>
    <n v="0"/>
    <n v="0"/>
    <n v="0"/>
    <n v="16.62"/>
    <n v="3756.25"/>
    <x v="1138"/>
    <s v="Australia"/>
    <s v="debit"/>
  </r>
  <r>
    <n v="3648.93"/>
    <x v="35"/>
    <s v="06"/>
    <x v="1"/>
    <s v="2018"/>
    <d v="1899-12-30T08:00:00"/>
    <n v="0"/>
    <n v="0"/>
    <n v="0"/>
    <n v="43"/>
    <n v="3605.93"/>
    <x v="4"/>
    <s v="Australia"/>
    <s v="debit"/>
  </r>
  <r>
    <n v="2064.0300000000002"/>
    <x v="35"/>
    <s v="06"/>
    <x v="1"/>
    <s v="2018"/>
    <d v="1899-12-30T08:02:26"/>
    <n v="0"/>
    <n v="0"/>
    <n v="0"/>
    <n v="23.84"/>
    <n v="2040.1900000000003"/>
    <x v="246"/>
    <s v="Australia"/>
    <s v="debit"/>
  </r>
  <r>
    <n v="15242.22"/>
    <x v="35"/>
    <s v="06"/>
    <x v="1"/>
    <s v="2018"/>
    <d v="1899-12-30T08:11:07"/>
    <n v="0"/>
    <n v="0"/>
    <n v="0"/>
    <n v="14.34"/>
    <n v="15227.88"/>
    <x v="1139"/>
    <s v="Australia"/>
    <s v="debit"/>
  </r>
  <r>
    <n v="2877.39"/>
    <x v="35"/>
    <s v="06"/>
    <x v="1"/>
    <s v="2018"/>
    <d v="1899-12-30T08:19:49"/>
    <n v="0"/>
    <n v="0"/>
    <n v="0"/>
    <n v="16.329999999999998"/>
    <n v="2861.06"/>
    <x v="169"/>
    <s v="Australia"/>
    <s v="debit"/>
  </r>
  <r>
    <n v="60284.35"/>
    <x v="35"/>
    <s v="06"/>
    <x v="1"/>
    <s v="2018"/>
    <d v="1899-12-30T08:28:31"/>
    <n v="0"/>
    <n v="0"/>
    <n v="0"/>
    <n v="16.02"/>
    <n v="60268.33"/>
    <x v="169"/>
    <s v="Australia"/>
    <s v="debit"/>
  </r>
  <r>
    <n v="4805.18"/>
    <x v="35"/>
    <s v="06"/>
    <x v="1"/>
    <s v="2018"/>
    <d v="1899-12-30T08:37:13"/>
    <n v="0"/>
    <n v="0"/>
    <n v="0"/>
    <n v="23.68"/>
    <n v="4781.5"/>
    <x v="304"/>
    <s v="Australia"/>
    <s v="debit"/>
  </r>
  <r>
    <n v="2841.3"/>
    <x v="35"/>
    <s v="06"/>
    <x v="1"/>
    <s v="2018"/>
    <d v="1899-12-30T08:45:54"/>
    <n v="0"/>
    <n v="0"/>
    <n v="0"/>
    <n v="15.77"/>
    <n v="2825.53"/>
    <x v="160"/>
    <s v="Australia"/>
    <s v="debit"/>
  </r>
  <r>
    <n v="3727.73"/>
    <x v="35"/>
    <s v="06"/>
    <x v="1"/>
    <s v="2018"/>
    <d v="1899-12-30T08:54:36"/>
    <n v="0"/>
    <n v="0"/>
    <n v="0"/>
    <n v="20.85"/>
    <n v="3706.88"/>
    <x v="126"/>
    <s v="Australia"/>
    <s v="debit"/>
  </r>
  <r>
    <n v="20517.060000000001"/>
    <x v="35"/>
    <s v="06"/>
    <x v="1"/>
    <s v="2018"/>
    <d v="1899-12-30T09:00:00"/>
    <n v="0"/>
    <n v="0"/>
    <n v="0"/>
    <n v="27"/>
    <n v="20490.060000000001"/>
    <x v="4"/>
    <s v="Australia"/>
    <s v="debit"/>
  </r>
  <r>
    <n v="3273.34"/>
    <x v="35"/>
    <s v="06"/>
    <x v="1"/>
    <s v="2018"/>
    <d v="1899-12-30T09:00:00"/>
    <n v="0"/>
    <n v="0"/>
    <n v="0"/>
    <n v="39"/>
    <n v="3234.34"/>
    <x v="4"/>
    <s v="Australia"/>
    <s v="debit"/>
  </r>
  <r>
    <n v="196678.12"/>
    <x v="35"/>
    <s v="06"/>
    <x v="1"/>
    <s v="2018"/>
    <d v="1899-12-30T09:01:37"/>
    <n v="0"/>
    <n v="0"/>
    <n v="0"/>
    <n v="21.15"/>
    <n v="196656.97"/>
    <x v="184"/>
    <s v="Australia"/>
    <s v="debit"/>
  </r>
  <r>
    <n v="120.84"/>
    <x v="35"/>
    <s v="06"/>
    <x v="1"/>
    <s v="2018"/>
    <d v="1899-12-30T09:05:52"/>
    <n v="0"/>
    <n v="0"/>
    <n v="0"/>
    <n v="45.07"/>
    <n v="75.77000000000001"/>
    <x v="346"/>
    <s v="Australia"/>
    <s v="debit"/>
  </r>
  <r>
    <n v="3722.68"/>
    <x v="35"/>
    <s v="06"/>
    <x v="1"/>
    <s v="2018"/>
    <d v="1899-12-30T09:10:07"/>
    <n v="0"/>
    <n v="0"/>
    <n v="0"/>
    <n v="5.05"/>
    <n v="3717.6299999999997"/>
    <x v="1140"/>
    <s v="Australia"/>
    <s v="debit"/>
  </r>
  <r>
    <n v="8582.09"/>
    <x v="35"/>
    <s v="06"/>
    <x v="1"/>
    <s v="2018"/>
    <d v="1899-12-30T09:14:22"/>
    <n v="0"/>
    <n v="0"/>
    <n v="0"/>
    <n v="17.690000000000001"/>
    <n v="8564.4"/>
    <x v="890"/>
    <s v="Australia"/>
    <s v="debit"/>
  </r>
  <r>
    <n v="3312.34"/>
    <x v="35"/>
    <s v="06"/>
    <x v="1"/>
    <s v="2018"/>
    <d v="1899-12-30T09:18:38"/>
    <n v="0"/>
    <n v="0"/>
    <n v="0"/>
    <n v="13.56"/>
    <n v="3298.78"/>
    <x v="654"/>
    <s v="Australia"/>
    <s v="debit"/>
  </r>
  <r>
    <n v="2801.23"/>
    <x v="35"/>
    <s v="06"/>
    <x v="1"/>
    <s v="2018"/>
    <d v="1899-12-30T09:22:53"/>
    <n v="0"/>
    <n v="0"/>
    <n v="0"/>
    <n v="9.93"/>
    <n v="2791.3"/>
    <x v="1141"/>
    <s v="Australia"/>
    <s v="debit"/>
  </r>
  <r>
    <n v="60246.95"/>
    <x v="35"/>
    <s v="06"/>
    <x v="1"/>
    <s v="2018"/>
    <d v="1899-12-30T09:27:08"/>
    <n v="0"/>
    <n v="0"/>
    <n v="0"/>
    <n v="37.4"/>
    <n v="60209.549999999996"/>
    <x v="631"/>
    <s v="Australia"/>
    <s v="debit"/>
  </r>
  <r>
    <n v="34225.83"/>
    <x v="35"/>
    <s v="06"/>
    <x v="1"/>
    <s v="2018"/>
    <d v="1899-12-30T09:31:24"/>
    <n v="0"/>
    <n v="0"/>
    <n v="0"/>
    <n v="40.869999999999997"/>
    <n v="34184.959999999999"/>
    <x v="389"/>
    <s v="Australia"/>
    <s v="debit"/>
  </r>
  <r>
    <n v="12088.28"/>
    <x v="35"/>
    <s v="06"/>
    <x v="1"/>
    <s v="2018"/>
    <d v="1899-12-30T09:35:39"/>
    <n v="0"/>
    <n v="0"/>
    <n v="0"/>
    <n v="11.22"/>
    <n v="12077.060000000001"/>
    <x v="231"/>
    <s v="Australia"/>
    <s v="debit"/>
  </r>
  <r>
    <n v="8367.7199999999993"/>
    <x v="35"/>
    <s v="06"/>
    <x v="1"/>
    <s v="2018"/>
    <d v="1899-12-30T09:39:54"/>
    <n v="0"/>
    <n v="0"/>
    <n v="0"/>
    <n v="11.95"/>
    <n v="8355.7699999999986"/>
    <x v="88"/>
    <s v="Australia"/>
    <s v="debit"/>
  </r>
  <r>
    <n v="4941.24"/>
    <x v="35"/>
    <s v="06"/>
    <x v="1"/>
    <s v="2018"/>
    <d v="1899-12-30T09:44:10"/>
    <n v="0"/>
    <n v="0"/>
    <n v="0"/>
    <n v="29.19"/>
    <n v="4912.05"/>
    <x v="115"/>
    <s v="Australia"/>
    <s v="debit"/>
  </r>
  <r>
    <n v="3709.11"/>
    <x v="35"/>
    <s v="06"/>
    <x v="1"/>
    <s v="2018"/>
    <d v="1899-12-30T09:48:25"/>
    <n v="0"/>
    <n v="0"/>
    <n v="0"/>
    <n v="13.57"/>
    <n v="3695.54"/>
    <x v="272"/>
    <s v="Australia"/>
    <s v="debit"/>
  </r>
  <r>
    <n v="10546.29"/>
    <x v="35"/>
    <s v="06"/>
    <x v="1"/>
    <s v="2018"/>
    <d v="1899-12-30T09:52:40"/>
    <n v="0"/>
    <n v="0"/>
    <n v="0"/>
    <n v="27.85"/>
    <n v="10518.44"/>
    <x v="1142"/>
    <s v="Australia"/>
    <s v="debit"/>
  </r>
  <r>
    <n v="4774.63"/>
    <x v="35"/>
    <s v="06"/>
    <x v="1"/>
    <s v="2018"/>
    <d v="1899-12-30T09:56:56"/>
    <n v="0"/>
    <n v="0"/>
    <n v="0"/>
    <n v="30.55"/>
    <n v="4744.08"/>
    <x v="1143"/>
    <s v="Australia"/>
    <s v="debit"/>
  </r>
  <r>
    <n v="3259.88"/>
    <x v="35"/>
    <s v="06"/>
    <x v="1"/>
    <s v="2018"/>
    <d v="1899-12-30T10:04:49"/>
    <n v="0"/>
    <n v="0"/>
    <n v="0"/>
    <n v="13.46"/>
    <n v="3246.42"/>
    <x v="105"/>
    <s v="Australia"/>
    <s v="debit"/>
  </r>
  <r>
    <n v="8275.7800000000007"/>
    <x v="35"/>
    <s v="06"/>
    <x v="1"/>
    <s v="2018"/>
    <d v="1899-12-30T10:22:04"/>
    <n v="0"/>
    <n v="0"/>
    <n v="0"/>
    <n v="91.94"/>
    <n v="8183.8400000000011"/>
    <x v="88"/>
    <s v="Australia"/>
    <s v="debit"/>
  </r>
  <r>
    <n v="3323.09"/>
    <x v="35"/>
    <s v="06"/>
    <x v="1"/>
    <s v="2018"/>
    <d v="1899-12-30T10:39:18"/>
    <n v="0"/>
    <n v="0"/>
    <n v="0"/>
    <n v="386.02"/>
    <n v="2937.07"/>
    <x v="1"/>
    <s v="Australia"/>
    <s v="debit"/>
  </r>
  <r>
    <n v="3552.23"/>
    <x v="35"/>
    <s v="06"/>
    <x v="1"/>
    <s v="2018"/>
    <d v="1899-12-30T10:56:33"/>
    <n v="0"/>
    <n v="0"/>
    <n v="0"/>
    <n v="10.5"/>
    <n v="3541.73"/>
    <x v="250"/>
    <s v="Australia"/>
    <s v="debit"/>
  </r>
  <r>
    <n v="2836.39"/>
    <x v="35"/>
    <s v="06"/>
    <x v="1"/>
    <s v="2018"/>
    <d v="1899-12-30T11:00:00"/>
    <n v="0"/>
    <n v="0"/>
    <n v="0"/>
    <n v="41"/>
    <n v="2795.39"/>
    <x v="4"/>
    <s v="Australia"/>
    <s v="debit"/>
  </r>
  <r>
    <n v="4406.95"/>
    <x v="35"/>
    <s v="06"/>
    <x v="1"/>
    <s v="2018"/>
    <d v="1899-12-30T11:00:00"/>
    <n v="0"/>
    <n v="0"/>
    <n v="0"/>
    <n v="2101.5100000000002"/>
    <n v="2305.4399999999996"/>
    <x v="4"/>
    <s v="Australia"/>
    <s v="credit"/>
  </r>
  <r>
    <n v="6759.8"/>
    <x v="35"/>
    <s v="06"/>
    <x v="1"/>
    <s v="2018"/>
    <d v="1899-12-30T11:00:00"/>
    <n v="0"/>
    <n v="0"/>
    <n v="0"/>
    <n v="920.71"/>
    <n v="5839.09"/>
    <x v="4"/>
    <s v="Australia"/>
    <s v="credit"/>
  </r>
  <r>
    <n v="3748.87"/>
    <x v="35"/>
    <s v="06"/>
    <x v="1"/>
    <s v="2018"/>
    <d v="1899-12-30T11:00:00"/>
    <n v="0"/>
    <n v="0"/>
    <n v="0"/>
    <n v="24"/>
    <n v="3724.87"/>
    <x v="4"/>
    <s v="Australia"/>
    <s v="debit"/>
  </r>
  <r>
    <n v="10642.9"/>
    <x v="35"/>
    <s v="06"/>
    <x v="1"/>
    <s v="2018"/>
    <d v="1899-12-30T11:00:00"/>
    <n v="0"/>
    <n v="0"/>
    <n v="0"/>
    <n v="3676.94"/>
    <n v="6965.9599999999991"/>
    <x v="4"/>
    <s v="Australia"/>
    <s v="credit"/>
  </r>
  <r>
    <n v="4895.24"/>
    <x v="35"/>
    <s v="06"/>
    <x v="1"/>
    <s v="2018"/>
    <d v="1899-12-30T11:00:00"/>
    <n v="0"/>
    <n v="0"/>
    <n v="0"/>
    <n v="46"/>
    <n v="4849.24"/>
    <x v="4"/>
    <s v="Australia"/>
    <s v="debit"/>
  </r>
  <r>
    <n v="8566.3799999999992"/>
    <x v="35"/>
    <s v="06"/>
    <x v="1"/>
    <s v="2018"/>
    <d v="1899-12-30T11:06:53"/>
    <n v="0"/>
    <n v="0"/>
    <n v="0"/>
    <n v="15.71"/>
    <n v="8550.67"/>
    <x v="1118"/>
    <s v="Australia"/>
    <s v="debit"/>
  </r>
  <r>
    <n v="20487.75"/>
    <x v="35"/>
    <s v="06"/>
    <x v="1"/>
    <s v="2018"/>
    <d v="1899-12-30T11:15:31"/>
    <n v="0"/>
    <n v="0"/>
    <n v="0"/>
    <n v="29.31"/>
    <n v="20458.439999999999"/>
    <x v="1144"/>
    <s v="Australia"/>
    <s v="debit"/>
  </r>
  <r>
    <n v="10000.58"/>
    <x v="35"/>
    <s v="06"/>
    <x v="1"/>
    <s v="2018"/>
    <d v="1899-12-30T11:24:08"/>
    <n v="0"/>
    <n v="0"/>
    <n v="0"/>
    <n v="51.85"/>
    <n v="9948.73"/>
    <x v="52"/>
    <s v="Australia"/>
    <s v="debit"/>
  </r>
  <r>
    <n v="10523.09"/>
    <x v="35"/>
    <s v="06"/>
    <x v="1"/>
    <s v="2018"/>
    <d v="1899-12-30T11:32:45"/>
    <n v="0"/>
    <n v="0"/>
    <n v="0"/>
    <n v="23.2"/>
    <n v="10499.89"/>
    <x v="317"/>
    <s v="Australia"/>
    <s v="debit"/>
  </r>
  <r>
    <n v="10164.14"/>
    <x v="35"/>
    <s v="06"/>
    <x v="1"/>
    <s v="2018"/>
    <d v="1899-12-30T11:41:22"/>
    <n v="0"/>
    <n v="0"/>
    <n v="0"/>
    <n v="6.4"/>
    <n v="10157.74"/>
    <x v="555"/>
    <s v="Australia"/>
    <s v="debit"/>
  </r>
  <r>
    <n v="3005.57"/>
    <x v="35"/>
    <s v="06"/>
    <x v="1"/>
    <s v="2018"/>
    <d v="1899-12-30T11:49:59"/>
    <n v="0"/>
    <n v="0"/>
    <n v="0"/>
    <n v="86.49"/>
    <n v="2919.0800000000004"/>
    <x v="440"/>
    <s v="Australia"/>
    <s v="debit"/>
  </r>
  <r>
    <n v="2997.73"/>
    <x v="35"/>
    <s v="06"/>
    <x v="1"/>
    <s v="2018"/>
    <d v="1899-12-30T11:58:37"/>
    <n v="0"/>
    <n v="0"/>
    <n v="0"/>
    <n v="7.84"/>
    <n v="2989.89"/>
    <x v="439"/>
    <s v="Australia"/>
    <s v="debit"/>
  </r>
  <r>
    <n v="11987.28"/>
    <x v="35"/>
    <s v="06"/>
    <x v="1"/>
    <s v="2018"/>
    <d v="1899-12-30T12:00:00"/>
    <n v="0"/>
    <n v="0"/>
    <n v="0"/>
    <n v="101"/>
    <n v="11886.28"/>
    <x v="4"/>
    <s v="Australia"/>
    <s v="debit"/>
  </r>
  <r>
    <n v="53918.22"/>
    <x v="35"/>
    <s v="06"/>
    <x v="1"/>
    <s v="2018"/>
    <d v="1899-12-30T12:00:00"/>
    <n v="0"/>
    <n v="0"/>
    <n v="0"/>
    <n v="782.42"/>
    <n v="53135.8"/>
    <x v="4"/>
    <s v="Australia"/>
    <s v="credit"/>
  </r>
  <r>
    <n v="7878.7"/>
    <x v="35"/>
    <s v="06"/>
    <x v="1"/>
    <s v="2018"/>
    <d v="1899-12-30T12:00:00"/>
    <n v="0"/>
    <n v="0"/>
    <n v="0"/>
    <n v="2887.34"/>
    <n v="4991.3599999999997"/>
    <x v="4"/>
    <s v="Australia"/>
    <s v="credit"/>
  </r>
  <r>
    <n v="196607.18"/>
    <x v="35"/>
    <s v="06"/>
    <x v="1"/>
    <s v="2018"/>
    <d v="1899-12-30T12:00:00"/>
    <n v="0"/>
    <n v="0"/>
    <n v="0"/>
    <n v="41"/>
    <n v="196566.18"/>
    <x v="4"/>
    <s v="Australia"/>
    <s v="debit"/>
  </r>
  <r>
    <n v="4621.3999999999996"/>
    <x v="35"/>
    <s v="06"/>
    <x v="1"/>
    <s v="2018"/>
    <d v="1899-12-30T12:00:00"/>
    <n v="0"/>
    <n v="0"/>
    <n v="0"/>
    <n v="35"/>
    <n v="4586.3999999999996"/>
    <x v="4"/>
    <s v="Australia"/>
    <s v="debit"/>
  </r>
  <r>
    <n v="4862.62"/>
    <x v="35"/>
    <s v="06"/>
    <x v="1"/>
    <s v="2018"/>
    <d v="1899-12-30T12:15:16"/>
    <n v="0"/>
    <n v="0"/>
    <n v="0"/>
    <n v="32.619999999999997"/>
    <n v="4830"/>
    <x v="1145"/>
    <s v="Australia"/>
    <s v="debit"/>
  </r>
  <r>
    <n v="196648.18"/>
    <x v="35"/>
    <s v="06"/>
    <x v="1"/>
    <s v="2018"/>
    <d v="1899-12-30T12:33:27"/>
    <n v="0"/>
    <n v="0"/>
    <n v="0"/>
    <n v="29.94"/>
    <n v="196618.23999999999"/>
    <x v="182"/>
    <s v="Australia"/>
    <s v="debit"/>
  </r>
  <r>
    <n v="2040.22"/>
    <x v="35"/>
    <s v="06"/>
    <x v="1"/>
    <s v="2018"/>
    <d v="1899-12-30T12:51:38"/>
    <n v="0"/>
    <n v="0"/>
    <n v="0"/>
    <n v="23.81"/>
    <n v="2016.41"/>
    <x v="93"/>
    <s v="Australia"/>
    <s v="debit"/>
  </r>
  <r>
    <n v="5212.91"/>
    <x v="35"/>
    <s v="06"/>
    <x v="1"/>
    <s v="2018"/>
    <d v="1899-12-30T13:00:00"/>
    <n v="0"/>
    <n v="0"/>
    <n v="0"/>
    <n v="15"/>
    <n v="5197.91"/>
    <x v="4"/>
    <s v="Australia"/>
    <s v="debit"/>
  </r>
  <r>
    <n v="4469.6499999999996"/>
    <x v="35"/>
    <s v="06"/>
    <x v="1"/>
    <s v="2018"/>
    <d v="1899-12-30T13:00:00"/>
    <n v="0"/>
    <n v="0"/>
    <n v="0"/>
    <n v="1681.58"/>
    <n v="2788.0699999999997"/>
    <x v="4"/>
    <s v="Australia"/>
    <s v="credit"/>
  </r>
  <r>
    <n v="7461.54"/>
    <x v="35"/>
    <s v="06"/>
    <x v="1"/>
    <s v="2018"/>
    <d v="1899-12-30T13:10:11"/>
    <n v="0"/>
    <n v="0"/>
    <n v="0"/>
    <n v="145.53"/>
    <n v="7316.01"/>
    <x v="353"/>
    <s v="Australia"/>
    <s v="debit"/>
  </r>
  <r>
    <n v="3538.87"/>
    <x v="35"/>
    <s v="06"/>
    <x v="1"/>
    <s v="2018"/>
    <d v="1899-12-30T13:29:03"/>
    <n v="0"/>
    <n v="0"/>
    <n v="0"/>
    <n v="13.36"/>
    <n v="3525.5099999999998"/>
    <x v="137"/>
    <s v="Australia"/>
    <s v="debit"/>
  </r>
  <r>
    <n v="2789.11"/>
    <x v="35"/>
    <s v="06"/>
    <x v="1"/>
    <s v="2018"/>
    <d v="1899-12-30T13:47:55"/>
    <n v="0"/>
    <n v="0"/>
    <n v="0"/>
    <n v="12.12"/>
    <n v="2776.9900000000002"/>
    <x v="611"/>
    <s v="Australia"/>
    <s v="debit"/>
  </r>
  <r>
    <n v="10137.65"/>
    <x v="35"/>
    <s v="06"/>
    <x v="1"/>
    <s v="2018"/>
    <d v="1899-12-30T14:00:00"/>
    <n v="0"/>
    <n v="0"/>
    <n v="0"/>
    <n v="60"/>
    <n v="10077.65"/>
    <x v="4"/>
    <s v="Australia"/>
    <s v="debit"/>
  </r>
  <r>
    <n v="6069.17"/>
    <x v="35"/>
    <s v="06"/>
    <x v="1"/>
    <s v="2018"/>
    <d v="1899-12-30T14:00:00"/>
    <n v="0"/>
    <n v="0"/>
    <n v="0"/>
    <n v="2320.3000000000002"/>
    <n v="3748.87"/>
    <x v="4"/>
    <s v="Australia"/>
    <s v="credit"/>
  </r>
  <r>
    <n v="5332.13"/>
    <x v="35"/>
    <s v="06"/>
    <x v="1"/>
    <s v="2018"/>
    <d v="1899-12-30T14:00:00"/>
    <n v="0"/>
    <n v="0"/>
    <n v="0"/>
    <n v="1928.97"/>
    <n v="3403.16"/>
    <x v="4"/>
    <s v="Australia"/>
    <s v="credit"/>
  </r>
  <r>
    <n v="3517.14"/>
    <x v="35"/>
    <s v="06"/>
    <x v="1"/>
    <s v="2018"/>
    <d v="1899-12-30T14:03:23"/>
    <n v="0"/>
    <n v="0"/>
    <n v="0"/>
    <n v="21.73"/>
    <n v="3495.41"/>
    <x v="94"/>
    <s v="Australia"/>
    <s v="debit"/>
  </r>
  <r>
    <n v="7472.66"/>
    <x v="35"/>
    <s v="06"/>
    <x v="1"/>
    <s v="2018"/>
    <d v="1899-12-30T14:12:49"/>
    <n v="0"/>
    <n v="0"/>
    <n v="0"/>
    <n v="18.61"/>
    <n v="7454.05"/>
    <x v="790"/>
    <s v="Australia"/>
    <s v="debit"/>
  </r>
  <r>
    <n v="7184.89"/>
    <x v="35"/>
    <s v="06"/>
    <x v="1"/>
    <s v="2018"/>
    <d v="1899-12-30T14:22:15"/>
    <n v="0"/>
    <n v="0"/>
    <n v="0"/>
    <n v="22.66"/>
    <n v="7162.2300000000005"/>
    <x v="296"/>
    <s v="Australia"/>
    <s v="debit"/>
  </r>
  <r>
    <n v="3403.16"/>
    <x v="35"/>
    <s v="06"/>
    <x v="1"/>
    <s v="2018"/>
    <d v="1899-12-30T14:31:41"/>
    <n v="0"/>
    <n v="0"/>
    <n v="0"/>
    <n v="12.56"/>
    <n v="3390.6"/>
    <x v="423"/>
    <s v="Australia"/>
    <s v="debit"/>
  </r>
  <r>
    <n v="2836.86"/>
    <x v="35"/>
    <s v="06"/>
    <x v="1"/>
    <s v="2018"/>
    <d v="1899-12-30T14:41:07"/>
    <n v="0"/>
    <n v="0"/>
    <n v="0"/>
    <n v="9.32"/>
    <n v="2827.54"/>
    <x v="216"/>
    <s v="Australia"/>
    <s v="debit"/>
  </r>
  <r>
    <n v="11976.41"/>
    <x v="35"/>
    <s v="06"/>
    <x v="1"/>
    <s v="2018"/>
    <d v="1899-12-30T14:50:33"/>
    <n v="0"/>
    <n v="0"/>
    <n v="0"/>
    <n v="10.87"/>
    <n v="11965.539999999999"/>
    <x v="1146"/>
    <s v="Australia"/>
    <s v="debit"/>
  </r>
  <r>
    <n v="2022.51"/>
    <x v="35"/>
    <s v="06"/>
    <x v="1"/>
    <s v="2018"/>
    <d v="1899-12-30T14:59:59"/>
    <n v="0"/>
    <n v="0"/>
    <n v="0"/>
    <n v="17.71"/>
    <n v="2004.8"/>
    <x v="935"/>
    <s v="Australia"/>
    <s v="debit"/>
  </r>
  <r>
    <n v="4725.5200000000004"/>
    <x v="35"/>
    <s v="06"/>
    <x v="1"/>
    <s v="2018"/>
    <d v="1899-12-30T15:00:00"/>
    <n v="0"/>
    <n v="0"/>
    <n v="0"/>
    <n v="596.33000000000004"/>
    <n v="4129.1900000000005"/>
    <x v="4"/>
    <s v="Australia"/>
    <s v="credit"/>
  </r>
  <r>
    <n v="3484.14"/>
    <x v="35"/>
    <s v="06"/>
    <x v="1"/>
    <s v="2018"/>
    <d v="1899-12-30T15:00:00"/>
    <n v="0"/>
    <n v="0"/>
    <n v="0"/>
    <n v="33"/>
    <n v="3451.14"/>
    <x v="4"/>
    <s v="Australia"/>
    <s v="debit"/>
  </r>
  <r>
    <n v="3141.65"/>
    <x v="35"/>
    <s v="06"/>
    <x v="1"/>
    <s v="2018"/>
    <d v="1899-12-30T15:00:00"/>
    <n v="0"/>
    <n v="0"/>
    <n v="0"/>
    <n v="160"/>
    <n v="2981.65"/>
    <x v="4"/>
    <s v="Australia"/>
    <s v="debit"/>
  </r>
  <r>
    <n v="3301.65"/>
    <x v="35"/>
    <s v="06"/>
    <x v="1"/>
    <s v="2018"/>
    <d v="1899-12-30T15:06:34"/>
    <n v="0"/>
    <n v="0"/>
    <n v="0"/>
    <n v="21.44"/>
    <n v="3280.21"/>
    <x v="1147"/>
    <s v="Australia"/>
    <s v="debit"/>
  </r>
  <r>
    <n v="11947.88"/>
    <x v="35"/>
    <s v="06"/>
    <x v="1"/>
    <s v="2018"/>
    <d v="1899-12-30T15:13:09"/>
    <n v="0"/>
    <n v="0"/>
    <n v="0"/>
    <n v="28.53"/>
    <n v="11919.349999999999"/>
    <x v="1"/>
    <s v="Australia"/>
    <s v="debit"/>
  </r>
  <r>
    <n v="7937.75"/>
    <x v="35"/>
    <s v="06"/>
    <x v="1"/>
    <s v="2018"/>
    <d v="1899-12-30T15:19:44"/>
    <n v="0"/>
    <n v="0"/>
    <n v="0"/>
    <n v="22.33"/>
    <n v="7915.42"/>
    <x v="379"/>
    <s v="Australia"/>
    <s v="debit"/>
  </r>
  <r>
    <n v="2014.61"/>
    <x v="35"/>
    <s v="06"/>
    <x v="1"/>
    <s v="2018"/>
    <d v="1899-12-30T15:26:18"/>
    <n v="0"/>
    <n v="0"/>
    <n v="0"/>
    <n v="7.9"/>
    <n v="2006.7099999999998"/>
    <x v="915"/>
    <s v="Australia"/>
    <s v="debit"/>
  </r>
  <r>
    <n v="16.670000000000002"/>
    <x v="35"/>
    <s v="06"/>
    <x v="1"/>
    <s v="2018"/>
    <d v="1899-12-30T15:32:53"/>
    <n v="0"/>
    <n v="0"/>
    <n v="0"/>
    <n v="20.85"/>
    <n v="-4.18"/>
    <x v="631"/>
    <s v="Australia"/>
    <s v="debit"/>
  </r>
  <r>
    <n v="1990.94"/>
    <x v="35"/>
    <s v="06"/>
    <x v="1"/>
    <s v="2018"/>
    <d v="1899-12-30T15:39:28"/>
    <n v="0"/>
    <n v="0"/>
    <n v="0"/>
    <n v="23.67"/>
    <n v="1967.27"/>
    <x v="1"/>
    <s v="Australia"/>
    <s v="debit"/>
  </r>
  <r>
    <n v="4833.1000000000004"/>
    <x v="35"/>
    <s v="06"/>
    <x v="1"/>
    <s v="2018"/>
    <d v="1899-12-30T15:46:03"/>
    <n v="0"/>
    <n v="0"/>
    <n v="0"/>
    <n v="29.52"/>
    <n v="4803.58"/>
    <x v="7"/>
    <s v="Australia"/>
    <s v="debit"/>
  </r>
  <r>
    <n v="2240.31"/>
    <x v="35"/>
    <s v="06"/>
    <x v="1"/>
    <s v="2018"/>
    <d v="1899-12-30T15:52:37"/>
    <n v="0"/>
    <n v="0"/>
    <n v="0"/>
    <n v="17.350000000000001"/>
    <n v="2222.96"/>
    <x v="804"/>
    <s v="Australia"/>
    <s v="debit"/>
  </r>
  <r>
    <n v="28015.119999999999"/>
    <x v="35"/>
    <s v="06"/>
    <x v="1"/>
    <s v="2018"/>
    <d v="1899-12-30T15:59:12"/>
    <n v="0"/>
    <n v="0"/>
    <n v="0"/>
    <n v="46.35"/>
    <n v="27968.77"/>
    <x v="1148"/>
    <s v="Australia"/>
    <s v="debit"/>
  </r>
  <r>
    <n v="5064.59"/>
    <x v="35"/>
    <s v="06"/>
    <x v="1"/>
    <s v="2018"/>
    <d v="1899-12-30T16:00:00"/>
    <n v="0"/>
    <n v="0"/>
    <n v="0"/>
    <n v="916.75"/>
    <n v="4147.84"/>
    <x v="4"/>
    <s v="Australia"/>
    <s v="credit"/>
  </r>
  <r>
    <n v="2989.12"/>
    <x v="35"/>
    <s v="06"/>
    <x v="1"/>
    <s v="2018"/>
    <d v="1899-12-30T16:14:39"/>
    <n v="0"/>
    <n v="0"/>
    <n v="0"/>
    <n v="8.61"/>
    <n v="2980.5099999999998"/>
    <x v="1149"/>
    <s v="Australia"/>
    <s v="debit"/>
  </r>
  <r>
    <n v="7429.76"/>
    <x v="35"/>
    <s v="06"/>
    <x v="1"/>
    <s v="2018"/>
    <d v="1899-12-30T16:31:19"/>
    <n v="0"/>
    <n v="0"/>
    <n v="0"/>
    <n v="31.78"/>
    <n v="7397.9800000000005"/>
    <x v="225"/>
    <s v="Australia"/>
    <s v="debit"/>
  </r>
  <r>
    <n v="3150.43"/>
    <x v="35"/>
    <s v="06"/>
    <x v="1"/>
    <s v="2018"/>
    <d v="1899-12-30T16:47:59"/>
    <n v="0"/>
    <n v="0"/>
    <n v="0"/>
    <n v="53.37"/>
    <n v="3097.06"/>
    <x v="1150"/>
    <s v="Australia"/>
    <s v="debit"/>
  </r>
  <r>
    <n v="7863.7"/>
    <x v="35"/>
    <s v="06"/>
    <x v="1"/>
    <s v="2018"/>
    <d v="1899-12-30T17:00:00"/>
    <n v="0"/>
    <n v="0"/>
    <n v="0"/>
    <n v="15"/>
    <n v="7848.7"/>
    <x v="4"/>
    <s v="Australia"/>
    <s v="debit"/>
  </r>
  <r>
    <n v="11970.46"/>
    <x v="35"/>
    <s v="06"/>
    <x v="1"/>
    <s v="2018"/>
    <d v="1899-12-30T17:00:00"/>
    <n v="0"/>
    <n v="0"/>
    <n v="0"/>
    <n v="3026.95"/>
    <n v="8943.5099999999984"/>
    <x v="4"/>
    <s v="Australia"/>
    <s v="credit"/>
  </r>
  <r>
    <n v="35970.93"/>
    <x v="35"/>
    <s v="06"/>
    <x v="1"/>
    <s v="2018"/>
    <d v="1899-12-30T17:00:00"/>
    <n v="0"/>
    <n v="0"/>
    <n v="0"/>
    <n v="128"/>
    <n v="35842.93"/>
    <x v="4"/>
    <s v="Australia"/>
    <s v="debit"/>
  </r>
  <r>
    <n v="4981.3100000000004"/>
    <x v="35"/>
    <s v="06"/>
    <x v="1"/>
    <s v="2018"/>
    <d v="1899-12-30T17:00:00"/>
    <n v="0"/>
    <n v="0"/>
    <n v="0"/>
    <n v="29"/>
    <n v="4952.3100000000004"/>
    <x v="4"/>
    <s v="Australia"/>
    <s v="debit"/>
  </r>
  <r>
    <n v="3132.9"/>
    <x v="35"/>
    <s v="06"/>
    <x v="1"/>
    <s v="2018"/>
    <d v="1899-12-30T17:00:00"/>
    <n v="0"/>
    <n v="0"/>
    <n v="0"/>
    <n v="1537.68"/>
    <n v="1595.22"/>
    <x v="4"/>
    <s v="Australia"/>
    <s v="credit"/>
  </r>
  <r>
    <n v="7997.88"/>
    <x v="35"/>
    <s v="06"/>
    <x v="1"/>
    <s v="2018"/>
    <d v="1899-12-30T17:00:00"/>
    <n v="0"/>
    <n v="0"/>
    <n v="0"/>
    <n v="2687.85"/>
    <n v="5310.0300000000007"/>
    <x v="4"/>
    <s v="Australia"/>
    <s v="credit"/>
  </r>
  <r>
    <n v="7401.24"/>
    <x v="35"/>
    <s v="06"/>
    <x v="1"/>
    <s v="2018"/>
    <d v="1899-12-30T17:00:00"/>
    <n v="0"/>
    <n v="0"/>
    <n v="0"/>
    <n v="37"/>
    <n v="7364.24"/>
    <x v="4"/>
    <s v="Australia"/>
    <s v="debit"/>
  </r>
  <r>
    <n v="3997.71"/>
    <x v="35"/>
    <s v="06"/>
    <x v="1"/>
    <s v="2018"/>
    <d v="1899-12-30T17:00:00"/>
    <n v="0"/>
    <n v="0"/>
    <n v="0"/>
    <n v="725.32"/>
    <n v="3272.39"/>
    <x v="4"/>
    <s v="Australia"/>
    <s v="credit"/>
  </r>
  <r>
    <n v="11932.93"/>
    <x v="35"/>
    <s v="06"/>
    <x v="1"/>
    <s v="2018"/>
    <d v="1899-12-30T17:03:13"/>
    <n v="0"/>
    <n v="0"/>
    <n v="0"/>
    <n v="14.95"/>
    <n v="11917.98"/>
    <x v="356"/>
    <s v="Australia"/>
    <s v="debit"/>
  </r>
  <r>
    <n v="2817.67"/>
    <x v="35"/>
    <s v="06"/>
    <x v="1"/>
    <s v="2018"/>
    <d v="1899-12-30T17:14:42"/>
    <n v="0"/>
    <n v="0"/>
    <n v="0"/>
    <n v="18.72"/>
    <n v="2798.9500000000003"/>
    <x v="167"/>
    <s v="Australia"/>
    <s v="debit"/>
  </r>
  <r>
    <n v="2780.72"/>
    <x v="35"/>
    <s v="06"/>
    <x v="1"/>
    <s v="2018"/>
    <d v="1899-12-30T17:26:12"/>
    <n v="0"/>
    <n v="0"/>
    <n v="0"/>
    <n v="8.39"/>
    <n v="2772.33"/>
    <x v="821"/>
    <s v="Australia"/>
    <s v="debit"/>
  </r>
  <r>
    <n v="7438.24"/>
    <x v="35"/>
    <s v="06"/>
    <x v="1"/>
    <s v="2018"/>
    <d v="1899-12-30T17:37:42"/>
    <n v="0"/>
    <n v="0"/>
    <n v="0"/>
    <n v="34.42"/>
    <n v="7403.82"/>
    <x v="634"/>
    <s v="Australia"/>
    <s v="debit"/>
  </r>
  <r>
    <n v="8539.67"/>
    <x v="35"/>
    <s v="06"/>
    <x v="1"/>
    <s v="2018"/>
    <d v="1899-12-30T17:49:11"/>
    <n v="0"/>
    <n v="0"/>
    <n v="0"/>
    <n v="26.71"/>
    <n v="8512.9600000000009"/>
    <x v="890"/>
    <s v="Australia"/>
    <s v="debit"/>
  </r>
  <r>
    <n v="11891.93"/>
    <x v="35"/>
    <s v="06"/>
    <x v="1"/>
    <s v="2018"/>
    <d v="1899-12-30T18:00:00"/>
    <n v="0"/>
    <n v="0"/>
    <n v="0"/>
    <n v="41"/>
    <n v="11850.93"/>
    <x v="4"/>
    <s v="Australia"/>
    <s v="debit"/>
  </r>
  <r>
    <n v="4301.7700000000004"/>
    <x v="35"/>
    <s v="06"/>
    <x v="1"/>
    <s v="2018"/>
    <d v="1899-12-30T18:00:00"/>
    <n v="0"/>
    <n v="0"/>
    <n v="0"/>
    <n v="49"/>
    <n v="4252.7700000000004"/>
    <x v="4"/>
    <s v="Australia"/>
    <s v="debit"/>
  </r>
  <r>
    <n v="196586.18"/>
    <x v="35"/>
    <s v="06"/>
    <x v="1"/>
    <s v="2018"/>
    <d v="1899-12-30T18:00:00"/>
    <n v="0"/>
    <n v="0"/>
    <n v="0"/>
    <n v="21"/>
    <n v="196565.18"/>
    <x v="4"/>
    <s v="Australia"/>
    <s v="debit"/>
  </r>
  <r>
    <n v="4178.87"/>
    <x v="35"/>
    <s v="06"/>
    <x v="1"/>
    <s v="2018"/>
    <d v="1899-12-30T18:01:25"/>
    <n v="0"/>
    <n v="0"/>
    <n v="0"/>
    <n v="228.08"/>
    <n v="3950.79"/>
    <x v="6"/>
    <s v="Australia"/>
    <s v="debit"/>
  </r>
  <r>
    <n v="1827.78"/>
    <x v="35"/>
    <s v="06"/>
    <x v="1"/>
    <s v="2018"/>
    <d v="1899-12-30T18:25:14"/>
    <n v="0"/>
    <n v="0"/>
    <n v="0"/>
    <n v="412.53"/>
    <n v="1415.25"/>
    <x v="88"/>
    <s v="Australia"/>
    <s v="debit"/>
  </r>
  <r>
    <n v="6375.36"/>
    <x v="35"/>
    <s v="06"/>
    <x v="1"/>
    <s v="2018"/>
    <d v="1899-12-30T18:49:02"/>
    <n v="0"/>
    <n v="0"/>
    <n v="0"/>
    <n v="12.64"/>
    <n v="6362.7199999999993"/>
    <x v="1064"/>
    <s v="Australia"/>
    <s v="debit"/>
  </r>
  <r>
    <n v="70.84"/>
    <x v="35"/>
    <s v="06"/>
    <x v="1"/>
    <s v="2018"/>
    <d v="1899-12-30T19:00:00"/>
    <n v="0"/>
    <n v="0"/>
    <n v="0"/>
    <n v="50"/>
    <n v="20.840000000000003"/>
    <x v="4"/>
    <s v="Australia"/>
    <s v="debit"/>
  </r>
  <r>
    <n v="261923.86"/>
    <x v="35"/>
    <s v="06"/>
    <x v="1"/>
    <s v="2018"/>
    <d v="1899-12-30T19:00:00"/>
    <n v="0"/>
    <n v="0"/>
    <n v="0"/>
    <n v="50"/>
    <n v="261873.86"/>
    <x v="4"/>
    <s v="Australia"/>
    <s v="debit"/>
  </r>
  <r>
    <n v="4798.7"/>
    <x v="35"/>
    <s v="06"/>
    <x v="1"/>
    <s v="2018"/>
    <d v="1899-12-30T19:05:27"/>
    <n v="0"/>
    <n v="0"/>
    <n v="0"/>
    <n v="34.4"/>
    <n v="4764.3"/>
    <x v="993"/>
    <s v="Australia"/>
    <s v="debit"/>
  </r>
  <r>
    <n v="2770.34"/>
    <x v="35"/>
    <s v="06"/>
    <x v="1"/>
    <s v="2018"/>
    <d v="1899-12-30T19:25:39"/>
    <n v="0"/>
    <n v="0"/>
    <n v="0"/>
    <n v="10.38"/>
    <n v="2759.96"/>
    <x v="246"/>
    <s v="Australia"/>
    <s v="debit"/>
  </r>
  <r>
    <n v="15213.96"/>
    <x v="35"/>
    <s v="06"/>
    <x v="1"/>
    <s v="2018"/>
    <d v="1899-12-30T19:35:45"/>
    <n v="0"/>
    <n v="0"/>
    <n v="0"/>
    <n v="28.26"/>
    <n v="15185.699999999999"/>
    <x v="604"/>
    <s v="Australia"/>
    <s v="debit"/>
  </r>
  <r>
    <n v="8468.99"/>
    <x v="35"/>
    <s v="06"/>
    <x v="1"/>
    <s v="2018"/>
    <d v="1899-12-30T19:45:51"/>
    <n v="0"/>
    <n v="0"/>
    <n v="0"/>
    <n v="2885.85"/>
    <n v="5583.1399999999994"/>
    <x v="508"/>
    <s v="Australia"/>
    <s v="debit"/>
  </r>
  <r>
    <n v="17559.8"/>
    <x v="35"/>
    <s v="06"/>
    <x v="1"/>
    <s v="2018"/>
    <d v="1899-12-30T19:55:57"/>
    <n v="0"/>
    <n v="0"/>
    <n v="0"/>
    <n v="40.380000000000003"/>
    <n v="17519.419999999998"/>
    <x v="489"/>
    <s v="Australia"/>
    <s v="debit"/>
  </r>
  <r>
    <n v="7822.7"/>
    <x v="35"/>
    <s v="06"/>
    <x v="1"/>
    <s v="2018"/>
    <d v="1899-12-30T20:00:00"/>
    <n v="0"/>
    <n v="0"/>
    <n v="0"/>
    <n v="41"/>
    <n v="7781.7"/>
    <x v="4"/>
    <s v="Australia"/>
    <s v="debit"/>
  </r>
  <r>
    <n v="4819.26"/>
    <x v="35"/>
    <s v="06"/>
    <x v="1"/>
    <s v="2018"/>
    <d v="1899-12-30T20:10:31"/>
    <n v="0"/>
    <n v="0"/>
    <n v="0"/>
    <n v="13.26"/>
    <n v="4806"/>
    <x v="835"/>
    <s v="Australia"/>
    <s v="debit"/>
  </r>
  <r>
    <n v="4949.2700000000004"/>
    <x v="35"/>
    <s v="06"/>
    <x v="1"/>
    <s v="2018"/>
    <d v="1899-12-30T20:28:04"/>
    <n v="0"/>
    <n v="0"/>
    <n v="0"/>
    <n v="32.04"/>
    <n v="4917.2300000000005"/>
    <x v="555"/>
    <s v="Australia"/>
    <s v="debit"/>
  </r>
  <r>
    <n v="4781.2299999999996"/>
    <x v="35"/>
    <s v="06"/>
    <x v="1"/>
    <s v="2018"/>
    <d v="1899-12-30T20:45:36"/>
    <n v="0"/>
    <n v="0"/>
    <n v="0"/>
    <n v="17.47"/>
    <n v="4763.7599999999993"/>
    <x v="1151"/>
    <s v="Australia"/>
    <s v="debit"/>
  </r>
  <r>
    <n v="11509.81"/>
    <x v="35"/>
    <s v="06"/>
    <x v="1"/>
    <s v="2018"/>
    <d v="1899-12-30T21:00:00"/>
    <n v="0"/>
    <n v="0"/>
    <n v="0"/>
    <n v="58"/>
    <n v="11451.81"/>
    <x v="4"/>
    <s v="Australia"/>
    <s v="debit"/>
  </r>
  <r>
    <n v="12228.24"/>
    <x v="35"/>
    <s v="06"/>
    <x v="1"/>
    <s v="2018"/>
    <d v="1899-12-30T21:02:10"/>
    <n v="0"/>
    <n v="0"/>
    <n v="0"/>
    <n v="23.86"/>
    <n v="12204.38"/>
    <x v="876"/>
    <s v="Australia"/>
    <s v="debit"/>
  </r>
  <r>
    <n v="5322.93"/>
    <x v="35"/>
    <s v="06"/>
    <x v="1"/>
    <s v="2018"/>
    <d v="1899-12-30T21:14:13"/>
    <n v="0"/>
    <n v="0"/>
    <n v="0"/>
    <n v="9.1999999999999993"/>
    <n v="5313.7300000000005"/>
    <x v="269"/>
    <s v="Australia"/>
    <s v="debit"/>
  </r>
  <r>
    <n v="4.34"/>
    <x v="35"/>
    <s v="06"/>
    <x v="1"/>
    <s v="2018"/>
    <d v="1899-12-30T21:26:15"/>
    <n v="0"/>
    <n v="0"/>
    <n v="0"/>
    <n v="12.33"/>
    <n v="-7.99"/>
    <x v="1049"/>
    <s v="Australia"/>
    <s v="debit"/>
  </r>
  <r>
    <n v="15210.08"/>
    <x v="35"/>
    <s v="06"/>
    <x v="1"/>
    <s v="2018"/>
    <d v="1899-12-30T21:38:18"/>
    <n v="0"/>
    <n v="0"/>
    <n v="0"/>
    <n v="3.88"/>
    <n v="15206.2"/>
    <x v="694"/>
    <s v="Australia"/>
    <s v="debit"/>
  </r>
  <r>
    <n v="3123.19"/>
    <x v="35"/>
    <s v="06"/>
    <x v="1"/>
    <s v="2018"/>
    <d v="1899-12-30T21:50:21"/>
    <n v="0"/>
    <n v="0"/>
    <n v="0"/>
    <n v="9.7100000000000009"/>
    <n v="3113.48"/>
    <x v="247"/>
    <s v="Australia"/>
    <s v="debit"/>
  </r>
  <r>
    <n v="7397.76"/>
    <x v="35"/>
    <s v="06"/>
    <x v="1"/>
    <s v="2018"/>
    <d v="1899-12-30T22:00:00"/>
    <n v="0"/>
    <n v="0"/>
    <n v="0"/>
    <n v="32"/>
    <n v="7365.76"/>
    <x v="4"/>
    <s v="Australia"/>
    <s v="debit"/>
  </r>
  <r>
    <n v="8503.67"/>
    <x v="35"/>
    <s v="06"/>
    <x v="1"/>
    <s v="2018"/>
    <d v="1899-12-30T22:00:00"/>
    <n v="0"/>
    <n v="0"/>
    <n v="0"/>
    <n v="36"/>
    <n v="8467.67"/>
    <x v="4"/>
    <s v="Australia"/>
    <s v="debit"/>
  </r>
  <r>
    <n v="3530.66"/>
    <x v="35"/>
    <s v="06"/>
    <x v="1"/>
    <s v="2018"/>
    <d v="1899-12-30T22:00:00"/>
    <n v="0"/>
    <n v="0"/>
    <n v="0"/>
    <n v="1345"/>
    <n v="2185.66"/>
    <x v="4"/>
    <s v="Australia"/>
    <s v="debit"/>
  </r>
  <r>
    <n v="35998.589999999997"/>
    <x v="35"/>
    <s v="06"/>
    <x v="1"/>
    <s v="2018"/>
    <d v="1899-12-30T22:00:00"/>
    <n v="0"/>
    <n v="0"/>
    <n v="0"/>
    <n v="134"/>
    <n v="35864.589999999997"/>
    <x v="4"/>
    <s v="Australia"/>
    <s v="debit"/>
  </r>
  <r>
    <n v="3117.43"/>
    <x v="35"/>
    <s v="06"/>
    <x v="1"/>
    <s v="2018"/>
    <d v="1899-12-30T22:00:00"/>
    <n v="0"/>
    <n v="0"/>
    <n v="0"/>
    <n v="33"/>
    <n v="3084.43"/>
    <x v="4"/>
    <s v="Australia"/>
    <s v="debit"/>
  </r>
  <r>
    <n v="1981.97"/>
    <x v="35"/>
    <s v="06"/>
    <x v="1"/>
    <s v="2018"/>
    <d v="1899-12-30T22:23:04"/>
    <n v="0"/>
    <n v="0"/>
    <n v="0"/>
    <n v="8.9700000000000006"/>
    <n v="1973"/>
    <x v="611"/>
    <s v="Australia"/>
    <s v="debit"/>
  </r>
  <r>
    <n v="2825.41"/>
    <x v="35"/>
    <s v="06"/>
    <x v="1"/>
    <s v="2018"/>
    <d v="1899-12-30T22:42:18"/>
    <n v="0"/>
    <n v="0"/>
    <n v="0"/>
    <n v="11.45"/>
    <n v="2813.96"/>
    <x v="730"/>
    <s v="Australia"/>
    <s v="debit"/>
  </r>
  <r>
    <n v="6323.36"/>
    <x v="35"/>
    <s v="06"/>
    <x v="1"/>
    <s v="2018"/>
    <d v="1899-12-30T23:00:00"/>
    <n v="0"/>
    <n v="0"/>
    <n v="0"/>
    <n v="52"/>
    <n v="6271.36"/>
    <x v="4"/>
    <s v="Australia"/>
    <s v="debit"/>
  </r>
  <r>
    <n v="60187.95"/>
    <x v="35"/>
    <s v="06"/>
    <x v="1"/>
    <s v="2018"/>
    <d v="1899-12-30T23:00:00"/>
    <n v="0"/>
    <n v="0"/>
    <n v="0"/>
    <n v="59"/>
    <n v="60128.95"/>
    <x v="4"/>
    <s v="Australia"/>
    <s v="debit"/>
  </r>
  <r>
    <n v="11880.15"/>
    <x v="35"/>
    <s v="06"/>
    <x v="1"/>
    <s v="2018"/>
    <d v="1899-12-30T23:01:54"/>
    <n v="0"/>
    <n v="0"/>
    <n v="0"/>
    <n v="11.78"/>
    <n v="11868.369999999999"/>
    <x v="437"/>
    <s v="Australia"/>
    <s v="debit"/>
  </r>
  <r>
    <n v="11963.95"/>
    <x v="35"/>
    <s v="06"/>
    <x v="1"/>
    <s v="2018"/>
    <d v="1899-12-30T23:25:42"/>
    <n v="0"/>
    <n v="0"/>
    <n v="0"/>
    <n v="6.51"/>
    <n v="11957.44"/>
    <x v="88"/>
    <s v="Australia"/>
    <s v="debit"/>
  </r>
  <r>
    <n v="12195.12"/>
    <x v="35"/>
    <s v="06"/>
    <x v="1"/>
    <s v="2018"/>
    <d v="1899-12-30T23:49:31"/>
    <n v="0"/>
    <n v="0"/>
    <n v="0"/>
    <n v="33.119999999999997"/>
    <n v="12162"/>
    <x v="153"/>
    <s v="Australia"/>
    <s v="debit"/>
  </r>
  <r>
    <n v="9965.83"/>
    <x v="36"/>
    <s v="07"/>
    <x v="1"/>
    <s v="2018"/>
    <d v="1899-12-30T00:32:56"/>
    <n v="0"/>
    <n v="0"/>
    <n v="0"/>
    <n v="34.75"/>
    <n v="9931.08"/>
    <x v="643"/>
    <s v="Australia"/>
    <s v="debit"/>
  </r>
  <r>
    <n v="7918.64"/>
    <x v="36"/>
    <s v="07"/>
    <x v="1"/>
    <s v="2018"/>
    <d v="1899-12-30T01:17:25"/>
    <n v="0"/>
    <n v="0"/>
    <n v="0"/>
    <n v="19.11"/>
    <n v="7899.5300000000007"/>
    <x v="182"/>
    <s v="Australia"/>
    <s v="debit"/>
  </r>
  <r>
    <n v="2984.83"/>
    <x v="36"/>
    <s v="07"/>
    <x v="1"/>
    <s v="2018"/>
    <d v="1899-12-30T01:49:40"/>
    <n v="0"/>
    <n v="0"/>
    <n v="0"/>
    <n v="4.29"/>
    <n v="2980.54"/>
    <x v="9"/>
    <s v="Australia"/>
    <s v="debit"/>
  </r>
  <r>
    <n v="2850.83"/>
    <x v="36"/>
    <s v="07"/>
    <x v="1"/>
    <s v="2018"/>
    <d v="1899-12-30T02:00:00"/>
    <n v="0"/>
    <n v="0"/>
    <n v="0"/>
    <n v="134"/>
    <n v="2716.83"/>
    <x v="4"/>
    <s v="Australia"/>
    <s v="debit"/>
  </r>
  <r>
    <n v="2794.78"/>
    <x v="36"/>
    <s v="07"/>
    <x v="1"/>
    <s v="2018"/>
    <d v="1899-12-30T02:32:22"/>
    <n v="0"/>
    <n v="0"/>
    <n v="0"/>
    <n v="22.89"/>
    <n v="2771.8900000000003"/>
    <x v="969"/>
    <s v="Australia"/>
    <s v="debit"/>
  </r>
  <r>
    <n v="4242.7700000000004"/>
    <x v="36"/>
    <s v="07"/>
    <x v="1"/>
    <s v="2018"/>
    <d v="1899-12-30T03:00:00"/>
    <n v="0"/>
    <n v="0"/>
    <n v="0"/>
    <n v="59"/>
    <n v="4183.7700000000004"/>
    <x v="4"/>
    <s v="Australia"/>
    <s v="debit"/>
  </r>
  <r>
    <n v="15167.08"/>
    <x v="36"/>
    <s v="07"/>
    <x v="1"/>
    <s v="2018"/>
    <d v="1899-12-30T03:00:00"/>
    <n v="0"/>
    <n v="0"/>
    <n v="0"/>
    <n v="43"/>
    <n v="15124.08"/>
    <x v="4"/>
    <s v="Australia"/>
    <s v="debit"/>
  </r>
  <r>
    <n v="10500.09"/>
    <x v="36"/>
    <s v="07"/>
    <x v="1"/>
    <s v="2018"/>
    <d v="1899-12-30T04:00:00"/>
    <n v="0"/>
    <n v="0"/>
    <n v="0"/>
    <n v="23"/>
    <n v="10477.09"/>
    <x v="4"/>
    <s v="Australia"/>
    <s v="debit"/>
  </r>
  <r>
    <n v="8975.1200000000008"/>
    <x v="36"/>
    <s v="07"/>
    <x v="1"/>
    <s v="2018"/>
    <d v="1899-12-30T04:00:00"/>
    <n v="0"/>
    <n v="0"/>
    <n v="0"/>
    <n v="40"/>
    <n v="8935.1200000000008"/>
    <x v="4"/>
    <s v="Australia"/>
    <s v="debit"/>
  </r>
  <r>
    <n v="15156.39"/>
    <x v="36"/>
    <s v="07"/>
    <x v="1"/>
    <s v="2018"/>
    <d v="1899-12-30T04:04:17"/>
    <n v="0"/>
    <n v="0"/>
    <n v="0"/>
    <n v="10.69"/>
    <n v="15145.699999999999"/>
    <x v="637"/>
    <s v="Australia"/>
    <s v="debit"/>
  </r>
  <r>
    <n v="12183.52"/>
    <x v="36"/>
    <s v="07"/>
    <x v="1"/>
    <s v="2018"/>
    <d v="1899-12-30T04:22:08"/>
    <n v="0"/>
    <n v="0"/>
    <n v="0"/>
    <n v="11.6"/>
    <n v="12171.92"/>
    <x v="64"/>
    <s v="Australia"/>
    <s v="debit"/>
  </r>
  <r>
    <n v="7167.74"/>
    <x v="36"/>
    <s v="07"/>
    <x v="1"/>
    <s v="2018"/>
    <d v="1899-12-30T04:39:59"/>
    <n v="0"/>
    <n v="0"/>
    <n v="0"/>
    <n v="17.149999999999999"/>
    <n v="7150.59"/>
    <x v="1152"/>
    <s v="Australia"/>
    <s v="debit"/>
  </r>
  <r>
    <n v="3473.89"/>
    <x v="36"/>
    <s v="07"/>
    <x v="1"/>
    <s v="2018"/>
    <d v="1899-12-30T04:57:51"/>
    <n v="0"/>
    <n v="0"/>
    <n v="0"/>
    <n v="10.25"/>
    <n v="3463.64"/>
    <x v="1153"/>
    <s v="Australia"/>
    <s v="debit"/>
  </r>
  <r>
    <n v="35905.93"/>
    <x v="36"/>
    <s v="07"/>
    <x v="1"/>
    <s v="2018"/>
    <d v="1899-12-30T05:00:00"/>
    <n v="0"/>
    <n v="0"/>
    <n v="0"/>
    <n v="65"/>
    <n v="35840.93"/>
    <x v="4"/>
    <s v="Australia"/>
    <s v="debit"/>
  </r>
  <r>
    <n v="7969.88"/>
    <x v="36"/>
    <s v="07"/>
    <x v="1"/>
    <s v="2018"/>
    <d v="1899-12-30T06:00:00"/>
    <n v="0"/>
    <n v="0"/>
    <n v="0"/>
    <n v="28"/>
    <n v="7941.88"/>
    <x v="4"/>
    <s v="Australia"/>
    <s v="debit"/>
  </r>
  <r>
    <n v="3371.94"/>
    <x v="36"/>
    <s v="07"/>
    <x v="1"/>
    <s v="2018"/>
    <d v="1899-12-30T06:00:00"/>
    <n v="0"/>
    <n v="0"/>
    <n v="0"/>
    <n v="28"/>
    <n v="3343.94"/>
    <x v="4"/>
    <s v="Australia"/>
    <s v="debit"/>
  </r>
  <r>
    <n v="3100.82"/>
    <x v="36"/>
    <s v="07"/>
    <x v="1"/>
    <s v="2018"/>
    <d v="1899-12-30T06:13:59"/>
    <n v="0"/>
    <n v="0"/>
    <n v="0"/>
    <n v="16.61"/>
    <n v="3084.21"/>
    <x v="926"/>
    <s v="Australia"/>
    <s v="debit"/>
  </r>
  <r>
    <n v="10483.09"/>
    <x v="36"/>
    <s v="07"/>
    <x v="1"/>
    <s v="2018"/>
    <d v="1899-12-30T07:00:00"/>
    <n v="0"/>
    <n v="0"/>
    <n v="0"/>
    <n v="17"/>
    <n v="10466.09"/>
    <x v="4"/>
    <s v="Australia"/>
    <s v="debit"/>
  </r>
  <r>
    <n v="4614.96"/>
    <x v="36"/>
    <s v="07"/>
    <x v="1"/>
    <s v="2018"/>
    <d v="1899-12-30T07:02:29"/>
    <n v="0"/>
    <n v="0"/>
    <n v="0"/>
    <n v="89.31"/>
    <n v="4525.6499999999996"/>
    <x v="132"/>
    <s v="Australia"/>
    <s v="debit"/>
  </r>
  <r>
    <n v="60162.25"/>
    <x v="36"/>
    <s v="07"/>
    <x v="1"/>
    <s v="2018"/>
    <d v="1899-12-30T07:33:44"/>
    <n v="0"/>
    <n v="0"/>
    <n v="0"/>
    <n v="25.7"/>
    <n v="60136.55"/>
    <x v="421"/>
    <s v="Australia"/>
    <s v="debit"/>
  </r>
  <r>
    <n v="2834.47"/>
    <x v="36"/>
    <s v="07"/>
    <x v="1"/>
    <s v="2018"/>
    <d v="1899-12-30T08:01:39"/>
    <n v="0"/>
    <n v="0"/>
    <n v="0"/>
    <n v="6.83"/>
    <n v="2827.64"/>
    <x v="175"/>
    <s v="Australia"/>
    <s v="debit"/>
  </r>
  <r>
    <n v="60151.02"/>
    <x v="36"/>
    <s v="07"/>
    <x v="1"/>
    <s v="2018"/>
    <d v="1899-12-30T08:12:04"/>
    <n v="0"/>
    <n v="0"/>
    <n v="0"/>
    <n v="11.23"/>
    <n v="60139.789999999994"/>
    <x v="474"/>
    <s v="Australia"/>
    <s v="debit"/>
  </r>
  <r>
    <n v="3465.85"/>
    <x v="36"/>
    <s v="07"/>
    <x v="1"/>
    <s v="2018"/>
    <d v="1899-12-30T08:22:29"/>
    <n v="0"/>
    <n v="0"/>
    <n v="0"/>
    <n v="8.0399999999999991"/>
    <n v="3457.81"/>
    <x v="1134"/>
    <s v="Australia"/>
    <s v="debit"/>
  </r>
  <r>
    <n v="3245.16"/>
    <x v="36"/>
    <s v="07"/>
    <x v="1"/>
    <s v="2018"/>
    <d v="1899-12-30T08:32:54"/>
    <n v="0"/>
    <n v="0"/>
    <n v="0"/>
    <n v="14.72"/>
    <n v="3230.44"/>
    <x v="222"/>
    <s v="Australia"/>
    <s v="debit"/>
  </r>
  <r>
    <n v="6286.77"/>
    <x v="36"/>
    <s v="07"/>
    <x v="1"/>
    <s v="2018"/>
    <d v="1899-12-30T08:43:19"/>
    <n v="0"/>
    <n v="0"/>
    <n v="0"/>
    <n v="36.590000000000003"/>
    <n v="6250.18"/>
    <x v="1154"/>
    <s v="Australia"/>
    <s v="debit"/>
  </r>
  <r>
    <n v="2805.39"/>
    <x v="36"/>
    <s v="07"/>
    <x v="1"/>
    <s v="2018"/>
    <d v="1899-12-30T08:53:44"/>
    <n v="0"/>
    <n v="0"/>
    <n v="0"/>
    <n v="20.02"/>
    <n v="2785.37"/>
    <x v="703"/>
    <s v="Australia"/>
    <s v="debit"/>
  </r>
  <r>
    <n v="8775.1200000000008"/>
    <x v="36"/>
    <s v="07"/>
    <x v="1"/>
    <s v="2018"/>
    <d v="1899-12-30T09:00:00"/>
    <n v="0"/>
    <n v="0"/>
    <n v="0"/>
    <n v="200"/>
    <n v="8575.1200000000008"/>
    <x v="4"/>
    <s v="Australia"/>
    <s v="debit"/>
  </r>
  <r>
    <n v="196554.17"/>
    <x v="36"/>
    <s v="07"/>
    <x v="1"/>
    <s v="2018"/>
    <d v="1899-12-30T09:02:23"/>
    <n v="0"/>
    <n v="0"/>
    <n v="0"/>
    <n v="32.01"/>
    <n v="196522.16"/>
    <x v="563"/>
    <s v="Australia"/>
    <s v="debit"/>
  </r>
  <r>
    <n v="60103.41"/>
    <x v="36"/>
    <s v="07"/>
    <x v="1"/>
    <s v="2018"/>
    <d v="1899-12-30T09:08:22"/>
    <n v="0"/>
    <n v="0"/>
    <n v="0"/>
    <n v="47.61"/>
    <n v="60055.8"/>
    <x v="276"/>
    <s v="Australia"/>
    <s v="debit"/>
  </r>
  <r>
    <n v="5311.59"/>
    <x v="36"/>
    <s v="07"/>
    <x v="1"/>
    <s v="2018"/>
    <d v="1899-12-30T09:14:22"/>
    <n v="0"/>
    <n v="0"/>
    <n v="0"/>
    <n v="11.34"/>
    <n v="5300.25"/>
    <x v="402"/>
    <s v="Australia"/>
    <s v="debit"/>
  </r>
  <r>
    <n v="5297.71"/>
    <x v="36"/>
    <s v="07"/>
    <x v="1"/>
    <s v="2018"/>
    <d v="1899-12-30T09:20:21"/>
    <n v="0"/>
    <n v="0"/>
    <n v="0"/>
    <n v="13.88"/>
    <n v="5283.83"/>
    <x v="270"/>
    <s v="Australia"/>
    <s v="debit"/>
  </r>
  <r>
    <n v="2764.52"/>
    <x v="36"/>
    <s v="07"/>
    <x v="1"/>
    <s v="2018"/>
    <d v="1899-12-30T09:26:20"/>
    <n v="0"/>
    <n v="0"/>
    <n v="0"/>
    <n v="5.82"/>
    <n v="2758.7"/>
    <x v="261"/>
    <s v="Australia"/>
    <s v="debit"/>
  </r>
  <r>
    <n v="60075.15"/>
    <x v="36"/>
    <s v="07"/>
    <x v="1"/>
    <s v="2018"/>
    <d v="1899-12-30T09:32:20"/>
    <n v="0"/>
    <n v="0"/>
    <n v="0"/>
    <n v="28.26"/>
    <n v="60046.89"/>
    <x v="6"/>
    <s v="Australia"/>
    <s v="debit"/>
  </r>
  <r>
    <n v="20441.11"/>
    <x v="36"/>
    <s v="07"/>
    <x v="1"/>
    <s v="2018"/>
    <d v="1899-12-30T09:38:19"/>
    <n v="0"/>
    <n v="0"/>
    <n v="0"/>
    <n v="46.64"/>
    <n v="20394.47"/>
    <x v="399"/>
    <s v="Australia"/>
    <s v="debit"/>
  </r>
  <r>
    <n v="7087.55"/>
    <x v="36"/>
    <s v="07"/>
    <x v="1"/>
    <s v="2018"/>
    <d v="1899-12-30T09:44:18"/>
    <n v="0"/>
    <n v="0"/>
    <n v="0"/>
    <n v="80.19"/>
    <n v="7007.3600000000006"/>
    <x v="1155"/>
    <s v="Australia"/>
    <s v="debit"/>
  </r>
  <r>
    <n v="11486.46"/>
    <x v="36"/>
    <s v="07"/>
    <x v="1"/>
    <s v="2018"/>
    <d v="1899-12-30T09:50:17"/>
    <n v="0"/>
    <n v="0"/>
    <n v="0"/>
    <n v="23.35"/>
    <n v="11463.109999999999"/>
    <x v="570"/>
    <s v="Australia"/>
    <s v="debit"/>
  </r>
  <r>
    <n v="3457.36"/>
    <x v="36"/>
    <s v="07"/>
    <x v="1"/>
    <s v="2018"/>
    <d v="1899-12-30T09:56:17"/>
    <n v="0"/>
    <n v="0"/>
    <n v="0"/>
    <n v="8.49"/>
    <n v="3448.8700000000003"/>
    <x v="93"/>
    <s v="Australia"/>
    <s v="debit"/>
  </r>
  <r>
    <n v="60025.15"/>
    <x v="36"/>
    <s v="07"/>
    <x v="1"/>
    <s v="2018"/>
    <d v="1899-12-30T10:00:00"/>
    <n v="0"/>
    <n v="0"/>
    <n v="0"/>
    <n v="50"/>
    <n v="59975.15"/>
    <x v="4"/>
    <s v="Australia"/>
    <s v="debit"/>
  </r>
  <r>
    <n v="15147.17"/>
    <x v="36"/>
    <s v="07"/>
    <x v="1"/>
    <s v="2018"/>
    <d v="1899-12-30T10:06:26"/>
    <n v="0"/>
    <n v="0"/>
    <n v="0"/>
    <n v="9.2200000000000006"/>
    <n v="15137.95"/>
    <x v="618"/>
    <s v="Australia"/>
    <s v="debit"/>
  </r>
  <r>
    <n v="196527.04"/>
    <x v="36"/>
    <s v="07"/>
    <x v="1"/>
    <s v="2018"/>
    <d v="1899-12-30T10:40:20"/>
    <n v="0"/>
    <n v="0"/>
    <n v="0"/>
    <n v="27.13"/>
    <n v="196499.91"/>
    <x v="661"/>
    <s v="Australia"/>
    <s v="debit"/>
  </r>
  <r>
    <n v="5110.8900000000003"/>
    <x v="36"/>
    <s v="07"/>
    <x v="1"/>
    <s v="2018"/>
    <d v="1899-12-30T10:57:17"/>
    <n v="0"/>
    <n v="0"/>
    <n v="0"/>
    <n v="28.05"/>
    <n v="5082.84"/>
    <x v="227"/>
    <s v="Australia"/>
    <s v="debit"/>
  </r>
  <r>
    <n v="5161.8999999999996"/>
    <x v="36"/>
    <s v="07"/>
    <x v="1"/>
    <s v="2018"/>
    <d v="1899-12-30T11:00:00"/>
    <n v="0"/>
    <n v="0"/>
    <n v="0"/>
    <n v="66"/>
    <n v="5095.8999999999996"/>
    <x v="4"/>
    <s v="Australia"/>
    <s v="debit"/>
  </r>
  <r>
    <n v="4145.87"/>
    <x v="36"/>
    <s v="07"/>
    <x v="1"/>
    <s v="2018"/>
    <d v="1899-12-30T11:00:00"/>
    <n v="0"/>
    <n v="0"/>
    <n v="0"/>
    <n v="33"/>
    <n v="4112.87"/>
    <x v="4"/>
    <s v="Australia"/>
    <s v="debit"/>
  </r>
  <r>
    <n v="2871.3"/>
    <x v="36"/>
    <s v="07"/>
    <x v="1"/>
    <s v="2018"/>
    <d v="1899-12-30T11:00:00"/>
    <n v="0"/>
    <n v="0"/>
    <n v="0"/>
    <n v="18"/>
    <n v="2853.3"/>
    <x v="4"/>
    <s v="Australia"/>
    <s v="debit"/>
  </r>
  <r>
    <n v="37879.54"/>
    <x v="36"/>
    <s v="07"/>
    <x v="1"/>
    <s v="2018"/>
    <d v="1899-12-30T11:00:00"/>
    <n v="0"/>
    <n v="0"/>
    <n v="0"/>
    <n v="1880.95"/>
    <n v="35998.590000000004"/>
    <x v="4"/>
    <s v="Australia"/>
    <s v="credit"/>
  </r>
  <r>
    <n v="3112.08"/>
    <x v="36"/>
    <s v="07"/>
    <x v="1"/>
    <s v="2018"/>
    <d v="1899-12-30T11:05:57"/>
    <n v="0"/>
    <n v="0"/>
    <n v="0"/>
    <n v="29.57"/>
    <n v="3082.5099999999998"/>
    <x v="315"/>
    <s v="Australia"/>
    <s v="debit"/>
  </r>
  <r>
    <n v="8255.33"/>
    <x v="36"/>
    <s v="07"/>
    <x v="1"/>
    <s v="2018"/>
    <d v="1899-12-30T11:13:02"/>
    <n v="0"/>
    <n v="0"/>
    <n v="0"/>
    <n v="20.45"/>
    <n v="8234.8799999999992"/>
    <x v="862"/>
    <s v="Australia"/>
    <s v="debit"/>
  </r>
  <r>
    <n v="11450.8"/>
    <x v="36"/>
    <s v="07"/>
    <x v="1"/>
    <s v="2018"/>
    <d v="1899-12-30T11:20:08"/>
    <n v="0"/>
    <n v="0"/>
    <n v="0"/>
    <n v="35.659999999999997"/>
    <n v="11415.14"/>
    <x v="404"/>
    <s v="Australia"/>
    <s v="debit"/>
  </r>
  <r>
    <n v="196511.95"/>
    <x v="36"/>
    <s v="07"/>
    <x v="1"/>
    <s v="2018"/>
    <d v="1899-12-30T11:27:14"/>
    <n v="0"/>
    <n v="0"/>
    <n v="0"/>
    <n v="15.09"/>
    <n v="196496.86000000002"/>
    <x v="72"/>
    <s v="Australia"/>
    <s v="debit"/>
  </r>
  <r>
    <n v="6263.02"/>
    <x v="36"/>
    <s v="07"/>
    <x v="1"/>
    <s v="2018"/>
    <d v="1899-12-30T11:34:19"/>
    <n v="0"/>
    <n v="0"/>
    <n v="0"/>
    <n v="23.75"/>
    <n v="6239.27"/>
    <x v="816"/>
    <s v="Australia"/>
    <s v="debit"/>
  </r>
  <r>
    <n v="3228.11"/>
    <x v="36"/>
    <s v="07"/>
    <x v="1"/>
    <s v="2018"/>
    <d v="1899-12-30T11:41:25"/>
    <n v="0"/>
    <n v="0"/>
    <n v="0"/>
    <n v="17.05"/>
    <n v="3211.06"/>
    <x v="556"/>
    <s v="Australia"/>
    <s v="debit"/>
  </r>
  <r>
    <n v="7376.82"/>
    <x v="36"/>
    <s v="07"/>
    <x v="1"/>
    <s v="2018"/>
    <d v="1899-12-30T11:48:30"/>
    <n v="0"/>
    <n v="0"/>
    <n v="0"/>
    <n v="20.94"/>
    <n v="7355.88"/>
    <x v="1156"/>
    <s v="Australia"/>
    <s v="debit"/>
  </r>
  <r>
    <n v="2737.43"/>
    <x v="36"/>
    <s v="07"/>
    <x v="1"/>
    <s v="2018"/>
    <d v="1899-12-30T11:55:36"/>
    <n v="0"/>
    <n v="0"/>
    <n v="0"/>
    <n v="27.09"/>
    <n v="2710.3399999999997"/>
    <x v="104"/>
    <s v="Australia"/>
    <s v="debit"/>
  </r>
  <r>
    <n v="20425.11"/>
    <x v="36"/>
    <s v="07"/>
    <x v="1"/>
    <s v="2018"/>
    <d v="1899-12-30T12:00:00"/>
    <n v="0"/>
    <n v="0"/>
    <n v="0"/>
    <n v="16"/>
    <n v="20409.11"/>
    <x v="4"/>
    <s v="Australia"/>
    <s v="debit"/>
  </r>
  <r>
    <n v="5127.8500000000004"/>
    <x v="36"/>
    <s v="07"/>
    <x v="1"/>
    <s v="2018"/>
    <d v="1899-12-30T12:00:00"/>
    <n v="0"/>
    <n v="0"/>
    <n v="0"/>
    <n v="1138.79"/>
    <n v="3989.0600000000004"/>
    <x v="4"/>
    <s v="Australia"/>
    <s v="credit"/>
  </r>
  <r>
    <n v="3654.88"/>
    <x v="36"/>
    <s v="07"/>
    <x v="1"/>
    <s v="2018"/>
    <d v="1899-12-30T12:00:00"/>
    <n v="0"/>
    <n v="0"/>
    <n v="0"/>
    <n v="917.45"/>
    <n v="2737.4300000000003"/>
    <x v="4"/>
    <s v="Australia"/>
    <s v="credit"/>
  </r>
  <r>
    <n v="64.13"/>
    <x v="36"/>
    <s v="07"/>
    <x v="1"/>
    <s v="2018"/>
    <d v="1899-12-30T12:06:33"/>
    <n v="0"/>
    <n v="0"/>
    <n v="0"/>
    <n v="6.71"/>
    <n v="57.419999999999995"/>
    <x v="1157"/>
    <s v="Australia"/>
    <s v="debit"/>
  </r>
  <r>
    <n v="15138.16"/>
    <x v="36"/>
    <s v="07"/>
    <x v="1"/>
    <s v="2018"/>
    <d v="1899-12-30T12:23:47"/>
    <n v="0"/>
    <n v="0"/>
    <n v="0"/>
    <n v="9.01"/>
    <n v="15129.15"/>
    <x v="158"/>
    <s v="Australia"/>
    <s v="debit"/>
  </r>
  <r>
    <n v="8487.94"/>
    <x v="36"/>
    <s v="07"/>
    <x v="1"/>
    <s v="2018"/>
    <d v="1899-12-30T12:41:02"/>
    <n v="0"/>
    <n v="0"/>
    <n v="0"/>
    <n v="15.73"/>
    <n v="8472.2100000000009"/>
    <x v="323"/>
    <s v="Australia"/>
    <s v="debit"/>
  </r>
  <r>
    <n v="5273.28"/>
    <x v="36"/>
    <s v="07"/>
    <x v="1"/>
    <s v="2018"/>
    <d v="1899-12-30T12:58:16"/>
    <n v="0"/>
    <n v="0"/>
    <n v="0"/>
    <n v="24.43"/>
    <n v="5248.8499999999995"/>
    <x v="1158"/>
    <s v="Australia"/>
    <s v="debit"/>
  </r>
  <r>
    <n v="2403.7800000000002"/>
    <x v="36"/>
    <s v="07"/>
    <x v="1"/>
    <s v="2018"/>
    <d v="1899-12-30T13:00:00"/>
    <n v="0"/>
    <n v="0"/>
    <n v="0"/>
    <n v="576"/>
    <n v="1827.7800000000002"/>
    <x v="4"/>
    <s v="Australia"/>
    <s v="credit"/>
  </r>
  <r>
    <n v="4337.41"/>
    <x v="36"/>
    <s v="07"/>
    <x v="1"/>
    <s v="2018"/>
    <d v="1899-12-30T13:00:00"/>
    <n v="0"/>
    <n v="0"/>
    <n v="0"/>
    <n v="1225.33"/>
    <n v="3112.08"/>
    <x v="4"/>
    <s v="Australia"/>
    <s v="credit"/>
  </r>
  <r>
    <n v="10201.9"/>
    <x v="36"/>
    <s v="07"/>
    <x v="1"/>
    <s v="2018"/>
    <d v="1899-12-30T13:00:00"/>
    <n v="0"/>
    <n v="0"/>
    <n v="0"/>
    <n v="1946.57"/>
    <n v="8255.33"/>
    <x v="4"/>
    <s v="Australia"/>
    <s v="credit"/>
  </r>
  <r>
    <n v="3199.11"/>
    <x v="36"/>
    <s v="07"/>
    <x v="1"/>
    <s v="2018"/>
    <d v="1899-12-30T13:00:00"/>
    <n v="0"/>
    <n v="0"/>
    <n v="0"/>
    <n v="29"/>
    <n v="3170.11"/>
    <x v="4"/>
    <s v="Australia"/>
    <s v="debit"/>
  </r>
  <r>
    <n v="196477.89"/>
    <x v="36"/>
    <s v="07"/>
    <x v="1"/>
    <s v="2018"/>
    <d v="1899-12-30T13:16:21"/>
    <n v="0"/>
    <n v="0"/>
    <n v="0"/>
    <n v="34.06"/>
    <n v="196443.83000000002"/>
    <x v="728"/>
    <s v="Australia"/>
    <s v="debit"/>
  </r>
  <r>
    <n v="4770.7"/>
    <x v="36"/>
    <s v="07"/>
    <x v="1"/>
    <s v="2018"/>
    <d v="1899-12-30T13:34:32"/>
    <n v="0"/>
    <n v="0"/>
    <n v="0"/>
    <n v="10.53"/>
    <n v="4760.17"/>
    <x v="463"/>
    <s v="Australia"/>
    <s v="debit"/>
  </r>
  <r>
    <n v="49.41"/>
    <x v="36"/>
    <s v="07"/>
    <x v="1"/>
    <s v="2018"/>
    <d v="1899-12-30T13:52:43"/>
    <n v="0"/>
    <n v="0"/>
    <n v="0"/>
    <n v="14.72"/>
    <n v="34.69"/>
    <x v="262"/>
    <s v="Australia"/>
    <s v="debit"/>
  </r>
  <r>
    <n v="17537.8"/>
    <x v="36"/>
    <s v="07"/>
    <x v="1"/>
    <s v="2018"/>
    <d v="1899-12-30T14:00:00"/>
    <n v="0"/>
    <n v="0"/>
    <n v="0"/>
    <n v="22"/>
    <n v="17515.8"/>
    <x v="4"/>
    <s v="Australia"/>
    <s v="debit"/>
  </r>
  <r>
    <n v="61762.22"/>
    <x v="36"/>
    <s v="07"/>
    <x v="1"/>
    <s v="2018"/>
    <d v="1899-12-30T14:00:00"/>
    <n v="0"/>
    <n v="0"/>
    <n v="0"/>
    <n v="40"/>
    <n v="61722.22"/>
    <x v="4"/>
    <s v="Australia"/>
    <s v="debit"/>
  </r>
  <r>
    <n v="4757.68"/>
    <x v="36"/>
    <s v="07"/>
    <x v="1"/>
    <s v="2018"/>
    <d v="1899-12-30T14:00:00"/>
    <n v="0"/>
    <n v="0"/>
    <n v="0"/>
    <n v="1952.29"/>
    <n v="2805.3900000000003"/>
    <x v="4"/>
    <s v="Australia"/>
    <s v="credit"/>
  </r>
  <r>
    <n v="7188.75"/>
    <x v="36"/>
    <s v="07"/>
    <x v="1"/>
    <s v="2018"/>
    <d v="1899-12-30T14:05:10"/>
    <n v="0"/>
    <n v="0"/>
    <n v="0"/>
    <n v="12.99"/>
    <n v="7175.76"/>
    <x v="212"/>
    <s v="Australia"/>
    <s v="debit"/>
  </r>
  <r>
    <n v="10529.43"/>
    <x v="36"/>
    <s v="07"/>
    <x v="1"/>
    <s v="2018"/>
    <d v="1899-12-30T14:13:47"/>
    <n v="0"/>
    <n v="0"/>
    <n v="0"/>
    <n v="6.77"/>
    <n v="10522.66"/>
    <x v="915"/>
    <s v="Australia"/>
    <s v="debit"/>
  </r>
  <r>
    <n v="15133.79"/>
    <x v="36"/>
    <s v="07"/>
    <x v="1"/>
    <s v="2018"/>
    <d v="1899-12-30T14:22:24"/>
    <n v="0"/>
    <n v="0"/>
    <n v="0"/>
    <n v="4.37"/>
    <n v="15129.42"/>
    <x v="677"/>
    <s v="Australia"/>
    <s v="debit"/>
  </r>
  <r>
    <n v="5259.04"/>
    <x v="36"/>
    <s v="07"/>
    <x v="1"/>
    <s v="2018"/>
    <d v="1899-12-30T14:31:02"/>
    <n v="0"/>
    <n v="0"/>
    <n v="0"/>
    <n v="14.24"/>
    <n v="5244.8"/>
    <x v="1"/>
    <s v="Australia"/>
    <s v="debit"/>
  </r>
  <r>
    <n v="3651.13"/>
    <x v="36"/>
    <s v="07"/>
    <x v="1"/>
    <s v="2018"/>
    <d v="1899-12-30T14:39:39"/>
    <n v="0"/>
    <n v="0"/>
    <n v="0"/>
    <n v="3.75"/>
    <n v="3647.38"/>
    <x v="170"/>
    <s v="Australia"/>
    <s v="debit"/>
  </r>
  <r>
    <n v="4587.83"/>
    <x v="36"/>
    <s v="07"/>
    <x v="1"/>
    <s v="2018"/>
    <d v="1899-12-30T14:48:16"/>
    <n v="0"/>
    <n v="0"/>
    <n v="0"/>
    <n v="27.13"/>
    <n v="4560.7"/>
    <x v="88"/>
    <s v="Australia"/>
    <s v="debit"/>
  </r>
  <r>
    <n v="13615.34"/>
    <x v="36"/>
    <s v="07"/>
    <x v="1"/>
    <s v="2018"/>
    <d v="1899-12-30T15:00:00"/>
    <n v="0"/>
    <n v="0"/>
    <n v="0"/>
    <n v="3649.51"/>
    <n v="9965.83"/>
    <x v="4"/>
    <s v="Australia"/>
    <s v="credit"/>
  </r>
  <r>
    <n v="10796.61"/>
    <x v="36"/>
    <s v="07"/>
    <x v="1"/>
    <s v="2018"/>
    <d v="1899-12-30T15:00:00"/>
    <n v="0"/>
    <n v="0"/>
    <n v="0"/>
    <n v="2308.67"/>
    <n v="8487.94"/>
    <x v="4"/>
    <s v="Australia"/>
    <s v="credit"/>
  </r>
  <r>
    <n v="21158.28"/>
    <x v="36"/>
    <s v="07"/>
    <x v="1"/>
    <s v="2018"/>
    <d v="1899-12-30T15:00:00"/>
    <n v="0"/>
    <n v="0"/>
    <n v="0"/>
    <n v="6024.49"/>
    <n v="15133.789999999999"/>
    <x v="4"/>
    <s v="Australia"/>
    <s v="credit"/>
  </r>
  <r>
    <n v="54898.99"/>
    <x v="36"/>
    <s v="07"/>
    <x v="1"/>
    <s v="2018"/>
    <d v="1899-12-30T15:05:22"/>
    <n v="0"/>
    <n v="0"/>
    <n v="0"/>
    <n v="39.58"/>
    <n v="54859.409999999996"/>
    <x v="471"/>
    <s v="Australia"/>
    <s v="debit"/>
  </r>
  <r>
    <n v="6230.18"/>
    <x v="36"/>
    <s v="07"/>
    <x v="1"/>
    <s v="2018"/>
    <d v="1899-12-30T15:13:46"/>
    <n v="0"/>
    <n v="0"/>
    <n v="0"/>
    <n v="32.840000000000003"/>
    <n v="6197.34"/>
    <x v="1159"/>
    <s v="Australia"/>
    <s v="debit"/>
  </r>
  <r>
    <n v="3389.21"/>
    <x v="36"/>
    <s v="07"/>
    <x v="1"/>
    <s v="2018"/>
    <d v="1899-12-30T15:22:11"/>
    <n v="0"/>
    <n v="0"/>
    <n v="0"/>
    <n v="68.150000000000006"/>
    <n v="3321.06"/>
    <x v="248"/>
    <s v="Australia"/>
    <s v="debit"/>
  </r>
  <r>
    <n v="7175.42"/>
    <x v="36"/>
    <s v="07"/>
    <x v="1"/>
    <s v="2018"/>
    <d v="1899-12-30T15:30:35"/>
    <n v="0"/>
    <n v="0"/>
    <n v="0"/>
    <n v="13.33"/>
    <n v="7162.09"/>
    <x v="304"/>
    <s v="Australia"/>
    <s v="debit"/>
  </r>
  <r>
    <n v="4536.03"/>
    <x v="36"/>
    <s v="07"/>
    <x v="1"/>
    <s v="2018"/>
    <d v="1899-12-30T15:38:59"/>
    <n v="0"/>
    <n v="0"/>
    <n v="0"/>
    <n v="51.8"/>
    <n v="4484.2299999999996"/>
    <x v="6"/>
    <s v="Australia"/>
    <s v="debit"/>
  </r>
  <r>
    <n v="1973.26"/>
    <x v="36"/>
    <s v="07"/>
    <x v="1"/>
    <s v="2018"/>
    <d v="1899-12-30T15:47:23"/>
    <n v="0"/>
    <n v="0"/>
    <n v="0"/>
    <n v="8.7100000000000009"/>
    <n v="1964.55"/>
    <x v="0"/>
    <s v="Australia"/>
    <s v="debit"/>
  </r>
  <r>
    <n v="2769.54"/>
    <x v="36"/>
    <s v="07"/>
    <x v="1"/>
    <s v="2018"/>
    <d v="1899-12-30T15:55:47"/>
    <n v="0"/>
    <n v="0"/>
    <n v="0"/>
    <n v="25.24"/>
    <n v="2744.3"/>
    <x v="960"/>
    <s v="Australia"/>
    <s v="debit"/>
  </r>
  <r>
    <n v="5896.44"/>
    <x v="36"/>
    <s v="07"/>
    <x v="1"/>
    <s v="2018"/>
    <d v="1899-12-30T16:00:00"/>
    <n v="0"/>
    <n v="0"/>
    <n v="0"/>
    <n v="1916.51"/>
    <n v="3979.9299999999994"/>
    <x v="4"/>
    <s v="Australia"/>
    <s v="credit"/>
  </r>
  <r>
    <n v="9067.52"/>
    <x v="36"/>
    <s v="07"/>
    <x v="1"/>
    <s v="2018"/>
    <d v="1899-12-30T16:00:00"/>
    <n v="0"/>
    <n v="0"/>
    <n v="0"/>
    <n v="41"/>
    <n v="9026.52"/>
    <x v="4"/>
    <s v="Australia"/>
    <s v="debit"/>
  </r>
  <r>
    <n v="35786.03"/>
    <x v="36"/>
    <s v="07"/>
    <x v="1"/>
    <s v="2018"/>
    <d v="1899-12-30T16:00:00"/>
    <n v="0"/>
    <n v="0"/>
    <n v="0"/>
    <n v="1560.2"/>
    <n v="34225.83"/>
    <x v="4"/>
    <s v="Australia"/>
    <s v="credit"/>
  </r>
  <r>
    <n v="35862.93"/>
    <x v="36"/>
    <s v="07"/>
    <x v="1"/>
    <s v="2018"/>
    <d v="1899-12-30T16:00:00"/>
    <n v="0"/>
    <n v="0"/>
    <n v="0"/>
    <n v="43"/>
    <n v="35819.93"/>
    <x v="4"/>
    <s v="Australia"/>
    <s v="debit"/>
  </r>
  <r>
    <n v="3509.65"/>
    <x v="36"/>
    <s v="07"/>
    <x v="1"/>
    <s v="2018"/>
    <d v="1899-12-30T16:00:00"/>
    <n v="0"/>
    <n v="0"/>
    <n v="0"/>
    <n v="27"/>
    <n v="3482.65"/>
    <x v="4"/>
    <s v="Australia"/>
    <s v="debit"/>
  </r>
  <r>
    <n v="3287.54"/>
    <x v="36"/>
    <s v="07"/>
    <x v="1"/>
    <s v="2018"/>
    <d v="1899-12-30T16:08:03"/>
    <n v="0"/>
    <n v="0"/>
    <n v="0"/>
    <n v="101.67"/>
    <n v="3185.87"/>
    <x v="6"/>
    <s v="Australia"/>
    <s v="debit"/>
  </r>
  <r>
    <n v="6026.28"/>
    <x v="36"/>
    <s v="07"/>
    <x v="1"/>
    <s v="2018"/>
    <d v="1899-12-30T16:24:11"/>
    <n v="0"/>
    <n v="0"/>
    <n v="0"/>
    <n v="42.89"/>
    <n v="5983.3899999999994"/>
    <x v="192"/>
    <s v="Australia"/>
    <s v="debit"/>
  </r>
  <r>
    <n v="11403.44"/>
    <x v="36"/>
    <s v="07"/>
    <x v="1"/>
    <s v="2018"/>
    <d v="1899-12-30T16:40:19"/>
    <n v="0"/>
    <n v="0"/>
    <n v="0"/>
    <n v="47.36"/>
    <n v="11356.08"/>
    <x v="142"/>
    <s v="Australia"/>
    <s v="debit"/>
  </r>
  <r>
    <n v="21143.17"/>
    <x v="36"/>
    <s v="07"/>
    <x v="1"/>
    <s v="2018"/>
    <d v="1899-12-30T16:56:27"/>
    <n v="0"/>
    <n v="0"/>
    <n v="0"/>
    <n v="15.11"/>
    <n v="21128.059999999998"/>
    <x v="185"/>
    <s v="Australia"/>
    <s v="debit"/>
  </r>
  <r>
    <n v="4810.3999999999996"/>
    <x v="36"/>
    <s v="07"/>
    <x v="1"/>
    <s v="2018"/>
    <d v="1899-12-30T17:00:00"/>
    <n v="0"/>
    <n v="0"/>
    <n v="0"/>
    <n v="154"/>
    <n v="4656.3999999999996"/>
    <x v="4"/>
    <s v="Australia"/>
    <s v="debit"/>
  </r>
  <r>
    <n v="20008.25"/>
    <x v="36"/>
    <s v="07"/>
    <x v="1"/>
    <s v="2018"/>
    <d v="1899-12-30T17:00:00"/>
    <n v="0"/>
    <n v="0"/>
    <n v="0"/>
    <n v="2470.4499999999998"/>
    <n v="17537.8"/>
    <x v="4"/>
    <s v="Australia"/>
    <s v="credit"/>
  </r>
  <r>
    <n v="264103.82"/>
    <x v="36"/>
    <s v="07"/>
    <x v="1"/>
    <s v="2018"/>
    <d v="1899-12-30T17:00:00"/>
    <n v="0"/>
    <n v="0"/>
    <n v="0"/>
    <n v="2179.96"/>
    <n v="261923.86000000002"/>
    <x v="4"/>
    <s v="Australia"/>
    <s v="credit"/>
  </r>
  <r>
    <n v="12708.9"/>
    <x v="36"/>
    <s v="07"/>
    <x v="1"/>
    <s v="2018"/>
    <d v="1899-12-30T17:00:00"/>
    <n v="0"/>
    <n v="0"/>
    <n v="0"/>
    <n v="2544.7600000000002"/>
    <n v="10164.14"/>
    <x v="4"/>
    <s v="Australia"/>
    <s v="credit"/>
  </r>
  <r>
    <n v="3250.08"/>
    <x v="36"/>
    <s v="07"/>
    <x v="1"/>
    <s v="2018"/>
    <d v="1899-12-30T17:08:23"/>
    <n v="0"/>
    <n v="0"/>
    <n v="0"/>
    <n v="37.46"/>
    <n v="3212.62"/>
    <x v="30"/>
    <s v="Australia"/>
    <s v="debit"/>
  </r>
  <r>
    <n v="7267.29"/>
    <x v="36"/>
    <s v="07"/>
    <x v="1"/>
    <s v="2018"/>
    <d v="1899-12-30T17:29:53"/>
    <n v="0"/>
    <n v="0"/>
    <n v="0"/>
    <n v="133.94999999999999"/>
    <n v="7133.34"/>
    <x v="27"/>
    <s v="Australia"/>
    <s v="debit"/>
  </r>
  <r>
    <n v="32.840000000000003"/>
    <x v="36"/>
    <s v="07"/>
    <x v="1"/>
    <s v="2018"/>
    <d v="1899-12-30T17:40:38"/>
    <n v="0"/>
    <n v="0"/>
    <n v="0"/>
    <n v="16.57"/>
    <n v="16.270000000000003"/>
    <x v="1160"/>
    <s v="Australia"/>
    <s v="debit"/>
  </r>
  <r>
    <n v="196429"/>
    <x v="36"/>
    <s v="07"/>
    <x v="1"/>
    <s v="2018"/>
    <d v="1899-12-30T17:51:23"/>
    <n v="0"/>
    <n v="0"/>
    <n v="0"/>
    <n v="48.89"/>
    <n v="196380.11"/>
    <x v="1161"/>
    <s v="Australia"/>
    <s v="debit"/>
  </r>
  <r>
    <n v="5128.8999999999996"/>
    <x v="36"/>
    <s v="07"/>
    <x v="1"/>
    <s v="2018"/>
    <d v="1899-12-30T18:00:00"/>
    <n v="0"/>
    <n v="0"/>
    <n v="0"/>
    <n v="33"/>
    <n v="5095.8999999999996"/>
    <x v="4"/>
    <s v="Australia"/>
    <s v="debit"/>
  </r>
  <r>
    <n v="2716.54"/>
    <x v="36"/>
    <s v="07"/>
    <x v="1"/>
    <s v="2018"/>
    <d v="1899-12-30T18:00:00"/>
    <n v="0"/>
    <n v="0"/>
    <n v="0"/>
    <n v="53"/>
    <n v="2663.54"/>
    <x v="4"/>
    <s v="Australia"/>
    <s v="debit"/>
  </r>
  <r>
    <n v="20900.98"/>
    <x v="36"/>
    <s v="07"/>
    <x v="1"/>
    <s v="2018"/>
    <d v="1899-12-30T18:00:00"/>
    <n v="0"/>
    <n v="0"/>
    <n v="0"/>
    <n v="66"/>
    <n v="20834.98"/>
    <x v="4"/>
    <s v="Australia"/>
    <s v="debit"/>
  </r>
  <r>
    <n v="3233.01"/>
    <x v="36"/>
    <s v="07"/>
    <x v="1"/>
    <s v="2018"/>
    <d v="1899-12-30T18:04:20"/>
    <n v="0"/>
    <n v="0"/>
    <n v="0"/>
    <n v="17.07"/>
    <n v="3215.94"/>
    <x v="525"/>
    <s v="Australia"/>
    <s v="debit"/>
  </r>
  <r>
    <n v="1955.47"/>
    <x v="36"/>
    <s v="07"/>
    <x v="1"/>
    <s v="2018"/>
    <d v="1899-12-30T18:26:05"/>
    <n v="0"/>
    <n v="0"/>
    <n v="0"/>
    <n v="17.79"/>
    <n v="1937.68"/>
    <x v="1141"/>
    <s v="Australia"/>
    <s v="debit"/>
  </r>
  <r>
    <n v="7235.72"/>
    <x v="36"/>
    <s v="07"/>
    <x v="1"/>
    <s v="2018"/>
    <d v="1899-12-30T18:47:49"/>
    <n v="0"/>
    <n v="0"/>
    <n v="0"/>
    <n v="31.57"/>
    <n v="7204.1500000000005"/>
    <x v="727"/>
    <s v="Australia"/>
    <s v="debit"/>
  </r>
  <r>
    <n v="20362.11"/>
    <x v="36"/>
    <s v="07"/>
    <x v="1"/>
    <s v="2018"/>
    <d v="1899-12-30T19:00:00"/>
    <n v="0"/>
    <n v="0"/>
    <n v="0"/>
    <n v="63"/>
    <n v="20299.11"/>
    <x v="4"/>
    <s v="Australia"/>
    <s v="debit"/>
  </r>
  <r>
    <n v="5072.8500000000004"/>
    <x v="36"/>
    <s v="07"/>
    <x v="1"/>
    <s v="2018"/>
    <d v="1899-12-30T19:00:00"/>
    <n v="0"/>
    <n v="0"/>
    <n v="0"/>
    <n v="55"/>
    <n v="5017.8500000000004"/>
    <x v="4"/>
    <s v="Australia"/>
    <s v="debit"/>
  </r>
  <r>
    <n v="11128.81"/>
    <x v="36"/>
    <s v="07"/>
    <x v="1"/>
    <s v="2018"/>
    <d v="1899-12-30T19:00:00"/>
    <n v="0"/>
    <n v="0"/>
    <n v="0"/>
    <n v="40"/>
    <n v="11088.81"/>
    <x v="4"/>
    <s v="Australia"/>
    <s v="debit"/>
  </r>
  <r>
    <n v="3485.66"/>
    <x v="36"/>
    <s v="07"/>
    <x v="1"/>
    <s v="2018"/>
    <d v="1899-12-30T19:00:00"/>
    <n v="0"/>
    <n v="0"/>
    <n v="0"/>
    <n v="45"/>
    <n v="3440.66"/>
    <x v="4"/>
    <s v="Australia"/>
    <s v="debit"/>
  </r>
  <r>
    <n v="54879.55"/>
    <x v="36"/>
    <s v="07"/>
    <x v="1"/>
    <s v="2018"/>
    <d v="1899-12-30T19:04:11"/>
    <n v="0"/>
    <n v="0"/>
    <n v="0"/>
    <n v="19.440000000000001"/>
    <n v="54860.11"/>
    <x v="90"/>
    <s v="Australia"/>
    <s v="debit"/>
  </r>
  <r>
    <n v="2040.02"/>
    <x v="36"/>
    <s v="07"/>
    <x v="1"/>
    <s v="2018"/>
    <d v="1899-12-30T19:13:42"/>
    <n v="0"/>
    <n v="0"/>
    <n v="0"/>
    <n v="1060.8"/>
    <n v="979.22"/>
    <x v="53"/>
    <s v="Australia"/>
    <s v="debit"/>
  </r>
  <r>
    <n v="3226.46"/>
    <x v="36"/>
    <s v="07"/>
    <x v="1"/>
    <s v="2018"/>
    <d v="1899-12-30T19:23:14"/>
    <n v="0"/>
    <n v="0"/>
    <n v="0"/>
    <n v="6.55"/>
    <n v="3219.91"/>
    <x v="618"/>
    <s v="Australia"/>
    <s v="debit"/>
  </r>
  <r>
    <n v="10520.5"/>
    <x v="36"/>
    <s v="07"/>
    <x v="1"/>
    <s v="2018"/>
    <d v="1899-12-30T19:32:45"/>
    <n v="0"/>
    <n v="0"/>
    <n v="0"/>
    <n v="8.93"/>
    <n v="10511.57"/>
    <x v="300"/>
    <s v="Australia"/>
    <s v="debit"/>
  </r>
  <r>
    <n v="3185.71"/>
    <x v="36"/>
    <s v="07"/>
    <x v="1"/>
    <s v="2018"/>
    <d v="1899-12-30T19:42:17"/>
    <n v="0"/>
    <n v="0"/>
    <n v="0"/>
    <n v="13.4"/>
    <n v="3172.31"/>
    <x v="222"/>
    <s v="Australia"/>
    <s v="debit"/>
  </r>
  <r>
    <n v="4329.08"/>
    <x v="36"/>
    <s v="07"/>
    <x v="1"/>
    <s v="2018"/>
    <d v="1899-12-30T19:51:48"/>
    <n v="0"/>
    <n v="0"/>
    <n v="0"/>
    <n v="8.33"/>
    <n v="4320.75"/>
    <x v="496"/>
    <s v="Australia"/>
    <s v="debit"/>
  </r>
  <r>
    <n v="10493.5"/>
    <x v="36"/>
    <s v="07"/>
    <x v="1"/>
    <s v="2018"/>
    <d v="1899-12-30T20:00:00"/>
    <n v="0"/>
    <n v="0"/>
    <n v="0"/>
    <n v="27"/>
    <n v="10466.5"/>
    <x v="4"/>
    <s v="Australia"/>
    <s v="debit"/>
  </r>
  <r>
    <n v="3986.73"/>
    <x v="36"/>
    <s v="07"/>
    <x v="1"/>
    <s v="2018"/>
    <d v="1899-12-30T20:01:13"/>
    <n v="0"/>
    <n v="0"/>
    <n v="0"/>
    <n v="10.98"/>
    <n v="3975.75"/>
    <x v="15"/>
    <s v="Australia"/>
    <s v="debit"/>
  </r>
  <r>
    <n v="4924.08"/>
    <x v="36"/>
    <s v="07"/>
    <x v="1"/>
    <s v="2018"/>
    <d v="1899-12-30T20:09:54"/>
    <n v="0"/>
    <n v="0"/>
    <n v="0"/>
    <n v="25.19"/>
    <n v="4898.8900000000003"/>
    <x v="680"/>
    <s v="Australia"/>
    <s v="debit"/>
  </r>
  <r>
    <n v="1942.16"/>
    <x v="36"/>
    <s v="07"/>
    <x v="1"/>
    <s v="2018"/>
    <d v="1899-12-30T20:18:36"/>
    <n v="0"/>
    <n v="0"/>
    <n v="0"/>
    <n v="13.31"/>
    <n v="1928.8500000000001"/>
    <x v="218"/>
    <s v="Australia"/>
    <s v="debit"/>
  </r>
  <r>
    <n v="5429.28"/>
    <x v="36"/>
    <s v="07"/>
    <x v="1"/>
    <s v="2018"/>
    <d v="1899-12-30T20:27:18"/>
    <n v="0"/>
    <n v="0"/>
    <n v="0"/>
    <n v="30.29"/>
    <n v="5398.99"/>
    <x v="1043"/>
    <s v="Australia"/>
    <s v="debit"/>
  </r>
  <r>
    <n v="1938.84"/>
    <x v="36"/>
    <s v="07"/>
    <x v="1"/>
    <s v="2018"/>
    <d v="1899-12-30T20:35:59"/>
    <n v="0"/>
    <n v="0"/>
    <n v="0"/>
    <n v="3.32"/>
    <n v="1935.52"/>
    <x v="1162"/>
    <s v="Australia"/>
    <s v="debit"/>
  </r>
  <r>
    <n v="4735.83"/>
    <x v="36"/>
    <s v="07"/>
    <x v="1"/>
    <s v="2018"/>
    <d v="1899-12-30T20:44:41"/>
    <n v="0"/>
    <n v="0"/>
    <n v="0"/>
    <n v="34.869999999999997"/>
    <n v="4700.96"/>
    <x v="1163"/>
    <s v="Australia"/>
    <s v="debit"/>
  </r>
  <r>
    <n v="1933.26"/>
    <x v="36"/>
    <s v="07"/>
    <x v="1"/>
    <s v="2018"/>
    <d v="1899-12-30T20:53:23"/>
    <n v="0"/>
    <n v="0"/>
    <n v="0"/>
    <n v="5.58"/>
    <n v="1927.68"/>
    <x v="113"/>
    <s v="Australia"/>
    <s v="debit"/>
  </r>
  <r>
    <n v="5003.8500000000004"/>
    <x v="36"/>
    <s v="07"/>
    <x v="1"/>
    <s v="2018"/>
    <d v="1899-12-30T21:00:00"/>
    <n v="0"/>
    <n v="0"/>
    <n v="0"/>
    <n v="69"/>
    <n v="4934.8500000000004"/>
    <x v="4"/>
    <s v="Australia"/>
    <s v="debit"/>
  </r>
  <r>
    <n v="53880.22"/>
    <x v="36"/>
    <s v="07"/>
    <x v="1"/>
    <s v="2018"/>
    <d v="1899-12-30T21:00:00"/>
    <n v="0"/>
    <n v="0"/>
    <n v="0"/>
    <n v="38"/>
    <n v="53842.22"/>
    <x v="4"/>
    <s v="Australia"/>
    <s v="debit"/>
  </r>
  <r>
    <n v="4790.26"/>
    <x v="36"/>
    <s v="07"/>
    <x v="1"/>
    <s v="2018"/>
    <d v="1899-12-30T21:00:00"/>
    <n v="0"/>
    <n v="0"/>
    <n v="0"/>
    <n v="29"/>
    <n v="4761.26"/>
    <x v="4"/>
    <s v="Australia"/>
    <s v="debit"/>
  </r>
  <r>
    <n v="11078.81"/>
    <x v="36"/>
    <s v="07"/>
    <x v="1"/>
    <s v="2018"/>
    <d v="1899-12-30T21:00:00"/>
    <n v="0"/>
    <n v="0"/>
    <n v="0"/>
    <n v="50"/>
    <n v="11028.81"/>
    <x v="4"/>
    <s v="Australia"/>
    <s v="debit"/>
  </r>
  <r>
    <n v="6929.55"/>
    <x v="36"/>
    <s v="07"/>
    <x v="1"/>
    <s v="2018"/>
    <d v="1899-12-30T21:00:00"/>
    <n v="0"/>
    <n v="0"/>
    <n v="0"/>
    <n v="158"/>
    <n v="6771.55"/>
    <x v="4"/>
    <s v="Australia"/>
    <s v="debit"/>
  </r>
  <r>
    <n v="2827.83"/>
    <x v="36"/>
    <s v="07"/>
    <x v="1"/>
    <s v="2018"/>
    <d v="1899-12-30T21:00:00"/>
    <n v="0"/>
    <n v="0"/>
    <n v="0"/>
    <n v="23"/>
    <n v="2804.83"/>
    <x v="4"/>
    <s v="Australia"/>
    <s v="debit"/>
  </r>
  <r>
    <n v="1922.68"/>
    <x v="36"/>
    <s v="07"/>
    <x v="1"/>
    <s v="2018"/>
    <d v="1899-12-30T21:01:29"/>
    <n v="0"/>
    <n v="0"/>
    <n v="0"/>
    <n v="10.58"/>
    <n v="1912.1000000000001"/>
    <x v="584"/>
    <s v="Australia"/>
    <s v="debit"/>
  </r>
  <r>
    <n v="2706"/>
    <x v="36"/>
    <s v="07"/>
    <x v="1"/>
    <s v="2018"/>
    <d v="1899-12-30T21:07:44"/>
    <n v="0"/>
    <n v="0"/>
    <n v="0"/>
    <n v="10.54"/>
    <n v="2695.46"/>
    <x v="300"/>
    <s v="Australia"/>
    <s v="debit"/>
  </r>
  <r>
    <n v="10119.49"/>
    <x v="36"/>
    <s v="07"/>
    <x v="1"/>
    <s v="2018"/>
    <d v="1899-12-30T21:13:59"/>
    <n v="0"/>
    <n v="0"/>
    <n v="0"/>
    <n v="18.16"/>
    <n v="10101.33"/>
    <x v="134"/>
    <s v="Australia"/>
    <s v="debit"/>
  </r>
  <r>
    <n v="19981.8"/>
    <x v="36"/>
    <s v="07"/>
    <x v="1"/>
    <s v="2018"/>
    <d v="1899-12-30T21:20:14"/>
    <n v="0"/>
    <n v="0"/>
    <n v="0"/>
    <n v="26.45"/>
    <n v="19955.349999999999"/>
    <x v="784"/>
    <s v="Australia"/>
    <s v="debit"/>
  </r>
  <r>
    <n v="7913.55"/>
    <x v="36"/>
    <s v="07"/>
    <x v="1"/>
    <s v="2018"/>
    <d v="1899-12-30T21:26:29"/>
    <n v="0"/>
    <n v="0"/>
    <n v="0"/>
    <n v="5.09"/>
    <n v="7908.46"/>
    <x v="306"/>
    <s v="Australia"/>
    <s v="debit"/>
  </r>
  <r>
    <n v="8460.91"/>
    <x v="36"/>
    <s v="07"/>
    <x v="1"/>
    <s v="2018"/>
    <d v="1899-12-30T21:32:44"/>
    <n v="0"/>
    <n v="0"/>
    <n v="0"/>
    <n v="8.08"/>
    <n v="8452.83"/>
    <x v="127"/>
    <s v="Australia"/>
    <s v="debit"/>
  </r>
  <r>
    <n v="10101.290000000001"/>
    <x v="36"/>
    <s v="07"/>
    <x v="1"/>
    <s v="2018"/>
    <d v="1899-12-30T21:38:59"/>
    <n v="0"/>
    <n v="0"/>
    <n v="0"/>
    <n v="18.2"/>
    <n v="10083.09"/>
    <x v="1164"/>
    <s v="Australia"/>
    <s v="debit"/>
  </r>
  <r>
    <n v="10927.92"/>
    <x v="36"/>
    <s v="07"/>
    <x v="1"/>
    <s v="2018"/>
    <d v="1899-12-30T21:45:14"/>
    <n v="0"/>
    <n v="0"/>
    <n v="0"/>
    <n v="475.52"/>
    <n v="10452.4"/>
    <x v="170"/>
    <s v="Australia"/>
    <s v="debit"/>
  </r>
  <r>
    <n v="4737.91"/>
    <x v="36"/>
    <s v="07"/>
    <x v="1"/>
    <s v="2018"/>
    <d v="1899-12-30T21:51:29"/>
    <n v="0"/>
    <n v="0"/>
    <n v="0"/>
    <n v="19.77"/>
    <n v="4718.1399999999994"/>
    <x v="703"/>
    <s v="Australia"/>
    <s v="debit"/>
  </r>
  <r>
    <n v="35651.03"/>
    <x v="36"/>
    <s v="07"/>
    <x v="1"/>
    <s v="2018"/>
    <d v="1899-12-30T22:00:00"/>
    <n v="0"/>
    <n v="0"/>
    <n v="0"/>
    <n v="135"/>
    <n v="35516.03"/>
    <x v="4"/>
    <s v="Australia"/>
    <s v="debit"/>
  </r>
  <r>
    <n v="10076.98"/>
    <x v="36"/>
    <s v="07"/>
    <x v="1"/>
    <s v="2018"/>
    <d v="1899-12-30T22:08:12"/>
    <n v="0"/>
    <n v="0"/>
    <n v="0"/>
    <n v="124.92"/>
    <n v="9952.06"/>
    <x v="699"/>
    <s v="Australia"/>
    <s v="debit"/>
  </r>
  <r>
    <n v="2820.9"/>
    <x v="36"/>
    <s v="07"/>
    <x v="1"/>
    <s v="2018"/>
    <d v="1899-12-30T22:21:01"/>
    <n v="0"/>
    <n v="0"/>
    <n v="0"/>
    <n v="13.57"/>
    <n v="2807.33"/>
    <x v="825"/>
    <s v="Australia"/>
    <s v="debit"/>
  </r>
  <r>
    <n v="3182.85"/>
    <x v="36"/>
    <s v="07"/>
    <x v="1"/>
    <s v="2018"/>
    <d v="1899-12-30T22:33:50"/>
    <n v="0"/>
    <n v="0"/>
    <n v="0"/>
    <n v="43.61"/>
    <n v="3139.24"/>
    <x v="1165"/>
    <s v="Australia"/>
    <s v="debit"/>
  </r>
  <r>
    <n v="1916.56"/>
    <x v="36"/>
    <s v="07"/>
    <x v="1"/>
    <s v="2018"/>
    <d v="1899-12-30T22:46:39"/>
    <n v="0"/>
    <n v="0"/>
    <n v="0"/>
    <n v="6.12"/>
    <n v="1910.44"/>
    <x v="172"/>
    <s v="Australia"/>
    <s v="debit"/>
  </r>
  <r>
    <n v="2665"/>
    <x v="36"/>
    <s v="07"/>
    <x v="1"/>
    <s v="2018"/>
    <d v="1899-12-30T23:00:00"/>
    <n v="0"/>
    <n v="0"/>
    <n v="0"/>
    <n v="41"/>
    <n v="2624"/>
    <x v="4"/>
    <s v="Australia"/>
    <s v="debit"/>
  </r>
  <r>
    <n v="21125.75"/>
    <x v="36"/>
    <s v="07"/>
    <x v="1"/>
    <s v="2018"/>
    <d v="1899-12-30T23:14:32"/>
    <n v="0"/>
    <n v="0"/>
    <n v="0"/>
    <n v="17.420000000000002"/>
    <n v="21108.33"/>
    <x v="1166"/>
    <s v="Australia"/>
    <s v="debit"/>
  </r>
  <r>
    <n v="20891.740000000002"/>
    <x v="36"/>
    <s v="07"/>
    <x v="1"/>
    <s v="2018"/>
    <d v="1899-12-30T23:29:41"/>
    <n v="0"/>
    <n v="0"/>
    <n v="0"/>
    <n v="9.24"/>
    <n v="20882.5"/>
    <x v="269"/>
    <s v="Australia"/>
    <s v="debit"/>
  </r>
  <r>
    <n v="54868.72"/>
    <x v="36"/>
    <s v="07"/>
    <x v="1"/>
    <s v="2018"/>
    <d v="1899-12-30T23:44:50"/>
    <n v="0"/>
    <n v="0"/>
    <n v="0"/>
    <n v="10.83"/>
    <n v="54857.89"/>
    <x v="422"/>
    <s v="Australia"/>
    <s v="debit"/>
  </r>
  <r>
    <n v="4722.8"/>
    <x v="36"/>
    <s v="07"/>
    <x v="1"/>
    <s v="2018"/>
    <d v="1899-12-30T23:59:59"/>
    <n v="0"/>
    <n v="0"/>
    <n v="0"/>
    <n v="67.459999999999994"/>
    <n v="4655.34"/>
    <x v="856"/>
    <s v="Australia"/>
    <s v="debit"/>
  </r>
  <r>
    <n v="1906.17"/>
    <x v="37"/>
    <s v="08"/>
    <x v="1"/>
    <s v="2018"/>
    <d v="1899-12-30T00:52:37"/>
    <n v="0"/>
    <n v="0"/>
    <n v="0"/>
    <n v="10.39"/>
    <n v="1895.78"/>
    <x v="935"/>
    <s v="Australia"/>
    <s v="debit"/>
  </r>
  <r>
    <n v="4902.97"/>
    <x v="37"/>
    <s v="08"/>
    <x v="1"/>
    <s v="2018"/>
    <d v="1899-12-30T01:17:11"/>
    <n v="0"/>
    <n v="0"/>
    <n v="0"/>
    <n v="21.11"/>
    <n v="4881.8600000000006"/>
    <x v="28"/>
    <s v="Australia"/>
    <s v="debit"/>
  </r>
  <r>
    <n v="12168.88"/>
    <x v="37"/>
    <s v="08"/>
    <x v="1"/>
    <s v="2018"/>
    <d v="1899-12-30T01:37:11"/>
    <n v="0"/>
    <n v="0"/>
    <n v="0"/>
    <n v="14.64"/>
    <n v="12154.24"/>
    <x v="1167"/>
    <s v="Australia"/>
    <s v="debit"/>
  </r>
  <r>
    <n v="10623.82"/>
    <x v="37"/>
    <s v="08"/>
    <x v="1"/>
    <s v="2018"/>
    <d v="1899-12-30T01:57:11"/>
    <n v="0"/>
    <n v="0"/>
    <n v="0"/>
    <n v="19.079999999999998"/>
    <n v="10604.74"/>
    <x v="6"/>
    <s v="Australia"/>
    <s v="debit"/>
  </r>
  <r>
    <n v="4303.08"/>
    <x v="37"/>
    <s v="08"/>
    <x v="1"/>
    <s v="2018"/>
    <d v="1899-12-30T02:00:00"/>
    <n v="0"/>
    <n v="0"/>
    <n v="0"/>
    <n v="26"/>
    <n v="4277.08"/>
    <x v="4"/>
    <s v="Australia"/>
    <s v="debit"/>
  </r>
  <r>
    <n v="4860.45"/>
    <x v="37"/>
    <s v="08"/>
    <x v="1"/>
    <s v="2018"/>
    <d v="1899-12-30T02:31:51"/>
    <n v="0"/>
    <n v="0"/>
    <n v="0"/>
    <n v="42.52"/>
    <n v="4817.9299999999994"/>
    <x v="676"/>
    <s v="Australia"/>
    <s v="debit"/>
  </r>
  <r>
    <n v="1899.62"/>
    <x v="37"/>
    <s v="08"/>
    <x v="1"/>
    <s v="2018"/>
    <d v="1899-12-30T03:14:07"/>
    <n v="0"/>
    <n v="0"/>
    <n v="0"/>
    <n v="6.55"/>
    <n v="1893.07"/>
    <x v="233"/>
    <s v="Australia"/>
    <s v="debit"/>
  </r>
  <r>
    <n v="35623.03"/>
    <x v="37"/>
    <s v="08"/>
    <x v="1"/>
    <s v="2018"/>
    <d v="1899-12-30T04:00:00"/>
    <n v="0"/>
    <n v="0"/>
    <n v="0"/>
    <n v="28"/>
    <n v="35595.03"/>
    <x v="4"/>
    <s v="Australia"/>
    <s v="debit"/>
  </r>
  <r>
    <n v="3170.36"/>
    <x v="37"/>
    <s v="08"/>
    <x v="1"/>
    <s v="2018"/>
    <d v="1899-12-30T04:04:29"/>
    <n v="0"/>
    <n v="0"/>
    <n v="0"/>
    <n v="15.35"/>
    <n v="3155.01"/>
    <x v="105"/>
    <s v="Australia"/>
    <s v="debit"/>
  </r>
  <r>
    <n v="12123.15"/>
    <x v="37"/>
    <s v="08"/>
    <x v="1"/>
    <s v="2018"/>
    <d v="1899-12-30T04:24:53"/>
    <n v="0"/>
    <n v="0"/>
    <n v="0"/>
    <n v="45.73"/>
    <n v="12077.42"/>
    <x v="375"/>
    <s v="Australia"/>
    <s v="debit"/>
  </r>
  <r>
    <n v="11869.62"/>
    <x v="37"/>
    <s v="08"/>
    <x v="1"/>
    <s v="2018"/>
    <d v="1899-12-30T04:45:18"/>
    <n v="0"/>
    <n v="0"/>
    <n v="0"/>
    <n v="10.53"/>
    <n v="11859.09"/>
    <x v="31"/>
    <s v="Australia"/>
    <s v="debit"/>
  </r>
  <r>
    <n v="4696.8"/>
    <x v="37"/>
    <s v="08"/>
    <x v="1"/>
    <s v="2018"/>
    <d v="1899-12-30T05:00:00"/>
    <n v="0"/>
    <n v="0"/>
    <n v="0"/>
    <n v="26"/>
    <n v="4670.8"/>
    <x v="4"/>
    <s v="Australia"/>
    <s v="debit"/>
  </r>
  <r>
    <n v="20846.740000000002"/>
    <x v="37"/>
    <s v="08"/>
    <x v="1"/>
    <s v="2018"/>
    <d v="1899-12-30T05:00:00"/>
    <n v="0"/>
    <n v="0"/>
    <n v="0"/>
    <n v="45"/>
    <n v="20801.740000000002"/>
    <x v="4"/>
    <s v="Australia"/>
    <s v="debit"/>
  </r>
  <r>
    <n v="8642.48"/>
    <x v="37"/>
    <s v="08"/>
    <x v="1"/>
    <s v="2018"/>
    <d v="1899-12-30T05:00:00"/>
    <n v="0"/>
    <n v="0"/>
    <n v="0"/>
    <n v="43"/>
    <n v="8599.48"/>
    <x v="4"/>
    <s v="Australia"/>
    <s v="debit"/>
  </r>
  <r>
    <n v="37697.56"/>
    <x v="37"/>
    <s v="08"/>
    <x v="1"/>
    <s v="2018"/>
    <d v="1899-12-30T05:00:00"/>
    <n v="0"/>
    <n v="0"/>
    <n v="0"/>
    <n v="37"/>
    <n v="37660.559999999998"/>
    <x v="4"/>
    <s v="Australia"/>
    <s v="debit"/>
  </r>
  <r>
    <n v="3029.12"/>
    <x v="37"/>
    <s v="08"/>
    <x v="1"/>
    <s v="2018"/>
    <d v="1899-12-30T05:46:39"/>
    <n v="0"/>
    <n v="0"/>
    <n v="0"/>
    <n v="17.989999999999998"/>
    <n v="3011.13"/>
    <x v="73"/>
    <s v="Australia"/>
    <s v="debit"/>
  </r>
  <r>
    <n v="7666.7"/>
    <x v="37"/>
    <s v="08"/>
    <x v="1"/>
    <s v="2018"/>
    <d v="1899-12-30T06:00:00"/>
    <n v="0"/>
    <n v="0"/>
    <n v="0"/>
    <n v="156"/>
    <n v="7510.7"/>
    <x v="4"/>
    <s v="Australia"/>
    <s v="debit"/>
  </r>
  <r>
    <n v="5250.3"/>
    <x v="37"/>
    <s v="08"/>
    <x v="1"/>
    <s v="2018"/>
    <d v="1899-12-30T06:57:29"/>
    <n v="0"/>
    <n v="0"/>
    <n v="0"/>
    <n v="8.74"/>
    <n v="5241.5600000000004"/>
    <x v="797"/>
    <s v="Australia"/>
    <s v="debit"/>
  </r>
  <r>
    <n v="10785.4"/>
    <x v="37"/>
    <s v="08"/>
    <x v="1"/>
    <s v="2018"/>
    <d v="1899-12-30T07:34:17"/>
    <n v="0"/>
    <n v="0"/>
    <n v="0"/>
    <n v="11.21"/>
    <n v="10774.19"/>
    <x v="244"/>
    <s v="Australia"/>
    <s v="debit"/>
  </r>
  <r>
    <n v="13432.34"/>
    <x v="37"/>
    <s v="08"/>
    <x v="1"/>
    <s v="2018"/>
    <d v="1899-12-30T08:00:00"/>
    <n v="0"/>
    <n v="0"/>
    <n v="0"/>
    <n v="183"/>
    <n v="13249.34"/>
    <x v="4"/>
    <s v="Australia"/>
    <s v="debit"/>
  </r>
  <r>
    <n v="3353.41"/>
    <x v="37"/>
    <s v="08"/>
    <x v="1"/>
    <s v="2018"/>
    <d v="1899-12-30T08:04:22"/>
    <n v="0"/>
    <n v="0"/>
    <n v="0"/>
    <n v="18.53"/>
    <n v="3334.8799999999997"/>
    <x v="1168"/>
    <s v="Australia"/>
    <s v="debit"/>
  </r>
  <r>
    <n v="10036.98"/>
    <x v="37"/>
    <s v="08"/>
    <x v="1"/>
    <s v="2018"/>
    <d v="1899-12-30T08:19:59"/>
    <n v="0"/>
    <n v="0"/>
    <n v="0"/>
    <n v="40"/>
    <n v="9996.98"/>
    <x v="1169"/>
    <s v="Australia"/>
    <s v="debit"/>
  </r>
  <r>
    <n v="3635.73"/>
    <x v="37"/>
    <s v="08"/>
    <x v="1"/>
    <s v="2018"/>
    <d v="1899-12-30T08:35:37"/>
    <n v="0"/>
    <n v="0"/>
    <n v="0"/>
    <n v="13.2"/>
    <n v="3622.53"/>
    <x v="565"/>
    <s v="Australia"/>
    <s v="debit"/>
  </r>
  <r>
    <n v="3457.36"/>
    <x v="37"/>
    <s v="08"/>
    <x v="1"/>
    <s v="2018"/>
    <d v="1899-12-30T08:51:14"/>
    <n v="0"/>
    <n v="0"/>
    <n v="0"/>
    <n v="32.44"/>
    <n v="3424.92"/>
    <x v="1026"/>
    <s v="Australia"/>
    <s v="debit"/>
  </r>
  <r>
    <n v="7101.72"/>
    <x v="37"/>
    <s v="08"/>
    <x v="1"/>
    <s v="2018"/>
    <d v="1899-12-30T09:00:00"/>
    <n v="0"/>
    <n v="0"/>
    <n v="0"/>
    <n v="134"/>
    <n v="6967.72"/>
    <x v="4"/>
    <s v="Australia"/>
    <s v="debit"/>
  </r>
  <r>
    <n v="20829.14"/>
    <x v="37"/>
    <s v="08"/>
    <x v="1"/>
    <s v="2018"/>
    <d v="1899-12-30T09:03:29"/>
    <n v="0"/>
    <n v="0"/>
    <n v="0"/>
    <n v="17.600000000000001"/>
    <n v="20811.54"/>
    <x v="565"/>
    <s v="Australia"/>
    <s v="debit"/>
  </r>
  <r>
    <n v="4277.82"/>
    <x v="37"/>
    <s v="08"/>
    <x v="1"/>
    <s v="2018"/>
    <d v="1899-12-30T09:11:25"/>
    <n v="0"/>
    <n v="0"/>
    <n v="0"/>
    <n v="25.26"/>
    <n v="4252.5599999999995"/>
    <x v="496"/>
    <s v="Australia"/>
    <s v="debit"/>
  </r>
  <r>
    <n v="3609.83"/>
    <x v="37"/>
    <s v="08"/>
    <x v="1"/>
    <s v="2018"/>
    <d v="1899-12-30T09:19:21"/>
    <n v="0"/>
    <n v="0"/>
    <n v="0"/>
    <n v="25.9"/>
    <n v="3583.93"/>
    <x v="190"/>
    <s v="Australia"/>
    <s v="debit"/>
  </r>
  <r>
    <n v="3078.55"/>
    <x v="37"/>
    <s v="08"/>
    <x v="1"/>
    <s v="2018"/>
    <d v="1899-12-30T09:27:18"/>
    <n v="0"/>
    <n v="0"/>
    <n v="0"/>
    <n v="44.64"/>
    <n v="3033.9100000000003"/>
    <x v="469"/>
    <s v="Australia"/>
    <s v="debit"/>
  </r>
  <r>
    <n v="264087.73"/>
    <x v="37"/>
    <s v="08"/>
    <x v="1"/>
    <s v="2018"/>
    <d v="1899-12-30T09:35:14"/>
    <n v="0"/>
    <n v="0"/>
    <n v="0"/>
    <n v="16.09"/>
    <n v="264071.63999999996"/>
    <x v="6"/>
    <s v="Australia"/>
    <s v="debit"/>
  </r>
  <r>
    <n v="3139.02"/>
    <x v="37"/>
    <s v="08"/>
    <x v="1"/>
    <s v="2018"/>
    <d v="1899-12-30T09:43:10"/>
    <n v="0"/>
    <n v="0"/>
    <n v="0"/>
    <n v="43.83"/>
    <n v="3095.19"/>
    <x v="250"/>
    <s v="Australia"/>
    <s v="debit"/>
  </r>
  <r>
    <n v="10612.16"/>
    <x v="37"/>
    <s v="08"/>
    <x v="1"/>
    <s v="2018"/>
    <d v="1899-12-30T09:51:06"/>
    <n v="0"/>
    <n v="0"/>
    <n v="0"/>
    <n v="173.24"/>
    <n v="10438.92"/>
    <x v="628"/>
    <s v="Australia"/>
    <s v="debit"/>
  </r>
  <r>
    <n v="5812.57"/>
    <x v="37"/>
    <s v="08"/>
    <x v="1"/>
    <s v="2018"/>
    <d v="1899-12-30T09:59:02"/>
    <n v="0"/>
    <n v="0"/>
    <n v="0"/>
    <n v="28.1"/>
    <n v="5784.4699999999993"/>
    <x v="594"/>
    <s v="Australia"/>
    <s v="debit"/>
  </r>
  <r>
    <n v="4692.91"/>
    <x v="37"/>
    <s v="08"/>
    <x v="1"/>
    <s v="2018"/>
    <d v="1899-12-30T10:00:00"/>
    <n v="0"/>
    <n v="0"/>
    <n v="0"/>
    <n v="45"/>
    <n v="4647.91"/>
    <x v="4"/>
    <s v="Australia"/>
    <s v="debit"/>
  </r>
  <r>
    <n v="3335.93"/>
    <x v="37"/>
    <s v="08"/>
    <x v="1"/>
    <s v="2018"/>
    <d v="1899-12-30T10:08:47"/>
    <n v="0"/>
    <n v="0"/>
    <n v="0"/>
    <n v="17.48"/>
    <n v="3318.45"/>
    <x v="215"/>
    <s v="Australia"/>
    <s v="debit"/>
  </r>
  <r>
    <n v="3423.31"/>
    <x v="37"/>
    <s v="08"/>
    <x v="1"/>
    <s v="2018"/>
    <d v="1899-12-30T10:18:47"/>
    <n v="0"/>
    <n v="0"/>
    <n v="0"/>
    <n v="34.049999999999997"/>
    <n v="3389.2599999999998"/>
    <x v="44"/>
    <s v="Australia"/>
    <s v="debit"/>
  </r>
  <r>
    <n v="7231.8"/>
    <x v="37"/>
    <s v="08"/>
    <x v="1"/>
    <s v="2018"/>
    <d v="1899-12-30T10:28:47"/>
    <n v="0"/>
    <n v="0"/>
    <n v="0"/>
    <n v="145.02000000000001"/>
    <n v="7086.78"/>
    <x v="353"/>
    <s v="Australia"/>
    <s v="debit"/>
  </r>
  <r>
    <n v="10057.89"/>
    <x v="37"/>
    <s v="08"/>
    <x v="1"/>
    <s v="2018"/>
    <d v="1899-12-30T10:38:47"/>
    <n v="0"/>
    <n v="0"/>
    <n v="0"/>
    <n v="43.4"/>
    <n v="10014.49"/>
    <x v="6"/>
    <s v="Australia"/>
    <s v="debit"/>
  </r>
  <r>
    <n v="5382.32"/>
    <x v="37"/>
    <s v="08"/>
    <x v="1"/>
    <s v="2018"/>
    <d v="1899-12-30T10:48:47"/>
    <n v="0"/>
    <n v="0"/>
    <n v="0"/>
    <n v="46.96"/>
    <n v="5335.36"/>
    <x v="153"/>
    <s v="Australia"/>
    <s v="debit"/>
  </r>
  <r>
    <n v="4686.4399999999996"/>
    <x v="37"/>
    <s v="08"/>
    <x v="1"/>
    <s v="2018"/>
    <d v="1899-12-30T10:58:47"/>
    <n v="0"/>
    <n v="0"/>
    <n v="0"/>
    <n v="10.36"/>
    <n v="4676.08"/>
    <x v="270"/>
    <s v="Australia"/>
    <s v="debit"/>
  </r>
  <r>
    <n v="4669.4399999999996"/>
    <x v="37"/>
    <s v="08"/>
    <x v="1"/>
    <s v="2018"/>
    <d v="1899-12-30T11:00:00"/>
    <n v="0"/>
    <n v="0"/>
    <n v="0"/>
    <n v="17"/>
    <n v="4652.4399999999996"/>
    <x v="4"/>
    <s v="Australia"/>
    <s v="debit"/>
  </r>
  <r>
    <n v="10478.9"/>
    <x v="37"/>
    <s v="08"/>
    <x v="1"/>
    <s v="2018"/>
    <d v="1899-12-30T11:06:39"/>
    <n v="0"/>
    <n v="0"/>
    <n v="0"/>
    <n v="14.6"/>
    <n v="10464.299999999999"/>
    <x v="915"/>
    <s v="Australia"/>
    <s v="debit"/>
  </r>
  <r>
    <n v="12085.41"/>
    <x v="37"/>
    <s v="08"/>
    <x v="1"/>
    <s v="2018"/>
    <d v="1899-12-30T11:14:14"/>
    <n v="0"/>
    <n v="0"/>
    <n v="0"/>
    <n v="37.74"/>
    <n v="12047.67"/>
    <x v="900"/>
    <s v="Australia"/>
    <s v="debit"/>
  </r>
  <r>
    <n v="4495.29"/>
    <x v="37"/>
    <s v="08"/>
    <x v="1"/>
    <s v="2018"/>
    <d v="1899-12-30T11:21:49"/>
    <n v="0"/>
    <n v="0"/>
    <n v="0"/>
    <n v="40.74"/>
    <n v="4454.55"/>
    <x v="201"/>
    <s v="Australia"/>
    <s v="debit"/>
  </r>
  <r>
    <n v="20769.16"/>
    <x v="37"/>
    <s v="08"/>
    <x v="1"/>
    <s v="2018"/>
    <d v="1899-12-30T11:29:23"/>
    <n v="0"/>
    <n v="0"/>
    <n v="0"/>
    <n v="59.98"/>
    <n v="20709.18"/>
    <x v="1047"/>
    <s v="Australia"/>
    <s v="debit"/>
  </r>
  <r>
    <n v="2213.7399999999998"/>
    <x v="37"/>
    <s v="08"/>
    <x v="1"/>
    <s v="2018"/>
    <d v="1899-12-30T11:44:32"/>
    <n v="0"/>
    <n v="0"/>
    <n v="0"/>
    <n v="190.04"/>
    <n v="2023.6999999999998"/>
    <x v="263"/>
    <s v="Australia"/>
    <s v="debit"/>
  </r>
  <r>
    <n v="4275.47"/>
    <x v="37"/>
    <s v="08"/>
    <x v="1"/>
    <s v="2018"/>
    <d v="1899-12-30T11:52:07"/>
    <n v="0"/>
    <n v="0"/>
    <n v="0"/>
    <n v="2.35"/>
    <n v="4273.12"/>
    <x v="96"/>
    <s v="Australia"/>
    <s v="debit"/>
  </r>
  <r>
    <n v="264044.19"/>
    <x v="37"/>
    <s v="08"/>
    <x v="1"/>
    <s v="2018"/>
    <d v="1899-12-30T11:59:41"/>
    <n v="0"/>
    <n v="0"/>
    <n v="0"/>
    <n v="43.54"/>
    <n v="264000.65000000002"/>
    <x v="375"/>
    <s v="Australia"/>
    <s v="debit"/>
  </r>
  <r>
    <n v="4389.29"/>
    <x v="37"/>
    <s v="08"/>
    <x v="1"/>
    <s v="2018"/>
    <d v="1899-12-30T12:00:00"/>
    <n v="0"/>
    <n v="0"/>
    <n v="0"/>
    <n v="106"/>
    <n v="4283.29"/>
    <x v="4"/>
    <s v="Australia"/>
    <s v="debit"/>
  </r>
  <r>
    <n v="2745.9"/>
    <x v="37"/>
    <s v="08"/>
    <x v="1"/>
    <s v="2018"/>
    <d v="1899-12-30T12:00:00"/>
    <n v="0"/>
    <n v="0"/>
    <n v="0"/>
    <n v="75"/>
    <n v="2670.9"/>
    <x v="4"/>
    <s v="Australia"/>
    <s v="debit"/>
  </r>
  <r>
    <n v="16037.36"/>
    <x v="37"/>
    <s v="08"/>
    <x v="1"/>
    <s v="2018"/>
    <d v="1899-12-30T12:00:00"/>
    <n v="0"/>
    <n v="0"/>
    <n v="0"/>
    <n v="45"/>
    <n v="15992.36"/>
    <x v="4"/>
    <s v="Australia"/>
    <s v="debit"/>
  </r>
  <r>
    <n v="3312.97"/>
    <x v="37"/>
    <s v="08"/>
    <x v="1"/>
    <s v="2018"/>
    <d v="1899-12-30T12:16:16"/>
    <n v="0"/>
    <n v="0"/>
    <n v="0"/>
    <n v="22.96"/>
    <n v="3290.0099999999998"/>
    <x v="1035"/>
    <s v="Australia"/>
    <s v="debit"/>
  </r>
  <r>
    <n v="21101.11"/>
    <x v="37"/>
    <s v="08"/>
    <x v="1"/>
    <s v="2018"/>
    <d v="1899-12-30T12:33:13"/>
    <n v="0"/>
    <n v="0"/>
    <n v="0"/>
    <n v="24.64"/>
    <n v="21076.47"/>
    <x v="1170"/>
    <s v="Australia"/>
    <s v="debit"/>
  </r>
  <r>
    <n v="4559.53"/>
    <x v="37"/>
    <s v="08"/>
    <x v="1"/>
    <s v="2018"/>
    <d v="1899-12-30T12:50:10"/>
    <n v="0"/>
    <n v="0"/>
    <n v="0"/>
    <n v="133.38"/>
    <n v="4426.1499999999996"/>
    <x v="703"/>
    <s v="Australia"/>
    <s v="debit"/>
  </r>
  <r>
    <n v="10568.16"/>
    <x v="37"/>
    <s v="08"/>
    <x v="1"/>
    <s v="2018"/>
    <d v="1899-12-30T13:00:00"/>
    <n v="0"/>
    <n v="0"/>
    <n v="0"/>
    <n v="44"/>
    <n v="10524.16"/>
    <x v="4"/>
    <s v="Australia"/>
    <s v="debit"/>
  </r>
  <r>
    <n v="1888.92"/>
    <x v="37"/>
    <s v="08"/>
    <x v="1"/>
    <s v="2018"/>
    <d v="1899-12-30T13:07:29"/>
    <n v="0"/>
    <n v="0"/>
    <n v="0"/>
    <n v="10.7"/>
    <n v="1878.22"/>
    <x v="512"/>
    <s v="Australia"/>
    <s v="debit"/>
  </r>
  <r>
    <n v="28.09"/>
    <x v="37"/>
    <s v="08"/>
    <x v="1"/>
    <s v="2018"/>
    <d v="1899-12-30T13:25:21"/>
    <n v="0"/>
    <n v="0"/>
    <n v="0"/>
    <n v="4.75"/>
    <n v="23.34"/>
    <x v="1171"/>
    <s v="Australia"/>
    <s v="debit"/>
  </r>
  <r>
    <n v="1877.17"/>
    <x v="37"/>
    <s v="08"/>
    <x v="1"/>
    <s v="2018"/>
    <d v="1899-12-30T13:43:12"/>
    <n v="0"/>
    <n v="0"/>
    <n v="0"/>
    <n v="11.75"/>
    <n v="1865.42"/>
    <x v="1"/>
    <s v="Australia"/>
    <s v="debit"/>
  </r>
  <r>
    <n v="10433.9"/>
    <x v="37"/>
    <s v="08"/>
    <x v="1"/>
    <s v="2018"/>
    <d v="1899-12-30T14:00:00"/>
    <n v="0"/>
    <n v="0"/>
    <n v="0"/>
    <n v="45"/>
    <n v="10388.9"/>
    <x v="4"/>
    <s v="Australia"/>
    <s v="debit"/>
  </r>
  <r>
    <n v="3302.2"/>
    <x v="37"/>
    <s v="08"/>
    <x v="1"/>
    <s v="2018"/>
    <d v="1899-12-30T14:08:54"/>
    <n v="0"/>
    <n v="0"/>
    <n v="0"/>
    <n v="10.77"/>
    <n v="3291.43"/>
    <x v="1172"/>
    <s v="Australia"/>
    <s v="debit"/>
  </r>
  <r>
    <n v="20336.12"/>
    <x v="37"/>
    <s v="08"/>
    <x v="1"/>
    <s v="2018"/>
    <d v="1899-12-30T14:17:18"/>
    <n v="0"/>
    <n v="0"/>
    <n v="0"/>
    <n v="25.99"/>
    <n v="20310.129999999997"/>
    <x v="266"/>
    <s v="Australia"/>
    <s v="debit"/>
  </r>
  <r>
    <n v="3114"/>
    <x v="37"/>
    <s v="08"/>
    <x v="1"/>
    <s v="2018"/>
    <d v="1899-12-30T14:25:42"/>
    <n v="0"/>
    <n v="0"/>
    <n v="0"/>
    <n v="25.02"/>
    <n v="3088.98"/>
    <x v="415"/>
    <s v="Australia"/>
    <s v="debit"/>
  </r>
  <r>
    <n v="263985.18"/>
    <x v="37"/>
    <s v="08"/>
    <x v="1"/>
    <s v="2018"/>
    <d v="1899-12-30T14:34:07"/>
    <n v="0"/>
    <n v="0"/>
    <n v="0"/>
    <n v="59.01"/>
    <n v="263926.17"/>
    <x v="21"/>
    <s v="Australia"/>
    <s v="debit"/>
  </r>
  <r>
    <n v="4550.18"/>
    <x v="37"/>
    <s v="08"/>
    <x v="1"/>
    <s v="2018"/>
    <d v="1899-12-30T14:42:31"/>
    <n v="0"/>
    <n v="0"/>
    <n v="0"/>
    <n v="185.65"/>
    <n v="4364.5300000000007"/>
    <x v="128"/>
    <s v="Australia"/>
    <s v="debit"/>
  </r>
  <r>
    <n v="3392.22"/>
    <x v="37"/>
    <s v="08"/>
    <x v="1"/>
    <s v="2018"/>
    <d v="1899-12-30T14:50:55"/>
    <n v="0"/>
    <n v="0"/>
    <n v="0"/>
    <n v="31.09"/>
    <n v="3361.1299999999997"/>
    <x v="64"/>
    <s v="Australia"/>
    <s v="debit"/>
  </r>
  <r>
    <n v="4258.3900000000003"/>
    <x v="37"/>
    <s v="08"/>
    <x v="1"/>
    <s v="2018"/>
    <d v="1899-12-30T14:59:19"/>
    <n v="0"/>
    <n v="0"/>
    <n v="0"/>
    <n v="17.079999999999998"/>
    <n v="4241.3100000000004"/>
    <x v="1131"/>
    <s v="Australia"/>
    <s v="debit"/>
  </r>
  <r>
    <n v="21067.7"/>
    <x v="37"/>
    <s v="08"/>
    <x v="1"/>
    <s v="2018"/>
    <d v="1899-12-30T15:09:59"/>
    <n v="0"/>
    <n v="0"/>
    <n v="0"/>
    <n v="33.409999999999997"/>
    <n v="21034.29"/>
    <x v="26"/>
    <s v="Australia"/>
    <s v="debit"/>
  </r>
  <r>
    <n v="13402.17"/>
    <x v="37"/>
    <s v="08"/>
    <x v="1"/>
    <s v="2018"/>
    <d v="1899-12-30T15:20:52"/>
    <n v="0"/>
    <n v="0"/>
    <n v="0"/>
    <n v="30.17"/>
    <n v="13372"/>
    <x v="10"/>
    <s v="Australia"/>
    <s v="debit"/>
  </r>
  <r>
    <n v="2177.7600000000002"/>
    <x v="37"/>
    <s v="08"/>
    <x v="1"/>
    <s v="2018"/>
    <d v="1899-12-30T15:31:44"/>
    <n v="0"/>
    <n v="0"/>
    <n v="0"/>
    <n v="35.979999999999997"/>
    <n v="2141.7800000000002"/>
    <x v="6"/>
    <s v="Australia"/>
    <s v="debit"/>
  </r>
  <r>
    <n v="7151.47"/>
    <x v="37"/>
    <s v="08"/>
    <x v="1"/>
    <s v="2018"/>
    <d v="1899-12-30T15:42:36"/>
    <n v="0"/>
    <n v="0"/>
    <n v="0"/>
    <n v="23.95"/>
    <n v="7127.52"/>
    <x v="37"/>
    <s v="Australia"/>
    <s v="debit"/>
  </r>
  <r>
    <n v="196364.96"/>
    <x v="37"/>
    <s v="08"/>
    <x v="1"/>
    <s v="2018"/>
    <d v="1899-12-30T15:53:28"/>
    <n v="0"/>
    <n v="0"/>
    <n v="0"/>
    <n v="64.040000000000006"/>
    <n v="196300.91999999998"/>
    <x v="552"/>
    <s v="Australia"/>
    <s v="debit"/>
  </r>
  <r>
    <n v="5365.32"/>
    <x v="37"/>
    <s v="08"/>
    <x v="1"/>
    <s v="2018"/>
    <d v="1899-12-30T16:00:00"/>
    <n v="0"/>
    <n v="0"/>
    <n v="0"/>
    <n v="17"/>
    <n v="5348.32"/>
    <x v="4"/>
    <s v="Australia"/>
    <s v="debit"/>
  </r>
  <r>
    <n v="10412.9"/>
    <x v="37"/>
    <s v="08"/>
    <x v="1"/>
    <s v="2018"/>
    <d v="1899-12-30T16:00:00"/>
    <n v="0"/>
    <n v="0"/>
    <n v="0"/>
    <n v="21"/>
    <n v="10391.9"/>
    <x v="4"/>
    <s v="Australia"/>
    <s v="debit"/>
  </r>
  <r>
    <n v="19.23"/>
    <x v="37"/>
    <s v="08"/>
    <x v="1"/>
    <s v="2018"/>
    <d v="1899-12-30T16:06:33"/>
    <n v="0"/>
    <n v="0"/>
    <n v="0"/>
    <n v="8.86"/>
    <n v="10.370000000000001"/>
    <x v="143"/>
    <s v="Australia"/>
    <s v="debit"/>
  </r>
  <r>
    <n v="11949.15"/>
    <x v="37"/>
    <s v="08"/>
    <x v="1"/>
    <s v="2018"/>
    <d v="1899-12-30T16:22:57"/>
    <n v="0"/>
    <n v="0"/>
    <n v="0"/>
    <n v="14.8"/>
    <n v="11934.35"/>
    <x v="1126"/>
    <s v="Australia"/>
    <s v="debit"/>
  </r>
  <r>
    <n v="7143.66"/>
    <x v="37"/>
    <s v="08"/>
    <x v="1"/>
    <s v="2018"/>
    <d v="1899-12-30T16:39:20"/>
    <n v="0"/>
    <n v="0"/>
    <n v="0"/>
    <n v="7.81"/>
    <n v="7135.8499999999995"/>
    <x v="851"/>
    <s v="Australia"/>
    <s v="debit"/>
  </r>
  <r>
    <n v="27354.13"/>
    <x v="37"/>
    <s v="08"/>
    <x v="1"/>
    <s v="2018"/>
    <d v="1899-12-30T16:55:44"/>
    <n v="0"/>
    <n v="0"/>
    <n v="0"/>
    <n v="660.99"/>
    <n v="26693.14"/>
    <x v="1"/>
    <s v="Australia"/>
    <s v="debit"/>
  </r>
  <r>
    <n v="35704.93"/>
    <x v="37"/>
    <s v="08"/>
    <x v="1"/>
    <s v="2018"/>
    <d v="1899-12-30T17:00:00"/>
    <n v="0"/>
    <n v="0"/>
    <n v="0"/>
    <n v="158"/>
    <n v="35546.93"/>
    <x v="4"/>
    <s v="Australia"/>
    <s v="debit"/>
  </r>
  <r>
    <n v="10878.92"/>
    <x v="37"/>
    <s v="08"/>
    <x v="1"/>
    <s v="2018"/>
    <d v="1899-12-30T17:00:00"/>
    <n v="0"/>
    <n v="0"/>
    <n v="0"/>
    <n v="49"/>
    <n v="10829.92"/>
    <x v="4"/>
    <s v="Australia"/>
    <s v="debit"/>
  </r>
  <r>
    <n v="10043.370000000001"/>
    <x v="37"/>
    <s v="08"/>
    <x v="1"/>
    <s v="2018"/>
    <d v="1899-12-30T17:08:30"/>
    <n v="0"/>
    <n v="0"/>
    <n v="0"/>
    <n v="14.52"/>
    <n v="10028.85"/>
    <x v="6"/>
    <s v="Australia"/>
    <s v="debit"/>
  </r>
  <r>
    <n v="3104.09"/>
    <x v="37"/>
    <s v="08"/>
    <x v="1"/>
    <s v="2018"/>
    <d v="1899-12-30T17:19:59"/>
    <n v="0"/>
    <n v="0"/>
    <n v="0"/>
    <n v="9.91"/>
    <n v="3094.1800000000003"/>
    <x v="1097"/>
    <s v="Australia"/>
    <s v="debit"/>
  </r>
  <r>
    <n v="6953.38"/>
    <x v="37"/>
    <s v="08"/>
    <x v="1"/>
    <s v="2018"/>
    <d v="1899-12-30T17:31:29"/>
    <n v="0"/>
    <n v="0"/>
    <n v="0"/>
    <n v="190.28"/>
    <n v="6763.1"/>
    <x v="37"/>
    <s v="Australia"/>
    <s v="debit"/>
  </r>
  <r>
    <n v="3080.18"/>
    <x v="37"/>
    <s v="08"/>
    <x v="1"/>
    <s v="2018"/>
    <d v="1899-12-30T17:42:59"/>
    <n v="0"/>
    <n v="0"/>
    <n v="0"/>
    <n v="23.91"/>
    <n v="3056.27"/>
    <x v="576"/>
    <s v="Australia"/>
    <s v="debit"/>
  </r>
  <r>
    <n v="59986.46"/>
    <x v="37"/>
    <s v="08"/>
    <x v="1"/>
    <s v="2018"/>
    <d v="1899-12-30T17:54:28"/>
    <n v="0"/>
    <n v="0"/>
    <n v="0"/>
    <n v="38.69"/>
    <n v="59947.77"/>
    <x v="737"/>
    <s v="Australia"/>
    <s v="debit"/>
  </r>
  <r>
    <n v="7084.72"/>
    <x v="37"/>
    <s v="08"/>
    <x v="1"/>
    <s v="2018"/>
    <d v="1899-12-30T18:00:00"/>
    <n v="0"/>
    <n v="0"/>
    <n v="0"/>
    <n v="17"/>
    <n v="7067.72"/>
    <x v="4"/>
    <s v="Australia"/>
    <s v="debit"/>
  </r>
  <r>
    <n v="4538.04"/>
    <x v="37"/>
    <s v="08"/>
    <x v="1"/>
    <s v="2018"/>
    <d v="1899-12-30T18:11:33"/>
    <n v="0"/>
    <n v="0"/>
    <n v="0"/>
    <n v="21.49"/>
    <n v="4516.55"/>
    <x v="1173"/>
    <s v="Australia"/>
    <s v="debit"/>
  </r>
  <r>
    <n v="6153.52"/>
    <x v="37"/>
    <s v="08"/>
    <x v="1"/>
    <s v="2018"/>
    <d v="1899-12-30T18:33:46"/>
    <n v="0"/>
    <n v="0"/>
    <n v="0"/>
    <n v="412.71"/>
    <n v="5740.81"/>
    <x v="836"/>
    <s v="Australia"/>
    <s v="debit"/>
  </r>
  <r>
    <n v="3205.78"/>
    <x v="37"/>
    <s v="08"/>
    <x v="1"/>
    <s v="2018"/>
    <d v="1899-12-30T18:55:59"/>
    <n v="0"/>
    <n v="0"/>
    <n v="0"/>
    <n v="11.04"/>
    <n v="3194.7400000000002"/>
    <x v="186"/>
    <s v="Australia"/>
    <s v="debit"/>
  </r>
  <r>
    <n v="3529.55"/>
    <x v="37"/>
    <s v="08"/>
    <x v="1"/>
    <s v="2018"/>
    <d v="1899-12-30T19:19:21"/>
    <n v="0"/>
    <n v="0"/>
    <n v="0"/>
    <n v="121.58"/>
    <n v="3407.9700000000003"/>
    <x v="1"/>
    <s v="Australia"/>
    <s v="debit"/>
  </r>
  <r>
    <n v="5102.1000000000004"/>
    <x v="37"/>
    <s v="08"/>
    <x v="1"/>
    <s v="2018"/>
    <d v="1899-12-30T19:29:59"/>
    <n v="0"/>
    <n v="0"/>
    <n v="0"/>
    <n v="8.7899999999999991"/>
    <n v="5093.3100000000004"/>
    <x v="13"/>
    <s v="Australia"/>
    <s v="debit"/>
  </r>
  <r>
    <n v="4242.4399999999996"/>
    <x v="37"/>
    <s v="08"/>
    <x v="1"/>
    <s v="2018"/>
    <d v="1899-12-30T19:40:38"/>
    <n v="0"/>
    <n v="0"/>
    <n v="0"/>
    <n v="15.95"/>
    <n v="4226.49"/>
    <x v="1174"/>
    <s v="Australia"/>
    <s v="debit"/>
  </r>
  <r>
    <n v="3041.09"/>
    <x v="37"/>
    <s v="08"/>
    <x v="1"/>
    <s v="2018"/>
    <d v="1899-12-30T19:51:16"/>
    <n v="0"/>
    <n v="0"/>
    <n v="0"/>
    <n v="39.090000000000003"/>
    <n v="3002"/>
    <x v="300"/>
    <s v="Australia"/>
    <s v="debit"/>
  </r>
  <r>
    <n v="6856.55"/>
    <x v="37"/>
    <s v="08"/>
    <x v="1"/>
    <s v="2018"/>
    <d v="1899-12-30T20:00:00"/>
    <n v="0"/>
    <n v="0"/>
    <n v="0"/>
    <n v="73"/>
    <n v="6783.55"/>
    <x v="4"/>
    <s v="Australia"/>
    <s v="debit"/>
  </r>
  <r>
    <n v="2717.9"/>
    <x v="37"/>
    <s v="08"/>
    <x v="1"/>
    <s v="2018"/>
    <d v="1899-12-30T20:00:00"/>
    <n v="0"/>
    <n v="0"/>
    <n v="0"/>
    <n v="28"/>
    <n v="2689.9"/>
    <x v="4"/>
    <s v="Australia"/>
    <s v="debit"/>
  </r>
  <r>
    <n v="59932.72"/>
    <x v="37"/>
    <s v="08"/>
    <x v="1"/>
    <s v="2018"/>
    <d v="1899-12-30T20:01:11"/>
    <n v="0"/>
    <n v="0"/>
    <n v="0"/>
    <n v="53.74"/>
    <n v="59878.98"/>
    <x v="598"/>
    <s v="Australia"/>
    <s v="debit"/>
  </r>
  <r>
    <n v="8396.91"/>
    <x v="37"/>
    <s v="08"/>
    <x v="1"/>
    <s v="2018"/>
    <d v="1899-12-30T20:07:45"/>
    <n v="0"/>
    <n v="0"/>
    <n v="0"/>
    <n v="64"/>
    <n v="8332.91"/>
    <x v="1175"/>
    <s v="Australia"/>
    <s v="debit"/>
  </r>
  <r>
    <n v="3242.14"/>
    <x v="37"/>
    <s v="08"/>
    <x v="1"/>
    <s v="2018"/>
    <d v="1899-12-30T20:14:20"/>
    <n v="0"/>
    <n v="0"/>
    <n v="0"/>
    <n v="150.08000000000001"/>
    <n v="3092.06"/>
    <x v="1"/>
    <s v="Australia"/>
    <s v="debit"/>
  </r>
  <r>
    <n v="3189.8"/>
    <x v="37"/>
    <s v="08"/>
    <x v="1"/>
    <s v="2018"/>
    <d v="1899-12-30T20:20:55"/>
    <n v="0"/>
    <n v="0"/>
    <n v="0"/>
    <n v="15.98"/>
    <n v="3173.82"/>
    <x v="213"/>
    <s v="Australia"/>
    <s v="debit"/>
  </r>
  <r>
    <n v="19767.29"/>
    <x v="37"/>
    <s v="08"/>
    <x v="1"/>
    <s v="2018"/>
    <d v="1899-12-30T20:27:29"/>
    <n v="0"/>
    <n v="0"/>
    <n v="0"/>
    <n v="214.51"/>
    <n v="19552.780000000002"/>
    <x v="784"/>
    <s v="Australia"/>
    <s v="debit"/>
  </r>
  <r>
    <n v="59913.33"/>
    <x v="37"/>
    <s v="08"/>
    <x v="1"/>
    <s v="2018"/>
    <d v="1899-12-30T20:34:04"/>
    <n v="0"/>
    <n v="0"/>
    <n v="0"/>
    <n v="19.39"/>
    <n v="59893.94"/>
    <x v="642"/>
    <s v="Australia"/>
    <s v="debit"/>
  </r>
  <r>
    <n v="10585.9"/>
    <x v="37"/>
    <s v="08"/>
    <x v="1"/>
    <s v="2018"/>
    <d v="1899-12-30T20:40:39"/>
    <n v="0"/>
    <n v="0"/>
    <n v="0"/>
    <n v="37.92"/>
    <n v="10547.98"/>
    <x v="558"/>
    <s v="Australia"/>
    <s v="debit"/>
  </r>
  <r>
    <n v="10465.89"/>
    <x v="37"/>
    <s v="08"/>
    <x v="1"/>
    <s v="2018"/>
    <d v="1899-12-30T20:47:14"/>
    <n v="0"/>
    <n v="0"/>
    <n v="0"/>
    <n v="102.27"/>
    <n v="10363.619999999999"/>
    <x v="890"/>
    <s v="Australia"/>
    <s v="debit"/>
  </r>
  <r>
    <n v="3177.83"/>
    <x v="37"/>
    <s v="08"/>
    <x v="1"/>
    <s v="2018"/>
    <d v="1899-12-30T20:53:48"/>
    <n v="0"/>
    <n v="0"/>
    <n v="0"/>
    <n v="11.97"/>
    <n v="3165.86"/>
    <x v="64"/>
    <s v="Australia"/>
    <s v="debit"/>
  </r>
  <r>
    <n v="19739.29"/>
    <x v="37"/>
    <s v="08"/>
    <x v="1"/>
    <s v="2018"/>
    <d v="1899-12-30T21:00:00"/>
    <n v="0"/>
    <n v="0"/>
    <n v="0"/>
    <n v="28"/>
    <n v="19711.29"/>
    <x v="4"/>
    <s v="Australia"/>
    <s v="debit"/>
  </r>
  <r>
    <n v="6144.7"/>
    <x v="37"/>
    <s v="08"/>
    <x v="1"/>
    <s v="2018"/>
    <d v="1899-12-30T21:00:17"/>
    <n v="0"/>
    <n v="0"/>
    <n v="0"/>
    <n v="8.82"/>
    <n v="6135.88"/>
    <x v="136"/>
    <s v="Australia"/>
    <s v="debit"/>
  </r>
  <r>
    <n v="21049.11"/>
    <x v="37"/>
    <s v="08"/>
    <x v="1"/>
    <s v="2018"/>
    <d v="1899-12-30T21:05:02"/>
    <n v="0"/>
    <n v="0"/>
    <n v="0"/>
    <n v="18.59"/>
    <n v="21030.52"/>
    <x v="369"/>
    <s v="Australia"/>
    <s v="debit"/>
  </r>
  <r>
    <n v="4536.42"/>
    <x v="37"/>
    <s v="08"/>
    <x v="1"/>
    <s v="2018"/>
    <d v="1899-12-30T21:09:48"/>
    <n v="0"/>
    <n v="0"/>
    <n v="0"/>
    <n v="13.76"/>
    <n v="4522.66"/>
    <x v="1176"/>
    <s v="Australia"/>
    <s v="debit"/>
  </r>
  <r>
    <n v="3228.23"/>
    <x v="37"/>
    <s v="08"/>
    <x v="1"/>
    <s v="2018"/>
    <d v="1899-12-30T21:19:19"/>
    <n v="0"/>
    <n v="0"/>
    <n v="0"/>
    <n v="13.91"/>
    <n v="3214.32"/>
    <x v="1"/>
    <s v="Australia"/>
    <s v="debit"/>
  </r>
  <r>
    <n v="1857.42"/>
    <x v="37"/>
    <s v="08"/>
    <x v="1"/>
    <s v="2018"/>
    <d v="1899-12-30T21:24:05"/>
    <n v="0"/>
    <n v="0"/>
    <n v="0"/>
    <n v="19.75"/>
    <n v="1837.67"/>
    <x v="240"/>
    <s v="Australia"/>
    <s v="debit"/>
  </r>
  <r>
    <n v="37852.160000000003"/>
    <x v="37"/>
    <s v="08"/>
    <x v="1"/>
    <s v="2018"/>
    <d v="1899-12-30T21:28:51"/>
    <n v="0"/>
    <n v="0"/>
    <n v="0"/>
    <n v="27.38"/>
    <n v="37824.780000000006"/>
    <x v="514"/>
    <s v="Australia"/>
    <s v="debit"/>
  </r>
  <r>
    <n v="3481.44"/>
    <x v="37"/>
    <s v="08"/>
    <x v="1"/>
    <s v="2018"/>
    <d v="1899-12-30T21:33:37"/>
    <n v="0"/>
    <n v="0"/>
    <n v="0"/>
    <n v="48.11"/>
    <n v="3433.33"/>
    <x v="170"/>
    <s v="Australia"/>
    <s v="debit"/>
  </r>
  <r>
    <n v="2995.91"/>
    <x v="37"/>
    <s v="08"/>
    <x v="1"/>
    <s v="2018"/>
    <d v="1899-12-30T21:38:22"/>
    <n v="0"/>
    <n v="0"/>
    <n v="0"/>
    <n v="33.21"/>
    <n v="2962.7"/>
    <x v="688"/>
    <s v="Australia"/>
    <s v="debit"/>
  </r>
  <r>
    <n v="3474.74"/>
    <x v="37"/>
    <s v="08"/>
    <x v="1"/>
    <s v="2018"/>
    <d v="1899-12-30T21:43:08"/>
    <n v="0"/>
    <n v="0"/>
    <n v="0"/>
    <n v="6.7"/>
    <n v="3468.04"/>
    <x v="6"/>
    <s v="Australia"/>
    <s v="debit"/>
  </r>
  <r>
    <n v="20317.310000000001"/>
    <x v="37"/>
    <s v="08"/>
    <x v="1"/>
    <s v="2018"/>
    <d v="1899-12-30T21:47:54"/>
    <n v="0"/>
    <n v="0"/>
    <n v="0"/>
    <n v="18.809999999999999"/>
    <n v="20298.5"/>
    <x v="641"/>
    <s v="Australia"/>
    <s v="debit"/>
  </r>
  <r>
    <n v="9912.58"/>
    <x v="37"/>
    <s v="08"/>
    <x v="1"/>
    <s v="2018"/>
    <d v="1899-12-30T21:52:39"/>
    <n v="0"/>
    <n v="0"/>
    <n v="0"/>
    <n v="31.82"/>
    <n v="9880.76"/>
    <x v="325"/>
    <s v="Australia"/>
    <s v="debit"/>
  </r>
  <r>
    <n v="4653.6000000000004"/>
    <x v="37"/>
    <s v="08"/>
    <x v="1"/>
    <s v="2018"/>
    <d v="1899-12-30T21:57:25"/>
    <n v="0"/>
    <n v="0"/>
    <n v="0"/>
    <n v="15.84"/>
    <n v="4637.76"/>
    <x v="993"/>
    <s v="Australia"/>
    <s v="debit"/>
  </r>
  <r>
    <n v="6114.7"/>
    <x v="37"/>
    <s v="08"/>
    <x v="1"/>
    <s v="2018"/>
    <d v="1899-12-30T22:00:00"/>
    <n v="0"/>
    <n v="0"/>
    <n v="0"/>
    <n v="30"/>
    <n v="6084.7"/>
    <x v="4"/>
    <s v="Australia"/>
    <s v="debit"/>
  </r>
  <r>
    <n v="29801.17"/>
    <x v="37"/>
    <s v="08"/>
    <x v="1"/>
    <s v="2018"/>
    <d v="1899-12-30T22:00:00"/>
    <n v="0"/>
    <n v="0"/>
    <n v="0"/>
    <n v="1270"/>
    <n v="28531.17"/>
    <x v="4"/>
    <s v="Australia"/>
    <s v="debit"/>
  </r>
  <r>
    <n v="2149.08"/>
    <x v="37"/>
    <s v="08"/>
    <x v="1"/>
    <s v="2018"/>
    <d v="1899-12-30T22:06:07"/>
    <n v="0"/>
    <n v="0"/>
    <n v="0"/>
    <n v="28.68"/>
    <n v="2120.4"/>
    <x v="1177"/>
    <s v="Australia"/>
    <s v="debit"/>
  </r>
  <r>
    <n v="2143.2600000000002"/>
    <x v="37"/>
    <s v="08"/>
    <x v="1"/>
    <s v="2018"/>
    <d v="1899-12-30T22:19:27"/>
    <n v="0"/>
    <n v="0"/>
    <n v="0"/>
    <n v="5.82"/>
    <n v="2137.44"/>
    <x v="606"/>
    <s v="Australia"/>
    <s v="debit"/>
  </r>
  <r>
    <n v="3458.4"/>
    <x v="37"/>
    <s v="08"/>
    <x v="1"/>
    <s v="2018"/>
    <d v="1899-12-30T22:32:47"/>
    <n v="0"/>
    <n v="0"/>
    <n v="0"/>
    <n v="16.34"/>
    <n v="3442.06"/>
    <x v="215"/>
    <s v="Australia"/>
    <s v="debit"/>
  </r>
  <r>
    <n v="3449.19"/>
    <x v="37"/>
    <s v="08"/>
    <x v="1"/>
    <s v="2018"/>
    <d v="1899-12-30T22:46:07"/>
    <n v="0"/>
    <n v="0"/>
    <n v="0"/>
    <n v="9.2100000000000009"/>
    <n v="3439.98"/>
    <x v="915"/>
    <s v="Australia"/>
    <s v="debit"/>
  </r>
  <r>
    <n v="8378.51"/>
    <x v="37"/>
    <s v="08"/>
    <x v="1"/>
    <s v="2018"/>
    <d v="1899-12-30T22:59:27"/>
    <n v="0"/>
    <n v="0"/>
    <n v="0"/>
    <n v="18.399999999999999"/>
    <n v="8360.11"/>
    <x v="499"/>
    <s v="Australia"/>
    <s v="debit"/>
  </r>
  <r>
    <n v="263942.18"/>
    <x v="37"/>
    <s v="08"/>
    <x v="1"/>
    <s v="2018"/>
    <d v="1899-12-30T23:00:00"/>
    <n v="0"/>
    <n v="0"/>
    <n v="0"/>
    <n v="43"/>
    <n v="263899.18"/>
    <x v="4"/>
    <s v="Australia"/>
    <s v="debit"/>
  </r>
  <r>
    <n v="4512.42"/>
    <x v="37"/>
    <s v="08"/>
    <x v="1"/>
    <s v="2018"/>
    <d v="1899-12-30T23:00:00"/>
    <n v="0"/>
    <n v="0"/>
    <n v="0"/>
    <n v="24"/>
    <n v="4488.42"/>
    <x v="4"/>
    <s v="Australia"/>
    <s v="debit"/>
  </r>
  <r>
    <n v="3618.27"/>
    <x v="37"/>
    <s v="08"/>
    <x v="1"/>
    <s v="2018"/>
    <d v="1899-12-30T23:12:58"/>
    <n v="0"/>
    <n v="0"/>
    <n v="0"/>
    <n v="15.51"/>
    <n v="3602.7599999999998"/>
    <x v="1178"/>
    <s v="Australia"/>
    <s v="debit"/>
  </r>
  <r>
    <n v="109986.7"/>
    <x v="37"/>
    <s v="08"/>
    <x v="1"/>
    <s v="2018"/>
    <d v="1899-12-30T23:26:29"/>
    <n v="0"/>
    <n v="0"/>
    <n v="0"/>
    <n v="30.92"/>
    <n v="109955.78"/>
    <x v="646"/>
    <s v="Australia"/>
    <s v="debit"/>
  </r>
  <r>
    <n v="20739.84"/>
    <x v="37"/>
    <s v="08"/>
    <x v="1"/>
    <s v="2018"/>
    <d v="1899-12-30T23:39:59"/>
    <n v="0"/>
    <n v="0"/>
    <n v="0"/>
    <n v="29.32"/>
    <n v="20710.52"/>
    <x v="213"/>
    <s v="Australia"/>
    <s v="debit"/>
  </r>
  <r>
    <n v="2590.94"/>
    <x v="37"/>
    <s v="08"/>
    <x v="1"/>
    <s v="2018"/>
    <d v="1899-12-30T23:53:30"/>
    <n v="0"/>
    <n v="0"/>
    <n v="0"/>
    <n v="74.06"/>
    <n v="2516.88"/>
    <x v="213"/>
    <s v="Australia"/>
    <s v="debit"/>
  </r>
  <r>
    <n v="1842.73"/>
    <x v="38"/>
    <s v="09"/>
    <x v="1"/>
    <s v="2018"/>
    <d v="1899-12-30T00:34:39"/>
    <n v="0"/>
    <n v="0"/>
    <n v="0"/>
    <n v="14.69"/>
    <n v="1828.04"/>
    <x v="250"/>
    <s v="Australia"/>
    <s v="debit"/>
  </r>
  <r>
    <n v="3441.85"/>
    <x v="38"/>
    <s v="09"/>
    <x v="1"/>
    <s v="2018"/>
    <d v="1899-12-30T01:19:59"/>
    <n v="0"/>
    <n v="0"/>
    <n v="0"/>
    <n v="7.34"/>
    <n v="3434.5099999999998"/>
    <x v="104"/>
    <s v="Australia"/>
    <s v="debit"/>
  </r>
  <r>
    <n v="3423.96"/>
    <x v="38"/>
    <s v="09"/>
    <x v="1"/>
    <s v="2018"/>
    <d v="1899-12-30T01:52:15"/>
    <n v="0"/>
    <n v="0"/>
    <n v="0"/>
    <n v="17.89"/>
    <n v="3406.07"/>
    <x v="815"/>
    <s v="Australia"/>
    <s v="debit"/>
  </r>
  <r>
    <n v="5787.57"/>
    <x v="38"/>
    <s v="09"/>
    <x v="1"/>
    <s v="2018"/>
    <d v="1899-12-30T02:00:00"/>
    <n v="0"/>
    <n v="0"/>
    <n v="0"/>
    <n v="25"/>
    <n v="5762.57"/>
    <x v="4"/>
    <s v="Australia"/>
    <s v="debit"/>
  </r>
  <r>
    <n v="15878.36"/>
    <x v="38"/>
    <s v="09"/>
    <x v="1"/>
    <s v="2018"/>
    <d v="1899-12-30T02:00:00"/>
    <n v="0"/>
    <n v="0"/>
    <n v="0"/>
    <n v="159"/>
    <n v="15719.36"/>
    <x v="4"/>
    <s v="Australia"/>
    <s v="debit"/>
  </r>
  <r>
    <n v="4378.6499999999996"/>
    <x v="38"/>
    <s v="09"/>
    <x v="1"/>
    <s v="2018"/>
    <d v="1899-12-30T02:00:00"/>
    <n v="0"/>
    <n v="0"/>
    <n v="0"/>
    <n v="91"/>
    <n v="4287.6499999999996"/>
    <x v="4"/>
    <s v="Australia"/>
    <s v="debit"/>
  </r>
  <r>
    <n v="1836.28"/>
    <x v="38"/>
    <s v="09"/>
    <x v="1"/>
    <s v="2018"/>
    <d v="1899-12-30T02:31:39"/>
    <n v="0"/>
    <n v="0"/>
    <n v="0"/>
    <n v="6.45"/>
    <n v="1829.83"/>
    <x v="744"/>
    <s v="Australia"/>
    <s v="debit"/>
  </r>
  <r>
    <n v="33667.03"/>
    <x v="38"/>
    <s v="09"/>
    <x v="1"/>
    <s v="2018"/>
    <d v="1899-12-30T03:00:00"/>
    <n v="0"/>
    <n v="0"/>
    <n v="0"/>
    <n v="1956"/>
    <n v="31711.03"/>
    <x v="4"/>
    <s v="Australia"/>
    <s v="debit"/>
  </r>
  <r>
    <n v="9960.98"/>
    <x v="38"/>
    <s v="09"/>
    <x v="1"/>
    <s v="2018"/>
    <d v="1899-12-30T03:00:00"/>
    <n v="0"/>
    <n v="0"/>
    <n v="0"/>
    <n v="76"/>
    <n v="9884.98"/>
    <x v="4"/>
    <s v="Australia"/>
    <s v="debit"/>
  </r>
  <r>
    <n v="45480.09"/>
    <x v="38"/>
    <s v="09"/>
    <x v="1"/>
    <s v="2018"/>
    <d v="1899-12-30T03:00:00"/>
    <n v="0"/>
    <n v="0"/>
    <n v="0"/>
    <n v="36"/>
    <n v="45444.09"/>
    <x v="4"/>
    <s v="Australia"/>
    <s v="debit"/>
  </r>
  <r>
    <n v="2679.9"/>
    <x v="38"/>
    <s v="09"/>
    <x v="1"/>
    <s v="2018"/>
    <d v="1899-12-30T04:00:00"/>
    <n v="0"/>
    <n v="0"/>
    <n v="0"/>
    <n v="38"/>
    <n v="2641.9"/>
    <x v="4"/>
    <s v="Australia"/>
    <s v="debit"/>
  </r>
  <r>
    <n v="4854.59"/>
    <x v="38"/>
    <s v="09"/>
    <x v="1"/>
    <s v="2018"/>
    <d v="1899-12-30T04:00:59"/>
    <n v="0"/>
    <n v="0"/>
    <n v="0"/>
    <n v="5.86"/>
    <n v="4848.7300000000005"/>
    <x v="167"/>
    <s v="Australia"/>
    <s v="debit"/>
  </r>
  <r>
    <n v="10437.99"/>
    <x v="38"/>
    <s v="09"/>
    <x v="1"/>
    <s v="2018"/>
    <d v="1899-12-30T04:50:59"/>
    <n v="0"/>
    <n v="0"/>
    <n v="0"/>
    <n v="27.9"/>
    <n v="10410.09"/>
    <x v="1071"/>
    <s v="Australia"/>
    <s v="debit"/>
  </r>
  <r>
    <n v="20286.310000000001"/>
    <x v="38"/>
    <s v="09"/>
    <x v="1"/>
    <s v="2018"/>
    <d v="1899-12-30T05:00:00"/>
    <n v="0"/>
    <n v="0"/>
    <n v="0"/>
    <n v="31"/>
    <n v="20255.310000000001"/>
    <x v="4"/>
    <s v="Australia"/>
    <s v="debit"/>
  </r>
  <r>
    <n v="2113.2600000000002"/>
    <x v="38"/>
    <s v="09"/>
    <x v="1"/>
    <s v="2018"/>
    <d v="1899-12-30T05:00:00"/>
    <n v="0"/>
    <n v="0"/>
    <n v="0"/>
    <n v="30"/>
    <n v="2083.2600000000002"/>
    <x v="4"/>
    <s v="Australia"/>
    <s v="debit"/>
  </r>
  <r>
    <n v="6354.7"/>
    <x v="38"/>
    <s v="09"/>
    <x v="1"/>
    <s v="2018"/>
    <d v="1899-12-30T05:00:00"/>
    <n v="0"/>
    <n v="0"/>
    <n v="0"/>
    <n v="1312"/>
    <n v="5042.7"/>
    <x v="4"/>
    <s v="Australia"/>
    <s v="debit"/>
  </r>
  <r>
    <n v="5090.76"/>
    <x v="38"/>
    <s v="09"/>
    <x v="1"/>
    <s v="2018"/>
    <d v="1899-12-30T05:45:33"/>
    <n v="0"/>
    <n v="0"/>
    <n v="0"/>
    <n v="11.34"/>
    <n v="5079.42"/>
    <x v="411"/>
    <s v="Australia"/>
    <s v="debit"/>
  </r>
  <r>
    <n v="61723.22"/>
    <x v="38"/>
    <s v="09"/>
    <x v="1"/>
    <s v="2018"/>
    <d v="1899-12-30T06:00:00"/>
    <n v="0"/>
    <n v="0"/>
    <n v="0"/>
    <n v="39"/>
    <n v="61684.22"/>
    <x v="4"/>
    <s v="Australia"/>
    <s v="debit"/>
  </r>
  <r>
    <n v="3128.83"/>
    <x v="38"/>
    <s v="09"/>
    <x v="1"/>
    <s v="2018"/>
    <d v="1899-12-30T07:00:00"/>
    <n v="0"/>
    <n v="0"/>
    <n v="0"/>
    <n v="49"/>
    <n v="3079.83"/>
    <x v="4"/>
    <s v="Australia"/>
    <s v="debit"/>
  </r>
  <r>
    <n v="10021.43"/>
    <x v="38"/>
    <s v="09"/>
    <x v="1"/>
    <s v="2018"/>
    <d v="1899-12-30T07:07:46"/>
    <n v="0"/>
    <n v="0"/>
    <n v="0"/>
    <n v="21.94"/>
    <n v="9999.49"/>
    <x v="102"/>
    <s v="Australia"/>
    <s v="debit"/>
  </r>
  <r>
    <n v="5754.57"/>
    <x v="38"/>
    <s v="09"/>
    <x v="1"/>
    <s v="2018"/>
    <d v="1899-12-30T08:00:00"/>
    <n v="0"/>
    <n v="0"/>
    <n v="0"/>
    <n v="33"/>
    <n v="5721.57"/>
    <x v="4"/>
    <s v="Australia"/>
    <s v="debit"/>
  </r>
  <r>
    <n v="20730.689999999999"/>
    <x v="38"/>
    <s v="09"/>
    <x v="1"/>
    <s v="2018"/>
    <d v="1899-12-30T08:01:25"/>
    <n v="0"/>
    <n v="0"/>
    <n v="0"/>
    <n v="9.15"/>
    <n v="20721.539999999997"/>
    <x v="1179"/>
    <s v="Australia"/>
    <s v="debit"/>
  </r>
  <r>
    <n v="3377.69"/>
    <x v="38"/>
    <s v="09"/>
    <x v="1"/>
    <s v="2018"/>
    <d v="1899-12-30T08:25:14"/>
    <n v="0"/>
    <n v="0"/>
    <n v="0"/>
    <n v="46.27"/>
    <n v="3331.42"/>
    <x v="246"/>
    <s v="Australia"/>
    <s v="debit"/>
  </r>
  <r>
    <n v="3017"/>
    <x v="38"/>
    <s v="09"/>
    <x v="1"/>
    <s v="2018"/>
    <d v="1899-12-30T08:49:02"/>
    <n v="0"/>
    <n v="0"/>
    <n v="0"/>
    <n v="24.09"/>
    <n v="2992.91"/>
    <x v="42"/>
    <s v="Australia"/>
    <s v="debit"/>
  </r>
  <r>
    <n v="1950.02"/>
    <x v="38"/>
    <s v="09"/>
    <x v="1"/>
    <s v="2018"/>
    <d v="1899-12-30T09:00:00"/>
    <n v="0"/>
    <n v="0"/>
    <n v="0"/>
    <n v="90"/>
    <n v="1860.02"/>
    <x v="4"/>
    <s v="Australia"/>
    <s v="debit"/>
  </r>
  <r>
    <n v="9936.0400000000009"/>
    <x v="38"/>
    <s v="09"/>
    <x v="1"/>
    <s v="2018"/>
    <d v="1899-12-30T09:02:56"/>
    <n v="0"/>
    <n v="0"/>
    <n v="0"/>
    <n v="24.94"/>
    <n v="9911.1"/>
    <x v="224"/>
    <s v="Australia"/>
    <s v="debit"/>
  </r>
  <r>
    <n v="3079.99"/>
    <x v="38"/>
    <s v="09"/>
    <x v="1"/>
    <s v="2018"/>
    <d v="1899-12-30T09:08:22"/>
    <n v="0"/>
    <n v="0"/>
    <n v="0"/>
    <n v="48.84"/>
    <n v="3031.1499999999996"/>
    <x v="1099"/>
    <s v="Australia"/>
    <s v="debit"/>
  </r>
  <r>
    <n v="2556.71"/>
    <x v="38"/>
    <s v="09"/>
    <x v="1"/>
    <s v="2018"/>
    <d v="1899-12-30T09:13:48"/>
    <n v="0"/>
    <n v="0"/>
    <n v="0"/>
    <n v="34.229999999999997"/>
    <n v="2522.48"/>
    <x v="1180"/>
    <s v="Australia"/>
    <s v="debit"/>
  </r>
  <r>
    <n v="2966.84"/>
    <x v="38"/>
    <s v="09"/>
    <x v="1"/>
    <s v="2018"/>
    <d v="1899-12-30T09:19:14"/>
    <n v="0"/>
    <n v="0"/>
    <n v="0"/>
    <n v="50.16"/>
    <n v="2916.6800000000003"/>
    <x v="1181"/>
    <s v="Australia"/>
    <s v="debit"/>
  </r>
  <r>
    <n v="2832.09"/>
    <x v="38"/>
    <s v="09"/>
    <x v="1"/>
    <s v="2018"/>
    <d v="1899-12-30T09:24:40"/>
    <n v="0"/>
    <n v="0"/>
    <n v="0"/>
    <n v="134.75"/>
    <n v="2697.34"/>
    <x v="510"/>
    <s v="Australia"/>
    <s v="debit"/>
  </r>
  <r>
    <n v="3602.3"/>
    <x v="38"/>
    <s v="09"/>
    <x v="1"/>
    <s v="2018"/>
    <d v="1899-12-30T09:30:06"/>
    <n v="0"/>
    <n v="0"/>
    <n v="0"/>
    <n v="15.97"/>
    <n v="3586.3300000000004"/>
    <x v="1182"/>
    <s v="Australia"/>
    <s v="debit"/>
  </r>
  <r>
    <n v="10394.19"/>
    <x v="38"/>
    <s v="09"/>
    <x v="1"/>
    <s v="2018"/>
    <d v="1899-12-30T09:35:32"/>
    <n v="0"/>
    <n v="0"/>
    <n v="0"/>
    <n v="43.8"/>
    <n v="10350.390000000001"/>
    <x v="1183"/>
    <s v="Australia"/>
    <s v="debit"/>
  </r>
  <r>
    <n v="4494.05"/>
    <x v="38"/>
    <s v="09"/>
    <x v="1"/>
    <s v="2018"/>
    <d v="1899-12-30T09:40:58"/>
    <n v="0"/>
    <n v="0"/>
    <n v="0"/>
    <n v="43.99"/>
    <n v="4450.0600000000004"/>
    <x v="887"/>
    <s v="Australia"/>
    <s v="debit"/>
  </r>
  <r>
    <n v="6038.87"/>
    <x v="38"/>
    <s v="09"/>
    <x v="1"/>
    <s v="2018"/>
    <d v="1899-12-30T09:46:24"/>
    <n v="0"/>
    <n v="0"/>
    <n v="0"/>
    <n v="75.83"/>
    <n v="5963.04"/>
    <x v="347"/>
    <s v="Australia"/>
    <s v="debit"/>
  </r>
  <r>
    <n v="9925.9"/>
    <x v="38"/>
    <s v="09"/>
    <x v="1"/>
    <s v="2018"/>
    <d v="1899-12-30T09:51:50"/>
    <n v="0"/>
    <n v="0"/>
    <n v="0"/>
    <n v="10.14"/>
    <n v="9915.76"/>
    <x v="88"/>
    <s v="Australia"/>
    <s v="debit"/>
  </r>
  <r>
    <n v="3359.25"/>
    <x v="38"/>
    <s v="09"/>
    <x v="1"/>
    <s v="2018"/>
    <d v="1899-12-30T09:57:16"/>
    <n v="0"/>
    <n v="0"/>
    <n v="0"/>
    <n v="18.440000000000001"/>
    <n v="3340.81"/>
    <x v="611"/>
    <s v="Australia"/>
    <s v="debit"/>
  </r>
  <r>
    <n v="33625.03"/>
    <x v="38"/>
    <s v="09"/>
    <x v="1"/>
    <s v="2018"/>
    <d v="1899-12-30T10:00:00"/>
    <n v="0"/>
    <n v="0"/>
    <n v="0"/>
    <n v="42"/>
    <n v="33583.03"/>
    <x v="4"/>
    <s v="Australia"/>
    <s v="debit"/>
  </r>
  <r>
    <n v="59801.33"/>
    <x v="38"/>
    <s v="09"/>
    <x v="1"/>
    <s v="2018"/>
    <d v="1899-12-30T10:00:00"/>
    <n v="0"/>
    <n v="0"/>
    <n v="0"/>
    <n v="112"/>
    <n v="59689.33"/>
    <x v="4"/>
    <s v="Australia"/>
    <s v="debit"/>
  </r>
  <r>
    <n v="4223.91"/>
    <x v="38"/>
    <s v="09"/>
    <x v="1"/>
    <s v="2018"/>
    <d v="1899-12-30T10:11:37"/>
    <n v="0"/>
    <n v="0"/>
    <n v="0"/>
    <n v="18.53"/>
    <n v="4205.38"/>
    <x v="96"/>
    <s v="Australia"/>
    <s v="debit"/>
  </r>
  <r>
    <n v="20255.080000000002"/>
    <x v="38"/>
    <s v="09"/>
    <x v="1"/>
    <s v="2018"/>
    <d v="1899-12-30T10:19:22"/>
    <n v="0"/>
    <n v="0"/>
    <n v="0"/>
    <n v="31.23"/>
    <n v="20223.850000000002"/>
    <x v="1184"/>
    <s v="Australia"/>
    <s v="debit"/>
  </r>
  <r>
    <n v="4.2"/>
    <x v="38"/>
    <s v="09"/>
    <x v="1"/>
    <s v="2018"/>
    <d v="1899-12-30T10:27:07"/>
    <n v="0"/>
    <n v="0"/>
    <n v="0"/>
    <n v="15.03"/>
    <n v="-10.829999999999998"/>
    <x v="129"/>
    <s v="Australia"/>
    <s v="debit"/>
  </r>
  <r>
    <n v="20721.59"/>
    <x v="38"/>
    <s v="09"/>
    <x v="1"/>
    <s v="2018"/>
    <d v="1899-12-30T10:34:53"/>
    <n v="0"/>
    <n v="0"/>
    <n v="0"/>
    <n v="9.1"/>
    <n v="20712.490000000002"/>
    <x v="411"/>
    <s v="Australia"/>
    <s v="debit"/>
  </r>
  <r>
    <n v="1739.04"/>
    <x v="38"/>
    <s v="09"/>
    <x v="1"/>
    <s v="2018"/>
    <d v="1899-12-30T10:42:38"/>
    <n v="0"/>
    <n v="0"/>
    <n v="0"/>
    <n v="97.24"/>
    <n v="1641.8"/>
    <x v="61"/>
    <s v="Australia"/>
    <s v="debit"/>
  </r>
  <r>
    <n v="3282.29"/>
    <x v="38"/>
    <s v="09"/>
    <x v="1"/>
    <s v="2018"/>
    <d v="1899-12-30T10:50:23"/>
    <n v="0"/>
    <n v="0"/>
    <n v="0"/>
    <n v="76.959999999999994"/>
    <n v="3205.33"/>
    <x v="64"/>
    <s v="Australia"/>
    <s v="debit"/>
  </r>
  <r>
    <n v="1720.64"/>
    <x v="38"/>
    <s v="09"/>
    <x v="1"/>
    <s v="2018"/>
    <d v="1899-12-30T10:58:08"/>
    <n v="0"/>
    <n v="0"/>
    <n v="0"/>
    <n v="18.399999999999999"/>
    <n v="1702.24"/>
    <x v="74"/>
    <s v="Australia"/>
    <s v="debit"/>
  </r>
  <r>
    <n v="35676.93"/>
    <x v="38"/>
    <s v="09"/>
    <x v="1"/>
    <s v="2018"/>
    <d v="1899-12-30T11:00:00"/>
    <n v="0"/>
    <n v="0"/>
    <n v="0"/>
    <n v="28"/>
    <n v="35648.93"/>
    <x v="4"/>
    <s v="Australia"/>
    <s v="debit"/>
  </r>
  <r>
    <n v="10452.09"/>
    <x v="38"/>
    <s v="09"/>
    <x v="1"/>
    <s v="2018"/>
    <d v="1899-12-30T11:00:00"/>
    <n v="0"/>
    <n v="0"/>
    <n v="0"/>
    <n v="31"/>
    <n v="10421.09"/>
    <x v="4"/>
    <s v="Australia"/>
    <s v="debit"/>
  </r>
  <r>
    <n v="29763.17"/>
    <x v="38"/>
    <s v="09"/>
    <x v="1"/>
    <s v="2018"/>
    <d v="1899-12-30T11:00:00"/>
    <n v="0"/>
    <n v="0"/>
    <n v="0"/>
    <n v="38"/>
    <n v="29725.17"/>
    <x v="4"/>
    <s v="Australia"/>
    <s v="debit"/>
  </r>
  <r>
    <n v="10844.92"/>
    <x v="38"/>
    <s v="09"/>
    <x v="1"/>
    <s v="2018"/>
    <d v="1899-12-30T11:00:00"/>
    <n v="0"/>
    <n v="0"/>
    <n v="0"/>
    <n v="34"/>
    <n v="10810.92"/>
    <x v="4"/>
    <s v="Australia"/>
    <s v="debit"/>
  </r>
  <r>
    <n v="3197.8"/>
    <x v="38"/>
    <s v="09"/>
    <x v="1"/>
    <s v="2018"/>
    <d v="1899-12-30T11:09:09"/>
    <n v="0"/>
    <n v="0"/>
    <n v="0"/>
    <n v="30.43"/>
    <n v="3167.3700000000003"/>
    <x v="1160"/>
    <s v="Australia"/>
    <s v="debit"/>
  </r>
  <r>
    <n v="2670.15"/>
    <x v="38"/>
    <s v="09"/>
    <x v="1"/>
    <s v="2018"/>
    <d v="1899-12-30T11:21:12"/>
    <n v="0"/>
    <n v="0"/>
    <n v="0"/>
    <n v="9.75"/>
    <n v="2660.4"/>
    <x v="317"/>
    <s v="Australia"/>
    <s v="debit"/>
  </r>
  <r>
    <n v="1713.95"/>
    <x v="38"/>
    <s v="09"/>
    <x v="1"/>
    <s v="2018"/>
    <d v="1899-12-30T11:33:15"/>
    <n v="0"/>
    <n v="0"/>
    <n v="0"/>
    <n v="6.69"/>
    <n v="1707.26"/>
    <x v="570"/>
    <s v="Australia"/>
    <s v="debit"/>
  </r>
  <r>
    <n v="4492.5200000000004"/>
    <x v="38"/>
    <s v="09"/>
    <x v="1"/>
    <s v="2018"/>
    <d v="1899-12-30T11:45:18"/>
    <n v="0"/>
    <n v="0"/>
    <n v="0"/>
    <n v="19.899999999999999"/>
    <n v="4472.6200000000008"/>
    <x v="1015"/>
    <s v="Australia"/>
    <s v="debit"/>
  </r>
  <r>
    <n v="19719.099999999999"/>
    <x v="38"/>
    <s v="09"/>
    <x v="1"/>
    <s v="2018"/>
    <d v="1899-12-30T11:57:20"/>
    <n v="0"/>
    <n v="0"/>
    <n v="0"/>
    <n v="20.190000000000001"/>
    <n v="19698.91"/>
    <x v="1185"/>
    <s v="Australia"/>
    <s v="debit"/>
  </r>
  <r>
    <n v="35528.93"/>
    <x v="38"/>
    <s v="09"/>
    <x v="1"/>
    <s v="2018"/>
    <d v="1899-12-30T12:00:00"/>
    <n v="0"/>
    <n v="0"/>
    <n v="0"/>
    <n v="148"/>
    <n v="35380.93"/>
    <x v="4"/>
    <s v="Australia"/>
    <s v="debit"/>
  </r>
  <r>
    <n v="12635.9"/>
    <x v="38"/>
    <s v="09"/>
    <x v="1"/>
    <s v="2018"/>
    <d v="1899-12-30T12:00:00"/>
    <n v="0"/>
    <n v="0"/>
    <n v="0"/>
    <n v="73"/>
    <n v="12562.9"/>
    <x v="4"/>
    <s v="Australia"/>
    <s v="debit"/>
  </r>
  <r>
    <n v="6916.38"/>
    <x v="38"/>
    <s v="09"/>
    <x v="1"/>
    <s v="2018"/>
    <d v="1899-12-30T12:00:00"/>
    <n v="0"/>
    <n v="0"/>
    <n v="0"/>
    <n v="37"/>
    <n v="6879.38"/>
    <x v="4"/>
    <s v="Australia"/>
    <s v="debit"/>
  </r>
  <r>
    <n v="5077.0200000000004"/>
    <x v="38"/>
    <s v="09"/>
    <x v="1"/>
    <s v="2018"/>
    <d v="1899-12-30T12:14:59"/>
    <n v="0"/>
    <n v="0"/>
    <n v="0"/>
    <n v="13.74"/>
    <n v="5063.2800000000007"/>
    <x v="15"/>
    <s v="Australia"/>
    <s v="debit"/>
  </r>
  <r>
    <n v="196339.47"/>
    <x v="38"/>
    <s v="09"/>
    <x v="1"/>
    <s v="2018"/>
    <d v="1899-12-30T12:34:13"/>
    <n v="0"/>
    <n v="0"/>
    <n v="0"/>
    <n v="25.49"/>
    <n v="196313.98"/>
    <x v="563"/>
    <s v="Australia"/>
    <s v="debit"/>
  </r>
  <r>
    <n v="7069.12"/>
    <x v="38"/>
    <s v="09"/>
    <x v="1"/>
    <s v="2018"/>
    <d v="1899-12-30T12:53:27"/>
    <n v="0"/>
    <n v="0"/>
    <n v="0"/>
    <n v="15.6"/>
    <n v="7053.5199999999995"/>
    <x v="105"/>
    <s v="Australia"/>
    <s v="debit"/>
  </r>
  <r>
    <n v="2657.74"/>
    <x v="38"/>
    <s v="09"/>
    <x v="1"/>
    <s v="2018"/>
    <d v="1899-12-30T13:13:11"/>
    <n v="0"/>
    <n v="0"/>
    <n v="0"/>
    <n v="12.41"/>
    <n v="2645.33"/>
    <x v="28"/>
    <s v="Australia"/>
    <s v="debit"/>
  </r>
  <r>
    <n v="6909.14"/>
    <x v="38"/>
    <s v="09"/>
    <x v="1"/>
    <s v="2018"/>
    <d v="1899-12-30T13:33:11"/>
    <n v="0"/>
    <n v="0"/>
    <n v="0"/>
    <n v="7.24"/>
    <n v="6901.9000000000005"/>
    <x v="212"/>
    <s v="Australia"/>
    <s v="debit"/>
  </r>
  <r>
    <n v="5352.61"/>
    <x v="38"/>
    <s v="09"/>
    <x v="1"/>
    <s v="2018"/>
    <d v="1899-12-30T13:53:11"/>
    <n v="0"/>
    <n v="0"/>
    <n v="0"/>
    <n v="12.71"/>
    <n v="5339.9"/>
    <x v="142"/>
    <s v="Australia"/>
    <s v="debit"/>
  </r>
  <r>
    <n v="27183.13"/>
    <x v="38"/>
    <s v="09"/>
    <x v="1"/>
    <s v="2018"/>
    <d v="1899-12-30T14:00:00"/>
    <n v="0"/>
    <n v="0"/>
    <n v="0"/>
    <n v="171"/>
    <n v="27012.13"/>
    <x v="4"/>
    <s v="Australia"/>
    <s v="debit"/>
  </r>
  <r>
    <n v="10372.9"/>
    <x v="38"/>
    <s v="09"/>
    <x v="1"/>
    <s v="2018"/>
    <d v="1899-12-30T14:00:00"/>
    <n v="0"/>
    <n v="0"/>
    <n v="0"/>
    <n v="40"/>
    <n v="10332.9"/>
    <x v="4"/>
    <s v="Australia"/>
    <s v="debit"/>
  </r>
  <r>
    <n v="13360.36"/>
    <x v="38"/>
    <s v="09"/>
    <x v="1"/>
    <s v="2018"/>
    <d v="1899-12-30T14:08:08"/>
    <n v="0"/>
    <n v="0"/>
    <n v="0"/>
    <n v="41.81"/>
    <n v="13318.550000000001"/>
    <x v="167"/>
    <s v="Australia"/>
    <s v="debit"/>
  </r>
  <r>
    <n v="2642.45"/>
    <x v="38"/>
    <s v="09"/>
    <x v="1"/>
    <s v="2018"/>
    <d v="1899-12-30T14:20:29"/>
    <n v="0"/>
    <n v="0"/>
    <n v="0"/>
    <n v="15.29"/>
    <n v="2627.16"/>
    <x v="558"/>
    <s v="Australia"/>
    <s v="debit"/>
  </r>
  <r>
    <n v="4208.9799999999996"/>
    <x v="38"/>
    <s v="09"/>
    <x v="1"/>
    <s v="2018"/>
    <d v="1899-12-30T14:32:50"/>
    <n v="0"/>
    <n v="0"/>
    <n v="0"/>
    <n v="14.93"/>
    <n v="4194.0499999999993"/>
    <x v="320"/>
    <s v="Australia"/>
    <s v="debit"/>
  </r>
  <r>
    <n v="45452.03"/>
    <x v="38"/>
    <s v="09"/>
    <x v="1"/>
    <s v="2018"/>
    <d v="1899-12-30T14:45:11"/>
    <n v="0"/>
    <n v="0"/>
    <n v="0"/>
    <n v="28.06"/>
    <n v="45423.97"/>
    <x v="160"/>
    <s v="Australia"/>
    <s v="debit"/>
  </r>
  <r>
    <n v="3065.16"/>
    <x v="38"/>
    <s v="09"/>
    <x v="1"/>
    <s v="2018"/>
    <d v="1899-12-30T14:57:31"/>
    <n v="0"/>
    <n v="0"/>
    <n v="0"/>
    <n v="14.83"/>
    <n v="3050.33"/>
    <x v="6"/>
    <s v="Australia"/>
    <s v="debit"/>
  </r>
  <r>
    <n v="29662.17"/>
    <x v="38"/>
    <s v="09"/>
    <x v="1"/>
    <s v="2018"/>
    <d v="1899-12-30T15:00:00"/>
    <n v="0"/>
    <n v="0"/>
    <n v="0"/>
    <n v="101"/>
    <n v="29561.17"/>
    <x v="4"/>
    <s v="Australia"/>
    <s v="debit"/>
  </r>
  <r>
    <n v="3582.31"/>
    <x v="38"/>
    <s v="09"/>
    <x v="1"/>
    <s v="2018"/>
    <d v="1899-12-30T15:10:31"/>
    <n v="0"/>
    <n v="0"/>
    <n v="0"/>
    <n v="19.989999999999998"/>
    <n v="3562.32"/>
    <x v="703"/>
    <s v="Australia"/>
    <s v="debit"/>
  </r>
  <r>
    <n v="7057.26"/>
    <x v="38"/>
    <s v="09"/>
    <x v="1"/>
    <s v="2018"/>
    <d v="1899-12-30T15:23:41"/>
    <n v="0"/>
    <n v="0"/>
    <n v="0"/>
    <n v="11.86"/>
    <n v="7045.4000000000005"/>
    <x v="597"/>
    <s v="Australia"/>
    <s v="debit"/>
  </r>
  <r>
    <n v="6916.83"/>
    <x v="38"/>
    <s v="09"/>
    <x v="1"/>
    <s v="2018"/>
    <d v="1899-12-30T15:36:50"/>
    <n v="0"/>
    <n v="0"/>
    <n v="0"/>
    <n v="21.08"/>
    <n v="6895.75"/>
    <x v="142"/>
    <s v="Australia"/>
    <s v="debit"/>
  </r>
  <r>
    <n v="20246"/>
    <x v="38"/>
    <s v="09"/>
    <x v="1"/>
    <s v="2018"/>
    <d v="1899-12-30T15:49:59"/>
    <n v="0"/>
    <n v="0"/>
    <n v="0"/>
    <n v="9.08"/>
    <n v="20236.919999999998"/>
    <x v="401"/>
    <s v="Australia"/>
    <s v="debit"/>
  </r>
  <r>
    <n v="1621.95"/>
    <x v="38"/>
    <s v="09"/>
    <x v="1"/>
    <s v="2018"/>
    <d v="1899-12-30T16:00:00"/>
    <n v="0"/>
    <n v="0"/>
    <n v="0"/>
    <n v="92"/>
    <n v="1529.95"/>
    <x v="4"/>
    <s v="Australia"/>
    <s v="debit"/>
  </r>
  <r>
    <n v="2625.82"/>
    <x v="38"/>
    <s v="09"/>
    <x v="1"/>
    <s v="2018"/>
    <d v="1899-12-30T16:04:59"/>
    <n v="0"/>
    <n v="0"/>
    <n v="0"/>
    <n v="16.63"/>
    <n v="2609.19"/>
    <x v="1186"/>
    <s v="Australia"/>
    <s v="debit"/>
  </r>
  <r>
    <n v="9998.2800000000007"/>
    <x v="38"/>
    <s v="09"/>
    <x v="1"/>
    <s v="2018"/>
    <d v="1899-12-30T16:25:49"/>
    <n v="0"/>
    <n v="0"/>
    <n v="0"/>
    <n v="23.15"/>
    <n v="9975.130000000001"/>
    <x v="186"/>
    <s v="Australia"/>
    <s v="debit"/>
  </r>
  <r>
    <n v="6293.13"/>
    <x v="38"/>
    <s v="09"/>
    <x v="1"/>
    <s v="2018"/>
    <d v="1899-12-30T16:46:39"/>
    <n v="0"/>
    <n v="0"/>
    <n v="0"/>
    <n v="45.41"/>
    <n v="6247.72"/>
    <x v="850"/>
    <s v="Australia"/>
    <s v="debit"/>
  </r>
  <r>
    <n v="6271.13"/>
    <x v="38"/>
    <s v="09"/>
    <x v="1"/>
    <s v="2018"/>
    <d v="1899-12-30T17:00:00"/>
    <n v="0"/>
    <n v="0"/>
    <n v="0"/>
    <n v="22"/>
    <n v="6249.13"/>
    <x v="4"/>
    <s v="Australia"/>
    <s v="debit"/>
  </r>
  <r>
    <n v="2597.02"/>
    <x v="38"/>
    <s v="09"/>
    <x v="1"/>
    <s v="2018"/>
    <d v="1899-12-30T17:06:39"/>
    <n v="0"/>
    <n v="0"/>
    <n v="0"/>
    <n v="28.8"/>
    <n v="2568.2199999999998"/>
    <x v="1187"/>
    <s v="Australia"/>
    <s v="debit"/>
  </r>
  <r>
    <n v="2521.39"/>
    <x v="38"/>
    <s v="09"/>
    <x v="1"/>
    <s v="2018"/>
    <d v="1899-12-30T17:25:11"/>
    <n v="0"/>
    <n v="0"/>
    <n v="0"/>
    <n v="35.32"/>
    <n v="2486.0699999999997"/>
    <x v="562"/>
    <s v="Australia"/>
    <s v="debit"/>
  </r>
  <r>
    <n v="21032.61"/>
    <x v="38"/>
    <s v="09"/>
    <x v="1"/>
    <s v="2018"/>
    <d v="1899-12-30T17:43:42"/>
    <n v="0"/>
    <n v="0"/>
    <n v="0"/>
    <n v="16.5"/>
    <n v="21016.11"/>
    <x v="301"/>
    <s v="Australia"/>
    <s v="debit"/>
  </r>
  <r>
    <n v="4608.6000000000004"/>
    <x v="38"/>
    <s v="09"/>
    <x v="1"/>
    <s v="2018"/>
    <d v="1899-12-30T18:00:00"/>
    <n v="0"/>
    <n v="0"/>
    <n v="0"/>
    <n v="45"/>
    <n v="4563.6000000000004"/>
    <x v="4"/>
    <s v="Australia"/>
    <s v="debit"/>
  </r>
  <r>
    <n v="5952.4"/>
    <x v="38"/>
    <s v="09"/>
    <x v="1"/>
    <s v="2018"/>
    <d v="1899-12-30T18:03:14"/>
    <n v="0"/>
    <n v="0"/>
    <n v="0"/>
    <n v="73.88"/>
    <n v="5878.5199999999995"/>
    <x v="1155"/>
    <s v="Australia"/>
    <s v="debit"/>
  </r>
  <r>
    <n v="1604.28"/>
    <x v="38"/>
    <s v="09"/>
    <x v="1"/>
    <s v="2018"/>
    <d v="1899-12-30T18:57:17"/>
    <n v="0"/>
    <n v="0"/>
    <n v="0"/>
    <n v="17.670000000000002"/>
    <n v="1586.61"/>
    <x v="104"/>
    <s v="Australia"/>
    <s v="debit"/>
  </r>
  <r>
    <n v="5923.87"/>
    <x v="38"/>
    <s v="09"/>
    <x v="1"/>
    <s v="2018"/>
    <d v="1899-12-30T19:00:00"/>
    <n v="0"/>
    <n v="0"/>
    <n v="0"/>
    <n v="115"/>
    <n v="5808.87"/>
    <x v="4"/>
    <s v="Australia"/>
    <s v="debit"/>
  </r>
  <r>
    <n v="8624.48"/>
    <x v="38"/>
    <s v="09"/>
    <x v="1"/>
    <s v="2018"/>
    <d v="1899-12-30T19:00:00"/>
    <n v="0"/>
    <n v="0"/>
    <n v="0"/>
    <n v="18"/>
    <n v="8606.48"/>
    <x v="4"/>
    <s v="Australia"/>
    <s v="debit"/>
  </r>
  <r>
    <n v="10345.9"/>
    <x v="38"/>
    <s v="09"/>
    <x v="1"/>
    <s v="2018"/>
    <d v="1899-12-30T19:00:00"/>
    <n v="0"/>
    <n v="0"/>
    <n v="0"/>
    <n v="27"/>
    <n v="10318.9"/>
    <x v="4"/>
    <s v="Australia"/>
    <s v="debit"/>
  </r>
  <r>
    <n v="4836.2700000000004"/>
    <x v="38"/>
    <s v="09"/>
    <x v="1"/>
    <s v="2018"/>
    <d v="1899-12-30T19:16:21"/>
    <n v="0"/>
    <n v="0"/>
    <n v="0"/>
    <n v="18.32"/>
    <n v="4817.9500000000007"/>
    <x v="892"/>
    <s v="Australia"/>
    <s v="debit"/>
  </r>
  <r>
    <n v="2508.3000000000002"/>
    <x v="38"/>
    <s v="09"/>
    <x v="1"/>
    <s v="2018"/>
    <d v="1899-12-30T19:34:32"/>
    <n v="0"/>
    <n v="0"/>
    <n v="0"/>
    <n v="13.09"/>
    <n v="2495.21"/>
    <x v="21"/>
    <s v="Australia"/>
    <s v="debit"/>
  </r>
  <r>
    <n v="5069.53"/>
    <x v="38"/>
    <s v="09"/>
    <x v="1"/>
    <s v="2018"/>
    <d v="1899-12-30T19:52:43"/>
    <n v="0"/>
    <n v="0"/>
    <n v="0"/>
    <n v="7.49"/>
    <n v="5062.04"/>
    <x v="200"/>
    <s v="Australia"/>
    <s v="debit"/>
  </r>
  <r>
    <n v="11496.39"/>
    <x v="38"/>
    <s v="09"/>
    <x v="1"/>
    <s v="2018"/>
    <d v="1899-12-30T20:00:00"/>
    <n v="0"/>
    <n v="0"/>
    <n v="0"/>
    <n v="48"/>
    <n v="11448.39"/>
    <x v="4"/>
    <s v="Australia"/>
    <s v="debit"/>
  </r>
  <r>
    <n v="3540.31"/>
    <x v="38"/>
    <s v="09"/>
    <x v="1"/>
    <s v="2018"/>
    <d v="1899-12-30T20:00:00"/>
    <n v="0"/>
    <n v="0"/>
    <n v="0"/>
    <n v="42"/>
    <n v="3498.31"/>
    <x v="4"/>
    <s v="Australia"/>
    <s v="debit"/>
  </r>
  <r>
    <n v="1586.91"/>
    <x v="38"/>
    <s v="09"/>
    <x v="1"/>
    <s v="2018"/>
    <d v="1899-12-30T20:05:13"/>
    <n v="0"/>
    <n v="0"/>
    <n v="0"/>
    <n v="17.37"/>
    <n v="1569.5400000000002"/>
    <x v="815"/>
    <s v="Australia"/>
    <s v="debit"/>
  </r>
  <r>
    <n v="9876.59"/>
    <x v="38"/>
    <s v="09"/>
    <x v="1"/>
    <s v="2018"/>
    <d v="1899-12-30T20:13:54"/>
    <n v="0"/>
    <n v="0"/>
    <n v="0"/>
    <n v="35.99"/>
    <n v="9840.6"/>
    <x v="1188"/>
    <s v="Australia"/>
    <s v="debit"/>
  </r>
  <r>
    <n v="6210.48"/>
    <x v="38"/>
    <s v="09"/>
    <x v="1"/>
    <s v="2018"/>
    <d v="1899-12-30T20:22:36"/>
    <n v="0"/>
    <n v="0"/>
    <n v="0"/>
    <n v="19.7"/>
    <n v="6190.78"/>
    <x v="15"/>
    <s v="Australia"/>
    <s v="debit"/>
  </r>
  <r>
    <n v="3977.92"/>
    <x v="38"/>
    <s v="09"/>
    <x v="1"/>
    <s v="2018"/>
    <d v="1899-12-30T20:31:18"/>
    <n v="0"/>
    <n v="0"/>
    <n v="0"/>
    <n v="8.81"/>
    <n v="3969.11"/>
    <x v="1189"/>
    <s v="Australia"/>
    <s v="debit"/>
  </r>
  <r>
    <n v="5062.57"/>
    <x v="38"/>
    <s v="09"/>
    <x v="1"/>
    <s v="2018"/>
    <d v="1899-12-30T20:39:59"/>
    <n v="0"/>
    <n v="0"/>
    <n v="0"/>
    <n v="6.96"/>
    <n v="5055.6099999999997"/>
    <x v="822"/>
    <s v="Australia"/>
    <s v="debit"/>
  </r>
  <r>
    <n v="21021.41"/>
    <x v="38"/>
    <s v="09"/>
    <x v="1"/>
    <s v="2018"/>
    <d v="1899-12-30T20:48:41"/>
    <n v="0"/>
    <n v="0"/>
    <n v="0"/>
    <n v="11.2"/>
    <n v="21010.21"/>
    <x v="957"/>
    <s v="Australia"/>
    <s v="debit"/>
  </r>
  <r>
    <n v="33609.910000000003"/>
    <x v="38"/>
    <s v="09"/>
    <x v="1"/>
    <s v="2018"/>
    <d v="1899-12-30T20:57:23"/>
    <n v="0"/>
    <n v="0"/>
    <n v="0"/>
    <n v="15.12"/>
    <n v="33594.79"/>
    <x v="220"/>
    <s v="Australia"/>
    <s v="debit"/>
  </r>
  <r>
    <n v="61635.22"/>
    <x v="38"/>
    <s v="09"/>
    <x v="1"/>
    <s v="2018"/>
    <d v="1899-12-30T21:00:00"/>
    <n v="0"/>
    <n v="0"/>
    <n v="0"/>
    <n v="88"/>
    <n v="61547.22"/>
    <x v="4"/>
    <s v="Australia"/>
    <s v="debit"/>
  </r>
  <r>
    <n v="3028.55"/>
    <x v="38"/>
    <s v="09"/>
    <x v="1"/>
    <s v="2018"/>
    <d v="1899-12-30T21:00:00"/>
    <n v="0"/>
    <n v="0"/>
    <n v="0"/>
    <n v="50"/>
    <n v="2978.55"/>
    <x v="4"/>
    <s v="Australia"/>
    <s v="debit"/>
  </r>
  <r>
    <n v="6898.64"/>
    <x v="38"/>
    <s v="09"/>
    <x v="1"/>
    <s v="2018"/>
    <d v="1899-12-30T21:04:30"/>
    <n v="0"/>
    <n v="0"/>
    <n v="0"/>
    <n v="10.5"/>
    <n v="6888.14"/>
    <x v="579"/>
    <s v="Australia"/>
    <s v="debit"/>
  </r>
  <r>
    <n v="10816.38"/>
    <x v="38"/>
    <s v="09"/>
    <x v="1"/>
    <s v="2018"/>
    <d v="1899-12-30T21:10:58"/>
    <n v="0"/>
    <n v="0"/>
    <n v="0"/>
    <n v="28.54"/>
    <n v="10787.839999999998"/>
    <x v="760"/>
    <s v="Australia"/>
    <s v="debit"/>
  </r>
  <r>
    <n v="33599.18"/>
    <x v="38"/>
    <s v="09"/>
    <x v="1"/>
    <s v="2018"/>
    <d v="1899-12-30T21:17:25"/>
    <n v="0"/>
    <n v="0"/>
    <n v="0"/>
    <n v="10.73"/>
    <n v="33588.449999999997"/>
    <x v="592"/>
    <s v="Australia"/>
    <s v="debit"/>
  </r>
  <r>
    <n v="19664.78"/>
    <x v="38"/>
    <s v="09"/>
    <x v="1"/>
    <s v="2018"/>
    <d v="1899-12-30T21:23:52"/>
    <n v="0"/>
    <n v="0"/>
    <n v="0"/>
    <n v="54.32"/>
    <n v="19610.46"/>
    <x v="1051"/>
    <s v="Australia"/>
    <s v="debit"/>
  </r>
  <r>
    <n v="3266.47"/>
    <x v="38"/>
    <s v="09"/>
    <x v="1"/>
    <s v="2018"/>
    <d v="1899-12-30T21:30:19"/>
    <n v="0"/>
    <n v="0"/>
    <n v="0"/>
    <n v="15.82"/>
    <n v="3250.6499999999996"/>
    <x v="141"/>
    <s v="Australia"/>
    <s v="debit"/>
  </r>
  <r>
    <n v="7039.92"/>
    <x v="38"/>
    <s v="09"/>
    <x v="1"/>
    <s v="2018"/>
    <d v="1899-12-30T21:36:46"/>
    <n v="0"/>
    <n v="0"/>
    <n v="0"/>
    <n v="17.34"/>
    <n v="7022.58"/>
    <x v="41"/>
    <s v="Australia"/>
    <s v="debit"/>
  </r>
  <r>
    <n v="9756.6299999999992"/>
    <x v="38"/>
    <s v="09"/>
    <x v="1"/>
    <s v="2018"/>
    <d v="1899-12-30T21:43:13"/>
    <n v="0"/>
    <n v="0"/>
    <n v="0"/>
    <n v="241.65"/>
    <n v="9514.98"/>
    <x v="555"/>
    <s v="Australia"/>
    <s v="debit"/>
  </r>
  <r>
    <n v="3160.18"/>
    <x v="38"/>
    <s v="09"/>
    <x v="1"/>
    <s v="2018"/>
    <d v="1899-12-30T21:49:40"/>
    <n v="0"/>
    <n v="0"/>
    <n v="0"/>
    <n v="10.18"/>
    <n v="3150"/>
    <x v="1190"/>
    <s v="Australia"/>
    <s v="debit"/>
  </r>
  <r>
    <n v="21014.44"/>
    <x v="38"/>
    <s v="09"/>
    <x v="1"/>
    <s v="2018"/>
    <d v="1899-12-30T21:56:07"/>
    <n v="0"/>
    <n v="0"/>
    <n v="0"/>
    <n v="6.97"/>
    <n v="21007.469999999998"/>
    <x v="1097"/>
    <s v="Australia"/>
    <s v="debit"/>
  </r>
  <r>
    <n v="6195.7"/>
    <x v="38"/>
    <s v="09"/>
    <x v="1"/>
    <s v="2018"/>
    <d v="1899-12-30T22:00:00"/>
    <n v="0"/>
    <n v="0"/>
    <n v="0"/>
    <n v="159"/>
    <n v="6036.7"/>
    <x v="4"/>
    <s v="Australia"/>
    <s v="debit"/>
  </r>
  <r>
    <n v="9042.52"/>
    <x v="38"/>
    <s v="09"/>
    <x v="1"/>
    <s v="2018"/>
    <d v="1899-12-30T22:00:00"/>
    <n v="0"/>
    <n v="0"/>
    <n v="0"/>
    <n v="25"/>
    <n v="9017.52"/>
    <x v="4"/>
    <s v="Australia"/>
    <s v="debit"/>
  </r>
  <r>
    <n v="109799.7"/>
    <x v="38"/>
    <s v="09"/>
    <x v="1"/>
    <s v="2018"/>
    <d v="1899-12-30T22:00:00"/>
    <n v="0"/>
    <n v="0"/>
    <n v="0"/>
    <n v="187"/>
    <n v="109612.7"/>
    <x v="4"/>
    <s v="Australia"/>
    <s v="debit"/>
  </r>
  <r>
    <n v="3173.48"/>
    <x v="38"/>
    <s v="09"/>
    <x v="1"/>
    <s v="2018"/>
    <d v="1899-12-30T22:07:24"/>
    <n v="0"/>
    <n v="0"/>
    <n v="0"/>
    <n v="24.32"/>
    <n v="3149.16"/>
    <x v="1"/>
    <s v="Australia"/>
    <s v="debit"/>
  </r>
  <r>
    <n v="5328.46"/>
    <x v="38"/>
    <s v="09"/>
    <x v="1"/>
    <s v="2018"/>
    <d v="1899-12-30T22:25:55"/>
    <n v="0"/>
    <n v="0"/>
    <n v="0"/>
    <n v="24.15"/>
    <n v="5304.31"/>
    <x v="190"/>
    <s v="Australia"/>
    <s v="debit"/>
  </r>
  <r>
    <n v="3254.61"/>
    <x v="38"/>
    <s v="09"/>
    <x v="1"/>
    <s v="2018"/>
    <d v="1899-12-30T22:44:26"/>
    <n v="0"/>
    <n v="0"/>
    <n v="0"/>
    <n v="11.86"/>
    <n v="3242.75"/>
    <x v="713"/>
    <s v="Australia"/>
    <s v="debit"/>
  </r>
  <r>
    <n v="3245.28"/>
    <x v="38"/>
    <s v="09"/>
    <x v="1"/>
    <s v="2018"/>
    <d v="1899-12-30T23:05:42"/>
    <n v="0"/>
    <n v="0"/>
    <n v="0"/>
    <n v="9.33"/>
    <n v="3235.9500000000003"/>
    <x v="3"/>
    <s v="Australia"/>
    <s v="debit"/>
  </r>
  <r>
    <n v="19602.650000000001"/>
    <x v="38"/>
    <s v="09"/>
    <x v="1"/>
    <s v="2018"/>
    <d v="1899-12-30T23:41:25"/>
    <n v="0"/>
    <n v="0"/>
    <n v="0"/>
    <n v="62.13"/>
    <n v="19540.52"/>
    <x v="441"/>
    <s v="Australia"/>
    <s v="debit"/>
  </r>
  <r>
    <n v="3153.69"/>
    <x v="39"/>
    <s v="10"/>
    <x v="1"/>
    <s v="2018"/>
    <d v="1899-12-30T00:53:19"/>
    <n v="0"/>
    <n v="0"/>
    <n v="0"/>
    <n v="19.79"/>
    <n v="3133.9"/>
    <x v="6"/>
    <s v="Australia"/>
    <s v="debit"/>
  </r>
  <r>
    <n v="3090.16"/>
    <x v="39"/>
    <s v="10"/>
    <x v="1"/>
    <s v="2018"/>
    <d v="1899-12-30T01:52:13"/>
    <n v="0"/>
    <n v="0"/>
    <n v="0"/>
    <n v="63.53"/>
    <n v="3026.6299999999997"/>
    <x v="784"/>
    <s v="Australia"/>
    <s v="debit"/>
  </r>
  <r>
    <n v="54585.07"/>
    <x v="39"/>
    <s v="10"/>
    <x v="1"/>
    <s v="2018"/>
    <d v="1899-12-30T02:00:00"/>
    <n v="0"/>
    <n v="0"/>
    <n v="0"/>
    <n v="77"/>
    <n v="54508.07"/>
    <x v="4"/>
    <s v="Australia"/>
    <s v="debit"/>
  </r>
  <r>
    <n v="20077"/>
    <x v="39"/>
    <s v="10"/>
    <x v="1"/>
    <s v="2018"/>
    <d v="1899-12-30T03:00:00"/>
    <n v="0"/>
    <n v="0"/>
    <n v="0"/>
    <n v="169"/>
    <n v="19908"/>
    <x v="4"/>
    <s v="Australia"/>
    <s v="debit"/>
  </r>
  <r>
    <n v="9723.6299999999992"/>
    <x v="39"/>
    <s v="10"/>
    <x v="1"/>
    <s v="2018"/>
    <d v="1899-12-30T03:00:00"/>
    <n v="0"/>
    <n v="0"/>
    <n v="0"/>
    <n v="33"/>
    <n v="9690.6299999999992"/>
    <x v="4"/>
    <s v="Australia"/>
    <s v="debit"/>
  </r>
  <r>
    <n v="6892.83"/>
    <x v="39"/>
    <s v="10"/>
    <x v="1"/>
    <s v="2018"/>
    <d v="1899-12-30T03:00:00"/>
    <n v="0"/>
    <n v="0"/>
    <n v="0"/>
    <n v="24"/>
    <n v="6868.83"/>
    <x v="4"/>
    <s v="Australia"/>
    <s v="debit"/>
  </r>
  <r>
    <n v="4744.3999999999996"/>
    <x v="39"/>
    <s v="10"/>
    <x v="1"/>
    <s v="2018"/>
    <d v="1899-12-30T04:00:00"/>
    <n v="0"/>
    <n v="0"/>
    <n v="0"/>
    <n v="66"/>
    <n v="4678.3999999999996"/>
    <x v="4"/>
    <s v="Australia"/>
    <s v="debit"/>
  </r>
  <r>
    <n v="5720.57"/>
    <x v="39"/>
    <s v="10"/>
    <x v="1"/>
    <s v="2018"/>
    <d v="1899-12-30T05:00:00"/>
    <n v="0"/>
    <n v="0"/>
    <n v="0"/>
    <n v="34"/>
    <n v="5686.57"/>
    <x v="4"/>
    <s v="Australia"/>
    <s v="debit"/>
  </r>
  <r>
    <n v="3450.66"/>
    <x v="39"/>
    <s v="10"/>
    <x v="1"/>
    <s v="2018"/>
    <d v="1899-12-30T06:00:00"/>
    <n v="0"/>
    <n v="0"/>
    <n v="0"/>
    <n v="35"/>
    <n v="3415.66"/>
    <x v="4"/>
    <s v="Australia"/>
    <s v="debit"/>
  </r>
  <r>
    <n v="3531.74"/>
    <x v="39"/>
    <s v="10"/>
    <x v="1"/>
    <s v="2018"/>
    <d v="1899-12-30T07:08:53"/>
    <n v="0"/>
    <n v="0"/>
    <n v="0"/>
    <n v="8.57"/>
    <n v="3523.1699999999996"/>
    <x v="128"/>
    <s v="Australia"/>
    <s v="debit"/>
  </r>
  <r>
    <n v="196288.47"/>
    <x v="39"/>
    <s v="10"/>
    <x v="1"/>
    <s v="2018"/>
    <d v="1899-12-30T08:00:00"/>
    <n v="0"/>
    <n v="0"/>
    <n v="0"/>
    <n v="51"/>
    <n v="196237.47"/>
    <x v="4"/>
    <s v="Australia"/>
    <s v="debit"/>
  </r>
  <r>
    <n v="10348.91"/>
    <x v="39"/>
    <s v="10"/>
    <x v="1"/>
    <s v="2018"/>
    <d v="1899-12-30T08:10:23"/>
    <n v="0"/>
    <n v="0"/>
    <n v="0"/>
    <n v="45.28"/>
    <n v="10303.629999999999"/>
    <x v="244"/>
    <s v="Australia"/>
    <s v="debit"/>
  </r>
  <r>
    <n v="4190.6899999999996"/>
    <x v="39"/>
    <s v="10"/>
    <x v="1"/>
    <s v="2018"/>
    <d v="1899-12-30T08:29:36"/>
    <n v="0"/>
    <n v="0"/>
    <n v="0"/>
    <n v="18.29"/>
    <n v="4172.3999999999996"/>
    <x v="477"/>
    <s v="Australia"/>
    <s v="debit"/>
  </r>
  <r>
    <n v="1910.38"/>
    <x v="39"/>
    <s v="10"/>
    <x v="1"/>
    <s v="2018"/>
    <d v="1899-12-30T08:48:50"/>
    <n v="0"/>
    <n v="0"/>
    <n v="0"/>
    <n v="39.64"/>
    <n v="1870.74"/>
    <x v="794"/>
    <s v="Australia"/>
    <s v="debit"/>
  </r>
  <r>
    <n v="20975.439999999999"/>
    <x v="39"/>
    <s v="10"/>
    <x v="1"/>
    <s v="2018"/>
    <d v="1899-12-30T09:00:00"/>
    <n v="0"/>
    <n v="0"/>
    <n v="0"/>
    <n v="39"/>
    <n v="20936.439999999999"/>
    <x v="4"/>
    <s v="Australia"/>
    <s v="debit"/>
  </r>
  <r>
    <n v="3227.95"/>
    <x v="39"/>
    <s v="10"/>
    <x v="1"/>
    <s v="2018"/>
    <d v="1899-12-30T09:01:48"/>
    <n v="0"/>
    <n v="0"/>
    <n v="0"/>
    <n v="17.329999999999998"/>
    <n v="3210.62"/>
    <x v="524"/>
    <s v="Australia"/>
    <s v="debit"/>
  </r>
  <r>
    <n v="4482.67"/>
    <x v="39"/>
    <s v="10"/>
    <x v="1"/>
    <s v="2018"/>
    <d v="1899-12-30T09:06:07"/>
    <n v="0"/>
    <n v="0"/>
    <n v="0"/>
    <n v="11.38"/>
    <n v="4471.29"/>
    <x v="1191"/>
    <s v="Australia"/>
    <s v="debit"/>
  </r>
  <r>
    <n v="1899.58"/>
    <x v="39"/>
    <s v="10"/>
    <x v="1"/>
    <s v="2018"/>
    <d v="1899-12-30T09:10:25"/>
    <n v="0"/>
    <n v="0"/>
    <n v="0"/>
    <n v="10.8"/>
    <n v="1888.78"/>
    <x v="1085"/>
    <s v="Australia"/>
    <s v="debit"/>
  </r>
  <r>
    <n v="3145.09"/>
    <x v="39"/>
    <s v="10"/>
    <x v="1"/>
    <s v="2018"/>
    <d v="1899-12-30T09:14:44"/>
    <n v="0"/>
    <n v="0"/>
    <n v="0"/>
    <n v="15.09"/>
    <n v="3130"/>
    <x v="41"/>
    <s v="Australia"/>
    <s v="debit"/>
  </r>
  <r>
    <n v="3048.42"/>
    <x v="39"/>
    <s v="10"/>
    <x v="1"/>
    <s v="2018"/>
    <d v="1899-12-30T09:19:03"/>
    <n v="0"/>
    <n v="0"/>
    <n v="0"/>
    <n v="41.74"/>
    <n v="3006.6800000000003"/>
    <x v="197"/>
    <s v="Australia"/>
    <s v="debit"/>
  </r>
  <r>
    <n v="2822.37"/>
    <x v="39"/>
    <s v="10"/>
    <x v="1"/>
    <s v="2018"/>
    <d v="1899-12-30T09:23:21"/>
    <n v="0"/>
    <n v="0"/>
    <n v="0"/>
    <n v="5.46"/>
    <n v="2816.91"/>
    <x v="1192"/>
    <s v="Australia"/>
    <s v="debit"/>
  </r>
  <r>
    <n v="2550.23"/>
    <x v="39"/>
    <s v="10"/>
    <x v="1"/>
    <s v="2018"/>
    <d v="1899-12-30T09:27:40"/>
    <n v="0"/>
    <n v="0"/>
    <n v="0"/>
    <n v="46.79"/>
    <n v="2503.44"/>
    <x v="6"/>
    <s v="Australia"/>
    <s v="debit"/>
  </r>
  <r>
    <n v="2935.15"/>
    <x v="39"/>
    <s v="10"/>
    <x v="1"/>
    <s v="2018"/>
    <d v="1899-12-30T09:31:58"/>
    <n v="0"/>
    <n v="0"/>
    <n v="0"/>
    <n v="113.27"/>
    <n v="2821.88"/>
    <x v="128"/>
    <s v="Australia"/>
    <s v="debit"/>
  </r>
  <r>
    <n v="5928.05"/>
    <x v="39"/>
    <s v="10"/>
    <x v="1"/>
    <s v="2018"/>
    <d v="1899-12-30T09:36:17"/>
    <n v="0"/>
    <n v="0"/>
    <n v="0"/>
    <n v="24.35"/>
    <n v="5903.7"/>
    <x v="408"/>
    <s v="Australia"/>
    <s v="debit"/>
  </r>
  <r>
    <n v="20691.95"/>
    <x v="39"/>
    <s v="10"/>
    <x v="1"/>
    <s v="2018"/>
    <d v="1899-12-30T09:40:36"/>
    <n v="0"/>
    <n v="0"/>
    <n v="0"/>
    <n v="29.64"/>
    <n v="20662.310000000001"/>
    <x v="390"/>
    <s v="Australia"/>
    <s v="debit"/>
  </r>
  <r>
    <n v="6892.62"/>
    <x v="39"/>
    <s v="10"/>
    <x v="1"/>
    <s v="2018"/>
    <d v="1899-12-30T09:44:54"/>
    <n v="0"/>
    <n v="0"/>
    <n v="0"/>
    <n v="6.02"/>
    <n v="6886.5999999999995"/>
    <x v="96"/>
    <s v="Australia"/>
    <s v="debit"/>
  </r>
  <r>
    <n v="19974.11"/>
    <x v="39"/>
    <s v="10"/>
    <x v="1"/>
    <s v="2018"/>
    <d v="1899-12-30T09:49:13"/>
    <n v="0"/>
    <n v="0"/>
    <n v="0"/>
    <n v="102.89"/>
    <n v="19871.22"/>
    <x v="726"/>
    <s v="Australia"/>
    <s v="debit"/>
  </r>
  <r>
    <n v="1580.76"/>
    <x v="39"/>
    <s v="10"/>
    <x v="1"/>
    <s v="2018"/>
    <d v="1899-12-30T09:53:32"/>
    <n v="0"/>
    <n v="0"/>
    <n v="0"/>
    <n v="6.15"/>
    <n v="1574.61"/>
    <x v="113"/>
    <s v="Australia"/>
    <s v="debit"/>
  </r>
  <r>
    <n v="10310.98"/>
    <x v="39"/>
    <s v="10"/>
    <x v="1"/>
    <s v="2018"/>
    <d v="1899-12-30T09:57:50"/>
    <n v="0"/>
    <n v="0"/>
    <n v="0"/>
    <n v="37.93"/>
    <n v="10273.049999999999"/>
    <x v="1071"/>
    <s v="Australia"/>
    <s v="debit"/>
  </r>
  <r>
    <n v="9845.9"/>
    <x v="39"/>
    <s v="10"/>
    <x v="1"/>
    <s v="2018"/>
    <d v="1899-12-30T10:00:00"/>
    <n v="0"/>
    <n v="0"/>
    <n v="0"/>
    <n v="80"/>
    <n v="9765.9"/>
    <x v="4"/>
    <s v="Australia"/>
    <s v="debit"/>
  </r>
  <r>
    <n v="4163.96"/>
    <x v="39"/>
    <s v="10"/>
    <x v="1"/>
    <s v="2018"/>
    <d v="1899-12-30T10:04:30"/>
    <n v="0"/>
    <n v="0"/>
    <n v="0"/>
    <n v="26.73"/>
    <n v="4137.2300000000005"/>
    <x v="50"/>
    <s v="Australia"/>
    <s v="debit"/>
  </r>
  <r>
    <n v="19942.8"/>
    <x v="39"/>
    <s v="10"/>
    <x v="1"/>
    <s v="2018"/>
    <d v="1899-12-30T10:13:30"/>
    <n v="0"/>
    <n v="0"/>
    <n v="0"/>
    <n v="31.31"/>
    <n v="19911.489999999998"/>
    <x v="334"/>
    <s v="Australia"/>
    <s v="debit"/>
  </r>
  <r>
    <n v="2534.33"/>
    <x v="39"/>
    <s v="10"/>
    <x v="1"/>
    <s v="2018"/>
    <d v="1899-12-30T10:22:31"/>
    <n v="0"/>
    <n v="0"/>
    <n v="0"/>
    <n v="15.9"/>
    <n v="2518.4299999999998"/>
    <x v="6"/>
    <s v="Australia"/>
    <s v="debit"/>
  </r>
  <r>
    <n v="2776.22"/>
    <x v="39"/>
    <s v="10"/>
    <x v="1"/>
    <s v="2018"/>
    <d v="1899-12-30T10:31:31"/>
    <n v="0"/>
    <n v="0"/>
    <n v="0"/>
    <n v="17.39"/>
    <n v="2758.83"/>
    <x v="621"/>
    <s v="Australia"/>
    <s v="debit"/>
  </r>
  <r>
    <n v="6149.31"/>
    <x v="39"/>
    <s v="10"/>
    <x v="1"/>
    <s v="2018"/>
    <d v="1899-12-30T10:40:32"/>
    <n v="0"/>
    <n v="0"/>
    <n v="0"/>
    <n v="121.82"/>
    <n v="6027.4900000000007"/>
    <x v="1193"/>
    <s v="Australia"/>
    <s v="debit"/>
  </r>
  <r>
    <n v="5042.45"/>
    <x v="39"/>
    <s v="10"/>
    <x v="1"/>
    <s v="2018"/>
    <d v="1899-12-30T10:49:32"/>
    <n v="0"/>
    <n v="0"/>
    <n v="0"/>
    <n v="20.12"/>
    <n v="5022.33"/>
    <x v="988"/>
    <s v="Australia"/>
    <s v="debit"/>
  </r>
  <r>
    <n v="6886.54"/>
    <x v="39"/>
    <s v="10"/>
    <x v="1"/>
    <s v="2018"/>
    <d v="1899-12-30T10:58:33"/>
    <n v="0"/>
    <n v="0"/>
    <n v="0"/>
    <n v="6.08"/>
    <n v="6880.46"/>
    <x v="1194"/>
    <s v="Australia"/>
    <s v="debit"/>
  </r>
  <r>
    <n v="7918.61"/>
    <x v="39"/>
    <s v="10"/>
    <x v="1"/>
    <s v="2018"/>
    <d v="1899-12-30T11:00:00"/>
    <n v="0"/>
    <n v="0"/>
    <n v="0"/>
    <n v="1711.39"/>
    <n v="6207.2199999999993"/>
    <x v="4"/>
    <s v="Australia"/>
    <s v="credit"/>
  </r>
  <r>
    <n v="7872.61"/>
    <x v="39"/>
    <s v="10"/>
    <x v="1"/>
    <s v="2018"/>
    <d v="1899-12-30T11:00:00"/>
    <n v="0"/>
    <n v="0"/>
    <n v="0"/>
    <n v="46"/>
    <n v="7826.61"/>
    <x v="4"/>
    <s v="Australia"/>
    <s v="debit"/>
  </r>
  <r>
    <n v="54831.72"/>
    <x v="39"/>
    <s v="10"/>
    <x v="1"/>
    <s v="2018"/>
    <d v="1899-12-30T11:00:00"/>
    <n v="0"/>
    <n v="0"/>
    <n v="0"/>
    <n v="37"/>
    <n v="54794.720000000001"/>
    <x v="4"/>
    <s v="Australia"/>
    <s v="debit"/>
  </r>
  <r>
    <n v="3724.18"/>
    <x v="39"/>
    <s v="10"/>
    <x v="1"/>
    <s v="2018"/>
    <d v="1899-12-30T11:00:00"/>
    <n v="0"/>
    <n v="0"/>
    <n v="0"/>
    <n v="892.09"/>
    <n v="2832.0899999999997"/>
    <x v="4"/>
    <s v="Australia"/>
    <s v="credit"/>
  </r>
  <r>
    <n v="37810.160000000003"/>
    <x v="39"/>
    <s v="10"/>
    <x v="1"/>
    <s v="2018"/>
    <d v="1899-12-30T11:00:00"/>
    <n v="0"/>
    <n v="0"/>
    <n v="0"/>
    <n v="42"/>
    <n v="37768.160000000003"/>
    <x v="4"/>
    <s v="Australia"/>
    <s v="debit"/>
  </r>
  <r>
    <n v="3742.72"/>
    <x v="39"/>
    <s v="10"/>
    <x v="1"/>
    <s v="2018"/>
    <d v="1899-12-30T11:00:00"/>
    <n v="0"/>
    <n v="0"/>
    <n v="0"/>
    <n v="1843.14"/>
    <n v="1899.5799999999997"/>
    <x v="4"/>
    <s v="Australia"/>
    <s v="credit"/>
  </r>
  <r>
    <n v="5025.8"/>
    <x v="39"/>
    <s v="10"/>
    <x v="1"/>
    <s v="2018"/>
    <d v="1899-12-30T11:20:59"/>
    <n v="0"/>
    <n v="0"/>
    <n v="0"/>
    <n v="16.649999999999999"/>
    <n v="5009.1500000000005"/>
    <x v="81"/>
    <s v="Australia"/>
    <s v="debit"/>
  </r>
  <r>
    <n v="2988.38"/>
    <x v="39"/>
    <s v="10"/>
    <x v="1"/>
    <s v="2018"/>
    <d v="1899-12-30T11:45:59"/>
    <n v="0"/>
    <n v="0"/>
    <n v="0"/>
    <n v="7.53"/>
    <n v="2980.85"/>
    <x v="660"/>
    <s v="Australia"/>
    <s v="debit"/>
  </r>
  <r>
    <n v="6853.74"/>
    <x v="39"/>
    <s v="10"/>
    <x v="1"/>
    <s v="2018"/>
    <d v="1899-12-30T12:00:00"/>
    <n v="0"/>
    <n v="0"/>
    <n v="0"/>
    <n v="1640.83"/>
    <n v="5212.91"/>
    <x v="4"/>
    <s v="Australia"/>
    <s v="credit"/>
  </r>
  <r>
    <n v="4313.6099999999997"/>
    <x v="39"/>
    <s v="10"/>
    <x v="1"/>
    <s v="2018"/>
    <d v="1899-12-30T12:00:00"/>
    <n v="0"/>
    <n v="0"/>
    <n v="0"/>
    <n v="862.95"/>
    <n v="3450.66"/>
    <x v="4"/>
    <s v="Australia"/>
    <s v="credit"/>
  </r>
  <r>
    <n v="5012.59"/>
    <x v="39"/>
    <s v="10"/>
    <x v="1"/>
    <s v="2018"/>
    <d v="1899-12-30T12:10:28"/>
    <n v="0"/>
    <n v="0"/>
    <n v="0"/>
    <n v="13.21"/>
    <n v="4999.38"/>
    <x v="37"/>
    <s v="Australia"/>
    <s v="debit"/>
  </r>
  <r>
    <n v="5918.52"/>
    <x v="39"/>
    <s v="10"/>
    <x v="1"/>
    <s v="2018"/>
    <d v="1899-12-30T12:34:17"/>
    <n v="0"/>
    <n v="0"/>
    <n v="0"/>
    <n v="9.5299999999999994"/>
    <n v="5908.9900000000007"/>
    <x v="408"/>
    <s v="Australia"/>
    <s v="debit"/>
  </r>
  <r>
    <n v="6884.13"/>
    <x v="39"/>
    <s v="10"/>
    <x v="1"/>
    <s v="2018"/>
    <d v="1899-12-30T12:58:05"/>
    <n v="0"/>
    <n v="0"/>
    <n v="0"/>
    <n v="2.41"/>
    <n v="6881.72"/>
    <x v="838"/>
    <s v="Australia"/>
    <s v="debit"/>
  </r>
  <r>
    <n v="7495.12"/>
    <x v="39"/>
    <s v="10"/>
    <x v="1"/>
    <s v="2018"/>
    <d v="1899-12-30T13:00:00"/>
    <n v="0"/>
    <n v="0"/>
    <n v="0"/>
    <n v="2886.52"/>
    <n v="4608.6000000000004"/>
    <x v="4"/>
    <s v="Australia"/>
    <s v="credit"/>
  </r>
  <r>
    <n v="13040.1"/>
    <x v="39"/>
    <s v="10"/>
    <x v="1"/>
    <s v="2018"/>
    <d v="1899-12-30T13:00:00"/>
    <n v="0"/>
    <n v="0"/>
    <n v="0"/>
    <n v="2588.0100000000002"/>
    <n v="10452.09"/>
    <x v="4"/>
    <s v="Australia"/>
    <s v="credit"/>
  </r>
  <r>
    <n v="6232.5"/>
    <x v="39"/>
    <s v="10"/>
    <x v="1"/>
    <s v="2018"/>
    <d v="1899-12-30T13:00:00"/>
    <n v="0"/>
    <n v="0"/>
    <n v="0"/>
    <n v="1396.23"/>
    <n v="4836.2700000000004"/>
    <x v="4"/>
    <s v="Australia"/>
    <s v="credit"/>
  </r>
  <r>
    <n v="30326.6"/>
    <x v="39"/>
    <s v="10"/>
    <x v="1"/>
    <s v="2018"/>
    <d v="1899-12-30T13:00:00"/>
    <n v="0"/>
    <n v="0"/>
    <n v="0"/>
    <n v="664.43"/>
    <n v="29662.17"/>
    <x v="4"/>
    <s v="Australia"/>
    <s v="credit"/>
  </r>
  <r>
    <n v="3594.17"/>
    <x v="39"/>
    <s v="10"/>
    <x v="1"/>
    <s v="2018"/>
    <d v="1899-12-30T13:00:00"/>
    <n v="0"/>
    <n v="0"/>
    <n v="0"/>
    <n v="1059.8399999999999"/>
    <n v="2534.33"/>
    <x v="4"/>
    <s v="Australia"/>
    <s v="credit"/>
  </r>
  <r>
    <n v="7874.68"/>
    <x v="39"/>
    <s v="10"/>
    <x v="1"/>
    <s v="2018"/>
    <d v="1899-12-30T13:00:00"/>
    <n v="0"/>
    <n v="0"/>
    <n v="0"/>
    <n v="990.55"/>
    <n v="6884.13"/>
    <x v="4"/>
    <s v="Australia"/>
    <s v="credit"/>
  </r>
  <r>
    <n v="3972.67"/>
    <x v="39"/>
    <s v="10"/>
    <x v="1"/>
    <s v="2018"/>
    <d v="1899-12-30T13:00:00"/>
    <n v="0"/>
    <n v="0"/>
    <n v="0"/>
    <n v="510"/>
    <n v="3462.67"/>
    <x v="4"/>
    <s v="Australia"/>
    <s v="debit"/>
  </r>
  <r>
    <n v="3127.33"/>
    <x v="39"/>
    <s v="10"/>
    <x v="1"/>
    <s v="2018"/>
    <d v="1899-12-30T13:22:26"/>
    <n v="0"/>
    <n v="0"/>
    <n v="0"/>
    <n v="17.760000000000002"/>
    <n v="3109.5699999999997"/>
    <x v="790"/>
    <s v="Australia"/>
    <s v="debit"/>
  </r>
  <r>
    <n v="3515.63"/>
    <x v="39"/>
    <s v="10"/>
    <x v="1"/>
    <s v="2018"/>
    <d v="1899-12-30T13:46:49"/>
    <n v="0"/>
    <n v="0"/>
    <n v="0"/>
    <n v="16.11"/>
    <n v="3499.52"/>
    <x v="378"/>
    <s v="Australia"/>
    <s v="debit"/>
  </r>
  <r>
    <n v="8338.51"/>
    <x v="39"/>
    <s v="10"/>
    <x v="1"/>
    <s v="2018"/>
    <d v="1899-12-30T14:00:00"/>
    <n v="0"/>
    <n v="0"/>
    <n v="0"/>
    <n v="40"/>
    <n v="8298.51"/>
    <x v="4"/>
    <s v="Australia"/>
    <s v="debit"/>
  </r>
  <r>
    <n v="9385.59"/>
    <x v="39"/>
    <s v="10"/>
    <x v="1"/>
    <s v="2018"/>
    <d v="1899-12-30T14:00:00"/>
    <n v="0"/>
    <n v="0"/>
    <n v="0"/>
    <n v="491"/>
    <n v="8894.59"/>
    <x v="4"/>
    <s v="Australia"/>
    <s v="debit"/>
  </r>
  <r>
    <n v="11322.88"/>
    <x v="39"/>
    <s v="10"/>
    <x v="1"/>
    <s v="2018"/>
    <d v="1899-12-30T14:00:00"/>
    <n v="0"/>
    <n v="0"/>
    <n v="0"/>
    <n v="2280.36"/>
    <n v="9042.5199999999986"/>
    <x v="4"/>
    <s v="Australia"/>
    <s v="credit"/>
  </r>
  <r>
    <n v="35508.93"/>
    <x v="39"/>
    <s v="10"/>
    <x v="1"/>
    <s v="2018"/>
    <d v="1899-12-30T14:00:00"/>
    <n v="0"/>
    <n v="0"/>
    <n v="0"/>
    <n v="20"/>
    <n v="35488.93"/>
    <x v="4"/>
    <s v="Australia"/>
    <s v="debit"/>
  </r>
  <r>
    <n v="2861.15"/>
    <x v="39"/>
    <s v="10"/>
    <x v="1"/>
    <s v="2018"/>
    <d v="1899-12-30T14:00:00"/>
    <n v="0"/>
    <n v="0"/>
    <n v="0"/>
    <n v="74"/>
    <n v="2787.15"/>
    <x v="4"/>
    <s v="Australia"/>
    <s v="debit"/>
  </r>
  <r>
    <n v="8446.1"/>
    <x v="39"/>
    <s v="10"/>
    <x v="1"/>
    <s v="2018"/>
    <d v="1899-12-30T14:00:00"/>
    <n v="0"/>
    <n v="0"/>
    <n v="0"/>
    <n v="1636.72"/>
    <n v="6809.38"/>
    <x v="4"/>
    <s v="Australia"/>
    <s v="credit"/>
  </r>
  <r>
    <n v="4989.78"/>
    <x v="39"/>
    <s v="10"/>
    <x v="1"/>
    <s v="2018"/>
    <d v="1899-12-30T14:11:47"/>
    <n v="0"/>
    <n v="0"/>
    <n v="0"/>
    <n v="22.81"/>
    <n v="4966.9699999999993"/>
    <x v="81"/>
    <s v="Australia"/>
    <s v="debit"/>
  </r>
  <r>
    <n v="19925.45"/>
    <x v="39"/>
    <s v="10"/>
    <x v="1"/>
    <s v="2018"/>
    <d v="1899-12-30T14:37:26"/>
    <n v="0"/>
    <n v="0"/>
    <n v="0"/>
    <n v="17.350000000000001"/>
    <n v="19908.100000000002"/>
    <x v="756"/>
    <s v="Australia"/>
    <s v="debit"/>
  </r>
  <r>
    <n v="4689.3999999999996"/>
    <x v="39"/>
    <s v="10"/>
    <x v="1"/>
    <s v="2018"/>
    <d v="1899-12-30T15:00:00"/>
    <n v="0"/>
    <n v="0"/>
    <n v="0"/>
    <n v="55"/>
    <n v="4634.3999999999996"/>
    <x v="4"/>
    <s v="Australia"/>
    <s v="debit"/>
  </r>
  <r>
    <n v="8602.48"/>
    <x v="39"/>
    <s v="10"/>
    <x v="1"/>
    <s v="2018"/>
    <d v="1899-12-30T15:00:00"/>
    <n v="0"/>
    <n v="0"/>
    <n v="0"/>
    <n v="22"/>
    <n v="8580.48"/>
    <x v="4"/>
    <s v="Australia"/>
    <s v="debit"/>
  </r>
  <r>
    <n v="3685.64"/>
    <x v="39"/>
    <s v="10"/>
    <x v="1"/>
    <s v="2018"/>
    <d v="1899-12-30T15:02:26"/>
    <n v="0"/>
    <n v="0"/>
    <n v="0"/>
    <n v="57.08"/>
    <n v="3628.56"/>
    <x v="824"/>
    <s v="Australia"/>
    <s v="debit"/>
  </r>
  <r>
    <n v="1565.8"/>
    <x v="39"/>
    <s v="10"/>
    <x v="1"/>
    <s v="2018"/>
    <d v="1899-12-30T15:22:51"/>
    <n v="0"/>
    <n v="0"/>
    <n v="0"/>
    <n v="14.96"/>
    <n v="1550.84"/>
    <x v="915"/>
    <s v="Australia"/>
    <s v="debit"/>
  </r>
  <r>
    <n v="4889.72"/>
    <x v="39"/>
    <s v="10"/>
    <x v="1"/>
    <s v="2018"/>
    <d v="1899-12-30T15:43:15"/>
    <n v="0"/>
    <n v="0"/>
    <n v="0"/>
    <n v="100.06"/>
    <n v="4789.66"/>
    <x v="304"/>
    <s v="Australia"/>
    <s v="debit"/>
  </r>
  <r>
    <n v="10670.9"/>
    <x v="39"/>
    <s v="10"/>
    <x v="1"/>
    <s v="2018"/>
    <d v="1899-12-30T16:00:00"/>
    <n v="0"/>
    <n v="0"/>
    <n v="0"/>
    <n v="1965"/>
    <n v="8705.9"/>
    <x v="4"/>
    <s v="Australia"/>
    <s v="debit"/>
  </r>
  <r>
    <n v="4987.5"/>
    <x v="39"/>
    <s v="10"/>
    <x v="1"/>
    <s v="2018"/>
    <d v="1899-12-30T16:05:27"/>
    <n v="0"/>
    <n v="0"/>
    <n v="0"/>
    <n v="16.350000000000001"/>
    <n v="4971.1499999999996"/>
    <x v="37"/>
    <s v="Australia"/>
    <s v="debit"/>
  </r>
  <r>
    <n v="6189.04"/>
    <x v="39"/>
    <s v="10"/>
    <x v="1"/>
    <s v="2018"/>
    <d v="1899-12-30T16:35:45"/>
    <n v="0"/>
    <n v="0"/>
    <n v="0"/>
    <n v="21.44"/>
    <n v="6167.6"/>
    <x v="269"/>
    <s v="Australia"/>
    <s v="debit"/>
  </r>
  <r>
    <n v="57686.46"/>
    <x v="39"/>
    <s v="10"/>
    <x v="1"/>
    <s v="2018"/>
    <d v="1899-12-30T17:00:00"/>
    <n v="0"/>
    <n v="0"/>
    <n v="0"/>
    <n v="2854.74"/>
    <n v="54831.72"/>
    <x v="4"/>
    <s v="Australia"/>
    <s v="credit"/>
  </r>
  <r>
    <n v="6856.83"/>
    <x v="39"/>
    <s v="10"/>
    <x v="1"/>
    <s v="2018"/>
    <d v="1899-12-30T17:00:00"/>
    <n v="0"/>
    <n v="0"/>
    <n v="0"/>
    <n v="36"/>
    <n v="6820.83"/>
    <x v="4"/>
    <s v="Australia"/>
    <s v="debit"/>
  </r>
  <r>
    <n v="39563.699999999997"/>
    <x v="39"/>
    <s v="10"/>
    <x v="1"/>
    <s v="2018"/>
    <d v="1899-12-30T17:00:00"/>
    <n v="0"/>
    <n v="0"/>
    <n v="0"/>
    <n v="4054.77"/>
    <n v="35508.93"/>
    <x v="4"/>
    <s v="Australia"/>
    <s v="credit"/>
  </r>
  <r>
    <n v="3541.17"/>
    <x v="39"/>
    <s v="10"/>
    <x v="1"/>
    <s v="2018"/>
    <d v="1899-12-30T17:00:00"/>
    <n v="0"/>
    <n v="0"/>
    <n v="0"/>
    <n v="53"/>
    <n v="3488.17"/>
    <x v="4"/>
    <s v="Australia"/>
    <s v="debit"/>
  </r>
  <r>
    <n v="2801.42"/>
    <x v="39"/>
    <s v="10"/>
    <x v="1"/>
    <s v="2018"/>
    <d v="1899-12-30T17:06:39"/>
    <n v="0"/>
    <n v="0"/>
    <n v="0"/>
    <n v="20.95"/>
    <n v="2780.4700000000003"/>
    <x v="525"/>
    <s v="Australia"/>
    <s v="debit"/>
  </r>
  <r>
    <n v="19891.47"/>
    <x v="39"/>
    <s v="10"/>
    <x v="1"/>
    <s v="2018"/>
    <d v="1899-12-30T17:39:59"/>
    <n v="0"/>
    <n v="0"/>
    <n v="0"/>
    <n v="33.979999999999997"/>
    <n v="19857.490000000002"/>
    <x v="1184"/>
    <s v="Australia"/>
    <s v="debit"/>
  </r>
  <r>
    <n v="4575.63"/>
    <x v="39"/>
    <s v="10"/>
    <x v="1"/>
    <s v="2018"/>
    <d v="1899-12-30T18:00:00"/>
    <n v="0"/>
    <n v="0"/>
    <n v="0"/>
    <n v="199"/>
    <n v="4376.63"/>
    <x v="4"/>
    <s v="Australia"/>
    <s v="debit"/>
  </r>
  <r>
    <n v="4215.4399999999996"/>
    <x v="39"/>
    <s v="10"/>
    <x v="1"/>
    <s v="2018"/>
    <d v="1899-12-30T18:14:17"/>
    <n v="0"/>
    <n v="0"/>
    <n v="0"/>
    <n v="27.33"/>
    <n v="4188.1099999999997"/>
    <x v="532"/>
    <s v="Australia"/>
    <s v="debit"/>
  </r>
  <r>
    <n v="3208.68"/>
    <x v="39"/>
    <s v="10"/>
    <x v="1"/>
    <s v="2018"/>
    <d v="1899-12-30T18:49:59"/>
    <n v="0"/>
    <n v="0"/>
    <n v="0"/>
    <n v="19.27"/>
    <n v="3189.41"/>
    <x v="595"/>
    <s v="Australia"/>
    <s v="debit"/>
  </r>
  <r>
    <n v="10290.9"/>
    <x v="39"/>
    <s v="10"/>
    <x v="1"/>
    <s v="2018"/>
    <d v="1899-12-30T19:00:00"/>
    <n v="0"/>
    <n v="0"/>
    <n v="0"/>
    <n v="55"/>
    <n v="10235.9"/>
    <x v="4"/>
    <s v="Australia"/>
    <s v="debit"/>
  </r>
  <r>
    <n v="3525.22"/>
    <x v="39"/>
    <s v="10"/>
    <x v="1"/>
    <s v="2018"/>
    <d v="1899-12-30T19:31:18"/>
    <n v="0"/>
    <n v="0"/>
    <n v="0"/>
    <n v="15.95"/>
    <n v="3509.27"/>
    <x v="537"/>
    <s v="Australia"/>
    <s v="debit"/>
  </r>
  <r>
    <n v="5264.46"/>
    <x v="39"/>
    <s v="10"/>
    <x v="1"/>
    <s v="2018"/>
    <d v="1899-12-30T20:00:00"/>
    <n v="0"/>
    <n v="0"/>
    <n v="0"/>
    <n v="64"/>
    <n v="5200.46"/>
    <x v="4"/>
    <s v="Australia"/>
    <s v="debit"/>
  </r>
  <r>
    <n v="109766.7"/>
    <x v="39"/>
    <s v="10"/>
    <x v="1"/>
    <s v="2018"/>
    <d v="1899-12-30T20:00:00"/>
    <n v="0"/>
    <n v="0"/>
    <n v="0"/>
    <n v="33"/>
    <n v="109733.7"/>
    <x v="4"/>
    <s v="Australia"/>
    <s v="debit"/>
  </r>
  <r>
    <n v="2967.55"/>
    <x v="39"/>
    <s v="10"/>
    <x v="1"/>
    <s v="2018"/>
    <d v="1899-12-30T20:00:00"/>
    <n v="0"/>
    <n v="0"/>
    <n v="0"/>
    <n v="61"/>
    <n v="2906.55"/>
    <x v="4"/>
    <s v="Australia"/>
    <s v="debit"/>
  </r>
  <r>
    <n v="10710.38"/>
    <x v="39"/>
    <s v="10"/>
    <x v="1"/>
    <s v="2018"/>
    <d v="1899-12-30T20:00:00"/>
    <n v="0"/>
    <n v="0"/>
    <n v="0"/>
    <n v="106"/>
    <n v="10604.38"/>
    <x v="4"/>
    <s v="Australia"/>
    <s v="debit"/>
  </r>
  <r>
    <n v="45438.59"/>
    <x v="39"/>
    <s v="10"/>
    <x v="1"/>
    <s v="2018"/>
    <d v="1899-12-30T20:05:18"/>
    <n v="0"/>
    <n v="0"/>
    <n v="0"/>
    <n v="13.44"/>
    <n v="45425.149999999994"/>
    <x v="317"/>
    <s v="Australia"/>
    <s v="debit"/>
  </r>
  <r>
    <n v="1559.04"/>
    <x v="39"/>
    <s v="10"/>
    <x v="1"/>
    <s v="2018"/>
    <d v="1899-12-30T20:20:56"/>
    <n v="0"/>
    <n v="0"/>
    <n v="0"/>
    <n v="6.76"/>
    <n v="1552.28"/>
    <x v="6"/>
    <s v="Australia"/>
    <s v="debit"/>
  </r>
  <r>
    <n v="7025.23"/>
    <x v="39"/>
    <s v="10"/>
    <x v="1"/>
    <s v="2018"/>
    <d v="1899-12-30T20:36:33"/>
    <n v="0"/>
    <n v="0"/>
    <n v="0"/>
    <n v="14.69"/>
    <n v="7010.54"/>
    <x v="222"/>
    <s v="Australia"/>
    <s v="debit"/>
  </r>
  <r>
    <n v="2852.46"/>
    <x v="39"/>
    <s v="10"/>
    <x v="1"/>
    <s v="2018"/>
    <d v="1899-12-30T20:52:11"/>
    <n v="0"/>
    <n v="0"/>
    <n v="0"/>
    <n v="18.84"/>
    <n v="2833.62"/>
    <x v="199"/>
    <s v="Australia"/>
    <s v="debit"/>
  </r>
  <r>
    <n v="4960.88"/>
    <x v="39"/>
    <s v="10"/>
    <x v="1"/>
    <s v="2018"/>
    <d v="1899-12-30T21:06:14"/>
    <n v="0"/>
    <n v="0"/>
    <n v="0"/>
    <n v="26.62"/>
    <n v="4934.26"/>
    <x v="1086"/>
    <s v="Australia"/>
    <s v="debit"/>
  </r>
  <r>
    <n v="4878.41"/>
    <x v="39"/>
    <s v="10"/>
    <x v="1"/>
    <s v="2018"/>
    <d v="1899-12-30T21:18:44"/>
    <n v="0"/>
    <n v="0"/>
    <n v="0"/>
    <n v="11.31"/>
    <n v="4867.0999999999995"/>
    <x v="851"/>
    <s v="Australia"/>
    <s v="debit"/>
  </r>
  <r>
    <n v="4862.32"/>
    <x v="39"/>
    <s v="10"/>
    <x v="1"/>
    <s v="2018"/>
    <d v="1899-12-30T21:31:14"/>
    <n v="0"/>
    <n v="0"/>
    <n v="0"/>
    <n v="16.09"/>
    <n v="4846.2299999999996"/>
    <x v="865"/>
    <s v="Australia"/>
    <s v="debit"/>
  </r>
  <r>
    <n v="3187.1"/>
    <x v="39"/>
    <s v="10"/>
    <x v="1"/>
    <s v="2018"/>
    <d v="1899-12-30T21:43:44"/>
    <n v="0"/>
    <n v="0"/>
    <n v="0"/>
    <n v="21.58"/>
    <n v="3165.52"/>
    <x v="89"/>
    <s v="Australia"/>
    <s v="debit"/>
  </r>
  <r>
    <n v="3181.01"/>
    <x v="39"/>
    <s v="10"/>
    <x v="1"/>
    <s v="2018"/>
    <d v="1899-12-30T21:56:14"/>
    <n v="0"/>
    <n v="0"/>
    <n v="0"/>
    <n v="6.09"/>
    <n v="3174.92"/>
    <x v="1195"/>
    <s v="Australia"/>
    <s v="debit"/>
  </r>
  <r>
    <n v="7843.68"/>
    <x v="39"/>
    <s v="10"/>
    <x v="1"/>
    <s v="2018"/>
    <d v="1899-12-30T22:00:00"/>
    <n v="0"/>
    <n v="0"/>
    <n v="0"/>
    <n v="31"/>
    <n v="7812.68"/>
    <x v="4"/>
    <s v="Australia"/>
    <s v="debit"/>
  </r>
  <r>
    <n v="4853.46"/>
    <x v="39"/>
    <s v="10"/>
    <x v="1"/>
    <s v="2018"/>
    <d v="1899-12-30T22:20:35"/>
    <n v="0"/>
    <n v="0"/>
    <n v="0"/>
    <n v="8.86"/>
    <n v="4844.6000000000004"/>
    <x v="27"/>
    <s v="Australia"/>
    <s v="debit"/>
  </r>
  <r>
    <n v="7005.68"/>
    <x v="39"/>
    <s v="10"/>
    <x v="1"/>
    <s v="2018"/>
    <d v="1899-12-30T22:49:59"/>
    <n v="0"/>
    <n v="0"/>
    <n v="0"/>
    <n v="19.55"/>
    <n v="6986.13"/>
    <x v="727"/>
    <s v="Australia"/>
    <s v="debit"/>
  </r>
  <r>
    <n v="7852.55"/>
    <x v="39"/>
    <s v="10"/>
    <x v="1"/>
    <s v="2018"/>
    <d v="1899-12-30T23:00:00"/>
    <n v="0"/>
    <n v="0"/>
    <n v="0"/>
    <n v="61"/>
    <n v="7791.55"/>
    <x v="4"/>
    <s v="Australia"/>
    <s v="debit"/>
  </r>
  <r>
    <n v="20958.55"/>
    <x v="40"/>
    <s v="11"/>
    <x v="1"/>
    <s v="2018"/>
    <d v="1899-12-30T00:12:51"/>
    <n v="0"/>
    <n v="0"/>
    <n v="0"/>
    <n v="16.89"/>
    <n v="20941.66"/>
    <x v="1196"/>
    <s v="Australia"/>
    <s v="debit"/>
  </r>
  <r>
    <n v="19878.52"/>
    <x v="40"/>
    <s v="11"/>
    <x v="1"/>
    <s v="2018"/>
    <d v="1899-12-30T01:10:37"/>
    <n v="0"/>
    <n v="0"/>
    <n v="0"/>
    <n v="12.95"/>
    <n v="19865.57"/>
    <x v="106"/>
    <s v="Australia"/>
    <s v="debit"/>
  </r>
  <r>
    <n v="6171.56"/>
    <x v="40"/>
    <s v="11"/>
    <x v="1"/>
    <s v="2018"/>
    <d v="1899-12-30T01:41:52"/>
    <n v="0"/>
    <n v="0"/>
    <n v="0"/>
    <n v="17.48"/>
    <n v="6154.0800000000008"/>
    <x v="993"/>
    <s v="Australia"/>
    <s v="debit"/>
  </r>
  <r>
    <n v="1539.04"/>
    <x v="40"/>
    <s v="11"/>
    <x v="1"/>
    <s v="2018"/>
    <d v="1899-12-30T02:00:00"/>
    <n v="0"/>
    <n v="0"/>
    <n v="0"/>
    <n v="20"/>
    <n v="1519.04"/>
    <x v="4"/>
    <s v="Australia"/>
    <s v="debit"/>
  </r>
  <r>
    <n v="10104.9"/>
    <x v="40"/>
    <s v="11"/>
    <x v="1"/>
    <s v="2018"/>
    <d v="1899-12-30T02:00:00"/>
    <n v="0"/>
    <n v="0"/>
    <n v="0"/>
    <n v="186"/>
    <n v="9918.9"/>
    <x v="4"/>
    <s v="Australia"/>
    <s v="debit"/>
  </r>
  <r>
    <n v="12068.41"/>
    <x v="40"/>
    <s v="11"/>
    <x v="1"/>
    <s v="2018"/>
    <d v="1899-12-30T03:00:00"/>
    <n v="0"/>
    <n v="0"/>
    <n v="0"/>
    <n v="17"/>
    <n v="12051.41"/>
    <x v="4"/>
    <s v="Australia"/>
    <s v="debit"/>
  </r>
  <r>
    <n v="11453.39"/>
    <x v="40"/>
    <s v="11"/>
    <x v="1"/>
    <s v="2018"/>
    <d v="1899-12-30T03:00:00"/>
    <n v="0"/>
    <n v="0"/>
    <n v="0"/>
    <n v="43"/>
    <n v="11410.39"/>
    <x v="4"/>
    <s v="Australia"/>
    <s v="debit"/>
  </r>
  <r>
    <n v="5108.8999999999996"/>
    <x v="40"/>
    <s v="11"/>
    <x v="1"/>
    <s v="2018"/>
    <d v="1899-12-30T04:00:00"/>
    <n v="0"/>
    <n v="0"/>
    <n v="0"/>
    <n v="20"/>
    <n v="5088.8999999999996"/>
    <x v="4"/>
    <s v="Australia"/>
    <s v="debit"/>
  </r>
  <r>
    <n v="39533.699999999997"/>
    <x v="40"/>
    <s v="11"/>
    <x v="1"/>
    <s v="2018"/>
    <d v="1899-12-30T04:00:00"/>
    <n v="0"/>
    <n v="0"/>
    <n v="0"/>
    <n v="30"/>
    <n v="39503.699999999997"/>
    <x v="4"/>
    <s v="Australia"/>
    <s v="debit"/>
  </r>
  <r>
    <n v="3582.64"/>
    <x v="40"/>
    <s v="11"/>
    <x v="1"/>
    <s v="2018"/>
    <d v="1899-12-30T04:00:00"/>
    <n v="0"/>
    <n v="0"/>
    <n v="0"/>
    <n v="103"/>
    <n v="3479.64"/>
    <x v="4"/>
    <s v="Australia"/>
    <s v="debit"/>
  </r>
  <r>
    <n v="2483"/>
    <x v="40"/>
    <s v="11"/>
    <x v="1"/>
    <s v="2018"/>
    <d v="1899-12-30T04:14:07"/>
    <n v="0"/>
    <n v="0"/>
    <n v="0"/>
    <n v="25.3"/>
    <n v="2457.6999999999998"/>
    <x v="1197"/>
    <s v="Australia"/>
    <s v="debit"/>
  </r>
  <r>
    <n v="13318.36"/>
    <x v="40"/>
    <s v="11"/>
    <x v="1"/>
    <s v="2018"/>
    <d v="1899-12-30T05:00:00"/>
    <n v="0"/>
    <n v="0"/>
    <n v="0"/>
    <n v="42"/>
    <n v="13276.36"/>
    <x v="4"/>
    <s v="Australia"/>
    <s v="debit"/>
  </r>
  <r>
    <n v="2734.15"/>
    <x v="40"/>
    <s v="11"/>
    <x v="1"/>
    <s v="2018"/>
    <d v="1899-12-30T05:00:00"/>
    <n v="0"/>
    <n v="0"/>
    <n v="0"/>
    <n v="127"/>
    <n v="2607.15"/>
    <x v="4"/>
    <s v="Australia"/>
    <s v="debit"/>
  </r>
  <r>
    <n v="6985.68"/>
    <x v="40"/>
    <s v="11"/>
    <x v="1"/>
    <s v="2018"/>
    <d v="1899-12-30T05:00:00"/>
    <n v="0"/>
    <n v="0"/>
    <n v="0"/>
    <n v="20"/>
    <n v="6965.68"/>
    <x v="4"/>
    <s v="Australia"/>
    <s v="debit"/>
  </r>
  <r>
    <n v="2838.28"/>
    <x v="40"/>
    <s v="11"/>
    <x v="1"/>
    <s v="2018"/>
    <d v="1899-12-30T05:18:19"/>
    <n v="0"/>
    <n v="0"/>
    <n v="0"/>
    <n v="14.18"/>
    <n v="2824.1000000000004"/>
    <x v="661"/>
    <s v="Australia"/>
    <s v="debit"/>
  </r>
  <r>
    <n v="6150.56"/>
    <x v="40"/>
    <s v="11"/>
    <x v="1"/>
    <s v="2018"/>
    <d v="1899-12-30T06:00:00"/>
    <n v="0"/>
    <n v="0"/>
    <n v="0"/>
    <n v="21"/>
    <n v="6129.56"/>
    <x v="4"/>
    <s v="Australia"/>
    <s v="debit"/>
  </r>
  <r>
    <n v="7100.8"/>
    <x v="40"/>
    <s v="11"/>
    <x v="1"/>
    <s v="2018"/>
    <d v="1899-12-30T07:00:00"/>
    <n v="0"/>
    <n v="0"/>
    <n v="0"/>
    <n v="131"/>
    <n v="6969.8"/>
    <x v="4"/>
    <s v="Australia"/>
    <s v="debit"/>
  </r>
  <r>
    <n v="11910.15"/>
    <x v="40"/>
    <s v="11"/>
    <x v="1"/>
    <s v="2018"/>
    <d v="1899-12-30T07:00:00"/>
    <n v="0"/>
    <n v="0"/>
    <n v="0"/>
    <n v="39"/>
    <n v="11871.15"/>
    <x v="4"/>
    <s v="Australia"/>
    <s v="debit"/>
  </r>
  <r>
    <n v="11902.41"/>
    <x v="40"/>
    <s v="11"/>
    <x v="1"/>
    <s v="2018"/>
    <d v="1899-12-30T07:00:00"/>
    <n v="0"/>
    <n v="0"/>
    <n v="0"/>
    <n v="166"/>
    <n v="11736.41"/>
    <x v="4"/>
    <s v="Australia"/>
    <s v="debit"/>
  </r>
  <r>
    <n v="6819.74"/>
    <x v="40"/>
    <s v="11"/>
    <x v="1"/>
    <s v="2018"/>
    <d v="1899-12-30T07:00:00"/>
    <n v="0"/>
    <n v="0"/>
    <n v="0"/>
    <n v="34"/>
    <n v="6785.74"/>
    <x v="4"/>
    <s v="Australia"/>
    <s v="debit"/>
  </r>
  <r>
    <n v="1503.04"/>
    <x v="40"/>
    <s v="11"/>
    <x v="1"/>
    <s v="2018"/>
    <d v="1899-12-30T07:00:00"/>
    <n v="0"/>
    <n v="0"/>
    <n v="0"/>
    <n v="36"/>
    <n v="1467.04"/>
    <x v="4"/>
    <s v="Australia"/>
    <s v="debit"/>
  </r>
  <r>
    <n v="5254.89"/>
    <x v="40"/>
    <s v="11"/>
    <x v="1"/>
    <s v="2018"/>
    <d v="1899-12-30T07:07:46"/>
    <n v="0"/>
    <n v="0"/>
    <n v="0"/>
    <n v="9.57"/>
    <n v="5245.3200000000006"/>
    <x v="1198"/>
    <s v="Australia"/>
    <s v="debit"/>
  </r>
  <r>
    <n v="11866.41"/>
    <x v="40"/>
    <s v="11"/>
    <x v="1"/>
    <s v="2018"/>
    <d v="1899-12-30T08:00:00"/>
    <n v="0"/>
    <n v="0"/>
    <n v="0"/>
    <n v="36"/>
    <n v="11830.41"/>
    <x v="4"/>
    <s v="Australia"/>
    <s v="debit"/>
  </r>
  <r>
    <n v="6026.42"/>
    <x v="40"/>
    <s v="11"/>
    <x v="1"/>
    <s v="2018"/>
    <d v="1899-12-30T08:00:52"/>
    <n v="0"/>
    <n v="0"/>
    <n v="0"/>
    <n v="124.14"/>
    <n v="5902.28"/>
    <x v="128"/>
    <s v="Australia"/>
    <s v="debit"/>
  </r>
  <r>
    <n v="10278.16"/>
    <x v="40"/>
    <s v="11"/>
    <x v="1"/>
    <s v="2018"/>
    <d v="1899-12-30T08:15:35"/>
    <n v="0"/>
    <n v="0"/>
    <n v="0"/>
    <n v="32.82"/>
    <n v="10245.34"/>
    <x v="244"/>
    <s v="Australia"/>
    <s v="debit"/>
  </r>
  <r>
    <n v="1494.18"/>
    <x v="40"/>
    <s v="11"/>
    <x v="1"/>
    <s v="2018"/>
    <d v="1899-12-30T08:44:59"/>
    <n v="0"/>
    <n v="0"/>
    <n v="0"/>
    <n v="8.86"/>
    <n v="1485.3200000000002"/>
    <x v="170"/>
    <s v="Australia"/>
    <s v="debit"/>
  </r>
  <r>
    <n v="3513.64"/>
    <x v="40"/>
    <s v="11"/>
    <x v="1"/>
    <s v="2018"/>
    <d v="1899-12-30T08:59:42"/>
    <n v="0"/>
    <n v="0"/>
    <n v="0"/>
    <n v="11.58"/>
    <n v="3502.06"/>
    <x v="156"/>
    <s v="Australia"/>
    <s v="debit"/>
  </r>
  <r>
    <n v="4580.3999999999996"/>
    <x v="40"/>
    <s v="11"/>
    <x v="1"/>
    <s v="2018"/>
    <d v="1899-12-30T09:00:00"/>
    <n v="0"/>
    <n v="0"/>
    <n v="0"/>
    <n v="109"/>
    <n v="4471.3999999999996"/>
    <x v="4"/>
    <s v="Australia"/>
    <s v="debit"/>
  </r>
  <r>
    <n v="39504.699999999997"/>
    <x v="40"/>
    <s v="11"/>
    <x v="1"/>
    <s v="2018"/>
    <d v="1899-12-30T09:00:00"/>
    <n v="0"/>
    <n v="0"/>
    <n v="0"/>
    <n v="29"/>
    <n v="39475.699999999997"/>
    <x v="4"/>
    <s v="Australia"/>
    <s v="debit"/>
  </r>
  <r>
    <n v="8721.1200000000008"/>
    <x v="40"/>
    <s v="11"/>
    <x v="1"/>
    <s v="2018"/>
    <d v="1899-12-30T09:00:00"/>
    <n v="0"/>
    <n v="0"/>
    <n v="0"/>
    <n v="54"/>
    <n v="8667.1200000000008"/>
    <x v="4"/>
    <s v="Australia"/>
    <s v="debit"/>
  </r>
  <r>
    <n v="19833.919999999998"/>
    <x v="40"/>
    <s v="11"/>
    <x v="1"/>
    <s v="2018"/>
    <d v="1899-12-30T09:04:00"/>
    <n v="0"/>
    <n v="0"/>
    <n v="0"/>
    <n v="44.6"/>
    <n v="19789.32"/>
    <x v="1076"/>
    <s v="Australia"/>
    <s v="debit"/>
  </r>
  <r>
    <n v="2466.89"/>
    <x v="40"/>
    <s v="11"/>
    <x v="1"/>
    <s v="2018"/>
    <d v="1899-12-30T09:16:18"/>
    <n v="0"/>
    <n v="0"/>
    <n v="0"/>
    <n v="16.11"/>
    <n v="2450.7799999999997"/>
    <x v="1164"/>
    <s v="Australia"/>
    <s v="debit"/>
  </r>
  <r>
    <n v="5898.93"/>
    <x v="40"/>
    <s v="11"/>
    <x v="1"/>
    <s v="2018"/>
    <d v="1899-12-30T09:20:24"/>
    <n v="0"/>
    <n v="0"/>
    <n v="0"/>
    <n v="24.94"/>
    <n v="5873.9900000000007"/>
    <x v="262"/>
    <s v="Australia"/>
    <s v="debit"/>
  </r>
  <r>
    <n v="11756.16"/>
    <x v="40"/>
    <s v="11"/>
    <x v="1"/>
    <s v="2018"/>
    <d v="1899-12-30T09:24:30"/>
    <n v="0"/>
    <n v="0"/>
    <n v="0"/>
    <n v="110.25"/>
    <n v="11645.91"/>
    <x v="1199"/>
    <s v="Australia"/>
    <s v="debit"/>
  </r>
  <r>
    <n v="1487.21"/>
    <x v="40"/>
    <s v="11"/>
    <x v="1"/>
    <s v="2018"/>
    <d v="1899-12-30T09:28:36"/>
    <n v="0"/>
    <n v="0"/>
    <n v="0"/>
    <n v="6.97"/>
    <n v="1480.24"/>
    <x v="89"/>
    <s v="Australia"/>
    <s v="debit"/>
  </r>
  <r>
    <n v="3114.47"/>
    <x v="40"/>
    <s v="11"/>
    <x v="1"/>
    <s v="2018"/>
    <d v="1899-12-30T09:32:42"/>
    <n v="0"/>
    <n v="0"/>
    <n v="0"/>
    <n v="12.86"/>
    <n v="3101.6099999999997"/>
    <x v="714"/>
    <s v="Australia"/>
    <s v="debit"/>
  </r>
  <r>
    <n v="1464.51"/>
    <x v="40"/>
    <s v="11"/>
    <x v="1"/>
    <s v="2018"/>
    <d v="1899-12-30T09:36:48"/>
    <n v="0"/>
    <n v="0"/>
    <n v="0"/>
    <n v="22.7"/>
    <n v="1441.81"/>
    <x v="409"/>
    <s v="Australia"/>
    <s v="debit"/>
  </r>
  <r>
    <n v="1454.17"/>
    <x v="40"/>
    <s v="11"/>
    <x v="1"/>
    <s v="2018"/>
    <d v="1899-12-30T09:44:59"/>
    <n v="0"/>
    <n v="0"/>
    <n v="0"/>
    <n v="10.34"/>
    <n v="1443.8300000000002"/>
    <x v="1200"/>
    <s v="Australia"/>
    <s v="debit"/>
  </r>
  <r>
    <n v="3887.18"/>
    <x v="40"/>
    <s v="11"/>
    <x v="1"/>
    <s v="2018"/>
    <d v="1899-12-30T09:49:05"/>
    <n v="0"/>
    <n v="0"/>
    <n v="0"/>
    <n v="90.74"/>
    <n v="3796.44"/>
    <x v="355"/>
    <s v="Australia"/>
    <s v="debit"/>
  </r>
  <r>
    <n v="9637.1299999999992"/>
    <x v="40"/>
    <s v="11"/>
    <x v="1"/>
    <s v="2018"/>
    <d v="1899-12-30T09:53:11"/>
    <n v="0"/>
    <n v="0"/>
    <n v="0"/>
    <n v="86.5"/>
    <n v="9550.6299999999992"/>
    <x v="313"/>
    <s v="Australia"/>
    <s v="debit"/>
  </r>
  <r>
    <n v="20653.54"/>
    <x v="40"/>
    <s v="11"/>
    <x v="1"/>
    <s v="2018"/>
    <d v="1899-12-30T09:57:17"/>
    <n v="0"/>
    <n v="0"/>
    <n v="0"/>
    <n v="38.409999999999997"/>
    <n v="20615.13"/>
    <x v="475"/>
    <s v="Australia"/>
    <s v="debit"/>
  </r>
  <r>
    <n v="263884.15000000002"/>
    <x v="40"/>
    <s v="11"/>
    <x v="1"/>
    <s v="2018"/>
    <d v="1899-12-30T10:04:14"/>
    <n v="0"/>
    <n v="0"/>
    <n v="0"/>
    <n v="58.03"/>
    <n v="263826.12"/>
    <x v="549"/>
    <s v="Australia"/>
    <s v="debit"/>
  </r>
  <r>
    <n v="1446.06"/>
    <x v="40"/>
    <s v="11"/>
    <x v="1"/>
    <s v="2018"/>
    <d v="1899-12-30T10:16:44"/>
    <n v="0"/>
    <n v="0"/>
    <n v="0"/>
    <n v="8.11"/>
    <n v="1437.95"/>
    <x v="409"/>
    <s v="Australia"/>
    <s v="debit"/>
  </r>
  <r>
    <n v="3291.55"/>
    <x v="40"/>
    <s v="11"/>
    <x v="1"/>
    <s v="2018"/>
    <d v="1899-12-30T10:29:14"/>
    <n v="0"/>
    <n v="0"/>
    <n v="0"/>
    <n v="10.65"/>
    <n v="3280.9"/>
    <x v="24"/>
    <s v="Australia"/>
    <s v="debit"/>
  </r>
  <r>
    <n v="10220.530000000001"/>
    <x v="40"/>
    <s v="11"/>
    <x v="1"/>
    <s v="2018"/>
    <d v="1899-12-30T10:41:44"/>
    <n v="0"/>
    <n v="0"/>
    <n v="0"/>
    <n v="57.63"/>
    <n v="10162.900000000001"/>
    <x v="890"/>
    <s v="Australia"/>
    <s v="debit"/>
  </r>
  <r>
    <n v="20639.810000000001"/>
    <x v="40"/>
    <s v="11"/>
    <x v="1"/>
    <s v="2018"/>
    <d v="1899-12-30T10:54:14"/>
    <n v="0"/>
    <n v="0"/>
    <n v="0"/>
    <n v="13.73"/>
    <n v="20626.080000000002"/>
    <x v="1201"/>
    <s v="Australia"/>
    <s v="debit"/>
  </r>
  <r>
    <n v="11711.16"/>
    <x v="40"/>
    <s v="11"/>
    <x v="1"/>
    <s v="2018"/>
    <d v="1899-12-30T11:00:00"/>
    <n v="0"/>
    <n v="0"/>
    <n v="0"/>
    <n v="45"/>
    <n v="11666.16"/>
    <x v="4"/>
    <s v="Australia"/>
    <s v="debit"/>
  </r>
  <r>
    <n v="11860.36"/>
    <x v="40"/>
    <s v="11"/>
    <x v="1"/>
    <s v="2018"/>
    <d v="1899-12-30T11:04:51"/>
    <n v="0"/>
    <n v="0"/>
    <n v="0"/>
    <n v="9.26"/>
    <n v="11851.1"/>
    <x v="447"/>
    <s v="Australia"/>
    <s v="debit"/>
  </r>
  <r>
    <n v="2786.8"/>
    <x v="40"/>
    <s v="11"/>
    <x v="1"/>
    <s v="2018"/>
    <d v="1899-12-30T11:13:52"/>
    <n v="0"/>
    <n v="0"/>
    <n v="0"/>
    <n v="14.62"/>
    <n v="2772.1800000000003"/>
    <x v="702"/>
    <s v="Australia"/>
    <s v="debit"/>
  </r>
  <r>
    <n v="11845.45"/>
    <x v="40"/>
    <s v="11"/>
    <x v="1"/>
    <s v="2018"/>
    <d v="1899-12-30T11:22:52"/>
    <n v="0"/>
    <n v="0"/>
    <n v="0"/>
    <n v="14.91"/>
    <n v="11830.54"/>
    <x v="370"/>
    <s v="Australia"/>
    <s v="debit"/>
  </r>
  <r>
    <n v="20633.400000000001"/>
    <x v="40"/>
    <s v="11"/>
    <x v="1"/>
    <s v="2018"/>
    <d v="1899-12-30T11:31:53"/>
    <n v="0"/>
    <n v="0"/>
    <n v="0"/>
    <n v="6.41"/>
    <n v="20626.990000000002"/>
    <x v="459"/>
    <s v="Australia"/>
    <s v="debit"/>
  </r>
  <r>
    <n v="33587.74"/>
    <x v="40"/>
    <s v="11"/>
    <x v="1"/>
    <s v="2018"/>
    <d v="1899-12-30T11:49:54"/>
    <n v="0"/>
    <n v="0"/>
    <n v="0"/>
    <n v="11.44"/>
    <n v="33576.299999999996"/>
    <x v="173"/>
    <s v="Australia"/>
    <s v="debit"/>
  </r>
  <r>
    <n v="11821.74"/>
    <x v="40"/>
    <s v="11"/>
    <x v="1"/>
    <s v="2018"/>
    <d v="1899-12-30T11:58:55"/>
    <n v="0"/>
    <n v="0"/>
    <n v="0"/>
    <n v="23.71"/>
    <n v="11798.03"/>
    <x v="31"/>
    <s v="Australia"/>
    <s v="debit"/>
  </r>
  <r>
    <n v="14154.4"/>
    <x v="40"/>
    <s v="11"/>
    <x v="1"/>
    <s v="2018"/>
    <d v="1899-12-30T12:00:00"/>
    <n v="0"/>
    <n v="0"/>
    <n v="0"/>
    <n v="2443.2399999999998"/>
    <n v="11711.16"/>
    <x v="4"/>
    <s v="Australia"/>
    <s v="credit"/>
  </r>
  <r>
    <n v="62519.839999999997"/>
    <x v="40"/>
    <s v="11"/>
    <x v="1"/>
    <s v="2018"/>
    <d v="1899-12-30T12:00:00"/>
    <n v="0"/>
    <n v="0"/>
    <n v="0"/>
    <n v="2718.51"/>
    <n v="59801.329999999994"/>
    <x v="4"/>
    <s v="Australia"/>
    <s v="credit"/>
  </r>
  <r>
    <n v="15762.36"/>
    <x v="40"/>
    <s v="11"/>
    <x v="1"/>
    <s v="2018"/>
    <d v="1899-12-30T12:00:00"/>
    <n v="0"/>
    <n v="0"/>
    <n v="0"/>
    <n v="116"/>
    <n v="15646.36"/>
    <x v="4"/>
    <s v="Australia"/>
    <s v="debit"/>
  </r>
  <r>
    <n v="4205.76"/>
    <x v="40"/>
    <s v="11"/>
    <x v="1"/>
    <s v="2018"/>
    <d v="1899-12-30T12:19:33"/>
    <n v="0"/>
    <n v="0"/>
    <n v="0"/>
    <n v="9.68"/>
    <n v="4196.08"/>
    <x v="1202"/>
    <s v="Australia"/>
    <s v="debit"/>
  </r>
  <r>
    <n v="20597.48"/>
    <x v="40"/>
    <s v="11"/>
    <x v="1"/>
    <s v="2018"/>
    <d v="1899-12-30T12:41:46"/>
    <n v="0"/>
    <n v="0"/>
    <n v="0"/>
    <n v="35.92"/>
    <n v="20561.560000000001"/>
    <x v="21"/>
    <s v="Australia"/>
    <s v="debit"/>
  </r>
  <r>
    <n v="9487.1299999999992"/>
    <x v="40"/>
    <s v="11"/>
    <x v="1"/>
    <s v="2018"/>
    <d v="1899-12-30T13:00:00"/>
    <n v="0"/>
    <n v="0"/>
    <n v="0"/>
    <n v="150"/>
    <n v="9337.1299999999992"/>
    <x v="4"/>
    <s v="Australia"/>
    <s v="debit"/>
  </r>
  <r>
    <n v="3730.39"/>
    <x v="40"/>
    <s v="11"/>
    <x v="1"/>
    <s v="2018"/>
    <d v="1899-12-30T13:00:00"/>
    <n v="0"/>
    <n v="0"/>
    <n v="0"/>
    <n v="996.24"/>
    <n v="2734.1499999999996"/>
    <x v="4"/>
    <s v="Australia"/>
    <s v="credit"/>
  </r>
  <r>
    <n v="17520.169999999998"/>
    <x v="40"/>
    <s v="11"/>
    <x v="1"/>
    <s v="2018"/>
    <d v="1899-12-30T13:00:00"/>
    <n v="0"/>
    <n v="0"/>
    <n v="0"/>
    <n v="1757.81"/>
    <n v="15762.359999999999"/>
    <x v="4"/>
    <s v="Australia"/>
    <s v="credit"/>
  </r>
  <r>
    <n v="1417.32"/>
    <x v="40"/>
    <s v="11"/>
    <x v="1"/>
    <s v="2018"/>
    <d v="1899-12-30T13:04:05"/>
    <n v="0"/>
    <n v="0"/>
    <n v="0"/>
    <n v="28.74"/>
    <n v="1388.58"/>
    <x v="6"/>
    <s v="Australia"/>
    <s v="debit"/>
  </r>
  <r>
    <n v="30319.43"/>
    <x v="40"/>
    <s v="11"/>
    <x v="1"/>
    <s v="2018"/>
    <d v="1899-12-30T13:26:49"/>
    <n v="0"/>
    <n v="0"/>
    <n v="0"/>
    <n v="7.17"/>
    <n v="30312.260000000002"/>
    <x v="6"/>
    <s v="Australia"/>
    <s v="debit"/>
  </r>
  <r>
    <n v="20548.2"/>
    <x v="40"/>
    <s v="11"/>
    <x v="1"/>
    <s v="2018"/>
    <d v="1899-12-30T13:49:32"/>
    <n v="0"/>
    <n v="0"/>
    <n v="0"/>
    <n v="49.28"/>
    <n v="20498.920000000002"/>
    <x v="1203"/>
    <s v="Australia"/>
    <s v="debit"/>
  </r>
  <r>
    <n v="19794.919999999998"/>
    <x v="40"/>
    <s v="11"/>
    <x v="1"/>
    <s v="2018"/>
    <d v="1899-12-30T14:00:00"/>
    <n v="0"/>
    <n v="0"/>
    <n v="0"/>
    <n v="39"/>
    <n v="19755.919999999998"/>
    <x v="4"/>
    <s v="Australia"/>
    <s v="debit"/>
  </r>
  <r>
    <n v="3749.71"/>
    <x v="40"/>
    <s v="11"/>
    <x v="1"/>
    <s v="2018"/>
    <d v="1899-12-30T14:00:00"/>
    <n v="0"/>
    <n v="0"/>
    <n v="0"/>
    <n v="761.33"/>
    <n v="2988.38"/>
    <x v="4"/>
    <s v="Australia"/>
    <s v="credit"/>
  </r>
  <r>
    <n v="6204.5"/>
    <x v="40"/>
    <s v="11"/>
    <x v="1"/>
    <s v="2018"/>
    <d v="1899-12-30T14:00:00"/>
    <n v="0"/>
    <n v="0"/>
    <n v="0"/>
    <n v="28"/>
    <n v="6176.5"/>
    <x v="4"/>
    <s v="Australia"/>
    <s v="debit"/>
  </r>
  <r>
    <n v="4328.62"/>
    <x v="40"/>
    <s v="11"/>
    <x v="1"/>
    <s v="2018"/>
    <d v="1899-12-30T14:00:00"/>
    <n v="0"/>
    <n v="0"/>
    <n v="0"/>
    <n v="1037.07"/>
    <n v="3291.55"/>
    <x v="4"/>
    <s v="Australia"/>
    <s v="credit"/>
  </r>
  <r>
    <n v="1402.46"/>
    <x v="40"/>
    <s v="11"/>
    <x v="1"/>
    <s v="2018"/>
    <d v="1899-12-30T14:07:36"/>
    <n v="0"/>
    <n v="0"/>
    <n v="0"/>
    <n v="14.86"/>
    <n v="1387.6000000000001"/>
    <x v="430"/>
    <s v="Australia"/>
    <s v="debit"/>
  </r>
  <r>
    <n v="4152.3999999999996"/>
    <x v="40"/>
    <s v="11"/>
    <x v="1"/>
    <s v="2018"/>
    <d v="1899-12-30T14:21:41"/>
    <n v="0"/>
    <n v="0"/>
    <n v="0"/>
    <n v="53.36"/>
    <n v="4099.04"/>
    <x v="1204"/>
    <s v="Australia"/>
    <s v="debit"/>
  </r>
  <r>
    <n v="6005.32"/>
    <x v="40"/>
    <s v="11"/>
    <x v="1"/>
    <s v="2018"/>
    <d v="1899-12-30T14:35:46"/>
    <n v="0"/>
    <n v="0"/>
    <n v="0"/>
    <n v="21.1"/>
    <n v="5984.2199999999993"/>
    <x v="945"/>
    <s v="Australia"/>
    <s v="debit"/>
  </r>
  <r>
    <n v="4131.96"/>
    <x v="40"/>
    <s v="11"/>
    <x v="1"/>
    <s v="2018"/>
    <d v="1899-12-30T15:00:00"/>
    <n v="0"/>
    <n v="0"/>
    <n v="0"/>
    <n v="32"/>
    <n v="4099.96"/>
    <x v="4"/>
    <s v="Australia"/>
    <s v="debit"/>
  </r>
  <r>
    <n v="7357.12"/>
    <x v="40"/>
    <s v="11"/>
    <x v="1"/>
    <s v="2018"/>
    <d v="1899-12-30T15:00:00"/>
    <n v="0"/>
    <n v="0"/>
    <n v="0"/>
    <n v="138"/>
    <n v="7219.12"/>
    <x v="4"/>
    <s v="Australia"/>
    <s v="debit"/>
  </r>
  <r>
    <n v="2747.05"/>
    <x v="40"/>
    <s v="11"/>
    <x v="1"/>
    <s v="2018"/>
    <d v="1899-12-30T15:02:24"/>
    <n v="0"/>
    <n v="0"/>
    <n v="0"/>
    <n v="29.17"/>
    <n v="2717.88"/>
    <x v="1205"/>
    <s v="Australia"/>
    <s v="debit"/>
  </r>
  <r>
    <n v="10154.01"/>
    <x v="40"/>
    <s v="11"/>
    <x v="1"/>
    <s v="2018"/>
    <d v="1899-12-30T15:11:02"/>
    <n v="0"/>
    <n v="0"/>
    <n v="0"/>
    <n v="66.52"/>
    <n v="10087.49"/>
    <x v="459"/>
    <s v="Australia"/>
    <s v="debit"/>
  </r>
  <r>
    <n v="20952.66"/>
    <x v="40"/>
    <s v="11"/>
    <x v="1"/>
    <s v="2018"/>
    <d v="1899-12-30T15:19:39"/>
    <n v="0"/>
    <n v="0"/>
    <n v="0"/>
    <n v="5.89"/>
    <n v="20946.77"/>
    <x v="406"/>
    <s v="Australia"/>
    <s v="debit"/>
  </r>
  <r>
    <n v="20932.91"/>
    <x v="40"/>
    <s v="11"/>
    <x v="1"/>
    <s v="2018"/>
    <d v="1899-12-30T15:28:16"/>
    <n v="0"/>
    <n v="0"/>
    <n v="0"/>
    <n v="19.75"/>
    <n v="20913.16"/>
    <x v="1097"/>
    <s v="Australia"/>
    <s v="debit"/>
  </r>
  <r>
    <n v="12979.13"/>
    <x v="40"/>
    <s v="11"/>
    <x v="1"/>
    <s v="2018"/>
    <d v="1899-12-30T15:36:53"/>
    <n v="0"/>
    <n v="0"/>
    <n v="0"/>
    <n v="60.97"/>
    <n v="12918.16"/>
    <x v="382"/>
    <s v="Australia"/>
    <s v="debit"/>
  </r>
  <r>
    <n v="3699.61"/>
    <x v="40"/>
    <s v="11"/>
    <x v="1"/>
    <s v="2018"/>
    <d v="1899-12-30T15:45:31"/>
    <n v="0"/>
    <n v="0"/>
    <n v="0"/>
    <n v="24.57"/>
    <n v="3675.04"/>
    <x v="74"/>
    <s v="Australia"/>
    <s v="debit"/>
  </r>
  <r>
    <n v="3102.89"/>
    <x v="40"/>
    <s v="11"/>
    <x v="1"/>
    <s v="2018"/>
    <d v="1899-12-30T15:54:08"/>
    <n v="0"/>
    <n v="0"/>
    <n v="0"/>
    <n v="11.58"/>
    <n v="3091.31"/>
    <x v="790"/>
    <s v="Australia"/>
    <s v="debit"/>
  </r>
  <r>
    <n v="3717.52"/>
    <x v="40"/>
    <s v="11"/>
    <x v="1"/>
    <s v="2018"/>
    <d v="1899-12-30T16:00:00"/>
    <n v="0"/>
    <n v="0"/>
    <n v="0"/>
    <n v="970.47"/>
    <n v="2747.05"/>
    <x v="4"/>
    <s v="Australia"/>
    <s v="credit"/>
  </r>
  <r>
    <n v="7923.88"/>
    <x v="40"/>
    <s v="11"/>
    <x v="1"/>
    <s v="2018"/>
    <d v="1899-12-30T16:00:00"/>
    <n v="0"/>
    <n v="0"/>
    <n v="0"/>
    <n v="46"/>
    <n v="7877.88"/>
    <x v="4"/>
    <s v="Australia"/>
    <s v="debit"/>
  </r>
  <r>
    <n v="2768.96"/>
    <x v="40"/>
    <s v="11"/>
    <x v="1"/>
    <s v="2018"/>
    <d v="1899-12-30T16:07:37"/>
    <n v="0"/>
    <n v="0"/>
    <n v="0"/>
    <n v="17.84"/>
    <n v="2751.12"/>
    <x v="582"/>
    <s v="Australia"/>
    <s v="debit"/>
  </r>
  <r>
    <n v="3506.77"/>
    <x v="40"/>
    <s v="11"/>
    <x v="1"/>
    <s v="2018"/>
    <d v="1899-12-30T16:31:25"/>
    <n v="0"/>
    <n v="0"/>
    <n v="0"/>
    <n v="6.87"/>
    <n v="3499.9"/>
    <x v="6"/>
    <s v="Australia"/>
    <s v="debit"/>
  </r>
  <r>
    <n v="57643.55"/>
    <x v="40"/>
    <s v="11"/>
    <x v="1"/>
    <s v="2018"/>
    <d v="1899-12-30T16:55:14"/>
    <n v="0"/>
    <n v="0"/>
    <n v="0"/>
    <n v="42.91"/>
    <n v="57600.639999999999"/>
    <x v="779"/>
    <s v="Australia"/>
    <s v="debit"/>
  </r>
  <r>
    <n v="6168.7"/>
    <x v="40"/>
    <s v="11"/>
    <x v="1"/>
    <s v="2018"/>
    <d v="1899-12-30T17:00:00"/>
    <n v="0"/>
    <n v="0"/>
    <n v="0"/>
    <n v="27"/>
    <n v="6141.7"/>
    <x v="4"/>
    <s v="Australia"/>
    <s v="debit"/>
  </r>
  <r>
    <n v="1006.33"/>
    <x v="40"/>
    <s v="11"/>
    <x v="1"/>
    <s v="2018"/>
    <d v="1899-12-30T17:00:00"/>
    <n v="0"/>
    <n v="0"/>
    <n v="0"/>
    <n v="1002.13"/>
    <n v="4.2000000000000455"/>
    <x v="4"/>
    <s v="Australia"/>
    <s v="credit"/>
  </r>
  <r>
    <n v="22079.56"/>
    <x v="40"/>
    <s v="11"/>
    <x v="1"/>
    <s v="2018"/>
    <d v="1899-12-30T17:00:00"/>
    <n v="0"/>
    <n v="0"/>
    <n v="0"/>
    <n v="1541.12"/>
    <n v="20538.440000000002"/>
    <x v="4"/>
    <s v="Australia"/>
    <s v="credit"/>
  </r>
  <r>
    <n v="4164.8599999999997"/>
    <x v="40"/>
    <s v="11"/>
    <x v="1"/>
    <s v="2018"/>
    <d v="1899-12-30T17:00:00"/>
    <n v="0"/>
    <n v="0"/>
    <n v="0"/>
    <n v="1099.7"/>
    <n v="3065.16"/>
    <x v="4"/>
    <s v="Australia"/>
    <s v="credit"/>
  </r>
  <r>
    <n v="5764.99"/>
    <x v="40"/>
    <s v="11"/>
    <x v="1"/>
    <s v="2018"/>
    <d v="1899-12-30T17:00:00"/>
    <n v="0"/>
    <n v="0"/>
    <n v="0"/>
    <n v="1272.47"/>
    <n v="4492.5199999999995"/>
    <x v="4"/>
    <s v="Australia"/>
    <s v="credit"/>
  </r>
  <r>
    <n v="4358.6499999999996"/>
    <x v="40"/>
    <s v="11"/>
    <x v="1"/>
    <s v="2018"/>
    <d v="1899-12-30T17:00:00"/>
    <n v="0"/>
    <n v="0"/>
    <n v="0"/>
    <n v="20"/>
    <n v="4338.6499999999996"/>
    <x v="4"/>
    <s v="Australia"/>
    <s v="debit"/>
  </r>
  <r>
    <n v="4498.34"/>
    <x v="40"/>
    <s v="11"/>
    <x v="1"/>
    <s v="2018"/>
    <d v="1899-12-30T17:00:00"/>
    <n v="0"/>
    <n v="0"/>
    <n v="0"/>
    <n v="982.71"/>
    <n v="3515.63"/>
    <x v="4"/>
    <s v="Australia"/>
    <s v="credit"/>
  </r>
  <r>
    <n v="7833.12"/>
    <x v="40"/>
    <s v="11"/>
    <x v="1"/>
    <s v="2018"/>
    <d v="1899-12-30T17:15:23"/>
    <n v="0"/>
    <n v="0"/>
    <n v="0"/>
    <n v="10.56"/>
    <n v="7822.5599999999995"/>
    <x v="579"/>
    <s v="Australia"/>
    <s v="debit"/>
  </r>
  <r>
    <n v="20538.439999999999"/>
    <x v="40"/>
    <s v="11"/>
    <x v="1"/>
    <s v="2018"/>
    <d v="1899-12-30T17:34:36"/>
    <n v="0"/>
    <n v="0"/>
    <n v="0"/>
    <n v="9.76"/>
    <n v="20528.68"/>
    <x v="21"/>
    <s v="Australia"/>
    <s v="debit"/>
  </r>
  <r>
    <n v="57624.79"/>
    <x v="40"/>
    <s v="11"/>
    <x v="1"/>
    <s v="2018"/>
    <d v="1899-12-30T17:53:50"/>
    <n v="0"/>
    <n v="0"/>
    <n v="0"/>
    <n v="18.760000000000002"/>
    <n v="57606.03"/>
    <x v="509"/>
    <s v="Australia"/>
    <s v="debit"/>
  </r>
  <r>
    <n v="19557.650000000001"/>
    <x v="40"/>
    <s v="11"/>
    <x v="1"/>
    <s v="2018"/>
    <d v="1899-12-30T18:00:00"/>
    <n v="0"/>
    <n v="0"/>
    <n v="0"/>
    <n v="45"/>
    <n v="19512.650000000001"/>
    <x v="4"/>
    <s v="Australia"/>
    <s v="debit"/>
  </r>
  <r>
    <n v="37781.160000000003"/>
    <x v="40"/>
    <s v="11"/>
    <x v="1"/>
    <s v="2018"/>
    <d v="1899-12-30T18:00:00"/>
    <n v="0"/>
    <n v="0"/>
    <n v="0"/>
    <n v="29"/>
    <n v="37752.160000000003"/>
    <x v="4"/>
    <s v="Australia"/>
    <s v="debit"/>
  </r>
  <r>
    <n v="196259.47"/>
    <x v="40"/>
    <s v="11"/>
    <x v="1"/>
    <s v="2018"/>
    <d v="1899-12-30T18:00:00"/>
    <n v="0"/>
    <n v="0"/>
    <n v="0"/>
    <n v="29"/>
    <n v="196230.47"/>
    <x v="4"/>
    <s v="Australia"/>
    <s v="debit"/>
  </r>
  <r>
    <n v="3693.05"/>
    <x v="40"/>
    <s v="11"/>
    <x v="1"/>
    <s v="2018"/>
    <d v="1899-12-30T18:19:59"/>
    <n v="0"/>
    <n v="0"/>
    <n v="0"/>
    <n v="24.47"/>
    <n v="3668.5800000000004"/>
    <x v="406"/>
    <s v="Australia"/>
    <s v="debit"/>
  </r>
  <r>
    <n v="7817.76"/>
    <x v="40"/>
    <s v="11"/>
    <x v="1"/>
    <s v="2018"/>
    <d v="1899-12-30T18:49:24"/>
    <n v="0"/>
    <n v="0"/>
    <n v="0"/>
    <n v="15.36"/>
    <n v="7802.4000000000005"/>
    <x v="172"/>
    <s v="Australia"/>
    <s v="debit"/>
  </r>
  <r>
    <n v="5064.3"/>
    <x v="40"/>
    <s v="11"/>
    <x v="1"/>
    <s v="2018"/>
    <d v="1899-12-30T19:00:00"/>
    <n v="0"/>
    <n v="0"/>
    <n v="0"/>
    <n v="186"/>
    <n v="4878.3"/>
    <x v="4"/>
    <s v="Australia"/>
    <s v="debit"/>
  </r>
  <r>
    <n v="3690.63"/>
    <x v="40"/>
    <s v="11"/>
    <x v="1"/>
    <s v="2018"/>
    <d v="1899-12-30T19:13:19"/>
    <n v="0"/>
    <n v="0"/>
    <n v="0"/>
    <n v="8.98"/>
    <n v="3681.65"/>
    <x v="1097"/>
    <s v="Australia"/>
    <s v="debit"/>
  </r>
  <r>
    <n v="3089.19"/>
    <x v="40"/>
    <s v="11"/>
    <x v="1"/>
    <s v="2018"/>
    <d v="1899-12-30T19:34:09"/>
    <n v="0"/>
    <n v="0"/>
    <n v="0"/>
    <n v="13.7"/>
    <n v="3075.4900000000002"/>
    <x v="790"/>
    <s v="Australia"/>
    <s v="debit"/>
  </r>
  <r>
    <n v="2491.42"/>
    <x v="40"/>
    <s v="11"/>
    <x v="1"/>
    <s v="2018"/>
    <d v="1899-12-30T19:54:59"/>
    <n v="0"/>
    <n v="0"/>
    <n v="0"/>
    <n v="277.54000000000002"/>
    <n v="2213.88"/>
    <x v="1206"/>
    <s v="Australia"/>
    <s v="debit"/>
  </r>
  <r>
    <n v="9365.59"/>
    <x v="40"/>
    <s v="11"/>
    <x v="1"/>
    <s v="2018"/>
    <d v="1899-12-30T20:00:00"/>
    <n v="0"/>
    <n v="0"/>
    <n v="0"/>
    <n v="20"/>
    <n v="9345.59"/>
    <x v="4"/>
    <s v="Australia"/>
    <s v="debit"/>
  </r>
  <r>
    <n v="9220.59"/>
    <x v="40"/>
    <s v="11"/>
    <x v="1"/>
    <s v="2018"/>
    <d v="1899-12-30T20:00:00"/>
    <n v="0"/>
    <n v="0"/>
    <n v="0"/>
    <n v="145"/>
    <n v="9075.59"/>
    <x v="4"/>
    <s v="Australia"/>
    <s v="debit"/>
  </r>
  <r>
    <n v="9453.1299999999992"/>
    <x v="40"/>
    <s v="11"/>
    <x v="1"/>
    <s v="2018"/>
    <d v="1899-12-30T20:00:00"/>
    <n v="0"/>
    <n v="0"/>
    <n v="0"/>
    <n v="34"/>
    <n v="9419.1299999999992"/>
    <x v="4"/>
    <s v="Australia"/>
    <s v="debit"/>
  </r>
  <r>
    <n v="13277.42"/>
    <x v="40"/>
    <s v="11"/>
    <x v="1"/>
    <s v="2018"/>
    <d v="1899-12-30T20:18:59"/>
    <n v="0"/>
    <n v="0"/>
    <n v="0"/>
    <n v="40.94"/>
    <n v="13236.48"/>
    <x v="563"/>
    <s v="Australia"/>
    <s v="debit"/>
  </r>
  <r>
    <n v="3682.56"/>
    <x v="40"/>
    <s v="11"/>
    <x v="1"/>
    <s v="2018"/>
    <d v="1899-12-30T20:43:59"/>
    <n v="0"/>
    <n v="0"/>
    <n v="0"/>
    <n v="8.07"/>
    <n v="3674.49"/>
    <x v="359"/>
    <s v="Australia"/>
    <s v="debit"/>
  </r>
  <r>
    <n v="10529.38"/>
    <x v="40"/>
    <s v="11"/>
    <x v="1"/>
    <s v="2018"/>
    <d v="1899-12-30T21:00:00"/>
    <n v="0"/>
    <n v="0"/>
    <n v="0"/>
    <n v="181"/>
    <n v="10348.379999999999"/>
    <x v="4"/>
    <s v="Australia"/>
    <s v="debit"/>
  </r>
  <r>
    <n v="3382.96"/>
    <x v="40"/>
    <s v="11"/>
    <x v="1"/>
    <s v="2018"/>
    <d v="1899-12-30T21:07:20"/>
    <n v="0"/>
    <n v="0"/>
    <n v="0"/>
    <n v="123.81"/>
    <n v="3259.15"/>
    <x v="565"/>
    <s v="Australia"/>
    <s v="debit"/>
  </r>
  <r>
    <n v="4315.28"/>
    <x v="40"/>
    <s v="11"/>
    <x v="1"/>
    <s v="2018"/>
    <d v="1899-12-30T21:27:45"/>
    <n v="0"/>
    <n v="0"/>
    <n v="0"/>
    <n v="13.34"/>
    <n v="4301.9399999999996"/>
    <x v="12"/>
    <s v="Australia"/>
    <s v="debit"/>
  </r>
  <r>
    <n v="4947.1400000000003"/>
    <x v="40"/>
    <s v="11"/>
    <x v="1"/>
    <s v="2018"/>
    <d v="1899-12-30T21:48:09"/>
    <n v="0"/>
    <n v="0"/>
    <n v="0"/>
    <n v="13.74"/>
    <n v="4933.4000000000005"/>
    <x v="895"/>
    <s v="Australia"/>
    <s v="debit"/>
  </r>
  <r>
    <n v="6818.68"/>
    <x v="40"/>
    <s v="11"/>
    <x v="1"/>
    <s v="2018"/>
    <d v="1899-12-30T22:00:00"/>
    <n v="0"/>
    <n v="0"/>
    <n v="0"/>
    <n v="167"/>
    <n v="6651.68"/>
    <x v="4"/>
    <s v="Australia"/>
    <s v="debit"/>
  </r>
  <r>
    <n v="3941.52"/>
    <x v="40"/>
    <s v="11"/>
    <x v="1"/>
    <s v="2018"/>
    <d v="1899-12-30T22:15:33"/>
    <n v="0"/>
    <n v="0"/>
    <n v="0"/>
    <n v="31.15"/>
    <n v="3910.37"/>
    <x v="112"/>
    <s v="Australia"/>
    <s v="debit"/>
  </r>
  <r>
    <n v="7842"/>
    <x v="40"/>
    <s v="11"/>
    <x v="1"/>
    <s v="2018"/>
    <d v="1899-12-30T22:52:35"/>
    <n v="0"/>
    <n v="0"/>
    <n v="0"/>
    <n v="30.61"/>
    <n v="7811.39"/>
    <x v="128"/>
    <s v="Australia"/>
    <s v="debit"/>
  </r>
  <r>
    <n v="4349.29"/>
    <x v="40"/>
    <s v="11"/>
    <x v="1"/>
    <s v="2018"/>
    <d v="1899-12-30T23:00:00"/>
    <n v="0"/>
    <n v="0"/>
    <n v="0"/>
    <n v="40"/>
    <n v="4309.29"/>
    <x v="4"/>
    <s v="Australia"/>
    <s v="debit"/>
  </r>
  <r>
    <n v="3367.91"/>
    <x v="40"/>
    <s v="11"/>
    <x v="1"/>
    <s v="2018"/>
    <d v="1899-12-30T23:29:37"/>
    <n v="0"/>
    <n v="0"/>
    <n v="0"/>
    <n v="15.05"/>
    <n v="3352.8599999999997"/>
    <x v="1207"/>
    <s v="Australia"/>
    <s v="debit"/>
  </r>
  <r>
    <n v="6786.27"/>
    <x v="41"/>
    <s v="12"/>
    <x v="1"/>
    <s v="2018"/>
    <d v="1899-12-30T00:06:25"/>
    <n v="0"/>
    <n v="0"/>
    <n v="0"/>
    <n v="32.409999999999997"/>
    <n v="6753.8600000000006"/>
    <x v="105"/>
    <s v="Australia"/>
    <s v="debit"/>
  </r>
  <r>
    <n v="4930.8500000000004"/>
    <x v="41"/>
    <s v="12"/>
    <x v="1"/>
    <s v="2018"/>
    <d v="1899-12-30T00:42:08"/>
    <n v="0"/>
    <n v="0"/>
    <n v="0"/>
    <n v="16.29"/>
    <n v="4914.5600000000004"/>
    <x v="788"/>
    <s v="Australia"/>
    <s v="debit"/>
  </r>
  <r>
    <n v="5215.7700000000004"/>
    <x v="41"/>
    <s v="12"/>
    <x v="1"/>
    <s v="2018"/>
    <d v="1899-12-30T01:12:11"/>
    <n v="0"/>
    <n v="0"/>
    <n v="0"/>
    <n v="39.119999999999997"/>
    <n v="5176.6500000000005"/>
    <x v="147"/>
    <s v="Australia"/>
    <s v="debit"/>
  </r>
  <r>
    <n v="57606.02"/>
    <x v="41"/>
    <s v="12"/>
    <x v="1"/>
    <s v="2018"/>
    <d v="1899-12-30T01:36:35"/>
    <n v="0"/>
    <n v="0"/>
    <n v="0"/>
    <n v="18.77"/>
    <n v="57587.25"/>
    <x v="1208"/>
    <s v="Australia"/>
    <s v="debit"/>
  </r>
  <r>
    <n v="3592.17"/>
    <x v="41"/>
    <s v="12"/>
    <x v="1"/>
    <s v="2018"/>
    <d v="1899-12-30T02:05:42"/>
    <n v="0"/>
    <n v="0"/>
    <n v="0"/>
    <n v="17.66"/>
    <n v="3574.51"/>
    <x v="417"/>
    <s v="Australia"/>
    <s v="debit"/>
  </r>
  <r>
    <n v="45370.25"/>
    <x v="41"/>
    <s v="12"/>
    <x v="1"/>
    <s v="2018"/>
    <d v="1899-12-30T04:18:39"/>
    <n v="0"/>
    <n v="0"/>
    <n v="0"/>
    <n v="68.34"/>
    <n v="45301.91"/>
    <x v="45"/>
    <s v="Australia"/>
    <s v="debit"/>
  </r>
  <r>
    <n v="4918.51"/>
    <x v="41"/>
    <s v="12"/>
    <x v="1"/>
    <s v="2018"/>
    <d v="1899-12-30T04:51:59"/>
    <n v="0"/>
    <n v="0"/>
    <n v="0"/>
    <n v="12.34"/>
    <n v="4906.17"/>
    <x v="325"/>
    <s v="Australia"/>
    <s v="debit"/>
  </r>
  <r>
    <n v="11644.74"/>
    <x v="41"/>
    <s v="12"/>
    <x v="1"/>
    <s v="2018"/>
    <d v="1899-12-30T06:00:00"/>
    <n v="0"/>
    <n v="0"/>
    <n v="0"/>
    <n v="177"/>
    <n v="11467.74"/>
    <x v="4"/>
    <s v="Australia"/>
    <s v="debit"/>
  </r>
  <r>
    <n v="11301.88"/>
    <x v="41"/>
    <s v="12"/>
    <x v="1"/>
    <s v="2018"/>
    <d v="1899-12-30T06:00:00"/>
    <n v="0"/>
    <n v="0"/>
    <n v="0"/>
    <n v="21"/>
    <n v="11280.88"/>
    <x v="4"/>
    <s v="Australia"/>
    <s v="debit"/>
  </r>
  <r>
    <n v="11051.81"/>
    <x v="41"/>
    <s v="12"/>
    <x v="1"/>
    <s v="2018"/>
    <d v="1899-12-30T06:00:00"/>
    <n v="0"/>
    <n v="0"/>
    <n v="0"/>
    <n v="27"/>
    <n v="11024.81"/>
    <x v="4"/>
    <s v="Australia"/>
    <s v="debit"/>
  </r>
  <r>
    <n v="12833.13"/>
    <x v="41"/>
    <s v="12"/>
    <x v="1"/>
    <s v="2018"/>
    <d v="1899-12-30T06:00:00"/>
    <n v="0"/>
    <n v="0"/>
    <n v="0"/>
    <n v="146"/>
    <n v="12687.13"/>
    <x v="4"/>
    <s v="Australia"/>
    <s v="debit"/>
  </r>
  <r>
    <n v="3563.17"/>
    <x v="41"/>
    <s v="12"/>
    <x v="1"/>
    <s v="2018"/>
    <d v="1899-12-30T06:00:00"/>
    <n v="0"/>
    <n v="0"/>
    <n v="0"/>
    <n v="29"/>
    <n v="3534.17"/>
    <x v="4"/>
    <s v="Australia"/>
    <s v="debit"/>
  </r>
  <r>
    <n v="5863.41"/>
    <x v="41"/>
    <s v="12"/>
    <x v="1"/>
    <s v="2018"/>
    <d v="1899-12-30T06:51:59"/>
    <n v="0"/>
    <n v="0"/>
    <n v="0"/>
    <n v="35.520000000000003"/>
    <n v="5827.8899999999994"/>
    <x v="337"/>
    <s v="Australia"/>
    <s v="debit"/>
  </r>
  <r>
    <n v="11619.74"/>
    <x v="41"/>
    <s v="12"/>
    <x v="1"/>
    <s v="2018"/>
    <d v="1899-12-30T07:00:00"/>
    <n v="0"/>
    <n v="0"/>
    <n v="0"/>
    <n v="25"/>
    <n v="11594.74"/>
    <x v="4"/>
    <s v="Australia"/>
    <s v="debit"/>
  </r>
  <r>
    <n v="12794.13"/>
    <x v="41"/>
    <s v="12"/>
    <x v="1"/>
    <s v="2018"/>
    <d v="1899-12-30T07:00:00"/>
    <n v="0"/>
    <n v="0"/>
    <n v="0"/>
    <n v="39"/>
    <n v="12755.13"/>
    <x v="4"/>
    <s v="Australia"/>
    <s v="debit"/>
  </r>
  <r>
    <n v="4472.2299999999996"/>
    <x v="41"/>
    <s v="12"/>
    <x v="1"/>
    <s v="2018"/>
    <d v="1899-12-30T07:34:04"/>
    <n v="0"/>
    <n v="0"/>
    <n v="0"/>
    <n v="26.11"/>
    <n v="4446.12"/>
    <x v="355"/>
    <s v="Australia"/>
    <s v="debit"/>
  </r>
  <r>
    <n v="263862.15000000002"/>
    <x v="41"/>
    <s v="12"/>
    <x v="1"/>
    <s v="2018"/>
    <d v="1899-12-30T08:00:00"/>
    <n v="0"/>
    <n v="0"/>
    <n v="0"/>
    <n v="22"/>
    <n v="263840.15000000002"/>
    <x v="4"/>
    <s v="Australia"/>
    <s v="debit"/>
  </r>
  <r>
    <n v="6704.8"/>
    <x v="41"/>
    <s v="12"/>
    <x v="1"/>
    <s v="2018"/>
    <d v="1899-12-30T08:00:00"/>
    <n v="0"/>
    <n v="0"/>
    <n v="0"/>
    <n v="55"/>
    <n v="6649.8"/>
    <x v="4"/>
    <s v="Australia"/>
    <s v="debit"/>
  </r>
  <r>
    <n v="27007.13"/>
    <x v="41"/>
    <s v="12"/>
    <x v="1"/>
    <s v="2018"/>
    <d v="1899-12-30T08:00:00"/>
    <n v="0"/>
    <n v="0"/>
    <n v="0"/>
    <n v="176"/>
    <n v="26831.13"/>
    <x v="4"/>
    <s v="Australia"/>
    <s v="debit"/>
  </r>
  <r>
    <n v="5706.99"/>
    <x v="41"/>
    <s v="12"/>
    <x v="1"/>
    <s v="2018"/>
    <d v="1899-12-30T08:00:00"/>
    <n v="0"/>
    <n v="0"/>
    <n v="0"/>
    <n v="58"/>
    <n v="5648.99"/>
    <x v="4"/>
    <s v="Australia"/>
    <s v="debit"/>
  </r>
  <r>
    <n v="10518.12"/>
    <x v="41"/>
    <s v="12"/>
    <x v="1"/>
    <s v="2018"/>
    <d v="1899-12-30T08:02:43"/>
    <n v="0"/>
    <n v="0"/>
    <n v="0"/>
    <n v="11.26"/>
    <n v="10506.86"/>
    <x v="353"/>
    <s v="Australia"/>
    <s v="debit"/>
  </r>
  <r>
    <n v="3534.83"/>
    <x v="41"/>
    <s v="12"/>
    <x v="1"/>
    <s v="2018"/>
    <d v="1899-12-30T08:11:49"/>
    <n v="0"/>
    <n v="0"/>
    <n v="0"/>
    <n v="28.34"/>
    <n v="3506.49"/>
    <x v="153"/>
    <s v="Australia"/>
    <s v="debit"/>
  </r>
  <r>
    <n v="2822.74"/>
    <x v="41"/>
    <s v="12"/>
    <x v="1"/>
    <s v="2018"/>
    <d v="1899-12-30T08:20:54"/>
    <n v="0"/>
    <n v="0"/>
    <n v="0"/>
    <n v="15.54"/>
    <n v="2807.2"/>
    <x v="139"/>
    <s v="Australia"/>
    <s v="debit"/>
  </r>
  <r>
    <n v="6090.7"/>
    <x v="41"/>
    <s v="12"/>
    <x v="1"/>
    <s v="2018"/>
    <d v="1899-12-30T08:29:59"/>
    <n v="0"/>
    <n v="0"/>
    <n v="0"/>
    <n v="58.61"/>
    <n v="6032.09"/>
    <x v="862"/>
    <s v="Australia"/>
    <s v="debit"/>
  </r>
  <r>
    <n v="11877.04"/>
    <x v="41"/>
    <s v="12"/>
    <x v="1"/>
    <s v="2018"/>
    <d v="1899-12-30T08:39:05"/>
    <n v="0"/>
    <n v="0"/>
    <n v="0"/>
    <n v="33.11"/>
    <n v="11843.93"/>
    <x v="1209"/>
    <s v="Australia"/>
    <s v="debit"/>
  </r>
  <r>
    <n v="3645.93"/>
    <x v="41"/>
    <s v="12"/>
    <x v="1"/>
    <s v="2018"/>
    <d v="1899-12-30T08:48:10"/>
    <n v="0"/>
    <n v="0"/>
    <n v="0"/>
    <n v="47.12"/>
    <n v="3598.81"/>
    <x v="957"/>
    <s v="Australia"/>
    <s v="debit"/>
  </r>
  <r>
    <n v="1401.7"/>
    <x v="41"/>
    <s v="12"/>
    <x v="1"/>
    <s v="2018"/>
    <d v="1899-12-30T08:57:16"/>
    <n v="0"/>
    <n v="0"/>
    <n v="0"/>
    <n v="0.76"/>
    <n v="1400.94"/>
    <x v="611"/>
    <s v="Australia"/>
    <s v="debit"/>
  </r>
  <r>
    <n v="5980.32"/>
    <x v="41"/>
    <s v="12"/>
    <x v="1"/>
    <s v="2018"/>
    <d v="1899-12-30T09:00:00"/>
    <n v="0"/>
    <n v="0"/>
    <n v="0"/>
    <n v="25"/>
    <n v="5955.32"/>
    <x v="4"/>
    <s v="Australia"/>
    <s v="debit"/>
  </r>
  <r>
    <n v="3694.39"/>
    <x v="41"/>
    <s v="12"/>
    <x v="1"/>
    <s v="2018"/>
    <d v="1899-12-30T09:00:00"/>
    <n v="0"/>
    <n v="0"/>
    <n v="0"/>
    <n v="36"/>
    <n v="3658.39"/>
    <x v="4"/>
    <s v="Australia"/>
    <s v="debit"/>
  </r>
  <r>
    <n v="6090.6"/>
    <x v="41"/>
    <s v="12"/>
    <x v="1"/>
    <s v="2018"/>
    <d v="1899-12-30T09:02:37"/>
    <n v="0"/>
    <n v="0"/>
    <n v="0"/>
    <n v="0.1"/>
    <n v="6090.5"/>
    <x v="6"/>
    <s v="Australia"/>
    <s v="debit"/>
  </r>
  <r>
    <n v="45360.94"/>
    <x v="41"/>
    <s v="12"/>
    <x v="1"/>
    <s v="2018"/>
    <d v="1899-12-30T09:06:22"/>
    <n v="0"/>
    <n v="0"/>
    <n v="0"/>
    <n v="9.31"/>
    <n v="45351.630000000005"/>
    <x v="147"/>
    <s v="Australia"/>
    <s v="debit"/>
  </r>
  <r>
    <n v="6637.22"/>
    <x v="41"/>
    <s v="12"/>
    <x v="1"/>
    <s v="2018"/>
    <d v="1899-12-30T09:10:06"/>
    <n v="0"/>
    <n v="0"/>
    <n v="0"/>
    <n v="149.05000000000001"/>
    <n v="6488.17"/>
    <x v="250"/>
    <s v="Australia"/>
    <s v="debit"/>
  </r>
  <r>
    <n v="9816.2999999999993"/>
    <x v="41"/>
    <s v="12"/>
    <x v="1"/>
    <s v="2018"/>
    <d v="1899-12-30T09:13:51"/>
    <n v="0"/>
    <n v="0"/>
    <n v="0"/>
    <n v="29.6"/>
    <n v="9786.6999999999989"/>
    <x v="216"/>
    <s v="Australia"/>
    <s v="debit"/>
  </r>
  <r>
    <n v="3362.84"/>
    <x v="41"/>
    <s v="12"/>
    <x v="1"/>
    <s v="2018"/>
    <d v="1899-12-30T09:17:36"/>
    <n v="0"/>
    <n v="0"/>
    <n v="0"/>
    <n v="5.07"/>
    <n v="3357.77"/>
    <x v="430"/>
    <s v="Australia"/>
    <s v="debit"/>
  </r>
  <r>
    <n v="1376.61"/>
    <x v="41"/>
    <s v="12"/>
    <x v="1"/>
    <s v="2018"/>
    <d v="1899-12-30T09:21:20"/>
    <n v="0"/>
    <n v="0"/>
    <n v="0"/>
    <n v="25.09"/>
    <n v="1351.52"/>
    <x v="250"/>
    <s v="Australia"/>
    <s v="debit"/>
  </r>
  <r>
    <n v="6045.9"/>
    <x v="41"/>
    <s v="12"/>
    <x v="1"/>
    <s v="2018"/>
    <d v="1899-12-30T09:25:05"/>
    <n v="0"/>
    <n v="0"/>
    <n v="0"/>
    <n v="44.7"/>
    <n v="6001.2"/>
    <x v="1210"/>
    <s v="Australia"/>
    <s v="debit"/>
  </r>
  <r>
    <n v="22062.57"/>
    <x v="41"/>
    <s v="12"/>
    <x v="1"/>
    <s v="2018"/>
    <d v="1899-12-30T09:28:50"/>
    <n v="0"/>
    <n v="0"/>
    <n v="0"/>
    <n v="16.989999999999998"/>
    <n v="22045.579999999998"/>
    <x v="72"/>
    <s v="Australia"/>
    <s v="debit"/>
  </r>
  <r>
    <n v="2485.7600000000002"/>
    <x v="41"/>
    <s v="12"/>
    <x v="1"/>
    <s v="2018"/>
    <d v="1899-12-30T09:32:35"/>
    <n v="0"/>
    <n v="0"/>
    <n v="0"/>
    <n v="5.66"/>
    <n v="2480.1000000000004"/>
    <x v="250"/>
    <s v="Australia"/>
    <s v="debit"/>
  </r>
  <r>
    <n v="30288.49"/>
    <x v="41"/>
    <s v="12"/>
    <x v="1"/>
    <s v="2018"/>
    <d v="1899-12-30T09:36:19"/>
    <n v="0"/>
    <n v="0"/>
    <n v="0"/>
    <n v="30.94"/>
    <n v="30257.550000000003"/>
    <x v="892"/>
    <s v="Australia"/>
    <s v="debit"/>
  </r>
  <r>
    <n v="6010.57"/>
    <x v="41"/>
    <s v="12"/>
    <x v="1"/>
    <s v="2018"/>
    <d v="1899-12-30T09:40:04"/>
    <n v="0"/>
    <n v="0"/>
    <n v="0"/>
    <n v="35.33"/>
    <n v="5975.24"/>
    <x v="1211"/>
    <s v="Australia"/>
    <s v="debit"/>
  </r>
  <r>
    <n v="2802.59"/>
    <x v="41"/>
    <s v="12"/>
    <x v="1"/>
    <s v="2018"/>
    <d v="1899-12-30T09:43:49"/>
    <n v="0"/>
    <n v="0"/>
    <n v="0"/>
    <n v="20.149999999999999"/>
    <n v="2782.44"/>
    <x v="661"/>
    <s v="Australia"/>
    <s v="debit"/>
  </r>
  <r>
    <n v="997.22"/>
    <x v="41"/>
    <s v="12"/>
    <x v="1"/>
    <s v="2018"/>
    <d v="1899-12-30T09:47:33"/>
    <n v="0"/>
    <n v="0"/>
    <n v="0"/>
    <n v="9.11"/>
    <n v="988.11"/>
    <x v="408"/>
    <s v="Australia"/>
    <s v="debit"/>
  </r>
  <r>
    <n v="3350.18"/>
    <x v="41"/>
    <s v="12"/>
    <x v="1"/>
    <s v="2018"/>
    <d v="1899-12-30T09:51:18"/>
    <n v="0"/>
    <n v="0"/>
    <n v="0"/>
    <n v="12.66"/>
    <n v="3337.52"/>
    <x v="186"/>
    <s v="Australia"/>
    <s v="debit"/>
  </r>
  <r>
    <n v="1368.96"/>
    <x v="41"/>
    <s v="12"/>
    <x v="1"/>
    <s v="2018"/>
    <d v="1899-12-30T09:55:03"/>
    <n v="0"/>
    <n v="0"/>
    <n v="0"/>
    <n v="7.65"/>
    <n v="1361.31"/>
    <x v="385"/>
    <s v="Australia"/>
    <s v="debit"/>
  </r>
  <r>
    <n v="9441.59"/>
    <x v="41"/>
    <s v="12"/>
    <x v="1"/>
    <s v="2018"/>
    <d v="1899-12-30T09:58:48"/>
    <n v="0"/>
    <n v="0"/>
    <n v="0"/>
    <n v="11.54"/>
    <n v="9430.0499999999993"/>
    <x v="6"/>
    <s v="Australia"/>
    <s v="debit"/>
  </r>
  <r>
    <n v="3650.56"/>
    <x v="41"/>
    <s v="12"/>
    <x v="1"/>
    <s v="2018"/>
    <d v="1899-12-30T10:00:00"/>
    <n v="0"/>
    <n v="0"/>
    <n v="0"/>
    <n v="32"/>
    <n v="3618.56"/>
    <x v="4"/>
    <s v="Australia"/>
    <s v="debit"/>
  </r>
  <r>
    <n v="5817.82"/>
    <x v="41"/>
    <s v="12"/>
    <x v="1"/>
    <s v="2018"/>
    <d v="1899-12-30T10:00:00"/>
    <n v="0"/>
    <n v="0"/>
    <n v="0"/>
    <n v="39"/>
    <n v="5778.82"/>
    <x v="4"/>
    <s v="Australia"/>
    <s v="debit"/>
  </r>
  <r>
    <n v="5686.57"/>
    <x v="41"/>
    <s v="12"/>
    <x v="1"/>
    <s v="2018"/>
    <d v="1899-12-30T10:00:00"/>
    <n v="0"/>
    <n v="0"/>
    <n v="0"/>
    <n v="34"/>
    <n v="5652.57"/>
    <x v="4"/>
    <s v="Australia"/>
    <s v="debit"/>
  </r>
  <r>
    <n v="6175.5"/>
    <x v="41"/>
    <s v="12"/>
    <x v="1"/>
    <s v="2018"/>
    <d v="1899-12-30T10:00:00"/>
    <n v="0"/>
    <n v="0"/>
    <n v="0"/>
    <n v="29"/>
    <n v="6146.5"/>
    <x v="4"/>
    <s v="Australia"/>
    <s v="debit"/>
  </r>
  <r>
    <n v="4591.3999999999996"/>
    <x v="41"/>
    <s v="12"/>
    <x v="1"/>
    <s v="2018"/>
    <d v="1899-12-30T10:00:00"/>
    <n v="0"/>
    <n v="0"/>
    <n v="0"/>
    <n v="30"/>
    <n v="4561.3999999999996"/>
    <x v="4"/>
    <s v="Australia"/>
    <s v="debit"/>
  </r>
  <r>
    <n v="5354.38"/>
    <x v="41"/>
    <s v="12"/>
    <x v="1"/>
    <s v="2018"/>
    <d v="1899-12-30T10:11:43"/>
    <n v="0"/>
    <n v="0"/>
    <n v="0"/>
    <n v="1282.8399999999999"/>
    <n v="4071.54"/>
    <x v="1009"/>
    <s v="Australia"/>
    <s v="debit"/>
  </r>
  <r>
    <n v="3296.64"/>
    <x v="41"/>
    <s v="12"/>
    <x v="1"/>
    <s v="2018"/>
    <d v="1899-12-30T10:28:57"/>
    <n v="0"/>
    <n v="0"/>
    <n v="0"/>
    <n v="53.54"/>
    <n v="3243.1"/>
    <x v="484"/>
    <s v="Australia"/>
    <s v="debit"/>
  </r>
  <r>
    <n v="5856.82"/>
    <x v="41"/>
    <s v="12"/>
    <x v="1"/>
    <s v="2018"/>
    <d v="1899-12-30T10:46:12"/>
    <n v="0"/>
    <n v="0"/>
    <n v="0"/>
    <n v="6.59"/>
    <n v="5850.23"/>
    <x v="420"/>
    <s v="Australia"/>
    <s v="debit"/>
  </r>
  <r>
    <n v="15523.69"/>
    <x v="41"/>
    <s v="12"/>
    <x v="1"/>
    <s v="2018"/>
    <d v="1899-12-30T11:00:00"/>
    <n v="0"/>
    <n v="0"/>
    <n v="0"/>
    <n v="3903.95"/>
    <n v="11619.740000000002"/>
    <x v="4"/>
    <s v="Australia"/>
    <s v="credit"/>
  </r>
  <r>
    <n v="57473.02"/>
    <x v="41"/>
    <s v="12"/>
    <x v="1"/>
    <s v="2018"/>
    <d v="1899-12-30T11:00:00"/>
    <n v="0"/>
    <n v="0"/>
    <n v="0"/>
    <n v="133"/>
    <n v="57340.02"/>
    <x v="4"/>
    <s v="Australia"/>
    <s v="debit"/>
  </r>
  <r>
    <n v="3614"/>
    <x v="41"/>
    <s v="12"/>
    <x v="1"/>
    <s v="2018"/>
    <d v="1899-12-30T11:01:23"/>
    <n v="0"/>
    <n v="0"/>
    <n v="0"/>
    <n v="31.93"/>
    <n v="3582.07"/>
    <x v="301"/>
    <s v="Australia"/>
    <s v="debit"/>
  </r>
  <r>
    <n v="5774.19"/>
    <x v="41"/>
    <s v="12"/>
    <x v="1"/>
    <s v="2018"/>
    <d v="1899-12-30T11:08:19"/>
    <n v="0"/>
    <n v="0"/>
    <n v="0"/>
    <n v="43.63"/>
    <n v="5730.5599999999995"/>
    <x v="262"/>
    <s v="Australia"/>
    <s v="debit"/>
  </r>
  <r>
    <n v="7670.27"/>
    <x v="41"/>
    <s v="12"/>
    <x v="1"/>
    <s v="2018"/>
    <d v="1899-12-30T11:15:16"/>
    <n v="0"/>
    <n v="0"/>
    <n v="0"/>
    <n v="171.73"/>
    <n v="7498.5400000000009"/>
    <x v="337"/>
    <s v="Australia"/>
    <s v="debit"/>
  </r>
  <r>
    <n v="5948.54"/>
    <x v="41"/>
    <s v="12"/>
    <x v="1"/>
    <s v="2018"/>
    <d v="1899-12-30T11:22:13"/>
    <n v="0"/>
    <n v="0"/>
    <n v="0"/>
    <n v="31.78"/>
    <n v="5916.76"/>
    <x v="1212"/>
    <s v="Australia"/>
    <s v="debit"/>
  </r>
  <r>
    <n v="22044.720000000001"/>
    <x v="41"/>
    <s v="12"/>
    <x v="1"/>
    <s v="2018"/>
    <d v="1899-12-30T11:29:09"/>
    <n v="0"/>
    <n v="0"/>
    <n v="0"/>
    <n v="17.850000000000001"/>
    <n v="22026.870000000003"/>
    <x v="1213"/>
    <s v="Australia"/>
    <s v="debit"/>
  </r>
  <r>
    <n v="6835.43"/>
    <x v="41"/>
    <s v="12"/>
    <x v="1"/>
    <s v="2018"/>
    <d v="1899-12-30T11:36:06"/>
    <n v="0"/>
    <n v="0"/>
    <n v="0"/>
    <n v="21.4"/>
    <n v="6814.0300000000007"/>
    <x v="6"/>
    <s v="Australia"/>
    <s v="debit"/>
  </r>
  <r>
    <n v="3880.52"/>
    <x v="41"/>
    <s v="12"/>
    <x v="1"/>
    <s v="2018"/>
    <d v="1899-12-30T11:43:03"/>
    <n v="0"/>
    <n v="0"/>
    <n v="0"/>
    <n v="6.66"/>
    <n v="3873.86"/>
    <x v="236"/>
    <s v="Australia"/>
    <s v="debit"/>
  </r>
  <r>
    <n v="2774.9"/>
    <x v="41"/>
    <s v="12"/>
    <x v="1"/>
    <s v="2018"/>
    <d v="1899-12-30T11:49:59"/>
    <n v="0"/>
    <n v="0"/>
    <n v="0"/>
    <n v="27.69"/>
    <n v="2747.21"/>
    <x v="107"/>
    <s v="Australia"/>
    <s v="debit"/>
  </r>
  <r>
    <n v="7801.52"/>
    <x v="41"/>
    <s v="12"/>
    <x v="1"/>
    <s v="2018"/>
    <d v="1899-12-30T11:56:56"/>
    <n v="0"/>
    <n v="0"/>
    <n v="0"/>
    <n v="16.239999999999998"/>
    <n v="7785.2800000000007"/>
    <x v="1214"/>
    <s v="Australia"/>
    <s v="debit"/>
  </r>
  <r>
    <n v="10228.959999999999"/>
    <x v="41"/>
    <s v="12"/>
    <x v="1"/>
    <s v="2018"/>
    <d v="1899-12-30T12:00:00"/>
    <n v="0"/>
    <n v="0"/>
    <n v="0"/>
    <n v="1626.48"/>
    <n v="8602.48"/>
    <x v="4"/>
    <s v="Australia"/>
    <s v="credit"/>
  </r>
  <r>
    <n v="2595.9"/>
    <x v="41"/>
    <s v="12"/>
    <x v="1"/>
    <s v="2018"/>
    <d v="1899-12-30T12:00:00"/>
    <n v="0"/>
    <n v="0"/>
    <n v="0"/>
    <n v="179"/>
    <n v="2416.9"/>
    <x v="4"/>
    <s v="Australia"/>
    <s v="debit"/>
  </r>
  <r>
    <n v="6658.8"/>
    <x v="41"/>
    <s v="12"/>
    <x v="1"/>
    <s v="2018"/>
    <d v="1899-12-30T12:00:00"/>
    <n v="0"/>
    <n v="0"/>
    <n v="0"/>
    <n v="46"/>
    <n v="6612.8"/>
    <x v="4"/>
    <s v="Australia"/>
    <s v="debit"/>
  </r>
  <r>
    <n v="4796.46"/>
    <x v="41"/>
    <s v="12"/>
    <x v="1"/>
    <s v="2018"/>
    <d v="1899-12-30T12:00:00"/>
    <n v="0"/>
    <n v="0"/>
    <n v="0"/>
    <n v="57"/>
    <n v="4739.46"/>
    <x v="4"/>
    <s v="Australia"/>
    <s v="debit"/>
  </r>
  <r>
    <n v="7839.91"/>
    <x v="41"/>
    <s v="12"/>
    <x v="1"/>
    <s v="2018"/>
    <d v="1899-12-30T12:00:00"/>
    <n v="0"/>
    <n v="0"/>
    <n v="0"/>
    <n v="983.36"/>
    <n v="6856.55"/>
    <x v="4"/>
    <s v="Australia"/>
    <s v="credit"/>
  </r>
  <r>
    <n v="1362.48"/>
    <x v="41"/>
    <s v="12"/>
    <x v="1"/>
    <s v="2018"/>
    <d v="1899-12-30T12:10:33"/>
    <n v="0"/>
    <n v="0"/>
    <n v="0"/>
    <n v="6.48"/>
    <n v="1356"/>
    <x v="89"/>
    <s v="Australia"/>
    <s v="debit"/>
  </r>
  <r>
    <n v="20161.68"/>
    <x v="41"/>
    <s v="12"/>
    <x v="1"/>
    <s v="2018"/>
    <d v="1899-12-30T12:29:26"/>
    <n v="0"/>
    <n v="0"/>
    <n v="0"/>
    <n v="1883.04"/>
    <n v="18278.64"/>
    <x v="390"/>
    <s v="Australia"/>
    <s v="debit"/>
  </r>
  <r>
    <n v="3076.11"/>
    <x v="41"/>
    <s v="12"/>
    <x v="1"/>
    <s v="2018"/>
    <d v="1899-12-30T12:48:18"/>
    <n v="0"/>
    <n v="0"/>
    <n v="0"/>
    <n v="13.08"/>
    <n v="3063.03"/>
    <x v="41"/>
    <s v="Australia"/>
    <s v="debit"/>
  </r>
  <r>
    <n v="3874.97"/>
    <x v="41"/>
    <s v="12"/>
    <x v="1"/>
    <s v="2018"/>
    <d v="1899-12-30T13:00:00"/>
    <n v="0"/>
    <n v="0"/>
    <n v="0"/>
    <n v="1408.08"/>
    <n v="2466.89"/>
    <x v="4"/>
    <s v="Australia"/>
    <s v="credit"/>
  </r>
  <r>
    <n v="4602.87"/>
    <x v="41"/>
    <s v="12"/>
    <x v="1"/>
    <s v="2018"/>
    <d v="1899-12-30T13:00:00"/>
    <n v="0"/>
    <n v="0"/>
    <n v="0"/>
    <n v="1068.04"/>
    <n v="3534.83"/>
    <x v="4"/>
    <s v="Australia"/>
    <s v="credit"/>
  </r>
  <r>
    <n v="1348.94"/>
    <x v="41"/>
    <s v="12"/>
    <x v="1"/>
    <s v="2018"/>
    <d v="1899-12-30T13:07:35"/>
    <n v="0"/>
    <n v="0"/>
    <n v="0"/>
    <n v="13.54"/>
    <n v="1335.4"/>
    <x v="170"/>
    <s v="Australia"/>
    <s v="debit"/>
  </r>
  <r>
    <n v="3214.37"/>
    <x v="41"/>
    <s v="12"/>
    <x v="1"/>
    <s v="2018"/>
    <d v="1899-12-30T13:27:35"/>
    <n v="0"/>
    <n v="0"/>
    <n v="0"/>
    <n v="82.27"/>
    <n v="3132.1"/>
    <x v="906"/>
    <s v="Australia"/>
    <s v="debit"/>
  </r>
  <r>
    <n v="6813"/>
    <x v="41"/>
    <s v="12"/>
    <x v="1"/>
    <s v="2018"/>
    <d v="1899-12-30T13:47:35"/>
    <n v="0"/>
    <n v="0"/>
    <n v="0"/>
    <n v="22.43"/>
    <n v="6790.57"/>
    <x v="1142"/>
    <s v="Australia"/>
    <s v="debit"/>
  </r>
  <r>
    <n v="2341.2600000000002"/>
    <x v="41"/>
    <s v="12"/>
    <x v="1"/>
    <s v="2018"/>
    <d v="1899-12-30T14:00:00"/>
    <n v="0"/>
    <n v="0"/>
    <n v="0"/>
    <n v="1013.67"/>
    <n v="1327.5900000000001"/>
    <x v="4"/>
    <s v="Australia"/>
    <s v="credit"/>
  </r>
  <r>
    <n v="11390.27"/>
    <x v="41"/>
    <s v="12"/>
    <x v="1"/>
    <s v="2018"/>
    <d v="1899-12-30T14:00:00"/>
    <n v="0"/>
    <n v="0"/>
    <n v="0"/>
    <n v="56"/>
    <n v="11334.27"/>
    <x v="4"/>
    <s v="Australia"/>
    <s v="debit"/>
  </r>
  <r>
    <n v="9786.3799999999992"/>
    <x v="41"/>
    <s v="12"/>
    <x v="1"/>
    <s v="2018"/>
    <d v="1899-12-30T14:03:39"/>
    <n v="0"/>
    <n v="0"/>
    <n v="0"/>
    <n v="29.92"/>
    <n v="9756.4599999999991"/>
    <x v="1215"/>
    <s v="Australia"/>
    <s v="debit"/>
  </r>
  <r>
    <n v="19783.61"/>
    <x v="41"/>
    <s v="12"/>
    <x v="1"/>
    <s v="2018"/>
    <d v="1899-12-30T14:13:16"/>
    <n v="0"/>
    <n v="0"/>
    <n v="0"/>
    <n v="11.31"/>
    <n v="19772.3"/>
    <x v="1216"/>
    <s v="Australia"/>
    <s v="debit"/>
  </r>
  <r>
    <n v="11446.27"/>
    <x v="41"/>
    <s v="12"/>
    <x v="1"/>
    <s v="2018"/>
    <d v="1899-12-30T14:22:53"/>
    <n v="0"/>
    <n v="0"/>
    <n v="0"/>
    <n v="7.12"/>
    <n v="11439.15"/>
    <x v="914"/>
    <s v="Australia"/>
    <s v="debit"/>
  </r>
  <r>
    <n v="2461.9"/>
    <x v="41"/>
    <s v="12"/>
    <x v="1"/>
    <s v="2018"/>
    <d v="1899-12-30T14:32:29"/>
    <n v="0"/>
    <n v="0"/>
    <n v="0"/>
    <n v="23.86"/>
    <n v="2438.04"/>
    <x v="248"/>
    <s v="Australia"/>
    <s v="debit"/>
  </r>
  <r>
    <n v="1327.59"/>
    <x v="41"/>
    <s v="12"/>
    <x v="1"/>
    <s v="2018"/>
    <d v="1899-12-30T14:42:06"/>
    <n v="0"/>
    <n v="0"/>
    <n v="0"/>
    <n v="21.35"/>
    <n v="1306.24"/>
    <x v="66"/>
    <s v="Australia"/>
    <s v="debit"/>
  </r>
  <r>
    <n v="3066.26"/>
    <x v="41"/>
    <s v="12"/>
    <x v="1"/>
    <s v="2018"/>
    <d v="1899-12-30T14:51:43"/>
    <n v="0"/>
    <n v="0"/>
    <n v="0"/>
    <n v="9.85"/>
    <n v="3056.4100000000003"/>
    <x v="1217"/>
    <s v="Australia"/>
    <s v="debit"/>
  </r>
  <r>
    <n v="3713.71"/>
    <x v="41"/>
    <s v="12"/>
    <x v="1"/>
    <s v="2018"/>
    <d v="1899-12-30T15:00:00"/>
    <n v="0"/>
    <n v="0"/>
    <n v="0"/>
    <n v="36"/>
    <n v="3677.71"/>
    <x v="4"/>
    <s v="Australia"/>
    <s v="debit"/>
  </r>
  <r>
    <n v="5839.54"/>
    <x v="41"/>
    <s v="12"/>
    <x v="1"/>
    <s v="2018"/>
    <d v="1899-12-30T15:00:00"/>
    <n v="0"/>
    <n v="0"/>
    <n v="0"/>
    <n v="109"/>
    <n v="5730.54"/>
    <x v="4"/>
    <s v="Australia"/>
    <s v="debit"/>
  </r>
  <r>
    <n v="37746.160000000003"/>
    <x v="41"/>
    <s v="12"/>
    <x v="1"/>
    <s v="2018"/>
    <d v="1899-12-30T15:00:00"/>
    <n v="0"/>
    <n v="0"/>
    <n v="0"/>
    <n v="35"/>
    <n v="37711.160000000003"/>
    <x v="4"/>
    <s v="Australia"/>
    <s v="debit"/>
  </r>
  <r>
    <n v="6148.08"/>
    <x v="41"/>
    <s v="12"/>
    <x v="1"/>
    <s v="2018"/>
    <d v="1899-12-30T15:00:57"/>
    <n v="0"/>
    <n v="0"/>
    <n v="0"/>
    <n v="27.42"/>
    <n v="6120.66"/>
    <x v="417"/>
    <s v="Australia"/>
    <s v="debit"/>
  </r>
  <r>
    <n v="3852.75"/>
    <x v="41"/>
    <s v="12"/>
    <x v="1"/>
    <s v="2018"/>
    <d v="1899-12-30T15:07:45"/>
    <n v="0"/>
    <n v="0"/>
    <n v="0"/>
    <n v="22.22"/>
    <n v="3830.53"/>
    <x v="77"/>
    <s v="Australia"/>
    <s v="debit"/>
  </r>
  <r>
    <n v="9775.7900000000009"/>
    <x v="41"/>
    <s v="12"/>
    <x v="1"/>
    <s v="2018"/>
    <d v="1899-12-30T15:14:33"/>
    <n v="0"/>
    <n v="0"/>
    <n v="0"/>
    <n v="10.59"/>
    <n v="9765.2000000000007"/>
    <x v="151"/>
    <s v="Australia"/>
    <s v="debit"/>
  </r>
  <r>
    <n v="20144.98"/>
    <x v="41"/>
    <s v="12"/>
    <x v="1"/>
    <s v="2018"/>
    <d v="1899-12-30T15:21:21"/>
    <n v="0"/>
    <n v="0"/>
    <n v="0"/>
    <n v="16.7"/>
    <n v="20128.28"/>
    <x v="1011"/>
    <s v="Australia"/>
    <s v="debit"/>
  </r>
  <r>
    <n v="6123.71"/>
    <x v="41"/>
    <s v="12"/>
    <x v="1"/>
    <s v="2018"/>
    <d v="1899-12-30T15:28:09"/>
    <n v="0"/>
    <n v="0"/>
    <n v="0"/>
    <n v="24.37"/>
    <n v="6099.34"/>
    <x v="563"/>
    <s v="Australia"/>
    <s v="debit"/>
  </r>
  <r>
    <n v="5850.12"/>
    <x v="41"/>
    <s v="12"/>
    <x v="1"/>
    <s v="2018"/>
    <d v="1899-12-30T15:34:57"/>
    <n v="0"/>
    <n v="0"/>
    <n v="0"/>
    <n v="969.62"/>
    <n v="4880.5"/>
    <x v="1164"/>
    <s v="Australia"/>
    <s v="debit"/>
  </r>
  <r>
    <n v="990.83"/>
    <x v="41"/>
    <s v="12"/>
    <x v="1"/>
    <s v="2018"/>
    <d v="1899-12-30T15:41:46"/>
    <n v="0"/>
    <n v="0"/>
    <n v="0"/>
    <n v="6.39"/>
    <n v="984.44"/>
    <x v="143"/>
    <s v="Australia"/>
    <s v="debit"/>
  </r>
  <r>
    <n v="7793.35"/>
    <x v="41"/>
    <s v="12"/>
    <x v="1"/>
    <s v="2018"/>
    <d v="1899-12-30T15:48:34"/>
    <n v="0"/>
    <n v="0"/>
    <n v="0"/>
    <n v="8.17"/>
    <n v="7785.18"/>
    <x v="315"/>
    <s v="Australia"/>
    <s v="debit"/>
  </r>
  <r>
    <n v="5172.76"/>
    <x v="41"/>
    <s v="12"/>
    <x v="1"/>
    <s v="2018"/>
    <d v="1899-12-30T15:55:22"/>
    <n v="0"/>
    <n v="0"/>
    <n v="0"/>
    <n v="43.01"/>
    <n v="5129.75"/>
    <x v="1218"/>
    <s v="Australia"/>
    <s v="debit"/>
  </r>
  <r>
    <n v="8283.51"/>
    <x v="41"/>
    <s v="12"/>
    <x v="1"/>
    <s v="2018"/>
    <d v="1899-12-30T16:00:00"/>
    <n v="0"/>
    <n v="0"/>
    <n v="0"/>
    <n v="55"/>
    <n v="8228.51"/>
    <x v="4"/>
    <s v="Australia"/>
    <s v="debit"/>
  </r>
  <r>
    <n v="23687.34"/>
    <x v="41"/>
    <s v="12"/>
    <x v="1"/>
    <s v="2018"/>
    <d v="1899-12-30T16:00:00"/>
    <n v="0"/>
    <n v="0"/>
    <n v="0"/>
    <n v="3903.73"/>
    <n v="19783.61"/>
    <x v="4"/>
    <s v="Australia"/>
    <s v="credit"/>
  </r>
  <r>
    <n v="5739.19"/>
    <x v="41"/>
    <s v="12"/>
    <x v="1"/>
    <s v="2018"/>
    <d v="1899-12-30T16:00:00"/>
    <n v="0"/>
    <n v="0"/>
    <n v="0"/>
    <n v="35"/>
    <n v="5704.19"/>
    <x v="4"/>
    <s v="Australia"/>
    <s v="debit"/>
  </r>
  <r>
    <n v="5674.54"/>
    <x v="41"/>
    <s v="12"/>
    <x v="1"/>
    <s v="2018"/>
    <d v="1899-12-30T16:00:00"/>
    <n v="0"/>
    <n v="0"/>
    <n v="0"/>
    <n v="1098.9100000000001"/>
    <n v="4575.63"/>
    <x v="4"/>
    <s v="Australia"/>
    <s v="credit"/>
  </r>
  <r>
    <n v="11216.88"/>
    <x v="41"/>
    <s v="12"/>
    <x v="1"/>
    <s v="2018"/>
    <d v="1899-12-30T16:00:00"/>
    <n v="0"/>
    <n v="0"/>
    <n v="0"/>
    <n v="85"/>
    <n v="11131.88"/>
    <x v="4"/>
    <s v="Australia"/>
    <s v="debit"/>
  </r>
  <r>
    <n v="263672.15000000002"/>
    <x v="41"/>
    <s v="12"/>
    <x v="1"/>
    <s v="2018"/>
    <d v="1899-12-30T16:00:00"/>
    <n v="0"/>
    <n v="0"/>
    <n v="0"/>
    <n v="190"/>
    <n v="263482.15000000002"/>
    <x v="4"/>
    <s v="Australia"/>
    <s v="debit"/>
  </r>
  <r>
    <n v="57232.45"/>
    <x v="41"/>
    <s v="12"/>
    <x v="1"/>
    <s v="2018"/>
    <d v="1899-12-30T16:00:00"/>
    <n v="0"/>
    <n v="0"/>
    <n v="0"/>
    <n v="2647.38"/>
    <n v="54585.07"/>
    <x v="4"/>
    <s v="Australia"/>
    <s v="credit"/>
  </r>
  <r>
    <n v="11366.34"/>
    <x v="41"/>
    <s v="12"/>
    <x v="1"/>
    <s v="2018"/>
    <d v="1899-12-30T16:05:42"/>
    <n v="0"/>
    <n v="0"/>
    <n v="0"/>
    <n v="23.93"/>
    <n v="11342.41"/>
    <x v="659"/>
    <s v="Australia"/>
    <s v="debit"/>
  </r>
  <r>
    <n v="3053.98"/>
    <x v="41"/>
    <s v="12"/>
    <x v="1"/>
    <s v="2018"/>
    <d v="1899-12-30T16:23:34"/>
    <n v="0"/>
    <n v="0"/>
    <n v="0"/>
    <n v="12.28"/>
    <n v="3041.7"/>
    <x v="597"/>
    <s v="Australia"/>
    <s v="debit"/>
  </r>
  <r>
    <n v="7624.58"/>
    <x v="41"/>
    <s v="12"/>
    <x v="1"/>
    <s v="2018"/>
    <d v="1899-12-30T16:41:25"/>
    <n v="0"/>
    <n v="0"/>
    <n v="0"/>
    <n v="45.69"/>
    <n v="7578.89"/>
    <x v="1"/>
    <s v="Australia"/>
    <s v="debit"/>
  </r>
  <r>
    <n v="20124.29"/>
    <x v="41"/>
    <s v="12"/>
    <x v="1"/>
    <s v="2018"/>
    <d v="1899-12-30T16:59:17"/>
    <n v="0"/>
    <n v="0"/>
    <n v="0"/>
    <n v="20.69"/>
    <n v="20103.600000000002"/>
    <x v="791"/>
    <s v="Australia"/>
    <s v="debit"/>
  </r>
  <r>
    <n v="5738.55"/>
    <x v="41"/>
    <s v="12"/>
    <x v="1"/>
    <s v="2018"/>
    <d v="1899-12-30T17:00:00"/>
    <n v="0"/>
    <n v="0"/>
    <n v="0"/>
    <n v="1158.1500000000001"/>
    <n v="4580.3999999999996"/>
    <x v="4"/>
    <s v="Australia"/>
    <s v="credit"/>
  </r>
  <r>
    <n v="6215.88"/>
    <x v="41"/>
    <s v="12"/>
    <x v="1"/>
    <s v="2018"/>
    <d v="1899-12-30T17:00:00"/>
    <n v="0"/>
    <n v="0"/>
    <n v="0"/>
    <n v="1043.1199999999999"/>
    <n v="5172.76"/>
    <x v="4"/>
    <s v="Australia"/>
    <s v="credit"/>
  </r>
  <r>
    <n v="4316.29"/>
    <x v="41"/>
    <s v="12"/>
    <x v="1"/>
    <s v="2018"/>
    <d v="1899-12-30T17:00:00"/>
    <n v="0"/>
    <n v="0"/>
    <n v="0"/>
    <n v="33"/>
    <n v="4283.29"/>
    <x v="4"/>
    <s v="Australia"/>
    <s v="debit"/>
  </r>
  <r>
    <n v="7134.68"/>
    <x v="41"/>
    <s v="12"/>
    <x v="1"/>
    <s v="2018"/>
    <d v="1899-12-30T17:00:00"/>
    <n v="0"/>
    <n v="0"/>
    <n v="0"/>
    <n v="1395.49"/>
    <n v="5739.1900000000005"/>
    <x v="4"/>
    <s v="Australia"/>
    <s v="credit"/>
  </r>
  <r>
    <n v="12512.73"/>
    <x v="41"/>
    <s v="12"/>
    <x v="1"/>
    <s v="2018"/>
    <d v="1899-12-30T17:00:00"/>
    <n v="0"/>
    <n v="0"/>
    <n v="0"/>
    <n v="3071.14"/>
    <n v="9441.59"/>
    <x v="4"/>
    <s v="Australia"/>
    <s v="credit"/>
  </r>
  <r>
    <n v="6608.8"/>
    <x v="41"/>
    <s v="12"/>
    <x v="1"/>
    <s v="2018"/>
    <d v="1899-12-30T17:00:00"/>
    <n v="0"/>
    <n v="0"/>
    <n v="0"/>
    <n v="50"/>
    <n v="6558.8"/>
    <x v="4"/>
    <s v="Australia"/>
    <s v="debit"/>
  </r>
  <r>
    <n v="6786.56"/>
    <x v="41"/>
    <s v="12"/>
    <x v="1"/>
    <s v="2018"/>
    <d v="1899-12-30T17:12:37"/>
    <n v="0"/>
    <n v="0"/>
    <n v="0"/>
    <n v="26.44"/>
    <n v="6760.1200000000008"/>
    <x v="475"/>
    <s v="Australia"/>
    <s v="debit"/>
  </r>
  <r>
    <n v="20086.14"/>
    <x v="41"/>
    <s v="12"/>
    <x v="1"/>
    <s v="2018"/>
    <d v="1899-12-30T17:25:47"/>
    <n v="0"/>
    <n v="0"/>
    <n v="0"/>
    <n v="38.15"/>
    <n v="20047.989999999998"/>
    <x v="153"/>
    <s v="Australia"/>
    <s v="debit"/>
  </r>
  <r>
    <n v="959.03"/>
    <x v="41"/>
    <s v="12"/>
    <x v="1"/>
    <s v="2018"/>
    <d v="1899-12-30T17:38:56"/>
    <n v="0"/>
    <n v="0"/>
    <n v="0"/>
    <n v="31.8"/>
    <n v="927.23"/>
    <x v="18"/>
    <s v="Australia"/>
    <s v="debit"/>
  </r>
  <r>
    <n v="4435.3"/>
    <x v="41"/>
    <s v="12"/>
    <x v="1"/>
    <s v="2018"/>
    <d v="1899-12-30T17:52:06"/>
    <n v="0"/>
    <n v="0"/>
    <n v="0"/>
    <n v="36.93"/>
    <n v="4398.37"/>
    <x v="507"/>
    <s v="Australia"/>
    <s v="debit"/>
  </r>
  <r>
    <n v="4007.96"/>
    <x v="41"/>
    <s v="12"/>
    <x v="1"/>
    <s v="2018"/>
    <d v="1899-12-30T18:00:00"/>
    <n v="0"/>
    <n v="0"/>
    <n v="0"/>
    <n v="124"/>
    <n v="3883.96"/>
    <x v="4"/>
    <s v="Australia"/>
    <s v="debit"/>
  </r>
  <r>
    <n v="3463.65"/>
    <x v="41"/>
    <s v="12"/>
    <x v="1"/>
    <s v="2018"/>
    <d v="1899-12-30T18:00:00"/>
    <n v="0"/>
    <n v="0"/>
    <n v="0"/>
    <n v="46"/>
    <n v="3417.65"/>
    <x v="4"/>
    <s v="Australia"/>
    <s v="debit"/>
  </r>
  <r>
    <n v="11329.42"/>
    <x v="41"/>
    <s v="12"/>
    <x v="1"/>
    <s v="2018"/>
    <d v="1899-12-30T18:10:48"/>
    <n v="0"/>
    <n v="0"/>
    <n v="0"/>
    <n v="36.92"/>
    <n v="11292.5"/>
    <x v="1219"/>
    <s v="Australia"/>
    <s v="debit"/>
  </r>
  <r>
    <n v="940.53"/>
    <x v="41"/>
    <s v="12"/>
    <x v="1"/>
    <s v="2018"/>
    <d v="1899-12-30T18:37:50"/>
    <n v="0"/>
    <n v="0"/>
    <n v="0"/>
    <n v="18.5"/>
    <n v="922.03"/>
    <x v="15"/>
    <s v="Australia"/>
    <s v="debit"/>
  </r>
  <r>
    <n v="12464.73"/>
    <x v="41"/>
    <s v="12"/>
    <x v="1"/>
    <s v="2018"/>
    <d v="1899-12-30T19:00:00"/>
    <n v="0"/>
    <n v="0"/>
    <n v="0"/>
    <n v="48"/>
    <n v="12416.73"/>
    <x v="4"/>
    <s v="Australia"/>
    <s v="debit"/>
  </r>
  <r>
    <n v="5720.56"/>
    <x v="41"/>
    <s v="12"/>
    <x v="1"/>
    <s v="2018"/>
    <d v="1899-12-30T19:00:00"/>
    <n v="0"/>
    <n v="0"/>
    <n v="0"/>
    <n v="1066"/>
    <n v="4654.5600000000004"/>
    <x v="4"/>
    <s v="Australia"/>
    <s v="debit"/>
  </r>
  <r>
    <n v="4424.87"/>
    <x v="41"/>
    <s v="12"/>
    <x v="1"/>
    <s v="2018"/>
    <d v="1899-12-30T19:00:00"/>
    <n v="0"/>
    <n v="0"/>
    <n v="0"/>
    <n v="178"/>
    <n v="4246.87"/>
    <x v="4"/>
    <s v="Australia"/>
    <s v="debit"/>
  </r>
  <r>
    <n v="4913.08"/>
    <x v="41"/>
    <s v="12"/>
    <x v="1"/>
    <s v="2018"/>
    <d v="1899-12-30T19:02:11"/>
    <n v="0"/>
    <n v="0"/>
    <n v="0"/>
    <n v="5.43"/>
    <n v="4907.6499999999996"/>
    <x v="315"/>
    <s v="Australia"/>
    <s v="debit"/>
  </r>
  <r>
    <n v="6080.26"/>
    <x v="41"/>
    <s v="12"/>
    <x v="1"/>
    <s v="2018"/>
    <d v="1899-12-30T19:14:23"/>
    <n v="0"/>
    <n v="0"/>
    <n v="0"/>
    <n v="43.45"/>
    <n v="6036.81"/>
    <x v="590"/>
    <s v="Australia"/>
    <s v="debit"/>
  </r>
  <r>
    <n v="23677.56"/>
    <x v="41"/>
    <s v="12"/>
    <x v="1"/>
    <s v="2018"/>
    <d v="1899-12-30T19:26:35"/>
    <n v="0"/>
    <n v="0"/>
    <n v="0"/>
    <n v="9.7799999999999994"/>
    <n v="23667.780000000002"/>
    <x v="263"/>
    <s v="Australia"/>
    <s v="debit"/>
  </r>
  <r>
    <n v="4758.2299999999996"/>
    <x v="41"/>
    <s v="12"/>
    <x v="1"/>
    <s v="2018"/>
    <d v="1899-12-30T19:38:46"/>
    <n v="0"/>
    <n v="0"/>
    <n v="0"/>
    <n v="38.229999999999997"/>
    <n v="4720"/>
    <x v="150"/>
    <s v="Australia"/>
    <s v="debit"/>
  </r>
  <r>
    <n v="4902.57"/>
    <x v="41"/>
    <s v="12"/>
    <x v="1"/>
    <s v="2018"/>
    <d v="1899-12-30T19:50:58"/>
    <n v="0"/>
    <n v="0"/>
    <n v="0"/>
    <n v="10.51"/>
    <n v="4892.0599999999995"/>
    <x v="651"/>
    <s v="Australia"/>
    <s v="debit"/>
  </r>
  <r>
    <n v="11034.81"/>
    <x v="41"/>
    <s v="12"/>
    <x v="1"/>
    <s v="2018"/>
    <d v="1899-12-30T20:00:00"/>
    <n v="0"/>
    <n v="0"/>
    <n v="0"/>
    <n v="17"/>
    <n v="11017.81"/>
    <x v="4"/>
    <s v="Australia"/>
    <s v="debit"/>
  </r>
  <r>
    <n v="10195.959999999999"/>
    <x v="41"/>
    <s v="12"/>
    <x v="1"/>
    <s v="2018"/>
    <d v="1899-12-30T20:00:00"/>
    <n v="0"/>
    <n v="0"/>
    <n v="0"/>
    <n v="33"/>
    <n v="10162.959999999999"/>
    <x v="4"/>
    <s v="Australia"/>
    <s v="debit"/>
  </r>
  <r>
    <n v="4725.2299999999996"/>
    <x v="41"/>
    <s v="12"/>
    <x v="1"/>
    <s v="2018"/>
    <d v="1899-12-30T20:00:00"/>
    <n v="0"/>
    <n v="0"/>
    <n v="0"/>
    <n v="33"/>
    <n v="4692.2299999999996"/>
    <x v="4"/>
    <s v="Australia"/>
    <s v="debit"/>
  </r>
  <r>
    <n v="37661.56"/>
    <x v="41"/>
    <s v="12"/>
    <x v="1"/>
    <s v="2018"/>
    <d v="1899-12-30T20:00:00"/>
    <n v="0"/>
    <n v="0"/>
    <n v="0"/>
    <n v="36"/>
    <n v="37625.56"/>
    <x v="4"/>
    <s v="Australia"/>
    <s v="debit"/>
  </r>
  <r>
    <n v="7111.78"/>
    <x v="41"/>
    <s v="12"/>
    <x v="1"/>
    <s v="2018"/>
    <d v="1899-12-30T20:07:13"/>
    <n v="0"/>
    <n v="0"/>
    <n v="0"/>
    <n v="22.9"/>
    <n v="7088.88"/>
    <x v="231"/>
    <s v="Australia"/>
    <s v="debit"/>
  </r>
  <r>
    <n v="23668.21"/>
    <x v="41"/>
    <s v="12"/>
    <x v="1"/>
    <s v="2018"/>
    <d v="1899-12-30T20:34:59"/>
    <n v="0"/>
    <n v="0"/>
    <n v="0"/>
    <n v="9.35"/>
    <n v="23658.86"/>
    <x v="263"/>
    <s v="Australia"/>
    <s v="debit"/>
  </r>
  <r>
    <n v="4102.87"/>
    <x v="41"/>
    <s v="12"/>
    <x v="1"/>
    <s v="2018"/>
    <d v="1899-12-30T21:00:00"/>
    <n v="0"/>
    <n v="0"/>
    <n v="0"/>
    <n v="43"/>
    <n v="4059.87"/>
    <x v="4"/>
    <s v="Australia"/>
    <s v="debit"/>
  </r>
  <r>
    <n v="6013.26"/>
    <x v="41"/>
    <s v="12"/>
    <x v="1"/>
    <s v="2018"/>
    <d v="1899-12-30T21:00:00"/>
    <n v="0"/>
    <n v="0"/>
    <n v="0"/>
    <n v="67"/>
    <n v="5946.26"/>
    <x v="4"/>
    <s v="Australia"/>
    <s v="debit"/>
  </r>
  <r>
    <n v="9084.64"/>
    <x v="41"/>
    <s v="12"/>
    <x v="1"/>
    <s v="2018"/>
    <d v="1899-12-30T21:02:13"/>
    <n v="0"/>
    <n v="0"/>
    <n v="0"/>
    <n v="135.94999999999999"/>
    <n v="8948.6899999999987"/>
    <x v="1"/>
    <s v="Australia"/>
    <s v="debit"/>
  </r>
  <r>
    <n v="2450.79"/>
    <x v="41"/>
    <s v="12"/>
    <x v="1"/>
    <s v="2018"/>
    <d v="1899-12-30T21:24:26"/>
    <n v="0"/>
    <n v="0"/>
    <n v="0"/>
    <n v="11.11"/>
    <n v="2439.6799999999998"/>
    <x v="637"/>
    <s v="Australia"/>
    <s v="debit"/>
  </r>
  <r>
    <n v="4718.8599999999997"/>
    <x v="41"/>
    <s v="12"/>
    <x v="1"/>
    <s v="2018"/>
    <d v="1899-12-30T21:46:39"/>
    <n v="0"/>
    <n v="0"/>
    <n v="0"/>
    <n v="6.37"/>
    <n v="4712.49"/>
    <x v="952"/>
    <s v="Australia"/>
    <s v="debit"/>
  </r>
  <r>
    <n v="8688.1200000000008"/>
    <x v="41"/>
    <s v="12"/>
    <x v="1"/>
    <s v="2018"/>
    <d v="1899-12-30T22:00:00"/>
    <n v="0"/>
    <n v="0"/>
    <n v="0"/>
    <n v="33"/>
    <n v="8655.1200000000008"/>
    <x v="4"/>
    <s v="Australia"/>
    <s v="debit"/>
  </r>
  <r>
    <n v="20065.169999999998"/>
    <x v="41"/>
    <s v="12"/>
    <x v="1"/>
    <s v="2018"/>
    <d v="1899-12-30T22:14:48"/>
    <n v="0"/>
    <n v="0"/>
    <n v="0"/>
    <n v="20.97"/>
    <n v="20044.199999999997"/>
    <x v="1220"/>
    <s v="Australia"/>
    <s v="debit"/>
  </r>
  <r>
    <n v="4577.3500000000004"/>
    <x v="41"/>
    <s v="12"/>
    <x v="1"/>
    <s v="2018"/>
    <d v="1899-12-30T22:51:51"/>
    <n v="0"/>
    <n v="0"/>
    <n v="0"/>
    <n v="14.05"/>
    <n v="4563.3"/>
    <x v="255"/>
    <s v="Australia"/>
    <s v="debit"/>
  </r>
  <r>
    <n v="5645.54"/>
    <x v="41"/>
    <s v="12"/>
    <x v="1"/>
    <s v="2018"/>
    <d v="1899-12-30T23:00:00"/>
    <n v="0"/>
    <n v="0"/>
    <n v="0"/>
    <n v="29"/>
    <n v="5616.54"/>
    <x v="4"/>
    <s v="Australia"/>
    <s v="debit"/>
  </r>
  <r>
    <n v="12432.73"/>
    <x v="41"/>
    <s v="12"/>
    <x v="1"/>
    <s v="2018"/>
    <d v="1899-12-30T23:00:00"/>
    <n v="0"/>
    <n v="0"/>
    <n v="0"/>
    <n v="32"/>
    <n v="12400.73"/>
    <x v="4"/>
    <s v="Australia"/>
    <s v="debit"/>
  </r>
  <r>
    <n v="11260.3"/>
    <x v="41"/>
    <s v="12"/>
    <x v="1"/>
    <s v="2018"/>
    <d v="1899-12-30T23:00:00"/>
    <n v="0"/>
    <n v="0"/>
    <n v="0"/>
    <n v="39"/>
    <n v="11221.3"/>
    <x v="4"/>
    <s v="Australia"/>
    <s v="debit"/>
  </r>
  <r>
    <n v="11299.3"/>
    <x v="41"/>
    <s v="12"/>
    <x v="1"/>
    <s v="2018"/>
    <d v="1899-12-30T23:18:08"/>
    <n v="0"/>
    <n v="0"/>
    <n v="0"/>
    <n v="30.12"/>
    <n v="11269.179999999998"/>
    <x v="914"/>
    <s v="Australia"/>
    <s v="debit"/>
  </r>
  <r>
    <n v="5712.18"/>
    <x v="41"/>
    <s v="12"/>
    <x v="1"/>
    <s v="2018"/>
    <d v="1899-12-30T23:41:23"/>
    <n v="0"/>
    <n v="0"/>
    <n v="0"/>
    <n v="8.3800000000000008"/>
    <n v="5703.8"/>
    <x v="153"/>
    <s v="Australia"/>
    <s v="debit"/>
  </r>
  <r>
    <n v="5695.24"/>
    <x v="42"/>
    <s v="13"/>
    <x v="1"/>
    <s v="2018"/>
    <d v="1899-12-30T00:07:08"/>
    <n v="0"/>
    <n v="0"/>
    <n v="0"/>
    <n v="16.940000000000001"/>
    <n v="5678.3"/>
    <x v="1221"/>
    <s v="Australia"/>
    <s v="debit"/>
  </r>
  <r>
    <n v="4277.88"/>
    <x v="42"/>
    <s v="13"/>
    <x v="1"/>
    <s v="2018"/>
    <d v="1899-12-30T00:42:51"/>
    <n v="0"/>
    <n v="0"/>
    <n v="0"/>
    <n v="38.409999999999997"/>
    <n v="4239.47"/>
    <x v="6"/>
    <s v="Australia"/>
    <s v="debit"/>
  </r>
  <r>
    <n v="2333.5100000000002"/>
    <x v="42"/>
    <s v="13"/>
    <x v="1"/>
    <s v="2018"/>
    <d v="1899-12-30T01:12:22"/>
    <n v="0"/>
    <n v="0"/>
    <n v="0"/>
    <n v="7.75"/>
    <n v="2325.7600000000002"/>
    <x v="611"/>
    <s v="Australia"/>
    <s v="debit"/>
  </r>
  <r>
    <n v="5825.1"/>
    <x v="42"/>
    <s v="13"/>
    <x v="1"/>
    <s v="2018"/>
    <d v="1899-12-30T01:36:11"/>
    <n v="0"/>
    <n v="0"/>
    <n v="0"/>
    <n v="25.02"/>
    <n v="5800.08"/>
    <x v="920"/>
    <s v="Australia"/>
    <s v="debit"/>
  </r>
  <r>
    <n v="3041.07"/>
    <x v="42"/>
    <s v="13"/>
    <x v="1"/>
    <s v="2018"/>
    <d v="1899-12-30T01:59:59"/>
    <n v="0"/>
    <n v="0"/>
    <n v="0"/>
    <n v="12.91"/>
    <n v="3028.1600000000003"/>
    <x v="654"/>
    <s v="Australia"/>
    <s v="debit"/>
  </r>
  <r>
    <n v="12778.13"/>
    <x v="42"/>
    <s v="13"/>
    <x v="1"/>
    <s v="2018"/>
    <d v="1899-12-30T02:00:00"/>
    <n v="0"/>
    <n v="0"/>
    <n v="0"/>
    <n v="16"/>
    <n v="12762.13"/>
    <x v="4"/>
    <s v="Australia"/>
    <s v="debit"/>
  </r>
  <r>
    <n v="3996.86"/>
    <x v="42"/>
    <s v="13"/>
    <x v="1"/>
    <s v="2018"/>
    <d v="1899-12-30T02:00:00"/>
    <n v="0"/>
    <n v="0"/>
    <n v="0"/>
    <n v="168"/>
    <n v="3828.86"/>
    <x v="4"/>
    <s v="Australia"/>
    <s v="debit"/>
  </r>
  <r>
    <n v="61588.22"/>
    <x v="42"/>
    <s v="13"/>
    <x v="1"/>
    <s v="2018"/>
    <d v="1899-12-30T03:00:00"/>
    <n v="0"/>
    <n v="0"/>
    <n v="0"/>
    <n v="47"/>
    <n v="61541.22"/>
    <x v="4"/>
    <s v="Australia"/>
    <s v="debit"/>
  </r>
  <r>
    <n v="3129.01"/>
    <x v="42"/>
    <s v="13"/>
    <x v="1"/>
    <s v="2018"/>
    <d v="1899-12-30T03:00:00"/>
    <n v="0"/>
    <n v="0"/>
    <n v="0"/>
    <n v="52"/>
    <n v="3077.01"/>
    <x v="4"/>
    <s v="Australia"/>
    <s v="debit"/>
  </r>
  <r>
    <n v="11838.04"/>
    <x v="42"/>
    <s v="13"/>
    <x v="1"/>
    <s v="2018"/>
    <d v="1899-12-30T04:00:00"/>
    <n v="0"/>
    <n v="0"/>
    <n v="0"/>
    <n v="39"/>
    <n v="11799.04"/>
    <x v="4"/>
    <s v="Australia"/>
    <s v="debit"/>
  </r>
  <r>
    <n v="4080.87"/>
    <x v="42"/>
    <s v="13"/>
    <x v="1"/>
    <s v="2018"/>
    <d v="1899-12-30T04:00:00"/>
    <n v="0"/>
    <n v="0"/>
    <n v="0"/>
    <n v="22"/>
    <n v="4058.87"/>
    <x v="4"/>
    <s v="Australia"/>
    <s v="debit"/>
  </r>
  <r>
    <n v="4263.6899999999996"/>
    <x v="42"/>
    <s v="13"/>
    <x v="1"/>
    <s v="2018"/>
    <d v="1899-12-30T04:08:29"/>
    <n v="0"/>
    <n v="0"/>
    <n v="0"/>
    <n v="14.19"/>
    <n v="4249.5"/>
    <x v="1"/>
    <s v="Australia"/>
    <s v="debit"/>
  </r>
  <r>
    <n v="5807.4"/>
    <x v="42"/>
    <s v="13"/>
    <x v="1"/>
    <s v="2018"/>
    <d v="1899-12-30T04:38:47"/>
    <n v="0"/>
    <n v="0"/>
    <n v="0"/>
    <n v="17.7"/>
    <n v="5789.7"/>
    <x v="1222"/>
    <s v="Australia"/>
    <s v="debit"/>
  </r>
  <r>
    <n v="11001.81"/>
    <x v="42"/>
    <s v="13"/>
    <x v="1"/>
    <s v="2018"/>
    <d v="1899-12-30T05:00:00"/>
    <n v="0"/>
    <n v="0"/>
    <n v="0"/>
    <n v="33"/>
    <n v="10968.81"/>
    <x v="4"/>
    <s v="Australia"/>
    <s v="debit"/>
  </r>
  <r>
    <n v="3111.01"/>
    <x v="42"/>
    <s v="13"/>
    <x v="1"/>
    <s v="2018"/>
    <d v="1899-12-30T05:00:00"/>
    <n v="0"/>
    <n v="0"/>
    <n v="0"/>
    <n v="18"/>
    <n v="3093.01"/>
    <x v="4"/>
    <s v="Australia"/>
    <s v="debit"/>
  </r>
  <r>
    <n v="7595.33"/>
    <x v="42"/>
    <s v="13"/>
    <x v="1"/>
    <s v="2018"/>
    <d v="1899-12-30T05:49:59"/>
    <n v="0"/>
    <n v="0"/>
    <n v="0"/>
    <n v="29.25"/>
    <n v="7566.08"/>
    <x v="445"/>
    <s v="Australia"/>
    <s v="debit"/>
  </r>
  <r>
    <n v="1953.26"/>
    <x v="42"/>
    <s v="13"/>
    <x v="1"/>
    <s v="2018"/>
    <d v="1899-12-30T06:00:00"/>
    <n v="0"/>
    <n v="0"/>
    <n v="0"/>
    <n v="160"/>
    <n v="1793.26"/>
    <x v="4"/>
    <s v="Australia"/>
    <s v="debit"/>
  </r>
  <r>
    <n v="3961.96"/>
    <x v="42"/>
    <s v="13"/>
    <x v="1"/>
    <s v="2018"/>
    <d v="1899-12-30T06:00:00"/>
    <n v="0"/>
    <n v="0"/>
    <n v="0"/>
    <n v="46"/>
    <n v="3915.96"/>
    <x v="4"/>
    <s v="Australia"/>
    <s v="debit"/>
  </r>
  <r>
    <n v="5783.52"/>
    <x v="42"/>
    <s v="13"/>
    <x v="1"/>
    <s v="2018"/>
    <d v="1899-12-30T06:00:00"/>
    <n v="0"/>
    <n v="0"/>
    <n v="0"/>
    <n v="135"/>
    <n v="5648.52"/>
    <x v="4"/>
    <s v="Australia"/>
    <s v="debit"/>
  </r>
  <r>
    <n v="5963.57"/>
    <x v="42"/>
    <s v="13"/>
    <x v="1"/>
    <s v="2018"/>
    <d v="1899-12-30T06:00:00"/>
    <n v="0"/>
    <n v="0"/>
    <n v="0"/>
    <n v="47"/>
    <n v="5916.57"/>
    <x v="4"/>
    <s v="Australia"/>
    <s v="debit"/>
  </r>
  <r>
    <n v="14121.4"/>
    <x v="42"/>
    <s v="13"/>
    <x v="1"/>
    <s v="2018"/>
    <d v="1899-12-30T07:00:00"/>
    <n v="0"/>
    <n v="0"/>
    <n v="0"/>
    <n v="33"/>
    <n v="14088.4"/>
    <x v="4"/>
    <s v="Australia"/>
    <s v="debit"/>
  </r>
  <r>
    <n v="4193.6099999999997"/>
    <x v="42"/>
    <s v="13"/>
    <x v="1"/>
    <s v="2018"/>
    <d v="1899-12-30T07:00:00"/>
    <n v="0"/>
    <n v="0"/>
    <n v="0"/>
    <n v="120"/>
    <n v="4073.6099999999997"/>
    <x v="4"/>
    <s v="Australia"/>
    <s v="debit"/>
  </r>
  <r>
    <n v="10563.9"/>
    <x v="42"/>
    <s v="13"/>
    <x v="1"/>
    <s v="2018"/>
    <d v="1899-12-30T07:00:00"/>
    <n v="0"/>
    <n v="0"/>
    <n v="0"/>
    <n v="22"/>
    <n v="10541.9"/>
    <x v="4"/>
    <s v="Australia"/>
    <s v="debit"/>
  </r>
  <r>
    <n v="5701.47"/>
    <x v="42"/>
    <s v="13"/>
    <x v="1"/>
    <s v="2018"/>
    <d v="1899-12-30T07:06:09"/>
    <n v="0"/>
    <n v="0"/>
    <n v="0"/>
    <n v="5.52"/>
    <n v="5695.95"/>
    <x v="50"/>
    <s v="Australia"/>
    <s v="debit"/>
  </r>
  <r>
    <n v="3840.32"/>
    <x v="42"/>
    <s v="13"/>
    <x v="1"/>
    <s v="2018"/>
    <d v="1899-12-30T07:44:36"/>
    <n v="0"/>
    <n v="0"/>
    <n v="0"/>
    <n v="12.43"/>
    <n v="3827.8900000000003"/>
    <x v="438"/>
    <s v="Australia"/>
    <s v="debit"/>
  </r>
  <r>
    <n v="4381.87"/>
    <x v="42"/>
    <s v="13"/>
    <x v="1"/>
    <s v="2018"/>
    <d v="1899-12-30T08:00:00"/>
    <n v="0"/>
    <n v="0"/>
    <n v="0"/>
    <n v="43"/>
    <n v="4338.87"/>
    <x v="4"/>
    <s v="Australia"/>
    <s v="debit"/>
  </r>
  <r>
    <n v="4566.46"/>
    <x v="42"/>
    <s v="13"/>
    <x v="1"/>
    <s v="2018"/>
    <d v="1899-12-30T08:04:59"/>
    <n v="0"/>
    <n v="0"/>
    <n v="0"/>
    <n v="10.89"/>
    <n v="4555.57"/>
    <x v="297"/>
    <s v="Australia"/>
    <s v="debit"/>
  </r>
  <r>
    <n v="5798.74"/>
    <x v="42"/>
    <s v="13"/>
    <x v="1"/>
    <s v="2018"/>
    <d v="1899-12-30T08:13:19"/>
    <n v="0"/>
    <n v="0"/>
    <n v="0"/>
    <n v="8.66"/>
    <n v="5790.08"/>
    <x v="1223"/>
    <s v="Australia"/>
    <s v="debit"/>
  </r>
  <r>
    <n v="2569.65"/>
    <x v="42"/>
    <s v="13"/>
    <x v="1"/>
    <s v="2018"/>
    <d v="1899-12-30T08:21:39"/>
    <n v="0"/>
    <n v="0"/>
    <n v="0"/>
    <n v="26.25"/>
    <n v="2543.4"/>
    <x v="139"/>
    <s v="Australia"/>
    <s v="debit"/>
  </r>
  <r>
    <n v="5788.47"/>
    <x v="42"/>
    <s v="13"/>
    <x v="1"/>
    <s v="2018"/>
    <d v="1899-12-30T08:29:59"/>
    <n v="0"/>
    <n v="0"/>
    <n v="0"/>
    <n v="10.27"/>
    <n v="5778.2"/>
    <x v="102"/>
    <s v="Australia"/>
    <s v="debit"/>
  </r>
  <r>
    <n v="3205.79"/>
    <x v="42"/>
    <s v="13"/>
    <x v="1"/>
    <s v="2018"/>
    <d v="1899-12-30T08:38:19"/>
    <n v="0"/>
    <n v="0"/>
    <n v="0"/>
    <n v="8.58"/>
    <n v="3197.21"/>
    <x v="6"/>
    <s v="Australia"/>
    <s v="debit"/>
  </r>
  <r>
    <n v="4247.8100000000004"/>
    <x v="42"/>
    <s v="13"/>
    <x v="1"/>
    <s v="2018"/>
    <d v="1899-12-30T08:46:39"/>
    <n v="0"/>
    <n v="0"/>
    <n v="0"/>
    <n v="15.88"/>
    <n v="4231.93"/>
    <x v="6"/>
    <s v="Australia"/>
    <s v="debit"/>
  </r>
  <r>
    <n v="2937.95"/>
    <x v="42"/>
    <s v="13"/>
    <x v="1"/>
    <s v="2018"/>
    <d v="1899-12-30T08:54:59"/>
    <n v="0"/>
    <n v="0"/>
    <n v="0"/>
    <n v="29.6"/>
    <n v="2908.35"/>
    <x v="1224"/>
    <s v="Australia"/>
    <s v="debit"/>
  </r>
  <r>
    <n v="23641.21"/>
    <x v="42"/>
    <s v="13"/>
    <x v="1"/>
    <s v="2018"/>
    <d v="1899-12-30T09:00:00"/>
    <n v="0"/>
    <n v="0"/>
    <n v="0"/>
    <n v="27"/>
    <n v="23614.21"/>
    <x v="4"/>
    <s v="Australia"/>
    <s v="debit"/>
  </r>
  <r>
    <n v="10041.959999999999"/>
    <x v="42"/>
    <s v="13"/>
    <x v="1"/>
    <s v="2018"/>
    <d v="1899-12-30T09:00:00"/>
    <n v="0"/>
    <n v="0"/>
    <n v="0"/>
    <n v="154"/>
    <n v="9887.9599999999991"/>
    <x v="4"/>
    <s v="Australia"/>
    <s v="debit"/>
  </r>
  <r>
    <n v="2957.26"/>
    <x v="42"/>
    <s v="13"/>
    <x v="1"/>
    <s v="2018"/>
    <d v="1899-12-30T09:00:00"/>
    <n v="0"/>
    <n v="0"/>
    <n v="0"/>
    <n v="39"/>
    <n v="2918.26"/>
    <x v="4"/>
    <s v="Australia"/>
    <s v="debit"/>
  </r>
  <r>
    <n v="16116.17"/>
    <x v="42"/>
    <s v="13"/>
    <x v="1"/>
    <s v="2018"/>
    <d v="1899-12-30T09:00:00"/>
    <n v="0"/>
    <n v="0"/>
    <n v="0"/>
    <n v="1404"/>
    <n v="14712.17"/>
    <x v="4"/>
    <s v="Australia"/>
    <s v="debit"/>
  </r>
  <r>
    <n v="4164.6499999999996"/>
    <x v="42"/>
    <s v="13"/>
    <x v="1"/>
    <s v="2018"/>
    <d v="1899-12-30T09:00:00"/>
    <n v="0"/>
    <n v="0"/>
    <n v="0"/>
    <n v="194"/>
    <n v="3970.6499999999996"/>
    <x v="4"/>
    <s v="Australia"/>
    <s v="debit"/>
  </r>
  <r>
    <n v="4429.8900000000003"/>
    <x v="42"/>
    <s v="13"/>
    <x v="1"/>
    <s v="2018"/>
    <d v="1899-12-30T09:01:38"/>
    <n v="0"/>
    <n v="0"/>
    <n v="0"/>
    <n v="5.41"/>
    <n v="4424.4800000000005"/>
    <x v="450"/>
    <s v="Australia"/>
    <s v="debit"/>
  </r>
  <r>
    <n v="924.19"/>
    <x v="42"/>
    <s v="13"/>
    <x v="1"/>
    <s v="2018"/>
    <d v="1899-12-30T09:05:45"/>
    <n v="0"/>
    <n v="0"/>
    <n v="0"/>
    <n v="16.34"/>
    <n v="907.85"/>
    <x v="1155"/>
    <s v="Australia"/>
    <s v="debit"/>
  </r>
  <r>
    <n v="5688.53"/>
    <x v="42"/>
    <s v="13"/>
    <x v="1"/>
    <s v="2018"/>
    <d v="1899-12-30T09:09:52"/>
    <n v="0"/>
    <n v="0"/>
    <n v="0"/>
    <n v="6.71"/>
    <n v="5681.82"/>
    <x v="142"/>
    <s v="Australia"/>
    <s v="debit"/>
  </r>
  <r>
    <n v="3198.77"/>
    <x v="42"/>
    <s v="13"/>
    <x v="1"/>
    <s v="2018"/>
    <d v="1899-12-30T09:13:59"/>
    <n v="0"/>
    <n v="0"/>
    <n v="0"/>
    <n v="7.02"/>
    <n v="3191.75"/>
    <x v="167"/>
    <s v="Australia"/>
    <s v="debit"/>
  </r>
  <r>
    <n v="3013.23"/>
    <x v="42"/>
    <s v="13"/>
    <x v="1"/>
    <s v="2018"/>
    <d v="1899-12-30T09:18:06"/>
    <n v="0"/>
    <n v="0"/>
    <n v="0"/>
    <n v="27.84"/>
    <n v="2985.39"/>
    <x v="597"/>
    <s v="Australia"/>
    <s v="debit"/>
  </r>
  <r>
    <n v="7088.05"/>
    <x v="42"/>
    <s v="13"/>
    <x v="1"/>
    <s v="2018"/>
    <d v="1899-12-30T09:22:13"/>
    <n v="0"/>
    <n v="0"/>
    <n v="0"/>
    <n v="23.73"/>
    <n v="7064.3200000000006"/>
    <x v="599"/>
    <s v="Australia"/>
    <s v="debit"/>
  </r>
  <r>
    <n v="4889.9799999999996"/>
    <x v="42"/>
    <s v="13"/>
    <x v="1"/>
    <s v="2018"/>
    <d v="1899-12-30T09:26:20"/>
    <n v="0"/>
    <n v="0"/>
    <n v="0"/>
    <n v="12.59"/>
    <n v="4877.3899999999994"/>
    <x v="27"/>
    <s v="Australia"/>
    <s v="debit"/>
  </r>
  <r>
    <n v="2996.26"/>
    <x v="42"/>
    <s v="13"/>
    <x v="1"/>
    <s v="2018"/>
    <d v="1899-12-30T09:30:27"/>
    <n v="0"/>
    <n v="0"/>
    <n v="0"/>
    <n v="16.97"/>
    <n v="2979.2900000000004"/>
    <x v="556"/>
    <s v="Australia"/>
    <s v="debit"/>
  </r>
  <r>
    <n v="5674.4"/>
    <x v="42"/>
    <s v="13"/>
    <x v="1"/>
    <s v="2018"/>
    <d v="1899-12-30T09:34:34"/>
    <n v="0"/>
    <n v="0"/>
    <n v="0"/>
    <n v="27.07"/>
    <n v="5647.33"/>
    <x v="1225"/>
    <s v="Australia"/>
    <s v="debit"/>
  </r>
  <r>
    <n v="3179.88"/>
    <x v="42"/>
    <s v="13"/>
    <x v="1"/>
    <s v="2018"/>
    <d v="1899-12-30T09:38:40"/>
    <n v="0"/>
    <n v="0"/>
    <n v="0"/>
    <n v="18.89"/>
    <n v="3160.9900000000002"/>
    <x v="82"/>
    <s v="Australia"/>
    <s v="debit"/>
  </r>
  <r>
    <n v="916.81"/>
    <x v="42"/>
    <s v="13"/>
    <x v="1"/>
    <s v="2018"/>
    <d v="1899-12-30T09:42:47"/>
    <n v="0"/>
    <n v="0"/>
    <n v="0"/>
    <n v="7.38"/>
    <n v="909.43"/>
    <x v="438"/>
    <s v="Australia"/>
    <s v="debit"/>
  </r>
  <r>
    <n v="9062.94"/>
    <x v="42"/>
    <s v="13"/>
    <x v="1"/>
    <s v="2018"/>
    <d v="1899-12-30T09:46:54"/>
    <n v="0"/>
    <n v="0"/>
    <n v="0"/>
    <n v="21.7"/>
    <n v="9041.24"/>
    <x v="127"/>
    <s v="Australia"/>
    <s v="debit"/>
  </r>
  <r>
    <n v="2443.84"/>
    <x v="42"/>
    <s v="13"/>
    <x v="1"/>
    <s v="2018"/>
    <d v="1899-12-30T09:51:01"/>
    <n v="0"/>
    <n v="0"/>
    <n v="0"/>
    <n v="6.95"/>
    <n v="2436.8900000000003"/>
    <x v="1097"/>
    <s v="Australia"/>
    <s v="debit"/>
  </r>
  <r>
    <n v="3596.74"/>
    <x v="42"/>
    <s v="13"/>
    <x v="1"/>
    <s v="2018"/>
    <d v="1899-12-30T09:55:08"/>
    <n v="0"/>
    <n v="0"/>
    <n v="0"/>
    <n v="17.260000000000002"/>
    <n v="3579.4799999999996"/>
    <x v="42"/>
    <s v="Australia"/>
    <s v="debit"/>
  </r>
  <r>
    <n v="2402.54"/>
    <x v="42"/>
    <s v="13"/>
    <x v="1"/>
    <s v="2018"/>
    <d v="1899-12-30T09:59:15"/>
    <n v="0"/>
    <n v="0"/>
    <n v="0"/>
    <n v="41.3"/>
    <n v="2361.2399999999998"/>
    <x v="6"/>
    <s v="Australia"/>
    <s v="debit"/>
  </r>
  <r>
    <n v="4432.46"/>
    <x v="42"/>
    <s v="13"/>
    <x v="1"/>
    <s v="2018"/>
    <d v="1899-12-30T10:00:00"/>
    <n v="0"/>
    <n v="0"/>
    <n v="0"/>
    <n v="134"/>
    <n v="4298.46"/>
    <x v="4"/>
    <s v="Australia"/>
    <s v="debit"/>
  </r>
  <r>
    <n v="2395.41"/>
    <x v="42"/>
    <s v="13"/>
    <x v="1"/>
    <s v="2018"/>
    <d v="1899-12-30T10:18:13"/>
    <n v="0"/>
    <n v="0"/>
    <n v="0"/>
    <n v="7.13"/>
    <n v="2388.2799999999997"/>
    <x v="1226"/>
    <s v="Australia"/>
    <s v="debit"/>
  </r>
  <r>
    <n v="908.68"/>
    <x v="42"/>
    <s v="13"/>
    <x v="1"/>
    <s v="2018"/>
    <d v="1899-12-30T10:40:26"/>
    <n v="0"/>
    <n v="0"/>
    <n v="0"/>
    <n v="8.1300000000000008"/>
    <n v="900.55"/>
    <x v="31"/>
    <s v="Australia"/>
    <s v="debit"/>
  </r>
  <r>
    <n v="7516.33"/>
    <x v="42"/>
    <s v="13"/>
    <x v="1"/>
    <s v="2018"/>
    <d v="1899-12-30T11:00:00"/>
    <n v="0"/>
    <n v="0"/>
    <n v="0"/>
    <n v="79"/>
    <n v="7437.33"/>
    <x v="4"/>
    <s v="Australia"/>
    <s v="debit"/>
  </r>
  <r>
    <n v="3799.32"/>
    <x v="42"/>
    <s v="13"/>
    <x v="1"/>
    <s v="2018"/>
    <d v="1899-12-30T11:00:00"/>
    <n v="0"/>
    <n v="0"/>
    <n v="0"/>
    <n v="41"/>
    <n v="3758.32"/>
    <x v="4"/>
    <s v="Australia"/>
    <s v="debit"/>
  </r>
  <r>
    <n v="7529.51"/>
    <x v="42"/>
    <s v="13"/>
    <x v="1"/>
    <s v="2018"/>
    <d v="1899-12-30T11:00:00"/>
    <n v="0"/>
    <n v="0"/>
    <n v="0"/>
    <n v="920.71"/>
    <n v="6608.8"/>
    <x v="4"/>
    <s v="Australia"/>
    <s v="credit"/>
  </r>
  <r>
    <n v="5759.52"/>
    <x v="42"/>
    <s v="13"/>
    <x v="1"/>
    <s v="2018"/>
    <d v="1899-12-30T11:00:00"/>
    <n v="0"/>
    <n v="0"/>
    <n v="0"/>
    <n v="24"/>
    <n v="5735.52"/>
    <x v="4"/>
    <s v="Australia"/>
    <s v="debit"/>
  </r>
  <r>
    <n v="5628.4"/>
    <x v="42"/>
    <s v="13"/>
    <x v="1"/>
    <s v="2018"/>
    <d v="1899-12-30T11:00:00"/>
    <n v="0"/>
    <n v="0"/>
    <n v="0"/>
    <n v="46"/>
    <n v="5582.4"/>
    <x v="4"/>
    <s v="Australia"/>
    <s v="debit"/>
  </r>
  <r>
    <n v="2537.34"/>
    <x v="42"/>
    <s v="13"/>
    <x v="1"/>
    <s v="2018"/>
    <d v="1899-12-30T11:01:02"/>
    <n v="0"/>
    <n v="0"/>
    <n v="0"/>
    <n v="32.31"/>
    <n v="2505.0300000000002"/>
    <x v="139"/>
    <s v="Australia"/>
    <s v="debit"/>
  </r>
  <r>
    <n v="889.06"/>
    <x v="42"/>
    <s v="13"/>
    <x v="1"/>
    <s v="2018"/>
    <d v="1899-12-30T11:09:44"/>
    <n v="0"/>
    <n v="0"/>
    <n v="0"/>
    <n v="19.62"/>
    <n v="869.43999999999994"/>
    <x v="961"/>
    <s v="Australia"/>
    <s v="debit"/>
  </r>
  <r>
    <n v="3643.53"/>
    <x v="42"/>
    <s v="13"/>
    <x v="1"/>
    <s v="2018"/>
    <d v="1899-12-30T11:18:26"/>
    <n v="0"/>
    <n v="0"/>
    <n v="0"/>
    <n v="50.86"/>
    <n v="3592.67"/>
    <x v="878"/>
    <s v="Australia"/>
    <s v="debit"/>
  </r>
  <r>
    <n v="13242.83"/>
    <x v="42"/>
    <s v="13"/>
    <x v="1"/>
    <s v="2018"/>
    <d v="1899-12-30T11:27:07"/>
    <n v="0"/>
    <n v="0"/>
    <n v="0"/>
    <n v="34.590000000000003"/>
    <n v="13208.24"/>
    <x v="670"/>
    <s v="Australia"/>
    <s v="debit"/>
  </r>
  <r>
    <n v="845.21"/>
    <x v="42"/>
    <s v="13"/>
    <x v="1"/>
    <s v="2018"/>
    <d v="1899-12-30T11:35:49"/>
    <n v="0"/>
    <n v="0"/>
    <n v="0"/>
    <n v="43.85"/>
    <n v="801.36"/>
    <x v="520"/>
    <s v="Australia"/>
    <s v="debit"/>
  </r>
  <r>
    <n v="3105.5"/>
    <x v="42"/>
    <s v="13"/>
    <x v="1"/>
    <s v="2018"/>
    <d v="1899-12-30T11:44:31"/>
    <n v="0"/>
    <n v="0"/>
    <n v="0"/>
    <n v="5.51"/>
    <n v="3099.99"/>
    <x v="170"/>
    <s v="Australia"/>
    <s v="debit"/>
  </r>
  <r>
    <n v="3093.91"/>
    <x v="42"/>
    <s v="13"/>
    <x v="1"/>
    <s v="2018"/>
    <d v="1899-12-30T11:53:13"/>
    <n v="0"/>
    <n v="0"/>
    <n v="0"/>
    <n v="11.59"/>
    <n v="3082.3199999999997"/>
    <x v="915"/>
    <s v="Australia"/>
    <s v="debit"/>
  </r>
  <r>
    <n v="54662.64"/>
    <x v="42"/>
    <s v="13"/>
    <x v="1"/>
    <s v="2018"/>
    <d v="1899-12-30T12:00:00"/>
    <n v="0"/>
    <n v="0"/>
    <n v="0"/>
    <n v="782.42"/>
    <n v="53880.22"/>
    <x v="4"/>
    <s v="Australia"/>
    <s v="credit"/>
  </r>
  <r>
    <n v="9579.7900000000009"/>
    <x v="42"/>
    <s v="13"/>
    <x v="1"/>
    <s v="2018"/>
    <d v="1899-12-30T12:00:00"/>
    <n v="0"/>
    <n v="0"/>
    <n v="0"/>
    <n v="196"/>
    <n v="9383.7900000000009"/>
    <x v="4"/>
    <s v="Australia"/>
    <s v="debit"/>
  </r>
  <r>
    <n v="196218.47"/>
    <x v="42"/>
    <s v="13"/>
    <x v="1"/>
    <s v="2018"/>
    <d v="1899-12-30T12:00:00"/>
    <n v="0"/>
    <n v="0"/>
    <n v="0"/>
    <n v="41"/>
    <n v="196177.47"/>
    <x v="4"/>
    <s v="Australia"/>
    <s v="debit"/>
  </r>
  <r>
    <n v="4397.46"/>
    <x v="42"/>
    <s v="13"/>
    <x v="1"/>
    <s v="2018"/>
    <d v="1899-12-30T12:00:00"/>
    <n v="0"/>
    <n v="0"/>
    <n v="0"/>
    <n v="35"/>
    <n v="4362.46"/>
    <x v="4"/>
    <s v="Australia"/>
    <s v="debit"/>
  </r>
  <r>
    <n v="2502.8200000000002"/>
    <x v="42"/>
    <s v="13"/>
    <x v="1"/>
    <s v="2018"/>
    <d v="1899-12-30T12:04:09"/>
    <n v="0"/>
    <n v="0"/>
    <n v="0"/>
    <n v="34.520000000000003"/>
    <n v="2468.3000000000002"/>
    <x v="199"/>
    <s v="Australia"/>
    <s v="debit"/>
  </r>
  <r>
    <n v="39136.730000000003"/>
    <x v="42"/>
    <s v="13"/>
    <x v="1"/>
    <s v="2018"/>
    <d v="1899-12-30T12:23:01"/>
    <n v="0"/>
    <n v="0"/>
    <n v="0"/>
    <n v="367.97"/>
    <n v="38768.76"/>
    <x v="270"/>
    <s v="Australia"/>
    <s v="debit"/>
  </r>
  <r>
    <n v="5885.96"/>
    <x v="42"/>
    <s v="13"/>
    <x v="1"/>
    <s v="2018"/>
    <d v="1899-12-30T12:41:53"/>
    <n v="0"/>
    <n v="0"/>
    <n v="0"/>
    <n v="10.48"/>
    <n v="5875.4800000000005"/>
    <x v="773"/>
    <s v="Australia"/>
    <s v="debit"/>
  </r>
  <r>
    <n v="7905.3"/>
    <x v="42"/>
    <s v="13"/>
    <x v="1"/>
    <s v="2018"/>
    <d v="1899-12-30T13:00:00"/>
    <n v="0"/>
    <n v="0"/>
    <n v="0"/>
    <n v="2218.73"/>
    <n v="5686.57"/>
    <x v="4"/>
    <s v="Australia"/>
    <s v="credit"/>
  </r>
  <r>
    <n v="5773.47"/>
    <x v="42"/>
    <s v="13"/>
    <x v="1"/>
    <s v="2018"/>
    <d v="1899-12-30T13:00:00"/>
    <n v="0"/>
    <n v="0"/>
    <n v="0"/>
    <n v="15"/>
    <n v="5758.47"/>
    <x v="4"/>
    <s v="Australia"/>
    <s v="debit"/>
  </r>
  <r>
    <n v="4700.8"/>
    <x v="42"/>
    <s v="13"/>
    <x v="1"/>
    <s v="2018"/>
    <d v="1899-12-30T13:00:47"/>
    <n v="0"/>
    <n v="0"/>
    <n v="0"/>
    <n v="18.059999999999999"/>
    <n v="4682.74"/>
    <x v="779"/>
    <s v="Australia"/>
    <s v="debit"/>
  </r>
  <r>
    <n v="2388.64"/>
    <x v="42"/>
    <s v="13"/>
    <x v="1"/>
    <s v="2018"/>
    <d v="1899-12-30T13:20:23"/>
    <n v="0"/>
    <n v="0"/>
    <n v="0"/>
    <n v="6.77"/>
    <n v="2381.87"/>
    <x v="546"/>
    <s v="Australia"/>
    <s v="debit"/>
  </r>
  <r>
    <n v="57459.15"/>
    <x v="42"/>
    <s v="13"/>
    <x v="1"/>
    <s v="2018"/>
    <d v="1899-12-30T13:39:59"/>
    <n v="0"/>
    <n v="0"/>
    <n v="0"/>
    <n v="13.87"/>
    <n v="57445.279999999999"/>
    <x v="779"/>
    <s v="Australia"/>
    <s v="debit"/>
  </r>
  <r>
    <n v="2326.12"/>
    <x v="42"/>
    <s v="13"/>
    <x v="1"/>
    <s v="2018"/>
    <d v="1899-12-30T13:59:36"/>
    <n v="0"/>
    <n v="0"/>
    <n v="0"/>
    <n v="7.39"/>
    <n v="2318.73"/>
    <x v="385"/>
    <s v="Australia"/>
    <s v="debit"/>
  </r>
  <r>
    <n v="12372.73"/>
    <x v="42"/>
    <s v="13"/>
    <x v="1"/>
    <s v="2018"/>
    <d v="1899-12-30T14:00:00"/>
    <n v="0"/>
    <n v="0"/>
    <n v="0"/>
    <n v="60"/>
    <n v="12312.73"/>
    <x v="4"/>
    <s v="Australia"/>
    <s v="debit"/>
  </r>
  <r>
    <n v="7458.3"/>
    <x v="42"/>
    <s v="13"/>
    <x v="1"/>
    <s v="2018"/>
    <d v="1899-12-30T14:00:00"/>
    <n v="0"/>
    <n v="0"/>
    <n v="0"/>
    <n v="447"/>
    <n v="7011.3"/>
    <x v="4"/>
    <s v="Australia"/>
    <s v="debit"/>
  </r>
  <r>
    <n v="4197.26"/>
    <x v="42"/>
    <s v="13"/>
    <x v="1"/>
    <s v="2018"/>
    <d v="1899-12-30T14:00:00"/>
    <n v="0"/>
    <n v="0"/>
    <n v="0"/>
    <n v="1808.62"/>
    <n v="2388.6400000000003"/>
    <x v="4"/>
    <s v="Australia"/>
    <s v="credit"/>
  </r>
  <r>
    <n v="2313.7199999999998"/>
    <x v="42"/>
    <s v="13"/>
    <x v="1"/>
    <s v="2018"/>
    <d v="1899-12-30T14:09:42"/>
    <n v="0"/>
    <n v="0"/>
    <n v="0"/>
    <n v="12.4"/>
    <n v="2301.3199999999997"/>
    <x v="1227"/>
    <s v="Australia"/>
    <s v="debit"/>
  </r>
  <r>
    <n v="8677.91"/>
    <x v="42"/>
    <s v="13"/>
    <x v="1"/>
    <s v="2018"/>
    <d v="1899-12-30T14:19:36"/>
    <n v="0"/>
    <n v="0"/>
    <n v="0"/>
    <n v="10.210000000000001"/>
    <n v="8667.7000000000007"/>
    <x v="31"/>
    <s v="Australia"/>
    <s v="debit"/>
  </r>
  <r>
    <n v="11243.29"/>
    <x v="42"/>
    <s v="13"/>
    <x v="1"/>
    <s v="2018"/>
    <d v="1899-12-30T14:29:30"/>
    <n v="0"/>
    <n v="0"/>
    <n v="0"/>
    <n v="17.010000000000002"/>
    <n v="11226.28"/>
    <x v="1228"/>
    <s v="Australia"/>
    <s v="debit"/>
  </r>
  <r>
    <n v="2302.3000000000002"/>
    <x v="42"/>
    <s v="13"/>
    <x v="1"/>
    <s v="2018"/>
    <d v="1899-12-30T14:39:24"/>
    <n v="0"/>
    <n v="0"/>
    <n v="0"/>
    <n v="11.42"/>
    <n v="2290.88"/>
    <x v="89"/>
    <s v="Australia"/>
    <s v="debit"/>
  </r>
  <r>
    <n v="2297.67"/>
    <x v="42"/>
    <s v="13"/>
    <x v="1"/>
    <s v="2018"/>
    <d v="1899-12-30T14:49:18"/>
    <n v="0"/>
    <n v="0"/>
    <n v="0"/>
    <n v="4.63"/>
    <n v="2293.04"/>
    <x v="113"/>
    <s v="Australia"/>
    <s v="debit"/>
  </r>
  <r>
    <n v="2478.6"/>
    <x v="42"/>
    <s v="13"/>
    <x v="1"/>
    <s v="2018"/>
    <d v="1899-12-30T14:59:12"/>
    <n v="0"/>
    <n v="0"/>
    <n v="0"/>
    <n v="24.22"/>
    <n v="2454.38"/>
    <x v="661"/>
    <s v="Australia"/>
    <s v="debit"/>
  </r>
  <r>
    <n v="5321.85"/>
    <x v="42"/>
    <s v="13"/>
    <x v="1"/>
    <s v="2018"/>
    <d v="1899-12-30T15:00:00"/>
    <n v="0"/>
    <n v="0"/>
    <n v="0"/>
    <n v="596.33000000000004"/>
    <n v="4725.5200000000004"/>
    <x v="4"/>
    <s v="Australia"/>
    <s v="credit"/>
  </r>
  <r>
    <n v="3552.3"/>
    <x v="42"/>
    <s v="13"/>
    <x v="1"/>
    <s v="2018"/>
    <d v="1899-12-30T15:00:00"/>
    <n v="0"/>
    <n v="0"/>
    <n v="0"/>
    <n v="33"/>
    <n v="3519.3"/>
    <x v="4"/>
    <s v="Australia"/>
    <s v="debit"/>
  </r>
  <r>
    <n v="9286.5300000000007"/>
    <x v="42"/>
    <s v="13"/>
    <x v="1"/>
    <s v="2018"/>
    <d v="1899-12-30T15:00:00"/>
    <n v="0"/>
    <n v="0"/>
    <n v="0"/>
    <n v="1433.98"/>
    <n v="7852.5500000000011"/>
    <x v="4"/>
    <s v="Australia"/>
    <s v="credit"/>
  </r>
  <r>
    <n v="5645.37"/>
    <x v="42"/>
    <s v="13"/>
    <x v="1"/>
    <s v="2018"/>
    <d v="1899-12-30T15:07:04"/>
    <n v="0"/>
    <n v="0"/>
    <n v="0"/>
    <n v="43.16"/>
    <n v="5602.21"/>
    <x v="1229"/>
    <s v="Australia"/>
    <s v="debit"/>
  </r>
  <r>
    <n v="1928.21"/>
    <x v="42"/>
    <s v="13"/>
    <x v="1"/>
    <s v="2018"/>
    <d v="1899-12-30T15:14:46"/>
    <n v="0"/>
    <n v="0"/>
    <n v="0"/>
    <n v="25.05"/>
    <n v="1903.16"/>
    <x v="1020"/>
    <s v="Australia"/>
    <s v="debit"/>
  </r>
  <r>
    <n v="4185.34"/>
    <x v="42"/>
    <s v="13"/>
    <x v="1"/>
    <s v="2018"/>
    <d v="1899-12-30T15:22:27"/>
    <n v="0"/>
    <n v="0"/>
    <n v="0"/>
    <n v="11.92"/>
    <n v="4173.42"/>
    <x v="406"/>
    <s v="Australia"/>
    <s v="debit"/>
  </r>
  <r>
    <n v="4691.29"/>
    <x v="42"/>
    <s v="13"/>
    <x v="1"/>
    <s v="2018"/>
    <d v="1899-12-30T15:30:09"/>
    <n v="0"/>
    <n v="0"/>
    <n v="0"/>
    <n v="9.51"/>
    <n v="4681.78"/>
    <x v="304"/>
    <s v="Australia"/>
    <s v="debit"/>
  </r>
  <r>
    <n v="2442.42"/>
    <x v="42"/>
    <s v="13"/>
    <x v="1"/>
    <s v="2018"/>
    <d v="1899-12-30T15:37:50"/>
    <n v="0"/>
    <n v="0"/>
    <n v="0"/>
    <n v="36.18"/>
    <n v="2406.2400000000002"/>
    <x v="199"/>
    <s v="Australia"/>
    <s v="debit"/>
  </r>
  <r>
    <n v="4169.82"/>
    <x v="42"/>
    <s v="13"/>
    <x v="1"/>
    <s v="2018"/>
    <d v="1899-12-30T15:45:32"/>
    <n v="0"/>
    <n v="0"/>
    <n v="0"/>
    <n v="15.52"/>
    <n v="4154.2999999999993"/>
    <x v="1230"/>
    <s v="Australia"/>
    <s v="debit"/>
  </r>
  <r>
    <n v="3585.3"/>
    <x v="42"/>
    <s v="13"/>
    <x v="1"/>
    <s v="2018"/>
    <d v="1899-12-30T15:53:13"/>
    <n v="0"/>
    <n v="0"/>
    <n v="0"/>
    <n v="65.260000000000005"/>
    <n v="3520.04"/>
    <x v="1231"/>
    <s v="Australia"/>
    <s v="debit"/>
  </r>
  <r>
    <n v="4072.78"/>
    <x v="42"/>
    <s v="13"/>
    <x v="1"/>
    <s v="2018"/>
    <d v="1899-12-30T16:00:00"/>
    <n v="0"/>
    <n v="0"/>
    <n v="0"/>
    <n v="1630.36"/>
    <n v="2442.42"/>
    <x v="4"/>
    <s v="Australia"/>
    <s v="credit"/>
  </r>
  <r>
    <n v="5981.34"/>
    <x v="42"/>
    <s v="13"/>
    <x v="1"/>
    <s v="2018"/>
    <d v="1899-12-30T16:00:00"/>
    <n v="0"/>
    <n v="0"/>
    <n v="0"/>
    <n v="916.75"/>
    <n v="5064.59"/>
    <x v="4"/>
    <s v="Australia"/>
    <s v="credit"/>
  </r>
  <r>
    <n v="3785.18"/>
    <x v="42"/>
    <s v="13"/>
    <x v="1"/>
    <s v="2018"/>
    <d v="1899-12-30T16:01:59"/>
    <n v="0"/>
    <n v="0"/>
    <n v="0"/>
    <n v="14.14"/>
    <n v="3771.04"/>
    <x v="392"/>
    <s v="Australia"/>
    <s v="debit"/>
  </r>
  <r>
    <n v="3512.65"/>
    <x v="42"/>
    <s v="13"/>
    <x v="1"/>
    <s v="2018"/>
    <d v="1899-12-30T16:18:39"/>
    <n v="0"/>
    <n v="0"/>
    <n v="0"/>
    <n v="39.65"/>
    <n v="3473"/>
    <x v="1"/>
    <s v="Australia"/>
    <s v="debit"/>
  </r>
  <r>
    <n v="5992.84"/>
    <x v="42"/>
    <s v="13"/>
    <x v="1"/>
    <s v="2018"/>
    <d v="1899-12-30T16:35:19"/>
    <n v="0"/>
    <n v="0"/>
    <n v="0"/>
    <n v="20.420000000000002"/>
    <n v="5972.42"/>
    <x v="72"/>
    <s v="Australia"/>
    <s v="debit"/>
  </r>
  <r>
    <n v="2264.56"/>
    <x v="42"/>
    <s v="13"/>
    <x v="1"/>
    <s v="2018"/>
    <d v="1899-12-30T16:51:59"/>
    <n v="0"/>
    <n v="0"/>
    <n v="0"/>
    <n v="33.11"/>
    <n v="2231.4499999999998"/>
    <x v="479"/>
    <s v="Australia"/>
    <s v="debit"/>
  </r>
  <r>
    <n v="6153.7"/>
    <x v="42"/>
    <s v="13"/>
    <x v="1"/>
    <s v="2018"/>
    <d v="1899-12-30T17:00:00"/>
    <n v="0"/>
    <n v="0"/>
    <n v="0"/>
    <n v="15"/>
    <n v="6138.7"/>
    <x v="4"/>
    <s v="Australia"/>
    <s v="debit"/>
  </r>
  <r>
    <n v="262504.15000000002"/>
    <x v="42"/>
    <s v="13"/>
    <x v="1"/>
    <s v="2018"/>
    <d v="1899-12-30T17:00:00"/>
    <n v="0"/>
    <n v="0"/>
    <n v="0"/>
    <n v="1168"/>
    <n v="261336.15000000002"/>
    <x v="4"/>
    <s v="Australia"/>
    <s v="debit"/>
  </r>
  <r>
    <n v="5963.84"/>
    <x v="42"/>
    <s v="13"/>
    <x v="1"/>
    <s v="2018"/>
    <d v="1899-12-30T17:00:00"/>
    <n v="0"/>
    <n v="0"/>
    <n v="0"/>
    <n v="29"/>
    <n v="5934.84"/>
    <x v="4"/>
    <s v="Australia"/>
    <s v="debit"/>
  </r>
  <r>
    <n v="48555.95"/>
    <x v="42"/>
    <s v="13"/>
    <x v="1"/>
    <s v="2018"/>
    <d v="1899-12-30T17:00:00"/>
    <n v="0"/>
    <n v="0"/>
    <n v="0"/>
    <n v="3195.01"/>
    <n v="45360.939999999995"/>
    <x v="4"/>
    <s v="Australia"/>
    <s v="credit"/>
  </r>
  <r>
    <n v="5305.69"/>
    <x v="42"/>
    <s v="13"/>
    <x v="1"/>
    <s v="2018"/>
    <d v="1899-12-30T17:00:00"/>
    <n v="0"/>
    <n v="0"/>
    <n v="0"/>
    <n v="37"/>
    <n v="5268.69"/>
    <x v="4"/>
    <s v="Australia"/>
    <s v="debit"/>
  </r>
  <r>
    <n v="4605.84"/>
    <x v="42"/>
    <s v="13"/>
    <x v="1"/>
    <s v="2018"/>
    <d v="1899-12-30T17:00:00"/>
    <n v="0"/>
    <n v="0"/>
    <n v="0"/>
    <n v="725.32"/>
    <n v="3880.52"/>
    <x v="4"/>
    <s v="Australia"/>
    <s v="credit"/>
  </r>
  <r>
    <n v="3518.5"/>
    <x v="42"/>
    <s v="13"/>
    <x v="1"/>
    <s v="2018"/>
    <d v="1899-12-30T17:06:11"/>
    <n v="0"/>
    <n v="0"/>
    <n v="0"/>
    <n v="64.14"/>
    <n v="3454.36"/>
    <x v="43"/>
    <s v="Australia"/>
    <s v="debit"/>
  </r>
  <r>
    <n v="5342.69"/>
    <x v="42"/>
    <s v="13"/>
    <x v="1"/>
    <s v="2018"/>
    <d v="1899-12-30T17:18:05"/>
    <n v="0"/>
    <n v="0"/>
    <n v="0"/>
    <n v="11.69"/>
    <n v="5331"/>
    <x v="222"/>
    <s v="Australia"/>
    <s v="debit"/>
  </r>
  <r>
    <n v="7079.37"/>
    <x v="42"/>
    <s v="13"/>
    <x v="1"/>
    <s v="2018"/>
    <d v="1899-12-30T17:29:59"/>
    <n v="0"/>
    <n v="0"/>
    <n v="0"/>
    <n v="8.68"/>
    <n v="7070.69"/>
    <x v="1232"/>
    <s v="Australia"/>
    <s v="debit"/>
  </r>
  <r>
    <n v="4151.72"/>
    <x v="42"/>
    <s v="13"/>
    <x v="1"/>
    <s v="2018"/>
    <d v="1899-12-30T17:41:54"/>
    <n v="0"/>
    <n v="0"/>
    <n v="0"/>
    <n v="18.100000000000001"/>
    <n v="4133.62"/>
    <x v="637"/>
    <s v="Australia"/>
    <s v="debit"/>
  </r>
  <r>
    <n v="4872.3100000000004"/>
    <x v="42"/>
    <s v="13"/>
    <x v="1"/>
    <s v="2018"/>
    <d v="1899-12-30T17:53:48"/>
    <n v="0"/>
    <n v="0"/>
    <n v="0"/>
    <n v="17.670000000000002"/>
    <n v="4854.6400000000003"/>
    <x v="526"/>
    <s v="Australia"/>
    <s v="debit"/>
  </r>
  <r>
    <n v="15482.69"/>
    <x v="42"/>
    <s v="13"/>
    <x v="1"/>
    <s v="2018"/>
    <d v="1899-12-30T18:00:00"/>
    <n v="0"/>
    <n v="0"/>
    <n v="0"/>
    <n v="41"/>
    <n v="15441.69"/>
    <x v="4"/>
    <s v="Australia"/>
    <s v="debit"/>
  </r>
  <r>
    <n v="4103.3999999999996"/>
    <x v="42"/>
    <s v="13"/>
    <x v="1"/>
    <s v="2018"/>
    <d v="1899-12-30T18:00:00"/>
    <n v="0"/>
    <n v="0"/>
    <n v="0"/>
    <n v="49"/>
    <n v="4054.3999999999996"/>
    <x v="4"/>
    <s v="Australia"/>
    <s v="debit"/>
  </r>
  <r>
    <n v="196197.47"/>
    <x v="42"/>
    <s v="13"/>
    <x v="1"/>
    <s v="2018"/>
    <d v="1899-12-30T18:00:00"/>
    <n v="0"/>
    <n v="0"/>
    <n v="0"/>
    <n v="21"/>
    <n v="196176.47"/>
    <x v="4"/>
    <s v="Australia"/>
    <s v="debit"/>
  </r>
  <r>
    <n v="4402.43"/>
    <x v="42"/>
    <s v="13"/>
    <x v="1"/>
    <s v="2018"/>
    <d v="1899-12-30T18:11:25"/>
    <n v="0"/>
    <n v="0"/>
    <n v="0"/>
    <n v="27.46"/>
    <n v="4374.97"/>
    <x v="703"/>
    <s v="Australia"/>
    <s v="debit"/>
  </r>
  <r>
    <n v="1915.69"/>
    <x v="42"/>
    <s v="13"/>
    <x v="1"/>
    <s v="2018"/>
    <d v="1899-12-30T18:35:14"/>
    <n v="0"/>
    <n v="0"/>
    <n v="0"/>
    <n v="12.52"/>
    <n v="1903.17"/>
    <x v="239"/>
    <s v="Australia"/>
    <s v="debit"/>
  </r>
  <r>
    <n v="2939.19"/>
    <x v="42"/>
    <s v="13"/>
    <x v="1"/>
    <s v="2018"/>
    <d v="1899-12-30T18:59:02"/>
    <n v="0"/>
    <n v="0"/>
    <n v="0"/>
    <n v="18.07"/>
    <n v="2921.12"/>
    <x v="727"/>
    <s v="Australia"/>
    <s v="debit"/>
  </r>
  <r>
    <n v="5539.54"/>
    <x v="42"/>
    <s v="13"/>
    <x v="1"/>
    <s v="2018"/>
    <d v="1899-12-30T19:00:00"/>
    <n v="0"/>
    <n v="0"/>
    <n v="0"/>
    <n v="106"/>
    <n v="5433.54"/>
    <x v="4"/>
    <s v="Australia"/>
    <s v="debit"/>
  </r>
  <r>
    <n v="795.21"/>
    <x v="42"/>
    <s v="13"/>
    <x v="1"/>
    <s v="2018"/>
    <d v="1899-12-30T19:00:00"/>
    <n v="0"/>
    <n v="0"/>
    <n v="0"/>
    <n v="50"/>
    <n v="745.21"/>
    <x v="4"/>
    <s v="Australia"/>
    <s v="debit"/>
  </r>
  <r>
    <n v="262454.15000000002"/>
    <x v="42"/>
    <s v="13"/>
    <x v="1"/>
    <s v="2018"/>
    <d v="1899-12-30T19:00:00"/>
    <n v="0"/>
    <n v="0"/>
    <n v="0"/>
    <n v="50"/>
    <n v="262404.15000000002"/>
    <x v="4"/>
    <s v="Australia"/>
    <s v="debit"/>
  </r>
  <r>
    <n v="3732.73"/>
    <x v="42"/>
    <s v="13"/>
    <x v="1"/>
    <s v="2018"/>
    <d v="1899-12-30T19:09:35"/>
    <n v="0"/>
    <n v="0"/>
    <n v="0"/>
    <n v="52.45"/>
    <n v="3680.28"/>
    <x v="6"/>
    <s v="Australia"/>
    <s v="debit"/>
  </r>
  <r>
    <n v="20025.97"/>
    <x v="42"/>
    <s v="13"/>
    <x v="1"/>
    <s v="2018"/>
    <d v="1899-12-30T19:19:35"/>
    <n v="0"/>
    <n v="0"/>
    <n v="0"/>
    <n v="39.200000000000003"/>
    <n v="19986.77"/>
    <x v="72"/>
    <s v="Australia"/>
    <s v="debit"/>
  </r>
  <r>
    <n v="20012.669999999998"/>
    <x v="42"/>
    <s v="13"/>
    <x v="1"/>
    <s v="2018"/>
    <d v="1899-12-30T19:29:35"/>
    <n v="0"/>
    <n v="0"/>
    <n v="0"/>
    <n v="13.3"/>
    <n v="19999.37"/>
    <x v="555"/>
    <s v="Australia"/>
    <s v="debit"/>
  </r>
  <r>
    <n v="14102.78"/>
    <x v="42"/>
    <s v="13"/>
    <x v="1"/>
    <s v="2018"/>
    <d v="1899-12-30T19:39:35"/>
    <n v="0"/>
    <n v="0"/>
    <n v="0"/>
    <n v="18.62"/>
    <n v="14084.16"/>
    <x v="390"/>
    <s v="Australia"/>
    <s v="debit"/>
  </r>
  <r>
    <n v="2935.52"/>
    <x v="42"/>
    <s v="13"/>
    <x v="1"/>
    <s v="2018"/>
    <d v="1899-12-30T19:49:35"/>
    <n v="0"/>
    <n v="0"/>
    <n v="0"/>
    <n v="3.67"/>
    <n v="2931.85"/>
    <x v="597"/>
    <s v="Australia"/>
    <s v="debit"/>
  </r>
  <r>
    <n v="13215.88"/>
    <x v="42"/>
    <s v="13"/>
    <x v="1"/>
    <s v="2018"/>
    <d v="1899-12-30T19:59:35"/>
    <n v="0"/>
    <n v="0"/>
    <n v="0"/>
    <n v="26.95"/>
    <n v="13188.929999999998"/>
    <x v="1233"/>
    <s v="Australia"/>
    <s v="debit"/>
  </r>
  <r>
    <n v="6112.7"/>
    <x v="42"/>
    <s v="13"/>
    <x v="1"/>
    <s v="2018"/>
    <d v="1899-12-30T20:00:00"/>
    <n v="0"/>
    <n v="0"/>
    <n v="0"/>
    <n v="41"/>
    <n v="6071.7"/>
    <x v="4"/>
    <s v="Australia"/>
    <s v="debit"/>
  </r>
  <r>
    <n v="4663.9399999999996"/>
    <x v="42"/>
    <s v="13"/>
    <x v="1"/>
    <s v="2018"/>
    <d v="1899-12-30T20:18:27"/>
    <n v="0"/>
    <n v="0"/>
    <n v="0"/>
    <n v="27.35"/>
    <n v="4636.5899999999992"/>
    <x v="634"/>
    <s v="Australia"/>
    <s v="debit"/>
  </r>
  <r>
    <n v="15452.83"/>
    <x v="42"/>
    <s v="13"/>
    <x v="1"/>
    <s v="2018"/>
    <d v="1899-12-30T20:37:41"/>
    <n v="0"/>
    <n v="0"/>
    <n v="0"/>
    <n v="29.86"/>
    <n v="15422.97"/>
    <x v="129"/>
    <s v="Australia"/>
    <s v="debit"/>
  </r>
  <r>
    <n v="4371.8999999999996"/>
    <x v="42"/>
    <s v="13"/>
    <x v="1"/>
    <s v="2018"/>
    <d v="1899-12-30T20:56:55"/>
    <n v="0"/>
    <n v="0"/>
    <n v="0"/>
    <n v="25.56"/>
    <n v="4346.3399999999992"/>
    <x v="292"/>
    <s v="Australia"/>
    <s v="debit"/>
  </r>
  <r>
    <n v="10460.120000000001"/>
    <x v="42"/>
    <s v="13"/>
    <x v="1"/>
    <s v="2018"/>
    <d v="1899-12-30T21:00:00"/>
    <n v="0"/>
    <n v="0"/>
    <n v="0"/>
    <n v="58"/>
    <n v="10402.120000000001"/>
    <x v="4"/>
    <s v="Australia"/>
    <s v="debit"/>
  </r>
  <r>
    <n v="4359.8100000000004"/>
    <x v="42"/>
    <s v="13"/>
    <x v="1"/>
    <s v="2018"/>
    <d v="1899-12-30T21:11:49"/>
    <n v="0"/>
    <n v="0"/>
    <n v="0"/>
    <n v="12.09"/>
    <n v="4347.72"/>
    <x v="663"/>
    <s v="Australia"/>
    <s v="debit"/>
  </r>
  <r>
    <n v="4346.43"/>
    <x v="42"/>
    <s v="13"/>
    <x v="1"/>
    <s v="2018"/>
    <d v="1899-12-30T21:25:54"/>
    <n v="0"/>
    <n v="0"/>
    <n v="0"/>
    <n v="13.38"/>
    <n v="4333.05"/>
    <x v="324"/>
    <s v="Australia"/>
    <s v="debit"/>
  </r>
  <r>
    <n v="15445.09"/>
    <x v="42"/>
    <s v="13"/>
    <x v="1"/>
    <s v="2018"/>
    <d v="1899-12-30T21:39:59"/>
    <n v="0"/>
    <n v="0"/>
    <n v="0"/>
    <n v="7.74"/>
    <n v="15437.35"/>
    <x v="206"/>
    <s v="Australia"/>
    <s v="debit"/>
  </r>
  <r>
    <n v="14062.65"/>
    <x v="42"/>
    <s v="13"/>
    <x v="1"/>
    <s v="2018"/>
    <d v="1899-12-30T21:54:05"/>
    <n v="0"/>
    <n v="0"/>
    <n v="0"/>
    <n v="40.130000000000003"/>
    <n v="14022.52"/>
    <x v="153"/>
    <s v="Australia"/>
    <s v="debit"/>
  </r>
  <r>
    <n v="7068.8"/>
    <x v="42"/>
    <s v="13"/>
    <x v="1"/>
    <s v="2018"/>
    <d v="1899-12-30T22:00:00"/>
    <n v="0"/>
    <n v="0"/>
    <n v="0"/>
    <n v="32"/>
    <n v="7036.8"/>
    <x v="4"/>
    <s v="Australia"/>
    <s v="debit"/>
  </r>
  <r>
    <n v="10118.01"/>
    <x v="42"/>
    <s v="13"/>
    <x v="1"/>
    <s v="2018"/>
    <d v="1899-12-30T22:00:00"/>
    <n v="0"/>
    <n v="0"/>
    <n v="0"/>
    <n v="36"/>
    <n v="10082.01"/>
    <x v="4"/>
    <s v="Australia"/>
    <s v="debit"/>
  </r>
  <r>
    <n v="3485.5"/>
    <x v="42"/>
    <s v="13"/>
    <x v="1"/>
    <s v="2018"/>
    <d v="1899-12-30T22:00:00"/>
    <n v="0"/>
    <n v="0"/>
    <n v="0"/>
    <n v="33"/>
    <n v="3452.5"/>
    <x v="4"/>
    <s v="Australia"/>
    <s v="debit"/>
  </r>
  <r>
    <n v="10376.120000000001"/>
    <x v="42"/>
    <s v="13"/>
    <x v="1"/>
    <s v="2018"/>
    <d v="1899-12-30T22:00:00"/>
    <n v="0"/>
    <n v="0"/>
    <n v="0"/>
    <n v="84"/>
    <n v="10292.120000000001"/>
    <x v="4"/>
    <s v="Australia"/>
    <s v="debit"/>
  </r>
  <r>
    <n v="3629.95"/>
    <x v="42"/>
    <s v="13"/>
    <x v="1"/>
    <s v="2018"/>
    <d v="1899-12-30T22:09:30"/>
    <n v="0"/>
    <n v="0"/>
    <n v="0"/>
    <n v="83.76"/>
    <n v="3546.1899999999996"/>
    <x v="1"/>
    <s v="Australia"/>
    <s v="debit"/>
  </r>
  <r>
    <n v="33554.959999999999"/>
    <x v="42"/>
    <s v="13"/>
    <x v="1"/>
    <s v="2018"/>
    <d v="1899-12-30T22:25:54"/>
    <n v="0"/>
    <n v="0"/>
    <n v="0"/>
    <n v="32.78"/>
    <n v="33522.18"/>
    <x v="932"/>
    <s v="Australia"/>
    <s v="debit"/>
  </r>
  <r>
    <n v="8628.41"/>
    <x v="42"/>
    <s v="13"/>
    <x v="1"/>
    <s v="2018"/>
    <d v="1899-12-30T22:42:17"/>
    <n v="0"/>
    <n v="0"/>
    <n v="0"/>
    <n v="49.5"/>
    <n v="8578.91"/>
    <x v="375"/>
    <s v="Australia"/>
    <s v="debit"/>
  </r>
  <r>
    <n v="4137.25"/>
    <x v="42"/>
    <s v="13"/>
    <x v="1"/>
    <s v="2018"/>
    <d v="1899-12-30T22:58:41"/>
    <n v="0"/>
    <n v="0"/>
    <n v="0"/>
    <n v="14.47"/>
    <n v="4122.78"/>
    <x v="1"/>
    <s v="Australia"/>
    <s v="debit"/>
  </r>
  <r>
    <n v="5787.54"/>
    <x v="42"/>
    <s v="13"/>
    <x v="1"/>
    <s v="2018"/>
    <d v="1899-12-30T23:00:00"/>
    <n v="0"/>
    <n v="0"/>
    <n v="0"/>
    <n v="52"/>
    <n v="5735.54"/>
    <x v="4"/>
    <s v="Australia"/>
    <s v="debit"/>
  </r>
  <r>
    <n v="62460.84"/>
    <x v="42"/>
    <s v="13"/>
    <x v="1"/>
    <s v="2018"/>
    <d v="1899-12-30T23:00:00"/>
    <n v="0"/>
    <n v="0"/>
    <n v="0"/>
    <n v="59"/>
    <n v="62401.84"/>
    <x v="4"/>
    <s v="Australia"/>
    <s v="debit"/>
  </r>
  <r>
    <n v="8596.15"/>
    <x v="42"/>
    <s v="13"/>
    <x v="1"/>
    <s v="2018"/>
    <d v="1899-12-30T23:15:04"/>
    <n v="0"/>
    <n v="0"/>
    <n v="0"/>
    <n v="32.26"/>
    <n v="8563.89"/>
    <x v="18"/>
    <s v="Australia"/>
    <s v="debit"/>
  </r>
  <r>
    <n v="8557.84"/>
    <x v="42"/>
    <s v="13"/>
    <x v="1"/>
    <s v="2018"/>
    <d v="1899-12-30T23:31:28"/>
    <n v="0"/>
    <n v="0"/>
    <n v="0"/>
    <n v="38.31"/>
    <n v="8519.5300000000007"/>
    <x v="112"/>
    <s v="Australia"/>
    <s v="debit"/>
  </r>
  <r>
    <n v="10321.08"/>
    <x v="42"/>
    <s v="13"/>
    <x v="1"/>
    <s v="2018"/>
    <d v="1899-12-30T23:47:52"/>
    <n v="0"/>
    <n v="0"/>
    <n v="0"/>
    <n v="55.04"/>
    <n v="10266.039999999999"/>
    <x v="250"/>
    <s v="Australia"/>
    <s v="debit"/>
  </r>
  <r>
    <n v="3613.02"/>
    <x v="43"/>
    <s v="14"/>
    <x v="1"/>
    <s v="2018"/>
    <d v="1899-12-30T00:08:57"/>
    <n v="0"/>
    <n v="0"/>
    <n v="0"/>
    <n v="30.51"/>
    <n v="3582.5099999999998"/>
    <x v="784"/>
    <s v="Australia"/>
    <s v="debit"/>
  </r>
  <r>
    <n v="5929.74"/>
    <x v="43"/>
    <s v="14"/>
    <x v="1"/>
    <s v="2018"/>
    <d v="1899-12-30T00:43:26"/>
    <n v="0"/>
    <n v="0"/>
    <n v="0"/>
    <n v="34.1"/>
    <n v="5895.6399999999994"/>
    <x v="1056"/>
    <s v="Australia"/>
    <s v="debit"/>
  </r>
  <r>
    <n v="4120.5200000000004"/>
    <x v="43"/>
    <s v="14"/>
    <x v="1"/>
    <s v="2018"/>
    <d v="1899-12-30T01:11:18"/>
    <n v="0"/>
    <n v="0"/>
    <n v="0"/>
    <n v="16.73"/>
    <n v="4103.7900000000009"/>
    <x v="637"/>
    <s v="Australia"/>
    <s v="debit"/>
  </r>
  <r>
    <n v="4394.51"/>
    <x v="43"/>
    <s v="14"/>
    <x v="1"/>
    <s v="2018"/>
    <d v="1899-12-30T01:33:02"/>
    <n v="0"/>
    <n v="0"/>
    <n v="0"/>
    <n v="7.92"/>
    <n v="4386.59"/>
    <x v="1234"/>
    <s v="Australia"/>
    <s v="debit"/>
  </r>
  <r>
    <n v="37710.36"/>
    <x v="43"/>
    <s v="14"/>
    <x v="1"/>
    <s v="2018"/>
    <d v="1899-12-30T01:54:46"/>
    <n v="0"/>
    <n v="0"/>
    <n v="0"/>
    <n v="35.799999999999997"/>
    <n v="37674.559999999998"/>
    <x v="500"/>
    <s v="Australia"/>
    <s v="debit"/>
  </r>
  <r>
    <n v="4034.61"/>
    <x v="43"/>
    <s v="14"/>
    <x v="1"/>
    <s v="2018"/>
    <d v="1899-12-30T02:21:06"/>
    <n v="0"/>
    <n v="0"/>
    <n v="0"/>
    <n v="46.26"/>
    <n v="3988.35"/>
    <x v="622"/>
    <s v="Australia"/>
    <s v="debit"/>
  </r>
  <r>
    <n v="10191.049999999999"/>
    <x v="43"/>
    <s v="14"/>
    <x v="1"/>
    <s v="2018"/>
    <d v="1899-12-30T02:48:53"/>
    <n v="0"/>
    <n v="0"/>
    <n v="0"/>
    <n v="130.03"/>
    <n v="10061.019999999999"/>
    <x v="0"/>
    <s v="Australia"/>
    <s v="debit"/>
  </r>
  <r>
    <n v="7343.33"/>
    <x v="43"/>
    <s v="14"/>
    <x v="1"/>
    <s v="2018"/>
    <d v="1899-12-30T03:00:00"/>
    <n v="0"/>
    <n v="0"/>
    <n v="0"/>
    <n v="173"/>
    <n v="7170.33"/>
    <x v="4"/>
    <s v="Australia"/>
    <s v="debit"/>
  </r>
  <r>
    <n v="4044.4"/>
    <x v="43"/>
    <s v="14"/>
    <x v="1"/>
    <s v="2018"/>
    <d v="1899-12-30T03:00:00"/>
    <n v="0"/>
    <n v="0"/>
    <n v="0"/>
    <n v="59"/>
    <n v="3985.4"/>
    <x v="4"/>
    <s v="Australia"/>
    <s v="debit"/>
  </r>
  <r>
    <n v="4111.8100000000004"/>
    <x v="43"/>
    <s v="14"/>
    <x v="1"/>
    <s v="2018"/>
    <d v="1899-12-30T03:00:00"/>
    <n v="0"/>
    <n v="0"/>
    <n v="0"/>
    <n v="136"/>
    <n v="3975.8100000000004"/>
    <x v="4"/>
    <s v="Australia"/>
    <s v="debit"/>
  </r>
  <r>
    <n v="5814.57"/>
    <x v="43"/>
    <s v="14"/>
    <x v="1"/>
    <s v="2018"/>
    <d v="1899-12-30T03:00:00"/>
    <n v="0"/>
    <n v="0"/>
    <n v="0"/>
    <n v="149"/>
    <n v="5665.57"/>
    <x v="4"/>
    <s v="Australia"/>
    <s v="debit"/>
  </r>
  <r>
    <n v="20889.91"/>
    <x v="43"/>
    <s v="14"/>
    <x v="1"/>
    <s v="2018"/>
    <d v="1899-12-30T03:00:00"/>
    <n v="0"/>
    <n v="0"/>
    <n v="0"/>
    <n v="43"/>
    <n v="20846.91"/>
    <x v="4"/>
    <s v="Australia"/>
    <s v="debit"/>
  </r>
  <r>
    <n v="4018.61"/>
    <x v="43"/>
    <s v="14"/>
    <x v="1"/>
    <s v="2018"/>
    <d v="1899-12-30T04:00:00"/>
    <n v="0"/>
    <n v="0"/>
    <n v="0"/>
    <n v="175"/>
    <n v="3843.61"/>
    <x v="4"/>
    <s v="Australia"/>
    <s v="debit"/>
  </r>
  <r>
    <n v="12755.13"/>
    <x v="43"/>
    <s v="14"/>
    <x v="1"/>
    <s v="2018"/>
    <d v="1899-12-30T04:00:00"/>
    <n v="0"/>
    <n v="0"/>
    <n v="0"/>
    <n v="23"/>
    <n v="12732.13"/>
    <x v="4"/>
    <s v="Australia"/>
    <s v="debit"/>
  </r>
  <r>
    <n v="12684.13"/>
    <x v="43"/>
    <s v="14"/>
    <x v="1"/>
    <s v="2018"/>
    <d v="1899-12-30T04:00:00"/>
    <n v="0"/>
    <n v="0"/>
    <n v="0"/>
    <n v="71"/>
    <n v="12613.13"/>
    <x v="4"/>
    <s v="Australia"/>
    <s v="debit"/>
  </r>
  <r>
    <n v="6605.1"/>
    <x v="43"/>
    <s v="14"/>
    <x v="1"/>
    <s v="2018"/>
    <d v="1899-12-30T04:00:00"/>
    <n v="0"/>
    <n v="0"/>
    <n v="0"/>
    <n v="1841"/>
    <n v="4764.1000000000004"/>
    <x v="4"/>
    <s v="Australia"/>
    <s v="debit"/>
  </r>
  <r>
    <n v="8517.84"/>
    <x v="43"/>
    <s v="14"/>
    <x v="1"/>
    <s v="2018"/>
    <d v="1899-12-30T04:00:00"/>
    <n v="0"/>
    <n v="0"/>
    <n v="0"/>
    <n v="40"/>
    <n v="8477.84"/>
    <x v="4"/>
    <s v="Australia"/>
    <s v="debit"/>
  </r>
  <r>
    <n v="4104.57"/>
    <x v="43"/>
    <s v="14"/>
    <x v="1"/>
    <s v="2018"/>
    <d v="1899-12-30T04:11:42"/>
    <n v="0"/>
    <n v="0"/>
    <n v="0"/>
    <n v="15.95"/>
    <n v="4088.62"/>
    <x v="1235"/>
    <s v="Australia"/>
    <s v="debit"/>
  </r>
  <r>
    <n v="5914.15"/>
    <x v="43"/>
    <s v="14"/>
    <x v="1"/>
    <s v="2018"/>
    <d v="1899-12-30T04:36:05"/>
    <n v="0"/>
    <n v="0"/>
    <n v="0"/>
    <n v="15.59"/>
    <n v="5898.5599999999995"/>
    <x v="558"/>
    <s v="Australia"/>
    <s v="debit"/>
  </r>
  <r>
    <n v="39071.730000000003"/>
    <x v="43"/>
    <s v="14"/>
    <x v="1"/>
    <s v="2018"/>
    <d v="1899-12-30T05:00:00"/>
    <n v="0"/>
    <n v="0"/>
    <n v="0"/>
    <n v="65"/>
    <n v="39006.730000000003"/>
    <x v="4"/>
    <s v="Australia"/>
    <s v="debit"/>
  </r>
  <r>
    <n v="33469.47"/>
    <x v="43"/>
    <s v="14"/>
    <x v="1"/>
    <s v="2018"/>
    <d v="1899-12-30T05:02:29"/>
    <n v="0"/>
    <n v="0"/>
    <n v="0"/>
    <n v="85.49"/>
    <n v="33383.980000000003"/>
    <x v="1107"/>
    <s v="Australia"/>
    <s v="debit"/>
  </r>
  <r>
    <n v="7895.88"/>
    <x v="43"/>
    <s v="14"/>
    <x v="1"/>
    <s v="2018"/>
    <d v="1899-12-30T06:00:00"/>
    <n v="0"/>
    <n v="0"/>
    <n v="0"/>
    <n v="28"/>
    <n v="7867.88"/>
    <x v="4"/>
    <s v="Australia"/>
    <s v="debit"/>
  </r>
  <r>
    <n v="4287.28"/>
    <x v="43"/>
    <s v="14"/>
    <x v="1"/>
    <s v="2018"/>
    <d v="1899-12-30T06:00:00"/>
    <n v="0"/>
    <n v="0"/>
    <n v="0"/>
    <n v="28"/>
    <n v="4259.28"/>
    <x v="4"/>
    <s v="Australia"/>
    <s v="debit"/>
  </r>
  <r>
    <n v="12312.49"/>
    <x v="43"/>
    <s v="14"/>
    <x v="1"/>
    <s v="2018"/>
    <d v="1899-12-30T06:35:59"/>
    <n v="0"/>
    <n v="0"/>
    <n v="0"/>
    <n v="60.24"/>
    <n v="12252.25"/>
    <x v="160"/>
    <s v="Australia"/>
    <s v="debit"/>
  </r>
  <r>
    <n v="12667.13"/>
    <x v="43"/>
    <s v="14"/>
    <x v="1"/>
    <s v="2018"/>
    <d v="1899-12-30T07:00:00"/>
    <n v="0"/>
    <n v="0"/>
    <n v="0"/>
    <n v="17"/>
    <n v="12650.13"/>
    <x v="4"/>
    <s v="Australia"/>
    <s v="debit"/>
  </r>
  <r>
    <n v="781.17"/>
    <x v="43"/>
    <s v="14"/>
    <x v="1"/>
    <s v="2018"/>
    <d v="1899-12-30T07:23:42"/>
    <n v="0"/>
    <n v="0"/>
    <n v="0"/>
    <n v="14.04"/>
    <n v="767.13"/>
    <x v="138"/>
    <s v="Australia"/>
    <s v="debit"/>
  </r>
  <r>
    <n v="4856.6400000000003"/>
    <x v="43"/>
    <s v="14"/>
    <x v="1"/>
    <s v="2018"/>
    <d v="1899-12-30T08:00:11"/>
    <n v="0"/>
    <n v="0"/>
    <n v="0"/>
    <n v="15.67"/>
    <n v="4840.97"/>
    <x v="283"/>
    <s v="Australia"/>
    <s v="debit"/>
  </r>
  <r>
    <n v="4093.89"/>
    <x v="43"/>
    <s v="14"/>
    <x v="1"/>
    <s v="2018"/>
    <d v="1899-12-30T08:10:05"/>
    <n v="0"/>
    <n v="0"/>
    <n v="0"/>
    <n v="10.68"/>
    <n v="4083.21"/>
    <x v="459"/>
    <s v="Australia"/>
    <s v="debit"/>
  </r>
  <r>
    <n v="8513.2199999999993"/>
    <x v="43"/>
    <s v="14"/>
    <x v="1"/>
    <s v="2018"/>
    <d v="1899-12-30T08:19:59"/>
    <n v="0"/>
    <n v="0"/>
    <n v="0"/>
    <n v="4.62"/>
    <n v="8508.5999999999985"/>
    <x v="489"/>
    <s v="Australia"/>
    <s v="debit"/>
  </r>
  <r>
    <n v="4087.94"/>
    <x v="43"/>
    <s v="14"/>
    <x v="1"/>
    <s v="2018"/>
    <d v="1899-12-30T08:29:54"/>
    <n v="0"/>
    <n v="0"/>
    <n v="0"/>
    <n v="5.95"/>
    <n v="4081.9900000000002"/>
    <x v="618"/>
    <s v="Australia"/>
    <s v="debit"/>
  </r>
  <r>
    <n v="196190.39"/>
    <x v="43"/>
    <s v="14"/>
    <x v="1"/>
    <s v="2018"/>
    <d v="1899-12-30T08:39:48"/>
    <n v="0"/>
    <n v="0"/>
    <n v="0"/>
    <n v="7.08"/>
    <n v="196183.31000000003"/>
    <x v="64"/>
    <s v="Australia"/>
    <s v="debit"/>
  </r>
  <r>
    <n v="61578.62"/>
    <x v="43"/>
    <s v="14"/>
    <x v="1"/>
    <s v="2018"/>
    <d v="1899-12-30T08:49:42"/>
    <n v="0"/>
    <n v="0"/>
    <n v="0"/>
    <n v="9.6"/>
    <n v="61569.020000000004"/>
    <x v="496"/>
    <s v="Australia"/>
    <s v="debit"/>
  </r>
  <r>
    <n v="3592.88"/>
    <x v="43"/>
    <s v="14"/>
    <x v="1"/>
    <s v="2018"/>
    <d v="1899-12-30T08:59:36"/>
    <n v="0"/>
    <n v="0"/>
    <n v="0"/>
    <n v="37.07"/>
    <n v="3555.81"/>
    <x v="88"/>
    <s v="Australia"/>
    <s v="debit"/>
  </r>
  <r>
    <n v="4835.4799999999996"/>
    <x v="43"/>
    <s v="14"/>
    <x v="1"/>
    <s v="2018"/>
    <d v="1899-12-30T09:05:57"/>
    <n v="0"/>
    <n v="0"/>
    <n v="0"/>
    <n v="21.16"/>
    <n v="4814.32"/>
    <x v="227"/>
    <s v="Australia"/>
    <s v="debit"/>
  </r>
  <r>
    <n v="3588.2"/>
    <x v="43"/>
    <s v="14"/>
    <x v="1"/>
    <s v="2018"/>
    <d v="1899-12-30T09:12:10"/>
    <n v="0"/>
    <n v="0"/>
    <n v="0"/>
    <n v="24.82"/>
    <n v="3563.3799999999997"/>
    <x v="1191"/>
    <s v="Australia"/>
    <s v="debit"/>
  </r>
  <r>
    <n v="4057.52"/>
    <x v="43"/>
    <s v="14"/>
    <x v="1"/>
    <s v="2018"/>
    <d v="1899-12-30T09:18:23"/>
    <n v="0"/>
    <n v="0"/>
    <n v="0"/>
    <n v="30.42"/>
    <n v="4027.1"/>
    <x v="409"/>
    <s v="Australia"/>
    <s v="debit"/>
  </r>
  <r>
    <n v="4822.43"/>
    <x v="43"/>
    <s v="14"/>
    <x v="1"/>
    <s v="2018"/>
    <d v="1899-12-30T09:24:35"/>
    <n v="0"/>
    <n v="0"/>
    <n v="0"/>
    <n v="13.05"/>
    <n v="4809.38"/>
    <x v="1236"/>
    <s v="Australia"/>
    <s v="debit"/>
  </r>
  <r>
    <n v="8476.91"/>
    <x v="43"/>
    <s v="14"/>
    <x v="1"/>
    <s v="2018"/>
    <d v="1899-12-30T09:30:48"/>
    <n v="0"/>
    <n v="0"/>
    <n v="0"/>
    <n v="36.31"/>
    <n v="8440.6"/>
    <x v="1237"/>
    <s v="Australia"/>
    <s v="debit"/>
  </r>
  <r>
    <n v="4121.92"/>
    <x v="43"/>
    <s v="14"/>
    <x v="1"/>
    <s v="2018"/>
    <d v="1899-12-30T09:37:01"/>
    <n v="0"/>
    <n v="0"/>
    <n v="0"/>
    <n v="42.73"/>
    <n v="4079.19"/>
    <x v="15"/>
    <s v="Australia"/>
    <s v="debit"/>
  </r>
  <r>
    <n v="4046.65"/>
    <x v="43"/>
    <s v="14"/>
    <x v="1"/>
    <s v="2018"/>
    <d v="1899-12-30T09:43:13"/>
    <n v="0"/>
    <n v="0"/>
    <n v="0"/>
    <n v="10.87"/>
    <n v="4035.78"/>
    <x v="250"/>
    <s v="Australia"/>
    <s v="debit"/>
  </r>
  <r>
    <n v="3979.57"/>
    <x v="43"/>
    <s v="14"/>
    <x v="1"/>
    <s v="2018"/>
    <d v="1899-12-30T09:49:26"/>
    <n v="0"/>
    <n v="0"/>
    <n v="0"/>
    <n v="132.24"/>
    <n v="3847.33"/>
    <x v="660"/>
    <s v="Australia"/>
    <s v="debit"/>
  </r>
  <r>
    <n v="754.28"/>
    <x v="43"/>
    <s v="14"/>
    <x v="1"/>
    <s v="2018"/>
    <d v="1899-12-30T09:55:39"/>
    <n v="0"/>
    <n v="0"/>
    <n v="0"/>
    <n v="26.89"/>
    <n v="727.39"/>
    <x v="231"/>
    <s v="Australia"/>
    <s v="debit"/>
  </r>
  <r>
    <n v="62410.84"/>
    <x v="43"/>
    <s v="14"/>
    <x v="1"/>
    <s v="2018"/>
    <d v="1899-12-30T10:00:00"/>
    <n v="0"/>
    <n v="0"/>
    <n v="0"/>
    <n v="50"/>
    <n v="62360.84"/>
    <x v="4"/>
    <s v="Australia"/>
    <s v="debit"/>
  </r>
  <r>
    <n v="4043.17"/>
    <x v="43"/>
    <s v="14"/>
    <x v="1"/>
    <s v="2018"/>
    <d v="1899-12-30T10:06:22"/>
    <n v="0"/>
    <n v="0"/>
    <n v="0"/>
    <n v="3.48"/>
    <n v="4039.69"/>
    <x v="85"/>
    <s v="Australia"/>
    <s v="debit"/>
  </r>
  <r>
    <n v="20785.009999999998"/>
    <x v="43"/>
    <s v="14"/>
    <x v="1"/>
    <s v="2018"/>
    <d v="1899-12-30T10:27:39"/>
    <n v="0"/>
    <n v="0"/>
    <n v="0"/>
    <n v="104.9"/>
    <n v="20680.109999999997"/>
    <x v="1"/>
    <s v="Australia"/>
    <s v="debit"/>
  </r>
  <r>
    <n v="7034.03"/>
    <x v="43"/>
    <s v="14"/>
    <x v="1"/>
    <s v="2018"/>
    <d v="1899-12-30T10:48:56"/>
    <n v="0"/>
    <n v="0"/>
    <n v="0"/>
    <n v="34.770000000000003"/>
    <n v="6999.2599999999993"/>
    <x v="195"/>
    <s v="Australia"/>
    <s v="debit"/>
  </r>
  <r>
    <n v="7183.33"/>
    <x v="43"/>
    <s v="14"/>
    <x v="1"/>
    <s v="2018"/>
    <d v="1899-12-30T11:00:00"/>
    <n v="0"/>
    <n v="0"/>
    <n v="0"/>
    <n v="160"/>
    <n v="7023.33"/>
    <x v="4"/>
    <s v="Australia"/>
    <s v="debit"/>
  </r>
  <r>
    <n v="5042.8999999999996"/>
    <x v="43"/>
    <s v="14"/>
    <x v="1"/>
    <s v="2018"/>
    <d v="1899-12-30T11:00:00"/>
    <n v="0"/>
    <n v="0"/>
    <n v="0"/>
    <n v="66"/>
    <n v="4976.8999999999996"/>
    <x v="4"/>
    <s v="Australia"/>
    <s v="debit"/>
  </r>
  <r>
    <n v="4001.61"/>
    <x v="43"/>
    <s v="14"/>
    <x v="1"/>
    <s v="2018"/>
    <d v="1899-12-30T11:00:00"/>
    <n v="0"/>
    <n v="0"/>
    <n v="0"/>
    <n v="33"/>
    <n v="3968.61"/>
    <x v="4"/>
    <s v="Australia"/>
    <s v="debit"/>
  </r>
  <r>
    <n v="4012.96"/>
    <x v="43"/>
    <s v="14"/>
    <x v="1"/>
    <s v="2018"/>
    <d v="1899-12-30T11:00:00"/>
    <n v="0"/>
    <n v="0"/>
    <n v="0"/>
    <n v="18"/>
    <n v="3994.96"/>
    <x v="4"/>
    <s v="Australia"/>
    <s v="debit"/>
  </r>
  <r>
    <n v="39591.31"/>
    <x v="43"/>
    <s v="14"/>
    <x v="1"/>
    <s v="2018"/>
    <d v="1899-12-30T11:00:00"/>
    <n v="0"/>
    <n v="0"/>
    <n v="0"/>
    <n v="1880.95"/>
    <n v="37710.36"/>
    <x v="4"/>
    <s v="Australia"/>
    <s v="credit"/>
  </r>
  <r>
    <n v="3952.08"/>
    <x v="43"/>
    <s v="14"/>
    <x v="1"/>
    <s v="2018"/>
    <d v="1899-12-30T11:03:52"/>
    <n v="0"/>
    <n v="0"/>
    <n v="0"/>
    <n v="27.49"/>
    <n v="3924.59"/>
    <x v="1"/>
    <s v="Australia"/>
    <s v="debit"/>
  </r>
  <r>
    <n v="2253.8200000000002"/>
    <x v="43"/>
    <s v="14"/>
    <x v="1"/>
    <s v="2018"/>
    <d v="1899-12-30T11:11:56"/>
    <n v="0"/>
    <n v="0"/>
    <n v="0"/>
    <n v="10.74"/>
    <n v="2243.0800000000004"/>
    <x v="935"/>
    <s v="Australia"/>
    <s v="debit"/>
  </r>
  <r>
    <n v="4641.93"/>
    <x v="43"/>
    <s v="14"/>
    <x v="1"/>
    <s v="2018"/>
    <d v="1899-12-30T11:19:59"/>
    <n v="0"/>
    <n v="0"/>
    <n v="0"/>
    <n v="22.01"/>
    <n v="4619.92"/>
    <x v="325"/>
    <s v="Australia"/>
    <s v="debit"/>
  </r>
  <r>
    <n v="4030.96"/>
    <x v="43"/>
    <s v="14"/>
    <x v="1"/>
    <s v="2018"/>
    <d v="1899-12-30T11:28:03"/>
    <n v="0"/>
    <n v="0"/>
    <n v="0"/>
    <n v="41.82"/>
    <n v="3989.14"/>
    <x v="199"/>
    <s v="Australia"/>
    <s v="debit"/>
  </r>
  <r>
    <n v="3509.01"/>
    <x v="43"/>
    <s v="14"/>
    <x v="1"/>
    <s v="2018"/>
    <d v="1899-12-30T11:36:07"/>
    <n v="0"/>
    <n v="0"/>
    <n v="0"/>
    <n v="79.19"/>
    <n v="3429.82"/>
    <x v="346"/>
    <s v="Australia"/>
    <s v="debit"/>
  </r>
  <r>
    <n v="2242.39"/>
    <x v="43"/>
    <s v="14"/>
    <x v="1"/>
    <s v="2018"/>
    <d v="1899-12-30T11:44:11"/>
    <n v="0"/>
    <n v="0"/>
    <n v="0"/>
    <n v="11.43"/>
    <n v="2230.96"/>
    <x v="74"/>
    <s v="Australia"/>
    <s v="debit"/>
  </r>
  <r>
    <n v="7774.74"/>
    <x v="43"/>
    <s v="14"/>
    <x v="1"/>
    <s v="2018"/>
    <d v="1899-12-30T11:52:15"/>
    <n v="0"/>
    <n v="0"/>
    <n v="0"/>
    <n v="18.61"/>
    <n v="7756.13"/>
    <x v="37"/>
    <s v="Australia"/>
    <s v="debit"/>
  </r>
  <r>
    <n v="23625.21"/>
    <x v="43"/>
    <s v="14"/>
    <x v="1"/>
    <s v="2018"/>
    <d v="1899-12-30T12:00:00"/>
    <n v="0"/>
    <n v="0"/>
    <n v="0"/>
    <n v="16"/>
    <n v="23609.21"/>
    <x v="4"/>
    <s v="Australia"/>
    <s v="debit"/>
  </r>
  <r>
    <n v="5961.22"/>
    <x v="43"/>
    <s v="14"/>
    <x v="1"/>
    <s v="2018"/>
    <d v="1899-12-30T12:00:00"/>
    <n v="0"/>
    <n v="0"/>
    <n v="0"/>
    <n v="1138.79"/>
    <n v="4822.43"/>
    <x v="4"/>
    <s v="Australia"/>
    <s v="credit"/>
  </r>
  <r>
    <n v="4011.36"/>
    <x v="43"/>
    <s v="14"/>
    <x v="1"/>
    <s v="2018"/>
    <d v="1899-12-30T12:00:00"/>
    <n v="0"/>
    <n v="0"/>
    <n v="0"/>
    <n v="917.45"/>
    <n v="3093.91"/>
    <x v="4"/>
    <s v="Australia"/>
    <s v="credit"/>
  </r>
  <r>
    <n v="196141.69"/>
    <x v="43"/>
    <s v="14"/>
    <x v="1"/>
    <s v="2018"/>
    <d v="1899-12-30T12:00:42"/>
    <n v="0"/>
    <n v="0"/>
    <n v="0"/>
    <n v="48.7"/>
    <n v="196092.99"/>
    <x v="1161"/>
    <s v="Australia"/>
    <s v="debit"/>
  </r>
  <r>
    <n v="4035.87"/>
    <x v="43"/>
    <s v="14"/>
    <x v="1"/>
    <s v="2018"/>
    <d v="1899-12-30T12:18:34"/>
    <n v="0"/>
    <n v="0"/>
    <n v="0"/>
    <n v="7.3"/>
    <n v="4028.5699999999997"/>
    <x v="591"/>
    <s v="Australia"/>
    <s v="debit"/>
  </r>
  <r>
    <n v="4631.79"/>
    <x v="43"/>
    <s v="14"/>
    <x v="1"/>
    <s v="2018"/>
    <d v="1899-12-30T12:36:25"/>
    <n v="0"/>
    <n v="0"/>
    <n v="0"/>
    <n v="10.14"/>
    <n v="4621.6499999999996"/>
    <x v="214"/>
    <s v="Australia"/>
    <s v="debit"/>
  </r>
  <r>
    <n v="3501.89"/>
    <x v="43"/>
    <s v="14"/>
    <x v="1"/>
    <s v="2018"/>
    <d v="1899-12-30T12:54:17"/>
    <n v="0"/>
    <n v="0"/>
    <n v="0"/>
    <n v="10.76"/>
    <n v="3491.1299999999997"/>
    <x v="1238"/>
    <s v="Australia"/>
    <s v="debit"/>
  </r>
  <r>
    <n v="7066.58"/>
    <x v="43"/>
    <s v="14"/>
    <x v="1"/>
    <s v="2018"/>
    <d v="1899-12-30T13:00:00"/>
    <n v="0"/>
    <n v="0"/>
    <n v="0"/>
    <n v="2023.68"/>
    <n v="5042.8999999999996"/>
    <x v="4"/>
    <s v="Australia"/>
    <s v="credit"/>
  </r>
  <r>
    <n v="12848.72"/>
    <x v="43"/>
    <s v="14"/>
    <x v="1"/>
    <s v="2018"/>
    <d v="1899-12-30T13:00:00"/>
    <n v="0"/>
    <n v="0"/>
    <n v="0"/>
    <n v="3785.78"/>
    <n v="9062.9399999999987"/>
    <x v="4"/>
    <s v="Australia"/>
    <s v="credit"/>
  </r>
  <r>
    <n v="2491.69"/>
    <x v="43"/>
    <s v="14"/>
    <x v="1"/>
    <s v="2018"/>
    <d v="1899-12-30T13:00:00"/>
    <n v="0"/>
    <n v="0"/>
    <n v="0"/>
    <n v="576"/>
    <n v="1915.69"/>
    <x v="4"/>
    <s v="Australia"/>
    <s v="credit"/>
  </r>
  <r>
    <n v="5187.29"/>
    <x v="43"/>
    <s v="14"/>
    <x v="1"/>
    <s v="2018"/>
    <d v="1899-12-30T13:00:00"/>
    <n v="0"/>
    <n v="0"/>
    <n v="0"/>
    <n v="1225.33"/>
    <n v="3961.96"/>
    <x v="4"/>
    <s v="Australia"/>
    <s v="credit"/>
  </r>
  <r>
    <n v="11526.36"/>
    <x v="43"/>
    <s v="14"/>
    <x v="1"/>
    <s v="2018"/>
    <d v="1899-12-30T13:00:00"/>
    <n v="0"/>
    <n v="0"/>
    <n v="0"/>
    <n v="1946.57"/>
    <n v="9579.7900000000009"/>
    <x v="4"/>
    <s v="Australia"/>
    <s v="credit"/>
  </r>
  <r>
    <n v="3840.96"/>
    <x v="43"/>
    <s v="14"/>
    <x v="1"/>
    <s v="2018"/>
    <d v="1899-12-30T13:00:00"/>
    <n v="0"/>
    <n v="0"/>
    <n v="0"/>
    <n v="172"/>
    <n v="3668.96"/>
    <x v="4"/>
    <s v="Australia"/>
    <s v="debit"/>
  </r>
  <r>
    <n v="2906.52"/>
    <x v="43"/>
    <s v="14"/>
    <x v="1"/>
    <s v="2018"/>
    <d v="1899-12-30T13:00:00"/>
    <n v="0"/>
    <n v="0"/>
    <n v="0"/>
    <n v="29"/>
    <n v="2877.52"/>
    <x v="4"/>
    <s v="Australia"/>
    <s v="debit"/>
  </r>
  <r>
    <n v="4578.8999999999996"/>
    <x v="43"/>
    <s v="14"/>
    <x v="1"/>
    <s v="2018"/>
    <d v="1899-12-30T13:12:49"/>
    <n v="0"/>
    <n v="0"/>
    <n v="0"/>
    <n v="26.94"/>
    <n v="4551.96"/>
    <x v="337"/>
    <s v="Australia"/>
    <s v="debit"/>
  </r>
  <r>
    <n v="4010.02"/>
    <x v="43"/>
    <s v="14"/>
    <x v="1"/>
    <s v="2018"/>
    <d v="1899-12-30T13:31:41"/>
    <n v="0"/>
    <n v="0"/>
    <n v="0"/>
    <n v="25.85"/>
    <n v="3984.17"/>
    <x v="1239"/>
    <s v="Australia"/>
    <s v="debit"/>
  </r>
  <r>
    <n v="3984.29"/>
    <x v="43"/>
    <s v="14"/>
    <x v="1"/>
    <s v="2018"/>
    <d v="1899-12-30T13:50:33"/>
    <n v="0"/>
    <n v="0"/>
    <n v="0"/>
    <n v="25.73"/>
    <n v="3958.56"/>
    <x v="1239"/>
    <s v="Australia"/>
    <s v="debit"/>
  </r>
  <r>
    <n v="19535.650000000001"/>
    <x v="43"/>
    <s v="14"/>
    <x v="1"/>
    <s v="2018"/>
    <d v="1899-12-30T14:00:00"/>
    <n v="0"/>
    <n v="0"/>
    <n v="0"/>
    <n v="22"/>
    <n v="19513.650000000001"/>
    <x v="4"/>
    <s v="Australia"/>
    <s v="debit"/>
  </r>
  <r>
    <n v="61538.62"/>
    <x v="43"/>
    <s v="14"/>
    <x v="1"/>
    <s v="2018"/>
    <d v="1899-12-30T14:00:00"/>
    <n v="0"/>
    <n v="0"/>
    <n v="0"/>
    <n v="40"/>
    <n v="61498.62"/>
    <x v="4"/>
    <s v="Australia"/>
    <s v="debit"/>
  </r>
  <r>
    <n v="28444.11"/>
    <x v="43"/>
    <s v="14"/>
    <x v="1"/>
    <s v="2018"/>
    <d v="1899-12-30T14:00:00"/>
    <n v="0"/>
    <n v="0"/>
    <n v="0"/>
    <n v="1436.98"/>
    <n v="27007.13"/>
    <x v="4"/>
    <s v="Australia"/>
    <s v="credit"/>
  </r>
  <r>
    <n v="5889.62"/>
    <x v="43"/>
    <s v="14"/>
    <x v="1"/>
    <s v="2018"/>
    <d v="1899-12-30T14:04:18"/>
    <n v="0"/>
    <n v="0"/>
    <n v="0"/>
    <n v="24.53"/>
    <n v="5865.09"/>
    <x v="1240"/>
    <s v="Australia"/>
    <s v="debit"/>
  </r>
  <r>
    <n v="2233.25"/>
    <x v="43"/>
    <s v="14"/>
    <x v="1"/>
    <s v="2018"/>
    <d v="1899-12-30T14:12:55"/>
    <n v="0"/>
    <n v="0"/>
    <n v="0"/>
    <n v="9.14"/>
    <n v="2224.11"/>
    <x v="280"/>
    <s v="Australia"/>
    <s v="debit"/>
  </r>
  <r>
    <n v="5218.6000000000004"/>
    <x v="43"/>
    <s v="14"/>
    <x v="1"/>
    <s v="2018"/>
    <d v="1899-12-30T14:21:33"/>
    <n v="0"/>
    <n v="0"/>
    <n v="0"/>
    <n v="87.09"/>
    <n v="5131.51"/>
    <x v="465"/>
    <s v="Australia"/>
    <s v="debit"/>
  </r>
  <r>
    <n v="6.45"/>
    <x v="43"/>
    <s v="14"/>
    <x v="1"/>
    <s v="2018"/>
    <d v="1899-12-30T14:30:10"/>
    <n v="0"/>
    <n v="0"/>
    <n v="0"/>
    <n v="747.83"/>
    <n v="-741.38"/>
    <x v="1241"/>
    <s v="Australia"/>
    <s v="debit"/>
  </r>
  <r>
    <n v="19999.07"/>
    <x v="43"/>
    <s v="14"/>
    <x v="1"/>
    <s v="2018"/>
    <d v="1899-12-30T14:38:47"/>
    <n v="0"/>
    <n v="0"/>
    <n v="0"/>
    <n v="13.6"/>
    <n v="19985.47"/>
    <x v="6"/>
    <s v="Australia"/>
    <s v="debit"/>
  </r>
  <r>
    <n v="7164.04"/>
    <x v="43"/>
    <s v="14"/>
    <x v="1"/>
    <s v="2018"/>
    <d v="1899-12-30T14:47:24"/>
    <n v="0"/>
    <n v="0"/>
    <n v="0"/>
    <n v="19.29"/>
    <n v="7144.75"/>
    <x v="587"/>
    <s v="Australia"/>
    <s v="debit"/>
  </r>
  <r>
    <n v="3964.12"/>
    <x v="43"/>
    <s v="14"/>
    <x v="1"/>
    <s v="2018"/>
    <d v="1899-12-30T14:56:02"/>
    <n v="0"/>
    <n v="0"/>
    <n v="0"/>
    <n v="20.170000000000002"/>
    <n v="3943.95"/>
    <x v="483"/>
    <s v="Australia"/>
    <s v="debit"/>
  </r>
  <r>
    <n v="10891.05"/>
    <x v="43"/>
    <s v="14"/>
    <x v="1"/>
    <s v="2018"/>
    <d v="1899-12-30T15:00:00"/>
    <n v="0"/>
    <n v="0"/>
    <n v="0"/>
    <n v="5103.51"/>
    <n v="5787.5399999999991"/>
    <x v="4"/>
    <s v="Australia"/>
    <s v="credit"/>
  </r>
  <r>
    <n v="15994.56"/>
    <x v="43"/>
    <s v="14"/>
    <x v="1"/>
    <s v="2018"/>
    <d v="1899-12-30T15:00:00"/>
    <n v="0"/>
    <n v="0"/>
    <n v="0"/>
    <n v="5103.51"/>
    <n v="10891.05"/>
    <x v="4"/>
    <s v="Australia"/>
    <s v="credit"/>
  </r>
  <r>
    <n v="7453.73"/>
    <x v="43"/>
    <s v="14"/>
    <x v="1"/>
    <s v="2018"/>
    <d v="1899-12-30T15:00:00"/>
    <n v="0"/>
    <n v="0"/>
    <n v="0"/>
    <n v="2840.15"/>
    <n v="4613.58"/>
    <x v="4"/>
    <s v="Australia"/>
    <s v="credit"/>
  </r>
  <r>
    <n v="11232.57"/>
    <x v="43"/>
    <s v="14"/>
    <x v="1"/>
    <s v="2018"/>
    <d v="1899-12-30T15:11:09"/>
    <n v="0"/>
    <n v="0"/>
    <n v="0"/>
    <n v="10.72"/>
    <n v="11221.85"/>
    <x v="1014"/>
    <s v="Australia"/>
    <s v="debit"/>
  </r>
  <r>
    <n v="3896.75"/>
    <x v="43"/>
    <s v="14"/>
    <x v="1"/>
    <s v="2018"/>
    <d v="1899-12-30T15:18:24"/>
    <n v="0"/>
    <n v="0"/>
    <n v="0"/>
    <n v="67.37"/>
    <n v="3829.38"/>
    <x v="86"/>
    <s v="Australia"/>
    <s v="debit"/>
  </r>
  <r>
    <n v="5858.13"/>
    <x v="43"/>
    <s v="14"/>
    <x v="1"/>
    <s v="2018"/>
    <d v="1899-12-30T15:25:39"/>
    <n v="0"/>
    <n v="0"/>
    <n v="0"/>
    <n v="31.49"/>
    <n v="5826.64"/>
    <x v="157"/>
    <s v="Australia"/>
    <s v="debit"/>
  </r>
  <r>
    <n v="2227.42"/>
    <x v="43"/>
    <s v="14"/>
    <x v="1"/>
    <s v="2018"/>
    <d v="1899-12-30T15:32:53"/>
    <n v="0"/>
    <n v="0"/>
    <n v="0"/>
    <n v="5.83"/>
    <n v="2221.59"/>
    <x v="170"/>
    <s v="Australia"/>
    <s v="debit"/>
  </r>
  <r>
    <n v="7128.18"/>
    <x v="43"/>
    <s v="14"/>
    <x v="1"/>
    <s v="2018"/>
    <d v="1899-12-30T15:40:08"/>
    <n v="0"/>
    <n v="0"/>
    <n v="0"/>
    <n v="35.86"/>
    <n v="7092.3200000000006"/>
    <x v="131"/>
    <s v="Australia"/>
    <s v="debit"/>
  </r>
  <r>
    <n v="2215.52"/>
    <x v="43"/>
    <s v="14"/>
    <x v="1"/>
    <s v="2018"/>
    <d v="1899-12-30T15:47:23"/>
    <n v="0"/>
    <n v="0"/>
    <n v="0"/>
    <n v="11.9"/>
    <n v="2203.62"/>
    <x v="793"/>
    <s v="Australia"/>
    <s v="debit"/>
  </r>
  <r>
    <n v="4613.58"/>
    <x v="43"/>
    <s v="14"/>
    <x v="1"/>
    <s v="2018"/>
    <d v="1899-12-30T15:54:38"/>
    <n v="0"/>
    <n v="0"/>
    <n v="0"/>
    <n v="18.21"/>
    <n v="4595.37"/>
    <x v="861"/>
    <s v="Australia"/>
    <s v="debit"/>
  </r>
  <r>
    <n v="9316.39"/>
    <x v="43"/>
    <s v="14"/>
    <x v="1"/>
    <s v="2018"/>
    <d v="1899-12-30T16:00:00"/>
    <n v="0"/>
    <n v="0"/>
    <n v="0"/>
    <n v="2282.36"/>
    <n v="7034.0299999999988"/>
    <x v="4"/>
    <s v="Australia"/>
    <s v="credit"/>
  </r>
  <r>
    <n v="11175.88"/>
    <x v="43"/>
    <s v="14"/>
    <x v="1"/>
    <s v="2018"/>
    <d v="1899-12-30T16:00:00"/>
    <n v="0"/>
    <n v="0"/>
    <n v="0"/>
    <n v="41"/>
    <n v="11134.88"/>
    <x v="4"/>
    <s v="Australia"/>
    <s v="debit"/>
  </r>
  <r>
    <n v="35029.67"/>
    <x v="43"/>
    <s v="14"/>
    <x v="1"/>
    <s v="2018"/>
    <d v="1899-12-30T16:00:00"/>
    <n v="0"/>
    <n v="0"/>
    <n v="0"/>
    <n v="1560.2"/>
    <n v="33469.47"/>
    <x v="4"/>
    <s v="Australia"/>
    <s v="credit"/>
  </r>
  <r>
    <n v="39028.730000000003"/>
    <x v="43"/>
    <s v="14"/>
    <x v="1"/>
    <s v="2018"/>
    <d v="1899-12-30T16:00:00"/>
    <n v="0"/>
    <n v="0"/>
    <n v="0"/>
    <n v="43"/>
    <n v="38985.730000000003"/>
    <x v="4"/>
    <s v="Australia"/>
    <s v="debit"/>
  </r>
  <r>
    <n v="3436.65"/>
    <x v="43"/>
    <s v="14"/>
    <x v="1"/>
    <s v="2018"/>
    <d v="1899-12-30T16:00:00"/>
    <n v="0"/>
    <n v="0"/>
    <n v="0"/>
    <n v="27"/>
    <n v="3409.65"/>
    <x v="4"/>
    <s v="Australia"/>
    <s v="debit"/>
  </r>
  <r>
    <n v="10147.16"/>
    <x v="43"/>
    <s v="14"/>
    <x v="1"/>
    <s v="2018"/>
    <d v="1899-12-30T16:04:15"/>
    <n v="0"/>
    <n v="0"/>
    <n v="0"/>
    <n v="43.89"/>
    <n v="10103.27"/>
    <x v="44"/>
    <s v="Australia"/>
    <s v="debit"/>
  </r>
  <r>
    <n v="5157.01"/>
    <x v="43"/>
    <s v="14"/>
    <x v="1"/>
    <s v="2018"/>
    <d v="1899-12-30T16:20:39"/>
    <n v="0"/>
    <n v="0"/>
    <n v="0"/>
    <n v="30.28"/>
    <n v="5126.7300000000005"/>
    <x v="799"/>
    <s v="Australia"/>
    <s v="debit"/>
  </r>
  <r>
    <n v="7187.89"/>
    <x v="43"/>
    <s v="14"/>
    <x v="1"/>
    <s v="2018"/>
    <d v="1899-12-30T16:37:02"/>
    <n v="0"/>
    <n v="0"/>
    <n v="0"/>
    <n v="265.83999999999997"/>
    <n v="6922.05"/>
    <x v="126"/>
    <s v="Australia"/>
    <s v="debit"/>
  </r>
  <r>
    <n v="5152.32"/>
    <x v="43"/>
    <s v="14"/>
    <x v="1"/>
    <s v="2018"/>
    <d v="1899-12-30T16:53:26"/>
    <n v="0"/>
    <n v="0"/>
    <n v="0"/>
    <n v="4.6900000000000004"/>
    <n v="5147.63"/>
    <x v="496"/>
    <s v="Australia"/>
    <s v="debit"/>
  </r>
  <r>
    <n v="7280.85"/>
    <x v="43"/>
    <s v="14"/>
    <x v="1"/>
    <s v="2018"/>
    <d v="1899-12-30T17:00:00"/>
    <n v="0"/>
    <n v="0"/>
    <n v="0"/>
    <n v="3328.77"/>
    <n v="3952.0800000000004"/>
    <x v="4"/>
    <s v="Australia"/>
    <s v="credit"/>
  </r>
  <r>
    <n v="13215.66"/>
    <x v="43"/>
    <s v="14"/>
    <x v="1"/>
    <s v="2018"/>
    <d v="1899-12-30T17:00:00"/>
    <n v="0"/>
    <n v="0"/>
    <n v="0"/>
    <n v="2544.7600000000002"/>
    <n v="10670.9"/>
    <x v="4"/>
    <s v="Australia"/>
    <s v="credit"/>
  </r>
  <r>
    <n v="6919.34"/>
    <x v="43"/>
    <s v="14"/>
    <x v="1"/>
    <s v="2018"/>
    <d v="1899-12-30T17:00:00"/>
    <n v="0"/>
    <n v="0"/>
    <n v="0"/>
    <n v="2572.91"/>
    <n v="4346.43"/>
    <x v="4"/>
    <s v="Australia"/>
    <s v="credit"/>
  </r>
  <r>
    <n v="3872.93"/>
    <x v="43"/>
    <s v="14"/>
    <x v="1"/>
    <s v="2018"/>
    <d v="1899-12-30T17:06:22"/>
    <n v="0"/>
    <n v="0"/>
    <n v="0"/>
    <n v="23.82"/>
    <n v="3849.1099999999997"/>
    <x v="174"/>
    <s v="Australia"/>
    <s v="debit"/>
  </r>
  <r>
    <n v="8427.0499999999993"/>
    <x v="43"/>
    <s v="14"/>
    <x v="1"/>
    <s v="2018"/>
    <d v="1899-12-30T17:17:01"/>
    <n v="0"/>
    <n v="0"/>
    <n v="0"/>
    <n v="49.86"/>
    <n v="8377.1899999999987"/>
    <x v="703"/>
    <s v="Australia"/>
    <s v="debit"/>
  </r>
  <r>
    <n v="12260.99"/>
    <x v="43"/>
    <s v="14"/>
    <x v="1"/>
    <s v="2018"/>
    <d v="1899-12-30T17:27:39"/>
    <n v="0"/>
    <n v="0"/>
    <n v="0"/>
    <n v="51.5"/>
    <n v="12209.49"/>
    <x v="569"/>
    <s v="Australia"/>
    <s v="debit"/>
  </r>
  <r>
    <n v="3498.88"/>
    <x v="43"/>
    <s v="14"/>
    <x v="1"/>
    <s v="2018"/>
    <d v="1899-12-30T17:38:17"/>
    <n v="0"/>
    <n v="0"/>
    <n v="0"/>
    <n v="10.130000000000001"/>
    <n v="3488.75"/>
    <x v="1242"/>
    <s v="Australia"/>
    <s v="debit"/>
  </r>
  <r>
    <n v="3863.11"/>
    <x v="43"/>
    <s v="14"/>
    <x v="1"/>
    <s v="2018"/>
    <d v="1899-12-30T17:48:56"/>
    <n v="0"/>
    <n v="0"/>
    <n v="0"/>
    <n v="9.82"/>
    <n v="3853.29"/>
    <x v="1097"/>
    <s v="Australia"/>
    <s v="debit"/>
  </r>
  <r>
    <n v="4320.8"/>
    <x v="43"/>
    <s v="14"/>
    <x v="1"/>
    <s v="2018"/>
    <d v="1899-12-30T17:59:34"/>
    <n v="0"/>
    <n v="0"/>
    <n v="0"/>
    <n v="73.709999999999994"/>
    <n v="4247.09"/>
    <x v="473"/>
    <s v="Australia"/>
    <s v="debit"/>
  </r>
  <r>
    <n v="7033.58"/>
    <x v="43"/>
    <s v="14"/>
    <x v="1"/>
    <s v="2018"/>
    <d v="1899-12-30T18:00:00"/>
    <n v="0"/>
    <n v="0"/>
    <n v="0"/>
    <n v="33"/>
    <n v="7000.58"/>
    <x v="4"/>
    <s v="Australia"/>
    <s v="debit"/>
  </r>
  <r>
    <n v="3679.73"/>
    <x v="43"/>
    <s v="14"/>
    <x v="1"/>
    <s v="2018"/>
    <d v="1899-12-30T18:00:00"/>
    <n v="0"/>
    <n v="0"/>
    <n v="0"/>
    <n v="53"/>
    <n v="3626.73"/>
    <x v="4"/>
    <s v="Australia"/>
    <s v="debit"/>
  </r>
  <r>
    <n v="19933.07"/>
    <x v="43"/>
    <s v="14"/>
    <x v="1"/>
    <s v="2018"/>
    <d v="1899-12-30T18:00:00"/>
    <n v="0"/>
    <n v="0"/>
    <n v="0"/>
    <n v="66"/>
    <n v="19867.07"/>
    <x v="4"/>
    <s v="Australia"/>
    <s v="debit"/>
  </r>
  <r>
    <n v="20735.07"/>
    <x v="43"/>
    <s v="14"/>
    <x v="1"/>
    <s v="2018"/>
    <d v="1899-12-30T18:20:52"/>
    <n v="0"/>
    <n v="0"/>
    <n v="0"/>
    <n v="49.94"/>
    <n v="20685.13"/>
    <x v="71"/>
    <s v="Australia"/>
    <s v="debit"/>
  </r>
  <r>
    <n v="3853.75"/>
    <x v="43"/>
    <s v="14"/>
    <x v="1"/>
    <s v="2018"/>
    <d v="1899-12-30T18:42:36"/>
    <n v="0"/>
    <n v="0"/>
    <n v="0"/>
    <n v="9.36"/>
    <n v="3844.39"/>
    <x v="510"/>
    <s v="Australia"/>
    <s v="debit"/>
  </r>
  <r>
    <n v="23562.21"/>
    <x v="43"/>
    <s v="14"/>
    <x v="1"/>
    <s v="2018"/>
    <d v="1899-12-30T19:00:00"/>
    <n v="0"/>
    <n v="0"/>
    <n v="0"/>
    <n v="63"/>
    <n v="23499.21"/>
    <x v="4"/>
    <s v="Australia"/>
    <s v="debit"/>
  </r>
  <r>
    <n v="5906.22"/>
    <x v="43"/>
    <s v="14"/>
    <x v="1"/>
    <s v="2018"/>
    <d v="1899-12-30T19:00:00"/>
    <n v="0"/>
    <n v="0"/>
    <n v="0"/>
    <n v="55"/>
    <n v="5851.22"/>
    <x v="4"/>
    <s v="Australia"/>
    <s v="debit"/>
  </r>
  <r>
    <n v="10943.66"/>
    <x v="43"/>
    <s v="14"/>
    <x v="1"/>
    <s v="2018"/>
    <d v="1899-12-30T19:00:00"/>
    <n v="0"/>
    <n v="0"/>
    <n v="0"/>
    <n v="40"/>
    <n v="10903.66"/>
    <x v="4"/>
    <s v="Australia"/>
    <s v="debit"/>
  </r>
  <r>
    <n v="3973.61"/>
    <x v="43"/>
    <s v="14"/>
    <x v="1"/>
    <s v="2018"/>
    <d v="1899-12-30T19:00:00"/>
    <n v="0"/>
    <n v="0"/>
    <n v="0"/>
    <n v="45"/>
    <n v="3928.61"/>
    <x v="4"/>
    <s v="Australia"/>
    <s v="debit"/>
  </r>
  <r>
    <n v="9137.5300000000007"/>
    <x v="43"/>
    <s v="14"/>
    <x v="1"/>
    <s v="2018"/>
    <d v="1899-12-30T19:00:00"/>
    <n v="0"/>
    <n v="0"/>
    <n v="0"/>
    <n v="149"/>
    <n v="8988.5300000000007"/>
    <x v="4"/>
    <s v="Australia"/>
    <s v="debit"/>
  </r>
  <r>
    <n v="13197.84"/>
    <x v="43"/>
    <s v="14"/>
    <x v="1"/>
    <s v="2018"/>
    <d v="1899-12-30T19:01:54"/>
    <n v="0"/>
    <n v="0"/>
    <n v="0"/>
    <n v="18.04"/>
    <n v="13179.8"/>
    <x v="119"/>
    <s v="Australia"/>
    <s v="debit"/>
  </r>
  <r>
    <n v="10099.129999999999"/>
    <x v="43"/>
    <s v="14"/>
    <x v="1"/>
    <s v="2018"/>
    <d v="1899-12-30T19:11:25"/>
    <n v="0"/>
    <n v="0"/>
    <n v="0"/>
    <n v="48.03"/>
    <n v="10051.099999999999"/>
    <x v="1243"/>
    <s v="Australia"/>
    <s v="debit"/>
  </r>
  <r>
    <n v="12219.74"/>
    <x v="43"/>
    <s v="14"/>
    <x v="1"/>
    <s v="2018"/>
    <d v="1899-12-30T19:20:57"/>
    <n v="0"/>
    <n v="0"/>
    <n v="0"/>
    <n v="41.25"/>
    <n v="12178.49"/>
    <x v="474"/>
    <s v="Australia"/>
    <s v="debit"/>
  </r>
  <r>
    <n v="20723.62"/>
    <x v="43"/>
    <s v="14"/>
    <x v="1"/>
    <s v="2018"/>
    <d v="1899-12-30T19:30:28"/>
    <n v="0"/>
    <n v="0"/>
    <n v="0"/>
    <n v="11.45"/>
    <n v="20712.169999999998"/>
    <x v="554"/>
    <s v="Australia"/>
    <s v="debit"/>
  </r>
  <r>
    <n v="7175.38"/>
    <x v="43"/>
    <s v="14"/>
    <x v="1"/>
    <s v="2018"/>
    <d v="1899-12-30T19:39:59"/>
    <n v="0"/>
    <n v="0"/>
    <n v="0"/>
    <n v="12.51"/>
    <n v="7162.87"/>
    <x v="90"/>
    <s v="Australia"/>
    <s v="debit"/>
  </r>
  <r>
    <n v="10983.66"/>
    <x v="43"/>
    <s v="14"/>
    <x v="1"/>
    <s v="2018"/>
    <d v="1899-12-30T19:49:31"/>
    <n v="0"/>
    <n v="0"/>
    <n v="0"/>
    <n v="18.149999999999999"/>
    <n v="10965.51"/>
    <x v="642"/>
    <s v="Australia"/>
    <s v="debit"/>
  </r>
  <r>
    <n v="11169.31"/>
    <x v="43"/>
    <s v="14"/>
    <x v="1"/>
    <s v="2018"/>
    <d v="1899-12-30T19:59:02"/>
    <n v="0"/>
    <n v="0"/>
    <n v="0"/>
    <n v="63.26"/>
    <n v="11106.05"/>
    <x v="1"/>
    <s v="Australia"/>
    <s v="debit"/>
  </r>
  <r>
    <n v="10077.9"/>
    <x v="43"/>
    <s v="14"/>
    <x v="1"/>
    <s v="2018"/>
    <d v="1899-12-30T20:00:00"/>
    <n v="0"/>
    <n v="0"/>
    <n v="0"/>
    <n v="27"/>
    <n v="10050.9"/>
    <x v="4"/>
    <s v="Australia"/>
    <s v="debit"/>
  </r>
  <r>
    <n v="3767.11"/>
    <x v="43"/>
    <s v="14"/>
    <x v="1"/>
    <s v="2018"/>
    <d v="1899-12-30T20:00:00"/>
    <n v="0"/>
    <n v="0"/>
    <n v="0"/>
    <n v="78"/>
    <n v="3689.11"/>
    <x v="4"/>
    <s v="Australia"/>
    <s v="debit"/>
  </r>
  <r>
    <n v="0.98"/>
    <x v="43"/>
    <s v="14"/>
    <x v="1"/>
    <s v="2018"/>
    <d v="1899-12-30T20:08:54"/>
    <n v="0"/>
    <n v="0"/>
    <n v="0"/>
    <n v="5.47"/>
    <n v="-4.49"/>
    <x v="31"/>
    <s v="Australia"/>
    <s v="debit"/>
  </r>
  <r>
    <n v="11146.84"/>
    <x v="43"/>
    <s v="14"/>
    <x v="1"/>
    <s v="2018"/>
    <d v="1899-12-30T20:18:48"/>
    <n v="0"/>
    <n v="0"/>
    <n v="0"/>
    <n v="22.47"/>
    <n v="11124.37"/>
    <x v="1219"/>
    <s v="Australia"/>
    <s v="debit"/>
  </r>
  <r>
    <n v="23554.7"/>
    <x v="43"/>
    <s v="14"/>
    <x v="1"/>
    <s v="2018"/>
    <d v="1899-12-30T20:28:42"/>
    <n v="0"/>
    <n v="0"/>
    <n v="0"/>
    <n v="7.51"/>
    <n v="23547.190000000002"/>
    <x v="1244"/>
    <s v="Australia"/>
    <s v="debit"/>
  </r>
  <r>
    <n v="3845.11"/>
    <x v="43"/>
    <s v="14"/>
    <x v="1"/>
    <s v="2018"/>
    <d v="1899-12-30T20:38:36"/>
    <n v="0"/>
    <n v="0"/>
    <n v="0"/>
    <n v="8.64"/>
    <n v="3836.4700000000003"/>
    <x v="250"/>
    <s v="Australia"/>
    <s v="debit"/>
  </r>
  <r>
    <n v="3432.69"/>
    <x v="43"/>
    <s v="14"/>
    <x v="1"/>
    <s v="2018"/>
    <d v="1899-12-30T20:48:30"/>
    <n v="0"/>
    <n v="0"/>
    <n v="0"/>
    <n v="52.81"/>
    <n v="3379.88"/>
    <x v="44"/>
    <s v="Australia"/>
    <s v="debit"/>
  </r>
  <r>
    <n v="11137.7"/>
    <x v="43"/>
    <s v="14"/>
    <x v="1"/>
    <s v="2018"/>
    <d v="1899-12-30T20:58:24"/>
    <n v="0"/>
    <n v="0"/>
    <n v="0"/>
    <n v="9.14"/>
    <n v="11128.560000000001"/>
    <x v="1245"/>
    <s v="Australia"/>
    <s v="debit"/>
  </r>
  <r>
    <n v="5837.22"/>
    <x v="43"/>
    <s v="14"/>
    <x v="1"/>
    <s v="2018"/>
    <d v="1899-12-30T21:00:00"/>
    <n v="0"/>
    <n v="0"/>
    <n v="0"/>
    <n v="69"/>
    <n v="5768.22"/>
    <x v="4"/>
    <s v="Australia"/>
    <s v="debit"/>
  </r>
  <r>
    <n v="54624.639999999999"/>
    <x v="43"/>
    <s v="14"/>
    <x v="1"/>
    <s v="2018"/>
    <d v="1899-12-30T21:00:00"/>
    <n v="0"/>
    <n v="0"/>
    <n v="0"/>
    <n v="38"/>
    <n v="54586.64"/>
    <x v="4"/>
    <s v="Australia"/>
    <s v="debit"/>
  </r>
  <r>
    <n v="7240.82"/>
    <x v="43"/>
    <s v="14"/>
    <x v="1"/>
    <s v="2018"/>
    <d v="1899-12-30T21:00:00"/>
    <n v="0"/>
    <n v="0"/>
    <n v="0"/>
    <n v="29"/>
    <n v="7211.82"/>
    <x v="4"/>
    <s v="Australia"/>
    <s v="debit"/>
  </r>
  <r>
    <n v="10893.66"/>
    <x v="43"/>
    <s v="14"/>
    <x v="1"/>
    <s v="2018"/>
    <d v="1899-12-30T21:00:00"/>
    <n v="0"/>
    <n v="0"/>
    <n v="0"/>
    <n v="50"/>
    <n v="10843.66"/>
    <x v="4"/>
    <s v="Australia"/>
    <s v="debit"/>
  </r>
  <r>
    <n v="3744.11"/>
    <x v="43"/>
    <s v="14"/>
    <x v="1"/>
    <s v="2018"/>
    <d v="1899-12-30T21:00:00"/>
    <n v="0"/>
    <n v="0"/>
    <n v="0"/>
    <n v="23"/>
    <n v="3721.11"/>
    <x v="4"/>
    <s v="Australia"/>
    <s v="debit"/>
  </r>
  <r>
    <n v="2195.3000000000002"/>
    <x v="43"/>
    <s v="14"/>
    <x v="1"/>
    <s v="2018"/>
    <d v="1899-12-30T21:05:49"/>
    <n v="0"/>
    <n v="0"/>
    <n v="0"/>
    <n v="20.22"/>
    <n v="2175.0800000000004"/>
    <x v="385"/>
    <s v="Australia"/>
    <s v="debit"/>
  </r>
  <r>
    <n v="2181.02"/>
    <x v="43"/>
    <s v="14"/>
    <x v="1"/>
    <s v="2018"/>
    <d v="1899-12-30T21:12:46"/>
    <n v="0"/>
    <n v="0"/>
    <n v="0"/>
    <n v="14.28"/>
    <n v="2166.7399999999998"/>
    <x v="1246"/>
    <s v="Australia"/>
    <s v="debit"/>
  </r>
  <r>
    <n v="3397.35"/>
    <x v="43"/>
    <s v="14"/>
    <x v="1"/>
    <s v="2018"/>
    <d v="1899-12-30T21:26:39"/>
    <n v="0"/>
    <n v="0"/>
    <n v="0"/>
    <n v="35.340000000000003"/>
    <n v="3362.0099999999998"/>
    <x v="916"/>
    <s v="Australia"/>
    <s v="debit"/>
  </r>
  <r>
    <n v="11502.86"/>
    <x v="43"/>
    <s v="14"/>
    <x v="1"/>
    <s v="2018"/>
    <d v="1899-12-30T21:33:36"/>
    <n v="0"/>
    <n v="0"/>
    <n v="0"/>
    <n v="23.5"/>
    <n v="11479.36"/>
    <x v="1247"/>
    <s v="Australia"/>
    <s v="debit"/>
  </r>
  <r>
    <n v="7269.82"/>
    <x v="43"/>
    <s v="14"/>
    <x v="1"/>
    <s v="2018"/>
    <d v="1899-12-30T21:40:33"/>
    <n v="0"/>
    <n v="0"/>
    <n v="0"/>
    <n v="87.3"/>
    <n v="7182.5199999999995"/>
    <x v="1"/>
    <s v="Australia"/>
    <s v="debit"/>
  </r>
  <r>
    <n v="2172.91"/>
    <x v="43"/>
    <s v="14"/>
    <x v="1"/>
    <s v="2018"/>
    <d v="1899-12-30T21:47:29"/>
    <n v="0"/>
    <n v="0"/>
    <n v="0"/>
    <n v="8.11"/>
    <n v="2164.7999999999997"/>
    <x v="414"/>
    <s v="Australia"/>
    <s v="debit"/>
  </r>
  <r>
    <n v="2168.25"/>
    <x v="43"/>
    <s v="14"/>
    <x v="1"/>
    <s v="2018"/>
    <d v="1899-12-30T22:01:54"/>
    <n v="0"/>
    <n v="0"/>
    <n v="0"/>
    <n v="4.66"/>
    <n v="2163.59"/>
    <x v="409"/>
    <s v="Australia"/>
    <s v="debit"/>
  </r>
  <r>
    <n v="2160.92"/>
    <x v="43"/>
    <s v="14"/>
    <x v="1"/>
    <s v="2018"/>
    <d v="1899-12-30T22:11:25"/>
    <n v="0"/>
    <n v="0"/>
    <n v="0"/>
    <n v="7.33"/>
    <n v="2153.59"/>
    <x v="461"/>
    <s v="Australia"/>
    <s v="debit"/>
  </r>
  <r>
    <n v="3477.34"/>
    <x v="43"/>
    <s v="14"/>
    <x v="1"/>
    <s v="2018"/>
    <d v="1899-12-30T22:20:57"/>
    <n v="0"/>
    <n v="0"/>
    <n v="0"/>
    <n v="21.54"/>
    <n v="3455.8"/>
    <x v="136"/>
    <s v="Australia"/>
    <s v="debit"/>
  </r>
  <r>
    <n v="57408.99"/>
    <x v="43"/>
    <s v="14"/>
    <x v="1"/>
    <s v="2018"/>
    <d v="1899-12-30T22:30:28"/>
    <n v="0"/>
    <n v="0"/>
    <n v="0"/>
    <n v="50.16"/>
    <n v="57358.829999999994"/>
    <x v="745"/>
    <s v="Australia"/>
    <s v="debit"/>
  </r>
  <r>
    <n v="7087.4"/>
    <x v="43"/>
    <s v="14"/>
    <x v="1"/>
    <s v="2018"/>
    <d v="1899-12-30T22:39:59"/>
    <n v="0"/>
    <n v="0"/>
    <n v="0"/>
    <n v="87.98"/>
    <n v="6999.42"/>
    <x v="150"/>
    <s v="Australia"/>
    <s v="debit"/>
  </r>
  <r>
    <n v="5826.02"/>
    <x v="43"/>
    <s v="14"/>
    <x v="1"/>
    <s v="2018"/>
    <d v="1899-12-30T22:49:31"/>
    <n v="0"/>
    <n v="0"/>
    <n v="0"/>
    <n v="11.2"/>
    <n v="5814.8200000000006"/>
    <x v="1248"/>
    <s v="Australia"/>
    <s v="debit"/>
  </r>
  <r>
    <n v="3727.1"/>
    <x v="43"/>
    <s v="14"/>
    <x v="1"/>
    <s v="2018"/>
    <d v="1899-12-30T22:59:02"/>
    <n v="0"/>
    <n v="0"/>
    <n v="0"/>
    <n v="17.010000000000002"/>
    <n v="3710.0899999999997"/>
    <x v="383"/>
    <s v="Australia"/>
    <s v="debit"/>
  </r>
  <r>
    <n v="3638.73"/>
    <x v="43"/>
    <s v="14"/>
    <x v="1"/>
    <s v="2018"/>
    <d v="1899-12-30T23:00:00"/>
    <n v="0"/>
    <n v="0"/>
    <n v="0"/>
    <n v="41"/>
    <n v="3597.73"/>
    <x v="4"/>
    <s v="Australia"/>
    <s v="debit"/>
  </r>
  <r>
    <n v="5522.37"/>
    <x v="43"/>
    <s v="14"/>
    <x v="1"/>
    <s v="2018"/>
    <d v="1899-12-30T23:00:00"/>
    <n v="0"/>
    <n v="0"/>
    <n v="0"/>
    <n v="123"/>
    <n v="5399.37"/>
    <x v="4"/>
    <s v="Australia"/>
    <s v="debit"/>
  </r>
  <r>
    <n v="11121.03"/>
    <x v="43"/>
    <s v="14"/>
    <x v="1"/>
    <s v="2018"/>
    <d v="1899-12-30T23:17:59"/>
    <n v="0"/>
    <n v="0"/>
    <n v="0"/>
    <n v="16.670000000000002"/>
    <n v="11104.36"/>
    <x v="435"/>
    <s v="Australia"/>
    <s v="debit"/>
  </r>
  <r>
    <n v="2149.4"/>
    <x v="43"/>
    <s v="14"/>
    <x v="1"/>
    <s v="2018"/>
    <d v="1899-12-30T23:37:59"/>
    <n v="0"/>
    <n v="0"/>
    <n v="0"/>
    <n v="11.52"/>
    <n v="2137.88"/>
    <x v="524"/>
    <s v="Australia"/>
    <s v="debit"/>
  </r>
  <r>
    <n v="3697.93"/>
    <x v="43"/>
    <s v="14"/>
    <x v="1"/>
    <s v="2018"/>
    <d v="1899-12-30T23:57:59"/>
    <n v="0"/>
    <n v="0"/>
    <n v="0"/>
    <n v="29.17"/>
    <n v="3668.7599999999998"/>
    <x v="250"/>
    <s v="Australia"/>
    <s v="debit"/>
  </r>
  <r>
    <n v="3311.92"/>
    <x v="44"/>
    <s v="15"/>
    <x v="1"/>
    <s v="2018"/>
    <d v="1899-12-30T00:42:51"/>
    <n v="0"/>
    <n v="0"/>
    <n v="0"/>
    <n v="85.43"/>
    <n v="3226.4900000000002"/>
    <x v="355"/>
    <s v="Australia"/>
    <s v="debit"/>
  </r>
  <r>
    <n v="3624.74"/>
    <x v="44"/>
    <s v="15"/>
    <x v="1"/>
    <s v="2018"/>
    <d v="1899-12-30T01:12:04"/>
    <n v="0"/>
    <n v="0"/>
    <n v="0"/>
    <n v="13.99"/>
    <n v="3610.75"/>
    <x v="6"/>
    <s v="Australia"/>
    <s v="debit"/>
  </r>
  <r>
    <n v="20712.93"/>
    <x v="44"/>
    <s v="15"/>
    <x v="1"/>
    <s v="2018"/>
    <d v="1899-12-30T01:30:56"/>
    <n v="0"/>
    <n v="0"/>
    <n v="0"/>
    <n v="10.69"/>
    <n v="20702.240000000002"/>
    <x v="408"/>
    <s v="Australia"/>
    <s v="debit"/>
  </r>
  <r>
    <n v="19923.060000000001"/>
    <x v="44"/>
    <s v="15"/>
    <x v="1"/>
    <s v="2018"/>
    <d v="1899-12-30T01:49:48"/>
    <n v="0"/>
    <n v="0"/>
    <n v="0"/>
    <n v="10.01"/>
    <n v="19913.050000000003"/>
    <x v="10"/>
    <s v="Australia"/>
    <s v="debit"/>
  </r>
  <r>
    <n v="5126.32"/>
    <x v="44"/>
    <s v="15"/>
    <x v="1"/>
    <s v="2018"/>
    <d v="1899-12-30T02:00:00"/>
    <n v="0"/>
    <n v="0"/>
    <n v="0"/>
    <n v="26"/>
    <n v="5100.32"/>
    <x v="4"/>
    <s v="Australia"/>
    <s v="debit"/>
  </r>
  <r>
    <n v="11486.86"/>
    <x v="44"/>
    <s v="15"/>
    <x v="1"/>
    <s v="2018"/>
    <d v="1899-12-30T02:11:13"/>
    <n v="0"/>
    <n v="0"/>
    <n v="0"/>
    <n v="16"/>
    <n v="11470.86"/>
    <x v="1249"/>
    <s v="Australia"/>
    <s v="debit"/>
  </r>
  <r>
    <n v="15963.81"/>
    <x v="44"/>
    <s v="15"/>
    <x v="1"/>
    <s v="2018"/>
    <d v="1899-12-30T02:35:36"/>
    <n v="0"/>
    <n v="0"/>
    <n v="0"/>
    <n v="30.75"/>
    <n v="15933.06"/>
    <x v="1"/>
    <s v="Australia"/>
    <s v="debit"/>
  </r>
  <r>
    <n v="3552.2"/>
    <x v="44"/>
    <s v="15"/>
    <x v="1"/>
    <s v="2018"/>
    <d v="1899-12-30T03:55:33"/>
    <n v="0"/>
    <n v="0"/>
    <n v="0"/>
    <n v="72.540000000000006"/>
    <n v="3479.66"/>
    <x v="430"/>
    <s v="Australia"/>
    <s v="debit"/>
  </r>
  <r>
    <n v="35001.67"/>
    <x v="44"/>
    <s v="15"/>
    <x v="1"/>
    <s v="2018"/>
    <d v="1899-12-30T04:00:00"/>
    <n v="0"/>
    <n v="0"/>
    <n v="0"/>
    <n v="28"/>
    <n v="34973.67"/>
    <x v="4"/>
    <s v="Australia"/>
    <s v="debit"/>
  </r>
  <r>
    <n v="23504.95"/>
    <x v="44"/>
    <s v="15"/>
    <x v="1"/>
    <s v="2018"/>
    <d v="1899-12-30T04:22:26"/>
    <n v="0"/>
    <n v="0"/>
    <n v="0"/>
    <n v="49.75"/>
    <n v="23455.200000000001"/>
    <x v="424"/>
    <s v="Australia"/>
    <s v="debit"/>
  </r>
  <r>
    <n v="3963.11"/>
    <x v="44"/>
    <s v="15"/>
    <x v="1"/>
    <s v="2018"/>
    <d v="1899-12-30T04:46:49"/>
    <n v="0"/>
    <n v="0"/>
    <n v="0"/>
    <n v="38.5"/>
    <n v="3924.61"/>
    <x v="936"/>
    <s v="Australia"/>
    <s v="debit"/>
  </r>
  <r>
    <n v="7214.82"/>
    <x v="44"/>
    <s v="15"/>
    <x v="1"/>
    <s v="2018"/>
    <d v="1899-12-30T05:00:00"/>
    <n v="0"/>
    <n v="0"/>
    <n v="0"/>
    <n v="26"/>
    <n v="7188.82"/>
    <x v="4"/>
    <s v="Australia"/>
    <s v="debit"/>
  </r>
  <r>
    <n v="19878.060000000001"/>
    <x v="44"/>
    <s v="15"/>
    <x v="1"/>
    <s v="2018"/>
    <d v="1899-12-30T05:00:00"/>
    <n v="0"/>
    <n v="0"/>
    <n v="0"/>
    <n v="45"/>
    <n v="19833.060000000001"/>
    <x v="4"/>
    <s v="Australia"/>
    <s v="debit"/>
  </r>
  <r>
    <n v="9998.9599999999991"/>
    <x v="44"/>
    <s v="15"/>
    <x v="1"/>
    <s v="2018"/>
    <d v="1899-12-30T05:00:00"/>
    <n v="0"/>
    <n v="0"/>
    <n v="0"/>
    <n v="43"/>
    <n v="9955.9599999999991"/>
    <x v="4"/>
    <s v="Australia"/>
    <s v="debit"/>
  </r>
  <r>
    <n v="37624.559999999998"/>
    <x v="44"/>
    <s v="15"/>
    <x v="1"/>
    <s v="2018"/>
    <d v="1899-12-30T05:00:00"/>
    <n v="0"/>
    <n v="0"/>
    <n v="0"/>
    <n v="37"/>
    <n v="37587.56"/>
    <x v="4"/>
    <s v="Australia"/>
    <s v="debit"/>
  </r>
  <r>
    <n v="10087.94"/>
    <x v="44"/>
    <s v="15"/>
    <x v="1"/>
    <s v="2018"/>
    <d v="1899-12-30T05:57:29"/>
    <n v="0"/>
    <n v="0"/>
    <n v="0"/>
    <n v="11.19"/>
    <n v="10076.75"/>
    <x v="353"/>
    <s v="Australia"/>
    <s v="debit"/>
  </r>
  <r>
    <n v="7723.88"/>
    <x v="44"/>
    <s v="15"/>
    <x v="1"/>
    <s v="2018"/>
    <d v="1899-12-30T06:00:00"/>
    <n v="0"/>
    <n v="0"/>
    <n v="0"/>
    <n v="172"/>
    <n v="7551.88"/>
    <x v="4"/>
    <s v="Australia"/>
    <s v="debit"/>
  </r>
  <r>
    <n v="57037.45"/>
    <x v="44"/>
    <s v="15"/>
    <x v="1"/>
    <s v="2018"/>
    <d v="1899-12-30T06:00:00"/>
    <n v="0"/>
    <n v="0"/>
    <n v="0"/>
    <n v="195"/>
    <n v="56842.45"/>
    <x v="4"/>
    <s v="Australia"/>
    <s v="debit"/>
  </r>
  <r>
    <n v="3473.87"/>
    <x v="44"/>
    <s v="15"/>
    <x v="1"/>
    <s v="2018"/>
    <d v="1899-12-30T07:37:14"/>
    <n v="0"/>
    <n v="0"/>
    <n v="0"/>
    <n v="28.02"/>
    <n v="3445.85"/>
    <x v="219"/>
    <s v="Australia"/>
    <s v="debit"/>
  </r>
  <r>
    <n v="5719.02"/>
    <x v="44"/>
    <s v="15"/>
    <x v="1"/>
    <s v="2018"/>
    <d v="1899-12-30T08:00:00"/>
    <n v="0"/>
    <n v="0"/>
    <n v="0"/>
    <n v="107"/>
    <n v="5612.02"/>
    <x v="4"/>
    <s v="Australia"/>
    <s v="debit"/>
  </r>
  <r>
    <n v="19864.89"/>
    <x v="44"/>
    <s v="15"/>
    <x v="1"/>
    <s v="2018"/>
    <d v="1899-12-30T08:05:51"/>
    <n v="0"/>
    <n v="0"/>
    <n v="0"/>
    <n v="13.17"/>
    <n v="19851.72"/>
    <x v="324"/>
    <s v="Australia"/>
    <s v="debit"/>
  </r>
  <r>
    <n v="4099.58"/>
    <x v="44"/>
    <s v="15"/>
    <x v="1"/>
    <s v="2018"/>
    <d v="1899-12-30T08:23:06"/>
    <n v="0"/>
    <n v="0"/>
    <n v="0"/>
    <n v="22.34"/>
    <n v="4077.24"/>
    <x v="313"/>
    <s v="Australia"/>
    <s v="debit"/>
  </r>
  <r>
    <n v="7205.2"/>
    <x v="44"/>
    <s v="15"/>
    <x v="1"/>
    <s v="2018"/>
    <d v="1899-12-30T08:40:20"/>
    <n v="0"/>
    <n v="0"/>
    <n v="0"/>
    <n v="9.6199999999999992"/>
    <n v="7195.58"/>
    <x v="131"/>
    <s v="Australia"/>
    <s v="debit"/>
  </r>
  <r>
    <n v="4044.34"/>
    <x v="44"/>
    <s v="15"/>
    <x v="1"/>
    <s v="2018"/>
    <d v="1899-12-30T08:57:35"/>
    <n v="0"/>
    <n v="0"/>
    <n v="0"/>
    <n v="55.24"/>
    <n v="3989.1000000000004"/>
    <x v="437"/>
    <s v="Australia"/>
    <s v="debit"/>
  </r>
  <r>
    <n v="7761.38"/>
    <x v="44"/>
    <s v="15"/>
    <x v="1"/>
    <s v="2018"/>
    <d v="1899-12-30T09:19:10"/>
    <n v="0"/>
    <n v="0"/>
    <n v="0"/>
    <n v="13.36"/>
    <n v="7748.02"/>
    <x v="227"/>
    <s v="Australia"/>
    <s v="debit"/>
  </r>
  <r>
    <n v="5694.05"/>
    <x v="44"/>
    <s v="15"/>
    <x v="1"/>
    <s v="2018"/>
    <d v="1899-12-30T09:29:29"/>
    <n v="0"/>
    <n v="0"/>
    <n v="0"/>
    <n v="24.97"/>
    <n v="5669.08"/>
    <x v="411"/>
    <s v="Australia"/>
    <s v="debit"/>
  </r>
  <r>
    <n v="4019.24"/>
    <x v="44"/>
    <s v="15"/>
    <x v="1"/>
    <s v="2018"/>
    <d v="1899-12-30T09:39:47"/>
    <n v="0"/>
    <n v="0"/>
    <n v="0"/>
    <n v="25.1"/>
    <n v="3994.14"/>
    <x v="519"/>
    <s v="Australia"/>
    <s v="debit"/>
  </r>
  <r>
    <n v="48531.89"/>
    <x v="44"/>
    <s v="15"/>
    <x v="1"/>
    <s v="2018"/>
    <d v="1899-12-30T09:50:06"/>
    <n v="0"/>
    <n v="0"/>
    <n v="0"/>
    <n v="24.06"/>
    <n v="48507.83"/>
    <x v="529"/>
    <s v="Australia"/>
    <s v="debit"/>
  </r>
  <r>
    <n v="7282.51"/>
    <x v="44"/>
    <s v="15"/>
    <x v="1"/>
    <s v="2018"/>
    <d v="1899-12-30T10:00:00"/>
    <n v="0"/>
    <n v="0"/>
    <n v="0"/>
    <n v="1001"/>
    <n v="6281.51"/>
    <x v="4"/>
    <s v="Australia"/>
    <s v="debit"/>
  </r>
  <r>
    <n v="12517.13"/>
    <x v="44"/>
    <s v="15"/>
    <x v="1"/>
    <s v="2018"/>
    <d v="1899-12-30T10:00:00"/>
    <n v="0"/>
    <n v="0"/>
    <n v="0"/>
    <n v="150"/>
    <n v="12367.13"/>
    <x v="4"/>
    <s v="Australia"/>
    <s v="debit"/>
  </r>
  <r>
    <n v="3896.52"/>
    <x v="44"/>
    <s v="15"/>
    <x v="1"/>
    <s v="2018"/>
    <d v="1899-12-30T10:00:00"/>
    <n v="0"/>
    <n v="0"/>
    <n v="0"/>
    <n v="45"/>
    <n v="3851.52"/>
    <x v="4"/>
    <s v="Australia"/>
    <s v="debit"/>
  </r>
  <r>
    <n v="7216.66"/>
    <x v="44"/>
    <s v="15"/>
    <x v="1"/>
    <s v="2018"/>
    <d v="1899-12-30T10:00:23"/>
    <n v="0"/>
    <n v="0"/>
    <n v="0"/>
    <n v="64.19"/>
    <n v="7152.47"/>
    <x v="1"/>
    <s v="Australia"/>
    <s v="debit"/>
  </r>
  <r>
    <n v="5653.18"/>
    <x v="44"/>
    <s v="15"/>
    <x v="1"/>
    <s v="2018"/>
    <d v="1899-12-30T10:10:05"/>
    <n v="0"/>
    <n v="0"/>
    <n v="0"/>
    <n v="40.869999999999997"/>
    <n v="5612.31"/>
    <x v="1250"/>
    <s v="Australia"/>
    <s v="debit"/>
  </r>
  <r>
    <n v="9305.7800000000007"/>
    <x v="44"/>
    <s v="15"/>
    <x v="1"/>
    <s v="2018"/>
    <d v="1899-12-30T10:19:48"/>
    <n v="0"/>
    <n v="0"/>
    <n v="0"/>
    <n v="10.61"/>
    <n v="9295.17"/>
    <x v="1251"/>
    <s v="Australia"/>
    <s v="debit"/>
  </r>
  <r>
    <n v="10061.85"/>
    <x v="44"/>
    <s v="15"/>
    <x v="1"/>
    <s v="2018"/>
    <d v="1899-12-30T10:29:30"/>
    <n v="0"/>
    <n v="0"/>
    <n v="0"/>
    <n v="26.09"/>
    <n v="10035.76"/>
    <x v="102"/>
    <s v="Australia"/>
    <s v="debit"/>
  </r>
  <r>
    <n v="15847.48"/>
    <x v="44"/>
    <s v="15"/>
    <x v="1"/>
    <s v="2018"/>
    <d v="1899-12-30T10:39:13"/>
    <n v="0"/>
    <n v="0"/>
    <n v="0"/>
    <n v="116.33"/>
    <n v="15731.15"/>
    <x v="1"/>
    <s v="Australia"/>
    <s v="debit"/>
  </r>
  <r>
    <n v="2136.3000000000002"/>
    <x v="44"/>
    <s v="15"/>
    <x v="1"/>
    <s v="2018"/>
    <d v="1899-12-30T10:48:55"/>
    <n v="0"/>
    <n v="0"/>
    <n v="0"/>
    <n v="13.1"/>
    <n v="2123.2000000000003"/>
    <x v="974"/>
    <s v="Australia"/>
    <s v="debit"/>
  </r>
  <r>
    <n v="7103.41"/>
    <x v="44"/>
    <s v="15"/>
    <x v="1"/>
    <s v="2018"/>
    <d v="1899-12-30T10:58:38"/>
    <n v="0"/>
    <n v="0"/>
    <n v="0"/>
    <n v="113.25"/>
    <n v="6990.16"/>
    <x v="1114"/>
    <s v="Australia"/>
    <s v="debit"/>
  </r>
  <r>
    <n v="7188.2"/>
    <x v="44"/>
    <s v="15"/>
    <x v="1"/>
    <s v="2018"/>
    <d v="1899-12-30T11:00:00"/>
    <n v="0"/>
    <n v="0"/>
    <n v="0"/>
    <n v="17"/>
    <n v="7171.2"/>
    <x v="4"/>
    <s v="Australia"/>
    <s v="debit"/>
  </r>
  <r>
    <n v="3889.03"/>
    <x v="44"/>
    <s v="15"/>
    <x v="1"/>
    <s v="2018"/>
    <d v="1899-12-30T11:05:46"/>
    <n v="0"/>
    <n v="0"/>
    <n v="0"/>
    <n v="84.58"/>
    <n v="3804.4500000000003"/>
    <x v="1193"/>
    <s v="Australia"/>
    <s v="debit"/>
  </r>
  <r>
    <n v="5638.66"/>
    <x v="44"/>
    <s v="15"/>
    <x v="1"/>
    <s v="2018"/>
    <d v="1899-12-30T11:19:11"/>
    <n v="0"/>
    <n v="0"/>
    <n v="0"/>
    <n v="14.52"/>
    <n v="5624.1399999999994"/>
    <x v="150"/>
    <s v="Australia"/>
    <s v="debit"/>
  </r>
  <r>
    <n v="3439.04"/>
    <x v="44"/>
    <s v="15"/>
    <x v="1"/>
    <s v="2018"/>
    <d v="1899-12-30T11:25:54"/>
    <n v="0"/>
    <n v="0"/>
    <n v="0"/>
    <n v="34.83"/>
    <n v="3404.21"/>
    <x v="383"/>
    <s v="Australia"/>
    <s v="debit"/>
  </r>
  <r>
    <n v="5623.9"/>
    <x v="44"/>
    <s v="15"/>
    <x v="1"/>
    <s v="2018"/>
    <d v="1899-12-30T11:32:37"/>
    <n v="0"/>
    <n v="0"/>
    <n v="0"/>
    <n v="14.76"/>
    <n v="5609.1399999999994"/>
    <x v="1147"/>
    <s v="Australia"/>
    <s v="debit"/>
  </r>
  <r>
    <n v="3157.42"/>
    <x v="44"/>
    <s v="15"/>
    <x v="1"/>
    <s v="2018"/>
    <d v="1899-12-30T11:39:19"/>
    <n v="0"/>
    <n v="0"/>
    <n v="0"/>
    <n v="22.46"/>
    <n v="3134.96"/>
    <x v="1"/>
    <s v="Australia"/>
    <s v="debit"/>
  </r>
  <r>
    <n v="13140.83"/>
    <x v="44"/>
    <s v="15"/>
    <x v="1"/>
    <s v="2018"/>
    <d v="1899-12-30T11:46:02"/>
    <n v="0"/>
    <n v="0"/>
    <n v="0"/>
    <n v="57.01"/>
    <n v="13083.82"/>
    <x v="28"/>
    <s v="Australia"/>
    <s v="debit"/>
  </r>
  <r>
    <n v="19845.43"/>
    <x v="44"/>
    <s v="15"/>
    <x v="1"/>
    <s v="2018"/>
    <d v="1899-12-30T11:52:45"/>
    <n v="0"/>
    <n v="0"/>
    <n v="0"/>
    <n v="19.46"/>
    <n v="19825.97"/>
    <x v="997"/>
    <s v="Australia"/>
    <s v="debit"/>
  </r>
  <r>
    <n v="15840.04"/>
    <x v="44"/>
    <s v="15"/>
    <x v="1"/>
    <s v="2018"/>
    <d v="1899-12-30T11:59:27"/>
    <n v="0"/>
    <n v="0"/>
    <n v="0"/>
    <n v="7.44"/>
    <n v="15832.6"/>
    <x v="141"/>
    <s v="Australia"/>
    <s v="debit"/>
  </r>
  <r>
    <n v="16071.17"/>
    <x v="44"/>
    <s v="15"/>
    <x v="1"/>
    <s v="2018"/>
    <d v="1899-12-30T12:00:00"/>
    <n v="0"/>
    <n v="0"/>
    <n v="0"/>
    <n v="45"/>
    <n v="16026.17"/>
    <x v="4"/>
    <s v="Australia"/>
    <s v="debit"/>
  </r>
  <r>
    <n v="3423.63"/>
    <x v="44"/>
    <s v="15"/>
    <x v="1"/>
    <s v="2018"/>
    <d v="1899-12-30T12:15:19"/>
    <n v="0"/>
    <n v="0"/>
    <n v="0"/>
    <n v="15.41"/>
    <n v="3408.2200000000003"/>
    <x v="170"/>
    <s v="Australia"/>
    <s v="debit"/>
  </r>
  <r>
    <n v="23477.33"/>
    <x v="44"/>
    <s v="15"/>
    <x v="1"/>
    <s v="2018"/>
    <d v="1899-12-30T12:48:39"/>
    <n v="0"/>
    <n v="0"/>
    <n v="0"/>
    <n v="27.62"/>
    <n v="23449.710000000003"/>
    <x v="1202"/>
    <s v="Australia"/>
    <s v="debit"/>
  </r>
  <r>
    <n v="10074.01"/>
    <x v="44"/>
    <s v="15"/>
    <x v="1"/>
    <s v="2018"/>
    <d v="1899-12-30T13:00:00"/>
    <n v="0"/>
    <n v="0"/>
    <n v="0"/>
    <n v="44"/>
    <n v="10030.01"/>
    <x v="4"/>
    <s v="Australia"/>
    <s v="debit"/>
  </r>
  <r>
    <n v="7054.49"/>
    <x v="44"/>
    <s v="15"/>
    <x v="1"/>
    <s v="2018"/>
    <d v="1899-12-30T13:05:31"/>
    <n v="0"/>
    <n v="0"/>
    <n v="0"/>
    <n v="32.909999999999997"/>
    <n v="7021.58"/>
    <x v="865"/>
    <s v="Australia"/>
    <s v="debit"/>
  </r>
  <r>
    <n v="9913.76"/>
    <x v="44"/>
    <s v="15"/>
    <x v="1"/>
    <s v="2018"/>
    <d v="1899-12-30T13:22:45"/>
    <n v="0"/>
    <n v="0"/>
    <n v="0"/>
    <n v="148.09"/>
    <n v="9765.67"/>
    <x v="421"/>
    <s v="Australia"/>
    <s v="debit"/>
  </r>
  <r>
    <n v="2794.17"/>
    <x v="44"/>
    <s v="15"/>
    <x v="1"/>
    <s v="2018"/>
    <d v="1899-12-30T13:39:59"/>
    <n v="0"/>
    <n v="0"/>
    <n v="0"/>
    <n v="143.78"/>
    <n v="2650.39"/>
    <x v="1252"/>
    <s v="Australia"/>
    <s v="debit"/>
  </r>
  <r>
    <n v="2883.9"/>
    <x v="44"/>
    <s v="15"/>
    <x v="1"/>
    <s v="2018"/>
    <d v="1899-12-30T13:57:14"/>
    <n v="0"/>
    <n v="0"/>
    <n v="0"/>
    <n v="22.62"/>
    <n v="2861.28"/>
    <x v="287"/>
    <s v="Australia"/>
    <s v="debit"/>
  </r>
  <r>
    <n v="10032.9"/>
    <x v="44"/>
    <s v="15"/>
    <x v="1"/>
    <s v="2018"/>
    <d v="1899-12-30T14:00:00"/>
    <n v="0"/>
    <n v="0"/>
    <n v="0"/>
    <n v="45"/>
    <n v="9987.9"/>
    <x v="4"/>
    <s v="Australia"/>
    <s v="debit"/>
  </r>
  <r>
    <n v="19508.09"/>
    <x v="44"/>
    <s v="15"/>
    <x v="1"/>
    <s v="2018"/>
    <d v="1899-12-30T14:15:12"/>
    <n v="0"/>
    <n v="0"/>
    <n v="0"/>
    <n v="27.56"/>
    <n v="19480.53"/>
    <x v="1253"/>
    <s v="Australia"/>
    <s v="debit"/>
  </r>
  <r>
    <n v="7024.03"/>
    <x v="44"/>
    <s v="15"/>
    <x v="1"/>
    <s v="2018"/>
    <d v="1899-12-30T14:23:28"/>
    <n v="0"/>
    <n v="0"/>
    <n v="0"/>
    <n v="30.46"/>
    <n v="6993.57"/>
    <x v="851"/>
    <s v="Australia"/>
    <s v="debit"/>
  </r>
  <r>
    <n v="19448.64"/>
    <x v="44"/>
    <s v="15"/>
    <x v="1"/>
    <s v="2018"/>
    <d v="1899-12-30T14:31:44"/>
    <n v="0"/>
    <n v="0"/>
    <n v="0"/>
    <n v="59.45"/>
    <n v="19389.189999999999"/>
    <x v="784"/>
    <s v="Australia"/>
    <s v="debit"/>
  </r>
  <r>
    <n v="5207.75"/>
    <x v="44"/>
    <s v="15"/>
    <x v="1"/>
    <s v="2018"/>
    <d v="1899-12-30T14:39:59"/>
    <n v="0"/>
    <n v="0"/>
    <n v="0"/>
    <n v="10.85"/>
    <n v="5196.8999999999996"/>
    <x v="437"/>
    <s v="Australia"/>
    <s v="debit"/>
  </r>
  <r>
    <n v="3141.56"/>
    <x v="44"/>
    <s v="15"/>
    <x v="1"/>
    <s v="2018"/>
    <d v="1899-12-30T14:48:15"/>
    <n v="0"/>
    <n v="0"/>
    <n v="0"/>
    <n v="15.86"/>
    <n v="3125.7"/>
    <x v="565"/>
    <s v="Australia"/>
    <s v="debit"/>
  </r>
  <r>
    <n v="15798.71"/>
    <x v="44"/>
    <s v="15"/>
    <x v="1"/>
    <s v="2018"/>
    <d v="1899-12-30T14:56:31"/>
    <n v="0"/>
    <n v="0"/>
    <n v="0"/>
    <n v="41.33"/>
    <n v="15757.38"/>
    <x v="44"/>
    <s v="Australia"/>
    <s v="debit"/>
  </r>
  <r>
    <n v="10983.03"/>
    <x v="44"/>
    <s v="15"/>
    <x v="1"/>
    <s v="2018"/>
    <d v="1899-12-30T15:00:00"/>
    <n v="0"/>
    <n v="0"/>
    <n v="0"/>
    <n v="138"/>
    <n v="10845.03"/>
    <x v="4"/>
    <s v="Australia"/>
    <s v="debit"/>
  </r>
  <r>
    <n v="2818.83"/>
    <x v="44"/>
    <s v="15"/>
    <x v="1"/>
    <s v="2018"/>
    <d v="1899-12-30T15:06:44"/>
    <n v="0"/>
    <n v="0"/>
    <n v="0"/>
    <n v="65.069999999999993"/>
    <n v="2753.7599999999998"/>
    <x v="597"/>
    <s v="Australia"/>
    <s v="debit"/>
  </r>
  <r>
    <n v="2637.74"/>
    <x v="44"/>
    <s v="15"/>
    <x v="1"/>
    <s v="2018"/>
    <d v="1899-12-30T15:18:22"/>
    <n v="0"/>
    <n v="0"/>
    <n v="0"/>
    <n v="156.43"/>
    <n v="2481.31"/>
    <x v="250"/>
    <s v="Australia"/>
    <s v="debit"/>
  </r>
  <r>
    <n v="7014.89"/>
    <x v="44"/>
    <s v="15"/>
    <x v="1"/>
    <s v="2018"/>
    <d v="1899-12-30T15:29:59"/>
    <n v="0"/>
    <n v="0"/>
    <n v="0"/>
    <n v="113.29"/>
    <n v="6901.6"/>
    <x v="874"/>
    <s v="Australia"/>
    <s v="debit"/>
  </r>
  <r>
    <n v="19821.62"/>
    <x v="44"/>
    <s v="15"/>
    <x v="1"/>
    <s v="2018"/>
    <d v="1899-12-30T15:41:37"/>
    <n v="0"/>
    <n v="0"/>
    <n v="0"/>
    <n v="23.81"/>
    <n v="19797.809999999998"/>
    <x v="1087"/>
    <s v="Australia"/>
    <s v="debit"/>
  </r>
  <r>
    <n v="5663.23"/>
    <x v="44"/>
    <s v="15"/>
    <x v="1"/>
    <s v="2018"/>
    <d v="1899-12-30T15:53:15"/>
    <n v="0"/>
    <n v="0"/>
    <n v="0"/>
    <n v="151.34"/>
    <n v="5511.8899999999994"/>
    <x v="266"/>
    <s v="Australia"/>
    <s v="debit"/>
  </r>
  <r>
    <n v="6198.88"/>
    <x v="44"/>
    <s v="15"/>
    <x v="1"/>
    <s v="2018"/>
    <d v="1899-12-30T16:00:00"/>
    <n v="0"/>
    <n v="0"/>
    <n v="0"/>
    <n v="17"/>
    <n v="6181.88"/>
    <x v="4"/>
    <s v="Australia"/>
    <s v="debit"/>
  </r>
  <r>
    <n v="10011.9"/>
    <x v="44"/>
    <s v="15"/>
    <x v="1"/>
    <s v="2018"/>
    <d v="1899-12-30T16:00:00"/>
    <n v="0"/>
    <n v="0"/>
    <n v="0"/>
    <n v="21"/>
    <n v="9990.9"/>
    <x v="4"/>
    <s v="Australia"/>
    <s v="debit"/>
  </r>
  <r>
    <n v="2503.7399999999998"/>
    <x v="44"/>
    <s v="15"/>
    <x v="1"/>
    <s v="2018"/>
    <d v="1899-12-30T16:00:00"/>
    <n v="0"/>
    <n v="0"/>
    <n v="0"/>
    <n v="134"/>
    <n v="2369.7399999999998"/>
    <x v="4"/>
    <s v="Australia"/>
    <s v="debit"/>
  </r>
  <r>
    <n v="3869.63"/>
    <x v="44"/>
    <s v="15"/>
    <x v="1"/>
    <s v="2018"/>
    <d v="1899-12-30T16:06:46"/>
    <n v="0"/>
    <n v="0"/>
    <n v="0"/>
    <n v="19.399999999999999"/>
    <n v="3850.23"/>
    <x v="106"/>
    <s v="Australia"/>
    <s v="debit"/>
  </r>
  <r>
    <n v="3845.76"/>
    <x v="44"/>
    <s v="15"/>
    <x v="1"/>
    <s v="2018"/>
    <d v="1899-12-30T16:22:54"/>
    <n v="0"/>
    <n v="0"/>
    <n v="0"/>
    <n v="23.87"/>
    <n v="3821.8900000000003"/>
    <x v="717"/>
    <s v="Australia"/>
    <s v="debit"/>
  </r>
  <r>
    <n v="7000.57"/>
    <x v="44"/>
    <s v="15"/>
    <x v="1"/>
    <s v="2018"/>
    <d v="1899-12-30T16:39:01"/>
    <n v="0"/>
    <n v="0"/>
    <n v="0"/>
    <n v="23.46"/>
    <n v="6977.11"/>
    <x v="952"/>
    <s v="Australia"/>
    <s v="debit"/>
  </r>
  <r>
    <n v="5486.53"/>
    <x v="44"/>
    <s v="15"/>
    <x v="1"/>
    <s v="2018"/>
    <d v="1899-12-30T16:55:09"/>
    <n v="0"/>
    <n v="0"/>
    <n v="0"/>
    <n v="35.840000000000003"/>
    <n v="5450.69"/>
    <x v="723"/>
    <s v="Australia"/>
    <s v="debit"/>
  </r>
  <r>
    <n v="9864.76"/>
    <x v="44"/>
    <s v="15"/>
    <x v="1"/>
    <s v="2018"/>
    <d v="1899-12-30T17:00:00"/>
    <n v="0"/>
    <n v="0"/>
    <n v="0"/>
    <n v="49"/>
    <n v="9815.76"/>
    <x v="4"/>
    <s v="Australia"/>
    <s v="debit"/>
  </r>
  <r>
    <n v="6984.44"/>
    <x v="44"/>
    <s v="15"/>
    <x v="1"/>
    <s v="2018"/>
    <d v="1899-12-30T17:06:14"/>
    <n v="0"/>
    <n v="0"/>
    <n v="0"/>
    <n v="16.13"/>
    <n v="6968.3099999999995"/>
    <x v="1145"/>
    <s v="Australia"/>
    <s v="debit"/>
  </r>
  <r>
    <n v="19393.900000000001"/>
    <x v="44"/>
    <s v="15"/>
    <x v="1"/>
    <s v="2018"/>
    <d v="1899-12-30T17:15:10"/>
    <n v="0"/>
    <n v="0"/>
    <n v="0"/>
    <n v="54.74"/>
    <n v="19339.16"/>
    <x v="703"/>
    <s v="Australia"/>
    <s v="debit"/>
  </r>
  <r>
    <n v="6973.16"/>
    <x v="44"/>
    <s v="15"/>
    <x v="1"/>
    <s v="2018"/>
    <d v="1899-12-30T17:24:06"/>
    <n v="0"/>
    <n v="0"/>
    <n v="0"/>
    <n v="11.28"/>
    <n v="6961.88"/>
    <x v="321"/>
    <s v="Australia"/>
    <s v="debit"/>
  </r>
  <r>
    <n v="3887.57"/>
    <x v="44"/>
    <s v="15"/>
    <x v="1"/>
    <s v="2018"/>
    <d v="1899-12-30T17:33:02"/>
    <n v="0"/>
    <n v="0"/>
    <n v="0"/>
    <n v="8.9499999999999993"/>
    <n v="3878.6200000000003"/>
    <x v="1254"/>
    <s v="Australia"/>
    <s v="debit"/>
  </r>
  <r>
    <n v="3187.27"/>
    <x v="44"/>
    <s v="15"/>
    <x v="1"/>
    <s v="2018"/>
    <d v="1899-12-30T17:41:57"/>
    <n v="0"/>
    <n v="0"/>
    <n v="0"/>
    <n v="658.49"/>
    <n v="2528.7799999999997"/>
    <x v="1046"/>
    <s v="Australia"/>
    <s v="debit"/>
  </r>
  <r>
    <n v="3087.73"/>
    <x v="44"/>
    <s v="15"/>
    <x v="1"/>
    <s v="2018"/>
    <d v="1899-12-30T17:50:53"/>
    <n v="0"/>
    <n v="0"/>
    <n v="0"/>
    <n v="99.54"/>
    <n v="2988.19"/>
    <x v="846"/>
    <s v="Australia"/>
    <s v="debit"/>
  </r>
  <r>
    <n v="9118.44"/>
    <x v="44"/>
    <s v="15"/>
    <x v="1"/>
    <s v="2018"/>
    <d v="1899-12-30T17:59:49"/>
    <n v="0"/>
    <n v="0"/>
    <n v="0"/>
    <n v="19.09"/>
    <n v="9099.35"/>
    <x v="552"/>
    <s v="Australia"/>
    <s v="debit"/>
  </r>
  <r>
    <n v="5948.7"/>
    <x v="44"/>
    <s v="15"/>
    <x v="1"/>
    <s v="2018"/>
    <d v="1899-12-30T18:00:00"/>
    <n v="0"/>
    <n v="0"/>
    <n v="0"/>
    <n v="164"/>
    <n v="5784.7"/>
    <x v="4"/>
    <s v="Australia"/>
    <s v="debit"/>
  </r>
  <r>
    <n v="5190.75"/>
    <x v="44"/>
    <s v="15"/>
    <x v="1"/>
    <s v="2018"/>
    <d v="1899-12-30T18:00:00"/>
    <n v="0"/>
    <n v="0"/>
    <n v="0"/>
    <n v="17"/>
    <n v="5173.75"/>
    <x v="4"/>
    <s v="Australia"/>
    <s v="debit"/>
  </r>
  <r>
    <n v="3495.68"/>
    <x v="44"/>
    <s v="15"/>
    <x v="1"/>
    <s v="2018"/>
    <d v="1899-12-30T18:20:24"/>
    <n v="0"/>
    <n v="0"/>
    <n v="0"/>
    <n v="56.52"/>
    <n v="3439.16"/>
    <x v="213"/>
    <s v="Australia"/>
    <s v="debit"/>
  </r>
  <r>
    <n v="5825.32"/>
    <x v="44"/>
    <s v="15"/>
    <x v="1"/>
    <s v="2018"/>
    <d v="1899-12-30T18:41:14"/>
    <n v="0"/>
    <n v="0"/>
    <n v="0"/>
    <n v="60.64"/>
    <n v="5764.6799999999994"/>
    <x v="1082"/>
    <s v="Australia"/>
    <s v="debit"/>
  </r>
  <r>
    <n v="5732.54"/>
    <x v="44"/>
    <s v="15"/>
    <x v="1"/>
    <s v="2018"/>
    <d v="1899-12-30T19:00:58"/>
    <n v="0"/>
    <n v="0"/>
    <n v="0"/>
    <n v="26.98"/>
    <n v="5705.56"/>
    <x v="500"/>
    <s v="Australia"/>
    <s v="debit"/>
  </r>
  <r>
    <n v="3011.43"/>
    <x v="44"/>
    <s v="15"/>
    <x v="1"/>
    <s v="2018"/>
    <d v="1899-12-30T19:10:47"/>
    <n v="0"/>
    <n v="0"/>
    <n v="0"/>
    <n v="76.3"/>
    <n v="2935.1299999999997"/>
    <x v="1255"/>
    <s v="Australia"/>
    <s v="debit"/>
  </r>
  <r>
    <n v="2987.79"/>
    <x v="44"/>
    <s v="15"/>
    <x v="1"/>
    <s v="2018"/>
    <d v="1899-12-30T19:20:35"/>
    <n v="0"/>
    <n v="0"/>
    <n v="0"/>
    <n v="23.64"/>
    <n v="2964.15"/>
    <x v="73"/>
    <s v="Australia"/>
    <s v="debit"/>
  </r>
  <r>
    <n v="7754.01"/>
    <x v="44"/>
    <s v="15"/>
    <x v="1"/>
    <s v="2018"/>
    <d v="1899-12-30T19:49:59"/>
    <n v="0"/>
    <n v="0"/>
    <n v="0"/>
    <n v="7.37"/>
    <n v="7746.64"/>
    <x v="37"/>
    <s v="Australia"/>
    <s v="debit"/>
  </r>
  <r>
    <n v="48517.34"/>
    <x v="44"/>
    <s v="15"/>
    <x v="1"/>
    <s v="2018"/>
    <d v="1899-12-30T19:59:48"/>
    <n v="0"/>
    <n v="0"/>
    <n v="0"/>
    <n v="14.55"/>
    <n v="48502.789999999994"/>
    <x v="1078"/>
    <s v="Australia"/>
    <s v="debit"/>
  </r>
  <r>
    <n v="3113.56"/>
    <x v="44"/>
    <s v="15"/>
    <x v="1"/>
    <s v="2018"/>
    <d v="1899-12-30T20:00:00"/>
    <n v="0"/>
    <n v="0"/>
    <n v="0"/>
    <n v="28"/>
    <n v="3085.56"/>
    <x v="4"/>
    <s v="Australia"/>
    <s v="debit"/>
  </r>
  <r>
    <n v="196119.57"/>
    <x v="44"/>
    <s v="15"/>
    <x v="1"/>
    <s v="2018"/>
    <d v="1899-12-30T20:07:09"/>
    <n v="0"/>
    <n v="0"/>
    <n v="0"/>
    <n v="22.12"/>
    <n v="196097.45"/>
    <x v="167"/>
    <s v="Australia"/>
    <s v="debit"/>
  </r>
  <r>
    <n v="196068.01"/>
    <x v="44"/>
    <s v="15"/>
    <x v="1"/>
    <s v="2018"/>
    <d v="1899-12-30T20:14:27"/>
    <n v="0"/>
    <n v="0"/>
    <n v="0"/>
    <n v="51.56"/>
    <n v="196016.45"/>
    <x v="728"/>
    <s v="Australia"/>
    <s v="debit"/>
  </r>
  <r>
    <n v="2109.83"/>
    <x v="44"/>
    <s v="15"/>
    <x v="1"/>
    <s v="2018"/>
    <d v="1899-12-30T20:21:45"/>
    <n v="0"/>
    <n v="0"/>
    <n v="0"/>
    <n v="26.47"/>
    <n v="2083.36"/>
    <x v="611"/>
    <s v="Australia"/>
    <s v="debit"/>
  </r>
  <r>
    <n v="61492.800000000003"/>
    <x v="44"/>
    <s v="15"/>
    <x v="1"/>
    <s v="2018"/>
    <d v="1899-12-30T20:29:03"/>
    <n v="0"/>
    <n v="0"/>
    <n v="0"/>
    <n v="45.82"/>
    <n v="61446.98"/>
    <x v="96"/>
    <s v="Australia"/>
    <s v="debit"/>
  </r>
  <r>
    <n v="48491.23"/>
    <x v="44"/>
    <s v="15"/>
    <x v="1"/>
    <s v="2018"/>
    <d v="1899-12-30T20:36:21"/>
    <n v="0"/>
    <n v="0"/>
    <n v="0"/>
    <n v="26.11"/>
    <n v="48465.120000000003"/>
    <x v="430"/>
    <s v="Australia"/>
    <s v="debit"/>
  </r>
  <r>
    <n v="2104.11"/>
    <x v="44"/>
    <s v="15"/>
    <x v="1"/>
    <s v="2018"/>
    <d v="1899-12-30T20:43:38"/>
    <n v="0"/>
    <n v="0"/>
    <n v="0"/>
    <n v="5.72"/>
    <n v="2098.3900000000003"/>
    <x v="470"/>
    <s v="Australia"/>
    <s v="debit"/>
  </r>
  <r>
    <n v="20662.07"/>
    <x v="44"/>
    <s v="15"/>
    <x v="1"/>
    <s v="2018"/>
    <d v="1899-12-30T20:50:56"/>
    <n v="0"/>
    <n v="0"/>
    <n v="0"/>
    <n v="50.86"/>
    <n v="20611.21"/>
    <x v="1256"/>
    <s v="Australia"/>
    <s v="debit"/>
  </r>
  <r>
    <n v="6958.32"/>
    <x v="44"/>
    <s v="15"/>
    <x v="1"/>
    <s v="2018"/>
    <d v="1899-12-30T20:58:14"/>
    <n v="0"/>
    <n v="0"/>
    <n v="0"/>
    <n v="14.84"/>
    <n v="6943.48"/>
    <x v="1257"/>
    <s v="Australia"/>
    <s v="debit"/>
  </r>
  <r>
    <n v="19365.900000000001"/>
    <x v="44"/>
    <s v="15"/>
    <x v="1"/>
    <s v="2018"/>
    <d v="1899-12-30T21:00:00"/>
    <n v="0"/>
    <n v="0"/>
    <n v="0"/>
    <n v="28"/>
    <n v="19337.900000000001"/>
    <x v="4"/>
    <s v="Australia"/>
    <s v="debit"/>
  </r>
  <r>
    <n v="2449.21"/>
    <x v="44"/>
    <s v="15"/>
    <x v="1"/>
    <s v="2018"/>
    <d v="1899-12-30T21:03:52"/>
    <n v="0"/>
    <n v="0"/>
    <n v="0"/>
    <n v="54.53"/>
    <n v="2394.6799999999998"/>
    <x v="724"/>
    <s v="Australia"/>
    <s v="debit"/>
  </r>
  <r>
    <n v="3100.34"/>
    <x v="44"/>
    <s v="15"/>
    <x v="1"/>
    <s v="2018"/>
    <d v="1899-12-30T21:14:04"/>
    <n v="0"/>
    <n v="0"/>
    <n v="0"/>
    <n v="13.22"/>
    <n v="3087.1200000000003"/>
    <x v="226"/>
    <s v="Australia"/>
    <s v="debit"/>
  </r>
  <r>
    <n v="8381.81"/>
    <x v="44"/>
    <s v="15"/>
    <x v="1"/>
    <s v="2018"/>
    <d v="1899-12-30T21:19:11"/>
    <n v="0"/>
    <n v="0"/>
    <n v="0"/>
    <n v="45.24"/>
    <n v="8336.57"/>
    <x v="1258"/>
    <s v="Australia"/>
    <s v="debit"/>
  </r>
  <r>
    <n v="6985.54"/>
    <x v="44"/>
    <s v="15"/>
    <x v="1"/>
    <s v="2018"/>
    <d v="1899-12-30T21:24:17"/>
    <n v="0"/>
    <n v="0"/>
    <n v="0"/>
    <n v="29.35"/>
    <n v="6956.19"/>
    <x v="330"/>
    <s v="Australia"/>
    <s v="debit"/>
  </r>
  <r>
    <n v="2427.0100000000002"/>
    <x v="44"/>
    <s v="15"/>
    <x v="1"/>
    <s v="2018"/>
    <d v="1899-12-30T21:29:23"/>
    <n v="0"/>
    <n v="0"/>
    <n v="0"/>
    <n v="22.2"/>
    <n v="2404.8100000000004"/>
    <x v="243"/>
    <s v="Australia"/>
    <s v="debit"/>
  </r>
  <r>
    <n v="3072.55"/>
    <x v="44"/>
    <s v="15"/>
    <x v="1"/>
    <s v="2018"/>
    <d v="1899-12-30T21:34:29"/>
    <n v="0"/>
    <n v="0"/>
    <n v="0"/>
    <n v="27.79"/>
    <n v="3044.76"/>
    <x v="876"/>
    <s v="Australia"/>
    <s v="debit"/>
  </r>
  <r>
    <n v="3455.96"/>
    <x v="44"/>
    <s v="15"/>
    <x v="1"/>
    <s v="2018"/>
    <d v="1899-12-30T21:39:35"/>
    <n v="0"/>
    <n v="0"/>
    <n v="0"/>
    <n v="39.72"/>
    <n v="3416.2400000000002"/>
    <x v="213"/>
    <s v="Australia"/>
    <s v="debit"/>
  </r>
  <r>
    <n v="6953.45"/>
    <x v="44"/>
    <s v="15"/>
    <x v="1"/>
    <s v="2018"/>
    <d v="1899-12-30T21:49:47"/>
    <n v="0"/>
    <n v="0"/>
    <n v="0"/>
    <n v="32.090000000000003"/>
    <n v="6921.36"/>
    <x v="1259"/>
    <s v="Australia"/>
    <s v="debit"/>
  </r>
  <r>
    <n v="6928.04"/>
    <x v="44"/>
    <s v="15"/>
    <x v="1"/>
    <s v="2018"/>
    <d v="1899-12-30T21:54:53"/>
    <n v="0"/>
    <n v="0"/>
    <n v="0"/>
    <n v="25.41"/>
    <n v="6902.63"/>
    <x v="755"/>
    <s v="Australia"/>
    <s v="debit"/>
  </r>
  <r>
    <n v="7728.46"/>
    <x v="44"/>
    <s v="15"/>
    <x v="1"/>
    <s v="2018"/>
    <d v="1899-12-30T21:59:59"/>
    <n v="0"/>
    <n v="0"/>
    <n v="0"/>
    <n v="25.55"/>
    <n v="7702.91"/>
    <x v="270"/>
    <s v="Australia"/>
    <s v="debit"/>
  </r>
  <r>
    <n v="7049.37"/>
    <x v="44"/>
    <s v="15"/>
    <x v="1"/>
    <s v="2018"/>
    <d v="1899-12-30T22:00:00"/>
    <n v="0"/>
    <n v="0"/>
    <n v="0"/>
    <n v="30"/>
    <n v="7019.37"/>
    <x v="4"/>
    <s v="Australia"/>
    <s v="debit"/>
  </r>
  <r>
    <n v="196022.76"/>
    <x v="44"/>
    <s v="15"/>
    <x v="1"/>
    <s v="2018"/>
    <d v="1899-12-30T22:08:32"/>
    <n v="0"/>
    <n v="0"/>
    <n v="0"/>
    <n v="45.25"/>
    <n v="195977.51"/>
    <x v="670"/>
    <s v="Australia"/>
    <s v="debit"/>
  </r>
  <r>
    <n v="48480.639999999999"/>
    <x v="44"/>
    <s v="15"/>
    <x v="1"/>
    <s v="2018"/>
    <d v="1899-12-30T22:17:05"/>
    <n v="0"/>
    <n v="0"/>
    <n v="0"/>
    <n v="10.59"/>
    <n v="48470.05"/>
    <x v="175"/>
    <s v="Australia"/>
    <s v="debit"/>
  </r>
  <r>
    <n v="2810.13"/>
    <x v="44"/>
    <s v="15"/>
    <x v="1"/>
    <s v="2018"/>
    <d v="1899-12-30T22:25:38"/>
    <n v="0"/>
    <n v="0"/>
    <n v="0"/>
    <n v="8.6999999999999993"/>
    <n v="2801.4300000000003"/>
    <x v="1190"/>
    <s v="Australia"/>
    <s v="debit"/>
  </r>
  <r>
    <n v="13123.95"/>
    <x v="44"/>
    <s v="15"/>
    <x v="1"/>
    <s v="2018"/>
    <d v="1899-12-30T22:34:11"/>
    <n v="0"/>
    <n v="0"/>
    <n v="0"/>
    <n v="16.88"/>
    <n v="13107.070000000002"/>
    <x v="91"/>
    <s v="Australia"/>
    <s v="debit"/>
  </r>
  <r>
    <n v="48075.26"/>
    <x v="44"/>
    <s v="15"/>
    <x v="1"/>
    <s v="2018"/>
    <d v="1899-12-30T22:42:44"/>
    <n v="0"/>
    <n v="0"/>
    <n v="0"/>
    <n v="405.38"/>
    <n v="47669.880000000005"/>
    <x v="1260"/>
    <s v="Australia"/>
    <s v="debit"/>
  </r>
  <r>
    <n v="39003.480000000003"/>
    <x v="44"/>
    <s v="15"/>
    <x v="1"/>
    <s v="2018"/>
    <d v="1899-12-30T22:51:16"/>
    <n v="0"/>
    <n v="0"/>
    <n v="0"/>
    <n v="25.25"/>
    <n v="38978.230000000003"/>
    <x v="262"/>
    <s v="Australia"/>
    <s v="debit"/>
  </r>
  <r>
    <n v="10016.950000000001"/>
    <x v="44"/>
    <s v="15"/>
    <x v="1"/>
    <s v="2018"/>
    <d v="1899-12-30T22:59:49"/>
    <n v="0"/>
    <n v="0"/>
    <n v="0"/>
    <n v="57.06"/>
    <n v="9959.8900000000012"/>
    <x v="459"/>
    <s v="Australia"/>
    <s v="debit"/>
  </r>
  <r>
    <n v="262411.15000000002"/>
    <x v="44"/>
    <s v="15"/>
    <x v="1"/>
    <s v="2018"/>
    <d v="1899-12-30T23:00:00"/>
    <n v="0"/>
    <n v="0"/>
    <n v="0"/>
    <n v="43"/>
    <n v="262368.15000000002"/>
    <x v="4"/>
    <s v="Australia"/>
    <s v="debit"/>
  </r>
  <r>
    <n v="15608.16"/>
    <x v="44"/>
    <s v="15"/>
    <x v="1"/>
    <s v="2018"/>
    <d v="1899-12-30T23:00:00"/>
    <n v="0"/>
    <n v="0"/>
    <n v="0"/>
    <n v="137"/>
    <n v="15471.16"/>
    <x v="4"/>
    <s v="Australia"/>
    <s v="debit"/>
  </r>
  <r>
    <n v="5604.4"/>
    <x v="44"/>
    <s v="15"/>
    <x v="1"/>
    <s v="2018"/>
    <d v="1899-12-30T23:00:00"/>
    <n v="0"/>
    <n v="0"/>
    <n v="0"/>
    <n v="24"/>
    <n v="5580.4"/>
    <x v="4"/>
    <s v="Australia"/>
    <s v="debit"/>
  </r>
  <r>
    <n v="8362.77"/>
    <x v="44"/>
    <s v="15"/>
    <x v="1"/>
    <s v="2018"/>
    <d v="1899-12-30T23:13:14"/>
    <n v="0"/>
    <n v="0"/>
    <n v="0"/>
    <n v="19.04"/>
    <n v="8343.73"/>
    <x v="1261"/>
    <s v="Australia"/>
    <s v="debit"/>
  </r>
  <r>
    <n v="2417.09"/>
    <x v="44"/>
    <s v="15"/>
    <x v="1"/>
    <s v="2018"/>
    <d v="1899-12-30T23:26:45"/>
    <n v="0"/>
    <n v="0"/>
    <n v="0"/>
    <n v="9.92"/>
    <n v="2407.17"/>
    <x v="1239"/>
    <s v="Australia"/>
    <s v="debit"/>
  </r>
  <r>
    <n v="15745.16"/>
    <x v="44"/>
    <s v="15"/>
    <x v="1"/>
    <s v="2018"/>
    <d v="1899-12-30T23:40:16"/>
    <n v="0"/>
    <n v="0"/>
    <n v="0"/>
    <n v="53.55"/>
    <n v="15691.61"/>
    <x v="15"/>
    <s v="Australia"/>
    <s v="debit"/>
  </r>
  <r>
    <n v="9990.76"/>
    <x v="44"/>
    <s v="15"/>
    <x v="1"/>
    <s v="2018"/>
    <d v="1899-12-30T23:53:47"/>
    <n v="0"/>
    <n v="0"/>
    <n v="0"/>
    <n v="26.19"/>
    <n v="9964.57"/>
    <x v="905"/>
    <s v="Australia"/>
    <s v="debit"/>
  </r>
  <r>
    <n v="13116.71"/>
    <x v="45"/>
    <s v="16"/>
    <x v="1"/>
    <s v="2018"/>
    <d v="1899-12-30T00:31:45"/>
    <n v="0"/>
    <n v="0"/>
    <n v="0"/>
    <n v="7.24"/>
    <n v="13109.47"/>
    <x v="552"/>
    <s v="Australia"/>
    <s v="debit"/>
  </r>
  <r>
    <n v="2331.15"/>
    <x v="45"/>
    <s v="16"/>
    <x v="1"/>
    <s v="2018"/>
    <d v="1899-12-30T01:11:33"/>
    <n v="0"/>
    <n v="0"/>
    <n v="0"/>
    <n v="85.94"/>
    <n v="2245.21"/>
    <x v="1262"/>
    <s v="Australia"/>
    <s v="debit"/>
  </r>
  <r>
    <n v="20648.259999999998"/>
    <x v="45"/>
    <s v="16"/>
    <x v="1"/>
    <s v="2018"/>
    <d v="1899-12-30T01:33:46"/>
    <n v="0"/>
    <n v="0"/>
    <n v="0"/>
    <n v="13.81"/>
    <n v="20634.449999999997"/>
    <x v="713"/>
    <s v="Australia"/>
    <s v="debit"/>
  </r>
  <r>
    <n v="9096.41"/>
    <x v="45"/>
    <s v="16"/>
    <x v="1"/>
    <s v="2018"/>
    <d v="1899-12-30T01:55:59"/>
    <n v="0"/>
    <n v="0"/>
    <n v="0"/>
    <n v="22.03"/>
    <n v="9074.3799999999992"/>
    <x v="1260"/>
    <s v="Australia"/>
    <s v="debit"/>
  </r>
  <r>
    <n v="7433.3"/>
    <x v="45"/>
    <s v="16"/>
    <x v="1"/>
    <s v="2018"/>
    <d v="1899-12-30T02:00:00"/>
    <n v="0"/>
    <n v="0"/>
    <n v="0"/>
    <n v="25"/>
    <n v="7408.3"/>
    <x v="4"/>
    <s v="Australia"/>
    <s v="debit"/>
  </r>
  <r>
    <n v="3067.86"/>
    <x v="45"/>
    <s v="16"/>
    <x v="1"/>
    <s v="2018"/>
    <d v="1899-12-30T02:43:09"/>
    <n v="0"/>
    <n v="0"/>
    <n v="0"/>
    <n v="4.6900000000000004"/>
    <n v="3063.17"/>
    <x v="6"/>
    <s v="Australia"/>
    <s v="debit"/>
  </r>
  <r>
    <n v="48039.26"/>
    <x v="45"/>
    <s v="16"/>
    <x v="1"/>
    <s v="2018"/>
    <d v="1899-12-30T03:00:00"/>
    <n v="0"/>
    <n v="0"/>
    <n v="0"/>
    <n v="36"/>
    <n v="48003.26"/>
    <x v="4"/>
    <s v="Australia"/>
    <s v="debit"/>
  </r>
  <r>
    <n v="20640.95"/>
    <x v="45"/>
    <s v="16"/>
    <x v="1"/>
    <s v="2018"/>
    <d v="1899-12-30T03:48:34"/>
    <n v="0"/>
    <n v="0"/>
    <n v="0"/>
    <n v="7.31"/>
    <n v="20633.64"/>
    <x v="1097"/>
    <s v="Australia"/>
    <s v="debit"/>
  </r>
  <r>
    <n v="3029.86"/>
    <x v="45"/>
    <s v="16"/>
    <x v="1"/>
    <s v="2018"/>
    <d v="1899-12-30T04:00:00"/>
    <n v="0"/>
    <n v="0"/>
    <n v="0"/>
    <n v="38"/>
    <n v="2991.86"/>
    <x v="4"/>
    <s v="Australia"/>
    <s v="debit"/>
  </r>
  <r>
    <n v="23452.97"/>
    <x v="45"/>
    <s v="16"/>
    <x v="1"/>
    <s v="2018"/>
    <d v="1899-12-30T04:32:18"/>
    <n v="0"/>
    <n v="0"/>
    <n v="0"/>
    <n v="24.36"/>
    <n v="23428.61"/>
    <x v="1263"/>
    <s v="Australia"/>
    <s v="debit"/>
  </r>
  <r>
    <n v="23421.97"/>
    <x v="45"/>
    <s v="16"/>
    <x v="1"/>
    <s v="2018"/>
    <d v="1899-12-30T05:00:00"/>
    <n v="0"/>
    <n v="0"/>
    <n v="0"/>
    <n v="31"/>
    <n v="23390.97"/>
    <x v="4"/>
    <s v="Australia"/>
    <s v="debit"/>
  </r>
  <r>
    <n v="2461.69"/>
    <x v="45"/>
    <s v="16"/>
    <x v="1"/>
    <s v="2018"/>
    <d v="1899-12-30T05:00:00"/>
    <n v="0"/>
    <n v="0"/>
    <n v="0"/>
    <n v="30"/>
    <n v="2431.69"/>
    <x v="4"/>
    <s v="Australia"/>
    <s v="debit"/>
  </r>
  <r>
    <n v="195985.77"/>
    <x v="45"/>
    <s v="16"/>
    <x v="1"/>
    <s v="2018"/>
    <d v="1899-12-30T05:55:59"/>
    <n v="0"/>
    <n v="0"/>
    <n v="0"/>
    <n v="36.99"/>
    <n v="195948.78"/>
    <x v="1264"/>
    <s v="Australia"/>
    <s v="debit"/>
  </r>
  <r>
    <n v="61453.8"/>
    <x v="45"/>
    <s v="16"/>
    <x v="1"/>
    <s v="2018"/>
    <d v="1899-12-30T06:00:00"/>
    <n v="0"/>
    <n v="0"/>
    <n v="0"/>
    <n v="39"/>
    <n v="61414.8"/>
    <x v="4"/>
    <s v="Australia"/>
    <s v="debit"/>
  </r>
  <r>
    <n v="109605.7"/>
    <x v="45"/>
    <s v="16"/>
    <x v="1"/>
    <s v="2018"/>
    <d v="1899-12-30T07:00:00"/>
    <n v="0"/>
    <n v="0"/>
    <n v="0"/>
    <n v="161"/>
    <n v="109444.7"/>
    <x v="4"/>
    <s v="Australia"/>
    <s v="debit"/>
  </r>
  <r>
    <n v="3947.86"/>
    <x v="45"/>
    <s v="16"/>
    <x v="1"/>
    <s v="2018"/>
    <d v="1899-12-30T07:00:00"/>
    <n v="0"/>
    <n v="0"/>
    <n v="0"/>
    <n v="49"/>
    <n v="3898.86"/>
    <x v="4"/>
    <s v="Australia"/>
    <s v="debit"/>
  </r>
  <r>
    <n v="7719.05"/>
    <x v="45"/>
    <s v="16"/>
    <x v="1"/>
    <s v="2018"/>
    <d v="1899-12-30T07:15:14"/>
    <n v="0"/>
    <n v="0"/>
    <n v="0"/>
    <n v="9.41"/>
    <n v="7709.64"/>
    <x v="227"/>
    <s v="Australia"/>
    <s v="debit"/>
  </r>
  <r>
    <n v="7400.3"/>
    <x v="45"/>
    <s v="16"/>
    <x v="1"/>
    <s v="2018"/>
    <d v="1899-12-30T08:00:00"/>
    <n v="0"/>
    <n v="0"/>
    <n v="0"/>
    <n v="33"/>
    <n v="7367.3"/>
    <x v="4"/>
    <s v="Australia"/>
    <s v="debit"/>
  </r>
  <r>
    <n v="10868.03"/>
    <x v="45"/>
    <s v="16"/>
    <x v="1"/>
    <s v="2018"/>
    <d v="1899-12-30T08:00:00"/>
    <n v="0"/>
    <n v="0"/>
    <n v="0"/>
    <n v="115"/>
    <n v="10753.03"/>
    <x v="4"/>
    <s v="Australia"/>
    <s v="debit"/>
  </r>
  <r>
    <n v="5573.84"/>
    <x v="45"/>
    <s v="16"/>
    <x v="1"/>
    <s v="2018"/>
    <d v="1899-12-30T08:01:39"/>
    <n v="0"/>
    <n v="0"/>
    <n v="0"/>
    <n v="251.48"/>
    <n v="5322.3600000000006"/>
    <x v="52"/>
    <s v="Australia"/>
    <s v="debit"/>
  </r>
  <r>
    <n v="3874.71"/>
    <x v="45"/>
    <s v="16"/>
    <x v="1"/>
    <s v="2018"/>
    <d v="1899-12-30T08:29:26"/>
    <n v="0"/>
    <n v="0"/>
    <n v="0"/>
    <n v="12.86"/>
    <n v="3861.85"/>
    <x v="143"/>
    <s v="Australia"/>
    <s v="debit"/>
  </r>
  <r>
    <n v="5467.24"/>
    <x v="45"/>
    <s v="16"/>
    <x v="1"/>
    <s v="2018"/>
    <d v="1899-12-30T08:57:13"/>
    <n v="0"/>
    <n v="0"/>
    <n v="0"/>
    <n v="19.29"/>
    <n v="5447.95"/>
    <x v="1265"/>
    <s v="Australia"/>
    <s v="debit"/>
  </r>
  <r>
    <n v="5704.55"/>
    <x v="45"/>
    <s v="16"/>
    <x v="1"/>
    <s v="2018"/>
    <d v="1899-12-30T09:09:34"/>
    <n v="0"/>
    <n v="0"/>
    <n v="0"/>
    <n v="27.99"/>
    <n v="5676.56"/>
    <x v="634"/>
    <s v="Australia"/>
    <s v="debit"/>
  </r>
  <r>
    <n v="7711.69"/>
    <x v="45"/>
    <s v="16"/>
    <x v="1"/>
    <s v="2018"/>
    <d v="1899-12-30T09:20:12"/>
    <n v="0"/>
    <n v="0"/>
    <n v="0"/>
    <n v="7.36"/>
    <n v="7704.33"/>
    <x v="1151"/>
    <s v="Australia"/>
    <s v="debit"/>
  </r>
  <r>
    <n v="3390.66"/>
    <x v="45"/>
    <s v="16"/>
    <x v="1"/>
    <s v="2018"/>
    <d v="1899-12-30T09:30:51"/>
    <n v="0"/>
    <n v="0"/>
    <n v="0"/>
    <n v="32.97"/>
    <n v="3357.69"/>
    <x v="123"/>
    <s v="Australia"/>
    <s v="debit"/>
  </r>
  <r>
    <n v="9888.2000000000007"/>
    <x v="45"/>
    <s v="16"/>
    <x v="1"/>
    <s v="2018"/>
    <d v="1899-12-30T09:41:29"/>
    <n v="0"/>
    <n v="0"/>
    <n v="0"/>
    <n v="102.56"/>
    <n v="9785.6400000000012"/>
    <x v="890"/>
    <s v="Australia"/>
    <s v="debit"/>
  </r>
  <r>
    <n v="2877.61"/>
    <x v="45"/>
    <s v="16"/>
    <x v="1"/>
    <s v="2018"/>
    <d v="1899-12-30T09:52:07"/>
    <n v="0"/>
    <n v="0"/>
    <n v="0"/>
    <n v="110.18"/>
    <n v="2767.4300000000003"/>
    <x v="1024"/>
    <s v="Australia"/>
    <s v="debit"/>
  </r>
  <r>
    <n v="34959.67"/>
    <x v="45"/>
    <s v="16"/>
    <x v="1"/>
    <s v="2018"/>
    <d v="1899-12-30T10:00:00"/>
    <n v="0"/>
    <n v="0"/>
    <n v="0"/>
    <n v="42"/>
    <n v="34917.67"/>
    <x v="4"/>
    <s v="Australia"/>
    <s v="debit"/>
  </r>
  <r>
    <n v="3017.92"/>
    <x v="45"/>
    <s v="16"/>
    <x v="1"/>
    <s v="2018"/>
    <d v="1899-12-30T10:01:24"/>
    <n v="0"/>
    <n v="0"/>
    <n v="0"/>
    <n v="11.94"/>
    <n v="3005.98"/>
    <x v="932"/>
    <s v="Australia"/>
    <s v="debit"/>
  </r>
  <r>
    <n v="8344.81"/>
    <x v="45"/>
    <s v="16"/>
    <x v="1"/>
    <s v="2018"/>
    <d v="1899-12-30T10:06:48"/>
    <n v="0"/>
    <n v="0"/>
    <n v="0"/>
    <n v="17.96"/>
    <n v="8326.85"/>
    <x v="1266"/>
    <s v="Australia"/>
    <s v="debit"/>
  </r>
  <r>
    <n v="5557.56"/>
    <x v="45"/>
    <s v="16"/>
    <x v="1"/>
    <s v="2018"/>
    <d v="1899-12-30T10:12:12"/>
    <n v="0"/>
    <n v="0"/>
    <n v="0"/>
    <n v="16.28"/>
    <n v="5541.2800000000007"/>
    <x v="6"/>
    <s v="Australia"/>
    <s v="debit"/>
  </r>
  <r>
    <n v="7695.68"/>
    <x v="45"/>
    <s v="16"/>
    <x v="1"/>
    <s v="2018"/>
    <d v="1899-12-30T10:17:37"/>
    <n v="0"/>
    <n v="0"/>
    <n v="0"/>
    <n v="16.010000000000002"/>
    <n v="7679.67"/>
    <x v="325"/>
    <s v="Australia"/>
    <s v="debit"/>
  </r>
  <r>
    <n v="7372.83"/>
    <x v="45"/>
    <s v="16"/>
    <x v="1"/>
    <s v="2018"/>
    <d v="1899-12-30T10:28:25"/>
    <n v="0"/>
    <n v="0"/>
    <n v="0"/>
    <n v="27.47"/>
    <n v="7345.36"/>
    <x v="190"/>
    <s v="Australia"/>
    <s v="debit"/>
  </r>
  <r>
    <n v="8313.58"/>
    <x v="45"/>
    <s v="16"/>
    <x v="1"/>
    <s v="2018"/>
    <d v="1899-12-30T10:33:50"/>
    <n v="0"/>
    <n v="0"/>
    <n v="0"/>
    <n v="31.23"/>
    <n v="8282.35"/>
    <x v="1267"/>
    <s v="Australia"/>
    <s v="debit"/>
  </r>
  <r>
    <n v="23407.88"/>
    <x v="45"/>
    <s v="16"/>
    <x v="1"/>
    <s v="2018"/>
    <d v="1899-12-30T10:39:14"/>
    <n v="0"/>
    <n v="0"/>
    <n v="0"/>
    <n v="14.09"/>
    <n v="23393.79"/>
    <x v="88"/>
    <s v="Australia"/>
    <s v="debit"/>
  </r>
  <r>
    <n v="5615.54"/>
    <x v="45"/>
    <s v="16"/>
    <x v="1"/>
    <s v="2018"/>
    <d v="1899-12-30T10:44:38"/>
    <n v="0"/>
    <n v="0"/>
    <n v="0"/>
    <n v="47.69"/>
    <n v="5567.85"/>
    <x v="862"/>
    <s v="Australia"/>
    <s v="debit"/>
  </r>
  <r>
    <n v="2836.68"/>
    <x v="45"/>
    <s v="16"/>
    <x v="1"/>
    <s v="2018"/>
    <d v="1899-12-30T10:50:03"/>
    <n v="0"/>
    <n v="0"/>
    <n v="0"/>
    <n v="40.93"/>
    <n v="2795.75"/>
    <x v="1268"/>
    <s v="Australia"/>
    <s v="debit"/>
  </r>
  <r>
    <n v="7683.33"/>
    <x v="45"/>
    <s v="16"/>
    <x v="1"/>
    <s v="2018"/>
    <d v="1899-12-30T10:55:27"/>
    <n v="0"/>
    <n v="0"/>
    <n v="0"/>
    <n v="12.35"/>
    <n v="7670.98"/>
    <x v="205"/>
    <s v="Australia"/>
    <s v="debit"/>
  </r>
  <r>
    <n v="38975.480000000003"/>
    <x v="45"/>
    <s v="16"/>
    <x v="1"/>
    <s v="2018"/>
    <d v="1899-12-30T11:00:00"/>
    <n v="0"/>
    <n v="0"/>
    <n v="0"/>
    <n v="28"/>
    <n v="38947.480000000003"/>
    <x v="4"/>
    <s v="Australia"/>
    <s v="debit"/>
  </r>
  <r>
    <n v="12486.13"/>
    <x v="45"/>
    <s v="16"/>
    <x v="1"/>
    <s v="2018"/>
    <d v="1899-12-30T11:00:00"/>
    <n v="0"/>
    <n v="0"/>
    <n v="0"/>
    <n v="31"/>
    <n v="12455.13"/>
    <x v="4"/>
    <s v="Australia"/>
    <s v="debit"/>
  </r>
  <r>
    <n v="30250.49"/>
    <x v="45"/>
    <s v="16"/>
    <x v="1"/>
    <s v="2018"/>
    <d v="1899-12-30T11:00:00"/>
    <n v="0"/>
    <n v="0"/>
    <n v="0"/>
    <n v="38"/>
    <n v="30212.49"/>
    <x v="4"/>
    <s v="Australia"/>
    <s v="debit"/>
  </r>
  <r>
    <n v="9830.76"/>
    <x v="45"/>
    <s v="16"/>
    <x v="1"/>
    <s v="2018"/>
    <d v="1899-12-30T11:00:00"/>
    <n v="0"/>
    <n v="0"/>
    <n v="0"/>
    <n v="34"/>
    <n v="9796.76"/>
    <x v="4"/>
    <s v="Australia"/>
    <s v="debit"/>
  </r>
  <r>
    <n v="3431.51"/>
    <x v="45"/>
    <s v="16"/>
    <x v="1"/>
    <s v="2018"/>
    <d v="1899-12-30T11:01:05"/>
    <n v="0"/>
    <n v="0"/>
    <n v="0"/>
    <n v="24.45"/>
    <n v="3407.0600000000004"/>
    <x v="967"/>
    <s v="Australia"/>
    <s v="debit"/>
  </r>
  <r>
    <n v="8274.4599999999991"/>
    <x v="45"/>
    <s v="16"/>
    <x v="1"/>
    <s v="2018"/>
    <d v="1899-12-30T11:07:56"/>
    <n v="0"/>
    <n v="0"/>
    <n v="0"/>
    <n v="39.119999999999997"/>
    <n v="8235.3399999999983"/>
    <x v="204"/>
    <s v="Australia"/>
    <s v="debit"/>
  </r>
  <r>
    <n v="3826.39"/>
    <x v="45"/>
    <s v="16"/>
    <x v="1"/>
    <s v="2018"/>
    <d v="1899-12-30T11:14:47"/>
    <n v="0"/>
    <n v="0"/>
    <n v="0"/>
    <n v="14.57"/>
    <n v="3811.8199999999997"/>
    <x v="661"/>
    <s v="Australia"/>
    <s v="debit"/>
  </r>
  <r>
    <n v="5591.58"/>
    <x v="45"/>
    <s v="16"/>
    <x v="1"/>
    <s v="2018"/>
    <d v="1899-12-30T11:21:38"/>
    <n v="0"/>
    <n v="0"/>
    <n v="0"/>
    <n v="23.96"/>
    <n v="5567.62"/>
    <x v="487"/>
    <s v="Australia"/>
    <s v="debit"/>
  </r>
  <r>
    <n v="3819.91"/>
    <x v="45"/>
    <s v="16"/>
    <x v="1"/>
    <s v="2018"/>
    <d v="1899-12-30T11:28:29"/>
    <n v="0"/>
    <n v="0"/>
    <n v="0"/>
    <n v="6.48"/>
    <n v="3813.43"/>
    <x v="139"/>
    <s v="Australia"/>
    <s v="debit"/>
  </r>
  <r>
    <n v="3373.34"/>
    <x v="45"/>
    <s v="16"/>
    <x v="1"/>
    <s v="2018"/>
    <d v="1899-12-30T11:35:20"/>
    <n v="0"/>
    <n v="0"/>
    <n v="0"/>
    <n v="17.32"/>
    <n v="3356.02"/>
    <x v="250"/>
    <s v="Australia"/>
    <s v="debit"/>
  </r>
  <r>
    <n v="8263.2800000000007"/>
    <x v="45"/>
    <s v="16"/>
    <x v="1"/>
    <s v="2018"/>
    <d v="1899-12-30T11:42:11"/>
    <n v="0"/>
    <n v="0"/>
    <n v="0"/>
    <n v="11.18"/>
    <n v="8252.1"/>
    <x v="1269"/>
    <s v="Australia"/>
    <s v="debit"/>
  </r>
  <r>
    <n v="7668.55"/>
    <x v="45"/>
    <s v="16"/>
    <x v="1"/>
    <s v="2018"/>
    <d v="1899-12-30T11:49:02"/>
    <n v="0"/>
    <n v="0"/>
    <n v="0"/>
    <n v="14.78"/>
    <n v="7653.77"/>
    <x v="488"/>
    <s v="Australia"/>
    <s v="debit"/>
  </r>
  <r>
    <n v="2784.3"/>
    <x v="45"/>
    <s v="16"/>
    <x v="1"/>
    <s v="2018"/>
    <d v="1899-12-30T11:55:53"/>
    <n v="0"/>
    <n v="0"/>
    <n v="0"/>
    <n v="25.83"/>
    <n v="2758.4700000000003"/>
    <x v="416"/>
    <s v="Australia"/>
    <s v="debit"/>
  </r>
  <r>
    <n v="7631.55"/>
    <x v="45"/>
    <s v="16"/>
    <x v="1"/>
    <s v="2018"/>
    <d v="1899-12-30T12:00:00"/>
    <n v="0"/>
    <n v="0"/>
    <n v="0"/>
    <n v="37"/>
    <n v="7594.55"/>
    <x v="4"/>
    <s v="Australia"/>
    <s v="debit"/>
  </r>
  <r>
    <n v="6412.1"/>
    <x v="45"/>
    <s v="16"/>
    <x v="1"/>
    <s v="2018"/>
    <d v="1899-12-30T12:00:00"/>
    <n v="0"/>
    <n v="0"/>
    <n v="0"/>
    <n v="193"/>
    <n v="6219.1"/>
    <x v="4"/>
    <s v="Australia"/>
    <s v="debit"/>
  </r>
  <r>
    <n v="2097.5700000000002"/>
    <x v="45"/>
    <s v="16"/>
    <x v="1"/>
    <s v="2018"/>
    <d v="1899-12-30T12:07:32"/>
    <n v="0"/>
    <n v="0"/>
    <n v="0"/>
    <n v="6.54"/>
    <n v="2091.0300000000002"/>
    <x v="744"/>
    <s v="Australia"/>
    <s v="debit"/>
  </r>
  <r>
    <n v="8249.23"/>
    <x v="45"/>
    <s v="16"/>
    <x v="1"/>
    <s v="2018"/>
    <d v="1899-12-30T12:26:24"/>
    <n v="0"/>
    <n v="0"/>
    <n v="0"/>
    <n v="14.05"/>
    <n v="8235.18"/>
    <x v="1270"/>
    <s v="Australia"/>
    <s v="debit"/>
  </r>
  <r>
    <n v="20615.8"/>
    <x v="45"/>
    <s v="16"/>
    <x v="1"/>
    <s v="2018"/>
    <d v="1899-12-30T12:45:16"/>
    <n v="0"/>
    <n v="0"/>
    <n v="0"/>
    <n v="25.15"/>
    <n v="20590.649999999998"/>
    <x v="697"/>
    <s v="Australia"/>
    <s v="debit"/>
  </r>
  <r>
    <n v="3939.95"/>
    <x v="45"/>
    <s v="16"/>
    <x v="1"/>
    <s v="2018"/>
    <d v="1899-12-30T13:04:18"/>
    <n v="0"/>
    <n v="0"/>
    <n v="0"/>
    <n v="7.91"/>
    <n v="3932.04"/>
    <x v="458"/>
    <s v="Australia"/>
    <s v="debit"/>
  </r>
  <r>
    <n v="2084.92"/>
    <x v="45"/>
    <s v="16"/>
    <x v="1"/>
    <s v="2018"/>
    <d v="1899-12-30T13:23:55"/>
    <n v="0"/>
    <n v="0"/>
    <n v="0"/>
    <n v="12.65"/>
    <n v="2072.27"/>
    <x v="61"/>
    <s v="Australia"/>
    <s v="debit"/>
  </r>
  <r>
    <n v="7080.32"/>
    <x v="45"/>
    <s v="16"/>
    <x v="1"/>
    <s v="2018"/>
    <d v="1899-12-30T13:43:31"/>
    <n v="0"/>
    <n v="0"/>
    <n v="0"/>
    <n v="23.09"/>
    <n v="7057.23"/>
    <x v="136"/>
    <s v="Australia"/>
    <s v="debit"/>
  </r>
  <r>
    <n v="9971.9"/>
    <x v="45"/>
    <s v="16"/>
    <x v="1"/>
    <s v="2018"/>
    <d v="1899-12-30T14:00:00"/>
    <n v="0"/>
    <n v="0"/>
    <n v="0"/>
    <n v="40"/>
    <n v="9931.9"/>
    <x v="4"/>
    <s v="Australia"/>
    <s v="debit"/>
  </r>
  <r>
    <n v="3532.93"/>
    <x v="45"/>
    <s v="16"/>
    <x v="1"/>
    <s v="2018"/>
    <d v="1899-12-30T14:00:00"/>
    <n v="0"/>
    <n v="0"/>
    <n v="0"/>
    <n v="165"/>
    <n v="3367.93"/>
    <x v="4"/>
    <s v="Australia"/>
    <s v="debit"/>
  </r>
  <r>
    <n v="28386.240000000002"/>
    <x v="45"/>
    <s v="16"/>
    <x v="1"/>
    <s v="2018"/>
    <d v="1899-12-30T14:01:35"/>
    <n v="0"/>
    <n v="0"/>
    <n v="0"/>
    <n v="57.87"/>
    <n v="28328.370000000003"/>
    <x v="190"/>
    <s v="Australia"/>
    <s v="debit"/>
  </r>
  <r>
    <n v="4007.66"/>
    <x v="45"/>
    <s v="16"/>
    <x v="1"/>
    <s v="2018"/>
    <d v="1899-12-30T14:11:29"/>
    <n v="0"/>
    <n v="0"/>
    <n v="0"/>
    <n v="3.7"/>
    <n v="4003.96"/>
    <x v="1227"/>
    <s v="Australia"/>
    <s v="debit"/>
  </r>
  <r>
    <n v="5593.7"/>
    <x v="45"/>
    <s v="16"/>
    <x v="1"/>
    <s v="2018"/>
    <d v="1899-12-30T14:21:23"/>
    <n v="0"/>
    <n v="0"/>
    <n v="0"/>
    <n v="10.7"/>
    <n v="5583"/>
    <x v="407"/>
    <s v="Australia"/>
    <s v="debit"/>
  </r>
  <r>
    <n v="2068.13"/>
    <x v="45"/>
    <s v="16"/>
    <x v="1"/>
    <s v="2018"/>
    <d v="1899-12-30T14:31:17"/>
    <n v="0"/>
    <n v="0"/>
    <n v="0"/>
    <n v="16.79"/>
    <n v="2051.34"/>
    <x v="472"/>
    <s v="Australia"/>
    <s v="debit"/>
  </r>
  <r>
    <n v="2056.08"/>
    <x v="45"/>
    <s v="16"/>
    <x v="1"/>
    <s v="2018"/>
    <d v="1899-12-30T14:51:05"/>
    <n v="0"/>
    <n v="0"/>
    <n v="0"/>
    <n v="12.05"/>
    <n v="2044.03"/>
    <x v="524"/>
    <s v="Australia"/>
    <s v="debit"/>
  </r>
  <r>
    <n v="3369.63"/>
    <x v="45"/>
    <s v="16"/>
    <x v="1"/>
    <s v="2018"/>
    <d v="1899-12-30T15:01:39"/>
    <n v="0"/>
    <n v="0"/>
    <n v="0"/>
    <n v="3.71"/>
    <n v="3365.92"/>
    <x v="784"/>
    <s v="Australia"/>
    <s v="debit"/>
  </r>
  <r>
    <n v="38874.5"/>
    <x v="45"/>
    <s v="16"/>
    <x v="1"/>
    <s v="2018"/>
    <d v="1899-12-30T15:18:19"/>
    <n v="0"/>
    <n v="0"/>
    <n v="0"/>
    <n v="100.98"/>
    <n v="38773.519999999997"/>
    <x v="473"/>
    <s v="Australia"/>
    <s v="debit"/>
  </r>
  <r>
    <n v="23373.19"/>
    <x v="45"/>
    <s v="16"/>
    <x v="1"/>
    <s v="2018"/>
    <d v="1899-12-30T15:34:59"/>
    <n v="0"/>
    <n v="0"/>
    <n v="0"/>
    <n v="34.69"/>
    <n v="23338.5"/>
    <x v="462"/>
    <s v="Australia"/>
    <s v="debit"/>
  </r>
  <r>
    <n v="4003.76"/>
    <x v="45"/>
    <s v="16"/>
    <x v="1"/>
    <s v="2018"/>
    <d v="1899-12-30T15:51:39"/>
    <n v="0"/>
    <n v="0"/>
    <n v="0"/>
    <n v="3.9"/>
    <n v="3999.86"/>
    <x v="170"/>
    <s v="Australia"/>
    <s v="debit"/>
  </r>
  <r>
    <n v="39469.31"/>
    <x v="45"/>
    <s v="16"/>
    <x v="1"/>
    <s v="2018"/>
    <d v="1899-12-30T16:00:00"/>
    <n v="0"/>
    <n v="0"/>
    <n v="0"/>
    <n v="122"/>
    <n v="39347.31"/>
    <x v="4"/>
    <s v="Australia"/>
    <s v="debit"/>
  </r>
  <r>
    <n v="195858.77"/>
    <x v="45"/>
    <s v="16"/>
    <x v="1"/>
    <s v="2018"/>
    <d v="1899-12-30T16:00:00"/>
    <n v="0"/>
    <n v="0"/>
    <n v="0"/>
    <n v="127"/>
    <n v="195731.77"/>
    <x v="4"/>
    <s v="Australia"/>
    <s v="debit"/>
  </r>
  <r>
    <n v="2042.57"/>
    <x v="45"/>
    <s v="16"/>
    <x v="1"/>
    <s v="2018"/>
    <d v="1899-12-30T16:09:59"/>
    <n v="0"/>
    <n v="0"/>
    <n v="0"/>
    <n v="13.51"/>
    <n v="2029.06"/>
    <x v="638"/>
    <s v="Australia"/>
    <s v="debit"/>
  </r>
  <r>
    <n v="5532.54"/>
    <x v="45"/>
    <s v="16"/>
    <x v="1"/>
    <s v="2018"/>
    <d v="1899-12-30T16:29:59"/>
    <n v="0"/>
    <n v="0"/>
    <n v="0"/>
    <n v="59.04"/>
    <n v="5473.5"/>
    <x v="266"/>
    <s v="Australia"/>
    <s v="debit"/>
  </r>
  <r>
    <n v="10866.42"/>
    <x v="45"/>
    <s v="16"/>
    <x v="1"/>
    <s v="2018"/>
    <d v="1899-12-30T16:49:59"/>
    <n v="0"/>
    <n v="0"/>
    <n v="0"/>
    <n v="27.24"/>
    <n v="10839.18"/>
    <x v="67"/>
    <s v="Australia"/>
    <s v="debit"/>
  </r>
  <r>
    <n v="7365.51"/>
    <x v="45"/>
    <s v="16"/>
    <x v="1"/>
    <s v="2018"/>
    <d v="1899-12-30T17:00:00"/>
    <n v="0"/>
    <n v="0"/>
    <n v="0"/>
    <n v="164"/>
    <n v="7201.51"/>
    <x v="4"/>
    <s v="Australia"/>
    <s v="debit"/>
  </r>
  <r>
    <n v="5510.54"/>
    <x v="45"/>
    <s v="16"/>
    <x v="1"/>
    <s v="2018"/>
    <d v="1899-12-30T17:00:00"/>
    <n v="0"/>
    <n v="0"/>
    <n v="0"/>
    <n v="22"/>
    <n v="5488.54"/>
    <x v="4"/>
    <s v="Australia"/>
    <s v="debit"/>
  </r>
  <r>
    <n v="2022.02"/>
    <x v="45"/>
    <s v="16"/>
    <x v="1"/>
    <s v="2018"/>
    <d v="1899-12-30T17:08:28"/>
    <n v="0"/>
    <n v="0"/>
    <n v="0"/>
    <n v="20.55"/>
    <n v="2001.47"/>
    <x v="61"/>
    <s v="Australia"/>
    <s v="debit"/>
  </r>
  <r>
    <n v="20589.740000000002"/>
    <x v="45"/>
    <s v="16"/>
    <x v="1"/>
    <s v="2018"/>
    <d v="1899-12-30T17:25:25"/>
    <n v="0"/>
    <n v="0"/>
    <n v="0"/>
    <n v="26.06"/>
    <n v="20563.68"/>
    <x v="84"/>
    <s v="Australia"/>
    <s v="debit"/>
  </r>
  <r>
    <n v="15406.22"/>
    <x v="45"/>
    <s v="16"/>
    <x v="1"/>
    <s v="2018"/>
    <d v="1899-12-30T17:42:22"/>
    <n v="0"/>
    <n v="0"/>
    <n v="0"/>
    <n v="38.869999999999997"/>
    <n v="15367.349999999999"/>
    <x v="1271"/>
    <s v="Australia"/>
    <s v="debit"/>
  </r>
  <r>
    <n v="9786.4599999999991"/>
    <x v="45"/>
    <s v="16"/>
    <x v="1"/>
    <s v="2018"/>
    <d v="1899-12-30T17:59:19"/>
    <n v="0"/>
    <n v="0"/>
    <n v="0"/>
    <n v="44.3"/>
    <n v="9742.16"/>
    <x v="130"/>
    <s v="Australia"/>
    <s v="debit"/>
  </r>
  <r>
    <n v="7143.2"/>
    <x v="45"/>
    <s v="16"/>
    <x v="1"/>
    <s v="2018"/>
    <d v="1899-12-30T18:00:00"/>
    <n v="0"/>
    <n v="0"/>
    <n v="0"/>
    <n v="45"/>
    <n v="7098.2"/>
    <x v="4"/>
    <s v="Australia"/>
    <s v="debit"/>
  </r>
  <r>
    <n v="2014.58"/>
    <x v="45"/>
    <s v="16"/>
    <x v="1"/>
    <s v="2018"/>
    <d v="1899-12-30T18:25:15"/>
    <n v="0"/>
    <n v="0"/>
    <n v="0"/>
    <n v="7.44"/>
    <n v="2007.1399999999999"/>
    <x v="246"/>
    <s v="Australia"/>
    <s v="debit"/>
  </r>
  <r>
    <n v="20576.32"/>
    <x v="45"/>
    <s v="16"/>
    <x v="1"/>
    <s v="2018"/>
    <d v="1899-12-30T18:51:34"/>
    <n v="0"/>
    <n v="0"/>
    <n v="0"/>
    <n v="13.42"/>
    <n v="20562.900000000001"/>
    <x v="787"/>
    <s v="Australia"/>
    <s v="debit"/>
  </r>
  <r>
    <n v="9224.7800000000007"/>
    <x v="45"/>
    <s v="16"/>
    <x v="1"/>
    <s v="2018"/>
    <d v="1899-12-30T19:00:00"/>
    <n v="0"/>
    <n v="0"/>
    <n v="0"/>
    <n v="81"/>
    <n v="9143.7800000000007"/>
    <x v="4"/>
    <s v="Australia"/>
    <s v="debit"/>
  </r>
  <r>
    <n v="9980.9599999999991"/>
    <x v="45"/>
    <s v="16"/>
    <x v="1"/>
    <s v="2018"/>
    <d v="1899-12-30T19:00:00"/>
    <n v="0"/>
    <n v="0"/>
    <n v="0"/>
    <n v="18"/>
    <n v="9962.9599999999991"/>
    <x v="4"/>
    <s v="Australia"/>
    <s v="debit"/>
  </r>
  <r>
    <n v="9944.9"/>
    <x v="45"/>
    <s v="16"/>
    <x v="1"/>
    <s v="2018"/>
    <d v="1899-12-30T19:00:00"/>
    <n v="0"/>
    <n v="0"/>
    <n v="0"/>
    <n v="27"/>
    <n v="9917.9"/>
    <x v="4"/>
    <s v="Australia"/>
    <s v="debit"/>
  </r>
  <r>
    <n v="7626.68"/>
    <x v="45"/>
    <s v="16"/>
    <x v="1"/>
    <s v="2018"/>
    <d v="1899-12-30T19:25:50"/>
    <n v="0"/>
    <n v="0"/>
    <n v="0"/>
    <n v="4.87"/>
    <n v="7621.81"/>
    <x v="768"/>
    <s v="Australia"/>
    <s v="debit"/>
  </r>
  <r>
    <n v="2776.11"/>
    <x v="45"/>
    <s v="16"/>
    <x v="1"/>
    <s v="2018"/>
    <d v="1899-12-30T19:56:36"/>
    <n v="0"/>
    <n v="0"/>
    <n v="0"/>
    <n v="8.19"/>
    <n v="2767.92"/>
    <x v="654"/>
    <s v="Australia"/>
    <s v="debit"/>
  </r>
  <r>
    <n v="6785.04"/>
    <x v="45"/>
    <s v="16"/>
    <x v="1"/>
    <s v="2018"/>
    <d v="1899-12-30T20:00:00"/>
    <n v="0"/>
    <n v="0"/>
    <n v="0"/>
    <n v="143"/>
    <n v="6642.04"/>
    <x v="4"/>
    <s v="Australia"/>
    <s v="debit"/>
  </r>
  <r>
    <n v="10820.03"/>
    <x v="45"/>
    <s v="16"/>
    <x v="1"/>
    <s v="2018"/>
    <d v="1899-12-30T20:00:00"/>
    <n v="0"/>
    <n v="0"/>
    <n v="0"/>
    <n v="48"/>
    <n v="10772.03"/>
    <x v="4"/>
    <s v="Australia"/>
    <s v="debit"/>
  </r>
  <r>
    <n v="4278.8"/>
    <x v="45"/>
    <s v="16"/>
    <x v="1"/>
    <s v="2018"/>
    <d v="1899-12-30T20:00:00"/>
    <n v="0"/>
    <n v="0"/>
    <n v="0"/>
    <n v="42"/>
    <n v="4236.8"/>
    <x v="4"/>
    <s v="Australia"/>
    <s v="debit"/>
  </r>
  <r>
    <n v="5548.66"/>
    <x v="45"/>
    <s v="16"/>
    <x v="1"/>
    <s v="2018"/>
    <d v="1899-12-30T20:07:13"/>
    <n v="0"/>
    <n v="0"/>
    <n v="0"/>
    <n v="45.04"/>
    <n v="5503.62"/>
    <x v="851"/>
    <s v="Australia"/>
    <s v="debit"/>
  </r>
  <r>
    <n v="5366.97"/>
    <x v="45"/>
    <s v="16"/>
    <x v="1"/>
    <s v="2018"/>
    <d v="1899-12-30T20:16:28"/>
    <n v="0"/>
    <n v="0"/>
    <n v="0"/>
    <n v="143.57"/>
    <n v="5223.4000000000005"/>
    <x v="1"/>
    <s v="Australia"/>
    <s v="debit"/>
  </r>
  <r>
    <n v="12466.31"/>
    <x v="45"/>
    <s v="16"/>
    <x v="1"/>
    <s v="2018"/>
    <d v="1899-12-30T20:25:44"/>
    <n v="0"/>
    <n v="0"/>
    <n v="0"/>
    <n v="19.82"/>
    <n v="12446.49"/>
    <x v="430"/>
    <s v="Australia"/>
    <s v="debit"/>
  </r>
  <r>
    <n v="38822.26"/>
    <x v="45"/>
    <s v="16"/>
    <x v="1"/>
    <s v="2018"/>
    <d v="1899-12-30T20:34:59"/>
    <n v="0"/>
    <n v="0"/>
    <n v="0"/>
    <n v="52.24"/>
    <n v="38770.020000000004"/>
    <x v="1272"/>
    <s v="Australia"/>
    <s v="debit"/>
  </r>
  <r>
    <n v="3971.46"/>
    <x v="45"/>
    <s v="16"/>
    <x v="1"/>
    <s v="2018"/>
    <d v="1899-12-30T20:44:15"/>
    <n v="0"/>
    <n v="0"/>
    <n v="0"/>
    <n v="32.299999999999997"/>
    <n v="3939.16"/>
    <x v="1097"/>
    <s v="Australia"/>
    <s v="debit"/>
  </r>
  <r>
    <n v="15592.07"/>
    <x v="45"/>
    <s v="16"/>
    <x v="1"/>
    <s v="2018"/>
    <d v="1899-12-30T20:53:31"/>
    <n v="0"/>
    <n v="0"/>
    <n v="0"/>
    <n v="16.09"/>
    <n v="15575.98"/>
    <x v="438"/>
    <s v="Australia"/>
    <s v="debit"/>
  </r>
  <r>
    <n v="3833.46"/>
    <x v="45"/>
    <s v="16"/>
    <x v="1"/>
    <s v="2018"/>
    <d v="1899-12-30T21:00:00"/>
    <n v="0"/>
    <n v="0"/>
    <n v="0"/>
    <n v="138"/>
    <n v="3695.46"/>
    <x v="4"/>
    <s v="Australia"/>
    <s v="debit"/>
  </r>
  <r>
    <n v="2281.15"/>
    <x v="45"/>
    <s v="16"/>
    <x v="1"/>
    <s v="2018"/>
    <d v="1899-12-30T21:00:00"/>
    <n v="0"/>
    <n v="0"/>
    <n v="0"/>
    <n v="50"/>
    <n v="2231.15"/>
    <x v="4"/>
    <s v="Australia"/>
    <s v="debit"/>
  </r>
  <r>
    <n v="4016.44"/>
    <x v="45"/>
    <s v="16"/>
    <x v="1"/>
    <s v="2018"/>
    <d v="1899-12-30T21:01:59"/>
    <n v="0"/>
    <n v="0"/>
    <n v="0"/>
    <n v="27.96"/>
    <n v="3988.48"/>
    <x v="266"/>
    <s v="Australia"/>
    <s v="debit"/>
  </r>
  <r>
    <n v="5184.24"/>
    <x v="45"/>
    <s v="16"/>
    <x v="1"/>
    <s v="2018"/>
    <d v="1899-12-30T21:15:13"/>
    <n v="0"/>
    <n v="0"/>
    <n v="0"/>
    <n v="6.51"/>
    <n v="5177.7299999999996"/>
    <x v="48"/>
    <s v="Australia"/>
    <s v="debit"/>
  </r>
  <r>
    <n v="5695.27"/>
    <x v="45"/>
    <s v="16"/>
    <x v="1"/>
    <s v="2018"/>
    <d v="1899-12-30T21:21:51"/>
    <n v="0"/>
    <n v="0"/>
    <n v="0"/>
    <n v="9.2799999999999994"/>
    <n v="5685.9900000000007"/>
    <x v="871"/>
    <s v="Australia"/>
    <s v="debit"/>
  </r>
  <r>
    <n v="3998.24"/>
    <x v="45"/>
    <s v="16"/>
    <x v="1"/>
    <s v="2018"/>
    <d v="1899-12-30T21:28:28"/>
    <n v="0"/>
    <n v="0"/>
    <n v="0"/>
    <n v="18.2"/>
    <n v="3980.04"/>
    <x v="106"/>
    <s v="Australia"/>
    <s v="debit"/>
  </r>
  <r>
    <n v="56955.1"/>
    <x v="45"/>
    <s v="16"/>
    <x v="1"/>
    <s v="2018"/>
    <d v="1899-12-30T21:35:05"/>
    <n v="0"/>
    <n v="0"/>
    <n v="0"/>
    <n v="453.89"/>
    <n v="56501.21"/>
    <x v="1"/>
    <s v="Australia"/>
    <s v="debit"/>
  </r>
  <r>
    <n v="5680.2"/>
    <x v="45"/>
    <s v="16"/>
    <x v="1"/>
    <s v="2018"/>
    <d v="1899-12-30T21:41:43"/>
    <n v="0"/>
    <n v="0"/>
    <n v="0"/>
    <n v="15.07"/>
    <n v="5665.13"/>
    <x v="508"/>
    <s v="Australia"/>
    <s v="debit"/>
  </r>
  <r>
    <n v="3861.08"/>
    <x v="45"/>
    <s v="16"/>
    <x v="1"/>
    <s v="2018"/>
    <d v="1899-12-30T21:48:20"/>
    <n v="0"/>
    <n v="0"/>
    <n v="0"/>
    <n v="13.63"/>
    <n v="3847.45"/>
    <x v="1159"/>
    <s v="Australia"/>
    <s v="debit"/>
  </r>
  <r>
    <n v="20564.2"/>
    <x v="45"/>
    <s v="16"/>
    <x v="1"/>
    <s v="2018"/>
    <d v="1899-12-30T21:54:58"/>
    <n v="0"/>
    <n v="0"/>
    <n v="0"/>
    <n v="12.12"/>
    <n v="20552.080000000002"/>
    <x v="406"/>
    <s v="Australia"/>
    <s v="debit"/>
  </r>
  <r>
    <n v="11150.88"/>
    <x v="45"/>
    <s v="16"/>
    <x v="1"/>
    <s v="2018"/>
    <d v="1899-12-30T22:00:00"/>
    <n v="0"/>
    <n v="0"/>
    <n v="0"/>
    <n v="25"/>
    <n v="11125.88"/>
    <x v="4"/>
    <s v="Australia"/>
    <s v="debit"/>
  </r>
  <r>
    <n v="1992.22"/>
    <x v="45"/>
    <s v="16"/>
    <x v="1"/>
    <s v="2018"/>
    <d v="1899-12-30T22:02:59"/>
    <n v="0"/>
    <n v="0"/>
    <n v="0"/>
    <n v="22.36"/>
    <n v="1969.8600000000001"/>
    <x v="512"/>
    <s v="Australia"/>
    <s v="debit"/>
  </r>
  <r>
    <n v="3409.69"/>
    <x v="45"/>
    <s v="16"/>
    <x v="1"/>
    <s v="2018"/>
    <d v="1899-12-30T22:15:29"/>
    <n v="0"/>
    <n v="0"/>
    <n v="0"/>
    <n v="21.82"/>
    <n v="3387.87"/>
    <x v="239"/>
    <s v="Australia"/>
    <s v="debit"/>
  </r>
  <r>
    <n v="2745.01"/>
    <x v="45"/>
    <s v="16"/>
    <x v="1"/>
    <s v="2018"/>
    <d v="1899-12-30T22:27:59"/>
    <n v="0"/>
    <n v="0"/>
    <n v="0"/>
    <n v="31.1"/>
    <n v="2713.9100000000003"/>
    <x v="941"/>
    <s v="Australia"/>
    <s v="debit"/>
  </r>
  <r>
    <n v="7011.34"/>
    <x v="45"/>
    <s v="16"/>
    <x v="1"/>
    <s v="2018"/>
    <d v="1899-12-30T22:40:29"/>
    <n v="0"/>
    <n v="0"/>
    <n v="0"/>
    <n v="22.24"/>
    <n v="6989.1"/>
    <x v="102"/>
    <s v="Australia"/>
    <s v="debit"/>
  </r>
  <r>
    <n v="5586.6"/>
    <x v="45"/>
    <s v="16"/>
    <x v="1"/>
    <s v="2018"/>
    <d v="1899-12-30T22:52:59"/>
    <n v="0"/>
    <n v="0"/>
    <n v="0"/>
    <n v="37.299999999999997"/>
    <n v="5549.3"/>
    <x v="1273"/>
    <s v="Australia"/>
    <s v="debit"/>
  </r>
  <r>
    <n v="23243.19"/>
    <x v="45"/>
    <s v="16"/>
    <x v="1"/>
    <s v="2018"/>
    <d v="1899-12-30T23:00:00"/>
    <n v="0"/>
    <n v="0"/>
    <n v="0"/>
    <n v="130"/>
    <n v="23113.19"/>
    <x v="4"/>
    <s v="Australia"/>
    <s v="debit"/>
  </r>
  <r>
    <n v="1988.55"/>
    <x v="45"/>
    <s v="16"/>
    <x v="1"/>
    <s v="2018"/>
    <d v="1899-12-30T23:09:09"/>
    <n v="0"/>
    <n v="0"/>
    <n v="0"/>
    <n v="3.67"/>
    <n v="1984.8799999999999"/>
    <x v="280"/>
    <s v="Australia"/>
    <s v="debit"/>
  </r>
  <r>
    <n v="12450.05"/>
    <x v="45"/>
    <s v="16"/>
    <x v="1"/>
    <s v="2018"/>
    <d v="1899-12-30T23:29:59"/>
    <n v="0"/>
    <n v="0"/>
    <n v="0"/>
    <n v="16.260000000000002"/>
    <n v="12433.789999999999"/>
    <x v="6"/>
    <s v="Australia"/>
    <s v="debit"/>
  </r>
  <r>
    <n v="3332.58"/>
    <x v="45"/>
    <s v="16"/>
    <x v="1"/>
    <s v="2018"/>
    <d v="1899-12-30T23:50:49"/>
    <n v="0"/>
    <n v="0"/>
    <n v="0"/>
    <n v="37.049999999999997"/>
    <n v="3295.5299999999997"/>
    <x v="1274"/>
    <s v="Australia"/>
    <s v="debit"/>
  </r>
  <r>
    <n v="3974.77"/>
    <x v="46"/>
    <s v="17"/>
    <x v="1"/>
    <s v="2018"/>
    <d v="1899-12-30T01:39:59"/>
    <n v="0"/>
    <n v="0"/>
    <n v="0"/>
    <n v="23.47"/>
    <n v="3951.3"/>
    <x v="399"/>
    <s v="Australia"/>
    <s v="debit"/>
  </r>
  <r>
    <n v="11053.88"/>
    <x v="46"/>
    <s v="17"/>
    <x v="1"/>
    <s v="2018"/>
    <d v="1899-12-30T02:00:00"/>
    <n v="0"/>
    <n v="0"/>
    <n v="0"/>
    <n v="97"/>
    <n v="10956.88"/>
    <x v="4"/>
    <s v="Australia"/>
    <s v="debit"/>
  </r>
  <r>
    <n v="7069.2"/>
    <x v="46"/>
    <s v="17"/>
    <x v="1"/>
    <s v="2018"/>
    <d v="1899-12-30T02:00:00"/>
    <n v="0"/>
    <n v="0"/>
    <n v="0"/>
    <n v="74"/>
    <n v="6995.2"/>
    <x v="4"/>
    <s v="Australia"/>
    <s v="debit"/>
  </r>
  <r>
    <n v="2915.92"/>
    <x v="46"/>
    <s v="17"/>
    <x v="1"/>
    <s v="2018"/>
    <d v="1899-12-30T02:00:00"/>
    <n v="0"/>
    <n v="0"/>
    <n v="0"/>
    <n v="102"/>
    <n v="2813.92"/>
    <x v="4"/>
    <s v="Australia"/>
    <s v="debit"/>
  </r>
  <r>
    <n v="6906.65"/>
    <x v="46"/>
    <s v="17"/>
    <x v="1"/>
    <s v="2018"/>
    <d v="1899-12-30T02:59:59"/>
    <n v="0"/>
    <n v="0"/>
    <n v="0"/>
    <n v="12.69"/>
    <n v="6893.96"/>
    <x v="565"/>
    <s v="Australia"/>
    <s v="debit"/>
  </r>
  <r>
    <n v="12186.74"/>
    <x v="46"/>
    <s v="17"/>
    <x v="1"/>
    <s v="2018"/>
    <d v="1899-12-30T03:00:00"/>
    <n v="0"/>
    <n v="0"/>
    <n v="0"/>
    <n v="33"/>
    <n v="12153.74"/>
    <x v="4"/>
    <s v="Australia"/>
    <s v="debit"/>
  </r>
  <r>
    <n v="5443.24"/>
    <x v="46"/>
    <s v="17"/>
    <x v="1"/>
    <s v="2018"/>
    <d v="1899-12-30T03:00:00"/>
    <n v="0"/>
    <n v="0"/>
    <n v="0"/>
    <n v="24"/>
    <n v="5419.24"/>
    <x v="4"/>
    <s v="Australia"/>
    <s v="debit"/>
  </r>
  <r>
    <n v="5672.55"/>
    <x v="46"/>
    <s v="17"/>
    <x v="1"/>
    <s v="2018"/>
    <d v="1899-12-30T04:00:00"/>
    <n v="0"/>
    <n v="0"/>
    <n v="0"/>
    <n v="66"/>
    <n v="5606.55"/>
    <x v="4"/>
    <s v="Australia"/>
    <s v="debit"/>
  </r>
  <r>
    <n v="7338.83"/>
    <x v="46"/>
    <s v="17"/>
    <x v="1"/>
    <s v="2018"/>
    <d v="1899-12-30T05:00:00"/>
    <n v="0"/>
    <n v="0"/>
    <n v="0"/>
    <n v="34"/>
    <n v="7304.83"/>
    <x v="4"/>
    <s v="Australia"/>
    <s v="debit"/>
  </r>
  <r>
    <n v="5124.8500000000004"/>
    <x v="46"/>
    <s v="17"/>
    <x v="1"/>
    <s v="2018"/>
    <d v="1899-12-30T06:00:00"/>
    <n v="0"/>
    <n v="0"/>
    <n v="0"/>
    <n v="197"/>
    <n v="4927.8500000000004"/>
    <x v="4"/>
    <s v="Australia"/>
    <s v="debit"/>
  </r>
  <r>
    <n v="2801.68"/>
    <x v="46"/>
    <s v="17"/>
    <x v="1"/>
    <s v="2018"/>
    <d v="1899-12-30T06:00:00"/>
    <n v="0"/>
    <n v="0"/>
    <n v="0"/>
    <n v="35"/>
    <n v="2766.68"/>
    <x v="4"/>
    <s v="Australia"/>
    <s v="debit"/>
  </r>
  <r>
    <n v="1949.61"/>
    <x v="46"/>
    <s v="17"/>
    <x v="1"/>
    <s v="2018"/>
    <d v="1899-12-30T06:07:59"/>
    <n v="0"/>
    <n v="0"/>
    <n v="0"/>
    <n v="38.94"/>
    <n v="1910.6699999999998"/>
    <x v="18"/>
    <s v="Australia"/>
    <s v="debit"/>
  </r>
  <r>
    <n v="15309.22"/>
    <x v="46"/>
    <s v="17"/>
    <x v="1"/>
    <s v="2018"/>
    <d v="1899-12-30T07:00:00"/>
    <n v="0"/>
    <n v="0"/>
    <n v="0"/>
    <n v="97"/>
    <n v="15212.22"/>
    <x v="4"/>
    <s v="Australia"/>
    <s v="debit"/>
  </r>
  <r>
    <n v="56804.1"/>
    <x v="46"/>
    <s v="17"/>
    <x v="1"/>
    <s v="2018"/>
    <d v="1899-12-30T07:00:00"/>
    <n v="0"/>
    <n v="0"/>
    <n v="0"/>
    <n v="151"/>
    <n v="56653.1"/>
    <x v="4"/>
    <s v="Australia"/>
    <s v="debit"/>
  </r>
  <r>
    <n v="195807.77"/>
    <x v="46"/>
    <s v="17"/>
    <x v="1"/>
    <s v="2018"/>
    <d v="1899-12-30T08:00:00"/>
    <n v="0"/>
    <n v="0"/>
    <n v="0"/>
    <n v="51"/>
    <n v="195756.77"/>
    <x v="4"/>
    <s v="Australia"/>
    <s v="debit"/>
  </r>
  <r>
    <n v="1938.28"/>
    <x v="46"/>
    <s v="17"/>
    <x v="1"/>
    <s v="2018"/>
    <d v="1899-12-30T08:02:54"/>
    <n v="0"/>
    <n v="0"/>
    <n v="0"/>
    <n v="11.33"/>
    <n v="1926.95"/>
    <x v="512"/>
    <s v="Australia"/>
    <s v="debit"/>
  </r>
  <r>
    <n v="23231.72"/>
    <x v="46"/>
    <s v="17"/>
    <x v="1"/>
    <s v="2018"/>
    <d v="1899-12-30T08:44:34"/>
    <n v="0"/>
    <n v="0"/>
    <n v="0"/>
    <n v="11.47"/>
    <n v="23220.25"/>
    <x v="660"/>
    <s v="Australia"/>
    <s v="debit"/>
  </r>
  <r>
    <n v="20525.2"/>
    <x v="46"/>
    <s v="17"/>
    <x v="1"/>
    <s v="2018"/>
    <d v="1899-12-30T09:00:00"/>
    <n v="0"/>
    <n v="0"/>
    <n v="0"/>
    <n v="39"/>
    <n v="20486.2"/>
    <x v="4"/>
    <s v="Australia"/>
    <s v="debit"/>
  </r>
  <r>
    <n v="8238.51"/>
    <x v="46"/>
    <s v="17"/>
    <x v="1"/>
    <s v="2018"/>
    <d v="1899-12-30T09:01:56"/>
    <n v="0"/>
    <n v="0"/>
    <n v="0"/>
    <n v="10.72"/>
    <n v="8227.7900000000009"/>
    <x v="1275"/>
    <s v="Australia"/>
    <s v="debit"/>
  </r>
  <r>
    <n v="3832.12"/>
    <x v="46"/>
    <s v="17"/>
    <x v="1"/>
    <s v="2018"/>
    <d v="1899-12-30T09:09:24"/>
    <n v="0"/>
    <n v="0"/>
    <n v="0"/>
    <n v="28.96"/>
    <n v="3803.16"/>
    <x v="703"/>
    <s v="Australia"/>
    <s v="debit"/>
  </r>
  <r>
    <n v="9141.2000000000007"/>
    <x v="46"/>
    <s v="17"/>
    <x v="1"/>
    <s v="2018"/>
    <d v="1899-12-30T09:16:51"/>
    <n v="0"/>
    <n v="0"/>
    <n v="0"/>
    <n v="83.58"/>
    <n v="9057.6200000000008"/>
    <x v="1276"/>
    <s v="Australia"/>
    <s v="debit"/>
  </r>
  <r>
    <n v="3290.61"/>
    <x v="46"/>
    <s v="17"/>
    <x v="1"/>
    <s v="2018"/>
    <d v="1899-12-30T09:24:19"/>
    <n v="0"/>
    <n v="0"/>
    <n v="0"/>
    <n v="41.97"/>
    <n v="3248.6400000000003"/>
    <x v="1277"/>
    <s v="Australia"/>
    <s v="debit"/>
  </r>
  <r>
    <n v="8230.86"/>
    <x v="46"/>
    <s v="17"/>
    <x v="1"/>
    <s v="2018"/>
    <d v="1899-12-30T09:31:47"/>
    <n v="0"/>
    <n v="0"/>
    <n v="0"/>
    <n v="7.65"/>
    <n v="8223.2100000000009"/>
    <x v="53"/>
    <s v="Australia"/>
    <s v="debit"/>
  </r>
  <r>
    <n v="23203.39"/>
    <x v="46"/>
    <s v="17"/>
    <x v="1"/>
    <s v="2018"/>
    <d v="1899-12-30T09:39:15"/>
    <n v="0"/>
    <n v="0"/>
    <n v="0"/>
    <n v="28.33"/>
    <n v="23175.059999999998"/>
    <x v="424"/>
    <s v="Australia"/>
    <s v="debit"/>
  </r>
  <r>
    <n v="6900.73"/>
    <x v="46"/>
    <s v="17"/>
    <x v="1"/>
    <s v="2018"/>
    <d v="1899-12-30T09:54:10"/>
    <n v="0"/>
    <n v="0"/>
    <n v="0"/>
    <n v="5.92"/>
    <n v="6894.8099999999995"/>
    <x v="181"/>
    <s v="Australia"/>
    <s v="debit"/>
  </r>
  <r>
    <n v="3278.42"/>
    <x v="46"/>
    <s v="17"/>
    <x v="1"/>
    <s v="2018"/>
    <d v="1899-12-30T10:01:17"/>
    <n v="0"/>
    <n v="0"/>
    <n v="0"/>
    <n v="12.19"/>
    <n v="3266.23"/>
    <x v="1278"/>
    <s v="Australia"/>
    <s v="debit"/>
  </r>
  <r>
    <n v="5616.63"/>
    <x v="46"/>
    <s v="17"/>
    <x v="1"/>
    <s v="2018"/>
    <d v="1899-12-30T10:07:10"/>
    <n v="0"/>
    <n v="0"/>
    <n v="0"/>
    <n v="63.57"/>
    <n v="5553.06"/>
    <x v="1279"/>
    <s v="Australia"/>
    <s v="debit"/>
  </r>
  <r>
    <n v="3821.83"/>
    <x v="46"/>
    <s v="17"/>
    <x v="1"/>
    <s v="2018"/>
    <d v="1899-12-30T10:13:03"/>
    <n v="0"/>
    <n v="0"/>
    <n v="0"/>
    <n v="11.63"/>
    <n v="3810.2"/>
    <x v="170"/>
    <s v="Australia"/>
    <s v="debit"/>
  </r>
  <r>
    <n v="3924.61"/>
    <x v="46"/>
    <s v="17"/>
    <x v="1"/>
    <s v="2018"/>
    <d v="1899-12-30T10:24:49"/>
    <n v="0"/>
    <n v="0"/>
    <n v="0"/>
    <n v="15.34"/>
    <n v="3909.27"/>
    <x v="1"/>
    <s v="Australia"/>
    <s v="debit"/>
  </r>
  <r>
    <n v="3268.3"/>
    <x v="46"/>
    <s v="17"/>
    <x v="1"/>
    <s v="2018"/>
    <d v="1899-12-30T10:30:42"/>
    <n v="0"/>
    <n v="0"/>
    <n v="0"/>
    <n v="10.119999999999999"/>
    <n v="3258.1800000000003"/>
    <x v="525"/>
    <s v="Australia"/>
    <s v="debit"/>
  </r>
  <r>
    <n v="4538.8999999999996"/>
    <x v="46"/>
    <s v="17"/>
    <x v="1"/>
    <s v="2018"/>
    <d v="1899-12-30T10:36:35"/>
    <n v="0"/>
    <n v="0"/>
    <n v="0"/>
    <n v="40"/>
    <n v="4498.8999999999996"/>
    <x v="755"/>
    <s v="Australia"/>
    <s v="debit"/>
  </r>
  <r>
    <n v="20508.29"/>
    <x v="46"/>
    <s v="17"/>
    <x v="1"/>
    <s v="2018"/>
    <d v="1899-12-30T10:42:28"/>
    <n v="0"/>
    <n v="0"/>
    <n v="0"/>
    <n v="16.91"/>
    <n v="20491.38"/>
    <x v="166"/>
    <s v="Australia"/>
    <s v="debit"/>
  </r>
  <r>
    <n v="9077.64"/>
    <x v="46"/>
    <s v="17"/>
    <x v="1"/>
    <s v="2018"/>
    <d v="1899-12-30T10:54:14"/>
    <n v="0"/>
    <n v="0"/>
    <n v="0"/>
    <n v="18.77"/>
    <n v="9058.869999999999"/>
    <x v="1280"/>
    <s v="Australia"/>
    <s v="debit"/>
  </r>
  <r>
    <n v="10861.16"/>
    <x v="46"/>
    <s v="17"/>
    <x v="1"/>
    <s v="2018"/>
    <d v="1899-12-30T11:00:00"/>
    <n v="0"/>
    <n v="0"/>
    <n v="0"/>
    <n v="3578.65"/>
    <n v="7282.51"/>
    <x v="4"/>
    <s v="Australia"/>
    <s v="credit"/>
  </r>
  <r>
    <n v="8496.43"/>
    <x v="46"/>
    <s v="17"/>
    <x v="1"/>
    <s v="2018"/>
    <d v="1899-12-30T11:00:00"/>
    <n v="0"/>
    <n v="0"/>
    <n v="0"/>
    <n v="1711.39"/>
    <n v="6785.04"/>
    <x v="4"/>
    <s v="Australia"/>
    <s v="credit"/>
  </r>
  <r>
    <n v="8450.43"/>
    <x v="46"/>
    <s v="17"/>
    <x v="1"/>
    <s v="2018"/>
    <d v="1899-12-30T11:00:00"/>
    <n v="0"/>
    <n v="0"/>
    <n v="0"/>
    <n v="46"/>
    <n v="8404.43"/>
    <x v="4"/>
    <s v="Australia"/>
    <s v="debit"/>
  </r>
  <r>
    <n v="56767.1"/>
    <x v="46"/>
    <s v="17"/>
    <x v="1"/>
    <s v="2018"/>
    <d v="1899-12-30T11:00:00"/>
    <n v="0"/>
    <n v="0"/>
    <n v="0"/>
    <n v="37"/>
    <n v="56730.1"/>
    <x v="4"/>
    <s v="Australia"/>
    <s v="debit"/>
  </r>
  <r>
    <n v="4146.6499999999996"/>
    <x v="46"/>
    <s v="17"/>
    <x v="1"/>
    <s v="2018"/>
    <d v="1899-12-30T11:00:00"/>
    <n v="0"/>
    <n v="0"/>
    <n v="0"/>
    <n v="892.09"/>
    <n v="3254.5599999999995"/>
    <x v="4"/>
    <s v="Australia"/>
    <s v="credit"/>
  </r>
  <r>
    <n v="15225.33"/>
    <x v="46"/>
    <s v="17"/>
    <x v="1"/>
    <s v="2018"/>
    <d v="1899-12-30T11:00:00"/>
    <n v="0"/>
    <n v="0"/>
    <n v="0"/>
    <n v="4405.3"/>
    <n v="10820.029999999999"/>
    <x v="4"/>
    <s v="Australia"/>
    <s v="credit"/>
  </r>
  <r>
    <n v="11196.05"/>
    <x v="46"/>
    <s v="17"/>
    <x v="1"/>
    <s v="2018"/>
    <d v="1899-12-30T11:00:00"/>
    <n v="0"/>
    <n v="0"/>
    <n v="0"/>
    <n v="1254"/>
    <n v="9942.0499999999993"/>
    <x v="4"/>
    <s v="Australia"/>
    <s v="debit"/>
  </r>
  <r>
    <n v="39427.31"/>
    <x v="46"/>
    <s v="17"/>
    <x v="1"/>
    <s v="2018"/>
    <d v="1899-12-30T11:00:00"/>
    <n v="0"/>
    <n v="0"/>
    <n v="0"/>
    <n v="42"/>
    <n v="39385.31"/>
    <x v="4"/>
    <s v="Australia"/>
    <s v="debit"/>
  </r>
  <r>
    <n v="200023.81"/>
    <x v="46"/>
    <s v="17"/>
    <x v="1"/>
    <s v="2018"/>
    <d v="1899-12-30T11:00:00"/>
    <n v="0"/>
    <n v="0"/>
    <n v="0"/>
    <n v="4216.04"/>
    <n v="195807.77"/>
    <x v="4"/>
    <s v="Australia"/>
    <s v="credit"/>
  </r>
  <r>
    <n v="6944.86"/>
    <x v="46"/>
    <s v="17"/>
    <x v="1"/>
    <s v="2018"/>
    <d v="1899-12-30T11:00:13"/>
    <n v="0"/>
    <n v="0"/>
    <n v="0"/>
    <n v="13.46"/>
    <n v="6931.4"/>
    <x v="6"/>
    <s v="Australia"/>
    <s v="debit"/>
  </r>
  <r>
    <n v="12140.93"/>
    <x v="46"/>
    <s v="17"/>
    <x v="1"/>
    <s v="2018"/>
    <d v="1899-12-30T11:11:05"/>
    <n v="0"/>
    <n v="0"/>
    <n v="0"/>
    <n v="45.81"/>
    <n v="12095.12"/>
    <x v="169"/>
    <s v="Australia"/>
    <s v="debit"/>
  </r>
  <r>
    <n v="3254.56"/>
    <x v="46"/>
    <s v="17"/>
    <x v="1"/>
    <s v="2018"/>
    <d v="1899-12-30T11:21:57"/>
    <n v="0"/>
    <n v="0"/>
    <n v="0"/>
    <n v="13.74"/>
    <n v="3240.82"/>
    <x v="250"/>
    <s v="Australia"/>
    <s v="debit"/>
  </r>
  <r>
    <n v="8218.5400000000009"/>
    <x v="46"/>
    <s v="17"/>
    <x v="1"/>
    <s v="2018"/>
    <d v="1899-12-30T11:32:49"/>
    <n v="0"/>
    <n v="0"/>
    <n v="0"/>
    <n v="12.32"/>
    <n v="8206.2200000000012"/>
    <x v="628"/>
    <s v="Australia"/>
    <s v="debit"/>
  </r>
  <r>
    <n v="7823.65"/>
    <x v="46"/>
    <s v="17"/>
    <x v="1"/>
    <s v="2018"/>
    <d v="1899-12-30T11:43:41"/>
    <n v="0"/>
    <n v="0"/>
    <n v="0"/>
    <n v="16.260000000000002"/>
    <n v="7807.3899999999994"/>
    <x v="508"/>
    <s v="Australia"/>
    <s v="debit"/>
  </r>
  <r>
    <n v="9067.9699999999993"/>
    <x v="46"/>
    <s v="17"/>
    <x v="1"/>
    <s v="2018"/>
    <d v="1899-12-30T11:54:33"/>
    <n v="0"/>
    <n v="0"/>
    <n v="0"/>
    <n v="9.67"/>
    <n v="9058.2999999999993"/>
    <x v="6"/>
    <s v="Australia"/>
    <s v="debit"/>
  </r>
  <r>
    <n v="3664.63"/>
    <x v="46"/>
    <s v="17"/>
    <x v="1"/>
    <s v="2018"/>
    <d v="1899-12-30T12:00:00"/>
    <n v="0"/>
    <n v="0"/>
    <n v="0"/>
    <n v="862.95"/>
    <n v="2801.6800000000003"/>
    <x v="4"/>
    <s v="Australia"/>
    <s v="credit"/>
  </r>
  <r>
    <n v="7972.58"/>
    <x v="46"/>
    <s v="17"/>
    <x v="1"/>
    <s v="2018"/>
    <d v="1899-12-30T12:11:37"/>
    <n v="0"/>
    <n v="0"/>
    <n v="0"/>
    <n v="245.96"/>
    <n v="7726.62"/>
    <x v="128"/>
    <s v="Australia"/>
    <s v="debit"/>
  </r>
  <r>
    <n v="6885.63"/>
    <x v="46"/>
    <s v="17"/>
    <x v="1"/>
    <s v="2018"/>
    <d v="1899-12-30T12:34:53"/>
    <n v="0"/>
    <n v="0"/>
    <n v="0"/>
    <n v="15.1"/>
    <n v="6870.53"/>
    <x v="6"/>
    <s v="Australia"/>
    <s v="debit"/>
  </r>
  <r>
    <n v="7936.43"/>
    <x v="46"/>
    <s v="17"/>
    <x v="1"/>
    <s v="2018"/>
    <d v="1899-12-30T12:58:08"/>
    <n v="0"/>
    <n v="0"/>
    <n v="0"/>
    <n v="36.15"/>
    <n v="7900.2800000000007"/>
    <x v="44"/>
    <s v="Australia"/>
    <s v="debit"/>
  </r>
  <r>
    <n v="15415.07"/>
    <x v="46"/>
    <s v="17"/>
    <x v="1"/>
    <s v="2018"/>
    <d v="1899-12-30T13:00:00"/>
    <n v="0"/>
    <n v="0"/>
    <n v="0"/>
    <n v="177"/>
    <n v="15238.07"/>
    <x v="4"/>
    <s v="Australia"/>
    <s v="debit"/>
  </r>
  <r>
    <n v="112836.96"/>
    <x v="46"/>
    <s v="17"/>
    <x v="1"/>
    <s v="2018"/>
    <d v="1899-12-30T13:00:00"/>
    <n v="0"/>
    <n v="0"/>
    <n v="0"/>
    <n v="3231.26"/>
    <n v="109605.70000000001"/>
    <x v="4"/>
    <s v="Australia"/>
    <s v="credit"/>
  </r>
  <r>
    <n v="13784.06"/>
    <x v="46"/>
    <s v="17"/>
    <x v="1"/>
    <s v="2018"/>
    <d v="1899-12-30T13:00:00"/>
    <n v="0"/>
    <n v="0"/>
    <n v="0"/>
    <n v="2588.0100000000002"/>
    <n v="11196.05"/>
    <x v="4"/>
    <s v="Australia"/>
    <s v="credit"/>
  </r>
  <r>
    <n v="7254.36"/>
    <x v="46"/>
    <s v="17"/>
    <x v="1"/>
    <s v="2018"/>
    <d v="1899-12-30T13:00:00"/>
    <n v="0"/>
    <n v="0"/>
    <n v="0"/>
    <n v="1396.23"/>
    <n v="5858.1299999999992"/>
    <x v="4"/>
    <s v="Australia"/>
    <s v="credit"/>
  </r>
  <r>
    <n v="30914.92"/>
    <x v="46"/>
    <s v="17"/>
    <x v="1"/>
    <s v="2018"/>
    <d v="1899-12-30T13:00:00"/>
    <n v="0"/>
    <n v="0"/>
    <n v="0"/>
    <n v="664.43"/>
    <n v="30250.489999999998"/>
    <x v="4"/>
    <s v="Australia"/>
    <s v="credit"/>
  </r>
  <r>
    <n v="3975.76"/>
    <x v="46"/>
    <s v="17"/>
    <x v="1"/>
    <s v="2018"/>
    <d v="1899-12-30T13:00:00"/>
    <n v="0"/>
    <n v="0"/>
    <n v="0"/>
    <n v="1059.8399999999999"/>
    <n v="2915.92"/>
    <x v="4"/>
    <s v="Australia"/>
    <s v="credit"/>
  </r>
  <r>
    <n v="8617.23"/>
    <x v="46"/>
    <s v="17"/>
    <x v="1"/>
    <s v="2018"/>
    <d v="1899-12-30T13:00:00"/>
    <n v="0"/>
    <n v="0"/>
    <n v="0"/>
    <n v="990.55"/>
    <n v="7626.6799999999994"/>
    <x v="4"/>
    <s v="Australia"/>
    <s v="credit"/>
  </r>
  <r>
    <n v="56859.45"/>
    <x v="46"/>
    <s v="17"/>
    <x v="1"/>
    <s v="2018"/>
    <d v="1899-12-30T13:00:00"/>
    <n v="0"/>
    <n v="0"/>
    <n v="0"/>
    <n v="178"/>
    <n v="56681.45"/>
    <x v="4"/>
    <s v="Australia"/>
    <s v="debit"/>
  </r>
  <r>
    <n v="38789.07"/>
    <x v="46"/>
    <s v="17"/>
    <x v="1"/>
    <s v="2018"/>
    <d v="1899-12-30T13:21:54"/>
    <n v="0"/>
    <n v="0"/>
    <n v="0"/>
    <n v="33.19"/>
    <n v="38755.879999999997"/>
    <x v="824"/>
    <s v="Australia"/>
    <s v="debit"/>
  </r>
  <r>
    <n v="1926.82"/>
    <x v="46"/>
    <s v="17"/>
    <x v="1"/>
    <s v="2018"/>
    <d v="1899-12-30T13:45:42"/>
    <n v="0"/>
    <n v="0"/>
    <n v="0"/>
    <n v="11.46"/>
    <n v="1915.36"/>
    <x v="6"/>
    <s v="Australia"/>
    <s v="debit"/>
  </r>
  <r>
    <n v="10821.16"/>
    <x v="46"/>
    <s v="17"/>
    <x v="1"/>
    <s v="2018"/>
    <d v="1899-12-30T14:00:00"/>
    <n v="0"/>
    <n v="0"/>
    <n v="0"/>
    <n v="40"/>
    <n v="10781.16"/>
    <x v="4"/>
    <s v="Australia"/>
    <s v="debit"/>
  </r>
  <r>
    <n v="13334.24"/>
    <x v="46"/>
    <s v="17"/>
    <x v="1"/>
    <s v="2018"/>
    <d v="1899-12-30T14:00:00"/>
    <n v="0"/>
    <n v="0"/>
    <n v="0"/>
    <n v="2280.36"/>
    <n v="11053.88"/>
    <x v="4"/>
    <s v="Australia"/>
    <s v="credit"/>
  </r>
  <r>
    <n v="38769.07"/>
    <x v="46"/>
    <s v="17"/>
    <x v="1"/>
    <s v="2018"/>
    <d v="1899-12-30T14:00:00"/>
    <n v="0"/>
    <n v="0"/>
    <n v="0"/>
    <n v="20"/>
    <n v="38749.07"/>
    <x v="4"/>
    <s v="Australia"/>
    <s v="debit"/>
  </r>
  <r>
    <n v="3889.24"/>
    <x v="46"/>
    <s v="17"/>
    <x v="1"/>
    <s v="2018"/>
    <d v="1899-12-30T14:00:00"/>
    <n v="0"/>
    <n v="0"/>
    <n v="0"/>
    <n v="130"/>
    <n v="3759.24"/>
    <x v="4"/>
    <s v="Australia"/>
    <s v="debit"/>
  </r>
  <r>
    <n v="8048.82"/>
    <x v="46"/>
    <s v="17"/>
    <x v="1"/>
    <s v="2018"/>
    <d v="1899-12-30T14:00:00"/>
    <n v="0"/>
    <n v="0"/>
    <n v="0"/>
    <n v="1636.72"/>
    <n v="6412.0999999999995"/>
    <x v="4"/>
    <s v="Australia"/>
    <s v="credit"/>
  </r>
  <r>
    <n v="7914.86"/>
    <x v="46"/>
    <s v="17"/>
    <x v="1"/>
    <s v="2018"/>
    <d v="1899-12-30T14:10:15"/>
    <n v="0"/>
    <n v="0"/>
    <n v="0"/>
    <n v="21.57"/>
    <n v="7893.29"/>
    <x v="924"/>
    <s v="Australia"/>
    <s v="debit"/>
  </r>
  <r>
    <n v="3806.92"/>
    <x v="46"/>
    <s v="17"/>
    <x v="1"/>
    <s v="2018"/>
    <d v="1899-12-30T14:35:53"/>
    <n v="0"/>
    <n v="0"/>
    <n v="0"/>
    <n v="14.91"/>
    <n v="3792.01"/>
    <x v="172"/>
    <s v="Australia"/>
    <s v="debit"/>
  </r>
  <r>
    <n v="5617.55"/>
    <x v="46"/>
    <s v="17"/>
    <x v="1"/>
    <s v="2018"/>
    <d v="1899-12-30T15:00:00"/>
    <n v="0"/>
    <n v="0"/>
    <n v="0"/>
    <n v="55"/>
    <n v="5562.55"/>
    <x v="4"/>
    <s v="Australia"/>
    <s v="debit"/>
  </r>
  <r>
    <n v="6958.37"/>
    <x v="46"/>
    <s v="17"/>
    <x v="1"/>
    <s v="2018"/>
    <d v="1899-12-30T15:00:00"/>
    <n v="0"/>
    <n v="0"/>
    <n v="0"/>
    <n v="91"/>
    <n v="6867.37"/>
    <x v="4"/>
    <s v="Australia"/>
    <s v="debit"/>
  </r>
  <r>
    <n v="9958.9599999999991"/>
    <x v="46"/>
    <s v="17"/>
    <x v="1"/>
    <s v="2018"/>
    <d v="1899-12-30T15:00:00"/>
    <n v="0"/>
    <n v="0"/>
    <n v="0"/>
    <n v="22"/>
    <n v="9936.9599999999991"/>
    <x v="4"/>
    <s v="Australia"/>
    <s v="debit"/>
  </r>
  <r>
    <n v="5074.24"/>
    <x v="46"/>
    <s v="17"/>
    <x v="1"/>
    <s v="2018"/>
    <d v="1899-12-30T15:00:00"/>
    <n v="0"/>
    <n v="0"/>
    <n v="0"/>
    <n v="110"/>
    <n v="4964.24"/>
    <x v="4"/>
    <s v="Australia"/>
    <s v="debit"/>
  </r>
  <r>
    <n v="19215.080000000002"/>
    <x v="46"/>
    <s v="17"/>
    <x v="1"/>
    <s v="2018"/>
    <d v="1899-12-30T15:01:11"/>
    <n v="0"/>
    <n v="0"/>
    <n v="0"/>
    <n v="150.82"/>
    <n v="19064.260000000002"/>
    <x v="205"/>
    <s v="Australia"/>
    <s v="debit"/>
  </r>
  <r>
    <n v="3880.41"/>
    <x v="46"/>
    <s v="17"/>
    <x v="1"/>
    <s v="2018"/>
    <d v="1899-12-30T15:21:11"/>
    <n v="0"/>
    <n v="0"/>
    <n v="0"/>
    <n v="94.36"/>
    <n v="3786.0499999999997"/>
    <x v="6"/>
    <s v="Australia"/>
    <s v="debit"/>
  </r>
  <r>
    <n v="38728.43"/>
    <x v="46"/>
    <s v="17"/>
    <x v="1"/>
    <s v="2018"/>
    <d v="1899-12-30T15:41:11"/>
    <n v="0"/>
    <n v="0"/>
    <n v="0"/>
    <n v="40.64"/>
    <n v="38687.79"/>
    <x v="204"/>
    <s v="Australia"/>
    <s v="debit"/>
  </r>
  <r>
    <n v="13098.23"/>
    <x v="46"/>
    <s v="17"/>
    <x v="1"/>
    <s v="2018"/>
    <d v="1899-12-30T16:01:45"/>
    <n v="0"/>
    <n v="0"/>
    <n v="0"/>
    <n v="18.48"/>
    <n v="13079.75"/>
    <x v="119"/>
    <s v="Australia"/>
    <s v="debit"/>
  </r>
  <r>
    <n v="13714.7"/>
    <x v="46"/>
    <s v="17"/>
    <x v="1"/>
    <s v="2018"/>
    <d v="1899-12-30T16:31:10"/>
    <n v="0"/>
    <n v="0"/>
    <n v="0"/>
    <n v="69.36"/>
    <n v="13645.34"/>
    <x v="1121"/>
    <s v="Australia"/>
    <s v="debit"/>
  </r>
  <r>
    <n v="8291.43"/>
    <x v="46"/>
    <s v="17"/>
    <x v="1"/>
    <s v="2018"/>
    <d v="1899-12-30T17:00:00"/>
    <n v="0"/>
    <n v="0"/>
    <n v="0"/>
    <n v="159"/>
    <n v="8132.43"/>
    <x v="4"/>
    <s v="Australia"/>
    <s v="debit"/>
  </r>
  <r>
    <n v="5407.24"/>
    <x v="46"/>
    <s v="17"/>
    <x v="1"/>
    <s v="2018"/>
    <d v="1899-12-30T17:00:00"/>
    <n v="0"/>
    <n v="0"/>
    <n v="0"/>
    <n v="36"/>
    <n v="5371.24"/>
    <x v="4"/>
    <s v="Australia"/>
    <s v="debit"/>
  </r>
  <r>
    <n v="38645.43"/>
    <x v="46"/>
    <s v="17"/>
    <x v="1"/>
    <s v="2018"/>
    <d v="1899-12-30T17:00:00"/>
    <n v="0"/>
    <n v="0"/>
    <n v="0"/>
    <n v="83"/>
    <n v="38562.43"/>
    <x v="4"/>
    <s v="Australia"/>
    <s v="debit"/>
  </r>
  <r>
    <n v="3922.76"/>
    <x v="46"/>
    <s v="17"/>
    <x v="1"/>
    <s v="2018"/>
    <d v="1899-12-30T17:00:00"/>
    <n v="0"/>
    <n v="0"/>
    <n v="0"/>
    <n v="53"/>
    <n v="3869.76"/>
    <x v="4"/>
    <s v="Australia"/>
    <s v="debit"/>
  </r>
  <r>
    <n v="12325.14"/>
    <x v="46"/>
    <s v="17"/>
    <x v="1"/>
    <s v="2018"/>
    <d v="1899-12-30T17:00:00"/>
    <n v="0"/>
    <n v="0"/>
    <n v="0"/>
    <n v="2538.6799999999998"/>
    <n v="9786.4599999999991"/>
    <x v="4"/>
    <s v="Australia"/>
    <s v="credit"/>
  </r>
  <r>
    <n v="11850.78"/>
    <x v="46"/>
    <s v="17"/>
    <x v="1"/>
    <s v="2018"/>
    <d v="1899-12-30T17:00:00"/>
    <n v="0"/>
    <n v="0"/>
    <n v="0"/>
    <n v="3977.46"/>
    <n v="7873.3200000000006"/>
    <x v="4"/>
    <s v="Australia"/>
    <s v="credit"/>
  </r>
  <r>
    <n v="5572.83"/>
    <x v="46"/>
    <s v="17"/>
    <x v="1"/>
    <s v="2018"/>
    <d v="1899-12-30T17:00:38"/>
    <n v="0"/>
    <n v="0"/>
    <n v="0"/>
    <n v="13.77"/>
    <n v="5559.0599999999995"/>
    <x v="444"/>
    <s v="Australia"/>
    <s v="debit"/>
  </r>
  <r>
    <n v="7873.32"/>
    <x v="46"/>
    <s v="17"/>
    <x v="1"/>
    <s v="2018"/>
    <d v="1899-12-30T17:32:54"/>
    <n v="0"/>
    <n v="0"/>
    <n v="0"/>
    <n v="41.54"/>
    <n v="7831.78"/>
    <x v="313"/>
    <s v="Australia"/>
    <s v="debit"/>
  </r>
  <r>
    <n v="34782.67"/>
    <x v="46"/>
    <s v="17"/>
    <x v="1"/>
    <s v="2018"/>
    <d v="1899-12-30T18:00:00"/>
    <n v="0"/>
    <n v="0"/>
    <n v="0"/>
    <n v="177"/>
    <n v="34605.67"/>
    <x v="4"/>
    <s v="Australia"/>
    <s v="debit"/>
  </r>
  <r>
    <n v="5569.43"/>
    <x v="46"/>
    <s v="17"/>
    <x v="1"/>
    <s v="2018"/>
    <d v="1899-12-30T18:05:31"/>
    <n v="0"/>
    <n v="0"/>
    <n v="0"/>
    <n v="3.4"/>
    <n v="5566.0300000000007"/>
    <x v="952"/>
    <s v="Australia"/>
    <s v="debit"/>
  </r>
  <r>
    <n v="11805.59"/>
    <x v="46"/>
    <s v="17"/>
    <x v="1"/>
    <s v="2018"/>
    <d v="1899-12-30T18:39:59"/>
    <n v="0"/>
    <n v="0"/>
    <n v="0"/>
    <n v="45.19"/>
    <n v="11760.4"/>
    <x v="950"/>
    <s v="Australia"/>
    <s v="debit"/>
  </r>
  <r>
    <n v="5519.55"/>
    <x v="46"/>
    <s v="17"/>
    <x v="1"/>
    <s v="2018"/>
    <d v="1899-12-30T19:00:00"/>
    <n v="0"/>
    <n v="0"/>
    <n v="0"/>
    <n v="98"/>
    <n v="5421.55"/>
    <x v="4"/>
    <s v="Australia"/>
    <s v="debit"/>
  </r>
  <r>
    <n v="9889.9"/>
    <x v="46"/>
    <s v="17"/>
    <x v="1"/>
    <s v="2018"/>
    <d v="1899-12-30T19:00:00"/>
    <n v="0"/>
    <n v="0"/>
    <n v="0"/>
    <n v="55"/>
    <n v="9834.9"/>
    <x v="4"/>
    <s v="Australia"/>
    <s v="debit"/>
  </r>
  <r>
    <n v="20501.400000000001"/>
    <x v="46"/>
    <s v="17"/>
    <x v="1"/>
    <s v="2018"/>
    <d v="1899-12-30T19:17:29"/>
    <n v="0"/>
    <n v="0"/>
    <n v="0"/>
    <n v="6.89"/>
    <n v="20494.510000000002"/>
    <x v="479"/>
    <s v="Australia"/>
    <s v="debit"/>
  </r>
  <r>
    <n v="5551.87"/>
    <x v="46"/>
    <s v="17"/>
    <x v="1"/>
    <s v="2018"/>
    <d v="1899-12-30T19:59:09"/>
    <n v="0"/>
    <n v="0"/>
    <n v="0"/>
    <n v="17.559999999999999"/>
    <n v="5534.3099999999995"/>
    <x v="50"/>
    <s v="Australia"/>
    <s v="debit"/>
  </r>
  <r>
    <n v="6134.88"/>
    <x v="46"/>
    <s v="17"/>
    <x v="1"/>
    <s v="2018"/>
    <d v="1899-12-30T20:00:00"/>
    <n v="0"/>
    <n v="0"/>
    <n v="0"/>
    <n v="64"/>
    <n v="6070.88"/>
    <x v="4"/>
    <s v="Australia"/>
    <s v="debit"/>
  </r>
  <r>
    <n v="3581.63"/>
    <x v="46"/>
    <s v="17"/>
    <x v="1"/>
    <s v="2018"/>
    <d v="1899-12-30T20:00:00"/>
    <n v="0"/>
    <n v="0"/>
    <n v="0"/>
    <n v="83"/>
    <n v="3498.63"/>
    <x v="4"/>
    <s v="Australia"/>
    <s v="debit"/>
  </r>
  <r>
    <n v="112803.96"/>
    <x v="46"/>
    <s v="17"/>
    <x v="1"/>
    <s v="2018"/>
    <d v="1899-12-30T20:00:00"/>
    <n v="0"/>
    <n v="0"/>
    <n v="0"/>
    <n v="33"/>
    <n v="112770.96"/>
    <x v="4"/>
    <s v="Australia"/>
    <s v="debit"/>
  </r>
  <r>
    <n v="2220.15"/>
    <x v="46"/>
    <s v="17"/>
    <x v="1"/>
    <s v="2018"/>
    <d v="1899-12-30T20:00:00"/>
    <n v="0"/>
    <n v="0"/>
    <n v="0"/>
    <n v="61"/>
    <n v="2159.15"/>
    <x v="4"/>
    <s v="Australia"/>
    <s v="debit"/>
  </r>
  <r>
    <n v="13679.93"/>
    <x v="46"/>
    <s v="17"/>
    <x v="1"/>
    <s v="2018"/>
    <d v="1899-12-30T20:16:36"/>
    <n v="0"/>
    <n v="0"/>
    <n v="0"/>
    <n v="34.770000000000003"/>
    <n v="13645.16"/>
    <x v="713"/>
    <s v="Australia"/>
    <s v="debit"/>
  </r>
  <r>
    <n v="1910.27"/>
    <x v="46"/>
    <s v="17"/>
    <x v="1"/>
    <s v="2018"/>
    <d v="1899-12-30T20:33:33"/>
    <n v="0"/>
    <n v="0"/>
    <n v="0"/>
    <n v="16.55"/>
    <n v="1893.72"/>
    <x v="170"/>
    <s v="Australia"/>
    <s v="debit"/>
  </r>
  <r>
    <n v="3801.96"/>
    <x v="46"/>
    <s v="17"/>
    <x v="1"/>
    <s v="2018"/>
    <d v="1899-12-30T20:50:30"/>
    <n v="0"/>
    <n v="0"/>
    <n v="0"/>
    <n v="17.95"/>
    <n v="3784.01"/>
    <x v="661"/>
    <s v="Australia"/>
    <s v="debit"/>
  </r>
  <r>
    <n v="3908.77"/>
    <x v="46"/>
    <s v="17"/>
    <x v="1"/>
    <s v="2018"/>
    <d v="1899-12-30T21:05:42"/>
    <n v="0"/>
    <n v="0"/>
    <n v="0"/>
    <n v="15.84"/>
    <n v="3892.93"/>
    <x v="160"/>
    <s v="Australia"/>
    <s v="debit"/>
  </r>
  <r>
    <n v="1905.29"/>
    <x v="46"/>
    <s v="17"/>
    <x v="1"/>
    <s v="2018"/>
    <d v="1899-12-30T21:18:42"/>
    <n v="0"/>
    <n v="0"/>
    <n v="0"/>
    <n v="4.9800000000000004"/>
    <n v="1900.31"/>
    <x v="935"/>
    <s v="Australia"/>
    <s v="debit"/>
  </r>
  <r>
    <n v="28341.29"/>
    <x v="46"/>
    <s v="17"/>
    <x v="1"/>
    <s v="2018"/>
    <d v="1899-12-30T21:31:41"/>
    <n v="0"/>
    <n v="0"/>
    <n v="0"/>
    <n v="44.95"/>
    <n v="28296.34"/>
    <x v="936"/>
    <s v="Australia"/>
    <s v="debit"/>
  </r>
  <r>
    <n v="5494.72"/>
    <x v="46"/>
    <s v="17"/>
    <x v="1"/>
    <s v="2018"/>
    <d v="1899-12-30T21:44:40"/>
    <n v="0"/>
    <n v="0"/>
    <n v="0"/>
    <n v="24.83"/>
    <n v="5469.89"/>
    <x v="36"/>
    <s v="Australia"/>
    <s v="debit"/>
  </r>
  <r>
    <n v="3558.29"/>
    <x v="46"/>
    <s v="17"/>
    <x v="1"/>
    <s v="2018"/>
    <d v="1899-12-30T21:57:39"/>
    <n v="0"/>
    <n v="0"/>
    <n v="0"/>
    <n v="23.34"/>
    <n v="3534.95"/>
    <x v="1281"/>
    <s v="Australia"/>
    <s v="debit"/>
  </r>
  <r>
    <n v="8586.23"/>
    <x v="46"/>
    <s v="17"/>
    <x v="1"/>
    <s v="2018"/>
    <d v="1899-12-30T22:00:00"/>
    <n v="0"/>
    <n v="0"/>
    <n v="0"/>
    <n v="31"/>
    <n v="8555.23"/>
    <x v="4"/>
    <s v="Australia"/>
    <s v="debit"/>
  </r>
  <r>
    <n v="4205.8"/>
    <x v="46"/>
    <s v="17"/>
    <x v="1"/>
    <s v="2018"/>
    <d v="1899-12-30T22:00:00"/>
    <n v="0"/>
    <n v="0"/>
    <n v="0"/>
    <n v="73"/>
    <n v="4132.8"/>
    <x v="4"/>
    <s v="Australia"/>
    <s v="debit"/>
  </r>
  <r>
    <n v="5392.92"/>
    <x v="46"/>
    <s v="17"/>
    <x v="1"/>
    <s v="2018"/>
    <d v="1899-12-30T22:17:49"/>
    <n v="0"/>
    <n v="0"/>
    <n v="0"/>
    <n v="14.32"/>
    <n v="5378.6"/>
    <x v="414"/>
    <s v="Australia"/>
    <s v="debit"/>
  </r>
  <r>
    <n v="3399.63"/>
    <x v="46"/>
    <s v="17"/>
    <x v="1"/>
    <s v="2018"/>
    <d v="1899-12-30T22:39:33"/>
    <n v="0"/>
    <n v="0"/>
    <n v="0"/>
    <n v="10.06"/>
    <n v="3389.57"/>
    <x v="1282"/>
    <s v="Australia"/>
    <s v="debit"/>
  </r>
  <r>
    <n v="6792.86"/>
    <x v="46"/>
    <s v="17"/>
    <x v="1"/>
    <s v="2018"/>
    <d v="1899-12-30T23:00:00"/>
    <n v="0"/>
    <n v="0"/>
    <n v="0"/>
    <n v="152"/>
    <n v="6640.86"/>
    <x v="4"/>
    <s v="Australia"/>
    <s v="debit"/>
  </r>
  <r>
    <n v="9006.9699999999993"/>
    <x v="46"/>
    <s v="17"/>
    <x v="1"/>
    <s v="2018"/>
    <d v="1899-12-30T23:00:00"/>
    <n v="0"/>
    <n v="0"/>
    <n v="0"/>
    <n v="61"/>
    <n v="8945.9699999999993"/>
    <x v="4"/>
    <s v="Australia"/>
    <s v="debit"/>
  </r>
  <r>
    <n v="3885.11"/>
    <x v="46"/>
    <s v="17"/>
    <x v="1"/>
    <s v="2018"/>
    <d v="1899-12-30T23:07:29"/>
    <n v="0"/>
    <n v="0"/>
    <n v="0"/>
    <n v="23.66"/>
    <n v="3861.4500000000003"/>
    <x v="723"/>
    <s v="Australia"/>
    <s v="debit"/>
  </r>
  <r>
    <n v="11778.91"/>
    <x v="47"/>
    <s v="18"/>
    <x v="1"/>
    <s v="2018"/>
    <d v="1899-12-30T00:32:13"/>
    <n v="0"/>
    <n v="0"/>
    <n v="0"/>
    <n v="26.68"/>
    <n v="11752.23"/>
    <x v="489"/>
    <s v="Australia"/>
    <s v="debit"/>
  </r>
  <r>
    <n v="8994.24"/>
    <x v="47"/>
    <s v="18"/>
    <x v="1"/>
    <s v="2018"/>
    <d v="1899-12-30T01:17:14"/>
    <n v="0"/>
    <n v="0"/>
    <n v="0"/>
    <n v="12.73"/>
    <n v="8981.51"/>
    <x v="1197"/>
    <s v="Australia"/>
    <s v="debit"/>
  </r>
  <r>
    <n v="48025.49"/>
    <x v="47"/>
    <s v="18"/>
    <x v="1"/>
    <s v="2018"/>
    <d v="1899-12-30T01:51:43"/>
    <n v="0"/>
    <n v="0"/>
    <n v="0"/>
    <n v="13.77"/>
    <n v="48011.72"/>
    <x v="317"/>
    <s v="Australia"/>
    <s v="debit"/>
  </r>
  <r>
    <n v="1885.29"/>
    <x v="47"/>
    <s v="18"/>
    <x v="1"/>
    <s v="2018"/>
    <d v="1899-12-30T02:00:00"/>
    <n v="0"/>
    <n v="0"/>
    <n v="0"/>
    <n v="20"/>
    <n v="1865.29"/>
    <x v="4"/>
    <s v="Australia"/>
    <s v="debit"/>
  </r>
  <r>
    <n v="13125.66"/>
    <x v="47"/>
    <s v="18"/>
    <x v="1"/>
    <s v="2018"/>
    <d v="1899-12-30T02:00:00"/>
    <n v="0"/>
    <n v="0"/>
    <n v="0"/>
    <n v="90"/>
    <n v="13035.66"/>
    <x v="4"/>
    <s v="Australia"/>
    <s v="debit"/>
  </r>
  <r>
    <n v="14045.65"/>
    <x v="47"/>
    <s v="18"/>
    <x v="1"/>
    <s v="2018"/>
    <d v="1899-12-30T03:00:00"/>
    <n v="0"/>
    <n v="0"/>
    <n v="0"/>
    <n v="17"/>
    <n v="14028.65"/>
    <x v="4"/>
    <s v="Australia"/>
    <s v="debit"/>
  </r>
  <r>
    <n v="15182.33"/>
    <x v="47"/>
    <s v="18"/>
    <x v="1"/>
    <s v="2018"/>
    <d v="1899-12-30T03:00:00"/>
    <n v="0"/>
    <n v="0"/>
    <n v="0"/>
    <n v="43"/>
    <n v="15139.33"/>
    <x v="4"/>
    <s v="Australia"/>
    <s v="debit"/>
  </r>
  <r>
    <n v="6991.34"/>
    <x v="47"/>
    <s v="18"/>
    <x v="1"/>
    <s v="2018"/>
    <d v="1899-12-30T04:00:00"/>
    <n v="0"/>
    <n v="0"/>
    <n v="0"/>
    <n v="20"/>
    <n v="6971.34"/>
    <x v="4"/>
    <s v="Australia"/>
    <s v="debit"/>
  </r>
  <r>
    <n v="38615.43"/>
    <x v="47"/>
    <s v="18"/>
    <x v="1"/>
    <s v="2018"/>
    <d v="1899-12-30T04:00:00"/>
    <n v="0"/>
    <n v="0"/>
    <n v="0"/>
    <n v="30"/>
    <n v="38585.43"/>
    <x v="4"/>
    <s v="Australia"/>
    <s v="debit"/>
  </r>
  <r>
    <n v="7225.52"/>
    <x v="47"/>
    <s v="18"/>
    <x v="1"/>
    <s v="2018"/>
    <d v="1899-12-30T04:38:39"/>
    <n v="0"/>
    <n v="0"/>
    <n v="0"/>
    <n v="28.84"/>
    <n v="7196.68"/>
    <x v="932"/>
    <s v="Australia"/>
    <s v="debit"/>
  </r>
  <r>
    <n v="13056.23"/>
    <x v="47"/>
    <s v="18"/>
    <x v="1"/>
    <s v="2018"/>
    <d v="1899-12-30T05:00:00"/>
    <n v="0"/>
    <n v="0"/>
    <n v="0"/>
    <n v="42"/>
    <n v="13014.23"/>
    <x v="4"/>
    <s v="Australia"/>
    <s v="debit"/>
  </r>
  <r>
    <n v="5054.24"/>
    <x v="47"/>
    <s v="18"/>
    <x v="1"/>
    <s v="2018"/>
    <d v="1899-12-30T05:00:00"/>
    <n v="0"/>
    <n v="0"/>
    <n v="0"/>
    <n v="20"/>
    <n v="5034.24"/>
    <x v="4"/>
    <s v="Australia"/>
    <s v="debit"/>
  </r>
  <r>
    <n v="15394.07"/>
    <x v="47"/>
    <s v="18"/>
    <x v="1"/>
    <s v="2018"/>
    <d v="1899-12-30T06:00:00"/>
    <n v="0"/>
    <n v="0"/>
    <n v="0"/>
    <n v="21"/>
    <n v="15373.07"/>
    <x v="4"/>
    <s v="Australia"/>
    <s v="debit"/>
  </r>
  <r>
    <n v="3852.46"/>
    <x v="47"/>
    <s v="18"/>
    <x v="1"/>
    <s v="2018"/>
    <d v="1899-12-30T06:03:19"/>
    <n v="0"/>
    <n v="0"/>
    <n v="0"/>
    <n v="32.65"/>
    <n v="3819.81"/>
    <x v="147"/>
    <s v="Australia"/>
    <s v="debit"/>
  </r>
  <r>
    <n v="11799.04"/>
    <x v="47"/>
    <s v="18"/>
    <x v="1"/>
    <s v="2018"/>
    <d v="1899-12-30T07:00:00"/>
    <n v="0"/>
    <n v="0"/>
    <n v="0"/>
    <n v="39"/>
    <n v="11760.04"/>
    <x v="4"/>
    <s v="Australia"/>
    <s v="debit"/>
  </r>
  <r>
    <n v="5739.47"/>
    <x v="47"/>
    <s v="18"/>
    <x v="1"/>
    <s v="2018"/>
    <d v="1899-12-30T07:00:00"/>
    <n v="0"/>
    <n v="0"/>
    <n v="0"/>
    <n v="34"/>
    <n v="5705.47"/>
    <x v="4"/>
    <s v="Australia"/>
    <s v="debit"/>
  </r>
  <r>
    <n v="5668.47"/>
    <x v="47"/>
    <s v="18"/>
    <x v="1"/>
    <s v="2018"/>
    <d v="1899-12-30T07:00:00"/>
    <n v="0"/>
    <n v="0"/>
    <n v="0"/>
    <n v="71"/>
    <n v="5597.47"/>
    <x v="4"/>
    <s v="Australia"/>
    <s v="debit"/>
  </r>
  <r>
    <n v="1834.44"/>
    <x v="47"/>
    <s v="18"/>
    <x v="1"/>
    <s v="2018"/>
    <d v="1899-12-30T07:00:00"/>
    <n v="0"/>
    <n v="0"/>
    <n v="0"/>
    <n v="36"/>
    <n v="1798.44"/>
    <x v="4"/>
    <s v="Australia"/>
    <s v="debit"/>
  </r>
  <r>
    <n v="6671.86"/>
    <x v="47"/>
    <s v="18"/>
    <x v="1"/>
    <s v="2018"/>
    <d v="1899-12-30T07:00:00"/>
    <n v="0"/>
    <n v="0"/>
    <n v="0"/>
    <n v="121"/>
    <n v="6550.86"/>
    <x v="4"/>
    <s v="Australia"/>
    <s v="debit"/>
  </r>
  <r>
    <n v="1870.44"/>
    <x v="47"/>
    <s v="18"/>
    <x v="1"/>
    <s v="2018"/>
    <d v="1899-12-30T07:47:08"/>
    <n v="0"/>
    <n v="0"/>
    <n v="0"/>
    <n v="14.85"/>
    <n v="1855.5900000000001"/>
    <x v="300"/>
    <s v="Australia"/>
    <s v="debit"/>
  </r>
  <r>
    <n v="14009.65"/>
    <x v="47"/>
    <s v="18"/>
    <x v="1"/>
    <s v="2018"/>
    <d v="1899-12-30T08:00:00"/>
    <n v="0"/>
    <n v="0"/>
    <n v="0"/>
    <n v="36"/>
    <n v="13973.65"/>
    <x v="4"/>
    <s v="Australia"/>
    <s v="debit"/>
  </r>
  <r>
    <n v="3505.19"/>
    <x v="47"/>
    <s v="18"/>
    <x v="1"/>
    <s v="2018"/>
    <d v="1899-12-30T08:11:42"/>
    <n v="0"/>
    <n v="0"/>
    <n v="0"/>
    <n v="53.1"/>
    <n v="3452.09"/>
    <x v="1184"/>
    <s v="Australia"/>
    <s v="debit"/>
  </r>
  <r>
    <n v="3826.18"/>
    <x v="47"/>
    <s v="18"/>
    <x v="1"/>
    <s v="2018"/>
    <d v="1899-12-30T08:25:59"/>
    <n v="0"/>
    <n v="0"/>
    <n v="0"/>
    <n v="26.28"/>
    <n v="3799.8999999999996"/>
    <x v="59"/>
    <s v="Australia"/>
    <s v="debit"/>
  </r>
  <r>
    <n v="11772.91"/>
    <x v="47"/>
    <s v="18"/>
    <x v="1"/>
    <s v="2018"/>
    <d v="1899-12-30T08:40:17"/>
    <n v="0"/>
    <n v="0"/>
    <n v="0"/>
    <n v="6"/>
    <n v="11766.91"/>
    <x v="391"/>
    <s v="Australia"/>
    <s v="debit"/>
  </r>
  <r>
    <n v="3786.03"/>
    <x v="47"/>
    <s v="18"/>
    <x v="1"/>
    <s v="2018"/>
    <d v="1899-12-30T08:54:34"/>
    <n v="0"/>
    <n v="0"/>
    <n v="0"/>
    <n v="40.15"/>
    <n v="3745.88"/>
    <x v="390"/>
    <s v="Australia"/>
    <s v="debit"/>
  </r>
  <r>
    <n v="38586.43"/>
    <x v="47"/>
    <s v="18"/>
    <x v="1"/>
    <s v="2018"/>
    <d v="1899-12-30T09:00:00"/>
    <n v="0"/>
    <n v="0"/>
    <n v="0"/>
    <n v="29"/>
    <n v="38557.43"/>
    <x v="4"/>
    <s v="Australia"/>
    <s v="debit"/>
  </r>
  <r>
    <n v="3187.92"/>
    <x v="47"/>
    <s v="18"/>
    <x v="1"/>
    <s v="2018"/>
    <d v="1899-12-30T09:00:00"/>
    <n v="0"/>
    <n v="0"/>
    <n v="0"/>
    <n v="124"/>
    <n v="3063.92"/>
    <x v="4"/>
    <s v="Australia"/>
    <s v="debit"/>
  </r>
  <r>
    <n v="11708.06"/>
    <x v="47"/>
    <s v="18"/>
    <x v="1"/>
    <s v="2018"/>
    <d v="1899-12-30T09:00:00"/>
    <n v="0"/>
    <n v="0"/>
    <n v="0"/>
    <n v="54"/>
    <n v="11654.06"/>
    <x v="4"/>
    <s v="Australia"/>
    <s v="debit"/>
  </r>
  <r>
    <n v="13171.57"/>
    <x v="47"/>
    <s v="18"/>
    <x v="1"/>
    <s v="2018"/>
    <d v="1899-12-30T09:03:37"/>
    <n v="0"/>
    <n v="0"/>
    <n v="0"/>
    <n v="508.36"/>
    <n v="12663.21"/>
    <x v="473"/>
    <s v="Australia"/>
    <s v="debit"/>
  </r>
  <r>
    <n v="7286.27"/>
    <x v="47"/>
    <s v="18"/>
    <x v="1"/>
    <s v="2018"/>
    <d v="1899-12-30T09:09:28"/>
    <n v="0"/>
    <n v="0"/>
    <n v="0"/>
    <n v="52.56"/>
    <n v="7233.71"/>
    <x v="363"/>
    <s v="Australia"/>
    <s v="debit"/>
  </r>
  <r>
    <n v="3465.6"/>
    <x v="47"/>
    <s v="18"/>
    <x v="1"/>
    <s v="2018"/>
    <d v="1899-12-30T09:15:19"/>
    <n v="0"/>
    <n v="0"/>
    <n v="0"/>
    <n v="39.590000000000003"/>
    <n v="3426.0099999999998"/>
    <x v="1283"/>
    <s v="Australia"/>
    <s v="debit"/>
  </r>
  <r>
    <n v="11762.06"/>
    <x v="47"/>
    <s v="18"/>
    <x v="1"/>
    <s v="2018"/>
    <d v="1899-12-30T09:21:10"/>
    <n v="0"/>
    <n v="0"/>
    <n v="0"/>
    <n v="10.85"/>
    <n v="11751.21"/>
    <x v="984"/>
    <s v="Australia"/>
    <s v="debit"/>
  </r>
  <r>
    <n v="47991.15"/>
    <x v="47"/>
    <s v="18"/>
    <x v="1"/>
    <s v="2018"/>
    <d v="1899-12-30T09:27:01"/>
    <n v="0"/>
    <n v="0"/>
    <n v="0"/>
    <n v="34.340000000000003"/>
    <n v="47956.810000000005"/>
    <x v="214"/>
    <s v="Australia"/>
    <s v="debit"/>
  </r>
  <r>
    <n v="1776.13"/>
    <x v="47"/>
    <s v="18"/>
    <x v="1"/>
    <s v="2018"/>
    <d v="1899-12-30T09:32:51"/>
    <n v="0"/>
    <n v="0"/>
    <n v="0"/>
    <n v="58.31"/>
    <n v="1717.8200000000002"/>
    <x v="354"/>
    <s v="Australia"/>
    <s v="debit"/>
  </r>
  <r>
    <n v="47975.96"/>
    <x v="47"/>
    <s v="18"/>
    <x v="1"/>
    <s v="2018"/>
    <d v="1899-12-30T09:38:42"/>
    <n v="0"/>
    <n v="0"/>
    <n v="0"/>
    <n v="15.19"/>
    <n v="47960.77"/>
    <x v="59"/>
    <s v="Australia"/>
    <s v="debit"/>
  </r>
  <r>
    <n v="7009.95"/>
    <x v="47"/>
    <s v="18"/>
    <x v="1"/>
    <s v="2018"/>
    <d v="1899-12-30T09:44:33"/>
    <n v="0"/>
    <n v="0"/>
    <n v="0"/>
    <n v="70.37"/>
    <n v="6939.58"/>
    <x v="15"/>
    <s v="Australia"/>
    <s v="debit"/>
  </r>
  <r>
    <n v="9127.98"/>
    <x v="47"/>
    <s v="18"/>
    <x v="1"/>
    <s v="2018"/>
    <d v="1899-12-30T09:50:24"/>
    <n v="0"/>
    <n v="0"/>
    <n v="0"/>
    <n v="13.22"/>
    <n v="9114.76"/>
    <x v="269"/>
    <s v="Australia"/>
    <s v="debit"/>
  </r>
  <r>
    <n v="3103.92"/>
    <x v="47"/>
    <s v="18"/>
    <x v="1"/>
    <s v="2018"/>
    <d v="1899-12-30T10:00:00"/>
    <n v="0"/>
    <n v="0"/>
    <n v="0"/>
    <n v="84"/>
    <n v="3019.92"/>
    <x v="4"/>
    <s v="Australia"/>
    <s v="debit"/>
  </r>
  <r>
    <n v="2674.31"/>
    <x v="47"/>
    <s v="18"/>
    <x v="1"/>
    <s v="2018"/>
    <d v="1899-12-30T10:02:38"/>
    <n v="0"/>
    <n v="0"/>
    <n v="0"/>
    <n v="791.29"/>
    <n v="1883.02"/>
    <x v="704"/>
    <s v="Australia"/>
    <s v="debit"/>
  </r>
  <r>
    <n v="5429.23"/>
    <x v="47"/>
    <s v="18"/>
    <x v="1"/>
    <s v="2018"/>
    <d v="1899-12-30T10:09:59"/>
    <n v="0"/>
    <n v="0"/>
    <n v="0"/>
    <n v="65.489999999999995"/>
    <n v="5363.74"/>
    <x v="666"/>
    <s v="Australia"/>
    <s v="debit"/>
  </r>
  <r>
    <n v="3352.16"/>
    <x v="47"/>
    <s v="18"/>
    <x v="1"/>
    <s v="2018"/>
    <d v="1899-12-30T10:17:21"/>
    <n v="0"/>
    <n v="0"/>
    <n v="0"/>
    <n v="47.47"/>
    <n v="3304.69"/>
    <x v="52"/>
    <s v="Australia"/>
    <s v="debit"/>
  </r>
  <r>
    <n v="5543.68"/>
    <x v="47"/>
    <s v="18"/>
    <x v="1"/>
    <s v="2018"/>
    <d v="1899-12-30T10:24:42"/>
    <n v="0"/>
    <n v="0"/>
    <n v="0"/>
    <n v="8.19"/>
    <n v="5535.4900000000007"/>
    <x v="150"/>
    <s v="Australia"/>
    <s v="debit"/>
  </r>
  <r>
    <n v="3778.42"/>
    <x v="47"/>
    <s v="18"/>
    <x v="1"/>
    <s v="2018"/>
    <d v="1899-12-30T10:32:03"/>
    <n v="0"/>
    <n v="0"/>
    <n v="0"/>
    <n v="7.61"/>
    <n v="3770.81"/>
    <x v="160"/>
    <s v="Australia"/>
    <s v="debit"/>
  </r>
  <r>
    <n v="47947.47"/>
    <x v="47"/>
    <s v="18"/>
    <x v="1"/>
    <s v="2018"/>
    <d v="1899-12-30T10:39:24"/>
    <n v="0"/>
    <n v="0"/>
    <n v="0"/>
    <n v="28.49"/>
    <n v="47918.98"/>
    <x v="213"/>
    <s v="Australia"/>
    <s v="debit"/>
  </r>
  <r>
    <n v="8576.69"/>
    <x v="47"/>
    <s v="18"/>
    <x v="1"/>
    <s v="2018"/>
    <d v="1899-12-30T10:46:45"/>
    <n v="0"/>
    <n v="0"/>
    <n v="0"/>
    <n v="9.5399999999999991"/>
    <n v="8567.15"/>
    <x v="200"/>
    <s v="Australia"/>
    <s v="debit"/>
  </r>
  <r>
    <n v="1765.33"/>
    <x v="47"/>
    <s v="18"/>
    <x v="1"/>
    <s v="2018"/>
    <d v="1899-12-30T10:54:07"/>
    <n v="0"/>
    <n v="0"/>
    <n v="0"/>
    <n v="10.8"/>
    <n v="1754.53"/>
    <x v="74"/>
    <s v="Australia"/>
    <s v="debit"/>
  </r>
  <r>
    <n v="23128.39"/>
    <x v="47"/>
    <s v="18"/>
    <x v="1"/>
    <s v="2018"/>
    <d v="1899-12-30T11:00:00"/>
    <n v="0"/>
    <n v="0"/>
    <n v="0"/>
    <n v="75"/>
    <n v="23053.39"/>
    <x v="4"/>
    <s v="Australia"/>
    <s v="debit"/>
  </r>
  <r>
    <n v="13964.65"/>
    <x v="47"/>
    <s v="18"/>
    <x v="1"/>
    <s v="2018"/>
    <d v="1899-12-30T11:00:00"/>
    <n v="0"/>
    <n v="0"/>
    <n v="0"/>
    <n v="45"/>
    <n v="13919.65"/>
    <x v="4"/>
    <s v="Australia"/>
    <s v="debit"/>
  </r>
  <r>
    <n v="14022.13"/>
    <x v="47"/>
    <s v="18"/>
    <x v="1"/>
    <s v="2018"/>
    <d v="1899-12-30T11:00:00"/>
    <n v="0"/>
    <n v="0"/>
    <n v="0"/>
    <n v="4132.2299999999996"/>
    <n v="9889.9"/>
    <x v="4"/>
    <s v="Australia"/>
    <s v="credit"/>
  </r>
  <r>
    <n v="2735.66"/>
    <x v="47"/>
    <s v="18"/>
    <x v="1"/>
    <s v="2018"/>
    <d v="1899-12-30T11:01:15"/>
    <n v="0"/>
    <n v="0"/>
    <n v="0"/>
    <n v="9.35"/>
    <n v="2726.31"/>
    <x v="1284"/>
    <s v="Australia"/>
    <s v="debit"/>
  </r>
  <r>
    <n v="1751.2"/>
    <x v="47"/>
    <s v="18"/>
    <x v="1"/>
    <s v="2018"/>
    <d v="1899-12-30T11:07:32"/>
    <n v="0"/>
    <n v="0"/>
    <n v="0"/>
    <n v="14.13"/>
    <n v="1737.07"/>
    <x v="98"/>
    <s v="Australia"/>
    <s v="debit"/>
  </r>
  <r>
    <n v="3783.08"/>
    <x v="47"/>
    <s v="18"/>
    <x v="1"/>
    <s v="2018"/>
    <d v="1899-12-30T11:13:50"/>
    <n v="0"/>
    <n v="0"/>
    <n v="0"/>
    <n v="23.84"/>
    <n v="3759.24"/>
    <x v="240"/>
    <s v="Australia"/>
    <s v="debit"/>
  </r>
  <r>
    <n v="5325.06"/>
    <x v="47"/>
    <s v="18"/>
    <x v="1"/>
    <s v="2018"/>
    <d v="1899-12-30T11:20:07"/>
    <n v="0"/>
    <n v="0"/>
    <n v="0"/>
    <n v="41.91"/>
    <n v="5283.1500000000005"/>
    <x v="350"/>
    <s v="Australia"/>
    <s v="debit"/>
  </r>
  <r>
    <n v="7791.78"/>
    <x v="47"/>
    <s v="18"/>
    <x v="1"/>
    <s v="2018"/>
    <d v="1899-12-30T11:26:24"/>
    <n v="0"/>
    <n v="0"/>
    <n v="0"/>
    <n v="31.87"/>
    <n v="7759.91"/>
    <x v="1285"/>
    <s v="Australia"/>
    <s v="debit"/>
  </r>
  <r>
    <n v="1746.2"/>
    <x v="47"/>
    <s v="18"/>
    <x v="1"/>
    <s v="2018"/>
    <d v="1899-12-30T11:32:42"/>
    <n v="0"/>
    <n v="0"/>
    <n v="0"/>
    <n v="5"/>
    <n v="1741.2"/>
    <x v="137"/>
    <s v="Australia"/>
    <s v="debit"/>
  </r>
  <r>
    <n v="6650.89"/>
    <x v="47"/>
    <s v="18"/>
    <x v="1"/>
    <s v="2018"/>
    <d v="1899-12-30T11:38:59"/>
    <n v="0"/>
    <n v="0"/>
    <n v="0"/>
    <n v="20.97"/>
    <n v="6629.92"/>
    <x v="526"/>
    <s v="Australia"/>
    <s v="debit"/>
  </r>
  <r>
    <n v="7062.96"/>
    <x v="47"/>
    <s v="18"/>
    <x v="1"/>
    <s v="2018"/>
    <d v="1899-12-30T11:45:16"/>
    <n v="0"/>
    <n v="0"/>
    <n v="0"/>
    <n v="6.24"/>
    <n v="7056.72"/>
    <x v="136"/>
    <s v="Australia"/>
    <s v="debit"/>
  </r>
  <r>
    <n v="7235.18"/>
    <x v="47"/>
    <s v="18"/>
    <x v="1"/>
    <s v="2018"/>
    <d v="1899-12-30T11:51:34"/>
    <n v="0"/>
    <n v="0"/>
    <n v="0"/>
    <n v="51.09"/>
    <n v="7184.09"/>
    <x v="154"/>
    <s v="Australia"/>
    <s v="debit"/>
  </r>
  <r>
    <n v="3236.42"/>
    <x v="47"/>
    <s v="18"/>
    <x v="1"/>
    <s v="2018"/>
    <d v="1899-12-30T11:57:51"/>
    <n v="0"/>
    <n v="0"/>
    <n v="0"/>
    <n v="296.51"/>
    <n v="2939.91"/>
    <x v="1"/>
    <s v="Australia"/>
    <s v="debit"/>
  </r>
  <r>
    <n v="16407.89"/>
    <x v="47"/>
    <s v="18"/>
    <x v="1"/>
    <s v="2018"/>
    <d v="1899-12-30T12:00:00"/>
    <n v="0"/>
    <n v="0"/>
    <n v="0"/>
    <n v="2443.2399999999998"/>
    <n v="13964.65"/>
    <x v="4"/>
    <s v="Australia"/>
    <s v="credit"/>
  </r>
  <r>
    <n v="5527.05"/>
    <x v="47"/>
    <s v="18"/>
    <x v="1"/>
    <s v="2018"/>
    <d v="1899-12-30T12:13:44"/>
    <n v="0"/>
    <n v="0"/>
    <n v="0"/>
    <n v="16.63"/>
    <n v="5510.42"/>
    <x v="579"/>
    <s v="Australia"/>
    <s v="debit"/>
  </r>
  <r>
    <n v="47937.64"/>
    <x v="47"/>
    <s v="18"/>
    <x v="1"/>
    <s v="2018"/>
    <d v="1899-12-30T12:34:34"/>
    <n v="0"/>
    <n v="0"/>
    <n v="0"/>
    <n v="9.83"/>
    <n v="47927.81"/>
    <x v="28"/>
    <s v="Australia"/>
    <s v="debit"/>
  </r>
  <r>
    <n v="10844.14"/>
    <x v="47"/>
    <s v="18"/>
    <x v="1"/>
    <s v="2018"/>
    <d v="1899-12-30T12:55:24"/>
    <n v="0"/>
    <n v="0"/>
    <n v="0"/>
    <n v="22.28"/>
    <n v="10821.859999999999"/>
    <x v="49"/>
    <s v="Australia"/>
    <s v="debit"/>
  </r>
  <r>
    <n v="4473.58"/>
    <x v="47"/>
    <s v="18"/>
    <x v="1"/>
    <s v="2018"/>
    <d v="1899-12-30T13:00:00"/>
    <n v="0"/>
    <n v="0"/>
    <n v="0"/>
    <n v="996.24"/>
    <n v="3477.34"/>
    <x v="4"/>
    <s v="Australia"/>
    <s v="credit"/>
  </r>
  <r>
    <n v="4111.8"/>
    <x v="47"/>
    <s v="18"/>
    <x v="1"/>
    <s v="2018"/>
    <d v="1899-12-30T13:00:00"/>
    <n v="0"/>
    <n v="0"/>
    <n v="0"/>
    <n v="94"/>
    <n v="4017.8"/>
    <x v="4"/>
    <s v="Australia"/>
    <s v="debit"/>
  </r>
  <r>
    <n v="6639.91"/>
    <x v="47"/>
    <s v="18"/>
    <x v="1"/>
    <s v="2018"/>
    <d v="1899-12-30T13:16:57"/>
    <n v="0"/>
    <n v="0"/>
    <n v="0"/>
    <n v="10.98"/>
    <n v="6628.93"/>
    <x v="600"/>
    <s v="Australia"/>
    <s v="debit"/>
  </r>
  <r>
    <n v="3756.2"/>
    <x v="47"/>
    <s v="18"/>
    <x v="1"/>
    <s v="2018"/>
    <d v="1899-12-30T13:38:41"/>
    <n v="0"/>
    <n v="0"/>
    <n v="0"/>
    <n v="22.22"/>
    <n v="3733.98"/>
    <x v="485"/>
    <s v="Australia"/>
    <s v="debit"/>
  </r>
  <r>
    <n v="23089.39"/>
    <x v="47"/>
    <s v="18"/>
    <x v="1"/>
    <s v="2018"/>
    <d v="1899-12-30T14:00:00"/>
    <n v="0"/>
    <n v="0"/>
    <n v="0"/>
    <n v="39"/>
    <n v="23050.39"/>
    <x v="4"/>
    <s v="Australia"/>
    <s v="debit"/>
  </r>
  <r>
    <n v="4354.21"/>
    <x v="47"/>
    <s v="18"/>
    <x v="1"/>
    <s v="2018"/>
    <d v="1899-12-30T14:00:00"/>
    <n v="0"/>
    <n v="0"/>
    <n v="0"/>
    <n v="761.33"/>
    <n v="3592.88"/>
    <x v="4"/>
    <s v="Australia"/>
    <s v="credit"/>
  </r>
  <r>
    <n v="7197.52"/>
    <x v="47"/>
    <s v="18"/>
    <x v="1"/>
    <s v="2018"/>
    <d v="1899-12-30T14:00:00"/>
    <n v="0"/>
    <n v="0"/>
    <n v="0"/>
    <n v="28"/>
    <n v="7169.52"/>
    <x v="4"/>
    <s v="Australia"/>
    <s v="debit"/>
  </r>
  <r>
    <n v="5324.35"/>
    <x v="47"/>
    <s v="18"/>
    <x v="1"/>
    <s v="2018"/>
    <d v="1899-12-30T14:00:00"/>
    <n v="0"/>
    <n v="0"/>
    <n v="0"/>
    <n v="1037.07"/>
    <n v="4287.2800000000007"/>
    <x v="4"/>
    <s v="Australia"/>
    <s v="credit"/>
  </r>
  <r>
    <n v="12307.29"/>
    <x v="47"/>
    <s v="18"/>
    <x v="1"/>
    <s v="2018"/>
    <d v="1899-12-30T14:11:43"/>
    <n v="0"/>
    <n v="0"/>
    <n v="0"/>
    <n v="17.850000000000001"/>
    <n v="12289.44"/>
    <x v="879"/>
    <s v="Australia"/>
    <s v="debit"/>
  </r>
  <r>
    <n v="1740.59"/>
    <x v="47"/>
    <s v="18"/>
    <x v="1"/>
    <s v="2018"/>
    <d v="1899-12-30T14:23:13"/>
    <n v="0"/>
    <n v="0"/>
    <n v="0"/>
    <n v="5.61"/>
    <n v="1734.98"/>
    <x v="385"/>
    <s v="Australia"/>
    <s v="debit"/>
  </r>
  <r>
    <n v="5234.18"/>
    <x v="47"/>
    <s v="18"/>
    <x v="1"/>
    <s v="2018"/>
    <d v="1899-12-30T14:34:42"/>
    <n v="0"/>
    <n v="0"/>
    <n v="0"/>
    <n v="90.88"/>
    <n v="5143.3"/>
    <x v="801"/>
    <s v="Australia"/>
    <s v="debit"/>
  </r>
  <r>
    <n v="1729.76"/>
    <x v="47"/>
    <s v="18"/>
    <x v="1"/>
    <s v="2018"/>
    <d v="1899-12-30T14:46:12"/>
    <n v="0"/>
    <n v="0"/>
    <n v="0"/>
    <n v="10.83"/>
    <n v="1718.93"/>
    <x v="713"/>
    <s v="Australia"/>
    <s v="debit"/>
  </r>
  <r>
    <n v="4434.3"/>
    <x v="47"/>
    <s v="18"/>
    <x v="1"/>
    <s v="2018"/>
    <d v="1899-12-30T14:57:42"/>
    <n v="0"/>
    <n v="0"/>
    <n v="0"/>
    <n v="39.28"/>
    <n v="4395.0200000000004"/>
    <x v="489"/>
    <s v="Australia"/>
    <s v="debit"/>
  </r>
  <r>
    <n v="6380.41"/>
    <x v="47"/>
    <s v="18"/>
    <x v="1"/>
    <s v="2018"/>
    <d v="1899-12-30T15:00:00"/>
    <n v="0"/>
    <n v="0"/>
    <n v="0"/>
    <n v="2500"/>
    <n v="3880.41"/>
    <x v="4"/>
    <s v="Australia"/>
    <s v="credit"/>
  </r>
  <r>
    <n v="8880.41"/>
    <x v="47"/>
    <s v="18"/>
    <x v="1"/>
    <s v="2018"/>
    <d v="1899-12-30T15:00:00"/>
    <n v="0"/>
    <n v="0"/>
    <n v="0"/>
    <n v="2500"/>
    <n v="6380.41"/>
    <x v="4"/>
    <s v="Australia"/>
    <s v="credit"/>
  </r>
  <r>
    <n v="5094.32"/>
    <x v="47"/>
    <s v="18"/>
    <x v="1"/>
    <s v="2018"/>
    <d v="1899-12-30T15:00:00"/>
    <n v="0"/>
    <n v="0"/>
    <n v="0"/>
    <n v="32"/>
    <n v="5062.32"/>
    <x v="4"/>
    <s v="Australia"/>
    <s v="debit"/>
  </r>
  <r>
    <n v="9808.9599999999991"/>
    <x v="47"/>
    <s v="18"/>
    <x v="1"/>
    <s v="2018"/>
    <d v="1899-12-30T15:00:00"/>
    <n v="0"/>
    <n v="0"/>
    <n v="0"/>
    <n v="150"/>
    <n v="9658.9599999999991"/>
    <x v="4"/>
    <s v="Australia"/>
    <s v="debit"/>
  </r>
  <r>
    <n v="47921.93"/>
    <x v="47"/>
    <s v="18"/>
    <x v="1"/>
    <s v="2018"/>
    <d v="1899-12-30T15:08:41"/>
    <n v="0"/>
    <n v="0"/>
    <n v="0"/>
    <n v="15.71"/>
    <n v="47906.22"/>
    <x v="391"/>
    <s v="Australia"/>
    <s v="debit"/>
  </r>
  <r>
    <n v="3794.28"/>
    <x v="47"/>
    <s v="18"/>
    <x v="1"/>
    <s v="2018"/>
    <d v="1899-12-30T15:19:33"/>
    <n v="0"/>
    <n v="0"/>
    <n v="0"/>
    <n v="37.840000000000003"/>
    <n v="3756.44"/>
    <x v="1286"/>
    <s v="Australia"/>
    <s v="debit"/>
  </r>
  <r>
    <n v="20461.810000000001"/>
    <x v="47"/>
    <s v="18"/>
    <x v="1"/>
    <s v="2018"/>
    <d v="1899-12-30T15:41:18"/>
    <n v="0"/>
    <n v="0"/>
    <n v="0"/>
    <n v="39.590000000000003"/>
    <n v="20422.22"/>
    <x v="69"/>
    <s v="Australia"/>
    <s v="debit"/>
  </r>
  <r>
    <n v="47894.07"/>
    <x v="47"/>
    <s v="18"/>
    <x v="1"/>
    <s v="2018"/>
    <d v="1899-12-30T15:52:10"/>
    <n v="0"/>
    <n v="0"/>
    <n v="0"/>
    <n v="27.86"/>
    <n v="47866.21"/>
    <x v="411"/>
    <s v="Australia"/>
    <s v="debit"/>
  </r>
  <r>
    <n v="4567.21"/>
    <x v="47"/>
    <s v="18"/>
    <x v="1"/>
    <s v="2018"/>
    <d v="1899-12-30T16:00:00"/>
    <n v="0"/>
    <n v="0"/>
    <n v="0"/>
    <n v="970.47"/>
    <n v="3596.74"/>
    <x v="4"/>
    <s v="Australia"/>
    <s v="credit"/>
  </r>
  <r>
    <n v="13256.24"/>
    <x v="47"/>
    <s v="18"/>
    <x v="1"/>
    <s v="2018"/>
    <d v="1899-12-30T16:00:00"/>
    <n v="0"/>
    <n v="0"/>
    <n v="0"/>
    <n v="78"/>
    <n v="13178.24"/>
    <x v="4"/>
    <s v="Australia"/>
    <s v="debit"/>
  </r>
  <r>
    <n v="39382.379999999997"/>
    <x v="47"/>
    <s v="18"/>
    <x v="1"/>
    <s v="2018"/>
    <d v="1899-12-30T16:00:00"/>
    <n v="0"/>
    <n v="0"/>
    <n v="0"/>
    <n v="1757.82"/>
    <n v="37624.559999999998"/>
    <x v="4"/>
    <s v="Australia"/>
    <s v="credit"/>
  </r>
  <r>
    <n v="7677.88"/>
    <x v="47"/>
    <s v="18"/>
    <x v="1"/>
    <s v="2018"/>
    <d v="1899-12-30T16:00:00"/>
    <n v="0"/>
    <n v="0"/>
    <n v="0"/>
    <n v="46"/>
    <n v="7631.88"/>
    <x v="4"/>
    <s v="Australia"/>
    <s v="debit"/>
  </r>
  <r>
    <n v="3880.22"/>
    <x v="47"/>
    <s v="18"/>
    <x v="1"/>
    <s v="2018"/>
    <d v="1899-12-30T16:06:30"/>
    <n v="0"/>
    <n v="0"/>
    <n v="0"/>
    <n v="9.02"/>
    <n v="3871.2"/>
    <x v="1259"/>
    <s v="Australia"/>
    <s v="debit"/>
  </r>
  <r>
    <n v="3901.49"/>
    <x v="47"/>
    <s v="18"/>
    <x v="1"/>
    <s v="2018"/>
    <d v="1899-12-30T16:29:46"/>
    <n v="0"/>
    <n v="0"/>
    <n v="0"/>
    <n v="21.27"/>
    <n v="3880.22"/>
    <x v="1287"/>
    <s v="Australia"/>
    <s v="debit"/>
  </r>
  <r>
    <n v="47877"/>
    <x v="47"/>
    <s v="18"/>
    <x v="1"/>
    <s v="2018"/>
    <d v="1899-12-30T16:53:01"/>
    <n v="0"/>
    <n v="0"/>
    <n v="0"/>
    <n v="17.07"/>
    <n v="47859.93"/>
    <x v="160"/>
    <s v="Australia"/>
    <s v="debit"/>
  </r>
  <r>
    <n v="5921.7"/>
    <x v="47"/>
    <s v="18"/>
    <x v="1"/>
    <s v="2018"/>
    <d v="1899-12-30T17:00:00"/>
    <n v="0"/>
    <n v="0"/>
    <n v="0"/>
    <n v="27"/>
    <n v="5894.7"/>
    <x v="4"/>
    <s v="Australia"/>
    <s v="debit"/>
  </r>
  <r>
    <n v="1003.11"/>
    <x v="47"/>
    <s v="18"/>
    <x v="1"/>
    <s v="2018"/>
    <d v="1899-12-30T17:00:00"/>
    <n v="0"/>
    <n v="0"/>
    <n v="0"/>
    <n v="1002.13"/>
    <n v="0.98000000000001819"/>
    <x v="4"/>
    <s v="Australia"/>
    <s v="credit"/>
  </r>
  <r>
    <n v="10398.9"/>
    <x v="47"/>
    <s v="18"/>
    <x v="1"/>
    <s v="2018"/>
    <d v="1899-12-30T17:00:00"/>
    <n v="0"/>
    <n v="0"/>
    <n v="0"/>
    <n v="165"/>
    <n v="10233.9"/>
    <x v="4"/>
    <s v="Australia"/>
    <s v="debit"/>
  </r>
  <r>
    <n v="4855.8999999999996"/>
    <x v="47"/>
    <s v="18"/>
    <x v="1"/>
    <s v="2018"/>
    <d v="1899-12-30T17:00:00"/>
    <n v="0"/>
    <n v="0"/>
    <n v="0"/>
    <n v="1099.7"/>
    <n v="3756.2"/>
    <x v="4"/>
    <s v="Australia"/>
    <s v="credit"/>
  </r>
  <r>
    <n v="6821.13"/>
    <x v="47"/>
    <s v="18"/>
    <x v="1"/>
    <s v="2018"/>
    <d v="1899-12-30T17:00:00"/>
    <n v="0"/>
    <n v="0"/>
    <n v="0"/>
    <n v="1272.47"/>
    <n v="5548.66"/>
    <x v="4"/>
    <s v="Australia"/>
    <s v="credit"/>
  </r>
  <r>
    <n v="3832.56"/>
    <x v="47"/>
    <s v="18"/>
    <x v="1"/>
    <s v="2018"/>
    <d v="1899-12-30T17:00:00"/>
    <n v="0"/>
    <n v="0"/>
    <n v="0"/>
    <n v="20"/>
    <n v="3812.56"/>
    <x v="4"/>
    <s v="Australia"/>
    <s v="debit"/>
  </r>
  <r>
    <n v="8571.85"/>
    <x v="47"/>
    <s v="18"/>
    <x v="1"/>
    <s v="2018"/>
    <d v="1899-12-30T17:00:00"/>
    <n v="0"/>
    <n v="0"/>
    <n v="0"/>
    <n v="3517.61"/>
    <n v="5054.24"/>
    <x v="4"/>
    <s v="Australia"/>
    <s v="credit"/>
  </r>
  <r>
    <n v="5094.51"/>
    <x v="47"/>
    <s v="18"/>
    <x v="1"/>
    <s v="2018"/>
    <d v="1899-12-30T17:00:00"/>
    <n v="0"/>
    <n v="0"/>
    <n v="0"/>
    <n v="982.71"/>
    <n v="4111.8"/>
    <x v="4"/>
    <s v="Australia"/>
    <s v="credit"/>
  </r>
  <r>
    <n v="6871.16"/>
    <x v="47"/>
    <s v="18"/>
    <x v="1"/>
    <s v="2018"/>
    <d v="1899-12-30T17:10:56"/>
    <n v="0"/>
    <n v="0"/>
    <n v="0"/>
    <n v="14.47"/>
    <n v="6856.69"/>
    <x v="167"/>
    <s v="Australia"/>
    <s v="debit"/>
  </r>
  <r>
    <n v="5511.87"/>
    <x v="47"/>
    <s v="18"/>
    <x v="1"/>
    <s v="2018"/>
    <d v="1899-12-30T17:26:33"/>
    <n v="0"/>
    <n v="0"/>
    <n v="0"/>
    <n v="15.18"/>
    <n v="5496.69"/>
    <x v="1288"/>
    <s v="Australia"/>
    <s v="debit"/>
  </r>
  <r>
    <n v="12973.37"/>
    <x v="47"/>
    <s v="18"/>
    <x v="1"/>
    <s v="2018"/>
    <d v="1899-12-30T17:42:11"/>
    <n v="0"/>
    <n v="0"/>
    <n v="0"/>
    <n v="82.86"/>
    <n v="12890.51"/>
    <x v="64"/>
    <s v="Australia"/>
    <s v="debit"/>
  </r>
  <r>
    <n v="3852.56"/>
    <x v="47"/>
    <s v="18"/>
    <x v="1"/>
    <s v="2018"/>
    <d v="1899-12-30T17:57:48"/>
    <n v="0"/>
    <n v="0"/>
    <n v="0"/>
    <n v="27.66"/>
    <n v="3824.9"/>
    <x v="262"/>
    <s v="Australia"/>
    <s v="debit"/>
  </r>
  <r>
    <n v="19170.080000000002"/>
    <x v="47"/>
    <s v="18"/>
    <x v="1"/>
    <s v="2018"/>
    <d v="1899-12-30T18:00:00"/>
    <n v="0"/>
    <n v="0"/>
    <n v="0"/>
    <n v="45"/>
    <n v="19125.080000000002"/>
    <x v="4"/>
    <s v="Australia"/>
    <s v="debit"/>
  </r>
  <r>
    <n v="39398.31"/>
    <x v="47"/>
    <s v="18"/>
    <x v="1"/>
    <s v="2018"/>
    <d v="1899-12-30T18:00:00"/>
    <n v="0"/>
    <n v="0"/>
    <n v="0"/>
    <n v="29"/>
    <n v="39369.31"/>
    <x v="4"/>
    <s v="Australia"/>
    <s v="debit"/>
  </r>
  <r>
    <n v="199994.81"/>
    <x v="47"/>
    <s v="18"/>
    <x v="1"/>
    <s v="2018"/>
    <d v="1899-12-30T18:00:00"/>
    <n v="0"/>
    <n v="0"/>
    <n v="0"/>
    <n v="29"/>
    <n v="199965.81"/>
    <x v="4"/>
    <s v="Australia"/>
    <s v="debit"/>
  </r>
  <r>
    <n v="3894.1"/>
    <x v="47"/>
    <s v="18"/>
    <x v="1"/>
    <s v="2018"/>
    <d v="1899-12-30T18:27:44"/>
    <n v="0"/>
    <n v="0"/>
    <n v="0"/>
    <n v="7.39"/>
    <n v="3886.71"/>
    <x v="1011"/>
    <s v="Australia"/>
    <s v="debit"/>
  </r>
  <r>
    <n v="5171.47"/>
    <x v="47"/>
    <s v="18"/>
    <x v="1"/>
    <s v="2018"/>
    <d v="1899-12-30T18:59:59"/>
    <n v="0"/>
    <n v="0"/>
    <n v="0"/>
    <n v="62.71"/>
    <n v="5108.76"/>
    <x v="1289"/>
    <s v="Australia"/>
    <s v="debit"/>
  </r>
  <r>
    <n v="4427.24"/>
    <x v="47"/>
    <s v="18"/>
    <x v="1"/>
    <s v="2018"/>
    <d v="1899-12-30T19:19:13"/>
    <n v="0"/>
    <n v="0"/>
    <n v="0"/>
    <n v="7.06"/>
    <n v="4420.1799999999994"/>
    <x v="38"/>
    <s v="Australia"/>
    <s v="debit"/>
  </r>
  <r>
    <n v="3325.07"/>
    <x v="47"/>
    <s v="18"/>
    <x v="1"/>
    <s v="2018"/>
    <d v="1899-12-30T19:38:27"/>
    <n v="0"/>
    <n v="0"/>
    <n v="0"/>
    <n v="27.09"/>
    <n v="3297.98"/>
    <x v="701"/>
    <s v="Australia"/>
    <s v="debit"/>
  </r>
  <r>
    <n v="5107.04"/>
    <x v="47"/>
    <s v="18"/>
    <x v="1"/>
    <s v="2018"/>
    <d v="1899-12-30T19:57:41"/>
    <n v="0"/>
    <n v="0"/>
    <n v="0"/>
    <n v="64.430000000000007"/>
    <n v="5042.6099999999997"/>
    <x v="1290"/>
    <s v="Australia"/>
    <s v="debit"/>
  </r>
  <r>
    <n v="12828.72"/>
    <x v="47"/>
    <s v="18"/>
    <x v="1"/>
    <s v="2018"/>
    <d v="1899-12-30T20:00:00"/>
    <n v="0"/>
    <n v="0"/>
    <n v="0"/>
    <n v="20"/>
    <n v="12808.72"/>
    <x v="4"/>
    <s v="Australia"/>
    <s v="debit"/>
  </r>
  <r>
    <n v="12106.93"/>
    <x v="47"/>
    <s v="18"/>
    <x v="1"/>
    <s v="2018"/>
    <d v="1899-12-30T20:00:00"/>
    <n v="0"/>
    <n v="0"/>
    <n v="0"/>
    <n v="34"/>
    <n v="12072.93"/>
    <x v="4"/>
    <s v="Australia"/>
    <s v="debit"/>
  </r>
  <r>
    <n v="18540"/>
    <x v="47"/>
    <s v="18"/>
    <x v="1"/>
    <s v="2018"/>
    <d v="1899-12-30T20:00:00"/>
    <n v="0"/>
    <n v="0"/>
    <n v="0"/>
    <n v="1910"/>
    <n v="16630"/>
    <x v="4"/>
    <s v="Australia"/>
    <s v="debit"/>
  </r>
  <r>
    <n v="20450"/>
    <x v="47"/>
    <s v="18"/>
    <x v="1"/>
    <s v="2018"/>
    <d v="1899-12-30T20:21:27"/>
    <n v="0"/>
    <n v="0"/>
    <n v="0"/>
    <n v="11.81"/>
    <n v="20438.189999999999"/>
    <x v="1"/>
    <s v="Australia"/>
    <s v="debit"/>
  </r>
  <r>
    <n v="5045.78"/>
    <x v="47"/>
    <s v="18"/>
    <x v="1"/>
    <s v="2018"/>
    <d v="1899-12-30T20:45:51"/>
    <n v="0"/>
    <n v="0"/>
    <n v="0"/>
    <n v="61.26"/>
    <n v="4984.5199999999995"/>
    <x v="813"/>
    <s v="Australia"/>
    <s v="debit"/>
  </r>
  <r>
    <n v="979.51"/>
    <x v="47"/>
    <s v="18"/>
    <x v="1"/>
    <s v="2018"/>
    <d v="1899-12-30T21:08:34"/>
    <n v="0"/>
    <n v="0"/>
    <n v="0"/>
    <n v="23.6"/>
    <n v="955.91"/>
    <x v="961"/>
    <s v="Australia"/>
    <s v="debit"/>
  </r>
  <r>
    <n v="958.76"/>
    <x v="47"/>
    <s v="18"/>
    <x v="1"/>
    <s v="2018"/>
    <d v="1899-12-30T21:28:58"/>
    <n v="0"/>
    <n v="0"/>
    <n v="0"/>
    <n v="20.75"/>
    <n v="938.01"/>
    <x v="16"/>
    <s v="Australia"/>
    <s v="debit"/>
  </r>
  <r>
    <n v="2487.17"/>
    <x v="47"/>
    <s v="18"/>
    <x v="1"/>
    <s v="2018"/>
    <d v="1899-12-30T21:49:23"/>
    <n v="0"/>
    <n v="0"/>
    <n v="0"/>
    <n v="1307.1099999999999"/>
    <n v="1180.0600000000002"/>
    <x v="630"/>
    <s v="Australia"/>
    <s v="debit"/>
  </r>
  <r>
    <n v="47714"/>
    <x v="47"/>
    <s v="18"/>
    <x v="1"/>
    <s v="2018"/>
    <d v="1899-12-30T22:00:00"/>
    <n v="0"/>
    <n v="0"/>
    <n v="0"/>
    <n v="163"/>
    <n v="47551"/>
    <x v="4"/>
    <s v="Australia"/>
    <s v="debit"/>
  </r>
  <r>
    <n v="1727.48"/>
    <x v="47"/>
    <s v="18"/>
    <x v="1"/>
    <s v="2018"/>
    <d v="1899-12-30T22:16:33"/>
    <n v="0"/>
    <n v="0"/>
    <n v="0"/>
    <n v="2.2799999999999998"/>
    <n v="1725.2"/>
    <x v="113"/>
    <s v="Australia"/>
    <s v="debit"/>
  </r>
  <r>
    <n v="6967.8"/>
    <x v="47"/>
    <s v="18"/>
    <x v="1"/>
    <s v="2018"/>
    <d v="1899-12-30T22:51:02"/>
    <n v="0"/>
    <n v="0"/>
    <n v="0"/>
    <n v="42.15"/>
    <n v="6925.6500000000005"/>
    <x v="1"/>
    <s v="Australia"/>
    <s v="debit"/>
  </r>
  <r>
    <n v="6927.8"/>
    <x v="47"/>
    <s v="18"/>
    <x v="1"/>
    <s v="2018"/>
    <d v="1899-12-30T23:00:00"/>
    <n v="0"/>
    <n v="0"/>
    <n v="0"/>
    <n v="40"/>
    <n v="6887.8"/>
    <x v="4"/>
    <s v="Australia"/>
    <s v="debit"/>
  </r>
  <r>
    <n v="1719.55"/>
    <x v="47"/>
    <s v="18"/>
    <x v="1"/>
    <s v="2018"/>
    <d v="1899-12-30T23:16:05"/>
    <n v="0"/>
    <n v="0"/>
    <n v="0"/>
    <n v="7.93"/>
    <n v="1711.62"/>
    <x v="935"/>
    <s v="Australia"/>
    <s v="debit"/>
  </r>
  <r>
    <n v="15345.38"/>
    <x v="47"/>
    <s v="18"/>
    <x v="1"/>
    <s v="2018"/>
    <d v="1899-12-30T23:37:49"/>
    <n v="0"/>
    <n v="0"/>
    <n v="0"/>
    <n v="48.69"/>
    <n v="15296.689999999999"/>
    <x v="1291"/>
    <s v="Australia"/>
    <s v="debit"/>
  </r>
  <r>
    <n v="3784.89"/>
    <x v="47"/>
    <s v="18"/>
    <x v="1"/>
    <s v="2018"/>
    <d v="1899-12-30T23:59:33"/>
    <n v="0"/>
    <n v="0"/>
    <n v="0"/>
    <n v="17.07"/>
    <n v="3767.8199999999997"/>
    <x v="661"/>
    <s v="Australia"/>
    <s v="debit"/>
  </r>
  <r>
    <n v="1713.76"/>
    <x v="48"/>
    <s v="19"/>
    <x v="1"/>
    <s v="2018"/>
    <d v="1899-12-30T00:44:32"/>
    <n v="0"/>
    <n v="0"/>
    <n v="0"/>
    <n v="5.79"/>
    <n v="1707.97"/>
    <x v="247"/>
    <s v="Australia"/>
    <s v="debit"/>
  </r>
  <r>
    <n v="18531.07"/>
    <x v="48"/>
    <s v="19"/>
    <x v="1"/>
    <s v="2018"/>
    <d v="1899-12-30T01:15:20"/>
    <n v="0"/>
    <n v="0"/>
    <n v="0"/>
    <n v="8.93"/>
    <n v="18522.14"/>
    <x v="618"/>
    <s v="Australia"/>
    <s v="debit"/>
  </r>
  <r>
    <n v="3281.66"/>
    <x v="48"/>
    <s v="19"/>
    <x v="1"/>
    <s v="2018"/>
    <d v="1899-12-30T01:38:36"/>
    <n v="0"/>
    <n v="0"/>
    <n v="0"/>
    <n v="43.41"/>
    <n v="3238.25"/>
    <x v="153"/>
    <s v="Australia"/>
    <s v="debit"/>
  </r>
  <r>
    <n v="11790.03"/>
    <x v="48"/>
    <s v="19"/>
    <x v="1"/>
    <s v="2018"/>
    <d v="1899-12-30T02:11:25"/>
    <n v="0"/>
    <n v="0"/>
    <n v="0"/>
    <n v="9.01"/>
    <n v="11781.02"/>
    <x v="88"/>
    <s v="Australia"/>
    <s v="debit"/>
  </r>
  <r>
    <n v="15327.54"/>
    <x v="48"/>
    <s v="19"/>
    <x v="1"/>
    <s v="2018"/>
    <d v="1899-12-30T04:18:44"/>
    <n v="0"/>
    <n v="0"/>
    <n v="0"/>
    <n v="17.84"/>
    <n v="15309.7"/>
    <x v="489"/>
    <s v="Australia"/>
    <s v="debit"/>
  </r>
  <r>
    <n v="7041.21"/>
    <x v="48"/>
    <s v="19"/>
    <x v="1"/>
    <s v="2018"/>
    <d v="1899-12-30T04:49:59"/>
    <n v="0"/>
    <n v="0"/>
    <n v="0"/>
    <n v="21.75"/>
    <n v="7019.46"/>
    <x v="594"/>
    <s v="Australia"/>
    <s v="debit"/>
  </r>
  <r>
    <n v="19015.080000000002"/>
    <x v="48"/>
    <s v="19"/>
    <x v="1"/>
    <s v="2018"/>
    <d v="1899-12-30T05:00:00"/>
    <n v="0"/>
    <n v="0"/>
    <n v="0"/>
    <n v="155"/>
    <n v="18860.080000000002"/>
    <x v="4"/>
    <s v="Australia"/>
    <s v="debit"/>
  </r>
  <r>
    <n v="199825.81"/>
    <x v="48"/>
    <s v="19"/>
    <x v="1"/>
    <s v="2018"/>
    <d v="1899-12-30T05:00:00"/>
    <n v="0"/>
    <n v="0"/>
    <n v="0"/>
    <n v="169"/>
    <n v="199656.81"/>
    <x v="4"/>
    <s v="Australia"/>
    <s v="debit"/>
  </r>
  <r>
    <n v="13235.24"/>
    <x v="48"/>
    <s v="19"/>
    <x v="1"/>
    <s v="2018"/>
    <d v="1899-12-30T06:00:00"/>
    <n v="0"/>
    <n v="0"/>
    <n v="0"/>
    <n v="21"/>
    <n v="13214.24"/>
    <x v="4"/>
    <s v="Australia"/>
    <s v="debit"/>
  </r>
  <r>
    <n v="10817.14"/>
    <x v="48"/>
    <s v="19"/>
    <x v="1"/>
    <s v="2018"/>
    <d v="1899-12-30T06:00:00"/>
    <n v="0"/>
    <n v="0"/>
    <n v="0"/>
    <n v="27"/>
    <n v="10790.14"/>
    <x v="4"/>
    <s v="Australia"/>
    <s v="debit"/>
  </r>
  <r>
    <n v="62299.839999999997"/>
    <x v="48"/>
    <s v="19"/>
    <x v="1"/>
    <s v="2018"/>
    <d v="1899-12-30T06:00:00"/>
    <n v="0"/>
    <n v="0"/>
    <n v="0"/>
    <n v="111"/>
    <n v="62188.84"/>
    <x v="4"/>
    <s v="Australia"/>
    <s v="debit"/>
  </r>
  <r>
    <n v="4352.87"/>
    <x v="48"/>
    <s v="19"/>
    <x v="1"/>
    <s v="2018"/>
    <d v="1899-12-30T06:00:00"/>
    <n v="0"/>
    <n v="0"/>
    <n v="0"/>
    <n v="29"/>
    <n v="4323.87"/>
    <x v="4"/>
    <s v="Australia"/>
    <s v="debit"/>
  </r>
  <r>
    <n v="901.77"/>
    <x v="48"/>
    <s v="19"/>
    <x v="1"/>
    <s v="2018"/>
    <d v="1899-12-30T06:39:59"/>
    <n v="0"/>
    <n v="0"/>
    <n v="0"/>
    <n v="56.99"/>
    <n v="844.78"/>
    <x v="508"/>
    <s v="Australia"/>
    <s v="debit"/>
  </r>
  <r>
    <n v="15284.22"/>
    <x v="48"/>
    <s v="19"/>
    <x v="1"/>
    <s v="2018"/>
    <d v="1899-12-30T07:00:00"/>
    <n v="0"/>
    <n v="0"/>
    <n v="0"/>
    <n v="25"/>
    <n v="15259.22"/>
    <x v="4"/>
    <s v="Australia"/>
    <s v="debit"/>
  </r>
  <r>
    <n v="13132.57"/>
    <x v="48"/>
    <s v="19"/>
    <x v="1"/>
    <s v="2018"/>
    <d v="1899-12-30T07:00:00"/>
    <n v="0"/>
    <n v="0"/>
    <n v="0"/>
    <n v="39"/>
    <n v="13093.57"/>
    <x v="4"/>
    <s v="Australia"/>
    <s v="debit"/>
  </r>
  <r>
    <n v="7485.88"/>
    <x v="48"/>
    <s v="19"/>
    <x v="1"/>
    <s v="2018"/>
    <d v="1899-12-30T07:00:00"/>
    <n v="0"/>
    <n v="0"/>
    <n v="0"/>
    <n v="192"/>
    <n v="7293.88"/>
    <x v="4"/>
    <s v="Australia"/>
    <s v="debit"/>
  </r>
  <r>
    <n v="4877.78"/>
    <x v="48"/>
    <s v="19"/>
    <x v="1"/>
    <s v="2018"/>
    <d v="1899-12-30T07:00:00"/>
    <n v="0"/>
    <n v="0"/>
    <n v="0"/>
    <n v="168"/>
    <n v="4709.78"/>
    <x v="4"/>
    <s v="Australia"/>
    <s v="debit"/>
  </r>
  <r>
    <n v="5577.12"/>
    <x v="48"/>
    <s v="19"/>
    <x v="1"/>
    <s v="2018"/>
    <d v="1899-12-30T07:32:29"/>
    <n v="0"/>
    <n v="0"/>
    <n v="0"/>
    <n v="39.51"/>
    <n v="5537.61"/>
    <x v="131"/>
    <s v="Australia"/>
    <s v="debit"/>
  </r>
  <r>
    <n v="262389.15000000002"/>
    <x v="48"/>
    <s v="19"/>
    <x v="1"/>
    <s v="2018"/>
    <d v="1899-12-30T08:00:00"/>
    <n v="0"/>
    <n v="0"/>
    <n v="0"/>
    <n v="22"/>
    <n v="262367.15000000002"/>
    <x v="4"/>
    <s v="Australia"/>
    <s v="debit"/>
  </r>
  <r>
    <n v="7310.51"/>
    <x v="48"/>
    <s v="19"/>
    <x v="1"/>
    <s v="2018"/>
    <d v="1899-12-30T08:00:00"/>
    <n v="0"/>
    <n v="0"/>
    <n v="0"/>
    <n v="55"/>
    <n v="7255.51"/>
    <x v="4"/>
    <s v="Australia"/>
    <s v="debit"/>
  </r>
  <r>
    <n v="6763.13"/>
    <x v="48"/>
    <s v="19"/>
    <x v="1"/>
    <s v="2018"/>
    <d v="1899-12-30T08:00:00"/>
    <n v="0"/>
    <n v="0"/>
    <n v="0"/>
    <n v="58"/>
    <n v="6705.13"/>
    <x v="4"/>
    <s v="Australia"/>
    <s v="debit"/>
  </r>
  <r>
    <n v="6621.29"/>
    <x v="48"/>
    <s v="19"/>
    <x v="1"/>
    <s v="2018"/>
    <d v="1899-12-30T08:02:54"/>
    <n v="0"/>
    <n v="0"/>
    <n v="0"/>
    <n v="18.62"/>
    <n v="6602.67"/>
    <x v="193"/>
    <s v="Australia"/>
    <s v="debit"/>
  </r>
  <r>
    <n v="39339.800000000003"/>
    <x v="48"/>
    <s v="19"/>
    <x v="1"/>
    <s v="2018"/>
    <d v="1899-12-30T08:11:27"/>
    <n v="0"/>
    <n v="0"/>
    <n v="0"/>
    <n v="58.51"/>
    <n v="39281.29"/>
    <x v="131"/>
    <s v="Australia"/>
    <s v="debit"/>
  </r>
  <r>
    <n v="39275.129999999997"/>
    <x v="48"/>
    <s v="19"/>
    <x v="1"/>
    <s v="2018"/>
    <d v="1899-12-30T08:19:59"/>
    <n v="0"/>
    <n v="0"/>
    <n v="0"/>
    <n v="64.67"/>
    <n v="39210.46"/>
    <x v="6"/>
    <s v="Australia"/>
    <s v="debit"/>
  </r>
  <r>
    <n v="891.28"/>
    <x v="48"/>
    <s v="19"/>
    <x v="1"/>
    <s v="2018"/>
    <d v="1899-12-30T08:28:32"/>
    <n v="0"/>
    <n v="0"/>
    <n v="0"/>
    <n v="10.49"/>
    <n v="880.79"/>
    <x v="468"/>
    <s v="Australia"/>
    <s v="debit"/>
  </r>
  <r>
    <n v="9874.48"/>
    <x v="48"/>
    <s v="19"/>
    <x v="1"/>
    <s v="2018"/>
    <d v="1899-12-30T08:37:05"/>
    <n v="0"/>
    <n v="0"/>
    <n v="0"/>
    <n v="13.72"/>
    <n v="9860.76"/>
    <x v="890"/>
    <s v="Australia"/>
    <s v="debit"/>
  </r>
  <r>
    <n v="2467.06"/>
    <x v="48"/>
    <s v="19"/>
    <x v="1"/>
    <s v="2018"/>
    <d v="1899-12-30T08:45:38"/>
    <n v="0"/>
    <n v="0"/>
    <n v="0"/>
    <n v="20.11"/>
    <n v="2446.9499999999998"/>
    <x v="317"/>
    <s v="Australia"/>
    <s v="debit"/>
  </r>
  <r>
    <n v="872.1"/>
    <x v="48"/>
    <s v="19"/>
    <x v="1"/>
    <s v="2018"/>
    <d v="1899-12-30T08:54:11"/>
    <n v="0"/>
    <n v="0"/>
    <n v="0"/>
    <n v="19.18"/>
    <n v="852.92000000000007"/>
    <x v="78"/>
    <s v="Australia"/>
    <s v="debit"/>
  </r>
  <r>
    <n v="15302.54"/>
    <x v="48"/>
    <s v="19"/>
    <x v="1"/>
    <s v="2018"/>
    <d v="1899-12-30T09:00:00"/>
    <n v="0"/>
    <n v="0"/>
    <n v="0"/>
    <n v="25"/>
    <n v="15277.54"/>
    <x v="4"/>
    <s v="Australia"/>
    <s v="debit"/>
  </r>
  <r>
    <n v="4391.24"/>
    <x v="48"/>
    <s v="19"/>
    <x v="1"/>
    <s v="2018"/>
    <d v="1899-12-30T09:00:00"/>
    <n v="0"/>
    <n v="0"/>
    <n v="0"/>
    <n v="36"/>
    <n v="4355.24"/>
    <x v="4"/>
    <s v="Australia"/>
    <s v="debit"/>
  </r>
  <r>
    <n v="5475.51"/>
    <x v="48"/>
    <s v="19"/>
    <x v="1"/>
    <s v="2018"/>
    <d v="1899-12-30T09:01:42"/>
    <n v="0"/>
    <n v="0"/>
    <n v="0"/>
    <n v="36.36"/>
    <n v="5439.1500000000005"/>
    <x v="768"/>
    <s v="Australia"/>
    <s v="debit"/>
  </r>
  <r>
    <n v="8959.24"/>
    <x v="48"/>
    <s v="19"/>
    <x v="1"/>
    <s v="2018"/>
    <d v="1899-12-30T09:07:03"/>
    <n v="0"/>
    <n v="0"/>
    <n v="0"/>
    <n v="168.74"/>
    <n v="8790.5"/>
    <x v="1292"/>
    <s v="Australia"/>
    <s v="debit"/>
  </r>
  <r>
    <n v="6581.92"/>
    <x v="48"/>
    <s v="19"/>
    <x v="1"/>
    <s v="2018"/>
    <d v="1899-12-30T09:12:24"/>
    <n v="0"/>
    <n v="0"/>
    <n v="0"/>
    <n v="39.369999999999997"/>
    <n v="6542.55"/>
    <x v="270"/>
    <s v="Australia"/>
    <s v="debit"/>
  </r>
  <r>
    <n v="9865.18"/>
    <x v="48"/>
    <s v="19"/>
    <x v="1"/>
    <s v="2018"/>
    <d v="1899-12-30T09:17:45"/>
    <n v="0"/>
    <n v="0"/>
    <n v="0"/>
    <n v="9.3000000000000007"/>
    <n v="9855.880000000001"/>
    <x v="905"/>
    <s v="Australia"/>
    <s v="debit"/>
  </r>
  <r>
    <n v="8563.5499999999993"/>
    <x v="48"/>
    <s v="19"/>
    <x v="1"/>
    <s v="2018"/>
    <d v="1899-12-30T09:23:06"/>
    <n v="0"/>
    <n v="0"/>
    <n v="0"/>
    <n v="8.3000000000000007"/>
    <n v="8555.25"/>
    <x v="1293"/>
    <s v="Australia"/>
    <s v="debit"/>
  </r>
  <r>
    <n v="6795.17"/>
    <x v="48"/>
    <s v="19"/>
    <x v="1"/>
    <s v="2018"/>
    <d v="1899-12-30T09:28:26"/>
    <n v="0"/>
    <n v="0"/>
    <n v="0"/>
    <n v="132.63"/>
    <n v="6662.54"/>
    <x v="18"/>
    <s v="Australia"/>
    <s v="debit"/>
  </r>
  <r>
    <n v="5394.48"/>
    <x v="48"/>
    <s v="19"/>
    <x v="1"/>
    <s v="2018"/>
    <d v="1899-12-30T09:33:47"/>
    <n v="0"/>
    <n v="0"/>
    <n v="0"/>
    <n v="34.75"/>
    <n v="5359.73"/>
    <x v="1287"/>
    <s v="Australia"/>
    <s v="debit"/>
  </r>
  <r>
    <n v="5374.36"/>
    <x v="48"/>
    <s v="19"/>
    <x v="1"/>
    <s v="2018"/>
    <d v="1899-12-30T09:39:08"/>
    <n v="0"/>
    <n v="0"/>
    <n v="0"/>
    <n v="20.12"/>
    <n v="5354.24"/>
    <x v="6"/>
    <s v="Australia"/>
    <s v="debit"/>
  </r>
  <r>
    <n v="863.01"/>
    <x v="48"/>
    <s v="19"/>
    <x v="1"/>
    <s v="2018"/>
    <d v="1899-12-30T09:44:29"/>
    <n v="0"/>
    <n v="0"/>
    <n v="0"/>
    <n v="9.09"/>
    <n v="853.92"/>
    <x v="1"/>
    <s v="Australia"/>
    <s v="debit"/>
  </r>
  <r>
    <n v="12283.73"/>
    <x v="48"/>
    <s v="19"/>
    <x v="1"/>
    <s v="2018"/>
    <d v="1899-12-30T09:49:50"/>
    <n v="0"/>
    <n v="0"/>
    <n v="0"/>
    <n v="23.56"/>
    <n v="12260.17"/>
    <x v="1294"/>
    <s v="Australia"/>
    <s v="debit"/>
  </r>
  <r>
    <n v="11782.07"/>
    <x v="48"/>
    <s v="19"/>
    <x v="1"/>
    <s v="2018"/>
    <d v="1899-12-30T09:55:11"/>
    <n v="0"/>
    <n v="0"/>
    <n v="0"/>
    <n v="7.96"/>
    <n v="11774.11"/>
    <x v="1295"/>
    <s v="Australia"/>
    <s v="debit"/>
  </r>
  <r>
    <n v="10871.72"/>
    <x v="48"/>
    <s v="19"/>
    <x v="1"/>
    <s v="2018"/>
    <d v="1899-12-30T10:00:00"/>
    <n v="0"/>
    <n v="0"/>
    <n v="0"/>
    <n v="1957"/>
    <n v="8914.7199999999993"/>
    <x v="4"/>
    <s v="Australia"/>
    <s v="debit"/>
  </r>
  <r>
    <n v="4114.6499999999996"/>
    <x v="48"/>
    <s v="19"/>
    <x v="1"/>
    <s v="2018"/>
    <d v="1899-12-30T10:00:00"/>
    <n v="0"/>
    <n v="0"/>
    <n v="0"/>
    <n v="32"/>
    <n v="4082.6499999999996"/>
    <x v="4"/>
    <s v="Australia"/>
    <s v="debit"/>
  </r>
  <r>
    <n v="6919.37"/>
    <x v="48"/>
    <s v="19"/>
    <x v="1"/>
    <s v="2018"/>
    <d v="1899-12-30T10:00:00"/>
    <n v="0"/>
    <n v="0"/>
    <n v="0"/>
    <n v="39"/>
    <n v="6880.37"/>
    <x v="4"/>
    <s v="Australia"/>
    <s v="debit"/>
  </r>
  <r>
    <n v="7201.18"/>
    <x v="48"/>
    <s v="19"/>
    <x v="1"/>
    <s v="2018"/>
    <d v="1899-12-30T10:00:00"/>
    <n v="0"/>
    <n v="0"/>
    <n v="0"/>
    <n v="34"/>
    <n v="7167.18"/>
    <x v="4"/>
    <s v="Australia"/>
    <s v="debit"/>
  </r>
  <r>
    <n v="7168.52"/>
    <x v="48"/>
    <s v="19"/>
    <x v="1"/>
    <s v="2018"/>
    <d v="1899-12-30T10:00:00"/>
    <n v="0"/>
    <n v="0"/>
    <n v="0"/>
    <n v="29"/>
    <n v="7139.52"/>
    <x v="4"/>
    <s v="Australia"/>
    <s v="debit"/>
  </r>
  <r>
    <n v="6791.24"/>
    <x v="48"/>
    <s v="19"/>
    <x v="1"/>
    <s v="2018"/>
    <d v="1899-12-30T10:00:00"/>
    <n v="0"/>
    <n v="0"/>
    <n v="0"/>
    <n v="30"/>
    <n v="6761.24"/>
    <x v="4"/>
    <s v="Australia"/>
    <s v="debit"/>
  </r>
  <r>
    <n v="5361.99"/>
    <x v="48"/>
    <s v="19"/>
    <x v="1"/>
    <s v="2018"/>
    <d v="1899-12-30T10:09:49"/>
    <n v="0"/>
    <n v="0"/>
    <n v="0"/>
    <n v="12.37"/>
    <n v="5349.62"/>
    <x v="392"/>
    <s v="Australia"/>
    <s v="debit"/>
  </r>
  <r>
    <n v="5315.73"/>
    <x v="48"/>
    <s v="19"/>
    <x v="1"/>
    <s v="2018"/>
    <d v="1899-12-30T10:18:44"/>
    <n v="0"/>
    <n v="0"/>
    <n v="0"/>
    <n v="77.19"/>
    <n v="5238.54"/>
    <x v="1"/>
    <s v="Australia"/>
    <s v="debit"/>
  </r>
  <r>
    <n v="5431.82"/>
    <x v="48"/>
    <s v="19"/>
    <x v="1"/>
    <s v="2018"/>
    <d v="1899-12-30T10:27:40"/>
    <n v="0"/>
    <n v="0"/>
    <n v="0"/>
    <n v="145.30000000000001"/>
    <n v="5286.5199999999995"/>
    <x v="1296"/>
    <s v="Australia"/>
    <s v="debit"/>
  </r>
  <r>
    <n v="6851.58"/>
    <x v="48"/>
    <s v="19"/>
    <x v="1"/>
    <s v="2018"/>
    <d v="1899-12-30T10:36:36"/>
    <n v="0"/>
    <n v="0"/>
    <n v="0"/>
    <n v="19.579999999999998"/>
    <n v="6832"/>
    <x v="411"/>
    <s v="Australia"/>
    <s v="debit"/>
  </r>
  <r>
    <n v="6842.51"/>
    <x v="48"/>
    <s v="19"/>
    <x v="1"/>
    <s v="2018"/>
    <d v="1899-12-30T10:45:32"/>
    <n v="0"/>
    <n v="0"/>
    <n v="0"/>
    <n v="9.07"/>
    <n v="6833.4400000000005"/>
    <x v="1297"/>
    <s v="Australia"/>
    <s v="debit"/>
  </r>
  <r>
    <n v="6821.24"/>
    <x v="48"/>
    <s v="19"/>
    <x v="1"/>
    <s v="2018"/>
    <d v="1899-12-30T10:54:27"/>
    <n v="0"/>
    <n v="0"/>
    <n v="0"/>
    <n v="21.27"/>
    <n v="6799.9699999999993"/>
    <x v="1298"/>
    <s v="Australia"/>
    <s v="debit"/>
  </r>
  <r>
    <n v="6568.54"/>
    <x v="48"/>
    <s v="19"/>
    <x v="1"/>
    <s v="2018"/>
    <d v="1899-12-30T11:02:21"/>
    <n v="0"/>
    <n v="0"/>
    <n v="0"/>
    <n v="13.38"/>
    <n v="6555.16"/>
    <x v="321"/>
    <s v="Australia"/>
    <s v="debit"/>
  </r>
  <r>
    <n v="18514.27"/>
    <x v="48"/>
    <s v="19"/>
    <x v="1"/>
    <s v="2018"/>
    <d v="1899-12-30T11:08:34"/>
    <n v="0"/>
    <n v="0"/>
    <n v="0"/>
    <n v="16.8"/>
    <n v="18497.47"/>
    <x v="409"/>
    <s v="Australia"/>
    <s v="debit"/>
  </r>
  <r>
    <n v="5410.2"/>
    <x v="48"/>
    <s v="19"/>
    <x v="1"/>
    <s v="2018"/>
    <d v="1899-12-30T11:14:46"/>
    <n v="0"/>
    <n v="0"/>
    <n v="0"/>
    <n v="21.62"/>
    <n v="5388.58"/>
    <x v="257"/>
    <s v="Australia"/>
    <s v="debit"/>
  </r>
  <r>
    <n v="855.13"/>
    <x v="48"/>
    <s v="19"/>
    <x v="1"/>
    <s v="2018"/>
    <d v="1899-12-30T11:20:59"/>
    <n v="0"/>
    <n v="0"/>
    <n v="0"/>
    <n v="7.88"/>
    <n v="847.25"/>
    <x v="43"/>
    <s v="Australia"/>
    <s v="debit"/>
  </r>
  <r>
    <n v="9806.68"/>
    <x v="48"/>
    <s v="19"/>
    <x v="1"/>
    <s v="2018"/>
    <d v="1899-12-30T11:27:12"/>
    <n v="0"/>
    <n v="0"/>
    <n v="0"/>
    <n v="58.5"/>
    <n v="9748.18"/>
    <x v="890"/>
    <s v="Australia"/>
    <s v="debit"/>
  </r>
  <r>
    <n v="6755.95"/>
    <x v="48"/>
    <s v="19"/>
    <x v="1"/>
    <s v="2018"/>
    <d v="1899-12-30T11:33:24"/>
    <n v="0"/>
    <n v="0"/>
    <n v="0"/>
    <n v="35.29"/>
    <n v="6720.66"/>
    <x v="1299"/>
    <s v="Australia"/>
    <s v="debit"/>
  </r>
  <r>
    <n v="6550.15"/>
    <x v="48"/>
    <s v="19"/>
    <x v="1"/>
    <s v="2018"/>
    <d v="1899-12-30T11:39:37"/>
    <n v="0"/>
    <n v="0"/>
    <n v="0"/>
    <n v="18.39"/>
    <n v="6531.7599999999993"/>
    <x v="411"/>
    <s v="Australia"/>
    <s v="debit"/>
  </r>
  <r>
    <n v="6676.08"/>
    <x v="48"/>
    <s v="19"/>
    <x v="1"/>
    <s v="2018"/>
    <d v="1899-12-30T11:45:50"/>
    <n v="0"/>
    <n v="0"/>
    <n v="0"/>
    <n v="79.87"/>
    <n v="6596.21"/>
    <x v="446"/>
    <s v="Australia"/>
    <s v="debit"/>
  </r>
  <r>
    <n v="8875.09"/>
    <x v="48"/>
    <s v="19"/>
    <x v="1"/>
    <s v="2018"/>
    <d v="1899-12-30T11:52:02"/>
    <n v="0"/>
    <n v="0"/>
    <n v="0"/>
    <n v="84.15"/>
    <n v="8790.94"/>
    <x v="1276"/>
    <s v="Australia"/>
    <s v="debit"/>
  </r>
  <r>
    <n v="8858.41"/>
    <x v="48"/>
    <s v="19"/>
    <x v="1"/>
    <s v="2018"/>
    <d v="1899-12-30T11:58:15"/>
    <n v="0"/>
    <n v="0"/>
    <n v="0"/>
    <n v="22"/>
    <n v="8836.41"/>
    <x v="73"/>
    <s v="Australia"/>
    <s v="debit"/>
  </r>
  <r>
    <n v="7801.1"/>
    <x v="48"/>
    <s v="19"/>
    <x v="1"/>
    <s v="2018"/>
    <d v="1899-12-30T12:00:00"/>
    <n v="0"/>
    <n v="0"/>
    <n v="0"/>
    <n v="2485.37"/>
    <n v="5315.7300000000005"/>
    <x v="4"/>
    <s v="Australia"/>
    <s v="credit"/>
  </r>
  <r>
    <n v="11435.44"/>
    <x v="48"/>
    <s v="19"/>
    <x v="1"/>
    <s v="2018"/>
    <d v="1899-12-30T12:00:00"/>
    <n v="0"/>
    <n v="0"/>
    <n v="0"/>
    <n v="1626.48"/>
    <n v="9808.9600000000009"/>
    <x v="4"/>
    <s v="Australia"/>
    <s v="credit"/>
  </r>
  <r>
    <n v="7264.51"/>
    <x v="48"/>
    <s v="19"/>
    <x v="1"/>
    <s v="2018"/>
    <d v="1899-12-30T12:00:00"/>
    <n v="0"/>
    <n v="0"/>
    <n v="0"/>
    <n v="46"/>
    <n v="7218.51"/>
    <x v="4"/>
    <s v="Australia"/>
    <s v="debit"/>
  </r>
  <r>
    <n v="6493.15"/>
    <x v="48"/>
    <s v="19"/>
    <x v="1"/>
    <s v="2018"/>
    <d v="1899-12-30T12:00:00"/>
    <n v="0"/>
    <n v="0"/>
    <n v="0"/>
    <n v="57"/>
    <n v="6436.15"/>
    <x v="4"/>
    <s v="Australia"/>
    <s v="debit"/>
  </r>
  <r>
    <n v="8775.14"/>
    <x v="48"/>
    <s v="19"/>
    <x v="1"/>
    <s v="2018"/>
    <d v="1899-12-30T12:00:00"/>
    <n v="0"/>
    <n v="0"/>
    <n v="0"/>
    <n v="983.36"/>
    <n v="7791.78"/>
    <x v="4"/>
    <s v="Australia"/>
    <s v="credit"/>
  </r>
  <r>
    <n v="7120.68"/>
    <x v="48"/>
    <s v="19"/>
    <x v="1"/>
    <s v="2018"/>
    <d v="1899-12-30T12:13:19"/>
    <n v="0"/>
    <n v="0"/>
    <n v="0"/>
    <n v="80.5"/>
    <n v="7040.18"/>
    <x v="6"/>
    <s v="Australia"/>
    <s v="debit"/>
  </r>
  <r>
    <n v="831.93"/>
    <x v="48"/>
    <s v="19"/>
    <x v="1"/>
    <s v="2018"/>
    <d v="1899-12-30T12:31:51"/>
    <n v="0"/>
    <n v="0"/>
    <n v="0"/>
    <n v="23.2"/>
    <n v="808.7299999999999"/>
    <x v="6"/>
    <s v="Australia"/>
    <s v="debit"/>
  </r>
  <r>
    <n v="5323.72"/>
    <x v="48"/>
    <s v="19"/>
    <x v="1"/>
    <s v="2018"/>
    <d v="1899-12-30T12:50:22"/>
    <n v="0"/>
    <n v="0"/>
    <n v="0"/>
    <n v="38.270000000000003"/>
    <n v="5285.45"/>
    <x v="967"/>
    <s v="Australia"/>
    <s v="debit"/>
  </r>
  <r>
    <n v="54474.64"/>
    <x v="48"/>
    <s v="19"/>
    <x v="1"/>
    <s v="2018"/>
    <d v="1899-12-30T13:00:00"/>
    <n v="0"/>
    <n v="0"/>
    <n v="0"/>
    <n v="150"/>
    <n v="54324.639999999999"/>
    <x v="4"/>
    <s v="Australia"/>
    <s v="debit"/>
  </r>
  <r>
    <n v="11307.44"/>
    <x v="48"/>
    <s v="19"/>
    <x v="1"/>
    <s v="2018"/>
    <d v="1899-12-30T13:00:00"/>
    <n v="0"/>
    <n v="0"/>
    <n v="0"/>
    <n v="128"/>
    <n v="11179.44"/>
    <x v="4"/>
    <s v="Australia"/>
    <s v="debit"/>
  </r>
  <r>
    <n v="39195.129999999997"/>
    <x v="48"/>
    <s v="19"/>
    <x v="1"/>
    <s v="2018"/>
    <d v="1899-12-30T13:00:00"/>
    <n v="0"/>
    <n v="0"/>
    <n v="0"/>
    <n v="80"/>
    <n v="39115.129999999997"/>
    <x v="4"/>
    <s v="Australia"/>
    <s v="debit"/>
  </r>
  <r>
    <n v="5042.29"/>
    <x v="48"/>
    <s v="19"/>
    <x v="1"/>
    <s v="2018"/>
    <d v="1899-12-30T13:00:00"/>
    <n v="0"/>
    <n v="0"/>
    <n v="0"/>
    <n v="2306.63"/>
    <n v="2735.66"/>
    <x v="4"/>
    <s v="Australia"/>
    <s v="credit"/>
  </r>
  <r>
    <n v="5420.91"/>
    <x v="48"/>
    <s v="19"/>
    <x v="1"/>
    <s v="2018"/>
    <d v="1899-12-30T13:00:00"/>
    <n v="0"/>
    <n v="0"/>
    <n v="0"/>
    <n v="1068.04"/>
    <n v="4352.87"/>
    <x v="4"/>
    <s v="Australia"/>
    <s v="credit"/>
  </r>
  <r>
    <n v="6738.26"/>
    <x v="48"/>
    <s v="19"/>
    <x v="1"/>
    <s v="2018"/>
    <d v="1899-12-30T13:09:24"/>
    <n v="0"/>
    <n v="0"/>
    <n v="0"/>
    <n v="56.91"/>
    <n v="6681.35"/>
    <x v="0"/>
    <s v="Australia"/>
    <s v="debit"/>
  </r>
  <r>
    <n v="8550.27"/>
    <x v="48"/>
    <s v="19"/>
    <x v="1"/>
    <s v="2018"/>
    <d v="1899-12-30T13:29:01"/>
    <n v="0"/>
    <n v="0"/>
    <n v="0"/>
    <n v="13.28"/>
    <n v="8536.99"/>
    <x v="105"/>
    <s v="Australia"/>
    <s v="debit"/>
  </r>
  <r>
    <n v="18498.7"/>
    <x v="48"/>
    <s v="19"/>
    <x v="1"/>
    <s v="2018"/>
    <d v="1899-12-30T13:48:37"/>
    <n v="0"/>
    <n v="0"/>
    <n v="0"/>
    <n v="15.57"/>
    <n v="18483.13"/>
    <x v="1170"/>
    <s v="Australia"/>
    <s v="debit"/>
  </r>
  <r>
    <n v="34710.67"/>
    <x v="48"/>
    <s v="19"/>
    <x v="1"/>
    <s v="2018"/>
    <d v="1899-12-30T14:00:00"/>
    <n v="0"/>
    <n v="0"/>
    <n v="0"/>
    <n v="72"/>
    <n v="34638.67"/>
    <x v="4"/>
    <s v="Australia"/>
    <s v="debit"/>
  </r>
  <r>
    <n v="2727.43"/>
    <x v="48"/>
    <s v="19"/>
    <x v="1"/>
    <s v="2018"/>
    <d v="1899-12-30T14:00:00"/>
    <n v="0"/>
    <n v="0"/>
    <n v="0"/>
    <n v="1013.67"/>
    <n v="1713.7599999999998"/>
    <x v="4"/>
    <s v="Australia"/>
    <s v="credit"/>
  </r>
  <r>
    <n v="15126.33"/>
    <x v="48"/>
    <s v="19"/>
    <x v="1"/>
    <s v="2018"/>
    <d v="1899-12-30T14:00:00"/>
    <n v="0"/>
    <n v="0"/>
    <n v="0"/>
    <n v="56"/>
    <n v="15070.33"/>
    <x v="4"/>
    <s v="Australia"/>
    <s v="debit"/>
  </r>
  <r>
    <n v="7790.43"/>
    <x v="48"/>
    <s v="19"/>
    <x v="1"/>
    <s v="2018"/>
    <d v="1899-12-30T14:04:07"/>
    <n v="0"/>
    <n v="0"/>
    <n v="0"/>
    <n v="10.67"/>
    <n v="7779.76"/>
    <x v="213"/>
    <s v="Australia"/>
    <s v="debit"/>
  </r>
  <r>
    <n v="4367.79"/>
    <x v="48"/>
    <s v="19"/>
    <x v="1"/>
    <s v="2018"/>
    <d v="1899-12-30T14:13:55"/>
    <n v="0"/>
    <n v="0"/>
    <n v="0"/>
    <n v="23.45"/>
    <n v="4344.34"/>
    <x v="31"/>
    <s v="Australia"/>
    <s v="debit"/>
  </r>
  <r>
    <n v="6652.51"/>
    <x v="48"/>
    <s v="19"/>
    <x v="1"/>
    <s v="2018"/>
    <d v="1899-12-30T14:23:43"/>
    <n v="0"/>
    <n v="0"/>
    <n v="0"/>
    <n v="85.75"/>
    <n v="6566.76"/>
    <x v="1"/>
    <s v="Australia"/>
    <s v="debit"/>
  </r>
  <r>
    <n v="12245.15"/>
    <x v="48"/>
    <s v="19"/>
    <x v="1"/>
    <s v="2018"/>
    <d v="1899-12-30T14:33:31"/>
    <n v="0"/>
    <n v="0"/>
    <n v="0"/>
    <n v="38.58"/>
    <n v="12206.57"/>
    <x v="72"/>
    <s v="Australia"/>
    <s v="debit"/>
  </r>
  <r>
    <n v="18493.18"/>
    <x v="48"/>
    <s v="19"/>
    <x v="1"/>
    <s v="2018"/>
    <d v="1899-12-30T14:43:19"/>
    <n v="0"/>
    <n v="0"/>
    <n v="0"/>
    <n v="5.52"/>
    <n v="18487.66"/>
    <x v="369"/>
    <s v="Australia"/>
    <s v="debit"/>
  </r>
  <r>
    <n v="12959.54"/>
    <x v="48"/>
    <s v="19"/>
    <x v="1"/>
    <s v="2018"/>
    <d v="1899-12-30T14:53:08"/>
    <n v="0"/>
    <n v="0"/>
    <n v="0"/>
    <n v="13.83"/>
    <n v="12945.710000000001"/>
    <x v="1300"/>
    <s v="Australia"/>
    <s v="debit"/>
  </r>
  <r>
    <n v="4318.21"/>
    <x v="48"/>
    <s v="19"/>
    <x v="1"/>
    <s v="2018"/>
    <d v="1899-12-30T15:00:00"/>
    <n v="0"/>
    <n v="0"/>
    <n v="0"/>
    <n v="36"/>
    <n v="4282.21"/>
    <x v="4"/>
    <s v="Australia"/>
    <s v="debit"/>
  </r>
  <r>
    <n v="39160.129999999997"/>
    <x v="48"/>
    <s v="19"/>
    <x v="1"/>
    <s v="2018"/>
    <d v="1899-12-30T15:00:00"/>
    <n v="0"/>
    <n v="0"/>
    <n v="0"/>
    <n v="35"/>
    <n v="39125.129999999997"/>
    <x v="4"/>
    <s v="Australia"/>
    <s v="debit"/>
  </r>
  <r>
    <n v="8511.4599999999991"/>
    <x v="48"/>
    <s v="19"/>
    <x v="1"/>
    <s v="2018"/>
    <d v="1899-12-30T15:01:44"/>
    <n v="0"/>
    <n v="0"/>
    <n v="0"/>
    <n v="38.81"/>
    <n v="8472.65"/>
    <x v="1070"/>
    <s v="Australia"/>
    <s v="debit"/>
  </r>
  <r>
    <n v="6644.6"/>
    <x v="48"/>
    <s v="19"/>
    <x v="1"/>
    <s v="2018"/>
    <d v="1899-12-30T15:07:33"/>
    <n v="0"/>
    <n v="0"/>
    <n v="0"/>
    <n v="31.48"/>
    <n v="6613.1200000000008"/>
    <x v="324"/>
    <s v="Australia"/>
    <s v="debit"/>
  </r>
  <r>
    <n v="2430.42"/>
    <x v="48"/>
    <s v="19"/>
    <x v="1"/>
    <s v="2018"/>
    <d v="1899-12-30T15:13:22"/>
    <n v="0"/>
    <n v="0"/>
    <n v="0"/>
    <n v="36.64"/>
    <n v="2393.7800000000002"/>
    <x v="1301"/>
    <s v="Australia"/>
    <s v="debit"/>
  </r>
  <r>
    <n v="16398.04"/>
    <x v="48"/>
    <s v="19"/>
    <x v="1"/>
    <s v="2018"/>
    <d v="1899-12-30T15:19:11"/>
    <n v="0"/>
    <n v="0"/>
    <n v="0"/>
    <n v="9.85"/>
    <n v="16388.190000000002"/>
    <x v="64"/>
    <s v="Australia"/>
    <s v="debit"/>
  </r>
  <r>
    <n v="3205.07"/>
    <x v="48"/>
    <s v="19"/>
    <x v="1"/>
    <s v="2018"/>
    <d v="1899-12-30T15:24:59"/>
    <n v="0"/>
    <n v="0"/>
    <n v="0"/>
    <n v="31.35"/>
    <n v="3173.7200000000003"/>
    <x v="250"/>
    <s v="Australia"/>
    <s v="debit"/>
  </r>
  <r>
    <n v="3186.4"/>
    <x v="48"/>
    <s v="19"/>
    <x v="1"/>
    <s v="2018"/>
    <d v="1899-12-30T15:30:48"/>
    <n v="0"/>
    <n v="0"/>
    <n v="0"/>
    <n v="18.670000000000002"/>
    <n v="3167.73"/>
    <x v="1302"/>
    <s v="Australia"/>
    <s v="debit"/>
  </r>
  <r>
    <n v="23077.84"/>
    <x v="48"/>
    <s v="19"/>
    <x v="1"/>
    <s v="2018"/>
    <d v="1899-12-30T15:36:37"/>
    <n v="0"/>
    <n v="0"/>
    <n v="0"/>
    <n v="11.55"/>
    <n v="23066.29"/>
    <x v="424"/>
    <s v="Australia"/>
    <s v="debit"/>
  </r>
  <r>
    <n v="18484.169999999998"/>
    <x v="48"/>
    <s v="19"/>
    <x v="1"/>
    <s v="2018"/>
    <d v="1899-12-30T15:42:26"/>
    <n v="0"/>
    <n v="0"/>
    <n v="0"/>
    <n v="9.01"/>
    <n v="18475.16"/>
    <x v="1097"/>
    <s v="Australia"/>
    <s v="debit"/>
  </r>
  <r>
    <n v="8847.02"/>
    <x v="48"/>
    <s v="19"/>
    <x v="1"/>
    <s v="2018"/>
    <d v="1899-12-30T15:48:15"/>
    <n v="0"/>
    <n v="0"/>
    <n v="0"/>
    <n v="11.39"/>
    <n v="8835.630000000001"/>
    <x v="88"/>
    <s v="Australia"/>
    <s v="debit"/>
  </r>
  <r>
    <n v="47684.13"/>
    <x v="48"/>
    <s v="19"/>
    <x v="1"/>
    <s v="2018"/>
    <d v="1899-12-30T15:54:04"/>
    <n v="0"/>
    <n v="0"/>
    <n v="0"/>
    <n v="29.87"/>
    <n v="47654.259999999995"/>
    <x v="475"/>
    <s v="Australia"/>
    <s v="debit"/>
  </r>
  <r>
    <n v="8470.1"/>
    <x v="48"/>
    <s v="19"/>
    <x v="1"/>
    <s v="2018"/>
    <d v="1899-12-30T15:59:53"/>
    <n v="0"/>
    <n v="0"/>
    <n v="0"/>
    <n v="41.36"/>
    <n v="8428.74"/>
    <x v="287"/>
    <s v="Australia"/>
    <s v="debit"/>
  </r>
  <r>
    <n v="10766.16"/>
    <x v="48"/>
    <s v="19"/>
    <x v="1"/>
    <s v="2018"/>
    <d v="1899-12-30T16:00:00"/>
    <n v="0"/>
    <n v="0"/>
    <n v="0"/>
    <n v="55"/>
    <n v="10711.16"/>
    <x v="4"/>
    <s v="Australia"/>
    <s v="debit"/>
  </r>
  <r>
    <n v="6884.37"/>
    <x v="48"/>
    <s v="19"/>
    <x v="1"/>
    <s v="2018"/>
    <d v="1899-12-30T16:00:00"/>
    <n v="0"/>
    <n v="0"/>
    <n v="0"/>
    <n v="35"/>
    <n v="6849.37"/>
    <x v="4"/>
    <s v="Australia"/>
    <s v="debit"/>
  </r>
  <r>
    <n v="6638.45"/>
    <x v="48"/>
    <s v="19"/>
    <x v="1"/>
    <s v="2018"/>
    <d v="1899-12-30T16:00:00"/>
    <n v="0"/>
    <n v="0"/>
    <n v="0"/>
    <n v="1098.9100000000001"/>
    <n v="5539.54"/>
    <x v="4"/>
    <s v="Australia"/>
    <s v="credit"/>
  </r>
  <r>
    <n v="4254.79"/>
    <x v="48"/>
    <s v="19"/>
    <x v="1"/>
    <s v="2018"/>
    <d v="1899-12-30T16:00:00"/>
    <n v="0"/>
    <n v="0"/>
    <n v="0"/>
    <n v="113"/>
    <n v="4141.79"/>
    <x v="4"/>
    <s v="Australia"/>
    <s v="debit"/>
  </r>
  <r>
    <n v="5371.52"/>
    <x v="48"/>
    <s v="19"/>
    <x v="1"/>
    <s v="2018"/>
    <d v="1899-12-30T16:18:08"/>
    <n v="0"/>
    <n v="0"/>
    <n v="0"/>
    <n v="38.68"/>
    <n v="5332.84"/>
    <x v="1303"/>
    <s v="Australia"/>
    <s v="debit"/>
  </r>
  <r>
    <n v="6478.42"/>
    <x v="48"/>
    <s v="19"/>
    <x v="1"/>
    <s v="2018"/>
    <d v="1899-12-30T16:36:39"/>
    <n v="0"/>
    <n v="0"/>
    <n v="0"/>
    <n v="14.73"/>
    <n v="6463.6900000000005"/>
    <x v="497"/>
    <s v="Australia"/>
    <s v="debit"/>
  </r>
  <r>
    <n v="11962.88"/>
    <x v="48"/>
    <s v="19"/>
    <x v="1"/>
    <s v="2018"/>
    <d v="1899-12-30T16:55:11"/>
    <n v="0"/>
    <n v="0"/>
    <n v="0"/>
    <n v="144.05000000000001"/>
    <n v="11818.83"/>
    <x v="64"/>
    <s v="Australia"/>
    <s v="debit"/>
  </r>
  <r>
    <n v="6481.87"/>
    <x v="48"/>
    <s v="19"/>
    <x v="1"/>
    <s v="2018"/>
    <d v="1899-12-30T17:00:00"/>
    <n v="0"/>
    <n v="0"/>
    <n v="0"/>
    <n v="1158.1500000000001"/>
    <n v="5323.7199999999993"/>
    <x v="4"/>
    <s v="Australia"/>
    <s v="credit"/>
  </r>
  <r>
    <n v="7178"/>
    <x v="48"/>
    <s v="19"/>
    <x v="1"/>
    <s v="2018"/>
    <d v="1899-12-30T17:00:00"/>
    <n v="0"/>
    <n v="0"/>
    <n v="0"/>
    <n v="1043.1199999999999"/>
    <n v="6134.88"/>
    <x v="4"/>
    <s v="Australia"/>
    <s v="credit"/>
  </r>
  <r>
    <n v="6619.51"/>
    <x v="48"/>
    <s v="19"/>
    <x v="1"/>
    <s v="2018"/>
    <d v="1899-12-30T17:00:00"/>
    <n v="0"/>
    <n v="0"/>
    <n v="0"/>
    <n v="33"/>
    <n v="6586.51"/>
    <x v="4"/>
    <s v="Australia"/>
    <s v="debit"/>
  </r>
  <r>
    <n v="8279.86"/>
    <x v="48"/>
    <s v="19"/>
    <x v="1"/>
    <s v="2018"/>
    <d v="1899-12-30T17:00:00"/>
    <n v="0"/>
    <n v="0"/>
    <n v="0"/>
    <n v="1395.49"/>
    <n v="6884.3700000000008"/>
    <x v="4"/>
    <s v="Australia"/>
    <s v="credit"/>
  </r>
  <r>
    <n v="13456.9"/>
    <x v="48"/>
    <s v="19"/>
    <x v="1"/>
    <s v="2018"/>
    <d v="1899-12-30T17:00:00"/>
    <n v="0"/>
    <n v="0"/>
    <n v="0"/>
    <n v="2639.76"/>
    <n v="10817.14"/>
    <x v="4"/>
    <s v="Australia"/>
    <s v="credit"/>
  </r>
  <r>
    <n v="7214.51"/>
    <x v="48"/>
    <s v="19"/>
    <x v="1"/>
    <s v="2018"/>
    <d v="1899-12-30T17:00:00"/>
    <n v="0"/>
    <n v="0"/>
    <n v="0"/>
    <n v="50"/>
    <n v="7164.51"/>
    <x v="4"/>
    <s v="Australia"/>
    <s v="debit"/>
  </r>
  <r>
    <n v="18449.36"/>
    <x v="48"/>
    <s v="19"/>
    <x v="1"/>
    <s v="2018"/>
    <d v="1899-12-30T17:09:08"/>
    <n v="0"/>
    <n v="0"/>
    <n v="0"/>
    <n v="34.81"/>
    <n v="18414.55"/>
    <x v="18"/>
    <s v="Australia"/>
    <s v="debit"/>
  </r>
  <r>
    <n v="3281.56"/>
    <x v="48"/>
    <s v="19"/>
    <x v="1"/>
    <s v="2018"/>
    <d v="1899-12-30T17:21:28"/>
    <n v="0"/>
    <n v="0"/>
    <n v="0"/>
    <n v="0.1"/>
    <n v="3281.46"/>
    <x v="82"/>
    <s v="Australia"/>
    <s v="debit"/>
  </r>
  <r>
    <n v="3886.87"/>
    <x v="48"/>
    <s v="19"/>
    <x v="1"/>
    <s v="2018"/>
    <d v="1899-12-30T17:33:49"/>
    <n v="0"/>
    <n v="0"/>
    <n v="0"/>
    <n v="7.23"/>
    <n v="3879.64"/>
    <x v="232"/>
    <s v="Australia"/>
    <s v="debit"/>
  </r>
  <r>
    <n v="5345.2"/>
    <x v="48"/>
    <s v="19"/>
    <x v="1"/>
    <s v="2018"/>
    <d v="1899-12-30T17:46:10"/>
    <n v="0"/>
    <n v="0"/>
    <n v="0"/>
    <n v="26.32"/>
    <n v="5318.88"/>
    <x v="6"/>
    <s v="Australia"/>
    <s v="debit"/>
  </r>
  <r>
    <n v="13973.37"/>
    <x v="48"/>
    <s v="19"/>
    <x v="1"/>
    <s v="2018"/>
    <d v="1899-12-30T17:58:31"/>
    <n v="0"/>
    <n v="0"/>
    <n v="0"/>
    <n v="48.76"/>
    <n v="13924.61"/>
    <x v="350"/>
    <s v="Australia"/>
    <s v="debit"/>
  </r>
  <r>
    <n v="11413.86"/>
    <x v="48"/>
    <s v="19"/>
    <x v="1"/>
    <s v="2018"/>
    <d v="1899-12-30T18:00:00"/>
    <n v="0"/>
    <n v="0"/>
    <n v="0"/>
    <n v="73"/>
    <n v="11340.86"/>
    <x v="4"/>
    <s v="Australia"/>
    <s v="debit"/>
  </r>
  <r>
    <n v="3390.65"/>
    <x v="48"/>
    <s v="19"/>
    <x v="1"/>
    <s v="2018"/>
    <d v="1899-12-30T18:00:00"/>
    <n v="0"/>
    <n v="0"/>
    <n v="0"/>
    <n v="46"/>
    <n v="3344.65"/>
    <x v="4"/>
    <s v="Australia"/>
    <s v="debit"/>
  </r>
  <r>
    <n v="7072.01"/>
    <x v="48"/>
    <s v="19"/>
    <x v="1"/>
    <s v="2018"/>
    <d v="1899-12-30T18:23:47"/>
    <n v="0"/>
    <n v="0"/>
    <n v="0"/>
    <n v="48.67"/>
    <n v="7023.34"/>
    <x v="213"/>
    <s v="Australia"/>
    <s v="debit"/>
  </r>
  <r>
    <n v="3141.02"/>
    <x v="48"/>
    <s v="19"/>
    <x v="1"/>
    <s v="2018"/>
    <d v="1899-12-30T18:50:48"/>
    <n v="0"/>
    <n v="0"/>
    <n v="0"/>
    <n v="45.38"/>
    <n v="3095.64"/>
    <x v="149"/>
    <s v="Australia"/>
    <s v="debit"/>
  </r>
  <r>
    <n v="11914.88"/>
    <x v="48"/>
    <s v="19"/>
    <x v="1"/>
    <s v="2018"/>
    <d v="1899-12-30T19:00:00"/>
    <n v="0"/>
    <n v="0"/>
    <n v="0"/>
    <n v="48"/>
    <n v="11866.88"/>
    <x v="4"/>
    <s v="Australia"/>
    <s v="debit"/>
  </r>
  <r>
    <n v="5325.5"/>
    <x v="48"/>
    <s v="19"/>
    <x v="1"/>
    <s v="2018"/>
    <d v="1899-12-30T19:08:02"/>
    <n v="0"/>
    <n v="0"/>
    <n v="0"/>
    <n v="19.7"/>
    <n v="5305.8"/>
    <x v="507"/>
    <s v="Australia"/>
    <s v="debit"/>
  </r>
  <r>
    <n v="824.52"/>
    <x v="48"/>
    <s v="19"/>
    <x v="1"/>
    <s v="2018"/>
    <d v="1899-12-30T19:20:14"/>
    <n v="0"/>
    <n v="0"/>
    <n v="0"/>
    <n v="7.41"/>
    <n v="817.11"/>
    <x v="500"/>
    <s v="Australia"/>
    <s v="debit"/>
  </r>
  <r>
    <n v="12203.97"/>
    <x v="48"/>
    <s v="19"/>
    <x v="1"/>
    <s v="2018"/>
    <d v="1899-12-30T19:32:26"/>
    <n v="0"/>
    <n v="0"/>
    <n v="0"/>
    <n v="41.18"/>
    <n v="12162.789999999999"/>
    <x v="1304"/>
    <s v="Australia"/>
    <s v="debit"/>
  </r>
  <r>
    <n v="23063.73"/>
    <x v="48"/>
    <s v="19"/>
    <x v="1"/>
    <s v="2018"/>
    <d v="1899-12-30T19:44:38"/>
    <n v="0"/>
    <n v="0"/>
    <n v="0"/>
    <n v="14.11"/>
    <n v="23049.62"/>
    <x v="88"/>
    <s v="Australia"/>
    <s v="debit"/>
  </r>
  <r>
    <n v="13439.9"/>
    <x v="48"/>
    <s v="19"/>
    <x v="1"/>
    <s v="2018"/>
    <d v="1899-12-30T20:00:00"/>
    <n v="0"/>
    <n v="0"/>
    <n v="0"/>
    <n v="17"/>
    <n v="13422.9"/>
    <x v="4"/>
    <s v="Australia"/>
    <s v="debit"/>
  </r>
  <r>
    <n v="11274.44"/>
    <x v="48"/>
    <s v="19"/>
    <x v="1"/>
    <s v="2018"/>
    <d v="1899-12-30T20:00:00"/>
    <n v="0"/>
    <n v="0"/>
    <n v="0"/>
    <n v="33"/>
    <n v="11241.44"/>
    <x v="4"/>
    <s v="Australia"/>
    <s v="debit"/>
  </r>
  <r>
    <n v="6445.42"/>
    <x v="48"/>
    <s v="19"/>
    <x v="1"/>
    <s v="2018"/>
    <d v="1899-12-30T20:00:00"/>
    <n v="0"/>
    <n v="0"/>
    <n v="0"/>
    <n v="33"/>
    <n v="6412.42"/>
    <x v="4"/>
    <s v="Australia"/>
    <s v="debit"/>
  </r>
  <r>
    <n v="39346.379999999997"/>
    <x v="48"/>
    <s v="19"/>
    <x v="1"/>
    <s v="2018"/>
    <d v="1899-12-30T20:00:00"/>
    <n v="0"/>
    <n v="0"/>
    <n v="0"/>
    <n v="36"/>
    <n v="39310.379999999997"/>
    <x v="4"/>
    <s v="Australia"/>
    <s v="debit"/>
  </r>
  <r>
    <n v="3135.7"/>
    <x v="48"/>
    <s v="19"/>
    <x v="1"/>
    <s v="2018"/>
    <d v="1899-12-30T20:20:33"/>
    <n v="0"/>
    <n v="0"/>
    <n v="0"/>
    <n v="5.32"/>
    <n v="3130.3799999999997"/>
    <x v="777"/>
    <s v="Australia"/>
    <s v="debit"/>
  </r>
  <r>
    <n v="816.63"/>
    <x v="48"/>
    <s v="19"/>
    <x v="1"/>
    <s v="2018"/>
    <d v="1899-12-30T20:48:19"/>
    <n v="0"/>
    <n v="0"/>
    <n v="0"/>
    <n v="7.89"/>
    <n v="808.74"/>
    <x v="231"/>
    <s v="Australia"/>
    <s v="debit"/>
  </r>
  <r>
    <n v="3920.11"/>
    <x v="48"/>
    <s v="19"/>
    <x v="1"/>
    <s v="2018"/>
    <d v="1899-12-30T21:00:00"/>
    <n v="0"/>
    <n v="0"/>
    <n v="0"/>
    <n v="43"/>
    <n v="3877.11"/>
    <x v="4"/>
    <s v="Australia"/>
    <s v="debit"/>
  </r>
  <r>
    <n v="7101.52"/>
    <x v="48"/>
    <s v="19"/>
    <x v="1"/>
    <s v="2018"/>
    <d v="1899-12-30T21:00:00"/>
    <n v="0"/>
    <n v="0"/>
    <n v="0"/>
    <n v="67"/>
    <n v="7034.52"/>
    <x v="4"/>
    <s v="Australia"/>
    <s v="debit"/>
  </r>
  <r>
    <n v="811.09"/>
    <x v="48"/>
    <s v="19"/>
    <x v="1"/>
    <s v="2018"/>
    <d v="1899-12-30T21:13:48"/>
    <n v="0"/>
    <n v="0"/>
    <n v="0"/>
    <n v="5.54"/>
    <n v="805.55000000000007"/>
    <x v="355"/>
    <s v="Australia"/>
    <s v="debit"/>
  </r>
  <r>
    <n v="6424.12"/>
    <x v="48"/>
    <s v="19"/>
    <x v="1"/>
    <s v="2018"/>
    <d v="1899-12-30T21:37:37"/>
    <n v="0"/>
    <n v="0"/>
    <n v="0"/>
    <n v="21.3"/>
    <n v="6402.82"/>
    <x v="1145"/>
    <s v="Australia"/>
    <s v="debit"/>
  </r>
  <r>
    <n v="8686.14"/>
    <x v="48"/>
    <s v="19"/>
    <x v="1"/>
    <s v="2018"/>
    <d v="1899-12-30T22:00:00"/>
    <n v="0"/>
    <n v="0"/>
    <n v="0"/>
    <n v="89"/>
    <n v="8597.14"/>
    <x v="4"/>
    <s v="Australia"/>
    <s v="debit"/>
  </r>
  <r>
    <n v="11675.06"/>
    <x v="48"/>
    <s v="19"/>
    <x v="1"/>
    <s v="2018"/>
    <d v="1899-12-30T22:00:00"/>
    <n v="0"/>
    <n v="0"/>
    <n v="0"/>
    <n v="33"/>
    <n v="11642.06"/>
    <x v="4"/>
    <s v="Australia"/>
    <s v="debit"/>
  </r>
  <r>
    <n v="5089.1499999999996"/>
    <x v="48"/>
    <s v="19"/>
    <x v="1"/>
    <s v="2018"/>
    <d v="1899-12-30T22:01:42"/>
    <n v="0"/>
    <n v="0"/>
    <n v="0"/>
    <n v="5.36"/>
    <n v="5083.79"/>
    <x v="1"/>
    <s v="Australia"/>
    <s v="debit"/>
  </r>
  <r>
    <n v="5010.88"/>
    <x v="48"/>
    <s v="19"/>
    <x v="1"/>
    <s v="2018"/>
    <d v="1899-12-30T22:30:17"/>
    <n v="0"/>
    <n v="0"/>
    <n v="0"/>
    <n v="31.41"/>
    <n v="4979.47"/>
    <x v="941"/>
    <s v="Australia"/>
    <s v="debit"/>
  </r>
  <r>
    <n v="3124"/>
    <x v="48"/>
    <s v="19"/>
    <x v="1"/>
    <s v="2018"/>
    <d v="1899-12-30T22:58:51"/>
    <n v="0"/>
    <n v="0"/>
    <n v="0"/>
    <n v="11.7"/>
    <n v="3112.3"/>
    <x v="250"/>
    <s v="Australia"/>
    <s v="debit"/>
  </r>
  <r>
    <n v="6609.45"/>
    <x v="48"/>
    <s v="19"/>
    <x v="1"/>
    <s v="2018"/>
    <d v="1899-12-30T23:00:00"/>
    <n v="0"/>
    <n v="0"/>
    <n v="0"/>
    <n v="29"/>
    <n v="6580.45"/>
    <x v="4"/>
    <s v="Australia"/>
    <s v="debit"/>
  </r>
  <r>
    <n v="11882.88"/>
    <x v="48"/>
    <s v="19"/>
    <x v="1"/>
    <s v="2018"/>
    <d v="1899-12-30T23:00:00"/>
    <n v="0"/>
    <n v="0"/>
    <n v="0"/>
    <n v="32"/>
    <n v="11850.88"/>
    <x v="4"/>
    <s v="Australia"/>
    <s v="debit"/>
  </r>
  <r>
    <n v="15087.33"/>
    <x v="48"/>
    <s v="19"/>
    <x v="1"/>
    <s v="2018"/>
    <d v="1899-12-30T23:00:00"/>
    <n v="0"/>
    <n v="0"/>
    <n v="0"/>
    <n v="39"/>
    <n v="15048.33"/>
    <x v="4"/>
    <s v="Australia"/>
    <s v="debit"/>
  </r>
  <r>
    <n v="5270.57"/>
    <x v="48"/>
    <s v="19"/>
    <x v="1"/>
    <s v="2018"/>
    <d v="1899-12-30T23:21:19"/>
    <n v="0"/>
    <n v="0"/>
    <n v="0"/>
    <n v="54.93"/>
    <n v="5215.6399999999994"/>
    <x v="468"/>
    <s v="Australia"/>
    <s v="debit"/>
  </r>
  <r>
    <n v="13969.54"/>
    <x v="48"/>
    <s v="19"/>
    <x v="1"/>
    <s v="2018"/>
    <d v="1899-12-30T23:43:33"/>
    <n v="0"/>
    <n v="0"/>
    <n v="0"/>
    <n v="3.83"/>
    <n v="13965.710000000001"/>
    <x v="1227"/>
    <s v="Australia"/>
    <s v="debit"/>
  </r>
  <r>
    <n v="18325.62"/>
    <x v="49"/>
    <s v="20"/>
    <x v="1"/>
    <s v="2018"/>
    <d v="1899-12-30T00:08:39"/>
    <n v="0"/>
    <n v="0"/>
    <n v="0"/>
    <n v="123.74"/>
    <n v="18201.879999999997"/>
    <x v="1305"/>
    <s v="Australia"/>
    <s v="debit"/>
  </r>
  <r>
    <n v="5000.75"/>
    <x v="49"/>
    <s v="20"/>
    <x v="1"/>
    <s v="2018"/>
    <d v="1899-12-30T00:41:59"/>
    <n v="0"/>
    <n v="0"/>
    <n v="0"/>
    <n v="10.130000000000001"/>
    <n v="4990.62"/>
    <x v="60"/>
    <s v="Australia"/>
    <s v="debit"/>
  </r>
  <r>
    <n v="16377.09"/>
    <x v="49"/>
    <s v="20"/>
    <x v="1"/>
    <s v="2018"/>
    <d v="1899-12-30T01:10:27"/>
    <n v="0"/>
    <n v="0"/>
    <n v="0"/>
    <n v="20.95"/>
    <n v="16356.14"/>
    <x v="28"/>
    <s v="Australia"/>
    <s v="debit"/>
  </r>
  <r>
    <n v="5084.3599999999997"/>
    <x v="49"/>
    <s v="20"/>
    <x v="1"/>
    <s v="2018"/>
    <d v="1899-12-30T01:33:10"/>
    <n v="0"/>
    <n v="0"/>
    <n v="0"/>
    <n v="4.79"/>
    <n v="5079.57"/>
    <x v="128"/>
    <s v="Australia"/>
    <s v="debit"/>
  </r>
  <r>
    <n v="8841.6299999999992"/>
    <x v="49"/>
    <s v="20"/>
    <x v="1"/>
    <s v="2018"/>
    <d v="1899-12-30T01:55:54"/>
    <n v="0"/>
    <n v="0"/>
    <n v="0"/>
    <n v="5.39"/>
    <n v="8836.24"/>
    <x v="266"/>
    <s v="Australia"/>
    <s v="debit"/>
  </r>
  <r>
    <n v="13116.57"/>
    <x v="49"/>
    <s v="20"/>
    <x v="1"/>
    <s v="2018"/>
    <d v="1899-12-30T02:00:00"/>
    <n v="0"/>
    <n v="0"/>
    <n v="0"/>
    <n v="16"/>
    <n v="13100.57"/>
    <x v="4"/>
    <s v="Australia"/>
    <s v="debit"/>
  </r>
  <r>
    <n v="61406.8"/>
    <x v="49"/>
    <s v="20"/>
    <x v="1"/>
    <s v="2018"/>
    <d v="1899-12-30T03:00:00"/>
    <n v="0"/>
    <n v="0"/>
    <n v="0"/>
    <n v="47"/>
    <n v="61359.8"/>
    <x v="4"/>
    <s v="Australia"/>
    <s v="debit"/>
  </r>
  <r>
    <n v="3731.08"/>
    <x v="49"/>
    <s v="20"/>
    <x v="1"/>
    <s v="2018"/>
    <d v="1899-12-30T03:00:00"/>
    <n v="0"/>
    <n v="0"/>
    <n v="0"/>
    <n v="52"/>
    <n v="3679.08"/>
    <x v="4"/>
    <s v="Australia"/>
    <s v="debit"/>
  </r>
  <r>
    <n v="11731.92"/>
    <x v="49"/>
    <s v="20"/>
    <x v="1"/>
    <s v="2018"/>
    <d v="1899-12-30T04:00:00"/>
    <n v="0"/>
    <n v="0"/>
    <n v="0"/>
    <n v="39"/>
    <n v="11692.92"/>
    <x v="4"/>
    <s v="Australia"/>
    <s v="debit"/>
  </r>
  <r>
    <n v="3898.11"/>
    <x v="49"/>
    <s v="20"/>
    <x v="1"/>
    <s v="2018"/>
    <d v="1899-12-30T04:00:00"/>
    <n v="0"/>
    <n v="0"/>
    <n v="0"/>
    <n v="22"/>
    <n v="3876.11"/>
    <x v="4"/>
    <s v="Australia"/>
    <s v="debit"/>
  </r>
  <r>
    <n v="56851.01"/>
    <x v="49"/>
    <s v="20"/>
    <x v="1"/>
    <s v="2018"/>
    <d v="1899-12-30T04:08:29"/>
    <n v="0"/>
    <n v="0"/>
    <n v="0"/>
    <n v="8.44"/>
    <n v="56842.57"/>
    <x v="102"/>
    <s v="Australia"/>
    <s v="debit"/>
  </r>
  <r>
    <n v="11770.92"/>
    <x v="49"/>
    <s v="20"/>
    <x v="1"/>
    <s v="2018"/>
    <d v="1899-12-30T04:33:29"/>
    <n v="0"/>
    <n v="0"/>
    <n v="0"/>
    <n v="11.15"/>
    <n v="11759.77"/>
    <x v="619"/>
    <s v="Australia"/>
    <s v="debit"/>
  </r>
  <r>
    <n v="4846.8999999999996"/>
    <x v="49"/>
    <s v="20"/>
    <x v="1"/>
    <s v="2018"/>
    <d v="1899-12-30T04:58:29"/>
    <n v="0"/>
    <n v="0"/>
    <n v="0"/>
    <n v="9"/>
    <n v="4837.8999999999996"/>
    <x v="160"/>
    <s v="Australia"/>
    <s v="debit"/>
  </r>
  <r>
    <n v="54327.64"/>
    <x v="49"/>
    <s v="20"/>
    <x v="1"/>
    <s v="2018"/>
    <d v="1899-12-30T05:00:00"/>
    <n v="0"/>
    <n v="0"/>
    <n v="0"/>
    <n v="147"/>
    <n v="54180.639999999999"/>
    <x v="4"/>
    <s v="Australia"/>
    <s v="debit"/>
  </r>
  <r>
    <n v="13406.9"/>
    <x v="49"/>
    <s v="20"/>
    <x v="1"/>
    <s v="2018"/>
    <d v="1899-12-30T05:00:00"/>
    <n v="0"/>
    <n v="0"/>
    <n v="0"/>
    <n v="33"/>
    <n v="13373.9"/>
    <x v="4"/>
    <s v="Australia"/>
    <s v="debit"/>
  </r>
  <r>
    <n v="3713.08"/>
    <x v="49"/>
    <s v="20"/>
    <x v="1"/>
    <s v="2018"/>
    <d v="1899-12-30T05:00:00"/>
    <n v="0"/>
    <n v="0"/>
    <n v="0"/>
    <n v="18"/>
    <n v="3695.08"/>
    <x v="4"/>
    <s v="Australia"/>
    <s v="debit"/>
  </r>
  <r>
    <n v="5048.32"/>
    <x v="49"/>
    <s v="20"/>
    <x v="1"/>
    <s v="2018"/>
    <d v="1899-12-30T06:00:00"/>
    <n v="0"/>
    <n v="0"/>
    <n v="0"/>
    <n v="46"/>
    <n v="5002.32"/>
    <x v="4"/>
    <s v="Australia"/>
    <s v="debit"/>
  </r>
  <r>
    <n v="4830.78"/>
    <x v="49"/>
    <s v="20"/>
    <x v="1"/>
    <s v="2018"/>
    <d v="1899-12-30T06:00:00"/>
    <n v="0"/>
    <n v="0"/>
    <n v="0"/>
    <n v="47"/>
    <n v="4783.78"/>
    <x v="4"/>
    <s v="Australia"/>
    <s v="debit"/>
  </r>
  <r>
    <n v="4989.25"/>
    <x v="49"/>
    <s v="20"/>
    <x v="1"/>
    <s v="2018"/>
    <d v="1899-12-30T06:41:25"/>
    <n v="0"/>
    <n v="0"/>
    <n v="0"/>
    <n v="11.5"/>
    <n v="4977.75"/>
    <x v="105"/>
    <s v="Australia"/>
    <s v="debit"/>
  </r>
  <r>
    <n v="16344.09"/>
    <x v="49"/>
    <s v="20"/>
    <x v="1"/>
    <s v="2018"/>
    <d v="1899-12-30T07:00:00"/>
    <n v="0"/>
    <n v="0"/>
    <n v="0"/>
    <n v="33"/>
    <n v="16311.09"/>
    <x v="4"/>
    <s v="Australia"/>
    <s v="debit"/>
  </r>
  <r>
    <n v="10376.9"/>
    <x v="49"/>
    <s v="20"/>
    <x v="1"/>
    <s v="2018"/>
    <d v="1899-12-30T07:00:00"/>
    <n v="0"/>
    <n v="0"/>
    <n v="0"/>
    <n v="22"/>
    <n v="10354.9"/>
    <x v="4"/>
    <s v="Australia"/>
    <s v="debit"/>
  </r>
  <r>
    <n v="23027.94"/>
    <x v="49"/>
    <s v="20"/>
    <x v="1"/>
    <s v="2018"/>
    <d v="1899-12-30T07:29:35"/>
    <n v="0"/>
    <n v="0"/>
    <n v="0"/>
    <n v="35.79"/>
    <n v="22992.149999999998"/>
    <x v="424"/>
    <s v="Australia"/>
    <s v="debit"/>
  </r>
  <r>
    <n v="5377.91"/>
    <x v="49"/>
    <s v="20"/>
    <x v="1"/>
    <s v="2018"/>
    <d v="1899-12-30T08:00:00"/>
    <n v="0"/>
    <n v="0"/>
    <n v="0"/>
    <n v="43"/>
    <n v="5334.91"/>
    <x v="4"/>
    <s v="Australia"/>
    <s v="debit"/>
  </r>
  <r>
    <n v="13087.47"/>
    <x v="49"/>
    <s v="20"/>
    <x v="1"/>
    <s v="2018"/>
    <d v="1899-12-30T08:01:54"/>
    <n v="0"/>
    <n v="0"/>
    <n v="0"/>
    <n v="29.1"/>
    <n v="13058.369999999999"/>
    <x v="535"/>
    <s v="Australia"/>
    <s v="debit"/>
  </r>
  <r>
    <n v="7024.99"/>
    <x v="49"/>
    <s v="20"/>
    <x v="1"/>
    <s v="2018"/>
    <d v="1899-12-30T08:09:50"/>
    <n v="0"/>
    <n v="0"/>
    <n v="0"/>
    <n v="76.53"/>
    <n v="6948.46"/>
    <x v="6"/>
    <s v="Australia"/>
    <s v="debit"/>
  </r>
  <r>
    <n v="9781.4"/>
    <x v="49"/>
    <s v="20"/>
    <x v="1"/>
    <s v="2018"/>
    <d v="1899-12-30T08:17:46"/>
    <n v="0"/>
    <n v="0"/>
    <n v="0"/>
    <n v="25.28"/>
    <n v="9756.119999999999"/>
    <x v="459"/>
    <s v="Australia"/>
    <s v="debit"/>
  </r>
  <r>
    <n v="5546.15"/>
    <x v="49"/>
    <s v="20"/>
    <x v="1"/>
    <s v="2018"/>
    <d v="1899-12-30T08:25:42"/>
    <n v="0"/>
    <n v="0"/>
    <n v="0"/>
    <n v="11.41"/>
    <n v="5534.74"/>
    <x v="221"/>
    <s v="Australia"/>
    <s v="debit"/>
  </r>
  <r>
    <n v="6987.07"/>
    <x v="49"/>
    <s v="20"/>
    <x v="1"/>
    <s v="2018"/>
    <d v="1899-12-30T08:33:39"/>
    <n v="0"/>
    <n v="0"/>
    <n v="0"/>
    <n v="37.92"/>
    <n v="6949.15"/>
    <x v="1186"/>
    <s v="Australia"/>
    <s v="debit"/>
  </r>
  <r>
    <n v="3257.23"/>
    <x v="49"/>
    <s v="20"/>
    <x v="1"/>
    <s v="2018"/>
    <d v="1899-12-30T08:41:35"/>
    <n v="0"/>
    <n v="0"/>
    <n v="0"/>
    <n v="24.33"/>
    <n v="3232.9"/>
    <x v="766"/>
    <s v="Australia"/>
    <s v="debit"/>
  </r>
  <r>
    <n v="6992.39"/>
    <x v="49"/>
    <s v="20"/>
    <x v="1"/>
    <s v="2018"/>
    <d v="1899-12-30T08:49:31"/>
    <n v="0"/>
    <n v="0"/>
    <n v="0"/>
    <n v="48.82"/>
    <n v="6943.5700000000006"/>
    <x v="197"/>
    <s v="Australia"/>
    <s v="debit"/>
  </r>
  <r>
    <n v="11406.5"/>
    <x v="49"/>
    <s v="20"/>
    <x v="1"/>
    <s v="2018"/>
    <d v="1899-12-30T08:57:27"/>
    <n v="0"/>
    <n v="0"/>
    <n v="0"/>
    <n v="7.36"/>
    <n v="11399.14"/>
    <x v="263"/>
    <s v="Australia"/>
    <s v="debit"/>
  </r>
  <r>
    <n v="23000.94"/>
    <x v="49"/>
    <s v="20"/>
    <x v="1"/>
    <s v="2018"/>
    <d v="1899-12-30T09:00:00"/>
    <n v="0"/>
    <n v="0"/>
    <n v="0"/>
    <n v="27"/>
    <n v="22973.94"/>
    <x v="4"/>
    <s v="Australia"/>
    <s v="debit"/>
  </r>
  <r>
    <n v="4950.25"/>
    <x v="49"/>
    <s v="20"/>
    <x v="1"/>
    <s v="2018"/>
    <d v="1899-12-30T09:00:00"/>
    <n v="0"/>
    <n v="0"/>
    <n v="0"/>
    <n v="39"/>
    <n v="4911.25"/>
    <x v="4"/>
    <s v="Australia"/>
    <s v="debit"/>
  </r>
  <r>
    <n v="11388.89"/>
    <x v="49"/>
    <s v="20"/>
    <x v="1"/>
    <s v="2018"/>
    <d v="1899-12-30T09:03:20"/>
    <n v="0"/>
    <n v="0"/>
    <n v="0"/>
    <n v="17.61"/>
    <n v="11371.279999999999"/>
    <x v="729"/>
    <s v="Australia"/>
    <s v="debit"/>
  </r>
  <r>
    <n v="4128.33"/>
    <x v="49"/>
    <s v="20"/>
    <x v="1"/>
    <s v="2018"/>
    <d v="1899-12-30T09:08:16"/>
    <n v="0"/>
    <n v="0"/>
    <n v="0"/>
    <n v="126.46"/>
    <n v="4001.87"/>
    <x v="128"/>
    <s v="Australia"/>
    <s v="debit"/>
  </r>
  <r>
    <n v="9697.35"/>
    <x v="49"/>
    <s v="20"/>
    <x v="1"/>
    <s v="2018"/>
    <d v="1899-12-30T09:13:12"/>
    <n v="0"/>
    <n v="0"/>
    <n v="0"/>
    <n v="84.05"/>
    <n v="9613.3000000000011"/>
    <x v="413"/>
    <s v="Australia"/>
    <s v="debit"/>
  </r>
  <r>
    <n v="6625.22"/>
    <x v="49"/>
    <s v="20"/>
    <x v="1"/>
    <s v="2018"/>
    <d v="1899-12-30T09:18:07"/>
    <n v="0"/>
    <n v="0"/>
    <n v="0"/>
    <n v="19.38"/>
    <n v="6605.84"/>
    <x v="181"/>
    <s v="Australia"/>
    <s v="debit"/>
  </r>
  <r>
    <n v="4097.92"/>
    <x v="49"/>
    <s v="20"/>
    <x v="1"/>
    <s v="2018"/>
    <d v="1899-12-30T09:23:03"/>
    <n v="0"/>
    <n v="0"/>
    <n v="0"/>
    <n v="30.41"/>
    <n v="4067.51"/>
    <x v="730"/>
    <s v="Australia"/>
    <s v="debit"/>
  </r>
  <r>
    <n v="5066.13"/>
    <x v="49"/>
    <s v="20"/>
    <x v="1"/>
    <s v="2018"/>
    <d v="1899-12-30T09:27:58"/>
    <n v="0"/>
    <n v="0"/>
    <n v="0"/>
    <n v="18.23"/>
    <n v="5047.9000000000005"/>
    <x v="1306"/>
    <s v="Australia"/>
    <s v="debit"/>
  </r>
  <r>
    <n v="6924.9"/>
    <x v="49"/>
    <s v="20"/>
    <x v="1"/>
    <s v="2018"/>
    <d v="1899-12-30T09:32:54"/>
    <n v="0"/>
    <n v="0"/>
    <n v="0"/>
    <n v="67.489999999999995"/>
    <n v="6857.41"/>
    <x v="621"/>
    <s v="Australia"/>
    <s v="debit"/>
  </r>
  <r>
    <n v="4057.77"/>
    <x v="49"/>
    <s v="20"/>
    <x v="1"/>
    <s v="2018"/>
    <d v="1899-12-30T09:37:49"/>
    <n v="0"/>
    <n v="0"/>
    <n v="0"/>
    <n v="40.15"/>
    <n v="4017.62"/>
    <x v="15"/>
    <s v="Australia"/>
    <s v="debit"/>
  </r>
  <r>
    <n v="6908.52"/>
    <x v="49"/>
    <s v="20"/>
    <x v="1"/>
    <s v="2018"/>
    <d v="1899-12-30T09:42:45"/>
    <n v="0"/>
    <n v="0"/>
    <n v="0"/>
    <n v="16.38"/>
    <n v="6892.14"/>
    <x v="355"/>
    <s v="Australia"/>
    <s v="debit"/>
  </r>
  <r>
    <n v="5308.69"/>
    <x v="49"/>
    <s v="20"/>
    <x v="1"/>
    <s v="2018"/>
    <d v="1899-12-30T09:47:41"/>
    <n v="0"/>
    <n v="0"/>
    <n v="0"/>
    <n v="15.66"/>
    <n v="5293.03"/>
    <x v="24"/>
    <s v="Australia"/>
    <s v="debit"/>
  </r>
  <r>
    <n v="6409.4"/>
    <x v="49"/>
    <s v="20"/>
    <x v="1"/>
    <s v="2018"/>
    <d v="1899-12-30T09:52:36"/>
    <n v="0"/>
    <n v="0"/>
    <n v="0"/>
    <n v="14.72"/>
    <n v="6394.6799999999994"/>
    <x v="411"/>
    <s v="Australia"/>
    <s v="debit"/>
  </r>
  <r>
    <n v="8566.94"/>
    <x v="49"/>
    <s v="20"/>
    <x v="1"/>
    <s v="2018"/>
    <d v="1899-12-30T09:57:32"/>
    <n v="0"/>
    <n v="0"/>
    <n v="0"/>
    <n v="9.75"/>
    <n v="8557.19"/>
    <x v="1023"/>
    <s v="Australia"/>
    <s v="debit"/>
  </r>
  <r>
    <n v="13967.9"/>
    <x v="49"/>
    <s v="20"/>
    <x v="1"/>
    <s v="2018"/>
    <d v="1899-12-30T10:07:02"/>
    <n v="0"/>
    <n v="0"/>
    <n v="0"/>
    <n v="1.64"/>
    <n v="13966.26"/>
    <x v="611"/>
    <s v="Australia"/>
    <s v="debit"/>
  </r>
  <r>
    <n v="5533.73"/>
    <x v="49"/>
    <s v="20"/>
    <x v="1"/>
    <s v="2018"/>
    <d v="1899-12-30T10:35:12"/>
    <n v="0"/>
    <n v="0"/>
    <n v="0"/>
    <n v="12.42"/>
    <n v="5521.3099999999995"/>
    <x v="190"/>
    <s v="Australia"/>
    <s v="debit"/>
  </r>
  <r>
    <n v="5233.3999999999996"/>
    <x v="49"/>
    <s v="20"/>
    <x v="1"/>
    <s v="2018"/>
    <d v="1899-12-30T10:49:17"/>
    <n v="0"/>
    <n v="0"/>
    <n v="0"/>
    <n v="37.17"/>
    <n v="5196.2299999999996"/>
    <x v="1006"/>
    <s v="Australia"/>
    <s v="debit"/>
  </r>
  <r>
    <n v="3216.23"/>
    <x v="49"/>
    <s v="20"/>
    <x v="1"/>
    <s v="2018"/>
    <d v="1899-12-30T11:00:00"/>
    <n v="0"/>
    <n v="0"/>
    <n v="0"/>
    <n v="41"/>
    <n v="3175.23"/>
    <x v="4"/>
    <s v="Australia"/>
    <s v="debit"/>
  </r>
  <r>
    <n v="5999.62"/>
    <x v="49"/>
    <s v="20"/>
    <x v="1"/>
    <s v="2018"/>
    <d v="1899-12-30T11:00:00"/>
    <n v="0"/>
    <n v="0"/>
    <n v="0"/>
    <n v="2101.5100000000002"/>
    <n v="3898.1099999999997"/>
    <x v="4"/>
    <s v="Australia"/>
    <s v="credit"/>
  </r>
  <r>
    <n v="8135.22"/>
    <x v="49"/>
    <s v="20"/>
    <x v="1"/>
    <s v="2018"/>
    <d v="1899-12-30T11:00:00"/>
    <n v="0"/>
    <n v="0"/>
    <n v="0"/>
    <n v="920.71"/>
    <n v="7214.51"/>
    <x v="4"/>
    <s v="Australia"/>
    <s v="credit"/>
  </r>
  <r>
    <n v="5209.3999999999996"/>
    <x v="49"/>
    <s v="20"/>
    <x v="1"/>
    <s v="2018"/>
    <d v="1899-12-30T11:00:00"/>
    <n v="0"/>
    <n v="0"/>
    <n v="0"/>
    <n v="24"/>
    <n v="5185.3999999999996"/>
    <x v="4"/>
    <s v="Australia"/>
    <s v="debit"/>
  </r>
  <r>
    <n v="14053.84"/>
    <x v="49"/>
    <s v="20"/>
    <x v="1"/>
    <s v="2018"/>
    <d v="1899-12-30T11:00:00"/>
    <n v="0"/>
    <n v="0"/>
    <n v="0"/>
    <n v="3676.94"/>
    <n v="10376.9"/>
    <x v="4"/>
    <s v="Australia"/>
    <s v="credit"/>
  </r>
  <r>
    <n v="6717.13"/>
    <x v="49"/>
    <s v="20"/>
    <x v="1"/>
    <s v="2018"/>
    <d v="1899-12-30T11:00:00"/>
    <n v="0"/>
    <n v="0"/>
    <n v="0"/>
    <n v="46"/>
    <n v="6671.13"/>
    <x v="4"/>
    <s v="Australia"/>
    <s v="debit"/>
  </r>
  <r>
    <n v="6893.82"/>
    <x v="49"/>
    <s v="20"/>
    <x v="1"/>
    <s v="2018"/>
    <d v="1899-12-30T11:02:06"/>
    <n v="0"/>
    <n v="0"/>
    <n v="0"/>
    <n v="14.7"/>
    <n v="6879.12"/>
    <x v="355"/>
    <s v="Australia"/>
    <s v="debit"/>
  </r>
  <r>
    <n v="6388.78"/>
    <x v="49"/>
    <s v="20"/>
    <x v="1"/>
    <s v="2018"/>
    <d v="1899-12-30T11:10:52"/>
    <n v="0"/>
    <n v="0"/>
    <n v="0"/>
    <n v="20.62"/>
    <n v="6368.16"/>
    <x v="444"/>
    <s v="Australia"/>
    <s v="debit"/>
  </r>
  <r>
    <n v="4840.8599999999997"/>
    <x v="49"/>
    <s v="20"/>
    <x v="1"/>
    <s v="2018"/>
    <d v="1899-12-30T11:19:38"/>
    <n v="0"/>
    <n v="0"/>
    <n v="0"/>
    <n v="6.04"/>
    <n v="4834.82"/>
    <x v="1307"/>
    <s v="Australia"/>
    <s v="debit"/>
  </r>
  <r>
    <n v="4010.18"/>
    <x v="49"/>
    <s v="20"/>
    <x v="1"/>
    <s v="2018"/>
    <d v="1899-12-30T11:28:25"/>
    <n v="0"/>
    <n v="0"/>
    <n v="0"/>
    <n v="47.59"/>
    <n v="3962.5899999999997"/>
    <x v="128"/>
    <s v="Australia"/>
    <s v="debit"/>
  </r>
  <r>
    <n v="8818.7199999999993"/>
    <x v="49"/>
    <s v="20"/>
    <x v="1"/>
    <s v="2018"/>
    <d v="1899-12-30T11:37:11"/>
    <n v="0"/>
    <n v="0"/>
    <n v="0"/>
    <n v="22.91"/>
    <n v="8795.81"/>
    <x v="1116"/>
    <s v="Australia"/>
    <s v="debit"/>
  </r>
  <r>
    <n v="7768.29"/>
    <x v="49"/>
    <s v="20"/>
    <x v="1"/>
    <s v="2018"/>
    <d v="1899-12-30T11:45:57"/>
    <n v="0"/>
    <n v="0"/>
    <n v="0"/>
    <n v="22.14"/>
    <n v="7746.15"/>
    <x v="558"/>
    <s v="Australia"/>
    <s v="debit"/>
  </r>
  <r>
    <n v="795.13"/>
    <x v="49"/>
    <s v="20"/>
    <x v="1"/>
    <s v="2018"/>
    <d v="1899-12-30T11:54:44"/>
    <n v="0"/>
    <n v="0"/>
    <n v="0"/>
    <n v="15.96"/>
    <n v="779.17"/>
    <x v="206"/>
    <s v="Australia"/>
    <s v="debit"/>
  </r>
  <r>
    <n v="55110.06"/>
    <x v="49"/>
    <s v="20"/>
    <x v="1"/>
    <s v="2018"/>
    <d v="1899-12-30T12:00:00"/>
    <n v="0"/>
    <n v="0"/>
    <n v="0"/>
    <n v="782.42"/>
    <n v="54327.64"/>
    <x v="4"/>
    <s v="Australia"/>
    <s v="credit"/>
  </r>
  <r>
    <n v="8809.0400000000009"/>
    <x v="49"/>
    <s v="20"/>
    <x v="1"/>
    <s v="2018"/>
    <d v="1899-12-30T12:00:00"/>
    <n v="0"/>
    <n v="0"/>
    <n v="0"/>
    <n v="2887.34"/>
    <n v="5921.7000000000007"/>
    <x v="4"/>
    <s v="Australia"/>
    <s v="credit"/>
  </r>
  <r>
    <n v="199784.81"/>
    <x v="49"/>
    <s v="20"/>
    <x v="1"/>
    <s v="2018"/>
    <d v="1899-12-30T12:00:00"/>
    <n v="0"/>
    <n v="0"/>
    <n v="0"/>
    <n v="41"/>
    <n v="199743.81"/>
    <x v="4"/>
    <s v="Australia"/>
    <s v="debit"/>
  </r>
  <r>
    <n v="6590.22"/>
    <x v="49"/>
    <s v="20"/>
    <x v="1"/>
    <s v="2018"/>
    <d v="1899-12-30T12:00:00"/>
    <n v="0"/>
    <n v="0"/>
    <n v="0"/>
    <n v="35"/>
    <n v="6555.22"/>
    <x v="4"/>
    <s v="Australia"/>
    <s v="debit"/>
  </r>
  <r>
    <n v="779.12"/>
    <x v="49"/>
    <s v="20"/>
    <x v="1"/>
    <s v="2018"/>
    <d v="1899-12-30T12:07:16"/>
    <n v="0"/>
    <n v="0"/>
    <n v="0"/>
    <n v="16.010000000000002"/>
    <n v="763.11"/>
    <x v="924"/>
    <s v="Australia"/>
    <s v="debit"/>
  </r>
  <r>
    <n v="3194.2"/>
    <x v="49"/>
    <s v="20"/>
    <x v="1"/>
    <s v="2018"/>
    <d v="1899-12-30T12:25:27"/>
    <n v="0"/>
    <n v="0"/>
    <n v="0"/>
    <n v="22.03"/>
    <n v="3172.1699999999996"/>
    <x v="951"/>
    <s v="Australia"/>
    <s v="debit"/>
  </r>
  <r>
    <n v="8452.4"/>
    <x v="49"/>
    <s v="20"/>
    <x v="1"/>
    <s v="2018"/>
    <d v="1899-12-30T12:43:38"/>
    <n v="0"/>
    <n v="0"/>
    <n v="0"/>
    <n v="17.7"/>
    <n v="8434.6999999999989"/>
    <x v="105"/>
    <s v="Australia"/>
    <s v="debit"/>
  </r>
  <r>
    <n v="70242.78"/>
    <x v="49"/>
    <s v="20"/>
    <x v="1"/>
    <s v="2018"/>
    <d v="1899-12-30T13:00:00"/>
    <n v="0"/>
    <n v="0"/>
    <n v="0"/>
    <n v="8835.98"/>
    <n v="61406.8"/>
    <x v="4"/>
    <s v="Australia"/>
    <s v="credit"/>
  </r>
  <r>
    <n v="5653.47"/>
    <x v="49"/>
    <s v="20"/>
    <x v="1"/>
    <s v="2018"/>
    <d v="1899-12-30T13:00:00"/>
    <n v="0"/>
    <n v="0"/>
    <n v="0"/>
    <n v="15"/>
    <n v="5638.47"/>
    <x v="4"/>
    <s v="Australia"/>
    <s v="debit"/>
  </r>
  <r>
    <n v="5514.14"/>
    <x v="49"/>
    <s v="20"/>
    <x v="1"/>
    <s v="2018"/>
    <d v="1899-12-30T13:00:00"/>
    <n v="0"/>
    <n v="0"/>
    <n v="0"/>
    <n v="1681.58"/>
    <n v="3832.5600000000004"/>
    <x v="4"/>
    <s v="Australia"/>
    <s v="credit"/>
  </r>
  <r>
    <n v="4796.93"/>
    <x v="49"/>
    <s v="20"/>
    <x v="1"/>
    <s v="2018"/>
    <d v="1899-12-30T13:01:55"/>
    <n v="0"/>
    <n v="0"/>
    <n v="0"/>
    <n v="33.85"/>
    <n v="4763.08"/>
    <x v="340"/>
    <s v="Australia"/>
    <s v="debit"/>
  </r>
  <r>
    <n v="5427.32"/>
    <x v="49"/>
    <s v="20"/>
    <x v="1"/>
    <s v="2018"/>
    <d v="1899-12-30T13:21:09"/>
    <n v="0"/>
    <n v="0"/>
    <n v="0"/>
    <n v="106.41"/>
    <n v="5320.91"/>
    <x v="142"/>
    <s v="Australia"/>
    <s v="debit"/>
  </r>
  <r>
    <n v="7744.73"/>
    <x v="49"/>
    <s v="20"/>
    <x v="1"/>
    <s v="2018"/>
    <d v="1899-12-30T13:40:23"/>
    <n v="0"/>
    <n v="0"/>
    <n v="0"/>
    <n v="23.56"/>
    <n v="7721.1699999999992"/>
    <x v="665"/>
    <s v="Australia"/>
    <s v="debit"/>
  </r>
  <r>
    <n v="9663.2000000000007"/>
    <x v="49"/>
    <s v="20"/>
    <x v="1"/>
    <s v="2018"/>
    <d v="1899-12-30T13:59:36"/>
    <n v="0"/>
    <n v="0"/>
    <n v="0"/>
    <n v="34.15"/>
    <n v="9629.0500000000011"/>
    <x v="501"/>
    <s v="Australia"/>
    <s v="debit"/>
  </r>
  <r>
    <n v="11822.88"/>
    <x v="49"/>
    <s v="20"/>
    <x v="1"/>
    <s v="2018"/>
    <d v="1899-12-30T14:00:00"/>
    <n v="0"/>
    <n v="0"/>
    <n v="0"/>
    <n v="60"/>
    <n v="11762.88"/>
    <x v="4"/>
    <s v="Australia"/>
    <s v="debit"/>
  </r>
  <r>
    <n v="7529.7"/>
    <x v="49"/>
    <s v="20"/>
    <x v="1"/>
    <s v="2018"/>
    <d v="1899-12-30T14:00:00"/>
    <n v="0"/>
    <n v="0"/>
    <n v="0"/>
    <n v="2320.3000000000002"/>
    <n v="5209.3999999999996"/>
    <x v="4"/>
    <s v="Australia"/>
    <s v="credit"/>
  </r>
  <r>
    <n v="6993.27"/>
    <x v="49"/>
    <s v="20"/>
    <x v="1"/>
    <s v="2018"/>
    <d v="1899-12-30T14:00:00"/>
    <n v="0"/>
    <n v="0"/>
    <n v="0"/>
    <n v="1928.97"/>
    <n v="5064.3"/>
    <x v="4"/>
    <s v="Australia"/>
    <s v="credit"/>
  </r>
  <r>
    <n v="28308.400000000001"/>
    <x v="49"/>
    <s v="20"/>
    <x v="1"/>
    <s v="2018"/>
    <d v="1899-12-30T14:09:36"/>
    <n v="0"/>
    <n v="0"/>
    <n v="0"/>
    <n v="32.89"/>
    <n v="28275.510000000002"/>
    <x v="848"/>
    <s v="Australia"/>
    <s v="debit"/>
  </r>
  <r>
    <n v="3871.38"/>
    <x v="49"/>
    <s v="20"/>
    <x v="1"/>
    <s v="2018"/>
    <d v="1899-12-30T14:19:24"/>
    <n v="0"/>
    <n v="0"/>
    <n v="0"/>
    <n v="15.49"/>
    <n v="3855.8900000000003"/>
    <x v="997"/>
    <s v="Australia"/>
    <s v="debit"/>
  </r>
  <r>
    <n v="4941.38"/>
    <x v="49"/>
    <s v="20"/>
    <x v="1"/>
    <s v="2018"/>
    <d v="1899-12-30T14:39:01"/>
    <n v="0"/>
    <n v="0"/>
    <n v="0"/>
    <n v="8.8699999999999992"/>
    <n v="4932.51"/>
    <x v="1190"/>
    <s v="Australia"/>
    <s v="debit"/>
  </r>
  <r>
    <n v="12121.3"/>
    <x v="49"/>
    <s v="20"/>
    <x v="1"/>
    <s v="2018"/>
    <d v="1899-12-30T14:48:49"/>
    <n v="0"/>
    <n v="0"/>
    <n v="0"/>
    <n v="82.67"/>
    <n v="12038.63"/>
    <x v="413"/>
    <s v="Australia"/>
    <s v="debit"/>
  </r>
  <r>
    <n v="28269.13"/>
    <x v="49"/>
    <s v="20"/>
    <x v="1"/>
    <s v="2018"/>
    <d v="1899-12-30T14:58:37"/>
    <n v="0"/>
    <n v="0"/>
    <n v="0"/>
    <n v="39.270000000000003"/>
    <n v="28229.86"/>
    <x v="1294"/>
    <s v="Australia"/>
    <s v="debit"/>
  </r>
  <r>
    <n v="5721.18"/>
    <x v="49"/>
    <s v="20"/>
    <x v="1"/>
    <s v="2018"/>
    <d v="1899-12-30T15:00:00"/>
    <n v="0"/>
    <n v="0"/>
    <n v="0"/>
    <n v="596.33000000000004"/>
    <n v="5124.8500000000004"/>
    <x v="4"/>
    <s v="Australia"/>
    <s v="credit"/>
  </r>
  <r>
    <n v="4081.65"/>
    <x v="49"/>
    <s v="20"/>
    <x v="1"/>
    <s v="2018"/>
    <d v="1899-12-30T15:00:00"/>
    <n v="0"/>
    <n v="0"/>
    <n v="0"/>
    <n v="33"/>
    <n v="4048.65"/>
    <x v="4"/>
    <s v="Australia"/>
    <s v="debit"/>
  </r>
  <r>
    <n v="7725.99"/>
    <x v="49"/>
    <s v="20"/>
    <x v="1"/>
    <s v="2018"/>
    <d v="1899-12-30T15:06:13"/>
    <n v="0"/>
    <n v="0"/>
    <n v="0"/>
    <n v="18.739999999999998"/>
    <n v="7707.25"/>
    <x v="1142"/>
    <s v="Australia"/>
    <s v="debit"/>
  </r>
  <r>
    <n v="3770.88"/>
    <x v="49"/>
    <s v="20"/>
    <x v="1"/>
    <s v="2018"/>
    <d v="1899-12-30T15:13:28"/>
    <n v="0"/>
    <n v="0"/>
    <n v="0"/>
    <n v="14.01"/>
    <n v="3756.87"/>
    <x v="199"/>
    <s v="Australia"/>
    <s v="debit"/>
  </r>
  <r>
    <n v="5022.1400000000003"/>
    <x v="49"/>
    <s v="20"/>
    <x v="1"/>
    <s v="2018"/>
    <d v="1899-12-30T15:20:43"/>
    <n v="0"/>
    <n v="0"/>
    <n v="0"/>
    <n v="26.18"/>
    <n v="4995.96"/>
    <x v="506"/>
    <s v="Australia"/>
    <s v="debit"/>
  </r>
  <r>
    <n v="769.03"/>
    <x v="49"/>
    <s v="20"/>
    <x v="1"/>
    <s v="2018"/>
    <d v="1899-12-30T15:27:58"/>
    <n v="0"/>
    <n v="0"/>
    <n v="0"/>
    <n v="10.09"/>
    <n v="758.93999999999994"/>
    <x v="143"/>
    <s v="Australia"/>
    <s v="debit"/>
  </r>
  <r>
    <n v="9578.5300000000007"/>
    <x v="49"/>
    <s v="20"/>
    <x v="1"/>
    <s v="2018"/>
    <d v="1899-12-30T15:35:13"/>
    <n v="0"/>
    <n v="0"/>
    <n v="0"/>
    <n v="84.67"/>
    <n v="9493.86"/>
    <x v="413"/>
    <s v="Australia"/>
    <s v="debit"/>
  </r>
  <r>
    <n v="9556.61"/>
    <x v="49"/>
    <s v="20"/>
    <x v="1"/>
    <s v="2018"/>
    <d v="1899-12-30T15:42:27"/>
    <n v="0"/>
    <n v="0"/>
    <n v="0"/>
    <n v="21.92"/>
    <n v="9534.69"/>
    <x v="1308"/>
    <s v="Australia"/>
    <s v="debit"/>
  </r>
  <r>
    <n v="753.05"/>
    <x v="49"/>
    <s v="20"/>
    <x v="1"/>
    <s v="2018"/>
    <d v="1899-12-30T15:49:42"/>
    <n v="0"/>
    <n v="0"/>
    <n v="0"/>
    <n v="15.98"/>
    <n v="737.06999999999994"/>
    <x v="1309"/>
    <s v="Australia"/>
    <s v="debit"/>
  </r>
  <r>
    <n v="4818.2"/>
    <x v="49"/>
    <s v="20"/>
    <x v="1"/>
    <s v="2018"/>
    <d v="1899-12-30T15:56:57"/>
    <n v="0"/>
    <n v="0"/>
    <n v="0"/>
    <n v="22.66"/>
    <n v="4795.54"/>
    <x v="323"/>
    <s v="Australia"/>
    <s v="debit"/>
  </r>
  <r>
    <n v="6898.09"/>
    <x v="49"/>
    <s v="20"/>
    <x v="1"/>
    <s v="2018"/>
    <d v="1899-12-30T16:00:00"/>
    <n v="0"/>
    <n v="0"/>
    <n v="0"/>
    <n v="916.75"/>
    <n v="5981.34"/>
    <x v="4"/>
    <s v="Australia"/>
    <s v="credit"/>
  </r>
  <r>
    <n v="8788.5"/>
    <x v="49"/>
    <s v="20"/>
    <x v="1"/>
    <s v="2018"/>
    <d v="1899-12-30T16:10:10"/>
    <n v="0"/>
    <n v="0"/>
    <n v="0"/>
    <n v="20.54"/>
    <n v="8767.9599999999991"/>
    <x v="421"/>
    <s v="Australia"/>
    <s v="debit"/>
  </r>
  <r>
    <n v="8328.92"/>
    <x v="49"/>
    <s v="20"/>
    <x v="1"/>
    <s v="2018"/>
    <d v="1899-12-30T16:27:43"/>
    <n v="0"/>
    <n v="0"/>
    <n v="0"/>
    <n v="123.48"/>
    <n v="8205.44"/>
    <x v="60"/>
    <s v="Australia"/>
    <s v="debit"/>
  </r>
  <r>
    <n v="8653.39"/>
    <x v="49"/>
    <s v="20"/>
    <x v="1"/>
    <s v="2018"/>
    <d v="1899-12-30T16:45:15"/>
    <n v="0"/>
    <n v="0"/>
    <n v="0"/>
    <n v="32.75"/>
    <n v="8620.64"/>
    <x v="633"/>
    <s v="Australia"/>
    <s v="debit"/>
  </r>
  <r>
    <n v="8766.6200000000008"/>
    <x v="49"/>
    <s v="20"/>
    <x v="1"/>
    <s v="2018"/>
    <d v="1899-12-30T17:00:00"/>
    <n v="0"/>
    <n v="0"/>
    <n v="0"/>
    <n v="15"/>
    <n v="8751.6200000000008"/>
    <x v="4"/>
    <s v="Australia"/>
    <s v="debit"/>
  </r>
  <r>
    <n v="6958.07"/>
    <x v="49"/>
    <s v="20"/>
    <x v="1"/>
    <s v="2018"/>
    <d v="1899-12-30T17:00:00"/>
    <n v="0"/>
    <n v="0"/>
    <n v="0"/>
    <n v="29"/>
    <n v="6929.07"/>
    <x v="4"/>
    <s v="Australia"/>
    <s v="debit"/>
  </r>
  <r>
    <n v="3757.83"/>
    <x v="49"/>
    <s v="20"/>
    <x v="1"/>
    <s v="2018"/>
    <d v="1899-12-30T17:00:00"/>
    <n v="0"/>
    <n v="0"/>
    <n v="0"/>
    <n v="1537.68"/>
    <n v="2220.1499999999996"/>
    <x v="4"/>
    <s v="Australia"/>
    <s v="credit"/>
  </r>
  <r>
    <n v="10173.73"/>
    <x v="49"/>
    <s v="20"/>
    <x v="1"/>
    <s v="2018"/>
    <d v="1899-12-30T17:00:00"/>
    <n v="0"/>
    <n v="0"/>
    <n v="0"/>
    <n v="2687.85"/>
    <n v="7485.8799999999992"/>
    <x v="4"/>
    <s v="Australia"/>
    <s v="credit"/>
  </r>
  <r>
    <n v="8291.92"/>
    <x v="49"/>
    <s v="20"/>
    <x v="1"/>
    <s v="2018"/>
    <d v="1899-12-30T17:00:00"/>
    <n v="0"/>
    <n v="0"/>
    <n v="0"/>
    <n v="37"/>
    <n v="8254.92"/>
    <x v="4"/>
    <s v="Australia"/>
    <s v="debit"/>
  </r>
  <r>
    <n v="5264.22"/>
    <x v="49"/>
    <s v="20"/>
    <x v="1"/>
    <s v="2018"/>
    <d v="1899-12-30T17:00:00"/>
    <n v="0"/>
    <n v="0"/>
    <n v="0"/>
    <n v="725.32"/>
    <n v="4538.9000000000005"/>
    <x v="4"/>
    <s v="Australia"/>
    <s v="credit"/>
  </r>
  <r>
    <n v="4607.05"/>
    <x v="49"/>
    <s v="20"/>
    <x v="1"/>
    <s v="2018"/>
    <d v="1899-12-30T17:01:38"/>
    <n v="0"/>
    <n v="0"/>
    <n v="0"/>
    <n v="211.15"/>
    <n v="4395.9000000000005"/>
    <x v="447"/>
    <s v="Australia"/>
    <s v="debit"/>
  </r>
  <r>
    <n v="8781.6200000000008"/>
    <x v="49"/>
    <s v="20"/>
    <x v="1"/>
    <s v="2018"/>
    <d v="1899-12-30T17:11:57"/>
    <n v="0"/>
    <n v="0"/>
    <n v="0"/>
    <n v="6.88"/>
    <n v="8774.7400000000016"/>
    <x v="558"/>
    <s v="Australia"/>
    <s v="debit"/>
  </r>
  <r>
    <n v="199761.54"/>
    <x v="49"/>
    <s v="20"/>
    <x v="1"/>
    <s v="2018"/>
    <d v="1899-12-30T17:22:16"/>
    <n v="0"/>
    <n v="0"/>
    <n v="0"/>
    <n v="23.27"/>
    <n v="199738.27000000002"/>
    <x v="1310"/>
    <s v="Australia"/>
    <s v="debit"/>
  </r>
  <r>
    <n v="22978.720000000001"/>
    <x v="49"/>
    <s v="20"/>
    <x v="1"/>
    <s v="2018"/>
    <d v="1899-12-30T17:32:34"/>
    <n v="0"/>
    <n v="0"/>
    <n v="0"/>
    <n v="22.22"/>
    <n v="22956.5"/>
    <x v="263"/>
    <s v="Australia"/>
    <s v="debit"/>
  </r>
  <r>
    <n v="746.81"/>
    <x v="49"/>
    <s v="20"/>
    <x v="1"/>
    <s v="2018"/>
    <d v="1899-12-30T17:42:53"/>
    <n v="0"/>
    <n v="0"/>
    <n v="0"/>
    <n v="6.24"/>
    <n v="740.56999999999994"/>
    <x v="46"/>
    <s v="Australia"/>
    <s v="debit"/>
  </r>
  <r>
    <n v="4589.43"/>
    <x v="49"/>
    <s v="20"/>
    <x v="1"/>
    <s v="2018"/>
    <d v="1899-12-30T17:53:11"/>
    <n v="0"/>
    <n v="0"/>
    <n v="0"/>
    <n v="17.62"/>
    <n v="4571.8100000000004"/>
    <x v="549"/>
    <s v="Australia"/>
    <s v="debit"/>
  </r>
  <r>
    <n v="15243.22"/>
    <x v="49"/>
    <s v="20"/>
    <x v="1"/>
    <s v="2018"/>
    <d v="1899-12-30T18:00:00"/>
    <n v="0"/>
    <n v="0"/>
    <n v="0"/>
    <n v="41"/>
    <n v="15202.22"/>
    <x v="4"/>
    <s v="Australia"/>
    <s v="debit"/>
  </r>
  <r>
    <n v="8769.7199999999993"/>
    <x v="49"/>
    <s v="20"/>
    <x v="1"/>
    <s v="2018"/>
    <d v="1899-12-30T18:00:00"/>
    <n v="0"/>
    <n v="0"/>
    <n v="0"/>
    <n v="49"/>
    <n v="8720.7199999999993"/>
    <x v="4"/>
    <s v="Australia"/>
    <s v="debit"/>
  </r>
  <r>
    <n v="199740.54"/>
    <x v="49"/>
    <s v="20"/>
    <x v="1"/>
    <s v="2018"/>
    <d v="1899-12-30T18:00:00"/>
    <n v="0"/>
    <n v="0"/>
    <n v="0"/>
    <n v="21"/>
    <n v="199719.54"/>
    <x v="4"/>
    <s v="Australia"/>
    <s v="debit"/>
  </r>
  <r>
    <n v="8260.0400000000009"/>
    <x v="49"/>
    <s v="20"/>
    <x v="1"/>
    <s v="2018"/>
    <d v="1899-12-30T18:07:54"/>
    <n v="0"/>
    <n v="0"/>
    <n v="0"/>
    <n v="31.88"/>
    <n v="8228.1600000000017"/>
    <x v="105"/>
    <s v="Australia"/>
    <s v="debit"/>
  </r>
  <r>
    <n v="28249.62"/>
    <x v="49"/>
    <s v="20"/>
    <x v="1"/>
    <s v="2018"/>
    <d v="1899-12-30T18:31:09"/>
    <n v="0"/>
    <n v="0"/>
    <n v="0"/>
    <n v="19.510000000000002"/>
    <n v="28230.11"/>
    <x v="214"/>
    <s v="Australia"/>
    <s v="debit"/>
  </r>
  <r>
    <n v="3849.85"/>
    <x v="49"/>
    <s v="20"/>
    <x v="1"/>
    <s v="2018"/>
    <d v="1899-12-30T18:54:25"/>
    <n v="0"/>
    <n v="0"/>
    <n v="0"/>
    <n v="21.53"/>
    <n v="3828.3199999999997"/>
    <x v="59"/>
    <s v="Australia"/>
    <s v="debit"/>
  </r>
  <r>
    <n v="9590.16"/>
    <x v="49"/>
    <s v="20"/>
    <x v="1"/>
    <s v="2018"/>
    <d v="1899-12-30T19:00:00"/>
    <n v="0"/>
    <n v="0"/>
    <n v="0"/>
    <n v="1176"/>
    <n v="8414.16"/>
    <x v="4"/>
    <s v="Australia"/>
    <s v="debit"/>
  </r>
  <r>
    <n v="685.2"/>
    <x v="49"/>
    <s v="20"/>
    <x v="1"/>
    <s v="2018"/>
    <d v="1899-12-30T19:00:00"/>
    <n v="0"/>
    <n v="0"/>
    <n v="0"/>
    <n v="50"/>
    <n v="635.20000000000005"/>
    <x v="4"/>
    <s v="Australia"/>
    <s v="debit"/>
  </r>
  <r>
    <n v="262339.15000000002"/>
    <x v="49"/>
    <s v="20"/>
    <x v="1"/>
    <s v="2018"/>
    <d v="1899-12-30T19:00:00"/>
    <n v="0"/>
    <n v="0"/>
    <n v="0"/>
    <n v="50"/>
    <n v="262289.15000000002"/>
    <x v="4"/>
    <s v="Australia"/>
    <s v="debit"/>
  </r>
  <r>
    <n v="22929.71"/>
    <x v="49"/>
    <s v="20"/>
    <x v="1"/>
    <s v="2018"/>
    <d v="1899-12-30T19:08:10"/>
    <n v="0"/>
    <n v="0"/>
    <n v="0"/>
    <n v="49.01"/>
    <n v="22880.7"/>
    <x v="1311"/>
    <s v="Australia"/>
    <s v="debit"/>
  </r>
  <r>
    <n v="8744.74"/>
    <x v="49"/>
    <s v="20"/>
    <x v="1"/>
    <s v="2018"/>
    <d v="1899-12-30T19:18:55"/>
    <n v="0"/>
    <n v="0"/>
    <n v="0"/>
    <n v="24.98"/>
    <n v="8719.76"/>
    <x v="266"/>
    <s v="Australia"/>
    <s v="debit"/>
  </r>
  <r>
    <n v="4990.3100000000004"/>
    <x v="49"/>
    <s v="20"/>
    <x v="1"/>
    <s v="2018"/>
    <d v="1899-12-30T19:29:40"/>
    <n v="0"/>
    <n v="0"/>
    <n v="0"/>
    <n v="31.83"/>
    <n v="4958.4800000000005"/>
    <x v="96"/>
    <s v="Australia"/>
    <s v="debit"/>
  </r>
  <r>
    <n v="735.2"/>
    <x v="49"/>
    <s v="20"/>
    <x v="1"/>
    <s v="2018"/>
    <d v="1899-12-30T19:40:25"/>
    <n v="0"/>
    <n v="0"/>
    <n v="0"/>
    <n v="11.61"/>
    <n v="723.59"/>
    <x v="903"/>
    <s v="Australia"/>
    <s v="debit"/>
  </r>
  <r>
    <n v="28225.69"/>
    <x v="49"/>
    <s v="20"/>
    <x v="1"/>
    <s v="2018"/>
    <d v="1899-12-30T19:51:10"/>
    <n v="0"/>
    <n v="0"/>
    <n v="0"/>
    <n v="23.93"/>
    <n v="28201.759999999998"/>
    <x v="64"/>
    <s v="Australia"/>
    <s v="debit"/>
  </r>
  <r>
    <n v="8725.6200000000008"/>
    <x v="49"/>
    <s v="20"/>
    <x v="1"/>
    <s v="2018"/>
    <d v="1899-12-30T20:00:00"/>
    <n v="0"/>
    <n v="0"/>
    <n v="0"/>
    <n v="41"/>
    <n v="8684.6200000000008"/>
    <x v="4"/>
    <s v="Australia"/>
    <s v="debit"/>
  </r>
  <r>
    <n v="3997.58"/>
    <x v="49"/>
    <s v="20"/>
    <x v="1"/>
    <s v="2018"/>
    <d v="1899-12-30T20:03:40"/>
    <n v="0"/>
    <n v="0"/>
    <n v="0"/>
    <n v="12.6"/>
    <n v="3984.98"/>
    <x v="1181"/>
    <s v="Australia"/>
    <s v="debit"/>
  </r>
  <r>
    <n v="7332.03"/>
    <x v="49"/>
    <s v="20"/>
    <x v="1"/>
    <s v="2018"/>
    <d v="1899-12-30T20:24:04"/>
    <n v="0"/>
    <n v="0"/>
    <n v="0"/>
    <n v="197.67"/>
    <n v="7134.36"/>
    <x v="231"/>
    <s v="Australia"/>
    <s v="debit"/>
  </r>
  <r>
    <n v="13950.32"/>
    <x v="49"/>
    <s v="20"/>
    <x v="1"/>
    <s v="2018"/>
    <d v="1899-12-30T20:44:29"/>
    <n v="0"/>
    <n v="0"/>
    <n v="0"/>
    <n v="17.579999999999998"/>
    <n v="13932.74"/>
    <x v="611"/>
    <s v="Australia"/>
    <s v="debit"/>
  </r>
  <r>
    <n v="12063.3"/>
    <x v="49"/>
    <s v="20"/>
    <x v="1"/>
    <s v="2018"/>
    <d v="1899-12-30T21:00:00"/>
    <n v="0"/>
    <n v="0"/>
    <n v="0"/>
    <n v="58"/>
    <n v="12005.3"/>
    <x v="4"/>
    <s v="Australia"/>
    <s v="debit"/>
  </r>
  <r>
    <n v="13117.6"/>
    <x v="49"/>
    <s v="20"/>
    <x v="1"/>
    <s v="2018"/>
    <d v="1899-12-30T21:03:38"/>
    <n v="0"/>
    <n v="0"/>
    <n v="0"/>
    <n v="8.06"/>
    <n v="13109.54"/>
    <x v="1312"/>
    <s v="Australia"/>
    <s v="debit"/>
  </r>
  <r>
    <n v="8711.26"/>
    <x v="49"/>
    <s v="20"/>
    <x v="1"/>
    <s v="2018"/>
    <d v="1899-12-30T21:18:47"/>
    <n v="0"/>
    <n v="0"/>
    <n v="0"/>
    <n v="14.36"/>
    <n v="8696.9"/>
    <x v="1313"/>
    <s v="Australia"/>
    <s v="debit"/>
  </r>
  <r>
    <n v="11378.41"/>
    <x v="49"/>
    <s v="20"/>
    <x v="1"/>
    <s v="2018"/>
    <d v="1899-12-30T21:33:56"/>
    <n v="0"/>
    <n v="0"/>
    <n v="0"/>
    <n v="10.48"/>
    <n v="11367.93"/>
    <x v="88"/>
    <s v="Australia"/>
    <s v="debit"/>
  </r>
  <r>
    <n v="3103.82"/>
    <x v="49"/>
    <s v="20"/>
    <x v="1"/>
    <s v="2018"/>
    <d v="1899-12-30T21:49:05"/>
    <n v="0"/>
    <n v="0"/>
    <n v="0"/>
    <n v="0.1"/>
    <n v="3103.7200000000003"/>
    <x v="162"/>
    <s v="Australia"/>
    <s v="debit"/>
  </r>
  <r>
    <n v="8843.09"/>
    <x v="49"/>
    <s v="20"/>
    <x v="1"/>
    <s v="2018"/>
    <d v="1899-12-30T22:00:00"/>
    <n v="0"/>
    <n v="0"/>
    <n v="0"/>
    <n v="32"/>
    <n v="8811.09"/>
    <x v="4"/>
    <s v="Australia"/>
    <s v="debit"/>
  </r>
  <r>
    <n v="14367.22"/>
    <x v="49"/>
    <s v="20"/>
    <x v="1"/>
    <s v="2018"/>
    <d v="1899-12-30T22:00:00"/>
    <n v="0"/>
    <n v="0"/>
    <n v="0"/>
    <n v="876"/>
    <n v="13491.22"/>
    <x v="4"/>
    <s v="Australia"/>
    <s v="debit"/>
  </r>
  <r>
    <n v="9520.61"/>
    <x v="49"/>
    <s v="20"/>
    <x v="1"/>
    <s v="2018"/>
    <d v="1899-12-30T22:00:00"/>
    <n v="0"/>
    <n v="0"/>
    <n v="0"/>
    <n v="36"/>
    <n v="9484.61"/>
    <x v="4"/>
    <s v="Australia"/>
    <s v="debit"/>
  </r>
  <r>
    <n v="3070.82"/>
    <x v="49"/>
    <s v="20"/>
    <x v="1"/>
    <s v="2018"/>
    <d v="1899-12-30T22:00:00"/>
    <n v="0"/>
    <n v="0"/>
    <n v="0"/>
    <n v="33"/>
    <n v="3037.82"/>
    <x v="4"/>
    <s v="Australia"/>
    <s v="debit"/>
  </r>
  <r>
    <n v="4949.6400000000003"/>
    <x v="49"/>
    <s v="20"/>
    <x v="1"/>
    <s v="2018"/>
    <d v="1899-12-30T22:04:39"/>
    <n v="0"/>
    <n v="0"/>
    <n v="0"/>
    <n v="40.67"/>
    <n v="4908.97"/>
    <x v="1015"/>
    <s v="Australia"/>
    <s v="debit"/>
  </r>
  <r>
    <n v="8684.6299999999992"/>
    <x v="49"/>
    <s v="20"/>
    <x v="1"/>
    <s v="2018"/>
    <d v="1899-12-30T22:21:19"/>
    <n v="0"/>
    <n v="0"/>
    <n v="0"/>
    <n v="60.11"/>
    <n v="8624.5199999999986"/>
    <x v="1314"/>
    <s v="Australia"/>
    <s v="debit"/>
  </r>
  <r>
    <n v="5301.39"/>
    <x v="49"/>
    <s v="20"/>
    <x v="1"/>
    <s v="2018"/>
    <d v="1899-12-30T22:37:59"/>
    <n v="0"/>
    <n v="0"/>
    <n v="0"/>
    <n v="7.3"/>
    <n v="5294.09"/>
    <x v="691"/>
    <s v="Australia"/>
    <s v="debit"/>
  </r>
  <r>
    <n v="4917.28"/>
    <x v="49"/>
    <s v="20"/>
    <x v="1"/>
    <s v="2018"/>
    <d v="1899-12-30T22:54:39"/>
    <n v="0"/>
    <n v="0"/>
    <n v="0"/>
    <n v="32.36"/>
    <n v="4884.92"/>
    <x v="651"/>
    <s v="Australia"/>
    <s v="debit"/>
  </r>
  <r>
    <n v="15250.54"/>
    <x v="49"/>
    <s v="20"/>
    <x v="1"/>
    <s v="2018"/>
    <d v="1899-12-30T23:00:00"/>
    <n v="0"/>
    <n v="0"/>
    <n v="0"/>
    <n v="52"/>
    <n v="15198.54"/>
    <x v="4"/>
    <s v="Australia"/>
    <s v="debit"/>
  </r>
  <r>
    <n v="62240.84"/>
    <x v="49"/>
    <s v="20"/>
    <x v="1"/>
    <s v="2018"/>
    <d v="1899-12-30T23:00:00"/>
    <n v="0"/>
    <n v="0"/>
    <n v="0"/>
    <n v="59"/>
    <n v="62181.84"/>
    <x v="4"/>
    <s v="Australia"/>
    <s v="debit"/>
  </r>
  <r>
    <n v="7719.97"/>
    <x v="49"/>
    <s v="20"/>
    <x v="1"/>
    <s v="2018"/>
    <d v="1899-12-30T23:10:47"/>
    <n v="0"/>
    <n v="0"/>
    <n v="0"/>
    <n v="6.02"/>
    <n v="7713.95"/>
    <x v="157"/>
    <s v="Australia"/>
    <s v="debit"/>
  </r>
  <r>
    <n v="7317.47"/>
    <x v="49"/>
    <s v="20"/>
    <x v="1"/>
    <s v="2018"/>
    <d v="1899-12-30T23:26:39"/>
    <n v="0"/>
    <n v="0"/>
    <n v="0"/>
    <n v="14.56"/>
    <n v="7302.91"/>
    <x v="1"/>
    <s v="Australia"/>
    <s v="debit"/>
  </r>
  <r>
    <n v="4576.43"/>
    <x v="49"/>
    <s v="20"/>
    <x v="1"/>
    <s v="2018"/>
    <d v="1899-12-30T23:42:32"/>
    <n v="0"/>
    <n v="0"/>
    <n v="0"/>
    <n v="13"/>
    <n v="4563.43"/>
    <x v="64"/>
    <s v="Australia"/>
    <s v="debit"/>
  </r>
  <r>
    <n v="8598.18"/>
    <x v="49"/>
    <s v="20"/>
    <x v="1"/>
    <s v="2018"/>
    <d v="1899-12-30T23:58:24"/>
    <n v="0"/>
    <n v="0"/>
    <n v="0"/>
    <n v="86.45"/>
    <n v="8511.73"/>
    <x v="672"/>
    <s v="Australia"/>
    <s v="debit"/>
  </r>
  <r>
    <n v="22919.41"/>
    <x v="50"/>
    <s v="21"/>
    <x v="1"/>
    <s v="2018"/>
    <d v="1899-12-30T00:44:59"/>
    <n v="0"/>
    <n v="0"/>
    <n v="0"/>
    <n v="10.3"/>
    <n v="22909.11"/>
    <x v="1315"/>
    <s v="Australia"/>
    <s v="debit"/>
  </r>
  <r>
    <n v="4887.9399999999996"/>
    <x v="50"/>
    <s v="21"/>
    <x v="1"/>
    <s v="2018"/>
    <d v="1899-12-30T01:13:27"/>
    <n v="0"/>
    <n v="0"/>
    <n v="0"/>
    <n v="29.34"/>
    <n v="4858.5999999999995"/>
    <x v="749"/>
    <s v="Australia"/>
    <s v="debit"/>
  </r>
  <r>
    <n v="6826.47"/>
    <x v="50"/>
    <s v="21"/>
    <x v="1"/>
    <s v="2018"/>
    <d v="1899-12-30T01:51:55"/>
    <n v="0"/>
    <n v="0"/>
    <n v="0"/>
    <n v="67.349999999999994"/>
    <n v="6759.12"/>
    <x v="835"/>
    <s v="Australia"/>
    <s v="debit"/>
  </r>
  <r>
    <n v="5239.32"/>
    <x v="50"/>
    <s v="21"/>
    <x v="1"/>
    <s v="2018"/>
    <d v="1899-12-30T02:00:00"/>
    <n v="0"/>
    <n v="0"/>
    <n v="0"/>
    <n v="188"/>
    <n v="5051.32"/>
    <x v="4"/>
    <s v="Australia"/>
    <s v="debit"/>
  </r>
  <r>
    <n v="4923.6000000000004"/>
    <x v="50"/>
    <s v="21"/>
    <x v="1"/>
    <s v="2018"/>
    <d v="1899-12-30T02:16:34"/>
    <n v="0"/>
    <n v="0"/>
    <n v="0"/>
    <n v="377.79"/>
    <n v="4545.8100000000004"/>
    <x v="72"/>
    <s v="Australia"/>
    <s v="debit"/>
  </r>
  <r>
    <n v="3967.79"/>
    <x v="50"/>
    <s v="21"/>
    <x v="1"/>
    <s v="2018"/>
    <d v="1899-12-30T02:45:08"/>
    <n v="0"/>
    <n v="0"/>
    <n v="0"/>
    <n v="29.79"/>
    <n v="3938"/>
    <x v="484"/>
    <s v="Australia"/>
    <s v="debit"/>
  </r>
  <r>
    <n v="8539.18"/>
    <x v="50"/>
    <s v="21"/>
    <x v="1"/>
    <s v="2018"/>
    <d v="1899-12-30T03:00:00"/>
    <n v="0"/>
    <n v="0"/>
    <n v="0"/>
    <n v="59"/>
    <n v="8480.18"/>
    <x v="4"/>
    <s v="Australia"/>
    <s v="debit"/>
  </r>
  <r>
    <n v="18282.62"/>
    <x v="50"/>
    <s v="21"/>
    <x v="1"/>
    <s v="2018"/>
    <d v="1899-12-30T03:00:00"/>
    <n v="0"/>
    <n v="0"/>
    <n v="0"/>
    <n v="43"/>
    <n v="18239.62"/>
    <x v="4"/>
    <s v="Australia"/>
    <s v="debit"/>
  </r>
  <r>
    <n v="679.94"/>
    <x v="50"/>
    <s v="21"/>
    <x v="1"/>
    <s v="2018"/>
    <d v="1899-12-30T03:47:59"/>
    <n v="0"/>
    <n v="0"/>
    <n v="0"/>
    <n v="5.26"/>
    <n v="674.68000000000006"/>
    <x v="587"/>
    <s v="Australia"/>
    <s v="debit"/>
  </r>
  <r>
    <n v="13064.47"/>
    <x v="50"/>
    <s v="21"/>
    <x v="1"/>
    <s v="2018"/>
    <d v="1899-12-30T04:00:00"/>
    <n v="0"/>
    <n v="0"/>
    <n v="0"/>
    <n v="23"/>
    <n v="13041.47"/>
    <x v="4"/>
    <s v="Australia"/>
    <s v="debit"/>
  </r>
  <r>
    <n v="11635.06"/>
    <x v="50"/>
    <s v="21"/>
    <x v="1"/>
    <s v="2018"/>
    <d v="1899-12-30T04:00:00"/>
    <n v="0"/>
    <n v="0"/>
    <n v="0"/>
    <n v="40"/>
    <n v="11595.06"/>
    <x v="4"/>
    <s v="Australia"/>
    <s v="debit"/>
  </r>
  <r>
    <n v="3188.51"/>
    <x v="50"/>
    <s v="21"/>
    <x v="1"/>
    <s v="2018"/>
    <d v="1899-12-30T04:15:26"/>
    <n v="0"/>
    <n v="0"/>
    <n v="0"/>
    <n v="5.69"/>
    <n v="3182.82"/>
    <x v="1087"/>
    <s v="Australia"/>
    <s v="debit"/>
  </r>
  <r>
    <n v="8697.6"/>
    <x v="50"/>
    <s v="21"/>
    <x v="1"/>
    <s v="2018"/>
    <d v="1899-12-30T04:32:58"/>
    <n v="0"/>
    <n v="0"/>
    <n v="0"/>
    <n v="13.66"/>
    <n v="8683.94"/>
    <x v="459"/>
    <s v="Australia"/>
    <s v="debit"/>
  </r>
  <r>
    <n v="3113.46"/>
    <x v="50"/>
    <s v="21"/>
    <x v="1"/>
    <s v="2018"/>
    <d v="1899-12-30T04:50:31"/>
    <n v="0"/>
    <n v="0"/>
    <n v="0"/>
    <n v="10.54"/>
    <n v="3102.92"/>
    <x v="1138"/>
    <s v="Australia"/>
    <s v="debit"/>
  </r>
  <r>
    <n v="38521.43"/>
    <x v="50"/>
    <s v="21"/>
    <x v="1"/>
    <s v="2018"/>
    <d v="1899-12-30T05:00:00"/>
    <n v="0"/>
    <n v="0"/>
    <n v="0"/>
    <n v="65"/>
    <n v="38456.43"/>
    <x v="4"/>
    <s v="Australia"/>
    <s v="debit"/>
  </r>
  <r>
    <n v="654.61"/>
    <x v="50"/>
    <s v="21"/>
    <x v="1"/>
    <s v="2018"/>
    <d v="1899-12-30T05:57:29"/>
    <n v="0"/>
    <n v="0"/>
    <n v="0"/>
    <n v="25.33"/>
    <n v="629.28"/>
    <x v="710"/>
    <s v="Australia"/>
    <s v="debit"/>
  </r>
  <r>
    <n v="10145.73"/>
    <x v="50"/>
    <s v="21"/>
    <x v="1"/>
    <s v="2018"/>
    <d v="1899-12-30T06:00:00"/>
    <n v="0"/>
    <n v="0"/>
    <n v="0"/>
    <n v="28"/>
    <n v="10117.73"/>
    <x v="4"/>
    <s v="Australia"/>
    <s v="debit"/>
  </r>
  <r>
    <n v="4895.6000000000004"/>
    <x v="50"/>
    <s v="21"/>
    <x v="1"/>
    <s v="2018"/>
    <d v="1899-12-30T06:00:00"/>
    <n v="0"/>
    <n v="0"/>
    <n v="0"/>
    <n v="28"/>
    <n v="4867.6000000000004"/>
    <x v="4"/>
    <s v="Australia"/>
    <s v="debit"/>
  </r>
  <r>
    <n v="4566.74"/>
    <x v="50"/>
    <s v="21"/>
    <x v="1"/>
    <s v="2018"/>
    <d v="1899-12-30T06:54:26"/>
    <n v="0"/>
    <n v="0"/>
    <n v="0"/>
    <n v="9.69"/>
    <n v="4557.05"/>
    <x v="6"/>
    <s v="Australia"/>
    <s v="debit"/>
  </r>
  <r>
    <n v="11262.41"/>
    <x v="50"/>
    <s v="21"/>
    <x v="1"/>
    <s v="2018"/>
    <d v="1899-12-30T07:00:00"/>
    <n v="0"/>
    <n v="0"/>
    <n v="0"/>
    <n v="116"/>
    <n v="11146.41"/>
    <x v="4"/>
    <s v="Australia"/>
    <s v="debit"/>
  </r>
  <r>
    <n v="13047.47"/>
    <x v="50"/>
    <s v="21"/>
    <x v="1"/>
    <s v="2018"/>
    <d v="1899-12-30T07:00:00"/>
    <n v="0"/>
    <n v="0"/>
    <n v="0"/>
    <n v="17"/>
    <n v="13030.47"/>
    <x v="4"/>
    <s v="Australia"/>
    <s v="debit"/>
  </r>
  <r>
    <n v="4071.89"/>
    <x v="50"/>
    <s v="21"/>
    <x v="1"/>
    <s v="2018"/>
    <d v="1899-12-30T07:29:01"/>
    <n v="0"/>
    <n v="0"/>
    <n v="0"/>
    <n v="9.76"/>
    <n v="4062.1299999999997"/>
    <x v="510"/>
    <s v="Australia"/>
    <s v="debit"/>
  </r>
  <r>
    <n v="2241.42"/>
    <x v="50"/>
    <s v="21"/>
    <x v="1"/>
    <s v="2018"/>
    <d v="1899-12-30T08:00:00"/>
    <n v="0"/>
    <n v="0"/>
    <n v="0"/>
    <n v="189"/>
    <n v="2052.42"/>
    <x v="4"/>
    <s v="Australia"/>
    <s v="debit"/>
  </r>
  <r>
    <n v="5219.49"/>
    <x v="50"/>
    <s v="21"/>
    <x v="1"/>
    <s v="2018"/>
    <d v="1899-12-30T08:00:27"/>
    <n v="0"/>
    <n v="0"/>
    <n v="0"/>
    <n v="19.829999999999998"/>
    <n v="5199.66"/>
    <x v="337"/>
    <s v="Australia"/>
    <s v="debit"/>
  </r>
  <r>
    <n v="11241.94"/>
    <x v="50"/>
    <s v="21"/>
    <x v="1"/>
    <s v="2018"/>
    <d v="1899-12-30T08:11:49"/>
    <n v="0"/>
    <n v="0"/>
    <n v="0"/>
    <n v="20.47"/>
    <n v="11221.470000000001"/>
    <x v="381"/>
    <s v="Australia"/>
    <s v="debit"/>
  </r>
  <r>
    <n v="5061.45"/>
    <x v="50"/>
    <s v="21"/>
    <x v="1"/>
    <s v="2018"/>
    <d v="1899-12-30T08:23:10"/>
    <n v="0"/>
    <n v="0"/>
    <n v="0"/>
    <n v="4.68"/>
    <n v="5056.7699999999995"/>
    <x v="817"/>
    <s v="Australia"/>
    <s v="debit"/>
  </r>
  <r>
    <n v="8687.26"/>
    <x v="50"/>
    <s v="21"/>
    <x v="1"/>
    <s v="2018"/>
    <d v="1899-12-30T08:34:32"/>
    <n v="0"/>
    <n v="0"/>
    <n v="0"/>
    <n v="10.34"/>
    <n v="8676.92"/>
    <x v="72"/>
    <s v="Australia"/>
    <s v="debit"/>
  </r>
  <r>
    <n v="4527.57"/>
    <x v="50"/>
    <s v="21"/>
    <x v="1"/>
    <s v="2018"/>
    <d v="1899-12-30T08:45:54"/>
    <n v="0"/>
    <n v="0"/>
    <n v="0"/>
    <n v="39.17"/>
    <n v="4488.3999999999996"/>
    <x v="1"/>
    <s v="Australia"/>
    <s v="debit"/>
  </r>
  <r>
    <n v="6582.13"/>
    <x v="50"/>
    <s v="21"/>
    <x v="1"/>
    <s v="2018"/>
    <d v="1899-12-30T08:57:16"/>
    <n v="0"/>
    <n v="0"/>
    <n v="0"/>
    <n v="27.32"/>
    <n v="6554.81"/>
    <x v="393"/>
    <s v="Australia"/>
    <s v="debit"/>
  </r>
  <r>
    <n v="4012.6"/>
    <x v="50"/>
    <s v="21"/>
    <x v="1"/>
    <s v="2018"/>
    <d v="1899-12-30T09:09:59"/>
    <n v="0"/>
    <n v="0"/>
    <n v="0"/>
    <n v="59.29"/>
    <n v="3953.31"/>
    <x v="702"/>
    <s v="Australia"/>
    <s v="debit"/>
  </r>
  <r>
    <n v="5965.22"/>
    <x v="50"/>
    <s v="21"/>
    <x v="1"/>
    <s v="2018"/>
    <d v="1899-12-30T09:15:40"/>
    <n v="0"/>
    <n v="0"/>
    <n v="0"/>
    <n v="34.4"/>
    <n v="5930.8200000000006"/>
    <x v="358"/>
    <s v="Australia"/>
    <s v="debit"/>
  </r>
  <r>
    <n v="8635.86"/>
    <x v="50"/>
    <s v="21"/>
    <x v="1"/>
    <s v="2018"/>
    <d v="1899-12-30T09:21:21"/>
    <n v="0"/>
    <n v="0"/>
    <n v="0"/>
    <n v="17.53"/>
    <n v="8618.33"/>
    <x v="1316"/>
    <s v="Australia"/>
    <s v="debit"/>
  </r>
  <r>
    <n v="8668.0300000000007"/>
    <x v="50"/>
    <s v="21"/>
    <x v="1"/>
    <s v="2018"/>
    <d v="1899-12-30T09:27:02"/>
    <n v="0"/>
    <n v="0"/>
    <n v="0"/>
    <n v="19.23"/>
    <n v="8648.8000000000011"/>
    <x v="52"/>
    <s v="Australia"/>
    <s v="debit"/>
  </r>
  <r>
    <n v="6471.59"/>
    <x v="50"/>
    <s v="21"/>
    <x v="1"/>
    <s v="2018"/>
    <d v="1899-12-30T09:32:43"/>
    <n v="0"/>
    <n v="0"/>
    <n v="0"/>
    <n v="10.28"/>
    <n v="6461.31"/>
    <x v="535"/>
    <s v="Australia"/>
    <s v="debit"/>
  </r>
  <r>
    <n v="3986.38"/>
    <x v="50"/>
    <s v="21"/>
    <x v="1"/>
    <s v="2018"/>
    <d v="1899-12-30T09:38:24"/>
    <n v="0"/>
    <n v="0"/>
    <n v="0"/>
    <n v="26.22"/>
    <n v="3960.1600000000003"/>
    <x v="223"/>
    <s v="Australia"/>
    <s v="debit"/>
  </r>
  <r>
    <n v="11809.39"/>
    <x v="50"/>
    <s v="21"/>
    <x v="1"/>
    <s v="2018"/>
    <d v="1899-12-30T09:44:05"/>
    <n v="0"/>
    <n v="0"/>
    <n v="0"/>
    <n v="13.49"/>
    <n v="11795.9"/>
    <x v="392"/>
    <s v="Australia"/>
    <s v="debit"/>
  </r>
  <r>
    <n v="604.76"/>
    <x v="50"/>
    <s v="21"/>
    <x v="1"/>
    <s v="2018"/>
    <d v="1899-12-30T09:49:46"/>
    <n v="0"/>
    <n v="0"/>
    <n v="0"/>
    <n v="49.85"/>
    <n v="554.91"/>
    <x v="18"/>
    <s v="Australia"/>
    <s v="debit"/>
  </r>
  <r>
    <n v="11776.1"/>
    <x v="50"/>
    <s v="21"/>
    <x v="1"/>
    <s v="2018"/>
    <d v="1899-12-30T09:55:27"/>
    <n v="0"/>
    <n v="0"/>
    <n v="0"/>
    <n v="33.29"/>
    <n v="11742.81"/>
    <x v="6"/>
    <s v="Australia"/>
    <s v="debit"/>
  </r>
  <r>
    <n v="62190.84"/>
    <x v="50"/>
    <s v="21"/>
    <x v="1"/>
    <s v="2018"/>
    <d v="1899-12-30T10:00:00"/>
    <n v="0"/>
    <n v="0"/>
    <n v="0"/>
    <n v="50"/>
    <n v="62140.84"/>
    <x v="4"/>
    <s v="Australia"/>
    <s v="debit"/>
  </r>
  <r>
    <n v="10056.73"/>
    <x v="50"/>
    <s v="21"/>
    <x v="1"/>
    <s v="2018"/>
    <d v="1899-12-30T10:00:00"/>
    <n v="0"/>
    <n v="0"/>
    <n v="0"/>
    <n v="89"/>
    <n v="9967.73"/>
    <x v="4"/>
    <s v="Australia"/>
    <s v="debit"/>
  </r>
  <r>
    <n v="3940.91"/>
    <x v="50"/>
    <s v="21"/>
    <x v="1"/>
    <s v="2018"/>
    <d v="1899-12-30T10:03:30"/>
    <n v="0"/>
    <n v="0"/>
    <n v="0"/>
    <n v="45.47"/>
    <n v="3895.44"/>
    <x v="1317"/>
    <s v="Australia"/>
    <s v="debit"/>
  </r>
  <r>
    <n v="13922.62"/>
    <x v="50"/>
    <s v="21"/>
    <x v="1"/>
    <s v="2018"/>
    <d v="1899-12-30T10:21:03"/>
    <n v="0"/>
    <n v="0"/>
    <n v="0"/>
    <n v="27.7"/>
    <n v="13894.92"/>
    <x v="246"/>
    <s v="Australia"/>
    <s v="debit"/>
  </r>
  <r>
    <n v="5910.63"/>
    <x v="50"/>
    <s v="21"/>
    <x v="1"/>
    <s v="2018"/>
    <d v="1899-12-30T10:38:35"/>
    <n v="0"/>
    <n v="0"/>
    <n v="0"/>
    <n v="54.59"/>
    <n v="5856.04"/>
    <x v="720"/>
    <s v="Australia"/>
    <s v="debit"/>
  </r>
  <r>
    <n v="6766.89"/>
    <x v="50"/>
    <s v="21"/>
    <x v="1"/>
    <s v="2018"/>
    <d v="1899-12-30T10:56:08"/>
    <n v="0"/>
    <n v="0"/>
    <n v="0"/>
    <n v="59.58"/>
    <n v="6707.31"/>
    <x v="455"/>
    <s v="Australia"/>
    <s v="debit"/>
  </r>
  <r>
    <n v="6925.34"/>
    <x v="50"/>
    <s v="21"/>
    <x v="1"/>
    <s v="2018"/>
    <d v="1899-12-30T11:00:00"/>
    <n v="0"/>
    <n v="0"/>
    <n v="0"/>
    <n v="66"/>
    <n v="6859.34"/>
    <x v="4"/>
    <s v="Australia"/>
    <s v="debit"/>
  </r>
  <r>
    <n v="5877.63"/>
    <x v="50"/>
    <s v="21"/>
    <x v="1"/>
    <s v="2018"/>
    <d v="1899-12-30T11:00:00"/>
    <n v="0"/>
    <n v="0"/>
    <n v="0"/>
    <n v="33"/>
    <n v="5844.63"/>
    <x v="4"/>
    <s v="Australia"/>
    <s v="debit"/>
  </r>
  <r>
    <n v="3752.88"/>
    <x v="50"/>
    <s v="21"/>
    <x v="1"/>
    <s v="2018"/>
    <d v="1899-12-30T11:00:00"/>
    <n v="0"/>
    <n v="0"/>
    <n v="0"/>
    <n v="18"/>
    <n v="3734.88"/>
    <x v="4"/>
    <s v="Australia"/>
    <s v="debit"/>
  </r>
  <r>
    <n v="40947.46"/>
    <x v="50"/>
    <s v="21"/>
    <x v="1"/>
    <s v="2018"/>
    <d v="1899-12-30T11:00:00"/>
    <n v="0"/>
    <n v="0"/>
    <n v="0"/>
    <n v="1880.95"/>
    <n v="39066.51"/>
    <x v="4"/>
    <s v="Australia"/>
    <s v="credit"/>
  </r>
  <r>
    <n v="4828.0600000000004"/>
    <x v="50"/>
    <s v="21"/>
    <x v="1"/>
    <s v="2018"/>
    <d v="1899-12-30T11:05:49"/>
    <n v="0"/>
    <n v="0"/>
    <n v="0"/>
    <n v="67.540000000000006"/>
    <n v="4760.5200000000004"/>
    <x v="298"/>
    <s v="Australia"/>
    <s v="debit"/>
  </r>
  <r>
    <n v="541.24"/>
    <x v="50"/>
    <s v="21"/>
    <x v="1"/>
    <s v="2018"/>
    <d v="1899-12-30T11:13:17"/>
    <n v="0"/>
    <n v="0"/>
    <n v="0"/>
    <n v="63.52"/>
    <n v="477.72"/>
    <x v="38"/>
    <s v="Australia"/>
    <s v="debit"/>
  </r>
  <r>
    <n v="4813.67"/>
    <x v="50"/>
    <s v="21"/>
    <x v="1"/>
    <s v="2018"/>
    <d v="1899-12-30T11:20:44"/>
    <n v="0"/>
    <n v="0"/>
    <n v="0"/>
    <n v="14.39"/>
    <n v="4799.28"/>
    <x v="23"/>
    <s v="Australia"/>
    <s v="debit"/>
  </r>
  <r>
    <n v="3902.21"/>
    <x v="50"/>
    <s v="21"/>
    <x v="1"/>
    <s v="2018"/>
    <d v="1899-12-30T11:28:12"/>
    <n v="0"/>
    <n v="0"/>
    <n v="0"/>
    <n v="38.700000000000003"/>
    <n v="3863.51"/>
    <x v="250"/>
    <s v="Australia"/>
    <s v="debit"/>
  </r>
  <r>
    <n v="4899.21"/>
    <x v="50"/>
    <s v="21"/>
    <x v="1"/>
    <s v="2018"/>
    <d v="1899-12-30T11:35:40"/>
    <n v="0"/>
    <n v="0"/>
    <n v="0"/>
    <n v="42.17"/>
    <n v="4857.04"/>
    <x v="527"/>
    <s v="Australia"/>
    <s v="debit"/>
  </r>
  <r>
    <n v="11232.6"/>
    <x v="50"/>
    <s v="21"/>
    <x v="1"/>
    <s v="2018"/>
    <d v="1899-12-30T11:43:08"/>
    <n v="0"/>
    <n v="0"/>
    <n v="0"/>
    <n v="9.34"/>
    <n v="11223.26"/>
    <x v="464"/>
    <s v="Australia"/>
    <s v="debit"/>
  </r>
  <r>
    <n v="39066.51"/>
    <x v="50"/>
    <s v="21"/>
    <x v="1"/>
    <s v="2018"/>
    <d v="1899-12-30T11:50:35"/>
    <n v="0"/>
    <n v="0"/>
    <n v="0"/>
    <n v="93.62"/>
    <n v="38972.89"/>
    <x v="18"/>
    <s v="Australia"/>
    <s v="debit"/>
  </r>
  <r>
    <n v="4454.87"/>
    <x v="50"/>
    <s v="21"/>
    <x v="1"/>
    <s v="2018"/>
    <d v="1899-12-30T11:58:03"/>
    <n v="0"/>
    <n v="0"/>
    <n v="0"/>
    <n v="72.7"/>
    <n v="4382.17"/>
    <x v="430"/>
    <s v="Australia"/>
    <s v="debit"/>
  </r>
  <r>
    <n v="22903.41"/>
    <x v="50"/>
    <s v="21"/>
    <x v="1"/>
    <s v="2018"/>
    <d v="1899-12-30T12:00:00"/>
    <n v="0"/>
    <n v="0"/>
    <n v="0"/>
    <n v="16"/>
    <n v="22887.41"/>
    <x v="4"/>
    <s v="Australia"/>
    <s v="debit"/>
  </r>
  <r>
    <n v="6614.3"/>
    <x v="50"/>
    <s v="21"/>
    <x v="1"/>
    <s v="2018"/>
    <d v="1899-12-30T12:00:00"/>
    <n v="0"/>
    <n v="0"/>
    <n v="0"/>
    <n v="1138.79"/>
    <n v="5475.51"/>
    <x v="4"/>
    <s v="Australia"/>
    <s v="credit"/>
  </r>
  <r>
    <n v="11095.44"/>
    <x v="50"/>
    <s v="21"/>
    <x v="1"/>
    <s v="2018"/>
    <d v="1899-12-30T12:00:00"/>
    <n v="0"/>
    <n v="0"/>
    <n v="0"/>
    <n v="179"/>
    <n v="10916.44"/>
    <x v="4"/>
    <s v="Australia"/>
    <s v="debit"/>
  </r>
  <r>
    <n v="4630.53"/>
    <x v="50"/>
    <s v="21"/>
    <x v="1"/>
    <s v="2018"/>
    <d v="1899-12-30T12:00:00"/>
    <n v="0"/>
    <n v="0"/>
    <n v="0"/>
    <n v="917.45"/>
    <n v="3713.08"/>
    <x v="4"/>
    <s v="Australia"/>
    <s v="credit"/>
  </r>
  <r>
    <n v="3879.87"/>
    <x v="50"/>
    <s v="21"/>
    <x v="1"/>
    <s v="2018"/>
    <d v="1899-12-30T12:12:19"/>
    <n v="0"/>
    <n v="0"/>
    <n v="0"/>
    <n v="22.34"/>
    <n v="3857.5299999999997"/>
    <x v="1206"/>
    <s v="Australia"/>
    <s v="debit"/>
  </r>
  <r>
    <n v="4445.0200000000004"/>
    <x v="50"/>
    <s v="21"/>
    <x v="1"/>
    <s v="2018"/>
    <d v="1899-12-30T12:28:59"/>
    <n v="0"/>
    <n v="0"/>
    <n v="0"/>
    <n v="9.85"/>
    <n v="4435.17"/>
    <x v="635"/>
    <s v="Australia"/>
    <s v="debit"/>
  </r>
  <r>
    <n v="3871.06"/>
    <x v="50"/>
    <s v="21"/>
    <x v="1"/>
    <s v="2018"/>
    <d v="1899-12-30T12:45:39"/>
    <n v="0"/>
    <n v="0"/>
    <n v="0"/>
    <n v="8.81"/>
    <n v="3862.25"/>
    <x v="261"/>
    <s v="Australia"/>
    <s v="debit"/>
  </r>
  <r>
    <n v="3037.69"/>
    <x v="50"/>
    <s v="21"/>
    <x v="1"/>
    <s v="2018"/>
    <d v="1899-12-30T13:00:00"/>
    <n v="0"/>
    <n v="0"/>
    <n v="0"/>
    <n v="576"/>
    <n v="2461.69"/>
    <x v="4"/>
    <s v="Australia"/>
    <s v="credit"/>
  </r>
  <r>
    <n v="6113.27"/>
    <x v="50"/>
    <s v="21"/>
    <x v="1"/>
    <s v="2018"/>
    <d v="1899-12-30T13:00:00"/>
    <n v="0"/>
    <n v="0"/>
    <n v="0"/>
    <n v="1225.33"/>
    <n v="4887.9400000000005"/>
    <x v="4"/>
    <s v="Australia"/>
    <s v="credit"/>
  </r>
  <r>
    <n v="13179.17"/>
    <x v="50"/>
    <s v="21"/>
    <x v="1"/>
    <s v="2018"/>
    <d v="1899-12-30T13:00:00"/>
    <n v="0"/>
    <n v="0"/>
    <n v="0"/>
    <n v="1946.57"/>
    <n v="11232.6"/>
    <x v="4"/>
    <s v="Australia"/>
    <s v="credit"/>
  </r>
  <r>
    <n v="4870.21"/>
    <x v="50"/>
    <s v="21"/>
    <x v="1"/>
    <s v="2018"/>
    <d v="1899-12-30T13:00:00"/>
    <n v="0"/>
    <n v="0"/>
    <n v="0"/>
    <n v="29"/>
    <n v="4841.21"/>
    <x v="4"/>
    <s v="Australia"/>
    <s v="debit"/>
  </r>
  <r>
    <n v="5314.13"/>
    <x v="50"/>
    <s v="21"/>
    <x v="1"/>
    <s v="2018"/>
    <d v="1899-12-30T13:00:00"/>
    <n v="0"/>
    <n v="0"/>
    <n v="0"/>
    <n v="1403"/>
    <n v="3911.13"/>
    <x v="4"/>
    <s v="Australia"/>
    <s v="debit"/>
  </r>
  <r>
    <n v="7286.1"/>
    <x v="50"/>
    <s v="21"/>
    <x v="1"/>
    <s v="2018"/>
    <d v="1899-12-30T13:02:29"/>
    <n v="0"/>
    <n v="0"/>
    <n v="0"/>
    <n v="31.37"/>
    <n v="7254.7300000000005"/>
    <x v="1"/>
    <s v="Australia"/>
    <s v="debit"/>
  </r>
  <r>
    <n v="12057.68"/>
    <x v="50"/>
    <s v="21"/>
    <x v="1"/>
    <s v="2018"/>
    <d v="1899-12-30T13:20:21"/>
    <n v="0"/>
    <n v="0"/>
    <n v="0"/>
    <n v="5.62"/>
    <n v="12052.06"/>
    <x v="312"/>
    <s v="Australia"/>
    <s v="debit"/>
  </r>
  <r>
    <n v="22866.41"/>
    <x v="50"/>
    <s v="21"/>
    <x v="1"/>
    <s v="2018"/>
    <d v="1899-12-30T13:38:12"/>
    <n v="0"/>
    <n v="0"/>
    <n v="0"/>
    <n v="37"/>
    <n v="22829.41"/>
    <x v="1311"/>
    <s v="Australia"/>
    <s v="debit"/>
  </r>
  <r>
    <n v="2182.88"/>
    <x v="50"/>
    <s v="21"/>
    <x v="1"/>
    <s v="2018"/>
    <d v="1899-12-30T13:56:04"/>
    <n v="0"/>
    <n v="0"/>
    <n v="0"/>
    <n v="58.54"/>
    <n v="2124.34"/>
    <x v="730"/>
    <s v="Australia"/>
    <s v="debit"/>
  </r>
  <r>
    <n v="18993.080000000002"/>
    <x v="50"/>
    <s v="21"/>
    <x v="1"/>
    <s v="2018"/>
    <d v="1899-12-30T14:00:00"/>
    <n v="0"/>
    <n v="0"/>
    <n v="0"/>
    <n v="22"/>
    <n v="18971.080000000002"/>
    <x v="4"/>
    <s v="Australia"/>
    <s v="debit"/>
  </r>
  <r>
    <n v="70202.78"/>
    <x v="50"/>
    <s v="21"/>
    <x v="1"/>
    <s v="2018"/>
    <d v="1899-12-30T14:00:00"/>
    <n v="0"/>
    <n v="0"/>
    <n v="0"/>
    <n v="40"/>
    <n v="70162.78"/>
    <x v="4"/>
    <s v="Australia"/>
    <s v="debit"/>
  </r>
  <r>
    <n v="4135.17"/>
    <x v="50"/>
    <s v="21"/>
    <x v="1"/>
    <s v="2018"/>
    <d v="1899-12-30T14:00:00"/>
    <n v="0"/>
    <n v="0"/>
    <n v="0"/>
    <n v="1952.29"/>
    <n v="2182.88"/>
    <x v="4"/>
    <s v="Australia"/>
    <s v="credit"/>
  </r>
  <r>
    <n v="8528.82"/>
    <x v="50"/>
    <s v="21"/>
    <x v="1"/>
    <s v="2018"/>
    <d v="1899-12-30T14:06:08"/>
    <n v="0"/>
    <n v="0"/>
    <n v="0"/>
    <n v="10.36"/>
    <n v="8518.4599999999991"/>
    <x v="401"/>
    <s v="Australia"/>
    <s v="debit"/>
  </r>
  <r>
    <n v="3172.05"/>
    <x v="50"/>
    <s v="21"/>
    <x v="1"/>
    <s v="2018"/>
    <d v="1899-12-30T14:14:00"/>
    <n v="0"/>
    <n v="0"/>
    <n v="0"/>
    <n v="16.46"/>
    <n v="3155.59"/>
    <x v="390"/>
    <s v="Australia"/>
    <s v="debit"/>
  </r>
  <r>
    <n v="3047.71"/>
    <x v="50"/>
    <s v="21"/>
    <x v="1"/>
    <s v="2018"/>
    <d v="1899-12-30T14:21:53"/>
    <n v="0"/>
    <n v="0"/>
    <n v="0"/>
    <n v="23.11"/>
    <n v="3024.6"/>
    <x v="31"/>
    <s v="Australia"/>
    <s v="debit"/>
  </r>
  <r>
    <n v="3834.53"/>
    <x v="50"/>
    <s v="21"/>
    <x v="1"/>
    <s v="2018"/>
    <d v="1899-12-30T14:29:45"/>
    <n v="0"/>
    <n v="0"/>
    <n v="0"/>
    <n v="15.32"/>
    <n v="3819.21"/>
    <x v="190"/>
    <s v="Australia"/>
    <s v="debit"/>
  </r>
  <r>
    <n v="12023.77"/>
    <x v="50"/>
    <s v="21"/>
    <x v="1"/>
    <s v="2018"/>
    <d v="1899-12-30T14:37:38"/>
    <n v="0"/>
    <n v="0"/>
    <n v="0"/>
    <n v="33.909999999999997"/>
    <n v="11989.86"/>
    <x v="1127"/>
    <s v="Australia"/>
    <s v="debit"/>
  </r>
  <r>
    <n v="12000.04"/>
    <x v="50"/>
    <s v="21"/>
    <x v="1"/>
    <s v="2018"/>
    <d v="1899-12-30T14:45:30"/>
    <n v="0"/>
    <n v="0"/>
    <n v="0"/>
    <n v="23.73"/>
    <n v="11976.310000000001"/>
    <x v="169"/>
    <s v="Australia"/>
    <s v="debit"/>
  </r>
  <r>
    <n v="465.99"/>
    <x v="50"/>
    <s v="21"/>
    <x v="1"/>
    <s v="2018"/>
    <d v="1899-12-30T14:53:23"/>
    <n v="0"/>
    <n v="0"/>
    <n v="0"/>
    <n v="75.25"/>
    <n v="390.74"/>
    <x v="1"/>
    <s v="Australia"/>
    <s v="debit"/>
  </r>
  <r>
    <n v="4411.21"/>
    <x v="50"/>
    <s v="21"/>
    <x v="1"/>
    <s v="2018"/>
    <d v="1899-12-30T15:00:00"/>
    <n v="0"/>
    <n v="0"/>
    <n v="0"/>
    <n v="156"/>
    <n v="4255.21"/>
    <x v="4"/>
    <s v="Australia"/>
    <s v="debit"/>
  </r>
  <r>
    <n v="16609.05"/>
    <x v="50"/>
    <s v="21"/>
    <x v="1"/>
    <s v="2018"/>
    <d v="1899-12-30T15:00:00"/>
    <n v="0"/>
    <n v="0"/>
    <n v="0"/>
    <n v="3649.51"/>
    <n v="12959.539999999999"/>
    <x v="4"/>
    <s v="Australia"/>
    <s v="credit"/>
  </r>
  <r>
    <n v="11829.28"/>
    <x v="50"/>
    <s v="21"/>
    <x v="1"/>
    <s v="2018"/>
    <d v="1899-12-30T15:00:00"/>
    <n v="0"/>
    <n v="0"/>
    <n v="0"/>
    <n v="2308.67"/>
    <n v="9520.61"/>
    <x v="4"/>
    <s v="Australia"/>
    <s v="credit"/>
  </r>
  <r>
    <n v="3152.63"/>
    <x v="50"/>
    <s v="21"/>
    <x v="1"/>
    <s v="2018"/>
    <d v="1899-12-30T15:01:31"/>
    <n v="0"/>
    <n v="0"/>
    <n v="0"/>
    <n v="19.420000000000002"/>
    <n v="3133.21"/>
    <x v="147"/>
    <s v="Australia"/>
    <s v="debit"/>
  </r>
  <r>
    <n v="6598.32"/>
    <x v="50"/>
    <s v="21"/>
    <x v="1"/>
    <s v="2018"/>
    <d v="1899-12-30T15:11:02"/>
    <n v="0"/>
    <n v="0"/>
    <n v="0"/>
    <n v="15.98"/>
    <n v="6582.34"/>
    <x v="348"/>
    <s v="Australia"/>
    <s v="debit"/>
  </r>
  <r>
    <n v="6731.69"/>
    <x v="50"/>
    <s v="21"/>
    <x v="1"/>
    <s v="2018"/>
    <d v="1899-12-30T15:20:34"/>
    <n v="0"/>
    <n v="0"/>
    <n v="0"/>
    <n v="35.200000000000003"/>
    <n v="6696.49"/>
    <x v="128"/>
    <s v="Australia"/>
    <s v="debit"/>
  </r>
  <r>
    <n v="13086.97"/>
    <x v="50"/>
    <s v="21"/>
    <x v="1"/>
    <s v="2018"/>
    <d v="1899-12-30T15:30:05"/>
    <n v="0"/>
    <n v="0"/>
    <n v="0"/>
    <n v="30.63"/>
    <n v="13056.34"/>
    <x v="98"/>
    <s v="Australia"/>
    <s v="debit"/>
  </r>
  <r>
    <n v="8655.17"/>
    <x v="50"/>
    <s v="21"/>
    <x v="1"/>
    <s v="2018"/>
    <d v="1899-12-30T15:39:37"/>
    <n v="0"/>
    <n v="0"/>
    <n v="0"/>
    <n v="12.86"/>
    <n v="8642.31"/>
    <x v="473"/>
    <s v="Australia"/>
    <s v="debit"/>
  </r>
  <r>
    <n v="8596.32"/>
    <x v="50"/>
    <s v="21"/>
    <x v="1"/>
    <s v="2018"/>
    <d v="1899-12-30T15:49:08"/>
    <n v="0"/>
    <n v="0"/>
    <n v="0"/>
    <n v="39.54"/>
    <n v="8556.7799999999988"/>
    <x v="201"/>
    <s v="Australia"/>
    <s v="debit"/>
  </r>
  <r>
    <n v="3787.95"/>
    <x v="50"/>
    <s v="21"/>
    <x v="1"/>
    <s v="2018"/>
    <d v="1899-12-30T15:58:39"/>
    <n v="0"/>
    <n v="0"/>
    <n v="0"/>
    <n v="46.58"/>
    <n v="3741.37"/>
    <x v="666"/>
    <s v="Australia"/>
    <s v="debit"/>
  </r>
  <r>
    <n v="7136"/>
    <x v="50"/>
    <s v="21"/>
    <x v="1"/>
    <s v="2018"/>
    <d v="1899-12-30T16:00:00"/>
    <n v="0"/>
    <n v="0"/>
    <n v="0"/>
    <n v="1916.51"/>
    <n v="5219.49"/>
    <x v="4"/>
    <s v="Australia"/>
    <s v="credit"/>
  </r>
  <r>
    <n v="13194.24"/>
    <x v="50"/>
    <s v="21"/>
    <x v="1"/>
    <s v="2018"/>
    <d v="1899-12-30T16:00:00"/>
    <n v="0"/>
    <n v="0"/>
    <n v="0"/>
    <n v="41"/>
    <n v="13153.24"/>
    <x v="4"/>
    <s v="Australia"/>
    <s v="debit"/>
  </r>
  <r>
    <n v="36270.870000000003"/>
    <x v="50"/>
    <s v="21"/>
    <x v="1"/>
    <s v="2018"/>
    <d v="1899-12-30T16:00:00"/>
    <n v="0"/>
    <n v="0"/>
    <n v="0"/>
    <n v="1560.2"/>
    <n v="34710.670000000006"/>
    <x v="4"/>
    <s v="Australia"/>
    <s v="credit"/>
  </r>
  <r>
    <n v="38478.43"/>
    <x v="50"/>
    <s v="21"/>
    <x v="1"/>
    <s v="2018"/>
    <d v="1899-12-30T16:00:00"/>
    <n v="0"/>
    <n v="0"/>
    <n v="0"/>
    <n v="43"/>
    <n v="38435.43"/>
    <x v="4"/>
    <s v="Australia"/>
    <s v="debit"/>
  </r>
  <r>
    <n v="3363.65"/>
    <x v="50"/>
    <s v="21"/>
    <x v="1"/>
    <s v="2018"/>
    <d v="1899-12-30T16:00:00"/>
    <n v="0"/>
    <n v="0"/>
    <n v="0"/>
    <n v="27"/>
    <n v="3336.65"/>
    <x v="4"/>
    <s v="Australia"/>
    <s v="debit"/>
  </r>
  <r>
    <n v="4798.42"/>
    <x v="50"/>
    <s v="21"/>
    <x v="1"/>
    <s v="2018"/>
    <d v="1899-12-30T16:14:19"/>
    <n v="0"/>
    <n v="0"/>
    <n v="0"/>
    <n v="71.790000000000006"/>
    <n v="4726.63"/>
    <x v="1318"/>
    <s v="Australia"/>
    <s v="debit"/>
  </r>
  <r>
    <n v="40919.33"/>
    <x v="50"/>
    <s v="21"/>
    <x v="1"/>
    <s v="2018"/>
    <d v="1899-12-30T16:30:59"/>
    <n v="0"/>
    <n v="0"/>
    <n v="0"/>
    <n v="28.13"/>
    <n v="40891.200000000004"/>
    <x v="1285"/>
    <s v="Australia"/>
    <s v="debit"/>
  </r>
  <r>
    <n v="8565.18"/>
    <x v="50"/>
    <s v="21"/>
    <x v="1"/>
    <s v="2018"/>
    <d v="1899-12-30T16:47:39"/>
    <n v="0"/>
    <n v="0"/>
    <n v="0"/>
    <n v="31.14"/>
    <n v="8534.0400000000009"/>
    <x v="482"/>
    <s v="Australia"/>
    <s v="debit"/>
  </r>
  <r>
    <n v="21463.53"/>
    <x v="50"/>
    <s v="21"/>
    <x v="1"/>
    <s v="2018"/>
    <d v="1899-12-30T17:00:00"/>
    <n v="0"/>
    <n v="0"/>
    <n v="0"/>
    <n v="2470.4499999999998"/>
    <n v="18993.079999999998"/>
    <x v="4"/>
    <s v="Australia"/>
    <s v="credit"/>
  </r>
  <r>
    <n v="264519.11"/>
    <x v="50"/>
    <s v="21"/>
    <x v="1"/>
    <s v="2018"/>
    <d v="1899-12-30T17:00:00"/>
    <n v="0"/>
    <n v="0"/>
    <n v="0"/>
    <n v="2179.96"/>
    <n v="262339.14999999997"/>
    <x v="4"/>
    <s v="Australia"/>
    <s v="credit"/>
  </r>
  <r>
    <n v="15631.73"/>
    <x v="50"/>
    <s v="21"/>
    <x v="1"/>
    <s v="2018"/>
    <d v="1899-12-30T17:00:00"/>
    <n v="0"/>
    <n v="0"/>
    <n v="0"/>
    <n v="2544.7600000000002"/>
    <n v="13086.97"/>
    <x v="4"/>
    <s v="Australia"/>
    <s v="credit"/>
  </r>
  <r>
    <n v="447.83"/>
    <x v="50"/>
    <s v="21"/>
    <x v="1"/>
    <s v="2018"/>
    <d v="1899-12-30T17:02:14"/>
    <n v="0"/>
    <n v="0"/>
    <n v="0"/>
    <n v="18.16"/>
    <n v="429.66999999999996"/>
    <x v="131"/>
    <s v="Australia"/>
    <s v="debit"/>
  </r>
  <r>
    <n v="3726.21"/>
    <x v="50"/>
    <s v="21"/>
    <x v="1"/>
    <s v="2018"/>
    <d v="1899-12-30T17:10:51"/>
    <n v="0"/>
    <n v="0"/>
    <n v="0"/>
    <n v="26.67"/>
    <n v="3699.54"/>
    <x v="107"/>
    <s v="Australia"/>
    <s v="debit"/>
  </r>
  <r>
    <n v="22840.7"/>
    <x v="50"/>
    <s v="21"/>
    <x v="1"/>
    <s v="2018"/>
    <d v="1899-12-30T17:19:28"/>
    <n v="0"/>
    <n v="0"/>
    <n v="0"/>
    <n v="25.71"/>
    <n v="22814.99"/>
    <x v="884"/>
    <s v="Australia"/>
    <s v="debit"/>
  </r>
  <r>
    <n v="4128.03"/>
    <x v="50"/>
    <s v="21"/>
    <x v="1"/>
    <s v="2018"/>
    <d v="1899-12-30T17:28:06"/>
    <n v="0"/>
    <n v="0"/>
    <n v="0"/>
    <n v="7.14"/>
    <n v="4120.8899999999994"/>
    <x v="317"/>
    <s v="Australia"/>
    <s v="debit"/>
  </r>
  <r>
    <n v="3761.67"/>
    <x v="50"/>
    <s v="21"/>
    <x v="1"/>
    <s v="2018"/>
    <d v="1899-12-30T17:36:43"/>
    <n v="0"/>
    <n v="0"/>
    <n v="0"/>
    <n v="26.28"/>
    <n v="3735.39"/>
    <x v="6"/>
    <s v="Australia"/>
    <s v="debit"/>
  </r>
  <r>
    <n v="22815.98"/>
    <x v="50"/>
    <s v="21"/>
    <x v="1"/>
    <s v="2018"/>
    <d v="1899-12-30T17:45:20"/>
    <n v="0"/>
    <n v="0"/>
    <n v="0"/>
    <n v="24.72"/>
    <n v="22791.26"/>
    <x v="88"/>
    <s v="Australia"/>
    <s v="debit"/>
  </r>
  <r>
    <n v="13904.09"/>
    <x v="50"/>
    <s v="21"/>
    <x v="1"/>
    <s v="2018"/>
    <d v="1899-12-30T17:53:57"/>
    <n v="0"/>
    <n v="0"/>
    <n v="0"/>
    <n v="18.53"/>
    <n v="13885.56"/>
    <x v="1319"/>
    <s v="Australia"/>
    <s v="debit"/>
  </r>
  <r>
    <n v="6892.34"/>
    <x v="50"/>
    <s v="21"/>
    <x v="1"/>
    <s v="2018"/>
    <d v="1899-12-30T18:00:00"/>
    <n v="0"/>
    <n v="0"/>
    <n v="0"/>
    <n v="33"/>
    <n v="6859.34"/>
    <x v="4"/>
    <s v="Australia"/>
    <s v="debit"/>
  </r>
  <r>
    <n v="3099.63"/>
    <x v="50"/>
    <s v="21"/>
    <x v="1"/>
    <s v="2018"/>
    <d v="1899-12-30T18:00:00"/>
    <n v="0"/>
    <n v="0"/>
    <n v="0"/>
    <n v="53"/>
    <n v="3046.63"/>
    <x v="4"/>
    <s v="Australia"/>
    <s v="debit"/>
  </r>
  <r>
    <n v="19755.62"/>
    <x v="50"/>
    <s v="21"/>
    <x v="1"/>
    <s v="2018"/>
    <d v="1899-12-30T18:00:00"/>
    <n v="0"/>
    <n v="0"/>
    <n v="0"/>
    <n v="66"/>
    <n v="19689.62"/>
    <x v="4"/>
    <s v="Australia"/>
    <s v="debit"/>
  </r>
  <r>
    <n v="437.65"/>
    <x v="50"/>
    <s v="21"/>
    <x v="1"/>
    <s v="2018"/>
    <d v="1899-12-30T18:06:22"/>
    <n v="0"/>
    <n v="0"/>
    <n v="0"/>
    <n v="10.18"/>
    <n v="427.46999999999997"/>
    <x v="508"/>
    <s v="Australia"/>
    <s v="debit"/>
  </r>
  <r>
    <n v="8510.74"/>
    <x v="50"/>
    <s v="21"/>
    <x v="1"/>
    <s v="2018"/>
    <d v="1899-12-30T18:27:39"/>
    <n v="0"/>
    <n v="0"/>
    <n v="0"/>
    <n v="18.079999999999998"/>
    <n v="8492.66"/>
    <x v="1320"/>
    <s v="Australia"/>
    <s v="debit"/>
  </r>
  <r>
    <n v="3744.85"/>
    <x v="50"/>
    <s v="21"/>
    <x v="1"/>
    <s v="2018"/>
    <d v="1899-12-30T18:48:56"/>
    <n v="0"/>
    <n v="0"/>
    <n v="0"/>
    <n v="16.82"/>
    <n v="3728.0299999999997"/>
    <x v="77"/>
    <s v="Australia"/>
    <s v="debit"/>
  </r>
  <r>
    <n v="22752.98"/>
    <x v="50"/>
    <s v="21"/>
    <x v="1"/>
    <s v="2018"/>
    <d v="1899-12-30T19:00:00"/>
    <n v="0"/>
    <n v="0"/>
    <n v="0"/>
    <n v="63"/>
    <n v="22689.98"/>
    <x v="4"/>
    <s v="Australia"/>
    <s v="debit"/>
  </r>
  <r>
    <n v="6543.32"/>
    <x v="50"/>
    <s v="21"/>
    <x v="1"/>
    <s v="2018"/>
    <d v="1899-12-30T19:00:00"/>
    <n v="0"/>
    <n v="0"/>
    <n v="0"/>
    <n v="55"/>
    <n v="6488.32"/>
    <x v="4"/>
    <s v="Australia"/>
    <s v="debit"/>
  </r>
  <r>
    <n v="13366.9"/>
    <x v="50"/>
    <s v="21"/>
    <x v="1"/>
    <s v="2018"/>
    <d v="1899-12-30T19:00:00"/>
    <n v="0"/>
    <n v="0"/>
    <n v="0"/>
    <n v="40"/>
    <n v="13326.9"/>
    <x v="4"/>
    <s v="Australia"/>
    <s v="debit"/>
  </r>
  <r>
    <n v="2582.66"/>
    <x v="50"/>
    <s v="21"/>
    <x v="1"/>
    <s v="2018"/>
    <d v="1899-12-30T19:00:00"/>
    <n v="0"/>
    <n v="0"/>
    <n v="0"/>
    <n v="45"/>
    <n v="2537.66"/>
    <x v="4"/>
    <s v="Australia"/>
    <s v="debit"/>
  </r>
  <r>
    <n v="4735.67"/>
    <x v="50"/>
    <s v="21"/>
    <x v="1"/>
    <s v="2018"/>
    <d v="1899-12-30T19:00:00"/>
    <n v="0"/>
    <n v="0"/>
    <n v="0"/>
    <n v="78"/>
    <n v="4657.67"/>
    <x v="4"/>
    <s v="Australia"/>
    <s v="debit"/>
  </r>
  <r>
    <n v="3056.07"/>
    <x v="50"/>
    <s v="21"/>
    <x v="1"/>
    <s v="2018"/>
    <d v="1899-12-30T19:04:36"/>
    <n v="0"/>
    <n v="0"/>
    <n v="0"/>
    <n v="43.56"/>
    <n v="3012.51"/>
    <x v="72"/>
    <s v="Australia"/>
    <s v="debit"/>
  </r>
  <r>
    <n v="2627.66"/>
    <x v="50"/>
    <s v="21"/>
    <x v="1"/>
    <s v="2018"/>
    <d v="1899-12-30T19:14:13"/>
    <n v="0"/>
    <n v="0"/>
    <n v="0"/>
    <n v="46.65"/>
    <n v="2581.0099999999998"/>
    <x v="316"/>
    <s v="Australia"/>
    <s v="debit"/>
  </r>
  <r>
    <n v="3077.42"/>
    <x v="50"/>
    <s v="21"/>
    <x v="1"/>
    <s v="2018"/>
    <d v="1899-12-30T19:23:50"/>
    <n v="0"/>
    <n v="0"/>
    <n v="0"/>
    <n v="36.04"/>
    <n v="3041.38"/>
    <x v="570"/>
    <s v="Australia"/>
    <s v="debit"/>
  </r>
  <r>
    <n v="11761.94"/>
    <x v="50"/>
    <s v="21"/>
    <x v="1"/>
    <s v="2018"/>
    <d v="1899-12-30T19:33:27"/>
    <n v="0"/>
    <n v="0"/>
    <n v="0"/>
    <n v="14.16"/>
    <n v="11747.78"/>
    <x v="64"/>
    <s v="Australia"/>
    <s v="debit"/>
  </r>
  <r>
    <n v="6548.82"/>
    <x v="50"/>
    <s v="21"/>
    <x v="1"/>
    <s v="2018"/>
    <d v="1899-12-30T19:43:04"/>
    <n v="0"/>
    <n v="0"/>
    <n v="0"/>
    <n v="33.31"/>
    <n v="6515.5099999999993"/>
    <x v="315"/>
    <s v="Australia"/>
    <s v="debit"/>
  </r>
  <r>
    <n v="3711.24"/>
    <x v="50"/>
    <s v="21"/>
    <x v="1"/>
    <s v="2018"/>
    <d v="1899-12-30T19:52:41"/>
    <n v="0"/>
    <n v="0"/>
    <n v="0"/>
    <n v="14.97"/>
    <n v="3696.27"/>
    <x v="661"/>
    <s v="Australia"/>
    <s v="debit"/>
  </r>
  <r>
    <n v="13877.09"/>
    <x v="50"/>
    <s v="21"/>
    <x v="1"/>
    <s v="2018"/>
    <d v="1899-12-30T20:00:00"/>
    <n v="0"/>
    <n v="0"/>
    <n v="0"/>
    <n v="27"/>
    <n v="13850.09"/>
    <x v="4"/>
    <s v="Australia"/>
    <s v="debit"/>
  </r>
  <r>
    <n v="8504.3799999999992"/>
    <x v="50"/>
    <s v="21"/>
    <x v="1"/>
    <s v="2018"/>
    <d v="1899-12-30T20:02:41"/>
    <n v="0"/>
    <n v="0"/>
    <n v="0"/>
    <n v="6.36"/>
    <n v="8498.0199999999986"/>
    <x v="532"/>
    <s v="Australia"/>
    <s v="debit"/>
  </r>
  <r>
    <n v="8484.66"/>
    <x v="50"/>
    <s v="21"/>
    <x v="1"/>
    <s v="2018"/>
    <d v="1899-12-30T20:13:55"/>
    <n v="0"/>
    <n v="0"/>
    <n v="0"/>
    <n v="19.72"/>
    <n v="8464.94"/>
    <x v="1321"/>
    <s v="Australia"/>
    <s v="debit"/>
  </r>
  <r>
    <n v="8519.14"/>
    <x v="50"/>
    <s v="21"/>
    <x v="1"/>
    <s v="2018"/>
    <d v="1899-12-30T20:25:10"/>
    <n v="0"/>
    <n v="0"/>
    <n v="0"/>
    <n v="47.8"/>
    <n v="8471.34"/>
    <x v="988"/>
    <s v="Australia"/>
    <s v="debit"/>
  </r>
  <r>
    <n v="2481.62"/>
    <x v="50"/>
    <s v="21"/>
    <x v="1"/>
    <s v="2018"/>
    <d v="1899-12-30T20:36:24"/>
    <n v="0"/>
    <n v="0"/>
    <n v="0"/>
    <n v="101.04"/>
    <n v="2380.58"/>
    <x v="1314"/>
    <s v="Australia"/>
    <s v="debit"/>
  </r>
  <r>
    <n v="5778.8"/>
    <x v="50"/>
    <s v="21"/>
    <x v="1"/>
    <s v="2018"/>
    <d v="1899-12-30T20:47:38"/>
    <n v="0"/>
    <n v="0"/>
    <n v="0"/>
    <n v="98.83"/>
    <n v="5679.97"/>
    <x v="551"/>
    <s v="Australia"/>
    <s v="debit"/>
  </r>
  <r>
    <n v="11725.43"/>
    <x v="50"/>
    <s v="21"/>
    <x v="1"/>
    <s v="2018"/>
    <d v="1899-12-30T20:58:52"/>
    <n v="0"/>
    <n v="0"/>
    <n v="0"/>
    <n v="6.49"/>
    <n v="11718.94"/>
    <x v="88"/>
    <s v="Australia"/>
    <s v="debit"/>
  </r>
  <r>
    <n v="6459.37"/>
    <x v="50"/>
    <s v="21"/>
    <x v="1"/>
    <s v="2018"/>
    <d v="1899-12-30T21:00:00"/>
    <n v="0"/>
    <n v="0"/>
    <n v="0"/>
    <n v="69"/>
    <n v="6390.37"/>
    <x v="4"/>
    <s v="Australia"/>
    <s v="debit"/>
  </r>
  <r>
    <n v="55072.06"/>
    <x v="50"/>
    <s v="21"/>
    <x v="1"/>
    <s v="2018"/>
    <d v="1899-12-30T21:00:00"/>
    <n v="0"/>
    <n v="0"/>
    <n v="0"/>
    <n v="38"/>
    <n v="55034.06"/>
    <x v="4"/>
    <s v="Australia"/>
    <s v="debit"/>
  </r>
  <r>
    <n v="6702.69"/>
    <x v="50"/>
    <s v="21"/>
    <x v="1"/>
    <s v="2018"/>
    <d v="1899-12-30T21:00:00"/>
    <n v="0"/>
    <n v="0"/>
    <n v="0"/>
    <n v="29"/>
    <n v="6673.69"/>
    <x v="4"/>
    <s v="Australia"/>
    <s v="debit"/>
  </r>
  <r>
    <n v="13316.9"/>
    <x v="50"/>
    <s v="21"/>
    <x v="1"/>
    <s v="2018"/>
    <d v="1899-12-30T21:00:00"/>
    <n v="0"/>
    <n v="0"/>
    <n v="0"/>
    <n v="50"/>
    <n v="13266.9"/>
    <x v="4"/>
    <s v="Australia"/>
    <s v="debit"/>
  </r>
  <r>
    <n v="3054.42"/>
    <x v="50"/>
    <s v="21"/>
    <x v="1"/>
    <s v="2018"/>
    <d v="1899-12-30T21:00:00"/>
    <n v="0"/>
    <n v="0"/>
    <n v="0"/>
    <n v="23"/>
    <n v="3031.42"/>
    <x v="4"/>
    <s v="Australia"/>
    <s v="debit"/>
  </r>
  <r>
    <n v="3688.93"/>
    <x v="50"/>
    <s v="21"/>
    <x v="1"/>
    <s v="2018"/>
    <d v="1899-12-30T21:06:12"/>
    <n v="0"/>
    <n v="0"/>
    <n v="0"/>
    <n v="55.92"/>
    <n v="3633.0099999999998"/>
    <x v="89"/>
    <s v="Australia"/>
    <s v="debit"/>
  </r>
  <r>
    <n v="4112.6899999999996"/>
    <x v="50"/>
    <s v="21"/>
    <x v="1"/>
    <s v="2018"/>
    <d v="1899-12-30T21:13:06"/>
    <n v="0"/>
    <n v="0"/>
    <n v="0"/>
    <n v="15.34"/>
    <n v="4097.3499999999995"/>
    <x v="703"/>
    <s v="Australia"/>
    <s v="debit"/>
  </r>
  <r>
    <n v="12990.83"/>
    <x v="50"/>
    <s v="21"/>
    <x v="1"/>
    <s v="2018"/>
    <d v="1899-12-30T21:19:59"/>
    <n v="0"/>
    <n v="0"/>
    <n v="0"/>
    <n v="56.64"/>
    <n v="12934.19"/>
    <x v="635"/>
    <s v="Australia"/>
    <s v="debit"/>
  </r>
  <r>
    <n v="22739.22"/>
    <x v="50"/>
    <s v="21"/>
    <x v="1"/>
    <s v="2018"/>
    <d v="1899-12-30T21:26:53"/>
    <n v="0"/>
    <n v="0"/>
    <n v="0"/>
    <n v="13.76"/>
    <n v="22725.460000000003"/>
    <x v="711"/>
    <s v="Australia"/>
    <s v="debit"/>
  </r>
  <r>
    <n v="6528.37"/>
    <x v="50"/>
    <s v="21"/>
    <x v="1"/>
    <s v="2018"/>
    <d v="1899-12-30T21:33:47"/>
    <n v="0"/>
    <n v="0"/>
    <n v="0"/>
    <n v="14.95"/>
    <n v="6513.42"/>
    <x v="547"/>
    <s v="Australia"/>
    <s v="debit"/>
  </r>
  <r>
    <n v="8511.5300000000007"/>
    <x v="50"/>
    <s v="21"/>
    <x v="1"/>
    <s v="2018"/>
    <d v="1899-12-30T21:40:41"/>
    <n v="0"/>
    <n v="0"/>
    <n v="0"/>
    <n v="7.61"/>
    <n v="8503.92"/>
    <x v="823"/>
    <s v="Australia"/>
    <s v="debit"/>
  </r>
  <r>
    <n v="11808.92"/>
    <x v="50"/>
    <s v="21"/>
    <x v="1"/>
    <s v="2018"/>
    <d v="1899-12-30T21:47:35"/>
    <n v="0"/>
    <n v="0"/>
    <n v="0"/>
    <n v="191.12"/>
    <n v="11617.8"/>
    <x v="1"/>
    <s v="Australia"/>
    <s v="debit"/>
  </r>
  <r>
    <n v="4300.1000000000004"/>
    <x v="50"/>
    <s v="21"/>
    <x v="1"/>
    <s v="2018"/>
    <d v="1899-12-30T21:54:28"/>
    <n v="0"/>
    <n v="0"/>
    <n v="0"/>
    <n v="18.11"/>
    <n v="4281.9900000000007"/>
    <x v="1249"/>
    <s v="Australia"/>
    <s v="debit"/>
  </r>
  <r>
    <n v="8240.64"/>
    <x v="50"/>
    <s v="21"/>
    <x v="1"/>
    <s v="2018"/>
    <d v="1899-12-30T22:01:35"/>
    <n v="0"/>
    <n v="0"/>
    <n v="0"/>
    <n v="50.79"/>
    <n v="8189.8499999999995"/>
    <x v="420"/>
    <s v="Australia"/>
    <s v="debit"/>
  </r>
  <r>
    <n v="12955.24"/>
    <x v="50"/>
    <s v="21"/>
    <x v="1"/>
    <s v="2018"/>
    <d v="1899-12-30T22:09:31"/>
    <n v="0"/>
    <n v="0"/>
    <n v="0"/>
    <n v="35.590000000000003"/>
    <n v="12919.65"/>
    <x v="167"/>
    <s v="Australia"/>
    <s v="debit"/>
  </r>
  <r>
    <n v="5748.42"/>
    <x v="50"/>
    <s v="21"/>
    <x v="1"/>
    <s v="2018"/>
    <d v="1899-12-30T22:17:27"/>
    <n v="0"/>
    <n v="0"/>
    <n v="0"/>
    <n v="30.38"/>
    <n v="5718.04"/>
    <x v="1322"/>
    <s v="Australia"/>
    <s v="debit"/>
  </r>
  <r>
    <n v="8550.67"/>
    <x v="50"/>
    <s v="21"/>
    <x v="1"/>
    <s v="2018"/>
    <d v="1899-12-30T22:25:23"/>
    <n v="0"/>
    <n v="0"/>
    <n v="0"/>
    <n v="14.51"/>
    <n v="8536.16"/>
    <x v="489"/>
    <s v="Australia"/>
    <s v="debit"/>
  </r>
  <r>
    <n v="8210.8700000000008"/>
    <x v="50"/>
    <s v="21"/>
    <x v="1"/>
    <s v="2018"/>
    <d v="1899-12-30T22:33:19"/>
    <n v="0"/>
    <n v="0"/>
    <n v="0"/>
    <n v="29.77"/>
    <n v="8181.1"/>
    <x v="1323"/>
    <s v="Australia"/>
    <s v="debit"/>
  </r>
  <r>
    <n v="18265.55"/>
    <x v="50"/>
    <s v="21"/>
    <x v="1"/>
    <s v="2018"/>
    <d v="1899-12-30T22:41:16"/>
    <n v="0"/>
    <n v="0"/>
    <n v="0"/>
    <n v="17.07"/>
    <n v="18248.48"/>
    <x v="166"/>
    <s v="Australia"/>
    <s v="debit"/>
  </r>
  <r>
    <n v="4772.17"/>
    <x v="50"/>
    <s v="21"/>
    <x v="1"/>
    <s v="2018"/>
    <d v="1899-12-30T22:49:12"/>
    <n v="0"/>
    <n v="0"/>
    <n v="0"/>
    <n v="26.25"/>
    <n v="4745.92"/>
    <x v="142"/>
    <s v="Australia"/>
    <s v="debit"/>
  </r>
  <r>
    <n v="21363.84"/>
    <x v="50"/>
    <s v="21"/>
    <x v="1"/>
    <s v="2018"/>
    <d v="1899-12-30T22:57:08"/>
    <n v="0"/>
    <n v="0"/>
    <n v="0"/>
    <n v="99.69"/>
    <n v="21264.15"/>
    <x v="136"/>
    <s v="Australia"/>
    <s v="debit"/>
  </r>
  <r>
    <n v="3015.07"/>
    <x v="50"/>
    <s v="21"/>
    <x v="1"/>
    <s v="2018"/>
    <d v="1899-12-30T23:00:00"/>
    <n v="0"/>
    <n v="0"/>
    <n v="0"/>
    <n v="41"/>
    <n v="2974.07"/>
    <x v="4"/>
    <s v="Australia"/>
    <s v="debit"/>
  </r>
  <r>
    <n v="6527.59"/>
    <x v="50"/>
    <s v="21"/>
    <x v="1"/>
    <s v="2018"/>
    <d v="1899-12-30T23:08:46"/>
    <n v="0"/>
    <n v="0"/>
    <n v="0"/>
    <n v="21.23"/>
    <n v="6506.3600000000006"/>
    <x v="861"/>
    <s v="Australia"/>
    <s v="debit"/>
  </r>
  <r>
    <n v="8443.2900000000009"/>
    <x v="50"/>
    <s v="21"/>
    <x v="1"/>
    <s v="2018"/>
    <d v="1899-12-30T23:22:27"/>
    <n v="0"/>
    <n v="0"/>
    <n v="0"/>
    <n v="107.38"/>
    <n v="8335.9100000000017"/>
    <x v="128"/>
    <s v="Australia"/>
    <s v="debit"/>
  </r>
  <r>
    <n v="7066.37"/>
    <x v="50"/>
    <s v="21"/>
    <x v="1"/>
    <s v="2018"/>
    <d v="1899-12-30T23:36:09"/>
    <n v="0"/>
    <n v="0"/>
    <n v="0"/>
    <n v="111.63"/>
    <n v="6954.74"/>
    <x v="1099"/>
    <s v="Australia"/>
    <s v="debit"/>
  </r>
  <r>
    <n v="4098.3900000000003"/>
    <x v="50"/>
    <s v="21"/>
    <x v="1"/>
    <s v="2018"/>
    <d v="1899-12-30T23:49:51"/>
    <n v="0"/>
    <n v="0"/>
    <n v="0"/>
    <n v="14.3"/>
    <n v="4084.09"/>
    <x v="1155"/>
    <s v="Australia"/>
    <s v="debit"/>
  </r>
  <r>
    <n v="8405.0499999999993"/>
    <x v="51"/>
    <s v="22"/>
    <x v="1"/>
    <s v="2018"/>
    <d v="1899-12-30T00:11:18"/>
    <n v="0"/>
    <n v="0"/>
    <n v="0"/>
    <n v="38.24"/>
    <n v="8366.81"/>
    <x v="1324"/>
    <s v="Australia"/>
    <s v="debit"/>
  </r>
  <r>
    <n v="22728.1"/>
    <x v="51"/>
    <s v="22"/>
    <x v="1"/>
    <s v="2018"/>
    <d v="1899-12-30T00:54:46"/>
    <n v="0"/>
    <n v="0"/>
    <n v="0"/>
    <n v="11.12"/>
    <n v="22716.98"/>
    <x v="1325"/>
    <s v="Australia"/>
    <s v="debit"/>
  </r>
  <r>
    <n v="2975.16"/>
    <x v="51"/>
    <s v="22"/>
    <x v="1"/>
    <s v="2018"/>
    <d v="1899-12-30T01:15:42"/>
    <n v="0"/>
    <n v="0"/>
    <n v="0"/>
    <n v="39.909999999999997"/>
    <n v="2935.25"/>
    <x v="6"/>
    <s v="Australia"/>
    <s v="debit"/>
  </r>
  <r>
    <n v="2966.9"/>
    <x v="51"/>
    <s v="22"/>
    <x v="1"/>
    <s v="2018"/>
    <d v="1899-12-30T01:33:34"/>
    <n v="0"/>
    <n v="0"/>
    <n v="0"/>
    <n v="8.26"/>
    <n v="2958.64"/>
    <x v="136"/>
    <s v="Australia"/>
    <s v="debit"/>
  </r>
  <r>
    <n v="8382.1299999999992"/>
    <x v="51"/>
    <s v="22"/>
    <x v="1"/>
    <s v="2018"/>
    <d v="1899-12-30T01:51:25"/>
    <n v="0"/>
    <n v="0"/>
    <n v="0"/>
    <n v="22.92"/>
    <n v="8359.2099999999991"/>
    <x v="43"/>
    <s v="Australia"/>
    <s v="debit"/>
  </r>
  <r>
    <n v="6087.27"/>
    <x v="51"/>
    <s v="22"/>
    <x v="1"/>
    <s v="2018"/>
    <d v="1899-12-30T02:00:00"/>
    <n v="0"/>
    <n v="0"/>
    <n v="0"/>
    <n v="26"/>
    <n v="6061.27"/>
    <x v="4"/>
    <s v="Australia"/>
    <s v="debit"/>
  </r>
  <r>
    <n v="8811.61"/>
    <x v="51"/>
    <s v="22"/>
    <x v="1"/>
    <s v="2018"/>
    <d v="1899-12-30T02:12:59"/>
    <n v="0"/>
    <n v="0"/>
    <n v="0"/>
    <n v="31.48"/>
    <n v="8780.130000000001"/>
    <x v="1326"/>
    <s v="Australia"/>
    <s v="debit"/>
  </r>
  <r>
    <n v="2946.86"/>
    <x v="51"/>
    <s v="22"/>
    <x v="1"/>
    <s v="2018"/>
    <d v="1899-12-30T02:37:59"/>
    <n v="0"/>
    <n v="0"/>
    <n v="0"/>
    <n v="20.04"/>
    <n v="2926.82"/>
    <x v="1327"/>
    <s v="Australia"/>
    <s v="debit"/>
  </r>
  <r>
    <n v="6699.34"/>
    <x v="51"/>
    <s v="22"/>
    <x v="1"/>
    <s v="2018"/>
    <d v="1899-12-30T03:00:00"/>
    <n v="0"/>
    <n v="0"/>
    <n v="0"/>
    <n v="193"/>
    <n v="6506.34"/>
    <x v="4"/>
    <s v="Australia"/>
    <s v="debit"/>
  </r>
  <r>
    <n v="6503.54"/>
    <x v="51"/>
    <s v="22"/>
    <x v="1"/>
    <s v="2018"/>
    <d v="1899-12-30T03:07:03"/>
    <n v="0"/>
    <n v="0"/>
    <n v="0"/>
    <n v="24.05"/>
    <n v="6479.49"/>
    <x v="150"/>
    <s v="Australia"/>
    <s v="debit"/>
  </r>
  <r>
    <n v="36242.870000000003"/>
    <x v="51"/>
    <s v="22"/>
    <x v="1"/>
    <s v="2018"/>
    <d v="1899-12-30T04:00:00"/>
    <n v="0"/>
    <n v="0"/>
    <n v="0"/>
    <n v="28"/>
    <n v="36214.870000000003"/>
    <x v="4"/>
    <s v="Australia"/>
    <s v="debit"/>
  </r>
  <r>
    <n v="5738.15"/>
    <x v="51"/>
    <s v="22"/>
    <x v="1"/>
    <s v="2018"/>
    <d v="1899-12-30T04:01:57"/>
    <n v="0"/>
    <n v="0"/>
    <n v="0"/>
    <n v="10.27"/>
    <n v="5727.8799999999992"/>
    <x v="366"/>
    <s v="Australia"/>
    <s v="debit"/>
  </r>
  <r>
    <n v="3810.61"/>
    <x v="51"/>
    <s v="22"/>
    <x v="1"/>
    <s v="2018"/>
    <d v="1899-12-30T04:21:34"/>
    <n v="0"/>
    <n v="0"/>
    <n v="0"/>
    <n v="60.45"/>
    <n v="3750.1600000000003"/>
    <x v="1328"/>
    <s v="Australia"/>
    <s v="debit"/>
  </r>
  <r>
    <n v="13114.2"/>
    <x v="51"/>
    <s v="22"/>
    <x v="1"/>
    <s v="2018"/>
    <d v="1899-12-30T04:41:10"/>
    <n v="0"/>
    <n v="0"/>
    <n v="0"/>
    <n v="64.97"/>
    <n v="13049.230000000001"/>
    <x v="1329"/>
    <s v="Australia"/>
    <s v="debit"/>
  </r>
  <r>
    <n v="6676.69"/>
    <x v="51"/>
    <s v="22"/>
    <x v="1"/>
    <s v="2018"/>
    <d v="1899-12-30T05:00:00"/>
    <n v="0"/>
    <n v="0"/>
    <n v="0"/>
    <n v="26"/>
    <n v="6650.69"/>
    <x v="4"/>
    <s v="Australia"/>
    <s v="debit"/>
  </r>
  <r>
    <n v="19710.62"/>
    <x v="51"/>
    <s v="22"/>
    <x v="1"/>
    <s v="2018"/>
    <d v="1899-12-30T05:00:00"/>
    <n v="0"/>
    <n v="0"/>
    <n v="0"/>
    <n v="45"/>
    <n v="19665.62"/>
    <x v="4"/>
    <s v="Australia"/>
    <s v="debit"/>
  </r>
  <r>
    <n v="11052.44"/>
    <x v="51"/>
    <s v="22"/>
    <x v="1"/>
    <s v="2018"/>
    <d v="1899-12-30T05:00:00"/>
    <n v="0"/>
    <n v="0"/>
    <n v="0"/>
    <n v="43"/>
    <n v="11009.44"/>
    <x v="4"/>
    <s v="Australia"/>
    <s v="debit"/>
  </r>
  <r>
    <n v="39309.379999999997"/>
    <x v="51"/>
    <s v="22"/>
    <x v="1"/>
    <s v="2018"/>
    <d v="1899-12-30T05:00:00"/>
    <n v="0"/>
    <n v="0"/>
    <n v="0"/>
    <n v="37"/>
    <n v="39272.379999999997"/>
    <x v="4"/>
    <s v="Australia"/>
    <s v="debit"/>
  </r>
  <r>
    <n v="4612.5"/>
    <x v="51"/>
    <s v="22"/>
    <x v="1"/>
    <s v="2018"/>
    <d v="1899-12-30T05:04:59"/>
    <n v="0"/>
    <n v="0"/>
    <n v="0"/>
    <n v="18.03"/>
    <n v="4594.47"/>
    <x v="815"/>
    <s v="Australia"/>
    <s v="debit"/>
  </r>
  <r>
    <n v="3933.56"/>
    <x v="51"/>
    <s v="22"/>
    <x v="1"/>
    <s v="2018"/>
    <d v="1899-12-30T06:37:19"/>
    <n v="0"/>
    <n v="0"/>
    <n v="0"/>
    <n v="34.229999999999997"/>
    <n v="3899.33"/>
    <x v="269"/>
    <s v="Australia"/>
    <s v="debit"/>
  </r>
  <r>
    <n v="8664.7199999999993"/>
    <x v="51"/>
    <s v="22"/>
    <x v="1"/>
    <s v="2018"/>
    <d v="1899-12-30T07:21:59"/>
    <n v="0"/>
    <n v="0"/>
    <n v="0"/>
    <n v="146.88999999999999"/>
    <n v="8517.83"/>
    <x v="353"/>
    <s v="Australia"/>
    <s v="debit"/>
  </r>
  <r>
    <n v="13032.2"/>
    <x v="51"/>
    <s v="22"/>
    <x v="1"/>
    <s v="2018"/>
    <d v="1899-12-30T08:00:00"/>
    <n v="0"/>
    <n v="0"/>
    <n v="0"/>
    <n v="82"/>
    <n v="12950.2"/>
    <x v="4"/>
    <s v="Australia"/>
    <s v="debit"/>
  </r>
  <r>
    <n v="6391.88"/>
    <x v="51"/>
    <s v="22"/>
    <x v="1"/>
    <s v="2018"/>
    <d v="1899-12-30T08:19:32"/>
    <n v="0"/>
    <n v="0"/>
    <n v="0"/>
    <n v="67.489999999999995"/>
    <n v="6324.39"/>
    <x v="1330"/>
    <s v="Australia"/>
    <s v="debit"/>
  </r>
  <r>
    <n v="414.14"/>
    <x v="51"/>
    <s v="22"/>
    <x v="1"/>
    <s v="2018"/>
    <d v="1899-12-30T08:42:16"/>
    <n v="0"/>
    <n v="0"/>
    <n v="0"/>
    <n v="23.51"/>
    <n v="390.63"/>
    <x v="131"/>
    <s v="Australia"/>
    <s v="debit"/>
  </r>
  <r>
    <n v="22716.26"/>
    <x v="51"/>
    <s v="22"/>
    <x v="1"/>
    <s v="2018"/>
    <d v="1899-12-30T09:01:32"/>
    <n v="0"/>
    <n v="0"/>
    <n v="0"/>
    <n v="11.84"/>
    <n v="22704.42"/>
    <x v="88"/>
    <s v="Australia"/>
    <s v="debit"/>
  </r>
  <r>
    <n v="403.56"/>
    <x v="51"/>
    <s v="22"/>
    <x v="1"/>
    <s v="2018"/>
    <d v="1899-12-30T09:08:31"/>
    <n v="0"/>
    <n v="0"/>
    <n v="0"/>
    <n v="10.58"/>
    <n v="392.98"/>
    <x v="514"/>
    <s v="Australia"/>
    <s v="debit"/>
  </r>
  <r>
    <n v="4603.74"/>
    <x v="51"/>
    <s v="22"/>
    <x v="1"/>
    <s v="2018"/>
    <d v="1899-12-30T09:15:31"/>
    <n v="0"/>
    <n v="0"/>
    <n v="0"/>
    <n v="8.76"/>
    <n v="4594.9799999999996"/>
    <x v="611"/>
    <s v="Australia"/>
    <s v="debit"/>
  </r>
  <r>
    <n v="390.11"/>
    <x v="51"/>
    <s v="22"/>
    <x v="1"/>
    <s v="2018"/>
    <d v="1899-12-30T09:22:31"/>
    <n v="0"/>
    <n v="0"/>
    <n v="0"/>
    <n v="13.45"/>
    <n v="376.66"/>
    <x v="588"/>
    <s v="Australia"/>
    <s v="debit"/>
  </r>
  <r>
    <n v="12938.45"/>
    <x v="51"/>
    <s v="22"/>
    <x v="1"/>
    <s v="2018"/>
    <d v="1899-12-30T09:29:30"/>
    <n v="0"/>
    <n v="0"/>
    <n v="0"/>
    <n v="16.79"/>
    <n v="12921.66"/>
    <x v="317"/>
    <s v="Australia"/>
    <s v="debit"/>
  </r>
  <r>
    <n v="18242.05"/>
    <x v="51"/>
    <s v="22"/>
    <x v="1"/>
    <s v="2018"/>
    <d v="1899-12-30T09:36:30"/>
    <n v="0"/>
    <n v="0"/>
    <n v="0"/>
    <n v="23.5"/>
    <n v="18218.55"/>
    <x v="637"/>
    <s v="Australia"/>
    <s v="debit"/>
  </r>
  <r>
    <n v="3692.64"/>
    <x v="51"/>
    <s v="22"/>
    <x v="1"/>
    <s v="2018"/>
    <d v="1899-12-30T09:43:29"/>
    <n v="0"/>
    <n v="0"/>
    <n v="0"/>
    <n v="18.600000000000001"/>
    <n v="3674.04"/>
    <x v="199"/>
    <s v="Australia"/>
    <s v="debit"/>
  </r>
  <r>
    <n v="6381.07"/>
    <x v="51"/>
    <s v="22"/>
    <x v="1"/>
    <s v="2018"/>
    <d v="1899-12-30T09:50:29"/>
    <n v="0"/>
    <n v="0"/>
    <n v="0"/>
    <n v="7.71"/>
    <n v="6373.36"/>
    <x v="8"/>
    <s v="Australia"/>
    <s v="debit"/>
  </r>
  <r>
    <n v="378.87"/>
    <x v="51"/>
    <s v="22"/>
    <x v="1"/>
    <s v="2018"/>
    <d v="1899-12-30T09:57:28"/>
    <n v="0"/>
    <n v="0"/>
    <n v="0"/>
    <n v="11.24"/>
    <n v="367.63"/>
    <x v="1331"/>
    <s v="Australia"/>
    <s v="debit"/>
  </r>
  <r>
    <n v="4053.39"/>
    <x v="51"/>
    <s v="22"/>
    <x v="1"/>
    <s v="2018"/>
    <d v="1899-12-30T10:00:00"/>
    <n v="0"/>
    <n v="0"/>
    <n v="0"/>
    <n v="45"/>
    <n v="4008.39"/>
    <x v="4"/>
    <s v="Australia"/>
    <s v="debit"/>
  </r>
  <r>
    <n v="364.41"/>
    <x v="51"/>
    <s v="22"/>
    <x v="1"/>
    <s v="2018"/>
    <d v="1899-12-30T10:06:57"/>
    <n v="0"/>
    <n v="0"/>
    <n v="0"/>
    <n v="14.46"/>
    <n v="349.95000000000005"/>
    <x v="140"/>
    <s v="Australia"/>
    <s v="debit"/>
  </r>
  <r>
    <n v="2717.9"/>
    <x v="51"/>
    <s v="22"/>
    <x v="1"/>
    <s v="2018"/>
    <d v="1899-12-30T10:17:49"/>
    <n v="0"/>
    <n v="0"/>
    <n v="0"/>
    <n v="9.5299999999999994"/>
    <n v="2708.37"/>
    <x v="1319"/>
    <s v="Australia"/>
    <s v="debit"/>
  </r>
  <r>
    <n v="18219.03"/>
    <x v="51"/>
    <s v="22"/>
    <x v="1"/>
    <s v="2018"/>
    <d v="1899-12-30T10:28:41"/>
    <n v="0"/>
    <n v="0"/>
    <n v="0"/>
    <n v="23.02"/>
    <n v="18196.009999999998"/>
    <x v="94"/>
    <s v="Australia"/>
    <s v="debit"/>
  </r>
  <r>
    <n v="2709.46"/>
    <x v="51"/>
    <s v="22"/>
    <x v="1"/>
    <s v="2018"/>
    <d v="1899-12-30T10:39:33"/>
    <n v="0"/>
    <n v="0"/>
    <n v="0"/>
    <n v="8.44"/>
    <n v="2701.02"/>
    <x v="79"/>
    <s v="Australia"/>
    <s v="debit"/>
  </r>
  <r>
    <n v="18213.55"/>
    <x v="51"/>
    <s v="22"/>
    <x v="1"/>
    <s v="2018"/>
    <d v="1899-12-30T10:50:26"/>
    <n v="0"/>
    <n v="0"/>
    <n v="0"/>
    <n v="5.48"/>
    <n v="18208.07"/>
    <x v="93"/>
    <s v="Australia"/>
    <s v="debit"/>
  </r>
  <r>
    <n v="7046"/>
    <x v="51"/>
    <s v="22"/>
    <x v="1"/>
    <s v="2018"/>
    <d v="1899-12-30T11:00:00"/>
    <n v="0"/>
    <n v="0"/>
    <n v="0"/>
    <n v="90"/>
    <n v="6956"/>
    <x v="4"/>
    <s v="Australia"/>
    <s v="debit"/>
  </r>
  <r>
    <n v="6659.69"/>
    <x v="51"/>
    <s v="22"/>
    <x v="1"/>
    <s v="2018"/>
    <d v="1899-12-30T11:00:00"/>
    <n v="0"/>
    <n v="0"/>
    <n v="0"/>
    <n v="17"/>
    <n v="6642.69"/>
    <x v="4"/>
    <s v="Australia"/>
    <s v="debit"/>
  </r>
  <r>
    <n v="4581.59"/>
    <x v="51"/>
    <s v="22"/>
    <x v="1"/>
    <s v="2018"/>
    <d v="1899-12-30T11:00:54"/>
    <n v="0"/>
    <n v="0"/>
    <n v="0"/>
    <n v="22.15"/>
    <n v="4559.4400000000005"/>
    <x v="611"/>
    <s v="Australia"/>
    <s v="debit"/>
  </r>
  <r>
    <n v="4567.79"/>
    <x v="51"/>
    <s v="22"/>
    <x v="1"/>
    <s v="2018"/>
    <d v="1899-12-30T11:08:29"/>
    <n v="0"/>
    <n v="0"/>
    <n v="0"/>
    <n v="13.8"/>
    <n v="4553.99"/>
    <x v="915"/>
    <s v="Australia"/>
    <s v="debit"/>
  </r>
  <r>
    <n v="8503.1"/>
    <x v="51"/>
    <s v="22"/>
    <x v="1"/>
    <s v="2018"/>
    <d v="1899-12-30T11:16:03"/>
    <n v="0"/>
    <n v="0"/>
    <n v="0"/>
    <n v="161.62"/>
    <n v="8341.48"/>
    <x v="44"/>
    <s v="Australia"/>
    <s v="debit"/>
  </r>
  <r>
    <n v="2703.06"/>
    <x v="51"/>
    <s v="22"/>
    <x v="1"/>
    <s v="2018"/>
    <d v="1899-12-30T11:23:38"/>
    <n v="0"/>
    <n v="0"/>
    <n v="0"/>
    <n v="6.4"/>
    <n v="2696.66"/>
    <x v="250"/>
    <s v="Australia"/>
    <s v="debit"/>
  </r>
  <r>
    <n v="18207.47"/>
    <x v="51"/>
    <s v="22"/>
    <x v="1"/>
    <s v="2018"/>
    <d v="1899-12-30T11:31:12"/>
    <n v="0"/>
    <n v="0"/>
    <n v="0"/>
    <n v="6.08"/>
    <n v="18201.39"/>
    <x v="910"/>
    <s v="Australia"/>
    <s v="debit"/>
  </r>
  <r>
    <n v="2694.98"/>
    <x v="51"/>
    <s v="22"/>
    <x v="1"/>
    <s v="2018"/>
    <d v="1899-12-30T11:38:47"/>
    <n v="0"/>
    <n v="0"/>
    <n v="0"/>
    <n v="8.08"/>
    <n v="2686.9"/>
    <x v="915"/>
    <s v="Australia"/>
    <s v="debit"/>
  </r>
  <r>
    <n v="4559.17"/>
    <x v="51"/>
    <s v="22"/>
    <x v="1"/>
    <s v="2018"/>
    <d v="1899-12-30T11:46:21"/>
    <n v="0"/>
    <n v="0"/>
    <n v="0"/>
    <n v="8.6199999999999992"/>
    <n v="4550.55"/>
    <x v="74"/>
    <s v="Australia"/>
    <s v="debit"/>
  </r>
  <r>
    <n v="3884.16"/>
    <x v="51"/>
    <s v="22"/>
    <x v="1"/>
    <s v="2018"/>
    <d v="1899-12-30T11:53:56"/>
    <n v="0"/>
    <n v="0"/>
    <n v="0"/>
    <n v="49.4"/>
    <n v="3834.7599999999998"/>
    <x v="44"/>
    <s v="Australia"/>
    <s v="debit"/>
  </r>
  <r>
    <n v="6818.07"/>
    <x v="51"/>
    <s v="22"/>
    <x v="1"/>
    <s v="2018"/>
    <d v="1899-12-30T12:00:00"/>
    <n v="0"/>
    <n v="0"/>
    <n v="0"/>
    <n v="140"/>
    <n v="6678.07"/>
    <x v="4"/>
    <s v="Australia"/>
    <s v="debit"/>
  </r>
  <r>
    <n v="13704.09"/>
    <x v="51"/>
    <s v="22"/>
    <x v="1"/>
    <s v="2018"/>
    <d v="1899-12-30T12:00:00"/>
    <n v="0"/>
    <n v="0"/>
    <n v="0"/>
    <n v="173"/>
    <n v="13531.09"/>
    <x v="4"/>
    <s v="Australia"/>
    <s v="debit"/>
  </r>
  <r>
    <n v="16026.17"/>
    <x v="51"/>
    <s v="22"/>
    <x v="1"/>
    <s v="2018"/>
    <d v="1899-12-30T12:00:00"/>
    <n v="0"/>
    <n v="0"/>
    <n v="0"/>
    <n v="45"/>
    <n v="15981.17"/>
    <x v="4"/>
    <s v="Australia"/>
    <s v="debit"/>
  </r>
  <r>
    <n v="4962.45"/>
    <x v="51"/>
    <s v="22"/>
    <x v="1"/>
    <s v="2018"/>
    <d v="1899-12-30T12:00:00"/>
    <n v="0"/>
    <n v="0"/>
    <n v="0"/>
    <n v="99"/>
    <n v="4863.45"/>
    <x v="4"/>
    <s v="Australia"/>
    <s v="debit"/>
  </r>
  <r>
    <n v="4544.42"/>
    <x v="51"/>
    <s v="22"/>
    <x v="1"/>
    <s v="2018"/>
    <d v="1899-12-30T12:03:16"/>
    <n v="0"/>
    <n v="0"/>
    <n v="0"/>
    <n v="14.75"/>
    <n v="4529.67"/>
    <x v="570"/>
    <s v="Australia"/>
    <s v="debit"/>
  </r>
  <r>
    <n v="12923.71"/>
    <x v="51"/>
    <s v="22"/>
    <x v="1"/>
    <s v="2018"/>
    <d v="1899-12-30T12:19:40"/>
    <n v="0"/>
    <n v="0"/>
    <n v="0"/>
    <n v="14.74"/>
    <n v="12908.97"/>
    <x v="121"/>
    <s v="Australia"/>
    <s v="debit"/>
  </r>
  <r>
    <n v="2683.21"/>
    <x v="51"/>
    <s v="22"/>
    <x v="1"/>
    <s v="2018"/>
    <d v="1899-12-30T12:36:03"/>
    <n v="0"/>
    <n v="0"/>
    <n v="0"/>
    <n v="11.77"/>
    <n v="2671.44"/>
    <x v="261"/>
    <s v="Australia"/>
    <s v="debit"/>
  </r>
  <r>
    <n v="2673.61"/>
    <x v="51"/>
    <s v="22"/>
    <x v="1"/>
    <s v="2018"/>
    <d v="1899-12-30T12:52:27"/>
    <n v="0"/>
    <n v="0"/>
    <n v="0"/>
    <n v="9.6"/>
    <n v="2664.01"/>
    <x v="915"/>
    <s v="Australia"/>
    <s v="debit"/>
  </r>
  <r>
    <n v="11785.28"/>
    <x v="51"/>
    <s v="22"/>
    <x v="1"/>
    <s v="2018"/>
    <d v="1899-12-30T13:00:00"/>
    <n v="0"/>
    <n v="0"/>
    <n v="0"/>
    <n v="44"/>
    <n v="11741.28"/>
    <x v="4"/>
    <s v="Australia"/>
    <s v="debit"/>
  </r>
  <r>
    <n v="3038"/>
    <x v="51"/>
    <s v="22"/>
    <x v="1"/>
    <s v="2018"/>
    <d v="1899-12-30T13:09:38"/>
    <n v="0"/>
    <n v="0"/>
    <n v="0"/>
    <n v="16.420000000000002"/>
    <n v="3021.58"/>
    <x v="1123"/>
    <s v="Australia"/>
    <s v="debit"/>
  </r>
  <r>
    <n v="3022.9"/>
    <x v="51"/>
    <s v="22"/>
    <x v="1"/>
    <s v="2018"/>
    <d v="1899-12-30T13:27:29"/>
    <n v="0"/>
    <n v="0"/>
    <n v="0"/>
    <n v="15.1"/>
    <n v="3007.8"/>
    <x v="582"/>
    <s v="Australia"/>
    <s v="debit"/>
  </r>
  <r>
    <n v="4381.53"/>
    <x v="51"/>
    <s v="22"/>
    <x v="1"/>
    <s v="2018"/>
    <d v="1899-12-30T13:45:21"/>
    <n v="0"/>
    <n v="0"/>
    <n v="0"/>
    <n v="63.49"/>
    <n v="4318.04"/>
    <x v="967"/>
    <s v="Australia"/>
    <s v="debit"/>
  </r>
  <r>
    <n v="13659.09"/>
    <x v="51"/>
    <s v="22"/>
    <x v="1"/>
    <s v="2018"/>
    <d v="1899-12-30T14:00:00"/>
    <n v="0"/>
    <n v="0"/>
    <n v="0"/>
    <n v="45"/>
    <n v="13614.09"/>
    <x v="4"/>
    <s v="Australia"/>
    <s v="debit"/>
  </r>
  <r>
    <n v="18137.47"/>
    <x v="51"/>
    <s v="22"/>
    <x v="1"/>
    <s v="2018"/>
    <d v="1899-12-30T14:00:00"/>
    <n v="0"/>
    <n v="0"/>
    <n v="0"/>
    <n v="70"/>
    <n v="18067.47"/>
    <x v="4"/>
    <s v="Australia"/>
    <s v="debit"/>
  </r>
  <r>
    <n v="112723.55"/>
    <x v="51"/>
    <s v="22"/>
    <x v="1"/>
    <s v="2018"/>
    <d v="1899-12-30T14:01:29"/>
    <n v="0"/>
    <n v="0"/>
    <n v="0"/>
    <n v="80.41"/>
    <n v="112643.14"/>
    <x v="228"/>
    <s v="Australia"/>
    <s v="debit"/>
  </r>
  <r>
    <n v="3803.87"/>
    <x v="51"/>
    <s v="22"/>
    <x v="1"/>
    <s v="2018"/>
    <d v="1899-12-30T14:09:49"/>
    <n v="0"/>
    <n v="0"/>
    <n v="0"/>
    <n v="6.74"/>
    <n v="3797.13"/>
    <x v="250"/>
    <s v="Australia"/>
    <s v="debit"/>
  </r>
  <r>
    <n v="7020.28"/>
    <x v="51"/>
    <s v="22"/>
    <x v="1"/>
    <s v="2018"/>
    <d v="1899-12-30T14:18:09"/>
    <n v="0"/>
    <n v="0"/>
    <n v="0"/>
    <n v="25.72"/>
    <n v="6994.5599999999995"/>
    <x v="390"/>
    <s v="Australia"/>
    <s v="debit"/>
  </r>
  <r>
    <n v="2995.18"/>
    <x v="51"/>
    <s v="22"/>
    <x v="1"/>
    <s v="2018"/>
    <d v="1899-12-30T14:26:29"/>
    <n v="0"/>
    <n v="0"/>
    <n v="0"/>
    <n v="27.72"/>
    <n v="2967.46"/>
    <x v="250"/>
    <s v="Australia"/>
    <s v="debit"/>
  </r>
  <r>
    <n v="6363.17"/>
    <x v="51"/>
    <s v="22"/>
    <x v="1"/>
    <s v="2018"/>
    <d v="1899-12-30T14:34:49"/>
    <n v="0"/>
    <n v="0"/>
    <n v="0"/>
    <n v="17.899999999999999"/>
    <n v="6345.27"/>
    <x v="13"/>
    <s v="Australia"/>
    <s v="debit"/>
  </r>
  <r>
    <n v="6374.09"/>
    <x v="51"/>
    <s v="22"/>
    <x v="1"/>
    <s v="2018"/>
    <d v="1899-12-30T14:43:09"/>
    <n v="0"/>
    <n v="0"/>
    <n v="0"/>
    <n v="17.79"/>
    <n v="6356.3"/>
    <x v="50"/>
    <s v="Australia"/>
    <s v="debit"/>
  </r>
  <r>
    <n v="6354.86"/>
    <x v="51"/>
    <s v="22"/>
    <x v="1"/>
    <s v="2018"/>
    <d v="1899-12-30T14:51:29"/>
    <n v="0"/>
    <n v="0"/>
    <n v="0"/>
    <n v="19.23"/>
    <n v="6335.63"/>
    <x v="1332"/>
    <s v="Australia"/>
    <s v="debit"/>
  </r>
  <r>
    <n v="2665.39"/>
    <x v="51"/>
    <s v="22"/>
    <x v="1"/>
    <s v="2018"/>
    <d v="1899-12-30T14:59:49"/>
    <n v="0"/>
    <n v="0"/>
    <n v="0"/>
    <n v="8.2200000000000006"/>
    <n v="2657.17"/>
    <x v="1246"/>
    <s v="Australia"/>
    <s v="debit"/>
  </r>
  <r>
    <n v="16580.3"/>
    <x v="51"/>
    <s v="22"/>
    <x v="1"/>
    <s v="2018"/>
    <d v="1899-12-30T15:12:43"/>
    <n v="0"/>
    <n v="0"/>
    <n v="0"/>
    <n v="28.75"/>
    <n v="16551.55"/>
    <x v="670"/>
    <s v="Australia"/>
    <s v="debit"/>
  </r>
  <r>
    <n v="3653.05"/>
    <x v="51"/>
    <s v="22"/>
    <x v="1"/>
    <s v="2018"/>
    <d v="1899-12-30T15:25:42"/>
    <n v="0"/>
    <n v="0"/>
    <n v="0"/>
    <n v="39.590000000000003"/>
    <n v="3613.46"/>
    <x v="199"/>
    <s v="Australia"/>
    <s v="debit"/>
  </r>
  <r>
    <n v="4283.3100000000004"/>
    <x v="51"/>
    <s v="22"/>
    <x v="1"/>
    <s v="2018"/>
    <d v="1899-12-30T15:38:42"/>
    <n v="0"/>
    <n v="0"/>
    <n v="0"/>
    <n v="16.79"/>
    <n v="4266.5200000000004"/>
    <x v="750"/>
    <s v="Australia"/>
    <s v="debit"/>
  </r>
  <r>
    <n v="6958.91"/>
    <x v="51"/>
    <s v="22"/>
    <x v="1"/>
    <s v="2018"/>
    <d v="1899-12-30T15:51:41"/>
    <n v="0"/>
    <n v="0"/>
    <n v="0"/>
    <n v="34.36"/>
    <n v="6924.55"/>
    <x v="789"/>
    <s v="Australia"/>
    <s v="debit"/>
  </r>
  <r>
    <n v="7049.37"/>
    <x v="51"/>
    <s v="22"/>
    <x v="1"/>
    <s v="2018"/>
    <d v="1899-12-30T16:00:00"/>
    <n v="0"/>
    <n v="0"/>
    <n v="0"/>
    <n v="17"/>
    <n v="7032.37"/>
    <x v="4"/>
    <s v="Australia"/>
    <s v="debit"/>
  </r>
  <r>
    <n v="13638.09"/>
    <x v="51"/>
    <s v="22"/>
    <x v="1"/>
    <s v="2018"/>
    <d v="1899-12-30T16:00:00"/>
    <n v="0"/>
    <n v="0"/>
    <n v="0"/>
    <n v="21"/>
    <n v="13617.09"/>
    <x v="4"/>
    <s v="Australia"/>
    <s v="debit"/>
  </r>
  <r>
    <n v="6947.9"/>
    <x v="51"/>
    <s v="22"/>
    <x v="1"/>
    <s v="2018"/>
    <d v="1899-12-30T16:05:59"/>
    <n v="0"/>
    <n v="0"/>
    <n v="0"/>
    <n v="11.01"/>
    <n v="6936.8899999999994"/>
    <x v="15"/>
    <s v="Australia"/>
    <s v="debit"/>
  </r>
  <r>
    <n v="3623.31"/>
    <x v="51"/>
    <s v="22"/>
    <x v="1"/>
    <s v="2018"/>
    <d v="1899-12-30T16:22:39"/>
    <n v="0"/>
    <n v="0"/>
    <n v="0"/>
    <n v="29.74"/>
    <n v="3593.57"/>
    <x v="32"/>
    <s v="Australia"/>
    <s v="debit"/>
  </r>
  <r>
    <n v="2444.84"/>
    <x v="51"/>
    <s v="22"/>
    <x v="1"/>
    <s v="2018"/>
    <d v="1899-12-30T16:39:19"/>
    <n v="0"/>
    <n v="0"/>
    <n v="0"/>
    <n v="36.78"/>
    <n v="2408.06"/>
    <x v="22"/>
    <s v="Australia"/>
    <s v="debit"/>
  </r>
  <r>
    <n v="8482.9599999999991"/>
    <x v="51"/>
    <s v="22"/>
    <x v="1"/>
    <s v="2018"/>
    <d v="1899-12-30T16:55:59"/>
    <n v="0"/>
    <n v="0"/>
    <n v="0"/>
    <n v="20.14"/>
    <n v="8462.82"/>
    <x v="353"/>
    <s v="Australia"/>
    <s v="debit"/>
  </r>
  <r>
    <n v="15510.73"/>
    <x v="51"/>
    <s v="22"/>
    <x v="1"/>
    <s v="2018"/>
    <d v="1899-12-30T17:00:00"/>
    <n v="0"/>
    <n v="0"/>
    <n v="0"/>
    <n v="121"/>
    <n v="15389.73"/>
    <x v="4"/>
    <s v="Australia"/>
    <s v="debit"/>
  </r>
  <r>
    <n v="11759.92"/>
    <x v="51"/>
    <s v="22"/>
    <x v="1"/>
    <s v="2018"/>
    <d v="1899-12-30T17:00:00"/>
    <n v="0"/>
    <n v="0"/>
    <n v="0"/>
    <n v="49"/>
    <n v="11710.92"/>
    <x v="4"/>
    <s v="Australia"/>
    <s v="debit"/>
  </r>
  <r>
    <n v="6318.67"/>
    <x v="51"/>
    <s v="22"/>
    <x v="1"/>
    <s v="2018"/>
    <d v="1899-12-30T17:07:35"/>
    <n v="0"/>
    <n v="0"/>
    <n v="0"/>
    <n v="36.19"/>
    <n v="6282.4800000000005"/>
    <x v="393"/>
    <s v="Australia"/>
    <s v="debit"/>
  </r>
  <r>
    <n v="6326.9"/>
    <x v="51"/>
    <s v="22"/>
    <x v="1"/>
    <s v="2018"/>
    <d v="1899-12-30T17:17:35"/>
    <n v="0"/>
    <n v="0"/>
    <n v="0"/>
    <n v="36.270000000000003"/>
    <n v="6290.6299999999992"/>
    <x v="126"/>
    <s v="Australia"/>
    <s v="debit"/>
  </r>
  <r>
    <n v="8180.32"/>
    <x v="51"/>
    <s v="22"/>
    <x v="1"/>
    <s v="2018"/>
    <d v="1899-12-30T17:27:35"/>
    <n v="0"/>
    <n v="0"/>
    <n v="0"/>
    <n v="30.55"/>
    <n v="8149.7699999999995"/>
    <x v="441"/>
    <s v="Australia"/>
    <s v="debit"/>
  </r>
  <r>
    <n v="6929.45"/>
    <x v="51"/>
    <s v="22"/>
    <x v="1"/>
    <s v="2018"/>
    <d v="1899-12-30T17:37:35"/>
    <n v="0"/>
    <n v="0"/>
    <n v="0"/>
    <n v="18.45"/>
    <n v="6911"/>
    <x v="1333"/>
    <s v="Australia"/>
    <s v="debit"/>
  </r>
  <r>
    <n v="6068.23"/>
    <x v="51"/>
    <s v="22"/>
    <x v="1"/>
    <s v="2018"/>
    <d v="1899-12-30T17:47:35"/>
    <n v="0"/>
    <n v="0"/>
    <n v="0"/>
    <n v="19.04"/>
    <n v="6049.19"/>
    <x v="193"/>
    <s v="Australia"/>
    <s v="debit"/>
  </r>
  <r>
    <n v="4351.29"/>
    <x v="51"/>
    <s v="22"/>
    <x v="1"/>
    <s v="2018"/>
    <d v="1899-12-30T17:57:35"/>
    <n v="0"/>
    <n v="0"/>
    <n v="0"/>
    <n v="30.24"/>
    <n v="4321.05"/>
    <x v="1"/>
    <s v="Australia"/>
    <s v="debit"/>
  </r>
  <r>
    <n v="8243.0400000000009"/>
    <x v="51"/>
    <s v="22"/>
    <x v="1"/>
    <s v="2018"/>
    <d v="1899-12-30T18:00:00"/>
    <n v="0"/>
    <n v="0"/>
    <n v="0"/>
    <n v="17"/>
    <n v="8226.0400000000009"/>
    <x v="4"/>
    <s v="Australia"/>
    <s v="debit"/>
  </r>
  <r>
    <n v="7893.82"/>
    <x v="51"/>
    <s v="22"/>
    <x v="1"/>
    <s v="2018"/>
    <d v="1899-12-30T18:00:00"/>
    <n v="0"/>
    <n v="0"/>
    <n v="0"/>
    <n v="155"/>
    <n v="7738.82"/>
    <x v="4"/>
    <s v="Australia"/>
    <s v="debit"/>
  </r>
  <r>
    <n v="2658.87"/>
    <x v="51"/>
    <s v="22"/>
    <x v="1"/>
    <s v="2018"/>
    <d v="1899-12-30T18:18:32"/>
    <n v="0"/>
    <n v="0"/>
    <n v="0"/>
    <n v="6.52"/>
    <n v="2652.35"/>
    <x v="104"/>
    <s v="Australia"/>
    <s v="debit"/>
  </r>
  <r>
    <n v="2989.94"/>
    <x v="51"/>
    <s v="22"/>
    <x v="1"/>
    <s v="2018"/>
    <d v="1899-12-30T18:42:55"/>
    <n v="0"/>
    <n v="0"/>
    <n v="0"/>
    <n v="5.24"/>
    <n v="2984.7000000000003"/>
    <x v="1334"/>
    <s v="Australia"/>
    <s v="debit"/>
  </r>
  <r>
    <n v="5537.47"/>
    <x v="51"/>
    <s v="22"/>
    <x v="1"/>
    <s v="2018"/>
    <d v="1899-12-30T19:00:00"/>
    <n v="0"/>
    <n v="0"/>
    <n v="0"/>
    <n v="116"/>
    <n v="5421.47"/>
    <x v="4"/>
    <s v="Australia"/>
    <s v="debit"/>
  </r>
  <r>
    <n v="62176.04"/>
    <x v="51"/>
    <s v="22"/>
    <x v="1"/>
    <s v="2018"/>
    <d v="1899-12-30T19:03:11"/>
    <n v="0"/>
    <n v="0"/>
    <n v="0"/>
    <n v="14.8"/>
    <n v="62161.24"/>
    <x v="6"/>
    <s v="Australia"/>
    <s v="debit"/>
  </r>
  <r>
    <n v="4946.04"/>
    <x v="51"/>
    <s v="22"/>
    <x v="1"/>
    <s v="2018"/>
    <d v="1899-12-30T19:13:49"/>
    <n v="0"/>
    <n v="0"/>
    <n v="0"/>
    <n v="16.41"/>
    <n v="4929.63"/>
    <x v="1"/>
    <s v="Australia"/>
    <s v="debit"/>
  </r>
  <r>
    <n v="2653.52"/>
    <x v="51"/>
    <s v="22"/>
    <x v="1"/>
    <s v="2018"/>
    <d v="1899-12-30T19:24:28"/>
    <n v="0"/>
    <n v="0"/>
    <n v="0"/>
    <n v="5.35"/>
    <n v="2648.17"/>
    <x v="113"/>
    <s v="Australia"/>
    <s v="debit"/>
  </r>
  <r>
    <n v="3761.5"/>
    <x v="51"/>
    <s v="22"/>
    <x v="1"/>
    <s v="2018"/>
    <d v="1899-12-30T19:35:06"/>
    <n v="0"/>
    <n v="0"/>
    <n v="0"/>
    <n v="42.37"/>
    <n v="3719.13"/>
    <x v="93"/>
    <s v="Australia"/>
    <s v="debit"/>
  </r>
  <r>
    <n v="3595.19"/>
    <x v="51"/>
    <s v="22"/>
    <x v="1"/>
    <s v="2018"/>
    <d v="1899-12-30T19:45:44"/>
    <n v="0"/>
    <n v="0"/>
    <n v="0"/>
    <n v="28.12"/>
    <n v="3567.07"/>
    <x v="107"/>
    <s v="Australia"/>
    <s v="debit"/>
  </r>
  <r>
    <n v="357.58"/>
    <x v="51"/>
    <s v="22"/>
    <x v="1"/>
    <s v="2018"/>
    <d v="1899-12-30T19:56:22"/>
    <n v="0"/>
    <n v="0"/>
    <n v="0"/>
    <n v="6.83"/>
    <n v="350.75"/>
    <x v="59"/>
    <s v="Australia"/>
    <s v="debit"/>
  </r>
  <r>
    <n v="3660.93"/>
    <x v="51"/>
    <s v="22"/>
    <x v="1"/>
    <s v="2018"/>
    <d v="1899-12-30T20:00:00"/>
    <n v="0"/>
    <n v="0"/>
    <n v="0"/>
    <n v="28"/>
    <n v="3632.93"/>
    <x v="4"/>
    <s v="Australia"/>
    <s v="debit"/>
  </r>
  <r>
    <n v="5193.13"/>
    <x v="51"/>
    <s v="22"/>
    <x v="1"/>
    <s v="2018"/>
    <d v="1899-12-30T20:00:00"/>
    <n v="0"/>
    <n v="0"/>
    <n v="0"/>
    <n v="121"/>
    <n v="5072.13"/>
    <x v="4"/>
    <s v="Australia"/>
    <s v="debit"/>
  </r>
  <r>
    <n v="11603.67"/>
    <x v="51"/>
    <s v="22"/>
    <x v="1"/>
    <s v="2018"/>
    <d v="1899-12-30T20:07:35"/>
    <n v="0"/>
    <n v="0"/>
    <n v="0"/>
    <n v="158.27000000000001"/>
    <n v="11445.4"/>
    <x v="6"/>
    <s v="Australia"/>
    <s v="debit"/>
  </r>
  <r>
    <n v="6803.49"/>
    <x v="51"/>
    <s v="22"/>
    <x v="1"/>
    <s v="2018"/>
    <d v="1899-12-30T20:19:04"/>
    <n v="0"/>
    <n v="0"/>
    <n v="0"/>
    <n v="14.58"/>
    <n v="6788.91"/>
    <x v="1335"/>
    <s v="Australia"/>
    <s v="debit"/>
  </r>
  <r>
    <n v="18118.73"/>
    <x v="51"/>
    <s v="22"/>
    <x v="1"/>
    <s v="2018"/>
    <d v="1899-12-30T20:30:34"/>
    <n v="0"/>
    <n v="0"/>
    <n v="0"/>
    <n v="18.739999999999998"/>
    <n v="18099.989999999998"/>
    <x v="1336"/>
    <s v="Australia"/>
    <s v="debit"/>
  </r>
  <r>
    <n v="3734.65"/>
    <x v="51"/>
    <s v="22"/>
    <x v="1"/>
    <s v="2018"/>
    <d v="1899-12-30T20:42:04"/>
    <n v="0"/>
    <n v="0"/>
    <n v="0"/>
    <n v="23.18"/>
    <n v="3711.4700000000003"/>
    <x v="1"/>
    <s v="Australia"/>
    <s v="debit"/>
  </r>
  <r>
    <n v="2901.45"/>
    <x v="51"/>
    <s v="22"/>
    <x v="1"/>
    <s v="2018"/>
    <d v="1899-12-30T20:53:33"/>
    <n v="0"/>
    <n v="0"/>
    <n v="0"/>
    <n v="45.41"/>
    <n v="2856.04"/>
    <x v="700"/>
    <s v="Australia"/>
    <s v="debit"/>
  </r>
  <r>
    <n v="21335.84"/>
    <x v="51"/>
    <s v="22"/>
    <x v="1"/>
    <s v="2018"/>
    <d v="1899-12-30T21:00:00"/>
    <n v="0"/>
    <n v="0"/>
    <n v="0"/>
    <n v="28"/>
    <n v="21307.84"/>
    <x v="4"/>
    <s v="Australia"/>
    <s v="debit"/>
  </r>
  <r>
    <n v="3559.97"/>
    <x v="51"/>
    <s v="22"/>
    <x v="1"/>
    <s v="2018"/>
    <d v="1899-12-30T21:02:24"/>
    <n v="0"/>
    <n v="0"/>
    <n v="0"/>
    <n v="35.22"/>
    <n v="3524.75"/>
    <x v="139"/>
    <s v="Australia"/>
    <s v="debit"/>
  </r>
  <r>
    <n v="4331.3100000000004"/>
    <x v="51"/>
    <s v="22"/>
    <x v="1"/>
    <s v="2018"/>
    <d v="1899-12-30T21:07:52"/>
    <n v="0"/>
    <n v="0"/>
    <n v="0"/>
    <n v="19.98"/>
    <n v="4311.3300000000008"/>
    <x v="6"/>
    <s v="Australia"/>
    <s v="debit"/>
  </r>
  <r>
    <n v="4534.67"/>
    <x v="51"/>
    <s v="22"/>
    <x v="1"/>
    <s v="2018"/>
    <d v="1899-12-30T21:13:19"/>
    <n v="0"/>
    <n v="0"/>
    <n v="0"/>
    <n v="9.75"/>
    <n v="4524.92"/>
    <x v="1337"/>
    <s v="Australia"/>
    <s v="debit"/>
  </r>
  <r>
    <n v="11725.04"/>
    <x v="51"/>
    <s v="22"/>
    <x v="1"/>
    <s v="2018"/>
    <d v="1899-12-30T21:18:47"/>
    <n v="0"/>
    <n v="0"/>
    <n v="0"/>
    <n v="34.880000000000003"/>
    <n v="11690.160000000002"/>
    <x v="71"/>
    <s v="Australia"/>
    <s v="debit"/>
  </r>
  <r>
    <n v="4278.8100000000004"/>
    <x v="51"/>
    <s v="22"/>
    <x v="1"/>
    <s v="2018"/>
    <d v="1899-12-30T21:24:15"/>
    <n v="0"/>
    <n v="0"/>
    <n v="0"/>
    <n v="4.5"/>
    <n v="4274.3100000000004"/>
    <x v="826"/>
    <s v="Australia"/>
    <s v="debit"/>
  </r>
  <r>
    <n v="2630.48"/>
    <x v="51"/>
    <s v="22"/>
    <x v="1"/>
    <s v="2018"/>
    <d v="1899-12-30T21:29:43"/>
    <n v="0"/>
    <n v="0"/>
    <n v="0"/>
    <n v="23.04"/>
    <n v="2607.44"/>
    <x v="611"/>
    <s v="Australia"/>
    <s v="debit"/>
  </r>
  <r>
    <n v="16553.669999999998"/>
    <x v="51"/>
    <s v="22"/>
    <x v="1"/>
    <s v="2018"/>
    <d v="1899-12-30T21:35:11"/>
    <n v="0"/>
    <n v="0"/>
    <n v="0"/>
    <n v="26.63"/>
    <n v="16527.039999999997"/>
    <x v="949"/>
    <s v="Australia"/>
    <s v="debit"/>
  </r>
  <r>
    <n v="40876.410000000003"/>
    <x v="51"/>
    <s v="22"/>
    <x v="1"/>
    <s v="2018"/>
    <d v="1899-12-30T21:40:39"/>
    <n v="0"/>
    <n v="0"/>
    <n v="0"/>
    <n v="42.92"/>
    <n v="40833.490000000005"/>
    <x v="1008"/>
    <s v="Australia"/>
    <s v="debit"/>
  </r>
  <r>
    <n v="4009.05"/>
    <x v="51"/>
    <s v="22"/>
    <x v="1"/>
    <s v="2018"/>
    <d v="1899-12-30T21:46:07"/>
    <n v="0"/>
    <n v="0"/>
    <n v="0"/>
    <n v="44.34"/>
    <n v="3964.71"/>
    <x v="1338"/>
    <s v="Australia"/>
    <s v="debit"/>
  </r>
  <r>
    <n v="7263.94"/>
    <x v="51"/>
    <s v="22"/>
    <x v="1"/>
    <s v="2018"/>
    <d v="1899-12-30T21:57:02"/>
    <n v="0"/>
    <n v="0"/>
    <n v="0"/>
    <n v="22.16"/>
    <n v="7241.78"/>
    <x v="710"/>
    <s v="Australia"/>
    <s v="debit"/>
  </r>
  <r>
    <n v="8228.36"/>
    <x v="51"/>
    <s v="22"/>
    <x v="1"/>
    <s v="2018"/>
    <d v="1899-12-30T22:00:00"/>
    <n v="0"/>
    <n v="0"/>
    <n v="0"/>
    <n v="30"/>
    <n v="8198.36"/>
    <x v="4"/>
    <s v="Australia"/>
    <s v="debit"/>
  </r>
  <r>
    <n v="3739.18"/>
    <x v="51"/>
    <s v="22"/>
    <x v="1"/>
    <s v="2018"/>
    <d v="1899-12-30T22:02:37"/>
    <n v="0"/>
    <n v="0"/>
    <n v="0"/>
    <n v="22.32"/>
    <n v="3716.8599999999997"/>
    <x v="250"/>
    <s v="Australia"/>
    <s v="debit"/>
  </r>
  <r>
    <n v="6780.82"/>
    <x v="51"/>
    <s v="22"/>
    <x v="1"/>
    <s v="2018"/>
    <d v="1899-12-30T22:08:20"/>
    <n v="0"/>
    <n v="0"/>
    <n v="0"/>
    <n v="22.67"/>
    <n v="6758.15"/>
    <x v="72"/>
    <s v="Australia"/>
    <s v="debit"/>
  </r>
  <r>
    <n v="2617.61"/>
    <x v="51"/>
    <s v="22"/>
    <x v="1"/>
    <s v="2018"/>
    <d v="1899-12-30T22:14:03"/>
    <n v="0"/>
    <n v="0"/>
    <n v="0"/>
    <n v="12.87"/>
    <n v="2604.7400000000002"/>
    <x v="163"/>
    <s v="Australia"/>
    <s v="debit"/>
  </r>
  <r>
    <n v="22597.75"/>
    <x v="51"/>
    <s v="22"/>
    <x v="1"/>
    <s v="2018"/>
    <d v="1899-12-30T22:19:46"/>
    <n v="0"/>
    <n v="0"/>
    <n v="0"/>
    <n v="118.51"/>
    <n v="22479.24"/>
    <x v="88"/>
    <s v="Australia"/>
    <s v="debit"/>
  </r>
  <r>
    <n v="8258.36"/>
    <x v="51"/>
    <s v="22"/>
    <x v="1"/>
    <s v="2018"/>
    <d v="1899-12-30T22:25:29"/>
    <n v="0"/>
    <n v="0"/>
    <n v="0"/>
    <n v="21.5"/>
    <n v="8236.86"/>
    <x v="197"/>
    <s v="Australia"/>
    <s v="debit"/>
  </r>
  <r>
    <n v="2605.8000000000002"/>
    <x v="51"/>
    <s v="22"/>
    <x v="1"/>
    <s v="2018"/>
    <d v="1899-12-30T22:31:11"/>
    <n v="0"/>
    <n v="0"/>
    <n v="0"/>
    <n v="11.81"/>
    <n v="2593.9900000000002"/>
    <x v="935"/>
    <s v="Australia"/>
    <s v="debit"/>
  </r>
  <r>
    <n v="3900.19"/>
    <x v="51"/>
    <s v="22"/>
    <x v="1"/>
    <s v="2018"/>
    <d v="1899-12-30T22:36:54"/>
    <n v="0"/>
    <n v="0"/>
    <n v="0"/>
    <n v="108.86"/>
    <n v="3791.33"/>
    <x v="873"/>
    <s v="Australia"/>
    <s v="debit"/>
  </r>
  <r>
    <n v="4258.75"/>
    <x v="51"/>
    <s v="22"/>
    <x v="1"/>
    <s v="2018"/>
    <d v="1899-12-30T22:42:37"/>
    <n v="0"/>
    <n v="0"/>
    <n v="0"/>
    <n v="20.059999999999999"/>
    <n v="4238.6899999999996"/>
    <x v="1247"/>
    <s v="Australia"/>
    <s v="debit"/>
  </r>
  <r>
    <n v="22585.07"/>
    <x v="51"/>
    <s v="22"/>
    <x v="1"/>
    <s v="2018"/>
    <d v="1899-12-30T22:48:20"/>
    <n v="0"/>
    <n v="0"/>
    <n v="0"/>
    <n v="12.68"/>
    <n v="22572.39"/>
    <x v="1339"/>
    <s v="Australia"/>
    <s v="debit"/>
  </r>
  <r>
    <n v="3150.06"/>
    <x v="51"/>
    <s v="22"/>
    <x v="1"/>
    <s v="2018"/>
    <d v="1899-12-30T22:54:03"/>
    <n v="0"/>
    <n v="0"/>
    <n v="0"/>
    <n v="734.1"/>
    <n v="2415.96"/>
    <x v="1340"/>
    <s v="Australia"/>
    <s v="debit"/>
  </r>
  <r>
    <n v="6309.89"/>
    <x v="51"/>
    <s v="22"/>
    <x v="1"/>
    <s v="2018"/>
    <d v="1899-12-30T22:59:46"/>
    <n v="0"/>
    <n v="0"/>
    <n v="0"/>
    <n v="17.010000000000002"/>
    <n v="6292.88"/>
    <x v="1341"/>
    <s v="Australia"/>
    <s v="debit"/>
  </r>
  <r>
    <n v="9869.2800000000007"/>
    <x v="51"/>
    <s v="22"/>
    <x v="1"/>
    <s v="2018"/>
    <d v="1899-12-30T23:00:00"/>
    <n v="0"/>
    <n v="0"/>
    <n v="0"/>
    <n v="1916"/>
    <n v="7953.2800000000007"/>
    <x v="4"/>
    <s v="Australia"/>
    <s v="debit"/>
  </r>
  <r>
    <n v="264476.11"/>
    <x v="51"/>
    <s v="22"/>
    <x v="1"/>
    <s v="2018"/>
    <d v="1899-12-30T23:00:00"/>
    <n v="0"/>
    <n v="0"/>
    <n v="0"/>
    <n v="43"/>
    <n v="264433.11"/>
    <x v="4"/>
    <s v="Australia"/>
    <s v="debit"/>
  </r>
  <r>
    <n v="5169.13"/>
    <x v="51"/>
    <s v="22"/>
    <x v="1"/>
    <s v="2018"/>
    <d v="1899-12-30T23:00:00"/>
    <n v="0"/>
    <n v="0"/>
    <n v="0"/>
    <n v="24"/>
    <n v="5145.13"/>
    <x v="4"/>
    <s v="Australia"/>
    <s v="debit"/>
  </r>
  <r>
    <n v="18089.16"/>
    <x v="51"/>
    <s v="22"/>
    <x v="1"/>
    <s v="2018"/>
    <d v="1899-12-30T23:12:09"/>
    <n v="0"/>
    <n v="0"/>
    <n v="0"/>
    <n v="29.57"/>
    <n v="18059.59"/>
    <x v="1342"/>
    <s v="Australia"/>
    <s v="debit"/>
  </r>
  <r>
    <n v="11696.85"/>
    <x v="51"/>
    <s v="22"/>
    <x v="1"/>
    <s v="2018"/>
    <d v="1899-12-30T23:24:48"/>
    <n v="0"/>
    <n v="0"/>
    <n v="0"/>
    <n v="28.19"/>
    <n v="11668.66"/>
    <x v="1081"/>
    <s v="Australia"/>
    <s v="debit"/>
  </r>
  <r>
    <n v="13017.5"/>
    <x v="51"/>
    <s v="22"/>
    <x v="1"/>
    <s v="2018"/>
    <d v="1899-12-30T23:37:28"/>
    <n v="0"/>
    <n v="0"/>
    <n v="0"/>
    <n v="14.7"/>
    <n v="13002.8"/>
    <x v="433"/>
    <s v="Australia"/>
    <s v="debit"/>
  </r>
  <r>
    <n v="3719.16"/>
    <x v="51"/>
    <s v="22"/>
    <x v="1"/>
    <s v="2018"/>
    <d v="1899-12-30T23:50:07"/>
    <n v="0"/>
    <n v="0"/>
    <n v="0"/>
    <n v="20.02"/>
    <n v="3699.14"/>
    <x v="383"/>
    <s v="Australia"/>
    <s v="debit"/>
  </r>
  <r>
    <n v="2973.51"/>
    <x v="52"/>
    <s v="23"/>
    <x v="1"/>
    <s v="2018"/>
    <d v="1899-12-30T00:18:19"/>
    <n v="0"/>
    <n v="0"/>
    <n v="0"/>
    <n v="16.43"/>
    <n v="2957.0800000000004"/>
    <x v="618"/>
    <s v="Australia"/>
    <s v="debit"/>
  </r>
  <r>
    <n v="22535.31"/>
    <x v="52"/>
    <s v="23"/>
    <x v="1"/>
    <s v="2018"/>
    <d v="1899-12-30T01:12:49"/>
    <n v="0"/>
    <n v="0"/>
    <n v="0"/>
    <n v="49.76"/>
    <n v="22485.550000000003"/>
    <x v="424"/>
    <s v="Australia"/>
    <s v="debit"/>
  </r>
  <r>
    <n v="2233.19"/>
    <x v="52"/>
    <s v="23"/>
    <x v="1"/>
    <s v="2018"/>
    <d v="1899-12-30T01:38:27"/>
    <n v="0"/>
    <n v="0"/>
    <n v="0"/>
    <n v="1501.46"/>
    <n v="731.73"/>
    <x v="165"/>
    <s v="Australia"/>
    <s v="debit"/>
  </r>
  <r>
    <n v="7047.01"/>
    <x v="52"/>
    <s v="23"/>
    <x v="1"/>
    <s v="2018"/>
    <d v="1899-12-30T02:00:00"/>
    <n v="0"/>
    <n v="0"/>
    <n v="0"/>
    <n v="25"/>
    <n v="7022.01"/>
    <x v="4"/>
    <s v="Australia"/>
    <s v="debit"/>
  </r>
  <r>
    <n v="8452.89"/>
    <x v="52"/>
    <s v="23"/>
    <x v="1"/>
    <s v="2018"/>
    <d v="1899-12-30T02:06:57"/>
    <n v="0"/>
    <n v="0"/>
    <n v="0"/>
    <n v="31.77"/>
    <n v="8421.119999999999"/>
    <x v="214"/>
    <s v="Australia"/>
    <s v="debit"/>
  </r>
  <r>
    <n v="4520.82"/>
    <x v="52"/>
    <s v="23"/>
    <x v="1"/>
    <s v="2018"/>
    <d v="1899-12-30T02:50:26"/>
    <n v="0"/>
    <n v="0"/>
    <n v="0"/>
    <n v="13.85"/>
    <n v="4506.9699999999993"/>
    <x v="611"/>
    <s v="Australia"/>
    <s v="debit"/>
  </r>
  <r>
    <n v="4591.17"/>
    <x v="52"/>
    <s v="23"/>
    <x v="1"/>
    <s v="2018"/>
    <d v="1899-12-30T03:00:00"/>
    <n v="0"/>
    <n v="0"/>
    <n v="0"/>
    <n v="181"/>
    <n v="4410.17"/>
    <x v="4"/>
    <s v="Australia"/>
    <s v="debit"/>
  </r>
  <r>
    <n v="13537.09"/>
    <x v="52"/>
    <s v="23"/>
    <x v="1"/>
    <s v="2018"/>
    <d v="1899-12-30T03:00:00"/>
    <n v="0"/>
    <n v="0"/>
    <n v="0"/>
    <n v="101"/>
    <n v="13436.09"/>
    <x v="4"/>
    <s v="Australia"/>
    <s v="debit"/>
  </r>
  <r>
    <n v="47648.13"/>
    <x v="52"/>
    <s v="23"/>
    <x v="1"/>
    <s v="2018"/>
    <d v="1899-12-30T03:00:00"/>
    <n v="0"/>
    <n v="0"/>
    <n v="0"/>
    <n v="36"/>
    <n v="47612.13"/>
    <x v="4"/>
    <s v="Australia"/>
    <s v="debit"/>
  </r>
  <r>
    <n v="4936.7700000000004"/>
    <x v="52"/>
    <s v="23"/>
    <x v="1"/>
    <s v="2018"/>
    <d v="1899-12-30T03:48:44"/>
    <n v="0"/>
    <n v="0"/>
    <n v="0"/>
    <n v="9.27"/>
    <n v="4927.5"/>
    <x v="1343"/>
    <s v="Australia"/>
    <s v="debit"/>
  </r>
  <r>
    <n v="3622.93"/>
    <x v="52"/>
    <s v="23"/>
    <x v="1"/>
    <s v="2018"/>
    <d v="1899-12-30T04:00:00"/>
    <n v="0"/>
    <n v="0"/>
    <n v="0"/>
    <n v="38"/>
    <n v="3584.93"/>
    <x v="4"/>
    <s v="Australia"/>
    <s v="debit"/>
  </r>
  <r>
    <n v="12971.58"/>
    <x v="52"/>
    <s v="23"/>
    <x v="1"/>
    <s v="2018"/>
    <d v="1899-12-30T04:34:09"/>
    <n v="0"/>
    <n v="0"/>
    <n v="0"/>
    <n v="45.92"/>
    <n v="12925.66"/>
    <x v="399"/>
    <s v="Australia"/>
    <s v="debit"/>
  </r>
  <r>
    <n v="22504.31"/>
    <x v="52"/>
    <s v="23"/>
    <x v="1"/>
    <s v="2018"/>
    <d v="1899-12-30T05:00:00"/>
    <n v="0"/>
    <n v="0"/>
    <n v="0"/>
    <n v="31"/>
    <n v="22473.31"/>
    <x v="4"/>
    <s v="Australia"/>
    <s v="debit"/>
  </r>
  <r>
    <n v="3007.69"/>
    <x v="52"/>
    <s v="23"/>
    <x v="1"/>
    <s v="2018"/>
    <d v="1899-12-30T05:00:00"/>
    <n v="0"/>
    <n v="0"/>
    <n v="0"/>
    <n v="30"/>
    <n v="2977.69"/>
    <x v="4"/>
    <s v="Australia"/>
    <s v="debit"/>
  </r>
  <r>
    <n v="70163.78"/>
    <x v="52"/>
    <s v="23"/>
    <x v="1"/>
    <s v="2018"/>
    <d v="1899-12-30T06:00:00"/>
    <n v="0"/>
    <n v="0"/>
    <n v="0"/>
    <n v="39"/>
    <n v="70124.78"/>
    <x v="4"/>
    <s v="Australia"/>
    <s v="debit"/>
  </r>
  <r>
    <n v="13082.24"/>
    <x v="52"/>
    <s v="23"/>
    <x v="1"/>
    <s v="2018"/>
    <d v="1899-12-30T06:00:00"/>
    <n v="0"/>
    <n v="0"/>
    <n v="0"/>
    <n v="112"/>
    <n v="12970.24"/>
    <x v="4"/>
    <s v="Australia"/>
    <s v="debit"/>
  </r>
  <r>
    <n v="13290.69"/>
    <x v="52"/>
    <s v="23"/>
    <x v="1"/>
    <s v="2018"/>
    <d v="1899-12-30T06:07:59"/>
    <n v="0"/>
    <n v="0"/>
    <n v="0"/>
    <n v="26.21"/>
    <n v="13264.480000000001"/>
    <x v="548"/>
    <s v="Australia"/>
    <s v="debit"/>
  </r>
  <r>
    <n v="4249.83"/>
    <x v="52"/>
    <s v="23"/>
    <x v="1"/>
    <s v="2018"/>
    <d v="1899-12-30T07:00:00"/>
    <n v="0"/>
    <n v="0"/>
    <n v="0"/>
    <n v="49"/>
    <n v="4200.83"/>
    <x v="4"/>
    <s v="Australia"/>
    <s v="debit"/>
  </r>
  <r>
    <n v="4298.83"/>
    <x v="52"/>
    <s v="23"/>
    <x v="1"/>
    <s v="2018"/>
    <d v="1899-12-30T07:23:59"/>
    <n v="0"/>
    <n v="0"/>
    <n v="0"/>
    <n v="32.479999999999997"/>
    <n v="4266.3500000000004"/>
    <x v="122"/>
    <s v="Australia"/>
    <s v="debit"/>
  </r>
  <r>
    <n v="6855.37"/>
    <x v="52"/>
    <s v="23"/>
    <x v="1"/>
    <s v="2018"/>
    <d v="1899-12-30T08:00:00"/>
    <n v="0"/>
    <n v="0"/>
    <n v="0"/>
    <n v="194"/>
    <n v="6661.37"/>
    <x v="4"/>
    <s v="Australia"/>
    <s v="debit"/>
  </r>
  <r>
    <n v="7014.01"/>
    <x v="52"/>
    <s v="23"/>
    <x v="1"/>
    <s v="2018"/>
    <d v="1899-12-30T08:00:00"/>
    <n v="0"/>
    <n v="0"/>
    <n v="0"/>
    <n v="33"/>
    <n v="6981.01"/>
    <x v="4"/>
    <s v="Australia"/>
    <s v="debit"/>
  </r>
  <r>
    <n v="4236.26"/>
    <x v="52"/>
    <s v="23"/>
    <x v="1"/>
    <s v="2018"/>
    <d v="1899-12-30T08:06:30"/>
    <n v="0"/>
    <n v="0"/>
    <n v="0"/>
    <n v="13.57"/>
    <n v="4222.6900000000005"/>
    <x v="6"/>
    <s v="Australia"/>
    <s v="debit"/>
  </r>
  <r>
    <n v="6285.29"/>
    <x v="52"/>
    <s v="23"/>
    <x v="1"/>
    <s v="2018"/>
    <d v="1899-12-30T08:29:46"/>
    <n v="0"/>
    <n v="0"/>
    <n v="0"/>
    <n v="24.6"/>
    <n v="6260.69"/>
    <x v="516"/>
    <s v="Australia"/>
    <s v="debit"/>
  </r>
  <r>
    <n v="4214.59"/>
    <x v="52"/>
    <s v="23"/>
    <x v="1"/>
    <s v="2018"/>
    <d v="1899-12-30T08:53:01"/>
    <n v="0"/>
    <n v="0"/>
    <n v="0"/>
    <n v="21.67"/>
    <n v="4192.92"/>
    <x v="686"/>
    <s v="Australia"/>
    <s v="debit"/>
  </r>
  <r>
    <n v="6749.54"/>
    <x v="52"/>
    <s v="23"/>
    <x v="1"/>
    <s v="2018"/>
    <d v="1899-12-30T09:03:44"/>
    <n v="0"/>
    <n v="0"/>
    <n v="0"/>
    <n v="31.28"/>
    <n v="6718.26"/>
    <x v="563"/>
    <s v="Australia"/>
    <s v="debit"/>
  </r>
  <r>
    <n v="7241.83"/>
    <x v="52"/>
    <s v="23"/>
    <x v="1"/>
    <s v="2018"/>
    <d v="1899-12-30T09:09:05"/>
    <n v="0"/>
    <n v="0"/>
    <n v="0"/>
    <n v="22.11"/>
    <n v="7219.72"/>
    <x v="1344"/>
    <s v="Australia"/>
    <s v="debit"/>
  </r>
  <r>
    <n v="4915.99"/>
    <x v="52"/>
    <s v="23"/>
    <x v="1"/>
    <s v="2018"/>
    <d v="1899-12-30T09:14:26"/>
    <n v="0"/>
    <n v="0"/>
    <n v="0"/>
    <n v="20.78"/>
    <n v="4895.21"/>
    <x v="1345"/>
    <s v="Australia"/>
    <s v="debit"/>
  </r>
  <r>
    <n v="7013.85"/>
    <x v="52"/>
    <s v="23"/>
    <x v="1"/>
    <s v="2018"/>
    <d v="1899-12-30T09:19:47"/>
    <n v="0"/>
    <n v="0"/>
    <n v="0"/>
    <n v="6.43"/>
    <n v="7007.42"/>
    <x v="1203"/>
    <s v="Australia"/>
    <s v="debit"/>
  </r>
  <r>
    <n v="8162.86"/>
    <x v="52"/>
    <s v="23"/>
    <x v="1"/>
    <s v="2018"/>
    <d v="1899-12-30T09:25:08"/>
    <n v="0"/>
    <n v="0"/>
    <n v="0"/>
    <n v="17.46"/>
    <n v="8145.4"/>
    <x v="1"/>
    <s v="Australia"/>
    <s v="debit"/>
  </r>
  <r>
    <n v="18082.63"/>
    <x v="52"/>
    <s v="23"/>
    <x v="1"/>
    <s v="2018"/>
    <d v="1899-12-30T09:30:28"/>
    <n v="0"/>
    <n v="0"/>
    <n v="0"/>
    <n v="6.53"/>
    <n v="18076.100000000002"/>
    <x v="561"/>
    <s v="Australia"/>
    <s v="debit"/>
  </r>
  <r>
    <n v="22479.17"/>
    <x v="52"/>
    <s v="23"/>
    <x v="1"/>
    <s v="2018"/>
    <d v="1899-12-30T09:35:49"/>
    <n v="0"/>
    <n v="0"/>
    <n v="0"/>
    <n v="25.14"/>
    <n v="22454.03"/>
    <x v="1311"/>
    <s v="Australia"/>
    <s v="debit"/>
  </r>
  <r>
    <n v="7215.07"/>
    <x v="52"/>
    <s v="23"/>
    <x v="1"/>
    <s v="2018"/>
    <d v="1899-12-30T09:41:10"/>
    <n v="0"/>
    <n v="0"/>
    <n v="0"/>
    <n v="26.76"/>
    <n v="7188.3099999999995"/>
    <x v="514"/>
    <s v="Australia"/>
    <s v="debit"/>
  </r>
  <r>
    <n v="21279.77"/>
    <x v="52"/>
    <s v="23"/>
    <x v="1"/>
    <s v="2018"/>
    <d v="1899-12-30T09:46:31"/>
    <n v="0"/>
    <n v="0"/>
    <n v="0"/>
    <n v="56.07"/>
    <n v="21223.7"/>
    <x v="1"/>
    <s v="Australia"/>
    <s v="debit"/>
  </r>
  <r>
    <n v="62146.2"/>
    <x v="52"/>
    <s v="23"/>
    <x v="1"/>
    <s v="2018"/>
    <d v="1899-12-30T09:51:52"/>
    <n v="0"/>
    <n v="0"/>
    <n v="0"/>
    <n v="29.84"/>
    <n v="62116.36"/>
    <x v="154"/>
    <s v="Australia"/>
    <s v="debit"/>
  </r>
  <r>
    <n v="8469.77"/>
    <x v="52"/>
    <s v="23"/>
    <x v="1"/>
    <s v="2018"/>
    <d v="1899-12-30T09:57:13"/>
    <n v="0"/>
    <n v="0"/>
    <n v="0"/>
    <n v="13.19"/>
    <n v="8456.58"/>
    <x v="225"/>
    <s v="Australia"/>
    <s v="debit"/>
  </r>
  <r>
    <n v="8371.89"/>
    <x v="52"/>
    <s v="23"/>
    <x v="1"/>
    <s v="2018"/>
    <d v="1899-12-30T10:00:00"/>
    <n v="0"/>
    <n v="0"/>
    <n v="0"/>
    <n v="81"/>
    <n v="8290.89"/>
    <x v="4"/>
    <s v="Australia"/>
    <s v="debit"/>
  </r>
  <r>
    <n v="36200.870000000003"/>
    <x v="52"/>
    <s v="23"/>
    <x v="1"/>
    <s v="2018"/>
    <d v="1899-12-30T10:00:00"/>
    <n v="0"/>
    <n v="0"/>
    <n v="0"/>
    <n v="42"/>
    <n v="36158.870000000003"/>
    <x v="4"/>
    <s v="Australia"/>
    <s v="debit"/>
  </r>
  <r>
    <n v="4907.79"/>
    <x v="52"/>
    <s v="23"/>
    <x v="1"/>
    <s v="2018"/>
    <d v="1899-12-30T10:03:30"/>
    <n v="0"/>
    <n v="0"/>
    <n v="0"/>
    <n v="8.1999999999999993"/>
    <n v="4899.59"/>
    <x v="326"/>
    <s v="Australia"/>
    <s v="debit"/>
  </r>
  <r>
    <n v="8225.2800000000007"/>
    <x v="52"/>
    <s v="23"/>
    <x v="1"/>
    <s v="2018"/>
    <d v="1899-12-30T10:10:48"/>
    <n v="0"/>
    <n v="0"/>
    <n v="0"/>
    <n v="17.760000000000002"/>
    <n v="8207.52"/>
    <x v="27"/>
    <s v="Australia"/>
    <s v="debit"/>
  </r>
  <r>
    <n v="5743.36"/>
    <x v="52"/>
    <s v="23"/>
    <x v="1"/>
    <s v="2018"/>
    <d v="1899-12-30T10:18:06"/>
    <n v="0"/>
    <n v="0"/>
    <n v="0"/>
    <n v="1270.49"/>
    <n v="4472.87"/>
    <x v="154"/>
    <s v="Australia"/>
    <s v="debit"/>
  </r>
  <r>
    <n v="62096.97"/>
    <x v="52"/>
    <s v="23"/>
    <x v="1"/>
    <s v="2018"/>
    <d v="1899-12-30T10:25:24"/>
    <n v="0"/>
    <n v="0"/>
    <n v="0"/>
    <n v="49.23"/>
    <n v="62047.74"/>
    <x v="213"/>
    <s v="Australia"/>
    <s v="debit"/>
  </r>
  <r>
    <n v="112673.71"/>
    <x v="52"/>
    <s v="23"/>
    <x v="1"/>
    <s v="2018"/>
    <d v="1899-12-30T10:32:42"/>
    <n v="0"/>
    <n v="0"/>
    <n v="0"/>
    <n v="49.84"/>
    <n v="112623.87000000001"/>
    <x v="1"/>
    <s v="Australia"/>
    <s v="debit"/>
  </r>
  <r>
    <n v="8184.4"/>
    <x v="52"/>
    <s v="23"/>
    <x v="1"/>
    <s v="2018"/>
    <d v="1899-12-30T10:47:17"/>
    <n v="0"/>
    <n v="0"/>
    <n v="0"/>
    <n v="40.880000000000003"/>
    <n v="8143.5199999999995"/>
    <x v="1318"/>
    <s v="Australia"/>
    <s v="debit"/>
  </r>
  <r>
    <n v="62081.86"/>
    <x v="52"/>
    <s v="23"/>
    <x v="1"/>
    <s v="2018"/>
    <d v="1899-12-30T10:54:35"/>
    <n v="0"/>
    <n v="0"/>
    <n v="0"/>
    <n v="15.11"/>
    <n v="62066.75"/>
    <x v="221"/>
    <s v="Australia"/>
    <s v="debit"/>
  </r>
  <r>
    <n v="38450.43"/>
    <x v="52"/>
    <s v="23"/>
    <x v="1"/>
    <s v="2018"/>
    <d v="1899-12-30T11:00:00"/>
    <n v="0"/>
    <n v="0"/>
    <n v="0"/>
    <n v="28"/>
    <n v="38422.43"/>
    <x v="4"/>
    <s v="Australia"/>
    <s v="debit"/>
  </r>
  <r>
    <n v="12892.71"/>
    <x v="52"/>
    <s v="23"/>
    <x v="1"/>
    <s v="2018"/>
    <d v="1899-12-30T11:00:00"/>
    <n v="0"/>
    <n v="0"/>
    <n v="0"/>
    <n v="31"/>
    <n v="12861.71"/>
    <x v="4"/>
    <s v="Australia"/>
    <s v="debit"/>
  </r>
  <r>
    <n v="30876.92"/>
    <x v="52"/>
    <s v="23"/>
    <x v="1"/>
    <s v="2018"/>
    <d v="1899-12-30T11:00:00"/>
    <n v="0"/>
    <n v="0"/>
    <n v="0"/>
    <n v="38"/>
    <n v="30838.92"/>
    <x v="4"/>
    <s v="Australia"/>
    <s v="debit"/>
  </r>
  <r>
    <n v="11662.85"/>
    <x v="52"/>
    <s v="23"/>
    <x v="1"/>
    <s v="2018"/>
    <d v="1899-12-30T11:00:00"/>
    <n v="0"/>
    <n v="0"/>
    <n v="0"/>
    <n v="34"/>
    <n v="11628.85"/>
    <x v="4"/>
    <s v="Australia"/>
    <s v="debit"/>
  </r>
  <r>
    <n v="18055.37"/>
    <x v="52"/>
    <s v="23"/>
    <x v="1"/>
    <s v="2018"/>
    <d v="1899-12-30T11:03:03"/>
    <n v="0"/>
    <n v="0"/>
    <n v="0"/>
    <n v="27.26"/>
    <n v="18028.11"/>
    <x v="53"/>
    <s v="Australia"/>
    <s v="debit"/>
  </r>
  <r>
    <n v="3121.33"/>
    <x v="52"/>
    <s v="23"/>
    <x v="1"/>
    <s v="2018"/>
    <d v="1899-12-30T11:14:49"/>
    <n v="0"/>
    <n v="0"/>
    <n v="0"/>
    <n v="28.73"/>
    <n v="3092.6"/>
    <x v="489"/>
    <s v="Australia"/>
    <s v="debit"/>
  </r>
  <r>
    <n v="4893.6099999999997"/>
    <x v="52"/>
    <s v="23"/>
    <x v="1"/>
    <s v="2018"/>
    <d v="1899-12-30T11:26:35"/>
    <n v="0"/>
    <n v="0"/>
    <n v="0"/>
    <n v="14.18"/>
    <n v="4879.4299999999994"/>
    <x v="408"/>
    <s v="Australia"/>
    <s v="debit"/>
  </r>
  <r>
    <n v="3537.82"/>
    <x v="52"/>
    <s v="23"/>
    <x v="1"/>
    <s v="2018"/>
    <d v="1899-12-30T11:38:21"/>
    <n v="0"/>
    <n v="0"/>
    <n v="0"/>
    <n v="22.15"/>
    <n v="3515.67"/>
    <x v="199"/>
    <s v="Australia"/>
    <s v="debit"/>
  </r>
  <r>
    <n v="2589.6799999999998"/>
    <x v="52"/>
    <s v="23"/>
    <x v="1"/>
    <s v="2018"/>
    <d v="1899-12-30T11:50:07"/>
    <n v="0"/>
    <n v="0"/>
    <n v="0"/>
    <n v="16.12"/>
    <n v="2573.56"/>
    <x v="764"/>
    <s v="Australia"/>
    <s v="debit"/>
  </r>
  <r>
    <n v="8474.5300000000007"/>
    <x v="52"/>
    <s v="23"/>
    <x v="1"/>
    <s v="2018"/>
    <d v="1899-12-30T12:00:00"/>
    <n v="0"/>
    <n v="0"/>
    <n v="0"/>
    <n v="37"/>
    <n v="8437.5300000000007"/>
    <x v="4"/>
    <s v="Australia"/>
    <s v="debit"/>
  </r>
  <r>
    <n v="2579.6999999999998"/>
    <x v="52"/>
    <s v="23"/>
    <x v="1"/>
    <s v="2018"/>
    <d v="1899-12-30T12:03:04"/>
    <n v="0"/>
    <n v="0"/>
    <n v="0"/>
    <n v="9.98"/>
    <n v="2569.7199999999998"/>
    <x v="385"/>
    <s v="Australia"/>
    <s v="debit"/>
  </r>
  <r>
    <n v="6260.88"/>
    <x v="52"/>
    <s v="23"/>
    <x v="1"/>
    <s v="2018"/>
    <d v="1899-12-30T12:22:18"/>
    <n v="0"/>
    <n v="0"/>
    <n v="0"/>
    <n v="24.41"/>
    <n v="6236.47"/>
    <x v="304"/>
    <s v="Australia"/>
    <s v="debit"/>
  </r>
  <r>
    <n v="4654.58"/>
    <x v="52"/>
    <s v="23"/>
    <x v="1"/>
    <s v="2018"/>
    <d v="1899-12-30T12:41:32"/>
    <n v="0"/>
    <n v="0"/>
    <n v="0"/>
    <n v="142.35"/>
    <n v="4512.2299999999996"/>
    <x v="1314"/>
    <s v="Australia"/>
    <s v="debit"/>
  </r>
  <r>
    <n v="4245.7"/>
    <x v="52"/>
    <s v="23"/>
    <x v="1"/>
    <s v="2018"/>
    <d v="1899-12-30T13:00:47"/>
    <n v="0"/>
    <n v="0"/>
    <n v="0"/>
    <n v="13.05"/>
    <n v="4232.6499999999996"/>
    <x v="1346"/>
    <s v="Australia"/>
    <s v="debit"/>
  </r>
  <r>
    <n v="4604.55"/>
    <x v="52"/>
    <s v="23"/>
    <x v="1"/>
    <s v="2018"/>
    <d v="1899-12-30T13:20:47"/>
    <n v="0"/>
    <n v="0"/>
    <n v="0"/>
    <n v="50.03"/>
    <n v="4554.5200000000004"/>
    <x v="641"/>
    <s v="Australia"/>
    <s v="debit"/>
  </r>
  <r>
    <n v="7698.62"/>
    <x v="52"/>
    <s v="23"/>
    <x v="1"/>
    <s v="2018"/>
    <d v="1899-12-30T13:40:47"/>
    <n v="0"/>
    <n v="0"/>
    <n v="0"/>
    <n v="21.35"/>
    <n v="7677.2699999999995"/>
    <x v="967"/>
    <s v="Australia"/>
    <s v="debit"/>
  </r>
  <r>
    <n v="13497.09"/>
    <x v="52"/>
    <s v="23"/>
    <x v="1"/>
    <s v="2018"/>
    <d v="1899-12-30T14:00:00"/>
    <n v="0"/>
    <n v="0"/>
    <n v="0"/>
    <n v="40"/>
    <n v="13457.09"/>
    <x v="4"/>
    <s v="Australia"/>
    <s v="debit"/>
  </r>
  <r>
    <n v="62037.66"/>
    <x v="52"/>
    <s v="23"/>
    <x v="1"/>
    <s v="2018"/>
    <d v="1899-12-30T14:00:30"/>
    <n v="0"/>
    <n v="0"/>
    <n v="0"/>
    <n v="44.2"/>
    <n v="61993.460000000006"/>
    <x v="1218"/>
    <s v="Australia"/>
    <s v="debit"/>
  </r>
  <r>
    <n v="2563.7199999999998"/>
    <x v="52"/>
    <s v="23"/>
    <x v="1"/>
    <s v="2018"/>
    <d v="1899-12-30T14:13:09"/>
    <n v="0"/>
    <n v="0"/>
    <n v="0"/>
    <n v="15.98"/>
    <n v="2547.7399999999998"/>
    <x v="170"/>
    <s v="Australia"/>
    <s v="debit"/>
  </r>
  <r>
    <n v="4200.03"/>
    <x v="52"/>
    <s v="23"/>
    <x v="1"/>
    <s v="2018"/>
    <d v="1899-12-30T14:25:49"/>
    <n v="0"/>
    <n v="0"/>
    <n v="0"/>
    <n v="14.56"/>
    <n v="4185.4699999999993"/>
    <x v="6"/>
    <s v="Australia"/>
    <s v="debit"/>
  </r>
  <r>
    <n v="3697.57"/>
    <x v="52"/>
    <s v="23"/>
    <x v="1"/>
    <s v="2018"/>
    <d v="1899-12-30T14:38:28"/>
    <n v="0"/>
    <n v="0"/>
    <n v="0"/>
    <n v="21.59"/>
    <n v="3675.98"/>
    <x v="1319"/>
    <s v="Australia"/>
    <s v="debit"/>
  </r>
  <r>
    <n v="2545.64"/>
    <x v="52"/>
    <s v="23"/>
    <x v="1"/>
    <s v="2018"/>
    <d v="1899-12-30T14:51:08"/>
    <n v="0"/>
    <n v="0"/>
    <n v="0"/>
    <n v="18.079999999999998"/>
    <n v="2527.56"/>
    <x v="240"/>
    <s v="Australia"/>
    <s v="debit"/>
  </r>
  <r>
    <n v="2525.65"/>
    <x v="52"/>
    <s v="23"/>
    <x v="1"/>
    <s v="2018"/>
    <d v="1899-12-30T15:03:59"/>
    <n v="0"/>
    <n v="0"/>
    <n v="0"/>
    <n v="19.989999999999998"/>
    <n v="2505.6600000000003"/>
    <x v="201"/>
    <s v="Australia"/>
    <s v="debit"/>
  </r>
  <r>
    <n v="22453.66"/>
    <x v="52"/>
    <s v="23"/>
    <x v="1"/>
    <s v="2018"/>
    <d v="1899-12-30T15:17:19"/>
    <n v="0"/>
    <n v="0"/>
    <n v="0"/>
    <n v="25.51"/>
    <n v="22428.15"/>
    <x v="103"/>
    <s v="Australia"/>
    <s v="debit"/>
  </r>
  <r>
    <n v="7673.83"/>
    <x v="52"/>
    <s v="23"/>
    <x v="1"/>
    <s v="2018"/>
    <d v="1899-12-30T15:30:39"/>
    <n v="0"/>
    <n v="0"/>
    <n v="0"/>
    <n v="24.79"/>
    <n v="7649.04"/>
    <x v="10"/>
    <s v="Australia"/>
    <s v="debit"/>
  </r>
  <r>
    <n v="3663.31"/>
    <x v="52"/>
    <s v="23"/>
    <x v="1"/>
    <s v="2018"/>
    <d v="1899-12-30T15:43:59"/>
    <n v="0"/>
    <n v="0"/>
    <n v="0"/>
    <n v="34.26"/>
    <n v="3629.0499999999997"/>
    <x v="461"/>
    <s v="Australia"/>
    <s v="debit"/>
  </r>
  <r>
    <n v="4177.41"/>
    <x v="52"/>
    <s v="23"/>
    <x v="1"/>
    <s v="2018"/>
    <d v="1899-12-30T15:57:19"/>
    <n v="0"/>
    <n v="0"/>
    <n v="0"/>
    <n v="22.62"/>
    <n v="4154.79"/>
    <x v="592"/>
    <s v="Australia"/>
    <s v="debit"/>
  </r>
  <r>
    <n v="3519.1"/>
    <x v="52"/>
    <s v="23"/>
    <x v="1"/>
    <s v="2018"/>
    <d v="1899-12-30T16:17:23"/>
    <n v="0"/>
    <n v="0"/>
    <n v="0"/>
    <n v="18.72"/>
    <n v="3500.38"/>
    <x v="600"/>
    <s v="Australia"/>
    <s v="debit"/>
  </r>
  <r>
    <n v="5708.4"/>
    <x v="52"/>
    <s v="23"/>
    <x v="1"/>
    <s v="2018"/>
    <d v="1899-12-30T16:39:07"/>
    <n v="0"/>
    <n v="0"/>
    <n v="0"/>
    <n v="29.75"/>
    <n v="5678.65"/>
    <x v="181"/>
    <s v="Australia"/>
    <s v="debit"/>
  </r>
  <r>
    <n v="4582.55"/>
    <x v="52"/>
    <s v="23"/>
    <x v="1"/>
    <s v="2018"/>
    <d v="1899-12-30T17:00:00"/>
    <n v="0"/>
    <n v="0"/>
    <n v="0"/>
    <n v="22"/>
    <n v="4560.55"/>
    <x v="4"/>
    <s v="Australia"/>
    <s v="debit"/>
  </r>
  <r>
    <n v="3866.84"/>
    <x v="52"/>
    <s v="23"/>
    <x v="1"/>
    <s v="2018"/>
    <d v="1899-12-30T17:00:43"/>
    <n v="0"/>
    <n v="0"/>
    <n v="0"/>
    <n v="33.35"/>
    <n v="3833.4900000000002"/>
    <x v="703"/>
    <s v="Australia"/>
    <s v="debit"/>
  </r>
  <r>
    <n v="8127.87"/>
    <x v="52"/>
    <s v="23"/>
    <x v="1"/>
    <s v="2018"/>
    <d v="1899-12-30T17:18:54"/>
    <n v="0"/>
    <n v="0"/>
    <n v="0"/>
    <n v="34.99"/>
    <n v="8092.88"/>
    <x v="53"/>
    <s v="Australia"/>
    <s v="debit"/>
  </r>
  <r>
    <n v="5684.72"/>
    <x v="52"/>
    <s v="23"/>
    <x v="1"/>
    <s v="2018"/>
    <d v="1899-12-30T17:37:05"/>
    <n v="0"/>
    <n v="0"/>
    <n v="0"/>
    <n v="23.68"/>
    <n v="5661.04"/>
    <x v="6"/>
    <s v="Australia"/>
    <s v="debit"/>
  </r>
  <r>
    <n v="4872.16"/>
    <x v="52"/>
    <s v="23"/>
    <x v="1"/>
    <s v="2018"/>
    <d v="1899-12-30T17:55:16"/>
    <n v="0"/>
    <n v="0"/>
    <n v="0"/>
    <n v="21.45"/>
    <n v="4850.71"/>
    <x v="713"/>
    <s v="Australia"/>
    <s v="debit"/>
  </r>
  <r>
    <n v="6614.69"/>
    <x v="52"/>
    <s v="23"/>
    <x v="1"/>
    <s v="2018"/>
    <d v="1899-12-30T18:00:00"/>
    <n v="0"/>
    <n v="0"/>
    <n v="0"/>
    <n v="45"/>
    <n v="6569.69"/>
    <x v="4"/>
    <s v="Australia"/>
    <s v="debit"/>
  </r>
  <r>
    <n v="11584.52"/>
    <x v="52"/>
    <s v="23"/>
    <x v="1"/>
    <s v="2018"/>
    <d v="1899-12-30T18:19:59"/>
    <n v="0"/>
    <n v="0"/>
    <n v="0"/>
    <n v="19.149999999999999"/>
    <n v="11565.37"/>
    <x v="6"/>
    <s v="Australia"/>
    <s v="debit"/>
  </r>
  <r>
    <n v="13470.46"/>
    <x v="52"/>
    <s v="23"/>
    <x v="1"/>
    <s v="2018"/>
    <d v="1899-12-30T18:47:01"/>
    <n v="0"/>
    <n v="0"/>
    <n v="0"/>
    <n v="26.63"/>
    <n v="13443.83"/>
    <x v="104"/>
    <s v="Australia"/>
    <s v="debit"/>
  </r>
  <r>
    <n v="11034.44"/>
    <x v="52"/>
    <s v="23"/>
    <x v="1"/>
    <s v="2018"/>
    <d v="1899-12-30T19:00:00"/>
    <n v="0"/>
    <n v="0"/>
    <n v="0"/>
    <n v="18"/>
    <n v="11016.44"/>
    <x v="4"/>
    <s v="Australia"/>
    <s v="debit"/>
  </r>
  <r>
    <n v="13443.46"/>
    <x v="52"/>
    <s v="23"/>
    <x v="1"/>
    <s v="2018"/>
    <d v="1899-12-30T19:00:00"/>
    <n v="0"/>
    <n v="0"/>
    <n v="0"/>
    <n v="27"/>
    <n v="13416.46"/>
    <x v="4"/>
    <s v="Australia"/>
    <s v="debit"/>
  </r>
  <r>
    <n v="11456.06"/>
    <x v="52"/>
    <s v="23"/>
    <x v="1"/>
    <s v="2018"/>
    <d v="1899-12-30T19:00:00"/>
    <n v="0"/>
    <n v="0"/>
    <n v="0"/>
    <n v="179"/>
    <n v="11277.06"/>
    <x v="4"/>
    <s v="Australia"/>
    <s v="debit"/>
  </r>
  <r>
    <n v="3473.22"/>
    <x v="52"/>
    <s v="23"/>
    <x v="1"/>
    <s v="2018"/>
    <d v="1899-12-30T19:08:48"/>
    <n v="0"/>
    <n v="0"/>
    <n v="0"/>
    <n v="45.88"/>
    <n v="3427.3399999999997"/>
    <x v="1"/>
    <s v="Australia"/>
    <s v="debit"/>
  </r>
  <r>
    <n v="3445.99"/>
    <x v="52"/>
    <s v="23"/>
    <x v="1"/>
    <s v="2018"/>
    <d v="1899-12-30T19:25:45"/>
    <n v="0"/>
    <n v="0"/>
    <n v="0"/>
    <n v="27.23"/>
    <n v="3418.7599999999998"/>
    <x v="199"/>
    <s v="Australia"/>
    <s v="debit"/>
  </r>
  <r>
    <n v="22428.43"/>
    <x v="52"/>
    <s v="23"/>
    <x v="1"/>
    <s v="2018"/>
    <d v="1899-12-30T19:42:42"/>
    <n v="0"/>
    <n v="0"/>
    <n v="0"/>
    <n v="25.23"/>
    <n v="22403.200000000001"/>
    <x v="88"/>
    <s v="Australia"/>
    <s v="debit"/>
  </r>
  <r>
    <n v="3112.85"/>
    <x v="52"/>
    <s v="23"/>
    <x v="1"/>
    <s v="2018"/>
    <d v="1899-12-30T19:59:39"/>
    <n v="0"/>
    <n v="0"/>
    <n v="0"/>
    <n v="8.48"/>
    <n v="3104.37"/>
    <x v="336"/>
    <s v="Australia"/>
    <s v="debit"/>
  </r>
  <r>
    <n v="15039.33"/>
    <x v="52"/>
    <s v="23"/>
    <x v="1"/>
    <s v="2018"/>
    <d v="1899-12-30T20:00:00"/>
    <n v="0"/>
    <n v="0"/>
    <n v="0"/>
    <n v="48"/>
    <n v="14991.33"/>
    <x v="4"/>
    <s v="Australia"/>
    <s v="debit"/>
  </r>
  <r>
    <n v="39158.379999999997"/>
    <x v="52"/>
    <s v="23"/>
    <x v="1"/>
    <s v="2018"/>
    <d v="1899-12-30T20:00:00"/>
    <n v="0"/>
    <n v="0"/>
    <n v="0"/>
    <n v="151"/>
    <n v="39007.379999999997"/>
    <x v="4"/>
    <s v="Australia"/>
    <s v="debit"/>
  </r>
  <r>
    <n v="4830.16"/>
    <x v="52"/>
    <s v="23"/>
    <x v="1"/>
    <s v="2018"/>
    <d v="1899-12-30T20:00:00"/>
    <n v="0"/>
    <n v="0"/>
    <n v="0"/>
    <n v="42"/>
    <n v="4788.16"/>
    <x v="4"/>
    <s v="Australia"/>
    <s v="debit"/>
  </r>
  <r>
    <n v="18037.2"/>
    <x v="52"/>
    <s v="23"/>
    <x v="1"/>
    <s v="2018"/>
    <d v="1899-12-30T20:18:29"/>
    <n v="0"/>
    <n v="0"/>
    <n v="0"/>
    <n v="18.170000000000002"/>
    <n v="18019.030000000002"/>
    <x v="740"/>
    <s v="Australia"/>
    <s v="debit"/>
  </r>
  <r>
    <n v="7617.02"/>
    <x v="52"/>
    <s v="23"/>
    <x v="1"/>
    <s v="2018"/>
    <d v="1899-12-30T20:37:21"/>
    <n v="0"/>
    <n v="0"/>
    <n v="0"/>
    <n v="56.81"/>
    <n v="7560.21"/>
    <x v="6"/>
    <s v="Australia"/>
    <s v="debit"/>
  </r>
  <r>
    <n v="2955.1"/>
    <x v="52"/>
    <s v="23"/>
    <x v="1"/>
    <s v="2018"/>
    <d v="1899-12-30T20:56:13"/>
    <n v="0"/>
    <n v="0"/>
    <n v="0"/>
    <n v="18.41"/>
    <n v="2936.69"/>
    <x v="1"/>
    <s v="Australia"/>
    <s v="debit"/>
  </r>
  <r>
    <n v="2183.19"/>
    <x v="52"/>
    <s v="23"/>
    <x v="1"/>
    <s v="2018"/>
    <d v="1899-12-30T21:00:00"/>
    <n v="0"/>
    <n v="0"/>
    <n v="0"/>
    <n v="50"/>
    <n v="2133.19"/>
    <x v="4"/>
    <s v="Australia"/>
    <s v="debit"/>
  </r>
  <r>
    <n v="2510.2600000000002"/>
    <x v="52"/>
    <s v="23"/>
    <x v="1"/>
    <s v="2018"/>
    <d v="1899-12-30T21:06:09"/>
    <n v="0"/>
    <n v="0"/>
    <n v="0"/>
    <n v="15.39"/>
    <n v="2494.8700000000003"/>
    <x v="300"/>
    <s v="Australia"/>
    <s v="debit"/>
  </r>
  <r>
    <n v="2936.75"/>
    <x v="52"/>
    <s v="23"/>
    <x v="1"/>
    <s v="2018"/>
    <d v="1899-12-30T21:13:50"/>
    <n v="0"/>
    <n v="0"/>
    <n v="0"/>
    <n v="18.350000000000001"/>
    <n v="2918.4"/>
    <x v="740"/>
    <s v="Australia"/>
    <s v="debit"/>
  </r>
  <r>
    <n v="8151.58"/>
    <x v="52"/>
    <s v="23"/>
    <x v="1"/>
    <s v="2018"/>
    <d v="1899-12-30T21:21:32"/>
    <n v="0"/>
    <n v="0"/>
    <n v="0"/>
    <n v="32.82"/>
    <n v="8118.76"/>
    <x v="222"/>
    <s v="Australia"/>
    <s v="debit"/>
  </r>
  <r>
    <n v="2494.06"/>
    <x v="52"/>
    <s v="23"/>
    <x v="1"/>
    <s v="2018"/>
    <d v="1899-12-30T21:29:13"/>
    <n v="0"/>
    <n v="0"/>
    <n v="0"/>
    <n v="16.2"/>
    <n v="2477.86"/>
    <x v="524"/>
    <s v="Australia"/>
    <s v="debit"/>
  </r>
  <r>
    <n v="10847.79"/>
    <x v="52"/>
    <s v="23"/>
    <x v="1"/>
    <s v="2018"/>
    <d v="1899-12-30T21:36:55"/>
    <n v="0"/>
    <n v="0"/>
    <n v="0"/>
    <n v="23.93"/>
    <n v="10823.86"/>
    <x v="1023"/>
    <s v="Australia"/>
    <s v="debit"/>
  </r>
  <r>
    <n v="2491.4299999999998"/>
    <x v="52"/>
    <s v="23"/>
    <x v="1"/>
    <s v="2018"/>
    <d v="1899-12-30T21:44:36"/>
    <n v="0"/>
    <n v="0"/>
    <n v="0"/>
    <n v="2.63"/>
    <n v="2488.7999999999997"/>
    <x v="170"/>
    <s v="Australia"/>
    <s v="debit"/>
  </r>
  <r>
    <n v="4155.76"/>
    <x v="52"/>
    <s v="23"/>
    <x v="1"/>
    <s v="2018"/>
    <d v="1899-12-30T21:52:18"/>
    <n v="0"/>
    <n v="0"/>
    <n v="0"/>
    <n v="21.65"/>
    <n v="4134.1100000000006"/>
    <x v="294"/>
    <s v="Australia"/>
    <s v="debit"/>
  </r>
  <r>
    <n v="21266.69"/>
    <x v="52"/>
    <s v="23"/>
    <x v="1"/>
    <s v="2018"/>
    <d v="1899-12-30T21:59:59"/>
    <n v="0"/>
    <n v="0"/>
    <n v="0"/>
    <n v="13.08"/>
    <n v="21253.609999999997"/>
    <x v="206"/>
    <s v="Australia"/>
    <s v="debit"/>
  </r>
  <r>
    <n v="13057.24"/>
    <x v="52"/>
    <s v="23"/>
    <x v="1"/>
    <s v="2018"/>
    <d v="1899-12-30T22:00:00"/>
    <n v="0"/>
    <n v="0"/>
    <n v="0"/>
    <n v="25"/>
    <n v="13032.24"/>
    <x v="4"/>
    <s v="Australia"/>
    <s v="debit"/>
  </r>
  <r>
    <n v="15221.72"/>
    <x v="52"/>
    <s v="23"/>
    <x v="1"/>
    <s v="2018"/>
    <d v="1899-12-30T22:06:59"/>
    <n v="0"/>
    <n v="0"/>
    <n v="0"/>
    <n v="28.82"/>
    <n v="15192.9"/>
    <x v="533"/>
    <s v="Australia"/>
    <s v="debit"/>
  </r>
  <r>
    <n v="8091.52"/>
    <x v="52"/>
    <s v="23"/>
    <x v="1"/>
    <s v="2018"/>
    <d v="1899-12-30T22:13:59"/>
    <n v="0"/>
    <n v="0"/>
    <n v="0"/>
    <n v="36.35"/>
    <n v="8055.17"/>
    <x v="930"/>
    <s v="Australia"/>
    <s v="debit"/>
  </r>
  <r>
    <n v="15198.65"/>
    <x v="52"/>
    <s v="23"/>
    <x v="1"/>
    <s v="2018"/>
    <d v="1899-12-30T22:20:58"/>
    <n v="0"/>
    <n v="0"/>
    <n v="0"/>
    <n v="23.07"/>
    <n v="15175.58"/>
    <x v="330"/>
    <s v="Australia"/>
    <s v="debit"/>
  </r>
  <r>
    <n v="18017.7"/>
    <x v="52"/>
    <s v="23"/>
    <x v="1"/>
    <s v="2018"/>
    <d v="1899-12-30T22:27:58"/>
    <n v="0"/>
    <n v="0"/>
    <n v="0"/>
    <n v="19.5"/>
    <n v="17998.2"/>
    <x v="85"/>
    <s v="Australia"/>
    <s v="debit"/>
  </r>
  <r>
    <n v="6230.58"/>
    <x v="52"/>
    <s v="23"/>
    <x v="1"/>
    <s v="2018"/>
    <d v="1899-12-30T22:34:57"/>
    <n v="0"/>
    <n v="0"/>
    <n v="0"/>
    <n v="30.3"/>
    <n v="6200.28"/>
    <x v="488"/>
    <s v="Australia"/>
    <s v="debit"/>
  </r>
  <r>
    <n v="8049.38"/>
    <x v="52"/>
    <s v="23"/>
    <x v="1"/>
    <s v="2018"/>
    <d v="1899-12-30T22:41:57"/>
    <n v="0"/>
    <n v="0"/>
    <n v="0"/>
    <n v="42.14"/>
    <n v="8007.24"/>
    <x v="31"/>
    <s v="Australia"/>
    <s v="debit"/>
  </r>
  <r>
    <n v="2479.75"/>
    <x v="52"/>
    <s v="23"/>
    <x v="1"/>
    <s v="2018"/>
    <d v="1899-12-30T22:48:57"/>
    <n v="0"/>
    <n v="0"/>
    <n v="0"/>
    <n v="11.68"/>
    <n v="2468.0700000000002"/>
    <x v="744"/>
    <s v="Australia"/>
    <s v="debit"/>
  </r>
  <r>
    <n v="2466.16"/>
    <x v="52"/>
    <s v="23"/>
    <x v="1"/>
    <s v="2018"/>
    <d v="1899-12-30T22:55:56"/>
    <n v="0"/>
    <n v="0"/>
    <n v="0"/>
    <n v="13.59"/>
    <n v="2452.5699999999997"/>
    <x v="524"/>
    <s v="Australia"/>
    <s v="debit"/>
  </r>
  <r>
    <n v="13429.69"/>
    <x v="52"/>
    <s v="23"/>
    <x v="1"/>
    <s v="2018"/>
    <d v="1899-12-30T23:13:07"/>
    <n v="0"/>
    <n v="0"/>
    <n v="0"/>
    <n v="13.77"/>
    <n v="13415.92"/>
    <x v="778"/>
    <s v="Australia"/>
    <s v="debit"/>
  </r>
  <r>
    <n v="15118.62"/>
    <x v="52"/>
    <s v="23"/>
    <x v="1"/>
    <s v="2018"/>
    <d v="1899-12-30T23:44:22"/>
    <n v="0"/>
    <n v="0"/>
    <n v="0"/>
    <n v="80.03"/>
    <n v="15038.59"/>
    <x v="269"/>
    <s v="Australia"/>
    <s v="debit"/>
  </r>
  <r>
    <n v="6727.89"/>
    <x v="53"/>
    <s v="24"/>
    <x v="1"/>
    <s v="2018"/>
    <d v="1899-12-30T01:03:59"/>
    <n v="0"/>
    <n v="0"/>
    <n v="0"/>
    <n v="21.65"/>
    <n v="6706.2400000000007"/>
    <x v="918"/>
    <s v="Australia"/>
    <s v="debit"/>
  </r>
  <r>
    <n v="6214.43"/>
    <x v="53"/>
    <s v="24"/>
    <x v="1"/>
    <s v="2018"/>
    <d v="1899-12-30T01:53:59"/>
    <n v="0"/>
    <n v="0"/>
    <n v="0"/>
    <n v="16.149999999999999"/>
    <n v="6198.2800000000007"/>
    <x v="321"/>
    <s v="Australia"/>
    <s v="debit"/>
  </r>
  <r>
    <n v="6812.09"/>
    <x v="53"/>
    <s v="24"/>
    <x v="1"/>
    <s v="2018"/>
    <d v="1899-12-30T02:00:00"/>
    <n v="0"/>
    <n v="0"/>
    <n v="0"/>
    <n v="86"/>
    <n v="6726.09"/>
    <x v="4"/>
    <s v="Australia"/>
    <s v="debit"/>
  </r>
  <r>
    <n v="11551.52"/>
    <x v="53"/>
    <s v="24"/>
    <x v="1"/>
    <s v="2018"/>
    <d v="1899-12-30T03:00:00"/>
    <n v="0"/>
    <n v="0"/>
    <n v="0"/>
    <n v="33"/>
    <n v="11518.52"/>
    <x v="4"/>
    <s v="Australia"/>
    <s v="debit"/>
  </r>
  <r>
    <n v="7593.02"/>
    <x v="53"/>
    <s v="24"/>
    <x v="1"/>
    <s v="2018"/>
    <d v="1899-12-30T03:00:00"/>
    <n v="0"/>
    <n v="0"/>
    <n v="0"/>
    <n v="24"/>
    <n v="7569.02"/>
    <x v="4"/>
    <s v="Australia"/>
    <s v="debit"/>
  </r>
  <r>
    <n v="6405.59"/>
    <x v="53"/>
    <s v="24"/>
    <x v="1"/>
    <s v="2018"/>
    <d v="1899-12-30T04:00:00"/>
    <n v="0"/>
    <n v="0"/>
    <n v="0"/>
    <n v="66"/>
    <n v="6339.59"/>
    <x v="4"/>
    <s v="Australia"/>
    <s v="debit"/>
  </r>
  <r>
    <n v="6980.01"/>
    <x v="53"/>
    <s v="24"/>
    <x v="1"/>
    <s v="2018"/>
    <d v="1899-12-30T05:00:00"/>
    <n v="0"/>
    <n v="0"/>
    <n v="0"/>
    <n v="34"/>
    <n v="6946.01"/>
    <x v="4"/>
    <s v="Australia"/>
    <s v="debit"/>
  </r>
  <r>
    <n v="2409.84"/>
    <x v="53"/>
    <s v="24"/>
    <x v="1"/>
    <s v="2018"/>
    <d v="1899-12-30T06:00:00"/>
    <n v="0"/>
    <n v="0"/>
    <n v="0"/>
    <n v="35"/>
    <n v="2374.84"/>
    <x v="4"/>
    <s v="Australia"/>
    <s v="debit"/>
  </r>
  <r>
    <n v="4354.82"/>
    <x v="53"/>
    <s v="24"/>
    <x v="1"/>
    <s v="2018"/>
    <d v="1899-12-30T06:00:00"/>
    <n v="0"/>
    <n v="0"/>
    <n v="0"/>
    <n v="166"/>
    <n v="4188.82"/>
    <x v="4"/>
    <s v="Australia"/>
    <s v="debit"/>
  </r>
  <r>
    <n v="3775.84"/>
    <x v="53"/>
    <s v="24"/>
    <x v="1"/>
    <s v="2018"/>
    <d v="1899-12-30T07:00:00"/>
    <n v="0"/>
    <n v="0"/>
    <n v="0"/>
    <n v="91"/>
    <n v="3684.84"/>
    <x v="4"/>
    <s v="Australia"/>
    <s v="debit"/>
  </r>
  <r>
    <n v="2443.17"/>
    <x v="53"/>
    <s v="24"/>
    <x v="1"/>
    <s v="2018"/>
    <d v="1899-12-30T07:09:59"/>
    <n v="0"/>
    <n v="0"/>
    <n v="0"/>
    <n v="22.99"/>
    <n v="2420.1800000000003"/>
    <x v="233"/>
    <s v="Australia"/>
    <s v="debit"/>
  </r>
  <r>
    <n v="199689.54"/>
    <x v="53"/>
    <s v="24"/>
    <x v="1"/>
    <s v="2018"/>
    <d v="1899-12-30T08:00:00"/>
    <n v="0"/>
    <n v="0"/>
    <n v="0"/>
    <n v="51"/>
    <n v="199638.54"/>
    <x v="4"/>
    <s v="Australia"/>
    <s v="debit"/>
  </r>
  <r>
    <n v="22412.92"/>
    <x v="53"/>
    <s v="24"/>
    <x v="1"/>
    <s v="2018"/>
    <d v="1899-12-30T08:13:30"/>
    <n v="0"/>
    <n v="0"/>
    <n v="0"/>
    <n v="15.51"/>
    <n v="22397.41"/>
    <x v="688"/>
    <s v="Australia"/>
    <s v="debit"/>
  </r>
  <r>
    <n v="2432.86"/>
    <x v="53"/>
    <s v="24"/>
    <x v="1"/>
    <s v="2018"/>
    <d v="1899-12-30T08:40:32"/>
    <n v="0"/>
    <n v="0"/>
    <n v="0"/>
    <n v="10.31"/>
    <n v="2422.5500000000002"/>
    <x v="915"/>
    <s v="Australia"/>
    <s v="debit"/>
  </r>
  <r>
    <n v="17978.7"/>
    <x v="53"/>
    <s v="24"/>
    <x v="1"/>
    <s v="2018"/>
    <d v="1899-12-30T09:00:00"/>
    <n v="0"/>
    <n v="0"/>
    <n v="0"/>
    <n v="39"/>
    <n v="17939.7"/>
    <x v="4"/>
    <s v="Australia"/>
    <s v="debit"/>
  </r>
  <r>
    <n v="6704.05"/>
    <x v="53"/>
    <s v="24"/>
    <x v="1"/>
    <s v="2018"/>
    <d v="1899-12-30T09:01:10"/>
    <n v="0"/>
    <n v="0"/>
    <n v="0"/>
    <n v="23.84"/>
    <n v="6680.21"/>
    <x v="28"/>
    <s v="Australia"/>
    <s v="debit"/>
  </r>
  <r>
    <n v="15069.02"/>
    <x v="53"/>
    <s v="24"/>
    <x v="1"/>
    <s v="2018"/>
    <d v="1899-12-30T09:05:24"/>
    <n v="0"/>
    <n v="0"/>
    <n v="0"/>
    <n v="49.6"/>
    <n v="15019.42"/>
    <x v="1347"/>
    <s v="Australia"/>
    <s v="debit"/>
  </r>
  <r>
    <n v="2426.12"/>
    <x v="53"/>
    <s v="24"/>
    <x v="1"/>
    <s v="2018"/>
    <d v="1899-12-30T09:09:37"/>
    <n v="0"/>
    <n v="0"/>
    <n v="0"/>
    <n v="6.74"/>
    <n v="2419.38"/>
    <x v="240"/>
    <s v="Australia"/>
    <s v="debit"/>
  </r>
  <r>
    <n v="3579.63"/>
    <x v="53"/>
    <s v="24"/>
    <x v="1"/>
    <s v="2018"/>
    <d v="1899-12-30T09:13:50"/>
    <n v="0"/>
    <n v="0"/>
    <n v="0"/>
    <n v="83.68"/>
    <n v="3495.9500000000003"/>
    <x v="297"/>
    <s v="Australia"/>
    <s v="debit"/>
  </r>
  <r>
    <n v="7551.35"/>
    <x v="53"/>
    <s v="24"/>
    <x v="1"/>
    <s v="2018"/>
    <d v="1899-12-30T09:18:03"/>
    <n v="0"/>
    <n v="0"/>
    <n v="0"/>
    <n v="41.67"/>
    <n v="7509.68"/>
    <x v="6"/>
    <s v="Australia"/>
    <s v="debit"/>
  </r>
  <r>
    <n v="8643.91"/>
    <x v="53"/>
    <s v="24"/>
    <x v="1"/>
    <s v="2018"/>
    <d v="1899-12-30T09:22:16"/>
    <n v="0"/>
    <n v="0"/>
    <n v="0"/>
    <n v="11.26"/>
    <n v="8632.65"/>
    <x v="918"/>
    <s v="Australia"/>
    <s v="debit"/>
  </r>
  <r>
    <n v="62024.79"/>
    <x v="53"/>
    <s v="24"/>
    <x v="1"/>
    <s v="2018"/>
    <d v="1899-12-30T09:26:29"/>
    <n v="0"/>
    <n v="0"/>
    <n v="0"/>
    <n v="12.87"/>
    <n v="62011.92"/>
    <x v="537"/>
    <s v="Australia"/>
    <s v="debit"/>
  </r>
  <r>
    <n v="4123.62"/>
    <x v="53"/>
    <s v="24"/>
    <x v="1"/>
    <s v="2018"/>
    <d v="1899-12-30T09:30:43"/>
    <n v="0"/>
    <n v="0"/>
    <n v="0"/>
    <n v="32.14"/>
    <n v="4091.48"/>
    <x v="28"/>
    <s v="Australia"/>
    <s v="debit"/>
  </r>
  <r>
    <n v="12837.45"/>
    <x v="53"/>
    <s v="24"/>
    <x v="1"/>
    <s v="2018"/>
    <d v="1899-12-30T09:39:09"/>
    <n v="0"/>
    <n v="0"/>
    <n v="0"/>
    <n v="55.26"/>
    <n v="12782.19"/>
    <x v="1"/>
    <s v="Australia"/>
    <s v="debit"/>
  </r>
  <r>
    <n v="331.92"/>
    <x v="53"/>
    <s v="24"/>
    <x v="1"/>
    <s v="2018"/>
    <d v="1899-12-30T09:43:22"/>
    <n v="0"/>
    <n v="0"/>
    <n v="0"/>
    <n v="25.66"/>
    <n v="306.26"/>
    <x v="978"/>
    <s v="Australia"/>
    <s v="debit"/>
  </r>
  <r>
    <n v="3019.95"/>
    <x v="53"/>
    <s v="24"/>
    <x v="1"/>
    <s v="2018"/>
    <d v="1899-12-30T09:47:35"/>
    <n v="0"/>
    <n v="0"/>
    <n v="0"/>
    <n v="27.76"/>
    <n v="2992.1899999999996"/>
    <x v="254"/>
    <s v="Australia"/>
    <s v="debit"/>
  </r>
  <r>
    <n v="13417.37"/>
    <x v="53"/>
    <s v="24"/>
    <x v="1"/>
    <s v="2018"/>
    <d v="1899-12-30T09:51:48"/>
    <n v="0"/>
    <n v="0"/>
    <n v="0"/>
    <n v="12.32"/>
    <n v="13405.050000000001"/>
    <x v="240"/>
    <s v="Australia"/>
    <s v="debit"/>
  </r>
  <r>
    <n v="4280.0600000000004"/>
    <x v="53"/>
    <s v="24"/>
    <x v="1"/>
    <s v="2018"/>
    <d v="1899-12-30T09:56:02"/>
    <n v="0"/>
    <n v="0"/>
    <n v="0"/>
    <n v="74.760000000000005"/>
    <n v="4205.3"/>
    <x v="170"/>
    <s v="Australia"/>
    <s v="debit"/>
  </r>
  <r>
    <n v="4265.46"/>
    <x v="53"/>
    <s v="24"/>
    <x v="1"/>
    <s v="2018"/>
    <d v="1899-12-30T10:00:27"/>
    <n v="0"/>
    <n v="0"/>
    <n v="0"/>
    <n v="14.6"/>
    <n v="4250.8599999999997"/>
    <x v="982"/>
    <s v="Australia"/>
    <s v="debit"/>
  </r>
  <r>
    <n v="6582.46"/>
    <x v="53"/>
    <s v="24"/>
    <x v="1"/>
    <s v="2018"/>
    <d v="1899-12-30T10:07:58"/>
    <n v="0"/>
    <n v="0"/>
    <n v="0"/>
    <n v="32.229999999999997"/>
    <n v="6550.2300000000005"/>
    <x v="755"/>
    <s v="Australia"/>
    <s v="debit"/>
  </r>
  <r>
    <n v="12813.42"/>
    <x v="53"/>
    <s v="24"/>
    <x v="1"/>
    <s v="2018"/>
    <d v="1899-12-30T10:15:29"/>
    <n v="0"/>
    <n v="0"/>
    <n v="0"/>
    <n v="24.03"/>
    <n v="12789.39"/>
    <x v="167"/>
    <s v="Australia"/>
    <s v="debit"/>
  </r>
  <r>
    <n v="17973.16"/>
    <x v="53"/>
    <s v="24"/>
    <x v="1"/>
    <s v="2018"/>
    <d v="1899-12-30T10:23:00"/>
    <n v="0"/>
    <n v="0"/>
    <n v="0"/>
    <n v="5.54"/>
    <n v="17967.62"/>
    <x v="250"/>
    <s v="Australia"/>
    <s v="debit"/>
  </r>
  <r>
    <n v="38390.49"/>
    <x v="53"/>
    <s v="24"/>
    <x v="1"/>
    <s v="2018"/>
    <d v="1899-12-30T10:30:31"/>
    <n v="0"/>
    <n v="0"/>
    <n v="0"/>
    <n v="59.94"/>
    <n v="38330.549999999996"/>
    <x v="402"/>
    <s v="Australia"/>
    <s v="debit"/>
  </r>
  <r>
    <n v="313.44"/>
    <x v="53"/>
    <s v="24"/>
    <x v="1"/>
    <s v="2018"/>
    <d v="1899-12-30T10:38:02"/>
    <n v="0"/>
    <n v="0"/>
    <n v="0"/>
    <n v="18.48"/>
    <n v="294.95999999999998"/>
    <x v="710"/>
    <s v="Australia"/>
    <s v="debit"/>
  </r>
  <r>
    <n v="12803.72"/>
    <x v="53"/>
    <s v="24"/>
    <x v="1"/>
    <s v="2018"/>
    <d v="1899-12-30T10:53:04"/>
    <n v="0"/>
    <n v="0"/>
    <n v="0"/>
    <n v="9.6999999999999993"/>
    <n v="12794.019999999999"/>
    <x v="665"/>
    <s v="Australia"/>
    <s v="debit"/>
  </r>
  <r>
    <n v="9760.77"/>
    <x v="53"/>
    <s v="24"/>
    <x v="1"/>
    <s v="2018"/>
    <d v="1899-12-30T11:00:00"/>
    <n v="0"/>
    <n v="0"/>
    <n v="0"/>
    <n v="1711.39"/>
    <n v="8049.38"/>
    <x v="4"/>
    <s v="Australia"/>
    <s v="credit"/>
  </r>
  <r>
    <n v="9714.77"/>
    <x v="53"/>
    <s v="24"/>
    <x v="1"/>
    <s v="2018"/>
    <d v="1899-12-30T11:00:00"/>
    <n v="0"/>
    <n v="0"/>
    <n v="0"/>
    <n v="46"/>
    <n v="9668.77"/>
    <x v="4"/>
    <s v="Australia"/>
    <s v="debit"/>
  </r>
  <r>
    <n v="56730.1"/>
    <x v="53"/>
    <s v="24"/>
    <x v="1"/>
    <s v="2018"/>
    <d v="1899-12-30T11:00:00"/>
    <n v="0"/>
    <n v="0"/>
    <n v="0"/>
    <n v="37"/>
    <n v="56693.1"/>
    <x v="4"/>
    <s v="Australia"/>
    <s v="debit"/>
  </r>
  <r>
    <n v="4465.5600000000004"/>
    <x v="53"/>
    <s v="24"/>
    <x v="1"/>
    <s v="2018"/>
    <d v="1899-12-30T11:00:00"/>
    <n v="0"/>
    <n v="0"/>
    <n v="0"/>
    <n v="892.09"/>
    <n v="3573.4700000000003"/>
    <x v="4"/>
    <s v="Australia"/>
    <s v="credit"/>
  </r>
  <r>
    <n v="61900.79"/>
    <x v="53"/>
    <s v="24"/>
    <x v="1"/>
    <s v="2018"/>
    <d v="1899-12-30T11:00:00"/>
    <n v="0"/>
    <n v="0"/>
    <n v="0"/>
    <n v="124"/>
    <n v="61776.79"/>
    <x v="4"/>
    <s v="Australia"/>
    <s v="debit"/>
  </r>
  <r>
    <n v="40834.410000000003"/>
    <x v="53"/>
    <s v="24"/>
    <x v="1"/>
    <s v="2018"/>
    <d v="1899-12-30T11:00:00"/>
    <n v="0"/>
    <n v="0"/>
    <n v="0"/>
    <n v="42"/>
    <n v="40792.410000000003"/>
    <x v="4"/>
    <s v="Australia"/>
    <s v="debit"/>
  </r>
  <r>
    <n v="4863.09"/>
    <x v="53"/>
    <s v="24"/>
    <x v="1"/>
    <s v="2018"/>
    <d v="1899-12-30T11:00:00"/>
    <n v="0"/>
    <n v="0"/>
    <n v="0"/>
    <n v="1843.14"/>
    <n v="3019.95"/>
    <x v="4"/>
    <s v="Australia"/>
    <s v="credit"/>
  </r>
  <r>
    <n v="15055.29"/>
    <x v="53"/>
    <s v="24"/>
    <x v="1"/>
    <s v="2018"/>
    <d v="1899-12-30T11:01:59"/>
    <n v="0"/>
    <n v="0"/>
    <n v="0"/>
    <n v="13.73"/>
    <n v="15041.560000000001"/>
    <x v="587"/>
    <s v="Australia"/>
    <s v="debit"/>
  </r>
  <r>
    <n v="4230.32"/>
    <x v="53"/>
    <s v="24"/>
    <x v="1"/>
    <s v="2018"/>
    <d v="1899-12-30T11:26:59"/>
    <n v="0"/>
    <n v="0"/>
    <n v="0"/>
    <n v="15.38"/>
    <n v="4214.9399999999996"/>
    <x v="1348"/>
    <s v="Australia"/>
    <s v="debit"/>
  </r>
  <r>
    <n v="3573.47"/>
    <x v="53"/>
    <s v="24"/>
    <x v="1"/>
    <s v="2018"/>
    <d v="1899-12-30T11:51:59"/>
    <n v="0"/>
    <n v="0"/>
    <n v="0"/>
    <n v="6.16"/>
    <n v="3567.31"/>
    <x v="591"/>
    <s v="Australia"/>
    <s v="debit"/>
  </r>
  <r>
    <n v="7178.3"/>
    <x v="53"/>
    <s v="24"/>
    <x v="1"/>
    <s v="2018"/>
    <d v="1899-12-30T12:00:00"/>
    <n v="0"/>
    <n v="0"/>
    <n v="0"/>
    <n v="1640.83"/>
    <n v="5537.47"/>
    <x v="4"/>
    <s v="Australia"/>
    <s v="credit"/>
  </r>
  <r>
    <n v="3272.79"/>
    <x v="53"/>
    <s v="24"/>
    <x v="1"/>
    <s v="2018"/>
    <d v="1899-12-30T12:00:00"/>
    <n v="0"/>
    <n v="0"/>
    <n v="0"/>
    <n v="862.95"/>
    <n v="2409.84"/>
    <x v="4"/>
    <s v="Australia"/>
    <s v="credit"/>
  </r>
  <r>
    <n v="4084.13"/>
    <x v="53"/>
    <s v="24"/>
    <x v="1"/>
    <s v="2018"/>
    <d v="1899-12-30T12:00:00"/>
    <n v="0"/>
    <n v="0"/>
    <n v="0"/>
    <n v="1085"/>
    <n v="2999.13"/>
    <x v="4"/>
    <s v="Australia"/>
    <s v="debit"/>
  </r>
  <r>
    <n v="5722.81"/>
    <x v="53"/>
    <s v="24"/>
    <x v="1"/>
    <s v="2018"/>
    <d v="1899-12-30T12:16:11"/>
    <n v="0"/>
    <n v="0"/>
    <n v="0"/>
    <n v="20.55"/>
    <n v="5702.26"/>
    <x v="1349"/>
    <s v="Australia"/>
    <s v="debit"/>
  </r>
  <r>
    <n v="12927.48"/>
    <x v="53"/>
    <s v="24"/>
    <x v="1"/>
    <s v="2018"/>
    <d v="1899-12-30T12:39:59"/>
    <n v="0"/>
    <n v="0"/>
    <n v="0"/>
    <n v="44.1"/>
    <n v="12883.38"/>
    <x v="263"/>
    <s v="Australia"/>
    <s v="debit"/>
  </r>
  <r>
    <n v="9468.98"/>
    <x v="53"/>
    <s v="24"/>
    <x v="1"/>
    <s v="2018"/>
    <d v="1899-12-30T13:00:00"/>
    <n v="0"/>
    <n v="0"/>
    <n v="0"/>
    <n v="2886.52"/>
    <n v="6582.4599999999991"/>
    <x v="4"/>
    <s v="Australia"/>
    <s v="credit"/>
  </r>
  <r>
    <n v="15391.73"/>
    <x v="53"/>
    <s v="24"/>
    <x v="1"/>
    <s v="2018"/>
    <d v="1899-12-30T13:00:00"/>
    <n v="0"/>
    <n v="0"/>
    <n v="0"/>
    <n v="2588.0100000000002"/>
    <n v="12803.72"/>
    <x v="4"/>
    <s v="Australia"/>
    <s v="credit"/>
  </r>
  <r>
    <n v="8100.28"/>
    <x v="53"/>
    <s v="24"/>
    <x v="1"/>
    <s v="2018"/>
    <d v="1899-12-30T13:00:00"/>
    <n v="0"/>
    <n v="0"/>
    <n v="0"/>
    <n v="1396.23"/>
    <n v="6704.0499999999993"/>
    <x v="4"/>
    <s v="Australia"/>
    <s v="credit"/>
  </r>
  <r>
    <n v="31541.35"/>
    <x v="53"/>
    <s v="24"/>
    <x v="1"/>
    <s v="2018"/>
    <d v="1899-12-30T13:00:00"/>
    <n v="0"/>
    <n v="0"/>
    <n v="0"/>
    <n v="664.43"/>
    <n v="30876.92"/>
    <x v="4"/>
    <s v="Australia"/>
    <s v="credit"/>
  </r>
  <r>
    <n v="4682.7700000000004"/>
    <x v="53"/>
    <s v="24"/>
    <x v="1"/>
    <s v="2018"/>
    <d v="1899-12-30T13:00:00"/>
    <n v="0"/>
    <n v="0"/>
    <n v="0"/>
    <n v="1059.8399999999999"/>
    <n v="3622.9300000000003"/>
    <x v="4"/>
    <s v="Australia"/>
    <s v="credit"/>
  </r>
  <r>
    <n v="9465.08"/>
    <x v="53"/>
    <s v="24"/>
    <x v="1"/>
    <s v="2018"/>
    <d v="1899-12-30T13:00:00"/>
    <n v="0"/>
    <n v="0"/>
    <n v="0"/>
    <n v="990.55"/>
    <n v="8474.5300000000007"/>
    <x v="4"/>
    <s v="Australia"/>
    <s v="credit"/>
  </r>
  <r>
    <n v="17957.13"/>
    <x v="53"/>
    <s v="24"/>
    <x v="1"/>
    <s v="2018"/>
    <d v="1899-12-30T13:03:59"/>
    <n v="0"/>
    <n v="0"/>
    <n v="0"/>
    <n v="16.03"/>
    <n v="17941.100000000002"/>
    <x v="26"/>
    <s v="Australia"/>
    <s v="debit"/>
  </r>
  <r>
    <n v="2413.8000000000002"/>
    <x v="53"/>
    <s v="24"/>
    <x v="1"/>
    <s v="2018"/>
    <d v="1899-12-30T13:28:59"/>
    <n v="0"/>
    <n v="0"/>
    <n v="0"/>
    <n v="12.32"/>
    <n v="2401.48"/>
    <x v="677"/>
    <s v="Australia"/>
    <s v="debit"/>
  </r>
  <r>
    <n v="9687.2900000000009"/>
    <x v="53"/>
    <s v="24"/>
    <x v="1"/>
    <s v="2018"/>
    <d v="1899-12-30T13:53:59"/>
    <n v="0"/>
    <n v="0"/>
    <n v="0"/>
    <n v="27.48"/>
    <n v="9659.8100000000013"/>
    <x v="31"/>
    <s v="Australia"/>
    <s v="debit"/>
  </r>
  <r>
    <n v="9550.16"/>
    <x v="53"/>
    <s v="24"/>
    <x v="1"/>
    <s v="2018"/>
    <d v="1899-12-30T14:00:00"/>
    <n v="0"/>
    <n v="0"/>
    <n v="0"/>
    <n v="40"/>
    <n v="9510.16"/>
    <x v="4"/>
    <s v="Australia"/>
    <s v="debit"/>
  </r>
  <r>
    <n v="9456.16"/>
    <x v="53"/>
    <s v="24"/>
    <x v="1"/>
    <s v="2018"/>
    <d v="1899-12-30T14:00:00"/>
    <n v="0"/>
    <n v="0"/>
    <n v="0"/>
    <n v="94"/>
    <n v="9362.16"/>
    <x v="4"/>
    <s v="Australia"/>
    <s v="debit"/>
  </r>
  <r>
    <n v="15337.6"/>
    <x v="53"/>
    <s v="24"/>
    <x v="1"/>
    <s v="2018"/>
    <d v="1899-12-30T14:00:00"/>
    <n v="0"/>
    <n v="0"/>
    <n v="0"/>
    <n v="2280.36"/>
    <n v="13057.24"/>
    <x v="4"/>
    <s v="Australia"/>
    <s v="credit"/>
  </r>
  <r>
    <n v="38370.49"/>
    <x v="53"/>
    <s v="24"/>
    <x v="1"/>
    <s v="2018"/>
    <d v="1899-12-30T14:00:00"/>
    <n v="0"/>
    <n v="0"/>
    <n v="0"/>
    <n v="20"/>
    <n v="38350.49"/>
    <x v="4"/>
    <s v="Australia"/>
    <s v="debit"/>
  </r>
  <r>
    <n v="7076.21"/>
    <x v="53"/>
    <s v="24"/>
    <x v="1"/>
    <s v="2018"/>
    <d v="1899-12-30T14:00:00"/>
    <n v="0"/>
    <n v="0"/>
    <n v="0"/>
    <n v="3712.56"/>
    <n v="3363.65"/>
    <x v="4"/>
    <s v="Australia"/>
    <s v="credit"/>
  </r>
  <r>
    <n v="9530.5400000000009"/>
    <x v="53"/>
    <s v="24"/>
    <x v="1"/>
    <s v="2018"/>
    <d v="1899-12-30T14:00:00"/>
    <n v="0"/>
    <n v="0"/>
    <n v="0"/>
    <n v="1636.72"/>
    <n v="7893.8200000000006"/>
    <x v="4"/>
    <s v="Australia"/>
    <s v="credit"/>
  </r>
  <r>
    <n v="2891.47"/>
    <x v="53"/>
    <s v="24"/>
    <x v="1"/>
    <s v="2018"/>
    <d v="1899-12-30T14:19:59"/>
    <n v="0"/>
    <n v="0"/>
    <n v="0"/>
    <n v="9.98"/>
    <n v="2881.49"/>
    <x v="51"/>
    <s v="Australia"/>
    <s v="debit"/>
  </r>
  <r>
    <n v="4258.51"/>
    <x v="53"/>
    <s v="24"/>
    <x v="1"/>
    <s v="2018"/>
    <d v="1899-12-30T14:46:18"/>
    <n v="0"/>
    <n v="0"/>
    <n v="0"/>
    <n v="6.95"/>
    <n v="4251.5600000000004"/>
    <x v="744"/>
    <s v="Australia"/>
    <s v="debit"/>
  </r>
  <r>
    <n v="6350.59"/>
    <x v="53"/>
    <s v="24"/>
    <x v="1"/>
    <s v="2018"/>
    <d v="1899-12-30T15:00:00"/>
    <n v="0"/>
    <n v="0"/>
    <n v="0"/>
    <n v="55"/>
    <n v="6295.59"/>
    <x v="4"/>
    <s v="Australia"/>
    <s v="debit"/>
  </r>
  <r>
    <n v="16164.09"/>
    <x v="53"/>
    <s v="24"/>
    <x v="1"/>
    <s v="2018"/>
    <d v="1899-12-30T15:00:00"/>
    <n v="0"/>
    <n v="0"/>
    <n v="0"/>
    <n v="180"/>
    <n v="15984.09"/>
    <x v="4"/>
    <s v="Australia"/>
    <s v="debit"/>
  </r>
  <r>
    <n v="11012.44"/>
    <x v="53"/>
    <s v="24"/>
    <x v="1"/>
    <s v="2018"/>
    <d v="1899-12-30T15:00:00"/>
    <n v="0"/>
    <n v="0"/>
    <n v="0"/>
    <n v="22"/>
    <n v="10990.44"/>
    <x v="4"/>
    <s v="Australia"/>
    <s v="debit"/>
  </r>
  <r>
    <n v="7172.29"/>
    <x v="53"/>
    <s v="24"/>
    <x v="1"/>
    <s v="2018"/>
    <d v="1899-12-30T15:09:59"/>
    <n v="0"/>
    <n v="0"/>
    <n v="0"/>
    <n v="42.78"/>
    <n v="7129.51"/>
    <x v="43"/>
    <s v="Australia"/>
    <s v="debit"/>
  </r>
  <r>
    <n v="13399.99"/>
    <x v="53"/>
    <s v="24"/>
    <x v="1"/>
    <s v="2018"/>
    <d v="1899-12-30T15:30:49"/>
    <n v="0"/>
    <n v="0"/>
    <n v="0"/>
    <n v="17.38"/>
    <n v="13382.61"/>
    <x v="74"/>
    <s v="Australia"/>
    <s v="debit"/>
  </r>
  <r>
    <n v="4813.8999999999996"/>
    <x v="53"/>
    <s v="24"/>
    <x v="1"/>
    <s v="2018"/>
    <d v="1899-12-30T15:51:39"/>
    <n v="0"/>
    <n v="0"/>
    <n v="0"/>
    <n v="16.260000000000002"/>
    <n v="4797.6399999999994"/>
    <x v="1350"/>
    <s v="Australia"/>
    <s v="debit"/>
  </r>
  <r>
    <n v="15376.39"/>
    <x v="53"/>
    <s v="24"/>
    <x v="1"/>
    <s v="2018"/>
    <d v="1899-12-30T16:18:10"/>
    <n v="0"/>
    <n v="0"/>
    <n v="0"/>
    <n v="15.34"/>
    <n v="15361.05"/>
    <x v="6"/>
    <s v="Australia"/>
    <s v="debit"/>
  </r>
  <r>
    <n v="15358.51"/>
    <x v="53"/>
    <s v="24"/>
    <x v="1"/>
    <s v="2018"/>
    <d v="1899-12-30T16:48:29"/>
    <n v="0"/>
    <n v="0"/>
    <n v="0"/>
    <n v="17.88"/>
    <n v="15340.630000000001"/>
    <x v="6"/>
    <s v="Australia"/>
    <s v="debit"/>
  </r>
  <r>
    <n v="59584.84"/>
    <x v="53"/>
    <s v="24"/>
    <x v="1"/>
    <s v="2018"/>
    <d v="1899-12-30T17:00:00"/>
    <n v="0"/>
    <n v="0"/>
    <n v="0"/>
    <n v="2854.74"/>
    <n v="56730.1"/>
    <x v="4"/>
    <s v="Australia"/>
    <s v="credit"/>
  </r>
  <r>
    <n v="7515.35"/>
    <x v="53"/>
    <s v="24"/>
    <x v="1"/>
    <s v="2018"/>
    <d v="1899-12-30T17:00:00"/>
    <n v="0"/>
    <n v="0"/>
    <n v="0"/>
    <n v="36"/>
    <n v="7479.35"/>
    <x v="4"/>
    <s v="Australia"/>
    <s v="debit"/>
  </r>
  <r>
    <n v="42425.26"/>
    <x v="53"/>
    <s v="24"/>
    <x v="1"/>
    <s v="2018"/>
    <d v="1899-12-30T17:00:00"/>
    <n v="0"/>
    <n v="0"/>
    <n v="0"/>
    <n v="4054.77"/>
    <n v="38370.490000000005"/>
    <x v="4"/>
    <s v="Australia"/>
    <s v="credit"/>
  </r>
  <r>
    <n v="4629.7700000000004"/>
    <x v="53"/>
    <s v="24"/>
    <x v="1"/>
    <s v="2018"/>
    <d v="1899-12-30T17:00:00"/>
    <n v="0"/>
    <n v="0"/>
    <n v="0"/>
    <n v="53"/>
    <n v="4576.7700000000004"/>
    <x v="4"/>
    <s v="Australia"/>
    <s v="debit"/>
  </r>
  <r>
    <n v="299.27999999999997"/>
    <x v="53"/>
    <s v="24"/>
    <x v="1"/>
    <s v="2018"/>
    <d v="1899-12-30T17:21:22"/>
    <n v="0"/>
    <n v="0"/>
    <n v="0"/>
    <n v="14.16"/>
    <n v="285.11999999999995"/>
    <x v="1017"/>
    <s v="Australia"/>
    <s v="debit"/>
  </r>
  <r>
    <n v="13388.33"/>
    <x v="53"/>
    <s v="24"/>
    <x v="1"/>
    <s v="2018"/>
    <d v="1899-12-30T17:55:51"/>
    <n v="0"/>
    <n v="0"/>
    <n v="0"/>
    <n v="11.66"/>
    <n v="13376.67"/>
    <x v="79"/>
    <s v="Australia"/>
    <s v="debit"/>
  </r>
  <r>
    <n v="281.81"/>
    <x v="53"/>
    <s v="24"/>
    <x v="1"/>
    <s v="2018"/>
    <d v="1899-12-30T18:31:25"/>
    <n v="0"/>
    <n v="0"/>
    <n v="0"/>
    <n v="17.47"/>
    <n v="264.34000000000003"/>
    <x v="1351"/>
    <s v="Australia"/>
    <s v="debit"/>
  </r>
  <r>
    <n v="14336.73"/>
    <x v="53"/>
    <s v="24"/>
    <x v="1"/>
    <s v="2018"/>
    <d v="1899-12-30T19:00:00"/>
    <n v="0"/>
    <n v="0"/>
    <n v="0"/>
    <n v="1174"/>
    <n v="13162.73"/>
    <x v="4"/>
    <s v="Australia"/>
    <s v="debit"/>
  </r>
  <r>
    <n v="13333.33"/>
    <x v="53"/>
    <s v="24"/>
    <x v="1"/>
    <s v="2018"/>
    <d v="1899-12-30T19:00:00"/>
    <n v="0"/>
    <n v="0"/>
    <n v="0"/>
    <n v="55"/>
    <n v="13278.33"/>
    <x v="4"/>
    <s v="Australia"/>
    <s v="debit"/>
  </r>
  <r>
    <n v="2154.34"/>
    <x v="53"/>
    <s v="24"/>
    <x v="1"/>
    <s v="2018"/>
    <d v="1899-12-30T19:08:41"/>
    <n v="0"/>
    <n v="0"/>
    <n v="0"/>
    <n v="28.85"/>
    <n v="2125.4900000000002"/>
    <x v="1"/>
    <s v="Australia"/>
    <s v="debit"/>
  </r>
  <r>
    <n v="3417.93"/>
    <x v="53"/>
    <s v="24"/>
    <x v="1"/>
    <s v="2018"/>
    <d v="1899-12-30T19:52:10"/>
    <n v="0"/>
    <n v="0"/>
    <n v="0"/>
    <n v="28.06"/>
    <n v="3389.87"/>
    <x v="107"/>
    <s v="Australia"/>
    <s v="debit"/>
  </r>
  <r>
    <n v="6791.37"/>
    <x v="53"/>
    <s v="24"/>
    <x v="1"/>
    <s v="2018"/>
    <d v="1899-12-30T20:00:00"/>
    <n v="0"/>
    <n v="0"/>
    <n v="0"/>
    <n v="64"/>
    <n v="6727.37"/>
    <x v="4"/>
    <s v="Australia"/>
    <s v="debit"/>
  </r>
  <r>
    <n v="112640.71"/>
    <x v="53"/>
    <s v="24"/>
    <x v="1"/>
    <s v="2018"/>
    <d v="1899-12-30T20:00:00"/>
    <n v="0"/>
    <n v="0"/>
    <n v="0"/>
    <n v="33"/>
    <n v="112607.71"/>
    <x v="4"/>
    <s v="Australia"/>
    <s v="debit"/>
  </r>
  <r>
    <n v="2093.34"/>
    <x v="53"/>
    <s v="24"/>
    <x v="1"/>
    <s v="2018"/>
    <d v="1899-12-30T20:00:00"/>
    <n v="0"/>
    <n v="0"/>
    <n v="0"/>
    <n v="61"/>
    <n v="2032.3400000000001"/>
    <x v="4"/>
    <s v="Australia"/>
    <s v="debit"/>
  </r>
  <r>
    <n v="9646.75"/>
    <x v="53"/>
    <s v="24"/>
    <x v="1"/>
    <s v="2018"/>
    <d v="1899-12-30T20:29:17"/>
    <n v="0"/>
    <n v="0"/>
    <n v="0"/>
    <n v="40.54"/>
    <n v="9606.2099999999991"/>
    <x v="1352"/>
    <s v="Australia"/>
    <s v="debit"/>
  </r>
  <r>
    <n v="4246.99"/>
    <x v="53"/>
    <s v="24"/>
    <x v="1"/>
    <s v="2018"/>
    <d v="1899-12-30T21:02:03"/>
    <n v="0"/>
    <n v="0"/>
    <n v="0"/>
    <n v="11.52"/>
    <n v="4235.4699999999993"/>
    <x v="793"/>
    <s v="Australia"/>
    <s v="debit"/>
  </r>
  <r>
    <n v="275.52"/>
    <x v="53"/>
    <s v="24"/>
    <x v="1"/>
    <s v="2018"/>
    <d v="1899-12-30T21:16:45"/>
    <n v="0"/>
    <n v="0"/>
    <n v="0"/>
    <n v="6.29"/>
    <n v="269.22999999999996"/>
    <x v="143"/>
    <s v="Australia"/>
    <s v="debit"/>
  </r>
  <r>
    <n v="15342.63"/>
    <x v="53"/>
    <s v="24"/>
    <x v="1"/>
    <s v="2018"/>
    <d v="1899-12-30T21:31:28"/>
    <n v="0"/>
    <n v="0"/>
    <n v="0"/>
    <n v="15.88"/>
    <n v="15326.75"/>
    <x v="83"/>
    <s v="Australia"/>
    <s v="debit"/>
  </r>
  <r>
    <n v="4101.34"/>
    <x v="53"/>
    <s v="24"/>
    <x v="1"/>
    <s v="2018"/>
    <d v="1899-12-30T21:46:10"/>
    <n v="0"/>
    <n v="0"/>
    <n v="0"/>
    <n v="22.28"/>
    <n v="4079.06"/>
    <x v="1353"/>
    <s v="Australia"/>
    <s v="debit"/>
  </r>
  <r>
    <n v="9434.08"/>
    <x v="53"/>
    <s v="24"/>
    <x v="1"/>
    <s v="2018"/>
    <d v="1899-12-30T22:00:00"/>
    <n v="0"/>
    <n v="0"/>
    <n v="0"/>
    <n v="31"/>
    <n v="9403.08"/>
    <x v="4"/>
    <s v="Australia"/>
    <s v="debit"/>
  </r>
  <r>
    <n v="4206.01"/>
    <x v="53"/>
    <s v="24"/>
    <x v="1"/>
    <s v="2018"/>
    <d v="1899-12-30T22:00:43"/>
    <n v="0"/>
    <n v="0"/>
    <n v="0"/>
    <n v="40.98"/>
    <n v="4165.0300000000007"/>
    <x v="89"/>
    <s v="Australia"/>
    <s v="debit"/>
  </r>
  <r>
    <n v="61866.18"/>
    <x v="53"/>
    <s v="24"/>
    <x v="1"/>
    <s v="2018"/>
    <d v="1899-12-30T22:12:46"/>
    <n v="0"/>
    <n v="0"/>
    <n v="0"/>
    <n v="34.61"/>
    <n v="61831.57"/>
    <x v="169"/>
    <s v="Australia"/>
    <s v="debit"/>
  </r>
  <r>
    <n v="2924.56"/>
    <x v="53"/>
    <s v="24"/>
    <x v="1"/>
    <s v="2018"/>
    <d v="1899-12-30T22:24:49"/>
    <n v="0"/>
    <n v="0"/>
    <n v="0"/>
    <n v="12.19"/>
    <n v="2912.37"/>
    <x v="591"/>
    <s v="Australia"/>
    <s v="debit"/>
  </r>
  <r>
    <n v="2914.64"/>
    <x v="53"/>
    <s v="24"/>
    <x v="1"/>
    <s v="2018"/>
    <d v="1899-12-30T22:36:52"/>
    <n v="0"/>
    <n v="0"/>
    <n v="0"/>
    <n v="9.92"/>
    <n v="2904.72"/>
    <x v="85"/>
    <s v="Australia"/>
    <s v="debit"/>
  </r>
  <r>
    <n v="6204.24"/>
    <x v="53"/>
    <s v="24"/>
    <x v="1"/>
    <s v="2018"/>
    <d v="1899-12-30T22:48:54"/>
    <n v="0"/>
    <n v="0"/>
    <n v="0"/>
    <n v="10.19"/>
    <n v="6194.05"/>
    <x v="1354"/>
    <s v="Australia"/>
    <s v="debit"/>
  </r>
  <r>
    <n v="8933.24"/>
    <x v="53"/>
    <s v="24"/>
    <x v="1"/>
    <s v="2018"/>
    <d v="1899-12-30T23:00:00"/>
    <n v="0"/>
    <n v="0"/>
    <n v="0"/>
    <n v="61"/>
    <n v="8872.24"/>
    <x v="4"/>
    <s v="Australia"/>
    <s v="debit"/>
  </r>
  <r>
    <n v="7496.62"/>
    <x v="54"/>
    <s v="25"/>
    <x v="1"/>
    <s v="2018"/>
    <d v="1899-12-30T00:29:59"/>
    <n v="0"/>
    <n v="0"/>
    <n v="0"/>
    <n v="18.73"/>
    <n v="7477.89"/>
    <x v="6"/>
    <s v="Australia"/>
    <s v="debit"/>
  </r>
  <r>
    <n v="6196.23"/>
    <x v="54"/>
    <s v="25"/>
    <x v="1"/>
    <s v="2018"/>
    <d v="1899-12-30T01:13:56"/>
    <n v="0"/>
    <n v="0"/>
    <n v="0"/>
    <n v="8.01"/>
    <n v="6188.2199999999993"/>
    <x v="1"/>
    <s v="Australia"/>
    <s v="debit"/>
  </r>
  <r>
    <n v="4448.1400000000003"/>
    <x v="54"/>
    <s v="25"/>
    <x v="1"/>
    <s v="2018"/>
    <d v="1899-12-30T01:44:14"/>
    <n v="0"/>
    <n v="0"/>
    <n v="0"/>
    <n v="17.420000000000002"/>
    <n v="4430.72"/>
    <x v="834"/>
    <s v="Australia"/>
    <s v="debit"/>
  </r>
  <r>
    <n v="9326.16"/>
    <x v="54"/>
    <s v="25"/>
    <x v="1"/>
    <s v="2018"/>
    <d v="1899-12-30T02:00:00"/>
    <n v="0"/>
    <n v="0"/>
    <n v="0"/>
    <n v="130"/>
    <n v="9196.16"/>
    <x v="4"/>
    <s v="Australia"/>
    <s v="debit"/>
  </r>
  <r>
    <n v="70007.78"/>
    <x v="54"/>
    <s v="25"/>
    <x v="1"/>
    <s v="2018"/>
    <d v="1899-12-30T02:00:00"/>
    <n v="0"/>
    <n v="0"/>
    <n v="0"/>
    <n v="156"/>
    <n v="69851.78"/>
    <x v="4"/>
    <s v="Australia"/>
    <s v="debit"/>
  </r>
  <r>
    <n v="2393.8000000000002"/>
    <x v="54"/>
    <s v="25"/>
    <x v="1"/>
    <s v="2018"/>
    <d v="1899-12-30T02:00:00"/>
    <n v="0"/>
    <n v="0"/>
    <n v="0"/>
    <n v="20"/>
    <n v="2373.8000000000002"/>
    <x v="4"/>
    <s v="Australia"/>
    <s v="debit"/>
  </r>
  <r>
    <n v="16147.09"/>
    <x v="54"/>
    <s v="25"/>
    <x v="1"/>
    <s v="2018"/>
    <d v="1899-12-30T03:00:00"/>
    <n v="0"/>
    <n v="0"/>
    <n v="0"/>
    <n v="17"/>
    <n v="16130.09"/>
    <x v="4"/>
    <s v="Australia"/>
    <s v="debit"/>
  </r>
  <r>
    <n v="14996.33"/>
    <x v="54"/>
    <s v="25"/>
    <x v="1"/>
    <s v="2018"/>
    <d v="1899-12-30T03:00:00"/>
    <n v="0"/>
    <n v="0"/>
    <n v="0"/>
    <n v="43"/>
    <n v="14953.33"/>
    <x v="4"/>
    <s v="Australia"/>
    <s v="debit"/>
  </r>
  <r>
    <n v="4229.21"/>
    <x v="54"/>
    <s v="25"/>
    <x v="1"/>
    <s v="2018"/>
    <d v="1899-12-30T04:00:00"/>
    <n v="0"/>
    <n v="0"/>
    <n v="0"/>
    <n v="182"/>
    <n v="4047.21"/>
    <x v="4"/>
    <s v="Australia"/>
    <s v="debit"/>
  </r>
  <r>
    <n v="6679.34"/>
    <x v="54"/>
    <s v="25"/>
    <x v="1"/>
    <s v="2018"/>
    <d v="1899-12-30T04:00:00"/>
    <n v="0"/>
    <n v="0"/>
    <n v="0"/>
    <n v="20"/>
    <n v="6659.34"/>
    <x v="4"/>
    <s v="Australia"/>
    <s v="debit"/>
  </r>
  <r>
    <n v="42395.26"/>
    <x v="54"/>
    <s v="25"/>
    <x v="1"/>
    <s v="2018"/>
    <d v="1899-12-30T04:00:00"/>
    <n v="0"/>
    <n v="0"/>
    <n v="0"/>
    <n v="30"/>
    <n v="42365.26"/>
    <x v="4"/>
    <s v="Australia"/>
    <s v="debit"/>
  </r>
  <r>
    <n v="2387.59"/>
    <x v="54"/>
    <s v="25"/>
    <x v="1"/>
    <s v="2018"/>
    <d v="1899-12-30T04:15:59"/>
    <n v="0"/>
    <n v="0"/>
    <n v="0"/>
    <n v="6.21"/>
    <n v="2381.38"/>
    <x v="1355"/>
    <s v="Australia"/>
    <s v="debit"/>
  </r>
  <r>
    <n v="16511.669999999998"/>
    <x v="54"/>
    <s v="25"/>
    <x v="1"/>
    <s v="2018"/>
    <d v="1899-12-30T05:00:00"/>
    <n v="0"/>
    <n v="0"/>
    <n v="0"/>
    <n v="42"/>
    <n v="16469.669999999998"/>
    <x v="4"/>
    <s v="Australia"/>
    <s v="debit"/>
  </r>
  <r>
    <n v="8131.58"/>
    <x v="54"/>
    <s v="25"/>
    <x v="1"/>
    <s v="2018"/>
    <d v="1899-12-30T05:00:00"/>
    <n v="0"/>
    <n v="0"/>
    <n v="0"/>
    <n v="20"/>
    <n v="8111.58"/>
    <x v="4"/>
    <s v="Australia"/>
    <s v="debit"/>
  </r>
  <r>
    <n v="14290.22"/>
    <x v="54"/>
    <s v="25"/>
    <x v="1"/>
    <s v="2018"/>
    <d v="1899-12-30T06:00:00"/>
    <n v="0"/>
    <n v="0"/>
    <n v="0"/>
    <n v="77"/>
    <n v="14213.22"/>
    <x v="4"/>
    <s v="Australia"/>
    <s v="debit"/>
  </r>
  <r>
    <n v="15034.29"/>
    <x v="54"/>
    <s v="25"/>
    <x v="1"/>
    <s v="2018"/>
    <d v="1899-12-30T06:00:00"/>
    <n v="0"/>
    <n v="0"/>
    <n v="0"/>
    <n v="21"/>
    <n v="15013.29"/>
    <x v="4"/>
    <s v="Australia"/>
    <s v="debit"/>
  </r>
  <r>
    <n v="2849.77"/>
    <x v="54"/>
    <s v="25"/>
    <x v="1"/>
    <s v="2018"/>
    <d v="1899-12-30T06:26:39"/>
    <n v="0"/>
    <n v="0"/>
    <n v="0"/>
    <n v="41.7"/>
    <n v="2808.07"/>
    <x v="52"/>
    <s v="Australia"/>
    <s v="debit"/>
  </r>
  <r>
    <n v="11686.43"/>
    <x v="54"/>
    <s v="25"/>
    <x v="1"/>
    <s v="2018"/>
    <d v="1899-12-30T07:00:00"/>
    <n v="0"/>
    <n v="0"/>
    <n v="0"/>
    <n v="39"/>
    <n v="11647.43"/>
    <x v="4"/>
    <s v="Australia"/>
    <s v="debit"/>
  </r>
  <r>
    <n v="7144.3"/>
    <x v="54"/>
    <s v="25"/>
    <x v="1"/>
    <s v="2018"/>
    <d v="1899-12-30T07:00:00"/>
    <n v="0"/>
    <n v="0"/>
    <n v="0"/>
    <n v="34"/>
    <n v="7110.3"/>
    <x v="4"/>
    <s v="Australia"/>
    <s v="debit"/>
  </r>
  <r>
    <n v="2351.59"/>
    <x v="54"/>
    <s v="25"/>
    <x v="1"/>
    <s v="2018"/>
    <d v="1899-12-30T07:00:00"/>
    <n v="0"/>
    <n v="0"/>
    <n v="0"/>
    <n v="36"/>
    <n v="2315.59"/>
    <x v="4"/>
    <s v="Australia"/>
    <s v="debit"/>
  </r>
  <r>
    <n v="2891.94"/>
    <x v="54"/>
    <s v="25"/>
    <x v="1"/>
    <s v="2018"/>
    <d v="1899-12-30T07:47:03"/>
    <n v="0"/>
    <n v="0"/>
    <n v="0"/>
    <n v="22.7"/>
    <n v="2869.2400000000002"/>
    <x v="169"/>
    <s v="Australia"/>
    <s v="debit"/>
  </r>
  <r>
    <n v="16111.09"/>
    <x v="54"/>
    <s v="25"/>
    <x v="1"/>
    <s v="2018"/>
    <d v="1899-12-30T08:00:00"/>
    <n v="0"/>
    <n v="0"/>
    <n v="0"/>
    <n v="36"/>
    <n v="16075.09"/>
    <x v="4"/>
    <s v="Australia"/>
    <s v="debit"/>
  </r>
  <r>
    <n v="22402.87"/>
    <x v="54"/>
    <s v="25"/>
    <x v="1"/>
    <s v="2018"/>
    <d v="1899-12-30T08:15:55"/>
    <n v="0"/>
    <n v="0"/>
    <n v="0"/>
    <n v="10.050000000000001"/>
    <n v="22392.82"/>
    <x v="1356"/>
    <s v="Australia"/>
    <s v="debit"/>
  </r>
  <r>
    <n v="11645.91"/>
    <x v="54"/>
    <s v="25"/>
    <x v="1"/>
    <s v="2018"/>
    <d v="1899-12-30T08:36:19"/>
    <n v="0"/>
    <n v="0"/>
    <n v="0"/>
    <n v="16.940000000000001"/>
    <n v="11628.97"/>
    <x v="879"/>
    <s v="Australia"/>
    <s v="debit"/>
  </r>
  <r>
    <n v="8068.94"/>
    <x v="54"/>
    <s v="25"/>
    <x v="1"/>
    <s v="2018"/>
    <d v="1899-12-30T08:56:44"/>
    <n v="0"/>
    <n v="0"/>
    <n v="0"/>
    <n v="31.34"/>
    <n v="8037.5999999999995"/>
    <x v="563"/>
    <s v="Australia"/>
    <s v="debit"/>
  </r>
  <r>
    <n v="42366.26"/>
    <x v="54"/>
    <s v="25"/>
    <x v="1"/>
    <s v="2018"/>
    <d v="1899-12-30T09:00:00"/>
    <n v="0"/>
    <n v="0"/>
    <n v="0"/>
    <n v="29"/>
    <n v="42337.26"/>
    <x v="4"/>
    <s v="Australia"/>
    <s v="debit"/>
  </r>
  <r>
    <n v="3971.13"/>
    <x v="54"/>
    <s v="25"/>
    <x v="1"/>
    <s v="2018"/>
    <d v="1899-12-30T09:00:00"/>
    <n v="0"/>
    <n v="0"/>
    <n v="0"/>
    <n v="113"/>
    <n v="3858.13"/>
    <x v="4"/>
    <s v="Australia"/>
    <s v="debit"/>
  </r>
  <r>
    <n v="11402.06"/>
    <x v="54"/>
    <s v="25"/>
    <x v="1"/>
    <s v="2018"/>
    <d v="1899-12-30T09:00:00"/>
    <n v="0"/>
    <n v="0"/>
    <n v="0"/>
    <n v="54"/>
    <n v="11348.06"/>
    <x v="4"/>
    <s v="Australia"/>
    <s v="debit"/>
  </r>
  <r>
    <n v="13237.88"/>
    <x v="54"/>
    <s v="25"/>
    <x v="1"/>
    <s v="2018"/>
    <d v="1899-12-30T09:03:27"/>
    <n v="0"/>
    <n v="0"/>
    <n v="0"/>
    <n v="95.45"/>
    <n v="13142.429999999998"/>
    <x v="6"/>
    <s v="Australia"/>
    <s v="debit"/>
  </r>
  <r>
    <n v="13229.17"/>
    <x v="54"/>
    <s v="25"/>
    <x v="1"/>
    <s v="2018"/>
    <d v="1899-12-30T09:11:41"/>
    <n v="0"/>
    <n v="0"/>
    <n v="0"/>
    <n v="8.7100000000000009"/>
    <n v="13220.460000000001"/>
    <x v="300"/>
    <s v="Australia"/>
    <s v="debit"/>
  </r>
  <r>
    <n v="22321.51"/>
    <x v="54"/>
    <s v="25"/>
    <x v="1"/>
    <s v="2018"/>
    <d v="1899-12-30T09:15:48"/>
    <n v="0"/>
    <n v="0"/>
    <n v="0"/>
    <n v="81.36"/>
    <n v="22240.149999999998"/>
    <x v="801"/>
    <s v="Australia"/>
    <s v="debit"/>
  </r>
  <r>
    <n v="8458.83"/>
    <x v="54"/>
    <s v="25"/>
    <x v="1"/>
    <s v="2018"/>
    <d v="1899-12-30T09:19:55"/>
    <n v="0"/>
    <n v="0"/>
    <n v="0"/>
    <n v="10.94"/>
    <n v="8447.89"/>
    <x v="225"/>
    <s v="Australia"/>
    <s v="debit"/>
  </r>
  <r>
    <n v="252.93"/>
    <x v="54"/>
    <s v="25"/>
    <x v="1"/>
    <s v="2018"/>
    <d v="1899-12-30T09:24:01"/>
    <n v="0"/>
    <n v="0"/>
    <n v="0"/>
    <n v="22.59"/>
    <n v="230.34"/>
    <x v="520"/>
    <s v="Australia"/>
    <s v="debit"/>
  </r>
  <r>
    <n v="6301.08"/>
    <x v="54"/>
    <s v="25"/>
    <x v="1"/>
    <s v="2018"/>
    <d v="1899-12-30T09:28:08"/>
    <n v="0"/>
    <n v="0"/>
    <n v="0"/>
    <n v="17.59"/>
    <n v="6283.49"/>
    <x v="183"/>
    <s v="Australia"/>
    <s v="debit"/>
  </r>
  <r>
    <n v="8630.77"/>
    <x v="54"/>
    <s v="25"/>
    <x v="1"/>
    <s v="2018"/>
    <d v="1899-12-30T09:32:15"/>
    <n v="0"/>
    <n v="0"/>
    <n v="0"/>
    <n v="13.14"/>
    <n v="8617.630000000001"/>
    <x v="1078"/>
    <s v="Australia"/>
    <s v="debit"/>
  </r>
  <r>
    <n v="4191.83"/>
    <x v="54"/>
    <s v="25"/>
    <x v="1"/>
    <s v="2018"/>
    <d v="1899-12-30T09:36:22"/>
    <n v="0"/>
    <n v="0"/>
    <n v="0"/>
    <n v="14.18"/>
    <n v="4177.6499999999996"/>
    <x v="584"/>
    <s v="Australia"/>
    <s v="debit"/>
  </r>
  <r>
    <n v="11607.6"/>
    <x v="54"/>
    <s v="25"/>
    <x v="1"/>
    <s v="2018"/>
    <d v="1899-12-30T09:40:29"/>
    <n v="0"/>
    <n v="0"/>
    <n v="0"/>
    <n v="38.31"/>
    <n v="11569.29"/>
    <x v="169"/>
    <s v="Australia"/>
    <s v="debit"/>
  </r>
  <r>
    <n v="4535.03"/>
    <x v="54"/>
    <s v="25"/>
    <x v="1"/>
    <s v="2018"/>
    <d v="1899-12-30T09:44:36"/>
    <n v="0"/>
    <n v="0"/>
    <n v="0"/>
    <n v="47.52"/>
    <n v="4487.5099999999993"/>
    <x v="425"/>
    <s v="Australia"/>
    <s v="debit"/>
  </r>
  <r>
    <n v="6288.61"/>
    <x v="54"/>
    <s v="25"/>
    <x v="1"/>
    <s v="2018"/>
    <d v="1899-12-30T09:48:43"/>
    <n v="0"/>
    <n v="0"/>
    <n v="0"/>
    <n v="12.47"/>
    <n v="6276.1399999999994"/>
    <x v="575"/>
    <s v="Australia"/>
    <s v="debit"/>
  </r>
  <r>
    <n v="4397.0200000000004"/>
    <x v="54"/>
    <s v="25"/>
    <x v="1"/>
    <s v="2018"/>
    <d v="1899-12-30T09:52:50"/>
    <n v="0"/>
    <n v="0"/>
    <n v="0"/>
    <n v="138.01"/>
    <n v="4259.01"/>
    <x v="313"/>
    <s v="Australia"/>
    <s v="debit"/>
  </r>
  <r>
    <n v="16418.150000000001"/>
    <x v="54"/>
    <s v="25"/>
    <x v="1"/>
    <s v="2018"/>
    <d v="1899-12-30T09:56:57"/>
    <n v="0"/>
    <n v="0"/>
    <n v="0"/>
    <n v="93.52"/>
    <n v="16324.630000000001"/>
    <x v="723"/>
    <s v="Australia"/>
    <s v="debit"/>
  </r>
  <r>
    <n v="14909.09"/>
    <x v="54"/>
    <s v="25"/>
    <x v="1"/>
    <s v="2018"/>
    <d v="1899-12-30T10:00:00"/>
    <n v="0"/>
    <n v="0"/>
    <n v="0"/>
    <n v="1202"/>
    <n v="13707.09"/>
    <x v="4"/>
    <s v="Australia"/>
    <s v="debit"/>
  </r>
  <r>
    <n v="247.78"/>
    <x v="54"/>
    <s v="25"/>
    <x v="1"/>
    <s v="2018"/>
    <d v="1899-12-30T10:02:27"/>
    <n v="0"/>
    <n v="0"/>
    <n v="0"/>
    <n v="5.15"/>
    <n v="242.63"/>
    <x v="918"/>
    <s v="Australia"/>
    <s v="debit"/>
  </r>
  <r>
    <n v="22312.76"/>
    <x v="54"/>
    <s v="25"/>
    <x v="1"/>
    <s v="2018"/>
    <d v="1899-12-30T10:11:53"/>
    <n v="0"/>
    <n v="0"/>
    <n v="0"/>
    <n v="8.75"/>
    <n v="22304.01"/>
    <x v="263"/>
    <s v="Australia"/>
    <s v="debit"/>
  </r>
  <r>
    <n v="2818.45"/>
    <x v="54"/>
    <s v="25"/>
    <x v="1"/>
    <s v="2018"/>
    <d v="1899-12-30T10:21:19"/>
    <n v="0"/>
    <n v="0"/>
    <n v="0"/>
    <n v="73.489999999999995"/>
    <n v="2744.96"/>
    <x v="6"/>
    <s v="Australia"/>
    <s v="debit"/>
  </r>
  <r>
    <n v="61839.81"/>
    <x v="54"/>
    <s v="25"/>
    <x v="1"/>
    <s v="2018"/>
    <d v="1899-12-30T10:30:45"/>
    <n v="0"/>
    <n v="0"/>
    <n v="0"/>
    <n v="26.37"/>
    <n v="61813.439999999995"/>
    <x v="549"/>
    <s v="Australia"/>
    <s v="debit"/>
  </r>
  <r>
    <n v="4182.84"/>
    <x v="54"/>
    <s v="25"/>
    <x v="1"/>
    <s v="2018"/>
    <d v="1899-12-30T10:40:11"/>
    <n v="0"/>
    <n v="0"/>
    <n v="0"/>
    <n v="8.99"/>
    <n v="4173.8500000000004"/>
    <x v="170"/>
    <s v="Australia"/>
    <s v="debit"/>
  </r>
  <r>
    <n v="7470.39"/>
    <x v="54"/>
    <s v="25"/>
    <x v="1"/>
    <s v="2018"/>
    <d v="1899-12-30T10:49:37"/>
    <n v="0"/>
    <n v="0"/>
    <n v="0"/>
    <n v="26.23"/>
    <n v="7444.1600000000008"/>
    <x v="142"/>
    <s v="Australia"/>
    <s v="debit"/>
  </r>
  <r>
    <n v="36191.660000000003"/>
    <x v="54"/>
    <s v="25"/>
    <x v="1"/>
    <s v="2018"/>
    <d v="1899-12-30T10:59:03"/>
    <n v="0"/>
    <n v="0"/>
    <n v="0"/>
    <n v="9.2100000000000009"/>
    <n v="36182.450000000004"/>
    <x v="504"/>
    <s v="Australia"/>
    <s v="debit"/>
  </r>
  <r>
    <n v="14864.09"/>
    <x v="54"/>
    <s v="25"/>
    <x v="1"/>
    <s v="2018"/>
    <d v="1899-12-30T11:00:00"/>
    <n v="0"/>
    <n v="0"/>
    <n v="0"/>
    <n v="45"/>
    <n v="14819.09"/>
    <x v="4"/>
    <s v="Australia"/>
    <s v="debit"/>
  </r>
  <r>
    <n v="4164.7299999999996"/>
    <x v="54"/>
    <s v="25"/>
    <x v="1"/>
    <s v="2018"/>
    <d v="1899-12-30T11:07:49"/>
    <n v="0"/>
    <n v="0"/>
    <n v="0"/>
    <n v="18.11"/>
    <n v="4146.62"/>
    <x v="300"/>
    <s v="Australia"/>
    <s v="debit"/>
  </r>
  <r>
    <n v="4078.93"/>
    <x v="54"/>
    <s v="25"/>
    <x v="1"/>
    <s v="2018"/>
    <d v="1899-12-30T11:16:31"/>
    <n v="0"/>
    <n v="0"/>
    <n v="0"/>
    <n v="22.41"/>
    <n v="4056.52"/>
    <x v="678"/>
    <s v="Australia"/>
    <s v="debit"/>
  </r>
  <r>
    <n v="15015.42"/>
    <x v="54"/>
    <s v="25"/>
    <x v="1"/>
    <s v="2018"/>
    <d v="1899-12-30T11:25:13"/>
    <n v="0"/>
    <n v="0"/>
    <n v="0"/>
    <n v="18.87"/>
    <n v="14996.55"/>
    <x v="269"/>
    <s v="Australia"/>
    <s v="debit"/>
  </r>
  <r>
    <n v="21212.29"/>
    <x v="54"/>
    <s v="25"/>
    <x v="1"/>
    <s v="2018"/>
    <d v="1899-12-30T11:33:54"/>
    <n v="0"/>
    <n v="0"/>
    <n v="0"/>
    <n v="54.4"/>
    <n v="21157.89"/>
    <x v="662"/>
    <s v="Australia"/>
    <s v="debit"/>
  </r>
  <r>
    <n v="211.13"/>
    <x v="54"/>
    <s v="25"/>
    <x v="1"/>
    <s v="2018"/>
    <d v="1899-12-30T11:42:36"/>
    <n v="0"/>
    <n v="0"/>
    <n v="0"/>
    <n v="36.65"/>
    <n v="174.48"/>
    <x v="255"/>
    <s v="Australia"/>
    <s v="debit"/>
  </r>
  <r>
    <n v="4152.25"/>
    <x v="54"/>
    <s v="25"/>
    <x v="1"/>
    <s v="2018"/>
    <d v="1899-12-30T11:51:18"/>
    <n v="0"/>
    <n v="0"/>
    <n v="0"/>
    <n v="12.48"/>
    <n v="4139.7700000000004"/>
    <x v="385"/>
    <s v="Australia"/>
    <s v="debit"/>
  </r>
  <r>
    <n v="22300.53"/>
    <x v="54"/>
    <s v="25"/>
    <x v="1"/>
    <s v="2018"/>
    <d v="1899-12-30T11:59:59"/>
    <n v="0"/>
    <n v="0"/>
    <n v="0"/>
    <n v="12.23"/>
    <n v="22288.3"/>
    <x v="65"/>
    <s v="Australia"/>
    <s v="debit"/>
  </r>
  <r>
    <n v="15193.6"/>
    <x v="54"/>
    <s v="25"/>
    <x v="1"/>
    <s v="2018"/>
    <d v="1899-12-30T12:00:00"/>
    <n v="0"/>
    <n v="0"/>
    <n v="0"/>
    <n v="144"/>
    <n v="15049.6"/>
    <x v="4"/>
    <s v="Australia"/>
    <s v="debit"/>
  </r>
  <r>
    <n v="17307.330000000002"/>
    <x v="54"/>
    <s v="25"/>
    <x v="1"/>
    <s v="2018"/>
    <d v="1899-12-30T12:00:00"/>
    <n v="0"/>
    <n v="0"/>
    <n v="0"/>
    <n v="2443.2399999999998"/>
    <n v="14864.090000000002"/>
    <x v="4"/>
    <s v="Australia"/>
    <s v="credit"/>
  </r>
  <r>
    <n v="64558.32"/>
    <x v="54"/>
    <s v="25"/>
    <x v="1"/>
    <s v="2018"/>
    <d v="1899-12-30T12:00:00"/>
    <n v="0"/>
    <n v="0"/>
    <n v="0"/>
    <n v="2718.51"/>
    <n v="61839.81"/>
    <x v="4"/>
    <s v="Australia"/>
    <s v="credit"/>
  </r>
  <r>
    <n v="4189.34"/>
    <x v="54"/>
    <s v="25"/>
    <x v="1"/>
    <s v="2018"/>
    <d v="1899-12-30T12:21:44"/>
    <n v="0"/>
    <n v="0"/>
    <n v="0"/>
    <n v="207.68"/>
    <n v="3981.6600000000003"/>
    <x v="776"/>
    <s v="Australia"/>
    <s v="debit"/>
  </r>
  <r>
    <n v="4441.8900000000003"/>
    <x v="54"/>
    <s v="25"/>
    <x v="1"/>
    <s v="2018"/>
    <d v="1899-12-30T12:43:28"/>
    <n v="0"/>
    <n v="0"/>
    <n v="0"/>
    <n v="6.25"/>
    <n v="4435.6400000000003"/>
    <x v="397"/>
    <s v="Australia"/>
    <s v="debit"/>
  </r>
  <r>
    <n v="4109.09"/>
    <x v="54"/>
    <s v="25"/>
    <x v="1"/>
    <s v="2018"/>
    <d v="1899-12-30T13:00:00"/>
    <n v="0"/>
    <n v="0"/>
    <n v="0"/>
    <n v="996.24"/>
    <n v="3112.8500000000004"/>
    <x v="4"/>
    <s v="Australia"/>
    <s v="credit"/>
  </r>
  <r>
    <n v="17783.98"/>
    <x v="54"/>
    <s v="25"/>
    <x v="1"/>
    <s v="2018"/>
    <d v="1899-12-30T13:00:00"/>
    <n v="0"/>
    <n v="0"/>
    <n v="0"/>
    <n v="1757.81"/>
    <n v="16026.17"/>
    <x v="4"/>
    <s v="Australia"/>
    <s v="credit"/>
  </r>
  <r>
    <n v="9456.83"/>
    <x v="54"/>
    <s v="25"/>
    <x v="1"/>
    <s v="2018"/>
    <d v="1899-12-30T13:05:27"/>
    <n v="0"/>
    <n v="0"/>
    <n v="0"/>
    <n v="12.15"/>
    <n v="9444.68"/>
    <x v="1157"/>
    <s v="Australia"/>
    <s v="debit"/>
  </r>
  <r>
    <n v="13222.31"/>
    <x v="54"/>
    <s v="25"/>
    <x v="1"/>
    <s v="2018"/>
    <d v="1899-12-30T13:28:10"/>
    <n v="0"/>
    <n v="0"/>
    <n v="0"/>
    <n v="6.86"/>
    <n v="13215.449999999999"/>
    <x v="246"/>
    <s v="Australia"/>
    <s v="debit"/>
  </r>
  <r>
    <n v="4491.58"/>
    <x v="54"/>
    <s v="25"/>
    <x v="1"/>
    <s v="2018"/>
    <d v="1899-12-30T13:50:54"/>
    <n v="0"/>
    <n v="0"/>
    <n v="0"/>
    <n v="99.59"/>
    <n v="4391.99"/>
    <x v="1252"/>
    <s v="Australia"/>
    <s v="debit"/>
  </r>
  <r>
    <n v="22261.53"/>
    <x v="54"/>
    <s v="25"/>
    <x v="1"/>
    <s v="2018"/>
    <d v="1899-12-30T14:00:00"/>
    <n v="0"/>
    <n v="0"/>
    <n v="0"/>
    <n v="39"/>
    <n v="22222.53"/>
    <x v="4"/>
    <s v="Australia"/>
    <s v="debit"/>
  </r>
  <r>
    <n v="4991.6499999999996"/>
    <x v="54"/>
    <s v="25"/>
    <x v="1"/>
    <s v="2018"/>
    <d v="1899-12-30T14:00:00"/>
    <n v="0"/>
    <n v="0"/>
    <n v="0"/>
    <n v="761.33"/>
    <n v="4230.32"/>
    <x v="4"/>
    <s v="Australia"/>
    <s v="credit"/>
  </r>
  <r>
    <n v="8040.94"/>
    <x v="54"/>
    <s v="25"/>
    <x v="1"/>
    <s v="2018"/>
    <d v="1899-12-30T14:00:00"/>
    <n v="0"/>
    <n v="0"/>
    <n v="0"/>
    <n v="28"/>
    <n v="8012.94"/>
    <x v="4"/>
    <s v="Australia"/>
    <s v="debit"/>
  </r>
  <r>
    <n v="5772.74"/>
    <x v="54"/>
    <s v="25"/>
    <x v="1"/>
    <s v="2018"/>
    <d v="1899-12-30T14:00:00"/>
    <n v="0"/>
    <n v="0"/>
    <n v="0"/>
    <n v="1037.07"/>
    <n v="4735.67"/>
    <x v="4"/>
    <s v="Australia"/>
    <s v="credit"/>
  </r>
  <r>
    <n v="4435.57"/>
    <x v="54"/>
    <s v="25"/>
    <x v="1"/>
    <s v="2018"/>
    <d v="1899-12-30T14:08:34"/>
    <n v="0"/>
    <n v="0"/>
    <n v="0"/>
    <n v="6.32"/>
    <n v="4429.25"/>
    <x v="61"/>
    <s v="Australia"/>
    <s v="debit"/>
  </r>
  <r>
    <n v="6771.42"/>
    <x v="54"/>
    <s v="25"/>
    <x v="1"/>
    <s v="2018"/>
    <d v="1899-12-30T14:22:51"/>
    <n v="0"/>
    <n v="0"/>
    <n v="0"/>
    <n v="19.95"/>
    <n v="6751.47"/>
    <x v="390"/>
    <s v="Australia"/>
    <s v="debit"/>
  </r>
  <r>
    <n v="28206.25"/>
    <x v="54"/>
    <s v="25"/>
    <x v="1"/>
    <s v="2018"/>
    <d v="1899-12-30T14:37:08"/>
    <n v="0"/>
    <n v="0"/>
    <n v="0"/>
    <n v="19.440000000000001"/>
    <n v="28186.81"/>
    <x v="83"/>
    <s v="Australia"/>
    <s v="debit"/>
  </r>
  <r>
    <n v="4149.04"/>
    <x v="54"/>
    <s v="25"/>
    <x v="1"/>
    <s v="2018"/>
    <d v="1899-12-30T14:51:25"/>
    <n v="0"/>
    <n v="0"/>
    <n v="0"/>
    <n v="3.21"/>
    <n v="4145.83"/>
    <x v="702"/>
    <s v="Australia"/>
    <s v="debit"/>
  </r>
  <r>
    <n v="8031.36"/>
    <x v="54"/>
    <s v="25"/>
    <x v="1"/>
    <s v="2018"/>
    <d v="1899-12-30T15:00:00"/>
    <n v="0"/>
    <n v="0"/>
    <n v="0"/>
    <n v="197"/>
    <n v="7834.36"/>
    <x v="4"/>
    <s v="Australia"/>
    <s v="debit"/>
  </r>
  <r>
    <n v="6036.23"/>
    <x v="54"/>
    <s v="25"/>
    <x v="1"/>
    <s v="2018"/>
    <d v="1899-12-30T15:00:00"/>
    <n v="0"/>
    <n v="0"/>
    <n v="0"/>
    <n v="32"/>
    <n v="6004.23"/>
    <x v="4"/>
    <s v="Australia"/>
    <s v="debit"/>
  </r>
  <r>
    <n v="14977.37"/>
    <x v="54"/>
    <s v="25"/>
    <x v="1"/>
    <s v="2018"/>
    <d v="1899-12-30T15:03:42"/>
    <n v="0"/>
    <n v="0"/>
    <n v="0"/>
    <n v="38.049999999999997"/>
    <n v="14939.320000000002"/>
    <x v="270"/>
    <s v="Australia"/>
    <s v="debit"/>
  </r>
  <r>
    <n v="64543.08"/>
    <x v="54"/>
    <s v="25"/>
    <x v="1"/>
    <s v="2018"/>
    <d v="1899-12-30T15:12:57"/>
    <n v="0"/>
    <n v="0"/>
    <n v="0"/>
    <n v="15.24"/>
    <n v="64527.840000000004"/>
    <x v="473"/>
    <s v="Australia"/>
    <s v="debit"/>
  </r>
  <r>
    <n v="4263"/>
    <x v="54"/>
    <s v="25"/>
    <x v="1"/>
    <s v="2018"/>
    <d v="1899-12-30T15:22:13"/>
    <n v="0"/>
    <n v="0"/>
    <n v="0"/>
    <n v="172.57"/>
    <n v="4090.43"/>
    <x v="1305"/>
    <s v="Australia"/>
    <s v="debit"/>
  </r>
  <r>
    <n v="6279.96"/>
    <x v="54"/>
    <s v="25"/>
    <x v="1"/>
    <s v="2018"/>
    <d v="1899-12-30T15:31:28"/>
    <n v="0"/>
    <n v="0"/>
    <n v="0"/>
    <n v="8.65"/>
    <n v="6271.31"/>
    <x v="506"/>
    <s v="Australia"/>
    <s v="debit"/>
  </r>
  <r>
    <n v="4141.63"/>
    <x v="54"/>
    <s v="25"/>
    <x v="1"/>
    <s v="2018"/>
    <d v="1899-12-30T15:40:44"/>
    <n v="0"/>
    <n v="0"/>
    <n v="0"/>
    <n v="7.41"/>
    <n v="4134.22"/>
    <x v="611"/>
    <s v="Australia"/>
    <s v="debit"/>
  </r>
  <r>
    <n v="27296.639999999999"/>
    <x v="54"/>
    <s v="25"/>
    <x v="1"/>
    <s v="2018"/>
    <d v="1899-12-30T15:49:59"/>
    <n v="0"/>
    <n v="0"/>
    <n v="0"/>
    <n v="909.61"/>
    <n v="26387.03"/>
    <x v="213"/>
    <s v="Australia"/>
    <s v="debit"/>
  </r>
  <r>
    <n v="4253.34"/>
    <x v="54"/>
    <s v="25"/>
    <x v="1"/>
    <s v="2018"/>
    <d v="1899-12-30T15:59:15"/>
    <n v="0"/>
    <n v="0"/>
    <n v="0"/>
    <n v="9.66"/>
    <n v="4243.68"/>
    <x v="250"/>
    <s v="Australia"/>
    <s v="debit"/>
  </r>
  <r>
    <n v="5199.68"/>
    <x v="54"/>
    <s v="25"/>
    <x v="1"/>
    <s v="2018"/>
    <d v="1899-12-30T16:00:00"/>
    <n v="0"/>
    <n v="0"/>
    <n v="0"/>
    <n v="970.47"/>
    <n v="4229.21"/>
    <x v="4"/>
    <s v="Australia"/>
    <s v="credit"/>
  </r>
  <r>
    <n v="10010.73"/>
    <x v="54"/>
    <s v="25"/>
    <x v="1"/>
    <s v="2018"/>
    <d v="1899-12-30T16:00:00"/>
    <n v="0"/>
    <n v="0"/>
    <n v="0"/>
    <n v="46"/>
    <n v="9964.73"/>
    <x v="4"/>
    <s v="Australia"/>
    <s v="debit"/>
  </r>
  <r>
    <n v="6742.68"/>
    <x v="54"/>
    <s v="25"/>
    <x v="1"/>
    <s v="2018"/>
    <d v="1899-12-30T16:21:23"/>
    <n v="0"/>
    <n v="0"/>
    <n v="0"/>
    <n v="28.74"/>
    <n v="6713.9400000000005"/>
    <x v="1357"/>
    <s v="Australia"/>
    <s v="debit"/>
  </r>
  <r>
    <n v="36179.629999999997"/>
    <x v="54"/>
    <s v="25"/>
    <x v="1"/>
    <s v="2018"/>
    <d v="1899-12-30T16:44:39"/>
    <n v="0"/>
    <n v="0"/>
    <n v="0"/>
    <n v="12.03"/>
    <n v="36167.599999999999"/>
    <x v="6"/>
    <s v="Australia"/>
    <s v="debit"/>
  </r>
  <r>
    <n v="8603.77"/>
    <x v="54"/>
    <s v="25"/>
    <x v="1"/>
    <s v="2018"/>
    <d v="1899-12-30T17:00:00"/>
    <n v="0"/>
    <n v="0"/>
    <n v="0"/>
    <n v="27"/>
    <n v="8576.77"/>
    <x v="4"/>
    <s v="Australia"/>
    <s v="debit"/>
  </r>
  <r>
    <n v="1213.26"/>
    <x v="54"/>
    <s v="25"/>
    <x v="1"/>
    <s v="2018"/>
    <d v="1899-12-30T17:00:00"/>
    <n v="0"/>
    <n v="0"/>
    <n v="0"/>
    <n v="1002.13"/>
    <n v="211.13"/>
    <x v="4"/>
    <s v="Australia"/>
    <s v="credit"/>
  </r>
  <r>
    <n v="21251.74"/>
    <x v="54"/>
    <s v="25"/>
    <x v="1"/>
    <s v="2018"/>
    <d v="1899-12-30T17:00:00"/>
    <n v="0"/>
    <n v="0"/>
    <n v="0"/>
    <n v="1541.12"/>
    <n v="19710.620000000003"/>
    <x v="4"/>
    <s v="Australia"/>
    <s v="credit"/>
  </r>
  <r>
    <n v="5178.63"/>
    <x v="54"/>
    <s v="25"/>
    <x v="1"/>
    <s v="2018"/>
    <d v="1899-12-30T17:00:00"/>
    <n v="0"/>
    <n v="0"/>
    <n v="0"/>
    <n v="1099.7"/>
    <n v="4078.9300000000003"/>
    <x v="4"/>
    <s v="Australia"/>
    <s v="credit"/>
  </r>
  <r>
    <n v="5243.6"/>
    <x v="54"/>
    <s v="25"/>
    <x v="1"/>
    <s v="2018"/>
    <d v="1899-12-30T17:00:00"/>
    <n v="0"/>
    <n v="0"/>
    <n v="0"/>
    <n v="1272.47"/>
    <n v="3971.13"/>
    <x v="4"/>
    <s v="Australia"/>
    <s v="credit"/>
  </r>
  <r>
    <n v="5494.14"/>
    <x v="54"/>
    <s v="25"/>
    <x v="1"/>
    <s v="2018"/>
    <d v="1899-12-30T17:00:00"/>
    <n v="0"/>
    <n v="0"/>
    <n v="0"/>
    <n v="20"/>
    <n v="5474.14"/>
    <x v="4"/>
    <s v="Australia"/>
    <s v="debit"/>
  </r>
  <r>
    <n v="5796.61"/>
    <x v="54"/>
    <s v="25"/>
    <x v="1"/>
    <s v="2018"/>
    <d v="1899-12-30T17:00:00"/>
    <n v="0"/>
    <n v="0"/>
    <n v="0"/>
    <n v="982.71"/>
    <n v="4813.8999999999996"/>
    <x v="4"/>
    <s v="Australia"/>
    <s v="credit"/>
  </r>
  <r>
    <n v="4236.1000000000004"/>
    <x v="54"/>
    <s v="25"/>
    <x v="1"/>
    <s v="2018"/>
    <d v="1899-12-30T17:06:10"/>
    <n v="0"/>
    <n v="0"/>
    <n v="0"/>
    <n v="17.239999999999998"/>
    <n v="4218.8600000000006"/>
    <x v="79"/>
    <s v="Australia"/>
    <s v="debit"/>
  </r>
  <r>
    <n v="64511.13"/>
    <x v="54"/>
    <s v="25"/>
    <x v="1"/>
    <s v="2018"/>
    <d v="1899-12-30T17:24:21"/>
    <n v="0"/>
    <n v="0"/>
    <n v="0"/>
    <n v="31.95"/>
    <n v="64479.18"/>
    <x v="147"/>
    <s v="Australia"/>
    <s v="debit"/>
  </r>
  <r>
    <n v="21160.75"/>
    <x v="54"/>
    <s v="25"/>
    <x v="1"/>
    <s v="2018"/>
    <d v="1899-12-30T17:42:32"/>
    <n v="0"/>
    <n v="0"/>
    <n v="0"/>
    <n v="51.54"/>
    <n v="21109.21"/>
    <x v="1358"/>
    <s v="Australia"/>
    <s v="debit"/>
  </r>
  <r>
    <n v="21115.75"/>
    <x v="54"/>
    <s v="25"/>
    <x v="1"/>
    <s v="2018"/>
    <d v="1899-12-30T18:00:00"/>
    <n v="0"/>
    <n v="0"/>
    <n v="0"/>
    <n v="45"/>
    <n v="21070.75"/>
    <x v="4"/>
    <s v="Australia"/>
    <s v="debit"/>
  </r>
  <r>
    <n v="40805.410000000003"/>
    <x v="54"/>
    <s v="25"/>
    <x v="1"/>
    <s v="2018"/>
    <d v="1899-12-30T18:00:00"/>
    <n v="0"/>
    <n v="0"/>
    <n v="0"/>
    <n v="29"/>
    <n v="40776.410000000003"/>
    <x v="4"/>
    <s v="Australia"/>
    <s v="debit"/>
  </r>
  <r>
    <n v="199660.54"/>
    <x v="54"/>
    <s v="25"/>
    <x v="1"/>
    <s v="2018"/>
    <d v="1899-12-30T18:00:00"/>
    <n v="0"/>
    <n v="0"/>
    <n v="0"/>
    <n v="29"/>
    <n v="199631.54"/>
    <x v="4"/>
    <s v="Australia"/>
    <s v="debit"/>
  </r>
  <r>
    <n v="8581.69"/>
    <x v="54"/>
    <s v="25"/>
    <x v="1"/>
    <s v="2018"/>
    <d v="1899-12-30T18:01:22"/>
    <n v="0"/>
    <n v="0"/>
    <n v="0"/>
    <n v="22.08"/>
    <n v="8559.61"/>
    <x v="258"/>
    <s v="Australia"/>
    <s v="debit"/>
  </r>
  <r>
    <n v="9628.91"/>
    <x v="54"/>
    <s v="25"/>
    <x v="1"/>
    <s v="2018"/>
    <d v="1899-12-30T18:35:51"/>
    <n v="0"/>
    <n v="0"/>
    <n v="0"/>
    <n v="17.84"/>
    <n v="9611.07"/>
    <x v="1090"/>
    <s v="Australia"/>
    <s v="debit"/>
  </r>
  <r>
    <n v="5150.72"/>
    <x v="54"/>
    <s v="25"/>
    <x v="1"/>
    <s v="2018"/>
    <d v="1899-12-30T19:06:39"/>
    <n v="0"/>
    <n v="0"/>
    <n v="0"/>
    <n v="27.91"/>
    <n v="5122.8100000000004"/>
    <x v="216"/>
    <s v="Australia"/>
    <s v="debit"/>
  </r>
  <r>
    <n v="8013.24"/>
    <x v="54"/>
    <s v="25"/>
    <x v="1"/>
    <s v="2018"/>
    <d v="1899-12-30T19:28:53"/>
    <n v="0"/>
    <n v="0"/>
    <n v="0"/>
    <n v="27.7"/>
    <n v="7985.54"/>
    <x v="680"/>
    <s v="Australia"/>
    <s v="debit"/>
  </r>
  <r>
    <n v="6271.9"/>
    <x v="54"/>
    <s v="25"/>
    <x v="1"/>
    <s v="2018"/>
    <d v="1899-12-30T19:51:06"/>
    <n v="0"/>
    <n v="0"/>
    <n v="0"/>
    <n v="8.06"/>
    <n v="6263.8399999999992"/>
    <x v="1"/>
    <s v="Australia"/>
    <s v="debit"/>
  </r>
  <r>
    <n v="10827.79"/>
    <x v="54"/>
    <s v="25"/>
    <x v="1"/>
    <s v="2018"/>
    <d v="1899-12-30T20:00:00"/>
    <n v="0"/>
    <n v="0"/>
    <n v="0"/>
    <n v="20"/>
    <n v="10807.79"/>
    <x v="4"/>
    <s v="Australia"/>
    <s v="debit"/>
  </r>
  <r>
    <n v="11517.52"/>
    <x v="54"/>
    <s v="25"/>
    <x v="1"/>
    <s v="2018"/>
    <d v="1899-12-30T20:00:00"/>
    <n v="0"/>
    <n v="0"/>
    <n v="0"/>
    <n v="34"/>
    <n v="11483.52"/>
    <x v="4"/>
    <s v="Australia"/>
    <s v="debit"/>
  </r>
  <r>
    <n v="4134.96"/>
    <x v="54"/>
    <s v="25"/>
    <x v="1"/>
    <s v="2018"/>
    <d v="1899-12-30T20:21:25"/>
    <n v="0"/>
    <n v="0"/>
    <n v="0"/>
    <n v="6.67"/>
    <n v="4128.29"/>
    <x v="744"/>
    <s v="Australia"/>
    <s v="debit"/>
  </r>
  <r>
    <n v="14265.65"/>
    <x v="54"/>
    <s v="25"/>
    <x v="1"/>
    <s v="2018"/>
    <d v="1899-12-30T20:57:08"/>
    <n v="0"/>
    <n v="0"/>
    <n v="0"/>
    <n v="24.57"/>
    <n v="14241.08"/>
    <x v="587"/>
    <s v="Australia"/>
    <s v="debit"/>
  </r>
  <r>
    <n v="2078.7800000000002"/>
    <x v="54"/>
    <s v="25"/>
    <x v="1"/>
    <s v="2018"/>
    <d v="1899-12-30T21:22:26"/>
    <n v="0"/>
    <n v="0"/>
    <n v="0"/>
    <n v="14.56"/>
    <n v="2064.2200000000003"/>
    <x v="638"/>
    <s v="Australia"/>
    <s v="debit"/>
  </r>
  <r>
    <n v="9588.1"/>
    <x v="54"/>
    <s v="25"/>
    <x v="1"/>
    <s v="2018"/>
    <d v="1899-12-30T21:46:49"/>
    <n v="0"/>
    <n v="0"/>
    <n v="0"/>
    <n v="40.81"/>
    <n v="9547.2900000000009"/>
    <x v="288"/>
    <s v="Australia"/>
    <s v="debit"/>
  </r>
  <r>
    <n v="36163.51"/>
    <x v="54"/>
    <s v="25"/>
    <x v="1"/>
    <s v="2018"/>
    <d v="1899-12-30T22:10:41"/>
    <n v="0"/>
    <n v="0"/>
    <n v="0"/>
    <n v="16.12"/>
    <n v="36147.39"/>
    <x v="324"/>
    <s v="Australia"/>
    <s v="debit"/>
  </r>
  <r>
    <n v="9557.7999999999993"/>
    <x v="54"/>
    <s v="25"/>
    <x v="1"/>
    <s v="2018"/>
    <d v="1899-12-30T22:33:57"/>
    <n v="0"/>
    <n v="0"/>
    <n v="0"/>
    <n v="30.3"/>
    <n v="9527.5"/>
    <x v="1241"/>
    <s v="Australia"/>
    <s v="debit"/>
  </r>
  <r>
    <n v="14248.4"/>
    <x v="54"/>
    <s v="25"/>
    <x v="1"/>
    <s v="2018"/>
    <d v="1899-12-30T22:57:12"/>
    <n v="0"/>
    <n v="0"/>
    <n v="0"/>
    <n v="17.25"/>
    <n v="14231.15"/>
    <x v="15"/>
    <s v="Australia"/>
    <s v="debit"/>
  </r>
  <r>
    <n v="6579.51"/>
    <x v="54"/>
    <s v="25"/>
    <x v="1"/>
    <s v="2018"/>
    <d v="1899-12-30T23:00:00"/>
    <n v="0"/>
    <n v="0"/>
    <n v="0"/>
    <n v="40"/>
    <n v="6539.51"/>
    <x v="4"/>
    <s v="Australia"/>
    <s v="debit"/>
  </r>
  <r>
    <n v="14237.23"/>
    <x v="54"/>
    <s v="25"/>
    <x v="1"/>
    <s v="2018"/>
    <d v="1899-12-30T23:31:25"/>
    <n v="0"/>
    <n v="0"/>
    <n v="0"/>
    <n v="11.17"/>
    <n v="14226.06"/>
    <x v="57"/>
    <s v="Australia"/>
    <s v="debit"/>
  </r>
  <r>
    <n v="8079.61"/>
    <x v="55"/>
    <s v="26"/>
    <x v="1"/>
    <s v="2018"/>
    <d v="1899-12-30T00:09:31"/>
    <n v="0"/>
    <n v="0"/>
    <n v="0"/>
    <n v="51.97"/>
    <n v="8027.6399999999994"/>
    <x v="41"/>
    <s v="Australia"/>
    <s v="debit"/>
  </r>
  <r>
    <n v="42350.83"/>
    <x v="55"/>
    <s v="26"/>
    <x v="1"/>
    <s v="2018"/>
    <d v="1899-12-30T00:57:08"/>
    <n v="0"/>
    <n v="0"/>
    <n v="0"/>
    <n v="15.43"/>
    <n v="42335.4"/>
    <x v="1157"/>
    <s v="Australia"/>
    <s v="debit"/>
  </r>
  <r>
    <n v="14027.36"/>
    <x v="55"/>
    <s v="26"/>
    <x v="1"/>
    <s v="2018"/>
    <d v="1899-12-30T01:24:06"/>
    <n v="0"/>
    <n v="0"/>
    <n v="0"/>
    <n v="209.87"/>
    <n v="13817.49"/>
    <x v="794"/>
    <s v="Australia"/>
    <s v="debit"/>
  </r>
  <r>
    <n v="22239.19"/>
    <x v="55"/>
    <s v="26"/>
    <x v="1"/>
    <s v="2018"/>
    <d v="1899-12-30T01:49:44"/>
    <n v="0"/>
    <n v="0"/>
    <n v="0"/>
    <n v="22.34"/>
    <n v="22216.85"/>
    <x v="106"/>
    <s v="Australia"/>
    <s v="debit"/>
  </r>
  <r>
    <n v="36129.300000000003"/>
    <x v="55"/>
    <s v="26"/>
    <x v="1"/>
    <s v="2018"/>
    <d v="1899-12-30T02:59:59"/>
    <n v="0"/>
    <n v="0"/>
    <n v="0"/>
    <n v="34.21"/>
    <n v="36095.090000000004"/>
    <x v="375"/>
    <s v="Australia"/>
    <s v="debit"/>
  </r>
  <r>
    <n v="9243.16"/>
    <x v="55"/>
    <s v="26"/>
    <x v="1"/>
    <s v="2018"/>
    <d v="1899-12-30T03:00:00"/>
    <n v="0"/>
    <n v="0"/>
    <n v="0"/>
    <n v="83"/>
    <n v="9160.16"/>
    <x v="4"/>
    <s v="Australia"/>
    <s v="debit"/>
  </r>
  <r>
    <n v="4007.96"/>
    <x v="55"/>
    <s v="26"/>
    <x v="1"/>
    <s v="2018"/>
    <d v="1899-12-30T04:00:00"/>
    <n v="0"/>
    <n v="0"/>
    <n v="0"/>
    <n v="127"/>
    <n v="3880.96"/>
    <x v="4"/>
    <s v="Australia"/>
    <s v="debit"/>
  </r>
  <r>
    <n v="17939.57"/>
    <x v="55"/>
    <s v="26"/>
    <x v="1"/>
    <s v="2018"/>
    <d v="1899-12-30T04:22:22"/>
    <n v="0"/>
    <n v="0"/>
    <n v="0"/>
    <n v="17.559999999999999"/>
    <n v="17922.009999999998"/>
    <x v="581"/>
    <s v="Australia"/>
    <s v="debit"/>
  </r>
  <r>
    <n v="22211.79"/>
    <x v="55"/>
    <s v="26"/>
    <x v="1"/>
    <s v="2018"/>
    <d v="1899-12-30T04:46:11"/>
    <n v="0"/>
    <n v="0"/>
    <n v="0"/>
    <n v="27.4"/>
    <n v="22184.39"/>
    <x v="1359"/>
    <s v="Australia"/>
    <s v="debit"/>
  </r>
  <r>
    <n v="56726.01"/>
    <x v="55"/>
    <s v="26"/>
    <x v="1"/>
    <s v="2018"/>
    <d v="1899-12-30T05:00:00"/>
    <n v="0"/>
    <n v="0"/>
    <n v="0"/>
    <n v="125"/>
    <n v="56601.01"/>
    <x v="4"/>
    <s v="Australia"/>
    <s v="debit"/>
  </r>
  <r>
    <n v="20933.75"/>
    <x v="55"/>
    <s v="26"/>
    <x v="1"/>
    <s v="2018"/>
    <d v="1899-12-30T06:00:00"/>
    <n v="0"/>
    <n v="0"/>
    <n v="0"/>
    <n v="182"/>
    <n v="20751.75"/>
    <x v="4"/>
    <s v="Australia"/>
    <s v="debit"/>
  </r>
  <r>
    <n v="15172.6"/>
    <x v="55"/>
    <s v="26"/>
    <x v="1"/>
    <s v="2018"/>
    <d v="1899-12-30T06:00:00"/>
    <n v="0"/>
    <n v="0"/>
    <n v="0"/>
    <n v="21"/>
    <n v="15151.6"/>
    <x v="4"/>
    <s v="Australia"/>
    <s v="debit"/>
  </r>
  <r>
    <n v="13263.69"/>
    <x v="55"/>
    <s v="26"/>
    <x v="1"/>
    <s v="2018"/>
    <d v="1899-12-30T06:00:00"/>
    <n v="0"/>
    <n v="0"/>
    <n v="0"/>
    <n v="27"/>
    <n v="13236.69"/>
    <x v="4"/>
    <s v="Australia"/>
    <s v="debit"/>
  </r>
  <r>
    <n v="5348.91"/>
    <x v="55"/>
    <s v="26"/>
    <x v="1"/>
    <s v="2018"/>
    <d v="1899-12-30T06:00:00"/>
    <n v="0"/>
    <n v="0"/>
    <n v="0"/>
    <n v="29"/>
    <n v="5319.91"/>
    <x v="4"/>
    <s v="Australia"/>
    <s v="debit"/>
  </r>
  <r>
    <n v="6261.96"/>
    <x v="55"/>
    <s v="26"/>
    <x v="1"/>
    <s v="2018"/>
    <d v="1899-12-30T06:17:59"/>
    <n v="0"/>
    <n v="0"/>
    <n v="0"/>
    <n v="9.94"/>
    <n v="6252.02"/>
    <x v="768"/>
    <s v="Australia"/>
    <s v="debit"/>
  </r>
  <r>
    <n v="14002.36"/>
    <x v="55"/>
    <s v="26"/>
    <x v="1"/>
    <s v="2018"/>
    <d v="1899-12-30T07:00:00"/>
    <n v="0"/>
    <n v="0"/>
    <n v="0"/>
    <n v="25"/>
    <n v="13977.36"/>
    <x v="4"/>
    <s v="Australia"/>
    <s v="debit"/>
  </r>
  <r>
    <n v="15303.63"/>
    <x v="55"/>
    <s v="26"/>
    <x v="1"/>
    <s v="2018"/>
    <d v="1899-12-30T07:00:00"/>
    <n v="0"/>
    <n v="0"/>
    <n v="0"/>
    <n v="39"/>
    <n v="15264.63"/>
    <x v="4"/>
    <s v="Australia"/>
    <s v="debit"/>
  </r>
  <r>
    <n v="5131.1899999999996"/>
    <x v="55"/>
    <s v="26"/>
    <x v="1"/>
    <s v="2018"/>
    <d v="1899-12-30T07:24:09"/>
    <n v="0"/>
    <n v="0"/>
    <n v="0"/>
    <n v="19.53"/>
    <n v="5111.66"/>
    <x v="484"/>
    <s v="Australia"/>
    <s v="debit"/>
  </r>
  <r>
    <n v="16284.15"/>
    <x v="55"/>
    <s v="26"/>
    <x v="1"/>
    <s v="2018"/>
    <d v="1899-12-30T08:00:00"/>
    <n v="0"/>
    <n v="0"/>
    <n v="0"/>
    <n v="134"/>
    <n v="16150.15"/>
    <x v="4"/>
    <s v="Australia"/>
    <s v="debit"/>
  </r>
  <r>
    <n v="264454.11"/>
    <x v="55"/>
    <s v="26"/>
    <x v="1"/>
    <s v="2018"/>
    <d v="1899-12-30T08:00:00"/>
    <n v="0"/>
    <n v="0"/>
    <n v="0"/>
    <n v="22"/>
    <n v="264432.11"/>
    <x v="4"/>
    <s v="Australia"/>
    <s v="debit"/>
  </r>
  <r>
    <n v="8080.22"/>
    <x v="55"/>
    <s v="26"/>
    <x v="1"/>
    <s v="2018"/>
    <d v="1899-12-30T08:00:00"/>
    <n v="0"/>
    <n v="0"/>
    <n v="0"/>
    <n v="55"/>
    <n v="8025.22"/>
    <x v="4"/>
    <s v="Australia"/>
    <s v="debit"/>
  </r>
  <r>
    <n v="5185.6000000000004"/>
    <x v="55"/>
    <s v="26"/>
    <x v="1"/>
    <s v="2018"/>
    <d v="1899-12-30T08:00:00"/>
    <n v="0"/>
    <n v="0"/>
    <n v="0"/>
    <n v="58"/>
    <n v="5127.6000000000004"/>
    <x v="4"/>
    <s v="Australia"/>
    <s v="debit"/>
  </r>
  <r>
    <n v="64497.04"/>
    <x v="55"/>
    <s v="26"/>
    <x v="1"/>
    <s v="2018"/>
    <d v="1899-12-30T08:01:35"/>
    <n v="0"/>
    <n v="0"/>
    <n v="0"/>
    <n v="14.09"/>
    <n v="64482.950000000004"/>
    <x v="156"/>
    <s v="Australia"/>
    <s v="debit"/>
  </r>
  <r>
    <n v="4246.42"/>
    <x v="55"/>
    <s v="26"/>
    <x v="1"/>
    <s v="2018"/>
    <d v="1899-12-30T08:12:57"/>
    <n v="0"/>
    <n v="0"/>
    <n v="0"/>
    <n v="245.16"/>
    <n v="4001.26"/>
    <x v="48"/>
    <s v="Australia"/>
    <s v="debit"/>
  </r>
  <r>
    <n v="8564.16"/>
    <x v="55"/>
    <s v="26"/>
    <x v="1"/>
    <s v="2018"/>
    <d v="1899-12-30T08:24:19"/>
    <n v="0"/>
    <n v="0"/>
    <n v="0"/>
    <n v="17.53"/>
    <n v="8546.6299999999992"/>
    <x v="59"/>
    <s v="Australia"/>
    <s v="debit"/>
  </r>
  <r>
    <n v="3400.54"/>
    <x v="55"/>
    <s v="26"/>
    <x v="1"/>
    <s v="2018"/>
    <d v="1899-12-30T08:35:40"/>
    <n v="0"/>
    <n v="0"/>
    <n v="0"/>
    <n v="17.39"/>
    <n v="3383.15"/>
    <x v="139"/>
    <s v="Australia"/>
    <s v="debit"/>
  </r>
  <r>
    <n v="15247.92"/>
    <x v="55"/>
    <s v="26"/>
    <x v="1"/>
    <s v="2018"/>
    <d v="1899-12-30T08:47:02"/>
    <n v="0"/>
    <n v="0"/>
    <n v="0"/>
    <n v="55.71"/>
    <n v="15192.210000000001"/>
    <x v="906"/>
    <s v="Australia"/>
    <s v="debit"/>
  </r>
  <r>
    <n v="8525.93"/>
    <x v="55"/>
    <s v="26"/>
    <x v="1"/>
    <s v="2018"/>
    <d v="1899-12-30T08:58:24"/>
    <n v="0"/>
    <n v="0"/>
    <n v="0"/>
    <n v="38.229999999999997"/>
    <n v="8487.7000000000007"/>
    <x v="918"/>
    <s v="Australia"/>
    <s v="debit"/>
  </r>
  <r>
    <n v="14952.37"/>
    <x v="55"/>
    <s v="26"/>
    <x v="1"/>
    <s v="2018"/>
    <d v="1899-12-30T09:00:00"/>
    <n v="0"/>
    <n v="0"/>
    <n v="0"/>
    <n v="25"/>
    <n v="14927.37"/>
    <x v="4"/>
    <s v="Australia"/>
    <s v="debit"/>
  </r>
  <r>
    <n v="4073.09"/>
    <x v="55"/>
    <s v="26"/>
    <x v="1"/>
    <s v="2018"/>
    <d v="1899-12-30T09:00:00"/>
    <n v="0"/>
    <n v="0"/>
    <n v="0"/>
    <n v="36"/>
    <n v="4037.09"/>
    <x v="4"/>
    <s v="Australia"/>
    <s v="debit"/>
  </r>
  <r>
    <n v="40655.410000000003"/>
    <x v="55"/>
    <s v="26"/>
    <x v="1"/>
    <s v="2018"/>
    <d v="1899-12-30T09:00:00"/>
    <n v="0"/>
    <n v="0"/>
    <n v="0"/>
    <n v="150"/>
    <n v="40505.410000000003"/>
    <x v="4"/>
    <s v="Australia"/>
    <s v="debit"/>
  </r>
  <r>
    <n v="6636.05"/>
    <x v="55"/>
    <s v="26"/>
    <x v="1"/>
    <s v="2018"/>
    <d v="1899-12-30T09:03:22"/>
    <n v="0"/>
    <n v="0"/>
    <n v="0"/>
    <n v="43.29"/>
    <n v="6592.76"/>
    <x v="6"/>
    <s v="Australia"/>
    <s v="debit"/>
  </r>
  <r>
    <n v="6711.08"/>
    <x v="55"/>
    <s v="26"/>
    <x v="1"/>
    <s v="2018"/>
    <d v="1899-12-30T09:07:17"/>
    <n v="0"/>
    <n v="0"/>
    <n v="0"/>
    <n v="31.6"/>
    <n v="6679.48"/>
    <x v="1056"/>
    <s v="Australia"/>
    <s v="debit"/>
  </r>
  <r>
    <n v="1204.08"/>
    <x v="55"/>
    <s v="26"/>
    <x v="1"/>
    <s v="2018"/>
    <d v="1899-12-30T09:11:12"/>
    <n v="0"/>
    <n v="0"/>
    <n v="0"/>
    <n v="9.18"/>
    <n v="1194.8999999999999"/>
    <x v="143"/>
    <s v="Australia"/>
    <s v="debit"/>
  </r>
  <r>
    <n v="15234.52"/>
    <x v="55"/>
    <s v="26"/>
    <x v="1"/>
    <s v="2018"/>
    <d v="1899-12-30T09:15:08"/>
    <n v="0"/>
    <n v="0"/>
    <n v="0"/>
    <n v="13.4"/>
    <n v="15221.12"/>
    <x v="6"/>
    <s v="Australia"/>
    <s v="debit"/>
  </r>
  <r>
    <n v="22055.11"/>
    <x v="55"/>
    <s v="26"/>
    <x v="1"/>
    <s v="2018"/>
    <d v="1899-12-30T09:19:03"/>
    <n v="0"/>
    <n v="0"/>
    <n v="0"/>
    <n v="156.68"/>
    <n v="21898.43"/>
    <x v="660"/>
    <s v="Australia"/>
    <s v="debit"/>
  </r>
  <r>
    <n v="6004.14"/>
    <x v="55"/>
    <s v="26"/>
    <x v="1"/>
    <s v="2018"/>
    <d v="1899-12-30T09:22:58"/>
    <n v="0"/>
    <n v="0"/>
    <n v="0"/>
    <n v="32.090000000000003"/>
    <n v="5972.05"/>
    <x v="656"/>
    <s v="Australia"/>
    <s v="debit"/>
  </r>
  <r>
    <n v="5105.37"/>
    <x v="55"/>
    <s v="26"/>
    <x v="1"/>
    <s v="2018"/>
    <d v="1899-12-30T09:26:54"/>
    <n v="0"/>
    <n v="0"/>
    <n v="0"/>
    <n v="25.82"/>
    <n v="5079.55"/>
    <x v="1"/>
    <s v="Australia"/>
    <s v="debit"/>
  </r>
  <r>
    <n v="5070.3999999999996"/>
    <x v="55"/>
    <s v="26"/>
    <x v="1"/>
    <s v="2018"/>
    <d v="1899-12-30T09:30:49"/>
    <n v="0"/>
    <n v="0"/>
    <n v="0"/>
    <n v="34.97"/>
    <n v="5035.4299999999994"/>
    <x v="21"/>
    <s v="Australia"/>
    <s v="debit"/>
  </r>
  <r>
    <n v="36102.58"/>
    <x v="55"/>
    <s v="26"/>
    <x v="1"/>
    <s v="2018"/>
    <d v="1899-12-30T09:34:44"/>
    <n v="0"/>
    <n v="0"/>
    <n v="0"/>
    <n v="26.72"/>
    <n v="36075.86"/>
    <x v="490"/>
    <s v="Australia"/>
    <s v="debit"/>
  </r>
  <r>
    <n v="5648.9"/>
    <x v="55"/>
    <s v="26"/>
    <x v="1"/>
    <s v="2018"/>
    <d v="1899-12-30T09:42:35"/>
    <n v="0"/>
    <n v="0"/>
    <n v="0"/>
    <n v="355.24"/>
    <n v="5293.66"/>
    <x v="87"/>
    <s v="Australia"/>
    <s v="debit"/>
  </r>
  <r>
    <n v="17927.18"/>
    <x v="55"/>
    <s v="26"/>
    <x v="1"/>
    <s v="2018"/>
    <d v="1899-12-30T09:46:30"/>
    <n v="0"/>
    <n v="0"/>
    <n v="0"/>
    <n v="12.39"/>
    <n v="17914.79"/>
    <x v="957"/>
    <s v="Australia"/>
    <s v="debit"/>
  </r>
  <r>
    <n v="8519.0400000000009"/>
    <x v="55"/>
    <s v="26"/>
    <x v="1"/>
    <s v="2018"/>
    <d v="1899-12-30T09:50:25"/>
    <n v="0"/>
    <n v="0"/>
    <n v="0"/>
    <n v="6.89"/>
    <n v="8512.1500000000015"/>
    <x v="728"/>
    <s v="Australia"/>
    <s v="debit"/>
  </r>
  <r>
    <n v="6255.71"/>
    <x v="55"/>
    <s v="26"/>
    <x v="1"/>
    <s v="2018"/>
    <d v="1899-12-30T09:54:21"/>
    <n v="0"/>
    <n v="0"/>
    <n v="0"/>
    <n v="6.25"/>
    <n v="6249.46"/>
    <x v="851"/>
    <s v="Australia"/>
    <s v="debit"/>
  </r>
  <r>
    <n v="199628.79999999999"/>
    <x v="55"/>
    <s v="26"/>
    <x v="1"/>
    <s v="2018"/>
    <d v="1899-12-30T09:58:16"/>
    <n v="0"/>
    <n v="0"/>
    <n v="0"/>
    <n v="31.74"/>
    <n v="199597.06"/>
    <x v="1360"/>
    <s v="Australia"/>
    <s v="debit"/>
  </r>
  <r>
    <n v="4204.1000000000004"/>
    <x v="55"/>
    <s v="26"/>
    <x v="1"/>
    <s v="2018"/>
    <d v="1899-12-30T10:00:00"/>
    <n v="0"/>
    <n v="0"/>
    <n v="0"/>
    <n v="32"/>
    <n v="4172.1000000000004"/>
    <x v="4"/>
    <s v="Australia"/>
    <s v="debit"/>
  </r>
  <r>
    <n v="7992.36"/>
    <x v="55"/>
    <s v="26"/>
    <x v="1"/>
    <s v="2018"/>
    <d v="1899-12-30T10:00:00"/>
    <n v="0"/>
    <n v="0"/>
    <n v="0"/>
    <n v="39"/>
    <n v="7953.36"/>
    <x v="4"/>
    <s v="Australia"/>
    <s v="debit"/>
  </r>
  <r>
    <n v="6946.01"/>
    <x v="55"/>
    <s v="26"/>
    <x v="1"/>
    <s v="2018"/>
    <d v="1899-12-30T10:00:00"/>
    <n v="0"/>
    <n v="0"/>
    <n v="0"/>
    <n v="34"/>
    <n v="6912.01"/>
    <x v="4"/>
    <s v="Australia"/>
    <s v="debit"/>
  </r>
  <r>
    <n v="7984.24"/>
    <x v="55"/>
    <s v="26"/>
    <x v="1"/>
    <s v="2018"/>
    <d v="1899-12-30T10:00:00"/>
    <n v="0"/>
    <n v="0"/>
    <n v="0"/>
    <n v="29"/>
    <n v="7955.24"/>
    <x v="4"/>
    <s v="Australia"/>
    <s v="debit"/>
  </r>
  <r>
    <n v="6560.22"/>
    <x v="55"/>
    <s v="26"/>
    <x v="1"/>
    <s v="2018"/>
    <d v="1899-12-30T10:00:00"/>
    <n v="0"/>
    <n v="0"/>
    <n v="0"/>
    <n v="30"/>
    <n v="6530.22"/>
    <x v="4"/>
    <s v="Australia"/>
    <s v="debit"/>
  </r>
  <r>
    <n v="1196.33"/>
    <x v="55"/>
    <s v="26"/>
    <x v="1"/>
    <s v="2018"/>
    <d v="1899-12-30T10:06:44"/>
    <n v="0"/>
    <n v="0"/>
    <n v="0"/>
    <n v="7.75"/>
    <n v="1188.58"/>
    <x v="278"/>
    <s v="Australia"/>
    <s v="debit"/>
  </r>
  <r>
    <n v="6619.88"/>
    <x v="55"/>
    <s v="26"/>
    <x v="1"/>
    <s v="2018"/>
    <d v="1899-12-30T10:18:47"/>
    <n v="0"/>
    <n v="0"/>
    <n v="0"/>
    <n v="16.170000000000002"/>
    <n v="6603.71"/>
    <x v="1361"/>
    <s v="Australia"/>
    <s v="debit"/>
  </r>
  <r>
    <n v="1119.0899999999999"/>
    <x v="55"/>
    <s v="26"/>
    <x v="1"/>
    <s v="2018"/>
    <d v="1899-12-30T10:30:50"/>
    <n v="0"/>
    <n v="0"/>
    <n v="0"/>
    <n v="77.239999999999995"/>
    <n v="1041.8499999999999"/>
    <x v="1"/>
    <s v="Australia"/>
    <s v="debit"/>
  </r>
  <r>
    <n v="11382.3"/>
    <x v="55"/>
    <s v="26"/>
    <x v="1"/>
    <s v="2018"/>
    <d v="1899-12-30T10:42:53"/>
    <n v="0"/>
    <n v="0"/>
    <n v="0"/>
    <n v="19.760000000000002"/>
    <n v="11362.539999999999"/>
    <x v="1362"/>
    <s v="Australia"/>
    <s v="debit"/>
  </r>
  <r>
    <n v="199608.69"/>
    <x v="55"/>
    <s v="26"/>
    <x v="1"/>
    <s v="2018"/>
    <d v="1899-12-30T10:54:56"/>
    <n v="0"/>
    <n v="0"/>
    <n v="0"/>
    <n v="20.11"/>
    <n v="199588.58000000002"/>
    <x v="456"/>
    <s v="Australia"/>
    <s v="debit"/>
  </r>
  <r>
    <n v="17906.310000000001"/>
    <x v="55"/>
    <s v="26"/>
    <x v="1"/>
    <s v="2018"/>
    <d v="1899-12-30T11:00:00"/>
    <n v="0"/>
    <n v="0"/>
    <n v="0"/>
    <n v="3903.95"/>
    <n v="14002.36"/>
    <x v="4"/>
    <s v="Australia"/>
    <s v="credit"/>
  </r>
  <r>
    <n v="6989.29"/>
    <x v="55"/>
    <s v="26"/>
    <x v="1"/>
    <s v="2018"/>
    <d v="1899-12-30T11:00:00"/>
    <n v="0"/>
    <n v="0"/>
    <n v="0"/>
    <n v="183"/>
    <n v="6806.29"/>
    <x v="4"/>
    <s v="Australia"/>
    <s v="debit"/>
  </r>
  <r>
    <n v="4238.79"/>
    <x v="55"/>
    <s v="26"/>
    <x v="1"/>
    <s v="2018"/>
    <d v="1899-12-30T11:03:53"/>
    <n v="0"/>
    <n v="0"/>
    <n v="0"/>
    <n v="7.63"/>
    <n v="4231.16"/>
    <x v="654"/>
    <s v="Australia"/>
    <s v="debit"/>
  </r>
  <r>
    <n v="5249.18"/>
    <x v="55"/>
    <s v="26"/>
    <x v="1"/>
    <s v="2018"/>
    <d v="1899-12-30T11:10:36"/>
    <n v="0"/>
    <n v="0"/>
    <n v="0"/>
    <n v="15.04"/>
    <n v="5234.1400000000003"/>
    <x v="507"/>
    <s v="Australia"/>
    <s v="debit"/>
  </r>
  <r>
    <n v="6253.05"/>
    <x v="55"/>
    <s v="26"/>
    <x v="1"/>
    <s v="2018"/>
    <d v="1899-12-30T11:17:18"/>
    <n v="0"/>
    <n v="0"/>
    <n v="0"/>
    <n v="2.66"/>
    <n v="6250.39"/>
    <x v="838"/>
    <s v="Australia"/>
    <s v="debit"/>
  </r>
  <r>
    <n v="4196.38"/>
    <x v="55"/>
    <s v="26"/>
    <x v="1"/>
    <s v="2018"/>
    <d v="1899-12-30T11:24:01"/>
    <n v="0"/>
    <n v="0"/>
    <n v="0"/>
    <n v="7.72"/>
    <n v="4188.66"/>
    <x v="957"/>
    <s v="Australia"/>
    <s v="debit"/>
  </r>
  <r>
    <n v="14818.27"/>
    <x v="55"/>
    <s v="26"/>
    <x v="1"/>
    <s v="2018"/>
    <d v="1899-12-30T11:30:44"/>
    <n v="0"/>
    <n v="0"/>
    <n v="0"/>
    <n v="134.1"/>
    <n v="14684.17"/>
    <x v="141"/>
    <s v="Australia"/>
    <s v="debit"/>
  </r>
  <r>
    <n v="4165.17"/>
    <x v="55"/>
    <s v="26"/>
    <x v="1"/>
    <s v="2018"/>
    <d v="1899-12-30T11:44:09"/>
    <n v="0"/>
    <n v="0"/>
    <n v="0"/>
    <n v="31.21"/>
    <n v="4133.96"/>
    <x v="66"/>
    <s v="Australia"/>
    <s v="debit"/>
  </r>
  <r>
    <n v="5021.93"/>
    <x v="55"/>
    <s v="26"/>
    <x v="1"/>
    <s v="2018"/>
    <d v="1899-12-30T11:50:52"/>
    <n v="0"/>
    <n v="0"/>
    <n v="0"/>
    <n v="48.47"/>
    <n v="4973.46"/>
    <x v="6"/>
    <s v="Australia"/>
    <s v="debit"/>
  </r>
  <r>
    <n v="1106.08"/>
    <x v="55"/>
    <s v="26"/>
    <x v="1"/>
    <s v="2018"/>
    <d v="1899-12-30T11:57:35"/>
    <n v="0"/>
    <n v="0"/>
    <n v="0"/>
    <n v="13.01"/>
    <n v="1093.07"/>
    <x v="1"/>
    <s v="Australia"/>
    <s v="debit"/>
  </r>
  <r>
    <n v="12638.92"/>
    <x v="55"/>
    <s v="26"/>
    <x v="1"/>
    <s v="2018"/>
    <d v="1899-12-30T12:00:00"/>
    <n v="0"/>
    <n v="0"/>
    <n v="0"/>
    <n v="1626.48"/>
    <n v="11012.44"/>
    <x v="4"/>
    <s v="Australia"/>
    <s v="credit"/>
  </r>
  <r>
    <n v="8034.22"/>
    <x v="55"/>
    <s v="26"/>
    <x v="1"/>
    <s v="2018"/>
    <d v="1899-12-30T12:00:00"/>
    <n v="0"/>
    <n v="0"/>
    <n v="0"/>
    <n v="46"/>
    <n v="7988.22"/>
    <x v="4"/>
    <s v="Australia"/>
    <s v="debit"/>
  </r>
  <r>
    <n v="6139.23"/>
    <x v="55"/>
    <s v="26"/>
    <x v="1"/>
    <s v="2018"/>
    <d v="1899-12-30T12:00:00"/>
    <n v="0"/>
    <n v="0"/>
    <n v="0"/>
    <n v="57"/>
    <n v="6082.23"/>
    <x v="4"/>
    <s v="Australia"/>
    <s v="debit"/>
  </r>
  <r>
    <n v="9365.49"/>
    <x v="55"/>
    <s v="26"/>
    <x v="1"/>
    <s v="2018"/>
    <d v="1899-12-30T12:00:00"/>
    <n v="0"/>
    <n v="0"/>
    <n v="0"/>
    <n v="983.36"/>
    <n v="8382.1299999999992"/>
    <x v="4"/>
    <s v="Australia"/>
    <s v="credit"/>
  </r>
  <r>
    <n v="3994.23"/>
    <x v="55"/>
    <s v="26"/>
    <x v="1"/>
    <s v="2018"/>
    <d v="1899-12-30T12:11:51"/>
    <n v="0"/>
    <n v="0"/>
    <n v="0"/>
    <n v="13.73"/>
    <n v="3980.5"/>
    <x v="385"/>
    <s v="Australia"/>
    <s v="debit"/>
  </r>
  <r>
    <n v="4142.38"/>
    <x v="55"/>
    <s v="26"/>
    <x v="1"/>
    <s v="2018"/>
    <d v="1899-12-30T12:30:22"/>
    <n v="0"/>
    <n v="0"/>
    <n v="0"/>
    <n v="22.79"/>
    <n v="4119.59"/>
    <x v="546"/>
    <s v="Australia"/>
    <s v="debit"/>
  </r>
  <r>
    <n v="1089.1199999999999"/>
    <x v="55"/>
    <s v="26"/>
    <x v="1"/>
    <s v="2018"/>
    <d v="1899-12-30T12:48:53"/>
    <n v="0"/>
    <n v="0"/>
    <n v="0"/>
    <n v="16.96"/>
    <n v="1072.1599999999999"/>
    <x v="514"/>
    <s v="Australia"/>
    <s v="debit"/>
  </r>
  <r>
    <n v="4257.8500000000004"/>
    <x v="55"/>
    <s v="26"/>
    <x v="1"/>
    <s v="2018"/>
    <d v="1899-12-30T13:00:00"/>
    <n v="0"/>
    <n v="0"/>
    <n v="0"/>
    <n v="1408.08"/>
    <n v="2849.7700000000004"/>
    <x v="4"/>
    <s v="Australia"/>
    <s v="credit"/>
  </r>
  <r>
    <n v="4863.8599999999997"/>
    <x v="55"/>
    <s v="26"/>
    <x v="1"/>
    <s v="2018"/>
    <d v="1899-12-30T13:00:00"/>
    <n v="0"/>
    <n v="0"/>
    <n v="0"/>
    <n v="4863.62"/>
    <n v="0.23999999999978172"/>
    <x v="4"/>
    <s v="Australia"/>
    <s v="credit"/>
  </r>
  <r>
    <n v="6416.95"/>
    <x v="55"/>
    <s v="26"/>
    <x v="1"/>
    <s v="2018"/>
    <d v="1899-12-30T13:00:00"/>
    <n v="0"/>
    <n v="0"/>
    <n v="0"/>
    <n v="1068.04"/>
    <n v="5348.91"/>
    <x v="4"/>
    <s v="Australia"/>
    <s v="credit"/>
  </r>
  <r>
    <n v="9443.39"/>
    <x v="55"/>
    <s v="26"/>
    <x v="1"/>
    <s v="2018"/>
    <d v="1899-12-30T13:07:50"/>
    <n v="0"/>
    <n v="0"/>
    <n v="0"/>
    <n v="13.44"/>
    <n v="9429.9499999999989"/>
    <x v="1363"/>
    <s v="Australia"/>
    <s v="debit"/>
  </r>
  <r>
    <n v="17894.080000000002"/>
    <x v="55"/>
    <s v="26"/>
    <x v="1"/>
    <s v="2018"/>
    <d v="1899-12-30T13:27:27"/>
    <n v="0"/>
    <n v="0"/>
    <n v="0"/>
    <n v="12.23"/>
    <n v="17881.850000000002"/>
    <x v="143"/>
    <s v="Australia"/>
    <s v="debit"/>
  </r>
  <r>
    <n v="6319.4"/>
    <x v="55"/>
    <s v="26"/>
    <x v="1"/>
    <s v="2018"/>
    <d v="1899-12-30T13:47:03"/>
    <n v="0"/>
    <n v="0"/>
    <n v="0"/>
    <n v="31.19"/>
    <n v="6288.21"/>
    <x v="358"/>
    <s v="Australia"/>
    <s v="debit"/>
  </r>
  <r>
    <n v="3365.26"/>
    <x v="55"/>
    <s v="26"/>
    <x v="1"/>
    <s v="2018"/>
    <d v="1899-12-30T14:00:00"/>
    <n v="0"/>
    <n v="0"/>
    <n v="0"/>
    <n v="1013.67"/>
    <n v="2351.59"/>
    <x v="4"/>
    <s v="Australia"/>
    <s v="credit"/>
  </r>
  <r>
    <n v="14940.33"/>
    <x v="55"/>
    <s v="26"/>
    <x v="1"/>
    <s v="2018"/>
    <d v="1899-12-30T14:00:00"/>
    <n v="0"/>
    <n v="0"/>
    <n v="0"/>
    <n v="56"/>
    <n v="14884.33"/>
    <x v="4"/>
    <s v="Australia"/>
    <s v="debit"/>
  </r>
  <r>
    <n v="8388.11"/>
    <x v="55"/>
    <s v="26"/>
    <x v="1"/>
    <s v="2018"/>
    <d v="1899-12-30T14:03:16"/>
    <n v="0"/>
    <n v="0"/>
    <n v="0"/>
    <n v="70.72"/>
    <n v="8317.3900000000012"/>
    <x v="1"/>
    <s v="Australia"/>
    <s v="debit"/>
  </r>
  <r>
    <n v="6305.96"/>
    <x v="55"/>
    <s v="26"/>
    <x v="1"/>
    <s v="2018"/>
    <d v="1899-12-30T14:12:53"/>
    <n v="0"/>
    <n v="0"/>
    <n v="0"/>
    <n v="13.44"/>
    <n v="6292.52"/>
    <x v="83"/>
    <s v="Australia"/>
    <s v="debit"/>
  </r>
  <r>
    <n v="8474.49"/>
    <x v="55"/>
    <s v="26"/>
    <x v="1"/>
    <s v="2018"/>
    <d v="1899-12-30T14:22:29"/>
    <n v="0"/>
    <n v="0"/>
    <n v="0"/>
    <n v="44.55"/>
    <n v="8429.94"/>
    <x v="6"/>
    <s v="Australia"/>
    <s v="debit"/>
  </r>
  <r>
    <n v="4985.08"/>
    <x v="55"/>
    <s v="26"/>
    <x v="1"/>
    <s v="2018"/>
    <d v="1899-12-30T14:41:43"/>
    <n v="0"/>
    <n v="0"/>
    <n v="0"/>
    <n v="36.85"/>
    <n v="4948.2299999999996"/>
    <x v="28"/>
    <s v="Australia"/>
    <s v="debit"/>
  </r>
  <r>
    <n v="6269.01"/>
    <x v="55"/>
    <s v="26"/>
    <x v="1"/>
    <s v="2018"/>
    <d v="1899-12-30T14:51:20"/>
    <n v="0"/>
    <n v="0"/>
    <n v="0"/>
    <n v="36.950000000000003"/>
    <n v="6232.06"/>
    <x v="52"/>
    <s v="Australia"/>
    <s v="debit"/>
  </r>
  <r>
    <n v="4955.6499999999996"/>
    <x v="55"/>
    <s v="26"/>
    <x v="1"/>
    <s v="2018"/>
    <d v="1899-12-30T15:00:00"/>
    <n v="0"/>
    <n v="0"/>
    <n v="0"/>
    <n v="36"/>
    <n v="4919.6499999999996"/>
    <x v="4"/>
    <s v="Australia"/>
    <s v="debit"/>
  </r>
  <r>
    <n v="6111.57"/>
    <x v="55"/>
    <s v="26"/>
    <x v="1"/>
    <s v="2018"/>
    <d v="1899-12-30T15:00:00"/>
    <n v="0"/>
    <n v="0"/>
    <n v="0"/>
    <n v="6107.23"/>
    <n v="4.3400000000001455"/>
    <x v="4"/>
    <s v="Australia"/>
    <s v="credit"/>
  </r>
  <r>
    <n v="40620.410000000003"/>
    <x v="55"/>
    <s v="26"/>
    <x v="1"/>
    <s v="2018"/>
    <d v="1899-12-30T15:00:00"/>
    <n v="0"/>
    <n v="0"/>
    <n v="0"/>
    <n v="35"/>
    <n v="40585.410000000003"/>
    <x v="4"/>
    <s v="Australia"/>
    <s v="debit"/>
  </r>
  <r>
    <n v="4053.77"/>
    <x v="55"/>
    <s v="26"/>
    <x v="1"/>
    <s v="2018"/>
    <d v="1899-12-30T15:00:00"/>
    <n v="0"/>
    <n v="0"/>
    <n v="0"/>
    <n v="576"/>
    <n v="3477.77"/>
    <x v="4"/>
    <s v="Australia"/>
    <s v="debit"/>
  </r>
  <r>
    <n v="7054.74"/>
    <x v="55"/>
    <s v="26"/>
    <x v="1"/>
    <s v="2018"/>
    <d v="1899-12-30T15:00:42"/>
    <n v="0"/>
    <n v="0"/>
    <n v="0"/>
    <n v="21.47"/>
    <n v="7033.2699999999995"/>
    <x v="27"/>
    <s v="Australia"/>
    <s v="debit"/>
  </r>
  <r>
    <n v="5632.9"/>
    <x v="55"/>
    <s v="26"/>
    <x v="1"/>
    <s v="2018"/>
    <d v="1899-12-30T15:07:51"/>
    <n v="0"/>
    <n v="0"/>
    <n v="0"/>
    <n v="16"/>
    <n v="5616.9"/>
    <x v="282"/>
    <s v="Australia"/>
    <s v="debit"/>
  </r>
  <r>
    <n v="6249.33"/>
    <x v="55"/>
    <s v="26"/>
    <x v="1"/>
    <s v="2018"/>
    <d v="1899-12-30T15:14:59"/>
    <n v="0"/>
    <n v="0"/>
    <n v="0"/>
    <n v="3.72"/>
    <n v="6245.61"/>
    <x v="96"/>
    <s v="Australia"/>
    <s v="debit"/>
  </r>
  <r>
    <n v="1079.71"/>
    <x v="55"/>
    <s v="26"/>
    <x v="1"/>
    <s v="2018"/>
    <d v="1899-12-30T15:22:08"/>
    <n v="0"/>
    <n v="0"/>
    <n v="0"/>
    <n v="9.41"/>
    <n v="1070.3"/>
    <x v="1364"/>
    <s v="Australia"/>
    <s v="debit"/>
  </r>
  <r>
    <n v="3365.65"/>
    <x v="55"/>
    <s v="26"/>
    <x v="1"/>
    <s v="2018"/>
    <d v="1899-12-30T15:29:17"/>
    <n v="0"/>
    <n v="0"/>
    <n v="0"/>
    <n v="34.89"/>
    <n v="3330.76"/>
    <x v="139"/>
    <s v="Australia"/>
    <s v="debit"/>
  </r>
  <r>
    <n v="5586.98"/>
    <x v="55"/>
    <s v="26"/>
    <x v="1"/>
    <s v="2018"/>
    <d v="1899-12-30T15:36:25"/>
    <n v="0"/>
    <n v="0"/>
    <n v="0"/>
    <n v="45.92"/>
    <n v="5541.0599999999995"/>
    <x v="136"/>
    <s v="Australia"/>
    <s v="debit"/>
  </r>
  <r>
    <n v="3358.99"/>
    <x v="55"/>
    <s v="26"/>
    <x v="1"/>
    <s v="2018"/>
    <d v="1899-12-30T15:43:34"/>
    <n v="0"/>
    <n v="0"/>
    <n v="0"/>
    <n v="6.66"/>
    <n v="3352.33"/>
    <x v="139"/>
    <s v="Australia"/>
    <s v="debit"/>
  </r>
  <r>
    <n v="8056.96"/>
    <x v="55"/>
    <s v="26"/>
    <x v="1"/>
    <s v="2018"/>
    <d v="1899-12-30T15:50:42"/>
    <n v="0"/>
    <n v="0"/>
    <n v="0"/>
    <n v="22.65"/>
    <n v="8034.31"/>
    <x v="1365"/>
    <s v="Australia"/>
    <s v="debit"/>
  </r>
  <r>
    <n v="7124.62"/>
    <x v="55"/>
    <s v="26"/>
    <x v="1"/>
    <s v="2018"/>
    <d v="1899-12-30T15:57:51"/>
    <n v="0"/>
    <n v="0"/>
    <n v="0"/>
    <n v="19.68"/>
    <n v="7104.94"/>
    <x v="1080"/>
    <s v="Australia"/>
    <s v="debit"/>
  </r>
  <r>
    <n v="9188.16"/>
    <x v="55"/>
    <s v="26"/>
    <x v="1"/>
    <s v="2018"/>
    <d v="1899-12-30T16:00:00"/>
    <n v="0"/>
    <n v="0"/>
    <n v="0"/>
    <n v="55"/>
    <n v="9133.16"/>
    <x v="4"/>
    <s v="Australia"/>
    <s v="debit"/>
  </r>
  <r>
    <n v="25958.84"/>
    <x v="55"/>
    <s v="26"/>
    <x v="1"/>
    <s v="2018"/>
    <d v="1899-12-30T16:00:00"/>
    <n v="0"/>
    <n v="0"/>
    <n v="0"/>
    <n v="3903.73"/>
    <n v="22055.11"/>
    <x v="4"/>
    <s v="Australia"/>
    <s v="credit"/>
  </r>
  <r>
    <n v="7957.36"/>
    <x v="55"/>
    <s v="26"/>
    <x v="1"/>
    <s v="2018"/>
    <d v="1899-12-30T16:00:00"/>
    <n v="0"/>
    <n v="0"/>
    <n v="0"/>
    <n v="35"/>
    <n v="7922.36"/>
    <x v="4"/>
    <s v="Australia"/>
    <s v="debit"/>
  </r>
  <r>
    <n v="7602.45"/>
    <x v="55"/>
    <s v="26"/>
    <x v="1"/>
    <s v="2018"/>
    <d v="1899-12-30T16:00:00"/>
    <n v="0"/>
    <n v="0"/>
    <n v="0"/>
    <n v="1098.9100000000001"/>
    <n v="6503.54"/>
    <x v="4"/>
    <s v="Australia"/>
    <s v="credit"/>
  </r>
  <r>
    <n v="59373.39"/>
    <x v="55"/>
    <s v="26"/>
    <x v="1"/>
    <s v="2018"/>
    <d v="1899-12-30T16:00:00"/>
    <n v="0"/>
    <n v="0"/>
    <n v="0"/>
    <n v="2647.38"/>
    <n v="56726.01"/>
    <x v="4"/>
    <s v="Australia"/>
    <s v="credit"/>
  </r>
  <r>
    <n v="3346.63"/>
    <x v="55"/>
    <s v="26"/>
    <x v="1"/>
    <s v="2018"/>
    <d v="1899-12-30T16:12:29"/>
    <n v="0"/>
    <n v="0"/>
    <n v="0"/>
    <n v="12.36"/>
    <n v="3334.27"/>
    <x v="6"/>
    <s v="Australia"/>
    <s v="debit"/>
  </r>
  <r>
    <n v="11564.05"/>
    <x v="55"/>
    <s v="26"/>
    <x v="1"/>
    <s v="2018"/>
    <d v="1899-12-30T16:30:21"/>
    <n v="0"/>
    <n v="0"/>
    <n v="0"/>
    <n v="43.55"/>
    <n v="11520.5"/>
    <x v="214"/>
    <s v="Australia"/>
    <s v="debit"/>
  </r>
  <r>
    <n v="9434.36"/>
    <x v="55"/>
    <s v="26"/>
    <x v="1"/>
    <s v="2018"/>
    <d v="1899-12-30T16:48:12"/>
    <n v="0"/>
    <n v="0"/>
    <n v="0"/>
    <n v="9.0299999999999994"/>
    <n v="9425.33"/>
    <x v="57"/>
    <s v="Australia"/>
    <s v="debit"/>
  </r>
  <r>
    <n v="7409.85"/>
    <x v="55"/>
    <s v="26"/>
    <x v="1"/>
    <s v="2018"/>
    <d v="1899-12-30T17:00:00"/>
    <n v="0"/>
    <n v="0"/>
    <n v="0"/>
    <n v="1158.1500000000001"/>
    <n v="6251.7000000000007"/>
    <x v="4"/>
    <s v="Australia"/>
    <s v="credit"/>
  </r>
  <r>
    <n v="7754.2"/>
    <x v="55"/>
    <s v="26"/>
    <x v="1"/>
    <s v="2018"/>
    <d v="1899-12-30T17:00:00"/>
    <n v="0"/>
    <n v="0"/>
    <n v="0"/>
    <n v="1043.1199999999999"/>
    <n v="6711.08"/>
    <x v="4"/>
    <s v="Australia"/>
    <s v="credit"/>
  </r>
  <r>
    <n v="6546.51"/>
    <x v="55"/>
    <s v="26"/>
    <x v="1"/>
    <s v="2018"/>
    <d v="1899-12-30T17:00:00"/>
    <n v="0"/>
    <n v="0"/>
    <n v="0"/>
    <n v="33"/>
    <n v="6513.51"/>
    <x v="4"/>
    <s v="Australia"/>
    <s v="debit"/>
  </r>
  <r>
    <n v="9352.85"/>
    <x v="55"/>
    <s v="26"/>
    <x v="1"/>
    <s v="2018"/>
    <d v="1899-12-30T17:00:00"/>
    <n v="0"/>
    <n v="0"/>
    <n v="0"/>
    <n v="1395.49"/>
    <n v="7957.3600000000006"/>
    <x v="4"/>
    <s v="Australia"/>
    <s v="credit"/>
  </r>
  <r>
    <n v="14588.66"/>
    <x v="55"/>
    <s v="26"/>
    <x v="1"/>
    <s v="2018"/>
    <d v="1899-12-30T17:00:00"/>
    <n v="0"/>
    <n v="0"/>
    <n v="0"/>
    <n v="3071.14"/>
    <n v="11517.52"/>
    <x v="4"/>
    <s v="Australia"/>
    <s v="credit"/>
  </r>
  <r>
    <n v="7984.22"/>
    <x v="55"/>
    <s v="26"/>
    <x v="1"/>
    <s v="2018"/>
    <d v="1899-12-30T17:00:00"/>
    <n v="0"/>
    <n v="0"/>
    <n v="0"/>
    <n v="50"/>
    <n v="7934.22"/>
    <x v="4"/>
    <s v="Australia"/>
    <s v="debit"/>
  </r>
  <r>
    <n v="6251.7"/>
    <x v="55"/>
    <s v="26"/>
    <x v="1"/>
    <s v="2018"/>
    <d v="1899-12-30T17:04:08"/>
    <n v="0"/>
    <n v="0"/>
    <n v="0"/>
    <n v="17.309999999999999"/>
    <n v="6234.3899999999994"/>
    <x v="167"/>
    <s v="Australia"/>
    <s v="debit"/>
  </r>
  <r>
    <n v="4033.23"/>
    <x v="55"/>
    <s v="26"/>
    <x v="1"/>
    <s v="2018"/>
    <d v="1899-12-30T17:16:20"/>
    <n v="0"/>
    <n v="0"/>
    <n v="0"/>
    <n v="20.54"/>
    <n v="4012.69"/>
    <x v="216"/>
    <s v="Australia"/>
    <s v="debit"/>
  </r>
  <r>
    <n v="5556.49"/>
    <x v="55"/>
    <s v="26"/>
    <x v="1"/>
    <s v="2018"/>
    <d v="1899-12-30T17:28:32"/>
    <n v="0"/>
    <n v="0"/>
    <n v="0"/>
    <n v="30.49"/>
    <n v="5526"/>
    <x v="1366"/>
    <s v="Australia"/>
    <s v="debit"/>
  </r>
  <r>
    <n v="3320.58"/>
    <x v="55"/>
    <s v="26"/>
    <x v="1"/>
    <s v="2018"/>
    <d v="1899-12-30T17:40:43"/>
    <n v="0"/>
    <n v="0"/>
    <n v="0"/>
    <n v="26.05"/>
    <n v="3294.5299999999997"/>
    <x v="139"/>
    <s v="Australia"/>
    <s v="debit"/>
  </r>
  <r>
    <n v="17912.93"/>
    <x v="55"/>
    <s v="26"/>
    <x v="1"/>
    <s v="2018"/>
    <d v="1899-12-30T17:52:55"/>
    <n v="0"/>
    <n v="0"/>
    <n v="0"/>
    <n v="14.25"/>
    <n v="17898.68"/>
    <x v="369"/>
    <s v="Australia"/>
    <s v="debit"/>
  </r>
  <r>
    <n v="7008.74"/>
    <x v="55"/>
    <s v="26"/>
    <x v="1"/>
    <s v="2018"/>
    <d v="1899-12-30T18:00:00"/>
    <n v="0"/>
    <n v="0"/>
    <n v="0"/>
    <n v="46"/>
    <n v="6962.74"/>
    <x v="4"/>
    <s v="Australia"/>
    <s v="debit"/>
  </r>
  <r>
    <n v="4211.6099999999997"/>
    <x v="55"/>
    <s v="26"/>
    <x v="1"/>
    <s v="2018"/>
    <d v="1899-12-30T18:11:21"/>
    <n v="0"/>
    <n v="0"/>
    <n v="0"/>
    <n v="46.24"/>
    <n v="4165.37"/>
    <x v="529"/>
    <s v="Australia"/>
    <s v="debit"/>
  </r>
  <r>
    <n v="8044.77"/>
    <x v="55"/>
    <s v="26"/>
    <x v="1"/>
    <s v="2018"/>
    <d v="1899-12-30T18:38:22"/>
    <n v="0"/>
    <n v="0"/>
    <n v="0"/>
    <n v="12.19"/>
    <n v="8032.5800000000008"/>
    <x v="1038"/>
    <s v="Australia"/>
    <s v="debit"/>
  </r>
  <r>
    <n v="14540.66"/>
    <x v="55"/>
    <s v="26"/>
    <x v="1"/>
    <s v="2018"/>
    <d v="1899-12-30T19:00:00"/>
    <n v="0"/>
    <n v="0"/>
    <n v="0"/>
    <n v="48"/>
    <n v="14492.66"/>
    <x v="4"/>
    <s v="Australia"/>
    <s v="debit"/>
  </r>
  <r>
    <n v="5546.3"/>
    <x v="55"/>
    <s v="26"/>
    <x v="1"/>
    <s v="2018"/>
    <d v="1899-12-30T19:02:22"/>
    <n v="0"/>
    <n v="0"/>
    <n v="0"/>
    <n v="10.19"/>
    <n v="5536.1100000000006"/>
    <x v="315"/>
    <s v="Australia"/>
    <s v="debit"/>
  </r>
  <r>
    <n v="64475.69"/>
    <x v="55"/>
    <s v="26"/>
    <x v="1"/>
    <s v="2018"/>
    <d v="1899-12-30T19:14:17"/>
    <n v="0"/>
    <n v="0"/>
    <n v="0"/>
    <n v="21.35"/>
    <n v="64454.340000000004"/>
    <x v="188"/>
    <s v="Australia"/>
    <s v="debit"/>
  </r>
  <r>
    <n v="17833.27"/>
    <x v="55"/>
    <s v="26"/>
    <x v="1"/>
    <s v="2018"/>
    <d v="1899-12-30T19:26:11"/>
    <n v="0"/>
    <n v="0"/>
    <n v="0"/>
    <n v="79.66"/>
    <n v="17753.61"/>
    <x v="258"/>
    <s v="Australia"/>
    <s v="debit"/>
  </r>
  <r>
    <n v="5449.14"/>
    <x v="55"/>
    <s v="26"/>
    <x v="1"/>
    <s v="2018"/>
    <d v="1899-12-30T19:38:05"/>
    <n v="0"/>
    <n v="0"/>
    <n v="0"/>
    <n v="97.16"/>
    <n v="5351.9800000000005"/>
    <x v="784"/>
    <s v="Australia"/>
    <s v="debit"/>
  </r>
  <r>
    <n v="3982.99"/>
    <x v="55"/>
    <s v="26"/>
    <x v="1"/>
    <s v="2018"/>
    <d v="1899-12-30T19:49:59"/>
    <n v="0"/>
    <n v="0"/>
    <n v="0"/>
    <n v="11.24"/>
    <n v="3971.75"/>
    <x v="172"/>
    <s v="Australia"/>
    <s v="debit"/>
  </r>
  <r>
    <n v="13246.69"/>
    <x v="55"/>
    <s v="26"/>
    <x v="1"/>
    <s v="2018"/>
    <d v="1899-12-30T20:00:00"/>
    <n v="0"/>
    <n v="0"/>
    <n v="0"/>
    <n v="17"/>
    <n v="13229.69"/>
    <x v="4"/>
    <s v="Australia"/>
    <s v="debit"/>
  </r>
  <r>
    <n v="12605.92"/>
    <x v="55"/>
    <s v="26"/>
    <x v="1"/>
    <s v="2018"/>
    <d v="1899-12-30T20:00:00"/>
    <n v="0"/>
    <n v="0"/>
    <n v="0"/>
    <n v="33"/>
    <n v="12572.92"/>
    <x v="4"/>
    <s v="Australia"/>
    <s v="debit"/>
  </r>
  <r>
    <n v="6106.23"/>
    <x v="55"/>
    <s v="26"/>
    <x v="1"/>
    <s v="2018"/>
    <d v="1899-12-30T20:00:00"/>
    <n v="0"/>
    <n v="0"/>
    <n v="0"/>
    <n v="33"/>
    <n v="6073.23"/>
    <x v="4"/>
    <s v="Australia"/>
    <s v="debit"/>
  </r>
  <r>
    <n v="39122.379999999997"/>
    <x v="55"/>
    <s v="26"/>
    <x v="1"/>
    <s v="2018"/>
    <d v="1899-12-30T20:00:00"/>
    <n v="0"/>
    <n v="0"/>
    <n v="0"/>
    <n v="36"/>
    <n v="39086.379999999997"/>
    <x v="4"/>
    <s v="Australia"/>
    <s v="debit"/>
  </r>
  <r>
    <n v="3297.15"/>
    <x v="55"/>
    <s v="26"/>
    <x v="1"/>
    <s v="2018"/>
    <d v="1899-12-30T20:04:26"/>
    <n v="0"/>
    <n v="0"/>
    <n v="0"/>
    <n v="23.43"/>
    <n v="3273.7200000000003"/>
    <x v="661"/>
    <s v="Australia"/>
    <s v="debit"/>
  </r>
  <r>
    <n v="5431.56"/>
    <x v="55"/>
    <s v="26"/>
    <x v="1"/>
    <s v="2018"/>
    <d v="1899-12-30T20:32:13"/>
    <n v="0"/>
    <n v="0"/>
    <n v="0"/>
    <n v="17.579999999999998"/>
    <n v="5413.9800000000005"/>
    <x v="739"/>
    <s v="Australia"/>
    <s v="debit"/>
  </r>
  <r>
    <n v="9333.52"/>
    <x v="55"/>
    <s v="26"/>
    <x v="1"/>
    <s v="2018"/>
    <d v="1899-12-30T20:59:59"/>
    <n v="0"/>
    <n v="0"/>
    <n v="0"/>
    <n v="19.329999999999998"/>
    <n v="9314.19"/>
    <x v="148"/>
    <s v="Australia"/>
    <s v="debit"/>
  </r>
  <r>
    <n v="5641.72"/>
    <x v="55"/>
    <s v="26"/>
    <x v="1"/>
    <s v="2018"/>
    <d v="1899-12-30T21:00:00"/>
    <n v="0"/>
    <n v="0"/>
    <n v="0"/>
    <n v="43"/>
    <n v="5598.72"/>
    <x v="4"/>
    <s v="Australia"/>
    <s v="debit"/>
  </r>
  <r>
    <n v="7917.24"/>
    <x v="55"/>
    <s v="26"/>
    <x v="1"/>
    <s v="2018"/>
    <d v="1899-12-30T21:00:00"/>
    <n v="0"/>
    <n v="0"/>
    <n v="0"/>
    <n v="67"/>
    <n v="7850.24"/>
    <x v="4"/>
    <s v="Australia"/>
    <s v="debit"/>
  </r>
  <r>
    <n v="6823.74"/>
    <x v="55"/>
    <s v="26"/>
    <x v="1"/>
    <s v="2018"/>
    <d v="1899-12-30T21:00:00"/>
    <n v="0"/>
    <n v="0"/>
    <n v="0"/>
    <n v="185"/>
    <n v="6638.74"/>
    <x v="4"/>
    <s v="Australia"/>
    <s v="debit"/>
  </r>
  <r>
    <n v="9399.5400000000009"/>
    <x v="55"/>
    <s v="26"/>
    <x v="1"/>
    <s v="2018"/>
    <d v="1899-12-30T21:00:00"/>
    <n v="0"/>
    <n v="0"/>
    <n v="0"/>
    <n v="131"/>
    <n v="9268.5400000000009"/>
    <x v="4"/>
    <s v="Australia"/>
    <s v="debit"/>
  </r>
  <r>
    <n v="7460.12"/>
    <x v="55"/>
    <s v="26"/>
    <x v="1"/>
    <s v="2018"/>
    <d v="1899-12-30T21:23:15"/>
    <n v="0"/>
    <n v="0"/>
    <n v="0"/>
    <n v="10.27"/>
    <n v="7449.8499999999995"/>
    <x v="6"/>
    <s v="Australia"/>
    <s v="debit"/>
  </r>
  <r>
    <n v="5418.38"/>
    <x v="55"/>
    <s v="26"/>
    <x v="1"/>
    <s v="2018"/>
    <d v="1899-12-30T21:46:30"/>
    <n v="0"/>
    <n v="0"/>
    <n v="0"/>
    <n v="13.18"/>
    <n v="5405.2"/>
    <x v="739"/>
    <s v="Australia"/>
    <s v="debit"/>
  </r>
  <r>
    <n v="11349.3"/>
    <x v="55"/>
    <s v="26"/>
    <x v="1"/>
    <s v="2018"/>
    <d v="1899-12-30T22:00:00"/>
    <n v="0"/>
    <n v="0"/>
    <n v="0"/>
    <n v="33"/>
    <n v="11316.3"/>
    <x v="4"/>
    <s v="Australia"/>
    <s v="debit"/>
  </r>
  <r>
    <n v="4198.32"/>
    <x v="55"/>
    <s v="26"/>
    <x v="1"/>
    <s v="2018"/>
    <d v="1899-12-30T22:13:07"/>
    <n v="0"/>
    <n v="0"/>
    <n v="0"/>
    <n v="13.29"/>
    <n v="4185.03"/>
    <x v="475"/>
    <s v="Australia"/>
    <s v="debit"/>
  </r>
  <r>
    <n v="3925.14"/>
    <x v="55"/>
    <s v="26"/>
    <x v="1"/>
    <s v="2018"/>
    <d v="1899-12-30T22:44:22"/>
    <n v="0"/>
    <n v="0"/>
    <n v="0"/>
    <n v="57.85"/>
    <n v="3867.29"/>
    <x v="1"/>
    <s v="Australia"/>
    <s v="debit"/>
  </r>
  <r>
    <n v="7573.45"/>
    <x v="55"/>
    <s v="26"/>
    <x v="1"/>
    <s v="2018"/>
    <d v="1899-12-30T23:00:00"/>
    <n v="0"/>
    <n v="0"/>
    <n v="0"/>
    <n v="29"/>
    <n v="7544.45"/>
    <x v="4"/>
    <s v="Australia"/>
    <s v="debit"/>
  </r>
  <r>
    <n v="14508.66"/>
    <x v="55"/>
    <s v="26"/>
    <x v="1"/>
    <s v="2018"/>
    <d v="1899-12-30T23:00:00"/>
    <n v="0"/>
    <n v="0"/>
    <n v="0"/>
    <n v="32"/>
    <n v="14476.66"/>
    <x v="4"/>
    <s v="Australia"/>
    <s v="debit"/>
  </r>
  <r>
    <n v="14901.33"/>
    <x v="55"/>
    <s v="26"/>
    <x v="1"/>
    <s v="2018"/>
    <d v="1899-12-30T23:00:00"/>
    <n v="0"/>
    <n v="0"/>
    <n v="0"/>
    <n v="39"/>
    <n v="14862.33"/>
    <x v="4"/>
    <s v="Australia"/>
    <s v="debit"/>
  </r>
  <r>
    <n v="3278.85"/>
    <x v="55"/>
    <s v="26"/>
    <x v="1"/>
    <s v="2018"/>
    <d v="1899-12-30T23:07:41"/>
    <n v="0"/>
    <n v="0"/>
    <n v="0"/>
    <n v="18.3"/>
    <n v="3260.5499999999997"/>
    <x v="661"/>
    <s v="Australia"/>
    <s v="debit"/>
  </r>
  <r>
    <n v="7388.87"/>
    <x v="55"/>
    <s v="26"/>
    <x v="1"/>
    <s v="2018"/>
    <d v="1899-12-30T23:23:04"/>
    <n v="0"/>
    <n v="0"/>
    <n v="0"/>
    <n v="20.98"/>
    <n v="7367.89"/>
    <x v="1083"/>
    <s v="Australia"/>
    <s v="debit"/>
  </r>
  <r>
    <n v="14777.43"/>
    <x v="55"/>
    <s v="26"/>
    <x v="1"/>
    <s v="2018"/>
    <d v="1899-12-30T23:38:27"/>
    <n v="0"/>
    <n v="0"/>
    <n v="0"/>
    <n v="40.840000000000003"/>
    <n v="14736.59"/>
    <x v="786"/>
    <s v="Australia"/>
    <s v="debit"/>
  </r>
  <r>
    <n v="10806.37"/>
    <x v="55"/>
    <s v="26"/>
    <x v="1"/>
    <s v="2018"/>
    <d v="1899-12-30T23:53:50"/>
    <n v="0"/>
    <n v="0"/>
    <n v="0"/>
    <n v="21.42"/>
    <n v="10784.95"/>
    <x v="258"/>
    <s v="Australia"/>
    <s v="debit"/>
  </r>
  <r>
    <n v="8031.25"/>
    <x v="56"/>
    <s v="27"/>
    <x v="1"/>
    <s v="2018"/>
    <d v="1899-12-30T00:24:59"/>
    <n v="0"/>
    <n v="0"/>
    <n v="0"/>
    <n v="13.52"/>
    <n v="8017.73"/>
    <x v="527"/>
    <s v="Australia"/>
    <s v="debit"/>
  </r>
  <r>
    <n v="8241.33"/>
    <x v="56"/>
    <s v="27"/>
    <x v="1"/>
    <s v="2018"/>
    <d v="1899-12-30T01:03:43"/>
    <n v="0"/>
    <n v="0"/>
    <n v="0"/>
    <n v="146.78"/>
    <n v="8094.55"/>
    <x v="353"/>
    <s v="Australia"/>
    <s v="debit"/>
  </r>
  <r>
    <n v="7336.63"/>
    <x v="56"/>
    <s v="27"/>
    <x v="1"/>
    <s v="2018"/>
    <d v="1899-12-30T01:26:58"/>
    <n v="0"/>
    <n v="0"/>
    <n v="0"/>
    <n v="52.24"/>
    <n v="7284.39"/>
    <x v="358"/>
    <s v="Australia"/>
    <s v="debit"/>
  </r>
  <r>
    <n v="3358.07"/>
    <x v="56"/>
    <s v="27"/>
    <x v="1"/>
    <s v="2018"/>
    <d v="1899-12-30T01:50:13"/>
    <n v="0"/>
    <n v="0"/>
    <n v="0"/>
    <n v="7.19"/>
    <n v="3350.88"/>
    <x v="246"/>
    <s v="Australia"/>
    <s v="debit"/>
  </r>
  <r>
    <n v="15218.52"/>
    <x v="56"/>
    <s v="27"/>
    <x v="1"/>
    <s v="2018"/>
    <d v="1899-12-30T02:00:00"/>
    <n v="0"/>
    <n v="0"/>
    <n v="0"/>
    <n v="16"/>
    <n v="15202.52"/>
    <x v="4"/>
    <s v="Australia"/>
    <s v="debit"/>
  </r>
  <r>
    <n v="38954.379999999997"/>
    <x v="56"/>
    <s v="27"/>
    <x v="1"/>
    <s v="2018"/>
    <d v="1899-12-30T02:00:00"/>
    <n v="0"/>
    <n v="0"/>
    <n v="0"/>
    <n v="168"/>
    <n v="38786.379999999997"/>
    <x v="4"/>
    <s v="Australia"/>
    <s v="debit"/>
  </r>
  <r>
    <n v="4012.78"/>
    <x v="56"/>
    <s v="27"/>
    <x v="1"/>
    <s v="2018"/>
    <d v="1899-12-30T02:48:19"/>
    <n v="0"/>
    <n v="0"/>
    <n v="0"/>
    <n v="20.45"/>
    <n v="3992.3300000000004"/>
    <x v="207"/>
    <s v="Australia"/>
    <s v="debit"/>
  </r>
  <r>
    <n v="8998.16"/>
    <x v="56"/>
    <s v="27"/>
    <x v="1"/>
    <s v="2018"/>
    <d v="1899-12-30T03:00:00"/>
    <n v="0"/>
    <n v="0"/>
    <n v="0"/>
    <n v="190"/>
    <n v="8808.16"/>
    <x v="4"/>
    <s v="Australia"/>
    <s v="debit"/>
  </r>
  <r>
    <n v="69960.78"/>
    <x v="56"/>
    <s v="27"/>
    <x v="1"/>
    <s v="2018"/>
    <d v="1899-12-30T03:00:00"/>
    <n v="0"/>
    <n v="0"/>
    <n v="0"/>
    <n v="47"/>
    <n v="69913.78"/>
    <x v="4"/>
    <s v="Australia"/>
    <s v="debit"/>
  </r>
  <r>
    <n v="3873.14"/>
    <x v="56"/>
    <s v="27"/>
    <x v="1"/>
    <s v="2018"/>
    <d v="1899-12-30T03:00:00"/>
    <n v="0"/>
    <n v="0"/>
    <n v="0"/>
    <n v="52"/>
    <n v="3821.14"/>
    <x v="4"/>
    <s v="Australia"/>
    <s v="debit"/>
  </r>
  <r>
    <n v="5592.74"/>
    <x v="56"/>
    <s v="27"/>
    <x v="1"/>
    <s v="2018"/>
    <d v="1899-12-30T03:00:00"/>
    <n v="0"/>
    <n v="0"/>
    <n v="0"/>
    <n v="180"/>
    <n v="5412.74"/>
    <x v="4"/>
    <s v="Australia"/>
    <s v="debit"/>
  </r>
  <r>
    <n v="5626.81"/>
    <x v="56"/>
    <s v="27"/>
    <x v="1"/>
    <s v="2018"/>
    <d v="1899-12-30T04:00:00"/>
    <n v="0"/>
    <n v="0"/>
    <n v="0"/>
    <n v="96"/>
    <n v="5530.81"/>
    <x v="4"/>
    <s v="Australia"/>
    <s v="debit"/>
  </r>
  <r>
    <n v="11647.43"/>
    <x v="56"/>
    <s v="27"/>
    <x v="1"/>
    <s v="2018"/>
    <d v="1899-12-30T04:00:00"/>
    <n v="0"/>
    <n v="0"/>
    <n v="0"/>
    <n v="39"/>
    <n v="11608.43"/>
    <x v="4"/>
    <s v="Australia"/>
    <s v="debit"/>
  </r>
  <r>
    <n v="5619.72"/>
    <x v="56"/>
    <s v="27"/>
    <x v="1"/>
    <s v="2018"/>
    <d v="1899-12-30T04:00:00"/>
    <n v="0"/>
    <n v="0"/>
    <n v="0"/>
    <n v="22"/>
    <n v="5597.72"/>
    <x v="4"/>
    <s v="Australia"/>
    <s v="debit"/>
  </r>
  <r>
    <n v="7547.54"/>
    <x v="56"/>
    <s v="27"/>
    <x v="1"/>
    <s v="2018"/>
    <d v="1899-12-30T04:00:00"/>
    <n v="0"/>
    <n v="0"/>
    <n v="0"/>
    <n v="1852"/>
    <n v="5695.54"/>
    <x v="4"/>
    <s v="Australia"/>
    <s v="debit"/>
  </r>
  <r>
    <n v="199598.65"/>
    <x v="56"/>
    <s v="27"/>
    <x v="1"/>
    <s v="2018"/>
    <d v="1899-12-30T04:18:58"/>
    <n v="0"/>
    <n v="0"/>
    <n v="0"/>
    <n v="10.039999999999999"/>
    <n v="199588.61"/>
    <x v="558"/>
    <s v="Australia"/>
    <s v="debit"/>
  </r>
  <r>
    <n v="2808.4"/>
    <x v="56"/>
    <s v="27"/>
    <x v="1"/>
    <s v="2018"/>
    <d v="1899-12-30T04:44:36"/>
    <n v="0"/>
    <n v="0"/>
    <n v="0"/>
    <n v="10.050000000000001"/>
    <n v="2798.35"/>
    <x v="954"/>
    <s v="Australia"/>
    <s v="debit"/>
  </r>
  <r>
    <n v="13213.69"/>
    <x v="56"/>
    <s v="27"/>
    <x v="1"/>
    <s v="2018"/>
    <d v="1899-12-30T05:00:00"/>
    <n v="0"/>
    <n v="0"/>
    <n v="0"/>
    <n v="33"/>
    <n v="13180.69"/>
    <x v="4"/>
    <s v="Australia"/>
    <s v="debit"/>
  </r>
  <r>
    <n v="3855.14"/>
    <x v="56"/>
    <s v="27"/>
    <x v="1"/>
    <s v="2018"/>
    <d v="1899-12-30T05:00:00"/>
    <n v="0"/>
    <n v="0"/>
    <n v="0"/>
    <n v="18"/>
    <n v="3837.14"/>
    <x v="4"/>
    <s v="Australia"/>
    <s v="debit"/>
  </r>
  <r>
    <n v="5372.38"/>
    <x v="56"/>
    <s v="27"/>
    <x v="1"/>
    <s v="2018"/>
    <d v="1899-12-30T06:00:00"/>
    <n v="0"/>
    <n v="0"/>
    <n v="0"/>
    <n v="46"/>
    <n v="5326.38"/>
    <x v="4"/>
    <s v="Australia"/>
    <s v="debit"/>
  </r>
  <r>
    <n v="4142.34"/>
    <x v="56"/>
    <s v="27"/>
    <x v="1"/>
    <s v="2018"/>
    <d v="1899-12-30T06:00:00"/>
    <n v="0"/>
    <n v="0"/>
    <n v="0"/>
    <n v="47"/>
    <n v="4095.34"/>
    <x v="4"/>
    <s v="Australia"/>
    <s v="debit"/>
  </r>
  <r>
    <n v="14887.33"/>
    <x v="56"/>
    <s v="27"/>
    <x v="1"/>
    <s v="2018"/>
    <d v="1899-12-30T06:03:04"/>
    <n v="0"/>
    <n v="0"/>
    <n v="0"/>
    <n v="14"/>
    <n v="14873.33"/>
    <x v="914"/>
    <s v="Australia"/>
    <s v="debit"/>
  </r>
  <r>
    <n v="17274.330000000002"/>
    <x v="56"/>
    <s v="27"/>
    <x v="1"/>
    <s v="2018"/>
    <d v="1899-12-30T07:00:00"/>
    <n v="0"/>
    <n v="0"/>
    <n v="0"/>
    <n v="33"/>
    <n v="17241.330000000002"/>
    <x v="4"/>
    <s v="Australia"/>
    <s v="debit"/>
  </r>
  <r>
    <n v="14031.84"/>
    <x v="56"/>
    <s v="27"/>
    <x v="1"/>
    <s v="2018"/>
    <d v="1899-12-30T07:00:00"/>
    <n v="0"/>
    <n v="0"/>
    <n v="0"/>
    <n v="22"/>
    <n v="14009.84"/>
    <x v="4"/>
    <s v="Australia"/>
    <s v="debit"/>
  </r>
  <r>
    <n v="3229.18"/>
    <x v="56"/>
    <s v="27"/>
    <x v="1"/>
    <s v="2018"/>
    <d v="1899-12-30T07:10:23"/>
    <n v="0"/>
    <n v="0"/>
    <n v="0"/>
    <n v="49.67"/>
    <n v="3179.5099999999998"/>
    <x v="139"/>
    <s v="Australia"/>
    <s v="debit"/>
  </r>
  <r>
    <n v="4082.97"/>
    <x v="56"/>
    <s v="27"/>
    <x v="1"/>
    <s v="2018"/>
    <d v="1899-12-30T07:50:23"/>
    <n v="0"/>
    <n v="0"/>
    <n v="0"/>
    <n v="59.41"/>
    <n v="4023.56"/>
    <x v="945"/>
    <s v="Australia"/>
    <s v="debit"/>
  </r>
  <r>
    <n v="6373.95"/>
    <x v="56"/>
    <s v="27"/>
    <x v="1"/>
    <s v="2018"/>
    <d v="1899-12-30T08:00:00"/>
    <n v="0"/>
    <n v="0"/>
    <n v="0"/>
    <n v="43"/>
    <n v="6330.95"/>
    <x v="4"/>
    <s v="Australia"/>
    <s v="debit"/>
  </r>
  <r>
    <n v="7693.74"/>
    <x v="56"/>
    <s v="27"/>
    <x v="1"/>
    <s v="2018"/>
    <d v="1899-12-30T08:06:19"/>
    <n v="0"/>
    <n v="0"/>
    <n v="0"/>
    <n v="60.46"/>
    <n v="7633.28"/>
    <x v="6"/>
    <s v="Australia"/>
    <s v="debit"/>
  </r>
  <r>
    <n v="5595.57"/>
    <x v="56"/>
    <s v="27"/>
    <x v="1"/>
    <s v="2018"/>
    <d v="1899-12-30T08:14:39"/>
    <n v="0"/>
    <n v="0"/>
    <n v="0"/>
    <n v="24.15"/>
    <n v="5571.42"/>
    <x v="154"/>
    <s v="Australia"/>
    <s v="debit"/>
  </r>
  <r>
    <n v="3202.88"/>
    <x v="56"/>
    <s v="27"/>
    <x v="1"/>
    <s v="2018"/>
    <d v="1899-12-30T08:22:59"/>
    <n v="0"/>
    <n v="0"/>
    <n v="0"/>
    <n v="26.3"/>
    <n v="3176.58"/>
    <x v="107"/>
    <s v="Australia"/>
    <s v="debit"/>
  </r>
  <r>
    <n v="3194.47"/>
    <x v="56"/>
    <s v="27"/>
    <x v="1"/>
    <s v="2018"/>
    <d v="1899-12-30T08:31:19"/>
    <n v="0"/>
    <n v="0"/>
    <n v="0"/>
    <n v="8.41"/>
    <n v="3186.06"/>
    <x v="661"/>
    <s v="Australia"/>
    <s v="debit"/>
  </r>
  <r>
    <n v="64446.53"/>
    <x v="56"/>
    <s v="27"/>
    <x v="1"/>
    <s v="2018"/>
    <d v="1899-12-30T08:39:39"/>
    <n v="0"/>
    <n v="0"/>
    <n v="0"/>
    <n v="29.16"/>
    <n v="64417.369999999995"/>
    <x v="6"/>
    <s v="Australia"/>
    <s v="debit"/>
  </r>
  <r>
    <n v="36085.040000000001"/>
    <x v="56"/>
    <s v="27"/>
    <x v="1"/>
    <s v="2018"/>
    <d v="1899-12-30T08:47:59"/>
    <n v="0"/>
    <n v="0"/>
    <n v="0"/>
    <n v="17.54"/>
    <n v="36067.5"/>
    <x v="1367"/>
    <s v="Australia"/>
    <s v="debit"/>
  </r>
  <r>
    <n v="5358.75"/>
    <x v="56"/>
    <s v="27"/>
    <x v="1"/>
    <s v="2018"/>
    <d v="1899-12-30T08:56:19"/>
    <n v="0"/>
    <n v="0"/>
    <n v="0"/>
    <n v="13.63"/>
    <n v="5345.12"/>
    <x v="651"/>
    <s v="Australia"/>
    <s v="debit"/>
  </r>
  <r>
    <n v="25917.66"/>
    <x v="56"/>
    <s v="27"/>
    <x v="1"/>
    <s v="2018"/>
    <d v="1899-12-30T09:00:00"/>
    <n v="0"/>
    <n v="0"/>
    <n v="0"/>
    <n v="27"/>
    <n v="25890.66"/>
    <x v="4"/>
    <s v="Australia"/>
    <s v="debit"/>
  </r>
  <r>
    <n v="4199.79"/>
    <x v="56"/>
    <s v="27"/>
    <x v="1"/>
    <s v="2018"/>
    <d v="1899-12-30T09:00:00"/>
    <n v="0"/>
    <n v="0"/>
    <n v="0"/>
    <n v="39"/>
    <n v="4160.79"/>
    <x v="4"/>
    <s v="Australia"/>
    <s v="debit"/>
  </r>
  <r>
    <n v="199550.2"/>
    <x v="56"/>
    <s v="27"/>
    <x v="1"/>
    <s v="2018"/>
    <d v="1899-12-30T09:02:14"/>
    <n v="0"/>
    <n v="0"/>
    <n v="0"/>
    <n v="48.45"/>
    <n v="199501.75"/>
    <x v="1161"/>
    <s v="Australia"/>
    <s v="debit"/>
  </r>
  <r>
    <n v="3838.34"/>
    <x v="56"/>
    <s v="27"/>
    <x v="1"/>
    <s v="2018"/>
    <d v="1899-12-30T09:06:14"/>
    <n v="0"/>
    <n v="0"/>
    <n v="0"/>
    <n v="16.8"/>
    <n v="3821.54"/>
    <x v="815"/>
    <s v="Australia"/>
    <s v="debit"/>
  </r>
  <r>
    <n v="36060.910000000003"/>
    <x v="56"/>
    <s v="27"/>
    <x v="1"/>
    <s v="2018"/>
    <d v="1899-12-30T09:10:14"/>
    <n v="0"/>
    <n v="0"/>
    <n v="0"/>
    <n v="24.13"/>
    <n v="36036.780000000006"/>
    <x v="592"/>
    <s v="Australia"/>
    <s v="debit"/>
  </r>
  <r>
    <n v="25944.66"/>
    <x v="56"/>
    <s v="27"/>
    <x v="1"/>
    <s v="2018"/>
    <d v="1899-12-30T09:14:14"/>
    <n v="0"/>
    <n v="0"/>
    <n v="0"/>
    <n v="14.18"/>
    <n v="25930.48"/>
    <x v="263"/>
    <s v="Australia"/>
    <s v="debit"/>
  </r>
  <r>
    <n v="5333.1"/>
    <x v="56"/>
    <s v="27"/>
    <x v="1"/>
    <s v="2018"/>
    <d v="1899-12-30T09:18:14"/>
    <n v="0"/>
    <n v="0"/>
    <n v="0"/>
    <n v="25.65"/>
    <n v="5307.4500000000007"/>
    <x v="1288"/>
    <s v="Australia"/>
    <s v="debit"/>
  </r>
  <r>
    <n v="8991.02"/>
    <x v="56"/>
    <s v="27"/>
    <x v="1"/>
    <s v="2018"/>
    <d v="1899-12-30T09:22:14"/>
    <n v="0"/>
    <n v="0"/>
    <n v="0"/>
    <n v="7.14"/>
    <n v="8983.880000000001"/>
    <x v="13"/>
    <s v="Australia"/>
    <s v="debit"/>
  </r>
  <r>
    <n v="36055.18"/>
    <x v="56"/>
    <s v="27"/>
    <x v="1"/>
    <s v="2018"/>
    <d v="1899-12-30T09:26:14"/>
    <n v="0"/>
    <n v="0"/>
    <n v="0"/>
    <n v="5.73"/>
    <n v="36049.449999999997"/>
    <x v="1368"/>
    <s v="Australia"/>
    <s v="debit"/>
  </r>
  <r>
    <n v="6936.12"/>
    <x v="56"/>
    <s v="27"/>
    <x v="1"/>
    <s v="2018"/>
    <d v="1899-12-30T09:30:14"/>
    <n v="0"/>
    <n v="0"/>
    <n v="0"/>
    <n v="9.89"/>
    <n v="6926.23"/>
    <x v="473"/>
    <s v="Australia"/>
    <s v="debit"/>
  </r>
  <r>
    <n v="6099.72"/>
    <x v="56"/>
    <s v="27"/>
    <x v="1"/>
    <s v="2018"/>
    <d v="1899-12-30T09:34:14"/>
    <n v="0"/>
    <n v="0"/>
    <n v="0"/>
    <n v="11.85"/>
    <n v="6087.87"/>
    <x v="508"/>
    <s v="Australia"/>
    <s v="debit"/>
  </r>
  <r>
    <n v="5315.6"/>
    <x v="56"/>
    <s v="27"/>
    <x v="1"/>
    <s v="2018"/>
    <d v="1899-12-30T09:38:14"/>
    <n v="0"/>
    <n v="0"/>
    <n v="0"/>
    <n v="17.5"/>
    <n v="5298.1"/>
    <x v="227"/>
    <s v="Australia"/>
    <s v="debit"/>
  </r>
  <r>
    <n v="11267.53"/>
    <x v="56"/>
    <s v="27"/>
    <x v="1"/>
    <s v="2018"/>
    <d v="1899-12-30T09:42:14"/>
    <n v="0"/>
    <n v="0"/>
    <n v="0"/>
    <n v="81.77"/>
    <n v="11185.76"/>
    <x v="6"/>
    <s v="Australia"/>
    <s v="debit"/>
  </r>
  <r>
    <n v="5292.08"/>
    <x v="56"/>
    <s v="27"/>
    <x v="1"/>
    <s v="2018"/>
    <d v="1899-12-30T09:46:14"/>
    <n v="0"/>
    <n v="0"/>
    <n v="0"/>
    <n v="23.52"/>
    <n v="5268.5599999999995"/>
    <x v="526"/>
    <s v="Australia"/>
    <s v="debit"/>
  </r>
  <r>
    <n v="11255.91"/>
    <x v="56"/>
    <s v="27"/>
    <x v="1"/>
    <s v="2018"/>
    <d v="1899-12-30T09:50:14"/>
    <n v="0"/>
    <n v="0"/>
    <n v="0"/>
    <n v="11.62"/>
    <n v="11244.289999999999"/>
    <x v="1254"/>
    <s v="Australia"/>
    <s v="debit"/>
  </r>
  <r>
    <n v="3346.79"/>
    <x v="56"/>
    <s v="27"/>
    <x v="1"/>
    <s v="2018"/>
    <d v="1899-12-30T09:54:14"/>
    <n v="0"/>
    <n v="0"/>
    <n v="0"/>
    <n v="11.28"/>
    <n v="3335.5099999999998"/>
    <x v="611"/>
    <s v="Australia"/>
    <s v="debit"/>
  </r>
  <r>
    <n v="5268.28"/>
    <x v="56"/>
    <s v="27"/>
    <x v="1"/>
    <s v="2018"/>
    <d v="1899-12-30T09:58:14"/>
    <n v="0"/>
    <n v="0"/>
    <n v="0"/>
    <n v="23.8"/>
    <n v="5244.48"/>
    <x v="205"/>
    <s v="Australia"/>
    <s v="debit"/>
  </r>
  <r>
    <n v="5912.23"/>
    <x v="56"/>
    <s v="27"/>
    <x v="1"/>
    <s v="2018"/>
    <d v="1899-12-30T10:00:00"/>
    <n v="0"/>
    <n v="0"/>
    <n v="0"/>
    <n v="194"/>
    <n v="5718.23"/>
    <x v="4"/>
    <s v="Australia"/>
    <s v="debit"/>
  </r>
  <r>
    <n v="199513.60000000001"/>
    <x v="56"/>
    <s v="27"/>
    <x v="1"/>
    <s v="2018"/>
    <d v="1899-12-30T10:08:53"/>
    <n v="0"/>
    <n v="0"/>
    <n v="0"/>
    <n v="36.6"/>
    <n v="199477"/>
    <x v="59"/>
    <s v="Australia"/>
    <s v="debit"/>
  </r>
  <r>
    <n v="1073.46"/>
    <x v="56"/>
    <s v="27"/>
    <x v="1"/>
    <s v="2018"/>
    <d v="1899-12-30T10:24:45"/>
    <n v="0"/>
    <n v="0"/>
    <n v="0"/>
    <n v="6.25"/>
    <n v="1067.21"/>
    <x v="1171"/>
    <s v="Australia"/>
    <s v="debit"/>
  </r>
  <r>
    <n v="11245.25"/>
    <x v="56"/>
    <s v="27"/>
    <x v="1"/>
    <s v="2018"/>
    <d v="1899-12-30T10:40:38"/>
    <n v="0"/>
    <n v="0"/>
    <n v="0"/>
    <n v="10.66"/>
    <n v="11234.59"/>
    <x v="1269"/>
    <s v="Australia"/>
    <s v="debit"/>
  </r>
  <r>
    <n v="7656.08"/>
    <x v="56"/>
    <s v="27"/>
    <x v="1"/>
    <s v="2018"/>
    <d v="1899-12-30T10:56:30"/>
    <n v="0"/>
    <n v="0"/>
    <n v="0"/>
    <n v="37.659999999999997"/>
    <n v="7618.42"/>
    <x v="154"/>
    <s v="Australia"/>
    <s v="debit"/>
  </r>
  <r>
    <n v="4125.2299999999996"/>
    <x v="56"/>
    <s v="27"/>
    <x v="1"/>
    <s v="2018"/>
    <d v="1899-12-30T11:00:00"/>
    <n v="0"/>
    <n v="0"/>
    <n v="0"/>
    <n v="41"/>
    <n v="4084.2299999999996"/>
    <x v="4"/>
    <s v="Australia"/>
    <s v="debit"/>
  </r>
  <r>
    <n v="8904.93"/>
    <x v="56"/>
    <s v="27"/>
    <x v="1"/>
    <s v="2018"/>
    <d v="1899-12-30T11:00:00"/>
    <n v="0"/>
    <n v="0"/>
    <n v="0"/>
    <n v="920.71"/>
    <n v="7984.22"/>
    <x v="4"/>
    <s v="Australia"/>
    <s v="credit"/>
  </r>
  <r>
    <n v="6965.29"/>
    <x v="56"/>
    <s v="27"/>
    <x v="1"/>
    <s v="2018"/>
    <d v="1899-12-30T11:00:00"/>
    <n v="0"/>
    <n v="0"/>
    <n v="0"/>
    <n v="24"/>
    <n v="6941.29"/>
    <x v="4"/>
    <s v="Australia"/>
    <s v="debit"/>
  </r>
  <r>
    <n v="112443.71"/>
    <x v="56"/>
    <s v="27"/>
    <x v="1"/>
    <s v="2018"/>
    <d v="1899-12-30T11:00:00"/>
    <n v="0"/>
    <n v="0"/>
    <n v="0"/>
    <n v="197"/>
    <n v="112246.71"/>
    <x v="4"/>
    <s v="Australia"/>
    <s v="debit"/>
  </r>
  <r>
    <n v="5139.6000000000004"/>
    <x v="56"/>
    <s v="27"/>
    <x v="1"/>
    <s v="2018"/>
    <d v="1899-12-30T11:00:00"/>
    <n v="0"/>
    <n v="0"/>
    <n v="0"/>
    <n v="46"/>
    <n v="5093.6000000000004"/>
    <x v="4"/>
    <s v="Australia"/>
    <s v="debit"/>
  </r>
  <r>
    <n v="5230.99"/>
    <x v="56"/>
    <s v="27"/>
    <x v="1"/>
    <s v="2018"/>
    <d v="1899-12-30T11:06:43"/>
    <n v="0"/>
    <n v="0"/>
    <n v="0"/>
    <n v="37.29"/>
    <n v="5193.7"/>
    <x v="1369"/>
    <s v="Australia"/>
    <s v="debit"/>
  </r>
  <r>
    <n v="3336.87"/>
    <x v="56"/>
    <s v="27"/>
    <x v="1"/>
    <s v="2018"/>
    <d v="1899-12-30T11:15:20"/>
    <n v="0"/>
    <n v="0"/>
    <n v="0"/>
    <n v="9.92"/>
    <n v="3326.95"/>
    <x v="744"/>
    <s v="Australia"/>
    <s v="debit"/>
  </r>
  <r>
    <n v="6811.92"/>
    <x v="56"/>
    <s v="27"/>
    <x v="1"/>
    <s v="2018"/>
    <d v="1899-12-30T11:23:57"/>
    <n v="0"/>
    <n v="0"/>
    <n v="0"/>
    <n v="11.82"/>
    <n v="6800.1"/>
    <x v="127"/>
    <s v="Australia"/>
    <s v="debit"/>
  </r>
  <r>
    <n v="9851.5"/>
    <x v="56"/>
    <s v="27"/>
    <x v="1"/>
    <s v="2018"/>
    <d v="1899-12-30T11:32:35"/>
    <n v="0"/>
    <n v="0"/>
    <n v="0"/>
    <n v="17.78"/>
    <n v="9833.7199999999993"/>
    <x v="602"/>
    <s v="Australia"/>
    <s v="debit"/>
  </r>
  <r>
    <n v="1061.9000000000001"/>
    <x v="56"/>
    <s v="27"/>
    <x v="1"/>
    <s v="2018"/>
    <d v="1899-12-30T11:41:12"/>
    <n v="0"/>
    <n v="0"/>
    <n v="0"/>
    <n v="11.56"/>
    <n v="1050.3400000000001"/>
    <x v="703"/>
    <s v="Australia"/>
    <s v="debit"/>
  </r>
  <r>
    <n v="4166.2299999999996"/>
    <x v="56"/>
    <s v="27"/>
    <x v="1"/>
    <s v="2018"/>
    <d v="1899-12-30T11:49:49"/>
    <n v="0"/>
    <n v="0"/>
    <n v="0"/>
    <n v="32.090000000000003"/>
    <n v="4134.1399999999994"/>
    <x v="1370"/>
    <s v="Australia"/>
    <s v="debit"/>
  </r>
  <r>
    <n v="15121.33"/>
    <x v="56"/>
    <s v="27"/>
    <x v="1"/>
    <s v="2018"/>
    <d v="1899-12-30T11:58:26"/>
    <n v="0"/>
    <n v="0"/>
    <n v="0"/>
    <n v="51.27"/>
    <n v="15070.06"/>
    <x v="633"/>
    <s v="Australia"/>
    <s v="debit"/>
  </r>
  <r>
    <n v="55854.48"/>
    <x v="56"/>
    <s v="27"/>
    <x v="1"/>
    <s v="2018"/>
    <d v="1899-12-30T12:00:00"/>
    <n v="0"/>
    <n v="0"/>
    <n v="0"/>
    <n v="782.42"/>
    <n v="55072.060000000005"/>
    <x v="4"/>
    <s v="Australia"/>
    <s v="credit"/>
  </r>
  <r>
    <n v="14427.66"/>
    <x v="56"/>
    <s v="27"/>
    <x v="1"/>
    <s v="2018"/>
    <d v="1899-12-30T12:00:00"/>
    <n v="0"/>
    <n v="0"/>
    <n v="0"/>
    <n v="81"/>
    <n v="14346.66"/>
    <x v="4"/>
    <s v="Australia"/>
    <s v="debit"/>
  </r>
  <r>
    <n v="199413.68"/>
    <x v="56"/>
    <s v="27"/>
    <x v="1"/>
    <s v="2018"/>
    <d v="1899-12-30T12:00:00"/>
    <n v="0"/>
    <n v="0"/>
    <n v="0"/>
    <n v="41"/>
    <n v="199372.68"/>
    <x v="4"/>
    <s v="Australia"/>
    <s v="debit"/>
  </r>
  <r>
    <n v="6525.22"/>
    <x v="56"/>
    <s v="27"/>
    <x v="1"/>
    <s v="2018"/>
    <d v="1899-12-30T12:00:00"/>
    <n v="0"/>
    <n v="0"/>
    <n v="0"/>
    <n v="35"/>
    <n v="6490.22"/>
    <x v="4"/>
    <s v="Australia"/>
    <s v="debit"/>
  </r>
  <r>
    <n v="7323.19"/>
    <x v="56"/>
    <s v="27"/>
    <x v="1"/>
    <s v="2018"/>
    <d v="1899-12-30T12:14:38"/>
    <n v="0"/>
    <n v="0"/>
    <n v="0"/>
    <n v="13.44"/>
    <n v="7309.75"/>
    <x v="475"/>
    <s v="Australia"/>
    <s v="debit"/>
  </r>
  <r>
    <n v="7260.28"/>
    <x v="56"/>
    <s v="27"/>
    <x v="1"/>
    <s v="2018"/>
    <d v="1899-12-30T12:32:29"/>
    <n v="0"/>
    <n v="0"/>
    <n v="0"/>
    <n v="62.91"/>
    <n v="7197.37"/>
    <x v="149"/>
    <s v="Australia"/>
    <s v="debit"/>
  </r>
  <r>
    <n v="199454.68"/>
    <x v="56"/>
    <s v="27"/>
    <x v="1"/>
    <s v="2018"/>
    <d v="1899-12-30T12:50:21"/>
    <n v="0"/>
    <n v="0"/>
    <n v="0"/>
    <n v="58.92"/>
    <n v="199395.75999999998"/>
    <x v="1"/>
    <s v="Australia"/>
    <s v="debit"/>
  </r>
  <r>
    <n v="9154.85"/>
    <x v="56"/>
    <s v="27"/>
    <x v="1"/>
    <s v="2018"/>
    <d v="1899-12-30T13:00:00"/>
    <n v="0"/>
    <n v="0"/>
    <n v="0"/>
    <n v="2218.73"/>
    <n v="6936.1200000000008"/>
    <x v="4"/>
    <s v="Australia"/>
    <s v="credit"/>
  </r>
  <r>
    <n v="7109.62"/>
    <x v="56"/>
    <s v="27"/>
    <x v="1"/>
    <s v="2018"/>
    <d v="1899-12-30T13:00:00"/>
    <n v="0"/>
    <n v="0"/>
    <n v="0"/>
    <n v="15"/>
    <n v="7094.62"/>
    <x v="4"/>
    <s v="Australia"/>
    <s v="debit"/>
  </r>
  <r>
    <n v="59175.39"/>
    <x v="56"/>
    <s v="27"/>
    <x v="1"/>
    <s v="2018"/>
    <d v="1899-12-30T13:00:00"/>
    <n v="0"/>
    <n v="0"/>
    <n v="0"/>
    <n v="198"/>
    <n v="58977.39"/>
    <x v="4"/>
    <s v="Australia"/>
    <s v="debit"/>
  </r>
  <r>
    <n v="42340.7"/>
    <x v="56"/>
    <s v="27"/>
    <x v="1"/>
    <s v="2018"/>
    <d v="1899-12-30T13:08:40"/>
    <n v="0"/>
    <n v="0"/>
    <n v="0"/>
    <n v="10.130000000000001"/>
    <n v="42330.57"/>
    <x v="710"/>
    <s v="Australia"/>
    <s v="debit"/>
  </r>
  <r>
    <n v="10792.34"/>
    <x v="56"/>
    <s v="27"/>
    <x v="1"/>
    <s v="2018"/>
    <d v="1899-12-30T13:27:32"/>
    <n v="0"/>
    <n v="0"/>
    <n v="0"/>
    <n v="14.03"/>
    <n v="10778.31"/>
    <x v="13"/>
    <s v="Australia"/>
    <s v="debit"/>
  </r>
  <r>
    <n v="7973.06"/>
    <x v="56"/>
    <s v="27"/>
    <x v="1"/>
    <s v="2018"/>
    <d v="1899-12-30T13:46:24"/>
    <n v="0"/>
    <n v="0"/>
    <n v="0"/>
    <n v="58.19"/>
    <n v="7914.8700000000008"/>
    <x v="28"/>
    <s v="Australia"/>
    <s v="debit"/>
  </r>
  <r>
    <n v="14367.66"/>
    <x v="56"/>
    <s v="27"/>
    <x v="1"/>
    <s v="2018"/>
    <d v="1899-12-30T14:00:00"/>
    <n v="0"/>
    <n v="0"/>
    <n v="0"/>
    <n v="60"/>
    <n v="14307.66"/>
    <x v="4"/>
    <s v="Australia"/>
    <s v="debit"/>
  </r>
  <r>
    <n v="64289.53"/>
    <x v="56"/>
    <s v="27"/>
    <x v="1"/>
    <s v="2018"/>
    <d v="1899-12-30T14:00:00"/>
    <n v="0"/>
    <n v="0"/>
    <n v="0"/>
    <n v="157"/>
    <n v="64132.53"/>
    <x v="4"/>
    <s v="Australia"/>
    <s v="debit"/>
  </r>
  <r>
    <n v="5631.61"/>
    <x v="56"/>
    <s v="27"/>
    <x v="1"/>
    <s v="2018"/>
    <d v="1899-12-30T14:00:00"/>
    <n v="0"/>
    <n v="0"/>
    <n v="0"/>
    <n v="165"/>
    <n v="5466.61"/>
    <x v="4"/>
    <s v="Australia"/>
    <s v="debit"/>
  </r>
  <r>
    <n v="4589.3500000000004"/>
    <x v="56"/>
    <s v="27"/>
    <x v="1"/>
    <s v="2018"/>
    <d v="1899-12-30T14:00:00"/>
    <n v="0"/>
    <n v="0"/>
    <n v="0"/>
    <n v="1808.62"/>
    <n v="2780.7300000000005"/>
    <x v="4"/>
    <s v="Australia"/>
    <s v="credit"/>
  </r>
  <r>
    <n v="6092.41"/>
    <x v="56"/>
    <s v="27"/>
    <x v="1"/>
    <s v="2018"/>
    <d v="1899-12-30T14:02:38"/>
    <n v="0"/>
    <n v="0"/>
    <n v="0"/>
    <n v="7.31"/>
    <n v="6085.0999999999995"/>
    <x v="146"/>
    <s v="Australia"/>
    <s v="debit"/>
  </r>
  <r>
    <n v="4054.74"/>
    <x v="56"/>
    <s v="27"/>
    <x v="1"/>
    <s v="2018"/>
    <d v="1899-12-30T14:12:04"/>
    <n v="0"/>
    <n v="0"/>
    <n v="0"/>
    <n v="70.489999999999995"/>
    <n v="3984.25"/>
    <x v="675"/>
    <s v="Australia"/>
    <s v="debit"/>
  </r>
  <r>
    <n v="2793.17"/>
    <x v="56"/>
    <s v="27"/>
    <x v="1"/>
    <s v="2018"/>
    <d v="1899-12-30T14:21:30"/>
    <n v="0"/>
    <n v="0"/>
    <n v="0"/>
    <n v="15.23"/>
    <n v="2777.94"/>
    <x v="621"/>
    <s v="Australia"/>
    <s v="debit"/>
  </r>
  <r>
    <n v="15111.83"/>
    <x v="56"/>
    <s v="27"/>
    <x v="1"/>
    <s v="2018"/>
    <d v="1899-12-30T14:30:56"/>
    <n v="0"/>
    <n v="0"/>
    <n v="0"/>
    <n v="9.5"/>
    <n v="15102.33"/>
    <x v="953"/>
    <s v="Australia"/>
    <s v="debit"/>
  </r>
  <r>
    <n v="14879.06"/>
    <x v="56"/>
    <s v="27"/>
    <x v="1"/>
    <s v="2018"/>
    <d v="1899-12-30T14:40:22"/>
    <n v="0"/>
    <n v="0"/>
    <n v="0"/>
    <n v="8.27"/>
    <n v="14870.789999999999"/>
    <x v="914"/>
    <s v="Australia"/>
    <s v="debit"/>
  </r>
  <r>
    <n v="3318.36"/>
    <x v="56"/>
    <s v="27"/>
    <x v="1"/>
    <s v="2018"/>
    <d v="1899-12-30T14:49:48"/>
    <n v="0"/>
    <n v="0"/>
    <n v="0"/>
    <n v="18.510000000000002"/>
    <n v="3299.85"/>
    <x v="935"/>
    <s v="Australia"/>
    <s v="debit"/>
  </r>
  <r>
    <n v="2780.73"/>
    <x v="56"/>
    <s v="27"/>
    <x v="1"/>
    <s v="2018"/>
    <d v="1899-12-30T14:59:14"/>
    <n v="0"/>
    <n v="0"/>
    <n v="0"/>
    <n v="12.44"/>
    <n v="2768.29"/>
    <x v="250"/>
    <s v="Australia"/>
    <s v="debit"/>
  </r>
  <r>
    <n v="6317.51"/>
    <x v="56"/>
    <s v="27"/>
    <x v="1"/>
    <s v="2018"/>
    <d v="1899-12-30T15:00:00"/>
    <n v="0"/>
    <n v="0"/>
    <n v="0"/>
    <n v="596.33000000000004"/>
    <n v="5721.18"/>
    <x v="4"/>
    <s v="Australia"/>
    <s v="credit"/>
  </r>
  <r>
    <n v="4049.97"/>
    <x v="56"/>
    <s v="27"/>
    <x v="1"/>
    <s v="2018"/>
    <d v="1899-12-30T15:00:00"/>
    <n v="0"/>
    <n v="0"/>
    <n v="0"/>
    <n v="33"/>
    <n v="4016.97"/>
    <x v="4"/>
    <s v="Australia"/>
    <s v="debit"/>
  </r>
  <r>
    <n v="10367.219999999999"/>
    <x v="56"/>
    <s v="27"/>
    <x v="1"/>
    <s v="2018"/>
    <d v="1899-12-30T15:00:00"/>
    <n v="0"/>
    <n v="0"/>
    <n v="0"/>
    <n v="1433.98"/>
    <n v="8933.24"/>
    <x v="4"/>
    <s v="Australia"/>
    <s v="credit"/>
  </r>
  <r>
    <n v="4192.72"/>
    <x v="56"/>
    <s v="27"/>
    <x v="1"/>
    <s v="2018"/>
    <d v="1899-12-30T15:08:12"/>
    <n v="0"/>
    <n v="0"/>
    <n v="0"/>
    <n v="7.07"/>
    <n v="4185.6500000000005"/>
    <x v="855"/>
    <s v="Australia"/>
    <s v="debit"/>
  </r>
  <r>
    <n v="1052.8399999999999"/>
    <x v="56"/>
    <s v="27"/>
    <x v="1"/>
    <s v="2018"/>
    <d v="1899-12-30T15:17:08"/>
    <n v="0"/>
    <n v="0"/>
    <n v="0"/>
    <n v="9.06"/>
    <n v="1043.78"/>
    <x v="508"/>
    <s v="Australia"/>
    <s v="debit"/>
  </r>
  <r>
    <n v="64267.32"/>
    <x v="56"/>
    <s v="27"/>
    <x v="1"/>
    <s v="2018"/>
    <d v="1899-12-30T15:26:04"/>
    <n v="0"/>
    <n v="0"/>
    <n v="0"/>
    <n v="22.21"/>
    <n v="64245.11"/>
    <x v="6"/>
    <s v="Australia"/>
    <s v="debit"/>
  </r>
  <r>
    <n v="4568.49"/>
    <x v="56"/>
    <s v="27"/>
    <x v="1"/>
    <s v="2018"/>
    <d v="1899-12-30T15:34:59"/>
    <n v="0"/>
    <n v="0"/>
    <n v="0"/>
    <n v="20.86"/>
    <n v="4547.63"/>
    <x v="246"/>
    <s v="Australia"/>
    <s v="debit"/>
  </r>
  <r>
    <n v="14722.09"/>
    <x v="56"/>
    <s v="27"/>
    <x v="1"/>
    <s v="2018"/>
    <d v="1899-12-30T15:43:55"/>
    <n v="0"/>
    <n v="0"/>
    <n v="0"/>
    <n v="55.34"/>
    <n v="14666.75"/>
    <x v="1371"/>
    <s v="Australia"/>
    <s v="debit"/>
  </r>
  <r>
    <n v="36031.1"/>
    <x v="56"/>
    <s v="27"/>
    <x v="1"/>
    <s v="2018"/>
    <d v="1899-12-30T15:52:51"/>
    <n v="0"/>
    <n v="0"/>
    <n v="0"/>
    <n v="24.08"/>
    <n v="36007.019999999997"/>
    <x v="863"/>
    <s v="Australia"/>
    <s v="debit"/>
  </r>
  <r>
    <n v="4824.83"/>
    <x v="56"/>
    <s v="27"/>
    <x v="1"/>
    <s v="2018"/>
    <d v="1899-12-30T16:00:00"/>
    <n v="0"/>
    <n v="0"/>
    <n v="0"/>
    <n v="1630.36"/>
    <n v="3194.4700000000003"/>
    <x v="4"/>
    <s v="Australia"/>
    <s v="credit"/>
  </r>
  <r>
    <n v="7728.84"/>
    <x v="56"/>
    <s v="27"/>
    <x v="1"/>
    <s v="2018"/>
    <d v="1899-12-30T16:00:00"/>
    <n v="0"/>
    <n v="0"/>
    <n v="0"/>
    <n v="916.75"/>
    <n v="6812.09"/>
    <x v="4"/>
    <s v="Australia"/>
    <s v="credit"/>
  </r>
  <r>
    <n v="9791.0300000000007"/>
    <x v="56"/>
    <s v="27"/>
    <x v="1"/>
    <s v="2018"/>
    <d v="1899-12-30T16:03:30"/>
    <n v="0"/>
    <n v="0"/>
    <n v="0"/>
    <n v="60.47"/>
    <n v="9730.5600000000013"/>
    <x v="890"/>
    <s v="Australia"/>
    <s v="debit"/>
  </r>
  <r>
    <n v="17825.560000000001"/>
    <x v="56"/>
    <s v="27"/>
    <x v="1"/>
    <s v="2018"/>
    <d v="1899-12-30T16:21:03"/>
    <n v="0"/>
    <n v="0"/>
    <n v="0"/>
    <n v="7.71"/>
    <n v="17817.850000000002"/>
    <x v="1097"/>
    <s v="Australia"/>
    <s v="debit"/>
  </r>
  <r>
    <n v="42327"/>
    <x v="56"/>
    <s v="27"/>
    <x v="1"/>
    <s v="2018"/>
    <d v="1899-12-30T16:38:35"/>
    <n v="0"/>
    <n v="0"/>
    <n v="0"/>
    <n v="13.7"/>
    <n v="42313.3"/>
    <x v="262"/>
    <s v="Australia"/>
    <s v="debit"/>
  </r>
  <r>
    <n v="8454.91"/>
    <x v="56"/>
    <s v="27"/>
    <x v="1"/>
    <s v="2018"/>
    <d v="1899-12-30T16:56:08"/>
    <n v="0"/>
    <n v="0"/>
    <n v="0"/>
    <n v="19.579999999999998"/>
    <n v="8435.33"/>
    <x v="1113"/>
    <s v="Australia"/>
    <s v="debit"/>
  </r>
  <r>
    <n v="69884.78"/>
    <x v="56"/>
    <s v="27"/>
    <x v="1"/>
    <s v="2018"/>
    <d v="1899-12-30T17:00:00"/>
    <n v="0"/>
    <n v="0"/>
    <n v="0"/>
    <n v="76"/>
    <n v="69808.78"/>
    <x v="4"/>
    <s v="Australia"/>
    <s v="debit"/>
  </r>
  <r>
    <n v="8439.91"/>
    <x v="56"/>
    <s v="27"/>
    <x v="1"/>
    <s v="2018"/>
    <d v="1899-12-30T17:00:00"/>
    <n v="0"/>
    <n v="0"/>
    <n v="0"/>
    <n v="15"/>
    <n v="8424.91"/>
    <x v="4"/>
    <s v="Australia"/>
    <s v="debit"/>
  </r>
  <r>
    <n v="7888.24"/>
    <x v="56"/>
    <s v="27"/>
    <x v="1"/>
    <s v="2018"/>
    <d v="1899-12-30T17:00:00"/>
    <n v="0"/>
    <n v="0"/>
    <n v="0"/>
    <n v="29"/>
    <n v="7859.24"/>
    <x v="4"/>
    <s v="Australia"/>
    <s v="debit"/>
  </r>
  <r>
    <n v="50843.14"/>
    <x v="56"/>
    <s v="27"/>
    <x v="1"/>
    <s v="2018"/>
    <d v="1899-12-30T17:00:00"/>
    <n v="0"/>
    <n v="0"/>
    <n v="0"/>
    <n v="3195.01"/>
    <n v="47648.13"/>
    <x v="4"/>
    <s v="Australia"/>
    <s v="credit"/>
  </r>
  <r>
    <n v="7936.06"/>
    <x v="56"/>
    <s v="27"/>
    <x v="1"/>
    <s v="2018"/>
    <d v="1899-12-30T17:00:00"/>
    <n v="0"/>
    <n v="0"/>
    <n v="0"/>
    <n v="37"/>
    <n v="7899.06"/>
    <x v="4"/>
    <s v="Australia"/>
    <s v="debit"/>
  </r>
  <r>
    <n v="5974.5"/>
    <x v="56"/>
    <s v="27"/>
    <x v="1"/>
    <s v="2018"/>
    <d v="1899-12-30T17:00:00"/>
    <n v="0"/>
    <n v="0"/>
    <n v="0"/>
    <n v="725.32"/>
    <n v="5249.18"/>
    <x v="4"/>
    <s v="Australia"/>
    <s v="credit"/>
  </r>
  <r>
    <n v="4553.01"/>
    <x v="56"/>
    <s v="27"/>
    <x v="1"/>
    <s v="2018"/>
    <d v="1899-12-30T17:08:28"/>
    <n v="0"/>
    <n v="0"/>
    <n v="0"/>
    <n v="15.48"/>
    <n v="4537.5300000000007"/>
    <x v="799"/>
    <s v="Australia"/>
    <s v="debit"/>
  </r>
  <r>
    <n v="36000.01"/>
    <x v="56"/>
    <s v="27"/>
    <x v="1"/>
    <s v="2018"/>
    <d v="1899-12-30T17:19:20"/>
    <n v="0"/>
    <n v="0"/>
    <n v="0"/>
    <n v="31.09"/>
    <n v="35968.920000000006"/>
    <x v="504"/>
    <s v="Australia"/>
    <s v="debit"/>
  </r>
  <r>
    <n v="25898.959999999999"/>
    <x v="56"/>
    <s v="27"/>
    <x v="1"/>
    <s v="2018"/>
    <d v="1899-12-30T17:30:13"/>
    <n v="0"/>
    <n v="0"/>
    <n v="0"/>
    <n v="18.7"/>
    <n v="25880.26"/>
    <x v="1372"/>
    <s v="Australia"/>
    <s v="debit"/>
  </r>
  <r>
    <n v="2067.15"/>
    <x v="56"/>
    <s v="27"/>
    <x v="1"/>
    <s v="2018"/>
    <d v="1899-12-30T17:41:05"/>
    <n v="0"/>
    <n v="0"/>
    <n v="0"/>
    <n v="11.63"/>
    <n v="2055.52"/>
    <x v="1373"/>
    <s v="Australia"/>
    <s v="debit"/>
  </r>
  <r>
    <n v="5874.48"/>
    <x v="56"/>
    <s v="27"/>
    <x v="1"/>
    <s v="2018"/>
    <d v="1899-12-30T17:51:57"/>
    <n v="0"/>
    <n v="0"/>
    <n v="0"/>
    <n v="37.75"/>
    <n v="5836.73"/>
    <x v="321"/>
    <s v="Australia"/>
    <s v="debit"/>
  </r>
  <r>
    <n v="17853.080000000002"/>
    <x v="56"/>
    <s v="27"/>
    <x v="1"/>
    <s v="2018"/>
    <d v="1899-12-30T18:00:00"/>
    <n v="0"/>
    <n v="0"/>
    <n v="0"/>
    <n v="41"/>
    <n v="17812.080000000002"/>
    <x v="4"/>
    <s v="Australia"/>
    <s v="debit"/>
  </r>
  <r>
    <n v="8322.89"/>
    <x v="56"/>
    <s v="27"/>
    <x v="1"/>
    <s v="2018"/>
    <d v="1899-12-30T18:00:00"/>
    <n v="0"/>
    <n v="0"/>
    <n v="0"/>
    <n v="49"/>
    <n v="8273.89"/>
    <x v="4"/>
    <s v="Australia"/>
    <s v="debit"/>
  </r>
  <r>
    <n v="4635.83"/>
    <x v="56"/>
    <s v="27"/>
    <x v="1"/>
    <s v="2018"/>
    <d v="1899-12-30T18:00:00"/>
    <n v="0"/>
    <n v="0"/>
    <n v="0"/>
    <n v="189"/>
    <n v="4446.83"/>
    <x v="4"/>
    <s v="Australia"/>
    <s v="debit"/>
  </r>
  <r>
    <n v="199392.68"/>
    <x v="56"/>
    <s v="27"/>
    <x v="1"/>
    <s v="2018"/>
    <d v="1899-12-30T18:00:00"/>
    <n v="0"/>
    <n v="0"/>
    <n v="0"/>
    <n v="21"/>
    <n v="199371.68"/>
    <x v="4"/>
    <s v="Australia"/>
    <s v="debit"/>
  </r>
  <r>
    <n v="2049.1999999999998"/>
    <x v="56"/>
    <s v="27"/>
    <x v="1"/>
    <s v="2018"/>
    <d v="1899-12-30T18:06:11"/>
    <n v="0"/>
    <n v="0"/>
    <n v="0"/>
    <n v="17.95"/>
    <n v="2031.2499999999998"/>
    <x v="185"/>
    <s v="Australia"/>
    <s v="debit"/>
  </r>
  <r>
    <n v="4040.66"/>
    <x v="56"/>
    <s v="27"/>
    <x v="1"/>
    <s v="2018"/>
    <d v="1899-12-30T18:29:59"/>
    <n v="0"/>
    <n v="0"/>
    <n v="0"/>
    <n v="14.08"/>
    <n v="4026.58"/>
    <x v="1020"/>
    <s v="Australia"/>
    <s v="debit"/>
  </r>
  <r>
    <n v="7438.8"/>
    <x v="56"/>
    <s v="27"/>
    <x v="1"/>
    <s v="2018"/>
    <d v="1899-12-30T18:53:48"/>
    <n v="0"/>
    <n v="0"/>
    <n v="0"/>
    <n v="21.32"/>
    <n v="7417.4800000000005"/>
    <x v="549"/>
    <s v="Australia"/>
    <s v="debit"/>
  </r>
  <r>
    <n v="980.31"/>
    <x v="56"/>
    <s v="27"/>
    <x v="1"/>
    <s v="2018"/>
    <d v="1899-12-30T19:00:00"/>
    <n v="0"/>
    <n v="0"/>
    <n v="0"/>
    <n v="50"/>
    <n v="930.31"/>
    <x v="4"/>
    <s v="Australia"/>
    <s v="debit"/>
  </r>
  <r>
    <n v="264404.11"/>
    <x v="56"/>
    <s v="27"/>
    <x v="1"/>
    <s v="2018"/>
    <d v="1899-12-30T19:00:00"/>
    <n v="0"/>
    <n v="0"/>
    <n v="0"/>
    <n v="50"/>
    <n v="264354.11"/>
    <x v="4"/>
    <s v="Australia"/>
    <s v="debit"/>
  </r>
  <r>
    <n v="1030.31"/>
    <x v="56"/>
    <s v="27"/>
    <x v="1"/>
    <s v="2018"/>
    <d v="1899-12-30T19:07:15"/>
    <n v="0"/>
    <n v="0"/>
    <n v="0"/>
    <n v="22.53"/>
    <n v="1007.78"/>
    <x v="1286"/>
    <s v="Australia"/>
    <s v="debit"/>
  </r>
  <r>
    <n v="8365.75"/>
    <x v="56"/>
    <s v="27"/>
    <x v="1"/>
    <s v="2018"/>
    <d v="1899-12-30T19:17:03"/>
    <n v="0"/>
    <n v="0"/>
    <n v="0"/>
    <n v="74.16"/>
    <n v="8291.59"/>
    <x v="475"/>
    <s v="Australia"/>
    <s v="debit"/>
  </r>
  <r>
    <n v="3761.31"/>
    <x v="56"/>
    <s v="27"/>
    <x v="1"/>
    <s v="2018"/>
    <d v="1899-12-30T19:26:51"/>
    <n v="0"/>
    <n v="0"/>
    <n v="0"/>
    <n v="14.53"/>
    <n v="3746.7799999999997"/>
    <x v="730"/>
    <s v="Australia"/>
    <s v="debit"/>
  </r>
  <r>
    <n v="199355.95"/>
    <x v="56"/>
    <s v="27"/>
    <x v="1"/>
    <s v="2018"/>
    <d v="1899-12-30T19:36:39"/>
    <n v="0"/>
    <n v="0"/>
    <n v="0"/>
    <n v="36.729999999999997"/>
    <n v="199319.22"/>
    <x v="10"/>
    <s v="Australia"/>
    <s v="debit"/>
  </r>
  <r>
    <n v="8346.83"/>
    <x v="56"/>
    <s v="27"/>
    <x v="1"/>
    <s v="2018"/>
    <d v="1899-12-30T19:46:28"/>
    <n v="0"/>
    <n v="0"/>
    <n v="0"/>
    <n v="18.920000000000002"/>
    <n v="8327.91"/>
    <x v="700"/>
    <s v="Australia"/>
    <s v="debit"/>
  </r>
  <r>
    <n v="11529.29"/>
    <x v="56"/>
    <s v="27"/>
    <x v="1"/>
    <s v="2018"/>
    <d v="1899-12-30T19:56:16"/>
    <n v="0"/>
    <n v="0"/>
    <n v="0"/>
    <n v="34.76"/>
    <n v="11494.53"/>
    <x v="317"/>
    <s v="Australia"/>
    <s v="debit"/>
  </r>
  <r>
    <n v="8108.42"/>
    <x v="56"/>
    <s v="27"/>
    <x v="1"/>
    <s v="2018"/>
    <d v="1899-12-30T20:00:00"/>
    <n v="0"/>
    <n v="0"/>
    <n v="0"/>
    <n v="41"/>
    <n v="8067.42"/>
    <x v="4"/>
    <s v="Australia"/>
    <s v="debit"/>
  </r>
  <r>
    <n v="7642.73"/>
    <x v="56"/>
    <s v="27"/>
    <x v="1"/>
    <s v="2018"/>
    <d v="1899-12-30T20:15:29"/>
    <n v="0"/>
    <n v="0"/>
    <n v="0"/>
    <n v="13.35"/>
    <n v="7629.3799999999992"/>
    <x v="181"/>
    <s v="Australia"/>
    <s v="debit"/>
  </r>
  <r>
    <n v="8149.42"/>
    <x v="56"/>
    <s v="27"/>
    <x v="1"/>
    <s v="2018"/>
    <d v="1899-12-30T20:40:29"/>
    <n v="0"/>
    <n v="0"/>
    <n v="0"/>
    <n v="197.41"/>
    <n v="7952.01"/>
    <x v="678"/>
    <s v="Australia"/>
    <s v="debit"/>
  </r>
  <r>
    <n v="11471.29"/>
    <x v="56"/>
    <s v="27"/>
    <x v="1"/>
    <s v="2018"/>
    <d v="1899-12-30T21:00:00"/>
    <n v="0"/>
    <n v="0"/>
    <n v="0"/>
    <n v="58"/>
    <n v="11413.29"/>
    <x v="4"/>
    <s v="Australia"/>
    <s v="debit"/>
  </r>
  <r>
    <n v="7784.06"/>
    <x v="56"/>
    <s v="27"/>
    <x v="1"/>
    <s v="2018"/>
    <d v="1899-12-30T21:00:00"/>
    <n v="0"/>
    <n v="0"/>
    <n v="0"/>
    <n v="152"/>
    <n v="7632.06"/>
    <x v="4"/>
    <s v="Australia"/>
    <s v="debit"/>
  </r>
  <r>
    <n v="3292.44"/>
    <x v="56"/>
    <s v="27"/>
    <x v="1"/>
    <s v="2018"/>
    <d v="1899-12-30T21:03:14"/>
    <n v="0"/>
    <n v="0"/>
    <n v="0"/>
    <n v="25.92"/>
    <n v="3266.52"/>
    <x v="248"/>
    <s v="Australia"/>
    <s v="debit"/>
  </r>
  <r>
    <n v="25883.64"/>
    <x v="56"/>
    <s v="27"/>
    <x v="1"/>
    <s v="2018"/>
    <d v="1899-12-30T21:17:56"/>
    <n v="0"/>
    <n v="0"/>
    <n v="0"/>
    <n v="15.32"/>
    <n v="25868.32"/>
    <x v="1374"/>
    <s v="Australia"/>
    <s v="debit"/>
  </r>
  <r>
    <n v="4007.17"/>
    <x v="56"/>
    <s v="27"/>
    <x v="1"/>
    <s v="2018"/>
    <d v="1899-12-30T21:32:38"/>
    <n v="0"/>
    <n v="0"/>
    <n v="0"/>
    <n v="5.61"/>
    <n v="4001.56"/>
    <x v="161"/>
    <s v="Australia"/>
    <s v="debit"/>
  </r>
  <r>
    <n v="8089.06"/>
    <x v="56"/>
    <s v="27"/>
    <x v="1"/>
    <s v="2018"/>
    <d v="1899-12-30T21:47:21"/>
    <n v="0"/>
    <n v="0"/>
    <n v="0"/>
    <n v="19.36"/>
    <n v="8069.7000000000007"/>
    <x v="555"/>
    <s v="Australia"/>
    <s v="debit"/>
  </r>
  <r>
    <n v="8209.33"/>
    <x v="56"/>
    <s v="27"/>
    <x v="1"/>
    <s v="2018"/>
    <d v="1899-12-30T22:00:00"/>
    <n v="0"/>
    <n v="0"/>
    <n v="0"/>
    <n v="32"/>
    <n v="8177.33"/>
    <x v="4"/>
    <s v="Australia"/>
    <s v="debit"/>
  </r>
  <r>
    <n v="9755.0300000000007"/>
    <x v="56"/>
    <s v="27"/>
    <x v="1"/>
    <s v="2018"/>
    <d v="1899-12-30T22:00:00"/>
    <n v="0"/>
    <n v="0"/>
    <n v="0"/>
    <n v="36"/>
    <n v="9719.0300000000007"/>
    <x v="4"/>
    <s v="Australia"/>
    <s v="debit"/>
  </r>
  <r>
    <n v="4830.09"/>
    <x v="56"/>
    <s v="27"/>
    <x v="1"/>
    <s v="2018"/>
    <d v="1899-12-30T22:00:00"/>
    <n v="0"/>
    <n v="0"/>
    <n v="0"/>
    <n v="33"/>
    <n v="4797.09"/>
    <x v="4"/>
    <s v="Australia"/>
    <s v="debit"/>
  </r>
  <r>
    <n v="3985.31"/>
    <x v="56"/>
    <s v="27"/>
    <x v="1"/>
    <s v="2018"/>
    <d v="1899-12-30T22:02:17"/>
    <n v="0"/>
    <n v="0"/>
    <n v="0"/>
    <n v="55.35"/>
    <n v="3929.96"/>
    <x v="691"/>
    <s v="Australia"/>
    <s v="debit"/>
  </r>
  <r>
    <n v="7423.12"/>
    <x v="56"/>
    <s v="27"/>
    <x v="1"/>
    <s v="2018"/>
    <d v="1899-12-30T22:18:41"/>
    <n v="0"/>
    <n v="0"/>
    <n v="0"/>
    <n v="15.68"/>
    <n v="7407.44"/>
    <x v="153"/>
    <s v="Australia"/>
    <s v="debit"/>
  </r>
  <r>
    <n v="5868.99"/>
    <x v="56"/>
    <s v="27"/>
    <x v="1"/>
    <s v="2018"/>
    <d v="1899-12-30T22:35:04"/>
    <n v="0"/>
    <n v="0"/>
    <n v="0"/>
    <n v="5.49"/>
    <n v="5863.5"/>
    <x v="822"/>
    <s v="Australia"/>
    <s v="debit"/>
  </r>
  <r>
    <n v="42314.81"/>
    <x v="56"/>
    <s v="27"/>
    <x v="1"/>
    <s v="2018"/>
    <d v="1899-12-30T22:51:28"/>
    <n v="0"/>
    <n v="0"/>
    <n v="0"/>
    <n v="12.19"/>
    <n v="42302.619999999995"/>
    <x v="508"/>
    <s v="Australia"/>
    <s v="debit"/>
  </r>
  <r>
    <n v="7489.45"/>
    <x v="56"/>
    <s v="27"/>
    <x v="1"/>
    <s v="2018"/>
    <d v="1899-12-30T23:00:00"/>
    <n v="0"/>
    <n v="0"/>
    <n v="0"/>
    <n v="84"/>
    <n v="7405.45"/>
    <x v="4"/>
    <s v="Australia"/>
    <s v="debit"/>
  </r>
  <r>
    <n v="14670.09"/>
    <x v="56"/>
    <s v="27"/>
    <x v="1"/>
    <s v="2018"/>
    <d v="1899-12-30T23:00:00"/>
    <n v="0"/>
    <n v="0"/>
    <n v="0"/>
    <n v="52"/>
    <n v="14618.09"/>
    <x v="4"/>
    <s v="Australia"/>
    <s v="debit"/>
  </r>
  <r>
    <n v="64208.32"/>
    <x v="56"/>
    <s v="27"/>
    <x v="1"/>
    <s v="2018"/>
    <d v="1899-12-30T23:00:00"/>
    <n v="0"/>
    <n v="0"/>
    <n v="0"/>
    <n v="59"/>
    <n v="64149.32"/>
    <x v="4"/>
    <s v="Australia"/>
    <s v="debit"/>
  </r>
  <r>
    <n v="13943.84"/>
    <x v="56"/>
    <s v="27"/>
    <x v="1"/>
    <s v="2018"/>
    <d v="1899-12-30T23:00:00"/>
    <n v="0"/>
    <n v="0"/>
    <n v="0"/>
    <n v="88"/>
    <n v="13855.84"/>
    <x v="4"/>
    <s v="Australia"/>
    <s v="debit"/>
  </r>
  <r>
    <n v="7593.84"/>
    <x v="56"/>
    <s v="27"/>
    <x v="1"/>
    <s v="2018"/>
    <d v="1899-12-30T23:00:00"/>
    <n v="0"/>
    <n v="0"/>
    <n v="0"/>
    <n v="135"/>
    <n v="7458.84"/>
    <x v="4"/>
    <s v="Australia"/>
    <s v="debit"/>
  </r>
  <r>
    <n v="3275.66"/>
    <x v="56"/>
    <s v="27"/>
    <x v="1"/>
    <s v="2018"/>
    <d v="1899-12-30T23:05:38"/>
    <n v="0"/>
    <n v="0"/>
    <n v="0"/>
    <n v="16.78"/>
    <n v="3258.8799999999997"/>
    <x v="170"/>
    <s v="Australia"/>
    <s v="debit"/>
  </r>
  <r>
    <n v="11459.49"/>
    <x v="56"/>
    <s v="27"/>
    <x v="1"/>
    <s v="2018"/>
    <d v="1899-12-30T23:17:24"/>
    <n v="0"/>
    <n v="0"/>
    <n v="0"/>
    <n v="11.8"/>
    <n v="11447.69"/>
    <x v="1058"/>
    <s v="Australia"/>
    <s v="debit"/>
  </r>
  <r>
    <n v="3267.41"/>
    <x v="56"/>
    <s v="27"/>
    <x v="1"/>
    <s v="2018"/>
    <d v="1899-12-30T23:29:10"/>
    <n v="0"/>
    <n v="0"/>
    <n v="0"/>
    <n v="8.25"/>
    <n v="3259.16"/>
    <x v="300"/>
    <s v="Australia"/>
    <s v="debit"/>
  </r>
  <r>
    <n v="5222.01"/>
    <x v="56"/>
    <s v="27"/>
    <x v="1"/>
    <s v="2018"/>
    <d v="1899-12-30T23:40:56"/>
    <n v="0"/>
    <n v="0"/>
    <n v="0"/>
    <n v="8.98"/>
    <n v="5213.0300000000007"/>
    <x v="1375"/>
    <s v="Australia"/>
    <s v="debit"/>
  </r>
  <r>
    <n v="3890.21"/>
    <x v="56"/>
    <s v="27"/>
    <x v="1"/>
    <s v="2018"/>
    <d v="1899-12-30T23:52:42"/>
    <n v="0"/>
    <n v="0"/>
    <n v="0"/>
    <n v="95.1"/>
    <n v="3795.11"/>
    <x v="130"/>
    <s v="Australia"/>
    <s v="debit"/>
  </r>
  <r>
    <n v="8070.11"/>
    <x v="57"/>
    <s v="28"/>
    <x v="1"/>
    <s v="2018"/>
    <d v="1899-12-30T00:16:31"/>
    <n v="0"/>
    <n v="0"/>
    <n v="0"/>
    <n v="18.95"/>
    <n v="8051.16"/>
    <x v="459"/>
    <s v="Australia"/>
    <s v="debit"/>
  </r>
  <r>
    <n v="11208.72"/>
    <x v="57"/>
    <s v="28"/>
    <x v="1"/>
    <s v="2018"/>
    <d v="1899-12-30T00:59:59"/>
    <n v="0"/>
    <n v="0"/>
    <n v="0"/>
    <n v="36.53"/>
    <n v="11172.189999999999"/>
    <x v="703"/>
    <s v="Australia"/>
    <s v="debit"/>
  </r>
  <r>
    <n v="3878.97"/>
    <x v="57"/>
    <s v="28"/>
    <x v="1"/>
    <s v="2018"/>
    <d v="1899-12-30T01:19:59"/>
    <n v="0"/>
    <n v="0"/>
    <n v="0"/>
    <n v="11.24"/>
    <n v="3867.73"/>
    <x v="390"/>
    <s v="Australia"/>
    <s v="debit"/>
  </r>
  <r>
    <n v="8031.71"/>
    <x v="57"/>
    <s v="28"/>
    <x v="1"/>
    <s v="2018"/>
    <d v="1899-12-30T01:39:59"/>
    <n v="0"/>
    <n v="0"/>
    <n v="0"/>
    <n v="38.4"/>
    <n v="7993.31"/>
    <x v="1351"/>
    <s v="Australia"/>
    <s v="debit"/>
  </r>
  <r>
    <n v="11449.37"/>
    <x v="57"/>
    <s v="28"/>
    <x v="1"/>
    <s v="2018"/>
    <d v="1899-12-30T01:59:59"/>
    <n v="0"/>
    <n v="0"/>
    <n v="0"/>
    <n v="10.119999999999999"/>
    <n v="11439.25"/>
    <x v="181"/>
    <s v="Australia"/>
    <s v="debit"/>
  </r>
  <r>
    <n v="14285.66"/>
    <x v="57"/>
    <s v="28"/>
    <x v="1"/>
    <s v="2018"/>
    <d v="1899-12-30T02:00:00"/>
    <n v="0"/>
    <n v="0"/>
    <n v="0"/>
    <n v="82"/>
    <n v="14203.66"/>
    <x v="4"/>
    <s v="Australia"/>
    <s v="debit"/>
  </r>
  <r>
    <n v="25875.78"/>
    <x v="57"/>
    <s v="28"/>
    <x v="1"/>
    <s v="2018"/>
    <d v="1899-12-30T02:27:46"/>
    <n v="0"/>
    <n v="0"/>
    <n v="0"/>
    <n v="7.86"/>
    <n v="25867.919999999998"/>
    <x v="1376"/>
    <s v="Australia"/>
    <s v="debit"/>
  </r>
  <r>
    <n v="4970.3"/>
    <x v="57"/>
    <s v="28"/>
    <x v="1"/>
    <s v="2018"/>
    <d v="1899-12-30T02:55:33"/>
    <n v="0"/>
    <n v="0"/>
    <n v="0"/>
    <n v="14.78"/>
    <n v="4955.5200000000004"/>
    <x v="160"/>
    <s v="Australia"/>
    <s v="debit"/>
  </r>
  <r>
    <n v="8263.89"/>
    <x v="57"/>
    <s v="28"/>
    <x v="1"/>
    <s v="2018"/>
    <d v="1899-12-30T03:00:00"/>
    <n v="0"/>
    <n v="0"/>
    <n v="0"/>
    <n v="59"/>
    <n v="8204.89"/>
    <x v="4"/>
    <s v="Australia"/>
    <s v="debit"/>
  </r>
  <r>
    <n v="17782.560000000001"/>
    <x v="57"/>
    <s v="28"/>
    <x v="1"/>
    <s v="2018"/>
    <d v="1899-12-30T03:00:00"/>
    <n v="0"/>
    <n v="0"/>
    <n v="0"/>
    <n v="43"/>
    <n v="17739.560000000001"/>
    <x v="4"/>
    <s v="Australia"/>
    <s v="debit"/>
  </r>
  <r>
    <n v="15195.52"/>
    <x v="57"/>
    <s v="28"/>
    <x v="1"/>
    <s v="2018"/>
    <d v="1899-12-30T04:00:00"/>
    <n v="0"/>
    <n v="0"/>
    <n v="0"/>
    <n v="23"/>
    <n v="15172.52"/>
    <x v="4"/>
    <s v="Australia"/>
    <s v="debit"/>
  </r>
  <r>
    <n v="11168.72"/>
    <x v="57"/>
    <s v="28"/>
    <x v="1"/>
    <s v="2018"/>
    <d v="1899-12-30T04:00:00"/>
    <n v="0"/>
    <n v="0"/>
    <n v="0"/>
    <n v="40"/>
    <n v="11128.72"/>
    <x v="4"/>
    <s v="Australia"/>
    <s v="debit"/>
  </r>
  <r>
    <n v="3259.8"/>
    <x v="57"/>
    <s v="28"/>
    <x v="1"/>
    <s v="2018"/>
    <d v="1899-12-30T04:08:44"/>
    <n v="0"/>
    <n v="0"/>
    <n v="0"/>
    <n v="7.61"/>
    <n v="3252.19"/>
    <x v="394"/>
    <s v="Australia"/>
    <s v="debit"/>
  </r>
  <r>
    <n v="3254.91"/>
    <x v="57"/>
    <s v="28"/>
    <x v="1"/>
    <s v="2018"/>
    <d v="1899-12-30T04:29:34"/>
    <n v="0"/>
    <n v="0"/>
    <n v="0"/>
    <n v="4.8899999999999997"/>
    <n v="3250.02"/>
    <x v="1141"/>
    <s v="Australia"/>
    <s v="debit"/>
  </r>
  <r>
    <n v="6923.07"/>
    <x v="57"/>
    <s v="28"/>
    <x v="1"/>
    <s v="2018"/>
    <d v="1899-12-30T04:50:24"/>
    <n v="0"/>
    <n v="0"/>
    <n v="0"/>
    <n v="6.38"/>
    <n v="6916.69"/>
    <x v="624"/>
    <s v="Australia"/>
    <s v="debit"/>
  </r>
  <r>
    <n v="42249.81"/>
    <x v="57"/>
    <s v="28"/>
    <x v="1"/>
    <s v="2018"/>
    <d v="1899-12-30T05:00:00"/>
    <n v="0"/>
    <n v="0"/>
    <n v="0"/>
    <n v="65"/>
    <n v="42184.81"/>
    <x v="4"/>
    <s v="Australia"/>
    <s v="debit"/>
  </r>
  <r>
    <n v="4019.72"/>
    <x v="57"/>
    <s v="28"/>
    <x v="1"/>
    <s v="2018"/>
    <d v="1899-12-30T05:00:00"/>
    <n v="0"/>
    <n v="0"/>
    <n v="0"/>
    <n v="173"/>
    <n v="3846.72"/>
    <x v="4"/>
    <s v="Australia"/>
    <s v="debit"/>
  </r>
  <r>
    <n v="7445.84"/>
    <x v="57"/>
    <s v="28"/>
    <x v="1"/>
    <s v="2018"/>
    <d v="1899-12-30T06:00:00"/>
    <n v="0"/>
    <n v="0"/>
    <n v="0"/>
    <n v="148"/>
    <n v="7297.84"/>
    <x v="4"/>
    <s v="Australia"/>
    <s v="debit"/>
  </r>
  <r>
    <n v="9982.73"/>
    <x v="57"/>
    <s v="28"/>
    <x v="1"/>
    <s v="2018"/>
    <d v="1899-12-30T06:00:00"/>
    <n v="0"/>
    <n v="0"/>
    <n v="0"/>
    <n v="28"/>
    <n v="9954.73"/>
    <x v="4"/>
    <s v="Australia"/>
    <s v="debit"/>
  </r>
  <r>
    <n v="5564.74"/>
    <x v="57"/>
    <s v="28"/>
    <x v="1"/>
    <s v="2018"/>
    <d v="1899-12-30T06:00:00"/>
    <n v="0"/>
    <n v="0"/>
    <n v="0"/>
    <n v="28"/>
    <n v="5536.74"/>
    <x v="4"/>
    <s v="Australia"/>
    <s v="debit"/>
  </r>
  <r>
    <n v="10988.14"/>
    <x v="57"/>
    <s v="28"/>
    <x v="1"/>
    <s v="2018"/>
    <d v="1899-12-30T06:00:00"/>
    <n v="0"/>
    <n v="0"/>
    <n v="0"/>
    <n v="160"/>
    <n v="10828.14"/>
    <x v="4"/>
    <s v="Australia"/>
    <s v="debit"/>
  </r>
  <r>
    <n v="11148.14"/>
    <x v="57"/>
    <s v="28"/>
    <x v="1"/>
    <s v="2018"/>
    <d v="1899-12-30T06:03:59"/>
    <n v="0"/>
    <n v="0"/>
    <n v="0"/>
    <n v="20.58"/>
    <n v="11127.56"/>
    <x v="1377"/>
    <s v="Australia"/>
    <s v="debit"/>
  </r>
  <r>
    <n v="15178.52"/>
    <x v="57"/>
    <s v="28"/>
    <x v="1"/>
    <s v="2018"/>
    <d v="1899-12-30T07:00:00"/>
    <n v="0"/>
    <n v="0"/>
    <n v="0"/>
    <n v="17"/>
    <n v="15161.52"/>
    <x v="4"/>
    <s v="Australia"/>
    <s v="debit"/>
  </r>
  <r>
    <n v="4043.26"/>
    <x v="57"/>
    <s v="28"/>
    <x v="1"/>
    <s v="2018"/>
    <d v="1899-12-30T07:05:42"/>
    <n v="0"/>
    <n v="0"/>
    <n v="0"/>
    <n v="6.71"/>
    <n v="4036.55"/>
    <x v="1378"/>
    <s v="Australia"/>
    <s v="debit"/>
  </r>
  <r>
    <n v="10971.65"/>
    <x v="57"/>
    <s v="28"/>
    <x v="1"/>
    <s v="2018"/>
    <d v="1899-12-30T07:41:25"/>
    <n v="0"/>
    <n v="0"/>
    <n v="0"/>
    <n v="16.489999999999998"/>
    <n v="10955.16"/>
    <x v="703"/>
    <s v="Australia"/>
    <s v="debit"/>
  </r>
  <r>
    <n v="25681.82"/>
    <x v="57"/>
    <s v="28"/>
    <x v="1"/>
    <s v="2018"/>
    <d v="1899-12-30T08:00:00"/>
    <n v="0"/>
    <n v="0"/>
    <n v="0"/>
    <n v="177"/>
    <n v="25504.82"/>
    <x v="4"/>
    <s v="Australia"/>
    <s v="debit"/>
  </r>
  <r>
    <n v="14243.73"/>
    <x v="57"/>
    <s v="28"/>
    <x v="1"/>
    <s v="2018"/>
    <d v="1899-12-30T08:00:00"/>
    <n v="0"/>
    <n v="0"/>
    <n v="0"/>
    <n v="93"/>
    <n v="14150.73"/>
    <x v="4"/>
    <s v="Australia"/>
    <s v="debit"/>
  </r>
  <r>
    <n v="974.88"/>
    <x v="57"/>
    <s v="28"/>
    <x v="1"/>
    <s v="2018"/>
    <d v="1899-12-30T08:04:39"/>
    <n v="0"/>
    <n v="0"/>
    <n v="0"/>
    <n v="5.43"/>
    <n v="969.45"/>
    <x v="31"/>
    <s v="Australia"/>
    <s v="debit"/>
  </r>
  <r>
    <n v="11340.14"/>
    <x v="57"/>
    <s v="28"/>
    <x v="1"/>
    <s v="2018"/>
    <d v="1899-12-30T08:14:22"/>
    <n v="0"/>
    <n v="0"/>
    <n v="0"/>
    <n v="109.23"/>
    <n v="11230.91"/>
    <x v="86"/>
    <s v="Australia"/>
    <s v="debit"/>
  </r>
  <r>
    <n v="64171.17"/>
    <x v="57"/>
    <s v="28"/>
    <x v="1"/>
    <s v="2018"/>
    <d v="1899-12-30T08:24:04"/>
    <n v="0"/>
    <n v="0"/>
    <n v="0"/>
    <n v="37.15"/>
    <n v="64134.02"/>
    <x v="147"/>
    <s v="Australia"/>
    <s v="debit"/>
  </r>
  <r>
    <n v="10765.3"/>
    <x v="57"/>
    <s v="28"/>
    <x v="1"/>
    <s v="2018"/>
    <d v="1899-12-30T08:33:47"/>
    <n v="0"/>
    <n v="0"/>
    <n v="0"/>
    <n v="27.04"/>
    <n v="10738.259999999998"/>
    <x v="227"/>
    <s v="Australia"/>
    <s v="debit"/>
  </r>
  <r>
    <n v="3238.18"/>
    <x v="57"/>
    <s v="28"/>
    <x v="1"/>
    <s v="2018"/>
    <d v="1899-12-30T08:43:29"/>
    <n v="0"/>
    <n v="0"/>
    <n v="0"/>
    <n v="16.73"/>
    <n v="3221.45"/>
    <x v="1379"/>
    <s v="Australia"/>
    <s v="debit"/>
  </r>
  <r>
    <n v="25858.82"/>
    <x v="57"/>
    <s v="28"/>
    <x v="1"/>
    <s v="2018"/>
    <d v="1899-12-30T08:53:12"/>
    <n v="0"/>
    <n v="0"/>
    <n v="0"/>
    <n v="16.96"/>
    <n v="25841.86"/>
    <x v="424"/>
    <s v="Australia"/>
    <s v="debit"/>
  </r>
  <r>
    <n v="9048.85"/>
    <x v="57"/>
    <s v="28"/>
    <x v="1"/>
    <s v="2018"/>
    <d v="1899-12-30T09:00:00"/>
    <n v="0"/>
    <n v="0"/>
    <n v="0"/>
    <n v="106"/>
    <n v="8942.85"/>
    <x v="4"/>
    <s v="Australia"/>
    <s v="debit"/>
  </r>
  <r>
    <n v="3227.19"/>
    <x v="57"/>
    <s v="28"/>
    <x v="1"/>
    <s v="2018"/>
    <d v="1899-12-30T09:01:42"/>
    <n v="0"/>
    <n v="0"/>
    <n v="0"/>
    <n v="10.99"/>
    <n v="3216.2000000000003"/>
    <x v="744"/>
    <s v="Australia"/>
    <s v="debit"/>
  </r>
  <r>
    <n v="958.68"/>
    <x v="57"/>
    <s v="28"/>
    <x v="1"/>
    <s v="2018"/>
    <d v="1899-12-30T09:07:23"/>
    <n v="0"/>
    <n v="0"/>
    <n v="0"/>
    <n v="16.2"/>
    <n v="942.4799999999999"/>
    <x v="75"/>
    <s v="Australia"/>
    <s v="debit"/>
  </r>
  <r>
    <n v="3217.51"/>
    <x v="57"/>
    <s v="28"/>
    <x v="1"/>
    <s v="2018"/>
    <d v="1899-12-30T09:13:04"/>
    <n v="0"/>
    <n v="0"/>
    <n v="0"/>
    <n v="9.68"/>
    <n v="3207.8300000000004"/>
    <x v="512"/>
    <s v="Australia"/>
    <s v="debit"/>
  </r>
  <r>
    <n v="8154.07"/>
    <x v="57"/>
    <s v="28"/>
    <x v="1"/>
    <s v="2018"/>
    <d v="1899-12-30T09:18:44"/>
    <n v="0"/>
    <n v="0"/>
    <n v="0"/>
    <n v="55.26"/>
    <n v="8098.8099999999995"/>
    <x v="1380"/>
    <s v="Australia"/>
    <s v="debit"/>
  </r>
  <r>
    <n v="5573.31"/>
    <x v="57"/>
    <s v="28"/>
    <x v="1"/>
    <s v="2018"/>
    <d v="1899-12-30T09:24:25"/>
    <n v="0"/>
    <n v="0"/>
    <n v="0"/>
    <n v="22.26"/>
    <n v="5551.05"/>
    <x v="918"/>
    <s v="Australia"/>
    <s v="debit"/>
  </r>
  <r>
    <n v="42232.9"/>
    <x v="57"/>
    <s v="28"/>
    <x v="1"/>
    <s v="2018"/>
    <d v="1899-12-30T09:30:06"/>
    <n v="0"/>
    <n v="0"/>
    <n v="0"/>
    <n v="16.91"/>
    <n v="42215.99"/>
    <x v="945"/>
    <s v="Australia"/>
    <s v="debit"/>
  </r>
  <r>
    <n v="3211.8"/>
    <x v="57"/>
    <s v="28"/>
    <x v="1"/>
    <s v="2018"/>
    <d v="1899-12-30T09:35:47"/>
    <n v="0"/>
    <n v="0"/>
    <n v="0"/>
    <n v="5.71"/>
    <n v="3206.09"/>
    <x v="233"/>
    <s v="Australia"/>
    <s v="debit"/>
  </r>
  <r>
    <n v="5181.88"/>
    <x v="57"/>
    <s v="28"/>
    <x v="1"/>
    <s v="2018"/>
    <d v="1899-12-30T09:41:28"/>
    <n v="0"/>
    <n v="0"/>
    <n v="0"/>
    <n v="40.130000000000003"/>
    <n v="5141.75"/>
    <x v="1181"/>
    <s v="Australia"/>
    <s v="debit"/>
  </r>
  <r>
    <n v="15144.15"/>
    <x v="57"/>
    <s v="28"/>
    <x v="1"/>
    <s v="2018"/>
    <d v="1899-12-30T09:47:09"/>
    <n v="0"/>
    <n v="0"/>
    <n v="0"/>
    <n v="34.369999999999997"/>
    <n v="15109.779999999999"/>
    <x v="188"/>
    <s v="Australia"/>
    <s v="debit"/>
  </r>
  <r>
    <n v="6235.88"/>
    <x v="57"/>
    <s v="28"/>
    <x v="1"/>
    <s v="2018"/>
    <d v="1899-12-30T09:52:50"/>
    <n v="0"/>
    <n v="0"/>
    <n v="0"/>
    <n v="13.45"/>
    <n v="6222.43"/>
    <x v="282"/>
    <s v="Australia"/>
    <s v="debit"/>
  </r>
  <r>
    <n v="3205.59"/>
    <x v="57"/>
    <s v="28"/>
    <x v="1"/>
    <s v="2018"/>
    <d v="1899-12-30T09:58:31"/>
    <n v="0"/>
    <n v="0"/>
    <n v="0"/>
    <n v="6.21"/>
    <n v="3199.38"/>
    <x v="915"/>
    <s v="Australia"/>
    <s v="debit"/>
  </r>
  <r>
    <n v="64121.17"/>
    <x v="57"/>
    <s v="28"/>
    <x v="1"/>
    <s v="2018"/>
    <d v="1899-12-30T10:00:00"/>
    <n v="0"/>
    <n v="0"/>
    <n v="0"/>
    <n v="50"/>
    <n v="64071.17"/>
    <x v="4"/>
    <s v="Australia"/>
    <s v="debit"/>
  </r>
  <r>
    <n v="6877.02"/>
    <x v="57"/>
    <s v="28"/>
    <x v="1"/>
    <s v="2018"/>
    <d v="1899-12-30T10:13:27"/>
    <n v="0"/>
    <n v="0"/>
    <n v="0"/>
    <n v="46.05"/>
    <n v="6830.97"/>
    <x v="773"/>
    <s v="Australia"/>
    <s v="debit"/>
  </r>
  <r>
    <n v="10732.15"/>
    <x v="57"/>
    <s v="28"/>
    <x v="1"/>
    <s v="2018"/>
    <d v="1899-12-30T10:31:38"/>
    <n v="0"/>
    <n v="0"/>
    <n v="0"/>
    <n v="33.15"/>
    <n v="10699"/>
    <x v="895"/>
    <s v="Australia"/>
    <s v="debit"/>
  </r>
  <r>
    <n v="3198.7"/>
    <x v="57"/>
    <s v="28"/>
    <x v="1"/>
    <s v="2018"/>
    <d v="1899-12-30T10:49:49"/>
    <n v="0"/>
    <n v="0"/>
    <n v="0"/>
    <n v="6.89"/>
    <n v="3191.81"/>
    <x v="915"/>
    <s v="Australia"/>
    <s v="debit"/>
  </r>
  <r>
    <n v="6553.88"/>
    <x v="57"/>
    <s v="28"/>
    <x v="1"/>
    <s v="2018"/>
    <d v="1899-12-30T11:00:00"/>
    <n v="0"/>
    <n v="0"/>
    <n v="0"/>
    <n v="66"/>
    <n v="6487.88"/>
    <x v="4"/>
    <s v="Australia"/>
    <s v="debit"/>
  </r>
  <r>
    <n v="5540.31"/>
    <x v="57"/>
    <s v="28"/>
    <x v="1"/>
    <s v="2018"/>
    <d v="1899-12-30T11:00:00"/>
    <n v="0"/>
    <n v="0"/>
    <n v="0"/>
    <n v="33"/>
    <n v="5507.31"/>
    <x v="4"/>
    <s v="Australia"/>
    <s v="debit"/>
  </r>
  <r>
    <n v="4617.83"/>
    <x v="57"/>
    <s v="28"/>
    <x v="1"/>
    <s v="2018"/>
    <d v="1899-12-30T11:00:00"/>
    <n v="0"/>
    <n v="0"/>
    <n v="0"/>
    <n v="18"/>
    <n v="4599.83"/>
    <x v="4"/>
    <s v="Australia"/>
    <s v="debit"/>
  </r>
  <r>
    <n v="42501.36"/>
    <x v="57"/>
    <s v="28"/>
    <x v="1"/>
    <s v="2018"/>
    <d v="1899-12-30T11:00:00"/>
    <n v="0"/>
    <n v="0"/>
    <n v="0"/>
    <n v="1880.95"/>
    <n v="40620.410000000003"/>
    <x v="4"/>
    <s v="Australia"/>
    <s v="credit"/>
  </r>
  <r>
    <n v="10705.19"/>
    <x v="57"/>
    <s v="28"/>
    <x v="1"/>
    <s v="2018"/>
    <d v="1899-12-30T11:03:08"/>
    <n v="0"/>
    <n v="0"/>
    <n v="0"/>
    <n v="26.96"/>
    <n v="10678.230000000001"/>
    <x v="105"/>
    <s v="Australia"/>
    <s v="debit"/>
  </r>
  <r>
    <n v="3824.17"/>
    <x v="57"/>
    <s v="28"/>
    <x v="1"/>
    <s v="2018"/>
    <d v="1899-12-30T11:10:17"/>
    <n v="0"/>
    <n v="0"/>
    <n v="0"/>
    <n v="14.17"/>
    <n v="3810"/>
    <x v="618"/>
    <s v="Australia"/>
    <s v="debit"/>
  </r>
  <r>
    <n v="6077.76"/>
    <x v="57"/>
    <s v="28"/>
    <x v="1"/>
    <s v="2018"/>
    <d v="1899-12-30T11:17:25"/>
    <n v="0"/>
    <n v="0"/>
    <n v="0"/>
    <n v="14.65"/>
    <n v="6063.1100000000006"/>
    <x v="1381"/>
    <s v="Australia"/>
    <s v="debit"/>
  </r>
  <r>
    <n v="3967.72"/>
    <x v="57"/>
    <s v="28"/>
    <x v="1"/>
    <s v="2018"/>
    <d v="1899-12-30T11:24:34"/>
    <n v="0"/>
    <n v="0"/>
    <n v="0"/>
    <n v="52"/>
    <n v="3915.72"/>
    <x v="551"/>
    <s v="Australia"/>
    <s v="debit"/>
  </r>
  <r>
    <n v="8085.66"/>
    <x v="57"/>
    <s v="28"/>
    <x v="1"/>
    <s v="2018"/>
    <d v="1899-12-30T11:31:42"/>
    <n v="0"/>
    <n v="0"/>
    <n v="0"/>
    <n v="68.41"/>
    <n v="8017.25"/>
    <x v="250"/>
    <s v="Australia"/>
    <s v="debit"/>
  </r>
  <r>
    <n v="6869.14"/>
    <x v="57"/>
    <s v="28"/>
    <x v="1"/>
    <s v="2018"/>
    <d v="1899-12-30T11:38:51"/>
    <n v="0"/>
    <n v="0"/>
    <n v="0"/>
    <n v="7.88"/>
    <n v="6861.26"/>
    <x v="57"/>
    <s v="Australia"/>
    <s v="debit"/>
  </r>
  <r>
    <n v="3188.34"/>
    <x v="57"/>
    <s v="28"/>
    <x v="1"/>
    <s v="2018"/>
    <d v="1899-12-30T11:45:59"/>
    <n v="0"/>
    <n v="0"/>
    <n v="0"/>
    <n v="10.36"/>
    <n v="3177.98"/>
    <x v="1123"/>
    <s v="Australia"/>
    <s v="debit"/>
  </r>
  <r>
    <n v="3816.59"/>
    <x v="57"/>
    <s v="28"/>
    <x v="1"/>
    <s v="2018"/>
    <d v="1899-12-30T11:53:08"/>
    <n v="0"/>
    <n v="0"/>
    <n v="0"/>
    <n v="7.58"/>
    <n v="3809.01"/>
    <x v="815"/>
    <s v="Australia"/>
    <s v="debit"/>
  </r>
  <r>
    <n v="25665.82"/>
    <x v="57"/>
    <s v="28"/>
    <x v="1"/>
    <s v="2018"/>
    <d v="1899-12-30T12:00:00"/>
    <n v="0"/>
    <n v="0"/>
    <n v="0"/>
    <n v="16"/>
    <n v="25649.82"/>
    <x v="4"/>
    <s v="Australia"/>
    <s v="debit"/>
  </r>
  <r>
    <n v="7374.67"/>
    <x v="57"/>
    <s v="28"/>
    <x v="1"/>
    <s v="2018"/>
    <d v="1899-12-30T12:00:00"/>
    <n v="0"/>
    <n v="0"/>
    <n v="0"/>
    <n v="1138.79"/>
    <n v="6235.88"/>
    <x v="4"/>
    <s v="Australia"/>
    <s v="credit"/>
  </r>
  <r>
    <n v="7475.73"/>
    <x v="57"/>
    <s v="28"/>
    <x v="1"/>
    <s v="2018"/>
    <d v="1899-12-30T12:00:00"/>
    <n v="0"/>
    <n v="0"/>
    <n v="0"/>
    <n v="167"/>
    <n v="7308.73"/>
    <x v="4"/>
    <s v="Australia"/>
    <s v="debit"/>
  </r>
  <r>
    <n v="4734.04"/>
    <x v="57"/>
    <s v="28"/>
    <x v="1"/>
    <s v="2018"/>
    <d v="1899-12-30T12:00:00"/>
    <n v="0"/>
    <n v="0"/>
    <n v="0"/>
    <n v="917.45"/>
    <n v="3816.59"/>
    <x v="4"/>
    <s v="Australia"/>
    <s v="credit"/>
  </r>
  <r>
    <n v="6951.04"/>
    <x v="57"/>
    <s v="28"/>
    <x v="1"/>
    <s v="2018"/>
    <d v="1899-12-30T12:00:37"/>
    <n v="0"/>
    <n v="0"/>
    <n v="0"/>
    <n v="14.25"/>
    <n v="6936.79"/>
    <x v="1382"/>
    <s v="Australia"/>
    <s v="debit"/>
  </r>
  <r>
    <n v="3178.65"/>
    <x v="57"/>
    <s v="28"/>
    <x v="1"/>
    <s v="2018"/>
    <d v="1899-12-30T12:16:14"/>
    <n v="0"/>
    <n v="0"/>
    <n v="0"/>
    <n v="9.69"/>
    <n v="3168.96"/>
    <x v="104"/>
    <s v="Australia"/>
    <s v="debit"/>
  </r>
  <r>
    <n v="3173.08"/>
    <x v="57"/>
    <s v="28"/>
    <x v="1"/>
    <s v="2018"/>
    <d v="1899-12-30T12:31:52"/>
    <n v="0"/>
    <n v="0"/>
    <n v="0"/>
    <n v="5.57"/>
    <n v="3167.5099999999998"/>
    <x v="1383"/>
    <s v="Australia"/>
    <s v="debit"/>
  </r>
  <r>
    <n v="15098.21"/>
    <x v="57"/>
    <s v="28"/>
    <x v="1"/>
    <s v="2018"/>
    <d v="1899-12-30T12:47:29"/>
    <n v="0"/>
    <n v="0"/>
    <n v="0"/>
    <n v="13.62"/>
    <n v="15084.589999999998"/>
    <x v="1296"/>
    <s v="Australia"/>
    <s v="debit"/>
  </r>
  <r>
    <n v="8577.56"/>
    <x v="57"/>
    <s v="28"/>
    <x v="1"/>
    <s v="2018"/>
    <d v="1899-12-30T13:00:00"/>
    <n v="0"/>
    <n v="0"/>
    <n v="0"/>
    <n v="2023.68"/>
    <n v="6553.8799999999992"/>
    <x v="4"/>
    <s v="Australia"/>
    <s v="credit"/>
  </r>
  <r>
    <n v="14490.97"/>
    <x v="57"/>
    <s v="28"/>
    <x v="1"/>
    <s v="2018"/>
    <d v="1899-12-30T13:00:00"/>
    <n v="0"/>
    <n v="0"/>
    <n v="0"/>
    <n v="3785.78"/>
    <n v="10705.189999999999"/>
    <x v="4"/>
    <s v="Australia"/>
    <s v="credit"/>
  </r>
  <r>
    <n v="3583.69"/>
    <x v="57"/>
    <s v="28"/>
    <x v="1"/>
    <s v="2018"/>
    <d v="1899-12-30T13:00:00"/>
    <n v="0"/>
    <n v="0"/>
    <n v="0"/>
    <n v="576"/>
    <n v="3007.69"/>
    <x v="4"/>
    <s v="Australia"/>
    <s v="credit"/>
  </r>
  <r>
    <n v="6407.21"/>
    <x v="57"/>
    <s v="28"/>
    <x v="1"/>
    <s v="2018"/>
    <d v="1899-12-30T13:00:00"/>
    <n v="0"/>
    <n v="0"/>
    <n v="0"/>
    <n v="1225.33"/>
    <n v="5181.88"/>
    <x v="4"/>
    <s v="Australia"/>
    <s v="credit"/>
  </r>
  <r>
    <n v="14874.05"/>
    <x v="57"/>
    <s v="28"/>
    <x v="1"/>
    <s v="2018"/>
    <d v="1899-12-30T13:00:00"/>
    <n v="0"/>
    <n v="0"/>
    <n v="0"/>
    <n v="1946.57"/>
    <n v="12927.48"/>
    <x v="4"/>
    <s v="Australia"/>
    <s v="credit"/>
  </r>
  <r>
    <n v="7248.84"/>
    <x v="57"/>
    <s v="28"/>
    <x v="1"/>
    <s v="2018"/>
    <d v="1899-12-30T13:00:00"/>
    <n v="0"/>
    <n v="0"/>
    <n v="0"/>
    <n v="197"/>
    <n v="7051.84"/>
    <x v="4"/>
    <s v="Australia"/>
    <s v="debit"/>
  </r>
  <r>
    <n v="3938.72"/>
    <x v="57"/>
    <s v="28"/>
    <x v="1"/>
    <s v="2018"/>
    <d v="1899-12-30T13:00:00"/>
    <n v="0"/>
    <n v="0"/>
    <n v="0"/>
    <n v="29"/>
    <n v="3909.72"/>
    <x v="4"/>
    <s v="Australia"/>
    <s v="debit"/>
  </r>
  <r>
    <n v="3164.3"/>
    <x v="57"/>
    <s v="28"/>
    <x v="1"/>
    <s v="2018"/>
    <d v="1899-12-30T13:03:30"/>
    <n v="0"/>
    <n v="0"/>
    <n v="0"/>
    <n v="8.7799999999999994"/>
    <n v="3155.52"/>
    <x v="744"/>
    <s v="Australia"/>
    <s v="debit"/>
  </r>
  <r>
    <n v="5483.12"/>
    <x v="57"/>
    <s v="28"/>
    <x v="1"/>
    <s v="2018"/>
    <d v="1899-12-30T13:21:03"/>
    <n v="0"/>
    <n v="0"/>
    <n v="0"/>
    <n v="385.87"/>
    <n v="5097.25"/>
    <x v="1250"/>
    <s v="Australia"/>
    <s v="debit"/>
  </r>
  <r>
    <n v="4672.22"/>
    <x v="57"/>
    <s v="28"/>
    <x v="1"/>
    <s v="2018"/>
    <d v="1899-12-30T13:38:35"/>
    <n v="0"/>
    <n v="0"/>
    <n v="0"/>
    <n v="61.82"/>
    <n v="4610.4000000000005"/>
    <x v="1114"/>
    <s v="Australia"/>
    <s v="debit"/>
  </r>
  <r>
    <n v="7702.68"/>
    <x v="57"/>
    <s v="28"/>
    <x v="1"/>
    <s v="2018"/>
    <d v="1899-12-30T13:56:08"/>
    <n v="0"/>
    <n v="0"/>
    <n v="0"/>
    <n v="81.38"/>
    <n v="7621.3"/>
    <x v="222"/>
    <s v="Australia"/>
    <s v="debit"/>
  </r>
  <r>
    <n v="20911.75"/>
    <x v="57"/>
    <s v="28"/>
    <x v="1"/>
    <s v="2018"/>
    <d v="1899-12-30T14:00:00"/>
    <n v="0"/>
    <n v="0"/>
    <n v="0"/>
    <n v="22"/>
    <n v="20889.75"/>
    <x v="4"/>
    <s v="Australia"/>
    <s v="debit"/>
  </r>
  <r>
    <n v="69844.78"/>
    <x v="57"/>
    <s v="28"/>
    <x v="1"/>
    <s v="2018"/>
    <d v="1899-12-30T14:00:00"/>
    <n v="0"/>
    <n v="0"/>
    <n v="0"/>
    <n v="40"/>
    <n v="69804.78"/>
    <x v="4"/>
    <s v="Australia"/>
    <s v="debit"/>
  </r>
  <r>
    <n v="28733.62"/>
    <x v="57"/>
    <s v="28"/>
    <x v="1"/>
    <s v="2018"/>
    <d v="1899-12-30T14:00:00"/>
    <n v="0"/>
    <n v="0"/>
    <n v="0"/>
    <n v="1436.98"/>
    <n v="27296.639999999999"/>
    <x v="4"/>
    <s v="Australia"/>
    <s v="credit"/>
  </r>
  <r>
    <n v="5461.23"/>
    <x v="57"/>
    <s v="28"/>
    <x v="1"/>
    <s v="2018"/>
    <d v="1899-12-30T14:06:05"/>
    <n v="0"/>
    <n v="0"/>
    <n v="0"/>
    <n v="21.89"/>
    <n v="5439.3399999999992"/>
    <x v="1384"/>
    <s v="Australia"/>
    <s v="debit"/>
  </r>
  <r>
    <n v="7367.53"/>
    <x v="57"/>
    <s v="28"/>
    <x v="1"/>
    <s v="2018"/>
    <d v="1899-12-30T14:13:54"/>
    <n v="0"/>
    <n v="0"/>
    <n v="0"/>
    <n v="7.14"/>
    <n v="7360.3899999999994"/>
    <x v="536"/>
    <s v="Australia"/>
    <s v="debit"/>
  </r>
  <r>
    <n v="4923.3900000000003"/>
    <x v="57"/>
    <s v="28"/>
    <x v="1"/>
    <s v="2018"/>
    <d v="1899-12-30T14:21:43"/>
    <n v="0"/>
    <n v="0"/>
    <n v="0"/>
    <n v="46.91"/>
    <n v="4876.4800000000005"/>
    <x v="791"/>
    <s v="Australia"/>
    <s v="debit"/>
  </r>
  <r>
    <n v="7469.71"/>
    <x v="57"/>
    <s v="28"/>
    <x v="1"/>
    <s v="2018"/>
    <d v="1899-12-30T14:29:31"/>
    <n v="0"/>
    <n v="0"/>
    <n v="0"/>
    <n v="19.739999999999998"/>
    <n v="7449.97"/>
    <x v="806"/>
    <s v="Australia"/>
    <s v="debit"/>
  </r>
  <r>
    <n v="7354.65"/>
    <x v="57"/>
    <s v="28"/>
    <x v="1"/>
    <s v="2018"/>
    <d v="1899-12-30T14:37:20"/>
    <n v="0"/>
    <n v="0"/>
    <n v="0"/>
    <n v="12.88"/>
    <n v="7341.7699999999995"/>
    <x v="227"/>
    <s v="Australia"/>
    <s v="debit"/>
  </r>
  <r>
    <n v="3734.58"/>
    <x v="57"/>
    <s v="28"/>
    <x v="1"/>
    <s v="2018"/>
    <d v="1899-12-30T14:45:09"/>
    <n v="0"/>
    <n v="0"/>
    <n v="0"/>
    <n v="26.73"/>
    <n v="3707.85"/>
    <x v="958"/>
    <s v="Australia"/>
    <s v="debit"/>
  </r>
  <r>
    <n v="17825.5"/>
    <x v="57"/>
    <s v="28"/>
    <x v="1"/>
    <s v="2018"/>
    <d v="1899-12-30T14:52:58"/>
    <n v="0"/>
    <n v="0"/>
    <n v="0"/>
    <n v="27.58"/>
    <n v="17797.919999999998"/>
    <x v="408"/>
    <s v="Australia"/>
    <s v="debit"/>
  </r>
  <r>
    <n v="8287.07"/>
    <x v="57"/>
    <s v="28"/>
    <x v="1"/>
    <s v="2018"/>
    <d v="1899-12-30T15:00:00"/>
    <n v="0"/>
    <n v="0"/>
    <n v="0"/>
    <n v="2840.15"/>
    <n v="5446.92"/>
    <x v="4"/>
    <s v="Australia"/>
    <s v="credit"/>
  </r>
  <r>
    <n v="64106.17"/>
    <x v="57"/>
    <s v="28"/>
    <x v="1"/>
    <s v="2018"/>
    <d v="1899-12-30T15:00:59"/>
    <n v="0"/>
    <n v="0"/>
    <n v="0"/>
    <n v="15"/>
    <n v="64091.17"/>
    <x v="100"/>
    <s v="Australia"/>
    <s v="debit"/>
  </r>
  <r>
    <n v="6063.72"/>
    <x v="57"/>
    <s v="28"/>
    <x v="1"/>
    <s v="2018"/>
    <d v="1899-12-30T15:10:53"/>
    <n v="0"/>
    <n v="0"/>
    <n v="0"/>
    <n v="14.04"/>
    <n v="6049.68"/>
    <x v="249"/>
    <s v="Australia"/>
    <s v="debit"/>
  </r>
  <r>
    <n v="16270.81"/>
    <x v="57"/>
    <s v="28"/>
    <x v="1"/>
    <s v="2018"/>
    <d v="1899-12-30T15:20:47"/>
    <n v="0"/>
    <n v="0"/>
    <n v="0"/>
    <n v="13.34"/>
    <n v="16257.47"/>
    <x v="119"/>
    <s v="Australia"/>
    <s v="debit"/>
  </r>
  <r>
    <n v="20551.3"/>
    <x v="57"/>
    <s v="28"/>
    <x v="1"/>
    <s v="2018"/>
    <d v="1899-12-30T15:30:41"/>
    <n v="0"/>
    <n v="0"/>
    <n v="0"/>
    <n v="700.44"/>
    <n v="19850.86"/>
    <x v="52"/>
    <s v="Australia"/>
    <s v="debit"/>
  </r>
  <r>
    <n v="5446.92"/>
    <x v="57"/>
    <s v="28"/>
    <x v="1"/>
    <s v="2018"/>
    <d v="1899-12-30T15:40:35"/>
    <n v="0"/>
    <n v="0"/>
    <n v="0"/>
    <n v="14.31"/>
    <n v="5432.61"/>
    <x v="779"/>
    <s v="Australia"/>
    <s v="debit"/>
  </r>
  <r>
    <n v="10955.99"/>
    <x v="57"/>
    <s v="28"/>
    <x v="1"/>
    <s v="2018"/>
    <d v="1899-12-30T15:50:29"/>
    <n v="0"/>
    <n v="0"/>
    <n v="0"/>
    <n v="15.66"/>
    <n v="10940.33"/>
    <x v="1069"/>
    <s v="Australia"/>
    <s v="debit"/>
  </r>
  <r>
    <n v="10368.02"/>
    <x v="57"/>
    <s v="28"/>
    <x v="1"/>
    <s v="2018"/>
    <d v="1899-12-30T16:00:00"/>
    <n v="0"/>
    <n v="0"/>
    <n v="0"/>
    <n v="2282.36"/>
    <n v="8085.66"/>
    <x v="4"/>
    <s v="Australia"/>
    <s v="credit"/>
  </r>
  <r>
    <n v="15057.21"/>
    <x v="57"/>
    <s v="28"/>
    <x v="1"/>
    <s v="2018"/>
    <d v="1899-12-30T16:00:00"/>
    <n v="0"/>
    <n v="0"/>
    <n v="0"/>
    <n v="41"/>
    <n v="15016.21"/>
    <x v="4"/>
    <s v="Australia"/>
    <s v="debit"/>
  </r>
  <r>
    <n v="37560.21"/>
    <x v="57"/>
    <s v="28"/>
    <x v="1"/>
    <s v="2018"/>
    <d v="1899-12-30T16:00:00"/>
    <n v="0"/>
    <n v="0"/>
    <n v="0"/>
    <n v="1560.2"/>
    <n v="36000.01"/>
    <x v="4"/>
    <s v="Australia"/>
    <s v="credit"/>
  </r>
  <r>
    <n v="42189.9"/>
    <x v="57"/>
    <s v="28"/>
    <x v="1"/>
    <s v="2018"/>
    <d v="1899-12-30T16:00:00"/>
    <n v="0"/>
    <n v="0"/>
    <n v="0"/>
    <n v="43"/>
    <n v="42146.9"/>
    <x v="4"/>
    <s v="Australia"/>
    <s v="debit"/>
  </r>
  <r>
    <n v="6784.92"/>
    <x v="57"/>
    <s v="28"/>
    <x v="1"/>
    <s v="2018"/>
    <d v="1899-12-30T16:00:00"/>
    <n v="0"/>
    <n v="0"/>
    <n v="0"/>
    <n v="27"/>
    <n v="6757.92"/>
    <x v="4"/>
    <s v="Australia"/>
    <s v="debit"/>
  </r>
  <r>
    <n v="940.37"/>
    <x v="57"/>
    <s v="28"/>
    <x v="1"/>
    <s v="2018"/>
    <d v="1899-12-30T16:00:39"/>
    <n v="0"/>
    <n v="0"/>
    <n v="0"/>
    <n v="18.309999999999999"/>
    <n v="922.06000000000006"/>
    <x v="143"/>
    <s v="Australia"/>
    <s v="debit"/>
  </r>
  <r>
    <n v="50833.05"/>
    <x v="57"/>
    <s v="28"/>
    <x v="1"/>
    <s v="2018"/>
    <d v="1899-12-30T16:17:02"/>
    <n v="0"/>
    <n v="0"/>
    <n v="0"/>
    <n v="10.09"/>
    <n v="50822.960000000006"/>
    <x v="317"/>
    <s v="Australia"/>
    <s v="debit"/>
  </r>
  <r>
    <n v="3151.85"/>
    <x v="57"/>
    <s v="28"/>
    <x v="1"/>
    <s v="2018"/>
    <d v="1899-12-30T16:33:26"/>
    <n v="0"/>
    <n v="0"/>
    <n v="0"/>
    <n v="12.45"/>
    <n v="3139.4"/>
    <x v="612"/>
    <s v="Australia"/>
    <s v="debit"/>
  </r>
  <r>
    <n v="25652.720000000001"/>
    <x v="57"/>
    <s v="28"/>
    <x v="1"/>
    <s v="2018"/>
    <d v="1899-12-30T16:49:50"/>
    <n v="0"/>
    <n v="0"/>
    <n v="0"/>
    <n v="13.1"/>
    <n v="25639.620000000003"/>
    <x v="1385"/>
    <s v="Australia"/>
    <s v="debit"/>
  </r>
  <r>
    <n v="5071.68"/>
    <x v="57"/>
    <s v="28"/>
    <x v="1"/>
    <s v="2018"/>
    <d v="1899-12-30T17:00:00"/>
    <n v="0"/>
    <n v="0"/>
    <n v="0"/>
    <n v="128"/>
    <n v="4943.68"/>
    <x v="4"/>
    <s v="Australia"/>
    <s v="debit"/>
  </r>
  <r>
    <n v="14397.97"/>
    <x v="57"/>
    <s v="28"/>
    <x v="1"/>
    <s v="2018"/>
    <d v="1899-12-30T17:00:00"/>
    <n v="0"/>
    <n v="0"/>
    <n v="0"/>
    <n v="93"/>
    <n v="14304.97"/>
    <x v="4"/>
    <s v="Australia"/>
    <s v="debit"/>
  </r>
  <r>
    <n v="9875.2800000000007"/>
    <x v="57"/>
    <s v="28"/>
    <x v="1"/>
    <s v="2018"/>
    <d v="1899-12-30T17:00:00"/>
    <n v="0"/>
    <n v="0"/>
    <n v="0"/>
    <n v="3328.77"/>
    <n v="6546.51"/>
    <x v="4"/>
    <s v="Australia"/>
    <s v="credit"/>
  </r>
  <r>
    <n v="16788.490000000002"/>
    <x v="57"/>
    <s v="28"/>
    <x v="1"/>
    <s v="2018"/>
    <d v="1899-12-30T17:00:00"/>
    <n v="0"/>
    <n v="0"/>
    <n v="0"/>
    <n v="2544.7600000000002"/>
    <n v="14243.730000000001"/>
    <x v="4"/>
    <s v="Australia"/>
    <s v="credit"/>
  </r>
  <r>
    <n v="9098.1299999999992"/>
    <x v="57"/>
    <s v="28"/>
    <x v="1"/>
    <s v="2018"/>
    <d v="1899-12-30T17:00:00"/>
    <n v="0"/>
    <n v="0"/>
    <n v="0"/>
    <n v="2572.91"/>
    <n v="6525.2199999999993"/>
    <x v="4"/>
    <s v="Australia"/>
    <s v="credit"/>
  </r>
  <r>
    <n v="6384.41"/>
    <x v="57"/>
    <s v="28"/>
    <x v="1"/>
    <s v="2018"/>
    <d v="1899-12-30T17:03:31"/>
    <n v="0"/>
    <n v="0"/>
    <n v="0"/>
    <n v="22.8"/>
    <n v="6361.61"/>
    <x v="163"/>
    <s v="Australia"/>
    <s v="debit"/>
  </r>
  <r>
    <n v="3142.52"/>
    <x v="57"/>
    <s v="28"/>
    <x v="1"/>
    <s v="2018"/>
    <d v="1899-12-30T17:12:46"/>
    <n v="0"/>
    <n v="0"/>
    <n v="0"/>
    <n v="9.33"/>
    <n v="3133.19"/>
    <x v="611"/>
    <s v="Australia"/>
    <s v="debit"/>
  </r>
  <r>
    <n v="6057.22"/>
    <x v="57"/>
    <s v="28"/>
    <x v="1"/>
    <s v="2018"/>
    <d v="1899-12-30T17:22:02"/>
    <n v="0"/>
    <n v="0"/>
    <n v="0"/>
    <n v="6.5"/>
    <n v="6050.72"/>
    <x v="1386"/>
    <s v="Australia"/>
    <s v="debit"/>
  </r>
  <r>
    <n v="25623.41"/>
    <x v="57"/>
    <s v="28"/>
    <x v="1"/>
    <s v="2018"/>
    <d v="1899-12-30T17:31:17"/>
    <n v="0"/>
    <n v="0"/>
    <n v="0"/>
    <n v="29.31"/>
    <n v="25594.1"/>
    <x v="424"/>
    <s v="Australia"/>
    <s v="debit"/>
  </r>
  <r>
    <n v="10903.07"/>
    <x v="57"/>
    <s v="28"/>
    <x v="1"/>
    <s v="2018"/>
    <d v="1899-12-30T17:40:33"/>
    <n v="0"/>
    <n v="0"/>
    <n v="0"/>
    <n v="52.92"/>
    <n v="10850.15"/>
    <x v="1387"/>
    <s v="Australia"/>
    <s v="debit"/>
  </r>
  <r>
    <n v="8229.39"/>
    <x v="57"/>
    <s v="28"/>
    <x v="1"/>
    <s v="2018"/>
    <d v="1899-12-30T17:49:48"/>
    <n v="0"/>
    <n v="0"/>
    <n v="0"/>
    <n v="57.68"/>
    <n v="8171.7099999999991"/>
    <x v="118"/>
    <s v="Australia"/>
    <s v="debit"/>
  </r>
  <r>
    <n v="6381.01"/>
    <x v="57"/>
    <s v="28"/>
    <x v="1"/>
    <s v="2018"/>
    <d v="1899-12-30T17:59:04"/>
    <n v="0"/>
    <n v="0"/>
    <n v="0"/>
    <n v="3.4"/>
    <n v="6377.6100000000006"/>
    <x v="838"/>
    <s v="Australia"/>
    <s v="debit"/>
  </r>
  <r>
    <n v="8544.56"/>
    <x v="57"/>
    <s v="28"/>
    <x v="1"/>
    <s v="2018"/>
    <d v="1899-12-30T18:00:00"/>
    <n v="0"/>
    <n v="0"/>
    <n v="0"/>
    <n v="33"/>
    <n v="8511.56"/>
    <x v="4"/>
    <s v="Australia"/>
    <s v="debit"/>
  </r>
  <r>
    <n v="3825.97"/>
    <x v="57"/>
    <s v="28"/>
    <x v="1"/>
    <s v="2018"/>
    <d v="1899-12-30T18:00:00"/>
    <n v="0"/>
    <n v="0"/>
    <n v="0"/>
    <n v="53"/>
    <n v="3772.97"/>
    <x v="4"/>
    <s v="Australia"/>
    <s v="debit"/>
  </r>
  <r>
    <n v="20485.3"/>
    <x v="57"/>
    <s v="28"/>
    <x v="1"/>
    <s v="2018"/>
    <d v="1899-12-30T18:00:00"/>
    <n v="0"/>
    <n v="0"/>
    <n v="0"/>
    <n v="66"/>
    <n v="20419.3"/>
    <x v="4"/>
    <s v="Australia"/>
    <s v="debit"/>
  </r>
  <r>
    <n v="4913.8599999999997"/>
    <x v="57"/>
    <s v="28"/>
    <x v="1"/>
    <s v="2018"/>
    <d v="1899-12-30T18:19:08"/>
    <n v="0"/>
    <n v="0"/>
    <n v="0"/>
    <n v="9.5299999999999994"/>
    <n v="4904.33"/>
    <x v="121"/>
    <s v="Australia"/>
    <s v="debit"/>
  </r>
  <r>
    <n v="4902.3999999999996"/>
    <x v="57"/>
    <s v="28"/>
    <x v="1"/>
    <s v="2018"/>
    <d v="1899-12-30T18:40:25"/>
    <n v="0"/>
    <n v="0"/>
    <n v="0"/>
    <n v="11.46"/>
    <n v="4890.9399999999996"/>
    <x v="417"/>
    <s v="Australia"/>
    <s v="debit"/>
  </r>
  <r>
    <n v="25545.89"/>
    <x v="57"/>
    <s v="28"/>
    <x v="1"/>
    <s v="2018"/>
    <d v="1899-12-30T19:00:00"/>
    <n v="0"/>
    <n v="0"/>
    <n v="0"/>
    <n v="63"/>
    <n v="25482.89"/>
    <x v="4"/>
    <s v="Australia"/>
    <s v="debit"/>
  </r>
  <r>
    <n v="7299.65"/>
    <x v="57"/>
    <s v="28"/>
    <x v="1"/>
    <s v="2018"/>
    <d v="1899-12-30T19:00:00"/>
    <n v="0"/>
    <n v="0"/>
    <n v="0"/>
    <n v="55"/>
    <n v="7244.65"/>
    <x v="4"/>
    <s v="Australia"/>
    <s v="debit"/>
  </r>
  <r>
    <n v="13173.69"/>
    <x v="57"/>
    <s v="28"/>
    <x v="1"/>
    <s v="2018"/>
    <d v="1899-12-30T19:00:00"/>
    <n v="0"/>
    <n v="0"/>
    <n v="0"/>
    <n v="40"/>
    <n v="13133.69"/>
    <x v="4"/>
    <s v="Australia"/>
    <s v="debit"/>
  </r>
  <r>
    <n v="3227.79"/>
    <x v="57"/>
    <s v="28"/>
    <x v="1"/>
    <s v="2018"/>
    <d v="1899-12-30T19:00:00"/>
    <n v="0"/>
    <n v="0"/>
    <n v="0"/>
    <n v="45"/>
    <n v="3182.79"/>
    <x v="4"/>
    <s v="Australia"/>
    <s v="debit"/>
  </r>
  <r>
    <n v="7690.16"/>
    <x v="57"/>
    <s v="28"/>
    <x v="1"/>
    <s v="2018"/>
    <d v="1899-12-30T19:00:44"/>
    <n v="0"/>
    <n v="0"/>
    <n v="0"/>
    <n v="12.52"/>
    <n v="7677.6399999999994"/>
    <x v="1038"/>
    <s v="Australia"/>
    <s v="debit"/>
  </r>
  <r>
    <n v="11276.11"/>
    <x v="57"/>
    <s v="28"/>
    <x v="1"/>
    <s v="2018"/>
    <d v="1899-12-30T19:09:59"/>
    <n v="0"/>
    <n v="0"/>
    <n v="0"/>
    <n v="64.03"/>
    <n v="11212.08"/>
    <x v="853"/>
    <s v="Australia"/>
    <s v="debit"/>
  </r>
  <r>
    <n v="3123.98"/>
    <x v="57"/>
    <s v="28"/>
    <x v="1"/>
    <s v="2018"/>
    <d v="1899-12-30T19:19:15"/>
    <n v="0"/>
    <n v="0"/>
    <n v="0"/>
    <n v="18.54"/>
    <n v="3105.44"/>
    <x v="1246"/>
    <s v="Australia"/>
    <s v="debit"/>
  </r>
  <r>
    <n v="25608.89"/>
    <x v="57"/>
    <s v="28"/>
    <x v="1"/>
    <s v="2018"/>
    <d v="1899-12-30T19:28:31"/>
    <n v="0"/>
    <n v="0"/>
    <n v="0"/>
    <n v="14.52"/>
    <n v="25594.37"/>
    <x v="396"/>
    <s v="Australia"/>
    <s v="debit"/>
  </r>
  <r>
    <n v="3115.85"/>
    <x v="57"/>
    <s v="28"/>
    <x v="1"/>
    <s v="2018"/>
    <d v="1899-12-30T19:37:46"/>
    <n v="0"/>
    <n v="0"/>
    <n v="0"/>
    <n v="8.1300000000000008"/>
    <n v="3107.72"/>
    <x v="664"/>
    <s v="Australia"/>
    <s v="debit"/>
  </r>
  <r>
    <n v="4665.43"/>
    <x v="57"/>
    <s v="28"/>
    <x v="1"/>
    <s v="2018"/>
    <d v="1899-12-30T19:47:02"/>
    <n v="0"/>
    <n v="0"/>
    <n v="0"/>
    <n v="6.79"/>
    <n v="4658.6400000000003"/>
    <x v="170"/>
    <s v="Australia"/>
    <s v="debit"/>
  </r>
  <r>
    <n v="3105.4"/>
    <x v="57"/>
    <s v="28"/>
    <x v="1"/>
    <s v="2018"/>
    <d v="1899-12-30T19:56:17"/>
    <n v="0"/>
    <n v="0"/>
    <n v="0"/>
    <n v="10.45"/>
    <n v="3094.9500000000003"/>
    <x v="591"/>
    <s v="Australia"/>
    <s v="debit"/>
  </r>
  <r>
    <n v="4801.6499999999996"/>
    <x v="57"/>
    <s v="28"/>
    <x v="1"/>
    <s v="2018"/>
    <d v="1899-12-30T20:00:00"/>
    <n v="0"/>
    <n v="0"/>
    <n v="0"/>
    <n v="154"/>
    <n v="4647.6499999999996"/>
    <x v="4"/>
    <s v="Australia"/>
    <s v="debit"/>
  </r>
  <r>
    <n v="9622.0300000000007"/>
    <x v="57"/>
    <s v="28"/>
    <x v="1"/>
    <s v="2018"/>
    <d v="1899-12-30T20:00:00"/>
    <n v="0"/>
    <n v="0"/>
    <n v="0"/>
    <n v="133"/>
    <n v="9489.0300000000007"/>
    <x v="4"/>
    <s v="Australia"/>
    <s v="debit"/>
  </r>
  <r>
    <n v="14782.05"/>
    <x v="57"/>
    <s v="28"/>
    <x v="1"/>
    <s v="2018"/>
    <d v="1899-12-30T20:00:00"/>
    <n v="0"/>
    <n v="0"/>
    <n v="0"/>
    <n v="92"/>
    <n v="14690.05"/>
    <x v="4"/>
    <s v="Australia"/>
    <s v="debit"/>
  </r>
  <r>
    <n v="13195.31"/>
    <x v="57"/>
    <s v="28"/>
    <x v="1"/>
    <s v="2018"/>
    <d v="1899-12-30T20:00:00"/>
    <n v="0"/>
    <n v="0"/>
    <n v="0"/>
    <n v="27"/>
    <n v="13168.31"/>
    <x v="4"/>
    <s v="Australia"/>
    <s v="debit"/>
  </r>
  <r>
    <n v="7463.17"/>
    <x v="57"/>
    <s v="28"/>
    <x v="1"/>
    <s v="2018"/>
    <d v="1899-12-30T20:13:57"/>
    <n v="0"/>
    <n v="0"/>
    <n v="0"/>
    <n v="12.56"/>
    <n v="7450.61"/>
    <x v="1388"/>
    <s v="Australia"/>
    <s v="debit"/>
  </r>
  <r>
    <n v="14960.13"/>
    <x v="57"/>
    <s v="28"/>
    <x v="1"/>
    <s v="2018"/>
    <d v="1899-12-30T20:37:12"/>
    <n v="0"/>
    <n v="0"/>
    <n v="0"/>
    <n v="97.08"/>
    <n v="14863.05"/>
    <x v="221"/>
    <s v="Australia"/>
    <s v="debit"/>
  </r>
  <r>
    <n v="7230.65"/>
    <x v="57"/>
    <s v="28"/>
    <x v="1"/>
    <s v="2018"/>
    <d v="1899-12-30T21:00:00"/>
    <n v="0"/>
    <n v="0"/>
    <n v="0"/>
    <n v="69"/>
    <n v="7161.65"/>
    <x v="4"/>
    <s v="Australia"/>
    <s v="debit"/>
  </r>
  <r>
    <n v="55816.480000000003"/>
    <x v="57"/>
    <s v="28"/>
    <x v="1"/>
    <s v="2018"/>
    <d v="1899-12-30T21:00:00"/>
    <n v="0"/>
    <n v="0"/>
    <n v="0"/>
    <n v="38"/>
    <n v="55778.48"/>
    <x v="4"/>
    <s v="Australia"/>
    <s v="debit"/>
  </r>
  <r>
    <n v="9405.36"/>
    <x v="57"/>
    <s v="28"/>
    <x v="1"/>
    <s v="2018"/>
    <d v="1899-12-30T21:00:00"/>
    <n v="0"/>
    <n v="0"/>
    <n v="0"/>
    <n v="29"/>
    <n v="9376.36"/>
    <x v="4"/>
    <s v="Australia"/>
    <s v="debit"/>
  </r>
  <r>
    <n v="13123.69"/>
    <x v="57"/>
    <s v="28"/>
    <x v="1"/>
    <s v="2018"/>
    <d v="1899-12-30T21:00:00"/>
    <n v="0"/>
    <n v="0"/>
    <n v="0"/>
    <n v="50"/>
    <n v="13073.69"/>
    <x v="4"/>
    <s v="Australia"/>
    <s v="debit"/>
  </r>
  <r>
    <n v="13790.84"/>
    <x v="57"/>
    <s v="28"/>
    <x v="1"/>
    <s v="2018"/>
    <d v="1899-12-30T21:00:00"/>
    <n v="0"/>
    <n v="0"/>
    <n v="0"/>
    <n v="153"/>
    <n v="13637.84"/>
    <x v="4"/>
    <s v="Australia"/>
    <s v="debit"/>
  </r>
  <r>
    <n v="7817.24"/>
    <x v="57"/>
    <s v="28"/>
    <x v="1"/>
    <s v="2018"/>
    <d v="1899-12-30T21:00:00"/>
    <n v="0"/>
    <n v="0"/>
    <n v="0"/>
    <n v="71"/>
    <n v="7746.24"/>
    <x v="4"/>
    <s v="Australia"/>
    <s v="debit"/>
  </r>
  <r>
    <n v="4530.01"/>
    <x v="57"/>
    <s v="28"/>
    <x v="1"/>
    <s v="2018"/>
    <d v="1899-12-30T21:00:00"/>
    <n v="0"/>
    <n v="0"/>
    <n v="0"/>
    <n v="23"/>
    <n v="4507.01"/>
    <x v="4"/>
    <s v="Australia"/>
    <s v="debit"/>
  </r>
  <r>
    <n v="14632.57"/>
    <x v="57"/>
    <s v="28"/>
    <x v="1"/>
    <s v="2018"/>
    <d v="1899-12-30T21:00:09"/>
    <n v="0"/>
    <n v="0"/>
    <n v="0"/>
    <n v="37.520000000000003"/>
    <n v="14595.05"/>
    <x v="588"/>
    <s v="Australia"/>
    <s v="debit"/>
  </r>
  <r>
    <n v="8215.57"/>
    <x v="57"/>
    <s v="28"/>
    <x v="1"/>
    <s v="2018"/>
    <d v="1899-12-30T21:07:40"/>
    <n v="0"/>
    <n v="0"/>
    <n v="0"/>
    <n v="13.82"/>
    <n v="8201.75"/>
    <x v="634"/>
    <s v="Australia"/>
    <s v="debit"/>
  </r>
  <r>
    <n v="4638.1899999999996"/>
    <x v="57"/>
    <s v="28"/>
    <x v="1"/>
    <s v="2018"/>
    <d v="1899-12-30T21:15:11"/>
    <n v="0"/>
    <n v="0"/>
    <n v="0"/>
    <n v="27.24"/>
    <n v="4610.95"/>
    <x v="250"/>
    <s v="Australia"/>
    <s v="debit"/>
  </r>
  <r>
    <n v="42150.89"/>
    <x v="57"/>
    <s v="28"/>
    <x v="1"/>
    <s v="2018"/>
    <d v="1899-12-30T21:22:42"/>
    <n v="0"/>
    <n v="0"/>
    <n v="0"/>
    <n v="39.01"/>
    <n v="42111.88"/>
    <x v="1389"/>
    <s v="Australia"/>
    <s v="debit"/>
  </r>
  <r>
    <n v="9086.68"/>
    <x v="57"/>
    <s v="28"/>
    <x v="1"/>
    <s v="2018"/>
    <d v="1899-12-30T21:30:13"/>
    <n v="0"/>
    <n v="0"/>
    <n v="0"/>
    <n v="11.45"/>
    <n v="9075.23"/>
    <x v="1390"/>
    <s v="Australia"/>
    <s v="debit"/>
  </r>
  <r>
    <n v="8206.1299999999992"/>
    <x v="57"/>
    <s v="28"/>
    <x v="1"/>
    <s v="2018"/>
    <d v="1899-12-30T21:37:44"/>
    <n v="0"/>
    <n v="0"/>
    <n v="0"/>
    <n v="9.44"/>
    <n v="8196.6899999999987"/>
    <x v="96"/>
    <s v="Australia"/>
    <s v="debit"/>
  </r>
  <r>
    <n v="6898.4"/>
    <x v="57"/>
    <s v="28"/>
    <x v="1"/>
    <s v="2018"/>
    <d v="1899-12-30T21:45:15"/>
    <n v="0"/>
    <n v="0"/>
    <n v="0"/>
    <n v="52.64"/>
    <n v="6845.7599999999993"/>
    <x v="1"/>
    <s v="Australia"/>
    <s v="debit"/>
  </r>
  <r>
    <n v="20462.66"/>
    <x v="57"/>
    <s v="28"/>
    <x v="1"/>
    <s v="2018"/>
    <d v="1899-12-30T21:52:46"/>
    <n v="0"/>
    <n v="0"/>
    <n v="0"/>
    <n v="22.64"/>
    <n v="20440.02"/>
    <x v="1011"/>
    <s v="Australia"/>
    <s v="debit"/>
  </r>
  <r>
    <n v="914.25"/>
    <x v="57"/>
    <s v="28"/>
    <x v="1"/>
    <s v="2018"/>
    <d v="1899-12-30T22:00:18"/>
    <n v="0"/>
    <n v="0"/>
    <n v="0"/>
    <n v="26.12"/>
    <n v="888.13"/>
    <x v="143"/>
    <s v="Australia"/>
    <s v="debit"/>
  </r>
  <r>
    <n v="8181.22"/>
    <x v="57"/>
    <s v="28"/>
    <x v="1"/>
    <s v="2018"/>
    <d v="1899-12-30T22:07:56"/>
    <n v="0"/>
    <n v="0"/>
    <n v="0"/>
    <n v="24.91"/>
    <n v="8156.31"/>
    <x v="126"/>
    <s v="Australia"/>
    <s v="debit"/>
  </r>
  <r>
    <n v="28705.21"/>
    <x v="57"/>
    <s v="28"/>
    <x v="1"/>
    <s v="2018"/>
    <d v="1899-12-30T22:15:34"/>
    <n v="0"/>
    <n v="0"/>
    <n v="0"/>
    <n v="28.41"/>
    <n v="28676.799999999999"/>
    <x v="421"/>
    <s v="Australia"/>
    <s v="debit"/>
  </r>
  <r>
    <n v="42102.77"/>
    <x v="57"/>
    <s v="28"/>
    <x v="1"/>
    <s v="2018"/>
    <d v="1899-12-30T22:23:12"/>
    <n v="0"/>
    <n v="0"/>
    <n v="0"/>
    <n v="48.12"/>
    <n v="42054.649999999994"/>
    <x v="420"/>
    <s v="Australia"/>
    <s v="debit"/>
  </r>
  <r>
    <n v="5935.89"/>
    <x v="57"/>
    <s v="28"/>
    <x v="1"/>
    <s v="2018"/>
    <d v="1899-12-30T22:30:50"/>
    <n v="0"/>
    <n v="0"/>
    <n v="0"/>
    <n v="38.61"/>
    <n v="5897.2800000000007"/>
    <x v="197"/>
    <s v="Australia"/>
    <s v="debit"/>
  </r>
  <r>
    <n v="3099.81"/>
    <x v="57"/>
    <s v="28"/>
    <x v="1"/>
    <s v="2018"/>
    <d v="1899-12-30T22:38:28"/>
    <n v="0"/>
    <n v="0"/>
    <n v="0"/>
    <n v="5.59"/>
    <n v="3094.22"/>
    <x v="74"/>
    <s v="Australia"/>
    <s v="debit"/>
  </r>
  <r>
    <n v="11221.38"/>
    <x v="57"/>
    <s v="28"/>
    <x v="1"/>
    <s v="2018"/>
    <d v="1899-12-30T22:46:06"/>
    <n v="0"/>
    <n v="0"/>
    <n v="0"/>
    <n v="54.73"/>
    <n v="11166.65"/>
    <x v="1391"/>
    <s v="Australia"/>
    <s v="debit"/>
  </r>
  <r>
    <n v="3093.52"/>
    <x v="57"/>
    <s v="28"/>
    <x v="1"/>
    <s v="2018"/>
    <d v="1899-12-30T22:53:44"/>
    <n v="0"/>
    <n v="0"/>
    <n v="0"/>
    <n v="6.29"/>
    <n v="3087.23"/>
    <x v="170"/>
    <s v="Australia"/>
    <s v="debit"/>
  </r>
  <r>
    <n v="3784.97"/>
    <x v="57"/>
    <s v="28"/>
    <x v="1"/>
    <s v="2018"/>
    <d v="1899-12-30T23:00:00"/>
    <n v="0"/>
    <n v="0"/>
    <n v="0"/>
    <n v="41"/>
    <n v="3743.97"/>
    <x v="4"/>
    <s v="Australia"/>
    <s v="debit"/>
  </r>
  <r>
    <n v="199174.95"/>
    <x v="57"/>
    <s v="28"/>
    <x v="1"/>
    <s v="2018"/>
    <d v="1899-12-30T23:00:00"/>
    <n v="0"/>
    <n v="0"/>
    <n v="0"/>
    <n v="181"/>
    <n v="198993.95"/>
    <x v="4"/>
    <s v="Australia"/>
    <s v="debit"/>
  </r>
  <r>
    <n v="199013.95"/>
    <x v="57"/>
    <s v="28"/>
    <x v="1"/>
    <s v="2018"/>
    <d v="1899-12-30T23:00:00"/>
    <n v="0"/>
    <n v="0"/>
    <n v="0"/>
    <n v="161"/>
    <n v="198852.95"/>
    <x v="4"/>
    <s v="Australia"/>
    <s v="debit"/>
  </r>
  <r>
    <n v="9296.08"/>
    <x v="57"/>
    <s v="28"/>
    <x v="1"/>
    <s v="2018"/>
    <d v="1899-12-30T23:01:21"/>
    <n v="0"/>
    <n v="0"/>
    <n v="0"/>
    <n v="37.44"/>
    <n v="9258.64"/>
    <x v="288"/>
    <s v="Australia"/>
    <s v="debit"/>
  </r>
  <r>
    <n v="42093.47"/>
    <x v="57"/>
    <s v="28"/>
    <x v="1"/>
    <s v="2018"/>
    <d v="1899-12-30T23:08:52"/>
    <n v="0"/>
    <n v="0"/>
    <n v="0"/>
    <n v="9.3000000000000007"/>
    <n v="42084.17"/>
    <x v="46"/>
    <s v="Australia"/>
    <s v="debit"/>
  </r>
  <r>
    <n v="20452.05"/>
    <x v="57"/>
    <s v="28"/>
    <x v="1"/>
    <s v="2018"/>
    <d v="1899-12-30T23:16:23"/>
    <n v="0"/>
    <n v="0"/>
    <n v="0"/>
    <n v="10.61"/>
    <n v="20441.439999999999"/>
    <x v="6"/>
    <s v="Australia"/>
    <s v="debit"/>
  </r>
  <r>
    <n v="9070.44"/>
    <x v="57"/>
    <s v="28"/>
    <x v="1"/>
    <s v="2018"/>
    <d v="1899-12-30T23:23:54"/>
    <n v="0"/>
    <n v="0"/>
    <n v="0"/>
    <n v="16.239999999999998"/>
    <n v="9054.2000000000007"/>
    <x v="1392"/>
    <s v="Australia"/>
    <s v="debit"/>
  </r>
  <r>
    <n v="3898.2"/>
    <x v="57"/>
    <s v="28"/>
    <x v="1"/>
    <s v="2018"/>
    <d v="1899-12-30T23:31:25"/>
    <n v="0"/>
    <n v="0"/>
    <n v="0"/>
    <n v="244.14"/>
    <n v="3654.06"/>
    <x v="1"/>
    <s v="Australia"/>
    <s v="debit"/>
  </r>
  <r>
    <n v="6890.46"/>
    <x v="57"/>
    <s v="28"/>
    <x v="1"/>
    <s v="2018"/>
    <d v="1899-12-30T23:38:56"/>
    <n v="0"/>
    <n v="0"/>
    <n v="0"/>
    <n v="7.94"/>
    <n v="6882.52"/>
    <x v="1102"/>
    <s v="Australia"/>
    <s v="debit"/>
  </r>
  <r>
    <n v="9059.1299999999992"/>
    <x v="57"/>
    <s v="28"/>
    <x v="1"/>
    <s v="2018"/>
    <d v="1899-12-30T23:46:27"/>
    <n v="0"/>
    <n v="0"/>
    <n v="0"/>
    <n v="11.31"/>
    <n v="9047.82"/>
    <x v="379"/>
    <s v="Australia"/>
    <s v="debit"/>
  </r>
  <r>
    <n v="9268.8799999999992"/>
    <x v="57"/>
    <s v="28"/>
    <x v="1"/>
    <s v="2018"/>
    <d v="1899-12-30T23:53:59"/>
    <n v="0"/>
    <n v="0"/>
    <n v="0"/>
    <n v="27.2"/>
    <n v="9241.6799999999985"/>
    <x v="1106"/>
    <s v="Australia"/>
    <s v="debit"/>
  </r>
  <r>
    <n v="3929.56"/>
    <x v="58"/>
    <s v="29"/>
    <x v="1"/>
    <s v="2018"/>
    <d v="1899-12-30T00:12:29"/>
    <n v="0"/>
    <n v="0"/>
    <n v="0"/>
    <n v="9.16"/>
    <n v="3920.4"/>
    <x v="654"/>
    <s v="Australia"/>
    <s v="debit"/>
  </r>
  <r>
    <n v="69644.77"/>
    <x v="58"/>
    <s v="29"/>
    <x v="1"/>
    <s v="2018"/>
    <d v="1899-12-30T01:04:12"/>
    <n v="0"/>
    <n v="0"/>
    <n v="0"/>
    <n v="200.01"/>
    <n v="69444.760000000009"/>
    <x v="150"/>
    <s v="Australia"/>
    <s v="debit"/>
  </r>
  <r>
    <n v="8633.81"/>
    <x v="58"/>
    <s v="29"/>
    <x v="1"/>
    <s v="2018"/>
    <d v="1899-12-30T01:21:45"/>
    <n v="0"/>
    <n v="0"/>
    <n v="0"/>
    <n v="425.32"/>
    <n v="8208.49"/>
    <x v="154"/>
    <s v="Australia"/>
    <s v="debit"/>
  </r>
  <r>
    <n v="20439.43"/>
    <x v="58"/>
    <s v="29"/>
    <x v="1"/>
    <s v="2018"/>
    <d v="1899-12-30T01:39:17"/>
    <n v="0"/>
    <n v="0"/>
    <n v="0"/>
    <n v="12.62"/>
    <n v="20426.810000000001"/>
    <x v="160"/>
    <s v="Australia"/>
    <s v="debit"/>
  </r>
  <r>
    <n v="8622.83"/>
    <x v="58"/>
    <s v="29"/>
    <x v="1"/>
    <s v="2018"/>
    <d v="1899-12-30T01:56:50"/>
    <n v="0"/>
    <n v="0"/>
    <n v="0"/>
    <n v="10.98"/>
    <n v="8611.85"/>
    <x v="156"/>
    <s v="Australia"/>
    <s v="debit"/>
  </r>
  <r>
    <n v="6355.01"/>
    <x v="58"/>
    <s v="29"/>
    <x v="1"/>
    <s v="2018"/>
    <d v="1899-12-30T02:00:00"/>
    <n v="0"/>
    <n v="0"/>
    <n v="0"/>
    <n v="26"/>
    <n v="6329.01"/>
    <x v="4"/>
    <s v="Australia"/>
    <s v="debit"/>
  </r>
  <r>
    <n v="3729.63"/>
    <x v="58"/>
    <s v="29"/>
    <x v="1"/>
    <s v="2018"/>
    <d v="1899-12-30T02:21:34"/>
    <n v="0"/>
    <n v="0"/>
    <n v="0"/>
    <n v="4.95"/>
    <n v="3724.6800000000003"/>
    <x v="1242"/>
    <s v="Australia"/>
    <s v="debit"/>
  </r>
  <r>
    <n v="42083.78"/>
    <x v="58"/>
    <s v="29"/>
    <x v="1"/>
    <s v="2018"/>
    <d v="1899-12-30T02:47:53"/>
    <n v="0"/>
    <n v="0"/>
    <n v="0"/>
    <n v="9.69"/>
    <n v="42074.09"/>
    <x v="15"/>
    <s v="Australia"/>
    <s v="debit"/>
  </r>
  <r>
    <n v="7035.43"/>
    <x v="58"/>
    <s v="29"/>
    <x v="1"/>
    <s v="2018"/>
    <d v="1899-12-30T03:20:46"/>
    <n v="0"/>
    <n v="0"/>
    <n v="0"/>
    <n v="195.22"/>
    <n v="6840.21"/>
    <x v="27"/>
    <s v="Australia"/>
    <s v="debit"/>
  </r>
  <r>
    <n v="69602.009999999995"/>
    <x v="58"/>
    <s v="29"/>
    <x v="1"/>
    <s v="2018"/>
    <d v="1899-12-30T03:59:13"/>
    <n v="0"/>
    <n v="0"/>
    <n v="0"/>
    <n v="42.76"/>
    <n v="69559.25"/>
    <x v="212"/>
    <s v="Australia"/>
    <s v="debit"/>
  </r>
  <r>
    <n v="37532.21"/>
    <x v="58"/>
    <s v="29"/>
    <x v="1"/>
    <s v="2018"/>
    <d v="1899-12-30T04:00:00"/>
    <n v="0"/>
    <n v="0"/>
    <n v="0"/>
    <n v="28"/>
    <n v="37504.21"/>
    <x v="4"/>
    <s v="Australia"/>
    <s v="debit"/>
  </r>
  <r>
    <n v="3076.02"/>
    <x v="58"/>
    <s v="29"/>
    <x v="1"/>
    <s v="2018"/>
    <d v="1899-12-30T04:21:46"/>
    <n v="0"/>
    <n v="0"/>
    <n v="0"/>
    <n v="17.5"/>
    <n v="3058.52"/>
    <x v="512"/>
    <s v="Australia"/>
    <s v="debit"/>
  </r>
  <r>
    <n v="8979.48"/>
    <x v="58"/>
    <s v="29"/>
    <x v="1"/>
    <s v="2018"/>
    <d v="1899-12-30T04:43:59"/>
    <n v="0"/>
    <n v="0"/>
    <n v="0"/>
    <n v="11.54"/>
    <n v="8967.9399999999987"/>
    <x v="96"/>
    <s v="Australia"/>
    <s v="debit"/>
  </r>
  <r>
    <n v="9379.36"/>
    <x v="58"/>
    <s v="29"/>
    <x v="1"/>
    <s v="2018"/>
    <d v="1899-12-30T05:00:00"/>
    <n v="0"/>
    <n v="0"/>
    <n v="0"/>
    <n v="26"/>
    <n v="9353.36"/>
    <x v="4"/>
    <s v="Australia"/>
    <s v="debit"/>
  </r>
  <r>
    <n v="20394.43"/>
    <x v="58"/>
    <s v="29"/>
    <x v="1"/>
    <s v="2018"/>
    <d v="1899-12-30T05:00:00"/>
    <n v="0"/>
    <n v="0"/>
    <n v="0"/>
    <n v="45"/>
    <n v="20349.43"/>
    <x v="4"/>
    <s v="Australia"/>
    <s v="debit"/>
  </r>
  <r>
    <n v="12562.92"/>
    <x v="58"/>
    <s v="29"/>
    <x v="1"/>
    <s v="2018"/>
    <d v="1899-12-30T05:00:00"/>
    <n v="0"/>
    <n v="0"/>
    <n v="0"/>
    <n v="43"/>
    <n v="12519.92"/>
    <x v="4"/>
    <s v="Australia"/>
    <s v="debit"/>
  </r>
  <r>
    <n v="38917.379999999997"/>
    <x v="58"/>
    <s v="29"/>
    <x v="1"/>
    <s v="2018"/>
    <d v="1899-12-30T05:00:00"/>
    <n v="0"/>
    <n v="0"/>
    <n v="0"/>
    <n v="37"/>
    <n v="38880.379999999997"/>
    <x v="4"/>
    <s v="Australia"/>
    <s v="debit"/>
  </r>
  <r>
    <n v="63985.79"/>
    <x v="58"/>
    <s v="29"/>
    <x v="1"/>
    <s v="2018"/>
    <d v="1899-12-30T05:34:59"/>
    <n v="0"/>
    <n v="0"/>
    <n v="0"/>
    <n v="120.38"/>
    <n v="63865.41"/>
    <x v="6"/>
    <s v="Australia"/>
    <s v="debit"/>
  </r>
  <r>
    <n v="20877.099999999999"/>
    <x v="58"/>
    <s v="29"/>
    <x v="1"/>
    <s v="2018"/>
    <d v="1899-12-30T06:57:08"/>
    <n v="0"/>
    <n v="0"/>
    <n v="0"/>
    <n v="34.65"/>
    <n v="20842.449999999997"/>
    <x v="1393"/>
    <s v="Australia"/>
    <s v="debit"/>
  </r>
  <r>
    <n v="4526.24"/>
    <x v="58"/>
    <s v="29"/>
    <x v="1"/>
    <s v="2018"/>
    <d v="1899-12-30T07:31:59"/>
    <n v="0"/>
    <n v="0"/>
    <n v="0"/>
    <n v="3.77"/>
    <n v="4522.4699999999993"/>
    <x v="369"/>
    <s v="Australia"/>
    <s v="debit"/>
  </r>
  <r>
    <n v="4519.87"/>
    <x v="58"/>
    <s v="29"/>
    <x v="1"/>
    <s v="2018"/>
    <d v="1899-12-30T08:02:45"/>
    <n v="0"/>
    <n v="0"/>
    <n v="0"/>
    <n v="6.37"/>
    <n v="4513.5"/>
    <x v="1048"/>
    <s v="Australia"/>
    <s v="debit"/>
  </r>
  <r>
    <n v="7656.99"/>
    <x v="58"/>
    <s v="29"/>
    <x v="1"/>
    <s v="2018"/>
    <d v="1899-12-30T08:19:59"/>
    <n v="0"/>
    <n v="0"/>
    <n v="0"/>
    <n v="33.17"/>
    <n v="7623.82"/>
    <x v="1394"/>
    <s v="Australia"/>
    <s v="debit"/>
  </r>
  <r>
    <n v="8956.59"/>
    <x v="58"/>
    <s v="29"/>
    <x v="1"/>
    <s v="2018"/>
    <d v="1899-12-30T08:37:14"/>
    <n v="0"/>
    <n v="0"/>
    <n v="0"/>
    <n v="22.89"/>
    <n v="8933.7000000000007"/>
    <x v="150"/>
    <s v="Australia"/>
    <s v="debit"/>
  </r>
  <r>
    <n v="9262.2000000000007"/>
    <x v="58"/>
    <s v="29"/>
    <x v="1"/>
    <s v="2018"/>
    <d v="1899-12-30T08:54:28"/>
    <n v="0"/>
    <n v="0"/>
    <n v="0"/>
    <n v="117.16"/>
    <n v="9145.0400000000009"/>
    <x v="873"/>
    <s v="Australia"/>
    <s v="debit"/>
  </r>
  <r>
    <n v="7542.37"/>
    <x v="58"/>
    <s v="29"/>
    <x v="1"/>
    <s v="2018"/>
    <d v="1899-12-30T09:05:37"/>
    <n v="0"/>
    <n v="0"/>
    <n v="0"/>
    <n v="114.62"/>
    <n v="7427.75"/>
    <x v="58"/>
    <s v="Australia"/>
    <s v="debit"/>
  </r>
  <r>
    <n v="3063.14"/>
    <x v="58"/>
    <s v="29"/>
    <x v="1"/>
    <s v="2018"/>
    <d v="1899-12-30T09:13:53"/>
    <n v="0"/>
    <n v="0"/>
    <n v="0"/>
    <n v="12.88"/>
    <n v="3050.2599999999998"/>
    <x v="1019"/>
    <s v="Australia"/>
    <s v="debit"/>
  </r>
  <r>
    <n v="3853.63"/>
    <x v="58"/>
    <s v="29"/>
    <x v="1"/>
    <s v="2018"/>
    <d v="1899-12-30T09:22:08"/>
    <n v="0"/>
    <n v="0"/>
    <n v="0"/>
    <n v="44.57"/>
    <n v="3809.06"/>
    <x v="729"/>
    <s v="Australia"/>
    <s v="debit"/>
  </r>
  <r>
    <n v="5556.99"/>
    <x v="58"/>
    <s v="29"/>
    <x v="1"/>
    <s v="2018"/>
    <d v="1899-12-30T09:30:24"/>
    <n v="0"/>
    <n v="0"/>
    <n v="0"/>
    <n v="7.75"/>
    <n v="5549.24"/>
    <x v="691"/>
    <s v="Australia"/>
    <s v="debit"/>
  </r>
  <r>
    <n v="3999.65"/>
    <x v="58"/>
    <s v="29"/>
    <x v="1"/>
    <s v="2018"/>
    <d v="1899-12-30T09:38:40"/>
    <n v="0"/>
    <n v="0"/>
    <n v="0"/>
    <n v="43.61"/>
    <n v="3956.04"/>
    <x v="104"/>
    <s v="Australia"/>
    <s v="debit"/>
  </r>
  <r>
    <n v="3988.6"/>
    <x v="58"/>
    <s v="29"/>
    <x v="1"/>
    <s v="2018"/>
    <d v="1899-12-30T09:46:56"/>
    <n v="0"/>
    <n v="0"/>
    <n v="0"/>
    <n v="11.05"/>
    <n v="3977.5499999999997"/>
    <x v="250"/>
    <s v="Australia"/>
    <s v="debit"/>
  </r>
  <r>
    <n v="3788.01"/>
    <x v="58"/>
    <s v="29"/>
    <x v="1"/>
    <s v="2018"/>
    <d v="1899-12-30T09:55:12"/>
    <n v="0"/>
    <n v="0"/>
    <n v="0"/>
    <n v="65.62"/>
    <n v="3722.3900000000003"/>
    <x v="1"/>
    <s v="Australia"/>
    <s v="debit"/>
  </r>
  <r>
    <n v="3684.63"/>
    <x v="58"/>
    <s v="29"/>
    <x v="1"/>
    <s v="2018"/>
    <d v="1899-12-30T10:00:00"/>
    <n v="0"/>
    <n v="0"/>
    <n v="0"/>
    <n v="45"/>
    <n v="3639.63"/>
    <x v="4"/>
    <s v="Australia"/>
    <s v="debit"/>
  </r>
  <r>
    <n v="5530.01"/>
    <x v="58"/>
    <s v="29"/>
    <x v="1"/>
    <s v="2018"/>
    <d v="1899-12-30T10:04:22"/>
    <n v="0"/>
    <n v="0"/>
    <n v="0"/>
    <n v="26.98"/>
    <n v="5503.0300000000007"/>
    <x v="23"/>
    <s v="Australia"/>
    <s v="debit"/>
  </r>
  <r>
    <n v="7448.1"/>
    <x v="58"/>
    <s v="29"/>
    <x v="1"/>
    <s v="2018"/>
    <d v="1899-12-30T10:14:47"/>
    <n v="0"/>
    <n v="0"/>
    <n v="0"/>
    <n v="15.07"/>
    <n v="7433.0300000000007"/>
    <x v="475"/>
    <s v="Australia"/>
    <s v="debit"/>
  </r>
  <r>
    <n v="6036.08"/>
    <x v="58"/>
    <s v="29"/>
    <x v="1"/>
    <s v="2018"/>
    <d v="1899-12-30T10:25:12"/>
    <n v="0"/>
    <n v="0"/>
    <n v="0"/>
    <n v="21.14"/>
    <n v="6014.94"/>
    <x v="614"/>
    <s v="Australia"/>
    <s v="debit"/>
  </r>
  <r>
    <n v="3899.92"/>
    <x v="58"/>
    <s v="29"/>
    <x v="1"/>
    <s v="2018"/>
    <d v="1899-12-30T10:35:37"/>
    <n v="0"/>
    <n v="0"/>
    <n v="0"/>
    <n v="29.64"/>
    <n v="3870.28"/>
    <x v="941"/>
    <s v="Australia"/>
    <s v="debit"/>
  </r>
  <r>
    <n v="885.47"/>
    <x v="58"/>
    <s v="29"/>
    <x v="1"/>
    <s v="2018"/>
    <d v="1899-12-30T10:46:02"/>
    <n v="0"/>
    <n v="0"/>
    <n v="0"/>
    <n v="28.78"/>
    <n v="856.69"/>
    <x v="216"/>
    <s v="Australia"/>
    <s v="debit"/>
  </r>
  <r>
    <n v="3045.87"/>
    <x v="58"/>
    <s v="29"/>
    <x v="1"/>
    <s v="2018"/>
    <d v="1899-12-30T10:56:27"/>
    <n v="0"/>
    <n v="0"/>
    <n v="0"/>
    <n v="17.27"/>
    <n v="3028.6"/>
    <x v="300"/>
    <s v="Australia"/>
    <s v="debit"/>
  </r>
  <r>
    <n v="9245.2000000000007"/>
    <x v="58"/>
    <s v="29"/>
    <x v="1"/>
    <s v="2018"/>
    <d v="1899-12-30T11:00:00"/>
    <n v="0"/>
    <n v="0"/>
    <n v="0"/>
    <n v="17"/>
    <n v="9228.2000000000007"/>
    <x v="4"/>
    <s v="Australia"/>
    <s v="debit"/>
  </r>
  <r>
    <n v="17822.560000000001"/>
    <x v="58"/>
    <s v="29"/>
    <x v="1"/>
    <s v="2018"/>
    <d v="1899-12-30T11:04:12"/>
    <n v="0"/>
    <n v="0"/>
    <n v="0"/>
    <n v="2.94"/>
    <n v="17819.620000000003"/>
    <x v="874"/>
    <s v="Australia"/>
    <s v="debit"/>
  </r>
  <r>
    <n v="6020.97"/>
    <x v="58"/>
    <s v="29"/>
    <x v="1"/>
    <s v="2018"/>
    <d v="1899-12-30T11:10:34"/>
    <n v="0"/>
    <n v="0"/>
    <n v="0"/>
    <n v="15.11"/>
    <n v="6005.8600000000006"/>
    <x v="1395"/>
    <s v="Australia"/>
    <s v="debit"/>
  </r>
  <r>
    <n v="20382.84"/>
    <x v="58"/>
    <s v="29"/>
    <x v="1"/>
    <s v="2018"/>
    <d v="1899-12-30T11:16:56"/>
    <n v="0"/>
    <n v="0"/>
    <n v="0"/>
    <n v="11.59"/>
    <n v="20371.25"/>
    <x v="153"/>
    <s v="Australia"/>
    <s v="debit"/>
  </r>
  <r>
    <n v="3033.19"/>
    <x v="58"/>
    <s v="29"/>
    <x v="1"/>
    <s v="2018"/>
    <d v="1899-12-30T11:23:18"/>
    <n v="0"/>
    <n v="0"/>
    <n v="0"/>
    <n v="12.68"/>
    <n v="3020.51"/>
    <x v="172"/>
    <s v="Australia"/>
    <s v="debit"/>
  </r>
  <r>
    <n v="5527.15"/>
    <x v="58"/>
    <s v="29"/>
    <x v="1"/>
    <s v="2018"/>
    <d v="1899-12-30T11:29:40"/>
    <n v="0"/>
    <n v="0"/>
    <n v="0"/>
    <n v="13.16"/>
    <n v="5513.99"/>
    <x v="220"/>
    <s v="Australia"/>
    <s v="debit"/>
  </r>
  <r>
    <n v="5917.97"/>
    <x v="58"/>
    <s v="29"/>
    <x v="1"/>
    <s v="2018"/>
    <d v="1899-12-30T11:36:03"/>
    <n v="0"/>
    <n v="0"/>
    <n v="0"/>
    <n v="17.920000000000002"/>
    <n v="5900.05"/>
    <x v="15"/>
    <s v="Australia"/>
    <s v="debit"/>
  </r>
  <r>
    <n v="3971.61"/>
    <x v="58"/>
    <s v="29"/>
    <x v="1"/>
    <s v="2018"/>
    <d v="1899-12-30T11:42:25"/>
    <n v="0"/>
    <n v="0"/>
    <n v="0"/>
    <n v="16.989999999999998"/>
    <n v="3954.6200000000003"/>
    <x v="440"/>
    <s v="Australia"/>
    <s v="debit"/>
  </r>
  <r>
    <n v="4502.55"/>
    <x v="58"/>
    <s v="29"/>
    <x v="1"/>
    <s v="2018"/>
    <d v="1899-12-30T11:48:47"/>
    <n v="0"/>
    <n v="0"/>
    <n v="0"/>
    <n v="17.32"/>
    <n v="4485.2300000000005"/>
    <x v="94"/>
    <s v="Australia"/>
    <s v="debit"/>
  </r>
  <r>
    <n v="3017.29"/>
    <x v="58"/>
    <s v="29"/>
    <x v="1"/>
    <s v="2018"/>
    <d v="1899-12-30T11:55:09"/>
    <n v="0"/>
    <n v="0"/>
    <n v="0"/>
    <n v="15.9"/>
    <n v="3001.39"/>
    <x v="98"/>
    <s v="Australia"/>
    <s v="debit"/>
  </r>
  <r>
    <n v="17738.98"/>
    <x v="58"/>
    <s v="29"/>
    <x v="1"/>
    <s v="2018"/>
    <d v="1899-12-30T12:00:00"/>
    <n v="0"/>
    <n v="0"/>
    <n v="0"/>
    <n v="45"/>
    <n v="17693.98"/>
    <x v="4"/>
    <s v="Australia"/>
    <s v="debit"/>
  </r>
  <r>
    <n v="2993.58"/>
    <x v="58"/>
    <s v="29"/>
    <x v="1"/>
    <s v="2018"/>
    <d v="1899-12-30T12:03:56"/>
    <n v="0"/>
    <n v="0"/>
    <n v="0"/>
    <n v="23.71"/>
    <n v="2969.87"/>
    <x v="512"/>
    <s v="Australia"/>
    <s v="debit"/>
  </r>
  <r>
    <n v="8168.33"/>
    <x v="58"/>
    <s v="29"/>
    <x v="1"/>
    <s v="2018"/>
    <d v="1899-12-30T12:20:19"/>
    <n v="0"/>
    <n v="0"/>
    <n v="0"/>
    <n v="12.89"/>
    <n v="8155.44"/>
    <x v="515"/>
    <s v="Australia"/>
    <s v="debit"/>
  </r>
  <r>
    <n v="7018.04"/>
    <x v="58"/>
    <s v="29"/>
    <x v="1"/>
    <s v="2018"/>
    <d v="1899-12-30T12:36:43"/>
    <n v="0"/>
    <n v="0"/>
    <n v="0"/>
    <n v="17.39"/>
    <n v="7000.65"/>
    <x v="96"/>
    <s v="Australia"/>
    <s v="debit"/>
  </r>
  <r>
    <n v="14382.74"/>
    <x v="58"/>
    <s v="29"/>
    <x v="1"/>
    <s v="2018"/>
    <d v="1899-12-30T12:53:06"/>
    <n v="0"/>
    <n v="0"/>
    <n v="0"/>
    <n v="15.23"/>
    <n v="14367.51"/>
    <x v="150"/>
    <s v="Australia"/>
    <s v="debit"/>
  </r>
  <r>
    <n v="9578.0300000000007"/>
    <x v="58"/>
    <s v="29"/>
    <x v="1"/>
    <s v="2018"/>
    <d v="1899-12-30T13:00:00"/>
    <n v="0"/>
    <n v="0"/>
    <n v="0"/>
    <n v="44"/>
    <n v="9534.0300000000007"/>
    <x v="4"/>
    <s v="Australia"/>
    <s v="debit"/>
  </r>
  <r>
    <n v="6004.38"/>
    <x v="58"/>
    <s v="29"/>
    <x v="1"/>
    <s v="2018"/>
    <d v="1899-12-30T13:09:30"/>
    <n v="0"/>
    <n v="0"/>
    <n v="0"/>
    <n v="16.59"/>
    <n v="5987.79"/>
    <x v="146"/>
    <s v="Australia"/>
    <s v="debit"/>
  </r>
  <r>
    <n v="7786.83"/>
    <x v="58"/>
    <s v="29"/>
    <x v="1"/>
    <s v="2018"/>
    <d v="1899-12-30T13:25:54"/>
    <n v="0"/>
    <n v="0"/>
    <n v="0"/>
    <n v="30.41"/>
    <n v="7756.42"/>
    <x v="184"/>
    <s v="Australia"/>
    <s v="debit"/>
  </r>
  <r>
    <n v="10873.25"/>
    <x v="58"/>
    <s v="29"/>
    <x v="1"/>
    <s v="2018"/>
    <d v="1899-12-30T13:42:17"/>
    <n v="0"/>
    <n v="0"/>
    <n v="0"/>
    <n v="29.82"/>
    <n v="10843.43"/>
    <x v="804"/>
    <s v="Australia"/>
    <s v="debit"/>
  </r>
  <r>
    <n v="4632.05"/>
    <x v="58"/>
    <s v="29"/>
    <x v="1"/>
    <s v="2018"/>
    <d v="1899-12-30T13:58:41"/>
    <n v="0"/>
    <n v="0"/>
    <n v="0"/>
    <n v="6.14"/>
    <n v="4625.91"/>
    <x v="61"/>
    <s v="Australia"/>
    <s v="debit"/>
  </r>
  <r>
    <n v="13150.31"/>
    <x v="58"/>
    <s v="29"/>
    <x v="1"/>
    <s v="2018"/>
    <d v="1899-12-30T14:00:00"/>
    <n v="0"/>
    <n v="0"/>
    <n v="0"/>
    <n v="45"/>
    <n v="13105.31"/>
    <x v="4"/>
    <s v="Australia"/>
    <s v="debit"/>
  </r>
  <r>
    <n v="12555.49"/>
    <x v="58"/>
    <s v="29"/>
    <x v="1"/>
    <s v="2018"/>
    <d v="1899-12-30T14:06:39"/>
    <n v="0"/>
    <n v="0"/>
    <n v="0"/>
    <n v="4233"/>
    <n v="8322.49"/>
    <x v="508"/>
    <s v="Australia"/>
    <s v="debit"/>
  </r>
  <r>
    <n v="5997.03"/>
    <x v="58"/>
    <s v="29"/>
    <x v="1"/>
    <s v="2018"/>
    <d v="1899-12-30T14:13:54"/>
    <n v="0"/>
    <n v="0"/>
    <n v="0"/>
    <n v="7.35"/>
    <n v="5989.6799999999994"/>
    <x v="1396"/>
    <s v="Australia"/>
    <s v="debit"/>
  </r>
  <r>
    <n v="4056.84"/>
    <x v="58"/>
    <s v="29"/>
    <x v="1"/>
    <s v="2018"/>
    <d v="1899-12-30T14:21:09"/>
    <n v="0"/>
    <n v="0"/>
    <n v="0"/>
    <n v="16.25"/>
    <n v="4040.59"/>
    <x v="141"/>
    <s v="Australia"/>
    <s v="debit"/>
  </r>
  <r>
    <n v="20351.66"/>
    <x v="58"/>
    <s v="29"/>
    <x v="1"/>
    <s v="2018"/>
    <d v="1899-12-30T14:28:24"/>
    <n v="0"/>
    <n v="0"/>
    <n v="0"/>
    <n v="31.18"/>
    <n v="20320.48"/>
    <x v="49"/>
    <s v="Australia"/>
    <s v="debit"/>
  </r>
  <r>
    <n v="4493.87"/>
    <x v="58"/>
    <s v="29"/>
    <x v="1"/>
    <s v="2018"/>
    <d v="1899-12-30T14:35:39"/>
    <n v="0"/>
    <n v="0"/>
    <n v="0"/>
    <n v="8.68"/>
    <n v="4485.1899999999996"/>
    <x v="1397"/>
    <s v="Australia"/>
    <s v="debit"/>
  </r>
  <r>
    <n v="3922.72"/>
    <x v="58"/>
    <s v="29"/>
    <x v="1"/>
    <s v="2018"/>
    <d v="1899-12-30T14:42:53"/>
    <n v="0"/>
    <n v="0"/>
    <n v="0"/>
    <n v="48.89"/>
    <n v="3873.83"/>
    <x v="787"/>
    <s v="Australia"/>
    <s v="debit"/>
  </r>
  <r>
    <n v="879.06"/>
    <x v="58"/>
    <s v="29"/>
    <x v="1"/>
    <s v="2018"/>
    <d v="1899-12-30T14:50:08"/>
    <n v="0"/>
    <n v="0"/>
    <n v="0"/>
    <n v="6.41"/>
    <n v="872.65"/>
    <x v="508"/>
    <s v="Australia"/>
    <s v="debit"/>
  </r>
  <r>
    <n v="4483.53"/>
    <x v="58"/>
    <s v="29"/>
    <x v="1"/>
    <s v="2018"/>
    <d v="1899-12-30T14:57:23"/>
    <n v="0"/>
    <n v="0"/>
    <n v="0"/>
    <n v="10.34"/>
    <n v="4473.1899999999996"/>
    <x v="250"/>
    <s v="Australia"/>
    <s v="debit"/>
  </r>
  <r>
    <n v="198986.38"/>
    <x v="58"/>
    <s v="29"/>
    <x v="1"/>
    <s v="2018"/>
    <d v="1899-12-30T15:07:21"/>
    <n v="0"/>
    <n v="0"/>
    <n v="0"/>
    <n v="27.57"/>
    <n v="198958.81"/>
    <x v="1011"/>
    <s v="Australia"/>
    <s v="debit"/>
  </r>
  <r>
    <n v="20329.86"/>
    <x v="58"/>
    <s v="29"/>
    <x v="1"/>
    <s v="2018"/>
    <d v="1899-12-30T15:18:51"/>
    <n v="0"/>
    <n v="0"/>
    <n v="0"/>
    <n v="21.8"/>
    <n v="20308.060000000001"/>
    <x v="59"/>
    <s v="Australia"/>
    <s v="debit"/>
  </r>
  <r>
    <n v="7228.58"/>
    <x v="58"/>
    <s v="29"/>
    <x v="1"/>
    <s v="2018"/>
    <d v="1899-12-30T15:30:20"/>
    <n v="0"/>
    <n v="0"/>
    <n v="0"/>
    <n v="31.7"/>
    <n v="7196.88"/>
    <x v="473"/>
    <s v="Australia"/>
    <s v="debit"/>
  </r>
  <r>
    <n v="7447.57"/>
    <x v="58"/>
    <s v="29"/>
    <x v="1"/>
    <s v="2018"/>
    <d v="1899-12-30T15:41:50"/>
    <n v="0"/>
    <n v="0"/>
    <n v="0"/>
    <n v="94.8"/>
    <n v="7352.7699999999995"/>
    <x v="239"/>
    <s v="Australia"/>
    <s v="debit"/>
  </r>
  <r>
    <n v="8601.1299999999992"/>
    <x v="58"/>
    <s v="29"/>
    <x v="1"/>
    <s v="2018"/>
    <d v="1899-12-30T15:53:19"/>
    <n v="0"/>
    <n v="0"/>
    <n v="0"/>
    <n v="21.7"/>
    <n v="8579.4299999999985"/>
    <x v="110"/>
    <s v="Australia"/>
    <s v="debit"/>
  </r>
  <r>
    <n v="7431.1"/>
    <x v="58"/>
    <s v="29"/>
    <x v="1"/>
    <s v="2018"/>
    <d v="1899-12-30T16:00:00"/>
    <n v="0"/>
    <n v="0"/>
    <n v="0"/>
    <n v="17"/>
    <n v="7414.1"/>
    <x v="4"/>
    <s v="Australia"/>
    <s v="debit"/>
  </r>
  <r>
    <n v="13129.31"/>
    <x v="58"/>
    <s v="29"/>
    <x v="1"/>
    <s v="2018"/>
    <d v="1899-12-30T16:00:00"/>
    <n v="0"/>
    <n v="0"/>
    <n v="0"/>
    <n v="21"/>
    <n v="13108.31"/>
    <x v="4"/>
    <s v="Australia"/>
    <s v="debit"/>
  </r>
  <r>
    <n v="9036.58"/>
    <x v="58"/>
    <s v="29"/>
    <x v="1"/>
    <s v="2018"/>
    <d v="1899-12-30T16:06:59"/>
    <n v="0"/>
    <n v="0"/>
    <n v="0"/>
    <n v="12.27"/>
    <n v="9024.31"/>
    <x v="10"/>
    <s v="Australia"/>
    <s v="debit"/>
  </r>
  <r>
    <n v="3662.78"/>
    <x v="58"/>
    <s v="29"/>
    <x v="1"/>
    <s v="2018"/>
    <d v="1899-12-30T16:23:39"/>
    <n v="0"/>
    <n v="0"/>
    <n v="0"/>
    <n v="21.85"/>
    <n v="3640.9300000000003"/>
    <x v="1398"/>
    <s v="Australia"/>
    <s v="debit"/>
  </r>
  <r>
    <n v="14591.37"/>
    <x v="58"/>
    <s v="29"/>
    <x v="1"/>
    <s v="2018"/>
    <d v="1899-12-30T16:40:19"/>
    <n v="0"/>
    <n v="0"/>
    <n v="0"/>
    <n v="41.2"/>
    <n v="14550.17"/>
    <x v="1399"/>
    <s v="Australia"/>
    <s v="debit"/>
  </r>
  <r>
    <n v="20385.96"/>
    <x v="58"/>
    <s v="29"/>
    <x v="1"/>
    <s v="2018"/>
    <d v="1899-12-30T16:56:59"/>
    <n v="0"/>
    <n v="0"/>
    <n v="0"/>
    <n v="491.14"/>
    <n v="19894.82"/>
    <x v="1400"/>
    <s v="Australia"/>
    <s v="debit"/>
  </r>
  <r>
    <n v="11172.38"/>
    <x v="58"/>
    <s v="29"/>
    <x v="1"/>
    <s v="2018"/>
    <d v="1899-12-30T17:00:00"/>
    <n v="0"/>
    <n v="0"/>
    <n v="0"/>
    <n v="49"/>
    <n v="11123.38"/>
    <x v="4"/>
    <s v="Australia"/>
    <s v="debit"/>
  </r>
  <r>
    <n v="2979.21"/>
    <x v="58"/>
    <s v="29"/>
    <x v="1"/>
    <s v="2018"/>
    <d v="1899-12-30T17:07:31"/>
    <n v="0"/>
    <n v="0"/>
    <n v="0"/>
    <n v="14.37"/>
    <n v="2964.84"/>
    <x v="1246"/>
    <s v="Australia"/>
    <s v="debit"/>
  </r>
  <r>
    <n v="2966.53"/>
    <x v="58"/>
    <s v="29"/>
    <x v="1"/>
    <s v="2018"/>
    <d v="1899-12-30T17:16:41"/>
    <n v="0"/>
    <n v="0"/>
    <n v="0"/>
    <n v="12.68"/>
    <n v="2953.8500000000004"/>
    <x v="79"/>
    <s v="Australia"/>
    <s v="debit"/>
  </r>
  <r>
    <n v="17675.41"/>
    <x v="58"/>
    <s v="29"/>
    <x v="1"/>
    <s v="2018"/>
    <d v="1899-12-30T17:25:52"/>
    <n v="0"/>
    <n v="0"/>
    <n v="0"/>
    <n v="107.15"/>
    <n v="17568.259999999998"/>
    <x v="44"/>
    <s v="Australia"/>
    <s v="debit"/>
  </r>
  <r>
    <n v="3880.89"/>
    <x v="58"/>
    <s v="29"/>
    <x v="1"/>
    <s v="2018"/>
    <d v="1899-12-30T17:35:02"/>
    <n v="0"/>
    <n v="0"/>
    <n v="0"/>
    <n v="19.03"/>
    <n v="3861.8599999999997"/>
    <x v="1373"/>
    <s v="Australia"/>
    <s v="debit"/>
  </r>
  <r>
    <n v="2941.76"/>
    <x v="58"/>
    <s v="29"/>
    <x v="1"/>
    <s v="2018"/>
    <d v="1899-12-30T17:44:13"/>
    <n v="0"/>
    <n v="0"/>
    <n v="0"/>
    <n v="24.77"/>
    <n v="2916.9900000000002"/>
    <x v="104"/>
    <s v="Australia"/>
    <s v="debit"/>
  </r>
  <r>
    <n v="63939.41"/>
    <x v="58"/>
    <s v="29"/>
    <x v="1"/>
    <s v="2018"/>
    <d v="1899-12-30T17:53:23"/>
    <n v="0"/>
    <n v="0"/>
    <n v="0"/>
    <n v="46.38"/>
    <n v="63893.030000000006"/>
    <x v="21"/>
    <s v="Australia"/>
    <s v="debit"/>
  </r>
  <r>
    <n v="7430.57"/>
    <x v="58"/>
    <s v="29"/>
    <x v="1"/>
    <s v="2018"/>
    <d v="1899-12-30T18:00:00"/>
    <n v="0"/>
    <n v="0"/>
    <n v="0"/>
    <n v="17"/>
    <n v="7413.57"/>
    <x v="4"/>
    <s v="Australia"/>
    <s v="debit"/>
  </r>
  <r>
    <n v="198981.32"/>
    <x v="58"/>
    <s v="29"/>
    <x v="1"/>
    <s v="2018"/>
    <d v="1899-12-30T18:06:13"/>
    <n v="0"/>
    <n v="0"/>
    <n v="0"/>
    <n v="5.0599999999999996"/>
    <n v="198976.26"/>
    <x v="652"/>
    <s v="Australia"/>
    <s v="debit"/>
  </r>
  <r>
    <n v="7210.52"/>
    <x v="58"/>
    <s v="29"/>
    <x v="1"/>
    <s v="2018"/>
    <d v="1899-12-30T18:28:26"/>
    <n v="0"/>
    <n v="0"/>
    <n v="0"/>
    <n v="18.059999999999999"/>
    <n v="7192.46"/>
    <x v="134"/>
    <s v="Australia"/>
    <s v="debit"/>
  </r>
  <r>
    <n v="862.46"/>
    <x v="58"/>
    <s v="29"/>
    <x v="1"/>
    <s v="2018"/>
    <d v="1899-12-30T18:50:39"/>
    <n v="0"/>
    <n v="0"/>
    <n v="0"/>
    <n v="16.600000000000001"/>
    <n v="845.86"/>
    <x v="840"/>
    <s v="Australia"/>
    <s v="debit"/>
  </r>
  <r>
    <n v="2931.43"/>
    <x v="58"/>
    <s v="29"/>
    <x v="1"/>
    <s v="2018"/>
    <d v="1899-12-30T19:05:55"/>
    <n v="0"/>
    <n v="0"/>
    <n v="0"/>
    <n v="10.33"/>
    <n v="2921.1"/>
    <x v="136"/>
    <s v="Australia"/>
    <s v="debit"/>
  </r>
  <r>
    <n v="3874.56"/>
    <x v="58"/>
    <s v="29"/>
    <x v="1"/>
    <s v="2018"/>
    <d v="1899-12-30T19:16:07"/>
    <n v="0"/>
    <n v="0"/>
    <n v="0"/>
    <n v="48.16"/>
    <n v="3826.4"/>
    <x v="618"/>
    <s v="Australia"/>
    <s v="debit"/>
  </r>
  <r>
    <n v="198970.55"/>
    <x v="58"/>
    <s v="29"/>
    <x v="1"/>
    <s v="2018"/>
    <d v="1899-12-30T19:26:19"/>
    <n v="0"/>
    <n v="0"/>
    <n v="0"/>
    <n v="10.77"/>
    <n v="198959.78"/>
    <x v="437"/>
    <s v="Australia"/>
    <s v="debit"/>
  </r>
  <r>
    <n v="850.73"/>
    <x v="58"/>
    <s v="29"/>
    <x v="1"/>
    <s v="2018"/>
    <d v="1899-12-30T19:36:31"/>
    <n v="0"/>
    <n v="0"/>
    <n v="0"/>
    <n v="11.73"/>
    <n v="839"/>
    <x v="129"/>
    <s v="Australia"/>
    <s v="debit"/>
  </r>
  <r>
    <n v="7193.52"/>
    <x v="58"/>
    <s v="29"/>
    <x v="1"/>
    <s v="2018"/>
    <d v="1899-12-30T19:46:44"/>
    <n v="0"/>
    <n v="0"/>
    <n v="0"/>
    <n v="17"/>
    <n v="7176.52"/>
    <x v="213"/>
    <s v="Australia"/>
    <s v="debit"/>
  </r>
  <r>
    <n v="7450.77"/>
    <x v="58"/>
    <s v="29"/>
    <x v="1"/>
    <s v="2018"/>
    <d v="1899-12-30T19:56:56"/>
    <n v="0"/>
    <n v="0"/>
    <n v="0"/>
    <n v="18.940000000000001"/>
    <n v="7431.8300000000008"/>
    <x v="1175"/>
    <s v="Australia"/>
    <s v="debit"/>
  </r>
  <r>
    <n v="3979.17"/>
    <x v="58"/>
    <s v="29"/>
    <x v="1"/>
    <s v="2018"/>
    <d v="1899-12-30T20:00:00"/>
    <n v="0"/>
    <n v="0"/>
    <n v="0"/>
    <n v="28"/>
    <n v="3951.17"/>
    <x v="4"/>
    <s v="Australia"/>
    <s v="debit"/>
  </r>
  <r>
    <n v="5516.06"/>
    <x v="58"/>
    <s v="29"/>
    <x v="1"/>
    <s v="2018"/>
    <d v="1899-12-30T20:17:29"/>
    <n v="0"/>
    <n v="0"/>
    <n v="0"/>
    <n v="13.95"/>
    <n v="5502.1100000000006"/>
    <x v="23"/>
    <s v="Australia"/>
    <s v="debit"/>
  </r>
  <r>
    <n v="37504.68"/>
    <x v="58"/>
    <s v="29"/>
    <x v="1"/>
    <s v="2018"/>
    <d v="1899-12-30T20:42:29"/>
    <n v="0"/>
    <n v="0"/>
    <n v="0"/>
    <n v="27.53"/>
    <n v="37477.15"/>
    <x v="548"/>
    <s v="Australia"/>
    <s v="debit"/>
  </r>
  <r>
    <n v="20357.96"/>
    <x v="58"/>
    <s v="29"/>
    <x v="1"/>
    <s v="2018"/>
    <d v="1899-12-30T21:00:00"/>
    <n v="0"/>
    <n v="0"/>
    <n v="0"/>
    <n v="28"/>
    <n v="20329.96"/>
    <x v="4"/>
    <s v="Australia"/>
    <s v="debit"/>
  </r>
  <r>
    <n v="5487.78"/>
    <x v="58"/>
    <s v="29"/>
    <x v="1"/>
    <s v="2018"/>
    <d v="1899-12-30T21:01:39"/>
    <n v="0"/>
    <n v="0"/>
    <n v="0"/>
    <n v="28.28"/>
    <n v="5459.5"/>
    <x v="23"/>
    <s v="Australia"/>
    <s v="debit"/>
  </r>
  <r>
    <n v="41981.16"/>
    <x v="58"/>
    <s v="29"/>
    <x v="1"/>
    <s v="2018"/>
    <d v="1899-12-30T21:07:10"/>
    <n v="0"/>
    <n v="0"/>
    <n v="0"/>
    <n v="102.62"/>
    <n v="41878.54"/>
    <x v="294"/>
    <s v="Australia"/>
    <s v="debit"/>
  </r>
  <r>
    <n v="63930.35"/>
    <x v="58"/>
    <s v="29"/>
    <x v="1"/>
    <s v="2018"/>
    <d v="1899-12-30T21:12:42"/>
    <n v="0"/>
    <n v="0"/>
    <n v="0"/>
    <n v="9.06"/>
    <n v="63921.29"/>
    <x v="6"/>
    <s v="Australia"/>
    <s v="debit"/>
  </r>
  <r>
    <n v="5409.64"/>
    <x v="58"/>
    <s v="29"/>
    <x v="1"/>
    <s v="2018"/>
    <d v="1899-12-30T21:18:13"/>
    <n v="0"/>
    <n v="0"/>
    <n v="0"/>
    <n v="78.14"/>
    <n v="5331.5"/>
    <x v="58"/>
    <s v="Australia"/>
    <s v="debit"/>
  </r>
  <r>
    <n v="198942.07"/>
    <x v="58"/>
    <s v="29"/>
    <x v="1"/>
    <s v="2018"/>
    <d v="1899-12-30T21:23:45"/>
    <n v="0"/>
    <n v="0"/>
    <n v="0"/>
    <n v="28.48"/>
    <n v="198913.59"/>
    <x v="563"/>
    <s v="Australia"/>
    <s v="debit"/>
  </r>
  <r>
    <n v="14356.94"/>
    <x v="58"/>
    <s v="29"/>
    <x v="1"/>
    <s v="2018"/>
    <d v="1899-12-30T21:29:16"/>
    <n v="0"/>
    <n v="0"/>
    <n v="0"/>
    <n v="25.8"/>
    <n v="14331.140000000001"/>
    <x v="617"/>
    <s v="Australia"/>
    <s v="debit"/>
  </r>
  <r>
    <n v="8592.4699999999993"/>
    <x v="58"/>
    <s v="29"/>
    <x v="1"/>
    <s v="2018"/>
    <d v="1899-12-30T21:34:48"/>
    <n v="0"/>
    <n v="0"/>
    <n v="0"/>
    <n v="8.66"/>
    <n v="8583.81"/>
    <x v="1401"/>
    <s v="Australia"/>
    <s v="debit"/>
  </r>
  <r>
    <n v="2904.28"/>
    <x v="58"/>
    <s v="29"/>
    <x v="1"/>
    <s v="2018"/>
    <d v="1899-12-30T21:40:19"/>
    <n v="0"/>
    <n v="0"/>
    <n v="0"/>
    <n v="27.15"/>
    <n v="2877.13"/>
    <x v="89"/>
    <s v="Australia"/>
    <s v="debit"/>
  </r>
  <r>
    <n v="9009.51"/>
    <x v="58"/>
    <s v="29"/>
    <x v="1"/>
    <s v="2018"/>
    <d v="1899-12-30T21:45:51"/>
    <n v="0"/>
    <n v="0"/>
    <n v="0"/>
    <n v="27.07"/>
    <n v="8982.44"/>
    <x v="142"/>
    <s v="Australia"/>
    <s v="debit"/>
  </r>
  <r>
    <n v="5397.28"/>
    <x v="58"/>
    <s v="29"/>
    <x v="1"/>
    <s v="2018"/>
    <d v="1899-12-30T21:51:22"/>
    <n v="0"/>
    <n v="0"/>
    <n v="0"/>
    <n v="12.36"/>
    <n v="5384.92"/>
    <x v="24"/>
    <s v="Australia"/>
    <s v="debit"/>
  </r>
  <r>
    <n v="2893.54"/>
    <x v="58"/>
    <s v="29"/>
    <x v="1"/>
    <s v="2018"/>
    <d v="1899-12-30T21:56:54"/>
    <n v="0"/>
    <n v="0"/>
    <n v="0"/>
    <n v="10.74"/>
    <n v="2882.8"/>
    <x v="394"/>
    <s v="Australia"/>
    <s v="debit"/>
  </r>
  <r>
    <n v="9238.8799999999992"/>
    <x v="58"/>
    <s v="29"/>
    <x v="1"/>
    <s v="2018"/>
    <d v="1899-12-30T22:00:00"/>
    <n v="0"/>
    <n v="0"/>
    <n v="0"/>
    <n v="30"/>
    <n v="9208.8799999999992"/>
    <x v="4"/>
    <s v="Australia"/>
    <s v="debit"/>
  </r>
  <r>
    <n v="7701.83"/>
    <x v="58"/>
    <s v="29"/>
    <x v="1"/>
    <s v="2018"/>
    <d v="1899-12-30T22:02:37"/>
    <n v="0"/>
    <n v="0"/>
    <n v="0"/>
    <n v="85"/>
    <n v="7616.83"/>
    <x v="791"/>
    <s v="Australia"/>
    <s v="debit"/>
  </r>
  <r>
    <n v="4619.6499999999996"/>
    <x v="58"/>
    <s v="29"/>
    <x v="1"/>
    <s v="2018"/>
    <d v="1899-12-30T22:08:34"/>
    <n v="0"/>
    <n v="0"/>
    <n v="0"/>
    <n v="12.4"/>
    <n v="4607.25"/>
    <x v="982"/>
    <s v="Australia"/>
    <s v="debit"/>
  </r>
  <r>
    <n v="198926.96"/>
    <x v="58"/>
    <s v="29"/>
    <x v="1"/>
    <s v="2018"/>
    <d v="1899-12-30T22:14:31"/>
    <n v="0"/>
    <n v="0"/>
    <n v="0"/>
    <n v="15.11"/>
    <n v="198911.85"/>
    <x v="182"/>
    <s v="Australia"/>
    <s v="debit"/>
  </r>
  <r>
    <n v="6837.32"/>
    <x v="58"/>
    <s v="29"/>
    <x v="1"/>
    <s v="2018"/>
    <d v="1899-12-30T22:20:28"/>
    <n v="0"/>
    <n v="0"/>
    <n v="0"/>
    <n v="53.14"/>
    <n v="6784.1799999999994"/>
    <x v="624"/>
    <s v="Australia"/>
    <s v="debit"/>
  </r>
  <r>
    <n v="832.26"/>
    <x v="58"/>
    <s v="29"/>
    <x v="1"/>
    <s v="2018"/>
    <d v="1899-12-30T22:26:25"/>
    <n v="0"/>
    <n v="0"/>
    <n v="0"/>
    <n v="18.47"/>
    <n v="813.79"/>
    <x v="1"/>
    <s v="Australia"/>
    <s v="debit"/>
  </r>
  <r>
    <n v="198907.17"/>
    <x v="58"/>
    <s v="29"/>
    <x v="1"/>
    <s v="2018"/>
    <d v="1899-12-30T22:32:22"/>
    <n v="0"/>
    <n v="0"/>
    <n v="0"/>
    <n v="19.79"/>
    <n v="198887.38"/>
    <x v="1402"/>
    <s v="Australia"/>
    <s v="debit"/>
  </r>
  <r>
    <n v="3858.7"/>
    <x v="58"/>
    <s v="29"/>
    <x v="1"/>
    <s v="2018"/>
    <d v="1899-12-30T22:38:19"/>
    <n v="0"/>
    <n v="0"/>
    <n v="0"/>
    <n v="15.86"/>
    <n v="3842.8399999999997"/>
    <x v="483"/>
    <s v="Australia"/>
    <s v="debit"/>
  </r>
  <r>
    <n v="5324.09"/>
    <x v="58"/>
    <s v="29"/>
    <x v="1"/>
    <s v="2018"/>
    <d v="1899-12-30T22:44:17"/>
    <n v="0"/>
    <n v="0"/>
    <n v="0"/>
    <n v="73.19"/>
    <n v="5250.9000000000005"/>
    <x v="205"/>
    <s v="Australia"/>
    <s v="debit"/>
  </r>
  <r>
    <n v="198880.96"/>
    <x v="58"/>
    <s v="29"/>
    <x v="1"/>
    <s v="2018"/>
    <d v="1899-12-30T22:50:14"/>
    <n v="0"/>
    <n v="0"/>
    <n v="0"/>
    <n v="26.21"/>
    <n v="198854.75"/>
    <x v="563"/>
    <s v="Australia"/>
    <s v="debit"/>
  </r>
  <r>
    <n v="4882.6000000000004"/>
    <x v="58"/>
    <s v="29"/>
    <x v="1"/>
    <s v="2018"/>
    <d v="1899-12-30T22:56:11"/>
    <n v="0"/>
    <n v="0"/>
    <n v="0"/>
    <n v="19.8"/>
    <n v="4862.8"/>
    <x v="1229"/>
    <s v="Australia"/>
    <s v="debit"/>
  </r>
  <r>
    <n v="264361.11"/>
    <x v="58"/>
    <s v="29"/>
    <x v="1"/>
    <s v="2018"/>
    <d v="1899-12-30T23:00:00"/>
    <n v="0"/>
    <n v="0"/>
    <n v="0"/>
    <n v="43"/>
    <n v="264318.11"/>
    <x v="4"/>
    <s v="Australia"/>
    <s v="debit"/>
  </r>
  <r>
    <n v="5115.6000000000004"/>
    <x v="58"/>
    <s v="29"/>
    <x v="1"/>
    <s v="2018"/>
    <d v="1899-12-30T23:00:00"/>
    <n v="0"/>
    <n v="0"/>
    <n v="0"/>
    <n v="24"/>
    <n v="5091.6000000000004"/>
    <x v="4"/>
    <s v="Australia"/>
    <s v="debit"/>
  </r>
  <r>
    <n v="3969.22"/>
    <x v="58"/>
    <s v="29"/>
    <x v="1"/>
    <s v="2018"/>
    <d v="1899-12-30T23:02:41"/>
    <n v="0"/>
    <n v="0"/>
    <n v="0"/>
    <n v="9.9499999999999993"/>
    <n v="3959.27"/>
    <x v="723"/>
    <s v="Australia"/>
    <s v="debit"/>
  </r>
  <r>
    <n v="7424.77"/>
    <x v="58"/>
    <s v="29"/>
    <x v="1"/>
    <s v="2018"/>
    <d v="1899-12-30T23:10:08"/>
    <n v="0"/>
    <n v="0"/>
    <n v="0"/>
    <n v="26"/>
    <n v="7398.77"/>
    <x v="708"/>
    <s v="Australia"/>
    <s v="debit"/>
  </r>
  <r>
    <n v="4462.53"/>
    <x v="58"/>
    <s v="29"/>
    <x v="1"/>
    <s v="2018"/>
    <d v="1899-12-30T23:17:36"/>
    <n v="0"/>
    <n v="0"/>
    <n v="0"/>
    <n v="21"/>
    <n v="4441.53"/>
    <x v="795"/>
    <s v="Australia"/>
    <s v="debit"/>
  </r>
  <r>
    <n v="3874.6"/>
    <x v="58"/>
    <s v="29"/>
    <x v="1"/>
    <s v="2018"/>
    <d v="1899-12-30T23:25:04"/>
    <n v="0"/>
    <n v="0"/>
    <n v="0"/>
    <n v="6.29"/>
    <n v="3868.31"/>
    <x v="790"/>
    <s v="Australia"/>
    <s v="debit"/>
  </r>
  <r>
    <n v="7413.56"/>
    <x v="58"/>
    <s v="29"/>
    <x v="1"/>
    <s v="2018"/>
    <d v="1899-12-30T23:32:32"/>
    <n v="0"/>
    <n v="0"/>
    <n v="0"/>
    <n v="17.54"/>
    <n v="7396.02"/>
    <x v="59"/>
    <s v="Australia"/>
    <s v="debit"/>
  </r>
  <r>
    <n v="4036.87"/>
    <x v="58"/>
    <s v="29"/>
    <x v="1"/>
    <s v="2018"/>
    <d v="1899-12-30T23:39:59"/>
    <n v="0"/>
    <n v="0"/>
    <n v="0"/>
    <n v="19.97"/>
    <n v="4016.9"/>
    <x v="132"/>
    <s v="Australia"/>
    <s v="debit"/>
  </r>
  <r>
    <n v="4864.8100000000004"/>
    <x v="58"/>
    <s v="29"/>
    <x v="1"/>
    <s v="2018"/>
    <d v="1899-12-30T23:47:27"/>
    <n v="0"/>
    <n v="0"/>
    <n v="0"/>
    <n v="17.79"/>
    <n v="4847.0200000000004"/>
    <x v="6"/>
    <s v="Australia"/>
    <s v="debit"/>
  </r>
  <r>
    <n v="20297.93"/>
    <x v="58"/>
    <s v="29"/>
    <x v="1"/>
    <s v="2018"/>
    <d v="1899-12-30T23:54:55"/>
    <n v="0"/>
    <n v="0"/>
    <n v="0"/>
    <n v="31.93"/>
    <n v="20266"/>
    <x v="83"/>
    <s v="Australia"/>
    <s v="debit"/>
  </r>
  <r>
    <n v="4575.07"/>
    <x v="59"/>
    <s v="30"/>
    <x v="1"/>
    <s v="2018"/>
    <d v="1899-12-30T00:22:51"/>
    <n v="0"/>
    <n v="0"/>
    <n v="0"/>
    <n v="42.76"/>
    <n v="4532.3099999999995"/>
    <x v="199"/>
    <s v="Australia"/>
    <s v="debit"/>
  </r>
  <r>
    <n v="8938.9699999999993"/>
    <x v="59"/>
    <s v="30"/>
    <x v="1"/>
    <s v="2018"/>
    <d v="1899-12-30T01:14:59"/>
    <n v="0"/>
    <n v="0"/>
    <n v="0"/>
    <n v="17.62"/>
    <n v="8921.3499999999985"/>
    <x v="515"/>
    <s v="Australia"/>
    <s v="debit"/>
  </r>
  <r>
    <n v="7348.49"/>
    <x v="59"/>
    <s v="30"/>
    <x v="1"/>
    <s v="2018"/>
    <d v="1899-12-30T01:46:14"/>
    <n v="0"/>
    <n v="0"/>
    <n v="0"/>
    <n v="76.28"/>
    <n v="7272.21"/>
    <x v="89"/>
    <s v="Australia"/>
    <s v="debit"/>
  </r>
  <r>
    <n v="8984.51"/>
    <x v="59"/>
    <s v="30"/>
    <x v="1"/>
    <s v="2018"/>
    <d v="1899-12-30T02:00:00"/>
    <n v="0"/>
    <n v="0"/>
    <n v="0"/>
    <n v="25"/>
    <n v="8959.51"/>
    <x v="4"/>
    <s v="Australia"/>
    <s v="debit"/>
  </r>
  <r>
    <n v="17655.02"/>
    <x v="59"/>
    <s v="30"/>
    <x v="1"/>
    <s v="2018"/>
    <d v="1899-12-30T02:20:44"/>
    <n v="0"/>
    <n v="0"/>
    <n v="0"/>
    <n v="20.39"/>
    <n v="17634.63"/>
    <x v="258"/>
    <s v="Australia"/>
    <s v="debit"/>
  </r>
  <r>
    <n v="11154.45"/>
    <x v="59"/>
    <s v="30"/>
    <x v="1"/>
    <s v="2018"/>
    <d v="1899-12-30T02:57:46"/>
    <n v="0"/>
    <n v="0"/>
    <n v="0"/>
    <n v="17.93"/>
    <n v="11136.52"/>
    <x v="317"/>
    <s v="Australia"/>
    <s v="debit"/>
  </r>
  <r>
    <n v="50797.05"/>
    <x v="59"/>
    <s v="30"/>
    <x v="1"/>
    <s v="2018"/>
    <d v="1899-12-30T03:00:00"/>
    <n v="0"/>
    <n v="0"/>
    <n v="0"/>
    <n v="36"/>
    <n v="50761.05"/>
    <x v="4"/>
    <s v="Australia"/>
    <s v="debit"/>
  </r>
  <r>
    <n v="20281.810000000001"/>
    <x v="59"/>
    <s v="30"/>
    <x v="1"/>
    <s v="2018"/>
    <d v="1899-12-30T03:58:44"/>
    <n v="0"/>
    <n v="0"/>
    <n v="0"/>
    <n v="16.12"/>
    <n v="20265.690000000002"/>
    <x v="1087"/>
    <s v="Australia"/>
    <s v="debit"/>
  </r>
  <r>
    <n v="3931.22"/>
    <x v="59"/>
    <s v="30"/>
    <x v="1"/>
    <s v="2018"/>
    <d v="1899-12-30T04:00:00"/>
    <n v="0"/>
    <n v="0"/>
    <n v="0"/>
    <n v="38"/>
    <n v="3893.22"/>
    <x v="4"/>
    <s v="Australia"/>
    <s v="debit"/>
  </r>
  <r>
    <n v="823.24"/>
    <x v="59"/>
    <s v="30"/>
    <x v="1"/>
    <s v="2018"/>
    <d v="1899-12-30T04:54:26"/>
    <n v="0"/>
    <n v="0"/>
    <n v="0"/>
    <n v="9.02"/>
    <n v="814.22"/>
    <x v="346"/>
    <s v="Australia"/>
    <s v="debit"/>
  </r>
  <r>
    <n v="25514.89"/>
    <x v="59"/>
    <s v="30"/>
    <x v="1"/>
    <s v="2018"/>
    <d v="1899-12-30T05:00:00"/>
    <n v="0"/>
    <n v="0"/>
    <n v="0"/>
    <n v="31"/>
    <n v="25483.89"/>
    <x v="4"/>
    <s v="Australia"/>
    <s v="debit"/>
  </r>
  <r>
    <n v="3553.69"/>
    <x v="59"/>
    <s v="30"/>
    <x v="1"/>
    <s v="2018"/>
    <d v="1899-12-30T05:00:00"/>
    <n v="0"/>
    <n v="0"/>
    <n v="0"/>
    <n v="30"/>
    <n v="3523.69"/>
    <x v="4"/>
    <s v="Australia"/>
    <s v="debit"/>
  </r>
  <r>
    <n v="69563.009999999995"/>
    <x v="59"/>
    <s v="30"/>
    <x v="1"/>
    <s v="2018"/>
    <d v="1899-12-30T06:00:00"/>
    <n v="0"/>
    <n v="0"/>
    <n v="0"/>
    <n v="39"/>
    <n v="69524.009999999995"/>
    <x v="4"/>
    <s v="Australia"/>
    <s v="debit"/>
  </r>
  <r>
    <n v="16249.86"/>
    <x v="59"/>
    <s v="30"/>
    <x v="1"/>
    <s v="2018"/>
    <d v="1899-12-30T06:59:59"/>
    <n v="0"/>
    <n v="0"/>
    <n v="0"/>
    <n v="20.95"/>
    <n v="16228.91"/>
    <x v="91"/>
    <s v="Australia"/>
    <s v="debit"/>
  </r>
  <r>
    <n v="4815.8100000000004"/>
    <x v="59"/>
    <s v="30"/>
    <x v="1"/>
    <s v="2018"/>
    <d v="1899-12-30T07:00:00"/>
    <n v="0"/>
    <n v="0"/>
    <n v="0"/>
    <n v="49"/>
    <n v="4766.8100000000004"/>
    <x v="4"/>
    <s v="Australia"/>
    <s v="debit"/>
  </r>
  <r>
    <n v="7379.17"/>
    <x v="59"/>
    <s v="30"/>
    <x v="1"/>
    <s v="2018"/>
    <d v="1899-12-30T07:52:37"/>
    <n v="0"/>
    <n v="0"/>
    <n v="0"/>
    <n v="51.4"/>
    <n v="7327.77"/>
    <x v="1009"/>
    <s v="Australia"/>
    <s v="debit"/>
  </r>
  <r>
    <n v="8951.51"/>
    <x v="59"/>
    <s v="30"/>
    <x v="1"/>
    <s v="2018"/>
    <d v="1899-12-30T08:00:00"/>
    <n v="0"/>
    <n v="0"/>
    <n v="0"/>
    <n v="33"/>
    <n v="8918.51"/>
    <x v="4"/>
    <s v="Australia"/>
    <s v="debit"/>
  </r>
  <r>
    <n v="7008.19"/>
    <x v="59"/>
    <s v="30"/>
    <x v="1"/>
    <s v="2018"/>
    <d v="1899-12-30T08:24:34"/>
    <n v="0"/>
    <n v="0"/>
    <n v="0"/>
    <n v="9.85"/>
    <n v="6998.3399999999992"/>
    <x v="37"/>
    <s v="Australia"/>
    <s v="debit"/>
  </r>
  <r>
    <n v="3898.61"/>
    <x v="59"/>
    <s v="30"/>
    <x v="1"/>
    <s v="2018"/>
    <d v="1899-12-30T08:53:08"/>
    <n v="0"/>
    <n v="0"/>
    <n v="0"/>
    <n v="32.61"/>
    <n v="3866"/>
    <x v="1403"/>
    <s v="Australia"/>
    <s v="debit"/>
  </r>
  <r>
    <n v="11927.52"/>
    <x v="59"/>
    <s v="30"/>
    <x v="1"/>
    <s v="2018"/>
    <d v="1899-12-30T09:04:25"/>
    <n v="0"/>
    <n v="0"/>
    <n v="0"/>
    <n v="627.97"/>
    <n v="11299.550000000001"/>
    <x v="1404"/>
    <s v="Australia"/>
    <s v="debit"/>
  </r>
  <r>
    <n v="8577.2099999999991"/>
    <x v="59"/>
    <s v="30"/>
    <x v="1"/>
    <s v="2018"/>
    <d v="1899-12-30T09:10:13"/>
    <n v="0"/>
    <n v="0"/>
    <n v="0"/>
    <n v="15.26"/>
    <n v="8561.9499999999989"/>
    <x v="1405"/>
    <s v="Australia"/>
    <s v="debit"/>
  </r>
  <r>
    <n v="9212.99"/>
    <x v="59"/>
    <s v="30"/>
    <x v="1"/>
    <s v="2018"/>
    <d v="1899-12-30T09:16:02"/>
    <n v="0"/>
    <n v="0"/>
    <n v="0"/>
    <n v="25.89"/>
    <n v="9187.1"/>
    <x v="44"/>
    <s v="Australia"/>
    <s v="debit"/>
  </r>
  <r>
    <n v="3863.72"/>
    <x v="59"/>
    <s v="30"/>
    <x v="1"/>
    <s v="2018"/>
    <d v="1899-12-30T09:21:51"/>
    <n v="0"/>
    <n v="0"/>
    <n v="0"/>
    <n v="10.88"/>
    <n v="3852.8399999999997"/>
    <x v="105"/>
    <s v="Australia"/>
    <s v="debit"/>
  </r>
  <r>
    <n v="7357.54"/>
    <x v="59"/>
    <s v="30"/>
    <x v="1"/>
    <s v="2018"/>
    <d v="1899-12-30T09:27:40"/>
    <n v="0"/>
    <n v="0"/>
    <n v="0"/>
    <n v="21.63"/>
    <n v="7335.91"/>
    <x v="6"/>
    <s v="Australia"/>
    <s v="debit"/>
  </r>
  <r>
    <n v="3844.29"/>
    <x v="59"/>
    <s v="30"/>
    <x v="1"/>
    <s v="2018"/>
    <d v="1899-12-30T09:33:29"/>
    <n v="0"/>
    <n v="0"/>
    <n v="0"/>
    <n v="14.41"/>
    <n v="3829.88"/>
    <x v="250"/>
    <s v="Australia"/>
    <s v="debit"/>
  </r>
  <r>
    <n v="63904.38"/>
    <x v="59"/>
    <s v="30"/>
    <x v="1"/>
    <s v="2018"/>
    <d v="1899-12-30T09:39:18"/>
    <n v="0"/>
    <n v="0"/>
    <n v="0"/>
    <n v="25.97"/>
    <n v="63878.409999999996"/>
    <x v="1099"/>
    <s v="Australia"/>
    <s v="debit"/>
  </r>
  <r>
    <n v="5931.86"/>
    <x v="59"/>
    <s v="30"/>
    <x v="1"/>
    <s v="2018"/>
    <d v="1899-12-30T09:45:06"/>
    <n v="0"/>
    <n v="0"/>
    <n v="0"/>
    <n v="65.17"/>
    <n v="5866.69"/>
    <x v="28"/>
    <s v="Australia"/>
    <s v="debit"/>
  </r>
  <r>
    <n v="4608.49"/>
    <x v="59"/>
    <s v="30"/>
    <x v="1"/>
    <s v="2018"/>
    <d v="1899-12-30T09:50:55"/>
    <n v="0"/>
    <n v="0"/>
    <n v="0"/>
    <n v="11.16"/>
    <n v="4597.33"/>
    <x v="935"/>
    <s v="Australia"/>
    <s v="debit"/>
  </r>
  <r>
    <n v="9199.14"/>
    <x v="59"/>
    <s v="30"/>
    <x v="1"/>
    <s v="2018"/>
    <d v="1899-12-30T09:56:44"/>
    <n v="0"/>
    <n v="0"/>
    <n v="0"/>
    <n v="13.85"/>
    <n v="9185.2899999999991"/>
    <x v="15"/>
    <s v="Australia"/>
    <s v="debit"/>
  </r>
  <r>
    <n v="37446.35"/>
    <x v="59"/>
    <s v="30"/>
    <x v="1"/>
    <s v="2018"/>
    <d v="1899-12-30T10:00:00"/>
    <n v="0"/>
    <n v="0"/>
    <n v="0"/>
    <n v="42"/>
    <n v="37404.35"/>
    <x v="4"/>
    <s v="Australia"/>
    <s v="debit"/>
  </r>
  <r>
    <n v="20272.28"/>
    <x v="59"/>
    <s v="30"/>
    <x v="1"/>
    <s v="2018"/>
    <d v="1899-12-30T10:02:52"/>
    <n v="0"/>
    <n v="0"/>
    <n v="0"/>
    <n v="9.5299999999999994"/>
    <n v="20262.75"/>
    <x v="421"/>
    <s v="Australia"/>
    <s v="debit"/>
  </r>
  <r>
    <n v="3851.74"/>
    <x v="59"/>
    <s v="30"/>
    <x v="1"/>
    <s v="2018"/>
    <d v="1899-12-30T10:09:24"/>
    <n v="0"/>
    <n v="0"/>
    <n v="0"/>
    <n v="11.98"/>
    <n v="3839.7599999999998"/>
    <x v="115"/>
    <s v="Australia"/>
    <s v="debit"/>
  </r>
  <r>
    <n v="37488.35"/>
    <x v="59"/>
    <s v="30"/>
    <x v="1"/>
    <s v="2018"/>
    <d v="1899-12-30T10:15:56"/>
    <n v="0"/>
    <n v="0"/>
    <n v="0"/>
    <n v="16.329999999999998"/>
    <n v="37472.019999999997"/>
    <x v="358"/>
    <s v="Australia"/>
    <s v="debit"/>
  </r>
  <r>
    <n v="8558.56"/>
    <x v="59"/>
    <s v="30"/>
    <x v="1"/>
    <s v="2018"/>
    <d v="1899-12-30T10:22:29"/>
    <n v="0"/>
    <n v="0"/>
    <n v="0"/>
    <n v="18.649999999999999"/>
    <n v="8539.91"/>
    <x v="181"/>
    <s v="Australia"/>
    <s v="debit"/>
  </r>
  <r>
    <n v="9742.66"/>
    <x v="59"/>
    <s v="30"/>
    <x v="1"/>
    <s v="2018"/>
    <d v="1899-12-30T10:29:01"/>
    <n v="0"/>
    <n v="0"/>
    <n v="0"/>
    <n v="132.62"/>
    <n v="9610.0399999999991"/>
    <x v="1"/>
    <s v="Australia"/>
    <s v="debit"/>
  </r>
  <r>
    <n v="4559.67"/>
    <x v="59"/>
    <s v="30"/>
    <x v="1"/>
    <s v="2018"/>
    <d v="1899-12-30T10:35:33"/>
    <n v="0"/>
    <n v="0"/>
    <n v="0"/>
    <n v="15.4"/>
    <n v="4544.2700000000004"/>
    <x v="661"/>
    <s v="Australia"/>
    <s v="debit"/>
  </r>
  <r>
    <n v="17637.900000000001"/>
    <x v="59"/>
    <s v="30"/>
    <x v="1"/>
    <s v="2018"/>
    <d v="1899-12-30T10:42:05"/>
    <n v="0"/>
    <n v="0"/>
    <n v="0"/>
    <n v="17.12"/>
    <n v="17620.780000000002"/>
    <x v="98"/>
    <s v="Australia"/>
    <s v="debit"/>
  </r>
  <r>
    <n v="5263.16"/>
    <x v="59"/>
    <s v="30"/>
    <x v="1"/>
    <s v="2018"/>
    <d v="1899-12-30T10:48:37"/>
    <n v="0"/>
    <n v="0"/>
    <n v="0"/>
    <n v="60.93"/>
    <n v="5202.2299999999996"/>
    <x v="1"/>
    <s v="Australia"/>
    <s v="debit"/>
  </r>
  <r>
    <n v="6072.45"/>
    <x v="59"/>
    <s v="30"/>
    <x v="1"/>
    <s v="2018"/>
    <d v="1899-12-30T10:55:09"/>
    <n v="0"/>
    <n v="0"/>
    <n v="0"/>
    <n v="1285.0899999999999"/>
    <n v="4787.3599999999997"/>
    <x v="1009"/>
    <s v="Australia"/>
    <s v="debit"/>
  </r>
  <r>
    <n v="41953.16"/>
    <x v="59"/>
    <s v="30"/>
    <x v="1"/>
    <s v="2018"/>
    <d v="1899-12-30T11:00:00"/>
    <n v="0"/>
    <n v="0"/>
    <n v="0"/>
    <n v="28"/>
    <n v="41925.160000000003"/>
    <x v="4"/>
    <s v="Australia"/>
    <s v="debit"/>
  </r>
  <r>
    <n v="15070.91"/>
    <x v="59"/>
    <s v="30"/>
    <x v="1"/>
    <s v="2018"/>
    <d v="1899-12-30T11:00:00"/>
    <n v="0"/>
    <n v="0"/>
    <n v="0"/>
    <n v="31"/>
    <n v="15039.91"/>
    <x v="4"/>
    <s v="Australia"/>
    <s v="debit"/>
  </r>
  <r>
    <n v="31503.35"/>
    <x v="59"/>
    <s v="30"/>
    <x v="1"/>
    <s v="2018"/>
    <d v="1899-12-30T11:00:00"/>
    <n v="0"/>
    <n v="0"/>
    <n v="0"/>
    <n v="38"/>
    <n v="31465.35"/>
    <x v="4"/>
    <s v="Australia"/>
    <s v="debit"/>
  </r>
  <r>
    <n v="11105.33"/>
    <x v="59"/>
    <s v="30"/>
    <x v="1"/>
    <s v="2018"/>
    <d v="1899-12-30T11:00:00"/>
    <n v="0"/>
    <n v="0"/>
    <n v="0"/>
    <n v="34"/>
    <n v="11071.33"/>
    <x v="4"/>
    <s v="Australia"/>
    <s v="debit"/>
  </r>
  <r>
    <n v="8106.51"/>
    <x v="59"/>
    <s v="30"/>
    <x v="1"/>
    <s v="2018"/>
    <d v="1899-12-30T11:02:47"/>
    <n v="0"/>
    <n v="0"/>
    <n v="0"/>
    <n v="1092.6300000000001"/>
    <n v="7013.88"/>
    <x v="918"/>
    <s v="Australia"/>
    <s v="debit"/>
  </r>
  <r>
    <n v="5903.85"/>
    <x v="59"/>
    <s v="30"/>
    <x v="1"/>
    <s v="2018"/>
    <d v="1899-12-30T11:13:32"/>
    <n v="0"/>
    <n v="0"/>
    <n v="0"/>
    <n v="28.01"/>
    <n v="5875.84"/>
    <x v="331"/>
    <s v="Australia"/>
    <s v="debit"/>
  </r>
  <r>
    <n v="4524.2299999999996"/>
    <x v="59"/>
    <s v="30"/>
    <x v="1"/>
    <s v="2018"/>
    <d v="1899-12-30T11:24:18"/>
    <n v="0"/>
    <n v="0"/>
    <n v="0"/>
    <n v="35.44"/>
    <n v="4488.79"/>
    <x v="139"/>
    <s v="Australia"/>
    <s v="debit"/>
  </r>
  <r>
    <n v="15101.91"/>
    <x v="59"/>
    <s v="30"/>
    <x v="1"/>
    <s v="2018"/>
    <d v="1899-12-30T11:35:03"/>
    <n v="0"/>
    <n v="0"/>
    <n v="0"/>
    <n v="42.24"/>
    <n v="15059.67"/>
    <x v="6"/>
    <s v="Australia"/>
    <s v="debit"/>
  </r>
  <r>
    <n v="11139.33"/>
    <x v="59"/>
    <s v="30"/>
    <x v="1"/>
    <s v="2018"/>
    <d v="1899-12-30T11:45:48"/>
    <n v="0"/>
    <n v="0"/>
    <n v="0"/>
    <n v="15.12"/>
    <n v="11124.21"/>
    <x v="1406"/>
    <s v="Australia"/>
    <s v="debit"/>
  </r>
  <r>
    <n v="5875.89"/>
    <x v="59"/>
    <s v="30"/>
    <x v="1"/>
    <s v="2018"/>
    <d v="1899-12-30T11:56:33"/>
    <n v="0"/>
    <n v="0"/>
    <n v="0"/>
    <n v="27.96"/>
    <n v="5847.93"/>
    <x v="712"/>
    <s v="Australia"/>
    <s v="debit"/>
  </r>
  <r>
    <n v="9397.08"/>
    <x v="59"/>
    <s v="30"/>
    <x v="1"/>
    <s v="2018"/>
    <d v="1899-12-30T12:00:00"/>
    <n v="0"/>
    <n v="0"/>
    <n v="0"/>
    <n v="37"/>
    <n v="9360.08"/>
    <x v="4"/>
    <s v="Australia"/>
    <s v="debit"/>
  </r>
  <r>
    <n v="63897.52"/>
    <x v="59"/>
    <s v="30"/>
    <x v="1"/>
    <s v="2018"/>
    <d v="1899-12-30T12:12:35"/>
    <n v="0"/>
    <n v="0"/>
    <n v="0"/>
    <n v="6.86"/>
    <n v="63890.659999999996"/>
    <x v="994"/>
    <s v="Australia"/>
    <s v="debit"/>
  </r>
  <r>
    <n v="3832.1"/>
    <x v="59"/>
    <s v="30"/>
    <x v="1"/>
    <s v="2018"/>
    <d v="1899-12-30T12:31:06"/>
    <n v="0"/>
    <n v="0"/>
    <n v="0"/>
    <n v="19.64"/>
    <n v="3812.46"/>
    <x v="654"/>
    <s v="Australia"/>
    <s v="debit"/>
  </r>
  <r>
    <n v="8099.67"/>
    <x v="59"/>
    <s v="30"/>
    <x v="1"/>
    <s v="2018"/>
    <d v="1899-12-30T12:49:37"/>
    <n v="0"/>
    <n v="0"/>
    <n v="0"/>
    <n v="6.84"/>
    <n v="8092.83"/>
    <x v="666"/>
    <s v="Australia"/>
    <s v="debit"/>
  </r>
  <r>
    <n v="3808.18"/>
    <x v="59"/>
    <s v="30"/>
    <x v="1"/>
    <s v="2018"/>
    <d v="1899-12-30T13:08:47"/>
    <n v="0"/>
    <n v="0"/>
    <n v="0"/>
    <n v="36.11"/>
    <n v="3772.0699999999997"/>
    <x v="3"/>
    <s v="Australia"/>
    <s v="debit"/>
  </r>
  <r>
    <n v="8082.27"/>
    <x v="59"/>
    <s v="30"/>
    <x v="1"/>
    <s v="2018"/>
    <d v="1899-12-30T13:28:47"/>
    <n v="0"/>
    <n v="0"/>
    <n v="0"/>
    <n v="17.399999999999999"/>
    <n v="8064.8700000000008"/>
    <x v="798"/>
    <s v="Australia"/>
    <s v="debit"/>
  </r>
  <r>
    <n v="4795.28"/>
    <x v="59"/>
    <s v="30"/>
    <x v="1"/>
    <s v="2018"/>
    <d v="1899-12-30T13:48:47"/>
    <n v="0"/>
    <n v="0"/>
    <n v="0"/>
    <n v="20.53"/>
    <n v="4774.75"/>
    <x v="390"/>
    <s v="Australia"/>
    <s v="debit"/>
  </r>
  <r>
    <n v="13089.31"/>
    <x v="59"/>
    <s v="30"/>
    <x v="1"/>
    <s v="2018"/>
    <d v="1899-12-30T14:00:00"/>
    <n v="0"/>
    <n v="0"/>
    <n v="0"/>
    <n v="40"/>
    <n v="13049.31"/>
    <x v="4"/>
    <s v="Australia"/>
    <s v="debit"/>
  </r>
  <r>
    <n v="3762.79"/>
    <x v="59"/>
    <s v="30"/>
    <x v="1"/>
    <s v="2018"/>
    <d v="1899-12-30T14:05:03"/>
    <n v="0"/>
    <n v="0"/>
    <n v="0"/>
    <n v="45.39"/>
    <n v="3717.4"/>
    <x v="1278"/>
    <s v="Australia"/>
    <s v="debit"/>
  </r>
  <r>
    <n v="7169.96"/>
    <x v="59"/>
    <s v="30"/>
    <x v="1"/>
    <s v="2018"/>
    <d v="1899-12-30T14:16:33"/>
    <n v="0"/>
    <n v="0"/>
    <n v="0"/>
    <n v="23.56"/>
    <n v="7146.4"/>
    <x v="997"/>
    <s v="Australia"/>
    <s v="debit"/>
  </r>
  <r>
    <n v="8105.64"/>
    <x v="59"/>
    <s v="30"/>
    <x v="1"/>
    <s v="2018"/>
    <d v="1899-12-30T14:28:02"/>
    <n v="0"/>
    <n v="0"/>
    <n v="0"/>
    <n v="62.69"/>
    <n v="8042.9500000000007"/>
    <x v="209"/>
    <s v="Australia"/>
    <s v="debit"/>
  </r>
  <r>
    <n v="8070.96"/>
    <x v="59"/>
    <s v="30"/>
    <x v="1"/>
    <s v="2018"/>
    <d v="1899-12-30T14:39:32"/>
    <n v="0"/>
    <n v="0"/>
    <n v="0"/>
    <n v="11.31"/>
    <n v="8059.65"/>
    <x v="624"/>
    <s v="Australia"/>
    <s v="debit"/>
  </r>
  <r>
    <n v="20260.990000000002"/>
    <x v="59"/>
    <s v="30"/>
    <x v="1"/>
    <s v="2018"/>
    <d v="1899-12-30T14:51:02"/>
    <n v="0"/>
    <n v="0"/>
    <n v="0"/>
    <n v="11.29"/>
    <n v="20249.7"/>
    <x v="83"/>
    <s v="Australia"/>
    <s v="debit"/>
  </r>
  <r>
    <n v="50777.65"/>
    <x v="59"/>
    <s v="30"/>
    <x v="1"/>
    <s v="2018"/>
    <d v="1899-12-30T15:02:55"/>
    <n v="0"/>
    <n v="0"/>
    <n v="0"/>
    <n v="19.399999999999999"/>
    <n v="50758.25"/>
    <x v="473"/>
    <s v="Australia"/>
    <s v="debit"/>
  </r>
  <r>
    <n v="8086.48"/>
    <x v="59"/>
    <s v="30"/>
    <x v="1"/>
    <s v="2018"/>
    <d v="1899-12-30T15:16:15"/>
    <n v="0"/>
    <n v="0"/>
    <n v="0"/>
    <n v="19.16"/>
    <n v="8067.32"/>
    <x v="547"/>
    <s v="Australia"/>
    <s v="debit"/>
  </r>
  <r>
    <n v="4784.3100000000004"/>
    <x v="59"/>
    <s v="30"/>
    <x v="1"/>
    <s v="2018"/>
    <d v="1899-12-30T15:29:35"/>
    <n v="0"/>
    <n v="0"/>
    <n v="0"/>
    <n v="17.34"/>
    <n v="4766.97"/>
    <x v="73"/>
    <s v="Australia"/>
    <s v="debit"/>
  </r>
  <r>
    <n v="3823.32"/>
    <x v="59"/>
    <s v="30"/>
    <x v="1"/>
    <s v="2018"/>
    <d v="1899-12-30T15:42:55"/>
    <n v="0"/>
    <n v="0"/>
    <n v="0"/>
    <n v="8.7799999999999994"/>
    <n v="3814.54"/>
    <x v="105"/>
    <s v="Australia"/>
    <s v="debit"/>
  </r>
  <r>
    <n v="63858.85"/>
    <x v="59"/>
    <s v="30"/>
    <x v="1"/>
    <s v="2018"/>
    <d v="1899-12-30T15:56:15"/>
    <n v="0"/>
    <n v="0"/>
    <n v="0"/>
    <n v="38.67"/>
    <n v="63820.18"/>
    <x v="994"/>
    <s v="Australia"/>
    <s v="debit"/>
  </r>
  <r>
    <n v="7330.72"/>
    <x v="59"/>
    <s v="30"/>
    <x v="1"/>
    <s v="2018"/>
    <d v="1899-12-30T16:16:21"/>
    <n v="0"/>
    <n v="0"/>
    <n v="0"/>
    <n v="17.77"/>
    <n v="7312.95"/>
    <x v="1010"/>
    <s v="Australia"/>
    <s v="debit"/>
  </r>
  <r>
    <n v="2890.24"/>
    <x v="59"/>
    <s v="30"/>
    <x v="1"/>
    <s v="2018"/>
    <d v="1899-12-30T16:39:05"/>
    <n v="0"/>
    <n v="0"/>
    <n v="0"/>
    <n v="3.3"/>
    <n v="2886.9399999999996"/>
    <x v="915"/>
    <s v="Australia"/>
    <s v="debit"/>
  </r>
  <r>
    <n v="3766.01"/>
    <x v="59"/>
    <s v="30"/>
    <x v="1"/>
    <s v="2018"/>
    <d v="1899-12-30T17:00:00"/>
    <n v="0"/>
    <n v="0"/>
    <n v="0"/>
    <n v="22"/>
    <n v="3744.01"/>
    <x v="4"/>
    <s v="Australia"/>
    <s v="debit"/>
  </r>
  <r>
    <n v="2861.12"/>
    <x v="59"/>
    <s v="30"/>
    <x v="1"/>
    <s v="2018"/>
    <d v="1899-12-30T17:01:27"/>
    <n v="0"/>
    <n v="0"/>
    <n v="0"/>
    <n v="29.12"/>
    <n v="2832"/>
    <x v="1"/>
    <s v="Australia"/>
    <s v="debit"/>
  </r>
  <r>
    <n v="3768.37"/>
    <x v="59"/>
    <s v="30"/>
    <x v="1"/>
    <s v="2018"/>
    <d v="1899-12-30T17:19:38"/>
    <n v="0"/>
    <n v="0"/>
    <n v="0"/>
    <n v="16.600000000000001"/>
    <n v="3751.77"/>
    <x v="1047"/>
    <s v="Australia"/>
    <s v="debit"/>
  </r>
  <r>
    <n v="3723.41"/>
    <x v="59"/>
    <s v="30"/>
    <x v="1"/>
    <s v="2018"/>
    <d v="1899-12-30T17:37:49"/>
    <n v="0"/>
    <n v="0"/>
    <n v="0"/>
    <n v="39.380000000000003"/>
    <n v="3684.0299999999997"/>
    <x v="637"/>
    <s v="Australia"/>
    <s v="debit"/>
  </r>
  <r>
    <n v="3705.12"/>
    <x v="59"/>
    <s v="30"/>
    <x v="1"/>
    <s v="2018"/>
    <d v="1899-12-30T17:55:59"/>
    <n v="0"/>
    <n v="0"/>
    <n v="0"/>
    <n v="18.29"/>
    <n v="3686.83"/>
    <x v="577"/>
    <s v="Australia"/>
    <s v="debit"/>
  </r>
  <r>
    <n v="9200.2000000000007"/>
    <x v="59"/>
    <s v="30"/>
    <x v="1"/>
    <s v="2018"/>
    <d v="1899-12-30T18:00:00"/>
    <n v="0"/>
    <n v="0"/>
    <n v="0"/>
    <n v="45"/>
    <n v="9155.2000000000007"/>
    <x v="4"/>
    <s v="Australia"/>
    <s v="debit"/>
  </r>
  <r>
    <n v="8060.35"/>
    <x v="59"/>
    <s v="30"/>
    <x v="1"/>
    <s v="2018"/>
    <d v="1899-12-30T18:22:17"/>
    <n v="0"/>
    <n v="0"/>
    <n v="0"/>
    <n v="10.61"/>
    <n v="8049.7400000000007"/>
    <x v="414"/>
    <s v="Australia"/>
    <s v="debit"/>
  </r>
  <r>
    <n v="9678.39"/>
    <x v="59"/>
    <s v="30"/>
    <x v="1"/>
    <s v="2018"/>
    <d v="1899-12-30T18:50:51"/>
    <n v="0"/>
    <n v="0"/>
    <n v="0"/>
    <n v="64.27"/>
    <n v="9614.119999999999"/>
    <x v="250"/>
    <s v="Australia"/>
    <s v="debit"/>
  </r>
  <r>
    <n v="12544.92"/>
    <x v="59"/>
    <s v="30"/>
    <x v="1"/>
    <s v="2018"/>
    <d v="1899-12-30T19:00:00"/>
    <n v="0"/>
    <n v="0"/>
    <n v="0"/>
    <n v="18"/>
    <n v="12526.92"/>
    <x v="4"/>
    <s v="Australia"/>
    <s v="debit"/>
  </r>
  <r>
    <n v="13062.31"/>
    <x v="59"/>
    <s v="30"/>
    <x v="1"/>
    <s v="2018"/>
    <d v="1899-12-30T19:00:00"/>
    <n v="0"/>
    <n v="0"/>
    <n v="0"/>
    <n v="27"/>
    <n v="13035.31"/>
    <x v="4"/>
    <s v="Australia"/>
    <s v="debit"/>
  </r>
  <r>
    <n v="37421.279999999999"/>
    <x v="59"/>
    <s v="30"/>
    <x v="1"/>
    <s v="2018"/>
    <d v="1899-12-30T19:11:55"/>
    <n v="0"/>
    <n v="0"/>
    <n v="0"/>
    <n v="25.07"/>
    <n v="37396.21"/>
    <x v="951"/>
    <s v="Australia"/>
    <s v="debit"/>
  </r>
  <r>
    <n v="9669.5"/>
    <x v="59"/>
    <s v="30"/>
    <x v="1"/>
    <s v="2018"/>
    <d v="1899-12-30T19:29:28"/>
    <n v="0"/>
    <n v="0"/>
    <n v="0"/>
    <n v="8.89"/>
    <n v="9660.61"/>
    <x v="628"/>
    <s v="Australia"/>
    <s v="debit"/>
  </r>
  <r>
    <n v="9474.42"/>
    <x v="59"/>
    <s v="30"/>
    <x v="1"/>
    <s v="2018"/>
    <d v="1899-12-30T19:47:01"/>
    <n v="0"/>
    <n v="0"/>
    <n v="0"/>
    <n v="83.38"/>
    <n v="9391.0400000000009"/>
    <x v="1120"/>
    <s v="Australia"/>
    <s v="debit"/>
  </r>
  <r>
    <n v="14831.06"/>
    <x v="59"/>
    <s v="30"/>
    <x v="1"/>
    <s v="2018"/>
    <d v="1899-12-30T20:00:00"/>
    <n v="0"/>
    <n v="0"/>
    <n v="0"/>
    <n v="48"/>
    <n v="14783.06"/>
    <x v="4"/>
    <s v="Australia"/>
    <s v="debit"/>
  </r>
  <r>
    <n v="5589.61"/>
    <x v="59"/>
    <s v="30"/>
    <x v="1"/>
    <s v="2018"/>
    <d v="1899-12-30T20:00:00"/>
    <n v="0"/>
    <n v="0"/>
    <n v="0"/>
    <n v="42"/>
    <n v="5547.61"/>
    <x v="4"/>
    <s v="Australia"/>
    <s v="debit"/>
  </r>
  <r>
    <n v="3886.23"/>
    <x v="59"/>
    <s v="30"/>
    <x v="1"/>
    <s v="2018"/>
    <d v="1899-12-30T20:09:37"/>
    <n v="0"/>
    <n v="0"/>
    <n v="0"/>
    <n v="12.38"/>
    <n v="3873.85"/>
    <x v="1087"/>
    <s v="Australia"/>
    <s v="debit"/>
  </r>
  <r>
    <n v="3695.51"/>
    <x v="59"/>
    <s v="30"/>
    <x v="1"/>
    <s v="2018"/>
    <d v="1899-12-30T20:46:39"/>
    <n v="0"/>
    <n v="0"/>
    <n v="0"/>
    <n v="9.61"/>
    <n v="3685.9"/>
    <x v="992"/>
    <s v="Australia"/>
    <s v="debit"/>
  </r>
  <r>
    <n v="1999.2"/>
    <x v="59"/>
    <s v="30"/>
    <x v="1"/>
    <s v="2018"/>
    <d v="1899-12-30T21:00:00"/>
    <n v="0"/>
    <n v="0"/>
    <n v="0"/>
    <n v="50"/>
    <n v="1949.2"/>
    <x v="4"/>
    <s v="Australia"/>
    <s v="debit"/>
  </r>
  <r>
    <n v="14955.04"/>
    <x v="59"/>
    <s v="30"/>
    <x v="1"/>
    <s v="2018"/>
    <d v="1899-12-30T21:04:40"/>
    <n v="0"/>
    <n v="0"/>
    <n v="0"/>
    <n v="115.87"/>
    <n v="14839.17"/>
    <x v="100"/>
    <s v="Australia"/>
    <s v="debit"/>
  </r>
  <r>
    <n v="16237.64"/>
    <x v="59"/>
    <s v="30"/>
    <x v="1"/>
    <s v="2018"/>
    <d v="1899-12-30T21:11:58"/>
    <n v="0"/>
    <n v="0"/>
    <n v="0"/>
    <n v="12.22"/>
    <n v="16225.42"/>
    <x v="615"/>
    <s v="Australia"/>
    <s v="debit"/>
  </r>
  <r>
    <n v="2855.82"/>
    <x v="59"/>
    <s v="30"/>
    <x v="1"/>
    <s v="2018"/>
    <d v="1899-12-30T21:19:16"/>
    <n v="0"/>
    <n v="0"/>
    <n v="0"/>
    <n v="5.3"/>
    <n v="2850.52"/>
    <x v="246"/>
    <s v="Australia"/>
    <s v="debit"/>
  </r>
  <r>
    <n v="802.16"/>
    <x v="59"/>
    <s v="30"/>
    <x v="1"/>
    <s v="2018"/>
    <d v="1899-12-30T21:26:34"/>
    <n v="0"/>
    <n v="0"/>
    <n v="0"/>
    <n v="21.08"/>
    <n v="781.07999999999993"/>
    <x v="43"/>
    <s v="Australia"/>
    <s v="debit"/>
  </r>
  <r>
    <n v="782.93"/>
    <x v="59"/>
    <s v="30"/>
    <x v="1"/>
    <s v="2018"/>
    <d v="1899-12-30T21:33:52"/>
    <n v="0"/>
    <n v="0"/>
    <n v="0"/>
    <n v="19.23"/>
    <n v="763.69999999999993"/>
    <x v="116"/>
    <s v="Australia"/>
    <s v="debit"/>
  </r>
  <r>
    <n v="8018.08"/>
    <x v="59"/>
    <s v="30"/>
    <x v="1"/>
    <s v="2018"/>
    <d v="1899-12-30T21:41:10"/>
    <n v="0"/>
    <n v="0"/>
    <n v="0"/>
    <n v="13.63"/>
    <n v="8004.45"/>
    <x v="1407"/>
    <s v="Australia"/>
    <s v="debit"/>
  </r>
  <r>
    <n v="8002.12"/>
    <x v="59"/>
    <s v="30"/>
    <x v="1"/>
    <s v="2018"/>
    <d v="1899-12-30T21:48:28"/>
    <n v="0"/>
    <n v="0"/>
    <n v="0"/>
    <n v="15.96"/>
    <n v="7986.16"/>
    <x v="504"/>
    <s v="Australia"/>
    <s v="debit"/>
  </r>
  <r>
    <n v="2849.42"/>
    <x v="59"/>
    <s v="30"/>
    <x v="1"/>
    <s v="2018"/>
    <d v="1899-12-30T21:55:45"/>
    <n v="0"/>
    <n v="0"/>
    <n v="0"/>
    <n v="6.4"/>
    <n v="2843.02"/>
    <x v="170"/>
    <s v="Australia"/>
    <s v="debit"/>
  </r>
  <r>
    <n v="14935.13"/>
    <x v="59"/>
    <s v="30"/>
    <x v="1"/>
    <s v="2018"/>
    <d v="1899-12-30T22:00:00"/>
    <n v="0"/>
    <n v="0"/>
    <n v="0"/>
    <n v="25"/>
    <n v="14910.13"/>
    <x v="4"/>
    <s v="Australia"/>
    <s v="debit"/>
  </r>
  <r>
    <n v="2840.96"/>
    <x v="59"/>
    <s v="30"/>
    <x v="1"/>
    <s v="2018"/>
    <d v="1899-12-30T22:03:16"/>
    <n v="0"/>
    <n v="0"/>
    <n v="0"/>
    <n v="8.4600000000000009"/>
    <n v="2832.5"/>
    <x v="233"/>
    <s v="Australia"/>
    <s v="debit"/>
  </r>
  <r>
    <n v="17559.650000000001"/>
    <x v="59"/>
    <s v="30"/>
    <x v="1"/>
    <s v="2018"/>
    <d v="1899-12-30T22:11:05"/>
    <n v="0"/>
    <n v="0"/>
    <n v="0"/>
    <n v="179.33"/>
    <n v="17380.32"/>
    <x v="1"/>
    <s v="Australia"/>
    <s v="debit"/>
  </r>
  <r>
    <n v="69529.490000000005"/>
    <x v="59"/>
    <s v="30"/>
    <x v="1"/>
    <s v="2018"/>
    <d v="1899-12-30T22:18:54"/>
    <n v="0"/>
    <n v="0"/>
    <n v="0"/>
    <n v="33.520000000000003"/>
    <n v="69495.97"/>
    <x v="1408"/>
    <s v="Australia"/>
    <s v="debit"/>
  </r>
  <r>
    <n v="3673.39"/>
    <x v="59"/>
    <s v="30"/>
    <x v="1"/>
    <s v="2018"/>
    <d v="1899-12-30T22:26:43"/>
    <n v="0"/>
    <n v="0"/>
    <n v="0"/>
    <n v="22.12"/>
    <n v="3651.27"/>
    <x v="398"/>
    <s v="Australia"/>
    <s v="debit"/>
  </r>
  <r>
    <n v="5506.93"/>
    <x v="59"/>
    <s v="30"/>
    <x v="1"/>
    <s v="2018"/>
    <d v="1899-12-30T22:34:31"/>
    <n v="0"/>
    <n v="0"/>
    <n v="0"/>
    <n v="20.22"/>
    <n v="5486.71"/>
    <x v="936"/>
    <s v="Australia"/>
    <s v="debit"/>
  </r>
  <r>
    <n v="3663.22"/>
    <x v="59"/>
    <s v="30"/>
    <x v="1"/>
    <s v="2018"/>
    <d v="1899-12-30T22:42:20"/>
    <n v="0"/>
    <n v="0"/>
    <n v="0"/>
    <n v="10.17"/>
    <n v="3653.0499999999997"/>
    <x v="250"/>
    <s v="Australia"/>
    <s v="debit"/>
  </r>
  <r>
    <n v="3751.01"/>
    <x v="59"/>
    <s v="30"/>
    <x v="1"/>
    <s v="2018"/>
    <d v="1899-12-30T22:50:09"/>
    <n v="0"/>
    <n v="0"/>
    <n v="0"/>
    <n v="17.36"/>
    <n v="3733.65"/>
    <x v="153"/>
    <s v="Australia"/>
    <s v="debit"/>
  </r>
  <r>
    <n v="3641.6"/>
    <x v="59"/>
    <s v="30"/>
    <x v="1"/>
    <s v="2018"/>
    <d v="1899-12-30T22:57:58"/>
    <n v="0"/>
    <n v="0"/>
    <n v="0"/>
    <n v="21.62"/>
    <n v="3619.98"/>
    <x v="239"/>
    <s v="Australia"/>
    <s v="debit"/>
  </r>
  <r>
    <n v="4600.16"/>
    <x v="59"/>
    <s v="30"/>
    <x v="1"/>
    <s v="2018"/>
    <d v="1899-12-30T23:12:19"/>
    <n v="0"/>
    <n v="0"/>
    <n v="0"/>
    <n v="8.33"/>
    <n v="4591.83"/>
    <x v="170"/>
    <s v="Australia"/>
    <s v="debit"/>
  </r>
  <r>
    <n v="3621.48"/>
    <x v="59"/>
    <s v="30"/>
    <x v="1"/>
    <s v="2018"/>
    <d v="1899-12-30T23:28:59"/>
    <n v="0"/>
    <n v="0"/>
    <n v="0"/>
    <n v="20.12"/>
    <n v="3601.36"/>
    <x v="247"/>
    <s v="Australia"/>
    <s v="debit"/>
  </r>
  <r>
    <n v="4764.6000000000004"/>
    <x v="59"/>
    <s v="30"/>
    <x v="1"/>
    <s v="2018"/>
    <d v="1899-12-30T23:45:39"/>
    <n v="0"/>
    <n v="0"/>
    <n v="0"/>
    <n v="19.71"/>
    <n v="4744.8900000000003"/>
    <x v="1409"/>
    <s v="Australia"/>
    <s v="debit"/>
  </r>
  <r>
    <n v="753.36"/>
    <x v="60"/>
    <s v="01"/>
    <x v="2"/>
    <s v="2018"/>
    <d v="1899-12-30T00:23:19"/>
    <n v="0"/>
    <n v="0"/>
    <n v="0"/>
    <n v="29.57"/>
    <n v="723.79"/>
    <x v="6"/>
    <s v="Australia"/>
    <s v="debit"/>
  </r>
  <r>
    <n v="744.92"/>
    <x v="60"/>
    <s v="01"/>
    <x v="2"/>
    <s v="2018"/>
    <d v="1899-12-30T01:26:53"/>
    <n v="0"/>
    <n v="0"/>
    <n v="0"/>
    <n v="8.44"/>
    <n v="736.4799999999999"/>
    <x v="507"/>
    <s v="Australia"/>
    <s v="debit"/>
  </r>
  <r>
    <n v="6674.32"/>
    <x v="60"/>
    <s v="01"/>
    <x v="2"/>
    <s v="2018"/>
    <d v="1899-12-30T02:00:00"/>
    <n v="0"/>
    <n v="0"/>
    <n v="0"/>
    <n v="163"/>
    <n v="6511.32"/>
    <x v="4"/>
    <s v="Australia"/>
    <s v="debit"/>
  </r>
  <r>
    <n v="6061.8"/>
    <x v="60"/>
    <s v="01"/>
    <x v="2"/>
    <s v="2018"/>
    <d v="1899-12-30T02:09:59"/>
    <n v="0"/>
    <n v="0"/>
    <n v="0"/>
    <n v="10.65"/>
    <n v="6051.1500000000005"/>
    <x v="300"/>
    <s v="Australia"/>
    <s v="debit"/>
  </r>
  <r>
    <n v="14252.66"/>
    <x v="60"/>
    <s v="01"/>
    <x v="2"/>
    <s v="2018"/>
    <d v="1899-12-30T03:00:00"/>
    <n v="0"/>
    <n v="0"/>
    <n v="0"/>
    <n v="33"/>
    <n v="14219.66"/>
    <x v="4"/>
    <s v="Australia"/>
    <s v="debit"/>
  </r>
  <r>
    <n v="7399.12"/>
    <x v="60"/>
    <s v="01"/>
    <x v="2"/>
    <s v="2018"/>
    <d v="1899-12-30T03:00:00"/>
    <n v="0"/>
    <n v="0"/>
    <n v="0"/>
    <n v="24"/>
    <n v="7375.12"/>
    <x v="4"/>
    <s v="Australia"/>
    <s v="debit"/>
  </r>
  <r>
    <n v="7103.96"/>
    <x v="60"/>
    <s v="01"/>
    <x v="2"/>
    <s v="2018"/>
    <d v="1899-12-30T04:00:00"/>
    <n v="0"/>
    <n v="0"/>
    <n v="0"/>
    <n v="66"/>
    <n v="7037.96"/>
    <x v="4"/>
    <s v="Australia"/>
    <s v="debit"/>
  </r>
  <r>
    <n v="8917.51"/>
    <x v="60"/>
    <s v="01"/>
    <x v="2"/>
    <s v="2018"/>
    <d v="1899-12-30T05:00:00"/>
    <n v="0"/>
    <n v="0"/>
    <n v="0"/>
    <n v="34"/>
    <n v="8883.51"/>
    <x v="4"/>
    <s v="Australia"/>
    <s v="debit"/>
  </r>
  <r>
    <n v="3192.79"/>
    <x v="60"/>
    <s v="01"/>
    <x v="2"/>
    <s v="2018"/>
    <d v="1899-12-30T06:00:00"/>
    <n v="0"/>
    <n v="0"/>
    <n v="0"/>
    <n v="35"/>
    <n v="3157.79"/>
    <x v="4"/>
    <s v="Australia"/>
    <s v="debit"/>
  </r>
  <r>
    <n v="736.71"/>
    <x v="60"/>
    <s v="01"/>
    <x v="2"/>
    <s v="2018"/>
    <d v="1899-12-30T07:19:59"/>
    <n v="0"/>
    <n v="0"/>
    <n v="0"/>
    <n v="8.2100000000000009"/>
    <n v="728.5"/>
    <x v="1"/>
    <s v="Australia"/>
    <s v="debit"/>
  </r>
  <r>
    <n v="198829.96"/>
    <x v="60"/>
    <s v="01"/>
    <x v="2"/>
    <s v="2018"/>
    <d v="1899-12-30T08:00:00"/>
    <n v="0"/>
    <n v="0"/>
    <n v="0"/>
    <n v="51"/>
    <n v="198778.96"/>
    <x v="4"/>
    <s v="Australia"/>
    <s v="debit"/>
  </r>
  <r>
    <n v="7066.88"/>
    <x v="60"/>
    <s v="01"/>
    <x v="2"/>
    <s v="2018"/>
    <d v="1899-12-30T08:13:19"/>
    <n v="0"/>
    <n v="0"/>
    <n v="0"/>
    <n v="37.08"/>
    <n v="7029.8"/>
    <x v="430"/>
    <s v="Australia"/>
    <s v="debit"/>
  </r>
  <r>
    <n v="16183.31"/>
    <x v="60"/>
    <s v="01"/>
    <x v="2"/>
    <s v="2018"/>
    <d v="1899-12-30T08:35:33"/>
    <n v="0"/>
    <n v="0"/>
    <n v="0"/>
    <n v="54.33"/>
    <n v="16128.98"/>
    <x v="182"/>
    <s v="Australia"/>
    <s v="debit"/>
  </r>
  <r>
    <n v="41907.82"/>
    <x v="60"/>
    <s v="01"/>
    <x v="2"/>
    <s v="2018"/>
    <d v="1899-12-30T08:57:46"/>
    <n v="0"/>
    <n v="0"/>
    <n v="0"/>
    <n v="45.34"/>
    <n v="41862.480000000003"/>
    <x v="1"/>
    <s v="Australia"/>
    <s v="debit"/>
  </r>
  <r>
    <n v="17598.900000000001"/>
    <x v="60"/>
    <s v="01"/>
    <x v="2"/>
    <s v="2018"/>
    <d v="1899-12-30T09:00:00"/>
    <n v="0"/>
    <n v="0"/>
    <n v="0"/>
    <n v="39"/>
    <n v="17559.900000000001"/>
    <x v="4"/>
    <s v="Australia"/>
    <s v="debit"/>
  </r>
  <r>
    <n v="5894.71"/>
    <x v="60"/>
    <s v="01"/>
    <x v="2"/>
    <s v="2018"/>
    <d v="1899-12-30T09:04:13"/>
    <n v="0"/>
    <n v="0"/>
    <n v="0"/>
    <n v="23.26"/>
    <n v="5871.45"/>
    <x v="1410"/>
    <s v="Australia"/>
    <s v="debit"/>
  </r>
  <r>
    <n v="7490.44"/>
    <x v="60"/>
    <s v="01"/>
    <x v="2"/>
    <s v="2018"/>
    <d v="1899-12-30T09:08:55"/>
    <n v="0"/>
    <n v="0"/>
    <n v="0"/>
    <n v="57.1"/>
    <n v="7433.3399999999992"/>
    <x v="317"/>
    <s v="Australia"/>
    <s v="debit"/>
  </r>
  <r>
    <n v="8544.4699999999993"/>
    <x v="60"/>
    <s v="01"/>
    <x v="2"/>
    <s v="2018"/>
    <d v="1899-12-30T09:13:36"/>
    <n v="0"/>
    <n v="0"/>
    <n v="0"/>
    <n v="14.09"/>
    <n v="8530.3799999999992"/>
    <x v="102"/>
    <s v="Australia"/>
    <s v="debit"/>
  </r>
  <r>
    <n v="5883.14"/>
    <x v="60"/>
    <s v="01"/>
    <x v="2"/>
    <s v="2018"/>
    <d v="1899-12-30T09:18:18"/>
    <n v="0"/>
    <n v="0"/>
    <n v="0"/>
    <n v="11.57"/>
    <n v="5871.5700000000006"/>
    <x v="128"/>
    <s v="Australia"/>
    <s v="debit"/>
  </r>
  <r>
    <n v="11632.93"/>
    <x v="60"/>
    <s v="01"/>
    <x v="2"/>
    <s v="2018"/>
    <d v="1899-12-30T09:23:00"/>
    <n v="0"/>
    <n v="0"/>
    <n v="0"/>
    <n v="14.5"/>
    <n v="11618.43"/>
    <x v="314"/>
    <s v="Australia"/>
    <s v="debit"/>
  </r>
  <r>
    <n v="11889.44"/>
    <x v="60"/>
    <s v="01"/>
    <x v="2"/>
    <s v="2018"/>
    <d v="1899-12-30T09:27:41"/>
    <n v="0"/>
    <n v="0"/>
    <n v="0"/>
    <n v="38.08"/>
    <n v="11851.36"/>
    <x v="203"/>
    <s v="Australia"/>
    <s v="debit"/>
  </r>
  <r>
    <n v="8047.07"/>
    <x v="60"/>
    <s v="01"/>
    <x v="2"/>
    <s v="2018"/>
    <d v="1899-12-30T09:32:23"/>
    <n v="0"/>
    <n v="0"/>
    <n v="0"/>
    <n v="13.28"/>
    <n v="8033.79"/>
    <x v="1371"/>
    <s v="Australia"/>
    <s v="debit"/>
  </r>
  <r>
    <n v="8518.85"/>
    <x v="60"/>
    <s v="01"/>
    <x v="2"/>
    <s v="2018"/>
    <d v="1899-12-30T09:37:05"/>
    <n v="0"/>
    <n v="0"/>
    <n v="0"/>
    <n v="25.62"/>
    <n v="8493.23"/>
    <x v="438"/>
    <s v="Australia"/>
    <s v="debit"/>
  </r>
  <r>
    <n v="4585.91"/>
    <x v="60"/>
    <s v="01"/>
    <x v="2"/>
    <s v="2018"/>
    <d v="1899-12-30T09:41:47"/>
    <n v="0"/>
    <n v="0"/>
    <n v="0"/>
    <n v="14.25"/>
    <n v="4571.66"/>
    <x v="584"/>
    <s v="Australia"/>
    <s v="debit"/>
  </r>
  <r>
    <n v="8075.73"/>
    <x v="60"/>
    <s v="01"/>
    <x v="2"/>
    <s v="2018"/>
    <d v="1899-12-30T09:46:28"/>
    <n v="0"/>
    <n v="0"/>
    <n v="0"/>
    <n v="10.75"/>
    <n v="8064.98"/>
    <x v="37"/>
    <s v="Australia"/>
    <s v="debit"/>
  </r>
  <r>
    <n v="5825.21"/>
    <x v="60"/>
    <s v="01"/>
    <x v="2"/>
    <s v="2018"/>
    <d v="1899-12-30T09:51:10"/>
    <n v="0"/>
    <n v="0"/>
    <n v="0"/>
    <n v="50.68"/>
    <n v="5774.53"/>
    <x v="18"/>
    <s v="Australia"/>
    <s v="debit"/>
  </r>
  <r>
    <n v="5864.6"/>
    <x v="60"/>
    <s v="01"/>
    <x v="2"/>
    <s v="2018"/>
    <d v="1899-12-30T09:55:52"/>
    <n v="0"/>
    <n v="0"/>
    <n v="0"/>
    <n v="18.54"/>
    <n v="5846.06"/>
    <x v="6"/>
    <s v="Australia"/>
    <s v="debit"/>
  </r>
  <r>
    <n v="5344.14"/>
    <x v="60"/>
    <s v="01"/>
    <x v="2"/>
    <s v="2018"/>
    <d v="1899-12-30T10:00:00"/>
    <n v="0"/>
    <n v="0"/>
    <n v="0"/>
    <n v="150"/>
    <n v="5194.1400000000003"/>
    <x v="4"/>
    <s v="Australia"/>
    <s v="debit"/>
  </r>
  <r>
    <n v="69463.679999999993"/>
    <x v="60"/>
    <s v="01"/>
    <x v="2"/>
    <s v="2018"/>
    <d v="1899-12-30T10:00:47"/>
    <n v="0"/>
    <n v="0"/>
    <n v="0"/>
    <n v="65.81"/>
    <n v="69397.87"/>
    <x v="1411"/>
    <s v="Australia"/>
    <s v="debit"/>
  </r>
  <r>
    <n v="25498.04"/>
    <x v="60"/>
    <s v="01"/>
    <x v="2"/>
    <s v="2018"/>
    <d v="1899-12-30T10:07:27"/>
    <n v="0"/>
    <n v="0"/>
    <n v="0"/>
    <n v="16.850000000000001"/>
    <n v="25481.190000000002"/>
    <x v="1412"/>
    <s v="Australia"/>
    <s v="debit"/>
  </r>
  <r>
    <n v="63760.42"/>
    <x v="60"/>
    <s v="01"/>
    <x v="2"/>
    <s v="2018"/>
    <d v="1899-12-30T10:14:07"/>
    <n v="0"/>
    <n v="0"/>
    <n v="0"/>
    <n v="98.43"/>
    <n v="63661.99"/>
    <x v="1"/>
    <s v="Australia"/>
    <s v="debit"/>
  </r>
  <r>
    <n v="4503.54"/>
    <x v="60"/>
    <s v="01"/>
    <x v="2"/>
    <s v="2018"/>
    <d v="1899-12-30T10:20:47"/>
    <n v="0"/>
    <n v="0"/>
    <n v="0"/>
    <n v="20.69"/>
    <n v="4482.8500000000004"/>
    <x v="199"/>
    <s v="Australia"/>
    <s v="debit"/>
  </r>
  <r>
    <n v="3602.55"/>
    <x v="60"/>
    <s v="01"/>
    <x v="2"/>
    <s v="2018"/>
    <d v="1899-12-30T10:27:27"/>
    <n v="0"/>
    <n v="0"/>
    <n v="0"/>
    <n v="18.93"/>
    <n v="3583.6200000000003"/>
    <x v="566"/>
    <s v="Australia"/>
    <s v="debit"/>
  </r>
  <r>
    <n v="9569.08"/>
    <x v="60"/>
    <s v="01"/>
    <x v="2"/>
    <s v="2018"/>
    <d v="1899-12-30T10:34:07"/>
    <n v="0"/>
    <n v="0"/>
    <n v="0"/>
    <n v="100.42"/>
    <n v="9468.66"/>
    <x v="86"/>
    <s v="Australia"/>
    <s v="debit"/>
  </r>
  <r>
    <n v="17567.78"/>
    <x v="60"/>
    <s v="01"/>
    <x v="2"/>
    <s v="2018"/>
    <d v="1899-12-30T10:40:47"/>
    <n v="0"/>
    <n v="0"/>
    <n v="0"/>
    <n v="31.12"/>
    <n v="17536.66"/>
    <x v="618"/>
    <s v="Australia"/>
    <s v="debit"/>
  </r>
  <r>
    <n v="9420.3799999999992"/>
    <x v="60"/>
    <s v="01"/>
    <x v="2"/>
    <s v="2018"/>
    <d v="1899-12-30T10:47:27"/>
    <n v="0"/>
    <n v="0"/>
    <n v="0"/>
    <n v="148.69999999999999"/>
    <n v="9271.6799999999985"/>
    <x v="1"/>
    <s v="Australia"/>
    <s v="debit"/>
  </r>
  <r>
    <n v="8921.99"/>
    <x v="60"/>
    <s v="01"/>
    <x v="2"/>
    <s v="2018"/>
    <d v="1899-12-30T10:54:07"/>
    <n v="0"/>
    <n v="0"/>
    <n v="0"/>
    <n v="16.98"/>
    <n v="8905.01"/>
    <x v="366"/>
    <s v="Australia"/>
    <s v="debit"/>
  </r>
  <r>
    <n v="12500.64"/>
    <x v="60"/>
    <s v="01"/>
    <x v="2"/>
    <s v="2018"/>
    <d v="1899-12-30T11:00:00"/>
    <n v="0"/>
    <n v="0"/>
    <n v="0"/>
    <n v="3578.65"/>
    <n v="8921.99"/>
    <x v="4"/>
    <s v="Australia"/>
    <s v="credit"/>
  </r>
  <r>
    <n v="11185.81"/>
    <x v="60"/>
    <s v="01"/>
    <x v="2"/>
    <s v="2018"/>
    <d v="1899-12-30T11:00:00"/>
    <n v="0"/>
    <n v="0"/>
    <n v="0"/>
    <n v="1711.39"/>
    <n v="9474.42"/>
    <x v="4"/>
    <s v="Australia"/>
    <s v="credit"/>
  </r>
  <r>
    <n v="11139.81"/>
    <x v="60"/>
    <s v="01"/>
    <x v="2"/>
    <s v="2018"/>
    <d v="1899-12-30T11:00:00"/>
    <n v="0"/>
    <n v="0"/>
    <n v="0"/>
    <n v="46"/>
    <n v="11093.81"/>
    <x v="4"/>
    <s v="Australia"/>
    <s v="debit"/>
  </r>
  <r>
    <n v="59547.839999999997"/>
    <x v="60"/>
    <s v="01"/>
    <x v="2"/>
    <s v="2018"/>
    <d v="1899-12-30T11:00:00"/>
    <n v="0"/>
    <n v="0"/>
    <n v="0"/>
    <n v="37"/>
    <n v="59510.84"/>
    <x v="4"/>
    <s v="Australia"/>
    <s v="debit"/>
  </r>
  <r>
    <n v="4494.6400000000003"/>
    <x v="60"/>
    <s v="01"/>
    <x v="2"/>
    <s v="2018"/>
    <d v="1899-12-30T11:00:00"/>
    <n v="0"/>
    <n v="0"/>
    <n v="0"/>
    <n v="892.09"/>
    <n v="3602.55"/>
    <x v="4"/>
    <s v="Australia"/>
    <s v="credit"/>
  </r>
  <r>
    <n v="9325.3799999999992"/>
    <x v="60"/>
    <s v="01"/>
    <x v="2"/>
    <s v="2018"/>
    <d v="1899-12-30T11:00:00"/>
    <n v="0"/>
    <n v="0"/>
    <n v="0"/>
    <n v="95"/>
    <n v="9230.3799999999992"/>
    <x v="4"/>
    <s v="Australia"/>
    <s v="debit"/>
  </r>
  <r>
    <n v="19236.36"/>
    <x v="60"/>
    <s v="01"/>
    <x v="2"/>
    <s v="2018"/>
    <d v="1899-12-30T11:00:00"/>
    <n v="0"/>
    <n v="0"/>
    <n v="0"/>
    <n v="4405.3"/>
    <n v="14831.060000000001"/>
    <x v="4"/>
    <s v="Australia"/>
    <s v="credit"/>
  </r>
  <r>
    <n v="42459.360000000001"/>
    <x v="60"/>
    <s v="01"/>
    <x v="2"/>
    <s v="2018"/>
    <d v="1899-12-30T11:00:00"/>
    <n v="0"/>
    <n v="0"/>
    <n v="0"/>
    <n v="42"/>
    <n v="42417.36"/>
    <x v="4"/>
    <s v="Australia"/>
    <s v="debit"/>
  </r>
  <r>
    <n v="203046"/>
    <x v="60"/>
    <s v="01"/>
    <x v="2"/>
    <s v="2018"/>
    <d v="1899-12-30T11:00:00"/>
    <n v="0"/>
    <n v="0"/>
    <n v="0"/>
    <n v="4216.04"/>
    <n v="198829.96"/>
    <x v="4"/>
    <s v="Australia"/>
    <s v="credit"/>
  </r>
  <r>
    <n v="4463.26"/>
    <x v="60"/>
    <s v="01"/>
    <x v="2"/>
    <s v="2018"/>
    <d v="1899-12-30T11:02:51"/>
    <n v="0"/>
    <n v="0"/>
    <n v="0"/>
    <n v="40.28"/>
    <n v="4422.9800000000005"/>
    <x v="199"/>
    <s v="Australia"/>
    <s v="debit"/>
  </r>
  <r>
    <n v="11865.1"/>
    <x v="60"/>
    <s v="01"/>
    <x v="2"/>
    <s v="2018"/>
    <d v="1899-12-30T11:26:39"/>
    <n v="0"/>
    <n v="0"/>
    <n v="0"/>
    <n v="24.34"/>
    <n v="11840.76"/>
    <x v="713"/>
    <s v="Australia"/>
    <s v="debit"/>
  </r>
  <r>
    <n v="5775.11"/>
    <x v="60"/>
    <s v="01"/>
    <x v="2"/>
    <s v="2018"/>
    <d v="1899-12-30T11:50:28"/>
    <n v="0"/>
    <n v="0"/>
    <n v="0"/>
    <n v="50.1"/>
    <n v="5725.0099999999993"/>
    <x v="313"/>
    <s v="Australia"/>
    <s v="debit"/>
  </r>
  <r>
    <n v="4055.74"/>
    <x v="60"/>
    <s v="01"/>
    <x v="2"/>
    <s v="2018"/>
    <d v="1899-12-30T12:00:00"/>
    <n v="0"/>
    <n v="0"/>
    <n v="0"/>
    <n v="862.95"/>
    <n v="3192.79"/>
    <x v="4"/>
    <s v="Australia"/>
    <s v="credit"/>
  </r>
  <r>
    <n v="202876"/>
    <x v="60"/>
    <s v="01"/>
    <x v="2"/>
    <s v="2018"/>
    <d v="1899-12-30T12:00:00"/>
    <n v="0"/>
    <n v="0"/>
    <n v="0"/>
    <n v="170"/>
    <n v="202706"/>
    <x v="4"/>
    <s v="Australia"/>
    <s v="debit"/>
  </r>
  <r>
    <n v="14561.16"/>
    <x v="60"/>
    <s v="01"/>
    <x v="2"/>
    <s v="2018"/>
    <d v="1899-12-30T12:13:57"/>
    <n v="0"/>
    <n v="0"/>
    <n v="0"/>
    <n v="30.21"/>
    <n v="14530.95"/>
    <x v="1"/>
    <s v="Australia"/>
    <s v="debit"/>
  </r>
  <r>
    <n v="3615.11"/>
    <x v="60"/>
    <s v="01"/>
    <x v="2"/>
    <s v="2018"/>
    <d v="1899-12-30T12:37:12"/>
    <n v="0"/>
    <n v="0"/>
    <n v="0"/>
    <n v="47.67"/>
    <n v="3567.44"/>
    <x v="1413"/>
    <s v="Australia"/>
    <s v="debit"/>
  </r>
  <r>
    <n v="115674.97"/>
    <x v="60"/>
    <s v="01"/>
    <x v="2"/>
    <s v="2018"/>
    <d v="1899-12-30T13:00:00"/>
    <n v="0"/>
    <n v="0"/>
    <n v="0"/>
    <n v="3231.26"/>
    <n v="112443.71"/>
    <x v="4"/>
    <s v="Australia"/>
    <s v="credit"/>
  </r>
  <r>
    <n v="17543.05"/>
    <x v="60"/>
    <s v="01"/>
    <x v="2"/>
    <s v="2018"/>
    <d v="1899-12-30T13:00:00"/>
    <n v="0"/>
    <n v="0"/>
    <n v="0"/>
    <n v="2588.0100000000002"/>
    <n v="14955.039999999999"/>
    <x v="4"/>
    <s v="Australia"/>
    <s v="credit"/>
  </r>
  <r>
    <n v="9098.06"/>
    <x v="60"/>
    <s v="01"/>
    <x v="2"/>
    <s v="2018"/>
    <d v="1899-12-30T13:00:00"/>
    <n v="0"/>
    <n v="0"/>
    <n v="0"/>
    <n v="1396.23"/>
    <n v="7701.83"/>
    <x v="4"/>
    <s v="Australia"/>
    <s v="credit"/>
  </r>
  <r>
    <n v="32167.78"/>
    <x v="60"/>
    <s v="01"/>
    <x v="2"/>
    <s v="2018"/>
    <d v="1899-12-30T13:00:00"/>
    <n v="0"/>
    <n v="0"/>
    <n v="0"/>
    <n v="664.43"/>
    <n v="31503.35"/>
    <x v="4"/>
    <s v="Australia"/>
    <s v="credit"/>
  </r>
  <r>
    <n v="4946.07"/>
    <x v="60"/>
    <s v="01"/>
    <x v="2"/>
    <s v="2018"/>
    <d v="1899-12-30T13:00:00"/>
    <n v="0"/>
    <n v="0"/>
    <n v="0"/>
    <n v="1059.8399999999999"/>
    <n v="3886.2299999999996"/>
    <x v="4"/>
    <s v="Australia"/>
    <s v="credit"/>
  </r>
  <r>
    <n v="10387.629999999999"/>
    <x v="60"/>
    <s v="01"/>
    <x v="2"/>
    <s v="2018"/>
    <d v="1899-12-30T13:00:00"/>
    <n v="0"/>
    <n v="0"/>
    <n v="0"/>
    <n v="990.55"/>
    <n v="9397.08"/>
    <x v="4"/>
    <s v="Australia"/>
    <s v="credit"/>
  </r>
  <r>
    <n v="69427.72"/>
    <x v="60"/>
    <s v="01"/>
    <x v="2"/>
    <s v="2018"/>
    <d v="1899-12-30T13:00:29"/>
    <n v="0"/>
    <n v="0"/>
    <n v="0"/>
    <n v="35.96"/>
    <n v="69391.759999999995"/>
    <x v="788"/>
    <s v="Australia"/>
    <s v="debit"/>
  </r>
  <r>
    <n v="710.18"/>
    <x v="60"/>
    <s v="01"/>
    <x v="2"/>
    <s v="2018"/>
    <d v="1899-12-30T13:24:52"/>
    <n v="0"/>
    <n v="0"/>
    <n v="0"/>
    <n v="26.53"/>
    <n v="683.65"/>
    <x v="250"/>
    <s v="Australia"/>
    <s v="debit"/>
  </r>
  <r>
    <n v="7971.73"/>
    <x v="60"/>
    <s v="01"/>
    <x v="2"/>
    <s v="2018"/>
    <d v="1899-12-30T13:49:16"/>
    <n v="0"/>
    <n v="0"/>
    <n v="0"/>
    <n v="104"/>
    <n v="7867.73"/>
    <x v="258"/>
    <s v="Australia"/>
    <s v="debit"/>
  </r>
  <r>
    <n v="12460.64"/>
    <x v="60"/>
    <s v="01"/>
    <x v="2"/>
    <s v="2018"/>
    <d v="1899-12-30T14:00:00"/>
    <n v="0"/>
    <n v="0"/>
    <n v="0"/>
    <n v="40"/>
    <n v="12420.64"/>
    <x v="4"/>
    <s v="Australia"/>
    <s v="debit"/>
  </r>
  <r>
    <n v="17215.490000000002"/>
    <x v="60"/>
    <s v="01"/>
    <x v="2"/>
    <s v="2018"/>
    <d v="1899-12-30T14:00:00"/>
    <n v="0"/>
    <n v="0"/>
    <n v="0"/>
    <n v="2280.36"/>
    <n v="14935.130000000001"/>
    <x v="4"/>
    <s v="Australia"/>
    <s v="credit"/>
  </r>
  <r>
    <n v="41887.82"/>
    <x v="60"/>
    <s v="01"/>
    <x v="2"/>
    <s v="2018"/>
    <d v="1899-12-30T14:00:00"/>
    <n v="0"/>
    <n v="0"/>
    <n v="0"/>
    <n v="20"/>
    <n v="41867.82"/>
    <x v="4"/>
    <s v="Australia"/>
    <s v="debit"/>
  </r>
  <r>
    <n v="9127.16"/>
    <x v="60"/>
    <s v="01"/>
    <x v="2"/>
    <s v="2018"/>
    <d v="1899-12-30T14:00:00"/>
    <n v="0"/>
    <n v="0"/>
    <n v="0"/>
    <n v="1636.72"/>
    <n v="7490.44"/>
    <x v="4"/>
    <s v="Australia"/>
    <s v="credit"/>
  </r>
  <r>
    <n v="4448.9799999999996"/>
    <x v="60"/>
    <s v="01"/>
    <x v="2"/>
    <s v="2018"/>
    <d v="1899-12-30T14:15:33"/>
    <n v="0"/>
    <n v="0"/>
    <n v="0"/>
    <n v="13.55"/>
    <n v="4435.4299999999994"/>
    <x v="440"/>
    <s v="Australia"/>
    <s v="debit"/>
  </r>
  <r>
    <n v="17550.43"/>
    <x v="60"/>
    <s v="01"/>
    <x v="2"/>
    <s v="2018"/>
    <d v="1899-12-30T14:43:19"/>
    <n v="0"/>
    <n v="0"/>
    <n v="0"/>
    <n v="17.350000000000001"/>
    <n v="17533.080000000002"/>
    <x v="26"/>
    <s v="Australia"/>
    <s v="debit"/>
  </r>
  <r>
    <n v="7011.88"/>
    <x v="60"/>
    <s v="01"/>
    <x v="2"/>
    <s v="2018"/>
    <d v="1899-12-30T15:00:00"/>
    <n v="0"/>
    <n v="0"/>
    <n v="0"/>
    <n v="55"/>
    <n v="6956.88"/>
    <x v="4"/>
    <s v="Australia"/>
    <s v="debit"/>
  </r>
  <r>
    <n v="12522.92"/>
    <x v="60"/>
    <s v="01"/>
    <x v="2"/>
    <s v="2018"/>
    <d v="1899-12-30T15:00:00"/>
    <n v="0"/>
    <n v="0"/>
    <n v="0"/>
    <n v="22"/>
    <n v="12500.92"/>
    <x v="4"/>
    <s v="Australia"/>
    <s v="debit"/>
  </r>
  <r>
    <n v="25394.98"/>
    <x v="60"/>
    <s v="01"/>
    <x v="2"/>
    <s v="2018"/>
    <d v="1899-12-30T15:09:18"/>
    <n v="0"/>
    <n v="0"/>
    <n v="0"/>
    <n v="103.06"/>
    <n v="25291.919999999998"/>
    <x v="1414"/>
    <s v="Australia"/>
    <s v="debit"/>
  </r>
  <r>
    <n v="4438.87"/>
    <x v="60"/>
    <s v="01"/>
    <x v="2"/>
    <s v="2018"/>
    <d v="1899-12-30T15:32:33"/>
    <n v="0"/>
    <n v="0"/>
    <n v="0"/>
    <n v="10.11"/>
    <n v="4428.76"/>
    <x v="677"/>
    <s v="Australia"/>
    <s v="debit"/>
  </r>
  <r>
    <n v="37413.67"/>
    <x v="60"/>
    <s v="01"/>
    <x v="2"/>
    <s v="2018"/>
    <d v="1899-12-30T15:55:48"/>
    <n v="0"/>
    <n v="0"/>
    <n v="0"/>
    <n v="7.61"/>
    <n v="37406.06"/>
    <x v="1415"/>
    <s v="Australia"/>
    <s v="debit"/>
  </r>
  <r>
    <n v="8506.14"/>
    <x v="60"/>
    <s v="01"/>
    <x v="2"/>
    <s v="2018"/>
    <d v="1899-12-30T16:30:22"/>
    <n v="0"/>
    <n v="0"/>
    <n v="0"/>
    <n v="12.71"/>
    <n v="8493.43"/>
    <x v="6"/>
    <s v="Australia"/>
    <s v="debit"/>
  </r>
  <r>
    <n v="7363.12"/>
    <x v="60"/>
    <s v="01"/>
    <x v="2"/>
    <s v="2018"/>
    <d v="1899-12-30T17:00:00"/>
    <n v="0"/>
    <n v="0"/>
    <n v="0"/>
    <n v="36"/>
    <n v="7327.12"/>
    <x v="4"/>
    <s v="Australia"/>
    <s v="debit"/>
  </r>
  <r>
    <n v="4893.07"/>
    <x v="60"/>
    <s v="01"/>
    <x v="2"/>
    <s v="2018"/>
    <d v="1899-12-30T17:00:00"/>
    <n v="0"/>
    <n v="0"/>
    <n v="0"/>
    <n v="53"/>
    <n v="4840.07"/>
    <x v="4"/>
    <s v="Australia"/>
    <s v="debit"/>
  </r>
  <r>
    <n v="13644.01"/>
    <x v="60"/>
    <s v="01"/>
    <x v="2"/>
    <s v="2018"/>
    <d v="1899-12-30T17:00:00"/>
    <n v="0"/>
    <n v="0"/>
    <n v="0"/>
    <n v="2538.6799999999998"/>
    <n v="11105.33"/>
    <x v="4"/>
    <s v="Australia"/>
    <s v="credit"/>
  </r>
  <r>
    <n v="5893.8"/>
    <x v="60"/>
    <s v="01"/>
    <x v="2"/>
    <s v="2018"/>
    <d v="1899-12-30T17:00:00"/>
    <n v="0"/>
    <n v="0"/>
    <n v="0"/>
    <n v="168"/>
    <n v="5725.8"/>
    <x v="4"/>
    <s v="Australia"/>
    <s v="debit"/>
  </r>
  <r>
    <n v="14850.71"/>
    <x v="60"/>
    <s v="01"/>
    <x v="2"/>
    <s v="2018"/>
    <d v="1899-12-30T17:00:00"/>
    <n v="0"/>
    <n v="0"/>
    <n v="0"/>
    <n v="3977.46"/>
    <n v="10873.25"/>
    <x v="4"/>
    <s v="Australia"/>
    <s v="credit"/>
  </r>
  <r>
    <n v="10368.84"/>
    <x v="60"/>
    <s v="01"/>
    <x v="2"/>
    <s v="2018"/>
    <d v="1899-12-30T17:08:19"/>
    <n v="0"/>
    <n v="0"/>
    <n v="0"/>
    <n v="18.79"/>
    <n v="10350.049999999999"/>
    <x v="488"/>
    <s v="Australia"/>
    <s v="debit"/>
  </r>
  <r>
    <n v="6861.48"/>
    <x v="60"/>
    <s v="01"/>
    <x v="2"/>
    <s v="2018"/>
    <d v="1899-12-30T17:49:59"/>
    <n v="0"/>
    <n v="0"/>
    <n v="0"/>
    <n v="7.66"/>
    <n v="6853.82"/>
    <x v="925"/>
    <s v="Australia"/>
    <s v="debit"/>
  </r>
  <r>
    <n v="8493.8700000000008"/>
    <x v="60"/>
    <s v="01"/>
    <x v="2"/>
    <s v="2018"/>
    <d v="1899-12-30T18:31:39"/>
    <n v="0"/>
    <n v="0"/>
    <n v="0"/>
    <n v="12.27"/>
    <n v="8481.6"/>
    <x v="102"/>
    <s v="Australia"/>
    <s v="debit"/>
  </r>
  <r>
    <n v="13007.31"/>
    <x v="60"/>
    <s v="01"/>
    <x v="2"/>
    <s v="2018"/>
    <d v="1899-12-30T19:00:00"/>
    <n v="0"/>
    <n v="0"/>
    <n v="0"/>
    <n v="55"/>
    <n v="12952.31"/>
    <x v="4"/>
    <s v="Australia"/>
    <s v="debit"/>
  </r>
  <r>
    <n v="9194.57"/>
    <x v="60"/>
    <s v="01"/>
    <x v="2"/>
    <s v="2018"/>
    <d v="1899-12-30T19:15:59"/>
    <n v="0"/>
    <n v="0"/>
    <n v="0"/>
    <n v="5.63"/>
    <n v="9188.94"/>
    <x v="269"/>
    <s v="Australia"/>
    <s v="debit"/>
  </r>
  <r>
    <n v="7349.56"/>
    <x v="60"/>
    <s v="01"/>
    <x v="2"/>
    <s v="2018"/>
    <d v="1899-12-30T20:00:00"/>
    <n v="0"/>
    <n v="0"/>
    <n v="0"/>
    <n v="64"/>
    <n v="7285.56"/>
    <x v="4"/>
    <s v="Australia"/>
    <s v="debit"/>
  </r>
  <r>
    <n v="115641.97"/>
    <x v="60"/>
    <s v="01"/>
    <x v="2"/>
    <s v="2018"/>
    <d v="1899-12-30T20:00:00"/>
    <n v="0"/>
    <n v="0"/>
    <n v="0"/>
    <n v="33"/>
    <n v="115608.97"/>
    <x v="4"/>
    <s v="Australia"/>
    <s v="debit"/>
  </r>
  <r>
    <n v="2689.32"/>
    <x v="60"/>
    <s v="01"/>
    <x v="2"/>
    <s v="2018"/>
    <d v="1899-12-30T20:00:00"/>
    <n v="0"/>
    <n v="0"/>
    <n v="0"/>
    <n v="1134"/>
    <n v="1555.3200000000002"/>
    <x v="4"/>
    <s v="Australia"/>
    <s v="debit"/>
  </r>
  <r>
    <n v="1938.2"/>
    <x v="60"/>
    <s v="01"/>
    <x v="2"/>
    <s v="2018"/>
    <d v="1899-12-30T20:00:00"/>
    <n v="0"/>
    <n v="0"/>
    <n v="0"/>
    <n v="61"/>
    <n v="1877.2"/>
    <x v="4"/>
    <s v="Australia"/>
    <s v="debit"/>
  </r>
  <r>
    <n v="4568.58"/>
    <x v="60"/>
    <s v="01"/>
    <x v="2"/>
    <s v="2018"/>
    <d v="1899-12-30T20:07:29"/>
    <n v="0"/>
    <n v="0"/>
    <n v="0"/>
    <n v="17.329999999999998"/>
    <n v="4551.25"/>
    <x v="74"/>
    <s v="Australia"/>
    <s v="debit"/>
  </r>
  <r>
    <n v="50736.71"/>
    <x v="60"/>
    <s v="01"/>
    <x v="2"/>
    <s v="2018"/>
    <d v="1899-12-30T21:02:17"/>
    <n v="0"/>
    <n v="0"/>
    <n v="0"/>
    <n v="40.94"/>
    <n v="50695.77"/>
    <x v="411"/>
    <s v="Australia"/>
    <s v="debit"/>
  </r>
  <r>
    <n v="8474.25"/>
    <x v="60"/>
    <s v="01"/>
    <x v="2"/>
    <s v="2018"/>
    <d v="1899-12-30T21:16:34"/>
    <n v="0"/>
    <n v="0"/>
    <n v="0"/>
    <n v="19.62"/>
    <n v="8454.6299999999992"/>
    <x v="349"/>
    <s v="Australia"/>
    <s v="debit"/>
  </r>
  <r>
    <n v="19223.82"/>
    <x v="60"/>
    <s v="01"/>
    <x v="2"/>
    <s v="2018"/>
    <d v="1899-12-30T21:30:51"/>
    <n v="0"/>
    <n v="0"/>
    <n v="0"/>
    <n v="12.54"/>
    <n v="19211.28"/>
    <x v="650"/>
    <s v="Australia"/>
    <s v="debit"/>
  </r>
  <r>
    <n v="7950.01"/>
    <x v="60"/>
    <s v="01"/>
    <x v="2"/>
    <s v="2018"/>
    <d v="1899-12-30T21:45:08"/>
    <n v="0"/>
    <n v="0"/>
    <n v="0"/>
    <n v="21.72"/>
    <n v="7928.29"/>
    <x v="227"/>
    <s v="Australia"/>
    <s v="debit"/>
  </r>
  <r>
    <n v="4885.93"/>
    <x v="60"/>
    <s v="01"/>
    <x v="2"/>
    <s v="2018"/>
    <d v="1899-12-30T21:59:25"/>
    <n v="0"/>
    <n v="0"/>
    <n v="0"/>
    <n v="7.14"/>
    <n v="4878.79"/>
    <x v="555"/>
    <s v="Australia"/>
    <s v="debit"/>
  </r>
  <r>
    <n v="10337.84"/>
    <x v="60"/>
    <s v="01"/>
    <x v="2"/>
    <s v="2018"/>
    <d v="1899-12-30T22:00:00"/>
    <n v="0"/>
    <n v="0"/>
    <n v="0"/>
    <n v="31"/>
    <n v="10306.84"/>
    <x v="4"/>
    <s v="Australia"/>
    <s v="debit"/>
  </r>
  <r>
    <n v="7916.8"/>
    <x v="60"/>
    <s v="01"/>
    <x v="2"/>
    <s v="2018"/>
    <d v="1899-12-30T22:13:09"/>
    <n v="0"/>
    <n v="0"/>
    <n v="0"/>
    <n v="33.21"/>
    <n v="7883.59"/>
    <x v="865"/>
    <s v="Australia"/>
    <s v="debit"/>
  </r>
  <r>
    <n v="4551.67"/>
    <x v="60"/>
    <s v="01"/>
    <x v="2"/>
    <s v="2018"/>
    <d v="1899-12-30T22:26:50"/>
    <n v="0"/>
    <n v="0"/>
    <n v="0"/>
    <n v="16.91"/>
    <n v="4534.76"/>
    <x v="612"/>
    <s v="Australia"/>
    <s v="debit"/>
  </r>
  <r>
    <n v="9297.36"/>
    <x v="60"/>
    <s v="01"/>
    <x v="2"/>
    <s v="2018"/>
    <d v="1899-12-30T22:40:32"/>
    <n v="0"/>
    <n v="0"/>
    <n v="0"/>
    <n v="28.02"/>
    <n v="9269.34"/>
    <x v="258"/>
    <s v="Australia"/>
    <s v="debit"/>
  </r>
  <r>
    <n v="8466.4500000000007"/>
    <x v="60"/>
    <s v="01"/>
    <x v="2"/>
    <s v="2018"/>
    <d v="1899-12-30T22:54:14"/>
    <n v="0"/>
    <n v="0"/>
    <n v="0"/>
    <n v="7.8"/>
    <n v="8458.6500000000015"/>
    <x v="6"/>
    <s v="Australia"/>
    <s v="debit"/>
  </r>
  <r>
    <n v="6160.51"/>
    <x v="60"/>
    <s v="01"/>
    <x v="2"/>
    <s v="2018"/>
    <d v="1899-12-30T23:00:00"/>
    <n v="0"/>
    <n v="0"/>
    <n v="0"/>
    <n v="157"/>
    <n v="6003.51"/>
    <x v="4"/>
    <s v="Australia"/>
    <s v="debit"/>
  </r>
  <r>
    <n v="4843.8599999999997"/>
    <x v="60"/>
    <s v="01"/>
    <x v="2"/>
    <s v="2018"/>
    <d v="1899-12-30T23:00:00"/>
    <n v="0"/>
    <n v="0"/>
    <n v="0"/>
    <n v="20"/>
    <n v="4823.8599999999997"/>
    <x v="4"/>
    <s v="Australia"/>
    <s v="debit"/>
  </r>
  <r>
    <n v="10306.219999999999"/>
    <x v="60"/>
    <s v="01"/>
    <x v="2"/>
    <s v="2018"/>
    <d v="1899-12-30T23:00:00"/>
    <n v="0"/>
    <n v="0"/>
    <n v="0"/>
    <n v="61"/>
    <n v="10245.219999999999"/>
    <x v="4"/>
    <s v="Australia"/>
    <s v="debit"/>
  </r>
  <r>
    <n v="7308.98"/>
    <x v="60"/>
    <s v="01"/>
    <x v="2"/>
    <s v="2018"/>
    <d v="1899-12-30T23:30:31"/>
    <n v="0"/>
    <n v="0"/>
    <n v="0"/>
    <n v="21.74"/>
    <n v="7287.24"/>
    <x v="477"/>
    <s v="Australia"/>
    <s v="debit"/>
  </r>
  <r>
    <n v="7285.99"/>
    <x v="61"/>
    <s v="02"/>
    <x v="2"/>
    <s v="2018"/>
    <d v="1899-12-30T00:29:19"/>
    <n v="0"/>
    <n v="0"/>
    <n v="0"/>
    <n v="22.99"/>
    <n v="7263"/>
    <x v="50"/>
    <s v="Australia"/>
    <s v="debit"/>
  </r>
  <r>
    <n v="7964.36"/>
    <x v="61"/>
    <s v="02"/>
    <x v="2"/>
    <s v="2018"/>
    <d v="1899-12-30T01:09:18"/>
    <n v="0"/>
    <n v="0"/>
    <n v="0"/>
    <n v="82.71"/>
    <n v="7881.65"/>
    <x v="777"/>
    <s v="Australia"/>
    <s v="debit"/>
  </r>
  <r>
    <n v="6326.47"/>
    <x v="61"/>
    <s v="02"/>
    <x v="2"/>
    <s v="2018"/>
    <d v="1899-12-30T01:26:33"/>
    <n v="0"/>
    <n v="0"/>
    <n v="0"/>
    <n v="28.54"/>
    <n v="6297.93"/>
    <x v="76"/>
    <s v="Australia"/>
    <s v="debit"/>
  </r>
  <r>
    <n v="691.42"/>
    <x v="61"/>
    <s v="02"/>
    <x v="2"/>
    <s v="2018"/>
    <d v="1899-12-30T01:43:47"/>
    <n v="0"/>
    <n v="0"/>
    <n v="0"/>
    <n v="18.760000000000002"/>
    <n v="672.66"/>
    <x v="961"/>
    <s v="Australia"/>
    <s v="debit"/>
  </r>
  <r>
    <n v="2820.96"/>
    <x v="61"/>
    <s v="02"/>
    <x v="2"/>
    <s v="2018"/>
    <d v="1899-12-30T02:00:00"/>
    <n v="0"/>
    <n v="0"/>
    <n v="0"/>
    <n v="20"/>
    <n v="2800.96"/>
    <x v="4"/>
    <s v="Australia"/>
    <s v="debit"/>
  </r>
  <r>
    <n v="9263.7900000000009"/>
    <x v="61"/>
    <s v="02"/>
    <x v="2"/>
    <s v="2018"/>
    <d v="1899-12-30T02:02:08"/>
    <n v="0"/>
    <n v="0"/>
    <n v="0"/>
    <n v="33.57"/>
    <n v="9230.2200000000012"/>
    <x v="170"/>
    <s v="Australia"/>
    <s v="debit"/>
  </r>
  <r>
    <n v="17541.53"/>
    <x v="61"/>
    <s v="02"/>
    <x v="2"/>
    <s v="2018"/>
    <d v="1899-12-30T02:37:51"/>
    <n v="0"/>
    <n v="0"/>
    <n v="0"/>
    <n v="8.9"/>
    <n v="17532.629999999997"/>
    <x v="301"/>
    <s v="Australia"/>
    <s v="debit"/>
  </r>
  <r>
    <n v="17257.330000000002"/>
    <x v="61"/>
    <s v="02"/>
    <x v="2"/>
    <s v="2018"/>
    <d v="1899-12-30T03:00:00"/>
    <n v="0"/>
    <n v="0"/>
    <n v="0"/>
    <n v="17"/>
    <n v="17240.330000000002"/>
    <x v="4"/>
    <s v="Australia"/>
    <s v="debit"/>
  </r>
  <r>
    <n v="19180.82"/>
    <x v="61"/>
    <s v="02"/>
    <x v="2"/>
    <s v="2018"/>
    <d v="1899-12-30T03:00:00"/>
    <n v="0"/>
    <n v="0"/>
    <n v="0"/>
    <n v="43"/>
    <n v="19137.82"/>
    <x v="4"/>
    <s v="Australia"/>
    <s v="debit"/>
  </r>
  <r>
    <n v="8524.56"/>
    <x v="61"/>
    <s v="02"/>
    <x v="2"/>
    <s v="2018"/>
    <d v="1899-12-30T04:00:00"/>
    <n v="0"/>
    <n v="0"/>
    <n v="0"/>
    <n v="20"/>
    <n v="8504.56"/>
    <x v="4"/>
    <s v="Australia"/>
    <s v="debit"/>
  </r>
  <r>
    <n v="41857.82"/>
    <x v="61"/>
    <s v="02"/>
    <x v="2"/>
    <s v="2018"/>
    <d v="1899-12-30T04:00:00"/>
    <n v="0"/>
    <n v="0"/>
    <n v="0"/>
    <n v="30"/>
    <n v="41827.82"/>
    <x v="4"/>
    <s v="Australia"/>
    <s v="debit"/>
  </r>
  <r>
    <n v="3738.4"/>
    <x v="61"/>
    <s v="02"/>
    <x v="2"/>
    <s v="2018"/>
    <d v="1899-12-30T04:09:41"/>
    <n v="0"/>
    <n v="0"/>
    <n v="0"/>
    <n v="12.61"/>
    <n v="3725.79"/>
    <x v="100"/>
    <s v="Australia"/>
    <s v="debit"/>
  </r>
  <r>
    <n v="69407.37"/>
    <x v="61"/>
    <s v="02"/>
    <x v="2"/>
    <s v="2018"/>
    <d v="1899-12-30T04:39:59"/>
    <n v="0"/>
    <n v="0"/>
    <n v="0"/>
    <n v="20.350000000000001"/>
    <n v="69387.01999999999"/>
    <x v="325"/>
    <s v="Australia"/>
    <s v="debit"/>
  </r>
  <r>
    <n v="16141.31"/>
    <x v="61"/>
    <s v="02"/>
    <x v="2"/>
    <s v="2018"/>
    <d v="1899-12-30T05:00:00"/>
    <n v="0"/>
    <n v="0"/>
    <n v="0"/>
    <n v="42"/>
    <n v="16099.31"/>
    <x v="4"/>
    <s v="Australia"/>
    <s v="debit"/>
  </r>
  <r>
    <n v="3978.28"/>
    <x v="61"/>
    <s v="02"/>
    <x v="2"/>
    <s v="2018"/>
    <d v="1899-12-30T05:00:00"/>
    <n v="0"/>
    <n v="0"/>
    <n v="0"/>
    <n v="817"/>
    <n v="3161.28"/>
    <x v="4"/>
    <s v="Australia"/>
    <s v="debit"/>
  </r>
  <r>
    <n v="5873.8"/>
    <x v="61"/>
    <s v="02"/>
    <x v="2"/>
    <s v="2018"/>
    <d v="1899-12-30T05:00:00"/>
    <n v="0"/>
    <n v="0"/>
    <n v="0"/>
    <n v="20"/>
    <n v="5853.8"/>
    <x v="4"/>
    <s v="Australia"/>
    <s v="debit"/>
  </r>
  <r>
    <n v="14540.16"/>
    <x v="61"/>
    <s v="02"/>
    <x v="2"/>
    <s v="2018"/>
    <d v="1899-12-30T06:00:00"/>
    <n v="0"/>
    <n v="0"/>
    <n v="0"/>
    <n v="21"/>
    <n v="14519.16"/>
    <x v="4"/>
    <s v="Australia"/>
    <s v="debit"/>
  </r>
  <r>
    <n v="8893.42"/>
    <x v="61"/>
    <s v="02"/>
    <x v="2"/>
    <s v="2018"/>
    <d v="1899-12-30T06:54:59"/>
    <n v="0"/>
    <n v="0"/>
    <n v="0"/>
    <n v="24.09"/>
    <n v="8869.33"/>
    <x v="327"/>
    <s v="Australia"/>
    <s v="debit"/>
  </r>
  <r>
    <n v="11593.93"/>
    <x v="61"/>
    <s v="02"/>
    <x v="2"/>
    <s v="2018"/>
    <d v="1899-12-30T07:00:00"/>
    <n v="0"/>
    <n v="0"/>
    <n v="0"/>
    <n v="39"/>
    <n v="11554.93"/>
    <x v="4"/>
    <s v="Australia"/>
    <s v="debit"/>
  </r>
  <r>
    <n v="7075.62"/>
    <x v="61"/>
    <s v="02"/>
    <x v="2"/>
    <s v="2018"/>
    <d v="1899-12-30T07:00:00"/>
    <n v="0"/>
    <n v="0"/>
    <n v="0"/>
    <n v="34"/>
    <n v="7041.62"/>
    <x v="4"/>
    <s v="Australia"/>
    <s v="debit"/>
  </r>
  <r>
    <n v="2784.96"/>
    <x v="61"/>
    <s v="02"/>
    <x v="2"/>
    <s v="2018"/>
    <d v="1899-12-30T07:00:00"/>
    <n v="0"/>
    <n v="0"/>
    <n v="0"/>
    <n v="36"/>
    <n v="2748.96"/>
    <x v="4"/>
    <s v="Australia"/>
    <s v="debit"/>
  </r>
  <r>
    <n v="6176.95"/>
    <x v="61"/>
    <s v="02"/>
    <x v="2"/>
    <s v="2018"/>
    <d v="1899-12-30T07:00:00"/>
    <n v="0"/>
    <n v="0"/>
    <n v="0"/>
    <n v="197"/>
    <n v="5979.95"/>
    <x v="4"/>
    <s v="Australia"/>
    <s v="debit"/>
  </r>
  <r>
    <n v="17221.330000000002"/>
    <x v="61"/>
    <s v="02"/>
    <x v="2"/>
    <s v="2018"/>
    <d v="1899-12-30T08:00:00"/>
    <n v="0"/>
    <n v="0"/>
    <n v="0"/>
    <n v="36"/>
    <n v="17185.330000000002"/>
    <x v="4"/>
    <s v="Australia"/>
    <s v="debit"/>
  </r>
  <r>
    <n v="19105.82"/>
    <x v="61"/>
    <s v="02"/>
    <x v="2"/>
    <s v="2018"/>
    <d v="1899-12-30T08:00:00"/>
    <n v="0"/>
    <n v="0"/>
    <n v="0"/>
    <n v="75"/>
    <n v="19030.82"/>
    <x v="4"/>
    <s v="Australia"/>
    <s v="debit"/>
  </r>
  <r>
    <n v="3464.11"/>
    <x v="61"/>
    <s v="02"/>
    <x v="2"/>
    <s v="2018"/>
    <d v="1899-12-30T08:00:00"/>
    <n v="0"/>
    <n v="0"/>
    <n v="0"/>
    <n v="151"/>
    <n v="3313.11"/>
    <x v="4"/>
    <s v="Australia"/>
    <s v="debit"/>
  </r>
  <r>
    <n v="4543.13"/>
    <x v="61"/>
    <s v="02"/>
    <x v="2"/>
    <s v="2018"/>
    <d v="1899-12-30T08:04:48"/>
    <n v="0"/>
    <n v="0"/>
    <n v="0"/>
    <n v="8.5399999999999991"/>
    <n v="4534.59"/>
    <x v="246"/>
    <s v="Australia"/>
    <s v="debit"/>
  </r>
  <r>
    <n v="17516.52"/>
    <x v="61"/>
    <s v="02"/>
    <x v="2"/>
    <s v="2018"/>
    <d v="1899-12-30T08:23:19"/>
    <n v="0"/>
    <n v="0"/>
    <n v="0"/>
    <n v="43.13"/>
    <n v="17473.39"/>
    <x v="845"/>
    <s v="Australia"/>
    <s v="debit"/>
  </r>
  <r>
    <n v="6311.55"/>
    <x v="61"/>
    <s v="02"/>
    <x v="2"/>
    <s v="2018"/>
    <d v="1899-12-30T08:41:51"/>
    <n v="0"/>
    <n v="0"/>
    <n v="0"/>
    <n v="14.92"/>
    <n v="6296.63"/>
    <x v="1330"/>
    <s v="Australia"/>
    <s v="debit"/>
  </r>
  <r>
    <n v="41828.82"/>
    <x v="61"/>
    <s v="02"/>
    <x v="2"/>
    <s v="2018"/>
    <d v="1899-12-30T09:00:00"/>
    <n v="0"/>
    <n v="0"/>
    <n v="0"/>
    <n v="29"/>
    <n v="41799.82"/>
    <x v="4"/>
    <s v="Australia"/>
    <s v="debit"/>
  </r>
  <r>
    <n v="14796.71"/>
    <x v="61"/>
    <s v="02"/>
    <x v="2"/>
    <s v="2018"/>
    <d v="1899-12-30T09:00:00"/>
    <n v="0"/>
    <n v="0"/>
    <n v="0"/>
    <n v="54"/>
    <n v="14742.71"/>
    <x v="4"/>
    <s v="Australia"/>
    <s v="debit"/>
  </r>
  <r>
    <n v="5853.86"/>
    <x v="61"/>
    <s v="02"/>
    <x v="2"/>
    <s v="2018"/>
    <d v="1899-12-30T09:00:05"/>
    <n v="0"/>
    <n v="0"/>
    <n v="0"/>
    <n v="10.74"/>
    <n v="5843.12"/>
    <x v="128"/>
    <s v="Australia"/>
    <s v="debit"/>
  </r>
  <r>
    <n v="683.36"/>
    <x v="61"/>
    <s v="02"/>
    <x v="2"/>
    <s v="2018"/>
    <d v="1899-12-30T09:04:33"/>
    <n v="0"/>
    <n v="0"/>
    <n v="0"/>
    <n v="8.06"/>
    <n v="675.30000000000007"/>
    <x v="588"/>
    <s v="Australia"/>
    <s v="debit"/>
  </r>
  <r>
    <n v="69146.11"/>
    <x v="61"/>
    <s v="02"/>
    <x v="2"/>
    <s v="2018"/>
    <d v="1899-12-30T09:09:01"/>
    <n v="0"/>
    <n v="0"/>
    <n v="0"/>
    <n v="261.26"/>
    <n v="68884.850000000006"/>
    <x v="1252"/>
    <s v="Australia"/>
    <s v="debit"/>
  </r>
  <r>
    <n v="4531.07"/>
    <x v="61"/>
    <s v="02"/>
    <x v="2"/>
    <s v="2018"/>
    <d v="1899-12-30T09:13:28"/>
    <n v="0"/>
    <n v="0"/>
    <n v="0"/>
    <n v="12.06"/>
    <n v="4519.0099999999993"/>
    <x v="935"/>
    <s v="Australia"/>
    <s v="debit"/>
  </r>
  <r>
    <n v="17530.759999999998"/>
    <x v="61"/>
    <s v="02"/>
    <x v="2"/>
    <s v="2018"/>
    <d v="1899-12-30T09:17:56"/>
    <n v="0"/>
    <n v="0"/>
    <n v="0"/>
    <n v="10.77"/>
    <n v="17519.989999999998"/>
    <x v="301"/>
    <s v="Australia"/>
    <s v="debit"/>
  </r>
  <r>
    <n v="4877.91"/>
    <x v="61"/>
    <s v="02"/>
    <x v="2"/>
    <s v="2018"/>
    <d v="1899-12-30T09:22:24"/>
    <n v="0"/>
    <n v="0"/>
    <n v="0"/>
    <n v="8.02"/>
    <n v="4869.8899999999994"/>
    <x v="390"/>
    <s v="Australia"/>
    <s v="debit"/>
  </r>
  <r>
    <n v="4814.17"/>
    <x v="61"/>
    <s v="02"/>
    <x v="2"/>
    <s v="2018"/>
    <d v="1899-12-30T09:26:52"/>
    <n v="0"/>
    <n v="0"/>
    <n v="0"/>
    <n v="63.74"/>
    <n v="4750.43"/>
    <x v="1047"/>
    <s v="Australia"/>
    <s v="debit"/>
  </r>
  <r>
    <n v="6289.37"/>
    <x v="61"/>
    <s v="02"/>
    <x v="2"/>
    <s v="2018"/>
    <d v="1899-12-30T09:31:20"/>
    <n v="0"/>
    <n v="0"/>
    <n v="0"/>
    <n v="22.18"/>
    <n v="6267.19"/>
    <x v="583"/>
    <s v="Australia"/>
    <s v="debit"/>
  </r>
  <r>
    <n v="17520.98"/>
    <x v="61"/>
    <s v="02"/>
    <x v="2"/>
    <s v="2018"/>
    <d v="1899-12-30T09:35:48"/>
    <n v="0"/>
    <n v="0"/>
    <n v="0"/>
    <n v="9.7799999999999994"/>
    <n v="17511.2"/>
    <x v="618"/>
    <s v="Australia"/>
    <s v="debit"/>
  </r>
  <r>
    <n v="6250.94"/>
    <x v="61"/>
    <s v="02"/>
    <x v="2"/>
    <s v="2018"/>
    <d v="1899-12-30T09:40:16"/>
    <n v="0"/>
    <n v="0"/>
    <n v="0"/>
    <n v="38.43"/>
    <n v="6212.5099999999993"/>
    <x v="906"/>
    <s v="Australia"/>
    <s v="debit"/>
  </r>
  <r>
    <n v="677.4"/>
    <x v="61"/>
    <s v="02"/>
    <x v="2"/>
    <s v="2018"/>
    <d v="1899-12-30T09:44:43"/>
    <n v="0"/>
    <n v="0"/>
    <n v="0"/>
    <n v="5.96"/>
    <n v="671.43999999999994"/>
    <x v="1157"/>
    <s v="Australia"/>
    <s v="debit"/>
  </r>
  <r>
    <n v="2765.24"/>
    <x v="61"/>
    <s v="02"/>
    <x v="2"/>
    <s v="2018"/>
    <d v="1899-12-30T09:49:11"/>
    <n v="0"/>
    <n v="0"/>
    <n v="0"/>
    <n v="19.72"/>
    <n v="2745.52"/>
    <x v="611"/>
    <s v="Australia"/>
    <s v="debit"/>
  </r>
  <r>
    <n v="6229.9"/>
    <x v="61"/>
    <s v="02"/>
    <x v="2"/>
    <s v="2018"/>
    <d v="1899-12-30T09:53:39"/>
    <n v="0"/>
    <n v="0"/>
    <n v="0"/>
    <n v="21.04"/>
    <n v="6208.86"/>
    <x v="127"/>
    <s v="Australia"/>
    <s v="debit"/>
  </r>
  <r>
    <n v="615.54999999999995"/>
    <x v="61"/>
    <s v="02"/>
    <x v="2"/>
    <s v="2018"/>
    <d v="1899-12-30T09:58:07"/>
    <n v="0"/>
    <n v="0"/>
    <n v="0"/>
    <n v="61.85"/>
    <n v="553.69999999999993"/>
    <x v="38"/>
    <s v="Australia"/>
    <s v="debit"/>
  </r>
  <r>
    <n v="8252.7099999999991"/>
    <x v="61"/>
    <s v="02"/>
    <x v="2"/>
    <s v="2018"/>
    <d v="1899-12-30T10:05:41"/>
    <n v="0"/>
    <n v="0"/>
    <n v="0"/>
    <n v="11.18"/>
    <n v="8241.5299999999988"/>
    <x v="1416"/>
    <s v="Australia"/>
    <s v="debit"/>
  </r>
  <r>
    <n v="13049.59"/>
    <x v="61"/>
    <s v="02"/>
    <x v="2"/>
    <s v="2018"/>
    <d v="1899-12-30T10:15:29"/>
    <n v="0"/>
    <n v="0"/>
    <n v="0"/>
    <n v="74.099999999999994"/>
    <n v="12975.49"/>
    <x v="255"/>
    <s v="Australia"/>
    <s v="debit"/>
  </r>
  <r>
    <n v="2749.1"/>
    <x v="61"/>
    <s v="02"/>
    <x v="2"/>
    <s v="2018"/>
    <d v="1899-12-30T10:25:17"/>
    <n v="0"/>
    <n v="0"/>
    <n v="0"/>
    <n v="16.14"/>
    <n v="2732.96"/>
    <x v="231"/>
    <s v="Australia"/>
    <s v="debit"/>
  </r>
  <r>
    <n v="4490.72"/>
    <x v="61"/>
    <s v="02"/>
    <x v="2"/>
    <s v="2018"/>
    <d v="1899-12-30T10:35:05"/>
    <n v="0"/>
    <n v="0"/>
    <n v="0"/>
    <n v="3.92"/>
    <n v="4486.8"/>
    <x v="618"/>
    <s v="Australia"/>
    <s v="debit"/>
  </r>
  <r>
    <n v="5767.59"/>
    <x v="61"/>
    <s v="02"/>
    <x v="2"/>
    <s v="2018"/>
    <d v="1899-12-30T10:44:54"/>
    <n v="0"/>
    <n v="0"/>
    <n v="0"/>
    <n v="7.52"/>
    <n v="5760.07"/>
    <x v="331"/>
    <s v="Australia"/>
    <s v="debit"/>
  </r>
  <r>
    <n v="2744.3"/>
    <x v="61"/>
    <s v="02"/>
    <x v="2"/>
    <s v="2018"/>
    <d v="1899-12-30T10:54:42"/>
    <n v="0"/>
    <n v="0"/>
    <n v="0"/>
    <n v="4.8"/>
    <n v="2739.5"/>
    <x v="104"/>
    <s v="Australia"/>
    <s v="debit"/>
  </r>
  <r>
    <n v="17176.330000000002"/>
    <x v="61"/>
    <s v="02"/>
    <x v="2"/>
    <s v="2018"/>
    <d v="1899-12-30T11:00:00"/>
    <n v="0"/>
    <n v="0"/>
    <n v="0"/>
    <n v="45"/>
    <n v="17131.330000000002"/>
    <x v="4"/>
    <s v="Australia"/>
    <s v="debit"/>
  </r>
  <r>
    <n v="17139.54"/>
    <x v="61"/>
    <s v="02"/>
    <x v="2"/>
    <s v="2018"/>
    <d v="1899-12-30T11:00:00"/>
    <n v="0"/>
    <n v="0"/>
    <n v="0"/>
    <n v="4132.2299999999996"/>
    <n v="13007.310000000001"/>
    <x v="4"/>
    <s v="Australia"/>
    <s v="credit"/>
  </r>
  <r>
    <n v="4482.67"/>
    <x v="61"/>
    <s v="02"/>
    <x v="2"/>
    <s v="2018"/>
    <d v="1899-12-30T11:03:55"/>
    <n v="0"/>
    <n v="0"/>
    <n v="0"/>
    <n v="8.0500000000000007"/>
    <n v="4474.62"/>
    <x v="618"/>
    <s v="Australia"/>
    <s v="debit"/>
  </r>
  <r>
    <n v="6214.95"/>
    <x v="61"/>
    <s v="02"/>
    <x v="2"/>
    <s v="2018"/>
    <d v="1899-12-30T11:12:28"/>
    <n v="0"/>
    <n v="0"/>
    <n v="0"/>
    <n v="14.95"/>
    <n v="6200"/>
    <x v="1074"/>
    <s v="Australia"/>
    <s v="debit"/>
  </r>
  <r>
    <n v="602.23"/>
    <x v="61"/>
    <s v="02"/>
    <x v="2"/>
    <s v="2018"/>
    <d v="1899-12-30T11:21:01"/>
    <n v="0"/>
    <n v="0"/>
    <n v="0"/>
    <n v="13.32"/>
    <n v="588.91"/>
    <x v="1417"/>
    <s v="Australia"/>
    <s v="debit"/>
  </r>
  <r>
    <n v="17484.63"/>
    <x v="61"/>
    <s v="02"/>
    <x v="2"/>
    <s v="2018"/>
    <d v="1899-12-30T11:29:34"/>
    <n v="0"/>
    <n v="0"/>
    <n v="0"/>
    <n v="36.35"/>
    <n v="17448.280000000002"/>
    <x v="1036"/>
    <s v="Australia"/>
    <s v="debit"/>
  </r>
  <r>
    <n v="7915.01"/>
    <x v="61"/>
    <s v="02"/>
    <x v="2"/>
    <s v="2018"/>
    <d v="1899-12-30T11:38:07"/>
    <n v="0"/>
    <n v="0"/>
    <n v="0"/>
    <n v="1.79"/>
    <n v="7913.22"/>
    <x v="611"/>
    <s v="Australia"/>
    <s v="debit"/>
  </r>
  <r>
    <n v="59538.06"/>
    <x v="61"/>
    <s v="02"/>
    <x v="2"/>
    <s v="2018"/>
    <d v="1899-12-30T11:46:39"/>
    <n v="0"/>
    <n v="0"/>
    <n v="0"/>
    <n v="9.7799999999999994"/>
    <n v="59528.28"/>
    <x v="96"/>
    <s v="Australia"/>
    <s v="debit"/>
  </r>
  <r>
    <n v="14475.36"/>
    <x v="61"/>
    <s v="02"/>
    <x v="2"/>
    <s v="2018"/>
    <d v="1899-12-30T11:55:12"/>
    <n v="0"/>
    <n v="0"/>
    <n v="0"/>
    <n v="64.8"/>
    <n v="14410.560000000001"/>
    <x v="508"/>
    <s v="Australia"/>
    <s v="debit"/>
  </r>
  <r>
    <n v="19619.57"/>
    <x v="61"/>
    <s v="02"/>
    <x v="2"/>
    <s v="2018"/>
    <d v="1899-12-30T12:00:00"/>
    <n v="0"/>
    <n v="0"/>
    <n v="0"/>
    <n v="2443.2399999999998"/>
    <n v="17176.330000000002"/>
    <x v="4"/>
    <s v="Australia"/>
    <s v="credit"/>
  </r>
  <r>
    <n v="10319.92"/>
    <x v="61"/>
    <s v="02"/>
    <x v="2"/>
    <s v="2018"/>
    <d v="1899-12-30T12:10:59"/>
    <n v="0"/>
    <n v="0"/>
    <n v="0"/>
    <n v="17.920000000000002"/>
    <n v="10302"/>
    <x v="258"/>
    <s v="Australia"/>
    <s v="debit"/>
  </r>
  <r>
    <n v="11092.72"/>
    <x v="61"/>
    <s v="02"/>
    <x v="2"/>
    <s v="2018"/>
    <d v="1899-12-30T12:35:59"/>
    <n v="0"/>
    <n v="0"/>
    <n v="0"/>
    <n v="47.09"/>
    <n v="11045.63"/>
    <x v="18"/>
    <s v="Australia"/>
    <s v="debit"/>
  </r>
  <r>
    <n v="17705.560000000001"/>
    <x v="61"/>
    <s v="02"/>
    <x v="2"/>
    <s v="2018"/>
    <d v="1899-12-30T13:00:00"/>
    <n v="0"/>
    <n v="0"/>
    <n v="0"/>
    <n v="117"/>
    <n v="17588.560000000001"/>
    <x v="4"/>
    <s v="Australia"/>
    <s v="debit"/>
  </r>
  <r>
    <n v="5033.1099999999997"/>
    <x v="61"/>
    <s v="02"/>
    <x v="2"/>
    <s v="2018"/>
    <d v="1899-12-30T13:00:00"/>
    <n v="0"/>
    <n v="0"/>
    <n v="0"/>
    <n v="996.24"/>
    <n v="4036.87"/>
    <x v="4"/>
    <s v="Australia"/>
    <s v="credit"/>
  </r>
  <r>
    <n v="8237.51"/>
    <x v="61"/>
    <s v="02"/>
    <x v="2"/>
    <s v="2018"/>
    <d v="1899-12-30T13:01:01"/>
    <n v="0"/>
    <n v="0"/>
    <n v="0"/>
    <n v="15.2"/>
    <n v="8222.31"/>
    <x v="266"/>
    <s v="Australia"/>
    <s v="debit"/>
  </r>
  <r>
    <n v="4443.5200000000004"/>
    <x v="61"/>
    <s v="02"/>
    <x v="2"/>
    <s v="2018"/>
    <d v="1899-12-30T13:26:39"/>
    <n v="0"/>
    <n v="0"/>
    <n v="0"/>
    <n v="19.739999999999998"/>
    <n v="4423.7800000000007"/>
    <x v="199"/>
    <s v="Australia"/>
    <s v="debit"/>
  </r>
  <r>
    <n v="202823.07"/>
    <x v="61"/>
    <s v="02"/>
    <x v="2"/>
    <s v="2018"/>
    <d v="1899-12-30T13:52:18"/>
    <n v="0"/>
    <n v="0"/>
    <n v="0"/>
    <n v="52.93"/>
    <n v="202770.14"/>
    <x v="1072"/>
    <s v="Australia"/>
    <s v="debit"/>
  </r>
  <r>
    <n v="25355.98"/>
    <x v="61"/>
    <s v="02"/>
    <x v="2"/>
    <s v="2018"/>
    <d v="1899-12-30T14:00:00"/>
    <n v="0"/>
    <n v="0"/>
    <n v="0"/>
    <n v="39"/>
    <n v="25316.98"/>
    <x v="4"/>
    <s v="Australia"/>
    <s v="debit"/>
  </r>
  <r>
    <n v="5525.93"/>
    <x v="61"/>
    <s v="02"/>
    <x v="2"/>
    <s v="2018"/>
    <d v="1899-12-30T14:00:00"/>
    <n v="0"/>
    <n v="0"/>
    <n v="0"/>
    <n v="761.33"/>
    <n v="4764.6000000000004"/>
    <x v="4"/>
    <s v="Australia"/>
    <s v="credit"/>
  </r>
  <r>
    <n v="9070.06"/>
    <x v="61"/>
    <s v="02"/>
    <x v="2"/>
    <s v="2018"/>
    <d v="1899-12-30T14:00:00"/>
    <n v="0"/>
    <n v="0"/>
    <n v="0"/>
    <n v="28"/>
    <n v="9042.06"/>
    <x v="4"/>
    <s v="Australia"/>
    <s v="debit"/>
  </r>
  <r>
    <n v="6300.23"/>
    <x v="61"/>
    <s v="02"/>
    <x v="2"/>
    <s v="2018"/>
    <d v="1899-12-30T14:00:00"/>
    <n v="0"/>
    <n v="0"/>
    <n v="0"/>
    <n v="1037.07"/>
    <n v="5263.16"/>
    <x v="4"/>
    <s v="Australia"/>
    <s v="credit"/>
  </r>
  <r>
    <n v="8502.34"/>
    <x v="61"/>
    <s v="02"/>
    <x v="2"/>
    <s v="2018"/>
    <d v="1899-12-30T14:08:08"/>
    <n v="0"/>
    <n v="0"/>
    <n v="0"/>
    <n v="22.22"/>
    <n v="8480.1200000000008"/>
    <x v="59"/>
    <s v="Australia"/>
    <s v="debit"/>
  </r>
  <r>
    <n v="59474.19"/>
    <x v="61"/>
    <s v="02"/>
    <x v="2"/>
    <s v="2018"/>
    <d v="1899-12-30T14:19:46"/>
    <n v="0"/>
    <n v="0"/>
    <n v="0"/>
    <n v="63.87"/>
    <n v="59410.32"/>
    <x v="444"/>
    <s v="Australia"/>
    <s v="debit"/>
  </r>
  <r>
    <n v="4784.6099999999997"/>
    <x v="61"/>
    <s v="02"/>
    <x v="2"/>
    <s v="2018"/>
    <d v="1899-12-30T14:31:23"/>
    <n v="0"/>
    <n v="0"/>
    <n v="0"/>
    <n v="29.56"/>
    <n v="4755.0499999999993"/>
    <x v="1011"/>
    <s v="Australia"/>
    <s v="debit"/>
  </r>
  <r>
    <n v="590.36"/>
    <x v="61"/>
    <s v="02"/>
    <x v="2"/>
    <s v="2018"/>
    <d v="1899-12-30T14:43:01"/>
    <n v="0"/>
    <n v="0"/>
    <n v="0"/>
    <n v="11.87"/>
    <n v="578.49"/>
    <x v="468"/>
    <s v="Australia"/>
    <s v="debit"/>
  </r>
  <r>
    <n v="59427.98"/>
    <x v="61"/>
    <s v="02"/>
    <x v="2"/>
    <s v="2018"/>
    <d v="1899-12-30T14:54:39"/>
    <n v="0"/>
    <n v="0"/>
    <n v="0"/>
    <n v="46.21"/>
    <n v="59381.770000000004"/>
    <x v="488"/>
    <s v="Australia"/>
    <s v="debit"/>
  </r>
  <r>
    <n v="6128.66"/>
    <x v="61"/>
    <s v="02"/>
    <x v="2"/>
    <s v="2018"/>
    <d v="1899-12-30T15:00:00"/>
    <n v="0"/>
    <n v="0"/>
    <n v="0"/>
    <n v="32"/>
    <n v="6096.66"/>
    <x v="4"/>
    <s v="Australia"/>
    <s v="debit"/>
  </r>
  <r>
    <n v="4525.49"/>
    <x v="61"/>
    <s v="02"/>
    <x v="2"/>
    <s v="2018"/>
    <d v="1899-12-30T15:05:05"/>
    <n v="0"/>
    <n v="0"/>
    <n v="0"/>
    <n v="5.58"/>
    <n v="4519.91"/>
    <x v="89"/>
    <s v="Australia"/>
    <s v="debit"/>
  </r>
  <r>
    <n v="202795.58"/>
    <x v="61"/>
    <s v="02"/>
    <x v="2"/>
    <s v="2018"/>
    <d v="1899-12-30T15:14:31"/>
    <n v="0"/>
    <n v="0"/>
    <n v="0"/>
    <n v="27.49"/>
    <n v="202768.09"/>
    <x v="844"/>
    <s v="Australia"/>
    <s v="debit"/>
  </r>
  <r>
    <n v="6160.66"/>
    <x v="61"/>
    <s v="02"/>
    <x v="2"/>
    <s v="2018"/>
    <d v="1899-12-30T15:23:57"/>
    <n v="0"/>
    <n v="0"/>
    <n v="0"/>
    <n v="54.29"/>
    <n v="6106.37"/>
    <x v="1418"/>
    <s v="Australia"/>
    <s v="debit"/>
  </r>
  <r>
    <n v="17466.939999999999"/>
    <x v="61"/>
    <s v="02"/>
    <x v="2"/>
    <s v="2018"/>
    <d v="1899-12-30T15:33:23"/>
    <n v="0"/>
    <n v="0"/>
    <n v="0"/>
    <n v="17.690000000000001"/>
    <n v="17449.25"/>
    <x v="1021"/>
    <s v="Australia"/>
    <s v="debit"/>
  </r>
  <r>
    <n v="59313.87"/>
    <x v="61"/>
    <s v="02"/>
    <x v="2"/>
    <s v="2018"/>
    <d v="1899-12-30T15:42:49"/>
    <n v="0"/>
    <n v="0"/>
    <n v="0"/>
    <n v="114.11"/>
    <n v="59199.76"/>
    <x v="304"/>
    <s v="Australia"/>
    <s v="debit"/>
  </r>
  <r>
    <n v="8473.51"/>
    <x v="61"/>
    <s v="02"/>
    <x v="2"/>
    <s v="2018"/>
    <d v="1899-12-30T15:52:15"/>
    <n v="0"/>
    <n v="0"/>
    <n v="0"/>
    <n v="28.83"/>
    <n v="8444.68"/>
    <x v="1419"/>
    <s v="Australia"/>
    <s v="debit"/>
  </r>
  <r>
    <n v="6042.15"/>
    <x v="61"/>
    <s v="02"/>
    <x v="2"/>
    <s v="2018"/>
    <d v="1899-12-30T16:00:00"/>
    <n v="0"/>
    <n v="0"/>
    <n v="0"/>
    <n v="970.47"/>
    <n v="5071.6799999999994"/>
    <x v="4"/>
    <s v="Australia"/>
    <s v="credit"/>
  </r>
  <r>
    <n v="40675.199999999997"/>
    <x v="61"/>
    <s v="02"/>
    <x v="2"/>
    <s v="2018"/>
    <d v="1899-12-30T16:00:00"/>
    <n v="0"/>
    <n v="0"/>
    <n v="0"/>
    <n v="1757.82"/>
    <n v="38917.379999999997"/>
    <x v="4"/>
    <s v="Australia"/>
    <s v="credit"/>
  </r>
  <r>
    <n v="9936.73"/>
    <x v="61"/>
    <s v="02"/>
    <x v="2"/>
    <s v="2018"/>
    <d v="1899-12-30T16:00:00"/>
    <n v="0"/>
    <n v="0"/>
    <n v="0"/>
    <n v="46"/>
    <n v="9890.73"/>
    <x v="4"/>
    <s v="Australia"/>
    <s v="debit"/>
  </r>
  <r>
    <n v="8111.45"/>
    <x v="61"/>
    <s v="02"/>
    <x v="2"/>
    <s v="2018"/>
    <d v="1899-12-30T16:00:00"/>
    <n v="0"/>
    <n v="0"/>
    <n v="0"/>
    <n v="355"/>
    <n v="7756.45"/>
    <x v="4"/>
    <s v="Australia"/>
    <s v="debit"/>
  </r>
  <r>
    <n v="2733.56"/>
    <x v="61"/>
    <s v="02"/>
    <x v="2"/>
    <s v="2018"/>
    <d v="1899-12-30T16:04:51"/>
    <n v="0"/>
    <n v="0"/>
    <n v="0"/>
    <n v="10.74"/>
    <n v="2722.82"/>
    <x v="170"/>
    <s v="Australia"/>
    <s v="debit"/>
  </r>
  <r>
    <n v="4423.91"/>
    <x v="61"/>
    <s v="02"/>
    <x v="2"/>
    <s v="2018"/>
    <d v="1899-12-30T16:31:53"/>
    <n v="0"/>
    <n v="0"/>
    <n v="0"/>
    <n v="14.96"/>
    <n v="4408.95"/>
    <x v="510"/>
    <s v="Australia"/>
    <s v="debit"/>
  </r>
  <r>
    <n v="20246.150000000001"/>
    <x v="61"/>
    <s v="02"/>
    <x v="2"/>
    <s v="2018"/>
    <d v="1899-12-30T16:58:55"/>
    <n v="0"/>
    <n v="0"/>
    <n v="0"/>
    <n v="14.84"/>
    <n v="20231.310000000001"/>
    <x v="153"/>
    <s v="Australia"/>
    <s v="debit"/>
  </r>
  <r>
    <n v="10967.72"/>
    <x v="61"/>
    <s v="02"/>
    <x v="2"/>
    <s v="2018"/>
    <d v="1899-12-30T17:00:00"/>
    <n v="0"/>
    <n v="0"/>
    <n v="0"/>
    <n v="125"/>
    <n v="10842.72"/>
    <x v="4"/>
    <s v="Australia"/>
    <s v="debit"/>
  </r>
  <r>
    <n v="17524.560000000001"/>
    <x v="61"/>
    <s v="02"/>
    <x v="2"/>
    <s v="2018"/>
    <d v="1899-12-30T17:00:00"/>
    <n v="0"/>
    <n v="0"/>
    <n v="0"/>
    <n v="181"/>
    <n v="17343.560000000001"/>
    <x v="4"/>
    <s v="Australia"/>
    <s v="debit"/>
  </r>
  <r>
    <n v="7975.12"/>
    <x v="61"/>
    <s v="02"/>
    <x v="2"/>
    <s v="2018"/>
    <d v="1899-12-30T17:00:00"/>
    <n v="0"/>
    <n v="0"/>
    <n v="0"/>
    <n v="27"/>
    <n v="7948.12"/>
    <x v="4"/>
    <s v="Australia"/>
    <s v="debit"/>
  </r>
  <r>
    <n v="1592.49"/>
    <x v="61"/>
    <s v="02"/>
    <x v="2"/>
    <s v="2018"/>
    <d v="1899-12-30T17:00:00"/>
    <n v="0"/>
    <n v="0"/>
    <n v="0"/>
    <n v="1002.13"/>
    <n v="590.36"/>
    <x v="4"/>
    <s v="Australia"/>
    <s v="credit"/>
  </r>
  <r>
    <n v="5077.9799999999996"/>
    <x v="61"/>
    <s v="02"/>
    <x v="2"/>
    <s v="2018"/>
    <d v="1899-12-30T17:00:00"/>
    <n v="0"/>
    <n v="0"/>
    <n v="0"/>
    <n v="1099.7"/>
    <n v="3978.2799999999997"/>
    <x v="4"/>
    <s v="Australia"/>
    <s v="credit"/>
  </r>
  <r>
    <n v="6388.07"/>
    <x v="61"/>
    <s v="02"/>
    <x v="2"/>
    <s v="2018"/>
    <d v="1899-12-30T17:00:00"/>
    <n v="0"/>
    <n v="0"/>
    <n v="0"/>
    <n v="1272.47"/>
    <n v="5115.5999999999995"/>
    <x v="4"/>
    <s v="Australia"/>
    <s v="credit"/>
  </r>
  <r>
    <n v="5324.14"/>
    <x v="61"/>
    <s v="02"/>
    <x v="2"/>
    <s v="2018"/>
    <d v="1899-12-30T17:00:00"/>
    <n v="0"/>
    <n v="0"/>
    <n v="0"/>
    <n v="20"/>
    <n v="5304.14"/>
    <x v="4"/>
    <s v="Australia"/>
    <s v="debit"/>
  </r>
  <r>
    <n v="9391.41"/>
    <x v="61"/>
    <s v="02"/>
    <x v="2"/>
    <s v="2018"/>
    <d v="1899-12-30T17:00:00"/>
    <n v="0"/>
    <n v="0"/>
    <n v="0"/>
    <n v="3517.61"/>
    <n v="5873.7999999999993"/>
    <x v="4"/>
    <s v="Australia"/>
    <s v="credit"/>
  </r>
  <r>
    <n v="6572.32"/>
    <x v="61"/>
    <s v="02"/>
    <x v="2"/>
    <s v="2018"/>
    <d v="1899-12-30T17:00:00"/>
    <n v="0"/>
    <n v="0"/>
    <n v="0"/>
    <n v="982.71"/>
    <n v="5589.61"/>
    <x v="4"/>
    <s v="Australia"/>
    <s v="credit"/>
  </r>
  <r>
    <n v="59233.98"/>
    <x v="61"/>
    <s v="02"/>
    <x v="2"/>
    <s v="2018"/>
    <d v="1899-12-30T17:19:11"/>
    <n v="0"/>
    <n v="0"/>
    <n v="0"/>
    <n v="79.89"/>
    <n v="59154.090000000004"/>
    <x v="1053"/>
    <s v="Australia"/>
    <s v="debit"/>
  </r>
  <r>
    <n v="4383.32"/>
    <x v="61"/>
    <s v="02"/>
    <x v="2"/>
    <s v="2018"/>
    <d v="1899-12-30T17:39:11"/>
    <n v="0"/>
    <n v="0"/>
    <n v="0"/>
    <n v="40.590000000000003"/>
    <n v="4342.7299999999996"/>
    <x v="787"/>
    <s v="Australia"/>
    <s v="debit"/>
  </r>
  <r>
    <n v="13302.23"/>
    <x v="61"/>
    <s v="02"/>
    <x v="2"/>
    <s v="2018"/>
    <d v="1899-12-30T17:59:11"/>
    <n v="0"/>
    <n v="0"/>
    <n v="0"/>
    <n v="341.78"/>
    <n v="12960.449999999999"/>
    <x v="6"/>
    <s v="Australia"/>
    <s v="debit"/>
  </r>
  <r>
    <n v="20312.96"/>
    <x v="61"/>
    <s v="02"/>
    <x v="2"/>
    <s v="2018"/>
    <d v="1899-12-30T18:00:00"/>
    <n v="0"/>
    <n v="0"/>
    <n v="0"/>
    <n v="45"/>
    <n v="20267.96"/>
    <x v="4"/>
    <s v="Australia"/>
    <s v="debit"/>
  </r>
  <r>
    <n v="42430.36"/>
    <x v="61"/>
    <s v="02"/>
    <x v="2"/>
    <s v="2018"/>
    <d v="1899-12-30T18:00:00"/>
    <n v="0"/>
    <n v="0"/>
    <n v="0"/>
    <n v="29"/>
    <n v="42401.36"/>
    <x v="4"/>
    <s v="Australia"/>
    <s v="debit"/>
  </r>
  <r>
    <n v="202766.58"/>
    <x v="61"/>
    <s v="02"/>
    <x v="2"/>
    <s v="2018"/>
    <d v="1899-12-30T18:00:00"/>
    <n v="0"/>
    <n v="0"/>
    <n v="0"/>
    <n v="29"/>
    <n v="202737.58"/>
    <x v="4"/>
    <s v="Australia"/>
    <s v="debit"/>
  </r>
  <r>
    <n v="6165.23"/>
    <x v="61"/>
    <s v="02"/>
    <x v="2"/>
    <s v="2018"/>
    <d v="1899-12-30T18:00:00"/>
    <n v="0"/>
    <n v="0"/>
    <n v="0"/>
    <n v="135"/>
    <n v="6030.23"/>
    <x v="4"/>
    <s v="Australia"/>
    <s v="debit"/>
  </r>
  <r>
    <n v="7889.94"/>
    <x v="61"/>
    <s v="02"/>
    <x v="2"/>
    <s v="2018"/>
    <d v="1899-12-30T18:36:55"/>
    <n v="0"/>
    <n v="0"/>
    <n v="0"/>
    <n v="25.07"/>
    <n v="7864.87"/>
    <x v="488"/>
    <s v="Australia"/>
    <s v="debit"/>
  </r>
  <r>
    <n v="5515.25"/>
    <x v="61"/>
    <s v="02"/>
    <x v="2"/>
    <s v="2018"/>
    <d v="1899-12-30T19:09:18"/>
    <n v="0"/>
    <n v="0"/>
    <n v="0"/>
    <n v="10.68"/>
    <n v="5504.57"/>
    <x v="381"/>
    <s v="Australia"/>
    <s v="debit"/>
  </r>
  <r>
    <n v="10230.18"/>
    <x v="61"/>
    <s v="02"/>
    <x v="2"/>
    <s v="2018"/>
    <d v="1899-12-30T19:32:33"/>
    <n v="0"/>
    <n v="0"/>
    <n v="0"/>
    <n v="89.74"/>
    <n v="10140.44"/>
    <x v="516"/>
    <s v="Australia"/>
    <s v="debit"/>
  </r>
  <r>
    <n v="4352.8"/>
    <x v="61"/>
    <s v="02"/>
    <x v="2"/>
    <s v="2018"/>
    <d v="1899-12-30T19:55:48"/>
    <n v="0"/>
    <n v="0"/>
    <n v="0"/>
    <n v="30.52"/>
    <n v="4322.28"/>
    <x v="1135"/>
    <s v="Australia"/>
    <s v="debit"/>
  </r>
  <r>
    <n v="14336.94"/>
    <x v="61"/>
    <s v="02"/>
    <x v="2"/>
    <s v="2018"/>
    <d v="1899-12-30T20:00:00"/>
    <n v="0"/>
    <n v="0"/>
    <n v="0"/>
    <n v="20"/>
    <n v="14316.94"/>
    <x v="4"/>
    <s v="Australia"/>
    <s v="debit"/>
  </r>
  <r>
    <n v="14218.66"/>
    <x v="61"/>
    <s v="02"/>
    <x v="2"/>
    <s v="2018"/>
    <d v="1899-12-30T20:00:00"/>
    <n v="0"/>
    <n v="0"/>
    <n v="0"/>
    <n v="34"/>
    <n v="14184.66"/>
    <x v="4"/>
    <s v="Australia"/>
    <s v="debit"/>
  </r>
  <r>
    <n v="6666.48"/>
    <x v="61"/>
    <s v="02"/>
    <x v="2"/>
    <s v="2018"/>
    <d v="1899-12-30T20:00:00"/>
    <n v="0"/>
    <n v="0"/>
    <n v="0"/>
    <n v="195"/>
    <n v="6471.48"/>
    <x v="4"/>
    <s v="Australia"/>
    <s v="debit"/>
  </r>
  <r>
    <n v="4514.79"/>
    <x v="61"/>
    <s v="02"/>
    <x v="2"/>
    <s v="2018"/>
    <d v="1899-12-30T20:34:09"/>
    <n v="0"/>
    <n v="0"/>
    <n v="0"/>
    <n v="10.7"/>
    <n v="4504.09"/>
    <x v="406"/>
    <s v="Australia"/>
    <s v="debit"/>
  </r>
  <r>
    <n v="50650.71"/>
    <x v="61"/>
    <s v="02"/>
    <x v="2"/>
    <s v="2018"/>
    <d v="1899-12-30T21:00:00"/>
    <n v="0"/>
    <n v="0"/>
    <n v="0"/>
    <n v="86"/>
    <n v="50564.71"/>
    <x v="4"/>
    <s v="Australia"/>
    <s v="debit"/>
  </r>
  <r>
    <n v="4344.79"/>
    <x v="61"/>
    <s v="02"/>
    <x v="2"/>
    <s v="2018"/>
    <d v="1899-12-30T21:09:44"/>
    <n v="0"/>
    <n v="0"/>
    <n v="0"/>
    <n v="8.01"/>
    <n v="4336.78"/>
    <x v="1097"/>
    <s v="Australia"/>
    <s v="debit"/>
  </r>
  <r>
    <n v="9336.98"/>
    <x v="61"/>
    <s v="02"/>
    <x v="2"/>
    <s v="2018"/>
    <d v="1899-12-30T21:35:23"/>
    <n v="0"/>
    <n v="0"/>
    <n v="0"/>
    <n v="54.43"/>
    <n v="9282.5499999999993"/>
    <x v="141"/>
    <s v="Australia"/>
    <s v="debit"/>
  </r>
  <r>
    <n v="5397.93"/>
    <x v="61"/>
    <s v="02"/>
    <x v="2"/>
    <s v="2018"/>
    <d v="1899-12-30T22:00:00"/>
    <n v="0"/>
    <n v="0"/>
    <n v="0"/>
    <n v="109"/>
    <n v="5288.93"/>
    <x v="4"/>
    <s v="Australia"/>
    <s v="debit"/>
  </r>
  <r>
    <n v="13682.84"/>
    <x v="61"/>
    <s v="02"/>
    <x v="2"/>
    <s v="2018"/>
    <d v="1899-12-30T22:00:00"/>
    <n v="0"/>
    <n v="0"/>
    <n v="0"/>
    <n v="108"/>
    <n v="13574.84"/>
    <x v="4"/>
    <s v="Australia"/>
    <s v="debit"/>
  </r>
  <r>
    <n v="10212.540000000001"/>
    <x v="61"/>
    <s v="02"/>
    <x v="2"/>
    <s v="2018"/>
    <d v="1899-12-30T22:01:10"/>
    <n v="0"/>
    <n v="0"/>
    <n v="0"/>
    <n v="17.64"/>
    <n v="10194.900000000001"/>
    <x v="1420"/>
    <s v="Australia"/>
    <s v="debit"/>
  </r>
  <r>
    <n v="3537.33"/>
    <x v="61"/>
    <s v="02"/>
    <x v="2"/>
    <s v="2018"/>
    <d v="1899-12-30T22:30:35"/>
    <n v="0"/>
    <n v="0"/>
    <n v="0"/>
    <n v="16.36"/>
    <n v="3520.97"/>
    <x v="6"/>
    <s v="Australia"/>
    <s v="debit"/>
  </r>
  <r>
    <n v="14788.58"/>
    <x v="61"/>
    <s v="02"/>
    <x v="2"/>
    <s v="2018"/>
    <d v="1899-12-30T22:59:59"/>
    <n v="0"/>
    <n v="0"/>
    <n v="0"/>
    <n v="8.1300000000000008"/>
    <n v="14780.45"/>
    <x v="206"/>
    <s v="Australia"/>
    <s v="debit"/>
  </r>
  <r>
    <n v="9223.7900000000009"/>
    <x v="61"/>
    <s v="02"/>
    <x v="2"/>
    <s v="2018"/>
    <d v="1899-12-30T23:00:00"/>
    <n v="0"/>
    <n v="0"/>
    <n v="0"/>
    <n v="40"/>
    <n v="9183.7900000000009"/>
    <x v="4"/>
    <s v="Australia"/>
    <s v="debit"/>
  </r>
  <r>
    <n v="1490.49"/>
    <x v="61"/>
    <s v="02"/>
    <x v="2"/>
    <s v="2018"/>
    <d v="1899-12-30T23:00:00"/>
    <n v="0"/>
    <n v="0"/>
    <n v="0"/>
    <n v="102"/>
    <n v="1388.49"/>
    <x v="4"/>
    <s v="Australia"/>
    <s v="debit"/>
  </r>
  <r>
    <n v="8201.86"/>
    <x v="62"/>
    <s v="03"/>
    <x v="2"/>
    <s v="2018"/>
    <d v="1899-12-30T00:28:53"/>
    <n v="0"/>
    <n v="0"/>
    <n v="0"/>
    <n v="35.65"/>
    <n v="8166.2100000000009"/>
    <x v="1421"/>
    <s v="Australia"/>
    <s v="debit"/>
  </r>
  <r>
    <n v="14782.24"/>
    <x v="62"/>
    <s v="03"/>
    <x v="2"/>
    <s v="2018"/>
    <d v="1899-12-30T01:09:59"/>
    <n v="0"/>
    <n v="0"/>
    <n v="0"/>
    <n v="6.34"/>
    <n v="14775.9"/>
    <x v="136"/>
    <s v="Australia"/>
    <s v="debit"/>
  </r>
  <r>
    <n v="3503.32"/>
    <x v="62"/>
    <s v="03"/>
    <x v="2"/>
    <s v="2018"/>
    <d v="1899-12-30T01:32:43"/>
    <n v="0"/>
    <n v="0"/>
    <n v="0"/>
    <n v="34.01"/>
    <n v="3469.31"/>
    <x v="608"/>
    <s v="Australia"/>
    <s v="debit"/>
  </r>
  <r>
    <n v="2706.07"/>
    <x v="62"/>
    <s v="03"/>
    <x v="2"/>
    <s v="2018"/>
    <d v="1899-12-30T01:55:27"/>
    <n v="0"/>
    <n v="0"/>
    <n v="0"/>
    <n v="27.49"/>
    <n v="2678.5800000000004"/>
    <x v="1036"/>
    <s v="Australia"/>
    <s v="debit"/>
  </r>
  <r>
    <n v="6060.99"/>
    <x v="62"/>
    <s v="03"/>
    <x v="2"/>
    <s v="2018"/>
    <d v="1899-12-30T03:00:00"/>
    <n v="0"/>
    <n v="0"/>
    <n v="0"/>
    <n v="1225"/>
    <n v="4835.99"/>
    <x v="4"/>
    <s v="Australia"/>
    <s v="debit"/>
  </r>
  <r>
    <n v="2705.97"/>
    <x v="62"/>
    <s v="03"/>
    <x v="2"/>
    <s v="2018"/>
    <d v="1899-12-30T03:19:59"/>
    <n v="0"/>
    <n v="0"/>
    <n v="0"/>
    <n v="0.1"/>
    <n v="2705.87"/>
    <x v="611"/>
    <s v="Australia"/>
    <s v="debit"/>
  </r>
  <r>
    <n v="41704.82"/>
    <x v="62"/>
    <s v="03"/>
    <x v="2"/>
    <s v="2018"/>
    <d v="1899-12-30T04:00:00"/>
    <n v="0"/>
    <n v="0"/>
    <n v="0"/>
    <n v="124"/>
    <n v="41580.82"/>
    <x v="4"/>
    <s v="Australia"/>
    <s v="debit"/>
  </r>
  <r>
    <n v="202631.18"/>
    <x v="62"/>
    <s v="03"/>
    <x v="2"/>
    <s v="2018"/>
    <d v="1899-12-30T04:21:49"/>
    <n v="0"/>
    <n v="0"/>
    <n v="0"/>
    <n v="135.4"/>
    <n v="202495.78"/>
    <x v="255"/>
    <s v="Australia"/>
    <s v="debit"/>
  </r>
  <r>
    <n v="5501.31"/>
    <x v="62"/>
    <s v="03"/>
    <x v="2"/>
    <s v="2018"/>
    <d v="1899-12-30T04:44:32"/>
    <n v="0"/>
    <n v="0"/>
    <n v="0"/>
    <n v="13.94"/>
    <n v="5487.3700000000008"/>
    <x v="29"/>
    <s v="Australia"/>
    <s v="debit"/>
  </r>
  <r>
    <n v="17194.490000000002"/>
    <x v="62"/>
    <s v="03"/>
    <x v="2"/>
    <s v="2018"/>
    <d v="1899-12-30T06:00:00"/>
    <n v="0"/>
    <n v="0"/>
    <n v="0"/>
    <n v="21"/>
    <n v="17173.490000000002"/>
    <x v="4"/>
    <s v="Australia"/>
    <s v="debit"/>
  </r>
  <r>
    <n v="13022.59"/>
    <x v="62"/>
    <s v="03"/>
    <x v="2"/>
    <s v="2018"/>
    <d v="1899-12-30T06:00:00"/>
    <n v="0"/>
    <n v="0"/>
    <n v="0"/>
    <n v="27"/>
    <n v="12995.59"/>
    <x v="4"/>
    <s v="Australia"/>
    <s v="debit"/>
  </r>
  <r>
    <n v="2510.9699999999998"/>
    <x v="62"/>
    <s v="03"/>
    <x v="2"/>
    <s v="2018"/>
    <d v="1899-12-30T06:00:00"/>
    <n v="0"/>
    <n v="0"/>
    <n v="0"/>
    <n v="195"/>
    <n v="2315.9699999999998"/>
    <x v="4"/>
    <s v="Australia"/>
    <s v="debit"/>
  </r>
  <r>
    <n v="50503.71"/>
    <x v="62"/>
    <s v="03"/>
    <x v="2"/>
    <s v="2018"/>
    <d v="1899-12-30T06:00:00"/>
    <n v="0"/>
    <n v="0"/>
    <n v="0"/>
    <n v="147"/>
    <n v="50356.71"/>
    <x v="4"/>
    <s v="Australia"/>
    <s v="debit"/>
  </r>
  <r>
    <n v="6147.95"/>
    <x v="62"/>
    <s v="03"/>
    <x v="2"/>
    <s v="2018"/>
    <d v="1899-12-30T06:00:00"/>
    <n v="0"/>
    <n v="0"/>
    <n v="0"/>
    <n v="29"/>
    <n v="6118.95"/>
    <x v="4"/>
    <s v="Australia"/>
    <s v="debit"/>
  </r>
  <r>
    <n v="17442.54"/>
    <x v="62"/>
    <s v="03"/>
    <x v="2"/>
    <s v="2018"/>
    <d v="1899-12-30T06:09:59"/>
    <n v="0"/>
    <n v="0"/>
    <n v="0"/>
    <n v="24.4"/>
    <n v="17418.14"/>
    <x v="1404"/>
    <s v="Australia"/>
    <s v="debit"/>
  </r>
  <r>
    <n v="17499.560000000001"/>
    <x v="62"/>
    <s v="03"/>
    <x v="2"/>
    <s v="2018"/>
    <d v="1899-12-30T07:00:00"/>
    <n v="0"/>
    <n v="0"/>
    <n v="0"/>
    <n v="25"/>
    <n v="17474.560000000001"/>
    <x v="4"/>
    <s v="Australia"/>
    <s v="debit"/>
  </r>
  <r>
    <n v="69015.11"/>
    <x v="62"/>
    <s v="03"/>
    <x v="2"/>
    <s v="2018"/>
    <d v="1899-12-30T07:00:00"/>
    <n v="0"/>
    <n v="0"/>
    <n v="0"/>
    <n v="131"/>
    <n v="68884.11"/>
    <x v="4"/>
    <s v="Australia"/>
    <s v="debit"/>
  </r>
  <r>
    <n v="9468.0300000000007"/>
    <x v="62"/>
    <s v="03"/>
    <x v="2"/>
    <s v="2018"/>
    <d v="1899-12-30T07:00:00"/>
    <n v="0"/>
    <n v="0"/>
    <n v="0"/>
    <n v="110"/>
    <n v="9358.0300000000007"/>
    <x v="4"/>
    <s v="Australia"/>
    <s v="debit"/>
  </r>
  <r>
    <n v="17504.05"/>
    <x v="62"/>
    <s v="03"/>
    <x v="2"/>
    <s v="2018"/>
    <d v="1899-12-30T07:00:00"/>
    <n v="0"/>
    <n v="0"/>
    <n v="0"/>
    <n v="39"/>
    <n v="17465.05"/>
    <x v="4"/>
    <s v="Australia"/>
    <s v="debit"/>
  </r>
  <r>
    <n v="4764.8"/>
    <x v="62"/>
    <s v="03"/>
    <x v="2"/>
    <s v="2018"/>
    <d v="1899-12-30T07:26:05"/>
    <n v="0"/>
    <n v="0"/>
    <n v="0"/>
    <n v="19.809999999999999"/>
    <n v="4744.99"/>
    <x v="885"/>
    <s v="Australia"/>
    <s v="debit"/>
  </r>
  <r>
    <n v="264339.11"/>
    <x v="62"/>
    <s v="03"/>
    <x v="2"/>
    <s v="2018"/>
    <d v="1899-12-30T08:00:00"/>
    <n v="0"/>
    <n v="0"/>
    <n v="0"/>
    <n v="22"/>
    <n v="264317.11"/>
    <x v="4"/>
    <s v="Australia"/>
    <s v="debit"/>
  </r>
  <r>
    <n v="8849.93"/>
    <x v="62"/>
    <s v="03"/>
    <x v="2"/>
    <s v="2018"/>
    <d v="1899-12-30T08:00:00"/>
    <n v="0"/>
    <n v="0"/>
    <n v="0"/>
    <n v="55"/>
    <n v="8794.93"/>
    <x v="4"/>
    <s v="Australia"/>
    <s v="debit"/>
  </r>
  <r>
    <n v="8891.06"/>
    <x v="62"/>
    <s v="03"/>
    <x v="2"/>
    <s v="2018"/>
    <d v="1899-12-30T08:00:00"/>
    <n v="0"/>
    <n v="0"/>
    <n v="0"/>
    <n v="179"/>
    <n v="8712.06"/>
    <x v="4"/>
    <s v="Australia"/>
    <s v="debit"/>
  </r>
  <r>
    <n v="6330.07"/>
    <x v="62"/>
    <s v="03"/>
    <x v="2"/>
    <s v="2018"/>
    <d v="1899-12-30T08:00:00"/>
    <n v="0"/>
    <n v="0"/>
    <n v="0"/>
    <n v="58"/>
    <n v="6272.07"/>
    <x v="4"/>
    <s v="Australia"/>
    <s v="debit"/>
  </r>
  <r>
    <n v="41669.97"/>
    <x v="62"/>
    <s v="03"/>
    <x v="2"/>
    <s v="2018"/>
    <d v="1899-12-30T08:03:26"/>
    <n v="0"/>
    <n v="0"/>
    <n v="0"/>
    <n v="34.85"/>
    <n v="41635.120000000003"/>
    <x v="15"/>
    <s v="Australia"/>
    <s v="debit"/>
  </r>
  <r>
    <n v="10168.64"/>
    <x v="62"/>
    <s v="03"/>
    <x v="2"/>
    <s v="2018"/>
    <d v="1899-12-30T08:19:03"/>
    <n v="0"/>
    <n v="0"/>
    <n v="0"/>
    <n v="43.9"/>
    <n v="10124.74"/>
    <x v="414"/>
    <s v="Australia"/>
    <s v="debit"/>
  </r>
  <r>
    <n v="7874.17"/>
    <x v="62"/>
    <s v="03"/>
    <x v="2"/>
    <s v="2018"/>
    <d v="1899-12-30T08:34:41"/>
    <n v="0"/>
    <n v="0"/>
    <n v="0"/>
    <n v="15.77"/>
    <n v="7858.4"/>
    <x v="304"/>
    <s v="Australia"/>
    <s v="debit"/>
  </r>
  <r>
    <n v="2482.6799999999998"/>
    <x v="62"/>
    <s v="03"/>
    <x v="2"/>
    <s v="2018"/>
    <d v="1899-12-30T08:50:18"/>
    <n v="0"/>
    <n v="0"/>
    <n v="0"/>
    <n v="28.29"/>
    <n v="2454.39"/>
    <x v="382"/>
    <s v="Australia"/>
    <s v="debit"/>
  </r>
  <r>
    <n v="14450.36"/>
    <x v="62"/>
    <s v="03"/>
    <x v="2"/>
    <s v="2018"/>
    <d v="1899-12-30T09:00:00"/>
    <n v="0"/>
    <n v="0"/>
    <n v="0"/>
    <n v="25"/>
    <n v="14425.36"/>
    <x v="4"/>
    <s v="Australia"/>
    <s v="debit"/>
  </r>
  <r>
    <n v="4997.1099999999997"/>
    <x v="62"/>
    <s v="03"/>
    <x v="2"/>
    <s v="2018"/>
    <d v="1899-12-30T09:00:00"/>
    <n v="0"/>
    <n v="0"/>
    <n v="0"/>
    <n v="36"/>
    <n v="4961.1099999999997"/>
    <x v="4"/>
    <s v="Australia"/>
    <s v="debit"/>
  </r>
  <r>
    <n v="41620.980000000003"/>
    <x v="62"/>
    <s v="03"/>
    <x v="2"/>
    <s v="2018"/>
    <d v="1899-12-30T09:01:25"/>
    <n v="0"/>
    <n v="0"/>
    <n v="0"/>
    <n v="48.99"/>
    <n v="41571.990000000005"/>
    <x v="196"/>
    <s v="Australia"/>
    <s v="debit"/>
  </r>
  <r>
    <n v="19097.43"/>
    <x v="62"/>
    <s v="03"/>
    <x v="2"/>
    <s v="2018"/>
    <d v="1899-12-30T09:05:11"/>
    <n v="0"/>
    <n v="0"/>
    <n v="0"/>
    <n v="8.39"/>
    <n v="19089.04"/>
    <x v="1245"/>
    <s v="Australia"/>
    <s v="debit"/>
  </r>
  <r>
    <n v="11854.85"/>
    <x v="62"/>
    <s v="03"/>
    <x v="2"/>
    <s v="2018"/>
    <d v="1899-12-30T09:08:56"/>
    <n v="0"/>
    <n v="0"/>
    <n v="0"/>
    <n v="10.25"/>
    <n v="11844.6"/>
    <x v="250"/>
    <s v="Australia"/>
    <s v="debit"/>
  </r>
  <r>
    <n v="6981.28"/>
    <x v="62"/>
    <s v="03"/>
    <x v="2"/>
    <s v="2018"/>
    <d v="1899-12-30T09:12:42"/>
    <n v="0"/>
    <n v="0"/>
    <n v="0"/>
    <n v="30.6"/>
    <n v="6950.6799999999994"/>
    <x v="130"/>
    <s v="Australia"/>
    <s v="debit"/>
  </r>
  <r>
    <n v="9181.19"/>
    <x v="62"/>
    <s v="03"/>
    <x v="2"/>
    <s v="2018"/>
    <d v="1899-12-30T09:16:27"/>
    <n v="0"/>
    <n v="0"/>
    <n v="0"/>
    <n v="13.38"/>
    <n v="9167.8100000000013"/>
    <x v="1422"/>
    <s v="Australia"/>
    <s v="debit"/>
  </r>
  <r>
    <n v="19069.28"/>
    <x v="62"/>
    <s v="03"/>
    <x v="2"/>
    <s v="2018"/>
    <d v="1899-12-30T09:20:13"/>
    <n v="0"/>
    <n v="0"/>
    <n v="0"/>
    <n v="28.15"/>
    <n v="19041.129999999997"/>
    <x v="914"/>
    <s v="Australia"/>
    <s v="debit"/>
  </r>
  <r>
    <n v="13007.77"/>
    <x v="62"/>
    <s v="03"/>
    <x v="2"/>
    <s v="2018"/>
    <d v="1899-12-30T09:23:59"/>
    <n v="0"/>
    <n v="0"/>
    <n v="0"/>
    <n v="14.82"/>
    <n v="12992.95"/>
    <x v="177"/>
    <s v="Australia"/>
    <s v="debit"/>
  </r>
  <r>
    <n v="41603.129999999997"/>
    <x v="62"/>
    <s v="03"/>
    <x v="2"/>
    <s v="2018"/>
    <d v="1899-12-30T09:27:44"/>
    <n v="0"/>
    <n v="0"/>
    <n v="0"/>
    <n v="17.850000000000001"/>
    <n v="41585.279999999999"/>
    <x v="131"/>
    <s v="Australia"/>
    <s v="debit"/>
  </r>
  <r>
    <n v="17436.73"/>
    <x v="62"/>
    <s v="03"/>
    <x v="2"/>
    <s v="2018"/>
    <d v="1899-12-30T09:31:30"/>
    <n v="0"/>
    <n v="0"/>
    <n v="0"/>
    <n v="5.81"/>
    <n v="17430.919999999998"/>
    <x v="580"/>
    <s v="Australia"/>
    <s v="debit"/>
  </r>
  <r>
    <n v="9275.1200000000008"/>
    <x v="62"/>
    <s v="03"/>
    <x v="2"/>
    <s v="2018"/>
    <d v="1899-12-30T09:35:15"/>
    <n v="0"/>
    <n v="0"/>
    <n v="0"/>
    <n v="61.86"/>
    <n v="9213.26"/>
    <x v="105"/>
    <s v="Australia"/>
    <s v="debit"/>
  </r>
  <r>
    <n v="8885.02"/>
    <x v="62"/>
    <s v="03"/>
    <x v="2"/>
    <s v="2018"/>
    <d v="1899-12-30T09:39:01"/>
    <n v="0"/>
    <n v="0"/>
    <n v="0"/>
    <n v="8.4"/>
    <n v="8876.6200000000008"/>
    <x v="6"/>
    <s v="Australia"/>
    <s v="debit"/>
  </r>
  <r>
    <n v="1470.73"/>
    <x v="62"/>
    <s v="03"/>
    <x v="2"/>
    <s v="2018"/>
    <d v="1899-12-30T09:42:46"/>
    <n v="0"/>
    <n v="0"/>
    <n v="0"/>
    <n v="19.760000000000002"/>
    <n v="1450.97"/>
    <x v="140"/>
    <s v="Australia"/>
    <s v="debit"/>
  </r>
  <r>
    <n v="13275.52"/>
    <x v="62"/>
    <s v="03"/>
    <x v="2"/>
    <s v="2018"/>
    <d v="1899-12-30T09:46:32"/>
    <n v="0"/>
    <n v="0"/>
    <n v="0"/>
    <n v="26.71"/>
    <n v="13248.810000000001"/>
    <x v="760"/>
    <s v="Australia"/>
    <s v="debit"/>
  </r>
  <r>
    <n v="2459.92"/>
    <x v="62"/>
    <s v="03"/>
    <x v="2"/>
    <s v="2018"/>
    <d v="1899-12-30T09:50:18"/>
    <n v="0"/>
    <n v="0"/>
    <n v="0"/>
    <n v="22.76"/>
    <n v="2437.16"/>
    <x v="0"/>
    <s v="Australia"/>
    <s v="debit"/>
  </r>
  <r>
    <n v="6643.01"/>
    <x v="62"/>
    <s v="03"/>
    <x v="2"/>
    <s v="2018"/>
    <d v="1899-12-30T09:54:03"/>
    <n v="0"/>
    <n v="0"/>
    <n v="0"/>
    <n v="31.31"/>
    <n v="6611.7"/>
    <x v="418"/>
    <s v="Australia"/>
    <s v="debit"/>
  </r>
  <r>
    <n v="19046.060000000001"/>
    <x v="62"/>
    <s v="03"/>
    <x v="2"/>
    <s v="2018"/>
    <d v="1899-12-30T09:57:49"/>
    <n v="0"/>
    <n v="0"/>
    <n v="0"/>
    <n v="23.22"/>
    <n v="19022.84"/>
    <x v="914"/>
    <s v="Australia"/>
    <s v="debit"/>
  </r>
  <r>
    <n v="4450.67"/>
    <x v="62"/>
    <s v="03"/>
    <x v="2"/>
    <s v="2018"/>
    <d v="1899-12-30T10:00:00"/>
    <n v="0"/>
    <n v="0"/>
    <n v="0"/>
    <n v="32"/>
    <n v="4418.67"/>
    <x v="4"/>
    <s v="Australia"/>
    <s v="debit"/>
  </r>
  <r>
    <n v="7925.36"/>
    <x v="62"/>
    <s v="03"/>
    <x v="2"/>
    <s v="2018"/>
    <d v="1899-12-30T10:00:00"/>
    <n v="0"/>
    <n v="0"/>
    <n v="0"/>
    <n v="39"/>
    <n v="7886.36"/>
    <x v="4"/>
    <s v="Australia"/>
    <s v="debit"/>
  </r>
  <r>
    <n v="8851.02"/>
    <x v="62"/>
    <s v="03"/>
    <x v="2"/>
    <s v="2018"/>
    <d v="1899-12-30T10:00:00"/>
    <n v="0"/>
    <n v="0"/>
    <n v="0"/>
    <n v="34"/>
    <n v="8817.02"/>
    <x v="4"/>
    <s v="Australia"/>
    <s v="debit"/>
  </r>
  <r>
    <n v="8862.06"/>
    <x v="62"/>
    <s v="03"/>
    <x v="2"/>
    <s v="2018"/>
    <d v="1899-12-30T10:00:00"/>
    <n v="0"/>
    <n v="0"/>
    <n v="0"/>
    <n v="29"/>
    <n v="8833.06"/>
    <x v="4"/>
    <s v="Australia"/>
    <s v="debit"/>
  </r>
  <r>
    <n v="8081.45"/>
    <x v="62"/>
    <s v="03"/>
    <x v="2"/>
    <s v="2018"/>
    <d v="1899-12-30T10:00:00"/>
    <n v="0"/>
    <n v="0"/>
    <n v="0"/>
    <n v="30"/>
    <n v="8051.45"/>
    <x v="4"/>
    <s v="Australia"/>
    <s v="debit"/>
  </r>
  <r>
    <n v="3719.52"/>
    <x v="62"/>
    <s v="03"/>
    <x v="2"/>
    <s v="2018"/>
    <d v="1899-12-30T10:03:55"/>
    <n v="0"/>
    <n v="0"/>
    <n v="0"/>
    <n v="18.88"/>
    <n v="3700.64"/>
    <x v="213"/>
    <s v="Australia"/>
    <s v="debit"/>
  </r>
  <r>
    <n v="13264.81"/>
    <x v="62"/>
    <s v="03"/>
    <x v="2"/>
    <s v="2018"/>
    <d v="1899-12-30T10:13:16"/>
    <n v="0"/>
    <n v="0"/>
    <n v="0"/>
    <n v="10.71"/>
    <n v="13254.1"/>
    <x v="754"/>
    <s v="Australia"/>
    <s v="debit"/>
  </r>
  <r>
    <n v="1464.12"/>
    <x v="62"/>
    <s v="03"/>
    <x v="2"/>
    <s v="2018"/>
    <d v="1899-12-30T10:22:37"/>
    <n v="0"/>
    <n v="0"/>
    <n v="0"/>
    <n v="6.61"/>
    <n v="1457.51"/>
    <x v="46"/>
    <s v="Australia"/>
    <s v="debit"/>
  </r>
  <r>
    <n v="5369.95"/>
    <x v="62"/>
    <s v="03"/>
    <x v="2"/>
    <s v="2018"/>
    <d v="1899-12-30T10:31:57"/>
    <n v="0"/>
    <n v="0"/>
    <n v="0"/>
    <n v="27.98"/>
    <n v="5341.97"/>
    <x v="1423"/>
    <s v="Australia"/>
    <s v="debit"/>
  </r>
  <r>
    <n v="63730.78"/>
    <x v="62"/>
    <s v="03"/>
    <x v="2"/>
    <s v="2018"/>
    <d v="1899-12-30T10:41:18"/>
    <n v="0"/>
    <n v="0"/>
    <n v="0"/>
    <n v="29.64"/>
    <n v="63701.14"/>
    <x v="317"/>
    <s v="Australia"/>
    <s v="debit"/>
  </r>
  <r>
    <n v="2455.6"/>
    <x v="62"/>
    <s v="03"/>
    <x v="2"/>
    <s v="2018"/>
    <d v="1899-12-30T10:50:39"/>
    <n v="0"/>
    <n v="0"/>
    <n v="0"/>
    <n v="4.32"/>
    <n v="2451.2799999999997"/>
    <x v="470"/>
    <s v="Australia"/>
    <s v="debit"/>
  </r>
  <r>
    <n v="2452.39"/>
    <x v="62"/>
    <s v="03"/>
    <x v="2"/>
    <s v="2018"/>
    <d v="1899-12-30T10:59:59"/>
    <n v="0"/>
    <n v="0"/>
    <n v="0"/>
    <n v="3.21"/>
    <n v="2449.1799999999998"/>
    <x v="163"/>
    <s v="Australia"/>
    <s v="debit"/>
  </r>
  <r>
    <n v="19472.57"/>
    <x v="62"/>
    <s v="03"/>
    <x v="2"/>
    <s v="2018"/>
    <d v="1899-12-30T11:00:00"/>
    <n v="0"/>
    <n v="0"/>
    <n v="0"/>
    <n v="147"/>
    <n v="19325.57"/>
    <x v="4"/>
    <s v="Australia"/>
    <s v="debit"/>
  </r>
  <r>
    <n v="7951.45"/>
    <x v="62"/>
    <s v="03"/>
    <x v="2"/>
    <s v="2018"/>
    <d v="1899-12-30T11:00:00"/>
    <n v="0"/>
    <n v="0"/>
    <n v="0"/>
    <n v="130"/>
    <n v="7821.45"/>
    <x v="4"/>
    <s v="Australia"/>
    <s v="debit"/>
  </r>
  <r>
    <n v="63702.81"/>
    <x v="62"/>
    <s v="03"/>
    <x v="2"/>
    <s v="2018"/>
    <d v="1899-12-30T11:06:01"/>
    <n v="0"/>
    <n v="0"/>
    <n v="0"/>
    <n v="27.97"/>
    <n v="63674.84"/>
    <x v="190"/>
    <s v="Australia"/>
    <s v="debit"/>
  </r>
  <r>
    <n v="5341.65"/>
    <x v="62"/>
    <s v="03"/>
    <x v="2"/>
    <s v="2018"/>
    <d v="1899-12-30T11:12:02"/>
    <n v="0"/>
    <n v="0"/>
    <n v="0"/>
    <n v="28.3"/>
    <n v="5313.3499999999995"/>
    <x v="484"/>
    <s v="Australia"/>
    <s v="debit"/>
  </r>
  <r>
    <n v="18965.38"/>
    <x v="62"/>
    <s v="03"/>
    <x v="2"/>
    <s v="2018"/>
    <d v="1899-12-30T11:18:04"/>
    <n v="0"/>
    <n v="0"/>
    <n v="0"/>
    <n v="80.680000000000007"/>
    <n v="18884.7"/>
    <x v="132"/>
    <s v="Australia"/>
    <s v="debit"/>
  </r>
  <r>
    <n v="9153.15"/>
    <x v="62"/>
    <s v="03"/>
    <x v="2"/>
    <s v="2018"/>
    <d v="1899-12-30T11:24:05"/>
    <n v="0"/>
    <n v="0"/>
    <n v="0"/>
    <n v="28.04"/>
    <n v="9125.1099999999988"/>
    <x v="18"/>
    <s v="Australia"/>
    <s v="debit"/>
  </r>
  <r>
    <n v="9193.1299999999992"/>
    <x v="62"/>
    <s v="03"/>
    <x v="2"/>
    <s v="2018"/>
    <d v="1899-12-30T11:30:07"/>
    <n v="0"/>
    <n v="0"/>
    <n v="0"/>
    <n v="30.66"/>
    <n v="9162.4699999999993"/>
    <x v="163"/>
    <s v="Australia"/>
    <s v="debit"/>
  </r>
  <r>
    <n v="1457.57"/>
    <x v="62"/>
    <s v="03"/>
    <x v="2"/>
    <s v="2018"/>
    <d v="1899-12-30T11:36:08"/>
    <n v="0"/>
    <n v="0"/>
    <n v="0"/>
    <n v="6.55"/>
    <n v="1451.02"/>
    <x v="43"/>
    <s v="Australia"/>
    <s v="debit"/>
  </r>
  <r>
    <n v="4749.04"/>
    <x v="62"/>
    <s v="03"/>
    <x v="2"/>
    <s v="2018"/>
    <d v="1899-12-30T11:42:10"/>
    <n v="0"/>
    <n v="0"/>
    <n v="0"/>
    <n v="15.76"/>
    <n v="4733.28"/>
    <x v="504"/>
    <s v="Australia"/>
    <s v="debit"/>
  </r>
  <r>
    <n v="9103.39"/>
    <x v="62"/>
    <s v="03"/>
    <x v="2"/>
    <s v="2018"/>
    <d v="1899-12-30T11:48:11"/>
    <n v="0"/>
    <n v="0"/>
    <n v="0"/>
    <n v="23.77"/>
    <n v="9079.619999999999"/>
    <x v="667"/>
    <s v="Australia"/>
    <s v="debit"/>
  </r>
  <r>
    <n v="202598.54"/>
    <x v="62"/>
    <s v="03"/>
    <x v="2"/>
    <s v="2018"/>
    <d v="1899-12-30T11:54:13"/>
    <n v="0"/>
    <n v="0"/>
    <n v="0"/>
    <n v="32.64"/>
    <n v="202565.9"/>
    <x v="563"/>
    <s v="Australia"/>
    <s v="debit"/>
  </r>
  <r>
    <n v="6813.28"/>
    <x v="62"/>
    <s v="03"/>
    <x v="2"/>
    <s v="2018"/>
    <d v="1899-12-30T12:00:00"/>
    <n v="0"/>
    <n v="0"/>
    <n v="0"/>
    <n v="168"/>
    <n v="6645.28"/>
    <x v="4"/>
    <s v="Australia"/>
    <s v="debit"/>
  </r>
  <r>
    <n v="6743.36"/>
    <x v="62"/>
    <s v="03"/>
    <x v="2"/>
    <s v="2018"/>
    <d v="1899-12-30T12:00:00"/>
    <n v="0"/>
    <n v="0"/>
    <n v="0"/>
    <n v="1182"/>
    <n v="5561.36"/>
    <x v="4"/>
    <s v="Australia"/>
    <s v="debit"/>
  </r>
  <r>
    <n v="9848.49"/>
    <x v="62"/>
    <s v="03"/>
    <x v="2"/>
    <s v="2018"/>
    <d v="1899-12-30T12:00:00"/>
    <n v="0"/>
    <n v="0"/>
    <n v="0"/>
    <n v="2485.37"/>
    <n v="7363.12"/>
    <x v="4"/>
    <s v="Australia"/>
    <s v="credit"/>
  </r>
  <r>
    <n v="14149.4"/>
    <x v="62"/>
    <s v="03"/>
    <x v="2"/>
    <s v="2018"/>
    <d v="1899-12-30T12:00:00"/>
    <n v="0"/>
    <n v="0"/>
    <n v="0"/>
    <n v="1626.48"/>
    <n v="12522.92"/>
    <x v="4"/>
    <s v="Australia"/>
    <s v="credit"/>
  </r>
  <r>
    <n v="8803.93"/>
    <x v="62"/>
    <s v="03"/>
    <x v="2"/>
    <s v="2018"/>
    <d v="1899-12-30T12:00:00"/>
    <n v="0"/>
    <n v="0"/>
    <n v="0"/>
    <n v="46"/>
    <n v="8757.93"/>
    <x v="4"/>
    <s v="Australia"/>
    <s v="debit"/>
  </r>
  <r>
    <n v="7817.17"/>
    <x v="62"/>
    <s v="03"/>
    <x v="2"/>
    <s v="2018"/>
    <d v="1899-12-30T12:00:00"/>
    <n v="0"/>
    <n v="0"/>
    <n v="0"/>
    <n v="57"/>
    <n v="7760.17"/>
    <x v="4"/>
    <s v="Australia"/>
    <s v="debit"/>
  </r>
  <r>
    <n v="10348.85"/>
    <x v="62"/>
    <s v="03"/>
    <x v="2"/>
    <s v="2018"/>
    <d v="1899-12-30T12:00:00"/>
    <n v="0"/>
    <n v="0"/>
    <n v="0"/>
    <n v="983.36"/>
    <n v="9365.49"/>
    <x v="4"/>
    <s v="Australia"/>
    <s v="credit"/>
  </r>
  <r>
    <n v="5313.27"/>
    <x v="62"/>
    <s v="03"/>
    <x v="2"/>
    <s v="2018"/>
    <d v="1899-12-30T12:00:42"/>
    <n v="0"/>
    <n v="0"/>
    <n v="0"/>
    <n v="28.38"/>
    <n v="5284.89"/>
    <x v="239"/>
    <s v="Australia"/>
    <s v="debit"/>
  </r>
  <r>
    <n v="2431.4"/>
    <x v="62"/>
    <s v="03"/>
    <x v="2"/>
    <s v="2018"/>
    <d v="1899-12-30T12:18:14"/>
    <n v="0"/>
    <n v="0"/>
    <n v="0"/>
    <n v="20.99"/>
    <n v="2410.4100000000003"/>
    <x v="612"/>
    <s v="Australia"/>
    <s v="debit"/>
  </r>
  <r>
    <n v="9134.81"/>
    <x v="62"/>
    <s v="03"/>
    <x v="2"/>
    <s v="2018"/>
    <d v="1899-12-30T12:35:47"/>
    <n v="0"/>
    <n v="0"/>
    <n v="0"/>
    <n v="18.34"/>
    <n v="9116.4699999999993"/>
    <x v="533"/>
    <s v="Australia"/>
    <s v="debit"/>
  </r>
  <r>
    <n v="2421.54"/>
    <x v="62"/>
    <s v="03"/>
    <x v="2"/>
    <s v="2018"/>
    <d v="1899-12-30T12:53:19"/>
    <n v="0"/>
    <n v="0"/>
    <n v="0"/>
    <n v="9.86"/>
    <n v="2411.6799999999998"/>
    <x v="383"/>
    <s v="Australia"/>
    <s v="debit"/>
  </r>
  <r>
    <n v="5741.59"/>
    <x v="62"/>
    <s v="03"/>
    <x v="2"/>
    <s v="2018"/>
    <d v="1899-12-30T13:00:00"/>
    <n v="0"/>
    <n v="0"/>
    <n v="0"/>
    <n v="26"/>
    <n v="5715.59"/>
    <x v="4"/>
    <s v="Australia"/>
    <s v="debit"/>
  </r>
  <r>
    <n v="4995.95"/>
    <x v="62"/>
    <s v="03"/>
    <x v="2"/>
    <s v="2018"/>
    <d v="1899-12-30T13:00:00"/>
    <n v="0"/>
    <n v="0"/>
    <n v="0"/>
    <n v="2306.63"/>
    <n v="2689.3199999999997"/>
    <x v="4"/>
    <s v="Australia"/>
    <s v="credit"/>
  </r>
  <r>
    <n v="7215.99"/>
    <x v="62"/>
    <s v="03"/>
    <x v="2"/>
    <s v="2018"/>
    <d v="1899-12-30T13:00:00"/>
    <n v="0"/>
    <n v="0"/>
    <n v="0"/>
    <n v="1068.04"/>
    <n v="6147.95"/>
    <x v="4"/>
    <s v="Australia"/>
    <s v="credit"/>
  </r>
  <r>
    <n v="1451.29"/>
    <x v="62"/>
    <s v="03"/>
    <x v="2"/>
    <s v="2018"/>
    <d v="1899-12-30T13:11:28"/>
    <n v="0"/>
    <n v="0"/>
    <n v="0"/>
    <n v="6.28"/>
    <n v="1445.01"/>
    <x v="31"/>
    <s v="Australia"/>
    <s v="debit"/>
  </r>
  <r>
    <n v="10946.67"/>
    <x v="62"/>
    <s v="03"/>
    <x v="2"/>
    <s v="2018"/>
    <d v="1899-12-30T13:29:59"/>
    <n v="0"/>
    <n v="0"/>
    <n v="0"/>
    <n v="21.05"/>
    <n v="10925.62"/>
    <x v="1338"/>
    <s v="Australia"/>
    <s v="debit"/>
  </r>
  <r>
    <n v="202567.85"/>
    <x v="62"/>
    <s v="03"/>
    <x v="2"/>
    <s v="2018"/>
    <d v="1899-12-30T13:48:31"/>
    <n v="0"/>
    <n v="0"/>
    <n v="0"/>
    <n v="30.69"/>
    <n v="202537.16"/>
    <x v="836"/>
    <s v="Australia"/>
    <s v="debit"/>
  </r>
  <r>
    <n v="3435.21"/>
    <x v="62"/>
    <s v="03"/>
    <x v="2"/>
    <s v="2018"/>
    <d v="1899-12-30T14:00:00"/>
    <n v="0"/>
    <n v="0"/>
    <n v="0"/>
    <n v="1013.67"/>
    <n v="2421.54"/>
    <x v="4"/>
    <s v="Australia"/>
    <s v="credit"/>
  </r>
  <r>
    <n v="18909.38"/>
    <x v="62"/>
    <s v="03"/>
    <x v="2"/>
    <s v="2018"/>
    <d v="1899-12-30T14:00:00"/>
    <n v="0"/>
    <n v="0"/>
    <n v="0"/>
    <n v="56"/>
    <n v="18853.38"/>
    <x v="4"/>
    <s v="Australia"/>
    <s v="debit"/>
  </r>
  <r>
    <n v="41540.67"/>
    <x v="62"/>
    <s v="03"/>
    <x v="2"/>
    <s v="2018"/>
    <d v="1899-12-30T14:02:41"/>
    <n v="0"/>
    <n v="0"/>
    <n v="0"/>
    <n v="62.46"/>
    <n v="41478.21"/>
    <x v="837"/>
    <s v="Australia"/>
    <s v="debit"/>
  </r>
  <r>
    <n v="1437.88"/>
    <x v="62"/>
    <s v="03"/>
    <x v="2"/>
    <s v="2018"/>
    <d v="1899-12-30T14:09:47"/>
    <n v="0"/>
    <n v="0"/>
    <n v="0"/>
    <n v="13.41"/>
    <n v="1424.47"/>
    <x v="242"/>
    <s v="Australia"/>
    <s v="debit"/>
  </r>
  <r>
    <n v="5841.55"/>
    <x v="62"/>
    <s v="03"/>
    <x v="2"/>
    <s v="2018"/>
    <d v="1899-12-30T14:16:52"/>
    <n v="0"/>
    <n v="0"/>
    <n v="0"/>
    <n v="12.31"/>
    <n v="5829.24"/>
    <x v="588"/>
    <s v="Australia"/>
    <s v="debit"/>
  </r>
  <r>
    <n v="16113.69"/>
    <x v="62"/>
    <s v="03"/>
    <x v="2"/>
    <s v="2018"/>
    <d v="1899-12-30T14:23:58"/>
    <n v="0"/>
    <n v="0"/>
    <n v="0"/>
    <n v="27.62"/>
    <n v="16086.07"/>
    <x v="986"/>
    <s v="Australia"/>
    <s v="debit"/>
  </r>
  <r>
    <n v="10159.299999999999"/>
    <x v="62"/>
    <s v="03"/>
    <x v="2"/>
    <s v="2018"/>
    <d v="1899-12-30T14:31:03"/>
    <n v="0"/>
    <n v="0"/>
    <n v="0"/>
    <n v="9.34"/>
    <n v="10149.959999999999"/>
    <x v="387"/>
    <s v="Australia"/>
    <s v="debit"/>
  </r>
  <r>
    <n v="3702.6"/>
    <x v="62"/>
    <s v="03"/>
    <x v="2"/>
    <s v="2018"/>
    <d v="1899-12-30T14:38:09"/>
    <n v="0"/>
    <n v="0"/>
    <n v="0"/>
    <n v="16.920000000000002"/>
    <n v="3685.68"/>
    <x v="1424"/>
    <s v="Australia"/>
    <s v="debit"/>
  </r>
  <r>
    <n v="14771.15"/>
    <x v="62"/>
    <s v="03"/>
    <x v="2"/>
    <s v="2018"/>
    <d v="1899-12-30T14:45:14"/>
    <n v="0"/>
    <n v="0"/>
    <n v="0"/>
    <n v="11.09"/>
    <n v="14760.06"/>
    <x v="86"/>
    <s v="Australia"/>
    <s v="debit"/>
  </r>
  <r>
    <n v="1918.91"/>
    <x v="62"/>
    <s v="03"/>
    <x v="2"/>
    <s v="2018"/>
    <d v="1899-12-30T14:52:20"/>
    <n v="0"/>
    <n v="0"/>
    <n v="0"/>
    <n v="19.29"/>
    <n v="1899.6200000000001"/>
    <x v="820"/>
    <s v="Australia"/>
    <s v="debit"/>
  </r>
  <r>
    <n v="6698.09"/>
    <x v="62"/>
    <s v="03"/>
    <x v="2"/>
    <s v="2018"/>
    <d v="1899-12-30T14:59:25"/>
    <n v="0"/>
    <n v="0"/>
    <n v="0"/>
    <n v="45.27"/>
    <n v="6652.82"/>
    <x v="507"/>
    <s v="Australia"/>
    <s v="debit"/>
  </r>
  <r>
    <n v="6827.19"/>
    <x v="62"/>
    <s v="03"/>
    <x v="2"/>
    <s v="2018"/>
    <d v="1899-12-30T15:00:00"/>
    <n v="0"/>
    <n v="0"/>
    <n v="0"/>
    <n v="181"/>
    <n v="6646.19"/>
    <x v="4"/>
    <s v="Australia"/>
    <s v="debit"/>
  </r>
  <r>
    <n v="5465.31"/>
    <x v="62"/>
    <s v="03"/>
    <x v="2"/>
    <s v="2018"/>
    <d v="1899-12-30T15:00:00"/>
    <n v="0"/>
    <n v="0"/>
    <n v="0"/>
    <n v="36"/>
    <n v="5429.31"/>
    <x v="4"/>
    <s v="Australia"/>
    <s v="debit"/>
  </r>
  <r>
    <n v="42395.360000000001"/>
    <x v="62"/>
    <s v="03"/>
    <x v="2"/>
    <s v="2018"/>
    <d v="1899-12-30T15:00:00"/>
    <n v="0"/>
    <n v="0"/>
    <n v="0"/>
    <n v="35"/>
    <n v="42360.36"/>
    <x v="4"/>
    <s v="Australia"/>
    <s v="debit"/>
  </r>
  <r>
    <n v="4325.5"/>
    <x v="62"/>
    <s v="03"/>
    <x v="2"/>
    <s v="2018"/>
    <d v="1899-12-30T15:05:32"/>
    <n v="0"/>
    <n v="0"/>
    <n v="0"/>
    <n v="19.29"/>
    <n v="4306.21"/>
    <x v="1425"/>
    <s v="Australia"/>
    <s v="debit"/>
  </r>
  <r>
    <n v="4286.7"/>
    <x v="62"/>
    <s v="03"/>
    <x v="2"/>
    <s v="2018"/>
    <d v="1899-12-30T15:11:33"/>
    <n v="0"/>
    <n v="0"/>
    <n v="0"/>
    <n v="38.799999999999997"/>
    <n v="4247.8999999999996"/>
    <x v="301"/>
    <s v="Australia"/>
    <s v="debit"/>
  </r>
  <r>
    <n v="4714.88"/>
    <x v="62"/>
    <s v="03"/>
    <x v="2"/>
    <s v="2018"/>
    <d v="1899-12-30T15:17:35"/>
    <n v="0"/>
    <n v="0"/>
    <n v="0"/>
    <n v="34.159999999999997"/>
    <n v="4680.72"/>
    <x v="1426"/>
    <s v="Australia"/>
    <s v="debit"/>
  </r>
  <r>
    <n v="10149.73"/>
    <x v="62"/>
    <s v="03"/>
    <x v="2"/>
    <s v="2018"/>
    <d v="1899-12-30T15:23:36"/>
    <n v="0"/>
    <n v="0"/>
    <n v="0"/>
    <n v="9.57"/>
    <n v="10140.16"/>
    <x v="1"/>
    <s v="Australia"/>
    <s v="debit"/>
  </r>
  <r>
    <n v="7796.26"/>
    <x v="62"/>
    <s v="03"/>
    <x v="2"/>
    <s v="2018"/>
    <d v="1899-12-30T15:29:38"/>
    <n v="0"/>
    <n v="0"/>
    <n v="0"/>
    <n v="20.91"/>
    <n v="7775.35"/>
    <x v="779"/>
    <s v="Australia"/>
    <s v="debit"/>
  </r>
  <r>
    <n v="1900.27"/>
    <x v="62"/>
    <s v="03"/>
    <x v="2"/>
    <s v="2018"/>
    <d v="1899-12-30T15:35:39"/>
    <n v="0"/>
    <n v="0"/>
    <n v="0"/>
    <n v="18.64"/>
    <n v="1881.6299999999999"/>
    <x v="94"/>
    <s v="Australia"/>
    <s v="debit"/>
  </r>
  <r>
    <n v="10133.94"/>
    <x v="62"/>
    <s v="03"/>
    <x v="2"/>
    <s v="2018"/>
    <d v="1899-12-30T15:41:41"/>
    <n v="0"/>
    <n v="0"/>
    <n v="0"/>
    <n v="15.79"/>
    <n v="10118.15"/>
    <x v="759"/>
    <s v="Australia"/>
    <s v="debit"/>
  </r>
  <r>
    <n v="14742.12"/>
    <x v="62"/>
    <s v="03"/>
    <x v="2"/>
    <s v="2018"/>
    <d v="1899-12-30T15:47:42"/>
    <n v="0"/>
    <n v="0"/>
    <n v="0"/>
    <n v="29.03"/>
    <n v="14713.09"/>
    <x v="1351"/>
    <s v="Australia"/>
    <s v="debit"/>
  </r>
  <r>
    <n v="16074.57"/>
    <x v="62"/>
    <s v="03"/>
    <x v="2"/>
    <s v="2018"/>
    <d v="1899-12-30T15:53:44"/>
    <n v="0"/>
    <n v="0"/>
    <n v="0"/>
    <n v="39.119999999999997"/>
    <n v="16035.449999999999"/>
    <x v="119"/>
    <s v="Australia"/>
    <s v="debit"/>
  </r>
  <r>
    <n v="10346.629999999999"/>
    <x v="62"/>
    <s v="03"/>
    <x v="2"/>
    <s v="2018"/>
    <d v="1899-12-30T15:59:45"/>
    <n v="0"/>
    <n v="0"/>
    <n v="0"/>
    <n v="21.39"/>
    <n v="10325.24"/>
    <x v="1156"/>
    <s v="Australia"/>
    <s v="debit"/>
  </r>
  <r>
    <n v="12405.64"/>
    <x v="62"/>
    <s v="03"/>
    <x v="2"/>
    <s v="2018"/>
    <d v="1899-12-30T16:00:00"/>
    <n v="0"/>
    <n v="0"/>
    <n v="0"/>
    <n v="55"/>
    <n v="12350.64"/>
    <x v="4"/>
    <s v="Australia"/>
    <s v="debit"/>
  </r>
  <r>
    <n v="6663.09"/>
    <x v="62"/>
    <s v="03"/>
    <x v="2"/>
    <s v="2018"/>
    <d v="1899-12-30T16:00:00"/>
    <n v="0"/>
    <n v="0"/>
    <n v="0"/>
    <n v="35"/>
    <n v="6628.09"/>
    <x v="4"/>
    <s v="Australia"/>
    <s v="debit"/>
  </r>
  <r>
    <n v="7159.9"/>
    <x v="62"/>
    <s v="03"/>
    <x v="2"/>
    <s v="2018"/>
    <d v="1899-12-30T16:00:00"/>
    <n v="0"/>
    <n v="0"/>
    <n v="0"/>
    <n v="1098.9100000000001"/>
    <n v="6060.99"/>
    <x v="4"/>
    <s v="Australia"/>
    <s v="credit"/>
  </r>
  <r>
    <n v="115448.97"/>
    <x v="62"/>
    <s v="03"/>
    <x v="2"/>
    <s v="2018"/>
    <d v="1899-12-30T16:00:00"/>
    <n v="0"/>
    <n v="0"/>
    <n v="0"/>
    <n v="193"/>
    <n v="115255.97"/>
    <x v="4"/>
    <s v="Australia"/>
    <s v="debit"/>
  </r>
  <r>
    <n v="14730.98"/>
    <x v="62"/>
    <s v="03"/>
    <x v="2"/>
    <s v="2018"/>
    <d v="1899-12-30T16:17:08"/>
    <n v="0"/>
    <n v="0"/>
    <n v="0"/>
    <n v="11.14"/>
    <n v="14719.84"/>
    <x v="1092"/>
    <s v="Australia"/>
    <s v="debit"/>
  </r>
  <r>
    <n v="4990.3100000000004"/>
    <x v="62"/>
    <s v="03"/>
    <x v="2"/>
    <s v="2018"/>
    <d v="1899-12-30T16:34:59"/>
    <n v="0"/>
    <n v="0"/>
    <n v="0"/>
    <n v="5.64"/>
    <n v="4984.67"/>
    <x v="105"/>
    <s v="Australia"/>
    <s v="debit"/>
  </r>
  <r>
    <n v="18893.36"/>
    <x v="62"/>
    <s v="03"/>
    <x v="2"/>
    <s v="2018"/>
    <d v="1899-12-30T16:52:51"/>
    <n v="0"/>
    <n v="0"/>
    <n v="0"/>
    <n v="16.02"/>
    <n v="18877.34"/>
    <x v="650"/>
    <s v="Australia"/>
    <s v="debit"/>
  </r>
  <r>
    <n v="10174.629999999999"/>
    <x v="62"/>
    <s v="03"/>
    <x v="2"/>
    <s v="2018"/>
    <d v="1899-12-30T17:00:00"/>
    <n v="0"/>
    <n v="0"/>
    <n v="0"/>
    <n v="172"/>
    <n v="10002.629999999999"/>
    <x v="4"/>
    <s v="Australia"/>
    <s v="debit"/>
  </r>
  <r>
    <n v="7971.43"/>
    <x v="62"/>
    <s v="03"/>
    <x v="2"/>
    <s v="2018"/>
    <d v="1899-12-30T17:00:00"/>
    <n v="0"/>
    <n v="0"/>
    <n v="0"/>
    <n v="1158.1500000000001"/>
    <n v="6813.2800000000007"/>
    <x v="4"/>
    <s v="Australia"/>
    <s v="credit"/>
  </r>
  <r>
    <n v="8392.68"/>
    <x v="62"/>
    <s v="03"/>
    <x v="2"/>
    <s v="2018"/>
    <d v="1899-12-30T17:00:00"/>
    <n v="0"/>
    <n v="0"/>
    <n v="0"/>
    <n v="1043.1199999999999"/>
    <n v="7349.56"/>
    <x v="4"/>
    <s v="Australia"/>
    <s v="credit"/>
  </r>
  <r>
    <n v="9160.1299999999992"/>
    <x v="62"/>
    <s v="03"/>
    <x v="2"/>
    <s v="2018"/>
    <d v="1899-12-30T17:00:00"/>
    <n v="0"/>
    <n v="0"/>
    <n v="0"/>
    <n v="33"/>
    <n v="9127.1299999999992"/>
    <x v="4"/>
    <s v="Australia"/>
    <s v="debit"/>
  </r>
  <r>
    <n v="8058.58"/>
    <x v="62"/>
    <s v="03"/>
    <x v="2"/>
    <s v="2018"/>
    <d v="1899-12-30T17:00:00"/>
    <n v="0"/>
    <n v="0"/>
    <n v="0"/>
    <n v="1395.49"/>
    <n v="6663.09"/>
    <x v="4"/>
    <s v="Australia"/>
    <s v="credit"/>
  </r>
  <r>
    <n v="15631.99"/>
    <x v="62"/>
    <s v="03"/>
    <x v="2"/>
    <s v="2018"/>
    <d v="1899-12-30T17:00:00"/>
    <n v="0"/>
    <n v="0"/>
    <n v="0"/>
    <n v="2639.76"/>
    <n v="12992.23"/>
    <x v="4"/>
    <s v="Australia"/>
    <s v="credit"/>
  </r>
  <r>
    <n v="8753.93"/>
    <x v="62"/>
    <s v="03"/>
    <x v="2"/>
    <s v="2018"/>
    <d v="1899-12-30T17:00:00"/>
    <n v="0"/>
    <n v="0"/>
    <n v="0"/>
    <n v="50"/>
    <n v="8703.93"/>
    <x v="4"/>
    <s v="Australia"/>
    <s v="debit"/>
  </r>
  <r>
    <n v="1892.64"/>
    <x v="62"/>
    <s v="03"/>
    <x v="2"/>
    <s v="2018"/>
    <d v="1899-12-30T17:07:03"/>
    <n v="0"/>
    <n v="0"/>
    <n v="0"/>
    <n v="7.63"/>
    <n v="1885.01"/>
    <x v="510"/>
    <s v="Australia"/>
    <s v="debit"/>
  </r>
  <r>
    <n v="3412.02"/>
    <x v="62"/>
    <s v="03"/>
    <x v="2"/>
    <s v="2018"/>
    <d v="1899-12-30T17:18:49"/>
    <n v="0"/>
    <n v="0"/>
    <n v="0"/>
    <n v="23.19"/>
    <n v="3388.83"/>
    <x v="170"/>
    <s v="Australia"/>
    <s v="debit"/>
  </r>
  <r>
    <n v="7780.62"/>
    <x v="62"/>
    <s v="03"/>
    <x v="2"/>
    <s v="2018"/>
    <d v="1899-12-30T17:30:35"/>
    <n v="0"/>
    <n v="0"/>
    <n v="0"/>
    <n v="15.64"/>
    <n v="7764.98"/>
    <x v="304"/>
    <s v="Australia"/>
    <s v="debit"/>
  </r>
  <r>
    <n v="4496.2"/>
    <x v="62"/>
    <s v="03"/>
    <x v="2"/>
    <s v="2018"/>
    <d v="1899-12-30T17:42:21"/>
    <n v="0"/>
    <n v="0"/>
    <n v="0"/>
    <n v="18.59"/>
    <n v="4477.6099999999997"/>
    <x v="89"/>
    <s v="Australia"/>
    <s v="debit"/>
  </r>
  <r>
    <n v="12992.23"/>
    <x v="62"/>
    <s v="03"/>
    <x v="2"/>
    <s v="2018"/>
    <d v="1899-12-30T17:54:07"/>
    <n v="0"/>
    <n v="0"/>
    <n v="0"/>
    <n v="15.54"/>
    <n v="12976.689999999999"/>
    <x v="154"/>
    <s v="Australia"/>
    <s v="debit"/>
  </r>
  <r>
    <n v="6738.92"/>
    <x v="62"/>
    <s v="03"/>
    <x v="2"/>
    <s v="2018"/>
    <d v="1899-12-30T18:00:00"/>
    <n v="0"/>
    <n v="0"/>
    <n v="0"/>
    <n v="46"/>
    <n v="6692.92"/>
    <x v="4"/>
    <s v="Australia"/>
    <s v="debit"/>
  </r>
  <r>
    <n v="37410.15"/>
    <x v="62"/>
    <s v="03"/>
    <x v="2"/>
    <s v="2018"/>
    <d v="1899-12-30T18:13:09"/>
    <n v="0"/>
    <n v="0"/>
    <n v="0"/>
    <n v="3.52"/>
    <n v="37406.630000000005"/>
    <x v="549"/>
    <s v="Australia"/>
    <s v="debit"/>
  </r>
  <r>
    <n v="1882.93"/>
    <x v="62"/>
    <s v="03"/>
    <x v="2"/>
    <s v="2018"/>
    <d v="1899-12-30T18:39:28"/>
    <n v="0"/>
    <n v="0"/>
    <n v="0"/>
    <n v="9.7100000000000009"/>
    <n v="1873.22"/>
    <x v="123"/>
    <s v="Australia"/>
    <s v="debit"/>
  </r>
  <r>
    <n v="14170.66"/>
    <x v="62"/>
    <s v="03"/>
    <x v="2"/>
    <s v="2018"/>
    <d v="1899-12-30T19:00:00"/>
    <n v="0"/>
    <n v="0"/>
    <n v="0"/>
    <n v="48"/>
    <n v="14122.66"/>
    <x v="4"/>
    <s v="Australia"/>
    <s v="debit"/>
  </r>
  <r>
    <n v="3372.65"/>
    <x v="62"/>
    <s v="03"/>
    <x v="2"/>
    <s v="2018"/>
    <d v="1899-12-30T19:02:28"/>
    <n v="0"/>
    <n v="0"/>
    <n v="0"/>
    <n v="39.369999999999997"/>
    <n v="3333.28"/>
    <x v="26"/>
    <s v="Australia"/>
    <s v="debit"/>
  </r>
  <r>
    <n v="7760.12"/>
    <x v="62"/>
    <s v="03"/>
    <x v="2"/>
    <s v="2018"/>
    <d v="1899-12-30T19:13:42"/>
    <n v="0"/>
    <n v="0"/>
    <n v="0"/>
    <n v="20.5"/>
    <n v="7739.62"/>
    <x v="325"/>
    <s v="Australia"/>
    <s v="debit"/>
  </r>
  <r>
    <n v="3356.97"/>
    <x v="62"/>
    <s v="03"/>
    <x v="2"/>
    <s v="2018"/>
    <d v="1899-12-30T19:24:56"/>
    <n v="0"/>
    <n v="0"/>
    <n v="0"/>
    <n v="15.68"/>
    <n v="3341.29"/>
    <x v="815"/>
    <s v="Australia"/>
    <s v="debit"/>
  </r>
  <r>
    <n v="1865.49"/>
    <x v="62"/>
    <s v="03"/>
    <x v="2"/>
    <s v="2018"/>
    <d v="1899-12-30T19:36:10"/>
    <n v="0"/>
    <n v="0"/>
    <n v="0"/>
    <n v="17.440000000000001"/>
    <n v="1848.05"/>
    <x v="452"/>
    <s v="Australia"/>
    <s v="debit"/>
  </r>
  <r>
    <n v="6637.41"/>
    <x v="62"/>
    <s v="03"/>
    <x v="2"/>
    <s v="2018"/>
    <d v="1899-12-30T19:47:24"/>
    <n v="0"/>
    <n v="0"/>
    <n v="0"/>
    <n v="29.07"/>
    <n v="6608.34"/>
    <x v="38"/>
    <s v="Australia"/>
    <s v="debit"/>
  </r>
  <r>
    <n v="17423.93"/>
    <x v="62"/>
    <s v="03"/>
    <x v="2"/>
    <s v="2018"/>
    <d v="1899-12-30T19:58:39"/>
    <n v="0"/>
    <n v="0"/>
    <n v="0"/>
    <n v="12.8"/>
    <n v="17411.13"/>
    <x v="702"/>
    <s v="Australia"/>
    <s v="debit"/>
  </r>
  <r>
    <n v="15614.99"/>
    <x v="62"/>
    <s v="03"/>
    <x v="2"/>
    <s v="2018"/>
    <d v="1899-12-30T20:00:00"/>
    <n v="0"/>
    <n v="0"/>
    <n v="0"/>
    <n v="17"/>
    <n v="15597.99"/>
    <x v="4"/>
    <s v="Australia"/>
    <s v="debit"/>
  </r>
  <r>
    <n v="14116.4"/>
    <x v="62"/>
    <s v="03"/>
    <x v="2"/>
    <s v="2018"/>
    <d v="1899-12-30T20:00:00"/>
    <n v="0"/>
    <n v="0"/>
    <n v="0"/>
    <n v="33"/>
    <n v="14083.4"/>
    <x v="4"/>
    <s v="Australia"/>
    <s v="debit"/>
  </r>
  <r>
    <n v="7727.12"/>
    <x v="62"/>
    <s v="03"/>
    <x v="2"/>
    <s v="2018"/>
    <d v="1899-12-30T20:00:00"/>
    <n v="0"/>
    <n v="0"/>
    <n v="0"/>
    <n v="33"/>
    <n v="7694.12"/>
    <x v="4"/>
    <s v="Australia"/>
    <s v="debit"/>
  </r>
  <r>
    <n v="40639.199999999997"/>
    <x v="62"/>
    <s v="03"/>
    <x v="2"/>
    <s v="2018"/>
    <d v="1899-12-30T20:00:00"/>
    <n v="0"/>
    <n v="0"/>
    <n v="0"/>
    <n v="36"/>
    <n v="40603.199999999997"/>
    <x v="4"/>
    <s v="Australia"/>
    <s v="debit"/>
  </r>
  <r>
    <n v="1853.61"/>
    <x v="62"/>
    <s v="03"/>
    <x v="2"/>
    <s v="2018"/>
    <d v="1899-12-30T20:23:47"/>
    <n v="0"/>
    <n v="0"/>
    <n v="0"/>
    <n v="11.88"/>
    <n v="1841.7299999999998"/>
    <x v="910"/>
    <s v="Australia"/>
    <s v="debit"/>
  </r>
  <r>
    <n v="3473.91"/>
    <x v="62"/>
    <s v="03"/>
    <x v="2"/>
    <s v="2018"/>
    <d v="1899-12-30T20:50:48"/>
    <n v="0"/>
    <n v="0"/>
    <n v="0"/>
    <n v="29.41"/>
    <n v="3444.5"/>
    <x v="504"/>
    <s v="Australia"/>
    <s v="debit"/>
  </r>
  <r>
    <n v="8947.81"/>
    <x v="62"/>
    <s v="03"/>
    <x v="2"/>
    <s v="2018"/>
    <d v="1899-12-30T21:00:00"/>
    <n v="0"/>
    <n v="0"/>
    <n v="0"/>
    <n v="187"/>
    <n v="8760.81"/>
    <x v="4"/>
    <s v="Australia"/>
    <s v="debit"/>
  </r>
  <r>
    <n v="5270.27"/>
    <x v="62"/>
    <s v="03"/>
    <x v="2"/>
    <s v="2018"/>
    <d v="1899-12-30T21:00:00"/>
    <n v="0"/>
    <n v="0"/>
    <n v="0"/>
    <n v="43"/>
    <n v="5227.2700000000004"/>
    <x v="4"/>
    <s v="Australia"/>
    <s v="debit"/>
  </r>
  <r>
    <n v="8795.06"/>
    <x v="62"/>
    <s v="03"/>
    <x v="2"/>
    <s v="2018"/>
    <d v="1899-12-30T21:00:00"/>
    <n v="0"/>
    <n v="0"/>
    <n v="0"/>
    <n v="67"/>
    <n v="8728.06"/>
    <x v="4"/>
    <s v="Australia"/>
    <s v="debit"/>
  </r>
  <r>
    <n v="4973.03"/>
    <x v="62"/>
    <s v="03"/>
    <x v="2"/>
    <s v="2018"/>
    <d v="1899-12-30T21:11:47"/>
    <n v="0"/>
    <n v="0"/>
    <n v="0"/>
    <n v="17.28"/>
    <n v="4955.75"/>
    <x v="105"/>
    <s v="Australia"/>
    <s v="debit"/>
  </r>
  <r>
    <n v="6118.92"/>
    <x v="62"/>
    <s v="03"/>
    <x v="2"/>
    <s v="2018"/>
    <d v="1899-12-30T21:29:38"/>
    <n v="0"/>
    <n v="0"/>
    <n v="0"/>
    <n v="46.31"/>
    <n v="6072.61"/>
    <x v="298"/>
    <s v="Australia"/>
    <s v="debit"/>
  </r>
  <r>
    <n v="3434.67"/>
    <x v="62"/>
    <s v="03"/>
    <x v="2"/>
    <s v="2018"/>
    <d v="1899-12-30T21:47:29"/>
    <n v="0"/>
    <n v="0"/>
    <n v="0"/>
    <n v="39.24"/>
    <n v="3395.4300000000003"/>
    <x v="569"/>
    <s v="Australia"/>
    <s v="debit"/>
  </r>
  <r>
    <n v="14697.98"/>
    <x v="62"/>
    <s v="03"/>
    <x v="2"/>
    <s v="2018"/>
    <d v="1899-12-30T22:00:00"/>
    <n v="0"/>
    <n v="0"/>
    <n v="0"/>
    <n v="33"/>
    <n v="14664.98"/>
    <x v="4"/>
    <s v="Australia"/>
    <s v="debit"/>
  </r>
  <r>
    <n v="4963.1400000000003"/>
    <x v="62"/>
    <s v="03"/>
    <x v="2"/>
    <s v="2018"/>
    <d v="1899-12-30T22:09:05"/>
    <n v="0"/>
    <n v="0"/>
    <n v="0"/>
    <n v="9.89"/>
    <n v="4953.25"/>
    <x v="1394"/>
    <s v="Australia"/>
    <s v="debit"/>
  </r>
  <r>
    <n v="4485.04"/>
    <x v="62"/>
    <s v="03"/>
    <x v="2"/>
    <s v="2018"/>
    <d v="1899-12-30T22:39:23"/>
    <n v="0"/>
    <n v="0"/>
    <n v="0"/>
    <n v="11.16"/>
    <n v="4473.88"/>
    <x v="170"/>
    <s v="Australia"/>
    <s v="debit"/>
  </r>
  <r>
    <n v="7130.9"/>
    <x v="62"/>
    <s v="03"/>
    <x v="2"/>
    <s v="2018"/>
    <d v="1899-12-30T23:00:00"/>
    <n v="0"/>
    <n v="0"/>
    <n v="0"/>
    <n v="29"/>
    <n v="7101.9"/>
    <x v="4"/>
    <s v="Australia"/>
    <s v="debit"/>
  </r>
  <r>
    <n v="14138.66"/>
    <x v="62"/>
    <s v="03"/>
    <x v="2"/>
    <s v="2018"/>
    <d v="1899-12-30T23:00:00"/>
    <n v="0"/>
    <n v="0"/>
    <n v="0"/>
    <n v="32"/>
    <n v="14106.66"/>
    <x v="4"/>
    <s v="Australia"/>
    <s v="debit"/>
  </r>
  <r>
    <n v="18854.36"/>
    <x v="62"/>
    <s v="03"/>
    <x v="2"/>
    <s v="2018"/>
    <d v="1899-12-30T23:00:00"/>
    <n v="0"/>
    <n v="0"/>
    <n v="0"/>
    <n v="39"/>
    <n v="18815.36"/>
    <x v="4"/>
    <s v="Australia"/>
    <s v="debit"/>
  </r>
  <r>
    <n v="202514.3"/>
    <x v="62"/>
    <s v="03"/>
    <x v="2"/>
    <s v="2018"/>
    <d v="1899-12-30T23:06:48"/>
    <n v="0"/>
    <n v="0"/>
    <n v="0"/>
    <n v="53.55"/>
    <n v="202460.75"/>
    <x v="1424"/>
    <s v="Australia"/>
    <s v="debit"/>
  </r>
  <r>
    <n v="4477.0600000000004"/>
    <x v="62"/>
    <s v="03"/>
    <x v="2"/>
    <s v="2018"/>
    <d v="1899-12-30T23:28:05"/>
    <n v="0"/>
    <n v="0"/>
    <n v="0"/>
    <n v="7.98"/>
    <n v="4469.0800000000008"/>
    <x v="618"/>
    <s v="Australia"/>
    <s v="debit"/>
  </r>
  <r>
    <n v="7708.54"/>
    <x v="62"/>
    <s v="03"/>
    <x v="2"/>
    <s v="2018"/>
    <d v="1899-12-30T23:49:21"/>
    <n v="0"/>
    <n v="0"/>
    <n v="0"/>
    <n v="18.579999999999998"/>
    <n v="7689.96"/>
    <x v="126"/>
    <s v="Australia"/>
    <s v="debit"/>
  </r>
  <r>
    <n v="8756.5"/>
    <x v="63"/>
    <s v="04"/>
    <x v="2"/>
    <s v="2018"/>
    <d v="1899-12-30T00:26:18"/>
    <n v="0"/>
    <n v="0"/>
    <n v="0"/>
    <n v="94.52"/>
    <n v="8661.98"/>
    <x v="666"/>
    <s v="Australia"/>
    <s v="debit"/>
  </r>
  <r>
    <n v="10097.02"/>
    <x v="63"/>
    <s v="04"/>
    <x v="2"/>
    <s v="2018"/>
    <d v="1899-12-30T01:07:20"/>
    <n v="0"/>
    <n v="0"/>
    <n v="0"/>
    <n v="77.61"/>
    <n v="10019.41"/>
    <x v="1427"/>
    <s v="Australia"/>
    <s v="debit"/>
  </r>
  <r>
    <n v="7694.59"/>
    <x v="63"/>
    <s v="04"/>
    <x v="2"/>
    <s v="2018"/>
    <d v="1899-12-30T01:27:45"/>
    <n v="0"/>
    <n v="0"/>
    <n v="0"/>
    <n v="13.95"/>
    <n v="7680.64"/>
    <x v="1076"/>
    <s v="Australia"/>
    <s v="debit"/>
  </r>
  <r>
    <n v="3346.86"/>
    <x v="63"/>
    <s v="04"/>
    <x v="2"/>
    <s v="2018"/>
    <d v="1899-12-30T01:48:09"/>
    <n v="0"/>
    <n v="0"/>
    <n v="0"/>
    <n v="10.11"/>
    <n v="3336.75"/>
    <x v="0"/>
    <s v="Australia"/>
    <s v="debit"/>
  </r>
  <r>
    <n v="17488.05"/>
    <x v="63"/>
    <s v="04"/>
    <x v="2"/>
    <s v="2018"/>
    <d v="1899-12-30T02:00:00"/>
    <n v="0"/>
    <n v="0"/>
    <n v="0"/>
    <n v="16"/>
    <n v="17472.05"/>
    <x v="4"/>
    <s v="Australia"/>
    <s v="debit"/>
  </r>
  <r>
    <n v="17295.93"/>
    <x v="63"/>
    <s v="04"/>
    <x v="2"/>
    <s v="2018"/>
    <d v="1899-12-30T02:00:00"/>
    <n v="0"/>
    <n v="0"/>
    <n v="0"/>
    <n v="128"/>
    <n v="17167.93"/>
    <x v="4"/>
    <s v="Australia"/>
    <s v="debit"/>
  </r>
  <r>
    <n v="8973.84"/>
    <x v="63"/>
    <s v="04"/>
    <x v="2"/>
    <s v="2018"/>
    <d v="1899-12-30T02:38:10"/>
    <n v="0"/>
    <n v="0"/>
    <n v="0"/>
    <n v="186.29"/>
    <n v="8787.5499999999993"/>
    <x v="250"/>
    <s v="Australia"/>
    <s v="debit"/>
  </r>
  <r>
    <n v="68968.11"/>
    <x v="63"/>
    <s v="04"/>
    <x v="2"/>
    <s v="2018"/>
    <d v="1899-12-30T03:00:00"/>
    <n v="0"/>
    <n v="0"/>
    <n v="0"/>
    <n v="47"/>
    <n v="68921.11"/>
    <x v="4"/>
    <s v="Australia"/>
    <s v="debit"/>
  </r>
  <r>
    <n v="4425.0600000000004"/>
    <x v="63"/>
    <s v="04"/>
    <x v="2"/>
    <s v="2018"/>
    <d v="1899-12-30T03:00:00"/>
    <n v="0"/>
    <n v="0"/>
    <n v="0"/>
    <n v="52"/>
    <n v="4373.0600000000004"/>
    <x v="4"/>
    <s v="Australia"/>
    <s v="debit"/>
  </r>
  <r>
    <n v="5894.15"/>
    <x v="63"/>
    <s v="04"/>
    <x v="2"/>
    <s v="2018"/>
    <d v="1899-12-30T04:00:00"/>
    <n v="0"/>
    <n v="0"/>
    <n v="0"/>
    <n v="148"/>
    <n v="5746.15"/>
    <x v="4"/>
    <s v="Australia"/>
    <s v="debit"/>
  </r>
  <r>
    <n v="11554.93"/>
    <x v="63"/>
    <s v="04"/>
    <x v="2"/>
    <s v="2018"/>
    <d v="1899-12-30T04:00:00"/>
    <n v="0"/>
    <n v="0"/>
    <n v="0"/>
    <n v="39"/>
    <n v="11515.93"/>
    <x v="4"/>
    <s v="Australia"/>
    <s v="debit"/>
  </r>
  <r>
    <n v="5248.27"/>
    <x v="63"/>
    <s v="04"/>
    <x v="2"/>
    <s v="2018"/>
    <d v="1899-12-30T04:00:00"/>
    <n v="0"/>
    <n v="0"/>
    <n v="0"/>
    <n v="22"/>
    <n v="5226.2700000000004"/>
    <x v="4"/>
    <s v="Australia"/>
    <s v="debit"/>
  </r>
  <r>
    <n v="4280.5600000000004"/>
    <x v="63"/>
    <s v="04"/>
    <x v="2"/>
    <s v="2018"/>
    <d v="1899-12-30T04:15:36"/>
    <n v="0"/>
    <n v="0"/>
    <n v="0"/>
    <n v="6.14"/>
    <n v="4274.42"/>
    <x v="93"/>
    <s v="Australia"/>
    <s v="debit"/>
  </r>
  <r>
    <n v="3340.75"/>
    <x v="63"/>
    <s v="04"/>
    <x v="2"/>
    <s v="2018"/>
    <d v="1899-12-30T04:39:59"/>
    <n v="0"/>
    <n v="0"/>
    <n v="0"/>
    <n v="6.11"/>
    <n v="3334.64"/>
    <x v="1428"/>
    <s v="Australia"/>
    <s v="debit"/>
  </r>
  <r>
    <n v="15581.99"/>
    <x v="63"/>
    <s v="04"/>
    <x v="2"/>
    <s v="2018"/>
    <d v="1899-12-30T05:00:00"/>
    <n v="0"/>
    <n v="0"/>
    <n v="0"/>
    <n v="33"/>
    <n v="15548.99"/>
    <x v="4"/>
    <s v="Australia"/>
    <s v="debit"/>
  </r>
  <r>
    <n v="4407.0600000000004"/>
    <x v="63"/>
    <s v="04"/>
    <x v="2"/>
    <s v="2018"/>
    <d v="1899-12-30T05:00:00"/>
    <n v="0"/>
    <n v="0"/>
    <n v="0"/>
    <n v="18"/>
    <n v="4389.0600000000004"/>
    <x v="4"/>
    <s v="Australia"/>
    <s v="debit"/>
  </r>
  <r>
    <n v="9851.73"/>
    <x v="63"/>
    <s v="04"/>
    <x v="2"/>
    <s v="2018"/>
    <d v="1899-12-30T05:00:00"/>
    <n v="0"/>
    <n v="0"/>
    <n v="0"/>
    <n v="85"/>
    <n v="9766.73"/>
    <x v="4"/>
    <s v="Australia"/>
    <s v="debit"/>
  </r>
  <r>
    <n v="11421.83"/>
    <x v="63"/>
    <s v="04"/>
    <x v="2"/>
    <s v="2018"/>
    <d v="1899-12-30T05:35:59"/>
    <n v="0"/>
    <n v="0"/>
    <n v="0"/>
    <n v="133.1"/>
    <n v="11288.73"/>
    <x v="381"/>
    <s v="Australia"/>
    <s v="debit"/>
  </r>
  <r>
    <n v="6082.66"/>
    <x v="63"/>
    <s v="04"/>
    <x v="2"/>
    <s v="2018"/>
    <d v="1899-12-30T06:00:00"/>
    <n v="0"/>
    <n v="0"/>
    <n v="0"/>
    <n v="46"/>
    <n v="6036.66"/>
    <x v="4"/>
    <s v="Australia"/>
    <s v="debit"/>
  </r>
  <r>
    <n v="9772.49"/>
    <x v="63"/>
    <s v="04"/>
    <x v="2"/>
    <s v="2018"/>
    <d v="1899-12-30T06:00:00"/>
    <n v="0"/>
    <n v="0"/>
    <n v="0"/>
    <n v="76"/>
    <n v="9696.49"/>
    <x v="4"/>
    <s v="Australia"/>
    <s v="debit"/>
  </r>
  <r>
    <n v="3719.01"/>
    <x v="63"/>
    <s v="04"/>
    <x v="2"/>
    <s v="2018"/>
    <d v="1899-12-30T06:00:00"/>
    <n v="0"/>
    <n v="0"/>
    <n v="0"/>
    <n v="47"/>
    <n v="3672.01"/>
    <x v="4"/>
    <s v="Australia"/>
    <s v="debit"/>
  </r>
  <r>
    <n v="19439.57"/>
    <x v="63"/>
    <s v="04"/>
    <x v="2"/>
    <s v="2018"/>
    <d v="1899-12-30T07:00:00"/>
    <n v="0"/>
    <n v="0"/>
    <n v="0"/>
    <n v="33"/>
    <n v="19406.57"/>
    <x v="4"/>
    <s v="Australia"/>
    <s v="debit"/>
  </r>
  <r>
    <n v="13660.84"/>
    <x v="63"/>
    <s v="04"/>
    <x v="2"/>
    <s v="2018"/>
    <d v="1899-12-30T07:00:00"/>
    <n v="0"/>
    <n v="0"/>
    <n v="0"/>
    <n v="22"/>
    <n v="13638.84"/>
    <x v="4"/>
    <s v="Australia"/>
    <s v="debit"/>
  </r>
  <r>
    <n v="3654.18"/>
    <x v="63"/>
    <s v="04"/>
    <x v="2"/>
    <s v="2018"/>
    <d v="1899-12-30T07:06:23"/>
    <n v="0"/>
    <n v="0"/>
    <n v="0"/>
    <n v="48.42"/>
    <n v="3605.7599999999998"/>
    <x v="967"/>
    <s v="Australia"/>
    <s v="debit"/>
  </r>
  <r>
    <n v="68955.87"/>
    <x v="63"/>
    <s v="04"/>
    <x v="2"/>
    <s v="2018"/>
    <d v="1899-12-30T07:46:23"/>
    <n v="0"/>
    <n v="0"/>
    <n v="0"/>
    <n v="12.24"/>
    <n v="68943.62999999999"/>
    <x v="315"/>
    <s v="Australia"/>
    <s v="debit"/>
  </r>
  <r>
    <n v="7172.99"/>
    <x v="63"/>
    <s v="04"/>
    <x v="2"/>
    <s v="2018"/>
    <d v="1899-12-30T08:00:00"/>
    <n v="0"/>
    <n v="0"/>
    <n v="0"/>
    <n v="43"/>
    <n v="7129.99"/>
    <x v="4"/>
    <s v="Australia"/>
    <s v="debit"/>
  </r>
  <r>
    <n v="59226.13"/>
    <x v="63"/>
    <s v="04"/>
    <x v="2"/>
    <s v="2018"/>
    <d v="1899-12-30T08:12:13"/>
    <n v="0"/>
    <n v="0"/>
    <n v="0"/>
    <n v="7.85"/>
    <n v="59218.28"/>
    <x v="1175"/>
    <s v="Australia"/>
    <s v="debit"/>
  </r>
  <r>
    <n v="6814.1"/>
    <x v="63"/>
    <s v="04"/>
    <x v="2"/>
    <s v="2018"/>
    <d v="1899-12-30T08:30:44"/>
    <n v="0"/>
    <n v="0"/>
    <n v="0"/>
    <n v="13.09"/>
    <n v="6801.01"/>
    <x v="150"/>
    <s v="Australia"/>
    <s v="debit"/>
  </r>
  <r>
    <n v="8932.74"/>
    <x v="63"/>
    <s v="04"/>
    <x v="2"/>
    <s v="2018"/>
    <d v="1899-12-30T08:49:15"/>
    <n v="0"/>
    <n v="0"/>
    <n v="0"/>
    <n v="41.1"/>
    <n v="8891.64"/>
    <x v="289"/>
    <s v="Australia"/>
    <s v="debit"/>
  </r>
  <r>
    <n v="25323.279999999999"/>
    <x v="63"/>
    <s v="04"/>
    <x v="2"/>
    <s v="2018"/>
    <d v="1899-12-30T09:00:00"/>
    <n v="0"/>
    <n v="0"/>
    <n v="0"/>
    <n v="27"/>
    <n v="25296.28"/>
    <x v="4"/>
    <s v="Australia"/>
    <s v="debit"/>
  </r>
  <r>
    <n v="4924.1400000000003"/>
    <x v="63"/>
    <s v="04"/>
    <x v="2"/>
    <s v="2018"/>
    <d v="1899-12-30T09:00:00"/>
    <n v="0"/>
    <n v="0"/>
    <n v="0"/>
    <n v="39"/>
    <n v="4885.1400000000003"/>
    <x v="4"/>
    <s v="Australia"/>
    <s v="debit"/>
  </r>
  <r>
    <n v="4250.5600000000004"/>
    <x v="63"/>
    <s v="04"/>
    <x v="2"/>
    <s v="2018"/>
    <d v="1899-12-30T09:01:42"/>
    <n v="0"/>
    <n v="0"/>
    <n v="0"/>
    <n v="30"/>
    <n v="4220.5600000000004"/>
    <x v="423"/>
    <s v="Australia"/>
    <s v="debit"/>
  </r>
  <r>
    <n v="8936.76"/>
    <x v="63"/>
    <s v="04"/>
    <x v="2"/>
    <s v="2018"/>
    <d v="1899-12-30T09:05:46"/>
    <n v="0"/>
    <n v="0"/>
    <n v="0"/>
    <n v="11.05"/>
    <n v="8925.7100000000009"/>
    <x v="15"/>
    <s v="Australia"/>
    <s v="debit"/>
  </r>
  <r>
    <n v="5232.1400000000003"/>
    <x v="63"/>
    <s v="04"/>
    <x v="2"/>
    <s v="2018"/>
    <d v="1899-12-30T09:09:50"/>
    <n v="0"/>
    <n v="0"/>
    <n v="0"/>
    <n v="16.13"/>
    <n v="5216.01"/>
    <x v="6"/>
    <s v="Australia"/>
    <s v="debit"/>
  </r>
  <r>
    <n v="6065.96"/>
    <x v="63"/>
    <s v="04"/>
    <x v="2"/>
    <s v="2018"/>
    <d v="1899-12-30T09:13:54"/>
    <n v="0"/>
    <n v="0"/>
    <n v="0"/>
    <n v="16.7"/>
    <n v="6049.26"/>
    <x v="503"/>
    <s v="Australia"/>
    <s v="debit"/>
  </r>
  <r>
    <n v="6052.96"/>
    <x v="63"/>
    <s v="04"/>
    <x v="2"/>
    <s v="2018"/>
    <d v="1899-12-30T09:17:58"/>
    <n v="0"/>
    <n v="0"/>
    <n v="0"/>
    <n v="13"/>
    <n v="6039.96"/>
    <x v="651"/>
    <s v="Australia"/>
    <s v="debit"/>
  </r>
  <r>
    <n v="17264.580000000002"/>
    <x v="63"/>
    <s v="04"/>
    <x v="2"/>
    <s v="2018"/>
    <d v="1899-12-30T09:22:01"/>
    <n v="0"/>
    <n v="0"/>
    <n v="0"/>
    <n v="31.35"/>
    <n v="17233.230000000003"/>
    <x v="284"/>
    <s v="Australia"/>
    <s v="debit"/>
  </r>
  <r>
    <n v="10122.950000000001"/>
    <x v="63"/>
    <s v="04"/>
    <x v="2"/>
    <s v="2018"/>
    <d v="1899-12-30T09:26:05"/>
    <n v="0"/>
    <n v="0"/>
    <n v="0"/>
    <n v="10.99"/>
    <n v="10111.960000000001"/>
    <x v="908"/>
    <s v="Australia"/>
    <s v="debit"/>
  </r>
  <r>
    <n v="41523.35"/>
    <x v="63"/>
    <s v="04"/>
    <x v="2"/>
    <s v="2018"/>
    <d v="1899-12-30T09:30:09"/>
    <n v="0"/>
    <n v="0"/>
    <n v="0"/>
    <n v="17.32"/>
    <n v="41506.03"/>
    <x v="86"/>
    <s v="Australia"/>
    <s v="debit"/>
  </r>
  <r>
    <n v="3421.67"/>
    <x v="63"/>
    <s v="04"/>
    <x v="2"/>
    <s v="2018"/>
    <d v="1899-12-30T09:34:13"/>
    <n v="0"/>
    <n v="0"/>
    <n v="0"/>
    <n v="13"/>
    <n v="3408.67"/>
    <x v="1429"/>
    <s v="Australia"/>
    <s v="debit"/>
  </r>
  <r>
    <n v="6552.97"/>
    <x v="63"/>
    <s v="04"/>
    <x v="2"/>
    <s v="2018"/>
    <d v="1899-12-30T09:38:17"/>
    <n v="0"/>
    <n v="0"/>
    <n v="0"/>
    <n v="19.350000000000001"/>
    <n v="6533.62"/>
    <x v="567"/>
    <s v="Australia"/>
    <s v="debit"/>
  </r>
  <r>
    <n v="25350.28"/>
    <x v="63"/>
    <s v="04"/>
    <x v="2"/>
    <s v="2018"/>
    <d v="1899-12-30T09:42:21"/>
    <n v="0"/>
    <n v="0"/>
    <n v="0"/>
    <n v="5.7"/>
    <n v="25344.579999999998"/>
    <x v="266"/>
    <s v="Australia"/>
    <s v="debit"/>
  </r>
  <r>
    <n v="7121.62"/>
    <x v="63"/>
    <s v="04"/>
    <x v="2"/>
    <s v="2018"/>
    <d v="1899-12-30T09:46:25"/>
    <n v="0"/>
    <n v="0"/>
    <n v="0"/>
    <n v="9.2799999999999994"/>
    <n v="7112.34"/>
    <x v="96"/>
    <s v="Australia"/>
    <s v="debit"/>
  </r>
  <r>
    <n v="6618.37"/>
    <x v="63"/>
    <s v="04"/>
    <x v="2"/>
    <s v="2018"/>
    <d v="1899-12-30T09:50:29"/>
    <n v="0"/>
    <n v="0"/>
    <n v="0"/>
    <n v="19.04"/>
    <n v="6599.33"/>
    <x v="351"/>
    <s v="Australia"/>
    <s v="debit"/>
  </r>
  <r>
    <n v="4442.5200000000004"/>
    <x v="63"/>
    <s v="04"/>
    <x v="2"/>
    <s v="2018"/>
    <d v="1899-12-30T09:54:33"/>
    <n v="0"/>
    <n v="0"/>
    <n v="0"/>
    <n v="8.15"/>
    <n v="4434.3700000000008"/>
    <x v="69"/>
    <s v="Australia"/>
    <s v="debit"/>
  </r>
  <r>
    <n v="9242.1299999999992"/>
    <x v="63"/>
    <s v="04"/>
    <x v="2"/>
    <s v="2018"/>
    <d v="1899-12-30T09:58:37"/>
    <n v="0"/>
    <n v="0"/>
    <n v="0"/>
    <n v="32.99"/>
    <n v="9209.14"/>
    <x v="1394"/>
    <s v="Australia"/>
    <s v="debit"/>
  </r>
  <r>
    <n v="3448.72"/>
    <x v="63"/>
    <s v="04"/>
    <x v="2"/>
    <s v="2018"/>
    <d v="1899-12-30T10:05:56"/>
    <n v="0"/>
    <n v="0"/>
    <n v="0"/>
    <n v="15.39"/>
    <n v="3433.33"/>
    <x v="1178"/>
    <s v="Australia"/>
    <s v="debit"/>
  </r>
  <r>
    <n v="8870.2900000000009"/>
    <x v="63"/>
    <s v="04"/>
    <x v="2"/>
    <s v="2018"/>
    <d v="1899-12-30T10:14:57"/>
    <n v="0"/>
    <n v="0"/>
    <n v="0"/>
    <n v="62.45"/>
    <n v="8807.84"/>
    <x v="1"/>
    <s v="Australia"/>
    <s v="debit"/>
  </r>
  <r>
    <n v="4420.5600000000004"/>
    <x v="63"/>
    <s v="04"/>
    <x v="2"/>
    <s v="2018"/>
    <d v="1899-12-30T10:23:57"/>
    <n v="0"/>
    <n v="0"/>
    <n v="0"/>
    <n v="21.96"/>
    <n v="4398.6000000000004"/>
    <x v="398"/>
    <s v="Australia"/>
    <s v="debit"/>
  </r>
  <r>
    <n v="3332.38"/>
    <x v="63"/>
    <s v="04"/>
    <x v="2"/>
    <s v="2018"/>
    <d v="1899-12-30T10:32:58"/>
    <n v="0"/>
    <n v="0"/>
    <n v="0"/>
    <n v="8.3699999999999992"/>
    <n v="3324.01"/>
    <x v="1319"/>
    <s v="Australia"/>
    <s v="debit"/>
  </r>
  <r>
    <n v="6604.94"/>
    <x v="63"/>
    <s v="04"/>
    <x v="2"/>
    <s v="2018"/>
    <d v="1899-12-30T10:41:58"/>
    <n v="0"/>
    <n v="0"/>
    <n v="0"/>
    <n v="13.43"/>
    <n v="6591.5099999999993"/>
    <x v="231"/>
    <s v="Australia"/>
    <s v="debit"/>
  </r>
  <r>
    <n v="3325.67"/>
    <x v="63"/>
    <s v="04"/>
    <x v="2"/>
    <s v="2018"/>
    <d v="1899-12-30T10:50:59"/>
    <n v="0"/>
    <n v="0"/>
    <n v="0"/>
    <n v="6.71"/>
    <n v="3318.96"/>
    <x v="1430"/>
    <s v="Australia"/>
    <s v="debit"/>
  </r>
  <r>
    <n v="7967.46"/>
    <x v="63"/>
    <s v="04"/>
    <x v="2"/>
    <s v="2018"/>
    <d v="1899-12-30T10:59:59"/>
    <n v="0"/>
    <n v="0"/>
    <n v="0"/>
    <n v="7.66"/>
    <n v="7959.8"/>
    <x v="6"/>
    <s v="Australia"/>
    <s v="debit"/>
  </r>
  <r>
    <n v="14253.94"/>
    <x v="63"/>
    <s v="04"/>
    <x v="2"/>
    <s v="2018"/>
    <d v="1899-12-30T11:00:00"/>
    <n v="0"/>
    <n v="0"/>
    <n v="0"/>
    <n v="83"/>
    <n v="14170.94"/>
    <x v="4"/>
    <s v="Australia"/>
    <s v="debit"/>
  </r>
  <r>
    <n v="3613.18"/>
    <x v="63"/>
    <s v="04"/>
    <x v="2"/>
    <s v="2018"/>
    <d v="1899-12-30T11:00:00"/>
    <n v="0"/>
    <n v="0"/>
    <n v="0"/>
    <n v="41"/>
    <n v="3572.18"/>
    <x v="4"/>
    <s v="Australia"/>
    <s v="debit"/>
  </r>
  <r>
    <n v="7333.65"/>
    <x v="63"/>
    <s v="04"/>
    <x v="2"/>
    <s v="2018"/>
    <d v="1899-12-30T11:00:00"/>
    <n v="0"/>
    <n v="0"/>
    <n v="0"/>
    <n v="2101.5100000000002"/>
    <n v="5232.1399999999994"/>
    <x v="4"/>
    <s v="Australia"/>
    <s v="credit"/>
  </r>
  <r>
    <n v="9674.64"/>
    <x v="63"/>
    <s v="04"/>
    <x v="2"/>
    <s v="2018"/>
    <d v="1899-12-30T11:00:00"/>
    <n v="0"/>
    <n v="0"/>
    <n v="0"/>
    <n v="920.71"/>
    <n v="8753.93"/>
    <x v="4"/>
    <s v="Australia"/>
    <s v="credit"/>
  </r>
  <r>
    <n v="6619.01"/>
    <x v="63"/>
    <s v="04"/>
    <x v="2"/>
    <s v="2018"/>
    <d v="1899-12-30T11:00:00"/>
    <n v="0"/>
    <n v="0"/>
    <n v="0"/>
    <n v="24"/>
    <n v="6595.01"/>
    <x v="4"/>
    <s v="Australia"/>
    <s v="debit"/>
  </r>
  <r>
    <n v="17337.78"/>
    <x v="63"/>
    <s v="04"/>
    <x v="2"/>
    <s v="2018"/>
    <d v="1899-12-30T11:00:00"/>
    <n v="0"/>
    <n v="0"/>
    <n v="0"/>
    <n v="3676.94"/>
    <n v="13660.839999999998"/>
    <x v="4"/>
    <s v="Australia"/>
    <s v="credit"/>
  </r>
  <r>
    <n v="6284.07"/>
    <x v="63"/>
    <s v="04"/>
    <x v="2"/>
    <s v="2018"/>
    <d v="1899-12-30T11:00:00"/>
    <n v="0"/>
    <n v="0"/>
    <n v="0"/>
    <n v="46"/>
    <n v="6238.07"/>
    <x v="4"/>
    <s v="Australia"/>
    <s v="debit"/>
  </r>
  <r>
    <n v="3305.47"/>
    <x v="63"/>
    <s v="04"/>
    <x v="2"/>
    <s v="2018"/>
    <d v="1899-12-30T11:07:48"/>
    <n v="0"/>
    <n v="0"/>
    <n v="0"/>
    <n v="20.2"/>
    <n v="3285.27"/>
    <x v="1141"/>
    <s v="Australia"/>
    <s v="debit"/>
  </r>
  <r>
    <n v="4377.45"/>
    <x v="63"/>
    <s v="04"/>
    <x v="2"/>
    <s v="2018"/>
    <d v="1899-12-30T11:15:37"/>
    <n v="0"/>
    <n v="0"/>
    <n v="0"/>
    <n v="43.11"/>
    <n v="4334.34"/>
    <x v="250"/>
    <s v="Australia"/>
    <s v="debit"/>
  </r>
  <r>
    <n v="14655.48"/>
    <x v="63"/>
    <s v="04"/>
    <x v="2"/>
    <s v="2018"/>
    <d v="1899-12-30T11:23:26"/>
    <n v="0"/>
    <n v="0"/>
    <n v="0"/>
    <n v="42.5"/>
    <n v="14612.98"/>
    <x v="587"/>
    <s v="Australia"/>
    <s v="debit"/>
  </r>
  <r>
    <n v="3284.67"/>
    <x v="63"/>
    <s v="04"/>
    <x v="2"/>
    <s v="2018"/>
    <d v="1899-12-30T11:31:14"/>
    <n v="0"/>
    <n v="0"/>
    <n v="0"/>
    <n v="20.8"/>
    <n v="3263.87"/>
    <x v="825"/>
    <s v="Australia"/>
    <s v="debit"/>
  </r>
  <r>
    <n v="4828.4799999999996"/>
    <x v="63"/>
    <s v="04"/>
    <x v="2"/>
    <s v="2018"/>
    <d v="1899-12-30T11:39:03"/>
    <n v="0"/>
    <n v="0"/>
    <n v="0"/>
    <n v="15.38"/>
    <n v="4813.0999999999995"/>
    <x v="154"/>
    <s v="Australia"/>
    <s v="debit"/>
  </r>
  <r>
    <n v="10110.82"/>
    <x v="63"/>
    <s v="04"/>
    <x v="2"/>
    <s v="2018"/>
    <d v="1899-12-30T11:46:52"/>
    <n v="0"/>
    <n v="0"/>
    <n v="0"/>
    <n v="12.13"/>
    <n v="10098.69"/>
    <x v="13"/>
    <s v="Australia"/>
    <s v="debit"/>
  </r>
  <r>
    <n v="8156.59"/>
    <x v="63"/>
    <s v="04"/>
    <x v="2"/>
    <s v="2018"/>
    <d v="1899-12-30T11:54:41"/>
    <n v="0"/>
    <n v="0"/>
    <n v="0"/>
    <n v="45.27"/>
    <n v="8111.32"/>
    <x v="196"/>
    <s v="Australia"/>
    <s v="debit"/>
  </r>
  <r>
    <n v="56598.9"/>
    <x v="63"/>
    <s v="04"/>
    <x v="2"/>
    <s v="2018"/>
    <d v="1899-12-30T12:00:00"/>
    <n v="0"/>
    <n v="0"/>
    <n v="0"/>
    <n v="782.42"/>
    <n v="55816.480000000003"/>
    <x v="4"/>
    <s v="Australia"/>
    <s v="credit"/>
  </r>
  <r>
    <n v="10854.8"/>
    <x v="63"/>
    <s v="04"/>
    <x v="2"/>
    <s v="2018"/>
    <d v="1899-12-30T12:00:00"/>
    <n v="0"/>
    <n v="0"/>
    <n v="0"/>
    <n v="2887.34"/>
    <n v="7967.4599999999991"/>
    <x v="4"/>
    <s v="Australia"/>
    <s v="credit"/>
  </r>
  <r>
    <n v="202473.3"/>
    <x v="63"/>
    <s v="04"/>
    <x v="2"/>
    <s v="2018"/>
    <d v="1899-12-30T12:00:00"/>
    <n v="0"/>
    <n v="0"/>
    <n v="0"/>
    <n v="41"/>
    <n v="202432.3"/>
    <x v="4"/>
    <s v="Australia"/>
    <s v="debit"/>
  </r>
  <r>
    <n v="7916.45"/>
    <x v="63"/>
    <s v="04"/>
    <x v="2"/>
    <s v="2018"/>
    <d v="1899-12-30T12:00:00"/>
    <n v="0"/>
    <n v="0"/>
    <n v="0"/>
    <n v="35"/>
    <n v="7881.45"/>
    <x v="4"/>
    <s v="Australia"/>
    <s v="debit"/>
  </r>
  <r>
    <n v="3217.55"/>
    <x v="63"/>
    <s v="04"/>
    <x v="2"/>
    <s v="2018"/>
    <d v="1899-12-30T12:05:25"/>
    <n v="0"/>
    <n v="0"/>
    <n v="0"/>
    <n v="67.12"/>
    <n v="3150.4300000000003"/>
    <x v="1123"/>
    <s v="Australia"/>
    <s v="debit"/>
  </r>
  <r>
    <n v="5452.07"/>
    <x v="63"/>
    <s v="04"/>
    <x v="2"/>
    <s v="2018"/>
    <d v="1899-12-30T12:22:22"/>
    <n v="0"/>
    <n v="0"/>
    <n v="0"/>
    <n v="13.24"/>
    <n v="5438.83"/>
    <x v="88"/>
    <s v="Australia"/>
    <s v="debit"/>
  </r>
  <r>
    <n v="8859.06"/>
    <x v="63"/>
    <s v="04"/>
    <x v="2"/>
    <s v="2018"/>
    <d v="1899-12-30T12:39:19"/>
    <n v="0"/>
    <n v="0"/>
    <n v="0"/>
    <n v="11.23"/>
    <n v="8847.83"/>
    <x v="249"/>
    <s v="Australia"/>
    <s v="debit"/>
  </r>
  <r>
    <n v="4361.3599999999997"/>
    <x v="63"/>
    <s v="04"/>
    <x v="2"/>
    <s v="2018"/>
    <d v="1899-12-30T12:56:16"/>
    <n v="0"/>
    <n v="0"/>
    <n v="0"/>
    <n v="16.09"/>
    <n v="4345.2699999999995"/>
    <x v="170"/>
    <s v="Australia"/>
    <s v="debit"/>
  </r>
  <r>
    <n v="7060.62"/>
    <x v="63"/>
    <s v="04"/>
    <x v="2"/>
    <s v="2018"/>
    <d v="1899-12-30T13:00:00"/>
    <n v="0"/>
    <n v="0"/>
    <n v="0"/>
    <n v="15"/>
    <n v="7045.62"/>
    <x v="4"/>
    <s v="Australia"/>
    <s v="debit"/>
  </r>
  <r>
    <n v="7005.72"/>
    <x v="63"/>
    <s v="04"/>
    <x v="2"/>
    <s v="2018"/>
    <d v="1899-12-30T13:00:00"/>
    <n v="0"/>
    <n v="0"/>
    <n v="0"/>
    <n v="1681.58"/>
    <n v="5324.14"/>
    <x v="4"/>
    <s v="Australia"/>
    <s v="credit"/>
  </r>
  <r>
    <n v="7316.24"/>
    <x v="63"/>
    <s v="04"/>
    <x v="2"/>
    <s v="2018"/>
    <d v="1899-12-30T13:13:55"/>
    <n v="0"/>
    <n v="0"/>
    <n v="0"/>
    <n v="17.41"/>
    <n v="7298.83"/>
    <x v="220"/>
    <s v="Australia"/>
    <s v="debit"/>
  </r>
  <r>
    <n v="15576.5"/>
    <x v="63"/>
    <s v="04"/>
    <x v="2"/>
    <s v="2018"/>
    <d v="1899-12-30T13:31:47"/>
    <n v="0"/>
    <n v="0"/>
    <n v="0"/>
    <n v="5.49"/>
    <n v="15571.01"/>
    <x v="255"/>
    <s v="Australia"/>
    <s v="debit"/>
  </r>
  <r>
    <n v="4340.58"/>
    <x v="63"/>
    <s v="04"/>
    <x v="2"/>
    <s v="2018"/>
    <d v="1899-12-30T13:49:38"/>
    <n v="0"/>
    <n v="0"/>
    <n v="0"/>
    <n v="20.78"/>
    <n v="4319.8"/>
    <x v="42"/>
    <s v="Australia"/>
    <s v="debit"/>
  </r>
  <r>
    <n v="14078.66"/>
    <x v="63"/>
    <s v="04"/>
    <x v="2"/>
    <s v="2018"/>
    <d v="1899-12-30T14:00:00"/>
    <n v="0"/>
    <n v="0"/>
    <n v="0"/>
    <n v="60"/>
    <n v="14018.66"/>
    <x v="4"/>
    <s v="Australia"/>
    <s v="debit"/>
  </r>
  <r>
    <n v="8939.31"/>
    <x v="63"/>
    <s v="04"/>
    <x v="2"/>
    <s v="2018"/>
    <d v="1899-12-30T14:00:00"/>
    <n v="0"/>
    <n v="0"/>
    <n v="0"/>
    <n v="2320.3000000000002"/>
    <n v="6619.0099999999993"/>
    <x v="4"/>
    <s v="Australia"/>
    <s v="credit"/>
  </r>
  <r>
    <n v="8533.91"/>
    <x v="63"/>
    <s v="04"/>
    <x v="2"/>
    <s v="2018"/>
    <d v="1899-12-30T14:00:00"/>
    <n v="0"/>
    <n v="0"/>
    <n v="0"/>
    <n v="1928.97"/>
    <n v="6604.94"/>
    <x v="4"/>
    <s v="Australia"/>
    <s v="credit"/>
  </r>
  <r>
    <n v="4242.0200000000004"/>
    <x v="63"/>
    <s v="04"/>
    <x v="2"/>
    <s v="2018"/>
    <d v="1899-12-30T14:03:39"/>
    <n v="0"/>
    <n v="0"/>
    <n v="0"/>
    <n v="8.5399999999999991"/>
    <n v="4233.4800000000005"/>
    <x v="249"/>
    <s v="Australia"/>
    <s v="debit"/>
  </r>
  <r>
    <n v="18829.13"/>
    <x v="63"/>
    <s v="04"/>
    <x v="2"/>
    <s v="2018"/>
    <d v="1899-12-30T14:12:20"/>
    <n v="0"/>
    <n v="0"/>
    <n v="0"/>
    <n v="25.23"/>
    <n v="18803.900000000001"/>
    <x v="914"/>
    <s v="Australia"/>
    <s v="debit"/>
  </r>
  <r>
    <n v="4227.79"/>
    <x v="63"/>
    <s v="04"/>
    <x v="2"/>
    <s v="2018"/>
    <d v="1899-12-30T14:21:02"/>
    <n v="0"/>
    <n v="0"/>
    <n v="0"/>
    <n v="14.23"/>
    <n v="4213.5600000000004"/>
    <x v="185"/>
    <s v="Australia"/>
    <s v="debit"/>
  </r>
  <r>
    <n v="7102.1"/>
    <x v="63"/>
    <s v="04"/>
    <x v="2"/>
    <s v="2018"/>
    <d v="1899-12-30T14:29:44"/>
    <n v="0"/>
    <n v="0"/>
    <n v="0"/>
    <n v="19.52"/>
    <n v="7082.58"/>
    <x v="579"/>
    <s v="Australia"/>
    <s v="debit"/>
  </r>
  <r>
    <n v="4808.93"/>
    <x v="63"/>
    <s v="04"/>
    <x v="2"/>
    <s v="2018"/>
    <d v="1899-12-30T14:38:26"/>
    <n v="0"/>
    <n v="0"/>
    <n v="0"/>
    <n v="19.55"/>
    <n v="4789.38"/>
    <x v="52"/>
    <s v="Australia"/>
    <s v="debit"/>
  </r>
  <r>
    <n v="3202.19"/>
    <x v="63"/>
    <s v="04"/>
    <x v="2"/>
    <s v="2018"/>
    <d v="1899-12-30T14:47:07"/>
    <n v="0"/>
    <n v="0"/>
    <n v="0"/>
    <n v="15.36"/>
    <n v="3186.83"/>
    <x v="170"/>
    <s v="Australia"/>
    <s v="debit"/>
  </r>
  <r>
    <n v="4923.8"/>
    <x v="63"/>
    <s v="04"/>
    <x v="2"/>
    <s v="2018"/>
    <d v="1899-12-30T14:55:49"/>
    <n v="0"/>
    <n v="0"/>
    <n v="0"/>
    <n v="73.31"/>
    <n v="4850.49"/>
    <x v="437"/>
    <s v="Australia"/>
    <s v="debit"/>
  </r>
  <r>
    <n v="6756.84"/>
    <x v="63"/>
    <s v="04"/>
    <x v="2"/>
    <s v="2018"/>
    <d v="1899-12-30T15:00:00"/>
    <n v="0"/>
    <n v="0"/>
    <n v="0"/>
    <n v="596.33000000000004"/>
    <n v="6160.51"/>
    <x v="4"/>
    <s v="Australia"/>
    <s v="credit"/>
  </r>
  <r>
    <n v="15941.57"/>
    <x v="63"/>
    <s v="04"/>
    <x v="2"/>
    <s v="2018"/>
    <d v="1899-12-30T15:00:00"/>
    <n v="0"/>
    <n v="0"/>
    <n v="0"/>
    <n v="133"/>
    <n v="15808.57"/>
    <x v="4"/>
    <s v="Australia"/>
    <s v="debit"/>
  </r>
  <r>
    <n v="4307.58"/>
    <x v="63"/>
    <s v="04"/>
    <x v="2"/>
    <s v="2018"/>
    <d v="1899-12-30T15:00:00"/>
    <n v="0"/>
    <n v="0"/>
    <n v="0"/>
    <n v="33"/>
    <n v="4274.58"/>
    <x v="4"/>
    <s v="Australia"/>
    <s v="debit"/>
  </r>
  <r>
    <n v="4222.18"/>
    <x v="63"/>
    <s v="04"/>
    <x v="2"/>
    <s v="2018"/>
    <d v="1899-12-30T15:03:25"/>
    <n v="0"/>
    <n v="0"/>
    <n v="0"/>
    <n v="5.61"/>
    <n v="4216.5700000000006"/>
    <x v="1334"/>
    <s v="Australia"/>
    <s v="debit"/>
  </r>
  <r>
    <n v="7093.3"/>
    <x v="63"/>
    <s v="04"/>
    <x v="2"/>
    <s v="2018"/>
    <d v="1899-12-30T15:09:59"/>
    <n v="0"/>
    <n v="0"/>
    <n v="0"/>
    <n v="8.8000000000000007"/>
    <n v="7084.5"/>
    <x v="126"/>
    <s v="Australia"/>
    <s v="debit"/>
  </r>
  <r>
    <n v="25257.360000000001"/>
    <x v="63"/>
    <s v="04"/>
    <x v="2"/>
    <s v="2018"/>
    <d v="1899-12-30T15:16:34"/>
    <n v="0"/>
    <n v="0"/>
    <n v="0"/>
    <n v="65.92"/>
    <n v="25191.440000000002"/>
    <x v="100"/>
    <s v="Australia"/>
    <s v="debit"/>
  </r>
  <r>
    <n v="8129.2"/>
    <x v="63"/>
    <s v="04"/>
    <x v="2"/>
    <s v="2018"/>
    <d v="1899-12-30T15:23:09"/>
    <n v="0"/>
    <n v="0"/>
    <n v="0"/>
    <n v="27.39"/>
    <n v="8101.8099999999995"/>
    <x v="20"/>
    <s v="Australia"/>
    <s v="debit"/>
  </r>
  <r>
    <n v="3628.39"/>
    <x v="63"/>
    <s v="04"/>
    <x v="2"/>
    <s v="2018"/>
    <d v="1899-12-30T15:29:44"/>
    <n v="0"/>
    <n v="0"/>
    <n v="0"/>
    <n v="90.62"/>
    <n v="3537.77"/>
    <x v="1311"/>
    <s v="Australia"/>
    <s v="debit"/>
  </r>
  <r>
    <n v="4768.97"/>
    <x v="63"/>
    <s v="04"/>
    <x v="2"/>
    <s v="2018"/>
    <d v="1899-12-30T15:36:18"/>
    <n v="0"/>
    <n v="0"/>
    <n v="0"/>
    <n v="39.96"/>
    <n v="4729.01"/>
    <x v="160"/>
    <s v="Australia"/>
    <s v="debit"/>
  </r>
  <r>
    <n v="7087.29"/>
    <x v="63"/>
    <s v="04"/>
    <x v="2"/>
    <s v="2018"/>
    <d v="1899-12-30T15:42:53"/>
    <n v="0"/>
    <n v="0"/>
    <n v="0"/>
    <n v="6.01"/>
    <n v="7081.28"/>
    <x v="282"/>
    <s v="Australia"/>
    <s v="debit"/>
  </r>
  <r>
    <n v="4203.9799999999996"/>
    <x v="63"/>
    <s v="04"/>
    <x v="2"/>
    <s v="2018"/>
    <d v="1899-12-30T15:49:28"/>
    <n v="0"/>
    <n v="0"/>
    <n v="0"/>
    <n v="18.2"/>
    <n v="4185.78"/>
    <x v="231"/>
    <s v="Australia"/>
    <s v="debit"/>
  </r>
  <r>
    <n v="17487.43"/>
    <x v="63"/>
    <s v="04"/>
    <x v="2"/>
    <s v="2018"/>
    <d v="1899-12-30T15:56:03"/>
    <n v="0"/>
    <n v="0"/>
    <n v="0"/>
    <n v="29.09"/>
    <n v="17458.34"/>
    <x v="414"/>
    <s v="Australia"/>
    <s v="debit"/>
  </r>
  <r>
    <n v="115330.97"/>
    <x v="63"/>
    <s v="04"/>
    <x v="2"/>
    <s v="2018"/>
    <d v="1899-12-30T16:00:00"/>
    <n v="0"/>
    <n v="0"/>
    <n v="0"/>
    <n v="118"/>
    <n v="115212.97"/>
    <x v="4"/>
    <s v="Australia"/>
    <s v="debit"/>
  </r>
  <r>
    <n v="8165.59"/>
    <x v="63"/>
    <s v="04"/>
    <x v="2"/>
    <s v="2018"/>
    <d v="1899-12-30T16:00:00"/>
    <n v="0"/>
    <n v="0"/>
    <n v="0"/>
    <n v="916.75"/>
    <n v="7248.84"/>
    <x v="4"/>
    <s v="Australia"/>
    <s v="credit"/>
  </r>
  <r>
    <n v="4246.3100000000004"/>
    <x v="63"/>
    <s v="04"/>
    <x v="2"/>
    <s v="2018"/>
    <d v="1899-12-30T16:06:33"/>
    <n v="0"/>
    <n v="0"/>
    <n v="0"/>
    <n v="61.27"/>
    <n v="4185.04"/>
    <x v="1431"/>
    <s v="Australia"/>
    <s v="debit"/>
  </r>
  <r>
    <n v="9215.44"/>
    <x v="63"/>
    <s v="04"/>
    <x v="2"/>
    <s v="2018"/>
    <d v="1899-12-30T16:22:57"/>
    <n v="0"/>
    <n v="0"/>
    <n v="0"/>
    <n v="26.69"/>
    <n v="9188.75"/>
    <x v="714"/>
    <s v="Australia"/>
    <s v="debit"/>
  </r>
  <r>
    <n v="11842.61"/>
    <x v="63"/>
    <s v="04"/>
    <x v="2"/>
    <s v="2018"/>
    <d v="1899-12-30T16:39:20"/>
    <n v="0"/>
    <n v="0"/>
    <n v="0"/>
    <n v="12.24"/>
    <n v="11830.37"/>
    <x v="165"/>
    <s v="Australia"/>
    <s v="debit"/>
  </r>
  <r>
    <n v="4698.99"/>
    <x v="63"/>
    <s v="04"/>
    <x v="2"/>
    <s v="2018"/>
    <d v="1899-12-30T16:55:44"/>
    <n v="0"/>
    <n v="0"/>
    <n v="0"/>
    <n v="15.89"/>
    <n v="4683.0999999999995"/>
    <x v="146"/>
    <s v="Australia"/>
    <s v="debit"/>
  </r>
  <r>
    <n v="10839.8"/>
    <x v="63"/>
    <s v="04"/>
    <x v="2"/>
    <s v="2018"/>
    <d v="1899-12-30T17:00:00"/>
    <n v="0"/>
    <n v="0"/>
    <n v="0"/>
    <n v="15"/>
    <n v="10824.8"/>
    <x v="4"/>
    <s v="Australia"/>
    <s v="debit"/>
  </r>
  <r>
    <n v="18758.13"/>
    <x v="63"/>
    <s v="04"/>
    <x v="2"/>
    <s v="2018"/>
    <d v="1899-12-30T17:00:00"/>
    <n v="0"/>
    <n v="0"/>
    <n v="0"/>
    <n v="71"/>
    <n v="18687.13"/>
    <x v="4"/>
    <s v="Australia"/>
    <s v="debit"/>
  </r>
  <r>
    <n v="17225.78"/>
    <x v="63"/>
    <s v="04"/>
    <x v="2"/>
    <s v="2018"/>
    <d v="1899-12-30T17:00:00"/>
    <n v="0"/>
    <n v="0"/>
    <n v="0"/>
    <n v="112"/>
    <n v="17113.78"/>
    <x v="4"/>
    <s v="Australia"/>
    <s v="debit"/>
  </r>
  <r>
    <n v="8766.06"/>
    <x v="63"/>
    <s v="04"/>
    <x v="2"/>
    <s v="2018"/>
    <d v="1899-12-30T17:00:00"/>
    <n v="0"/>
    <n v="0"/>
    <n v="0"/>
    <n v="29"/>
    <n v="8737.06"/>
    <x v="4"/>
    <s v="Australia"/>
    <s v="debit"/>
  </r>
  <r>
    <n v="3391.29"/>
    <x v="63"/>
    <s v="04"/>
    <x v="2"/>
    <s v="2018"/>
    <d v="1899-12-30T17:00:00"/>
    <n v="0"/>
    <n v="0"/>
    <n v="0"/>
    <n v="1537.68"/>
    <n v="1853.61"/>
    <x v="4"/>
    <s v="Australia"/>
    <s v="credit"/>
  </r>
  <r>
    <n v="12539.58"/>
    <x v="63"/>
    <s v="04"/>
    <x v="2"/>
    <s v="2018"/>
    <d v="1899-12-30T17:00:00"/>
    <n v="0"/>
    <n v="0"/>
    <n v="0"/>
    <n v="2687.85"/>
    <n v="9851.73"/>
    <x v="4"/>
    <s v="Australia"/>
    <s v="credit"/>
  </r>
  <r>
    <n v="9144.84"/>
    <x v="63"/>
    <s v="04"/>
    <x v="2"/>
    <s v="2018"/>
    <d v="1899-12-30T17:00:00"/>
    <n v="0"/>
    <n v="0"/>
    <n v="0"/>
    <n v="37"/>
    <n v="9107.84"/>
    <x v="4"/>
    <s v="Australia"/>
    <s v="debit"/>
  </r>
  <r>
    <n v="6566.87"/>
    <x v="63"/>
    <s v="04"/>
    <x v="2"/>
    <s v="2018"/>
    <d v="1899-12-30T17:00:00"/>
    <n v="0"/>
    <n v="0"/>
    <n v="0"/>
    <n v="725.32"/>
    <n v="5841.55"/>
    <x v="4"/>
    <s v="Australia"/>
    <s v="credit"/>
  </r>
  <r>
    <n v="8115.28"/>
    <x v="63"/>
    <s v="04"/>
    <x v="2"/>
    <s v="2018"/>
    <d v="1899-12-30T17:08:02"/>
    <n v="0"/>
    <n v="0"/>
    <n v="0"/>
    <n v="13.92"/>
    <n v="8101.36"/>
    <x v="266"/>
    <s v="Australia"/>
    <s v="debit"/>
  </r>
  <r>
    <n v="4679.99"/>
    <x v="63"/>
    <s v="04"/>
    <x v="2"/>
    <s v="2018"/>
    <d v="1899-12-30T17:18:54"/>
    <n v="0"/>
    <n v="0"/>
    <n v="0"/>
    <n v="19"/>
    <n v="4660.99"/>
    <x v="119"/>
    <s v="Australia"/>
    <s v="debit"/>
  </r>
  <r>
    <n v="9181.84"/>
    <x v="63"/>
    <s v="04"/>
    <x v="2"/>
    <s v="2018"/>
    <d v="1899-12-30T17:29:46"/>
    <n v="0"/>
    <n v="0"/>
    <n v="0"/>
    <n v="33.6"/>
    <n v="9148.24"/>
    <x v="855"/>
    <s v="Australia"/>
    <s v="debit"/>
  </r>
  <r>
    <n v="8100.48"/>
    <x v="63"/>
    <s v="04"/>
    <x v="2"/>
    <s v="2018"/>
    <d v="1899-12-30T17:40:39"/>
    <n v="0"/>
    <n v="0"/>
    <n v="0"/>
    <n v="14.8"/>
    <n v="8085.6799999999994"/>
    <x v="801"/>
    <s v="Australia"/>
    <s v="debit"/>
  </r>
  <r>
    <n v="7263"/>
    <x v="63"/>
    <s v="04"/>
    <x v="2"/>
    <s v="2018"/>
    <d v="1899-12-30T17:51:31"/>
    <n v="0"/>
    <n v="0"/>
    <n v="0"/>
    <n v="53.24"/>
    <n v="7209.76"/>
    <x v="728"/>
    <s v="Australia"/>
    <s v="debit"/>
  </r>
  <r>
    <n v="17458.560000000001"/>
    <x v="63"/>
    <s v="04"/>
    <x v="2"/>
    <s v="2018"/>
    <d v="1899-12-30T18:00:00"/>
    <n v="0"/>
    <n v="0"/>
    <n v="0"/>
    <n v="41"/>
    <n v="17417.560000000001"/>
    <x v="4"/>
    <s v="Australia"/>
    <s v="debit"/>
  </r>
  <r>
    <n v="8051.48"/>
    <x v="63"/>
    <s v="04"/>
    <x v="2"/>
    <s v="2018"/>
    <d v="1899-12-30T18:00:00"/>
    <n v="0"/>
    <n v="0"/>
    <n v="0"/>
    <n v="49"/>
    <n v="8002.48"/>
    <x v="4"/>
    <s v="Australia"/>
    <s v="debit"/>
  </r>
  <r>
    <n v="202452.3"/>
    <x v="63"/>
    <s v="04"/>
    <x v="2"/>
    <s v="2018"/>
    <d v="1899-12-30T18:00:00"/>
    <n v="0"/>
    <n v="0"/>
    <n v="0"/>
    <n v="21"/>
    <n v="202431.3"/>
    <x v="4"/>
    <s v="Australia"/>
    <s v="debit"/>
  </r>
  <r>
    <n v="4384.66"/>
    <x v="63"/>
    <s v="04"/>
    <x v="2"/>
    <s v="2018"/>
    <d v="1899-12-30T18:04:59"/>
    <n v="0"/>
    <n v="0"/>
    <n v="0"/>
    <n v="22.4"/>
    <n v="4362.26"/>
    <x v="493"/>
    <s v="Australia"/>
    <s v="debit"/>
  </r>
  <r>
    <n v="4378.6099999999997"/>
    <x v="63"/>
    <s v="04"/>
    <x v="2"/>
    <s v="2018"/>
    <d v="1899-12-30T18:27:43"/>
    <n v="0"/>
    <n v="0"/>
    <n v="0"/>
    <n v="6.05"/>
    <n v="4372.5599999999995"/>
    <x v="104"/>
    <s v="Australia"/>
    <s v="debit"/>
  </r>
  <r>
    <n v="8380.65"/>
    <x v="63"/>
    <s v="04"/>
    <x v="2"/>
    <s v="2018"/>
    <d v="1899-12-30T18:50:27"/>
    <n v="0"/>
    <n v="0"/>
    <n v="0"/>
    <n v="92.86"/>
    <n v="8287.7899999999991"/>
    <x v="663"/>
    <s v="Australia"/>
    <s v="debit"/>
  </r>
  <r>
    <n v="1387.88"/>
    <x v="63"/>
    <s v="04"/>
    <x v="2"/>
    <s v="2018"/>
    <d v="1899-12-30T19:00:00"/>
    <n v="0"/>
    <n v="0"/>
    <n v="0"/>
    <n v="50"/>
    <n v="1337.88"/>
    <x v="4"/>
    <s v="Australia"/>
    <s v="debit"/>
  </r>
  <r>
    <n v="264289.11"/>
    <x v="63"/>
    <s v="04"/>
    <x v="2"/>
    <s v="2018"/>
    <d v="1899-12-30T19:00:00"/>
    <n v="0"/>
    <n v="0"/>
    <n v="0"/>
    <n v="50"/>
    <n v="264239.11"/>
    <x v="4"/>
    <s v="Australia"/>
    <s v="debit"/>
  </r>
  <r>
    <n v="5445.67"/>
    <x v="63"/>
    <s v="04"/>
    <x v="2"/>
    <s v="2018"/>
    <d v="1899-12-30T19:05:31"/>
    <n v="0"/>
    <n v="0"/>
    <n v="0"/>
    <n v="6.4"/>
    <n v="5439.27"/>
    <x v="424"/>
    <s v="Australia"/>
    <s v="debit"/>
  </r>
  <r>
    <n v="5732.93"/>
    <x v="63"/>
    <s v="04"/>
    <x v="2"/>
    <s v="2018"/>
    <d v="1899-12-30T19:15:02"/>
    <n v="0"/>
    <n v="0"/>
    <n v="0"/>
    <n v="8.66"/>
    <n v="5724.27"/>
    <x v="1432"/>
    <s v="Australia"/>
    <s v="debit"/>
  </r>
  <r>
    <n v="4660"/>
    <x v="63"/>
    <s v="04"/>
    <x v="2"/>
    <s v="2018"/>
    <d v="1899-12-30T19:24:34"/>
    <n v="0"/>
    <n v="0"/>
    <n v="0"/>
    <n v="19.989999999999998"/>
    <n v="4640.01"/>
    <x v="77"/>
    <s v="Australia"/>
    <s v="debit"/>
  </r>
  <r>
    <n v="4756.99"/>
    <x v="63"/>
    <s v="04"/>
    <x v="2"/>
    <s v="2018"/>
    <d v="1899-12-30T19:34:05"/>
    <n v="0"/>
    <n v="0"/>
    <n v="0"/>
    <n v="11.98"/>
    <n v="4745.01"/>
    <x v="221"/>
    <s v="Australia"/>
    <s v="debit"/>
  </r>
  <r>
    <n v="4909"/>
    <x v="63"/>
    <s v="04"/>
    <x v="2"/>
    <s v="2018"/>
    <d v="1899-12-30T19:43:37"/>
    <n v="0"/>
    <n v="0"/>
    <n v="0"/>
    <n v="15.14"/>
    <n v="4893.8599999999997"/>
    <x v="465"/>
    <s v="Australia"/>
    <s v="debit"/>
  </r>
  <r>
    <n v="6510.65"/>
    <x v="63"/>
    <s v="04"/>
    <x v="2"/>
    <s v="2018"/>
    <d v="1899-12-30T19:53:08"/>
    <n v="0"/>
    <n v="0"/>
    <n v="0"/>
    <n v="42.32"/>
    <n v="6468.33"/>
    <x v="1120"/>
    <s v="Australia"/>
    <s v="debit"/>
  </r>
  <r>
    <n v="10781.17"/>
    <x v="63"/>
    <s v="04"/>
    <x v="2"/>
    <s v="2018"/>
    <d v="1899-12-30T20:00:00"/>
    <n v="0"/>
    <n v="0"/>
    <n v="0"/>
    <n v="41"/>
    <n v="10740.17"/>
    <x v="4"/>
    <s v="Australia"/>
    <s v="debit"/>
  </r>
  <r>
    <n v="7059.06"/>
    <x v="63"/>
    <s v="04"/>
    <x v="2"/>
    <s v="2018"/>
    <d v="1899-12-30T20:04:59"/>
    <n v="0"/>
    <n v="0"/>
    <n v="0"/>
    <n v="28.23"/>
    <n v="7030.8300000000008"/>
    <x v="200"/>
    <s v="Australia"/>
    <s v="debit"/>
  </r>
  <r>
    <n v="10822.17"/>
    <x v="63"/>
    <s v="04"/>
    <x v="2"/>
    <s v="2018"/>
    <d v="1899-12-30T20:22:51"/>
    <n v="0"/>
    <n v="0"/>
    <n v="0"/>
    <n v="17.63"/>
    <n v="10804.54"/>
    <x v="153"/>
    <s v="Australia"/>
    <s v="debit"/>
  </r>
  <r>
    <n v="4183.8500000000004"/>
    <x v="63"/>
    <s v="04"/>
    <x v="2"/>
    <s v="2018"/>
    <d v="1899-12-30T20:40:42"/>
    <n v="0"/>
    <n v="0"/>
    <n v="0"/>
    <n v="20.13"/>
    <n v="4163.72"/>
    <x v="145"/>
    <s v="Australia"/>
    <s v="debit"/>
  </r>
  <r>
    <n v="4368.83"/>
    <x v="63"/>
    <s v="04"/>
    <x v="2"/>
    <s v="2018"/>
    <d v="1899-12-30T20:58:34"/>
    <n v="0"/>
    <n v="0"/>
    <n v="0"/>
    <n v="9.7799999999999994"/>
    <n v="4359.05"/>
    <x v="104"/>
    <s v="Australia"/>
    <s v="debit"/>
  </r>
  <r>
    <n v="13206.81"/>
    <x v="63"/>
    <s v="04"/>
    <x v="2"/>
    <s v="2018"/>
    <d v="1899-12-30T21:00:00"/>
    <n v="0"/>
    <n v="0"/>
    <n v="0"/>
    <n v="58"/>
    <n v="13148.81"/>
    <x v="4"/>
    <s v="Australia"/>
    <s v="debit"/>
  </r>
  <r>
    <n v="5726.84"/>
    <x v="63"/>
    <s v="04"/>
    <x v="2"/>
    <s v="2018"/>
    <d v="1899-12-30T21:09:59"/>
    <n v="0"/>
    <n v="0"/>
    <n v="0"/>
    <n v="6.09"/>
    <n v="5720.75"/>
    <x v="1381"/>
    <s v="Australia"/>
    <s v="debit"/>
  </r>
  <r>
    <n v="4171.05"/>
    <x v="63"/>
    <s v="04"/>
    <x v="2"/>
    <s v="2018"/>
    <d v="1899-12-30T21:20:52"/>
    <n v="0"/>
    <n v="0"/>
    <n v="0"/>
    <n v="12.8"/>
    <n v="4158.25"/>
    <x v="702"/>
    <s v="Australia"/>
    <s v="debit"/>
  </r>
  <r>
    <n v="6487.61"/>
    <x v="63"/>
    <s v="04"/>
    <x v="2"/>
    <s v="2018"/>
    <d v="1899-12-30T21:31:44"/>
    <n v="0"/>
    <n v="0"/>
    <n v="0"/>
    <n v="23.04"/>
    <n v="6464.57"/>
    <x v="958"/>
    <s v="Australia"/>
    <s v="debit"/>
  </r>
  <r>
    <n v="4230.51"/>
    <x v="63"/>
    <s v="04"/>
    <x v="2"/>
    <s v="2018"/>
    <d v="1899-12-30T21:42:36"/>
    <n v="0"/>
    <n v="0"/>
    <n v="0"/>
    <n v="15.8"/>
    <n v="4214.71"/>
    <x v="977"/>
    <s v="Australia"/>
    <s v="debit"/>
  </r>
  <r>
    <n v="6424.73"/>
    <x v="63"/>
    <s v="04"/>
    <x v="2"/>
    <s v="2018"/>
    <d v="1899-12-30T21:53:28"/>
    <n v="0"/>
    <n v="0"/>
    <n v="0"/>
    <n v="142.13999999999999"/>
    <n v="6282.5899999999992"/>
    <x v="254"/>
    <s v="Australia"/>
    <s v="debit"/>
  </r>
  <r>
    <n v="10065.02"/>
    <x v="63"/>
    <s v="04"/>
    <x v="2"/>
    <s v="2018"/>
    <d v="1899-12-30T22:00:00"/>
    <n v="0"/>
    <n v="0"/>
    <n v="0"/>
    <n v="32"/>
    <n v="10033.02"/>
    <x v="4"/>
    <s v="Australia"/>
    <s v="debit"/>
  </r>
  <r>
    <n v="9432.0300000000007"/>
    <x v="63"/>
    <s v="04"/>
    <x v="2"/>
    <s v="2018"/>
    <d v="1899-12-30T22:00:00"/>
    <n v="0"/>
    <n v="0"/>
    <n v="0"/>
    <n v="36"/>
    <n v="9396.0300000000007"/>
    <x v="4"/>
    <s v="Australia"/>
    <s v="debit"/>
  </r>
  <r>
    <n v="4797.09"/>
    <x v="63"/>
    <s v="04"/>
    <x v="2"/>
    <s v="2018"/>
    <d v="1899-12-30T22:00:00"/>
    <n v="0"/>
    <n v="0"/>
    <n v="0"/>
    <n v="33"/>
    <n v="4764.09"/>
    <x v="4"/>
    <s v="Australia"/>
    <s v="debit"/>
  </r>
  <r>
    <n v="25222.97"/>
    <x v="63"/>
    <s v="04"/>
    <x v="2"/>
    <s v="2018"/>
    <d v="1899-12-30T22:06:53"/>
    <n v="0"/>
    <n v="0"/>
    <n v="0"/>
    <n v="34.39"/>
    <n v="25188.58"/>
    <x v="6"/>
    <s v="Australia"/>
    <s v="debit"/>
  </r>
  <r>
    <n v="4155.57"/>
    <x v="63"/>
    <s v="04"/>
    <x v="2"/>
    <s v="2018"/>
    <d v="1899-12-30T22:24:08"/>
    <n v="0"/>
    <n v="0"/>
    <n v="0"/>
    <n v="15.48"/>
    <n v="4140.09"/>
    <x v="247"/>
    <s v="Australia"/>
    <s v="debit"/>
  </r>
  <r>
    <n v="4219.24"/>
    <x v="63"/>
    <s v="04"/>
    <x v="2"/>
    <s v="2018"/>
    <d v="1899-12-30T22:41:22"/>
    <n v="0"/>
    <n v="0"/>
    <n v="0"/>
    <n v="11.27"/>
    <n v="4207.9699999999993"/>
    <x v="618"/>
    <s v="Australia"/>
    <s v="debit"/>
  </r>
  <r>
    <n v="14416.64"/>
    <x v="63"/>
    <s v="04"/>
    <x v="2"/>
    <s v="2018"/>
    <d v="1899-12-30T22:58:37"/>
    <n v="0"/>
    <n v="0"/>
    <n v="0"/>
    <n v="33.72"/>
    <n v="14382.92"/>
    <x v="926"/>
    <s v="Australia"/>
    <s v="debit"/>
  </r>
  <r>
    <n v="14364.64"/>
    <x v="63"/>
    <s v="04"/>
    <x v="2"/>
    <s v="2018"/>
    <d v="1899-12-30T23:00:00"/>
    <n v="0"/>
    <n v="0"/>
    <n v="0"/>
    <n v="52"/>
    <n v="14312.64"/>
    <x v="4"/>
    <s v="Australia"/>
    <s v="debit"/>
  </r>
  <r>
    <n v="63643.81"/>
    <x v="63"/>
    <s v="04"/>
    <x v="2"/>
    <s v="2018"/>
    <d v="1899-12-30T23:00:00"/>
    <n v="0"/>
    <n v="0"/>
    <n v="0"/>
    <n v="59"/>
    <n v="63584.81"/>
    <x v="4"/>
    <s v="Australia"/>
    <s v="debit"/>
  </r>
  <r>
    <n v="4169.8599999999997"/>
    <x v="63"/>
    <s v="04"/>
    <x v="2"/>
    <s v="2018"/>
    <d v="1899-12-30T23:12:46"/>
    <n v="0"/>
    <n v="0"/>
    <n v="0"/>
    <n v="49.38"/>
    <n v="4120.4799999999996"/>
    <x v="1097"/>
    <s v="Australia"/>
    <s v="debit"/>
  </r>
  <r>
    <n v="41516.400000000001"/>
    <x v="63"/>
    <s v="04"/>
    <x v="2"/>
    <s v="2018"/>
    <d v="1899-12-30T23:26:39"/>
    <n v="0"/>
    <n v="0"/>
    <n v="0"/>
    <n v="6.95"/>
    <n v="41509.450000000004"/>
    <x v="269"/>
    <s v="Australia"/>
    <s v="debit"/>
  </r>
  <r>
    <n v="6407.94"/>
    <x v="63"/>
    <s v="04"/>
    <x v="2"/>
    <s v="2018"/>
    <d v="1899-12-30T23:40:33"/>
    <n v="0"/>
    <n v="0"/>
    <n v="0"/>
    <n v="16.79"/>
    <n v="6391.15"/>
    <x v="43"/>
    <s v="Australia"/>
    <s v="debit"/>
  </r>
  <r>
    <n v="14708.52"/>
    <x v="63"/>
    <s v="04"/>
    <x v="2"/>
    <s v="2018"/>
    <d v="1899-12-30T23:54:26"/>
    <n v="0"/>
    <n v="0"/>
    <n v="0"/>
    <n v="73.53"/>
    <n v="14634.99"/>
    <x v="381"/>
    <s v="Australia"/>
    <s v="debit"/>
  </r>
  <r>
    <n v="4364.1400000000003"/>
    <x v="64"/>
    <s v="05"/>
    <x v="2"/>
    <s v="2018"/>
    <d v="1899-12-30T00:27:16"/>
    <n v="0"/>
    <n v="0"/>
    <n v="0"/>
    <n v="4.6900000000000004"/>
    <n v="4359.4500000000007"/>
    <x v="170"/>
    <s v="Australia"/>
    <s v="debit"/>
  </r>
  <r>
    <n v="9112.9699999999993"/>
    <x v="64"/>
    <s v="05"/>
    <x v="2"/>
    <s v="2018"/>
    <d v="1899-12-30T01:05:57"/>
    <n v="0"/>
    <n v="0"/>
    <n v="0"/>
    <n v="31.87"/>
    <n v="9081.0999999999985"/>
    <x v="136"/>
    <s v="Australia"/>
    <s v="debit"/>
  </r>
  <r>
    <n v="8047.44"/>
    <x v="64"/>
    <s v="05"/>
    <x v="2"/>
    <s v="2018"/>
    <d v="1899-12-30T01:27:14"/>
    <n v="0"/>
    <n v="0"/>
    <n v="0"/>
    <n v="11.14"/>
    <n v="8036.2999999999993"/>
    <x v="44"/>
    <s v="Australia"/>
    <s v="debit"/>
  </r>
  <r>
    <n v="12358.07"/>
    <x v="64"/>
    <s v="05"/>
    <x v="2"/>
    <s v="2018"/>
    <d v="1899-12-30T01:48:30"/>
    <n v="0"/>
    <n v="0"/>
    <n v="0"/>
    <n v="47.57"/>
    <n v="12310.5"/>
    <x v="1273"/>
    <s v="Australia"/>
    <s v="debit"/>
  </r>
  <r>
    <n v="13911.66"/>
    <x v="64"/>
    <s v="05"/>
    <x v="2"/>
    <s v="2018"/>
    <d v="1899-12-30T02:00:00"/>
    <n v="0"/>
    <n v="0"/>
    <n v="0"/>
    <n v="167"/>
    <n v="13744.66"/>
    <x v="4"/>
    <s v="Australia"/>
    <s v="debit"/>
  </r>
  <r>
    <n v="1385.49"/>
    <x v="64"/>
    <s v="05"/>
    <x v="2"/>
    <s v="2018"/>
    <d v="1899-12-30T02:13:31"/>
    <n v="0"/>
    <n v="0"/>
    <n v="0"/>
    <n v="2.39"/>
    <n v="1383.1"/>
    <x v="31"/>
    <s v="Australia"/>
    <s v="debit"/>
  </r>
  <r>
    <n v="8014.99"/>
    <x v="64"/>
    <s v="05"/>
    <x v="2"/>
    <s v="2018"/>
    <d v="1899-12-30T02:42:56"/>
    <n v="0"/>
    <n v="0"/>
    <n v="0"/>
    <n v="32.450000000000003"/>
    <n v="7982.54"/>
    <x v="138"/>
    <s v="Australia"/>
    <s v="debit"/>
  </r>
  <r>
    <n v="7992.48"/>
    <x v="64"/>
    <s v="05"/>
    <x v="2"/>
    <s v="2018"/>
    <d v="1899-12-30T03:00:00"/>
    <n v="0"/>
    <n v="0"/>
    <n v="0"/>
    <n v="59"/>
    <n v="7933.48"/>
    <x v="4"/>
    <s v="Australia"/>
    <s v="debit"/>
  </r>
  <r>
    <n v="19357.57"/>
    <x v="64"/>
    <s v="05"/>
    <x v="2"/>
    <s v="2018"/>
    <d v="1899-12-30T03:00:00"/>
    <n v="0"/>
    <n v="0"/>
    <n v="0"/>
    <n v="82"/>
    <n v="19275.57"/>
    <x v="4"/>
    <s v="Australia"/>
    <s v="debit"/>
  </r>
  <r>
    <n v="17221.580000000002"/>
    <x v="64"/>
    <s v="05"/>
    <x v="2"/>
    <s v="2018"/>
    <d v="1899-12-30T03:00:00"/>
    <n v="0"/>
    <n v="0"/>
    <n v="0"/>
    <n v="43"/>
    <n v="17178.580000000002"/>
    <x v="4"/>
    <s v="Australia"/>
    <s v="debit"/>
  </r>
  <r>
    <n v="25206.19"/>
    <x v="64"/>
    <s v="05"/>
    <x v="2"/>
    <s v="2018"/>
    <d v="1899-12-30T03:52:29"/>
    <n v="0"/>
    <n v="0"/>
    <n v="0"/>
    <n v="16.78"/>
    <n v="25189.41"/>
    <x v="6"/>
    <s v="Australia"/>
    <s v="debit"/>
  </r>
  <r>
    <n v="17465.05"/>
    <x v="64"/>
    <s v="05"/>
    <x v="2"/>
    <s v="2018"/>
    <d v="1899-12-30T04:00:00"/>
    <n v="0"/>
    <n v="0"/>
    <n v="0"/>
    <n v="23"/>
    <n v="17442.05"/>
    <x v="4"/>
    <s v="Australia"/>
    <s v="debit"/>
  </r>
  <r>
    <n v="14615.48"/>
    <x v="64"/>
    <s v="05"/>
    <x v="2"/>
    <s v="2018"/>
    <d v="1899-12-30T04:00:00"/>
    <n v="0"/>
    <n v="0"/>
    <n v="0"/>
    <n v="40"/>
    <n v="14575.48"/>
    <x v="4"/>
    <s v="Australia"/>
    <s v="debit"/>
  </r>
  <r>
    <n v="41496.99"/>
    <x v="64"/>
    <s v="05"/>
    <x v="2"/>
    <s v="2018"/>
    <d v="1899-12-30T04:18:04"/>
    <n v="0"/>
    <n v="0"/>
    <n v="0"/>
    <n v="19.41"/>
    <n v="41477.579999999994"/>
    <x v="817"/>
    <s v="Australia"/>
    <s v="debit"/>
  </r>
  <r>
    <n v="1368.64"/>
    <x v="64"/>
    <s v="05"/>
    <x v="2"/>
    <s v="2018"/>
    <d v="1899-12-30T04:37:18"/>
    <n v="0"/>
    <n v="0"/>
    <n v="0"/>
    <n v="16.850000000000001"/>
    <n v="1351.7900000000002"/>
    <x v="1155"/>
    <s v="Australia"/>
    <s v="debit"/>
  </r>
  <r>
    <n v="6470.79"/>
    <x v="64"/>
    <s v="05"/>
    <x v="2"/>
    <s v="2018"/>
    <d v="1899-12-30T04:56:32"/>
    <n v="0"/>
    <n v="0"/>
    <n v="0"/>
    <n v="16.82"/>
    <n v="6453.97"/>
    <x v="519"/>
    <s v="Australia"/>
    <s v="debit"/>
  </r>
  <r>
    <n v="41431.99"/>
    <x v="64"/>
    <s v="05"/>
    <x v="2"/>
    <s v="2018"/>
    <d v="1899-12-30T05:00:00"/>
    <n v="0"/>
    <n v="0"/>
    <n v="0"/>
    <n v="65"/>
    <n v="41366.99"/>
    <x v="4"/>
    <s v="Australia"/>
    <s v="debit"/>
  </r>
  <r>
    <n v="42324.36"/>
    <x v="64"/>
    <s v="05"/>
    <x v="2"/>
    <s v="2018"/>
    <d v="1899-12-30T05:00:00"/>
    <n v="0"/>
    <n v="0"/>
    <n v="0"/>
    <n v="71"/>
    <n v="42253.36"/>
    <x v="4"/>
    <s v="Australia"/>
    <s v="debit"/>
  </r>
  <r>
    <n v="59103.13"/>
    <x v="64"/>
    <s v="05"/>
    <x v="2"/>
    <s v="2018"/>
    <d v="1899-12-30T06:00:00"/>
    <n v="0"/>
    <n v="0"/>
    <n v="0"/>
    <n v="123"/>
    <n v="58980.13"/>
    <x v="4"/>
    <s v="Australia"/>
    <s v="debit"/>
  </r>
  <r>
    <n v="12511.58"/>
    <x v="64"/>
    <s v="05"/>
    <x v="2"/>
    <s v="2018"/>
    <d v="1899-12-30T06:00:00"/>
    <n v="0"/>
    <n v="0"/>
    <n v="0"/>
    <n v="28"/>
    <n v="12483.58"/>
    <x v="4"/>
    <s v="Australia"/>
    <s v="debit"/>
  </r>
  <r>
    <n v="6090.92"/>
    <x v="64"/>
    <s v="05"/>
    <x v="2"/>
    <s v="2018"/>
    <d v="1899-12-30T06:00:00"/>
    <n v="0"/>
    <n v="0"/>
    <n v="0"/>
    <n v="28"/>
    <n v="6062.92"/>
    <x v="4"/>
    <s v="Australia"/>
    <s v="debit"/>
  </r>
  <r>
    <n v="14582.89"/>
    <x v="64"/>
    <s v="05"/>
    <x v="2"/>
    <s v="2018"/>
    <d v="1899-12-30T06:28:34"/>
    <n v="0"/>
    <n v="0"/>
    <n v="0"/>
    <n v="32.590000000000003"/>
    <n v="14550.3"/>
    <x v="1377"/>
    <s v="Australia"/>
    <s v="debit"/>
  </r>
  <r>
    <n v="17448.05"/>
    <x v="64"/>
    <s v="05"/>
    <x v="2"/>
    <s v="2018"/>
    <d v="1899-12-30T07:00:00"/>
    <n v="0"/>
    <n v="0"/>
    <n v="0"/>
    <n v="17"/>
    <n v="17431.05"/>
    <x v="4"/>
    <s v="Australia"/>
    <s v="debit"/>
  </r>
  <r>
    <n v="9096.91"/>
    <x v="64"/>
    <s v="05"/>
    <x v="2"/>
    <s v="2018"/>
    <d v="1899-12-30T07:21:32"/>
    <n v="0"/>
    <n v="0"/>
    <n v="0"/>
    <n v="16.059999999999999"/>
    <n v="9080.85"/>
    <x v="1433"/>
    <s v="Australia"/>
    <s v="debit"/>
  </r>
  <r>
    <n v="6040.17"/>
    <x v="64"/>
    <s v="05"/>
    <x v="2"/>
    <s v="2018"/>
    <d v="1899-12-30T07:59:59"/>
    <n v="0"/>
    <n v="0"/>
    <n v="0"/>
    <n v="12.79"/>
    <n v="6027.38"/>
    <x v="768"/>
    <s v="Australia"/>
    <s v="debit"/>
  </r>
  <r>
    <n v="16581.490000000002"/>
    <x v="64"/>
    <s v="05"/>
    <x v="2"/>
    <s v="2018"/>
    <d v="1899-12-30T08:00:00"/>
    <n v="0"/>
    <n v="0"/>
    <n v="0"/>
    <n v="613"/>
    <n v="15968.490000000002"/>
    <x v="4"/>
    <s v="Australia"/>
    <s v="debit"/>
  </r>
  <r>
    <n v="8007.52"/>
    <x v="64"/>
    <s v="05"/>
    <x v="2"/>
    <s v="2018"/>
    <d v="1899-12-30T08:16:39"/>
    <n v="0"/>
    <n v="0"/>
    <n v="0"/>
    <n v="7.47"/>
    <n v="8000.05"/>
    <x v="179"/>
    <s v="Australia"/>
    <s v="debit"/>
  </r>
  <r>
    <n v="10929.84"/>
    <x v="64"/>
    <s v="05"/>
    <x v="2"/>
    <s v="2018"/>
    <d v="1899-12-30T08:33:19"/>
    <n v="0"/>
    <n v="0"/>
    <n v="0"/>
    <n v="16.829999999999998"/>
    <n v="10913.01"/>
    <x v="489"/>
    <s v="Australia"/>
    <s v="debit"/>
  </r>
  <r>
    <n v="7934.5"/>
    <x v="64"/>
    <s v="05"/>
    <x v="2"/>
    <s v="2018"/>
    <d v="1899-12-30T08:49:59"/>
    <n v="0"/>
    <n v="0"/>
    <n v="0"/>
    <n v="57.98"/>
    <n v="7876.52"/>
    <x v="1314"/>
    <s v="Australia"/>
    <s v="debit"/>
  </r>
  <r>
    <n v="8661.5"/>
    <x v="64"/>
    <s v="05"/>
    <x v="2"/>
    <s v="2018"/>
    <d v="1899-12-30T09:00:00"/>
    <n v="0"/>
    <n v="0"/>
    <n v="0"/>
    <n v="95"/>
    <n v="8566.5"/>
    <x v="4"/>
    <s v="Australia"/>
    <s v="debit"/>
  </r>
  <r>
    <n v="4800.8"/>
    <x v="64"/>
    <s v="05"/>
    <x v="2"/>
    <s v="2018"/>
    <d v="1899-12-30T09:00:00"/>
    <n v="0"/>
    <n v="0"/>
    <n v="0"/>
    <n v="123"/>
    <n v="4677.8"/>
    <x v="4"/>
    <s v="Australia"/>
    <s v="debit"/>
  </r>
  <r>
    <n v="9074.2900000000009"/>
    <x v="64"/>
    <s v="05"/>
    <x v="2"/>
    <s v="2018"/>
    <d v="1899-12-30T09:02:22"/>
    <n v="0"/>
    <n v="0"/>
    <n v="0"/>
    <n v="22.62"/>
    <n v="9051.67"/>
    <x v="1009"/>
    <s v="Australia"/>
    <s v="debit"/>
  </r>
  <r>
    <n v="7982.78"/>
    <x v="64"/>
    <s v="05"/>
    <x v="2"/>
    <s v="2018"/>
    <d v="1899-12-30T09:08:17"/>
    <n v="0"/>
    <n v="0"/>
    <n v="0"/>
    <n v="24.74"/>
    <n v="7958.04"/>
    <x v="1434"/>
    <s v="Australia"/>
    <s v="debit"/>
  </r>
  <r>
    <n v="6021.59"/>
    <x v="64"/>
    <s v="05"/>
    <x v="2"/>
    <s v="2018"/>
    <d v="1899-12-30T09:14:12"/>
    <n v="0"/>
    <n v="0"/>
    <n v="0"/>
    <n v="18.579999999999998"/>
    <n v="6003.01"/>
    <x v="321"/>
    <s v="Australia"/>
    <s v="debit"/>
  </r>
  <r>
    <n v="4154.1099999999997"/>
    <x v="64"/>
    <s v="05"/>
    <x v="2"/>
    <s v="2018"/>
    <d v="1899-12-30T09:20:07"/>
    <n v="0"/>
    <n v="0"/>
    <n v="0"/>
    <n v="15.75"/>
    <n v="4138.3599999999997"/>
    <x v="1246"/>
    <s v="Australia"/>
    <s v="debit"/>
  </r>
  <r>
    <n v="6467.3"/>
    <x v="64"/>
    <s v="05"/>
    <x v="2"/>
    <s v="2018"/>
    <d v="1899-12-30T09:26:02"/>
    <n v="0"/>
    <n v="0"/>
    <n v="0"/>
    <n v="3.49"/>
    <n v="6463.81"/>
    <x v="136"/>
    <s v="Australia"/>
    <s v="debit"/>
  </r>
  <r>
    <n v="7144.64"/>
    <x v="64"/>
    <s v="05"/>
    <x v="2"/>
    <s v="2018"/>
    <d v="1899-12-30T09:31:57"/>
    <n v="0"/>
    <n v="0"/>
    <n v="0"/>
    <n v="28.35"/>
    <n v="7116.29"/>
    <x v="239"/>
    <s v="Australia"/>
    <s v="debit"/>
  </r>
  <r>
    <n v="14566.35"/>
    <x v="64"/>
    <s v="05"/>
    <x v="2"/>
    <s v="2018"/>
    <d v="1899-12-30T09:37:52"/>
    <n v="0"/>
    <n v="0"/>
    <n v="0"/>
    <n v="16.54"/>
    <n v="14549.81"/>
    <x v="18"/>
    <s v="Australia"/>
    <s v="debit"/>
  </r>
  <r>
    <n v="12333.17"/>
    <x v="64"/>
    <s v="05"/>
    <x v="2"/>
    <s v="2018"/>
    <d v="1899-12-30T09:43:47"/>
    <n v="0"/>
    <n v="0"/>
    <n v="0"/>
    <n v="24.9"/>
    <n v="12308.27"/>
    <x v="708"/>
    <s v="Australia"/>
    <s v="debit"/>
  </r>
  <r>
    <n v="9060.32"/>
    <x v="64"/>
    <s v="05"/>
    <x v="2"/>
    <s v="2018"/>
    <d v="1899-12-30T09:49:42"/>
    <n v="0"/>
    <n v="0"/>
    <n v="0"/>
    <n v="13.97"/>
    <n v="9046.35"/>
    <x v="527"/>
    <s v="Australia"/>
    <s v="debit"/>
  </r>
  <r>
    <n v="7110.27"/>
    <x v="64"/>
    <s v="05"/>
    <x v="2"/>
    <s v="2018"/>
    <d v="1899-12-30T09:55:37"/>
    <n v="0"/>
    <n v="0"/>
    <n v="0"/>
    <n v="34.369999999999997"/>
    <n v="7075.9000000000005"/>
    <x v="45"/>
    <s v="Australia"/>
    <s v="debit"/>
  </r>
  <r>
    <n v="63593.81"/>
    <x v="64"/>
    <s v="05"/>
    <x v="2"/>
    <s v="2018"/>
    <d v="1899-12-30T10:00:00"/>
    <n v="0"/>
    <n v="0"/>
    <n v="0"/>
    <n v="50"/>
    <n v="63543.81"/>
    <x v="4"/>
    <s v="Australia"/>
    <s v="debit"/>
  </r>
  <r>
    <n v="6013.61"/>
    <x v="64"/>
    <s v="05"/>
    <x v="2"/>
    <s v="2018"/>
    <d v="1899-12-30T10:03:07"/>
    <n v="0"/>
    <n v="0"/>
    <n v="0"/>
    <n v="7.98"/>
    <n v="6005.63"/>
    <x v="1435"/>
    <s v="Australia"/>
    <s v="debit"/>
  </r>
  <r>
    <n v="6462.43"/>
    <x v="64"/>
    <s v="05"/>
    <x v="2"/>
    <s v="2018"/>
    <d v="1899-12-30T10:15:10"/>
    <n v="0"/>
    <n v="0"/>
    <n v="0"/>
    <n v="4.87"/>
    <n v="6457.56"/>
    <x v="1"/>
    <s v="Australia"/>
    <s v="debit"/>
  </r>
  <r>
    <n v="10768.38"/>
    <x v="64"/>
    <s v="05"/>
    <x v="2"/>
    <s v="2018"/>
    <d v="1899-12-30T10:27:13"/>
    <n v="0"/>
    <n v="0"/>
    <n v="0"/>
    <n v="12.79"/>
    <n v="10755.589999999998"/>
    <x v="558"/>
    <s v="Australia"/>
    <s v="debit"/>
  </r>
  <r>
    <n v="202413.72"/>
    <x v="64"/>
    <s v="05"/>
    <x v="2"/>
    <s v="2018"/>
    <d v="1899-12-30T10:39:16"/>
    <n v="0"/>
    <n v="0"/>
    <n v="0"/>
    <n v="38.58"/>
    <n v="202375.14"/>
    <x v="1056"/>
    <s v="Australia"/>
    <s v="debit"/>
  </r>
  <r>
    <n v="5946.97"/>
    <x v="64"/>
    <s v="05"/>
    <x v="2"/>
    <s v="2018"/>
    <d v="1899-12-30T10:51:19"/>
    <n v="0"/>
    <n v="0"/>
    <n v="0"/>
    <n v="66.64"/>
    <n v="5880.33"/>
    <x v="1175"/>
    <s v="Australia"/>
    <s v="debit"/>
  </r>
  <r>
    <n v="8304.61"/>
    <x v="64"/>
    <s v="05"/>
    <x v="2"/>
    <s v="2018"/>
    <d v="1899-12-30T11:00:00"/>
    <n v="0"/>
    <n v="0"/>
    <n v="0"/>
    <n v="66"/>
    <n v="8238.61"/>
    <x v="4"/>
    <s v="Australia"/>
    <s v="debit"/>
  </r>
  <r>
    <n v="58994.13"/>
    <x v="64"/>
    <s v="05"/>
    <x v="2"/>
    <s v="2018"/>
    <d v="1899-12-30T11:00:00"/>
    <n v="0"/>
    <n v="0"/>
    <n v="0"/>
    <n v="109"/>
    <n v="58885.13"/>
    <x v="4"/>
    <s v="Australia"/>
    <s v="debit"/>
  </r>
  <r>
    <n v="7230"/>
    <x v="64"/>
    <s v="05"/>
    <x v="2"/>
    <s v="2018"/>
    <d v="1899-12-30T11:00:00"/>
    <n v="0"/>
    <n v="0"/>
    <n v="0"/>
    <n v="33"/>
    <n v="7197"/>
    <x v="4"/>
    <s v="Australia"/>
    <s v="debit"/>
  </r>
  <r>
    <n v="4425.5200000000004"/>
    <x v="64"/>
    <s v="05"/>
    <x v="2"/>
    <s v="2018"/>
    <d v="1899-12-30T11:00:00"/>
    <n v="0"/>
    <n v="0"/>
    <n v="0"/>
    <n v="18"/>
    <n v="4407.5200000000004"/>
    <x v="4"/>
    <s v="Australia"/>
    <s v="debit"/>
  </r>
  <r>
    <n v="44205.31"/>
    <x v="64"/>
    <s v="05"/>
    <x v="2"/>
    <s v="2018"/>
    <d v="1899-12-30T11:00:00"/>
    <n v="0"/>
    <n v="0"/>
    <n v="0"/>
    <n v="1880.95"/>
    <n v="42324.36"/>
    <x v="4"/>
    <s v="Australia"/>
    <s v="credit"/>
  </r>
  <r>
    <n v="15876.13"/>
    <x v="64"/>
    <s v="05"/>
    <x v="2"/>
    <s v="2018"/>
    <d v="1899-12-30T11:02:06"/>
    <n v="0"/>
    <n v="0"/>
    <n v="0"/>
    <n v="65.44"/>
    <n v="15810.689999999999"/>
    <x v="1072"/>
    <s v="Australia"/>
    <s v="debit"/>
  </r>
  <r>
    <n v="7914.46"/>
    <x v="64"/>
    <s v="05"/>
    <x v="2"/>
    <s v="2018"/>
    <d v="1899-12-30T11:09:37"/>
    <n v="0"/>
    <n v="0"/>
    <n v="0"/>
    <n v="20.04"/>
    <n v="7894.42"/>
    <x v="425"/>
    <s v="Australia"/>
    <s v="debit"/>
  </r>
  <r>
    <n v="3191.89"/>
    <x v="64"/>
    <s v="05"/>
    <x v="2"/>
    <s v="2018"/>
    <d v="1899-12-30T11:17:08"/>
    <n v="0"/>
    <n v="0"/>
    <n v="0"/>
    <n v="10.3"/>
    <n v="3181.5899999999997"/>
    <x v="15"/>
    <s v="Australia"/>
    <s v="debit"/>
  </r>
  <r>
    <n v="7891.42"/>
    <x v="64"/>
    <s v="05"/>
    <x v="2"/>
    <s v="2018"/>
    <d v="1899-12-30T11:24:39"/>
    <n v="0"/>
    <n v="0"/>
    <n v="0"/>
    <n v="23.04"/>
    <n v="7868.38"/>
    <x v="73"/>
    <s v="Australia"/>
    <s v="debit"/>
  </r>
  <r>
    <n v="3181.91"/>
    <x v="64"/>
    <s v="05"/>
    <x v="2"/>
    <s v="2018"/>
    <d v="1899-12-30T11:32:10"/>
    <n v="0"/>
    <n v="0"/>
    <n v="0"/>
    <n v="9.98"/>
    <n v="3171.93"/>
    <x v="104"/>
    <s v="Australia"/>
    <s v="debit"/>
  </r>
  <r>
    <n v="3414.71"/>
    <x v="64"/>
    <s v="05"/>
    <x v="2"/>
    <s v="2018"/>
    <d v="1899-12-30T11:39:41"/>
    <n v="0"/>
    <n v="0"/>
    <n v="0"/>
    <n v="34.01"/>
    <n v="3380.7"/>
    <x v="1309"/>
    <s v="Australia"/>
    <s v="debit"/>
  </r>
  <r>
    <n v="14682.89"/>
    <x v="64"/>
    <s v="05"/>
    <x v="2"/>
    <s v="2018"/>
    <d v="1899-12-30T11:47:13"/>
    <n v="0"/>
    <n v="0"/>
    <n v="0"/>
    <n v="25.63"/>
    <n v="14657.26"/>
    <x v="1144"/>
    <s v="Australia"/>
    <s v="debit"/>
  </r>
  <r>
    <n v="8370.61"/>
    <x v="64"/>
    <s v="05"/>
    <x v="2"/>
    <s v="2018"/>
    <d v="1899-12-30T11:54:44"/>
    <n v="0"/>
    <n v="0"/>
    <n v="0"/>
    <n v="10.039999999999999"/>
    <n v="8360.57"/>
    <x v="213"/>
    <s v="Australia"/>
    <s v="debit"/>
  </r>
  <r>
    <n v="25190.19"/>
    <x v="64"/>
    <s v="05"/>
    <x v="2"/>
    <s v="2018"/>
    <d v="1899-12-30T12:00:00"/>
    <n v="0"/>
    <n v="0"/>
    <n v="0"/>
    <n v="16"/>
    <n v="25174.19"/>
    <x v="4"/>
    <s v="Australia"/>
    <s v="debit"/>
  </r>
  <r>
    <n v="7952.89"/>
    <x v="64"/>
    <s v="05"/>
    <x v="2"/>
    <s v="2018"/>
    <d v="1899-12-30T12:00:00"/>
    <n v="0"/>
    <n v="0"/>
    <n v="0"/>
    <n v="1138.79"/>
    <n v="6814.1"/>
    <x v="4"/>
    <s v="Australia"/>
    <s v="credit"/>
  </r>
  <r>
    <n v="5281.59"/>
    <x v="64"/>
    <s v="05"/>
    <x v="2"/>
    <s v="2018"/>
    <d v="1899-12-30T12:00:00"/>
    <n v="0"/>
    <n v="0"/>
    <n v="0"/>
    <n v="917.45"/>
    <n v="4364.1400000000003"/>
    <x v="4"/>
    <s v="Australia"/>
    <s v="credit"/>
  </r>
  <r>
    <n v="4143.66"/>
    <x v="64"/>
    <s v="05"/>
    <x v="2"/>
    <s v="2018"/>
    <d v="1899-12-30T12:04:59"/>
    <n v="0"/>
    <n v="0"/>
    <n v="0"/>
    <n v="10.45"/>
    <n v="4133.21"/>
    <x v="170"/>
    <s v="Australia"/>
    <s v="debit"/>
  </r>
  <r>
    <n v="4109.55"/>
    <x v="64"/>
    <s v="05"/>
    <x v="2"/>
    <s v="2018"/>
    <d v="1899-12-30T12:21:39"/>
    <n v="0"/>
    <n v="0"/>
    <n v="0"/>
    <n v="34.11"/>
    <n v="4075.44"/>
    <x v="677"/>
    <s v="Australia"/>
    <s v="debit"/>
  </r>
  <r>
    <n v="1347.86"/>
    <x v="64"/>
    <s v="05"/>
    <x v="2"/>
    <s v="2018"/>
    <d v="1899-12-30T12:38:19"/>
    <n v="0"/>
    <n v="0"/>
    <n v="0"/>
    <n v="20.78"/>
    <n v="1327.08"/>
    <x v="43"/>
    <s v="Australia"/>
    <s v="debit"/>
  </r>
  <r>
    <n v="4090.76"/>
    <x v="64"/>
    <s v="05"/>
    <x v="2"/>
    <s v="2018"/>
    <d v="1899-12-30T12:54:59"/>
    <n v="0"/>
    <n v="0"/>
    <n v="0"/>
    <n v="18.79"/>
    <n v="4071.9700000000003"/>
    <x v="541"/>
    <s v="Australia"/>
    <s v="debit"/>
  </r>
  <r>
    <n v="14124.94"/>
    <x v="64"/>
    <s v="05"/>
    <x v="2"/>
    <s v="2018"/>
    <d v="1899-12-30T13:00:00"/>
    <n v="0"/>
    <n v="0"/>
    <n v="0"/>
    <n v="129"/>
    <n v="13995.94"/>
    <x v="4"/>
    <s v="Australia"/>
    <s v="debit"/>
  </r>
  <r>
    <n v="3997.67"/>
    <x v="64"/>
    <s v="05"/>
    <x v="2"/>
    <s v="2018"/>
    <d v="1899-12-30T13:00:00"/>
    <n v="0"/>
    <n v="0"/>
    <n v="0"/>
    <n v="576"/>
    <n v="3421.67"/>
    <x v="4"/>
    <s v="Australia"/>
    <s v="credit"/>
  </r>
  <r>
    <n v="7172.3"/>
    <x v="64"/>
    <s v="05"/>
    <x v="2"/>
    <s v="2018"/>
    <d v="1899-12-30T13:00:00"/>
    <n v="0"/>
    <n v="0"/>
    <n v="0"/>
    <n v="1225.33"/>
    <n v="5946.97"/>
    <x v="4"/>
    <s v="Australia"/>
    <s v="credit"/>
  </r>
  <r>
    <n v="16629.46"/>
    <x v="64"/>
    <s v="05"/>
    <x v="2"/>
    <s v="2018"/>
    <d v="1899-12-30T13:00:00"/>
    <n v="0"/>
    <n v="0"/>
    <n v="0"/>
    <n v="1946.57"/>
    <n v="14682.89"/>
    <x v="4"/>
    <s v="Australia"/>
    <s v="credit"/>
  </r>
  <r>
    <n v="4880"/>
    <x v="64"/>
    <s v="05"/>
    <x v="2"/>
    <s v="2018"/>
    <d v="1899-12-30T13:00:00"/>
    <n v="0"/>
    <n v="0"/>
    <n v="0"/>
    <n v="29"/>
    <n v="4851"/>
    <x v="4"/>
    <s v="Australia"/>
    <s v="debit"/>
  </r>
  <r>
    <n v="9039.7900000000009"/>
    <x v="64"/>
    <s v="05"/>
    <x v="2"/>
    <s v="2018"/>
    <d v="1899-12-30T13:12:16"/>
    <n v="0"/>
    <n v="0"/>
    <n v="0"/>
    <n v="20.53"/>
    <n v="9019.26"/>
    <x v="1365"/>
    <s v="Australia"/>
    <s v="debit"/>
  </r>
  <r>
    <n v="202395.6"/>
    <x v="64"/>
    <s v="05"/>
    <x v="2"/>
    <s v="2018"/>
    <d v="1899-12-30T13:29:49"/>
    <n v="0"/>
    <n v="0"/>
    <n v="0"/>
    <n v="18.12"/>
    <n v="202377.48"/>
    <x v="221"/>
    <s v="Australia"/>
    <s v="debit"/>
  </r>
  <r>
    <n v="14543.43"/>
    <x v="64"/>
    <s v="05"/>
    <x v="2"/>
    <s v="2018"/>
    <d v="1899-12-30T13:47:22"/>
    <n v="0"/>
    <n v="0"/>
    <n v="0"/>
    <n v="22.92"/>
    <n v="14520.51"/>
    <x v="963"/>
    <s v="Australia"/>
    <s v="debit"/>
  </r>
  <r>
    <n v="20290.96"/>
    <x v="64"/>
    <s v="05"/>
    <x v="2"/>
    <s v="2018"/>
    <d v="1899-12-30T14:00:00"/>
    <n v="0"/>
    <n v="0"/>
    <n v="0"/>
    <n v="22"/>
    <n v="20268.96"/>
    <x v="4"/>
    <s v="Australia"/>
    <s v="debit"/>
  </r>
  <r>
    <n v="68915.87"/>
    <x v="64"/>
    <s v="05"/>
    <x v="2"/>
    <s v="2018"/>
    <d v="1899-12-30T14:00:00"/>
    <n v="0"/>
    <n v="0"/>
    <n v="0"/>
    <n v="40"/>
    <n v="68875.87"/>
    <x v="4"/>
    <s v="Australia"/>
    <s v="debit"/>
  </r>
  <r>
    <n v="5367"/>
    <x v="64"/>
    <s v="05"/>
    <x v="2"/>
    <s v="2018"/>
    <d v="1899-12-30T14:00:00"/>
    <n v="0"/>
    <n v="0"/>
    <n v="0"/>
    <n v="1952.29"/>
    <n v="3414.71"/>
    <x v="4"/>
    <s v="Australia"/>
    <s v="credit"/>
  </r>
  <r>
    <n v="3175.28"/>
    <x v="64"/>
    <s v="05"/>
    <x v="2"/>
    <s v="2018"/>
    <d v="1899-12-30T14:02:22"/>
    <n v="0"/>
    <n v="0"/>
    <n v="0"/>
    <n v="6.63"/>
    <n v="3168.65"/>
    <x v="246"/>
    <s v="Australia"/>
    <s v="debit"/>
  </r>
  <r>
    <n v="4136.8100000000004"/>
    <x v="64"/>
    <s v="05"/>
    <x v="2"/>
    <s v="2018"/>
    <d v="1899-12-30T14:10:50"/>
    <n v="0"/>
    <n v="0"/>
    <n v="0"/>
    <n v="18.760000000000002"/>
    <n v="4118.05"/>
    <x v="430"/>
    <s v="Australia"/>
    <s v="debit"/>
  </r>
  <r>
    <n v="1334.15"/>
    <x v="64"/>
    <s v="05"/>
    <x v="2"/>
    <s v="2018"/>
    <d v="1899-12-30T14:19:19"/>
    <n v="0"/>
    <n v="0"/>
    <n v="0"/>
    <n v="13.71"/>
    <n v="1320.44"/>
    <x v="192"/>
    <s v="Australia"/>
    <s v="debit"/>
  </r>
  <r>
    <n v="10892.91"/>
    <x v="64"/>
    <s v="05"/>
    <x v="2"/>
    <s v="2018"/>
    <d v="1899-12-30T14:27:47"/>
    <n v="0"/>
    <n v="0"/>
    <n v="0"/>
    <n v="36.93"/>
    <n v="10855.98"/>
    <x v="1417"/>
    <s v="Australia"/>
    <s v="debit"/>
  </r>
  <r>
    <n v="202355.51"/>
    <x v="64"/>
    <s v="05"/>
    <x v="2"/>
    <s v="2018"/>
    <d v="1899-12-30T14:36:16"/>
    <n v="0"/>
    <n v="0"/>
    <n v="0"/>
    <n v="40.090000000000003"/>
    <n v="202315.42"/>
    <x v="918"/>
    <s v="Australia"/>
    <s v="debit"/>
  </r>
  <r>
    <n v="16518.12"/>
    <x v="64"/>
    <s v="05"/>
    <x v="2"/>
    <s v="2018"/>
    <d v="1899-12-30T14:44:44"/>
    <n v="0"/>
    <n v="0"/>
    <n v="0"/>
    <n v="111.34"/>
    <n v="16406.78"/>
    <x v="1"/>
    <s v="Australia"/>
    <s v="debit"/>
  </r>
  <r>
    <n v="15817.89"/>
    <x v="64"/>
    <s v="05"/>
    <x v="2"/>
    <s v="2018"/>
    <d v="1899-12-30T14:53:13"/>
    <n v="0"/>
    <n v="0"/>
    <n v="0"/>
    <n v="58.24"/>
    <n v="15759.65"/>
    <x v="670"/>
    <s v="Australia"/>
    <s v="debit"/>
  </r>
  <r>
    <n v="19467.400000000001"/>
    <x v="64"/>
    <s v="05"/>
    <x v="2"/>
    <s v="2018"/>
    <d v="1899-12-30T15:00:00"/>
    <n v="0"/>
    <n v="0"/>
    <n v="0"/>
    <n v="3649.51"/>
    <n v="15817.890000000001"/>
    <x v="4"/>
    <s v="Australia"/>
    <s v="credit"/>
  </r>
  <r>
    <n v="11740.7"/>
    <x v="64"/>
    <s v="05"/>
    <x v="2"/>
    <s v="2018"/>
    <d v="1899-12-30T15:00:00"/>
    <n v="0"/>
    <n v="0"/>
    <n v="0"/>
    <n v="2308.67"/>
    <n v="9432.0300000000007"/>
    <x v="4"/>
    <s v="Australia"/>
    <s v="credit"/>
  </r>
  <r>
    <n v="7170.95"/>
    <x v="64"/>
    <s v="05"/>
    <x v="2"/>
    <s v="2018"/>
    <d v="1899-12-30T15:01:40"/>
    <n v="0"/>
    <n v="0"/>
    <n v="0"/>
    <n v="59.05"/>
    <n v="7111.9"/>
    <x v="458"/>
    <s v="Australia"/>
    <s v="debit"/>
  </r>
  <r>
    <n v="5253.63"/>
    <x v="64"/>
    <s v="05"/>
    <x v="2"/>
    <s v="2018"/>
    <d v="1899-12-30T15:10:05"/>
    <n v="0"/>
    <n v="0"/>
    <n v="0"/>
    <n v="27.96"/>
    <n v="5225.67"/>
    <x v="702"/>
    <s v="Australia"/>
    <s v="debit"/>
  </r>
  <r>
    <n v="1327.33"/>
    <x v="64"/>
    <s v="05"/>
    <x v="2"/>
    <s v="2018"/>
    <d v="1899-12-30T15:18:29"/>
    <n v="0"/>
    <n v="0"/>
    <n v="0"/>
    <n v="6.82"/>
    <n v="1320.51"/>
    <x v="1138"/>
    <s v="Australia"/>
    <s v="debit"/>
  </r>
  <r>
    <n v="7685.64"/>
    <x v="64"/>
    <s v="05"/>
    <x v="2"/>
    <s v="2018"/>
    <d v="1899-12-30T15:26:53"/>
    <n v="0"/>
    <n v="0"/>
    <n v="0"/>
    <n v="8.9499999999999993"/>
    <n v="7676.6900000000005"/>
    <x v="209"/>
    <s v="Australia"/>
    <s v="debit"/>
  </r>
  <r>
    <n v="1297.9100000000001"/>
    <x v="64"/>
    <s v="05"/>
    <x v="2"/>
    <s v="2018"/>
    <d v="1899-12-30T15:35:17"/>
    <n v="0"/>
    <n v="0"/>
    <n v="0"/>
    <n v="29.42"/>
    <n v="1268.49"/>
    <x v="128"/>
    <s v="Australia"/>
    <s v="debit"/>
  </r>
  <r>
    <n v="63556.54"/>
    <x v="64"/>
    <s v="05"/>
    <x v="2"/>
    <s v="2018"/>
    <d v="1899-12-30T15:43:41"/>
    <n v="0"/>
    <n v="0"/>
    <n v="0"/>
    <n v="37.270000000000003"/>
    <n v="63519.270000000004"/>
    <x v="213"/>
    <s v="Australia"/>
    <s v="debit"/>
  </r>
  <r>
    <n v="3161"/>
    <x v="64"/>
    <s v="05"/>
    <x v="2"/>
    <s v="2018"/>
    <d v="1899-12-30T15:52:06"/>
    <n v="0"/>
    <n v="0"/>
    <n v="0"/>
    <n v="14.28"/>
    <n v="3146.72"/>
    <x v="1436"/>
    <s v="Australia"/>
    <s v="debit"/>
  </r>
  <r>
    <n v="7530.55"/>
    <x v="64"/>
    <s v="05"/>
    <x v="2"/>
    <s v="2018"/>
    <d v="1899-12-30T16:00:00"/>
    <n v="0"/>
    <n v="0"/>
    <n v="0"/>
    <n v="1916.51"/>
    <n v="5614.04"/>
    <x v="4"/>
    <s v="Australia"/>
    <s v="credit"/>
  </r>
  <r>
    <n v="16540.490000000002"/>
    <x v="64"/>
    <s v="05"/>
    <x v="2"/>
    <s v="2018"/>
    <d v="1899-12-30T16:00:00"/>
    <n v="0"/>
    <n v="0"/>
    <n v="0"/>
    <n v="41"/>
    <n v="16499.490000000002"/>
    <x v="4"/>
    <s v="Australia"/>
    <s v="debit"/>
  </r>
  <r>
    <n v="38970.35"/>
    <x v="64"/>
    <s v="05"/>
    <x v="2"/>
    <s v="2018"/>
    <d v="1899-12-30T16:00:00"/>
    <n v="0"/>
    <n v="0"/>
    <n v="0"/>
    <n v="1560.2"/>
    <n v="37410.15"/>
    <x v="4"/>
    <s v="Australia"/>
    <s v="credit"/>
  </r>
  <r>
    <n v="41388.99"/>
    <x v="64"/>
    <s v="05"/>
    <x v="2"/>
    <s v="2018"/>
    <d v="1899-12-30T16:00:00"/>
    <n v="0"/>
    <n v="0"/>
    <n v="0"/>
    <n v="43"/>
    <n v="41345.99"/>
    <x v="4"/>
    <s v="Australia"/>
    <s v="debit"/>
  </r>
  <r>
    <n v="6711.92"/>
    <x v="64"/>
    <s v="05"/>
    <x v="2"/>
    <s v="2018"/>
    <d v="1899-12-30T16:00:00"/>
    <n v="0"/>
    <n v="0"/>
    <n v="0"/>
    <n v="27"/>
    <n v="6684.92"/>
    <x v="4"/>
    <s v="Australia"/>
    <s v="debit"/>
  </r>
  <r>
    <n v="5614.04"/>
    <x v="64"/>
    <s v="05"/>
    <x v="2"/>
    <s v="2018"/>
    <d v="1899-12-30T16:00:59"/>
    <n v="0"/>
    <n v="0"/>
    <n v="0"/>
    <n v="12.77"/>
    <n v="5601.2699999999995"/>
    <x v="269"/>
    <s v="Australia"/>
    <s v="debit"/>
  </r>
  <r>
    <n v="3155.2"/>
    <x v="64"/>
    <s v="05"/>
    <x v="2"/>
    <s v="2018"/>
    <d v="1899-12-30T16:17:22"/>
    <n v="0"/>
    <n v="0"/>
    <n v="0"/>
    <n v="5.8"/>
    <n v="3149.3999999999996"/>
    <x v="104"/>
    <s v="Australia"/>
    <s v="debit"/>
  </r>
  <r>
    <n v="5241.18"/>
    <x v="64"/>
    <s v="05"/>
    <x v="2"/>
    <s v="2018"/>
    <d v="1899-12-30T16:33:46"/>
    <n v="0"/>
    <n v="0"/>
    <n v="0"/>
    <n v="12.45"/>
    <n v="5228.7300000000005"/>
    <x v="584"/>
    <s v="Australia"/>
    <s v="debit"/>
  </r>
  <r>
    <n v="9920"/>
    <x v="64"/>
    <s v="05"/>
    <x v="2"/>
    <s v="2018"/>
    <d v="1899-12-30T16:50:09"/>
    <n v="0"/>
    <n v="0"/>
    <n v="0"/>
    <n v="190.82"/>
    <n v="9729.18"/>
    <x v="37"/>
    <s v="Australia"/>
    <s v="debit"/>
  </r>
  <r>
    <n v="22761.41"/>
    <x v="64"/>
    <s v="05"/>
    <x v="2"/>
    <s v="2018"/>
    <d v="1899-12-30T17:00:00"/>
    <n v="0"/>
    <n v="0"/>
    <n v="0"/>
    <n v="2470.4499999999998"/>
    <n v="20290.96"/>
    <x v="4"/>
    <s v="Australia"/>
    <s v="credit"/>
  </r>
  <r>
    <n v="14448.78"/>
    <x v="64"/>
    <s v="05"/>
    <x v="2"/>
    <s v="2018"/>
    <d v="1899-12-30T17:00:00"/>
    <n v="0"/>
    <n v="0"/>
    <n v="0"/>
    <n v="3026.95"/>
    <n v="11421.830000000002"/>
    <x v="4"/>
    <s v="Australia"/>
    <s v="credit"/>
  </r>
  <r>
    <n v="17475.73"/>
    <x v="64"/>
    <s v="05"/>
    <x v="2"/>
    <s v="2018"/>
    <d v="1899-12-30T17:00:00"/>
    <n v="0"/>
    <n v="0"/>
    <n v="0"/>
    <n v="3026.95"/>
    <n v="14448.779999999999"/>
    <x v="4"/>
    <s v="Australia"/>
    <s v="credit"/>
  </r>
  <r>
    <n v="266469.07"/>
    <x v="64"/>
    <s v="05"/>
    <x v="2"/>
    <s v="2018"/>
    <d v="1899-12-30T17:00:00"/>
    <n v="0"/>
    <n v="0"/>
    <n v="0"/>
    <n v="2179.96"/>
    <n v="264289.11"/>
    <x v="4"/>
    <s v="Australia"/>
    <s v="credit"/>
  </r>
  <r>
    <n v="14387.37"/>
    <x v="64"/>
    <s v="05"/>
    <x v="2"/>
    <s v="2018"/>
    <d v="1899-12-30T17:00:00"/>
    <n v="0"/>
    <n v="0"/>
    <n v="0"/>
    <n v="2544.7600000000002"/>
    <n v="11842.61"/>
    <x v="4"/>
    <s v="Australia"/>
    <s v="credit"/>
  </r>
  <r>
    <n v="1290.56"/>
    <x v="64"/>
    <s v="05"/>
    <x v="2"/>
    <s v="2018"/>
    <d v="1899-12-30T17:03:57"/>
    <n v="0"/>
    <n v="0"/>
    <n v="0"/>
    <n v="7.35"/>
    <n v="1283.21"/>
    <x v="588"/>
    <s v="Australia"/>
    <s v="debit"/>
  </r>
  <r>
    <n v="202300.92"/>
    <x v="64"/>
    <s v="05"/>
    <x v="2"/>
    <s v="2018"/>
    <d v="1899-12-30T17:13:51"/>
    <n v="0"/>
    <n v="0"/>
    <n v="0"/>
    <n v="54.59"/>
    <n v="202246.33000000002"/>
    <x v="1424"/>
    <s v="Australia"/>
    <s v="debit"/>
  </r>
  <r>
    <n v="17209.45"/>
    <x v="64"/>
    <s v="05"/>
    <x v="2"/>
    <s v="2018"/>
    <d v="1899-12-30T17:23:45"/>
    <n v="0"/>
    <n v="0"/>
    <n v="0"/>
    <n v="12.13"/>
    <n v="17197.32"/>
    <x v="439"/>
    <s v="Australia"/>
    <s v="debit"/>
  </r>
  <r>
    <n v="7867.27"/>
    <x v="64"/>
    <s v="05"/>
    <x v="2"/>
    <s v="2018"/>
    <d v="1899-12-30T17:33:39"/>
    <n v="0"/>
    <n v="0"/>
    <n v="0"/>
    <n v="24.15"/>
    <n v="7843.1200000000008"/>
    <x v="1437"/>
    <s v="Australia"/>
    <s v="debit"/>
  </r>
  <r>
    <n v="15559.97"/>
    <x v="64"/>
    <s v="05"/>
    <x v="2"/>
    <s v="2018"/>
    <d v="1899-12-30T17:43:33"/>
    <n v="0"/>
    <n v="0"/>
    <n v="0"/>
    <n v="16.53"/>
    <n v="15543.439999999999"/>
    <x v="570"/>
    <s v="Australia"/>
    <s v="debit"/>
  </r>
  <r>
    <n v="63548.45"/>
    <x v="64"/>
    <s v="05"/>
    <x v="2"/>
    <s v="2018"/>
    <d v="1899-12-30T17:53:27"/>
    <n v="0"/>
    <n v="0"/>
    <n v="0"/>
    <n v="8.09"/>
    <n v="63540.36"/>
    <x v="6"/>
    <s v="Australia"/>
    <s v="debit"/>
  </r>
  <r>
    <n v="8271.61"/>
    <x v="64"/>
    <s v="05"/>
    <x v="2"/>
    <s v="2018"/>
    <d v="1899-12-30T18:00:00"/>
    <n v="0"/>
    <n v="0"/>
    <n v="0"/>
    <n v="33"/>
    <n v="8238.61"/>
    <x v="4"/>
    <s v="Australia"/>
    <s v="debit"/>
  </r>
  <r>
    <n v="3560.18"/>
    <x v="64"/>
    <s v="05"/>
    <x v="2"/>
    <s v="2018"/>
    <d v="1899-12-30T18:00:00"/>
    <n v="0"/>
    <n v="0"/>
    <n v="0"/>
    <n v="53"/>
    <n v="3507.18"/>
    <x v="4"/>
    <s v="Australia"/>
    <s v="debit"/>
  </r>
  <r>
    <n v="4591.99"/>
    <x v="64"/>
    <s v="05"/>
    <x v="2"/>
    <s v="2018"/>
    <d v="1899-12-30T18:00:00"/>
    <n v="0"/>
    <n v="0"/>
    <n v="0"/>
    <n v="165"/>
    <n v="4426.99"/>
    <x v="4"/>
    <s v="Australia"/>
    <s v="debit"/>
  </r>
  <r>
    <n v="20180.150000000001"/>
    <x v="64"/>
    <s v="05"/>
    <x v="2"/>
    <s v="2018"/>
    <d v="1899-12-30T18:00:00"/>
    <n v="0"/>
    <n v="0"/>
    <n v="0"/>
    <n v="66"/>
    <n v="20114.150000000001"/>
    <x v="4"/>
    <s v="Australia"/>
    <s v="debit"/>
  </r>
  <r>
    <n v="4705.09"/>
    <x v="64"/>
    <s v="05"/>
    <x v="2"/>
    <s v="2018"/>
    <d v="1899-12-30T18:00:00"/>
    <n v="0"/>
    <n v="0"/>
    <n v="0"/>
    <n v="92"/>
    <n v="4613.09"/>
    <x v="4"/>
    <s v="Australia"/>
    <s v="debit"/>
  </r>
  <r>
    <n v="6986.27"/>
    <x v="64"/>
    <s v="05"/>
    <x v="2"/>
    <s v="2018"/>
    <d v="1899-12-30T18:00:00"/>
    <n v="0"/>
    <n v="0"/>
    <n v="0"/>
    <n v="124"/>
    <n v="6862.27"/>
    <x v="4"/>
    <s v="Australia"/>
    <s v="debit"/>
  </r>
  <r>
    <n v="3152.07"/>
    <x v="64"/>
    <s v="05"/>
    <x v="2"/>
    <s v="2018"/>
    <d v="1899-12-30T18:07:14"/>
    <n v="0"/>
    <n v="0"/>
    <n v="0"/>
    <n v="3.13"/>
    <n v="3148.94"/>
    <x v="170"/>
    <s v="Australia"/>
    <s v="debit"/>
  </r>
  <r>
    <n v="16423.36"/>
    <x v="64"/>
    <s v="05"/>
    <x v="2"/>
    <s v="2018"/>
    <d v="1899-12-30T18:28:30"/>
    <n v="0"/>
    <n v="0"/>
    <n v="0"/>
    <n v="94.76"/>
    <n v="16328.6"/>
    <x v="1018"/>
    <s v="Australia"/>
    <s v="debit"/>
  </r>
  <r>
    <n v="1283.3"/>
    <x v="64"/>
    <s v="05"/>
    <x v="2"/>
    <s v="2018"/>
    <d v="1899-12-30T18:49:47"/>
    <n v="0"/>
    <n v="0"/>
    <n v="0"/>
    <n v="7.26"/>
    <n v="1276.04"/>
    <x v="662"/>
    <s v="Australia"/>
    <s v="debit"/>
  </r>
  <r>
    <n v="25127.19"/>
    <x v="64"/>
    <s v="05"/>
    <x v="2"/>
    <s v="2018"/>
    <d v="1899-12-30T19:00:00"/>
    <n v="0"/>
    <n v="0"/>
    <n v="0"/>
    <n v="63"/>
    <n v="25064.19"/>
    <x v="4"/>
    <s v="Australia"/>
    <s v="debit"/>
  </r>
  <r>
    <n v="7897.89"/>
    <x v="64"/>
    <s v="05"/>
    <x v="2"/>
    <s v="2018"/>
    <d v="1899-12-30T19:00:00"/>
    <n v="0"/>
    <n v="0"/>
    <n v="0"/>
    <n v="55"/>
    <n v="7842.89"/>
    <x v="4"/>
    <s v="Australia"/>
    <s v="debit"/>
  </r>
  <r>
    <n v="15519.97"/>
    <x v="64"/>
    <s v="05"/>
    <x v="2"/>
    <s v="2018"/>
    <d v="1899-12-30T19:00:00"/>
    <n v="0"/>
    <n v="0"/>
    <n v="0"/>
    <n v="40"/>
    <n v="15479.97"/>
    <x v="4"/>
    <s v="Australia"/>
    <s v="debit"/>
  </r>
  <r>
    <n v="4010.74"/>
    <x v="64"/>
    <s v="05"/>
    <x v="2"/>
    <s v="2018"/>
    <d v="1899-12-30T19:00:00"/>
    <n v="0"/>
    <n v="0"/>
    <n v="0"/>
    <n v="45"/>
    <n v="3965.74"/>
    <x v="4"/>
    <s v="Australia"/>
    <s v="debit"/>
  </r>
  <r>
    <n v="14372.86"/>
    <x v="64"/>
    <s v="05"/>
    <x v="2"/>
    <s v="2018"/>
    <d v="1899-12-30T19:05:08"/>
    <n v="0"/>
    <n v="0"/>
    <n v="0"/>
    <n v="14.51"/>
    <n v="14358.35"/>
    <x v="360"/>
    <s v="Australia"/>
    <s v="debit"/>
  </r>
  <r>
    <n v="63538.55"/>
    <x v="64"/>
    <s v="05"/>
    <x v="2"/>
    <s v="2018"/>
    <d v="1899-12-30T19:15:02"/>
    <n v="0"/>
    <n v="0"/>
    <n v="0"/>
    <n v="9.9"/>
    <n v="63528.65"/>
    <x v="594"/>
    <s v="Australia"/>
    <s v="debit"/>
  </r>
  <r>
    <n v="4053.8"/>
    <x v="64"/>
    <s v="05"/>
    <x v="2"/>
    <s v="2018"/>
    <d v="1899-12-30T19:24:57"/>
    <n v="0"/>
    <n v="0"/>
    <n v="0"/>
    <n v="36.96"/>
    <n v="4016.84"/>
    <x v="1438"/>
    <s v="Australia"/>
    <s v="debit"/>
  </r>
  <r>
    <n v="3132.18"/>
    <x v="64"/>
    <s v="05"/>
    <x v="2"/>
    <s v="2018"/>
    <d v="1899-12-30T19:34:51"/>
    <n v="0"/>
    <n v="0"/>
    <n v="0"/>
    <n v="19.89"/>
    <n v="3112.29"/>
    <x v="1134"/>
    <s v="Australia"/>
    <s v="debit"/>
  </r>
  <r>
    <n v="3093.24"/>
    <x v="64"/>
    <s v="05"/>
    <x v="2"/>
    <s v="2018"/>
    <d v="1899-12-30T19:44:45"/>
    <n v="0"/>
    <n v="0"/>
    <n v="0"/>
    <n v="38.94"/>
    <n v="3054.2999999999997"/>
    <x v="1"/>
    <s v="Australia"/>
    <s v="debit"/>
  </r>
  <r>
    <n v="1254.02"/>
    <x v="64"/>
    <s v="05"/>
    <x v="2"/>
    <s v="2018"/>
    <d v="1899-12-30T19:54:39"/>
    <n v="0"/>
    <n v="0"/>
    <n v="0"/>
    <n v="29.28"/>
    <n v="1224.74"/>
    <x v="520"/>
    <s v="Australia"/>
    <s v="debit"/>
  </r>
  <r>
    <n v="17112.54"/>
    <x v="64"/>
    <s v="05"/>
    <x v="2"/>
    <s v="2018"/>
    <d v="1899-12-30T20:00:00"/>
    <n v="0"/>
    <n v="0"/>
    <n v="0"/>
    <n v="27"/>
    <n v="17085.54"/>
    <x v="4"/>
    <s v="Australia"/>
    <s v="debit"/>
  </r>
  <r>
    <n v="3550.23"/>
    <x v="64"/>
    <s v="05"/>
    <x v="2"/>
    <s v="2018"/>
    <d v="1899-12-30T20:04:25"/>
    <n v="0"/>
    <n v="0"/>
    <n v="0"/>
    <n v="9.9499999999999993"/>
    <n v="3540.28"/>
    <x v="485"/>
    <s v="Australia"/>
    <s v="debit"/>
  </r>
  <r>
    <n v="7503.62"/>
    <x v="64"/>
    <s v="05"/>
    <x v="2"/>
    <s v="2018"/>
    <d v="1899-12-30T20:14:02"/>
    <n v="0"/>
    <n v="0"/>
    <n v="0"/>
    <n v="26.93"/>
    <n v="7476.69"/>
    <x v="1"/>
    <s v="Australia"/>
    <s v="debit"/>
  </r>
  <r>
    <n v="3955.93"/>
    <x v="64"/>
    <s v="05"/>
    <x v="2"/>
    <s v="2018"/>
    <d v="1899-12-30T20:23:39"/>
    <n v="0"/>
    <n v="0"/>
    <n v="0"/>
    <n v="97.87"/>
    <n v="3858.06"/>
    <x v="595"/>
    <s v="Australia"/>
    <s v="debit"/>
  </r>
  <r>
    <n v="3083.42"/>
    <x v="64"/>
    <s v="05"/>
    <x v="2"/>
    <s v="2018"/>
    <d v="1899-12-30T20:33:16"/>
    <n v="0"/>
    <n v="0"/>
    <n v="0"/>
    <n v="9.82"/>
    <n v="3073.6"/>
    <x v="170"/>
    <s v="Australia"/>
    <s v="debit"/>
  </r>
  <r>
    <n v="20163.54"/>
    <x v="64"/>
    <s v="05"/>
    <x v="2"/>
    <s v="2018"/>
    <d v="1899-12-30T20:42:53"/>
    <n v="0"/>
    <n v="0"/>
    <n v="0"/>
    <n v="16.61"/>
    <n v="20146.93"/>
    <x v="49"/>
    <s v="Australia"/>
    <s v="debit"/>
  </r>
  <r>
    <n v="14350.99"/>
    <x v="64"/>
    <s v="05"/>
    <x v="2"/>
    <s v="2018"/>
    <d v="1899-12-30T20:52:29"/>
    <n v="0"/>
    <n v="0"/>
    <n v="0"/>
    <n v="21.87"/>
    <n v="14329.119999999999"/>
    <x v="136"/>
    <s v="Australia"/>
    <s v="debit"/>
  </r>
  <r>
    <n v="7828.89"/>
    <x v="64"/>
    <s v="05"/>
    <x v="2"/>
    <s v="2018"/>
    <d v="1899-12-30T21:00:00"/>
    <n v="0"/>
    <n v="0"/>
    <n v="0"/>
    <n v="69"/>
    <n v="7759.89"/>
    <x v="4"/>
    <s v="Australia"/>
    <s v="debit"/>
  </r>
  <r>
    <n v="56560.9"/>
    <x v="64"/>
    <s v="05"/>
    <x v="2"/>
    <s v="2018"/>
    <d v="1899-12-30T21:00:00"/>
    <n v="0"/>
    <n v="0"/>
    <n v="0"/>
    <n v="38"/>
    <n v="56522.9"/>
    <x v="4"/>
    <s v="Australia"/>
    <s v="debit"/>
  </r>
  <r>
    <n v="8907.76"/>
    <x v="64"/>
    <s v="05"/>
    <x v="2"/>
    <s v="2018"/>
    <d v="1899-12-30T21:00:00"/>
    <n v="0"/>
    <n v="0"/>
    <n v="0"/>
    <n v="29"/>
    <n v="8878.76"/>
    <x v="4"/>
    <s v="Australia"/>
    <s v="debit"/>
  </r>
  <r>
    <n v="15469.97"/>
    <x v="64"/>
    <s v="05"/>
    <x v="2"/>
    <s v="2018"/>
    <d v="1899-12-30T21:00:00"/>
    <n v="0"/>
    <n v="0"/>
    <n v="0"/>
    <n v="50"/>
    <n v="15419.97"/>
    <x v="4"/>
    <s v="Australia"/>
    <s v="debit"/>
  </r>
  <r>
    <n v="4099.1099999999997"/>
    <x v="64"/>
    <s v="05"/>
    <x v="2"/>
    <s v="2018"/>
    <d v="1899-12-30T21:00:00"/>
    <n v="0"/>
    <n v="0"/>
    <n v="0"/>
    <n v="23"/>
    <n v="4076.1099999999997"/>
    <x v="4"/>
    <s v="Australia"/>
    <s v="debit"/>
  </r>
  <r>
    <n v="9075.23"/>
    <x v="64"/>
    <s v="05"/>
    <x v="2"/>
    <s v="2018"/>
    <d v="1899-12-30T21:01:23"/>
    <n v="0"/>
    <n v="0"/>
    <n v="0"/>
    <n v="28.16"/>
    <n v="9047.07"/>
    <x v="180"/>
    <s v="Australia"/>
    <s v="debit"/>
  </r>
  <r>
    <n v="5424.15"/>
    <x v="64"/>
    <s v="05"/>
    <x v="2"/>
    <s v="2018"/>
    <d v="1899-12-30T21:07:40"/>
    <n v="0"/>
    <n v="0"/>
    <n v="0"/>
    <n v="21.52"/>
    <n v="5402.6299999999992"/>
    <x v="504"/>
    <s v="Australia"/>
    <s v="debit"/>
  </r>
  <r>
    <n v="4868.91"/>
    <x v="64"/>
    <s v="05"/>
    <x v="2"/>
    <s v="2018"/>
    <d v="1899-12-30T21:13:57"/>
    <n v="0"/>
    <n v="0"/>
    <n v="0"/>
    <n v="11.09"/>
    <n v="4857.82"/>
    <x v="1"/>
    <s v="Australia"/>
    <s v="debit"/>
  </r>
  <r>
    <n v="10861.89"/>
    <x v="64"/>
    <s v="05"/>
    <x v="2"/>
    <s v="2018"/>
    <d v="1899-12-30T21:20:15"/>
    <n v="0"/>
    <n v="0"/>
    <n v="0"/>
    <n v="31.02"/>
    <n v="10830.869999999999"/>
    <x v="500"/>
    <s v="Australia"/>
    <s v="debit"/>
  </r>
  <r>
    <n v="7016.83"/>
    <x v="64"/>
    <s v="05"/>
    <x v="2"/>
    <s v="2018"/>
    <d v="1899-12-30T21:26:32"/>
    <n v="0"/>
    <n v="0"/>
    <n v="0"/>
    <n v="42.23"/>
    <n v="6974.6"/>
    <x v="90"/>
    <s v="Australia"/>
    <s v="debit"/>
  </r>
  <r>
    <n v="5718.96"/>
    <x v="64"/>
    <s v="05"/>
    <x v="2"/>
    <s v="2018"/>
    <d v="1899-12-30T21:32:49"/>
    <n v="0"/>
    <n v="0"/>
    <n v="0"/>
    <n v="7.88"/>
    <n v="5711.08"/>
    <x v="1396"/>
    <s v="Australia"/>
    <s v="debit"/>
  </r>
  <r>
    <n v="3077.68"/>
    <x v="64"/>
    <s v="05"/>
    <x v="2"/>
    <s v="2018"/>
    <d v="1899-12-30T21:39:07"/>
    <n v="0"/>
    <n v="0"/>
    <n v="0"/>
    <n v="5.74"/>
    <n v="3071.94"/>
    <x v="1134"/>
    <s v="Australia"/>
    <s v="debit"/>
  </r>
  <r>
    <n v="16391.849999999999"/>
    <x v="64"/>
    <s v="05"/>
    <x v="2"/>
    <s v="2018"/>
    <d v="1899-12-30T21:45:24"/>
    <n v="0"/>
    <n v="0"/>
    <n v="0"/>
    <n v="31.51"/>
    <n v="16360.339999999998"/>
    <x v="462"/>
    <s v="Australia"/>
    <s v="debit"/>
  </r>
  <r>
    <n v="4122.1099999999997"/>
    <x v="64"/>
    <s v="05"/>
    <x v="2"/>
    <s v="2018"/>
    <d v="1899-12-30T21:51:41"/>
    <n v="0"/>
    <n v="0"/>
    <n v="0"/>
    <n v="14.7"/>
    <n v="4107.41"/>
    <x v="9"/>
    <s v="Australia"/>
    <s v="debit"/>
  </r>
  <r>
    <n v="9020.9500000000007"/>
    <x v="64"/>
    <s v="05"/>
    <x v="2"/>
    <s v="2018"/>
    <d v="1899-12-30T21:57:59"/>
    <n v="0"/>
    <n v="0"/>
    <n v="0"/>
    <n v="18.84"/>
    <n v="9002.11"/>
    <x v="1439"/>
    <s v="Australia"/>
    <s v="debit"/>
  </r>
  <r>
    <n v="7847.68"/>
    <x v="64"/>
    <s v="05"/>
    <x v="2"/>
    <s v="2018"/>
    <d v="1899-12-30T22:06:28"/>
    <n v="0"/>
    <n v="0"/>
    <n v="0"/>
    <n v="19.59"/>
    <n v="7828.09"/>
    <x v="707"/>
    <s v="Australia"/>
    <s v="debit"/>
  </r>
  <r>
    <n v="14327"/>
    <x v="64"/>
    <s v="05"/>
    <x v="2"/>
    <s v="2018"/>
    <d v="1899-12-30T22:15:59"/>
    <n v="0"/>
    <n v="0"/>
    <n v="0"/>
    <n v="23.99"/>
    <n v="14303.01"/>
    <x v="827"/>
    <s v="Australia"/>
    <s v="debit"/>
  </r>
  <r>
    <n v="7484.68"/>
    <x v="64"/>
    <s v="05"/>
    <x v="2"/>
    <s v="2018"/>
    <d v="1899-12-30T22:25:31"/>
    <n v="0"/>
    <n v="0"/>
    <n v="0"/>
    <n v="18.940000000000001"/>
    <n v="7465.7400000000007"/>
    <x v="6"/>
    <s v="Australia"/>
    <s v="debit"/>
  </r>
  <r>
    <n v="13175.58"/>
    <x v="64"/>
    <s v="05"/>
    <x v="2"/>
    <s v="2018"/>
    <d v="1899-12-30T22:35:02"/>
    <n v="0"/>
    <n v="0"/>
    <n v="0"/>
    <n v="31.23"/>
    <n v="13144.35"/>
    <x v="317"/>
    <s v="Australia"/>
    <s v="debit"/>
  </r>
  <r>
    <n v="3513.6"/>
    <x v="64"/>
    <s v="05"/>
    <x v="2"/>
    <s v="2018"/>
    <d v="1899-12-30T22:44:34"/>
    <n v="0"/>
    <n v="0"/>
    <n v="0"/>
    <n v="36.630000000000003"/>
    <n v="3476.97"/>
    <x v="130"/>
    <s v="Australia"/>
    <s v="debit"/>
  </r>
  <r>
    <n v="16383.14"/>
    <x v="64"/>
    <s v="05"/>
    <x v="2"/>
    <s v="2018"/>
    <d v="1899-12-30T22:54:05"/>
    <n v="0"/>
    <n v="0"/>
    <n v="0"/>
    <n v="8.7100000000000009"/>
    <n v="16374.43"/>
    <x v="1440"/>
    <s v="Australia"/>
    <s v="debit"/>
  </r>
  <r>
    <n v="3472.6"/>
    <x v="64"/>
    <s v="05"/>
    <x v="2"/>
    <s v="2018"/>
    <d v="1899-12-30T23:00:00"/>
    <n v="0"/>
    <n v="0"/>
    <n v="0"/>
    <n v="41"/>
    <n v="3431.6"/>
    <x v="4"/>
    <s v="Australia"/>
    <s v="debit"/>
  </r>
  <r>
    <n v="41308.99"/>
    <x v="64"/>
    <s v="05"/>
    <x v="2"/>
    <s v="2018"/>
    <d v="1899-12-30T23:00:00"/>
    <n v="0"/>
    <n v="0"/>
    <n v="0"/>
    <n v="80"/>
    <n v="41228.99"/>
    <x v="4"/>
    <s v="Australia"/>
    <s v="debit"/>
  </r>
  <r>
    <n v="63515.69"/>
    <x v="64"/>
    <s v="05"/>
    <x v="2"/>
    <s v="2018"/>
    <d v="1899-12-30T23:05:03"/>
    <n v="0"/>
    <n v="0"/>
    <n v="0"/>
    <n v="22.86"/>
    <n v="63492.83"/>
    <x v="951"/>
    <s v="Australia"/>
    <s v="debit"/>
  </r>
  <r>
    <n v="17184.21"/>
    <x v="64"/>
    <s v="05"/>
    <x v="2"/>
    <s v="2018"/>
    <d v="1899-12-30T23:18:23"/>
    <n v="0"/>
    <n v="0"/>
    <n v="0"/>
    <n v="25.24"/>
    <n v="17158.969999999998"/>
    <x v="697"/>
    <s v="Australia"/>
    <s v="debit"/>
  </r>
  <r>
    <n v="3066.55"/>
    <x v="64"/>
    <s v="05"/>
    <x v="2"/>
    <s v="2018"/>
    <d v="1899-12-30T23:31:43"/>
    <n v="0"/>
    <n v="0"/>
    <n v="0"/>
    <n v="11.13"/>
    <n v="3055.42"/>
    <x v="26"/>
    <s v="Australia"/>
    <s v="debit"/>
  </r>
  <r>
    <n v="14311.74"/>
    <x v="64"/>
    <s v="05"/>
    <x v="2"/>
    <s v="2018"/>
    <d v="1899-12-30T23:45:03"/>
    <n v="0"/>
    <n v="0"/>
    <n v="0"/>
    <n v="15.26"/>
    <n v="14296.48"/>
    <x v="440"/>
    <s v="Australia"/>
    <s v="debit"/>
  </r>
  <r>
    <n v="16362.61"/>
    <x v="64"/>
    <s v="05"/>
    <x v="2"/>
    <s v="2018"/>
    <d v="1899-12-30T23:58:23"/>
    <n v="0"/>
    <n v="0"/>
    <n v="0"/>
    <n v="20.53"/>
    <n v="16342.08"/>
    <x v="1"/>
    <s v="Australia"/>
    <s v="debit"/>
  </r>
  <r>
    <n v="7617.37"/>
    <x v="65"/>
    <s v="06"/>
    <x v="2"/>
    <s v="2018"/>
    <d v="1899-12-30T00:54:59"/>
    <n v="0"/>
    <n v="0"/>
    <n v="0"/>
    <n v="68.27"/>
    <n v="7549.0999999999995"/>
    <x v="988"/>
    <s v="Australia"/>
    <s v="debit"/>
  </r>
  <r>
    <n v="3935.48"/>
    <x v="65"/>
    <s v="06"/>
    <x v="2"/>
    <s v="2018"/>
    <d v="1899-12-30T01:15:19"/>
    <n v="0"/>
    <n v="0"/>
    <n v="0"/>
    <n v="20.45"/>
    <n v="3915.03"/>
    <x v="250"/>
    <s v="Australia"/>
    <s v="debit"/>
  </r>
  <r>
    <n v="10850.75"/>
    <x v="65"/>
    <s v="06"/>
    <x v="2"/>
    <s v="2018"/>
    <d v="1899-12-30T01:31:59"/>
    <n v="0"/>
    <n v="0"/>
    <n v="0"/>
    <n v="11.14"/>
    <n v="10839.61"/>
    <x v="1"/>
    <s v="Australia"/>
    <s v="debit"/>
  </r>
  <r>
    <n v="9881.4599999999991"/>
    <x v="65"/>
    <s v="06"/>
    <x v="2"/>
    <s v="2018"/>
    <d v="1899-12-30T01:48:39"/>
    <n v="0"/>
    <n v="0"/>
    <n v="0"/>
    <n v="38.54"/>
    <n v="9842.9199999999983"/>
    <x v="96"/>
    <s v="Australia"/>
    <s v="debit"/>
  </r>
  <r>
    <n v="7146.3"/>
    <x v="65"/>
    <s v="06"/>
    <x v="2"/>
    <s v="2018"/>
    <d v="1899-12-30T02:00:00"/>
    <n v="0"/>
    <n v="0"/>
    <n v="0"/>
    <n v="26"/>
    <n v="7120.3"/>
    <x v="4"/>
    <s v="Australia"/>
    <s v="debit"/>
  </r>
  <r>
    <n v="68732.87"/>
    <x v="65"/>
    <s v="06"/>
    <x v="2"/>
    <s v="2018"/>
    <d v="1899-12-30T02:00:00"/>
    <n v="0"/>
    <n v="0"/>
    <n v="0"/>
    <n v="183"/>
    <n v="68549.87"/>
    <x v="4"/>
    <s v="Australia"/>
    <s v="debit"/>
  </r>
  <r>
    <n v="44020.31"/>
    <x v="65"/>
    <s v="06"/>
    <x v="2"/>
    <s v="2018"/>
    <d v="1899-12-30T02:00:00"/>
    <n v="0"/>
    <n v="0"/>
    <n v="0"/>
    <n v="185"/>
    <n v="43835.31"/>
    <x v="4"/>
    <s v="Australia"/>
    <s v="debit"/>
  </r>
  <r>
    <n v="13130.3"/>
    <x v="65"/>
    <s v="06"/>
    <x v="2"/>
    <s v="2018"/>
    <d v="1899-12-30T02:08:53"/>
    <n v="0"/>
    <n v="0"/>
    <n v="0"/>
    <n v="45.28"/>
    <n v="13085.019999999999"/>
    <x v="421"/>
    <s v="Australia"/>
    <s v="debit"/>
  </r>
  <r>
    <n v="6728.06"/>
    <x v="65"/>
    <s v="06"/>
    <x v="2"/>
    <s v="2018"/>
    <d v="1899-12-30T02:36:39"/>
    <n v="0"/>
    <n v="0"/>
    <n v="0"/>
    <n v="28.78"/>
    <n v="6699.2800000000007"/>
    <x v="986"/>
    <s v="Australia"/>
    <s v="debit"/>
  </r>
  <r>
    <n v="8886.4500000000007"/>
    <x v="65"/>
    <s v="06"/>
    <x v="2"/>
    <s v="2018"/>
    <d v="1899-12-30T03:06:39"/>
    <n v="0"/>
    <n v="0"/>
    <n v="0"/>
    <n v="21.31"/>
    <n v="8865.1400000000012"/>
    <x v="1441"/>
    <s v="Australia"/>
    <s v="debit"/>
  </r>
  <r>
    <n v="3906.9"/>
    <x v="65"/>
    <s v="06"/>
    <x v="2"/>
    <s v="2018"/>
    <d v="1899-12-30T03:48:19"/>
    <n v="0"/>
    <n v="0"/>
    <n v="0"/>
    <n v="28.58"/>
    <n v="3878.32"/>
    <x v="123"/>
    <s v="Australia"/>
    <s v="debit"/>
  </r>
  <r>
    <n v="8322.68"/>
    <x v="65"/>
    <s v="06"/>
    <x v="2"/>
    <s v="2018"/>
    <d v="1899-12-30T04:00:00"/>
    <n v="0"/>
    <n v="0"/>
    <n v="0"/>
    <n v="70"/>
    <n v="8252.68"/>
    <x v="4"/>
    <s v="Australia"/>
    <s v="debit"/>
  </r>
  <r>
    <n v="16351.49"/>
    <x v="65"/>
    <s v="06"/>
    <x v="2"/>
    <s v="2018"/>
    <d v="1899-12-30T04:00:00"/>
    <n v="0"/>
    <n v="0"/>
    <n v="0"/>
    <n v="189"/>
    <n v="16162.49"/>
    <x v="4"/>
    <s v="Australia"/>
    <s v="debit"/>
  </r>
  <r>
    <n v="38942.35"/>
    <x v="65"/>
    <s v="06"/>
    <x v="2"/>
    <s v="2018"/>
    <d v="1899-12-30T04:00:00"/>
    <n v="0"/>
    <n v="0"/>
    <n v="0"/>
    <n v="28"/>
    <n v="38914.35"/>
    <x v="4"/>
    <s v="Australia"/>
    <s v="debit"/>
  </r>
  <r>
    <n v="17171.47"/>
    <x v="65"/>
    <s v="06"/>
    <x v="2"/>
    <s v="2018"/>
    <d v="1899-12-30T04:13:50"/>
    <n v="0"/>
    <n v="0"/>
    <n v="0"/>
    <n v="12.74"/>
    <n v="17158.73"/>
    <x v="435"/>
    <s v="Australia"/>
    <s v="debit"/>
  </r>
  <r>
    <n v="5695.75"/>
    <x v="65"/>
    <s v="06"/>
    <x v="2"/>
    <s v="2018"/>
    <d v="1899-12-30T04:33:04"/>
    <n v="0"/>
    <n v="0"/>
    <n v="0"/>
    <n v="23.21"/>
    <n v="5672.54"/>
    <x v="1065"/>
    <s v="Australia"/>
    <s v="debit"/>
  </r>
  <r>
    <n v="6982.32"/>
    <x v="65"/>
    <s v="06"/>
    <x v="2"/>
    <s v="2018"/>
    <d v="1899-12-30T04:52:18"/>
    <n v="0"/>
    <n v="0"/>
    <n v="0"/>
    <n v="23.4"/>
    <n v="6958.92"/>
    <x v="116"/>
    <s v="Australia"/>
    <s v="debit"/>
  </r>
  <r>
    <n v="8860.4500000000007"/>
    <x v="65"/>
    <s v="06"/>
    <x v="2"/>
    <s v="2018"/>
    <d v="1899-12-30T05:00:00"/>
    <n v="0"/>
    <n v="0"/>
    <n v="0"/>
    <n v="26"/>
    <n v="8834.4500000000007"/>
    <x v="4"/>
    <s v="Australia"/>
    <s v="debit"/>
  </r>
  <r>
    <n v="20118.54"/>
    <x v="65"/>
    <s v="06"/>
    <x v="2"/>
    <s v="2018"/>
    <d v="1899-12-30T05:00:00"/>
    <n v="0"/>
    <n v="0"/>
    <n v="0"/>
    <n v="45"/>
    <n v="20073.54"/>
    <x v="4"/>
    <s v="Australia"/>
    <s v="debit"/>
  </r>
  <r>
    <n v="14073.4"/>
    <x v="65"/>
    <s v="06"/>
    <x v="2"/>
    <s v="2018"/>
    <d v="1899-12-30T05:00:00"/>
    <n v="0"/>
    <n v="0"/>
    <n v="0"/>
    <n v="43"/>
    <n v="14030.4"/>
    <x v="4"/>
    <s v="Australia"/>
    <s v="debit"/>
  </r>
  <r>
    <n v="40602.199999999997"/>
    <x v="65"/>
    <s v="06"/>
    <x v="2"/>
    <s v="2018"/>
    <d v="1899-12-30T05:00:00"/>
    <n v="0"/>
    <n v="0"/>
    <n v="0"/>
    <n v="37"/>
    <n v="40565.199999999997"/>
    <x v="4"/>
    <s v="Australia"/>
    <s v="debit"/>
  </r>
  <r>
    <n v="10756.54"/>
    <x v="65"/>
    <s v="06"/>
    <x v="2"/>
    <s v="2018"/>
    <d v="1899-12-30T06:23:04"/>
    <n v="0"/>
    <n v="0"/>
    <n v="0"/>
    <n v="11.84"/>
    <n v="10744.7"/>
    <x v="459"/>
    <s v="Australia"/>
    <s v="debit"/>
  </r>
  <r>
    <n v="13861.53"/>
    <x v="65"/>
    <s v="06"/>
    <x v="2"/>
    <s v="2018"/>
    <d v="1899-12-30T07:20:47"/>
    <n v="0"/>
    <n v="0"/>
    <n v="0"/>
    <n v="50.13"/>
    <n v="13811.400000000001"/>
    <x v="44"/>
    <s v="Australia"/>
    <s v="debit"/>
  </r>
  <r>
    <n v="1235.97"/>
    <x v="65"/>
    <s v="06"/>
    <x v="2"/>
    <s v="2018"/>
    <d v="1899-12-30T08:00:23"/>
    <n v="0"/>
    <n v="0"/>
    <n v="0"/>
    <n v="18.05"/>
    <n v="1217.92"/>
    <x v="129"/>
    <s v="Australia"/>
    <s v="debit"/>
  </r>
  <r>
    <n v="3893.64"/>
    <x v="65"/>
    <s v="06"/>
    <x v="2"/>
    <s v="2018"/>
    <d v="1899-12-30T08:19:36"/>
    <n v="0"/>
    <n v="0"/>
    <n v="0"/>
    <n v="13.26"/>
    <n v="3880.3799999999997"/>
    <x v="982"/>
    <s v="Australia"/>
    <s v="debit"/>
  </r>
  <r>
    <n v="3383.03"/>
    <x v="65"/>
    <s v="06"/>
    <x v="2"/>
    <s v="2018"/>
    <d v="1899-12-30T08:38:50"/>
    <n v="0"/>
    <n v="0"/>
    <n v="0"/>
    <n v="8.26"/>
    <n v="3374.77"/>
    <x v="1442"/>
    <s v="Australia"/>
    <s v="debit"/>
  </r>
  <r>
    <n v="3341.36"/>
    <x v="65"/>
    <s v="06"/>
    <x v="2"/>
    <s v="2018"/>
    <d v="1899-12-30T08:58:04"/>
    <n v="0"/>
    <n v="0"/>
    <n v="0"/>
    <n v="41.67"/>
    <n v="3299.69"/>
    <x v="93"/>
    <s v="Australia"/>
    <s v="debit"/>
  </r>
  <r>
    <n v="9822.56"/>
    <x v="65"/>
    <s v="06"/>
    <x v="2"/>
    <s v="2018"/>
    <d v="1899-12-30T09:10:27"/>
    <n v="0"/>
    <n v="0"/>
    <n v="0"/>
    <n v="58.9"/>
    <n v="9763.66"/>
    <x v="150"/>
    <s v="Australia"/>
    <s v="debit"/>
  </r>
  <r>
    <n v="3061.97"/>
    <x v="65"/>
    <s v="06"/>
    <x v="2"/>
    <s v="2018"/>
    <d v="1899-12-30T09:22:05"/>
    <n v="0"/>
    <n v="0"/>
    <n v="0"/>
    <n v="4.58"/>
    <n v="3057.39"/>
    <x v="385"/>
    <s v="Australia"/>
    <s v="debit"/>
  </r>
  <r>
    <n v="7880.51"/>
    <x v="65"/>
    <s v="06"/>
    <x v="2"/>
    <s v="2018"/>
    <d v="1899-12-30T09:33:43"/>
    <n v="0"/>
    <n v="0"/>
    <n v="0"/>
    <n v="35.94"/>
    <n v="7844.5700000000006"/>
    <x v="10"/>
    <s v="Australia"/>
    <s v="debit"/>
  </r>
  <r>
    <n v="4607.1499999999996"/>
    <x v="65"/>
    <s v="06"/>
    <x v="2"/>
    <s v="2018"/>
    <d v="1899-12-30T09:45:20"/>
    <n v="0"/>
    <n v="0"/>
    <n v="0"/>
    <n v="52.85"/>
    <n v="4554.2999999999993"/>
    <x v="639"/>
    <s v="Australia"/>
    <s v="debit"/>
  </r>
  <r>
    <n v="19408.5"/>
    <x v="65"/>
    <s v="06"/>
    <x v="2"/>
    <s v="2018"/>
    <d v="1899-12-30T09:56:58"/>
    <n v="0"/>
    <n v="0"/>
    <n v="0"/>
    <n v="58.9"/>
    <n v="19349.599999999999"/>
    <x v="563"/>
    <s v="Australia"/>
    <s v="debit"/>
  </r>
  <r>
    <n v="5322"/>
    <x v="65"/>
    <s v="06"/>
    <x v="2"/>
    <s v="2018"/>
    <d v="1899-12-30T10:00:00"/>
    <n v="0"/>
    <n v="0"/>
    <n v="0"/>
    <n v="45"/>
    <n v="5277"/>
    <x v="4"/>
    <s v="Australia"/>
    <s v="debit"/>
  </r>
  <r>
    <n v="13853.01"/>
    <x v="65"/>
    <s v="06"/>
    <x v="2"/>
    <s v="2018"/>
    <d v="1899-12-30T10:09:51"/>
    <n v="0"/>
    <n v="0"/>
    <n v="0"/>
    <n v="8.52"/>
    <n v="13844.49"/>
    <x v="64"/>
    <s v="Australia"/>
    <s v="debit"/>
  </r>
  <r>
    <n v="3046.15"/>
    <x v="65"/>
    <s v="06"/>
    <x v="2"/>
    <s v="2018"/>
    <d v="1899-12-30T10:23:11"/>
    <n v="0"/>
    <n v="0"/>
    <n v="0"/>
    <n v="15.82"/>
    <n v="3030.33"/>
    <x v="935"/>
    <s v="Australia"/>
    <s v="debit"/>
  </r>
  <r>
    <n v="673.21"/>
    <x v="65"/>
    <s v="06"/>
    <x v="2"/>
    <s v="2018"/>
    <d v="1899-12-30T10:36:31"/>
    <n v="0"/>
    <n v="0"/>
    <n v="0"/>
    <n v="562.76"/>
    <n v="110.45000000000005"/>
    <x v="129"/>
    <s v="Australia"/>
    <s v="debit"/>
  </r>
  <r>
    <n v="6997.68"/>
    <x v="65"/>
    <s v="06"/>
    <x v="2"/>
    <s v="2018"/>
    <d v="1899-12-30T10:49:51"/>
    <n v="0"/>
    <n v="0"/>
    <n v="0"/>
    <n v="19.149999999999999"/>
    <n v="6978.5300000000007"/>
    <x v="861"/>
    <s v="Australia"/>
    <s v="debit"/>
  </r>
  <r>
    <n v="8843.4500000000007"/>
    <x v="65"/>
    <s v="06"/>
    <x v="2"/>
    <s v="2018"/>
    <d v="1899-12-30T11:00:00"/>
    <n v="0"/>
    <n v="0"/>
    <n v="0"/>
    <n v="17"/>
    <n v="8826.4500000000007"/>
    <x v="4"/>
    <s v="Australia"/>
    <s v="debit"/>
  </r>
  <r>
    <n v="3033.96"/>
    <x v="65"/>
    <s v="06"/>
    <x v="2"/>
    <s v="2018"/>
    <d v="1899-12-30T11:01:46"/>
    <n v="0"/>
    <n v="0"/>
    <n v="0"/>
    <n v="12.19"/>
    <n v="3021.77"/>
    <x v="74"/>
    <s v="Australia"/>
    <s v="debit"/>
  </r>
  <r>
    <n v="4597.4399999999996"/>
    <x v="65"/>
    <s v="06"/>
    <x v="2"/>
    <s v="2018"/>
    <d v="1899-12-30T11:09:11"/>
    <n v="0"/>
    <n v="0"/>
    <n v="0"/>
    <n v="9.7100000000000009"/>
    <n v="4587.7299999999996"/>
    <x v="741"/>
    <s v="Australia"/>
    <s v="debit"/>
  </r>
  <r>
    <n v="4780.55"/>
    <x v="65"/>
    <s v="06"/>
    <x v="2"/>
    <s v="2018"/>
    <d v="1899-12-30T11:16:35"/>
    <n v="0"/>
    <n v="0"/>
    <n v="0"/>
    <n v="20.25"/>
    <n v="4760.3"/>
    <x v="1443"/>
    <s v="Australia"/>
    <s v="debit"/>
  </r>
  <r>
    <n v="68664.45"/>
    <x v="65"/>
    <s v="06"/>
    <x v="2"/>
    <s v="2018"/>
    <d v="1899-12-30T11:23:59"/>
    <n v="0"/>
    <n v="0"/>
    <n v="0"/>
    <n v="68.42"/>
    <n v="68596.03"/>
    <x v="328"/>
    <s v="Australia"/>
    <s v="debit"/>
  </r>
  <r>
    <n v="9051.1"/>
    <x v="65"/>
    <s v="06"/>
    <x v="2"/>
    <s v="2018"/>
    <d v="1899-12-30T11:31:24"/>
    <n v="0"/>
    <n v="0"/>
    <n v="0"/>
    <n v="24.13"/>
    <n v="9026.9700000000012"/>
    <x v="106"/>
    <s v="Australia"/>
    <s v="debit"/>
  </r>
  <r>
    <n v="6564.24"/>
    <x v="65"/>
    <s v="06"/>
    <x v="2"/>
    <s v="2018"/>
    <d v="1899-12-30T11:38:48"/>
    <n v="0"/>
    <n v="0"/>
    <n v="0"/>
    <n v="418.08"/>
    <n v="6146.16"/>
    <x v="336"/>
    <s v="Australia"/>
    <s v="debit"/>
  </r>
  <r>
    <n v="6701.95"/>
    <x v="65"/>
    <s v="06"/>
    <x v="2"/>
    <s v="2018"/>
    <d v="1899-12-30T11:46:13"/>
    <n v="0"/>
    <n v="0"/>
    <n v="0"/>
    <n v="26.11"/>
    <n v="6675.84"/>
    <x v="1444"/>
    <s v="Australia"/>
    <s v="debit"/>
  </r>
  <r>
    <n v="17130.830000000002"/>
    <x v="65"/>
    <s v="06"/>
    <x v="2"/>
    <s v="2018"/>
    <d v="1899-12-30T11:53:37"/>
    <n v="0"/>
    <n v="0"/>
    <n v="0"/>
    <n v="40.64"/>
    <n v="17090.190000000002"/>
    <x v="1097"/>
    <s v="Australia"/>
    <s v="debit"/>
  </r>
  <r>
    <n v="17357.560000000001"/>
    <x v="65"/>
    <s v="06"/>
    <x v="2"/>
    <s v="2018"/>
    <d v="1899-12-30T12:00:00"/>
    <n v="0"/>
    <n v="0"/>
    <n v="0"/>
    <n v="101"/>
    <n v="17256.560000000001"/>
    <x v="4"/>
    <s v="Australia"/>
    <s v="debit"/>
  </r>
  <r>
    <n v="17442.43"/>
    <x v="65"/>
    <s v="06"/>
    <x v="2"/>
    <s v="2018"/>
    <d v="1899-12-30T12:00:00"/>
    <n v="0"/>
    <n v="0"/>
    <n v="0"/>
    <n v="45"/>
    <n v="17397.43"/>
    <x v="4"/>
    <s v="Australia"/>
    <s v="debit"/>
  </r>
  <r>
    <n v="6536.2"/>
    <x v="65"/>
    <s v="06"/>
    <x v="2"/>
    <s v="2018"/>
    <d v="1899-12-30T12:02:22"/>
    <n v="0"/>
    <n v="0"/>
    <n v="0"/>
    <n v="28.04"/>
    <n v="6508.16"/>
    <x v="82"/>
    <s v="Australia"/>
    <s v="debit"/>
  </r>
  <r>
    <n v="4761.24"/>
    <x v="65"/>
    <s v="06"/>
    <x v="2"/>
    <s v="2018"/>
    <d v="1899-12-30T12:19:19"/>
    <n v="0"/>
    <n v="0"/>
    <n v="0"/>
    <n v="19.309999999999999"/>
    <n v="4741.9299999999994"/>
    <x v="1445"/>
    <s v="Australia"/>
    <s v="debit"/>
  </r>
  <r>
    <n v="9813.17"/>
    <x v="65"/>
    <s v="06"/>
    <x v="2"/>
    <s v="2018"/>
    <d v="1899-12-30T12:36:16"/>
    <n v="0"/>
    <n v="0"/>
    <n v="0"/>
    <n v="9.39"/>
    <n v="9803.7800000000007"/>
    <x v="1145"/>
    <s v="Australia"/>
    <s v="debit"/>
  </r>
  <r>
    <n v="7132.55"/>
    <x v="65"/>
    <s v="06"/>
    <x v="2"/>
    <s v="2018"/>
    <d v="1899-12-30T12:53:13"/>
    <n v="0"/>
    <n v="0"/>
    <n v="0"/>
    <n v="13.75"/>
    <n v="7118.8"/>
    <x v="315"/>
    <s v="Australia"/>
    <s v="debit"/>
  </r>
  <r>
    <n v="11696.7"/>
    <x v="65"/>
    <s v="06"/>
    <x v="2"/>
    <s v="2018"/>
    <d v="1899-12-30T13:00:00"/>
    <n v="0"/>
    <n v="0"/>
    <n v="0"/>
    <n v="44"/>
    <n v="11652.7"/>
    <x v="4"/>
    <s v="Australia"/>
    <s v="debit"/>
  </r>
  <r>
    <n v="7860.21"/>
    <x v="65"/>
    <s v="06"/>
    <x v="2"/>
    <s v="2018"/>
    <d v="1899-12-30T13:10:42"/>
    <n v="0"/>
    <n v="0"/>
    <n v="0"/>
    <n v="20.3"/>
    <n v="7839.91"/>
    <x v="297"/>
    <s v="Australia"/>
    <s v="debit"/>
  </r>
  <r>
    <n v="4580.16"/>
    <x v="65"/>
    <s v="06"/>
    <x v="2"/>
    <s v="2018"/>
    <d v="1899-12-30T13:28:34"/>
    <n v="0"/>
    <n v="0"/>
    <n v="0"/>
    <n v="17.28"/>
    <n v="4562.88"/>
    <x v="213"/>
    <s v="Australia"/>
    <s v="debit"/>
  </r>
  <r>
    <n v="6528.66"/>
    <x v="65"/>
    <s v="06"/>
    <x v="2"/>
    <s v="2018"/>
    <d v="1899-12-30T13:46:25"/>
    <n v="0"/>
    <n v="0"/>
    <n v="0"/>
    <n v="7.54"/>
    <n v="6521.12"/>
    <x v="1446"/>
    <s v="Australia"/>
    <s v="debit"/>
  </r>
  <r>
    <n v="17067.54"/>
    <x v="65"/>
    <s v="06"/>
    <x v="2"/>
    <s v="2018"/>
    <d v="1899-12-30T14:00:00"/>
    <n v="0"/>
    <n v="0"/>
    <n v="0"/>
    <n v="45"/>
    <n v="17022.54"/>
    <x v="4"/>
    <s v="Australia"/>
    <s v="debit"/>
  </r>
  <r>
    <n v="3317.87"/>
    <x v="65"/>
    <s v="06"/>
    <x v="2"/>
    <s v="2018"/>
    <d v="1899-12-30T14:01:59"/>
    <n v="0"/>
    <n v="0"/>
    <n v="0"/>
    <n v="23.49"/>
    <n v="3294.38"/>
    <x v="1447"/>
    <s v="Australia"/>
    <s v="debit"/>
  </r>
  <r>
    <n v="3295.87"/>
    <x v="65"/>
    <s v="06"/>
    <x v="2"/>
    <s v="2018"/>
    <d v="1899-12-30T14:10:14"/>
    <n v="0"/>
    <n v="0"/>
    <n v="0"/>
    <n v="22"/>
    <n v="3273.87"/>
    <x v="1448"/>
    <s v="Australia"/>
    <s v="debit"/>
  </r>
  <r>
    <n v="17110.22"/>
    <x v="65"/>
    <s v="06"/>
    <x v="2"/>
    <s v="2018"/>
    <d v="1899-12-30T14:18:30"/>
    <n v="0"/>
    <n v="0"/>
    <n v="0"/>
    <n v="20.61"/>
    <n v="17089.61"/>
    <x v="409"/>
    <s v="Australia"/>
    <s v="debit"/>
  </r>
  <r>
    <n v="4567.1499999999996"/>
    <x v="65"/>
    <s v="06"/>
    <x v="2"/>
    <s v="2018"/>
    <d v="1899-12-30T14:26:46"/>
    <n v="0"/>
    <n v="0"/>
    <n v="0"/>
    <n v="13.01"/>
    <n v="4554.1399999999994"/>
    <x v="154"/>
    <s v="Australia"/>
    <s v="debit"/>
  </r>
  <r>
    <n v="659.02"/>
    <x v="65"/>
    <s v="06"/>
    <x v="2"/>
    <s v="2018"/>
    <d v="1899-12-30T14:35:02"/>
    <n v="0"/>
    <n v="0"/>
    <n v="0"/>
    <n v="14.19"/>
    <n v="644.82999999999993"/>
    <x v="143"/>
    <s v="Australia"/>
    <s v="debit"/>
  </r>
  <r>
    <n v="17089.22"/>
    <x v="65"/>
    <s v="06"/>
    <x v="2"/>
    <s v="2018"/>
    <d v="1899-12-30T14:43:18"/>
    <n v="0"/>
    <n v="0"/>
    <n v="0"/>
    <n v="21"/>
    <n v="17068.22"/>
    <x v="1317"/>
    <s v="Australia"/>
    <s v="debit"/>
  </r>
  <r>
    <n v="20106.53"/>
    <x v="65"/>
    <s v="06"/>
    <x v="2"/>
    <s v="2018"/>
    <d v="1899-12-30T14:51:34"/>
    <n v="0"/>
    <n v="0"/>
    <n v="0"/>
    <n v="12.01"/>
    <n v="20094.52"/>
    <x v="913"/>
    <s v="Australia"/>
    <s v="debit"/>
  </r>
  <r>
    <n v="7066.11"/>
    <x v="65"/>
    <s v="06"/>
    <x v="2"/>
    <s v="2018"/>
    <d v="1899-12-30T14:59:50"/>
    <n v="0"/>
    <n v="0"/>
    <n v="0"/>
    <n v="66.44"/>
    <n v="6999.67"/>
    <x v="1175"/>
    <s v="Australia"/>
    <s v="debit"/>
  </r>
  <r>
    <n v="6906.11"/>
    <x v="65"/>
    <s v="06"/>
    <x v="2"/>
    <s v="2018"/>
    <d v="1899-12-30T15:00:00"/>
    <n v="0"/>
    <n v="0"/>
    <n v="0"/>
    <n v="160"/>
    <n v="6746.11"/>
    <x v="4"/>
    <s v="Australia"/>
    <s v="debit"/>
  </r>
  <r>
    <n v="7600.48"/>
    <x v="65"/>
    <s v="06"/>
    <x v="2"/>
    <s v="2018"/>
    <d v="1899-12-30T15:11:08"/>
    <n v="0"/>
    <n v="0"/>
    <n v="0"/>
    <n v="16.89"/>
    <n v="7583.5899999999992"/>
    <x v="127"/>
    <s v="Australia"/>
    <s v="debit"/>
  </r>
  <r>
    <n v="6978.33"/>
    <x v="65"/>
    <s v="06"/>
    <x v="2"/>
    <s v="2018"/>
    <d v="1899-12-30T15:22:29"/>
    <n v="0"/>
    <n v="0"/>
    <n v="0"/>
    <n v="7.94"/>
    <n v="6970.39"/>
    <x v="134"/>
    <s v="Australia"/>
    <s v="debit"/>
  </r>
  <r>
    <n v="4731.54"/>
    <x v="65"/>
    <s v="06"/>
    <x v="2"/>
    <s v="2018"/>
    <d v="1899-12-30T15:33:51"/>
    <n v="0"/>
    <n v="0"/>
    <n v="0"/>
    <n v="29.7"/>
    <n v="4701.84"/>
    <x v="520"/>
    <s v="Australia"/>
    <s v="debit"/>
  </r>
  <r>
    <n v="15946.97"/>
    <x v="65"/>
    <s v="06"/>
    <x v="2"/>
    <s v="2018"/>
    <d v="1899-12-30T15:45:13"/>
    <n v="0"/>
    <n v="0"/>
    <n v="0"/>
    <n v="1142.25"/>
    <n v="14804.72"/>
    <x v="165"/>
    <s v="Australia"/>
    <s v="debit"/>
  </r>
  <r>
    <n v="50486.29"/>
    <x v="65"/>
    <s v="06"/>
    <x v="2"/>
    <s v="2018"/>
    <d v="1899-12-30T15:56:35"/>
    <n v="0"/>
    <n v="0"/>
    <n v="0"/>
    <n v="17.420000000000002"/>
    <n v="50468.87"/>
    <x v="82"/>
    <s v="Australia"/>
    <s v="debit"/>
  </r>
  <r>
    <n v="8305.68"/>
    <x v="65"/>
    <s v="06"/>
    <x v="2"/>
    <s v="2018"/>
    <d v="1899-12-30T16:00:00"/>
    <n v="0"/>
    <n v="0"/>
    <n v="0"/>
    <n v="17"/>
    <n v="8288.68"/>
    <x v="4"/>
    <s v="Australia"/>
    <s v="debit"/>
  </r>
  <r>
    <n v="17046.54"/>
    <x v="65"/>
    <s v="06"/>
    <x v="2"/>
    <s v="2018"/>
    <d v="1899-12-30T16:00:00"/>
    <n v="0"/>
    <n v="0"/>
    <n v="0"/>
    <n v="21"/>
    <n v="17025.54"/>
    <x v="4"/>
    <s v="Australia"/>
    <s v="debit"/>
  </r>
  <r>
    <n v="7853"/>
    <x v="65"/>
    <s v="06"/>
    <x v="2"/>
    <s v="2018"/>
    <d v="1899-12-30T16:12:04"/>
    <n v="0"/>
    <n v="0"/>
    <n v="0"/>
    <n v="7.21"/>
    <n v="7845.79"/>
    <x v="167"/>
    <s v="Australia"/>
    <s v="debit"/>
  </r>
  <r>
    <n v="15862.15"/>
    <x v="65"/>
    <s v="06"/>
    <x v="2"/>
    <s v="2018"/>
    <d v="1899-12-30T16:29:18"/>
    <n v="0"/>
    <n v="0"/>
    <n v="0"/>
    <n v="84.82"/>
    <n v="15777.33"/>
    <x v="440"/>
    <s v="Australia"/>
    <s v="debit"/>
  </r>
  <r>
    <n v="6519.53"/>
    <x v="65"/>
    <s v="06"/>
    <x v="2"/>
    <s v="2018"/>
    <d v="1899-12-30T16:46:33"/>
    <n v="0"/>
    <n v="0"/>
    <n v="0"/>
    <n v="9.1300000000000008"/>
    <n v="6510.4"/>
    <x v="798"/>
    <s v="Australia"/>
    <s v="debit"/>
  </r>
  <r>
    <n v="41180.99"/>
    <x v="65"/>
    <s v="06"/>
    <x v="2"/>
    <s v="2018"/>
    <d v="1899-12-30T17:00:00"/>
    <n v="0"/>
    <n v="0"/>
    <n v="0"/>
    <n v="128"/>
    <n v="41052.99"/>
    <x v="4"/>
    <s v="Australia"/>
    <s v="debit"/>
  </r>
  <r>
    <n v="13081.3"/>
    <x v="65"/>
    <s v="06"/>
    <x v="2"/>
    <s v="2018"/>
    <d v="1899-12-30T17:00:00"/>
    <n v="0"/>
    <n v="0"/>
    <n v="0"/>
    <n v="49"/>
    <n v="13032.3"/>
    <x v="4"/>
    <s v="Australia"/>
    <s v="debit"/>
  </r>
  <r>
    <n v="63506.78"/>
    <x v="65"/>
    <s v="06"/>
    <x v="2"/>
    <s v="2018"/>
    <d v="1899-12-30T17:02:25"/>
    <n v="0"/>
    <n v="0"/>
    <n v="0"/>
    <n v="8.91"/>
    <n v="63497.869999999995"/>
    <x v="1449"/>
    <s v="Australia"/>
    <s v="debit"/>
  </r>
  <r>
    <n v="7156.16"/>
    <x v="65"/>
    <s v="06"/>
    <x v="2"/>
    <s v="2018"/>
    <d v="1899-12-30T17:13:24"/>
    <n v="0"/>
    <n v="0"/>
    <n v="0"/>
    <n v="14.79"/>
    <n v="7141.37"/>
    <x v="181"/>
    <s v="Australia"/>
    <s v="debit"/>
  </r>
  <r>
    <n v="63447.92"/>
    <x v="65"/>
    <s v="06"/>
    <x v="2"/>
    <s v="2018"/>
    <d v="1899-12-30T17:24:23"/>
    <n v="0"/>
    <n v="0"/>
    <n v="0"/>
    <n v="58.86"/>
    <n v="63389.06"/>
    <x v="213"/>
    <s v="Australia"/>
    <s v="debit"/>
  </r>
  <r>
    <n v="6974.61"/>
    <x v="65"/>
    <s v="06"/>
    <x v="2"/>
    <s v="2018"/>
    <d v="1899-12-30T17:35:23"/>
    <n v="0"/>
    <n v="0"/>
    <n v="0"/>
    <n v="23.07"/>
    <n v="6951.54"/>
    <x v="988"/>
    <s v="Australia"/>
    <s v="debit"/>
  </r>
  <r>
    <n v="6959.19"/>
    <x v="65"/>
    <s v="06"/>
    <x v="2"/>
    <s v="2018"/>
    <d v="1899-12-30T17:46:22"/>
    <n v="0"/>
    <n v="0"/>
    <n v="0"/>
    <n v="19.14"/>
    <n v="6940.0499999999993"/>
    <x v="390"/>
    <s v="Australia"/>
    <s v="debit"/>
  </r>
  <r>
    <n v="3018.49"/>
    <x v="65"/>
    <s v="06"/>
    <x v="2"/>
    <s v="2018"/>
    <d v="1899-12-30T17:57:21"/>
    <n v="0"/>
    <n v="0"/>
    <n v="0"/>
    <n v="15.47"/>
    <n v="3003.02"/>
    <x v="170"/>
    <s v="Australia"/>
    <s v="debit"/>
  </r>
  <r>
    <n v="9003.9500000000007"/>
    <x v="65"/>
    <s v="06"/>
    <x v="2"/>
    <s v="2018"/>
    <d v="1899-12-30T18:00:00"/>
    <n v="0"/>
    <n v="0"/>
    <n v="0"/>
    <n v="17"/>
    <n v="8986.9500000000007"/>
    <x v="4"/>
    <s v="Australia"/>
    <s v="debit"/>
  </r>
  <r>
    <n v="10826.36"/>
    <x v="65"/>
    <s v="06"/>
    <x v="2"/>
    <s v="2018"/>
    <d v="1899-12-30T18:17:16"/>
    <n v="0"/>
    <n v="0"/>
    <n v="0"/>
    <n v="24.39"/>
    <n v="10801.970000000001"/>
    <x v="794"/>
    <s v="Australia"/>
    <s v="debit"/>
  </r>
  <r>
    <n v="6857.72"/>
    <x v="65"/>
    <s v="06"/>
    <x v="2"/>
    <s v="2018"/>
    <d v="1899-12-30T18:39:59"/>
    <n v="0"/>
    <n v="0"/>
    <n v="0"/>
    <n v="48.39"/>
    <n v="6809.33"/>
    <x v="1273"/>
    <s v="Australia"/>
    <s v="debit"/>
  </r>
  <r>
    <n v="12273.33"/>
    <x v="65"/>
    <s v="06"/>
    <x v="2"/>
    <s v="2018"/>
    <d v="1899-12-30T19:01:21"/>
    <n v="0"/>
    <n v="0"/>
    <n v="0"/>
    <n v="59.84"/>
    <n v="12213.49"/>
    <x v="885"/>
    <s v="Australia"/>
    <s v="debit"/>
  </r>
  <r>
    <n v="7805.56"/>
    <x v="65"/>
    <s v="06"/>
    <x v="2"/>
    <s v="2018"/>
    <d v="1899-12-30T19:12:43"/>
    <n v="0"/>
    <n v="0"/>
    <n v="0"/>
    <n v="47.44"/>
    <n v="7758.1200000000008"/>
    <x v="88"/>
    <s v="Australia"/>
    <s v="debit"/>
  </r>
  <r>
    <n v="10035.34"/>
    <x v="65"/>
    <s v="06"/>
    <x v="2"/>
    <s v="2018"/>
    <d v="1899-12-30T19:24:05"/>
    <n v="0"/>
    <n v="0"/>
    <n v="0"/>
    <n v="29.68"/>
    <n v="10005.66"/>
    <x v="1326"/>
    <s v="Australia"/>
    <s v="debit"/>
  </r>
  <r>
    <n v="18737.22"/>
    <x v="65"/>
    <s v="06"/>
    <x v="2"/>
    <s v="2018"/>
    <d v="1899-12-30T19:35:27"/>
    <n v="0"/>
    <n v="0"/>
    <n v="0"/>
    <n v="20.91"/>
    <n v="18716.310000000001"/>
    <x v="141"/>
    <s v="Australia"/>
    <s v="debit"/>
  </r>
  <r>
    <n v="8523.7999999999993"/>
    <x v="65"/>
    <s v="06"/>
    <x v="2"/>
    <s v="2018"/>
    <d v="1899-12-30T19:46:49"/>
    <n v="0"/>
    <n v="0"/>
    <n v="0"/>
    <n v="10.11"/>
    <n v="8513.6899999999987"/>
    <x v="1364"/>
    <s v="Australia"/>
    <s v="debit"/>
  </r>
  <r>
    <n v="63417.66"/>
    <x v="65"/>
    <s v="06"/>
    <x v="2"/>
    <s v="2018"/>
    <d v="1899-12-30T19:58:10"/>
    <n v="0"/>
    <n v="0"/>
    <n v="0"/>
    <n v="30.26"/>
    <n v="63387.4"/>
    <x v="149"/>
    <s v="Australia"/>
    <s v="debit"/>
  </r>
  <r>
    <n v="4539.1499999999996"/>
    <x v="65"/>
    <s v="06"/>
    <x v="2"/>
    <s v="2018"/>
    <d v="1899-12-30T20:00:00"/>
    <n v="0"/>
    <n v="0"/>
    <n v="0"/>
    <n v="28"/>
    <n v="4511.1499999999996"/>
    <x v="4"/>
    <s v="Australia"/>
    <s v="debit"/>
  </r>
  <r>
    <n v="6684.48"/>
    <x v="65"/>
    <s v="06"/>
    <x v="2"/>
    <s v="2018"/>
    <d v="1899-12-30T20:06:13"/>
    <n v="0"/>
    <n v="0"/>
    <n v="0"/>
    <n v="17.47"/>
    <n v="6667.0099999999993"/>
    <x v="232"/>
    <s v="Australia"/>
    <s v="debit"/>
  </r>
  <r>
    <n v="7826.38"/>
    <x v="65"/>
    <s v="06"/>
    <x v="2"/>
    <s v="2018"/>
    <d v="1899-12-30T20:13:37"/>
    <n v="0"/>
    <n v="0"/>
    <n v="0"/>
    <n v="21.3"/>
    <n v="7805.08"/>
    <x v="1450"/>
    <s v="Australia"/>
    <s v="debit"/>
  </r>
  <r>
    <n v="6495.1"/>
    <x v="65"/>
    <s v="06"/>
    <x v="2"/>
    <s v="2018"/>
    <d v="1899-12-30T20:21:02"/>
    <n v="0"/>
    <n v="0"/>
    <n v="0"/>
    <n v="24.43"/>
    <n v="6470.67"/>
    <x v="1272"/>
    <s v="Australia"/>
    <s v="debit"/>
  </r>
  <r>
    <n v="6668.41"/>
    <x v="65"/>
    <s v="06"/>
    <x v="2"/>
    <s v="2018"/>
    <d v="1899-12-30T20:28:26"/>
    <n v="0"/>
    <n v="0"/>
    <n v="0"/>
    <n v="16.07"/>
    <n v="6652.34"/>
    <x v="892"/>
    <s v="Australia"/>
    <s v="debit"/>
  </r>
  <r>
    <n v="5066.4399999999996"/>
    <x v="65"/>
    <s v="06"/>
    <x v="2"/>
    <s v="2018"/>
    <d v="1899-12-30T20:35:51"/>
    <n v="0"/>
    <n v="0"/>
    <n v="0"/>
    <n v="11.54"/>
    <n v="5054.8999999999996"/>
    <x v="391"/>
    <s v="Australia"/>
    <s v="debit"/>
  </r>
  <r>
    <n v="20090.599999999999"/>
    <x v="65"/>
    <s v="06"/>
    <x v="2"/>
    <s v="2018"/>
    <d v="1899-12-30T20:43:15"/>
    <n v="0"/>
    <n v="0"/>
    <n v="0"/>
    <n v="15.93"/>
    <n v="20074.669999999998"/>
    <x v="390"/>
    <s v="Australia"/>
    <s v="debit"/>
  </r>
  <r>
    <n v="20060.18"/>
    <x v="65"/>
    <s v="06"/>
    <x v="2"/>
    <s v="2018"/>
    <d v="1899-12-30T20:50:39"/>
    <n v="0"/>
    <n v="0"/>
    <n v="0"/>
    <n v="30.42"/>
    <n v="20029.760000000002"/>
    <x v="622"/>
    <s v="Australia"/>
    <s v="debit"/>
  </r>
  <r>
    <n v="3007.39"/>
    <x v="65"/>
    <s v="06"/>
    <x v="2"/>
    <s v="2018"/>
    <d v="1899-12-30T20:58:04"/>
    <n v="0"/>
    <n v="0"/>
    <n v="0"/>
    <n v="11.1"/>
    <n v="2996.29"/>
    <x v="246"/>
    <s v="Australia"/>
    <s v="debit"/>
  </r>
  <r>
    <n v="22733.41"/>
    <x v="65"/>
    <s v="06"/>
    <x v="2"/>
    <s v="2018"/>
    <d v="1899-12-30T21:00:00"/>
    <n v="0"/>
    <n v="0"/>
    <n v="0"/>
    <n v="28"/>
    <n v="22705.41"/>
    <x v="4"/>
    <s v="Australia"/>
    <s v="debit"/>
  </r>
  <r>
    <n v="13823.05"/>
    <x v="65"/>
    <s v="06"/>
    <x v="2"/>
    <s v="2018"/>
    <d v="1899-12-30T21:03:36"/>
    <n v="0"/>
    <n v="0"/>
    <n v="0"/>
    <n v="29.96"/>
    <n v="13793.09"/>
    <x v="737"/>
    <s v="Australia"/>
    <s v="debit"/>
  </r>
  <r>
    <n v="6636.26"/>
    <x v="65"/>
    <s v="06"/>
    <x v="2"/>
    <s v="2018"/>
    <d v="1899-12-30T21:08:29"/>
    <n v="0"/>
    <n v="0"/>
    <n v="0"/>
    <n v="32.15"/>
    <n v="6604.1100000000006"/>
    <x v="170"/>
    <s v="Australia"/>
    <s v="debit"/>
  </r>
  <r>
    <n v="10784.66"/>
    <x v="65"/>
    <s v="06"/>
    <x v="2"/>
    <s v="2018"/>
    <d v="1899-12-30T21:13:21"/>
    <n v="0"/>
    <n v="0"/>
    <n v="0"/>
    <n v="41.7"/>
    <n v="10742.96"/>
    <x v="1398"/>
    <s v="Australia"/>
    <s v="debit"/>
  </r>
  <r>
    <n v="13060.16"/>
    <x v="65"/>
    <s v="06"/>
    <x v="2"/>
    <s v="2018"/>
    <d v="1899-12-30T21:18:14"/>
    <n v="0"/>
    <n v="0"/>
    <n v="0"/>
    <n v="21.14"/>
    <n v="13039.02"/>
    <x v="1016"/>
    <s v="Australia"/>
    <s v="debit"/>
  </r>
  <r>
    <n v="7593.65"/>
    <x v="65"/>
    <s v="06"/>
    <x v="2"/>
    <s v="2018"/>
    <d v="1899-12-30T21:23:07"/>
    <n v="0"/>
    <n v="0"/>
    <n v="0"/>
    <n v="6.83"/>
    <n v="7586.82"/>
    <x v="126"/>
    <s v="Australia"/>
    <s v="debit"/>
  </r>
  <r>
    <n v="5060.46"/>
    <x v="65"/>
    <s v="06"/>
    <x v="2"/>
    <s v="2018"/>
    <d v="1899-12-30T21:27:59"/>
    <n v="0"/>
    <n v="0"/>
    <n v="0"/>
    <n v="5.98"/>
    <n v="5054.4800000000005"/>
    <x v="6"/>
    <s v="Australia"/>
    <s v="debit"/>
  </r>
  <r>
    <n v="3428.77"/>
    <x v="65"/>
    <s v="06"/>
    <x v="2"/>
    <s v="2018"/>
    <d v="1899-12-30T21:32:52"/>
    <n v="0"/>
    <n v="0"/>
    <n v="0"/>
    <n v="43.83"/>
    <n v="3384.94"/>
    <x v="136"/>
    <s v="Australia"/>
    <s v="debit"/>
  </r>
  <r>
    <n v="3835.57"/>
    <x v="65"/>
    <s v="06"/>
    <x v="2"/>
    <s v="2018"/>
    <d v="1899-12-30T21:37:45"/>
    <n v="0"/>
    <n v="0"/>
    <n v="0"/>
    <n v="58.07"/>
    <n v="3777.5"/>
    <x v="0"/>
    <s v="Australia"/>
    <s v="debit"/>
  </r>
  <r>
    <n v="3282.51"/>
    <x v="65"/>
    <s v="06"/>
    <x v="2"/>
    <s v="2018"/>
    <d v="1899-12-30T21:42:38"/>
    <n v="0"/>
    <n v="0"/>
    <n v="0"/>
    <n v="13.36"/>
    <n v="3269.15"/>
    <x v="883"/>
    <s v="Australia"/>
    <s v="debit"/>
  </r>
  <r>
    <n v="6830.77"/>
    <x v="65"/>
    <s v="06"/>
    <x v="2"/>
    <s v="2018"/>
    <d v="1899-12-30T21:47:30"/>
    <n v="0"/>
    <n v="0"/>
    <n v="0"/>
    <n v="26.95"/>
    <n v="6803.8200000000006"/>
    <x v="547"/>
    <s v="Australia"/>
    <s v="debit"/>
  </r>
  <r>
    <n v="58940.84"/>
    <x v="65"/>
    <s v="06"/>
    <x v="2"/>
    <s v="2018"/>
    <d v="1899-12-30T21:52:23"/>
    <n v="0"/>
    <n v="0"/>
    <n v="0"/>
    <n v="53.29"/>
    <n v="58887.549999999996"/>
    <x v="544"/>
    <s v="Australia"/>
    <s v="debit"/>
  </r>
  <r>
    <n v="19379.72"/>
    <x v="65"/>
    <s v="06"/>
    <x v="2"/>
    <s v="2018"/>
    <d v="1899-12-30T21:57:16"/>
    <n v="0"/>
    <n v="0"/>
    <n v="0"/>
    <n v="28.78"/>
    <n v="19350.940000000002"/>
    <x v="1020"/>
    <s v="Australia"/>
    <s v="debit"/>
  </r>
  <r>
    <n v="7952.78"/>
    <x v="65"/>
    <s v="06"/>
    <x v="2"/>
    <s v="2018"/>
    <d v="1899-12-30T22:00:00"/>
    <n v="0"/>
    <n v="0"/>
    <n v="0"/>
    <n v="30"/>
    <n v="7922.78"/>
    <x v="4"/>
    <s v="Australia"/>
    <s v="debit"/>
  </r>
  <r>
    <n v="43886.31"/>
    <x v="65"/>
    <s v="06"/>
    <x v="2"/>
    <s v="2018"/>
    <d v="1899-12-30T22:00:00"/>
    <n v="0"/>
    <n v="0"/>
    <n v="0"/>
    <n v="134"/>
    <n v="43752.31"/>
    <x v="4"/>
    <s v="Australia"/>
    <s v="debit"/>
  </r>
  <r>
    <n v="7580.07"/>
    <x v="65"/>
    <s v="06"/>
    <x v="2"/>
    <s v="2018"/>
    <d v="1899-12-30T22:03:55"/>
    <n v="0"/>
    <n v="0"/>
    <n v="0"/>
    <n v="13.58"/>
    <n v="7566.49"/>
    <x v="50"/>
    <s v="Australia"/>
    <s v="debit"/>
  </r>
  <r>
    <n v="4696.59"/>
    <x v="65"/>
    <s v="06"/>
    <x v="2"/>
    <s v="2018"/>
    <d v="1899-12-30T22:12:51"/>
    <n v="0"/>
    <n v="0"/>
    <n v="0"/>
    <n v="34.950000000000003"/>
    <n v="4661.6400000000003"/>
    <x v="599"/>
    <s v="Australia"/>
    <s v="debit"/>
  </r>
  <r>
    <n v="8908.0300000000007"/>
    <x v="65"/>
    <s v="06"/>
    <x v="2"/>
    <s v="2018"/>
    <d v="1899-12-30T22:21:47"/>
    <n v="0"/>
    <n v="0"/>
    <n v="0"/>
    <n v="31.28"/>
    <n v="8876.75"/>
    <x v="408"/>
    <s v="Australia"/>
    <s v="debit"/>
  </r>
  <r>
    <n v="653.87"/>
    <x v="65"/>
    <s v="06"/>
    <x v="2"/>
    <s v="2018"/>
    <d v="1899-12-30T22:30:42"/>
    <n v="0"/>
    <n v="0"/>
    <n v="0"/>
    <n v="5.15"/>
    <n v="648.72"/>
    <x v="1182"/>
    <s v="Australia"/>
    <s v="debit"/>
  </r>
  <r>
    <n v="6795.63"/>
    <x v="65"/>
    <s v="06"/>
    <x v="2"/>
    <s v="2018"/>
    <d v="1899-12-30T22:39:38"/>
    <n v="0"/>
    <n v="0"/>
    <n v="0"/>
    <n v="35.14"/>
    <n v="6760.49"/>
    <x v="651"/>
    <s v="Australia"/>
    <s v="debit"/>
  </r>
  <r>
    <n v="644.75"/>
    <x v="65"/>
    <s v="06"/>
    <x v="2"/>
    <s v="2018"/>
    <d v="1899-12-30T22:48:34"/>
    <n v="0"/>
    <n v="0"/>
    <n v="0"/>
    <n v="9.1199999999999992"/>
    <n v="635.63"/>
    <x v="31"/>
    <s v="Australia"/>
    <s v="debit"/>
  </r>
  <r>
    <n v="6946.4"/>
    <x v="65"/>
    <s v="06"/>
    <x v="2"/>
    <s v="2018"/>
    <d v="1899-12-30T22:57:29"/>
    <n v="0"/>
    <n v="0"/>
    <n v="0"/>
    <n v="28.21"/>
    <n v="6918.19"/>
    <x v="1451"/>
    <s v="Australia"/>
    <s v="debit"/>
  </r>
  <r>
    <n v="266426.07"/>
    <x v="65"/>
    <s v="06"/>
    <x v="2"/>
    <s v="2018"/>
    <d v="1899-12-30T23:00:00"/>
    <n v="0"/>
    <n v="0"/>
    <n v="0"/>
    <n v="43"/>
    <n v="266383.07"/>
    <x v="4"/>
    <s v="Australia"/>
    <s v="debit"/>
  </r>
  <r>
    <n v="6260.07"/>
    <x v="65"/>
    <s v="06"/>
    <x v="2"/>
    <s v="2018"/>
    <d v="1899-12-30T23:00:00"/>
    <n v="0"/>
    <n v="0"/>
    <n v="0"/>
    <n v="24"/>
    <n v="6236.07"/>
    <x v="4"/>
    <s v="Australia"/>
    <s v="debit"/>
  </r>
  <r>
    <n v="58858.76"/>
    <x v="65"/>
    <s v="06"/>
    <x v="2"/>
    <s v="2018"/>
    <d v="1899-12-30T23:09:28"/>
    <n v="0"/>
    <n v="0"/>
    <n v="0"/>
    <n v="82.08"/>
    <n v="58776.68"/>
    <x v="1"/>
    <s v="Australia"/>
    <s v="debit"/>
  </r>
  <r>
    <n v="18720.310000000001"/>
    <x v="65"/>
    <s v="06"/>
    <x v="2"/>
    <s v="2018"/>
    <d v="1899-12-30T23:22:37"/>
    <n v="0"/>
    <n v="0"/>
    <n v="0"/>
    <n v="16.91"/>
    <n v="18703.400000000001"/>
    <x v="650"/>
    <s v="Australia"/>
    <s v="debit"/>
  </r>
  <r>
    <n v="58814.87"/>
    <x v="65"/>
    <s v="06"/>
    <x v="2"/>
    <s v="2018"/>
    <d v="1899-12-30T23:35:47"/>
    <n v="0"/>
    <n v="0"/>
    <n v="0"/>
    <n v="43.89"/>
    <n v="58770.98"/>
    <x v="885"/>
    <s v="Australia"/>
    <s v="debit"/>
  </r>
  <r>
    <n v="8822.25"/>
    <x v="65"/>
    <s v="06"/>
    <x v="2"/>
    <s v="2018"/>
    <d v="1899-12-30T23:48:56"/>
    <n v="0"/>
    <n v="0"/>
    <n v="0"/>
    <n v="36.81"/>
    <n v="8785.44"/>
    <x v="440"/>
    <s v="Australia"/>
    <s v="debit"/>
  </r>
  <r>
    <n v="3791.95"/>
    <x v="66"/>
    <s v="07"/>
    <x v="2"/>
    <s v="2018"/>
    <d v="1899-12-30T00:10:39"/>
    <n v="0"/>
    <n v="0"/>
    <n v="0"/>
    <n v="43.62"/>
    <n v="3748.33"/>
    <x v="383"/>
    <s v="Australia"/>
    <s v="debit"/>
  </r>
  <r>
    <n v="7088.63"/>
    <x v="66"/>
    <s v="07"/>
    <x v="2"/>
    <s v="2018"/>
    <d v="1899-12-30T01:07:01"/>
    <n v="0"/>
    <n v="0"/>
    <n v="0"/>
    <n v="67.53"/>
    <n v="7021.1"/>
    <x v="643"/>
    <s v="Australia"/>
    <s v="debit"/>
  </r>
  <r>
    <n v="8260.14"/>
    <x v="66"/>
    <s v="07"/>
    <x v="2"/>
    <s v="2018"/>
    <d v="1899-12-30T01:34:03"/>
    <n v="0"/>
    <n v="0"/>
    <n v="0"/>
    <n v="45.54"/>
    <n v="8214.5999999999985"/>
    <x v="504"/>
    <s v="Australia"/>
    <s v="debit"/>
  </r>
  <r>
    <n v="8636.5"/>
    <x v="66"/>
    <s v="07"/>
    <x v="2"/>
    <s v="2018"/>
    <d v="1899-12-30T02:00:00"/>
    <n v="0"/>
    <n v="0"/>
    <n v="0"/>
    <n v="25"/>
    <n v="8611.5"/>
    <x v="4"/>
    <s v="Australia"/>
    <s v="debit"/>
  </r>
  <r>
    <n v="3965.11"/>
    <x v="66"/>
    <s v="07"/>
    <x v="2"/>
    <s v="2018"/>
    <d v="1899-12-30T02:00:00"/>
    <n v="0"/>
    <n v="0"/>
    <n v="0"/>
    <n v="134"/>
    <n v="3831.11"/>
    <x v="4"/>
    <s v="Australia"/>
    <s v="debit"/>
  </r>
  <r>
    <n v="7792.67"/>
    <x v="66"/>
    <s v="07"/>
    <x v="2"/>
    <s v="2018"/>
    <d v="1899-12-30T02:01:59"/>
    <n v="0"/>
    <n v="0"/>
    <n v="0"/>
    <n v="12.89"/>
    <n v="7779.78"/>
    <x v="742"/>
    <s v="Australia"/>
    <s v="debit"/>
  </r>
  <r>
    <n v="15840.91"/>
    <x v="66"/>
    <s v="07"/>
    <x v="2"/>
    <s v="2018"/>
    <d v="1899-12-30T02:51:59"/>
    <n v="0"/>
    <n v="0"/>
    <n v="0"/>
    <n v="21.24"/>
    <n v="15819.67"/>
    <x v="834"/>
    <s v="Australia"/>
    <s v="debit"/>
  </r>
  <r>
    <n v="50450.29"/>
    <x v="66"/>
    <s v="07"/>
    <x v="2"/>
    <s v="2018"/>
    <d v="1899-12-30T03:00:00"/>
    <n v="0"/>
    <n v="0"/>
    <n v="0"/>
    <n v="36"/>
    <n v="50414.29"/>
    <x v="4"/>
    <s v="Australia"/>
    <s v="debit"/>
  </r>
  <r>
    <n v="7061.68"/>
    <x v="66"/>
    <s v="07"/>
    <x v="2"/>
    <s v="2018"/>
    <d v="1899-12-30T03:55:59"/>
    <n v="0"/>
    <n v="0"/>
    <n v="0"/>
    <n v="26.95"/>
    <n v="7034.7300000000005"/>
    <x v="6"/>
    <s v="Australia"/>
    <s v="debit"/>
  </r>
  <r>
    <n v="4501.1499999999996"/>
    <x v="66"/>
    <s v="07"/>
    <x v="2"/>
    <s v="2018"/>
    <d v="1899-12-30T04:00:00"/>
    <n v="0"/>
    <n v="0"/>
    <n v="0"/>
    <n v="38"/>
    <n v="4463.1499999999996"/>
    <x v="4"/>
    <s v="Australia"/>
    <s v="debit"/>
  </r>
  <r>
    <n v="6890.51"/>
    <x v="66"/>
    <s v="07"/>
    <x v="2"/>
    <s v="2018"/>
    <d v="1899-12-30T04:42:43"/>
    <n v="0"/>
    <n v="0"/>
    <n v="0"/>
    <n v="55.89"/>
    <n v="6834.62"/>
    <x v="304"/>
    <s v="Australia"/>
    <s v="debit"/>
  </r>
  <r>
    <n v="25096.19"/>
    <x v="66"/>
    <s v="07"/>
    <x v="2"/>
    <s v="2018"/>
    <d v="1899-12-30T05:00:00"/>
    <n v="0"/>
    <n v="0"/>
    <n v="0"/>
    <n v="31"/>
    <n v="25065.19"/>
    <x v="4"/>
    <s v="Australia"/>
    <s v="debit"/>
  </r>
  <r>
    <n v="3967.67"/>
    <x v="66"/>
    <s v="07"/>
    <x v="2"/>
    <s v="2018"/>
    <d v="1899-12-30T05:00:00"/>
    <n v="0"/>
    <n v="0"/>
    <n v="0"/>
    <n v="30"/>
    <n v="3937.67"/>
    <x v="4"/>
    <s v="Australia"/>
    <s v="debit"/>
  </r>
  <r>
    <n v="68625.45"/>
    <x v="66"/>
    <s v="07"/>
    <x v="2"/>
    <s v="2018"/>
    <d v="1899-12-30T06:00:00"/>
    <n v="0"/>
    <n v="0"/>
    <n v="0"/>
    <n v="39"/>
    <n v="68586.45"/>
    <x v="4"/>
    <s v="Australia"/>
    <s v="debit"/>
  </r>
  <r>
    <n v="7357.75"/>
    <x v="66"/>
    <s v="07"/>
    <x v="2"/>
    <s v="2018"/>
    <d v="1899-12-30T06:47:29"/>
    <n v="0"/>
    <n v="0"/>
    <n v="0"/>
    <n v="222.32"/>
    <n v="7135.43"/>
    <x v="988"/>
    <s v="Australia"/>
    <s v="debit"/>
  </r>
  <r>
    <n v="5011.46"/>
    <x v="66"/>
    <s v="07"/>
    <x v="2"/>
    <s v="2018"/>
    <d v="1899-12-30T07:00:00"/>
    <n v="0"/>
    <n v="0"/>
    <n v="0"/>
    <n v="49"/>
    <n v="4962.46"/>
    <x v="4"/>
    <s v="Australia"/>
    <s v="debit"/>
  </r>
  <r>
    <n v="4472.4799999999996"/>
    <x v="66"/>
    <s v="07"/>
    <x v="2"/>
    <s v="2018"/>
    <d v="1899-12-30T07:49:59"/>
    <n v="0"/>
    <n v="0"/>
    <n v="0"/>
    <n v="28.67"/>
    <n v="4443.8099999999995"/>
    <x v="147"/>
    <s v="Australia"/>
    <s v="debit"/>
  </r>
  <r>
    <n v="8603.5"/>
    <x v="66"/>
    <s v="07"/>
    <x v="2"/>
    <s v="2018"/>
    <d v="1899-12-30T08:00:00"/>
    <n v="0"/>
    <n v="0"/>
    <n v="0"/>
    <n v="33"/>
    <n v="8570.5"/>
    <x v="4"/>
    <s v="Australia"/>
    <s v="debit"/>
  </r>
  <r>
    <n v="3764.27"/>
    <x v="66"/>
    <s v="07"/>
    <x v="2"/>
    <s v="2018"/>
    <d v="1899-12-30T08:22:09"/>
    <n v="0"/>
    <n v="0"/>
    <n v="0"/>
    <n v="27.68"/>
    <n v="3736.59"/>
    <x v="1"/>
    <s v="Australia"/>
    <s v="debit"/>
  </r>
  <r>
    <n v="2993.17"/>
    <x v="66"/>
    <s v="07"/>
    <x v="2"/>
    <s v="2018"/>
    <d v="1899-12-30T08:49:11"/>
    <n v="0"/>
    <n v="0"/>
    <n v="0"/>
    <n v="14.22"/>
    <n v="2978.9500000000003"/>
    <x v="915"/>
    <s v="Australia"/>
    <s v="debit"/>
  </r>
  <r>
    <n v="14343.43"/>
    <x v="66"/>
    <s v="07"/>
    <x v="2"/>
    <s v="2018"/>
    <d v="1899-12-30T09:00:00"/>
    <n v="0"/>
    <n v="0"/>
    <n v="0"/>
    <n v="200"/>
    <n v="14143.43"/>
    <x v="4"/>
    <s v="Australia"/>
    <s v="debit"/>
  </r>
  <r>
    <n v="8667.69"/>
    <x v="66"/>
    <s v="07"/>
    <x v="2"/>
    <s v="2018"/>
    <d v="1899-12-30T09:07:13"/>
    <n v="0"/>
    <n v="0"/>
    <n v="0"/>
    <n v="154.56"/>
    <n v="8513.130000000001"/>
    <x v="1"/>
    <s v="Australia"/>
    <s v="debit"/>
  </r>
  <r>
    <n v="6007.78"/>
    <x v="66"/>
    <s v="07"/>
    <x v="2"/>
    <s v="2018"/>
    <d v="1899-12-30T09:19:16"/>
    <n v="0"/>
    <n v="0"/>
    <n v="0"/>
    <n v="487.32"/>
    <n v="5520.46"/>
    <x v="836"/>
    <s v="Australia"/>
    <s v="debit"/>
  </r>
  <r>
    <n v="3956.1"/>
    <x v="66"/>
    <s v="07"/>
    <x v="2"/>
    <s v="2018"/>
    <d v="1899-12-30T09:31:19"/>
    <n v="0"/>
    <n v="0"/>
    <n v="0"/>
    <n v="11.57"/>
    <n v="3944.5299999999997"/>
    <x v="1452"/>
    <s v="Australia"/>
    <s v="debit"/>
  </r>
  <r>
    <n v="5986.23"/>
    <x v="66"/>
    <s v="07"/>
    <x v="2"/>
    <s v="2018"/>
    <d v="1899-12-30T09:43:22"/>
    <n v="0"/>
    <n v="0"/>
    <n v="0"/>
    <n v="21.55"/>
    <n v="5964.6799999999994"/>
    <x v="703"/>
    <s v="Australia"/>
    <s v="debit"/>
  </r>
  <r>
    <n v="15835.04"/>
    <x v="66"/>
    <s v="07"/>
    <x v="2"/>
    <s v="2018"/>
    <d v="1899-12-30T09:55:25"/>
    <n v="0"/>
    <n v="0"/>
    <n v="0"/>
    <n v="5.87"/>
    <n v="15829.17"/>
    <x v="301"/>
    <s v="Australia"/>
    <s v="debit"/>
  </r>
  <r>
    <n v="38900.35"/>
    <x v="66"/>
    <s v="07"/>
    <x v="2"/>
    <s v="2018"/>
    <d v="1899-12-30T10:00:00"/>
    <n v="0"/>
    <n v="0"/>
    <n v="0"/>
    <n v="42"/>
    <n v="38858.35"/>
    <x v="4"/>
    <s v="Australia"/>
    <s v="debit"/>
  </r>
  <r>
    <n v="2984.62"/>
    <x v="66"/>
    <s v="07"/>
    <x v="2"/>
    <s v="2018"/>
    <d v="1899-12-30T10:05:50"/>
    <n v="0"/>
    <n v="0"/>
    <n v="0"/>
    <n v="8.5500000000000007"/>
    <n v="2976.0699999999997"/>
    <x v="1246"/>
    <s v="Australia"/>
    <s v="debit"/>
  </r>
  <r>
    <n v="2952.98"/>
    <x v="66"/>
    <s v="07"/>
    <x v="2"/>
    <s v="2018"/>
    <d v="1899-12-30T10:15:16"/>
    <n v="0"/>
    <n v="0"/>
    <n v="0"/>
    <n v="31.64"/>
    <n v="2921.34"/>
    <x v="1"/>
    <s v="Australia"/>
    <s v="debit"/>
  </r>
  <r>
    <n v="15776.24"/>
    <x v="66"/>
    <s v="07"/>
    <x v="2"/>
    <s v="2018"/>
    <d v="1899-12-30T10:24:43"/>
    <n v="0"/>
    <n v="0"/>
    <n v="0"/>
    <n v="58.8"/>
    <n v="15717.44"/>
    <x v="175"/>
    <s v="Australia"/>
    <s v="debit"/>
  </r>
  <r>
    <n v="5412.97"/>
    <x v="66"/>
    <s v="07"/>
    <x v="2"/>
    <s v="2018"/>
    <d v="1899-12-30T10:34:09"/>
    <n v="0"/>
    <n v="0"/>
    <n v="0"/>
    <n v="11.18"/>
    <n v="5401.79"/>
    <x v="88"/>
    <s v="Australia"/>
    <s v="debit"/>
  </r>
  <r>
    <n v="2942.1"/>
    <x v="66"/>
    <s v="07"/>
    <x v="2"/>
    <s v="2018"/>
    <d v="1899-12-30T10:43:35"/>
    <n v="0"/>
    <n v="0"/>
    <n v="0"/>
    <n v="10.88"/>
    <n v="2931.22"/>
    <x v="0"/>
    <s v="Australia"/>
    <s v="debit"/>
  </r>
  <r>
    <n v="13042.56"/>
    <x v="66"/>
    <s v="07"/>
    <x v="2"/>
    <s v="2018"/>
    <d v="1899-12-30T10:53:01"/>
    <n v="0"/>
    <n v="0"/>
    <n v="0"/>
    <n v="17.600000000000001"/>
    <n v="13024.96"/>
    <x v="879"/>
    <s v="Australia"/>
    <s v="debit"/>
  </r>
  <r>
    <n v="41152.99"/>
    <x v="66"/>
    <s v="07"/>
    <x v="2"/>
    <s v="2018"/>
    <d v="1899-12-30T11:00:00"/>
    <n v="0"/>
    <n v="0"/>
    <n v="0"/>
    <n v="28"/>
    <n v="41124.99"/>
    <x v="4"/>
    <s v="Australia"/>
    <s v="debit"/>
  </r>
  <r>
    <n v="17417.05"/>
    <x v="66"/>
    <s v="07"/>
    <x v="2"/>
    <s v="2018"/>
    <d v="1899-12-30T11:00:00"/>
    <n v="0"/>
    <n v="0"/>
    <n v="0"/>
    <n v="31"/>
    <n v="17386.05"/>
    <x v="4"/>
    <s v="Australia"/>
    <s v="debit"/>
  </r>
  <r>
    <n v="32129.78"/>
    <x v="66"/>
    <s v="07"/>
    <x v="2"/>
    <s v="2018"/>
    <d v="1899-12-30T11:00:00"/>
    <n v="0"/>
    <n v="0"/>
    <n v="0"/>
    <n v="38"/>
    <n v="32091.78"/>
    <x v="4"/>
    <s v="Australia"/>
    <s v="debit"/>
  </r>
  <r>
    <n v="13008.56"/>
    <x v="66"/>
    <s v="07"/>
    <x v="2"/>
    <s v="2018"/>
    <d v="1899-12-30T11:00:00"/>
    <n v="0"/>
    <n v="0"/>
    <n v="0"/>
    <n v="34"/>
    <n v="12974.56"/>
    <x v="4"/>
    <s v="Australia"/>
    <s v="debit"/>
  </r>
  <r>
    <n v="9711.65"/>
    <x v="66"/>
    <s v="07"/>
    <x v="2"/>
    <s v="2018"/>
    <d v="1899-12-30T11:02:47"/>
    <n v="0"/>
    <n v="0"/>
    <n v="0"/>
    <n v="60.84"/>
    <n v="9650.81"/>
    <x v="15"/>
    <s v="Australia"/>
    <s v="debit"/>
  </r>
  <r>
    <n v="3940.94"/>
    <x v="66"/>
    <s v="07"/>
    <x v="2"/>
    <s v="2018"/>
    <d v="1899-12-30T11:13:32"/>
    <n v="0"/>
    <n v="0"/>
    <n v="0"/>
    <n v="15.16"/>
    <n v="3925.78"/>
    <x v="1453"/>
    <s v="Australia"/>
    <s v="debit"/>
  </r>
  <r>
    <n v="6868.34"/>
    <x v="66"/>
    <s v="07"/>
    <x v="2"/>
    <s v="2018"/>
    <d v="1899-12-30T11:24:18"/>
    <n v="0"/>
    <n v="0"/>
    <n v="0"/>
    <n v="22.17"/>
    <n v="6846.17"/>
    <x v="1110"/>
    <s v="Australia"/>
    <s v="debit"/>
  </r>
  <r>
    <n v="17457.39"/>
    <x v="66"/>
    <s v="07"/>
    <x v="2"/>
    <s v="2018"/>
    <d v="1899-12-30T11:35:03"/>
    <n v="0"/>
    <n v="0"/>
    <n v="0"/>
    <n v="18.34"/>
    <n v="17439.05"/>
    <x v="88"/>
    <s v="Australia"/>
    <s v="debit"/>
  </r>
  <r>
    <n v="20040.8"/>
    <x v="66"/>
    <s v="07"/>
    <x v="2"/>
    <s v="2018"/>
    <d v="1899-12-30T11:45:48"/>
    <n v="0"/>
    <n v="0"/>
    <n v="0"/>
    <n v="19.38"/>
    <n v="20021.419999999998"/>
    <x v="147"/>
    <s v="Australia"/>
    <s v="debit"/>
  </r>
  <r>
    <n v="3484.54"/>
    <x v="66"/>
    <s v="07"/>
    <x v="2"/>
    <s v="2018"/>
    <d v="1899-12-30T11:56:33"/>
    <n v="0"/>
    <n v="0"/>
    <n v="0"/>
    <n v="143.85"/>
    <n v="3340.69"/>
    <x v="1454"/>
    <s v="Australia"/>
    <s v="debit"/>
  </r>
  <r>
    <n v="9776.17"/>
    <x v="66"/>
    <s v="07"/>
    <x v="2"/>
    <s v="2018"/>
    <d v="1899-12-30T12:00:00"/>
    <n v="0"/>
    <n v="0"/>
    <n v="0"/>
    <n v="37"/>
    <n v="9739.17"/>
    <x v="4"/>
    <s v="Australia"/>
    <s v="debit"/>
  </r>
  <r>
    <n v="18701.14"/>
    <x v="66"/>
    <s v="07"/>
    <x v="2"/>
    <s v="2018"/>
    <d v="1899-12-30T12:12:49"/>
    <n v="0"/>
    <n v="0"/>
    <n v="0"/>
    <n v="19.170000000000002"/>
    <n v="18681.97"/>
    <x v="1228"/>
    <s v="Australia"/>
    <s v="debit"/>
  </r>
  <r>
    <n v="202270.07"/>
    <x v="66"/>
    <s v="07"/>
    <x v="2"/>
    <s v="2018"/>
    <d v="1899-12-30T12:31:41"/>
    <n v="0"/>
    <n v="0"/>
    <n v="0"/>
    <n v="30.85"/>
    <n v="202239.22"/>
    <x v="563"/>
    <s v="Australia"/>
    <s v="debit"/>
  </r>
  <r>
    <n v="3749.19"/>
    <x v="66"/>
    <s v="07"/>
    <x v="2"/>
    <s v="2018"/>
    <d v="1899-12-30T12:50:33"/>
    <n v="0"/>
    <n v="0"/>
    <n v="0"/>
    <n v="15.08"/>
    <n v="3734.11"/>
    <x v="123"/>
    <s v="Australia"/>
    <s v="debit"/>
  </r>
  <r>
    <n v="9694.2999999999993"/>
    <x v="66"/>
    <s v="07"/>
    <x v="2"/>
    <s v="2018"/>
    <d v="1899-12-30T13:09:59"/>
    <n v="0"/>
    <n v="0"/>
    <n v="0"/>
    <n v="17.350000000000001"/>
    <n v="9676.9499999999989"/>
    <x v="156"/>
    <s v="Australia"/>
    <s v="debit"/>
  </r>
  <r>
    <n v="15419.01"/>
    <x v="66"/>
    <s v="07"/>
    <x v="2"/>
    <s v="2018"/>
    <d v="1899-12-30T13:29:59"/>
    <n v="0"/>
    <n v="0"/>
    <n v="0"/>
    <n v="50.96"/>
    <n v="15368.050000000001"/>
    <x v="1"/>
    <s v="Australia"/>
    <s v="debit"/>
  </r>
  <r>
    <n v="12969.42"/>
    <x v="66"/>
    <s v="07"/>
    <x v="2"/>
    <s v="2018"/>
    <d v="1899-12-30T13:49:59"/>
    <n v="0"/>
    <n v="0"/>
    <n v="0"/>
    <n v="39.14"/>
    <n v="12930.28"/>
    <x v="1011"/>
    <s v="Australia"/>
    <s v="debit"/>
  </r>
  <r>
    <n v="5596.75"/>
    <x v="66"/>
    <s v="07"/>
    <x v="2"/>
    <s v="2018"/>
    <d v="1899-12-30T14:00:00"/>
    <n v="0"/>
    <n v="0"/>
    <n v="0"/>
    <n v="99"/>
    <n v="5497.75"/>
    <x v="4"/>
    <s v="Australia"/>
    <s v="debit"/>
  </r>
  <r>
    <n v="17006.54"/>
    <x v="66"/>
    <s v="07"/>
    <x v="2"/>
    <s v="2018"/>
    <d v="1899-12-30T14:00:00"/>
    <n v="0"/>
    <n v="0"/>
    <n v="0"/>
    <n v="40"/>
    <n v="16966.54"/>
    <x v="4"/>
    <s v="Australia"/>
    <s v="debit"/>
  </r>
  <r>
    <n v="6827.69"/>
    <x v="66"/>
    <s v="07"/>
    <x v="2"/>
    <s v="2018"/>
    <d v="1899-12-30T14:06:14"/>
    <n v="0"/>
    <n v="0"/>
    <n v="0"/>
    <n v="40.65"/>
    <n v="6787.04"/>
    <x v="1455"/>
    <s v="Australia"/>
    <s v="debit"/>
  </r>
  <r>
    <n v="8234.7199999999993"/>
    <x v="66"/>
    <s v="07"/>
    <x v="2"/>
    <s v="2018"/>
    <d v="1899-12-30T14:18:44"/>
    <n v="0"/>
    <n v="0"/>
    <n v="0"/>
    <n v="36.89"/>
    <n v="8197.83"/>
    <x v="1307"/>
    <s v="Australia"/>
    <s v="debit"/>
  </r>
  <r>
    <n v="6775.48"/>
    <x v="66"/>
    <s v="07"/>
    <x v="2"/>
    <s v="2018"/>
    <d v="1899-12-30T14:31:14"/>
    <n v="0"/>
    <n v="0"/>
    <n v="0"/>
    <n v="20.149999999999999"/>
    <n v="6755.33"/>
    <x v="515"/>
    <s v="Australia"/>
    <s v="debit"/>
  </r>
  <r>
    <n v="9614.65"/>
    <x v="66"/>
    <s v="07"/>
    <x v="2"/>
    <s v="2018"/>
    <d v="1899-12-30T14:43:44"/>
    <n v="0"/>
    <n v="0"/>
    <n v="0"/>
    <n v="79.650000000000006"/>
    <n v="9535"/>
    <x v="475"/>
    <s v="Australia"/>
    <s v="debit"/>
  </r>
  <r>
    <n v="7989.21"/>
    <x v="66"/>
    <s v="07"/>
    <x v="2"/>
    <s v="2018"/>
    <d v="1899-12-30T14:56:14"/>
    <n v="0"/>
    <n v="0"/>
    <n v="0"/>
    <n v="245.51"/>
    <n v="7743.7"/>
    <x v="678"/>
    <s v="Australia"/>
    <s v="debit"/>
  </r>
  <r>
    <n v="6757.81"/>
    <x v="66"/>
    <s v="07"/>
    <x v="2"/>
    <s v="2018"/>
    <d v="1899-12-30T15:09:43"/>
    <n v="0"/>
    <n v="0"/>
    <n v="0"/>
    <n v="17.670000000000002"/>
    <n v="6740.14"/>
    <x v="477"/>
    <s v="Australia"/>
    <s v="debit"/>
  </r>
  <r>
    <n v="8512.23"/>
    <x v="66"/>
    <s v="07"/>
    <x v="2"/>
    <s v="2018"/>
    <d v="1899-12-30T15:23:36"/>
    <n v="0"/>
    <n v="0"/>
    <n v="0"/>
    <n v="11.57"/>
    <n v="8500.66"/>
    <x v="242"/>
    <s v="Australia"/>
    <s v="debit"/>
  </r>
  <r>
    <n v="12263.74"/>
    <x v="66"/>
    <s v="07"/>
    <x v="2"/>
    <s v="2018"/>
    <d v="1899-12-30T15:37:29"/>
    <n v="0"/>
    <n v="0"/>
    <n v="0"/>
    <n v="9.59"/>
    <n v="12254.15"/>
    <x v="115"/>
    <s v="Australia"/>
    <s v="debit"/>
  </r>
  <r>
    <n v="2932.11"/>
    <x v="66"/>
    <s v="07"/>
    <x v="2"/>
    <s v="2018"/>
    <d v="1899-12-30T15:51:23"/>
    <n v="0"/>
    <n v="0"/>
    <n v="0"/>
    <n v="9.99"/>
    <n v="2922.1200000000003"/>
    <x v="935"/>
    <s v="Australia"/>
    <s v="debit"/>
  </r>
  <r>
    <n v="4457.7299999999996"/>
    <x v="66"/>
    <s v="07"/>
    <x v="2"/>
    <s v="2018"/>
    <d v="1899-12-30T16:07:45"/>
    <n v="0"/>
    <n v="0"/>
    <n v="0"/>
    <n v="14.75"/>
    <n v="4442.9799999999996"/>
    <x v="221"/>
    <s v="Australia"/>
    <s v="debit"/>
  </r>
  <r>
    <n v="8827.73"/>
    <x v="66"/>
    <s v="07"/>
    <x v="2"/>
    <s v="2018"/>
    <d v="1899-12-30T16:28:09"/>
    <n v="0"/>
    <n v="0"/>
    <n v="0"/>
    <n v="80.3"/>
    <n v="8747.43"/>
    <x v="1456"/>
    <s v="Australia"/>
    <s v="debit"/>
  </r>
  <r>
    <n v="19277.66"/>
    <x v="66"/>
    <s v="07"/>
    <x v="2"/>
    <s v="2018"/>
    <d v="1899-12-30T16:48:34"/>
    <n v="0"/>
    <n v="0"/>
    <n v="0"/>
    <n v="102.06"/>
    <n v="19175.599999999999"/>
    <x v="142"/>
    <s v="Australia"/>
    <s v="debit"/>
  </r>
  <r>
    <n v="7817.43"/>
    <x v="66"/>
    <s v="07"/>
    <x v="2"/>
    <s v="2018"/>
    <d v="1899-12-30T17:00:00"/>
    <n v="0"/>
    <n v="0"/>
    <n v="0"/>
    <n v="154"/>
    <n v="7663.43"/>
    <x v="4"/>
    <s v="Australia"/>
    <s v="debit"/>
  </r>
  <r>
    <n v="3462.54"/>
    <x v="66"/>
    <s v="07"/>
    <x v="2"/>
    <s v="2018"/>
    <d v="1899-12-30T17:00:00"/>
    <n v="0"/>
    <n v="0"/>
    <n v="0"/>
    <n v="22"/>
    <n v="3440.54"/>
    <x v="4"/>
    <s v="Australia"/>
    <s v="debit"/>
  </r>
  <r>
    <n v="2921.91"/>
    <x v="66"/>
    <s v="07"/>
    <x v="2"/>
    <s v="2018"/>
    <d v="1899-12-30T17:07:51"/>
    <n v="0"/>
    <n v="0"/>
    <n v="0"/>
    <n v="10.199999999999999"/>
    <n v="2911.71"/>
    <x v="280"/>
    <s v="Australia"/>
    <s v="debit"/>
  </r>
  <r>
    <n v="5968.97"/>
    <x v="66"/>
    <s v="07"/>
    <x v="2"/>
    <s v="2018"/>
    <d v="1899-12-30T17:25:42"/>
    <n v="0"/>
    <n v="0"/>
    <n v="0"/>
    <n v="17.260000000000002"/>
    <n v="5951.71"/>
    <x v="288"/>
    <s v="Australia"/>
    <s v="debit"/>
  </r>
  <r>
    <n v="15699.85"/>
    <x v="66"/>
    <s v="07"/>
    <x v="2"/>
    <s v="2018"/>
    <d v="1899-12-30T17:43:34"/>
    <n v="0"/>
    <n v="0"/>
    <n v="0"/>
    <n v="76.39"/>
    <n v="15623.460000000001"/>
    <x v="473"/>
    <s v="Australia"/>
    <s v="debit"/>
  </r>
  <r>
    <n v="8798.4500000000007"/>
    <x v="66"/>
    <s v="07"/>
    <x v="2"/>
    <s v="2018"/>
    <d v="1899-12-30T18:00:00"/>
    <n v="0"/>
    <n v="0"/>
    <n v="0"/>
    <n v="45"/>
    <n v="8753.4500000000007"/>
    <x v="4"/>
    <s v="Australia"/>
    <s v="debit"/>
  </r>
  <r>
    <n v="6808.07"/>
    <x v="66"/>
    <s v="07"/>
    <x v="2"/>
    <s v="2018"/>
    <d v="1899-12-30T18:02:06"/>
    <n v="0"/>
    <n v="0"/>
    <n v="0"/>
    <n v="19.62"/>
    <n v="6788.45"/>
    <x v="1457"/>
    <s v="Australia"/>
    <s v="debit"/>
  </r>
  <r>
    <n v="6401.26"/>
    <x v="66"/>
    <s v="07"/>
    <x v="2"/>
    <s v="2018"/>
    <d v="1899-12-30T18:28:25"/>
    <n v="0"/>
    <n v="0"/>
    <n v="0"/>
    <n v="61.17"/>
    <n v="6340.09"/>
    <x v="1"/>
    <s v="Australia"/>
    <s v="debit"/>
  </r>
  <r>
    <n v="622.53"/>
    <x v="66"/>
    <s v="07"/>
    <x v="2"/>
    <s v="2018"/>
    <d v="1899-12-30T18:54:44"/>
    <n v="0"/>
    <n v="0"/>
    <n v="0"/>
    <n v="22.22"/>
    <n v="600.30999999999995"/>
    <x v="18"/>
    <s v="Australia"/>
    <s v="debit"/>
  </r>
  <r>
    <n v="14055.4"/>
    <x v="66"/>
    <s v="07"/>
    <x v="2"/>
    <s v="2018"/>
    <d v="1899-12-30T19:00:00"/>
    <n v="0"/>
    <n v="0"/>
    <n v="0"/>
    <n v="18"/>
    <n v="14037.4"/>
    <x v="4"/>
    <s v="Australia"/>
    <s v="debit"/>
  </r>
  <r>
    <n v="16979.54"/>
    <x v="66"/>
    <s v="07"/>
    <x v="2"/>
    <s v="2018"/>
    <d v="1899-12-30T19:00:00"/>
    <n v="0"/>
    <n v="0"/>
    <n v="0"/>
    <n v="27"/>
    <n v="16952.54"/>
    <x v="4"/>
    <s v="Australia"/>
    <s v="debit"/>
  </r>
  <r>
    <n v="9583.07"/>
    <x v="66"/>
    <s v="07"/>
    <x v="2"/>
    <s v="2018"/>
    <d v="1899-12-30T19:15:05"/>
    <n v="0"/>
    <n v="0"/>
    <n v="0"/>
    <n v="31.58"/>
    <n v="9551.49"/>
    <x v="251"/>
    <s v="Australia"/>
    <s v="debit"/>
  </r>
  <r>
    <n v="3407.94"/>
    <x v="66"/>
    <s v="07"/>
    <x v="2"/>
    <s v="2018"/>
    <d v="1899-12-30T19:33:57"/>
    <n v="0"/>
    <n v="0"/>
    <n v="0"/>
    <n v="20.83"/>
    <n v="3387.11"/>
    <x v="156"/>
    <s v="Australia"/>
    <s v="debit"/>
  </r>
  <r>
    <n v="12245.96"/>
    <x v="66"/>
    <s v="07"/>
    <x v="2"/>
    <s v="2018"/>
    <d v="1899-12-30T19:52:49"/>
    <n v="0"/>
    <n v="0"/>
    <n v="0"/>
    <n v="17.78"/>
    <n v="12228.179999999998"/>
    <x v="315"/>
    <s v="Australia"/>
    <s v="debit"/>
  </r>
  <r>
    <n v="18653.14"/>
    <x v="66"/>
    <s v="07"/>
    <x v="2"/>
    <s v="2018"/>
    <d v="1899-12-30T20:00:00"/>
    <n v="0"/>
    <n v="0"/>
    <n v="0"/>
    <n v="48"/>
    <n v="18605.14"/>
    <x v="4"/>
    <s v="Australia"/>
    <s v="debit"/>
  </r>
  <r>
    <n v="6359.26"/>
    <x v="66"/>
    <s v="07"/>
    <x v="2"/>
    <s v="2018"/>
    <d v="1899-12-30T20:00:00"/>
    <n v="0"/>
    <n v="0"/>
    <n v="0"/>
    <n v="42"/>
    <n v="6317.26"/>
    <x v="4"/>
    <s v="Australia"/>
    <s v="debit"/>
  </r>
  <r>
    <n v="6748.31"/>
    <x v="66"/>
    <s v="07"/>
    <x v="2"/>
    <s v="2018"/>
    <d v="1899-12-30T20:05:47"/>
    <n v="0"/>
    <n v="0"/>
    <n v="0"/>
    <n v="9.5"/>
    <n v="6738.81"/>
    <x v="127"/>
    <s v="Australia"/>
    <s v="debit"/>
  </r>
  <r>
    <n v="6738.54"/>
    <x v="66"/>
    <s v="07"/>
    <x v="2"/>
    <s v="2018"/>
    <d v="1899-12-30T20:15:08"/>
    <n v="0"/>
    <n v="0"/>
    <n v="0"/>
    <n v="9.77"/>
    <n v="6728.7699999999995"/>
    <x v="748"/>
    <s v="Australia"/>
    <s v="debit"/>
  </r>
  <r>
    <n v="10278.290000000001"/>
    <x v="66"/>
    <s v="07"/>
    <x v="2"/>
    <s v="2018"/>
    <d v="1899-12-30T20:24:29"/>
    <n v="0"/>
    <n v="0"/>
    <n v="0"/>
    <n v="27.93"/>
    <n v="10250.36"/>
    <x v="52"/>
    <s v="Australia"/>
    <s v="debit"/>
  </r>
  <r>
    <n v="7336.33"/>
    <x v="66"/>
    <s v="07"/>
    <x v="2"/>
    <s v="2018"/>
    <d v="1899-12-30T20:33:49"/>
    <n v="0"/>
    <n v="0"/>
    <n v="0"/>
    <n v="21.42"/>
    <n v="7314.91"/>
    <x v="1384"/>
    <s v="Australia"/>
    <s v="debit"/>
  </r>
  <r>
    <n v="2913.68"/>
    <x v="66"/>
    <s v="07"/>
    <x v="2"/>
    <s v="2018"/>
    <d v="1899-12-30T20:43:10"/>
    <n v="0"/>
    <n v="0"/>
    <n v="0"/>
    <n v="8.23"/>
    <n v="2905.45"/>
    <x v="611"/>
    <s v="Australia"/>
    <s v="debit"/>
  </r>
  <r>
    <n v="14245.19"/>
    <x v="66"/>
    <s v="07"/>
    <x v="2"/>
    <s v="2018"/>
    <d v="1899-12-30T20:52:31"/>
    <n v="0"/>
    <n v="0"/>
    <n v="0"/>
    <n v="119.45"/>
    <n v="14125.74"/>
    <x v="18"/>
    <s v="Australia"/>
    <s v="debit"/>
  </r>
  <r>
    <n v="10190.85"/>
    <x v="66"/>
    <s v="07"/>
    <x v="2"/>
    <s v="2018"/>
    <d v="1899-12-30T21:00:00"/>
    <n v="0"/>
    <n v="0"/>
    <n v="0"/>
    <n v="158"/>
    <n v="10032.85"/>
    <x v="4"/>
    <s v="Australia"/>
    <s v="debit"/>
  </r>
  <r>
    <n v="3232.51"/>
    <x v="66"/>
    <s v="07"/>
    <x v="2"/>
    <s v="2018"/>
    <d v="1899-12-30T21:00:00"/>
    <n v="0"/>
    <n v="0"/>
    <n v="0"/>
    <n v="50"/>
    <n v="3182.51"/>
    <x v="4"/>
    <s v="Australia"/>
    <s v="debit"/>
  </r>
  <r>
    <n v="5570.74"/>
    <x v="66"/>
    <s v="07"/>
    <x v="2"/>
    <s v="2018"/>
    <d v="1899-12-30T21:01:16"/>
    <n v="0"/>
    <n v="0"/>
    <n v="0"/>
    <n v="26.01"/>
    <n v="5544.73"/>
    <x v="1030"/>
    <s v="Australia"/>
    <s v="debit"/>
  </r>
  <r>
    <n v="14224.64"/>
    <x v="66"/>
    <s v="07"/>
    <x v="2"/>
    <s v="2018"/>
    <d v="1899-12-30T21:07:38"/>
    <n v="0"/>
    <n v="0"/>
    <n v="0"/>
    <n v="20.55"/>
    <n v="14204.09"/>
    <x v="587"/>
    <s v="Australia"/>
    <s v="debit"/>
  </r>
  <r>
    <n v="7312.24"/>
    <x v="66"/>
    <s v="07"/>
    <x v="2"/>
    <s v="2018"/>
    <d v="1899-12-30T21:14:00"/>
    <n v="0"/>
    <n v="0"/>
    <n v="0"/>
    <n v="24.09"/>
    <n v="7288.15"/>
    <x v="634"/>
    <s v="Australia"/>
    <s v="debit"/>
  </r>
  <r>
    <n v="3736.56"/>
    <x v="66"/>
    <s v="07"/>
    <x v="2"/>
    <s v="2018"/>
    <d v="1899-12-30T21:20:22"/>
    <n v="0"/>
    <n v="0"/>
    <n v="0"/>
    <n v="12.63"/>
    <n v="3723.93"/>
    <x v="1458"/>
    <s v="Australia"/>
    <s v="debit"/>
  </r>
  <r>
    <n v="25090.59"/>
    <x v="66"/>
    <s v="07"/>
    <x v="2"/>
    <s v="2018"/>
    <d v="1899-12-30T21:33:07"/>
    <n v="0"/>
    <n v="0"/>
    <n v="0"/>
    <n v="5.6"/>
    <n v="25084.99"/>
    <x v="942"/>
    <s v="Australia"/>
    <s v="debit"/>
  </r>
  <r>
    <n v="10264.99"/>
    <x v="66"/>
    <s v="07"/>
    <x v="2"/>
    <s v="2018"/>
    <d v="1899-12-30T21:39:29"/>
    <n v="0"/>
    <n v="0"/>
    <n v="0"/>
    <n v="13.3"/>
    <n v="10251.69"/>
    <x v="226"/>
    <s v="Australia"/>
    <s v="debit"/>
  </r>
  <r>
    <n v="6680.01"/>
    <x v="66"/>
    <s v="07"/>
    <x v="2"/>
    <s v="2018"/>
    <d v="1899-12-30T21:45:51"/>
    <n v="0"/>
    <n v="0"/>
    <n v="0"/>
    <n v="58.53"/>
    <n v="6621.4800000000005"/>
    <x v="393"/>
    <s v="Australia"/>
    <s v="debit"/>
  </r>
  <r>
    <n v="3700.94"/>
    <x v="66"/>
    <s v="07"/>
    <x v="2"/>
    <s v="2018"/>
    <d v="1899-12-30T21:52:13"/>
    <n v="0"/>
    <n v="0"/>
    <n v="0"/>
    <n v="35.619999999999997"/>
    <n v="3665.32"/>
    <x v="6"/>
    <s v="Australia"/>
    <s v="debit"/>
  </r>
  <r>
    <n v="12225.6"/>
    <x v="66"/>
    <s v="07"/>
    <x v="2"/>
    <s v="2018"/>
    <d v="1899-12-30T21:58:35"/>
    <n v="0"/>
    <n v="0"/>
    <n v="0"/>
    <n v="20.36"/>
    <n v="12205.24"/>
    <x v="47"/>
    <s v="Australia"/>
    <s v="debit"/>
  </r>
  <r>
    <n v="16326.49"/>
    <x v="66"/>
    <s v="07"/>
    <x v="2"/>
    <s v="2018"/>
    <d v="1899-12-30T22:00:00"/>
    <n v="0"/>
    <n v="0"/>
    <n v="0"/>
    <n v="25"/>
    <n v="16301.49"/>
    <x v="4"/>
    <s v="Australia"/>
    <s v="debit"/>
  </r>
  <r>
    <n v="38765.35"/>
    <x v="66"/>
    <s v="07"/>
    <x v="2"/>
    <s v="2018"/>
    <d v="1899-12-30T22:00:00"/>
    <n v="0"/>
    <n v="0"/>
    <n v="0"/>
    <n v="135"/>
    <n v="38630.35"/>
    <x v="4"/>
    <s v="Australia"/>
    <s v="debit"/>
  </r>
  <r>
    <n v="6353.39"/>
    <x v="66"/>
    <s v="07"/>
    <x v="2"/>
    <s v="2018"/>
    <d v="1899-12-30T22:09:44"/>
    <n v="0"/>
    <n v="0"/>
    <n v="0"/>
    <n v="5.87"/>
    <n v="6347.52"/>
    <x v="1"/>
    <s v="Australia"/>
    <s v="debit"/>
  </r>
  <r>
    <n v="43764.72"/>
    <x v="66"/>
    <s v="07"/>
    <x v="2"/>
    <s v="2018"/>
    <d v="1899-12-30T22:22:14"/>
    <n v="0"/>
    <n v="0"/>
    <n v="0"/>
    <n v="121.59"/>
    <n v="43643.130000000005"/>
    <x v="1"/>
    <s v="Australia"/>
    <s v="debit"/>
  </r>
  <r>
    <n v="2904.06"/>
    <x v="66"/>
    <s v="07"/>
    <x v="2"/>
    <s v="2018"/>
    <d v="1899-12-30T22:34:44"/>
    <n v="0"/>
    <n v="0"/>
    <n v="0"/>
    <n v="9.6199999999999992"/>
    <n v="2894.44"/>
    <x v="300"/>
    <s v="Australia"/>
    <s v="debit"/>
  </r>
  <r>
    <n v="25067.43"/>
    <x v="66"/>
    <s v="07"/>
    <x v="2"/>
    <s v="2018"/>
    <d v="1899-12-30T22:47:14"/>
    <n v="0"/>
    <n v="0"/>
    <n v="0"/>
    <n v="23.16"/>
    <n v="25044.27"/>
    <x v="726"/>
    <s v="Australia"/>
    <s v="debit"/>
  </r>
  <r>
    <n v="6997.37"/>
    <x v="66"/>
    <s v="07"/>
    <x v="2"/>
    <s v="2018"/>
    <d v="1899-12-30T22:59:44"/>
    <n v="0"/>
    <n v="0"/>
    <n v="0"/>
    <n v="63.25"/>
    <n v="6934.12"/>
    <x v="1459"/>
    <s v="Australia"/>
    <s v="debit"/>
  </r>
  <r>
    <n v="5943.02"/>
    <x v="66"/>
    <s v="07"/>
    <x v="2"/>
    <s v="2018"/>
    <d v="1899-12-30T23:32:39"/>
    <n v="0"/>
    <n v="0"/>
    <n v="0"/>
    <n v="25.95"/>
    <n v="5917.0700000000006"/>
    <x v="599"/>
    <s v="Australia"/>
    <s v="debit"/>
  </r>
  <r>
    <n v="2871.29"/>
    <x v="67"/>
    <s v="08"/>
    <x v="2"/>
    <s v="2018"/>
    <d v="1899-12-30T00:25:42"/>
    <n v="0"/>
    <n v="0"/>
    <n v="0"/>
    <n v="32.770000000000003"/>
    <n v="2838.52"/>
    <x v="231"/>
    <s v="Australia"/>
    <s v="debit"/>
  </r>
  <r>
    <n v="7288.97"/>
    <x v="67"/>
    <s v="08"/>
    <x v="2"/>
    <s v="2018"/>
    <d v="1899-12-30T01:36:11"/>
    <n v="0"/>
    <n v="0"/>
    <n v="0"/>
    <n v="23.27"/>
    <n v="7265.7"/>
    <x v="7"/>
    <s v="Australia"/>
    <s v="debit"/>
  </r>
  <r>
    <n v="13790.05"/>
    <x v="67"/>
    <s v="08"/>
    <x v="2"/>
    <s v="2018"/>
    <d v="1899-12-30T03:00:00"/>
    <n v="0"/>
    <n v="0"/>
    <n v="0"/>
    <n v="33"/>
    <n v="13757.05"/>
    <x v="4"/>
    <s v="Australia"/>
    <s v="debit"/>
  </r>
  <r>
    <n v="9559.07"/>
    <x v="67"/>
    <s v="08"/>
    <x v="2"/>
    <s v="2018"/>
    <d v="1899-12-30T03:00:00"/>
    <n v="0"/>
    <n v="0"/>
    <n v="0"/>
    <n v="24"/>
    <n v="9535.07"/>
    <x v="4"/>
    <s v="Australia"/>
    <s v="debit"/>
  </r>
  <r>
    <n v="7751.43"/>
    <x v="67"/>
    <s v="08"/>
    <x v="2"/>
    <s v="2018"/>
    <d v="1899-12-30T04:00:00"/>
    <n v="0"/>
    <n v="0"/>
    <n v="0"/>
    <n v="66"/>
    <n v="7685.43"/>
    <x v="4"/>
    <s v="Australia"/>
    <s v="debit"/>
  </r>
  <r>
    <n v="2349.5100000000002"/>
    <x v="67"/>
    <s v="08"/>
    <x v="2"/>
    <s v="2018"/>
    <d v="1899-12-30T04:00:00"/>
    <n v="0"/>
    <n v="0"/>
    <n v="0"/>
    <n v="883"/>
    <n v="1466.5100000000002"/>
    <x v="4"/>
    <s v="Australia"/>
    <s v="debit"/>
  </r>
  <r>
    <n v="8569.5"/>
    <x v="67"/>
    <s v="08"/>
    <x v="2"/>
    <s v="2018"/>
    <d v="1899-12-30T05:00:00"/>
    <n v="0"/>
    <n v="0"/>
    <n v="0"/>
    <n v="34"/>
    <n v="8535.5"/>
    <x v="4"/>
    <s v="Australia"/>
    <s v="debit"/>
  </r>
  <r>
    <n v="10600.54"/>
    <x v="67"/>
    <s v="08"/>
    <x v="2"/>
    <s v="2018"/>
    <d v="1899-12-30T06:00:00"/>
    <n v="0"/>
    <n v="0"/>
    <n v="0"/>
    <n v="156"/>
    <n v="10444.540000000001"/>
    <x v="4"/>
    <s v="Australia"/>
    <s v="debit"/>
  </r>
  <r>
    <n v="3975.74"/>
    <x v="67"/>
    <s v="08"/>
    <x v="2"/>
    <s v="2018"/>
    <d v="1899-12-30T06:00:00"/>
    <n v="0"/>
    <n v="0"/>
    <n v="0"/>
    <n v="35"/>
    <n v="3940.74"/>
    <x v="4"/>
    <s v="Australia"/>
    <s v="debit"/>
  </r>
  <r>
    <n v="3653.68"/>
    <x v="67"/>
    <s v="08"/>
    <x v="2"/>
    <s v="2018"/>
    <d v="1899-12-30T06:26:39"/>
    <n v="0"/>
    <n v="0"/>
    <n v="0"/>
    <n v="47.26"/>
    <n v="3606.4199999999996"/>
    <x v="6"/>
    <s v="Australia"/>
    <s v="debit"/>
  </r>
  <r>
    <n v="19094.66"/>
    <x v="67"/>
    <s v="08"/>
    <x v="2"/>
    <s v="2018"/>
    <d v="1899-12-30T08:00:00"/>
    <n v="0"/>
    <n v="0"/>
    <n v="0"/>
    <n v="183"/>
    <n v="18911.66"/>
    <x v="4"/>
    <s v="Australia"/>
    <s v="debit"/>
  </r>
  <r>
    <n v="202219.07"/>
    <x v="67"/>
    <s v="08"/>
    <x v="2"/>
    <s v="2018"/>
    <d v="1899-12-30T08:00:00"/>
    <n v="0"/>
    <n v="0"/>
    <n v="0"/>
    <n v="51"/>
    <n v="202168.07"/>
    <x v="4"/>
    <s v="Australia"/>
    <s v="debit"/>
  </r>
  <r>
    <n v="14110.02"/>
    <x v="67"/>
    <s v="08"/>
    <x v="2"/>
    <s v="2018"/>
    <d v="1899-12-30T08:09:35"/>
    <n v="0"/>
    <n v="0"/>
    <n v="0"/>
    <n v="14.92"/>
    <n v="14095.1"/>
    <x v="13"/>
    <s v="Australia"/>
    <s v="debit"/>
  </r>
  <r>
    <n v="10213.48"/>
    <x v="67"/>
    <s v="08"/>
    <x v="2"/>
    <s v="2018"/>
    <d v="1899-12-30T08:29:35"/>
    <n v="0"/>
    <n v="0"/>
    <n v="0"/>
    <n v="51.51"/>
    <n v="10161.969999999999"/>
    <x v="892"/>
    <s v="Australia"/>
    <s v="debit"/>
  </r>
  <r>
    <n v="2837.35"/>
    <x v="67"/>
    <s v="08"/>
    <x v="2"/>
    <s v="2018"/>
    <d v="1899-12-30T08:49:35"/>
    <n v="0"/>
    <n v="0"/>
    <n v="0"/>
    <n v="33.94"/>
    <n v="2803.41"/>
    <x v="240"/>
    <s v="Australia"/>
    <s v="debit"/>
  </r>
  <r>
    <n v="8869.9500000000007"/>
    <x v="67"/>
    <s v="08"/>
    <x v="2"/>
    <s v="2018"/>
    <d v="1899-12-30T09:00:00"/>
    <n v="0"/>
    <n v="0"/>
    <n v="0"/>
    <n v="134"/>
    <n v="8735.9500000000007"/>
    <x v="4"/>
    <s v="Australia"/>
    <s v="debit"/>
  </r>
  <r>
    <n v="15660.85"/>
    <x v="67"/>
    <s v="08"/>
    <x v="2"/>
    <s v="2018"/>
    <d v="1899-12-30T09:00:00"/>
    <n v="0"/>
    <n v="0"/>
    <n v="0"/>
    <n v="39"/>
    <n v="15621.85"/>
    <x v="4"/>
    <s v="Australia"/>
    <s v="debit"/>
  </r>
  <r>
    <n v="5925.21"/>
    <x v="67"/>
    <s v="08"/>
    <x v="2"/>
    <s v="2018"/>
    <d v="1899-12-30T09:04:08"/>
    <n v="0"/>
    <n v="0"/>
    <n v="0"/>
    <n v="17.809999999999999"/>
    <n v="5907.4"/>
    <x v="1460"/>
    <s v="Australia"/>
    <s v="debit"/>
  </r>
  <r>
    <n v="4449.75"/>
    <x v="67"/>
    <s v="08"/>
    <x v="2"/>
    <s v="2018"/>
    <d v="1899-12-30T09:12:45"/>
    <n v="0"/>
    <n v="0"/>
    <n v="0"/>
    <n v="7.98"/>
    <n v="4441.7700000000004"/>
    <x v="6"/>
    <s v="Australia"/>
    <s v="debit"/>
  </r>
  <r>
    <n v="612.54999999999995"/>
    <x v="67"/>
    <s v="08"/>
    <x v="2"/>
    <s v="2018"/>
    <d v="1899-12-30T09:21:22"/>
    <n v="0"/>
    <n v="0"/>
    <n v="0"/>
    <n v="9.98"/>
    <n v="602.56999999999994"/>
    <x v="6"/>
    <s v="Australia"/>
    <s v="debit"/>
  </r>
  <r>
    <n v="4445.2700000000004"/>
    <x v="67"/>
    <s v="08"/>
    <x v="2"/>
    <s v="2018"/>
    <d v="1899-12-30T09:29:59"/>
    <n v="0"/>
    <n v="0"/>
    <n v="0"/>
    <n v="4.4800000000000004"/>
    <n v="4440.7900000000009"/>
    <x v="1000"/>
    <s v="Australia"/>
    <s v="debit"/>
  </r>
  <r>
    <n v="14076.85"/>
    <x v="67"/>
    <s v="08"/>
    <x v="2"/>
    <s v="2018"/>
    <d v="1899-12-30T09:38:37"/>
    <n v="0"/>
    <n v="0"/>
    <n v="0"/>
    <n v="33.17"/>
    <n v="14043.68"/>
    <x v="721"/>
    <s v="Australia"/>
    <s v="debit"/>
  </r>
  <r>
    <n v="7769.31"/>
    <x v="67"/>
    <s v="08"/>
    <x v="2"/>
    <s v="2018"/>
    <d v="1899-12-30T09:47:14"/>
    <n v="0"/>
    <n v="0"/>
    <n v="0"/>
    <n v="23.36"/>
    <n v="7745.9500000000007"/>
    <x v="1461"/>
    <s v="Australia"/>
    <s v="debit"/>
  </r>
  <r>
    <n v="4433.0200000000004"/>
    <x v="67"/>
    <s v="08"/>
    <x v="2"/>
    <s v="2018"/>
    <d v="1899-12-30T09:55:51"/>
    <n v="0"/>
    <n v="0"/>
    <n v="0"/>
    <n v="12.25"/>
    <n v="4420.7700000000004"/>
    <x v="6"/>
    <s v="Australia"/>
    <s v="debit"/>
  </r>
  <r>
    <n v="6797.6"/>
    <x v="67"/>
    <s v="08"/>
    <x v="2"/>
    <s v="2018"/>
    <d v="1899-12-30T10:06:07"/>
    <n v="0"/>
    <n v="0"/>
    <n v="0"/>
    <n v="10.47"/>
    <n v="6787.13"/>
    <x v="503"/>
    <s v="Australia"/>
    <s v="debit"/>
  </r>
  <r>
    <n v="12935.06"/>
    <x v="67"/>
    <s v="08"/>
    <x v="2"/>
    <s v="2018"/>
    <d v="1899-12-30T10:17:52"/>
    <n v="0"/>
    <n v="0"/>
    <n v="0"/>
    <n v="34.36"/>
    <n v="12900.699999999999"/>
    <x v="1462"/>
    <s v="Australia"/>
    <s v="debit"/>
  </r>
  <r>
    <n v="2832.65"/>
    <x v="67"/>
    <s v="08"/>
    <x v="2"/>
    <s v="2018"/>
    <d v="1899-12-30T10:29:38"/>
    <n v="0"/>
    <n v="0"/>
    <n v="0"/>
    <n v="4.7"/>
    <n v="2827.9500000000003"/>
    <x v="250"/>
    <s v="Australia"/>
    <s v="debit"/>
  </r>
  <r>
    <n v="6648.04"/>
    <x v="67"/>
    <s v="08"/>
    <x v="2"/>
    <s v="2018"/>
    <d v="1899-12-30T10:41:24"/>
    <n v="0"/>
    <n v="0"/>
    <n v="0"/>
    <n v="31.97"/>
    <n v="6616.07"/>
    <x v="328"/>
    <s v="Australia"/>
    <s v="debit"/>
  </r>
  <r>
    <n v="2809.81"/>
    <x v="67"/>
    <s v="08"/>
    <x v="2"/>
    <s v="2018"/>
    <d v="1899-12-30T10:53:10"/>
    <n v="0"/>
    <n v="0"/>
    <n v="0"/>
    <n v="22.84"/>
    <n v="2786.97"/>
    <x v="493"/>
    <s v="Australia"/>
    <s v="debit"/>
  </r>
  <r>
    <n v="12496.05"/>
    <x v="67"/>
    <s v="08"/>
    <x v="2"/>
    <s v="2018"/>
    <d v="1899-12-30T11:00:00"/>
    <n v="0"/>
    <n v="0"/>
    <n v="0"/>
    <n v="1711.39"/>
    <n v="10784.66"/>
    <x v="4"/>
    <s v="Australia"/>
    <s v="credit"/>
  </r>
  <r>
    <n v="12450.05"/>
    <x v="67"/>
    <s v="08"/>
    <x v="2"/>
    <s v="2018"/>
    <d v="1899-12-30T11:00:00"/>
    <n v="0"/>
    <n v="0"/>
    <n v="0"/>
    <n v="46"/>
    <n v="12404.05"/>
    <x v="4"/>
    <s v="Australia"/>
    <s v="debit"/>
  </r>
  <r>
    <n v="58777.87"/>
    <x v="67"/>
    <s v="08"/>
    <x v="2"/>
    <s v="2018"/>
    <d v="1899-12-30T11:00:00"/>
    <n v="0"/>
    <n v="0"/>
    <n v="0"/>
    <n v="37"/>
    <n v="58740.87"/>
    <x v="4"/>
    <s v="Australia"/>
    <s v="debit"/>
  </r>
  <r>
    <n v="4545.7700000000004"/>
    <x v="67"/>
    <s v="08"/>
    <x v="2"/>
    <s v="2018"/>
    <d v="1899-12-30T11:00:00"/>
    <n v="0"/>
    <n v="0"/>
    <n v="0"/>
    <n v="892.09"/>
    <n v="3653.6800000000003"/>
    <x v="4"/>
    <s v="Australia"/>
    <s v="credit"/>
  </r>
  <r>
    <n v="43722.720000000001"/>
    <x v="67"/>
    <s v="08"/>
    <x v="2"/>
    <s v="2018"/>
    <d v="1899-12-30T11:00:00"/>
    <n v="0"/>
    <n v="0"/>
    <n v="0"/>
    <n v="42"/>
    <n v="43680.72"/>
    <x v="4"/>
    <s v="Australia"/>
    <s v="debit"/>
  </r>
  <r>
    <n v="6548.23"/>
    <x v="67"/>
    <s v="08"/>
    <x v="2"/>
    <s v="2018"/>
    <d v="1899-12-30T11:00:00"/>
    <n v="0"/>
    <n v="0"/>
    <n v="0"/>
    <n v="1843.14"/>
    <n v="4705.0899999999992"/>
    <x v="4"/>
    <s v="Australia"/>
    <s v="credit"/>
  </r>
  <r>
    <n v="2803.22"/>
    <x v="67"/>
    <s v="08"/>
    <x v="2"/>
    <s v="2018"/>
    <d v="1899-12-30T11:09:59"/>
    <n v="0"/>
    <n v="0"/>
    <n v="0"/>
    <n v="6.59"/>
    <n v="2796.6299999999997"/>
    <x v="935"/>
    <s v="Australia"/>
    <s v="debit"/>
  </r>
  <r>
    <n v="5728.76"/>
    <x v="67"/>
    <s v="08"/>
    <x v="2"/>
    <s v="2018"/>
    <d v="1899-12-30T11:33:48"/>
    <n v="0"/>
    <n v="0"/>
    <n v="0"/>
    <n v="196.45"/>
    <n v="5532.31"/>
    <x v="15"/>
    <s v="Australia"/>
    <s v="debit"/>
  </r>
  <r>
    <n v="1351.01"/>
    <x v="67"/>
    <s v="08"/>
    <x v="2"/>
    <s v="2018"/>
    <d v="1899-12-30T11:57:37"/>
    <n v="0"/>
    <n v="0"/>
    <n v="0"/>
    <n v="1452.21"/>
    <n v="-101.20000000000005"/>
    <x v="611"/>
    <s v="Australia"/>
    <s v="debit"/>
  </r>
  <r>
    <n v="8561.69"/>
    <x v="67"/>
    <s v="08"/>
    <x v="2"/>
    <s v="2018"/>
    <d v="1899-12-30T12:00:00"/>
    <n v="0"/>
    <n v="0"/>
    <n v="0"/>
    <n v="106"/>
    <n v="8455.69"/>
    <x v="4"/>
    <s v="Australia"/>
    <s v="debit"/>
  </r>
  <r>
    <n v="8638.2000000000007"/>
    <x v="67"/>
    <s v="08"/>
    <x v="2"/>
    <s v="2018"/>
    <d v="1899-12-30T12:00:00"/>
    <n v="0"/>
    <n v="0"/>
    <n v="0"/>
    <n v="1640.83"/>
    <n v="6997.3700000000008"/>
    <x v="4"/>
    <s v="Australia"/>
    <s v="credit"/>
  </r>
  <r>
    <n v="4838.6899999999996"/>
    <x v="67"/>
    <s v="08"/>
    <x v="2"/>
    <s v="2018"/>
    <d v="1899-12-30T12:00:00"/>
    <n v="0"/>
    <n v="0"/>
    <n v="0"/>
    <n v="862.95"/>
    <n v="3975.74"/>
    <x v="4"/>
    <s v="Australia"/>
    <s v="credit"/>
  </r>
  <r>
    <n v="4358.0200000000004"/>
    <x v="67"/>
    <s v="08"/>
    <x v="2"/>
    <s v="2018"/>
    <d v="1899-12-30T12:00:00"/>
    <n v="0"/>
    <n v="0"/>
    <n v="0"/>
    <n v="75"/>
    <n v="4283.0200000000004"/>
    <x v="4"/>
    <s v="Australia"/>
    <s v="debit"/>
  </r>
  <r>
    <n v="6773.96"/>
    <x v="67"/>
    <s v="08"/>
    <x v="2"/>
    <s v="2018"/>
    <d v="1899-12-30T12:21:25"/>
    <n v="0"/>
    <n v="0"/>
    <n v="0"/>
    <n v="23.64"/>
    <n v="6750.32"/>
    <x v="96"/>
    <s v="Australia"/>
    <s v="debit"/>
  </r>
  <r>
    <n v="59119.92"/>
    <x v="67"/>
    <s v="08"/>
    <x v="2"/>
    <s v="2018"/>
    <d v="1899-12-30T12:45:14"/>
    <n v="0"/>
    <n v="0"/>
    <n v="0"/>
    <n v="55.47"/>
    <n v="59064.45"/>
    <x v="134"/>
    <s v="Australia"/>
    <s v="debit"/>
  </r>
  <r>
    <n v="11684.97"/>
    <x v="67"/>
    <s v="08"/>
    <x v="2"/>
    <s v="2018"/>
    <d v="1899-12-30T13:00:00"/>
    <n v="0"/>
    <n v="0"/>
    <n v="0"/>
    <n v="2886.52"/>
    <n v="8798.4499999999989"/>
    <x v="4"/>
    <s v="Australia"/>
    <s v="credit"/>
  </r>
  <r>
    <n v="20005.060000000001"/>
    <x v="67"/>
    <s v="08"/>
    <x v="2"/>
    <s v="2018"/>
    <d v="1899-12-30T13:00:00"/>
    <n v="0"/>
    <n v="0"/>
    <n v="0"/>
    <n v="2588.0100000000002"/>
    <n v="17417.050000000003"/>
    <x v="4"/>
    <s v="Australia"/>
    <s v="credit"/>
  </r>
  <r>
    <n v="10162.290000000001"/>
    <x v="67"/>
    <s v="08"/>
    <x v="2"/>
    <s v="2018"/>
    <d v="1899-12-30T13:00:00"/>
    <n v="0"/>
    <n v="0"/>
    <n v="0"/>
    <n v="1396.23"/>
    <n v="8766.0600000000013"/>
    <x v="4"/>
    <s v="Australia"/>
    <s v="credit"/>
  </r>
  <r>
    <n v="32794.21"/>
    <x v="67"/>
    <s v="08"/>
    <x v="2"/>
    <s v="2018"/>
    <d v="1899-12-30T13:00:00"/>
    <n v="0"/>
    <n v="0"/>
    <n v="0"/>
    <n v="664.43"/>
    <n v="32129.78"/>
    <x v="4"/>
    <s v="Australia"/>
    <s v="credit"/>
  </r>
  <r>
    <n v="5301.6"/>
    <x v="67"/>
    <s v="08"/>
    <x v="2"/>
    <s v="2018"/>
    <d v="1899-12-30T13:00:00"/>
    <n v="0"/>
    <n v="0"/>
    <n v="0"/>
    <n v="1059.8399999999999"/>
    <n v="4241.76"/>
    <x v="4"/>
    <s v="Australia"/>
    <s v="credit"/>
  </r>
  <r>
    <n v="10766.72"/>
    <x v="67"/>
    <s v="08"/>
    <x v="2"/>
    <s v="2018"/>
    <d v="1899-12-30T13:00:00"/>
    <n v="0"/>
    <n v="0"/>
    <n v="0"/>
    <n v="990.55"/>
    <n v="9776.17"/>
    <x v="4"/>
    <s v="Australia"/>
    <s v="credit"/>
  </r>
  <r>
    <n v="6340.95"/>
    <x v="67"/>
    <s v="08"/>
    <x v="2"/>
    <s v="2018"/>
    <d v="1899-12-30T13:09:16"/>
    <n v="0"/>
    <n v="0"/>
    <n v="0"/>
    <n v="12.44"/>
    <n v="6328.51"/>
    <x v="1445"/>
    <s v="Australia"/>
    <s v="debit"/>
  </r>
  <r>
    <n v="4241.76"/>
    <x v="67"/>
    <s v="08"/>
    <x v="2"/>
    <s v="2018"/>
    <d v="1899-12-30T13:33:39"/>
    <n v="0"/>
    <n v="0"/>
    <n v="0"/>
    <n v="116.26"/>
    <n v="4125.5"/>
    <x v="765"/>
    <s v="Australia"/>
    <s v="debit"/>
  </r>
  <r>
    <n v="7274.85"/>
    <x v="67"/>
    <s v="08"/>
    <x v="2"/>
    <s v="2018"/>
    <d v="1899-12-30T13:58:02"/>
    <n v="0"/>
    <n v="0"/>
    <n v="0"/>
    <n v="14.12"/>
    <n v="7260.7300000000005"/>
    <x v="865"/>
    <s v="Australia"/>
    <s v="debit"/>
  </r>
  <r>
    <n v="12185.6"/>
    <x v="67"/>
    <s v="08"/>
    <x v="2"/>
    <s v="2018"/>
    <d v="1899-12-30T14:00:00"/>
    <n v="0"/>
    <n v="0"/>
    <n v="0"/>
    <n v="40"/>
    <n v="12145.6"/>
    <x v="4"/>
    <s v="Australia"/>
    <s v="debit"/>
  </r>
  <r>
    <n v="18606.849999999999"/>
    <x v="67"/>
    <s v="08"/>
    <x v="2"/>
    <s v="2018"/>
    <d v="1899-12-30T14:00:00"/>
    <n v="0"/>
    <n v="0"/>
    <n v="0"/>
    <n v="2280.36"/>
    <n v="16326.489999999998"/>
    <x v="4"/>
    <s v="Australia"/>
    <s v="credit"/>
  </r>
  <r>
    <n v="41132.99"/>
    <x v="67"/>
    <s v="08"/>
    <x v="2"/>
    <s v="2018"/>
    <d v="1899-12-30T14:00:00"/>
    <n v="0"/>
    <n v="0"/>
    <n v="0"/>
    <n v="20"/>
    <n v="41112.99"/>
    <x v="4"/>
    <s v="Australia"/>
    <s v="debit"/>
  </r>
  <r>
    <n v="10687.82"/>
    <x v="67"/>
    <s v="08"/>
    <x v="2"/>
    <s v="2018"/>
    <d v="1899-12-30T14:00:00"/>
    <n v="0"/>
    <n v="0"/>
    <n v="0"/>
    <n v="1636.72"/>
    <n v="9051.1"/>
    <x v="4"/>
    <s v="Australia"/>
    <s v="credit"/>
  </r>
  <r>
    <n v="589.52"/>
    <x v="67"/>
    <s v="08"/>
    <x v="2"/>
    <s v="2018"/>
    <d v="1899-12-30T14:23:35"/>
    <n v="0"/>
    <n v="0"/>
    <n v="0"/>
    <n v="23.03"/>
    <n v="566.49"/>
    <x v="128"/>
    <s v="Australia"/>
    <s v="debit"/>
  </r>
  <r>
    <n v="25054.61"/>
    <x v="67"/>
    <s v="08"/>
    <x v="2"/>
    <s v="2018"/>
    <d v="1899-12-30T14:49:13"/>
    <n v="0"/>
    <n v="0"/>
    <n v="0"/>
    <n v="12.82"/>
    <n v="25041.79"/>
    <x v="65"/>
    <s v="Australia"/>
    <s v="debit"/>
  </r>
  <r>
    <n v="7696.43"/>
    <x v="67"/>
    <s v="08"/>
    <x v="2"/>
    <s v="2018"/>
    <d v="1899-12-30T15:00:00"/>
    <n v="0"/>
    <n v="0"/>
    <n v="0"/>
    <n v="55"/>
    <n v="7641.43"/>
    <x v="4"/>
    <s v="Australia"/>
    <s v="debit"/>
  </r>
  <r>
    <n v="14033.4"/>
    <x v="67"/>
    <s v="08"/>
    <x v="2"/>
    <s v="2018"/>
    <d v="1899-12-30T15:00:00"/>
    <n v="0"/>
    <n v="0"/>
    <n v="0"/>
    <n v="22"/>
    <n v="14011.4"/>
    <x v="4"/>
    <s v="Australia"/>
    <s v="debit"/>
  </r>
  <r>
    <n v="1339.35"/>
    <x v="67"/>
    <s v="08"/>
    <x v="2"/>
    <s v="2018"/>
    <d v="1899-12-30T15:15:15"/>
    <n v="0"/>
    <n v="0"/>
    <n v="0"/>
    <n v="11.66"/>
    <n v="1327.6899999999998"/>
    <x v="79"/>
    <s v="Australia"/>
    <s v="debit"/>
  </r>
  <r>
    <n v="7753.04"/>
    <x v="67"/>
    <s v="08"/>
    <x v="2"/>
    <s v="2018"/>
    <d v="1899-12-30T15:41:34"/>
    <n v="0"/>
    <n v="0"/>
    <n v="0"/>
    <n v="16.27"/>
    <n v="7736.7699999999995"/>
    <x v="417"/>
    <s v="Australia"/>
    <s v="debit"/>
  </r>
  <r>
    <n v="7256.09"/>
    <x v="67"/>
    <s v="08"/>
    <x v="2"/>
    <s v="2018"/>
    <d v="1899-12-30T16:08:49"/>
    <n v="0"/>
    <n v="0"/>
    <n v="0"/>
    <n v="18.760000000000002"/>
    <n v="7237.33"/>
    <x v="13"/>
    <s v="Australia"/>
    <s v="debit"/>
  </r>
  <r>
    <n v="7246.76"/>
    <x v="67"/>
    <s v="08"/>
    <x v="2"/>
    <s v="2018"/>
    <d v="1899-12-30T16:38:14"/>
    <n v="0"/>
    <n v="0"/>
    <n v="0"/>
    <n v="9.33"/>
    <n v="7237.43"/>
    <x v="227"/>
    <s v="Australia"/>
    <s v="debit"/>
  </r>
  <r>
    <n v="61632.61"/>
    <x v="67"/>
    <s v="08"/>
    <x v="2"/>
    <s v="2018"/>
    <d v="1899-12-30T17:00:00"/>
    <n v="0"/>
    <n v="0"/>
    <n v="0"/>
    <n v="2854.74"/>
    <n v="58777.87"/>
    <x v="4"/>
    <s v="Australia"/>
    <s v="credit"/>
  </r>
  <r>
    <n v="9502.3799999999992"/>
    <x v="67"/>
    <s v="08"/>
    <x v="2"/>
    <s v="2018"/>
    <d v="1899-12-30T17:00:00"/>
    <n v="0"/>
    <n v="0"/>
    <n v="0"/>
    <n v="36"/>
    <n v="9466.3799999999992"/>
    <x v="4"/>
    <s v="Australia"/>
    <s v="debit"/>
  </r>
  <r>
    <n v="45187.76"/>
    <x v="67"/>
    <s v="08"/>
    <x v="2"/>
    <s v="2018"/>
    <d v="1899-12-30T17:00:00"/>
    <n v="0"/>
    <n v="0"/>
    <n v="0"/>
    <n v="4054.77"/>
    <n v="41132.990000000005"/>
    <x v="4"/>
    <s v="Australia"/>
    <s v="credit"/>
  </r>
  <r>
    <n v="45029.760000000002"/>
    <x v="67"/>
    <s v="08"/>
    <x v="2"/>
    <s v="2018"/>
    <d v="1899-12-30T17:00:00"/>
    <n v="0"/>
    <n v="0"/>
    <n v="0"/>
    <n v="158"/>
    <n v="44871.76"/>
    <x v="4"/>
    <s v="Australia"/>
    <s v="debit"/>
  </r>
  <r>
    <n v="5248.6"/>
    <x v="67"/>
    <s v="08"/>
    <x v="2"/>
    <s v="2018"/>
    <d v="1899-12-30T17:00:00"/>
    <n v="0"/>
    <n v="0"/>
    <n v="0"/>
    <n v="53"/>
    <n v="5195.6000000000004"/>
    <x v="4"/>
    <s v="Australia"/>
    <s v="debit"/>
  </r>
  <r>
    <n v="1319.15"/>
    <x v="67"/>
    <s v="08"/>
    <x v="2"/>
    <s v="2018"/>
    <d v="1899-12-30T17:08:23"/>
    <n v="0"/>
    <n v="0"/>
    <n v="0"/>
    <n v="20.2"/>
    <n v="1298.95"/>
    <x v="383"/>
    <s v="Australia"/>
    <s v="debit"/>
  </r>
  <r>
    <n v="9538.3799999999992"/>
    <x v="67"/>
    <s v="08"/>
    <x v="2"/>
    <s v="2018"/>
    <d v="1899-12-30T17:40:38"/>
    <n v="0"/>
    <n v="0"/>
    <n v="0"/>
    <n v="20.69"/>
    <n v="9517.6899999999987"/>
    <x v="1229"/>
    <s v="Australia"/>
    <s v="debit"/>
  </r>
  <r>
    <n v="8472.56"/>
    <x v="67"/>
    <s v="08"/>
    <x v="2"/>
    <s v="2018"/>
    <d v="1899-12-30T18:13:47"/>
    <n v="0"/>
    <n v="0"/>
    <n v="0"/>
    <n v="39.67"/>
    <n v="8432.89"/>
    <x v="468"/>
    <s v="Australia"/>
    <s v="debit"/>
  </r>
  <r>
    <n v="5716.74"/>
    <x v="67"/>
    <s v="08"/>
    <x v="2"/>
    <s v="2018"/>
    <d v="1899-12-30T18:48:16"/>
    <n v="0"/>
    <n v="0"/>
    <n v="0"/>
    <n v="12.02"/>
    <n v="5704.7199999999993"/>
    <x v="44"/>
    <s v="Australia"/>
    <s v="debit"/>
  </r>
  <r>
    <n v="16924.54"/>
    <x v="67"/>
    <s v="08"/>
    <x v="2"/>
    <s v="2018"/>
    <d v="1899-12-30T19:00:00"/>
    <n v="0"/>
    <n v="0"/>
    <n v="0"/>
    <n v="55"/>
    <n v="16869.54"/>
    <x v="4"/>
    <s v="Australia"/>
    <s v="debit"/>
  </r>
  <r>
    <n v="7743.54"/>
    <x v="67"/>
    <s v="08"/>
    <x v="2"/>
    <s v="2018"/>
    <d v="1899-12-30T19:25:23"/>
    <n v="0"/>
    <n v="0"/>
    <n v="0"/>
    <n v="9.5"/>
    <n v="7734.04"/>
    <x v="6"/>
    <s v="Australia"/>
    <s v="debit"/>
  </r>
  <r>
    <n v="8196.14"/>
    <x v="67"/>
    <s v="08"/>
    <x v="2"/>
    <s v="2018"/>
    <d v="1899-12-30T20:00:00"/>
    <n v="0"/>
    <n v="0"/>
    <n v="0"/>
    <n v="64"/>
    <n v="8132.1399999999994"/>
    <x v="4"/>
    <s v="Australia"/>
    <s v="debit"/>
  </r>
  <r>
    <n v="115297.97"/>
    <x v="67"/>
    <s v="08"/>
    <x v="2"/>
    <s v="2018"/>
    <d v="1899-12-30T20:00:00"/>
    <n v="0"/>
    <n v="0"/>
    <n v="0"/>
    <n v="33"/>
    <n v="115264.97"/>
    <x v="4"/>
    <s v="Australia"/>
    <s v="debit"/>
  </r>
  <r>
    <n v="10117.85"/>
    <x v="67"/>
    <s v="08"/>
    <x v="2"/>
    <s v="2018"/>
    <d v="1899-12-30T20:00:00"/>
    <n v="0"/>
    <n v="0"/>
    <n v="0"/>
    <n v="73"/>
    <n v="10044.85"/>
    <x v="4"/>
    <s v="Australia"/>
    <s v="debit"/>
  </r>
  <r>
    <n v="2288.5100000000002"/>
    <x v="67"/>
    <s v="08"/>
    <x v="2"/>
    <s v="2018"/>
    <d v="1899-12-30T20:00:00"/>
    <n v="0"/>
    <n v="0"/>
    <n v="0"/>
    <n v="61"/>
    <n v="2227.5100000000002"/>
    <x v="4"/>
    <s v="Australia"/>
    <s v="debit"/>
  </r>
  <r>
    <n v="7236.13"/>
    <x v="67"/>
    <s v="08"/>
    <x v="2"/>
    <s v="2018"/>
    <d v="1899-12-30T20:01:38"/>
    <n v="0"/>
    <n v="0"/>
    <n v="0"/>
    <n v="10.63"/>
    <n v="7225.5"/>
    <x v="279"/>
    <s v="Australia"/>
    <s v="debit"/>
  </r>
  <r>
    <n v="3395.92"/>
    <x v="67"/>
    <s v="08"/>
    <x v="2"/>
    <s v="2018"/>
    <d v="1899-12-30T20:18:01"/>
    <n v="0"/>
    <n v="0"/>
    <n v="0"/>
    <n v="12.02"/>
    <n v="3383.9"/>
    <x v="21"/>
    <s v="Australia"/>
    <s v="debit"/>
  </r>
  <r>
    <n v="5700.8"/>
    <x v="67"/>
    <s v="08"/>
    <x v="2"/>
    <s v="2018"/>
    <d v="1899-12-30T20:34:25"/>
    <n v="0"/>
    <n v="0"/>
    <n v="0"/>
    <n v="15.94"/>
    <n v="5684.8600000000006"/>
    <x v="633"/>
    <s v="Australia"/>
    <s v="debit"/>
  </r>
  <r>
    <n v="5002.2"/>
    <x v="67"/>
    <s v="08"/>
    <x v="2"/>
    <s v="2018"/>
    <d v="1899-12-30T20:50:49"/>
    <n v="0"/>
    <n v="0"/>
    <n v="0"/>
    <n v="9.26"/>
    <n v="4992.9399999999996"/>
    <x v="417"/>
    <s v="Australia"/>
    <s v="debit"/>
  </r>
  <r>
    <n v="7732.99"/>
    <x v="67"/>
    <s v="08"/>
    <x v="2"/>
    <s v="2018"/>
    <d v="1899-12-30T21:05:38"/>
    <n v="0"/>
    <n v="0"/>
    <n v="0"/>
    <n v="10.55"/>
    <n v="7722.44"/>
    <x v="1463"/>
    <s v="Australia"/>
    <s v="debit"/>
  </r>
  <r>
    <n v="38753.620000000003"/>
    <x v="67"/>
    <s v="08"/>
    <x v="2"/>
    <s v="2018"/>
    <d v="1899-12-30T21:18:27"/>
    <n v="0"/>
    <n v="0"/>
    <n v="0"/>
    <n v="11.73"/>
    <n v="38741.89"/>
    <x v="417"/>
    <s v="Australia"/>
    <s v="debit"/>
  </r>
  <r>
    <n v="6931.92"/>
    <x v="67"/>
    <s v="08"/>
    <x v="2"/>
    <s v="2018"/>
    <d v="1899-12-30T21:31:16"/>
    <n v="0"/>
    <n v="0"/>
    <n v="0"/>
    <n v="129.76"/>
    <n v="6802.16"/>
    <x v="473"/>
    <s v="Australia"/>
    <s v="debit"/>
  </r>
  <r>
    <n v="5238.21"/>
    <x v="67"/>
    <s v="08"/>
    <x v="2"/>
    <s v="2018"/>
    <d v="1899-12-30T21:44:06"/>
    <n v="0"/>
    <n v="0"/>
    <n v="0"/>
    <n v="10.39"/>
    <n v="5227.82"/>
    <x v="1464"/>
    <s v="Australia"/>
    <s v="debit"/>
  </r>
  <r>
    <n v="1293.97"/>
    <x v="67"/>
    <s v="08"/>
    <x v="2"/>
    <s v="2018"/>
    <d v="1899-12-30T21:56:55"/>
    <n v="0"/>
    <n v="0"/>
    <n v="0"/>
    <n v="25.18"/>
    <n v="1268.79"/>
    <x v="569"/>
    <s v="Australia"/>
    <s v="debit"/>
  </r>
  <r>
    <n v="10735.72"/>
    <x v="67"/>
    <s v="08"/>
    <x v="2"/>
    <s v="2018"/>
    <d v="1899-12-30T22:00:00"/>
    <n v="0"/>
    <n v="0"/>
    <n v="0"/>
    <n v="31"/>
    <n v="10704.72"/>
    <x v="4"/>
    <s v="Australia"/>
    <s v="debit"/>
  </r>
  <r>
    <n v="4990.1099999999997"/>
    <x v="67"/>
    <s v="08"/>
    <x v="2"/>
    <s v="2018"/>
    <d v="1899-12-30T22:16:10"/>
    <n v="0"/>
    <n v="0"/>
    <n v="0"/>
    <n v="12.09"/>
    <n v="4978.0199999999995"/>
    <x v="1142"/>
    <s v="Australia"/>
    <s v="debit"/>
  </r>
  <r>
    <n v="15639.67"/>
    <x v="67"/>
    <s v="08"/>
    <x v="2"/>
    <s v="2018"/>
    <d v="1899-12-30T22:37:26"/>
    <n v="0"/>
    <n v="0"/>
    <n v="0"/>
    <n v="21.18"/>
    <n v="15618.49"/>
    <x v="1465"/>
    <s v="Australia"/>
    <s v="debit"/>
  </r>
  <r>
    <n v="3371.57"/>
    <x v="67"/>
    <s v="08"/>
    <x v="2"/>
    <s v="2018"/>
    <d v="1899-12-30T22:58:43"/>
    <n v="0"/>
    <n v="0"/>
    <n v="0"/>
    <n v="24.35"/>
    <n v="3347.2200000000003"/>
    <x v="147"/>
    <s v="Australia"/>
    <s v="debit"/>
  </r>
  <r>
    <n v="4571.99"/>
    <x v="67"/>
    <s v="08"/>
    <x v="2"/>
    <s v="2018"/>
    <d v="1899-12-30T23:00:00"/>
    <n v="0"/>
    <n v="0"/>
    <n v="0"/>
    <n v="20"/>
    <n v="4551.99"/>
    <x v="4"/>
    <s v="Australia"/>
    <s v="debit"/>
  </r>
  <r>
    <n v="10152.48"/>
    <x v="67"/>
    <s v="08"/>
    <x v="2"/>
    <s v="2018"/>
    <d v="1899-12-30T23:00:00"/>
    <n v="0"/>
    <n v="0"/>
    <n v="0"/>
    <n v="61"/>
    <n v="10091.48"/>
    <x v="4"/>
    <s v="Australia"/>
    <s v="debit"/>
  </r>
  <r>
    <n v="4960.33"/>
    <x v="68"/>
    <s v="09"/>
    <x v="2"/>
    <s v="2018"/>
    <d v="1899-12-30T00:21:14"/>
    <n v="0"/>
    <n v="0"/>
    <n v="0"/>
    <n v="29.78"/>
    <n v="4930.55"/>
    <x v="83"/>
    <s v="Australia"/>
    <s v="debit"/>
  </r>
  <r>
    <n v="5623.07"/>
    <x v="68"/>
    <s v="09"/>
    <x v="2"/>
    <s v="2018"/>
    <d v="1899-12-30T01:16:31"/>
    <n v="0"/>
    <n v="0"/>
    <n v="0"/>
    <n v="77.73"/>
    <n v="5545.34"/>
    <x v="1155"/>
    <s v="Australia"/>
    <s v="debit"/>
  </r>
  <r>
    <n v="4934.74"/>
    <x v="68"/>
    <s v="09"/>
    <x v="2"/>
    <s v="2018"/>
    <d v="1899-12-30T01:59:59"/>
    <n v="0"/>
    <n v="0"/>
    <n v="0"/>
    <n v="25.59"/>
    <n v="4909.1499999999996"/>
    <x v="52"/>
    <s v="Australia"/>
    <s v="debit"/>
  </r>
  <r>
    <n v="1273.97"/>
    <x v="68"/>
    <s v="09"/>
    <x v="2"/>
    <s v="2018"/>
    <d v="1899-12-30T02:00:00"/>
    <n v="0"/>
    <n v="0"/>
    <n v="0"/>
    <n v="20"/>
    <n v="1253.97"/>
    <x v="4"/>
    <s v="Australia"/>
    <s v="debit"/>
  </r>
  <r>
    <n v="17283.43"/>
    <x v="68"/>
    <s v="09"/>
    <x v="2"/>
    <s v="2018"/>
    <d v="1899-12-30T02:00:00"/>
    <n v="0"/>
    <n v="0"/>
    <n v="0"/>
    <n v="159"/>
    <n v="17124.43"/>
    <x v="4"/>
    <s v="Australia"/>
    <s v="debit"/>
  </r>
  <r>
    <n v="5532.07"/>
    <x v="68"/>
    <s v="09"/>
    <x v="2"/>
    <s v="2018"/>
    <d v="1899-12-30T02:00:00"/>
    <n v="0"/>
    <n v="0"/>
    <n v="0"/>
    <n v="91"/>
    <n v="5441.07"/>
    <x v="4"/>
    <s v="Australia"/>
    <s v="debit"/>
  </r>
  <r>
    <n v="19340.57"/>
    <x v="68"/>
    <s v="09"/>
    <x v="2"/>
    <s v="2018"/>
    <d v="1899-12-30T03:00:00"/>
    <n v="0"/>
    <n v="0"/>
    <n v="0"/>
    <n v="17"/>
    <n v="19323.57"/>
    <x v="4"/>
    <s v="Australia"/>
    <s v="debit"/>
  </r>
  <r>
    <n v="16286.61"/>
    <x v="68"/>
    <s v="09"/>
    <x v="2"/>
    <s v="2018"/>
    <d v="1899-12-30T03:00:00"/>
    <n v="0"/>
    <n v="0"/>
    <n v="0"/>
    <n v="76"/>
    <n v="16210.61"/>
    <x v="4"/>
    <s v="Australia"/>
    <s v="debit"/>
  </r>
  <r>
    <n v="18610.14"/>
    <x v="68"/>
    <s v="09"/>
    <x v="2"/>
    <s v="2018"/>
    <d v="1899-12-30T03:00:00"/>
    <n v="0"/>
    <n v="0"/>
    <n v="0"/>
    <n v="43"/>
    <n v="18567.14"/>
    <x v="4"/>
    <s v="Australia"/>
    <s v="debit"/>
  </r>
  <r>
    <n v="7969.21"/>
    <x v="68"/>
    <s v="09"/>
    <x v="2"/>
    <s v="2018"/>
    <d v="1899-12-30T04:00:00"/>
    <n v="0"/>
    <n v="0"/>
    <n v="0"/>
    <n v="20"/>
    <n v="7949.21"/>
    <x v="4"/>
    <s v="Australia"/>
    <s v="debit"/>
  </r>
  <r>
    <n v="44999.76"/>
    <x v="68"/>
    <s v="09"/>
    <x v="2"/>
    <s v="2018"/>
    <d v="1899-12-30T04:00:00"/>
    <n v="0"/>
    <n v="0"/>
    <n v="0"/>
    <n v="30"/>
    <n v="44969.760000000002"/>
    <x v="4"/>
    <s v="Australia"/>
    <s v="debit"/>
  </r>
  <r>
    <n v="1257.3699999999999"/>
    <x v="68"/>
    <s v="09"/>
    <x v="2"/>
    <s v="2018"/>
    <d v="1899-12-30T04:46:39"/>
    <n v="0"/>
    <n v="0"/>
    <n v="0"/>
    <n v="16.600000000000001"/>
    <n v="1240.77"/>
    <x v="1141"/>
    <s v="Australia"/>
    <s v="debit"/>
  </r>
  <r>
    <n v="19052.66"/>
    <x v="68"/>
    <s v="09"/>
    <x v="2"/>
    <s v="2018"/>
    <d v="1899-12-30T05:00:00"/>
    <n v="0"/>
    <n v="0"/>
    <n v="0"/>
    <n v="42"/>
    <n v="19010.66"/>
    <x v="4"/>
    <s v="Australia"/>
    <s v="debit"/>
  </r>
  <r>
    <n v="8849.9500000000007"/>
    <x v="68"/>
    <s v="09"/>
    <x v="2"/>
    <s v="2018"/>
    <d v="1899-12-30T05:00:00"/>
    <n v="0"/>
    <n v="0"/>
    <n v="0"/>
    <n v="20"/>
    <n v="8829.9500000000007"/>
    <x v="4"/>
    <s v="Australia"/>
    <s v="debit"/>
  </r>
  <r>
    <n v="14203.64"/>
    <x v="68"/>
    <s v="09"/>
    <x v="2"/>
    <s v="2018"/>
    <d v="1899-12-30T06:00:00"/>
    <n v="0"/>
    <n v="0"/>
    <n v="0"/>
    <n v="21"/>
    <n v="14182.64"/>
    <x v="4"/>
    <s v="Australia"/>
    <s v="debit"/>
  </r>
  <r>
    <n v="17418.39"/>
    <x v="68"/>
    <s v="09"/>
    <x v="2"/>
    <s v="2018"/>
    <d v="1899-12-30T07:00:00"/>
    <n v="0"/>
    <n v="0"/>
    <n v="0"/>
    <n v="39"/>
    <n v="17379.39"/>
    <x v="4"/>
    <s v="Australia"/>
    <s v="debit"/>
  </r>
  <r>
    <n v="8604.2000000000007"/>
    <x v="68"/>
    <s v="09"/>
    <x v="2"/>
    <s v="2018"/>
    <d v="1899-12-30T07:00:00"/>
    <n v="0"/>
    <n v="0"/>
    <n v="0"/>
    <n v="34"/>
    <n v="8570.2000000000007"/>
    <x v="4"/>
    <s v="Australia"/>
    <s v="debit"/>
  </r>
  <r>
    <n v="1221.3699999999999"/>
    <x v="68"/>
    <s v="09"/>
    <x v="2"/>
    <s v="2018"/>
    <d v="1899-12-30T07:00:00"/>
    <n v="0"/>
    <n v="0"/>
    <n v="0"/>
    <n v="36"/>
    <n v="1185.3699999999999"/>
    <x v="4"/>
    <s v="Australia"/>
    <s v="debit"/>
  </r>
  <r>
    <n v="15614.19"/>
    <x v="68"/>
    <s v="09"/>
    <x v="2"/>
    <s v="2018"/>
    <d v="1899-12-30T07:27:08"/>
    <n v="0"/>
    <n v="0"/>
    <n v="0"/>
    <n v="25.48"/>
    <n v="15588.710000000001"/>
    <x v="84"/>
    <s v="Australia"/>
    <s v="debit"/>
  </r>
  <r>
    <n v="19304.57"/>
    <x v="68"/>
    <s v="09"/>
    <x v="2"/>
    <s v="2018"/>
    <d v="1899-12-30T08:00:00"/>
    <n v="0"/>
    <n v="0"/>
    <n v="0"/>
    <n v="36"/>
    <n v="19268.57"/>
    <x v="4"/>
    <s v="Australia"/>
    <s v="debit"/>
  </r>
  <r>
    <n v="12923.3"/>
    <x v="68"/>
    <s v="09"/>
    <x v="2"/>
    <s v="2018"/>
    <d v="1899-12-30T08:10:11"/>
    <n v="0"/>
    <n v="0"/>
    <n v="0"/>
    <n v="11.76"/>
    <n v="12911.539999999999"/>
    <x v="353"/>
    <s v="Australia"/>
    <s v="debit"/>
  </r>
  <r>
    <n v="7154.82"/>
    <x v="68"/>
    <s v="09"/>
    <x v="2"/>
    <s v="2018"/>
    <d v="1899-12-30T08:29:03"/>
    <n v="0"/>
    <n v="0"/>
    <n v="0"/>
    <n v="81.31"/>
    <n v="7073.5099999999993"/>
    <x v="325"/>
    <s v="Australia"/>
    <s v="debit"/>
  </r>
  <r>
    <n v="10144.540000000001"/>
    <x v="68"/>
    <s v="09"/>
    <x v="2"/>
    <s v="2018"/>
    <d v="1899-12-30T08:47:55"/>
    <n v="0"/>
    <n v="0"/>
    <n v="0"/>
    <n v="7.94"/>
    <n v="10136.6"/>
    <x v="549"/>
    <s v="Australia"/>
    <s v="debit"/>
  </r>
  <r>
    <n v="44970.76"/>
    <x v="68"/>
    <s v="09"/>
    <x v="2"/>
    <s v="2018"/>
    <d v="1899-12-30T09:00:00"/>
    <n v="0"/>
    <n v="0"/>
    <n v="0"/>
    <n v="29"/>
    <n v="44941.760000000002"/>
    <x v="4"/>
    <s v="Australia"/>
    <s v="debit"/>
  </r>
  <r>
    <n v="6458.23"/>
    <x v="68"/>
    <s v="09"/>
    <x v="2"/>
    <s v="2018"/>
    <d v="1899-12-30T09:00:00"/>
    <n v="0"/>
    <n v="0"/>
    <n v="0"/>
    <n v="90"/>
    <n v="6368.23"/>
    <x v="4"/>
    <s v="Australia"/>
    <s v="debit"/>
  </r>
  <r>
    <n v="14229.45"/>
    <x v="68"/>
    <s v="09"/>
    <x v="2"/>
    <s v="2018"/>
    <d v="1899-12-30T09:00:00"/>
    <n v="0"/>
    <n v="0"/>
    <n v="0"/>
    <n v="54"/>
    <n v="14175.45"/>
    <x v="4"/>
    <s v="Australia"/>
    <s v="debit"/>
  </r>
  <r>
    <n v="63355.51"/>
    <x v="68"/>
    <s v="09"/>
    <x v="2"/>
    <s v="2018"/>
    <d v="1899-12-30T09:03:03"/>
    <n v="0"/>
    <n v="0"/>
    <n v="0"/>
    <n v="62.15"/>
    <n v="63293.36"/>
    <x v="973"/>
    <s v="Australia"/>
    <s v="debit"/>
  </r>
  <r>
    <n v="10110.94"/>
    <x v="68"/>
    <s v="09"/>
    <x v="2"/>
    <s v="2018"/>
    <d v="1899-12-30T09:11:31"/>
    <n v="0"/>
    <n v="0"/>
    <n v="0"/>
    <n v="33.6"/>
    <n v="10077.34"/>
    <x v="613"/>
    <s v="Australia"/>
    <s v="debit"/>
  </r>
  <r>
    <n v="61622.37"/>
    <x v="68"/>
    <s v="09"/>
    <x v="2"/>
    <s v="2018"/>
    <d v="1899-12-30T09:19:59"/>
    <n v="0"/>
    <n v="0"/>
    <n v="0"/>
    <n v="10.24"/>
    <n v="61612.130000000005"/>
    <x v="126"/>
    <s v="Australia"/>
    <s v="debit"/>
  </r>
  <r>
    <n v="5222.92"/>
    <x v="68"/>
    <s v="09"/>
    <x v="2"/>
    <s v="2018"/>
    <d v="1899-12-30T09:28:28"/>
    <n v="0"/>
    <n v="0"/>
    <n v="0"/>
    <n v="18.260000000000002"/>
    <n v="5204.66"/>
    <x v="664"/>
    <s v="Australia"/>
    <s v="debit"/>
  </r>
  <r>
    <n v="5219.8599999999997"/>
    <x v="68"/>
    <s v="09"/>
    <x v="2"/>
    <s v="2018"/>
    <d v="1899-12-30T09:36:56"/>
    <n v="0"/>
    <n v="0"/>
    <n v="0"/>
    <n v="18.350000000000001"/>
    <n v="5201.5099999999993"/>
    <x v="1011"/>
    <s v="Australia"/>
    <s v="debit"/>
  </r>
  <r>
    <n v="14283.45"/>
    <x v="68"/>
    <s v="09"/>
    <x v="2"/>
    <s v="2018"/>
    <d v="1899-12-30T09:45:25"/>
    <n v="0"/>
    <n v="0"/>
    <n v="0"/>
    <n v="59.98"/>
    <n v="14223.470000000001"/>
    <x v="313"/>
    <s v="Australia"/>
    <s v="debit"/>
  </r>
  <r>
    <n v="6623.2"/>
    <x v="68"/>
    <s v="09"/>
    <x v="2"/>
    <s v="2018"/>
    <d v="1899-12-30T09:53:53"/>
    <n v="0"/>
    <n v="0"/>
    <n v="0"/>
    <n v="13.06"/>
    <n v="6610.1399999999994"/>
    <x v="6"/>
    <s v="Australia"/>
    <s v="debit"/>
  </r>
  <r>
    <n v="63243.51"/>
    <x v="68"/>
    <s v="09"/>
    <x v="2"/>
    <s v="2018"/>
    <d v="1899-12-30T10:00:00"/>
    <n v="0"/>
    <n v="0"/>
    <n v="0"/>
    <n v="112"/>
    <n v="63131.51"/>
    <x v="4"/>
    <s v="Australia"/>
    <s v="debit"/>
  </r>
  <r>
    <n v="4901.6099999999997"/>
    <x v="68"/>
    <s v="09"/>
    <x v="2"/>
    <s v="2018"/>
    <d v="1899-12-30T10:05:57"/>
    <n v="0"/>
    <n v="0"/>
    <n v="0"/>
    <n v="33.130000000000003"/>
    <n v="4868.4799999999996"/>
    <x v="1419"/>
    <s v="Australia"/>
    <s v="debit"/>
  </r>
  <r>
    <n v="25038.61"/>
    <x v="68"/>
    <s v="09"/>
    <x v="2"/>
    <s v="2018"/>
    <d v="1899-12-30T10:27:14"/>
    <n v="0"/>
    <n v="0"/>
    <n v="0"/>
    <n v="16"/>
    <n v="25022.61"/>
    <x v="424"/>
    <s v="Australia"/>
    <s v="debit"/>
  </r>
  <r>
    <n v="4881.41"/>
    <x v="68"/>
    <s v="09"/>
    <x v="2"/>
    <s v="2018"/>
    <d v="1899-12-30T10:48:30"/>
    <n v="0"/>
    <n v="0"/>
    <n v="0"/>
    <n v="20.2"/>
    <n v="4861.21"/>
    <x v="1390"/>
    <s v="Australia"/>
    <s v="debit"/>
  </r>
  <r>
    <n v="19259.57"/>
    <x v="68"/>
    <s v="09"/>
    <x v="2"/>
    <s v="2018"/>
    <d v="1899-12-30T11:00:00"/>
    <n v="0"/>
    <n v="0"/>
    <n v="0"/>
    <n v="45"/>
    <n v="19214.57"/>
    <x v="4"/>
    <s v="Australia"/>
    <s v="debit"/>
  </r>
  <r>
    <n v="63210.95"/>
    <x v="68"/>
    <s v="09"/>
    <x v="2"/>
    <s v="2018"/>
    <d v="1899-12-30T11:04:04"/>
    <n v="0"/>
    <n v="0"/>
    <n v="0"/>
    <n v="32.56"/>
    <n v="63178.39"/>
    <x v="1466"/>
    <s v="Australia"/>
    <s v="debit"/>
  </r>
  <r>
    <n v="6508.71"/>
    <x v="68"/>
    <s v="09"/>
    <x v="2"/>
    <s v="2018"/>
    <d v="1899-12-30T11:12:55"/>
    <n v="0"/>
    <n v="0"/>
    <n v="0"/>
    <n v="114.49"/>
    <n v="6394.22"/>
    <x v="1167"/>
    <s v="Australia"/>
    <s v="debit"/>
  </r>
  <r>
    <n v="7803.42"/>
    <x v="68"/>
    <s v="09"/>
    <x v="2"/>
    <s v="2018"/>
    <d v="1899-12-30T11:21:46"/>
    <n v="0"/>
    <n v="0"/>
    <n v="0"/>
    <n v="22.96"/>
    <n v="7780.46"/>
    <x v="424"/>
    <s v="Australia"/>
    <s v="debit"/>
  </r>
  <r>
    <n v="5501.12"/>
    <x v="68"/>
    <s v="09"/>
    <x v="2"/>
    <s v="2018"/>
    <d v="1899-12-30T11:30:37"/>
    <n v="0"/>
    <n v="0"/>
    <n v="0"/>
    <n v="30.95"/>
    <n v="5470.17"/>
    <x v="627"/>
    <s v="Australia"/>
    <s v="debit"/>
  </r>
  <r>
    <n v="5304.39"/>
    <x v="68"/>
    <s v="09"/>
    <x v="2"/>
    <s v="2018"/>
    <d v="1899-12-30T11:39:28"/>
    <n v="0"/>
    <n v="0"/>
    <n v="0"/>
    <n v="17.61"/>
    <n v="5286.7800000000007"/>
    <x v="1069"/>
    <s v="Australia"/>
    <s v="debit"/>
  </r>
  <r>
    <n v="3348.51"/>
    <x v="68"/>
    <s v="09"/>
    <x v="2"/>
    <s v="2018"/>
    <d v="1899-12-30T11:48:19"/>
    <n v="0"/>
    <n v="0"/>
    <n v="0"/>
    <n v="23.06"/>
    <n v="3325.4500000000003"/>
    <x v="142"/>
    <s v="Australia"/>
    <s v="debit"/>
  </r>
  <r>
    <n v="25025.65"/>
    <x v="68"/>
    <s v="09"/>
    <x v="2"/>
    <s v="2018"/>
    <d v="1899-12-30T11:57:10"/>
    <n v="0"/>
    <n v="0"/>
    <n v="0"/>
    <n v="12.96"/>
    <n v="25012.690000000002"/>
    <x v="424"/>
    <s v="Australia"/>
    <s v="debit"/>
  </r>
  <r>
    <n v="21702.81"/>
    <x v="68"/>
    <s v="09"/>
    <x v="2"/>
    <s v="2018"/>
    <d v="1899-12-30T12:00:00"/>
    <n v="0"/>
    <n v="0"/>
    <n v="0"/>
    <n v="2443.2399999999998"/>
    <n v="19259.57"/>
    <x v="4"/>
    <s v="Australia"/>
    <s v="credit"/>
  </r>
  <r>
    <n v="44822.76"/>
    <x v="68"/>
    <s v="09"/>
    <x v="2"/>
    <s v="2018"/>
    <d v="1899-12-30T12:00:00"/>
    <n v="0"/>
    <n v="0"/>
    <n v="0"/>
    <n v="148"/>
    <n v="44674.76"/>
    <x v="4"/>
    <s v="Australia"/>
    <s v="debit"/>
  </r>
  <r>
    <n v="14238.74"/>
    <x v="68"/>
    <s v="09"/>
    <x v="2"/>
    <s v="2018"/>
    <d v="1899-12-30T12:00:00"/>
    <n v="0"/>
    <n v="0"/>
    <n v="0"/>
    <n v="73"/>
    <n v="14165.74"/>
    <x v="4"/>
    <s v="Australia"/>
    <s v="debit"/>
  </r>
  <r>
    <n v="65929.460000000006"/>
    <x v="68"/>
    <s v="09"/>
    <x v="2"/>
    <s v="2018"/>
    <d v="1899-12-30T12:00:00"/>
    <n v="0"/>
    <n v="0"/>
    <n v="0"/>
    <n v="2718.51"/>
    <n v="63210.950000000004"/>
    <x v="4"/>
    <s v="Australia"/>
    <s v="credit"/>
  </r>
  <r>
    <n v="11463.83"/>
    <x v="68"/>
    <s v="09"/>
    <x v="2"/>
    <s v="2018"/>
    <d v="1899-12-30T12:14:46"/>
    <n v="0"/>
    <n v="0"/>
    <n v="0"/>
    <n v="221.14"/>
    <n v="11242.69"/>
    <x v="817"/>
    <s v="Australia"/>
    <s v="debit"/>
  </r>
  <r>
    <n v="565.53"/>
    <x v="68"/>
    <s v="09"/>
    <x v="2"/>
    <s v="2018"/>
    <d v="1899-12-30T12:36:31"/>
    <n v="0"/>
    <n v="0"/>
    <n v="0"/>
    <n v="23.99"/>
    <n v="541.54"/>
    <x v="520"/>
    <s v="Australia"/>
    <s v="debit"/>
  </r>
  <r>
    <n v="5204.6400000000003"/>
    <x v="68"/>
    <s v="09"/>
    <x v="2"/>
    <s v="2018"/>
    <d v="1899-12-30T12:58:15"/>
    <n v="0"/>
    <n v="0"/>
    <n v="0"/>
    <n v="15.22"/>
    <n v="5189.42"/>
    <x v="1467"/>
    <s v="Australia"/>
    <s v="debit"/>
  </r>
  <r>
    <n v="5692.83"/>
    <x v="68"/>
    <s v="09"/>
    <x v="2"/>
    <s v="2018"/>
    <d v="1899-12-30T13:00:00"/>
    <n v="0"/>
    <n v="0"/>
    <n v="0"/>
    <n v="996.24"/>
    <n v="4696.59"/>
    <x v="4"/>
    <s v="Australia"/>
    <s v="credit"/>
  </r>
  <r>
    <n v="19041.240000000002"/>
    <x v="68"/>
    <s v="09"/>
    <x v="2"/>
    <s v="2018"/>
    <d v="1899-12-30T13:00:00"/>
    <n v="0"/>
    <n v="0"/>
    <n v="0"/>
    <n v="1757.81"/>
    <n v="17283.43"/>
    <x v="4"/>
    <s v="Australia"/>
    <s v="credit"/>
  </r>
  <r>
    <n v="559.1"/>
    <x v="68"/>
    <s v="09"/>
    <x v="2"/>
    <s v="2018"/>
    <d v="1899-12-30T13:20:26"/>
    <n v="0"/>
    <n v="0"/>
    <n v="0"/>
    <n v="6.43"/>
    <n v="552.67000000000007"/>
    <x v="18"/>
    <s v="Australia"/>
    <s v="debit"/>
  </r>
  <r>
    <n v="13762.52"/>
    <x v="68"/>
    <s v="09"/>
    <x v="2"/>
    <s v="2018"/>
    <d v="1899-12-30T13:42:39"/>
    <n v="0"/>
    <n v="0"/>
    <n v="0"/>
    <n v="27.53"/>
    <n v="13734.99"/>
    <x v="34"/>
    <s v="Australia"/>
    <s v="debit"/>
  </r>
  <r>
    <n v="24972.1"/>
    <x v="68"/>
    <s v="09"/>
    <x v="2"/>
    <s v="2018"/>
    <d v="1899-12-30T14:00:00"/>
    <n v="0"/>
    <n v="0"/>
    <n v="0"/>
    <n v="39"/>
    <n v="24933.1"/>
    <x v="4"/>
    <s v="Australia"/>
    <s v="debit"/>
  </r>
  <r>
    <n v="6174.3"/>
    <x v="68"/>
    <s v="09"/>
    <x v="2"/>
    <s v="2018"/>
    <d v="1899-12-30T14:00:00"/>
    <n v="0"/>
    <n v="0"/>
    <n v="0"/>
    <n v="761.33"/>
    <n v="5412.97"/>
    <x v="4"/>
    <s v="Australia"/>
    <s v="credit"/>
  </r>
  <r>
    <n v="28534.21"/>
    <x v="68"/>
    <s v="09"/>
    <x v="2"/>
    <s v="2018"/>
    <d v="1899-12-30T14:00:00"/>
    <n v="0"/>
    <n v="0"/>
    <n v="0"/>
    <n v="171"/>
    <n v="28363.21"/>
    <x v="4"/>
    <s v="Australia"/>
    <s v="debit"/>
  </r>
  <r>
    <n v="10134.290000000001"/>
    <x v="68"/>
    <s v="09"/>
    <x v="2"/>
    <s v="2018"/>
    <d v="1899-12-30T14:00:00"/>
    <n v="0"/>
    <n v="0"/>
    <n v="0"/>
    <n v="28"/>
    <n v="10106.290000000001"/>
    <x v="4"/>
    <s v="Australia"/>
    <s v="debit"/>
  </r>
  <r>
    <n v="7127.99"/>
    <x v="68"/>
    <s v="09"/>
    <x v="2"/>
    <s v="2018"/>
    <d v="1899-12-30T14:00:00"/>
    <n v="0"/>
    <n v="0"/>
    <n v="0"/>
    <n v="1037.07"/>
    <n v="6090.92"/>
    <x v="4"/>
    <s v="Australia"/>
    <s v="credit"/>
  </r>
  <r>
    <n v="5558.7"/>
    <x v="68"/>
    <s v="09"/>
    <x v="2"/>
    <s v="2018"/>
    <d v="1899-12-30T14:03:14"/>
    <n v="0"/>
    <n v="0"/>
    <n v="0"/>
    <n v="12.04"/>
    <n v="5546.66"/>
    <x v="6"/>
    <s v="Australia"/>
    <s v="debit"/>
  </r>
  <r>
    <n v="11452.8"/>
    <x v="68"/>
    <s v="09"/>
    <x v="2"/>
    <s v="2018"/>
    <d v="1899-12-30T14:17:56"/>
    <n v="0"/>
    <n v="0"/>
    <n v="0"/>
    <n v="11.03"/>
    <n v="11441.769999999999"/>
    <x v="131"/>
    <s v="Australia"/>
    <s v="debit"/>
  </r>
  <r>
    <n v="7127.05"/>
    <x v="68"/>
    <s v="09"/>
    <x v="2"/>
    <s v="2018"/>
    <d v="1899-12-30T14:32:38"/>
    <n v="0"/>
    <n v="0"/>
    <n v="0"/>
    <n v="27.77"/>
    <n v="7099.28"/>
    <x v="1468"/>
    <s v="Australia"/>
    <s v="debit"/>
  </r>
  <r>
    <n v="25011.1"/>
    <x v="68"/>
    <s v="09"/>
    <x v="2"/>
    <s v="2018"/>
    <d v="1899-12-30T14:47:21"/>
    <n v="0"/>
    <n v="0"/>
    <n v="0"/>
    <n v="14.55"/>
    <n v="24996.55"/>
    <x v="424"/>
    <s v="Australia"/>
    <s v="debit"/>
  </r>
  <r>
    <n v="6616.04"/>
    <x v="68"/>
    <s v="09"/>
    <x v="2"/>
    <s v="2018"/>
    <d v="1899-12-30T15:00:00"/>
    <n v="0"/>
    <n v="0"/>
    <n v="0"/>
    <n v="32"/>
    <n v="6584.04"/>
    <x v="4"/>
    <s v="Australia"/>
    <s v="debit"/>
  </r>
  <r>
    <n v="32693.21"/>
    <x v="68"/>
    <s v="09"/>
    <x v="2"/>
    <s v="2018"/>
    <d v="1899-12-30T15:00:00"/>
    <n v="0"/>
    <n v="0"/>
    <n v="0"/>
    <n v="101"/>
    <n v="32592.21"/>
    <x v="4"/>
    <s v="Australia"/>
    <s v="debit"/>
  </r>
  <r>
    <n v="7784.85"/>
    <x v="68"/>
    <s v="09"/>
    <x v="2"/>
    <s v="2018"/>
    <d v="1899-12-30T15:01:49"/>
    <n v="0"/>
    <n v="0"/>
    <n v="0"/>
    <n v="18.57"/>
    <n v="7766.2800000000007"/>
    <x v="29"/>
    <s v="Australia"/>
    <s v="debit"/>
  </r>
  <r>
    <n v="202191.53"/>
    <x v="68"/>
    <s v="09"/>
    <x v="2"/>
    <s v="2018"/>
    <d v="1899-12-30T15:14:48"/>
    <n v="0"/>
    <n v="0"/>
    <n v="0"/>
    <n v="27.54"/>
    <n v="202163.99"/>
    <x v="563"/>
    <s v="Australia"/>
    <s v="debit"/>
  </r>
  <r>
    <n v="14193.74"/>
    <x v="68"/>
    <s v="09"/>
    <x v="2"/>
    <s v="2018"/>
    <d v="1899-12-30T15:27:47"/>
    <n v="0"/>
    <n v="0"/>
    <n v="0"/>
    <n v="35.71"/>
    <n v="14158.03"/>
    <x v="270"/>
    <s v="Australia"/>
    <s v="debit"/>
  </r>
  <r>
    <n v="59038.93"/>
    <x v="68"/>
    <s v="09"/>
    <x v="2"/>
    <s v="2018"/>
    <d v="1899-12-30T15:40:46"/>
    <n v="0"/>
    <n v="0"/>
    <n v="0"/>
    <n v="80.989999999999995"/>
    <n v="58957.94"/>
    <x v="89"/>
    <s v="Australia"/>
    <s v="debit"/>
  </r>
  <r>
    <n v="6871.66"/>
    <x v="68"/>
    <s v="09"/>
    <x v="2"/>
    <s v="2018"/>
    <d v="1899-12-30T15:53:45"/>
    <n v="0"/>
    <n v="0"/>
    <n v="0"/>
    <n v="60.26"/>
    <n v="6811.4"/>
    <x v="558"/>
    <s v="Australia"/>
    <s v="debit"/>
  </r>
  <r>
    <n v="6864.62"/>
    <x v="68"/>
    <s v="09"/>
    <x v="2"/>
    <s v="2018"/>
    <d v="1899-12-30T16:00:00"/>
    <n v="0"/>
    <n v="0"/>
    <n v="0"/>
    <n v="970.47"/>
    <n v="5894.15"/>
    <x v="4"/>
    <s v="Australia"/>
    <s v="credit"/>
  </r>
  <r>
    <n v="1129.3699999999999"/>
    <x v="68"/>
    <s v="09"/>
    <x v="2"/>
    <s v="2018"/>
    <d v="1899-12-30T16:00:00"/>
    <n v="0"/>
    <n v="0"/>
    <n v="0"/>
    <n v="92"/>
    <n v="1037.3699999999999"/>
    <x v="4"/>
    <s v="Australia"/>
    <s v="debit"/>
  </r>
  <r>
    <n v="12465.58"/>
    <x v="68"/>
    <s v="09"/>
    <x v="2"/>
    <s v="2018"/>
    <d v="1899-12-30T16:00:00"/>
    <n v="0"/>
    <n v="0"/>
    <n v="0"/>
    <n v="46"/>
    <n v="12419.58"/>
    <x v="4"/>
    <s v="Australia"/>
    <s v="debit"/>
  </r>
  <r>
    <n v="24949.88"/>
    <x v="68"/>
    <s v="09"/>
    <x v="2"/>
    <s v="2018"/>
    <d v="1899-12-30T16:12:05"/>
    <n v="0"/>
    <n v="0"/>
    <n v="0"/>
    <n v="22.22"/>
    <n v="24927.66"/>
    <x v="641"/>
    <s v="Australia"/>
    <s v="debit"/>
  </r>
  <r>
    <n v="18591.53"/>
    <x v="68"/>
    <s v="09"/>
    <x v="2"/>
    <s v="2018"/>
    <d v="1899-12-30T16:35:20"/>
    <n v="0"/>
    <n v="0"/>
    <n v="0"/>
    <n v="15.32"/>
    <n v="18576.21"/>
    <x v="192"/>
    <s v="Australia"/>
    <s v="debit"/>
  </r>
  <r>
    <n v="65901.31"/>
    <x v="68"/>
    <s v="09"/>
    <x v="2"/>
    <s v="2018"/>
    <d v="1899-12-30T16:58:36"/>
    <n v="0"/>
    <n v="0"/>
    <n v="0"/>
    <n v="28.15"/>
    <n v="65873.16"/>
    <x v="430"/>
    <s v="Australia"/>
    <s v="debit"/>
  </r>
  <r>
    <n v="10573.54"/>
    <x v="68"/>
    <s v="09"/>
    <x v="2"/>
    <s v="2018"/>
    <d v="1899-12-30T17:00:00"/>
    <n v="0"/>
    <n v="0"/>
    <n v="0"/>
    <n v="27"/>
    <n v="10546.54"/>
    <x v="4"/>
    <s v="Australia"/>
    <s v="debit"/>
  </r>
  <r>
    <n v="1561.23"/>
    <x v="68"/>
    <s v="09"/>
    <x v="2"/>
    <s v="2018"/>
    <d v="1899-12-30T17:00:00"/>
    <n v="0"/>
    <n v="0"/>
    <n v="0"/>
    <n v="1002.13"/>
    <n v="559.1"/>
    <x v="4"/>
    <s v="Australia"/>
    <s v="credit"/>
  </r>
  <r>
    <n v="21581.919999999998"/>
    <x v="68"/>
    <s v="09"/>
    <x v="2"/>
    <s v="2018"/>
    <d v="1899-12-30T17:00:00"/>
    <n v="0"/>
    <n v="0"/>
    <n v="0"/>
    <n v="1541.12"/>
    <n v="20040.8"/>
    <x v="4"/>
    <s v="Australia"/>
    <s v="credit"/>
  </r>
  <r>
    <n v="5981.11"/>
    <x v="68"/>
    <s v="09"/>
    <x v="2"/>
    <s v="2018"/>
    <d v="1899-12-30T17:00:00"/>
    <n v="0"/>
    <n v="0"/>
    <n v="0"/>
    <n v="1099.7"/>
    <n v="4881.41"/>
    <x v="4"/>
    <s v="Australia"/>
    <s v="credit"/>
  </r>
  <r>
    <n v="7532.54"/>
    <x v="68"/>
    <s v="09"/>
    <x v="2"/>
    <s v="2018"/>
    <d v="1899-12-30T17:00:00"/>
    <n v="0"/>
    <n v="0"/>
    <n v="0"/>
    <n v="1272.47"/>
    <n v="6260.07"/>
    <x v="4"/>
    <s v="Australia"/>
    <s v="credit"/>
  </r>
  <r>
    <n v="5481.12"/>
    <x v="68"/>
    <s v="09"/>
    <x v="2"/>
    <s v="2018"/>
    <d v="1899-12-30T17:00:00"/>
    <n v="0"/>
    <n v="0"/>
    <n v="0"/>
    <n v="20"/>
    <n v="5461.12"/>
    <x v="4"/>
    <s v="Australia"/>
    <s v="debit"/>
  </r>
  <r>
    <n v="7323.66"/>
    <x v="68"/>
    <s v="09"/>
    <x v="2"/>
    <s v="2018"/>
    <d v="1899-12-30T17:00:00"/>
    <n v="0"/>
    <n v="0"/>
    <n v="0"/>
    <n v="982.71"/>
    <n v="6340.95"/>
    <x v="4"/>
    <s v="Australia"/>
    <s v="credit"/>
  </r>
  <r>
    <n v="5227.9399999999996"/>
    <x v="68"/>
    <s v="09"/>
    <x v="2"/>
    <s v="2018"/>
    <d v="1899-12-30T17:00:00"/>
    <n v="0"/>
    <n v="0"/>
    <n v="0"/>
    <n v="1180"/>
    <n v="4047.9399999999996"/>
    <x v="4"/>
    <s v="Australia"/>
    <s v="debit"/>
  </r>
  <r>
    <n v="7811.75"/>
    <x v="68"/>
    <s v="09"/>
    <x v="2"/>
    <s v="2018"/>
    <d v="1899-12-30T17:17:44"/>
    <n v="0"/>
    <n v="0"/>
    <n v="0"/>
    <n v="17.14"/>
    <n v="7794.61"/>
    <x v="90"/>
    <s v="Australia"/>
    <s v="debit"/>
  </r>
  <r>
    <n v="10712.54"/>
    <x v="68"/>
    <s v="09"/>
    <x v="2"/>
    <s v="2018"/>
    <d v="1899-12-30T17:36:36"/>
    <n v="0"/>
    <n v="0"/>
    <n v="0"/>
    <n v="23.18"/>
    <n v="10689.36"/>
    <x v="444"/>
    <s v="Australia"/>
    <s v="debit"/>
  </r>
  <r>
    <n v="202153.32"/>
    <x v="68"/>
    <s v="09"/>
    <x v="2"/>
    <s v="2018"/>
    <d v="1899-12-30T17:55:28"/>
    <n v="0"/>
    <n v="0"/>
    <n v="0"/>
    <n v="38.21"/>
    <n v="202115.11000000002"/>
    <x v="474"/>
    <s v="Australia"/>
    <s v="debit"/>
  </r>
  <r>
    <n v="22688.41"/>
    <x v="68"/>
    <s v="09"/>
    <x v="2"/>
    <s v="2018"/>
    <d v="1899-12-30T18:00:00"/>
    <n v="0"/>
    <n v="0"/>
    <n v="0"/>
    <n v="45"/>
    <n v="22643.41"/>
    <x v="4"/>
    <s v="Australia"/>
    <s v="debit"/>
  </r>
  <r>
    <n v="43693.72"/>
    <x v="68"/>
    <s v="09"/>
    <x v="2"/>
    <s v="2018"/>
    <d v="1899-12-30T18:00:00"/>
    <n v="0"/>
    <n v="0"/>
    <n v="0"/>
    <n v="29"/>
    <n v="43664.72"/>
    <x v="4"/>
    <s v="Australia"/>
    <s v="debit"/>
  </r>
  <r>
    <n v="202124.32"/>
    <x v="68"/>
    <s v="09"/>
    <x v="2"/>
    <s v="2018"/>
    <d v="1899-12-30T18:00:00"/>
    <n v="0"/>
    <n v="0"/>
    <n v="0"/>
    <n v="29"/>
    <n v="202095.32"/>
    <x v="4"/>
    <s v="Australia"/>
    <s v="debit"/>
  </r>
  <r>
    <n v="15580.63"/>
    <x v="68"/>
    <s v="09"/>
    <x v="2"/>
    <s v="2018"/>
    <d v="1899-12-30T18:24:30"/>
    <n v="0"/>
    <n v="0"/>
    <n v="0"/>
    <n v="33.56"/>
    <n v="15547.07"/>
    <x v="250"/>
    <s v="Australia"/>
    <s v="debit"/>
  </r>
  <r>
    <n v="6684.55"/>
    <x v="68"/>
    <s v="09"/>
    <x v="2"/>
    <s v="2018"/>
    <d v="1899-12-30T18:56:46"/>
    <n v="0"/>
    <n v="0"/>
    <n v="0"/>
    <n v="27.37"/>
    <n v="6657.18"/>
    <x v="767"/>
    <s v="Australia"/>
    <s v="debit"/>
  </r>
  <r>
    <n v="7837.78"/>
    <x v="68"/>
    <s v="09"/>
    <x v="2"/>
    <s v="2018"/>
    <d v="1899-12-30T19:00:00"/>
    <n v="0"/>
    <n v="0"/>
    <n v="0"/>
    <n v="115"/>
    <n v="7722.78"/>
    <x v="4"/>
    <s v="Australia"/>
    <s v="debit"/>
  </r>
  <r>
    <n v="10651.37"/>
    <x v="68"/>
    <s v="09"/>
    <x v="2"/>
    <s v="2018"/>
    <d v="1899-12-30T19:17:59"/>
    <n v="0"/>
    <n v="0"/>
    <n v="0"/>
    <n v="61.17"/>
    <n v="10590.2"/>
    <x v="304"/>
    <s v="Australia"/>
    <s v="debit"/>
  </r>
  <r>
    <n v="1115.8499999999999"/>
    <x v="68"/>
    <s v="09"/>
    <x v="2"/>
    <s v="2018"/>
    <d v="1899-12-30T19:37:59"/>
    <n v="0"/>
    <n v="0"/>
    <n v="0"/>
    <n v="13.52"/>
    <n v="1102.33"/>
    <x v="98"/>
    <s v="Australia"/>
    <s v="debit"/>
  </r>
  <r>
    <n v="65886.48"/>
    <x v="68"/>
    <s v="09"/>
    <x v="2"/>
    <s v="2018"/>
    <d v="1899-12-30T19:57:59"/>
    <n v="0"/>
    <n v="0"/>
    <n v="0"/>
    <n v="14.83"/>
    <n v="65871.649999999994"/>
    <x v="190"/>
    <s v="Australia"/>
    <s v="debit"/>
  </r>
  <r>
    <n v="14056.85"/>
    <x v="68"/>
    <s v="09"/>
    <x v="2"/>
    <s v="2018"/>
    <d v="1899-12-30T20:00:00"/>
    <n v="0"/>
    <n v="0"/>
    <n v="0"/>
    <n v="20"/>
    <n v="14036.85"/>
    <x v="4"/>
    <s v="Australia"/>
    <s v="debit"/>
  </r>
  <r>
    <n v="13728.52"/>
    <x v="68"/>
    <s v="09"/>
    <x v="2"/>
    <s v="2018"/>
    <d v="1899-12-30T20:00:00"/>
    <n v="0"/>
    <n v="0"/>
    <n v="0"/>
    <n v="34"/>
    <n v="13694.52"/>
    <x v="4"/>
    <s v="Australia"/>
    <s v="debit"/>
  </r>
  <r>
    <n v="7121.06"/>
    <x v="68"/>
    <s v="09"/>
    <x v="2"/>
    <s v="2018"/>
    <d v="1899-12-30T20:21:57"/>
    <n v="0"/>
    <n v="0"/>
    <n v="0"/>
    <n v="5.99"/>
    <n v="7115.0700000000006"/>
    <x v="13"/>
    <s v="Australia"/>
    <s v="debit"/>
  </r>
  <r>
    <n v="14169.36"/>
    <x v="68"/>
    <s v="09"/>
    <x v="2"/>
    <s v="2018"/>
    <d v="1899-12-30T20:46:20"/>
    <n v="0"/>
    <n v="0"/>
    <n v="0"/>
    <n v="24.38"/>
    <n v="14144.980000000001"/>
    <x v="262"/>
    <s v="Australia"/>
    <s v="debit"/>
  </r>
  <r>
    <n v="68537.45"/>
    <x v="68"/>
    <s v="09"/>
    <x v="2"/>
    <s v="2018"/>
    <d v="1899-12-30T21:00:00"/>
    <n v="0"/>
    <n v="0"/>
    <n v="0"/>
    <n v="88"/>
    <n v="68449.45"/>
    <x v="4"/>
    <s v="Australia"/>
    <s v="debit"/>
  </r>
  <r>
    <n v="7648.94"/>
    <x v="68"/>
    <s v="09"/>
    <x v="2"/>
    <s v="2018"/>
    <d v="1899-12-30T21:09:09"/>
    <n v="0"/>
    <n v="0"/>
    <n v="0"/>
    <n v="84.05"/>
    <n v="7564.8899999999994"/>
    <x v="1"/>
    <s v="Australia"/>
    <s v="debit"/>
  </r>
  <r>
    <n v="24826.18"/>
    <x v="68"/>
    <s v="09"/>
    <x v="2"/>
    <s v="2018"/>
    <d v="1899-12-30T21:29:59"/>
    <n v="0"/>
    <n v="0"/>
    <n v="0"/>
    <n v="123.7"/>
    <n v="24702.48"/>
    <x v="96"/>
    <s v="Australia"/>
    <s v="debit"/>
  </r>
  <r>
    <n v="14212.33"/>
    <x v="68"/>
    <s v="09"/>
    <x v="2"/>
    <s v="2018"/>
    <d v="1899-12-30T21:50:49"/>
    <n v="0"/>
    <n v="0"/>
    <n v="0"/>
    <n v="26.41"/>
    <n v="14185.92"/>
    <x v="142"/>
    <s v="Australia"/>
    <s v="debit"/>
  </r>
  <r>
    <n v="10414.540000000001"/>
    <x v="68"/>
    <s v="09"/>
    <x v="2"/>
    <s v="2018"/>
    <d v="1899-12-30T22:00:00"/>
    <n v="0"/>
    <n v="0"/>
    <n v="0"/>
    <n v="159"/>
    <n v="10255.540000000001"/>
    <x v="4"/>
    <s v="Australia"/>
    <s v="debit"/>
  </r>
  <r>
    <n v="115110.97"/>
    <x v="68"/>
    <s v="09"/>
    <x v="2"/>
    <s v="2018"/>
    <d v="1899-12-30T22:00:00"/>
    <n v="0"/>
    <n v="0"/>
    <n v="0"/>
    <n v="187"/>
    <n v="114923.97"/>
    <x v="4"/>
    <s v="Australia"/>
    <s v="debit"/>
  </r>
  <r>
    <n v="6843.8"/>
    <x v="68"/>
    <s v="09"/>
    <x v="2"/>
    <s v="2018"/>
    <d v="1899-12-30T22:23:19"/>
    <n v="0"/>
    <n v="0"/>
    <n v="0"/>
    <n v="27.86"/>
    <n v="6815.9400000000005"/>
    <x v="214"/>
    <s v="Australia"/>
    <s v="debit"/>
  </r>
  <r>
    <n v="8521.69"/>
    <x v="68"/>
    <s v="09"/>
    <x v="2"/>
    <s v="2018"/>
    <d v="1899-12-30T23:00:00"/>
    <n v="0"/>
    <n v="0"/>
    <n v="0"/>
    <n v="40"/>
    <n v="8481.69"/>
    <x v="4"/>
    <s v="Australia"/>
    <s v="debit"/>
  </r>
  <r>
    <n v="5215.37"/>
    <x v="68"/>
    <s v="09"/>
    <x v="2"/>
    <s v="2018"/>
    <d v="1899-12-30T23:03:14"/>
    <n v="0"/>
    <n v="0"/>
    <n v="0"/>
    <n v="7.55"/>
    <n v="5207.82"/>
    <x v="915"/>
    <s v="Australia"/>
    <s v="debit"/>
  </r>
  <r>
    <n v="7106.8"/>
    <x v="68"/>
    <s v="09"/>
    <x v="2"/>
    <s v="2018"/>
    <d v="1899-12-30T23:30:16"/>
    <n v="0"/>
    <n v="0"/>
    <n v="0"/>
    <n v="14.26"/>
    <n v="7092.54"/>
    <x v="454"/>
    <s v="Australia"/>
    <s v="debit"/>
  </r>
  <r>
    <n v="5194.25"/>
    <x v="68"/>
    <s v="09"/>
    <x v="2"/>
    <s v="2018"/>
    <d v="1899-12-30T23:57:17"/>
    <n v="0"/>
    <n v="0"/>
    <n v="0"/>
    <n v="33.69"/>
    <n v="5160.5600000000004"/>
    <x v="128"/>
    <s v="Australia"/>
    <s v="debit"/>
  </r>
  <r>
    <n v="10099.709999999999"/>
    <x v="69"/>
    <s v="10"/>
    <x v="2"/>
    <s v="2018"/>
    <d v="1899-12-30T01:11:59"/>
    <n v="0"/>
    <n v="0"/>
    <n v="0"/>
    <n v="11.23"/>
    <n v="10088.48"/>
    <x v="18"/>
    <s v="Australia"/>
    <s v="debit"/>
  </r>
  <r>
    <n v="7745.8"/>
    <x v="69"/>
    <s v="10"/>
    <x v="2"/>
    <s v="2018"/>
    <d v="1899-12-30T01:34:13"/>
    <n v="0"/>
    <n v="0"/>
    <n v="0"/>
    <n v="65.95"/>
    <n v="7679.85"/>
    <x v="1114"/>
    <s v="Australia"/>
    <s v="debit"/>
  </r>
  <r>
    <n v="14180.09"/>
    <x v="69"/>
    <s v="10"/>
    <x v="2"/>
    <s v="2018"/>
    <d v="1899-12-30T01:56:26"/>
    <n v="0"/>
    <n v="0"/>
    <n v="0"/>
    <n v="32.24"/>
    <n v="14147.85"/>
    <x v="1097"/>
    <s v="Australia"/>
    <s v="debit"/>
  </r>
  <r>
    <n v="58961.93"/>
    <x v="69"/>
    <s v="10"/>
    <x v="2"/>
    <s v="2018"/>
    <d v="1899-12-30T02:00:00"/>
    <n v="0"/>
    <n v="0"/>
    <n v="0"/>
    <n v="77"/>
    <n v="58884.93"/>
    <x v="4"/>
    <s v="Australia"/>
    <s v="debit"/>
  </r>
  <r>
    <n v="68484.19"/>
    <x v="69"/>
    <s v="10"/>
    <x v="2"/>
    <s v="2018"/>
    <d v="1899-12-30T02:29:59"/>
    <n v="0"/>
    <n v="0"/>
    <n v="0"/>
    <n v="53.26"/>
    <n v="68430.930000000008"/>
    <x v="977"/>
    <s v="Australia"/>
    <s v="debit"/>
  </r>
  <r>
    <n v="24657.18"/>
    <x v="69"/>
    <s v="10"/>
    <x v="2"/>
    <s v="2018"/>
    <d v="1899-12-30T03:00:00"/>
    <n v="0"/>
    <n v="0"/>
    <n v="0"/>
    <n v="169"/>
    <n v="24488.18"/>
    <x v="4"/>
    <s v="Australia"/>
    <s v="debit"/>
  </r>
  <r>
    <n v="21557.95"/>
    <x v="69"/>
    <s v="10"/>
    <x v="2"/>
    <s v="2018"/>
    <d v="1899-12-30T04:02:46"/>
    <n v="0"/>
    <n v="0"/>
    <n v="0"/>
    <n v="23.97"/>
    <n v="21533.98"/>
    <x v="459"/>
    <s v="Australia"/>
    <s v="debit"/>
  </r>
  <r>
    <n v="6820.66"/>
    <x v="69"/>
    <s v="10"/>
    <x v="2"/>
    <s v="2018"/>
    <d v="1899-12-30T04:30:33"/>
    <n v="0"/>
    <n v="0"/>
    <n v="0"/>
    <n v="23.14"/>
    <n v="6797.5199999999995"/>
    <x v="1469"/>
    <s v="Australia"/>
    <s v="debit"/>
  </r>
  <r>
    <n v="3914.55"/>
    <x v="69"/>
    <s v="10"/>
    <x v="2"/>
    <s v="2018"/>
    <d v="1899-12-30T04:58:19"/>
    <n v="0"/>
    <n v="0"/>
    <n v="0"/>
    <n v="50.56"/>
    <n v="3863.9900000000002"/>
    <x v="1256"/>
    <s v="Australia"/>
    <s v="debit"/>
  </r>
  <r>
    <n v="18570.53"/>
    <x v="69"/>
    <s v="10"/>
    <x v="2"/>
    <s v="2018"/>
    <d v="1899-12-30T06:00:00"/>
    <n v="0"/>
    <n v="0"/>
    <n v="0"/>
    <n v="21"/>
    <n v="18549.53"/>
    <x v="4"/>
    <s v="Australia"/>
    <s v="debit"/>
  </r>
  <r>
    <n v="15392.01"/>
    <x v="69"/>
    <s v="10"/>
    <x v="2"/>
    <s v="2018"/>
    <d v="1899-12-30T06:00:00"/>
    <n v="0"/>
    <n v="0"/>
    <n v="0"/>
    <n v="27"/>
    <n v="15365.01"/>
    <x v="4"/>
    <s v="Australia"/>
    <s v="debit"/>
  </r>
  <r>
    <n v="6930.19"/>
    <x v="69"/>
    <s v="10"/>
    <x v="2"/>
    <s v="2018"/>
    <d v="1899-12-30T06:00:00"/>
    <n v="0"/>
    <n v="0"/>
    <n v="0"/>
    <n v="29"/>
    <n v="6901.19"/>
    <x v="4"/>
    <s v="Australia"/>
    <s v="debit"/>
  </r>
  <r>
    <n v="17332.560000000001"/>
    <x v="69"/>
    <s v="10"/>
    <x v="2"/>
    <s v="2018"/>
    <d v="1899-12-30T07:00:00"/>
    <n v="0"/>
    <n v="0"/>
    <n v="0"/>
    <n v="25"/>
    <n v="17307.560000000001"/>
    <x v="4"/>
    <s v="Australia"/>
    <s v="debit"/>
  </r>
  <r>
    <n v="19966.060000000001"/>
    <x v="69"/>
    <s v="10"/>
    <x v="2"/>
    <s v="2018"/>
    <d v="1899-12-30T07:00:00"/>
    <n v="0"/>
    <n v="0"/>
    <n v="0"/>
    <n v="39"/>
    <n v="19927.060000000001"/>
    <x v="4"/>
    <s v="Australia"/>
    <s v="debit"/>
  </r>
  <r>
    <n v="21523.89"/>
    <x v="69"/>
    <s v="10"/>
    <x v="2"/>
    <s v="2018"/>
    <d v="1899-12-30T07:18:10"/>
    <n v="0"/>
    <n v="0"/>
    <n v="0"/>
    <n v="34.06"/>
    <n v="21489.829999999998"/>
    <x v="128"/>
    <s v="Australia"/>
    <s v="debit"/>
  </r>
  <r>
    <n v="266404.07"/>
    <x v="69"/>
    <s v="10"/>
    <x v="2"/>
    <s v="2018"/>
    <d v="1899-12-30T08:00:00"/>
    <n v="0"/>
    <n v="0"/>
    <n v="0"/>
    <n v="22"/>
    <n v="266382.07"/>
    <x v="4"/>
    <s v="Australia"/>
    <s v="debit"/>
  </r>
  <r>
    <n v="9619.64"/>
    <x v="69"/>
    <s v="10"/>
    <x v="2"/>
    <s v="2018"/>
    <d v="1899-12-30T08:00:00"/>
    <n v="0"/>
    <n v="0"/>
    <n v="0"/>
    <n v="55"/>
    <n v="9564.64"/>
    <x v="4"/>
    <s v="Australia"/>
    <s v="debit"/>
  </r>
  <r>
    <n v="7474.54"/>
    <x v="69"/>
    <s v="10"/>
    <x v="2"/>
    <s v="2018"/>
    <d v="1899-12-30T08:00:00"/>
    <n v="0"/>
    <n v="0"/>
    <n v="0"/>
    <n v="58"/>
    <n v="7416.54"/>
    <x v="4"/>
    <s v="Australia"/>
    <s v="debit"/>
  </r>
  <r>
    <n v="3431.01"/>
    <x v="69"/>
    <s v="10"/>
    <x v="2"/>
    <s v="2018"/>
    <d v="1899-12-30T08:00:42"/>
    <n v="0"/>
    <n v="0"/>
    <n v="0"/>
    <n v="31.53"/>
    <n v="3399.48"/>
    <x v="1470"/>
    <s v="Australia"/>
    <s v="debit"/>
  </r>
  <r>
    <n v="21515.61"/>
    <x v="69"/>
    <s v="10"/>
    <x v="2"/>
    <s v="2018"/>
    <d v="1899-12-30T08:09:28"/>
    <n v="0"/>
    <n v="0"/>
    <n v="0"/>
    <n v="8.2799999999999994"/>
    <n v="21507.33"/>
    <x v="142"/>
    <s v="Australia"/>
    <s v="debit"/>
  </r>
  <r>
    <n v="6589.32"/>
    <x v="69"/>
    <s v="10"/>
    <x v="2"/>
    <s v="2018"/>
    <d v="1899-12-30T08:18:14"/>
    <n v="0"/>
    <n v="0"/>
    <n v="0"/>
    <n v="26.72"/>
    <n v="6562.5999999999995"/>
    <x v="90"/>
    <s v="Australia"/>
    <s v="debit"/>
  </r>
  <r>
    <n v="6565.02"/>
    <x v="69"/>
    <s v="10"/>
    <x v="2"/>
    <s v="2018"/>
    <d v="1899-12-30T08:27:01"/>
    <n v="0"/>
    <n v="0"/>
    <n v="0"/>
    <n v="24.3"/>
    <n v="6540.72"/>
    <x v="1471"/>
    <s v="Australia"/>
    <s v="debit"/>
  </r>
  <r>
    <n v="5290.87"/>
    <x v="69"/>
    <s v="10"/>
    <x v="2"/>
    <s v="2018"/>
    <d v="1899-12-30T08:35:47"/>
    <n v="0"/>
    <n v="0"/>
    <n v="0"/>
    <n v="13.52"/>
    <n v="5277.3499999999995"/>
    <x v="703"/>
    <s v="Australia"/>
    <s v="debit"/>
  </r>
  <r>
    <n v="19033.849999999999"/>
    <x v="69"/>
    <s v="10"/>
    <x v="2"/>
    <s v="2018"/>
    <d v="1899-12-30T08:44:33"/>
    <n v="0"/>
    <n v="0"/>
    <n v="0"/>
    <n v="18.809999999999999"/>
    <n v="19015.039999999997"/>
    <x v="6"/>
    <s v="Australia"/>
    <s v="debit"/>
  </r>
  <r>
    <n v="6550.49"/>
    <x v="69"/>
    <s v="10"/>
    <x v="2"/>
    <s v="2018"/>
    <d v="1899-12-30T08:53:19"/>
    <n v="0"/>
    <n v="0"/>
    <n v="0"/>
    <n v="14.53"/>
    <n v="6535.96"/>
    <x v="988"/>
    <s v="Australia"/>
    <s v="debit"/>
  </r>
  <r>
    <n v="14178.64"/>
    <x v="69"/>
    <s v="10"/>
    <x v="2"/>
    <s v="2018"/>
    <d v="1899-12-30T09:00:00"/>
    <n v="0"/>
    <n v="0"/>
    <n v="0"/>
    <n v="25"/>
    <n v="14153.64"/>
    <x v="4"/>
    <s v="Australia"/>
    <s v="debit"/>
  </r>
  <r>
    <n v="5656.83"/>
    <x v="69"/>
    <s v="10"/>
    <x v="2"/>
    <s v="2018"/>
    <d v="1899-12-30T09:00:00"/>
    <n v="0"/>
    <n v="0"/>
    <n v="0"/>
    <n v="36"/>
    <n v="5620.83"/>
    <x v="4"/>
    <s v="Australia"/>
    <s v="debit"/>
  </r>
  <r>
    <n v="18563.21"/>
    <x v="69"/>
    <s v="10"/>
    <x v="2"/>
    <s v="2018"/>
    <d v="1899-12-30T09:01:04"/>
    <n v="0"/>
    <n v="0"/>
    <n v="0"/>
    <n v="7.32"/>
    <n v="18555.89"/>
    <x v="1345"/>
    <s v="Australia"/>
    <s v="debit"/>
  </r>
  <r>
    <n v="7317.62"/>
    <x v="69"/>
    <s v="10"/>
    <x v="2"/>
    <s v="2018"/>
    <d v="1899-12-30T09:05:32"/>
    <n v="0"/>
    <n v="0"/>
    <n v="0"/>
    <n v="6.04"/>
    <n v="7311.58"/>
    <x v="824"/>
    <s v="Australia"/>
    <s v="debit"/>
  </r>
  <r>
    <n v="18549.740000000002"/>
    <x v="69"/>
    <s v="10"/>
    <x v="2"/>
    <s v="2018"/>
    <d v="1899-12-30T09:09:59"/>
    <n v="0"/>
    <n v="0"/>
    <n v="0"/>
    <n v="13.47"/>
    <n v="18536.27"/>
    <x v="136"/>
    <s v="Australia"/>
    <s v="debit"/>
  </r>
  <r>
    <n v="5548.93"/>
    <x v="69"/>
    <s v="10"/>
    <x v="2"/>
    <s v="2018"/>
    <d v="1899-12-30T09:14:27"/>
    <n v="0"/>
    <n v="0"/>
    <n v="0"/>
    <n v="9.77"/>
    <n v="5539.16"/>
    <x v="249"/>
    <s v="Australia"/>
    <s v="debit"/>
  </r>
  <r>
    <n v="21482.69"/>
    <x v="69"/>
    <s v="10"/>
    <x v="2"/>
    <s v="2018"/>
    <d v="1899-12-30T09:18:55"/>
    <n v="0"/>
    <n v="0"/>
    <n v="0"/>
    <n v="32.92"/>
    <n v="21449.77"/>
    <x v="665"/>
    <s v="Australia"/>
    <s v="debit"/>
  </r>
  <r>
    <n v="44802.16"/>
    <x v="69"/>
    <s v="10"/>
    <x v="2"/>
    <s v="2018"/>
    <d v="1899-12-30T09:23:23"/>
    <n v="0"/>
    <n v="0"/>
    <n v="0"/>
    <n v="20.6"/>
    <n v="44781.560000000005"/>
    <x v="31"/>
    <s v="Australia"/>
    <s v="debit"/>
  </r>
  <r>
    <n v="1052.8499999999999"/>
    <x v="69"/>
    <s v="10"/>
    <x v="2"/>
    <s v="2018"/>
    <d v="1899-12-30T09:27:51"/>
    <n v="0"/>
    <n v="0"/>
    <n v="0"/>
    <n v="63"/>
    <n v="989.84999999999991"/>
    <x v="18"/>
    <s v="Australia"/>
    <s v="debit"/>
  </r>
  <r>
    <n v="6527.22"/>
    <x v="69"/>
    <s v="10"/>
    <x v="2"/>
    <s v="2018"/>
    <d v="1899-12-30T09:32:19"/>
    <n v="0"/>
    <n v="0"/>
    <n v="0"/>
    <n v="23.27"/>
    <n v="6503.95"/>
    <x v="988"/>
    <s v="Australia"/>
    <s v="debit"/>
  </r>
  <r>
    <n v="24650.85"/>
    <x v="69"/>
    <s v="10"/>
    <x v="2"/>
    <s v="2018"/>
    <d v="1899-12-30T09:36:47"/>
    <n v="0"/>
    <n v="0"/>
    <n v="0"/>
    <n v="6.33"/>
    <n v="24644.519999999997"/>
    <x v="707"/>
    <s v="Australia"/>
    <s v="debit"/>
  </r>
  <r>
    <n v="18382.53"/>
    <x v="69"/>
    <s v="10"/>
    <x v="2"/>
    <s v="2018"/>
    <d v="1899-12-30T09:41:14"/>
    <n v="0"/>
    <n v="0"/>
    <n v="0"/>
    <n v="167.21"/>
    <n v="18215.32"/>
    <x v="873"/>
    <s v="Australia"/>
    <s v="debit"/>
  </r>
  <r>
    <n v="15554.72"/>
    <x v="69"/>
    <s v="10"/>
    <x v="2"/>
    <s v="2018"/>
    <d v="1899-12-30T09:45:42"/>
    <n v="0"/>
    <n v="0"/>
    <n v="0"/>
    <n v="25.91"/>
    <n v="15528.81"/>
    <x v="569"/>
    <s v="Australia"/>
    <s v="debit"/>
  </r>
  <r>
    <n v="5170.93"/>
    <x v="69"/>
    <s v="10"/>
    <x v="2"/>
    <s v="2018"/>
    <d v="1899-12-30T09:50:10"/>
    <n v="0"/>
    <n v="0"/>
    <n v="0"/>
    <n v="23.32"/>
    <n v="5147.6100000000006"/>
    <x v="15"/>
    <s v="Australia"/>
    <s v="debit"/>
  </r>
  <r>
    <n v="18360.439999999999"/>
    <x v="69"/>
    <s v="10"/>
    <x v="2"/>
    <s v="2018"/>
    <d v="1899-12-30T09:54:38"/>
    <n v="0"/>
    <n v="0"/>
    <n v="0"/>
    <n v="22.09"/>
    <n v="18338.349999999999"/>
    <x v="437"/>
    <s v="Australia"/>
    <s v="debit"/>
  </r>
  <r>
    <n v="68391.33"/>
    <x v="69"/>
    <s v="10"/>
    <x v="2"/>
    <s v="2018"/>
    <d v="1899-12-30T09:59:06"/>
    <n v="0"/>
    <n v="0"/>
    <n v="0"/>
    <n v="92.86"/>
    <n v="68298.47"/>
    <x v="6"/>
    <s v="Australia"/>
    <s v="debit"/>
  </r>
  <r>
    <n v="4513.7700000000004"/>
    <x v="69"/>
    <s v="10"/>
    <x v="2"/>
    <s v="2018"/>
    <d v="1899-12-30T10:00:00"/>
    <n v="0"/>
    <n v="0"/>
    <n v="0"/>
    <n v="32"/>
    <n v="4481.7700000000004"/>
    <x v="4"/>
    <s v="Australia"/>
    <s v="debit"/>
  </r>
  <r>
    <n v="7798.78"/>
    <x v="69"/>
    <s v="10"/>
    <x v="2"/>
    <s v="2018"/>
    <d v="1899-12-30T10:00:00"/>
    <n v="0"/>
    <n v="0"/>
    <n v="0"/>
    <n v="39"/>
    <n v="7759.78"/>
    <x v="4"/>
    <s v="Australia"/>
    <s v="debit"/>
  </r>
  <r>
    <n v="8535.5"/>
    <x v="69"/>
    <s v="10"/>
    <x v="2"/>
    <s v="2018"/>
    <d v="1899-12-30T10:00:00"/>
    <n v="0"/>
    <n v="0"/>
    <n v="0"/>
    <n v="34"/>
    <n v="8501.5"/>
    <x v="4"/>
    <s v="Australia"/>
    <s v="debit"/>
  </r>
  <r>
    <n v="16206.61"/>
    <x v="69"/>
    <s v="10"/>
    <x v="2"/>
    <s v="2018"/>
    <d v="1899-12-30T10:00:00"/>
    <n v="0"/>
    <n v="0"/>
    <n v="0"/>
    <n v="80"/>
    <n v="16126.61"/>
    <x v="4"/>
    <s v="Australia"/>
    <s v="debit"/>
  </r>
  <r>
    <n v="10105.290000000001"/>
    <x v="69"/>
    <s v="10"/>
    <x v="2"/>
    <s v="2018"/>
    <d v="1899-12-30T10:00:00"/>
    <n v="0"/>
    <n v="0"/>
    <n v="0"/>
    <n v="29"/>
    <n v="10076.290000000001"/>
    <x v="4"/>
    <s v="Australia"/>
    <s v="debit"/>
  </r>
  <r>
    <n v="7618.94"/>
    <x v="69"/>
    <s v="10"/>
    <x v="2"/>
    <s v="2018"/>
    <d v="1899-12-30T10:00:00"/>
    <n v="0"/>
    <n v="0"/>
    <n v="0"/>
    <n v="30"/>
    <n v="7588.94"/>
    <x v="4"/>
    <s v="Australia"/>
    <s v="debit"/>
  </r>
  <r>
    <n v="7771.47"/>
    <x v="69"/>
    <s v="10"/>
    <x v="2"/>
    <s v="2018"/>
    <d v="1899-12-30T10:18:10"/>
    <n v="0"/>
    <n v="0"/>
    <n v="0"/>
    <n v="13.38"/>
    <n v="7758.09"/>
    <x v="29"/>
    <s v="Australia"/>
    <s v="debit"/>
  </r>
  <r>
    <n v="10390.27"/>
    <x v="69"/>
    <s v="10"/>
    <x v="2"/>
    <s v="2018"/>
    <d v="1899-12-30T10:40:54"/>
    <n v="0"/>
    <n v="0"/>
    <n v="0"/>
    <n v="24.27"/>
    <n v="10366"/>
    <x v="154"/>
    <s v="Australia"/>
    <s v="debit"/>
  </r>
  <r>
    <n v="21236.51"/>
    <x v="69"/>
    <s v="10"/>
    <x v="2"/>
    <s v="2018"/>
    <d v="1899-12-30T11:00:00"/>
    <n v="0"/>
    <n v="0"/>
    <n v="0"/>
    <n v="3903.95"/>
    <n v="17332.559999999998"/>
    <x v="4"/>
    <s v="Australia"/>
    <s v="credit"/>
  </r>
  <r>
    <n v="44763.25"/>
    <x v="69"/>
    <s v="10"/>
    <x v="2"/>
    <s v="2018"/>
    <d v="1899-12-30T11:01:00"/>
    <n v="0"/>
    <n v="0"/>
    <n v="0"/>
    <n v="38.909999999999997"/>
    <n v="44724.34"/>
    <x v="250"/>
    <s v="Australia"/>
    <s v="debit"/>
  </r>
  <r>
    <n v="12911.42"/>
    <x v="69"/>
    <s v="10"/>
    <x v="2"/>
    <s v="2018"/>
    <d v="1899-12-30T11:07:20"/>
    <n v="0"/>
    <n v="0"/>
    <n v="0"/>
    <n v="11.88"/>
    <n v="12899.54"/>
    <x v="263"/>
    <s v="Australia"/>
    <s v="debit"/>
  </r>
  <r>
    <n v="44748.6"/>
    <x v="69"/>
    <s v="10"/>
    <x v="2"/>
    <s v="2018"/>
    <d v="1899-12-30T11:13:40"/>
    <n v="0"/>
    <n v="0"/>
    <n v="0"/>
    <n v="14.65"/>
    <n v="44733.95"/>
    <x v="143"/>
    <s v="Australia"/>
    <s v="debit"/>
  </r>
  <r>
    <n v="7717.37"/>
    <x v="69"/>
    <s v="10"/>
    <x v="2"/>
    <s v="2018"/>
    <d v="1899-12-30T11:19:59"/>
    <n v="0"/>
    <n v="0"/>
    <n v="0"/>
    <n v="54.1"/>
    <n v="7663.2699999999995"/>
    <x v="73"/>
    <s v="Australia"/>
    <s v="debit"/>
  </r>
  <r>
    <n v="8587.0300000000007"/>
    <x v="69"/>
    <s v="10"/>
    <x v="2"/>
    <s v="2018"/>
    <d v="1899-12-30T11:26:19"/>
    <n v="0"/>
    <n v="0"/>
    <n v="0"/>
    <n v="17.170000000000002"/>
    <n v="8569.86"/>
    <x v="58"/>
    <s v="Australia"/>
    <s v="debit"/>
  </r>
  <r>
    <n v="5539.22"/>
    <x v="69"/>
    <s v="10"/>
    <x v="2"/>
    <s v="2018"/>
    <d v="1899-12-30T11:32:39"/>
    <n v="0"/>
    <n v="0"/>
    <n v="0"/>
    <n v="9.7100000000000009"/>
    <n v="5529.51"/>
    <x v="1472"/>
    <s v="Australia"/>
    <s v="debit"/>
  </r>
  <r>
    <n v="65879.98"/>
    <x v="69"/>
    <s v="10"/>
    <x v="2"/>
    <s v="2018"/>
    <d v="1899-12-30T11:38:59"/>
    <n v="0"/>
    <n v="0"/>
    <n v="0"/>
    <n v="6.5"/>
    <n v="65873.48"/>
    <x v="555"/>
    <s v="Australia"/>
    <s v="debit"/>
  </r>
  <r>
    <n v="14168.51"/>
    <x v="69"/>
    <s v="10"/>
    <x v="2"/>
    <s v="2018"/>
    <d v="1899-12-30T11:45:18"/>
    <n v="0"/>
    <n v="0"/>
    <n v="0"/>
    <n v="10.130000000000001"/>
    <n v="14158.380000000001"/>
    <x v="206"/>
    <s v="Australia"/>
    <s v="debit"/>
  </r>
  <r>
    <n v="10004.81"/>
    <x v="69"/>
    <s v="10"/>
    <x v="2"/>
    <s v="2018"/>
    <d v="1899-12-30T11:51:38"/>
    <n v="0"/>
    <n v="0"/>
    <n v="0"/>
    <n v="30.53"/>
    <n v="9974.2799999999988"/>
    <x v="1326"/>
    <s v="Australia"/>
    <s v="debit"/>
  </r>
  <r>
    <n v="14162.09"/>
    <x v="69"/>
    <s v="10"/>
    <x v="2"/>
    <s v="2018"/>
    <d v="1899-12-30T11:57:58"/>
    <n v="0"/>
    <n v="0"/>
    <n v="0"/>
    <n v="7.27"/>
    <n v="14154.82"/>
    <x v="500"/>
    <s v="Australia"/>
    <s v="debit"/>
  </r>
  <r>
    <n v="15659.88"/>
    <x v="69"/>
    <s v="10"/>
    <x v="2"/>
    <s v="2018"/>
    <d v="1899-12-30T12:00:00"/>
    <n v="0"/>
    <n v="0"/>
    <n v="0"/>
    <n v="1626.48"/>
    <n v="14033.4"/>
    <x v="4"/>
    <s v="Australia"/>
    <s v="credit"/>
  </r>
  <r>
    <n v="9573.64"/>
    <x v="69"/>
    <s v="10"/>
    <x v="2"/>
    <s v="2018"/>
    <d v="1899-12-30T12:00:00"/>
    <n v="0"/>
    <n v="0"/>
    <n v="0"/>
    <n v="46"/>
    <n v="9527.64"/>
    <x v="4"/>
    <s v="Australia"/>
    <s v="debit"/>
  </r>
  <r>
    <n v="7049.8"/>
    <x v="69"/>
    <s v="10"/>
    <x v="2"/>
    <s v="2018"/>
    <d v="1899-12-30T12:00:00"/>
    <n v="0"/>
    <n v="0"/>
    <n v="0"/>
    <n v="57"/>
    <n v="6992.8"/>
    <x v="4"/>
    <s v="Australia"/>
    <s v="debit"/>
  </r>
  <r>
    <n v="11101.21"/>
    <x v="69"/>
    <s v="10"/>
    <x v="2"/>
    <s v="2018"/>
    <d v="1899-12-30T12:00:00"/>
    <n v="0"/>
    <n v="0"/>
    <n v="0"/>
    <n v="983.36"/>
    <n v="10117.849999999999"/>
    <x v="4"/>
    <s v="Australia"/>
    <s v="credit"/>
  </r>
  <r>
    <n v="7620.7"/>
    <x v="69"/>
    <s v="10"/>
    <x v="2"/>
    <s v="2018"/>
    <d v="1899-12-30T12:13:04"/>
    <n v="0"/>
    <n v="0"/>
    <n v="0"/>
    <n v="96.67"/>
    <n v="7524.03"/>
    <x v="6"/>
    <s v="Australia"/>
    <s v="debit"/>
  </r>
  <r>
    <n v="18875.98"/>
    <x v="69"/>
    <s v="10"/>
    <x v="2"/>
    <s v="2018"/>
    <d v="1899-12-30T12:32:18"/>
    <n v="0"/>
    <n v="0"/>
    <n v="0"/>
    <n v="157.87"/>
    <n v="18718.11"/>
    <x v="244"/>
    <s v="Australia"/>
    <s v="debit"/>
  </r>
  <r>
    <n v="6746.7"/>
    <x v="69"/>
    <s v="10"/>
    <x v="2"/>
    <s v="2018"/>
    <d v="1899-12-30T12:51:32"/>
    <n v="0"/>
    <n v="0"/>
    <n v="0"/>
    <n v="27.26"/>
    <n v="6719.44"/>
    <x v="76"/>
    <s v="Australia"/>
    <s v="debit"/>
  </r>
  <r>
    <n v="4756.59"/>
    <x v="69"/>
    <s v="10"/>
    <x v="2"/>
    <s v="2018"/>
    <d v="1899-12-30T13:00:00"/>
    <n v="0"/>
    <n v="0"/>
    <n v="0"/>
    <n v="1408.08"/>
    <n v="3348.51"/>
    <x v="4"/>
    <s v="Australia"/>
    <s v="credit"/>
  </r>
  <r>
    <n v="5513.22"/>
    <x v="69"/>
    <s v="10"/>
    <x v="2"/>
    <s v="2018"/>
    <d v="1899-12-30T13:00:00"/>
    <n v="0"/>
    <n v="0"/>
    <n v="0"/>
    <n v="26"/>
    <n v="5487.22"/>
    <x v="4"/>
    <s v="Australia"/>
    <s v="debit"/>
  </r>
  <r>
    <n v="5352.22"/>
    <x v="69"/>
    <s v="10"/>
    <x v="2"/>
    <s v="2018"/>
    <d v="1899-12-30T13:00:00"/>
    <n v="0"/>
    <n v="0"/>
    <n v="0"/>
    <n v="161"/>
    <n v="5191.22"/>
    <x v="4"/>
    <s v="Australia"/>
    <s v="debit"/>
  </r>
  <r>
    <n v="7998.23"/>
    <x v="69"/>
    <s v="10"/>
    <x v="2"/>
    <s v="2018"/>
    <d v="1899-12-30T13:00:00"/>
    <n v="0"/>
    <n v="0"/>
    <n v="0"/>
    <n v="1068.04"/>
    <n v="6930.19"/>
    <x v="4"/>
    <s v="Australia"/>
    <s v="credit"/>
  </r>
  <r>
    <n v="13671.35"/>
    <x v="69"/>
    <s v="10"/>
    <x v="2"/>
    <s v="2018"/>
    <d v="1899-12-30T13:10:46"/>
    <n v="0"/>
    <n v="0"/>
    <n v="0"/>
    <n v="57.17"/>
    <n v="13614.18"/>
    <x v="251"/>
    <s v="Australia"/>
    <s v="debit"/>
  </r>
  <r>
    <n v="5150.13"/>
    <x v="69"/>
    <s v="10"/>
    <x v="2"/>
    <s v="2018"/>
    <d v="1899-12-30T13:29:59"/>
    <n v="0"/>
    <n v="0"/>
    <n v="0"/>
    <n v="54.51"/>
    <n v="5095.62"/>
    <x v="1"/>
    <s v="Australia"/>
    <s v="debit"/>
  </r>
  <r>
    <n v="14145.75"/>
    <x v="69"/>
    <s v="10"/>
    <x v="2"/>
    <s v="2018"/>
    <d v="1899-12-30T13:49:13"/>
    <n v="0"/>
    <n v="0"/>
    <n v="0"/>
    <n v="16.34"/>
    <n v="14129.41"/>
    <x v="703"/>
    <s v="Australia"/>
    <s v="debit"/>
  </r>
  <r>
    <n v="2066.52"/>
    <x v="69"/>
    <s v="10"/>
    <x v="2"/>
    <s v="2018"/>
    <d v="1899-12-30T14:00:00"/>
    <n v="0"/>
    <n v="0"/>
    <n v="0"/>
    <n v="1013.67"/>
    <n v="1052.8499999999999"/>
    <x v="4"/>
    <s v="Australia"/>
    <s v="credit"/>
  </r>
  <r>
    <n v="18554.14"/>
    <x v="69"/>
    <s v="10"/>
    <x v="2"/>
    <s v="2018"/>
    <d v="1899-12-30T14:00:00"/>
    <n v="0"/>
    <n v="0"/>
    <n v="0"/>
    <n v="56"/>
    <n v="18498.14"/>
    <x v="4"/>
    <s v="Australia"/>
    <s v="debit"/>
  </r>
  <r>
    <n v="5582.83"/>
    <x v="69"/>
    <s v="10"/>
    <x v="2"/>
    <s v="2018"/>
    <d v="1899-12-30T14:00:00"/>
    <n v="0"/>
    <n v="0"/>
    <n v="0"/>
    <n v="74"/>
    <n v="5508.83"/>
    <x v="4"/>
    <s v="Australia"/>
    <s v="debit"/>
  </r>
  <r>
    <n v="13641.95"/>
    <x v="69"/>
    <s v="10"/>
    <x v="2"/>
    <s v="2018"/>
    <d v="1899-12-30T14:04:18"/>
    <n v="0"/>
    <n v="0"/>
    <n v="0"/>
    <n v="29.4"/>
    <n v="13612.550000000001"/>
    <x v="149"/>
    <s v="Australia"/>
    <s v="debit"/>
  </r>
  <r>
    <n v="10080.67"/>
    <x v="69"/>
    <s v="10"/>
    <x v="2"/>
    <s v="2018"/>
    <d v="1899-12-30T14:14:07"/>
    <n v="0"/>
    <n v="0"/>
    <n v="0"/>
    <n v="19.04"/>
    <n v="10061.629999999999"/>
    <x v="1419"/>
    <s v="Australia"/>
    <s v="debit"/>
  </r>
  <r>
    <n v="14105.88"/>
    <x v="69"/>
    <s v="10"/>
    <x v="2"/>
    <s v="2018"/>
    <d v="1899-12-30T14:23:55"/>
    <n v="0"/>
    <n v="0"/>
    <n v="0"/>
    <n v="39.869999999999997"/>
    <n v="14066.009999999998"/>
    <x v="1187"/>
    <s v="Australia"/>
    <s v="debit"/>
  </r>
  <r>
    <n v="7030.44"/>
    <x v="69"/>
    <s v="10"/>
    <x v="2"/>
    <s v="2018"/>
    <d v="1899-12-30T14:33:43"/>
    <n v="0"/>
    <n v="0"/>
    <n v="0"/>
    <n v="19.36"/>
    <n v="7011.08"/>
    <x v="200"/>
    <s v="Australia"/>
    <s v="debit"/>
  </r>
  <r>
    <n v="9494.7900000000009"/>
    <x v="69"/>
    <s v="10"/>
    <x v="2"/>
    <s v="2018"/>
    <d v="1899-12-30T14:43:31"/>
    <n v="0"/>
    <n v="0"/>
    <n v="0"/>
    <n v="7.59"/>
    <n v="9487.2000000000007"/>
    <x v="6"/>
    <s v="Australia"/>
    <s v="debit"/>
  </r>
  <r>
    <n v="14131.45"/>
    <x v="69"/>
    <s v="10"/>
    <x v="2"/>
    <s v="2018"/>
    <d v="1899-12-30T14:53:19"/>
    <n v="0"/>
    <n v="0"/>
    <n v="0"/>
    <n v="48.64"/>
    <n v="14082.810000000001"/>
    <x v="98"/>
    <s v="Australia"/>
    <s v="debit"/>
  </r>
  <r>
    <n v="6138.3"/>
    <x v="69"/>
    <s v="10"/>
    <x v="2"/>
    <s v="2018"/>
    <d v="1899-12-30T15:00:00"/>
    <n v="0"/>
    <n v="0"/>
    <n v="0"/>
    <n v="36"/>
    <n v="6102.3"/>
    <x v="4"/>
    <s v="Australia"/>
    <s v="debit"/>
  </r>
  <r>
    <n v="43658.720000000001"/>
    <x v="69"/>
    <s v="10"/>
    <x v="2"/>
    <s v="2018"/>
    <d v="1899-12-30T15:00:00"/>
    <n v="0"/>
    <n v="0"/>
    <n v="0"/>
    <n v="35"/>
    <n v="43623.72"/>
    <x v="4"/>
    <s v="Australia"/>
    <s v="debit"/>
  </r>
  <r>
    <n v="9973.58"/>
    <x v="69"/>
    <s v="10"/>
    <x v="2"/>
    <s v="2018"/>
    <d v="1899-12-30T15:01:59"/>
    <n v="0"/>
    <n v="0"/>
    <n v="0"/>
    <n v="31.23"/>
    <n v="9942.35"/>
    <x v="1326"/>
    <s v="Australia"/>
    <s v="debit"/>
  </r>
  <r>
    <n v="7582.1"/>
    <x v="69"/>
    <s v="10"/>
    <x v="2"/>
    <s v="2018"/>
    <d v="1899-12-30T15:08:14"/>
    <n v="0"/>
    <n v="0"/>
    <n v="0"/>
    <n v="38.6"/>
    <n v="7543.5"/>
    <x v="266"/>
    <s v="Australia"/>
    <s v="debit"/>
  </r>
  <r>
    <n v="24625.37"/>
    <x v="69"/>
    <s v="10"/>
    <x v="2"/>
    <s v="2018"/>
    <d v="1899-12-30T15:14:29"/>
    <n v="0"/>
    <n v="0"/>
    <n v="0"/>
    <n v="25.48"/>
    <n v="24599.89"/>
    <x v="399"/>
    <s v="Australia"/>
    <s v="debit"/>
  </r>
  <r>
    <n v="9480.3799999999992"/>
    <x v="69"/>
    <s v="10"/>
    <x v="2"/>
    <s v="2018"/>
    <d v="1899-12-30T15:20:44"/>
    <n v="0"/>
    <n v="0"/>
    <n v="0"/>
    <n v="14.41"/>
    <n v="9465.9699999999993"/>
    <x v="475"/>
    <s v="Australia"/>
    <s v="debit"/>
  </r>
  <r>
    <n v="6375.07"/>
    <x v="69"/>
    <s v="10"/>
    <x v="2"/>
    <s v="2018"/>
    <d v="1899-12-30T15:26:59"/>
    <n v="0"/>
    <n v="0"/>
    <n v="0"/>
    <n v="133.63999999999999"/>
    <n v="6241.4299999999994"/>
    <x v="6"/>
    <s v="Australia"/>
    <s v="debit"/>
  </r>
  <r>
    <n v="14007.06"/>
    <x v="69"/>
    <s v="10"/>
    <x v="2"/>
    <s v="2018"/>
    <d v="1899-12-30T15:33:14"/>
    <n v="0"/>
    <n v="0"/>
    <n v="0"/>
    <n v="98.82"/>
    <n v="13908.24"/>
    <x v="1473"/>
    <s v="Australia"/>
    <s v="debit"/>
  </r>
  <r>
    <n v="18536.02"/>
    <x v="69"/>
    <s v="10"/>
    <x v="2"/>
    <s v="2018"/>
    <d v="1899-12-30T15:39:29"/>
    <n v="0"/>
    <n v="0"/>
    <n v="0"/>
    <n v="18.12"/>
    <n v="18517.900000000001"/>
    <x v="435"/>
    <s v="Australia"/>
    <s v="debit"/>
  </r>
  <r>
    <n v="2059.52"/>
    <x v="69"/>
    <s v="10"/>
    <x v="2"/>
    <s v="2018"/>
    <d v="1899-12-30T15:45:44"/>
    <n v="0"/>
    <n v="0"/>
    <n v="0"/>
    <n v="7"/>
    <n v="2052.52"/>
    <x v="270"/>
    <s v="Australia"/>
    <s v="debit"/>
  </r>
  <r>
    <n v="2014.41"/>
    <x v="69"/>
    <s v="10"/>
    <x v="2"/>
    <s v="2018"/>
    <d v="1899-12-30T15:51:59"/>
    <n v="0"/>
    <n v="0"/>
    <n v="0"/>
    <n v="45.11"/>
    <n v="1969.3000000000002"/>
    <x v="360"/>
    <s v="Australia"/>
    <s v="debit"/>
  </r>
  <r>
    <n v="15368.34"/>
    <x v="69"/>
    <s v="10"/>
    <x v="2"/>
    <s v="2018"/>
    <d v="1899-12-30T15:58:14"/>
    <n v="0"/>
    <n v="0"/>
    <n v="0"/>
    <n v="23.67"/>
    <n v="15344.67"/>
    <x v="1078"/>
    <s v="Australia"/>
    <s v="debit"/>
  </r>
  <r>
    <n v="12130.6"/>
    <x v="69"/>
    <s v="10"/>
    <x v="2"/>
    <s v="2018"/>
    <d v="1899-12-30T16:00:00"/>
    <n v="0"/>
    <n v="0"/>
    <n v="0"/>
    <n v="55"/>
    <n v="12075.6"/>
    <x v="4"/>
    <s v="Australia"/>
    <s v="debit"/>
  </r>
  <r>
    <n v="28529.1"/>
    <x v="69"/>
    <s v="10"/>
    <x v="2"/>
    <s v="2018"/>
    <d v="1899-12-30T16:00:00"/>
    <n v="0"/>
    <n v="0"/>
    <n v="0"/>
    <n v="3903.73"/>
    <n v="24625.37"/>
    <x v="4"/>
    <s v="Australia"/>
    <s v="credit"/>
  </r>
  <r>
    <n v="7763.78"/>
    <x v="69"/>
    <s v="10"/>
    <x v="2"/>
    <s v="2018"/>
    <d v="1899-12-30T16:00:00"/>
    <n v="0"/>
    <n v="0"/>
    <n v="0"/>
    <n v="35"/>
    <n v="7728.78"/>
    <x v="4"/>
    <s v="Australia"/>
    <s v="debit"/>
  </r>
  <r>
    <n v="7845.61"/>
    <x v="69"/>
    <s v="10"/>
    <x v="2"/>
    <s v="2018"/>
    <d v="1899-12-30T16:00:00"/>
    <n v="0"/>
    <n v="0"/>
    <n v="0"/>
    <n v="1098.9100000000001"/>
    <n v="6746.7"/>
    <x v="4"/>
    <s v="Australia"/>
    <s v="credit"/>
  </r>
  <r>
    <n v="61609.31"/>
    <x v="69"/>
    <s v="10"/>
    <x v="2"/>
    <s v="2018"/>
    <d v="1899-12-30T16:00:00"/>
    <n v="0"/>
    <n v="0"/>
    <n v="0"/>
    <n v="2647.38"/>
    <n v="58961.93"/>
    <x v="4"/>
    <s v="Australia"/>
    <s v="credit"/>
  </r>
  <r>
    <n v="65871.56"/>
    <x v="69"/>
    <s v="10"/>
    <x v="2"/>
    <s v="2018"/>
    <d v="1899-12-30T16:13:05"/>
    <n v="0"/>
    <n v="0"/>
    <n v="0"/>
    <n v="8.42"/>
    <n v="65863.14"/>
    <x v="45"/>
    <s v="Australia"/>
    <s v="debit"/>
  </r>
  <r>
    <n v="5343.53"/>
    <x v="69"/>
    <s v="10"/>
    <x v="2"/>
    <s v="2018"/>
    <d v="1899-12-30T16:31:16"/>
    <n v="0"/>
    <n v="0"/>
    <n v="0"/>
    <n v="8.69"/>
    <n v="5334.84"/>
    <x v="735"/>
    <s v="Australia"/>
    <s v="debit"/>
  </r>
  <r>
    <n v="21428.28"/>
    <x v="69"/>
    <s v="10"/>
    <x v="2"/>
    <s v="2018"/>
    <d v="1899-12-30T16:49:27"/>
    <n v="0"/>
    <n v="0"/>
    <n v="0"/>
    <n v="54.41"/>
    <n v="21373.87"/>
    <x v="1082"/>
    <s v="Australia"/>
    <s v="debit"/>
  </r>
  <r>
    <n v="8854.58"/>
    <x v="69"/>
    <s v="10"/>
    <x v="2"/>
    <s v="2018"/>
    <d v="1899-12-30T17:00:00"/>
    <n v="0"/>
    <n v="0"/>
    <n v="0"/>
    <n v="1158.1500000000001"/>
    <n v="7696.43"/>
    <x v="4"/>
    <s v="Australia"/>
    <s v="credit"/>
  </r>
  <r>
    <n v="9239.26"/>
    <x v="69"/>
    <s v="10"/>
    <x v="2"/>
    <s v="2018"/>
    <d v="1899-12-30T17:00:00"/>
    <n v="0"/>
    <n v="0"/>
    <n v="0"/>
    <n v="1043.1199999999999"/>
    <n v="8196.14"/>
    <x v="4"/>
    <s v="Australia"/>
    <s v="credit"/>
  </r>
  <r>
    <n v="8488.69"/>
    <x v="69"/>
    <s v="10"/>
    <x v="2"/>
    <s v="2018"/>
    <d v="1899-12-30T17:00:00"/>
    <n v="0"/>
    <n v="0"/>
    <n v="0"/>
    <n v="33"/>
    <n v="8455.69"/>
    <x v="4"/>
    <s v="Australia"/>
    <s v="debit"/>
  </r>
  <r>
    <n v="9159.27"/>
    <x v="69"/>
    <s v="10"/>
    <x v="2"/>
    <s v="2018"/>
    <d v="1899-12-30T17:00:00"/>
    <n v="0"/>
    <n v="0"/>
    <n v="0"/>
    <n v="1395.49"/>
    <n v="7763.7800000000007"/>
    <x v="4"/>
    <s v="Australia"/>
    <s v="credit"/>
  </r>
  <r>
    <n v="16713.09"/>
    <x v="69"/>
    <s v="10"/>
    <x v="2"/>
    <s v="2018"/>
    <d v="1899-12-30T17:00:00"/>
    <n v="0"/>
    <n v="0"/>
    <n v="0"/>
    <n v="3071.14"/>
    <n v="13641.95"/>
    <x v="4"/>
    <s v="Australia"/>
    <s v="credit"/>
  </r>
  <r>
    <n v="9523.64"/>
    <x v="69"/>
    <s v="10"/>
    <x v="2"/>
    <s v="2018"/>
    <d v="1899-12-30T17:00:00"/>
    <n v="0"/>
    <n v="0"/>
    <n v="0"/>
    <n v="50"/>
    <n v="9473.64"/>
    <x v="4"/>
    <s v="Australia"/>
    <s v="debit"/>
  </r>
  <r>
    <n v="2001.01"/>
    <x v="69"/>
    <s v="10"/>
    <x v="2"/>
    <s v="2018"/>
    <d v="1899-12-30T17:05:27"/>
    <n v="0"/>
    <n v="0"/>
    <n v="0"/>
    <n v="13.4"/>
    <n v="1987.61"/>
    <x v="612"/>
    <s v="Australia"/>
    <s v="debit"/>
  </r>
  <r>
    <n v="6111.28"/>
    <x v="69"/>
    <s v="10"/>
    <x v="2"/>
    <s v="2018"/>
    <d v="1899-12-30T17:18:26"/>
    <n v="0"/>
    <n v="0"/>
    <n v="0"/>
    <n v="27.02"/>
    <n v="6084.2599999999993"/>
    <x v="88"/>
    <s v="Australia"/>
    <s v="debit"/>
  </r>
  <r>
    <n v="7559.24"/>
    <x v="69"/>
    <s v="10"/>
    <x v="2"/>
    <s v="2018"/>
    <d v="1899-12-30T17:31:25"/>
    <n v="0"/>
    <n v="0"/>
    <n v="0"/>
    <n v="22.86"/>
    <n v="7536.38"/>
    <x v="29"/>
    <s v="Australia"/>
    <s v="debit"/>
  </r>
  <r>
    <n v="1988.62"/>
    <x v="69"/>
    <s v="10"/>
    <x v="2"/>
    <s v="2018"/>
    <d v="1899-12-30T17:44:24"/>
    <n v="0"/>
    <n v="0"/>
    <n v="0"/>
    <n v="12.39"/>
    <n v="1976.2299999999998"/>
    <x v="215"/>
    <s v="Australia"/>
    <s v="debit"/>
  </r>
  <r>
    <n v="1529.91"/>
    <x v="69"/>
    <s v="10"/>
    <x v="2"/>
    <s v="2018"/>
    <d v="1899-12-30T17:57:24"/>
    <n v="0"/>
    <n v="0"/>
    <n v="0"/>
    <n v="31.32"/>
    <n v="1498.5900000000001"/>
    <x v="489"/>
    <s v="Australia"/>
    <s v="debit"/>
  </r>
  <r>
    <n v="7646.61"/>
    <x v="69"/>
    <s v="10"/>
    <x v="2"/>
    <s v="2018"/>
    <d v="1899-12-30T18:00:00"/>
    <n v="0"/>
    <n v="0"/>
    <n v="0"/>
    <n v="199"/>
    <n v="7447.61"/>
    <x v="4"/>
    <s v="Australia"/>
    <s v="debit"/>
  </r>
  <r>
    <n v="6638.55"/>
    <x v="69"/>
    <s v="10"/>
    <x v="2"/>
    <s v="2018"/>
    <d v="1899-12-30T18:00:00"/>
    <n v="0"/>
    <n v="0"/>
    <n v="0"/>
    <n v="46"/>
    <n v="6592.55"/>
    <x v="4"/>
    <s v="Australia"/>
    <s v="debit"/>
  </r>
  <r>
    <n v="7024.28"/>
    <x v="69"/>
    <s v="10"/>
    <x v="2"/>
    <s v="2018"/>
    <d v="1899-12-30T18:22:51"/>
    <n v="0"/>
    <n v="0"/>
    <n v="0"/>
    <n v="6.16"/>
    <n v="7018.12"/>
    <x v="127"/>
    <s v="Australia"/>
    <s v="debit"/>
  </r>
  <r>
    <n v="5202.1499999999996"/>
    <x v="69"/>
    <s v="10"/>
    <x v="2"/>
    <s v="2018"/>
    <d v="1899-12-30T18:51:25"/>
    <n v="0"/>
    <n v="0"/>
    <n v="0"/>
    <n v="13.22"/>
    <n v="5188.9299999999994"/>
    <x v="409"/>
    <s v="Australia"/>
    <s v="debit"/>
  </r>
  <r>
    <n v="16665.09"/>
    <x v="69"/>
    <s v="10"/>
    <x v="2"/>
    <s v="2018"/>
    <d v="1899-12-30T19:00:00"/>
    <n v="0"/>
    <n v="0"/>
    <n v="0"/>
    <n v="48"/>
    <n v="16617.09"/>
    <x v="4"/>
    <s v="Australia"/>
    <s v="debit"/>
  </r>
  <r>
    <n v="4498.5"/>
    <x v="69"/>
    <s v="10"/>
    <x v="2"/>
    <s v="2018"/>
    <d v="1899-12-30T19:10:26"/>
    <n v="0"/>
    <n v="0"/>
    <n v="0"/>
    <n v="15.27"/>
    <n v="4483.2299999999996"/>
    <x v="778"/>
    <s v="Australia"/>
    <s v="debit"/>
  </r>
  <r>
    <n v="1980.05"/>
    <x v="69"/>
    <s v="10"/>
    <x v="2"/>
    <s v="2018"/>
    <d v="1899-12-30T19:25:22"/>
    <n v="0"/>
    <n v="0"/>
    <n v="0"/>
    <n v="8.57"/>
    <n v="1971.48"/>
    <x v="595"/>
    <s v="Australia"/>
    <s v="debit"/>
  </r>
  <r>
    <n v="4465.87"/>
    <x v="69"/>
    <s v="10"/>
    <x v="2"/>
    <s v="2018"/>
    <d v="1899-12-30T19:40:17"/>
    <n v="0"/>
    <n v="0"/>
    <n v="0"/>
    <n v="32.630000000000003"/>
    <n v="4433.24"/>
    <x v="539"/>
    <s v="Australia"/>
    <s v="debit"/>
  </r>
  <r>
    <n v="6979.48"/>
    <x v="69"/>
    <s v="10"/>
    <x v="2"/>
    <s v="2018"/>
    <d v="1899-12-30T19:55:13"/>
    <n v="0"/>
    <n v="0"/>
    <n v="0"/>
    <n v="44.8"/>
    <n v="6934.6799999999994"/>
    <x v="547"/>
    <s v="Australia"/>
    <s v="debit"/>
  </r>
  <r>
    <n v="15351.34"/>
    <x v="69"/>
    <s v="10"/>
    <x v="2"/>
    <s v="2018"/>
    <d v="1899-12-30T20:00:00"/>
    <n v="0"/>
    <n v="0"/>
    <n v="0"/>
    <n v="17"/>
    <n v="15334.34"/>
    <x v="4"/>
    <s v="Australia"/>
    <s v="debit"/>
  </r>
  <r>
    <n v="15626.88"/>
    <x v="69"/>
    <s v="10"/>
    <x v="2"/>
    <s v="2018"/>
    <d v="1899-12-30T20:00:00"/>
    <n v="0"/>
    <n v="0"/>
    <n v="0"/>
    <n v="33"/>
    <n v="15593.88"/>
    <x v="4"/>
    <s v="Australia"/>
    <s v="debit"/>
  </r>
  <r>
    <n v="6946.48"/>
    <x v="69"/>
    <s v="10"/>
    <x v="2"/>
    <s v="2018"/>
    <d v="1899-12-30T20:00:00"/>
    <n v="0"/>
    <n v="0"/>
    <n v="0"/>
    <n v="33"/>
    <n v="6913.48"/>
    <x v="4"/>
    <s v="Australia"/>
    <s v="debit"/>
  </r>
  <r>
    <n v="40566.199999999997"/>
    <x v="69"/>
    <s v="10"/>
    <x v="2"/>
    <s v="2018"/>
    <d v="1899-12-30T20:00:00"/>
    <n v="0"/>
    <n v="0"/>
    <n v="0"/>
    <n v="36"/>
    <n v="40530.199999999997"/>
    <x v="4"/>
    <s v="Australia"/>
    <s v="debit"/>
  </r>
  <r>
    <n v="12805.42"/>
    <x v="69"/>
    <s v="10"/>
    <x v="2"/>
    <s v="2018"/>
    <d v="1899-12-30T20:00:00"/>
    <n v="0"/>
    <n v="0"/>
    <n v="0"/>
    <n v="106"/>
    <n v="12699.42"/>
    <x v="4"/>
    <s v="Australia"/>
    <s v="debit"/>
  </r>
  <r>
    <n v="4415.79"/>
    <x v="69"/>
    <s v="10"/>
    <x v="2"/>
    <s v="2018"/>
    <d v="1899-12-30T20:17:53"/>
    <n v="0"/>
    <n v="0"/>
    <n v="0"/>
    <n v="50.08"/>
    <n v="4365.71"/>
    <x v="546"/>
    <s v="Australia"/>
    <s v="debit"/>
  </r>
  <r>
    <n v="28521.37"/>
    <x v="69"/>
    <s v="10"/>
    <x v="2"/>
    <s v="2018"/>
    <d v="1899-12-30T20:44:12"/>
    <n v="0"/>
    <n v="0"/>
    <n v="0"/>
    <n v="7.73"/>
    <n v="28513.64"/>
    <x v="88"/>
    <s v="Australia"/>
    <s v="debit"/>
  </r>
  <r>
    <n v="6777.66"/>
    <x v="69"/>
    <s v="10"/>
    <x v="2"/>
    <s v="2018"/>
    <d v="1899-12-30T21:00:00"/>
    <n v="0"/>
    <n v="0"/>
    <n v="0"/>
    <n v="43"/>
    <n v="6734.66"/>
    <x v="4"/>
    <s v="Australia"/>
    <s v="debit"/>
  </r>
  <r>
    <n v="10038.290000000001"/>
    <x v="69"/>
    <s v="10"/>
    <x v="2"/>
    <s v="2018"/>
    <d v="1899-12-30T21:00:00"/>
    <n v="0"/>
    <n v="0"/>
    <n v="0"/>
    <n v="67"/>
    <n v="9971.2900000000009"/>
    <x v="4"/>
    <s v="Australia"/>
    <s v="debit"/>
  </r>
  <r>
    <n v="1511.29"/>
    <x v="69"/>
    <s v="10"/>
    <x v="2"/>
    <s v="2018"/>
    <d v="1899-12-30T21:04:59"/>
    <n v="0"/>
    <n v="0"/>
    <n v="0"/>
    <n v="18.62"/>
    <n v="1492.67"/>
    <x v="609"/>
    <s v="Australia"/>
    <s v="debit"/>
  </r>
  <r>
    <n v="7738.07"/>
    <x v="69"/>
    <s v="10"/>
    <x v="2"/>
    <s v="2018"/>
    <d v="1899-12-30T21:17:29"/>
    <n v="0"/>
    <n v="0"/>
    <n v="0"/>
    <n v="7.73"/>
    <n v="7730.34"/>
    <x v="385"/>
    <s v="Australia"/>
    <s v="debit"/>
  </r>
  <r>
    <n v="61575.47"/>
    <x v="69"/>
    <s v="10"/>
    <x v="2"/>
    <s v="2018"/>
    <d v="1899-12-30T21:29:59"/>
    <n v="0"/>
    <n v="0"/>
    <n v="0"/>
    <n v="33.840000000000003"/>
    <n v="61541.630000000005"/>
    <x v="132"/>
    <s v="Australia"/>
    <s v="debit"/>
  </r>
  <r>
    <n v="1474.61"/>
    <x v="69"/>
    <s v="10"/>
    <x v="2"/>
    <s v="2018"/>
    <d v="1899-12-30T21:42:29"/>
    <n v="0"/>
    <n v="0"/>
    <n v="0"/>
    <n v="36.68"/>
    <n v="1437.9299999999998"/>
    <x v="468"/>
    <s v="Australia"/>
    <s v="debit"/>
  </r>
  <r>
    <n v="3386.46"/>
    <x v="69"/>
    <s v="10"/>
    <x v="2"/>
    <s v="2018"/>
    <d v="1899-12-30T21:54:59"/>
    <n v="0"/>
    <n v="0"/>
    <n v="0"/>
    <n v="44.55"/>
    <n v="3341.91"/>
    <x v="263"/>
    <s v="Australia"/>
    <s v="debit"/>
  </r>
  <r>
    <n v="13974.06"/>
    <x v="69"/>
    <s v="10"/>
    <x v="2"/>
    <s v="2018"/>
    <d v="1899-12-30T22:00:00"/>
    <n v="0"/>
    <n v="0"/>
    <n v="0"/>
    <n v="33"/>
    <n v="13941.06"/>
    <x v="4"/>
    <s v="Australia"/>
    <s v="debit"/>
  </r>
  <r>
    <n v="10076.24"/>
    <x v="69"/>
    <s v="10"/>
    <x v="2"/>
    <s v="2018"/>
    <d v="1899-12-30T22:18:10"/>
    <n v="0"/>
    <n v="0"/>
    <n v="0"/>
    <n v="4.43"/>
    <n v="10071.81"/>
    <x v="317"/>
    <s v="Australia"/>
    <s v="debit"/>
  </r>
  <r>
    <n v="10369.280000000001"/>
    <x v="69"/>
    <s v="10"/>
    <x v="2"/>
    <s v="2018"/>
    <d v="1899-12-30T22:48:29"/>
    <n v="0"/>
    <n v="0"/>
    <n v="0"/>
    <n v="20.99"/>
    <n v="10348.290000000001"/>
    <x v="615"/>
    <s v="Australia"/>
    <s v="debit"/>
  </r>
  <r>
    <n v="7617.61"/>
    <x v="69"/>
    <s v="10"/>
    <x v="2"/>
    <s v="2018"/>
    <d v="1899-12-30T23:00:00"/>
    <n v="0"/>
    <n v="0"/>
    <n v="0"/>
    <n v="29"/>
    <n v="7588.61"/>
    <x v="4"/>
    <s v="Australia"/>
    <s v="debit"/>
  </r>
  <r>
    <n v="16633.09"/>
    <x v="69"/>
    <s v="10"/>
    <x v="2"/>
    <s v="2018"/>
    <d v="1899-12-30T23:00:00"/>
    <n v="0"/>
    <n v="0"/>
    <n v="0"/>
    <n v="32"/>
    <n v="16601.09"/>
    <x v="4"/>
    <s v="Australia"/>
    <s v="debit"/>
  </r>
  <r>
    <n v="18497.02"/>
    <x v="69"/>
    <s v="10"/>
    <x v="2"/>
    <s v="2018"/>
    <d v="1899-12-30T23:00:00"/>
    <n v="0"/>
    <n v="0"/>
    <n v="0"/>
    <n v="39"/>
    <n v="18458.02"/>
    <x v="4"/>
    <s v="Australia"/>
    <s v="debit"/>
  </r>
  <r>
    <n v="5327.13"/>
    <x v="69"/>
    <s v="10"/>
    <x v="2"/>
    <s v="2018"/>
    <d v="1899-12-30T23:13:46"/>
    <n v="0"/>
    <n v="0"/>
    <n v="0"/>
    <n v="16.399999999999999"/>
    <n v="5310.7300000000005"/>
    <x v="614"/>
    <s v="Australia"/>
    <s v="debit"/>
  </r>
  <r>
    <n v="10315.83"/>
    <x v="69"/>
    <s v="10"/>
    <x v="2"/>
    <s v="2018"/>
    <d v="1899-12-30T23:35:59"/>
    <n v="0"/>
    <n v="0"/>
    <n v="0"/>
    <n v="53.45"/>
    <n v="10262.379999999999"/>
    <x v="142"/>
    <s v="Australia"/>
    <s v="debit"/>
  </r>
  <r>
    <n v="16168.78"/>
    <x v="69"/>
    <s v="10"/>
    <x v="2"/>
    <s v="2018"/>
    <d v="1899-12-30T23:58:13"/>
    <n v="0"/>
    <n v="0"/>
    <n v="0"/>
    <n v="37.83"/>
    <n v="16130.95"/>
    <x v="88"/>
    <s v="Australia"/>
    <s v="debit"/>
  </r>
  <r>
    <n v="7706.83"/>
    <x v="70"/>
    <s v="11"/>
    <x v="2"/>
    <s v="2018"/>
    <d v="1899-12-30T00:43:48"/>
    <n v="0"/>
    <n v="0"/>
    <n v="0"/>
    <n v="31.24"/>
    <n v="7675.59"/>
    <x v="629"/>
    <s v="Australia"/>
    <s v="debit"/>
  </r>
  <r>
    <n v="1458.64"/>
    <x v="70"/>
    <s v="11"/>
    <x v="2"/>
    <s v="2018"/>
    <d v="1899-12-30T01:18:19"/>
    <n v="0"/>
    <n v="0"/>
    <n v="0"/>
    <n v="15.97"/>
    <n v="1442.67"/>
    <x v="872"/>
    <s v="Australia"/>
    <s v="debit"/>
  </r>
  <r>
    <n v="7475.69"/>
    <x v="70"/>
    <s v="11"/>
    <x v="2"/>
    <s v="2018"/>
    <d v="1899-12-30T01:46:06"/>
    <n v="0"/>
    <n v="0"/>
    <n v="0"/>
    <n v="8.99"/>
    <n v="7466.7"/>
    <x v="139"/>
    <s v="Australia"/>
    <s v="debit"/>
  </r>
  <r>
    <n v="19950.060000000001"/>
    <x v="70"/>
    <s v="11"/>
    <x v="2"/>
    <s v="2018"/>
    <d v="1899-12-30T02:00:00"/>
    <n v="0"/>
    <n v="0"/>
    <n v="0"/>
    <n v="16"/>
    <n v="19934.060000000001"/>
    <x v="4"/>
    <s v="Australia"/>
    <s v="debit"/>
  </r>
  <r>
    <n v="16738.54"/>
    <x v="70"/>
    <s v="11"/>
    <x v="2"/>
    <s v="2018"/>
    <d v="1899-12-30T02:00:00"/>
    <n v="0"/>
    <n v="0"/>
    <n v="0"/>
    <n v="186"/>
    <n v="16552.54"/>
    <x v="4"/>
    <s v="Australia"/>
    <s v="debit"/>
  </r>
  <r>
    <n v="7688.14"/>
    <x v="70"/>
    <s v="11"/>
    <x v="2"/>
    <s v="2018"/>
    <d v="1899-12-30T02:49:59"/>
    <n v="0"/>
    <n v="0"/>
    <n v="0"/>
    <n v="18.690000000000001"/>
    <n v="7669.4500000000007"/>
    <x v="111"/>
    <s v="Australia"/>
    <s v="debit"/>
  </r>
  <r>
    <n v="68344.33"/>
    <x v="70"/>
    <s v="11"/>
    <x v="2"/>
    <s v="2018"/>
    <d v="1899-12-30T03:00:00"/>
    <n v="0"/>
    <n v="0"/>
    <n v="0"/>
    <n v="47"/>
    <n v="68297.33"/>
    <x v="4"/>
    <s v="Australia"/>
    <s v="debit"/>
  </r>
  <r>
    <n v="5150.1499999999996"/>
    <x v="70"/>
    <s v="11"/>
    <x v="2"/>
    <s v="2018"/>
    <d v="1899-12-30T03:00:00"/>
    <n v="0"/>
    <n v="0"/>
    <n v="0"/>
    <n v="52"/>
    <n v="5098.1499999999996"/>
    <x v="4"/>
    <s v="Australia"/>
    <s v="debit"/>
  </r>
  <r>
    <n v="17379.39"/>
    <x v="70"/>
    <s v="11"/>
    <x v="2"/>
    <s v="2018"/>
    <d v="1899-12-30T04:00:00"/>
    <n v="0"/>
    <n v="0"/>
    <n v="0"/>
    <n v="39"/>
    <n v="17340.39"/>
    <x v="4"/>
    <s v="Australia"/>
    <s v="debit"/>
  </r>
  <r>
    <n v="6755.66"/>
    <x v="70"/>
    <s v="11"/>
    <x v="2"/>
    <s v="2018"/>
    <d v="1899-12-30T04:00:00"/>
    <n v="0"/>
    <n v="0"/>
    <n v="0"/>
    <n v="22"/>
    <n v="6733.66"/>
    <x v="4"/>
    <s v="Australia"/>
    <s v="debit"/>
  </r>
  <r>
    <n v="6355.23"/>
    <x v="70"/>
    <s v="11"/>
    <x v="2"/>
    <s v="2018"/>
    <d v="1899-12-30T04:00:00"/>
    <n v="0"/>
    <n v="0"/>
    <n v="0"/>
    <n v="103"/>
    <n v="6252.23"/>
    <x v="4"/>
    <s v="Australia"/>
    <s v="debit"/>
  </r>
  <r>
    <n v="7013.84"/>
    <x v="70"/>
    <s v="11"/>
    <x v="2"/>
    <s v="2018"/>
    <d v="1899-12-30T04:24:22"/>
    <n v="0"/>
    <n v="0"/>
    <n v="0"/>
    <n v="303.77999999999997"/>
    <n v="6710.06"/>
    <x v="88"/>
    <s v="Australia"/>
    <s v="debit"/>
  </r>
  <r>
    <n v="4856.8"/>
    <x v="70"/>
    <s v="11"/>
    <x v="2"/>
    <s v="2018"/>
    <d v="1899-12-30T04:55:37"/>
    <n v="0"/>
    <n v="0"/>
    <n v="0"/>
    <n v="12.11"/>
    <n v="4844.6900000000005"/>
    <x v="790"/>
    <s v="Australia"/>
    <s v="debit"/>
  </r>
  <r>
    <n v="15318.34"/>
    <x v="70"/>
    <s v="11"/>
    <x v="2"/>
    <s v="2018"/>
    <d v="1899-12-30T05:00:00"/>
    <n v="0"/>
    <n v="0"/>
    <n v="0"/>
    <n v="33"/>
    <n v="15285.34"/>
    <x v="4"/>
    <s v="Australia"/>
    <s v="debit"/>
  </r>
  <r>
    <n v="5132.1499999999996"/>
    <x v="70"/>
    <s v="11"/>
    <x v="2"/>
    <s v="2018"/>
    <d v="1899-12-30T05:00:00"/>
    <n v="0"/>
    <n v="0"/>
    <n v="0"/>
    <n v="18"/>
    <n v="5114.1499999999996"/>
    <x v="4"/>
    <s v="Australia"/>
    <s v="debit"/>
  </r>
  <r>
    <n v="5455.83"/>
    <x v="70"/>
    <s v="11"/>
    <x v="2"/>
    <s v="2018"/>
    <d v="1899-12-30T05:00:00"/>
    <n v="0"/>
    <n v="0"/>
    <n v="0"/>
    <n v="127"/>
    <n v="5328.83"/>
    <x v="4"/>
    <s v="Australia"/>
    <s v="debit"/>
  </r>
  <r>
    <n v="6481.22"/>
    <x v="70"/>
    <s v="11"/>
    <x v="2"/>
    <s v="2018"/>
    <d v="1899-12-30T06:00:00"/>
    <n v="0"/>
    <n v="0"/>
    <n v="0"/>
    <n v="46"/>
    <n v="6435.22"/>
    <x v="4"/>
    <s v="Australia"/>
    <s v="debit"/>
  </r>
  <r>
    <n v="3339.46"/>
    <x v="70"/>
    <s v="11"/>
    <x v="2"/>
    <s v="2018"/>
    <d v="1899-12-30T06:00:00"/>
    <n v="0"/>
    <n v="0"/>
    <n v="0"/>
    <n v="47"/>
    <n v="3292.46"/>
    <x v="4"/>
    <s v="Australia"/>
    <s v="debit"/>
  </r>
  <r>
    <n v="9842.58"/>
    <x v="70"/>
    <s v="11"/>
    <x v="2"/>
    <s v="2018"/>
    <d v="1899-12-30T07:00:00"/>
    <n v="0"/>
    <n v="0"/>
    <n v="0"/>
    <n v="131"/>
    <n v="9711.58"/>
    <x v="4"/>
    <s v="Australia"/>
    <s v="debit"/>
  </r>
  <r>
    <n v="21669.81"/>
    <x v="70"/>
    <s v="11"/>
    <x v="2"/>
    <s v="2018"/>
    <d v="1899-12-30T07:00:00"/>
    <n v="0"/>
    <n v="0"/>
    <n v="0"/>
    <n v="33"/>
    <n v="21636.81"/>
    <x v="4"/>
    <s v="Australia"/>
    <s v="debit"/>
  </r>
  <r>
    <n v="21503.81"/>
    <x v="70"/>
    <s v="11"/>
    <x v="2"/>
    <s v="2018"/>
    <d v="1899-12-30T07:00:00"/>
    <n v="0"/>
    <n v="0"/>
    <n v="0"/>
    <n v="166"/>
    <n v="21337.81"/>
    <x v="4"/>
    <s v="Australia"/>
    <s v="debit"/>
  </r>
  <r>
    <n v="17203.78"/>
    <x v="70"/>
    <s v="11"/>
    <x v="2"/>
    <s v="2018"/>
    <d v="1899-12-30T07:00:00"/>
    <n v="0"/>
    <n v="0"/>
    <n v="0"/>
    <n v="22"/>
    <n v="17181.78"/>
    <x v="4"/>
    <s v="Australia"/>
    <s v="debit"/>
  </r>
  <r>
    <n v="5121.05"/>
    <x v="70"/>
    <s v="11"/>
    <x v="2"/>
    <s v="2018"/>
    <d v="1899-12-30T07:05:35"/>
    <n v="0"/>
    <n v="0"/>
    <n v="0"/>
    <n v="11.1"/>
    <n v="5109.95"/>
    <x v="170"/>
    <s v="Australia"/>
    <s v="debit"/>
  </r>
  <r>
    <n v="8822.52"/>
    <x v="70"/>
    <s v="11"/>
    <x v="2"/>
    <s v="2018"/>
    <d v="1899-12-30T07:45:35"/>
    <n v="0"/>
    <n v="0"/>
    <n v="0"/>
    <n v="27.43"/>
    <n v="8795.09"/>
    <x v="105"/>
    <s v="Australia"/>
    <s v="debit"/>
  </r>
  <r>
    <n v="7955.23"/>
    <x v="70"/>
    <s v="11"/>
    <x v="2"/>
    <s v="2018"/>
    <d v="1899-12-30T08:00:00"/>
    <n v="0"/>
    <n v="0"/>
    <n v="0"/>
    <n v="43"/>
    <n v="7912.23"/>
    <x v="4"/>
    <s v="Australia"/>
    <s v="debit"/>
  </r>
  <r>
    <n v="18479.3"/>
    <x v="70"/>
    <s v="11"/>
    <x v="2"/>
    <s v="2018"/>
    <d v="1899-12-30T08:04:26"/>
    <n v="0"/>
    <n v="0"/>
    <n v="0"/>
    <n v="17.72"/>
    <n v="18461.579999999998"/>
    <x v="650"/>
    <s v="Australia"/>
    <s v="debit"/>
  </r>
  <r>
    <n v="1453.24"/>
    <x v="70"/>
    <s v="11"/>
    <x v="2"/>
    <s v="2018"/>
    <d v="1899-12-30T08:11:23"/>
    <n v="0"/>
    <n v="0"/>
    <n v="0"/>
    <n v="5.4"/>
    <n v="1447.84"/>
    <x v="43"/>
    <s v="Australia"/>
    <s v="debit"/>
  </r>
  <r>
    <n v="1442.57"/>
    <x v="70"/>
    <s v="11"/>
    <x v="2"/>
    <s v="2018"/>
    <d v="1899-12-30T08:18:19"/>
    <n v="0"/>
    <n v="0"/>
    <n v="0"/>
    <n v="10.67"/>
    <n v="1431.8999999999999"/>
    <x v="1474"/>
    <s v="Australia"/>
    <s v="debit"/>
  </r>
  <r>
    <n v="7463.78"/>
    <x v="70"/>
    <s v="11"/>
    <x v="2"/>
    <s v="2018"/>
    <d v="1899-12-30T08:25:16"/>
    <n v="0"/>
    <n v="0"/>
    <n v="0"/>
    <n v="95.46"/>
    <n v="7368.32"/>
    <x v="473"/>
    <s v="Australia"/>
    <s v="debit"/>
  </r>
  <r>
    <n v="6333.91"/>
    <x v="70"/>
    <s v="11"/>
    <x v="2"/>
    <s v="2018"/>
    <d v="1899-12-30T08:32:13"/>
    <n v="0"/>
    <n v="0"/>
    <n v="0"/>
    <n v="41.16"/>
    <n v="6292.75"/>
    <x v="562"/>
    <s v="Australia"/>
    <s v="debit"/>
  </r>
  <r>
    <n v="10069.370000000001"/>
    <x v="70"/>
    <s v="11"/>
    <x v="2"/>
    <s v="2018"/>
    <d v="1899-12-30T08:39:09"/>
    <n v="0"/>
    <n v="0"/>
    <n v="0"/>
    <n v="6.87"/>
    <n v="10062.5"/>
    <x v="6"/>
    <s v="Australia"/>
    <s v="debit"/>
  </r>
  <r>
    <n v="5113.21"/>
    <x v="70"/>
    <s v="11"/>
    <x v="2"/>
    <s v="2018"/>
    <d v="1899-12-30T08:46:06"/>
    <n v="0"/>
    <n v="0"/>
    <n v="0"/>
    <n v="7.84"/>
    <n v="5105.37"/>
    <x v="98"/>
    <s v="Australia"/>
    <s v="debit"/>
  </r>
  <r>
    <n v="3882.04"/>
    <x v="70"/>
    <s v="11"/>
    <x v="2"/>
    <s v="2018"/>
    <d v="1899-12-30T08:53:03"/>
    <n v="0"/>
    <n v="0"/>
    <n v="0"/>
    <n v="58.9"/>
    <n v="3823.14"/>
    <x v="1475"/>
    <s v="Australia"/>
    <s v="debit"/>
  </r>
  <r>
    <n v="28515.279999999999"/>
    <x v="70"/>
    <s v="11"/>
    <x v="2"/>
    <s v="2018"/>
    <d v="1899-12-30T08:59:59"/>
    <n v="0"/>
    <n v="0"/>
    <n v="0"/>
    <n v="6.09"/>
    <n v="28509.19"/>
    <x v="1476"/>
    <s v="Australia"/>
    <s v="debit"/>
  </r>
  <r>
    <n v="28488.28"/>
    <x v="70"/>
    <s v="11"/>
    <x v="2"/>
    <s v="2018"/>
    <d v="1899-12-30T09:00:00"/>
    <n v="0"/>
    <n v="0"/>
    <n v="0"/>
    <n v="27"/>
    <n v="28461.279999999999"/>
    <x v="4"/>
    <s v="Australia"/>
    <s v="debit"/>
  </r>
  <r>
    <n v="8733.77"/>
    <x v="70"/>
    <s v="11"/>
    <x v="2"/>
    <s v="2018"/>
    <d v="1899-12-30T09:00:00"/>
    <n v="0"/>
    <n v="0"/>
    <n v="0"/>
    <n v="109"/>
    <n v="8624.77"/>
    <x v="4"/>
    <s v="Australia"/>
    <s v="debit"/>
  </r>
  <r>
    <n v="4817.8"/>
    <x v="70"/>
    <s v="11"/>
    <x v="2"/>
    <s v="2018"/>
    <d v="1899-12-30T09:00:00"/>
    <n v="0"/>
    <n v="0"/>
    <n v="0"/>
    <n v="39"/>
    <n v="4778.8"/>
    <x v="4"/>
    <s v="Australia"/>
    <s v="debit"/>
  </r>
  <r>
    <n v="13919.67"/>
    <x v="70"/>
    <s v="11"/>
    <x v="2"/>
    <s v="2018"/>
    <d v="1899-12-30T09:04:35"/>
    <n v="0"/>
    <n v="0"/>
    <n v="0"/>
    <n v="54.39"/>
    <n v="13865.28"/>
    <x v="519"/>
    <s v="Australia"/>
    <s v="debit"/>
  </r>
  <r>
    <n v="13883.32"/>
    <x v="70"/>
    <s v="11"/>
    <x v="2"/>
    <s v="2018"/>
    <d v="1899-12-30T09:09:10"/>
    <n v="0"/>
    <n v="0"/>
    <n v="0"/>
    <n v="36.35"/>
    <n v="13846.97"/>
    <x v="414"/>
    <s v="Australia"/>
    <s v="debit"/>
  </r>
  <r>
    <n v="1972.99"/>
    <x v="70"/>
    <s v="11"/>
    <x v="2"/>
    <s v="2018"/>
    <d v="1899-12-30T09:13:45"/>
    <n v="0"/>
    <n v="0"/>
    <n v="0"/>
    <n v="7.06"/>
    <n v="1965.93"/>
    <x v="252"/>
    <s v="Australia"/>
    <s v="debit"/>
  </r>
  <r>
    <n v="1905.5"/>
    <x v="70"/>
    <s v="11"/>
    <x v="2"/>
    <s v="2018"/>
    <d v="1899-12-30T09:18:20"/>
    <n v="0"/>
    <n v="0"/>
    <n v="0"/>
    <n v="67.489999999999995"/>
    <n v="1838.01"/>
    <x v="298"/>
    <s v="Australia"/>
    <s v="debit"/>
  </r>
  <r>
    <n v="6756.45"/>
    <x v="70"/>
    <s v="11"/>
    <x v="2"/>
    <s v="2018"/>
    <d v="1899-12-30T09:22:56"/>
    <n v="0"/>
    <n v="0"/>
    <n v="0"/>
    <n v="931.69"/>
    <n v="5824.76"/>
    <x v="431"/>
    <s v="Australia"/>
    <s v="debit"/>
  </r>
  <r>
    <n v="5106.7700000000004"/>
    <x v="70"/>
    <s v="11"/>
    <x v="2"/>
    <s v="2018"/>
    <d v="1899-12-30T09:27:31"/>
    <n v="0"/>
    <n v="0"/>
    <n v="0"/>
    <n v="6.44"/>
    <n v="5100.3300000000008"/>
    <x v="300"/>
    <s v="Australia"/>
    <s v="debit"/>
  </r>
  <r>
    <n v="6318.02"/>
    <x v="70"/>
    <s v="11"/>
    <x v="2"/>
    <s v="2018"/>
    <d v="1899-12-30T09:32:06"/>
    <n v="0"/>
    <n v="0"/>
    <n v="0"/>
    <n v="37.21"/>
    <n v="6280.81"/>
    <x v="860"/>
    <s v="Australia"/>
    <s v="debit"/>
  </r>
  <r>
    <n v="8842.77"/>
    <x v="70"/>
    <s v="11"/>
    <x v="2"/>
    <s v="2018"/>
    <d v="1899-12-30T09:36:41"/>
    <n v="0"/>
    <n v="0"/>
    <n v="0"/>
    <n v="11.81"/>
    <n v="8830.9600000000009"/>
    <x v="474"/>
    <s v="Australia"/>
    <s v="debit"/>
  </r>
  <r>
    <n v="3866.1"/>
    <x v="70"/>
    <s v="11"/>
    <x v="2"/>
    <s v="2018"/>
    <d v="1899-12-30T09:41:17"/>
    <n v="0"/>
    <n v="0"/>
    <n v="0"/>
    <n v="15.94"/>
    <n v="3850.16"/>
    <x v="892"/>
    <s v="Australia"/>
    <s v="debit"/>
  </r>
  <r>
    <n v="5136.67"/>
    <x v="70"/>
    <s v="11"/>
    <x v="2"/>
    <s v="2018"/>
    <d v="1899-12-30T09:45:52"/>
    <n v="0"/>
    <n v="0"/>
    <n v="0"/>
    <n v="13.46"/>
    <n v="5123.21"/>
    <x v="670"/>
    <s v="Australia"/>
    <s v="debit"/>
  </r>
  <r>
    <n v="6022.99"/>
    <x v="70"/>
    <s v="11"/>
    <x v="2"/>
    <s v="2018"/>
    <d v="1899-12-30T09:50:27"/>
    <n v="0"/>
    <n v="0"/>
    <n v="0"/>
    <n v="88.29"/>
    <n v="5934.7"/>
    <x v="1199"/>
    <s v="Australia"/>
    <s v="debit"/>
  </r>
  <r>
    <n v="3890.71"/>
    <x v="70"/>
    <s v="11"/>
    <x v="2"/>
    <s v="2018"/>
    <d v="1899-12-30T09:55:02"/>
    <n v="0"/>
    <n v="0"/>
    <n v="0"/>
    <n v="23.84"/>
    <n v="3866.87"/>
    <x v="1477"/>
    <s v="Australia"/>
    <s v="debit"/>
  </r>
  <r>
    <n v="6458.2"/>
    <x v="70"/>
    <s v="11"/>
    <x v="2"/>
    <s v="2018"/>
    <d v="1899-12-30T09:59:37"/>
    <n v="0"/>
    <n v="0"/>
    <n v="0"/>
    <n v="23.02"/>
    <n v="6435.1799999999994"/>
    <x v="891"/>
    <s v="Australia"/>
    <s v="debit"/>
  </r>
  <r>
    <n v="10057.120000000001"/>
    <x v="70"/>
    <s v="11"/>
    <x v="2"/>
    <s v="2018"/>
    <d v="1899-12-30T10:22:59"/>
    <n v="0"/>
    <n v="0"/>
    <n v="0"/>
    <n v="12.25"/>
    <n v="10044.870000000001"/>
    <x v="213"/>
    <s v="Australia"/>
    <s v="debit"/>
  </r>
  <r>
    <n v="11660.65"/>
    <x v="70"/>
    <s v="11"/>
    <x v="2"/>
    <s v="2018"/>
    <d v="1899-12-30T10:47:59"/>
    <n v="0"/>
    <n v="0"/>
    <n v="0"/>
    <n v="36.049999999999997"/>
    <n v="11624.6"/>
    <x v="167"/>
    <s v="Australia"/>
    <s v="debit"/>
  </r>
  <r>
    <n v="4715.59"/>
    <x v="70"/>
    <s v="11"/>
    <x v="2"/>
    <s v="2018"/>
    <d v="1899-12-30T11:00:00"/>
    <n v="0"/>
    <n v="0"/>
    <n v="0"/>
    <n v="41"/>
    <n v="4674.59"/>
    <x v="4"/>
    <s v="Australia"/>
    <s v="debit"/>
  </r>
  <r>
    <n v="10444.35"/>
    <x v="70"/>
    <s v="11"/>
    <x v="2"/>
    <s v="2018"/>
    <d v="1899-12-30T11:00:00"/>
    <n v="0"/>
    <n v="0"/>
    <n v="0"/>
    <n v="920.71"/>
    <n v="9523.64"/>
    <x v="4"/>
    <s v="Australia"/>
    <s v="credit"/>
  </r>
  <r>
    <n v="8803.73"/>
    <x v="70"/>
    <s v="11"/>
    <x v="2"/>
    <s v="2018"/>
    <d v="1899-12-30T11:00:00"/>
    <n v="0"/>
    <n v="0"/>
    <n v="0"/>
    <n v="24"/>
    <n v="8779.73"/>
    <x v="4"/>
    <s v="Australia"/>
    <s v="debit"/>
  </r>
  <r>
    <n v="7428.54"/>
    <x v="70"/>
    <s v="11"/>
    <x v="2"/>
    <s v="2018"/>
    <d v="1899-12-30T11:00:00"/>
    <n v="0"/>
    <n v="0"/>
    <n v="0"/>
    <n v="46"/>
    <n v="7382.54"/>
    <x v="4"/>
    <s v="Australia"/>
    <s v="debit"/>
  </r>
  <r>
    <n v="7463.93"/>
    <x v="70"/>
    <s v="11"/>
    <x v="2"/>
    <s v="2018"/>
    <d v="1899-12-30T11:05:05"/>
    <n v="0"/>
    <n v="0"/>
    <n v="0"/>
    <n v="11.76"/>
    <n v="7452.17"/>
    <x v="565"/>
    <s v="Australia"/>
    <s v="debit"/>
  </r>
  <r>
    <n v="8768.16"/>
    <x v="70"/>
    <s v="11"/>
    <x v="2"/>
    <s v="2018"/>
    <d v="1899-12-30T11:14:54"/>
    <n v="0"/>
    <n v="0"/>
    <n v="0"/>
    <n v="54.36"/>
    <n v="8713.7999999999993"/>
    <x v="855"/>
    <s v="Australia"/>
    <s v="debit"/>
  </r>
  <r>
    <n v="6630.87"/>
    <x v="70"/>
    <s v="11"/>
    <x v="2"/>
    <s v="2018"/>
    <d v="1899-12-30T11:24:42"/>
    <n v="0"/>
    <n v="0"/>
    <n v="0"/>
    <n v="7.68"/>
    <n v="6623.19"/>
    <x v="820"/>
    <s v="Australia"/>
    <s v="debit"/>
  </r>
  <r>
    <n v="8574.83"/>
    <x v="70"/>
    <s v="11"/>
    <x v="2"/>
    <s v="2018"/>
    <d v="1899-12-30T11:34:30"/>
    <n v="0"/>
    <n v="0"/>
    <n v="0"/>
    <n v="12.2"/>
    <n v="8562.6299999999992"/>
    <x v="783"/>
    <s v="Australia"/>
    <s v="debit"/>
  </r>
  <r>
    <n v="3885.51"/>
    <x v="70"/>
    <s v="11"/>
    <x v="2"/>
    <s v="2018"/>
    <d v="1899-12-30T11:44:18"/>
    <n v="0"/>
    <n v="0"/>
    <n v="0"/>
    <n v="5.2"/>
    <n v="3880.3100000000004"/>
    <x v="795"/>
    <s v="Australia"/>
    <s v="debit"/>
  </r>
  <r>
    <n v="5268.47"/>
    <x v="70"/>
    <s v="11"/>
    <x v="2"/>
    <s v="2018"/>
    <d v="1899-12-30T11:54:07"/>
    <n v="0"/>
    <n v="0"/>
    <n v="0"/>
    <n v="22.4"/>
    <n v="5246.0700000000006"/>
    <x v="703"/>
    <s v="Australia"/>
    <s v="debit"/>
  </r>
  <r>
    <n v="57343.32"/>
    <x v="70"/>
    <s v="11"/>
    <x v="2"/>
    <s v="2018"/>
    <d v="1899-12-30T12:00:00"/>
    <n v="0"/>
    <n v="0"/>
    <n v="0"/>
    <n v="782.42"/>
    <n v="56560.9"/>
    <x v="4"/>
    <s v="Australia"/>
    <s v="credit"/>
  </r>
  <r>
    <n v="18925.240000000002"/>
    <x v="70"/>
    <s v="11"/>
    <x v="2"/>
    <s v="2018"/>
    <d v="1899-12-30T12:00:00"/>
    <n v="0"/>
    <n v="0"/>
    <n v="0"/>
    <n v="116"/>
    <n v="18809.240000000002"/>
    <x v="4"/>
    <s v="Australia"/>
    <s v="debit"/>
  </r>
  <r>
    <n v="202083.32"/>
    <x v="70"/>
    <s v="11"/>
    <x v="2"/>
    <s v="2018"/>
    <d v="1899-12-30T12:00:00"/>
    <n v="0"/>
    <n v="0"/>
    <n v="0"/>
    <n v="41"/>
    <n v="202042.32"/>
    <x v="4"/>
    <s v="Australia"/>
    <s v="debit"/>
  </r>
  <r>
    <n v="7583.94"/>
    <x v="70"/>
    <s v="11"/>
    <x v="2"/>
    <s v="2018"/>
    <d v="1899-12-30T12:00:00"/>
    <n v="0"/>
    <n v="0"/>
    <n v="0"/>
    <n v="35"/>
    <n v="7548.94"/>
    <x v="4"/>
    <s v="Australia"/>
    <s v="debit"/>
  </r>
  <r>
    <n v="5122.49"/>
    <x v="70"/>
    <s v="11"/>
    <x v="2"/>
    <s v="2018"/>
    <d v="1899-12-30T12:07:50"/>
    <n v="0"/>
    <n v="0"/>
    <n v="0"/>
    <n v="14.18"/>
    <n v="5108.3099999999995"/>
    <x v="741"/>
    <s v="Australia"/>
    <s v="debit"/>
  </r>
  <r>
    <n v="6694.78"/>
    <x v="70"/>
    <s v="11"/>
    <x v="2"/>
    <s v="2018"/>
    <d v="1899-12-30T12:27:27"/>
    <n v="0"/>
    <n v="0"/>
    <n v="0"/>
    <n v="61.67"/>
    <n v="6633.11"/>
    <x v="6"/>
    <s v="Australia"/>
    <s v="debit"/>
  </r>
  <r>
    <n v="6285.12"/>
    <x v="70"/>
    <s v="11"/>
    <x v="2"/>
    <s v="2018"/>
    <d v="1899-12-30T12:47:03"/>
    <n v="0"/>
    <n v="0"/>
    <n v="0"/>
    <n v="32.9"/>
    <n v="6252.22"/>
    <x v="1478"/>
    <s v="Australia"/>
    <s v="debit"/>
  </r>
  <r>
    <n v="16483.09"/>
    <x v="70"/>
    <s v="11"/>
    <x v="2"/>
    <s v="2018"/>
    <d v="1899-12-30T13:00:00"/>
    <n v="0"/>
    <n v="0"/>
    <n v="0"/>
    <n v="150"/>
    <n v="16333.09"/>
    <x v="4"/>
    <s v="Australia"/>
    <s v="debit"/>
  </r>
  <r>
    <n v="10754.23"/>
    <x v="70"/>
    <s v="11"/>
    <x v="2"/>
    <s v="2018"/>
    <d v="1899-12-30T13:00:00"/>
    <n v="0"/>
    <n v="0"/>
    <n v="0"/>
    <n v="2218.73"/>
    <n v="8535.5"/>
    <x v="4"/>
    <s v="Australia"/>
    <s v="credit"/>
  </r>
  <r>
    <n v="8559.83"/>
    <x v="70"/>
    <s v="11"/>
    <x v="2"/>
    <s v="2018"/>
    <d v="1899-12-30T13:00:00"/>
    <n v="0"/>
    <n v="0"/>
    <n v="0"/>
    <n v="15"/>
    <n v="8544.83"/>
    <x v="4"/>
    <s v="Australia"/>
    <s v="debit"/>
  </r>
  <r>
    <n v="11621.98"/>
    <x v="70"/>
    <s v="11"/>
    <x v="2"/>
    <s v="2018"/>
    <d v="1899-12-30T13:06:56"/>
    <n v="0"/>
    <n v="0"/>
    <n v="0"/>
    <n v="38.67"/>
    <n v="11583.31"/>
    <x v="244"/>
    <s v="Australia"/>
    <s v="debit"/>
  </r>
  <r>
    <n v="6723.96"/>
    <x v="70"/>
    <s v="11"/>
    <x v="2"/>
    <s v="2018"/>
    <d v="1899-12-30T13:27:20"/>
    <n v="0"/>
    <n v="0"/>
    <n v="0"/>
    <n v="31.7"/>
    <n v="6692.26"/>
    <x v="190"/>
    <s v="Australia"/>
    <s v="debit"/>
  </r>
  <r>
    <n v="16074.74"/>
    <x v="70"/>
    <s v="11"/>
    <x v="2"/>
    <s v="2018"/>
    <d v="1899-12-30T13:47:45"/>
    <n v="0"/>
    <n v="0"/>
    <n v="0"/>
    <n v="94.04"/>
    <n v="15980.699999999999"/>
    <x v="396"/>
    <s v="Australia"/>
    <s v="debit"/>
  </r>
  <r>
    <n v="16423.09"/>
    <x v="70"/>
    <s v="11"/>
    <x v="2"/>
    <s v="2018"/>
    <d v="1899-12-30T14:00:00"/>
    <n v="0"/>
    <n v="0"/>
    <n v="0"/>
    <n v="60"/>
    <n v="16363.09"/>
    <x v="4"/>
    <s v="Australia"/>
    <s v="debit"/>
  </r>
  <r>
    <n v="5694.13"/>
    <x v="70"/>
    <s v="11"/>
    <x v="2"/>
    <s v="2018"/>
    <d v="1899-12-30T14:00:00"/>
    <n v="0"/>
    <n v="0"/>
    <n v="0"/>
    <n v="1808.62"/>
    <n v="3885.51"/>
    <x v="4"/>
    <s v="Australia"/>
    <s v="credit"/>
  </r>
  <r>
    <n v="8543.24"/>
    <x v="70"/>
    <s v="11"/>
    <x v="2"/>
    <s v="2018"/>
    <d v="1899-12-30T14:03:59"/>
    <n v="0"/>
    <n v="0"/>
    <n v="0"/>
    <n v="16.59"/>
    <n v="8526.65"/>
    <x v="1479"/>
    <s v="Australia"/>
    <s v="debit"/>
  </r>
  <r>
    <n v="65845.02"/>
    <x v="70"/>
    <s v="11"/>
    <x v="2"/>
    <s v="2018"/>
    <d v="1899-12-30T14:13:59"/>
    <n v="0"/>
    <n v="0"/>
    <n v="0"/>
    <n v="26.54"/>
    <n v="65818.48000000001"/>
    <x v="6"/>
    <s v="Australia"/>
    <s v="debit"/>
  </r>
  <r>
    <n v="202065.72"/>
    <x v="70"/>
    <s v="11"/>
    <x v="2"/>
    <s v="2018"/>
    <d v="1899-12-30T14:23:59"/>
    <n v="0"/>
    <n v="0"/>
    <n v="0"/>
    <n v="17.600000000000001"/>
    <n v="202048.12"/>
    <x v="1480"/>
    <s v="Australia"/>
    <s v="debit"/>
  </r>
  <r>
    <n v="12748.84"/>
    <x v="70"/>
    <s v="11"/>
    <x v="2"/>
    <s v="2018"/>
    <d v="1899-12-30T14:33:59"/>
    <n v="0"/>
    <n v="0"/>
    <n v="0"/>
    <n v="56.58"/>
    <n v="12692.26"/>
    <x v="203"/>
    <s v="Australia"/>
    <s v="debit"/>
  </r>
  <r>
    <n v="8753.23"/>
    <x v="70"/>
    <s v="11"/>
    <x v="2"/>
    <s v="2018"/>
    <d v="1899-12-30T14:43:59"/>
    <n v="0"/>
    <n v="0"/>
    <n v="0"/>
    <n v="14.93"/>
    <n v="8738.2999999999993"/>
    <x v="1394"/>
    <s v="Australia"/>
    <s v="debit"/>
  </r>
  <r>
    <n v="7003.12"/>
    <x v="70"/>
    <s v="11"/>
    <x v="2"/>
    <s v="2018"/>
    <d v="1899-12-30T14:53:59"/>
    <n v="0"/>
    <n v="0"/>
    <n v="0"/>
    <n v="10.72"/>
    <n v="6992.4"/>
    <x v="1"/>
    <s v="Australia"/>
    <s v="debit"/>
  </r>
  <r>
    <n v="6930.24"/>
    <x v="70"/>
    <s v="11"/>
    <x v="2"/>
    <s v="2018"/>
    <d v="1899-12-30T15:00:00"/>
    <n v="0"/>
    <n v="0"/>
    <n v="0"/>
    <n v="596.33000000000004"/>
    <n v="6333.91"/>
    <x v="4"/>
    <s v="Australia"/>
    <s v="credit"/>
  </r>
  <r>
    <n v="4382.79"/>
    <x v="70"/>
    <s v="11"/>
    <x v="2"/>
    <s v="2018"/>
    <d v="1899-12-30T15:00:00"/>
    <n v="0"/>
    <n v="0"/>
    <n v="0"/>
    <n v="33"/>
    <n v="4349.79"/>
    <x v="4"/>
    <s v="Australia"/>
    <s v="debit"/>
  </r>
  <r>
    <n v="11314.8"/>
    <x v="70"/>
    <s v="11"/>
    <x v="2"/>
    <s v="2018"/>
    <d v="1899-12-30T15:00:00"/>
    <n v="0"/>
    <n v="0"/>
    <n v="0"/>
    <n v="138"/>
    <n v="11176.8"/>
    <x v="4"/>
    <s v="Australia"/>
    <s v="debit"/>
  </r>
  <r>
    <n v="11491.1"/>
    <x v="70"/>
    <s v="11"/>
    <x v="2"/>
    <s v="2018"/>
    <d v="1899-12-30T15:00:00"/>
    <n v="0"/>
    <n v="0"/>
    <n v="0"/>
    <n v="1433.98"/>
    <n v="10057.120000000001"/>
    <x v="4"/>
    <s v="Australia"/>
    <s v="credit"/>
  </r>
  <r>
    <n v="9148.18"/>
    <x v="70"/>
    <s v="11"/>
    <x v="2"/>
    <s v="2018"/>
    <d v="1899-12-30T15:02:55"/>
    <n v="0"/>
    <n v="0"/>
    <n v="0"/>
    <n v="11.09"/>
    <n v="9137.09"/>
    <x v="588"/>
    <s v="Australia"/>
    <s v="debit"/>
  </r>
  <r>
    <n v="8711.86"/>
    <x v="70"/>
    <s v="11"/>
    <x v="2"/>
    <s v="2018"/>
    <d v="1899-12-30T15:10:13"/>
    <n v="0"/>
    <n v="0"/>
    <n v="0"/>
    <n v="41.37"/>
    <n v="8670.49"/>
    <x v="287"/>
    <s v="Australia"/>
    <s v="debit"/>
  </r>
  <r>
    <n v="8703.42"/>
    <x v="70"/>
    <s v="11"/>
    <x v="2"/>
    <s v="2018"/>
    <d v="1899-12-30T15:17:31"/>
    <n v="0"/>
    <n v="0"/>
    <n v="0"/>
    <n v="8.44"/>
    <n v="8694.98"/>
    <x v="105"/>
    <s v="Australia"/>
    <s v="debit"/>
  </r>
  <r>
    <n v="6016.08"/>
    <x v="70"/>
    <s v="11"/>
    <x v="2"/>
    <s v="2018"/>
    <d v="1899-12-30T15:24:49"/>
    <n v="0"/>
    <n v="0"/>
    <n v="0"/>
    <n v="6.91"/>
    <n v="6009.17"/>
    <x v="1400"/>
    <s v="Australia"/>
    <s v="debit"/>
  </r>
  <r>
    <n v="10307.629999999999"/>
    <x v="70"/>
    <s v="11"/>
    <x v="2"/>
    <s v="2018"/>
    <d v="1899-12-30T15:32:07"/>
    <n v="0"/>
    <n v="0"/>
    <n v="0"/>
    <n v="8.1999999999999993"/>
    <n v="10299.429999999998"/>
    <x v="142"/>
    <s v="Australia"/>
    <s v="debit"/>
  </r>
  <r>
    <n v="12108.31"/>
    <x v="70"/>
    <s v="11"/>
    <x v="2"/>
    <s v="2018"/>
    <d v="1899-12-30T15:39:24"/>
    <n v="0"/>
    <n v="0"/>
    <n v="0"/>
    <n v="22.29"/>
    <n v="12086.019999999999"/>
    <x v="526"/>
    <s v="Australia"/>
    <s v="debit"/>
  </r>
  <r>
    <n v="15549.01"/>
    <x v="70"/>
    <s v="11"/>
    <x v="2"/>
    <s v="2018"/>
    <d v="1899-12-30T15:46:42"/>
    <n v="0"/>
    <n v="0"/>
    <n v="0"/>
    <n v="5.71"/>
    <n v="15543.300000000001"/>
    <x v="1036"/>
    <s v="Australia"/>
    <s v="debit"/>
  </r>
  <r>
    <n v="65817.119999999995"/>
    <x v="70"/>
    <s v="11"/>
    <x v="2"/>
    <s v="2018"/>
    <d v="1899-12-30T15:54:00"/>
    <n v="0"/>
    <n v="0"/>
    <n v="0"/>
    <n v="27.9"/>
    <n v="65789.22"/>
    <x v="997"/>
    <s v="Australia"/>
    <s v="debit"/>
  </r>
  <r>
    <n v="6055.88"/>
    <x v="70"/>
    <s v="11"/>
    <x v="2"/>
    <s v="2018"/>
    <d v="1899-12-30T16:00:00"/>
    <n v="0"/>
    <n v="0"/>
    <n v="0"/>
    <n v="1630.36"/>
    <n v="4425.5200000000004"/>
    <x v="4"/>
    <s v="Australia"/>
    <s v="credit"/>
  </r>
  <r>
    <n v="9082.34"/>
    <x v="70"/>
    <s v="11"/>
    <x v="2"/>
    <s v="2018"/>
    <d v="1899-12-30T16:00:00"/>
    <n v="0"/>
    <n v="0"/>
    <n v="0"/>
    <n v="916.75"/>
    <n v="8165.59"/>
    <x v="4"/>
    <s v="Australia"/>
    <s v="credit"/>
  </r>
  <r>
    <n v="6607.85"/>
    <x v="70"/>
    <s v="11"/>
    <x v="2"/>
    <s v="2018"/>
    <d v="1899-12-30T16:03:16"/>
    <n v="0"/>
    <n v="0"/>
    <n v="0"/>
    <n v="86.93"/>
    <n v="6520.92"/>
    <x v="1"/>
    <s v="Australia"/>
    <s v="debit"/>
  </r>
  <r>
    <n v="18461.29"/>
    <x v="70"/>
    <s v="11"/>
    <x v="2"/>
    <s v="2018"/>
    <d v="1899-12-30T16:21:27"/>
    <n v="0"/>
    <n v="0"/>
    <n v="0"/>
    <n v="18.010000000000002"/>
    <n v="18443.280000000002"/>
    <x v="650"/>
    <s v="Australia"/>
    <s v="debit"/>
  </r>
  <r>
    <n v="12732.62"/>
    <x v="70"/>
    <s v="11"/>
    <x v="2"/>
    <s v="2018"/>
    <d v="1899-12-30T16:39:38"/>
    <n v="0"/>
    <n v="0"/>
    <n v="0"/>
    <n v="16.22"/>
    <n v="12716.400000000001"/>
    <x v="239"/>
    <s v="Australia"/>
    <s v="debit"/>
  </r>
  <r>
    <n v="2276.44"/>
    <x v="70"/>
    <s v="11"/>
    <x v="2"/>
    <s v="2018"/>
    <d v="1899-12-30T16:57:49"/>
    <n v="0"/>
    <n v="0"/>
    <n v="0"/>
    <n v="12.07"/>
    <n v="2264.37"/>
    <x v="1481"/>
    <s v="Australia"/>
    <s v="debit"/>
  </r>
  <r>
    <n v="10277.969999999999"/>
    <x v="70"/>
    <s v="11"/>
    <x v="2"/>
    <s v="2018"/>
    <d v="1899-12-30T17:00:00"/>
    <n v="0"/>
    <n v="0"/>
    <n v="0"/>
    <n v="15"/>
    <n v="10262.969999999999"/>
    <x v="4"/>
    <s v="Australia"/>
    <s v="debit"/>
  </r>
  <r>
    <n v="10009.290000000001"/>
    <x v="70"/>
    <s v="11"/>
    <x v="2"/>
    <s v="2018"/>
    <d v="1899-12-30T17:00:00"/>
    <n v="0"/>
    <n v="0"/>
    <n v="0"/>
    <n v="29"/>
    <n v="9980.2900000000009"/>
    <x v="4"/>
    <s v="Australia"/>
    <s v="debit"/>
  </r>
  <r>
    <n v="53645.3"/>
    <x v="70"/>
    <s v="11"/>
    <x v="2"/>
    <s v="2018"/>
    <d v="1899-12-30T17:00:00"/>
    <n v="0"/>
    <n v="0"/>
    <n v="0"/>
    <n v="3195.01"/>
    <n v="50450.29"/>
    <x v="4"/>
    <s v="Australia"/>
    <s v="credit"/>
  </r>
  <r>
    <n v="8666.42"/>
    <x v="70"/>
    <s v="11"/>
    <x v="2"/>
    <s v="2018"/>
    <d v="1899-12-30T17:00:00"/>
    <n v="0"/>
    <n v="0"/>
    <n v="0"/>
    <n v="37"/>
    <n v="8629.42"/>
    <x v="4"/>
    <s v="Australia"/>
    <s v="debit"/>
  </r>
  <r>
    <n v="5896.25"/>
    <x v="70"/>
    <s v="11"/>
    <x v="2"/>
    <s v="2018"/>
    <d v="1899-12-30T17:00:00"/>
    <n v="0"/>
    <n v="0"/>
    <n v="0"/>
    <n v="725.32"/>
    <n v="5170.93"/>
    <x v="4"/>
    <s v="Australia"/>
    <s v="credit"/>
  </r>
  <r>
    <n v="16052.84"/>
    <x v="70"/>
    <s v="11"/>
    <x v="2"/>
    <s v="2018"/>
    <d v="1899-12-30T17:11:34"/>
    <n v="0"/>
    <n v="0"/>
    <n v="0"/>
    <n v="21.9"/>
    <n v="16030.94"/>
    <x v="314"/>
    <s v="Australia"/>
    <s v="debit"/>
  </r>
  <r>
    <n v="10652.9"/>
    <x v="70"/>
    <s v="11"/>
    <x v="2"/>
    <s v="2018"/>
    <d v="1899-12-30T17:24:44"/>
    <n v="0"/>
    <n v="0"/>
    <n v="0"/>
    <n v="34.92"/>
    <n v="10617.98"/>
    <x v="133"/>
    <s v="Australia"/>
    <s v="debit"/>
  </r>
  <r>
    <n v="10292.969999999999"/>
    <x v="70"/>
    <s v="11"/>
    <x v="2"/>
    <s v="2018"/>
    <d v="1899-12-30T17:37:53"/>
    <n v="0"/>
    <n v="0"/>
    <n v="0"/>
    <n v="14.66"/>
    <n v="10278.31"/>
    <x v="182"/>
    <s v="Australia"/>
    <s v="debit"/>
  </r>
  <r>
    <n v="7436.94"/>
    <x v="70"/>
    <s v="11"/>
    <x v="2"/>
    <s v="2018"/>
    <d v="1899-12-30T17:51:03"/>
    <n v="0"/>
    <n v="0"/>
    <n v="0"/>
    <n v="26.99"/>
    <n v="7409.95"/>
    <x v="52"/>
    <s v="Australia"/>
    <s v="debit"/>
  </r>
  <r>
    <n v="21195.51"/>
    <x v="70"/>
    <s v="11"/>
    <x v="2"/>
    <s v="2018"/>
    <d v="1899-12-30T18:00:00"/>
    <n v="0"/>
    <n v="0"/>
    <n v="0"/>
    <n v="41"/>
    <n v="21154.51"/>
    <x v="4"/>
    <s v="Australia"/>
    <s v="debit"/>
  </r>
  <r>
    <n v="7382.9"/>
    <x v="70"/>
    <s v="11"/>
    <x v="2"/>
    <s v="2018"/>
    <d v="1899-12-30T18:00:00"/>
    <n v="0"/>
    <n v="0"/>
    <n v="0"/>
    <n v="49"/>
    <n v="7333.9"/>
    <x v="4"/>
    <s v="Australia"/>
    <s v="debit"/>
  </r>
  <r>
    <n v="202044.72"/>
    <x v="70"/>
    <s v="11"/>
    <x v="2"/>
    <s v="2018"/>
    <d v="1899-12-30T18:00:00"/>
    <n v="0"/>
    <n v="0"/>
    <n v="0"/>
    <n v="21"/>
    <n v="202023.72"/>
    <x v="4"/>
    <s v="Australia"/>
    <s v="debit"/>
  </r>
  <r>
    <n v="65778.02"/>
    <x v="70"/>
    <s v="11"/>
    <x v="2"/>
    <s v="2018"/>
    <d v="1899-12-30T18:07:59"/>
    <n v="0"/>
    <n v="0"/>
    <n v="0"/>
    <n v="39.1"/>
    <n v="65738.92"/>
    <x v="1218"/>
    <s v="Australia"/>
    <s v="debit"/>
  </r>
  <r>
    <n v="9423.69"/>
    <x v="70"/>
    <s v="11"/>
    <x v="2"/>
    <s v="2018"/>
    <d v="1899-12-30T18:32:59"/>
    <n v="0"/>
    <n v="0"/>
    <n v="0"/>
    <n v="56.69"/>
    <n v="9367"/>
    <x v="1099"/>
    <s v="Australia"/>
    <s v="debit"/>
  </r>
  <r>
    <n v="7431.9"/>
    <x v="70"/>
    <s v="11"/>
    <x v="2"/>
    <s v="2018"/>
    <d v="1899-12-30T18:57:59"/>
    <n v="0"/>
    <n v="0"/>
    <n v="0"/>
    <n v="31.88"/>
    <n v="7400.0199999999995"/>
    <x v="29"/>
    <s v="Australia"/>
    <s v="debit"/>
  </r>
  <r>
    <n v="1392.57"/>
    <x v="70"/>
    <s v="11"/>
    <x v="2"/>
    <s v="2018"/>
    <d v="1899-12-30T19:00:00"/>
    <n v="0"/>
    <n v="0"/>
    <n v="0"/>
    <n v="50"/>
    <n v="1342.57"/>
    <x v="4"/>
    <s v="Australia"/>
    <s v="debit"/>
  </r>
  <r>
    <n v="266354.07"/>
    <x v="70"/>
    <s v="11"/>
    <x v="2"/>
    <s v="2018"/>
    <d v="1899-12-30T19:00:00"/>
    <n v="0"/>
    <n v="0"/>
    <n v="0"/>
    <n v="50"/>
    <n v="266304.07"/>
    <x v="4"/>
    <s v="Australia"/>
    <s v="debit"/>
  </r>
  <r>
    <n v="8286.56"/>
    <x v="70"/>
    <s v="11"/>
    <x v="2"/>
    <s v="2018"/>
    <d v="1899-12-30T19:00:00"/>
    <n v="0"/>
    <n v="0"/>
    <n v="0"/>
    <n v="186"/>
    <n v="8100.5599999999995"/>
    <x v="4"/>
    <s v="Australia"/>
    <s v="debit"/>
  </r>
  <r>
    <n v="4361.87"/>
    <x v="70"/>
    <s v="11"/>
    <x v="2"/>
    <s v="2018"/>
    <d v="1899-12-30T19:09:47"/>
    <n v="0"/>
    <n v="0"/>
    <n v="0"/>
    <n v="20.92"/>
    <n v="4340.95"/>
    <x v="452"/>
    <s v="Australia"/>
    <s v="debit"/>
  </r>
  <r>
    <n v="2252.9699999999998"/>
    <x v="70"/>
    <s v="11"/>
    <x v="2"/>
    <s v="2018"/>
    <d v="1899-12-30T19:20:25"/>
    <n v="0"/>
    <n v="0"/>
    <n v="0"/>
    <n v="23.47"/>
    <n v="2229.5"/>
    <x v="510"/>
    <s v="Australia"/>
    <s v="debit"/>
  </r>
  <r>
    <n v="1889.37"/>
    <x v="70"/>
    <s v="11"/>
    <x v="2"/>
    <s v="2018"/>
    <d v="1899-12-30T19:31:03"/>
    <n v="0"/>
    <n v="0"/>
    <n v="0"/>
    <n v="16.13"/>
    <n v="1873.2399999999998"/>
    <x v="170"/>
    <s v="Australia"/>
    <s v="debit"/>
  </r>
  <r>
    <n v="4706.8100000000004"/>
    <x v="70"/>
    <s v="11"/>
    <x v="2"/>
    <s v="2018"/>
    <d v="1899-12-30T19:41:42"/>
    <n v="0"/>
    <n v="0"/>
    <n v="0"/>
    <n v="8.7799999999999994"/>
    <n v="4698.0300000000007"/>
    <x v="358"/>
    <s v="Australia"/>
    <s v="debit"/>
  </r>
  <r>
    <n v="18843.32"/>
    <x v="70"/>
    <s v="11"/>
    <x v="2"/>
    <s v="2018"/>
    <d v="1899-12-30T19:52:20"/>
    <n v="0"/>
    <n v="0"/>
    <n v="0"/>
    <n v="32.659999999999997"/>
    <n v="18810.66"/>
    <x v="21"/>
    <s v="Australia"/>
    <s v="debit"/>
  </r>
  <r>
    <n v="13911.85"/>
    <x v="70"/>
    <s v="11"/>
    <x v="2"/>
    <s v="2018"/>
    <d v="1899-12-30T20:00:00"/>
    <n v="0"/>
    <n v="0"/>
    <n v="0"/>
    <n v="145"/>
    <n v="13766.85"/>
    <x v="4"/>
    <s v="Australia"/>
    <s v="debit"/>
  </r>
  <r>
    <n v="10236.969999999999"/>
    <x v="70"/>
    <s v="11"/>
    <x v="2"/>
    <s v="2018"/>
    <d v="1899-12-30T20:00:00"/>
    <n v="0"/>
    <n v="0"/>
    <n v="0"/>
    <n v="41"/>
    <n v="10195.969999999999"/>
    <x v="4"/>
    <s v="Australia"/>
    <s v="debit"/>
  </r>
  <r>
    <n v="10643.63"/>
    <x v="70"/>
    <s v="11"/>
    <x v="2"/>
    <s v="2018"/>
    <d v="1899-12-30T20:07:10"/>
    <n v="0"/>
    <n v="0"/>
    <n v="0"/>
    <n v="9.27"/>
    <n v="10634.359999999999"/>
    <x v="133"/>
    <s v="Australia"/>
    <s v="debit"/>
  </r>
  <r>
    <n v="2240.6799999999998"/>
    <x v="70"/>
    <s v="11"/>
    <x v="2"/>
    <s v="2018"/>
    <d v="1899-12-30T20:32:49"/>
    <n v="0"/>
    <n v="0"/>
    <n v="0"/>
    <n v="12.29"/>
    <n v="2228.39"/>
    <x v="1097"/>
    <s v="Australia"/>
    <s v="debit"/>
  </r>
  <r>
    <n v="1879.19"/>
    <x v="70"/>
    <s v="11"/>
    <x v="2"/>
    <s v="2018"/>
    <d v="1899-12-30T20:58:27"/>
    <n v="0"/>
    <n v="0"/>
    <n v="0"/>
    <n v="10.18"/>
    <n v="1869.01"/>
    <x v="1482"/>
    <s v="Australia"/>
    <s v="debit"/>
  </r>
  <r>
    <n v="12674.62"/>
    <x v="70"/>
    <s v="11"/>
    <x v="2"/>
    <s v="2018"/>
    <d v="1899-12-30T21:00:00"/>
    <n v="0"/>
    <n v="0"/>
    <n v="0"/>
    <n v="58"/>
    <n v="12616.62"/>
    <x v="4"/>
    <s v="Australia"/>
    <s v="debit"/>
  </r>
  <r>
    <n v="12493.62"/>
    <x v="70"/>
    <s v="11"/>
    <x v="2"/>
    <s v="2018"/>
    <d v="1899-12-30T21:00:00"/>
    <n v="0"/>
    <n v="0"/>
    <n v="0"/>
    <n v="181"/>
    <n v="12312.62"/>
    <x v="4"/>
    <s v="Australia"/>
    <s v="debit"/>
  </r>
  <r>
    <n v="21414.89"/>
    <x v="70"/>
    <s v="11"/>
    <x v="2"/>
    <s v="2018"/>
    <d v="1899-12-30T21:16:29"/>
    <n v="0"/>
    <n v="0"/>
    <n v="0"/>
    <n v="13.39"/>
    <n v="21401.5"/>
    <x v="154"/>
    <s v="Australia"/>
    <s v="debit"/>
  </r>
  <r>
    <n v="6443.66"/>
    <x v="70"/>
    <s v="11"/>
    <x v="2"/>
    <s v="2018"/>
    <d v="1899-12-30T21:34:02"/>
    <n v="0"/>
    <n v="0"/>
    <n v="0"/>
    <n v="14.54"/>
    <n v="6429.12"/>
    <x v="37"/>
    <s v="Australia"/>
    <s v="debit"/>
  </r>
  <r>
    <n v="10220.26"/>
    <x v="70"/>
    <s v="11"/>
    <x v="2"/>
    <s v="2018"/>
    <d v="1899-12-30T21:51:34"/>
    <n v="0"/>
    <n v="0"/>
    <n v="0"/>
    <n v="16.71"/>
    <n v="10203.550000000001"/>
    <x v="6"/>
    <s v="Australia"/>
    <s v="debit"/>
  </r>
  <r>
    <n v="9810.58"/>
    <x v="70"/>
    <s v="11"/>
    <x v="2"/>
    <s v="2018"/>
    <d v="1899-12-30T22:00:00"/>
    <n v="0"/>
    <n v="0"/>
    <n v="0"/>
    <n v="32"/>
    <n v="9778.58"/>
    <x v="4"/>
    <s v="Australia"/>
    <s v="debit"/>
  </r>
  <r>
    <n v="11585.98"/>
    <x v="70"/>
    <s v="11"/>
    <x v="2"/>
    <s v="2018"/>
    <d v="1899-12-30T22:00:00"/>
    <n v="0"/>
    <n v="0"/>
    <n v="0"/>
    <n v="36"/>
    <n v="11549.98"/>
    <x v="4"/>
    <s v="Australia"/>
    <s v="debit"/>
  </r>
  <r>
    <n v="6252.12"/>
    <x v="70"/>
    <s v="11"/>
    <x v="2"/>
    <s v="2018"/>
    <d v="1899-12-30T22:00:00"/>
    <n v="0"/>
    <n v="0"/>
    <n v="0"/>
    <n v="33"/>
    <n v="6219.12"/>
    <x v="4"/>
    <s v="Australia"/>
    <s v="debit"/>
  </r>
  <r>
    <n v="8499.42"/>
    <x v="70"/>
    <s v="11"/>
    <x v="2"/>
    <s v="2018"/>
    <d v="1899-12-30T22:00:00"/>
    <n v="0"/>
    <n v="0"/>
    <n v="0"/>
    <n v="167"/>
    <n v="8332.42"/>
    <x v="4"/>
    <s v="Australia"/>
    <s v="debit"/>
  </r>
  <r>
    <n v="6587.91"/>
    <x v="70"/>
    <s v="11"/>
    <x v="2"/>
    <s v="2018"/>
    <d v="1899-12-30T22:14:03"/>
    <n v="0"/>
    <n v="0"/>
    <n v="0"/>
    <n v="19.940000000000001"/>
    <n v="6567.97"/>
    <x v="8"/>
    <s v="Australia"/>
    <s v="debit"/>
  </r>
  <r>
    <n v="6577.98"/>
    <x v="70"/>
    <s v="11"/>
    <x v="2"/>
    <s v="2018"/>
    <d v="1899-12-30T22:41:04"/>
    <n v="0"/>
    <n v="0"/>
    <n v="0"/>
    <n v="9.93"/>
    <n v="6568.0499999999993"/>
    <x v="1455"/>
    <s v="Australia"/>
    <s v="debit"/>
  </r>
  <r>
    <n v="14116.51"/>
    <x v="70"/>
    <s v="11"/>
    <x v="2"/>
    <s v="2018"/>
    <d v="1899-12-30T23:00:00"/>
    <n v="0"/>
    <n v="0"/>
    <n v="0"/>
    <n v="52"/>
    <n v="14064.51"/>
    <x v="4"/>
    <s v="Australia"/>
    <s v="debit"/>
  </r>
  <r>
    <n v="65719.02"/>
    <x v="70"/>
    <s v="11"/>
    <x v="2"/>
    <s v="2018"/>
    <d v="1899-12-30T23:00:00"/>
    <n v="0"/>
    <n v="0"/>
    <n v="0"/>
    <n v="59"/>
    <n v="65660.02"/>
    <x v="4"/>
    <s v="Australia"/>
    <s v="debit"/>
  </r>
  <r>
    <n v="19921.8"/>
    <x v="70"/>
    <s v="11"/>
    <x v="2"/>
    <s v="2018"/>
    <d v="1899-12-30T23:06:22"/>
    <n v="0"/>
    <n v="0"/>
    <n v="0"/>
    <n v="28.26"/>
    <n v="19893.54"/>
    <x v="10"/>
    <s v="Australia"/>
    <s v="debit"/>
  </r>
  <r>
    <n v="28466.66"/>
    <x v="70"/>
    <s v="11"/>
    <x v="2"/>
    <s v="2018"/>
    <d v="1899-12-30T23:27:39"/>
    <n v="0"/>
    <n v="0"/>
    <n v="0"/>
    <n v="21.62"/>
    <n v="28445.040000000001"/>
    <x v="641"/>
    <s v="Australia"/>
    <s v="debit"/>
  </r>
  <r>
    <n v="4694.17"/>
    <x v="70"/>
    <s v="11"/>
    <x v="2"/>
    <s v="2018"/>
    <d v="1899-12-30T23:48:56"/>
    <n v="0"/>
    <n v="0"/>
    <n v="0"/>
    <n v="12.64"/>
    <n v="4681.53"/>
    <x v="6"/>
    <s v="Australia"/>
    <s v="debit"/>
  </r>
  <r>
    <n v="13864.6"/>
    <x v="71"/>
    <s v="12"/>
    <x v="2"/>
    <s v="2018"/>
    <d v="1899-12-30T00:17:46"/>
    <n v="0"/>
    <n v="0"/>
    <n v="0"/>
    <n v="18.72"/>
    <n v="13845.880000000001"/>
    <x v="355"/>
    <s v="Australia"/>
    <s v="debit"/>
  </r>
  <r>
    <n v="6937.1"/>
    <x v="71"/>
    <s v="12"/>
    <x v="2"/>
    <s v="2018"/>
    <d v="1899-12-30T00:54:48"/>
    <n v="0"/>
    <n v="0"/>
    <n v="0"/>
    <n v="9.3800000000000008"/>
    <n v="6927.72"/>
    <x v="605"/>
    <s v="Australia"/>
    <s v="debit"/>
  </r>
  <r>
    <n v="8275.7000000000007"/>
    <x v="71"/>
    <s v="12"/>
    <x v="2"/>
    <s v="2018"/>
    <d v="1899-12-30T01:19:32"/>
    <n v="0"/>
    <n v="0"/>
    <n v="0"/>
    <n v="10.86"/>
    <n v="8264.84"/>
    <x v="1483"/>
    <s v="Australia"/>
    <s v="debit"/>
  </r>
  <r>
    <n v="14101.53"/>
    <x v="71"/>
    <s v="12"/>
    <x v="2"/>
    <s v="2018"/>
    <d v="1899-12-30T01:42:16"/>
    <n v="0"/>
    <n v="0"/>
    <n v="0"/>
    <n v="14.98"/>
    <n v="14086.550000000001"/>
    <x v="1"/>
    <s v="Australia"/>
    <s v="debit"/>
  </r>
  <r>
    <n v="19909.169999999998"/>
    <x v="71"/>
    <s v="12"/>
    <x v="2"/>
    <s v="2018"/>
    <d v="1899-12-30T02:07:05"/>
    <n v="0"/>
    <n v="0"/>
    <n v="0"/>
    <n v="12.63"/>
    <n v="19896.539999999997"/>
    <x v="6"/>
    <s v="Australia"/>
    <s v="debit"/>
  </r>
  <r>
    <n v="8261.43"/>
    <x v="71"/>
    <s v="12"/>
    <x v="2"/>
    <s v="2018"/>
    <d v="1899-12-30T02:39:21"/>
    <n v="0"/>
    <n v="0"/>
    <n v="0"/>
    <n v="14.27"/>
    <n v="8247.16"/>
    <x v="1484"/>
    <s v="Australia"/>
    <s v="debit"/>
  </r>
  <r>
    <n v="7323.9"/>
    <x v="71"/>
    <s v="12"/>
    <x v="2"/>
    <s v="2018"/>
    <d v="1899-12-30T03:00:00"/>
    <n v="0"/>
    <n v="0"/>
    <n v="0"/>
    <n v="59"/>
    <n v="7264.9"/>
    <x v="4"/>
    <s v="Australia"/>
    <s v="debit"/>
  </r>
  <r>
    <n v="15506.01"/>
    <x v="71"/>
    <s v="12"/>
    <x v="2"/>
    <s v="2018"/>
    <d v="1899-12-30T03:00:00"/>
    <n v="0"/>
    <n v="0"/>
    <n v="0"/>
    <n v="43"/>
    <n v="15463.01"/>
    <x v="4"/>
    <s v="Australia"/>
    <s v="debit"/>
  </r>
  <r>
    <n v="19886.169999999998"/>
    <x v="71"/>
    <s v="12"/>
    <x v="2"/>
    <s v="2018"/>
    <d v="1899-12-30T04:00:00"/>
    <n v="0"/>
    <n v="0"/>
    <n v="0"/>
    <n v="23"/>
    <n v="19863.169999999998"/>
    <x v="4"/>
    <s v="Australia"/>
    <s v="debit"/>
  </r>
  <r>
    <n v="13824.6"/>
    <x v="71"/>
    <s v="12"/>
    <x v="2"/>
    <s v="2018"/>
    <d v="1899-12-30T04:00:00"/>
    <n v="0"/>
    <n v="0"/>
    <n v="0"/>
    <n v="40"/>
    <n v="13784.6"/>
    <x v="4"/>
    <s v="Australia"/>
    <s v="debit"/>
  </r>
  <r>
    <n v="4680.2"/>
    <x v="71"/>
    <s v="12"/>
    <x v="2"/>
    <s v="2018"/>
    <d v="1899-12-30T04:06:51"/>
    <n v="0"/>
    <n v="0"/>
    <n v="0"/>
    <n v="13.97"/>
    <n v="4666.2299999999996"/>
    <x v="1461"/>
    <s v="Australia"/>
    <s v="debit"/>
  </r>
  <r>
    <n v="6911.46"/>
    <x v="71"/>
    <s v="12"/>
    <x v="2"/>
    <s v="2018"/>
    <d v="1899-12-30T04:35:25"/>
    <n v="0"/>
    <n v="0"/>
    <n v="0"/>
    <n v="25.64"/>
    <n v="6885.82"/>
    <x v="488"/>
    <s v="Australia"/>
    <s v="debit"/>
  </r>
  <r>
    <n v="44683.6"/>
    <x v="71"/>
    <s v="12"/>
    <x v="2"/>
    <s v="2018"/>
    <d v="1899-12-30T05:00:00"/>
    <n v="0"/>
    <n v="0"/>
    <n v="0"/>
    <n v="65"/>
    <n v="44618.6"/>
    <x v="4"/>
    <s v="Australia"/>
    <s v="debit"/>
  </r>
  <r>
    <n v="15486.74"/>
    <x v="71"/>
    <s v="12"/>
    <x v="2"/>
    <s v="2018"/>
    <d v="1899-12-30T05:27:59"/>
    <n v="0"/>
    <n v="0"/>
    <n v="0"/>
    <n v="19.27"/>
    <n v="15467.47"/>
    <x v="577"/>
    <s v="Australia"/>
    <s v="debit"/>
  </r>
  <r>
    <n v="21018.51"/>
    <x v="71"/>
    <s v="12"/>
    <x v="2"/>
    <s v="2018"/>
    <d v="1899-12-30T06:00:00"/>
    <n v="0"/>
    <n v="0"/>
    <n v="0"/>
    <n v="177"/>
    <n v="20841.509999999998"/>
    <x v="4"/>
    <s v="Australia"/>
    <s v="debit"/>
  </r>
  <r>
    <n v="5183.13"/>
    <x v="71"/>
    <s v="12"/>
    <x v="2"/>
    <s v="2018"/>
    <d v="1899-12-30T06:00:00"/>
    <n v="0"/>
    <n v="0"/>
    <n v="0"/>
    <n v="144"/>
    <n v="5039.13"/>
    <x v="4"/>
    <s v="Australia"/>
    <s v="debit"/>
  </r>
  <r>
    <n v="19740.169999999998"/>
    <x v="71"/>
    <s v="12"/>
    <x v="2"/>
    <s v="2018"/>
    <d v="1899-12-30T06:00:00"/>
    <n v="0"/>
    <n v="0"/>
    <n v="0"/>
    <n v="146"/>
    <n v="19594.169999999998"/>
    <x v="4"/>
    <s v="Australia"/>
    <s v="debit"/>
  </r>
  <r>
    <n v="12437.58"/>
    <x v="71"/>
    <s v="12"/>
    <x v="2"/>
    <s v="2018"/>
    <d v="1899-12-30T06:00:00"/>
    <n v="0"/>
    <n v="0"/>
    <n v="0"/>
    <n v="28"/>
    <n v="12409.58"/>
    <x v="4"/>
    <s v="Australia"/>
    <s v="debit"/>
  </r>
  <r>
    <n v="7099.99"/>
    <x v="71"/>
    <s v="12"/>
    <x v="2"/>
    <s v="2018"/>
    <d v="1899-12-30T06:00:00"/>
    <n v="0"/>
    <n v="0"/>
    <n v="0"/>
    <n v="28"/>
    <n v="7071.99"/>
    <x v="4"/>
    <s v="Australia"/>
    <s v="debit"/>
  </r>
  <r>
    <n v="19723.169999999998"/>
    <x v="71"/>
    <s v="12"/>
    <x v="2"/>
    <s v="2018"/>
    <d v="1899-12-30T07:00:00"/>
    <n v="0"/>
    <n v="0"/>
    <n v="0"/>
    <n v="17"/>
    <n v="19706.169999999998"/>
    <x v="4"/>
    <s v="Australia"/>
    <s v="debit"/>
  </r>
  <r>
    <n v="1012.44"/>
    <x v="71"/>
    <s v="12"/>
    <x v="2"/>
    <s v="2018"/>
    <d v="1899-12-30T07:07:29"/>
    <n v="0"/>
    <n v="0"/>
    <n v="0"/>
    <n v="4094.33"/>
    <n v="-3081.89"/>
    <x v="618"/>
    <s v="Australia"/>
    <s v="debit"/>
  </r>
  <r>
    <n v="4621.05"/>
    <x v="71"/>
    <s v="12"/>
    <x v="2"/>
    <s v="2018"/>
    <d v="1899-12-30T07:49:09"/>
    <n v="0"/>
    <n v="0"/>
    <n v="0"/>
    <n v="59.15"/>
    <n v="4561.9000000000005"/>
    <x v="64"/>
    <s v="Australia"/>
    <s v="debit"/>
  </r>
  <r>
    <n v="28358.21"/>
    <x v="71"/>
    <s v="12"/>
    <x v="2"/>
    <s v="2018"/>
    <d v="1899-12-30T08:00:00"/>
    <n v="0"/>
    <n v="0"/>
    <n v="0"/>
    <n v="176"/>
    <n v="28182.21"/>
    <x v="4"/>
    <s v="Australia"/>
    <s v="debit"/>
  </r>
  <r>
    <n v="2223.94"/>
    <x v="71"/>
    <s v="12"/>
    <x v="2"/>
    <s v="2018"/>
    <d v="1899-12-30T08:05:02"/>
    <n v="0"/>
    <n v="0"/>
    <n v="0"/>
    <n v="16.739999999999998"/>
    <n v="2207.2000000000003"/>
    <x v="6"/>
    <s v="Australia"/>
    <s v="debit"/>
  </r>
  <r>
    <n v="19712.400000000001"/>
    <x v="71"/>
    <s v="12"/>
    <x v="2"/>
    <s v="2018"/>
    <d v="1899-12-30T08:11:50"/>
    <n v="0"/>
    <n v="0"/>
    <n v="0"/>
    <n v="10.77"/>
    <n v="19701.63"/>
    <x v="64"/>
    <s v="Australia"/>
    <s v="debit"/>
  </r>
  <r>
    <n v="6890.89"/>
    <x v="71"/>
    <s v="12"/>
    <x v="2"/>
    <s v="2018"/>
    <d v="1899-12-30T08:18:38"/>
    <n v="0"/>
    <n v="0"/>
    <n v="0"/>
    <n v="20.57"/>
    <n v="6870.3200000000006"/>
    <x v="851"/>
    <s v="Australia"/>
    <s v="debit"/>
  </r>
  <r>
    <n v="993.58"/>
    <x v="71"/>
    <s v="12"/>
    <x v="2"/>
    <s v="2018"/>
    <d v="1899-12-30T08:32:14"/>
    <n v="0"/>
    <n v="0"/>
    <n v="0"/>
    <n v="18.86"/>
    <n v="974.72"/>
    <x v="815"/>
    <s v="Australia"/>
    <s v="debit"/>
  </r>
  <r>
    <n v="3824.88"/>
    <x v="71"/>
    <s v="12"/>
    <x v="2"/>
    <s v="2018"/>
    <d v="1899-12-30T08:39:02"/>
    <n v="0"/>
    <n v="0"/>
    <n v="0"/>
    <n v="41.22"/>
    <n v="3783.6600000000003"/>
    <x v="812"/>
    <s v="Australia"/>
    <s v="debit"/>
  </r>
  <r>
    <n v="13804.76"/>
    <x v="71"/>
    <s v="12"/>
    <x v="2"/>
    <s v="2018"/>
    <d v="1899-12-30T08:45:51"/>
    <n v="0"/>
    <n v="0"/>
    <n v="0"/>
    <n v="19.84"/>
    <n v="13784.92"/>
    <x v="798"/>
    <s v="Australia"/>
    <s v="debit"/>
  </r>
  <r>
    <n v="5976.68"/>
    <x v="71"/>
    <s v="12"/>
    <x v="2"/>
    <s v="2018"/>
    <d v="1899-12-30T08:52:39"/>
    <n v="0"/>
    <n v="0"/>
    <n v="0"/>
    <n v="39.4"/>
    <n v="5937.2800000000007"/>
    <x v="1193"/>
    <s v="Australia"/>
    <s v="debit"/>
  </r>
  <r>
    <n v="12100.21"/>
    <x v="71"/>
    <s v="12"/>
    <x v="2"/>
    <s v="2018"/>
    <d v="1899-12-30T08:59:27"/>
    <n v="0"/>
    <n v="0"/>
    <n v="0"/>
    <n v="8.1"/>
    <n v="12092.109999999999"/>
    <x v="504"/>
    <s v="Australia"/>
    <s v="debit"/>
  </r>
  <r>
    <n v="6625.31"/>
    <x v="71"/>
    <s v="12"/>
    <x v="2"/>
    <s v="2018"/>
    <d v="1899-12-30T09:04:34"/>
    <n v="0"/>
    <n v="0"/>
    <n v="0"/>
    <n v="5.56"/>
    <n v="6619.75"/>
    <x v="127"/>
    <s v="Australia"/>
    <s v="debit"/>
  </r>
  <r>
    <n v="3777.57"/>
    <x v="71"/>
    <s v="12"/>
    <x v="2"/>
    <s v="2018"/>
    <d v="1899-12-30T09:09:33"/>
    <n v="0"/>
    <n v="0"/>
    <n v="0"/>
    <n v="47.31"/>
    <n v="3730.26"/>
    <x v="1391"/>
    <s v="Australia"/>
    <s v="debit"/>
  </r>
  <r>
    <n v="1872.18"/>
    <x v="71"/>
    <s v="12"/>
    <x v="2"/>
    <s v="2018"/>
    <d v="1899-12-30T09:14:31"/>
    <n v="0"/>
    <n v="0"/>
    <n v="0"/>
    <n v="7.01"/>
    <n v="1865.17"/>
    <x v="246"/>
    <s v="Australia"/>
    <s v="debit"/>
  </r>
  <r>
    <n v="6231.65"/>
    <x v="71"/>
    <s v="12"/>
    <x v="2"/>
    <s v="2018"/>
    <d v="1899-12-30T09:19:30"/>
    <n v="0"/>
    <n v="0"/>
    <n v="0"/>
    <n v="20.47"/>
    <n v="6211.1799999999994"/>
    <x v="1485"/>
    <s v="Australia"/>
    <s v="debit"/>
  </r>
  <r>
    <n v="6881.62"/>
    <x v="71"/>
    <s v="12"/>
    <x v="2"/>
    <s v="2018"/>
    <d v="1899-12-30T09:24:28"/>
    <n v="0"/>
    <n v="0"/>
    <n v="0"/>
    <n v="9.27"/>
    <n v="6872.3499999999995"/>
    <x v="304"/>
    <s v="Australia"/>
    <s v="debit"/>
  </r>
  <r>
    <n v="1866.08"/>
    <x v="71"/>
    <s v="12"/>
    <x v="2"/>
    <s v="2018"/>
    <d v="1899-12-30T09:29:27"/>
    <n v="0"/>
    <n v="0"/>
    <n v="0"/>
    <n v="6.1"/>
    <n v="1859.98"/>
    <x v="170"/>
    <s v="Australia"/>
    <s v="debit"/>
  </r>
  <r>
    <n v="9778.64"/>
    <x v="71"/>
    <s v="12"/>
    <x v="2"/>
    <s v="2018"/>
    <d v="1899-12-30T09:34:25"/>
    <n v="0"/>
    <n v="0"/>
    <n v="0"/>
    <n v="31.94"/>
    <n v="9746.6999999999989"/>
    <x v="1002"/>
    <s v="Australia"/>
    <s v="debit"/>
  </r>
  <r>
    <n v="12390.25"/>
    <x v="71"/>
    <s v="12"/>
    <x v="2"/>
    <s v="2018"/>
    <d v="1899-12-30T09:39:24"/>
    <n v="0"/>
    <n v="0"/>
    <n v="0"/>
    <n v="103.37"/>
    <n v="12286.88"/>
    <x v="1"/>
    <s v="Australia"/>
    <s v="debit"/>
  </r>
  <r>
    <n v="2200.29"/>
    <x v="71"/>
    <s v="12"/>
    <x v="2"/>
    <s v="2018"/>
    <d v="1899-12-30T09:44:22"/>
    <n v="0"/>
    <n v="0"/>
    <n v="0"/>
    <n v="23.65"/>
    <n v="2176.64"/>
    <x v="637"/>
    <s v="Australia"/>
    <s v="debit"/>
  </r>
  <r>
    <n v="6980.43"/>
    <x v="71"/>
    <s v="12"/>
    <x v="2"/>
    <s v="2018"/>
    <d v="1899-12-30T09:49:21"/>
    <n v="0"/>
    <n v="0"/>
    <n v="0"/>
    <n v="22.69"/>
    <n v="6957.7400000000007"/>
    <x v="874"/>
    <s v="Australia"/>
    <s v="debit"/>
  </r>
  <r>
    <n v="2190.11"/>
    <x v="71"/>
    <s v="12"/>
    <x v="2"/>
    <s v="2018"/>
    <d v="1899-12-30T09:54:19"/>
    <n v="0"/>
    <n v="0"/>
    <n v="0"/>
    <n v="10.18"/>
    <n v="2179.9300000000003"/>
    <x v="250"/>
    <s v="Australia"/>
    <s v="debit"/>
  </r>
  <r>
    <n v="4810.8999999999996"/>
    <x v="71"/>
    <s v="12"/>
    <x v="2"/>
    <s v="2018"/>
    <d v="1899-12-30T09:59:18"/>
    <n v="0"/>
    <n v="0"/>
    <n v="0"/>
    <n v="6.9"/>
    <n v="4804"/>
    <x v="6"/>
    <s v="Australia"/>
    <s v="debit"/>
  </r>
  <r>
    <n v="65669.02"/>
    <x v="71"/>
    <s v="12"/>
    <x v="2"/>
    <s v="2018"/>
    <d v="1899-12-30T10:00:00"/>
    <n v="0"/>
    <n v="0"/>
    <n v="0"/>
    <n v="50"/>
    <n v="65619.02"/>
    <x v="4"/>
    <s v="Australia"/>
    <s v="debit"/>
  </r>
  <r>
    <n v="1855.51"/>
    <x v="71"/>
    <s v="12"/>
    <x v="2"/>
    <s v="2018"/>
    <d v="1899-12-30T10:20:28"/>
    <n v="0"/>
    <n v="0"/>
    <n v="0"/>
    <n v="10.57"/>
    <n v="1844.94"/>
    <x v="584"/>
    <s v="Australia"/>
    <s v="debit"/>
  </r>
  <r>
    <n v="202001.71"/>
    <x v="71"/>
    <s v="12"/>
    <x v="2"/>
    <s v="2018"/>
    <d v="1899-12-30T10:44:17"/>
    <n v="0"/>
    <n v="0"/>
    <n v="0"/>
    <n v="43.01"/>
    <n v="201958.69999999998"/>
    <x v="916"/>
    <s v="Australia"/>
    <s v="debit"/>
  </r>
  <r>
    <n v="7903.21"/>
    <x v="71"/>
    <s v="12"/>
    <x v="2"/>
    <s v="2018"/>
    <d v="1899-12-30T11:00:00"/>
    <n v="0"/>
    <n v="0"/>
    <n v="0"/>
    <n v="66"/>
    <n v="7837.21"/>
    <x v="4"/>
    <s v="Australia"/>
    <s v="debit"/>
  </r>
  <r>
    <n v="61489.37"/>
    <x v="71"/>
    <s v="12"/>
    <x v="2"/>
    <s v="2018"/>
    <d v="1899-12-30T11:00:00"/>
    <n v="0"/>
    <n v="0"/>
    <n v="0"/>
    <n v="133"/>
    <n v="61356.37"/>
    <x v="4"/>
    <s v="Australia"/>
    <s v="debit"/>
  </r>
  <r>
    <n v="6690.96"/>
    <x v="71"/>
    <s v="12"/>
    <x v="2"/>
    <s v="2018"/>
    <d v="1899-12-30T11:00:00"/>
    <n v="0"/>
    <n v="0"/>
    <n v="0"/>
    <n v="33"/>
    <n v="6657.96"/>
    <x v="4"/>
    <s v="Australia"/>
    <s v="debit"/>
  </r>
  <r>
    <n v="6037.88"/>
    <x v="71"/>
    <s v="12"/>
    <x v="2"/>
    <s v="2018"/>
    <d v="1899-12-30T11:00:00"/>
    <n v="0"/>
    <n v="0"/>
    <n v="0"/>
    <n v="18"/>
    <n v="6019.88"/>
    <x v="4"/>
    <s v="Australia"/>
    <s v="debit"/>
  </r>
  <r>
    <n v="45539.67"/>
    <x v="71"/>
    <s v="12"/>
    <x v="2"/>
    <s v="2018"/>
    <d v="1899-12-30T11:00:00"/>
    <n v="0"/>
    <n v="0"/>
    <n v="0"/>
    <n v="1880.95"/>
    <n v="43658.720000000001"/>
    <x v="4"/>
    <s v="Australia"/>
    <s v="credit"/>
  </r>
  <r>
    <n v="6867.38"/>
    <x v="71"/>
    <s v="12"/>
    <x v="2"/>
    <s v="2018"/>
    <d v="1899-12-30T11:02:51"/>
    <n v="0"/>
    <n v="0"/>
    <n v="0"/>
    <n v="14.24"/>
    <n v="6853.14"/>
    <x v="497"/>
    <s v="Australia"/>
    <s v="debit"/>
  </r>
  <r>
    <n v="28447.11"/>
    <x v="71"/>
    <s v="12"/>
    <x v="2"/>
    <s v="2018"/>
    <d v="1899-12-30T11:11:15"/>
    <n v="0"/>
    <n v="0"/>
    <n v="0"/>
    <n v="19.55"/>
    <n v="28427.56"/>
    <x v="106"/>
    <s v="Australia"/>
    <s v="debit"/>
  </r>
  <r>
    <n v="6615.36"/>
    <x v="71"/>
    <s v="12"/>
    <x v="2"/>
    <s v="2018"/>
    <d v="1899-12-30T11:19:39"/>
    <n v="0"/>
    <n v="0"/>
    <n v="0"/>
    <n v="9.9499999999999993"/>
    <n v="6605.41"/>
    <x v="273"/>
    <s v="Australia"/>
    <s v="debit"/>
  </r>
  <r>
    <n v="8792.02"/>
    <x v="71"/>
    <s v="12"/>
    <x v="2"/>
    <s v="2018"/>
    <d v="1899-12-30T11:28:04"/>
    <n v="0"/>
    <n v="0"/>
    <n v="0"/>
    <n v="11.71"/>
    <n v="8780.3100000000013"/>
    <x v="162"/>
    <s v="Australia"/>
    <s v="debit"/>
  </r>
  <r>
    <n v="5966.91"/>
    <x v="71"/>
    <s v="12"/>
    <x v="2"/>
    <s v="2018"/>
    <d v="1899-12-30T11:36:28"/>
    <n v="0"/>
    <n v="0"/>
    <n v="0"/>
    <n v="9.77"/>
    <n v="5957.1399999999994"/>
    <x v="540"/>
    <s v="Australia"/>
    <s v="debit"/>
  </r>
  <r>
    <n v="5278.09"/>
    <x v="71"/>
    <s v="12"/>
    <x v="2"/>
    <s v="2018"/>
    <d v="1899-12-30T11:44:52"/>
    <n v="0"/>
    <n v="0"/>
    <n v="0"/>
    <n v="203.03"/>
    <n v="5075.0600000000004"/>
    <x v="1"/>
    <s v="Australia"/>
    <s v="debit"/>
  </r>
  <r>
    <n v="15475.78"/>
    <x v="71"/>
    <s v="12"/>
    <x v="2"/>
    <s v="2018"/>
    <d v="1899-12-30T11:53:16"/>
    <n v="0"/>
    <n v="0"/>
    <n v="0"/>
    <n v="10.96"/>
    <n v="15464.820000000002"/>
    <x v="406"/>
    <s v="Australia"/>
    <s v="debit"/>
  </r>
  <r>
    <n v="28431.11"/>
    <x v="71"/>
    <s v="12"/>
    <x v="2"/>
    <s v="2018"/>
    <d v="1899-12-30T12:00:00"/>
    <n v="0"/>
    <n v="0"/>
    <n v="0"/>
    <n v="16"/>
    <n v="28415.11"/>
    <x v="4"/>
    <s v="Australia"/>
    <s v="debit"/>
  </r>
  <r>
    <n v="7716.77"/>
    <x v="71"/>
    <s v="12"/>
    <x v="2"/>
    <s v="2018"/>
    <d v="1899-12-30T12:00:00"/>
    <n v="0"/>
    <n v="0"/>
    <n v="0"/>
    <n v="1138.79"/>
    <n v="6577.9800000000005"/>
    <x v="4"/>
    <s v="Australia"/>
    <s v="credit"/>
  </r>
  <r>
    <n v="5858.88"/>
    <x v="71"/>
    <s v="12"/>
    <x v="2"/>
    <s v="2018"/>
    <d v="1899-12-30T12:00:00"/>
    <n v="0"/>
    <n v="0"/>
    <n v="0"/>
    <n v="179"/>
    <n v="5679.88"/>
    <x v="4"/>
    <s v="Australia"/>
    <s v="debit"/>
  </r>
  <r>
    <n v="1911.03"/>
    <x v="71"/>
    <s v="12"/>
    <x v="2"/>
    <s v="2018"/>
    <d v="1899-12-30T12:00:00"/>
    <n v="0"/>
    <n v="0"/>
    <n v="0"/>
    <n v="917.45"/>
    <n v="993.57999999999993"/>
    <x v="4"/>
    <s v="Australia"/>
    <s v="credit"/>
  </r>
  <r>
    <n v="9122.27"/>
    <x v="71"/>
    <s v="12"/>
    <x v="2"/>
    <s v="2018"/>
    <d v="1899-12-30T12:03:42"/>
    <n v="0"/>
    <n v="0"/>
    <n v="0"/>
    <n v="25.91"/>
    <n v="9096.36"/>
    <x v="573"/>
    <s v="Australia"/>
    <s v="debit"/>
  </r>
  <r>
    <n v="3740.68"/>
    <x v="71"/>
    <s v="12"/>
    <x v="2"/>
    <s v="2018"/>
    <d v="1899-12-30T12:22:13"/>
    <n v="0"/>
    <n v="0"/>
    <n v="0"/>
    <n v="36.89"/>
    <n v="3703.79"/>
    <x v="51"/>
    <s v="Australia"/>
    <s v="debit"/>
  </r>
  <r>
    <n v="13793.05"/>
    <x v="71"/>
    <s v="12"/>
    <x v="2"/>
    <s v="2018"/>
    <d v="1899-12-30T12:40:44"/>
    <n v="0"/>
    <n v="0"/>
    <n v="0"/>
    <n v="11.71"/>
    <n v="13781.34"/>
    <x v="162"/>
    <s v="Australia"/>
    <s v="debit"/>
  </r>
  <r>
    <n v="13781.22"/>
    <x v="71"/>
    <s v="12"/>
    <x v="2"/>
    <s v="2018"/>
    <d v="1899-12-30T12:59:15"/>
    <n v="0"/>
    <n v="0"/>
    <n v="0"/>
    <n v="11.83"/>
    <n v="13769.39"/>
    <x v="703"/>
    <s v="Australia"/>
    <s v="debit"/>
  </r>
  <r>
    <n v="9926.89"/>
    <x v="71"/>
    <s v="12"/>
    <x v="2"/>
    <s v="2018"/>
    <d v="1899-12-30T13:00:00"/>
    <n v="0"/>
    <n v="0"/>
    <n v="0"/>
    <n v="2023.68"/>
    <n v="7903.2099999999991"/>
    <x v="4"/>
    <s v="Australia"/>
    <s v="credit"/>
  </r>
  <r>
    <n v="17697.63"/>
    <x v="71"/>
    <s v="12"/>
    <x v="2"/>
    <s v="2018"/>
    <d v="1899-12-30T13:00:00"/>
    <n v="0"/>
    <n v="0"/>
    <n v="0"/>
    <n v="3785.78"/>
    <n v="13911.85"/>
    <x v="4"/>
    <s v="Australia"/>
    <s v="credit"/>
  </r>
  <r>
    <n v="4316.68"/>
    <x v="71"/>
    <s v="12"/>
    <x v="2"/>
    <s v="2018"/>
    <d v="1899-12-30T13:00:00"/>
    <n v="0"/>
    <n v="0"/>
    <n v="0"/>
    <n v="576"/>
    <n v="3740.6800000000003"/>
    <x v="4"/>
    <s v="Australia"/>
    <s v="credit"/>
  </r>
  <r>
    <n v="7668.99"/>
    <x v="71"/>
    <s v="12"/>
    <x v="2"/>
    <s v="2018"/>
    <d v="1899-12-30T13:00:00"/>
    <n v="0"/>
    <n v="0"/>
    <n v="0"/>
    <n v="1225.33"/>
    <n v="6443.66"/>
    <x v="4"/>
    <s v="Australia"/>
    <s v="credit"/>
  </r>
  <r>
    <n v="17999.41"/>
    <x v="71"/>
    <s v="12"/>
    <x v="2"/>
    <s v="2018"/>
    <d v="1899-12-30T13:00:00"/>
    <n v="0"/>
    <n v="0"/>
    <n v="0"/>
    <n v="1946.57"/>
    <n v="16052.84"/>
    <x v="4"/>
    <s v="Australia"/>
    <s v="credit"/>
  </r>
  <r>
    <n v="4781.8999999999996"/>
    <x v="71"/>
    <s v="12"/>
    <x v="2"/>
    <s v="2018"/>
    <d v="1899-12-30T13:00:00"/>
    <n v="0"/>
    <n v="0"/>
    <n v="0"/>
    <n v="29"/>
    <n v="4752.8999999999996"/>
    <x v="4"/>
    <s v="Australia"/>
    <s v="debit"/>
  </r>
  <r>
    <n v="44651.58"/>
    <x v="71"/>
    <s v="12"/>
    <x v="2"/>
    <s v="2018"/>
    <d v="1899-12-30T13:18:06"/>
    <n v="0"/>
    <n v="0"/>
    <n v="0"/>
    <n v="32.020000000000003"/>
    <n v="44619.560000000005"/>
    <x v="1306"/>
    <s v="Australia"/>
    <s v="debit"/>
  </r>
  <r>
    <n v="4555.25"/>
    <x v="71"/>
    <s v="12"/>
    <x v="2"/>
    <s v="2018"/>
    <d v="1899-12-30T13:36:58"/>
    <n v="0"/>
    <n v="0"/>
    <n v="0"/>
    <n v="16.739999999999998"/>
    <n v="4538.51"/>
    <x v="239"/>
    <s v="Australia"/>
    <s v="debit"/>
  </r>
  <r>
    <n v="7427.17"/>
    <x v="71"/>
    <s v="12"/>
    <x v="2"/>
    <s v="2018"/>
    <d v="1899-12-30T13:55:50"/>
    <n v="0"/>
    <n v="0"/>
    <n v="0"/>
    <n v="9.77"/>
    <n v="7417.4"/>
    <x v="484"/>
    <s v="Australia"/>
    <s v="debit"/>
  </r>
  <r>
    <n v="22666.41"/>
    <x v="71"/>
    <s v="12"/>
    <x v="2"/>
    <s v="2018"/>
    <d v="1899-12-30T14:00:00"/>
    <n v="0"/>
    <n v="0"/>
    <n v="0"/>
    <n v="22"/>
    <n v="22644.41"/>
    <x v="4"/>
    <s v="Australia"/>
    <s v="debit"/>
  </r>
  <r>
    <n v="68304.33"/>
    <x v="71"/>
    <s v="12"/>
    <x v="2"/>
    <s v="2018"/>
    <d v="1899-12-30T14:00:00"/>
    <n v="0"/>
    <n v="0"/>
    <n v="0"/>
    <n v="40"/>
    <n v="68264.33"/>
    <x v="4"/>
    <s v="Australia"/>
    <s v="debit"/>
  </r>
  <r>
    <n v="29795.19"/>
    <x v="71"/>
    <s v="12"/>
    <x v="2"/>
    <s v="2018"/>
    <d v="1899-12-30T14:00:00"/>
    <n v="0"/>
    <n v="0"/>
    <n v="0"/>
    <n v="1436.98"/>
    <n v="28358.21"/>
    <x v="4"/>
    <s v="Australia"/>
    <s v="credit"/>
  </r>
  <r>
    <n v="8772.4500000000007"/>
    <x v="71"/>
    <s v="12"/>
    <x v="2"/>
    <s v="2018"/>
    <d v="1899-12-30T14:07:25"/>
    <n v="0"/>
    <n v="0"/>
    <n v="0"/>
    <n v="19.57"/>
    <n v="8752.880000000001"/>
    <x v="245"/>
    <s v="Australia"/>
    <s v="debit"/>
  </r>
  <r>
    <n v="5449.46"/>
    <x v="71"/>
    <s v="12"/>
    <x v="2"/>
    <s v="2018"/>
    <d v="1899-12-30T14:16:57"/>
    <n v="0"/>
    <n v="0"/>
    <n v="0"/>
    <n v="6.37"/>
    <n v="5443.09"/>
    <x v="278"/>
    <s v="Australia"/>
    <s v="debit"/>
  </r>
  <r>
    <n v="4123.4399999999996"/>
    <x v="71"/>
    <s v="12"/>
    <x v="2"/>
    <s v="2018"/>
    <d v="1899-12-30T14:26:28"/>
    <n v="0"/>
    <n v="0"/>
    <n v="0"/>
    <n v="193.24"/>
    <n v="3930.2"/>
    <x v="263"/>
    <s v="Australia"/>
    <s v="debit"/>
  </r>
  <r>
    <n v="1881.96"/>
    <x v="71"/>
    <s v="12"/>
    <x v="2"/>
    <s v="2018"/>
    <d v="1899-12-30T14:35:59"/>
    <n v="0"/>
    <n v="0"/>
    <n v="0"/>
    <n v="29.07"/>
    <n v="1852.89"/>
    <x v="89"/>
    <s v="Australia"/>
    <s v="debit"/>
  </r>
  <r>
    <n v="9902.1200000000008"/>
    <x v="71"/>
    <s v="12"/>
    <x v="2"/>
    <s v="2018"/>
    <d v="1899-12-30T14:45:31"/>
    <n v="0"/>
    <n v="0"/>
    <n v="0"/>
    <n v="741.51"/>
    <n v="9160.61"/>
    <x v="967"/>
    <s v="Australia"/>
    <s v="debit"/>
  </r>
  <r>
    <n v="1875.75"/>
    <x v="71"/>
    <s v="12"/>
    <x v="2"/>
    <s v="2018"/>
    <d v="1899-12-30T14:55:02"/>
    <n v="0"/>
    <n v="0"/>
    <n v="0"/>
    <n v="6.21"/>
    <n v="1869.54"/>
    <x v="976"/>
    <s v="Australia"/>
    <s v="debit"/>
  </r>
  <r>
    <n v="13992.53"/>
    <x v="71"/>
    <s v="12"/>
    <x v="2"/>
    <s v="2018"/>
    <d v="1899-12-30T15:00:00"/>
    <n v="0"/>
    <n v="0"/>
    <n v="0"/>
    <n v="109"/>
    <n v="13883.53"/>
    <x v="4"/>
    <s v="Australia"/>
    <s v="debit"/>
  </r>
  <r>
    <n v="9707.5300000000007"/>
    <x v="71"/>
    <s v="12"/>
    <x v="2"/>
    <s v="2018"/>
    <d v="1899-12-30T15:00:00"/>
    <n v="0"/>
    <n v="0"/>
    <n v="0"/>
    <n v="2840.15"/>
    <n v="6867.380000000001"/>
    <x v="4"/>
    <s v="Australia"/>
    <s v="credit"/>
  </r>
  <r>
    <n v="1822.15"/>
    <x v="71"/>
    <s v="12"/>
    <x v="2"/>
    <s v="2018"/>
    <d v="1899-12-30T15:04:50"/>
    <n v="0"/>
    <n v="0"/>
    <n v="0"/>
    <n v="33.36"/>
    <n v="1788.7900000000002"/>
    <x v="250"/>
    <s v="Australia"/>
    <s v="debit"/>
  </r>
  <r>
    <n v="4099.49"/>
    <x v="71"/>
    <s v="12"/>
    <x v="2"/>
    <s v="2018"/>
    <d v="1899-12-30T15:14:56"/>
    <n v="0"/>
    <n v="0"/>
    <n v="0"/>
    <n v="23.95"/>
    <n v="4075.54"/>
    <x v="263"/>
    <s v="Australia"/>
    <s v="debit"/>
  </r>
  <r>
    <n v="28394.6"/>
    <x v="71"/>
    <s v="12"/>
    <x v="2"/>
    <s v="2018"/>
    <d v="1899-12-30T15:25:03"/>
    <n v="0"/>
    <n v="0"/>
    <n v="0"/>
    <n v="36.51"/>
    <n v="28358.09"/>
    <x v="540"/>
    <s v="Australia"/>
    <s v="debit"/>
  </r>
  <r>
    <n v="8746.8700000000008"/>
    <x v="71"/>
    <s v="12"/>
    <x v="2"/>
    <s v="2018"/>
    <d v="1899-12-30T15:35:09"/>
    <n v="0"/>
    <n v="0"/>
    <n v="0"/>
    <n v="25.58"/>
    <n v="8721.2900000000009"/>
    <x v="46"/>
    <s v="Australia"/>
    <s v="debit"/>
  </r>
  <r>
    <n v="4342.58"/>
    <x v="71"/>
    <s v="12"/>
    <x v="2"/>
    <s v="2018"/>
    <d v="1899-12-30T15:45:15"/>
    <n v="0"/>
    <n v="0"/>
    <n v="0"/>
    <n v="19.29"/>
    <n v="4323.29"/>
    <x v="452"/>
    <s v="Australia"/>
    <s v="debit"/>
  </r>
  <r>
    <n v="28381.23"/>
    <x v="71"/>
    <s v="12"/>
    <x v="2"/>
    <s v="2018"/>
    <d v="1899-12-30T15:55:21"/>
    <n v="0"/>
    <n v="0"/>
    <n v="0"/>
    <n v="13.37"/>
    <n v="28367.86"/>
    <x v="1028"/>
    <s v="Australia"/>
    <s v="debit"/>
  </r>
  <r>
    <n v="12061"/>
    <x v="71"/>
    <s v="12"/>
    <x v="2"/>
    <s v="2018"/>
    <d v="1899-12-30T16:00:00"/>
    <n v="0"/>
    <n v="0"/>
    <n v="0"/>
    <n v="2282.36"/>
    <n v="9778.64"/>
    <x v="4"/>
    <s v="Australia"/>
    <s v="credit"/>
  </r>
  <r>
    <n v="18319.439999999999"/>
    <x v="71"/>
    <s v="12"/>
    <x v="2"/>
    <s v="2018"/>
    <d v="1899-12-30T16:00:00"/>
    <n v="0"/>
    <n v="0"/>
    <n v="0"/>
    <n v="41"/>
    <n v="18278.439999999999"/>
    <x v="4"/>
    <s v="Australia"/>
    <s v="debit"/>
  </r>
  <r>
    <n v="18234.439999999999"/>
    <x v="71"/>
    <s v="12"/>
    <x v="2"/>
    <s v="2018"/>
    <d v="1899-12-30T16:00:00"/>
    <n v="0"/>
    <n v="0"/>
    <n v="0"/>
    <n v="85"/>
    <n v="18149.439999999999"/>
    <x v="4"/>
    <s v="Australia"/>
    <s v="debit"/>
  </r>
  <r>
    <n v="40313.82"/>
    <x v="71"/>
    <s v="12"/>
    <x v="2"/>
    <s v="2018"/>
    <d v="1899-12-30T16:00:00"/>
    <n v="0"/>
    <n v="0"/>
    <n v="0"/>
    <n v="1560.2"/>
    <n v="38753.620000000003"/>
    <x v="4"/>
    <s v="Australia"/>
    <s v="credit"/>
  </r>
  <r>
    <n v="266164.07"/>
    <x v="71"/>
    <s v="12"/>
    <x v="2"/>
    <s v="2018"/>
    <d v="1899-12-30T16:00:00"/>
    <n v="0"/>
    <n v="0"/>
    <n v="0"/>
    <n v="190"/>
    <n v="265974.07"/>
    <x v="4"/>
    <s v="Australia"/>
    <s v="debit"/>
  </r>
  <r>
    <n v="44608.58"/>
    <x v="71"/>
    <s v="12"/>
    <x v="2"/>
    <s v="2018"/>
    <d v="1899-12-30T16:00:00"/>
    <n v="0"/>
    <n v="0"/>
    <n v="0"/>
    <n v="43"/>
    <n v="44565.58"/>
    <x v="4"/>
    <s v="Australia"/>
    <s v="debit"/>
  </r>
  <r>
    <n v="6588.36"/>
    <x v="71"/>
    <s v="12"/>
    <x v="2"/>
    <s v="2018"/>
    <d v="1899-12-30T16:00:00"/>
    <n v="0"/>
    <n v="0"/>
    <n v="0"/>
    <n v="27"/>
    <n v="6561.36"/>
    <x v="4"/>
    <s v="Australia"/>
    <s v="debit"/>
  </r>
  <r>
    <n v="13768.65"/>
    <x v="71"/>
    <s v="12"/>
    <x v="2"/>
    <s v="2018"/>
    <d v="1899-12-30T16:08:42"/>
    <n v="0"/>
    <n v="0"/>
    <n v="0"/>
    <n v="12.57"/>
    <n v="13756.08"/>
    <x v="204"/>
    <s v="Australia"/>
    <s v="debit"/>
  </r>
  <r>
    <n v="2167.35"/>
    <x v="71"/>
    <s v="12"/>
    <x v="2"/>
    <s v="2018"/>
    <d v="1899-12-30T16:24:50"/>
    <n v="0"/>
    <n v="0"/>
    <n v="0"/>
    <n v="22.76"/>
    <n v="2144.5899999999997"/>
    <x v="406"/>
    <s v="Australia"/>
    <s v="debit"/>
  </r>
  <r>
    <n v="29763.74"/>
    <x v="71"/>
    <s v="12"/>
    <x v="2"/>
    <s v="2018"/>
    <d v="1899-12-30T16:40:58"/>
    <n v="0"/>
    <n v="0"/>
    <n v="0"/>
    <n v="31.45"/>
    <n v="29732.29"/>
    <x v="21"/>
    <s v="Australia"/>
    <s v="debit"/>
  </r>
  <r>
    <n v="7411.88"/>
    <x v="71"/>
    <s v="12"/>
    <x v="2"/>
    <s v="2018"/>
    <d v="1899-12-30T16:57:05"/>
    <n v="0"/>
    <n v="0"/>
    <n v="0"/>
    <n v="15.29"/>
    <n v="7396.59"/>
    <x v="6"/>
    <s v="Australia"/>
    <s v="debit"/>
  </r>
  <r>
    <n v="11817.46"/>
    <x v="71"/>
    <s v="12"/>
    <x v="2"/>
    <s v="2018"/>
    <d v="1899-12-30T17:00:00"/>
    <n v="0"/>
    <n v="0"/>
    <n v="0"/>
    <n v="3328.77"/>
    <n v="8488.6899999999987"/>
    <x v="4"/>
    <s v="Australia"/>
    <s v="credit"/>
  </r>
  <r>
    <n v="16676.21"/>
    <x v="71"/>
    <s v="12"/>
    <x v="2"/>
    <s v="2018"/>
    <d v="1899-12-30T17:00:00"/>
    <n v="0"/>
    <n v="0"/>
    <n v="0"/>
    <n v="2544.7600000000002"/>
    <n v="14131.449999999999"/>
    <x v="4"/>
    <s v="Australia"/>
    <s v="credit"/>
  </r>
  <r>
    <n v="10156.85"/>
    <x v="71"/>
    <s v="12"/>
    <x v="2"/>
    <s v="2018"/>
    <d v="1899-12-30T17:00:00"/>
    <n v="0"/>
    <n v="0"/>
    <n v="0"/>
    <n v="2572.91"/>
    <n v="7583.9400000000005"/>
    <x v="4"/>
    <s v="Australia"/>
    <s v="credit"/>
  </r>
  <r>
    <n v="1724.71"/>
    <x v="71"/>
    <s v="12"/>
    <x v="2"/>
    <s v="2018"/>
    <d v="1899-12-30T17:09:32"/>
    <n v="0"/>
    <n v="0"/>
    <n v="0"/>
    <n v="97.44"/>
    <n v="1627.27"/>
    <x v="134"/>
    <s v="Australia"/>
    <s v="debit"/>
  </r>
  <r>
    <n v="1720.29"/>
    <x v="71"/>
    <s v="12"/>
    <x v="2"/>
    <s v="2018"/>
    <d v="1899-12-30T17:21:09"/>
    <n v="0"/>
    <n v="0"/>
    <n v="0"/>
    <n v="4.42"/>
    <n v="1715.87"/>
    <x v="1036"/>
    <s v="Australia"/>
    <s v="debit"/>
  </r>
  <r>
    <n v="7651.95"/>
    <x v="71"/>
    <s v="12"/>
    <x v="2"/>
    <s v="2018"/>
    <d v="1899-12-30T17:32:47"/>
    <n v="0"/>
    <n v="0"/>
    <n v="0"/>
    <n v="64.819999999999993"/>
    <n v="7587.13"/>
    <x v="304"/>
    <s v="Australia"/>
    <s v="debit"/>
  </r>
  <r>
    <n v="6965.77"/>
    <x v="71"/>
    <s v="12"/>
    <x v="2"/>
    <s v="2018"/>
    <d v="1899-12-30T17:44:25"/>
    <n v="0"/>
    <n v="0"/>
    <n v="0"/>
    <n v="14.66"/>
    <n v="6951.1100000000006"/>
    <x v="840"/>
    <s v="Australia"/>
    <s v="debit"/>
  </r>
  <r>
    <n v="5958.48"/>
    <x v="71"/>
    <s v="12"/>
    <x v="2"/>
    <s v="2018"/>
    <d v="1899-12-30T17:56:02"/>
    <n v="0"/>
    <n v="0"/>
    <n v="0"/>
    <n v="8.43"/>
    <n v="5950.0499999999993"/>
    <x v="1249"/>
    <s v="Australia"/>
    <s v="debit"/>
  </r>
  <r>
    <n v="9893.89"/>
    <x v="71"/>
    <s v="12"/>
    <x v="2"/>
    <s v="2018"/>
    <d v="1899-12-30T18:00:00"/>
    <n v="0"/>
    <n v="0"/>
    <n v="0"/>
    <n v="33"/>
    <n v="9860.89"/>
    <x v="4"/>
    <s v="Australia"/>
    <s v="debit"/>
  </r>
  <r>
    <n v="4568.05"/>
    <x v="71"/>
    <s v="12"/>
    <x v="2"/>
    <s v="2018"/>
    <d v="1899-12-30T18:00:00"/>
    <n v="0"/>
    <n v="0"/>
    <n v="0"/>
    <n v="53"/>
    <n v="4515.05"/>
    <x v="4"/>
    <s v="Australia"/>
    <s v="debit"/>
  </r>
  <r>
    <n v="7544.99"/>
    <x v="71"/>
    <s v="12"/>
    <x v="2"/>
    <s v="2018"/>
    <d v="1899-12-30T18:00:00"/>
    <n v="0"/>
    <n v="0"/>
    <n v="0"/>
    <n v="124"/>
    <n v="7420.99"/>
    <x v="4"/>
    <s v="Australia"/>
    <s v="debit"/>
  </r>
  <r>
    <n v="21348.89"/>
    <x v="71"/>
    <s v="12"/>
    <x v="2"/>
    <s v="2018"/>
    <d v="1899-12-30T18:00:00"/>
    <n v="0"/>
    <n v="0"/>
    <n v="0"/>
    <n v="66"/>
    <n v="21282.89"/>
    <x v="4"/>
    <s v="Australia"/>
    <s v="debit"/>
  </r>
  <r>
    <n v="8730.7000000000007"/>
    <x v="71"/>
    <s v="12"/>
    <x v="2"/>
    <s v="2018"/>
    <d v="1899-12-30T18:14:59"/>
    <n v="0"/>
    <n v="0"/>
    <n v="0"/>
    <n v="16.170000000000002"/>
    <n v="8714.5300000000007"/>
    <x v="1486"/>
    <s v="Australia"/>
    <s v="debit"/>
  </r>
  <r>
    <n v="29748.07"/>
    <x v="71"/>
    <s v="12"/>
    <x v="2"/>
    <s v="2018"/>
    <d v="1899-12-30T18:37:43"/>
    <n v="0"/>
    <n v="0"/>
    <n v="0"/>
    <n v="15.67"/>
    <n v="29732.400000000001"/>
    <x v="49"/>
    <s v="Australia"/>
    <s v="debit"/>
  </r>
  <r>
    <n v="28318.23"/>
    <x v="71"/>
    <s v="12"/>
    <x v="2"/>
    <s v="2018"/>
    <d v="1899-12-30T19:00:00"/>
    <n v="0"/>
    <n v="0"/>
    <n v="0"/>
    <n v="63"/>
    <n v="28255.23"/>
    <x v="4"/>
    <s v="Australia"/>
    <s v="debit"/>
  </r>
  <r>
    <n v="7596.95"/>
    <x v="71"/>
    <s v="12"/>
    <x v="2"/>
    <s v="2018"/>
    <d v="1899-12-30T19:00:00"/>
    <n v="0"/>
    <n v="0"/>
    <n v="0"/>
    <n v="55"/>
    <n v="7541.95"/>
    <x v="4"/>
    <s v="Australia"/>
    <s v="debit"/>
  </r>
  <r>
    <n v="15278.34"/>
    <x v="71"/>
    <s v="12"/>
    <x v="2"/>
    <s v="2018"/>
    <d v="1899-12-30T19:00:00"/>
    <n v="0"/>
    <n v="0"/>
    <n v="0"/>
    <n v="40"/>
    <n v="15238.34"/>
    <x v="4"/>
    <s v="Australia"/>
    <s v="debit"/>
  </r>
  <r>
    <n v="4793.6899999999996"/>
    <x v="71"/>
    <s v="12"/>
    <x v="2"/>
    <s v="2018"/>
    <d v="1899-12-30T19:00:00"/>
    <n v="0"/>
    <n v="0"/>
    <n v="0"/>
    <n v="45"/>
    <n v="4748.6899999999996"/>
    <x v="4"/>
    <s v="Australia"/>
    <s v="debit"/>
  </r>
  <r>
    <n v="7777.23"/>
    <x v="71"/>
    <s v="12"/>
    <x v="2"/>
    <s v="2018"/>
    <d v="1899-12-30T19:00:00"/>
    <n v="0"/>
    <n v="0"/>
    <n v="0"/>
    <n v="178"/>
    <n v="7599.23"/>
    <x v="4"/>
    <s v="Australia"/>
    <s v="debit"/>
  </r>
  <r>
    <n v="7316.02"/>
    <x v="71"/>
    <s v="12"/>
    <x v="2"/>
    <s v="2018"/>
    <d v="1899-12-30T19:00:12"/>
    <n v="0"/>
    <n v="0"/>
    <n v="0"/>
    <n v="95.86"/>
    <n v="7220.1600000000008"/>
    <x v="161"/>
    <s v="Australia"/>
    <s v="debit"/>
  </r>
  <r>
    <n v="1862.34"/>
    <x v="71"/>
    <s v="12"/>
    <x v="2"/>
    <s v="2018"/>
    <d v="1899-12-30T19:10:58"/>
    <n v="0"/>
    <n v="0"/>
    <n v="0"/>
    <n v="13.41"/>
    <n v="1848.9299999999998"/>
    <x v="89"/>
    <s v="Australia"/>
    <s v="debit"/>
  </r>
  <r>
    <n v="4752.26"/>
    <x v="71"/>
    <s v="12"/>
    <x v="2"/>
    <s v="2018"/>
    <d v="1899-12-30T19:21:43"/>
    <n v="0"/>
    <n v="0"/>
    <n v="0"/>
    <n v="29.64"/>
    <n v="4722.62"/>
    <x v="597"/>
    <s v="Australia"/>
    <s v="debit"/>
  </r>
  <r>
    <n v="4009.6"/>
    <x v="71"/>
    <s v="12"/>
    <x v="2"/>
    <s v="2018"/>
    <d v="1899-12-30T19:32:28"/>
    <n v="0"/>
    <n v="0"/>
    <n v="0"/>
    <n v="89.89"/>
    <n v="3919.71"/>
    <x v="86"/>
    <s v="Australia"/>
    <s v="debit"/>
  </r>
  <r>
    <n v="17980.009999999998"/>
    <x v="71"/>
    <s v="12"/>
    <x v="2"/>
    <s v="2018"/>
    <d v="1899-12-30T19:43:13"/>
    <n v="0"/>
    <n v="0"/>
    <n v="0"/>
    <n v="19.399999999999999"/>
    <n v="17960.609999999997"/>
    <x v="1215"/>
    <s v="Australia"/>
    <s v="debit"/>
  </r>
  <r>
    <n v="8256.94"/>
    <x v="71"/>
    <s v="12"/>
    <x v="2"/>
    <s v="2018"/>
    <d v="1899-12-30T19:53:58"/>
    <n v="0"/>
    <n v="0"/>
    <n v="0"/>
    <n v="4.49"/>
    <n v="8252.4500000000007"/>
    <x v="1487"/>
    <s v="Australia"/>
    <s v="debit"/>
  </r>
  <r>
    <n v="16711.54"/>
    <x v="71"/>
    <s v="12"/>
    <x v="2"/>
    <s v="2018"/>
    <d v="1899-12-30T20:00:00"/>
    <n v="0"/>
    <n v="0"/>
    <n v="0"/>
    <n v="27"/>
    <n v="16684.54"/>
    <x v="4"/>
    <s v="Australia"/>
    <s v="debit"/>
  </r>
  <r>
    <n v="6146"/>
    <x v="71"/>
    <s v="12"/>
    <x v="2"/>
    <s v="2018"/>
    <d v="1899-12-30T20:06:01"/>
    <n v="0"/>
    <n v="0"/>
    <n v="0"/>
    <n v="85.65"/>
    <n v="6060.35"/>
    <x v="1"/>
    <s v="Australia"/>
    <s v="debit"/>
  </r>
  <r>
    <n v="5878.47"/>
    <x v="71"/>
    <s v="12"/>
    <x v="2"/>
    <s v="2018"/>
    <d v="1899-12-30T20:19:43"/>
    <n v="0"/>
    <n v="0"/>
    <n v="0"/>
    <n v="17.78"/>
    <n v="5860.6900000000005"/>
    <x v="336"/>
    <s v="Australia"/>
    <s v="debit"/>
  </r>
  <r>
    <n v="8677.44"/>
    <x v="71"/>
    <s v="12"/>
    <x v="2"/>
    <s v="2018"/>
    <d v="1899-12-30T20:33:25"/>
    <n v="0"/>
    <n v="0"/>
    <n v="0"/>
    <n v="53.26"/>
    <n v="8624.18"/>
    <x v="1488"/>
    <s v="Australia"/>
    <s v="debit"/>
  </r>
  <r>
    <n v="11975.79"/>
    <x v="71"/>
    <s v="12"/>
    <x v="2"/>
    <s v="2018"/>
    <d v="1899-12-30T20:47:07"/>
    <n v="0"/>
    <n v="0"/>
    <n v="0"/>
    <n v="85.21"/>
    <n v="11890.580000000002"/>
    <x v="1276"/>
    <s v="Australia"/>
    <s v="debit"/>
  </r>
  <r>
    <n v="7527.95"/>
    <x v="71"/>
    <s v="12"/>
    <x v="2"/>
    <s v="2018"/>
    <d v="1899-12-30T21:00:00"/>
    <n v="0"/>
    <n v="0"/>
    <n v="0"/>
    <n v="69"/>
    <n v="7458.95"/>
    <x v="4"/>
    <s v="Australia"/>
    <s v="debit"/>
  </r>
  <r>
    <n v="57305.32"/>
    <x v="71"/>
    <s v="12"/>
    <x v="2"/>
    <s v="2018"/>
    <d v="1899-12-30T21:00:00"/>
    <n v="0"/>
    <n v="0"/>
    <n v="0"/>
    <n v="38"/>
    <n v="57267.32"/>
    <x v="4"/>
    <s v="Australia"/>
    <s v="debit"/>
  </r>
  <r>
    <n v="11251.39"/>
    <x v="71"/>
    <s v="12"/>
    <x v="2"/>
    <s v="2018"/>
    <d v="1899-12-30T21:00:00"/>
    <n v="0"/>
    <n v="0"/>
    <n v="0"/>
    <n v="29"/>
    <n v="11222.39"/>
    <x v="4"/>
    <s v="Australia"/>
    <s v="debit"/>
  </r>
  <r>
    <n v="15228.34"/>
    <x v="71"/>
    <s v="12"/>
    <x v="2"/>
    <s v="2018"/>
    <d v="1899-12-30T21:00:00"/>
    <n v="0"/>
    <n v="0"/>
    <n v="0"/>
    <n v="50"/>
    <n v="15178.34"/>
    <x v="4"/>
    <s v="Australia"/>
    <s v="debit"/>
  </r>
  <r>
    <n v="5671.13"/>
    <x v="71"/>
    <s v="12"/>
    <x v="2"/>
    <s v="2018"/>
    <d v="1899-12-30T21:00:00"/>
    <n v="0"/>
    <n v="0"/>
    <n v="0"/>
    <n v="23"/>
    <n v="5648.13"/>
    <x v="4"/>
    <s v="Australia"/>
    <s v="debit"/>
  </r>
  <r>
    <n v="6861.7"/>
    <x v="71"/>
    <s v="12"/>
    <x v="2"/>
    <s v="2018"/>
    <d v="1899-12-30T21:00:25"/>
    <n v="0"/>
    <n v="0"/>
    <n v="0"/>
    <n v="68.540000000000006"/>
    <n v="6793.16"/>
    <x v="666"/>
    <s v="Australia"/>
    <s v="debit"/>
  </r>
  <r>
    <n v="1848.36"/>
    <x v="71"/>
    <s v="12"/>
    <x v="2"/>
    <s v="2018"/>
    <d v="1899-12-30T21:07:37"/>
    <n v="0"/>
    <n v="0"/>
    <n v="0"/>
    <n v="13.98"/>
    <n v="1834.3799999999999"/>
    <x v="89"/>
    <s v="Australia"/>
    <s v="debit"/>
  </r>
  <r>
    <n v="13751"/>
    <x v="71"/>
    <s v="12"/>
    <x v="2"/>
    <s v="2018"/>
    <d v="1899-12-30T21:14:49"/>
    <n v="0"/>
    <n v="0"/>
    <n v="0"/>
    <n v="17.649999999999999"/>
    <n v="13733.35"/>
    <x v="366"/>
    <s v="Australia"/>
    <s v="debit"/>
  </r>
  <r>
    <n v="5103.74"/>
    <x v="71"/>
    <s v="12"/>
    <x v="2"/>
    <s v="2018"/>
    <d v="1899-12-30T21:22:00"/>
    <n v="0"/>
    <n v="0"/>
    <n v="0"/>
    <n v="18.75"/>
    <n v="5084.99"/>
    <x v="1426"/>
    <s v="Australia"/>
    <s v="debit"/>
  </r>
  <r>
    <n v="1712.88"/>
    <x v="71"/>
    <s v="12"/>
    <x v="2"/>
    <s v="2018"/>
    <d v="1899-12-30T21:29:12"/>
    <n v="0"/>
    <n v="0"/>
    <n v="0"/>
    <n v="7.41"/>
    <n v="1705.47"/>
    <x v="170"/>
    <s v="Australia"/>
    <s v="debit"/>
  </r>
  <r>
    <n v="28288.97"/>
    <x v="71"/>
    <s v="12"/>
    <x v="2"/>
    <s v="2018"/>
    <d v="1899-12-30T21:36:24"/>
    <n v="0"/>
    <n v="0"/>
    <n v="0"/>
    <n v="29.26"/>
    <n v="28259.710000000003"/>
    <x v="1489"/>
    <s v="Australia"/>
    <s v="debit"/>
  </r>
  <r>
    <n v="4548.1899999999996"/>
    <x v="71"/>
    <s v="12"/>
    <x v="2"/>
    <s v="2018"/>
    <d v="1899-12-30T21:43:35"/>
    <n v="0"/>
    <n v="0"/>
    <n v="0"/>
    <n v="7.06"/>
    <n v="4541.1299999999992"/>
    <x v="390"/>
    <s v="Australia"/>
    <s v="debit"/>
  </r>
  <r>
    <n v="1692.25"/>
    <x v="71"/>
    <s v="12"/>
    <x v="2"/>
    <s v="2018"/>
    <d v="1899-12-30T21:50:47"/>
    <n v="0"/>
    <n v="0"/>
    <n v="0"/>
    <n v="20.63"/>
    <n v="1671.62"/>
    <x v="1"/>
    <s v="Australia"/>
    <s v="debit"/>
  </r>
  <r>
    <n v="11280.39"/>
    <x v="71"/>
    <s v="12"/>
    <x v="2"/>
    <s v="2018"/>
    <d v="1899-12-30T21:57:59"/>
    <n v="0"/>
    <n v="0"/>
    <n v="0"/>
    <n v="34.409999999999997"/>
    <n v="11245.98"/>
    <x v="250"/>
    <s v="Australia"/>
    <s v="debit"/>
  </r>
  <r>
    <n v="1670.9"/>
    <x v="71"/>
    <s v="12"/>
    <x v="2"/>
    <s v="2018"/>
    <d v="1899-12-30T22:14:41"/>
    <n v="0"/>
    <n v="0"/>
    <n v="0"/>
    <n v="21.35"/>
    <n v="1649.5500000000002"/>
    <x v="1"/>
    <s v="Australia"/>
    <s v="debit"/>
  </r>
  <r>
    <n v="4317.2"/>
    <x v="71"/>
    <s v="12"/>
    <x v="2"/>
    <s v="2018"/>
    <d v="1899-12-30T22:35:06"/>
    <n v="0"/>
    <n v="0"/>
    <n v="0"/>
    <n v="25.38"/>
    <n v="4291.82"/>
    <x v="481"/>
    <s v="Australia"/>
    <s v="debit"/>
  </r>
  <r>
    <n v="5079.8"/>
    <x v="71"/>
    <s v="12"/>
    <x v="2"/>
    <s v="2018"/>
    <d v="1899-12-30T22:55:30"/>
    <n v="0"/>
    <n v="0"/>
    <n v="0"/>
    <n v="23.94"/>
    <n v="5055.8600000000006"/>
    <x v="382"/>
    <s v="Australia"/>
    <s v="debit"/>
  </r>
  <r>
    <n v="4527.05"/>
    <x v="71"/>
    <s v="12"/>
    <x v="2"/>
    <s v="2018"/>
    <d v="1899-12-30T23:00:00"/>
    <n v="0"/>
    <n v="0"/>
    <n v="0"/>
    <n v="41"/>
    <n v="4486.05"/>
    <x v="4"/>
    <s v="Australia"/>
    <s v="debit"/>
  </r>
  <r>
    <n v="1596.98"/>
    <x v="71"/>
    <s v="12"/>
    <x v="2"/>
    <s v="2018"/>
    <d v="1899-12-30T23:15:35"/>
    <n v="0"/>
    <n v="0"/>
    <n v="0"/>
    <n v="73.92"/>
    <n v="1523.06"/>
    <x v="915"/>
    <s v="Australia"/>
    <s v="debit"/>
  </r>
  <r>
    <n v="6070.61"/>
    <x v="71"/>
    <s v="12"/>
    <x v="2"/>
    <s v="2018"/>
    <d v="1899-12-30T23:35:35"/>
    <n v="0"/>
    <n v="0"/>
    <n v="0"/>
    <n v="75.39"/>
    <n v="5995.2199999999993"/>
    <x v="313"/>
    <s v="Australia"/>
    <s v="debit"/>
  </r>
  <r>
    <n v="8665.7000000000007"/>
    <x v="71"/>
    <s v="12"/>
    <x v="2"/>
    <s v="2018"/>
    <d v="1899-12-30T23:55:35"/>
    <n v="0"/>
    <n v="0"/>
    <n v="0"/>
    <n v="11.74"/>
    <n v="8653.9600000000009"/>
    <x v="1490"/>
    <s v="Australia"/>
    <s v="debit"/>
  </r>
  <r>
    <n v="8653.68"/>
    <x v="72"/>
    <s v="13"/>
    <x v="2"/>
    <s v="2018"/>
    <d v="1899-12-30T00:38:59"/>
    <n v="0"/>
    <n v="0"/>
    <n v="0"/>
    <n v="12.02"/>
    <n v="8641.66"/>
    <x v="903"/>
    <s v="Australia"/>
    <s v="debit"/>
  </r>
  <r>
    <n v="28271.89"/>
    <x v="72"/>
    <s v="13"/>
    <x v="2"/>
    <s v="2018"/>
    <d v="1899-12-30T01:14:08"/>
    <n v="0"/>
    <n v="0"/>
    <n v="0"/>
    <n v="17.079999999999998"/>
    <n v="28254.809999999998"/>
    <x v="756"/>
    <s v="Australia"/>
    <s v="debit"/>
  </r>
  <r>
    <n v="5143.38"/>
    <x v="72"/>
    <s v="13"/>
    <x v="2"/>
    <s v="2018"/>
    <d v="1899-12-30T01:38:32"/>
    <n v="0"/>
    <n v="0"/>
    <n v="0"/>
    <n v="39.75"/>
    <n v="5103.63"/>
    <x v="945"/>
    <s v="Australia"/>
    <s v="debit"/>
  </r>
  <r>
    <n v="7518.99"/>
    <x v="72"/>
    <s v="13"/>
    <x v="2"/>
    <s v="2018"/>
    <d v="1899-12-30T02:00:00"/>
    <n v="0"/>
    <n v="0"/>
    <n v="0"/>
    <n v="26"/>
    <n v="7492.99"/>
    <x v="4"/>
    <s v="Australia"/>
    <s v="debit"/>
  </r>
  <r>
    <n v="5813.11"/>
    <x v="72"/>
    <s v="13"/>
    <x v="2"/>
    <s v="2018"/>
    <d v="1899-12-30T02:00:00"/>
    <n v="0"/>
    <n v="0"/>
    <n v="0"/>
    <n v="168"/>
    <n v="5645.11"/>
    <x v="4"/>
    <s v="Australia"/>
    <s v="debit"/>
  </r>
  <r>
    <n v="1578.42"/>
    <x v="72"/>
    <s v="13"/>
    <x v="2"/>
    <s v="2018"/>
    <d v="1899-12-30T02:03:52"/>
    <n v="0"/>
    <n v="0"/>
    <n v="0"/>
    <n v="18.559999999999999"/>
    <n v="1559.8600000000001"/>
    <x v="493"/>
    <s v="Australia"/>
    <s v="debit"/>
  </r>
  <r>
    <n v="11231.72"/>
    <x v="72"/>
    <s v="13"/>
    <x v="2"/>
    <s v="2018"/>
    <d v="1899-12-30T02:36:07"/>
    <n v="0"/>
    <n v="0"/>
    <n v="0"/>
    <n v="19.670000000000002"/>
    <n v="11212.05"/>
    <x v="1474"/>
    <s v="Australia"/>
    <s v="debit"/>
  </r>
  <r>
    <n v="44573.59"/>
    <x v="72"/>
    <s v="13"/>
    <x v="2"/>
    <s v="2018"/>
    <d v="1899-12-30T03:07:52"/>
    <n v="0"/>
    <n v="0"/>
    <n v="0"/>
    <n v="34.99"/>
    <n v="44538.6"/>
    <x v="420"/>
    <s v="Australia"/>
    <s v="debit"/>
  </r>
  <r>
    <n v="5066.58"/>
    <x v="72"/>
    <s v="13"/>
    <x v="2"/>
    <s v="2018"/>
    <d v="1899-12-30T03:38:10"/>
    <n v="0"/>
    <n v="0"/>
    <n v="0"/>
    <n v="13.22"/>
    <n v="5053.3599999999997"/>
    <x v="537"/>
    <s v="Australia"/>
    <s v="debit"/>
  </r>
  <r>
    <n v="40285.82"/>
    <x v="72"/>
    <s v="13"/>
    <x v="2"/>
    <s v="2018"/>
    <d v="1899-12-30T04:00:00"/>
    <n v="0"/>
    <n v="0"/>
    <n v="0"/>
    <n v="28"/>
    <n v="40257.82"/>
    <x v="4"/>
    <s v="Australia"/>
    <s v="debit"/>
  </r>
  <r>
    <n v="7474.41"/>
    <x v="72"/>
    <s v="13"/>
    <x v="2"/>
    <s v="2018"/>
    <d v="1899-12-30T04:04:54"/>
    <n v="0"/>
    <n v="0"/>
    <n v="0"/>
    <n v="53.54"/>
    <n v="7420.87"/>
    <x v="96"/>
    <s v="Australia"/>
    <s v="debit"/>
  </r>
  <r>
    <n v="17971.04"/>
    <x v="72"/>
    <s v="13"/>
    <x v="2"/>
    <s v="2018"/>
    <d v="1899-12-30T04:22:27"/>
    <n v="0"/>
    <n v="0"/>
    <n v="0"/>
    <n v="8.9700000000000006"/>
    <n v="17962.07"/>
    <x v="1491"/>
    <s v="Australia"/>
    <s v="debit"/>
  </r>
  <r>
    <n v="7450.95"/>
    <x v="72"/>
    <s v="13"/>
    <x v="2"/>
    <s v="2018"/>
    <d v="1899-12-30T04:39:59"/>
    <n v="0"/>
    <n v="0"/>
    <n v="0"/>
    <n v="23.46"/>
    <n v="7427.49"/>
    <x v="865"/>
    <s v="Australia"/>
    <s v="debit"/>
  </r>
  <r>
    <n v="201986.71"/>
    <x v="72"/>
    <s v="13"/>
    <x v="2"/>
    <s v="2018"/>
    <d v="1899-12-30T04:57:32"/>
    <n v="0"/>
    <n v="0"/>
    <n v="0"/>
    <n v="15"/>
    <n v="201971.71"/>
    <x v="317"/>
    <s v="Australia"/>
    <s v="debit"/>
  </r>
  <r>
    <n v="11205.72"/>
    <x v="72"/>
    <s v="13"/>
    <x v="2"/>
    <s v="2018"/>
    <d v="1899-12-30T05:00:00"/>
    <n v="0"/>
    <n v="0"/>
    <n v="0"/>
    <n v="26"/>
    <n v="11179.72"/>
    <x v="4"/>
    <s v="Australia"/>
    <s v="debit"/>
  </r>
  <r>
    <n v="21303.89"/>
    <x v="72"/>
    <s v="13"/>
    <x v="2"/>
    <s v="2018"/>
    <d v="1899-12-30T05:00:00"/>
    <n v="0"/>
    <n v="0"/>
    <n v="0"/>
    <n v="45"/>
    <n v="21258.89"/>
    <x v="4"/>
    <s v="Australia"/>
    <s v="debit"/>
  </r>
  <r>
    <n v="15583.88"/>
    <x v="72"/>
    <s v="13"/>
    <x v="2"/>
    <s v="2018"/>
    <d v="1899-12-30T05:00:00"/>
    <n v="0"/>
    <n v="0"/>
    <n v="0"/>
    <n v="43"/>
    <n v="15540.88"/>
    <x v="4"/>
    <s v="Australia"/>
    <s v="debit"/>
  </r>
  <r>
    <n v="40529.199999999997"/>
    <x v="72"/>
    <s v="13"/>
    <x v="2"/>
    <s v="2018"/>
    <d v="1899-12-30T05:00:00"/>
    <n v="0"/>
    <n v="0"/>
    <n v="0"/>
    <n v="37"/>
    <n v="40492.199999999997"/>
    <x v="4"/>
    <s v="Australia"/>
    <s v="debit"/>
  </r>
  <r>
    <n v="3849.6"/>
    <x v="72"/>
    <s v="13"/>
    <x v="2"/>
    <s v="2018"/>
    <d v="1899-12-30T06:00:00"/>
    <n v="0"/>
    <n v="0"/>
    <n v="0"/>
    <n v="160"/>
    <n v="3689.6"/>
    <x v="4"/>
    <s v="Australia"/>
    <s v="debit"/>
  </r>
  <r>
    <n v="8518.68"/>
    <x v="72"/>
    <s v="13"/>
    <x v="2"/>
    <s v="2018"/>
    <d v="1899-12-30T06:00:00"/>
    <n v="0"/>
    <n v="0"/>
    <n v="0"/>
    <n v="135"/>
    <n v="8383.68"/>
    <x v="4"/>
    <s v="Australia"/>
    <s v="debit"/>
  </r>
  <r>
    <n v="7312.8"/>
    <x v="72"/>
    <s v="13"/>
    <x v="2"/>
    <s v="2018"/>
    <d v="1899-12-30T06:34:32"/>
    <n v="0"/>
    <n v="0"/>
    <n v="0"/>
    <n v="11.1"/>
    <n v="7301.7"/>
    <x v="425"/>
    <s v="Australia"/>
    <s v="debit"/>
  </r>
  <r>
    <n v="4673.6899999999996"/>
    <x v="72"/>
    <s v="13"/>
    <x v="2"/>
    <s v="2018"/>
    <d v="1899-12-30T07:00:00"/>
    <n v="0"/>
    <n v="0"/>
    <n v="0"/>
    <n v="120"/>
    <n v="4553.6899999999996"/>
    <x v="4"/>
    <s v="Australia"/>
    <s v="debit"/>
  </r>
  <r>
    <n v="9104.07"/>
    <x v="72"/>
    <s v="13"/>
    <x v="2"/>
    <s v="2018"/>
    <d v="1899-12-30T07:29:59"/>
    <n v="0"/>
    <n v="0"/>
    <n v="0"/>
    <n v="18.2"/>
    <n v="9085.869999999999"/>
    <x v="136"/>
    <s v="Australia"/>
    <s v="debit"/>
  </r>
  <r>
    <n v="5998.13"/>
    <x v="72"/>
    <s v="13"/>
    <x v="2"/>
    <s v="2018"/>
    <d v="1899-12-30T08:03:35"/>
    <n v="0"/>
    <n v="0"/>
    <n v="0"/>
    <n v="72.48"/>
    <n v="5925.6500000000005"/>
    <x v="254"/>
    <s v="Australia"/>
    <s v="debit"/>
  </r>
  <r>
    <n v="1839.31"/>
    <x v="72"/>
    <s v="13"/>
    <x v="2"/>
    <s v="2018"/>
    <d v="1899-12-30T08:16:24"/>
    <n v="0"/>
    <n v="0"/>
    <n v="0"/>
    <n v="9.0500000000000007"/>
    <n v="1830.26"/>
    <x v="170"/>
    <s v="Australia"/>
    <s v="debit"/>
  </r>
  <r>
    <n v="201970.98"/>
    <x v="72"/>
    <s v="13"/>
    <x v="2"/>
    <s v="2018"/>
    <d v="1899-12-30T08:29:13"/>
    <n v="0"/>
    <n v="0"/>
    <n v="0"/>
    <n v="15.73"/>
    <n v="201955.25"/>
    <x v="1213"/>
    <s v="Australia"/>
    <s v="debit"/>
  </r>
  <r>
    <n v="1568.34"/>
    <x v="72"/>
    <s v="13"/>
    <x v="2"/>
    <s v="2018"/>
    <d v="1899-12-30T08:42:03"/>
    <n v="0"/>
    <n v="0"/>
    <n v="0"/>
    <n v="10.08"/>
    <n v="1558.26"/>
    <x v="170"/>
    <s v="Australia"/>
    <s v="debit"/>
  </r>
  <r>
    <n v="15443.83"/>
    <x v="72"/>
    <s v="13"/>
    <x v="2"/>
    <s v="2018"/>
    <d v="1899-12-30T08:54:52"/>
    <n v="0"/>
    <n v="0"/>
    <n v="0"/>
    <n v="31.95"/>
    <n v="15411.88"/>
    <x v="26"/>
    <s v="Australia"/>
    <s v="debit"/>
  </r>
  <r>
    <n v="15429.88"/>
    <x v="72"/>
    <s v="13"/>
    <x v="2"/>
    <s v="2018"/>
    <d v="1899-12-30T09:00:00"/>
    <n v="0"/>
    <n v="0"/>
    <n v="0"/>
    <n v="154"/>
    <n v="15275.88"/>
    <x v="4"/>
    <s v="Australia"/>
    <s v="debit"/>
  </r>
  <r>
    <n v="43558.67"/>
    <x v="72"/>
    <s v="13"/>
    <x v="2"/>
    <s v="2018"/>
    <d v="1899-12-30T09:00:00"/>
    <n v="0"/>
    <n v="0"/>
    <n v="0"/>
    <n v="1981"/>
    <n v="41577.67"/>
    <x v="4"/>
    <s v="Australia"/>
    <s v="debit"/>
  </r>
  <r>
    <n v="5084.09"/>
    <x v="72"/>
    <s v="13"/>
    <x v="2"/>
    <s v="2018"/>
    <d v="1899-12-30T09:00:00"/>
    <n v="0"/>
    <n v="0"/>
    <n v="0"/>
    <n v="194"/>
    <n v="4890.09"/>
    <x v="4"/>
    <s v="Australia"/>
    <s v="debit"/>
  </r>
  <r>
    <n v="7275.26"/>
    <x v="72"/>
    <s v="13"/>
    <x v="2"/>
    <s v="2018"/>
    <d v="1899-12-30T09:05:02"/>
    <n v="0"/>
    <n v="0"/>
    <n v="0"/>
    <n v="37.54"/>
    <n v="7237.72"/>
    <x v="266"/>
    <s v="Australia"/>
    <s v="debit"/>
  </r>
  <r>
    <n v="21287.82"/>
    <x v="72"/>
    <s v="13"/>
    <x v="2"/>
    <s v="2018"/>
    <d v="1899-12-30T09:13:26"/>
    <n v="0"/>
    <n v="0"/>
    <n v="0"/>
    <n v="16.07"/>
    <n v="21271.75"/>
    <x v="21"/>
    <s v="Australia"/>
    <s v="debit"/>
  </r>
  <r>
    <n v="5856.33"/>
    <x v="72"/>
    <s v="13"/>
    <x v="2"/>
    <s v="2018"/>
    <d v="1899-12-30T09:21:50"/>
    <n v="0"/>
    <n v="0"/>
    <n v="0"/>
    <n v="22.14"/>
    <n v="5834.19"/>
    <x v="437"/>
    <s v="Australia"/>
    <s v="debit"/>
  </r>
  <r>
    <n v="5251.05"/>
    <x v="72"/>
    <s v="13"/>
    <x v="2"/>
    <s v="2018"/>
    <d v="1899-12-30T09:30:15"/>
    <n v="0"/>
    <n v="0"/>
    <n v="0"/>
    <n v="17.420000000000002"/>
    <n v="5233.63"/>
    <x v="317"/>
    <s v="Australia"/>
    <s v="debit"/>
  </r>
  <r>
    <n v="5932.95"/>
    <x v="72"/>
    <s v="13"/>
    <x v="2"/>
    <s v="2018"/>
    <d v="1899-12-30T09:38:39"/>
    <n v="0"/>
    <n v="0"/>
    <n v="0"/>
    <n v="25.53"/>
    <n v="5907.42"/>
    <x v="1440"/>
    <s v="Australia"/>
    <s v="debit"/>
  </r>
  <r>
    <n v="4533.6899999999996"/>
    <x v="72"/>
    <s v="13"/>
    <x v="2"/>
    <s v="2018"/>
    <d v="1899-12-30T09:47:03"/>
    <n v="0"/>
    <n v="0"/>
    <n v="0"/>
    <n v="14.5"/>
    <n v="4519.1899999999996"/>
    <x v="182"/>
    <s v="Australia"/>
    <s v="debit"/>
  </r>
  <r>
    <n v="7434.74"/>
    <x v="72"/>
    <s v="13"/>
    <x v="2"/>
    <s v="2018"/>
    <d v="1899-12-30T09:55:27"/>
    <n v="0"/>
    <n v="0"/>
    <n v="0"/>
    <n v="16.21"/>
    <n v="7418.53"/>
    <x v="503"/>
    <s v="Australia"/>
    <s v="debit"/>
  </r>
  <r>
    <n v="10022.85"/>
    <x v="72"/>
    <s v="13"/>
    <x v="2"/>
    <s v="2018"/>
    <d v="1899-12-30T10:00:00"/>
    <n v="0"/>
    <n v="0"/>
    <n v="0"/>
    <n v="134"/>
    <n v="9888.85"/>
    <x v="4"/>
    <s v="Australia"/>
    <s v="debit"/>
  </r>
  <r>
    <n v="5206.05"/>
    <x v="72"/>
    <s v="13"/>
    <x v="2"/>
    <s v="2018"/>
    <d v="1899-12-30T10:00:00"/>
    <n v="0"/>
    <n v="0"/>
    <n v="0"/>
    <n v="45"/>
    <n v="5161.05"/>
    <x v="4"/>
    <s v="Australia"/>
    <s v="debit"/>
  </r>
  <r>
    <n v="5048.3900000000003"/>
    <x v="72"/>
    <s v="13"/>
    <x v="2"/>
    <s v="2018"/>
    <d v="1899-12-30T10:10:13"/>
    <n v="0"/>
    <n v="0"/>
    <n v="0"/>
    <n v="18.190000000000001"/>
    <n v="5030.2000000000007"/>
    <x v="214"/>
    <s v="Australia"/>
    <s v="debit"/>
  </r>
  <r>
    <n v="5845.47"/>
    <x v="72"/>
    <s v="13"/>
    <x v="2"/>
    <s v="2018"/>
    <d v="1899-12-30T10:32:26"/>
    <n v="0"/>
    <n v="0"/>
    <n v="0"/>
    <n v="10.86"/>
    <n v="5834.6100000000006"/>
    <x v="326"/>
    <s v="Australia"/>
    <s v="debit"/>
  </r>
  <r>
    <n v="1536.42"/>
    <x v="72"/>
    <s v="13"/>
    <x v="2"/>
    <s v="2018"/>
    <d v="1899-12-30T10:54:39"/>
    <n v="0"/>
    <n v="0"/>
    <n v="0"/>
    <n v="31.92"/>
    <n v="1504.5"/>
    <x v="250"/>
    <s v="Australia"/>
    <s v="debit"/>
  </r>
  <r>
    <n v="12371.05"/>
    <x v="72"/>
    <s v="13"/>
    <x v="2"/>
    <s v="2018"/>
    <d v="1899-12-30T11:00:00"/>
    <n v="0"/>
    <n v="0"/>
    <n v="0"/>
    <n v="79"/>
    <n v="12292.05"/>
    <x v="4"/>
    <s v="Australia"/>
    <s v="debit"/>
  </r>
  <r>
    <n v="11188.72"/>
    <x v="72"/>
    <s v="13"/>
    <x v="2"/>
    <s v="2018"/>
    <d v="1899-12-30T11:00:00"/>
    <n v="0"/>
    <n v="0"/>
    <n v="0"/>
    <n v="17"/>
    <n v="11171.72"/>
    <x v="4"/>
    <s v="Australia"/>
    <s v="debit"/>
  </r>
  <r>
    <n v="201953.04"/>
    <x v="72"/>
    <s v="13"/>
    <x v="2"/>
    <s v="2018"/>
    <d v="1899-12-30T11:06:07"/>
    <n v="0"/>
    <n v="0"/>
    <n v="0"/>
    <n v="17.940000000000001"/>
    <n v="201935.1"/>
    <x v="119"/>
    <s v="Australia"/>
    <s v="debit"/>
  </r>
  <r>
    <n v="7587.43"/>
    <x v="72"/>
    <s v="13"/>
    <x v="2"/>
    <s v="2018"/>
    <d v="1899-12-30T11:14:11"/>
    <n v="0"/>
    <n v="0"/>
    <n v="0"/>
    <n v="30.18"/>
    <n v="7557.25"/>
    <x v="516"/>
    <s v="Australia"/>
    <s v="debit"/>
  </r>
  <r>
    <n v="1521.03"/>
    <x v="72"/>
    <s v="13"/>
    <x v="2"/>
    <s v="2018"/>
    <d v="1899-12-30T11:22:15"/>
    <n v="0"/>
    <n v="0"/>
    <n v="0"/>
    <n v="15.39"/>
    <n v="1505.6399999999999"/>
    <x v="1428"/>
    <s v="Australia"/>
    <s v="debit"/>
  </r>
  <r>
    <n v="5031.92"/>
    <x v="72"/>
    <s v="13"/>
    <x v="2"/>
    <s v="2018"/>
    <d v="1899-12-30T11:30:19"/>
    <n v="0"/>
    <n v="0"/>
    <n v="0"/>
    <n v="16.47"/>
    <n v="5015.45"/>
    <x v="82"/>
    <s v="Australia"/>
    <s v="debit"/>
  </r>
  <r>
    <n v="1495.37"/>
    <x v="72"/>
    <s v="13"/>
    <x v="2"/>
    <s v="2018"/>
    <d v="1899-12-30T11:38:23"/>
    <n v="0"/>
    <n v="0"/>
    <n v="0"/>
    <n v="25.66"/>
    <n v="1469.7099999999998"/>
    <x v="66"/>
    <s v="Australia"/>
    <s v="debit"/>
  </r>
  <r>
    <n v="5659.92"/>
    <x v="72"/>
    <s v="13"/>
    <x v="2"/>
    <s v="2018"/>
    <d v="1899-12-30T11:46:27"/>
    <n v="0"/>
    <n v="0"/>
    <n v="0"/>
    <n v="11.21"/>
    <n v="5648.71"/>
    <x v="702"/>
    <s v="Australia"/>
    <s v="debit"/>
  </r>
  <r>
    <n v="5176.6099999999997"/>
    <x v="72"/>
    <s v="13"/>
    <x v="2"/>
    <s v="2018"/>
    <d v="1899-12-30T11:54:30"/>
    <n v="0"/>
    <n v="0"/>
    <n v="0"/>
    <n v="29.44"/>
    <n v="5147.17"/>
    <x v="755"/>
    <s v="Australia"/>
    <s v="debit"/>
  </r>
  <r>
    <n v="17775.04"/>
    <x v="72"/>
    <s v="13"/>
    <x v="2"/>
    <s v="2018"/>
    <d v="1899-12-30T12:00:00"/>
    <n v="0"/>
    <n v="0"/>
    <n v="0"/>
    <n v="196"/>
    <n v="17579.04"/>
    <x v="4"/>
    <s v="Australia"/>
    <s v="debit"/>
  </r>
  <r>
    <n v="18880.240000000002"/>
    <x v="72"/>
    <s v="13"/>
    <x v="2"/>
    <s v="2018"/>
    <d v="1899-12-30T12:00:00"/>
    <n v="0"/>
    <n v="0"/>
    <n v="0"/>
    <n v="45"/>
    <n v="18835.240000000002"/>
    <x v="4"/>
    <s v="Australia"/>
    <s v="debit"/>
  </r>
  <r>
    <n v="11179.75"/>
    <x v="72"/>
    <s v="13"/>
    <x v="2"/>
    <s v="2018"/>
    <d v="1899-12-30T12:05:36"/>
    <n v="0"/>
    <n v="0"/>
    <n v="0"/>
    <n v="8.9700000000000006"/>
    <n v="11170.78"/>
    <x v="1345"/>
    <s v="Australia"/>
    <s v="debit"/>
  </r>
  <r>
    <n v="12337.32"/>
    <x v="72"/>
    <s v="13"/>
    <x v="2"/>
    <s v="2018"/>
    <d v="1899-12-30T12:23:09"/>
    <n v="0"/>
    <n v="0"/>
    <n v="0"/>
    <n v="52.93"/>
    <n v="12284.39"/>
    <x v="295"/>
    <s v="Australia"/>
    <s v="debit"/>
  </r>
  <r>
    <n v="5906.7"/>
    <x v="72"/>
    <s v="13"/>
    <x v="2"/>
    <s v="2018"/>
    <d v="1899-12-30T12:40:42"/>
    <n v="0"/>
    <n v="0"/>
    <n v="0"/>
    <n v="26.25"/>
    <n v="5880.45"/>
    <x v="462"/>
    <s v="Australia"/>
    <s v="debit"/>
  </r>
  <r>
    <n v="7266.58"/>
    <x v="72"/>
    <s v="13"/>
    <x v="2"/>
    <s v="2018"/>
    <d v="1899-12-30T12:58:14"/>
    <n v="0"/>
    <n v="0"/>
    <n v="0"/>
    <n v="168.16"/>
    <n v="7098.42"/>
    <x v="127"/>
    <s v="Australia"/>
    <s v="debit"/>
  </r>
  <r>
    <n v="11541.98"/>
    <x v="72"/>
    <s v="13"/>
    <x v="2"/>
    <s v="2018"/>
    <d v="1899-12-30T13:00:00"/>
    <n v="0"/>
    <n v="0"/>
    <n v="0"/>
    <n v="44"/>
    <n v="11497.98"/>
    <x v="4"/>
    <s v="Australia"/>
    <s v="debit"/>
  </r>
  <r>
    <n v="9008.9699999999993"/>
    <x v="72"/>
    <s v="13"/>
    <x v="2"/>
    <s v="2018"/>
    <d v="1899-12-30T13:16:21"/>
    <n v="0"/>
    <n v="0"/>
    <n v="0"/>
    <n v="73.37"/>
    <n v="8935.5999999999985"/>
    <x v="253"/>
    <s v="Australia"/>
    <s v="debit"/>
  </r>
  <r>
    <n v="8991.57"/>
    <x v="72"/>
    <s v="13"/>
    <x v="2"/>
    <s v="2018"/>
    <d v="1899-12-30T13:34:32"/>
    <n v="0"/>
    <n v="0"/>
    <n v="0"/>
    <n v="17.399999999999999"/>
    <n v="8974.17"/>
    <x v="1492"/>
    <s v="Australia"/>
    <s v="debit"/>
  </r>
  <r>
    <n v="6846.09"/>
    <x v="72"/>
    <s v="13"/>
    <x v="2"/>
    <s v="2018"/>
    <d v="1899-12-30T13:52:43"/>
    <n v="0"/>
    <n v="0"/>
    <n v="0"/>
    <n v="15.61"/>
    <n v="6830.4800000000005"/>
    <x v="741"/>
    <s v="Australia"/>
    <s v="debit"/>
  </r>
  <r>
    <n v="16666.54"/>
    <x v="72"/>
    <s v="13"/>
    <x v="2"/>
    <s v="2018"/>
    <d v="1899-12-30T14:00:00"/>
    <n v="0"/>
    <n v="0"/>
    <n v="0"/>
    <n v="45"/>
    <n v="16621.54"/>
    <x v="4"/>
    <s v="Australia"/>
    <s v="debit"/>
  </r>
  <r>
    <n v="8790.0400000000009"/>
    <x v="72"/>
    <s v="13"/>
    <x v="2"/>
    <s v="2018"/>
    <d v="1899-12-30T14:04:52"/>
    <n v="0"/>
    <n v="0"/>
    <n v="0"/>
    <n v="201.53"/>
    <n v="8588.51"/>
    <x v="440"/>
    <s v="Australia"/>
    <s v="debit"/>
  </r>
  <r>
    <n v="8708.1200000000008"/>
    <x v="72"/>
    <s v="13"/>
    <x v="2"/>
    <s v="2018"/>
    <d v="1899-12-30T14:13:00"/>
    <n v="0"/>
    <n v="0"/>
    <n v="0"/>
    <n v="81.92"/>
    <n v="8626.2000000000007"/>
    <x v="253"/>
    <s v="Australia"/>
    <s v="debit"/>
  </r>
  <r>
    <n v="6819.46"/>
    <x v="72"/>
    <s v="13"/>
    <x v="2"/>
    <s v="2018"/>
    <d v="1899-12-30T14:21:08"/>
    <n v="0"/>
    <n v="0"/>
    <n v="0"/>
    <n v="26.63"/>
    <n v="6792.83"/>
    <x v="6"/>
    <s v="Australia"/>
    <s v="debit"/>
  </r>
  <r>
    <n v="10005.49"/>
    <x v="72"/>
    <s v="13"/>
    <x v="2"/>
    <s v="2018"/>
    <d v="1899-12-30T14:29:16"/>
    <n v="0"/>
    <n v="0"/>
    <n v="0"/>
    <n v="17.36"/>
    <n v="9988.1299999999992"/>
    <x v="1493"/>
    <s v="Australia"/>
    <s v="debit"/>
  </r>
  <r>
    <n v="9850.2000000000007"/>
    <x v="72"/>
    <s v="13"/>
    <x v="2"/>
    <s v="2018"/>
    <d v="1899-12-30T14:37:23"/>
    <n v="0"/>
    <n v="0"/>
    <n v="0"/>
    <n v="51.92"/>
    <n v="9798.2800000000007"/>
    <x v="507"/>
    <s v="Australia"/>
    <s v="debit"/>
  </r>
  <r>
    <n v="28253.66"/>
    <x v="72"/>
    <s v="13"/>
    <x v="2"/>
    <s v="2018"/>
    <d v="1899-12-30T14:45:31"/>
    <n v="0"/>
    <n v="0"/>
    <n v="0"/>
    <n v="18.23"/>
    <n v="28235.43"/>
    <x v="88"/>
    <s v="Australia"/>
    <s v="debit"/>
  </r>
  <r>
    <n v="1820.58"/>
    <x v="72"/>
    <s v="13"/>
    <x v="2"/>
    <s v="2018"/>
    <d v="1899-12-30T14:53:39"/>
    <n v="0"/>
    <n v="0"/>
    <n v="0"/>
    <n v="18.73"/>
    <n v="1801.85"/>
    <x v="815"/>
    <s v="Australia"/>
    <s v="debit"/>
  </r>
  <r>
    <n v="8440.64"/>
    <x v="72"/>
    <s v="13"/>
    <x v="2"/>
    <s v="2018"/>
    <d v="1899-12-30T15:02:05"/>
    <n v="0"/>
    <n v="0"/>
    <n v="0"/>
    <n v="58.78"/>
    <n v="8381.8599999999988"/>
    <x v="6"/>
    <s v="Australia"/>
    <s v="debit"/>
  </r>
  <r>
    <n v="5648.35"/>
    <x v="72"/>
    <s v="13"/>
    <x v="2"/>
    <s v="2018"/>
    <d v="1899-12-30T15:11:37"/>
    <n v="0"/>
    <n v="0"/>
    <n v="0"/>
    <n v="11.57"/>
    <n v="5636.7800000000007"/>
    <x v="636"/>
    <s v="Australia"/>
    <s v="debit"/>
  </r>
  <r>
    <n v="15408.1"/>
    <x v="72"/>
    <s v="13"/>
    <x v="2"/>
    <s v="2018"/>
    <d v="1899-12-30T15:21:08"/>
    <n v="0"/>
    <n v="0"/>
    <n v="0"/>
    <n v="35.729999999999997"/>
    <n v="15372.37"/>
    <x v="1494"/>
    <s v="Australia"/>
    <s v="debit"/>
  </r>
  <r>
    <n v="5269.59"/>
    <x v="72"/>
    <s v="13"/>
    <x v="2"/>
    <s v="2018"/>
    <d v="1899-12-30T15:30:39"/>
    <n v="0"/>
    <n v="0"/>
    <n v="0"/>
    <n v="378.76"/>
    <n v="4890.83"/>
    <x v="345"/>
    <s v="Australia"/>
    <s v="debit"/>
  </r>
  <r>
    <n v="9095.51"/>
    <x v="72"/>
    <s v="13"/>
    <x v="2"/>
    <s v="2018"/>
    <d v="1899-12-30T15:40:11"/>
    <n v="0"/>
    <n v="0"/>
    <n v="0"/>
    <n v="8.56"/>
    <n v="9086.9500000000007"/>
    <x v="136"/>
    <s v="Australia"/>
    <s v="debit"/>
  </r>
  <r>
    <n v="8718.74"/>
    <x v="72"/>
    <s v="13"/>
    <x v="2"/>
    <s v="2018"/>
    <d v="1899-12-30T15:49:42"/>
    <n v="0"/>
    <n v="0"/>
    <n v="0"/>
    <n v="15.03"/>
    <n v="8703.7099999999991"/>
    <x v="6"/>
    <s v="Australia"/>
    <s v="debit"/>
  </r>
  <r>
    <n v="1487.44"/>
    <x v="72"/>
    <s v="13"/>
    <x v="2"/>
    <s v="2018"/>
    <d v="1899-12-30T15:59:14"/>
    <n v="0"/>
    <n v="0"/>
    <n v="0"/>
    <n v="7.93"/>
    <n v="1479.51"/>
    <x v="298"/>
    <s v="Australia"/>
    <s v="debit"/>
  </r>
  <r>
    <n v="9222.26"/>
    <x v="72"/>
    <s v="13"/>
    <x v="2"/>
    <s v="2018"/>
    <d v="1899-12-30T16:00:00"/>
    <n v="0"/>
    <n v="0"/>
    <n v="0"/>
    <n v="17"/>
    <n v="9205.26"/>
    <x v="4"/>
    <s v="Australia"/>
    <s v="debit"/>
  </r>
  <r>
    <n v="16645.54"/>
    <x v="72"/>
    <s v="13"/>
    <x v="2"/>
    <s v="2018"/>
    <d v="1899-12-30T16:00:00"/>
    <n v="0"/>
    <n v="0"/>
    <n v="0"/>
    <n v="21"/>
    <n v="16624.54"/>
    <x v="4"/>
    <s v="Australia"/>
    <s v="debit"/>
  </r>
  <r>
    <n v="10189.719999999999"/>
    <x v="72"/>
    <s v="13"/>
    <x v="2"/>
    <s v="2018"/>
    <d v="1899-12-30T16:15:04"/>
    <n v="0"/>
    <n v="0"/>
    <n v="0"/>
    <n v="30.54"/>
    <n v="10159.179999999998"/>
    <x v="411"/>
    <s v="Australia"/>
    <s v="debit"/>
  </r>
  <r>
    <n v="21269.66"/>
    <x v="72"/>
    <s v="13"/>
    <x v="2"/>
    <s v="2018"/>
    <d v="1899-12-30T16:31:28"/>
    <n v="0"/>
    <n v="0"/>
    <n v="0"/>
    <n v="18.16"/>
    <n v="21251.5"/>
    <x v="447"/>
    <s v="Australia"/>
    <s v="debit"/>
  </r>
  <r>
    <n v="12359.74"/>
    <x v="72"/>
    <s v="13"/>
    <x v="2"/>
    <s v="2018"/>
    <d v="1899-12-30T16:47:52"/>
    <n v="0"/>
    <n v="0"/>
    <n v="0"/>
    <n v="11.31"/>
    <n v="12348.43"/>
    <x v="414"/>
    <s v="Australia"/>
    <s v="debit"/>
  </r>
  <r>
    <n v="12288.32"/>
    <x v="72"/>
    <s v="13"/>
    <x v="2"/>
    <s v="2018"/>
    <d v="1899-12-30T17:00:00"/>
    <n v="0"/>
    <n v="0"/>
    <n v="0"/>
    <n v="49"/>
    <n v="12239.32"/>
    <x v="4"/>
    <s v="Australia"/>
    <s v="debit"/>
  </r>
  <r>
    <n v="4303.03"/>
    <x v="72"/>
    <s v="13"/>
    <x v="2"/>
    <s v="2018"/>
    <d v="1899-12-30T17:02:47"/>
    <n v="0"/>
    <n v="0"/>
    <n v="0"/>
    <n v="14.17"/>
    <n v="4288.8599999999997"/>
    <x v="301"/>
    <s v="Australia"/>
    <s v="debit"/>
  </r>
  <r>
    <n v="28194.44"/>
    <x v="72"/>
    <s v="13"/>
    <x v="2"/>
    <s v="2018"/>
    <d v="1899-12-30T17:13:32"/>
    <n v="0"/>
    <n v="0"/>
    <n v="0"/>
    <n v="59.22"/>
    <n v="28135.219999999998"/>
    <x v="666"/>
    <s v="Australia"/>
    <s v="debit"/>
  </r>
  <r>
    <n v="11158.31"/>
    <x v="72"/>
    <s v="13"/>
    <x v="2"/>
    <s v="2018"/>
    <d v="1899-12-30T17:24:18"/>
    <n v="0"/>
    <n v="0"/>
    <n v="0"/>
    <n v="21.44"/>
    <n v="11136.869999999999"/>
    <x v="265"/>
    <s v="Australia"/>
    <s v="debit"/>
  </r>
  <r>
    <n v="201936.08"/>
    <x v="72"/>
    <s v="13"/>
    <x v="2"/>
    <s v="2018"/>
    <d v="1899-12-30T17:35:03"/>
    <n v="0"/>
    <n v="0"/>
    <n v="0"/>
    <n v="16.96"/>
    <n v="201919.12"/>
    <x v="484"/>
    <s v="Australia"/>
    <s v="debit"/>
  </r>
  <r>
    <n v="6927.61"/>
    <x v="72"/>
    <s v="13"/>
    <x v="2"/>
    <s v="2018"/>
    <d v="1899-12-30T17:45:48"/>
    <n v="0"/>
    <n v="0"/>
    <n v="0"/>
    <n v="38.159999999999997"/>
    <n v="6889.45"/>
    <x v="88"/>
    <s v="Australia"/>
    <s v="debit"/>
  </r>
  <r>
    <n v="1815.8"/>
    <x v="72"/>
    <s v="13"/>
    <x v="2"/>
    <s v="2018"/>
    <d v="1899-12-30T17:56:33"/>
    <n v="0"/>
    <n v="0"/>
    <n v="0"/>
    <n v="4.78"/>
    <n v="1811.02"/>
    <x v="0"/>
    <s v="Australia"/>
    <s v="debit"/>
  </r>
  <r>
    <n v="8423.64"/>
    <x v="72"/>
    <s v="13"/>
    <x v="2"/>
    <s v="2018"/>
    <d v="1899-12-30T18:00:00"/>
    <n v="0"/>
    <n v="0"/>
    <n v="0"/>
    <n v="17"/>
    <n v="8406.64"/>
    <x v="4"/>
    <s v="Australia"/>
    <s v="debit"/>
  </r>
  <r>
    <n v="7493.85"/>
    <x v="72"/>
    <s v="13"/>
    <x v="2"/>
    <s v="2018"/>
    <d v="1899-12-30T18:14:09"/>
    <n v="0"/>
    <n v="0"/>
    <n v="0"/>
    <n v="25.14"/>
    <n v="7468.71"/>
    <x v="111"/>
    <s v="Australia"/>
    <s v="debit"/>
  </r>
  <r>
    <n v="7585.04"/>
    <x v="72"/>
    <s v="13"/>
    <x v="2"/>
    <s v="2018"/>
    <d v="1899-12-30T18:34:59"/>
    <n v="0"/>
    <n v="0"/>
    <n v="0"/>
    <n v="1123.08"/>
    <n v="6461.96"/>
    <x v="381"/>
    <s v="Australia"/>
    <s v="debit"/>
  </r>
  <r>
    <n v="7478.71"/>
    <x v="72"/>
    <s v="13"/>
    <x v="2"/>
    <s v="2018"/>
    <d v="1899-12-30T18:55:49"/>
    <n v="0"/>
    <n v="0"/>
    <n v="0"/>
    <n v="15.14"/>
    <n v="7463.57"/>
    <x v="1495"/>
    <s v="Australia"/>
    <s v="debit"/>
  </r>
  <r>
    <n v="7481.43"/>
    <x v="72"/>
    <s v="13"/>
    <x v="2"/>
    <s v="2018"/>
    <d v="1899-12-30T19:00:00"/>
    <n v="0"/>
    <n v="0"/>
    <n v="0"/>
    <n v="106"/>
    <n v="7375.43"/>
    <x v="4"/>
    <s v="Australia"/>
    <s v="debit"/>
  </r>
  <r>
    <n v="12264.97"/>
    <x v="72"/>
    <s v="13"/>
    <x v="2"/>
    <s v="2018"/>
    <d v="1899-12-30T19:08:19"/>
    <n v="0"/>
    <n v="0"/>
    <n v="0"/>
    <n v="94.77"/>
    <n v="12170.199999999999"/>
    <x v="269"/>
    <s v="Australia"/>
    <s v="debit"/>
  </r>
  <r>
    <n v="1795.74"/>
    <x v="72"/>
    <s v="13"/>
    <x v="2"/>
    <s v="2018"/>
    <d v="1899-12-30T19:18:44"/>
    <n v="0"/>
    <n v="0"/>
    <n v="0"/>
    <n v="20.059999999999999"/>
    <n v="1775.68"/>
    <x v="1227"/>
    <s v="Australia"/>
    <s v="debit"/>
  </r>
  <r>
    <n v="1477.92"/>
    <x v="72"/>
    <s v="13"/>
    <x v="2"/>
    <s v="2018"/>
    <d v="1899-12-30T19:29:09"/>
    <n v="0"/>
    <n v="0"/>
    <n v="0"/>
    <n v="9.52"/>
    <n v="1468.4"/>
    <x v="512"/>
    <s v="Australia"/>
    <s v="debit"/>
  </r>
  <r>
    <n v="12227.23"/>
    <x v="72"/>
    <s v="13"/>
    <x v="2"/>
    <s v="2018"/>
    <d v="1899-12-30T19:39:34"/>
    <n v="0"/>
    <n v="0"/>
    <n v="0"/>
    <n v="37.74"/>
    <n v="12189.49"/>
    <x v="138"/>
    <s v="Australia"/>
    <s v="debit"/>
  </r>
  <r>
    <n v="29697.919999999998"/>
    <x v="72"/>
    <s v="13"/>
    <x v="2"/>
    <s v="2018"/>
    <d v="1899-12-30T19:49:59"/>
    <n v="0"/>
    <n v="0"/>
    <n v="0"/>
    <n v="50.15"/>
    <n v="29647.769999999997"/>
    <x v="430"/>
    <s v="Australia"/>
    <s v="debit"/>
  </r>
  <r>
    <n v="839.09"/>
    <x v="72"/>
    <s v="13"/>
    <x v="2"/>
    <s v="2018"/>
    <d v="1899-12-30T20:00:00"/>
    <n v="0"/>
    <n v="0"/>
    <n v="0"/>
    <n v="612"/>
    <n v="227.09000000000003"/>
    <x v="4"/>
    <s v="Australia"/>
    <s v="debit"/>
  </r>
  <r>
    <n v="7730.68"/>
    <x v="72"/>
    <s v="13"/>
    <x v="2"/>
    <s v="2018"/>
    <d v="1899-12-30T20:00:00"/>
    <n v="0"/>
    <n v="0"/>
    <n v="0"/>
    <n v="788"/>
    <n v="6942.68"/>
    <x v="4"/>
    <s v="Australia"/>
    <s v="debit"/>
  </r>
  <r>
    <n v="5003.92"/>
    <x v="72"/>
    <s v="13"/>
    <x v="2"/>
    <s v="2018"/>
    <d v="1899-12-30T20:00:00"/>
    <n v="0"/>
    <n v="0"/>
    <n v="0"/>
    <n v="28"/>
    <n v="4975.92"/>
    <x v="4"/>
    <s v="Australia"/>
    <s v="debit"/>
  </r>
  <r>
    <n v="12140.66"/>
    <x v="72"/>
    <s v="13"/>
    <x v="2"/>
    <s v="2018"/>
    <d v="1899-12-30T20:00:16"/>
    <n v="0"/>
    <n v="0"/>
    <n v="0"/>
    <n v="147.66"/>
    <n v="11993"/>
    <x v="18"/>
    <s v="Australia"/>
    <s v="debit"/>
  </r>
  <r>
    <n v="201923.77"/>
    <x v="72"/>
    <s v="13"/>
    <x v="2"/>
    <s v="2018"/>
    <d v="1899-12-30T20:07:13"/>
    <n v="0"/>
    <n v="0"/>
    <n v="0"/>
    <n v="12.31"/>
    <n v="201911.46"/>
    <x v="10"/>
    <s v="Australia"/>
    <s v="debit"/>
  </r>
  <r>
    <n v="9080.41"/>
    <x v="72"/>
    <s v="13"/>
    <x v="2"/>
    <s v="2018"/>
    <d v="1899-12-30T20:14:09"/>
    <n v="0"/>
    <n v="0"/>
    <n v="0"/>
    <n v="15.1"/>
    <n v="9065.31"/>
    <x v="136"/>
    <s v="Australia"/>
    <s v="debit"/>
  </r>
  <r>
    <n v="9068.7900000000009"/>
    <x v="72"/>
    <s v="13"/>
    <x v="2"/>
    <s v="2018"/>
    <d v="1899-12-30T20:21:06"/>
    <n v="0"/>
    <n v="0"/>
    <n v="0"/>
    <n v="11.62"/>
    <n v="9057.17"/>
    <x v="1182"/>
    <s v="Australia"/>
    <s v="debit"/>
  </r>
  <r>
    <n v="5120.57"/>
    <x v="72"/>
    <s v="13"/>
    <x v="2"/>
    <s v="2018"/>
    <d v="1899-12-30T20:28:03"/>
    <n v="0"/>
    <n v="0"/>
    <n v="0"/>
    <n v="22.81"/>
    <n v="5097.7599999999993"/>
    <x v="1294"/>
    <s v="Australia"/>
    <s v="debit"/>
  </r>
  <r>
    <n v="1464.51"/>
    <x v="72"/>
    <s v="13"/>
    <x v="2"/>
    <s v="2018"/>
    <d v="1899-12-30T20:34:59"/>
    <n v="0"/>
    <n v="0"/>
    <n v="0"/>
    <n v="13.41"/>
    <n v="1451.1"/>
    <x v="79"/>
    <s v="Australia"/>
    <s v="debit"/>
  </r>
  <r>
    <n v="4276.8100000000004"/>
    <x v="72"/>
    <s v="13"/>
    <x v="2"/>
    <s v="2018"/>
    <d v="1899-12-30T20:41:56"/>
    <n v="0"/>
    <n v="0"/>
    <n v="0"/>
    <n v="26.22"/>
    <n v="4250.59"/>
    <x v="580"/>
    <s v="Australia"/>
    <s v="debit"/>
  </r>
  <r>
    <n v="5832.69"/>
    <x v="72"/>
    <s v="13"/>
    <x v="2"/>
    <s v="2018"/>
    <d v="1899-12-30T20:48:53"/>
    <n v="0"/>
    <n v="0"/>
    <n v="0"/>
    <n v="26.19"/>
    <n v="5806.5"/>
    <x v="107"/>
    <s v="Australia"/>
    <s v="debit"/>
  </r>
  <r>
    <n v="1451.09"/>
    <x v="72"/>
    <s v="13"/>
    <x v="2"/>
    <s v="2018"/>
    <d v="1899-12-30T20:55:49"/>
    <n v="0"/>
    <n v="0"/>
    <n v="0"/>
    <n v="13.42"/>
    <n v="1437.6699999999998"/>
    <x v="300"/>
    <s v="Australia"/>
    <s v="debit"/>
  </r>
  <r>
    <n v="22638.41"/>
    <x v="72"/>
    <s v="13"/>
    <x v="2"/>
    <s v="2018"/>
    <d v="1899-12-30T21:00:00"/>
    <n v="0"/>
    <n v="0"/>
    <n v="0"/>
    <n v="28"/>
    <n v="22610.41"/>
    <x v="4"/>
    <s v="Australia"/>
    <s v="debit"/>
  </r>
  <r>
    <n v="4257.3"/>
    <x v="72"/>
    <s v="13"/>
    <x v="2"/>
    <s v="2018"/>
    <d v="1899-12-30T21:01:44"/>
    <n v="0"/>
    <n v="0"/>
    <n v="0"/>
    <n v="19.510000000000002"/>
    <n v="4237.79"/>
    <x v="637"/>
    <s v="Australia"/>
    <s v="debit"/>
  </r>
  <r>
    <n v="5440.29"/>
    <x v="72"/>
    <s v="13"/>
    <x v="2"/>
    <s v="2018"/>
    <d v="1899-12-30T21:06:05"/>
    <n v="0"/>
    <n v="0"/>
    <n v="0"/>
    <n v="9.17"/>
    <n v="5431.12"/>
    <x v="1496"/>
    <s v="Australia"/>
    <s v="debit"/>
  </r>
  <r>
    <n v="8381.4699999999993"/>
    <x v="72"/>
    <s v="13"/>
    <x v="2"/>
    <s v="2018"/>
    <d v="1899-12-30T21:10:26"/>
    <n v="0"/>
    <n v="0"/>
    <n v="0"/>
    <n v="42.17"/>
    <n v="8339.2999999999993"/>
    <x v="19"/>
    <s v="Australia"/>
    <s v="debit"/>
  </r>
  <r>
    <n v="266029.46000000002"/>
    <x v="72"/>
    <s v="13"/>
    <x v="2"/>
    <s v="2018"/>
    <d v="1899-12-30T21:14:46"/>
    <n v="0"/>
    <n v="0"/>
    <n v="0"/>
    <n v="134.61000000000001"/>
    <n v="265894.85000000003"/>
    <x v="239"/>
    <s v="Australia"/>
    <s v="debit"/>
  </r>
  <r>
    <n v="827.45"/>
    <x v="72"/>
    <s v="13"/>
    <x v="2"/>
    <s v="2018"/>
    <d v="1899-12-30T21:19:07"/>
    <n v="0"/>
    <n v="0"/>
    <n v="0"/>
    <n v="11.64"/>
    <n v="815.81000000000006"/>
    <x v="542"/>
    <s v="Australia"/>
    <s v="debit"/>
  </r>
  <r>
    <n v="15399.28"/>
    <x v="72"/>
    <s v="13"/>
    <x v="2"/>
    <s v="2018"/>
    <d v="1899-12-30T21:23:28"/>
    <n v="0"/>
    <n v="0"/>
    <n v="0"/>
    <n v="8.82"/>
    <n v="15390.460000000001"/>
    <x v="525"/>
    <s v="Australia"/>
    <s v="debit"/>
  </r>
  <r>
    <n v="1776.22"/>
    <x v="72"/>
    <s v="13"/>
    <x v="2"/>
    <s v="2018"/>
    <d v="1899-12-30T21:27:49"/>
    <n v="0"/>
    <n v="0"/>
    <n v="0"/>
    <n v="19.52"/>
    <n v="1756.7"/>
    <x v="1497"/>
    <s v="Australia"/>
    <s v="debit"/>
  </r>
  <r>
    <n v="61504.05"/>
    <x v="72"/>
    <s v="13"/>
    <x v="2"/>
    <s v="2018"/>
    <d v="1899-12-30T21:32:10"/>
    <n v="0"/>
    <n v="0"/>
    <n v="0"/>
    <n v="71.42"/>
    <n v="61432.630000000005"/>
    <x v="1498"/>
    <s v="Australia"/>
    <s v="debit"/>
  </r>
  <r>
    <n v="21233.65"/>
    <x v="72"/>
    <s v="13"/>
    <x v="2"/>
    <s v="2018"/>
    <d v="1899-12-30T21:36:31"/>
    <n v="0"/>
    <n v="0"/>
    <n v="0"/>
    <n v="36.01"/>
    <n v="21197.640000000003"/>
    <x v="59"/>
    <s v="Australia"/>
    <s v="debit"/>
  </r>
  <r>
    <n v="201904.4"/>
    <x v="72"/>
    <s v="13"/>
    <x v="2"/>
    <s v="2018"/>
    <d v="1899-12-30T21:40:52"/>
    <n v="0"/>
    <n v="0"/>
    <n v="0"/>
    <n v="19.37"/>
    <n v="201885.03"/>
    <x v="52"/>
    <s v="Australia"/>
    <s v="debit"/>
  </r>
  <r>
    <n v="820.55"/>
    <x v="72"/>
    <s v="13"/>
    <x v="2"/>
    <s v="2018"/>
    <d v="1899-12-30T21:45:13"/>
    <n v="0"/>
    <n v="0"/>
    <n v="0"/>
    <n v="6.9"/>
    <n v="813.65"/>
    <x v="300"/>
    <s v="Australia"/>
    <s v="debit"/>
  </r>
  <r>
    <n v="7415.71"/>
    <x v="72"/>
    <s v="13"/>
    <x v="2"/>
    <s v="2018"/>
    <d v="1899-12-30T21:49:33"/>
    <n v="0"/>
    <n v="0"/>
    <n v="0"/>
    <n v="65.72"/>
    <n v="7349.99"/>
    <x v="1"/>
    <s v="Australia"/>
    <s v="debit"/>
  </r>
  <r>
    <n v="5423.12"/>
    <x v="72"/>
    <s v="13"/>
    <x v="2"/>
    <s v="2018"/>
    <d v="1899-12-30T21:53:54"/>
    <n v="0"/>
    <n v="0"/>
    <n v="0"/>
    <n v="17.170000000000002"/>
    <n v="5405.95"/>
    <x v="78"/>
    <s v="Australia"/>
    <s v="debit"/>
  </r>
  <r>
    <n v="814.83"/>
    <x v="72"/>
    <s v="13"/>
    <x v="2"/>
    <s v="2018"/>
    <d v="1899-12-30T21:58:15"/>
    <n v="0"/>
    <n v="0"/>
    <n v="0"/>
    <n v="5.72"/>
    <n v="809.11"/>
    <x v="1123"/>
    <s v="Australia"/>
    <s v="debit"/>
  </r>
  <r>
    <n v="9038.7900000000009"/>
    <x v="72"/>
    <s v="13"/>
    <x v="2"/>
    <s v="2018"/>
    <d v="1899-12-30T22:00:00"/>
    <n v="0"/>
    <n v="0"/>
    <n v="0"/>
    <n v="30"/>
    <n v="9008.7900000000009"/>
    <x v="4"/>
    <s v="Australia"/>
    <s v="debit"/>
  </r>
  <r>
    <n v="12056.66"/>
    <x v="72"/>
    <s v="13"/>
    <x v="2"/>
    <s v="2018"/>
    <d v="1899-12-30T22:00:00"/>
    <n v="0"/>
    <n v="0"/>
    <n v="0"/>
    <n v="84"/>
    <n v="11972.66"/>
    <x v="4"/>
    <s v="Australia"/>
    <s v="debit"/>
  </r>
  <r>
    <n v="7242.7"/>
    <x v="72"/>
    <s v="13"/>
    <x v="2"/>
    <s v="2018"/>
    <d v="1899-12-30T22:08:49"/>
    <n v="0"/>
    <n v="0"/>
    <n v="0"/>
    <n v="23.88"/>
    <n v="7218.82"/>
    <x v="325"/>
    <s v="Australia"/>
    <s v="debit"/>
  </r>
  <r>
    <n v="29683.78"/>
    <x v="72"/>
    <s v="13"/>
    <x v="2"/>
    <s v="2018"/>
    <d v="1899-12-30T22:23:31"/>
    <n v="0"/>
    <n v="0"/>
    <n v="0"/>
    <n v="14.14"/>
    <n v="29669.64"/>
    <x v="6"/>
    <s v="Australia"/>
    <s v="debit"/>
  </r>
  <r>
    <n v="4239.33"/>
    <x v="72"/>
    <s v="13"/>
    <x v="2"/>
    <s v="2018"/>
    <d v="1899-12-30T22:38:14"/>
    <n v="0"/>
    <n v="0"/>
    <n v="0"/>
    <n v="17.97"/>
    <n v="4221.3599999999997"/>
    <x v="185"/>
    <s v="Australia"/>
    <s v="debit"/>
  </r>
  <r>
    <n v="10629.25"/>
    <x v="72"/>
    <s v="13"/>
    <x v="2"/>
    <s v="2018"/>
    <d v="1899-12-30T22:52:56"/>
    <n v="0"/>
    <n v="0"/>
    <n v="0"/>
    <n v="22.12"/>
    <n v="10607.13"/>
    <x v="88"/>
    <s v="Australia"/>
    <s v="debit"/>
  </r>
  <r>
    <n v="265986.46000000002"/>
    <x v="72"/>
    <s v="13"/>
    <x v="2"/>
    <s v="2018"/>
    <d v="1899-12-30T23:00:00"/>
    <n v="0"/>
    <n v="0"/>
    <n v="0"/>
    <n v="43"/>
    <n v="265943.46000000002"/>
    <x v="4"/>
    <s v="Australia"/>
    <s v="debit"/>
  </r>
  <r>
    <n v="7404.54"/>
    <x v="72"/>
    <s v="13"/>
    <x v="2"/>
    <s v="2018"/>
    <d v="1899-12-30T23:00:00"/>
    <n v="0"/>
    <n v="0"/>
    <n v="0"/>
    <n v="24"/>
    <n v="7380.54"/>
    <x v="4"/>
    <s v="Australia"/>
    <s v="debit"/>
  </r>
  <r>
    <n v="43519.67"/>
    <x v="72"/>
    <s v="13"/>
    <x v="2"/>
    <s v="2018"/>
    <d v="1899-12-30T23:09:37"/>
    <n v="0"/>
    <n v="0"/>
    <n v="0"/>
    <n v="39"/>
    <n v="43480.67"/>
    <x v="489"/>
    <s v="Australia"/>
    <s v="debit"/>
  </r>
  <r>
    <n v="21223.37"/>
    <x v="72"/>
    <s v="13"/>
    <x v="2"/>
    <s v="2018"/>
    <d v="1899-12-30T23:28:08"/>
    <n v="0"/>
    <n v="0"/>
    <n v="0"/>
    <n v="10.28"/>
    <n v="21213.09"/>
    <x v="270"/>
    <s v="Australia"/>
    <s v="debit"/>
  </r>
  <r>
    <n v="5248.89"/>
    <x v="72"/>
    <s v="13"/>
    <x v="2"/>
    <s v="2018"/>
    <d v="1899-12-30T23:46:39"/>
    <n v="0"/>
    <n v="0"/>
    <n v="0"/>
    <n v="20.7"/>
    <n v="5228.1900000000005"/>
    <x v="435"/>
    <s v="Australia"/>
    <s v="debit"/>
  </r>
  <r>
    <n v="5231.3500000000004"/>
    <x v="73"/>
    <s v="14"/>
    <x v="2"/>
    <s v="2018"/>
    <d v="1899-12-30T00:17:29"/>
    <n v="0"/>
    <n v="0"/>
    <n v="0"/>
    <n v="17.54"/>
    <n v="5213.8100000000004"/>
    <x v="1036"/>
    <s v="Australia"/>
    <s v="debit"/>
  </r>
  <r>
    <n v="7221.11"/>
    <x v="73"/>
    <s v="14"/>
    <x v="2"/>
    <s v="2018"/>
    <d v="1899-12-30T01:05:36"/>
    <n v="0"/>
    <n v="0"/>
    <n v="0"/>
    <n v="21.59"/>
    <n v="7199.5199999999995"/>
    <x v="267"/>
    <s v="Australia"/>
    <s v="debit"/>
  </r>
  <r>
    <n v="7474.5"/>
    <x v="73"/>
    <s v="14"/>
    <x v="2"/>
    <s v="2018"/>
    <d v="1899-12-30T01:23:09"/>
    <n v="0"/>
    <n v="0"/>
    <n v="0"/>
    <n v="4.21"/>
    <n v="7470.29"/>
    <x v="282"/>
    <s v="Australia"/>
    <s v="debit"/>
  </r>
  <r>
    <n v="15386.03"/>
    <x v="73"/>
    <s v="14"/>
    <x v="2"/>
    <s v="2018"/>
    <d v="1899-12-30T01:40:42"/>
    <n v="0"/>
    <n v="0"/>
    <n v="0"/>
    <n v="13.25"/>
    <n v="15372.78"/>
    <x v="1114"/>
    <s v="Australia"/>
    <s v="debit"/>
  </r>
  <r>
    <n v="28109.87"/>
    <x v="73"/>
    <s v="14"/>
    <x v="2"/>
    <s v="2018"/>
    <d v="1899-12-30T01:58:14"/>
    <n v="0"/>
    <n v="0"/>
    <n v="0"/>
    <n v="84.57"/>
    <n v="28025.3"/>
    <x v="266"/>
    <s v="Australia"/>
    <s v="debit"/>
  </r>
  <r>
    <n v="10729.23"/>
    <x v="73"/>
    <s v="14"/>
    <x v="2"/>
    <s v="2018"/>
    <d v="1899-12-30T02:00:00"/>
    <n v="0"/>
    <n v="0"/>
    <n v="0"/>
    <n v="25"/>
    <n v="10704.23"/>
    <x v="4"/>
    <s v="Australia"/>
    <s v="debit"/>
  </r>
  <r>
    <n v="8363.23"/>
    <x v="73"/>
    <s v="14"/>
    <x v="2"/>
    <s v="2018"/>
    <d v="1899-12-30T02:33:19"/>
    <n v="0"/>
    <n v="0"/>
    <n v="0"/>
    <n v="18.239999999999998"/>
    <n v="8344.99"/>
    <x v="105"/>
    <s v="Australia"/>
    <s v="debit"/>
  </r>
  <r>
    <n v="12054.23"/>
    <x v="73"/>
    <s v="14"/>
    <x v="2"/>
    <s v="2018"/>
    <d v="1899-12-30T03:00:00"/>
    <n v="0"/>
    <n v="0"/>
    <n v="0"/>
    <n v="173"/>
    <n v="11881.23"/>
    <x v="4"/>
    <s v="Australia"/>
    <s v="debit"/>
  </r>
  <r>
    <n v="11681.46"/>
    <x v="73"/>
    <s v="14"/>
    <x v="2"/>
    <s v="2018"/>
    <d v="1899-12-30T03:00:00"/>
    <n v="0"/>
    <n v="0"/>
    <n v="0"/>
    <n v="136"/>
    <n v="11545.46"/>
    <x v="4"/>
    <s v="Australia"/>
    <s v="debit"/>
  </r>
  <r>
    <n v="53609.3"/>
    <x v="73"/>
    <s v="14"/>
    <x v="2"/>
    <s v="2018"/>
    <d v="1899-12-30T03:00:00"/>
    <n v="0"/>
    <n v="0"/>
    <n v="0"/>
    <n v="36"/>
    <n v="53573.3"/>
    <x v="4"/>
    <s v="Australia"/>
    <s v="debit"/>
  </r>
  <r>
    <n v="3190.46"/>
    <x v="73"/>
    <s v="14"/>
    <x v="2"/>
    <s v="2018"/>
    <d v="1899-12-30T03:00:00"/>
    <n v="0"/>
    <n v="0"/>
    <n v="0"/>
    <n v="149"/>
    <n v="3041.46"/>
    <x v="4"/>
    <s v="Australia"/>
    <s v="debit"/>
  </r>
  <r>
    <n v="7254.06"/>
    <x v="73"/>
    <s v="14"/>
    <x v="2"/>
    <s v="2018"/>
    <d v="1899-12-30T03:13:19"/>
    <n v="0"/>
    <n v="0"/>
    <n v="0"/>
    <n v="21.2"/>
    <n v="7232.8600000000006"/>
    <x v="1321"/>
    <s v="Australia"/>
    <s v="debit"/>
  </r>
  <r>
    <n v="4498.6899999999996"/>
    <x v="73"/>
    <s v="14"/>
    <x v="2"/>
    <s v="2018"/>
    <d v="1899-12-30T04:00:00"/>
    <n v="0"/>
    <n v="0"/>
    <n v="0"/>
    <n v="175"/>
    <n v="4323.6899999999996"/>
    <x v="4"/>
    <s v="Australia"/>
    <s v="debit"/>
  </r>
  <r>
    <n v="19641.400000000001"/>
    <x v="73"/>
    <s v="14"/>
    <x v="2"/>
    <s v="2018"/>
    <d v="1899-12-30T04:00:00"/>
    <n v="0"/>
    <n v="0"/>
    <n v="0"/>
    <n v="71"/>
    <n v="19570.400000000001"/>
    <x v="4"/>
    <s v="Australia"/>
    <s v="debit"/>
  </r>
  <r>
    <n v="4965.92"/>
    <x v="73"/>
    <s v="14"/>
    <x v="2"/>
    <s v="2018"/>
    <d v="1899-12-30T04:00:00"/>
    <n v="0"/>
    <n v="0"/>
    <n v="0"/>
    <n v="38"/>
    <n v="4927.92"/>
    <x v="4"/>
    <s v="Australia"/>
    <s v="debit"/>
  </r>
  <r>
    <n v="10610.99"/>
    <x v="73"/>
    <s v="14"/>
    <x v="2"/>
    <s v="2018"/>
    <d v="1899-12-30T04:00:37"/>
    <n v="0"/>
    <n v="0"/>
    <n v="0"/>
    <n v="18.260000000000002"/>
    <n v="10592.73"/>
    <x v="209"/>
    <s v="Australia"/>
    <s v="debit"/>
  </r>
  <r>
    <n v="44565.8"/>
    <x v="73"/>
    <s v="14"/>
    <x v="2"/>
    <s v="2018"/>
    <d v="1899-12-30T04:31:52"/>
    <n v="0"/>
    <n v="0"/>
    <n v="0"/>
    <n v="7.79"/>
    <n v="44558.01"/>
    <x v="15"/>
    <s v="Australia"/>
    <s v="debit"/>
  </r>
  <r>
    <n v="28078.87"/>
    <x v="73"/>
    <s v="14"/>
    <x v="2"/>
    <s v="2018"/>
    <d v="1899-12-30T05:00:00"/>
    <n v="0"/>
    <n v="0"/>
    <n v="0"/>
    <n v="31"/>
    <n v="28047.87"/>
    <x v="4"/>
    <s v="Australia"/>
    <s v="debit"/>
  </r>
  <r>
    <n v="3819.6"/>
    <x v="73"/>
    <s v="14"/>
    <x v="2"/>
    <s v="2018"/>
    <d v="1899-12-30T05:00:00"/>
    <n v="0"/>
    <n v="0"/>
    <n v="0"/>
    <n v="30"/>
    <n v="3789.6"/>
    <x v="4"/>
    <s v="Australia"/>
    <s v="debit"/>
  </r>
  <r>
    <n v="10720.57"/>
    <x v="73"/>
    <s v="14"/>
    <x v="2"/>
    <s v="2018"/>
    <d v="1899-12-30T05:19:59"/>
    <n v="0"/>
    <n v="0"/>
    <n v="0"/>
    <n v="8.66"/>
    <n v="10711.91"/>
    <x v="6"/>
    <s v="Australia"/>
    <s v="debit"/>
  </r>
  <r>
    <n v="68265.33"/>
    <x v="73"/>
    <s v="14"/>
    <x v="2"/>
    <s v="2018"/>
    <d v="1899-12-30T06:00:00"/>
    <n v="0"/>
    <n v="0"/>
    <n v="0"/>
    <n v="39"/>
    <n v="68226.33"/>
    <x v="4"/>
    <s v="Australia"/>
    <s v="debit"/>
  </r>
  <r>
    <n v="5764.11"/>
    <x v="73"/>
    <s v="14"/>
    <x v="2"/>
    <s v="2018"/>
    <d v="1899-12-30T07:00:00"/>
    <n v="0"/>
    <n v="0"/>
    <n v="0"/>
    <n v="49"/>
    <n v="5715.11"/>
    <x v="4"/>
    <s v="Australia"/>
    <s v="debit"/>
  </r>
  <r>
    <n v="7409.34"/>
    <x v="73"/>
    <s v="14"/>
    <x v="2"/>
    <s v="2018"/>
    <d v="1899-12-30T07:03:10"/>
    <n v="0"/>
    <n v="0"/>
    <n v="0"/>
    <n v="6.37"/>
    <n v="7402.97"/>
    <x v="952"/>
    <s v="Australia"/>
    <s v="debit"/>
  </r>
  <r>
    <n v="8989.34"/>
    <x v="73"/>
    <s v="14"/>
    <x v="2"/>
    <s v="2018"/>
    <d v="1899-12-30T07:25:54"/>
    <n v="0"/>
    <n v="0"/>
    <n v="0"/>
    <n v="49.45"/>
    <n v="8939.89"/>
    <x v="599"/>
    <s v="Australia"/>
    <s v="debit"/>
  </r>
  <r>
    <n v="201886.59"/>
    <x v="73"/>
    <s v="14"/>
    <x v="2"/>
    <s v="2018"/>
    <d v="1899-12-30T07:48:38"/>
    <n v="0"/>
    <n v="0"/>
    <n v="0"/>
    <n v="17.809999999999999"/>
    <n v="201868.78"/>
    <x v="830"/>
    <s v="Australia"/>
    <s v="debit"/>
  </r>
  <r>
    <n v="10687.57"/>
    <x v="73"/>
    <s v="14"/>
    <x v="2"/>
    <s v="2018"/>
    <d v="1899-12-30T08:00:00"/>
    <n v="0"/>
    <n v="0"/>
    <n v="0"/>
    <n v="33"/>
    <n v="10654.57"/>
    <x v="4"/>
    <s v="Australia"/>
    <s v="debit"/>
  </r>
  <r>
    <n v="11148.9"/>
    <x v="73"/>
    <s v="14"/>
    <x v="2"/>
    <s v="2018"/>
    <d v="1899-12-30T08:10:52"/>
    <n v="0"/>
    <n v="0"/>
    <n v="0"/>
    <n v="9.41"/>
    <n v="11139.49"/>
    <x v="903"/>
    <s v="Australia"/>
    <s v="debit"/>
  </r>
  <r>
    <n v="7224.94"/>
    <x v="73"/>
    <s v="14"/>
    <x v="2"/>
    <s v="2018"/>
    <d v="1899-12-30T08:32:36"/>
    <n v="0"/>
    <n v="0"/>
    <n v="0"/>
    <n v="29.12"/>
    <n v="7195.82"/>
    <x v="399"/>
    <s v="Australia"/>
    <s v="debit"/>
  </r>
  <r>
    <n v="5217.8"/>
    <x v="73"/>
    <s v="14"/>
    <x v="2"/>
    <s v="2018"/>
    <d v="1899-12-30T08:54:20"/>
    <n v="0"/>
    <n v="0"/>
    <n v="0"/>
    <n v="13.55"/>
    <n v="5204.25"/>
    <x v="1312"/>
    <s v="Australia"/>
    <s v="debit"/>
  </r>
  <r>
    <n v="11483.9"/>
    <x v="73"/>
    <s v="14"/>
    <x v="2"/>
    <s v="2018"/>
    <d v="1899-12-30T09:06:22"/>
    <n v="0"/>
    <n v="0"/>
    <n v="0"/>
    <n v="58.08"/>
    <n v="11425.82"/>
    <x v="459"/>
    <s v="Australia"/>
    <s v="debit"/>
  </r>
  <r>
    <n v="5168.05"/>
    <x v="73"/>
    <s v="14"/>
    <x v="2"/>
    <s v="2018"/>
    <d v="1899-12-30T09:14:59"/>
    <n v="0"/>
    <n v="0"/>
    <n v="0"/>
    <n v="8.56"/>
    <n v="5159.49"/>
    <x v="1499"/>
    <s v="Australia"/>
    <s v="debit"/>
  </r>
  <r>
    <n v="7291.88"/>
    <x v="73"/>
    <s v="14"/>
    <x v="2"/>
    <s v="2018"/>
    <d v="1899-12-30T09:23:37"/>
    <n v="0"/>
    <n v="0"/>
    <n v="0"/>
    <n v="24.14"/>
    <n v="7267.74"/>
    <x v="190"/>
    <s v="Australia"/>
    <s v="debit"/>
  </r>
  <r>
    <n v="265971.62"/>
    <x v="73"/>
    <s v="14"/>
    <x v="2"/>
    <s v="2018"/>
    <d v="1899-12-30T09:32:14"/>
    <n v="0"/>
    <n v="0"/>
    <n v="0"/>
    <n v="14.84"/>
    <n v="265956.77999999997"/>
    <x v="337"/>
    <s v="Australia"/>
    <s v="debit"/>
  </r>
  <r>
    <n v="7385.12"/>
    <x v="73"/>
    <s v="14"/>
    <x v="2"/>
    <s v="2018"/>
    <d v="1899-12-30T09:40:51"/>
    <n v="0"/>
    <n v="0"/>
    <n v="0"/>
    <n v="24.22"/>
    <n v="7360.9"/>
    <x v="822"/>
    <s v="Australia"/>
    <s v="debit"/>
  </r>
  <r>
    <n v="21193.81"/>
    <x v="73"/>
    <s v="14"/>
    <x v="2"/>
    <s v="2018"/>
    <d v="1899-12-30T09:49:28"/>
    <n v="0"/>
    <n v="0"/>
    <n v="0"/>
    <n v="29.56"/>
    <n v="21164.25"/>
    <x v="562"/>
    <s v="Australia"/>
    <s v="debit"/>
  </r>
  <r>
    <n v="44544.77"/>
    <x v="73"/>
    <s v="14"/>
    <x v="2"/>
    <s v="2018"/>
    <d v="1899-12-30T09:58:06"/>
    <n v="0"/>
    <n v="0"/>
    <n v="0"/>
    <n v="21.03"/>
    <n v="44523.74"/>
    <x v="323"/>
    <s v="Australia"/>
    <s v="debit"/>
  </r>
  <r>
    <n v="40243.82"/>
    <x v="73"/>
    <s v="14"/>
    <x v="2"/>
    <s v="2018"/>
    <d v="1899-12-30T10:00:00"/>
    <n v="0"/>
    <n v="0"/>
    <n v="0"/>
    <n v="42"/>
    <n v="40201.82"/>
    <x v="4"/>
    <s v="Australia"/>
    <s v="debit"/>
  </r>
  <r>
    <n v="8685.2900000000009"/>
    <x v="73"/>
    <s v="14"/>
    <x v="2"/>
    <s v="2018"/>
    <d v="1899-12-30T10:08:23"/>
    <n v="0"/>
    <n v="0"/>
    <n v="0"/>
    <n v="33.450000000000003"/>
    <n v="8651.84"/>
    <x v="741"/>
    <s v="Australia"/>
    <s v="debit"/>
  </r>
  <r>
    <n v="7456.32"/>
    <x v="73"/>
    <s v="14"/>
    <x v="2"/>
    <s v="2018"/>
    <d v="1899-12-30T10:19:08"/>
    <n v="0"/>
    <n v="0"/>
    <n v="0"/>
    <n v="18.18"/>
    <n v="7438.1399999999994"/>
    <x v="1288"/>
    <s v="Australia"/>
    <s v="debit"/>
  </r>
  <r>
    <n v="9826.89"/>
    <x v="73"/>
    <s v="14"/>
    <x v="2"/>
    <s v="2018"/>
    <d v="1899-12-30T10:29:53"/>
    <n v="0"/>
    <n v="0"/>
    <n v="0"/>
    <n v="23.31"/>
    <n v="9803.58"/>
    <x v="667"/>
    <s v="Australia"/>
    <s v="debit"/>
  </r>
  <r>
    <n v="29647.71"/>
    <x v="73"/>
    <s v="14"/>
    <x v="2"/>
    <s v="2018"/>
    <d v="1899-12-30T10:40:38"/>
    <n v="0"/>
    <n v="0"/>
    <n v="0"/>
    <n v="36.07"/>
    <n v="29611.64"/>
    <x v="160"/>
    <s v="Australia"/>
    <s v="debit"/>
  </r>
  <r>
    <n v="28048.55"/>
    <x v="73"/>
    <s v="14"/>
    <x v="2"/>
    <s v="2018"/>
    <d v="1899-12-30T10:51:23"/>
    <n v="0"/>
    <n v="0"/>
    <n v="0"/>
    <n v="30.32"/>
    <n v="28018.23"/>
    <x v="688"/>
    <s v="Australia"/>
    <s v="debit"/>
  </r>
  <r>
    <n v="11894.23"/>
    <x v="73"/>
    <s v="14"/>
    <x v="2"/>
    <s v="2018"/>
    <d v="1899-12-30T11:00:00"/>
    <n v="0"/>
    <n v="0"/>
    <n v="0"/>
    <n v="160"/>
    <n v="11734.23"/>
    <x v="4"/>
    <s v="Australia"/>
    <s v="debit"/>
  </r>
  <r>
    <n v="44501.42"/>
    <x v="73"/>
    <s v="14"/>
    <x v="2"/>
    <s v="2018"/>
    <d v="1899-12-30T11:00:00"/>
    <n v="0"/>
    <n v="0"/>
    <n v="0"/>
    <n v="28"/>
    <n v="44473.42"/>
    <x v="4"/>
    <s v="Australia"/>
    <s v="debit"/>
  </r>
  <r>
    <n v="19610.400000000001"/>
    <x v="73"/>
    <s v="14"/>
    <x v="2"/>
    <s v="2018"/>
    <d v="1899-12-30T11:00:00"/>
    <n v="0"/>
    <n v="0"/>
    <n v="0"/>
    <n v="31"/>
    <n v="19579.400000000001"/>
    <x v="4"/>
    <s v="Australia"/>
    <s v="debit"/>
  </r>
  <r>
    <n v="32655.21"/>
    <x v="73"/>
    <s v="14"/>
    <x v="2"/>
    <s v="2018"/>
    <d v="1899-12-30T11:00:00"/>
    <n v="0"/>
    <n v="0"/>
    <n v="0"/>
    <n v="38"/>
    <n v="32617.21"/>
    <x v="4"/>
    <s v="Australia"/>
    <s v="debit"/>
  </r>
  <r>
    <n v="12022.66"/>
    <x v="73"/>
    <s v="14"/>
    <x v="2"/>
    <s v="2018"/>
    <d v="1899-12-30T11:00:00"/>
    <n v="0"/>
    <n v="0"/>
    <n v="0"/>
    <n v="34"/>
    <n v="11988.66"/>
    <x v="4"/>
    <s v="Australia"/>
    <s v="debit"/>
  </r>
  <r>
    <n v="7707.35"/>
    <x v="73"/>
    <s v="14"/>
    <x v="2"/>
    <s v="2018"/>
    <d v="1899-12-30T11:01:36"/>
    <n v="0"/>
    <n v="0"/>
    <n v="0"/>
    <n v="23.33"/>
    <n v="7684.02"/>
    <x v="1344"/>
    <s v="Australia"/>
    <s v="debit"/>
  </r>
  <r>
    <n v="18229.330000000002"/>
    <x v="73"/>
    <s v="14"/>
    <x v="2"/>
    <s v="2018"/>
    <d v="1899-12-30T11:09:40"/>
    <n v="0"/>
    <n v="0"/>
    <n v="0"/>
    <n v="5.1100000000000003"/>
    <n v="18224.22"/>
    <x v="136"/>
    <s v="Australia"/>
    <s v="debit"/>
  </r>
  <r>
    <n v="7442.24"/>
    <x v="73"/>
    <s v="14"/>
    <x v="2"/>
    <s v="2018"/>
    <d v="1899-12-30T11:17:44"/>
    <n v="0"/>
    <n v="0"/>
    <n v="0"/>
    <n v="14.08"/>
    <n v="7428.16"/>
    <x v="768"/>
    <s v="Australia"/>
    <s v="debit"/>
  </r>
  <r>
    <n v="18180.919999999998"/>
    <x v="73"/>
    <s v="14"/>
    <x v="2"/>
    <s v="2018"/>
    <d v="1899-12-30T11:25:48"/>
    <n v="0"/>
    <n v="0"/>
    <n v="0"/>
    <n v="48.41"/>
    <n v="18132.509999999998"/>
    <x v="1500"/>
    <s v="Australia"/>
    <s v="debit"/>
  </r>
  <r>
    <n v="4510.78"/>
    <x v="73"/>
    <s v="14"/>
    <x v="2"/>
    <s v="2018"/>
    <d v="1899-12-30T11:33:52"/>
    <n v="0"/>
    <n v="0"/>
    <n v="0"/>
    <n v="22.91"/>
    <n v="4487.87"/>
    <x v="295"/>
    <s v="Australia"/>
    <s v="debit"/>
  </r>
  <r>
    <n v="5208.1400000000003"/>
    <x v="73"/>
    <s v="14"/>
    <x v="2"/>
    <s v="2018"/>
    <d v="1899-12-30T11:41:56"/>
    <n v="0"/>
    <n v="0"/>
    <n v="0"/>
    <n v="9.66"/>
    <n v="5198.4800000000005"/>
    <x v="469"/>
    <s v="Australia"/>
    <s v="debit"/>
  </r>
  <r>
    <n v="5756.27"/>
    <x v="73"/>
    <s v="14"/>
    <x v="2"/>
    <s v="2018"/>
    <d v="1899-12-30T11:49:59"/>
    <n v="0"/>
    <n v="0"/>
    <n v="0"/>
    <n v="7.84"/>
    <n v="5748.43"/>
    <x v="852"/>
    <s v="Australia"/>
    <s v="debit"/>
  </r>
  <r>
    <n v="44529.42"/>
    <x v="73"/>
    <s v="14"/>
    <x v="2"/>
    <s v="2018"/>
    <d v="1899-12-30T11:58:03"/>
    <n v="0"/>
    <n v="0"/>
    <n v="0"/>
    <n v="15.35"/>
    <n v="44514.07"/>
    <x v="1501"/>
    <s v="Australia"/>
    <s v="debit"/>
  </r>
  <r>
    <n v="10568.37"/>
    <x v="73"/>
    <s v="14"/>
    <x v="2"/>
    <s v="2018"/>
    <d v="1899-12-30T12:00:00"/>
    <n v="0"/>
    <n v="0"/>
    <n v="0"/>
    <n v="37"/>
    <n v="10531.37"/>
    <x v="4"/>
    <s v="Australia"/>
    <s v="debit"/>
  </r>
  <r>
    <n v="7695.44"/>
    <x v="73"/>
    <s v="14"/>
    <x v="2"/>
    <s v="2018"/>
    <d v="1899-12-30T12:12:52"/>
    <n v="0"/>
    <n v="0"/>
    <n v="0"/>
    <n v="11.91"/>
    <n v="7683.53"/>
    <x v="1012"/>
    <s v="Australia"/>
    <s v="debit"/>
  </r>
  <r>
    <n v="10605.37"/>
    <x v="73"/>
    <s v="14"/>
    <x v="2"/>
    <s v="2018"/>
    <d v="1899-12-30T12:29:49"/>
    <n v="0"/>
    <n v="0"/>
    <n v="0"/>
    <n v="5.62"/>
    <n v="10599.75"/>
    <x v="1091"/>
    <s v="Australia"/>
    <s v="debit"/>
  </r>
  <r>
    <n v="13941.39"/>
    <x v="73"/>
    <s v="14"/>
    <x v="2"/>
    <s v="2018"/>
    <d v="1899-12-30T12:46:46"/>
    <n v="0"/>
    <n v="0"/>
    <n v="0"/>
    <n v="51.14"/>
    <n v="13890.25"/>
    <x v="43"/>
    <s v="Australia"/>
    <s v="debit"/>
  </r>
  <r>
    <n v="5660.69"/>
    <x v="73"/>
    <s v="14"/>
    <x v="2"/>
    <s v="2018"/>
    <d v="1899-12-30T13:00:00"/>
    <n v="0"/>
    <n v="0"/>
    <n v="0"/>
    <n v="172"/>
    <n v="5488.69"/>
    <x v="4"/>
    <s v="Australia"/>
    <s v="debit"/>
  </r>
  <r>
    <n v="5110.05"/>
    <x v="73"/>
    <s v="14"/>
    <x v="2"/>
    <s v="2018"/>
    <d v="1899-12-30T13:03:51"/>
    <n v="0"/>
    <n v="0"/>
    <n v="0"/>
    <n v="10.52"/>
    <n v="5099.53"/>
    <x v="249"/>
    <s v="Australia"/>
    <s v="debit"/>
  </r>
  <r>
    <n v="21169.49"/>
    <x v="73"/>
    <s v="14"/>
    <x v="2"/>
    <s v="2018"/>
    <d v="1899-12-30T13:21:24"/>
    <n v="0"/>
    <n v="0"/>
    <n v="0"/>
    <n v="24.32"/>
    <n v="21145.170000000002"/>
    <x v="456"/>
    <s v="Australia"/>
    <s v="debit"/>
  </r>
  <r>
    <n v="18841.12"/>
    <x v="73"/>
    <s v="14"/>
    <x v="2"/>
    <s v="2018"/>
    <d v="1899-12-30T13:38:56"/>
    <n v="0"/>
    <n v="0"/>
    <n v="0"/>
    <n v="39.119999999999997"/>
    <n v="18802"/>
    <x v="567"/>
    <s v="Australia"/>
    <s v="debit"/>
  </r>
  <r>
    <n v="1358.8"/>
    <x v="73"/>
    <s v="14"/>
    <x v="2"/>
    <s v="2018"/>
    <d v="1899-12-30T13:56:29"/>
    <n v="0"/>
    <n v="0"/>
    <n v="0"/>
    <n v="33.770000000000003"/>
    <n v="1325.03"/>
    <x v="46"/>
    <s v="Australia"/>
    <s v="debit"/>
  </r>
  <r>
    <n v="16605.54"/>
    <x v="73"/>
    <s v="14"/>
    <x v="2"/>
    <s v="2018"/>
    <d v="1899-12-30T14:00:00"/>
    <n v="0"/>
    <n v="0"/>
    <n v="0"/>
    <n v="40"/>
    <n v="16565.54"/>
    <x v="4"/>
    <s v="Australia"/>
    <s v="debit"/>
  </r>
  <r>
    <n v="18162.84"/>
    <x v="73"/>
    <s v="14"/>
    <x v="2"/>
    <s v="2018"/>
    <d v="1899-12-30T14:06:43"/>
    <n v="0"/>
    <n v="0"/>
    <n v="0"/>
    <n v="18.079999999999998"/>
    <n v="18144.759999999998"/>
    <x v="257"/>
    <s v="Australia"/>
    <s v="debit"/>
  </r>
  <r>
    <n v="9798.08"/>
    <x v="73"/>
    <s v="14"/>
    <x v="2"/>
    <s v="2018"/>
    <d v="1899-12-30T14:15:07"/>
    <n v="0"/>
    <n v="0"/>
    <n v="0"/>
    <n v="28.81"/>
    <n v="9769.27"/>
    <x v="180"/>
    <s v="Australia"/>
    <s v="debit"/>
  </r>
  <r>
    <n v="7438.01"/>
    <x v="73"/>
    <s v="14"/>
    <x v="2"/>
    <s v="2018"/>
    <d v="1899-12-30T14:23:31"/>
    <n v="0"/>
    <n v="0"/>
    <n v="0"/>
    <n v="4.2300000000000004"/>
    <n v="7433.7800000000007"/>
    <x v="600"/>
    <s v="Australia"/>
    <s v="debit"/>
  </r>
  <r>
    <n v="5194.17"/>
    <x v="73"/>
    <s v="14"/>
    <x v="2"/>
    <s v="2018"/>
    <d v="1899-12-30T14:31:55"/>
    <n v="0"/>
    <n v="0"/>
    <n v="0"/>
    <n v="13.97"/>
    <n v="5180.2"/>
    <x v="25"/>
    <s v="Australia"/>
    <s v="debit"/>
  </r>
  <r>
    <n v="18452.02"/>
    <x v="73"/>
    <s v="14"/>
    <x v="2"/>
    <s v="2018"/>
    <d v="1899-12-30T14:40:20"/>
    <n v="0"/>
    <n v="0"/>
    <n v="0"/>
    <n v="9.27"/>
    <n v="18442.75"/>
    <x v="1228"/>
    <s v="Australia"/>
    <s v="debit"/>
  </r>
  <r>
    <n v="9412.5300000000007"/>
    <x v="73"/>
    <s v="14"/>
    <x v="2"/>
    <s v="2018"/>
    <d v="1899-12-30T14:48:44"/>
    <n v="0"/>
    <n v="0"/>
    <n v="0"/>
    <n v="11.16"/>
    <n v="9401.3700000000008"/>
    <x v="160"/>
    <s v="Australia"/>
    <s v="debit"/>
  </r>
  <r>
    <n v="9386.81"/>
    <x v="73"/>
    <s v="14"/>
    <x v="2"/>
    <s v="2018"/>
    <d v="1899-12-30T14:57:08"/>
    <n v="0"/>
    <n v="0"/>
    <n v="0"/>
    <n v="25.72"/>
    <n v="9361.09"/>
    <x v="157"/>
    <s v="Australia"/>
    <s v="debit"/>
  </r>
  <r>
    <n v="44328.95"/>
    <x v="73"/>
    <s v="14"/>
    <x v="2"/>
    <s v="2018"/>
    <d v="1899-12-30T15:05:56"/>
    <n v="0"/>
    <n v="0"/>
    <n v="0"/>
    <n v="172.47"/>
    <n v="44156.479999999996"/>
    <x v="1012"/>
    <s v="Australia"/>
    <s v="debit"/>
  </r>
  <r>
    <n v="44300.5"/>
    <x v="73"/>
    <s v="14"/>
    <x v="2"/>
    <s v="2018"/>
    <d v="1899-12-30T15:14:57"/>
    <n v="0"/>
    <n v="0"/>
    <n v="0"/>
    <n v="28.45"/>
    <n v="44272.05"/>
    <x v="953"/>
    <s v="Australia"/>
    <s v="debit"/>
  </r>
  <r>
    <n v="4429.37"/>
    <x v="73"/>
    <s v="14"/>
    <x v="2"/>
    <s v="2018"/>
    <d v="1899-12-30T15:23:57"/>
    <n v="0"/>
    <n v="0"/>
    <n v="0"/>
    <n v="81.41"/>
    <n v="4347.96"/>
    <x v="980"/>
    <s v="Australia"/>
    <s v="debit"/>
  </r>
  <r>
    <n v="18809.400000000001"/>
    <x v="73"/>
    <s v="14"/>
    <x v="2"/>
    <s v="2018"/>
    <d v="1899-12-30T15:32:58"/>
    <n v="0"/>
    <n v="0"/>
    <n v="0"/>
    <n v="31.72"/>
    <n v="18777.68"/>
    <x v="1502"/>
    <s v="Australia"/>
    <s v="debit"/>
  </r>
  <r>
    <n v="13928.52"/>
    <x v="73"/>
    <s v="14"/>
    <x v="2"/>
    <s v="2018"/>
    <d v="1899-12-30T15:41:58"/>
    <n v="0"/>
    <n v="0"/>
    <n v="0"/>
    <n v="12.87"/>
    <n v="13915.65"/>
    <x v="346"/>
    <s v="Australia"/>
    <s v="debit"/>
  </r>
  <r>
    <n v="18436.919999999998"/>
    <x v="73"/>
    <s v="14"/>
    <x v="2"/>
    <s v="2018"/>
    <d v="1899-12-30T15:50:59"/>
    <n v="0"/>
    <n v="0"/>
    <n v="0"/>
    <n v="15.1"/>
    <n v="18421.82"/>
    <x v="1503"/>
    <s v="Australia"/>
    <s v="debit"/>
  </r>
  <r>
    <n v="7162.56"/>
    <x v="73"/>
    <s v="14"/>
    <x v="2"/>
    <s v="2018"/>
    <d v="1899-12-30T15:59:59"/>
    <n v="0"/>
    <n v="0"/>
    <n v="0"/>
    <n v="62.38"/>
    <n v="7100.18"/>
    <x v="266"/>
    <s v="Australia"/>
    <s v="debit"/>
  </r>
  <r>
    <n v="43505.09"/>
    <x v="73"/>
    <s v="14"/>
    <x v="2"/>
    <s v="2018"/>
    <d v="1899-12-30T16:16:07"/>
    <n v="0"/>
    <n v="0"/>
    <n v="0"/>
    <n v="14.58"/>
    <n v="43490.509999999995"/>
    <x v="1504"/>
    <s v="Australia"/>
    <s v="debit"/>
  </r>
  <r>
    <n v="8969.6"/>
    <x v="73"/>
    <s v="14"/>
    <x v="2"/>
    <s v="2018"/>
    <d v="1899-12-30T16:32:15"/>
    <n v="0"/>
    <n v="0"/>
    <n v="0"/>
    <n v="19.739999999999998"/>
    <n v="8949.86"/>
    <x v="958"/>
    <s v="Australia"/>
    <s v="debit"/>
  </r>
  <r>
    <n v="10565.29"/>
    <x v="73"/>
    <s v="14"/>
    <x v="2"/>
    <s v="2018"/>
    <d v="1899-12-30T16:48:23"/>
    <n v="0"/>
    <n v="0"/>
    <n v="0"/>
    <n v="3.08"/>
    <n v="10562.210000000001"/>
    <x v="575"/>
    <s v="Australia"/>
    <s v="debit"/>
  </r>
  <r>
    <n v="3168.46"/>
    <x v="73"/>
    <s v="14"/>
    <x v="2"/>
    <s v="2018"/>
    <d v="1899-12-30T17:00:00"/>
    <n v="0"/>
    <n v="0"/>
    <n v="0"/>
    <n v="22"/>
    <n v="3146.46"/>
    <x v="4"/>
    <s v="Australia"/>
    <s v="debit"/>
  </r>
  <r>
    <n v="18123.37"/>
    <x v="73"/>
    <s v="14"/>
    <x v="2"/>
    <s v="2018"/>
    <d v="1899-12-30T17:02:56"/>
    <n v="0"/>
    <n v="0"/>
    <n v="0"/>
    <n v="39.47"/>
    <n v="18083.899999999998"/>
    <x v="1358"/>
    <s v="Australia"/>
    <s v="debit"/>
  </r>
  <r>
    <n v="5400.16"/>
    <x v="73"/>
    <s v="14"/>
    <x v="2"/>
    <s v="2018"/>
    <d v="1899-12-30T17:13:28"/>
    <n v="0"/>
    <n v="0"/>
    <n v="0"/>
    <n v="22.96"/>
    <n v="5377.2"/>
    <x v="1130"/>
    <s v="Australia"/>
    <s v="debit"/>
  </r>
  <r>
    <n v="4418.3100000000004"/>
    <x v="73"/>
    <s v="14"/>
    <x v="2"/>
    <s v="2018"/>
    <d v="1899-12-30T17:23:59"/>
    <n v="0"/>
    <n v="0"/>
    <n v="0"/>
    <n v="11.06"/>
    <n v="4407.25"/>
    <x v="670"/>
    <s v="Australia"/>
    <s v="debit"/>
  </r>
  <r>
    <n v="5734.54"/>
    <x v="73"/>
    <s v="14"/>
    <x v="2"/>
    <s v="2018"/>
    <d v="1899-12-30T17:34:31"/>
    <n v="0"/>
    <n v="0"/>
    <n v="0"/>
    <n v="21.73"/>
    <n v="5712.81"/>
    <x v="28"/>
    <s v="Australia"/>
    <s v="debit"/>
  </r>
  <r>
    <n v="27969.39"/>
    <x v="73"/>
    <s v="14"/>
    <x v="2"/>
    <s v="2018"/>
    <d v="1899-12-30T17:45:03"/>
    <n v="0"/>
    <n v="0"/>
    <n v="0"/>
    <n v="79.16"/>
    <n v="27890.23"/>
    <x v="801"/>
    <s v="Australia"/>
    <s v="debit"/>
  </r>
  <r>
    <n v="1343.26"/>
    <x v="73"/>
    <s v="14"/>
    <x v="2"/>
    <s v="2018"/>
    <d v="1899-12-30T17:55:34"/>
    <n v="0"/>
    <n v="0"/>
    <n v="0"/>
    <n v="15.54"/>
    <n v="1327.72"/>
    <x v="500"/>
    <s v="Australia"/>
    <s v="debit"/>
  </r>
  <r>
    <n v="11103.9"/>
    <x v="73"/>
    <s v="14"/>
    <x v="2"/>
    <s v="2018"/>
    <d v="1899-12-30T18:00:00"/>
    <n v="0"/>
    <n v="0"/>
    <n v="0"/>
    <n v="45"/>
    <n v="11058.9"/>
    <x v="4"/>
    <s v="Australia"/>
    <s v="debit"/>
  </r>
  <r>
    <n v="5144.57"/>
    <x v="73"/>
    <s v="14"/>
    <x v="2"/>
    <s v="2018"/>
    <d v="1899-12-30T18:12:53"/>
    <n v="0"/>
    <n v="0"/>
    <n v="0"/>
    <n v="23.48"/>
    <n v="5121.09"/>
    <x v="1173"/>
    <s v="Australia"/>
    <s v="debit"/>
  </r>
  <r>
    <n v="7149.55"/>
    <x v="73"/>
    <s v="14"/>
    <x v="2"/>
    <s v="2018"/>
    <d v="1899-12-30T18:35:06"/>
    <n v="0"/>
    <n v="0"/>
    <n v="0"/>
    <n v="13.01"/>
    <n v="7136.54"/>
    <x v="266"/>
    <s v="Australia"/>
    <s v="debit"/>
  </r>
  <r>
    <n v="18104.419999999998"/>
    <x v="73"/>
    <s v="14"/>
    <x v="2"/>
    <s v="2018"/>
    <d v="1899-12-30T18:57:19"/>
    <n v="0"/>
    <n v="0"/>
    <n v="0"/>
    <n v="18.95"/>
    <n v="18085.469999999998"/>
    <x v="588"/>
    <s v="Australia"/>
    <s v="debit"/>
  </r>
  <r>
    <n v="15411.88"/>
    <x v="73"/>
    <s v="14"/>
    <x v="2"/>
    <s v="2018"/>
    <d v="1899-12-30T19:00:00"/>
    <n v="0"/>
    <n v="0"/>
    <n v="0"/>
    <n v="18"/>
    <n v="15393.88"/>
    <x v="4"/>
    <s v="Australia"/>
    <s v="debit"/>
  </r>
  <r>
    <n v="16578.54"/>
    <x v="73"/>
    <s v="14"/>
    <x v="2"/>
    <s v="2018"/>
    <d v="1899-12-30T19:00:00"/>
    <n v="0"/>
    <n v="0"/>
    <n v="0"/>
    <n v="27"/>
    <n v="16551.54"/>
    <x v="4"/>
    <s v="Australia"/>
    <s v="debit"/>
  </r>
  <r>
    <n v="11342.1"/>
    <x v="73"/>
    <s v="14"/>
    <x v="2"/>
    <s v="2018"/>
    <d v="1899-12-30T19:00:00"/>
    <n v="0"/>
    <n v="0"/>
    <n v="0"/>
    <n v="149"/>
    <n v="11193.1"/>
    <x v="4"/>
    <s v="Australia"/>
    <s v="debit"/>
  </r>
  <r>
    <n v="7133.45"/>
    <x v="73"/>
    <s v="14"/>
    <x v="2"/>
    <s v="2018"/>
    <d v="1899-12-30T19:09:40"/>
    <n v="0"/>
    <n v="0"/>
    <n v="0"/>
    <n v="16.100000000000001"/>
    <n v="7117.3499999999995"/>
    <x v="532"/>
    <s v="Australia"/>
    <s v="debit"/>
  </r>
  <r>
    <n v="4503.6899999999996"/>
    <x v="73"/>
    <s v="14"/>
    <x v="2"/>
    <s v="2018"/>
    <d v="1899-12-30T19:20:39"/>
    <n v="0"/>
    <n v="0"/>
    <n v="0"/>
    <n v="23.36"/>
    <n v="4480.33"/>
    <x v="1124"/>
    <s v="Australia"/>
    <s v="debit"/>
  </r>
  <r>
    <n v="8956.2900000000009"/>
    <x v="73"/>
    <s v="14"/>
    <x v="2"/>
    <s v="2018"/>
    <d v="1899-12-30T19:31:38"/>
    <n v="0"/>
    <n v="0"/>
    <n v="0"/>
    <n v="13.31"/>
    <n v="8942.9800000000014"/>
    <x v="269"/>
    <s v="Australia"/>
    <s v="debit"/>
  </r>
  <r>
    <n v="27938.45"/>
    <x v="73"/>
    <s v="14"/>
    <x v="2"/>
    <s v="2018"/>
    <d v="1899-12-30T19:42:38"/>
    <n v="0"/>
    <n v="0"/>
    <n v="0"/>
    <n v="30.94"/>
    <n v="27907.510000000002"/>
    <x v="1024"/>
    <s v="Australia"/>
    <s v="debit"/>
  </r>
  <r>
    <n v="5185.66"/>
    <x v="73"/>
    <s v="14"/>
    <x v="2"/>
    <s v="2018"/>
    <d v="1899-12-30T19:53:37"/>
    <n v="0"/>
    <n v="0"/>
    <n v="0"/>
    <n v="8.51"/>
    <n v="5177.1499999999996"/>
    <x v="185"/>
    <s v="Australia"/>
    <s v="debit"/>
  </r>
  <r>
    <n v="18388.919999999998"/>
    <x v="73"/>
    <s v="14"/>
    <x v="2"/>
    <s v="2018"/>
    <d v="1899-12-30T20:00:00"/>
    <n v="0"/>
    <n v="0"/>
    <n v="0"/>
    <n v="48"/>
    <n v="18340.919999999998"/>
    <x v="4"/>
    <s v="Australia"/>
    <s v="debit"/>
  </r>
  <r>
    <n v="6885.61"/>
    <x v="73"/>
    <s v="14"/>
    <x v="2"/>
    <s v="2018"/>
    <d v="1899-12-30T20:00:00"/>
    <n v="0"/>
    <n v="0"/>
    <n v="0"/>
    <n v="42"/>
    <n v="6843.61"/>
    <x v="4"/>
    <s v="Australia"/>
    <s v="debit"/>
  </r>
  <r>
    <n v="5093.99"/>
    <x v="73"/>
    <s v="14"/>
    <x v="2"/>
    <s v="2018"/>
    <d v="1899-12-30T20:00:00"/>
    <n v="0"/>
    <n v="0"/>
    <n v="0"/>
    <n v="78"/>
    <n v="5015.99"/>
    <x v="4"/>
    <s v="Australia"/>
    <s v="debit"/>
  </r>
  <r>
    <n v="27924.04"/>
    <x v="73"/>
    <s v="14"/>
    <x v="2"/>
    <s v="2018"/>
    <d v="1899-12-30T20:02:56"/>
    <n v="0"/>
    <n v="0"/>
    <n v="0"/>
    <n v="14.41"/>
    <n v="27909.63"/>
    <x v="106"/>
    <s v="Australia"/>
    <s v="debit"/>
  </r>
  <r>
    <n v="15370.84"/>
    <x v="73"/>
    <s v="14"/>
    <x v="2"/>
    <s v="2018"/>
    <d v="1899-12-30T20:09:55"/>
    <n v="0"/>
    <n v="0"/>
    <n v="0"/>
    <n v="15.19"/>
    <n v="15355.65"/>
    <x v="406"/>
    <s v="Australia"/>
    <s v="debit"/>
  </r>
  <r>
    <n v="5895.77"/>
    <x v="73"/>
    <s v="14"/>
    <x v="2"/>
    <s v="2018"/>
    <d v="1899-12-30T20:16:55"/>
    <n v="0"/>
    <n v="0"/>
    <n v="0"/>
    <n v="10.93"/>
    <n v="5884.84"/>
    <x v="729"/>
    <s v="Australia"/>
    <s v="debit"/>
  </r>
  <r>
    <n v="1317.39"/>
    <x v="73"/>
    <s v="14"/>
    <x v="2"/>
    <s v="2018"/>
    <d v="1899-12-30T20:23:54"/>
    <n v="0"/>
    <n v="0"/>
    <n v="0"/>
    <n v="25.87"/>
    <n v="1291.5200000000002"/>
    <x v="143"/>
    <s v="Australia"/>
    <s v="debit"/>
  </r>
  <r>
    <n v="5179.8900000000003"/>
    <x v="73"/>
    <s v="14"/>
    <x v="2"/>
    <s v="2018"/>
    <d v="1899-12-30T20:30:54"/>
    <n v="0"/>
    <n v="0"/>
    <n v="0"/>
    <n v="5.77"/>
    <n v="5174.12"/>
    <x v="250"/>
    <s v="Australia"/>
    <s v="debit"/>
  </r>
  <r>
    <n v="5171.99"/>
    <x v="73"/>
    <s v="14"/>
    <x v="2"/>
    <s v="2018"/>
    <d v="1899-12-30T20:37:54"/>
    <n v="0"/>
    <n v="0"/>
    <n v="0"/>
    <n v="7.9"/>
    <n v="5164.09"/>
    <x v="250"/>
    <s v="Australia"/>
    <s v="debit"/>
  </r>
  <r>
    <n v="7676.42"/>
    <x v="73"/>
    <s v="14"/>
    <x v="2"/>
    <s v="2018"/>
    <d v="1899-12-30T20:44:53"/>
    <n v="0"/>
    <n v="0"/>
    <n v="0"/>
    <n v="19.02"/>
    <n v="7657.4"/>
    <x v="1505"/>
    <s v="Australia"/>
    <s v="debit"/>
  </r>
  <r>
    <n v="9360.51"/>
    <x v="73"/>
    <s v="14"/>
    <x v="2"/>
    <s v="2018"/>
    <d v="1899-12-30T20:51:53"/>
    <n v="0"/>
    <n v="0"/>
    <n v="0"/>
    <n v="26.3"/>
    <n v="9334.2100000000009"/>
    <x v="1127"/>
    <s v="Australia"/>
    <s v="debit"/>
  </r>
  <r>
    <n v="7386.69"/>
    <x v="73"/>
    <s v="14"/>
    <x v="2"/>
    <s v="2018"/>
    <d v="1899-12-30T20:58:52"/>
    <n v="0"/>
    <n v="0"/>
    <n v="0"/>
    <n v="51.32"/>
    <n v="7335.37"/>
    <x v="200"/>
    <s v="Australia"/>
    <s v="debit"/>
  </r>
  <r>
    <n v="2117.35"/>
    <x v="73"/>
    <s v="14"/>
    <x v="2"/>
    <s v="2018"/>
    <d v="1899-12-30T21:00:00"/>
    <n v="0"/>
    <n v="0"/>
    <n v="0"/>
    <n v="50"/>
    <n v="2067.35"/>
    <x v="4"/>
    <s v="Australia"/>
    <s v="debit"/>
  </r>
  <r>
    <n v="13737.87"/>
    <x v="73"/>
    <s v="14"/>
    <x v="2"/>
    <s v="2018"/>
    <d v="1899-12-30T21:03:40"/>
    <n v="0"/>
    <n v="0"/>
    <n v="0"/>
    <n v="13.13"/>
    <n v="13724.740000000002"/>
    <x v="489"/>
    <s v="Australia"/>
    <s v="debit"/>
  </r>
  <r>
    <n v="7375.76"/>
    <x v="73"/>
    <s v="14"/>
    <x v="2"/>
    <s v="2018"/>
    <d v="1899-12-30T21:08:02"/>
    <n v="0"/>
    <n v="0"/>
    <n v="0"/>
    <n v="10.93"/>
    <n v="7364.83"/>
    <x v="768"/>
    <s v="Australia"/>
    <s v="debit"/>
  </r>
  <r>
    <n v="7065.1"/>
    <x v="73"/>
    <s v="14"/>
    <x v="2"/>
    <s v="2018"/>
    <d v="1899-12-30T21:12:24"/>
    <n v="0"/>
    <n v="0"/>
    <n v="0"/>
    <n v="68.349999999999994"/>
    <n v="6996.75"/>
    <x v="1329"/>
    <s v="Australia"/>
    <s v="debit"/>
  </r>
  <r>
    <n v="5020.87"/>
    <x v="73"/>
    <s v="14"/>
    <x v="2"/>
    <s v="2018"/>
    <d v="1899-12-30T21:16:46"/>
    <n v="0"/>
    <n v="0"/>
    <n v="0"/>
    <n v="73.12"/>
    <n v="4947.75"/>
    <x v="435"/>
    <s v="Australia"/>
    <s v="debit"/>
  </r>
  <r>
    <n v="4941.0200000000004"/>
    <x v="73"/>
    <s v="14"/>
    <x v="2"/>
    <s v="2018"/>
    <d v="1899-12-30T21:21:08"/>
    <n v="0"/>
    <n v="0"/>
    <n v="0"/>
    <n v="24.9"/>
    <n v="4916.1200000000008"/>
    <x v="1479"/>
    <s v="Australia"/>
    <s v="debit"/>
  </r>
  <r>
    <n v="44276.82"/>
    <x v="73"/>
    <s v="14"/>
    <x v="2"/>
    <s v="2018"/>
    <d v="1899-12-30T21:25:30"/>
    <n v="0"/>
    <n v="0"/>
    <n v="0"/>
    <n v="23.68"/>
    <n v="44253.14"/>
    <x v="1506"/>
    <s v="Australia"/>
    <s v="debit"/>
  </r>
  <r>
    <n v="4302.09"/>
    <x v="73"/>
    <s v="14"/>
    <x v="2"/>
    <s v="2018"/>
    <d v="1899-12-30T21:29:52"/>
    <n v="0"/>
    <n v="0"/>
    <n v="0"/>
    <n v="201.6"/>
    <n v="4100.49"/>
    <x v="720"/>
    <s v="Australia"/>
    <s v="debit"/>
  </r>
  <r>
    <n v="3808.18"/>
    <x v="73"/>
    <s v="14"/>
    <x v="2"/>
    <s v="2018"/>
    <d v="1899-12-30T21:34:14"/>
    <n v="0"/>
    <n v="0"/>
    <n v="0"/>
    <n v="11.42"/>
    <n v="3796.7599999999998"/>
    <x v="385"/>
    <s v="Australia"/>
    <s v="debit"/>
  </r>
  <r>
    <n v="1306.79"/>
    <x v="73"/>
    <s v="14"/>
    <x v="2"/>
    <s v="2018"/>
    <d v="1899-12-30T21:38:36"/>
    <n v="0"/>
    <n v="0"/>
    <n v="0"/>
    <n v="10.6"/>
    <n v="1296.19"/>
    <x v="31"/>
    <s v="Australia"/>
    <s v="debit"/>
  </r>
  <r>
    <n v="44267.360000000001"/>
    <x v="73"/>
    <s v="14"/>
    <x v="2"/>
    <s v="2018"/>
    <d v="1899-12-30T21:42:58"/>
    <n v="0"/>
    <n v="0"/>
    <n v="0"/>
    <n v="9.4600000000000009"/>
    <n v="44257.9"/>
    <x v="1"/>
    <s v="Australia"/>
    <s v="debit"/>
  </r>
  <r>
    <n v="16571.43"/>
    <x v="73"/>
    <s v="14"/>
    <x v="2"/>
    <s v="2018"/>
    <d v="1899-12-30T21:47:20"/>
    <n v="0"/>
    <n v="0"/>
    <n v="0"/>
    <n v="7.11"/>
    <n v="16564.32"/>
    <x v="170"/>
    <s v="Australia"/>
    <s v="debit"/>
  </r>
  <r>
    <n v="9344.19"/>
    <x v="73"/>
    <s v="14"/>
    <x v="2"/>
    <s v="2018"/>
    <d v="1899-12-30T21:51:42"/>
    <n v="0"/>
    <n v="0"/>
    <n v="0"/>
    <n v="16.32"/>
    <n v="9327.8700000000008"/>
    <x v="375"/>
    <s v="Australia"/>
    <s v="debit"/>
  </r>
  <r>
    <n v="4277.25"/>
    <x v="73"/>
    <s v="14"/>
    <x v="2"/>
    <s v="2018"/>
    <d v="1899-12-30T21:56:04"/>
    <n v="0"/>
    <n v="0"/>
    <n v="0"/>
    <n v="24.84"/>
    <n v="4252.41"/>
    <x v="1507"/>
    <s v="Australia"/>
    <s v="debit"/>
  </r>
  <r>
    <n v="18079.419999999998"/>
    <x v="73"/>
    <s v="14"/>
    <x v="2"/>
    <s v="2018"/>
    <d v="1899-12-30T22:00:00"/>
    <n v="0"/>
    <n v="0"/>
    <n v="0"/>
    <n v="25"/>
    <n v="18054.419999999998"/>
    <x v="4"/>
    <s v="Australia"/>
    <s v="debit"/>
  </r>
  <r>
    <n v="20602.810000000001"/>
    <x v="73"/>
    <s v="14"/>
    <x v="2"/>
    <s v="2018"/>
    <d v="1899-12-30T22:00:00"/>
    <n v="0"/>
    <n v="0"/>
    <n v="0"/>
    <n v="901"/>
    <n v="19701.810000000001"/>
    <x v="4"/>
    <s v="Australia"/>
    <s v="debit"/>
  </r>
  <r>
    <n v="18791.48"/>
    <x v="73"/>
    <s v="14"/>
    <x v="2"/>
    <s v="2018"/>
    <d v="1899-12-30T22:01:32"/>
    <n v="0"/>
    <n v="0"/>
    <n v="0"/>
    <n v="17.920000000000002"/>
    <n v="18773.560000000001"/>
    <x v="1508"/>
    <s v="Australia"/>
    <s v="debit"/>
  </r>
  <r>
    <n v="43484.09"/>
    <x v="73"/>
    <s v="14"/>
    <x v="2"/>
    <s v="2018"/>
    <d v="1899-12-30T22:16:55"/>
    <n v="0"/>
    <n v="0"/>
    <n v="0"/>
    <n v="21"/>
    <n v="43463.09"/>
    <x v="128"/>
    <s v="Australia"/>
    <s v="debit"/>
  </r>
  <r>
    <n v="53573.3"/>
    <x v="73"/>
    <s v="14"/>
    <x v="2"/>
    <s v="2018"/>
    <d v="1899-12-30T22:32:18"/>
    <n v="0"/>
    <n v="0"/>
    <n v="0"/>
    <n v="36"/>
    <n v="53537.3"/>
    <x v="82"/>
    <s v="Australia"/>
    <s v="debit"/>
  </r>
  <r>
    <n v="4990.8999999999996"/>
    <x v="73"/>
    <s v="14"/>
    <x v="2"/>
    <s v="2018"/>
    <d v="1899-12-30T22:47:41"/>
    <n v="0"/>
    <n v="0"/>
    <n v="0"/>
    <n v="29.97"/>
    <n v="4960.9299999999994"/>
    <x v="1192"/>
    <s v="Australia"/>
    <s v="debit"/>
  </r>
  <r>
    <n v="9221.19"/>
    <x v="73"/>
    <s v="14"/>
    <x v="2"/>
    <s v="2018"/>
    <d v="1899-12-30T23:00:00"/>
    <n v="0"/>
    <n v="0"/>
    <n v="0"/>
    <n v="123"/>
    <n v="9098.19"/>
    <x v="4"/>
    <s v="Australia"/>
    <s v="debit"/>
  </r>
  <r>
    <n v="4930.24"/>
    <x v="73"/>
    <s v="14"/>
    <x v="2"/>
    <s v="2018"/>
    <d v="1899-12-30T23:03:42"/>
    <n v="0"/>
    <n v="0"/>
    <n v="0"/>
    <n v="10.78"/>
    <n v="4919.46"/>
    <x v="1509"/>
    <s v="Australia"/>
    <s v="debit"/>
  </r>
  <r>
    <n v="8931.52"/>
    <x v="73"/>
    <s v="14"/>
    <x v="2"/>
    <s v="2018"/>
    <d v="1899-12-30T23:22:13"/>
    <n v="0"/>
    <n v="0"/>
    <n v="0"/>
    <n v="24.77"/>
    <n v="8906.75"/>
    <x v="27"/>
    <s v="Australia"/>
    <s v="debit"/>
  </r>
  <r>
    <n v="11418.21"/>
    <x v="73"/>
    <s v="14"/>
    <x v="2"/>
    <s v="2018"/>
    <d v="1899-12-30T23:40:44"/>
    <n v="0"/>
    <n v="0"/>
    <n v="0"/>
    <n v="65.69"/>
    <n v="11352.519999999999"/>
    <x v="459"/>
    <s v="Australia"/>
    <s v="debit"/>
  </r>
  <r>
    <n v="4965.99"/>
    <x v="73"/>
    <s v="14"/>
    <x v="2"/>
    <s v="2018"/>
    <d v="1899-12-30T23:59:15"/>
    <n v="0"/>
    <n v="0"/>
    <n v="0"/>
    <n v="24.91"/>
    <n v="4941.08"/>
    <x v="84"/>
    <s v="Australia"/>
    <s v="debit"/>
  </r>
  <r>
    <n v="8663.06"/>
    <x v="74"/>
    <s v="15"/>
    <x v="2"/>
    <s v="2018"/>
    <d v="1899-12-30T01:21:35"/>
    <n v="0"/>
    <n v="0"/>
    <n v="0"/>
    <n v="22.23"/>
    <n v="8640.83"/>
    <x v="188"/>
    <s v="Australia"/>
    <s v="debit"/>
  </r>
  <r>
    <n v="3789.47"/>
    <x v="74"/>
    <s v="15"/>
    <x v="2"/>
    <s v="2018"/>
    <d v="1899-12-30T02:13:19"/>
    <n v="0"/>
    <n v="0"/>
    <n v="0"/>
    <n v="18.71"/>
    <n v="3770.7599999999998"/>
    <x v="565"/>
    <s v="Australia"/>
    <s v="debit"/>
  </r>
  <r>
    <n v="16390.09"/>
    <x v="74"/>
    <s v="15"/>
    <x v="2"/>
    <s v="2018"/>
    <d v="1899-12-30T03:00:00"/>
    <n v="0"/>
    <n v="0"/>
    <n v="0"/>
    <n v="33"/>
    <n v="16357.09"/>
    <x v="4"/>
    <s v="Australia"/>
    <s v="debit"/>
  </r>
  <r>
    <n v="9197.19"/>
    <x v="74"/>
    <s v="15"/>
    <x v="2"/>
    <s v="2018"/>
    <d v="1899-12-30T03:00:00"/>
    <n v="0"/>
    <n v="0"/>
    <n v="0"/>
    <n v="24"/>
    <n v="9173.19"/>
    <x v="4"/>
    <s v="Australia"/>
    <s v="debit"/>
  </r>
  <r>
    <n v="8597.06"/>
    <x v="74"/>
    <s v="15"/>
    <x v="2"/>
    <s v="2018"/>
    <d v="1899-12-30T04:00:00"/>
    <n v="0"/>
    <n v="0"/>
    <n v="0"/>
    <n v="66"/>
    <n v="8531.06"/>
    <x v="4"/>
    <s v="Australia"/>
    <s v="debit"/>
  </r>
  <r>
    <n v="10653.57"/>
    <x v="74"/>
    <s v="15"/>
    <x v="2"/>
    <s v="2018"/>
    <d v="1899-12-30T05:00:00"/>
    <n v="0"/>
    <n v="0"/>
    <n v="0"/>
    <n v="34"/>
    <n v="10619.57"/>
    <x v="4"/>
    <s v="Australia"/>
    <s v="debit"/>
  </r>
  <r>
    <n v="4463.6899999999996"/>
    <x v="74"/>
    <s v="15"/>
    <x v="2"/>
    <s v="2018"/>
    <d v="1899-12-30T06:00:00"/>
    <n v="0"/>
    <n v="0"/>
    <n v="0"/>
    <n v="35"/>
    <n v="4428.6899999999996"/>
    <x v="4"/>
    <s v="Australia"/>
    <s v="debit"/>
  </r>
  <r>
    <n v="12265.58"/>
    <x v="74"/>
    <s v="15"/>
    <x v="2"/>
    <s v="2018"/>
    <d v="1899-12-30T06:00:00"/>
    <n v="0"/>
    <n v="0"/>
    <n v="0"/>
    <n v="172"/>
    <n v="12093.58"/>
    <x v="4"/>
    <s v="Australia"/>
    <s v="debit"/>
  </r>
  <r>
    <n v="61309.05"/>
    <x v="74"/>
    <s v="15"/>
    <x v="2"/>
    <s v="2018"/>
    <d v="1899-12-30T06:00:00"/>
    <n v="0"/>
    <n v="0"/>
    <n v="0"/>
    <n v="195"/>
    <n v="61114.05"/>
    <x v="4"/>
    <s v="Australia"/>
    <s v="debit"/>
  </r>
  <r>
    <n v="6867.55"/>
    <x v="74"/>
    <s v="15"/>
    <x v="2"/>
    <s v="2018"/>
    <d v="1899-12-30T07:25:59"/>
    <n v="0"/>
    <n v="0"/>
    <n v="0"/>
    <n v="18.059999999999999"/>
    <n v="6849.49"/>
    <x v="1510"/>
    <s v="Australia"/>
    <s v="debit"/>
  </r>
  <r>
    <n v="7114.11"/>
    <x v="74"/>
    <s v="15"/>
    <x v="2"/>
    <s v="2018"/>
    <d v="1899-12-30T08:00:00"/>
    <n v="0"/>
    <n v="0"/>
    <n v="0"/>
    <n v="107"/>
    <n v="7007.11"/>
    <x v="4"/>
    <s v="Australia"/>
    <s v="debit"/>
  </r>
  <r>
    <n v="201835.59"/>
    <x v="74"/>
    <s v="15"/>
    <x v="2"/>
    <s v="2018"/>
    <d v="1899-12-30T08:00:00"/>
    <n v="0"/>
    <n v="0"/>
    <n v="0"/>
    <n v="51"/>
    <n v="201784.59"/>
    <x v="4"/>
    <s v="Australia"/>
    <s v="debit"/>
  </r>
  <r>
    <n v="1296.97"/>
    <x v="74"/>
    <s v="15"/>
    <x v="2"/>
    <s v="2018"/>
    <d v="1899-12-30T08:08:21"/>
    <n v="0"/>
    <n v="0"/>
    <n v="0"/>
    <n v="9.82"/>
    <n v="1287.1500000000001"/>
    <x v="500"/>
    <s v="Australia"/>
    <s v="debit"/>
  </r>
  <r>
    <n v="4446.03"/>
    <x v="74"/>
    <s v="15"/>
    <x v="2"/>
    <s v="2018"/>
    <d v="1899-12-30T08:21:00"/>
    <n v="0"/>
    <n v="0"/>
    <n v="0"/>
    <n v="17.66"/>
    <n v="4428.37"/>
    <x v="1511"/>
    <s v="Australia"/>
    <s v="debit"/>
  </r>
  <r>
    <n v="16562.580000000002"/>
    <x v="74"/>
    <s v="15"/>
    <x v="2"/>
    <s v="2018"/>
    <d v="1899-12-30T08:33:40"/>
    <n v="0"/>
    <n v="0"/>
    <n v="0"/>
    <n v="8.85"/>
    <n v="16553.730000000003"/>
    <x v="233"/>
    <s v="Australia"/>
    <s v="debit"/>
  </r>
  <r>
    <n v="8552"/>
    <x v="74"/>
    <s v="15"/>
    <x v="2"/>
    <s v="2018"/>
    <d v="1899-12-30T08:46:19"/>
    <n v="0"/>
    <n v="0"/>
    <n v="0"/>
    <n v="45.06"/>
    <n v="8506.94"/>
    <x v="6"/>
    <s v="Australia"/>
    <s v="debit"/>
  </r>
  <r>
    <n v="7266.13"/>
    <x v="74"/>
    <s v="15"/>
    <x v="2"/>
    <s v="2018"/>
    <d v="1899-12-30T08:58:59"/>
    <n v="0"/>
    <n v="0"/>
    <n v="0"/>
    <n v="25.75"/>
    <n v="7240.38"/>
    <x v="1512"/>
    <s v="Australia"/>
    <s v="debit"/>
  </r>
  <r>
    <n v="15331.84"/>
    <x v="74"/>
    <s v="15"/>
    <x v="2"/>
    <s v="2018"/>
    <d v="1899-12-30T09:00:00"/>
    <n v="0"/>
    <n v="0"/>
    <n v="0"/>
    <n v="39"/>
    <n v="15292.84"/>
    <x v="4"/>
    <s v="Australia"/>
    <s v="debit"/>
  </r>
  <r>
    <n v="18379.63"/>
    <x v="74"/>
    <s v="15"/>
    <x v="2"/>
    <s v="2018"/>
    <d v="1899-12-30T09:05:20"/>
    <n v="0"/>
    <n v="0"/>
    <n v="0"/>
    <n v="9.2899999999999991"/>
    <n v="18370.34"/>
    <x v="979"/>
    <s v="Australia"/>
    <s v="debit"/>
  </r>
  <r>
    <n v="19598.88"/>
    <x v="74"/>
    <s v="15"/>
    <x v="2"/>
    <s v="2018"/>
    <d v="1899-12-30T09:11:09"/>
    <n v="0"/>
    <n v="0"/>
    <n v="0"/>
    <n v="11.52"/>
    <n v="19587.36"/>
    <x v="994"/>
    <s v="Australia"/>
    <s v="debit"/>
  </r>
  <r>
    <n v="809.03"/>
    <x v="74"/>
    <s v="15"/>
    <x v="2"/>
    <s v="2018"/>
    <d v="1899-12-30T09:16:58"/>
    <n v="0"/>
    <n v="0"/>
    <n v="0"/>
    <n v="5.8"/>
    <n v="803.23"/>
    <x v="1513"/>
    <s v="Australia"/>
    <s v="debit"/>
  </r>
  <r>
    <n v="8280.23"/>
    <x v="74"/>
    <s v="15"/>
    <x v="2"/>
    <s v="2018"/>
    <d v="1899-12-30T09:22:47"/>
    <n v="0"/>
    <n v="0"/>
    <n v="0"/>
    <n v="271.77"/>
    <n v="8008.4599999999991"/>
    <x v="28"/>
    <s v="Australia"/>
    <s v="debit"/>
  </r>
  <r>
    <n v="7036.58"/>
    <x v="74"/>
    <s v="15"/>
    <x v="2"/>
    <s v="2018"/>
    <d v="1899-12-30T09:28:36"/>
    <n v="0"/>
    <n v="0"/>
    <n v="0"/>
    <n v="28.52"/>
    <n v="7008.0599999999995"/>
    <x v="1514"/>
    <s v="Australia"/>
    <s v="debit"/>
  </r>
  <r>
    <n v="793.73"/>
    <x v="74"/>
    <s v="15"/>
    <x v="2"/>
    <s v="2018"/>
    <d v="1899-12-30T09:34:25"/>
    <n v="0"/>
    <n v="0"/>
    <n v="0"/>
    <n v="15.3"/>
    <n v="778.43000000000006"/>
    <x v="123"/>
    <s v="Australia"/>
    <s v="debit"/>
  </r>
  <r>
    <n v="7544.34"/>
    <x v="74"/>
    <s v="15"/>
    <x v="2"/>
    <s v="2018"/>
    <d v="1899-12-30T09:40:13"/>
    <n v="0"/>
    <n v="0"/>
    <n v="0"/>
    <n v="132.08000000000001"/>
    <n v="7412.26"/>
    <x v="508"/>
    <s v="Australia"/>
    <s v="debit"/>
  </r>
  <r>
    <n v="5389.78"/>
    <x v="74"/>
    <s v="15"/>
    <x v="2"/>
    <s v="2018"/>
    <d v="1899-12-30T09:46:02"/>
    <n v="0"/>
    <n v="0"/>
    <n v="0"/>
    <n v="10.38"/>
    <n v="5379.4"/>
    <x v="43"/>
    <s v="Australia"/>
    <s v="debit"/>
  </r>
  <r>
    <n v="5120.87"/>
    <x v="74"/>
    <s v="15"/>
    <x v="2"/>
    <s v="2018"/>
    <d v="1899-12-30T09:51:51"/>
    <n v="0"/>
    <n v="0"/>
    <n v="0"/>
    <n v="23.7"/>
    <n v="5097.17"/>
    <x v="964"/>
    <s v="Australia"/>
    <s v="debit"/>
  </r>
  <r>
    <n v="10640.51"/>
    <x v="74"/>
    <s v="15"/>
    <x v="2"/>
    <s v="2018"/>
    <d v="1899-12-30T09:57:40"/>
    <n v="0"/>
    <n v="0"/>
    <n v="0"/>
    <n v="13.06"/>
    <n v="10627.45"/>
    <x v="6"/>
    <s v="Australia"/>
    <s v="debit"/>
  </r>
  <r>
    <n v="19448.88"/>
    <x v="74"/>
    <s v="15"/>
    <x v="2"/>
    <s v="2018"/>
    <d v="1899-12-30T10:00:00"/>
    <n v="0"/>
    <n v="0"/>
    <n v="0"/>
    <n v="150"/>
    <n v="19298.88"/>
    <x v="4"/>
    <s v="Australia"/>
    <s v="debit"/>
  </r>
  <r>
    <n v="11399.8"/>
    <x v="74"/>
    <s v="15"/>
    <x v="2"/>
    <s v="2018"/>
    <d v="1899-12-30T10:04:30"/>
    <n v="0"/>
    <n v="0"/>
    <n v="0"/>
    <n v="18.41"/>
    <n v="11381.39"/>
    <x v="891"/>
    <s v="Australia"/>
    <s v="debit"/>
  </r>
  <r>
    <n v="7516.68"/>
    <x v="74"/>
    <s v="15"/>
    <x v="2"/>
    <s v="2018"/>
    <d v="1899-12-30T10:12:01"/>
    <n v="0"/>
    <n v="0"/>
    <n v="0"/>
    <n v="27.66"/>
    <n v="7489.02"/>
    <x v="1"/>
    <s v="Australia"/>
    <s v="debit"/>
  </r>
  <r>
    <n v="10435.85"/>
    <x v="74"/>
    <s v="15"/>
    <x v="2"/>
    <s v="2018"/>
    <d v="1899-12-30T10:19:32"/>
    <n v="0"/>
    <n v="0"/>
    <n v="0"/>
    <n v="204.66"/>
    <n v="10231.19"/>
    <x v="134"/>
    <s v="Australia"/>
    <s v="debit"/>
  </r>
  <r>
    <n v="1283.8599999999999"/>
    <x v="74"/>
    <s v="15"/>
    <x v="2"/>
    <s v="2018"/>
    <d v="1899-12-30T10:27:04"/>
    <n v="0"/>
    <n v="0"/>
    <n v="0"/>
    <n v="13.11"/>
    <n v="1270.75"/>
    <x v="143"/>
    <s v="Australia"/>
    <s v="debit"/>
  </r>
  <r>
    <n v="13725.32"/>
    <x v="74"/>
    <s v="15"/>
    <x v="2"/>
    <s v="2018"/>
    <d v="1899-12-30T10:34:35"/>
    <n v="0"/>
    <n v="0"/>
    <n v="0"/>
    <n v="12.55"/>
    <n v="13712.77"/>
    <x v="45"/>
    <s v="Australia"/>
    <s v="debit"/>
  </r>
  <r>
    <n v="789.06"/>
    <x v="74"/>
    <s v="15"/>
    <x v="2"/>
    <s v="2018"/>
    <d v="1899-12-30T10:42:06"/>
    <n v="0"/>
    <n v="0"/>
    <n v="0"/>
    <n v="4.67"/>
    <n v="784.39"/>
    <x v="449"/>
    <s v="Australia"/>
    <s v="debit"/>
  </r>
  <r>
    <n v="7375.82"/>
    <x v="74"/>
    <s v="15"/>
    <x v="2"/>
    <s v="2018"/>
    <d v="1899-12-30T10:49:37"/>
    <n v="0"/>
    <n v="0"/>
    <n v="0"/>
    <n v="9.3000000000000007"/>
    <n v="7366.5199999999995"/>
    <x v="463"/>
    <s v="Australia"/>
    <s v="debit"/>
  </r>
  <r>
    <n v="8224.49"/>
    <x v="74"/>
    <s v="15"/>
    <x v="2"/>
    <s v="2018"/>
    <d v="1899-12-30T10:57:08"/>
    <n v="0"/>
    <n v="0"/>
    <n v="0"/>
    <n v="55.74"/>
    <n v="8168.75"/>
    <x v="906"/>
    <s v="Australia"/>
    <s v="debit"/>
  </r>
  <r>
    <n v="15678.86"/>
    <x v="74"/>
    <s v="15"/>
    <x v="2"/>
    <s v="2018"/>
    <d v="1899-12-30T11:00:00"/>
    <n v="0"/>
    <n v="0"/>
    <n v="0"/>
    <n v="3578.65"/>
    <n v="12100.210000000001"/>
    <x v="4"/>
    <s v="Australia"/>
    <s v="credit"/>
  </r>
  <r>
    <n v="13605.62"/>
    <x v="74"/>
    <s v="15"/>
    <x v="2"/>
    <s v="2018"/>
    <d v="1899-12-30T11:00:00"/>
    <n v="0"/>
    <n v="0"/>
    <n v="0"/>
    <n v="1711.39"/>
    <n v="11894.230000000001"/>
    <x v="4"/>
    <s v="Australia"/>
    <s v="credit"/>
  </r>
  <r>
    <n v="13559.62"/>
    <x v="74"/>
    <s v="15"/>
    <x v="2"/>
    <s v="2018"/>
    <d v="1899-12-30T11:00:00"/>
    <n v="0"/>
    <n v="0"/>
    <n v="0"/>
    <n v="46"/>
    <n v="13513.62"/>
    <x v="4"/>
    <s v="Australia"/>
    <s v="debit"/>
  </r>
  <r>
    <n v="61452.37"/>
    <x v="74"/>
    <s v="15"/>
    <x v="2"/>
    <s v="2018"/>
    <d v="1899-12-30T11:00:00"/>
    <n v="0"/>
    <n v="0"/>
    <n v="0"/>
    <n v="37"/>
    <n v="61415.37"/>
    <x v="4"/>
    <s v="Australia"/>
    <s v="debit"/>
  </r>
  <r>
    <n v="5131.42"/>
    <x v="74"/>
    <s v="15"/>
    <x v="2"/>
    <s v="2018"/>
    <d v="1899-12-30T11:00:00"/>
    <n v="0"/>
    <n v="0"/>
    <n v="0"/>
    <n v="892.09"/>
    <n v="4239.33"/>
    <x v="4"/>
    <s v="Australia"/>
    <s v="credit"/>
  </r>
  <r>
    <n v="22784.93"/>
    <x v="74"/>
    <s v="15"/>
    <x v="2"/>
    <s v="2018"/>
    <d v="1899-12-30T11:00:00"/>
    <n v="0"/>
    <n v="0"/>
    <n v="0"/>
    <n v="4405.3"/>
    <n v="18379.63"/>
    <x v="4"/>
    <s v="Australia"/>
    <s v="credit"/>
  </r>
  <r>
    <n v="43442.09"/>
    <x v="74"/>
    <s v="15"/>
    <x v="2"/>
    <s v="2018"/>
    <d v="1899-12-30T11:00:00"/>
    <n v="0"/>
    <n v="0"/>
    <n v="0"/>
    <n v="42"/>
    <n v="43400.09"/>
    <x v="4"/>
    <s v="Australia"/>
    <s v="debit"/>
  </r>
  <r>
    <n v="206051.63"/>
    <x v="74"/>
    <s v="15"/>
    <x v="2"/>
    <s v="2018"/>
    <d v="1899-12-30T11:00:00"/>
    <n v="0"/>
    <n v="0"/>
    <n v="0"/>
    <n v="4216.04"/>
    <n v="201835.59"/>
    <x v="4"/>
    <s v="Australia"/>
    <s v="credit"/>
  </r>
  <r>
    <n v="783.3"/>
    <x v="74"/>
    <s v="15"/>
    <x v="2"/>
    <s v="2018"/>
    <d v="1899-12-30T11:14:05"/>
    <n v="0"/>
    <n v="0"/>
    <n v="0"/>
    <n v="5.76"/>
    <n v="777.54"/>
    <x v="170"/>
    <s v="Australia"/>
    <s v="debit"/>
  </r>
  <r>
    <n v="9167.85"/>
    <x v="74"/>
    <s v="15"/>
    <x v="2"/>
    <s v="2018"/>
    <d v="1899-12-30T11:36:49"/>
    <n v="0"/>
    <n v="0"/>
    <n v="0"/>
    <n v="54.41"/>
    <n v="9113.44"/>
    <x v="606"/>
    <s v="Australia"/>
    <s v="debit"/>
  </r>
  <r>
    <n v="13700.17"/>
    <x v="74"/>
    <s v="15"/>
    <x v="2"/>
    <s v="2018"/>
    <d v="1899-12-30T11:59:32"/>
    <n v="0"/>
    <n v="0"/>
    <n v="0"/>
    <n v="25.15"/>
    <n v="13675.02"/>
    <x v="930"/>
    <s v="Australia"/>
    <s v="debit"/>
  </r>
  <r>
    <n v="5308.98"/>
    <x v="74"/>
    <s v="15"/>
    <x v="2"/>
    <s v="2018"/>
    <d v="1899-12-30T12:00:00"/>
    <n v="0"/>
    <n v="0"/>
    <n v="0"/>
    <n v="862.95"/>
    <n v="4446.03"/>
    <x v="4"/>
    <s v="Australia"/>
    <s v="credit"/>
  </r>
  <r>
    <n v="3762.78"/>
    <x v="74"/>
    <s v="15"/>
    <x v="2"/>
    <s v="2018"/>
    <d v="1899-12-30T12:00:00"/>
    <n v="0"/>
    <n v="0"/>
    <n v="0"/>
    <n v="1627"/>
    <n v="2135.7800000000002"/>
    <x v="4"/>
    <s v="Australia"/>
    <s v="debit"/>
  </r>
  <r>
    <n v="747.67"/>
    <x v="74"/>
    <s v="15"/>
    <x v="2"/>
    <s v="2018"/>
    <d v="1899-12-30T12:20:51"/>
    <n v="0"/>
    <n v="0"/>
    <n v="0"/>
    <n v="35.630000000000003"/>
    <n v="712.04"/>
    <x v="298"/>
    <s v="Australia"/>
    <s v="debit"/>
  </r>
  <r>
    <n v="22769.13"/>
    <x v="74"/>
    <s v="15"/>
    <x v="2"/>
    <s v="2018"/>
    <d v="1899-12-30T12:42:07"/>
    <n v="0"/>
    <n v="0"/>
    <n v="0"/>
    <n v="15.8"/>
    <n v="22753.33"/>
    <x v="435"/>
    <s v="Australia"/>
    <s v="debit"/>
  </r>
  <r>
    <n v="118342.23"/>
    <x v="74"/>
    <s v="15"/>
    <x v="2"/>
    <s v="2018"/>
    <d v="1899-12-30T13:00:00"/>
    <n v="0"/>
    <n v="0"/>
    <n v="0"/>
    <n v="3231.26"/>
    <n v="115110.97"/>
    <x v="4"/>
    <s v="Australia"/>
    <s v="credit"/>
  </r>
  <r>
    <n v="22036.89"/>
    <x v="74"/>
    <s v="15"/>
    <x v="2"/>
    <s v="2018"/>
    <d v="1899-12-30T13:00:00"/>
    <n v="0"/>
    <n v="0"/>
    <n v="0"/>
    <n v="2588.0100000000002"/>
    <n v="19448.879999999997"/>
    <x v="4"/>
    <s v="Australia"/>
    <s v="credit"/>
  </r>
  <r>
    <n v="11405.52"/>
    <x v="74"/>
    <s v="15"/>
    <x v="2"/>
    <s v="2018"/>
    <d v="1899-12-30T13:00:00"/>
    <n v="0"/>
    <n v="0"/>
    <n v="0"/>
    <n v="1396.23"/>
    <n v="10009.290000000001"/>
    <x v="4"/>
    <s v="Australia"/>
    <s v="credit"/>
  </r>
  <r>
    <n v="33319.64"/>
    <x v="74"/>
    <s v="15"/>
    <x v="2"/>
    <s v="2018"/>
    <d v="1899-12-30T13:00:00"/>
    <n v="0"/>
    <n v="0"/>
    <n v="0"/>
    <n v="664.43"/>
    <n v="32655.21"/>
    <x v="4"/>
    <s v="Australia"/>
    <s v="credit"/>
  </r>
  <r>
    <n v="5990.08"/>
    <x v="74"/>
    <s v="15"/>
    <x v="2"/>
    <s v="2018"/>
    <d v="1899-12-30T13:00:00"/>
    <n v="0"/>
    <n v="0"/>
    <n v="0"/>
    <n v="1059.8399999999999"/>
    <n v="4930.24"/>
    <x v="4"/>
    <s v="Australia"/>
    <s v="credit"/>
  </r>
  <r>
    <n v="11555.84"/>
    <x v="74"/>
    <s v="15"/>
    <x v="2"/>
    <s v="2018"/>
    <d v="1899-12-30T13:00:00"/>
    <n v="0"/>
    <n v="0"/>
    <n v="0"/>
    <n v="990.55"/>
    <n v="10565.29"/>
    <x v="4"/>
    <s v="Australia"/>
    <s v="credit"/>
  </r>
  <r>
    <n v="8926.44"/>
    <x v="74"/>
    <s v="15"/>
    <x v="2"/>
    <s v="2018"/>
    <d v="1899-12-30T13:03:33"/>
    <n v="0"/>
    <n v="0"/>
    <n v="0"/>
    <n v="5.08"/>
    <n v="8921.36"/>
    <x v="270"/>
    <s v="Australia"/>
    <s v="debit"/>
  </r>
  <r>
    <n v="5834.71"/>
    <x v="74"/>
    <s v="15"/>
    <x v="2"/>
    <s v="2018"/>
    <d v="1899-12-30T13:25:46"/>
    <n v="0"/>
    <n v="0"/>
    <n v="0"/>
    <n v="10.76"/>
    <n v="5823.95"/>
    <x v="953"/>
    <s v="Australia"/>
    <s v="debit"/>
  </r>
  <r>
    <n v="1277.53"/>
    <x v="74"/>
    <s v="15"/>
    <x v="2"/>
    <s v="2018"/>
    <d v="1899-12-30T13:47:59"/>
    <n v="0"/>
    <n v="0"/>
    <n v="0"/>
    <n v="6.33"/>
    <n v="1271.2"/>
    <x v="1"/>
    <s v="Australia"/>
    <s v="debit"/>
  </r>
  <r>
    <n v="15638.86"/>
    <x v="74"/>
    <s v="15"/>
    <x v="2"/>
    <s v="2018"/>
    <d v="1899-12-30T14:00:00"/>
    <n v="0"/>
    <n v="0"/>
    <n v="0"/>
    <n v="40"/>
    <n v="15598.86"/>
    <x v="4"/>
    <s v="Australia"/>
    <s v="debit"/>
  </r>
  <r>
    <n v="20359.78"/>
    <x v="74"/>
    <s v="15"/>
    <x v="2"/>
    <s v="2018"/>
    <d v="1899-12-30T14:00:00"/>
    <n v="0"/>
    <n v="0"/>
    <n v="0"/>
    <n v="2280.36"/>
    <n v="18079.419999999998"/>
    <x v="4"/>
    <s v="Australia"/>
    <s v="credit"/>
  </r>
  <r>
    <n v="44247.360000000001"/>
    <x v="74"/>
    <s v="15"/>
    <x v="2"/>
    <s v="2018"/>
    <d v="1899-12-30T14:00:00"/>
    <n v="0"/>
    <n v="0"/>
    <n v="0"/>
    <n v="20"/>
    <n v="44227.360000000001"/>
    <x v="4"/>
    <s v="Australia"/>
    <s v="debit"/>
  </r>
  <r>
    <n v="11434.8"/>
    <x v="74"/>
    <s v="15"/>
    <x v="2"/>
    <s v="2018"/>
    <d v="1899-12-30T14:00:00"/>
    <n v="0"/>
    <n v="0"/>
    <n v="0"/>
    <n v="1636.72"/>
    <n v="9798.08"/>
    <x v="4"/>
    <s v="Australia"/>
    <s v="credit"/>
  </r>
  <r>
    <n v="11363.92"/>
    <x v="74"/>
    <s v="15"/>
    <x v="2"/>
    <s v="2018"/>
    <d v="1899-12-30T14:10:57"/>
    <n v="0"/>
    <n v="0"/>
    <n v="0"/>
    <n v="35.880000000000003"/>
    <n v="11328.04"/>
    <x v="501"/>
    <s v="Australia"/>
    <s v="debit"/>
  </r>
  <r>
    <n v="13686.53"/>
    <x v="74"/>
    <s v="15"/>
    <x v="2"/>
    <s v="2018"/>
    <d v="1899-12-30T14:34:45"/>
    <n v="0"/>
    <n v="0"/>
    <n v="0"/>
    <n v="13.64"/>
    <n v="13672.890000000001"/>
    <x v="1120"/>
    <s v="Australia"/>
    <s v="debit"/>
  </r>
  <r>
    <n v="739.12"/>
    <x v="74"/>
    <s v="15"/>
    <x v="2"/>
    <s v="2018"/>
    <d v="1899-12-30T14:58:34"/>
    <n v="0"/>
    <n v="0"/>
    <n v="0"/>
    <n v="8.5500000000000007"/>
    <n v="730.57"/>
    <x v="778"/>
    <s v="Australia"/>
    <s v="debit"/>
  </r>
  <r>
    <n v="8169.49"/>
    <x v="74"/>
    <s v="15"/>
    <x v="2"/>
    <s v="2018"/>
    <d v="1899-12-30T15:00:00"/>
    <n v="0"/>
    <n v="0"/>
    <n v="0"/>
    <n v="55"/>
    <n v="8114.49"/>
    <x v="4"/>
    <s v="Australia"/>
    <s v="debit"/>
  </r>
  <r>
    <n v="19032.03"/>
    <x v="74"/>
    <s v="15"/>
    <x v="2"/>
    <s v="2018"/>
    <d v="1899-12-30T15:00:00"/>
    <n v="0"/>
    <n v="0"/>
    <n v="0"/>
    <n v="5103.51"/>
    <n v="13928.519999999999"/>
    <x v="4"/>
    <s v="Australia"/>
    <s v="credit"/>
  </r>
  <r>
    <n v="24135.54"/>
    <x v="74"/>
    <s v="15"/>
    <x v="2"/>
    <s v="2018"/>
    <d v="1899-12-30T15:00:00"/>
    <n v="0"/>
    <n v="0"/>
    <n v="0"/>
    <n v="5103.51"/>
    <n v="19032.03"/>
    <x v="4"/>
    <s v="Australia"/>
    <s v="credit"/>
  </r>
  <r>
    <n v="15389.88"/>
    <x v="74"/>
    <s v="15"/>
    <x v="2"/>
    <s v="2018"/>
    <d v="1899-12-30T15:00:00"/>
    <n v="0"/>
    <n v="0"/>
    <n v="0"/>
    <n v="22"/>
    <n v="15367.88"/>
    <x v="4"/>
    <s v="Australia"/>
    <s v="debit"/>
  </r>
  <r>
    <n v="22631.13"/>
    <x v="74"/>
    <s v="15"/>
    <x v="2"/>
    <s v="2018"/>
    <d v="1899-12-30T15:00:00"/>
    <n v="0"/>
    <n v="0"/>
    <n v="0"/>
    <n v="138"/>
    <n v="22493.13"/>
    <x v="4"/>
    <s v="Australia"/>
    <s v="debit"/>
  </r>
  <r>
    <n v="713.05"/>
    <x v="74"/>
    <s v="15"/>
    <x v="2"/>
    <s v="2018"/>
    <d v="1899-12-30T15:21:51"/>
    <n v="0"/>
    <n v="0"/>
    <n v="0"/>
    <n v="26.07"/>
    <n v="686.9799999999999"/>
    <x v="611"/>
    <s v="Australia"/>
    <s v="debit"/>
  </r>
  <r>
    <n v="8920.8700000000008"/>
    <x v="74"/>
    <s v="15"/>
    <x v="2"/>
    <s v="2018"/>
    <d v="1899-12-30T15:45:06"/>
    <n v="0"/>
    <n v="0"/>
    <n v="0"/>
    <n v="5.57"/>
    <n v="8915.3000000000011"/>
    <x v="508"/>
    <s v="Australia"/>
    <s v="debit"/>
  </r>
  <r>
    <n v="1983.35"/>
    <x v="74"/>
    <s v="15"/>
    <x v="2"/>
    <s v="2018"/>
    <d v="1899-12-30T16:00:00"/>
    <n v="0"/>
    <n v="0"/>
    <n v="0"/>
    <n v="134"/>
    <n v="1849.35"/>
    <x v="4"/>
    <s v="Australia"/>
    <s v="debit"/>
  </r>
  <r>
    <n v="9172.9699999999993"/>
    <x v="74"/>
    <s v="15"/>
    <x v="2"/>
    <s v="2018"/>
    <d v="1899-12-30T16:09:43"/>
    <n v="0"/>
    <n v="0"/>
    <n v="0"/>
    <n v="24.22"/>
    <n v="9148.75"/>
    <x v="1466"/>
    <s v="Australia"/>
    <s v="debit"/>
  </r>
  <r>
    <n v="7495.76"/>
    <x v="74"/>
    <s v="15"/>
    <x v="2"/>
    <s v="2018"/>
    <d v="1899-12-30T16:36:45"/>
    <n v="0"/>
    <n v="0"/>
    <n v="0"/>
    <n v="20.92"/>
    <n v="7474.84"/>
    <x v="288"/>
    <s v="Australia"/>
    <s v="debit"/>
  </r>
  <r>
    <n v="9136.9699999999993"/>
    <x v="74"/>
    <s v="15"/>
    <x v="2"/>
    <s v="2018"/>
    <d v="1899-12-30T17:00:00"/>
    <n v="0"/>
    <n v="0"/>
    <n v="0"/>
    <n v="36"/>
    <n v="9100.9699999999993"/>
    <x v="4"/>
    <s v="Australia"/>
    <s v="debit"/>
  </r>
  <r>
    <n v="5937.08"/>
    <x v="74"/>
    <s v="15"/>
    <x v="2"/>
    <s v="2018"/>
    <d v="1899-12-30T17:00:00"/>
    <n v="0"/>
    <n v="0"/>
    <n v="0"/>
    <n v="53"/>
    <n v="5884.08"/>
    <x v="4"/>
    <s v="Australia"/>
    <s v="debit"/>
  </r>
  <r>
    <n v="14561.34"/>
    <x v="74"/>
    <s v="15"/>
    <x v="2"/>
    <s v="2018"/>
    <d v="1899-12-30T17:00:00"/>
    <n v="0"/>
    <n v="0"/>
    <n v="0"/>
    <n v="2538.6799999999998"/>
    <n v="12022.66"/>
    <x v="4"/>
    <s v="Australia"/>
    <s v="credit"/>
  </r>
  <r>
    <n v="17663.990000000002"/>
    <x v="74"/>
    <s v="15"/>
    <x v="2"/>
    <s v="2018"/>
    <d v="1899-12-30T17:00:00"/>
    <n v="0"/>
    <n v="0"/>
    <n v="0"/>
    <n v="3977.46"/>
    <n v="13686.530000000002"/>
    <x v="4"/>
    <s v="Australia"/>
    <s v="credit"/>
  </r>
  <r>
    <n v="11268.32"/>
    <x v="74"/>
    <s v="15"/>
    <x v="2"/>
    <s v="2018"/>
    <d v="1899-12-30T17:04:14"/>
    <n v="0"/>
    <n v="0"/>
    <n v="0"/>
    <n v="95.6"/>
    <n v="11172.72"/>
    <x v="1"/>
    <s v="Australia"/>
    <s v="debit"/>
  </r>
  <r>
    <n v="1265.18"/>
    <x v="74"/>
    <s v="15"/>
    <x v="2"/>
    <s v="2018"/>
    <d v="1899-12-30T17:34:32"/>
    <n v="0"/>
    <n v="0"/>
    <n v="0"/>
    <n v="12.35"/>
    <n v="1252.8300000000002"/>
    <x v="1"/>
    <s v="Australia"/>
    <s v="debit"/>
  </r>
  <r>
    <n v="10025.719999999999"/>
    <x v="74"/>
    <s v="15"/>
    <x v="2"/>
    <s v="2018"/>
    <d v="1899-12-30T18:00:00"/>
    <n v="0"/>
    <n v="0"/>
    <n v="0"/>
    <n v="164"/>
    <n v="9861.7199999999993"/>
    <x v="4"/>
    <s v="Australia"/>
    <s v="debit"/>
  </r>
  <r>
    <n v="22597.119999999999"/>
    <x v="74"/>
    <s v="15"/>
    <x v="2"/>
    <s v="2018"/>
    <d v="1899-12-30T18:05:19"/>
    <n v="0"/>
    <n v="0"/>
    <n v="0"/>
    <n v="34.01"/>
    <n v="22563.11"/>
    <x v="44"/>
    <s v="Australia"/>
    <s v="debit"/>
  </r>
  <r>
    <n v="4727.04"/>
    <x v="74"/>
    <s v="15"/>
    <x v="2"/>
    <s v="2018"/>
    <d v="1899-12-30T18:38:39"/>
    <n v="0"/>
    <n v="0"/>
    <n v="0"/>
    <n v="25.22"/>
    <n v="4701.82"/>
    <x v="41"/>
    <s v="Australia"/>
    <s v="debit"/>
  </r>
  <r>
    <n v="16507.580000000002"/>
    <x v="74"/>
    <s v="15"/>
    <x v="2"/>
    <s v="2018"/>
    <d v="1899-12-30T19:00:00"/>
    <n v="0"/>
    <n v="0"/>
    <n v="0"/>
    <n v="55"/>
    <n v="16452.580000000002"/>
    <x v="4"/>
    <s v="Australia"/>
    <s v="debit"/>
  </r>
  <r>
    <n v="1763.47"/>
    <x v="74"/>
    <s v="15"/>
    <x v="2"/>
    <s v="2018"/>
    <d v="1899-12-30T19:14:23"/>
    <n v="0"/>
    <n v="0"/>
    <n v="0"/>
    <n v="12.75"/>
    <n v="1750.72"/>
    <x v="223"/>
    <s v="Australia"/>
    <s v="debit"/>
  </r>
  <r>
    <n v="9113.5400000000009"/>
    <x v="74"/>
    <s v="15"/>
    <x v="2"/>
    <s v="2018"/>
    <d v="1899-12-30T19:54:23"/>
    <n v="0"/>
    <n v="0"/>
    <n v="0"/>
    <n v="23.43"/>
    <n v="9090.11"/>
    <x v="269"/>
    <s v="Australia"/>
    <s v="debit"/>
  </r>
  <r>
    <n v="9103.85"/>
    <x v="74"/>
    <s v="15"/>
    <x v="2"/>
    <s v="2018"/>
    <d v="1899-12-30T20:00:00"/>
    <n v="0"/>
    <n v="0"/>
    <n v="0"/>
    <n v="64"/>
    <n v="9039.85"/>
    <x v="4"/>
    <s v="Australia"/>
    <s v="debit"/>
  </r>
  <r>
    <n v="118309.23"/>
    <x v="74"/>
    <s v="15"/>
    <x v="2"/>
    <s v="2018"/>
    <d v="1899-12-30T20:00:00"/>
    <n v="0"/>
    <n v="0"/>
    <n v="0"/>
    <n v="33"/>
    <n v="118276.23"/>
    <x v="4"/>
    <s v="Australia"/>
    <s v="debit"/>
  </r>
  <r>
    <n v="1922.35"/>
    <x v="74"/>
    <s v="15"/>
    <x v="2"/>
    <s v="2018"/>
    <d v="1899-12-30T20:00:00"/>
    <n v="0"/>
    <n v="0"/>
    <n v="0"/>
    <n v="61"/>
    <n v="1861.35"/>
    <x v="4"/>
    <s v="Australia"/>
    <s v="debit"/>
  </r>
  <r>
    <n v="697.28"/>
    <x v="74"/>
    <s v="15"/>
    <x v="2"/>
    <s v="2018"/>
    <d v="1899-12-30T20:10:37"/>
    <n v="0"/>
    <n v="0"/>
    <n v="0"/>
    <n v="15.77"/>
    <n v="681.51"/>
    <x v="74"/>
    <s v="Australia"/>
    <s v="debit"/>
  </r>
  <r>
    <n v="682.78"/>
    <x v="74"/>
    <s v="15"/>
    <x v="2"/>
    <s v="2018"/>
    <d v="1899-12-30T20:22:57"/>
    <n v="0"/>
    <n v="0"/>
    <n v="0"/>
    <n v="14.5"/>
    <n v="668.28"/>
    <x v="300"/>
    <s v="Australia"/>
    <s v="debit"/>
  </r>
  <r>
    <n v="4714.51"/>
    <x v="74"/>
    <s v="15"/>
    <x v="2"/>
    <s v="2018"/>
    <d v="1899-12-30T20:35:18"/>
    <n v="0"/>
    <n v="0"/>
    <n v="0"/>
    <n v="12.53"/>
    <n v="4701.9800000000005"/>
    <x v="60"/>
    <s v="Australia"/>
    <s v="debit"/>
  </r>
  <r>
    <n v="5091.04"/>
    <x v="74"/>
    <s v="15"/>
    <x v="2"/>
    <s v="2018"/>
    <d v="1899-12-30T20:47:39"/>
    <n v="0"/>
    <n v="0"/>
    <n v="0"/>
    <n v="29.83"/>
    <n v="5061.21"/>
    <x v="703"/>
    <s v="Australia"/>
    <s v="debit"/>
  </r>
  <r>
    <n v="5928.8"/>
    <x v="74"/>
    <s v="15"/>
    <x v="2"/>
    <s v="2018"/>
    <d v="1899-12-30T20:59:59"/>
    <n v="0"/>
    <n v="0"/>
    <n v="0"/>
    <n v="8.2799999999999994"/>
    <n v="5920.52"/>
    <x v="825"/>
    <s v="Australia"/>
    <s v="debit"/>
  </r>
  <r>
    <n v="676.51"/>
    <x v="74"/>
    <s v="15"/>
    <x v="2"/>
    <s v="2018"/>
    <d v="1899-12-30T21:08:32"/>
    <n v="0"/>
    <n v="0"/>
    <n v="0"/>
    <n v="6.27"/>
    <n v="670.24"/>
    <x v="385"/>
    <s v="Australia"/>
    <s v="debit"/>
  </r>
  <r>
    <n v="1259.81"/>
    <x v="74"/>
    <s v="15"/>
    <x v="2"/>
    <s v="2018"/>
    <d v="1899-12-30T21:17:05"/>
    <n v="0"/>
    <n v="0"/>
    <n v="0"/>
    <n v="5.37"/>
    <n v="1254.44"/>
    <x v="500"/>
    <s v="Australia"/>
    <s v="debit"/>
  </r>
  <r>
    <n v="14536.87"/>
    <x v="74"/>
    <s v="15"/>
    <x v="2"/>
    <s v="2018"/>
    <d v="1899-12-30T21:25:38"/>
    <n v="0"/>
    <n v="0"/>
    <n v="0"/>
    <n v="24.47"/>
    <n v="14512.400000000001"/>
    <x v="1"/>
    <s v="Australia"/>
    <s v="debit"/>
  </r>
  <r>
    <n v="7338.47"/>
    <x v="74"/>
    <s v="15"/>
    <x v="2"/>
    <s v="2018"/>
    <d v="1899-12-30T21:34:11"/>
    <n v="0"/>
    <n v="0"/>
    <n v="0"/>
    <n v="37.35"/>
    <n v="7301.12"/>
    <x v="629"/>
    <s v="Australia"/>
    <s v="debit"/>
  </r>
  <r>
    <n v="9003.5499999999993"/>
    <x v="74"/>
    <s v="15"/>
    <x v="2"/>
    <s v="2018"/>
    <d v="1899-12-30T21:42:44"/>
    <n v="0"/>
    <n v="0"/>
    <n v="0"/>
    <n v="109.99"/>
    <n v="8893.56"/>
    <x v="1213"/>
    <s v="Australia"/>
    <s v="debit"/>
  </r>
  <r>
    <n v="672.74"/>
    <x v="74"/>
    <s v="15"/>
    <x v="2"/>
    <s v="2018"/>
    <d v="1899-12-30T21:51:16"/>
    <n v="0"/>
    <n v="0"/>
    <n v="0"/>
    <n v="3.77"/>
    <n v="668.97"/>
    <x v="385"/>
    <s v="Australia"/>
    <s v="debit"/>
  </r>
  <r>
    <n v="4248.84"/>
    <x v="74"/>
    <s v="15"/>
    <x v="2"/>
    <s v="2018"/>
    <d v="1899-12-30T21:59:49"/>
    <n v="0"/>
    <n v="0"/>
    <n v="0"/>
    <n v="28.41"/>
    <n v="4220.43"/>
    <x v="142"/>
    <s v="Australia"/>
    <s v="debit"/>
  </r>
  <r>
    <n v="11524.84"/>
    <x v="74"/>
    <s v="15"/>
    <x v="2"/>
    <s v="2018"/>
    <d v="1899-12-30T22:00:00"/>
    <n v="0"/>
    <n v="0"/>
    <n v="0"/>
    <n v="31"/>
    <n v="11493.84"/>
    <x v="4"/>
    <s v="Australia"/>
    <s v="debit"/>
  </r>
  <r>
    <n v="5883.05"/>
    <x v="74"/>
    <s v="15"/>
    <x v="2"/>
    <s v="2018"/>
    <d v="1899-12-30T22:21:46"/>
    <n v="0"/>
    <n v="0"/>
    <n v="0"/>
    <n v="45.75"/>
    <n v="5837.3"/>
    <x v="1515"/>
    <s v="Australia"/>
    <s v="debit"/>
  </r>
  <r>
    <n v="21163.23"/>
    <x v="74"/>
    <s v="15"/>
    <x v="2"/>
    <s v="2018"/>
    <d v="1899-12-30T22:43:59"/>
    <n v="0"/>
    <n v="0"/>
    <n v="0"/>
    <n v="6.26"/>
    <n v="21156.97"/>
    <x v="728"/>
    <s v="Australia"/>
    <s v="debit"/>
  </r>
  <r>
    <n v="4398.3100000000004"/>
    <x v="74"/>
    <s v="15"/>
    <x v="2"/>
    <s v="2018"/>
    <d v="1899-12-30T23:00:00"/>
    <n v="0"/>
    <n v="0"/>
    <n v="0"/>
    <n v="20"/>
    <n v="4378.3100000000004"/>
    <x v="4"/>
    <s v="Australia"/>
    <s v="debit"/>
  </r>
  <r>
    <n v="23998.54"/>
    <x v="74"/>
    <s v="15"/>
    <x v="2"/>
    <s v="2018"/>
    <d v="1899-12-30T23:00:00"/>
    <n v="0"/>
    <n v="0"/>
    <n v="0"/>
    <n v="137"/>
    <n v="23861.54"/>
    <x v="4"/>
    <s v="Australia"/>
    <s v="debit"/>
  </r>
  <r>
    <n v="11281.1"/>
    <x v="74"/>
    <s v="15"/>
    <x v="2"/>
    <s v="2018"/>
    <d v="1899-12-30T23:00:00"/>
    <n v="0"/>
    <n v="0"/>
    <n v="0"/>
    <n v="61"/>
    <n v="11220.1"/>
    <x v="4"/>
    <s v="Australia"/>
    <s v="debit"/>
  </r>
  <r>
    <n v="40199.06"/>
    <x v="74"/>
    <s v="15"/>
    <x v="2"/>
    <s v="2018"/>
    <d v="1899-12-30T23:27:59"/>
    <n v="0"/>
    <n v="0"/>
    <n v="0"/>
    <n v="44.76"/>
    <n v="40154.299999999996"/>
    <x v="153"/>
    <s v="Australia"/>
    <s v="debit"/>
  </r>
  <r>
    <n v="22534.1"/>
    <x v="75"/>
    <s v="16"/>
    <x v="2"/>
    <s v="2018"/>
    <d v="1899-12-30T01:53:19"/>
    <n v="0"/>
    <n v="0"/>
    <n v="0"/>
    <n v="63.02"/>
    <n v="22471.079999999998"/>
    <x v="914"/>
    <s v="Australia"/>
    <s v="debit"/>
  </r>
  <r>
    <n v="652.74"/>
    <x v="75"/>
    <s v="16"/>
    <x v="2"/>
    <s v="2018"/>
    <d v="1899-12-30T02:00:00"/>
    <n v="0"/>
    <n v="0"/>
    <n v="0"/>
    <n v="20"/>
    <n v="632.74"/>
    <x v="4"/>
    <s v="Australia"/>
    <s v="debit"/>
  </r>
  <r>
    <n v="20585.810000000001"/>
    <x v="75"/>
    <s v="16"/>
    <x v="2"/>
    <s v="2018"/>
    <d v="1899-12-30T03:00:00"/>
    <n v="0"/>
    <n v="0"/>
    <n v="0"/>
    <n v="17"/>
    <n v="20568.810000000001"/>
    <x v="4"/>
    <s v="Australia"/>
    <s v="debit"/>
  </r>
  <r>
    <n v="22491.1"/>
    <x v="75"/>
    <s v="16"/>
    <x v="2"/>
    <s v="2018"/>
    <d v="1899-12-30T03:00:00"/>
    <n v="0"/>
    <n v="0"/>
    <n v="0"/>
    <n v="43"/>
    <n v="22448.1"/>
    <x v="4"/>
    <s v="Australia"/>
    <s v="debit"/>
  </r>
  <r>
    <n v="9873.89"/>
    <x v="75"/>
    <s v="16"/>
    <x v="2"/>
    <s v="2018"/>
    <d v="1899-12-30T04:00:00"/>
    <n v="0"/>
    <n v="0"/>
    <n v="0"/>
    <n v="20"/>
    <n v="9853.89"/>
    <x v="4"/>
    <s v="Australia"/>
    <s v="debit"/>
  </r>
  <r>
    <n v="44217.36"/>
    <x v="75"/>
    <s v="16"/>
    <x v="2"/>
    <s v="2018"/>
    <d v="1899-12-30T04:00:00"/>
    <n v="0"/>
    <n v="0"/>
    <n v="0"/>
    <n v="30"/>
    <n v="44187.360000000001"/>
    <x v="4"/>
    <s v="Australia"/>
    <s v="debit"/>
  </r>
  <r>
    <n v="1250.8599999999999"/>
    <x v="75"/>
    <s v="16"/>
    <x v="2"/>
    <s v="2018"/>
    <d v="1899-12-30T04:28:53"/>
    <n v="0"/>
    <n v="0"/>
    <n v="0"/>
    <n v="8.9499999999999993"/>
    <n v="1241.9099999999999"/>
    <x v="703"/>
    <s v="Australia"/>
    <s v="debit"/>
  </r>
  <r>
    <n v="18801.32"/>
    <x v="75"/>
    <s v="16"/>
    <x v="2"/>
    <s v="2018"/>
    <d v="1899-12-30T05:00:00"/>
    <n v="0"/>
    <n v="0"/>
    <n v="0"/>
    <n v="42"/>
    <n v="18759.32"/>
    <x v="4"/>
    <s v="Australia"/>
    <s v="debit"/>
  </r>
  <r>
    <n v="8343.23"/>
    <x v="75"/>
    <s v="16"/>
    <x v="2"/>
    <s v="2018"/>
    <d v="1899-12-30T05:00:00"/>
    <n v="0"/>
    <n v="0"/>
    <n v="0"/>
    <n v="20"/>
    <n v="8323.23"/>
    <x v="4"/>
    <s v="Australia"/>
    <s v="debit"/>
  </r>
  <r>
    <n v="21153.33"/>
    <x v="75"/>
    <s v="16"/>
    <x v="2"/>
    <s v="2018"/>
    <d v="1899-12-30T05:17:46"/>
    <n v="0"/>
    <n v="0"/>
    <n v="0"/>
    <n v="9.9"/>
    <n v="21143.43"/>
    <x v="1087"/>
    <s v="Australia"/>
    <s v="debit"/>
  </r>
  <r>
    <n v="23977.54"/>
    <x v="75"/>
    <s v="16"/>
    <x v="2"/>
    <s v="2018"/>
    <d v="1899-12-30T06:00:00"/>
    <n v="0"/>
    <n v="0"/>
    <n v="0"/>
    <n v="21"/>
    <n v="23956.54"/>
    <x v="4"/>
    <s v="Australia"/>
    <s v="debit"/>
  </r>
  <r>
    <n v="17340.39"/>
    <x v="75"/>
    <s v="16"/>
    <x v="2"/>
    <s v="2018"/>
    <d v="1899-12-30T07:00:00"/>
    <n v="0"/>
    <n v="0"/>
    <n v="0"/>
    <n v="39"/>
    <n v="17301.39"/>
    <x v="4"/>
    <s v="Australia"/>
    <s v="debit"/>
  </r>
  <r>
    <n v="8509.24"/>
    <x v="75"/>
    <s v="16"/>
    <x v="2"/>
    <s v="2018"/>
    <d v="1899-12-30T07:00:00"/>
    <n v="0"/>
    <n v="0"/>
    <n v="0"/>
    <n v="34"/>
    <n v="8475.24"/>
    <x v="4"/>
    <s v="Australia"/>
    <s v="debit"/>
  </r>
  <r>
    <n v="616.74"/>
    <x v="75"/>
    <s v="16"/>
    <x v="2"/>
    <s v="2018"/>
    <d v="1899-12-30T07:00:00"/>
    <n v="0"/>
    <n v="0"/>
    <n v="0"/>
    <n v="36"/>
    <n v="580.74"/>
    <x v="4"/>
    <s v="Australia"/>
    <s v="debit"/>
  </r>
  <r>
    <n v="118148.23"/>
    <x v="75"/>
    <s v="16"/>
    <x v="2"/>
    <s v="2018"/>
    <d v="1899-12-30T07:00:00"/>
    <n v="0"/>
    <n v="0"/>
    <n v="0"/>
    <n v="161"/>
    <n v="117987.23"/>
    <x v="4"/>
    <s v="Australia"/>
    <s v="debit"/>
  </r>
  <r>
    <n v="20549.810000000001"/>
    <x v="75"/>
    <s v="16"/>
    <x v="2"/>
    <s v="2018"/>
    <d v="1899-12-30T08:00:00"/>
    <n v="0"/>
    <n v="0"/>
    <n v="0"/>
    <n v="36"/>
    <n v="20513.810000000001"/>
    <x v="4"/>
    <s v="Australia"/>
    <s v="debit"/>
  </r>
  <r>
    <n v="22376.1"/>
    <x v="75"/>
    <s v="16"/>
    <x v="2"/>
    <s v="2018"/>
    <d v="1899-12-30T08:00:00"/>
    <n v="0"/>
    <n v="0"/>
    <n v="0"/>
    <n v="115"/>
    <n v="22261.1"/>
    <x v="4"/>
    <s v="Australia"/>
    <s v="debit"/>
  </r>
  <r>
    <n v="9063.9500000000007"/>
    <x v="75"/>
    <s v="16"/>
    <x v="2"/>
    <s v="2018"/>
    <d v="1899-12-30T08:01:55"/>
    <n v="0"/>
    <n v="0"/>
    <n v="0"/>
    <n v="39.9"/>
    <n v="9024.0500000000011"/>
    <x v="1516"/>
    <s v="Australia"/>
    <s v="debit"/>
  </r>
  <r>
    <n v="8906.77"/>
    <x v="75"/>
    <s v="16"/>
    <x v="2"/>
    <s v="2018"/>
    <d v="1899-12-30T08:15:36"/>
    <n v="0"/>
    <n v="0"/>
    <n v="0"/>
    <n v="14.1"/>
    <n v="8892.67"/>
    <x v="1445"/>
    <s v="Australia"/>
    <s v="debit"/>
  </r>
  <r>
    <n v="612.70000000000005"/>
    <x v="75"/>
    <s v="16"/>
    <x v="2"/>
    <s v="2018"/>
    <d v="1899-12-30T08:29:18"/>
    <n v="0"/>
    <n v="0"/>
    <n v="0"/>
    <n v="4.04"/>
    <n v="608.66000000000008"/>
    <x v="89"/>
    <s v="Australia"/>
    <s v="debit"/>
  </r>
  <r>
    <n v="18688.43"/>
    <x v="75"/>
    <s v="16"/>
    <x v="2"/>
    <s v="2018"/>
    <d v="1899-12-30T08:43:00"/>
    <n v="0"/>
    <n v="0"/>
    <n v="0"/>
    <n v="112.89"/>
    <n v="18575.54"/>
    <x v="1"/>
    <s v="Australia"/>
    <s v="debit"/>
  </r>
  <r>
    <n v="5875.33"/>
    <x v="75"/>
    <s v="16"/>
    <x v="2"/>
    <s v="2018"/>
    <d v="1899-12-30T08:56:42"/>
    <n v="0"/>
    <n v="0"/>
    <n v="0"/>
    <n v="7.72"/>
    <n v="5867.61"/>
    <x v="156"/>
    <s v="Australia"/>
    <s v="debit"/>
  </r>
  <r>
    <n v="44156.05"/>
    <x v="75"/>
    <s v="16"/>
    <x v="2"/>
    <s v="2018"/>
    <d v="1899-12-30T09:00:00"/>
    <n v="0"/>
    <n v="0"/>
    <n v="0"/>
    <n v="29"/>
    <n v="44127.05"/>
    <x v="4"/>
    <s v="Australia"/>
    <s v="debit"/>
  </r>
  <r>
    <n v="17609.990000000002"/>
    <x v="75"/>
    <s v="16"/>
    <x v="2"/>
    <s v="2018"/>
    <d v="1899-12-30T09:00:00"/>
    <n v="0"/>
    <n v="0"/>
    <n v="0"/>
    <n v="54"/>
    <n v="17555.990000000002"/>
    <x v="4"/>
    <s v="Australia"/>
    <s v="debit"/>
  </r>
  <r>
    <n v="3775.69"/>
    <x v="75"/>
    <s v="16"/>
    <x v="2"/>
    <s v="2018"/>
    <d v="1899-12-30T09:04:29"/>
    <n v="0"/>
    <n v="0"/>
    <n v="0"/>
    <n v="13.78"/>
    <n v="3761.91"/>
    <x v="608"/>
    <s v="Australia"/>
    <s v="debit"/>
  </r>
  <r>
    <n v="8893.16"/>
    <x v="75"/>
    <s v="16"/>
    <x v="2"/>
    <s v="2018"/>
    <d v="1899-12-30T09:10:24"/>
    <n v="0"/>
    <n v="0"/>
    <n v="0"/>
    <n v="13.61"/>
    <n v="8879.5499999999993"/>
    <x v="15"/>
    <s v="Australia"/>
    <s v="debit"/>
  </r>
  <r>
    <n v="15284.58"/>
    <x v="75"/>
    <s v="16"/>
    <x v="2"/>
    <s v="2018"/>
    <d v="1899-12-30T09:16:19"/>
    <n v="0"/>
    <n v="0"/>
    <n v="0"/>
    <n v="47.26"/>
    <n v="15237.32"/>
    <x v="666"/>
    <s v="Australia"/>
    <s v="debit"/>
  </r>
  <r>
    <n v="8984.9500000000007"/>
    <x v="75"/>
    <s v="16"/>
    <x v="2"/>
    <s v="2018"/>
    <d v="1899-12-30T09:22:14"/>
    <n v="0"/>
    <n v="0"/>
    <n v="0"/>
    <n v="18.600000000000001"/>
    <n v="8966.35"/>
    <x v="160"/>
    <s v="Australia"/>
    <s v="debit"/>
  </r>
  <r>
    <n v="5720.77"/>
    <x v="75"/>
    <s v="16"/>
    <x v="2"/>
    <s v="2018"/>
    <d v="1899-12-30T09:28:09"/>
    <n v="0"/>
    <n v="0"/>
    <n v="0"/>
    <n v="13.77"/>
    <n v="5707"/>
    <x v="6"/>
    <s v="Australia"/>
    <s v="debit"/>
  </r>
  <r>
    <n v="5076.49"/>
    <x v="75"/>
    <s v="16"/>
    <x v="2"/>
    <s v="2018"/>
    <d v="1899-12-30T09:34:04"/>
    <n v="0"/>
    <n v="0"/>
    <n v="0"/>
    <n v="14.55"/>
    <n v="5061.9399999999996"/>
    <x v="1517"/>
    <s v="Australia"/>
    <s v="debit"/>
  </r>
  <r>
    <n v="7333.02"/>
    <x v="75"/>
    <s v="16"/>
    <x v="2"/>
    <s v="2018"/>
    <d v="1899-12-30T09:39:59"/>
    <n v="0"/>
    <n v="0"/>
    <n v="0"/>
    <n v="5.45"/>
    <n v="7327.5700000000006"/>
    <x v="315"/>
    <s v="Australia"/>
    <s v="debit"/>
  </r>
  <r>
    <n v="14518.28"/>
    <x v="75"/>
    <s v="16"/>
    <x v="2"/>
    <s v="2018"/>
    <d v="1899-12-30T09:45:55"/>
    <n v="0"/>
    <n v="0"/>
    <n v="0"/>
    <n v="18.59"/>
    <n v="14499.69"/>
    <x v="1016"/>
    <s v="Australia"/>
    <s v="debit"/>
  </r>
  <r>
    <n v="44197.98"/>
    <x v="75"/>
    <s v="16"/>
    <x v="2"/>
    <s v="2018"/>
    <d v="1899-12-30T09:51:50"/>
    <n v="0"/>
    <n v="0"/>
    <n v="0"/>
    <n v="19.38"/>
    <n v="44178.600000000006"/>
    <x v="514"/>
    <s v="Australia"/>
    <s v="debit"/>
  </r>
  <r>
    <n v="44185.05"/>
    <x v="75"/>
    <s v="16"/>
    <x v="2"/>
    <s v="2018"/>
    <d v="1899-12-30T09:57:45"/>
    <n v="0"/>
    <n v="0"/>
    <n v="0"/>
    <n v="12.93"/>
    <n v="44172.12"/>
    <x v="18"/>
    <s v="Australia"/>
    <s v="debit"/>
  </r>
  <r>
    <n v="21119.06"/>
    <x v="75"/>
    <s v="16"/>
    <x v="2"/>
    <s v="2018"/>
    <d v="1899-12-30T10:05:47"/>
    <n v="0"/>
    <n v="0"/>
    <n v="0"/>
    <n v="34.270000000000003"/>
    <n v="21084.79"/>
    <x v="213"/>
    <s v="Australia"/>
    <s v="debit"/>
  </r>
  <r>
    <n v="20343.400000000001"/>
    <x v="75"/>
    <s v="16"/>
    <x v="2"/>
    <s v="2018"/>
    <d v="1899-12-30T10:15:08"/>
    <n v="0"/>
    <n v="0"/>
    <n v="0"/>
    <n v="16.38"/>
    <n v="20327.02"/>
    <x v="1"/>
    <s v="Australia"/>
    <s v="debit"/>
  </r>
  <r>
    <n v="44133.41"/>
    <x v="75"/>
    <s v="16"/>
    <x v="2"/>
    <s v="2018"/>
    <d v="1899-12-30T10:24:29"/>
    <n v="0"/>
    <n v="0"/>
    <n v="0"/>
    <n v="22.64"/>
    <n v="44110.770000000004"/>
    <x v="116"/>
    <s v="Australia"/>
    <s v="debit"/>
  </r>
  <r>
    <n v="40165.89"/>
    <x v="75"/>
    <s v="16"/>
    <x v="2"/>
    <s v="2018"/>
    <d v="1899-12-30T10:33:49"/>
    <n v="0"/>
    <n v="0"/>
    <n v="0"/>
    <n v="33.17"/>
    <n v="40132.720000000001"/>
    <x v="1518"/>
    <s v="Australia"/>
    <s v="debit"/>
  </r>
  <r>
    <n v="1242.8900000000001"/>
    <x v="75"/>
    <s v="16"/>
    <x v="2"/>
    <s v="2018"/>
    <d v="1899-12-30T10:43:10"/>
    <n v="0"/>
    <n v="0"/>
    <n v="0"/>
    <n v="7.97"/>
    <n v="1234.92"/>
    <x v="143"/>
    <s v="Australia"/>
    <s v="debit"/>
  </r>
  <r>
    <n v="15240.4"/>
    <x v="75"/>
    <s v="16"/>
    <x v="2"/>
    <s v="2018"/>
    <d v="1899-12-30T10:52:31"/>
    <n v="0"/>
    <n v="0"/>
    <n v="0"/>
    <n v="44.18"/>
    <n v="15196.22"/>
    <x v="42"/>
    <s v="Australia"/>
    <s v="debit"/>
  </r>
  <r>
    <n v="20504.810000000001"/>
    <x v="75"/>
    <s v="16"/>
    <x v="2"/>
    <s v="2018"/>
    <d v="1899-12-30T11:00:00"/>
    <n v="0"/>
    <n v="0"/>
    <n v="0"/>
    <n v="45"/>
    <n v="20459.810000000001"/>
    <x v="4"/>
    <s v="Australia"/>
    <s v="debit"/>
  </r>
  <r>
    <n v="20639.810000000001"/>
    <x v="75"/>
    <s v="16"/>
    <x v="2"/>
    <s v="2018"/>
    <d v="1899-12-30T11:00:00"/>
    <n v="0"/>
    <n v="0"/>
    <n v="0"/>
    <n v="4132.2299999999996"/>
    <n v="16507.580000000002"/>
    <x v="4"/>
    <s v="Australia"/>
    <s v="credit"/>
  </r>
  <r>
    <n v="7320.95"/>
    <x v="75"/>
    <s v="16"/>
    <x v="2"/>
    <s v="2018"/>
    <d v="1899-12-30T11:06:03"/>
    <n v="0"/>
    <n v="0"/>
    <n v="0"/>
    <n v="12.07"/>
    <n v="7308.88"/>
    <x v="547"/>
    <s v="Australia"/>
    <s v="debit"/>
  </r>
  <r>
    <n v="3738.7"/>
    <x v="75"/>
    <s v="16"/>
    <x v="2"/>
    <s v="2018"/>
    <d v="1899-12-30T11:36:21"/>
    <n v="0"/>
    <n v="0"/>
    <n v="0"/>
    <n v="24.08"/>
    <n v="3714.62"/>
    <x v="136"/>
    <s v="Australia"/>
    <s v="debit"/>
  </r>
  <r>
    <n v="22948.05"/>
    <x v="75"/>
    <s v="16"/>
    <x v="2"/>
    <s v="2018"/>
    <d v="1899-12-30T12:00:00"/>
    <n v="0"/>
    <n v="0"/>
    <n v="0"/>
    <n v="2443.2399999999998"/>
    <n v="20504.809999999998"/>
    <x v="4"/>
    <s v="Australia"/>
    <s v="credit"/>
  </r>
  <r>
    <n v="11241.8"/>
    <x v="75"/>
    <s v="16"/>
    <x v="2"/>
    <s v="2018"/>
    <d v="1899-12-30T12:00:00"/>
    <n v="0"/>
    <n v="0"/>
    <n v="0"/>
    <n v="193"/>
    <n v="11048.8"/>
    <x v="4"/>
    <s v="Australia"/>
    <s v="debit"/>
  </r>
  <r>
    <n v="27900.66"/>
    <x v="75"/>
    <s v="16"/>
    <x v="2"/>
    <s v="2018"/>
    <d v="1899-12-30T12:05:56"/>
    <n v="0"/>
    <n v="0"/>
    <n v="0"/>
    <n v="23.38"/>
    <n v="27877.279999999999"/>
    <x v="1519"/>
    <s v="Australia"/>
    <s v="debit"/>
  </r>
  <r>
    <n v="21098.54"/>
    <x v="75"/>
    <s v="16"/>
    <x v="2"/>
    <s v="2018"/>
    <d v="1899-12-30T12:32:58"/>
    <n v="0"/>
    <n v="0"/>
    <n v="0"/>
    <n v="20.52"/>
    <n v="21078.02"/>
    <x v="723"/>
    <s v="Australia"/>
    <s v="debit"/>
  </r>
  <r>
    <n v="5974.61"/>
    <x v="75"/>
    <s v="16"/>
    <x v="2"/>
    <s v="2018"/>
    <d v="1899-12-30T12:59:59"/>
    <n v="0"/>
    <n v="0"/>
    <n v="0"/>
    <n v="23.52"/>
    <n v="5951.0899999999992"/>
    <x v="441"/>
    <s v="Australia"/>
    <s v="debit"/>
  </r>
  <r>
    <n v="4734.9399999999996"/>
    <x v="75"/>
    <s v="16"/>
    <x v="2"/>
    <s v="2018"/>
    <d v="1899-12-30T13:00:00"/>
    <n v="0"/>
    <n v="0"/>
    <n v="0"/>
    <n v="996.24"/>
    <n v="3738.7"/>
    <x v="4"/>
    <s v="Australia"/>
    <s v="credit"/>
  </r>
  <r>
    <n v="5113.87"/>
    <x v="75"/>
    <s v="16"/>
    <x v="2"/>
    <s v="2018"/>
    <d v="1899-12-30T13:27:01"/>
    <n v="0"/>
    <n v="0"/>
    <n v="0"/>
    <n v="17.55"/>
    <n v="5096.32"/>
    <x v="185"/>
    <s v="Australia"/>
    <s v="debit"/>
  </r>
  <r>
    <n v="5107.5"/>
    <x v="75"/>
    <s v="16"/>
    <x v="2"/>
    <s v="2018"/>
    <d v="1899-12-30T13:54:03"/>
    <n v="0"/>
    <n v="0"/>
    <n v="0"/>
    <n v="6.37"/>
    <n v="5101.13"/>
    <x v="910"/>
    <s v="Australia"/>
    <s v="debit"/>
  </r>
  <r>
    <n v="27827.77"/>
    <x v="75"/>
    <s v="16"/>
    <x v="2"/>
    <s v="2018"/>
    <d v="1899-12-30T14:00:00"/>
    <n v="0"/>
    <n v="0"/>
    <n v="0"/>
    <n v="39"/>
    <n v="27788.77"/>
    <x v="4"/>
    <s v="Australia"/>
    <s v="debit"/>
  </r>
  <r>
    <n v="6657.1"/>
    <x v="75"/>
    <s v="16"/>
    <x v="2"/>
    <s v="2018"/>
    <d v="1899-12-30T14:00:00"/>
    <n v="0"/>
    <n v="0"/>
    <n v="0"/>
    <n v="761.33"/>
    <n v="5895.77"/>
    <x v="4"/>
    <s v="Australia"/>
    <s v="credit"/>
  </r>
  <r>
    <n v="11377.52"/>
    <x v="75"/>
    <s v="16"/>
    <x v="2"/>
    <s v="2018"/>
    <d v="1899-12-30T14:00:00"/>
    <n v="0"/>
    <n v="0"/>
    <n v="0"/>
    <n v="28"/>
    <n v="11349.52"/>
    <x v="4"/>
    <s v="Australia"/>
    <s v="debit"/>
  </r>
  <r>
    <n v="8137.06"/>
    <x v="75"/>
    <s v="16"/>
    <x v="2"/>
    <s v="2018"/>
    <d v="1899-12-30T14:00:00"/>
    <n v="0"/>
    <n v="0"/>
    <n v="0"/>
    <n v="1037.07"/>
    <n v="7099.9900000000007"/>
    <x v="4"/>
    <s v="Australia"/>
    <s v="credit"/>
  </r>
  <r>
    <n v="4659.84"/>
    <x v="75"/>
    <s v="16"/>
    <x v="2"/>
    <s v="2018"/>
    <d v="1899-12-30T14:00:00"/>
    <n v="0"/>
    <n v="0"/>
    <n v="0"/>
    <n v="165"/>
    <n v="4494.84"/>
    <x v="4"/>
    <s v="Australia"/>
    <s v="debit"/>
  </r>
  <r>
    <n v="27866.77"/>
    <x v="75"/>
    <s v="16"/>
    <x v="2"/>
    <s v="2018"/>
    <d v="1899-12-30T14:21:39"/>
    <n v="0"/>
    <n v="0"/>
    <n v="0"/>
    <n v="33.89"/>
    <n v="27832.880000000001"/>
    <x v="414"/>
    <s v="Australia"/>
    <s v="debit"/>
  </r>
  <r>
    <n v="4824.84"/>
    <x v="75"/>
    <s v="16"/>
    <x v="2"/>
    <s v="2018"/>
    <d v="1899-12-30T14:49:26"/>
    <n v="0"/>
    <n v="0"/>
    <n v="0"/>
    <n v="141.15"/>
    <n v="4683.6900000000005"/>
    <x v="713"/>
    <s v="Australia"/>
    <s v="debit"/>
  </r>
  <r>
    <n v="7343.76"/>
    <x v="75"/>
    <s v="16"/>
    <x v="2"/>
    <s v="2018"/>
    <d v="1899-12-30T15:00:00"/>
    <n v="0"/>
    <n v="0"/>
    <n v="0"/>
    <n v="32"/>
    <n v="7311.76"/>
    <x v="4"/>
    <s v="Australia"/>
    <s v="debit"/>
  </r>
  <r>
    <n v="21075.33"/>
    <x v="75"/>
    <s v="16"/>
    <x v="2"/>
    <s v="2018"/>
    <d v="1899-12-30T15:11:28"/>
    <n v="0"/>
    <n v="0"/>
    <n v="0"/>
    <n v="23.21"/>
    <n v="21052.120000000003"/>
    <x v="642"/>
    <s v="Australia"/>
    <s v="debit"/>
  </r>
  <r>
    <n v="1745.27"/>
    <x v="75"/>
    <s v="16"/>
    <x v="2"/>
    <s v="2018"/>
    <d v="1899-12-30T15:29:59"/>
    <n v="0"/>
    <n v="0"/>
    <n v="0"/>
    <n v="18.2"/>
    <n v="1727.07"/>
    <x v="815"/>
    <s v="Australia"/>
    <s v="debit"/>
  </r>
  <r>
    <n v="1724.74"/>
    <x v="75"/>
    <s v="16"/>
    <x v="2"/>
    <s v="2018"/>
    <d v="1899-12-30T15:48:31"/>
    <n v="0"/>
    <n v="0"/>
    <n v="0"/>
    <n v="20.53"/>
    <n v="1704.21"/>
    <x v="170"/>
    <s v="Australia"/>
    <s v="debit"/>
  </r>
  <r>
    <n v="7835.09"/>
    <x v="75"/>
    <s v="16"/>
    <x v="2"/>
    <s v="2018"/>
    <d v="1899-12-30T16:00:00"/>
    <n v="0"/>
    <n v="0"/>
    <n v="0"/>
    <n v="970.47"/>
    <n v="6864.62"/>
    <x v="4"/>
    <s v="Australia"/>
    <s v="credit"/>
  </r>
  <r>
    <n v="42287.02"/>
    <x v="75"/>
    <s v="16"/>
    <x v="2"/>
    <s v="2018"/>
    <d v="1899-12-30T16:00:00"/>
    <n v="0"/>
    <n v="0"/>
    <n v="0"/>
    <n v="1757.82"/>
    <n v="40529.199999999997"/>
    <x v="4"/>
    <s v="Australia"/>
    <s v="credit"/>
  </r>
  <r>
    <n v="43320.09"/>
    <x v="75"/>
    <s v="16"/>
    <x v="2"/>
    <s v="2018"/>
    <d v="1899-12-30T16:00:00"/>
    <n v="0"/>
    <n v="0"/>
    <n v="0"/>
    <n v="122"/>
    <n v="43198.09"/>
    <x v="4"/>
    <s v="Australia"/>
    <s v="debit"/>
  </r>
  <r>
    <n v="12219.58"/>
    <x v="75"/>
    <s v="16"/>
    <x v="2"/>
    <s v="2018"/>
    <d v="1899-12-30T16:00:00"/>
    <n v="0"/>
    <n v="0"/>
    <n v="0"/>
    <n v="46"/>
    <n v="12173.58"/>
    <x v="4"/>
    <s v="Australia"/>
    <s v="debit"/>
  </r>
  <r>
    <n v="205924.63"/>
    <x v="75"/>
    <s v="16"/>
    <x v="2"/>
    <s v="2018"/>
    <d v="1899-12-30T16:00:00"/>
    <n v="0"/>
    <n v="0"/>
    <n v="0"/>
    <n v="127"/>
    <n v="205797.63"/>
    <x v="4"/>
    <s v="Australia"/>
    <s v="debit"/>
  </r>
  <r>
    <n v="265903.69"/>
    <x v="75"/>
    <s v="16"/>
    <x v="2"/>
    <s v="2018"/>
    <d v="1899-12-30T16:11:52"/>
    <n v="0"/>
    <n v="0"/>
    <n v="0"/>
    <n v="67.930000000000007"/>
    <n v="265835.76"/>
    <x v="167"/>
    <s v="Australia"/>
    <s v="debit"/>
  </r>
  <r>
    <n v="9992.2999999999993"/>
    <x v="75"/>
    <s v="16"/>
    <x v="2"/>
    <s v="2018"/>
    <d v="1899-12-30T16:43:07"/>
    <n v="0"/>
    <n v="0"/>
    <n v="0"/>
    <n v="33.42"/>
    <n v="9958.8799999999992"/>
    <x v="1083"/>
    <s v="Australia"/>
    <s v="debit"/>
  </r>
  <r>
    <n v="9965.2999999999993"/>
    <x v="75"/>
    <s v="16"/>
    <x v="2"/>
    <s v="2018"/>
    <d v="1899-12-30T17:00:00"/>
    <n v="0"/>
    <n v="0"/>
    <n v="0"/>
    <n v="27"/>
    <n v="9938.2999999999993"/>
    <x v="4"/>
    <s v="Australia"/>
    <s v="debit"/>
  </r>
  <r>
    <n v="2245.02"/>
    <x v="75"/>
    <s v="16"/>
    <x v="2"/>
    <s v="2018"/>
    <d v="1899-12-30T17:00:00"/>
    <n v="0"/>
    <n v="0"/>
    <n v="0"/>
    <n v="1002.13"/>
    <n v="1242.8899999999999"/>
    <x v="4"/>
    <s v="Australia"/>
    <s v="credit"/>
  </r>
  <r>
    <n v="10280.35"/>
    <x v="75"/>
    <s v="16"/>
    <x v="2"/>
    <s v="2018"/>
    <d v="1899-12-30T17:00:00"/>
    <n v="0"/>
    <n v="0"/>
    <n v="0"/>
    <n v="164"/>
    <n v="10116.35"/>
    <x v="4"/>
    <s v="Australia"/>
    <s v="debit"/>
  </r>
  <r>
    <n v="6820.47"/>
    <x v="75"/>
    <s v="16"/>
    <x v="2"/>
    <s v="2018"/>
    <d v="1899-12-30T17:00:00"/>
    <n v="0"/>
    <n v="0"/>
    <n v="0"/>
    <n v="1099.7"/>
    <n v="5720.77"/>
    <x v="4"/>
    <s v="Australia"/>
    <s v="credit"/>
  </r>
  <r>
    <n v="8677.01"/>
    <x v="75"/>
    <s v="16"/>
    <x v="2"/>
    <s v="2018"/>
    <d v="1899-12-30T17:00:00"/>
    <n v="0"/>
    <n v="0"/>
    <n v="0"/>
    <n v="1272.47"/>
    <n v="7404.54"/>
    <x v="4"/>
    <s v="Australia"/>
    <s v="credit"/>
  </r>
  <r>
    <n v="5064.09"/>
    <x v="75"/>
    <s v="16"/>
    <x v="2"/>
    <s v="2018"/>
    <d v="1899-12-30T17:00:00"/>
    <n v="0"/>
    <n v="0"/>
    <n v="0"/>
    <n v="20"/>
    <n v="5044.09"/>
    <x v="4"/>
    <s v="Australia"/>
    <s v="debit"/>
  </r>
  <r>
    <n v="11860.84"/>
    <x v="75"/>
    <s v="16"/>
    <x v="2"/>
    <s v="2018"/>
    <d v="1899-12-30T17:00:00"/>
    <n v="0"/>
    <n v="0"/>
    <n v="0"/>
    <n v="3517.61"/>
    <n v="8343.23"/>
    <x v="4"/>
    <s v="Australia"/>
    <s v="credit"/>
  </r>
  <r>
    <n v="7850.26"/>
    <x v="75"/>
    <s v="16"/>
    <x v="2"/>
    <s v="2018"/>
    <d v="1899-12-30T17:00:00"/>
    <n v="0"/>
    <n v="0"/>
    <n v="0"/>
    <n v="982.71"/>
    <n v="6867.55"/>
    <x v="4"/>
    <s v="Australia"/>
    <s v="credit"/>
  </r>
  <r>
    <n v="8978.91"/>
    <x v="75"/>
    <s v="16"/>
    <x v="2"/>
    <s v="2018"/>
    <d v="1899-12-30T17:15:51"/>
    <n v="0"/>
    <n v="0"/>
    <n v="0"/>
    <n v="6.04"/>
    <n v="8972.869999999999"/>
    <x v="6"/>
    <s v="Australia"/>
    <s v="debit"/>
  </r>
  <r>
    <n v="22358.080000000002"/>
    <x v="75"/>
    <s v="16"/>
    <x v="2"/>
    <s v="2018"/>
    <d v="1899-12-30T17:50:20"/>
    <n v="0"/>
    <n v="0"/>
    <n v="0"/>
    <n v="18.02"/>
    <n v="22340.06"/>
    <x v="239"/>
    <s v="Australia"/>
    <s v="debit"/>
  </r>
  <r>
    <n v="22593.41"/>
    <x v="75"/>
    <s v="16"/>
    <x v="2"/>
    <s v="2018"/>
    <d v="1899-12-30T18:00:00"/>
    <n v="0"/>
    <n v="0"/>
    <n v="0"/>
    <n v="45"/>
    <n v="22548.41"/>
    <x v="4"/>
    <s v="Australia"/>
    <s v="debit"/>
  </r>
  <r>
    <n v="43291.09"/>
    <x v="75"/>
    <s v="16"/>
    <x v="2"/>
    <s v="2018"/>
    <d v="1899-12-30T18:00:00"/>
    <n v="0"/>
    <n v="0"/>
    <n v="0"/>
    <n v="29"/>
    <n v="43262.09"/>
    <x v="4"/>
    <s v="Australia"/>
    <s v="debit"/>
  </r>
  <r>
    <n v="205895.63"/>
    <x v="75"/>
    <s v="16"/>
    <x v="2"/>
    <s v="2018"/>
    <d v="1899-12-30T18:00:00"/>
    <n v="0"/>
    <n v="0"/>
    <n v="0"/>
    <n v="29"/>
    <n v="205866.63"/>
    <x v="4"/>
    <s v="Australia"/>
    <s v="debit"/>
  </r>
  <r>
    <n v="7316.93"/>
    <x v="75"/>
    <s v="16"/>
    <x v="2"/>
    <s v="2018"/>
    <d v="1899-12-30T18:27:41"/>
    <n v="0"/>
    <n v="0"/>
    <n v="0"/>
    <n v="26.83"/>
    <n v="7290.1"/>
    <x v="1520"/>
    <s v="Australia"/>
    <s v="debit"/>
  </r>
  <r>
    <n v="11894.79"/>
    <x v="75"/>
    <s v="16"/>
    <x v="2"/>
    <s v="2018"/>
    <d v="1899-12-30T19:00:00"/>
    <n v="0"/>
    <n v="0"/>
    <n v="0"/>
    <n v="81"/>
    <n v="11813.79"/>
    <x v="4"/>
    <s v="Australia"/>
    <s v="debit"/>
  </r>
  <r>
    <n v="4243.3100000000004"/>
    <x v="75"/>
    <s v="16"/>
    <x v="2"/>
    <s v="2018"/>
    <d v="1899-12-30T19:00:00"/>
    <n v="0"/>
    <n v="0"/>
    <n v="0"/>
    <n v="155"/>
    <n v="4088.3100000000004"/>
    <x v="4"/>
    <s v="Australia"/>
    <s v="debit"/>
  </r>
  <r>
    <n v="22315.43"/>
    <x v="75"/>
    <s v="16"/>
    <x v="2"/>
    <s v="2018"/>
    <d v="1899-12-30T19:06:57"/>
    <n v="0"/>
    <n v="0"/>
    <n v="0"/>
    <n v="42.65"/>
    <n v="22272.78"/>
    <x v="0"/>
    <s v="Australia"/>
    <s v="debit"/>
  </r>
  <r>
    <n v="8660.01"/>
    <x v="75"/>
    <s v="16"/>
    <x v="2"/>
    <s v="2018"/>
    <d v="1899-12-30T19:50:26"/>
    <n v="0"/>
    <n v="0"/>
    <n v="0"/>
    <n v="17"/>
    <n v="8643.01"/>
    <x v="1521"/>
    <s v="Australia"/>
    <s v="debit"/>
  </r>
  <r>
    <n v="13416.62"/>
    <x v="75"/>
    <s v="16"/>
    <x v="2"/>
    <s v="2018"/>
    <d v="1899-12-30T20:00:00"/>
    <n v="0"/>
    <n v="0"/>
    <n v="0"/>
    <n v="143"/>
    <n v="13273.62"/>
    <x v="4"/>
    <s v="Australia"/>
    <s v="debit"/>
  </r>
  <r>
    <n v="17677.63"/>
    <x v="75"/>
    <s v="16"/>
    <x v="2"/>
    <s v="2018"/>
    <d v="1899-12-30T20:00:00"/>
    <n v="0"/>
    <n v="0"/>
    <n v="0"/>
    <n v="20"/>
    <n v="17657.63"/>
    <x v="4"/>
    <s v="Australia"/>
    <s v="debit"/>
  </r>
  <r>
    <n v="16356.09"/>
    <x v="75"/>
    <s v="16"/>
    <x v="2"/>
    <s v="2018"/>
    <d v="1899-12-30T20:00:00"/>
    <n v="0"/>
    <n v="0"/>
    <n v="0"/>
    <n v="34"/>
    <n v="16322.09"/>
    <x v="4"/>
    <s v="Australia"/>
    <s v="debit"/>
  </r>
  <r>
    <n v="5867.51"/>
    <x v="75"/>
    <s v="16"/>
    <x v="2"/>
    <s v="2018"/>
    <d v="1899-12-30T20:18:34"/>
    <n v="0"/>
    <n v="0"/>
    <n v="0"/>
    <n v="7.82"/>
    <n v="5859.6900000000005"/>
    <x v="6"/>
    <s v="Australia"/>
    <s v="debit"/>
  </r>
  <r>
    <n v="20336.91"/>
    <x v="75"/>
    <s v="16"/>
    <x v="2"/>
    <s v="2018"/>
    <d v="1899-12-30T20:42:22"/>
    <n v="0"/>
    <n v="0"/>
    <n v="0"/>
    <n v="6.49"/>
    <n v="20330.419999999998"/>
    <x v="31"/>
    <s v="Australia"/>
    <s v="debit"/>
  </r>
  <r>
    <n v="1586.74"/>
    <x v="75"/>
    <s v="16"/>
    <x v="2"/>
    <s v="2018"/>
    <d v="1899-12-30T21:00:00"/>
    <n v="0"/>
    <n v="0"/>
    <n v="0"/>
    <n v="138"/>
    <n v="1448.74"/>
    <x v="4"/>
    <s v="Australia"/>
    <s v="debit"/>
  </r>
  <r>
    <n v="9676.52"/>
    <x v="75"/>
    <s v="16"/>
    <x v="2"/>
    <s v="2018"/>
    <d v="1899-12-30T21:04:48"/>
    <n v="0"/>
    <n v="0"/>
    <n v="0"/>
    <n v="31.01"/>
    <n v="9645.51"/>
    <x v="258"/>
    <s v="Australia"/>
    <s v="debit"/>
  </r>
  <r>
    <n v="7255.05"/>
    <x v="75"/>
    <s v="16"/>
    <x v="2"/>
    <s v="2018"/>
    <d v="1899-12-30T21:23:19"/>
    <n v="0"/>
    <n v="0"/>
    <n v="0"/>
    <n v="11.08"/>
    <n v="7243.97"/>
    <x v="56"/>
    <s v="Australia"/>
    <s v="debit"/>
  </r>
  <r>
    <n v="4713.45"/>
    <x v="75"/>
    <s v="16"/>
    <x v="2"/>
    <s v="2018"/>
    <d v="1899-12-30T21:41:51"/>
    <n v="0"/>
    <n v="0"/>
    <n v="0"/>
    <n v="21.49"/>
    <n v="4691.96"/>
    <x v="1445"/>
    <s v="Australia"/>
    <s v="debit"/>
  </r>
  <r>
    <n v="7212.42"/>
    <x v="75"/>
    <s v="16"/>
    <x v="2"/>
    <s v="2018"/>
    <d v="1899-12-30T22:00:39"/>
    <n v="0"/>
    <n v="0"/>
    <n v="0"/>
    <n v="42.63"/>
    <n v="7169.79"/>
    <x v="1"/>
    <s v="Australia"/>
    <s v="debit"/>
  </r>
  <r>
    <n v="44006.94"/>
    <x v="75"/>
    <s v="16"/>
    <x v="2"/>
    <s v="2018"/>
    <d v="1899-12-30T22:33:59"/>
    <n v="0"/>
    <n v="0"/>
    <n v="0"/>
    <n v="126.47"/>
    <n v="43880.47"/>
    <x v="1"/>
    <s v="Australia"/>
    <s v="debit"/>
  </r>
  <r>
    <n v="27697.77"/>
    <x v="75"/>
    <s v="16"/>
    <x v="2"/>
    <s v="2018"/>
    <d v="1899-12-30T23:00:00"/>
    <n v="0"/>
    <n v="0"/>
    <n v="0"/>
    <n v="130"/>
    <n v="27567.77"/>
    <x v="4"/>
    <s v="Australia"/>
    <s v="debit"/>
  </r>
  <r>
    <n v="11641.46"/>
    <x v="75"/>
    <s v="16"/>
    <x v="2"/>
    <s v="2018"/>
    <d v="1899-12-30T23:00:00"/>
    <n v="0"/>
    <n v="0"/>
    <n v="0"/>
    <n v="40"/>
    <n v="11601.46"/>
    <x v="4"/>
    <s v="Australia"/>
    <s v="debit"/>
  </r>
  <r>
    <n v="9038.2900000000009"/>
    <x v="75"/>
    <s v="16"/>
    <x v="2"/>
    <s v="2018"/>
    <d v="1899-12-30T23:21:59"/>
    <n v="0"/>
    <n v="0"/>
    <n v="0"/>
    <n v="25.66"/>
    <n v="9012.630000000001"/>
    <x v="337"/>
    <s v="Australia"/>
    <s v="debit"/>
  </r>
  <r>
    <n v="7165.46"/>
    <x v="76"/>
    <s v="17"/>
    <x v="2"/>
    <s v="2018"/>
    <d v="1899-12-30T01:01:28"/>
    <n v="0"/>
    <n v="0"/>
    <n v="0"/>
    <n v="46.96"/>
    <n v="7118.5"/>
    <x v="1294"/>
    <s v="Australia"/>
    <s v="debit"/>
  </r>
  <r>
    <n v="9670.7000000000007"/>
    <x v="76"/>
    <s v="17"/>
    <x v="2"/>
    <s v="2018"/>
    <d v="1899-12-30T01:19:59"/>
    <n v="0"/>
    <n v="0"/>
    <n v="0"/>
    <n v="5.82"/>
    <n v="9664.880000000001"/>
    <x v="126"/>
    <s v="Australia"/>
    <s v="debit"/>
  </r>
  <r>
    <n v="4636.78"/>
    <x v="76"/>
    <s v="17"/>
    <x v="2"/>
    <s v="2018"/>
    <d v="1899-12-30T01:38:31"/>
    <n v="0"/>
    <n v="0"/>
    <n v="0"/>
    <n v="23.06"/>
    <n v="4613.7199999999993"/>
    <x v="277"/>
    <s v="Australia"/>
    <s v="debit"/>
  </r>
  <r>
    <n v="6924.75"/>
    <x v="76"/>
    <s v="17"/>
    <x v="2"/>
    <s v="2018"/>
    <d v="1899-12-30T01:57:02"/>
    <n v="0"/>
    <n v="0"/>
    <n v="0"/>
    <n v="111.83"/>
    <n v="6812.92"/>
    <x v="1199"/>
    <s v="Australia"/>
    <s v="debit"/>
  </r>
  <r>
    <n v="20239.91"/>
    <x v="76"/>
    <s v="17"/>
    <x v="2"/>
    <s v="2018"/>
    <d v="1899-12-30T02:00:00"/>
    <n v="0"/>
    <n v="0"/>
    <n v="0"/>
    <n v="97"/>
    <n v="20142.91"/>
    <x v="4"/>
    <s v="Australia"/>
    <s v="debit"/>
  </r>
  <r>
    <n v="11029.9"/>
    <x v="76"/>
    <s v="17"/>
    <x v="2"/>
    <s v="2018"/>
    <d v="1899-12-30T02:00:00"/>
    <n v="0"/>
    <n v="0"/>
    <n v="0"/>
    <n v="74"/>
    <n v="10955.9"/>
    <x v="4"/>
    <s v="Australia"/>
    <s v="debit"/>
  </r>
  <r>
    <n v="5765.51"/>
    <x v="76"/>
    <s v="17"/>
    <x v="2"/>
    <s v="2018"/>
    <d v="1899-12-30T02:00:00"/>
    <n v="0"/>
    <n v="0"/>
    <n v="0"/>
    <n v="102"/>
    <n v="5663.51"/>
    <x v="4"/>
    <s v="Australia"/>
    <s v="debit"/>
  </r>
  <r>
    <n v="8610.5499999999993"/>
    <x v="76"/>
    <s v="17"/>
    <x v="2"/>
    <s v="2018"/>
    <d v="1899-12-30T02:32:18"/>
    <n v="0"/>
    <n v="0"/>
    <n v="0"/>
    <n v="282.61"/>
    <n v="8327.9399999999987"/>
    <x v="599"/>
    <s v="Australia"/>
    <s v="debit"/>
  </r>
  <r>
    <n v="5072.18"/>
    <x v="76"/>
    <s v="17"/>
    <x v="2"/>
    <s v="2018"/>
    <d v="1899-12-30T04:07:35"/>
    <n v="0"/>
    <n v="0"/>
    <n v="0"/>
    <n v="37.869999999999997"/>
    <n v="5034.3100000000004"/>
    <x v="1395"/>
    <s v="Australia"/>
    <s v="debit"/>
  </r>
  <r>
    <n v="7118.45"/>
    <x v="76"/>
    <s v="17"/>
    <x v="2"/>
    <s v="2018"/>
    <d v="1899-12-30T04:42:04"/>
    <n v="0"/>
    <n v="0"/>
    <n v="0"/>
    <n v="47.01"/>
    <n v="7071.44"/>
    <x v="6"/>
    <s v="Australia"/>
    <s v="debit"/>
  </r>
  <r>
    <n v="6622.46"/>
    <x v="76"/>
    <s v="17"/>
    <x v="2"/>
    <s v="2018"/>
    <d v="1899-12-30T06:00:00"/>
    <n v="0"/>
    <n v="0"/>
    <n v="0"/>
    <n v="197"/>
    <n v="6425.46"/>
    <x v="4"/>
    <s v="Australia"/>
    <s v="debit"/>
  </r>
  <r>
    <n v="20218.91"/>
    <x v="76"/>
    <s v="17"/>
    <x v="2"/>
    <s v="2018"/>
    <d v="1899-12-30T06:00:00"/>
    <n v="0"/>
    <n v="0"/>
    <n v="0"/>
    <n v="21"/>
    <n v="20197.91"/>
    <x v="4"/>
    <s v="Australia"/>
    <s v="debit"/>
  </r>
  <r>
    <n v="15201.34"/>
    <x v="76"/>
    <s v="17"/>
    <x v="2"/>
    <s v="2018"/>
    <d v="1899-12-30T06:00:00"/>
    <n v="0"/>
    <n v="0"/>
    <n v="0"/>
    <n v="27"/>
    <n v="15174.34"/>
    <x v="4"/>
    <s v="Australia"/>
    <s v="debit"/>
  </r>
  <r>
    <n v="7748.23"/>
    <x v="76"/>
    <s v="17"/>
    <x v="2"/>
    <s v="2018"/>
    <d v="1899-12-30T06:00:00"/>
    <n v="0"/>
    <n v="0"/>
    <n v="0"/>
    <n v="29"/>
    <n v="7719.23"/>
    <x v="4"/>
    <s v="Australia"/>
    <s v="debit"/>
  </r>
  <r>
    <n v="3764.35"/>
    <x v="76"/>
    <s v="17"/>
    <x v="2"/>
    <s v="2018"/>
    <d v="1899-12-30T06:42:51"/>
    <n v="0"/>
    <n v="0"/>
    <n v="0"/>
    <n v="11.34"/>
    <n v="3753.0099999999998"/>
    <x v="1218"/>
    <s v="Australia"/>
    <s v="debit"/>
  </r>
  <r>
    <n v="20993.51"/>
    <x v="76"/>
    <s v="17"/>
    <x v="2"/>
    <s v="2018"/>
    <d v="1899-12-30T07:00:00"/>
    <n v="0"/>
    <n v="0"/>
    <n v="0"/>
    <n v="25"/>
    <n v="20968.509999999998"/>
    <x v="4"/>
    <s v="Australia"/>
    <s v="debit"/>
  </r>
  <r>
    <n v="20896.509999999998"/>
    <x v="76"/>
    <s v="17"/>
    <x v="2"/>
    <s v="2018"/>
    <d v="1899-12-30T07:00:00"/>
    <n v="0"/>
    <n v="0"/>
    <n v="0"/>
    <n v="97"/>
    <n v="20799.509999999998"/>
    <x v="4"/>
    <s v="Australia"/>
    <s v="debit"/>
  </r>
  <r>
    <n v="61301.37"/>
    <x v="76"/>
    <s v="17"/>
    <x v="2"/>
    <s v="2018"/>
    <d v="1899-12-30T07:00:00"/>
    <n v="0"/>
    <n v="0"/>
    <n v="0"/>
    <n v="151"/>
    <n v="61150.37"/>
    <x v="4"/>
    <s v="Australia"/>
    <s v="debit"/>
  </r>
  <r>
    <n v="21997.89"/>
    <x v="76"/>
    <s v="17"/>
    <x v="2"/>
    <s v="2018"/>
    <d v="1899-12-30T07:00:00"/>
    <n v="0"/>
    <n v="0"/>
    <n v="0"/>
    <n v="39"/>
    <n v="21958.89"/>
    <x v="4"/>
    <s v="Australia"/>
    <s v="debit"/>
  </r>
  <r>
    <n v="2230.7800000000002"/>
    <x v="76"/>
    <s v="17"/>
    <x v="2"/>
    <s v="2018"/>
    <d v="1899-12-30T07:36:39"/>
    <n v="0"/>
    <n v="0"/>
    <n v="0"/>
    <n v="14.24"/>
    <n v="2216.5400000000004"/>
    <x v="1"/>
    <s v="Australia"/>
    <s v="debit"/>
  </r>
  <r>
    <n v="265881.69"/>
    <x v="76"/>
    <s v="17"/>
    <x v="2"/>
    <s v="2018"/>
    <d v="1899-12-30T08:00:00"/>
    <n v="0"/>
    <n v="0"/>
    <n v="0"/>
    <n v="22"/>
    <n v="265859.69"/>
    <x v="4"/>
    <s v="Australia"/>
    <s v="debit"/>
  </r>
  <r>
    <n v="10225.35"/>
    <x v="76"/>
    <s v="17"/>
    <x v="2"/>
    <s v="2018"/>
    <d v="1899-12-30T08:00:00"/>
    <n v="0"/>
    <n v="0"/>
    <n v="0"/>
    <n v="55"/>
    <n v="10170.35"/>
    <x v="4"/>
    <s v="Australia"/>
    <s v="debit"/>
  </r>
  <r>
    <n v="8476.49"/>
    <x v="76"/>
    <s v="17"/>
    <x v="2"/>
    <s v="2018"/>
    <d v="1899-12-30T08:00:00"/>
    <n v="0"/>
    <n v="0"/>
    <n v="0"/>
    <n v="58"/>
    <n v="8418.49"/>
    <x v="4"/>
    <s v="Australia"/>
    <s v="debit"/>
  </r>
  <r>
    <n v="43975.45"/>
    <x v="76"/>
    <s v="17"/>
    <x v="2"/>
    <s v="2018"/>
    <d v="1899-12-30T08:04:46"/>
    <n v="0"/>
    <n v="0"/>
    <n v="0"/>
    <n v="31.49"/>
    <n v="43943.96"/>
    <x v="143"/>
    <s v="Australia"/>
    <s v="debit"/>
  </r>
  <r>
    <n v="6914.1"/>
    <x v="76"/>
    <s v="17"/>
    <x v="2"/>
    <s v="2018"/>
    <d v="1899-12-30T08:15:39"/>
    <n v="0"/>
    <n v="0"/>
    <n v="0"/>
    <n v="10.65"/>
    <n v="6903.4500000000007"/>
    <x v="1522"/>
    <s v="Australia"/>
    <s v="debit"/>
  </r>
  <r>
    <n v="22297.31"/>
    <x v="76"/>
    <s v="17"/>
    <x v="2"/>
    <s v="2018"/>
    <d v="1899-12-30T08:26:31"/>
    <n v="0"/>
    <n v="0"/>
    <n v="0"/>
    <n v="18.12"/>
    <n v="22279.190000000002"/>
    <x v="650"/>
    <s v="Australia"/>
    <s v="debit"/>
  </r>
  <r>
    <n v="8534.49"/>
    <x v="76"/>
    <s v="17"/>
    <x v="2"/>
    <s v="2018"/>
    <d v="1899-12-30T08:37:23"/>
    <n v="0"/>
    <n v="0"/>
    <n v="0"/>
    <n v="125.52"/>
    <n v="8408.9699999999993"/>
    <x v="1257"/>
    <s v="Australia"/>
    <s v="debit"/>
  </r>
  <r>
    <n v="21050.61"/>
    <x v="76"/>
    <s v="17"/>
    <x v="2"/>
    <s v="2018"/>
    <d v="1899-12-30T08:48:15"/>
    <n v="0"/>
    <n v="0"/>
    <n v="0"/>
    <n v="24.72"/>
    <n v="21025.89"/>
    <x v="866"/>
    <s v="Australia"/>
    <s v="debit"/>
  </r>
  <r>
    <n v="2190.7399999999998"/>
    <x v="76"/>
    <s v="17"/>
    <x v="2"/>
    <s v="2018"/>
    <d v="1899-12-30T08:59:07"/>
    <n v="0"/>
    <n v="0"/>
    <n v="0"/>
    <n v="40.04"/>
    <n v="2150.6999999999998"/>
    <x v="231"/>
    <s v="Australia"/>
    <s v="debit"/>
  </r>
  <r>
    <n v="23952.54"/>
    <x v="76"/>
    <s v="17"/>
    <x v="2"/>
    <s v="2018"/>
    <d v="1899-12-30T09:00:00"/>
    <n v="0"/>
    <n v="0"/>
    <n v="0"/>
    <n v="25"/>
    <n v="23927.54"/>
    <x v="4"/>
    <s v="Australia"/>
    <s v="debit"/>
  </r>
  <r>
    <n v="4677.45"/>
    <x v="76"/>
    <s v="17"/>
    <x v="2"/>
    <s v="2018"/>
    <d v="1899-12-30T09:00:00"/>
    <n v="0"/>
    <n v="0"/>
    <n v="0"/>
    <n v="36"/>
    <n v="4641.45"/>
    <x v="4"/>
    <s v="Australia"/>
    <s v="debit"/>
  </r>
  <r>
    <n v="7294.85"/>
    <x v="76"/>
    <s v="17"/>
    <x v="2"/>
    <s v="2018"/>
    <d v="1899-12-30T09:04:15"/>
    <n v="0"/>
    <n v="0"/>
    <n v="0"/>
    <n v="26.1"/>
    <n v="7268.75"/>
    <x v="517"/>
    <s v="Australia"/>
    <s v="debit"/>
  </r>
  <r>
    <n v="14510.99"/>
    <x v="76"/>
    <s v="17"/>
    <x v="2"/>
    <s v="2018"/>
    <d v="1899-12-30T09:08:53"/>
    <n v="0"/>
    <n v="0"/>
    <n v="0"/>
    <n v="7.29"/>
    <n v="14503.699999999999"/>
    <x v="353"/>
    <s v="Australia"/>
    <s v="debit"/>
  </r>
  <r>
    <n v="7305.03"/>
    <x v="76"/>
    <s v="17"/>
    <x v="2"/>
    <s v="2018"/>
    <d v="1899-12-30T09:13:31"/>
    <n v="0"/>
    <n v="0"/>
    <n v="0"/>
    <n v="11.9"/>
    <n v="7293.13"/>
    <x v="50"/>
    <s v="Australia"/>
    <s v="debit"/>
  </r>
  <r>
    <n v="15223.7"/>
    <x v="76"/>
    <s v="17"/>
    <x v="2"/>
    <s v="2018"/>
    <d v="1899-12-30T09:18:08"/>
    <n v="0"/>
    <n v="0"/>
    <n v="0"/>
    <n v="16.7"/>
    <n v="15207"/>
    <x v="1278"/>
    <s v="Australia"/>
    <s v="debit"/>
  </r>
  <r>
    <n v="53539.49"/>
    <x v="76"/>
    <s v="17"/>
    <x v="2"/>
    <s v="2018"/>
    <d v="1899-12-30T09:22:46"/>
    <n v="0"/>
    <n v="0"/>
    <n v="0"/>
    <n v="33.81"/>
    <n v="53505.68"/>
    <x v="1"/>
    <s v="Australia"/>
    <s v="debit"/>
  </r>
  <r>
    <n v="4614.78"/>
    <x v="76"/>
    <s v="17"/>
    <x v="2"/>
    <s v="2018"/>
    <d v="1899-12-30T09:27:24"/>
    <n v="0"/>
    <n v="0"/>
    <n v="0"/>
    <n v="22"/>
    <n v="4592.78"/>
    <x v="577"/>
    <s v="Australia"/>
    <s v="debit"/>
  </r>
  <r>
    <n v="4600.93"/>
    <x v="76"/>
    <s v="17"/>
    <x v="2"/>
    <s v="2018"/>
    <d v="1899-12-30T09:32:02"/>
    <n v="0"/>
    <n v="0"/>
    <n v="0"/>
    <n v="13.85"/>
    <n v="4587.08"/>
    <x v="170"/>
    <s v="Australia"/>
    <s v="debit"/>
  </r>
  <r>
    <n v="265817.75"/>
    <x v="76"/>
    <s v="17"/>
    <x v="2"/>
    <s v="2018"/>
    <d v="1899-12-30T09:36:39"/>
    <n v="0"/>
    <n v="0"/>
    <n v="0"/>
    <n v="63.94"/>
    <n v="265753.81"/>
    <x v="379"/>
    <s v="Australia"/>
    <s v="debit"/>
  </r>
  <r>
    <n v="8587.81"/>
    <x v="76"/>
    <s v="17"/>
    <x v="2"/>
    <s v="2018"/>
    <d v="1899-12-30T09:41:17"/>
    <n v="0"/>
    <n v="0"/>
    <n v="0"/>
    <n v="22.74"/>
    <n v="8565.07"/>
    <x v="507"/>
    <s v="Australia"/>
    <s v="debit"/>
  </r>
  <r>
    <n v="6883.38"/>
    <x v="76"/>
    <s v="17"/>
    <x v="2"/>
    <s v="2018"/>
    <d v="1899-12-30T09:45:55"/>
    <n v="0"/>
    <n v="0"/>
    <n v="0"/>
    <n v="30.72"/>
    <n v="6852.66"/>
    <x v="707"/>
    <s v="Australia"/>
    <s v="debit"/>
  </r>
  <r>
    <n v="14340.19"/>
    <x v="76"/>
    <s v="17"/>
    <x v="2"/>
    <s v="2018"/>
    <d v="1899-12-30T09:50:33"/>
    <n v="0"/>
    <n v="0"/>
    <n v="0"/>
    <n v="170.8"/>
    <n v="14169.390000000001"/>
    <x v="278"/>
    <s v="Australia"/>
    <s v="debit"/>
  </r>
  <r>
    <n v="2177.54"/>
    <x v="76"/>
    <s v="17"/>
    <x v="2"/>
    <s v="2018"/>
    <d v="1899-12-30T09:55:11"/>
    <n v="0"/>
    <n v="0"/>
    <n v="0"/>
    <n v="13.2"/>
    <n v="2164.34"/>
    <x v="1279"/>
    <s v="Australia"/>
    <s v="debit"/>
  </r>
  <r>
    <n v="7250.05"/>
    <x v="76"/>
    <s v="17"/>
    <x v="2"/>
    <s v="2018"/>
    <d v="1899-12-30T09:59:48"/>
    <n v="0"/>
    <n v="0"/>
    <n v="0"/>
    <n v="54.98"/>
    <n v="7195.0700000000006"/>
    <x v="15"/>
    <s v="Australia"/>
    <s v="debit"/>
  </r>
  <r>
    <n v="5023.3100000000004"/>
    <x v="76"/>
    <s v="17"/>
    <x v="2"/>
    <s v="2018"/>
    <d v="1899-12-30T10:00:00"/>
    <n v="0"/>
    <n v="0"/>
    <n v="0"/>
    <n v="32"/>
    <n v="4991.3100000000004"/>
    <x v="4"/>
    <s v="Australia"/>
    <s v="debit"/>
  </r>
  <r>
    <n v="8548.81"/>
    <x v="76"/>
    <s v="17"/>
    <x v="2"/>
    <s v="2018"/>
    <d v="1899-12-30T10:00:00"/>
    <n v="0"/>
    <n v="0"/>
    <n v="0"/>
    <n v="39"/>
    <n v="8509.81"/>
    <x v="4"/>
    <s v="Australia"/>
    <s v="debit"/>
  </r>
  <r>
    <n v="10401.85"/>
    <x v="76"/>
    <s v="17"/>
    <x v="2"/>
    <s v="2018"/>
    <d v="1899-12-30T10:00:00"/>
    <n v="0"/>
    <n v="0"/>
    <n v="0"/>
    <n v="34"/>
    <n v="10367.85"/>
    <x v="4"/>
    <s v="Australia"/>
    <s v="debit"/>
  </r>
  <r>
    <n v="11348.52"/>
    <x v="76"/>
    <s v="17"/>
    <x v="2"/>
    <s v="2018"/>
    <d v="1899-12-30T10:00:00"/>
    <n v="0"/>
    <n v="0"/>
    <n v="0"/>
    <n v="29"/>
    <n v="11319.52"/>
    <x v="4"/>
    <s v="Australia"/>
    <s v="debit"/>
  </r>
  <r>
    <n v="9975.49"/>
    <x v="76"/>
    <s v="17"/>
    <x v="2"/>
    <s v="2018"/>
    <d v="1899-12-30T10:00:00"/>
    <n v="0"/>
    <n v="0"/>
    <n v="0"/>
    <n v="30"/>
    <n v="9945.49"/>
    <x v="4"/>
    <s v="Australia"/>
    <s v="debit"/>
  </r>
  <r>
    <n v="22277.49"/>
    <x v="76"/>
    <s v="17"/>
    <x v="2"/>
    <s v="2018"/>
    <d v="1899-12-30T10:12:18"/>
    <n v="0"/>
    <n v="0"/>
    <n v="0"/>
    <n v="19.82"/>
    <n v="22257.670000000002"/>
    <x v="250"/>
    <s v="Australia"/>
    <s v="debit"/>
  </r>
  <r>
    <n v="6844.75"/>
    <x v="76"/>
    <s v="17"/>
    <x v="2"/>
    <s v="2018"/>
    <d v="1899-12-30T10:25:07"/>
    <n v="0"/>
    <n v="0"/>
    <n v="0"/>
    <n v="38.630000000000003"/>
    <n v="6806.12"/>
    <x v="266"/>
    <s v="Australia"/>
    <s v="debit"/>
  </r>
  <r>
    <n v="5055.3100000000004"/>
    <x v="76"/>
    <s v="17"/>
    <x v="2"/>
    <s v="2018"/>
    <d v="1899-12-30T10:37:56"/>
    <n v="0"/>
    <n v="0"/>
    <n v="0"/>
    <n v="52.19"/>
    <n v="5003.1200000000008"/>
    <x v="126"/>
    <s v="Australia"/>
    <s v="debit"/>
  </r>
  <r>
    <n v="4594.2"/>
    <x v="76"/>
    <s v="17"/>
    <x v="2"/>
    <s v="2018"/>
    <d v="1899-12-30T10:50:46"/>
    <n v="0"/>
    <n v="0"/>
    <n v="0"/>
    <n v="6.73"/>
    <n v="4587.47"/>
    <x v="591"/>
    <s v="Australia"/>
    <s v="debit"/>
  </r>
  <r>
    <n v="2169.19"/>
    <x v="76"/>
    <s v="17"/>
    <x v="2"/>
    <s v="2018"/>
    <d v="1899-12-30T11:01:23"/>
    <n v="0"/>
    <n v="0"/>
    <n v="0"/>
    <n v="8.35"/>
    <n v="2160.84"/>
    <x v="206"/>
    <s v="Australia"/>
    <s v="debit"/>
  </r>
  <r>
    <n v="40136.269999999997"/>
    <x v="76"/>
    <s v="17"/>
    <x v="2"/>
    <s v="2018"/>
    <d v="1899-12-30T11:06:23"/>
    <n v="0"/>
    <n v="0"/>
    <n v="0"/>
    <n v="29.62"/>
    <n v="40106.649999999994"/>
    <x v="167"/>
    <s v="Australia"/>
    <s v="debit"/>
  </r>
  <r>
    <n v="43116.46"/>
    <x v="76"/>
    <s v="17"/>
    <x v="2"/>
    <s v="2018"/>
    <d v="1899-12-30T11:11:23"/>
    <n v="0"/>
    <n v="0"/>
    <n v="0"/>
    <n v="174.63"/>
    <n v="42941.83"/>
    <x v="346"/>
    <s v="Australia"/>
    <s v="debit"/>
  </r>
  <r>
    <n v="15213.62"/>
    <x v="76"/>
    <s v="17"/>
    <x v="2"/>
    <s v="2018"/>
    <d v="1899-12-30T11:16:23"/>
    <n v="0"/>
    <n v="0"/>
    <n v="0"/>
    <n v="10.08"/>
    <n v="15203.54"/>
    <x v="467"/>
    <s v="Australia"/>
    <s v="debit"/>
  </r>
  <r>
    <n v="7217.64"/>
    <x v="76"/>
    <s v="17"/>
    <x v="2"/>
    <s v="2018"/>
    <d v="1899-12-30T11:21:23"/>
    <n v="0"/>
    <n v="0"/>
    <n v="0"/>
    <n v="32.409999999999997"/>
    <n v="7185.2300000000005"/>
    <x v="1523"/>
    <s v="Australia"/>
    <s v="debit"/>
  </r>
  <r>
    <n v="2159.8200000000002"/>
    <x v="76"/>
    <s v="17"/>
    <x v="2"/>
    <s v="2018"/>
    <d v="1899-12-30T11:26:23"/>
    <n v="0"/>
    <n v="0"/>
    <n v="0"/>
    <n v="9.3699999999999992"/>
    <n v="2150.4500000000003"/>
    <x v="143"/>
    <s v="Australia"/>
    <s v="debit"/>
  </r>
  <r>
    <n v="5645.41"/>
    <x v="76"/>
    <s v="17"/>
    <x v="2"/>
    <s v="2018"/>
    <d v="1899-12-30T11:31:23"/>
    <n v="0"/>
    <n v="0"/>
    <n v="0"/>
    <n v="15.28"/>
    <n v="5630.13"/>
    <x v="199"/>
    <s v="Australia"/>
    <s v="debit"/>
  </r>
  <r>
    <n v="11234.53"/>
    <x v="76"/>
    <s v="17"/>
    <x v="2"/>
    <s v="2018"/>
    <d v="1899-12-30T11:36:23"/>
    <n v="0"/>
    <n v="0"/>
    <n v="0"/>
    <n v="33.79"/>
    <n v="11200.74"/>
    <x v="1524"/>
    <s v="Australia"/>
    <s v="debit"/>
  </r>
  <r>
    <n v="6639.69"/>
    <x v="76"/>
    <s v="17"/>
    <x v="2"/>
    <s v="2018"/>
    <d v="1899-12-30T11:41:23"/>
    <n v="0"/>
    <n v="0"/>
    <n v="0"/>
    <n v="17.41"/>
    <n v="6622.28"/>
    <x v="88"/>
    <s v="Australia"/>
    <s v="debit"/>
  </r>
  <r>
    <n v="8514.34"/>
    <x v="76"/>
    <s v="17"/>
    <x v="2"/>
    <s v="2018"/>
    <d v="1899-12-30T11:46:23"/>
    <n v="0"/>
    <n v="0"/>
    <n v="0"/>
    <n v="34.47"/>
    <n v="8479.8700000000008"/>
    <x v="1160"/>
    <s v="Australia"/>
    <s v="debit"/>
  </r>
  <r>
    <n v="2150.4699999999998"/>
    <x v="76"/>
    <s v="17"/>
    <x v="2"/>
    <s v="2018"/>
    <d v="1899-12-30T11:51:23"/>
    <n v="0"/>
    <n v="0"/>
    <n v="0"/>
    <n v="9.35"/>
    <n v="2141.12"/>
    <x v="1157"/>
    <s v="Australia"/>
    <s v="debit"/>
  </r>
  <r>
    <n v="14309.5"/>
    <x v="76"/>
    <s v="17"/>
    <x v="2"/>
    <s v="2018"/>
    <d v="1899-12-30T11:56:23"/>
    <n v="0"/>
    <n v="0"/>
    <n v="0"/>
    <n v="30.69"/>
    <n v="14278.81"/>
    <x v="936"/>
    <s v="Australia"/>
    <s v="debit"/>
  </r>
  <r>
    <n v="11464.28"/>
    <x v="76"/>
    <s v="17"/>
    <x v="2"/>
    <s v="2018"/>
    <d v="1899-12-30T12:00:00"/>
    <n v="0"/>
    <n v="0"/>
    <n v="0"/>
    <n v="2485.37"/>
    <n v="8978.91"/>
    <x v="4"/>
    <s v="Australia"/>
    <s v="credit"/>
  </r>
  <r>
    <n v="17016.36"/>
    <x v="76"/>
    <s v="17"/>
    <x v="2"/>
    <s v="2018"/>
    <d v="1899-12-30T12:00:00"/>
    <n v="0"/>
    <n v="0"/>
    <n v="0"/>
    <n v="1626.48"/>
    <n v="15389.880000000001"/>
    <x v="4"/>
    <s v="Australia"/>
    <s v="credit"/>
  </r>
  <r>
    <n v="10179.35"/>
    <x v="76"/>
    <s v="17"/>
    <x v="2"/>
    <s v="2018"/>
    <d v="1899-12-30T12:00:00"/>
    <n v="0"/>
    <n v="0"/>
    <n v="0"/>
    <n v="46"/>
    <n v="10133.35"/>
    <x v="4"/>
    <s v="Australia"/>
    <s v="debit"/>
  </r>
  <r>
    <n v="9613.7000000000007"/>
    <x v="76"/>
    <s v="17"/>
    <x v="2"/>
    <s v="2018"/>
    <d v="1899-12-30T12:00:00"/>
    <n v="0"/>
    <n v="0"/>
    <n v="0"/>
    <n v="57"/>
    <n v="9556.7000000000007"/>
    <x v="4"/>
    <s v="Australia"/>
    <s v="debit"/>
  </r>
  <r>
    <n v="12084.57"/>
    <x v="76"/>
    <s v="17"/>
    <x v="2"/>
    <s v="2018"/>
    <d v="1899-12-30T12:00:00"/>
    <n v="0"/>
    <n v="0"/>
    <n v="0"/>
    <n v="983.36"/>
    <n v="11101.21"/>
    <x v="4"/>
    <s v="Australia"/>
    <s v="credit"/>
  </r>
  <r>
    <n v="9852.09"/>
    <x v="76"/>
    <s v="17"/>
    <x v="2"/>
    <s v="2018"/>
    <d v="1899-12-30T12:05:05"/>
    <n v="0"/>
    <n v="0"/>
    <n v="0"/>
    <n v="113.21"/>
    <n v="9738.880000000001"/>
    <x v="892"/>
    <s v="Australia"/>
    <s v="debit"/>
  </r>
  <r>
    <n v="11507.3"/>
    <x v="76"/>
    <s v="17"/>
    <x v="2"/>
    <s v="2018"/>
    <d v="1899-12-30T12:23:16"/>
    <n v="0"/>
    <n v="0"/>
    <n v="0"/>
    <n v="17.54"/>
    <n v="11489.759999999998"/>
    <x v="496"/>
    <s v="Australia"/>
    <s v="debit"/>
  </r>
  <r>
    <n v="8500.7000000000007"/>
    <x v="76"/>
    <s v="17"/>
    <x v="2"/>
    <s v="2018"/>
    <d v="1899-12-30T12:41:27"/>
    <n v="0"/>
    <n v="0"/>
    <n v="0"/>
    <n v="13.64"/>
    <n v="8487.0600000000013"/>
    <x v="816"/>
    <s v="Australia"/>
    <s v="debit"/>
  </r>
  <r>
    <n v="8429.27"/>
    <x v="76"/>
    <s v="17"/>
    <x v="2"/>
    <s v="2018"/>
    <d v="1899-12-30T12:59:38"/>
    <n v="0"/>
    <n v="0"/>
    <n v="0"/>
    <n v="47.22"/>
    <n v="8382.0500000000011"/>
    <x v="708"/>
    <s v="Australia"/>
    <s v="debit"/>
  </r>
  <r>
    <n v="5046.18"/>
    <x v="76"/>
    <s v="17"/>
    <x v="2"/>
    <s v="2018"/>
    <d v="1899-12-30T13:00:00"/>
    <n v="0"/>
    <n v="0"/>
    <n v="0"/>
    <n v="26"/>
    <n v="5020.18"/>
    <x v="4"/>
    <s v="Australia"/>
    <s v="debit"/>
  </r>
  <r>
    <n v="23775.54"/>
    <x v="76"/>
    <s v="17"/>
    <x v="2"/>
    <s v="2018"/>
    <d v="1899-12-30T13:00:00"/>
    <n v="0"/>
    <n v="0"/>
    <n v="0"/>
    <n v="177"/>
    <n v="23598.54"/>
    <x v="4"/>
    <s v="Australia"/>
    <s v="debit"/>
  </r>
  <r>
    <n v="7021.14"/>
    <x v="76"/>
    <s v="17"/>
    <x v="2"/>
    <s v="2018"/>
    <d v="1899-12-30T13:00:00"/>
    <n v="0"/>
    <n v="0"/>
    <n v="0"/>
    <n v="2306.63"/>
    <n v="4714.51"/>
    <x v="4"/>
    <s v="Australia"/>
    <s v="credit"/>
  </r>
  <r>
    <n v="8816.27"/>
    <x v="76"/>
    <s v="17"/>
    <x v="2"/>
    <s v="2018"/>
    <d v="1899-12-30T13:00:00"/>
    <n v="0"/>
    <n v="0"/>
    <n v="0"/>
    <n v="1068.04"/>
    <n v="7748.2300000000005"/>
    <x v="4"/>
    <s v="Australia"/>
    <s v="credit"/>
  </r>
  <r>
    <n v="61131.05"/>
    <x v="76"/>
    <s v="17"/>
    <x v="2"/>
    <s v="2018"/>
    <d v="1899-12-30T13:00:00"/>
    <n v="0"/>
    <n v="0"/>
    <n v="0"/>
    <n v="178"/>
    <n v="60953.05"/>
    <x v="4"/>
    <s v="Australia"/>
    <s v="debit"/>
  </r>
  <r>
    <n v="9022.0300000000007"/>
    <x v="76"/>
    <s v="17"/>
    <x v="2"/>
    <s v="2018"/>
    <d v="1899-12-30T13:18:08"/>
    <n v="0"/>
    <n v="0"/>
    <n v="0"/>
    <n v="16.260000000000002"/>
    <n v="9005.77"/>
    <x v="920"/>
    <s v="Australia"/>
    <s v="debit"/>
  </r>
  <r>
    <n v="11827.74"/>
    <x v="76"/>
    <s v="17"/>
    <x v="2"/>
    <s v="2018"/>
    <d v="1899-12-30T13:36:39"/>
    <n v="0"/>
    <n v="0"/>
    <n v="0"/>
    <n v="33.1"/>
    <n v="11794.64"/>
    <x v="727"/>
    <s v="Australia"/>
    <s v="debit"/>
  </r>
  <r>
    <n v="2130.39"/>
    <x v="76"/>
    <s v="17"/>
    <x v="2"/>
    <s v="2018"/>
    <d v="1899-12-30T13:55:11"/>
    <n v="0"/>
    <n v="0"/>
    <n v="0"/>
    <n v="20.079999999999998"/>
    <n v="2110.31"/>
    <x v="1"/>
    <s v="Australia"/>
    <s v="debit"/>
  </r>
  <r>
    <n v="1626.37"/>
    <x v="76"/>
    <s v="17"/>
    <x v="2"/>
    <s v="2018"/>
    <d v="1899-12-30T14:00:00"/>
    <n v="0"/>
    <n v="0"/>
    <n v="0"/>
    <n v="1013.67"/>
    <n v="612.69999999999993"/>
    <x v="4"/>
    <s v="Australia"/>
    <s v="credit"/>
  </r>
  <r>
    <n v="22215.45"/>
    <x v="76"/>
    <s v="17"/>
    <x v="2"/>
    <s v="2018"/>
    <d v="1899-12-30T14:00:00"/>
    <n v="0"/>
    <n v="0"/>
    <n v="0"/>
    <n v="56"/>
    <n v="22159.45"/>
    <x v="4"/>
    <s v="Australia"/>
    <s v="debit"/>
  </r>
  <r>
    <n v="4934.09"/>
    <x v="76"/>
    <s v="17"/>
    <x v="2"/>
    <s v="2018"/>
    <d v="1899-12-30T14:00:00"/>
    <n v="0"/>
    <n v="0"/>
    <n v="0"/>
    <n v="130"/>
    <n v="4804.09"/>
    <x v="4"/>
    <s v="Australia"/>
    <s v="debit"/>
  </r>
  <r>
    <n v="11493.2"/>
    <x v="76"/>
    <s v="17"/>
    <x v="2"/>
    <s v="2018"/>
    <d v="1899-12-30T14:04:50"/>
    <n v="0"/>
    <n v="0"/>
    <n v="0"/>
    <n v="14.1"/>
    <n v="11479.1"/>
    <x v="488"/>
    <s v="Australia"/>
    <s v="debit"/>
  </r>
  <r>
    <n v="8406.07"/>
    <x v="76"/>
    <s v="17"/>
    <x v="2"/>
    <s v="2018"/>
    <d v="1899-12-30T14:11:22"/>
    <n v="0"/>
    <n v="0"/>
    <n v="0"/>
    <n v="23.2"/>
    <n v="8382.869999999999"/>
    <x v="76"/>
    <s v="Australia"/>
    <s v="debit"/>
  </r>
  <r>
    <n v="22271.45"/>
    <x v="76"/>
    <s v="17"/>
    <x v="2"/>
    <s v="2018"/>
    <d v="1899-12-30T14:17:54"/>
    <n v="0"/>
    <n v="0"/>
    <n v="0"/>
    <n v="6.04"/>
    <n v="22265.41"/>
    <x v="381"/>
    <s v="Australia"/>
    <s v="debit"/>
  </r>
  <r>
    <n v="2113.2199999999998"/>
    <x v="76"/>
    <s v="17"/>
    <x v="2"/>
    <s v="2018"/>
    <d v="1899-12-30T14:24:26"/>
    <n v="0"/>
    <n v="0"/>
    <n v="0"/>
    <n v="17.170000000000002"/>
    <n v="2096.0499999999997"/>
    <x v="1525"/>
    <s v="Australia"/>
    <s v="debit"/>
  </r>
  <r>
    <n v="53529.53"/>
    <x v="76"/>
    <s v="17"/>
    <x v="2"/>
    <s v="2018"/>
    <d v="1899-12-30T14:30:58"/>
    <n v="0"/>
    <n v="0"/>
    <n v="0"/>
    <n v="9.9600000000000009"/>
    <n v="53519.57"/>
    <x v="829"/>
    <s v="Australia"/>
    <s v="debit"/>
  </r>
  <r>
    <n v="11254.33"/>
    <x v="76"/>
    <s v="17"/>
    <x v="2"/>
    <s v="2018"/>
    <d v="1899-12-30T14:37:30"/>
    <n v="0"/>
    <n v="0"/>
    <n v="0"/>
    <n v="26.77"/>
    <n v="11227.56"/>
    <x v="142"/>
    <s v="Australia"/>
    <s v="debit"/>
  </r>
  <r>
    <n v="9828.52"/>
    <x v="76"/>
    <s v="17"/>
    <x v="2"/>
    <s v="2018"/>
    <d v="1899-12-30T14:44:03"/>
    <n v="0"/>
    <n v="0"/>
    <n v="0"/>
    <n v="23.57"/>
    <n v="9804.9500000000007"/>
    <x v="606"/>
    <s v="Australia"/>
    <s v="debit"/>
  </r>
  <r>
    <n v="40129.370000000003"/>
    <x v="76"/>
    <s v="17"/>
    <x v="2"/>
    <s v="2018"/>
    <d v="1899-12-30T14:50:35"/>
    <n v="0"/>
    <n v="0"/>
    <n v="0"/>
    <n v="6.9"/>
    <n v="40122.47"/>
    <x v="1526"/>
    <s v="Australia"/>
    <s v="debit"/>
  </r>
  <r>
    <n v="118103.41"/>
    <x v="76"/>
    <s v="17"/>
    <x v="2"/>
    <s v="2018"/>
    <d v="1899-12-30T14:57:07"/>
    <n v="0"/>
    <n v="0"/>
    <n v="0"/>
    <n v="44.82"/>
    <n v="118058.59"/>
    <x v="902"/>
    <s v="Australia"/>
    <s v="debit"/>
  </r>
  <r>
    <n v="8409.7000000000007"/>
    <x v="76"/>
    <s v="17"/>
    <x v="2"/>
    <s v="2018"/>
    <d v="1899-12-30T15:00:00"/>
    <n v="0"/>
    <n v="0"/>
    <n v="0"/>
    <n v="91"/>
    <n v="8318.7000000000007"/>
    <x v="4"/>
    <s v="Australia"/>
    <s v="debit"/>
  </r>
  <r>
    <n v="6603.69"/>
    <x v="76"/>
    <s v="17"/>
    <x v="2"/>
    <s v="2018"/>
    <d v="1899-12-30T15:00:00"/>
    <n v="0"/>
    <n v="0"/>
    <n v="0"/>
    <n v="36"/>
    <n v="6567.69"/>
    <x v="4"/>
    <s v="Australia"/>
    <s v="debit"/>
  </r>
  <r>
    <n v="43081.46"/>
    <x v="76"/>
    <s v="17"/>
    <x v="2"/>
    <s v="2018"/>
    <d v="1899-12-30T15:00:00"/>
    <n v="0"/>
    <n v="0"/>
    <n v="0"/>
    <n v="35"/>
    <n v="43046.46"/>
    <x v="4"/>
    <s v="Australia"/>
    <s v="debit"/>
  </r>
  <r>
    <n v="11717.74"/>
    <x v="76"/>
    <s v="17"/>
    <x v="2"/>
    <s v="2018"/>
    <d v="1899-12-30T15:00:00"/>
    <n v="0"/>
    <n v="0"/>
    <n v="0"/>
    <n v="110"/>
    <n v="11607.74"/>
    <x v="4"/>
    <s v="Australia"/>
    <s v="debit"/>
  </r>
  <r>
    <n v="4583.09"/>
    <x v="76"/>
    <s v="17"/>
    <x v="2"/>
    <s v="2018"/>
    <d v="1899-12-30T15:03:21"/>
    <n v="0"/>
    <n v="0"/>
    <n v="0"/>
    <n v="11.11"/>
    <n v="4571.9800000000005"/>
    <x v="637"/>
    <s v="Australia"/>
    <s v="debit"/>
  </r>
  <r>
    <n v="4918.1000000000004"/>
    <x v="76"/>
    <s v="17"/>
    <x v="2"/>
    <s v="2018"/>
    <d v="1899-12-30T15:09:20"/>
    <n v="0"/>
    <n v="0"/>
    <n v="0"/>
    <n v="15.99"/>
    <n v="4902.1100000000006"/>
    <x v="44"/>
    <s v="Australia"/>
    <s v="debit"/>
  </r>
  <r>
    <n v="40118.480000000003"/>
    <x v="76"/>
    <s v="17"/>
    <x v="2"/>
    <s v="2018"/>
    <d v="1899-12-30T15:15:19"/>
    <n v="0"/>
    <n v="0"/>
    <n v="0"/>
    <n v="10.89"/>
    <n v="40107.590000000004"/>
    <x v="390"/>
    <s v="Australia"/>
    <s v="debit"/>
  </r>
  <r>
    <n v="4540.9399999999996"/>
    <x v="76"/>
    <s v="17"/>
    <x v="2"/>
    <s v="2018"/>
    <d v="1899-12-30T15:21:19"/>
    <n v="0"/>
    <n v="0"/>
    <n v="0"/>
    <n v="42.15"/>
    <n v="4498.79"/>
    <x v="255"/>
    <s v="Australia"/>
    <s v="debit"/>
  </r>
  <r>
    <n v="4522.37"/>
    <x v="76"/>
    <s v="17"/>
    <x v="2"/>
    <s v="2018"/>
    <d v="1899-12-30T15:27:18"/>
    <n v="0"/>
    <n v="0"/>
    <n v="0"/>
    <n v="18.57"/>
    <n v="4503.8"/>
    <x v="1527"/>
    <s v="Australia"/>
    <s v="debit"/>
  </r>
  <r>
    <n v="10853.53"/>
    <x v="76"/>
    <s v="17"/>
    <x v="2"/>
    <s v="2018"/>
    <d v="1899-12-30T15:33:17"/>
    <n v="0"/>
    <n v="0"/>
    <n v="0"/>
    <n v="610.75"/>
    <n v="10242.780000000001"/>
    <x v="213"/>
    <s v="Australia"/>
    <s v="debit"/>
  </r>
  <r>
    <n v="17574.55"/>
    <x v="76"/>
    <s v="17"/>
    <x v="2"/>
    <s v="2018"/>
    <d v="1899-12-30T15:39:16"/>
    <n v="0"/>
    <n v="0"/>
    <n v="0"/>
    <n v="35.44"/>
    <n v="17539.11"/>
    <x v="916"/>
    <s v="Australia"/>
    <s v="debit"/>
  </r>
  <r>
    <n v="1581.78"/>
    <x v="76"/>
    <s v="17"/>
    <x v="2"/>
    <s v="2018"/>
    <d v="1899-12-30T15:45:16"/>
    <n v="0"/>
    <n v="0"/>
    <n v="0"/>
    <n v="4.96"/>
    <n v="1576.82"/>
    <x v="89"/>
    <s v="Australia"/>
    <s v="debit"/>
  </r>
  <r>
    <n v="7163.68"/>
    <x v="76"/>
    <s v="17"/>
    <x v="2"/>
    <s v="2018"/>
    <d v="1899-12-30T15:51:15"/>
    <n v="0"/>
    <n v="0"/>
    <n v="0"/>
    <n v="53.96"/>
    <n v="7109.72"/>
    <x v="889"/>
    <s v="Australia"/>
    <s v="debit"/>
  </r>
  <r>
    <n v="7257.68"/>
    <x v="76"/>
    <s v="17"/>
    <x v="2"/>
    <s v="2018"/>
    <d v="1899-12-30T15:57:14"/>
    <n v="0"/>
    <n v="0"/>
    <n v="0"/>
    <n v="37.17"/>
    <n v="7220.51"/>
    <x v="227"/>
    <s v="Australia"/>
    <s v="debit"/>
  </r>
  <r>
    <n v="15583.86"/>
    <x v="76"/>
    <s v="17"/>
    <x v="2"/>
    <s v="2018"/>
    <d v="1899-12-30T16:00:00"/>
    <n v="0"/>
    <n v="0"/>
    <n v="0"/>
    <n v="55"/>
    <n v="15528.86"/>
    <x v="4"/>
    <s v="Australia"/>
    <s v="debit"/>
  </r>
  <r>
    <n v="8374.7000000000007"/>
    <x v="76"/>
    <s v="17"/>
    <x v="2"/>
    <s v="2018"/>
    <d v="1899-12-30T16:00:00"/>
    <n v="0"/>
    <n v="0"/>
    <n v="0"/>
    <n v="35"/>
    <n v="8339.7000000000007"/>
    <x v="4"/>
    <s v="Australia"/>
    <s v="debit"/>
  </r>
  <r>
    <n v="8356.59"/>
    <x v="76"/>
    <s v="17"/>
    <x v="2"/>
    <s v="2018"/>
    <d v="1899-12-30T16:00:00"/>
    <n v="0"/>
    <n v="0"/>
    <n v="0"/>
    <n v="1098.9100000000001"/>
    <n v="7257.68"/>
    <x v="4"/>
    <s v="Australia"/>
    <s v="credit"/>
  </r>
  <r>
    <n v="11247.97"/>
    <x v="76"/>
    <s v="17"/>
    <x v="2"/>
    <s v="2018"/>
    <d v="1899-12-30T16:09:38"/>
    <n v="0"/>
    <n v="0"/>
    <n v="0"/>
    <n v="6.36"/>
    <n v="11241.609999999999"/>
    <x v="381"/>
    <s v="Australia"/>
    <s v="debit"/>
  </r>
  <r>
    <n v="17322.27"/>
    <x v="76"/>
    <s v="17"/>
    <x v="2"/>
    <s v="2018"/>
    <d v="1899-12-30T16:27:29"/>
    <n v="0"/>
    <n v="0"/>
    <n v="0"/>
    <n v="18.12"/>
    <n v="17304.150000000001"/>
    <x v="813"/>
    <s v="Australia"/>
    <s v="debit"/>
  </r>
  <r>
    <n v="6571.64"/>
    <x v="76"/>
    <s v="17"/>
    <x v="2"/>
    <s v="2018"/>
    <d v="1899-12-30T16:45:21"/>
    <n v="0"/>
    <n v="0"/>
    <n v="0"/>
    <n v="16.72"/>
    <n v="6554.92"/>
    <x v="488"/>
    <s v="Australia"/>
    <s v="debit"/>
  </r>
  <r>
    <n v="13257.62"/>
    <x v="76"/>
    <s v="17"/>
    <x v="2"/>
    <s v="2018"/>
    <d v="1899-12-30T17:00:00"/>
    <n v="0"/>
    <n v="0"/>
    <n v="0"/>
    <n v="159"/>
    <n v="13098.62"/>
    <x v="4"/>
    <s v="Australia"/>
    <s v="debit"/>
  </r>
  <r>
    <n v="9327.64"/>
    <x v="76"/>
    <s v="17"/>
    <x v="2"/>
    <s v="2018"/>
    <d v="1899-12-30T17:00:00"/>
    <n v="0"/>
    <n v="0"/>
    <n v="0"/>
    <n v="1158.1500000000001"/>
    <n v="8169.49"/>
    <x v="4"/>
    <s v="Australia"/>
    <s v="credit"/>
  </r>
  <r>
    <n v="10065.15"/>
    <x v="76"/>
    <s v="17"/>
    <x v="2"/>
    <s v="2018"/>
    <d v="1899-12-30T17:00:00"/>
    <n v="0"/>
    <n v="0"/>
    <n v="0"/>
    <n v="1043.1199999999999"/>
    <n v="9022.0299999999988"/>
    <x v="4"/>
    <s v="Australia"/>
    <s v="credit"/>
  </r>
  <r>
    <n v="11608.46"/>
    <x v="76"/>
    <s v="17"/>
    <x v="2"/>
    <s v="2018"/>
    <d v="1899-12-30T17:00:00"/>
    <n v="0"/>
    <n v="0"/>
    <n v="0"/>
    <n v="33"/>
    <n v="11575.46"/>
    <x v="4"/>
    <s v="Australia"/>
    <s v="debit"/>
  </r>
  <r>
    <n v="9770.19"/>
    <x v="76"/>
    <s v="17"/>
    <x v="2"/>
    <s v="2018"/>
    <d v="1899-12-30T17:00:00"/>
    <n v="0"/>
    <n v="0"/>
    <n v="0"/>
    <n v="1395.49"/>
    <n v="8374.7000000000007"/>
    <x v="4"/>
    <s v="Australia"/>
    <s v="credit"/>
  </r>
  <r>
    <n v="17841.099999999999"/>
    <x v="76"/>
    <s v="17"/>
    <x v="2"/>
    <s v="2018"/>
    <d v="1899-12-30T17:00:00"/>
    <n v="0"/>
    <n v="0"/>
    <n v="0"/>
    <n v="2639.76"/>
    <n v="15201.339999999998"/>
    <x v="4"/>
    <s v="Australia"/>
    <s v="credit"/>
  </r>
  <r>
    <n v="10129.35"/>
    <x v="76"/>
    <s v="17"/>
    <x v="2"/>
    <s v="2018"/>
    <d v="1899-12-30T17:00:00"/>
    <n v="0"/>
    <n v="0"/>
    <n v="0"/>
    <n v="50"/>
    <n v="10079.35"/>
    <x v="4"/>
    <s v="Australia"/>
    <s v="debit"/>
  </r>
  <r>
    <n v="43892.45"/>
    <x v="76"/>
    <s v="17"/>
    <x v="2"/>
    <s v="2018"/>
    <d v="1899-12-30T17:00:00"/>
    <n v="0"/>
    <n v="0"/>
    <n v="0"/>
    <n v="83"/>
    <n v="43809.45"/>
    <x v="4"/>
    <s v="Australia"/>
    <s v="debit"/>
  </r>
  <r>
    <n v="11228.6"/>
    <x v="76"/>
    <s v="17"/>
    <x v="2"/>
    <s v="2018"/>
    <d v="1899-12-30T17:02:13"/>
    <n v="0"/>
    <n v="0"/>
    <n v="0"/>
    <n v="19.37"/>
    <n v="11209.23"/>
    <x v="366"/>
    <s v="Australia"/>
    <s v="debit"/>
  </r>
  <r>
    <n v="14244.09"/>
    <x v="76"/>
    <s v="17"/>
    <x v="2"/>
    <s v="2018"/>
    <d v="1899-12-30T17:14:34"/>
    <n v="0"/>
    <n v="0"/>
    <n v="0"/>
    <n v="65.41"/>
    <n v="14178.68"/>
    <x v="853"/>
    <s v="Australia"/>
    <s v="debit"/>
  </r>
  <r>
    <n v="18556.22"/>
    <x v="76"/>
    <s v="17"/>
    <x v="2"/>
    <s v="2018"/>
    <d v="1899-12-30T17:26:54"/>
    <n v="0"/>
    <n v="0"/>
    <n v="0"/>
    <n v="235.26"/>
    <n v="18320.960000000003"/>
    <x v="96"/>
    <s v="Australia"/>
    <s v="debit"/>
  </r>
  <r>
    <n v="5009.07"/>
    <x v="76"/>
    <s v="17"/>
    <x v="2"/>
    <s v="2018"/>
    <d v="1899-12-30T17:39:15"/>
    <n v="0"/>
    <n v="0"/>
    <n v="0"/>
    <n v="14.24"/>
    <n v="4994.83"/>
    <x v="1528"/>
    <s v="Australia"/>
    <s v="debit"/>
  </r>
  <r>
    <n v="15187.04"/>
    <x v="76"/>
    <s v="17"/>
    <x v="2"/>
    <s v="2018"/>
    <d v="1899-12-30T17:51:36"/>
    <n v="0"/>
    <n v="0"/>
    <n v="0"/>
    <n v="26.58"/>
    <n v="15160.460000000001"/>
    <x v="1097"/>
    <s v="Australia"/>
    <s v="debit"/>
  </r>
  <r>
    <n v="39941.480000000003"/>
    <x v="76"/>
    <s v="17"/>
    <x v="2"/>
    <s v="2018"/>
    <d v="1899-12-30T18:00:00"/>
    <n v="0"/>
    <n v="0"/>
    <n v="0"/>
    <n v="177"/>
    <n v="39764.480000000003"/>
    <x v="4"/>
    <s v="Australia"/>
    <s v="debit"/>
  </r>
  <r>
    <n v="6496.02"/>
    <x v="76"/>
    <s v="17"/>
    <x v="2"/>
    <s v="2018"/>
    <d v="1899-12-30T18:00:00"/>
    <n v="0"/>
    <n v="0"/>
    <n v="0"/>
    <n v="46"/>
    <n v="6450.02"/>
    <x v="4"/>
    <s v="Australia"/>
    <s v="debit"/>
  </r>
  <r>
    <n v="21956.799999999999"/>
    <x v="76"/>
    <s v="17"/>
    <x v="2"/>
    <s v="2018"/>
    <d v="1899-12-30T18:08:38"/>
    <n v="0"/>
    <n v="0"/>
    <n v="0"/>
    <n v="41.09"/>
    <n v="21915.71"/>
    <x v="1167"/>
    <s v="Australia"/>
    <s v="debit"/>
  </r>
  <r>
    <n v="6542.02"/>
    <x v="76"/>
    <s v="17"/>
    <x v="2"/>
    <s v="2018"/>
    <d v="1899-12-30T18:35:40"/>
    <n v="0"/>
    <n v="0"/>
    <n v="0"/>
    <n v="29.62"/>
    <n v="6512.4000000000005"/>
    <x v="1151"/>
    <s v="Australia"/>
    <s v="debit"/>
  </r>
  <r>
    <n v="9229.64"/>
    <x v="76"/>
    <s v="17"/>
    <x v="2"/>
    <s v="2018"/>
    <d v="1899-12-30T19:00:00"/>
    <n v="0"/>
    <n v="0"/>
    <n v="0"/>
    <n v="98"/>
    <n v="9131.64"/>
    <x v="4"/>
    <s v="Australia"/>
    <s v="debit"/>
  </r>
  <r>
    <n v="16308.09"/>
    <x v="76"/>
    <s v="17"/>
    <x v="2"/>
    <s v="2018"/>
    <d v="1899-12-30T19:00:00"/>
    <n v="0"/>
    <n v="0"/>
    <n v="0"/>
    <n v="48"/>
    <n v="16260.09"/>
    <x v="4"/>
    <s v="Australia"/>
    <s v="debit"/>
  </r>
  <r>
    <n v="14202.81"/>
    <x v="76"/>
    <s v="17"/>
    <x v="2"/>
    <s v="2018"/>
    <d v="1899-12-30T19:01:16"/>
    <n v="0"/>
    <n v="0"/>
    <n v="0"/>
    <n v="41.28"/>
    <n v="14161.529999999999"/>
    <x v="136"/>
    <s v="Australia"/>
    <s v="debit"/>
  </r>
  <r>
    <n v="15181.33"/>
    <x v="76"/>
    <s v="17"/>
    <x v="2"/>
    <s v="2018"/>
    <d v="1899-12-30T19:14:06"/>
    <n v="0"/>
    <n v="0"/>
    <n v="0"/>
    <n v="5.71"/>
    <n v="15175.62"/>
    <x v="1529"/>
    <s v="Australia"/>
    <s v="debit"/>
  </r>
  <r>
    <n v="7872.29"/>
    <x v="76"/>
    <s v="17"/>
    <x v="2"/>
    <s v="2018"/>
    <d v="1899-12-30T19:26:55"/>
    <n v="0"/>
    <n v="0"/>
    <n v="0"/>
    <n v="484.3"/>
    <n v="7387.99"/>
    <x v="836"/>
    <s v="Australia"/>
    <s v="debit"/>
  </r>
  <r>
    <n v="2105.91"/>
    <x v="76"/>
    <s v="17"/>
    <x v="2"/>
    <s v="2018"/>
    <d v="1899-12-30T19:39:44"/>
    <n v="0"/>
    <n v="0"/>
    <n v="0"/>
    <n v="7.31"/>
    <n v="2098.6"/>
    <x v="46"/>
    <s v="Australia"/>
    <s v="debit"/>
  </r>
  <r>
    <n v="11704.85"/>
    <x v="76"/>
    <s v="17"/>
    <x v="2"/>
    <s v="2018"/>
    <d v="1899-12-30T19:52:33"/>
    <n v="0"/>
    <n v="0"/>
    <n v="0"/>
    <n v="12.89"/>
    <n v="11691.960000000001"/>
    <x v="222"/>
    <s v="Australia"/>
    <s v="debit"/>
  </r>
  <r>
    <n v="17824.099999999999"/>
    <x v="76"/>
    <s v="17"/>
    <x v="2"/>
    <s v="2018"/>
    <d v="1899-12-30T20:00:00"/>
    <n v="0"/>
    <n v="0"/>
    <n v="0"/>
    <n v="17"/>
    <n v="17807.099999999999"/>
    <x v="4"/>
    <s v="Australia"/>
    <s v="debit"/>
  </r>
  <r>
    <n v="16983.36"/>
    <x v="76"/>
    <s v="17"/>
    <x v="2"/>
    <s v="2018"/>
    <d v="1899-12-30T20:00:00"/>
    <n v="0"/>
    <n v="0"/>
    <n v="0"/>
    <n v="33"/>
    <n v="16950.36"/>
    <x v="4"/>
    <s v="Australia"/>
    <s v="debit"/>
  </r>
  <r>
    <n v="5225.9799999999996"/>
    <x v="76"/>
    <s v="17"/>
    <x v="2"/>
    <s v="2018"/>
    <d v="1899-12-30T20:00:00"/>
    <n v="0"/>
    <n v="0"/>
    <n v="0"/>
    <n v="83"/>
    <n v="5142.9799999999996"/>
    <x v="4"/>
    <s v="Australia"/>
    <s v="debit"/>
  </r>
  <r>
    <n v="9580.7000000000007"/>
    <x v="76"/>
    <s v="17"/>
    <x v="2"/>
    <s v="2018"/>
    <d v="1899-12-30T20:00:00"/>
    <n v="0"/>
    <n v="0"/>
    <n v="0"/>
    <n v="33"/>
    <n v="9547.7000000000007"/>
    <x v="4"/>
    <s v="Australia"/>
    <s v="debit"/>
  </r>
  <r>
    <n v="42251.02"/>
    <x v="76"/>
    <s v="17"/>
    <x v="2"/>
    <s v="2018"/>
    <d v="1899-12-30T20:00:00"/>
    <n v="0"/>
    <n v="0"/>
    <n v="0"/>
    <n v="36"/>
    <n v="42215.02"/>
    <x v="4"/>
    <s v="Australia"/>
    <s v="debit"/>
  </r>
  <r>
    <n v="7097.75"/>
    <x v="76"/>
    <s v="17"/>
    <x v="2"/>
    <s v="2018"/>
    <d v="1899-12-30T20:10:46"/>
    <n v="0"/>
    <n v="0"/>
    <n v="0"/>
    <n v="16.36"/>
    <n v="7081.39"/>
    <x v="387"/>
    <s v="Australia"/>
    <s v="debit"/>
  </r>
  <r>
    <n v="9794.64"/>
    <x v="76"/>
    <s v="17"/>
    <x v="2"/>
    <s v="2018"/>
    <d v="1899-12-30T20:36:24"/>
    <n v="0"/>
    <n v="0"/>
    <n v="0"/>
    <n v="33.880000000000003"/>
    <n v="9760.76"/>
    <x v="28"/>
    <s v="Australia"/>
    <s v="debit"/>
  </r>
  <r>
    <n v="6647.96"/>
    <x v="76"/>
    <s v="17"/>
    <x v="2"/>
    <s v="2018"/>
    <d v="1899-12-30T21:00:00"/>
    <n v="0"/>
    <n v="0"/>
    <n v="0"/>
    <n v="43"/>
    <n v="6604.96"/>
    <x v="4"/>
    <s v="Australia"/>
    <s v="debit"/>
  </r>
  <r>
    <n v="11281.52"/>
    <x v="76"/>
    <s v="17"/>
    <x v="2"/>
    <s v="2018"/>
    <d v="1899-12-30T21:00:00"/>
    <n v="0"/>
    <n v="0"/>
    <n v="0"/>
    <n v="67"/>
    <n v="11214.52"/>
    <x v="4"/>
    <s v="Australia"/>
    <s v="debit"/>
  </r>
  <r>
    <n v="15172.52"/>
    <x v="76"/>
    <s v="17"/>
    <x v="2"/>
    <s v="2018"/>
    <d v="1899-12-30T21:01:14"/>
    <n v="0"/>
    <n v="0"/>
    <n v="0"/>
    <n v="8.81"/>
    <n v="15163.710000000001"/>
    <x v="26"/>
    <s v="Australia"/>
    <s v="debit"/>
  </r>
  <r>
    <n v="1564.17"/>
    <x v="76"/>
    <s v="17"/>
    <x v="2"/>
    <s v="2018"/>
    <d v="1899-12-30T21:16:52"/>
    <n v="0"/>
    <n v="0"/>
    <n v="0"/>
    <n v="17.61"/>
    <n v="1546.5600000000002"/>
    <x v="612"/>
    <s v="Australia"/>
    <s v="debit"/>
  </r>
  <r>
    <n v="6487.68"/>
    <x v="76"/>
    <s v="17"/>
    <x v="2"/>
    <s v="2018"/>
    <d v="1899-12-30T21:32:29"/>
    <n v="0"/>
    <n v="0"/>
    <n v="0"/>
    <n v="8.34"/>
    <n v="6479.34"/>
    <x v="1375"/>
    <s v="Australia"/>
    <s v="debit"/>
  </r>
  <r>
    <n v="4473.67"/>
    <x v="76"/>
    <s v="17"/>
    <x v="2"/>
    <s v="2018"/>
    <d v="1899-12-30T21:48:07"/>
    <n v="0"/>
    <n v="0"/>
    <n v="0"/>
    <n v="48.7"/>
    <n v="4424.97"/>
    <x v="694"/>
    <s v="Australia"/>
    <s v="debit"/>
  </r>
  <r>
    <n v="7777.26"/>
    <x v="76"/>
    <s v="17"/>
    <x v="2"/>
    <s v="2018"/>
    <d v="1899-12-30T22:00:00"/>
    <n v="0"/>
    <n v="0"/>
    <n v="0"/>
    <n v="73"/>
    <n v="7704.26"/>
    <x v="4"/>
    <s v="Australia"/>
    <s v="debit"/>
  </r>
  <r>
    <n v="17541.55"/>
    <x v="76"/>
    <s v="17"/>
    <x v="2"/>
    <s v="2018"/>
    <d v="1899-12-30T22:00:00"/>
    <n v="0"/>
    <n v="0"/>
    <n v="0"/>
    <n v="33"/>
    <n v="17508.55"/>
    <x v="4"/>
    <s v="Australia"/>
    <s v="debit"/>
  </r>
  <r>
    <n v="39855.72"/>
    <x v="76"/>
    <s v="17"/>
    <x v="2"/>
    <s v="2018"/>
    <d v="1899-12-30T22:07:16"/>
    <n v="0"/>
    <n v="0"/>
    <n v="0"/>
    <n v="85.76"/>
    <n v="39769.96"/>
    <x v="621"/>
    <s v="Australia"/>
    <s v="debit"/>
  </r>
  <r>
    <n v="5032.29"/>
    <x v="76"/>
    <s v="17"/>
    <x v="2"/>
    <s v="2018"/>
    <d v="1899-12-30T22:37:34"/>
    <n v="0"/>
    <n v="0"/>
    <n v="0"/>
    <n v="13.89"/>
    <n v="5018.3999999999996"/>
    <x v="1530"/>
    <s v="Australia"/>
    <s v="debit"/>
  </r>
  <r>
    <n v="7843.29"/>
    <x v="76"/>
    <s v="17"/>
    <x v="2"/>
    <s v="2018"/>
    <d v="1899-12-30T23:00:00"/>
    <n v="0"/>
    <n v="0"/>
    <n v="0"/>
    <n v="29"/>
    <n v="7814.29"/>
    <x v="4"/>
    <s v="Australia"/>
    <s v="debit"/>
  </r>
  <r>
    <n v="16276.09"/>
    <x v="76"/>
    <s v="17"/>
    <x v="2"/>
    <s v="2018"/>
    <d v="1899-12-30T23:00:00"/>
    <n v="0"/>
    <n v="0"/>
    <n v="0"/>
    <n v="32"/>
    <n v="16244.09"/>
    <x v="4"/>
    <s v="Australia"/>
    <s v="debit"/>
  </r>
  <r>
    <n v="22176.45"/>
    <x v="76"/>
    <s v="17"/>
    <x v="2"/>
    <s v="2018"/>
    <d v="1899-12-30T23:00:00"/>
    <n v="0"/>
    <n v="0"/>
    <n v="0"/>
    <n v="39"/>
    <n v="22137.45"/>
    <x v="4"/>
    <s v="Australia"/>
    <s v="debit"/>
  </r>
  <r>
    <n v="9428.7000000000007"/>
    <x v="76"/>
    <s v="17"/>
    <x v="2"/>
    <s v="2018"/>
    <d v="1899-12-30T23:00:00"/>
    <n v="0"/>
    <n v="0"/>
    <n v="0"/>
    <n v="152"/>
    <n v="9276.7000000000007"/>
    <x v="4"/>
    <s v="Australia"/>
    <s v="debit"/>
  </r>
  <r>
    <n v="1620.6"/>
    <x v="76"/>
    <s v="17"/>
    <x v="2"/>
    <s v="2018"/>
    <d v="1899-12-30T23:05:39"/>
    <n v="0"/>
    <n v="0"/>
    <n v="0"/>
    <n v="5.77"/>
    <n v="1614.83"/>
    <x v="611"/>
    <s v="Australia"/>
    <s v="debit"/>
  </r>
  <r>
    <n v="1494.45"/>
    <x v="76"/>
    <s v="17"/>
    <x v="2"/>
    <s v="2018"/>
    <d v="1899-12-30T23:27:23"/>
    <n v="0"/>
    <n v="0"/>
    <n v="0"/>
    <n v="69.72"/>
    <n v="1424.73"/>
    <x v="18"/>
    <s v="Australia"/>
    <s v="debit"/>
  </r>
  <r>
    <n v="1615.68"/>
    <x v="76"/>
    <s v="17"/>
    <x v="2"/>
    <s v="2018"/>
    <d v="1899-12-30T23:49:07"/>
    <n v="0"/>
    <n v="0"/>
    <n v="0"/>
    <n v="4.92"/>
    <n v="1610.76"/>
    <x v="104"/>
    <s v="Australia"/>
    <s v="debit"/>
  </r>
  <r>
    <n v="61255.040000000001"/>
    <x v="77"/>
    <s v="18"/>
    <x v="2"/>
    <s v="2018"/>
    <d v="1899-12-30T00:29:24"/>
    <n v="0"/>
    <n v="0"/>
    <n v="0"/>
    <n v="46.33"/>
    <n v="61208.71"/>
    <x v="1451"/>
    <s v="Australia"/>
    <s v="debit"/>
  </r>
  <r>
    <n v="9731.0499999999993"/>
    <x v="77"/>
    <s v="18"/>
    <x v="2"/>
    <s v="2018"/>
    <d v="1899-12-30T01:12:18"/>
    <n v="0"/>
    <n v="0"/>
    <n v="0"/>
    <n v="39.14"/>
    <n v="9691.91"/>
    <x v="1350"/>
    <s v="Australia"/>
    <s v="debit"/>
  </r>
  <r>
    <n v="5005.75"/>
    <x v="77"/>
    <s v="18"/>
    <x v="2"/>
    <s v="2018"/>
    <d v="1899-12-30T01:37:56"/>
    <n v="0"/>
    <n v="0"/>
    <n v="0"/>
    <n v="26.54"/>
    <n v="4979.21"/>
    <x v="1472"/>
    <s v="Australia"/>
    <s v="debit"/>
  </r>
  <r>
    <n v="16586.21"/>
    <x v="77"/>
    <s v="18"/>
    <x v="2"/>
    <s v="2018"/>
    <d v="1899-12-30T02:00:00"/>
    <n v="0"/>
    <n v="0"/>
    <n v="0"/>
    <n v="90"/>
    <n v="16496.21"/>
    <x v="4"/>
    <s v="Australia"/>
    <s v="debit"/>
  </r>
  <r>
    <n v="21940.799999999999"/>
    <x v="77"/>
    <s v="18"/>
    <x v="2"/>
    <s v="2018"/>
    <d v="1899-12-30T02:00:00"/>
    <n v="0"/>
    <n v="0"/>
    <n v="0"/>
    <n v="16"/>
    <n v="21924.799999999999"/>
    <x v="4"/>
    <s v="Australia"/>
    <s v="debit"/>
  </r>
  <r>
    <n v="7443.58"/>
    <x v="77"/>
    <s v="18"/>
    <x v="2"/>
    <s v="2018"/>
    <d v="1899-12-30T02:13:59"/>
    <n v="0"/>
    <n v="0"/>
    <n v="0"/>
    <n v="52.18"/>
    <n v="7391.4"/>
    <x v="244"/>
    <s v="Australia"/>
    <s v="debit"/>
  </r>
  <r>
    <n v="68218.33"/>
    <x v="77"/>
    <s v="18"/>
    <x v="2"/>
    <s v="2018"/>
    <d v="1899-12-30T03:00:00"/>
    <n v="0"/>
    <n v="0"/>
    <n v="0"/>
    <n v="47"/>
    <n v="68171.33"/>
    <x v="4"/>
    <s v="Australia"/>
    <s v="debit"/>
  </r>
  <r>
    <n v="1442.45"/>
    <x v="77"/>
    <s v="18"/>
    <x v="2"/>
    <s v="2018"/>
    <d v="1899-12-30T03:00:00"/>
    <n v="0"/>
    <n v="0"/>
    <n v="0"/>
    <n v="52"/>
    <n v="1390.45"/>
    <x v="4"/>
    <s v="Australia"/>
    <s v="debit"/>
  </r>
  <r>
    <n v="17283.27"/>
    <x v="77"/>
    <s v="18"/>
    <x v="2"/>
    <s v="2018"/>
    <d v="1899-12-30T04:00:00"/>
    <n v="0"/>
    <n v="0"/>
    <n v="0"/>
    <n v="39"/>
    <n v="17244.27"/>
    <x v="4"/>
    <s v="Australia"/>
    <s v="debit"/>
  </r>
  <r>
    <n v="6625.96"/>
    <x v="77"/>
    <s v="18"/>
    <x v="2"/>
    <s v="2018"/>
    <d v="1899-12-30T04:00:00"/>
    <n v="0"/>
    <n v="0"/>
    <n v="0"/>
    <n v="22"/>
    <n v="6603.96"/>
    <x v="4"/>
    <s v="Australia"/>
    <s v="debit"/>
  </r>
  <r>
    <n v="265133.75"/>
    <x v="77"/>
    <s v="18"/>
    <x v="2"/>
    <s v="2018"/>
    <d v="1899-12-30T04:00:00"/>
    <n v="0"/>
    <n v="0"/>
    <n v="0"/>
    <n v="684"/>
    <n v="264449.75"/>
    <x v="4"/>
    <s v="Australia"/>
    <s v="debit"/>
  </r>
  <r>
    <n v="7149.47"/>
    <x v="77"/>
    <s v="18"/>
    <x v="2"/>
    <s v="2018"/>
    <d v="1899-12-30T04:14:07"/>
    <n v="0"/>
    <n v="0"/>
    <n v="0"/>
    <n v="14.21"/>
    <n v="7135.26"/>
    <x v="76"/>
    <s v="Australia"/>
    <s v="debit"/>
  </r>
  <r>
    <n v="1593.85"/>
    <x v="77"/>
    <s v="18"/>
    <x v="2"/>
    <s v="2018"/>
    <d v="1899-12-30T04:43:31"/>
    <n v="0"/>
    <n v="0"/>
    <n v="0"/>
    <n v="21.83"/>
    <n v="1572.02"/>
    <x v="611"/>
    <s v="Australia"/>
    <s v="debit"/>
  </r>
  <r>
    <n v="17791.099999999999"/>
    <x v="77"/>
    <s v="18"/>
    <x v="2"/>
    <s v="2018"/>
    <d v="1899-12-30T05:00:00"/>
    <n v="0"/>
    <n v="0"/>
    <n v="0"/>
    <n v="33"/>
    <n v="17758.099999999999"/>
    <x v="4"/>
    <s v="Australia"/>
    <s v="debit"/>
  </r>
  <r>
    <n v="1424.45"/>
    <x v="77"/>
    <s v="18"/>
    <x v="2"/>
    <s v="2018"/>
    <d v="1899-12-30T05:00:00"/>
    <n v="0"/>
    <n v="0"/>
    <n v="0"/>
    <n v="18"/>
    <n v="1406.45"/>
    <x v="4"/>
    <s v="Australia"/>
    <s v="debit"/>
  </r>
  <r>
    <n v="7103.47"/>
    <x v="77"/>
    <s v="18"/>
    <x v="2"/>
    <s v="2018"/>
    <d v="1899-12-30T06:00:00"/>
    <n v="0"/>
    <n v="0"/>
    <n v="0"/>
    <n v="46"/>
    <n v="7057.47"/>
    <x v="4"/>
    <s v="Australia"/>
    <s v="debit"/>
  </r>
  <r>
    <n v="3121.46"/>
    <x v="77"/>
    <s v="18"/>
    <x v="2"/>
    <s v="2018"/>
    <d v="1899-12-30T06:00:00"/>
    <n v="0"/>
    <n v="0"/>
    <n v="0"/>
    <n v="47"/>
    <n v="3074.46"/>
    <x v="4"/>
    <s v="Australia"/>
    <s v="debit"/>
  </r>
  <r>
    <n v="1566.92"/>
    <x v="77"/>
    <s v="18"/>
    <x v="2"/>
    <s v="2018"/>
    <d v="1899-12-30T06:22:13"/>
    <n v="0"/>
    <n v="0"/>
    <n v="0"/>
    <n v="26.93"/>
    <n v="1539.99"/>
    <x v="1319"/>
    <s v="Australia"/>
    <s v="debit"/>
  </r>
  <r>
    <n v="22915.05"/>
    <x v="77"/>
    <s v="18"/>
    <x v="2"/>
    <s v="2018"/>
    <d v="1899-12-30T07:00:00"/>
    <n v="0"/>
    <n v="0"/>
    <n v="0"/>
    <n v="33"/>
    <n v="22882.05"/>
    <x v="4"/>
    <s v="Australia"/>
    <s v="debit"/>
  </r>
  <r>
    <n v="8438.24"/>
    <x v="77"/>
    <s v="18"/>
    <x v="2"/>
    <s v="2018"/>
    <d v="1899-12-30T07:00:00"/>
    <n v="0"/>
    <n v="0"/>
    <n v="0"/>
    <n v="71"/>
    <n v="8367.24"/>
    <x v="4"/>
    <s v="Australia"/>
    <s v="debit"/>
  </r>
  <r>
    <n v="9307.7000000000007"/>
    <x v="77"/>
    <s v="18"/>
    <x v="2"/>
    <s v="2018"/>
    <d v="1899-12-30T07:00:00"/>
    <n v="0"/>
    <n v="0"/>
    <n v="0"/>
    <n v="121"/>
    <n v="9186.7000000000007"/>
    <x v="4"/>
    <s v="Australia"/>
    <s v="debit"/>
  </r>
  <r>
    <n v="17181.78"/>
    <x v="77"/>
    <s v="18"/>
    <x v="2"/>
    <s v="2018"/>
    <d v="1899-12-30T07:00:00"/>
    <n v="0"/>
    <n v="0"/>
    <n v="0"/>
    <n v="22"/>
    <n v="17159.78"/>
    <x v="4"/>
    <s v="Australia"/>
    <s v="debit"/>
  </r>
  <r>
    <n v="1555.55"/>
    <x v="77"/>
    <s v="18"/>
    <x v="2"/>
    <s v="2018"/>
    <d v="1899-12-30T07:32:59"/>
    <n v="0"/>
    <n v="0"/>
    <n v="0"/>
    <n v="11.37"/>
    <n v="1544.18"/>
    <x v="1141"/>
    <s v="Australia"/>
    <s v="debit"/>
  </r>
  <r>
    <n v="8773.27"/>
    <x v="77"/>
    <s v="18"/>
    <x v="2"/>
    <s v="2018"/>
    <d v="1899-12-30T08:00:00"/>
    <n v="0"/>
    <n v="0"/>
    <n v="0"/>
    <n v="43"/>
    <n v="8730.27"/>
    <x v="4"/>
    <s v="Australia"/>
    <s v="debit"/>
  </r>
  <r>
    <n v="7086.32"/>
    <x v="77"/>
    <s v="18"/>
    <x v="2"/>
    <s v="2018"/>
    <d v="1899-12-30T08:03:18"/>
    <n v="0"/>
    <n v="0"/>
    <n v="0"/>
    <n v="17.149999999999999"/>
    <n v="7069.17"/>
    <x v="282"/>
    <s v="Australia"/>
    <s v="debit"/>
  </r>
  <r>
    <n v="21913.74"/>
    <x v="77"/>
    <s v="18"/>
    <x v="2"/>
    <s v="2018"/>
    <d v="1899-12-30T08:10:30"/>
    <n v="0"/>
    <n v="0"/>
    <n v="0"/>
    <n v="27.06"/>
    <n v="21886.68"/>
    <x v="64"/>
    <s v="Australia"/>
    <s v="debit"/>
  </r>
  <r>
    <n v="6470.66"/>
    <x v="77"/>
    <s v="18"/>
    <x v="2"/>
    <s v="2018"/>
    <d v="1899-12-30T08:17:41"/>
    <n v="0"/>
    <n v="0"/>
    <n v="0"/>
    <n v="17.02"/>
    <n v="6453.6399999999994"/>
    <x v="258"/>
    <s v="Australia"/>
    <s v="debit"/>
  </r>
  <r>
    <n v="4982.8999999999996"/>
    <x v="77"/>
    <s v="18"/>
    <x v="2"/>
    <s v="2018"/>
    <d v="1899-12-30T08:24:53"/>
    <n v="0"/>
    <n v="0"/>
    <n v="0"/>
    <n v="22.85"/>
    <n v="4960.0499999999993"/>
    <x v="275"/>
    <s v="Australia"/>
    <s v="debit"/>
  </r>
  <r>
    <n v="14159.87"/>
    <x v="77"/>
    <s v="18"/>
    <x v="2"/>
    <s v="2018"/>
    <d v="1899-12-30T08:32:05"/>
    <n v="0"/>
    <n v="0"/>
    <n v="0"/>
    <n v="42.94"/>
    <n v="14116.93"/>
    <x v="214"/>
    <s v="Australia"/>
    <s v="debit"/>
  </r>
  <r>
    <n v="9775.02"/>
    <x v="77"/>
    <s v="18"/>
    <x v="2"/>
    <s v="2018"/>
    <d v="1899-12-30T08:39:16"/>
    <n v="0"/>
    <n v="0"/>
    <n v="0"/>
    <n v="19.62"/>
    <n v="9755.4"/>
    <x v="741"/>
    <s v="Australia"/>
    <s v="debit"/>
  </r>
  <r>
    <n v="5618.15"/>
    <x v="77"/>
    <s v="18"/>
    <x v="2"/>
    <s v="2018"/>
    <d v="1899-12-30T08:46:28"/>
    <n v="0"/>
    <n v="0"/>
    <n v="0"/>
    <n v="27.26"/>
    <n v="5590.8899999999994"/>
    <x v="107"/>
    <s v="Australia"/>
    <s v="debit"/>
  </r>
  <r>
    <n v="9757.7800000000007"/>
    <x v="77"/>
    <s v="18"/>
    <x v="2"/>
    <s v="2018"/>
    <d v="1899-12-30T08:53:40"/>
    <n v="0"/>
    <n v="0"/>
    <n v="0"/>
    <n v="17.239999999999998"/>
    <n v="9740.5400000000009"/>
    <x v="805"/>
    <s v="Australia"/>
    <s v="debit"/>
  </r>
  <r>
    <n v="27670.77"/>
    <x v="77"/>
    <s v="18"/>
    <x v="2"/>
    <s v="2018"/>
    <d v="1899-12-30T09:00:00"/>
    <n v="0"/>
    <n v="0"/>
    <n v="0"/>
    <n v="27"/>
    <n v="27643.77"/>
    <x v="4"/>
    <s v="Australia"/>
    <s v="debit"/>
  </r>
  <r>
    <n v="6982.14"/>
    <x v="77"/>
    <s v="18"/>
    <x v="2"/>
    <s v="2018"/>
    <d v="1899-12-30T09:00:00"/>
    <n v="0"/>
    <n v="0"/>
    <n v="0"/>
    <n v="39"/>
    <n v="6943.14"/>
    <x v="4"/>
    <s v="Australia"/>
    <s v="debit"/>
  </r>
  <r>
    <n v="5850.61"/>
    <x v="77"/>
    <s v="18"/>
    <x v="2"/>
    <s v="2018"/>
    <d v="1899-12-30T09:00:00"/>
    <n v="0"/>
    <n v="0"/>
    <n v="0"/>
    <n v="124"/>
    <n v="5726.61"/>
    <x v="4"/>
    <s v="Australia"/>
    <s v="debit"/>
  </r>
  <r>
    <n v="4967.57"/>
    <x v="77"/>
    <s v="18"/>
    <x v="2"/>
    <s v="2018"/>
    <d v="1899-12-30T09:00:33"/>
    <n v="0"/>
    <n v="0"/>
    <n v="0"/>
    <n v="15.33"/>
    <n v="4952.24"/>
    <x v="844"/>
    <s v="Australia"/>
    <s v="debit"/>
  </r>
  <r>
    <n v="9738.57"/>
    <x v="77"/>
    <s v="18"/>
    <x v="2"/>
    <s v="2018"/>
    <d v="1899-12-30T09:05:08"/>
    <n v="0"/>
    <n v="0"/>
    <n v="0"/>
    <n v="19.21"/>
    <n v="9719.36"/>
    <x v="188"/>
    <s v="Australia"/>
    <s v="debit"/>
  </r>
  <r>
    <n v="7077.08"/>
    <x v="77"/>
    <s v="18"/>
    <x v="2"/>
    <s v="2018"/>
    <d v="1899-12-30T09:09:43"/>
    <n v="0"/>
    <n v="0"/>
    <n v="0"/>
    <n v="9.24"/>
    <n v="7067.84"/>
    <x v="1531"/>
    <s v="Australia"/>
    <s v="debit"/>
  </r>
  <r>
    <n v="6463"/>
    <x v="77"/>
    <s v="18"/>
    <x v="2"/>
    <s v="2018"/>
    <d v="1899-12-30T09:14:18"/>
    <n v="0"/>
    <n v="0"/>
    <n v="0"/>
    <n v="140.69"/>
    <n v="6322.31"/>
    <x v="1532"/>
    <s v="Australia"/>
    <s v="debit"/>
  </r>
  <r>
    <n v="1402.47"/>
    <x v="77"/>
    <s v="18"/>
    <x v="2"/>
    <s v="2018"/>
    <d v="1899-12-30T09:18:53"/>
    <n v="0"/>
    <n v="0"/>
    <n v="0"/>
    <n v="21.98"/>
    <n v="1380.49"/>
    <x v="677"/>
    <s v="Australia"/>
    <s v="debit"/>
  </r>
  <r>
    <n v="4217.49"/>
    <x v="77"/>
    <s v="18"/>
    <x v="2"/>
    <s v="2018"/>
    <d v="1899-12-30T09:23:29"/>
    <n v="0"/>
    <n v="0"/>
    <n v="0"/>
    <n v="31.35"/>
    <n v="4186.1399999999994"/>
    <x v="1197"/>
    <s v="Australia"/>
    <s v="debit"/>
  </r>
  <r>
    <n v="5601.65"/>
    <x v="77"/>
    <s v="18"/>
    <x v="2"/>
    <s v="2018"/>
    <d v="1899-12-30T09:28:04"/>
    <n v="0"/>
    <n v="0"/>
    <n v="0"/>
    <n v="16.5"/>
    <n v="5585.15"/>
    <x v="199"/>
    <s v="Australia"/>
    <s v="debit"/>
  </r>
  <r>
    <n v="4463.82"/>
    <x v="77"/>
    <s v="18"/>
    <x v="2"/>
    <s v="2018"/>
    <d v="1899-12-30T09:32:39"/>
    <n v="0"/>
    <n v="0"/>
    <n v="0"/>
    <n v="9.85"/>
    <n v="4453.9699999999993"/>
    <x v="1312"/>
    <s v="Australia"/>
    <s v="debit"/>
  </r>
  <r>
    <n v="3745.75"/>
    <x v="77"/>
    <s v="18"/>
    <x v="2"/>
    <s v="2018"/>
    <d v="1899-12-30T09:37:14"/>
    <n v="0"/>
    <n v="0"/>
    <n v="0"/>
    <n v="18.600000000000001"/>
    <n v="3727.15"/>
    <x v="1533"/>
    <s v="Australia"/>
    <s v="debit"/>
  </r>
  <r>
    <n v="5560.5"/>
    <x v="77"/>
    <s v="18"/>
    <x v="2"/>
    <s v="2018"/>
    <d v="1899-12-30T09:41:50"/>
    <n v="0"/>
    <n v="0"/>
    <n v="0"/>
    <n v="41.15"/>
    <n v="5519.35"/>
    <x v="661"/>
    <s v="Australia"/>
    <s v="debit"/>
  </r>
  <r>
    <n v="4660.95"/>
    <x v="77"/>
    <s v="18"/>
    <x v="2"/>
    <s v="2018"/>
    <d v="1899-12-30T09:46:25"/>
    <n v="0"/>
    <n v="0"/>
    <n v="0"/>
    <n v="16.5"/>
    <n v="4644.45"/>
    <x v="336"/>
    <s v="Australia"/>
    <s v="debit"/>
  </r>
  <r>
    <n v="5523.55"/>
    <x v="77"/>
    <s v="18"/>
    <x v="2"/>
    <s v="2018"/>
    <d v="1899-12-30T09:51:00"/>
    <n v="0"/>
    <n v="0"/>
    <n v="0"/>
    <n v="36.950000000000003"/>
    <n v="5486.6"/>
    <x v="139"/>
    <s v="Australia"/>
    <s v="debit"/>
  </r>
  <r>
    <n v="10383.99"/>
    <x v="77"/>
    <s v="18"/>
    <x v="2"/>
    <s v="2018"/>
    <d v="1899-12-30T09:55:35"/>
    <n v="0"/>
    <n v="0"/>
    <n v="0"/>
    <n v="17.86"/>
    <n v="10366.129999999999"/>
    <x v="1534"/>
    <s v="Australia"/>
    <s v="debit"/>
  </r>
  <r>
    <n v="5766.61"/>
    <x v="77"/>
    <s v="18"/>
    <x v="2"/>
    <s v="2018"/>
    <d v="1899-12-30T10:00:00"/>
    <n v="0"/>
    <n v="0"/>
    <n v="0"/>
    <n v="84"/>
    <n v="5682.61"/>
    <x v="4"/>
    <s v="Australia"/>
    <s v="debit"/>
  </r>
  <r>
    <n v="15157.33"/>
    <x v="77"/>
    <s v="18"/>
    <x v="2"/>
    <s v="2018"/>
    <d v="1899-12-30T10:00:42"/>
    <n v="0"/>
    <n v="0"/>
    <n v="0"/>
    <n v="15.19"/>
    <n v="15142.14"/>
    <x v="1153"/>
    <s v="Australia"/>
    <s v="debit"/>
  </r>
  <r>
    <n v="4952.72"/>
    <x v="77"/>
    <s v="18"/>
    <x v="2"/>
    <s v="2018"/>
    <d v="1899-12-30T10:18:14"/>
    <n v="0"/>
    <n v="0"/>
    <n v="0"/>
    <n v="14.85"/>
    <n v="4937.87"/>
    <x v="1395"/>
    <s v="Australia"/>
    <s v="debit"/>
  </r>
  <r>
    <n v="4448.88"/>
    <x v="77"/>
    <s v="18"/>
    <x v="2"/>
    <s v="2018"/>
    <d v="1899-12-30T10:35:47"/>
    <n v="0"/>
    <n v="0"/>
    <n v="0"/>
    <n v="14.94"/>
    <n v="4433.9400000000005"/>
    <x v="301"/>
    <s v="Australia"/>
    <s v="debit"/>
  </r>
  <r>
    <n v="1389.1"/>
    <x v="77"/>
    <s v="18"/>
    <x v="2"/>
    <s v="2018"/>
    <d v="1899-12-30T10:53:19"/>
    <n v="0"/>
    <n v="0"/>
    <n v="0"/>
    <n v="13.37"/>
    <n v="1375.73"/>
    <x v="300"/>
    <s v="Australia"/>
    <s v="debit"/>
  </r>
  <r>
    <n v="27595.77"/>
    <x v="77"/>
    <s v="18"/>
    <x v="2"/>
    <s v="2018"/>
    <d v="1899-12-30T11:00:00"/>
    <n v="0"/>
    <n v="0"/>
    <n v="0"/>
    <n v="75"/>
    <n v="27520.77"/>
    <x v="4"/>
    <s v="Australia"/>
    <s v="debit"/>
  </r>
  <r>
    <n v="4176.49"/>
    <x v="77"/>
    <s v="18"/>
    <x v="2"/>
    <s v="2018"/>
    <d v="1899-12-30T11:00:00"/>
    <n v="0"/>
    <n v="0"/>
    <n v="0"/>
    <n v="41"/>
    <n v="4135.49"/>
    <x v="4"/>
    <s v="Australia"/>
    <s v="debit"/>
  </r>
  <r>
    <n v="8727.4699999999993"/>
    <x v="77"/>
    <s v="18"/>
    <x v="2"/>
    <s v="2018"/>
    <d v="1899-12-30T11:00:00"/>
    <n v="0"/>
    <n v="0"/>
    <n v="0"/>
    <n v="2101.5100000000002"/>
    <n v="6625.9599999999991"/>
    <x v="4"/>
    <s v="Australia"/>
    <s v="credit"/>
  </r>
  <r>
    <n v="11050.06"/>
    <x v="77"/>
    <s v="18"/>
    <x v="2"/>
    <s v="2018"/>
    <d v="1899-12-30T11:00:00"/>
    <n v="0"/>
    <n v="0"/>
    <n v="0"/>
    <n v="920.71"/>
    <n v="10129.349999999999"/>
    <x v="4"/>
    <s v="Australia"/>
    <s v="credit"/>
  </r>
  <r>
    <n v="7419.58"/>
    <x v="77"/>
    <s v="18"/>
    <x v="2"/>
    <s v="2018"/>
    <d v="1899-12-30T11:00:00"/>
    <n v="0"/>
    <n v="0"/>
    <n v="0"/>
    <n v="24"/>
    <n v="7395.58"/>
    <x v="4"/>
    <s v="Australia"/>
    <s v="debit"/>
  </r>
  <r>
    <n v="20858.72"/>
    <x v="77"/>
    <s v="18"/>
    <x v="2"/>
    <s v="2018"/>
    <d v="1899-12-30T11:00:00"/>
    <n v="0"/>
    <n v="0"/>
    <n v="0"/>
    <n v="3676.94"/>
    <n v="17181.780000000002"/>
    <x v="4"/>
    <s v="Australia"/>
    <s v="credit"/>
  </r>
  <r>
    <n v="8360.07"/>
    <x v="77"/>
    <s v="18"/>
    <x v="2"/>
    <s v="2018"/>
    <d v="1899-12-30T11:00:00"/>
    <n v="0"/>
    <n v="0"/>
    <n v="0"/>
    <n v="46"/>
    <n v="8314.07"/>
    <x v="4"/>
    <s v="Australia"/>
    <s v="debit"/>
  </r>
  <r>
    <n v="6441.35"/>
    <x v="77"/>
    <s v="18"/>
    <x v="2"/>
    <s v="2018"/>
    <d v="1899-12-30T11:05:35"/>
    <n v="0"/>
    <n v="0"/>
    <n v="0"/>
    <n v="21.65"/>
    <n v="6419.7000000000007"/>
    <x v="266"/>
    <s v="Australia"/>
    <s v="debit"/>
  </r>
  <r>
    <n v="5062.2700000000004"/>
    <x v="77"/>
    <s v="18"/>
    <x v="2"/>
    <s v="2018"/>
    <d v="1899-12-30T11:14:35"/>
    <n v="0"/>
    <n v="0"/>
    <n v="0"/>
    <n v="14.22"/>
    <n v="5048.05"/>
    <x v="703"/>
    <s v="Australia"/>
    <s v="debit"/>
  </r>
  <r>
    <n v="1376.35"/>
    <x v="77"/>
    <s v="18"/>
    <x v="2"/>
    <s v="2018"/>
    <d v="1899-12-30T11:23:36"/>
    <n v="0"/>
    <n v="0"/>
    <n v="0"/>
    <n v="12.75"/>
    <n v="1363.6"/>
    <x v="974"/>
    <s v="Australia"/>
    <s v="debit"/>
  </r>
  <r>
    <n v="17530.919999999998"/>
    <x v="77"/>
    <s v="18"/>
    <x v="2"/>
    <s v="2018"/>
    <d v="1899-12-30T11:32:36"/>
    <n v="0"/>
    <n v="0"/>
    <n v="0"/>
    <n v="10.63"/>
    <n v="17520.289999999997"/>
    <x v="1535"/>
    <s v="Australia"/>
    <s v="debit"/>
  </r>
  <r>
    <n v="3721.81"/>
    <x v="77"/>
    <s v="18"/>
    <x v="2"/>
    <s v="2018"/>
    <d v="1899-12-30T11:41:37"/>
    <n v="0"/>
    <n v="0"/>
    <n v="0"/>
    <n v="23.94"/>
    <n v="3697.87"/>
    <x v="52"/>
    <s v="Australia"/>
    <s v="debit"/>
  </r>
  <r>
    <n v="20873.04"/>
    <x v="77"/>
    <s v="18"/>
    <x v="2"/>
    <s v="2018"/>
    <d v="1899-12-30T11:50:37"/>
    <n v="0"/>
    <n v="0"/>
    <n v="0"/>
    <n v="23.47"/>
    <n v="20849.57"/>
    <x v="488"/>
    <s v="Australia"/>
    <s v="debit"/>
  </r>
  <r>
    <n v="15122.67"/>
    <x v="77"/>
    <s v="18"/>
    <x v="2"/>
    <s v="2018"/>
    <d v="1899-12-30T11:59:38"/>
    <n v="0"/>
    <n v="0"/>
    <n v="0"/>
    <n v="34.659999999999997"/>
    <n v="15088.01"/>
    <x v="1181"/>
    <s v="Australia"/>
    <s v="debit"/>
  </r>
  <r>
    <n v="58087.74"/>
    <x v="77"/>
    <s v="18"/>
    <x v="2"/>
    <s v="2018"/>
    <d v="1899-12-30T12:00:00"/>
    <n v="0"/>
    <n v="0"/>
    <n v="0"/>
    <n v="782.42"/>
    <n v="57305.32"/>
    <x v="4"/>
    <s v="Australia"/>
    <s v="credit"/>
  </r>
  <r>
    <n v="12625.91"/>
    <x v="77"/>
    <s v="18"/>
    <x v="2"/>
    <s v="2018"/>
    <d v="1899-12-30T12:00:00"/>
    <n v="0"/>
    <n v="0"/>
    <n v="0"/>
    <n v="2887.34"/>
    <n v="9738.57"/>
    <x v="4"/>
    <s v="Australia"/>
    <s v="credit"/>
  </r>
  <r>
    <n v="205854.63"/>
    <x v="77"/>
    <s v="18"/>
    <x v="2"/>
    <s v="2018"/>
    <d v="1899-12-30T12:00:00"/>
    <n v="0"/>
    <n v="0"/>
    <n v="0"/>
    <n v="41"/>
    <n v="205813.63"/>
    <x v="4"/>
    <s v="Australia"/>
    <s v="debit"/>
  </r>
  <r>
    <n v="9940.49"/>
    <x v="77"/>
    <s v="18"/>
    <x v="2"/>
    <s v="2018"/>
    <d v="1899-12-30T12:00:00"/>
    <n v="0"/>
    <n v="0"/>
    <n v="0"/>
    <n v="35"/>
    <n v="9905.49"/>
    <x v="4"/>
    <s v="Australia"/>
    <s v="debit"/>
  </r>
  <r>
    <n v="39841.94"/>
    <x v="77"/>
    <s v="18"/>
    <x v="2"/>
    <s v="2018"/>
    <d v="1899-12-30T12:19:11"/>
    <n v="0"/>
    <n v="0"/>
    <n v="0"/>
    <n v="13.78"/>
    <n v="39828.160000000003"/>
    <x v="1415"/>
    <s v="Australia"/>
    <s v="debit"/>
  </r>
  <r>
    <n v="21887.62"/>
    <x v="77"/>
    <s v="18"/>
    <x v="2"/>
    <s v="2018"/>
    <d v="1899-12-30T12:39:11"/>
    <n v="0"/>
    <n v="0"/>
    <n v="0"/>
    <n v="26.12"/>
    <n v="21861.5"/>
    <x v="6"/>
    <s v="Australia"/>
    <s v="debit"/>
  </r>
  <r>
    <n v="5053.66"/>
    <x v="77"/>
    <s v="18"/>
    <x v="2"/>
    <s v="2018"/>
    <d v="1899-12-30T12:59:11"/>
    <n v="0"/>
    <n v="0"/>
    <n v="0"/>
    <n v="8.61"/>
    <n v="5045.05"/>
    <x v="947"/>
    <s v="Australia"/>
    <s v="debit"/>
  </r>
  <r>
    <n v="8423.24"/>
    <x v="77"/>
    <s v="18"/>
    <x v="2"/>
    <s v="2018"/>
    <d v="1899-12-30T13:00:00"/>
    <n v="0"/>
    <n v="0"/>
    <n v="0"/>
    <n v="15"/>
    <n v="8408.24"/>
    <x v="4"/>
    <s v="Australia"/>
    <s v="debit"/>
  </r>
  <r>
    <n v="6599.68"/>
    <x v="77"/>
    <s v="18"/>
    <x v="2"/>
    <s v="2018"/>
    <d v="1899-12-30T13:00:00"/>
    <n v="0"/>
    <n v="0"/>
    <n v="0"/>
    <n v="1681.58"/>
    <n v="4918.1000000000004"/>
    <x v="4"/>
    <s v="Australia"/>
    <s v="credit"/>
  </r>
  <r>
    <n v="7683.26"/>
    <x v="77"/>
    <s v="18"/>
    <x v="2"/>
    <s v="2018"/>
    <d v="1899-12-30T13:00:00"/>
    <n v="0"/>
    <n v="0"/>
    <n v="0"/>
    <n v="94"/>
    <n v="7589.26"/>
    <x v="4"/>
    <s v="Australia"/>
    <s v="debit"/>
  </r>
  <r>
    <n v="11485.94"/>
    <x v="77"/>
    <s v="18"/>
    <x v="2"/>
    <s v="2018"/>
    <d v="1899-12-30T13:19:35"/>
    <n v="0"/>
    <n v="0"/>
    <n v="0"/>
    <n v="7.26"/>
    <n v="11478.68"/>
    <x v="81"/>
    <s v="Australia"/>
    <s v="debit"/>
  </r>
  <r>
    <n v="22150.35"/>
    <x v="77"/>
    <s v="18"/>
    <x v="2"/>
    <s v="2018"/>
    <d v="1899-12-30T13:39:59"/>
    <n v="0"/>
    <n v="0"/>
    <n v="0"/>
    <n v="26.1"/>
    <n v="22124.25"/>
    <x v="1095"/>
    <s v="Australia"/>
    <s v="debit"/>
  </r>
  <r>
    <n v="16216.09"/>
    <x v="77"/>
    <s v="18"/>
    <x v="2"/>
    <s v="2018"/>
    <d v="1899-12-30T14:00:00"/>
    <n v="0"/>
    <n v="0"/>
    <n v="0"/>
    <n v="60"/>
    <n v="16156.09"/>
    <x v="4"/>
    <s v="Australia"/>
    <s v="debit"/>
  </r>
  <r>
    <n v="9739.8799999999992"/>
    <x v="77"/>
    <s v="18"/>
    <x v="2"/>
    <s v="2018"/>
    <d v="1899-12-30T14:00:00"/>
    <n v="0"/>
    <n v="0"/>
    <n v="0"/>
    <n v="2320.3000000000002"/>
    <n v="7419.579999999999"/>
    <x v="4"/>
    <s v="Australia"/>
    <s v="credit"/>
  </r>
  <r>
    <n v="10185.91"/>
    <x v="77"/>
    <s v="18"/>
    <x v="2"/>
    <s v="2018"/>
    <d v="1899-12-30T14:00:00"/>
    <n v="0"/>
    <n v="0"/>
    <n v="0"/>
    <n v="1928.97"/>
    <n v="8256.94"/>
    <x v="4"/>
    <s v="Australia"/>
    <s v="credit"/>
  </r>
  <r>
    <n v="2102.04"/>
    <x v="77"/>
    <s v="18"/>
    <x v="2"/>
    <s v="2018"/>
    <d v="1899-12-30T14:00:13"/>
    <n v="0"/>
    <n v="0"/>
    <n v="0"/>
    <n v="3.87"/>
    <n v="2098.17"/>
    <x v="1012"/>
    <s v="Australia"/>
    <s v="debit"/>
  </r>
  <r>
    <n v="5504.09"/>
    <x v="77"/>
    <s v="18"/>
    <x v="2"/>
    <s v="2018"/>
    <d v="1899-12-30T14:11:05"/>
    <n v="0"/>
    <n v="0"/>
    <n v="0"/>
    <n v="19.46"/>
    <n v="5484.63"/>
    <x v="199"/>
    <s v="Australia"/>
    <s v="debit"/>
  </r>
  <r>
    <n v="2090.98"/>
    <x v="77"/>
    <s v="18"/>
    <x v="2"/>
    <s v="2018"/>
    <d v="1899-12-30T14:21:57"/>
    <n v="0"/>
    <n v="0"/>
    <n v="0"/>
    <n v="11.06"/>
    <n v="2079.92"/>
    <x v="231"/>
    <s v="Australia"/>
    <s v="debit"/>
  </r>
  <r>
    <n v="7829.75"/>
    <x v="77"/>
    <s v="18"/>
    <x v="2"/>
    <s v="2018"/>
    <d v="1899-12-30T14:32:49"/>
    <n v="0"/>
    <n v="0"/>
    <n v="0"/>
    <n v="13.54"/>
    <n v="7816.21"/>
    <x v="823"/>
    <s v="Australia"/>
    <s v="debit"/>
  </r>
  <r>
    <n v="4935.17"/>
    <x v="77"/>
    <s v="18"/>
    <x v="2"/>
    <s v="2018"/>
    <d v="1899-12-30T14:43:41"/>
    <n v="0"/>
    <n v="0"/>
    <n v="0"/>
    <n v="17.55"/>
    <n v="4917.62"/>
    <x v="52"/>
    <s v="Australia"/>
    <s v="debit"/>
  </r>
  <r>
    <n v="11220.75"/>
    <x v="77"/>
    <s v="18"/>
    <x v="2"/>
    <s v="2018"/>
    <d v="1899-12-30T14:54:33"/>
    <n v="0"/>
    <n v="0"/>
    <n v="0"/>
    <n v="7.85"/>
    <n v="11212.9"/>
    <x v="337"/>
    <s v="Australia"/>
    <s v="debit"/>
  </r>
  <r>
    <n v="7218.79"/>
    <x v="77"/>
    <s v="18"/>
    <x v="2"/>
    <s v="2018"/>
    <d v="1899-12-30T15:00:00"/>
    <n v="0"/>
    <n v="0"/>
    <n v="0"/>
    <n v="596.33000000000004"/>
    <n v="6622.46"/>
    <x v="4"/>
    <s v="Australia"/>
    <s v="credit"/>
  </r>
  <r>
    <n v="9344.75"/>
    <x v="77"/>
    <s v="18"/>
    <x v="2"/>
    <s v="2018"/>
    <d v="1899-12-30T15:00:00"/>
    <n v="0"/>
    <n v="0"/>
    <n v="0"/>
    <n v="2500"/>
    <n v="6844.75"/>
    <x v="4"/>
    <s v="Australia"/>
    <s v="credit"/>
  </r>
  <r>
    <n v="11844.75"/>
    <x v="77"/>
    <s v="18"/>
    <x v="2"/>
    <s v="2018"/>
    <d v="1899-12-30T15:00:00"/>
    <n v="0"/>
    <n v="0"/>
    <n v="0"/>
    <n v="2500"/>
    <n v="9344.75"/>
    <x v="4"/>
    <s v="Australia"/>
    <s v="credit"/>
  </r>
  <r>
    <n v="4976.07"/>
    <x v="77"/>
    <s v="18"/>
    <x v="2"/>
    <s v="2018"/>
    <d v="1899-12-30T15:00:00"/>
    <n v="0"/>
    <n v="0"/>
    <n v="0"/>
    <n v="33"/>
    <n v="4943.07"/>
    <x v="4"/>
    <s v="Australia"/>
    <s v="debit"/>
  </r>
  <r>
    <n v="16833.36"/>
    <x v="77"/>
    <s v="18"/>
    <x v="2"/>
    <s v="2018"/>
    <d v="1899-12-30T15:00:00"/>
    <n v="0"/>
    <n v="0"/>
    <n v="0"/>
    <n v="150"/>
    <n v="16683.36"/>
    <x v="4"/>
    <s v="Australia"/>
    <s v="debit"/>
  </r>
  <r>
    <n v="21730.31"/>
    <x v="77"/>
    <s v="18"/>
    <x v="2"/>
    <s v="2018"/>
    <d v="1899-12-30T15:03:32"/>
    <n v="0"/>
    <n v="0"/>
    <n v="0"/>
    <n v="157.31"/>
    <n v="21573"/>
    <x v="64"/>
    <s v="Australia"/>
    <s v="debit"/>
  </r>
  <r>
    <n v="14116.41"/>
    <x v="77"/>
    <s v="18"/>
    <x v="2"/>
    <s v="2018"/>
    <d v="1899-12-30T15:10:38"/>
    <n v="0"/>
    <n v="0"/>
    <n v="0"/>
    <n v="43.46"/>
    <n v="14072.95"/>
    <x v="102"/>
    <s v="Australia"/>
    <s v="debit"/>
  </r>
  <r>
    <n v="4221.2299999999996"/>
    <x v="77"/>
    <s v="18"/>
    <x v="2"/>
    <s v="2018"/>
    <d v="1899-12-30T15:17:43"/>
    <n v="0"/>
    <n v="0"/>
    <n v="0"/>
    <n v="227.65"/>
    <n v="3993.5799999999995"/>
    <x v="27"/>
    <s v="Australia"/>
    <s v="debit"/>
  </r>
  <r>
    <n v="10027.24"/>
    <x v="77"/>
    <s v="18"/>
    <x v="2"/>
    <s v="2018"/>
    <d v="1899-12-30T15:24:49"/>
    <n v="0"/>
    <n v="0"/>
    <n v="0"/>
    <n v="37.909999999999997"/>
    <n v="9989.33"/>
    <x v="1516"/>
    <s v="Australia"/>
    <s v="debit"/>
  </r>
  <r>
    <n v="9298.17"/>
    <x v="77"/>
    <s v="18"/>
    <x v="2"/>
    <s v="2018"/>
    <d v="1899-12-30T15:31:54"/>
    <n v="0"/>
    <n v="0"/>
    <n v="0"/>
    <n v="9.5299999999999994"/>
    <n v="9288.64"/>
    <x v="822"/>
    <s v="Australia"/>
    <s v="debit"/>
  </r>
  <r>
    <n v="16200.23"/>
    <x v="77"/>
    <s v="18"/>
    <x v="2"/>
    <s v="2018"/>
    <d v="1899-12-30T15:39:00"/>
    <n v="0"/>
    <n v="0"/>
    <n v="0"/>
    <n v="15.86"/>
    <n v="16184.369999999999"/>
    <x v="6"/>
    <s v="Australia"/>
    <s v="debit"/>
  </r>
  <r>
    <n v="6399.06"/>
    <x v="77"/>
    <s v="18"/>
    <x v="2"/>
    <s v="2018"/>
    <d v="1899-12-30T15:46:05"/>
    <n v="0"/>
    <n v="0"/>
    <n v="0"/>
    <n v="42.29"/>
    <n v="6356.77"/>
    <x v="73"/>
    <s v="Australia"/>
    <s v="debit"/>
  </r>
  <r>
    <n v="5846.99"/>
    <x v="77"/>
    <s v="18"/>
    <x v="2"/>
    <s v="2018"/>
    <d v="1899-12-30T15:53:11"/>
    <n v="0"/>
    <n v="0"/>
    <n v="0"/>
    <n v="1271.46"/>
    <n v="4575.53"/>
    <x v="154"/>
    <s v="Australia"/>
    <s v="debit"/>
  </r>
  <r>
    <n v="20140.91"/>
    <x v="77"/>
    <s v="18"/>
    <x v="2"/>
    <s v="2018"/>
    <d v="1899-12-30T16:00:00"/>
    <n v="0"/>
    <n v="0"/>
    <n v="0"/>
    <n v="78"/>
    <n v="20062.91"/>
    <x v="4"/>
    <s v="Australia"/>
    <s v="debit"/>
  </r>
  <r>
    <n v="8501.7900000000009"/>
    <x v="77"/>
    <s v="18"/>
    <x v="2"/>
    <s v="2018"/>
    <d v="1899-12-30T16:00:00"/>
    <n v="0"/>
    <n v="0"/>
    <n v="0"/>
    <n v="916.75"/>
    <n v="7585.0400000000009"/>
    <x v="4"/>
    <s v="Australia"/>
    <s v="credit"/>
  </r>
  <r>
    <n v="17757.68"/>
    <x v="77"/>
    <s v="18"/>
    <x v="2"/>
    <s v="2018"/>
    <d v="1899-12-30T16:00:44"/>
    <n v="0"/>
    <n v="0"/>
    <n v="0"/>
    <n v="17.36"/>
    <n v="17740.32"/>
    <x v="399"/>
    <s v="Australia"/>
    <s v="debit"/>
  </r>
  <r>
    <n v="11188.13"/>
    <x v="77"/>
    <s v="18"/>
    <x v="2"/>
    <s v="2018"/>
    <d v="1899-12-30T16:19:15"/>
    <n v="0"/>
    <n v="0"/>
    <n v="0"/>
    <n v="32.619999999999997"/>
    <n v="11155.509999999998"/>
    <x v="72"/>
    <s v="Australia"/>
    <s v="debit"/>
  </r>
  <r>
    <n v="5036.47"/>
    <x v="77"/>
    <s v="18"/>
    <x v="2"/>
    <s v="2018"/>
    <d v="1899-12-30T16:37:46"/>
    <n v="0"/>
    <n v="0"/>
    <n v="0"/>
    <n v="17.190000000000001"/>
    <n v="5019.2800000000007"/>
    <x v="1254"/>
    <s v="Australia"/>
    <s v="debit"/>
  </r>
  <r>
    <n v="15064.41"/>
    <x v="77"/>
    <s v="18"/>
    <x v="2"/>
    <s v="2018"/>
    <d v="1899-12-30T16:56:17"/>
    <n v="0"/>
    <n v="0"/>
    <n v="0"/>
    <n v="58.26"/>
    <n v="15006.15"/>
    <x v="566"/>
    <s v="Australia"/>
    <s v="debit"/>
  </r>
  <r>
    <n v="12610.91"/>
    <x v="77"/>
    <s v="18"/>
    <x v="2"/>
    <s v="2018"/>
    <d v="1899-12-30T17:00:00"/>
    <n v="0"/>
    <n v="0"/>
    <n v="0"/>
    <n v="15"/>
    <n v="12595.91"/>
    <x v="4"/>
    <s v="Australia"/>
    <s v="debit"/>
  </r>
  <r>
    <n v="20693.72"/>
    <x v="77"/>
    <s v="18"/>
    <x v="2"/>
    <s v="2018"/>
    <d v="1899-12-30T17:00:00"/>
    <n v="0"/>
    <n v="0"/>
    <n v="0"/>
    <n v="165"/>
    <n v="20528.72"/>
    <x v="4"/>
    <s v="Australia"/>
    <s v="debit"/>
  </r>
  <r>
    <n v="11252.52"/>
    <x v="77"/>
    <s v="18"/>
    <x v="2"/>
    <s v="2018"/>
    <d v="1899-12-30T17:00:00"/>
    <n v="0"/>
    <n v="0"/>
    <n v="0"/>
    <n v="29"/>
    <n v="11223.52"/>
    <x v="4"/>
    <s v="Australia"/>
    <s v="debit"/>
  </r>
  <r>
    <n v="3460.03"/>
    <x v="77"/>
    <s v="18"/>
    <x v="2"/>
    <s v="2018"/>
    <d v="1899-12-30T17:00:00"/>
    <n v="0"/>
    <n v="0"/>
    <n v="0"/>
    <n v="1537.68"/>
    <n v="1922.3500000000001"/>
    <x v="4"/>
    <s v="Australia"/>
    <s v="credit"/>
  </r>
  <r>
    <n v="14907.43"/>
    <x v="77"/>
    <s v="18"/>
    <x v="2"/>
    <s v="2018"/>
    <d v="1899-12-30T17:00:00"/>
    <n v="0"/>
    <n v="0"/>
    <n v="0"/>
    <n v="2687.85"/>
    <n v="12219.58"/>
    <x v="4"/>
    <s v="Australia"/>
    <s v="credit"/>
  </r>
  <r>
    <n v="11667.85"/>
    <x v="77"/>
    <s v="18"/>
    <x v="2"/>
    <s v="2018"/>
    <d v="1899-12-30T17:00:00"/>
    <n v="0"/>
    <n v="0"/>
    <n v="0"/>
    <n v="37"/>
    <n v="11630.85"/>
    <x v="4"/>
    <s v="Australia"/>
    <s v="debit"/>
  </r>
  <r>
    <n v="6560.03"/>
    <x v="77"/>
    <s v="18"/>
    <x v="2"/>
    <s v="2018"/>
    <d v="1899-12-30T17:00:00"/>
    <n v="0"/>
    <n v="0"/>
    <n v="0"/>
    <n v="725.32"/>
    <n v="5834.71"/>
    <x v="4"/>
    <s v="Australia"/>
    <s v="credit"/>
  </r>
  <r>
    <n v="4641.29"/>
    <x v="77"/>
    <s v="18"/>
    <x v="2"/>
    <s v="2018"/>
    <d v="1899-12-30T17:10:31"/>
    <n v="0"/>
    <n v="0"/>
    <n v="0"/>
    <n v="19.66"/>
    <n v="4621.63"/>
    <x v="346"/>
    <s v="Australia"/>
    <s v="debit"/>
  </r>
  <r>
    <n v="16153.12"/>
    <x v="77"/>
    <s v="18"/>
    <x v="2"/>
    <s v="2018"/>
    <d v="1899-12-30T17:23:41"/>
    <n v="0"/>
    <n v="0"/>
    <n v="0"/>
    <n v="47.11"/>
    <n v="16106.01"/>
    <x v="317"/>
    <s v="Australia"/>
    <s v="debit"/>
  </r>
  <r>
    <n v="9719.8700000000008"/>
    <x v="77"/>
    <s v="18"/>
    <x v="2"/>
    <s v="2018"/>
    <d v="1899-12-30T17:36:50"/>
    <n v="0"/>
    <n v="0"/>
    <n v="0"/>
    <n v="20.010000000000002"/>
    <n v="9699.86"/>
    <x v="330"/>
    <s v="Australia"/>
    <s v="debit"/>
  </r>
  <r>
    <n v="39831.69"/>
    <x v="77"/>
    <s v="18"/>
    <x v="2"/>
    <s v="2018"/>
    <d v="1899-12-30T17:49:59"/>
    <n v="0"/>
    <n v="0"/>
    <n v="0"/>
    <n v="10.25"/>
    <n v="39821.440000000002"/>
    <x v="430"/>
    <s v="Australia"/>
    <s v="debit"/>
  </r>
  <r>
    <n v="20832.04"/>
    <x v="77"/>
    <s v="18"/>
    <x v="2"/>
    <s v="2018"/>
    <d v="1899-12-30T18:00:00"/>
    <n v="0"/>
    <n v="0"/>
    <n v="0"/>
    <n v="41"/>
    <n v="20791.04"/>
    <x v="4"/>
    <s v="Australia"/>
    <s v="debit"/>
  </r>
  <r>
    <n v="11795.75"/>
    <x v="77"/>
    <s v="18"/>
    <x v="2"/>
    <s v="2018"/>
    <d v="1899-12-30T18:00:00"/>
    <n v="0"/>
    <n v="0"/>
    <n v="0"/>
    <n v="49"/>
    <n v="11746.75"/>
    <x v="4"/>
    <s v="Australia"/>
    <s v="debit"/>
  </r>
  <r>
    <n v="205833.63"/>
    <x v="77"/>
    <s v="18"/>
    <x v="2"/>
    <s v="2018"/>
    <d v="1899-12-30T18:00:00"/>
    <n v="0"/>
    <n v="0"/>
    <n v="0"/>
    <n v="21"/>
    <n v="205812.63"/>
    <x v="4"/>
    <s v="Australia"/>
    <s v="debit"/>
  </r>
  <r>
    <n v="9287.42"/>
    <x v="77"/>
    <s v="18"/>
    <x v="2"/>
    <s v="2018"/>
    <d v="1899-12-30T18:05:59"/>
    <n v="0"/>
    <n v="0"/>
    <n v="0"/>
    <n v="10.75"/>
    <n v="9276.67"/>
    <x v="773"/>
    <s v="Australia"/>
    <s v="debit"/>
  </r>
  <r>
    <n v="264998.56"/>
    <x v="77"/>
    <s v="18"/>
    <x v="2"/>
    <s v="2018"/>
    <d v="1899-12-30T18:30:59"/>
    <n v="0"/>
    <n v="0"/>
    <n v="0"/>
    <n v="135.19"/>
    <n v="264863.37"/>
    <x v="118"/>
    <s v="Australia"/>
    <s v="debit"/>
  </r>
  <r>
    <n v="17267.63"/>
    <x v="77"/>
    <s v="18"/>
    <x v="2"/>
    <s v="2018"/>
    <d v="1899-12-30T18:55:59"/>
    <n v="0"/>
    <n v="0"/>
    <n v="0"/>
    <n v="15.64"/>
    <n v="17251.990000000002"/>
    <x v="88"/>
    <s v="Australia"/>
    <s v="debit"/>
  </r>
  <r>
    <n v="2040.98"/>
    <x v="77"/>
    <s v="18"/>
    <x v="2"/>
    <s v="2018"/>
    <d v="1899-12-30T19:00:00"/>
    <n v="0"/>
    <n v="0"/>
    <n v="0"/>
    <n v="50"/>
    <n v="1990.98"/>
    <x v="4"/>
    <s v="Australia"/>
    <s v="debit"/>
  </r>
  <r>
    <n v="264948.56"/>
    <x v="77"/>
    <s v="18"/>
    <x v="2"/>
    <s v="2018"/>
    <d v="1899-12-30T19:00:00"/>
    <n v="0"/>
    <n v="0"/>
    <n v="0"/>
    <n v="50"/>
    <n v="264898.56"/>
    <x v="4"/>
    <s v="Australia"/>
    <s v="debit"/>
  </r>
  <r>
    <n v="39804.6"/>
    <x v="77"/>
    <s v="18"/>
    <x v="2"/>
    <s v="2018"/>
    <d v="1899-12-30T19:09:13"/>
    <n v="0"/>
    <n v="0"/>
    <n v="0"/>
    <n v="27.09"/>
    <n v="39777.51"/>
    <x v="316"/>
    <s v="Australia"/>
    <s v="debit"/>
  </r>
  <r>
    <n v="10843.06"/>
    <x v="77"/>
    <s v="18"/>
    <x v="2"/>
    <s v="2018"/>
    <d v="1899-12-30T19:20:13"/>
    <n v="0"/>
    <n v="0"/>
    <n v="0"/>
    <n v="10.47"/>
    <n v="10832.59"/>
    <x v="1031"/>
    <s v="Australia"/>
    <s v="debit"/>
  </r>
  <r>
    <n v="17730.91"/>
    <x v="77"/>
    <s v="18"/>
    <x v="2"/>
    <s v="2018"/>
    <d v="1899-12-30T19:31:12"/>
    <n v="0"/>
    <n v="0"/>
    <n v="0"/>
    <n v="26.77"/>
    <n v="17704.14"/>
    <x v="845"/>
    <s v="Australia"/>
    <s v="debit"/>
  </r>
  <r>
    <n v="6370.68"/>
    <x v="77"/>
    <s v="18"/>
    <x v="2"/>
    <s v="2018"/>
    <d v="1899-12-30T19:42:11"/>
    <n v="0"/>
    <n v="0"/>
    <n v="0"/>
    <n v="28.38"/>
    <n v="6342.3"/>
    <x v="619"/>
    <s v="Australia"/>
    <s v="debit"/>
  </r>
  <r>
    <n v="16092.06"/>
    <x v="77"/>
    <s v="18"/>
    <x v="2"/>
    <s v="2018"/>
    <d v="1899-12-30T19:53:11"/>
    <n v="0"/>
    <n v="0"/>
    <n v="0"/>
    <n v="61.06"/>
    <n v="16031"/>
    <x v="317"/>
    <s v="Australia"/>
    <s v="debit"/>
  </r>
  <r>
    <n v="12569.91"/>
    <x v="77"/>
    <s v="18"/>
    <x v="2"/>
    <s v="2018"/>
    <d v="1899-12-30T20:00:00"/>
    <n v="0"/>
    <n v="0"/>
    <n v="0"/>
    <n v="41"/>
    <n v="12528.91"/>
    <x v="4"/>
    <s v="Australia"/>
    <s v="debit"/>
  </r>
  <r>
    <n v="5834.75"/>
    <x v="77"/>
    <s v="18"/>
    <x v="2"/>
    <s v="2018"/>
    <d v="1899-12-30T20:09:44"/>
    <n v="0"/>
    <n v="0"/>
    <n v="0"/>
    <n v="12.24"/>
    <n v="5822.51"/>
    <x v="6"/>
    <s v="Australia"/>
    <s v="debit"/>
  </r>
  <r>
    <n v="6466.43"/>
    <x v="77"/>
    <s v="18"/>
    <x v="2"/>
    <s v="2018"/>
    <d v="1899-12-30T20:35:23"/>
    <n v="0"/>
    <n v="0"/>
    <n v="0"/>
    <n v="4.2300000000000004"/>
    <n v="6462.2000000000007"/>
    <x v="321"/>
    <s v="Australia"/>
    <s v="debit"/>
  </r>
  <r>
    <n v="14058.41"/>
    <x v="77"/>
    <s v="18"/>
    <x v="2"/>
    <s v="2018"/>
    <d v="1899-12-30T21:00:00"/>
    <n v="0"/>
    <n v="0"/>
    <n v="0"/>
    <n v="58"/>
    <n v="14000.41"/>
    <x v="4"/>
    <s v="Australia"/>
    <s v="debit"/>
  </r>
  <r>
    <n v="43874.77"/>
    <x v="77"/>
    <s v="18"/>
    <x v="2"/>
    <s v="2018"/>
    <d v="1899-12-30T21:00:36"/>
    <n v="0"/>
    <n v="0"/>
    <n v="0"/>
    <n v="17.68"/>
    <n v="43857.09"/>
    <x v="231"/>
    <s v="Australia"/>
    <s v="debit"/>
  </r>
  <r>
    <n v="43788.56"/>
    <x v="77"/>
    <s v="18"/>
    <x v="2"/>
    <s v="2018"/>
    <d v="1899-12-30T21:15:59"/>
    <n v="0"/>
    <n v="0"/>
    <n v="0"/>
    <n v="86.21"/>
    <n v="43702.35"/>
    <x v="652"/>
    <s v="Australia"/>
    <s v="debit"/>
  </r>
  <r>
    <n v="6353.98"/>
    <x v="77"/>
    <s v="18"/>
    <x v="2"/>
    <s v="2018"/>
    <d v="1899-12-30T21:31:23"/>
    <n v="0"/>
    <n v="0"/>
    <n v="0"/>
    <n v="16.7"/>
    <n v="6337.28"/>
    <x v="1536"/>
    <s v="Australia"/>
    <s v="debit"/>
  </r>
  <r>
    <n v="5828.02"/>
    <x v="77"/>
    <s v="18"/>
    <x v="2"/>
    <s v="2018"/>
    <d v="1899-12-30T21:46:46"/>
    <n v="0"/>
    <n v="0"/>
    <n v="0"/>
    <n v="6.73"/>
    <n v="5821.2900000000009"/>
    <x v="6"/>
    <s v="Australia"/>
    <s v="debit"/>
  </r>
  <r>
    <n v="11862.79"/>
    <x v="77"/>
    <s v="18"/>
    <x v="2"/>
    <s v="2018"/>
    <d v="1899-12-30T22:00:00"/>
    <n v="0"/>
    <n v="0"/>
    <n v="0"/>
    <n v="32"/>
    <n v="11830.79"/>
    <x v="4"/>
    <s v="Australia"/>
    <s v="debit"/>
  </r>
  <r>
    <n v="11198.53"/>
    <x v="77"/>
    <s v="18"/>
    <x v="2"/>
    <s v="2018"/>
    <d v="1899-12-30T22:00:00"/>
    <n v="0"/>
    <n v="0"/>
    <n v="0"/>
    <n v="36"/>
    <n v="11162.53"/>
    <x v="4"/>
    <s v="Australia"/>
    <s v="debit"/>
  </r>
  <r>
    <n v="5733.61"/>
    <x v="77"/>
    <s v="18"/>
    <x v="2"/>
    <s v="2018"/>
    <d v="1899-12-30T22:00:00"/>
    <n v="0"/>
    <n v="0"/>
    <n v="0"/>
    <n v="33"/>
    <n v="5700.61"/>
    <x v="4"/>
    <s v="Australia"/>
    <s v="debit"/>
  </r>
  <r>
    <n v="53366.53"/>
    <x v="77"/>
    <s v="18"/>
    <x v="2"/>
    <s v="2018"/>
    <d v="1899-12-30T22:00:00"/>
    <n v="0"/>
    <n v="0"/>
    <n v="0"/>
    <n v="163"/>
    <n v="53203.53"/>
    <x v="4"/>
    <s v="Australia"/>
    <s v="debit"/>
  </r>
  <r>
    <n v="4925.68"/>
    <x v="77"/>
    <s v="18"/>
    <x v="2"/>
    <s v="2018"/>
    <d v="1899-12-30T22:03:47"/>
    <n v="0"/>
    <n v="0"/>
    <n v="0"/>
    <n v="9.49"/>
    <n v="4916.1900000000005"/>
    <x v="735"/>
    <s v="Australia"/>
    <s v="debit"/>
  </r>
  <r>
    <n v="6554.84"/>
    <x v="77"/>
    <s v="18"/>
    <x v="2"/>
    <s v="2018"/>
    <d v="1899-12-30T22:30:48"/>
    <n v="0"/>
    <n v="0"/>
    <n v="0"/>
    <n v="5.19"/>
    <n v="6549.6500000000005"/>
    <x v="128"/>
    <s v="Australia"/>
    <s v="debit"/>
  </r>
  <r>
    <n v="3665.98"/>
    <x v="77"/>
    <s v="18"/>
    <x v="2"/>
    <s v="2018"/>
    <d v="1899-12-30T22:57:50"/>
    <n v="0"/>
    <n v="0"/>
    <n v="0"/>
    <n v="55.83"/>
    <n v="3610.15"/>
    <x v="263"/>
    <s v="Australia"/>
    <s v="debit"/>
  </r>
  <r>
    <n v="23723.54"/>
    <x v="77"/>
    <s v="18"/>
    <x v="2"/>
    <s v="2018"/>
    <d v="1899-12-30T23:00:00"/>
    <n v="0"/>
    <n v="0"/>
    <n v="0"/>
    <n v="52"/>
    <n v="23671.54"/>
    <x v="4"/>
    <s v="Australia"/>
    <s v="debit"/>
  </r>
  <r>
    <n v="65610.02"/>
    <x v="77"/>
    <s v="18"/>
    <x v="2"/>
    <s v="2018"/>
    <d v="1899-12-30T23:00:00"/>
    <n v="0"/>
    <n v="0"/>
    <n v="0"/>
    <n v="59"/>
    <n v="65551.02"/>
    <x v="4"/>
    <s v="Australia"/>
    <s v="debit"/>
  </r>
  <r>
    <n v="1951.87"/>
    <x v="77"/>
    <s v="18"/>
    <x v="2"/>
    <s v="2018"/>
    <d v="1899-12-30T23:19:09"/>
    <n v="0"/>
    <n v="0"/>
    <n v="0"/>
    <n v="89.11"/>
    <n v="1862.76"/>
    <x v="1"/>
    <s v="Australia"/>
    <s v="debit"/>
  </r>
  <r>
    <n v="1926.87"/>
    <x v="77"/>
    <s v="18"/>
    <x v="2"/>
    <s v="2018"/>
    <d v="1899-12-30T23:39:59"/>
    <n v="0"/>
    <n v="0"/>
    <n v="0"/>
    <n v="25"/>
    <n v="1901.87"/>
    <x v="786"/>
    <s v="Australia"/>
    <s v="debit"/>
  </r>
  <r>
    <n v="10825.63"/>
    <x v="78"/>
    <s v="19"/>
    <x v="2"/>
    <s v="2018"/>
    <d v="1899-12-30T00:01:59"/>
    <n v="0"/>
    <n v="0"/>
    <n v="0"/>
    <n v="17.43"/>
    <n v="10808.199999999999"/>
    <x v="1078"/>
    <s v="Australia"/>
    <s v="debit"/>
  </r>
  <r>
    <n v="11177.83"/>
    <x v="78"/>
    <s v="19"/>
    <x v="2"/>
    <s v="2018"/>
    <d v="1899-12-30T00:51:59"/>
    <n v="0"/>
    <n v="0"/>
    <n v="0"/>
    <n v="10.3"/>
    <n v="11167.53"/>
    <x v="358"/>
    <s v="Australia"/>
    <s v="debit"/>
  </r>
  <r>
    <n v="4122.66"/>
    <x v="78"/>
    <s v="19"/>
    <x v="2"/>
    <s v="2018"/>
    <d v="1899-12-30T01:22:06"/>
    <n v="0"/>
    <n v="0"/>
    <n v="0"/>
    <n v="53.83"/>
    <n v="4068.83"/>
    <x v="59"/>
    <s v="Australia"/>
    <s v="debit"/>
  </r>
  <r>
    <n v="15051.58"/>
    <x v="78"/>
    <s v="19"/>
    <x v="2"/>
    <s v="2018"/>
    <d v="1899-12-30T01:48:25"/>
    <n v="0"/>
    <n v="0"/>
    <n v="0"/>
    <n v="12.83"/>
    <n v="15038.75"/>
    <x v="301"/>
    <s v="Australia"/>
    <s v="debit"/>
  </r>
  <r>
    <n v="11159.53"/>
    <x v="78"/>
    <s v="19"/>
    <x v="2"/>
    <s v="2018"/>
    <d v="1899-12-30T02:15:33"/>
    <n v="0"/>
    <n v="0"/>
    <n v="0"/>
    <n v="18.3"/>
    <n v="11141.230000000001"/>
    <x v="188"/>
    <s v="Australia"/>
    <s v="debit"/>
  </r>
  <r>
    <n v="5810.53"/>
    <x v="78"/>
    <s v="19"/>
    <x v="2"/>
    <s v="2018"/>
    <d v="1899-12-30T02:43:19"/>
    <n v="0"/>
    <n v="0"/>
    <n v="0"/>
    <n v="17.489999999999998"/>
    <n v="5793.04"/>
    <x v="613"/>
    <s v="Australia"/>
    <s v="debit"/>
  </r>
  <r>
    <n v="11736.75"/>
    <x v="78"/>
    <s v="19"/>
    <x v="2"/>
    <s v="2018"/>
    <d v="1899-12-30T03:00:00"/>
    <n v="0"/>
    <n v="0"/>
    <n v="0"/>
    <n v="59"/>
    <n v="11677.75"/>
    <x v="4"/>
    <s v="Australia"/>
    <s v="debit"/>
  </r>
  <r>
    <n v="15008.58"/>
    <x v="78"/>
    <s v="19"/>
    <x v="2"/>
    <s v="2018"/>
    <d v="1899-12-30T03:00:00"/>
    <n v="0"/>
    <n v="0"/>
    <n v="0"/>
    <n v="43"/>
    <n v="14965.58"/>
    <x v="4"/>
    <s v="Australia"/>
    <s v="debit"/>
  </r>
  <r>
    <n v="21707.31"/>
    <x v="78"/>
    <s v="19"/>
    <x v="2"/>
    <s v="2018"/>
    <d v="1899-12-30T04:00:00"/>
    <n v="0"/>
    <n v="0"/>
    <n v="0"/>
    <n v="23"/>
    <n v="21684.31"/>
    <x v="4"/>
    <s v="Australia"/>
    <s v="debit"/>
  </r>
  <r>
    <n v="17490.919999999998"/>
    <x v="78"/>
    <s v="19"/>
    <x v="2"/>
    <s v="2018"/>
    <d v="1899-12-30T04:00:00"/>
    <n v="0"/>
    <n v="0"/>
    <n v="0"/>
    <n v="40"/>
    <n v="17450.919999999998"/>
    <x v="4"/>
    <s v="Australia"/>
    <s v="debit"/>
  </r>
  <r>
    <n v="4950.49"/>
    <x v="78"/>
    <s v="19"/>
    <x v="2"/>
    <s v="2018"/>
    <d v="1899-12-30T04:05:49"/>
    <n v="0"/>
    <n v="0"/>
    <n v="0"/>
    <n v="25.58"/>
    <n v="4924.91"/>
    <x v="141"/>
    <s v="Australia"/>
    <s v="debit"/>
  </r>
  <r>
    <n v="14985.91"/>
    <x v="78"/>
    <s v="19"/>
    <x v="2"/>
    <s v="2018"/>
    <d v="1899-12-30T04:26:39"/>
    <n v="0"/>
    <n v="0"/>
    <n v="0"/>
    <n v="22.67"/>
    <n v="14963.24"/>
    <x v="1537"/>
    <s v="Australia"/>
    <s v="debit"/>
  </r>
  <r>
    <n v="10790.92"/>
    <x v="78"/>
    <s v="19"/>
    <x v="2"/>
    <s v="2018"/>
    <d v="1899-12-30T04:47:29"/>
    <n v="0"/>
    <n v="0"/>
    <n v="0"/>
    <n v="34.71"/>
    <n v="10756.210000000001"/>
    <x v="390"/>
    <s v="Australia"/>
    <s v="debit"/>
  </r>
  <r>
    <n v="22438.41"/>
    <x v="78"/>
    <s v="19"/>
    <x v="2"/>
    <s v="2018"/>
    <d v="1899-12-30T05:00:00"/>
    <n v="0"/>
    <n v="0"/>
    <n v="0"/>
    <n v="155"/>
    <n v="22283.41"/>
    <x v="4"/>
    <s v="Australia"/>
    <s v="debit"/>
  </r>
  <r>
    <n v="43723.56"/>
    <x v="78"/>
    <s v="19"/>
    <x v="2"/>
    <s v="2018"/>
    <d v="1899-12-30T05:00:00"/>
    <n v="0"/>
    <n v="0"/>
    <n v="0"/>
    <n v="65"/>
    <n v="43658.559999999998"/>
    <x v="4"/>
    <s v="Australia"/>
    <s v="debit"/>
  </r>
  <r>
    <n v="205664.63"/>
    <x v="78"/>
    <s v="19"/>
    <x v="2"/>
    <s v="2018"/>
    <d v="1899-12-30T05:00:00"/>
    <n v="0"/>
    <n v="0"/>
    <n v="0"/>
    <n v="169"/>
    <n v="205495.63"/>
    <x v="4"/>
    <s v="Australia"/>
    <s v="debit"/>
  </r>
  <r>
    <n v="65499.02"/>
    <x v="78"/>
    <s v="19"/>
    <x v="2"/>
    <s v="2018"/>
    <d v="1899-12-30T06:00:00"/>
    <n v="0"/>
    <n v="0"/>
    <n v="0"/>
    <n v="111"/>
    <n v="65388.02"/>
    <x v="4"/>
    <s v="Australia"/>
    <s v="debit"/>
  </r>
  <r>
    <n v="14879.43"/>
    <x v="78"/>
    <s v="19"/>
    <x v="2"/>
    <s v="2018"/>
    <d v="1899-12-30T06:00:00"/>
    <n v="0"/>
    <n v="0"/>
    <n v="0"/>
    <n v="28"/>
    <n v="14851.43"/>
    <x v="4"/>
    <s v="Australia"/>
    <s v="debit"/>
  </r>
  <r>
    <n v="8109.06"/>
    <x v="78"/>
    <s v="19"/>
    <x v="2"/>
    <s v="2018"/>
    <d v="1899-12-30T06:00:00"/>
    <n v="0"/>
    <n v="0"/>
    <n v="0"/>
    <n v="28"/>
    <n v="8081.06"/>
    <x v="4"/>
    <s v="Australia"/>
    <s v="debit"/>
  </r>
  <r>
    <n v="7804.94"/>
    <x v="78"/>
    <s v="19"/>
    <x v="2"/>
    <s v="2018"/>
    <d v="1899-12-30T06:09:05"/>
    <n v="0"/>
    <n v="0"/>
    <n v="0"/>
    <n v="24.81"/>
    <n v="7780.1299999999992"/>
    <x v="1174"/>
    <s v="Australia"/>
    <s v="debit"/>
  </r>
  <r>
    <n v="21690.31"/>
    <x v="78"/>
    <s v="19"/>
    <x v="2"/>
    <s v="2018"/>
    <d v="1899-12-30T07:00:00"/>
    <n v="0"/>
    <n v="0"/>
    <n v="0"/>
    <n v="17"/>
    <n v="21673.31"/>
    <x v="4"/>
    <s v="Australia"/>
    <s v="debit"/>
  </r>
  <r>
    <n v="14687.43"/>
    <x v="78"/>
    <s v="19"/>
    <x v="2"/>
    <s v="2018"/>
    <d v="1899-12-30T07:00:00"/>
    <n v="0"/>
    <n v="0"/>
    <n v="0"/>
    <n v="192"/>
    <n v="14495.43"/>
    <x v="4"/>
    <s v="Australia"/>
    <s v="debit"/>
  </r>
  <r>
    <n v="2953.46"/>
    <x v="78"/>
    <s v="19"/>
    <x v="2"/>
    <s v="2018"/>
    <d v="1899-12-30T07:00:00"/>
    <n v="0"/>
    <n v="0"/>
    <n v="0"/>
    <n v="168"/>
    <n v="2785.46"/>
    <x v="4"/>
    <s v="Australia"/>
    <s v="debit"/>
  </r>
  <r>
    <n v="4925.95"/>
    <x v="78"/>
    <s v="19"/>
    <x v="2"/>
    <s v="2018"/>
    <d v="1899-12-30T07:19:59"/>
    <n v="0"/>
    <n v="0"/>
    <n v="0"/>
    <n v="24.54"/>
    <n v="4901.41"/>
    <x v="1036"/>
    <s v="Australia"/>
    <s v="debit"/>
  </r>
  <r>
    <n v="1539.7"/>
    <x v="78"/>
    <s v="19"/>
    <x v="2"/>
    <s v="2018"/>
    <d v="1899-12-30T08:00:45"/>
    <n v="0"/>
    <n v="0"/>
    <n v="0"/>
    <n v="15.85"/>
    <n v="1523.8500000000001"/>
    <x v="170"/>
    <s v="Australia"/>
    <s v="debit"/>
  </r>
  <r>
    <n v="17681.43"/>
    <x v="78"/>
    <s v="19"/>
    <x v="2"/>
    <s v="2018"/>
    <d v="1899-12-30T08:07:05"/>
    <n v="0"/>
    <n v="0"/>
    <n v="0"/>
    <n v="49.48"/>
    <n v="17631.95"/>
    <x v="516"/>
    <s v="Australia"/>
    <s v="debit"/>
  </r>
  <r>
    <n v="11107.3"/>
    <x v="78"/>
    <s v="19"/>
    <x v="2"/>
    <s v="2018"/>
    <d v="1899-12-30T08:13:25"/>
    <n v="0"/>
    <n v="0"/>
    <n v="0"/>
    <n v="52.23"/>
    <n v="11055.07"/>
    <x v="313"/>
    <s v="Australia"/>
    <s v="debit"/>
  </r>
  <r>
    <n v="6525.04"/>
    <x v="78"/>
    <s v="19"/>
    <x v="2"/>
    <s v="2018"/>
    <d v="1899-12-30T08:19:44"/>
    <n v="0"/>
    <n v="0"/>
    <n v="0"/>
    <n v="29.8"/>
    <n v="6495.24"/>
    <x v="15"/>
    <s v="Australia"/>
    <s v="debit"/>
  </r>
  <r>
    <n v="14026.48"/>
    <x v="78"/>
    <s v="19"/>
    <x v="2"/>
    <s v="2018"/>
    <d v="1899-12-30T08:26:04"/>
    <n v="0"/>
    <n v="0"/>
    <n v="0"/>
    <n v="31.93"/>
    <n v="13994.55"/>
    <x v="6"/>
    <s v="Australia"/>
    <s v="debit"/>
  </r>
  <r>
    <n v="11069.79"/>
    <x v="78"/>
    <s v="19"/>
    <x v="2"/>
    <s v="2018"/>
    <d v="1899-12-30T08:32:24"/>
    <n v="0"/>
    <n v="0"/>
    <n v="0"/>
    <n v="37.51"/>
    <n v="11032.28"/>
    <x v="552"/>
    <s v="Australia"/>
    <s v="debit"/>
  </r>
  <r>
    <n v="17245.060000000001"/>
    <x v="78"/>
    <s v="19"/>
    <x v="2"/>
    <s v="2018"/>
    <d v="1899-12-30T08:38:44"/>
    <n v="0"/>
    <n v="0"/>
    <n v="0"/>
    <n v="22.57"/>
    <n v="17222.490000000002"/>
    <x v="461"/>
    <s v="Australia"/>
    <s v="debit"/>
  </r>
  <r>
    <n v="13213.32"/>
    <x v="78"/>
    <s v="19"/>
    <x v="2"/>
    <s v="2018"/>
    <d v="1899-12-30T08:45:03"/>
    <n v="0"/>
    <n v="0"/>
    <n v="0"/>
    <n v="44.3"/>
    <n v="13169.02"/>
    <x v="588"/>
    <s v="Australia"/>
    <s v="debit"/>
  </r>
  <r>
    <n v="2879.85"/>
    <x v="78"/>
    <s v="19"/>
    <x v="2"/>
    <s v="2018"/>
    <d v="1899-12-30T08:51:23"/>
    <n v="0"/>
    <n v="0"/>
    <n v="0"/>
    <n v="73.61"/>
    <n v="2806.24"/>
    <x v="1216"/>
    <s v="Australia"/>
    <s v="debit"/>
  </r>
  <r>
    <n v="14976.88"/>
    <x v="78"/>
    <s v="19"/>
    <x v="2"/>
    <s v="2018"/>
    <d v="1899-12-30T08:57:43"/>
    <n v="0"/>
    <n v="0"/>
    <n v="0"/>
    <n v="9.0299999999999994"/>
    <n v="14967.849999999999"/>
    <x v="250"/>
    <s v="Australia"/>
    <s v="debit"/>
  </r>
  <r>
    <n v="41902.57"/>
    <x v="78"/>
    <s v="19"/>
    <x v="2"/>
    <s v="2018"/>
    <d v="1899-12-30T09:03:10"/>
    <n v="0"/>
    <n v="0"/>
    <n v="0"/>
    <n v="1178.8900000000001"/>
    <n v="40723.68"/>
    <x v="136"/>
    <s v="Australia"/>
    <s v="debit"/>
  </r>
  <r>
    <n v="10668.2"/>
    <x v="78"/>
    <s v="19"/>
    <x v="2"/>
    <s v="2018"/>
    <d v="1899-12-30T09:08:07"/>
    <n v="0"/>
    <n v="0"/>
    <n v="0"/>
    <n v="122.72"/>
    <n v="10545.480000000001"/>
    <x v="64"/>
    <s v="Australia"/>
    <s v="debit"/>
  </r>
  <r>
    <n v="1533.7"/>
    <x v="78"/>
    <s v="19"/>
    <x v="2"/>
    <s v="2018"/>
    <d v="1899-12-30T09:13:04"/>
    <n v="0"/>
    <n v="0"/>
    <n v="0"/>
    <n v="6"/>
    <n v="1527.7"/>
    <x v="620"/>
    <s v="Australia"/>
    <s v="debit"/>
  </r>
  <r>
    <n v="1479.52"/>
    <x v="78"/>
    <s v="19"/>
    <x v="2"/>
    <s v="2018"/>
    <d v="1899-12-30T09:18:01"/>
    <n v="0"/>
    <n v="0"/>
    <n v="0"/>
    <n v="54.18"/>
    <n v="1425.34"/>
    <x v="300"/>
    <s v="Australia"/>
    <s v="debit"/>
  </r>
  <r>
    <n v="4912.07"/>
    <x v="78"/>
    <s v="19"/>
    <x v="2"/>
    <s v="2018"/>
    <d v="1899-12-30T09:22:58"/>
    <n v="0"/>
    <n v="0"/>
    <n v="0"/>
    <n v="13.88"/>
    <n v="4898.1899999999996"/>
    <x v="383"/>
    <s v="Australia"/>
    <s v="debit"/>
  </r>
  <r>
    <n v="4209.97"/>
    <x v="78"/>
    <s v="19"/>
    <x v="2"/>
    <s v="2018"/>
    <d v="1899-12-30T09:27:55"/>
    <n v="0"/>
    <n v="0"/>
    <n v="0"/>
    <n v="11.26"/>
    <n v="4198.71"/>
    <x v="1538"/>
    <s v="Australia"/>
    <s v="debit"/>
  </r>
  <r>
    <n v="10646.68"/>
    <x v="78"/>
    <s v="19"/>
    <x v="2"/>
    <s v="2018"/>
    <d v="1899-12-30T09:32:52"/>
    <n v="0"/>
    <n v="0"/>
    <n v="0"/>
    <n v="21.52"/>
    <n v="10625.16"/>
    <x v="6"/>
    <s v="Australia"/>
    <s v="debit"/>
  </r>
  <r>
    <n v="1471.68"/>
    <x v="78"/>
    <s v="19"/>
    <x v="2"/>
    <s v="2018"/>
    <d v="1899-12-30T09:37:49"/>
    <n v="0"/>
    <n v="0"/>
    <n v="0"/>
    <n v="7.84"/>
    <n v="1463.8400000000001"/>
    <x v="104"/>
    <s v="Australia"/>
    <s v="debit"/>
  </r>
  <r>
    <n v="11049.36"/>
    <x v="78"/>
    <s v="19"/>
    <x v="2"/>
    <s v="2018"/>
    <d v="1899-12-30T09:42:46"/>
    <n v="0"/>
    <n v="0"/>
    <n v="0"/>
    <n v="149.16999999999999"/>
    <n v="10900.19"/>
    <x v="1524"/>
    <s v="Australia"/>
    <s v="debit"/>
  </r>
  <r>
    <n v="4818.54"/>
    <x v="78"/>
    <s v="19"/>
    <x v="2"/>
    <s v="2018"/>
    <d v="1899-12-30T09:47:43"/>
    <n v="0"/>
    <n v="0"/>
    <n v="0"/>
    <n v="93.53"/>
    <n v="4725.01"/>
    <x v="85"/>
    <s v="Australia"/>
    <s v="debit"/>
  </r>
  <r>
    <n v="4804.09"/>
    <x v="78"/>
    <s v="19"/>
    <x v="2"/>
    <s v="2018"/>
    <d v="1899-12-30T09:52:40"/>
    <n v="0"/>
    <n v="0"/>
    <n v="0"/>
    <n v="14.45"/>
    <n v="4789.6400000000003"/>
    <x v="1036"/>
    <s v="Australia"/>
    <s v="debit"/>
  </r>
  <r>
    <n v="11682.51"/>
    <x v="78"/>
    <s v="19"/>
    <x v="2"/>
    <s v="2018"/>
    <d v="1899-12-30T09:57:37"/>
    <n v="0"/>
    <n v="0"/>
    <n v="0"/>
    <n v="54.24"/>
    <n v="11628.27"/>
    <x v="266"/>
    <s v="Australia"/>
    <s v="debit"/>
  </r>
  <r>
    <n v="65449.02"/>
    <x v="78"/>
    <s v="19"/>
    <x v="2"/>
    <s v="2018"/>
    <d v="1899-12-30T10:00:00"/>
    <n v="0"/>
    <n v="0"/>
    <n v="0"/>
    <n v="50"/>
    <n v="65399.02"/>
    <x v="4"/>
    <s v="Australia"/>
    <s v="debit"/>
  </r>
  <r>
    <n v="14971.67"/>
    <x v="78"/>
    <s v="19"/>
    <x v="2"/>
    <s v="2018"/>
    <d v="1899-12-30T10:11:49"/>
    <n v="0"/>
    <n v="0"/>
    <n v="0"/>
    <n v="5.21"/>
    <n v="14966.460000000001"/>
    <x v="6"/>
    <s v="Australia"/>
    <s v="debit"/>
  </r>
  <r>
    <n v="5743"/>
    <x v="78"/>
    <s v="19"/>
    <x v="2"/>
    <s v="2018"/>
    <d v="1899-12-30T10:34:32"/>
    <n v="0"/>
    <n v="0"/>
    <n v="0"/>
    <n v="22.51"/>
    <n v="5720.49"/>
    <x v="149"/>
    <s v="Australia"/>
    <s v="debit"/>
  </r>
  <r>
    <n v="11019.22"/>
    <x v="78"/>
    <s v="19"/>
    <x v="2"/>
    <s v="2018"/>
    <d v="1899-12-30T10:57:16"/>
    <n v="0"/>
    <n v="0"/>
    <n v="0"/>
    <n v="30.14"/>
    <n v="10989.08"/>
    <x v="501"/>
    <s v="Australia"/>
    <s v="debit"/>
  </r>
  <r>
    <n v="9807.89"/>
    <x v="78"/>
    <s v="19"/>
    <x v="2"/>
    <s v="2018"/>
    <d v="1899-12-30T11:00:00"/>
    <n v="0"/>
    <n v="0"/>
    <n v="0"/>
    <n v="66"/>
    <n v="9741.89"/>
    <x v="4"/>
    <s v="Australia"/>
    <s v="debit"/>
  </r>
  <r>
    <n v="8694.4699999999993"/>
    <x v="78"/>
    <s v="19"/>
    <x v="2"/>
    <s v="2018"/>
    <d v="1899-12-30T11:00:00"/>
    <n v="0"/>
    <n v="0"/>
    <n v="0"/>
    <n v="33"/>
    <n v="8661.4699999999993"/>
    <x v="4"/>
    <s v="Australia"/>
    <s v="debit"/>
  </r>
  <r>
    <n v="5486.09"/>
    <x v="78"/>
    <s v="19"/>
    <x v="2"/>
    <s v="2018"/>
    <d v="1899-12-30T11:00:00"/>
    <n v="0"/>
    <n v="0"/>
    <n v="0"/>
    <n v="18"/>
    <n v="5468.09"/>
    <x v="4"/>
    <s v="Australia"/>
    <s v="debit"/>
  </r>
  <r>
    <n v="43783.519999999997"/>
    <x v="78"/>
    <s v="19"/>
    <x v="2"/>
    <s v="2018"/>
    <d v="1899-12-30T11:00:00"/>
    <n v="0"/>
    <n v="0"/>
    <n v="0"/>
    <n v="1880.95"/>
    <n v="41902.57"/>
    <x v="4"/>
    <s v="Australia"/>
    <s v="credit"/>
  </r>
  <r>
    <n v="4586.25"/>
    <x v="78"/>
    <s v="19"/>
    <x v="2"/>
    <s v="2018"/>
    <d v="1899-12-30T11:07:27"/>
    <n v="0"/>
    <n v="0"/>
    <n v="0"/>
    <n v="55.04"/>
    <n v="4531.21"/>
    <x v="804"/>
    <s v="Australia"/>
    <s v="debit"/>
  </r>
  <r>
    <n v="11561.18"/>
    <x v="78"/>
    <s v="19"/>
    <x v="2"/>
    <s v="2018"/>
    <d v="1899-12-30T11:15:55"/>
    <n v="0"/>
    <n v="0"/>
    <n v="0"/>
    <n v="121.33"/>
    <n v="11439.85"/>
    <x v="159"/>
    <s v="Australia"/>
    <s v="debit"/>
  </r>
  <r>
    <n v="11003.07"/>
    <x v="78"/>
    <s v="19"/>
    <x v="2"/>
    <s v="2018"/>
    <d v="1899-12-30T11:24:24"/>
    <n v="0"/>
    <n v="0"/>
    <n v="0"/>
    <n v="16.149999999999999"/>
    <n v="10986.92"/>
    <x v="1136"/>
    <s v="Australia"/>
    <s v="debit"/>
  </r>
  <r>
    <n v="5720.84"/>
    <x v="78"/>
    <s v="19"/>
    <x v="2"/>
    <s v="2018"/>
    <d v="1899-12-30T11:32:52"/>
    <n v="0"/>
    <n v="0"/>
    <n v="0"/>
    <n v="22.16"/>
    <n v="5698.68"/>
    <x v="349"/>
    <s v="Australia"/>
    <s v="debit"/>
  </r>
  <r>
    <n v="9203.9"/>
    <x v="78"/>
    <s v="19"/>
    <x v="2"/>
    <s v="2018"/>
    <d v="1899-12-30T11:41:21"/>
    <n v="0"/>
    <n v="0"/>
    <n v="0"/>
    <n v="25.74"/>
    <n v="9178.16"/>
    <x v="417"/>
    <s v="Australia"/>
    <s v="debit"/>
  </r>
  <r>
    <n v="1922.11"/>
    <x v="78"/>
    <s v="19"/>
    <x v="2"/>
    <s v="2018"/>
    <d v="1899-12-30T11:49:49"/>
    <n v="0"/>
    <n v="0"/>
    <n v="0"/>
    <n v="4.76"/>
    <n v="1917.35"/>
    <x v="521"/>
    <s v="Australia"/>
    <s v="debit"/>
  </r>
  <r>
    <n v="7649.49"/>
    <x v="78"/>
    <s v="19"/>
    <x v="2"/>
    <s v="2018"/>
    <d v="1899-12-30T11:58:18"/>
    <n v="0"/>
    <n v="0"/>
    <n v="0"/>
    <n v="155.44999999999999"/>
    <n v="7494.04"/>
    <x v="1"/>
    <s v="Australia"/>
    <s v="debit"/>
  </r>
  <r>
    <n v="27579.77"/>
    <x v="78"/>
    <s v="19"/>
    <x v="2"/>
    <s v="2018"/>
    <d v="1899-12-30T12:00:00"/>
    <n v="0"/>
    <n v="0"/>
    <n v="0"/>
    <n v="16"/>
    <n v="27563.77"/>
    <x v="4"/>
    <s v="Australia"/>
    <s v="debit"/>
  </r>
  <r>
    <n v="8236.5400000000009"/>
    <x v="78"/>
    <s v="19"/>
    <x v="2"/>
    <s v="2018"/>
    <d v="1899-12-30T12:00:00"/>
    <n v="0"/>
    <n v="0"/>
    <n v="0"/>
    <n v="1138.79"/>
    <n v="7097.7500000000009"/>
    <x v="4"/>
    <s v="Australia"/>
    <s v="credit"/>
  </r>
  <r>
    <n v="2293.8000000000002"/>
    <x v="78"/>
    <s v="19"/>
    <x v="2"/>
    <s v="2018"/>
    <d v="1899-12-30T12:00:00"/>
    <n v="0"/>
    <n v="0"/>
    <n v="0"/>
    <n v="917.45"/>
    <n v="1376.3500000000001"/>
    <x v="4"/>
    <s v="Australia"/>
    <s v="credit"/>
  </r>
  <r>
    <n v="5755.73"/>
    <x v="78"/>
    <s v="19"/>
    <x v="2"/>
    <s v="2018"/>
    <d v="1899-12-30T12:14:48"/>
    <n v="0"/>
    <n v="0"/>
    <n v="0"/>
    <n v="54.8"/>
    <n v="5700.9299999999994"/>
    <x v="6"/>
    <s v="Australia"/>
    <s v="debit"/>
  </r>
  <r>
    <n v="5707.27"/>
    <x v="78"/>
    <s v="19"/>
    <x v="2"/>
    <s v="2018"/>
    <d v="1899-12-30T12:33:19"/>
    <n v="0"/>
    <n v="0"/>
    <n v="0"/>
    <n v="13.57"/>
    <n v="5693.7000000000007"/>
    <x v="64"/>
    <s v="Australia"/>
    <s v="debit"/>
  </r>
  <r>
    <n v="4194.04"/>
    <x v="78"/>
    <s v="19"/>
    <x v="2"/>
    <s v="2018"/>
    <d v="1899-12-30T12:51:51"/>
    <n v="0"/>
    <n v="0"/>
    <n v="0"/>
    <n v="15.93"/>
    <n v="4178.1099999999997"/>
    <x v="621"/>
    <s v="Australia"/>
    <s v="debit"/>
  </r>
  <r>
    <n v="57937.74"/>
    <x v="78"/>
    <s v="19"/>
    <x v="2"/>
    <s v="2018"/>
    <d v="1899-12-30T13:00:00"/>
    <n v="0"/>
    <n v="0"/>
    <n v="0"/>
    <n v="150"/>
    <n v="57787.74"/>
    <x v="4"/>
    <s v="Australia"/>
    <s v="debit"/>
  </r>
  <r>
    <n v="4241.9799999999996"/>
    <x v="78"/>
    <s v="19"/>
    <x v="2"/>
    <s v="2018"/>
    <d v="1899-12-30T13:00:00"/>
    <n v="0"/>
    <n v="0"/>
    <n v="0"/>
    <n v="576"/>
    <n v="3665.9799999999996"/>
    <x v="4"/>
    <s v="Australia"/>
    <s v="credit"/>
  </r>
  <r>
    <n v="8302.41"/>
    <x v="78"/>
    <s v="19"/>
    <x v="2"/>
    <s v="2018"/>
    <d v="1899-12-30T13:00:00"/>
    <n v="0"/>
    <n v="0"/>
    <n v="0"/>
    <n v="1225.33"/>
    <n v="7077.08"/>
    <x v="4"/>
    <s v="Australia"/>
    <s v="credit"/>
  </r>
  <r>
    <n v="77054.31"/>
    <x v="78"/>
    <s v="19"/>
    <x v="2"/>
    <s v="2018"/>
    <d v="1899-12-30T13:00:00"/>
    <n v="0"/>
    <n v="0"/>
    <n v="0"/>
    <n v="8835.98"/>
    <n v="68218.33"/>
    <x v="4"/>
    <s v="Australia"/>
    <s v="credit"/>
  </r>
  <r>
    <n v="85890.29"/>
    <x v="78"/>
    <s v="19"/>
    <x v="2"/>
    <s v="2018"/>
    <d v="1899-12-30T13:00:00"/>
    <n v="0"/>
    <n v="0"/>
    <n v="0"/>
    <n v="8835.98"/>
    <n v="77054.31"/>
    <x v="4"/>
    <s v="Australia"/>
    <s v="credit"/>
  </r>
  <r>
    <n v="16705.36"/>
    <x v="78"/>
    <s v="19"/>
    <x v="2"/>
    <s v="2018"/>
    <d v="1899-12-30T13:00:00"/>
    <n v="0"/>
    <n v="0"/>
    <n v="0"/>
    <n v="128"/>
    <n v="16577.36"/>
    <x v="4"/>
    <s v="Australia"/>
    <s v="debit"/>
  </r>
  <r>
    <n v="19628"/>
    <x v="78"/>
    <s v="19"/>
    <x v="2"/>
    <s v="2018"/>
    <d v="1899-12-30T13:00:00"/>
    <n v="0"/>
    <n v="0"/>
    <n v="0"/>
    <n v="1946.57"/>
    <n v="17681.43"/>
    <x v="4"/>
    <s v="Australia"/>
    <s v="credit"/>
  </r>
  <r>
    <n v="43703.519999999997"/>
    <x v="78"/>
    <s v="19"/>
    <x v="2"/>
    <s v="2018"/>
    <d v="1899-12-30T13:00:00"/>
    <n v="0"/>
    <n v="0"/>
    <n v="0"/>
    <n v="80"/>
    <n v="43623.519999999997"/>
    <x v="4"/>
    <s v="Australia"/>
    <s v="debit"/>
  </r>
  <r>
    <n v="6953.14"/>
    <x v="78"/>
    <s v="19"/>
    <x v="2"/>
    <s v="2018"/>
    <d v="1899-12-30T13:00:00"/>
    <n v="0"/>
    <n v="0"/>
    <n v="0"/>
    <n v="29"/>
    <n v="6924.14"/>
    <x v="4"/>
    <s v="Australia"/>
    <s v="debit"/>
  </r>
  <r>
    <n v="9190.2900000000009"/>
    <x v="78"/>
    <s v="19"/>
    <x v="2"/>
    <s v="2018"/>
    <d v="1899-12-30T13:10:33"/>
    <n v="0"/>
    <n v="0"/>
    <n v="0"/>
    <n v="13.61"/>
    <n v="9176.68"/>
    <x v="102"/>
    <s v="Australia"/>
    <s v="debit"/>
  </r>
  <r>
    <n v="14956.8"/>
    <x v="78"/>
    <s v="19"/>
    <x v="2"/>
    <s v="2018"/>
    <d v="1899-12-30T13:29:26"/>
    <n v="0"/>
    <n v="0"/>
    <n v="0"/>
    <n v="14.87"/>
    <n v="14941.929999999998"/>
    <x v="1328"/>
    <s v="Australia"/>
    <s v="debit"/>
  </r>
  <r>
    <n v="22409.52"/>
    <x v="78"/>
    <s v="19"/>
    <x v="2"/>
    <s v="2018"/>
    <d v="1899-12-30T13:48:18"/>
    <n v="0"/>
    <n v="0"/>
    <n v="0"/>
    <n v="28.89"/>
    <n v="22380.63"/>
    <x v="588"/>
    <s v="Australia"/>
    <s v="debit"/>
  </r>
  <r>
    <n v="22387.52"/>
    <x v="78"/>
    <s v="19"/>
    <x v="2"/>
    <s v="2018"/>
    <d v="1899-12-30T14:00:00"/>
    <n v="0"/>
    <n v="0"/>
    <n v="0"/>
    <n v="22"/>
    <n v="22365.52"/>
    <x v="4"/>
    <s v="Australia"/>
    <s v="debit"/>
  </r>
  <r>
    <n v="85850.29"/>
    <x v="78"/>
    <s v="19"/>
    <x v="2"/>
    <s v="2018"/>
    <d v="1899-12-30T14:00:00"/>
    <n v="0"/>
    <n v="0"/>
    <n v="0"/>
    <n v="40"/>
    <n v="85810.29"/>
    <x v="4"/>
    <s v="Australia"/>
    <s v="debit"/>
  </r>
  <r>
    <n v="39732.6"/>
    <x v="78"/>
    <s v="19"/>
    <x v="2"/>
    <s v="2018"/>
    <d v="1899-12-30T14:00:00"/>
    <n v="0"/>
    <n v="0"/>
    <n v="0"/>
    <n v="72"/>
    <n v="39660.6"/>
    <x v="4"/>
    <s v="Australia"/>
    <s v="debit"/>
  </r>
  <r>
    <n v="6988.76"/>
    <x v="78"/>
    <s v="19"/>
    <x v="2"/>
    <s v="2018"/>
    <d v="1899-12-30T14:00:00"/>
    <n v="0"/>
    <n v="0"/>
    <n v="0"/>
    <n v="1952.29"/>
    <n v="5036.47"/>
    <x v="4"/>
    <s v="Australia"/>
    <s v="credit"/>
  </r>
  <r>
    <n v="10944.27"/>
    <x v="78"/>
    <s v="19"/>
    <x v="2"/>
    <s v="2018"/>
    <d v="1899-12-30T14:03:31"/>
    <n v="0"/>
    <n v="0"/>
    <n v="0"/>
    <n v="58.8"/>
    <n v="10885.470000000001"/>
    <x v="890"/>
    <s v="Australia"/>
    <s v="debit"/>
  </r>
  <r>
    <n v="1458.01"/>
    <x v="78"/>
    <s v="19"/>
    <x v="2"/>
    <s v="2018"/>
    <d v="1899-12-30T14:12:46"/>
    <n v="0"/>
    <n v="0"/>
    <n v="0"/>
    <n v="13.67"/>
    <n v="1444.34"/>
    <x v="915"/>
    <s v="Australia"/>
    <s v="debit"/>
  </r>
  <r>
    <n v="11714.24"/>
    <x v="78"/>
    <s v="19"/>
    <x v="2"/>
    <s v="2018"/>
    <d v="1899-12-30T14:22:02"/>
    <n v="0"/>
    <n v="0"/>
    <n v="0"/>
    <n v="148.55000000000001"/>
    <n v="11565.69"/>
    <x v="353"/>
    <s v="Australia"/>
    <s v="debit"/>
  </r>
  <r>
    <n v="1916.07"/>
    <x v="78"/>
    <s v="19"/>
    <x v="2"/>
    <s v="2018"/>
    <d v="1899-12-30T14:31:17"/>
    <n v="0"/>
    <n v="0"/>
    <n v="0"/>
    <n v="6.04"/>
    <n v="1910.03"/>
    <x v="1539"/>
    <s v="Australia"/>
    <s v="debit"/>
  </r>
  <r>
    <n v="5741.97"/>
    <x v="78"/>
    <s v="19"/>
    <x v="2"/>
    <s v="2018"/>
    <d v="1899-12-30T14:40:33"/>
    <n v="0"/>
    <n v="0"/>
    <n v="0"/>
    <n v="13.76"/>
    <n v="5728.21"/>
    <x v="6"/>
    <s v="Australia"/>
    <s v="debit"/>
  </r>
  <r>
    <n v="14010.65"/>
    <x v="78"/>
    <s v="19"/>
    <x v="2"/>
    <s v="2018"/>
    <d v="1899-12-30T14:49:48"/>
    <n v="0"/>
    <n v="0"/>
    <n v="0"/>
    <n v="15.83"/>
    <n v="13994.82"/>
    <x v="1"/>
    <s v="Australia"/>
    <s v="debit"/>
  </r>
  <r>
    <n v="43676.639999999999"/>
    <x v="78"/>
    <s v="19"/>
    <x v="2"/>
    <s v="2018"/>
    <d v="1899-12-30T14:59:04"/>
    <n v="0"/>
    <n v="0"/>
    <n v="0"/>
    <n v="26.88"/>
    <n v="43649.760000000002"/>
    <x v="128"/>
    <s v="Australia"/>
    <s v="debit"/>
  </r>
  <r>
    <n v="22337.94"/>
    <x v="78"/>
    <s v="19"/>
    <x v="2"/>
    <s v="2018"/>
    <d v="1899-12-30T15:00:00"/>
    <n v="0"/>
    <n v="0"/>
    <n v="0"/>
    <n v="3649.51"/>
    <n v="18688.43"/>
    <x v="4"/>
    <s v="Australia"/>
    <s v="credit"/>
  </r>
  <r>
    <n v="13218.68"/>
    <x v="78"/>
    <s v="19"/>
    <x v="2"/>
    <s v="2018"/>
    <d v="1899-12-30T15:00:00"/>
    <n v="0"/>
    <n v="0"/>
    <n v="0"/>
    <n v="2308.67"/>
    <n v="10910.01"/>
    <x v="4"/>
    <s v="Australia"/>
    <s v="credit"/>
  </r>
  <r>
    <n v="10910.01"/>
    <x v="78"/>
    <s v="19"/>
    <x v="2"/>
    <s v="2018"/>
    <d v="1899-12-30T15:08:34"/>
    <n v="0"/>
    <n v="0"/>
    <n v="0"/>
    <n v="34.26"/>
    <n v="10875.75"/>
    <x v="501"/>
    <s v="Australia"/>
    <s v="debit"/>
  </r>
  <r>
    <n v="22872.45"/>
    <x v="78"/>
    <s v="19"/>
    <x v="2"/>
    <s v="2018"/>
    <d v="1899-12-30T15:18:05"/>
    <n v="0"/>
    <n v="0"/>
    <n v="0"/>
    <n v="42.6"/>
    <n v="22829.850000000002"/>
    <x v="21"/>
    <s v="Australia"/>
    <s v="debit"/>
  </r>
  <r>
    <n v="17222.169999999998"/>
    <x v="78"/>
    <s v="19"/>
    <x v="2"/>
    <s v="2018"/>
    <d v="1899-12-30T15:27:37"/>
    <n v="0"/>
    <n v="0"/>
    <n v="0"/>
    <n v="22.89"/>
    <n v="17199.28"/>
    <x v="1476"/>
    <s v="Australia"/>
    <s v="debit"/>
  </r>
  <r>
    <n v="11552.24"/>
    <x v="78"/>
    <s v="19"/>
    <x v="2"/>
    <s v="2018"/>
    <d v="1899-12-30T15:37:08"/>
    <n v="0"/>
    <n v="0"/>
    <n v="0"/>
    <n v="8.94"/>
    <n v="11543.3"/>
    <x v="424"/>
    <s v="Australia"/>
    <s v="debit"/>
  </r>
  <r>
    <n v="19611.05"/>
    <x v="78"/>
    <s v="19"/>
    <x v="2"/>
    <s v="2018"/>
    <d v="1899-12-30T15:46:39"/>
    <n v="0"/>
    <n v="0"/>
    <n v="0"/>
    <n v="16.95"/>
    <n v="19594.099999999999"/>
    <x v="106"/>
    <s v="Australia"/>
    <s v="debit"/>
  </r>
  <r>
    <n v="11693"/>
    <x v="78"/>
    <s v="19"/>
    <x v="2"/>
    <s v="2018"/>
    <d v="1899-12-30T15:56:11"/>
    <n v="0"/>
    <n v="0"/>
    <n v="0"/>
    <n v="21.24"/>
    <n v="11671.76"/>
    <x v="353"/>
    <s v="Australia"/>
    <s v="debit"/>
  </r>
  <r>
    <n v="7658.48"/>
    <x v="78"/>
    <s v="19"/>
    <x v="2"/>
    <s v="2018"/>
    <d v="1899-12-30T16:00:00"/>
    <n v="0"/>
    <n v="0"/>
    <n v="0"/>
    <n v="1916.51"/>
    <n v="5741.9699999999993"/>
    <x v="4"/>
    <s v="Australia"/>
    <s v="credit"/>
  </r>
  <r>
    <n v="20099.91"/>
    <x v="78"/>
    <s v="19"/>
    <x v="2"/>
    <s v="2018"/>
    <d v="1899-12-30T16:00:00"/>
    <n v="0"/>
    <n v="0"/>
    <n v="0"/>
    <n v="41"/>
    <n v="20058.91"/>
    <x v="4"/>
    <s v="Australia"/>
    <s v="debit"/>
  </r>
  <r>
    <n v="41292.800000000003"/>
    <x v="78"/>
    <s v="19"/>
    <x v="2"/>
    <s v="2018"/>
    <d v="1899-12-30T16:00:00"/>
    <n v="0"/>
    <n v="0"/>
    <n v="0"/>
    <n v="1560.2"/>
    <n v="39732.600000000006"/>
    <x v="4"/>
    <s v="Australia"/>
    <s v="credit"/>
  </r>
  <r>
    <n v="43680.56"/>
    <x v="78"/>
    <s v="19"/>
    <x v="2"/>
    <s v="2018"/>
    <d v="1899-12-30T16:00:00"/>
    <n v="0"/>
    <n v="0"/>
    <n v="0"/>
    <n v="43"/>
    <n v="43637.56"/>
    <x v="4"/>
    <s v="Australia"/>
    <s v="debit"/>
  </r>
  <r>
    <n v="4473.25"/>
    <x v="78"/>
    <s v="19"/>
    <x v="2"/>
    <s v="2018"/>
    <d v="1899-12-30T16:00:00"/>
    <n v="0"/>
    <n v="0"/>
    <n v="0"/>
    <n v="113"/>
    <n v="4360.25"/>
    <x v="4"/>
    <s v="Australia"/>
    <s v="debit"/>
  </r>
  <r>
    <n v="6439.43"/>
    <x v="78"/>
    <s v="19"/>
    <x v="2"/>
    <s v="2018"/>
    <d v="1899-12-30T16:00:00"/>
    <n v="0"/>
    <n v="0"/>
    <n v="0"/>
    <n v="27"/>
    <n v="6412.43"/>
    <x v="4"/>
    <s v="Australia"/>
    <s v="debit"/>
  </r>
  <r>
    <n v="13938.05"/>
    <x v="78"/>
    <s v="19"/>
    <x v="2"/>
    <s v="2018"/>
    <d v="1899-12-30T16:10:10"/>
    <n v="0"/>
    <n v="0"/>
    <n v="0"/>
    <n v="72.599999999999994"/>
    <n v="13865.449999999999"/>
    <x v="83"/>
    <s v="Australia"/>
    <s v="debit"/>
  </r>
  <r>
    <n v="1444.43"/>
    <x v="78"/>
    <s v="19"/>
    <x v="2"/>
    <s v="2018"/>
    <d v="1899-12-30T16:27:07"/>
    <n v="0"/>
    <n v="0"/>
    <n v="0"/>
    <n v="13.58"/>
    <n v="1430.8500000000001"/>
    <x v="113"/>
    <s v="Australia"/>
    <s v="debit"/>
  </r>
  <r>
    <n v="29626.6"/>
    <x v="78"/>
    <s v="19"/>
    <x v="2"/>
    <s v="2018"/>
    <d v="1899-12-30T16:44:04"/>
    <n v="0"/>
    <n v="0"/>
    <n v="0"/>
    <n v="21.11"/>
    <n v="29605.489999999998"/>
    <x v="720"/>
    <s v="Australia"/>
    <s v="debit"/>
  </r>
  <r>
    <n v="24857.97"/>
    <x v="78"/>
    <s v="19"/>
    <x v="2"/>
    <s v="2018"/>
    <d v="1899-12-30T17:00:00"/>
    <n v="0"/>
    <n v="0"/>
    <n v="0"/>
    <n v="2470.4499999999998"/>
    <n v="22387.52"/>
    <x v="4"/>
    <s v="Australia"/>
    <s v="credit"/>
  </r>
  <r>
    <n v="267128.52"/>
    <x v="78"/>
    <s v="19"/>
    <x v="2"/>
    <s v="2018"/>
    <d v="1899-12-30T17:00:00"/>
    <n v="0"/>
    <n v="0"/>
    <n v="0"/>
    <n v="2179.96"/>
    <n v="264948.56"/>
    <x v="4"/>
    <s v="Australia"/>
    <s v="credit"/>
  </r>
  <r>
    <n v="19130.97"/>
    <x v="78"/>
    <s v="19"/>
    <x v="2"/>
    <s v="2018"/>
    <d v="1899-12-30T17:00:00"/>
    <n v="0"/>
    <n v="0"/>
    <n v="0"/>
    <n v="2544.7600000000002"/>
    <n v="16586.21"/>
    <x v="4"/>
    <s v="Australia"/>
    <s v="credit"/>
  </r>
  <r>
    <n v="1435.51"/>
    <x v="78"/>
    <s v="19"/>
    <x v="2"/>
    <s v="2018"/>
    <d v="1899-12-30T17:00:38"/>
    <n v="0"/>
    <n v="0"/>
    <n v="0"/>
    <n v="8.92"/>
    <n v="1426.59"/>
    <x v="360"/>
    <s v="Australia"/>
    <s v="debit"/>
  </r>
  <r>
    <n v="16076.99"/>
    <x v="78"/>
    <s v="19"/>
    <x v="2"/>
    <s v="2018"/>
    <d v="1899-12-30T17:11:23"/>
    <n v="0"/>
    <n v="0"/>
    <n v="0"/>
    <n v="15.07"/>
    <n v="16061.92"/>
    <x v="226"/>
    <s v="Australia"/>
    <s v="debit"/>
  </r>
  <r>
    <n v="16027.8"/>
    <x v="78"/>
    <s v="19"/>
    <x v="2"/>
    <s v="2018"/>
    <d v="1899-12-30T17:22:09"/>
    <n v="0"/>
    <n v="0"/>
    <n v="0"/>
    <n v="49.19"/>
    <n v="15978.609999999999"/>
    <x v="146"/>
    <s v="Australia"/>
    <s v="debit"/>
  </r>
  <r>
    <n v="8346.11"/>
    <x v="78"/>
    <s v="19"/>
    <x v="2"/>
    <s v="2018"/>
    <d v="1899-12-30T17:32:54"/>
    <n v="0"/>
    <n v="0"/>
    <n v="0"/>
    <n v="13.96"/>
    <n v="8332.1500000000015"/>
    <x v="1074"/>
    <s v="Australia"/>
    <s v="debit"/>
  </r>
  <r>
    <n v="4184.55"/>
    <x v="78"/>
    <s v="19"/>
    <x v="2"/>
    <s v="2018"/>
    <d v="1899-12-30T17:43:39"/>
    <n v="0"/>
    <n v="0"/>
    <n v="0"/>
    <n v="9.49"/>
    <n v="4175.0600000000004"/>
    <x v="773"/>
    <s v="Australia"/>
    <s v="debit"/>
  </r>
  <r>
    <n v="21677.11"/>
    <x v="78"/>
    <s v="19"/>
    <x v="2"/>
    <s v="2018"/>
    <d v="1899-12-30T17:54:24"/>
    <n v="0"/>
    <n v="0"/>
    <n v="0"/>
    <n v="13.2"/>
    <n v="21663.91"/>
    <x v="892"/>
    <s v="Australia"/>
    <s v="debit"/>
  </r>
  <r>
    <n v="9774.89"/>
    <x v="78"/>
    <s v="19"/>
    <x v="2"/>
    <s v="2018"/>
    <d v="1899-12-30T18:00:00"/>
    <n v="0"/>
    <n v="0"/>
    <n v="0"/>
    <n v="33"/>
    <n v="9741.89"/>
    <x v="4"/>
    <s v="Australia"/>
    <s v="debit"/>
  </r>
  <r>
    <n v="4069.66"/>
    <x v="78"/>
    <s v="19"/>
    <x v="2"/>
    <s v="2018"/>
    <d v="1899-12-30T18:00:00"/>
    <n v="0"/>
    <n v="0"/>
    <n v="0"/>
    <n v="53"/>
    <n v="4016.66"/>
    <x v="4"/>
    <s v="Australia"/>
    <s v="debit"/>
  </r>
  <r>
    <n v="20984.61"/>
    <x v="78"/>
    <s v="19"/>
    <x v="2"/>
    <s v="2018"/>
    <d v="1899-12-30T18:00:00"/>
    <n v="0"/>
    <n v="0"/>
    <n v="0"/>
    <n v="66"/>
    <n v="20918.61"/>
    <x v="4"/>
    <s v="Australia"/>
    <s v="debit"/>
  </r>
  <r>
    <n v="19538.05"/>
    <x v="78"/>
    <s v="19"/>
    <x v="2"/>
    <s v="2018"/>
    <d v="1899-12-30T18:00:00"/>
    <n v="0"/>
    <n v="0"/>
    <n v="0"/>
    <n v="73"/>
    <n v="19465.05"/>
    <x v="4"/>
    <s v="Australia"/>
    <s v="debit"/>
  </r>
  <r>
    <n v="43639.14"/>
    <x v="78"/>
    <s v="19"/>
    <x v="2"/>
    <s v="2018"/>
    <d v="1899-12-30T18:11:09"/>
    <n v="0"/>
    <n v="0"/>
    <n v="0"/>
    <n v="37.5"/>
    <n v="43601.64"/>
    <x v="625"/>
    <s v="Australia"/>
    <s v="debit"/>
  </r>
  <r>
    <n v="4187.67"/>
    <x v="78"/>
    <s v="19"/>
    <x v="2"/>
    <s v="2018"/>
    <d v="1899-12-30T18:34:25"/>
    <n v="0"/>
    <n v="0"/>
    <n v="0"/>
    <n v="54.31"/>
    <n v="4133.3599999999997"/>
    <x v="263"/>
    <s v="Australia"/>
    <s v="debit"/>
  </r>
  <r>
    <n v="14936.38"/>
    <x v="78"/>
    <s v="19"/>
    <x v="2"/>
    <s v="2018"/>
    <d v="1899-12-30T18:57:40"/>
    <n v="0"/>
    <n v="0"/>
    <n v="0"/>
    <n v="20.420000000000002"/>
    <n v="14915.96"/>
    <x v="163"/>
    <s v="Australia"/>
    <s v="debit"/>
  </r>
  <r>
    <n v="27516.77"/>
    <x v="78"/>
    <s v="19"/>
    <x v="2"/>
    <s v="2018"/>
    <d v="1899-12-30T19:00:00"/>
    <n v="0"/>
    <n v="0"/>
    <n v="0"/>
    <n v="63"/>
    <n v="27453.77"/>
    <x v="4"/>
    <s v="Australia"/>
    <s v="debit"/>
  </r>
  <r>
    <n v="8181.54"/>
    <x v="78"/>
    <s v="19"/>
    <x v="2"/>
    <s v="2018"/>
    <d v="1899-12-30T19:00:00"/>
    <n v="0"/>
    <n v="0"/>
    <n v="0"/>
    <n v="55"/>
    <n v="8126.54"/>
    <x v="4"/>
    <s v="Australia"/>
    <s v="debit"/>
  </r>
  <r>
    <n v="17751.099999999999"/>
    <x v="78"/>
    <s v="19"/>
    <x v="2"/>
    <s v="2018"/>
    <d v="1899-12-30T19:00:00"/>
    <n v="0"/>
    <n v="0"/>
    <n v="0"/>
    <n v="40"/>
    <n v="17711.099999999999"/>
    <x v="4"/>
    <s v="Australia"/>
    <s v="debit"/>
  </r>
  <r>
    <n v="5180.9799999999996"/>
    <x v="78"/>
    <s v="19"/>
    <x v="2"/>
    <s v="2018"/>
    <d v="1899-12-30T19:00:00"/>
    <n v="0"/>
    <n v="0"/>
    <n v="0"/>
    <n v="45"/>
    <n v="5135.9799999999996"/>
    <x v="4"/>
    <s v="Australia"/>
    <s v="debit"/>
  </r>
  <r>
    <n v="6301.55"/>
    <x v="78"/>
    <s v="19"/>
    <x v="2"/>
    <s v="2018"/>
    <d v="1899-12-30T19:09:05"/>
    <n v="0"/>
    <n v="0"/>
    <n v="0"/>
    <n v="52.43"/>
    <n v="6249.12"/>
    <x v="1329"/>
    <s v="Australia"/>
    <s v="debit"/>
  </r>
  <r>
    <n v="5686.56"/>
    <x v="78"/>
    <s v="19"/>
    <x v="2"/>
    <s v="2018"/>
    <d v="1899-12-30T19:19:11"/>
    <n v="0"/>
    <n v="0"/>
    <n v="0"/>
    <n v="20.71"/>
    <n v="5665.85"/>
    <x v="157"/>
    <s v="Australia"/>
    <s v="debit"/>
  </r>
  <r>
    <n v="24818.65"/>
    <x v="78"/>
    <s v="19"/>
    <x v="2"/>
    <s v="2018"/>
    <d v="1899-12-30T19:29:17"/>
    <n v="0"/>
    <n v="0"/>
    <n v="0"/>
    <n v="39.32"/>
    <n v="24779.33"/>
    <x v="128"/>
    <s v="Australia"/>
    <s v="debit"/>
  </r>
  <r>
    <n v="4179.5600000000004"/>
    <x v="78"/>
    <s v="19"/>
    <x v="2"/>
    <s v="2018"/>
    <d v="1899-12-30T19:39:23"/>
    <n v="0"/>
    <n v="0"/>
    <n v="0"/>
    <n v="4.99"/>
    <n v="4174.5700000000006"/>
    <x v="250"/>
    <s v="Australia"/>
    <s v="debit"/>
  </r>
  <r>
    <n v="13897.37"/>
    <x v="78"/>
    <s v="19"/>
    <x v="2"/>
    <s v="2018"/>
    <d v="1899-12-30T19:49:29"/>
    <n v="0"/>
    <n v="0"/>
    <n v="0"/>
    <n v="40.68"/>
    <n v="13856.69"/>
    <x v="295"/>
    <s v="Australia"/>
    <s v="debit"/>
  </r>
  <r>
    <n v="9994.94"/>
    <x v="78"/>
    <s v="19"/>
    <x v="2"/>
    <s v="2018"/>
    <d v="1899-12-30T19:59:35"/>
    <n v="0"/>
    <n v="0"/>
    <n v="0"/>
    <n v="32.299999999999997"/>
    <n v="9962.6400000000012"/>
    <x v="59"/>
    <s v="Australia"/>
    <s v="debit"/>
  </r>
  <r>
    <n v="20612.810000000001"/>
    <x v="78"/>
    <s v="19"/>
    <x v="2"/>
    <s v="2018"/>
    <d v="1899-12-30T20:00:00"/>
    <n v="0"/>
    <n v="0"/>
    <n v="0"/>
    <n v="27"/>
    <n v="20585.810000000001"/>
    <x v="4"/>
    <s v="Australia"/>
    <s v="debit"/>
  </r>
  <r>
    <n v="4457.08"/>
    <x v="78"/>
    <s v="19"/>
    <x v="2"/>
    <s v="2018"/>
    <d v="1899-12-30T20:12:09"/>
    <n v="0"/>
    <n v="0"/>
    <n v="0"/>
    <n v="16.170000000000002"/>
    <n v="4440.91"/>
    <x v="1012"/>
    <s v="Australia"/>
    <s v="debit"/>
  </r>
  <r>
    <n v="9182.7900000000009"/>
    <x v="78"/>
    <s v="19"/>
    <x v="2"/>
    <s v="2018"/>
    <d v="1899-12-30T20:24:48"/>
    <n v="0"/>
    <n v="0"/>
    <n v="0"/>
    <n v="7.5"/>
    <n v="9175.2900000000009"/>
    <x v="537"/>
    <s v="Australia"/>
    <s v="debit"/>
  </r>
  <r>
    <n v="5677.54"/>
    <x v="78"/>
    <s v="19"/>
    <x v="2"/>
    <s v="2018"/>
    <d v="1899-12-30T20:37:28"/>
    <n v="0"/>
    <n v="0"/>
    <n v="0"/>
    <n v="9.02"/>
    <n v="5668.5199999999995"/>
    <x v="535"/>
    <s v="Australia"/>
    <s v="debit"/>
  </r>
  <r>
    <n v="6935.77"/>
    <x v="78"/>
    <s v="19"/>
    <x v="2"/>
    <s v="2018"/>
    <d v="1899-12-30T20:50:07"/>
    <n v="0"/>
    <n v="0"/>
    <n v="0"/>
    <n v="52.99"/>
    <n v="6882.7800000000007"/>
    <x v="6"/>
    <s v="Australia"/>
    <s v="debit"/>
  </r>
  <r>
    <n v="8112.54"/>
    <x v="78"/>
    <s v="19"/>
    <x v="2"/>
    <s v="2018"/>
    <d v="1899-12-30T21:00:00"/>
    <n v="0"/>
    <n v="0"/>
    <n v="0"/>
    <n v="69"/>
    <n v="8043.54"/>
    <x v="4"/>
    <s v="Australia"/>
    <s v="debit"/>
  </r>
  <r>
    <n v="57899.74"/>
    <x v="78"/>
    <s v="19"/>
    <x v="2"/>
    <s v="2018"/>
    <d v="1899-12-30T21:00:00"/>
    <n v="0"/>
    <n v="0"/>
    <n v="0"/>
    <n v="38"/>
    <n v="57861.74"/>
    <x v="4"/>
    <s v="Australia"/>
    <s v="debit"/>
  </r>
  <r>
    <n v="11000.9"/>
    <x v="78"/>
    <s v="19"/>
    <x v="2"/>
    <s v="2018"/>
    <d v="1899-12-30T21:00:00"/>
    <n v="0"/>
    <n v="0"/>
    <n v="0"/>
    <n v="29"/>
    <n v="10971.9"/>
    <x v="4"/>
    <s v="Australia"/>
    <s v="debit"/>
  </r>
  <r>
    <n v="17701.099999999999"/>
    <x v="78"/>
    <s v="19"/>
    <x v="2"/>
    <s v="2018"/>
    <d v="1899-12-30T21:00:00"/>
    <n v="0"/>
    <n v="0"/>
    <n v="0"/>
    <n v="50"/>
    <n v="17651.099999999999"/>
    <x v="4"/>
    <s v="Australia"/>
    <s v="debit"/>
  </r>
  <r>
    <n v="4122.34"/>
    <x v="78"/>
    <s v="19"/>
    <x v="2"/>
    <s v="2018"/>
    <d v="1899-12-30T21:00:00"/>
    <n v="0"/>
    <n v="0"/>
    <n v="0"/>
    <n v="23"/>
    <n v="4099.34"/>
    <x v="4"/>
    <s v="Australia"/>
    <s v="debit"/>
  </r>
  <r>
    <n v="4168.57"/>
    <x v="78"/>
    <s v="19"/>
    <x v="2"/>
    <s v="2018"/>
    <d v="1899-12-30T21:01:48"/>
    <n v="0"/>
    <n v="0"/>
    <n v="0"/>
    <n v="10.99"/>
    <n v="4157.58"/>
    <x v="26"/>
    <s v="Australia"/>
    <s v="debit"/>
  </r>
  <r>
    <n v="20787.64"/>
    <x v="78"/>
    <s v="19"/>
    <x v="2"/>
    <s v="2018"/>
    <d v="1899-12-30T21:09:59"/>
    <n v="0"/>
    <n v="0"/>
    <n v="0"/>
    <n v="44.4"/>
    <n v="20743.239999999998"/>
    <x v="336"/>
    <s v="Australia"/>
    <s v="debit"/>
  </r>
  <r>
    <n v="43673.38"/>
    <x v="78"/>
    <s v="19"/>
    <x v="2"/>
    <s v="2018"/>
    <d v="1899-12-30T21:18:11"/>
    <n v="0"/>
    <n v="0"/>
    <n v="0"/>
    <n v="7.18"/>
    <n v="43666.2"/>
    <x v="15"/>
    <s v="Australia"/>
    <s v="debit"/>
  </r>
  <r>
    <n v="4145.34"/>
    <x v="78"/>
    <s v="19"/>
    <x v="2"/>
    <s v="2018"/>
    <d v="1899-12-30T21:26:23"/>
    <n v="0"/>
    <n v="0"/>
    <n v="0"/>
    <n v="23.23"/>
    <n v="4122.1100000000006"/>
    <x v="165"/>
    <s v="Australia"/>
    <s v="debit"/>
  </r>
  <r>
    <n v="5154.53"/>
    <x v="78"/>
    <s v="19"/>
    <x v="2"/>
    <s v="2018"/>
    <d v="1899-12-30T21:34:35"/>
    <n v="0"/>
    <n v="0"/>
    <n v="0"/>
    <n v="26.45"/>
    <n v="5128.08"/>
    <x v="688"/>
    <s v="Australia"/>
    <s v="debit"/>
  </r>
  <r>
    <n v="10366.69"/>
    <x v="78"/>
    <s v="19"/>
    <x v="2"/>
    <s v="2018"/>
    <d v="1899-12-30T21:42:47"/>
    <n v="0"/>
    <n v="0"/>
    <n v="0"/>
    <n v="17.3"/>
    <n v="10349.390000000001"/>
    <x v="10"/>
    <s v="Australia"/>
    <s v="debit"/>
  </r>
  <r>
    <n v="8209.92"/>
    <x v="78"/>
    <s v="19"/>
    <x v="2"/>
    <s v="2018"/>
    <d v="1899-12-30T21:50:59"/>
    <n v="0"/>
    <n v="0"/>
    <n v="0"/>
    <n v="136.19"/>
    <n v="8073.7300000000005"/>
    <x v="28"/>
    <s v="Australia"/>
    <s v="debit"/>
  </r>
  <r>
    <n v="20041.150000000001"/>
    <x v="78"/>
    <s v="19"/>
    <x v="2"/>
    <s v="2018"/>
    <d v="1899-12-30T21:59:10"/>
    <n v="0"/>
    <n v="0"/>
    <n v="0"/>
    <n v="58.76"/>
    <n v="19982.390000000003"/>
    <x v="500"/>
    <s v="Australia"/>
    <s v="debit"/>
  </r>
  <r>
    <n v="11995.57"/>
    <x v="78"/>
    <s v="19"/>
    <x v="2"/>
    <s v="2018"/>
    <d v="1899-12-30T22:00:00"/>
    <n v="0"/>
    <n v="0"/>
    <n v="0"/>
    <n v="89"/>
    <n v="11906.57"/>
    <x v="4"/>
    <s v="Australia"/>
    <s v="debit"/>
  </r>
  <r>
    <n v="43643.35"/>
    <x v="78"/>
    <s v="19"/>
    <x v="2"/>
    <s v="2018"/>
    <d v="1899-12-30T22:17:38"/>
    <n v="0"/>
    <n v="0"/>
    <n v="0"/>
    <n v="30.03"/>
    <n v="43613.32"/>
    <x v="418"/>
    <s v="Australia"/>
    <s v="debit"/>
  </r>
  <r>
    <n v="13133.11"/>
    <x v="78"/>
    <s v="19"/>
    <x v="2"/>
    <s v="2018"/>
    <d v="1899-12-30T22:37:15"/>
    <n v="0"/>
    <n v="0"/>
    <n v="0"/>
    <n v="80.209999999999994"/>
    <n v="13052.900000000001"/>
    <x v="250"/>
    <s v="Australia"/>
    <s v="debit"/>
  </r>
  <r>
    <n v="5669.24"/>
    <x v="78"/>
    <s v="19"/>
    <x v="2"/>
    <s v="2018"/>
    <d v="1899-12-30T22:56:51"/>
    <n v="0"/>
    <n v="0"/>
    <n v="0"/>
    <n v="8.3000000000000007"/>
    <n v="5660.94"/>
    <x v="184"/>
    <s v="Australia"/>
    <s v="debit"/>
  </r>
  <r>
    <n v="4028.66"/>
    <x v="78"/>
    <s v="19"/>
    <x v="2"/>
    <s v="2018"/>
    <d v="1899-12-30T23:00:00"/>
    <n v="0"/>
    <n v="0"/>
    <n v="0"/>
    <n v="41"/>
    <n v="3987.66"/>
    <x v="4"/>
    <s v="Australia"/>
    <s v="debit"/>
  </r>
  <r>
    <n v="24774.69"/>
    <x v="78"/>
    <s v="19"/>
    <x v="2"/>
    <s v="2018"/>
    <d v="1899-12-30T23:18:15"/>
    <n v="0"/>
    <n v="0"/>
    <n v="0"/>
    <n v="43.96"/>
    <n v="24730.73"/>
    <x v="1441"/>
    <s v="Australia"/>
    <s v="debit"/>
  </r>
  <r>
    <n v="5655.4"/>
    <x v="78"/>
    <s v="19"/>
    <x v="2"/>
    <s v="2018"/>
    <d v="1899-12-30T23:39:59"/>
    <n v="0"/>
    <n v="0"/>
    <n v="0"/>
    <n v="13.84"/>
    <n v="5641.5599999999995"/>
    <x v="670"/>
    <s v="Australia"/>
    <s v="debit"/>
  </r>
  <r>
    <n v="16020.47"/>
    <x v="79"/>
    <s v="20"/>
    <x v="2"/>
    <s v="2018"/>
    <d v="1899-12-30T00:03:28"/>
    <n v="0"/>
    <n v="0"/>
    <n v="0"/>
    <n v="7.33"/>
    <n v="16013.14"/>
    <x v="6"/>
    <s v="Australia"/>
    <s v="debit"/>
  </r>
  <r>
    <n v="5642.56"/>
    <x v="79"/>
    <s v="20"/>
    <x v="2"/>
    <s v="2018"/>
    <d v="1899-12-30T00:46:57"/>
    <n v="0"/>
    <n v="0"/>
    <n v="0"/>
    <n v="12.84"/>
    <n v="5629.72"/>
    <x v="6"/>
    <s v="Australia"/>
    <s v="debit"/>
  </r>
  <r>
    <n v="7605.35"/>
    <x v="79"/>
    <s v="20"/>
    <x v="2"/>
    <s v="2018"/>
    <d v="1899-12-30T01:17:29"/>
    <n v="0"/>
    <n v="0"/>
    <n v="0"/>
    <n v="53.13"/>
    <n v="7552.22"/>
    <x v="967"/>
    <s v="Australia"/>
    <s v="debit"/>
  </r>
  <r>
    <n v="13199.65"/>
    <x v="79"/>
    <s v="20"/>
    <x v="2"/>
    <s v="2018"/>
    <d v="1899-12-30T01:42:29"/>
    <n v="0"/>
    <n v="0"/>
    <n v="0"/>
    <n v="19.03"/>
    <n v="13180.619999999999"/>
    <x v="374"/>
    <s v="Australia"/>
    <s v="debit"/>
  </r>
  <r>
    <n v="8276.41"/>
    <x v="79"/>
    <s v="20"/>
    <x v="2"/>
    <s v="2018"/>
    <d v="1899-12-30T02:00:00"/>
    <n v="0"/>
    <n v="0"/>
    <n v="0"/>
    <n v="26"/>
    <n v="8250.41"/>
    <x v="4"/>
    <s v="Australia"/>
    <s v="debit"/>
  </r>
  <r>
    <n v="7593.05"/>
    <x v="79"/>
    <s v="20"/>
    <x v="2"/>
    <s v="2018"/>
    <d v="1899-12-30T02:11:06"/>
    <n v="0"/>
    <n v="0"/>
    <n v="0"/>
    <n v="12.3"/>
    <n v="7580.75"/>
    <x v="6"/>
    <s v="Australia"/>
    <s v="debit"/>
  </r>
  <r>
    <n v="9276.99"/>
    <x v="79"/>
    <s v="20"/>
    <x v="2"/>
    <s v="2018"/>
    <d v="1899-12-30T02:48:08"/>
    <n v="0"/>
    <n v="0"/>
    <n v="0"/>
    <n v="10.43"/>
    <n v="9266.56"/>
    <x v="447"/>
    <s v="Australia"/>
    <s v="debit"/>
  </r>
  <r>
    <n v="11522.67"/>
    <x v="79"/>
    <s v="20"/>
    <x v="2"/>
    <s v="2018"/>
    <d v="1899-12-30T03:18:53"/>
    <n v="0"/>
    <n v="0"/>
    <n v="0"/>
    <n v="29.57"/>
    <n v="11493.1"/>
    <x v="266"/>
    <s v="Australia"/>
    <s v="debit"/>
  </r>
  <r>
    <n v="9710.94"/>
    <x v="79"/>
    <s v="20"/>
    <x v="2"/>
    <s v="2018"/>
    <d v="1899-12-30T03:46:39"/>
    <n v="0"/>
    <n v="0"/>
    <n v="0"/>
    <n v="8.93"/>
    <n v="9702.01"/>
    <x v="192"/>
    <s v="Australia"/>
    <s v="debit"/>
  </r>
  <r>
    <n v="41264.800000000003"/>
    <x v="79"/>
    <s v="20"/>
    <x v="2"/>
    <s v="2018"/>
    <d v="1899-12-30T04:00:00"/>
    <n v="0"/>
    <n v="0"/>
    <n v="0"/>
    <n v="28"/>
    <n v="41236.800000000003"/>
    <x v="4"/>
    <s v="Australia"/>
    <s v="debit"/>
  </r>
  <r>
    <n v="20769.18"/>
    <x v="79"/>
    <s v="20"/>
    <x v="2"/>
    <s v="2018"/>
    <d v="1899-12-30T04:08:07"/>
    <n v="0"/>
    <n v="0"/>
    <n v="0"/>
    <n v="18.46"/>
    <n v="20750.72"/>
    <x v="53"/>
    <s v="Australia"/>
    <s v="debit"/>
  </r>
  <r>
    <n v="22026.94"/>
    <x v="79"/>
    <s v="20"/>
    <x v="2"/>
    <s v="2018"/>
    <d v="1899-12-30T04:23:44"/>
    <n v="0"/>
    <n v="0"/>
    <n v="0"/>
    <n v="123.41"/>
    <n v="21903.53"/>
    <x v="1"/>
    <s v="Australia"/>
    <s v="debit"/>
  </r>
  <r>
    <n v="20756.189999999999"/>
    <x v="79"/>
    <s v="20"/>
    <x v="2"/>
    <s v="2018"/>
    <d v="1899-12-30T04:39:22"/>
    <n v="0"/>
    <n v="0"/>
    <n v="0"/>
    <n v="12.99"/>
    <n v="20743.199999999997"/>
    <x v="447"/>
    <s v="Australia"/>
    <s v="debit"/>
  </r>
  <r>
    <n v="8186.11"/>
    <x v="79"/>
    <s v="20"/>
    <x v="2"/>
    <s v="2018"/>
    <d v="1899-12-30T04:54:59"/>
    <n v="0"/>
    <n v="0"/>
    <n v="0"/>
    <n v="23.81"/>
    <n v="8162.2999999999993"/>
    <x v="506"/>
    <s v="Australia"/>
    <s v="debit"/>
  </r>
  <r>
    <n v="57752.74"/>
    <x v="79"/>
    <s v="20"/>
    <x v="2"/>
    <s v="2018"/>
    <d v="1899-12-30T05:00:00"/>
    <n v="0"/>
    <n v="0"/>
    <n v="0"/>
    <n v="147"/>
    <n v="57605.74"/>
    <x v="4"/>
    <s v="Australia"/>
    <s v="debit"/>
  </r>
  <r>
    <n v="10974.9"/>
    <x v="79"/>
    <s v="20"/>
    <x v="2"/>
    <s v="2018"/>
    <d v="1899-12-30T05:00:00"/>
    <n v="0"/>
    <n v="0"/>
    <n v="0"/>
    <n v="26"/>
    <n v="10948.9"/>
    <x v="4"/>
    <s v="Australia"/>
    <s v="debit"/>
  </r>
  <r>
    <n v="20939.61"/>
    <x v="79"/>
    <s v="20"/>
    <x v="2"/>
    <s v="2018"/>
    <d v="1899-12-30T05:00:00"/>
    <n v="0"/>
    <n v="0"/>
    <n v="0"/>
    <n v="45"/>
    <n v="20894.61"/>
    <x v="4"/>
    <s v="Australia"/>
    <s v="debit"/>
  </r>
  <r>
    <n v="16662.36"/>
    <x v="79"/>
    <s v="20"/>
    <x v="2"/>
    <s v="2018"/>
    <d v="1899-12-30T05:00:00"/>
    <n v="0"/>
    <n v="0"/>
    <n v="0"/>
    <n v="43"/>
    <n v="16619.36"/>
    <x v="4"/>
    <s v="Australia"/>
    <s v="debit"/>
  </r>
  <r>
    <n v="42214.02"/>
    <x v="79"/>
    <s v="20"/>
    <x v="2"/>
    <s v="2018"/>
    <d v="1899-12-30T05:00:00"/>
    <n v="0"/>
    <n v="0"/>
    <n v="0"/>
    <n v="37"/>
    <n v="42177.02"/>
    <x v="4"/>
    <s v="Australia"/>
    <s v="debit"/>
  </r>
  <r>
    <n v="22018.61"/>
    <x v="79"/>
    <s v="20"/>
    <x v="2"/>
    <s v="2018"/>
    <d v="1899-12-30T06:19:59"/>
    <n v="0"/>
    <n v="0"/>
    <n v="0"/>
    <n v="8.33"/>
    <n v="22010.28"/>
    <x v="979"/>
    <s v="Australia"/>
    <s v="debit"/>
  </r>
  <r>
    <n v="13111.28"/>
    <x v="79"/>
    <s v="20"/>
    <x v="2"/>
    <s v="2018"/>
    <d v="1899-12-30T07:19:59"/>
    <n v="0"/>
    <n v="0"/>
    <n v="0"/>
    <n v="21.83"/>
    <n v="13089.45"/>
    <x v="588"/>
    <s v="Australia"/>
    <s v="debit"/>
  </r>
  <r>
    <n v="14885.9"/>
    <x v="79"/>
    <s v="20"/>
    <x v="2"/>
    <s v="2018"/>
    <d v="1899-12-30T08:00:27"/>
    <n v="0"/>
    <n v="0"/>
    <n v="0"/>
    <n v="50.48"/>
    <n v="14835.42"/>
    <x v="684"/>
    <s v="Australia"/>
    <s v="debit"/>
  </r>
  <r>
    <n v="9967.1"/>
    <x v="79"/>
    <s v="20"/>
    <x v="2"/>
    <s v="2018"/>
    <d v="1899-12-30T08:12:05"/>
    <n v="0"/>
    <n v="0"/>
    <n v="0"/>
    <n v="27.84"/>
    <n v="9939.26"/>
    <x v="565"/>
    <s v="Australia"/>
    <s v="debit"/>
  </r>
  <r>
    <n v="9262.49"/>
    <x v="79"/>
    <s v="20"/>
    <x v="2"/>
    <s v="2018"/>
    <d v="1899-12-30T08:23:43"/>
    <n v="0"/>
    <n v="0"/>
    <n v="0"/>
    <n v="14.5"/>
    <n v="9247.99"/>
    <x v="37"/>
    <s v="Australia"/>
    <s v="debit"/>
  </r>
  <r>
    <n v="4182.57"/>
    <x v="79"/>
    <s v="20"/>
    <x v="2"/>
    <s v="2018"/>
    <d v="1899-12-30T08:35:20"/>
    <n v="0"/>
    <n v="0"/>
    <n v="0"/>
    <n v="5.0999999999999996"/>
    <n v="4177.4699999999993"/>
    <x v="606"/>
    <s v="Australia"/>
    <s v="debit"/>
  </r>
  <r>
    <n v="29569.279999999999"/>
    <x v="79"/>
    <s v="20"/>
    <x v="2"/>
    <s v="2018"/>
    <d v="1899-12-30T08:46:58"/>
    <n v="0"/>
    <n v="0"/>
    <n v="0"/>
    <n v="57.32"/>
    <n v="29511.96"/>
    <x v="154"/>
    <s v="Australia"/>
    <s v="debit"/>
  </r>
  <r>
    <n v="5631.7"/>
    <x v="79"/>
    <s v="20"/>
    <x v="2"/>
    <s v="2018"/>
    <d v="1899-12-30T08:58:36"/>
    <n v="0"/>
    <n v="0"/>
    <n v="0"/>
    <n v="10.86"/>
    <n v="5620.84"/>
    <x v="430"/>
    <s v="Australia"/>
    <s v="debit"/>
  </r>
  <r>
    <n v="13093.49"/>
    <x v="79"/>
    <s v="20"/>
    <x v="2"/>
    <s v="2018"/>
    <d v="1899-12-30T09:07:35"/>
    <n v="0"/>
    <n v="0"/>
    <n v="0"/>
    <n v="17.79"/>
    <n v="13075.699999999999"/>
    <x v="1271"/>
    <s v="Australia"/>
    <s v="debit"/>
  </r>
  <r>
    <n v="22000.92"/>
    <x v="79"/>
    <s v="20"/>
    <x v="2"/>
    <s v="2018"/>
    <d v="1899-12-30T09:16:12"/>
    <n v="0"/>
    <n v="0"/>
    <n v="0"/>
    <n v="17.690000000000001"/>
    <n v="21983.23"/>
    <x v="1228"/>
    <s v="Australia"/>
    <s v="debit"/>
  </r>
  <r>
    <n v="11496.66"/>
    <x v="79"/>
    <s v="20"/>
    <x v="2"/>
    <s v="2018"/>
    <d v="1899-12-30T09:24:49"/>
    <n v="0"/>
    <n v="0"/>
    <n v="0"/>
    <n v="26.01"/>
    <n v="11470.65"/>
    <x v="1247"/>
    <s v="Australia"/>
    <s v="debit"/>
  </r>
  <r>
    <n v="1428.24"/>
    <x v="79"/>
    <s v="20"/>
    <x v="2"/>
    <s v="2018"/>
    <d v="1899-12-30T09:33:26"/>
    <n v="0"/>
    <n v="0"/>
    <n v="0"/>
    <n v="7.27"/>
    <n v="1420.97"/>
    <x v="595"/>
    <s v="Australia"/>
    <s v="debit"/>
  </r>
  <r>
    <n v="20717.689999999999"/>
    <x v="79"/>
    <s v="20"/>
    <x v="2"/>
    <s v="2018"/>
    <d v="1899-12-30T09:42:04"/>
    <n v="0"/>
    <n v="0"/>
    <n v="0"/>
    <n v="38.5"/>
    <n v="20679.189999999999"/>
    <x v="489"/>
    <s v="Australia"/>
    <s v="debit"/>
  </r>
  <r>
    <n v="17464.580000000002"/>
    <x v="79"/>
    <s v="20"/>
    <x v="2"/>
    <s v="2018"/>
    <d v="1899-12-30T09:50:41"/>
    <n v="0"/>
    <n v="0"/>
    <n v="0"/>
    <n v="26.34"/>
    <n v="17438.240000000002"/>
    <x v="53"/>
    <s v="Australia"/>
    <s v="debit"/>
  </r>
  <r>
    <n v="1406.18"/>
    <x v="79"/>
    <s v="20"/>
    <x v="2"/>
    <s v="2018"/>
    <d v="1899-12-30T09:59:18"/>
    <n v="0"/>
    <n v="0"/>
    <n v="0"/>
    <n v="22.06"/>
    <n v="1384.1200000000001"/>
    <x v="915"/>
    <s v="Australia"/>
    <s v="debit"/>
  </r>
  <r>
    <n v="6890.77"/>
    <x v="79"/>
    <s v="20"/>
    <x v="2"/>
    <s v="2018"/>
    <d v="1899-12-30T10:00:00"/>
    <n v="0"/>
    <n v="0"/>
    <n v="0"/>
    <n v="45"/>
    <n v="6845.77"/>
    <x v="4"/>
    <s v="Australia"/>
    <s v="debit"/>
  </r>
  <r>
    <n v="1394.09"/>
    <x v="79"/>
    <s v="20"/>
    <x v="2"/>
    <s v="2018"/>
    <d v="1899-12-30T10:19:34"/>
    <n v="0"/>
    <n v="0"/>
    <n v="0"/>
    <n v="12.09"/>
    <n v="1382"/>
    <x v="3"/>
    <s v="Australia"/>
    <s v="debit"/>
  </r>
  <r>
    <n v="9910.17"/>
    <x v="79"/>
    <s v="20"/>
    <x v="2"/>
    <s v="2018"/>
    <d v="1899-12-30T10:40:51"/>
    <n v="0"/>
    <n v="0"/>
    <n v="0"/>
    <n v="56.93"/>
    <n v="9853.24"/>
    <x v="1265"/>
    <s v="Australia"/>
    <s v="debit"/>
  </r>
  <r>
    <n v="10957.9"/>
    <x v="79"/>
    <s v="20"/>
    <x v="2"/>
    <s v="2018"/>
    <d v="1899-12-30T11:00:00"/>
    <n v="0"/>
    <n v="0"/>
    <n v="0"/>
    <n v="17"/>
    <n v="10940.9"/>
    <x v="4"/>
    <s v="Australia"/>
    <s v="debit"/>
  </r>
  <r>
    <n v="5619.62"/>
    <x v="79"/>
    <s v="20"/>
    <x v="2"/>
    <s v="2018"/>
    <d v="1899-12-30T11:00:48"/>
    <n v="0"/>
    <n v="0"/>
    <n v="0"/>
    <n v="12.08"/>
    <n v="5607.54"/>
    <x v="64"/>
    <s v="Australia"/>
    <s v="debit"/>
  </r>
  <r>
    <n v="1896.12"/>
    <x v="79"/>
    <s v="20"/>
    <x v="2"/>
    <s v="2018"/>
    <d v="1899-12-30T11:08:52"/>
    <n v="0"/>
    <n v="0"/>
    <n v="0"/>
    <n v="19.95"/>
    <n v="1876.1699999999998"/>
    <x v="1"/>
    <s v="Australia"/>
    <s v="debit"/>
  </r>
  <r>
    <n v="205653.26"/>
    <x v="79"/>
    <s v="20"/>
    <x v="2"/>
    <s v="2018"/>
    <d v="1899-12-30T11:16:56"/>
    <n v="0"/>
    <n v="0"/>
    <n v="0"/>
    <n v="11.37"/>
    <n v="205641.89"/>
    <x v="1300"/>
    <s v="Australia"/>
    <s v="debit"/>
  </r>
  <r>
    <n v="5457.78"/>
    <x v="79"/>
    <s v="20"/>
    <x v="2"/>
    <s v="2018"/>
    <d v="1899-12-30T11:24:59"/>
    <n v="0"/>
    <n v="0"/>
    <n v="0"/>
    <n v="28.31"/>
    <n v="5429.4699999999993"/>
    <x v="107"/>
    <s v="Australia"/>
    <s v="debit"/>
  </r>
  <r>
    <n v="205624.02"/>
    <x v="79"/>
    <s v="20"/>
    <x v="2"/>
    <s v="2018"/>
    <d v="1899-12-30T11:33:03"/>
    <n v="0"/>
    <n v="0"/>
    <n v="0"/>
    <n v="29.24"/>
    <n v="205594.78"/>
    <x v="1540"/>
    <s v="Australia"/>
    <s v="debit"/>
  </r>
  <r>
    <n v="29530.46"/>
    <x v="79"/>
    <s v="20"/>
    <x v="2"/>
    <s v="2018"/>
    <d v="1899-12-30T11:41:07"/>
    <n v="0"/>
    <n v="0"/>
    <n v="0"/>
    <n v="38.82"/>
    <n v="29491.64"/>
    <x v="1087"/>
    <s v="Australia"/>
    <s v="debit"/>
  </r>
  <r>
    <n v="5608.01"/>
    <x v="79"/>
    <s v="20"/>
    <x v="2"/>
    <s v="2018"/>
    <d v="1899-12-30T11:49:11"/>
    <n v="0"/>
    <n v="0"/>
    <n v="0"/>
    <n v="11.61"/>
    <n v="5596.4000000000005"/>
    <x v="169"/>
    <s v="Australia"/>
    <s v="debit"/>
  </r>
  <r>
    <n v="13055.1"/>
    <x v="79"/>
    <s v="20"/>
    <x v="2"/>
    <s v="2018"/>
    <d v="1899-12-30T11:57:15"/>
    <n v="0"/>
    <n v="0"/>
    <n v="0"/>
    <n v="38.39"/>
    <n v="13016.710000000001"/>
    <x v="216"/>
    <s v="Australia"/>
    <s v="debit"/>
  </r>
  <r>
    <n v="18511.22"/>
    <x v="79"/>
    <s v="20"/>
    <x v="2"/>
    <s v="2018"/>
    <d v="1899-12-30T12:00:00"/>
    <n v="0"/>
    <n v="0"/>
    <n v="0"/>
    <n v="45"/>
    <n v="18466.22"/>
    <x v="4"/>
    <s v="Australia"/>
    <s v="debit"/>
  </r>
  <r>
    <n v="43606.38"/>
    <x v="79"/>
    <s v="20"/>
    <x v="2"/>
    <s v="2018"/>
    <d v="1899-12-30T12:11:47"/>
    <n v="0"/>
    <n v="0"/>
    <n v="0"/>
    <n v="36.97"/>
    <n v="43569.409999999996"/>
    <x v="1541"/>
    <s v="Australia"/>
    <s v="debit"/>
  </r>
  <r>
    <n v="20701.82"/>
    <x v="79"/>
    <s v="20"/>
    <x v="2"/>
    <s v="2018"/>
    <d v="1899-12-30T12:29:38"/>
    <n v="0"/>
    <n v="0"/>
    <n v="0"/>
    <n v="15.87"/>
    <n v="20685.95"/>
    <x v="1012"/>
    <s v="Australia"/>
    <s v="debit"/>
  </r>
  <r>
    <n v="14866.81"/>
    <x v="79"/>
    <s v="20"/>
    <x v="2"/>
    <s v="2018"/>
    <d v="1899-12-30T12:47:29"/>
    <n v="0"/>
    <n v="0"/>
    <n v="0"/>
    <n v="19.09"/>
    <n v="14847.72"/>
    <x v="787"/>
    <s v="Australia"/>
    <s v="debit"/>
  </r>
  <r>
    <n v="13155.65"/>
    <x v="79"/>
    <s v="20"/>
    <x v="2"/>
    <s v="2018"/>
    <d v="1899-12-30T13:00:00"/>
    <n v="0"/>
    <n v="0"/>
    <n v="0"/>
    <n v="44"/>
    <n v="13111.65"/>
    <x v="4"/>
    <s v="Australia"/>
    <s v="debit"/>
  </r>
  <r>
    <n v="21981.040000000001"/>
    <x v="79"/>
    <s v="20"/>
    <x v="2"/>
    <s v="2018"/>
    <d v="1899-12-30T13:05:21"/>
    <n v="0"/>
    <n v="0"/>
    <n v="0"/>
    <n v="19.88"/>
    <n v="21961.16"/>
    <x v="914"/>
    <s v="Australia"/>
    <s v="debit"/>
  </r>
  <r>
    <n v="4451.53"/>
    <x v="79"/>
    <s v="20"/>
    <x v="2"/>
    <s v="2018"/>
    <d v="1899-12-30T13:23:12"/>
    <n v="0"/>
    <n v="0"/>
    <n v="0"/>
    <n v="5.55"/>
    <n v="4445.9799999999996"/>
    <x v="1063"/>
    <s v="Australia"/>
    <s v="debit"/>
  </r>
  <r>
    <n v="1855.75"/>
    <x v="79"/>
    <s v="20"/>
    <x v="2"/>
    <s v="2018"/>
    <d v="1899-12-30T13:41:04"/>
    <n v="0"/>
    <n v="0"/>
    <n v="0"/>
    <n v="40.369999999999997"/>
    <n v="1815.38"/>
    <x v="1017"/>
    <s v="Australia"/>
    <s v="debit"/>
  </r>
  <r>
    <n v="9229.51"/>
    <x v="79"/>
    <s v="20"/>
    <x v="2"/>
    <s v="2018"/>
    <d v="1899-12-30T13:58:55"/>
    <n v="0"/>
    <n v="0"/>
    <n v="0"/>
    <n v="32.979999999999997"/>
    <n v="9196.5300000000007"/>
    <x v="150"/>
    <s v="Australia"/>
    <s v="debit"/>
  </r>
  <r>
    <n v="20567.810000000001"/>
    <x v="79"/>
    <s v="20"/>
    <x v="2"/>
    <s v="2018"/>
    <d v="1899-12-30T14:00:00"/>
    <n v="0"/>
    <n v="0"/>
    <n v="0"/>
    <n v="45"/>
    <n v="20522.810000000001"/>
    <x v="4"/>
    <s v="Australia"/>
    <s v="debit"/>
  </r>
  <r>
    <n v="61009.17"/>
    <x v="79"/>
    <s v="20"/>
    <x v="2"/>
    <s v="2018"/>
    <d v="1899-12-30T14:07:42"/>
    <n v="0"/>
    <n v="0"/>
    <n v="0"/>
    <n v="121.88"/>
    <n v="60887.29"/>
    <x v="847"/>
    <s v="Australia"/>
    <s v="debit"/>
  </r>
  <r>
    <n v="1830.71"/>
    <x v="79"/>
    <s v="20"/>
    <x v="2"/>
    <s v="2018"/>
    <d v="1899-12-30T14:15:54"/>
    <n v="0"/>
    <n v="0"/>
    <n v="0"/>
    <n v="25.04"/>
    <n v="1805.67"/>
    <x v="520"/>
    <s v="Australia"/>
    <s v="debit"/>
  </r>
  <r>
    <n v="8077.85"/>
    <x v="79"/>
    <s v="20"/>
    <x v="2"/>
    <s v="2018"/>
    <d v="1899-12-30T14:24:05"/>
    <n v="0"/>
    <n v="0"/>
    <n v="0"/>
    <n v="34.69"/>
    <n v="8043.1600000000008"/>
    <x v="96"/>
    <s v="Australia"/>
    <s v="debit"/>
  </r>
  <r>
    <n v="9209.1299999999992"/>
    <x v="79"/>
    <s v="20"/>
    <x v="2"/>
    <s v="2018"/>
    <d v="1899-12-30T14:32:17"/>
    <n v="0"/>
    <n v="0"/>
    <n v="0"/>
    <n v="20.38"/>
    <n v="9188.75"/>
    <x v="526"/>
    <s v="Australia"/>
    <s v="debit"/>
  </r>
  <r>
    <n v="5594.77"/>
    <x v="79"/>
    <s v="20"/>
    <x v="2"/>
    <s v="2018"/>
    <d v="1899-12-30T14:40:29"/>
    <n v="0"/>
    <n v="0"/>
    <n v="0"/>
    <n v="13.24"/>
    <n v="5581.5300000000007"/>
    <x v="474"/>
    <s v="Australia"/>
    <s v="debit"/>
  </r>
  <r>
    <n v="9193.16"/>
    <x v="79"/>
    <s v="20"/>
    <x v="2"/>
    <s v="2018"/>
    <d v="1899-12-30T14:48:41"/>
    <n v="0"/>
    <n v="0"/>
    <n v="0"/>
    <n v="15.97"/>
    <n v="9177.19"/>
    <x v="136"/>
    <s v="Australia"/>
    <s v="debit"/>
  </r>
  <r>
    <n v="61236.87"/>
    <x v="79"/>
    <s v="20"/>
    <x v="2"/>
    <s v="2018"/>
    <d v="1899-12-30T14:56:53"/>
    <n v="0"/>
    <n v="0"/>
    <n v="0"/>
    <n v="18.170000000000002"/>
    <n v="61218.700000000004"/>
    <x v="115"/>
    <s v="Australia"/>
    <s v="debit"/>
  </r>
  <r>
    <n v="5506.86"/>
    <x v="79"/>
    <s v="20"/>
    <x v="2"/>
    <s v="2018"/>
    <d v="1899-12-30T15:05:50"/>
    <n v="0"/>
    <n v="0"/>
    <n v="0"/>
    <n v="87.91"/>
    <n v="5418.95"/>
    <x v="1199"/>
    <s v="Australia"/>
    <s v="debit"/>
  </r>
  <r>
    <n v="61067.71"/>
    <x v="79"/>
    <s v="20"/>
    <x v="2"/>
    <s v="2018"/>
    <d v="1899-12-30T15:15:16"/>
    <n v="0"/>
    <n v="0"/>
    <n v="0"/>
    <n v="169.16"/>
    <n v="60898.549999999996"/>
    <x v="387"/>
    <s v="Australia"/>
    <s v="debit"/>
  </r>
  <r>
    <n v="9170.1"/>
    <x v="79"/>
    <s v="20"/>
    <x v="2"/>
    <s v="2018"/>
    <d v="1899-12-30T15:24:43"/>
    <n v="0"/>
    <n v="0"/>
    <n v="0"/>
    <n v="12.69"/>
    <n v="9157.41"/>
    <x v="358"/>
    <s v="Australia"/>
    <s v="debit"/>
  </r>
  <r>
    <n v="10622.95"/>
    <x v="79"/>
    <s v="20"/>
    <x v="2"/>
    <s v="2018"/>
    <d v="1899-12-30T15:34:09"/>
    <n v="0"/>
    <n v="0"/>
    <n v="0"/>
    <n v="23.73"/>
    <n v="10599.220000000001"/>
    <x v="100"/>
    <s v="Australia"/>
    <s v="debit"/>
  </r>
  <r>
    <n v="4158.5600000000004"/>
    <x v="79"/>
    <s v="20"/>
    <x v="2"/>
    <s v="2018"/>
    <d v="1899-12-30T15:43:35"/>
    <n v="0"/>
    <n v="0"/>
    <n v="0"/>
    <n v="24.01"/>
    <n v="4134.55"/>
    <x v="169"/>
    <s v="Australia"/>
    <s v="debit"/>
  </r>
  <r>
    <n v="7599.95"/>
    <x v="79"/>
    <s v="20"/>
    <x v="2"/>
    <s v="2018"/>
    <d v="1899-12-30T15:53:01"/>
    <n v="0"/>
    <n v="0"/>
    <n v="0"/>
    <n v="49.54"/>
    <n v="7550.41"/>
    <x v="270"/>
    <s v="Australia"/>
    <s v="debit"/>
  </r>
  <r>
    <n v="9893.17"/>
    <x v="79"/>
    <s v="20"/>
    <x v="2"/>
    <s v="2018"/>
    <d v="1899-12-30T16:00:00"/>
    <n v="0"/>
    <n v="0"/>
    <n v="0"/>
    <n v="17"/>
    <n v="9876.17"/>
    <x v="4"/>
    <s v="Australia"/>
    <s v="debit"/>
  </r>
  <r>
    <n v="20546.810000000001"/>
    <x v="79"/>
    <s v="20"/>
    <x v="2"/>
    <s v="2018"/>
    <d v="1899-12-30T16:00:00"/>
    <n v="0"/>
    <n v="0"/>
    <n v="0"/>
    <n v="21"/>
    <n v="20525.810000000001"/>
    <x v="4"/>
    <s v="Australia"/>
    <s v="debit"/>
  </r>
  <r>
    <n v="1385.26"/>
    <x v="79"/>
    <s v="20"/>
    <x v="2"/>
    <s v="2018"/>
    <d v="1899-12-30T16:04:15"/>
    <n v="0"/>
    <n v="0"/>
    <n v="0"/>
    <n v="8.83"/>
    <n v="1376.43"/>
    <x v="1141"/>
    <s v="Australia"/>
    <s v="debit"/>
  </r>
  <r>
    <n v="11469.96"/>
    <x v="79"/>
    <s v="20"/>
    <x v="2"/>
    <s v="2018"/>
    <d v="1899-12-30T16:20:39"/>
    <n v="0"/>
    <n v="0"/>
    <n v="0"/>
    <n v="26.7"/>
    <n v="11443.259999999998"/>
    <x v="1247"/>
    <s v="Australia"/>
    <s v="debit"/>
  </r>
  <r>
    <n v="7565.51"/>
    <x v="79"/>
    <s v="20"/>
    <x v="2"/>
    <s v="2018"/>
    <d v="1899-12-30T16:37:02"/>
    <n v="0"/>
    <n v="0"/>
    <n v="0"/>
    <n v="27.54"/>
    <n v="7537.97"/>
    <x v="1"/>
    <s v="Australia"/>
    <s v="debit"/>
  </r>
  <r>
    <n v="4433.07"/>
    <x v="79"/>
    <s v="20"/>
    <x v="2"/>
    <s v="2018"/>
    <d v="1899-12-30T16:53:26"/>
    <n v="0"/>
    <n v="0"/>
    <n v="0"/>
    <n v="18.46"/>
    <n v="4414.6099999999997"/>
    <x v="945"/>
    <s v="Australia"/>
    <s v="debit"/>
  </r>
  <r>
    <n v="13848.37"/>
    <x v="79"/>
    <s v="20"/>
    <x v="2"/>
    <s v="2018"/>
    <d v="1899-12-30T17:00:00"/>
    <n v="0"/>
    <n v="0"/>
    <n v="0"/>
    <n v="49"/>
    <n v="13799.37"/>
    <x v="4"/>
    <s v="Australia"/>
    <s v="debit"/>
  </r>
  <r>
    <n v="1372.96"/>
    <x v="79"/>
    <s v="20"/>
    <x v="2"/>
    <s v="2018"/>
    <d v="1899-12-30T17:06:31"/>
    <n v="0"/>
    <n v="0"/>
    <n v="0"/>
    <n v="12.3"/>
    <n v="1360.66"/>
    <x v="584"/>
    <s v="Australia"/>
    <s v="debit"/>
  </r>
  <r>
    <n v="1366.69"/>
    <x v="79"/>
    <s v="20"/>
    <x v="2"/>
    <s v="2018"/>
    <d v="1899-12-30T17:17:23"/>
    <n v="0"/>
    <n v="0"/>
    <n v="0"/>
    <n v="6.27"/>
    <n v="1360.42"/>
    <x v="300"/>
    <s v="Australia"/>
    <s v="debit"/>
  </r>
  <r>
    <n v="8073.86"/>
    <x v="79"/>
    <s v="20"/>
    <x v="2"/>
    <s v="2018"/>
    <d v="1899-12-30T17:28:15"/>
    <n v="0"/>
    <n v="0"/>
    <n v="0"/>
    <n v="3.99"/>
    <n v="8069.87"/>
    <x v="547"/>
    <s v="Australia"/>
    <s v="debit"/>
  </r>
  <r>
    <n v="24700.33"/>
    <x v="79"/>
    <s v="20"/>
    <x v="2"/>
    <s v="2018"/>
    <d v="1899-12-30T17:39:07"/>
    <n v="0"/>
    <n v="0"/>
    <n v="0"/>
    <n v="74.36"/>
    <n v="24625.97"/>
    <x v="1488"/>
    <s v="Australia"/>
    <s v="debit"/>
  </r>
  <r>
    <n v="1359.84"/>
    <x v="79"/>
    <s v="20"/>
    <x v="2"/>
    <s v="2018"/>
    <d v="1899-12-30T17:49:59"/>
    <n v="0"/>
    <n v="0"/>
    <n v="0"/>
    <n v="6.85"/>
    <n v="1352.99"/>
    <x v="1397"/>
    <s v="Australia"/>
    <s v="debit"/>
  </r>
  <r>
    <n v="11650.85"/>
    <x v="79"/>
    <s v="20"/>
    <x v="2"/>
    <s v="2018"/>
    <d v="1899-12-30T18:00:00"/>
    <n v="0"/>
    <n v="0"/>
    <n v="0"/>
    <n v="17"/>
    <n v="11633.85"/>
    <x v="4"/>
    <s v="Australia"/>
    <s v="debit"/>
  </r>
  <r>
    <n v="13840.91"/>
    <x v="79"/>
    <s v="20"/>
    <x v="2"/>
    <s v="2018"/>
    <d v="1899-12-30T18:01:42"/>
    <n v="0"/>
    <n v="0"/>
    <n v="0"/>
    <n v="7.46"/>
    <n v="13833.45"/>
    <x v="606"/>
    <s v="Australia"/>
    <s v="debit"/>
  </r>
  <r>
    <n v="1352.22"/>
    <x v="79"/>
    <s v="20"/>
    <x v="2"/>
    <s v="2018"/>
    <d v="1899-12-30T18:22:58"/>
    <n v="0"/>
    <n v="0"/>
    <n v="0"/>
    <n v="7.62"/>
    <n v="1344.6000000000001"/>
    <x v="300"/>
    <s v="Australia"/>
    <s v="debit"/>
  </r>
  <r>
    <n v="9876.4"/>
    <x v="79"/>
    <s v="20"/>
    <x v="2"/>
    <s v="2018"/>
    <d v="1899-12-30T18:44:15"/>
    <n v="0"/>
    <n v="0"/>
    <n v="0"/>
    <n v="16.77"/>
    <n v="9859.6299999999992"/>
    <x v="312"/>
    <s v="Australia"/>
    <s v="debit"/>
  </r>
  <r>
    <n v="7592.16"/>
    <x v="79"/>
    <s v="20"/>
    <x v="2"/>
    <s v="2018"/>
    <d v="1899-12-30T19:02:49"/>
    <n v="0"/>
    <n v="0"/>
    <n v="0"/>
    <n v="7.79"/>
    <n v="7584.37"/>
    <x v="209"/>
    <s v="Australia"/>
    <s v="debit"/>
  </r>
  <r>
    <n v="8061.77"/>
    <x v="79"/>
    <s v="20"/>
    <x v="2"/>
    <s v="2018"/>
    <d v="1899-12-30T19:13:41"/>
    <n v="0"/>
    <n v="0"/>
    <n v="0"/>
    <n v="12.09"/>
    <n v="8049.68"/>
    <x v="115"/>
    <s v="Australia"/>
    <s v="debit"/>
  </r>
  <r>
    <n v="8162.98"/>
    <x v="79"/>
    <s v="20"/>
    <x v="2"/>
    <s v="2018"/>
    <d v="1899-12-30T19:24:33"/>
    <n v="0"/>
    <n v="0"/>
    <n v="0"/>
    <n v="23.13"/>
    <n v="8139.8499999999995"/>
    <x v="1074"/>
    <s v="Australia"/>
    <s v="debit"/>
  </r>
  <r>
    <n v="29480.32"/>
    <x v="79"/>
    <s v="20"/>
    <x v="2"/>
    <s v="2018"/>
    <d v="1899-12-30T19:35:26"/>
    <n v="0"/>
    <n v="0"/>
    <n v="0"/>
    <n v="50.14"/>
    <n v="29430.18"/>
    <x v="213"/>
    <s v="Australia"/>
    <s v="debit"/>
  </r>
  <r>
    <n v="1333.39"/>
    <x v="79"/>
    <s v="20"/>
    <x v="2"/>
    <s v="2018"/>
    <d v="1899-12-30T19:46:18"/>
    <n v="0"/>
    <n v="0"/>
    <n v="0"/>
    <n v="18.829999999999998"/>
    <n v="1314.5600000000002"/>
    <x v="130"/>
    <s v="Australia"/>
    <s v="debit"/>
  </r>
  <r>
    <n v="117989.4"/>
    <x v="79"/>
    <s v="20"/>
    <x v="2"/>
    <s v="2018"/>
    <d v="1899-12-30T19:57:10"/>
    <n v="0"/>
    <n v="0"/>
    <n v="0"/>
    <n v="114.01"/>
    <n v="117875.39"/>
    <x v="1542"/>
    <s v="Australia"/>
    <s v="debit"/>
  </r>
  <r>
    <n v="5438.16"/>
    <x v="79"/>
    <s v="20"/>
    <x v="2"/>
    <s v="2018"/>
    <d v="1899-12-30T20:00:00"/>
    <n v="0"/>
    <n v="0"/>
    <n v="0"/>
    <n v="28"/>
    <n v="5410.16"/>
    <x v="4"/>
    <s v="Australia"/>
    <s v="debit"/>
  </r>
  <r>
    <n v="7461.95"/>
    <x v="79"/>
    <s v="20"/>
    <x v="2"/>
    <s v="2018"/>
    <d v="1899-12-30T20:04:44"/>
    <n v="0"/>
    <n v="0"/>
    <n v="0"/>
    <n v="103.56"/>
    <n v="7358.3899999999994"/>
    <x v="72"/>
    <s v="Australia"/>
    <s v="debit"/>
  </r>
  <r>
    <n v="15966.48"/>
    <x v="79"/>
    <s v="20"/>
    <x v="2"/>
    <s v="2018"/>
    <d v="1899-12-30T20:11:09"/>
    <n v="0"/>
    <n v="0"/>
    <n v="0"/>
    <n v="53.99"/>
    <n v="15912.49"/>
    <x v="276"/>
    <s v="Australia"/>
    <s v="debit"/>
  </r>
  <r>
    <n v="4416.37"/>
    <x v="79"/>
    <s v="20"/>
    <x v="2"/>
    <s v="2018"/>
    <d v="1899-12-30T20:17:33"/>
    <n v="0"/>
    <n v="0"/>
    <n v="0"/>
    <n v="16.7"/>
    <n v="4399.67"/>
    <x v="1543"/>
    <s v="Australia"/>
    <s v="debit"/>
  </r>
  <r>
    <n v="13015.3"/>
    <x v="79"/>
    <s v="20"/>
    <x v="2"/>
    <s v="2018"/>
    <d v="1899-12-30T20:23:58"/>
    <n v="0"/>
    <n v="0"/>
    <n v="0"/>
    <n v="39.799999999999997"/>
    <n v="12975.5"/>
    <x v="1"/>
    <s v="Australia"/>
    <s v="debit"/>
  </r>
  <r>
    <n v="1326.46"/>
    <x v="79"/>
    <s v="20"/>
    <x v="2"/>
    <s v="2018"/>
    <d v="1899-12-30T20:30:23"/>
    <n v="0"/>
    <n v="0"/>
    <n v="0"/>
    <n v="6.93"/>
    <n v="1319.53"/>
    <x v="385"/>
    <s v="Australia"/>
    <s v="debit"/>
  </r>
  <r>
    <n v="6232.24"/>
    <x v="79"/>
    <s v="20"/>
    <x v="2"/>
    <s v="2018"/>
    <d v="1899-12-30T20:36:47"/>
    <n v="0"/>
    <n v="0"/>
    <n v="0"/>
    <n v="207.19"/>
    <n v="6025.05"/>
    <x v="788"/>
    <s v="Australia"/>
    <s v="debit"/>
  </r>
  <r>
    <n v="9610.0300000000007"/>
    <x v="79"/>
    <s v="20"/>
    <x v="2"/>
    <s v="2018"/>
    <d v="1899-12-30T20:43:12"/>
    <n v="0"/>
    <n v="0"/>
    <n v="0"/>
    <n v="100.91"/>
    <n v="9509.1200000000008"/>
    <x v="0"/>
    <s v="Australia"/>
    <s v="debit"/>
  </r>
  <r>
    <n v="117874.57"/>
    <x v="79"/>
    <s v="20"/>
    <x v="2"/>
    <s v="2018"/>
    <d v="1899-12-30T20:49:36"/>
    <n v="0"/>
    <n v="0"/>
    <n v="0"/>
    <n v="114.83"/>
    <n v="117759.74"/>
    <x v="1542"/>
    <s v="Australia"/>
    <s v="debit"/>
  </r>
  <r>
    <n v="5466.16"/>
    <x v="79"/>
    <s v="20"/>
    <x v="2"/>
    <s v="2018"/>
    <d v="1899-12-30T20:56:01"/>
    <n v="0"/>
    <n v="0"/>
    <n v="0"/>
    <n v="40.700000000000003"/>
    <n v="5425.46"/>
    <x v="232"/>
    <s v="Australia"/>
    <s v="debit"/>
  </r>
  <r>
    <n v="24672.33"/>
    <x v="79"/>
    <s v="20"/>
    <x v="2"/>
    <s v="2018"/>
    <d v="1899-12-30T21:00:00"/>
    <n v="0"/>
    <n v="0"/>
    <n v="0"/>
    <n v="28"/>
    <n v="24644.33"/>
    <x v="4"/>
    <s v="Australia"/>
    <s v="debit"/>
  </r>
  <r>
    <n v="6221.55"/>
    <x v="79"/>
    <s v="20"/>
    <x v="2"/>
    <s v="2018"/>
    <d v="1899-12-30T21:01:39"/>
    <n v="0"/>
    <n v="0"/>
    <n v="0"/>
    <n v="10.69"/>
    <n v="6210.8600000000006"/>
    <x v="1163"/>
    <s v="Australia"/>
    <s v="debit"/>
  </r>
  <r>
    <n v="267093.65999999997"/>
    <x v="79"/>
    <s v="20"/>
    <x v="2"/>
    <s v="2018"/>
    <d v="1899-12-30T21:05:59"/>
    <n v="0"/>
    <n v="0"/>
    <n v="0"/>
    <n v="34.86"/>
    <n v="267058.8"/>
    <x v="366"/>
    <s v="Australia"/>
    <s v="debit"/>
  </r>
  <r>
    <n v="12959.92"/>
    <x v="79"/>
    <s v="20"/>
    <x v="2"/>
    <s v="2018"/>
    <d v="1899-12-30T21:10:20"/>
    <n v="0"/>
    <n v="0"/>
    <n v="0"/>
    <n v="55.38"/>
    <n v="12904.54"/>
    <x v="1544"/>
    <s v="Australia"/>
    <s v="debit"/>
  </r>
  <r>
    <n v="7979.8"/>
    <x v="79"/>
    <s v="20"/>
    <x v="2"/>
    <s v="2018"/>
    <d v="1899-12-30T21:14:41"/>
    <n v="0"/>
    <n v="0"/>
    <n v="0"/>
    <n v="183.18"/>
    <n v="7796.62"/>
    <x v="739"/>
    <s v="Australia"/>
    <s v="debit"/>
  </r>
  <r>
    <n v="9602.4"/>
    <x v="79"/>
    <s v="20"/>
    <x v="2"/>
    <s v="2018"/>
    <d v="1899-12-30T21:19:02"/>
    <n v="0"/>
    <n v="0"/>
    <n v="0"/>
    <n v="7.63"/>
    <n v="9594.77"/>
    <x v="262"/>
    <s v="Australia"/>
    <s v="debit"/>
  </r>
  <r>
    <n v="4068.63"/>
    <x v="79"/>
    <s v="20"/>
    <x v="2"/>
    <s v="2018"/>
    <d v="1899-12-30T21:23:23"/>
    <n v="0"/>
    <n v="0"/>
    <n v="0"/>
    <n v="53.71"/>
    <n v="4014.92"/>
    <x v="319"/>
    <s v="Australia"/>
    <s v="debit"/>
  </r>
  <r>
    <n v="4059.94"/>
    <x v="79"/>
    <s v="20"/>
    <x v="2"/>
    <s v="2018"/>
    <d v="1899-12-30T21:27:44"/>
    <n v="0"/>
    <n v="0"/>
    <n v="0"/>
    <n v="8.69"/>
    <n v="4051.25"/>
    <x v="637"/>
    <s v="Australia"/>
    <s v="debit"/>
  </r>
  <r>
    <n v="13822.45"/>
    <x v="79"/>
    <s v="20"/>
    <x v="2"/>
    <s v="2018"/>
    <d v="1899-12-30T21:32:05"/>
    <n v="0"/>
    <n v="0"/>
    <n v="0"/>
    <n v="18.46"/>
    <n v="13803.990000000002"/>
    <x v="670"/>
    <s v="Australia"/>
    <s v="debit"/>
  </r>
  <r>
    <n v="22312.89"/>
    <x v="79"/>
    <s v="20"/>
    <x v="2"/>
    <s v="2018"/>
    <d v="1899-12-30T21:36:26"/>
    <n v="0"/>
    <n v="0"/>
    <n v="0"/>
    <n v="25.05"/>
    <n v="22287.84"/>
    <x v="83"/>
    <s v="Australia"/>
    <s v="debit"/>
  </r>
  <r>
    <n v="15944.45"/>
    <x v="79"/>
    <s v="20"/>
    <x v="2"/>
    <s v="2018"/>
    <d v="1899-12-30T21:40:46"/>
    <n v="0"/>
    <n v="0"/>
    <n v="0"/>
    <n v="22.03"/>
    <n v="15922.42"/>
    <x v="167"/>
    <s v="Australia"/>
    <s v="debit"/>
  </r>
  <r>
    <n v="21962.799999999999"/>
    <x v="79"/>
    <s v="20"/>
    <x v="2"/>
    <s v="2018"/>
    <d v="1899-12-30T21:45:07"/>
    <n v="0"/>
    <n v="0"/>
    <n v="0"/>
    <n v="18.239999999999998"/>
    <n v="21944.559999999998"/>
    <x v="435"/>
    <s v="Australia"/>
    <s v="debit"/>
  </r>
  <r>
    <n v="21945.91"/>
    <x v="79"/>
    <s v="20"/>
    <x v="2"/>
    <s v="2018"/>
    <d v="1899-12-30T21:49:28"/>
    <n v="0"/>
    <n v="0"/>
    <n v="0"/>
    <n v="16.89"/>
    <n v="21929.02"/>
    <x v="650"/>
    <s v="Australia"/>
    <s v="debit"/>
  </r>
  <r>
    <n v="4235.1499999999996"/>
    <x v="79"/>
    <s v="20"/>
    <x v="2"/>
    <s v="2018"/>
    <d v="1899-12-30T21:53:49"/>
    <n v="0"/>
    <n v="0"/>
    <n v="0"/>
    <n v="8.16"/>
    <n v="4226.99"/>
    <x v="741"/>
    <s v="Australia"/>
    <s v="debit"/>
  </r>
  <r>
    <n v="9176.43"/>
    <x v="79"/>
    <s v="20"/>
    <x v="2"/>
    <s v="2018"/>
    <d v="1899-12-30T21:58:10"/>
    <n v="0"/>
    <n v="0"/>
    <n v="0"/>
    <n v="16.73"/>
    <n v="9159.7000000000007"/>
    <x v="227"/>
    <s v="Australia"/>
    <s v="debit"/>
  </r>
  <r>
    <n v="9701.0499999999993"/>
    <x v="79"/>
    <s v="20"/>
    <x v="2"/>
    <s v="2018"/>
    <d v="1899-12-30T22:00:00"/>
    <n v="0"/>
    <n v="0"/>
    <n v="0"/>
    <n v="30"/>
    <n v="9671.0499999999993"/>
    <x v="4"/>
    <s v="Australia"/>
    <s v="debit"/>
  </r>
  <r>
    <n v="7565.68"/>
    <x v="79"/>
    <s v="20"/>
    <x v="2"/>
    <s v="2018"/>
    <d v="1899-12-30T22:09:49"/>
    <n v="0"/>
    <n v="0"/>
    <n v="0"/>
    <n v="26.48"/>
    <n v="7539.2000000000007"/>
    <x v="96"/>
    <s v="Australia"/>
    <s v="debit"/>
  </r>
  <r>
    <n v="9761.81"/>
    <x v="79"/>
    <s v="20"/>
    <x v="2"/>
    <s v="2018"/>
    <d v="1899-12-30T22:26:46"/>
    <n v="0"/>
    <n v="0"/>
    <n v="0"/>
    <n v="13.08"/>
    <n v="9748.73"/>
    <x v="6"/>
    <s v="Australia"/>
    <s v="debit"/>
  </r>
  <r>
    <n v="5431.87"/>
    <x v="79"/>
    <s v="20"/>
    <x v="2"/>
    <s v="2018"/>
    <d v="1899-12-30T22:43:43"/>
    <n v="0"/>
    <n v="0"/>
    <n v="0"/>
    <n v="25.91"/>
    <n v="5405.96"/>
    <x v="139"/>
    <s v="Australia"/>
    <s v="debit"/>
  </r>
  <r>
    <n v="267050.65999999997"/>
    <x v="79"/>
    <s v="20"/>
    <x v="2"/>
    <s v="2018"/>
    <d v="1899-12-30T23:00:00"/>
    <n v="0"/>
    <n v="0"/>
    <n v="0"/>
    <n v="43"/>
    <n v="267007.65999999997"/>
    <x v="4"/>
    <s v="Australia"/>
    <s v="debit"/>
  </r>
  <r>
    <n v="7955.8"/>
    <x v="79"/>
    <s v="20"/>
    <x v="2"/>
    <s v="2018"/>
    <d v="1899-12-30T23:00:00"/>
    <n v="0"/>
    <n v="0"/>
    <n v="0"/>
    <n v="24"/>
    <n v="7931.8"/>
    <x v="4"/>
    <s v="Australia"/>
    <s v="debit"/>
  </r>
  <r>
    <n v="4049.41"/>
    <x v="79"/>
    <s v="20"/>
    <x v="2"/>
    <s v="2018"/>
    <d v="1899-12-30T23:00:45"/>
    <n v="0"/>
    <n v="0"/>
    <n v="0"/>
    <n v="10.53"/>
    <n v="4038.8799999999997"/>
    <x v="637"/>
    <s v="Australia"/>
    <s v="debit"/>
  </r>
  <r>
    <n v="6798.56"/>
    <x v="79"/>
    <s v="20"/>
    <x v="2"/>
    <s v="2018"/>
    <d v="1899-12-30T23:19:37"/>
    <n v="0"/>
    <n v="0"/>
    <n v="0"/>
    <n v="21.91"/>
    <n v="6776.6500000000005"/>
    <x v="190"/>
    <s v="Australia"/>
    <s v="debit"/>
  </r>
  <r>
    <n v="6876.43"/>
    <x v="79"/>
    <s v="20"/>
    <x v="2"/>
    <s v="2018"/>
    <d v="1899-12-30T23:38:29"/>
    <n v="0"/>
    <n v="0"/>
    <n v="0"/>
    <n v="14.34"/>
    <n v="6862.09"/>
    <x v="408"/>
    <s v="Australia"/>
    <s v="debit"/>
  </r>
  <r>
    <n v="4147.71"/>
    <x v="79"/>
    <s v="20"/>
    <x v="2"/>
    <s v="2018"/>
    <d v="1899-12-30T23:57:21"/>
    <n v="0"/>
    <n v="0"/>
    <n v="0"/>
    <n v="10.85"/>
    <n v="4136.8599999999997"/>
    <x v="297"/>
    <s v="Australia"/>
    <s v="debit"/>
  </r>
  <r>
    <n v="1309.55"/>
    <x v="80"/>
    <s v="21"/>
    <x v="2"/>
    <s v="2018"/>
    <d v="1899-12-30T00:57:19"/>
    <n v="0"/>
    <n v="0"/>
    <n v="0"/>
    <n v="16.91"/>
    <n v="1292.6399999999999"/>
    <x v="246"/>
    <s v="Australia"/>
    <s v="debit"/>
  </r>
  <r>
    <n v="4039.11"/>
    <x v="80"/>
    <s v="21"/>
    <x v="2"/>
    <s v="2018"/>
    <d v="1899-12-30T01:16:16"/>
    <n v="0"/>
    <n v="0"/>
    <n v="0"/>
    <n v="10.3"/>
    <n v="4028.81"/>
    <x v="1545"/>
    <s v="Australia"/>
    <s v="debit"/>
  </r>
  <r>
    <n v="9857.26"/>
    <x v="80"/>
    <s v="21"/>
    <x v="2"/>
    <s v="2018"/>
    <d v="1899-12-30T01:33:13"/>
    <n v="0"/>
    <n v="0"/>
    <n v="0"/>
    <n v="19.14"/>
    <n v="9838.1200000000008"/>
    <x v="513"/>
    <s v="Australia"/>
    <s v="debit"/>
  </r>
  <r>
    <n v="18907.91"/>
    <x v="80"/>
    <s v="21"/>
    <x v="2"/>
    <s v="2018"/>
    <d v="1899-12-30T01:50:10"/>
    <n v="0"/>
    <n v="0"/>
    <n v="0"/>
    <n v="223.06"/>
    <n v="18684.849999999999"/>
    <x v="713"/>
    <s v="Australia"/>
    <s v="debit"/>
  </r>
  <r>
    <n v="7273.95"/>
    <x v="80"/>
    <s v="21"/>
    <x v="2"/>
    <s v="2018"/>
    <d v="1899-12-30T02:00:00"/>
    <n v="0"/>
    <n v="0"/>
    <n v="0"/>
    <n v="188"/>
    <n v="7085.95"/>
    <x v="4"/>
    <s v="Australia"/>
    <s v="debit"/>
  </r>
  <r>
    <n v="10341.69"/>
    <x v="80"/>
    <s v="21"/>
    <x v="2"/>
    <s v="2018"/>
    <d v="1899-12-30T02:00:00"/>
    <n v="0"/>
    <n v="0"/>
    <n v="0"/>
    <n v="25"/>
    <n v="10316.69"/>
    <x v="4"/>
    <s v="Australia"/>
    <s v="debit"/>
  </r>
  <r>
    <n v="1305.42"/>
    <x v="80"/>
    <s v="21"/>
    <x v="2"/>
    <s v="2018"/>
    <d v="1899-12-30T02:11:03"/>
    <n v="0"/>
    <n v="0"/>
    <n v="0"/>
    <n v="4.13"/>
    <n v="1301.29"/>
    <x v="385"/>
    <s v="Australia"/>
    <s v="debit"/>
  </r>
  <r>
    <n v="17652.939999999999"/>
    <x v="80"/>
    <s v="21"/>
    <x v="2"/>
    <s v="2018"/>
    <d v="1899-12-30T02:37:22"/>
    <n v="0"/>
    <n v="0"/>
    <n v="0"/>
    <n v="48.16"/>
    <n v="17604.78"/>
    <x v="1546"/>
    <s v="Australia"/>
    <s v="debit"/>
  </r>
  <r>
    <n v="53330.53"/>
    <x v="80"/>
    <s v="21"/>
    <x v="2"/>
    <s v="2018"/>
    <d v="1899-12-30T03:00:00"/>
    <n v="0"/>
    <n v="0"/>
    <n v="0"/>
    <n v="36"/>
    <n v="53294.53"/>
    <x v="4"/>
    <s v="Australia"/>
    <s v="debit"/>
  </r>
  <r>
    <n v="9162.3700000000008"/>
    <x v="80"/>
    <s v="21"/>
    <x v="2"/>
    <s v="2018"/>
    <d v="1899-12-30T03:04:39"/>
    <n v="0"/>
    <n v="0"/>
    <n v="0"/>
    <n v="14.06"/>
    <n v="9148.3100000000013"/>
    <x v="1547"/>
    <s v="Australia"/>
    <s v="debit"/>
  </r>
  <r>
    <n v="9144.23"/>
    <x v="80"/>
    <s v="21"/>
    <x v="2"/>
    <s v="2018"/>
    <d v="1899-12-30T03:37:59"/>
    <n v="0"/>
    <n v="0"/>
    <n v="0"/>
    <n v="25.87"/>
    <n v="9118.3599999999988"/>
    <x v="59"/>
    <s v="Australia"/>
    <s v="debit"/>
  </r>
  <r>
    <n v="5400.16"/>
    <x v="80"/>
    <s v="21"/>
    <x v="2"/>
    <s v="2018"/>
    <d v="1899-12-30T04:00:00"/>
    <n v="0"/>
    <n v="0"/>
    <n v="0"/>
    <n v="38"/>
    <n v="5362.16"/>
    <x v="4"/>
    <s v="Australia"/>
    <s v="debit"/>
  </r>
  <r>
    <n v="1299.8699999999999"/>
    <x v="80"/>
    <s v="21"/>
    <x v="2"/>
    <s v="2018"/>
    <d v="1899-12-30T04:07:14"/>
    <n v="0"/>
    <n v="0"/>
    <n v="0"/>
    <n v="5.55"/>
    <n v="1294.32"/>
    <x v="170"/>
    <s v="Australia"/>
    <s v="debit"/>
  </r>
  <r>
    <n v="4396.62"/>
    <x v="80"/>
    <s v="21"/>
    <x v="2"/>
    <s v="2018"/>
    <d v="1899-12-30T04:28:30"/>
    <n v="0"/>
    <n v="0"/>
    <n v="0"/>
    <n v="19.75"/>
    <n v="4376.87"/>
    <x v="347"/>
    <s v="Australia"/>
    <s v="debit"/>
  </r>
  <r>
    <n v="6783.83"/>
    <x v="80"/>
    <s v="21"/>
    <x v="2"/>
    <s v="2018"/>
    <d v="1899-12-30T04:49:47"/>
    <n v="0"/>
    <n v="0"/>
    <n v="0"/>
    <n v="14.73"/>
    <n v="6769.1"/>
    <x v="83"/>
    <s v="Australia"/>
    <s v="debit"/>
  </r>
  <r>
    <n v="27485.77"/>
    <x v="80"/>
    <s v="21"/>
    <x v="2"/>
    <s v="2018"/>
    <d v="1899-12-30T05:00:00"/>
    <n v="0"/>
    <n v="0"/>
    <n v="0"/>
    <n v="31"/>
    <n v="27454.77"/>
    <x v="4"/>
    <s v="Australia"/>
    <s v="debit"/>
  </r>
  <r>
    <n v="4117.71"/>
    <x v="80"/>
    <s v="21"/>
    <x v="2"/>
    <s v="2018"/>
    <d v="1899-12-30T05:00:00"/>
    <n v="0"/>
    <n v="0"/>
    <n v="0"/>
    <n v="30"/>
    <n v="4087.71"/>
    <x v="4"/>
    <s v="Australia"/>
    <s v="debit"/>
  </r>
  <r>
    <n v="85811.29"/>
    <x v="80"/>
    <s v="21"/>
    <x v="2"/>
    <s v="2018"/>
    <d v="1899-12-30T06:00:00"/>
    <n v="0"/>
    <n v="0"/>
    <n v="0"/>
    <n v="39"/>
    <n v="85772.29"/>
    <x v="4"/>
    <s v="Australia"/>
    <s v="debit"/>
  </r>
  <r>
    <n v="9576.4699999999993"/>
    <x v="80"/>
    <s v="21"/>
    <x v="2"/>
    <s v="2018"/>
    <d v="1899-12-30T06:19:59"/>
    <n v="0"/>
    <n v="0"/>
    <n v="0"/>
    <n v="25.93"/>
    <n v="9550.5399999999991"/>
    <x v="43"/>
    <s v="Australia"/>
    <s v="debit"/>
  </r>
  <r>
    <n v="19422.05"/>
    <x v="80"/>
    <s v="21"/>
    <x v="2"/>
    <s v="2018"/>
    <d v="1899-12-30T07:00:00"/>
    <n v="0"/>
    <n v="0"/>
    <n v="0"/>
    <n v="116"/>
    <n v="19306.05"/>
    <x v="4"/>
    <s v="Australia"/>
    <s v="debit"/>
  </r>
  <r>
    <n v="6734.83"/>
    <x v="80"/>
    <s v="21"/>
    <x v="2"/>
    <s v="2018"/>
    <d v="1899-12-30T07:00:00"/>
    <n v="0"/>
    <n v="0"/>
    <n v="0"/>
    <n v="49"/>
    <n v="6685.83"/>
    <x v="4"/>
    <s v="Australia"/>
    <s v="debit"/>
  </r>
  <r>
    <n v="14849.17"/>
    <x v="80"/>
    <s v="21"/>
    <x v="2"/>
    <s v="2018"/>
    <d v="1899-12-30T07:20:44"/>
    <n v="0"/>
    <n v="0"/>
    <n v="0"/>
    <n v="17.64"/>
    <n v="14831.53"/>
    <x v="1166"/>
    <s v="Australia"/>
    <s v="debit"/>
  </r>
  <r>
    <n v="60826.98"/>
    <x v="80"/>
    <s v="21"/>
    <x v="2"/>
    <s v="2018"/>
    <d v="1899-12-30T07:57:46"/>
    <n v="0"/>
    <n v="0"/>
    <n v="0"/>
    <n v="240.73"/>
    <n v="60586.25"/>
    <x v="1"/>
    <s v="Australia"/>
    <s v="debit"/>
  </r>
  <r>
    <n v="10308.69"/>
    <x v="80"/>
    <s v="21"/>
    <x v="2"/>
    <s v="2018"/>
    <d v="1899-12-30T08:00:00"/>
    <n v="0"/>
    <n v="0"/>
    <n v="0"/>
    <n v="33"/>
    <n v="10275.69"/>
    <x v="4"/>
    <s v="Australia"/>
    <s v="debit"/>
  </r>
  <r>
    <n v="6687.43"/>
    <x v="80"/>
    <s v="21"/>
    <x v="2"/>
    <s v="2018"/>
    <d v="1899-12-30T08:00:00"/>
    <n v="0"/>
    <n v="0"/>
    <n v="0"/>
    <n v="189"/>
    <n v="6498.43"/>
    <x v="4"/>
    <s v="Australia"/>
    <s v="debit"/>
  </r>
  <r>
    <n v="22855.27"/>
    <x v="80"/>
    <s v="21"/>
    <x v="2"/>
    <s v="2018"/>
    <d v="1899-12-30T08:27:38"/>
    <n v="0"/>
    <n v="0"/>
    <n v="0"/>
    <n v="17.18"/>
    <n v="22838.09"/>
    <x v="606"/>
    <s v="Australia"/>
    <s v="debit"/>
  </r>
  <r>
    <n v="8047.11"/>
    <x v="80"/>
    <s v="21"/>
    <x v="2"/>
    <s v="2018"/>
    <d v="1899-12-30T08:57:03"/>
    <n v="0"/>
    <n v="0"/>
    <n v="0"/>
    <n v="14.66"/>
    <n v="8032.45"/>
    <x v="1548"/>
    <s v="Australia"/>
    <s v="debit"/>
  </r>
  <r>
    <n v="18885.330000000002"/>
    <x v="80"/>
    <s v="21"/>
    <x v="2"/>
    <s v="2018"/>
    <d v="1899-12-30T09:06:22"/>
    <n v="0"/>
    <n v="0"/>
    <n v="0"/>
    <n v="22.58"/>
    <n v="18862.75"/>
    <x v="580"/>
    <s v="Australia"/>
    <s v="debit"/>
  </r>
  <r>
    <n v="5407.83"/>
    <x v="80"/>
    <s v="21"/>
    <x v="2"/>
    <s v="2018"/>
    <d v="1899-12-30T09:13:28"/>
    <n v="0"/>
    <n v="0"/>
    <n v="0"/>
    <n v="24.04"/>
    <n v="5383.79"/>
    <x v="661"/>
    <s v="Australia"/>
    <s v="debit"/>
  </r>
  <r>
    <n v="2759.51"/>
    <x v="80"/>
    <s v="21"/>
    <x v="2"/>
    <s v="2018"/>
    <d v="1899-12-30T09:20:34"/>
    <n v="0"/>
    <n v="0"/>
    <n v="0"/>
    <n v="120.34"/>
    <n v="2639.17"/>
    <x v="194"/>
    <s v="Australia"/>
    <s v="debit"/>
  </r>
  <r>
    <n v="1285.6199999999999"/>
    <x v="80"/>
    <s v="21"/>
    <x v="2"/>
    <s v="2018"/>
    <d v="1899-12-30T09:27:39"/>
    <n v="0"/>
    <n v="0"/>
    <n v="0"/>
    <n v="14.25"/>
    <n v="1271.3699999999999"/>
    <x v="105"/>
    <s v="Australia"/>
    <s v="debit"/>
  </r>
  <r>
    <n v="2250.11"/>
    <x v="80"/>
    <s v="21"/>
    <x v="2"/>
    <s v="2018"/>
    <d v="1899-12-30T09:34:45"/>
    <n v="0"/>
    <n v="0"/>
    <n v="0"/>
    <n v="43.69"/>
    <n v="2206.42"/>
    <x v="1036"/>
    <s v="Australia"/>
    <s v="debit"/>
  </r>
  <r>
    <n v="5377.58"/>
    <x v="80"/>
    <s v="21"/>
    <x v="2"/>
    <s v="2018"/>
    <d v="1899-12-30T09:41:50"/>
    <n v="0"/>
    <n v="0"/>
    <n v="0"/>
    <n v="22.58"/>
    <n v="5355"/>
    <x v="892"/>
    <s v="Australia"/>
    <s v="debit"/>
  </r>
  <r>
    <n v="2244.44"/>
    <x v="80"/>
    <s v="21"/>
    <x v="2"/>
    <s v="2018"/>
    <d v="1899-12-30T09:48:56"/>
    <n v="0"/>
    <n v="0"/>
    <n v="0"/>
    <n v="5.67"/>
    <n v="2238.77"/>
    <x v="170"/>
    <s v="Australia"/>
    <s v="debit"/>
  </r>
  <r>
    <n v="9147.66"/>
    <x v="80"/>
    <s v="21"/>
    <x v="2"/>
    <s v="2018"/>
    <d v="1899-12-30T09:56:01"/>
    <n v="0"/>
    <n v="0"/>
    <n v="0"/>
    <n v="14.71"/>
    <n v="9132.9500000000007"/>
    <x v="209"/>
    <s v="Australia"/>
    <s v="debit"/>
  </r>
  <r>
    <n v="41222.800000000003"/>
    <x v="80"/>
    <s v="21"/>
    <x v="2"/>
    <s v="2018"/>
    <d v="1899-12-30T10:00:00"/>
    <n v="0"/>
    <n v="0"/>
    <n v="0"/>
    <n v="42"/>
    <n v="41180.800000000003"/>
    <x v="4"/>
    <s v="Australia"/>
    <s v="debit"/>
  </r>
  <r>
    <n v="14598.43"/>
    <x v="80"/>
    <s v="21"/>
    <x v="2"/>
    <s v="2018"/>
    <d v="1899-12-30T10:00:00"/>
    <n v="0"/>
    <n v="0"/>
    <n v="0"/>
    <n v="89"/>
    <n v="14509.43"/>
    <x v="4"/>
    <s v="Australia"/>
    <s v="debit"/>
  </r>
  <r>
    <n v="5206.8900000000003"/>
    <x v="80"/>
    <s v="21"/>
    <x v="2"/>
    <s v="2018"/>
    <d v="1899-12-30T10:05:51"/>
    <n v="0"/>
    <n v="0"/>
    <n v="0"/>
    <n v="170.69"/>
    <n v="5036.2000000000007"/>
    <x v="1"/>
    <s v="Australia"/>
    <s v="debit"/>
  </r>
  <r>
    <n v="22796.11"/>
    <x v="80"/>
    <s v="21"/>
    <x v="2"/>
    <s v="2018"/>
    <d v="1899-12-30T10:19:11"/>
    <n v="0"/>
    <n v="0"/>
    <n v="0"/>
    <n v="59.16"/>
    <n v="22736.95"/>
    <x v="666"/>
    <s v="Australia"/>
    <s v="debit"/>
  </r>
  <r>
    <n v="2226.96"/>
    <x v="80"/>
    <s v="21"/>
    <x v="2"/>
    <s v="2018"/>
    <d v="1899-12-30T10:32:31"/>
    <n v="0"/>
    <n v="0"/>
    <n v="0"/>
    <n v="17.48"/>
    <n v="2209.48"/>
    <x v="170"/>
    <s v="Australia"/>
    <s v="debit"/>
  </r>
  <r>
    <n v="11450.81"/>
    <x v="80"/>
    <s v="21"/>
    <x v="2"/>
    <s v="2018"/>
    <d v="1899-12-30T10:45:51"/>
    <n v="0"/>
    <n v="0"/>
    <n v="0"/>
    <n v="19.149999999999999"/>
    <n v="11431.66"/>
    <x v="1450"/>
    <s v="Australia"/>
    <s v="debit"/>
  </r>
  <r>
    <n v="22293.75"/>
    <x v="80"/>
    <s v="21"/>
    <x v="2"/>
    <s v="2018"/>
    <d v="1899-12-30T10:59:11"/>
    <n v="0"/>
    <n v="0"/>
    <n v="0"/>
    <n v="19.14"/>
    <n v="22274.61"/>
    <x v="6"/>
    <s v="Australia"/>
    <s v="debit"/>
  </r>
  <r>
    <n v="43578.38"/>
    <x v="80"/>
    <s v="21"/>
    <x v="2"/>
    <s v="2018"/>
    <d v="1899-12-30T11:00:00"/>
    <n v="0"/>
    <n v="0"/>
    <n v="0"/>
    <n v="28"/>
    <n v="43550.38"/>
    <x v="4"/>
    <s v="Australia"/>
    <s v="debit"/>
  </r>
  <r>
    <n v="21646.11"/>
    <x v="80"/>
    <s v="21"/>
    <x v="2"/>
    <s v="2018"/>
    <d v="1899-12-30T11:00:00"/>
    <n v="0"/>
    <n v="0"/>
    <n v="0"/>
    <n v="31"/>
    <n v="21615.11"/>
    <x v="4"/>
    <s v="Australia"/>
    <s v="debit"/>
  </r>
  <r>
    <n v="33281.64"/>
    <x v="80"/>
    <s v="21"/>
    <x v="2"/>
    <s v="2018"/>
    <d v="1899-12-30T11:00:00"/>
    <n v="0"/>
    <n v="0"/>
    <n v="0"/>
    <n v="38"/>
    <n v="33243.64"/>
    <x v="4"/>
    <s v="Australia"/>
    <s v="debit"/>
  </r>
  <r>
    <n v="13788.45"/>
    <x v="80"/>
    <s v="21"/>
    <x v="2"/>
    <s v="2018"/>
    <d v="1899-12-30T11:00:00"/>
    <n v="0"/>
    <n v="0"/>
    <n v="0"/>
    <n v="34"/>
    <n v="13754.45"/>
    <x v="4"/>
    <s v="Australia"/>
    <s v="debit"/>
  </r>
  <r>
    <n v="9128.77"/>
    <x v="80"/>
    <s v="21"/>
    <x v="2"/>
    <s v="2018"/>
    <d v="1899-12-30T11:07:42"/>
    <n v="0"/>
    <n v="0"/>
    <n v="0"/>
    <n v="18.89"/>
    <n v="9109.880000000001"/>
    <x v="126"/>
    <s v="Australia"/>
    <s v="debit"/>
  </r>
  <r>
    <n v="20674.2"/>
    <x v="80"/>
    <s v="21"/>
    <x v="2"/>
    <s v="2018"/>
    <d v="1899-12-30T11:15:54"/>
    <n v="0"/>
    <n v="0"/>
    <n v="0"/>
    <n v="27.62"/>
    <n v="20646.580000000002"/>
    <x v="15"/>
    <s v="Australia"/>
    <s v="debit"/>
  </r>
  <r>
    <n v="20655.29"/>
    <x v="80"/>
    <s v="21"/>
    <x v="2"/>
    <s v="2018"/>
    <d v="1899-12-30T11:24:05"/>
    <n v="0"/>
    <n v="0"/>
    <n v="0"/>
    <n v="18.91"/>
    <n v="20636.38"/>
    <x v="1549"/>
    <s v="Australia"/>
    <s v="debit"/>
  </r>
  <r>
    <n v="6713.64"/>
    <x v="80"/>
    <s v="21"/>
    <x v="2"/>
    <s v="2018"/>
    <d v="1899-12-30T11:32:17"/>
    <n v="0"/>
    <n v="0"/>
    <n v="0"/>
    <n v="21.19"/>
    <n v="6692.4500000000007"/>
    <x v="142"/>
    <s v="Australia"/>
    <s v="debit"/>
  </r>
  <r>
    <n v="9515.49"/>
    <x v="80"/>
    <s v="21"/>
    <x v="2"/>
    <s v="2018"/>
    <d v="1899-12-30T11:40:29"/>
    <n v="0"/>
    <n v="0"/>
    <n v="0"/>
    <n v="60.98"/>
    <n v="9454.51"/>
    <x v="269"/>
    <s v="Australia"/>
    <s v="debit"/>
  </r>
  <r>
    <n v="13120.59"/>
    <x v="80"/>
    <s v="21"/>
    <x v="2"/>
    <s v="2018"/>
    <d v="1899-12-30T11:48:41"/>
    <n v="0"/>
    <n v="0"/>
    <n v="0"/>
    <n v="35.06"/>
    <n v="13085.53"/>
    <x v="216"/>
    <s v="Australia"/>
    <s v="debit"/>
  </r>
  <r>
    <n v="117816.55"/>
    <x v="80"/>
    <s v="21"/>
    <x v="2"/>
    <s v="2018"/>
    <d v="1899-12-30T11:56:53"/>
    <n v="0"/>
    <n v="0"/>
    <n v="0"/>
    <n v="58.02"/>
    <n v="117758.53"/>
    <x v="455"/>
    <s v="Australia"/>
    <s v="debit"/>
  </r>
  <r>
    <n v="16483.36"/>
    <x v="80"/>
    <s v="21"/>
    <x v="2"/>
    <s v="2018"/>
    <d v="1899-12-30T12:00:00"/>
    <n v="0"/>
    <n v="0"/>
    <n v="0"/>
    <n v="179"/>
    <n v="16304.36"/>
    <x v="4"/>
    <s v="Australia"/>
    <s v="debit"/>
  </r>
  <r>
    <n v="11448.94"/>
    <x v="80"/>
    <s v="21"/>
    <x v="2"/>
    <s v="2018"/>
    <d v="1899-12-30T12:00:00"/>
    <n v="0"/>
    <n v="0"/>
    <n v="0"/>
    <n v="37"/>
    <n v="11411.94"/>
    <x v="4"/>
    <s v="Australia"/>
    <s v="debit"/>
  </r>
  <r>
    <n v="6678.38"/>
    <x v="80"/>
    <s v="21"/>
    <x v="2"/>
    <s v="2018"/>
    <d v="1899-12-30T12:11:04"/>
    <n v="0"/>
    <n v="0"/>
    <n v="0"/>
    <n v="9.0500000000000007"/>
    <n v="6669.33"/>
    <x v="507"/>
    <s v="Australia"/>
    <s v="debit"/>
  </r>
  <r>
    <n v="11428.95"/>
    <x v="80"/>
    <s v="21"/>
    <x v="2"/>
    <s v="2018"/>
    <d v="1899-12-30T12:28:55"/>
    <n v="0"/>
    <n v="0"/>
    <n v="0"/>
    <n v="21.86"/>
    <n v="11407.09"/>
    <x v="1550"/>
    <s v="Australia"/>
    <s v="debit"/>
  </r>
  <r>
    <n v="9904.65"/>
    <x v="80"/>
    <s v="21"/>
    <x v="2"/>
    <s v="2018"/>
    <d v="1899-12-30T12:46:47"/>
    <n v="0"/>
    <n v="0"/>
    <n v="0"/>
    <n v="35.840000000000003"/>
    <n v="9868.81"/>
    <x v="867"/>
    <s v="Australia"/>
    <s v="debit"/>
  </r>
  <r>
    <n v="9895.14"/>
    <x v="80"/>
    <s v="21"/>
    <x v="2"/>
    <s v="2018"/>
    <d v="1899-12-30T13:04:48"/>
    <n v="0"/>
    <n v="0"/>
    <n v="0"/>
    <n v="9.51"/>
    <n v="9885.6299999999992"/>
    <x v="1419"/>
    <s v="Australia"/>
    <s v="debit"/>
  </r>
  <r>
    <n v="1785.66"/>
    <x v="80"/>
    <s v="21"/>
    <x v="2"/>
    <s v="2018"/>
    <d v="1899-12-30T13:23:19"/>
    <n v="0"/>
    <n v="0"/>
    <n v="0"/>
    <n v="45.05"/>
    <n v="1740.6100000000001"/>
    <x v="317"/>
    <s v="Australia"/>
    <s v="debit"/>
  </r>
  <r>
    <n v="9886.02"/>
    <x v="80"/>
    <s v="21"/>
    <x v="2"/>
    <s v="2018"/>
    <d v="1899-12-30T13:41:51"/>
    <n v="0"/>
    <n v="0"/>
    <n v="0"/>
    <n v="9.1199999999999992"/>
    <n v="9876.9"/>
    <x v="473"/>
    <s v="Australia"/>
    <s v="debit"/>
  </r>
  <r>
    <n v="20506.810000000001"/>
    <x v="80"/>
    <s v="21"/>
    <x v="2"/>
    <s v="2018"/>
    <d v="1899-12-30T14:00:00"/>
    <n v="0"/>
    <n v="0"/>
    <n v="0"/>
    <n v="40"/>
    <n v="20466.810000000001"/>
    <x v="4"/>
    <s v="Australia"/>
    <s v="debit"/>
  </r>
  <r>
    <n v="11544.78"/>
    <x v="80"/>
    <s v="21"/>
    <x v="2"/>
    <s v="2018"/>
    <d v="1899-12-30T14:00:09"/>
    <n v="0"/>
    <n v="0"/>
    <n v="0"/>
    <n v="148.22"/>
    <n v="11396.560000000001"/>
    <x v="353"/>
    <s v="Australia"/>
    <s v="debit"/>
  </r>
  <r>
    <n v="10935.74"/>
    <x v="80"/>
    <s v="21"/>
    <x v="2"/>
    <s v="2018"/>
    <d v="1899-12-30T14:08:25"/>
    <n v="0"/>
    <n v="0"/>
    <n v="0"/>
    <n v="22.16"/>
    <n v="10913.58"/>
    <x v="15"/>
    <s v="Australia"/>
    <s v="debit"/>
  </r>
  <r>
    <n v="9051.67"/>
    <x v="80"/>
    <s v="21"/>
    <x v="2"/>
    <s v="2018"/>
    <d v="1899-12-30T14:16:41"/>
    <n v="0"/>
    <n v="0"/>
    <n v="0"/>
    <n v="77.099999999999994"/>
    <n v="8974.57"/>
    <x v="304"/>
    <s v="Australia"/>
    <s v="debit"/>
  </r>
  <r>
    <n v="6205.05"/>
    <x v="80"/>
    <s v="21"/>
    <x v="2"/>
    <s v="2018"/>
    <d v="1899-12-30T14:24:57"/>
    <n v="0"/>
    <n v="0"/>
    <n v="0"/>
    <n v="16.5"/>
    <n v="6188.55"/>
    <x v="488"/>
    <s v="Australia"/>
    <s v="debit"/>
  </r>
  <r>
    <n v="267028.96999999997"/>
    <x v="80"/>
    <s v="21"/>
    <x v="2"/>
    <s v="2018"/>
    <d v="1899-12-30T14:33:13"/>
    <n v="0"/>
    <n v="0"/>
    <n v="0"/>
    <n v="21.69"/>
    <n v="267007.27999999997"/>
    <x v="169"/>
    <s v="Australia"/>
    <s v="debit"/>
  </r>
  <r>
    <n v="3454.32"/>
    <x v="80"/>
    <s v="21"/>
    <x v="2"/>
    <s v="2018"/>
    <d v="1899-12-30T14:41:29"/>
    <n v="0"/>
    <n v="0"/>
    <n v="0"/>
    <n v="5.71"/>
    <n v="3448.61"/>
    <x v="618"/>
    <s v="Australia"/>
    <s v="debit"/>
  </r>
  <r>
    <n v="2063.14"/>
    <x v="80"/>
    <s v="21"/>
    <x v="2"/>
    <s v="2018"/>
    <d v="1899-12-30T14:49:45"/>
    <n v="0"/>
    <n v="0"/>
    <n v="0"/>
    <n v="7081.09"/>
    <n v="-5017.9500000000007"/>
    <x v="618"/>
    <s v="Australia"/>
    <s v="debit"/>
  </r>
  <r>
    <n v="6176.43"/>
    <x v="80"/>
    <s v="21"/>
    <x v="2"/>
    <s v="2018"/>
    <d v="1899-12-30T14:58:00"/>
    <n v="0"/>
    <n v="0"/>
    <n v="0"/>
    <n v="28.62"/>
    <n v="6147.81"/>
    <x v="37"/>
    <s v="Australia"/>
    <s v="debit"/>
  </r>
  <r>
    <n v="7679.09"/>
    <x v="80"/>
    <s v="21"/>
    <x v="2"/>
    <s v="2018"/>
    <d v="1899-12-30T15:00:00"/>
    <n v="0"/>
    <n v="0"/>
    <n v="0"/>
    <n v="156"/>
    <n v="7523.09"/>
    <x v="4"/>
    <s v="Australia"/>
    <s v="debit"/>
  </r>
  <r>
    <n v="7674.68"/>
    <x v="80"/>
    <s v="21"/>
    <x v="2"/>
    <s v="2018"/>
    <d v="1899-12-30T15:08:15"/>
    <n v="0"/>
    <n v="0"/>
    <n v="0"/>
    <n v="8.58"/>
    <n v="7666.1"/>
    <x v="216"/>
    <s v="Australia"/>
    <s v="debit"/>
  </r>
  <r>
    <n v="266981.3"/>
    <x v="80"/>
    <s v="21"/>
    <x v="2"/>
    <s v="2018"/>
    <d v="1899-12-30T15:19:07"/>
    <n v="0"/>
    <n v="0"/>
    <n v="0"/>
    <n v="47.67"/>
    <n v="266933.63"/>
    <x v="6"/>
    <s v="Australia"/>
    <s v="debit"/>
  </r>
  <r>
    <n v="1268.21"/>
    <x v="80"/>
    <s v="21"/>
    <x v="2"/>
    <s v="2018"/>
    <d v="1899-12-30T15:29:59"/>
    <n v="0"/>
    <n v="0"/>
    <n v="0"/>
    <n v="17.41"/>
    <n v="1250.8"/>
    <x v="611"/>
    <s v="Australia"/>
    <s v="debit"/>
  </r>
  <r>
    <n v="205572.57"/>
    <x v="80"/>
    <s v="21"/>
    <x v="2"/>
    <s v="2018"/>
    <d v="1899-12-30T15:40:52"/>
    <n v="0"/>
    <n v="0"/>
    <n v="0"/>
    <n v="51.45"/>
    <n v="205521.12"/>
    <x v="1011"/>
    <s v="Australia"/>
    <s v="debit"/>
  </r>
  <r>
    <n v="11473.14"/>
    <x v="80"/>
    <s v="21"/>
    <x v="2"/>
    <s v="2018"/>
    <d v="1899-12-30T15:51:44"/>
    <n v="0"/>
    <n v="0"/>
    <n v="0"/>
    <n v="71.64"/>
    <n v="11401.5"/>
    <x v="6"/>
    <s v="Australia"/>
    <s v="debit"/>
  </r>
  <r>
    <n v="6665.89"/>
    <x v="80"/>
    <s v="21"/>
    <x v="2"/>
    <s v="2018"/>
    <d v="1899-12-30T16:03:56"/>
    <n v="0"/>
    <n v="0"/>
    <n v="0"/>
    <n v="12.49"/>
    <n v="6653.4000000000005"/>
    <x v="657"/>
    <s v="Australia"/>
    <s v="debit"/>
  </r>
  <r>
    <n v="12642.77"/>
    <x v="80"/>
    <s v="21"/>
    <x v="2"/>
    <s v="2018"/>
    <d v="1899-12-30T16:20:19"/>
    <n v="0"/>
    <n v="0"/>
    <n v="0"/>
    <n v="317.14999999999998"/>
    <n v="12325.62"/>
    <x v="116"/>
    <s v="Australia"/>
    <s v="debit"/>
  </r>
  <r>
    <n v="9038.65"/>
    <x v="80"/>
    <s v="21"/>
    <x v="2"/>
    <s v="2018"/>
    <d v="1899-12-30T16:36:43"/>
    <n v="0"/>
    <n v="0"/>
    <n v="0"/>
    <n v="13.02"/>
    <n v="9025.6299999999992"/>
    <x v="1250"/>
    <s v="Australia"/>
    <s v="debit"/>
  </r>
  <r>
    <n v="1244.58"/>
    <x v="80"/>
    <s v="21"/>
    <x v="2"/>
    <s v="2018"/>
    <d v="1899-12-30T16:53:06"/>
    <n v="0"/>
    <n v="0"/>
    <n v="0"/>
    <n v="23.63"/>
    <n v="1220.9499999999998"/>
    <x v="611"/>
    <s v="Australia"/>
    <s v="debit"/>
  </r>
  <r>
    <n v="2737.51"/>
    <x v="80"/>
    <s v="21"/>
    <x v="2"/>
    <s v="2018"/>
    <d v="1899-12-30T17:00:00"/>
    <n v="0"/>
    <n v="0"/>
    <n v="0"/>
    <n v="22"/>
    <n v="2715.51"/>
    <x v="4"/>
    <s v="Australia"/>
    <s v="debit"/>
  </r>
  <r>
    <n v="60779.69"/>
    <x v="80"/>
    <s v="21"/>
    <x v="2"/>
    <s v="2018"/>
    <d v="1899-12-30T17:05:44"/>
    <n v="0"/>
    <n v="0"/>
    <n v="0"/>
    <n v="47.29"/>
    <n v="60732.4"/>
    <x v="150"/>
    <s v="Australia"/>
    <s v="debit"/>
  </r>
  <r>
    <n v="8039.11"/>
    <x v="80"/>
    <s v="21"/>
    <x v="2"/>
    <s v="2018"/>
    <d v="1899-12-30T17:15:38"/>
    <n v="0"/>
    <n v="0"/>
    <n v="0"/>
    <n v="8"/>
    <n v="8031.11"/>
    <x v="988"/>
    <s v="Australia"/>
    <s v="debit"/>
  </r>
  <r>
    <n v="13105.33"/>
    <x v="80"/>
    <s v="21"/>
    <x v="2"/>
    <s v="2018"/>
    <d v="1899-12-30T17:25:32"/>
    <n v="0"/>
    <n v="0"/>
    <n v="0"/>
    <n v="15.26"/>
    <n v="13090.07"/>
    <x v="890"/>
    <s v="Australia"/>
    <s v="debit"/>
  </r>
  <r>
    <n v="205531.29"/>
    <x v="80"/>
    <s v="21"/>
    <x v="2"/>
    <s v="2018"/>
    <d v="1899-12-30T17:35:26"/>
    <n v="0"/>
    <n v="0"/>
    <n v="0"/>
    <n v="41.28"/>
    <n v="205490.01"/>
    <x v="723"/>
    <s v="Australia"/>
    <s v="debit"/>
  </r>
  <r>
    <n v="6285.5"/>
    <x v="80"/>
    <s v="21"/>
    <x v="2"/>
    <s v="2018"/>
    <d v="1899-12-30T17:45:20"/>
    <n v="0"/>
    <n v="0"/>
    <n v="0"/>
    <n v="16.05"/>
    <n v="6269.45"/>
    <x v="341"/>
    <s v="Australia"/>
    <s v="debit"/>
  </r>
  <r>
    <n v="10927.59"/>
    <x v="80"/>
    <s v="21"/>
    <x v="2"/>
    <s v="2018"/>
    <d v="1899-12-30T17:55:14"/>
    <n v="0"/>
    <n v="0"/>
    <n v="0"/>
    <n v="8.15"/>
    <n v="10919.44"/>
    <x v="1"/>
    <s v="Australia"/>
    <s v="debit"/>
  </r>
  <r>
    <n v="10865.23"/>
    <x v="80"/>
    <s v="21"/>
    <x v="2"/>
    <s v="2018"/>
    <d v="1899-12-30T18:00:00"/>
    <n v="0"/>
    <n v="0"/>
    <n v="0"/>
    <n v="45"/>
    <n v="10820.23"/>
    <x v="4"/>
    <s v="Australia"/>
    <s v="debit"/>
  </r>
  <r>
    <n v="20518.11"/>
    <x v="80"/>
    <s v="21"/>
    <x v="2"/>
    <s v="2018"/>
    <d v="1899-12-30T18:00:00"/>
    <n v="0"/>
    <n v="0"/>
    <n v="0"/>
    <n v="1128"/>
    <n v="19390.11"/>
    <x v="4"/>
    <s v="Australia"/>
    <s v="debit"/>
  </r>
  <r>
    <n v="1223.3900000000001"/>
    <x v="80"/>
    <s v="21"/>
    <x v="2"/>
    <s v="2018"/>
    <d v="1899-12-30T18:12:05"/>
    <n v="0"/>
    <n v="0"/>
    <n v="0"/>
    <n v="21.19"/>
    <n v="1202.2"/>
    <x v="915"/>
    <s v="Australia"/>
    <s v="debit"/>
  </r>
  <r>
    <n v="24596.3"/>
    <x v="80"/>
    <s v="21"/>
    <x v="2"/>
    <s v="2018"/>
    <d v="1899-12-30T18:35:20"/>
    <n v="0"/>
    <n v="0"/>
    <n v="0"/>
    <n v="76.03"/>
    <n v="24520.27"/>
    <x v="131"/>
    <s v="Australia"/>
    <s v="debit"/>
  </r>
  <r>
    <n v="10910.23"/>
    <x v="80"/>
    <s v="21"/>
    <x v="2"/>
    <s v="2018"/>
    <d v="1899-12-30T18:58:36"/>
    <n v="0"/>
    <n v="0"/>
    <n v="0"/>
    <n v="17.36"/>
    <n v="10892.869999999999"/>
    <x v="630"/>
    <s v="Australia"/>
    <s v="debit"/>
  </r>
  <r>
    <n v="16465.36"/>
    <x v="80"/>
    <s v="21"/>
    <x v="2"/>
    <s v="2018"/>
    <d v="1899-12-30T19:00:00"/>
    <n v="0"/>
    <n v="0"/>
    <n v="0"/>
    <n v="18"/>
    <n v="16447.36"/>
    <x v="4"/>
    <s v="Australia"/>
    <s v="debit"/>
  </r>
  <r>
    <n v="20479.810000000001"/>
    <x v="80"/>
    <s v="21"/>
    <x v="2"/>
    <s v="2018"/>
    <d v="1899-12-30T19:00:00"/>
    <n v="0"/>
    <n v="0"/>
    <n v="0"/>
    <n v="27"/>
    <n v="20452.810000000001"/>
    <x v="4"/>
    <s v="Australia"/>
    <s v="debit"/>
  </r>
  <r>
    <n v="8031.06"/>
    <x v="80"/>
    <s v="21"/>
    <x v="2"/>
    <s v="2018"/>
    <d v="1899-12-30T19:00:00"/>
    <n v="0"/>
    <n v="0"/>
    <n v="0"/>
    <n v="78"/>
    <n v="7953.06"/>
    <x v="4"/>
    <s v="Australia"/>
    <s v="debit"/>
  </r>
  <r>
    <n v="1214.04"/>
    <x v="80"/>
    <s v="21"/>
    <x v="2"/>
    <s v="2018"/>
    <d v="1899-12-30T19:09:59"/>
    <n v="0"/>
    <n v="0"/>
    <n v="0"/>
    <n v="9.35"/>
    <n v="1204.69"/>
    <x v="1123"/>
    <s v="Australia"/>
    <s v="debit"/>
  </r>
  <r>
    <n v="4014.49"/>
    <x v="80"/>
    <s v="21"/>
    <x v="2"/>
    <s v="2018"/>
    <d v="1899-12-30T19:20:38"/>
    <n v="0"/>
    <n v="0"/>
    <n v="0"/>
    <n v="24.62"/>
    <n v="3989.87"/>
    <x v="1551"/>
    <s v="Australia"/>
    <s v="debit"/>
  </r>
  <r>
    <n v="1209.33"/>
    <x v="80"/>
    <s v="21"/>
    <x v="2"/>
    <s v="2018"/>
    <d v="1899-12-30T19:31:16"/>
    <n v="0"/>
    <n v="0"/>
    <n v="0"/>
    <n v="4.71"/>
    <n v="1204.6199999999999"/>
    <x v="744"/>
    <s v="Australia"/>
    <s v="debit"/>
  </r>
  <r>
    <n v="14579.41"/>
    <x v="80"/>
    <s v="21"/>
    <x v="2"/>
    <s v="2018"/>
    <d v="1899-12-30T19:41:54"/>
    <n v="0"/>
    <n v="0"/>
    <n v="0"/>
    <n v="19.02"/>
    <n v="14560.39"/>
    <x v="1552"/>
    <s v="Australia"/>
    <s v="debit"/>
  </r>
  <r>
    <n v="4767.58"/>
    <x v="80"/>
    <s v="21"/>
    <x v="2"/>
    <s v="2018"/>
    <d v="1899-12-30T19:52:33"/>
    <n v="0"/>
    <n v="0"/>
    <n v="0"/>
    <n v="36.51"/>
    <n v="4731.07"/>
    <x v="713"/>
    <s v="Australia"/>
    <s v="debit"/>
  </r>
  <r>
    <n v="21897.91"/>
    <x v="80"/>
    <s v="21"/>
    <x v="2"/>
    <s v="2018"/>
    <d v="1899-12-30T20:00:00"/>
    <n v="0"/>
    <n v="0"/>
    <n v="0"/>
    <n v="48"/>
    <n v="21849.91"/>
    <x v="4"/>
    <s v="Australia"/>
    <s v="debit"/>
  </r>
  <r>
    <n v="7632.68"/>
    <x v="80"/>
    <s v="21"/>
    <x v="2"/>
    <s v="2018"/>
    <d v="1899-12-30T20:00:00"/>
    <n v="0"/>
    <n v="0"/>
    <n v="0"/>
    <n v="42"/>
    <n v="7590.68"/>
    <x v="4"/>
    <s v="Australia"/>
    <s v="debit"/>
  </r>
  <r>
    <n v="5196.8100000000004"/>
    <x v="80"/>
    <s v="21"/>
    <x v="2"/>
    <s v="2018"/>
    <d v="1899-12-30T20:01:56"/>
    <n v="0"/>
    <n v="0"/>
    <n v="0"/>
    <n v="10.08"/>
    <n v="5186.7300000000005"/>
    <x v="1031"/>
    <s v="Australia"/>
    <s v="debit"/>
  </r>
  <r>
    <n v="11234.72"/>
    <x v="80"/>
    <s v="21"/>
    <x v="2"/>
    <s v="2018"/>
    <d v="1899-12-30T20:08:26"/>
    <n v="0"/>
    <n v="0"/>
    <n v="0"/>
    <n v="7.08"/>
    <n v="11227.64"/>
    <x v="667"/>
    <s v="Australia"/>
    <s v="debit"/>
  </r>
  <r>
    <n v="14526.08"/>
    <x v="80"/>
    <s v="21"/>
    <x v="2"/>
    <s v="2018"/>
    <d v="1899-12-30T20:14:56"/>
    <n v="0"/>
    <n v="0"/>
    <n v="0"/>
    <n v="53.33"/>
    <n v="14472.75"/>
    <x v="1053"/>
    <s v="Australia"/>
    <s v="debit"/>
  </r>
  <r>
    <n v="4749.91"/>
    <x v="80"/>
    <s v="21"/>
    <x v="2"/>
    <s v="2018"/>
    <d v="1899-12-30T20:21:25"/>
    <n v="0"/>
    <n v="0"/>
    <n v="0"/>
    <n v="17.670000000000002"/>
    <n v="4732.24"/>
    <x v="1553"/>
    <s v="Australia"/>
    <s v="debit"/>
  </r>
  <r>
    <n v="14508.08"/>
    <x v="80"/>
    <s v="21"/>
    <x v="2"/>
    <s v="2018"/>
    <d v="1899-12-30T20:27:55"/>
    <n v="0"/>
    <n v="0"/>
    <n v="0"/>
    <n v="18"/>
    <n v="14490.08"/>
    <x v="1330"/>
    <s v="Australia"/>
    <s v="debit"/>
  </r>
  <r>
    <n v="5693.65"/>
    <x v="80"/>
    <s v="21"/>
    <x v="2"/>
    <s v="2018"/>
    <d v="1899-12-30T20:34:24"/>
    <n v="0"/>
    <n v="0"/>
    <n v="0"/>
    <n v="39.96"/>
    <n v="5653.69"/>
    <x v="599"/>
    <s v="Australia"/>
    <s v="debit"/>
  </r>
  <r>
    <n v="7548.05"/>
    <x v="80"/>
    <s v="21"/>
    <x v="2"/>
    <s v="2018"/>
    <d v="1899-12-30T20:40:54"/>
    <n v="0"/>
    <n v="0"/>
    <n v="0"/>
    <n v="17.63"/>
    <n v="7530.42"/>
    <x v="1294"/>
    <s v="Australia"/>
    <s v="debit"/>
  </r>
  <r>
    <n v="10855.25"/>
    <x v="80"/>
    <s v="21"/>
    <x v="2"/>
    <s v="2018"/>
    <d v="1899-12-30T20:47:24"/>
    <n v="0"/>
    <n v="0"/>
    <n v="0"/>
    <n v="9.98"/>
    <n v="10845.27"/>
    <x v="519"/>
    <s v="Australia"/>
    <s v="debit"/>
  </r>
  <r>
    <n v="14810.43"/>
    <x v="80"/>
    <s v="21"/>
    <x v="2"/>
    <s v="2018"/>
    <d v="1899-12-30T20:53:53"/>
    <n v="0"/>
    <n v="0"/>
    <n v="0"/>
    <n v="38.74"/>
    <n v="14771.69"/>
    <x v="414"/>
    <s v="Australia"/>
    <s v="debit"/>
  </r>
  <r>
    <n v="3404.32"/>
    <x v="80"/>
    <s v="21"/>
    <x v="2"/>
    <s v="2018"/>
    <d v="1899-12-30T21:00:00"/>
    <n v="0"/>
    <n v="0"/>
    <n v="0"/>
    <n v="50"/>
    <n v="3354.32"/>
    <x v="4"/>
    <s v="Australia"/>
    <s v="debit"/>
  </r>
  <r>
    <n v="11166.53"/>
    <x v="80"/>
    <s v="21"/>
    <x v="2"/>
    <s v="2018"/>
    <d v="1899-12-30T21:00:16"/>
    <n v="0"/>
    <n v="0"/>
    <n v="0"/>
    <n v="68.19"/>
    <n v="11098.34"/>
    <x v="1"/>
    <s v="Australia"/>
    <s v="debit"/>
  </r>
  <r>
    <n v="5181.62"/>
    <x v="80"/>
    <s v="21"/>
    <x v="2"/>
    <s v="2018"/>
    <d v="1899-12-30T21:04:53"/>
    <n v="0"/>
    <n v="0"/>
    <n v="0"/>
    <n v="15.19"/>
    <n v="5166.43"/>
    <x v="6"/>
    <s v="Australia"/>
    <s v="debit"/>
  </r>
  <r>
    <n v="22780.09"/>
    <x v="80"/>
    <s v="21"/>
    <x v="2"/>
    <s v="2018"/>
    <d v="1899-12-30T21:09:29"/>
    <n v="0"/>
    <n v="0"/>
    <n v="0"/>
    <n v="16.02"/>
    <n v="22764.07"/>
    <x v="160"/>
    <s v="Australia"/>
    <s v="debit"/>
  </r>
  <r>
    <n v="6645.35"/>
    <x v="80"/>
    <s v="21"/>
    <x v="2"/>
    <s v="2018"/>
    <d v="1899-12-30T21:14:06"/>
    <n v="0"/>
    <n v="0"/>
    <n v="0"/>
    <n v="20.54"/>
    <n v="6624.81"/>
    <x v="1554"/>
    <s v="Australia"/>
    <s v="debit"/>
  </r>
  <r>
    <n v="4686.67"/>
    <x v="80"/>
    <s v="21"/>
    <x v="2"/>
    <s v="2018"/>
    <d v="1899-12-30T21:18:42"/>
    <n v="0"/>
    <n v="0"/>
    <n v="0"/>
    <n v="63.24"/>
    <n v="4623.43"/>
    <x v="94"/>
    <s v="Australia"/>
    <s v="debit"/>
  </r>
  <r>
    <n v="9027.92"/>
    <x v="80"/>
    <s v="21"/>
    <x v="2"/>
    <s v="2018"/>
    <d v="1899-12-30T21:23:19"/>
    <n v="0"/>
    <n v="0"/>
    <n v="0"/>
    <n v="10.73"/>
    <n v="9017.19"/>
    <x v="387"/>
    <s v="Australia"/>
    <s v="debit"/>
  </r>
  <r>
    <n v="5166.93"/>
    <x v="80"/>
    <s v="21"/>
    <x v="2"/>
    <s v="2018"/>
    <d v="1899-12-30T21:27:55"/>
    <n v="0"/>
    <n v="0"/>
    <n v="0"/>
    <n v="14.69"/>
    <n v="5152.2400000000007"/>
    <x v="1011"/>
    <s v="Australia"/>
    <s v="debit"/>
  </r>
  <r>
    <n v="7531.25"/>
    <x v="80"/>
    <s v="21"/>
    <x v="2"/>
    <s v="2018"/>
    <d v="1899-12-30T21:32:32"/>
    <n v="0"/>
    <n v="0"/>
    <n v="0"/>
    <n v="16.8"/>
    <n v="7514.45"/>
    <x v="787"/>
    <s v="Australia"/>
    <s v="debit"/>
  </r>
  <r>
    <n v="14784.14"/>
    <x v="80"/>
    <s v="21"/>
    <x v="2"/>
    <s v="2018"/>
    <d v="1899-12-30T21:37:08"/>
    <n v="0"/>
    <n v="0"/>
    <n v="0"/>
    <n v="26.29"/>
    <n v="14757.849999999999"/>
    <x v="439"/>
    <s v="Australia"/>
    <s v="debit"/>
  </r>
  <r>
    <n v="5161.91"/>
    <x v="80"/>
    <s v="21"/>
    <x v="2"/>
    <s v="2018"/>
    <d v="1899-12-30T21:41:45"/>
    <n v="0"/>
    <n v="0"/>
    <n v="0"/>
    <n v="5.0199999999999996"/>
    <n v="5156.8899999999994"/>
    <x v="1203"/>
    <s v="Australia"/>
    <s v="debit"/>
  </r>
  <r>
    <n v="10831.39"/>
    <x v="80"/>
    <s v="21"/>
    <x v="2"/>
    <s v="2018"/>
    <d v="1899-12-30T21:46:21"/>
    <n v="0"/>
    <n v="0"/>
    <n v="0"/>
    <n v="23.86"/>
    <n v="10807.529999999999"/>
    <x v="408"/>
    <s v="Australia"/>
    <s v="debit"/>
  </r>
  <r>
    <n v="43591.06"/>
    <x v="80"/>
    <s v="21"/>
    <x v="2"/>
    <s v="2018"/>
    <d v="1899-12-30T21:50:58"/>
    <n v="0"/>
    <n v="0"/>
    <n v="0"/>
    <n v="48.08"/>
    <n v="43542.979999999996"/>
    <x v="43"/>
    <s v="Australia"/>
    <s v="debit"/>
  </r>
  <r>
    <n v="5155.5600000000004"/>
    <x v="80"/>
    <s v="21"/>
    <x v="2"/>
    <s v="2018"/>
    <d v="1899-12-30T21:55:34"/>
    <n v="0"/>
    <n v="0"/>
    <n v="0"/>
    <n v="6.35"/>
    <n v="5149.21"/>
    <x v="1180"/>
    <s v="Australia"/>
    <s v="debit"/>
  </r>
  <r>
    <n v="20016.150000000001"/>
    <x v="80"/>
    <s v="21"/>
    <x v="2"/>
    <s v="2018"/>
    <d v="1899-12-30T22:00:00"/>
    <n v="0"/>
    <n v="0"/>
    <n v="0"/>
    <n v="25"/>
    <n v="19991.150000000001"/>
    <x v="4"/>
    <s v="Australia"/>
    <s v="debit"/>
  </r>
  <r>
    <n v="5653.51"/>
    <x v="80"/>
    <s v="21"/>
    <x v="2"/>
    <s v="2018"/>
    <d v="1899-12-30T22:00:45"/>
    <n v="0"/>
    <n v="0"/>
    <n v="0"/>
    <n v="40.14"/>
    <n v="5613.37"/>
    <x v="1"/>
    <s v="Australia"/>
    <s v="debit"/>
  </r>
  <r>
    <n v="14775.24"/>
    <x v="80"/>
    <s v="21"/>
    <x v="2"/>
    <s v="2018"/>
    <d v="1899-12-30T22:19:37"/>
    <n v="0"/>
    <n v="0"/>
    <n v="0"/>
    <n v="8.9"/>
    <n v="14766.34"/>
    <x v="301"/>
    <s v="Australia"/>
    <s v="debit"/>
  </r>
  <r>
    <n v="4678.75"/>
    <x v="80"/>
    <s v="21"/>
    <x v="2"/>
    <s v="2018"/>
    <d v="1899-12-30T22:38:29"/>
    <n v="0"/>
    <n v="0"/>
    <n v="0"/>
    <n v="7.92"/>
    <n v="4670.83"/>
    <x v="261"/>
    <s v="Australia"/>
    <s v="debit"/>
  </r>
  <r>
    <n v="4668.46"/>
    <x v="80"/>
    <s v="21"/>
    <x v="2"/>
    <s v="2018"/>
    <d v="1899-12-30T22:57:21"/>
    <n v="0"/>
    <n v="0"/>
    <n v="0"/>
    <n v="10.29"/>
    <n v="4658.17"/>
    <x v="1097"/>
    <s v="Australia"/>
    <s v="debit"/>
  </r>
  <r>
    <n v="5143.8"/>
    <x v="80"/>
    <s v="21"/>
    <x v="2"/>
    <s v="2018"/>
    <d v="1899-12-30T23:16:13"/>
    <n v="0"/>
    <n v="0"/>
    <n v="0"/>
    <n v="11.76"/>
    <n v="5132.04"/>
    <x v="459"/>
    <s v="Australia"/>
    <s v="debit"/>
  </r>
  <r>
    <n v="3994.47"/>
    <x v="80"/>
    <s v="21"/>
    <x v="2"/>
    <s v="2018"/>
    <d v="1899-12-30T23:35:05"/>
    <n v="0"/>
    <n v="0"/>
    <n v="0"/>
    <n v="34.19"/>
    <n v="3960.2799999999997"/>
    <x v="1"/>
    <s v="Australia"/>
    <s v="debit"/>
  </r>
  <r>
    <n v="8562.74"/>
    <x v="80"/>
    <s v="21"/>
    <x v="2"/>
    <s v="2018"/>
    <d v="1899-12-30T23:53:57"/>
    <n v="0"/>
    <n v="0"/>
    <n v="0"/>
    <n v="131.72999999999999"/>
    <n v="8431.01"/>
    <x v="6"/>
    <s v="Australia"/>
    <s v="debit"/>
  </r>
  <r>
    <n v="1201.68"/>
    <x v="81"/>
    <s v="22"/>
    <x v="2"/>
    <s v="2018"/>
    <d v="1899-12-30T01:08:19"/>
    <n v="0"/>
    <n v="0"/>
    <n v="0"/>
    <n v="7.65"/>
    <n v="1194.03"/>
    <x v="1"/>
    <s v="Australia"/>
    <s v="debit"/>
  </r>
  <r>
    <n v="8030.47"/>
    <x v="81"/>
    <s v="22"/>
    <x v="2"/>
    <s v="2018"/>
    <d v="1899-12-30T01:49:59"/>
    <n v="0"/>
    <n v="0"/>
    <n v="0"/>
    <n v="8.64"/>
    <n v="8021.83"/>
    <x v="1074"/>
    <s v="Australia"/>
    <s v="debit"/>
  </r>
  <r>
    <n v="19975.11"/>
    <x v="81"/>
    <s v="22"/>
    <x v="2"/>
    <s v="2018"/>
    <d v="1899-12-30T02:00:00"/>
    <n v="0"/>
    <n v="0"/>
    <n v="0"/>
    <n v="543"/>
    <n v="19432.11"/>
    <x v="4"/>
    <s v="Australia"/>
    <s v="debit"/>
  </r>
  <r>
    <n v="9568.81"/>
    <x v="81"/>
    <s v="22"/>
    <x v="2"/>
    <s v="2018"/>
    <d v="1899-12-30T03:00:00"/>
    <n v="0"/>
    <n v="0"/>
    <n v="0"/>
    <n v="193"/>
    <n v="9375.81"/>
    <x v="4"/>
    <s v="Australia"/>
    <s v="debit"/>
  </r>
  <r>
    <n v="15911.45"/>
    <x v="81"/>
    <s v="22"/>
    <x v="2"/>
    <s v="2018"/>
    <d v="1899-12-30T03:00:00"/>
    <n v="0"/>
    <n v="0"/>
    <n v="0"/>
    <n v="33"/>
    <n v="15878.45"/>
    <x v="4"/>
    <s v="Australia"/>
    <s v="debit"/>
  </r>
  <r>
    <n v="10598.95"/>
    <x v="81"/>
    <s v="22"/>
    <x v="2"/>
    <s v="2018"/>
    <d v="1899-12-30T03:00:00"/>
    <n v="0"/>
    <n v="0"/>
    <n v="0"/>
    <n v="24"/>
    <n v="10574.95"/>
    <x v="4"/>
    <s v="Australia"/>
    <s v="debit"/>
  </r>
  <r>
    <n v="1997.14"/>
    <x v="81"/>
    <s v="22"/>
    <x v="2"/>
    <s v="2018"/>
    <d v="1899-12-30T04:00:00"/>
    <n v="0"/>
    <n v="0"/>
    <n v="0"/>
    <n v="66"/>
    <n v="1931.14"/>
    <x v="4"/>
    <s v="Australia"/>
    <s v="debit"/>
  </r>
  <r>
    <n v="10274.69"/>
    <x v="81"/>
    <s v="22"/>
    <x v="2"/>
    <s v="2018"/>
    <d v="1899-12-30T05:00:00"/>
    <n v="0"/>
    <n v="0"/>
    <n v="0"/>
    <n v="34"/>
    <n v="10240.69"/>
    <x v="4"/>
    <s v="Australia"/>
    <s v="debit"/>
  </r>
  <r>
    <n v="5119.53"/>
    <x v="81"/>
    <s v="22"/>
    <x v="2"/>
    <s v="2018"/>
    <d v="1899-12-30T06:00:00"/>
    <n v="0"/>
    <n v="0"/>
    <n v="0"/>
    <n v="35"/>
    <n v="5084.53"/>
    <x v="4"/>
    <s v="Australia"/>
    <s v="debit"/>
  </r>
  <r>
    <n v="11462.61"/>
    <x v="81"/>
    <s v="22"/>
    <x v="2"/>
    <s v="2018"/>
    <d v="1899-12-30T06:55:59"/>
    <n v="0"/>
    <n v="0"/>
    <n v="0"/>
    <n v="10.53"/>
    <n v="11452.08"/>
    <x v="1067"/>
    <s v="Australia"/>
    <s v="debit"/>
  </r>
  <r>
    <n v="19340.05"/>
    <x v="81"/>
    <s v="22"/>
    <x v="2"/>
    <s v="2018"/>
    <d v="1899-12-30T08:00:00"/>
    <n v="0"/>
    <n v="0"/>
    <n v="0"/>
    <n v="82"/>
    <n v="19258.05"/>
    <x v="4"/>
    <s v="Australia"/>
    <s v="debit"/>
  </r>
  <r>
    <n v="205480.29"/>
    <x v="81"/>
    <s v="22"/>
    <x v="2"/>
    <s v="2018"/>
    <d v="1899-12-30T08:00:00"/>
    <n v="0"/>
    <n v="0"/>
    <n v="0"/>
    <n v="51"/>
    <n v="205429.29"/>
    <x v="4"/>
    <s v="Australia"/>
    <s v="debit"/>
  </r>
  <r>
    <n v="5374.07"/>
    <x v="81"/>
    <s v="22"/>
    <x v="2"/>
    <s v="2018"/>
    <d v="1899-12-30T08:13:44"/>
    <n v="0"/>
    <n v="0"/>
    <n v="0"/>
    <n v="33.76"/>
    <n v="5340.3099999999995"/>
    <x v="139"/>
    <s v="Australia"/>
    <s v="debit"/>
  </r>
  <r>
    <n v="1192.1400000000001"/>
    <x v="81"/>
    <s v="22"/>
    <x v="2"/>
    <s v="2018"/>
    <d v="1899-12-30T08:44:59"/>
    <n v="0"/>
    <n v="0"/>
    <n v="0"/>
    <n v="9.5399999999999991"/>
    <n v="1182.6000000000001"/>
    <x v="170"/>
    <s v="Australia"/>
    <s v="debit"/>
  </r>
  <r>
    <n v="14733.7"/>
    <x v="81"/>
    <s v="22"/>
    <x v="2"/>
    <s v="2018"/>
    <d v="1899-12-30T09:00:00"/>
    <n v="0"/>
    <n v="0"/>
    <n v="0"/>
    <n v="39"/>
    <n v="14694.7"/>
    <x v="4"/>
    <s v="Australia"/>
    <s v="debit"/>
  </r>
  <r>
    <n v="1182.8599999999999"/>
    <x v="81"/>
    <s v="22"/>
    <x v="2"/>
    <s v="2018"/>
    <d v="1899-12-30T09:01:59"/>
    <n v="0"/>
    <n v="0"/>
    <n v="0"/>
    <n v="9.2799999999999994"/>
    <n v="1173.58"/>
    <x v="883"/>
    <s v="Australia"/>
    <s v="debit"/>
  </r>
  <r>
    <n v="4911.67"/>
    <x v="81"/>
    <s v="22"/>
    <x v="2"/>
    <s v="2018"/>
    <d v="1899-12-30T09:05:48"/>
    <n v="0"/>
    <n v="0"/>
    <n v="0"/>
    <n v="14.01"/>
    <n v="4897.66"/>
    <x v="249"/>
    <s v="Australia"/>
    <s v="debit"/>
  </r>
  <r>
    <n v="5358.28"/>
    <x v="81"/>
    <s v="22"/>
    <x v="2"/>
    <s v="2018"/>
    <d v="1899-12-30T09:09:37"/>
    <n v="0"/>
    <n v="0"/>
    <n v="0"/>
    <n v="15.79"/>
    <n v="5342.49"/>
    <x v="139"/>
    <s v="Australia"/>
    <s v="debit"/>
  </r>
  <r>
    <n v="6277.55"/>
    <x v="81"/>
    <s v="22"/>
    <x v="2"/>
    <s v="2018"/>
    <d v="1899-12-30T09:13:26"/>
    <n v="0"/>
    <n v="0"/>
    <n v="0"/>
    <n v="7.95"/>
    <n v="6269.6"/>
    <x v="424"/>
    <s v="Australia"/>
    <s v="debit"/>
  </r>
  <r>
    <n v="11605.85"/>
    <x v="81"/>
    <s v="22"/>
    <x v="2"/>
    <s v="2018"/>
    <d v="1899-12-30T09:17:15"/>
    <n v="0"/>
    <n v="0"/>
    <n v="0"/>
    <n v="45"/>
    <n v="11560.85"/>
    <x v="597"/>
    <s v="Australia"/>
    <s v="debit"/>
  </r>
  <r>
    <n v="2715.77"/>
    <x v="81"/>
    <s v="22"/>
    <x v="2"/>
    <s v="2018"/>
    <d v="1899-12-30T09:21:04"/>
    <n v="0"/>
    <n v="0"/>
    <n v="0"/>
    <n v="21.74"/>
    <n v="2694.03"/>
    <x v="1555"/>
    <s v="Australia"/>
    <s v="debit"/>
  </r>
  <r>
    <n v="1994.57"/>
    <x v="81"/>
    <s v="22"/>
    <x v="2"/>
    <s v="2018"/>
    <d v="1899-12-30T09:24:53"/>
    <n v="0"/>
    <n v="0"/>
    <n v="0"/>
    <n v="2.57"/>
    <n v="1992"/>
    <x v="56"/>
    <s v="Australia"/>
    <s v="debit"/>
  </r>
  <r>
    <n v="8247.4500000000007"/>
    <x v="81"/>
    <s v="22"/>
    <x v="2"/>
    <s v="2018"/>
    <d v="1899-12-30T09:28:42"/>
    <n v="0"/>
    <n v="0"/>
    <n v="0"/>
    <n v="28.96"/>
    <n v="8218.4900000000016"/>
    <x v="1552"/>
    <s v="Australia"/>
    <s v="debit"/>
  </r>
  <r>
    <n v="18876.189999999999"/>
    <x v="81"/>
    <s v="22"/>
    <x v="2"/>
    <s v="2018"/>
    <d v="1899-12-30T09:32:31"/>
    <n v="0"/>
    <n v="0"/>
    <n v="0"/>
    <n v="9.14"/>
    <n v="18867.05"/>
    <x v="1097"/>
    <s v="Australia"/>
    <s v="debit"/>
  </r>
  <r>
    <n v="11130.59"/>
    <x v="81"/>
    <s v="22"/>
    <x v="2"/>
    <s v="2018"/>
    <d v="1899-12-30T09:36:20"/>
    <n v="0"/>
    <n v="0"/>
    <n v="0"/>
    <n v="35.94"/>
    <n v="11094.65"/>
    <x v="142"/>
    <s v="Australia"/>
    <s v="debit"/>
  </r>
  <r>
    <n v="8220.31"/>
    <x v="81"/>
    <s v="22"/>
    <x v="2"/>
    <s v="2018"/>
    <d v="1899-12-30T09:40:09"/>
    <n v="0"/>
    <n v="0"/>
    <n v="0"/>
    <n v="27.14"/>
    <n v="8193.17"/>
    <x v="503"/>
    <s v="Australia"/>
    <s v="debit"/>
  </r>
  <r>
    <n v="10820.14"/>
    <x v="81"/>
    <s v="22"/>
    <x v="2"/>
    <s v="2018"/>
    <d v="1899-12-30T09:43:58"/>
    <n v="0"/>
    <n v="0"/>
    <n v="0"/>
    <n v="11.25"/>
    <n v="10808.89"/>
    <x v="903"/>
    <s v="Australia"/>
    <s v="debit"/>
  </r>
  <r>
    <n v="14772.7"/>
    <x v="81"/>
    <s v="22"/>
    <x v="2"/>
    <s v="2018"/>
    <d v="1899-12-30T09:47:47"/>
    <n v="0"/>
    <n v="0"/>
    <n v="0"/>
    <n v="2.54"/>
    <n v="14770.16"/>
    <x v="1556"/>
    <s v="Australia"/>
    <s v="debit"/>
  </r>
  <r>
    <n v="4654.9799999999996"/>
    <x v="81"/>
    <s v="22"/>
    <x v="2"/>
    <s v="2018"/>
    <d v="1899-12-30T09:51:36"/>
    <n v="0"/>
    <n v="0"/>
    <n v="0"/>
    <n v="13.48"/>
    <n v="4641.5"/>
    <x v="1557"/>
    <s v="Australia"/>
    <s v="debit"/>
  </r>
  <r>
    <n v="11577.54"/>
    <x v="81"/>
    <s v="22"/>
    <x v="2"/>
    <s v="2018"/>
    <d v="1899-12-30T09:55:25"/>
    <n v="0"/>
    <n v="0"/>
    <n v="0"/>
    <n v="28.31"/>
    <n v="11549.230000000001"/>
    <x v="136"/>
    <s v="Australia"/>
    <s v="debit"/>
  </r>
  <r>
    <n v="8205.65"/>
    <x v="81"/>
    <s v="22"/>
    <x v="2"/>
    <s v="2018"/>
    <d v="1899-12-30T09:59:14"/>
    <n v="0"/>
    <n v="0"/>
    <n v="0"/>
    <n v="14.66"/>
    <n v="8190.99"/>
    <x v="282"/>
    <s v="Australia"/>
    <s v="debit"/>
  </r>
  <r>
    <n v="117775.48"/>
    <x v="81"/>
    <s v="22"/>
    <x v="2"/>
    <s v="2018"/>
    <d v="1899-12-30T10:09:11"/>
    <n v="0"/>
    <n v="0"/>
    <n v="0"/>
    <n v="41.07"/>
    <n v="117734.40999999999"/>
    <x v="1558"/>
    <s v="Australia"/>
    <s v="debit"/>
  </r>
  <r>
    <n v="18841.04"/>
    <x v="81"/>
    <s v="22"/>
    <x v="2"/>
    <s v="2018"/>
    <d v="1899-12-30T10:20:41"/>
    <n v="0"/>
    <n v="0"/>
    <n v="0"/>
    <n v="35.15"/>
    <n v="18805.89"/>
    <x v="713"/>
    <s v="Australia"/>
    <s v="debit"/>
  </r>
  <r>
    <n v="1764.11"/>
    <x v="81"/>
    <s v="22"/>
    <x v="2"/>
    <s v="2018"/>
    <d v="1899-12-30T10:32:11"/>
    <n v="0"/>
    <n v="0"/>
    <n v="0"/>
    <n v="21.55"/>
    <n v="1742.56"/>
    <x v="482"/>
    <s v="Australia"/>
    <s v="debit"/>
  </r>
  <r>
    <n v="20006.060000000001"/>
    <x v="81"/>
    <s v="22"/>
    <x v="2"/>
    <s v="2018"/>
    <d v="1899-12-30T10:43:40"/>
    <n v="0"/>
    <n v="0"/>
    <n v="0"/>
    <n v="10.09"/>
    <n v="19995.97"/>
    <x v="142"/>
    <s v="Australia"/>
    <s v="debit"/>
  </r>
  <r>
    <n v="8183.37"/>
    <x v="81"/>
    <s v="22"/>
    <x v="2"/>
    <s v="2018"/>
    <d v="1899-12-30T10:55:10"/>
    <n v="0"/>
    <n v="0"/>
    <n v="0"/>
    <n v="22.28"/>
    <n v="8161.09"/>
    <x v="1559"/>
    <s v="Australia"/>
    <s v="debit"/>
  </r>
  <r>
    <n v="7183.95"/>
    <x v="81"/>
    <s v="22"/>
    <x v="2"/>
    <s v="2018"/>
    <d v="1899-12-30T11:00:00"/>
    <n v="0"/>
    <n v="0"/>
    <n v="0"/>
    <n v="90"/>
    <n v="7093.95"/>
    <x v="4"/>
    <s v="Australia"/>
    <s v="debit"/>
  </r>
  <r>
    <n v="14354.16"/>
    <x v="81"/>
    <s v="22"/>
    <x v="2"/>
    <s v="2018"/>
    <d v="1899-12-30T11:00:00"/>
    <n v="0"/>
    <n v="0"/>
    <n v="0"/>
    <n v="1711.39"/>
    <n v="12642.77"/>
    <x v="4"/>
    <s v="Australia"/>
    <s v="credit"/>
  </r>
  <r>
    <n v="14308.16"/>
    <x v="81"/>
    <s v="22"/>
    <x v="2"/>
    <s v="2018"/>
    <d v="1899-12-30T11:00:00"/>
    <n v="0"/>
    <n v="0"/>
    <n v="0"/>
    <n v="46"/>
    <n v="14262.16"/>
    <x v="4"/>
    <s v="Australia"/>
    <s v="debit"/>
  </r>
  <r>
    <n v="60742.69"/>
    <x v="81"/>
    <s v="22"/>
    <x v="2"/>
    <s v="2018"/>
    <d v="1899-12-30T11:00:00"/>
    <n v="0"/>
    <n v="0"/>
    <n v="0"/>
    <n v="37"/>
    <n v="60705.69"/>
    <x v="4"/>
    <s v="Australia"/>
    <s v="debit"/>
  </r>
  <r>
    <n v="5524.86"/>
    <x v="81"/>
    <s v="22"/>
    <x v="2"/>
    <s v="2018"/>
    <d v="1899-12-30T11:00:00"/>
    <n v="0"/>
    <n v="0"/>
    <n v="0"/>
    <n v="892.09"/>
    <n v="4632.7699999999995"/>
    <x v="4"/>
    <s v="Australia"/>
    <s v="credit"/>
  </r>
  <r>
    <n v="43549.06"/>
    <x v="81"/>
    <s v="22"/>
    <x v="2"/>
    <s v="2018"/>
    <d v="1899-12-30T11:00:00"/>
    <n v="0"/>
    <n v="0"/>
    <n v="0"/>
    <n v="42"/>
    <n v="43507.06"/>
    <x v="4"/>
    <s v="Australia"/>
    <s v="debit"/>
  </r>
  <r>
    <n v="7496.65"/>
    <x v="81"/>
    <s v="22"/>
    <x v="2"/>
    <s v="2018"/>
    <d v="1899-12-30T11:00:00"/>
    <n v="0"/>
    <n v="0"/>
    <n v="0"/>
    <n v="1843.14"/>
    <n v="5653.5099999999993"/>
    <x v="4"/>
    <s v="Australia"/>
    <s v="credit"/>
  </r>
  <r>
    <n v="4892.55"/>
    <x v="81"/>
    <s v="22"/>
    <x v="2"/>
    <s v="2018"/>
    <d v="1899-12-30T11:13:10"/>
    <n v="0"/>
    <n v="0"/>
    <n v="0"/>
    <n v="19.12"/>
    <n v="4873.43"/>
    <x v="912"/>
    <s v="Australia"/>
    <s v="debit"/>
  </r>
  <r>
    <n v="4632.7700000000004"/>
    <x v="81"/>
    <s v="22"/>
    <x v="2"/>
    <s v="2018"/>
    <d v="1899-12-30T11:35:54"/>
    <n v="0"/>
    <n v="0"/>
    <n v="0"/>
    <n v="22.21"/>
    <n v="4610.5600000000004"/>
    <x v="584"/>
    <s v="Australia"/>
    <s v="debit"/>
  </r>
  <r>
    <n v="8528.08"/>
    <x v="81"/>
    <s v="22"/>
    <x v="2"/>
    <s v="2018"/>
    <d v="1899-12-30T11:58:38"/>
    <n v="0"/>
    <n v="0"/>
    <n v="0"/>
    <n v="34.659999999999997"/>
    <n v="8493.42"/>
    <x v="475"/>
    <s v="Australia"/>
    <s v="debit"/>
  </r>
  <r>
    <n v="10064.07"/>
    <x v="81"/>
    <s v="22"/>
    <x v="2"/>
    <s v="2018"/>
    <d v="1899-12-30T12:00:00"/>
    <n v="0"/>
    <n v="0"/>
    <n v="0"/>
    <n v="1640.83"/>
    <n v="8423.24"/>
    <x v="4"/>
    <s v="Australia"/>
    <s v="credit"/>
  </r>
  <r>
    <n v="5982.48"/>
    <x v="81"/>
    <s v="22"/>
    <x v="2"/>
    <s v="2018"/>
    <d v="1899-12-30T12:00:00"/>
    <n v="0"/>
    <n v="0"/>
    <n v="0"/>
    <n v="862.95"/>
    <n v="5119.53"/>
    <x v="4"/>
    <s v="Australia"/>
    <s v="credit"/>
  </r>
  <r>
    <n v="11112.52"/>
    <x v="81"/>
    <s v="22"/>
    <x v="2"/>
    <s v="2018"/>
    <d v="1899-12-30T12:00:00"/>
    <n v="0"/>
    <n v="0"/>
    <n v="0"/>
    <n v="140"/>
    <n v="10972.52"/>
    <x v="4"/>
    <s v="Australia"/>
    <s v="debit"/>
  </r>
  <r>
    <n v="20306.810000000001"/>
    <x v="81"/>
    <s v="22"/>
    <x v="2"/>
    <s v="2018"/>
    <d v="1899-12-30T12:00:00"/>
    <n v="0"/>
    <n v="0"/>
    <n v="0"/>
    <n v="173"/>
    <n v="20133.810000000001"/>
    <x v="4"/>
    <s v="Australia"/>
    <s v="debit"/>
  </r>
  <r>
    <n v="7533.68"/>
    <x v="81"/>
    <s v="22"/>
    <x v="2"/>
    <s v="2018"/>
    <d v="1899-12-30T12:00:00"/>
    <n v="0"/>
    <n v="0"/>
    <n v="0"/>
    <n v="99"/>
    <n v="7434.68"/>
    <x v="4"/>
    <s v="Australia"/>
    <s v="debit"/>
  </r>
  <r>
    <n v="2677.11"/>
    <x v="81"/>
    <s v="22"/>
    <x v="2"/>
    <s v="2018"/>
    <d v="1899-12-30T12:20:26"/>
    <n v="0"/>
    <n v="0"/>
    <n v="0"/>
    <n v="38.659999999999997"/>
    <n v="2638.4500000000003"/>
    <x v="266"/>
    <s v="Australia"/>
    <s v="debit"/>
  </r>
  <r>
    <n v="117730.45"/>
    <x v="81"/>
    <s v="22"/>
    <x v="2"/>
    <s v="2018"/>
    <d v="1899-12-30T12:42:10"/>
    <n v="0"/>
    <n v="0"/>
    <n v="0"/>
    <n v="45.03"/>
    <n v="117685.42"/>
    <x v="6"/>
    <s v="Australia"/>
    <s v="debit"/>
  </r>
  <r>
    <n v="13706.66"/>
    <x v="81"/>
    <s v="22"/>
    <x v="2"/>
    <s v="2018"/>
    <d v="1899-12-30T13:00:00"/>
    <n v="0"/>
    <n v="0"/>
    <n v="0"/>
    <n v="2886.52"/>
    <n v="10820.14"/>
    <x v="4"/>
    <s v="Australia"/>
    <s v="credit"/>
  </r>
  <r>
    <n v="22563.119999999999"/>
    <x v="81"/>
    <s v="22"/>
    <x v="2"/>
    <s v="2018"/>
    <d v="1899-12-30T13:00:00"/>
    <n v="0"/>
    <n v="0"/>
    <n v="0"/>
    <n v="2588.0100000000002"/>
    <n v="19975.11"/>
    <x v="4"/>
    <s v="Australia"/>
    <s v="credit"/>
  </r>
  <r>
    <n v="12508.75"/>
    <x v="81"/>
    <s v="22"/>
    <x v="2"/>
    <s v="2018"/>
    <d v="1899-12-30T13:00:00"/>
    <n v="0"/>
    <n v="0"/>
    <n v="0"/>
    <n v="1396.23"/>
    <n v="11112.52"/>
    <x v="4"/>
    <s v="Australia"/>
    <s v="credit"/>
  </r>
  <r>
    <n v="33946.07"/>
    <x v="81"/>
    <s v="22"/>
    <x v="2"/>
    <s v="2018"/>
    <d v="1899-12-30T13:00:00"/>
    <n v="0"/>
    <n v="0"/>
    <n v="0"/>
    <n v="664.43"/>
    <n v="33281.64"/>
    <x v="4"/>
    <s v="Australia"/>
    <s v="credit"/>
  </r>
  <r>
    <n v="6203.64"/>
    <x v="81"/>
    <s v="22"/>
    <x v="2"/>
    <s v="2018"/>
    <d v="1899-12-30T13:00:00"/>
    <n v="0"/>
    <n v="0"/>
    <n v="0"/>
    <n v="1059.8399999999999"/>
    <n v="5143.8"/>
    <x v="4"/>
    <s v="Australia"/>
    <s v="credit"/>
  </r>
  <r>
    <n v="12439.49"/>
    <x v="81"/>
    <s v="22"/>
    <x v="2"/>
    <s v="2018"/>
    <d v="1899-12-30T13:00:00"/>
    <n v="0"/>
    <n v="0"/>
    <n v="0"/>
    <n v="990.55"/>
    <n v="11448.94"/>
    <x v="4"/>
    <s v="Australia"/>
    <s v="credit"/>
  </r>
  <r>
    <n v="3272.43"/>
    <x v="81"/>
    <s v="22"/>
    <x v="2"/>
    <s v="2018"/>
    <d v="1899-12-30T13:03:59"/>
    <n v="0"/>
    <n v="0"/>
    <n v="0"/>
    <n v="3680.71"/>
    <n v="-408.2800000000002"/>
    <x v="6"/>
    <s v="Australia"/>
    <s v="debit"/>
  </r>
  <r>
    <n v="14294.81"/>
    <x v="81"/>
    <s v="22"/>
    <x v="2"/>
    <s v="2018"/>
    <d v="1899-12-30T13:26:13"/>
    <n v="0"/>
    <n v="0"/>
    <n v="0"/>
    <n v="13.35"/>
    <n v="14281.46"/>
    <x v="669"/>
    <s v="Australia"/>
    <s v="debit"/>
  </r>
  <r>
    <n v="8180.04"/>
    <x v="81"/>
    <s v="22"/>
    <x v="2"/>
    <s v="2018"/>
    <d v="1899-12-30T13:48:26"/>
    <n v="0"/>
    <n v="0"/>
    <n v="0"/>
    <n v="3.33"/>
    <n v="8176.71"/>
    <x v="600"/>
    <s v="Australia"/>
    <s v="debit"/>
  </r>
  <r>
    <n v="15543.86"/>
    <x v="81"/>
    <s v="22"/>
    <x v="2"/>
    <s v="2018"/>
    <d v="1899-12-30T14:00:00"/>
    <n v="0"/>
    <n v="0"/>
    <n v="0"/>
    <n v="40"/>
    <n v="15503.86"/>
    <x v="4"/>
    <s v="Australia"/>
    <s v="debit"/>
  </r>
  <r>
    <n v="22286.42"/>
    <x v="81"/>
    <s v="22"/>
    <x v="2"/>
    <s v="2018"/>
    <d v="1899-12-30T14:00:00"/>
    <n v="0"/>
    <n v="0"/>
    <n v="0"/>
    <n v="2280.36"/>
    <n v="20006.059999999998"/>
    <x v="4"/>
    <s v="Australia"/>
    <s v="credit"/>
  </r>
  <r>
    <n v="43558.38"/>
    <x v="81"/>
    <s v="22"/>
    <x v="2"/>
    <s v="2018"/>
    <d v="1899-12-30T14:00:00"/>
    <n v="0"/>
    <n v="0"/>
    <n v="0"/>
    <n v="20"/>
    <n v="43538.38"/>
    <x v="4"/>
    <s v="Australia"/>
    <s v="debit"/>
  </r>
  <r>
    <n v="14663.7"/>
    <x v="81"/>
    <s v="22"/>
    <x v="2"/>
    <s v="2018"/>
    <d v="1899-12-30T14:00:00"/>
    <n v="0"/>
    <n v="0"/>
    <n v="0"/>
    <n v="70"/>
    <n v="14593.7"/>
    <x v="4"/>
    <s v="Australia"/>
    <s v="debit"/>
  </r>
  <r>
    <n v="12739.58"/>
    <x v="81"/>
    <s v="22"/>
    <x v="2"/>
    <s v="2018"/>
    <d v="1899-12-30T14:00:00"/>
    <n v="0"/>
    <n v="0"/>
    <n v="0"/>
    <n v="1636.72"/>
    <n v="11102.86"/>
    <x v="4"/>
    <s v="Australia"/>
    <s v="credit"/>
  </r>
  <r>
    <n v="11102.86"/>
    <x v="81"/>
    <s v="22"/>
    <x v="2"/>
    <s v="2018"/>
    <d v="1899-12-30T14:11:25"/>
    <n v="0"/>
    <n v="0"/>
    <n v="0"/>
    <n v="27.73"/>
    <n v="11075.130000000001"/>
    <x v="1"/>
    <s v="Australia"/>
    <s v="debit"/>
  </r>
  <r>
    <n v="20638.259999999998"/>
    <x v="81"/>
    <s v="22"/>
    <x v="2"/>
    <s v="2018"/>
    <d v="1899-12-30T14:35:14"/>
    <n v="0"/>
    <n v="0"/>
    <n v="0"/>
    <n v="17.03"/>
    <n v="20621.23"/>
    <x v="31"/>
    <s v="Australia"/>
    <s v="debit"/>
  </r>
  <r>
    <n v="6546.24"/>
    <x v="81"/>
    <s v="22"/>
    <x v="2"/>
    <s v="2018"/>
    <d v="1899-12-30T14:59:02"/>
    <n v="0"/>
    <n v="0"/>
    <n v="0"/>
    <n v="53.44"/>
    <n v="6492.8"/>
    <x v="1560"/>
    <s v="Australia"/>
    <s v="debit"/>
  </r>
  <r>
    <n v="1939.57"/>
    <x v="81"/>
    <s v="22"/>
    <x v="2"/>
    <s v="2018"/>
    <d v="1899-12-30T15:00:00"/>
    <n v="0"/>
    <n v="0"/>
    <n v="0"/>
    <n v="55"/>
    <n v="1884.57"/>
    <x v="4"/>
    <s v="Australia"/>
    <s v="debit"/>
  </r>
  <r>
    <n v="16443.36"/>
    <x v="81"/>
    <s v="22"/>
    <x v="2"/>
    <s v="2018"/>
    <d v="1899-12-30T15:00:00"/>
    <n v="0"/>
    <n v="0"/>
    <n v="0"/>
    <n v="22"/>
    <n v="16421.36"/>
    <x v="4"/>
    <s v="Australia"/>
    <s v="debit"/>
  </r>
  <r>
    <n v="12489.52"/>
    <x v="81"/>
    <s v="22"/>
    <x v="2"/>
    <s v="2018"/>
    <d v="1899-12-30T15:22:19"/>
    <n v="0"/>
    <n v="0"/>
    <n v="0"/>
    <n v="19.23"/>
    <n v="12470.29"/>
    <x v="918"/>
    <s v="Australia"/>
    <s v="debit"/>
  </r>
  <r>
    <n v="13687.31"/>
    <x v="81"/>
    <s v="22"/>
    <x v="2"/>
    <s v="2018"/>
    <d v="1899-12-30T15:45:34"/>
    <n v="0"/>
    <n v="0"/>
    <n v="0"/>
    <n v="19.350000000000001"/>
    <n v="13667.96"/>
    <x v="1353"/>
    <s v="Australia"/>
    <s v="debit"/>
  </r>
  <r>
    <n v="9626.74"/>
    <x v="81"/>
    <s v="22"/>
    <x v="2"/>
    <s v="2018"/>
    <d v="1899-12-30T16:10:33"/>
    <n v="0"/>
    <n v="0"/>
    <n v="0"/>
    <n v="74.31"/>
    <n v="9552.43"/>
    <x v="128"/>
    <s v="Australia"/>
    <s v="debit"/>
  </r>
  <r>
    <n v="17619"/>
    <x v="81"/>
    <s v="22"/>
    <x v="2"/>
    <s v="2018"/>
    <d v="1899-12-30T16:38:19"/>
    <n v="0"/>
    <n v="0"/>
    <n v="0"/>
    <n v="33.94"/>
    <n v="17585.060000000001"/>
    <x v="102"/>
    <s v="Australia"/>
    <s v="debit"/>
  </r>
  <r>
    <n v="63597.43"/>
    <x v="81"/>
    <s v="22"/>
    <x v="2"/>
    <s v="2018"/>
    <d v="1899-12-30T17:00:00"/>
    <n v="0"/>
    <n v="0"/>
    <n v="0"/>
    <n v="2854.74"/>
    <n v="60742.69"/>
    <x v="4"/>
    <s v="Australia"/>
    <s v="credit"/>
  </r>
  <r>
    <n v="10562.95"/>
    <x v="81"/>
    <s v="22"/>
    <x v="2"/>
    <s v="2018"/>
    <d v="1899-12-30T17:00:00"/>
    <n v="0"/>
    <n v="0"/>
    <n v="0"/>
    <n v="36"/>
    <n v="10526.95"/>
    <x v="4"/>
    <s v="Australia"/>
    <s v="debit"/>
  </r>
  <r>
    <n v="47613.15"/>
    <x v="81"/>
    <s v="22"/>
    <x v="2"/>
    <s v="2018"/>
    <d v="1899-12-30T17:00:00"/>
    <n v="0"/>
    <n v="0"/>
    <n v="0"/>
    <n v="4054.77"/>
    <n v="43558.380000000005"/>
    <x v="4"/>
    <s v="Australia"/>
    <s v="credit"/>
  </r>
  <r>
    <n v="18720.04"/>
    <x v="81"/>
    <s v="22"/>
    <x v="2"/>
    <s v="2018"/>
    <d v="1899-12-30T17:00:00"/>
    <n v="0"/>
    <n v="0"/>
    <n v="0"/>
    <n v="121"/>
    <n v="18599.04"/>
    <x v="4"/>
    <s v="Australia"/>
    <s v="debit"/>
  </r>
  <r>
    <n v="6150.64"/>
    <x v="81"/>
    <s v="22"/>
    <x v="2"/>
    <s v="2018"/>
    <d v="1899-12-30T17:00:00"/>
    <n v="0"/>
    <n v="0"/>
    <n v="0"/>
    <n v="53"/>
    <n v="6097.64"/>
    <x v="4"/>
    <s v="Australia"/>
    <s v="debit"/>
  </r>
  <r>
    <n v="4882.34"/>
    <x v="81"/>
    <s v="22"/>
    <x v="2"/>
    <s v="2018"/>
    <d v="1899-12-30T17:06:52"/>
    <n v="0"/>
    <n v="0"/>
    <n v="0"/>
    <n v="10.210000000000001"/>
    <n v="4872.13"/>
    <x v="1561"/>
    <s v="Australia"/>
    <s v="debit"/>
  </r>
  <r>
    <n v="5369.9"/>
    <x v="81"/>
    <s v="22"/>
    <x v="2"/>
    <s v="2018"/>
    <d v="1899-12-30T17:38:07"/>
    <n v="0"/>
    <n v="0"/>
    <n v="0"/>
    <n v="154.96"/>
    <n v="5214.9399999999996"/>
    <x v="618"/>
    <s v="Australia"/>
    <s v="debit"/>
  </r>
  <r>
    <n v="12584.58"/>
    <x v="81"/>
    <s v="22"/>
    <x v="2"/>
    <s v="2018"/>
    <d v="1899-12-30T18:00:00"/>
    <n v="0"/>
    <n v="0"/>
    <n v="0"/>
    <n v="155"/>
    <n v="12429.58"/>
    <x v="4"/>
    <s v="Australia"/>
    <s v="debit"/>
  </r>
  <r>
    <n v="15894.34"/>
    <x v="81"/>
    <s v="22"/>
    <x v="2"/>
    <s v="2018"/>
    <d v="1899-12-30T18:09:40"/>
    <n v="0"/>
    <n v="0"/>
    <n v="0"/>
    <n v="17.11"/>
    <n v="15877.23"/>
    <x v="6"/>
    <s v="Australia"/>
    <s v="debit"/>
  </r>
  <r>
    <n v="4329.6899999999996"/>
    <x v="81"/>
    <s v="22"/>
    <x v="2"/>
    <s v="2018"/>
    <d v="1899-12-30T18:41:56"/>
    <n v="0"/>
    <n v="0"/>
    <n v="0"/>
    <n v="66.930000000000007"/>
    <n v="4262.7599999999993"/>
    <x v="269"/>
    <s v="Australia"/>
    <s v="debit"/>
  </r>
  <r>
    <n v="9948.07"/>
    <x v="81"/>
    <s v="22"/>
    <x v="2"/>
    <s v="2018"/>
    <d v="1899-12-30T19:00:00"/>
    <n v="0"/>
    <n v="0"/>
    <n v="0"/>
    <n v="116"/>
    <n v="9832.07"/>
    <x v="4"/>
    <s v="Australia"/>
    <s v="debit"/>
  </r>
  <r>
    <n v="20251.810000000001"/>
    <x v="81"/>
    <s v="22"/>
    <x v="2"/>
    <s v="2018"/>
    <d v="1899-12-30T19:00:00"/>
    <n v="0"/>
    <n v="0"/>
    <n v="0"/>
    <n v="55"/>
    <n v="20196.810000000001"/>
    <x v="4"/>
    <s v="Australia"/>
    <s v="debit"/>
  </r>
  <r>
    <n v="1161.23"/>
    <x v="81"/>
    <s v="22"/>
    <x v="2"/>
    <s v="2018"/>
    <d v="1899-12-30T19:16:17"/>
    <n v="0"/>
    <n v="0"/>
    <n v="0"/>
    <n v="21.63"/>
    <n v="1139.5999999999999"/>
    <x v="246"/>
    <s v="Australia"/>
    <s v="debit"/>
  </r>
  <r>
    <n v="4796.1499999999996"/>
    <x v="81"/>
    <s v="22"/>
    <x v="2"/>
    <s v="2018"/>
    <d v="1899-12-30T19:53:19"/>
    <n v="0"/>
    <n v="0"/>
    <n v="0"/>
    <n v="86.19"/>
    <n v="4709.96"/>
    <x v="177"/>
    <s v="Australia"/>
    <s v="debit"/>
  </r>
  <r>
    <n v="9793.26"/>
    <x v="81"/>
    <s v="22"/>
    <x v="2"/>
    <s v="2018"/>
    <d v="1899-12-30T20:00:00"/>
    <n v="0"/>
    <n v="0"/>
    <n v="0"/>
    <n v="64"/>
    <n v="9729.26"/>
    <x v="4"/>
    <s v="Australia"/>
    <s v="debit"/>
  </r>
  <r>
    <n v="117697.45"/>
    <x v="81"/>
    <s v="22"/>
    <x v="2"/>
    <s v="2018"/>
    <d v="1899-12-30T20:00:00"/>
    <n v="0"/>
    <n v="0"/>
    <n v="0"/>
    <n v="33"/>
    <n v="117664.45"/>
    <x v="4"/>
    <s v="Australia"/>
    <s v="debit"/>
  </r>
  <r>
    <n v="3343.32"/>
    <x v="81"/>
    <s v="22"/>
    <x v="2"/>
    <s v="2018"/>
    <d v="1899-12-30T20:00:00"/>
    <n v="0"/>
    <n v="0"/>
    <n v="0"/>
    <n v="61"/>
    <n v="3282.32"/>
    <x v="4"/>
    <s v="Australia"/>
    <s v="debit"/>
  </r>
  <r>
    <n v="7834.8"/>
    <x v="81"/>
    <s v="22"/>
    <x v="2"/>
    <s v="2018"/>
    <d v="1899-12-30T20:00:00"/>
    <n v="0"/>
    <n v="0"/>
    <n v="0"/>
    <n v="121"/>
    <n v="7713.8"/>
    <x v="4"/>
    <s v="Australia"/>
    <s v="debit"/>
  </r>
  <r>
    <n v="1147.08"/>
    <x v="81"/>
    <s v="22"/>
    <x v="2"/>
    <s v="2018"/>
    <d v="1899-12-30T20:09:12"/>
    <n v="0"/>
    <n v="0"/>
    <n v="0"/>
    <n v="14.15"/>
    <n v="1132.9299999999998"/>
    <x v="6"/>
    <s v="Australia"/>
    <s v="debit"/>
  </r>
  <r>
    <n v="4006.27"/>
    <x v="81"/>
    <s v="22"/>
    <x v="2"/>
    <s v="2018"/>
    <d v="1899-12-30T20:20:26"/>
    <n v="0"/>
    <n v="0"/>
    <n v="0"/>
    <n v="8.2200000000000006"/>
    <n v="3998.05"/>
    <x v="1170"/>
    <s v="Australia"/>
    <s v="debit"/>
  </r>
  <r>
    <n v="6528.89"/>
    <x v="81"/>
    <s v="22"/>
    <x v="2"/>
    <s v="2018"/>
    <d v="1899-12-30T20:31:41"/>
    <n v="0"/>
    <n v="0"/>
    <n v="0"/>
    <n v="17.350000000000001"/>
    <n v="6511.54"/>
    <x v="18"/>
    <s v="Australia"/>
    <s v="debit"/>
  </r>
  <r>
    <n v="15811.96"/>
    <x v="81"/>
    <s v="22"/>
    <x v="2"/>
    <s v="2018"/>
    <d v="1899-12-30T20:42:55"/>
    <n v="0"/>
    <n v="0"/>
    <n v="0"/>
    <n v="82.38"/>
    <n v="15729.58"/>
    <x v="6"/>
    <s v="Australia"/>
    <s v="debit"/>
  </r>
  <r>
    <n v="4095.32"/>
    <x v="81"/>
    <s v="22"/>
    <x v="2"/>
    <s v="2018"/>
    <d v="1899-12-30T20:54:09"/>
    <n v="0"/>
    <n v="0"/>
    <n v="0"/>
    <n v="22.39"/>
    <n v="4072.9300000000003"/>
    <x v="167"/>
    <s v="Australia"/>
    <s v="debit"/>
  </r>
  <r>
    <n v="20859.59"/>
    <x v="81"/>
    <s v="22"/>
    <x v="2"/>
    <s v="2018"/>
    <d v="1899-12-30T21:04:12"/>
    <n v="0"/>
    <n v="0"/>
    <n v="0"/>
    <n v="1038.32"/>
    <n v="19821.27"/>
    <x v="1"/>
    <s v="Australia"/>
    <s v="debit"/>
  </r>
  <r>
    <n v="14657.52"/>
    <x v="81"/>
    <s v="22"/>
    <x v="2"/>
    <s v="2018"/>
    <d v="1899-12-30T21:12:58"/>
    <n v="0"/>
    <n v="0"/>
    <n v="0"/>
    <n v="6.18"/>
    <n v="14651.34"/>
    <x v="250"/>
    <s v="Australia"/>
    <s v="debit"/>
  </r>
  <r>
    <n v="41199.9"/>
    <x v="81"/>
    <s v="22"/>
    <x v="2"/>
    <s v="2018"/>
    <d v="1899-12-30T21:21:45"/>
    <n v="0"/>
    <n v="0"/>
    <n v="0"/>
    <n v="22.9"/>
    <n v="41177"/>
    <x v="177"/>
    <s v="Australia"/>
    <s v="debit"/>
  </r>
  <r>
    <n v="9491.9699999999993"/>
    <x v="81"/>
    <s v="22"/>
    <x v="2"/>
    <s v="2018"/>
    <d v="1899-12-30T21:30:31"/>
    <n v="0"/>
    <n v="0"/>
    <n v="0"/>
    <n v="23.52"/>
    <n v="9468.4499999999989"/>
    <x v="1562"/>
    <s v="Australia"/>
    <s v="debit"/>
  </r>
  <r>
    <n v="6123.85"/>
    <x v="81"/>
    <s v="22"/>
    <x v="2"/>
    <s v="2018"/>
    <d v="1899-12-30T21:39:17"/>
    <n v="0"/>
    <n v="0"/>
    <n v="0"/>
    <n v="26.79"/>
    <n v="6097.06"/>
    <x v="142"/>
    <s v="Australia"/>
    <s v="debit"/>
  </r>
  <r>
    <n v="11545.53"/>
    <x v="81"/>
    <s v="22"/>
    <x v="2"/>
    <s v="2018"/>
    <d v="1899-12-30T21:48:04"/>
    <n v="0"/>
    <n v="0"/>
    <n v="0"/>
    <n v="32.01"/>
    <n v="11513.52"/>
    <x v="727"/>
    <s v="Australia"/>
    <s v="debit"/>
  </r>
  <r>
    <n v="1105.1099999999999"/>
    <x v="81"/>
    <s v="22"/>
    <x v="2"/>
    <s v="2018"/>
    <d v="1899-12-30T21:56:50"/>
    <n v="0"/>
    <n v="0"/>
    <n v="0"/>
    <n v="41.97"/>
    <n v="1063.1399999999999"/>
    <x v="1355"/>
    <s v="Australia"/>
    <s v="debit"/>
  </r>
  <r>
    <n v="12408.49"/>
    <x v="81"/>
    <s v="22"/>
    <x v="2"/>
    <s v="2018"/>
    <d v="1899-12-30T22:00:00"/>
    <n v="0"/>
    <n v="0"/>
    <n v="0"/>
    <n v="31"/>
    <n v="12377.49"/>
    <x v="4"/>
    <s v="Australia"/>
    <s v="debit"/>
  </r>
  <r>
    <n v="14644.52"/>
    <x v="81"/>
    <s v="22"/>
    <x v="2"/>
    <s v="2018"/>
    <d v="1899-12-30T22:16:50"/>
    <n v="0"/>
    <n v="0"/>
    <n v="0"/>
    <n v="13"/>
    <n v="14631.52"/>
    <x v="84"/>
    <s v="Australia"/>
    <s v="debit"/>
  </r>
  <r>
    <n v="7486.44"/>
    <x v="81"/>
    <s v="22"/>
    <x v="2"/>
    <s v="2018"/>
    <d v="1899-12-30T22:43:09"/>
    <n v="0"/>
    <n v="0"/>
    <n v="0"/>
    <n v="10.210000000000001"/>
    <n v="7476.23"/>
    <x v="254"/>
    <s v="Australia"/>
    <s v="debit"/>
  </r>
  <r>
    <n v="4215.1499999999996"/>
    <x v="81"/>
    <s v="22"/>
    <x v="2"/>
    <s v="2018"/>
    <d v="1899-12-30T23:00:00"/>
    <n v="0"/>
    <n v="0"/>
    <n v="0"/>
    <n v="20"/>
    <n v="4195.1499999999996"/>
    <x v="4"/>
    <s v="Australia"/>
    <s v="debit"/>
  </r>
  <r>
    <n v="11008.79"/>
    <x v="81"/>
    <s v="22"/>
    <x v="2"/>
    <s v="2018"/>
    <d v="1899-12-30T23:00:00"/>
    <n v="0"/>
    <n v="0"/>
    <n v="0"/>
    <n v="61"/>
    <n v="10947.79"/>
    <x v="4"/>
    <s v="Australia"/>
    <s v="debit"/>
  </r>
  <r>
    <n v="9592.6200000000008"/>
    <x v="81"/>
    <s v="22"/>
    <x v="2"/>
    <s v="2018"/>
    <d v="1899-12-30T23:39:59"/>
    <n v="0"/>
    <n v="0"/>
    <n v="0"/>
    <n v="34.119999999999997"/>
    <n v="9558.5"/>
    <x v="128"/>
    <s v="Australia"/>
    <s v="debit"/>
  </r>
  <r>
    <n v="1085.1099999999999"/>
    <x v="82"/>
    <s v="23"/>
    <x v="2"/>
    <s v="2018"/>
    <d v="1899-12-30T02:00:00"/>
    <n v="0"/>
    <n v="0"/>
    <n v="0"/>
    <n v="20"/>
    <n v="1065.1099999999999"/>
    <x v="4"/>
    <s v="Australia"/>
    <s v="debit"/>
  </r>
  <r>
    <n v="22763.09"/>
    <x v="82"/>
    <s v="23"/>
    <x v="2"/>
    <s v="2018"/>
    <d v="1899-12-30T03:00:00"/>
    <n v="0"/>
    <n v="0"/>
    <n v="0"/>
    <n v="17"/>
    <n v="22746.09"/>
    <x v="4"/>
    <s v="Australia"/>
    <s v="debit"/>
  </r>
  <r>
    <n v="20816.59"/>
    <x v="82"/>
    <s v="23"/>
    <x v="2"/>
    <s v="2018"/>
    <d v="1899-12-30T03:00:00"/>
    <n v="0"/>
    <n v="0"/>
    <n v="0"/>
    <n v="43"/>
    <n v="20773.59"/>
    <x v="4"/>
    <s v="Australia"/>
    <s v="debit"/>
  </r>
  <r>
    <n v="3091.43"/>
    <x v="82"/>
    <s v="23"/>
    <x v="2"/>
    <s v="2018"/>
    <d v="1899-12-30T03:00:00"/>
    <n v="0"/>
    <n v="0"/>
    <n v="0"/>
    <n v="181"/>
    <n v="2910.43"/>
    <x v="4"/>
    <s v="Australia"/>
    <s v="debit"/>
  </r>
  <r>
    <n v="20150.810000000001"/>
    <x v="82"/>
    <s v="23"/>
    <x v="2"/>
    <s v="2018"/>
    <d v="1899-12-30T03:00:00"/>
    <n v="0"/>
    <n v="0"/>
    <n v="0"/>
    <n v="101"/>
    <n v="20049.810000000001"/>
    <x v="4"/>
    <s v="Australia"/>
    <s v="debit"/>
  </r>
  <r>
    <n v="9548.81"/>
    <x v="82"/>
    <s v="23"/>
    <x v="2"/>
    <s v="2018"/>
    <d v="1899-12-30T04:00:00"/>
    <n v="0"/>
    <n v="0"/>
    <n v="0"/>
    <n v="20"/>
    <n v="9528.81"/>
    <x v="4"/>
    <s v="Australia"/>
    <s v="debit"/>
  </r>
  <r>
    <n v="47583.15"/>
    <x v="82"/>
    <s v="23"/>
    <x v="2"/>
    <s v="2018"/>
    <d v="1899-12-30T04:00:00"/>
    <n v="0"/>
    <n v="0"/>
    <n v="0"/>
    <n v="30"/>
    <n v="47553.15"/>
    <x v="4"/>
    <s v="Australia"/>
    <s v="debit"/>
  </r>
  <r>
    <n v="8020.51"/>
    <x v="82"/>
    <s v="23"/>
    <x v="2"/>
    <s v="2018"/>
    <d v="1899-12-30T04:14:32"/>
    <n v="0"/>
    <n v="0"/>
    <n v="0"/>
    <n v="9.9600000000000009"/>
    <n v="8010.55"/>
    <x v="90"/>
    <s v="Australia"/>
    <s v="debit"/>
  </r>
  <r>
    <n v="22251.75"/>
    <x v="82"/>
    <s v="23"/>
    <x v="2"/>
    <s v="2018"/>
    <d v="1899-12-30T05:00:00"/>
    <n v="0"/>
    <n v="0"/>
    <n v="0"/>
    <n v="42"/>
    <n v="22209.75"/>
    <x v="4"/>
    <s v="Australia"/>
    <s v="debit"/>
  </r>
  <r>
    <n v="11525.53"/>
    <x v="82"/>
    <s v="23"/>
    <x v="2"/>
    <s v="2018"/>
    <d v="1899-12-30T05:00:00"/>
    <n v="0"/>
    <n v="0"/>
    <n v="0"/>
    <n v="20"/>
    <n v="11505.53"/>
    <x v="4"/>
    <s v="Australia"/>
    <s v="debit"/>
  </r>
  <r>
    <n v="22174.42"/>
    <x v="82"/>
    <s v="23"/>
    <x v="2"/>
    <s v="2018"/>
    <d v="1899-12-30T06:00:00"/>
    <n v="0"/>
    <n v="0"/>
    <n v="0"/>
    <n v="112"/>
    <n v="22062.42"/>
    <x v="4"/>
    <s v="Australia"/>
    <s v="debit"/>
  </r>
  <r>
    <n v="23702.54"/>
    <x v="82"/>
    <s v="23"/>
    <x v="2"/>
    <s v="2018"/>
    <d v="1899-12-30T06:00:00"/>
    <n v="0"/>
    <n v="0"/>
    <n v="0"/>
    <n v="21"/>
    <n v="23681.54"/>
    <x v="4"/>
    <s v="Australia"/>
    <s v="debit"/>
  </r>
  <r>
    <n v="1072.8"/>
    <x v="82"/>
    <s v="23"/>
    <x v="2"/>
    <s v="2018"/>
    <d v="1899-12-30T06:39:59"/>
    <n v="0"/>
    <n v="0"/>
    <n v="0"/>
    <n v="12.31"/>
    <n v="1060.49"/>
    <x v="611"/>
    <s v="Australia"/>
    <s v="debit"/>
  </r>
  <r>
    <n v="17183.169999999998"/>
    <x v="82"/>
    <s v="23"/>
    <x v="2"/>
    <s v="2018"/>
    <d v="1899-12-30T07:00:00"/>
    <n v="0"/>
    <n v="0"/>
    <n v="0"/>
    <n v="39"/>
    <n v="17144.169999999998"/>
    <x v="4"/>
    <s v="Australia"/>
    <s v="debit"/>
  </r>
  <r>
    <n v="9914.07"/>
    <x v="82"/>
    <s v="23"/>
    <x v="2"/>
    <s v="2018"/>
    <d v="1899-12-30T07:00:00"/>
    <n v="0"/>
    <n v="0"/>
    <n v="0"/>
    <n v="34"/>
    <n v="9880.07"/>
    <x v="4"/>
    <s v="Australia"/>
    <s v="debit"/>
  </r>
  <r>
    <n v="1036.8"/>
    <x v="82"/>
    <s v="23"/>
    <x v="2"/>
    <s v="2018"/>
    <d v="1899-12-30T07:00:00"/>
    <n v="0"/>
    <n v="0"/>
    <n v="0"/>
    <n v="36"/>
    <n v="1000.8"/>
    <x v="4"/>
    <s v="Australia"/>
    <s v="debit"/>
  </r>
  <r>
    <n v="9599.26"/>
    <x v="82"/>
    <s v="23"/>
    <x v="2"/>
    <s v="2018"/>
    <d v="1899-12-30T08:00:00"/>
    <n v="0"/>
    <n v="0"/>
    <n v="0"/>
    <n v="194"/>
    <n v="9405.26"/>
    <x v="4"/>
    <s v="Australia"/>
    <s v="debit"/>
  </r>
  <r>
    <n v="22727.09"/>
    <x v="82"/>
    <s v="23"/>
    <x v="2"/>
    <s v="2018"/>
    <d v="1899-12-30T08:00:00"/>
    <n v="0"/>
    <n v="0"/>
    <n v="0"/>
    <n v="36"/>
    <n v="22691.09"/>
    <x v="4"/>
    <s v="Australia"/>
    <s v="debit"/>
  </r>
  <r>
    <n v="20572.21"/>
    <x v="82"/>
    <s v="23"/>
    <x v="2"/>
    <s v="2018"/>
    <d v="1899-12-30T08:26:23"/>
    <n v="0"/>
    <n v="0"/>
    <n v="0"/>
    <n v="66.05"/>
    <n v="20506.16"/>
    <x v="624"/>
    <s v="Australia"/>
    <s v="debit"/>
  </r>
  <r>
    <n v="47554.15"/>
    <x v="82"/>
    <s v="23"/>
    <x v="2"/>
    <s v="2018"/>
    <d v="1899-12-30T09:00:00"/>
    <n v="0"/>
    <n v="0"/>
    <n v="0"/>
    <n v="29"/>
    <n v="47525.15"/>
    <x v="4"/>
    <s v="Australia"/>
    <s v="debit"/>
  </r>
  <r>
    <n v="17410.580000000002"/>
    <x v="82"/>
    <s v="23"/>
    <x v="2"/>
    <s v="2018"/>
    <d v="1899-12-30T09:00:00"/>
    <n v="0"/>
    <n v="0"/>
    <n v="0"/>
    <n v="54"/>
    <n v="17356.580000000002"/>
    <x v="4"/>
    <s v="Australia"/>
    <s v="debit"/>
  </r>
  <r>
    <n v="8012.13"/>
    <x v="82"/>
    <s v="23"/>
    <x v="2"/>
    <s v="2018"/>
    <d v="1899-12-30T09:00:39"/>
    <n v="0"/>
    <n v="0"/>
    <n v="0"/>
    <n v="8.3800000000000008"/>
    <n v="8003.75"/>
    <x v="768"/>
    <s v="Australia"/>
    <s v="debit"/>
  </r>
  <r>
    <n v="63544.15"/>
    <x v="82"/>
    <s v="23"/>
    <x v="2"/>
    <s v="2018"/>
    <d v="1899-12-30T09:04:48"/>
    <n v="0"/>
    <n v="0"/>
    <n v="0"/>
    <n v="53.28"/>
    <n v="63490.87"/>
    <x v="37"/>
    <s v="Australia"/>
    <s v="debit"/>
  </r>
  <r>
    <n v="4303.4399999999996"/>
    <x v="82"/>
    <s v="23"/>
    <x v="2"/>
    <s v="2018"/>
    <d v="1899-12-30T09:08:57"/>
    <n v="0"/>
    <n v="0"/>
    <n v="0"/>
    <n v="26.25"/>
    <n v="4277.1899999999996"/>
    <x v="1563"/>
    <s v="Australia"/>
    <s v="debit"/>
  </r>
  <r>
    <n v="15779.81"/>
    <x v="82"/>
    <s v="23"/>
    <x v="2"/>
    <s v="2018"/>
    <d v="1899-12-30T09:13:06"/>
    <n v="0"/>
    <n v="0"/>
    <n v="0"/>
    <n v="32.15"/>
    <n v="15747.66"/>
    <x v="213"/>
    <s v="Australia"/>
    <s v="debit"/>
  </r>
  <r>
    <n v="63520.27"/>
    <x v="82"/>
    <s v="23"/>
    <x v="2"/>
    <s v="2018"/>
    <d v="1899-12-30T09:17:15"/>
    <n v="0"/>
    <n v="0"/>
    <n v="0"/>
    <n v="23.88"/>
    <n v="63496.39"/>
    <x v="988"/>
    <s v="Australia"/>
    <s v="debit"/>
  </r>
  <r>
    <n v="9014.65"/>
    <x v="82"/>
    <s v="23"/>
    <x v="2"/>
    <s v="2018"/>
    <d v="1899-12-30T09:21:24"/>
    <n v="0"/>
    <n v="0"/>
    <n v="0"/>
    <n v="13.27"/>
    <n v="9001.3799999999992"/>
    <x v="90"/>
    <s v="Australia"/>
    <s v="debit"/>
  </r>
  <r>
    <n v="8517.14"/>
    <x v="82"/>
    <s v="23"/>
    <x v="2"/>
    <s v="2018"/>
    <d v="1899-12-30T09:25:33"/>
    <n v="0"/>
    <n v="0"/>
    <n v="0"/>
    <n v="10.94"/>
    <n v="8506.1999999999989"/>
    <x v="484"/>
    <s v="Australia"/>
    <s v="debit"/>
  </r>
  <r>
    <n v="1028"/>
    <x v="82"/>
    <s v="23"/>
    <x v="2"/>
    <s v="2018"/>
    <d v="1899-12-30T09:29:42"/>
    <n v="0"/>
    <n v="0"/>
    <n v="0"/>
    <n v="8.8000000000000007"/>
    <n v="1019.2"/>
    <x v="935"/>
    <s v="Australia"/>
    <s v="debit"/>
  </r>
  <r>
    <n v="29455.47"/>
    <x v="82"/>
    <s v="23"/>
    <x v="2"/>
    <s v="2018"/>
    <d v="1899-12-30T09:33:51"/>
    <n v="0"/>
    <n v="0"/>
    <n v="0"/>
    <n v="24.85"/>
    <n v="29430.620000000003"/>
    <x v="918"/>
    <s v="Australia"/>
    <s v="debit"/>
  </r>
  <r>
    <n v="6674.03"/>
    <x v="82"/>
    <s v="23"/>
    <x v="2"/>
    <s v="2018"/>
    <d v="1899-12-30T09:38:00"/>
    <n v="0"/>
    <n v="0"/>
    <n v="0"/>
    <n v="39.61"/>
    <n v="6634.42"/>
    <x v="900"/>
    <s v="Australia"/>
    <s v="debit"/>
  </r>
  <r>
    <n v="7468.08"/>
    <x v="82"/>
    <s v="23"/>
    <x v="2"/>
    <s v="2018"/>
    <d v="1899-12-30T09:42:09"/>
    <n v="0"/>
    <n v="0"/>
    <n v="0"/>
    <n v="18.36"/>
    <n v="7449.72"/>
    <x v="1564"/>
    <s v="Australia"/>
    <s v="debit"/>
  </r>
  <r>
    <n v="2486.69"/>
    <x v="82"/>
    <s v="23"/>
    <x v="2"/>
    <s v="2018"/>
    <d v="1899-12-30T09:46:18"/>
    <n v="0"/>
    <n v="0"/>
    <n v="0"/>
    <n v="190.42"/>
    <n v="2296.27"/>
    <x v="15"/>
    <s v="Australia"/>
    <s v="debit"/>
  </r>
  <r>
    <n v="1023.72"/>
    <x v="82"/>
    <s v="23"/>
    <x v="2"/>
    <s v="2018"/>
    <d v="1899-12-30T09:50:27"/>
    <n v="0"/>
    <n v="0"/>
    <n v="0"/>
    <n v="4.28"/>
    <n v="1019.44"/>
    <x v="93"/>
    <s v="Australia"/>
    <s v="debit"/>
  </r>
  <r>
    <n v="3996.16"/>
    <x v="82"/>
    <s v="23"/>
    <x v="2"/>
    <s v="2018"/>
    <d v="1899-12-30T09:54:36"/>
    <n v="0"/>
    <n v="0"/>
    <n v="0"/>
    <n v="10.11"/>
    <n v="3986.0499999999997"/>
    <x v="510"/>
    <s v="Australia"/>
    <s v="debit"/>
  </r>
  <r>
    <n v="8165.99"/>
    <x v="82"/>
    <s v="23"/>
    <x v="2"/>
    <s v="2018"/>
    <d v="1899-12-30T09:58:45"/>
    <n v="0"/>
    <n v="0"/>
    <n v="0"/>
    <n v="14.05"/>
    <n v="8151.94"/>
    <x v="50"/>
    <s v="Australia"/>
    <s v="debit"/>
  </r>
  <r>
    <n v="11347.95"/>
    <x v="82"/>
    <s v="23"/>
    <x v="2"/>
    <s v="2018"/>
    <d v="1899-12-30T10:00:00"/>
    <n v="0"/>
    <n v="0"/>
    <n v="0"/>
    <n v="81"/>
    <n v="11266.95"/>
    <x v="4"/>
    <s v="Australia"/>
    <s v="debit"/>
  </r>
  <r>
    <n v="15705.94"/>
    <x v="82"/>
    <s v="23"/>
    <x v="2"/>
    <s v="2018"/>
    <d v="1899-12-30T10:09:12"/>
    <n v="0"/>
    <n v="0"/>
    <n v="0"/>
    <n v="73.87"/>
    <n v="15632.07"/>
    <x v="160"/>
    <s v="Australia"/>
    <s v="debit"/>
  </r>
  <r>
    <n v="12391.44"/>
    <x v="82"/>
    <s v="23"/>
    <x v="2"/>
    <s v="2018"/>
    <d v="1899-12-30T10:22:22"/>
    <n v="0"/>
    <n v="0"/>
    <n v="0"/>
    <n v="17.05"/>
    <n v="12374.390000000001"/>
    <x v="1175"/>
    <s v="Australia"/>
    <s v="debit"/>
  </r>
  <r>
    <n v="6095.05"/>
    <x v="82"/>
    <s v="23"/>
    <x v="2"/>
    <s v="2018"/>
    <d v="1899-12-30T10:35:31"/>
    <n v="0"/>
    <n v="0"/>
    <n v="0"/>
    <n v="28.8"/>
    <n v="6066.25"/>
    <x v="737"/>
    <s v="Australia"/>
    <s v="debit"/>
  </r>
  <r>
    <n v="12359.58"/>
    <x v="82"/>
    <s v="23"/>
    <x v="2"/>
    <s v="2018"/>
    <d v="1899-12-30T10:48:41"/>
    <n v="0"/>
    <n v="0"/>
    <n v="0"/>
    <n v="31.86"/>
    <n v="12327.72"/>
    <x v="1214"/>
    <s v="Australia"/>
    <s v="debit"/>
  </r>
  <r>
    <n v="22682.09"/>
    <x v="82"/>
    <s v="23"/>
    <x v="2"/>
    <s v="2018"/>
    <d v="1899-12-30T11:00:00"/>
    <n v="0"/>
    <n v="0"/>
    <n v="0"/>
    <n v="45"/>
    <n v="22637.09"/>
    <x v="4"/>
    <s v="Australia"/>
    <s v="debit"/>
  </r>
  <r>
    <n v="20801.63"/>
    <x v="82"/>
    <s v="23"/>
    <x v="2"/>
    <s v="2018"/>
    <d v="1899-12-30T11:04:22"/>
    <n v="0"/>
    <n v="0"/>
    <n v="0"/>
    <n v="14.96"/>
    <n v="20786.670000000002"/>
    <x v="684"/>
    <s v="Australia"/>
    <s v="debit"/>
  </r>
  <r>
    <n v="8148.27"/>
    <x v="82"/>
    <s v="23"/>
    <x v="2"/>
    <s v="2018"/>
    <d v="1899-12-30T11:35:37"/>
    <n v="0"/>
    <n v="0"/>
    <n v="0"/>
    <n v="17.72"/>
    <n v="8130.55"/>
    <x v="328"/>
    <s v="Australia"/>
    <s v="debit"/>
  </r>
  <r>
    <n v="25125.33"/>
    <x v="82"/>
    <s v="23"/>
    <x v="2"/>
    <s v="2018"/>
    <d v="1899-12-30T12:00:00"/>
    <n v="0"/>
    <n v="0"/>
    <n v="0"/>
    <n v="2443.2399999999998"/>
    <n v="22682.090000000004"/>
    <x v="4"/>
    <s v="Australia"/>
    <s v="credit"/>
  </r>
  <r>
    <n v="68167.53"/>
    <x v="82"/>
    <s v="23"/>
    <x v="2"/>
    <s v="2018"/>
    <d v="1899-12-30T12:00:00"/>
    <n v="0"/>
    <n v="0"/>
    <n v="0"/>
    <n v="2718.51"/>
    <n v="65449.02"/>
    <x v="4"/>
    <s v="Australia"/>
    <s v="credit"/>
  </r>
  <r>
    <n v="6158.93"/>
    <x v="82"/>
    <s v="23"/>
    <x v="2"/>
    <s v="2018"/>
    <d v="1899-12-30T12:06:06"/>
    <n v="0"/>
    <n v="0"/>
    <n v="0"/>
    <n v="17.5"/>
    <n v="6141.43"/>
    <x v="988"/>
    <s v="Australia"/>
    <s v="debit"/>
  </r>
  <r>
    <n v="9008.6299999999992"/>
    <x v="82"/>
    <s v="23"/>
    <x v="2"/>
    <s v="2018"/>
    <d v="1899-12-30T12:33:53"/>
    <n v="0"/>
    <n v="0"/>
    <n v="0"/>
    <n v="6.02"/>
    <n v="9002.6099999999988"/>
    <x v="471"/>
    <s v="Australia"/>
    <s v="debit"/>
  </r>
  <r>
    <n v="5299.68"/>
    <x v="82"/>
    <s v="23"/>
    <x v="2"/>
    <s v="2018"/>
    <d v="1899-12-30T13:00:00"/>
    <n v="0"/>
    <n v="0"/>
    <n v="0"/>
    <n v="996.24"/>
    <n v="4303.4400000000005"/>
    <x v="4"/>
    <s v="Australia"/>
    <s v="credit"/>
  </r>
  <r>
    <n v="20269.03"/>
    <x v="82"/>
    <s v="23"/>
    <x v="2"/>
    <s v="2018"/>
    <d v="1899-12-30T13:00:00"/>
    <n v="0"/>
    <n v="0"/>
    <n v="0"/>
    <n v="1757.81"/>
    <n v="18511.219999999998"/>
    <x v="4"/>
    <s v="Australia"/>
    <s v="credit"/>
  </r>
  <r>
    <n v="7984.82"/>
    <x v="82"/>
    <s v="23"/>
    <x v="2"/>
    <s v="2018"/>
    <d v="1899-12-30T13:01:37"/>
    <n v="0"/>
    <n v="0"/>
    <n v="0"/>
    <n v="27.31"/>
    <n v="7957.5099999999993"/>
    <x v="115"/>
    <s v="Australia"/>
    <s v="debit"/>
  </r>
  <r>
    <n v="14625.78"/>
    <x v="82"/>
    <s v="23"/>
    <x v="2"/>
    <s v="2018"/>
    <d v="1899-12-30T13:28:38"/>
    <n v="0"/>
    <n v="0"/>
    <n v="0"/>
    <n v="18.739999999999998"/>
    <n v="14607.04"/>
    <x v="1447"/>
    <s v="Australia"/>
    <s v="debit"/>
  </r>
  <r>
    <n v="6261.02"/>
    <x v="82"/>
    <s v="23"/>
    <x v="2"/>
    <s v="2018"/>
    <d v="1899-12-30T13:55:40"/>
    <n v="0"/>
    <n v="0"/>
    <n v="0"/>
    <n v="16.53"/>
    <n v="6244.4900000000007"/>
    <x v="424"/>
    <s v="Australia"/>
    <s v="debit"/>
  </r>
  <r>
    <n v="27446.77"/>
    <x v="82"/>
    <s v="23"/>
    <x v="2"/>
    <s v="2018"/>
    <d v="1899-12-30T14:00:00"/>
    <n v="0"/>
    <n v="0"/>
    <n v="0"/>
    <n v="39"/>
    <n v="27407.77"/>
    <x v="4"/>
    <s v="Australia"/>
    <s v="debit"/>
  </r>
  <r>
    <n v="7022.35"/>
    <x v="82"/>
    <s v="23"/>
    <x v="2"/>
    <s v="2018"/>
    <d v="1899-12-30T14:00:00"/>
    <n v="0"/>
    <n v="0"/>
    <n v="0"/>
    <n v="761.33"/>
    <n v="6261.02"/>
    <x v="4"/>
    <s v="Australia"/>
    <s v="credit"/>
  </r>
  <r>
    <n v="12461.52"/>
    <x v="82"/>
    <s v="23"/>
    <x v="2"/>
    <s v="2018"/>
    <d v="1899-12-30T14:00:00"/>
    <n v="0"/>
    <n v="0"/>
    <n v="0"/>
    <n v="28"/>
    <n v="12433.52"/>
    <x v="4"/>
    <s v="Australia"/>
    <s v="debit"/>
  </r>
  <r>
    <n v="9068.1299999999992"/>
    <x v="82"/>
    <s v="23"/>
    <x v="2"/>
    <s v="2018"/>
    <d v="1899-12-30T14:00:00"/>
    <n v="0"/>
    <n v="0"/>
    <n v="0"/>
    <n v="1037.07"/>
    <n v="8031.0599999999995"/>
    <x v="4"/>
    <s v="Australia"/>
    <s v="credit"/>
  </r>
  <r>
    <n v="9001.2999999999993"/>
    <x v="82"/>
    <s v="23"/>
    <x v="2"/>
    <s v="2018"/>
    <d v="1899-12-30T14:23:19"/>
    <n v="0"/>
    <n v="0"/>
    <n v="0"/>
    <n v="7.33"/>
    <n v="8993.9699999999993"/>
    <x v="1435"/>
    <s v="Australia"/>
    <s v="debit"/>
  </r>
  <r>
    <n v="63489.52"/>
    <x v="82"/>
    <s v="23"/>
    <x v="2"/>
    <s v="2018"/>
    <d v="1899-12-30T14:51:06"/>
    <n v="0"/>
    <n v="0"/>
    <n v="0"/>
    <n v="30.75"/>
    <n v="63458.77"/>
    <x v="321"/>
    <s v="Australia"/>
    <s v="debit"/>
  </r>
  <r>
    <n v="8116.27"/>
    <x v="82"/>
    <s v="23"/>
    <x v="2"/>
    <s v="2018"/>
    <d v="1899-12-30T15:00:00"/>
    <n v="0"/>
    <n v="0"/>
    <n v="0"/>
    <n v="32"/>
    <n v="8084.27"/>
    <x v="4"/>
    <s v="Australia"/>
    <s v="debit"/>
  </r>
  <r>
    <n v="1014.11"/>
    <x v="82"/>
    <s v="23"/>
    <x v="2"/>
    <s v="2018"/>
    <d v="1899-12-30T15:12:49"/>
    <n v="0"/>
    <n v="0"/>
    <n v="0"/>
    <n v="9.61"/>
    <n v="1004.5"/>
    <x v="385"/>
    <s v="Australia"/>
    <s v="debit"/>
  </r>
  <r>
    <n v="8988.76"/>
    <x v="82"/>
    <s v="23"/>
    <x v="2"/>
    <s v="2018"/>
    <d v="1899-12-30T15:31:41"/>
    <n v="0"/>
    <n v="0"/>
    <n v="0"/>
    <n v="12.54"/>
    <n v="8976.2199999999993"/>
    <x v="1565"/>
    <s v="Australia"/>
    <s v="debit"/>
  </r>
  <r>
    <n v="6502.39"/>
    <x v="82"/>
    <s v="23"/>
    <x v="2"/>
    <s v="2018"/>
    <d v="1899-12-30T15:50:33"/>
    <n v="0"/>
    <n v="0"/>
    <n v="0"/>
    <n v="26.5"/>
    <n v="6475.89"/>
    <x v="230"/>
    <s v="Australia"/>
    <s v="debit"/>
  </r>
  <r>
    <n v="8649.56"/>
    <x v="82"/>
    <s v="23"/>
    <x v="2"/>
    <s v="2018"/>
    <d v="1899-12-30T16:00:00"/>
    <n v="0"/>
    <n v="0"/>
    <n v="0"/>
    <n v="970.47"/>
    <n v="7679.0899999999992"/>
    <x v="4"/>
    <s v="Australia"/>
    <s v="credit"/>
  </r>
  <r>
    <n v="14462.08"/>
    <x v="82"/>
    <s v="23"/>
    <x v="2"/>
    <s v="2018"/>
    <d v="1899-12-30T16:00:00"/>
    <n v="0"/>
    <n v="0"/>
    <n v="0"/>
    <n v="46"/>
    <n v="14416.08"/>
    <x v="4"/>
    <s v="Australia"/>
    <s v="debit"/>
  </r>
  <r>
    <n v="7969.38"/>
    <x v="82"/>
    <s v="23"/>
    <x v="2"/>
    <s v="2018"/>
    <d v="1899-12-30T16:16:07"/>
    <n v="0"/>
    <n v="0"/>
    <n v="0"/>
    <n v="15.44"/>
    <n v="7953.9400000000005"/>
    <x v="752"/>
    <s v="Australia"/>
    <s v="debit"/>
  </r>
  <r>
    <n v="6024.75"/>
    <x v="82"/>
    <s v="23"/>
    <x v="2"/>
    <s v="2018"/>
    <d v="1899-12-30T16:48:23"/>
    <n v="0"/>
    <n v="0"/>
    <n v="0"/>
    <n v="70.3"/>
    <n v="5954.45"/>
    <x v="900"/>
    <s v="Australia"/>
    <s v="debit"/>
  </r>
  <r>
    <n v="12542.91"/>
    <x v="82"/>
    <s v="23"/>
    <x v="2"/>
    <s v="2018"/>
    <d v="1899-12-30T17:00:00"/>
    <n v="0"/>
    <n v="0"/>
    <n v="0"/>
    <n v="27"/>
    <n v="12515.91"/>
    <x v="4"/>
    <s v="Australia"/>
    <s v="debit"/>
  </r>
  <r>
    <n v="2758.28"/>
    <x v="82"/>
    <s v="23"/>
    <x v="2"/>
    <s v="2018"/>
    <d v="1899-12-30T17:00:00"/>
    <n v="0"/>
    <n v="0"/>
    <n v="0"/>
    <n v="1002.13"/>
    <n v="1756.15"/>
    <x v="4"/>
    <s v="Australia"/>
    <s v="credit"/>
  </r>
  <r>
    <n v="22480.73"/>
    <x v="82"/>
    <s v="23"/>
    <x v="2"/>
    <s v="2018"/>
    <d v="1899-12-30T17:00:00"/>
    <n v="0"/>
    <n v="0"/>
    <n v="0"/>
    <n v="1541.12"/>
    <n v="20939.61"/>
    <x v="4"/>
    <s v="Australia"/>
    <s v="credit"/>
  </r>
  <r>
    <n v="7773.73"/>
    <x v="82"/>
    <s v="23"/>
    <x v="2"/>
    <s v="2018"/>
    <d v="1899-12-30T17:00:00"/>
    <n v="0"/>
    <n v="0"/>
    <n v="0"/>
    <n v="1099.7"/>
    <n v="6674.03"/>
    <x v="4"/>
    <s v="Australia"/>
    <s v="credit"/>
  </r>
  <r>
    <n v="8331.91"/>
    <x v="82"/>
    <s v="23"/>
    <x v="2"/>
    <s v="2018"/>
    <d v="1899-12-30T17:00:00"/>
    <n v="0"/>
    <n v="0"/>
    <n v="0"/>
    <n v="1854"/>
    <n v="6477.91"/>
    <x v="4"/>
    <s v="Australia"/>
    <s v="debit"/>
  </r>
  <r>
    <n v="9107.27"/>
    <x v="82"/>
    <s v="23"/>
    <x v="2"/>
    <s v="2018"/>
    <d v="1899-12-30T17:00:00"/>
    <n v="0"/>
    <n v="0"/>
    <n v="0"/>
    <n v="1272.47"/>
    <n v="7834.8"/>
    <x v="4"/>
    <s v="Australia"/>
    <s v="credit"/>
  </r>
  <r>
    <n v="6482.39"/>
    <x v="82"/>
    <s v="23"/>
    <x v="2"/>
    <s v="2018"/>
    <d v="1899-12-30T17:00:00"/>
    <n v="0"/>
    <n v="0"/>
    <n v="0"/>
    <n v="20"/>
    <n v="6462.39"/>
    <x v="4"/>
    <s v="Australia"/>
    <s v="debit"/>
  </r>
  <r>
    <n v="7397.59"/>
    <x v="82"/>
    <s v="23"/>
    <x v="2"/>
    <s v="2018"/>
    <d v="1899-12-30T17:00:00"/>
    <n v="0"/>
    <n v="0"/>
    <n v="0"/>
    <n v="4910.8999999999996"/>
    <n v="2486.6900000000005"/>
    <x v="4"/>
    <s v="Australia"/>
    <s v="credit"/>
  </r>
  <r>
    <n v="8516.39"/>
    <x v="82"/>
    <s v="23"/>
    <x v="2"/>
    <s v="2018"/>
    <d v="1899-12-30T17:00:00"/>
    <n v="0"/>
    <n v="0"/>
    <n v="0"/>
    <n v="982.71"/>
    <n v="7533.6799999999994"/>
    <x v="4"/>
    <s v="Australia"/>
    <s v="credit"/>
  </r>
  <r>
    <n v="22555.57"/>
    <x v="82"/>
    <s v="23"/>
    <x v="2"/>
    <s v="2018"/>
    <d v="1899-12-30T17:22:51"/>
    <n v="0"/>
    <n v="0"/>
    <n v="0"/>
    <n v="7.55"/>
    <n v="22548.02"/>
    <x v="6"/>
    <s v="Australia"/>
    <s v="debit"/>
  </r>
  <r>
    <n v="1756.15"/>
    <x v="82"/>
    <s v="23"/>
    <x v="2"/>
    <s v="2018"/>
    <d v="1899-12-30T17:58:34"/>
    <n v="0"/>
    <n v="0"/>
    <n v="0"/>
    <n v="7.96"/>
    <n v="1748.19"/>
    <x v="1157"/>
    <s v="Australia"/>
    <s v="debit"/>
  </r>
  <r>
    <n v="24551.3"/>
    <x v="82"/>
    <s v="23"/>
    <x v="2"/>
    <s v="2018"/>
    <d v="1899-12-30T18:00:00"/>
    <n v="0"/>
    <n v="0"/>
    <n v="0"/>
    <n v="45"/>
    <n v="24506.3"/>
    <x v="4"/>
    <s v="Australia"/>
    <s v="debit"/>
  </r>
  <r>
    <n v="43520.06"/>
    <x v="82"/>
    <s v="23"/>
    <x v="2"/>
    <s v="2018"/>
    <d v="1899-12-30T18:00:00"/>
    <n v="0"/>
    <n v="0"/>
    <n v="0"/>
    <n v="29"/>
    <n v="43491.06"/>
    <x v="4"/>
    <s v="Australia"/>
    <s v="debit"/>
  </r>
  <r>
    <n v="205451.29"/>
    <x v="82"/>
    <s v="23"/>
    <x v="2"/>
    <s v="2018"/>
    <d v="1899-12-30T18:00:00"/>
    <n v="0"/>
    <n v="0"/>
    <n v="0"/>
    <n v="29"/>
    <n v="205422.29"/>
    <x v="4"/>
    <s v="Australia"/>
    <s v="debit"/>
  </r>
  <r>
    <n v="7935.6"/>
    <x v="82"/>
    <s v="23"/>
    <x v="2"/>
    <s v="2018"/>
    <d v="1899-12-30T18:36:55"/>
    <n v="0"/>
    <n v="0"/>
    <n v="0"/>
    <n v="33.78"/>
    <n v="7901.8200000000006"/>
    <x v="0"/>
    <s v="Australia"/>
    <s v="debit"/>
  </r>
  <r>
    <n v="17231.580000000002"/>
    <x v="82"/>
    <s v="23"/>
    <x v="2"/>
    <s v="2018"/>
    <d v="1899-12-30T19:00:00"/>
    <n v="0"/>
    <n v="0"/>
    <n v="0"/>
    <n v="179"/>
    <n v="17052.580000000002"/>
    <x v="4"/>
    <s v="Australia"/>
    <s v="debit"/>
  </r>
  <r>
    <n v="15667.06"/>
    <x v="82"/>
    <s v="23"/>
    <x v="2"/>
    <s v="2018"/>
    <d v="1899-12-30T19:18:10"/>
    <n v="0"/>
    <n v="0"/>
    <n v="0"/>
    <n v="38.880000000000003"/>
    <n v="15628.18"/>
    <x v="474"/>
    <s v="Australia"/>
    <s v="debit"/>
  </r>
  <r>
    <n v="17657.63"/>
    <x v="82"/>
    <s v="23"/>
    <x v="2"/>
    <s v="2018"/>
    <d v="1899-12-30T20:00:00"/>
    <n v="0"/>
    <n v="0"/>
    <n v="0"/>
    <n v="20"/>
    <n v="17637.63"/>
    <x v="4"/>
    <s v="Australia"/>
    <s v="debit"/>
  </r>
  <r>
    <n v="15633.06"/>
    <x v="82"/>
    <s v="23"/>
    <x v="2"/>
    <s v="2018"/>
    <d v="1899-12-30T20:00:00"/>
    <n v="0"/>
    <n v="0"/>
    <n v="0"/>
    <n v="34"/>
    <n v="15599.06"/>
    <x v="4"/>
    <s v="Australia"/>
    <s v="debit"/>
  </r>
  <r>
    <n v="42063.02"/>
    <x v="82"/>
    <s v="23"/>
    <x v="2"/>
    <s v="2018"/>
    <d v="1899-12-30T20:00:00"/>
    <n v="0"/>
    <n v="0"/>
    <n v="0"/>
    <n v="151"/>
    <n v="41912.019999999997"/>
    <x v="4"/>
    <s v="Australia"/>
    <s v="debit"/>
  </r>
  <r>
    <n v="12344.25"/>
    <x v="82"/>
    <s v="23"/>
    <x v="2"/>
    <s v="2018"/>
    <d v="1899-12-30T20:01:51"/>
    <n v="0"/>
    <n v="0"/>
    <n v="0"/>
    <n v="15.33"/>
    <n v="12328.92"/>
    <x v="7"/>
    <s v="Australia"/>
    <s v="debit"/>
  </r>
  <r>
    <n v="22533.119999999999"/>
    <x v="82"/>
    <s v="23"/>
    <x v="2"/>
    <s v="2018"/>
    <d v="1899-12-30T20:25:06"/>
    <n v="0"/>
    <n v="0"/>
    <n v="0"/>
    <n v="22.45"/>
    <n v="22510.67"/>
    <x v="713"/>
    <s v="Australia"/>
    <s v="debit"/>
  </r>
  <r>
    <n v="6462.89"/>
    <x v="82"/>
    <s v="23"/>
    <x v="2"/>
    <s v="2018"/>
    <d v="1899-12-30T20:48:22"/>
    <n v="0"/>
    <n v="0"/>
    <n v="0"/>
    <n v="19.5"/>
    <n v="6443.39"/>
    <x v="351"/>
    <s v="Australia"/>
    <s v="debit"/>
  </r>
  <r>
    <n v="41167.85"/>
    <x v="82"/>
    <s v="23"/>
    <x v="2"/>
    <s v="2018"/>
    <d v="1899-12-30T21:09:48"/>
    <n v="0"/>
    <n v="0"/>
    <n v="0"/>
    <n v="32.049999999999997"/>
    <n v="41135.799999999996"/>
    <x v="474"/>
    <s v="Australia"/>
    <s v="debit"/>
  </r>
  <r>
    <n v="6003.89"/>
    <x v="82"/>
    <s v="23"/>
    <x v="2"/>
    <s v="2018"/>
    <d v="1899-12-30T21:29:24"/>
    <n v="0"/>
    <n v="0"/>
    <n v="0"/>
    <n v="20.86"/>
    <n v="5983.0300000000007"/>
    <x v="91"/>
    <s v="Australia"/>
    <s v="debit"/>
  </r>
  <r>
    <n v="6986.42"/>
    <x v="82"/>
    <s v="23"/>
    <x v="2"/>
    <s v="2018"/>
    <d v="1899-12-30T21:49:01"/>
    <n v="0"/>
    <n v="0"/>
    <n v="0"/>
    <n v="35.93"/>
    <n v="6950.49"/>
    <x v="88"/>
    <s v="Australia"/>
    <s v="debit"/>
  </r>
  <r>
    <n v="6447.07"/>
    <x v="82"/>
    <s v="23"/>
    <x v="2"/>
    <s v="2018"/>
    <d v="1899-12-30T22:15:42"/>
    <n v="0"/>
    <n v="0"/>
    <n v="0"/>
    <n v="15.82"/>
    <n v="6431.25"/>
    <x v="1130"/>
    <s v="Australia"/>
    <s v="debit"/>
  </r>
  <r>
    <n v="6633.9"/>
    <x v="82"/>
    <s v="23"/>
    <x v="2"/>
    <s v="2018"/>
    <d v="1899-12-30T22:51:25"/>
    <n v="0"/>
    <n v="0"/>
    <n v="0"/>
    <n v="11.45"/>
    <n v="6622.45"/>
    <x v="206"/>
    <s v="Australia"/>
    <s v="debit"/>
  </r>
  <r>
    <n v="11568.46"/>
    <x v="82"/>
    <s v="23"/>
    <x v="2"/>
    <s v="2018"/>
    <d v="1899-12-30T23:00:00"/>
    <n v="0"/>
    <n v="0"/>
    <n v="0"/>
    <n v="40"/>
    <n v="11528.46"/>
    <x v="4"/>
    <s v="Australia"/>
    <s v="debit"/>
  </r>
  <r>
    <n v="20793.5"/>
    <x v="83"/>
    <s v="24"/>
    <x v="2"/>
    <s v="2018"/>
    <d v="1899-12-30T00:12:13"/>
    <n v="0"/>
    <n v="0"/>
    <n v="0"/>
    <n v="8.1300000000000008"/>
    <n v="20785.37"/>
    <x v="914"/>
    <s v="Australia"/>
    <s v="debit"/>
  </r>
  <r>
    <n v="29445.42"/>
    <x v="83"/>
    <s v="24"/>
    <x v="2"/>
    <s v="2018"/>
    <d v="1899-12-30T01:02:58"/>
    <n v="0"/>
    <n v="0"/>
    <n v="0"/>
    <n v="10.050000000000001"/>
    <n v="29435.37"/>
    <x v="6"/>
    <s v="Australia"/>
    <s v="debit"/>
  </r>
  <r>
    <n v="999.37"/>
    <x v="83"/>
    <s v="24"/>
    <x v="2"/>
    <s v="2018"/>
    <d v="1899-12-30T01:24:15"/>
    <n v="0"/>
    <n v="0"/>
    <n v="0"/>
    <n v="14.74"/>
    <n v="984.63"/>
    <x v="1319"/>
    <s v="Australia"/>
    <s v="debit"/>
  </r>
  <r>
    <n v="266916.32"/>
    <x v="83"/>
    <s v="24"/>
    <x v="2"/>
    <s v="2018"/>
    <d v="1899-12-30T01:45:31"/>
    <n v="0"/>
    <n v="0"/>
    <n v="0"/>
    <n v="64.98"/>
    <n v="266851.34000000003"/>
    <x v="358"/>
    <s v="Australia"/>
    <s v="debit"/>
  </r>
  <r>
    <n v="8415.7900000000009"/>
    <x v="83"/>
    <s v="24"/>
    <x v="2"/>
    <s v="2018"/>
    <d v="1899-12-30T02:00:00"/>
    <n v="0"/>
    <n v="0"/>
    <n v="0"/>
    <n v="86"/>
    <n v="8329.7900000000009"/>
    <x v="4"/>
    <s v="Australia"/>
    <s v="debit"/>
  </r>
  <r>
    <n v="5360.48"/>
    <x v="83"/>
    <s v="24"/>
    <x v="2"/>
    <s v="2018"/>
    <d v="1899-12-30T02:19:59"/>
    <n v="0"/>
    <n v="0"/>
    <n v="0"/>
    <n v="9.42"/>
    <n v="5351.0599999999995"/>
    <x v="250"/>
    <s v="Australia"/>
    <s v="debit"/>
  </r>
  <r>
    <n v="13240.78"/>
    <x v="83"/>
    <s v="24"/>
    <x v="2"/>
    <s v="2018"/>
    <d v="1899-12-30T03:00:00"/>
    <n v="0"/>
    <n v="0"/>
    <n v="0"/>
    <n v="1385"/>
    <n v="11855.78"/>
    <x v="4"/>
    <s v="Australia"/>
    <s v="debit"/>
  </r>
  <r>
    <n v="989.86"/>
    <x v="83"/>
    <s v="24"/>
    <x v="2"/>
    <s v="2018"/>
    <d v="1899-12-30T04:11:06"/>
    <n v="0"/>
    <n v="0"/>
    <n v="0"/>
    <n v="9.51"/>
    <n v="980.35"/>
    <x v="394"/>
    <s v="Australia"/>
    <s v="debit"/>
  </r>
  <r>
    <n v="9877.83"/>
    <x v="83"/>
    <s v="24"/>
    <x v="2"/>
    <s v="2018"/>
    <d v="1899-12-30T04:48:08"/>
    <n v="0"/>
    <n v="0"/>
    <n v="0"/>
    <n v="8.19"/>
    <n v="9869.64"/>
    <x v="30"/>
    <s v="Australia"/>
    <s v="debit"/>
  </r>
  <r>
    <n v="4042.15"/>
    <x v="83"/>
    <s v="24"/>
    <x v="2"/>
    <s v="2018"/>
    <d v="1899-12-30T06:00:00"/>
    <n v="0"/>
    <n v="0"/>
    <n v="0"/>
    <n v="173"/>
    <n v="3869.15"/>
    <x v="4"/>
    <s v="Australia"/>
    <s v="debit"/>
  </r>
  <r>
    <n v="22153.42"/>
    <x v="83"/>
    <s v="24"/>
    <x v="2"/>
    <s v="2018"/>
    <d v="1899-12-30T06:00:00"/>
    <n v="0"/>
    <n v="0"/>
    <n v="0"/>
    <n v="21"/>
    <n v="22132.42"/>
    <x v="4"/>
    <s v="Australia"/>
    <s v="debit"/>
  </r>
  <r>
    <n v="17592"/>
    <x v="83"/>
    <s v="24"/>
    <x v="2"/>
    <s v="2018"/>
    <d v="1899-12-30T06:00:00"/>
    <n v="0"/>
    <n v="0"/>
    <n v="0"/>
    <n v="27"/>
    <n v="17565"/>
    <x v="4"/>
    <s v="Australia"/>
    <s v="debit"/>
  </r>
  <r>
    <n v="2060.96"/>
    <x v="83"/>
    <s v="24"/>
    <x v="2"/>
    <s v="2018"/>
    <d v="1899-12-30T06:00:00"/>
    <n v="0"/>
    <n v="0"/>
    <n v="0"/>
    <n v="166"/>
    <n v="1894.96"/>
    <x v="4"/>
    <s v="Australia"/>
    <s v="debit"/>
  </r>
  <r>
    <n v="8744.27"/>
    <x v="83"/>
    <s v="24"/>
    <x v="2"/>
    <s v="2018"/>
    <d v="1899-12-30T06:00:00"/>
    <n v="0"/>
    <n v="0"/>
    <n v="0"/>
    <n v="29"/>
    <n v="8715.27"/>
    <x v="4"/>
    <s v="Australia"/>
    <s v="debit"/>
  </r>
  <r>
    <n v="20547.21"/>
    <x v="83"/>
    <s v="24"/>
    <x v="2"/>
    <s v="2018"/>
    <d v="1899-12-30T07:00:00"/>
    <n v="0"/>
    <n v="0"/>
    <n v="0"/>
    <n v="25"/>
    <n v="20522.21"/>
    <x v="4"/>
    <s v="Australia"/>
    <s v="debit"/>
  </r>
  <r>
    <n v="22494.12"/>
    <x v="83"/>
    <s v="24"/>
    <x v="2"/>
    <s v="2018"/>
    <d v="1899-12-30T07:00:00"/>
    <n v="0"/>
    <n v="0"/>
    <n v="0"/>
    <n v="39"/>
    <n v="22455.119999999999"/>
    <x v="4"/>
    <s v="Australia"/>
    <s v="debit"/>
  </r>
  <r>
    <n v="6542.9"/>
    <x v="83"/>
    <s v="24"/>
    <x v="2"/>
    <s v="2018"/>
    <d v="1899-12-30T07:00:00"/>
    <n v="0"/>
    <n v="0"/>
    <n v="0"/>
    <n v="91"/>
    <n v="6451.9"/>
    <x v="4"/>
    <s v="Australia"/>
    <s v="debit"/>
  </r>
  <r>
    <n v="63464.99"/>
    <x v="83"/>
    <s v="24"/>
    <x v="2"/>
    <s v="2018"/>
    <d v="1899-12-30T07:03:38"/>
    <n v="0"/>
    <n v="0"/>
    <n v="0"/>
    <n v="24.53"/>
    <n v="63440.46"/>
    <x v="1034"/>
    <s v="Australia"/>
    <s v="debit"/>
  </r>
  <r>
    <n v="63453.8"/>
    <x v="83"/>
    <s v="24"/>
    <x v="2"/>
    <s v="2018"/>
    <d v="1899-12-30T07:49:05"/>
    <n v="0"/>
    <n v="0"/>
    <n v="0"/>
    <n v="11.19"/>
    <n v="63442.61"/>
    <x v="96"/>
    <s v="Australia"/>
    <s v="debit"/>
  </r>
  <r>
    <n v="266894.32"/>
    <x v="83"/>
    <s v="24"/>
    <x v="2"/>
    <s v="2018"/>
    <d v="1899-12-30T08:00:00"/>
    <n v="0"/>
    <n v="0"/>
    <n v="0"/>
    <n v="22"/>
    <n v="266872.32000000001"/>
    <x v="4"/>
    <s v="Australia"/>
    <s v="debit"/>
  </r>
  <r>
    <n v="10995.06"/>
    <x v="83"/>
    <s v="24"/>
    <x v="2"/>
    <s v="2018"/>
    <d v="1899-12-30T08:00:00"/>
    <n v="0"/>
    <n v="0"/>
    <n v="0"/>
    <n v="55"/>
    <n v="10940.06"/>
    <x v="4"/>
    <s v="Australia"/>
    <s v="debit"/>
  </r>
  <r>
    <n v="9049.27"/>
    <x v="83"/>
    <s v="24"/>
    <x v="2"/>
    <s v="2018"/>
    <d v="1899-12-30T08:00:00"/>
    <n v="0"/>
    <n v="0"/>
    <n v="0"/>
    <n v="58"/>
    <n v="8991.27"/>
    <x v="4"/>
    <s v="Australia"/>
    <s v="debit"/>
  </r>
  <r>
    <n v="5271.42"/>
    <x v="83"/>
    <s v="24"/>
    <x v="2"/>
    <s v="2018"/>
    <d v="1899-12-30T08:11:41"/>
    <n v="0"/>
    <n v="0"/>
    <n v="0"/>
    <n v="28.26"/>
    <n v="5243.16"/>
    <x v="1566"/>
    <s v="Australia"/>
    <s v="debit"/>
  </r>
  <r>
    <n v="12333.25"/>
    <x v="83"/>
    <s v="24"/>
    <x v="2"/>
    <s v="2018"/>
    <d v="1899-12-30T08:27:04"/>
    <n v="0"/>
    <n v="0"/>
    <n v="0"/>
    <n v="11"/>
    <n v="12322.25"/>
    <x v="516"/>
    <s v="Australia"/>
    <s v="debit"/>
  </r>
  <r>
    <n v="13089.85"/>
    <x v="83"/>
    <s v="24"/>
    <x v="2"/>
    <s v="2018"/>
    <d v="1899-12-30T08:42:27"/>
    <n v="0"/>
    <n v="0"/>
    <n v="0"/>
    <n v="15.48"/>
    <n v="13074.37"/>
    <x v="1524"/>
    <s v="Australia"/>
    <s v="debit"/>
  </r>
  <r>
    <n v="979.28"/>
    <x v="83"/>
    <s v="24"/>
    <x v="2"/>
    <s v="2018"/>
    <d v="1899-12-30T08:57:50"/>
    <n v="0"/>
    <n v="0"/>
    <n v="0"/>
    <n v="10.58"/>
    <n v="968.69999999999993"/>
    <x v="1319"/>
    <s v="Australia"/>
    <s v="debit"/>
  </r>
  <r>
    <n v="23677.54"/>
    <x v="83"/>
    <s v="24"/>
    <x v="2"/>
    <s v="2018"/>
    <d v="1899-12-30T09:00:00"/>
    <n v="0"/>
    <n v="0"/>
    <n v="0"/>
    <n v="25"/>
    <n v="23652.54"/>
    <x v="4"/>
    <s v="Australia"/>
    <s v="debit"/>
  </r>
  <r>
    <n v="5235.42"/>
    <x v="83"/>
    <s v="24"/>
    <x v="2"/>
    <s v="2018"/>
    <d v="1899-12-30T09:00:00"/>
    <n v="0"/>
    <n v="0"/>
    <n v="0"/>
    <n v="36"/>
    <n v="5199.42"/>
    <x v="4"/>
    <s v="Australia"/>
    <s v="debit"/>
  </r>
  <r>
    <n v="3971.64"/>
    <x v="83"/>
    <s v="24"/>
    <x v="2"/>
    <s v="2018"/>
    <d v="1899-12-30T09:03:53"/>
    <n v="0"/>
    <n v="0"/>
    <n v="0"/>
    <n v="24.52"/>
    <n v="3947.12"/>
    <x v="170"/>
    <s v="Australia"/>
    <s v="debit"/>
  </r>
  <r>
    <n v="266877.26"/>
    <x v="83"/>
    <s v="24"/>
    <x v="2"/>
    <s v="2018"/>
    <d v="1899-12-30T09:08:24"/>
    <n v="0"/>
    <n v="0"/>
    <n v="0"/>
    <n v="17.059999999999999"/>
    <n v="266860.2"/>
    <x v="10"/>
    <s v="Australia"/>
    <s v="debit"/>
  </r>
  <r>
    <n v="12318.88"/>
    <x v="83"/>
    <s v="24"/>
    <x v="2"/>
    <s v="2018"/>
    <d v="1899-12-30T09:12:56"/>
    <n v="0"/>
    <n v="0"/>
    <n v="0"/>
    <n v="14.37"/>
    <n v="12304.509999999998"/>
    <x v="476"/>
    <s v="Australia"/>
    <s v="debit"/>
  </r>
  <r>
    <n v="3955.91"/>
    <x v="83"/>
    <s v="24"/>
    <x v="2"/>
    <s v="2018"/>
    <d v="1899-12-30T09:17:27"/>
    <n v="0"/>
    <n v="0"/>
    <n v="0"/>
    <n v="15.73"/>
    <n v="3940.18"/>
    <x v="185"/>
    <s v="Australia"/>
    <s v="debit"/>
  </r>
  <r>
    <n v="22458.58"/>
    <x v="83"/>
    <s v="24"/>
    <x v="2"/>
    <s v="2018"/>
    <d v="1899-12-30T09:21:59"/>
    <n v="0"/>
    <n v="0"/>
    <n v="0"/>
    <n v="35.54"/>
    <n v="22423.040000000001"/>
    <x v="741"/>
    <s v="Australia"/>
    <s v="debit"/>
  </r>
  <r>
    <n v="7747.29"/>
    <x v="83"/>
    <s v="24"/>
    <x v="2"/>
    <s v="2018"/>
    <d v="1899-12-30T09:26:30"/>
    <n v="0"/>
    <n v="0"/>
    <n v="0"/>
    <n v="26.44"/>
    <n v="7720.85"/>
    <x v="485"/>
    <s v="Australia"/>
    <s v="debit"/>
  </r>
  <r>
    <n v="11501.78"/>
    <x v="83"/>
    <s v="24"/>
    <x v="2"/>
    <s v="2018"/>
    <d v="1899-12-30T09:31:02"/>
    <n v="0"/>
    <n v="0"/>
    <n v="0"/>
    <n v="23.75"/>
    <n v="11478.03"/>
    <x v="41"/>
    <s v="Australia"/>
    <s v="debit"/>
  </r>
  <r>
    <n v="8983.36"/>
    <x v="83"/>
    <s v="24"/>
    <x v="2"/>
    <s v="2018"/>
    <d v="1899-12-30T09:35:33"/>
    <n v="0"/>
    <n v="0"/>
    <n v="0"/>
    <n v="5.4"/>
    <n v="8977.9600000000009"/>
    <x v="851"/>
    <s v="Australia"/>
    <s v="debit"/>
  </r>
  <r>
    <n v="14253.15"/>
    <x v="83"/>
    <s v="24"/>
    <x v="2"/>
    <s v="2018"/>
    <d v="1899-12-30T09:40:05"/>
    <n v="0"/>
    <n v="0"/>
    <n v="0"/>
    <n v="41.66"/>
    <n v="14211.49"/>
    <x v="1567"/>
    <s v="Australia"/>
    <s v="debit"/>
  </r>
  <r>
    <n v="5981.3"/>
    <x v="83"/>
    <s v="24"/>
    <x v="2"/>
    <s v="2018"/>
    <d v="1899-12-30T09:44:36"/>
    <n v="0"/>
    <n v="0"/>
    <n v="0"/>
    <n v="22.59"/>
    <n v="5958.71"/>
    <x v="686"/>
    <s v="Australia"/>
    <s v="debit"/>
  </r>
  <r>
    <n v="18659.43"/>
    <x v="83"/>
    <s v="24"/>
    <x v="2"/>
    <s v="2018"/>
    <d v="1899-12-30T09:49:08"/>
    <n v="0"/>
    <n v="0"/>
    <n v="0"/>
    <n v="60.61"/>
    <n v="18598.82"/>
    <x v="25"/>
    <s v="Australia"/>
    <s v="debit"/>
  </r>
  <r>
    <n v="6519.72"/>
    <x v="83"/>
    <s v="24"/>
    <x v="2"/>
    <s v="2018"/>
    <d v="1899-12-30T09:53:39"/>
    <n v="0"/>
    <n v="0"/>
    <n v="0"/>
    <n v="23.18"/>
    <n v="6496.54"/>
    <x v="1306"/>
    <s v="Australia"/>
    <s v="debit"/>
  </r>
  <r>
    <n v="962.4"/>
    <x v="83"/>
    <s v="24"/>
    <x v="2"/>
    <s v="2018"/>
    <d v="1899-12-30T09:58:11"/>
    <n v="0"/>
    <n v="0"/>
    <n v="0"/>
    <n v="16.88"/>
    <n v="945.52"/>
    <x v="128"/>
    <s v="Australia"/>
    <s v="debit"/>
  </r>
  <r>
    <n v="5328.48"/>
    <x v="83"/>
    <s v="24"/>
    <x v="2"/>
    <s v="2018"/>
    <d v="1899-12-30T10:00:00"/>
    <n v="0"/>
    <n v="0"/>
    <n v="0"/>
    <n v="32"/>
    <n v="5296.48"/>
    <x v="4"/>
    <s v="Australia"/>
    <s v="debit"/>
  </r>
  <r>
    <n v="9553.6200000000008"/>
    <x v="83"/>
    <s v="24"/>
    <x v="2"/>
    <s v="2018"/>
    <d v="1899-12-30T10:00:00"/>
    <n v="0"/>
    <n v="0"/>
    <n v="0"/>
    <n v="39"/>
    <n v="9514.6200000000008"/>
    <x v="4"/>
    <s v="Australia"/>
    <s v="debit"/>
  </r>
  <r>
    <n v="10240.69"/>
    <x v="83"/>
    <s v="24"/>
    <x v="2"/>
    <s v="2018"/>
    <d v="1899-12-30T10:00:00"/>
    <n v="0"/>
    <n v="0"/>
    <n v="0"/>
    <n v="34"/>
    <n v="10206.69"/>
    <x v="4"/>
    <s v="Australia"/>
    <s v="debit"/>
  </r>
  <r>
    <n v="12432.52"/>
    <x v="83"/>
    <s v="24"/>
    <x v="2"/>
    <s v="2018"/>
    <d v="1899-12-30T10:00:00"/>
    <n v="0"/>
    <n v="0"/>
    <n v="0"/>
    <n v="29"/>
    <n v="12403.52"/>
    <x v="4"/>
    <s v="Australia"/>
    <s v="debit"/>
  </r>
  <r>
    <n v="9847.83"/>
    <x v="83"/>
    <s v="24"/>
    <x v="2"/>
    <s v="2018"/>
    <d v="1899-12-30T10:00:00"/>
    <n v="0"/>
    <n v="0"/>
    <n v="0"/>
    <n v="30"/>
    <n v="9817.83"/>
    <x v="4"/>
    <s v="Australia"/>
    <s v="debit"/>
  </r>
  <r>
    <n v="2739.69"/>
    <x v="83"/>
    <s v="24"/>
    <x v="2"/>
    <s v="2018"/>
    <d v="1899-12-30T10:06:31"/>
    <n v="0"/>
    <n v="0"/>
    <n v="0"/>
    <n v="18.59"/>
    <n v="2721.1"/>
    <x v="129"/>
    <s v="Australia"/>
    <s v="debit"/>
  </r>
  <r>
    <n v="3935.01"/>
    <x v="83"/>
    <s v="24"/>
    <x v="2"/>
    <s v="2018"/>
    <d v="1899-12-30T10:17:23"/>
    <n v="0"/>
    <n v="0"/>
    <n v="0"/>
    <n v="20.9"/>
    <n v="3914.11"/>
    <x v="1"/>
    <s v="Australia"/>
    <s v="debit"/>
  </r>
  <r>
    <n v="12311.71"/>
    <x v="83"/>
    <s v="24"/>
    <x v="2"/>
    <s v="2018"/>
    <d v="1899-12-30T10:28:15"/>
    <n v="0"/>
    <n v="0"/>
    <n v="0"/>
    <n v="7.17"/>
    <n v="12304.539999999999"/>
    <x v="150"/>
    <s v="Australia"/>
    <s v="debit"/>
  </r>
  <r>
    <n v="4784.38"/>
    <x v="83"/>
    <s v="24"/>
    <x v="2"/>
    <s v="2018"/>
    <d v="1899-12-30T10:39:07"/>
    <n v="0"/>
    <n v="0"/>
    <n v="0"/>
    <n v="11.77"/>
    <n v="4772.6099999999997"/>
    <x v="77"/>
    <s v="Australia"/>
    <s v="debit"/>
  </r>
  <r>
    <n v="3068.8"/>
    <x v="83"/>
    <s v="24"/>
    <x v="2"/>
    <s v="2018"/>
    <d v="1899-12-30T10:49:59"/>
    <n v="0"/>
    <n v="0"/>
    <n v="0"/>
    <n v="22.63"/>
    <n v="3046.17"/>
    <x v="597"/>
    <s v="Australia"/>
    <s v="debit"/>
  </r>
  <r>
    <n v="24451.16"/>
    <x v="83"/>
    <s v="24"/>
    <x v="2"/>
    <s v="2018"/>
    <d v="1899-12-30T11:00:00"/>
    <n v="0"/>
    <n v="0"/>
    <n v="0"/>
    <n v="3903.95"/>
    <n v="20547.21"/>
    <x v="4"/>
    <s v="Australia"/>
    <s v="credit"/>
  </r>
  <r>
    <n v="68043.53"/>
    <x v="83"/>
    <s v="24"/>
    <x v="2"/>
    <s v="2018"/>
    <d v="1899-12-30T11:00:00"/>
    <n v="0"/>
    <n v="0"/>
    <n v="0"/>
    <n v="124"/>
    <n v="67919.53"/>
    <x v="4"/>
    <s v="Australia"/>
    <s v="debit"/>
  </r>
  <r>
    <n v="23645.52"/>
    <x v="83"/>
    <s v="24"/>
    <x v="2"/>
    <s v="2018"/>
    <d v="1899-12-30T11:00:26"/>
    <n v="0"/>
    <n v="0"/>
    <n v="0"/>
    <n v="32.020000000000003"/>
    <n v="23613.5"/>
    <x v="508"/>
    <s v="Australia"/>
    <s v="debit"/>
  </r>
  <r>
    <n v="18651.39"/>
    <x v="83"/>
    <s v="24"/>
    <x v="2"/>
    <s v="2018"/>
    <d v="1899-12-30T11:06:04"/>
    <n v="0"/>
    <n v="0"/>
    <n v="0"/>
    <n v="8.0399999999999991"/>
    <n v="18643.349999999999"/>
    <x v="250"/>
    <s v="Australia"/>
    <s v="debit"/>
  </r>
  <r>
    <n v="18604.740000000002"/>
    <x v="83"/>
    <s v="24"/>
    <x v="2"/>
    <s v="2018"/>
    <d v="1899-12-30T11:11:41"/>
    <n v="0"/>
    <n v="0"/>
    <n v="0"/>
    <n v="46.65"/>
    <n v="18558.09"/>
    <x v="493"/>
    <s v="Australia"/>
    <s v="debit"/>
  </r>
  <r>
    <n v="4752.26"/>
    <x v="83"/>
    <s v="24"/>
    <x v="2"/>
    <s v="2018"/>
    <d v="1899-12-30T11:17:18"/>
    <n v="0"/>
    <n v="0"/>
    <n v="0"/>
    <n v="32.119999999999997"/>
    <n v="4720.1400000000003"/>
    <x v="250"/>
    <s v="Australia"/>
    <s v="debit"/>
  </r>
  <r>
    <n v="5955.4"/>
    <x v="83"/>
    <s v="24"/>
    <x v="2"/>
    <s v="2018"/>
    <d v="1899-12-30T11:22:55"/>
    <n v="0"/>
    <n v="0"/>
    <n v="0"/>
    <n v="27.08"/>
    <n v="5928.32"/>
    <x v="464"/>
    <s v="Australia"/>
    <s v="debit"/>
  </r>
  <r>
    <n v="953.11"/>
    <x v="83"/>
    <s v="24"/>
    <x v="2"/>
    <s v="2018"/>
    <d v="1899-12-30T11:28:32"/>
    <n v="0"/>
    <n v="0"/>
    <n v="0"/>
    <n v="9.2899999999999991"/>
    <n v="943.82"/>
    <x v="611"/>
    <s v="Australia"/>
    <s v="debit"/>
  </r>
  <r>
    <n v="6431.12"/>
    <x v="83"/>
    <s v="24"/>
    <x v="2"/>
    <s v="2018"/>
    <d v="1899-12-30T11:34:09"/>
    <n v="0"/>
    <n v="0"/>
    <n v="0"/>
    <n v="15.95"/>
    <n v="6415.17"/>
    <x v="588"/>
    <s v="Australia"/>
    <s v="debit"/>
  </r>
  <r>
    <n v="6145.59"/>
    <x v="83"/>
    <s v="24"/>
    <x v="2"/>
    <s v="2018"/>
    <d v="1899-12-30T11:39:46"/>
    <n v="0"/>
    <n v="0"/>
    <n v="0"/>
    <n v="13.34"/>
    <n v="6132.25"/>
    <x v="37"/>
    <s v="Australia"/>
    <s v="debit"/>
  </r>
  <r>
    <n v="5995.21"/>
    <x v="83"/>
    <s v="24"/>
    <x v="2"/>
    <s v="2018"/>
    <d v="1899-12-30T11:45:23"/>
    <n v="0"/>
    <n v="0"/>
    <n v="0"/>
    <n v="150.38"/>
    <n v="5844.83"/>
    <x v="555"/>
    <s v="Australia"/>
    <s v="debit"/>
  </r>
  <r>
    <n v="14426.31"/>
    <x v="83"/>
    <s v="24"/>
    <x v="2"/>
    <s v="2018"/>
    <d v="1899-12-30T11:51:00"/>
    <n v="0"/>
    <n v="0"/>
    <n v="0"/>
    <n v="35.770000000000003"/>
    <n v="14390.539999999999"/>
    <x v="96"/>
    <s v="Australia"/>
    <s v="debit"/>
  </r>
  <r>
    <n v="43463.53"/>
    <x v="83"/>
    <s v="24"/>
    <x v="2"/>
    <s v="2018"/>
    <d v="1899-12-30T11:56:37"/>
    <n v="0"/>
    <n v="0"/>
    <n v="0"/>
    <n v="56.53"/>
    <n v="43407"/>
    <x v="337"/>
    <s v="Australia"/>
    <s v="debit"/>
  </r>
  <r>
    <n v="18069.84"/>
    <x v="83"/>
    <s v="24"/>
    <x v="2"/>
    <s v="2018"/>
    <d v="1899-12-30T12:00:00"/>
    <n v="0"/>
    <n v="0"/>
    <n v="0"/>
    <n v="1626.48"/>
    <n v="16443.36"/>
    <x v="4"/>
    <s v="Australia"/>
    <s v="credit"/>
  </r>
  <r>
    <n v="10949.06"/>
    <x v="83"/>
    <s v="24"/>
    <x v="2"/>
    <s v="2018"/>
    <d v="1899-12-30T12:00:00"/>
    <n v="0"/>
    <n v="0"/>
    <n v="0"/>
    <n v="46"/>
    <n v="10903.06"/>
    <x v="4"/>
    <s v="Australia"/>
    <s v="debit"/>
  </r>
  <r>
    <n v="8920.08"/>
    <x v="83"/>
    <s v="24"/>
    <x v="2"/>
    <s v="2018"/>
    <d v="1899-12-30T12:00:00"/>
    <n v="0"/>
    <n v="0"/>
    <n v="0"/>
    <n v="57"/>
    <n v="8863.08"/>
    <x v="4"/>
    <s v="Australia"/>
    <s v="debit"/>
  </r>
  <r>
    <n v="12978.93"/>
    <x v="83"/>
    <s v="24"/>
    <x v="2"/>
    <s v="2018"/>
    <d v="1899-12-30T12:00:00"/>
    <n v="0"/>
    <n v="0"/>
    <n v="0"/>
    <n v="983.36"/>
    <n v="11995.57"/>
    <x v="4"/>
    <s v="Australia"/>
    <s v="credit"/>
  </r>
  <r>
    <n v="9511.3700000000008"/>
    <x v="83"/>
    <s v="24"/>
    <x v="2"/>
    <s v="2018"/>
    <d v="1899-12-30T12:07:32"/>
    <n v="0"/>
    <n v="0"/>
    <n v="0"/>
    <n v="42.25"/>
    <n v="9469.1200000000008"/>
    <x v="201"/>
    <s v="Australia"/>
    <s v="debit"/>
  </r>
  <r>
    <n v="8977.08"/>
    <x v="83"/>
    <s v="24"/>
    <x v="2"/>
    <s v="2018"/>
    <d v="1899-12-30T12:26:24"/>
    <n v="0"/>
    <n v="0"/>
    <n v="0"/>
    <n v="6.28"/>
    <n v="8970.7999999999993"/>
    <x v="37"/>
    <s v="Australia"/>
    <s v="debit"/>
  </r>
  <r>
    <n v="14241.71"/>
    <x v="83"/>
    <s v="24"/>
    <x v="2"/>
    <s v="2018"/>
    <d v="1899-12-30T12:45:16"/>
    <n v="0"/>
    <n v="0"/>
    <n v="0"/>
    <n v="11.44"/>
    <n v="14230.269999999999"/>
    <x v="201"/>
    <s v="Australia"/>
    <s v="debit"/>
  </r>
  <r>
    <n v="5402.55"/>
    <x v="83"/>
    <s v="24"/>
    <x v="2"/>
    <s v="2018"/>
    <d v="1899-12-30T13:00:00"/>
    <n v="0"/>
    <n v="0"/>
    <n v="0"/>
    <n v="1408.08"/>
    <n v="3994.4700000000003"/>
    <x v="4"/>
    <s v="Australia"/>
    <s v="credit"/>
  </r>
  <r>
    <n v="4726.26"/>
    <x v="83"/>
    <s v="24"/>
    <x v="2"/>
    <s v="2018"/>
    <d v="1899-12-30T13:00:00"/>
    <n v="0"/>
    <n v="0"/>
    <n v="0"/>
    <n v="26"/>
    <n v="4700.26"/>
    <x v="4"/>
    <s v="Australia"/>
    <s v="debit"/>
  </r>
  <r>
    <n v="9812.31"/>
    <x v="83"/>
    <s v="24"/>
    <x v="2"/>
    <s v="2018"/>
    <d v="1899-12-30T13:00:00"/>
    <n v="0"/>
    <n v="0"/>
    <n v="0"/>
    <n v="1068.04"/>
    <n v="8744.27"/>
    <x v="4"/>
    <s v="Australia"/>
    <s v="credit"/>
  </r>
  <r>
    <n v="18576.330000000002"/>
    <x v="83"/>
    <s v="24"/>
    <x v="2"/>
    <s v="2018"/>
    <d v="1899-12-30T13:04:18"/>
    <n v="0"/>
    <n v="0"/>
    <n v="0"/>
    <n v="28.41"/>
    <n v="18547.920000000002"/>
    <x v="1568"/>
    <s v="Australia"/>
    <s v="debit"/>
  </r>
  <r>
    <n v="3899.09"/>
    <x v="83"/>
    <s v="24"/>
    <x v="2"/>
    <s v="2018"/>
    <d v="1899-12-30T13:23:55"/>
    <n v="0"/>
    <n v="0"/>
    <n v="0"/>
    <n v="35.92"/>
    <n v="3863.17"/>
    <x v="591"/>
    <s v="Australia"/>
    <s v="debit"/>
  </r>
  <r>
    <n v="9501.61"/>
    <x v="83"/>
    <s v="24"/>
    <x v="2"/>
    <s v="2018"/>
    <d v="1899-12-30T13:43:31"/>
    <n v="0"/>
    <n v="0"/>
    <n v="0"/>
    <n v="9.76"/>
    <n v="9491.85"/>
    <x v="927"/>
    <s v="Australia"/>
    <s v="debit"/>
  </r>
  <r>
    <n v="15449.86"/>
    <x v="83"/>
    <s v="24"/>
    <x v="2"/>
    <s v="2018"/>
    <d v="1899-12-30T14:00:00"/>
    <n v="0"/>
    <n v="0"/>
    <n v="0"/>
    <n v="94"/>
    <n v="15355.86"/>
    <x v="4"/>
    <s v="Australia"/>
    <s v="debit"/>
  </r>
  <r>
    <n v="1966.78"/>
    <x v="83"/>
    <s v="24"/>
    <x v="2"/>
    <s v="2018"/>
    <d v="1899-12-30T14:00:00"/>
    <n v="0"/>
    <n v="0"/>
    <n v="0"/>
    <n v="1013.67"/>
    <n v="953.11"/>
    <x v="4"/>
    <s v="Australia"/>
    <s v="credit"/>
  </r>
  <r>
    <n v="20737.5"/>
    <x v="83"/>
    <s v="24"/>
    <x v="2"/>
    <s v="2018"/>
    <d v="1899-12-30T14:00:00"/>
    <n v="0"/>
    <n v="0"/>
    <n v="0"/>
    <n v="56"/>
    <n v="20681.5"/>
    <x v="4"/>
    <s v="Australia"/>
    <s v="debit"/>
  </r>
  <r>
    <n v="9707.77"/>
    <x v="83"/>
    <s v="24"/>
    <x v="2"/>
    <s v="2018"/>
    <d v="1899-12-30T14:00:00"/>
    <n v="0"/>
    <n v="0"/>
    <n v="0"/>
    <n v="3712.56"/>
    <n v="5995.2100000000009"/>
    <x v="4"/>
    <s v="Australia"/>
    <s v="credit"/>
  </r>
  <r>
    <n v="4710.32"/>
    <x v="83"/>
    <s v="24"/>
    <x v="2"/>
    <s v="2018"/>
    <d v="1899-12-30T14:01:34"/>
    <n v="0"/>
    <n v="0"/>
    <n v="0"/>
    <n v="15.94"/>
    <n v="4694.38"/>
    <x v="15"/>
    <s v="Australia"/>
    <s v="debit"/>
  </r>
  <r>
    <n v="12292.01"/>
    <x v="83"/>
    <s v="24"/>
    <x v="2"/>
    <s v="2018"/>
    <d v="1899-12-30T14:11:22"/>
    <n v="0"/>
    <n v="0"/>
    <n v="0"/>
    <n v="19.7"/>
    <n v="12272.31"/>
    <x v="258"/>
    <s v="Australia"/>
    <s v="debit"/>
  </r>
  <r>
    <n v="9495.11"/>
    <x v="83"/>
    <s v="24"/>
    <x v="2"/>
    <s v="2018"/>
    <d v="1899-12-30T14:21:10"/>
    <n v="0"/>
    <n v="0"/>
    <n v="0"/>
    <n v="6.5"/>
    <n v="9488.61"/>
    <x v="136"/>
    <s v="Australia"/>
    <s v="debit"/>
  </r>
  <r>
    <n v="2057.3200000000002"/>
    <x v="83"/>
    <s v="24"/>
    <x v="2"/>
    <s v="2018"/>
    <d v="1899-12-30T14:30:58"/>
    <n v="0"/>
    <n v="0"/>
    <n v="0"/>
    <n v="3.64"/>
    <n v="2053.6800000000003"/>
    <x v="104"/>
    <s v="Australia"/>
    <s v="debit"/>
  </r>
  <r>
    <n v="43408.639999999999"/>
    <x v="83"/>
    <s v="24"/>
    <x v="2"/>
    <s v="2018"/>
    <d v="1899-12-30T14:40:47"/>
    <n v="0"/>
    <n v="0"/>
    <n v="0"/>
    <n v="54.89"/>
    <n v="43353.75"/>
    <x v="703"/>
    <s v="Australia"/>
    <s v="debit"/>
  </r>
  <r>
    <n v="3053.91"/>
    <x v="83"/>
    <s v="24"/>
    <x v="2"/>
    <s v="2018"/>
    <d v="1899-12-30T14:50:35"/>
    <n v="0"/>
    <n v="0"/>
    <n v="0"/>
    <n v="14.89"/>
    <n v="3039.02"/>
    <x v="60"/>
    <s v="Australia"/>
    <s v="debit"/>
  </r>
  <r>
    <n v="6950.42"/>
    <x v="83"/>
    <s v="24"/>
    <x v="2"/>
    <s v="2018"/>
    <d v="1899-12-30T15:00:00"/>
    <n v="0"/>
    <n v="0"/>
    <n v="0"/>
    <n v="36"/>
    <n v="6914.42"/>
    <x v="4"/>
    <s v="Australia"/>
    <s v="debit"/>
  </r>
  <r>
    <n v="24945.33"/>
    <x v="83"/>
    <s v="24"/>
    <x v="2"/>
    <s v="2018"/>
    <d v="1899-12-30T15:00:00"/>
    <n v="0"/>
    <n v="0"/>
    <n v="0"/>
    <n v="180"/>
    <n v="24765.33"/>
    <x v="4"/>
    <s v="Australia"/>
    <s v="debit"/>
  </r>
  <r>
    <n v="43344.959999999999"/>
    <x v="83"/>
    <s v="24"/>
    <x v="2"/>
    <s v="2018"/>
    <d v="1899-12-30T15:00:00"/>
    <n v="0"/>
    <n v="0"/>
    <n v="0"/>
    <n v="35"/>
    <n v="43309.96"/>
    <x v="4"/>
    <s v="Australia"/>
    <s v="debit"/>
  </r>
  <r>
    <n v="2321.06"/>
    <x v="83"/>
    <s v="24"/>
    <x v="2"/>
    <s v="2018"/>
    <d v="1899-12-30T15:00:15"/>
    <n v="0"/>
    <n v="0"/>
    <n v="0"/>
    <n v="418.63"/>
    <n v="1902.4299999999998"/>
    <x v="945"/>
    <s v="Australia"/>
    <s v="debit"/>
  </r>
  <r>
    <n v="7929.28"/>
    <x v="83"/>
    <s v="24"/>
    <x v="2"/>
    <s v="2018"/>
    <d v="1899-12-30T15:06:34"/>
    <n v="0"/>
    <n v="0"/>
    <n v="0"/>
    <n v="6.32"/>
    <n v="7922.96"/>
    <x v="471"/>
    <s v="Australia"/>
    <s v="debit"/>
  </r>
  <r>
    <n v="7137.49"/>
    <x v="83"/>
    <s v="24"/>
    <x v="2"/>
    <s v="2018"/>
    <d v="1899-12-30T15:12:54"/>
    <n v="0"/>
    <n v="0"/>
    <n v="0"/>
    <n v="46.46"/>
    <n v="7091.03"/>
    <x v="167"/>
    <s v="Australia"/>
    <s v="debit"/>
  </r>
  <r>
    <n v="43379.96"/>
    <x v="83"/>
    <s v="24"/>
    <x v="2"/>
    <s v="2018"/>
    <d v="1899-12-30T15:19:14"/>
    <n v="0"/>
    <n v="0"/>
    <n v="0"/>
    <n v="28.68"/>
    <n v="43351.28"/>
    <x v="347"/>
    <s v="Australia"/>
    <s v="debit"/>
  </r>
  <r>
    <n v="14410.09"/>
    <x v="83"/>
    <s v="24"/>
    <x v="2"/>
    <s v="2018"/>
    <d v="1899-12-30T15:25:34"/>
    <n v="0"/>
    <n v="0"/>
    <n v="0"/>
    <n v="16.22"/>
    <n v="14393.87"/>
    <x v="150"/>
    <s v="Australia"/>
    <s v="debit"/>
  </r>
  <r>
    <n v="7132.92"/>
    <x v="83"/>
    <s v="24"/>
    <x v="2"/>
    <s v="2018"/>
    <d v="1899-12-30T15:31:53"/>
    <n v="0"/>
    <n v="0"/>
    <n v="0"/>
    <n v="4.57"/>
    <n v="7128.35"/>
    <x v="555"/>
    <s v="Australia"/>
    <s v="debit"/>
  </r>
  <r>
    <n v="22042.05"/>
    <x v="83"/>
    <s v="24"/>
    <x v="2"/>
    <s v="2018"/>
    <d v="1899-12-30T15:38:13"/>
    <n v="0"/>
    <n v="0"/>
    <n v="0"/>
    <n v="111.37"/>
    <n v="21930.68"/>
    <x v="53"/>
    <s v="Australia"/>
    <s v="debit"/>
  </r>
  <r>
    <n v="11335.49"/>
    <x v="83"/>
    <s v="24"/>
    <x v="2"/>
    <s v="2018"/>
    <d v="1899-12-30T15:44:33"/>
    <n v="0"/>
    <n v="0"/>
    <n v="0"/>
    <n v="12.46"/>
    <n v="11323.03"/>
    <x v="29"/>
    <s v="Australia"/>
    <s v="debit"/>
  </r>
  <r>
    <n v="8887.67"/>
    <x v="83"/>
    <s v="24"/>
    <x v="2"/>
    <s v="2018"/>
    <d v="1899-12-30T15:50:53"/>
    <n v="0"/>
    <n v="0"/>
    <n v="0"/>
    <n v="32.409999999999997"/>
    <n v="8855.26"/>
    <x v="476"/>
    <s v="Australia"/>
    <s v="debit"/>
  </r>
  <r>
    <n v="63368.86"/>
    <x v="83"/>
    <s v="24"/>
    <x v="2"/>
    <s v="2018"/>
    <d v="1899-12-30T15:57:12"/>
    <n v="0"/>
    <n v="0"/>
    <n v="0"/>
    <n v="84.94"/>
    <n v="63283.92"/>
    <x v="503"/>
    <s v="Australia"/>
    <s v="debit"/>
  </r>
  <r>
    <n v="15394.86"/>
    <x v="83"/>
    <s v="24"/>
    <x v="2"/>
    <s v="2018"/>
    <d v="1899-12-30T16:00:00"/>
    <n v="0"/>
    <n v="0"/>
    <n v="0"/>
    <n v="55"/>
    <n v="15339.86"/>
    <x v="4"/>
    <s v="Australia"/>
    <s v="debit"/>
  </r>
  <r>
    <n v="31350.5"/>
    <x v="83"/>
    <s v="24"/>
    <x v="2"/>
    <s v="2018"/>
    <d v="1899-12-30T16:00:00"/>
    <n v="0"/>
    <n v="0"/>
    <n v="0"/>
    <n v="3903.73"/>
    <n v="27446.77"/>
    <x v="4"/>
    <s v="Australia"/>
    <s v="credit"/>
  </r>
  <r>
    <n v="9460.11"/>
    <x v="83"/>
    <s v="24"/>
    <x v="2"/>
    <s v="2018"/>
    <d v="1899-12-30T16:00:00"/>
    <n v="0"/>
    <n v="0"/>
    <n v="0"/>
    <n v="35"/>
    <n v="9425.11"/>
    <x v="4"/>
    <s v="Australia"/>
    <s v="debit"/>
  </r>
  <r>
    <n v="8630.16"/>
    <x v="83"/>
    <s v="24"/>
    <x v="2"/>
    <s v="2018"/>
    <d v="1899-12-30T16:00:00"/>
    <n v="0"/>
    <n v="0"/>
    <n v="0"/>
    <n v="1098.9100000000001"/>
    <n v="7531.25"/>
    <x v="4"/>
    <s v="Australia"/>
    <s v="credit"/>
  </r>
  <r>
    <n v="63656.55"/>
    <x v="83"/>
    <s v="24"/>
    <x v="2"/>
    <s v="2018"/>
    <d v="1899-12-30T16:00:00"/>
    <n v="0"/>
    <n v="0"/>
    <n v="0"/>
    <n v="2647.38"/>
    <n v="61009.170000000006"/>
    <x v="4"/>
    <s v="Australia"/>
    <s v="credit"/>
  </r>
  <r>
    <n v="7100.5"/>
    <x v="83"/>
    <s v="24"/>
    <x v="2"/>
    <s v="2018"/>
    <d v="1899-12-30T16:10:10"/>
    <n v="0"/>
    <n v="0"/>
    <n v="0"/>
    <n v="32.42"/>
    <n v="7068.08"/>
    <x v="6"/>
    <s v="Australia"/>
    <s v="debit"/>
  </r>
  <r>
    <n v="3865.96"/>
    <x v="83"/>
    <s v="24"/>
    <x v="2"/>
    <s v="2018"/>
    <d v="1899-12-30T16:28:21"/>
    <n v="0"/>
    <n v="0"/>
    <n v="0"/>
    <n v="33.130000000000003"/>
    <n v="3832.83"/>
    <x v="709"/>
    <s v="Australia"/>
    <s v="debit"/>
  </r>
  <r>
    <n v="41157.39"/>
    <x v="83"/>
    <s v="24"/>
    <x v="2"/>
    <s v="2018"/>
    <d v="1899-12-30T16:46:32"/>
    <n v="0"/>
    <n v="0"/>
    <n v="0"/>
    <n v="10.46"/>
    <n v="41146.93"/>
    <x v="255"/>
    <s v="Australia"/>
    <s v="debit"/>
  </r>
  <r>
    <n v="3097.72"/>
    <x v="83"/>
    <s v="24"/>
    <x v="2"/>
    <s v="2018"/>
    <d v="1899-12-30T17:00:00"/>
    <n v="0"/>
    <n v="0"/>
    <n v="0"/>
    <n v="1158.1500000000001"/>
    <n v="1939.5699999999997"/>
    <x v="4"/>
    <s v="Australia"/>
    <s v="credit"/>
  </r>
  <r>
    <n v="10642.38"/>
    <x v="83"/>
    <s v="24"/>
    <x v="2"/>
    <s v="2018"/>
    <d v="1899-12-30T17:00:00"/>
    <n v="0"/>
    <n v="0"/>
    <n v="0"/>
    <n v="1043.1199999999999"/>
    <n v="9599.2599999999984"/>
    <x v="4"/>
    <s v="Australia"/>
    <s v="credit"/>
  </r>
  <r>
    <n v="11535.46"/>
    <x v="83"/>
    <s v="24"/>
    <x v="2"/>
    <s v="2018"/>
    <d v="1899-12-30T17:00:00"/>
    <n v="0"/>
    <n v="0"/>
    <n v="0"/>
    <n v="33"/>
    <n v="11502.46"/>
    <x v="4"/>
    <s v="Australia"/>
    <s v="debit"/>
  </r>
  <r>
    <n v="10855.6"/>
    <x v="83"/>
    <s v="24"/>
    <x v="2"/>
    <s v="2018"/>
    <d v="1899-12-30T17:00:00"/>
    <n v="0"/>
    <n v="0"/>
    <n v="0"/>
    <n v="1395.49"/>
    <n v="9460.11"/>
    <x v="4"/>
    <s v="Australia"/>
    <s v="credit"/>
  </r>
  <r>
    <n v="18686.759999999998"/>
    <x v="83"/>
    <s v="24"/>
    <x v="2"/>
    <s v="2018"/>
    <d v="1899-12-30T17:00:00"/>
    <n v="0"/>
    <n v="0"/>
    <n v="0"/>
    <n v="3071.14"/>
    <n v="15615.619999999999"/>
    <x v="4"/>
    <s v="Australia"/>
    <s v="credit"/>
  </r>
  <r>
    <n v="10899.06"/>
    <x v="83"/>
    <s v="24"/>
    <x v="2"/>
    <s v="2018"/>
    <d v="1899-12-30T17:00:00"/>
    <n v="0"/>
    <n v="0"/>
    <n v="0"/>
    <n v="50"/>
    <n v="10849.06"/>
    <x v="4"/>
    <s v="Australia"/>
    <s v="debit"/>
  </r>
  <r>
    <n v="10235.780000000001"/>
    <x v="83"/>
    <s v="24"/>
    <x v="2"/>
    <s v="2018"/>
    <d v="1899-12-30T17:00:00"/>
    <n v="0"/>
    <n v="0"/>
    <n v="0"/>
    <n v="1266"/>
    <n v="8969.7800000000007"/>
    <x v="4"/>
    <s v="Australia"/>
    <s v="debit"/>
  </r>
  <r>
    <n v="5228.66"/>
    <x v="83"/>
    <s v="24"/>
    <x v="2"/>
    <s v="2018"/>
    <d v="1899-12-30T17:03:27"/>
    <n v="0"/>
    <n v="0"/>
    <n v="0"/>
    <n v="6.76"/>
    <n v="5221.8999999999996"/>
    <x v="1569"/>
    <s v="Australia"/>
    <s v="debit"/>
  </r>
  <r>
    <n v="23615.119999999999"/>
    <x v="83"/>
    <s v="24"/>
    <x v="2"/>
    <s v="2018"/>
    <d v="1899-12-30T17:16:47"/>
    <n v="0"/>
    <n v="0"/>
    <n v="0"/>
    <n v="30.4"/>
    <n v="23584.719999999998"/>
    <x v="196"/>
    <s v="Australia"/>
    <s v="debit"/>
  </r>
  <r>
    <n v="13702.68"/>
    <x v="83"/>
    <s v="24"/>
    <x v="2"/>
    <s v="2018"/>
    <d v="1899-12-30T17:30:07"/>
    <n v="0"/>
    <n v="0"/>
    <n v="0"/>
    <n v="85.77"/>
    <n v="13616.91"/>
    <x v="794"/>
    <s v="Australia"/>
    <s v="debit"/>
  </r>
  <r>
    <n v="15615.62"/>
    <x v="83"/>
    <s v="24"/>
    <x v="2"/>
    <s v="2018"/>
    <d v="1899-12-30T17:43:27"/>
    <n v="0"/>
    <n v="0"/>
    <n v="0"/>
    <n v="17.440000000000001"/>
    <n v="15598.18"/>
    <x v="169"/>
    <s v="Australia"/>
    <s v="debit"/>
  </r>
  <r>
    <n v="9904.85"/>
    <x v="83"/>
    <s v="24"/>
    <x v="2"/>
    <s v="2018"/>
    <d v="1899-12-30T17:56:47"/>
    <n v="0"/>
    <n v="0"/>
    <n v="0"/>
    <n v="9.2200000000000006"/>
    <n v="9895.630000000001"/>
    <x v="6"/>
    <s v="Australia"/>
    <s v="debit"/>
  </r>
  <r>
    <n v="9661.77"/>
    <x v="83"/>
    <s v="24"/>
    <x v="2"/>
    <s v="2018"/>
    <d v="1899-12-30T18:00:00"/>
    <n v="0"/>
    <n v="0"/>
    <n v="0"/>
    <n v="46"/>
    <n v="9615.77"/>
    <x v="4"/>
    <s v="Australia"/>
    <s v="debit"/>
  </r>
  <r>
    <n v="22015.279999999999"/>
    <x v="83"/>
    <s v="24"/>
    <x v="2"/>
    <s v="2018"/>
    <d v="1899-12-30T18:21:42"/>
    <n v="0"/>
    <n v="0"/>
    <n v="0"/>
    <n v="26.77"/>
    <n v="21988.51"/>
    <x v="381"/>
    <s v="Australia"/>
    <s v="debit"/>
  </r>
  <r>
    <n v="9879.08"/>
    <x v="83"/>
    <s v="24"/>
    <x v="2"/>
    <s v="2018"/>
    <d v="1899-12-30T18:50:17"/>
    <n v="0"/>
    <n v="0"/>
    <n v="0"/>
    <n v="25.77"/>
    <n v="9853.31"/>
    <x v="72"/>
    <s v="Australia"/>
    <s v="debit"/>
  </r>
  <r>
    <n v="18638.759999999998"/>
    <x v="83"/>
    <s v="24"/>
    <x v="2"/>
    <s v="2018"/>
    <d v="1899-12-30T19:00:00"/>
    <n v="0"/>
    <n v="0"/>
    <n v="0"/>
    <n v="48"/>
    <n v="18590.759999999998"/>
    <x v="4"/>
    <s v="Australia"/>
    <s v="debit"/>
  </r>
  <r>
    <n v="10846.5"/>
    <x v="83"/>
    <s v="24"/>
    <x v="2"/>
    <s v="2018"/>
    <d v="1899-12-30T19:09:33"/>
    <n v="0"/>
    <n v="0"/>
    <n v="0"/>
    <n v="9.1"/>
    <n v="10837.4"/>
    <x v="136"/>
    <s v="Australia"/>
    <s v="debit"/>
  </r>
  <r>
    <n v="2052.89"/>
    <x v="83"/>
    <s v="24"/>
    <x v="2"/>
    <s v="2018"/>
    <d v="1899-12-30T19:24:03"/>
    <n v="0"/>
    <n v="0"/>
    <n v="0"/>
    <n v="4.43"/>
    <n v="2048.46"/>
    <x v="915"/>
    <s v="Australia"/>
    <s v="debit"/>
  </r>
  <r>
    <n v="8876.74"/>
    <x v="83"/>
    <s v="24"/>
    <x v="2"/>
    <s v="2018"/>
    <d v="1899-12-30T19:38:33"/>
    <n v="0"/>
    <n v="0"/>
    <n v="0"/>
    <n v="10.93"/>
    <n v="8865.81"/>
    <x v="328"/>
    <s v="Australia"/>
    <s v="debit"/>
  </r>
  <r>
    <n v="21984.55"/>
    <x v="83"/>
    <s v="24"/>
    <x v="2"/>
    <s v="2018"/>
    <d v="1899-12-30T19:53:02"/>
    <n v="0"/>
    <n v="0"/>
    <n v="0"/>
    <n v="30.73"/>
    <n v="21953.82"/>
    <x v="6"/>
    <s v="Australia"/>
    <s v="debit"/>
  </r>
  <r>
    <n v="17575"/>
    <x v="83"/>
    <s v="24"/>
    <x v="2"/>
    <s v="2018"/>
    <d v="1899-12-30T20:00:00"/>
    <n v="0"/>
    <n v="0"/>
    <n v="0"/>
    <n v="17"/>
    <n v="17558"/>
    <x v="4"/>
    <s v="Australia"/>
    <s v="debit"/>
  </r>
  <r>
    <n v="18036.84"/>
    <x v="83"/>
    <s v="24"/>
    <x v="2"/>
    <s v="2018"/>
    <d v="1899-12-30T20:00:00"/>
    <n v="0"/>
    <n v="0"/>
    <n v="0"/>
    <n v="33"/>
    <n v="18003.84"/>
    <x v="4"/>
    <s v="Australia"/>
    <s v="debit"/>
  </r>
  <r>
    <n v="8814.7800000000007"/>
    <x v="83"/>
    <s v="24"/>
    <x v="2"/>
    <s v="2018"/>
    <d v="1899-12-30T20:00:00"/>
    <n v="0"/>
    <n v="0"/>
    <n v="0"/>
    <n v="33"/>
    <n v="8781.7800000000007"/>
    <x v="4"/>
    <s v="Australia"/>
    <s v="debit"/>
  </r>
  <r>
    <n v="42027.02"/>
    <x v="83"/>
    <s v="24"/>
    <x v="2"/>
    <s v="2018"/>
    <d v="1899-12-30T20:00:00"/>
    <n v="0"/>
    <n v="0"/>
    <n v="0"/>
    <n v="36"/>
    <n v="41991.02"/>
    <x v="4"/>
    <s v="Australia"/>
    <s v="debit"/>
  </r>
  <r>
    <n v="10838.32"/>
    <x v="83"/>
    <s v="24"/>
    <x v="2"/>
    <s v="2018"/>
    <d v="1899-12-30T20:14:03"/>
    <n v="0"/>
    <n v="0"/>
    <n v="0"/>
    <n v="8.18"/>
    <n v="10830.14"/>
    <x v="1544"/>
    <s v="Australia"/>
    <s v="debit"/>
  </r>
  <r>
    <n v="8847.7800000000007"/>
    <x v="83"/>
    <s v="24"/>
    <x v="2"/>
    <s v="2018"/>
    <d v="1899-12-30T20:41:04"/>
    <n v="0"/>
    <n v="0"/>
    <n v="0"/>
    <n v="28.96"/>
    <n v="8818.8200000000015"/>
    <x v="200"/>
    <s v="Australia"/>
    <s v="debit"/>
  </r>
  <r>
    <n v="8474.14"/>
    <x v="83"/>
    <s v="24"/>
    <x v="2"/>
    <s v="2018"/>
    <d v="1899-12-30T21:00:00"/>
    <n v="0"/>
    <n v="0"/>
    <n v="0"/>
    <n v="43"/>
    <n v="8431.14"/>
    <x v="4"/>
    <s v="Australia"/>
    <s v="debit"/>
  </r>
  <r>
    <n v="12365.52"/>
    <x v="83"/>
    <s v="24"/>
    <x v="2"/>
    <s v="2018"/>
    <d v="1899-12-30T21:00:00"/>
    <n v="0"/>
    <n v="0"/>
    <n v="0"/>
    <n v="67"/>
    <n v="12298.52"/>
    <x v="4"/>
    <s v="Australia"/>
    <s v="debit"/>
  </r>
  <r>
    <n v="11313.97"/>
    <x v="83"/>
    <s v="24"/>
    <x v="2"/>
    <s v="2018"/>
    <d v="1899-12-30T21:05:05"/>
    <n v="0"/>
    <n v="0"/>
    <n v="0"/>
    <n v="148.63999999999999"/>
    <n v="11165.33"/>
    <x v="353"/>
    <s v="Australia"/>
    <s v="debit"/>
  </r>
  <r>
    <n v="22369.26"/>
    <x v="83"/>
    <s v="24"/>
    <x v="2"/>
    <s v="2018"/>
    <d v="1899-12-30T21:22:02"/>
    <n v="0"/>
    <n v="0"/>
    <n v="0"/>
    <n v="89.32"/>
    <n v="22279.94"/>
    <x v="1570"/>
    <s v="Australia"/>
    <s v="debit"/>
  </r>
  <r>
    <n v="24913.02"/>
    <x v="83"/>
    <s v="24"/>
    <x v="2"/>
    <s v="2018"/>
    <d v="1899-12-30T21:38:58"/>
    <n v="0"/>
    <n v="0"/>
    <n v="0"/>
    <n v="32.31"/>
    <n v="24880.71"/>
    <x v="1087"/>
    <s v="Australia"/>
    <s v="debit"/>
  </r>
  <r>
    <n v="266754.88"/>
    <x v="83"/>
    <s v="24"/>
    <x v="2"/>
    <s v="2018"/>
    <d v="1899-12-30T21:55:55"/>
    <n v="0"/>
    <n v="0"/>
    <n v="0"/>
    <n v="122.38"/>
    <n v="266632.5"/>
    <x v="15"/>
    <s v="Australia"/>
    <s v="debit"/>
  </r>
  <r>
    <n v="17198.580000000002"/>
    <x v="83"/>
    <s v="24"/>
    <x v="2"/>
    <s v="2018"/>
    <d v="1899-12-30T22:00:00"/>
    <n v="0"/>
    <n v="0"/>
    <n v="0"/>
    <n v="33"/>
    <n v="17165.580000000002"/>
    <x v="4"/>
    <s v="Australia"/>
    <s v="debit"/>
  </r>
  <r>
    <n v="10819.45"/>
    <x v="83"/>
    <s v="24"/>
    <x v="2"/>
    <s v="2018"/>
    <d v="1899-12-30T22:23:44"/>
    <n v="0"/>
    <n v="0"/>
    <n v="0"/>
    <n v="18.87"/>
    <n v="10800.58"/>
    <x v="44"/>
    <s v="Australia"/>
    <s v="debit"/>
  </r>
  <r>
    <n v="3040.57"/>
    <x v="83"/>
    <s v="24"/>
    <x v="2"/>
    <s v="2018"/>
    <d v="1899-12-30T22:54:59"/>
    <n v="0"/>
    <n v="0"/>
    <n v="0"/>
    <n v="13.34"/>
    <n v="3027.23"/>
    <x v="41"/>
    <s v="Australia"/>
    <s v="debit"/>
  </r>
  <r>
    <n v="8601.16"/>
    <x v="83"/>
    <s v="24"/>
    <x v="2"/>
    <s v="2018"/>
    <d v="1899-12-30T23:00:00"/>
    <n v="0"/>
    <n v="0"/>
    <n v="0"/>
    <n v="29"/>
    <n v="8572.16"/>
    <x v="4"/>
    <s v="Australia"/>
    <s v="debit"/>
  </r>
  <r>
    <n v="18606.759999999998"/>
    <x v="83"/>
    <s v="24"/>
    <x v="2"/>
    <s v="2018"/>
    <d v="1899-12-30T23:00:00"/>
    <n v="0"/>
    <n v="0"/>
    <n v="0"/>
    <n v="32"/>
    <n v="18574.759999999998"/>
    <x v="4"/>
    <s v="Australia"/>
    <s v="debit"/>
  </r>
  <r>
    <n v="20698.5"/>
    <x v="83"/>
    <s v="24"/>
    <x v="2"/>
    <s v="2018"/>
    <d v="1899-12-30T23:00:00"/>
    <n v="0"/>
    <n v="0"/>
    <n v="0"/>
    <n v="39"/>
    <n v="20659.5"/>
    <x v="4"/>
    <s v="Australia"/>
    <s v="debit"/>
  </r>
  <r>
    <n v="21934.48"/>
    <x v="83"/>
    <s v="24"/>
    <x v="2"/>
    <s v="2018"/>
    <d v="1899-12-30T23:19:05"/>
    <n v="0"/>
    <n v="0"/>
    <n v="0"/>
    <n v="50.07"/>
    <n v="21884.41"/>
    <x v="1571"/>
    <s v="Australia"/>
    <s v="debit"/>
  </r>
  <r>
    <n v="8805.89"/>
    <x v="83"/>
    <s v="24"/>
    <x v="2"/>
    <s v="2018"/>
    <d v="1899-12-30T23:41:49"/>
    <n v="0"/>
    <n v="0"/>
    <n v="0"/>
    <n v="8.89"/>
    <n v="8797"/>
    <x v="283"/>
    <s v="Australia"/>
    <s v="debit"/>
  </r>
  <r>
    <n v="10175.16"/>
    <x v="84"/>
    <s v="25"/>
    <x v="2"/>
    <s v="2018"/>
    <d v="1899-12-30T00:09:31"/>
    <n v="0"/>
    <n v="0"/>
    <n v="0"/>
    <n v="60.62"/>
    <n v="10114.539999999999"/>
    <x v="941"/>
    <s v="Australia"/>
    <s v="debit"/>
  </r>
  <r>
    <n v="47537.31"/>
    <x v="84"/>
    <s v="25"/>
    <x v="2"/>
    <s v="2018"/>
    <d v="1899-12-30T00:57:08"/>
    <n v="0"/>
    <n v="0"/>
    <n v="0"/>
    <n v="16.84"/>
    <n v="47520.47"/>
    <x v="1303"/>
    <s v="Australia"/>
    <s v="debit"/>
  </r>
  <r>
    <n v="41132.46"/>
    <x v="84"/>
    <s v="25"/>
    <x v="2"/>
    <s v="2018"/>
    <d v="1899-12-30T01:24:06"/>
    <n v="0"/>
    <n v="0"/>
    <n v="0"/>
    <n v="24.93"/>
    <n v="41107.53"/>
    <x v="255"/>
    <s v="Australia"/>
    <s v="debit"/>
  </r>
  <r>
    <n v="21920.49"/>
    <x v="84"/>
    <s v="25"/>
    <x v="2"/>
    <s v="2018"/>
    <d v="1899-12-30T01:49:44"/>
    <n v="0"/>
    <n v="0"/>
    <n v="0"/>
    <n v="13.99"/>
    <n v="21906.5"/>
    <x v="627"/>
    <s v="Australia"/>
    <s v="debit"/>
  </r>
  <r>
    <n v="15264.86"/>
    <x v="84"/>
    <s v="25"/>
    <x v="2"/>
    <s v="2018"/>
    <d v="1899-12-30T02:00:00"/>
    <n v="0"/>
    <n v="0"/>
    <n v="0"/>
    <n v="130"/>
    <n v="15134.86"/>
    <x v="4"/>
    <s v="Australia"/>
    <s v="debit"/>
  </r>
  <r>
    <n v="5967.79"/>
    <x v="84"/>
    <s v="25"/>
    <x v="2"/>
    <s v="2018"/>
    <d v="1899-12-30T02:00:00"/>
    <n v="0"/>
    <n v="0"/>
    <n v="0"/>
    <n v="1251"/>
    <n v="4716.79"/>
    <x v="4"/>
    <s v="Australia"/>
    <s v="debit"/>
  </r>
  <r>
    <n v="85655.29"/>
    <x v="84"/>
    <s v="25"/>
    <x v="2"/>
    <s v="2018"/>
    <d v="1899-12-30T02:00:00"/>
    <n v="0"/>
    <n v="0"/>
    <n v="0"/>
    <n v="156"/>
    <n v="85499.29"/>
    <x v="4"/>
    <s v="Australia"/>
    <s v="debit"/>
  </r>
  <r>
    <n v="22353.26"/>
    <x v="84"/>
    <s v="25"/>
    <x v="2"/>
    <s v="2018"/>
    <d v="1899-12-30T02:00:00"/>
    <n v="0"/>
    <n v="0"/>
    <n v="0"/>
    <n v="16"/>
    <n v="22337.26"/>
    <x v="4"/>
    <s v="Australia"/>
    <s v="debit"/>
  </r>
  <r>
    <n v="85608.29"/>
    <x v="84"/>
    <s v="25"/>
    <x v="2"/>
    <s v="2018"/>
    <d v="1899-12-30T03:00:00"/>
    <n v="0"/>
    <n v="0"/>
    <n v="0"/>
    <n v="47"/>
    <n v="85561.29"/>
    <x v="4"/>
    <s v="Australia"/>
    <s v="debit"/>
  </r>
  <r>
    <n v="2000.89"/>
    <x v="84"/>
    <s v="25"/>
    <x v="2"/>
    <s v="2018"/>
    <d v="1899-12-30T03:00:00"/>
    <n v="0"/>
    <n v="0"/>
    <n v="0"/>
    <n v="52"/>
    <n v="1948.89"/>
    <x v="4"/>
    <s v="Australia"/>
    <s v="debit"/>
  </r>
  <r>
    <n v="8467.56"/>
    <x v="84"/>
    <s v="25"/>
    <x v="2"/>
    <s v="2018"/>
    <d v="1899-12-30T04:00:00"/>
    <n v="0"/>
    <n v="0"/>
    <n v="0"/>
    <n v="182"/>
    <n v="8285.56"/>
    <x v="4"/>
    <s v="Australia"/>
    <s v="debit"/>
  </r>
  <r>
    <n v="17144.169999999998"/>
    <x v="84"/>
    <s v="25"/>
    <x v="2"/>
    <s v="2018"/>
    <d v="1899-12-30T04:00:00"/>
    <n v="0"/>
    <n v="0"/>
    <n v="0"/>
    <n v="39"/>
    <n v="17105.169999999998"/>
    <x v="4"/>
    <s v="Australia"/>
    <s v="debit"/>
  </r>
  <r>
    <n v="8452.14"/>
    <x v="84"/>
    <s v="25"/>
    <x v="2"/>
    <s v="2018"/>
    <d v="1899-12-30T04:00:00"/>
    <n v="0"/>
    <n v="0"/>
    <n v="0"/>
    <n v="22"/>
    <n v="8430.14"/>
    <x v="4"/>
    <s v="Australia"/>
    <s v="debit"/>
  </r>
  <r>
    <n v="8110.9"/>
    <x v="84"/>
    <s v="25"/>
    <x v="2"/>
    <s v="2018"/>
    <d v="1899-12-30T04:13:32"/>
    <n v="0"/>
    <n v="0"/>
    <n v="0"/>
    <n v="5.37"/>
    <n v="8105.53"/>
    <x v="1023"/>
    <s v="Australia"/>
    <s v="debit"/>
  </r>
  <r>
    <n v="24906.21"/>
    <x v="84"/>
    <s v="25"/>
    <x v="2"/>
    <s v="2018"/>
    <d v="1899-12-30T04:45:48"/>
    <n v="0"/>
    <n v="0"/>
    <n v="0"/>
    <n v="6.81"/>
    <n v="24899.399999999998"/>
    <x v="459"/>
    <s v="Australia"/>
    <s v="debit"/>
  </r>
  <r>
    <n v="17542"/>
    <x v="84"/>
    <s v="25"/>
    <x v="2"/>
    <s v="2018"/>
    <d v="1899-12-30T05:00:00"/>
    <n v="0"/>
    <n v="0"/>
    <n v="0"/>
    <n v="33"/>
    <n v="17509"/>
    <x v="4"/>
    <s v="Australia"/>
    <s v="debit"/>
  </r>
  <r>
    <n v="1982.89"/>
    <x v="84"/>
    <s v="25"/>
    <x v="2"/>
    <s v="2018"/>
    <d v="1899-12-30T05:00:00"/>
    <n v="0"/>
    <n v="0"/>
    <n v="0"/>
    <n v="18"/>
    <n v="1964.89"/>
    <x v="4"/>
    <s v="Australia"/>
    <s v="debit"/>
  </r>
  <r>
    <n v="24374.16"/>
    <x v="84"/>
    <s v="25"/>
    <x v="2"/>
    <s v="2018"/>
    <d v="1899-12-30T06:00:00"/>
    <n v="0"/>
    <n v="0"/>
    <n v="0"/>
    <n v="77"/>
    <n v="24297.16"/>
    <x v="4"/>
    <s v="Australia"/>
    <s v="debit"/>
  </r>
  <r>
    <n v="8064.9"/>
    <x v="84"/>
    <s v="25"/>
    <x v="2"/>
    <s v="2018"/>
    <d v="1899-12-30T06:00:00"/>
    <n v="0"/>
    <n v="0"/>
    <n v="0"/>
    <n v="46"/>
    <n v="8018.9"/>
    <x v="4"/>
    <s v="Australia"/>
    <s v="debit"/>
  </r>
  <r>
    <n v="7350.59"/>
    <x v="84"/>
    <s v="25"/>
    <x v="2"/>
    <s v="2018"/>
    <d v="1899-12-30T06:00:00"/>
    <n v="0"/>
    <n v="0"/>
    <n v="0"/>
    <n v="47"/>
    <n v="7303.59"/>
    <x v="4"/>
    <s v="Australia"/>
    <s v="debit"/>
  </r>
  <r>
    <n v="63322.53"/>
    <x v="84"/>
    <s v="25"/>
    <x v="2"/>
    <s v="2018"/>
    <d v="1899-12-30T06:42:13"/>
    <n v="0"/>
    <n v="0"/>
    <n v="0"/>
    <n v="46.33"/>
    <n v="63276.2"/>
    <x v="806"/>
    <s v="Australia"/>
    <s v="debit"/>
  </r>
  <r>
    <n v="24873.21"/>
    <x v="84"/>
    <s v="25"/>
    <x v="2"/>
    <s v="2018"/>
    <d v="1899-12-30T07:00:00"/>
    <n v="0"/>
    <n v="0"/>
    <n v="0"/>
    <n v="33"/>
    <n v="24840.21"/>
    <x v="4"/>
    <s v="Australia"/>
    <s v="debit"/>
  </r>
  <r>
    <n v="20671.72"/>
    <x v="84"/>
    <s v="25"/>
    <x v="2"/>
    <s v="2018"/>
    <d v="1899-12-30T07:00:00"/>
    <n v="0"/>
    <n v="0"/>
    <n v="0"/>
    <n v="22"/>
    <n v="20649.72"/>
    <x v="4"/>
    <s v="Australia"/>
    <s v="debit"/>
  </r>
  <r>
    <n v="21894.61"/>
    <x v="84"/>
    <s v="25"/>
    <x v="2"/>
    <s v="2018"/>
    <d v="1899-12-30T07:44:12"/>
    <n v="0"/>
    <n v="0"/>
    <n v="0"/>
    <n v="25.88"/>
    <n v="21868.73"/>
    <x v="31"/>
    <s v="Australia"/>
    <s v="debit"/>
  </r>
  <r>
    <n v="9769.31"/>
    <x v="84"/>
    <s v="25"/>
    <x v="2"/>
    <s v="2018"/>
    <d v="1899-12-30T08:00:00"/>
    <n v="0"/>
    <n v="0"/>
    <n v="0"/>
    <n v="43"/>
    <n v="9726.31"/>
    <x v="4"/>
    <s v="Australia"/>
    <s v="debit"/>
  </r>
  <r>
    <n v="8032.82"/>
    <x v="84"/>
    <s v="25"/>
    <x v="2"/>
    <s v="2018"/>
    <d v="1899-12-30T08:05:20"/>
    <n v="0"/>
    <n v="0"/>
    <n v="0"/>
    <n v="32.08"/>
    <n v="8000.74"/>
    <x v="1174"/>
    <s v="Australia"/>
    <s v="debit"/>
  </r>
  <r>
    <n v="17650.849999999999"/>
    <x v="84"/>
    <s v="25"/>
    <x v="2"/>
    <s v="2018"/>
    <d v="1899-12-30T08:12:58"/>
    <n v="0"/>
    <n v="0"/>
    <n v="0"/>
    <n v="6.78"/>
    <n v="17644.07"/>
    <x v="273"/>
    <s v="Australia"/>
    <s v="debit"/>
  </r>
  <r>
    <n v="8015.01"/>
    <x v="84"/>
    <s v="25"/>
    <x v="2"/>
    <s v="2018"/>
    <d v="1899-12-30T08:20:36"/>
    <n v="0"/>
    <n v="0"/>
    <n v="0"/>
    <n v="17.809999999999999"/>
    <n v="7997.2"/>
    <x v="96"/>
    <s v="Australia"/>
    <s v="debit"/>
  </r>
  <r>
    <n v="9651.36"/>
    <x v="84"/>
    <s v="25"/>
    <x v="2"/>
    <s v="2018"/>
    <d v="1899-12-30T08:28:14"/>
    <n v="0"/>
    <n v="0"/>
    <n v="0"/>
    <n v="10.41"/>
    <n v="9640.9500000000007"/>
    <x v="779"/>
    <s v="Australia"/>
    <s v="debit"/>
  </r>
  <r>
    <n v="9637.42"/>
    <x v="84"/>
    <s v="25"/>
    <x v="2"/>
    <s v="2018"/>
    <d v="1899-12-30T08:35:52"/>
    <n v="0"/>
    <n v="0"/>
    <n v="0"/>
    <n v="13.94"/>
    <n v="9623.48"/>
    <x v="488"/>
    <s v="Australia"/>
    <s v="debit"/>
  </r>
  <r>
    <n v="205420.86"/>
    <x v="84"/>
    <s v="25"/>
    <x v="2"/>
    <s v="2018"/>
    <d v="1899-12-30T08:43:30"/>
    <n v="0"/>
    <n v="0"/>
    <n v="0"/>
    <n v="30.43"/>
    <n v="205390.43"/>
    <x v="269"/>
    <s v="Australia"/>
    <s v="debit"/>
  </r>
  <r>
    <n v="8784.5300000000007"/>
    <x v="84"/>
    <s v="25"/>
    <x v="2"/>
    <s v="2018"/>
    <d v="1899-12-30T08:51:08"/>
    <n v="0"/>
    <n v="0"/>
    <n v="0"/>
    <n v="21.36"/>
    <n v="8763.17"/>
    <x v="463"/>
    <s v="Australia"/>
    <s v="debit"/>
  </r>
  <r>
    <n v="117629.01"/>
    <x v="84"/>
    <s v="25"/>
    <x v="2"/>
    <s v="2018"/>
    <d v="1899-12-30T08:58:46"/>
    <n v="0"/>
    <n v="0"/>
    <n v="0"/>
    <n v="68.44"/>
    <n v="117560.56999999999"/>
    <x v="1002"/>
    <s v="Australia"/>
    <s v="debit"/>
  </r>
  <r>
    <n v="31323.5"/>
    <x v="84"/>
    <s v="25"/>
    <x v="2"/>
    <s v="2018"/>
    <d v="1899-12-30T09:00:00"/>
    <n v="0"/>
    <n v="0"/>
    <n v="0"/>
    <n v="27"/>
    <n v="31296.5"/>
    <x v="4"/>
    <s v="Australia"/>
    <s v="debit"/>
  </r>
  <r>
    <n v="3001.57"/>
    <x v="84"/>
    <s v="25"/>
    <x v="2"/>
    <s v="2018"/>
    <d v="1899-12-30T09:00:00"/>
    <n v="0"/>
    <n v="0"/>
    <n v="0"/>
    <n v="39"/>
    <n v="2962.57"/>
    <x v="4"/>
    <s v="Australia"/>
    <s v="debit"/>
  </r>
  <r>
    <n v="8936.27"/>
    <x v="84"/>
    <s v="25"/>
    <x v="2"/>
    <s v="2018"/>
    <d v="1899-12-30T09:00:00"/>
    <n v="0"/>
    <n v="0"/>
    <n v="0"/>
    <n v="113"/>
    <n v="8823.27"/>
    <x v="4"/>
    <s v="Australia"/>
    <s v="debit"/>
  </r>
  <r>
    <n v="17201.88"/>
    <x v="84"/>
    <s v="25"/>
    <x v="2"/>
    <s v="2018"/>
    <d v="1899-12-30T09:03:55"/>
    <n v="0"/>
    <n v="0"/>
    <n v="0"/>
    <n v="448.97"/>
    <n v="16752.91"/>
    <x v="72"/>
    <s v="Australia"/>
    <s v="debit"/>
  </r>
  <r>
    <n v="11292.18"/>
    <x v="84"/>
    <s v="25"/>
    <x v="2"/>
    <s v="2018"/>
    <d v="1899-12-30T09:08:35"/>
    <n v="0"/>
    <n v="0"/>
    <n v="0"/>
    <n v="21.79"/>
    <n v="11270.39"/>
    <x v="353"/>
    <s v="Australia"/>
    <s v="debit"/>
  </r>
  <r>
    <n v="9628.2999999999993"/>
    <x v="84"/>
    <s v="25"/>
    <x v="2"/>
    <s v="2018"/>
    <d v="1899-12-30T09:13:16"/>
    <n v="0"/>
    <n v="0"/>
    <n v="0"/>
    <n v="9.1199999999999992"/>
    <n v="9619.1799999999985"/>
    <x v="283"/>
    <s v="Australia"/>
    <s v="debit"/>
  </r>
  <r>
    <n v="9608.34"/>
    <x v="84"/>
    <s v="25"/>
    <x v="2"/>
    <s v="2018"/>
    <d v="1899-12-30T09:17:56"/>
    <n v="0"/>
    <n v="0"/>
    <n v="0"/>
    <n v="19.96"/>
    <n v="9588.380000000001"/>
    <x v="1572"/>
    <s v="Australia"/>
    <s v="debit"/>
  </r>
  <r>
    <n v="6464.64"/>
    <x v="84"/>
    <s v="25"/>
    <x v="2"/>
    <s v="2018"/>
    <d v="1899-12-30T09:22:37"/>
    <n v="0"/>
    <n v="0"/>
    <n v="0"/>
    <n v="60.4"/>
    <n v="6404.2400000000007"/>
    <x v="1"/>
    <s v="Australia"/>
    <s v="debit"/>
  </r>
  <r>
    <n v="10163.719999999999"/>
    <x v="84"/>
    <s v="25"/>
    <x v="2"/>
    <s v="2018"/>
    <d v="1899-12-30T09:27:17"/>
    <n v="0"/>
    <n v="0"/>
    <n v="0"/>
    <n v="11.44"/>
    <n v="10152.279999999999"/>
    <x v="1038"/>
    <s v="Australia"/>
    <s v="debit"/>
  </r>
  <r>
    <n v="13647.79"/>
    <x v="84"/>
    <s v="25"/>
    <x v="2"/>
    <s v="2018"/>
    <d v="1899-12-30T09:31:57"/>
    <n v="0"/>
    <n v="0"/>
    <n v="0"/>
    <n v="39.520000000000003"/>
    <n v="13608.27"/>
    <x v="1"/>
    <s v="Australia"/>
    <s v="debit"/>
  </r>
  <r>
    <n v="205383.29"/>
    <x v="84"/>
    <s v="25"/>
    <x v="2"/>
    <s v="2018"/>
    <d v="1899-12-30T09:36:38"/>
    <n v="0"/>
    <n v="0"/>
    <n v="0"/>
    <n v="37.57"/>
    <n v="205345.72"/>
    <x v="349"/>
    <s v="Australia"/>
    <s v="debit"/>
  </r>
  <r>
    <n v="23598.76"/>
    <x v="84"/>
    <s v="25"/>
    <x v="2"/>
    <s v="2018"/>
    <d v="1899-12-30T09:41:18"/>
    <n v="0"/>
    <n v="0"/>
    <n v="0"/>
    <n v="16.36"/>
    <n v="23582.399999999998"/>
    <x v="53"/>
    <s v="Australia"/>
    <s v="debit"/>
  </r>
  <r>
    <n v="1963.34"/>
    <x v="84"/>
    <s v="25"/>
    <x v="2"/>
    <s v="2018"/>
    <d v="1899-12-30T09:45:58"/>
    <n v="0"/>
    <n v="0"/>
    <n v="0"/>
    <n v="19.55"/>
    <n v="1943.79"/>
    <x v="170"/>
    <s v="Australia"/>
    <s v="debit"/>
  </r>
  <r>
    <n v="117373.11"/>
    <x v="84"/>
    <s v="25"/>
    <x v="2"/>
    <s v="2018"/>
    <d v="1899-12-30T09:50:39"/>
    <n v="0"/>
    <n v="0"/>
    <n v="0"/>
    <n v="255.9"/>
    <n v="117117.21"/>
    <x v="6"/>
    <s v="Australia"/>
    <s v="debit"/>
  </r>
  <r>
    <n v="8425.84"/>
    <x v="84"/>
    <s v="25"/>
    <x v="2"/>
    <s v="2018"/>
    <d v="1899-12-30T09:55:19"/>
    <n v="0"/>
    <n v="0"/>
    <n v="0"/>
    <n v="26.3"/>
    <n v="8399.5400000000009"/>
    <x v="154"/>
    <s v="Australia"/>
    <s v="debit"/>
  </r>
  <r>
    <n v="1951.52"/>
    <x v="84"/>
    <s v="25"/>
    <x v="2"/>
    <s v="2018"/>
    <d v="1899-12-30T09:59:59"/>
    <n v="0"/>
    <n v="0"/>
    <n v="0"/>
    <n v="11.82"/>
    <n v="1939.7"/>
    <x v="915"/>
    <s v="Australia"/>
    <s v="debit"/>
  </r>
  <r>
    <n v="8007.81"/>
    <x v="84"/>
    <s v="25"/>
    <x v="2"/>
    <s v="2018"/>
    <d v="1899-12-30T10:15:52"/>
    <n v="0"/>
    <n v="0"/>
    <n v="0"/>
    <n v="7.2"/>
    <n v="8000.6100000000006"/>
    <x v="377"/>
    <s v="Australia"/>
    <s v="debit"/>
  </r>
  <r>
    <n v="63278.61"/>
    <x v="84"/>
    <s v="25"/>
    <x v="2"/>
    <s v="2018"/>
    <d v="1899-12-30T10:31:44"/>
    <n v="0"/>
    <n v="0"/>
    <n v="0"/>
    <n v="43.92"/>
    <n v="63234.69"/>
    <x v="865"/>
    <s v="Australia"/>
    <s v="debit"/>
  </r>
  <r>
    <n v="8763.89"/>
    <x v="84"/>
    <s v="25"/>
    <x v="2"/>
    <s v="2018"/>
    <d v="1899-12-30T10:47:37"/>
    <n v="0"/>
    <n v="0"/>
    <n v="0"/>
    <n v="20.64"/>
    <n v="8743.25"/>
    <x v="1451"/>
    <s v="Australia"/>
    <s v="debit"/>
  </r>
  <r>
    <n v="5361.55"/>
    <x v="84"/>
    <s v="25"/>
    <x v="2"/>
    <s v="2018"/>
    <d v="1899-12-30T11:00:00"/>
    <n v="0"/>
    <n v="0"/>
    <n v="0"/>
    <n v="41"/>
    <n v="5320.55"/>
    <x v="4"/>
    <s v="Australia"/>
    <s v="debit"/>
  </r>
  <r>
    <n v="11819.77"/>
    <x v="84"/>
    <s v="25"/>
    <x v="2"/>
    <s v="2018"/>
    <d v="1899-12-30T11:00:00"/>
    <n v="0"/>
    <n v="0"/>
    <n v="0"/>
    <n v="920.71"/>
    <n v="10899.060000000001"/>
    <x v="4"/>
    <s v="Australia"/>
    <s v="credit"/>
  </r>
  <r>
    <n v="9467.9699999999993"/>
    <x v="84"/>
    <s v="25"/>
    <x v="2"/>
    <s v="2018"/>
    <d v="1899-12-30T11:00:00"/>
    <n v="0"/>
    <n v="0"/>
    <n v="0"/>
    <n v="24"/>
    <n v="9443.9699999999993"/>
    <x v="4"/>
    <s v="Australia"/>
    <s v="debit"/>
  </r>
  <r>
    <n v="8890.27"/>
    <x v="84"/>
    <s v="25"/>
    <x v="2"/>
    <s v="2018"/>
    <d v="1899-12-30T11:00:00"/>
    <n v="0"/>
    <n v="0"/>
    <n v="0"/>
    <n v="46"/>
    <n v="8844.27"/>
    <x v="4"/>
    <s v="Australia"/>
    <s v="debit"/>
  </r>
  <r>
    <n v="8534.31"/>
    <x v="84"/>
    <s v="25"/>
    <x v="2"/>
    <s v="2018"/>
    <d v="1899-12-30T11:02:08"/>
    <n v="0"/>
    <n v="0"/>
    <n v="0"/>
    <n v="66.849999999999994"/>
    <n v="8467.4599999999991"/>
    <x v="1418"/>
    <s v="Australia"/>
    <s v="debit"/>
  </r>
  <r>
    <n v="13581.04"/>
    <x v="84"/>
    <s v="25"/>
    <x v="2"/>
    <s v="2018"/>
    <d v="1899-12-30T11:11:50"/>
    <n v="0"/>
    <n v="0"/>
    <n v="0"/>
    <n v="66.75"/>
    <n v="13514.29"/>
    <x v="662"/>
    <s v="Australia"/>
    <s v="debit"/>
  </r>
  <r>
    <n v="47519.22"/>
    <x v="84"/>
    <s v="25"/>
    <x v="2"/>
    <s v="2018"/>
    <d v="1899-12-30T11:21:33"/>
    <n v="0"/>
    <n v="0"/>
    <n v="0"/>
    <n v="18.09"/>
    <n v="47501.130000000005"/>
    <x v="918"/>
    <s v="Australia"/>
    <s v="debit"/>
  </r>
  <r>
    <n v="8374.19"/>
    <x v="84"/>
    <s v="25"/>
    <x v="2"/>
    <s v="2018"/>
    <d v="1899-12-30T11:31:15"/>
    <n v="0"/>
    <n v="0"/>
    <n v="0"/>
    <n v="51.65"/>
    <n v="8322.5400000000009"/>
    <x v="80"/>
    <s v="Australia"/>
    <s v="debit"/>
  </r>
  <r>
    <n v="10992.89"/>
    <x v="84"/>
    <s v="25"/>
    <x v="2"/>
    <s v="2018"/>
    <d v="1899-12-30T11:40:58"/>
    <n v="0"/>
    <n v="0"/>
    <n v="0"/>
    <n v="15.9"/>
    <n v="10976.99"/>
    <x v="967"/>
    <s v="Australia"/>
    <s v="debit"/>
  </r>
  <r>
    <n v="20692.39"/>
    <x v="84"/>
    <s v="25"/>
    <x v="2"/>
    <s v="2018"/>
    <d v="1899-12-30T11:50:40"/>
    <n v="0"/>
    <n v="0"/>
    <n v="0"/>
    <n v="6.11"/>
    <n v="20686.28"/>
    <x v="979"/>
    <s v="Australia"/>
    <s v="debit"/>
  </r>
  <r>
    <n v="58535.16"/>
    <x v="84"/>
    <s v="25"/>
    <x v="2"/>
    <s v="2018"/>
    <d v="1899-12-30T12:00:00"/>
    <n v="0"/>
    <n v="0"/>
    <n v="0"/>
    <n v="782.42"/>
    <n v="57752.740000000005"/>
    <x v="4"/>
    <s v="Australia"/>
    <s v="credit"/>
  </r>
  <r>
    <n v="21750.61"/>
    <x v="84"/>
    <s v="25"/>
    <x v="2"/>
    <s v="2018"/>
    <d v="1899-12-30T12:00:00"/>
    <n v="0"/>
    <n v="0"/>
    <n v="0"/>
    <n v="144"/>
    <n v="21606.61"/>
    <x v="4"/>
    <s v="Australia"/>
    <s v="debit"/>
  </r>
  <r>
    <n v="205342.29"/>
    <x v="84"/>
    <s v="25"/>
    <x v="2"/>
    <s v="2018"/>
    <d v="1899-12-30T12:00:00"/>
    <n v="0"/>
    <n v="0"/>
    <n v="0"/>
    <n v="41"/>
    <n v="205301.29"/>
    <x v="4"/>
    <s v="Australia"/>
    <s v="debit"/>
  </r>
  <r>
    <n v="9812.83"/>
    <x v="84"/>
    <s v="25"/>
    <x v="2"/>
    <s v="2018"/>
    <d v="1899-12-30T12:00:00"/>
    <n v="0"/>
    <n v="0"/>
    <n v="0"/>
    <n v="35"/>
    <n v="9777.83"/>
    <x v="4"/>
    <s v="Australia"/>
    <s v="debit"/>
  </r>
  <r>
    <n v="8749.9500000000007"/>
    <x v="84"/>
    <s v="25"/>
    <x v="2"/>
    <s v="2018"/>
    <d v="1899-12-30T12:00:47"/>
    <n v="0"/>
    <n v="0"/>
    <n v="0"/>
    <n v="13.94"/>
    <n v="8736.01"/>
    <x v="304"/>
    <s v="Australia"/>
    <s v="debit"/>
  </r>
  <r>
    <n v="18568.48"/>
    <x v="84"/>
    <s v="25"/>
    <x v="2"/>
    <s v="2018"/>
    <d v="1899-12-30T12:20:47"/>
    <n v="0"/>
    <n v="0"/>
    <n v="0"/>
    <n v="38.28"/>
    <n v="18530.2"/>
    <x v="221"/>
    <s v="Australia"/>
    <s v="debit"/>
  </r>
  <r>
    <n v="2991.89"/>
    <x v="84"/>
    <s v="25"/>
    <x v="2"/>
    <s v="2018"/>
    <d v="1899-12-30T12:40:47"/>
    <n v="0"/>
    <n v="0"/>
    <n v="0"/>
    <n v="9.68"/>
    <n v="2982.21"/>
    <x v="790"/>
    <s v="Australia"/>
    <s v="debit"/>
  </r>
  <r>
    <n v="12459.42"/>
    <x v="84"/>
    <s v="25"/>
    <x v="2"/>
    <s v="2018"/>
    <d v="1899-12-30T13:00:00"/>
    <n v="0"/>
    <n v="0"/>
    <n v="0"/>
    <n v="2218.73"/>
    <n v="10240.69"/>
    <x v="4"/>
    <s v="Australia"/>
    <s v="credit"/>
  </r>
  <r>
    <n v="9864.08"/>
    <x v="84"/>
    <s v="25"/>
    <x v="2"/>
    <s v="2018"/>
    <d v="1899-12-30T13:00:00"/>
    <n v="0"/>
    <n v="0"/>
    <n v="0"/>
    <n v="15"/>
    <n v="9849.08"/>
    <x v="4"/>
    <s v="Australia"/>
    <s v="debit"/>
  </r>
  <r>
    <n v="1957.65"/>
    <x v="84"/>
    <s v="25"/>
    <x v="2"/>
    <s v="2018"/>
    <d v="1899-12-30T13:00:49"/>
    <n v="0"/>
    <n v="0"/>
    <n v="0"/>
    <n v="9.1300000000000008"/>
    <n v="1948.52"/>
    <x v="512"/>
    <s v="Australia"/>
    <s v="debit"/>
  </r>
  <r>
    <n v="1934.21"/>
    <x v="84"/>
    <s v="25"/>
    <x v="2"/>
    <s v="2018"/>
    <d v="1899-12-30T13:21:39"/>
    <n v="0"/>
    <n v="0"/>
    <n v="0"/>
    <n v="17.309999999999999"/>
    <n v="1916.9"/>
    <x v="438"/>
    <s v="Australia"/>
    <s v="debit"/>
  </r>
  <r>
    <n v="8863.27"/>
    <x v="84"/>
    <s v="25"/>
    <x v="2"/>
    <s v="2018"/>
    <d v="1899-12-30T13:42:29"/>
    <n v="0"/>
    <n v="0"/>
    <n v="0"/>
    <n v="27"/>
    <n v="8836.27"/>
    <x v="629"/>
    <s v="Australia"/>
    <s v="debit"/>
  </r>
  <r>
    <n v="18508.48"/>
    <x v="84"/>
    <s v="25"/>
    <x v="2"/>
    <s v="2018"/>
    <d v="1899-12-30T14:00:00"/>
    <n v="0"/>
    <n v="0"/>
    <n v="0"/>
    <n v="60"/>
    <n v="18448.48"/>
    <x v="4"/>
    <s v="Australia"/>
    <s v="debit"/>
  </r>
  <r>
    <n v="5674.58"/>
    <x v="84"/>
    <s v="25"/>
    <x v="2"/>
    <s v="2018"/>
    <d v="1899-12-30T14:00:00"/>
    <n v="0"/>
    <n v="0"/>
    <n v="0"/>
    <n v="1808.62"/>
    <n v="3865.96"/>
    <x v="4"/>
    <s v="Australia"/>
    <s v="credit"/>
  </r>
  <r>
    <n v="1950.2"/>
    <x v="84"/>
    <s v="25"/>
    <x v="2"/>
    <s v="2018"/>
    <d v="1899-12-30T14:01:47"/>
    <n v="0"/>
    <n v="0"/>
    <n v="0"/>
    <n v="7.45"/>
    <n v="1942.75"/>
    <x v="74"/>
    <s v="Australia"/>
    <s v="debit"/>
  </r>
  <r>
    <n v="1907.38"/>
    <x v="84"/>
    <s v="25"/>
    <x v="2"/>
    <s v="2018"/>
    <d v="1899-12-30T14:13:02"/>
    <n v="0"/>
    <n v="0"/>
    <n v="0"/>
    <n v="26.83"/>
    <n v="1880.5500000000002"/>
    <x v="216"/>
    <s v="Australia"/>
    <s v="debit"/>
  </r>
  <r>
    <n v="1924.32"/>
    <x v="84"/>
    <s v="25"/>
    <x v="2"/>
    <s v="2018"/>
    <d v="1899-12-30T14:24:16"/>
    <n v="0"/>
    <n v="0"/>
    <n v="0"/>
    <n v="25.88"/>
    <n v="1898.4399999999998"/>
    <x v="989"/>
    <s v="Australia"/>
    <s v="debit"/>
  </r>
  <r>
    <n v="6437.75"/>
    <x v="84"/>
    <s v="25"/>
    <x v="2"/>
    <s v="2018"/>
    <d v="1899-12-30T14:35:30"/>
    <n v="0"/>
    <n v="0"/>
    <n v="0"/>
    <n v="26.89"/>
    <n v="6410.86"/>
    <x v="15"/>
    <s v="Australia"/>
    <s v="debit"/>
  </r>
  <r>
    <n v="43324.36"/>
    <x v="84"/>
    <s v="25"/>
    <x v="2"/>
    <s v="2018"/>
    <d v="1899-12-30T14:46:44"/>
    <n v="0"/>
    <n v="0"/>
    <n v="0"/>
    <n v="20.6"/>
    <n v="43303.76"/>
    <x v="1573"/>
    <s v="Australia"/>
    <s v="debit"/>
  </r>
  <r>
    <n v="11208.24"/>
    <x v="84"/>
    <s v="25"/>
    <x v="2"/>
    <s v="2018"/>
    <d v="1899-12-30T14:57:58"/>
    <n v="0"/>
    <n v="0"/>
    <n v="0"/>
    <n v="83.94"/>
    <n v="11124.3"/>
    <x v="1276"/>
    <s v="Australia"/>
    <s v="debit"/>
  </r>
  <r>
    <n v="6564.12"/>
    <x v="84"/>
    <s v="25"/>
    <x v="2"/>
    <s v="2018"/>
    <d v="1899-12-30T15:00:00"/>
    <n v="0"/>
    <n v="0"/>
    <n v="0"/>
    <n v="596.33000000000004"/>
    <n v="5967.79"/>
    <x v="4"/>
    <s v="Australia"/>
    <s v="credit"/>
  </r>
  <r>
    <n v="5295.48"/>
    <x v="84"/>
    <s v="25"/>
    <x v="2"/>
    <s v="2018"/>
    <d v="1899-12-30T15:00:00"/>
    <n v="0"/>
    <n v="0"/>
    <n v="0"/>
    <n v="33"/>
    <n v="5262.48"/>
    <x v="4"/>
    <s v="Australia"/>
    <s v="debit"/>
  </r>
  <r>
    <n v="10622.45"/>
    <x v="84"/>
    <s v="25"/>
    <x v="2"/>
    <s v="2018"/>
    <d v="1899-12-30T15:00:00"/>
    <n v="0"/>
    <n v="0"/>
    <n v="0"/>
    <n v="197"/>
    <n v="10425.450000000001"/>
    <x v="4"/>
    <s v="Australia"/>
    <s v="debit"/>
  </r>
  <r>
    <n v="12426.87"/>
    <x v="84"/>
    <s v="25"/>
    <x v="2"/>
    <s v="2018"/>
    <d v="1899-12-30T15:00:00"/>
    <n v="0"/>
    <n v="0"/>
    <n v="0"/>
    <n v="1433.98"/>
    <n v="10992.890000000001"/>
    <x v="4"/>
    <s v="Australia"/>
    <s v="credit"/>
  </r>
  <r>
    <n v="8741.6299999999992"/>
    <x v="84"/>
    <s v="25"/>
    <x v="2"/>
    <s v="2018"/>
    <d v="1899-12-30T15:05:59"/>
    <n v="0"/>
    <n v="0"/>
    <n v="0"/>
    <n v="8.32"/>
    <n v="8733.31"/>
    <x v="745"/>
    <s v="Australia"/>
    <s v="debit"/>
  </r>
  <r>
    <n v="9682.7199999999993"/>
    <x v="84"/>
    <s v="25"/>
    <x v="2"/>
    <s v="2018"/>
    <d v="1899-12-30T15:13:17"/>
    <n v="0"/>
    <n v="0"/>
    <n v="0"/>
    <n v="481"/>
    <n v="9201.7199999999993"/>
    <x v="48"/>
    <s v="Australia"/>
    <s v="debit"/>
  </r>
  <r>
    <n v="23558.38"/>
    <x v="84"/>
    <s v="25"/>
    <x v="2"/>
    <s v="2018"/>
    <d v="1899-12-30T15:20:35"/>
    <n v="0"/>
    <n v="0"/>
    <n v="0"/>
    <n v="40.380000000000003"/>
    <n v="23518"/>
    <x v="131"/>
    <s v="Australia"/>
    <s v="debit"/>
  </r>
  <r>
    <n v="47491"/>
    <x v="84"/>
    <s v="25"/>
    <x v="2"/>
    <s v="2018"/>
    <d v="1899-12-30T15:27:52"/>
    <n v="0"/>
    <n v="0"/>
    <n v="0"/>
    <n v="28.22"/>
    <n v="47462.78"/>
    <x v="1574"/>
    <s v="Australia"/>
    <s v="debit"/>
  </r>
  <r>
    <n v="1894.44"/>
    <x v="84"/>
    <s v="25"/>
    <x v="2"/>
    <s v="2018"/>
    <d v="1899-12-30T15:35:10"/>
    <n v="0"/>
    <n v="0"/>
    <n v="0"/>
    <n v="12.94"/>
    <n v="1881.5"/>
    <x v="744"/>
    <s v="Australia"/>
    <s v="debit"/>
  </r>
  <r>
    <n v="14203.64"/>
    <x v="84"/>
    <s v="25"/>
    <x v="2"/>
    <s v="2018"/>
    <d v="1899-12-30T15:42:28"/>
    <n v="0"/>
    <n v="0"/>
    <n v="0"/>
    <n v="38.07"/>
    <n v="14165.57"/>
    <x v="346"/>
    <s v="Australia"/>
    <s v="debit"/>
  </r>
  <r>
    <n v="19317.349999999999"/>
    <x v="84"/>
    <s v="25"/>
    <x v="2"/>
    <s v="2018"/>
    <d v="1899-12-30T15:49:46"/>
    <n v="0"/>
    <n v="0"/>
    <n v="0"/>
    <n v="22.7"/>
    <n v="19294.649999999998"/>
    <x v="266"/>
    <s v="Australia"/>
    <s v="debit"/>
  </r>
  <r>
    <n v="24815.53"/>
    <x v="84"/>
    <s v="25"/>
    <x v="2"/>
    <s v="2018"/>
    <d v="1899-12-30T15:57:04"/>
    <n v="0"/>
    <n v="0"/>
    <n v="0"/>
    <n v="57.68"/>
    <n v="24757.85"/>
    <x v="88"/>
    <s v="Australia"/>
    <s v="debit"/>
  </r>
  <r>
    <n v="6988.64"/>
    <x v="84"/>
    <s v="25"/>
    <x v="2"/>
    <s v="2018"/>
    <d v="1899-12-30T16:00:00"/>
    <n v="0"/>
    <n v="0"/>
    <n v="0"/>
    <n v="1630.36"/>
    <n v="5358.2800000000007"/>
    <x v="4"/>
    <s v="Australia"/>
    <s v="credit"/>
  </r>
  <r>
    <n v="9332.5400000000009"/>
    <x v="84"/>
    <s v="25"/>
    <x v="2"/>
    <s v="2018"/>
    <d v="1899-12-30T16:00:00"/>
    <n v="0"/>
    <n v="0"/>
    <n v="0"/>
    <n v="916.75"/>
    <n v="8415.7900000000009"/>
    <x v="4"/>
    <s v="Australia"/>
    <s v="credit"/>
  </r>
  <r>
    <n v="17183.080000000002"/>
    <x v="84"/>
    <s v="25"/>
    <x v="2"/>
    <s v="2018"/>
    <d v="1899-12-30T16:11:19"/>
    <n v="0"/>
    <n v="0"/>
    <n v="0"/>
    <n v="18.8"/>
    <n v="17164.280000000002"/>
    <x v="779"/>
    <s v="Australia"/>
    <s v="debit"/>
  </r>
  <r>
    <n v="5215.8999999999996"/>
    <x v="84"/>
    <s v="25"/>
    <x v="2"/>
    <s v="2018"/>
    <d v="1899-12-30T16:30:11"/>
    <n v="0"/>
    <n v="0"/>
    <n v="0"/>
    <n v="12.76"/>
    <n v="5203.1399999999994"/>
    <x v="15"/>
    <s v="Australia"/>
    <s v="debit"/>
  </r>
  <r>
    <n v="20138.53"/>
    <x v="84"/>
    <s v="25"/>
    <x v="2"/>
    <s v="2018"/>
    <d v="1899-12-30T16:49:03"/>
    <n v="0"/>
    <n v="0"/>
    <n v="0"/>
    <n v="12.28"/>
    <n v="20126.25"/>
    <x v="595"/>
    <s v="Australia"/>
    <s v="debit"/>
  </r>
  <r>
    <n v="12527.91"/>
    <x v="84"/>
    <s v="25"/>
    <x v="2"/>
    <s v="2018"/>
    <d v="1899-12-30T17:00:00"/>
    <n v="0"/>
    <n v="0"/>
    <n v="0"/>
    <n v="15"/>
    <n v="12512.91"/>
    <x v="4"/>
    <s v="Australia"/>
    <s v="debit"/>
  </r>
  <r>
    <n v="12336.52"/>
    <x v="84"/>
    <s v="25"/>
    <x v="2"/>
    <s v="2018"/>
    <d v="1899-12-30T17:00:00"/>
    <n v="0"/>
    <n v="0"/>
    <n v="0"/>
    <n v="29"/>
    <n v="12307.52"/>
    <x v="4"/>
    <s v="Australia"/>
    <s v="debit"/>
  </r>
  <r>
    <n v="56525.54"/>
    <x v="84"/>
    <s v="25"/>
    <x v="2"/>
    <s v="2018"/>
    <d v="1899-12-30T17:00:00"/>
    <n v="0"/>
    <n v="0"/>
    <n v="0"/>
    <n v="3195.01"/>
    <n v="53330.53"/>
    <x v="4"/>
    <s v="Australia"/>
    <s v="credit"/>
  </r>
  <r>
    <n v="9645.7199999999993"/>
    <x v="84"/>
    <s v="25"/>
    <x v="2"/>
    <s v="2018"/>
    <d v="1899-12-30T17:00:00"/>
    <n v="0"/>
    <n v="0"/>
    <n v="0"/>
    <n v="37"/>
    <n v="9608.7199999999993"/>
    <x v="4"/>
    <s v="Australia"/>
    <s v="debit"/>
  </r>
  <r>
    <n v="7163.07"/>
    <x v="84"/>
    <s v="25"/>
    <x v="2"/>
    <s v="2018"/>
    <d v="1899-12-30T17:00:00"/>
    <n v="0"/>
    <n v="0"/>
    <n v="0"/>
    <n v="725.32"/>
    <n v="6437.75"/>
    <x v="4"/>
    <s v="Australia"/>
    <s v="credit"/>
  </r>
  <r>
    <n v="4733.21"/>
    <x v="84"/>
    <s v="25"/>
    <x v="2"/>
    <s v="2018"/>
    <d v="1899-12-30T17:05:23"/>
    <n v="0"/>
    <n v="0"/>
    <n v="0"/>
    <n v="1248.0899999999999"/>
    <n v="3485.12"/>
    <x v="390"/>
    <s v="Australia"/>
    <s v="debit"/>
  </r>
  <r>
    <n v="10605.96"/>
    <x v="84"/>
    <s v="25"/>
    <x v="2"/>
    <s v="2018"/>
    <d v="1899-12-30T17:18:12"/>
    <n v="0"/>
    <n v="0"/>
    <n v="0"/>
    <n v="16.489999999999998"/>
    <n v="10589.47"/>
    <x v="518"/>
    <s v="Australia"/>
    <s v="debit"/>
  </r>
  <r>
    <n v="5278.83"/>
    <x v="84"/>
    <s v="25"/>
    <x v="2"/>
    <s v="2018"/>
    <d v="1899-12-30T17:31:01"/>
    <n v="0"/>
    <n v="0"/>
    <n v="0"/>
    <n v="16.649999999999999"/>
    <n v="5262.18"/>
    <x v="697"/>
    <s v="Australia"/>
    <s v="debit"/>
  </r>
  <r>
    <n v="17155.86"/>
    <x v="84"/>
    <s v="25"/>
    <x v="2"/>
    <s v="2018"/>
    <d v="1899-12-30T17:43:50"/>
    <n v="0"/>
    <n v="0"/>
    <n v="0"/>
    <n v="27.22"/>
    <n v="17128.64"/>
    <x v="411"/>
    <s v="Australia"/>
    <s v="debit"/>
  </r>
  <r>
    <n v="14371.91"/>
    <x v="84"/>
    <s v="25"/>
    <x v="2"/>
    <s v="2018"/>
    <d v="1899-12-30T17:56:39"/>
    <n v="0"/>
    <n v="0"/>
    <n v="0"/>
    <n v="38.18"/>
    <n v="14333.73"/>
    <x v="499"/>
    <s v="Australia"/>
    <s v="debit"/>
  </r>
  <r>
    <n v="24333.16"/>
    <x v="84"/>
    <s v="25"/>
    <x v="2"/>
    <s v="2018"/>
    <d v="1899-12-30T18:00:00"/>
    <n v="0"/>
    <n v="0"/>
    <n v="0"/>
    <n v="41"/>
    <n v="24292.16"/>
    <x v="4"/>
    <s v="Australia"/>
    <s v="debit"/>
  </r>
  <r>
    <n v="11286.49"/>
    <x v="84"/>
    <s v="25"/>
    <x v="2"/>
    <s v="2018"/>
    <d v="1899-12-30T18:00:00"/>
    <n v="0"/>
    <n v="0"/>
    <n v="0"/>
    <n v="49"/>
    <n v="11237.49"/>
    <x v="4"/>
    <s v="Australia"/>
    <s v="debit"/>
  </r>
  <r>
    <n v="205321.29"/>
    <x v="84"/>
    <s v="25"/>
    <x v="2"/>
    <s v="2018"/>
    <d v="1899-12-30T18:00:00"/>
    <n v="0"/>
    <n v="0"/>
    <n v="0"/>
    <n v="21"/>
    <n v="205300.29"/>
    <x v="4"/>
    <s v="Australia"/>
    <s v="debit"/>
  </r>
  <r>
    <n v="22213.77"/>
    <x v="84"/>
    <s v="25"/>
    <x v="2"/>
    <s v="2018"/>
    <d v="1899-12-30T18:18:58"/>
    <n v="0"/>
    <n v="0"/>
    <n v="0"/>
    <n v="37.979999999999997"/>
    <n v="22175.79"/>
    <x v="119"/>
    <s v="Australia"/>
    <s v="debit"/>
  </r>
  <r>
    <n v="5653.4"/>
    <x v="84"/>
    <s v="25"/>
    <x v="2"/>
    <s v="2018"/>
    <d v="1899-12-30T18:44:36"/>
    <n v="0"/>
    <n v="0"/>
    <n v="0"/>
    <n v="21.18"/>
    <n v="5632.2199999999993"/>
    <x v="383"/>
    <s v="Australia"/>
    <s v="debit"/>
  </r>
  <r>
    <n v="2271.06"/>
    <x v="84"/>
    <s v="25"/>
    <x v="2"/>
    <s v="2018"/>
    <d v="1899-12-30T19:00:00"/>
    <n v="0"/>
    <n v="0"/>
    <n v="0"/>
    <n v="50"/>
    <n v="2221.06"/>
    <x v="4"/>
    <s v="Australia"/>
    <s v="debit"/>
  </r>
  <r>
    <n v="266704.88"/>
    <x v="84"/>
    <s v="25"/>
    <x v="2"/>
    <s v="2018"/>
    <d v="1899-12-30T19:00:00"/>
    <n v="0"/>
    <n v="0"/>
    <n v="0"/>
    <n v="50"/>
    <n v="266654.88"/>
    <x v="4"/>
    <s v="Australia"/>
    <s v="debit"/>
  </r>
  <r>
    <n v="7137.09"/>
    <x v="84"/>
    <s v="25"/>
    <x v="2"/>
    <s v="2018"/>
    <d v="1899-12-30T19:04:20"/>
    <n v="0"/>
    <n v="0"/>
    <n v="0"/>
    <n v="25.98"/>
    <n v="7111.1100000000006"/>
    <x v="132"/>
    <s v="Australia"/>
    <s v="debit"/>
  </r>
  <r>
    <n v="10584.54"/>
    <x v="84"/>
    <s v="25"/>
    <x v="2"/>
    <s v="2018"/>
    <d v="1899-12-30T19:15:13"/>
    <n v="0"/>
    <n v="0"/>
    <n v="0"/>
    <n v="21.42"/>
    <n v="10563.12"/>
    <x v="1500"/>
    <s v="Australia"/>
    <s v="debit"/>
  </r>
  <r>
    <n v="10577.05"/>
    <x v="84"/>
    <s v="25"/>
    <x v="2"/>
    <s v="2018"/>
    <d v="1899-12-30T19:26:05"/>
    <n v="0"/>
    <n v="0"/>
    <n v="0"/>
    <n v="7.49"/>
    <n v="10569.56"/>
    <x v="136"/>
    <s v="Australia"/>
    <s v="debit"/>
  </r>
  <r>
    <n v="24511.41"/>
    <x v="84"/>
    <s v="25"/>
    <x v="2"/>
    <s v="2018"/>
    <d v="1899-12-30T19:36:57"/>
    <n v="0"/>
    <n v="0"/>
    <n v="0"/>
    <n v="39.89"/>
    <n v="24471.52"/>
    <x v="141"/>
    <s v="Australia"/>
    <s v="debit"/>
  </r>
  <r>
    <n v="1889.95"/>
    <x v="84"/>
    <s v="25"/>
    <x v="2"/>
    <s v="2018"/>
    <d v="1899-12-30T19:47:49"/>
    <n v="0"/>
    <n v="0"/>
    <n v="0"/>
    <n v="4.49"/>
    <n v="1885.46"/>
    <x v="170"/>
    <s v="Australia"/>
    <s v="debit"/>
  </r>
  <r>
    <n v="5237.87"/>
    <x v="84"/>
    <s v="25"/>
    <x v="2"/>
    <s v="2018"/>
    <d v="1899-12-30T19:58:41"/>
    <n v="0"/>
    <n v="0"/>
    <n v="0"/>
    <n v="40.96"/>
    <n v="5196.91"/>
    <x v="409"/>
    <s v="Australia"/>
    <s v="debit"/>
  </r>
  <r>
    <n v="12486.91"/>
    <x v="84"/>
    <s v="25"/>
    <x v="2"/>
    <s v="2018"/>
    <d v="1899-12-30T20:00:00"/>
    <n v="0"/>
    <n v="0"/>
    <n v="0"/>
    <n v="41"/>
    <n v="12445.91"/>
    <x v="4"/>
    <s v="Australia"/>
    <s v="debit"/>
  </r>
  <r>
    <n v="12248.12"/>
    <x v="84"/>
    <s v="25"/>
    <x v="2"/>
    <s v="2018"/>
    <d v="1899-12-30T20:22:33"/>
    <n v="0"/>
    <n v="0"/>
    <n v="0"/>
    <n v="43.89"/>
    <n v="12204.230000000001"/>
    <x v="205"/>
    <s v="Australia"/>
    <s v="debit"/>
  </r>
  <r>
    <n v="14347.9"/>
    <x v="84"/>
    <s v="25"/>
    <x v="2"/>
    <s v="2018"/>
    <d v="1899-12-30T20:48:12"/>
    <n v="0"/>
    <n v="0"/>
    <n v="0"/>
    <n v="24.01"/>
    <n v="14323.89"/>
    <x v="499"/>
    <s v="Australia"/>
    <s v="debit"/>
  </r>
  <r>
    <n v="13644.68"/>
    <x v="84"/>
    <s v="25"/>
    <x v="2"/>
    <s v="2018"/>
    <d v="1899-12-30T21:00:00"/>
    <n v="0"/>
    <n v="0"/>
    <n v="0"/>
    <n v="58"/>
    <n v="13586.68"/>
    <x v="4"/>
    <s v="Australia"/>
    <s v="debit"/>
  </r>
  <r>
    <n v="12407.59"/>
    <x v="84"/>
    <s v="25"/>
    <x v="2"/>
    <s v="2018"/>
    <d v="1899-12-30T21:08:18"/>
    <n v="0"/>
    <n v="0"/>
    <n v="0"/>
    <n v="19.28"/>
    <n v="12388.31"/>
    <x v="82"/>
    <s v="Australia"/>
    <s v="debit"/>
  </r>
  <r>
    <n v="8733.6"/>
    <x v="84"/>
    <s v="25"/>
    <x v="2"/>
    <s v="2018"/>
    <d v="1899-12-30T21:23:41"/>
    <n v="0"/>
    <n v="0"/>
    <n v="0"/>
    <n v="8.0299999999999994"/>
    <n v="8725.57"/>
    <x v="745"/>
    <s v="Australia"/>
    <s v="debit"/>
  </r>
  <r>
    <n v="5186.96"/>
    <x v="84"/>
    <s v="25"/>
    <x v="2"/>
    <s v="2018"/>
    <d v="1899-12-30T21:39:04"/>
    <n v="0"/>
    <n v="0"/>
    <n v="0"/>
    <n v="50.91"/>
    <n v="5136.05"/>
    <x v="618"/>
    <s v="Australia"/>
    <s v="debit"/>
  </r>
  <r>
    <n v="2977.9"/>
    <x v="84"/>
    <s v="25"/>
    <x v="2"/>
    <s v="2018"/>
    <d v="1899-12-30T21:54:27"/>
    <n v="0"/>
    <n v="0"/>
    <n v="0"/>
    <n v="13.99"/>
    <n v="2963.9100000000003"/>
    <x v="48"/>
    <s v="Australia"/>
    <s v="debit"/>
  </r>
  <r>
    <n v="11176.24"/>
    <x v="84"/>
    <s v="25"/>
    <x v="2"/>
    <s v="2018"/>
    <d v="1899-12-30T22:00:00"/>
    <n v="0"/>
    <n v="0"/>
    <n v="0"/>
    <n v="32"/>
    <n v="11144.24"/>
    <x v="4"/>
    <s v="Australia"/>
    <s v="debit"/>
  </r>
  <r>
    <n v="13053.85"/>
    <x v="84"/>
    <s v="25"/>
    <x v="2"/>
    <s v="2018"/>
    <d v="1899-12-30T22:00:00"/>
    <n v="0"/>
    <n v="0"/>
    <n v="0"/>
    <n v="36"/>
    <n v="13017.85"/>
    <x v="4"/>
    <s v="Australia"/>
    <s v="debit"/>
  </r>
  <r>
    <n v="7435.08"/>
    <x v="84"/>
    <s v="25"/>
    <x v="2"/>
    <s v="2018"/>
    <d v="1899-12-30T22:00:00"/>
    <n v="0"/>
    <n v="0"/>
    <n v="0"/>
    <n v="33"/>
    <n v="7402.08"/>
    <x v="4"/>
    <s v="Australia"/>
    <s v="debit"/>
  </r>
  <r>
    <n v="47481.37"/>
    <x v="84"/>
    <s v="25"/>
    <x v="2"/>
    <s v="2018"/>
    <d v="1899-12-30T22:14:53"/>
    <n v="0"/>
    <n v="0"/>
    <n v="0"/>
    <n v="9.6300000000000008"/>
    <n v="47471.740000000005"/>
    <x v="588"/>
    <s v="Australia"/>
    <s v="debit"/>
  </r>
  <r>
    <n v="2263.52"/>
    <x v="84"/>
    <s v="25"/>
    <x v="2"/>
    <s v="2018"/>
    <d v="1899-12-30T22:38:08"/>
    <n v="0"/>
    <n v="0"/>
    <n v="0"/>
    <n v="7.54"/>
    <n v="2255.98"/>
    <x v="231"/>
    <s v="Australia"/>
    <s v="debit"/>
  </r>
  <r>
    <n v="23506.38"/>
    <x v="84"/>
    <s v="25"/>
    <x v="2"/>
    <s v="2018"/>
    <d v="1899-12-30T23:00:00"/>
    <n v="0"/>
    <n v="0"/>
    <n v="0"/>
    <n v="52"/>
    <n v="23454.38"/>
    <x v="4"/>
    <s v="Australia"/>
    <s v="debit"/>
  </r>
  <r>
    <n v="67984.53"/>
    <x v="84"/>
    <s v="25"/>
    <x v="2"/>
    <s v="2018"/>
    <d v="1899-12-30T23:00:00"/>
    <n v="0"/>
    <n v="0"/>
    <n v="0"/>
    <n v="59"/>
    <n v="67925.53"/>
    <x v="4"/>
    <s v="Australia"/>
    <s v="debit"/>
  </r>
  <r>
    <n v="4696.41"/>
    <x v="84"/>
    <s v="25"/>
    <x v="2"/>
    <s v="2018"/>
    <d v="1899-12-30T23:01:29"/>
    <n v="0"/>
    <n v="0"/>
    <n v="0"/>
    <n v="13.91"/>
    <n v="4682.5"/>
    <x v="1482"/>
    <s v="Australia"/>
    <s v="debit"/>
  </r>
  <r>
    <n v="20129.95"/>
    <x v="84"/>
    <s v="25"/>
    <x v="2"/>
    <s v="2018"/>
    <d v="1899-12-30T23:26:29"/>
    <n v="0"/>
    <n v="0"/>
    <n v="0"/>
    <n v="8.58"/>
    <n v="20121.37"/>
    <x v="170"/>
    <s v="Australia"/>
    <s v="debit"/>
  </r>
  <r>
    <n v="205177.72"/>
    <x v="84"/>
    <s v="25"/>
    <x v="2"/>
    <s v="2018"/>
    <d v="1899-12-30T23:51:29"/>
    <n v="0"/>
    <n v="0"/>
    <n v="0"/>
    <n v="143.57"/>
    <n v="205034.15"/>
    <x v="1"/>
    <s v="Australia"/>
    <s v="debit"/>
  </r>
  <r>
    <n v="4674.84"/>
    <x v="85"/>
    <s v="26"/>
    <x v="2"/>
    <s v="2018"/>
    <d v="1899-12-30T00:22:45"/>
    <n v="0"/>
    <n v="0"/>
    <n v="0"/>
    <n v="21.57"/>
    <n v="4653.2700000000004"/>
    <x v="614"/>
    <s v="Australia"/>
    <s v="debit"/>
  </r>
  <r>
    <n v="5643.32"/>
    <x v="85"/>
    <s v="26"/>
    <x v="2"/>
    <s v="2018"/>
    <d v="1899-12-30T00:57:14"/>
    <n v="0"/>
    <n v="0"/>
    <n v="0"/>
    <n v="10.08"/>
    <n v="5633.24"/>
    <x v="123"/>
    <s v="Australia"/>
    <s v="debit"/>
  </r>
  <r>
    <n v="205165.49"/>
    <x v="85"/>
    <s v="26"/>
    <x v="2"/>
    <s v="2018"/>
    <d v="1899-12-30T01:26:17"/>
    <n v="0"/>
    <n v="0"/>
    <n v="0"/>
    <n v="12.23"/>
    <n v="205153.25999999998"/>
    <x v="529"/>
    <s v="Australia"/>
    <s v="debit"/>
  </r>
  <r>
    <n v="8720.82"/>
    <x v="85"/>
    <s v="26"/>
    <x v="2"/>
    <s v="2018"/>
    <d v="1899-12-30T01:54:51"/>
    <n v="0"/>
    <n v="0"/>
    <n v="0"/>
    <n v="12.78"/>
    <n v="8708.0399999999991"/>
    <x v="150"/>
    <s v="Australia"/>
    <s v="debit"/>
  </r>
  <r>
    <n v="43301.07"/>
    <x v="85"/>
    <s v="26"/>
    <x v="2"/>
    <s v="2018"/>
    <d v="1899-12-30T02:24:07"/>
    <n v="0"/>
    <n v="0"/>
    <n v="0"/>
    <n v="23.29"/>
    <n v="43277.78"/>
    <x v="1445"/>
    <s v="Australia"/>
    <s v="debit"/>
  </r>
  <r>
    <n v="8713.16"/>
    <x v="85"/>
    <s v="26"/>
    <x v="2"/>
    <s v="2018"/>
    <d v="1899-12-30T02:53:31"/>
    <n v="0"/>
    <n v="0"/>
    <n v="0"/>
    <n v="7.66"/>
    <n v="8705.5"/>
    <x v="751"/>
    <s v="Australia"/>
    <s v="debit"/>
  </r>
  <r>
    <n v="15181.86"/>
    <x v="85"/>
    <s v="26"/>
    <x v="2"/>
    <s v="2018"/>
    <d v="1899-12-30T03:00:00"/>
    <n v="0"/>
    <n v="0"/>
    <n v="0"/>
    <n v="83"/>
    <n v="15098.86"/>
    <x v="4"/>
    <s v="Australia"/>
    <s v="debit"/>
  </r>
  <r>
    <n v="11227.49"/>
    <x v="85"/>
    <s v="26"/>
    <x v="2"/>
    <s v="2018"/>
    <d v="1899-12-30T03:00:00"/>
    <n v="0"/>
    <n v="0"/>
    <n v="0"/>
    <n v="59"/>
    <n v="11168.49"/>
    <x v="4"/>
    <s v="Australia"/>
    <s v="debit"/>
  </r>
  <r>
    <n v="13197.78"/>
    <x v="85"/>
    <s v="26"/>
    <x v="2"/>
    <s v="2018"/>
    <d v="1899-12-30T03:00:00"/>
    <n v="0"/>
    <n v="0"/>
    <n v="0"/>
    <n v="43"/>
    <n v="13154.78"/>
    <x v="4"/>
    <s v="Australia"/>
    <s v="debit"/>
  </r>
  <r>
    <n v="1762.95"/>
    <x v="85"/>
    <s v="26"/>
    <x v="2"/>
    <s v="2018"/>
    <d v="1899-12-30T04:00:00"/>
    <n v="0"/>
    <n v="0"/>
    <n v="0"/>
    <n v="127"/>
    <n v="1635.95"/>
    <x v="4"/>
    <s v="Australia"/>
    <s v="debit"/>
  </r>
  <r>
    <n v="22330.26"/>
    <x v="85"/>
    <s v="26"/>
    <x v="2"/>
    <s v="2018"/>
    <d v="1899-12-30T04:00:00"/>
    <n v="0"/>
    <n v="0"/>
    <n v="0"/>
    <n v="23"/>
    <n v="22307.26"/>
    <x v="4"/>
    <s v="Australia"/>
    <s v="debit"/>
  </r>
  <r>
    <n v="17158.580000000002"/>
    <x v="85"/>
    <s v="26"/>
    <x v="2"/>
    <s v="2018"/>
    <d v="1899-12-30T04:00:00"/>
    <n v="0"/>
    <n v="0"/>
    <n v="0"/>
    <n v="40"/>
    <n v="17118.580000000002"/>
    <x v="4"/>
    <s v="Australia"/>
    <s v="debit"/>
  </r>
  <r>
    <n v="5172.93"/>
    <x v="85"/>
    <s v="26"/>
    <x v="2"/>
    <s v="2018"/>
    <d v="1899-12-30T04:05:08"/>
    <n v="0"/>
    <n v="0"/>
    <n v="0"/>
    <n v="14.03"/>
    <n v="5158.9000000000005"/>
    <x v="383"/>
    <s v="Australia"/>
    <s v="debit"/>
  </r>
  <r>
    <n v="19286.88"/>
    <x v="85"/>
    <s v="26"/>
    <x v="2"/>
    <s v="2018"/>
    <d v="1899-12-30T04:33:42"/>
    <n v="0"/>
    <n v="0"/>
    <n v="0"/>
    <n v="30.47"/>
    <n v="19256.41"/>
    <x v="1575"/>
    <s v="Australia"/>
    <s v="debit"/>
  </r>
  <r>
    <n v="47416.37"/>
    <x v="85"/>
    <s v="26"/>
    <x v="2"/>
    <s v="2018"/>
    <d v="1899-12-30T05:00:00"/>
    <n v="0"/>
    <n v="0"/>
    <n v="0"/>
    <n v="65"/>
    <n v="47351.37"/>
    <x v="4"/>
    <s v="Australia"/>
    <s v="debit"/>
  </r>
  <r>
    <n v="63531.55"/>
    <x v="85"/>
    <s v="26"/>
    <x v="2"/>
    <s v="2018"/>
    <d v="1899-12-30T05:00:00"/>
    <n v="0"/>
    <n v="0"/>
    <n v="0"/>
    <n v="125"/>
    <n v="63406.55"/>
    <x v="4"/>
    <s v="Australia"/>
    <s v="debit"/>
  </r>
  <r>
    <n v="4726.8100000000004"/>
    <x v="85"/>
    <s v="26"/>
    <x v="2"/>
    <s v="2018"/>
    <d v="1899-12-30T05:13:19"/>
    <n v="0"/>
    <n v="0"/>
    <n v="0"/>
    <n v="6.4"/>
    <n v="4720.4100000000008"/>
    <x v="149"/>
    <s v="Australia"/>
    <s v="debit"/>
  </r>
  <r>
    <n v="24329.41"/>
    <x v="85"/>
    <s v="26"/>
    <x v="2"/>
    <s v="2018"/>
    <d v="1899-12-30T06:00:00"/>
    <n v="0"/>
    <n v="0"/>
    <n v="0"/>
    <n v="182"/>
    <n v="24147.41"/>
    <x v="4"/>
    <s v="Australia"/>
    <s v="debit"/>
  </r>
  <r>
    <n v="14319.9"/>
    <x v="85"/>
    <s v="26"/>
    <x v="2"/>
    <s v="2018"/>
    <d v="1899-12-30T06:00:00"/>
    <n v="0"/>
    <n v="0"/>
    <n v="0"/>
    <n v="28"/>
    <n v="14291.9"/>
    <x v="4"/>
    <s v="Australia"/>
    <s v="debit"/>
  </r>
  <r>
    <n v="9040.1299999999992"/>
    <x v="85"/>
    <s v="26"/>
    <x v="2"/>
    <s v="2018"/>
    <d v="1899-12-30T06:00:00"/>
    <n v="0"/>
    <n v="0"/>
    <n v="0"/>
    <n v="28"/>
    <n v="9012.1299999999992"/>
    <x v="4"/>
    <s v="Australia"/>
    <s v="debit"/>
  </r>
  <r>
    <n v="22313.26"/>
    <x v="85"/>
    <s v="26"/>
    <x v="2"/>
    <s v="2018"/>
    <d v="1899-12-30T07:00:00"/>
    <n v="0"/>
    <n v="0"/>
    <n v="0"/>
    <n v="17"/>
    <n v="22296.26"/>
    <x v="4"/>
    <s v="Australia"/>
    <s v="debit"/>
  </r>
  <r>
    <n v="10555.43"/>
    <x v="85"/>
    <s v="26"/>
    <x v="2"/>
    <s v="2018"/>
    <d v="1899-12-30T07:02:29"/>
    <n v="0"/>
    <n v="0"/>
    <n v="0"/>
    <n v="21.62"/>
    <n v="10533.81"/>
    <x v="1445"/>
    <s v="Australia"/>
    <s v="debit"/>
  </r>
  <r>
    <n v="8335.32"/>
    <x v="85"/>
    <s v="26"/>
    <x v="2"/>
    <s v="2018"/>
    <d v="1899-12-30T07:44:09"/>
    <n v="0"/>
    <n v="0"/>
    <n v="0"/>
    <n v="38.869999999999997"/>
    <n v="8296.4499999999989"/>
    <x v="1056"/>
    <s v="Australia"/>
    <s v="debit"/>
  </r>
  <r>
    <n v="22079.77"/>
    <x v="85"/>
    <s v="26"/>
    <x v="2"/>
    <s v="2018"/>
    <d v="1899-12-30T08:00:00"/>
    <n v="0"/>
    <n v="0"/>
    <n v="0"/>
    <n v="134"/>
    <n v="21945.77"/>
    <x v="4"/>
    <s v="Australia"/>
    <s v="debit"/>
  </r>
  <r>
    <n v="8428.0300000000007"/>
    <x v="85"/>
    <s v="26"/>
    <x v="2"/>
    <s v="2018"/>
    <d v="1899-12-30T08:04:01"/>
    <n v="0"/>
    <n v="0"/>
    <n v="0"/>
    <n v="106.28"/>
    <n v="8321.75"/>
    <x v="387"/>
    <s v="Australia"/>
    <s v="debit"/>
  </r>
  <r>
    <n v="9837.2000000000007"/>
    <x v="85"/>
    <s v="26"/>
    <x v="2"/>
    <s v="2018"/>
    <d v="1899-12-30T08:10:31"/>
    <n v="0"/>
    <n v="0"/>
    <n v="0"/>
    <n v="26.88"/>
    <n v="9810.3200000000015"/>
    <x v="700"/>
    <s v="Australia"/>
    <s v="debit"/>
  </r>
  <r>
    <n v="4645.79"/>
    <x v="85"/>
    <s v="26"/>
    <x v="2"/>
    <s v="2018"/>
    <d v="1899-12-30T08:17:00"/>
    <n v="0"/>
    <n v="0"/>
    <n v="0"/>
    <n v="29.05"/>
    <n v="4616.74"/>
    <x v="35"/>
    <s v="Australia"/>
    <s v="debit"/>
  </r>
  <r>
    <n v="12239.8"/>
    <x v="85"/>
    <s v="26"/>
    <x v="2"/>
    <s v="2018"/>
    <d v="1899-12-30T08:23:30"/>
    <n v="0"/>
    <n v="0"/>
    <n v="0"/>
    <n v="8.32"/>
    <n v="12231.48"/>
    <x v="503"/>
    <s v="Australia"/>
    <s v="debit"/>
  </r>
  <r>
    <n v="8312.9500000000007"/>
    <x v="85"/>
    <s v="26"/>
    <x v="2"/>
    <s v="2018"/>
    <d v="1899-12-30T08:29:59"/>
    <n v="0"/>
    <n v="0"/>
    <n v="0"/>
    <n v="22.37"/>
    <n v="8290.58"/>
    <x v="997"/>
    <s v="Australia"/>
    <s v="debit"/>
  </r>
  <r>
    <n v="2964.74"/>
    <x v="85"/>
    <s v="26"/>
    <x v="2"/>
    <s v="2018"/>
    <d v="1899-12-30T08:36:29"/>
    <n v="0"/>
    <n v="0"/>
    <n v="0"/>
    <n v="13.16"/>
    <n v="2951.58"/>
    <x v="1576"/>
    <s v="Australia"/>
    <s v="debit"/>
  </r>
  <r>
    <n v="20079.87"/>
    <x v="85"/>
    <s v="26"/>
    <x v="2"/>
    <s v="2018"/>
    <d v="1899-12-30T08:42:59"/>
    <n v="0"/>
    <n v="0"/>
    <n v="0"/>
    <n v="50.08"/>
    <n v="20029.789999999997"/>
    <x v="744"/>
    <s v="Australia"/>
    <s v="debit"/>
  </r>
  <r>
    <n v="12233.67"/>
    <x v="85"/>
    <s v="26"/>
    <x v="2"/>
    <s v="2018"/>
    <d v="1899-12-30T08:49:28"/>
    <n v="0"/>
    <n v="0"/>
    <n v="0"/>
    <n v="6.13"/>
    <n v="12227.54"/>
    <x v="689"/>
    <s v="Australia"/>
    <s v="debit"/>
  </r>
  <r>
    <n v="41110.720000000001"/>
    <x v="85"/>
    <s v="26"/>
    <x v="2"/>
    <s v="2018"/>
    <d v="1899-12-30T08:55:58"/>
    <n v="0"/>
    <n v="0"/>
    <n v="0"/>
    <n v="21.74"/>
    <n v="41088.980000000003"/>
    <x v="72"/>
    <s v="Australia"/>
    <s v="debit"/>
  </r>
  <r>
    <n v="43151.07"/>
    <x v="85"/>
    <s v="26"/>
    <x v="2"/>
    <s v="2018"/>
    <d v="1899-12-30T09:00:00"/>
    <n v="0"/>
    <n v="0"/>
    <n v="0"/>
    <n v="150"/>
    <n v="43001.07"/>
    <x v="4"/>
    <s v="Australia"/>
    <s v="debit"/>
  </r>
  <r>
    <n v="10534.46"/>
    <x v="85"/>
    <s v="26"/>
    <x v="2"/>
    <s v="2018"/>
    <d v="1899-12-30T09:01:52"/>
    <n v="0"/>
    <n v="0"/>
    <n v="0"/>
    <n v="20.97"/>
    <n v="10513.49"/>
    <x v="355"/>
    <s v="Australia"/>
    <s v="debit"/>
  </r>
  <r>
    <n v="1916.2"/>
    <x v="85"/>
    <s v="26"/>
    <x v="2"/>
    <s v="2018"/>
    <d v="1899-12-30T09:06:47"/>
    <n v="0"/>
    <n v="0"/>
    <n v="0"/>
    <n v="8.1199999999999992"/>
    <n v="1908.0800000000002"/>
    <x v="170"/>
    <s v="Australia"/>
    <s v="debit"/>
  </r>
  <r>
    <n v="20658.32"/>
    <x v="85"/>
    <s v="26"/>
    <x v="2"/>
    <s v="2018"/>
    <d v="1899-12-30T09:11:43"/>
    <n v="0"/>
    <n v="0"/>
    <n v="0"/>
    <n v="34.07"/>
    <n v="20624.25"/>
    <x v="914"/>
    <s v="Australia"/>
    <s v="debit"/>
  </r>
  <r>
    <n v="19275.36"/>
    <x v="85"/>
    <s v="26"/>
    <x v="2"/>
    <s v="2018"/>
    <d v="1899-12-30T09:16:39"/>
    <n v="0"/>
    <n v="0"/>
    <n v="0"/>
    <n v="11.52"/>
    <n v="19263.84"/>
    <x v="729"/>
    <s v="Australia"/>
    <s v="debit"/>
  </r>
  <r>
    <n v="2254.13"/>
    <x v="85"/>
    <s v="26"/>
    <x v="2"/>
    <s v="2018"/>
    <d v="1899-12-30T09:21:34"/>
    <n v="0"/>
    <n v="0"/>
    <n v="0"/>
    <n v="9.39"/>
    <n v="2244.7400000000002"/>
    <x v="143"/>
    <s v="Australia"/>
    <s v="debit"/>
  </r>
  <r>
    <n v="22301.759999999998"/>
    <x v="85"/>
    <s v="26"/>
    <x v="2"/>
    <s v="2018"/>
    <d v="1899-12-30T09:26:30"/>
    <n v="0"/>
    <n v="0"/>
    <n v="0"/>
    <n v="11.5"/>
    <n v="22290.26"/>
    <x v="417"/>
    <s v="Australia"/>
    <s v="debit"/>
  </r>
  <r>
    <n v="6506.74"/>
    <x v="85"/>
    <s v="26"/>
    <x v="2"/>
    <s v="2018"/>
    <d v="1899-12-30T09:31:25"/>
    <n v="0"/>
    <n v="0"/>
    <n v="0"/>
    <n v="12.98"/>
    <n v="6493.76"/>
    <x v="710"/>
    <s v="Australia"/>
    <s v="debit"/>
  </r>
  <r>
    <n v="14164.59"/>
    <x v="85"/>
    <s v="26"/>
    <x v="2"/>
    <s v="2018"/>
    <d v="1899-12-30T09:36:21"/>
    <n v="0"/>
    <n v="0"/>
    <n v="0"/>
    <n v="39.049999999999997"/>
    <n v="14125.54"/>
    <x v="142"/>
    <s v="Australia"/>
    <s v="debit"/>
  </r>
  <r>
    <n v="1898.77"/>
    <x v="85"/>
    <s v="26"/>
    <x v="2"/>
    <s v="2018"/>
    <d v="1899-12-30T09:41:16"/>
    <n v="0"/>
    <n v="0"/>
    <n v="0"/>
    <n v="17.43"/>
    <n v="1881.34"/>
    <x v="170"/>
    <s v="Australia"/>
    <s v="debit"/>
  </r>
  <r>
    <n v="4713.26"/>
    <x v="85"/>
    <s v="26"/>
    <x v="2"/>
    <s v="2018"/>
    <d v="1899-12-30T09:46:12"/>
    <n v="0"/>
    <n v="0"/>
    <n v="0"/>
    <n v="13.55"/>
    <n v="4699.71"/>
    <x v="918"/>
    <s v="Australia"/>
    <s v="debit"/>
  </r>
  <r>
    <n v="7087.97"/>
    <x v="85"/>
    <s v="26"/>
    <x v="2"/>
    <s v="2018"/>
    <d v="1899-12-30T09:51:07"/>
    <n v="0"/>
    <n v="0"/>
    <n v="0"/>
    <n v="12.53"/>
    <n v="7075.4400000000005"/>
    <x v="64"/>
    <s v="Australia"/>
    <s v="debit"/>
  </r>
  <r>
    <n v="4695.05"/>
    <x v="85"/>
    <s v="26"/>
    <x v="2"/>
    <s v="2018"/>
    <d v="1899-12-30T09:56:03"/>
    <n v="0"/>
    <n v="0"/>
    <n v="0"/>
    <n v="18.21"/>
    <n v="4676.84"/>
    <x v="1056"/>
    <s v="Australia"/>
    <s v="debit"/>
  </r>
  <r>
    <n v="67934.53"/>
    <x v="85"/>
    <s v="26"/>
    <x v="2"/>
    <s v="2018"/>
    <d v="1899-12-30T10:00:00"/>
    <n v="0"/>
    <n v="0"/>
    <n v="0"/>
    <n v="50"/>
    <n v="67884.53"/>
    <x v="4"/>
    <s v="Australia"/>
    <s v="debit"/>
  </r>
  <r>
    <n v="29436.89"/>
    <x v="85"/>
    <s v="26"/>
    <x v="2"/>
    <s v="2018"/>
    <d v="1899-12-30T10:04:32"/>
    <n v="0"/>
    <n v="0"/>
    <n v="0"/>
    <n v="8.5299999999999994"/>
    <n v="29428.36"/>
    <x v="397"/>
    <s v="Australia"/>
    <s v="debit"/>
  </r>
  <r>
    <n v="9594.74"/>
    <x v="85"/>
    <s v="26"/>
    <x v="2"/>
    <s v="2018"/>
    <d v="1899-12-30T10:27:16"/>
    <n v="0"/>
    <n v="0"/>
    <n v="0"/>
    <n v="13.6"/>
    <n v="9581.14"/>
    <x v="37"/>
    <s v="Australia"/>
    <s v="debit"/>
  </r>
  <r>
    <n v="1887.86"/>
    <x v="85"/>
    <s v="26"/>
    <x v="2"/>
    <s v="2018"/>
    <d v="1899-12-30T10:49:59"/>
    <n v="0"/>
    <n v="0"/>
    <n v="0"/>
    <n v="10.91"/>
    <n v="1876.9499999999998"/>
    <x v="246"/>
    <s v="Australia"/>
    <s v="debit"/>
  </r>
  <r>
    <n v="9482.81"/>
    <x v="85"/>
    <s v="26"/>
    <x v="2"/>
    <s v="2018"/>
    <d v="1899-12-30T11:00:00"/>
    <n v="0"/>
    <n v="0"/>
    <n v="0"/>
    <n v="66"/>
    <n v="9416.81"/>
    <x v="4"/>
    <s v="Australia"/>
    <s v="debit"/>
  </r>
  <r>
    <n v="8279.9500000000007"/>
    <x v="85"/>
    <s v="26"/>
    <x v="2"/>
    <s v="2018"/>
    <d v="1899-12-30T11:00:00"/>
    <n v="0"/>
    <n v="0"/>
    <n v="0"/>
    <n v="33"/>
    <n v="8246.9500000000007"/>
    <x v="4"/>
    <s v="Australia"/>
    <s v="debit"/>
  </r>
  <r>
    <n v="6970.64"/>
    <x v="85"/>
    <s v="26"/>
    <x v="2"/>
    <s v="2018"/>
    <d v="1899-12-30T11:00:00"/>
    <n v="0"/>
    <n v="0"/>
    <n v="0"/>
    <n v="18"/>
    <n v="6952.64"/>
    <x v="4"/>
    <s v="Australia"/>
    <s v="debit"/>
  </r>
  <r>
    <n v="9284.9699999999993"/>
    <x v="85"/>
    <s v="26"/>
    <x v="2"/>
    <s v="2018"/>
    <d v="1899-12-30T11:00:00"/>
    <n v="0"/>
    <n v="0"/>
    <n v="0"/>
    <n v="183"/>
    <n v="9101.9699999999993"/>
    <x v="4"/>
    <s v="Australia"/>
    <s v="debit"/>
  </r>
  <r>
    <n v="45032.02"/>
    <x v="85"/>
    <s v="26"/>
    <x v="2"/>
    <s v="2018"/>
    <d v="1899-12-30T11:00:00"/>
    <n v="0"/>
    <n v="0"/>
    <n v="0"/>
    <n v="1880.95"/>
    <n v="43151.07"/>
    <x v="4"/>
    <s v="Australia"/>
    <s v="credit"/>
  </r>
  <r>
    <n v="1878.21"/>
    <x v="85"/>
    <s v="26"/>
    <x v="2"/>
    <s v="2018"/>
    <d v="1899-12-30T11:04:49"/>
    <n v="0"/>
    <n v="0"/>
    <n v="0"/>
    <n v="9.65"/>
    <n v="1868.56"/>
    <x v="170"/>
    <s v="Australia"/>
    <s v="debit"/>
  </r>
  <r>
    <n v="1872.61"/>
    <x v="85"/>
    <s v="26"/>
    <x v="2"/>
    <s v="2018"/>
    <d v="1899-12-30T11:13:26"/>
    <n v="0"/>
    <n v="0"/>
    <n v="0"/>
    <n v="5.6"/>
    <n v="1867.01"/>
    <x v="470"/>
    <s v="Australia"/>
    <s v="debit"/>
  </r>
  <r>
    <n v="9797.16"/>
    <x v="85"/>
    <s v="26"/>
    <x v="2"/>
    <s v="2018"/>
    <d v="1899-12-30T11:22:04"/>
    <n v="0"/>
    <n v="0"/>
    <n v="0"/>
    <n v="15.67"/>
    <n v="9781.49"/>
    <x v="421"/>
    <s v="Australia"/>
    <s v="debit"/>
  </r>
  <r>
    <n v="12228.95"/>
    <x v="85"/>
    <s v="26"/>
    <x v="2"/>
    <s v="2018"/>
    <d v="1899-12-30T11:30:41"/>
    <n v="0"/>
    <n v="0"/>
    <n v="0"/>
    <n v="4.72"/>
    <n v="12224.230000000001"/>
    <x v="37"/>
    <s v="Australia"/>
    <s v="debit"/>
  </r>
  <r>
    <n v="19266.89"/>
    <x v="85"/>
    <s v="26"/>
    <x v="2"/>
    <s v="2018"/>
    <d v="1899-12-30T11:39:18"/>
    <n v="0"/>
    <n v="0"/>
    <n v="0"/>
    <n v="8.4700000000000006"/>
    <n v="19258.419999999998"/>
    <x v="1577"/>
    <s v="Australia"/>
    <s v="debit"/>
  </r>
  <r>
    <n v="9782.31"/>
    <x v="85"/>
    <s v="26"/>
    <x v="2"/>
    <s v="2018"/>
    <d v="1899-12-30T11:47:55"/>
    <n v="0"/>
    <n v="0"/>
    <n v="0"/>
    <n v="14.85"/>
    <n v="9767.4599999999991"/>
    <x v="6"/>
    <s v="Australia"/>
    <s v="debit"/>
  </r>
  <r>
    <n v="9771.43"/>
    <x v="85"/>
    <s v="26"/>
    <x v="2"/>
    <s v="2018"/>
    <d v="1899-12-30T11:56:33"/>
    <n v="0"/>
    <n v="0"/>
    <n v="0"/>
    <n v="10.88"/>
    <n v="9760.5500000000011"/>
    <x v="156"/>
    <s v="Australia"/>
    <s v="debit"/>
  </r>
  <r>
    <n v="31307.5"/>
    <x v="85"/>
    <s v="26"/>
    <x v="2"/>
    <s v="2018"/>
    <d v="1899-12-30T12:00:00"/>
    <n v="0"/>
    <n v="0"/>
    <n v="0"/>
    <n v="16"/>
    <n v="31291.5"/>
    <x v="4"/>
    <s v="Australia"/>
    <s v="debit"/>
  </r>
  <r>
    <n v="9068.07"/>
    <x v="85"/>
    <s v="26"/>
    <x v="2"/>
    <s v="2018"/>
    <d v="1899-12-30T12:00:00"/>
    <n v="0"/>
    <n v="0"/>
    <n v="0"/>
    <n v="1138.79"/>
    <n v="7929.28"/>
    <x v="4"/>
    <s v="Australia"/>
    <s v="credit"/>
  </r>
  <r>
    <n v="2680.4"/>
    <x v="85"/>
    <s v="26"/>
    <x v="2"/>
    <s v="2018"/>
    <d v="1899-12-30T12:00:00"/>
    <n v="0"/>
    <n v="0"/>
    <n v="0"/>
    <n v="917.45"/>
    <n v="1762.95"/>
    <x v="4"/>
    <s v="Australia"/>
    <s v="credit"/>
  </r>
  <r>
    <n v="9744.2099999999991"/>
    <x v="85"/>
    <s v="26"/>
    <x v="2"/>
    <s v="2018"/>
    <d v="1899-12-30T12:10:54"/>
    <n v="0"/>
    <n v="0"/>
    <n v="0"/>
    <n v="25.1"/>
    <n v="9719.1099999999988"/>
    <x v="1087"/>
    <s v="Australia"/>
    <s v="debit"/>
  </r>
  <r>
    <n v="10544.78"/>
    <x v="85"/>
    <s v="26"/>
    <x v="2"/>
    <s v="2018"/>
    <d v="1899-12-30T12:29:05"/>
    <n v="0"/>
    <n v="0"/>
    <n v="0"/>
    <n v="18.170000000000002"/>
    <n v="10526.61"/>
    <x v="642"/>
    <s v="Australia"/>
    <s v="debit"/>
  </r>
  <r>
    <n v="5191.8599999999997"/>
    <x v="85"/>
    <s v="26"/>
    <x v="2"/>
    <s v="2018"/>
    <d v="1899-12-30T12:47:16"/>
    <n v="0"/>
    <n v="0"/>
    <n v="0"/>
    <n v="24.04"/>
    <n v="5167.82"/>
    <x v="1578"/>
    <s v="Australia"/>
    <s v="debit"/>
  </r>
  <r>
    <n v="11506.49"/>
    <x v="85"/>
    <s v="26"/>
    <x v="2"/>
    <s v="2018"/>
    <d v="1899-12-30T13:00:00"/>
    <n v="0"/>
    <n v="0"/>
    <n v="0"/>
    <n v="2023.68"/>
    <n v="9482.81"/>
    <x v="4"/>
    <s v="Australia"/>
    <s v="credit"/>
  </r>
  <r>
    <n v="20941.64"/>
    <x v="85"/>
    <s v="26"/>
    <x v="2"/>
    <s v="2018"/>
    <d v="1899-12-30T13:00:00"/>
    <n v="0"/>
    <n v="0"/>
    <n v="0"/>
    <n v="3785.78"/>
    <n v="17155.86"/>
    <x v="4"/>
    <s v="Australia"/>
    <s v="credit"/>
  </r>
  <r>
    <n v="4671.32"/>
    <x v="85"/>
    <s v="26"/>
    <x v="2"/>
    <s v="2018"/>
    <d v="1899-12-30T13:00:00"/>
    <n v="0"/>
    <n v="0"/>
    <n v="0"/>
    <n v="576"/>
    <n v="4095.3199999999997"/>
    <x v="4"/>
    <s v="Australia"/>
    <s v="credit"/>
  </r>
  <r>
    <n v="9233.14"/>
    <x v="85"/>
    <s v="26"/>
    <x v="2"/>
    <s v="2018"/>
    <d v="1899-12-30T13:00:00"/>
    <n v="0"/>
    <n v="0"/>
    <n v="0"/>
    <n v="1225.33"/>
    <n v="8007.8099999999995"/>
    <x v="4"/>
    <s v="Australia"/>
    <s v="credit"/>
  </r>
  <r>
    <n v="8905.77"/>
    <x v="85"/>
    <s v="26"/>
    <x v="2"/>
    <s v="2018"/>
    <d v="1899-12-30T13:00:00"/>
    <n v="0"/>
    <n v="0"/>
    <n v="0"/>
    <n v="4863.62"/>
    <n v="4042.1500000000005"/>
    <x v="4"/>
    <s v="Australia"/>
    <s v="credit"/>
  </r>
  <r>
    <n v="21213.46"/>
    <x v="85"/>
    <s v="26"/>
    <x v="2"/>
    <s v="2018"/>
    <d v="1899-12-30T13:00:00"/>
    <n v="0"/>
    <n v="0"/>
    <n v="0"/>
    <n v="1946.57"/>
    <n v="19266.89"/>
    <x v="4"/>
    <s v="Australia"/>
    <s v="credit"/>
  </r>
  <r>
    <n v="2935.74"/>
    <x v="85"/>
    <s v="26"/>
    <x v="2"/>
    <s v="2018"/>
    <d v="1899-12-30T13:00:00"/>
    <n v="0"/>
    <n v="0"/>
    <n v="0"/>
    <n v="29"/>
    <n v="2906.74"/>
    <x v="4"/>
    <s v="Australia"/>
    <s v="debit"/>
  </r>
  <r>
    <n v="1652.23"/>
    <x v="85"/>
    <s v="26"/>
    <x v="2"/>
    <s v="2018"/>
    <d v="1899-12-30T13:05:39"/>
    <n v="0"/>
    <n v="0"/>
    <n v="0"/>
    <n v="220.38"/>
    <n v="1431.85"/>
    <x v="250"/>
    <s v="Australia"/>
    <s v="debit"/>
  </r>
  <r>
    <n v="23460.09"/>
    <x v="85"/>
    <s v="26"/>
    <x v="2"/>
    <s v="2018"/>
    <d v="1899-12-30T13:24:31"/>
    <n v="0"/>
    <n v="0"/>
    <n v="0"/>
    <n v="46.29"/>
    <n v="23413.8"/>
    <x v="1345"/>
    <s v="Australia"/>
    <s v="debit"/>
  </r>
  <r>
    <n v="9721.93"/>
    <x v="85"/>
    <s v="26"/>
    <x v="2"/>
    <s v="2018"/>
    <d v="1899-12-30T13:43:23"/>
    <n v="0"/>
    <n v="0"/>
    <n v="0"/>
    <n v="22.28"/>
    <n v="9699.65"/>
    <x v="417"/>
    <s v="Australia"/>
    <s v="debit"/>
  </r>
  <r>
    <n v="24307.41"/>
    <x v="85"/>
    <s v="26"/>
    <x v="2"/>
    <s v="2018"/>
    <d v="1899-12-30T14:00:00"/>
    <n v="0"/>
    <n v="0"/>
    <n v="0"/>
    <n v="22"/>
    <n v="24285.41"/>
    <x v="4"/>
    <s v="Australia"/>
    <s v="debit"/>
  </r>
  <r>
    <n v="85568.29"/>
    <x v="85"/>
    <s v="26"/>
    <x v="2"/>
    <s v="2018"/>
    <d v="1899-12-30T14:00:00"/>
    <n v="0"/>
    <n v="0"/>
    <n v="0"/>
    <n v="40"/>
    <n v="85528.29"/>
    <x v="4"/>
    <s v="Australia"/>
    <s v="debit"/>
  </r>
  <r>
    <n v="30873.87"/>
    <x v="85"/>
    <s v="26"/>
    <x v="2"/>
    <s v="2018"/>
    <d v="1899-12-30T14:00:00"/>
    <n v="0"/>
    <n v="0"/>
    <n v="0"/>
    <n v="1436.98"/>
    <n v="29436.89"/>
    <x v="4"/>
    <s v="Australia"/>
    <s v="credit"/>
  </r>
  <r>
    <n v="2624.85"/>
    <x v="85"/>
    <s v="26"/>
    <x v="2"/>
    <s v="2018"/>
    <d v="1899-12-30T14:01:02"/>
    <n v="0"/>
    <n v="0"/>
    <n v="0"/>
    <n v="55.55"/>
    <n v="2569.2999999999997"/>
    <x v="1355"/>
    <s v="Australia"/>
    <s v="debit"/>
  </r>
  <r>
    <n v="9491.06"/>
    <x v="85"/>
    <s v="26"/>
    <x v="2"/>
    <s v="2018"/>
    <d v="1899-12-30T14:09:39"/>
    <n v="0"/>
    <n v="0"/>
    <n v="0"/>
    <n v="230.87"/>
    <n v="9260.1899999999987"/>
    <x v="153"/>
    <s v="Australia"/>
    <s v="debit"/>
  </r>
  <r>
    <n v="22045.43"/>
    <x v="85"/>
    <s v="26"/>
    <x v="2"/>
    <s v="2018"/>
    <d v="1899-12-30T14:18:16"/>
    <n v="0"/>
    <n v="0"/>
    <n v="0"/>
    <n v="34.340000000000003"/>
    <n v="22011.09"/>
    <x v="537"/>
    <s v="Australia"/>
    <s v="debit"/>
  </r>
  <r>
    <n v="9485.3700000000008"/>
    <x v="85"/>
    <s v="26"/>
    <x v="2"/>
    <s v="2018"/>
    <d v="1899-12-30T14:26:53"/>
    <n v="0"/>
    <n v="0"/>
    <n v="0"/>
    <n v="5.69"/>
    <n v="9479.68"/>
    <x v="1313"/>
    <s v="Australia"/>
    <s v="debit"/>
  </r>
  <r>
    <n v="10512.74"/>
    <x v="85"/>
    <s v="26"/>
    <x v="2"/>
    <s v="2018"/>
    <d v="1899-12-30T14:35:31"/>
    <n v="0"/>
    <n v="0"/>
    <n v="0"/>
    <n v="21.72"/>
    <n v="10491.02"/>
    <x v="1344"/>
    <s v="Australia"/>
    <s v="debit"/>
  </r>
  <r>
    <n v="9458.11"/>
    <x v="85"/>
    <s v="26"/>
    <x v="2"/>
    <s v="2018"/>
    <d v="1899-12-30T14:44:08"/>
    <n v="0"/>
    <n v="0"/>
    <n v="0"/>
    <n v="27.26"/>
    <n v="9430.85"/>
    <x v="680"/>
    <s v="Australia"/>
    <s v="debit"/>
  </r>
  <r>
    <n v="9424.83"/>
    <x v="85"/>
    <s v="26"/>
    <x v="2"/>
    <s v="2018"/>
    <d v="1899-12-30T14:52:45"/>
    <n v="0"/>
    <n v="0"/>
    <n v="0"/>
    <n v="33.28"/>
    <n v="9391.5499999999993"/>
    <x v="475"/>
    <s v="Australia"/>
    <s v="debit"/>
  </r>
  <r>
    <n v="10753.02"/>
    <x v="85"/>
    <s v="26"/>
    <x v="2"/>
    <s v="2018"/>
    <d v="1899-12-30T15:00:00"/>
    <n v="0"/>
    <n v="0"/>
    <n v="0"/>
    <n v="6107.23"/>
    <n v="4645.7900000000009"/>
    <x v="4"/>
    <s v="Australia"/>
    <s v="credit"/>
  </r>
  <r>
    <n v="11553.31"/>
    <x v="85"/>
    <s v="26"/>
    <x v="2"/>
    <s v="2018"/>
    <d v="1899-12-30T15:00:00"/>
    <n v="0"/>
    <n v="0"/>
    <n v="0"/>
    <n v="2840.15"/>
    <n v="8713.16"/>
    <x v="4"/>
    <s v="Australia"/>
    <s v="credit"/>
  </r>
  <r>
    <n v="9055.2000000000007"/>
    <x v="85"/>
    <s v="26"/>
    <x v="2"/>
    <s v="2018"/>
    <d v="1899-12-30T15:01:34"/>
    <n v="0"/>
    <n v="0"/>
    <n v="0"/>
    <n v="12.87"/>
    <n v="9042.33"/>
    <x v="1122"/>
    <s v="Australia"/>
    <s v="debit"/>
  </r>
  <r>
    <n v="10502.58"/>
    <x v="85"/>
    <s v="26"/>
    <x v="2"/>
    <s v="2018"/>
    <d v="1899-12-30T15:11:22"/>
    <n v="0"/>
    <n v="0"/>
    <n v="0"/>
    <n v="10.16"/>
    <n v="10492.42"/>
    <x v="128"/>
    <s v="Australia"/>
    <s v="debit"/>
  </r>
  <r>
    <n v="205123.51"/>
    <x v="85"/>
    <s v="26"/>
    <x v="2"/>
    <s v="2018"/>
    <d v="1899-12-30T15:21:10"/>
    <n v="0"/>
    <n v="0"/>
    <n v="0"/>
    <n v="41.98"/>
    <n v="205081.53"/>
    <x v="184"/>
    <s v="Australia"/>
    <s v="debit"/>
  </r>
  <r>
    <n v="9045.08"/>
    <x v="85"/>
    <s v="26"/>
    <x v="2"/>
    <s v="2018"/>
    <d v="1899-12-30T15:30:58"/>
    <n v="0"/>
    <n v="0"/>
    <n v="0"/>
    <n v="10.119999999999999"/>
    <n v="9034.9599999999991"/>
    <x v="315"/>
    <s v="Australia"/>
    <s v="debit"/>
  </r>
  <r>
    <n v="9378.7999999999993"/>
    <x v="85"/>
    <s v="26"/>
    <x v="2"/>
    <s v="2018"/>
    <d v="1899-12-30T15:40:47"/>
    <n v="0"/>
    <n v="0"/>
    <n v="0"/>
    <n v="46.03"/>
    <n v="9332.7699999999986"/>
    <x v="390"/>
    <s v="Australia"/>
    <s v="debit"/>
  </r>
  <r>
    <n v="24282.79"/>
    <x v="85"/>
    <s v="26"/>
    <x v="2"/>
    <s v="2018"/>
    <d v="1899-12-30T15:50:35"/>
    <n v="0"/>
    <n v="0"/>
    <n v="0"/>
    <n v="24.62"/>
    <n v="24258.170000000002"/>
    <x v="1"/>
    <s v="Australia"/>
    <s v="debit"/>
  </r>
  <r>
    <n v="13458.6"/>
    <x v="85"/>
    <s v="26"/>
    <x v="2"/>
    <s v="2018"/>
    <d v="1899-12-30T16:00:00"/>
    <n v="0"/>
    <n v="0"/>
    <n v="0"/>
    <n v="2282.36"/>
    <n v="11176.24"/>
    <x v="4"/>
    <s v="Australia"/>
    <s v="credit"/>
  </r>
  <r>
    <n v="21709.61"/>
    <x v="85"/>
    <s v="26"/>
    <x v="2"/>
    <s v="2018"/>
    <d v="1899-12-30T16:00:00"/>
    <n v="0"/>
    <n v="0"/>
    <n v="0"/>
    <n v="41"/>
    <n v="21668.61"/>
    <x v="4"/>
    <s v="Australia"/>
    <s v="debit"/>
  </r>
  <r>
    <n v="42670.92"/>
    <x v="85"/>
    <s v="26"/>
    <x v="2"/>
    <s v="2018"/>
    <d v="1899-12-30T16:00:00"/>
    <n v="0"/>
    <n v="0"/>
    <n v="0"/>
    <n v="1560.2"/>
    <n v="41110.720000000001"/>
    <x v="4"/>
    <s v="Australia"/>
    <s v="credit"/>
  </r>
  <r>
    <n v="47373.37"/>
    <x v="85"/>
    <s v="26"/>
    <x v="2"/>
    <s v="2018"/>
    <d v="1899-12-30T16:00:00"/>
    <n v="0"/>
    <n v="0"/>
    <n v="0"/>
    <n v="43"/>
    <n v="47330.37"/>
    <x v="4"/>
    <s v="Australia"/>
    <s v="debit"/>
  </r>
  <r>
    <n v="9567.74"/>
    <x v="85"/>
    <s v="26"/>
    <x v="2"/>
    <s v="2018"/>
    <d v="1899-12-30T16:00:00"/>
    <n v="0"/>
    <n v="0"/>
    <n v="0"/>
    <n v="27"/>
    <n v="9540.74"/>
    <x v="4"/>
    <s v="Australia"/>
    <s v="debit"/>
  </r>
  <r>
    <n v="2230.1999999999998"/>
    <x v="85"/>
    <s v="26"/>
    <x v="2"/>
    <s v="2018"/>
    <d v="1899-12-30T16:00:40"/>
    <n v="0"/>
    <n v="0"/>
    <n v="0"/>
    <n v="23.93"/>
    <n v="2206.27"/>
    <x v="131"/>
    <s v="Australia"/>
    <s v="debit"/>
  </r>
  <r>
    <n v="9327.3799999999992"/>
    <x v="85"/>
    <s v="26"/>
    <x v="2"/>
    <s v="2018"/>
    <d v="1899-12-30T16:17:37"/>
    <n v="0"/>
    <n v="0"/>
    <n v="0"/>
    <n v="51.42"/>
    <n v="9275.9599999999991"/>
    <x v="213"/>
    <s v="Australia"/>
    <s v="debit"/>
  </r>
  <r>
    <n v="10737.7"/>
    <x v="85"/>
    <s v="26"/>
    <x v="2"/>
    <s v="2018"/>
    <d v="1899-12-30T16:34:34"/>
    <n v="0"/>
    <n v="0"/>
    <n v="0"/>
    <n v="15.32"/>
    <n v="10722.380000000001"/>
    <x v="1229"/>
    <s v="Australia"/>
    <s v="debit"/>
  </r>
  <r>
    <n v="9296.5300000000007"/>
    <x v="85"/>
    <s v="26"/>
    <x v="2"/>
    <s v="2018"/>
    <d v="1899-12-30T16:51:31"/>
    <n v="0"/>
    <n v="0"/>
    <n v="0"/>
    <n v="30.85"/>
    <n v="9265.68"/>
    <x v="21"/>
    <s v="Australia"/>
    <s v="debit"/>
  </r>
  <r>
    <n v="14864.23"/>
    <x v="85"/>
    <s v="26"/>
    <x v="2"/>
    <s v="2018"/>
    <d v="1899-12-30T17:00:00"/>
    <n v="0"/>
    <n v="0"/>
    <n v="0"/>
    <n v="3328.77"/>
    <n v="11535.46"/>
    <x v="4"/>
    <s v="Australia"/>
    <s v="credit"/>
  </r>
  <r>
    <n v="21121.09"/>
    <x v="85"/>
    <s v="26"/>
    <x v="2"/>
    <s v="2018"/>
    <d v="1899-12-30T17:00:00"/>
    <n v="0"/>
    <n v="0"/>
    <n v="0"/>
    <n v="2544.7600000000002"/>
    <n v="18576.330000000002"/>
    <x v="4"/>
    <s v="Australia"/>
    <s v="credit"/>
  </r>
  <r>
    <n v="12344.34"/>
    <x v="85"/>
    <s v="26"/>
    <x v="2"/>
    <s v="2018"/>
    <d v="1899-12-30T17:00:00"/>
    <n v="0"/>
    <n v="0"/>
    <n v="0"/>
    <n v="2572.91"/>
    <n v="9771.43"/>
    <x v="4"/>
    <s v="Australia"/>
    <s v="credit"/>
  </r>
  <r>
    <n v="14289.08"/>
    <x v="85"/>
    <s v="26"/>
    <x v="2"/>
    <s v="2018"/>
    <d v="1899-12-30T17:05:09"/>
    <n v="0"/>
    <n v="0"/>
    <n v="0"/>
    <n v="30.82"/>
    <n v="14258.26"/>
    <x v="209"/>
    <s v="Australia"/>
    <s v="debit"/>
  </r>
  <r>
    <n v="5174.2"/>
    <x v="85"/>
    <s v="26"/>
    <x v="2"/>
    <s v="2018"/>
    <d v="1899-12-30T17:15:27"/>
    <n v="0"/>
    <n v="0"/>
    <n v="0"/>
    <n v="17.66"/>
    <n v="5156.54"/>
    <x v="408"/>
    <s v="Australia"/>
    <s v="debit"/>
  </r>
  <r>
    <n v="9283.5499999999993"/>
    <x v="85"/>
    <s v="26"/>
    <x v="2"/>
    <s v="2018"/>
    <d v="1899-12-30T17:25:46"/>
    <n v="0"/>
    <n v="0"/>
    <n v="0"/>
    <n v="12.98"/>
    <n v="9270.57"/>
    <x v="6"/>
    <s v="Australia"/>
    <s v="debit"/>
  </r>
  <r>
    <n v="13175.2"/>
    <x v="85"/>
    <s v="26"/>
    <x v="2"/>
    <s v="2018"/>
    <d v="1899-12-30T17:36:04"/>
    <n v="0"/>
    <n v="0"/>
    <n v="0"/>
    <n v="22.58"/>
    <n v="13152.62"/>
    <x v="957"/>
    <s v="Australia"/>
    <s v="debit"/>
  </r>
  <r>
    <n v="5575.83"/>
    <x v="85"/>
    <s v="26"/>
    <x v="2"/>
    <s v="2018"/>
    <d v="1899-12-30T17:46:23"/>
    <n v="0"/>
    <n v="0"/>
    <n v="0"/>
    <n v="67.489999999999995"/>
    <n v="5508.34"/>
    <x v="467"/>
    <s v="Australia"/>
    <s v="debit"/>
  </r>
  <r>
    <n v="4667.42"/>
    <x v="85"/>
    <s v="26"/>
    <x v="2"/>
    <s v="2018"/>
    <d v="1899-12-30T17:56:42"/>
    <n v="0"/>
    <n v="0"/>
    <n v="0"/>
    <n v="27.63"/>
    <n v="4639.79"/>
    <x v="355"/>
    <s v="Australia"/>
    <s v="debit"/>
  </r>
  <r>
    <n v="11473.49"/>
    <x v="85"/>
    <s v="26"/>
    <x v="2"/>
    <s v="2018"/>
    <d v="1899-12-30T18:00:00"/>
    <n v="0"/>
    <n v="0"/>
    <n v="0"/>
    <n v="33"/>
    <n v="11440.49"/>
    <x v="4"/>
    <s v="Australia"/>
    <s v="debit"/>
  </r>
  <r>
    <n v="5308.55"/>
    <x v="85"/>
    <s v="26"/>
    <x v="2"/>
    <s v="2018"/>
    <d v="1899-12-30T18:00:00"/>
    <n v="0"/>
    <n v="0"/>
    <n v="0"/>
    <n v="53"/>
    <n v="5255.55"/>
    <x v="4"/>
    <s v="Australia"/>
    <s v="debit"/>
  </r>
  <r>
    <n v="22414.73"/>
    <x v="85"/>
    <s v="26"/>
    <x v="2"/>
    <s v="2018"/>
    <d v="1899-12-30T18:00:00"/>
    <n v="0"/>
    <n v="0"/>
    <n v="0"/>
    <n v="66"/>
    <n v="22348.73"/>
    <x v="4"/>
    <s v="Australia"/>
    <s v="debit"/>
  </r>
  <r>
    <n v="7715.79"/>
    <x v="85"/>
    <s v="26"/>
    <x v="2"/>
    <s v="2018"/>
    <d v="1899-12-30T18:15:06"/>
    <n v="0"/>
    <n v="0"/>
    <n v="0"/>
    <n v="31.5"/>
    <n v="7684.29"/>
    <x v="723"/>
    <s v="Australia"/>
    <s v="debit"/>
  </r>
  <r>
    <n v="9038.86"/>
    <x v="85"/>
    <s v="26"/>
    <x v="2"/>
    <s v="2018"/>
    <d v="1899-12-30T18:37:19"/>
    <n v="0"/>
    <n v="0"/>
    <n v="0"/>
    <n v="6.22"/>
    <n v="9032.6400000000012"/>
    <x v="376"/>
    <s v="Australia"/>
    <s v="debit"/>
  </r>
  <r>
    <n v="9237.09"/>
    <x v="85"/>
    <s v="26"/>
    <x v="2"/>
    <s v="2018"/>
    <d v="1899-12-30T18:59:33"/>
    <n v="0"/>
    <n v="0"/>
    <n v="0"/>
    <n v="46.46"/>
    <n v="9190.630000000001"/>
    <x v="6"/>
    <s v="Australia"/>
    <s v="debit"/>
  </r>
  <r>
    <n v="31244.5"/>
    <x v="85"/>
    <s v="26"/>
    <x v="2"/>
    <s v="2018"/>
    <d v="1899-12-30T19:00:00"/>
    <n v="0"/>
    <n v="0"/>
    <n v="0"/>
    <n v="63"/>
    <n v="31181.5"/>
    <x v="4"/>
    <s v="Australia"/>
    <s v="debit"/>
  </r>
  <r>
    <n v="8983.86"/>
    <x v="85"/>
    <s v="26"/>
    <x v="2"/>
    <s v="2018"/>
    <d v="1899-12-30T19:00:00"/>
    <n v="0"/>
    <n v="0"/>
    <n v="0"/>
    <n v="55"/>
    <n v="8928.86"/>
    <x v="4"/>
    <s v="Australia"/>
    <s v="debit"/>
  </r>
  <r>
    <n v="17502"/>
    <x v="85"/>
    <s v="26"/>
    <x v="2"/>
    <s v="2018"/>
    <d v="1899-12-30T19:00:00"/>
    <n v="0"/>
    <n v="0"/>
    <n v="0"/>
    <n v="40"/>
    <n v="17462"/>
    <x v="4"/>
    <s v="Australia"/>
    <s v="debit"/>
  </r>
  <r>
    <n v="5910.4"/>
    <x v="85"/>
    <s v="26"/>
    <x v="2"/>
    <s v="2018"/>
    <d v="1899-12-30T19:00:00"/>
    <n v="0"/>
    <n v="0"/>
    <n v="0"/>
    <n v="45"/>
    <n v="5865.4"/>
    <x v="4"/>
    <s v="Australia"/>
    <s v="debit"/>
  </r>
  <r>
    <n v="1637.04"/>
    <x v="85"/>
    <s v="26"/>
    <x v="2"/>
    <s v="2018"/>
    <d v="1899-12-30T19:09:47"/>
    <n v="0"/>
    <n v="0"/>
    <n v="0"/>
    <n v="15.19"/>
    <n v="1621.85"/>
    <x v="240"/>
    <s v="Australia"/>
    <s v="debit"/>
  </r>
  <r>
    <n v="18499.41"/>
    <x v="85"/>
    <s v="26"/>
    <x v="2"/>
    <s v="2018"/>
    <d v="1899-12-30T19:19:47"/>
    <n v="0"/>
    <n v="0"/>
    <n v="0"/>
    <n v="9.07"/>
    <n v="18490.34"/>
    <x v="6"/>
    <s v="Australia"/>
    <s v="debit"/>
  </r>
  <r>
    <n v="205103.06"/>
    <x v="85"/>
    <s v="26"/>
    <x v="2"/>
    <s v="2018"/>
    <d v="1899-12-30T19:29:47"/>
    <n v="0"/>
    <n v="0"/>
    <n v="0"/>
    <n v="20.45"/>
    <n v="205082.61"/>
    <x v="791"/>
    <s v="Australia"/>
    <s v="debit"/>
  </r>
  <r>
    <n v="5149.76"/>
    <x v="85"/>
    <s v="26"/>
    <x v="2"/>
    <s v="2018"/>
    <d v="1899-12-30T19:39:47"/>
    <n v="0"/>
    <n v="0"/>
    <n v="0"/>
    <n v="24.44"/>
    <n v="5125.3200000000006"/>
    <x v="860"/>
    <s v="Australia"/>
    <s v="debit"/>
  </r>
  <r>
    <n v="1621"/>
    <x v="85"/>
    <s v="26"/>
    <x v="2"/>
    <s v="2018"/>
    <d v="1899-12-30T19:49:47"/>
    <n v="0"/>
    <n v="0"/>
    <n v="0"/>
    <n v="16.04"/>
    <n v="1604.96"/>
    <x v="170"/>
    <s v="Australia"/>
    <s v="debit"/>
  </r>
  <r>
    <n v="9220.1200000000008"/>
    <x v="85"/>
    <s v="26"/>
    <x v="2"/>
    <s v="2018"/>
    <d v="1899-12-30T19:59:47"/>
    <n v="0"/>
    <n v="0"/>
    <n v="0"/>
    <n v="16.97"/>
    <n v="9203.1500000000015"/>
    <x v="473"/>
    <s v="Australia"/>
    <s v="debit"/>
  </r>
  <r>
    <n v="20052.87"/>
    <x v="85"/>
    <s v="26"/>
    <x v="2"/>
    <s v="2018"/>
    <d v="1899-12-30T20:00:00"/>
    <n v="0"/>
    <n v="0"/>
    <n v="0"/>
    <n v="27"/>
    <n v="20025.87"/>
    <x v="4"/>
    <s v="Australia"/>
    <s v="debit"/>
  </r>
  <r>
    <n v="4656.8100000000004"/>
    <x v="85"/>
    <s v="26"/>
    <x v="2"/>
    <s v="2018"/>
    <d v="1899-12-30T20:12:43"/>
    <n v="0"/>
    <n v="0"/>
    <n v="0"/>
    <n v="14.51"/>
    <n v="4642.3"/>
    <x v="1579"/>
    <s v="Australia"/>
    <s v="debit"/>
  </r>
  <r>
    <n v="2152.41"/>
    <x v="85"/>
    <s v="26"/>
    <x v="2"/>
    <s v="2018"/>
    <d v="1899-12-30T20:25:42"/>
    <n v="0"/>
    <n v="0"/>
    <n v="0"/>
    <n v="77.790000000000006"/>
    <n v="2074.62"/>
    <x v="1"/>
    <s v="Australia"/>
    <s v="debit"/>
  </r>
  <r>
    <n v="9074.58"/>
    <x v="85"/>
    <s v="26"/>
    <x v="2"/>
    <s v="2018"/>
    <d v="1899-12-30T20:38:42"/>
    <n v="0"/>
    <n v="0"/>
    <n v="0"/>
    <n v="145.54"/>
    <n v="8929.0399999999991"/>
    <x v="1087"/>
    <s v="Australia"/>
    <s v="debit"/>
  </r>
  <r>
    <n v="13167.68"/>
    <x v="85"/>
    <s v="26"/>
    <x v="2"/>
    <s v="2018"/>
    <d v="1899-12-30T20:51:41"/>
    <n v="0"/>
    <n v="0"/>
    <n v="0"/>
    <n v="7.52"/>
    <n v="13160.16"/>
    <x v="123"/>
    <s v="Australia"/>
    <s v="debit"/>
  </r>
  <r>
    <n v="8914.86"/>
    <x v="85"/>
    <s v="26"/>
    <x v="2"/>
    <s v="2018"/>
    <d v="1899-12-30T21:00:00"/>
    <n v="0"/>
    <n v="0"/>
    <n v="0"/>
    <n v="69"/>
    <n v="8845.86"/>
    <x v="4"/>
    <s v="Australia"/>
    <s v="debit"/>
  </r>
  <r>
    <n v="58497.16"/>
    <x v="85"/>
    <s v="26"/>
    <x v="2"/>
    <s v="2018"/>
    <d v="1899-12-30T21:00:00"/>
    <n v="0"/>
    <n v="0"/>
    <n v="0"/>
    <n v="38"/>
    <n v="58459.16"/>
    <x v="4"/>
    <s v="Australia"/>
    <s v="debit"/>
  </r>
  <r>
    <n v="13552.04"/>
    <x v="85"/>
    <s v="26"/>
    <x v="2"/>
    <s v="2018"/>
    <d v="1899-12-30T21:00:00"/>
    <n v="0"/>
    <n v="0"/>
    <n v="0"/>
    <n v="29"/>
    <n v="13523.04"/>
    <x v="4"/>
    <s v="Australia"/>
    <s v="debit"/>
  </r>
  <r>
    <n v="17452"/>
    <x v="85"/>
    <s v="26"/>
    <x v="2"/>
    <s v="2018"/>
    <d v="1899-12-30T21:00:00"/>
    <n v="0"/>
    <n v="0"/>
    <n v="0"/>
    <n v="50"/>
    <n v="17402"/>
    <x v="4"/>
    <s v="Australia"/>
    <s v="debit"/>
  </r>
  <r>
    <n v="9382.74"/>
    <x v="85"/>
    <s v="26"/>
    <x v="2"/>
    <s v="2018"/>
    <d v="1899-12-30T21:00:00"/>
    <n v="0"/>
    <n v="0"/>
    <n v="0"/>
    <n v="185"/>
    <n v="9197.74"/>
    <x v="4"/>
    <s v="Australia"/>
    <s v="debit"/>
  </r>
  <r>
    <n v="12453.58"/>
    <x v="85"/>
    <s v="26"/>
    <x v="2"/>
    <s v="2018"/>
    <d v="1899-12-30T21:00:00"/>
    <n v="0"/>
    <n v="0"/>
    <n v="0"/>
    <n v="131"/>
    <n v="12322.58"/>
    <x v="4"/>
    <s v="Australia"/>
    <s v="debit"/>
  </r>
  <r>
    <n v="5552.83"/>
    <x v="85"/>
    <s v="26"/>
    <x v="2"/>
    <s v="2018"/>
    <d v="1899-12-30T21:00:00"/>
    <n v="0"/>
    <n v="0"/>
    <n v="0"/>
    <n v="23"/>
    <n v="5529.83"/>
    <x v="4"/>
    <s v="Australia"/>
    <s v="debit"/>
  </r>
  <r>
    <n v="22279.57"/>
    <x v="85"/>
    <s v="26"/>
    <x v="2"/>
    <s v="2018"/>
    <d v="1899-12-30T21:02:58"/>
    <n v="0"/>
    <n v="0"/>
    <n v="0"/>
    <n v="22.19"/>
    <n v="22257.38"/>
    <x v="723"/>
    <s v="Australia"/>
    <s v="debit"/>
  </r>
  <r>
    <n v="9031.76"/>
    <x v="85"/>
    <s v="26"/>
    <x v="2"/>
    <s v="2018"/>
    <d v="1899-12-30T21:11:14"/>
    <n v="0"/>
    <n v="0"/>
    <n v="0"/>
    <n v="42.82"/>
    <n v="8988.94"/>
    <x v="1087"/>
    <s v="Australia"/>
    <s v="debit"/>
  </r>
  <r>
    <n v="10504.83"/>
    <x v="85"/>
    <s v="26"/>
    <x v="2"/>
    <s v="2018"/>
    <d v="1899-12-30T21:19:30"/>
    <n v="0"/>
    <n v="0"/>
    <n v="0"/>
    <n v="39.950000000000003"/>
    <n v="10464.879999999999"/>
    <x v="606"/>
    <s v="Australia"/>
    <s v="debit"/>
  </r>
  <r>
    <n v="20642.240000000002"/>
    <x v="85"/>
    <s v="26"/>
    <x v="2"/>
    <s v="2018"/>
    <d v="1899-12-30T21:27:46"/>
    <n v="0"/>
    <n v="0"/>
    <n v="0"/>
    <n v="16.079999999999998"/>
    <n v="20626.16"/>
    <x v="650"/>
    <s v="Australia"/>
    <s v="debit"/>
  </r>
  <r>
    <n v="10473.73"/>
    <x v="85"/>
    <s v="26"/>
    <x v="2"/>
    <s v="2018"/>
    <d v="1899-12-30T21:36:01"/>
    <n v="0"/>
    <n v="0"/>
    <n v="0"/>
    <n v="28.85"/>
    <n v="10444.879999999999"/>
    <x v="875"/>
    <s v="Australia"/>
    <s v="debit"/>
  </r>
  <r>
    <n v="24236.23"/>
    <x v="85"/>
    <s v="26"/>
    <x v="2"/>
    <s v="2018"/>
    <d v="1899-12-30T21:44:17"/>
    <n v="0"/>
    <n v="0"/>
    <n v="0"/>
    <n v="46.56"/>
    <n v="24189.67"/>
    <x v="924"/>
    <s v="Australia"/>
    <s v="debit"/>
  </r>
  <r>
    <n v="10452.81"/>
    <x v="85"/>
    <s v="26"/>
    <x v="2"/>
    <s v="2018"/>
    <d v="1899-12-30T21:52:33"/>
    <n v="0"/>
    <n v="0"/>
    <n v="0"/>
    <n v="20.92"/>
    <n v="10431.89"/>
    <x v="258"/>
    <s v="Australia"/>
    <s v="debit"/>
  </r>
  <r>
    <n v="18452.91"/>
    <x v="85"/>
    <s v="26"/>
    <x v="2"/>
    <s v="2018"/>
    <d v="1899-12-30T22:01:57"/>
    <n v="0"/>
    <n v="0"/>
    <n v="0"/>
    <n v="46.5"/>
    <n v="18406.41"/>
    <x v="317"/>
    <s v="Australia"/>
    <s v="debit"/>
  </r>
  <r>
    <n v="2139.2800000000002"/>
    <x v="85"/>
    <s v="26"/>
    <x v="2"/>
    <s v="2018"/>
    <d v="1899-12-30T22:21:34"/>
    <n v="0"/>
    <n v="0"/>
    <n v="0"/>
    <n v="13.13"/>
    <n v="2126.15"/>
    <x v="82"/>
    <s v="Australia"/>
    <s v="debit"/>
  </r>
  <r>
    <n v="6949.09"/>
    <x v="85"/>
    <s v="26"/>
    <x v="2"/>
    <s v="2018"/>
    <d v="1899-12-30T22:41:10"/>
    <n v="0"/>
    <n v="0"/>
    <n v="0"/>
    <n v="21.55"/>
    <n v="6927.54"/>
    <x v="661"/>
    <s v="Australia"/>
    <s v="debit"/>
  </r>
  <r>
    <n v="5267.55"/>
    <x v="85"/>
    <s v="26"/>
    <x v="2"/>
    <s v="2018"/>
    <d v="1899-12-30T23:00:00"/>
    <n v="0"/>
    <n v="0"/>
    <n v="0"/>
    <n v="41"/>
    <n v="5226.55"/>
    <x v="4"/>
    <s v="Australia"/>
    <s v="debit"/>
  </r>
  <r>
    <n v="21200.84"/>
    <x v="85"/>
    <s v="26"/>
    <x v="2"/>
    <s v="2018"/>
    <d v="1899-12-30T23:00:47"/>
    <n v="0"/>
    <n v="0"/>
    <n v="0"/>
    <n v="12.62"/>
    <n v="21188.22"/>
    <x v="29"/>
    <s v="Australia"/>
    <s v="debit"/>
  </r>
  <r>
    <n v="21190.14"/>
    <x v="85"/>
    <s v="26"/>
    <x v="2"/>
    <s v="2018"/>
    <d v="1899-12-30T23:20:23"/>
    <n v="0"/>
    <n v="0"/>
    <n v="0"/>
    <n v="10.7"/>
    <n v="21179.439999999999"/>
    <x v="504"/>
    <s v="Australia"/>
    <s v="debit"/>
  </r>
  <r>
    <n v="23429.39"/>
    <x v="85"/>
    <s v="26"/>
    <x v="2"/>
    <s v="2018"/>
    <d v="1899-12-30T23:39:59"/>
    <n v="0"/>
    <n v="0"/>
    <n v="0"/>
    <n v="30.7"/>
    <n v="23398.69"/>
    <x v="201"/>
    <s v="Australia"/>
    <s v="debit"/>
  </r>
  <r>
    <n v="2927.13"/>
    <x v="85"/>
    <s v="26"/>
    <x v="2"/>
    <s v="2018"/>
    <d v="1899-12-30T23:59:36"/>
    <n v="0"/>
    <n v="0"/>
    <n v="0"/>
    <n v="8.61"/>
    <n v="2918.52"/>
    <x v="105"/>
    <s v="Australia"/>
    <s v="debit"/>
  </r>
  <r>
    <n v="5105.8"/>
    <x v="86"/>
    <s v="27"/>
    <x v="2"/>
    <s v="2018"/>
    <d v="1899-12-30T00:42:36"/>
    <n v="0"/>
    <n v="0"/>
    <n v="0"/>
    <n v="43.96"/>
    <n v="5061.84"/>
    <x v="786"/>
    <s v="Australia"/>
    <s v="debit"/>
  </r>
  <r>
    <n v="22261.1"/>
    <x v="86"/>
    <s v="27"/>
    <x v="2"/>
    <s v="2018"/>
    <d v="1899-12-30T01:14:17"/>
    <n v="0"/>
    <n v="0"/>
    <n v="0"/>
    <n v="18.47"/>
    <n v="22242.629999999997"/>
    <x v="537"/>
    <s v="Australia"/>
    <s v="debit"/>
  </r>
  <r>
    <n v="7059.5"/>
    <x v="86"/>
    <s v="27"/>
    <x v="2"/>
    <s v="2018"/>
    <d v="1899-12-30T01:38:05"/>
    <n v="0"/>
    <n v="0"/>
    <n v="0"/>
    <n v="28.47"/>
    <n v="7031.03"/>
    <x v="1087"/>
    <s v="Australia"/>
    <s v="debit"/>
  </r>
  <r>
    <n v="9207.14"/>
    <x v="86"/>
    <s v="27"/>
    <x v="2"/>
    <s v="2018"/>
    <d v="1899-12-30T02:00:00"/>
    <n v="0"/>
    <n v="0"/>
    <n v="0"/>
    <n v="26"/>
    <n v="9181.14"/>
    <x v="4"/>
    <s v="Australia"/>
    <s v="debit"/>
  </r>
  <r>
    <n v="41859.019999999997"/>
    <x v="86"/>
    <s v="27"/>
    <x v="2"/>
    <s v="2018"/>
    <d v="1899-12-30T02:00:00"/>
    <n v="0"/>
    <n v="0"/>
    <n v="0"/>
    <n v="168"/>
    <n v="41691.019999999997"/>
    <x v="4"/>
    <s v="Australia"/>
    <s v="debit"/>
  </r>
  <r>
    <n v="2129.2399999999998"/>
    <x v="86"/>
    <s v="27"/>
    <x v="2"/>
    <s v="2018"/>
    <d v="1899-12-30T02:02:29"/>
    <n v="0"/>
    <n v="0"/>
    <n v="0"/>
    <n v="10.039999999999999"/>
    <n v="2119.1999999999998"/>
    <x v="588"/>
    <s v="Australia"/>
    <s v="debit"/>
  </r>
  <r>
    <n v="10421.370000000001"/>
    <x v="86"/>
    <s v="27"/>
    <x v="2"/>
    <s v="2018"/>
    <d v="1899-12-30T02:33:44"/>
    <n v="0"/>
    <n v="0"/>
    <n v="0"/>
    <n v="31.44"/>
    <n v="10389.93"/>
    <x v="441"/>
    <s v="Australia"/>
    <s v="debit"/>
  </r>
  <r>
    <n v="14991.86"/>
    <x v="86"/>
    <s v="27"/>
    <x v="2"/>
    <s v="2018"/>
    <d v="1899-12-30T03:00:00"/>
    <n v="0"/>
    <n v="0"/>
    <n v="0"/>
    <n v="190"/>
    <n v="14801.86"/>
    <x v="4"/>
    <s v="Australia"/>
    <s v="debit"/>
  </r>
  <r>
    <n v="11790.68"/>
    <x v="86"/>
    <s v="27"/>
    <x v="2"/>
    <s v="2018"/>
    <d v="1899-12-30T03:00:00"/>
    <n v="0"/>
    <n v="0"/>
    <n v="0"/>
    <n v="1377"/>
    <n v="10413.68"/>
    <x v="4"/>
    <s v="Australia"/>
    <s v="debit"/>
  </r>
  <r>
    <n v="8860.1299999999992"/>
    <x v="86"/>
    <s v="27"/>
    <x v="2"/>
    <s v="2018"/>
    <d v="1899-12-30T03:00:00"/>
    <n v="0"/>
    <n v="0"/>
    <n v="0"/>
    <n v="180"/>
    <n v="8680.1299999999992"/>
    <x v="4"/>
    <s v="Australia"/>
    <s v="debit"/>
  </r>
  <r>
    <n v="2612.87"/>
    <x v="86"/>
    <s v="27"/>
    <x v="2"/>
    <s v="2018"/>
    <d v="1899-12-30T03:05:42"/>
    <n v="0"/>
    <n v="0"/>
    <n v="0"/>
    <n v="11.98"/>
    <n v="2600.89"/>
    <x v="1482"/>
    <s v="Australia"/>
    <s v="debit"/>
  </r>
  <r>
    <n v="14152.68"/>
    <x v="86"/>
    <s v="27"/>
    <x v="2"/>
    <s v="2018"/>
    <d v="1899-12-30T03:41:25"/>
    <n v="0"/>
    <n v="0"/>
    <n v="0"/>
    <n v="11.91"/>
    <n v="14140.77"/>
    <x v="143"/>
    <s v="Australia"/>
    <s v="debit"/>
  </r>
  <r>
    <n v="6963.5"/>
    <x v="86"/>
    <s v="27"/>
    <x v="2"/>
    <s v="2018"/>
    <d v="1899-12-30T04:00:00"/>
    <n v="0"/>
    <n v="0"/>
    <n v="0"/>
    <n v="96"/>
    <n v="6867.5"/>
    <x v="4"/>
    <s v="Australia"/>
    <s v="debit"/>
  </r>
  <r>
    <n v="42642.92"/>
    <x v="86"/>
    <s v="27"/>
    <x v="2"/>
    <s v="2018"/>
    <d v="1899-12-30T04:00:00"/>
    <n v="0"/>
    <n v="0"/>
    <n v="0"/>
    <n v="28"/>
    <n v="42614.92"/>
    <x v="4"/>
    <s v="Australia"/>
    <s v="debit"/>
  </r>
  <r>
    <n v="10726.33"/>
    <x v="86"/>
    <s v="27"/>
    <x v="2"/>
    <s v="2018"/>
    <d v="1899-12-30T04:10:12"/>
    <n v="0"/>
    <n v="0"/>
    <n v="0"/>
    <n v="11.37"/>
    <n v="10714.96"/>
    <x v="249"/>
    <s v="Australia"/>
    <s v="debit"/>
  </r>
  <r>
    <n v="11531.77"/>
    <x v="86"/>
    <s v="27"/>
    <x v="2"/>
    <s v="2018"/>
    <d v="1899-12-30T04:31:29"/>
    <n v="0"/>
    <n v="0"/>
    <n v="0"/>
    <n v="21.54"/>
    <n v="11510.23"/>
    <x v="205"/>
    <s v="Australia"/>
    <s v="debit"/>
  </r>
  <r>
    <n v="22040.2"/>
    <x v="86"/>
    <s v="27"/>
    <x v="2"/>
    <s v="2018"/>
    <d v="1899-12-30T04:52:45"/>
    <n v="0"/>
    <n v="0"/>
    <n v="0"/>
    <n v="5.23"/>
    <n v="22034.97"/>
    <x v="784"/>
    <s v="Australia"/>
    <s v="debit"/>
  </r>
  <r>
    <n v="13526.04"/>
    <x v="86"/>
    <s v="27"/>
    <x v="2"/>
    <s v="2018"/>
    <d v="1899-12-30T05:00:00"/>
    <n v="0"/>
    <n v="0"/>
    <n v="0"/>
    <n v="26"/>
    <n v="13500.04"/>
    <x v="4"/>
    <s v="Australia"/>
    <s v="debit"/>
  </r>
  <r>
    <n v="1900.24"/>
    <x v="86"/>
    <s v="27"/>
    <x v="2"/>
    <s v="2018"/>
    <d v="1899-12-30T05:00:00"/>
    <n v="0"/>
    <n v="0"/>
    <n v="0"/>
    <n v="229"/>
    <n v="1671.24"/>
    <x v="4"/>
    <s v="Australia"/>
    <s v="debit"/>
  </r>
  <r>
    <n v="22369.73"/>
    <x v="86"/>
    <s v="27"/>
    <x v="2"/>
    <s v="2018"/>
    <d v="1899-12-30T05:00:00"/>
    <n v="0"/>
    <n v="0"/>
    <n v="0"/>
    <n v="45"/>
    <n v="22324.73"/>
    <x v="4"/>
    <s v="Australia"/>
    <s v="debit"/>
  </r>
  <r>
    <n v="17993.84"/>
    <x v="86"/>
    <s v="27"/>
    <x v="2"/>
    <s v="2018"/>
    <d v="1899-12-30T05:00:00"/>
    <n v="0"/>
    <n v="0"/>
    <n v="0"/>
    <n v="43"/>
    <n v="17950.84"/>
    <x v="4"/>
    <s v="Australia"/>
    <s v="debit"/>
  </r>
  <r>
    <n v="41822.019999999997"/>
    <x v="86"/>
    <s v="27"/>
    <x v="2"/>
    <s v="2018"/>
    <d v="1899-12-30T05:00:00"/>
    <n v="0"/>
    <n v="0"/>
    <n v="0"/>
    <n v="37"/>
    <n v="41785.019999999997"/>
    <x v="4"/>
    <s v="Australia"/>
    <s v="debit"/>
  </r>
  <r>
    <n v="14114.6"/>
    <x v="86"/>
    <s v="27"/>
    <x v="2"/>
    <s v="2018"/>
    <d v="1899-12-30T06:24:59"/>
    <n v="0"/>
    <n v="0"/>
    <n v="0"/>
    <n v="38.08"/>
    <n v="14076.52"/>
    <x v="167"/>
    <s v="Australia"/>
    <s v="debit"/>
  </r>
  <r>
    <n v="17152.12"/>
    <x v="86"/>
    <s v="27"/>
    <x v="2"/>
    <s v="2018"/>
    <d v="1899-12-30T07:24:09"/>
    <n v="0"/>
    <n v="0"/>
    <n v="0"/>
    <n v="6.46"/>
    <n v="17145.66"/>
    <x v="1"/>
    <s v="Australia"/>
    <s v="debit"/>
  </r>
  <r>
    <n v="6467.55"/>
    <x v="86"/>
    <s v="27"/>
    <x v="2"/>
    <s v="2018"/>
    <d v="1899-12-30T08:01:39"/>
    <n v="0"/>
    <n v="0"/>
    <n v="0"/>
    <n v="39.19"/>
    <n v="6428.3600000000006"/>
    <x v="1398"/>
    <s v="Australia"/>
    <s v="debit"/>
  </r>
  <r>
    <n v="23394.31"/>
    <x v="86"/>
    <s v="27"/>
    <x v="2"/>
    <s v="2018"/>
    <d v="1899-12-30T08:13:34"/>
    <n v="0"/>
    <n v="0"/>
    <n v="0"/>
    <n v="35.08"/>
    <n v="23359.23"/>
    <x v="346"/>
    <s v="Australia"/>
    <s v="debit"/>
  </r>
  <r>
    <n v="8889.23"/>
    <x v="86"/>
    <s v="27"/>
    <x v="2"/>
    <s v="2018"/>
    <d v="1899-12-30T08:25:28"/>
    <n v="0"/>
    <n v="0"/>
    <n v="0"/>
    <n v="25.63"/>
    <n v="8863.6"/>
    <x v="96"/>
    <s v="Australia"/>
    <s v="debit"/>
  </r>
  <r>
    <n v="5544.46"/>
    <x v="86"/>
    <s v="27"/>
    <x v="2"/>
    <s v="2018"/>
    <d v="1899-12-30T08:37:22"/>
    <n v="0"/>
    <n v="0"/>
    <n v="0"/>
    <n v="8.3699999999999992"/>
    <n v="5536.09"/>
    <x v="618"/>
    <s v="Australia"/>
    <s v="debit"/>
  </r>
  <r>
    <n v="4646.49"/>
    <x v="86"/>
    <s v="27"/>
    <x v="2"/>
    <s v="2018"/>
    <d v="1899-12-30T08:49:17"/>
    <n v="0"/>
    <n v="0"/>
    <n v="0"/>
    <n v="10.32"/>
    <n v="4636.17"/>
    <x v="263"/>
    <s v="Australia"/>
    <s v="debit"/>
  </r>
  <r>
    <n v="4596.55"/>
    <x v="86"/>
    <s v="27"/>
    <x v="2"/>
    <s v="2018"/>
    <d v="1899-12-30T09:00:52"/>
    <n v="0"/>
    <n v="0"/>
    <n v="0"/>
    <n v="49.94"/>
    <n v="4546.6100000000006"/>
    <x v="1580"/>
    <s v="Australia"/>
    <s v="debit"/>
  </r>
  <r>
    <n v="4653.26"/>
    <x v="86"/>
    <s v="27"/>
    <x v="2"/>
    <s v="2018"/>
    <d v="1899-12-30T09:09:33"/>
    <n v="0"/>
    <n v="0"/>
    <n v="0"/>
    <n v="14.16"/>
    <n v="4639.1000000000004"/>
    <x v="430"/>
    <s v="Australia"/>
    <s v="debit"/>
  </r>
  <r>
    <n v="11499.25"/>
    <x v="86"/>
    <s v="27"/>
    <x v="2"/>
    <s v="2018"/>
    <d v="1899-12-30T09:18:15"/>
    <n v="0"/>
    <n v="0"/>
    <n v="0"/>
    <n v="32.520000000000003"/>
    <n v="11466.73"/>
    <x v="1581"/>
    <s v="Australia"/>
    <s v="debit"/>
  </r>
  <r>
    <n v="17430.240000000002"/>
    <x v="86"/>
    <s v="27"/>
    <x v="2"/>
    <s v="2018"/>
    <d v="1899-12-30T09:26:57"/>
    <n v="0"/>
    <n v="0"/>
    <n v="0"/>
    <n v="21.76"/>
    <n v="17408.480000000003"/>
    <x v="1582"/>
    <s v="Australia"/>
    <s v="debit"/>
  </r>
  <r>
    <n v="11757.93"/>
    <x v="86"/>
    <s v="27"/>
    <x v="2"/>
    <s v="2018"/>
    <d v="1899-12-30T09:35:39"/>
    <n v="0"/>
    <n v="0"/>
    <n v="0"/>
    <n v="32.75"/>
    <n v="11725.18"/>
    <x v="724"/>
    <s v="Australia"/>
    <s v="debit"/>
  </r>
  <r>
    <n v="11480.6"/>
    <x v="86"/>
    <s v="27"/>
    <x v="2"/>
    <s v="2018"/>
    <d v="1899-12-30T09:44:20"/>
    <n v="0"/>
    <n v="0"/>
    <n v="0"/>
    <n v="18.649999999999999"/>
    <n v="11461.95"/>
    <x v="283"/>
    <s v="Australia"/>
    <s v="debit"/>
  </r>
  <r>
    <n v="21167.9"/>
    <x v="86"/>
    <s v="27"/>
    <x v="2"/>
    <s v="2018"/>
    <d v="1899-12-30T09:53:02"/>
    <n v="0"/>
    <n v="0"/>
    <n v="0"/>
    <n v="22.24"/>
    <n v="21145.66"/>
    <x v="1583"/>
    <s v="Australia"/>
    <s v="debit"/>
  </r>
  <r>
    <n v="11286.6"/>
    <x v="86"/>
    <s v="27"/>
    <x v="2"/>
    <s v="2018"/>
    <d v="1899-12-30T10:00:00"/>
    <n v="0"/>
    <n v="0"/>
    <n v="0"/>
    <n v="194"/>
    <n v="11092.6"/>
    <x v="4"/>
    <s v="Australia"/>
    <s v="debit"/>
  </r>
  <r>
    <n v="6422.55"/>
    <x v="86"/>
    <s v="27"/>
    <x v="2"/>
    <s v="2018"/>
    <d v="1899-12-30T10:00:00"/>
    <n v="0"/>
    <n v="0"/>
    <n v="0"/>
    <n v="45"/>
    <n v="6377.55"/>
    <x v="4"/>
    <s v="Australia"/>
    <s v="debit"/>
  </r>
  <r>
    <n v="12305.17"/>
    <x v="86"/>
    <s v="27"/>
    <x v="2"/>
    <s v="2018"/>
    <d v="1899-12-30T10:04:20"/>
    <n v="0"/>
    <n v="0"/>
    <n v="0"/>
    <n v="39.17"/>
    <n v="12266"/>
    <x v="1351"/>
    <s v="Australia"/>
    <s v="debit"/>
  </r>
  <r>
    <n v="20046.759999999998"/>
    <x v="86"/>
    <s v="27"/>
    <x v="2"/>
    <s v="2018"/>
    <d v="1899-12-30T10:26:05"/>
    <n v="0"/>
    <n v="0"/>
    <n v="0"/>
    <n v="6.11"/>
    <n v="20040.649999999998"/>
    <x v="1162"/>
    <s v="Australia"/>
    <s v="debit"/>
  </r>
  <r>
    <n v="6932.75"/>
    <x v="86"/>
    <s v="27"/>
    <x v="2"/>
    <s v="2018"/>
    <d v="1899-12-30T10:47:49"/>
    <n v="0"/>
    <n v="0"/>
    <n v="0"/>
    <n v="30.75"/>
    <n v="6902"/>
    <x v="297"/>
    <s v="Australia"/>
    <s v="debit"/>
  </r>
  <r>
    <n v="13509.04"/>
    <x v="86"/>
    <s v="27"/>
    <x v="2"/>
    <s v="2018"/>
    <d v="1899-12-30T11:00:00"/>
    <n v="0"/>
    <n v="0"/>
    <n v="0"/>
    <n v="17"/>
    <n v="13492.04"/>
    <x v="4"/>
    <s v="Australia"/>
    <s v="debit"/>
  </r>
  <r>
    <n v="117176.11"/>
    <x v="86"/>
    <s v="27"/>
    <x v="2"/>
    <s v="2018"/>
    <d v="1899-12-30T11:00:00"/>
    <n v="0"/>
    <n v="0"/>
    <n v="0"/>
    <n v="197"/>
    <n v="116979.11"/>
    <x v="4"/>
    <s v="Australia"/>
    <s v="debit"/>
  </r>
  <r>
    <n v="12283.36"/>
    <x v="86"/>
    <s v="27"/>
    <x v="2"/>
    <s v="2018"/>
    <d v="1899-12-30T11:03:36"/>
    <n v="0"/>
    <n v="0"/>
    <n v="0"/>
    <n v="21.81"/>
    <n v="12261.550000000001"/>
    <x v="1584"/>
    <s v="Australia"/>
    <s v="debit"/>
  </r>
  <r>
    <n v="2602.59"/>
    <x v="86"/>
    <s v="27"/>
    <x v="2"/>
    <s v="2018"/>
    <d v="1899-12-30T11:11:48"/>
    <n v="0"/>
    <n v="0"/>
    <n v="0"/>
    <n v="10.28"/>
    <n v="2592.31"/>
    <x v="170"/>
    <s v="Australia"/>
    <s v="debit"/>
  </r>
  <r>
    <n v="6923.11"/>
    <x v="86"/>
    <s v="27"/>
    <x v="2"/>
    <s v="2018"/>
    <d v="1899-12-30T11:19:59"/>
    <n v="0"/>
    <n v="0"/>
    <n v="0"/>
    <n v="25.98"/>
    <n v="6897.13"/>
    <x v="139"/>
    <s v="Australia"/>
    <s v="debit"/>
  </r>
  <r>
    <n v="9241.59"/>
    <x v="86"/>
    <s v="27"/>
    <x v="2"/>
    <s v="2018"/>
    <d v="1899-12-30T11:28:11"/>
    <n v="0"/>
    <n v="0"/>
    <n v="0"/>
    <n v="43.38"/>
    <n v="9198.2100000000009"/>
    <x v="1051"/>
    <s v="Australia"/>
    <s v="debit"/>
  </r>
  <r>
    <n v="8864.02"/>
    <x v="86"/>
    <s v="27"/>
    <x v="2"/>
    <s v="2018"/>
    <d v="1899-12-30T11:36:23"/>
    <n v="0"/>
    <n v="0"/>
    <n v="0"/>
    <n v="41.75"/>
    <n v="8822.27"/>
    <x v="154"/>
    <s v="Australia"/>
    <s v="debit"/>
  </r>
  <r>
    <n v="8817.18"/>
    <x v="86"/>
    <s v="27"/>
    <x v="2"/>
    <s v="2018"/>
    <d v="1899-12-30T11:44:35"/>
    <n v="0"/>
    <n v="0"/>
    <n v="0"/>
    <n v="46.09"/>
    <n v="8771.09"/>
    <x v="898"/>
    <s v="Australia"/>
    <s v="debit"/>
  </r>
  <r>
    <n v="23345.26"/>
    <x v="86"/>
    <s v="27"/>
    <x v="2"/>
    <s v="2018"/>
    <d v="1899-12-30T11:52:47"/>
    <n v="0"/>
    <n v="0"/>
    <n v="0"/>
    <n v="49.05"/>
    <n v="23296.21"/>
    <x v="116"/>
    <s v="Australia"/>
    <s v="debit"/>
  </r>
  <r>
    <n v="18356.5"/>
    <x v="86"/>
    <s v="27"/>
    <x v="2"/>
    <s v="2018"/>
    <d v="1899-12-30T12:00:00"/>
    <n v="0"/>
    <n v="0"/>
    <n v="0"/>
    <n v="81"/>
    <n v="18275.5"/>
    <x v="4"/>
    <s v="Australia"/>
    <s v="debit"/>
  </r>
  <r>
    <n v="20224.03"/>
    <x v="86"/>
    <s v="27"/>
    <x v="2"/>
    <s v="2018"/>
    <d v="1899-12-30T12:00:00"/>
    <n v="0"/>
    <n v="0"/>
    <n v="0"/>
    <n v="45"/>
    <n v="20179.03"/>
    <x v="4"/>
    <s v="Australia"/>
    <s v="debit"/>
  </r>
  <r>
    <n v="13495.41"/>
    <x v="86"/>
    <s v="27"/>
    <x v="2"/>
    <s v="2018"/>
    <d v="1899-12-30T12:02:08"/>
    <n v="0"/>
    <n v="0"/>
    <n v="0"/>
    <n v="13.63"/>
    <n v="13481.78"/>
    <x v="143"/>
    <s v="Australia"/>
    <s v="debit"/>
  </r>
  <r>
    <n v="18437.5"/>
    <x v="86"/>
    <s v="27"/>
    <x v="2"/>
    <s v="2018"/>
    <d v="1899-12-30T12:19:59"/>
    <n v="0"/>
    <n v="0"/>
    <n v="0"/>
    <n v="15.41"/>
    <n v="18422.09"/>
    <x v="565"/>
    <s v="Australia"/>
    <s v="debit"/>
  </r>
  <r>
    <n v="11259.01"/>
    <x v="86"/>
    <s v="27"/>
    <x v="2"/>
    <s v="2018"/>
    <d v="1899-12-30T12:37:51"/>
    <n v="0"/>
    <n v="0"/>
    <n v="0"/>
    <n v="27.59"/>
    <n v="11231.42"/>
    <x v="488"/>
    <s v="Australia"/>
    <s v="debit"/>
  </r>
  <r>
    <n v="17127.13"/>
    <x v="86"/>
    <s v="27"/>
    <x v="2"/>
    <s v="2018"/>
    <d v="1899-12-30T12:55:42"/>
    <n v="0"/>
    <n v="0"/>
    <n v="0"/>
    <n v="24.99"/>
    <n v="17102.14"/>
    <x v="599"/>
    <s v="Australia"/>
    <s v="debit"/>
  </r>
  <r>
    <n v="13009.85"/>
    <x v="86"/>
    <s v="27"/>
    <x v="2"/>
    <s v="2018"/>
    <d v="1899-12-30T13:00:00"/>
    <n v="0"/>
    <n v="0"/>
    <n v="0"/>
    <n v="44"/>
    <n v="12965.85"/>
    <x v="4"/>
    <s v="Australia"/>
    <s v="debit"/>
  </r>
  <r>
    <n v="63333.55"/>
    <x v="86"/>
    <s v="27"/>
    <x v="2"/>
    <s v="2018"/>
    <d v="1899-12-30T13:00:00"/>
    <n v="0"/>
    <n v="0"/>
    <n v="0"/>
    <n v="198"/>
    <n v="63135.55"/>
    <x v="4"/>
    <s v="Australia"/>
    <s v="debit"/>
  </r>
  <r>
    <n v="6892.52"/>
    <x v="86"/>
    <s v="27"/>
    <x v="2"/>
    <s v="2018"/>
    <d v="1899-12-30T13:14:04"/>
    <n v="0"/>
    <n v="0"/>
    <n v="0"/>
    <n v="30.59"/>
    <n v="6861.93"/>
    <x v="1"/>
    <s v="Australia"/>
    <s v="debit"/>
  </r>
  <r>
    <n v="23332.959999999999"/>
    <x v="86"/>
    <s v="27"/>
    <x v="2"/>
    <s v="2018"/>
    <d v="1899-12-30T13:32:35"/>
    <n v="0"/>
    <n v="0"/>
    <n v="0"/>
    <n v="12.3"/>
    <n v="23320.66"/>
    <x v="206"/>
    <s v="Australia"/>
    <s v="debit"/>
  </r>
  <r>
    <n v="4572.32"/>
    <x v="86"/>
    <s v="27"/>
    <x v="2"/>
    <s v="2018"/>
    <d v="1899-12-30T13:51:06"/>
    <n v="0"/>
    <n v="0"/>
    <n v="0"/>
    <n v="24.23"/>
    <n v="4548.09"/>
    <x v="263"/>
    <s v="Australia"/>
    <s v="debit"/>
  </r>
  <r>
    <n v="67777.53"/>
    <x v="86"/>
    <s v="27"/>
    <x v="2"/>
    <s v="2018"/>
    <d v="1899-12-30T14:00:00"/>
    <n v="0"/>
    <n v="0"/>
    <n v="0"/>
    <n v="157"/>
    <n v="67620.53"/>
    <x v="4"/>
    <s v="Australia"/>
    <s v="debit"/>
  </r>
  <r>
    <n v="20001.759999999998"/>
    <x v="86"/>
    <s v="27"/>
    <x v="2"/>
    <s v="2018"/>
    <d v="1899-12-30T14:00:00"/>
    <n v="0"/>
    <n v="0"/>
    <n v="0"/>
    <n v="45"/>
    <n v="19956.759999999998"/>
    <x v="4"/>
    <s v="Australia"/>
    <s v="debit"/>
  </r>
  <r>
    <n v="8351.39"/>
    <x v="86"/>
    <s v="27"/>
    <x v="2"/>
    <s v="2018"/>
    <d v="1899-12-30T14:00:00"/>
    <n v="0"/>
    <n v="0"/>
    <n v="0"/>
    <n v="165"/>
    <n v="8186.3899999999994"/>
    <x v="4"/>
    <s v="Australia"/>
    <s v="debit"/>
  </r>
  <r>
    <n v="11745.07"/>
    <x v="86"/>
    <s v="27"/>
    <x v="2"/>
    <s v="2018"/>
    <d v="1899-12-30T14:04:28"/>
    <n v="0"/>
    <n v="0"/>
    <n v="0"/>
    <n v="12.86"/>
    <n v="11732.21"/>
    <x v="185"/>
    <s v="Australia"/>
    <s v="debit"/>
  </r>
  <r>
    <n v="13584.7"/>
    <x v="86"/>
    <s v="27"/>
    <x v="2"/>
    <s v="2018"/>
    <d v="1899-12-30T14:13:06"/>
    <n v="0"/>
    <n v="0"/>
    <n v="0"/>
    <n v="59.98"/>
    <n v="13524.720000000001"/>
    <x v="411"/>
    <s v="Australia"/>
    <s v="debit"/>
  </r>
  <r>
    <n v="11717.38"/>
    <x v="86"/>
    <s v="27"/>
    <x v="2"/>
    <s v="2018"/>
    <d v="1899-12-30T14:21:43"/>
    <n v="0"/>
    <n v="0"/>
    <n v="0"/>
    <n v="27.69"/>
    <n v="11689.689999999999"/>
    <x v="53"/>
    <s v="Australia"/>
    <s v="debit"/>
  </r>
  <r>
    <n v="3334.91"/>
    <x v="86"/>
    <s v="27"/>
    <x v="2"/>
    <s v="2018"/>
    <d v="1899-12-30T14:30:20"/>
    <n v="0"/>
    <n v="0"/>
    <n v="0"/>
    <n v="8.41"/>
    <n v="3326.5"/>
    <x v="26"/>
    <s v="Australia"/>
    <s v="debit"/>
  </r>
  <r>
    <n v="6842.16"/>
    <x v="86"/>
    <s v="27"/>
    <x v="2"/>
    <s v="2018"/>
    <d v="1899-12-30T14:38:57"/>
    <n v="0"/>
    <n v="0"/>
    <n v="0"/>
    <n v="50.36"/>
    <n v="6791.8"/>
    <x v="139"/>
    <s v="Australia"/>
    <s v="debit"/>
  </r>
  <r>
    <n v="2587.2199999999998"/>
    <x v="86"/>
    <s v="27"/>
    <x v="2"/>
    <s v="2018"/>
    <d v="1899-12-30T14:47:35"/>
    <n v="0"/>
    <n v="0"/>
    <n v="0"/>
    <n v="15.37"/>
    <n v="2571.85"/>
    <x v="113"/>
    <s v="Australia"/>
    <s v="debit"/>
  </r>
  <r>
    <n v="6926.08"/>
    <x v="86"/>
    <s v="27"/>
    <x v="2"/>
    <s v="2018"/>
    <d v="1899-12-30T14:56:12"/>
    <n v="0"/>
    <n v="0"/>
    <n v="0"/>
    <n v="6.67"/>
    <n v="6919.41"/>
    <x v="153"/>
    <s v="Australia"/>
    <s v="debit"/>
  </r>
  <r>
    <n v="5532.07"/>
    <x v="86"/>
    <s v="27"/>
    <x v="2"/>
    <s v="2018"/>
    <d v="1899-12-30T15:06:17"/>
    <n v="0"/>
    <n v="0"/>
    <n v="0"/>
    <n v="12.39"/>
    <n v="5519.6799999999994"/>
    <x v="440"/>
    <s v="Australia"/>
    <s v="debit"/>
  </r>
  <r>
    <n v="5527.84"/>
    <x v="86"/>
    <s v="27"/>
    <x v="2"/>
    <s v="2018"/>
    <d v="1899-12-30T15:17:31"/>
    <n v="0"/>
    <n v="0"/>
    <n v="0"/>
    <n v="4.2300000000000004"/>
    <n v="5523.6100000000006"/>
    <x v="1206"/>
    <s v="Australia"/>
    <s v="debit"/>
  </r>
  <r>
    <n v="11705.42"/>
    <x v="86"/>
    <s v="27"/>
    <x v="2"/>
    <s v="2018"/>
    <d v="1899-12-30T15:28:45"/>
    <n v="0"/>
    <n v="0"/>
    <n v="0"/>
    <n v="11.96"/>
    <n v="11693.460000000001"/>
    <x v="1097"/>
    <s v="Australia"/>
    <s v="debit"/>
  </r>
  <r>
    <n v="2905.78"/>
    <x v="86"/>
    <s v="27"/>
    <x v="2"/>
    <s v="2018"/>
    <d v="1899-12-30T15:39:59"/>
    <n v="0"/>
    <n v="0"/>
    <n v="0"/>
    <n v="21.35"/>
    <n v="2884.4300000000003"/>
    <x v="105"/>
    <s v="Australia"/>
    <s v="debit"/>
  </r>
  <r>
    <n v="44976.07"/>
    <x v="86"/>
    <s v="27"/>
    <x v="2"/>
    <s v="2018"/>
    <d v="1899-12-30T15:51:14"/>
    <n v="0"/>
    <n v="0"/>
    <n v="0"/>
    <n v="55.95"/>
    <n v="44920.12"/>
    <x v="15"/>
    <s v="Australia"/>
    <s v="debit"/>
  </r>
  <r>
    <n v="10625.38"/>
    <x v="86"/>
    <s v="27"/>
    <x v="2"/>
    <s v="2018"/>
    <d v="1899-12-30T16:00:00"/>
    <n v="0"/>
    <n v="0"/>
    <n v="0"/>
    <n v="17"/>
    <n v="10608.38"/>
    <x v="4"/>
    <s v="Australia"/>
    <s v="debit"/>
  </r>
  <r>
    <n v="19980.759999999998"/>
    <x v="86"/>
    <s v="27"/>
    <x v="2"/>
    <s v="2018"/>
    <d v="1899-12-30T16:00:00"/>
    <n v="0"/>
    <n v="0"/>
    <n v="0"/>
    <n v="21"/>
    <n v="19959.759999999998"/>
    <x v="4"/>
    <s v="Australia"/>
    <s v="debit"/>
  </r>
  <r>
    <n v="8804.67"/>
    <x v="86"/>
    <s v="27"/>
    <x v="2"/>
    <s v="2018"/>
    <d v="1899-12-30T16:03:43"/>
    <n v="0"/>
    <n v="0"/>
    <n v="0"/>
    <n v="12.51"/>
    <n v="8792.16"/>
    <x v="96"/>
    <s v="Australia"/>
    <s v="debit"/>
  </r>
  <r>
    <n v="5076.74"/>
    <x v="86"/>
    <s v="27"/>
    <x v="2"/>
    <s v="2018"/>
    <d v="1899-12-30T16:20:40"/>
    <n v="0"/>
    <n v="0"/>
    <n v="0"/>
    <n v="29.06"/>
    <n v="5047.6799999999994"/>
    <x v="1578"/>
    <s v="Australia"/>
    <s v="debit"/>
  </r>
  <r>
    <n v="9612.49"/>
    <x v="86"/>
    <s v="27"/>
    <x v="2"/>
    <s v="2018"/>
    <d v="1899-12-30T16:37:37"/>
    <n v="0"/>
    <n v="0"/>
    <n v="0"/>
    <n v="33.229999999999997"/>
    <n v="9579.26"/>
    <x v="790"/>
    <s v="Australia"/>
    <s v="debit"/>
  </r>
  <r>
    <n v="21134.17"/>
    <x v="86"/>
    <s v="27"/>
    <x v="2"/>
    <s v="2018"/>
    <d v="1899-12-30T16:54:34"/>
    <n v="0"/>
    <n v="0"/>
    <n v="0"/>
    <n v="33.729999999999997"/>
    <n v="21100.44"/>
    <x v="266"/>
    <s v="Australia"/>
    <s v="debit"/>
  </r>
  <r>
    <n v="85492.29"/>
    <x v="86"/>
    <s v="27"/>
    <x v="2"/>
    <s v="2018"/>
    <d v="1899-12-30T17:00:00"/>
    <n v="0"/>
    <n v="0"/>
    <n v="0"/>
    <n v="76"/>
    <n v="85416.29"/>
    <x v="4"/>
    <s v="Australia"/>
    <s v="debit"/>
  </r>
  <r>
    <n v="13535.7"/>
    <x v="86"/>
    <s v="27"/>
    <x v="2"/>
    <s v="2018"/>
    <d v="1899-12-30T17:00:00"/>
    <n v="0"/>
    <n v="0"/>
    <n v="0"/>
    <n v="49"/>
    <n v="13486.7"/>
    <x v="4"/>
    <s v="Australia"/>
    <s v="debit"/>
  </r>
  <r>
    <n v="117141.35"/>
    <x v="86"/>
    <s v="27"/>
    <x v="2"/>
    <s v="2018"/>
    <d v="1899-12-30T17:06:32"/>
    <n v="0"/>
    <n v="0"/>
    <n v="0"/>
    <n v="34.76"/>
    <n v="117106.59000000001"/>
    <x v="228"/>
    <s v="Australia"/>
    <s v="debit"/>
  </r>
  <r>
    <n v="24179.13"/>
    <x v="86"/>
    <s v="27"/>
    <x v="2"/>
    <s v="2018"/>
    <d v="1899-12-30T17:16:09"/>
    <n v="0"/>
    <n v="0"/>
    <n v="0"/>
    <n v="57.1"/>
    <n v="24122.030000000002"/>
    <x v="6"/>
    <s v="Australia"/>
    <s v="debit"/>
  </r>
  <r>
    <n v="42618.25"/>
    <x v="86"/>
    <s v="27"/>
    <x v="2"/>
    <s v="2018"/>
    <d v="1899-12-30T17:25:46"/>
    <n v="0"/>
    <n v="0"/>
    <n v="0"/>
    <n v="24.67"/>
    <n v="42593.58"/>
    <x v="1585"/>
    <s v="Australia"/>
    <s v="debit"/>
  </r>
  <r>
    <n v="12272.29"/>
    <x v="86"/>
    <s v="27"/>
    <x v="2"/>
    <s v="2018"/>
    <d v="1899-12-30T17:35:23"/>
    <n v="0"/>
    <n v="0"/>
    <n v="0"/>
    <n v="11.07"/>
    <n v="12261.220000000001"/>
    <x v="699"/>
    <s v="Australia"/>
    <s v="debit"/>
  </r>
  <r>
    <n v="23328"/>
    <x v="86"/>
    <s v="27"/>
    <x v="2"/>
    <s v="2018"/>
    <d v="1899-12-30T17:44:59"/>
    <n v="0"/>
    <n v="0"/>
    <n v="0"/>
    <n v="4.96"/>
    <n v="23323.040000000001"/>
    <x v="230"/>
    <s v="Australia"/>
    <s v="debit"/>
  </r>
  <r>
    <n v="5068.25"/>
    <x v="86"/>
    <s v="27"/>
    <x v="2"/>
    <s v="2018"/>
    <d v="1899-12-30T17:54:36"/>
    <n v="0"/>
    <n v="0"/>
    <n v="0"/>
    <n v="8.49"/>
    <n v="5059.76"/>
    <x v="508"/>
    <s v="Australia"/>
    <s v="debit"/>
  </r>
  <r>
    <n v="6632.32"/>
    <x v="86"/>
    <s v="27"/>
    <x v="2"/>
    <s v="2018"/>
    <d v="1899-12-30T18:00:00"/>
    <n v="0"/>
    <n v="0"/>
    <n v="0"/>
    <n v="189"/>
    <n v="6443.32"/>
    <x v="4"/>
    <s v="Australia"/>
    <s v="debit"/>
  </r>
  <r>
    <n v="9595.49"/>
    <x v="86"/>
    <s v="27"/>
    <x v="2"/>
    <s v="2018"/>
    <d v="1899-12-30T18:00:00"/>
    <n v="0"/>
    <n v="0"/>
    <n v="0"/>
    <n v="17"/>
    <n v="9578.49"/>
    <x v="4"/>
    <s v="Australia"/>
    <s v="debit"/>
  </r>
  <r>
    <n v="6821.32"/>
    <x v="86"/>
    <s v="27"/>
    <x v="2"/>
    <s v="2018"/>
    <d v="1899-12-30T18:09:33"/>
    <n v="0"/>
    <n v="0"/>
    <n v="0"/>
    <n v="20.84"/>
    <n v="6800.48"/>
    <x v="661"/>
    <s v="Australia"/>
    <s v="debit"/>
  </r>
  <r>
    <n v="4637.7700000000004"/>
    <x v="86"/>
    <s v="27"/>
    <x v="2"/>
    <s v="2018"/>
    <d v="1899-12-30T18:31:18"/>
    <n v="0"/>
    <n v="0"/>
    <n v="0"/>
    <n v="15.49"/>
    <n v="4622.2800000000007"/>
    <x v="447"/>
    <s v="Australia"/>
    <s v="debit"/>
  </r>
  <r>
    <n v="7715.69"/>
    <x v="86"/>
    <s v="27"/>
    <x v="2"/>
    <s v="2018"/>
    <d v="1899-12-30T18:53:02"/>
    <n v="0"/>
    <n v="0"/>
    <n v="0"/>
    <n v="0.1"/>
    <n v="7715.5899999999992"/>
    <x v="154"/>
    <s v="Australia"/>
    <s v="debit"/>
  </r>
  <r>
    <n v="9832.66"/>
    <x v="86"/>
    <s v="27"/>
    <x v="2"/>
    <s v="2018"/>
    <d v="1899-12-30T19:07:28"/>
    <n v="0"/>
    <n v="0"/>
    <n v="0"/>
    <n v="4.54"/>
    <n v="9828.119999999999"/>
    <x v="980"/>
    <s v="Australia"/>
    <s v="debit"/>
  </r>
  <r>
    <n v="11236.38"/>
    <x v="86"/>
    <s v="27"/>
    <x v="2"/>
    <s v="2018"/>
    <d v="1899-12-30T19:18:27"/>
    <n v="0"/>
    <n v="0"/>
    <n v="0"/>
    <n v="22.63"/>
    <n v="11213.75"/>
    <x v="526"/>
    <s v="Australia"/>
    <s v="debit"/>
  </r>
  <r>
    <n v="4634.01"/>
    <x v="86"/>
    <s v="27"/>
    <x v="2"/>
    <s v="2018"/>
    <d v="1899-12-30T19:29:27"/>
    <n v="0"/>
    <n v="0"/>
    <n v="0"/>
    <n v="3.76"/>
    <n v="4630.25"/>
    <x v="933"/>
    <s v="Australia"/>
    <s v="debit"/>
  </r>
  <r>
    <n v="1876.07"/>
    <x v="86"/>
    <s v="27"/>
    <x v="2"/>
    <s v="2018"/>
    <d v="1899-12-30T19:40:26"/>
    <n v="0"/>
    <n v="0"/>
    <n v="0"/>
    <n v="24.17"/>
    <n v="1851.8999999999999"/>
    <x v="131"/>
    <s v="Australia"/>
    <s v="debit"/>
  </r>
  <r>
    <n v="7677.07"/>
    <x v="86"/>
    <s v="27"/>
    <x v="2"/>
    <s v="2018"/>
    <d v="1899-12-30T19:51:25"/>
    <n v="0"/>
    <n v="0"/>
    <n v="0"/>
    <n v="38.619999999999997"/>
    <n v="7638.45"/>
    <x v="960"/>
    <s v="Australia"/>
    <s v="debit"/>
  </r>
  <r>
    <n v="4599.41"/>
    <x v="86"/>
    <s v="27"/>
    <x v="2"/>
    <s v="2018"/>
    <d v="1899-12-30T20:00:00"/>
    <n v="0"/>
    <n v="0"/>
    <n v="0"/>
    <n v="28"/>
    <n v="4571.41"/>
    <x v="4"/>
    <s v="Australia"/>
    <s v="debit"/>
  </r>
  <r>
    <n v="6611.61"/>
    <x v="86"/>
    <s v="27"/>
    <x v="2"/>
    <s v="2018"/>
    <d v="1899-12-30T20:01:28"/>
    <n v="0"/>
    <n v="0"/>
    <n v="0"/>
    <n v="20.71"/>
    <n v="6590.9"/>
    <x v="199"/>
    <s v="Australia"/>
    <s v="debit"/>
  </r>
  <r>
    <n v="7655.62"/>
    <x v="86"/>
    <s v="27"/>
    <x v="2"/>
    <s v="2018"/>
    <d v="1899-12-30T20:08:11"/>
    <n v="0"/>
    <n v="0"/>
    <n v="0"/>
    <n v="21.45"/>
    <n v="7634.17"/>
    <x v="6"/>
    <s v="Australia"/>
    <s v="debit"/>
  </r>
  <r>
    <n v="11218.15"/>
    <x v="86"/>
    <s v="27"/>
    <x v="2"/>
    <s v="2018"/>
    <d v="1899-12-30T20:14:53"/>
    <n v="0"/>
    <n v="0"/>
    <n v="0"/>
    <n v="18.23"/>
    <n v="11199.92"/>
    <x v="200"/>
    <s v="Australia"/>
    <s v="debit"/>
  </r>
  <r>
    <n v="6925.22"/>
    <x v="86"/>
    <s v="27"/>
    <x v="2"/>
    <s v="2018"/>
    <d v="1899-12-30T20:21:36"/>
    <n v="0"/>
    <n v="0"/>
    <n v="0"/>
    <n v="25.2"/>
    <n v="6900.02"/>
    <x v="424"/>
    <s v="Australia"/>
    <s v="debit"/>
  </r>
  <r>
    <n v="4627.41"/>
    <x v="86"/>
    <s v="27"/>
    <x v="2"/>
    <s v="2018"/>
    <d v="1899-12-30T20:28:19"/>
    <n v="0"/>
    <n v="0"/>
    <n v="0"/>
    <n v="6.6"/>
    <n v="4620.8099999999995"/>
    <x v="121"/>
    <s v="Australia"/>
    <s v="debit"/>
  </r>
  <r>
    <n v="9022.7000000000007"/>
    <x v="86"/>
    <s v="27"/>
    <x v="2"/>
    <s v="2018"/>
    <d v="1899-12-30T20:35:02"/>
    <n v="0"/>
    <n v="0"/>
    <n v="0"/>
    <n v="9.06"/>
    <n v="9013.6400000000012"/>
    <x v="146"/>
    <s v="Australia"/>
    <s v="debit"/>
  </r>
  <r>
    <n v="6585.45"/>
    <x v="86"/>
    <s v="27"/>
    <x v="2"/>
    <s v="2018"/>
    <d v="1899-12-30T20:41:44"/>
    <n v="0"/>
    <n v="0"/>
    <n v="0"/>
    <n v="26.16"/>
    <n v="6559.29"/>
    <x v="199"/>
    <s v="Australia"/>
    <s v="debit"/>
  </r>
  <r>
    <n v="9009.06"/>
    <x v="86"/>
    <s v="27"/>
    <x v="2"/>
    <s v="2018"/>
    <d v="1899-12-30T20:48:27"/>
    <n v="0"/>
    <n v="0"/>
    <n v="0"/>
    <n v="13.64"/>
    <n v="8995.42"/>
    <x v="82"/>
    <s v="Australia"/>
    <s v="debit"/>
  </r>
  <r>
    <n v="9824.06"/>
    <x v="86"/>
    <s v="27"/>
    <x v="2"/>
    <s v="2018"/>
    <d v="1899-12-30T20:55:10"/>
    <n v="0"/>
    <n v="0"/>
    <n v="0"/>
    <n v="8.6"/>
    <n v="9815.4599999999991"/>
    <x v="6"/>
    <s v="Australia"/>
    <s v="debit"/>
  </r>
  <r>
    <n v="24151.13"/>
    <x v="86"/>
    <s v="27"/>
    <x v="2"/>
    <s v="2018"/>
    <d v="1899-12-30T21:00:00"/>
    <n v="0"/>
    <n v="0"/>
    <n v="0"/>
    <n v="28"/>
    <n v="24123.13"/>
    <x v="4"/>
    <s v="Australia"/>
    <s v="debit"/>
  </r>
  <r>
    <n v="9443.49"/>
    <x v="86"/>
    <s v="27"/>
    <x v="2"/>
    <s v="2018"/>
    <d v="1899-12-30T21:00:00"/>
    <n v="0"/>
    <n v="0"/>
    <n v="0"/>
    <n v="152"/>
    <n v="9291.49"/>
    <x v="4"/>
    <s v="Australia"/>
    <s v="debit"/>
  </r>
  <r>
    <n v="9172.32"/>
    <x v="86"/>
    <s v="27"/>
    <x v="2"/>
    <s v="2018"/>
    <d v="1899-12-30T21:01:17"/>
    <n v="0"/>
    <n v="0"/>
    <n v="0"/>
    <n v="34.82"/>
    <n v="9137.5"/>
    <x v="651"/>
    <s v="Australia"/>
    <s v="debit"/>
  </r>
  <r>
    <n v="9806.15"/>
    <x v="86"/>
    <s v="27"/>
    <x v="2"/>
    <s v="2018"/>
    <d v="1899-12-30T21:05:53"/>
    <n v="0"/>
    <n v="0"/>
    <n v="0"/>
    <n v="17.91"/>
    <n v="9788.24"/>
    <x v="82"/>
    <s v="Australia"/>
    <s v="debit"/>
  </r>
  <r>
    <n v="14076.15"/>
    <x v="86"/>
    <s v="27"/>
    <x v="2"/>
    <s v="2018"/>
    <d v="1899-12-30T21:10:30"/>
    <n v="0"/>
    <n v="0"/>
    <n v="0"/>
    <n v="38.450000000000003"/>
    <n v="14037.699999999999"/>
    <x v="75"/>
    <s v="Australia"/>
    <s v="debit"/>
  </r>
  <r>
    <n v="8990.4699999999993"/>
    <x v="86"/>
    <s v="27"/>
    <x v="2"/>
    <s v="2018"/>
    <d v="1899-12-30T21:15:06"/>
    <n v="0"/>
    <n v="0"/>
    <n v="0"/>
    <n v="18.59"/>
    <n v="8971.8799999999992"/>
    <x v="967"/>
    <s v="Australia"/>
    <s v="debit"/>
  </r>
  <r>
    <n v="9783.9"/>
    <x v="86"/>
    <s v="27"/>
    <x v="2"/>
    <s v="2018"/>
    <d v="1899-12-30T21:19:43"/>
    <n v="0"/>
    <n v="0"/>
    <n v="0"/>
    <n v="22.25"/>
    <n v="9761.65"/>
    <x v="239"/>
    <s v="Australia"/>
    <s v="debit"/>
  </r>
  <r>
    <n v="21105.87"/>
    <x v="86"/>
    <s v="27"/>
    <x v="2"/>
    <s v="2018"/>
    <d v="1899-12-30T21:24:19"/>
    <n v="0"/>
    <n v="0"/>
    <n v="0"/>
    <n v="28.3"/>
    <n v="21077.57"/>
    <x v="88"/>
    <s v="Australia"/>
    <s v="debit"/>
  </r>
  <r>
    <n v="9772.35"/>
    <x v="86"/>
    <s v="27"/>
    <x v="2"/>
    <s v="2018"/>
    <d v="1899-12-30T21:28:56"/>
    <n v="0"/>
    <n v="0"/>
    <n v="0"/>
    <n v="11.55"/>
    <n v="9760.8000000000011"/>
    <x v="6"/>
    <s v="Australia"/>
    <s v="debit"/>
  </r>
  <r>
    <n v="8973.4"/>
    <x v="86"/>
    <s v="27"/>
    <x v="2"/>
    <s v="2018"/>
    <d v="1899-12-30T21:33:32"/>
    <n v="0"/>
    <n v="0"/>
    <n v="0"/>
    <n v="17.07"/>
    <n v="8956.33"/>
    <x v="1180"/>
    <s v="Australia"/>
    <s v="debit"/>
  </r>
  <r>
    <n v="9759.48"/>
    <x v="86"/>
    <s v="27"/>
    <x v="2"/>
    <s v="2018"/>
    <d v="1899-12-30T21:38:09"/>
    <n v="0"/>
    <n v="0"/>
    <n v="0"/>
    <n v="12.87"/>
    <n v="9746.6099999999988"/>
    <x v="994"/>
    <s v="Australia"/>
    <s v="debit"/>
  </r>
  <r>
    <n v="7645.4"/>
    <x v="86"/>
    <s v="27"/>
    <x v="2"/>
    <s v="2018"/>
    <d v="1899-12-30T21:42:45"/>
    <n v="0"/>
    <n v="0"/>
    <n v="0"/>
    <n v="10.220000000000001"/>
    <n v="7635.1799999999994"/>
    <x v="742"/>
    <s v="Australia"/>
    <s v="debit"/>
  </r>
  <r>
    <n v="13502.43"/>
    <x v="86"/>
    <s v="27"/>
    <x v="2"/>
    <s v="2018"/>
    <d v="1899-12-30T21:47:22"/>
    <n v="0"/>
    <n v="0"/>
    <n v="0"/>
    <n v="33.270000000000003"/>
    <n v="13469.16"/>
    <x v="1127"/>
    <s v="Australia"/>
    <s v="debit"/>
  </r>
  <r>
    <n v="11691.71"/>
    <x v="86"/>
    <s v="27"/>
    <x v="2"/>
    <s v="2018"/>
    <d v="1899-12-30T21:51:58"/>
    <n v="0"/>
    <n v="0"/>
    <n v="0"/>
    <n v="13.71"/>
    <n v="11678"/>
    <x v="247"/>
    <s v="Australia"/>
    <s v="debit"/>
  </r>
  <r>
    <n v="21041.86"/>
    <x v="86"/>
    <s v="27"/>
    <x v="2"/>
    <s v="2018"/>
    <d v="1899-12-30T21:56:35"/>
    <n v="0"/>
    <n v="0"/>
    <n v="0"/>
    <n v="64.010000000000005"/>
    <n v="20977.850000000002"/>
    <x v="1329"/>
    <s v="Australia"/>
    <s v="debit"/>
  </r>
  <r>
    <n v="10391.370000000001"/>
    <x v="86"/>
    <s v="27"/>
    <x v="2"/>
    <s v="2018"/>
    <d v="1899-12-30T22:00:00"/>
    <n v="0"/>
    <n v="0"/>
    <n v="0"/>
    <n v="30"/>
    <n v="10361.370000000001"/>
    <x v="4"/>
    <s v="Australia"/>
    <s v="debit"/>
  </r>
  <r>
    <n v="6404.09"/>
    <x v="86"/>
    <s v="27"/>
    <x v="2"/>
    <s v="2018"/>
    <d v="1899-12-30T22:03:36"/>
    <n v="0"/>
    <n v="0"/>
    <n v="0"/>
    <n v="18.46"/>
    <n v="6385.63"/>
    <x v="1586"/>
    <s v="Australia"/>
    <s v="debit"/>
  </r>
  <r>
    <n v="7419.63"/>
    <x v="86"/>
    <s v="27"/>
    <x v="2"/>
    <s v="2018"/>
    <d v="1899-12-30T22:17:29"/>
    <n v="0"/>
    <n v="0"/>
    <n v="0"/>
    <n v="15.45"/>
    <n v="7404.18"/>
    <x v="925"/>
    <s v="Australia"/>
    <s v="debit"/>
  </r>
  <r>
    <n v="9163.44"/>
    <x v="86"/>
    <s v="27"/>
    <x v="2"/>
    <s v="2018"/>
    <d v="1899-12-30T22:31:23"/>
    <n v="0"/>
    <n v="0"/>
    <n v="0"/>
    <n v="8.8800000000000008"/>
    <n v="9154.5600000000013"/>
    <x v="127"/>
    <s v="Australia"/>
    <s v="debit"/>
  </r>
  <r>
    <n v="7631.98"/>
    <x v="86"/>
    <s v="27"/>
    <x v="2"/>
    <s v="2018"/>
    <d v="1899-12-30T22:45:16"/>
    <n v="0"/>
    <n v="0"/>
    <n v="0"/>
    <n v="13.42"/>
    <n v="7618.5599999999995"/>
    <x v="565"/>
    <s v="Australia"/>
    <s v="debit"/>
  </r>
  <r>
    <n v="42564.05"/>
    <x v="86"/>
    <s v="27"/>
    <x v="2"/>
    <s v="2018"/>
    <d v="1899-12-30T22:59:09"/>
    <n v="0"/>
    <n v="0"/>
    <n v="0"/>
    <n v="54.2"/>
    <n v="42509.850000000006"/>
    <x v="60"/>
    <s v="Australia"/>
    <s v="debit"/>
  </r>
  <r>
    <n v="8344.0300000000007"/>
    <x v="86"/>
    <s v="27"/>
    <x v="2"/>
    <s v="2018"/>
    <d v="1899-12-30T23:00:00"/>
    <n v="0"/>
    <n v="0"/>
    <n v="0"/>
    <n v="84"/>
    <n v="8260.0300000000007"/>
    <x v="4"/>
    <s v="Australia"/>
    <s v="debit"/>
  </r>
  <r>
    <n v="266661.88"/>
    <x v="86"/>
    <s v="27"/>
    <x v="2"/>
    <s v="2018"/>
    <d v="1899-12-30T23:00:00"/>
    <n v="0"/>
    <n v="0"/>
    <n v="0"/>
    <n v="43"/>
    <n v="266618.88"/>
    <x v="4"/>
    <s v="Australia"/>
    <s v="debit"/>
  </r>
  <r>
    <n v="20583.72"/>
    <x v="86"/>
    <s v="27"/>
    <x v="2"/>
    <s v="2018"/>
    <d v="1899-12-30T23:00:00"/>
    <n v="0"/>
    <n v="0"/>
    <n v="0"/>
    <n v="88"/>
    <n v="20495.72"/>
    <x v="4"/>
    <s v="Australia"/>
    <s v="debit"/>
  </r>
  <r>
    <n v="9197.5400000000009"/>
    <x v="86"/>
    <s v="27"/>
    <x v="2"/>
    <s v="2018"/>
    <d v="1899-12-30T23:00:00"/>
    <n v="0"/>
    <n v="0"/>
    <n v="0"/>
    <n v="135"/>
    <n v="9062.5400000000009"/>
    <x v="4"/>
    <s v="Australia"/>
    <s v="debit"/>
  </r>
  <r>
    <n v="8780.67"/>
    <x v="86"/>
    <s v="27"/>
    <x v="2"/>
    <s v="2018"/>
    <d v="1899-12-30T23:00:00"/>
    <n v="0"/>
    <n v="0"/>
    <n v="0"/>
    <n v="24"/>
    <n v="8756.67"/>
    <x v="4"/>
    <s v="Australia"/>
    <s v="debit"/>
  </r>
  <r>
    <n v="4570.68"/>
    <x v="86"/>
    <s v="27"/>
    <x v="2"/>
    <s v="2018"/>
    <d v="1899-12-30T23:17:44"/>
    <n v="0"/>
    <n v="0"/>
    <n v="0"/>
    <n v="28.73"/>
    <n v="4541.9500000000007"/>
    <x v="327"/>
    <s v="Australia"/>
    <s v="debit"/>
  </r>
  <r>
    <n v="21008.39"/>
    <x v="86"/>
    <s v="27"/>
    <x v="2"/>
    <s v="2018"/>
    <d v="1899-12-30T23:36:36"/>
    <n v="0"/>
    <n v="0"/>
    <n v="0"/>
    <n v="33.47"/>
    <n v="20974.92"/>
    <x v="1440"/>
    <s v="Australia"/>
    <s v="debit"/>
  </r>
  <r>
    <n v="11185.47"/>
    <x v="86"/>
    <s v="27"/>
    <x v="2"/>
    <s v="2018"/>
    <d v="1899-12-30T23:55:28"/>
    <n v="0"/>
    <n v="0"/>
    <n v="0"/>
    <n v="32.68"/>
    <n v="11152.789999999999"/>
    <x v="1581"/>
    <s v="Australia"/>
    <s v="debit"/>
  </r>
  <r>
    <n v="14008.32"/>
    <x v="87"/>
    <s v="28"/>
    <x v="2"/>
    <s v="2018"/>
    <d v="1899-12-30T00:47:29"/>
    <n v="0"/>
    <n v="0"/>
    <n v="0"/>
    <n v="67.83"/>
    <n v="13940.49"/>
    <x v="1"/>
    <s v="Australia"/>
    <s v="debit"/>
  </r>
  <r>
    <n v="4536.09"/>
    <x v="87"/>
    <s v="28"/>
    <x v="2"/>
    <s v="2018"/>
    <d v="1899-12-30T01:15:41"/>
    <n v="0"/>
    <n v="0"/>
    <n v="0"/>
    <n v="34.590000000000003"/>
    <n v="4501.5"/>
    <x v="249"/>
    <s v="Australia"/>
    <s v="debit"/>
  </r>
  <r>
    <n v="1630.03"/>
    <x v="87"/>
    <s v="28"/>
    <x v="2"/>
    <s v="2018"/>
    <d v="1899-12-30T01:35:17"/>
    <n v="0"/>
    <n v="0"/>
    <n v="0"/>
    <n v="246.04"/>
    <n v="1383.99"/>
    <x v="832"/>
    <s v="Australia"/>
    <s v="debit"/>
  </r>
  <r>
    <n v="47347.88"/>
    <x v="87"/>
    <s v="28"/>
    <x v="2"/>
    <s v="2018"/>
    <d v="1899-12-30T01:54:54"/>
    <n v="0"/>
    <n v="0"/>
    <n v="0"/>
    <n v="25.49"/>
    <n v="47322.39"/>
    <x v="1051"/>
    <s v="Australia"/>
    <s v="debit"/>
  </r>
  <r>
    <n v="18274.5"/>
    <x v="87"/>
    <s v="28"/>
    <x v="2"/>
    <s v="2018"/>
    <d v="1899-12-30T02:00:00"/>
    <n v="0"/>
    <n v="0"/>
    <n v="0"/>
    <n v="82"/>
    <n v="18192.5"/>
    <x v="4"/>
    <s v="Australia"/>
    <s v="debit"/>
  </r>
  <r>
    <n v="12434.42"/>
    <x v="87"/>
    <s v="28"/>
    <x v="2"/>
    <s v="2018"/>
    <d v="1899-12-30T02:00:00"/>
    <n v="0"/>
    <n v="0"/>
    <n v="0"/>
    <n v="25"/>
    <n v="12409.42"/>
    <x v="4"/>
    <s v="Australia"/>
    <s v="debit"/>
  </r>
  <r>
    <n v="12251.62"/>
    <x v="87"/>
    <s v="28"/>
    <x v="2"/>
    <s v="2018"/>
    <d v="1899-12-30T02:14:47"/>
    <n v="0"/>
    <n v="0"/>
    <n v="0"/>
    <n v="20.67"/>
    <n v="12230.95"/>
    <x v="177"/>
    <s v="Australia"/>
    <s v="debit"/>
  </r>
  <r>
    <n v="20605.02"/>
    <x v="87"/>
    <s v="28"/>
    <x v="2"/>
    <s v="2018"/>
    <d v="1899-12-30T02:34:47"/>
    <n v="0"/>
    <n v="0"/>
    <n v="0"/>
    <n v="37.22"/>
    <n v="20567.8"/>
    <x v="1219"/>
    <s v="Australia"/>
    <s v="debit"/>
  </r>
  <r>
    <n v="12144.28"/>
    <x v="87"/>
    <s v="28"/>
    <x v="2"/>
    <s v="2018"/>
    <d v="1899-12-30T02:54:47"/>
    <n v="0"/>
    <n v="0"/>
    <n v="0"/>
    <n v="107.34"/>
    <n v="12036.94"/>
    <x v="6"/>
    <s v="Australia"/>
    <s v="debit"/>
  </r>
  <r>
    <n v="56489.54"/>
    <x v="87"/>
    <s v="28"/>
    <x v="2"/>
    <s v="2018"/>
    <d v="1899-12-30T03:00:00"/>
    <n v="0"/>
    <n v="0"/>
    <n v="0"/>
    <n v="36"/>
    <n v="56453.54"/>
    <x v="4"/>
    <s v="Australia"/>
    <s v="debit"/>
  </r>
  <r>
    <n v="8952.25"/>
    <x v="87"/>
    <s v="28"/>
    <x v="2"/>
    <s v="2018"/>
    <d v="1899-12-30T03:27:24"/>
    <n v="0"/>
    <n v="0"/>
    <n v="0"/>
    <n v="21.15"/>
    <n v="8931.1"/>
    <x v="21"/>
    <s v="Australia"/>
    <s v="debit"/>
  </r>
  <r>
    <n v="4498.09"/>
    <x v="87"/>
    <s v="28"/>
    <x v="2"/>
    <s v="2018"/>
    <d v="1899-12-30T04:00:00"/>
    <n v="0"/>
    <n v="0"/>
    <n v="0"/>
    <n v="38"/>
    <n v="4460.09"/>
    <x v="4"/>
    <s v="Australia"/>
    <s v="debit"/>
  </r>
  <r>
    <n v="1611.01"/>
    <x v="87"/>
    <s v="28"/>
    <x v="2"/>
    <s v="2018"/>
    <d v="1899-12-30T04:03:44"/>
    <n v="0"/>
    <n v="0"/>
    <n v="0"/>
    <n v="9.99"/>
    <n v="1601.02"/>
    <x v="793"/>
    <s v="Australia"/>
    <s v="debit"/>
  </r>
  <r>
    <n v="12129.61"/>
    <x v="87"/>
    <s v="28"/>
    <x v="2"/>
    <s v="2018"/>
    <d v="1899-12-30T04:34:59"/>
    <n v="0"/>
    <n v="0"/>
    <n v="0"/>
    <n v="14.67"/>
    <n v="12114.94"/>
    <x v="474"/>
    <s v="Australia"/>
    <s v="debit"/>
  </r>
  <r>
    <n v="31213.5"/>
    <x v="87"/>
    <s v="28"/>
    <x v="2"/>
    <s v="2018"/>
    <d v="1899-12-30T05:00:00"/>
    <n v="0"/>
    <n v="0"/>
    <n v="0"/>
    <n v="31"/>
    <n v="31182.5"/>
    <x v="4"/>
    <s v="Australia"/>
    <s v="debit"/>
  </r>
  <r>
    <n v="4542.32"/>
    <x v="87"/>
    <s v="28"/>
    <x v="2"/>
    <s v="2018"/>
    <d v="1899-12-30T05:00:00"/>
    <n v="0"/>
    <n v="0"/>
    <n v="0"/>
    <n v="30"/>
    <n v="4512.32"/>
    <x v="4"/>
    <s v="Australia"/>
    <s v="debit"/>
  </r>
  <r>
    <n v="45576.88"/>
    <x v="87"/>
    <s v="28"/>
    <x v="2"/>
    <s v="2018"/>
    <d v="1899-12-30T05:00:00"/>
    <n v="0"/>
    <n v="0"/>
    <n v="0"/>
    <n v="1771"/>
    <n v="43805.88"/>
    <x v="4"/>
    <s v="Australia"/>
    <s v="debit"/>
  </r>
  <r>
    <n v="2732.78"/>
    <x v="87"/>
    <s v="28"/>
    <x v="2"/>
    <s v="2018"/>
    <d v="1899-12-30T05:00:00"/>
    <n v="0"/>
    <n v="0"/>
    <n v="0"/>
    <n v="173"/>
    <n v="2559.7800000000002"/>
    <x v="4"/>
    <s v="Australia"/>
    <s v="debit"/>
  </r>
  <r>
    <n v="8918.9599999999991"/>
    <x v="87"/>
    <s v="28"/>
    <x v="2"/>
    <s v="2018"/>
    <d v="1899-12-30T05:39:59"/>
    <n v="0"/>
    <n v="0"/>
    <n v="0"/>
    <n v="33.29"/>
    <n v="8885.6699999999983"/>
    <x v="44"/>
    <s v="Australia"/>
    <s v="debit"/>
  </r>
  <r>
    <n v="85453.29"/>
    <x v="87"/>
    <s v="28"/>
    <x v="2"/>
    <s v="2018"/>
    <d v="1899-12-30T06:00:00"/>
    <n v="0"/>
    <n v="0"/>
    <n v="0"/>
    <n v="39"/>
    <n v="85414.29"/>
    <x v="4"/>
    <s v="Australia"/>
    <s v="debit"/>
  </r>
  <r>
    <n v="9049.5400000000009"/>
    <x v="87"/>
    <s v="28"/>
    <x v="2"/>
    <s v="2018"/>
    <d v="1899-12-30T06:00:00"/>
    <n v="0"/>
    <n v="0"/>
    <n v="0"/>
    <n v="148"/>
    <n v="8901.5400000000009"/>
    <x v="4"/>
    <s v="Australia"/>
    <s v="debit"/>
  </r>
  <r>
    <n v="16967.13"/>
    <x v="87"/>
    <s v="28"/>
    <x v="2"/>
    <s v="2018"/>
    <d v="1899-12-30T06:00:00"/>
    <n v="0"/>
    <n v="0"/>
    <n v="0"/>
    <n v="160"/>
    <n v="16807.13"/>
    <x v="4"/>
    <s v="Australia"/>
    <s v="debit"/>
  </r>
  <r>
    <n v="7582.98"/>
    <x v="87"/>
    <s v="28"/>
    <x v="2"/>
    <s v="2018"/>
    <d v="1899-12-30T07:00:00"/>
    <n v="0"/>
    <n v="0"/>
    <n v="0"/>
    <n v="49"/>
    <n v="7533.98"/>
    <x v="4"/>
    <s v="Australia"/>
    <s v="debit"/>
  </r>
  <r>
    <n v="6915.89"/>
    <x v="87"/>
    <s v="28"/>
    <x v="2"/>
    <s v="2018"/>
    <d v="1899-12-30T07:09:35"/>
    <n v="0"/>
    <n v="0"/>
    <n v="0"/>
    <n v="9.33"/>
    <n v="6906.56"/>
    <x v="88"/>
    <s v="Australia"/>
    <s v="debit"/>
  </r>
  <r>
    <n v="16920.099999999999"/>
    <x v="87"/>
    <s v="28"/>
    <x v="2"/>
    <s v="2018"/>
    <d v="1899-12-30T07:49:35"/>
    <n v="0"/>
    <n v="0"/>
    <n v="0"/>
    <n v="47.03"/>
    <n v="16873.07"/>
    <x v="18"/>
    <s v="Australia"/>
    <s v="debit"/>
  </r>
  <r>
    <n v="31036.5"/>
    <x v="87"/>
    <s v="28"/>
    <x v="2"/>
    <s v="2018"/>
    <d v="1899-12-30T08:00:00"/>
    <n v="0"/>
    <n v="0"/>
    <n v="0"/>
    <n v="177"/>
    <n v="30859.5"/>
    <x v="4"/>
    <s v="Australia"/>
    <s v="debit"/>
  </r>
  <r>
    <n v="12401.42"/>
    <x v="87"/>
    <s v="28"/>
    <x v="2"/>
    <s v="2018"/>
    <d v="1899-12-30T08:00:00"/>
    <n v="0"/>
    <n v="0"/>
    <n v="0"/>
    <n v="33"/>
    <n v="12368.42"/>
    <x v="4"/>
    <s v="Australia"/>
    <s v="debit"/>
  </r>
  <r>
    <n v="21028.09"/>
    <x v="87"/>
    <s v="28"/>
    <x v="2"/>
    <s v="2018"/>
    <d v="1899-12-30T08:00:00"/>
    <n v="0"/>
    <n v="0"/>
    <n v="0"/>
    <n v="93"/>
    <n v="20935.09"/>
    <x v="4"/>
    <s v="Australia"/>
    <s v="debit"/>
  </r>
  <r>
    <n v="11163.02"/>
    <x v="87"/>
    <s v="28"/>
    <x v="2"/>
    <s v="2018"/>
    <d v="1899-12-30T08:14:47"/>
    <n v="0"/>
    <n v="0"/>
    <n v="0"/>
    <n v="22.45"/>
    <n v="11140.57"/>
    <x v="321"/>
    <s v="Australia"/>
    <s v="debit"/>
  </r>
  <r>
    <n v="24069.89"/>
    <x v="87"/>
    <s v="28"/>
    <x v="2"/>
    <s v="2018"/>
    <d v="1899-12-30T08:34:47"/>
    <n v="0"/>
    <n v="0"/>
    <n v="0"/>
    <n v="81.239999999999995"/>
    <n v="23988.649999999998"/>
    <x v="441"/>
    <s v="Australia"/>
    <s v="debit"/>
  </r>
  <r>
    <n v="2579.36"/>
    <x v="87"/>
    <s v="28"/>
    <x v="2"/>
    <s v="2018"/>
    <d v="1899-12-30T08:54:47"/>
    <n v="0"/>
    <n v="0"/>
    <n v="0"/>
    <n v="7.86"/>
    <n v="2571.5"/>
    <x v="3"/>
    <s v="Australia"/>
    <s v="debit"/>
  </r>
  <r>
    <n v="12295.42"/>
    <x v="87"/>
    <s v="28"/>
    <x v="2"/>
    <s v="2018"/>
    <d v="1899-12-30T09:00:00"/>
    <n v="0"/>
    <n v="0"/>
    <n v="0"/>
    <n v="106"/>
    <n v="12189.42"/>
    <x v="4"/>
    <s v="Australia"/>
    <s v="debit"/>
  </r>
  <r>
    <n v="11204.2"/>
    <x v="87"/>
    <s v="28"/>
    <x v="2"/>
    <s v="2018"/>
    <d v="1899-12-30T09:09:08"/>
    <n v="0"/>
    <n v="0"/>
    <n v="0"/>
    <n v="23.29"/>
    <n v="11180.91"/>
    <x v="266"/>
    <s v="Australia"/>
    <s v="debit"/>
  </r>
  <r>
    <n v="8595.2099999999991"/>
    <x v="87"/>
    <s v="28"/>
    <x v="2"/>
    <s v="2018"/>
    <d v="1899-12-30T09:21:28"/>
    <n v="0"/>
    <n v="0"/>
    <n v="0"/>
    <n v="323.75"/>
    <n v="8271.4599999999991"/>
    <x v="475"/>
    <s v="Australia"/>
    <s v="debit"/>
  </r>
  <r>
    <n v="16898.37"/>
    <x v="87"/>
    <s v="28"/>
    <x v="2"/>
    <s v="2018"/>
    <d v="1899-12-30T09:33:49"/>
    <n v="0"/>
    <n v="0"/>
    <n v="0"/>
    <n v="21.73"/>
    <n v="16876.64"/>
    <x v="1191"/>
    <s v="Australia"/>
    <s v="debit"/>
  </r>
  <r>
    <n v="4531.7299999999996"/>
    <x v="87"/>
    <s v="28"/>
    <x v="2"/>
    <s v="2018"/>
    <d v="1899-12-30T09:46:10"/>
    <n v="0"/>
    <n v="0"/>
    <n v="0"/>
    <n v="10.59"/>
    <n v="4521.1399999999994"/>
    <x v="297"/>
    <s v="Australia"/>
    <s v="debit"/>
  </r>
  <r>
    <n v="10690.27"/>
    <x v="87"/>
    <s v="28"/>
    <x v="2"/>
    <s v="2018"/>
    <d v="1899-12-30T09:58:31"/>
    <n v="0"/>
    <n v="0"/>
    <n v="0"/>
    <n v="36.06"/>
    <n v="10654.210000000001"/>
    <x v="1381"/>
    <s v="Australia"/>
    <s v="debit"/>
  </r>
  <r>
    <n v="42522.05"/>
    <x v="87"/>
    <s v="28"/>
    <x v="2"/>
    <s v="2018"/>
    <d v="1899-12-30T10:00:00"/>
    <n v="0"/>
    <n v="0"/>
    <n v="0"/>
    <n v="42"/>
    <n v="42480.05"/>
    <x v="4"/>
    <s v="Australia"/>
    <s v="debit"/>
  </r>
  <r>
    <n v="11679.99"/>
    <x v="87"/>
    <s v="28"/>
    <x v="2"/>
    <s v="2018"/>
    <d v="1899-12-30T10:07:16"/>
    <n v="0"/>
    <n v="0"/>
    <n v="0"/>
    <n v="11.72"/>
    <n v="11668.27"/>
    <x v="134"/>
    <s v="Australia"/>
    <s v="debit"/>
  </r>
  <r>
    <n v="14263.53"/>
    <x v="87"/>
    <s v="28"/>
    <x v="2"/>
    <s v="2018"/>
    <d v="1899-12-30T10:15:32"/>
    <n v="0"/>
    <n v="0"/>
    <n v="0"/>
    <n v="25.55"/>
    <n v="14237.980000000001"/>
    <x v="752"/>
    <s v="Australia"/>
    <s v="debit"/>
  </r>
  <r>
    <n v="1597.59"/>
    <x v="87"/>
    <s v="28"/>
    <x v="2"/>
    <s v="2018"/>
    <d v="1899-12-30T10:23:48"/>
    <n v="0"/>
    <n v="0"/>
    <n v="0"/>
    <n v="13.42"/>
    <n v="1584.1699999999998"/>
    <x v="300"/>
    <s v="Australia"/>
    <s v="debit"/>
  </r>
  <r>
    <n v="14967.33"/>
    <x v="87"/>
    <s v="28"/>
    <x v="2"/>
    <s v="2018"/>
    <d v="1899-12-30T10:32:03"/>
    <n v="0"/>
    <n v="0"/>
    <n v="0"/>
    <n v="24.53"/>
    <n v="14942.8"/>
    <x v="1587"/>
    <s v="Australia"/>
    <s v="debit"/>
  </r>
  <r>
    <n v="6369.6"/>
    <x v="87"/>
    <s v="28"/>
    <x v="2"/>
    <s v="2018"/>
    <d v="1899-12-30T10:40:19"/>
    <n v="0"/>
    <n v="0"/>
    <n v="0"/>
    <n v="34.49"/>
    <n v="6335.1100000000006"/>
    <x v="86"/>
    <s v="Australia"/>
    <s v="debit"/>
  </r>
  <r>
    <n v="11665.68"/>
    <x v="87"/>
    <s v="28"/>
    <x v="2"/>
    <s v="2018"/>
    <d v="1899-12-30T10:48:35"/>
    <n v="0"/>
    <n v="0"/>
    <n v="0"/>
    <n v="14.31"/>
    <n v="11651.37"/>
    <x v="84"/>
    <s v="Australia"/>
    <s v="debit"/>
  </r>
  <r>
    <n v="9149.66"/>
    <x v="87"/>
    <s v="28"/>
    <x v="2"/>
    <s v="2018"/>
    <d v="1899-12-30T10:56:51"/>
    <n v="0"/>
    <n v="0"/>
    <n v="0"/>
    <n v="13.78"/>
    <n v="9135.8799999999992"/>
    <x v="50"/>
    <s v="Australia"/>
    <s v="debit"/>
  </r>
  <r>
    <n v="45548.88"/>
    <x v="87"/>
    <s v="28"/>
    <x v="2"/>
    <s v="2018"/>
    <d v="1899-12-30T11:00:00"/>
    <n v="0"/>
    <n v="0"/>
    <n v="0"/>
    <n v="28"/>
    <n v="45520.88"/>
    <x v="4"/>
    <s v="Australia"/>
    <s v="debit"/>
  </r>
  <r>
    <n v="22230.1"/>
    <x v="87"/>
    <s v="28"/>
    <x v="2"/>
    <s v="2018"/>
    <d v="1899-12-30T11:00:00"/>
    <n v="0"/>
    <n v="0"/>
    <n v="0"/>
    <n v="31"/>
    <n v="22199.1"/>
    <x v="4"/>
    <s v="Australia"/>
    <s v="debit"/>
  </r>
  <r>
    <n v="33908.07"/>
    <x v="87"/>
    <s v="28"/>
    <x v="2"/>
    <s v="2018"/>
    <d v="1899-12-30T11:00:00"/>
    <n v="0"/>
    <n v="0"/>
    <n v="0"/>
    <n v="38"/>
    <n v="33870.07"/>
    <x v="4"/>
    <s v="Australia"/>
    <s v="debit"/>
  </r>
  <r>
    <n v="13468.43"/>
    <x v="87"/>
    <s v="28"/>
    <x v="2"/>
    <s v="2018"/>
    <d v="1899-12-30T11:00:00"/>
    <n v="0"/>
    <n v="0"/>
    <n v="0"/>
    <n v="34"/>
    <n v="13434.43"/>
    <x v="4"/>
    <s v="Australia"/>
    <s v="debit"/>
  </r>
  <r>
    <n v="12161.43"/>
    <x v="87"/>
    <s v="28"/>
    <x v="2"/>
    <s v="2018"/>
    <d v="1899-12-30T11:05:15"/>
    <n v="0"/>
    <n v="0"/>
    <n v="0"/>
    <n v="67.52"/>
    <n v="12093.91"/>
    <x v="304"/>
    <s v="Australia"/>
    <s v="debit"/>
  </r>
  <r>
    <n v="10146.41"/>
    <x v="87"/>
    <s v="28"/>
    <x v="2"/>
    <s v="2018"/>
    <d v="1899-12-30T11:13:43"/>
    <n v="0"/>
    <n v="0"/>
    <n v="0"/>
    <n v="244.96"/>
    <n v="9901.4500000000007"/>
    <x v="1"/>
    <s v="Australia"/>
    <s v="debit"/>
  </r>
  <r>
    <n v="13910.11"/>
    <x v="87"/>
    <s v="28"/>
    <x v="2"/>
    <s v="2018"/>
    <d v="1899-12-30T11:22:12"/>
    <n v="0"/>
    <n v="0"/>
    <n v="0"/>
    <n v="98.21"/>
    <n v="13811.900000000001"/>
    <x v="1"/>
    <s v="Australia"/>
    <s v="debit"/>
  </r>
  <r>
    <n v="8872.02"/>
    <x v="87"/>
    <s v="28"/>
    <x v="2"/>
    <s v="2018"/>
    <d v="1899-12-30T11:30:40"/>
    <n v="0"/>
    <n v="0"/>
    <n v="0"/>
    <n v="17.21"/>
    <n v="8854.8100000000013"/>
    <x v="1"/>
    <s v="Australia"/>
    <s v="debit"/>
  </r>
  <r>
    <n v="3318.91"/>
    <x v="87"/>
    <s v="28"/>
    <x v="2"/>
    <s v="2018"/>
    <d v="1899-12-30T11:39:09"/>
    <n v="0"/>
    <n v="0"/>
    <n v="0"/>
    <n v="16"/>
    <n v="3302.91"/>
    <x v="957"/>
    <s v="Australia"/>
    <s v="debit"/>
  </r>
  <r>
    <n v="24044.76"/>
    <x v="87"/>
    <s v="28"/>
    <x v="2"/>
    <s v="2018"/>
    <d v="1899-12-30T11:47:37"/>
    <n v="0"/>
    <n v="0"/>
    <n v="0"/>
    <n v="25.13"/>
    <n v="24019.629999999997"/>
    <x v="326"/>
    <s v="Australia"/>
    <s v="debit"/>
  </r>
  <r>
    <n v="10133.030000000001"/>
    <x v="87"/>
    <s v="28"/>
    <x v="2"/>
    <s v="2018"/>
    <d v="1899-12-30T11:56:06"/>
    <n v="0"/>
    <n v="0"/>
    <n v="0"/>
    <n v="13.38"/>
    <n v="10119.650000000001"/>
    <x v="518"/>
    <s v="Australia"/>
    <s v="debit"/>
  </r>
  <r>
    <n v="10458.379999999999"/>
    <x v="87"/>
    <s v="28"/>
    <x v="2"/>
    <s v="2018"/>
    <d v="1899-12-30T12:00:00"/>
    <n v="0"/>
    <n v="0"/>
    <n v="0"/>
    <n v="167"/>
    <n v="10291.379999999999"/>
    <x v="4"/>
    <s v="Australia"/>
    <s v="debit"/>
  </r>
  <r>
    <n v="12124.43"/>
    <x v="87"/>
    <s v="28"/>
    <x v="2"/>
    <s v="2018"/>
    <d v="1899-12-30T12:00:00"/>
    <n v="0"/>
    <n v="0"/>
    <n v="0"/>
    <n v="37"/>
    <n v="12087.43"/>
    <x v="4"/>
    <s v="Australia"/>
    <s v="debit"/>
  </r>
  <r>
    <n v="14959.59"/>
    <x v="87"/>
    <s v="28"/>
    <x v="2"/>
    <s v="2018"/>
    <d v="1899-12-30T12:09:28"/>
    <n v="0"/>
    <n v="0"/>
    <n v="0"/>
    <n v="7.74"/>
    <n v="14951.85"/>
    <x v="852"/>
    <s v="Australia"/>
    <s v="debit"/>
  </r>
  <r>
    <n v="1580.04"/>
    <x v="87"/>
    <s v="28"/>
    <x v="2"/>
    <s v="2018"/>
    <d v="1899-12-30T12:27:01"/>
    <n v="0"/>
    <n v="0"/>
    <n v="0"/>
    <n v="17.55"/>
    <n v="1562.49"/>
    <x v="1141"/>
    <s v="Australia"/>
    <s v="debit"/>
  </r>
  <r>
    <n v="9141.4599999999991"/>
    <x v="87"/>
    <s v="28"/>
    <x v="2"/>
    <s v="2018"/>
    <d v="1899-12-30T12:44:33"/>
    <n v="0"/>
    <n v="0"/>
    <n v="0"/>
    <n v="8.1999999999999993"/>
    <n v="9133.2599999999984"/>
    <x v="1257"/>
    <s v="Australia"/>
    <s v="debit"/>
  </r>
  <r>
    <n v="8852.5400000000009"/>
    <x v="87"/>
    <s v="28"/>
    <x v="2"/>
    <s v="2018"/>
    <d v="1899-12-30T13:00:00"/>
    <n v="0"/>
    <n v="0"/>
    <n v="0"/>
    <n v="197"/>
    <n v="8655.5400000000009"/>
    <x v="4"/>
    <s v="Australia"/>
    <s v="debit"/>
  </r>
  <r>
    <n v="14953.7"/>
    <x v="87"/>
    <s v="28"/>
    <x v="2"/>
    <s v="2018"/>
    <d v="1899-12-30T13:02:10"/>
    <n v="0"/>
    <n v="0"/>
    <n v="0"/>
    <n v="5.89"/>
    <n v="14947.810000000001"/>
    <x v="96"/>
    <s v="Australia"/>
    <s v="debit"/>
  </r>
  <r>
    <n v="11172.86"/>
    <x v="87"/>
    <s v="28"/>
    <x v="2"/>
    <s v="2018"/>
    <d v="1899-12-30T13:20:21"/>
    <n v="0"/>
    <n v="0"/>
    <n v="0"/>
    <n v="31.34"/>
    <n v="11141.52"/>
    <x v="1588"/>
    <s v="Australia"/>
    <s v="debit"/>
  </r>
  <r>
    <n v="2569.3200000000002"/>
    <x v="87"/>
    <s v="28"/>
    <x v="2"/>
    <s v="2018"/>
    <d v="1899-12-30T13:38:32"/>
    <n v="0"/>
    <n v="0"/>
    <n v="0"/>
    <n v="10.039999999999999"/>
    <n v="2559.2800000000002"/>
    <x v="1246"/>
    <s v="Australia"/>
    <s v="debit"/>
  </r>
  <r>
    <n v="1575.74"/>
    <x v="87"/>
    <s v="28"/>
    <x v="2"/>
    <s v="2018"/>
    <d v="1899-12-30T13:56:43"/>
    <n v="0"/>
    <n v="0"/>
    <n v="0"/>
    <n v="4.3"/>
    <n v="1571.44"/>
    <x v="61"/>
    <s v="Australia"/>
    <s v="debit"/>
  </r>
  <r>
    <n v="19940.759999999998"/>
    <x v="87"/>
    <s v="28"/>
    <x v="2"/>
    <s v="2018"/>
    <d v="1899-12-30T14:00:00"/>
    <n v="0"/>
    <n v="0"/>
    <n v="0"/>
    <n v="40"/>
    <n v="19900.759999999998"/>
    <x v="4"/>
    <s v="Australia"/>
    <s v="debit"/>
  </r>
  <r>
    <n v="14242.69"/>
    <x v="87"/>
    <s v="28"/>
    <x v="2"/>
    <s v="2018"/>
    <d v="1899-12-30T14:07:35"/>
    <n v="0"/>
    <n v="0"/>
    <n v="0"/>
    <n v="20.84"/>
    <n v="14221.85"/>
    <x v="50"/>
    <s v="Australia"/>
    <s v="debit"/>
  </r>
  <r>
    <n v="1570.5"/>
    <x v="87"/>
    <s v="28"/>
    <x v="2"/>
    <s v="2018"/>
    <d v="1899-12-30T14:16:51"/>
    <n v="0"/>
    <n v="0"/>
    <n v="0"/>
    <n v="5.24"/>
    <n v="1565.26"/>
    <x v="319"/>
    <s v="Australia"/>
    <s v="debit"/>
  </r>
  <r>
    <n v="14225.95"/>
    <x v="87"/>
    <s v="28"/>
    <x v="2"/>
    <s v="2018"/>
    <d v="1899-12-30T14:26:06"/>
    <n v="0"/>
    <n v="0"/>
    <n v="0"/>
    <n v="16.739999999999998"/>
    <n v="14209.210000000001"/>
    <x v="227"/>
    <s v="Australia"/>
    <s v="debit"/>
  </r>
  <r>
    <n v="6917.04"/>
    <x v="87"/>
    <s v="28"/>
    <x v="2"/>
    <s v="2018"/>
    <d v="1899-12-30T14:35:22"/>
    <n v="0"/>
    <n v="0"/>
    <n v="0"/>
    <n v="9.0399999999999991"/>
    <n v="6908"/>
    <x v="613"/>
    <s v="Australia"/>
    <s v="debit"/>
  </r>
  <r>
    <n v="11157.47"/>
    <x v="87"/>
    <s v="28"/>
    <x v="2"/>
    <s v="2018"/>
    <d v="1899-12-30T14:44:37"/>
    <n v="0"/>
    <n v="0"/>
    <n v="0"/>
    <n v="5.55"/>
    <n v="11151.92"/>
    <x v="325"/>
    <s v="Australia"/>
    <s v="debit"/>
  </r>
  <r>
    <n v="12119.88"/>
    <x v="87"/>
    <s v="28"/>
    <x v="2"/>
    <s v="2018"/>
    <d v="1899-12-30T14:53:53"/>
    <n v="0"/>
    <n v="0"/>
    <n v="0"/>
    <n v="9.73"/>
    <n v="12110.15"/>
    <x v="6"/>
    <s v="Australia"/>
    <s v="debit"/>
  </r>
  <r>
    <n v="5013.5200000000004"/>
    <x v="87"/>
    <s v="28"/>
    <x v="2"/>
    <s v="2018"/>
    <d v="1899-12-30T15:03:34"/>
    <n v="0"/>
    <n v="0"/>
    <n v="0"/>
    <n v="54.73"/>
    <n v="4958.7900000000009"/>
    <x v="270"/>
    <s v="Australia"/>
    <s v="debit"/>
  </r>
  <r>
    <n v="11656.91"/>
    <x v="87"/>
    <s v="28"/>
    <x v="2"/>
    <s v="2018"/>
    <d v="1899-12-30T15:14:06"/>
    <n v="0"/>
    <n v="0"/>
    <n v="0"/>
    <n v="8.77"/>
    <n v="11648.14"/>
    <x v="827"/>
    <s v="Australia"/>
    <s v="debit"/>
  </r>
  <r>
    <n v="14211.14"/>
    <x v="87"/>
    <s v="28"/>
    <x v="2"/>
    <s v="2018"/>
    <d v="1899-12-30T15:24:37"/>
    <n v="0"/>
    <n v="0"/>
    <n v="0"/>
    <n v="14.81"/>
    <n v="14196.33"/>
    <x v="96"/>
    <s v="Australia"/>
    <s v="debit"/>
  </r>
  <r>
    <n v="12096.19"/>
    <x v="87"/>
    <s v="28"/>
    <x v="2"/>
    <s v="2018"/>
    <d v="1899-12-30T15:35:09"/>
    <n v="0"/>
    <n v="0"/>
    <n v="0"/>
    <n v="23.69"/>
    <n v="12072.5"/>
    <x v="177"/>
    <s v="Australia"/>
    <s v="debit"/>
  </r>
  <r>
    <n v="11094.45"/>
    <x v="87"/>
    <s v="28"/>
    <x v="2"/>
    <s v="2018"/>
    <d v="1899-12-30T15:45:41"/>
    <n v="0"/>
    <n v="0"/>
    <n v="0"/>
    <n v="63.02"/>
    <n v="11031.43"/>
    <x v="18"/>
    <s v="Australia"/>
    <s v="debit"/>
  </r>
  <r>
    <n v="12082.43"/>
    <x v="87"/>
    <s v="28"/>
    <x v="2"/>
    <s v="2018"/>
    <d v="1899-12-30T15:56:12"/>
    <n v="0"/>
    <n v="0"/>
    <n v="0"/>
    <n v="13.76"/>
    <n v="12068.67"/>
    <x v="157"/>
    <s v="Australia"/>
    <s v="debit"/>
  </r>
  <r>
    <n v="21003.7"/>
    <x v="87"/>
    <s v="28"/>
    <x v="2"/>
    <s v="2018"/>
    <d v="1899-12-30T16:10:39"/>
    <n v="0"/>
    <n v="0"/>
    <n v="0"/>
    <n v="24.39"/>
    <n v="20979.31"/>
    <x v="383"/>
    <s v="Australia"/>
    <s v="debit"/>
  </r>
  <r>
    <n v="1612.5"/>
    <x v="87"/>
    <s v="28"/>
    <x v="2"/>
    <s v="2018"/>
    <d v="1899-12-30T16:27:19"/>
    <n v="0"/>
    <n v="0"/>
    <n v="0"/>
    <n v="17.53"/>
    <n v="1594.97"/>
    <x v="131"/>
    <s v="Australia"/>
    <s v="debit"/>
  </r>
  <r>
    <n v="1571.63"/>
    <x v="87"/>
    <s v="28"/>
    <x v="2"/>
    <s v="2018"/>
    <d v="1899-12-30T16:43:59"/>
    <n v="0"/>
    <n v="0"/>
    <n v="0"/>
    <n v="40.869999999999997"/>
    <n v="1530.7600000000002"/>
    <x v="1589"/>
    <s v="Australia"/>
    <s v="debit"/>
  </r>
  <r>
    <n v="8339.56"/>
    <x v="87"/>
    <s v="28"/>
    <x v="2"/>
    <s v="2018"/>
    <d v="1899-12-30T17:00:00"/>
    <n v="0"/>
    <n v="0"/>
    <n v="0"/>
    <n v="128"/>
    <n v="8211.56"/>
    <x v="4"/>
    <s v="Australia"/>
    <s v="debit"/>
  </r>
  <r>
    <n v="20848.64"/>
    <x v="87"/>
    <s v="28"/>
    <x v="2"/>
    <s v="2018"/>
    <d v="1899-12-30T17:00:00"/>
    <n v="0"/>
    <n v="0"/>
    <n v="0"/>
    <n v="93"/>
    <n v="20755.64"/>
    <x v="4"/>
    <s v="Australia"/>
    <s v="debit"/>
  </r>
  <r>
    <n v="7328.59"/>
    <x v="87"/>
    <s v="28"/>
    <x v="2"/>
    <s v="2018"/>
    <d v="1899-12-30T17:00:00"/>
    <n v="0"/>
    <n v="0"/>
    <n v="0"/>
    <n v="22"/>
    <n v="7306.59"/>
    <x v="4"/>
    <s v="Australia"/>
    <s v="debit"/>
  </r>
  <r>
    <n v="6578.38"/>
    <x v="87"/>
    <s v="28"/>
    <x v="2"/>
    <s v="2018"/>
    <d v="1899-12-30T17:00:22"/>
    <n v="0"/>
    <n v="0"/>
    <n v="0"/>
    <n v="7.07"/>
    <n v="6571.31"/>
    <x v="139"/>
    <s v="Australia"/>
    <s v="debit"/>
  </r>
  <r>
    <n v="14195.61"/>
    <x v="87"/>
    <s v="28"/>
    <x v="2"/>
    <s v="2018"/>
    <d v="1899-12-30T17:09:54"/>
    <n v="0"/>
    <n v="0"/>
    <n v="0"/>
    <n v="15.53"/>
    <n v="14180.08"/>
    <x v="446"/>
    <s v="Australia"/>
    <s v="debit"/>
  </r>
  <r>
    <n v="6901.95"/>
    <x v="87"/>
    <s v="28"/>
    <x v="2"/>
    <s v="2018"/>
    <d v="1899-12-30T17:19:25"/>
    <n v="0"/>
    <n v="0"/>
    <n v="0"/>
    <n v="15.09"/>
    <n v="6886.86"/>
    <x v="537"/>
    <s v="Australia"/>
    <s v="debit"/>
  </r>
  <r>
    <n v="11632.79"/>
    <x v="87"/>
    <s v="28"/>
    <x v="2"/>
    <s v="2018"/>
    <d v="1899-12-30T17:28:57"/>
    <n v="0"/>
    <n v="0"/>
    <n v="0"/>
    <n v="24.12"/>
    <n v="11608.67"/>
    <x v="190"/>
    <s v="Australia"/>
    <s v="debit"/>
  </r>
  <r>
    <n v="8587.06"/>
    <x v="87"/>
    <s v="28"/>
    <x v="2"/>
    <s v="2018"/>
    <d v="1899-12-30T17:38:28"/>
    <n v="0"/>
    <n v="0"/>
    <n v="0"/>
    <n v="8.15"/>
    <n v="8578.91"/>
    <x v="21"/>
    <s v="Australia"/>
    <s v="debit"/>
  </r>
  <r>
    <n v="6561.54"/>
    <x v="87"/>
    <s v="28"/>
    <x v="2"/>
    <s v="2018"/>
    <d v="1899-12-30T17:47:59"/>
    <n v="0"/>
    <n v="0"/>
    <n v="0"/>
    <n v="16.84"/>
    <n v="6544.7"/>
    <x v="199"/>
    <s v="Australia"/>
    <s v="debit"/>
  </r>
  <r>
    <n v="8553.31"/>
    <x v="87"/>
    <s v="28"/>
    <x v="2"/>
    <s v="2018"/>
    <d v="1899-12-30T17:57:31"/>
    <n v="0"/>
    <n v="0"/>
    <n v="0"/>
    <n v="33.75"/>
    <n v="8519.56"/>
    <x v="1078"/>
    <s v="Australia"/>
    <s v="debit"/>
  </r>
  <r>
    <n v="13450.41"/>
    <x v="87"/>
    <s v="28"/>
    <x v="2"/>
    <s v="2018"/>
    <d v="1899-12-30T18:00:00"/>
    <n v="0"/>
    <n v="0"/>
    <n v="0"/>
    <n v="45"/>
    <n v="13405.41"/>
    <x v="4"/>
    <s v="Australia"/>
    <s v="debit"/>
  </r>
  <r>
    <n v="6875.96"/>
    <x v="87"/>
    <s v="28"/>
    <x v="2"/>
    <s v="2018"/>
    <d v="1899-12-30T18:16:49"/>
    <n v="0"/>
    <n v="0"/>
    <n v="0"/>
    <n v="25.99"/>
    <n v="6849.97"/>
    <x v="504"/>
    <s v="Australia"/>
    <s v="debit"/>
  </r>
  <r>
    <n v="6349.23"/>
    <x v="87"/>
    <s v="28"/>
    <x v="2"/>
    <s v="2018"/>
    <d v="1899-12-30T18:39:32"/>
    <n v="0"/>
    <n v="0"/>
    <n v="0"/>
    <n v="20.37"/>
    <n v="6328.86"/>
    <x v="1586"/>
    <s v="Australia"/>
    <s v="debit"/>
  </r>
  <r>
    <n v="17975.84"/>
    <x v="87"/>
    <s v="28"/>
    <x v="2"/>
    <s v="2018"/>
    <d v="1899-12-30T19:00:00"/>
    <n v="0"/>
    <n v="0"/>
    <n v="0"/>
    <n v="18"/>
    <n v="17957.84"/>
    <x v="4"/>
    <s v="Australia"/>
    <s v="debit"/>
  </r>
  <r>
    <n v="19913.759999999998"/>
    <x v="87"/>
    <s v="28"/>
    <x v="2"/>
    <s v="2018"/>
    <d v="1899-12-30T19:00:00"/>
    <n v="0"/>
    <n v="0"/>
    <n v="0"/>
    <n v="27"/>
    <n v="19886.759999999998"/>
    <x v="4"/>
    <s v="Australia"/>
    <s v="debit"/>
  </r>
  <r>
    <n v="9113.36"/>
    <x v="87"/>
    <s v="28"/>
    <x v="2"/>
    <s v="2018"/>
    <d v="1899-12-30T19:01:14"/>
    <n v="0"/>
    <n v="0"/>
    <n v="0"/>
    <n v="28.1"/>
    <n v="9085.26"/>
    <x v="463"/>
    <s v="Australia"/>
    <s v="debit"/>
  </r>
  <r>
    <n v="8473.61"/>
    <x v="87"/>
    <s v="28"/>
    <x v="2"/>
    <s v="2018"/>
    <d v="1899-12-30T19:13:44"/>
    <n v="0"/>
    <n v="0"/>
    <n v="0"/>
    <n v="79.7"/>
    <n v="8393.91"/>
    <x v="537"/>
    <s v="Australia"/>
    <s v="debit"/>
  </r>
  <r>
    <n v="8835.0400000000009"/>
    <x v="87"/>
    <s v="28"/>
    <x v="2"/>
    <s v="2018"/>
    <d v="1899-12-30T19:26:14"/>
    <n v="0"/>
    <n v="0"/>
    <n v="0"/>
    <n v="25.09"/>
    <n v="8809.9500000000007"/>
    <x v="1200"/>
    <s v="Australia"/>
    <s v="debit"/>
  </r>
  <r>
    <n v="8456.7199999999993"/>
    <x v="87"/>
    <s v="28"/>
    <x v="2"/>
    <s v="2018"/>
    <d v="1899-12-30T19:38:44"/>
    <n v="0"/>
    <n v="0"/>
    <n v="0"/>
    <n v="16.89"/>
    <n v="8439.83"/>
    <x v="59"/>
    <s v="Australia"/>
    <s v="debit"/>
  </r>
  <r>
    <n v="8438.02"/>
    <x v="87"/>
    <s v="28"/>
    <x v="2"/>
    <s v="2018"/>
    <d v="1899-12-30T19:51:14"/>
    <n v="0"/>
    <n v="0"/>
    <n v="0"/>
    <n v="18.7"/>
    <n v="8419.32"/>
    <x v="643"/>
    <s v="Australia"/>
    <s v="debit"/>
  </r>
  <r>
    <n v="6754.11"/>
    <x v="87"/>
    <s v="28"/>
    <x v="2"/>
    <s v="2018"/>
    <d v="1899-12-30T20:00:00"/>
    <n v="0"/>
    <n v="0"/>
    <n v="0"/>
    <n v="154"/>
    <n v="6600.11"/>
    <x v="4"/>
    <s v="Australia"/>
    <s v="debit"/>
  </r>
  <r>
    <n v="12876.85"/>
    <x v="87"/>
    <s v="28"/>
    <x v="2"/>
    <s v="2018"/>
    <d v="1899-12-30T20:00:00"/>
    <n v="0"/>
    <n v="0"/>
    <n v="0"/>
    <n v="133"/>
    <n v="12743.85"/>
    <x v="4"/>
    <s v="Australia"/>
    <s v="debit"/>
  </r>
  <r>
    <n v="20916.39"/>
    <x v="87"/>
    <s v="28"/>
    <x v="2"/>
    <s v="2018"/>
    <d v="1899-12-30T20:00:00"/>
    <n v="0"/>
    <n v="0"/>
    <n v="0"/>
    <n v="92"/>
    <n v="20824.39"/>
    <x v="4"/>
    <s v="Australia"/>
    <s v="debit"/>
  </r>
  <r>
    <n v="20557.02"/>
    <x v="87"/>
    <s v="28"/>
    <x v="2"/>
    <s v="2018"/>
    <d v="1899-12-30T20:00:00"/>
    <n v="0"/>
    <n v="0"/>
    <n v="0"/>
    <n v="48"/>
    <n v="20509.02"/>
    <x v="4"/>
    <s v="Australia"/>
    <s v="debit"/>
  </r>
  <r>
    <n v="8309.39"/>
    <x v="87"/>
    <s v="28"/>
    <x v="2"/>
    <s v="2018"/>
    <d v="1899-12-30T20:00:00"/>
    <n v="0"/>
    <n v="0"/>
    <n v="0"/>
    <n v="42"/>
    <n v="8267.39"/>
    <x v="4"/>
    <s v="Australia"/>
    <s v="debit"/>
  </r>
  <r>
    <n v="4992.8100000000004"/>
    <x v="87"/>
    <s v="28"/>
    <x v="2"/>
    <s v="2018"/>
    <d v="1899-12-30T20:01:58"/>
    <n v="0"/>
    <n v="0"/>
    <n v="0"/>
    <n v="20.71"/>
    <n v="4972.1000000000004"/>
    <x v="294"/>
    <s v="Australia"/>
    <s v="debit"/>
  </r>
  <r>
    <n v="6908.11"/>
    <x v="87"/>
    <s v="28"/>
    <x v="2"/>
    <s v="2018"/>
    <d v="1899-12-30T20:08:33"/>
    <n v="0"/>
    <n v="0"/>
    <n v="0"/>
    <n v="7.78"/>
    <n v="6900.33"/>
    <x v="424"/>
    <s v="Australia"/>
    <s v="debit"/>
  </r>
  <r>
    <n v="8408.67"/>
    <x v="87"/>
    <s v="28"/>
    <x v="2"/>
    <s v="2018"/>
    <d v="1899-12-30T20:15:07"/>
    <n v="0"/>
    <n v="0"/>
    <n v="0"/>
    <n v="29.35"/>
    <n v="8379.32"/>
    <x v="21"/>
    <s v="Australia"/>
    <s v="debit"/>
  </r>
  <r>
    <n v="14937.75"/>
    <x v="87"/>
    <s v="28"/>
    <x v="2"/>
    <s v="2018"/>
    <d v="1899-12-30T20:21:42"/>
    <n v="0"/>
    <n v="0"/>
    <n v="0"/>
    <n v="15.95"/>
    <n v="14921.8"/>
    <x v="547"/>
    <s v="Australia"/>
    <s v="debit"/>
  </r>
  <r>
    <n v="8334.1"/>
    <x v="87"/>
    <s v="28"/>
    <x v="2"/>
    <s v="2018"/>
    <d v="1899-12-30T20:28:17"/>
    <n v="0"/>
    <n v="0"/>
    <n v="0"/>
    <n v="74.569999999999993"/>
    <n v="8259.5300000000007"/>
    <x v="475"/>
    <s v="Australia"/>
    <s v="debit"/>
  </r>
  <r>
    <n v="20811.080000000002"/>
    <x v="87"/>
    <s v="28"/>
    <x v="2"/>
    <s v="2018"/>
    <d v="1899-12-30T20:34:52"/>
    <n v="0"/>
    <n v="0"/>
    <n v="0"/>
    <n v="37.56"/>
    <n v="20773.52"/>
    <x v="209"/>
    <s v="Australia"/>
    <s v="debit"/>
  </r>
  <r>
    <n v="8315.73"/>
    <x v="87"/>
    <s v="28"/>
    <x v="2"/>
    <s v="2018"/>
    <d v="1899-12-30T20:41:26"/>
    <n v="0"/>
    <n v="0"/>
    <n v="0"/>
    <n v="18.37"/>
    <n v="8297.3599999999988"/>
    <x v="153"/>
    <s v="Australia"/>
    <s v="debit"/>
  </r>
  <r>
    <n v="8280.4500000000007"/>
    <x v="87"/>
    <s v="28"/>
    <x v="2"/>
    <s v="2018"/>
    <d v="1899-12-30T20:48:01"/>
    <n v="0"/>
    <n v="0"/>
    <n v="0"/>
    <n v="35.28"/>
    <n v="8245.17"/>
    <x v="967"/>
    <s v="Australia"/>
    <s v="debit"/>
  </r>
  <r>
    <n v="13882.38"/>
    <x v="87"/>
    <s v="28"/>
    <x v="2"/>
    <s v="2018"/>
    <d v="1899-12-30T20:54:36"/>
    <n v="0"/>
    <n v="0"/>
    <n v="0"/>
    <n v="27.73"/>
    <n v="13854.65"/>
    <x v="1106"/>
    <s v="Australia"/>
    <s v="debit"/>
  </r>
  <r>
    <n v="20430.72"/>
    <x v="87"/>
    <s v="28"/>
    <x v="2"/>
    <s v="2018"/>
    <d v="1899-12-30T21:00:00"/>
    <n v="0"/>
    <n v="0"/>
    <n v="0"/>
    <n v="153"/>
    <n v="20277.72"/>
    <x v="4"/>
    <s v="Australia"/>
    <s v="debit"/>
  </r>
  <r>
    <n v="12265.52"/>
    <x v="87"/>
    <s v="28"/>
    <x v="2"/>
    <s v="2018"/>
    <d v="1899-12-30T21:00:00"/>
    <n v="0"/>
    <n v="0"/>
    <n v="0"/>
    <n v="71"/>
    <n v="12194.52"/>
    <x v="4"/>
    <s v="Australia"/>
    <s v="debit"/>
  </r>
  <r>
    <n v="3268.91"/>
    <x v="87"/>
    <s v="28"/>
    <x v="2"/>
    <s v="2018"/>
    <d v="1899-12-30T21:00:00"/>
    <n v="0"/>
    <n v="0"/>
    <n v="0"/>
    <n v="50"/>
    <n v="3218.91"/>
    <x v="4"/>
    <s v="Australia"/>
    <s v="debit"/>
  </r>
  <r>
    <n v="8264.81"/>
    <x v="87"/>
    <s v="28"/>
    <x v="2"/>
    <s v="2018"/>
    <d v="1899-12-30T21:00:49"/>
    <n v="0"/>
    <n v="0"/>
    <n v="0"/>
    <n v="15.64"/>
    <n v="8249.17"/>
    <x v="1087"/>
    <s v="Australia"/>
    <s v="debit"/>
  </r>
  <r>
    <n v="8252.77"/>
    <x v="87"/>
    <s v="28"/>
    <x v="2"/>
    <s v="2018"/>
    <d v="1899-12-30T21:05:24"/>
    <n v="0"/>
    <n v="0"/>
    <n v="0"/>
    <n v="12.04"/>
    <n v="8240.73"/>
    <x v="153"/>
    <s v="Australia"/>
    <s v="debit"/>
  </r>
  <r>
    <n v="7296.45"/>
    <x v="87"/>
    <s v="28"/>
    <x v="2"/>
    <s v="2018"/>
    <d v="1899-12-30T21:09:59"/>
    <n v="0"/>
    <n v="0"/>
    <n v="0"/>
    <n v="123.18"/>
    <n v="7173.2699999999995"/>
    <x v="206"/>
    <s v="Australia"/>
    <s v="debit"/>
  </r>
  <r>
    <n v="1557.8"/>
    <x v="87"/>
    <s v="28"/>
    <x v="2"/>
    <s v="2018"/>
    <d v="1899-12-30T21:14:35"/>
    <n v="0"/>
    <n v="0"/>
    <n v="0"/>
    <n v="13.83"/>
    <n v="1543.97"/>
    <x v="128"/>
    <s v="Australia"/>
    <s v="debit"/>
  </r>
  <r>
    <n v="1565.55"/>
    <x v="87"/>
    <s v="28"/>
    <x v="2"/>
    <s v="2018"/>
    <d v="1899-12-30T21:19:10"/>
    <n v="0"/>
    <n v="0"/>
    <n v="0"/>
    <n v="4.95"/>
    <n v="1560.6"/>
    <x v="3"/>
    <s v="Australia"/>
    <s v="debit"/>
  </r>
  <r>
    <n v="7117.36"/>
    <x v="87"/>
    <s v="28"/>
    <x v="2"/>
    <s v="2018"/>
    <d v="1899-12-30T21:23:45"/>
    <n v="0"/>
    <n v="0"/>
    <n v="0"/>
    <n v="19.73"/>
    <n v="7097.63"/>
    <x v="1590"/>
    <s v="Australia"/>
    <s v="debit"/>
  </r>
  <r>
    <n v="9097.7199999999993"/>
    <x v="87"/>
    <s v="28"/>
    <x v="2"/>
    <s v="2018"/>
    <d v="1899-12-30T21:28:20"/>
    <n v="0"/>
    <n v="0"/>
    <n v="0"/>
    <n v="15.64"/>
    <n v="9082.08"/>
    <x v="282"/>
    <s v="Australia"/>
    <s v="debit"/>
  </r>
  <r>
    <n v="10682.78"/>
    <x v="87"/>
    <s v="28"/>
    <x v="2"/>
    <s v="2018"/>
    <d v="1899-12-30T21:32:56"/>
    <n v="0"/>
    <n v="0"/>
    <n v="0"/>
    <n v="7.49"/>
    <n v="10675.29"/>
    <x v="1591"/>
    <s v="Australia"/>
    <s v="debit"/>
  </r>
  <r>
    <n v="11587.55"/>
    <x v="87"/>
    <s v="28"/>
    <x v="2"/>
    <s v="2018"/>
    <d v="1899-12-30T21:37:31"/>
    <n v="0"/>
    <n v="0"/>
    <n v="0"/>
    <n v="45.24"/>
    <n v="11542.31"/>
    <x v="84"/>
    <s v="Australia"/>
    <s v="debit"/>
  </r>
  <r>
    <n v="11080.09"/>
    <x v="87"/>
    <s v="28"/>
    <x v="2"/>
    <s v="2018"/>
    <d v="1899-12-30T21:42:06"/>
    <n v="0"/>
    <n v="0"/>
    <n v="0"/>
    <n v="14.36"/>
    <n v="11065.73"/>
    <x v="150"/>
    <s v="Australia"/>
    <s v="debit"/>
  </r>
  <r>
    <n v="4944.43"/>
    <x v="87"/>
    <s v="28"/>
    <x v="2"/>
    <s v="2018"/>
    <d v="1899-12-30T21:46:41"/>
    <n v="0"/>
    <n v="0"/>
    <n v="0"/>
    <n v="48.38"/>
    <n v="4896.05"/>
    <x v="1051"/>
    <s v="Australia"/>
    <s v="debit"/>
  </r>
  <r>
    <n v="12071.16"/>
    <x v="87"/>
    <s v="28"/>
    <x v="2"/>
    <s v="2018"/>
    <d v="1899-12-30T21:51:17"/>
    <n v="0"/>
    <n v="0"/>
    <n v="0"/>
    <n v="11.27"/>
    <n v="12059.89"/>
    <x v="558"/>
    <s v="Australia"/>
    <s v="debit"/>
  </r>
  <r>
    <n v="6863.99"/>
    <x v="87"/>
    <s v="28"/>
    <x v="2"/>
    <s v="2018"/>
    <d v="1899-12-30T21:55:52"/>
    <n v="0"/>
    <n v="0"/>
    <n v="0"/>
    <n v="11.97"/>
    <n v="6852.0199999999995"/>
    <x v="564"/>
    <s v="Australia"/>
    <s v="debit"/>
  </r>
  <r>
    <n v="21684.61"/>
    <x v="87"/>
    <s v="28"/>
    <x v="2"/>
    <s v="2018"/>
    <d v="1899-12-30T22:00:00"/>
    <n v="0"/>
    <n v="0"/>
    <n v="0"/>
    <n v="25"/>
    <n v="21659.61"/>
    <x v="4"/>
    <s v="Australia"/>
    <s v="debit"/>
  </r>
  <r>
    <n v="17426.93"/>
    <x v="87"/>
    <s v="28"/>
    <x v="2"/>
    <s v="2018"/>
    <d v="1899-12-30T22:01:22"/>
    <n v="0"/>
    <n v="0"/>
    <n v="0"/>
    <n v="3.31"/>
    <n v="17423.62"/>
    <x v="967"/>
    <s v="Australia"/>
    <s v="debit"/>
  </r>
  <r>
    <n v="5513.56"/>
    <x v="87"/>
    <s v="28"/>
    <x v="2"/>
    <s v="2018"/>
    <d v="1899-12-30T22:15:04"/>
    <n v="0"/>
    <n v="0"/>
    <n v="0"/>
    <n v="14.28"/>
    <n v="5499.2800000000007"/>
    <x v="1537"/>
    <s v="Australia"/>
    <s v="debit"/>
  </r>
  <r>
    <n v="5436.86"/>
    <x v="87"/>
    <s v="28"/>
    <x v="2"/>
    <s v="2018"/>
    <d v="1899-12-30T22:28:46"/>
    <n v="0"/>
    <n v="0"/>
    <n v="0"/>
    <n v="76.7"/>
    <n v="5360.16"/>
    <x v="1"/>
    <s v="Australia"/>
    <s v="debit"/>
  </r>
  <r>
    <n v="2725.56"/>
    <x v="87"/>
    <s v="28"/>
    <x v="2"/>
    <s v="2018"/>
    <d v="1899-12-30T22:42:27"/>
    <n v="0"/>
    <n v="0"/>
    <n v="0"/>
    <n v="7.22"/>
    <n v="2718.34"/>
    <x v="527"/>
    <s v="Australia"/>
    <s v="debit"/>
  </r>
  <r>
    <n v="1551.57"/>
    <x v="87"/>
    <s v="28"/>
    <x v="2"/>
    <s v="2018"/>
    <d v="1899-12-30T22:56:09"/>
    <n v="0"/>
    <n v="0"/>
    <n v="0"/>
    <n v="13.98"/>
    <n v="1537.59"/>
    <x v="104"/>
    <s v="Australia"/>
    <s v="debit"/>
  </r>
  <r>
    <n v="204922.06"/>
    <x v="87"/>
    <s v="28"/>
    <x v="2"/>
    <s v="2018"/>
    <d v="1899-12-30T23:00:00"/>
    <n v="0"/>
    <n v="0"/>
    <n v="0"/>
    <n v="181"/>
    <n v="204741.06"/>
    <x v="4"/>
    <s v="Australia"/>
    <s v="debit"/>
  </r>
  <r>
    <n v="204761.06"/>
    <x v="87"/>
    <s v="28"/>
    <x v="2"/>
    <s v="2018"/>
    <d v="1899-12-30T23:00:00"/>
    <n v="0"/>
    <n v="0"/>
    <n v="0"/>
    <n v="161"/>
    <n v="204600.06"/>
    <x v="4"/>
    <s v="Australia"/>
    <s v="debit"/>
  </r>
  <r>
    <n v="4885.4399999999996"/>
    <x v="87"/>
    <s v="28"/>
    <x v="2"/>
    <s v="2018"/>
    <d v="1899-12-30T23:14:07"/>
    <n v="0"/>
    <n v="0"/>
    <n v="0"/>
    <n v="58.99"/>
    <n v="4826.45"/>
    <x v="262"/>
    <s v="Australia"/>
    <s v="debit"/>
  </r>
  <r>
    <n v="12105.25"/>
    <x v="87"/>
    <s v="28"/>
    <x v="2"/>
    <s v="2018"/>
    <d v="1899-12-30T23:33:43"/>
    <n v="0"/>
    <n v="0"/>
    <n v="0"/>
    <n v="19.18"/>
    <n v="12086.07"/>
    <x v="258"/>
    <s v="Australia"/>
    <s v="debit"/>
  </r>
  <r>
    <n v="1537.12"/>
    <x v="87"/>
    <s v="28"/>
    <x v="2"/>
    <s v="2018"/>
    <d v="1899-12-30T23:53:19"/>
    <n v="0"/>
    <n v="0"/>
    <n v="0"/>
    <n v="14.45"/>
    <n v="1522.6699999999998"/>
    <x v="677"/>
    <s v="Australia"/>
    <s v="debit"/>
  </r>
  <r>
    <n v="10672.48"/>
    <x v="88"/>
    <s v="29"/>
    <x v="2"/>
    <s v="2018"/>
    <d v="1899-12-30T01:08:53"/>
    <n v="0"/>
    <n v="0"/>
    <n v="0"/>
    <n v="10.3"/>
    <n v="10662.18"/>
    <x v="1025"/>
    <s v="Australia"/>
    <s v="debit"/>
  </r>
  <r>
    <n v="9087.65"/>
    <x v="88"/>
    <s v="29"/>
    <x v="2"/>
    <s v="2018"/>
    <d v="1899-12-30T01:45:55"/>
    <n v="0"/>
    <n v="0"/>
    <n v="0"/>
    <n v="10.07"/>
    <n v="9077.58"/>
    <x v="96"/>
    <s v="Australia"/>
    <s v="debit"/>
  </r>
  <r>
    <n v="18241.5"/>
    <x v="88"/>
    <s v="29"/>
    <x v="2"/>
    <s v="2018"/>
    <d v="1899-12-30T03:00:00"/>
    <n v="0"/>
    <n v="0"/>
    <n v="0"/>
    <n v="33"/>
    <n v="18208.5"/>
    <x v="4"/>
    <s v="Australia"/>
    <s v="debit"/>
  </r>
  <r>
    <n v="10480.83"/>
    <x v="88"/>
    <s v="29"/>
    <x v="2"/>
    <s v="2018"/>
    <d v="1899-12-30T03:00:00"/>
    <n v="0"/>
    <n v="0"/>
    <n v="0"/>
    <n v="24"/>
    <n v="10456.83"/>
    <x v="4"/>
    <s v="Australia"/>
    <s v="debit"/>
  </r>
  <r>
    <n v="3031.72"/>
    <x v="88"/>
    <s v="29"/>
    <x v="2"/>
    <s v="2018"/>
    <d v="1899-12-30T04:00:00"/>
    <n v="0"/>
    <n v="0"/>
    <n v="0"/>
    <n v="66"/>
    <n v="2965.72"/>
    <x v="4"/>
    <s v="Australia"/>
    <s v="debit"/>
  </r>
  <r>
    <n v="12261.42"/>
    <x v="88"/>
    <s v="29"/>
    <x v="2"/>
    <s v="2018"/>
    <d v="1899-12-30T05:00:00"/>
    <n v="0"/>
    <n v="0"/>
    <n v="0"/>
    <n v="34"/>
    <n v="12227.42"/>
    <x v="4"/>
    <s v="Australia"/>
    <s v="debit"/>
  </r>
  <r>
    <n v="5875.4"/>
    <x v="88"/>
    <s v="29"/>
    <x v="2"/>
    <s v="2018"/>
    <d v="1899-12-30T06:00:00"/>
    <n v="0"/>
    <n v="0"/>
    <n v="0"/>
    <n v="35"/>
    <n v="5840.4"/>
    <x v="4"/>
    <s v="Australia"/>
    <s v="debit"/>
  </r>
  <r>
    <n v="13861.24"/>
    <x v="88"/>
    <s v="29"/>
    <x v="2"/>
    <s v="2018"/>
    <d v="1899-12-30T06:27:59"/>
    <n v="0"/>
    <n v="0"/>
    <n v="0"/>
    <n v="21.14"/>
    <n v="13840.1"/>
    <x v="1012"/>
    <s v="Australia"/>
    <s v="debit"/>
  </r>
  <r>
    <n v="204710.06"/>
    <x v="88"/>
    <s v="29"/>
    <x v="2"/>
    <s v="2018"/>
    <d v="1899-12-30T08:00:00"/>
    <n v="0"/>
    <n v="0"/>
    <n v="0"/>
    <n v="51"/>
    <n v="204659.06"/>
    <x v="4"/>
    <s v="Australia"/>
    <s v="debit"/>
  </r>
  <r>
    <n v="5413.19"/>
    <x v="88"/>
    <s v="29"/>
    <x v="2"/>
    <s v="2018"/>
    <d v="1899-12-30T08:02:33"/>
    <n v="0"/>
    <n v="0"/>
    <n v="0"/>
    <n v="23.67"/>
    <n v="5389.5199999999995"/>
    <x v="84"/>
    <s v="Australia"/>
    <s v="debit"/>
  </r>
  <r>
    <n v="13821.07"/>
    <x v="88"/>
    <s v="29"/>
    <x v="2"/>
    <s v="2018"/>
    <d v="1899-12-30T08:13:11"/>
    <n v="0"/>
    <n v="0"/>
    <n v="0"/>
    <n v="40.17"/>
    <n v="13780.9"/>
    <x v="262"/>
    <s v="Australia"/>
    <s v="debit"/>
  </r>
  <r>
    <n v="20540.09"/>
    <x v="88"/>
    <s v="29"/>
    <x v="2"/>
    <s v="2018"/>
    <d v="1899-12-30T08:23:49"/>
    <n v="0"/>
    <n v="0"/>
    <n v="0"/>
    <n v="16.93"/>
    <n v="20523.16"/>
    <x v="650"/>
    <s v="Australia"/>
    <s v="debit"/>
  </r>
  <r>
    <n v="6520.51"/>
    <x v="88"/>
    <s v="29"/>
    <x v="2"/>
    <s v="2018"/>
    <d v="1899-12-30T08:34:28"/>
    <n v="0"/>
    <n v="0"/>
    <n v="0"/>
    <n v="41.03"/>
    <n v="6479.4800000000005"/>
    <x v="199"/>
    <s v="Australia"/>
    <s v="debit"/>
  </r>
  <r>
    <n v="4473.6499999999996"/>
    <x v="88"/>
    <s v="29"/>
    <x v="2"/>
    <s v="2018"/>
    <d v="1899-12-30T08:45:06"/>
    <n v="0"/>
    <n v="0"/>
    <n v="0"/>
    <n v="24.44"/>
    <n v="4449.21"/>
    <x v="6"/>
    <s v="Australia"/>
    <s v="debit"/>
  </r>
  <r>
    <n v="12089.61"/>
    <x v="88"/>
    <s v="29"/>
    <x v="2"/>
    <s v="2018"/>
    <d v="1899-12-30T08:55:44"/>
    <n v="0"/>
    <n v="0"/>
    <n v="0"/>
    <n v="15.64"/>
    <n v="12073.970000000001"/>
    <x v="96"/>
    <s v="Australia"/>
    <s v="debit"/>
  </r>
  <r>
    <n v="11527.97"/>
    <x v="88"/>
    <s v="29"/>
    <x v="2"/>
    <s v="2018"/>
    <d v="1899-12-30T09:00:00"/>
    <n v="0"/>
    <n v="0"/>
    <n v="0"/>
    <n v="39"/>
    <n v="11488.97"/>
    <x v="4"/>
    <s v="Australia"/>
    <s v="debit"/>
  </r>
  <r>
    <n v="2527.02"/>
    <x v="88"/>
    <s v="29"/>
    <x v="2"/>
    <s v="2018"/>
    <d v="1899-12-30T09:05:21"/>
    <n v="0"/>
    <n v="0"/>
    <n v="0"/>
    <n v="42.3"/>
    <n v="2484.7199999999998"/>
    <x v="93"/>
    <s v="Australia"/>
    <s v="debit"/>
  </r>
  <r>
    <n v="24025.96"/>
    <x v="88"/>
    <s v="29"/>
    <x v="2"/>
    <s v="2018"/>
    <d v="1899-12-30T09:14:17"/>
    <n v="0"/>
    <n v="0"/>
    <n v="0"/>
    <n v="18.8"/>
    <n v="24007.16"/>
    <x v="1592"/>
    <s v="Australia"/>
    <s v="debit"/>
  </r>
  <r>
    <n v="12079.46"/>
    <x v="88"/>
    <s v="29"/>
    <x v="2"/>
    <s v="2018"/>
    <d v="1899-12-30T09:23:12"/>
    <n v="0"/>
    <n v="0"/>
    <n v="0"/>
    <n v="10.15"/>
    <n v="12069.31"/>
    <x v="1332"/>
    <s v="Australia"/>
    <s v="debit"/>
  </r>
  <r>
    <n v="8316.48"/>
    <x v="88"/>
    <s v="29"/>
    <x v="2"/>
    <s v="2018"/>
    <d v="1899-12-30T09:32:08"/>
    <n v="0"/>
    <n v="0"/>
    <n v="0"/>
    <n v="27.55"/>
    <n v="8288.93"/>
    <x v="150"/>
    <s v="Australia"/>
    <s v="debit"/>
  </r>
  <r>
    <n v="20524.689999999999"/>
    <x v="88"/>
    <s v="29"/>
    <x v="2"/>
    <s v="2018"/>
    <d v="1899-12-30T09:41:04"/>
    <n v="0"/>
    <n v="0"/>
    <n v="0"/>
    <n v="15.4"/>
    <n v="20509.289999999997"/>
    <x v="464"/>
    <s v="Australia"/>
    <s v="debit"/>
  </r>
  <r>
    <n v="2520.39"/>
    <x v="88"/>
    <s v="29"/>
    <x v="2"/>
    <s v="2018"/>
    <d v="1899-12-30T09:49:59"/>
    <n v="0"/>
    <n v="0"/>
    <n v="0"/>
    <n v="6.63"/>
    <n v="2513.7599999999998"/>
    <x v="713"/>
    <s v="Australia"/>
    <s v="debit"/>
  </r>
  <r>
    <n v="11566.97"/>
    <x v="88"/>
    <s v="29"/>
    <x v="2"/>
    <s v="2018"/>
    <d v="1899-12-30T09:58:55"/>
    <n v="0"/>
    <n v="0"/>
    <n v="0"/>
    <n v="20.58"/>
    <n v="11546.39"/>
    <x v="383"/>
    <s v="Australia"/>
    <s v="debit"/>
  </r>
  <r>
    <n v="6487.4"/>
    <x v="88"/>
    <s v="29"/>
    <x v="2"/>
    <s v="2018"/>
    <d v="1899-12-30T10:04:48"/>
    <n v="0"/>
    <n v="0"/>
    <n v="0"/>
    <n v="33.11"/>
    <n v="6454.29"/>
    <x v="139"/>
    <s v="Australia"/>
    <s v="debit"/>
  </r>
  <r>
    <n v="9074.35"/>
    <x v="88"/>
    <s v="29"/>
    <x v="2"/>
    <s v="2018"/>
    <d v="1899-12-30T10:10:16"/>
    <n v="0"/>
    <n v="0"/>
    <n v="0"/>
    <n v="13.3"/>
    <n v="9061.0500000000011"/>
    <x v="651"/>
    <s v="Australia"/>
    <s v="debit"/>
  </r>
  <r>
    <n v="16857.12"/>
    <x v="88"/>
    <s v="29"/>
    <x v="2"/>
    <s v="2018"/>
    <d v="1899-12-30T10:15:44"/>
    <n v="0"/>
    <n v="0"/>
    <n v="0"/>
    <n v="41.25"/>
    <n v="16815.87"/>
    <x v="45"/>
    <s v="Australia"/>
    <s v="debit"/>
  </r>
  <r>
    <n v="6326.88"/>
    <x v="88"/>
    <s v="29"/>
    <x v="2"/>
    <s v="2018"/>
    <d v="1899-12-30T10:21:12"/>
    <n v="0"/>
    <n v="0"/>
    <n v="0"/>
    <n v="22.35"/>
    <n v="6304.53"/>
    <x v="1398"/>
    <s v="Australia"/>
    <s v="debit"/>
  </r>
  <r>
    <n v="4524.49"/>
    <x v="88"/>
    <s v="29"/>
    <x v="2"/>
    <s v="2018"/>
    <d v="1899-12-30T10:26:39"/>
    <n v="0"/>
    <n v="0"/>
    <n v="0"/>
    <n v="7.24"/>
    <n v="4517.25"/>
    <x v="6"/>
    <s v="Australia"/>
    <s v="debit"/>
  </r>
  <r>
    <n v="20877.87"/>
    <x v="88"/>
    <s v="29"/>
    <x v="2"/>
    <s v="2018"/>
    <d v="1899-12-30T10:32:07"/>
    <n v="0"/>
    <n v="0"/>
    <n v="0"/>
    <n v="38.520000000000003"/>
    <n v="20839.349999999999"/>
    <x v="134"/>
    <s v="Australia"/>
    <s v="debit"/>
  </r>
  <r>
    <n v="4457.21"/>
    <x v="88"/>
    <s v="29"/>
    <x v="2"/>
    <s v="2018"/>
    <d v="1899-12-30T10:37:35"/>
    <n v="0"/>
    <n v="0"/>
    <n v="0"/>
    <n v="16.440000000000001"/>
    <n v="4440.7700000000004"/>
    <x v="643"/>
    <s v="Australia"/>
    <s v="debit"/>
  </r>
  <r>
    <n v="8293.86"/>
    <x v="88"/>
    <s v="29"/>
    <x v="2"/>
    <s v="2018"/>
    <d v="1899-12-30T10:43:03"/>
    <n v="0"/>
    <n v="0"/>
    <n v="0"/>
    <n v="22.62"/>
    <n v="8271.24"/>
    <x v="212"/>
    <s v="Australia"/>
    <s v="debit"/>
  </r>
  <r>
    <n v="10653.21"/>
    <x v="88"/>
    <s v="29"/>
    <x v="2"/>
    <s v="2018"/>
    <d v="1899-12-30T10:48:31"/>
    <n v="0"/>
    <n v="0"/>
    <n v="0"/>
    <n v="19.27"/>
    <n v="10633.939999999999"/>
    <x v="403"/>
    <s v="Australia"/>
    <s v="debit"/>
  </r>
  <r>
    <n v="20395.919999999998"/>
    <x v="88"/>
    <s v="29"/>
    <x v="2"/>
    <s v="2018"/>
    <d v="1899-12-30T10:53:59"/>
    <n v="0"/>
    <n v="0"/>
    <n v="0"/>
    <n v="34.799999999999997"/>
    <n v="20361.12"/>
    <x v="918"/>
    <s v="Australia"/>
    <s v="debit"/>
  </r>
  <r>
    <n v="9363.7000000000007"/>
    <x v="88"/>
    <s v="29"/>
    <x v="2"/>
    <s v="2018"/>
    <d v="1899-12-30T10:59:27"/>
    <n v="0"/>
    <n v="0"/>
    <n v="0"/>
    <n v="19.04"/>
    <n v="9344.66"/>
    <x v="150"/>
    <s v="Australia"/>
    <s v="debit"/>
  </r>
  <r>
    <n v="18516.400000000001"/>
    <x v="88"/>
    <s v="29"/>
    <x v="2"/>
    <s v="2018"/>
    <d v="1899-12-30T11:00:00"/>
    <n v="0"/>
    <n v="0"/>
    <n v="0"/>
    <n v="3578.65"/>
    <n v="14937.750000000002"/>
    <x v="4"/>
    <s v="Australia"/>
    <s v="credit"/>
  </r>
  <r>
    <n v="15532.46"/>
    <x v="88"/>
    <s v="29"/>
    <x v="2"/>
    <s v="2018"/>
    <d v="1899-12-30T11:00:00"/>
    <n v="0"/>
    <n v="0"/>
    <n v="0"/>
    <n v="1711.39"/>
    <n v="13821.07"/>
    <x v="4"/>
    <s v="Australia"/>
    <s v="credit"/>
  </r>
  <r>
    <n v="15486.46"/>
    <x v="88"/>
    <s v="29"/>
    <x v="2"/>
    <s v="2018"/>
    <d v="1899-12-30T11:00:00"/>
    <n v="0"/>
    <n v="0"/>
    <n v="0"/>
    <n v="46"/>
    <n v="15440.46"/>
    <x v="4"/>
    <s v="Australia"/>
    <s v="debit"/>
  </r>
  <r>
    <n v="63241.61"/>
    <x v="88"/>
    <s v="29"/>
    <x v="2"/>
    <s v="2018"/>
    <d v="1899-12-30T11:00:00"/>
    <n v="0"/>
    <n v="0"/>
    <n v="0"/>
    <n v="37"/>
    <n v="63204.61"/>
    <x v="4"/>
    <s v="Australia"/>
    <s v="debit"/>
  </r>
  <r>
    <n v="6065.02"/>
    <x v="88"/>
    <s v="29"/>
    <x v="2"/>
    <s v="2018"/>
    <d v="1899-12-30T11:00:00"/>
    <n v="0"/>
    <n v="0"/>
    <n v="0"/>
    <n v="892.09"/>
    <n v="5172.93"/>
    <x v="4"/>
    <s v="Australia"/>
    <s v="credit"/>
  </r>
  <r>
    <n v="24929.99"/>
    <x v="88"/>
    <s v="29"/>
    <x v="2"/>
    <s v="2018"/>
    <d v="1899-12-30T11:00:00"/>
    <n v="0"/>
    <n v="0"/>
    <n v="0"/>
    <n v="4405.3"/>
    <n v="20524.690000000002"/>
    <x v="4"/>
    <s v="Australia"/>
    <s v="credit"/>
  </r>
  <r>
    <n v="44934.07"/>
    <x v="88"/>
    <s v="29"/>
    <x v="2"/>
    <s v="2018"/>
    <d v="1899-12-30T11:00:00"/>
    <n v="0"/>
    <n v="0"/>
    <n v="0"/>
    <n v="42"/>
    <n v="44892.07"/>
    <x v="4"/>
    <s v="Australia"/>
    <s v="debit"/>
  </r>
  <r>
    <n v="208926.1"/>
    <x v="88"/>
    <s v="29"/>
    <x v="2"/>
    <s v="2018"/>
    <d v="1899-12-30T11:00:00"/>
    <n v="0"/>
    <n v="0"/>
    <n v="0"/>
    <n v="4216.04"/>
    <n v="204710.06"/>
    <x v="4"/>
    <s v="Australia"/>
    <s v="credit"/>
  </r>
  <r>
    <n v="8240.2199999999993"/>
    <x v="88"/>
    <s v="29"/>
    <x v="2"/>
    <s v="2018"/>
    <d v="1899-12-30T11:19:33"/>
    <n v="0"/>
    <n v="0"/>
    <n v="0"/>
    <n v="12.55"/>
    <n v="8227.67"/>
    <x v="142"/>
    <s v="Australia"/>
    <s v="debit"/>
  </r>
  <r>
    <n v="8224.32"/>
    <x v="88"/>
    <s v="29"/>
    <x v="2"/>
    <s v="2018"/>
    <d v="1899-12-30T11:41:18"/>
    <n v="0"/>
    <n v="0"/>
    <n v="0"/>
    <n v="15.9"/>
    <n v="8208.42"/>
    <x v="21"/>
    <s v="Australia"/>
    <s v="debit"/>
  </r>
  <r>
    <n v="6738.35"/>
    <x v="88"/>
    <s v="29"/>
    <x v="2"/>
    <s v="2018"/>
    <d v="1899-12-30T12:00:00"/>
    <n v="0"/>
    <n v="0"/>
    <n v="0"/>
    <n v="862.95"/>
    <n v="5875.4000000000005"/>
    <x v="4"/>
    <s v="Australia"/>
    <s v="credit"/>
  </r>
  <r>
    <n v="5384.68"/>
    <x v="88"/>
    <s v="29"/>
    <x v="2"/>
    <s v="2018"/>
    <d v="1899-12-30T12:03:02"/>
    <n v="0"/>
    <n v="0"/>
    <n v="0"/>
    <n v="28.51"/>
    <n v="5356.17"/>
    <x v="42"/>
    <s v="Australia"/>
    <s v="debit"/>
  </r>
  <r>
    <n v="16846.419999999998"/>
    <x v="88"/>
    <s v="29"/>
    <x v="2"/>
    <s v="2018"/>
    <d v="1899-12-30T12:24:46"/>
    <n v="0"/>
    <n v="0"/>
    <n v="0"/>
    <n v="10.7"/>
    <n v="16835.719999999998"/>
    <x v="15"/>
    <s v="Australia"/>
    <s v="debit"/>
  </r>
  <r>
    <n v="16835.5"/>
    <x v="88"/>
    <s v="29"/>
    <x v="2"/>
    <s v="2018"/>
    <d v="1899-12-30T12:46:31"/>
    <n v="0"/>
    <n v="0"/>
    <n v="0"/>
    <n v="10.92"/>
    <n v="16824.580000000002"/>
    <x v="1301"/>
    <s v="Australia"/>
    <s v="debit"/>
  </r>
  <r>
    <n v="120372.61"/>
    <x v="88"/>
    <s v="29"/>
    <x v="2"/>
    <s v="2018"/>
    <d v="1899-12-30T13:00:00"/>
    <n v="0"/>
    <n v="0"/>
    <n v="0"/>
    <n v="3231.26"/>
    <n v="117141.35"/>
    <x v="4"/>
    <s v="Australia"/>
    <s v="credit"/>
  </r>
  <r>
    <n v="24818.11"/>
    <x v="88"/>
    <s v="29"/>
    <x v="2"/>
    <s v="2018"/>
    <d v="1899-12-30T13:00:00"/>
    <n v="0"/>
    <n v="0"/>
    <n v="0"/>
    <n v="2588.0100000000002"/>
    <n v="22230.1"/>
    <x v="4"/>
    <s v="Australia"/>
    <s v="credit"/>
  </r>
  <r>
    <n v="13661.75"/>
    <x v="88"/>
    <s v="29"/>
    <x v="2"/>
    <s v="2018"/>
    <d v="1899-12-30T13:00:00"/>
    <n v="0"/>
    <n v="0"/>
    <n v="0"/>
    <n v="1396.23"/>
    <n v="12265.52"/>
    <x v="4"/>
    <s v="Australia"/>
    <s v="credit"/>
  </r>
  <r>
    <n v="34572.5"/>
    <x v="88"/>
    <s v="29"/>
    <x v="2"/>
    <s v="2018"/>
    <d v="1899-12-30T13:00:00"/>
    <n v="0"/>
    <n v="0"/>
    <n v="0"/>
    <n v="664.43"/>
    <n v="33908.07"/>
    <x v="4"/>
    <s v="Australia"/>
    <s v="credit"/>
  </r>
  <r>
    <n v="5517.05"/>
    <x v="88"/>
    <s v="29"/>
    <x v="2"/>
    <s v="2018"/>
    <d v="1899-12-30T13:00:00"/>
    <n v="0"/>
    <n v="0"/>
    <n v="0"/>
    <n v="1059.8399999999999"/>
    <n v="4457.21"/>
    <x v="4"/>
    <s v="Australia"/>
    <s v="credit"/>
  </r>
  <r>
    <n v="13070.01"/>
    <x v="88"/>
    <s v="29"/>
    <x v="2"/>
    <s v="2018"/>
    <d v="1899-12-30T13:00:00"/>
    <n v="0"/>
    <n v="0"/>
    <n v="0"/>
    <n v="990.55"/>
    <n v="12079.460000000001"/>
    <x v="4"/>
    <s v="Australia"/>
    <s v="credit"/>
  </r>
  <r>
    <n v="8857.23"/>
    <x v="88"/>
    <s v="29"/>
    <x v="2"/>
    <s v="2018"/>
    <d v="1899-12-30T13:08:38"/>
    <n v="0"/>
    <n v="0"/>
    <n v="0"/>
    <n v="14.79"/>
    <n v="8842.4399999999987"/>
    <x v="605"/>
    <s v="Australia"/>
    <s v="debit"/>
  </r>
  <r>
    <n v="2509.84"/>
    <x v="88"/>
    <s v="29"/>
    <x v="2"/>
    <s v="2018"/>
    <d v="1899-12-30T13:31:21"/>
    <n v="0"/>
    <n v="0"/>
    <n v="0"/>
    <n v="10.55"/>
    <n v="2499.29"/>
    <x v="170"/>
    <s v="Australia"/>
    <s v="debit"/>
  </r>
  <r>
    <n v="1527.08"/>
    <x v="88"/>
    <s v="29"/>
    <x v="2"/>
    <s v="2018"/>
    <d v="1899-12-30T13:54:05"/>
    <n v="0"/>
    <n v="0"/>
    <n v="0"/>
    <n v="10.039999999999999"/>
    <n v="1517.04"/>
    <x v="992"/>
    <s v="Australia"/>
    <s v="debit"/>
  </r>
  <r>
    <n v="18476.400000000001"/>
    <x v="88"/>
    <s v="29"/>
    <x v="2"/>
    <s v="2018"/>
    <d v="1899-12-30T14:00:00"/>
    <n v="0"/>
    <n v="0"/>
    <n v="0"/>
    <n v="40"/>
    <n v="18436.400000000001"/>
    <x v="4"/>
    <s v="Australia"/>
    <s v="debit"/>
  </r>
  <r>
    <n v="23964.97"/>
    <x v="88"/>
    <s v="29"/>
    <x v="2"/>
    <s v="2018"/>
    <d v="1899-12-30T14:00:00"/>
    <n v="0"/>
    <n v="0"/>
    <n v="0"/>
    <n v="2280.36"/>
    <n v="21684.61"/>
    <x v="4"/>
    <s v="Australia"/>
    <s v="credit"/>
  </r>
  <r>
    <n v="45528.88"/>
    <x v="88"/>
    <s v="29"/>
    <x v="2"/>
    <s v="2018"/>
    <d v="1899-12-30T14:00:00"/>
    <n v="0"/>
    <n v="0"/>
    <n v="0"/>
    <n v="20"/>
    <n v="45508.88"/>
    <x v="4"/>
    <s v="Australia"/>
    <s v="debit"/>
  </r>
  <r>
    <n v="14090.3"/>
    <x v="88"/>
    <s v="29"/>
    <x v="2"/>
    <s v="2018"/>
    <d v="1899-12-30T14:00:00"/>
    <n v="0"/>
    <n v="0"/>
    <n v="0"/>
    <n v="1636.72"/>
    <n v="12453.58"/>
    <x v="4"/>
    <s v="Australia"/>
    <s v="credit"/>
  </r>
  <r>
    <n v="1520.75"/>
    <x v="88"/>
    <s v="29"/>
    <x v="2"/>
    <s v="2018"/>
    <d v="1899-12-30T14:18:02"/>
    <n v="0"/>
    <n v="0"/>
    <n v="0"/>
    <n v="6.33"/>
    <n v="1514.42"/>
    <x v="170"/>
    <s v="Australia"/>
    <s v="debit"/>
  </r>
  <r>
    <n v="9047.06"/>
    <x v="88"/>
    <s v="29"/>
    <x v="2"/>
    <s v="2018"/>
    <d v="1899-12-30T14:42:26"/>
    <n v="0"/>
    <n v="0"/>
    <n v="0"/>
    <n v="27.29"/>
    <n v="9019.7699999999986"/>
    <x v="988"/>
    <s v="Australia"/>
    <s v="debit"/>
  </r>
  <r>
    <n v="2976.72"/>
    <x v="88"/>
    <s v="29"/>
    <x v="2"/>
    <s v="2018"/>
    <d v="1899-12-30T15:00:00"/>
    <n v="0"/>
    <n v="0"/>
    <n v="0"/>
    <n v="55"/>
    <n v="2921.72"/>
    <x v="4"/>
    <s v="Australia"/>
    <s v="debit"/>
  </r>
  <r>
    <n v="17953.84"/>
    <x v="88"/>
    <s v="29"/>
    <x v="2"/>
    <s v="2018"/>
    <d v="1899-12-30T15:00:00"/>
    <n v="0"/>
    <n v="0"/>
    <n v="0"/>
    <n v="22"/>
    <n v="17931.84"/>
    <x v="4"/>
    <s v="Australia"/>
    <s v="debit"/>
  </r>
  <r>
    <n v="20329.89"/>
    <x v="88"/>
    <s v="29"/>
    <x v="2"/>
    <s v="2018"/>
    <d v="1899-12-30T15:06:39"/>
    <n v="0"/>
    <n v="0"/>
    <n v="0"/>
    <n v="66.03"/>
    <n v="20263.86"/>
    <x v="562"/>
    <s v="Australia"/>
    <s v="debit"/>
  </r>
  <r>
    <n v="2708.76"/>
    <x v="88"/>
    <s v="29"/>
    <x v="2"/>
    <s v="2018"/>
    <d v="1899-12-30T15:30:28"/>
    <n v="0"/>
    <n v="0"/>
    <n v="0"/>
    <n v="16.8"/>
    <n v="2691.96"/>
    <x v="654"/>
    <s v="Australia"/>
    <s v="debit"/>
  </r>
  <r>
    <n v="208894.95"/>
    <x v="88"/>
    <s v="29"/>
    <x v="2"/>
    <s v="2018"/>
    <d v="1899-12-30T15:54:17"/>
    <n v="0"/>
    <n v="0"/>
    <n v="0"/>
    <n v="31.15"/>
    <n v="208863.80000000002"/>
    <x v="317"/>
    <s v="Australia"/>
    <s v="debit"/>
  </r>
  <r>
    <n v="8279.6"/>
    <x v="88"/>
    <s v="29"/>
    <x v="2"/>
    <s v="2018"/>
    <d v="1899-12-30T16:21:06"/>
    <n v="0"/>
    <n v="0"/>
    <n v="0"/>
    <n v="14.26"/>
    <n v="8265.34"/>
    <x v="200"/>
    <s v="Australia"/>
    <s v="debit"/>
  </r>
  <r>
    <n v="3155.24"/>
    <x v="88"/>
    <s v="29"/>
    <x v="2"/>
    <s v="2018"/>
    <d v="1899-12-30T16:48:53"/>
    <n v="0"/>
    <n v="0"/>
    <n v="0"/>
    <n v="113.67"/>
    <n v="3041.5699999999997"/>
    <x v="1170"/>
    <s v="Australia"/>
    <s v="debit"/>
  </r>
  <r>
    <n v="10444.83"/>
    <x v="88"/>
    <s v="29"/>
    <x v="2"/>
    <s v="2018"/>
    <d v="1899-12-30T17:00:00"/>
    <n v="0"/>
    <n v="0"/>
    <n v="0"/>
    <n v="36"/>
    <n v="10408.83"/>
    <x v="4"/>
    <s v="Australia"/>
    <s v="debit"/>
  </r>
  <r>
    <n v="5464.05"/>
    <x v="88"/>
    <s v="29"/>
    <x v="2"/>
    <s v="2018"/>
    <d v="1899-12-30T17:00:00"/>
    <n v="0"/>
    <n v="0"/>
    <n v="0"/>
    <n v="53"/>
    <n v="5411.05"/>
    <x v="4"/>
    <s v="Australia"/>
    <s v="debit"/>
  </r>
  <r>
    <n v="16007.11"/>
    <x v="88"/>
    <s v="29"/>
    <x v="2"/>
    <s v="2018"/>
    <d v="1899-12-30T17:00:00"/>
    <n v="0"/>
    <n v="0"/>
    <n v="0"/>
    <n v="2538.6799999999998"/>
    <n v="13468.43"/>
    <x v="4"/>
    <s v="Australia"/>
    <s v="credit"/>
  </r>
  <r>
    <n v="20812.96"/>
    <x v="88"/>
    <s v="29"/>
    <x v="2"/>
    <s v="2018"/>
    <d v="1899-12-30T17:00:00"/>
    <n v="0"/>
    <n v="0"/>
    <n v="0"/>
    <n v="3977.46"/>
    <n v="16835.5"/>
    <x v="4"/>
    <s v="Australia"/>
    <s v="credit"/>
  </r>
  <r>
    <n v="20319.47"/>
    <x v="88"/>
    <s v="29"/>
    <x v="2"/>
    <s v="2018"/>
    <d v="1899-12-30T17:18:44"/>
    <n v="0"/>
    <n v="0"/>
    <n v="0"/>
    <n v="10.42"/>
    <n v="20309.050000000003"/>
    <x v="951"/>
    <s v="Australia"/>
    <s v="debit"/>
  </r>
  <r>
    <n v="1454.35"/>
    <x v="88"/>
    <s v="29"/>
    <x v="2"/>
    <s v="2018"/>
    <d v="1899-12-30T17:49:59"/>
    <n v="0"/>
    <n v="0"/>
    <n v="0"/>
    <n v="103.45"/>
    <n v="1350.8999999999999"/>
    <x v="1"/>
    <s v="Australia"/>
    <s v="debit"/>
  </r>
  <r>
    <n v="10645.2"/>
    <x v="88"/>
    <s v="29"/>
    <x v="2"/>
    <s v="2018"/>
    <d v="1899-12-30T18:21:56"/>
    <n v="0"/>
    <n v="0"/>
    <n v="0"/>
    <n v="8.01"/>
    <n v="10637.19"/>
    <x v="937"/>
    <s v="Australia"/>
    <s v="debit"/>
  </r>
  <r>
    <n v="11520.99"/>
    <x v="88"/>
    <s v="29"/>
    <x v="2"/>
    <s v="2018"/>
    <d v="1899-12-30T18:54:11"/>
    <n v="0"/>
    <n v="0"/>
    <n v="0"/>
    <n v="6.98"/>
    <n v="11514.01"/>
    <x v="1593"/>
    <s v="Australia"/>
    <s v="debit"/>
  </r>
  <r>
    <n v="19858.759999999998"/>
    <x v="88"/>
    <s v="29"/>
    <x v="2"/>
    <s v="2018"/>
    <d v="1899-12-30T19:00:00"/>
    <n v="0"/>
    <n v="0"/>
    <n v="0"/>
    <n v="55"/>
    <n v="19803.759999999998"/>
    <x v="4"/>
    <s v="Australia"/>
    <s v="debit"/>
  </r>
  <r>
    <n v="20954.580000000002"/>
    <x v="88"/>
    <s v="29"/>
    <x v="2"/>
    <s v="2018"/>
    <d v="1899-12-30T19:29:17"/>
    <n v="0"/>
    <n v="0"/>
    <n v="0"/>
    <n v="49.12"/>
    <n v="20905.460000000003"/>
    <x v="857"/>
    <s v="Australia"/>
    <s v="debit"/>
  </r>
  <r>
    <n v="10394.379999999999"/>
    <x v="88"/>
    <s v="29"/>
    <x v="2"/>
    <s v="2018"/>
    <d v="1899-12-30T20:00:00"/>
    <n v="0"/>
    <n v="0"/>
    <n v="0"/>
    <n v="64"/>
    <n v="10330.379999999999"/>
    <x v="4"/>
    <s v="Australia"/>
    <s v="debit"/>
  </r>
  <r>
    <n v="120339.61"/>
    <x v="88"/>
    <s v="29"/>
    <x v="2"/>
    <s v="2018"/>
    <d v="1899-12-30T20:00:00"/>
    <n v="0"/>
    <n v="0"/>
    <n v="0"/>
    <n v="33"/>
    <n v="120306.61"/>
    <x v="4"/>
    <s v="Australia"/>
    <s v="debit"/>
  </r>
  <r>
    <n v="3094.24"/>
    <x v="88"/>
    <s v="29"/>
    <x v="2"/>
    <s v="2018"/>
    <d v="1899-12-30T20:00:00"/>
    <n v="0"/>
    <n v="0"/>
    <n v="0"/>
    <n v="61"/>
    <n v="3033.24"/>
    <x v="4"/>
    <s v="Australia"/>
    <s v="debit"/>
  </r>
  <r>
    <n v="5245.73"/>
    <x v="88"/>
    <s v="29"/>
    <x v="2"/>
    <s v="2018"/>
    <d v="1899-12-30T20:01:36"/>
    <n v="0"/>
    <n v="0"/>
    <n v="0"/>
    <n v="21.82"/>
    <n v="5223.91"/>
    <x v="130"/>
    <s v="Australia"/>
    <s v="debit"/>
  </r>
  <r>
    <n v="1514.27"/>
    <x v="88"/>
    <s v="29"/>
    <x v="2"/>
    <s v="2018"/>
    <d v="1899-12-30T20:13:06"/>
    <n v="0"/>
    <n v="0"/>
    <n v="0"/>
    <n v="6.48"/>
    <n v="1507.79"/>
    <x v="246"/>
    <s v="Australia"/>
    <s v="debit"/>
  </r>
  <r>
    <n v="20786.900000000001"/>
    <x v="88"/>
    <s v="29"/>
    <x v="2"/>
    <s v="2018"/>
    <d v="1899-12-30T20:24:35"/>
    <n v="0"/>
    <n v="0"/>
    <n v="0"/>
    <n v="26.06"/>
    <n v="20760.84"/>
    <x v="1525"/>
    <s v="Australia"/>
    <s v="debit"/>
  </r>
  <r>
    <n v="20195.66"/>
    <x v="88"/>
    <s v="29"/>
    <x v="2"/>
    <s v="2018"/>
    <d v="1899-12-30T20:36:05"/>
    <n v="0"/>
    <n v="0"/>
    <n v="0"/>
    <n v="28.37"/>
    <n v="20167.29"/>
    <x v="1036"/>
    <s v="Australia"/>
    <s v="debit"/>
  </r>
  <r>
    <n v="5447.14"/>
    <x v="88"/>
    <s v="29"/>
    <x v="2"/>
    <s v="2018"/>
    <d v="1899-12-30T20:47:35"/>
    <n v="0"/>
    <n v="0"/>
    <n v="0"/>
    <n v="16.91"/>
    <n v="5430.2300000000005"/>
    <x v="190"/>
    <s v="Australia"/>
    <s v="debit"/>
  </r>
  <r>
    <n v="8177.2"/>
    <x v="88"/>
    <s v="29"/>
    <x v="2"/>
    <s v="2018"/>
    <d v="1899-12-30T20:59:04"/>
    <n v="0"/>
    <n v="0"/>
    <n v="0"/>
    <n v="47.12"/>
    <n v="8130.08"/>
    <x v="72"/>
    <s v="Australia"/>
    <s v="debit"/>
  </r>
  <r>
    <n v="23296.35"/>
    <x v="88"/>
    <s v="29"/>
    <x v="2"/>
    <s v="2018"/>
    <d v="1899-12-30T21:08:21"/>
    <n v="0"/>
    <n v="0"/>
    <n v="0"/>
    <n v="31.65"/>
    <n v="23264.699999999997"/>
    <x v="116"/>
    <s v="Australia"/>
    <s v="debit"/>
  </r>
  <r>
    <n v="15974.65"/>
    <x v="88"/>
    <s v="29"/>
    <x v="2"/>
    <s v="2018"/>
    <d v="1899-12-30T21:17:27"/>
    <n v="0"/>
    <n v="0"/>
    <n v="0"/>
    <n v="32.46"/>
    <n v="15942.19"/>
    <x v="1127"/>
    <s v="Australia"/>
    <s v="debit"/>
  </r>
  <r>
    <n v="1444.98"/>
    <x v="88"/>
    <s v="29"/>
    <x v="2"/>
    <s v="2018"/>
    <d v="1899-12-30T21:26:32"/>
    <n v="0"/>
    <n v="0"/>
    <n v="0"/>
    <n v="9.3699999999999992"/>
    <n v="1435.6100000000001"/>
    <x v="1441"/>
    <s v="Australia"/>
    <s v="debit"/>
  </r>
  <r>
    <n v="18458.39"/>
    <x v="88"/>
    <s v="29"/>
    <x v="2"/>
    <s v="2018"/>
    <d v="1899-12-30T21:35:38"/>
    <n v="0"/>
    <n v="0"/>
    <n v="0"/>
    <n v="18.010000000000002"/>
    <n v="18440.38"/>
    <x v="127"/>
    <s v="Australia"/>
    <s v="debit"/>
  </r>
  <r>
    <n v="3063.27"/>
    <x v="88"/>
    <s v="29"/>
    <x v="2"/>
    <s v="2018"/>
    <d v="1899-12-30T21:44:43"/>
    <n v="0"/>
    <n v="0"/>
    <n v="0"/>
    <n v="30.97"/>
    <n v="3032.3"/>
    <x v="250"/>
    <s v="Australia"/>
    <s v="debit"/>
  </r>
  <r>
    <n v="2683.47"/>
    <x v="88"/>
    <s v="29"/>
    <x v="2"/>
    <s v="2018"/>
    <d v="1899-12-30T21:53:49"/>
    <n v="0"/>
    <n v="0"/>
    <n v="0"/>
    <n v="25.29"/>
    <n v="2658.18"/>
    <x v="569"/>
    <s v="Australia"/>
    <s v="debit"/>
  </r>
  <r>
    <n v="13039.01"/>
    <x v="88"/>
    <s v="29"/>
    <x v="2"/>
    <s v="2018"/>
    <d v="1899-12-30T22:00:00"/>
    <n v="0"/>
    <n v="0"/>
    <n v="0"/>
    <n v="31"/>
    <n v="13008.01"/>
    <x v="4"/>
    <s v="Australia"/>
    <s v="debit"/>
  </r>
  <r>
    <n v="11157.62"/>
    <x v="88"/>
    <s v="29"/>
    <x v="2"/>
    <s v="2018"/>
    <d v="1899-12-30T22:06:39"/>
    <n v="0"/>
    <n v="0"/>
    <n v="0"/>
    <n v="15.24"/>
    <n v="11142.380000000001"/>
    <x v="266"/>
    <s v="Australia"/>
    <s v="debit"/>
  </r>
  <r>
    <n v="5371.37"/>
    <x v="88"/>
    <s v="29"/>
    <x v="2"/>
    <s v="2018"/>
    <d v="1899-12-30T22:27:29"/>
    <n v="0"/>
    <n v="0"/>
    <n v="0"/>
    <n v="13.31"/>
    <n v="5358.0599999999995"/>
    <x v="1594"/>
    <s v="Australia"/>
    <s v="debit"/>
  </r>
  <r>
    <n v="11053.53"/>
    <x v="88"/>
    <s v="29"/>
    <x v="2"/>
    <s v="2018"/>
    <d v="1899-12-30T22:48:19"/>
    <n v="0"/>
    <n v="0"/>
    <n v="0"/>
    <n v="26.56"/>
    <n v="11026.970000000001"/>
    <x v="1468"/>
    <s v="Australia"/>
    <s v="debit"/>
  </r>
  <r>
    <n v="8844.02"/>
    <x v="88"/>
    <s v="29"/>
    <x v="2"/>
    <s v="2018"/>
    <d v="1899-12-30T23:00:00"/>
    <n v="0"/>
    <n v="0"/>
    <n v="0"/>
    <n v="20"/>
    <n v="8824.02"/>
    <x v="4"/>
    <s v="Australia"/>
    <s v="debit"/>
  </r>
  <r>
    <n v="12346.59"/>
    <x v="88"/>
    <s v="29"/>
    <x v="2"/>
    <s v="2018"/>
    <d v="1899-12-30T23:00:00"/>
    <n v="0"/>
    <n v="0"/>
    <n v="0"/>
    <n v="61"/>
    <n v="12285.59"/>
    <x v="4"/>
    <s v="Australia"/>
    <s v="debit"/>
  </r>
  <r>
    <n v="45497.53"/>
    <x v="88"/>
    <s v="29"/>
    <x v="2"/>
    <s v="2018"/>
    <d v="1899-12-30T23:48:53"/>
    <n v="0"/>
    <n v="0"/>
    <n v="0"/>
    <n v="31.35"/>
    <n v="45466.18"/>
    <x v="489"/>
    <s v="Australia"/>
    <s v="debit"/>
  </r>
  <r>
    <n v="10338.32"/>
    <x v="89"/>
    <s v="30"/>
    <x v="2"/>
    <s v="2018"/>
    <d v="1899-12-30T01:11:14"/>
    <n v="0"/>
    <n v="0"/>
    <n v="0"/>
    <n v="56.06"/>
    <n v="10282.26"/>
    <x v="21"/>
    <s v="Australia"/>
    <s v="debit"/>
  </r>
  <r>
    <n v="1494.27"/>
    <x v="89"/>
    <s v="30"/>
    <x v="2"/>
    <s v="2018"/>
    <d v="1899-12-30T02:00:00"/>
    <n v="0"/>
    <n v="0"/>
    <n v="0"/>
    <n v="20"/>
    <n v="1474.27"/>
    <x v="4"/>
    <s v="Australia"/>
    <s v="debit"/>
  </r>
  <r>
    <n v="24798.53"/>
    <x v="89"/>
    <s v="30"/>
    <x v="2"/>
    <s v="2018"/>
    <d v="1899-12-30T03:00:00"/>
    <n v="0"/>
    <n v="0"/>
    <n v="0"/>
    <n v="17"/>
    <n v="24781.53"/>
    <x v="4"/>
    <s v="Australia"/>
    <s v="debit"/>
  </r>
  <r>
    <n v="24886.99"/>
    <x v="89"/>
    <s v="30"/>
    <x v="2"/>
    <s v="2018"/>
    <d v="1899-12-30T03:00:00"/>
    <n v="0"/>
    <n v="0"/>
    <n v="0"/>
    <n v="43"/>
    <n v="24843.99"/>
    <x v="4"/>
    <s v="Australia"/>
    <s v="debit"/>
  </r>
  <r>
    <n v="20945.12"/>
    <x v="89"/>
    <s v="30"/>
    <x v="2"/>
    <s v="2018"/>
    <d v="1899-12-30T03:19:59"/>
    <n v="0"/>
    <n v="0"/>
    <n v="0"/>
    <n v="9.4600000000000009"/>
    <n v="20935.66"/>
    <x v="301"/>
    <s v="Australia"/>
    <s v="debit"/>
  </r>
  <r>
    <n v="11453.49"/>
    <x v="89"/>
    <s v="30"/>
    <x v="2"/>
    <s v="2018"/>
    <d v="1899-12-30T04:00:00"/>
    <n v="0"/>
    <n v="0"/>
    <n v="0"/>
    <n v="20"/>
    <n v="11433.49"/>
    <x v="4"/>
    <s v="Australia"/>
    <s v="debit"/>
  </r>
  <r>
    <n v="45467.53"/>
    <x v="89"/>
    <s v="30"/>
    <x v="2"/>
    <s v="2018"/>
    <d v="1899-12-30T04:00:00"/>
    <n v="0"/>
    <n v="0"/>
    <n v="0"/>
    <n v="30"/>
    <n v="45437.53"/>
    <x v="4"/>
    <s v="Australia"/>
    <s v="debit"/>
  </r>
  <r>
    <n v="21998.2"/>
    <x v="89"/>
    <s v="30"/>
    <x v="2"/>
    <s v="2018"/>
    <d v="1899-12-30T05:00:00"/>
    <n v="0"/>
    <n v="0"/>
    <n v="0"/>
    <n v="42"/>
    <n v="21956.2"/>
    <x v="4"/>
    <s v="Australia"/>
    <s v="debit"/>
  </r>
  <r>
    <n v="9423.49"/>
    <x v="89"/>
    <s v="30"/>
    <x v="2"/>
    <s v="2018"/>
    <d v="1899-12-30T05:00:00"/>
    <n v="0"/>
    <n v="0"/>
    <n v="0"/>
    <n v="20"/>
    <n v="9403.49"/>
    <x v="4"/>
    <s v="Australia"/>
    <s v="debit"/>
  </r>
  <r>
    <n v="23275.35"/>
    <x v="89"/>
    <s v="30"/>
    <x v="2"/>
    <s v="2018"/>
    <d v="1899-12-30T06:00:00"/>
    <n v="0"/>
    <n v="0"/>
    <n v="0"/>
    <n v="21"/>
    <n v="23254.35"/>
    <x v="4"/>
    <s v="Australia"/>
    <s v="debit"/>
  </r>
  <r>
    <n v="17105.169999999998"/>
    <x v="89"/>
    <s v="30"/>
    <x v="2"/>
    <s v="2018"/>
    <d v="1899-12-30T07:00:00"/>
    <n v="0"/>
    <n v="0"/>
    <n v="0"/>
    <n v="39"/>
    <n v="17066.169999999998"/>
    <x v="4"/>
    <s v="Australia"/>
    <s v="debit"/>
  </r>
  <r>
    <n v="9725.48"/>
    <x v="89"/>
    <s v="30"/>
    <x v="2"/>
    <s v="2018"/>
    <d v="1899-12-30T07:00:00"/>
    <n v="0"/>
    <n v="0"/>
    <n v="0"/>
    <n v="34"/>
    <n v="9691.48"/>
    <x v="4"/>
    <s v="Australia"/>
    <s v="debit"/>
  </r>
  <r>
    <n v="1458.27"/>
    <x v="89"/>
    <s v="30"/>
    <x v="2"/>
    <s v="2018"/>
    <d v="1899-12-30T07:00:00"/>
    <n v="0"/>
    <n v="0"/>
    <n v="0"/>
    <n v="36"/>
    <n v="1422.27"/>
    <x v="4"/>
    <s v="Australia"/>
    <s v="debit"/>
  </r>
  <r>
    <n v="24762.53"/>
    <x v="89"/>
    <s v="30"/>
    <x v="2"/>
    <s v="2018"/>
    <d v="1899-12-30T08:00:00"/>
    <n v="0"/>
    <n v="0"/>
    <n v="0"/>
    <n v="36"/>
    <n v="24726.53"/>
    <x v="4"/>
    <s v="Australia"/>
    <s v="debit"/>
  </r>
  <r>
    <n v="21964.78"/>
    <x v="89"/>
    <s v="30"/>
    <x v="2"/>
    <s v="2018"/>
    <d v="1899-12-30T08:03:01"/>
    <n v="0"/>
    <n v="0"/>
    <n v="0"/>
    <n v="33.42"/>
    <n v="21931.360000000001"/>
    <x v="949"/>
    <s v="Australia"/>
    <s v="debit"/>
  </r>
  <r>
    <n v="1433.08"/>
    <x v="89"/>
    <s v="30"/>
    <x v="2"/>
    <s v="2018"/>
    <d v="1899-12-30T08:14:39"/>
    <n v="0"/>
    <n v="0"/>
    <n v="0"/>
    <n v="11.9"/>
    <n v="1421.1799999999998"/>
    <x v="1"/>
    <s v="Australia"/>
    <s v="debit"/>
  </r>
  <r>
    <n v="10596.32"/>
    <x v="89"/>
    <s v="30"/>
    <x v="2"/>
    <s v="2018"/>
    <d v="1899-12-30T08:26:16"/>
    <n v="0"/>
    <n v="0"/>
    <n v="0"/>
    <n v="48.88"/>
    <n v="10547.44"/>
    <x v="636"/>
    <s v="Australia"/>
    <s v="debit"/>
  </r>
  <r>
    <n v="8151.44"/>
    <x v="89"/>
    <s v="30"/>
    <x v="2"/>
    <s v="2018"/>
    <d v="1899-12-30T08:37:54"/>
    <n v="0"/>
    <n v="0"/>
    <n v="0"/>
    <n v="25.76"/>
    <n v="8125.6799999999994"/>
    <x v="28"/>
    <s v="Australia"/>
    <s v="debit"/>
  </r>
  <r>
    <n v="31019.31"/>
    <x v="89"/>
    <s v="30"/>
    <x v="2"/>
    <s v="2018"/>
    <d v="1899-12-30T08:49:32"/>
    <n v="0"/>
    <n v="0"/>
    <n v="0"/>
    <n v="17.190000000000001"/>
    <n v="31002.120000000003"/>
    <x v="424"/>
    <s v="Australia"/>
    <s v="debit"/>
  </r>
  <r>
    <n v="45438.53"/>
    <x v="89"/>
    <s v="30"/>
    <x v="2"/>
    <s v="2018"/>
    <d v="1899-12-30T09:00:00"/>
    <n v="0"/>
    <n v="0"/>
    <n v="0"/>
    <n v="29"/>
    <n v="45409.53"/>
    <x v="4"/>
    <s v="Australia"/>
    <s v="debit"/>
  </r>
  <r>
    <n v="20732.900000000001"/>
    <x v="89"/>
    <s v="30"/>
    <x v="2"/>
    <s v="2018"/>
    <d v="1899-12-30T09:00:00"/>
    <n v="0"/>
    <n v="0"/>
    <n v="0"/>
    <n v="54"/>
    <n v="20678.900000000001"/>
    <x v="4"/>
    <s v="Australia"/>
    <s v="debit"/>
  </r>
  <r>
    <n v="8040.14"/>
    <x v="89"/>
    <s v="30"/>
    <x v="2"/>
    <s v="2018"/>
    <d v="1899-12-30T09:00:55"/>
    <n v="0"/>
    <n v="0"/>
    <n v="0"/>
    <n v="111.3"/>
    <n v="7928.84"/>
    <x v="1595"/>
    <s v="Australia"/>
    <s v="debit"/>
  </r>
  <r>
    <n v="18442.41"/>
    <x v="89"/>
    <s v="30"/>
    <x v="2"/>
    <s v="2018"/>
    <d v="1899-12-30T09:10:05"/>
    <n v="0"/>
    <n v="0"/>
    <n v="0"/>
    <n v="15.98"/>
    <n v="18426.43"/>
    <x v="865"/>
    <s v="Australia"/>
    <s v="debit"/>
  </r>
  <r>
    <n v="5348.29"/>
    <x v="89"/>
    <s v="30"/>
    <x v="2"/>
    <s v="2018"/>
    <d v="1899-12-30T09:19:15"/>
    <n v="0"/>
    <n v="0"/>
    <n v="0"/>
    <n v="23.08"/>
    <n v="5325.21"/>
    <x v="1334"/>
    <s v="Australia"/>
    <s v="debit"/>
  </r>
  <r>
    <n v="8291.42"/>
    <x v="89"/>
    <s v="30"/>
    <x v="2"/>
    <s v="2018"/>
    <d v="1899-12-30T09:28:26"/>
    <n v="0"/>
    <n v="0"/>
    <n v="0"/>
    <n v="17.97"/>
    <n v="8273.4500000000007"/>
    <x v="817"/>
    <s v="Australia"/>
    <s v="debit"/>
  </r>
  <r>
    <n v="8010.69"/>
    <x v="89"/>
    <s v="30"/>
    <x v="2"/>
    <s v="2018"/>
    <d v="1899-12-30T09:37:36"/>
    <n v="0"/>
    <n v="0"/>
    <n v="0"/>
    <n v="29.45"/>
    <n v="7981.24"/>
    <x v="153"/>
    <s v="Australia"/>
    <s v="debit"/>
  </r>
  <r>
    <n v="8002.37"/>
    <x v="89"/>
    <s v="30"/>
    <x v="2"/>
    <s v="2018"/>
    <d v="1899-12-30T09:46:47"/>
    <n v="0"/>
    <n v="0"/>
    <n v="0"/>
    <n v="8.32"/>
    <n v="7994.05"/>
    <x v="430"/>
    <s v="Australia"/>
    <s v="debit"/>
  </r>
  <r>
    <n v="8170.27"/>
    <x v="89"/>
    <s v="30"/>
    <x v="2"/>
    <s v="2018"/>
    <d v="1899-12-30T09:55:57"/>
    <n v="0"/>
    <n v="0"/>
    <n v="0"/>
    <n v="109.68"/>
    <n v="8060.59"/>
    <x v="316"/>
    <s v="Australia"/>
    <s v="debit"/>
  </r>
  <r>
    <n v="11041.15"/>
    <x v="89"/>
    <s v="30"/>
    <x v="2"/>
    <s v="2018"/>
    <d v="1899-12-30T10:03:34"/>
    <n v="0"/>
    <n v="0"/>
    <n v="0"/>
    <n v="12.38"/>
    <n v="11028.77"/>
    <x v="515"/>
    <s v="Australia"/>
    <s v="debit"/>
  </r>
  <r>
    <n v="10585.99"/>
    <x v="89"/>
    <s v="30"/>
    <x v="2"/>
    <s v="2018"/>
    <d v="1899-12-30T10:09:56"/>
    <n v="0"/>
    <n v="0"/>
    <n v="0"/>
    <n v="10.33"/>
    <n v="10575.66"/>
    <x v="249"/>
    <s v="Australia"/>
    <s v="debit"/>
  </r>
  <r>
    <n v="5430.59"/>
    <x v="89"/>
    <s v="30"/>
    <x v="2"/>
    <s v="2018"/>
    <d v="1899-12-30T10:16:18"/>
    <n v="0"/>
    <n v="0"/>
    <n v="0"/>
    <n v="16.55"/>
    <n v="5414.04"/>
    <x v="1304"/>
    <s v="Australia"/>
    <s v="debit"/>
  </r>
  <r>
    <n v="11022.68"/>
    <x v="89"/>
    <s v="30"/>
    <x v="2"/>
    <s v="2018"/>
    <d v="1899-12-30T10:22:40"/>
    <n v="0"/>
    <n v="0"/>
    <n v="0"/>
    <n v="18.47"/>
    <n v="11004.210000000001"/>
    <x v="200"/>
    <s v="Australia"/>
    <s v="debit"/>
  </r>
  <r>
    <n v="11148.01"/>
    <x v="89"/>
    <s v="30"/>
    <x v="2"/>
    <s v="2018"/>
    <d v="1899-12-30T10:29:02"/>
    <n v="0"/>
    <n v="0"/>
    <n v="0"/>
    <n v="9.61"/>
    <n v="11138.4"/>
    <x v="65"/>
    <s v="Australia"/>
    <s v="debit"/>
  </r>
  <r>
    <n v="208868.44"/>
    <x v="89"/>
    <s v="30"/>
    <x v="2"/>
    <s v="2018"/>
    <d v="1899-12-30T10:35:24"/>
    <n v="0"/>
    <n v="0"/>
    <n v="0"/>
    <n v="26.51"/>
    <n v="208841.93"/>
    <x v="1213"/>
    <s v="Australia"/>
    <s v="debit"/>
  </r>
  <r>
    <n v="15917.84"/>
    <x v="89"/>
    <s v="30"/>
    <x v="2"/>
    <s v="2018"/>
    <d v="1899-12-30T10:41:47"/>
    <n v="0"/>
    <n v="0"/>
    <n v="0"/>
    <n v="56.81"/>
    <n v="15861.03"/>
    <x v="1391"/>
    <s v="Australia"/>
    <s v="debit"/>
  </r>
  <r>
    <n v="5282.8"/>
    <x v="89"/>
    <s v="30"/>
    <x v="2"/>
    <s v="2018"/>
    <d v="1899-12-30T10:48:09"/>
    <n v="0"/>
    <n v="0"/>
    <n v="0"/>
    <n v="65.489999999999995"/>
    <n v="5217.3100000000004"/>
    <x v="414"/>
    <s v="Australia"/>
    <s v="debit"/>
  </r>
  <r>
    <n v="2675.52"/>
    <x v="89"/>
    <s v="30"/>
    <x v="2"/>
    <s v="2018"/>
    <d v="1899-12-30T10:54:31"/>
    <n v="0"/>
    <n v="0"/>
    <n v="0"/>
    <n v="7.95"/>
    <n v="2667.57"/>
    <x v="1190"/>
    <s v="Australia"/>
    <s v="debit"/>
  </r>
  <r>
    <n v="24717.53"/>
    <x v="89"/>
    <s v="30"/>
    <x v="2"/>
    <s v="2018"/>
    <d v="1899-12-30T11:00:00"/>
    <n v="0"/>
    <n v="0"/>
    <n v="0"/>
    <n v="45"/>
    <n v="24672.53"/>
    <x v="4"/>
    <s v="Australia"/>
    <s v="debit"/>
  </r>
  <r>
    <n v="23990.99"/>
    <x v="89"/>
    <s v="30"/>
    <x v="2"/>
    <s v="2018"/>
    <d v="1899-12-30T11:00:00"/>
    <n v="0"/>
    <n v="0"/>
    <n v="0"/>
    <n v="4132.2299999999996"/>
    <n v="19858.760000000002"/>
    <x v="4"/>
    <s v="Australia"/>
    <s v="credit"/>
  </r>
  <r>
    <n v="9231.91"/>
    <x v="89"/>
    <s v="30"/>
    <x v="2"/>
    <s v="2018"/>
    <d v="1899-12-30T11:03:59"/>
    <n v="0"/>
    <n v="0"/>
    <n v="0"/>
    <n v="9.68"/>
    <n v="9222.23"/>
    <x v="1286"/>
    <s v="Australia"/>
    <s v="debit"/>
  </r>
  <r>
    <n v="5259.83"/>
    <x v="89"/>
    <s v="30"/>
    <x v="2"/>
    <s v="2018"/>
    <d v="1899-12-30T11:32:34"/>
    <n v="0"/>
    <n v="0"/>
    <n v="0"/>
    <n v="22.97"/>
    <n v="5236.8599999999997"/>
    <x v="1596"/>
    <s v="Australia"/>
    <s v="debit"/>
  </r>
  <r>
    <n v="27160.77"/>
    <x v="89"/>
    <s v="30"/>
    <x v="2"/>
    <s v="2018"/>
    <d v="1899-12-30T12:00:00"/>
    <n v="0"/>
    <n v="0"/>
    <n v="0"/>
    <n v="2443.2399999999998"/>
    <n v="24717.53"/>
    <x v="4"/>
    <s v="Australia"/>
    <s v="credit"/>
  </r>
  <r>
    <n v="9220.41"/>
    <x v="89"/>
    <s v="30"/>
    <x v="2"/>
    <s v="2018"/>
    <d v="1899-12-30T12:01:06"/>
    <n v="0"/>
    <n v="0"/>
    <n v="0"/>
    <n v="11.5"/>
    <n v="9208.91"/>
    <x v="1597"/>
    <s v="Australia"/>
    <s v="debit"/>
  </r>
  <r>
    <n v="15416.72"/>
    <x v="89"/>
    <s v="30"/>
    <x v="2"/>
    <s v="2018"/>
    <d v="1899-12-30T12:28:53"/>
    <n v="0"/>
    <n v="0"/>
    <n v="0"/>
    <n v="69.739999999999995"/>
    <n v="15346.98"/>
    <x v="1398"/>
    <s v="Australia"/>
    <s v="debit"/>
  </r>
  <r>
    <n v="7107.14"/>
    <x v="89"/>
    <s v="30"/>
    <x v="2"/>
    <s v="2018"/>
    <d v="1899-12-30T12:56:39"/>
    <n v="0"/>
    <n v="0"/>
    <n v="0"/>
    <n v="10.220000000000001"/>
    <n v="7096.92"/>
    <x v="326"/>
    <s v="Australia"/>
    <s v="debit"/>
  </r>
  <r>
    <n v="5881.68"/>
    <x v="89"/>
    <s v="30"/>
    <x v="2"/>
    <s v="2018"/>
    <d v="1899-12-30T13:00:00"/>
    <n v="0"/>
    <n v="0"/>
    <n v="0"/>
    <n v="996.24"/>
    <n v="4885.4400000000005"/>
    <x v="4"/>
    <s v="Australia"/>
    <s v="credit"/>
  </r>
  <r>
    <n v="1446.36"/>
    <x v="89"/>
    <s v="30"/>
    <x v="2"/>
    <s v="2018"/>
    <d v="1899-12-30T13:24:26"/>
    <n v="0"/>
    <n v="0"/>
    <n v="0"/>
    <n v="11.91"/>
    <n v="1434.4499999999998"/>
    <x v="481"/>
    <s v="Australia"/>
    <s v="debit"/>
  </r>
  <r>
    <n v="5253.68"/>
    <x v="89"/>
    <s v="30"/>
    <x v="2"/>
    <s v="2018"/>
    <d v="1899-12-30T13:52:13"/>
    <n v="0"/>
    <n v="0"/>
    <n v="0"/>
    <n v="6.15"/>
    <n v="5247.5300000000007"/>
    <x v="301"/>
    <s v="Australia"/>
    <s v="debit"/>
  </r>
  <r>
    <n v="30980.31"/>
    <x v="89"/>
    <s v="30"/>
    <x v="2"/>
    <s v="2018"/>
    <d v="1899-12-30T14:00:00"/>
    <n v="0"/>
    <n v="0"/>
    <n v="0"/>
    <n v="39"/>
    <n v="30941.31"/>
    <x v="4"/>
    <s v="Australia"/>
    <s v="debit"/>
  </r>
  <r>
    <n v="7515.44"/>
    <x v="89"/>
    <s v="30"/>
    <x v="2"/>
    <s v="2018"/>
    <d v="1899-12-30T14:00:00"/>
    <n v="0"/>
    <n v="0"/>
    <n v="0"/>
    <n v="761.33"/>
    <n v="6754.11"/>
    <x v="4"/>
    <s v="Australia"/>
    <s v="credit"/>
  </r>
  <r>
    <n v="13633.75"/>
    <x v="89"/>
    <s v="30"/>
    <x v="2"/>
    <s v="2018"/>
    <d v="1899-12-30T14:00:00"/>
    <n v="0"/>
    <n v="0"/>
    <n v="0"/>
    <n v="28"/>
    <n v="13605.75"/>
    <x v="4"/>
    <s v="Australia"/>
    <s v="debit"/>
  </r>
  <r>
    <n v="9872.11"/>
    <x v="89"/>
    <s v="30"/>
    <x v="2"/>
    <s v="2018"/>
    <d v="1899-12-30T14:00:00"/>
    <n v="0"/>
    <n v="0"/>
    <n v="0"/>
    <n v="1037.07"/>
    <n v="8835.0400000000009"/>
    <x v="4"/>
    <s v="Australia"/>
    <s v="credit"/>
  </r>
  <r>
    <n v="2971.98"/>
    <x v="89"/>
    <s v="30"/>
    <x v="2"/>
    <s v="2018"/>
    <d v="1899-12-30T14:20:34"/>
    <n v="0"/>
    <n v="0"/>
    <n v="0"/>
    <n v="4.74"/>
    <n v="2967.2400000000002"/>
    <x v="6"/>
    <s v="Australia"/>
    <s v="debit"/>
  </r>
  <r>
    <n v="13025.32"/>
    <x v="89"/>
    <s v="30"/>
    <x v="2"/>
    <s v="2018"/>
    <d v="1899-12-30T14:49:08"/>
    <n v="0"/>
    <n v="0"/>
    <n v="0"/>
    <n v="13.69"/>
    <n v="13011.63"/>
    <x v="37"/>
    <s v="Australia"/>
    <s v="debit"/>
  </r>
  <r>
    <n v="9015.06"/>
    <x v="89"/>
    <s v="30"/>
    <x v="2"/>
    <s v="2018"/>
    <d v="1899-12-30T15:00:00"/>
    <n v="0"/>
    <n v="0"/>
    <n v="0"/>
    <n v="32"/>
    <n v="8983.06"/>
    <x v="4"/>
    <s v="Australia"/>
    <s v="debit"/>
  </r>
  <r>
    <n v="1429.68"/>
    <x v="89"/>
    <s v="30"/>
    <x v="2"/>
    <s v="2018"/>
    <d v="1899-12-30T15:11:55"/>
    <n v="0"/>
    <n v="0"/>
    <n v="0"/>
    <n v="16.68"/>
    <n v="1413"/>
    <x v="170"/>
    <s v="Australia"/>
    <s v="debit"/>
  </r>
  <r>
    <n v="11010.17"/>
    <x v="89"/>
    <s v="30"/>
    <x v="2"/>
    <s v="2018"/>
    <d v="1899-12-30T15:31:09"/>
    <n v="0"/>
    <n v="0"/>
    <n v="0"/>
    <n v="12.51"/>
    <n v="10997.66"/>
    <x v="414"/>
    <s v="Australia"/>
    <s v="debit"/>
  </r>
  <r>
    <n v="7241.06"/>
    <x v="89"/>
    <s v="30"/>
    <x v="2"/>
    <s v="2018"/>
    <d v="1899-12-30T15:50:23"/>
    <n v="0"/>
    <n v="0"/>
    <n v="0"/>
    <n v="55.39"/>
    <n v="7185.67"/>
    <x v="508"/>
    <s v="Australia"/>
    <s v="debit"/>
  </r>
  <r>
    <n v="9310.0300000000007"/>
    <x v="89"/>
    <s v="30"/>
    <x v="2"/>
    <s v="2018"/>
    <d v="1899-12-30T16:00:00"/>
    <n v="0"/>
    <n v="0"/>
    <n v="0"/>
    <n v="970.47"/>
    <n v="8339.5600000000013"/>
    <x v="4"/>
    <s v="Australia"/>
    <s v="credit"/>
  </r>
  <r>
    <n v="43579.839999999997"/>
    <x v="89"/>
    <s v="30"/>
    <x v="2"/>
    <s v="2018"/>
    <d v="1899-12-30T16:00:00"/>
    <n v="0"/>
    <n v="0"/>
    <n v="0"/>
    <n v="1757.82"/>
    <n v="41822.019999999997"/>
    <x v="4"/>
    <s v="Australia"/>
    <s v="credit"/>
  </r>
  <r>
    <n v="14149.61"/>
    <x v="89"/>
    <s v="30"/>
    <x v="2"/>
    <s v="2018"/>
    <d v="1899-12-30T16:00:00"/>
    <n v="0"/>
    <n v="0"/>
    <n v="0"/>
    <n v="46"/>
    <n v="14103.61"/>
    <x v="4"/>
    <s v="Australia"/>
    <s v="debit"/>
  </r>
  <r>
    <n v="1409.57"/>
    <x v="89"/>
    <s v="30"/>
    <x v="2"/>
    <s v="2018"/>
    <d v="1899-12-30T16:16:07"/>
    <n v="0"/>
    <n v="0"/>
    <n v="0"/>
    <n v="23.51"/>
    <n v="1386.06"/>
    <x v="874"/>
    <s v="Australia"/>
    <s v="debit"/>
  </r>
  <r>
    <n v="30975.58"/>
    <x v="89"/>
    <s v="30"/>
    <x v="2"/>
    <s v="2018"/>
    <d v="1899-12-30T16:48:23"/>
    <n v="0"/>
    <n v="0"/>
    <n v="0"/>
    <n v="4.7300000000000004"/>
    <n v="30970.850000000002"/>
    <x v="660"/>
    <s v="Australia"/>
    <s v="debit"/>
  </r>
  <r>
    <n v="12459.91"/>
    <x v="89"/>
    <s v="30"/>
    <x v="2"/>
    <s v="2018"/>
    <d v="1899-12-30T17:00:00"/>
    <n v="0"/>
    <n v="0"/>
    <n v="0"/>
    <n v="27"/>
    <n v="12432.91"/>
    <x v="4"/>
    <s v="Australia"/>
    <s v="debit"/>
  </r>
  <r>
    <n v="2411.6999999999998"/>
    <x v="89"/>
    <s v="30"/>
    <x v="2"/>
    <s v="2018"/>
    <d v="1899-12-30T17:00:00"/>
    <n v="0"/>
    <n v="0"/>
    <n v="0"/>
    <n v="1002.13"/>
    <n v="1409.5699999999997"/>
    <x v="4"/>
    <s v="Australia"/>
    <s v="credit"/>
  </r>
  <r>
    <n v="8682.68"/>
    <x v="89"/>
    <s v="30"/>
    <x v="2"/>
    <s v="2018"/>
    <d v="1899-12-30T17:00:00"/>
    <n v="0"/>
    <n v="0"/>
    <n v="0"/>
    <n v="1099.7"/>
    <n v="7582.9800000000005"/>
    <x v="4"/>
    <s v="Australia"/>
    <s v="credit"/>
  </r>
  <r>
    <n v="10053.14"/>
    <x v="89"/>
    <s v="30"/>
    <x v="2"/>
    <s v="2018"/>
    <d v="1899-12-30T17:00:00"/>
    <n v="0"/>
    <n v="0"/>
    <n v="0"/>
    <n v="1272.47"/>
    <n v="8780.67"/>
    <x v="4"/>
    <s v="Australia"/>
    <s v="credit"/>
  </r>
  <r>
    <n v="6411.12"/>
    <x v="89"/>
    <s v="30"/>
    <x v="2"/>
    <s v="2018"/>
    <d v="1899-12-30T17:00:00"/>
    <n v="0"/>
    <n v="0"/>
    <n v="0"/>
    <n v="20"/>
    <n v="6391.12"/>
    <x v="4"/>
    <s v="Australia"/>
    <s v="debit"/>
  </r>
  <r>
    <n v="12941.1"/>
    <x v="89"/>
    <s v="30"/>
    <x v="2"/>
    <s v="2018"/>
    <d v="1899-12-30T17:00:00"/>
    <n v="0"/>
    <n v="0"/>
    <n v="0"/>
    <n v="3517.61"/>
    <n v="9423.49"/>
    <x v="4"/>
    <s v="Australia"/>
    <s v="credit"/>
  </r>
  <r>
    <n v="9274.1299999999992"/>
    <x v="89"/>
    <s v="30"/>
    <x v="2"/>
    <s v="2018"/>
    <d v="1899-12-30T17:00:00"/>
    <n v="0"/>
    <n v="0"/>
    <n v="0"/>
    <n v="982.71"/>
    <n v="8291.4199999999983"/>
    <x v="4"/>
    <s v="Australia"/>
    <s v="credit"/>
  </r>
  <r>
    <n v="30955.66"/>
    <x v="89"/>
    <s v="30"/>
    <x v="2"/>
    <s v="2018"/>
    <d v="1899-12-30T17:22:04"/>
    <n v="0"/>
    <n v="0"/>
    <n v="0"/>
    <n v="19.920000000000002"/>
    <n v="30935.74"/>
    <x v="1491"/>
    <s v="Australia"/>
    <s v="debit"/>
  </r>
  <r>
    <n v="6840.44"/>
    <x v="89"/>
    <s v="30"/>
    <x v="2"/>
    <s v="2018"/>
    <d v="1899-12-30T17:56:33"/>
    <n v="0"/>
    <n v="0"/>
    <n v="0"/>
    <n v="23.55"/>
    <n v="6816.8899999999994"/>
    <x v="391"/>
    <s v="Australia"/>
    <s v="debit"/>
  </r>
  <r>
    <n v="23980.959999999999"/>
    <x v="89"/>
    <s v="30"/>
    <x v="2"/>
    <s v="2018"/>
    <d v="1899-12-30T18:00:00"/>
    <n v="0"/>
    <n v="0"/>
    <n v="0"/>
    <n v="45"/>
    <n v="23935.96"/>
    <x v="4"/>
    <s v="Australia"/>
    <s v="debit"/>
  </r>
  <r>
    <n v="44905.07"/>
    <x v="89"/>
    <s v="30"/>
    <x v="2"/>
    <s v="2018"/>
    <d v="1899-12-30T18:00:00"/>
    <n v="0"/>
    <n v="0"/>
    <n v="0"/>
    <n v="29"/>
    <n v="44876.07"/>
    <x v="4"/>
    <s v="Australia"/>
    <s v="debit"/>
  </r>
  <r>
    <n v="208839.44"/>
    <x v="89"/>
    <s v="30"/>
    <x v="2"/>
    <s v="2018"/>
    <d v="1899-12-30T18:00:00"/>
    <n v="0"/>
    <n v="0"/>
    <n v="0"/>
    <n v="29"/>
    <n v="208810.44"/>
    <x v="4"/>
    <s v="Australia"/>
    <s v="debit"/>
  </r>
  <r>
    <n v="10576.2"/>
    <x v="89"/>
    <s v="30"/>
    <x v="2"/>
    <s v="2018"/>
    <d v="1899-12-30T18:34:36"/>
    <n v="0"/>
    <n v="0"/>
    <n v="0"/>
    <n v="9.7899999999999991"/>
    <n v="10566.41"/>
    <x v="735"/>
    <s v="Australia"/>
    <s v="debit"/>
  </r>
  <r>
    <n v="1426.06"/>
    <x v="89"/>
    <s v="30"/>
    <x v="2"/>
    <s v="2018"/>
    <d v="1899-12-30T19:14:46"/>
    <n v="0"/>
    <n v="0"/>
    <n v="0"/>
    <n v="3.62"/>
    <n v="1422.44"/>
    <x v="74"/>
    <s v="Australia"/>
    <s v="debit"/>
  </r>
  <r>
    <n v="63291.75"/>
    <x v="89"/>
    <s v="30"/>
    <x v="2"/>
    <s v="2018"/>
    <d v="1899-12-30T19:58:15"/>
    <n v="0"/>
    <n v="0"/>
    <n v="0"/>
    <n v="41.8"/>
    <n v="63249.95"/>
    <x v="216"/>
    <s v="Australia"/>
    <s v="debit"/>
  </r>
  <r>
    <n v="20791.080000000002"/>
    <x v="89"/>
    <s v="30"/>
    <x v="2"/>
    <s v="2018"/>
    <d v="1899-12-30T20:00:00"/>
    <n v="0"/>
    <n v="0"/>
    <n v="0"/>
    <n v="20"/>
    <n v="20771.080000000002"/>
    <x v="4"/>
    <s v="Australia"/>
    <s v="debit"/>
  </r>
  <r>
    <n v="18207.5"/>
    <x v="89"/>
    <s v="30"/>
    <x v="2"/>
    <s v="2018"/>
    <d v="1899-12-30T20:00:00"/>
    <n v="0"/>
    <n v="0"/>
    <n v="0"/>
    <n v="34"/>
    <n v="18173.5"/>
    <x v="4"/>
    <s v="Australia"/>
    <s v="debit"/>
  </r>
  <r>
    <n v="7989.45"/>
    <x v="89"/>
    <s v="30"/>
    <x v="2"/>
    <s v="2018"/>
    <d v="1899-12-30T20:22:19"/>
    <n v="0"/>
    <n v="0"/>
    <n v="0"/>
    <n v="12.92"/>
    <n v="7976.53"/>
    <x v="484"/>
    <s v="Australia"/>
    <s v="debit"/>
  </r>
  <r>
    <n v="1415.86"/>
    <x v="89"/>
    <s v="30"/>
    <x v="2"/>
    <s v="2018"/>
    <d v="1899-12-30T20:45:34"/>
    <n v="0"/>
    <n v="0"/>
    <n v="0"/>
    <n v="10.199999999999999"/>
    <n v="1405.6599999999999"/>
    <x v="990"/>
    <s v="Australia"/>
    <s v="debit"/>
  </r>
  <r>
    <n v="5423.3"/>
    <x v="89"/>
    <s v="30"/>
    <x v="2"/>
    <s v="2018"/>
    <d v="1899-12-30T21:07:27"/>
    <n v="0"/>
    <n v="0"/>
    <n v="0"/>
    <n v="7.29"/>
    <n v="5416.01"/>
    <x v="6"/>
    <s v="Australia"/>
    <s v="debit"/>
  </r>
  <r>
    <n v="24870.66"/>
    <x v="89"/>
    <s v="30"/>
    <x v="2"/>
    <s v="2018"/>
    <d v="1899-12-30T21:27:03"/>
    <n v="0"/>
    <n v="0"/>
    <n v="0"/>
    <n v="16.329999999999998"/>
    <n v="24854.329999999998"/>
    <x v="650"/>
    <s v="Australia"/>
    <s v="debit"/>
  </r>
  <r>
    <n v="42505.61"/>
    <x v="89"/>
    <s v="30"/>
    <x v="2"/>
    <s v="2018"/>
    <d v="1899-12-30T21:46:39"/>
    <n v="0"/>
    <n v="0"/>
    <n v="0"/>
    <n v="16.440000000000001"/>
    <n v="42489.17"/>
    <x v="324"/>
    <s v="Australia"/>
    <s v="debit"/>
  </r>
  <r>
    <n v="5411.67"/>
    <x v="89"/>
    <s v="30"/>
    <x v="2"/>
    <s v="2018"/>
    <d v="1899-12-30T22:09:59"/>
    <n v="0"/>
    <n v="0"/>
    <n v="0"/>
    <n v="11.63"/>
    <n v="5400.04"/>
    <x v="643"/>
    <s v="Australia"/>
    <s v="debit"/>
  </r>
  <r>
    <n v="13019.77"/>
    <x v="89"/>
    <s v="30"/>
    <x v="2"/>
    <s v="2018"/>
    <d v="1899-12-30T22:41:14"/>
    <n v="0"/>
    <n v="0"/>
    <n v="0"/>
    <n v="5.55"/>
    <n v="13014.220000000001"/>
    <x v="1332"/>
    <s v="Australia"/>
    <s v="debit"/>
  </r>
  <r>
    <n v="14824.23"/>
    <x v="89"/>
    <s v="30"/>
    <x v="2"/>
    <s v="2018"/>
    <d v="1899-12-30T23:00:00"/>
    <n v="0"/>
    <n v="0"/>
    <n v="0"/>
    <n v="40"/>
    <n v="14784.23"/>
    <x v="4"/>
    <s v="Australia"/>
    <s v="debit"/>
  </r>
  <r>
    <n v="10556.89"/>
    <x v="89"/>
    <s v="30"/>
    <x v="2"/>
    <s v="2018"/>
    <d v="1899-12-30T23:39:59"/>
    <n v="0"/>
    <n v="0"/>
    <n v="0"/>
    <n v="19.309999999999999"/>
    <n v="10537.58"/>
    <x v="142"/>
    <s v="Australia"/>
    <s v="debit"/>
  </r>
  <r>
    <n v="10031.280000000001"/>
    <x v="90"/>
    <s v="31"/>
    <x v="2"/>
    <s v="2018"/>
    <d v="1899-12-30T01:04:04"/>
    <n v="0"/>
    <n v="0"/>
    <n v="0"/>
    <n v="21.86"/>
    <n v="10009.42"/>
    <x v="1451"/>
    <s v="Australia"/>
    <s v="debit"/>
  </r>
  <r>
    <n v="21931.65"/>
    <x v="90"/>
    <s v="31"/>
    <x v="2"/>
    <s v="2018"/>
    <d v="1899-12-30T01:24:29"/>
    <n v="0"/>
    <n v="0"/>
    <n v="0"/>
    <n v="33.130000000000003"/>
    <n v="21898.52"/>
    <x v="1168"/>
    <s v="Australia"/>
    <s v="debit"/>
  </r>
  <r>
    <n v="63244.13"/>
    <x v="90"/>
    <s v="31"/>
    <x v="2"/>
    <s v="2018"/>
    <d v="1899-12-30T01:44:53"/>
    <n v="0"/>
    <n v="0"/>
    <n v="0"/>
    <n v="47.62"/>
    <n v="63196.509999999995"/>
    <x v="201"/>
    <s v="Australia"/>
    <s v="debit"/>
  </r>
  <r>
    <n v="2957.82"/>
    <x v="90"/>
    <s v="31"/>
    <x v="2"/>
    <s v="2018"/>
    <d v="1899-12-30T02:08:57"/>
    <n v="0"/>
    <n v="0"/>
    <n v="0"/>
    <n v="14.16"/>
    <n v="2943.6600000000003"/>
    <x v="932"/>
    <s v="Australia"/>
    <s v="debit"/>
  </r>
  <r>
    <n v="13010.21"/>
    <x v="90"/>
    <s v="31"/>
    <x v="2"/>
    <s v="2018"/>
    <d v="1899-12-30T02:43:26"/>
    <n v="0"/>
    <n v="0"/>
    <n v="0"/>
    <n v="9.56"/>
    <n v="13000.65"/>
    <x v="767"/>
    <s v="Australia"/>
    <s v="debit"/>
  </r>
  <r>
    <n v="1382.35"/>
    <x v="90"/>
    <s v="31"/>
    <x v="2"/>
    <s v="2018"/>
    <d v="1899-12-30T04:15:51"/>
    <n v="0"/>
    <n v="0"/>
    <n v="0"/>
    <n v="33.51"/>
    <n v="1348.84"/>
    <x v="149"/>
    <s v="Australia"/>
    <s v="debit"/>
  </r>
  <r>
    <n v="1379.59"/>
    <x v="90"/>
    <s v="31"/>
    <x v="2"/>
    <s v="2018"/>
    <d v="1899-12-30T04:50:20"/>
    <n v="0"/>
    <n v="0"/>
    <n v="0"/>
    <n v="2.76"/>
    <n v="1376.83"/>
    <x v="170"/>
    <s v="Australia"/>
    <s v="debit"/>
  </r>
  <r>
    <n v="23943.97"/>
    <x v="90"/>
    <s v="31"/>
    <x v="2"/>
    <s v="2018"/>
    <d v="1899-12-30T06:00:00"/>
    <n v="0"/>
    <n v="0"/>
    <n v="0"/>
    <n v="21"/>
    <n v="23922.97"/>
    <x v="4"/>
    <s v="Australia"/>
    <s v="debit"/>
  </r>
  <r>
    <n v="17399.93"/>
    <x v="90"/>
    <s v="31"/>
    <x v="2"/>
    <s v="2018"/>
    <d v="1899-12-30T06:00:00"/>
    <n v="0"/>
    <n v="0"/>
    <n v="0"/>
    <n v="27"/>
    <n v="17372.93"/>
    <x v="4"/>
    <s v="Australia"/>
    <s v="debit"/>
  </r>
  <r>
    <n v="7960.45"/>
    <x v="90"/>
    <s v="31"/>
    <x v="2"/>
    <s v="2018"/>
    <d v="1899-12-30T06:00:00"/>
    <n v="0"/>
    <n v="0"/>
    <n v="0"/>
    <n v="29"/>
    <n v="7931.45"/>
    <x v="4"/>
    <s v="Australia"/>
    <s v="debit"/>
  </r>
  <r>
    <n v="24308.16"/>
    <x v="90"/>
    <s v="31"/>
    <x v="2"/>
    <s v="2018"/>
    <d v="1899-12-30T07:00:00"/>
    <n v="0"/>
    <n v="0"/>
    <n v="0"/>
    <n v="25"/>
    <n v="24283.16"/>
    <x v="4"/>
    <s v="Australia"/>
    <s v="debit"/>
  </r>
  <r>
    <n v="24779.11"/>
    <x v="90"/>
    <s v="31"/>
    <x v="2"/>
    <s v="2018"/>
    <d v="1899-12-30T07:00:00"/>
    <n v="0"/>
    <n v="0"/>
    <n v="0"/>
    <n v="39"/>
    <n v="24740.11"/>
    <x v="4"/>
    <s v="Australia"/>
    <s v="debit"/>
  </r>
  <r>
    <n v="10005.84"/>
    <x v="90"/>
    <s v="31"/>
    <x v="2"/>
    <s v="2018"/>
    <d v="1899-12-30T07:05:13"/>
    <n v="0"/>
    <n v="0"/>
    <n v="0"/>
    <n v="25.44"/>
    <n v="9980.4"/>
    <x v="1332"/>
    <s v="Australia"/>
    <s v="debit"/>
  </r>
  <r>
    <n v="7880.53"/>
    <x v="90"/>
    <s v="31"/>
    <x v="2"/>
    <s v="2018"/>
    <d v="1899-12-30T07:48:41"/>
    <n v="0"/>
    <n v="0"/>
    <n v="0"/>
    <n v="79.92"/>
    <n v="7800.61"/>
    <x v="6"/>
    <s v="Australia"/>
    <s v="debit"/>
  </r>
  <r>
    <n v="266639.88"/>
    <x v="90"/>
    <s v="31"/>
    <x v="2"/>
    <s v="2018"/>
    <d v="1899-12-30T08:00:00"/>
    <n v="0"/>
    <n v="0"/>
    <n v="0"/>
    <n v="22"/>
    <n v="266617.88"/>
    <x v="4"/>
    <s v="Australia"/>
    <s v="debit"/>
  </r>
  <r>
    <n v="11764.77"/>
    <x v="90"/>
    <s v="31"/>
    <x v="2"/>
    <s v="2018"/>
    <d v="1899-12-30T08:00:00"/>
    <n v="0"/>
    <n v="0"/>
    <n v="0"/>
    <n v="55"/>
    <n v="11709.77"/>
    <x v="4"/>
    <s v="Australia"/>
    <s v="debit"/>
  </r>
  <r>
    <n v="9947.84"/>
    <x v="90"/>
    <s v="31"/>
    <x v="2"/>
    <s v="2018"/>
    <d v="1899-12-30T08:00:00"/>
    <n v="0"/>
    <n v="0"/>
    <n v="0"/>
    <n v="58"/>
    <n v="9889.84"/>
    <x v="4"/>
    <s v="Australia"/>
    <s v="debit"/>
  </r>
  <r>
    <n v="208819.21"/>
    <x v="90"/>
    <s v="31"/>
    <x v="2"/>
    <s v="2018"/>
    <d v="1899-12-30T08:08:02"/>
    <n v="0"/>
    <n v="0"/>
    <n v="0"/>
    <n v="20.23"/>
    <n v="208798.97999999998"/>
    <x v="1060"/>
    <s v="Australia"/>
    <s v="debit"/>
  </r>
  <r>
    <n v="13006.35"/>
    <x v="90"/>
    <s v="31"/>
    <x v="2"/>
    <s v="2018"/>
    <d v="1899-12-30T08:18:54"/>
    <n v="0"/>
    <n v="0"/>
    <n v="0"/>
    <n v="3.86"/>
    <n v="13002.49"/>
    <x v="547"/>
    <s v="Australia"/>
    <s v="debit"/>
  </r>
  <r>
    <n v="15387.21"/>
    <x v="90"/>
    <s v="31"/>
    <x v="2"/>
    <s v="2018"/>
    <d v="1899-12-30T08:29:46"/>
    <n v="0"/>
    <n v="0"/>
    <n v="0"/>
    <n v="29.51"/>
    <n v="15357.699999999999"/>
    <x v="332"/>
    <s v="Australia"/>
    <s v="debit"/>
  </r>
  <r>
    <n v="2934.79"/>
    <x v="90"/>
    <s v="31"/>
    <x v="2"/>
    <s v="2018"/>
    <d v="1899-12-30T08:40:39"/>
    <n v="0"/>
    <n v="0"/>
    <n v="0"/>
    <n v="23.03"/>
    <n v="2911.7599999999998"/>
    <x v="337"/>
    <s v="Australia"/>
    <s v="debit"/>
  </r>
  <r>
    <n v="30928.21"/>
    <x v="90"/>
    <s v="31"/>
    <x v="2"/>
    <s v="2018"/>
    <d v="1899-12-30T08:51:31"/>
    <n v="0"/>
    <n v="0"/>
    <n v="0"/>
    <n v="27.45"/>
    <n v="30900.76"/>
    <x v="1598"/>
    <s v="Australia"/>
    <s v="debit"/>
  </r>
  <r>
    <n v="23250.35"/>
    <x v="90"/>
    <s v="31"/>
    <x v="2"/>
    <s v="2018"/>
    <d v="1899-12-30T09:00:00"/>
    <n v="0"/>
    <n v="0"/>
    <n v="0"/>
    <n v="25"/>
    <n v="23225.35"/>
    <x v="4"/>
    <s v="Australia"/>
    <s v="debit"/>
  </r>
  <r>
    <n v="5845.68"/>
    <x v="90"/>
    <s v="31"/>
    <x v="2"/>
    <s v="2018"/>
    <d v="1899-12-30T09:00:00"/>
    <n v="0"/>
    <n v="0"/>
    <n v="0"/>
    <n v="36"/>
    <n v="5809.68"/>
    <x v="4"/>
    <s v="Australia"/>
    <s v="debit"/>
  </r>
  <r>
    <n v="12928.82"/>
    <x v="90"/>
    <s v="31"/>
    <x v="2"/>
    <s v="2018"/>
    <d v="1899-12-30T09:01:16"/>
    <n v="0"/>
    <n v="0"/>
    <n v="0"/>
    <n v="12.28"/>
    <n v="12916.539999999999"/>
    <x v="1038"/>
    <s v="Australia"/>
    <s v="debit"/>
  </r>
  <r>
    <n v="7866.45"/>
    <x v="90"/>
    <s v="31"/>
    <x v="2"/>
    <s v="2018"/>
    <d v="1899-12-30T09:07:05"/>
    <n v="0"/>
    <n v="0"/>
    <n v="0"/>
    <n v="14.08"/>
    <n v="7852.37"/>
    <x v="156"/>
    <s v="Australia"/>
    <s v="debit"/>
  </r>
  <r>
    <n v="15906.49"/>
    <x v="90"/>
    <s v="31"/>
    <x v="2"/>
    <s v="2018"/>
    <d v="1899-12-30T09:12:54"/>
    <n v="0"/>
    <n v="0"/>
    <n v="0"/>
    <n v="11.35"/>
    <n v="15895.14"/>
    <x v="417"/>
    <s v="Australia"/>
    <s v="debit"/>
  </r>
  <r>
    <n v="1375.5"/>
    <x v="90"/>
    <s v="31"/>
    <x v="2"/>
    <s v="2018"/>
    <d v="1899-12-30T09:18:43"/>
    <n v="0"/>
    <n v="0"/>
    <n v="0"/>
    <n v="4.09"/>
    <n v="1371.41"/>
    <x v="61"/>
    <s v="Australia"/>
    <s v="debit"/>
  </r>
  <r>
    <n v="7836.61"/>
    <x v="90"/>
    <s v="31"/>
    <x v="2"/>
    <s v="2018"/>
    <d v="1899-12-30T09:24:32"/>
    <n v="0"/>
    <n v="0"/>
    <n v="0"/>
    <n v="29.84"/>
    <n v="7806.7699999999995"/>
    <x v="153"/>
    <s v="Australia"/>
    <s v="debit"/>
  </r>
  <r>
    <n v="12914.98"/>
    <x v="90"/>
    <s v="31"/>
    <x v="2"/>
    <s v="2018"/>
    <d v="1899-12-30T09:30:20"/>
    <n v="0"/>
    <n v="0"/>
    <n v="0"/>
    <n v="13.84"/>
    <n v="12901.14"/>
    <x v="654"/>
    <s v="Australia"/>
    <s v="debit"/>
  </r>
  <r>
    <n v="7815.55"/>
    <x v="90"/>
    <s v="31"/>
    <x v="2"/>
    <s v="2018"/>
    <d v="1899-12-30T09:36:09"/>
    <n v="0"/>
    <n v="0"/>
    <n v="0"/>
    <n v="21.06"/>
    <n v="7794.49"/>
    <x v="167"/>
    <s v="Australia"/>
    <s v="debit"/>
  </r>
  <r>
    <n v="7791.38"/>
    <x v="90"/>
    <s v="31"/>
    <x v="2"/>
    <s v="2018"/>
    <d v="1899-12-30T09:41:58"/>
    <n v="0"/>
    <n v="0"/>
    <n v="0"/>
    <n v="24.17"/>
    <n v="7767.21"/>
    <x v="1087"/>
    <s v="Australia"/>
    <s v="debit"/>
  </r>
  <r>
    <n v="2663.47"/>
    <x v="90"/>
    <s v="31"/>
    <x v="2"/>
    <s v="2018"/>
    <d v="1899-12-30T09:47:47"/>
    <n v="0"/>
    <n v="0"/>
    <n v="0"/>
    <n v="12.05"/>
    <n v="2651.4199999999996"/>
    <x v="1599"/>
    <s v="Australia"/>
    <s v="debit"/>
  </r>
  <r>
    <n v="5243.81"/>
    <x v="90"/>
    <s v="31"/>
    <x v="2"/>
    <s v="2018"/>
    <d v="1899-12-30T09:53:36"/>
    <n v="0"/>
    <n v="0"/>
    <n v="0"/>
    <n v="9.8699999999999992"/>
    <n v="5233.9400000000005"/>
    <x v="409"/>
    <s v="Australia"/>
    <s v="debit"/>
  </r>
  <r>
    <n v="11135.82"/>
    <x v="90"/>
    <s v="31"/>
    <x v="2"/>
    <s v="2018"/>
    <d v="1899-12-30T09:59:25"/>
    <n v="0"/>
    <n v="0"/>
    <n v="0"/>
    <n v="12.19"/>
    <n v="11123.63"/>
    <x v="266"/>
    <s v="Australia"/>
    <s v="debit"/>
  </r>
  <r>
    <n v="6033.02"/>
    <x v="90"/>
    <s v="31"/>
    <x v="2"/>
    <s v="2018"/>
    <d v="1899-12-30T10:00:00"/>
    <n v="0"/>
    <n v="0"/>
    <n v="0"/>
    <n v="32"/>
    <n v="6001.02"/>
    <x v="4"/>
    <s v="Australia"/>
    <s v="debit"/>
  </r>
  <r>
    <n v="10094.030000000001"/>
    <x v="90"/>
    <s v="31"/>
    <x v="2"/>
    <s v="2018"/>
    <d v="1899-12-30T10:00:00"/>
    <n v="0"/>
    <n v="0"/>
    <n v="0"/>
    <n v="39"/>
    <n v="10055.030000000001"/>
    <x v="4"/>
    <s v="Australia"/>
    <s v="debit"/>
  </r>
  <r>
    <n v="12227.42"/>
    <x v="90"/>
    <s v="31"/>
    <x v="2"/>
    <s v="2018"/>
    <d v="1899-12-30T10:00:00"/>
    <n v="0"/>
    <n v="0"/>
    <n v="0"/>
    <n v="34"/>
    <n v="12193.42"/>
    <x v="4"/>
    <s v="Australia"/>
    <s v="debit"/>
  </r>
  <r>
    <n v="13604.75"/>
    <x v="90"/>
    <s v="31"/>
    <x v="2"/>
    <s v="2018"/>
    <d v="1899-12-30T10:00:00"/>
    <n v="0"/>
    <n v="0"/>
    <n v="0"/>
    <n v="29"/>
    <n v="13575.75"/>
    <x v="4"/>
    <s v="Australia"/>
    <s v="debit"/>
  </r>
  <r>
    <n v="12041.16"/>
    <x v="90"/>
    <s v="31"/>
    <x v="2"/>
    <s v="2018"/>
    <d v="1899-12-30T10:00:00"/>
    <n v="0"/>
    <n v="0"/>
    <n v="0"/>
    <n v="30"/>
    <n v="12011.16"/>
    <x v="4"/>
    <s v="Australia"/>
    <s v="debit"/>
  </r>
  <r>
    <n v="30899.53"/>
    <x v="90"/>
    <s v="31"/>
    <x v="2"/>
    <s v="2018"/>
    <d v="1899-12-30T10:07:11"/>
    <n v="0"/>
    <n v="0"/>
    <n v="0"/>
    <n v="28.68"/>
    <n v="30870.85"/>
    <x v="1600"/>
    <s v="Australia"/>
    <s v="debit"/>
  </r>
  <r>
    <n v="42487.02"/>
    <x v="90"/>
    <s v="31"/>
    <x v="2"/>
    <s v="2018"/>
    <d v="1899-12-30T10:15:11"/>
    <n v="0"/>
    <n v="0"/>
    <n v="0"/>
    <n v="18.59"/>
    <n v="42468.43"/>
    <x v="63"/>
    <s v="Australia"/>
    <s v="debit"/>
  </r>
  <r>
    <n v="2375.4699999999998"/>
    <x v="90"/>
    <s v="31"/>
    <x v="2"/>
    <s v="2018"/>
    <d v="1899-12-30T10:23:11"/>
    <n v="0"/>
    <n v="0"/>
    <n v="0"/>
    <n v="36.229999999999997"/>
    <n v="2339.2399999999998"/>
    <x v="244"/>
    <s v="Australia"/>
    <s v="debit"/>
  </r>
  <r>
    <n v="22342.68"/>
    <x v="90"/>
    <s v="31"/>
    <x v="2"/>
    <s v="2018"/>
    <d v="1899-12-30T10:31:11"/>
    <n v="0"/>
    <n v="0"/>
    <n v="0"/>
    <n v="27.05"/>
    <n v="22315.63"/>
    <x v="1"/>
    <s v="Australia"/>
    <s v="debit"/>
  </r>
  <r>
    <n v="42475.85"/>
    <x v="90"/>
    <s v="31"/>
    <x v="2"/>
    <s v="2018"/>
    <d v="1899-12-30T10:39:11"/>
    <n v="0"/>
    <n v="0"/>
    <n v="0"/>
    <n v="11.17"/>
    <n v="42464.68"/>
    <x v="946"/>
    <s v="Australia"/>
    <s v="debit"/>
  </r>
  <r>
    <n v="17291.96"/>
    <x v="90"/>
    <s v="31"/>
    <x v="2"/>
    <s v="2018"/>
    <d v="1899-12-30T10:47:11"/>
    <n v="0"/>
    <n v="0"/>
    <n v="0"/>
    <n v="107.97"/>
    <n v="17183.989999999998"/>
    <x v="1"/>
    <s v="Australia"/>
    <s v="debit"/>
  </r>
  <r>
    <n v="42429.9"/>
    <x v="90"/>
    <s v="31"/>
    <x v="2"/>
    <s v="2018"/>
    <d v="1899-12-30T10:55:11"/>
    <n v="0"/>
    <n v="0"/>
    <n v="0"/>
    <n v="45.95"/>
    <n v="42383.950000000004"/>
    <x v="154"/>
    <s v="Australia"/>
    <s v="debit"/>
  </r>
  <r>
    <n v="42397.78"/>
    <x v="90"/>
    <s v="31"/>
    <x v="2"/>
    <s v="2018"/>
    <d v="1899-12-30T11:02:06"/>
    <n v="0"/>
    <n v="0"/>
    <n v="0"/>
    <n v="32.119999999999997"/>
    <n v="42365.659999999996"/>
    <x v="765"/>
    <s v="Australia"/>
    <s v="debit"/>
  </r>
  <r>
    <n v="11101.08"/>
    <x v="90"/>
    <s v="31"/>
    <x v="2"/>
    <s v="2018"/>
    <d v="1899-12-30T11:07:24"/>
    <n v="0"/>
    <n v="0"/>
    <n v="0"/>
    <n v="34.74"/>
    <n v="11066.34"/>
    <x v="1601"/>
    <s v="Australia"/>
    <s v="debit"/>
  </r>
  <r>
    <n v="13000.93"/>
    <x v="90"/>
    <s v="31"/>
    <x v="2"/>
    <s v="2018"/>
    <d v="1899-12-30T11:12:41"/>
    <n v="0"/>
    <n v="0"/>
    <n v="0"/>
    <n v="5.42"/>
    <n v="12995.51"/>
    <x v="304"/>
    <s v="Australia"/>
    <s v="debit"/>
  </r>
  <r>
    <n v="6820.26"/>
    <x v="90"/>
    <s v="31"/>
    <x v="2"/>
    <s v="2018"/>
    <d v="1899-12-30T11:17:59"/>
    <n v="0"/>
    <n v="0"/>
    <n v="0"/>
    <n v="20.18"/>
    <n v="6800.08"/>
    <x v="643"/>
    <s v="Australia"/>
    <s v="debit"/>
  </r>
  <r>
    <n v="9926.5"/>
    <x v="90"/>
    <s v="31"/>
    <x v="2"/>
    <s v="2018"/>
    <d v="1899-12-30T11:23:16"/>
    <n v="0"/>
    <n v="0"/>
    <n v="0"/>
    <n v="21.34"/>
    <n v="9905.16"/>
    <x v="115"/>
    <s v="Australia"/>
    <s v="debit"/>
  </r>
  <r>
    <n v="42374.11"/>
    <x v="90"/>
    <s v="31"/>
    <x v="2"/>
    <s v="2018"/>
    <d v="1899-12-30T11:28:34"/>
    <n v="0"/>
    <n v="0"/>
    <n v="0"/>
    <n v="23.67"/>
    <n v="42350.44"/>
    <x v="147"/>
    <s v="Australia"/>
    <s v="debit"/>
  </r>
  <r>
    <n v="1365.04"/>
    <x v="90"/>
    <s v="31"/>
    <x v="2"/>
    <s v="2018"/>
    <d v="1899-12-30T11:33:51"/>
    <n v="0"/>
    <n v="0"/>
    <n v="0"/>
    <n v="10.46"/>
    <n v="1354.58"/>
    <x v="170"/>
    <s v="Australia"/>
    <s v="debit"/>
  </r>
  <r>
    <n v="2477.65"/>
    <x v="90"/>
    <s v="31"/>
    <x v="2"/>
    <s v="2018"/>
    <d v="1899-12-30T11:39:09"/>
    <n v="0"/>
    <n v="0"/>
    <n v="0"/>
    <n v="32.19"/>
    <n v="2445.46"/>
    <x v="702"/>
    <s v="Australia"/>
    <s v="debit"/>
  </r>
  <r>
    <n v="12881.33"/>
    <x v="90"/>
    <s v="31"/>
    <x v="2"/>
    <s v="2018"/>
    <d v="1899-12-30T11:44:26"/>
    <n v="0"/>
    <n v="0"/>
    <n v="0"/>
    <n v="33.65"/>
    <n v="12847.68"/>
    <x v="727"/>
    <s v="Australia"/>
    <s v="debit"/>
  </r>
  <r>
    <n v="8925.92"/>
    <x v="90"/>
    <s v="31"/>
    <x v="2"/>
    <s v="2018"/>
    <d v="1899-12-30T11:49:44"/>
    <n v="0"/>
    <n v="0"/>
    <n v="0"/>
    <n v="348.21"/>
    <n v="8577.7100000000009"/>
    <x v="1602"/>
    <s v="Australia"/>
    <s v="debit"/>
  </r>
  <r>
    <n v="6390.92"/>
    <x v="90"/>
    <s v="31"/>
    <x v="2"/>
    <s v="2018"/>
    <d v="1899-12-30T11:55:01"/>
    <n v="0"/>
    <n v="0"/>
    <n v="0"/>
    <n v="20.2"/>
    <n v="6370.72"/>
    <x v="1482"/>
    <s v="Australia"/>
    <s v="debit"/>
  </r>
  <r>
    <n v="12930.2"/>
    <x v="90"/>
    <s v="31"/>
    <x v="2"/>
    <s v="2018"/>
    <d v="1899-12-30T12:00:00"/>
    <n v="0"/>
    <n v="0"/>
    <n v="0"/>
    <n v="2485.37"/>
    <n v="10444.830000000002"/>
    <x v="4"/>
    <s v="Australia"/>
    <s v="credit"/>
  </r>
  <r>
    <n v="19580.32"/>
    <x v="90"/>
    <s v="31"/>
    <x v="2"/>
    <s v="2018"/>
    <d v="1899-12-30T12:00:00"/>
    <n v="0"/>
    <n v="0"/>
    <n v="0"/>
    <n v="1626.48"/>
    <n v="17953.84"/>
    <x v="4"/>
    <s v="Australia"/>
    <s v="credit"/>
  </r>
  <r>
    <n v="11718.77"/>
    <x v="90"/>
    <s v="31"/>
    <x v="2"/>
    <s v="2018"/>
    <d v="1899-12-30T12:00:00"/>
    <n v="0"/>
    <n v="0"/>
    <n v="0"/>
    <n v="46"/>
    <n v="11672.77"/>
    <x v="4"/>
    <s v="Australia"/>
    <s v="debit"/>
  </r>
  <r>
    <n v="10953.17"/>
    <x v="90"/>
    <s v="31"/>
    <x v="2"/>
    <s v="2018"/>
    <d v="1899-12-30T12:00:00"/>
    <n v="0"/>
    <n v="0"/>
    <n v="0"/>
    <n v="57"/>
    <n v="10896.17"/>
    <x v="4"/>
    <s v="Australia"/>
    <s v="debit"/>
  </r>
  <r>
    <n v="13962.29"/>
    <x v="90"/>
    <s v="31"/>
    <x v="2"/>
    <s v="2018"/>
    <d v="1899-12-30T12:00:00"/>
    <n v="0"/>
    <n v="0"/>
    <n v="0"/>
    <n v="983.36"/>
    <n v="12978.93"/>
    <x v="4"/>
    <s v="Australia"/>
    <s v="credit"/>
  </r>
  <r>
    <n v="17253.689999999999"/>
    <x v="90"/>
    <s v="31"/>
    <x v="2"/>
    <s v="2018"/>
    <d v="1899-12-30T12:01:06"/>
    <n v="0"/>
    <n v="0"/>
    <n v="0"/>
    <n v="38.270000000000003"/>
    <n v="17215.419999999998"/>
    <x v="6"/>
    <s v="Australia"/>
    <s v="debit"/>
  </r>
  <r>
    <n v="1360.81"/>
    <x v="90"/>
    <s v="31"/>
    <x v="2"/>
    <s v="2018"/>
    <d v="1899-12-30T12:19:37"/>
    <n v="0"/>
    <n v="0"/>
    <n v="0"/>
    <n v="4.2300000000000004"/>
    <n v="1356.58"/>
    <x v="246"/>
    <s v="Australia"/>
    <s v="debit"/>
  </r>
  <r>
    <n v="1297.83"/>
    <x v="90"/>
    <s v="31"/>
    <x v="2"/>
    <s v="2018"/>
    <d v="1899-12-30T12:38:08"/>
    <n v="0"/>
    <n v="0"/>
    <n v="0"/>
    <n v="62.98"/>
    <n v="1234.8499999999999"/>
    <x v="1"/>
    <s v="Australia"/>
    <s v="debit"/>
  </r>
  <r>
    <n v="15887.31"/>
    <x v="90"/>
    <s v="31"/>
    <x v="2"/>
    <s v="2018"/>
    <d v="1899-12-30T12:56:39"/>
    <n v="0"/>
    <n v="0"/>
    <n v="0"/>
    <n v="19.18"/>
    <n v="15868.13"/>
    <x v="317"/>
    <s v="Australia"/>
    <s v="debit"/>
  </r>
  <r>
    <n v="10530.89"/>
    <x v="90"/>
    <s v="31"/>
    <x v="2"/>
    <s v="2018"/>
    <d v="1899-12-30T13:00:00"/>
    <n v="0"/>
    <n v="0"/>
    <n v="0"/>
    <n v="26"/>
    <n v="10504.89"/>
    <x v="4"/>
    <s v="Australia"/>
    <s v="debit"/>
  </r>
  <r>
    <n v="4970.1000000000004"/>
    <x v="90"/>
    <s v="31"/>
    <x v="2"/>
    <s v="2018"/>
    <d v="1899-12-30T13:00:00"/>
    <n v="0"/>
    <n v="0"/>
    <n v="0"/>
    <n v="2306.63"/>
    <n v="2663.4700000000003"/>
    <x v="4"/>
    <s v="Australia"/>
    <s v="credit"/>
  </r>
  <r>
    <n v="8859.42"/>
    <x v="90"/>
    <s v="31"/>
    <x v="2"/>
    <s v="2018"/>
    <d v="1899-12-30T13:00:00"/>
    <n v="0"/>
    <n v="0"/>
    <n v="0"/>
    <n v="1068.04"/>
    <n v="7791.38"/>
    <x v="4"/>
    <s v="Australia"/>
    <s v="credit"/>
  </r>
  <r>
    <n v="12911.13"/>
    <x v="90"/>
    <s v="31"/>
    <x v="2"/>
    <s v="2018"/>
    <d v="1899-12-30T13:15:28"/>
    <n v="0"/>
    <n v="0"/>
    <n v="0"/>
    <n v="19.07"/>
    <n v="12892.06"/>
    <x v="327"/>
    <s v="Australia"/>
    <s v="debit"/>
  </r>
  <r>
    <n v="23717.32"/>
    <x v="90"/>
    <s v="31"/>
    <x v="2"/>
    <s v="2018"/>
    <d v="1899-12-30T13:34:20"/>
    <n v="0"/>
    <n v="0"/>
    <n v="0"/>
    <n v="263.64"/>
    <n v="23453.68"/>
    <x v="269"/>
    <s v="Australia"/>
    <s v="debit"/>
  </r>
  <r>
    <n v="20147.95"/>
    <x v="90"/>
    <s v="31"/>
    <x v="2"/>
    <s v="2018"/>
    <d v="1899-12-30T13:53:12"/>
    <n v="0"/>
    <n v="0"/>
    <n v="0"/>
    <n v="47.71"/>
    <n v="20100.240000000002"/>
    <x v="1603"/>
    <s v="Australia"/>
    <s v="debit"/>
  </r>
  <r>
    <n v="2281.79"/>
    <x v="90"/>
    <s v="31"/>
    <x v="2"/>
    <s v="2018"/>
    <d v="1899-12-30T14:00:00"/>
    <n v="0"/>
    <n v="0"/>
    <n v="0"/>
    <n v="1013.67"/>
    <n v="1268.1199999999999"/>
    <x v="4"/>
    <s v="Australia"/>
    <s v="credit"/>
  </r>
  <r>
    <n v="24814.66"/>
    <x v="90"/>
    <s v="31"/>
    <x v="2"/>
    <s v="2018"/>
    <d v="1899-12-30T14:00:00"/>
    <n v="0"/>
    <n v="0"/>
    <n v="0"/>
    <n v="56"/>
    <n v="24758.66"/>
    <x v="4"/>
    <s v="Australia"/>
    <s v="debit"/>
  </r>
  <r>
    <n v="21884.47"/>
    <x v="90"/>
    <s v="31"/>
    <x v="2"/>
    <s v="2018"/>
    <d v="1899-12-30T14:05:52"/>
    <n v="0"/>
    <n v="0"/>
    <n v="0"/>
    <n v="47.18"/>
    <n v="21837.29"/>
    <x v="1604"/>
    <s v="Australia"/>
    <s v="debit"/>
  </r>
  <r>
    <n v="2370.4499999999998"/>
    <x v="90"/>
    <s v="31"/>
    <x v="2"/>
    <s v="2018"/>
    <d v="1899-12-30T14:15:02"/>
    <n v="0"/>
    <n v="0"/>
    <n v="0"/>
    <n v="5.0199999999999996"/>
    <n v="2365.4299999999998"/>
    <x v="18"/>
    <s v="Australia"/>
    <s v="debit"/>
  </r>
  <r>
    <n v="23239.81"/>
    <x v="90"/>
    <s v="31"/>
    <x v="2"/>
    <s v="2018"/>
    <d v="1899-12-30T14:24:13"/>
    <n v="0"/>
    <n v="0"/>
    <n v="0"/>
    <n v="10.54"/>
    <n v="23229.27"/>
    <x v="15"/>
    <s v="Australia"/>
    <s v="debit"/>
  </r>
  <r>
    <n v="12898.07"/>
    <x v="90"/>
    <s v="31"/>
    <x v="2"/>
    <s v="2018"/>
    <d v="1899-12-30T14:33:23"/>
    <n v="0"/>
    <n v="0"/>
    <n v="0"/>
    <n v="13.06"/>
    <n v="12885.01"/>
    <x v="142"/>
    <s v="Australia"/>
    <s v="debit"/>
  </r>
  <r>
    <n v="1268.1199999999999"/>
    <x v="90"/>
    <s v="31"/>
    <x v="2"/>
    <s v="2018"/>
    <d v="1899-12-30T14:42:34"/>
    <n v="0"/>
    <n v="0"/>
    <n v="0"/>
    <n v="29.71"/>
    <n v="1238.4099999999999"/>
    <x v="255"/>
    <s v="Australia"/>
    <s v="debit"/>
  </r>
  <r>
    <n v="10514.81"/>
    <x v="90"/>
    <s v="31"/>
    <x v="2"/>
    <s v="2018"/>
    <d v="1899-12-30T14:51:44"/>
    <n v="0"/>
    <n v="0"/>
    <n v="0"/>
    <n v="16.079999999999998"/>
    <n v="10498.73"/>
    <x v="249"/>
    <s v="Australia"/>
    <s v="debit"/>
  </r>
  <r>
    <n v="7479.44"/>
    <x v="90"/>
    <s v="31"/>
    <x v="2"/>
    <s v="2018"/>
    <d v="1899-12-30T15:00:00"/>
    <n v="0"/>
    <n v="0"/>
    <n v="0"/>
    <n v="36"/>
    <n v="7443.44"/>
    <x v="4"/>
    <s v="Australia"/>
    <s v="debit"/>
  </r>
  <r>
    <n v="44870.07"/>
    <x v="90"/>
    <s v="31"/>
    <x v="2"/>
    <s v="2018"/>
    <d v="1899-12-30T15:00:00"/>
    <n v="0"/>
    <n v="0"/>
    <n v="0"/>
    <n v="35"/>
    <n v="44835.07"/>
    <x v="4"/>
    <s v="Australia"/>
    <s v="debit"/>
  </r>
  <r>
    <n v="2271.5500000000002"/>
    <x v="90"/>
    <s v="31"/>
    <x v="2"/>
    <s v="2018"/>
    <d v="1899-12-30T15:00:45"/>
    <n v="0"/>
    <n v="0"/>
    <n v="0"/>
    <n v="10.24"/>
    <n v="2261.3100000000004"/>
    <x v="301"/>
    <s v="Australia"/>
    <s v="debit"/>
  </r>
  <r>
    <n v="2260.81"/>
    <x v="90"/>
    <s v="31"/>
    <x v="2"/>
    <s v="2018"/>
    <d v="1899-12-30T15:08:16"/>
    <n v="0"/>
    <n v="0"/>
    <n v="0"/>
    <n v="10.74"/>
    <n v="2250.0700000000002"/>
    <x v="66"/>
    <s v="Australia"/>
    <s v="debit"/>
  </r>
  <r>
    <n v="8911.86"/>
    <x v="90"/>
    <s v="31"/>
    <x v="2"/>
    <s v="2018"/>
    <d v="1899-12-30T15:15:47"/>
    <n v="0"/>
    <n v="0"/>
    <n v="0"/>
    <n v="14.06"/>
    <n v="8897.8000000000011"/>
    <x v="437"/>
    <s v="Australia"/>
    <s v="debit"/>
  </r>
  <r>
    <n v="42342.39"/>
    <x v="90"/>
    <s v="31"/>
    <x v="2"/>
    <s v="2018"/>
    <d v="1899-12-30T15:23:18"/>
    <n v="0"/>
    <n v="0"/>
    <n v="0"/>
    <n v="31.72"/>
    <n v="42310.67"/>
    <x v="765"/>
    <s v="Australia"/>
    <s v="debit"/>
  </r>
  <r>
    <n v="12987.31"/>
    <x v="90"/>
    <s v="31"/>
    <x v="2"/>
    <s v="2018"/>
    <d v="1899-12-30T15:30:49"/>
    <n v="0"/>
    <n v="0"/>
    <n v="0"/>
    <n v="13.62"/>
    <n v="12973.689999999999"/>
    <x v="279"/>
    <s v="Australia"/>
    <s v="debit"/>
  </r>
  <r>
    <n v="2236.44"/>
    <x v="90"/>
    <s v="31"/>
    <x v="2"/>
    <s v="2018"/>
    <d v="1899-12-30T15:38:20"/>
    <n v="0"/>
    <n v="0"/>
    <n v="0"/>
    <n v="24.37"/>
    <n v="2212.0700000000002"/>
    <x v="524"/>
    <s v="Australia"/>
    <s v="debit"/>
  </r>
  <r>
    <n v="2466.4299999999998"/>
    <x v="90"/>
    <s v="31"/>
    <x v="2"/>
    <s v="2018"/>
    <d v="1899-12-30T15:45:51"/>
    <n v="0"/>
    <n v="0"/>
    <n v="0"/>
    <n v="11.22"/>
    <n v="2455.21"/>
    <x v="611"/>
    <s v="Australia"/>
    <s v="debit"/>
  </r>
  <r>
    <n v="2281.86"/>
    <x v="90"/>
    <s v="31"/>
    <x v="2"/>
    <s v="2018"/>
    <d v="1899-12-30T15:53:23"/>
    <n v="0"/>
    <n v="0"/>
    <n v="0"/>
    <n v="652.92999999999995"/>
    <n v="1628.9300000000003"/>
    <x v="213"/>
    <s v="Australia"/>
    <s v="debit"/>
  </r>
  <r>
    <n v="18387.41"/>
    <x v="90"/>
    <s v="31"/>
    <x v="2"/>
    <s v="2018"/>
    <d v="1899-12-30T16:00:00"/>
    <n v="0"/>
    <n v="0"/>
    <n v="0"/>
    <n v="55"/>
    <n v="18332.41"/>
    <x v="4"/>
    <s v="Australia"/>
    <s v="debit"/>
  </r>
  <r>
    <n v="10059.030000000001"/>
    <x v="90"/>
    <s v="31"/>
    <x v="2"/>
    <s v="2018"/>
    <d v="1899-12-30T16:00:00"/>
    <n v="0"/>
    <n v="0"/>
    <n v="0"/>
    <n v="35"/>
    <n v="10024.030000000001"/>
    <x v="4"/>
    <s v="Australia"/>
    <s v="debit"/>
  </r>
  <r>
    <n v="9378.51"/>
    <x v="90"/>
    <s v="31"/>
    <x v="2"/>
    <s v="2018"/>
    <d v="1899-12-30T16:00:00"/>
    <n v="0"/>
    <n v="0"/>
    <n v="0"/>
    <n v="1098.9100000000001"/>
    <n v="8279.6"/>
    <x v="4"/>
    <s v="Australia"/>
    <s v="credit"/>
  </r>
  <r>
    <n v="10506.29"/>
    <x v="90"/>
    <s v="31"/>
    <x v="2"/>
    <s v="2018"/>
    <d v="1899-12-30T16:02:06"/>
    <n v="0"/>
    <n v="0"/>
    <n v="0"/>
    <n v="8.52"/>
    <n v="10497.77"/>
    <x v="937"/>
    <s v="Australia"/>
    <s v="debit"/>
  </r>
  <r>
    <n v="2359.92"/>
    <x v="90"/>
    <s v="31"/>
    <x v="2"/>
    <s v="2018"/>
    <d v="1899-12-30T16:19:38"/>
    <n v="0"/>
    <n v="0"/>
    <n v="0"/>
    <n v="10.53"/>
    <n v="2349.39"/>
    <x v="489"/>
    <s v="Australia"/>
    <s v="debit"/>
  </r>
  <r>
    <n v="20773.38"/>
    <x v="90"/>
    <s v="31"/>
    <x v="2"/>
    <s v="2018"/>
    <d v="1899-12-30T16:37:11"/>
    <n v="0"/>
    <n v="0"/>
    <n v="0"/>
    <n v="17.7"/>
    <n v="20755.68"/>
    <x v="37"/>
    <s v="Australia"/>
    <s v="debit"/>
  </r>
  <r>
    <n v="9201.66"/>
    <x v="90"/>
    <s v="31"/>
    <x v="2"/>
    <s v="2018"/>
    <d v="1899-12-30T16:54:44"/>
    <n v="0"/>
    <n v="0"/>
    <n v="0"/>
    <n v="18.75"/>
    <n v="9182.91"/>
    <x v="965"/>
    <s v="Australia"/>
    <s v="debit"/>
  </r>
  <r>
    <n v="3440.01"/>
    <x v="90"/>
    <s v="31"/>
    <x v="2"/>
    <s v="2018"/>
    <d v="1899-12-30T17:00:00"/>
    <n v="0"/>
    <n v="0"/>
    <n v="0"/>
    <n v="1158.1500000000001"/>
    <n v="2281.86"/>
    <x v="4"/>
    <s v="Australia"/>
    <s v="credit"/>
  </r>
  <r>
    <n v="11381.44"/>
    <x v="90"/>
    <s v="31"/>
    <x v="2"/>
    <s v="2018"/>
    <d v="1899-12-30T17:00:00"/>
    <n v="0"/>
    <n v="0"/>
    <n v="0"/>
    <n v="1043.1199999999999"/>
    <n v="10338.32"/>
    <x v="4"/>
    <s v="Australia"/>
    <s v="credit"/>
  </r>
  <r>
    <n v="14791.23"/>
    <x v="90"/>
    <s v="31"/>
    <x v="2"/>
    <s v="2018"/>
    <d v="1899-12-30T17:00:00"/>
    <n v="0"/>
    <n v="0"/>
    <n v="0"/>
    <n v="33"/>
    <n v="14758.23"/>
    <x v="4"/>
    <s v="Australia"/>
    <s v="debit"/>
  </r>
  <r>
    <n v="11454.52"/>
    <x v="90"/>
    <s v="31"/>
    <x v="2"/>
    <s v="2018"/>
    <d v="1899-12-30T17:00:00"/>
    <n v="0"/>
    <n v="0"/>
    <n v="0"/>
    <n v="1395.49"/>
    <n v="10059.030000000001"/>
    <x v="4"/>
    <s v="Australia"/>
    <s v="credit"/>
  </r>
  <r>
    <n v="19893.45"/>
    <x v="90"/>
    <s v="31"/>
    <x v="2"/>
    <s v="2018"/>
    <d v="1899-12-30T17:00:00"/>
    <n v="0"/>
    <n v="0"/>
    <n v="0"/>
    <n v="2639.76"/>
    <n v="17253.690000000002"/>
    <x v="4"/>
    <s v="Australia"/>
    <s v="credit"/>
  </r>
  <r>
    <n v="11668.77"/>
    <x v="90"/>
    <s v="31"/>
    <x v="2"/>
    <s v="2018"/>
    <d v="1899-12-30T17:00:00"/>
    <n v="0"/>
    <n v="0"/>
    <n v="0"/>
    <n v="50"/>
    <n v="11618.77"/>
    <x v="4"/>
    <s v="Australia"/>
    <s v="debit"/>
  </r>
  <r>
    <n v="12973.65"/>
    <x v="90"/>
    <s v="31"/>
    <x v="2"/>
    <s v="2018"/>
    <d v="1899-12-30T17:08:08"/>
    <n v="0"/>
    <n v="0"/>
    <n v="0"/>
    <n v="13.66"/>
    <n v="12959.99"/>
    <x v="503"/>
    <s v="Australia"/>
    <s v="debit"/>
  </r>
  <r>
    <n v="2340.25"/>
    <x v="90"/>
    <s v="31"/>
    <x v="2"/>
    <s v="2018"/>
    <d v="1899-12-30T17:19:46"/>
    <n v="0"/>
    <n v="0"/>
    <n v="0"/>
    <n v="19.670000000000002"/>
    <n v="2320.58"/>
    <x v="631"/>
    <s v="Australia"/>
    <s v="debit"/>
  </r>
  <r>
    <n v="9916.94"/>
    <x v="90"/>
    <s v="31"/>
    <x v="2"/>
    <s v="2018"/>
    <d v="1899-12-30T17:31:23"/>
    <n v="0"/>
    <n v="0"/>
    <n v="0"/>
    <n v="9.56"/>
    <n v="9907.380000000001"/>
    <x v="1143"/>
    <s v="Australia"/>
    <s v="debit"/>
  </r>
  <r>
    <n v="2321.06"/>
    <x v="90"/>
    <s v="31"/>
    <x v="2"/>
    <s v="2018"/>
    <d v="1899-12-30T17:43:01"/>
    <n v="0"/>
    <n v="0"/>
    <n v="0"/>
    <n v="19.190000000000001"/>
    <n v="2301.87"/>
    <x v="346"/>
    <s v="Australia"/>
    <s v="debit"/>
  </r>
  <r>
    <n v="13442.15"/>
    <x v="90"/>
    <s v="31"/>
    <x v="2"/>
    <s v="2018"/>
    <d v="1899-12-30T17:54:39"/>
    <n v="0"/>
    <n v="0"/>
    <n v="0"/>
    <n v="8.26"/>
    <n v="13433.89"/>
    <x v="1157"/>
    <s v="Australia"/>
    <s v="debit"/>
  </r>
  <r>
    <n v="9317.7000000000007"/>
    <x v="90"/>
    <s v="31"/>
    <x v="2"/>
    <s v="2018"/>
    <d v="1899-12-30T18:00:00"/>
    <n v="0"/>
    <n v="0"/>
    <n v="0"/>
    <n v="46"/>
    <n v="9271.7000000000007"/>
    <x v="4"/>
    <s v="Australia"/>
    <s v="debit"/>
  </r>
  <r>
    <n v="9901.0300000000007"/>
    <x v="90"/>
    <s v="31"/>
    <x v="2"/>
    <s v="2018"/>
    <d v="1899-12-30T18:14:59"/>
    <n v="0"/>
    <n v="0"/>
    <n v="0"/>
    <n v="15.91"/>
    <n v="9885.1200000000008"/>
    <x v="315"/>
    <s v="Australia"/>
    <s v="debit"/>
  </r>
  <r>
    <n v="2220.14"/>
    <x v="90"/>
    <s v="31"/>
    <x v="2"/>
    <s v="2018"/>
    <d v="1899-12-30T18:42:46"/>
    <n v="0"/>
    <n v="0"/>
    <n v="0"/>
    <n v="16.3"/>
    <n v="2203.8399999999997"/>
    <x v="250"/>
    <s v="Australia"/>
    <s v="debit"/>
  </r>
  <r>
    <n v="18159.5"/>
    <x v="90"/>
    <s v="31"/>
    <x v="2"/>
    <s v="2018"/>
    <d v="1899-12-30T19:00:00"/>
    <n v="0"/>
    <n v="0"/>
    <n v="0"/>
    <n v="48"/>
    <n v="18111.5"/>
    <x v="4"/>
    <s v="Australia"/>
    <s v="debit"/>
  </r>
  <r>
    <n v="2194.2600000000002"/>
    <x v="90"/>
    <s v="31"/>
    <x v="2"/>
    <s v="2018"/>
    <d v="1899-12-30T19:04:59"/>
    <n v="0"/>
    <n v="0"/>
    <n v="0"/>
    <n v="25.88"/>
    <n v="2168.38"/>
    <x v="524"/>
    <s v="Australia"/>
    <s v="debit"/>
  </r>
  <r>
    <n v="12963.75"/>
    <x v="90"/>
    <s v="31"/>
    <x v="2"/>
    <s v="2018"/>
    <d v="1899-12-30T19:18:09"/>
    <n v="0"/>
    <n v="0"/>
    <n v="0"/>
    <n v="9.9"/>
    <n v="12953.85"/>
    <x v="1354"/>
    <s v="Australia"/>
    <s v="debit"/>
  </r>
  <r>
    <n v="2148.06"/>
    <x v="90"/>
    <s v="31"/>
    <x v="2"/>
    <s v="2018"/>
    <d v="1899-12-30T19:31:18"/>
    <n v="0"/>
    <n v="0"/>
    <n v="0"/>
    <n v="46.2"/>
    <n v="2101.86"/>
    <x v="414"/>
    <s v="Australia"/>
    <s v="debit"/>
  </r>
  <r>
    <n v="10471.98"/>
    <x v="90"/>
    <s v="31"/>
    <x v="2"/>
    <s v="2018"/>
    <d v="1899-12-30T19:44:28"/>
    <n v="0"/>
    <n v="0"/>
    <n v="0"/>
    <n v="34.31"/>
    <n v="10437.67"/>
    <x v="22"/>
    <s v="Australia"/>
    <s v="debit"/>
  </r>
  <r>
    <n v="7036.56"/>
    <x v="90"/>
    <s v="31"/>
    <x v="2"/>
    <s v="2018"/>
    <d v="1899-12-30T19:57:37"/>
    <n v="0"/>
    <n v="0"/>
    <n v="0"/>
    <n v="70.58"/>
    <n v="6965.9800000000005"/>
    <x v="437"/>
    <s v="Australia"/>
    <s v="debit"/>
  </r>
  <r>
    <n v="19876.45"/>
    <x v="90"/>
    <s v="31"/>
    <x v="2"/>
    <s v="2018"/>
    <d v="1899-12-30T20:00:00"/>
    <n v="0"/>
    <n v="0"/>
    <n v="0"/>
    <n v="17"/>
    <n v="19859.45"/>
    <x v="4"/>
    <s v="Australia"/>
    <s v="debit"/>
  </r>
  <r>
    <n v="19547.32"/>
    <x v="90"/>
    <s v="31"/>
    <x v="2"/>
    <s v="2018"/>
    <d v="1899-12-30T20:00:00"/>
    <n v="0"/>
    <n v="0"/>
    <n v="0"/>
    <n v="33"/>
    <n v="19514.32"/>
    <x v="4"/>
    <s v="Australia"/>
    <s v="debit"/>
  </r>
  <r>
    <n v="10920.17"/>
    <x v="90"/>
    <s v="31"/>
    <x v="2"/>
    <s v="2018"/>
    <d v="1899-12-30T20:00:00"/>
    <n v="0"/>
    <n v="0"/>
    <n v="0"/>
    <n v="33"/>
    <n v="10887.17"/>
    <x v="4"/>
    <s v="Australia"/>
    <s v="debit"/>
  </r>
  <r>
    <n v="43543.839999999997"/>
    <x v="90"/>
    <s v="31"/>
    <x v="2"/>
    <s v="2018"/>
    <d v="1899-12-30T20:00:00"/>
    <n v="0"/>
    <n v="0"/>
    <n v="0"/>
    <n v="36"/>
    <n v="43507.839999999997"/>
    <x v="4"/>
    <s v="Australia"/>
    <s v="debit"/>
  </r>
  <r>
    <n v="22324.959999999999"/>
    <x v="90"/>
    <s v="31"/>
    <x v="2"/>
    <s v="2018"/>
    <d v="1899-12-30T20:21:34"/>
    <n v="0"/>
    <n v="0"/>
    <n v="0"/>
    <n v="17.72"/>
    <n v="22307.239999999998"/>
    <x v="791"/>
    <s v="Australia"/>
    <s v="debit"/>
  </r>
  <r>
    <n v="14063.93"/>
    <x v="90"/>
    <s v="31"/>
    <x v="2"/>
    <s v="2018"/>
    <d v="1899-12-30T20:47:53"/>
    <n v="0"/>
    <n v="0"/>
    <n v="0"/>
    <n v="26.37"/>
    <n v="14037.56"/>
    <x v="1605"/>
    <s v="Australia"/>
    <s v="debit"/>
  </r>
  <r>
    <n v="8127.27"/>
    <x v="90"/>
    <s v="31"/>
    <x v="2"/>
    <s v="2018"/>
    <d v="1899-12-30T21:00:00"/>
    <n v="0"/>
    <n v="0"/>
    <n v="0"/>
    <n v="43"/>
    <n v="8084.27"/>
    <x v="4"/>
    <s v="Australia"/>
    <s v="debit"/>
  </r>
  <r>
    <n v="13537.75"/>
    <x v="90"/>
    <s v="31"/>
    <x v="2"/>
    <s v="2018"/>
    <d v="1899-12-30T21:00:00"/>
    <n v="0"/>
    <n v="0"/>
    <n v="0"/>
    <n v="67"/>
    <n v="13470.75"/>
    <x v="4"/>
    <s v="Australia"/>
    <s v="debit"/>
  </r>
  <r>
    <n v="2134.86"/>
    <x v="90"/>
    <s v="31"/>
    <x v="2"/>
    <s v="2018"/>
    <d v="1899-12-30T21:08:34"/>
    <n v="0"/>
    <n v="0"/>
    <n v="0"/>
    <n v="13.2"/>
    <n v="2121.6600000000003"/>
    <x v="26"/>
    <s v="Australia"/>
    <s v="debit"/>
  </r>
  <r>
    <n v="22231.5"/>
    <x v="90"/>
    <s v="31"/>
    <x v="2"/>
    <s v="2018"/>
    <d v="1899-12-30T21:24:26"/>
    <n v="0"/>
    <n v="0"/>
    <n v="0"/>
    <n v="93.46"/>
    <n v="22138.04"/>
    <x v="64"/>
    <s v="Australia"/>
    <s v="debit"/>
  </r>
  <r>
    <n v="5610.78"/>
    <x v="90"/>
    <s v="31"/>
    <x v="2"/>
    <s v="2018"/>
    <d v="1899-12-30T21:40:19"/>
    <n v="0"/>
    <n v="0"/>
    <n v="0"/>
    <n v="234.9"/>
    <n v="5375.88"/>
    <x v="1"/>
    <s v="Australia"/>
    <s v="debit"/>
  </r>
  <r>
    <n v="5540.27"/>
    <x v="90"/>
    <s v="31"/>
    <x v="2"/>
    <s v="2018"/>
    <d v="1899-12-30T21:56:11"/>
    <n v="0"/>
    <n v="0"/>
    <n v="0"/>
    <n v="70.510000000000005"/>
    <n v="5469.76"/>
    <x v="408"/>
    <s v="Australia"/>
    <s v="debit"/>
  </r>
  <r>
    <n v="20699.900000000001"/>
    <x v="90"/>
    <s v="31"/>
    <x v="2"/>
    <s v="2018"/>
    <d v="1899-12-30T22:00:00"/>
    <n v="0"/>
    <n v="0"/>
    <n v="0"/>
    <n v="33"/>
    <n v="20666.900000000001"/>
    <x v="4"/>
    <s v="Australia"/>
    <s v="debit"/>
  </r>
  <r>
    <n v="10445.39"/>
    <x v="90"/>
    <s v="31"/>
    <x v="2"/>
    <s v="2018"/>
    <d v="1899-12-30T22:22:21"/>
    <n v="0"/>
    <n v="0"/>
    <n v="0"/>
    <n v="26.59"/>
    <n v="10418.799999999999"/>
    <x v="22"/>
    <s v="Australia"/>
    <s v="debit"/>
  </r>
  <r>
    <n v="4946.62"/>
    <x v="90"/>
    <s v="31"/>
    <x v="2"/>
    <s v="2018"/>
    <d v="1899-12-30T22:51:45"/>
    <n v="0"/>
    <n v="0"/>
    <n v="0"/>
    <n v="23.48"/>
    <n v="4923.1400000000003"/>
    <x v="105"/>
    <s v="Australia"/>
    <s v="debit"/>
  </r>
  <r>
    <n v="9349.51"/>
    <x v="90"/>
    <s v="31"/>
    <x v="2"/>
    <s v="2018"/>
    <d v="1899-12-30T23:00:00"/>
    <n v="0"/>
    <n v="0"/>
    <n v="0"/>
    <n v="29"/>
    <n v="9320.51"/>
    <x v="4"/>
    <s v="Australia"/>
    <s v="debit"/>
  </r>
  <r>
    <n v="18127.5"/>
    <x v="90"/>
    <s v="31"/>
    <x v="2"/>
    <s v="2018"/>
    <d v="1899-12-30T23:00:00"/>
    <n v="0"/>
    <n v="0"/>
    <n v="0"/>
    <n v="32"/>
    <n v="18095.5"/>
    <x v="4"/>
    <s v="Australia"/>
    <s v="debit"/>
  </r>
  <r>
    <n v="24775.66"/>
    <x v="90"/>
    <s v="31"/>
    <x v="2"/>
    <s v="2018"/>
    <d v="1899-12-30T23:00:00"/>
    <n v="0"/>
    <n v="0"/>
    <n v="0"/>
    <n v="39"/>
    <n v="24736.66"/>
    <x v="4"/>
    <s v="Australia"/>
    <s v="debit"/>
  </r>
  <r>
    <n v="14054.14"/>
    <x v="90"/>
    <s v="31"/>
    <x v="2"/>
    <s v="2018"/>
    <d v="1899-12-30T23:09:06"/>
    <n v="0"/>
    <n v="0"/>
    <n v="0"/>
    <n v="9.7899999999999991"/>
    <n v="14044.349999999999"/>
    <x v="142"/>
    <s v="Australia"/>
    <s v="debit"/>
  </r>
  <r>
    <n v="9137.7900000000009"/>
    <x v="90"/>
    <s v="31"/>
    <x v="2"/>
    <s v="2018"/>
    <d v="1899-12-30T23:21:46"/>
    <n v="0"/>
    <n v="0"/>
    <n v="0"/>
    <n v="63.87"/>
    <n v="9073.92"/>
    <x v="520"/>
    <s v="Australia"/>
    <s v="debit"/>
  </r>
  <r>
    <n v="45394.57"/>
    <x v="90"/>
    <s v="31"/>
    <x v="2"/>
    <s v="2018"/>
    <d v="1899-12-30T23:34:25"/>
    <n v="0"/>
    <n v="0"/>
    <n v="0"/>
    <n v="43.96"/>
    <n v="45350.61"/>
    <x v="1606"/>
    <s v="Australia"/>
    <s v="debit"/>
  </r>
  <r>
    <n v="11350.67"/>
    <x v="90"/>
    <s v="31"/>
    <x v="2"/>
    <s v="2018"/>
    <d v="1899-12-30T23:47:05"/>
    <n v="0"/>
    <n v="0"/>
    <n v="0"/>
    <n v="30.77"/>
    <n v="11319.9"/>
    <x v="239"/>
    <s v="Australia"/>
    <s v="debit"/>
  </r>
  <r>
    <n v="5517.91"/>
    <x v="90"/>
    <s v="31"/>
    <x v="2"/>
    <s v="2018"/>
    <d v="1899-12-30T23:59:44"/>
    <n v="0"/>
    <n v="0"/>
    <n v="0"/>
    <n v="22.36"/>
    <n v="5495.55"/>
    <x v="508"/>
    <s v="Australia"/>
    <s v="deb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E13" firstHeaderRow="0" firstDataRow="1" firstDataCol="1"/>
  <pivotFields count="14">
    <pivotField showAll="0"/>
    <pivotField showAll="0"/>
    <pivotField showAll="0"/>
    <pivotField dataField="1" showAll="0"/>
    <pivotField numFmtId="165" showAll="0"/>
    <pivotField showAll="0">
      <items count="8">
        <item x="5"/>
        <item x="6"/>
        <item x="0"/>
        <item x="1"/>
        <item x="2"/>
        <item x="3"/>
        <item x="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4458">
        <item x="2748"/>
        <item x="2747"/>
        <item x="1202"/>
        <item x="2042"/>
        <item x="3125"/>
        <item x="1251"/>
        <item x="3600"/>
        <item x="453"/>
        <item x="445"/>
        <item x="2113"/>
        <item x="288"/>
        <item x="1123"/>
        <item x="3060"/>
        <item x="2598"/>
        <item x="3680"/>
        <item x="2260"/>
        <item x="2691"/>
        <item x="1782"/>
        <item x="669"/>
        <item x="4231"/>
        <item x="4229"/>
        <item x="1341"/>
        <item x="3363"/>
        <item x="580"/>
        <item x="4429"/>
        <item x="2131"/>
        <item x="489"/>
        <item x="694"/>
        <item x="1111"/>
        <item x="708"/>
        <item x="3501"/>
        <item x="2223"/>
        <item x="860"/>
        <item x="3989"/>
        <item x="1497"/>
        <item x="3704"/>
        <item x="2146"/>
        <item x="908"/>
        <item x="3338"/>
        <item x="4"/>
        <item x="687"/>
        <item x="62"/>
        <item x="3548"/>
        <item x="4392"/>
        <item x="2570"/>
        <item x="4237"/>
        <item x="2082"/>
        <item x="1443"/>
        <item x="2262"/>
        <item x="2461"/>
        <item x="363"/>
        <item x="3687"/>
        <item x="3644"/>
        <item x="1168"/>
        <item x="4425"/>
        <item x="1648"/>
        <item x="1325"/>
        <item x="2830"/>
        <item x="2011"/>
        <item x="2969"/>
        <item x="1639"/>
        <item x="3376"/>
        <item x="1977"/>
        <item x="4357"/>
        <item x="3494"/>
        <item x="3108"/>
        <item x="2008"/>
        <item x="4093"/>
        <item x="1853"/>
        <item x="2974"/>
        <item x="3596"/>
        <item x="1716"/>
        <item x="2343"/>
        <item x="4168"/>
        <item x="1705"/>
        <item x="875"/>
        <item x="864"/>
        <item x="4031"/>
        <item x="1771"/>
        <item x="793"/>
        <item x="742"/>
        <item x="1506"/>
        <item x="4190"/>
        <item x="2126"/>
        <item x="1052"/>
        <item x="1361"/>
        <item x="1049"/>
        <item x="3984"/>
        <item x="2298"/>
        <item x="2527"/>
        <item x="1213"/>
        <item x="3627"/>
        <item x="1580"/>
        <item x="2549"/>
        <item x="32"/>
        <item x="3923"/>
        <item x="3865"/>
        <item x="1838"/>
        <item x="3788"/>
        <item x="3927"/>
        <item x="3245"/>
        <item x="1897"/>
        <item x="2357"/>
        <item x="4356"/>
        <item x="347"/>
        <item x="1719"/>
        <item x="3722"/>
        <item x="2849"/>
        <item x="2816"/>
        <item x="2176"/>
        <item x="4014"/>
        <item x="3160"/>
        <item x="2879"/>
        <item x="3789"/>
        <item x="204"/>
        <item x="4324"/>
        <item x="4422"/>
        <item x="1777"/>
        <item x="2601"/>
        <item x="1647"/>
        <item x="981"/>
        <item x="782"/>
        <item x="1496"/>
        <item x="3598"/>
        <item x="1468"/>
        <item x="2110"/>
        <item x="1751"/>
        <item x="2981"/>
        <item x="1088"/>
        <item x="3447"/>
        <item x="2465"/>
        <item x="4080"/>
        <item x="3489"/>
        <item x="1692"/>
        <item x="3019"/>
        <item x="217"/>
        <item x="3039"/>
        <item x="540"/>
        <item x="4221"/>
        <item x="543"/>
        <item x="2480"/>
        <item x="1944"/>
        <item x="2751"/>
        <item x="863"/>
        <item x="393"/>
        <item x="4157"/>
        <item x="3979"/>
        <item x="293"/>
        <item x="1625"/>
        <item x="970"/>
        <item x="3325"/>
        <item x="1862"/>
        <item x="4106"/>
        <item x="3881"/>
        <item x="4126"/>
        <item x="722"/>
        <item x="2280"/>
        <item x="3237"/>
        <item x="3156"/>
        <item x="1127"/>
        <item x="76"/>
        <item x="1583"/>
        <item x="1787"/>
        <item x="2085"/>
        <item x="911"/>
        <item x="1622"/>
        <item x="2320"/>
        <item x="4025"/>
        <item x="3110"/>
        <item x="3871"/>
        <item x="2798"/>
        <item x="4439"/>
        <item x="2782"/>
        <item x="2072"/>
        <item x="4034"/>
        <item x="538"/>
        <item x="1578"/>
        <item x="3218"/>
        <item x="3441"/>
        <item x="442"/>
        <item x="2458"/>
        <item x="3104"/>
        <item x="657"/>
        <item x="3905"/>
        <item x="2318"/>
        <item x="512"/>
        <item x="3482"/>
        <item x="2314"/>
        <item x="3044"/>
        <item x="99"/>
        <item x="210"/>
        <item x="1953"/>
        <item x="2061"/>
        <item x="1687"/>
        <item x="1165"/>
        <item x="3157"/>
        <item x="2467"/>
        <item x="1444"/>
        <item x="2934"/>
        <item x="3404"/>
        <item x="3711"/>
        <item x="720"/>
        <item x="3994"/>
        <item x="1431"/>
        <item x="1151"/>
        <item x="836"/>
        <item x="2535"/>
        <item x="1644"/>
        <item x="2641"/>
        <item x="1808"/>
        <item x="1814"/>
        <item x="926"/>
        <item x="2999"/>
        <item x="1150"/>
        <item x="1999"/>
        <item x="1946"/>
        <item x="2222"/>
        <item x="1781"/>
        <item x="3743"/>
        <item x="3824"/>
        <item x="1536"/>
        <item x="1101"/>
        <item x="997"/>
        <item x="929"/>
        <item x="1224"/>
        <item x="12"/>
        <item x="2703"/>
        <item x="3908"/>
        <item x="520"/>
        <item x="2578"/>
        <item x="964"/>
        <item x="3504"/>
        <item x="1420"/>
        <item x="3304"/>
        <item x="2019"/>
        <item x="2158"/>
        <item x="566"/>
        <item x="4334"/>
        <item x="1683"/>
        <item x="3040"/>
        <item x="3334"/>
        <item x="2090"/>
        <item x="2290"/>
        <item x="3634"/>
        <item x="3311"/>
        <item x="388"/>
        <item x="3336"/>
        <item x="3836"/>
        <item x="3616"/>
        <item x="626"/>
        <item x="3193"/>
        <item x="1340"/>
        <item x="876"/>
        <item x="887"/>
        <item x="1344"/>
        <item x="1258"/>
        <item x="2"/>
        <item x="1535"/>
        <item x="1171"/>
        <item x="1094"/>
        <item x="4345"/>
        <item x="141"/>
        <item x="3197"/>
        <item x="2303"/>
        <item x="1055"/>
        <item x="1881"/>
        <item x="1030"/>
        <item x="2966"/>
        <item x="2397"/>
        <item x="77"/>
        <item x="949"/>
        <item x="4359"/>
        <item x="2162"/>
        <item x="730"/>
        <item x="3695"/>
        <item x="275"/>
        <item x="3343"/>
        <item x="776"/>
        <item x="2027"/>
        <item x="2543"/>
        <item x="1092"/>
        <item x="3226"/>
        <item x="2187"/>
        <item x="2029"/>
        <item x="2548"/>
        <item x="4294"/>
        <item x="3471"/>
        <item x="415"/>
        <item x="3700"/>
        <item x="527"/>
        <item x="1488"/>
        <item x="4170"/>
        <item x="1223"/>
        <item x="1646"/>
        <item x="1896"/>
        <item x="3017"/>
        <item x="645"/>
        <item x="3887"/>
        <item x="1406"/>
        <item x="429"/>
        <item x="2804"/>
        <item x="1801"/>
        <item x="1142"/>
        <item x="4407"/>
        <item x="2432"/>
        <item x="3907"/>
        <item x="2799"/>
        <item x="1188"/>
        <item x="2261"/>
        <item x="3053"/>
        <item x="3421"/>
        <item x="2850"/>
        <item x="616"/>
        <item x="4001"/>
        <item x="2765"/>
        <item x="2805"/>
        <item x="1215"/>
        <item x="525"/>
        <item x="419"/>
        <item x="1887"/>
        <item x="607"/>
        <item x="3394"/>
        <item x="4300"/>
        <item x="901"/>
        <item x="316"/>
        <item x="931"/>
        <item x="219"/>
        <item x="312"/>
        <item x="663"/>
        <item x="1103"/>
        <item x="1337"/>
        <item x="116"/>
        <item x="2865"/>
        <item x="2953"/>
        <item x="3833"/>
        <item x="2891"/>
        <item x="454"/>
        <item x="662"/>
        <item x="1935"/>
        <item x="19"/>
        <item x="2802"/>
        <item x="2812"/>
        <item x="717"/>
        <item x="1128"/>
        <item x="1783"/>
        <item x="1942"/>
        <item x="4171"/>
        <item x="1018"/>
        <item x="182"/>
        <item x="4144"/>
        <item x="2289"/>
        <item x="3597"/>
        <item x="1166"/>
        <item x="492"/>
        <item x="3826"/>
        <item x="276"/>
        <item x="760"/>
        <item x="3456"/>
        <item x="405"/>
        <item x="1629"/>
        <item x="279"/>
        <item x="4172"/>
        <item x="3361"/>
        <item x="1727"/>
        <item x="507"/>
        <item x="1449"/>
        <item x="2104"/>
        <item x="820"/>
        <item x="157"/>
        <item x="1283"/>
        <item x="2015"/>
        <item x="2306"/>
        <item x="1180"/>
        <item x="1036"/>
        <item x="1467"/>
        <item x="1689"/>
        <item x="1685"/>
        <item x="1921"/>
        <item x="3580"/>
        <item x="2612"/>
        <item x="4043"/>
        <item x="971"/>
        <item x="642"/>
        <item x="2265"/>
        <item x="1983"/>
        <item x="2193"/>
        <item x="3103"/>
        <item x="1735"/>
        <item x="2967"/>
        <item x="2842"/>
        <item x="306"/>
        <item x="1638"/>
        <item x="4228"/>
        <item x="1635"/>
        <item x="4036"/>
        <item x="1952"/>
        <item x="166"/>
        <item x="4211"/>
        <item x="3314"/>
        <item x="1911"/>
        <item x="4315"/>
        <item x="2530"/>
        <item x="3599"/>
        <item x="1335"/>
        <item x="398"/>
        <item x="133"/>
        <item x="462"/>
        <item x="83"/>
        <item x="145"/>
        <item x="4320"/>
        <item x="710"/>
        <item x="1278"/>
        <item x="169"/>
        <item x="1710"/>
        <item x="1844"/>
        <item x="202"/>
        <item x="1232"/>
        <item x="1645"/>
        <item x="3557"/>
        <item x="2305"/>
        <item x="1860"/>
        <item x="2329"/>
        <item x="377"/>
        <item x="1971"/>
        <item x="1138"/>
        <item x="1087"/>
        <item x="610"/>
        <item x="299"/>
        <item x="2402"/>
        <item x="1816"/>
        <item x="1528"/>
        <item x="2048"/>
        <item x="1600"/>
        <item x="3655"/>
        <item x="1430"/>
        <item x="2511"/>
        <item x="686"/>
        <item x="3401"/>
        <item x="3854"/>
        <item x="1546"/>
        <item x="3111"/>
        <item x="789"/>
        <item x="1914"/>
        <item x="4325"/>
        <item x="3286"/>
        <item x="902"/>
        <item x="1682"/>
        <item x="261"/>
        <item x="3725"/>
        <item x="4323"/>
        <item x="3587"/>
        <item x="3756"/>
        <item x="1135"/>
        <item x="1080"/>
        <item x="2795"/>
        <item x="4361"/>
        <item x="1012"/>
        <item x="2431"/>
        <item x="449"/>
        <item x="1852"/>
        <item x="3340"/>
        <item x="810"/>
        <item x="1901"/>
        <item x="2355"/>
        <item x="3855"/>
        <item x="1873"/>
        <item x="1662"/>
        <item x="533"/>
        <item x="2254"/>
        <item x="1219"/>
        <item x="3217"/>
        <item x="4382"/>
        <item x="1613"/>
        <item x="1072"/>
        <item x="3661"/>
        <item x="375"/>
        <item x="2628"/>
        <item x="906"/>
        <item x="158"/>
        <item x="4006"/>
        <item x="2054"/>
        <item x="1284"/>
        <item x="1703"/>
        <item x="2136"/>
        <item x="3583"/>
        <item x="959"/>
        <item x="1273"/>
        <item x="2047"/>
        <item x="1331"/>
        <item x="2921"/>
        <item x="2523"/>
        <item x="2731"/>
        <item x="118"/>
        <item x="3112"/>
        <item x="2544"/>
        <item x="268"/>
        <item x="3380"/>
        <item x="1723"/>
        <item x="1796"/>
        <item x="791"/>
        <item x="3077"/>
        <item x="1609"/>
        <item x="1610"/>
        <item x="2655"/>
        <item x="274"/>
        <item x="1527"/>
        <item x="2123"/>
        <item x="2867"/>
        <item x="957"/>
        <item x="1257"/>
        <item x="3965"/>
        <item x="635"/>
        <item x="1883"/>
        <item x="2200"/>
        <item x="107"/>
        <item x="2538"/>
        <item x="618"/>
        <item x="2579"/>
        <item x="502"/>
        <item x="932"/>
        <item x="884"/>
        <item x="1586"/>
        <item x="4008"/>
        <item x="436"/>
        <item x="1124"/>
        <item x="2500"/>
        <item x="2371"/>
        <item x="3174"/>
        <item x="2785"/>
        <item x="1553"/>
        <item x="806"/>
        <item x="1300"/>
        <item x="841"/>
        <item x="823"/>
        <item x="2955"/>
        <item x="4264"/>
        <item x="653"/>
        <item x="1569"/>
        <item x="1722"/>
        <item x="4000"/>
        <item x="167"/>
        <item x="915"/>
        <item x="282"/>
        <item x="556"/>
        <item x="595"/>
        <item x="671"/>
        <item x="695"/>
        <item x="3037"/>
        <item x="865"/>
        <item x="1081"/>
        <item x="2433"/>
        <item x="3768"/>
        <item x="2851"/>
        <item x="1396"/>
        <item x="950"/>
        <item x="650"/>
        <item x="1114"/>
        <item x="1385"/>
        <item x="1054"/>
        <item x="31"/>
        <item x="1885"/>
        <item x="1285"/>
        <item x="427"/>
        <item x="639"/>
        <item x="1845"/>
        <item x="1594"/>
        <item x="597"/>
        <item x="3776"/>
        <item x="2049"/>
        <item x="1409"/>
        <item x="1113"/>
        <item x="1561"/>
        <item x="839"/>
        <item x="1749"/>
        <item x="1675"/>
        <item x="856"/>
        <item x="3633"/>
        <item x="1091"/>
        <item x="1266"/>
        <item x="3405"/>
        <item x="1963"/>
        <item x="2615"/>
        <item x="2947"/>
        <item x="2483"/>
        <item x="2237"/>
        <item x="1828"/>
        <item x="4067"/>
        <item x="2116"/>
        <item x="2307"/>
        <item x="3769"/>
        <item x="152"/>
        <item x="1121"/>
        <item x="2346"/>
        <item x="2196"/>
        <item x="3396"/>
        <item x="1926"/>
        <item x="3023"/>
        <item x="125"/>
        <item x="3941"/>
        <item x="1372"/>
        <item x="2112"/>
        <item x="1591"/>
        <item x="1714"/>
        <item x="199"/>
        <item x="2652"/>
        <item x="4399"/>
        <item x="4329"/>
        <item x="3555"/>
        <item x="2673"/>
        <item x="812"/>
        <item x="3772"/>
        <item x="1996"/>
        <item x="404"/>
        <item x="3805"/>
        <item x="1303"/>
        <item x="2794"/>
        <item x="1733"/>
        <item x="883"/>
        <item x="451"/>
        <item x="991"/>
        <item x="120"/>
        <item x="328"/>
        <item x="2714"/>
        <item x="1046"/>
        <item x="1432"/>
        <item x="963"/>
        <item x="443"/>
        <item x="1554"/>
        <item x="1938"/>
        <item x="4405"/>
        <item x="2030"/>
        <item x="3472"/>
        <item x="2097"/>
        <item x="1373"/>
        <item x="455"/>
        <item x="3067"/>
        <item x="1296"/>
        <item x="2784"/>
        <item x="3982"/>
        <item x="2546"/>
        <item x="2573"/>
        <item x="3799"/>
        <item x="1191"/>
        <item x="3912"/>
        <item x="2572"/>
        <item x="2769"/>
        <item x="868"/>
        <item x="2902"/>
        <item x="1009"/>
        <item x="3798"/>
        <item x="1470"/>
        <item x="3411"/>
        <item x="103"/>
        <item x="621"/>
        <item x="2064"/>
        <item x="2051"/>
        <item x="3626"/>
        <item x="2871"/>
        <item x="1532"/>
        <item x="2860"/>
        <item x="1130"/>
        <item x="855"/>
        <item x="1615"/>
        <item x="1813"/>
        <item x="15"/>
        <item x="2679"/>
        <item x="1323"/>
        <item x="990"/>
        <item x="1060"/>
        <item x="858"/>
        <item x="1354"/>
        <item x="2501"/>
        <item x="3530"/>
        <item x="2792"/>
        <item x="487"/>
        <item x="816"/>
        <item x="2379"/>
        <item x="2143"/>
        <item x="390"/>
        <item x="2031"/>
        <item x="1634"/>
        <item x="2568"/>
        <item x="2471"/>
        <item x="4266"/>
        <item x="3231"/>
        <item x="3813"/>
        <item x="1882"/>
        <item x="72"/>
        <item x="1800"/>
        <item x="4355"/>
        <item x="4045"/>
        <item x="3638"/>
        <item x="898"/>
        <item x="2787"/>
        <item x="756"/>
        <item x="3714"/>
        <item x="623"/>
        <item x="1034"/>
        <item x="1676"/>
        <item x="664"/>
        <item x="2965"/>
        <item x="714"/>
        <item x="1765"/>
        <item x="2585"/>
        <item x="401"/>
        <item x="155"/>
        <item x="843"/>
        <item x="2173"/>
        <item x="1974"/>
        <item x="670"/>
        <item x="109"/>
        <item x="309"/>
        <item x="311"/>
        <item x="2702"/>
        <item x="284"/>
        <item x="716"/>
        <item x="1438"/>
        <item x="1378"/>
        <item x="2175"/>
        <item x="4084"/>
        <item x="1571"/>
        <item x="3094"/>
        <item x="3118"/>
        <item x="2815"/>
        <item x="833"/>
        <item x="2721"/>
        <item x="1840"/>
        <item x="74"/>
        <item x="2995"/>
        <item x="485"/>
        <item x="3113"/>
        <item x="854"/>
        <item x="2894"/>
        <item x="108"/>
        <item x="1927"/>
        <item x="3414"/>
        <item x="28"/>
        <item x="1790"/>
        <item x="785"/>
        <item x="2268"/>
        <item x="461"/>
        <item x="3408"/>
        <item x="1728"/>
        <item x="49"/>
        <item x="1010"/>
        <item x="1412"/>
        <item x="514"/>
        <item x="2191"/>
        <item x="3106"/>
        <item x="3913"/>
        <item x="1047"/>
        <item x="3515"/>
        <item x="3938"/>
        <item x="2602"/>
        <item x="1656"/>
        <item x="468"/>
        <item x="2524"/>
        <item x="2172"/>
        <item x="3442"/>
        <item x="3055"/>
        <item x="1079"/>
        <item x="934"/>
        <item x="382"/>
        <item x="674"/>
        <item x="2128"/>
        <item x="759"/>
        <item x="3646"/>
        <item x="2353"/>
        <item x="2875"/>
        <item x="1847"/>
        <item x="832"/>
        <item x="1199"/>
        <item x="2960"/>
        <item x="2486"/>
        <item x="1923"/>
        <item x="2627"/>
        <item x="3533"/>
        <item x="3730"/>
        <item x="3797"/>
        <item x="827"/>
        <item x="542"/>
        <item x="2971"/>
        <item x="1709"/>
        <item x="945"/>
        <item x="23"/>
        <item x="1023"/>
        <item x="596"/>
        <item x="1584"/>
        <item x="3657"/>
        <item x="1933"/>
        <item x="837"/>
        <item x="291"/>
        <item x="438"/>
        <item x="3880"/>
        <item x="1146"/>
        <item x="197"/>
        <item x="3654"/>
        <item x="1700"/>
        <item x="2295"/>
        <item x="3509"/>
        <item x="2774"/>
        <item x="1697"/>
        <item x="954"/>
        <item x="3636"/>
        <item x="1767"/>
        <item x="1502"/>
        <item x="974"/>
        <item x="2308"/>
        <item x="1592"/>
        <item x="159"/>
        <item x="354"/>
        <item x="1446"/>
        <item x="2814"/>
        <item x="2661"/>
        <item x="3126"/>
        <item x="1366"/>
        <item x="3420"/>
        <item x="3465"/>
        <item x="1302"/>
        <item x="3321"/>
        <item x="993"/>
        <item x="1311"/>
        <item x="1764"/>
        <item x="1021"/>
        <item x="4023"/>
        <item x="3579"/>
        <item x="1913"/>
        <item x="1541"/>
        <item x="2447"/>
        <item x="1832"/>
        <item x="1757"/>
        <item x="3584"/>
        <item x="1129"/>
        <item x="1353"/>
        <item x="1131"/>
        <item x="1462"/>
        <item x="599"/>
        <item x="783"/>
        <item x="1654"/>
        <item x="2053"/>
        <item x="1966"/>
        <item x="1204"/>
        <item x="1987"/>
        <item x="4022"/>
        <item x="1830"/>
        <item x="951"/>
        <item x="4317"/>
        <item x="1433"/>
        <item x="273"/>
        <item x="1147"/>
        <item x="2057"/>
        <item x="294"/>
        <item x="2309"/>
        <item x="2256"/>
        <item x="2712"/>
        <item x="890"/>
        <item x="3463"/>
        <item x="80"/>
        <item x="1892"/>
        <item x="2790"/>
        <item x="1784"/>
        <item x="849"/>
        <item x="1381"/>
        <item x="2705"/>
        <item x="3811"/>
        <item x="146"/>
        <item x="365"/>
        <item x="2547"/>
        <item x="1620"/>
        <item x="3367"/>
        <item x="1473"/>
        <item x="1301"/>
        <item x="2003"/>
        <item x="459"/>
        <item x="2006"/>
        <item x="1162"/>
        <item x="353"/>
        <item x="2905"/>
        <item x="1016"/>
        <item x="1593"/>
        <item x="2166"/>
        <item x="3319"/>
        <item x="2470"/>
        <item x="605"/>
        <item x="772"/>
        <item x="3388"/>
        <item x="322"/>
        <item x="1455"/>
        <item x="965"/>
        <item x="1621"/>
        <item x="1461"/>
        <item x="1235"/>
        <item x="3972"/>
        <item x="498"/>
        <item x="4250"/>
        <item x="790"/>
        <item x="2127"/>
        <item x="2829"/>
        <item x="314"/>
        <item x="1965"/>
        <item x="2553"/>
        <item x="2735"/>
        <item x="3436"/>
        <item x="765"/>
        <item x="3920"/>
        <item x="2093"/>
        <item x="561"/>
        <item x="2567"/>
        <item x="1491"/>
        <item x="1085"/>
        <item x="481"/>
        <item x="2197"/>
        <item x="2094"/>
        <item x="2489"/>
        <item x="3834"/>
        <item x="1606"/>
        <item x="153"/>
        <item x="1763"/>
        <item x="2976"/>
        <item x="87"/>
        <item x="1434"/>
        <item x="3576"/>
        <item x="2482"/>
        <item x="416"/>
        <item x="1116"/>
        <item x="563"/>
        <item x="1037"/>
        <item x="4033"/>
        <item x="2095"/>
        <item x="2988"/>
        <item x="4018"/>
        <item x="1033"/>
        <item x="1637"/>
        <item x="22"/>
        <item x="779"/>
        <item x="2221"/>
        <item x="1093"/>
        <item x="2376"/>
        <item x="940"/>
        <item x="2720"/>
        <item x="1359"/>
        <item x="181"/>
        <item x="2629"/>
        <item x="3014"/>
        <item x="1110"/>
        <item x="1836"/>
        <item x="1222"/>
        <item x="2951"/>
        <item x="1195"/>
        <item x="1322"/>
        <item x="4152"/>
        <item x="3259"/>
        <item x="2188"/>
        <item x="745"/>
        <item x="2410"/>
        <item x="1298"/>
        <item x="684"/>
        <item x="2630"/>
        <item x="3667"/>
        <item x="224"/>
        <item x="1611"/>
        <item x="3517"/>
        <item x="638"/>
        <item x="3690"/>
        <item x="3931"/>
        <item x="448"/>
        <item x="3397"/>
        <item x="1854"/>
        <item x="2396"/>
        <item x="3418"/>
        <item x="558"/>
        <item x="345"/>
        <item x="506"/>
        <item x="1659"/>
        <item x="499"/>
        <item x="1035"/>
        <item x="20"/>
        <item x="1452"/>
        <item x="3795"/>
        <item x="1788"/>
        <item x="2018"/>
        <item x="1766"/>
        <item x="3192"/>
        <item x="1039"/>
        <item x="2148"/>
        <item x="1"/>
        <item x="1973"/>
        <item x="2416"/>
        <item x="2227"/>
        <item x="565"/>
        <item x="3383"/>
        <item x="802"/>
        <item x="1244"/>
        <item x="52"/>
        <item x="1768"/>
        <item x="850"/>
        <item x="3022"/>
        <item x="2476"/>
        <item x="240"/>
        <item x="1793"/>
        <item x="1492"/>
        <item x="835"/>
        <item x="1112"/>
        <item x="1792"/>
        <item x="34"/>
        <item x="637"/>
        <item x="747"/>
        <item x="220"/>
        <item x="2370"/>
        <item x="27"/>
        <item x="3561"/>
        <item x="3203"/>
        <item x="2614"/>
        <item x="3432"/>
        <item x="3895"/>
        <item x="2930"/>
        <item x="452"/>
        <item x="1548"/>
        <item x="3240"/>
        <item x="1437"/>
        <item x="1481"/>
        <item x="421"/>
        <item x="1908"/>
        <item x="2582"/>
        <item x="364"/>
        <item x="1426"/>
        <item x="1425"/>
        <item x="530"/>
        <item x="2639"/>
        <item x="564"/>
        <item x="2347"/>
        <item x="2531"/>
        <item x="631"/>
        <item x="769"/>
        <item x="3222"/>
        <item x="1994"/>
        <item x="2271"/>
        <item x="1833"/>
        <item x="1365"/>
        <item x="2411"/>
        <item x="2393"/>
        <item x="3624"/>
        <item x="1937"/>
        <item x="2935"/>
        <item x="1511"/>
        <item x="101"/>
        <item x="2217"/>
        <item x="4276"/>
        <item x="1916"/>
        <item x="3588"/>
        <item x="962"/>
        <item x="4091"/>
        <item x="1185"/>
        <item x="1821"/>
        <item x="2426"/>
        <item x="3897"/>
        <item x="180"/>
        <item x="2654"/>
        <item x="3362"/>
        <item x="1057"/>
        <item x="1608"/>
        <item x="1071"/>
        <item x="1161"/>
        <item x="475"/>
        <item x="2010"/>
        <item x="2558"/>
        <item x="2121"/>
        <item x="707"/>
        <item x="124"/>
        <item x="1786"/>
        <item x="1181"/>
        <item x="577"/>
        <item x="1523"/>
        <item x="2468"/>
        <item x="1679"/>
        <item x="523"/>
        <item x="389"/>
        <item x="800"/>
        <item x="3859"/>
        <item x="98"/>
        <item x="2662"/>
        <item x="270"/>
        <item x="183"/>
        <item x="3179"/>
        <item x="4086"/>
        <item x="3001"/>
        <item x="372"/>
        <item x="447"/>
        <item x="4351"/>
        <item x="3303"/>
        <item x="2005"/>
        <item x="2358"/>
        <item x="2377"/>
        <item x="3346"/>
        <item x="2383"/>
        <item x="925"/>
        <item x="1943"/>
        <item x="1669"/>
        <item x="3427"/>
        <item x="3134"/>
        <item x="866"/>
        <item x="2821"/>
        <item x="2105"/>
        <item x="1220"/>
        <item x="1234"/>
        <item x="3086"/>
        <item x="1272"/>
        <item x="1489"/>
        <item x="7"/>
        <item x="67"/>
        <item x="2216"/>
        <item x="1392"/>
        <item x="3440"/>
        <item x="1143"/>
        <item x="250"/>
        <item x="2492"/>
        <item x="1260"/>
        <item x="871"/>
        <item x="3686"/>
        <item x="762"/>
        <item x="341"/>
        <item x="1238"/>
        <item x="975"/>
        <item x="3673"/>
        <item x="2671"/>
        <item x="4134"/>
        <item x="283"/>
        <item x="4113"/>
        <item x="976"/>
        <item x="933"/>
        <item x="2796"/>
        <item x="1464"/>
        <item x="2687"/>
        <item x="37"/>
        <item x="818"/>
        <item x="3742"/>
        <item x="1268"/>
        <item x="193"/>
        <item x="3131"/>
        <item x="1483"/>
        <item x="1265"/>
        <item x="4070"/>
        <item x="127"/>
        <item x="2099"/>
        <item x="1684"/>
        <item x="78"/>
        <item x="280"/>
        <item x="4212"/>
        <item x="3683"/>
        <item x="3741"/>
        <item x="1316"/>
        <item x="2588"/>
        <item x="81"/>
        <item x="665"/>
        <item x="3272"/>
        <item x="45"/>
        <item x="3595"/>
        <item x="781"/>
        <item x="3359"/>
        <item x="73"/>
        <item x="1048"/>
        <item x="3289"/>
        <item x="3944"/>
        <item x="1672"/>
        <item x="1028"/>
        <item x="2761"/>
        <item x="0"/>
        <item x="2993"/>
        <item x="2120"/>
        <item x="1253"/>
        <item x="895"/>
        <item x="1779"/>
        <item x="4002"/>
        <item x="1119"/>
        <item x="2194"/>
        <item x="1371"/>
        <item x="845"/>
        <item x="1947"/>
        <item x="2076"/>
        <item x="318"/>
        <item x="1295"/>
        <item x="3223"/>
        <item x="3257"/>
        <item x="892"/>
        <item x="1775"/>
        <item x="464"/>
        <item x="1008"/>
        <item x="1562"/>
        <item x="2666"/>
        <item x="1339"/>
        <item x="872"/>
        <item x="3703"/>
        <item x="3688"/>
        <item x="1314"/>
        <item x="1207"/>
        <item x="2561"/>
        <item x="1753"/>
        <item x="2174"/>
        <item x="2528"/>
        <item x="2475"/>
        <item x="944"/>
        <item x="2690"/>
        <item x="560"/>
        <item x="2893"/>
        <item x="338"/>
        <item x="1478"/>
        <item x="2770"/>
        <item x="1758"/>
        <item x="937"/>
        <item x="2841"/>
        <item x="420"/>
        <item x="576"/>
        <item x="1136"/>
        <item x="1254"/>
        <item x="2970"/>
        <item x="3078"/>
        <item x="1848"/>
        <item x="3188"/>
        <item x="568"/>
        <item x="1025"/>
        <item x="3563"/>
        <item x="2242"/>
        <item x="2944"/>
        <item x="2704"/>
        <item x="1702"/>
        <item x="3002"/>
        <item x="3637"/>
        <item x="4396"/>
        <item x="2789"/>
        <item x="1934"/>
        <item x="1307"/>
        <item x="1041"/>
        <item x="3567"/>
        <item x="2149"/>
        <item x="112"/>
        <item x="1105"/>
        <item x="2378"/>
        <item x="4239"/>
        <item x="136"/>
        <item x="2071"/>
        <item x="1490"/>
        <item x="2563"/>
        <item x="1785"/>
        <item x="1317"/>
        <item x="724"/>
        <item x="483"/>
        <item x="161"/>
        <item x="114"/>
        <item x="362"/>
        <item x="2413"/>
        <item x="1211"/>
        <item x="2446"/>
        <item x="1321"/>
        <item x="1760"/>
        <item x="1587"/>
        <item x="258"/>
        <item x="2263"/>
        <item x="1856"/>
        <item x="69"/>
        <item x="1336"/>
        <item x="2088"/>
        <item x="1313"/>
        <item x="394"/>
        <item x="1369"/>
        <item x="465"/>
        <item x="955"/>
        <item x="1418"/>
        <item x="2506"/>
        <item x="3556"/>
        <item x="313"/>
        <item x="3308"/>
        <item x="562"/>
        <item x="2052"/>
        <item x="3659"/>
        <item x="1293"/>
        <item x="4109"/>
        <item x="608"/>
        <item x="1861"/>
        <item x="2521"/>
        <item x="2177"/>
        <item x="4110"/>
        <item x="3406"/>
        <item x="3164"/>
        <item x="1585"/>
        <item x="632"/>
        <item x="3018"/>
        <item x="2153"/>
        <item x="819"/>
        <item x="2586"/>
        <item x="972"/>
        <item x="3141"/>
        <item x="1909"/>
        <item x="1890"/>
        <item x="753"/>
        <item x="2739"/>
        <item x="1388"/>
        <item x="4104"/>
        <item x="2481"/>
        <item x="1367"/>
        <item x="494"/>
        <item x="1157"/>
        <item x="555"/>
        <item x="2693"/>
        <item x="3547"/>
        <item x="3413"/>
        <item x="723"/>
        <item x="1831"/>
        <item x="1558"/>
        <item x="1495"/>
        <item x="2758"/>
        <item x="2065"/>
        <item x="2023"/>
        <item x="493"/>
        <item x="3228"/>
        <item x="973"/>
        <item x="3502"/>
        <item x="3526"/>
        <item x="1306"/>
        <item x="298"/>
        <item x="26"/>
        <item x="54"/>
        <item x="1905"/>
        <item x="135"/>
        <item x="1427"/>
        <item x="2081"/>
        <item x="3214"/>
        <item x="771"/>
        <item x="3720"/>
        <item x="1454"/>
        <item x="2826"/>
        <item x="2294"/>
        <item x="1874"/>
        <item x="1466"/>
        <item x="515"/>
        <item x="2360"/>
        <item x="1701"/>
        <item x="859"/>
        <item x="2132"/>
        <item x="1494"/>
        <item x="727"/>
        <item x="3976"/>
        <item x="2213"/>
        <item x="192"/>
        <item x="1849"/>
        <item x="683"/>
        <item x="2046"/>
        <item x="1399"/>
        <item x="3806"/>
        <item x="2068"/>
        <item x="1695"/>
        <item x="1859"/>
        <item x="3390"/>
        <item x="807"/>
        <item x="1910"/>
        <item x="1362"/>
        <item x="3288"/>
        <item x="4253"/>
        <item x="798"/>
        <item x="1979"/>
        <item x="1556"/>
        <item x="396"/>
        <item x="1160"/>
        <item x="2014"/>
        <item x="1043"/>
        <item x="2436"/>
        <item x="4154"/>
        <item x="1104"/>
        <item x="3012"/>
        <item x="1898"/>
        <item x="2780"/>
        <item x="259"/>
        <item x="1577"/>
        <item x="3470"/>
        <item x="551"/>
        <item x="706"/>
        <item x="3815"/>
        <item x="3648"/>
        <item x="102"/>
        <item x="550"/>
        <item x="630"/>
        <item x="1657"/>
        <item x="3641"/>
        <item x="469"/>
        <item x="2252"/>
        <item x="3093"/>
        <item x="709"/>
        <item x="1544"/>
        <item x="151"/>
        <item x="628"/>
        <item x="2510"/>
        <item x="1649"/>
        <item x="713"/>
        <item x="1706"/>
        <item x="1815"/>
        <item x="2738"/>
        <item x="656"/>
        <item x="699"/>
        <item x="1450"/>
        <item x="1126"/>
        <item x="522"/>
        <item x="4174"/>
        <item x="482"/>
        <item x="2291"/>
        <item x="3902"/>
        <item x="3330"/>
        <item x="838"/>
        <item x="986"/>
        <item x="1243"/>
        <item x="711"/>
        <item x="3434"/>
        <item x="939"/>
        <item x="3516"/>
        <item x="3444"/>
        <item x="1893"/>
        <item x="1011"/>
        <item x="1875"/>
        <item x="1903"/>
        <item x="1589"/>
        <item x="3995"/>
        <item x="2050"/>
        <item x="121"/>
        <item x="4444"/>
        <item x="1469"/>
        <item x="2924"/>
        <item x="2137"/>
        <item x="1214"/>
        <item x="327"/>
        <item x="1743"/>
        <item x="3282"/>
        <item x="3545"/>
        <item x="3762"/>
        <item x="470"/>
        <item x="4449"/>
        <item x="4087"/>
        <item x="1841"/>
        <item x="8"/>
        <item x="748"/>
        <item x="4314"/>
        <item x="2870"/>
        <item x="874"/>
        <item x="497"/>
        <item x="3387"/>
        <item x="463"/>
        <item x="3438"/>
        <item x="3969"/>
        <item x="3123"/>
        <item x="2625"/>
        <item x="1776"/>
        <item x="3682"/>
        <item x="3181"/>
        <item x="1666"/>
        <item x="2565"/>
        <item x="1216"/>
        <item x="803"/>
        <item x="3143"/>
        <item x="1663"/>
        <item x="3350"/>
        <item x="553"/>
        <item x="740"/>
        <item x="263"/>
        <item x="3916"/>
        <item x="104"/>
        <item x="923"/>
        <item x="1218"/>
        <item x="685"/>
        <item x="1040"/>
        <item x="1319"/>
        <item x="4100"/>
        <item x="1228"/>
        <item x="2322"/>
        <item x="412"/>
        <item x="2668"/>
        <item x="2460"/>
        <item x="2063"/>
        <item x="985"/>
        <item x="3462"/>
        <item x="2631"/>
        <item x="1487"/>
        <item x="2575"/>
        <item x="2675"/>
        <item x="203"/>
        <item x="3620"/>
        <item x="1530"/>
        <item x="3159"/>
        <item x="254"/>
        <item x="757"/>
        <item x="2034"/>
        <item x="4161"/>
        <item x="2334"/>
        <item x="2659"/>
        <item x="4423"/>
        <item x="764"/>
        <item x="3896"/>
        <item x="3337"/>
        <item x="484"/>
        <item x="2001"/>
        <item x="3243"/>
        <item x="2391"/>
        <item x="591"/>
        <item x="4102"/>
        <item x="689"/>
        <item x="941"/>
        <item x="3211"/>
        <item x="3253"/>
        <item x="188"/>
        <item x="4066"/>
        <item x="885"/>
        <item x="1117"/>
        <item x="3068"/>
        <item x="2689"/>
        <item x="3672"/>
        <item x="3234"/>
        <item x="2168"/>
        <item x="1969"/>
        <item x="1810"/>
        <item x="2660"/>
        <item x="3656"/>
        <item x="2887"/>
        <item x="4432"/>
        <item x="732"/>
        <item x="154"/>
        <item x="2239"/>
        <item x="433"/>
        <item x="1542"/>
        <item x="1480"/>
        <item x="1798"/>
        <item x="3585"/>
        <item x="2286"/>
        <item x="4385"/>
        <item x="4163"/>
        <item x="3525"/>
        <item x="1674"/>
        <item x="168"/>
        <item x="43"/>
        <item x="1247"/>
        <item x="2409"/>
        <item x="1393"/>
        <item x="2210"/>
        <item x="337"/>
        <item x="3542"/>
        <item x="1201"/>
        <item x="2228"/>
        <item x="1984"/>
        <item x="3901"/>
        <item x="2007"/>
        <item x="1820"/>
        <item x="1217"/>
        <item x="1603"/>
        <item x="1623"/>
        <item x="248"/>
        <item x="1261"/>
        <item x="744"/>
        <item x="1699"/>
        <item x="1605"/>
        <item x="780"/>
        <item x="1846"/>
        <item x="1998"/>
        <item x="1516"/>
        <item x="770"/>
        <item x="3058"/>
        <item x="1799"/>
        <item x="1619"/>
        <item x="189"/>
        <item x="958"/>
        <item x="2302"/>
        <item x="1423"/>
        <item x="2304"/>
        <item x="3423"/>
        <item x="143"/>
        <item x="1826"/>
        <item x="4269"/>
        <item x="1642"/>
        <item x="3893"/>
        <item x="1950"/>
        <item x="2542"/>
        <item x="1062"/>
        <item x="1566"/>
        <item x="2326"/>
        <item x="3391"/>
        <item x="3632"/>
        <item x="9"/>
        <item x="2281"/>
        <item x="825"/>
        <item x="3592"/>
        <item x="3635"/>
        <item x="4435"/>
        <item x="2258"/>
        <item x="2663"/>
        <item x="2283"/>
        <item x="1442"/>
        <item x="2581"/>
        <item x="1879"/>
        <item x="3500"/>
        <item x="2478"/>
        <item x="2463"/>
        <item x="3801"/>
        <item x="2404"/>
        <item x="2038"/>
        <item x="1995"/>
        <item x="649"/>
        <item x="3206"/>
        <item x="3750"/>
        <item x="266"/>
        <item x="3049"/>
        <item x="2062"/>
        <item x="994"/>
        <item x="3717"/>
        <item x="3429"/>
        <item x="2250"/>
        <item x="2766"/>
        <item x="441"/>
        <item x="2325"/>
        <item x="374"/>
        <item x="1694"/>
        <item x="2759"/>
        <item x="165"/>
        <item x="1503"/>
        <item x="2502"/>
        <item x="3281"/>
        <item x="456"/>
        <item x="1958"/>
        <item x="1959"/>
        <item x="2619"/>
        <item x="3251"/>
        <item x="532"/>
        <item x="3144"/>
        <item x="927"/>
        <item x="3755"/>
        <item x="253"/>
        <item x="3008"/>
        <item x="358"/>
        <item x="3277"/>
        <item x="1565"/>
        <item x="3079"/>
        <item x="1894"/>
        <item x="822"/>
        <item x="1772"/>
        <item x="2022"/>
        <item x="4203"/>
        <item x="2803"/>
        <item x="1729"/>
        <item x="1051"/>
        <item x="2499"/>
        <item x="2424"/>
        <item x="1780"/>
        <item x="1329"/>
        <item x="385"/>
        <item x="119"/>
        <item x="611"/>
        <item x="4348"/>
        <item x="2990"/>
        <item x="2109"/>
        <item x="966"/>
        <item x="627"/>
        <item x="968"/>
        <item x="537"/>
        <item x="1153"/>
        <item x="3460"/>
        <item x="1614"/>
        <item x="4188"/>
        <item x="1264"/>
        <item x="967"/>
        <item x="1752"/>
        <item x="1686"/>
        <item x="1715"/>
        <item x="4089"/>
        <item x="16"/>
        <item x="2861"/>
        <item x="870"/>
        <item x="2952"/>
        <item x="1519"/>
        <item x="1172"/>
        <item x="1280"/>
        <item x="3840"/>
        <item x="3263"/>
        <item x="1357"/>
        <item x="3130"/>
        <item x="3219"/>
        <item x="200"/>
        <item x="3760"/>
        <item x="3590"/>
        <item x="4338"/>
        <item x="2938"/>
        <item x="3422"/>
        <item x="2768"/>
        <item x="383"/>
        <item x="1708"/>
        <item x="71"/>
        <item x="3450"/>
        <item x="1286"/>
        <item x="3043"/>
        <item x="2075"/>
        <item x="1419"/>
        <item x="277"/>
        <item x="400"/>
        <item x="2504"/>
        <item x="1917"/>
        <item x="2218"/>
        <item x="2989"/>
        <item x="4319"/>
        <item x="750"/>
        <item x="4245"/>
        <item x="647"/>
        <item x="3329"/>
        <item x="2367"/>
        <item x="1949"/>
        <item x="755"/>
        <item x="4261"/>
        <item x="1182"/>
        <item x="655"/>
        <item x="134"/>
        <item x="1068"/>
        <item x="4127"/>
        <item x="2219"/>
        <item x="3430"/>
        <item x="4118"/>
        <item x="4192"/>
        <item x="97"/>
        <item x="1596"/>
        <item x="1631"/>
        <item x="3477"/>
        <item x="3378"/>
        <item x="2385"/>
        <item x="3249"/>
        <item x="3911"/>
        <item x="2713"/>
        <item x="4057"/>
        <item x="636"/>
        <item x="905"/>
        <item x="3368"/>
        <item x="3466"/>
        <item x="2695"/>
        <item x="2243"/>
        <item x="3791"/>
        <item x="604"/>
        <item x="1870"/>
        <item x="229"/>
        <item x="1655"/>
        <item x="1912"/>
        <item x="3129"/>
        <item x="961"/>
        <item x="1015"/>
        <item x="269"/>
        <item x="4419"/>
        <item x="3293"/>
        <item x="256"/>
        <item x="2170"/>
        <item x="700"/>
        <item x="2359"/>
        <item x="3246"/>
        <item x="3810"/>
        <item x="3290"/>
        <item x="4416"/>
        <item x="1547"/>
        <item x="1851"/>
        <item x="3178"/>
        <item x="873"/>
        <item x="3830"/>
        <item x="641"/>
        <item x="2282"/>
        <item x="3241"/>
        <item x="3643"/>
        <item x="2494"/>
        <item x="3718"/>
        <item x="1819"/>
        <item x="4147"/>
        <item x="2207"/>
        <item x="234"/>
        <item x="2440"/>
        <item x="1288"/>
        <item x="1864"/>
        <item x="1972"/>
        <item x="3977"/>
        <item x="3839"/>
        <item x="1688"/>
        <item x="3021"/>
        <item x="2537"/>
        <item x="1356"/>
        <item x="2340"/>
        <item x="1539"/>
        <item x="1066"/>
        <item x="1231"/>
        <item x="2198"/>
        <item x="1413"/>
        <item x="350"/>
        <item x="172"/>
        <item x="634"/>
        <item x="2994"/>
        <item x="3992"/>
        <item x="3729"/>
        <item x="2889"/>
        <item x="3216"/>
        <item x="3407"/>
        <item x="2444"/>
        <item x="4424"/>
        <item x="3073"/>
        <item x="2454"/>
        <item x="690"/>
        <item x="3057"/>
        <item x="458"/>
        <item x="4209"/>
        <item x="2929"/>
        <item x="3910"/>
        <item x="1108"/>
        <item x="2505"/>
        <item x="2477"/>
        <item x="4383"/>
        <item x="4012"/>
        <item x="2722"/>
        <item x="743"/>
        <item x="2801"/>
        <item x="2541"/>
        <item x="1441"/>
        <item x="1904"/>
        <item x="3409"/>
        <item x="2497"/>
        <item x="1602"/>
        <item x="439"/>
        <item x="2351"/>
        <item x="111"/>
        <item x="2919"/>
        <item x="3971"/>
        <item x="1739"/>
        <item x="2617"/>
        <item x="2773"/>
        <item x="3935"/>
        <item x="2610"/>
        <item x="2964"/>
        <item x="2077"/>
        <item x="2248"/>
        <item x="2138"/>
        <item x="164"/>
        <item x="2021"/>
        <item x="3302"/>
        <item x="4193"/>
        <item x="1769"/>
        <item x="346"/>
        <item x="3425"/>
        <item x="2645"/>
        <item x="2362"/>
        <item x="920"/>
        <item x="799"/>
        <item x="1922"/>
        <item x="521"/>
        <item x="177"/>
        <item x="2339"/>
        <item x="1059"/>
        <item x="2817"/>
        <item x="1741"/>
        <item x="733"/>
        <item x="2167"/>
        <item x="912"/>
        <item x="2203"/>
        <item x="2438"/>
        <item x="2078"/>
        <item x="3119"/>
        <item x="3569"/>
        <item x="2683"/>
        <item x="2954"/>
        <item x="1573"/>
        <item x="1394"/>
        <item x="3735"/>
        <item x="3619"/>
        <item x="3273"/>
        <item x="1447"/>
        <item x="2180"/>
        <item x="4335"/>
        <item x="2195"/>
        <item x="218"/>
        <item x="2453"/>
        <item x="1961"/>
        <item x="1572"/>
        <item x="4267"/>
        <item x="2866"/>
        <item x="988"/>
        <item x="281"/>
        <item x="2730"/>
        <item x="2004"/>
        <item x="2337"/>
        <item x="4215"/>
        <item x="735"/>
        <item x="2450"/>
        <item x="170"/>
        <item x="1099"/>
        <item x="4354"/>
        <item x="1053"/>
        <item x="734"/>
        <item x="251"/>
        <item x="3187"/>
        <item x="725"/>
        <item x="21"/>
        <item x="1636"/>
        <item x="2091"/>
        <item x="4112"/>
        <item x="2853"/>
        <item x="2317"/>
        <item x="1967"/>
        <item x="4251"/>
        <item x="2443"/>
        <item x="1210"/>
        <item x="1560"/>
        <item x="1428"/>
        <item x="3689"/>
        <item x="2395"/>
        <item x="406"/>
        <item x="1463"/>
        <item x="2899"/>
        <item x="1006"/>
        <item x="1884"/>
        <item x="13"/>
        <item x="2394"/>
        <item x="804"/>
        <item x="1661"/>
        <item x="2819"/>
        <item x="1083"/>
        <item x="432"/>
        <item x="1773"/>
        <item x="554"/>
        <item x="1954"/>
        <item x="2087"/>
        <item x="4381"/>
        <item x="3264"/>
        <item x="359"/>
        <item x="2032"/>
        <item x="480"/>
        <item x="4358"/>
        <item x="4021"/>
        <item x="3285"/>
        <item x="1627"/>
        <item x="1865"/>
        <item x="1332"/>
        <item x="844"/>
        <item x="3117"/>
        <item x="4413"/>
        <item x="2707"/>
        <item x="3158"/>
        <item x="194"/>
        <item x="1493"/>
        <item x="1389"/>
        <item x="3934"/>
        <item x="1988"/>
        <item x="2208"/>
        <item x="471"/>
        <item x="4430"/>
        <item x="982"/>
        <item x="1294"/>
        <item x="3278"/>
        <item x="2345"/>
        <item x="3943"/>
        <item x="1964"/>
        <item x="2942"/>
        <item x="2832"/>
        <item x="1604"/>
        <item x="2171"/>
        <item x="2288"/>
        <item x="794"/>
        <item x="3693"/>
        <item x="3898"/>
        <item x="3403"/>
        <item x="3299"/>
        <item x="919"/>
        <item x="38"/>
        <item x="1045"/>
        <item x="1762"/>
        <item x="2103"/>
        <item x="4130"/>
        <item x="729"/>
        <item x="4414"/>
        <item x="4285"/>
        <item x="2418"/>
        <item x="1652"/>
        <item x="897"/>
        <item x="2435"/>
        <item x="437"/>
        <item x="2401"/>
        <item x="1132"/>
        <item x="1960"/>
        <item x="3993"/>
        <item x="718"/>
        <item x="953"/>
        <item x="1401"/>
        <item x="3838"/>
        <item x="2368"/>
        <item x="1044"/>
        <item x="3784"/>
        <item x="1880"/>
        <item x="3531"/>
        <item x="1109"/>
        <item x="2603"/>
        <item x="65"/>
        <item x="3779"/>
        <item x="1174"/>
        <item x="2251"/>
        <item x="3382"/>
        <item x="1395"/>
        <item x="4019"/>
        <item x="2903"/>
        <item x="4054"/>
        <item x="2742"/>
        <item x="3478"/>
        <item x="336"/>
        <item x="333"/>
        <item x="4360"/>
        <item x="2118"/>
        <item x="3136"/>
        <item x="2949"/>
        <item x="2257"/>
        <item x="1363"/>
        <item x="3165"/>
        <item x="3328"/>
        <item x="2793"/>
        <item x="504"/>
        <item x="3027"/>
        <item x="4220"/>
        <item x="422"/>
        <item x="3098"/>
        <item x="1698"/>
        <item x="593"/>
        <item x="1078"/>
        <item x="1089"/>
        <item x="3327"/>
        <item x="1183"/>
        <item x="1074"/>
        <item x="1759"/>
        <item x="2776"/>
        <item x="348"/>
        <item x="2932"/>
        <item x="4187"/>
        <item x="226"/>
        <item x="1872"/>
        <item x="4418"/>
        <item x="3574"/>
        <item x="2183"/>
        <item x="2297"/>
        <item x="1734"/>
        <item x="4455"/>
        <item x="2130"/>
        <item x="2701"/>
        <item x="2473"/>
        <item x="2375"/>
        <item x="3186"/>
        <item x="1690"/>
        <item x="3666"/>
        <item x="4167"/>
        <item x="2513"/>
        <item x="3356"/>
        <item x="2686"/>
        <item x="106"/>
        <item x="3265"/>
        <item x="4068"/>
        <item x="2013"/>
        <item x="4247"/>
        <item x="886"/>
        <item x="1521"/>
        <item x="4041"/>
        <item x="697"/>
        <item x="4135"/>
        <item x="609"/>
        <item x="1076"/>
        <item x="89"/>
        <item x="3708"/>
        <item x="1670"/>
        <item x="2831"/>
        <item x="3454"/>
        <item x="1981"/>
        <item x="2927"/>
        <item x="3890"/>
        <item x="10"/>
        <item x="3857"/>
        <item x="3449"/>
        <item x="2190"/>
        <item x="4085"/>
        <item x="1082"/>
        <item x="2199"/>
        <item x="1024"/>
        <item x="2539"/>
        <item x="4230"/>
        <item x="1090"/>
        <item x="754"/>
        <item x="1290"/>
        <item x="3486"/>
        <item x="2332"/>
        <item x="4310"/>
        <item x="3284"/>
        <item x="2978"/>
        <item x="2152"/>
        <item x="402"/>
        <item x="1817"/>
        <item x="1327"/>
        <item x="4257"/>
        <item x="3162"/>
        <item x="2700"/>
        <item x="1601"/>
        <item x="3823"/>
        <item x="2632"/>
        <item x="56"/>
        <item x="3349"/>
        <item x="2767"/>
        <item x="3870"/>
        <item x="4434"/>
        <item x="2220"/>
        <item x="2961"/>
        <item x="3307"/>
        <item x="2859"/>
        <item x="3518"/>
        <item x="3816"/>
        <item x="4400"/>
        <item x="2912"/>
        <item x="3506"/>
        <item x="1538"/>
        <item x="2249"/>
        <item x="1877"/>
        <item x="1457"/>
        <item x="3051"/>
        <item x="2333"/>
        <item x="150"/>
        <item x="2760"/>
        <item x="3168"/>
        <item x="2235"/>
        <item x="3227"/>
        <item x="4238"/>
        <item x="3300"/>
        <item x="3814"/>
        <item x="2939"/>
        <item x="900"/>
        <item x="117"/>
        <item x="2800"/>
        <item x="2488"/>
        <item x="3048"/>
        <item x="1484"/>
        <item x="2642"/>
        <item x="1451"/>
        <item x="2100"/>
        <item x="3777"/>
        <item x="1397"/>
        <item x="428"/>
        <item x="751"/>
        <item x="2957"/>
        <item x="50"/>
        <item x="3538"/>
        <item x="2898"/>
        <item x="3629"/>
        <item x="704"/>
        <item x="2169"/>
        <item x="531"/>
        <item x="1498"/>
        <item x="500"/>
        <item x="619"/>
        <item x="1978"/>
        <item x="216"/>
        <item x="1383"/>
        <item x="3256"/>
        <item x="239"/>
        <item x="1590"/>
        <item x="335"/>
        <item x="2517"/>
        <item x="3519"/>
        <item x="899"/>
        <item x="938"/>
        <item x="851"/>
        <item x="2998"/>
        <item x="2743"/>
        <item x="1350"/>
        <item x="4409"/>
        <item x="3631"/>
        <item x="3479"/>
        <item x="408"/>
        <item x="2202"/>
        <item x="2366"/>
        <item x="1022"/>
        <item x="33"/>
        <item x="184"/>
        <item x="4010"/>
        <item x="2503"/>
        <item x="2669"/>
        <item x="252"/>
        <item x="308"/>
        <item x="1429"/>
        <item x="4205"/>
        <item x="2017"/>
        <item x="1106"/>
        <item x="2163"/>
        <item x="2092"/>
        <item x="2636"/>
        <item x="317"/>
        <item x="228"/>
        <item x="1070"/>
        <item x="1989"/>
        <item x="2724"/>
        <item x="3229"/>
        <item x="2234"/>
        <item x="1582"/>
        <item x="278"/>
        <item x="2665"/>
        <item x="3983"/>
        <item x="1617"/>
        <item x="2459"/>
        <item x="3024"/>
        <item x="1163"/>
        <item x="1747"/>
        <item x="995"/>
        <item x="882"/>
        <item x="349"/>
        <item x="1975"/>
        <item x="1932"/>
        <item x="2996"/>
        <item x="698"/>
        <item x="11"/>
        <item x="3642"/>
        <item x="1027"/>
        <item x="1563"/>
        <item x="2102"/>
        <item x="3645"/>
        <item x="1375"/>
        <item x="3664"/>
        <item x="3115"/>
        <item x="3549"/>
        <item x="1748"/>
        <item x="2727"/>
        <item x="2487"/>
        <item x="1379"/>
        <item x="2791"/>
        <item x="3932"/>
        <item x="3707"/>
        <item x="1807"/>
        <item x="2637"/>
        <item x="1326"/>
        <item x="2338"/>
        <item x="1414"/>
        <item x="3848"/>
        <item x="1343"/>
        <item x="3701"/>
        <item x="3947"/>
        <item x="2165"/>
        <item x="2079"/>
        <item x="675"/>
        <item x="1628"/>
        <item x="2323"/>
        <item x="4433"/>
        <item x="1448"/>
        <item x="582"/>
        <item x="431"/>
        <item x="3605"/>
        <item x="1382"/>
        <item x="1282"/>
        <item x="2750"/>
        <item x="4059"/>
        <item x="1061"/>
        <item x="1802"/>
        <item x="1568"/>
        <item x="3739"/>
        <item x="1445"/>
        <item x="603"/>
        <item x="446"/>
        <item x="3232"/>
        <item x="815"/>
        <item x="1252"/>
        <item x="3204"/>
        <item x="1173"/>
        <item x="3155"/>
        <item x="4116"/>
        <item x="3503"/>
        <item x="4024"/>
        <item x="3267"/>
        <item x="450"/>
        <item x="834"/>
        <item x="2764"/>
        <item x="2060"/>
        <item x="435"/>
        <item x="310"/>
        <item x="4004"/>
        <item x="42"/>
        <item x="1190"/>
        <item x="4150"/>
        <item x="2350"/>
        <item x="2788"/>
        <item x="1120"/>
        <item x="4128"/>
        <item x="946"/>
        <item x="2608"/>
        <item x="3946"/>
        <item x="3571"/>
        <item x="1422"/>
        <item x="1633"/>
        <item x="1256"/>
        <item x="3740"/>
        <item x="2877"/>
        <item x="2569"/>
        <item x="2292"/>
        <item x="3978"/>
        <item x="187"/>
        <item x="1941"/>
        <item x="3202"/>
        <item x="1380"/>
        <item x="4283"/>
        <item x="1740"/>
        <item x="2854"/>
        <item x="2658"/>
        <item x="395"/>
        <item x="999"/>
        <item x="123"/>
        <item x="3381"/>
        <item x="2296"/>
        <item x="2839"/>
        <item x="3614"/>
        <item x="3843"/>
        <item x="3956"/>
        <item x="1403"/>
        <item x="1579"/>
        <item x="2206"/>
        <item x="271"/>
        <item x="2736"/>
        <item x="3183"/>
        <item x="1725"/>
        <item x="1630"/>
        <item x="1212"/>
        <item x="225"/>
        <item x="4341"/>
        <item x="2455"/>
        <item x="701"/>
        <item x="4286"/>
        <item x="2896"/>
        <item x="4456"/>
        <item x="4333"/>
        <item x="2080"/>
        <item x="1711"/>
        <item x="1374"/>
        <item x="1509"/>
        <item x="1510"/>
        <item x="1358"/>
        <item x="3809"/>
        <item x="4412"/>
        <item x="392"/>
        <item x="476"/>
        <item x="4044"/>
        <item x="2425"/>
        <item x="2606"/>
        <item x="2991"/>
        <item x="1842"/>
        <item x="1955"/>
        <item x="1915"/>
        <item x="1189"/>
        <item x="505"/>
        <item x="1237"/>
        <item x="3370"/>
        <item x="3365"/>
        <item x="2653"/>
        <item x="3868"/>
        <item x="869"/>
        <item x="1415"/>
        <item x="3262"/>
        <item x="1095"/>
        <item x="3858"/>
        <item x="3316"/>
        <item x="3092"/>
        <item x="2009"/>
        <item x="110"/>
        <item x="1098"/>
        <item x="3105"/>
        <item x="4342"/>
        <item x="3921"/>
        <item x="3090"/>
        <item x="2873"/>
        <item x="160"/>
        <item x="3712"/>
        <item x="1791"/>
        <item x="3832"/>
        <item x="2201"/>
        <item x="2564"/>
        <item x="3775"/>
        <item x="629"/>
        <item x="3354"/>
        <item x="44"/>
        <item x="3757"/>
        <item x="4410"/>
        <item x="2101"/>
        <item x="3507"/>
        <item x="3987"/>
        <item x="3358"/>
        <item x="2264"/>
        <item x="1328"/>
        <item x="2155"/>
        <item x="2508"/>
        <item x="2778"/>
        <item x="156"/>
        <item x="1001"/>
        <item x="3147"/>
        <item x="1515"/>
        <item x="4256"/>
        <item x="3038"/>
        <item x="3142"/>
        <item x="516"/>
        <item x="3945"/>
        <item x="1575"/>
        <item x="2423"/>
        <item x="1197"/>
        <item x="894"/>
        <item x="3790"/>
        <item x="39"/>
        <item x="2533"/>
        <item x="3915"/>
        <item x="2372"/>
        <item x="2520"/>
        <item x="4262"/>
        <item x="128"/>
        <item x="4293"/>
        <item x="2941"/>
        <item x="4270"/>
        <item x="1333"/>
        <item x="3297"/>
        <item x="2244"/>
        <item x="4440"/>
        <item x="397"/>
        <item x="1524"/>
        <item x="3828"/>
        <item x="2836"/>
        <item x="784"/>
        <item x="1818"/>
        <item x="2986"/>
        <item x="2806"/>
        <item x="648"/>
        <item x="2285"/>
        <item x="79"/>
        <item x="4281"/>
        <item x="2224"/>
        <item x="3681"/>
        <item x="4411"/>
        <item x="3261"/>
        <item x="319"/>
        <item x="417"/>
        <item x="495"/>
        <item x="3528"/>
        <item x="2496"/>
        <item x="3860"/>
        <item x="1400"/>
        <item x="3025"/>
        <item x="3894"/>
        <item x="190"/>
        <item x="4368"/>
        <item x="3139"/>
        <item x="3785"/>
        <item x="1155"/>
        <item x="249"/>
        <item x="2709"/>
        <item x="2551"/>
        <item x="2233"/>
        <item x="3133"/>
        <item x="3883"/>
        <item x="2909"/>
        <item x="3835"/>
        <item x="176"/>
        <item x="952"/>
        <item x="1137"/>
        <item x="92"/>
        <item x="2247"/>
        <item x="4065"/>
        <item x="2745"/>
        <item x="2525"/>
        <item x="3807"/>
        <item x="366"/>
        <item x="3453"/>
        <item x="3495"/>
        <item x="980"/>
        <item x="3007"/>
        <item x="2059"/>
        <item x="2634"/>
        <item x="4353"/>
        <item x="667"/>
        <item x="4364"/>
        <item x="1056"/>
        <item x="1226"/>
        <item x="511"/>
        <item x="1866"/>
        <item x="1474"/>
        <item x="1184"/>
        <item x="1982"/>
        <item x="2607"/>
        <item x="4040"/>
        <item x="63"/>
        <item x="4367"/>
        <item x="4428"/>
        <item x="960"/>
        <item x="1133"/>
        <item x="3822"/>
        <item x="3582"/>
        <item x="3668"/>
        <item x="2407"/>
        <item x="4441"/>
        <item x="2083"/>
        <item x="3827"/>
        <item x="620"/>
        <item x="3676"/>
        <item x="1031"/>
        <item x="4384"/>
        <item x="4227"/>
        <item x="1410"/>
        <item x="4259"/>
        <item x="4061"/>
        <item x="4055"/>
        <item x="589"/>
        <item x="3863"/>
        <item x="2324"/>
        <item x="2129"/>
        <item x="30"/>
        <item x="3180"/>
        <item x="1907"/>
        <item x="1271"/>
        <item x="928"/>
        <item x="1985"/>
        <item x="2699"/>
        <item x="40"/>
        <item x="2150"/>
        <item x="2311"/>
        <item x="2591"/>
        <item x="2545"/>
        <item x="4321"/>
        <item x="904"/>
        <item x="2840"/>
        <item x="3694"/>
        <item x="4248"/>
        <item x="1287"/>
        <item x="1824"/>
        <item x="1858"/>
        <item x="4224"/>
        <item x="3348"/>
        <item x="1691"/>
        <item x="1928"/>
        <item x="3279"/>
        <item x="4035"/>
        <item x="2434"/>
        <item x="4450"/>
        <item x="1678"/>
        <item x="3230"/>
        <item x="3451"/>
        <item x="3675"/>
        <item x="2516"/>
        <item x="3933"/>
        <item x="2512"/>
        <item x="4062"/>
        <item x="2036"/>
        <item x="4377"/>
        <item x="2810"/>
        <item x="1668"/>
        <item x="2808"/>
        <item x="1475"/>
        <item x="3313"/>
        <item x="2386"/>
        <item x="3493"/>
        <item x="4092"/>
        <item x="2466"/>
        <item x="2973"/>
        <item x="4111"/>
        <item x="4438"/>
        <item x="2526"/>
        <item x="3435"/>
        <item x="2858"/>
        <item x="2356"/>
        <item x="4402"/>
        <item x="570"/>
        <item x="4362"/>
        <item x="509"/>
        <item x="3621"/>
        <item x="4183"/>
        <item x="2571"/>
        <item x="3244"/>
        <item x="3377"/>
        <item x="907"/>
        <item x="3889"/>
        <item x="774"/>
        <item x="1696"/>
        <item x="3746"/>
        <item x="2336"/>
        <item x="1681"/>
        <item x="3280"/>
        <item x="75"/>
        <item x="2456"/>
        <item x="1436"/>
        <item x="1809"/>
        <item x="4199"/>
        <item x="2124"/>
        <item x="4347"/>
        <item x="1595"/>
        <item x="3747"/>
        <item x="4233"/>
        <item x="2412"/>
        <item x="3182"/>
        <item x="3242"/>
        <item x="1731"/>
        <item x="4389"/>
        <item x="3081"/>
        <item x="947"/>
        <item x="2753"/>
        <item x="2888"/>
        <item x="1318"/>
        <item x="1823"/>
        <item x="559"/>
        <item x="320"/>
        <item x="3539"/>
        <item x="2186"/>
        <item x="2741"/>
        <item x="4268"/>
        <item x="3201"/>
        <item x="148"/>
        <item x="3781"/>
        <item x="4017"/>
        <item x="1097"/>
        <item x="2540"/>
        <item x="369"/>
        <item x="3817"/>
        <item x="3954"/>
        <item x="4272"/>
        <item x="3114"/>
        <item x="2843"/>
        <item x="1534"/>
        <item x="2874"/>
        <item x="752"/>
        <item x="1746"/>
        <item x="788"/>
        <item x="2723"/>
        <item x="4263"/>
        <item x="3723"/>
        <item x="3573"/>
        <item x="2609"/>
        <item x="126"/>
        <item x="25"/>
        <item x="3968"/>
        <item x="2185"/>
        <item x="888"/>
        <item x="3191"/>
        <item x="3878"/>
        <item x="440"/>
        <item x="132"/>
        <item x="1559"/>
        <item x="3541"/>
        <item x="2151"/>
        <item x="3006"/>
        <item x="209"/>
        <item x="2820"/>
        <item x="3235"/>
        <item x="4436"/>
        <item x="3236"/>
        <item x="36"/>
        <item x="808"/>
        <item x="1891"/>
        <item x="1525"/>
        <item x="1857"/>
        <item x="3069"/>
        <item x="801"/>
        <item x="1976"/>
        <item x="2142"/>
        <item x="526"/>
        <item x="3919"/>
        <item x="3445"/>
        <item x="1500"/>
        <item x="2532"/>
        <item x="3410"/>
        <item x="3713"/>
        <item x="3091"/>
        <item x="3332"/>
        <item x="3864"/>
        <item x="3433"/>
        <item x="3233"/>
        <item x="3748"/>
        <item x="614"/>
        <item x="3373"/>
        <item x="2439"/>
        <item x="3765"/>
        <item x="2779"/>
        <item x="1456"/>
        <item x="3374"/>
        <item x="3706"/>
        <item x="1050"/>
        <item x="2327"/>
        <item x="214"/>
        <item x="1376"/>
        <item x="1616"/>
        <item x="2852"/>
        <item x="3558"/>
        <item x="536"/>
        <item x="3127"/>
        <item x="719"/>
        <item x="3876"/>
        <item x="4371"/>
        <item x="1920"/>
        <item x="2408"/>
        <item x="3412"/>
        <item x="2992"/>
        <item x="891"/>
        <item x="4026"/>
        <item x="2484"/>
        <item x="2145"/>
        <item x="3484"/>
        <item x="2559"/>
        <item x="4139"/>
        <item x="4117"/>
        <item x="3474"/>
        <item x="387"/>
        <item x="4388"/>
        <item x="4298"/>
        <item x="2073"/>
        <item x="326"/>
        <item x="2189"/>
        <item x="1102"/>
        <item x="2594"/>
        <item x="3428"/>
        <item x="1664"/>
        <item x="3867"/>
        <item x="3047"/>
        <item x="4050"/>
        <item x="4096"/>
        <item x="342"/>
        <item x="2685"/>
        <item x="4311"/>
        <item x="356"/>
        <item x="1673"/>
        <item x="910"/>
        <item x="2266"/>
        <item x="407"/>
        <item x="4308"/>
        <item x="1990"/>
        <item x="2300"/>
        <item x="2777"/>
        <item x="3958"/>
        <item x="1750"/>
        <item x="3821"/>
        <item x="1069"/>
        <item x="3209"/>
        <item x="1598"/>
        <item x="3085"/>
        <item x="4305"/>
        <item x="2230"/>
        <item x="2837"/>
        <item x="4160"/>
        <item x="3446"/>
        <item x="2717"/>
        <item x="1919"/>
        <item x="3591"/>
        <item x="4363"/>
        <item x="2232"/>
        <item x="2365"/>
        <item x="1945"/>
        <item x="4401"/>
        <item x="1835"/>
        <item x="3716"/>
        <item x="3088"/>
        <item x="3850"/>
        <item x="3481"/>
        <item x="731"/>
        <item x="380"/>
        <item x="1667"/>
        <item x="557"/>
        <item x="4234"/>
        <item x="3546"/>
        <item x="3096"/>
        <item x="2618"/>
        <item x="1013"/>
        <item x="4217"/>
        <item x="2421"/>
        <item x="423"/>
        <item x="3640"/>
        <item x="3089"/>
        <item x="2419"/>
        <item x="1869"/>
        <item x="175"/>
        <item x="2979"/>
        <item x="4260"/>
        <item x="3841"/>
        <item x="1312"/>
        <item x="831"/>
        <item x="2270"/>
        <item x="14"/>
        <item x="3475"/>
        <item x="4322"/>
        <item x="2622"/>
        <item x="3891"/>
        <item x="2737"/>
        <item x="1526"/>
        <item x="3161"/>
        <item x="4346"/>
        <item x="2828"/>
        <item x="373"/>
        <item x="2245"/>
        <item x="1017"/>
        <item x="3046"/>
        <item x="1262"/>
        <item x="4142"/>
        <item x="1440"/>
        <item x="3071"/>
        <item x="3550"/>
        <item x="3904"/>
        <item x="2122"/>
        <item x="3990"/>
        <item x="1531"/>
        <item x="2348"/>
        <item x="805"/>
        <item x="2550"/>
        <item x="3031"/>
        <item x="4252"/>
        <item x="1529"/>
        <item x="2678"/>
        <item x="2823"/>
        <item x="357"/>
        <item x="3796"/>
        <item x="1387"/>
        <item x="1878"/>
        <item x="2940"/>
        <item x="3939"/>
        <item x="1139"/>
        <item x="490"/>
        <item x="4178"/>
        <item x="1007"/>
        <item x="4312"/>
        <item x="2098"/>
        <item x="3210"/>
        <item x="82"/>
        <item x="238"/>
        <item x="3663"/>
        <item x="1472"/>
        <item x="257"/>
        <item x="1038"/>
        <item x="4053"/>
        <item x="1164"/>
        <item x="3696"/>
        <item x="2833"/>
        <item x="4223"/>
        <item x="3028"/>
        <item x="1269"/>
        <item x="4395"/>
        <item x="2039"/>
        <item x="3568"/>
        <item x="2147"/>
        <item x="1347"/>
        <item x="230"/>
        <item x="1650"/>
        <item x="1948"/>
        <item x="2519"/>
        <item x="979"/>
        <item x="2066"/>
        <item x="534"/>
        <item x="3310"/>
        <item x="3611"/>
        <item x="479"/>
        <item x="3011"/>
        <item x="3764"/>
        <item x="3150"/>
        <item x="4143"/>
        <item x="4182"/>
        <item x="2595"/>
        <item x="1408"/>
        <item x="3344"/>
        <item x="1239"/>
        <item x="3392"/>
        <item x="2485"/>
        <item x="3271"/>
        <item x="3"/>
        <item x="2963"/>
        <item x="2733"/>
        <item x="4313"/>
        <item x="3312"/>
        <item x="162"/>
        <item x="4397"/>
        <item x="4232"/>
        <item x="4075"/>
        <item x="852"/>
        <item x="4090"/>
        <item x="3873"/>
        <item x="3102"/>
        <item x="3510"/>
        <item x="3903"/>
        <item x="2884"/>
        <item x="1020"/>
        <item x="4076"/>
        <item x="2388"/>
        <item x="1355"/>
        <item x="2914"/>
        <item x="983"/>
        <item x="3095"/>
        <item x="3886"/>
        <item x="893"/>
        <item x="924"/>
        <item x="144"/>
        <item x="2106"/>
        <item x="2012"/>
        <item x="3015"/>
        <item x="2364"/>
        <item x="351"/>
        <item x="486"/>
        <item x="1718"/>
        <item x="201"/>
        <item x="3296"/>
        <item x="3315"/>
        <item x="2680"/>
        <item x="4349"/>
        <item x="4426"/>
        <item x="1513"/>
        <item x="2862"/>
        <item x="1248"/>
        <item x="1348"/>
        <item x="989"/>
        <item x="1876"/>
        <item x="758"/>
        <item x="4330"/>
        <item x="491"/>
        <item x="1895"/>
        <item x="889"/>
        <item x="3291"/>
        <item x="3061"/>
        <item x="3173"/>
        <item x="3710"/>
        <item x="3540"/>
        <item x="4274"/>
        <item x="4097"/>
        <item x="4398"/>
        <item x="3671"/>
        <item x="3238"/>
        <item x="877"/>
        <item x="2043"/>
        <item x="2583"/>
        <item x="1250"/>
        <item x="4136"/>
        <item x="4046"/>
        <item x="4042"/>
        <item x="702"/>
        <item x="1370"/>
        <item x="2855"/>
        <item x="3491"/>
        <item x="1003"/>
        <item x="1169"/>
        <item x="1812"/>
        <item x="4339"/>
        <item x="2556"/>
        <item x="1533"/>
        <item x="3247"/>
        <item x="237"/>
        <item x="115"/>
        <item x="2772"/>
        <item x="1886"/>
        <item x="2361"/>
        <item x="2246"/>
        <item x="1803"/>
        <item x="1925"/>
        <item x="2818"/>
        <item x="2255"/>
        <item x="1795"/>
        <item x="3353"/>
        <item x="1000"/>
        <item x="1004"/>
        <item x="321"/>
        <item x="1315"/>
        <item x="3063"/>
        <item x="2783"/>
        <item x="426"/>
        <item x="2020"/>
        <item x="903"/>
        <item x="2599"/>
        <item x="3379"/>
        <item x="3189"/>
        <item x="2214"/>
        <item x="1330"/>
        <item x="2577"/>
        <item x="1407"/>
        <item x="2756"/>
        <item x="2441"/>
        <item x="1778"/>
        <item x="4195"/>
        <item x="129"/>
        <item x="2649"/>
        <item x="2589"/>
        <item x="2809"/>
        <item x="1626"/>
        <item x="2876"/>
        <item x="3622"/>
        <item x="1002"/>
        <item x="4301"/>
        <item x="1029"/>
        <item x="2650"/>
        <item x="414"/>
        <item x="1811"/>
        <item x="3306"/>
        <item x="948"/>
        <item x="1658"/>
        <item x="4037"/>
        <item x="3276"/>
        <item x="1641"/>
        <item x="2980"/>
        <item x="2415"/>
        <item x="3248"/>
        <item x="2287"/>
        <item x="1834"/>
        <item x="1704"/>
        <item x="149"/>
        <item x="4146"/>
        <item x="773"/>
        <item x="1200"/>
        <item x="1677"/>
        <item x="3372"/>
        <item x="3498"/>
        <item x="761"/>
        <item x="2710"/>
        <item x="2587"/>
        <item x="2752"/>
        <item x="413"/>
        <item x="4029"/>
        <item x="3861"/>
        <item x="4069"/>
        <item x="211"/>
        <item x="3020"/>
        <item x="1940"/>
        <item x="1986"/>
        <item x="344"/>
        <item x="766"/>
        <item x="4235"/>
        <item x="2983"/>
        <item x="368"/>
        <item x="4007"/>
        <item x="2479"/>
        <item x="613"/>
        <item x="2074"/>
        <item x="3853"/>
        <item x="29"/>
        <item x="467"/>
        <item x="2253"/>
        <item x="3016"/>
        <item x="2937"/>
        <item x="2943"/>
        <item x="3639"/>
        <item x="2677"/>
        <item x="1404"/>
        <item x="3101"/>
        <item x="3543"/>
        <item x="2664"/>
        <item x="1320"/>
        <item x="3167"/>
        <item x="728"/>
        <item x="1297"/>
        <item x="244"/>
        <item x="2040"/>
        <item x="1305"/>
        <item x="2775"/>
        <item x="2584"/>
        <item x="4028"/>
        <item x="3004"/>
        <item x="2933"/>
        <item x="1279"/>
        <item x="1839"/>
        <item x="3283"/>
        <item x="3260"/>
        <item x="1486"/>
        <item x="567"/>
        <item x="399"/>
        <item x="58"/>
        <item x="2312"/>
        <item x="4331"/>
        <item x="3452"/>
        <item x="2269"/>
        <item x="4350"/>
        <item x="147"/>
        <item x="457"/>
        <item x="2331"/>
        <item x="3606"/>
        <item x="3384"/>
        <item x="2844"/>
        <item x="2644"/>
        <item x="1640"/>
        <item x="4327"/>
        <item x="3647"/>
        <item x="4081"/>
        <item x="2507"/>
        <item x="569"/>
        <item x="3513"/>
        <item x="4278"/>
        <item x="1459"/>
        <item x="1514"/>
        <item x="2405"/>
        <item x="4340"/>
        <item x="3184"/>
        <item x="1485"/>
        <item x="3190"/>
        <item x="2400"/>
        <item x="1827"/>
        <item x="1507"/>
        <item x="2681"/>
        <item x="139"/>
        <item x="233"/>
        <item x="3461"/>
        <item x="917"/>
        <item x="2593"/>
        <item x="130"/>
        <item x="4051"/>
        <item x="4374"/>
        <item x="2070"/>
        <item x="3602"/>
        <item x="4101"/>
        <item x="2746"/>
        <item x="1732"/>
        <item x="4447"/>
        <item x="4064"/>
        <item x="2272"/>
        <item x="3787"/>
        <item x="4210"/>
        <item x="3906"/>
        <item x="2316"/>
        <item x="2557"/>
        <item x="2159"/>
        <item x="3738"/>
        <item x="3036"/>
        <item x="1310"/>
        <item x="3320"/>
        <item x="3679"/>
        <item x="3128"/>
        <item x="2534"/>
        <item x="4427"/>
        <item x="3572"/>
        <item x="2962"/>
        <item x="2429"/>
        <item x="4446"/>
        <item x="598"/>
        <item x="3194"/>
        <item x="2026"/>
        <item x="2182"/>
        <item x="956"/>
        <item x="105"/>
        <item x="2883"/>
        <item x="4222"/>
        <item x="2633"/>
        <item x="3480"/>
        <item x="3514"/>
        <item x="2133"/>
        <item x="1822"/>
        <item x="4391"/>
        <item x="3736"/>
        <item x="3980"/>
        <item x="3653"/>
        <item x="3402"/>
        <item x="3366"/>
        <item x="3849"/>
        <item x="3100"/>
        <item x="3062"/>
        <item x="2864"/>
        <item x="3099"/>
        <item x="205"/>
        <item x="3120"/>
        <item x="2646"/>
        <item x="1186"/>
        <item x="2562"/>
        <item x="1902"/>
        <item x="1855"/>
        <item x="3623"/>
        <item x="221"/>
        <item x="3146"/>
        <item x="880"/>
        <item x="4408"/>
        <item x="474"/>
        <item x="4138"/>
        <item x="3269"/>
        <item x="2139"/>
        <item x="2725"/>
        <item x="996"/>
        <item x="3677"/>
        <item x="2240"/>
        <item x="3221"/>
        <item x="2067"/>
        <item x="3974"/>
        <item x="2414"/>
        <item x="4114"/>
        <item x="2835"/>
        <item x="4166"/>
        <item x="3294"/>
        <item x="3398"/>
        <item x="292"/>
        <item x="2457"/>
        <item x="3270"/>
        <item x="3166"/>
        <item x="2880"/>
        <item x="1391"/>
        <item x="1991"/>
        <item x="95"/>
        <item x="3275"/>
        <item x="4290"/>
        <item x="3862"/>
        <item x="3570"/>
        <item x="3719"/>
        <item x="4173"/>
        <item x="3961"/>
        <item x="2647"/>
        <item x="70"/>
        <item x="2278"/>
        <item x="1077"/>
        <item x="4156"/>
        <item x="2462"/>
        <item x="424"/>
        <item x="3831"/>
        <item x="552"/>
        <item x="1599"/>
        <item x="3200"/>
        <item x="1899"/>
        <item x="2807"/>
        <item x="2160"/>
        <item x="4316"/>
        <item x="191"/>
        <item x="3763"/>
        <item x="549"/>
        <item x="1209"/>
        <item x="3041"/>
        <item x="2089"/>
        <item x="3981"/>
        <item x="1073"/>
        <item x="173"/>
        <item x="3415"/>
        <item x="840"/>
        <item x="3996"/>
        <item x="633"/>
        <item x="2474"/>
        <item x="3527"/>
        <item x="4332"/>
        <item x="4206"/>
        <item x="2881"/>
        <item x="2192"/>
        <item x="3342"/>
        <item x="2931"/>
        <item x="529"/>
        <item x="378"/>
        <item x="4304"/>
        <item x="2363"/>
        <item x="809"/>
        <item x="2554"/>
        <item x="2493"/>
        <item x="297"/>
        <item x="1096"/>
        <item x="3952"/>
        <item x="1543"/>
        <item x="746"/>
        <item x="3345"/>
        <item x="131"/>
        <item x="4082"/>
        <item x="581"/>
        <item x="4115"/>
        <item x="2985"/>
        <item x="4141"/>
        <item x="2827"/>
        <item x="3030"/>
        <item x="1754"/>
        <item x="1058"/>
        <item x="3476"/>
        <item x="712"/>
        <item x="1398"/>
        <item x="2886"/>
        <item x="3724"/>
        <item x="361"/>
        <item x="3467"/>
        <item x="3603"/>
        <item x="4145"/>
        <item x="339"/>
        <item x="1504"/>
        <item x="2403"/>
        <item x="3026"/>
        <item x="4153"/>
        <item x="3522"/>
        <item x="3669"/>
        <item x="3829"/>
        <item x="2382"/>
        <item x="3745"/>
        <item x="4216"/>
        <item x="371"/>
        <item x="2726"/>
        <item x="2509"/>
        <item x="1540"/>
        <item x="546"/>
        <item x="2115"/>
        <item x="3866"/>
        <item x="749"/>
        <item x="2755"/>
        <item x="2948"/>
        <item x="1737"/>
        <item x="2293"/>
        <item x="1390"/>
        <item x="4186"/>
        <item x="1993"/>
        <item x="1992"/>
        <item x="4072"/>
        <item x="4177"/>
        <item x="624"/>
        <item x="1549"/>
        <item x="3842"/>
        <item x="4122"/>
        <item x="4366"/>
        <item x="4125"/>
        <item x="2428"/>
        <item x="3607"/>
        <item x="4140"/>
        <item x="2670"/>
        <item x="3559"/>
        <item x="3879"/>
        <item x="3874"/>
        <item x="3331"/>
        <item x="3856"/>
        <item x="3615"/>
        <item x="2380"/>
        <item x="3847"/>
        <item x="2936"/>
        <item x="444"/>
        <item x="3169"/>
        <item x="3483"/>
        <item x="2920"/>
        <item x="391"/>
        <item x="4132"/>
        <item x="4275"/>
        <item x="1411"/>
        <item x="3107"/>
        <item x="1334"/>
        <item x="17"/>
        <item x="2838"/>
        <item x="1588"/>
        <item x="3298"/>
        <item x="3424"/>
        <item x="3439"/>
        <item x="4184"/>
        <item x="4421"/>
        <item x="1465"/>
        <item x="3793"/>
        <item x="1267"/>
        <item x="3352"/>
        <item x="4015"/>
        <item x="1255"/>
        <item x="2319"/>
        <item x="4107"/>
        <item x="3751"/>
        <item x="1417"/>
        <item x="4352"/>
        <item x="510"/>
        <item x="2381"/>
        <item x="2310"/>
        <item x="3266"/>
        <item x="2267"/>
        <item x="2315"/>
        <item x="2925"/>
        <item x="4273"/>
        <item x="3885"/>
        <item x="3198"/>
        <item x="916"/>
        <item x="3892"/>
        <item x="541"/>
        <item x="1889"/>
        <item x="3287"/>
        <item x="796"/>
        <item x="1868"/>
        <item x="4159"/>
        <item x="3064"/>
        <item x="59"/>
        <item x="2908"/>
        <item x="2946"/>
        <item x="2696"/>
        <item x="3560"/>
        <item x="3846"/>
        <item x="4158"/>
        <item x="1338"/>
        <item x="2384"/>
        <item x="1936"/>
        <item x="2719"/>
        <item x="1956"/>
        <item x="3468"/>
        <item x="235"/>
        <item x="2231"/>
        <item x="1939"/>
        <item x="3389"/>
        <item x="2968"/>
        <item x="3685"/>
        <item x="18"/>
        <item x="4200"/>
        <item x="2718"/>
        <item x="3744"/>
        <item x="3975"/>
        <item x="1597"/>
        <item x="2241"/>
        <item x="3698"/>
        <item x="4099"/>
        <item x="3032"/>
        <item x="2349"/>
        <item x="3080"/>
        <item x="3065"/>
        <item x="3780"/>
        <item x="2144"/>
        <item x="2744"/>
        <item x="519"/>
        <item x="4149"/>
        <item x="3953"/>
        <item x="3758"/>
        <item x="3734"/>
        <item x="3721"/>
        <item x="3417"/>
        <item x="4394"/>
        <item x="246"/>
        <item x="2604"/>
        <item x="2977"/>
        <item x="3699"/>
        <item x="3900"/>
        <item x="4197"/>
        <item x="3957"/>
        <item x="3163"/>
        <item x="3399"/>
        <item x="2913"/>
        <item x="3170"/>
        <item x="2044"/>
        <item x="3737"/>
        <item x="1804"/>
        <item x="2596"/>
        <item x="185"/>
        <item x="3151"/>
        <item x="1632"/>
        <item x="2848"/>
        <item x="3819"/>
        <item x="2452"/>
        <item x="811"/>
        <item x="1196"/>
        <item x="4297"/>
        <item x="3212"/>
        <item x="3400"/>
        <item x="3426"/>
        <item x="1829"/>
        <item x="245"/>
        <item x="4291"/>
        <item x="2926"/>
        <item x="513"/>
        <item x="3759"/>
        <item x="3535"/>
        <item x="2341"/>
        <item x="2729"/>
        <item x="4198"/>
        <item x="1931"/>
        <item x="617"/>
        <item x="6"/>
        <item x="289"/>
        <item x="3774"/>
        <item x="3056"/>
        <item x="3665"/>
        <item x="2178"/>
        <item x="2427"/>
        <item x="1249"/>
        <item x="3882"/>
        <item x="3458"/>
        <item x="3593"/>
        <item x="3625"/>
        <item x="2674"/>
        <item x="3804"/>
        <item x="3988"/>
        <item x="1730"/>
        <item x="2390"/>
        <item x="2205"/>
        <item x="3544"/>
        <item x="3052"/>
        <item x="1259"/>
        <item x="3416"/>
        <item x="4443"/>
        <item x="1236"/>
        <item x="343"/>
        <item x="4030"/>
        <item x="2058"/>
        <item x="1806"/>
        <item x="4219"/>
        <item x="3783"/>
        <item x="2885"/>
        <item x="3224"/>
        <item x="1276"/>
        <item x="3172"/>
        <item x="2676"/>
        <item x="3000"/>
        <item x="1721"/>
        <item x="3604"/>
        <item x="4056"/>
        <item x="606"/>
        <item x="4365"/>
        <item x="3469"/>
        <item x="2611"/>
        <item x="2825"/>
        <item x="2901"/>
        <item x="3551"/>
        <item x="2451"/>
        <item x="1304"/>
        <item x="1805"/>
        <item x="3066"/>
        <item x="2000"/>
        <item x="3601"/>
        <item x="3924"/>
        <item x="3213"/>
        <item x="51"/>
        <item x="260"/>
        <item x="2915"/>
        <item x="113"/>
        <item x="3532"/>
        <item x="2822"/>
        <item x="4073"/>
        <item x="3692"/>
        <item x="3035"/>
        <item x="3499"/>
        <item x="4005"/>
        <item x="2045"/>
        <item x="3970"/>
        <item x="3562"/>
        <item x="3662"/>
        <item x="2352"/>
        <item x="285"/>
        <item x="4403"/>
        <item x="4249"/>
        <item x="1724"/>
        <item x="2448"/>
        <item x="3731"/>
        <item x="1368"/>
        <item x="2728"/>
        <item x="848"/>
        <item x="1557"/>
        <item x="3691"/>
        <item x="4303"/>
        <item x="4302"/>
        <item x="4242"/>
        <item x="777"/>
        <item x="3658"/>
        <item x="1505"/>
        <item x="3153"/>
        <item x="2872"/>
        <item x="2580"/>
        <item x="3124"/>
        <item x="4378"/>
        <item x="3749"/>
        <item x="3171"/>
        <item x="4369"/>
        <item x="272"/>
        <item x="4039"/>
        <item x="1522"/>
        <item x="2552"/>
        <item x="1900"/>
        <item x="4218"/>
        <item x="3715"/>
        <item x="524"/>
        <item x="2740"/>
        <item x="3997"/>
        <item x="3455"/>
        <item x="3727"/>
        <item x="4295"/>
        <item x="3930"/>
        <item x="715"/>
        <item x="1843"/>
        <item x="1405"/>
        <item x="984"/>
        <item x="355"/>
        <item x="1324"/>
        <item x="1435"/>
        <item x="2119"/>
        <item x="3013"/>
        <item x="2399"/>
        <item x="2437"/>
        <item x="1193"/>
        <item x="767"/>
        <item x="4079"/>
        <item x="4420"/>
        <item x="1134"/>
        <item x="547"/>
        <item x="2274"/>
        <item x="231"/>
        <item x="4258"/>
        <item x="3033"/>
        <item x="3419"/>
        <item x="171"/>
        <item x="4454"/>
        <item x="4451"/>
        <item x="2354"/>
        <item x="2445"/>
        <item x="3371"/>
        <item x="1179"/>
        <item x="477"/>
        <item x="1618"/>
        <item x="1206"/>
        <item x="1643"/>
        <item x="3967"/>
        <item x="4207"/>
        <item x="3185"/>
        <item x="1499"/>
        <item x="24"/>
        <item x="1930"/>
        <item x="3940"/>
        <item x="2897"/>
        <item x="4137"/>
        <item x="3176"/>
        <item x="775"/>
        <item x="3998"/>
        <item x="3523"/>
        <item x="3660"/>
        <item x="3949"/>
        <item x="3326"/>
        <item x="3678"/>
        <item x="4119"/>
        <item x="943"/>
        <item x="2882"/>
        <item x="4255"/>
        <item x="2667"/>
        <item x="3936"/>
        <item x="913"/>
        <item x="2638"/>
        <item x="3594"/>
        <item x="1929"/>
        <item x="3431"/>
        <item x="1720"/>
        <item x="4240"/>
        <item x="4169"/>
        <item x="4387"/>
        <item x="862"/>
        <item x="3301"/>
        <item x="2225"/>
        <item x="243"/>
        <item x="1482"/>
        <item x="738"/>
        <item x="418"/>
        <item x="1203"/>
        <item x="2111"/>
        <item x="3937"/>
        <item x="1951"/>
        <item x="2342"/>
        <item x="2651"/>
        <item x="386"/>
        <item x="1738"/>
        <item x="4214"/>
        <item x="1825"/>
        <item x="3524"/>
        <item x="2928"/>
        <item x="3773"/>
        <item x="3116"/>
        <item x="1167"/>
        <item x="4393"/>
        <item x="88"/>
        <item x="2657"/>
        <item x="878"/>
        <item x="4202"/>
        <item x="3075"/>
        <item x="3360"/>
        <item x="1850"/>
        <item x="1377"/>
        <item x="3650"/>
        <item x="2184"/>
        <item x="3802"/>
        <item x="1564"/>
        <item x="4336"/>
        <item x="1281"/>
        <item x="1227"/>
        <item x="3521"/>
        <item x="518"/>
        <item x="508"/>
        <item x="1517"/>
        <item x="2229"/>
        <item x="1014"/>
        <item x="644"/>
        <item x="1140"/>
        <item x="1671"/>
        <item x="3991"/>
        <item x="2863"/>
        <item x="1717"/>
        <item x="3766"/>
        <item x="3385"/>
        <item x="4386"/>
        <item x="3082"/>
        <item x="3610"/>
        <item x="4431"/>
        <item x="539"/>
        <item x="3292"/>
        <item x="2259"/>
        <item x="1245"/>
        <item x="2536"/>
        <item x="4151"/>
        <item x="3770"/>
        <item x="1471"/>
        <item x="3225"/>
        <item x="3084"/>
        <item x="2335"/>
        <item x="3628"/>
        <item x="1292"/>
        <item x="1761"/>
        <item x="2299"/>
        <item x="3818"/>
        <item x="1712"/>
        <item x="4375"/>
        <item x="3803"/>
        <item x="3318"/>
        <item x="3459"/>
        <item x="3986"/>
        <item x="2037"/>
        <item x="1225"/>
        <item x="3951"/>
        <item x="1581"/>
        <item x="473"/>
        <item x="2154"/>
        <item x="2141"/>
        <item x="2179"/>
        <item x="2763"/>
        <item x="4244"/>
        <item x="3135"/>
        <item x="3581"/>
        <item x="3050"/>
        <item x="1871"/>
        <item x="403"/>
        <item x="2389"/>
        <item x="721"/>
        <item x="1770"/>
        <item x="3552"/>
        <item x="2997"/>
        <item x="3295"/>
        <item x="2834"/>
        <item x="4306"/>
        <item x="1170"/>
        <item x="3122"/>
        <item x="3083"/>
        <item x="739"/>
        <item x="3973"/>
        <item x="2907"/>
        <item x="3137"/>
        <item x="826"/>
        <item x="3733"/>
        <item x="4280"/>
        <item x="384"/>
        <item x="3929"/>
        <item x="2398"/>
        <item x="2895"/>
        <item x="2847"/>
        <item x="2469"/>
        <item x="3928"/>
        <item x="3087"/>
        <item x="4078"/>
        <item x="4284"/>
        <item x="2069"/>
        <item x="2157"/>
        <item x="2215"/>
        <item x="2950"/>
        <item x="236"/>
        <item x="4243"/>
        <item x="4105"/>
        <item x="3152"/>
        <item x="1567"/>
        <item x="2495"/>
        <item x="2716"/>
        <item x="1962"/>
        <item x="2107"/>
        <item x="2096"/>
        <item x="3888"/>
        <item x="35"/>
        <item x="2868"/>
        <item x="1270"/>
        <item x="2890"/>
        <item x="334"/>
        <item x="1230"/>
        <item x="4164"/>
        <item x="2892"/>
        <item x="861"/>
        <item x="3877"/>
        <item x="2056"/>
        <item x="1115"/>
        <item x="1520"/>
        <item x="4108"/>
        <item x="1386"/>
        <item x="2529"/>
        <item x="4288"/>
        <item x="1289"/>
        <item x="1888"/>
        <item x="3613"/>
        <item x="3926"/>
        <item x="2236"/>
        <item x="1241"/>
        <item x="1924"/>
        <item x="2284"/>
        <item x="2715"/>
        <item x="3045"/>
        <item x="1453"/>
        <item x="787"/>
        <item x="1501"/>
        <item x="1550"/>
        <item x="2490"/>
        <item x="842"/>
        <item x="1152"/>
        <item x="2369"/>
        <item x="535"/>
        <item x="696"/>
        <item x="3670"/>
        <item x="2134"/>
        <item x="612"/>
        <item x="1997"/>
        <item x="4452"/>
        <item x="3323"/>
        <item x="4124"/>
        <item x="3175"/>
        <item x="100"/>
        <item x="517"/>
        <item x="1424"/>
        <item x="3884"/>
        <item x="2277"/>
        <item x="3010"/>
        <item x="3649"/>
        <item x="3705"/>
        <item x="3960"/>
        <item x="3508"/>
        <item x="2273"/>
        <item x="48"/>
        <item x="3443"/>
        <item x="488"/>
        <item x="3317"/>
        <item x="3872"/>
        <item x="4020"/>
        <item x="1349"/>
        <item x="3925"/>
        <item x="1957"/>
        <item x="3844"/>
        <item x="1308"/>
        <item x="3473"/>
        <item x="3386"/>
        <item x="2656"/>
        <item x="3922"/>
        <item x="3709"/>
        <item x="223"/>
        <item x="688"/>
        <item x="1364"/>
        <item x="367"/>
        <item x="4380"/>
        <item x="3564"/>
        <item x="2328"/>
        <item x="3852"/>
        <item x="3196"/>
        <item x="1149"/>
        <item x="2275"/>
        <item x="659"/>
        <item x="2923"/>
        <item x="3335"/>
        <item x="3205"/>
        <item x="2697"/>
        <item x="1651"/>
        <item x="3565"/>
        <item x="4180"/>
        <item x="2972"/>
        <item x="578"/>
        <item x="3195"/>
        <item x="411"/>
        <item x="2024"/>
        <item x="1345"/>
        <item x="2555"/>
        <item x="501"/>
        <item x="1309"/>
        <item x="3771"/>
        <item x="2626"/>
        <item x="2958"/>
        <item x="3520"/>
        <item x="2684"/>
        <item x="2706"/>
        <item x="3577"/>
        <item x="3909"/>
        <item x="4406"/>
        <item x="4176"/>
        <item x="1263"/>
        <item x="3575"/>
        <item x="1970"/>
        <item x="881"/>
        <item x="2857"/>
        <item x="1537"/>
        <item x="1084"/>
        <item x="1042"/>
        <item x="736"/>
        <item x="4318"/>
        <item x="3132"/>
        <item x="896"/>
        <item x="1242"/>
        <item x="2055"/>
        <item x="3512"/>
        <item x="4372"/>
        <item x="3207"/>
        <item x="1240"/>
        <item x="1518"/>
        <item x="198"/>
        <item x="4437"/>
        <item x="242"/>
        <item x="142"/>
        <item x="3252"/>
        <item x="241"/>
        <item x="2117"/>
        <item x="3448"/>
        <item x="55"/>
        <item x="4417"/>
        <item x="4027"/>
        <item x="265"/>
        <item x="2959"/>
        <item x="2711"/>
        <item x="1477"/>
        <item x="2041"/>
        <item x="4415"/>
        <item x="3697"/>
        <item x="4279"/>
        <item x="340"/>
        <item x="3208"/>
        <item x="4048"/>
        <item x="434"/>
        <item x="918"/>
        <item x="4032"/>
        <item x="1508"/>
        <item x="4063"/>
        <item x="1194"/>
        <item x="2906"/>
        <item x="2682"/>
        <item x="2917"/>
        <item x="4404"/>
        <item x="2301"/>
        <item x="4175"/>
        <item x="3608"/>
        <item x="3808"/>
        <item x="3497"/>
        <item x="4181"/>
        <item x="853"/>
        <item x="1576"/>
        <item x="3553"/>
        <item x="496"/>
        <item x="998"/>
        <item x="3794"/>
        <item x="2904"/>
        <item x="178"/>
        <item x="3496"/>
        <item x="705"/>
        <item x="1774"/>
        <item x="430"/>
        <item x="2204"/>
        <item x="3250"/>
        <item x="3778"/>
        <item x="1122"/>
        <item x="4194"/>
        <item x="3492"/>
        <item x="1402"/>
        <item x="4129"/>
        <item x="2621"/>
        <item x="3782"/>
        <item x="2688"/>
        <item x="4162"/>
        <item x="2975"/>
        <item x="4289"/>
        <item x="4121"/>
        <item x="370"/>
        <item x="478"/>
        <item x="4390"/>
        <item x="4155"/>
        <item x="3138"/>
        <item x="3825"/>
        <item x="3109"/>
        <item x="2734"/>
        <item x="255"/>
        <item x="2708"/>
        <item x="1713"/>
        <item x="409"/>
        <item x="2576"/>
        <item x="1906"/>
        <item x="2108"/>
        <item x="4052"/>
        <item x="1745"/>
        <item x="3121"/>
        <item x="4047"/>
        <item x="977"/>
        <item x="379"/>
        <item x="503"/>
        <item x="2464"/>
        <item x="3800"/>
        <item x="287"/>
        <item x="2845"/>
        <item x="1612"/>
        <item x="2164"/>
        <item x="264"/>
        <item x="2135"/>
        <item x="4225"/>
        <item x="247"/>
        <item x="4011"/>
        <item x="640"/>
        <item x="2856"/>
        <item x="2212"/>
        <item x="3534"/>
        <item x="3072"/>
        <item x="425"/>
        <item x="3652"/>
        <item x="1360"/>
        <item x="2600"/>
        <item x="3851"/>
        <item x="2560"/>
        <item x="615"/>
        <item x="1352"/>
        <item x="3364"/>
        <item x="2406"/>
        <item x="2330"/>
        <item x="3966"/>
        <item x="1118"/>
        <item x="2648"/>
        <item x="222"/>
        <item x="4103"/>
        <item x="3618"/>
        <item x="2786"/>
        <item x="1176"/>
        <item x="4148"/>
        <item x="2472"/>
        <item x="1665"/>
        <item x="1299"/>
        <item x="1275"/>
        <item x="3322"/>
        <item x="1653"/>
        <item x="4088"/>
        <item x="4038"/>
        <item x="2016"/>
        <item x="3674"/>
        <item x="3274"/>
        <item x="2982"/>
        <item x="2984"/>
        <item x="2911"/>
        <item x="3761"/>
        <item x="1064"/>
        <item x="3097"/>
        <item x="1693"/>
        <item x="1032"/>
        <item x="2592"/>
        <item x="3076"/>
        <item x="2498"/>
        <item x="4337"/>
        <item x="466"/>
        <item x="2344"/>
        <item x="1065"/>
        <item x="3393"/>
        <item x="3215"/>
        <item x="262"/>
        <item x="2420"/>
        <item x="3964"/>
        <item x="381"/>
        <item x="2910"/>
        <item x="4201"/>
        <item x="4133"/>
        <item x="4287"/>
        <item x="3566"/>
        <item x="2125"/>
        <item x="1177"/>
        <item x="2749"/>
        <item x="4123"/>
        <item x="2387"/>
        <item x="460"/>
        <item x="41"/>
        <item x="2623"/>
        <item x="4271"/>
        <item x="1968"/>
        <item x="3009"/>
        <item x="140"/>
        <item x="2918"/>
        <item x="1229"/>
        <item x="1384"/>
        <item x="2028"/>
        <item x="2226"/>
        <item x="676"/>
        <item x="3753"/>
        <item x="4241"/>
        <item x="1476"/>
        <item x="4131"/>
        <item x="703"/>
        <item x="2916"/>
        <item x="1154"/>
        <item x="3355"/>
        <item x="122"/>
        <item x="4094"/>
        <item x="3845"/>
        <item x="692"/>
        <item x="3239"/>
        <item x="786"/>
        <item x="594"/>
        <item x="909"/>
        <item x="3220"/>
        <item x="5"/>
        <item x="2313"/>
        <item x="1291"/>
        <item x="2321"/>
        <item x="1439"/>
        <item x="1555"/>
        <item x="978"/>
        <item x="290"/>
        <item x="472"/>
        <item x="3837"/>
        <item x="96"/>
        <item x="3948"/>
        <item x="3070"/>
        <item x="879"/>
        <item x="4165"/>
        <item x="2422"/>
        <item x="61"/>
        <item x="4196"/>
        <item x="4058"/>
        <item x="829"/>
        <item x="2757"/>
        <item x="329"/>
        <item x="3985"/>
        <item x="3339"/>
        <item x="1175"/>
        <item x="2590"/>
        <item x="4060"/>
        <item x="1178"/>
        <item x="1067"/>
        <item x="1063"/>
        <item x="2209"/>
        <item x="1107"/>
        <item x="1660"/>
        <item x="1086"/>
        <item x="3554"/>
        <item x="1233"/>
        <item x="1794"/>
        <item x="212"/>
        <item x="1837"/>
        <item x="544"/>
        <item x="4185"/>
        <item x="545"/>
        <item x="2605"/>
        <item x="1198"/>
        <item x="969"/>
        <item x="3651"/>
        <item x="867"/>
        <item x="1570"/>
        <item x="548"/>
        <item x="1607"/>
        <item x="1100"/>
        <item x="2597"/>
        <item x="2616"/>
        <item x="4254"/>
        <item x="227"/>
        <item x="3702"/>
        <item x="3199"/>
        <item x="1479"/>
        <item x="325"/>
        <item x="3917"/>
        <item x="1125"/>
        <item x="2114"/>
        <item x="232"/>
        <item x="2035"/>
        <item x="3490"/>
        <item x="1145"/>
        <item x="1707"/>
        <item x="137"/>
        <item x="3437"/>
        <item x="3148"/>
        <item x="1980"/>
        <item x="1351"/>
        <item x="942"/>
        <item x="625"/>
        <item x="3487"/>
        <item x="3950"/>
        <item x="3999"/>
        <item x="1756"/>
        <item x="2442"/>
        <item x="3914"/>
        <item x="4013"/>
        <item x="2181"/>
        <item x="4179"/>
        <item x="652"/>
        <item x="3333"/>
        <item x="1574"/>
        <item x="1277"/>
        <item x="1075"/>
        <item x="3347"/>
        <item x="3140"/>
        <item x="1458"/>
        <item x="660"/>
        <item x="2624"/>
        <item x="2374"/>
        <item x="795"/>
        <item x="4326"/>
        <item x="3812"/>
        <item x="3752"/>
        <item x="4189"/>
        <item x="360"/>
        <item x="992"/>
        <item x="4095"/>
        <item x="1342"/>
        <item x="2514"/>
        <item x="4344"/>
        <item x="2084"/>
        <item x="4328"/>
        <item x="4453"/>
        <item x="4074"/>
        <item x="1026"/>
        <item x="4191"/>
        <item x="2672"/>
        <item x="3485"/>
        <item x="4379"/>
        <item x="1918"/>
        <item x="3351"/>
        <item x="3767"/>
        <item x="3005"/>
        <item x="4370"/>
        <item x="817"/>
        <item x="2956"/>
        <item x="1726"/>
        <item x="4299"/>
        <item x="987"/>
        <item x="768"/>
        <item x="3589"/>
        <item x="2449"/>
        <item x="208"/>
        <item x="4445"/>
        <item x="2878"/>
        <item x="4009"/>
        <item x="1460"/>
        <item x="1156"/>
        <item x="2732"/>
        <item x="4049"/>
        <item x="1246"/>
        <item x="1187"/>
        <item x="267"/>
        <item x="3042"/>
        <item x="1744"/>
        <item x="2033"/>
        <item x="1551"/>
        <item x="3869"/>
        <item x="857"/>
        <item x="1797"/>
        <item x="1545"/>
        <item x="797"/>
        <item x="4208"/>
        <item x="4376"/>
        <item x="1512"/>
        <item x="3612"/>
        <item x="4442"/>
        <item x="1742"/>
        <item x="3609"/>
        <item x="3357"/>
        <item x="2392"/>
        <item x="2238"/>
        <item x="2811"/>
        <item x="3154"/>
        <item x="3955"/>
        <item x="3457"/>
        <item x="2491"/>
        <item x="726"/>
        <item x="2211"/>
        <item x="792"/>
        <item x="2945"/>
        <item x="2515"/>
        <item x="2620"/>
        <item x="3728"/>
        <item x="4277"/>
        <item x="1680"/>
        <item x="3488"/>
        <item x="2025"/>
        <item x="2417"/>
        <item x="1005"/>
        <item x="2813"/>
        <item x="4296"/>
        <item x="2987"/>
        <item x="2574"/>
        <item x="693"/>
        <item x="4307"/>
        <item x="4077"/>
        <item x="3754"/>
        <item x="2694"/>
        <item x="3511"/>
        <item x="1867"/>
        <item x="53"/>
        <item x="3029"/>
        <item x="2692"/>
        <item x="622"/>
        <item x="4226"/>
        <item x="528"/>
        <item x="1192"/>
        <item x="668"/>
        <item x="2002"/>
        <item x="410"/>
        <item x="3726"/>
        <item x="2086"/>
        <item x="302"/>
        <item x="195"/>
        <item x="4071"/>
        <item x="3962"/>
        <item x="3684"/>
        <item x="1863"/>
        <item x="3529"/>
        <item x="4448"/>
        <item x="2140"/>
        <item x="2922"/>
        <item x="2613"/>
        <item x="586"/>
        <item x="691"/>
        <item x="4083"/>
        <item x="3464"/>
        <item x="215"/>
        <item x="778"/>
        <item x="3254"/>
        <item x="3918"/>
        <item x="2869"/>
        <item x="352"/>
        <item x="658"/>
        <item x="2276"/>
        <item x="174"/>
        <item x="3963"/>
        <item x="3034"/>
        <item x="3586"/>
        <item x="2279"/>
        <item x="579"/>
        <item x="3149"/>
        <item x="3786"/>
        <item x="1755"/>
        <item x="573"/>
        <item x="4003"/>
        <item x="3341"/>
        <item x="207"/>
        <item x="296"/>
        <item x="163"/>
        <item x="3875"/>
        <item x="46"/>
        <item x="2771"/>
        <item x="672"/>
        <item x="682"/>
        <item x="60"/>
        <item x="588"/>
        <item x="654"/>
        <item x="2900"/>
        <item x="678"/>
        <item x="68"/>
        <item x="661"/>
        <item x="4246"/>
        <item x="91"/>
        <item x="587"/>
        <item x="2566"/>
        <item x="2781"/>
        <item x="66"/>
        <item x="3305"/>
        <item x="3537"/>
        <item x="85"/>
        <item x="679"/>
        <item x="3959"/>
        <item x="4213"/>
        <item x="3578"/>
        <item x="295"/>
        <item x="3732"/>
        <item x="90"/>
        <item x="2824"/>
        <item x="3309"/>
        <item x="3145"/>
        <item x="4120"/>
        <item x="3820"/>
        <item x="3630"/>
        <item x="3324"/>
        <item x="3617"/>
        <item x="303"/>
        <item x="305"/>
        <item x="1019"/>
        <item x="4309"/>
        <item x="4292"/>
        <item x="3003"/>
        <item x="4282"/>
        <item x="2635"/>
        <item x="3268"/>
        <item x="4098"/>
        <item x="680"/>
        <item x="2754"/>
        <item x="3536"/>
        <item x="3059"/>
        <item x="2643"/>
        <item x="2522"/>
        <item x="1421"/>
        <item x="4343"/>
        <item x="1624"/>
        <item x="4265"/>
        <item x="93"/>
        <item x="585"/>
        <item x="3177"/>
        <item x="2797"/>
        <item x="64"/>
        <item x="196"/>
        <item x="307"/>
        <item x="3792"/>
        <item x="3258"/>
        <item x="2373"/>
        <item x="846"/>
        <item x="1221"/>
        <item x="2156"/>
        <item x="2161"/>
        <item x="324"/>
        <item x="57"/>
        <item x="4016"/>
        <item x="1416"/>
        <item x="206"/>
        <item x="592"/>
        <item x="1144"/>
        <item x="824"/>
        <item x="138"/>
        <item x="572"/>
        <item x="1208"/>
        <item x="673"/>
        <item x="4373"/>
        <item x="186"/>
        <item x="2846"/>
        <item x="1141"/>
        <item x="3395"/>
        <item x="677"/>
        <item x="286"/>
        <item x="2762"/>
        <item x="376"/>
        <item x="3054"/>
        <item x="3255"/>
        <item x="930"/>
        <item x="830"/>
        <item x="304"/>
        <item x="914"/>
        <item x="2640"/>
        <item x="3074"/>
        <item x="2698"/>
        <item x="3942"/>
        <item x="646"/>
        <item x="300"/>
        <item x="813"/>
        <item x="936"/>
        <item x="179"/>
        <item x="590"/>
        <item x="323"/>
        <item x="741"/>
        <item x="922"/>
        <item x="828"/>
        <item x="2430"/>
        <item x="651"/>
        <item x="935"/>
        <item x="737"/>
        <item x="1346"/>
        <item x="601"/>
        <item x="331"/>
        <item x="332"/>
        <item x="584"/>
        <item x="763"/>
        <item x="86"/>
        <item x="847"/>
        <item x="1205"/>
        <item x="315"/>
        <item x="1158"/>
        <item x="2518"/>
        <item x="1148"/>
        <item x="821"/>
        <item x="600"/>
        <item x="94"/>
        <item x="213"/>
        <item x="583"/>
        <item x="330"/>
        <item x="681"/>
        <item x="571"/>
        <item x="921"/>
        <item x="814"/>
        <item x="4236"/>
        <item x="1789"/>
        <item x="301"/>
        <item x="84"/>
        <item x="47"/>
        <item x="602"/>
        <item x="1159"/>
        <item x="3899"/>
        <item x="643"/>
        <item x="575"/>
        <item x="3505"/>
        <item x="574"/>
        <item x="3369"/>
        <item x="1736"/>
        <item x="1274"/>
        <item x="666"/>
        <item x="3375"/>
        <item x="4204"/>
        <item x="1552"/>
        <item t="default"/>
      </items>
    </pivotField>
    <pivotField dataField="1" showAll="0"/>
    <pivotField showAll="0"/>
    <pivotField dataField="1" showAll="0">
      <items count="3">
        <item sd="0" x="1"/>
        <item sd="0" x="0"/>
        <item t="default"/>
      </items>
    </pivotField>
  </pivotFields>
  <rowFields count="2">
    <field x="6"/>
    <field x="8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balance" fld="3" subtotal="average" baseField="6" baseItem="0"/>
    <dataField name="Average of Amount of transaction" fld="10" subtotal="average" baseField="6" baseItem="0"/>
    <dataField name="Average of Net balance" fld="11" subtotal="average" baseField="6" baseItem="0"/>
    <dataField name="Count of movement" fld="13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98" firstHeaderRow="0" firstDataRow="1" firstDataCol="1"/>
  <pivotFields count="14">
    <pivotField dataField="1" showAll="0"/>
    <pivotField axis="axisRow" numFmtId="165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21" showAll="0"/>
    <pivotField showAll="0"/>
    <pivotField showAll="0"/>
    <pivotField showAll="0"/>
    <pivotField dataField="1" showAll="0"/>
    <pivotField dataField="1" showAll="0"/>
    <pivotField showAll="0">
      <items count="1608">
        <item x="226"/>
        <item x="550"/>
        <item x="1054"/>
        <item x="1216"/>
        <item x="1545"/>
        <item x="88"/>
        <item x="396"/>
        <item x="302"/>
        <item x="1011"/>
        <item x="424"/>
        <item x="1121"/>
        <item x="1346"/>
        <item x="763"/>
        <item x="1554"/>
        <item x="423"/>
        <item x="668"/>
        <item x="1523"/>
        <item x="912"/>
        <item x="247"/>
        <item x="18"/>
        <item x="849"/>
        <item x="1284"/>
        <item x="371"/>
        <item x="432"/>
        <item x="1162"/>
        <item x="991"/>
        <item x="1326"/>
        <item x="23"/>
        <item x="1164"/>
        <item x="598"/>
        <item x="737"/>
        <item x="1413"/>
        <item x="877"/>
        <item x="570"/>
        <item x="1310"/>
        <item x="463"/>
        <item x="1317"/>
        <item x="815"/>
        <item x="476"/>
        <item x="411"/>
        <item x="244"/>
        <item x="1309"/>
        <item x="1316"/>
        <item x="945"/>
        <item x="79"/>
        <item x="417"/>
        <item x="613"/>
        <item x="1122"/>
        <item x="769"/>
        <item x="846"/>
        <item x="841"/>
        <item x="850"/>
        <item x="0"/>
        <item x="770"/>
        <item x="1148"/>
        <item x="1458"/>
        <item x="658"/>
        <item x="639"/>
        <item x="1555"/>
        <item x="1471"/>
        <item x="1059"/>
        <item x="294"/>
        <item x="1129"/>
        <item x="1212"/>
        <item x="685"/>
        <item x="342"/>
        <item x="1254"/>
        <item x="838"/>
        <item x="1233"/>
        <item x="812"/>
        <item x="692"/>
        <item x="83"/>
        <item x="1109"/>
        <item x="790"/>
        <item x="1142"/>
        <item x="258"/>
        <item x="1587"/>
        <item x="197"/>
        <item x="873"/>
        <item x="781"/>
        <item x="267"/>
        <item x="1327"/>
        <item x="1032"/>
        <item x="54"/>
        <item x="552"/>
        <item x="1264"/>
        <item x="298"/>
        <item x="1333"/>
        <item x="1156"/>
        <item x="1516"/>
        <item x="366"/>
        <item x="811"/>
        <item x="500"/>
        <item x="1430"/>
        <item x="628"/>
        <item x="983"/>
        <item x="1323"/>
        <item x="888"/>
        <item x="1532"/>
        <item x="38"/>
        <item x="1451"/>
        <item x="1070"/>
        <item x="152"/>
        <item x="231"/>
        <item x="720"/>
        <item x="1507"/>
        <item x="837"/>
        <item x="630"/>
        <item x="512"/>
        <item x="946"/>
        <item x="1485"/>
        <item x="81"/>
        <item x="1128"/>
        <item x="148"/>
        <item x="515"/>
        <item x="439"/>
        <item x="761"/>
        <item x="667"/>
        <item x="688"/>
        <item x="708"/>
        <item x="766"/>
        <item x="254"/>
        <item x="818"/>
        <item x="1238"/>
        <item x="460"/>
        <item x="1468"/>
        <item x="1137"/>
        <item x="605"/>
        <item x="824"/>
        <item x="86"/>
        <item x="1547"/>
        <item x="1246"/>
        <item x="969"/>
        <item x="1390"/>
        <item x="1534"/>
        <item x="1102"/>
        <item x="1567"/>
        <item x="833"/>
        <item x="855"/>
        <item x="711"/>
        <item x="1292"/>
        <item x="932"/>
        <item x="1456"/>
        <item x="444"/>
        <item x="1110"/>
        <item x="915"/>
        <item x="195"/>
        <item x="248"/>
        <item x="1536"/>
        <item x="551"/>
        <item x="944"/>
        <item x="1010"/>
        <item x="1083"/>
        <item x="1361"/>
        <item x="1464"/>
        <item x="1120"/>
        <item x="43"/>
        <item x="228"/>
        <item x="1209"/>
        <item x="311"/>
        <item x="693"/>
        <item x="650"/>
        <item x="29"/>
        <item x="871"/>
        <item x="402"/>
        <item x="270"/>
        <item x="1285"/>
        <item x="725"/>
        <item x="321"/>
        <item x="219"/>
        <item x="900"/>
        <item x="657"/>
        <item x="1228"/>
        <item x="645"/>
        <item x="964"/>
        <item x="156"/>
        <item x="686"/>
        <item x="80"/>
        <item x="1449"/>
        <item x="372"/>
        <item x="1295"/>
        <item x="1276"/>
        <item x="1280"/>
        <item x="1580"/>
        <item x="760"/>
        <item x="1239"/>
        <item x="920"/>
        <item x="1463"/>
        <item x="1235"/>
        <item x="1034"/>
        <item x="1157"/>
        <item x="674"/>
        <item x="504"/>
        <item x="1155"/>
        <item x="910"/>
        <item x="69"/>
        <item x="250"/>
        <item x="611"/>
        <item x="595"/>
        <item x="791"/>
        <item x="1583"/>
        <item x="856"/>
        <item x="150"/>
        <item x="44"/>
        <item x="1169"/>
        <item x="26"/>
        <item x="705"/>
        <item x="826"/>
        <item x="10"/>
        <item x="642"/>
        <item x="472"/>
        <item x="723"/>
        <item x="1127"/>
        <item x="68"/>
        <item x="2"/>
        <item x="1208"/>
        <item x="428"/>
        <item x="458"/>
        <item x="1026"/>
        <item x="1140"/>
        <item x="1174"/>
        <item x="61"/>
        <item x="289"/>
        <item x="182"/>
        <item x="89"/>
        <item x="982"/>
        <item x="275"/>
        <item x="980"/>
        <item x="1313"/>
        <item x="198"/>
        <item x="799"/>
        <item x="241"/>
        <item x="529"/>
        <item x="690"/>
        <item x="703"/>
        <item x="1455"/>
        <item x="491"/>
        <item x="11"/>
        <item x="158"/>
        <item x="443"/>
        <item x="1187"/>
        <item x="95"/>
        <item x="249"/>
        <item x="695"/>
        <item x="1497"/>
        <item x="1479"/>
        <item x="1268"/>
        <item x="271"/>
        <item x="1274"/>
        <item x="72"/>
        <item x="1397"/>
        <item x="653"/>
        <item x="987"/>
        <item x="1106"/>
        <item x="223"/>
        <item x="1058"/>
        <item x="949"/>
        <item x="804"/>
        <item x="1331"/>
        <item x="192"/>
        <item x="660"/>
        <item x="1478"/>
        <item x="885"/>
        <item x="200"/>
        <item x="1123"/>
        <item x="323"/>
        <item x="84"/>
        <item x="176"/>
        <item x="1590"/>
        <item x="970"/>
        <item x="357"/>
        <item x="1312"/>
        <item x="591"/>
        <item x="1375"/>
        <item x="419"/>
        <item x="940"/>
        <item x="326"/>
        <item x="484"/>
        <item x="51"/>
        <item x="466"/>
        <item x="1203"/>
        <item x="968"/>
        <item x="1531"/>
        <item x="1355"/>
        <item x="324"/>
        <item x="1132"/>
        <item x="395"/>
        <item x="355"/>
        <item x="199"/>
        <item x="222"/>
        <item x="520"/>
        <item x="1237"/>
        <item x="186"/>
        <item x="1265"/>
        <item x="1198"/>
        <item x="859"/>
        <item x="37"/>
        <item x="1144"/>
        <item x="1087"/>
        <item x="15"/>
        <item x="1168"/>
        <item x="251"/>
        <item x="867"/>
        <item x="362"/>
        <item x="957"/>
        <item x="1069"/>
        <item x="141"/>
        <item x="872"/>
        <item x="475"/>
        <item x="1061"/>
        <item x="975"/>
        <item x="305"/>
        <item x="230"/>
        <item x="127"/>
        <item x="292"/>
        <item x="629"/>
        <item x="85"/>
        <item x="181"/>
        <item x="974"/>
        <item x="295"/>
        <item x="185"/>
        <item x="1084"/>
        <item x="502"/>
        <item x="1114"/>
        <item x="242"/>
        <item x="422"/>
        <item x="800"/>
        <item x="1050"/>
        <item x="367"/>
        <item x="35"/>
        <item x="892"/>
        <item x="1201"/>
        <item x="1057"/>
        <item x="8"/>
        <item x="48"/>
        <item x="94"/>
        <item x="1220"/>
        <item x="1275"/>
        <item x="816"/>
        <item x="1441"/>
        <item x="134"/>
        <item x="600"/>
        <item x="1085"/>
        <item x="869"/>
        <item x="1396"/>
        <item x="662"/>
        <item x="1365"/>
        <item x="280"/>
        <item x="659"/>
        <item x="782"/>
        <item x="559"/>
        <item x="620"/>
        <item x="470"/>
        <item x="1277"/>
        <item x="477"/>
        <item x="677"/>
        <item x="410"/>
        <item x="1582"/>
        <item x="471"/>
        <item x="1403"/>
        <item x="1027"/>
        <item x="1434"/>
        <item x="563"/>
        <item x="187"/>
        <item x="377"/>
        <item x="666"/>
        <item x="1553"/>
        <item x="1592"/>
        <item x="1191"/>
        <item x="679"/>
        <item x="817"/>
        <item x="59"/>
        <item x="581"/>
        <item x="1357"/>
        <item x="857"/>
        <item x="1184"/>
        <item x="644"/>
        <item x="752"/>
        <item x="1560"/>
        <item x="1367"/>
        <item x="1457"/>
        <item x="1436"/>
        <item x="405"/>
        <item x="1166"/>
        <item x="864"/>
        <item x="917"/>
        <item x="735"/>
        <item x="951"/>
        <item x="682"/>
        <item x="30"/>
        <item x="963"/>
        <item x="972"/>
        <item x="201"/>
        <item x="370"/>
        <item x="1425"/>
        <item x="597"/>
        <item x="105"/>
        <item x="866"/>
        <item x="1527"/>
        <item x="726"/>
        <item x="1494"/>
        <item x="1585"/>
        <item x="262"/>
        <item x="389"/>
        <item x="1571"/>
        <item x="433"/>
        <item x="1546"/>
        <item x="1300"/>
        <item x="517"/>
        <item x="299"/>
        <item x="1322"/>
        <item x="64"/>
        <item x="21"/>
        <item x="52"/>
        <item x="1060"/>
        <item x="1604"/>
        <item x="1352"/>
        <item x="907"/>
        <item x="545"/>
        <item x="1487"/>
        <item x="1475"/>
        <item x="331"/>
        <item x="1296"/>
        <item x="1211"/>
        <item x="333"/>
        <item x="1074"/>
        <item x="1356"/>
        <item x="296"/>
        <item x="1462"/>
        <item x="393"/>
        <item x="1042"/>
        <item x="1301"/>
        <item x="687"/>
        <item x="1217"/>
        <item x="1090"/>
        <item x="736"/>
        <item x="1082"/>
        <item x="638"/>
        <item x="522"/>
        <item x="1530"/>
        <item x="1417"/>
        <item x="541"/>
        <item x="1563"/>
        <item x="788"/>
        <item x="715"/>
        <item x="1399"/>
        <item x="386"/>
        <item x="100"/>
        <item x="328"/>
        <item x="1602"/>
        <item x="1593"/>
        <item x="579"/>
        <item x="1104"/>
        <item x="710"/>
        <item x="1152"/>
        <item x="803"/>
        <item x="337"/>
        <item x="527"/>
        <item x="1113"/>
        <item x="107"/>
        <item x="1384"/>
        <item x="1154"/>
        <item x="1347"/>
        <item x="1053"/>
        <item x="1511"/>
        <item x="829"/>
        <item x="1395"/>
        <item x="335"/>
        <item x="773"/>
        <item x="1591"/>
        <item x="66"/>
        <item x="384"/>
        <item x="1372"/>
        <item x="205"/>
        <item x="412"/>
        <item x="1586"/>
        <item x="149"/>
        <item x="558"/>
        <item x="923"/>
        <item x="913"/>
        <item x="318"/>
        <item x="210"/>
        <item x="840"/>
        <item x="1008"/>
        <item x="1298"/>
        <item x="1400"/>
        <item x="236"/>
        <item x="1379"/>
        <item x="918"/>
        <item x="574"/>
        <item x="1236"/>
        <item x="573"/>
        <item x="1393"/>
        <item x="288"/>
        <item x="1078"/>
        <item x="700"/>
        <item x="698"/>
        <item x="1185"/>
        <item x="1412"/>
        <item x="576"/>
        <item x="717"/>
        <item x="594"/>
        <item x="971"/>
        <item x="356"/>
        <item x="909"/>
        <item x="451"/>
        <item x="842"/>
        <item x="1366"/>
        <item x="727"/>
        <item x="1173"/>
        <item x="783"/>
        <item x="931"/>
        <item x="358"/>
        <item x="1596"/>
        <item x="1165"/>
        <item x="1477"/>
        <item x="20"/>
        <item x="568"/>
        <item x="1476"/>
        <item x="160"/>
        <item x="1020"/>
        <item x="578"/>
        <item x="1419"/>
        <item x="747"/>
        <item x="549"/>
        <item x="534"/>
        <item x="606"/>
        <item x="1196"/>
        <item x="798"/>
        <item x="1454"/>
        <item x="1341"/>
        <item x="952"/>
        <item x="440"/>
        <item x="1243"/>
        <item x="177"/>
        <item x="1392"/>
        <item x="164"/>
        <item x="13"/>
        <item x="313"/>
        <item x="950"/>
        <item x="894"/>
        <item x="756"/>
        <item x="381"/>
        <item x="1062"/>
        <item x="406"/>
        <item x="1448"/>
        <item x="255"/>
        <item x="486"/>
        <item x="868"/>
        <item x="397"/>
        <item x="1315"/>
        <item x="651"/>
        <item x="1044"/>
        <item x="496"/>
        <item x="830"/>
        <item x="1340"/>
        <item x="1149"/>
        <item x="993"/>
        <item x="1405"/>
        <item x="1308"/>
        <item x="1294"/>
        <item x="672"/>
        <item x="967"/>
        <item x="1501"/>
        <item x="984"/>
        <item x="1577"/>
        <item x="151"/>
        <item x="120"/>
        <item x="1359"/>
        <item x="418"/>
        <item x="1111"/>
        <item x="922"/>
        <item x="1467"/>
        <item x="1024"/>
        <item x="308"/>
        <item x="1112"/>
        <item x="283"/>
        <item x="344"/>
        <item x="163"/>
        <item x="523"/>
        <item x="1519"/>
        <item x="675"/>
        <item x="243"/>
        <item x="1018"/>
        <item x="882"/>
        <item x="215"/>
        <item x="124"/>
        <item x="450"/>
        <item x="1332"/>
        <item x="106"/>
        <item x="1002"/>
        <item x="694"/>
        <item x="716"/>
        <item x="1108"/>
        <item x="16"/>
        <item x="1190"/>
        <item x="468"/>
        <item x="1286"/>
        <item x="415"/>
        <item x="1056"/>
        <item x="25"/>
        <item x="1480"/>
        <item x="1550"/>
        <item x="1288"/>
        <item x="998"/>
        <item x="875"/>
        <item x="1440"/>
        <item x="881"/>
        <item x="1064"/>
        <item x="238"/>
        <item x="729"/>
        <item x="373"/>
        <item x="721"/>
        <item x="1387"/>
        <item x="1533"/>
        <item x="962"/>
        <item x="272"/>
        <item x="459"/>
        <item x="273"/>
        <item x="1176"/>
        <item x="1351"/>
        <item x="742"/>
        <item x="649"/>
        <item x="590"/>
        <item x="1014"/>
        <item x="334"/>
        <item x="697"/>
        <item x="860"/>
        <item x="930"/>
        <item x="1581"/>
        <item x="167"/>
        <item x="555"/>
        <item x="1537"/>
        <item x="400"/>
        <item x="58"/>
        <item x="1101"/>
        <item x="719"/>
        <item x="955"/>
        <item x="310"/>
        <item x="1179"/>
        <item x="349"/>
        <item x="1297"/>
        <item x="300"/>
        <item x="814"/>
        <item x="1147"/>
        <item x="1330"/>
        <item x="1100"/>
        <item x="1538"/>
        <item x="602"/>
        <item x="108"/>
        <item x="316"/>
        <item x="577"/>
        <item x="750"/>
        <item x="1337"/>
        <item x="1319"/>
        <item x="1299"/>
        <item x="503"/>
        <item x="572"/>
        <item x="1500"/>
        <item x="193"/>
        <item x="482"/>
        <item x="1321"/>
        <item x="1003"/>
        <item x="699"/>
        <item x="1225"/>
        <item x="174"/>
        <item x="1450"/>
        <item x="287"/>
        <item x="965"/>
        <item x="609"/>
        <item x="218"/>
        <item x="147"/>
        <item x="786"/>
        <item x="293"/>
        <item x="1421"/>
        <item x="847"/>
        <item x="1406"/>
        <item x="1490"/>
        <item x="1498"/>
        <item x="1371"/>
        <item x="1037"/>
        <item x="46"/>
        <item x="862"/>
        <item x="1283"/>
        <item x="173"/>
        <item x="1075"/>
        <item x="383"/>
        <item x="802"/>
        <item x="1145"/>
        <item x="227"/>
        <item x="835"/>
        <item x="1065"/>
        <item x="566"/>
        <item x="678"/>
        <item x="616"/>
        <item x="509"/>
        <item x="1377"/>
        <item x="1381"/>
        <item x="787"/>
        <item x="1576"/>
        <item x="315"/>
        <item x="55"/>
        <item x="131"/>
        <item x="212"/>
        <item x="646"/>
        <item x="93"/>
        <item x="1116"/>
        <item x="914"/>
        <item x="5"/>
        <item x="1369"/>
        <item x="858"/>
        <item x="1557"/>
        <item x="487"/>
        <item x="1394"/>
        <item x="1013"/>
        <item x="1163"/>
        <item x="111"/>
        <item x="938"/>
        <item x="209"/>
        <item x="755"/>
        <item x="627"/>
        <item x="528"/>
        <item x="452"/>
        <item x="369"/>
        <item x="1080"/>
        <item x="876"/>
        <item x="836"/>
        <item x="1257"/>
        <item x="137"/>
        <item x="409"/>
        <item x="447"/>
        <item x="1575"/>
        <item x="281"/>
        <item x="345"/>
        <item x="1066"/>
        <item x="329"/>
        <item x="221"/>
        <item x="1548"/>
        <item x="665"/>
        <item x="429"/>
        <item x="1214"/>
        <item x="92"/>
        <item x="1126"/>
        <item x="1290"/>
        <item x="425"/>
        <item x="36"/>
        <item x="1388"/>
        <item x="1465"/>
        <item x="1161"/>
        <item x="1051"/>
        <item x="1606"/>
        <item x="1287"/>
        <item x="354"/>
        <item x="1350"/>
        <item x="521"/>
        <item x="87"/>
        <item x="1224"/>
        <item x="1021"/>
        <item x="361"/>
        <item x="407"/>
        <item x="339"/>
        <item x="365"/>
        <item x="189"/>
        <item x="663"/>
        <item x="1429"/>
        <item x="206"/>
        <item x="1344"/>
        <item x="808"/>
        <item x="285"/>
        <item x="1484"/>
        <item x="1386"/>
        <item x="905"/>
        <item x="1119"/>
        <item x="749"/>
        <item x="74"/>
        <item x="1302"/>
        <item x="1552"/>
        <item x="587"/>
        <item x="535"/>
        <item x="1424"/>
        <item x="599"/>
        <item x="870"/>
        <item x="1389"/>
        <item x="1420"/>
        <item x="626"/>
        <item x="1089"/>
        <item x="39"/>
        <item x="211"/>
        <item x="754"/>
        <item x="442"/>
        <item x="995"/>
        <item x="768"/>
        <item x="117"/>
        <item x="691"/>
        <item x="997"/>
        <item x="63"/>
        <item x="1443"/>
        <item x="260"/>
        <item x="115"/>
        <item x="908"/>
        <item x="204"/>
        <item x="793"/>
        <item x="928"/>
        <item x="1200"/>
        <item x="1574"/>
        <item x="24"/>
        <item x="110"/>
        <item x="202"/>
        <item x="426"/>
        <item x="114"/>
        <item x="414"/>
        <item x="153"/>
        <item x="1410"/>
        <item x="1133"/>
        <item x="12"/>
        <item x="1496"/>
        <item x="143"/>
        <item x="256"/>
        <item x="1446"/>
        <item x="884"/>
        <item x="810"/>
        <item x="481"/>
        <item x="435"/>
        <item x="455"/>
        <item x="1325"/>
        <item x="560"/>
        <item x="1046"/>
        <item x="1447"/>
        <item x="1566"/>
        <item x="623"/>
        <item x="607"/>
        <item x="1006"/>
        <item x="916"/>
        <item x="1469"/>
        <item x="259"/>
        <item x="1349"/>
        <item x="1503"/>
        <item x="286"/>
        <item x="960"/>
        <item x="1488"/>
        <item x="507"/>
        <item x="1115"/>
        <item x="895"/>
        <item x="506"/>
        <item x="306"/>
        <item x="498"/>
        <item x="843"/>
        <item x="394"/>
        <item x="1105"/>
        <item x="1281"/>
        <item x="1376"/>
        <item x="851"/>
        <item x="171"/>
        <item x="154"/>
        <item x="1047"/>
        <item x="376"/>
        <item x="1231"/>
        <item x="588"/>
        <item x="1562"/>
        <item x="264"/>
        <item x="1489"/>
        <item x="929"/>
        <item x="139"/>
        <item x="1202"/>
        <item x="614"/>
        <item x="31"/>
        <item x="1391"/>
        <item x="943"/>
        <item x="390"/>
        <item x="276"/>
        <item x="277"/>
        <item x="441"/>
        <item x="556"/>
        <item x="408"/>
        <item x="927"/>
        <item x="1098"/>
        <item x="661"/>
        <item x="844"/>
        <item x="508"/>
        <item x="1506"/>
        <item x="1354"/>
        <item x="368"/>
        <item x="1339"/>
        <item x="122"/>
        <item x="673"/>
        <item x="669"/>
        <item x="757"/>
        <item x="718"/>
        <item x="145"/>
        <item x="1086"/>
        <item x="603"/>
        <item x="6"/>
        <item x="232"/>
        <item x="704"/>
        <item x="741"/>
        <item x="792"/>
        <item x="456"/>
        <item x="99"/>
        <item x="1338"/>
        <item x="592"/>
        <item x="3"/>
        <item x="113"/>
        <item x="1540"/>
        <item x="1383"/>
        <item x="889"/>
        <item x="652"/>
        <item x="1549"/>
        <item x="1160"/>
        <item x="935"/>
        <item x="825"/>
        <item x="853"/>
        <item x="1244"/>
        <item x="325"/>
        <item x="168"/>
        <item x="1598"/>
        <item x="184"/>
        <item x="1171"/>
        <item x="235"/>
        <item x="680"/>
        <item x="821"/>
        <item x="465"/>
        <item x="1474"/>
        <item x="878"/>
        <item x="1036"/>
        <item x="40"/>
        <item x="656"/>
        <item x="462"/>
        <item x="586"/>
        <item x="304"/>
        <item x="130"/>
        <item x="1353"/>
        <item x="1588"/>
        <item x="740"/>
        <item x="887"/>
        <item x="464"/>
        <item x="854"/>
        <item x="1251"/>
        <item x="1306"/>
        <item x="774"/>
        <item x="1459"/>
        <item x="1370"/>
        <item x="785"/>
        <item x="343"/>
        <item x="537"/>
        <item x="493"/>
        <item x="1258"/>
        <item x="434"/>
        <item x="490"/>
        <item x="906"/>
        <item x="1544"/>
        <item x="140"/>
        <item x="1551"/>
        <item x="728"/>
        <item x="1207"/>
        <item x="1558"/>
        <item x="684"/>
        <item x="14"/>
        <item x="338"/>
        <item x="1535"/>
        <item x="988"/>
        <item x="580"/>
        <item x="457"/>
        <item x="1491"/>
        <item x="78"/>
        <item x="589"/>
        <item x="420"/>
        <item x="208"/>
        <item x="33"/>
        <item x="538"/>
        <item x="101"/>
        <item x="641"/>
        <item x="155"/>
        <item x="1499"/>
        <item x="780"/>
        <item x="1282"/>
        <item x="336"/>
        <item x="213"/>
        <item x="933"/>
        <item x="165"/>
        <item x="1206"/>
        <item x="767"/>
        <item x="861"/>
        <item x="1226"/>
        <item x="1512"/>
        <item x="1247"/>
        <item x="9"/>
        <item x="1241"/>
        <item x="403"/>
        <item x="795"/>
        <item x="214"/>
        <item x="1043"/>
        <item x="819"/>
        <item x="1565"/>
        <item x="524"/>
        <item x="1293"/>
        <item x="421"/>
        <item x="1572"/>
        <item x="1433"/>
        <item x="689"/>
        <item x="942"/>
        <item x="1193"/>
        <item x="796"/>
        <item x="282"/>
        <item x="1428"/>
        <item x="610"/>
        <item x="891"/>
        <item x="822"/>
        <item x="681"/>
        <item x="4"/>
        <item x="1073"/>
        <item x="1095"/>
        <item x="632"/>
        <item x="265"/>
        <item x="1072"/>
        <item x="112"/>
        <item x="1303"/>
        <item x="1146"/>
        <item x="180"/>
        <item x="1028"/>
        <item x="1067"/>
        <item x="1232"/>
        <item x="102"/>
        <item x="161"/>
        <item x="890"/>
        <item x="1526"/>
        <item x="387"/>
        <item x="1411"/>
        <item x="1518"/>
        <item x="1141"/>
        <item x="899"/>
        <item x="519"/>
        <item x="319"/>
        <item x="352"/>
        <item x="237"/>
        <item x="903"/>
        <item x="1524"/>
        <item x="353"/>
        <item x="1568"/>
        <item x="631"/>
        <item x="809"/>
        <item x="621"/>
        <item x="53"/>
        <item x="1000"/>
        <item x="714"/>
        <item x="404"/>
        <item x="340"/>
        <item x="229"/>
        <item x="1570"/>
        <item x="166"/>
        <item x="234"/>
        <item x="999"/>
        <item x="863"/>
        <item x="1249"/>
        <item x="640"/>
        <item x="831"/>
        <item x="731"/>
        <item x="1045"/>
        <item x="839"/>
        <item x="1052"/>
        <item x="307"/>
        <item x="1520"/>
        <item x="753"/>
        <item x="19"/>
        <item x="1438"/>
        <item x="994"/>
        <item x="1483"/>
        <item x="1314"/>
        <item x="751"/>
        <item x="1255"/>
        <item x="268"/>
        <item x="437"/>
        <item x="136"/>
        <item x="478"/>
        <item x="65"/>
        <item x="67"/>
        <item x="492"/>
        <item x="748"/>
        <item x="536"/>
        <item x="643"/>
        <item x="118"/>
        <item x="138"/>
        <item x="801"/>
        <item x="1482"/>
        <item x="266"/>
        <item x="1329"/>
        <item x="1435"/>
        <item x="1117"/>
        <item x="622"/>
        <item x="777"/>
        <item x="1159"/>
        <item x="531"/>
        <item x="314"/>
        <item x="239"/>
        <item x="1493"/>
        <item x="1177"/>
        <item x="1130"/>
        <item x="879"/>
        <item x="1125"/>
        <item x="1019"/>
        <item x="47"/>
        <item x="1222"/>
        <item x="544"/>
        <item x="1382"/>
        <item x="625"/>
        <item x="1094"/>
        <item x="1414"/>
        <item x="1256"/>
        <item x="1502"/>
        <item x="617"/>
        <item x="1509"/>
        <item x="98"/>
        <item x="1481"/>
        <item x="1040"/>
        <item x="634"/>
        <item x="240"/>
        <item x="1278"/>
        <item x="17"/>
        <item x="1134"/>
        <item x="701"/>
        <item x="961"/>
        <item x="385"/>
        <item x="654"/>
        <item x="1153"/>
        <item x="1151"/>
        <item x="832"/>
        <item x="431"/>
        <item x="1093"/>
        <item x="664"/>
        <item x="1215"/>
        <item x="1009"/>
        <item x="1380"/>
        <item x="1561"/>
        <item x="1601"/>
        <item x="359"/>
        <item x="1218"/>
        <item x="224"/>
        <item x="1342"/>
        <item x="1076"/>
        <item x="121"/>
        <item x="172"/>
        <item x="128"/>
        <item x="1432"/>
        <item x="553"/>
        <item x="1426"/>
        <item x="989"/>
        <item x="1017"/>
        <item x="495"/>
        <item x="1543"/>
        <item x="655"/>
        <item x="346"/>
        <item x="926"/>
        <item x="96"/>
        <item x="448"/>
        <item x="62"/>
        <item x="1374"/>
        <item x="1578"/>
        <item x="530"/>
        <item x="1252"/>
        <item x="1311"/>
        <item x="671"/>
        <item x="706"/>
        <item x="1219"/>
        <item x="778"/>
        <item x="360"/>
        <item x="1334"/>
        <item x="1267"/>
        <item x="1103"/>
        <item x="392"/>
        <item x="764"/>
        <item x="557"/>
        <item x="771"/>
        <item x="707"/>
        <item x="1521"/>
        <item x="1015"/>
        <item x="1266"/>
        <item x="765"/>
        <item x="1077"/>
        <item x="1289"/>
        <item x="42"/>
        <item x="1205"/>
        <item x="175"/>
        <item x="886"/>
        <item x="330"/>
        <item x="375"/>
        <item x="1324"/>
        <item x="28"/>
        <item x="797"/>
        <item x="341"/>
        <item x="453"/>
        <item x="1005"/>
        <item x="129"/>
        <item x="1358"/>
        <item x="216"/>
        <item x="1189"/>
        <item x="253"/>
        <item x="194"/>
        <item x="1240"/>
        <item x="1528"/>
        <item x="526"/>
        <item x="1038"/>
        <item x="1505"/>
        <item x="489"/>
        <item x="144"/>
        <item x="1079"/>
        <item x="125"/>
        <item x="290"/>
        <item x="1048"/>
        <item x="893"/>
        <item x="746"/>
        <item x="332"/>
        <item x="539"/>
        <item x="939"/>
        <item x="252"/>
        <item x="569"/>
        <item x="56"/>
        <item x="958"/>
        <item x="619"/>
        <item x="533"/>
        <item x="1442"/>
        <item x="317"/>
        <item x="564"/>
        <item x="142"/>
        <item x="1197"/>
        <item x="388"/>
        <item x="1229"/>
        <item x="683"/>
        <item x="1143"/>
        <item x="446"/>
        <item x="1473"/>
        <item x="57"/>
        <item x="246"/>
        <item x="32"/>
        <item x="1404"/>
        <item x="1335"/>
        <item x="34"/>
        <item x="874"/>
        <item x="225"/>
        <item x="76"/>
        <item x="1305"/>
        <item x="1452"/>
        <item x="996"/>
        <item x="925"/>
        <item x="966"/>
        <item x="648"/>
        <item x="978"/>
        <item x="924"/>
        <item x="1517"/>
        <item x="1063"/>
        <item x="1007"/>
        <item x="981"/>
        <item x="730"/>
        <item x="391"/>
        <item x="670"/>
        <item x="1096"/>
        <item x="1525"/>
        <item x="104"/>
        <item x="582"/>
        <item x="1508"/>
        <item x="543"/>
        <item x="1486"/>
        <item x="116"/>
        <item x="97"/>
        <item x="505"/>
        <item x="146"/>
        <item x="1573"/>
        <item x="976"/>
        <item x="615"/>
        <item x="1542"/>
        <item x="1445"/>
        <item x="807"/>
        <item x="565"/>
        <item x="985"/>
        <item x="1453"/>
        <item x="483"/>
        <item x="1279"/>
        <item x="220"/>
        <item x="461"/>
        <item x="350"/>
        <item x="1401"/>
        <item x="1584"/>
        <item x="1363"/>
        <item x="880"/>
        <item x="919"/>
        <item x="488"/>
        <item x="436"/>
        <item x="1194"/>
        <item x="379"/>
        <item x="738"/>
        <item x="845"/>
        <item x="364"/>
        <item x="1320"/>
        <item x="676"/>
        <item x="499"/>
        <item x="986"/>
        <item x="159"/>
        <item x="1182"/>
        <item x="70"/>
        <item x="1262"/>
        <item x="936"/>
        <item x="217"/>
        <item x="724"/>
        <item x="1529"/>
        <item x="1460"/>
        <item x="947"/>
        <item x="1378"/>
        <item x="207"/>
        <item x="1004"/>
        <item x="593"/>
        <item x="941"/>
        <item x="401"/>
        <item x="1131"/>
        <item x="1230"/>
        <item x="624"/>
        <item x="203"/>
        <item x="284"/>
        <item x="22"/>
        <item x="1049"/>
        <item x="979"/>
        <item x="904"/>
        <item x="977"/>
        <item x="618"/>
        <item x="348"/>
        <item x="897"/>
        <item x="823"/>
        <item x="772"/>
        <item x="1259"/>
        <item x="245"/>
        <item x="1188"/>
        <item x="1039"/>
        <item x="473"/>
        <item x="1186"/>
        <item x="399"/>
        <item x="1343"/>
        <item x="547"/>
        <item x="954"/>
        <item x="1415"/>
        <item x="1362"/>
        <item x="1541"/>
        <item x="485"/>
        <item x="734"/>
        <item x="430"/>
        <item x="82"/>
        <item x="454"/>
        <item x="170"/>
        <item x="865"/>
        <item x="1385"/>
        <item x="948"/>
        <item x="636"/>
        <item x="827"/>
        <item x="297"/>
        <item x="1423"/>
        <item x="1138"/>
        <item x="1260"/>
        <item x="278"/>
        <item x="647"/>
        <item x="382"/>
        <item x="1564"/>
        <item x="516"/>
        <item x="1223"/>
        <item x="973"/>
        <item x="1199"/>
        <item x="1248"/>
        <item x="41"/>
        <item x="126"/>
        <item x="279"/>
        <item x="1178"/>
        <item x="119"/>
        <item x="510"/>
        <item x="1170"/>
        <item x="169"/>
        <item x="733"/>
        <item x="1167"/>
        <item x="848"/>
        <item x="744"/>
        <item x="1180"/>
        <item x="269"/>
        <item x="1263"/>
        <item x="1033"/>
        <item x="1"/>
        <item x="1539"/>
        <item x="1181"/>
        <item x="1253"/>
        <item x="1035"/>
        <item x="303"/>
        <item x="449"/>
        <item x="1227"/>
        <item x="445"/>
        <item x="1336"/>
        <item x="50"/>
        <item x="1559"/>
        <item x="261"/>
        <item x="474"/>
        <item x="1183"/>
        <item x="77"/>
        <item x="1461"/>
        <item x="1261"/>
        <item x="794"/>
        <item x="805"/>
        <item x="635"/>
        <item x="789"/>
        <item x="1599"/>
        <item x="1055"/>
        <item x="1272"/>
        <item x="1022"/>
        <item x="291"/>
        <item x="1291"/>
        <item x="1304"/>
        <item x="157"/>
        <item x="1594"/>
        <item x="1192"/>
        <item x="351"/>
        <item x="183"/>
        <item x="596"/>
        <item x="1016"/>
        <item x="511"/>
        <item x="834"/>
        <item x="1439"/>
        <item x="1579"/>
        <item x="1081"/>
        <item x="1431"/>
        <item x="1150"/>
        <item x="1213"/>
        <item x="571"/>
        <item x="702"/>
        <item x="123"/>
        <item x="1097"/>
        <item x="374"/>
        <item x="758"/>
        <item x="1348"/>
        <item x="934"/>
        <item x="1107"/>
        <item x="548"/>
        <item x="1368"/>
        <item x="745"/>
        <item x="722"/>
        <item x="327"/>
        <item x="413"/>
        <item x="759"/>
        <item x="992"/>
        <item x="71"/>
        <item x="1041"/>
        <item x="902"/>
        <item x="898"/>
        <item x="828"/>
        <item x="990"/>
        <item x="1029"/>
        <item x="1427"/>
        <item x="1605"/>
        <item x="196"/>
        <item x="546"/>
        <item x="103"/>
        <item x="1030"/>
        <item x="233"/>
        <item x="301"/>
        <item x="696"/>
        <item x="109"/>
        <item x="1139"/>
        <item x="309"/>
        <item x="612"/>
        <item x="1398"/>
        <item x="1597"/>
        <item x="1307"/>
        <item x="562"/>
        <item x="1595"/>
        <item x="1210"/>
        <item x="1091"/>
        <item x="637"/>
        <item x="813"/>
        <item x="1269"/>
        <item x="743"/>
        <item x="775"/>
        <item x="1418"/>
        <item x="554"/>
        <item x="263"/>
        <item x="347"/>
        <item x="956"/>
        <item x="1422"/>
        <item x="467"/>
        <item x="322"/>
        <item x="1522"/>
        <item x="514"/>
        <item x="1175"/>
        <item x="1001"/>
        <item x="363"/>
        <item x="190"/>
        <item x="911"/>
        <item x="1025"/>
        <item x="762"/>
        <item x="583"/>
        <item x="1136"/>
        <item x="1124"/>
        <item x="1407"/>
        <item x="274"/>
        <item x="90"/>
        <item x="1510"/>
        <item x="820"/>
        <item x="1513"/>
        <item x="784"/>
        <item x="1444"/>
        <item x="1270"/>
        <item x="601"/>
        <item x="921"/>
        <item x="178"/>
        <item x="1158"/>
        <item x="1416"/>
        <item x="1250"/>
        <item x="806"/>
        <item x="1360"/>
        <item x="1271"/>
        <item x="633"/>
        <item x="188"/>
        <item x="1364"/>
        <item x="540"/>
        <item x="1242"/>
        <item x="525"/>
        <item x="1466"/>
        <item x="585"/>
        <item x="1245"/>
        <item x="532"/>
        <item x="1437"/>
        <item x="1603"/>
        <item x="438"/>
        <item x="518"/>
        <item x="27"/>
        <item x="191"/>
        <item x="953"/>
        <item x="959"/>
        <item x="712"/>
        <item x="608"/>
        <item x="1409"/>
        <item x="1234"/>
        <item x="1012"/>
        <item x="1023"/>
        <item x="1492"/>
        <item x="427"/>
        <item x="1345"/>
        <item x="49"/>
        <item x="1408"/>
        <item x="1402"/>
        <item x="1071"/>
        <item x="501"/>
        <item x="1118"/>
        <item x="896"/>
        <item x="575"/>
        <item x="1031"/>
        <item x="312"/>
        <item x="179"/>
        <item x="561"/>
        <item x="1470"/>
        <item x="469"/>
        <item x="883"/>
        <item x="1135"/>
        <item x="45"/>
        <item x="852"/>
        <item x="776"/>
        <item x="1318"/>
        <item x="1373"/>
        <item x="1495"/>
        <item x="135"/>
        <item x="91"/>
        <item x="1504"/>
        <item x="132"/>
        <item x="1569"/>
        <item x="1515"/>
        <item x="1172"/>
        <item x="1195"/>
        <item x="567"/>
        <item x="497"/>
        <item x="398"/>
        <item x="739"/>
        <item x="1514"/>
        <item x="380"/>
        <item x="162"/>
        <item x="713"/>
        <item x="1088"/>
        <item x="1328"/>
        <item x="1556"/>
        <item x="542"/>
        <item x="1221"/>
        <item x="494"/>
        <item x="1204"/>
        <item x="1589"/>
        <item x="513"/>
        <item x="604"/>
        <item x="1472"/>
        <item x="75"/>
        <item x="1092"/>
        <item x="709"/>
        <item x="133"/>
        <item x="320"/>
        <item x="901"/>
        <item x="937"/>
        <item x="1600"/>
        <item x="1273"/>
        <item x="1099"/>
        <item x="60"/>
        <item x="73"/>
        <item x="479"/>
        <item x="378"/>
        <item x="7"/>
        <item x="779"/>
        <item x="584"/>
        <item x="1068"/>
        <item x="480"/>
        <item x="257"/>
        <item x="732"/>
        <item x="416"/>
        <item t="default"/>
      </items>
    </pivotField>
    <pivotField showAll="0"/>
    <pivotField dataField="1" showAll="0"/>
  </pivotFields>
  <rowFields count="2">
    <field x="3"/>
    <field x="1"/>
  </rowFields>
  <rowItems count="9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2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movement" fld="13" subtotal="count" baseField="0" baseItem="0"/>
    <dataField name="Sum of balance" fld="0" baseField="0" baseItem="0"/>
    <dataField name="Sum of Amount of transaction" fld="9" baseField="0" baseItem="0"/>
    <dataField name="Sum of Net balanc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A10" sqref="A10"/>
    </sheetView>
  </sheetViews>
  <sheetFormatPr defaultRowHeight="14.5" x14ac:dyDescent="0.35"/>
  <cols>
    <col min="1" max="1" width="12.36328125" bestFit="1" customWidth="1"/>
    <col min="2" max="2" width="16.7265625" bestFit="1" customWidth="1"/>
    <col min="3" max="3" width="29.6328125" bestFit="1" customWidth="1"/>
    <col min="4" max="4" width="20.26953125" bestFit="1" customWidth="1"/>
    <col min="5" max="5" width="17.81640625" bestFit="1" customWidth="1"/>
    <col min="6" max="6" width="23.1796875" style="6" bestFit="1" customWidth="1"/>
  </cols>
  <sheetData>
    <row r="3" spans="1:6" x14ac:dyDescent="0.35">
      <c r="A3" s="2" t="s">
        <v>1815</v>
      </c>
      <c r="B3" t="s">
        <v>1825</v>
      </c>
      <c r="C3" t="s">
        <v>1826</v>
      </c>
      <c r="D3" t="s">
        <v>1827</v>
      </c>
      <c r="E3" t="s">
        <v>1821</v>
      </c>
      <c r="F3" s="12" t="s">
        <v>1828</v>
      </c>
    </row>
    <row r="4" spans="1:6" x14ac:dyDescent="0.35">
      <c r="A4" s="3" t="s">
        <v>1817</v>
      </c>
      <c r="B4" s="5">
        <v>10794.14862033982</v>
      </c>
      <c r="C4" s="5">
        <v>185.12186659903668</v>
      </c>
      <c r="D4" s="5">
        <v>10609.026753740791</v>
      </c>
      <c r="E4" s="5">
        <v>3943</v>
      </c>
      <c r="F4" s="14">
        <f>E4/31</f>
        <v>127.19354838709677</v>
      </c>
    </row>
    <row r="5" spans="1:6" x14ac:dyDescent="0.35">
      <c r="A5" s="4" t="s">
        <v>16</v>
      </c>
      <c r="B5" s="5">
        <v>7443.9471721958844</v>
      </c>
      <c r="C5" s="5">
        <v>162.92656661400727</v>
      </c>
      <c r="D5" s="5">
        <v>7281.0206055818699</v>
      </c>
      <c r="E5" s="5">
        <v>1899</v>
      </c>
      <c r="F5" s="14">
        <f>E5/30</f>
        <v>63.3</v>
      </c>
    </row>
    <row r="6" spans="1:6" x14ac:dyDescent="0.35">
      <c r="A6" s="4" t="s">
        <v>24</v>
      </c>
      <c r="B6" s="5">
        <v>13906.689006849283</v>
      </c>
      <c r="C6" s="5">
        <v>205.74264677103739</v>
      </c>
      <c r="D6" s="5">
        <v>13700.946360078275</v>
      </c>
      <c r="E6" s="5">
        <v>2044</v>
      </c>
      <c r="F6" s="13">
        <f>E6/31</f>
        <v>65.935483870967744</v>
      </c>
    </row>
    <row r="7" spans="1:6" x14ac:dyDescent="0.35">
      <c r="A7" s="3" t="s">
        <v>1818</v>
      </c>
      <c r="B7" s="5">
        <v>14730.151136306993</v>
      </c>
      <c r="C7" s="5">
        <v>182.04590331422889</v>
      </c>
      <c r="D7" s="5">
        <v>14548.105232992746</v>
      </c>
      <c r="E7" s="5">
        <v>4013</v>
      </c>
      <c r="F7" s="7">
        <f>12043/92</f>
        <v>130.90217391304347</v>
      </c>
    </row>
    <row r="8" spans="1:6" x14ac:dyDescent="0.35">
      <c r="A8" s="4" t="s">
        <v>16</v>
      </c>
      <c r="B8" s="5">
        <v>13010.549875065064</v>
      </c>
      <c r="C8" s="5">
        <v>163.19336803748033</v>
      </c>
      <c r="D8" s="5">
        <v>12847.356507027571</v>
      </c>
      <c r="E8" s="5">
        <v>1921</v>
      </c>
    </row>
    <row r="9" spans="1:6" x14ac:dyDescent="0.35">
      <c r="A9" s="4" t="s">
        <v>24</v>
      </c>
      <c r="B9" s="5">
        <v>16309.192256214097</v>
      </c>
      <c r="C9" s="5">
        <v>199.3574330783938</v>
      </c>
      <c r="D9" s="5">
        <v>16109.834823135736</v>
      </c>
      <c r="E9" s="5">
        <v>2092</v>
      </c>
    </row>
    <row r="10" spans="1:6" x14ac:dyDescent="0.35">
      <c r="A10" s="3" t="s">
        <v>1819</v>
      </c>
      <c r="B10" s="5">
        <v>18450.991565940822</v>
      </c>
      <c r="C10" s="5">
        <v>196.42732321996579</v>
      </c>
      <c r="D10" s="5">
        <v>18254.564242720833</v>
      </c>
      <c r="E10" s="5">
        <v>4087</v>
      </c>
    </row>
    <row r="11" spans="1:6" x14ac:dyDescent="0.35">
      <c r="A11" s="4" t="s">
        <v>16</v>
      </c>
      <c r="B11" s="5">
        <v>15644.693276573738</v>
      </c>
      <c r="C11" s="5">
        <v>179.27276573787393</v>
      </c>
      <c r="D11" s="5">
        <v>15465.420510835867</v>
      </c>
      <c r="E11" s="5">
        <v>1938</v>
      </c>
    </row>
    <row r="12" spans="1:6" x14ac:dyDescent="0.35">
      <c r="A12" s="4" t="s">
        <v>24</v>
      </c>
      <c r="B12" s="5">
        <v>20981.752889716106</v>
      </c>
      <c r="C12" s="5">
        <v>211.8975570032573</v>
      </c>
      <c r="D12" s="5">
        <v>20769.855332712839</v>
      </c>
      <c r="E12" s="5">
        <v>2149</v>
      </c>
    </row>
    <row r="13" spans="1:6" x14ac:dyDescent="0.35">
      <c r="A13" s="3" t="s">
        <v>1816</v>
      </c>
      <c r="B13" s="5">
        <v>14704.195553433516</v>
      </c>
      <c r="C13" s="5">
        <v>187.93358797641741</v>
      </c>
      <c r="D13" s="5">
        <v>14516.261965457079</v>
      </c>
      <c r="E13" s="5">
        <v>12043</v>
      </c>
      <c r="F13" s="8"/>
    </row>
    <row r="14" spans="1:6" x14ac:dyDescent="0.35">
      <c r="D14" s="9"/>
      <c r="E14" s="10"/>
      <c r="F14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8"/>
  <sheetViews>
    <sheetView zoomScale="55" zoomScaleNormal="55" workbookViewId="0">
      <selection activeCell="W17" sqref="W17"/>
    </sheetView>
  </sheetViews>
  <sheetFormatPr defaultRowHeight="14.5" x14ac:dyDescent="0.35"/>
  <cols>
    <col min="1" max="1" width="20.81640625" bestFit="1" customWidth="1"/>
    <col min="2" max="2" width="17.81640625" bestFit="1" customWidth="1"/>
    <col min="3" max="3" width="13.6328125" bestFit="1" customWidth="1"/>
    <col min="4" max="4" width="26.453125" bestFit="1" customWidth="1"/>
    <col min="5" max="5" width="17.1796875" bestFit="1" customWidth="1"/>
  </cols>
  <sheetData>
    <row r="3" spans="1:5" x14ac:dyDescent="0.35">
      <c r="A3" s="2" t="s">
        <v>1815</v>
      </c>
      <c r="B3" t="s">
        <v>1821</v>
      </c>
      <c r="C3" t="s">
        <v>1822</v>
      </c>
      <c r="D3" t="s">
        <v>1820</v>
      </c>
      <c r="E3" t="s">
        <v>1824</v>
      </c>
    </row>
    <row r="4" spans="1:5" x14ac:dyDescent="0.35">
      <c r="A4" s="3" t="s">
        <v>1817</v>
      </c>
      <c r="B4" s="5">
        <v>3943</v>
      </c>
      <c r="C4" s="5">
        <v>42561328.009999938</v>
      </c>
      <c r="D4" s="5">
        <v>729935.52000000107</v>
      </c>
      <c r="E4" s="5">
        <v>41831392.489999935</v>
      </c>
    </row>
    <row r="5" spans="1:5" x14ac:dyDescent="0.35">
      <c r="A5" s="16">
        <v>43313</v>
      </c>
      <c r="B5" s="5">
        <v>137</v>
      </c>
      <c r="C5" s="5">
        <v>1360954.6200000008</v>
      </c>
      <c r="D5" s="5">
        <v>29867.94000000001</v>
      </c>
      <c r="E5" s="5">
        <v>1331086.6800000002</v>
      </c>
    </row>
    <row r="6" spans="1:5" x14ac:dyDescent="0.35">
      <c r="A6" s="16">
        <v>43314</v>
      </c>
      <c r="B6" s="5">
        <v>152</v>
      </c>
      <c r="C6" s="5">
        <v>2122469.9200000004</v>
      </c>
      <c r="D6" s="5">
        <v>21786.32</v>
      </c>
      <c r="E6" s="5">
        <v>2100683.5999999996</v>
      </c>
    </row>
    <row r="7" spans="1:5" x14ac:dyDescent="0.35">
      <c r="A7" s="16">
        <v>43315</v>
      </c>
      <c r="B7" s="5">
        <v>157</v>
      </c>
      <c r="C7" s="5">
        <v>1599482.5100000002</v>
      </c>
      <c r="D7" s="5">
        <v>38096.57999999998</v>
      </c>
      <c r="E7" s="5">
        <v>1561385.9300000002</v>
      </c>
    </row>
    <row r="8" spans="1:5" x14ac:dyDescent="0.35">
      <c r="A8" s="16">
        <v>43316</v>
      </c>
      <c r="B8" s="5">
        <v>118</v>
      </c>
      <c r="C8" s="5">
        <v>968403.51</v>
      </c>
      <c r="D8" s="5">
        <v>6296.0499999999993</v>
      </c>
      <c r="E8" s="5">
        <v>962107.4600000002</v>
      </c>
    </row>
    <row r="9" spans="1:5" x14ac:dyDescent="0.35">
      <c r="A9" s="16">
        <v>43317</v>
      </c>
      <c r="B9" s="5">
        <v>100</v>
      </c>
      <c r="C9" s="5">
        <v>1329752.5400000003</v>
      </c>
      <c r="D9" s="5">
        <v>4426.4999999999982</v>
      </c>
      <c r="E9" s="5">
        <v>1325326.0400000003</v>
      </c>
    </row>
    <row r="10" spans="1:5" x14ac:dyDescent="0.35">
      <c r="A10" s="16">
        <v>43318</v>
      </c>
      <c r="B10" s="5">
        <v>99</v>
      </c>
      <c r="C10" s="5">
        <v>1331401.5900000001</v>
      </c>
      <c r="D10" s="5">
        <v>42288.229999999996</v>
      </c>
      <c r="E10" s="5">
        <v>1289113.3600000003</v>
      </c>
    </row>
    <row r="11" spans="1:5" x14ac:dyDescent="0.35">
      <c r="A11" s="16">
        <v>43319</v>
      </c>
      <c r="B11" s="5">
        <v>114</v>
      </c>
      <c r="C11" s="5">
        <v>952602.10000000009</v>
      </c>
      <c r="D11" s="5">
        <v>35623.040000000001</v>
      </c>
      <c r="E11" s="5">
        <v>916979.06</v>
      </c>
    </row>
    <row r="12" spans="1:5" x14ac:dyDescent="0.35">
      <c r="A12" s="16">
        <v>43320</v>
      </c>
      <c r="B12" s="5">
        <v>141</v>
      </c>
      <c r="C12" s="5">
        <v>854810.06999999983</v>
      </c>
      <c r="D12" s="5">
        <v>22553.110000000008</v>
      </c>
      <c r="E12" s="5">
        <v>832256.96000000008</v>
      </c>
    </row>
    <row r="13" spans="1:5" x14ac:dyDescent="0.35">
      <c r="A13" s="16">
        <v>43321</v>
      </c>
      <c r="B13" s="5">
        <v>149</v>
      </c>
      <c r="C13" s="5">
        <v>1841559.87</v>
      </c>
      <c r="D13" s="5">
        <v>28866.799999999996</v>
      </c>
      <c r="E13" s="5">
        <v>1812693.0699999989</v>
      </c>
    </row>
    <row r="14" spans="1:5" x14ac:dyDescent="0.35">
      <c r="A14" s="16">
        <v>43322</v>
      </c>
      <c r="B14" s="5">
        <v>151</v>
      </c>
      <c r="C14" s="5">
        <v>1404376.9700000002</v>
      </c>
      <c r="D14" s="5">
        <v>30754.360000000008</v>
      </c>
      <c r="E14" s="5">
        <v>1373622.61</v>
      </c>
    </row>
    <row r="15" spans="1:5" x14ac:dyDescent="0.35">
      <c r="A15" s="16">
        <v>43323</v>
      </c>
      <c r="B15" s="5">
        <v>131</v>
      </c>
      <c r="C15" s="5">
        <v>1584915.9700000011</v>
      </c>
      <c r="D15" s="5">
        <v>6930.93</v>
      </c>
      <c r="E15" s="5">
        <v>1577985.0400000003</v>
      </c>
    </row>
    <row r="16" spans="1:5" x14ac:dyDescent="0.35">
      <c r="A16" s="16">
        <v>43324</v>
      </c>
      <c r="B16" s="5">
        <v>109</v>
      </c>
      <c r="C16" s="5">
        <v>1075794.8899999997</v>
      </c>
      <c r="D16" s="5">
        <v>4397.119999999999</v>
      </c>
      <c r="E16" s="5">
        <v>1071397.77</v>
      </c>
    </row>
    <row r="17" spans="1:5" x14ac:dyDescent="0.35">
      <c r="A17" s="16">
        <v>43325</v>
      </c>
      <c r="B17" s="5">
        <v>104</v>
      </c>
      <c r="C17" s="5">
        <v>851164.15</v>
      </c>
      <c r="D17" s="5">
        <v>31430.069999999996</v>
      </c>
      <c r="E17" s="5">
        <v>819734.08000000007</v>
      </c>
    </row>
    <row r="18" spans="1:5" x14ac:dyDescent="0.35">
      <c r="A18" s="16">
        <v>43326</v>
      </c>
      <c r="B18" s="5">
        <v>117</v>
      </c>
      <c r="C18" s="5">
        <v>1688198.8299999996</v>
      </c>
      <c r="D18" s="5">
        <v>21682.059999999994</v>
      </c>
      <c r="E18" s="5">
        <v>1666516.7699999998</v>
      </c>
    </row>
    <row r="19" spans="1:5" x14ac:dyDescent="0.35">
      <c r="A19" s="16">
        <v>43327</v>
      </c>
      <c r="B19" s="5">
        <v>144</v>
      </c>
      <c r="C19" s="5">
        <v>1891574.3999999997</v>
      </c>
      <c r="D19" s="5">
        <v>34975.439999999995</v>
      </c>
      <c r="E19" s="5">
        <v>1856598.9599999997</v>
      </c>
    </row>
    <row r="20" spans="1:5" x14ac:dyDescent="0.35">
      <c r="A20" s="16">
        <v>43329</v>
      </c>
      <c r="B20" s="5">
        <v>172</v>
      </c>
      <c r="C20" s="5">
        <v>1528197.6800000004</v>
      </c>
      <c r="D20" s="5">
        <v>41906.209999999992</v>
      </c>
      <c r="E20" s="5">
        <v>1486291.4700000002</v>
      </c>
    </row>
    <row r="21" spans="1:5" x14ac:dyDescent="0.35">
      <c r="A21" s="16">
        <v>43330</v>
      </c>
      <c r="B21" s="5">
        <v>136</v>
      </c>
      <c r="C21" s="5">
        <v>1079219.25</v>
      </c>
      <c r="D21" s="5">
        <v>7778.4500000000044</v>
      </c>
      <c r="E21" s="5">
        <v>1071440.8</v>
      </c>
    </row>
    <row r="22" spans="1:5" x14ac:dyDescent="0.35">
      <c r="A22" s="16">
        <v>43331</v>
      </c>
      <c r="B22" s="5">
        <v>118</v>
      </c>
      <c r="C22" s="5">
        <v>1581881.4300000004</v>
      </c>
      <c r="D22" s="5">
        <v>4778.9200000000019</v>
      </c>
      <c r="E22" s="5">
        <v>1577102.5100000002</v>
      </c>
    </row>
    <row r="23" spans="1:5" x14ac:dyDescent="0.35">
      <c r="A23" s="16">
        <v>43332</v>
      </c>
      <c r="B23" s="5">
        <v>97</v>
      </c>
      <c r="C23" s="5">
        <v>1368560.1999999995</v>
      </c>
      <c r="D23" s="5">
        <v>48240.339999999989</v>
      </c>
      <c r="E23" s="5">
        <v>1320319.8600000001</v>
      </c>
    </row>
    <row r="24" spans="1:5" x14ac:dyDescent="0.35">
      <c r="A24" s="16">
        <v>43333</v>
      </c>
      <c r="B24" s="5">
        <v>118</v>
      </c>
      <c r="C24" s="5">
        <v>961338.60999999987</v>
      </c>
      <c r="D24" s="5">
        <v>23972.310000000005</v>
      </c>
      <c r="E24" s="5">
        <v>937366.30000000016</v>
      </c>
    </row>
    <row r="25" spans="1:5" x14ac:dyDescent="0.35">
      <c r="A25" s="16">
        <v>43334</v>
      </c>
      <c r="B25" s="5">
        <v>150</v>
      </c>
      <c r="C25" s="5">
        <v>1241860.7800000003</v>
      </c>
      <c r="D25" s="5">
        <v>23559.600000000002</v>
      </c>
      <c r="E25" s="5">
        <v>1218301.1800000009</v>
      </c>
    </row>
    <row r="26" spans="1:5" x14ac:dyDescent="0.35">
      <c r="A26" s="16">
        <v>43335</v>
      </c>
      <c r="B26" s="5">
        <v>152</v>
      </c>
      <c r="C26" s="5">
        <v>1894876.3999999997</v>
      </c>
      <c r="D26" s="5">
        <v>34763.049999999996</v>
      </c>
      <c r="E26" s="5">
        <v>1860113.3500000003</v>
      </c>
    </row>
    <row r="27" spans="1:5" x14ac:dyDescent="0.35">
      <c r="A27" s="16">
        <v>43336</v>
      </c>
      <c r="B27" s="5">
        <v>156</v>
      </c>
      <c r="C27" s="5">
        <v>1554700.1700000006</v>
      </c>
      <c r="D27" s="5">
        <v>34603.11</v>
      </c>
      <c r="E27" s="5">
        <v>1520097.0599999994</v>
      </c>
    </row>
    <row r="28" spans="1:5" x14ac:dyDescent="0.35">
      <c r="A28" s="16">
        <v>43337</v>
      </c>
      <c r="B28" s="5">
        <v>131</v>
      </c>
      <c r="C28" s="5">
        <v>1401484.49</v>
      </c>
      <c r="D28" s="5">
        <v>5204.79</v>
      </c>
      <c r="E28" s="5">
        <v>1396279.7</v>
      </c>
    </row>
    <row r="29" spans="1:5" x14ac:dyDescent="0.35">
      <c r="A29" s="16">
        <v>43338</v>
      </c>
      <c r="B29" s="5">
        <v>116</v>
      </c>
      <c r="C29" s="5">
        <v>915006.8</v>
      </c>
      <c r="D29" s="5">
        <v>4268.99</v>
      </c>
      <c r="E29" s="5">
        <v>910737.81000000017</v>
      </c>
    </row>
    <row r="30" spans="1:5" x14ac:dyDescent="0.35">
      <c r="A30" s="16">
        <v>43339</v>
      </c>
      <c r="B30" s="5">
        <v>111</v>
      </c>
      <c r="C30" s="5">
        <v>1718133.59</v>
      </c>
      <c r="D30" s="5">
        <v>32159.280000000013</v>
      </c>
      <c r="E30" s="5">
        <v>1685974.3099999998</v>
      </c>
    </row>
    <row r="31" spans="1:5" x14ac:dyDescent="0.35">
      <c r="A31" s="16">
        <v>43340</v>
      </c>
      <c r="B31" s="5">
        <v>128</v>
      </c>
      <c r="C31" s="5">
        <v>1638651.62</v>
      </c>
      <c r="D31" s="5">
        <v>22689.009999999987</v>
      </c>
      <c r="E31" s="5">
        <v>1615962.6100000003</v>
      </c>
    </row>
    <row r="32" spans="1:5" x14ac:dyDescent="0.35">
      <c r="A32" s="16">
        <v>43341</v>
      </c>
      <c r="B32" s="5">
        <v>139</v>
      </c>
      <c r="C32" s="5">
        <v>1256574.2300000002</v>
      </c>
      <c r="D32" s="5">
        <v>28933.770000000004</v>
      </c>
      <c r="E32" s="5">
        <v>1227640.4600000002</v>
      </c>
    </row>
    <row r="33" spans="1:5" x14ac:dyDescent="0.35">
      <c r="A33" s="16">
        <v>43342</v>
      </c>
      <c r="B33" s="5">
        <v>143</v>
      </c>
      <c r="C33" s="5">
        <v>2110898.5600000019</v>
      </c>
      <c r="D33" s="5">
        <v>20814.530000000013</v>
      </c>
      <c r="E33" s="5">
        <v>2090084.030000001</v>
      </c>
    </row>
    <row r="34" spans="1:5" x14ac:dyDescent="0.35">
      <c r="A34" s="16">
        <v>43343</v>
      </c>
      <c r="B34" s="5">
        <v>153</v>
      </c>
      <c r="C34" s="5">
        <v>1452482.2599999995</v>
      </c>
      <c r="D34" s="5">
        <v>36288.609999999979</v>
      </c>
      <c r="E34" s="5">
        <v>1416193.6500000001</v>
      </c>
    </row>
    <row r="35" spans="1:5" x14ac:dyDescent="0.35">
      <c r="A35" s="3" t="s">
        <v>1818</v>
      </c>
      <c r="B35" s="5">
        <v>4013</v>
      </c>
      <c r="C35" s="5">
        <v>59112096.509999923</v>
      </c>
      <c r="D35" s="5">
        <v>730550.20999999903</v>
      </c>
      <c r="E35" s="5">
        <v>58381546.299999855</v>
      </c>
    </row>
    <row r="36" spans="1:5" x14ac:dyDescent="0.35">
      <c r="A36" s="16">
        <v>43344</v>
      </c>
      <c r="B36" s="5">
        <v>137</v>
      </c>
      <c r="C36" s="5">
        <v>1550883.6900000002</v>
      </c>
      <c r="D36" s="5">
        <v>6860.8900000000021</v>
      </c>
      <c r="E36" s="5">
        <v>1544022.8000000005</v>
      </c>
    </row>
    <row r="37" spans="1:5" x14ac:dyDescent="0.35">
      <c r="A37" s="16">
        <v>43345</v>
      </c>
      <c r="B37" s="5">
        <v>129</v>
      </c>
      <c r="C37" s="5">
        <v>1417035.7600000002</v>
      </c>
      <c r="D37" s="5">
        <v>5198.17</v>
      </c>
      <c r="E37" s="5">
        <v>1411837.5899999994</v>
      </c>
    </row>
    <row r="38" spans="1:5" x14ac:dyDescent="0.35">
      <c r="A38" s="16">
        <v>43346</v>
      </c>
      <c r="B38" s="5">
        <v>109</v>
      </c>
      <c r="C38" s="5">
        <v>1663074.4</v>
      </c>
      <c r="D38" s="5">
        <v>40747.800000000003</v>
      </c>
      <c r="E38" s="5">
        <v>1622326.5999999994</v>
      </c>
    </row>
    <row r="39" spans="1:5" x14ac:dyDescent="0.35">
      <c r="A39" s="16">
        <v>43347</v>
      </c>
      <c r="B39" s="5">
        <v>125</v>
      </c>
      <c r="C39" s="5">
        <v>1294542.7399999995</v>
      </c>
      <c r="D39" s="5">
        <v>26577.690000000002</v>
      </c>
      <c r="E39" s="5">
        <v>1267965.0499999996</v>
      </c>
    </row>
    <row r="40" spans="1:5" x14ac:dyDescent="0.35">
      <c r="A40" s="16">
        <v>43348</v>
      </c>
      <c r="B40" s="5">
        <v>149</v>
      </c>
      <c r="C40" s="5">
        <v>1661132.2900000003</v>
      </c>
      <c r="D40" s="5">
        <v>24775.070000000003</v>
      </c>
      <c r="E40" s="5">
        <v>1636357.2199999997</v>
      </c>
    </row>
    <row r="41" spans="1:5" x14ac:dyDescent="0.35">
      <c r="A41" s="16">
        <v>43349</v>
      </c>
      <c r="B41" s="5">
        <v>152</v>
      </c>
      <c r="C41" s="5">
        <v>2608857.1499999994</v>
      </c>
      <c r="D41" s="5">
        <v>35799.17</v>
      </c>
      <c r="E41" s="5">
        <v>2573057.9799999995</v>
      </c>
    </row>
    <row r="42" spans="1:5" x14ac:dyDescent="0.35">
      <c r="A42" s="16">
        <v>43350</v>
      </c>
      <c r="B42" s="5">
        <v>152</v>
      </c>
      <c r="C42" s="5">
        <v>2946182.6999999997</v>
      </c>
      <c r="D42" s="5">
        <v>38365.270000000011</v>
      </c>
      <c r="E42" s="5">
        <v>2907817.4300000011</v>
      </c>
    </row>
    <row r="43" spans="1:5" x14ac:dyDescent="0.35">
      <c r="A43" s="16">
        <v>43351</v>
      </c>
      <c r="B43" s="5">
        <v>129</v>
      </c>
      <c r="C43" s="5">
        <v>2557684.3499999987</v>
      </c>
      <c r="D43" s="5">
        <v>7707.5099999999993</v>
      </c>
      <c r="E43" s="5">
        <v>2549976.84</v>
      </c>
    </row>
    <row r="44" spans="1:5" x14ac:dyDescent="0.35">
      <c r="A44" s="16">
        <v>43352</v>
      </c>
      <c r="B44" s="5">
        <v>120</v>
      </c>
      <c r="C44" s="5">
        <v>1600884.5599999994</v>
      </c>
      <c r="D44" s="5">
        <v>7988.8299999999945</v>
      </c>
      <c r="E44" s="5">
        <v>1592895.7300000002</v>
      </c>
    </row>
    <row r="45" spans="1:5" x14ac:dyDescent="0.35">
      <c r="A45" s="16">
        <v>43353</v>
      </c>
      <c r="B45" s="5">
        <v>103</v>
      </c>
      <c r="C45" s="5">
        <v>1264015.94</v>
      </c>
      <c r="D45" s="5">
        <v>33489.419999999991</v>
      </c>
      <c r="E45" s="5">
        <v>1230526.52</v>
      </c>
    </row>
    <row r="46" spans="1:5" x14ac:dyDescent="0.35">
      <c r="A46" s="16">
        <v>43354</v>
      </c>
      <c r="B46" s="5">
        <v>118</v>
      </c>
      <c r="C46" s="5">
        <v>1696262.8499999994</v>
      </c>
      <c r="D46" s="5">
        <v>21491.510000000006</v>
      </c>
      <c r="E46" s="5">
        <v>1674771.3399999989</v>
      </c>
    </row>
    <row r="47" spans="1:5" x14ac:dyDescent="0.35">
      <c r="A47" s="16">
        <v>43355</v>
      </c>
      <c r="B47" s="5">
        <v>149</v>
      </c>
      <c r="C47" s="5">
        <v>1934610.8100000005</v>
      </c>
      <c r="D47" s="5">
        <v>34741.300000000003</v>
      </c>
      <c r="E47" s="5">
        <v>1899869.5100000005</v>
      </c>
    </row>
    <row r="48" spans="1:5" x14ac:dyDescent="0.35">
      <c r="A48" s="16">
        <v>43356</v>
      </c>
      <c r="B48" s="5">
        <v>154</v>
      </c>
      <c r="C48" s="5">
        <v>2120301.1399999997</v>
      </c>
      <c r="D48" s="5">
        <v>22567.849999999995</v>
      </c>
      <c r="E48" s="5">
        <v>2097733.2900000005</v>
      </c>
    </row>
    <row r="49" spans="1:5" x14ac:dyDescent="0.35">
      <c r="A49" s="16">
        <v>43357</v>
      </c>
      <c r="B49" s="5">
        <v>161</v>
      </c>
      <c r="C49" s="5">
        <v>1976871.1600000004</v>
      </c>
      <c r="D49" s="5">
        <v>48736.970000000008</v>
      </c>
      <c r="E49" s="5">
        <v>1928134.1900000004</v>
      </c>
    </row>
    <row r="50" spans="1:5" x14ac:dyDescent="0.35">
      <c r="A50" s="16">
        <v>43358</v>
      </c>
      <c r="B50" s="5">
        <v>127</v>
      </c>
      <c r="C50" s="5">
        <v>2252295.1900000004</v>
      </c>
      <c r="D50" s="5">
        <v>7609.3100000000013</v>
      </c>
      <c r="E50" s="5">
        <v>2244685.88</v>
      </c>
    </row>
    <row r="51" spans="1:5" x14ac:dyDescent="0.35">
      <c r="A51" s="16">
        <v>43359</v>
      </c>
      <c r="B51" s="5">
        <v>118</v>
      </c>
      <c r="C51" s="5">
        <v>1727308.9400000004</v>
      </c>
      <c r="D51" s="5">
        <v>5191.9000000000005</v>
      </c>
      <c r="E51" s="5">
        <v>1722117.0399999998</v>
      </c>
    </row>
    <row r="52" spans="1:5" x14ac:dyDescent="0.35">
      <c r="A52" s="16">
        <v>43360</v>
      </c>
      <c r="B52" s="5">
        <v>112</v>
      </c>
      <c r="C52" s="5">
        <v>1840754.2799999998</v>
      </c>
      <c r="D52" s="5">
        <v>42167.38</v>
      </c>
      <c r="E52" s="5">
        <v>1798586.9</v>
      </c>
    </row>
    <row r="53" spans="1:5" x14ac:dyDescent="0.35">
      <c r="A53" s="16">
        <v>43361</v>
      </c>
      <c r="B53" s="5">
        <v>126</v>
      </c>
      <c r="C53" s="5">
        <v>1607033.3500000003</v>
      </c>
      <c r="D53" s="5">
        <v>33766.9</v>
      </c>
      <c r="E53" s="5">
        <v>1573266.4499999997</v>
      </c>
    </row>
    <row r="54" spans="1:5" x14ac:dyDescent="0.35">
      <c r="A54" s="16">
        <v>43362</v>
      </c>
      <c r="B54" s="5">
        <v>148</v>
      </c>
      <c r="C54" s="5">
        <v>1964246.5499999989</v>
      </c>
      <c r="D54" s="5">
        <v>24491.270000000008</v>
      </c>
      <c r="E54" s="5">
        <v>1939755.2799999993</v>
      </c>
    </row>
    <row r="55" spans="1:5" x14ac:dyDescent="0.35">
      <c r="A55" s="16">
        <v>43363</v>
      </c>
      <c r="B55" s="5">
        <v>146</v>
      </c>
      <c r="C55" s="5">
        <v>2356077.0499999993</v>
      </c>
      <c r="D55" s="5">
        <v>38190.689999999995</v>
      </c>
      <c r="E55" s="5">
        <v>2317886.3600000008</v>
      </c>
    </row>
    <row r="56" spans="1:5" x14ac:dyDescent="0.35">
      <c r="A56" s="16">
        <v>43364</v>
      </c>
      <c r="B56" s="5">
        <v>160</v>
      </c>
      <c r="C56" s="5">
        <v>1881948.21</v>
      </c>
      <c r="D56" s="5">
        <v>33850.850000000006</v>
      </c>
      <c r="E56" s="5">
        <v>1848097.3599999994</v>
      </c>
    </row>
    <row r="57" spans="1:5" x14ac:dyDescent="0.35">
      <c r="A57" s="16">
        <v>43365</v>
      </c>
      <c r="B57" s="5">
        <v>137</v>
      </c>
      <c r="C57" s="5">
        <v>1533406.6400000006</v>
      </c>
      <c r="D57" s="5">
        <v>7597.0199999999986</v>
      </c>
      <c r="E57" s="5">
        <v>1525809.6199999996</v>
      </c>
    </row>
    <row r="58" spans="1:5" x14ac:dyDescent="0.35">
      <c r="A58" s="16">
        <v>43366</v>
      </c>
      <c r="B58" s="5">
        <v>114</v>
      </c>
      <c r="C58" s="5">
        <v>1468612.4199999995</v>
      </c>
      <c r="D58" s="5">
        <v>6763.5100000000011</v>
      </c>
      <c r="E58" s="5">
        <v>1461848.9100000004</v>
      </c>
    </row>
    <row r="59" spans="1:5" x14ac:dyDescent="0.35">
      <c r="A59" s="16">
        <v>43367</v>
      </c>
      <c r="B59" s="5">
        <v>101</v>
      </c>
      <c r="C59" s="5">
        <v>1497064.0300000005</v>
      </c>
      <c r="D59" s="5">
        <v>36308.740000000005</v>
      </c>
      <c r="E59" s="5">
        <v>1460755.290000001</v>
      </c>
    </row>
    <row r="60" spans="1:5" x14ac:dyDescent="0.35">
      <c r="A60" s="16">
        <v>43368</v>
      </c>
      <c r="B60" s="5">
        <v>117</v>
      </c>
      <c r="C60" s="5">
        <v>1751862.0399999993</v>
      </c>
      <c r="D60" s="5">
        <v>22708.210000000003</v>
      </c>
      <c r="E60" s="5">
        <v>1729153.8299999998</v>
      </c>
    </row>
    <row r="61" spans="1:5" x14ac:dyDescent="0.35">
      <c r="A61" s="16">
        <v>43369</v>
      </c>
      <c r="B61" s="5">
        <v>149</v>
      </c>
      <c r="C61" s="5">
        <v>2283520.6400000015</v>
      </c>
      <c r="D61" s="5">
        <v>41713.170000000006</v>
      </c>
      <c r="E61" s="5">
        <v>2241807.4700000011</v>
      </c>
    </row>
    <row r="62" spans="1:5" x14ac:dyDescent="0.35">
      <c r="A62" s="16">
        <v>43370</v>
      </c>
      <c r="B62" s="5">
        <v>159</v>
      </c>
      <c r="C62" s="5">
        <v>3697636.9700000011</v>
      </c>
      <c r="D62" s="5">
        <v>22447.10999999999</v>
      </c>
      <c r="E62" s="5">
        <v>3675189.8599999989</v>
      </c>
    </row>
    <row r="63" spans="1:5" x14ac:dyDescent="0.35">
      <c r="A63" s="16">
        <v>43371</v>
      </c>
      <c r="B63" s="5">
        <v>174</v>
      </c>
      <c r="C63" s="5">
        <v>2557739.8899999987</v>
      </c>
      <c r="D63" s="5">
        <v>37610.890000000007</v>
      </c>
      <c r="E63" s="5">
        <v>2520129</v>
      </c>
    </row>
    <row r="64" spans="1:5" x14ac:dyDescent="0.35">
      <c r="A64" s="16">
        <v>43372</v>
      </c>
      <c r="B64" s="5">
        <v>131</v>
      </c>
      <c r="C64" s="5">
        <v>3035770.3099999996</v>
      </c>
      <c r="D64" s="5">
        <v>9047.3500000000022</v>
      </c>
      <c r="E64" s="5">
        <v>3026722.9599999995</v>
      </c>
    </row>
    <row r="65" spans="1:5" x14ac:dyDescent="0.35">
      <c r="A65" s="16">
        <v>43373</v>
      </c>
      <c r="B65" s="5">
        <v>107</v>
      </c>
      <c r="C65" s="5">
        <v>1364480.4599999995</v>
      </c>
      <c r="D65" s="5">
        <v>6038.46</v>
      </c>
      <c r="E65" s="5">
        <v>1358441.9999999998</v>
      </c>
    </row>
    <row r="66" spans="1:5" x14ac:dyDescent="0.35">
      <c r="A66" s="3" t="s">
        <v>1819</v>
      </c>
      <c r="B66" s="5">
        <v>4087</v>
      </c>
      <c r="C66" s="5">
        <v>75409202.530000195</v>
      </c>
      <c r="D66" s="5">
        <v>802798.46999999869</v>
      </c>
      <c r="E66" s="5">
        <v>74606404.060000226</v>
      </c>
    </row>
    <row r="67" spans="1:5" x14ac:dyDescent="0.35">
      <c r="A67" s="16">
        <v>43374</v>
      </c>
      <c r="B67" s="5">
        <v>103</v>
      </c>
      <c r="C67" s="5">
        <v>2120600.4300000002</v>
      </c>
      <c r="D67" s="5">
        <v>40823.03</v>
      </c>
      <c r="E67" s="5">
        <v>2079777.4000000006</v>
      </c>
    </row>
    <row r="68" spans="1:5" x14ac:dyDescent="0.35">
      <c r="A68" s="16">
        <v>43375</v>
      </c>
      <c r="B68" s="5">
        <v>124</v>
      </c>
      <c r="C68" s="5">
        <v>2208716.6600000006</v>
      </c>
      <c r="D68" s="5">
        <v>26089.120000000003</v>
      </c>
      <c r="E68" s="5">
        <v>2182627.540000001</v>
      </c>
    </row>
    <row r="69" spans="1:5" x14ac:dyDescent="0.35">
      <c r="A69" s="16">
        <v>43376</v>
      </c>
      <c r="B69" s="5">
        <v>160</v>
      </c>
      <c r="C69" s="5">
        <v>2966144.3500000015</v>
      </c>
      <c r="D69" s="5">
        <v>24950.670000000006</v>
      </c>
      <c r="E69" s="5">
        <v>2941193.68</v>
      </c>
    </row>
    <row r="70" spans="1:5" x14ac:dyDescent="0.35">
      <c r="A70" s="16">
        <v>43377</v>
      </c>
      <c r="B70" s="5">
        <v>159</v>
      </c>
      <c r="C70" s="5">
        <v>2414568.0800000005</v>
      </c>
      <c r="D70" s="5">
        <v>27951.940000000002</v>
      </c>
      <c r="E70" s="5">
        <v>2386616.1400000011</v>
      </c>
    </row>
    <row r="71" spans="1:5" x14ac:dyDescent="0.35">
      <c r="A71" s="16">
        <v>43378</v>
      </c>
      <c r="B71" s="5">
        <v>168</v>
      </c>
      <c r="C71" s="5">
        <v>3284763.4900000016</v>
      </c>
      <c r="D71" s="5">
        <v>38334.989999999976</v>
      </c>
      <c r="E71" s="5">
        <v>3246428.4999999995</v>
      </c>
    </row>
    <row r="72" spans="1:5" x14ac:dyDescent="0.35">
      <c r="A72" s="16">
        <v>43379</v>
      </c>
      <c r="B72" s="5">
        <v>130</v>
      </c>
      <c r="C72" s="5">
        <v>2049295.8100000003</v>
      </c>
      <c r="D72" s="5">
        <v>6592.2599999999993</v>
      </c>
      <c r="E72" s="5">
        <v>2042703.55</v>
      </c>
    </row>
    <row r="73" spans="1:5" x14ac:dyDescent="0.35">
      <c r="A73" s="16">
        <v>43380</v>
      </c>
      <c r="B73" s="5">
        <v>105</v>
      </c>
      <c r="C73" s="5">
        <v>1390242.12</v>
      </c>
      <c r="D73" s="5">
        <v>5134.6200000000008</v>
      </c>
      <c r="E73" s="5">
        <v>1385107.5000000002</v>
      </c>
    </row>
    <row r="74" spans="1:5" x14ac:dyDescent="0.35">
      <c r="A74" s="16">
        <v>43381</v>
      </c>
      <c r="B74" s="5">
        <v>95</v>
      </c>
      <c r="C74" s="5">
        <v>1402983.0999999994</v>
      </c>
      <c r="D74" s="5">
        <v>32869.819999999992</v>
      </c>
      <c r="E74" s="5">
        <v>1370113.2799999996</v>
      </c>
    </row>
    <row r="75" spans="1:5" x14ac:dyDescent="0.35">
      <c r="A75" s="16">
        <v>43382</v>
      </c>
      <c r="B75" s="5">
        <v>113</v>
      </c>
      <c r="C75" s="5">
        <v>2521967.1900000004</v>
      </c>
      <c r="D75" s="5">
        <v>22340.879999999997</v>
      </c>
      <c r="E75" s="5">
        <v>2499626.3100000005</v>
      </c>
    </row>
    <row r="76" spans="1:5" x14ac:dyDescent="0.35">
      <c r="A76" s="16">
        <v>43383</v>
      </c>
      <c r="B76" s="5">
        <v>146</v>
      </c>
      <c r="C76" s="5">
        <v>2351690.0800000005</v>
      </c>
      <c r="D76" s="5">
        <v>29399.500000000011</v>
      </c>
      <c r="E76" s="5">
        <v>2322290.5799999996</v>
      </c>
    </row>
    <row r="77" spans="1:5" x14ac:dyDescent="0.35">
      <c r="A77" s="16">
        <v>43384</v>
      </c>
      <c r="B77" s="5">
        <v>145</v>
      </c>
      <c r="C77" s="5">
        <v>2572989.6100000003</v>
      </c>
      <c r="D77" s="5">
        <v>20851.669999999998</v>
      </c>
      <c r="E77" s="5">
        <v>2552137.9400000004</v>
      </c>
    </row>
    <row r="78" spans="1:5" x14ac:dyDescent="0.35">
      <c r="A78" s="16">
        <v>43385</v>
      </c>
      <c r="B78" s="5">
        <v>154</v>
      </c>
      <c r="C78" s="5">
        <v>2345485.7500000005</v>
      </c>
      <c r="D78" s="5">
        <v>40658.200000000019</v>
      </c>
      <c r="E78" s="5">
        <v>2304827.5500000003</v>
      </c>
    </row>
    <row r="79" spans="1:5" x14ac:dyDescent="0.35">
      <c r="A79" s="16">
        <v>43386</v>
      </c>
      <c r="B79" s="5">
        <v>137</v>
      </c>
      <c r="C79" s="5">
        <v>3134237.4400000004</v>
      </c>
      <c r="D79" s="5">
        <v>10140.81</v>
      </c>
      <c r="E79" s="5">
        <v>3124096.6299999994</v>
      </c>
    </row>
    <row r="80" spans="1:5" x14ac:dyDescent="0.35">
      <c r="A80" s="16">
        <v>43387</v>
      </c>
      <c r="B80" s="5">
        <v>138</v>
      </c>
      <c r="C80" s="5">
        <v>2434596.89</v>
      </c>
      <c r="D80" s="5">
        <v>5874.699999999998</v>
      </c>
      <c r="E80" s="5">
        <v>2428722.19</v>
      </c>
    </row>
    <row r="81" spans="1:5" x14ac:dyDescent="0.35">
      <c r="A81" s="16">
        <v>43388</v>
      </c>
      <c r="B81" s="5">
        <v>112</v>
      </c>
      <c r="C81" s="5">
        <v>1887346.7500000019</v>
      </c>
      <c r="D81" s="5">
        <v>51943.080000000009</v>
      </c>
      <c r="E81" s="5">
        <v>1835403.6700000009</v>
      </c>
    </row>
    <row r="82" spans="1:5" x14ac:dyDescent="0.35">
      <c r="A82" s="16">
        <v>43389</v>
      </c>
      <c r="B82" s="5">
        <v>102</v>
      </c>
      <c r="C82" s="5">
        <v>2270391.0000000009</v>
      </c>
      <c r="D82" s="5">
        <v>23988.080000000009</v>
      </c>
      <c r="E82" s="5">
        <v>2246402.9200000004</v>
      </c>
    </row>
    <row r="83" spans="1:5" x14ac:dyDescent="0.35">
      <c r="A83" s="16">
        <v>43390</v>
      </c>
      <c r="B83" s="5">
        <v>162</v>
      </c>
      <c r="C83" s="5">
        <v>2740521.0800000019</v>
      </c>
      <c r="D83" s="5">
        <v>24888.699999999997</v>
      </c>
      <c r="E83" s="5">
        <v>2715632.3800000013</v>
      </c>
    </row>
    <row r="84" spans="1:5" x14ac:dyDescent="0.35">
      <c r="A84" s="16">
        <v>43391</v>
      </c>
      <c r="B84" s="5">
        <v>150</v>
      </c>
      <c r="C84" s="5">
        <v>3036539.3600000003</v>
      </c>
      <c r="D84" s="5">
        <v>34896.14</v>
      </c>
      <c r="E84" s="5">
        <v>3001643.2199999993</v>
      </c>
    </row>
    <row r="85" spans="1:5" x14ac:dyDescent="0.35">
      <c r="A85" s="16">
        <v>43392</v>
      </c>
      <c r="B85" s="5">
        <v>158</v>
      </c>
      <c r="C85" s="5">
        <v>2957127.6799999992</v>
      </c>
      <c r="D85" s="5">
        <v>51252.749999999978</v>
      </c>
      <c r="E85" s="5">
        <v>2905874.9300000006</v>
      </c>
    </row>
    <row r="86" spans="1:5" x14ac:dyDescent="0.35">
      <c r="A86" s="16">
        <v>43393</v>
      </c>
      <c r="B86" s="5">
        <v>126</v>
      </c>
      <c r="C86" s="5">
        <v>2748995.4800000009</v>
      </c>
      <c r="D86" s="5">
        <v>4265.6099999999997</v>
      </c>
      <c r="E86" s="5">
        <v>2744729.8699999996</v>
      </c>
    </row>
    <row r="87" spans="1:5" x14ac:dyDescent="0.35">
      <c r="A87" s="16">
        <v>43394</v>
      </c>
      <c r="B87" s="5">
        <v>133</v>
      </c>
      <c r="C87" s="5">
        <v>2646261.830000001</v>
      </c>
      <c r="D87" s="5">
        <v>13674.730000000005</v>
      </c>
      <c r="E87" s="5">
        <v>2632587.1000000006</v>
      </c>
    </row>
    <row r="88" spans="1:5" x14ac:dyDescent="0.35">
      <c r="A88" s="16">
        <v>43395</v>
      </c>
      <c r="B88" s="5">
        <v>112</v>
      </c>
      <c r="C88" s="5">
        <v>1890462.8600000006</v>
      </c>
      <c r="D88" s="5">
        <v>36564.229999999996</v>
      </c>
      <c r="E88" s="5">
        <v>1853898.6300000004</v>
      </c>
    </row>
    <row r="89" spans="1:5" x14ac:dyDescent="0.35">
      <c r="A89" s="16">
        <v>43396</v>
      </c>
      <c r="B89" s="5">
        <v>96</v>
      </c>
      <c r="C89" s="5">
        <v>1674984.56</v>
      </c>
      <c r="D89" s="5">
        <v>26493.039999999997</v>
      </c>
      <c r="E89" s="5">
        <v>1648491.5199999993</v>
      </c>
    </row>
    <row r="90" spans="1:5" x14ac:dyDescent="0.35">
      <c r="A90" s="16">
        <v>43397</v>
      </c>
      <c r="B90" s="5">
        <v>148</v>
      </c>
      <c r="C90" s="5">
        <v>3146871.1100000003</v>
      </c>
      <c r="D90" s="5">
        <v>35913.049999999988</v>
      </c>
      <c r="E90" s="5">
        <v>3110958.060000001</v>
      </c>
    </row>
    <row r="91" spans="1:5" x14ac:dyDescent="0.35">
      <c r="A91" s="16">
        <v>43398</v>
      </c>
      <c r="B91" s="5">
        <v>140</v>
      </c>
      <c r="C91" s="5">
        <v>3622855.1700000023</v>
      </c>
      <c r="D91" s="5">
        <v>22467.500000000004</v>
      </c>
      <c r="E91" s="5">
        <v>3600387.6700000013</v>
      </c>
    </row>
    <row r="92" spans="1:5" x14ac:dyDescent="0.35">
      <c r="A92" s="16">
        <v>43399</v>
      </c>
      <c r="B92" s="5">
        <v>157</v>
      </c>
      <c r="C92" s="5">
        <v>2846976.3900000006</v>
      </c>
      <c r="D92" s="5">
        <v>46451.049999999981</v>
      </c>
      <c r="E92" s="5">
        <v>2800525.34</v>
      </c>
    </row>
    <row r="93" spans="1:5" x14ac:dyDescent="0.35">
      <c r="A93" s="16">
        <v>43400</v>
      </c>
      <c r="B93" s="5">
        <v>139</v>
      </c>
      <c r="C93" s="5">
        <v>2366504.71</v>
      </c>
      <c r="D93" s="5">
        <v>6971.5800000000008</v>
      </c>
      <c r="E93" s="5">
        <v>2359533.13</v>
      </c>
    </row>
    <row r="94" spans="1:5" x14ac:dyDescent="0.35">
      <c r="A94" s="16">
        <v>43401</v>
      </c>
      <c r="B94" s="5">
        <v>143</v>
      </c>
      <c r="C94" s="5">
        <v>2187733.7600000002</v>
      </c>
      <c r="D94" s="5">
        <v>8438.11</v>
      </c>
      <c r="E94" s="5">
        <v>2179295.6500000008</v>
      </c>
    </row>
    <row r="95" spans="1:5" x14ac:dyDescent="0.35">
      <c r="A95" s="16">
        <v>43402</v>
      </c>
      <c r="B95" s="5">
        <v>102</v>
      </c>
      <c r="C95" s="5">
        <v>2128124.7200000002</v>
      </c>
      <c r="D95" s="5">
        <v>38549.140000000014</v>
      </c>
      <c r="E95" s="5">
        <v>2089575.58</v>
      </c>
    </row>
    <row r="96" spans="1:5" x14ac:dyDescent="0.35">
      <c r="A96" s="16">
        <v>43403</v>
      </c>
      <c r="B96" s="5">
        <v>89</v>
      </c>
      <c r="C96" s="5">
        <v>1691619.6199999999</v>
      </c>
      <c r="D96" s="5">
        <v>22062.339999999997</v>
      </c>
      <c r="E96" s="5">
        <v>1669557.2800000003</v>
      </c>
    </row>
    <row r="97" spans="1:5" x14ac:dyDescent="0.35">
      <c r="A97" s="16">
        <v>43404</v>
      </c>
      <c r="B97" s="5">
        <v>141</v>
      </c>
      <c r="C97" s="5">
        <v>2367605.4499999997</v>
      </c>
      <c r="D97" s="5">
        <v>21967.130000000005</v>
      </c>
      <c r="E97" s="5">
        <v>2345638.3199999989</v>
      </c>
    </row>
    <row r="98" spans="1:5" x14ac:dyDescent="0.35">
      <c r="A98" s="3" t="s">
        <v>1816</v>
      </c>
      <c r="B98" s="5">
        <v>12043</v>
      </c>
      <c r="C98" s="5">
        <v>177082627.05000076</v>
      </c>
      <c r="D98" s="5">
        <v>2263284.1999999979</v>
      </c>
      <c r="E98" s="5">
        <v>174819342.85000071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044"/>
  <sheetViews>
    <sheetView tabSelected="1" topLeftCell="R1" zoomScale="55" zoomScaleNormal="55" workbookViewId="0">
      <selection activeCell="AG29" sqref="AG29"/>
    </sheetView>
  </sheetViews>
  <sheetFormatPr defaultRowHeight="14.5" x14ac:dyDescent="0.35"/>
  <cols>
    <col min="7" max="7" width="17" style="1" bestFit="1" customWidth="1"/>
    <col min="8" max="8" width="17.453125" bestFit="1" customWidth="1"/>
    <col min="9" max="9" width="12.1796875" bestFit="1" customWidth="1"/>
    <col min="11" max="11" width="16.54296875" bestFit="1" customWidth="1"/>
    <col min="12" max="12" width="20.36328125" bestFit="1" customWidth="1"/>
    <col min="14" max="14" width="22" customWidth="1"/>
    <col min="15" max="15" width="19.7265625" bestFit="1" customWidth="1"/>
    <col min="17" max="17" width="24.81640625" bestFit="1" customWidth="1"/>
    <col min="18" max="18" width="26.1796875" bestFit="1" customWidth="1"/>
    <col min="20" max="20" width="11.7265625" bestFit="1" customWidth="1"/>
    <col min="30" max="30" width="26.1796875" bestFit="1" customWidth="1"/>
    <col min="32" max="32" width="18.08984375" bestFit="1" customWidth="1"/>
    <col min="33" max="33" width="22" customWidth="1"/>
    <col min="34" max="34" width="25.54296875" customWidth="1"/>
    <col min="35" max="35" width="19.90625" customWidth="1"/>
    <col min="36" max="36" width="38.08984375" customWidth="1"/>
    <col min="37" max="37" width="25.08984375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5</v>
      </c>
      <c r="H1" s="1" t="s">
        <v>6</v>
      </c>
      <c r="I1" t="s">
        <v>1812</v>
      </c>
      <c r="J1" t="s">
        <v>1813</v>
      </c>
      <c r="K1" t="s">
        <v>1814</v>
      </c>
      <c r="L1" t="s">
        <v>1832</v>
      </c>
      <c r="M1" t="s">
        <v>1829</v>
      </c>
      <c r="N1" t="s">
        <v>1830</v>
      </c>
      <c r="O1" t="s">
        <v>1831</v>
      </c>
      <c r="P1" t="s">
        <v>1811</v>
      </c>
      <c r="Q1" t="s">
        <v>1823</v>
      </c>
      <c r="R1" t="s">
        <v>8</v>
      </c>
      <c r="S1" t="s">
        <v>9</v>
      </c>
      <c r="T1" t="s">
        <v>10</v>
      </c>
      <c r="AD1" t="s">
        <v>1835</v>
      </c>
      <c r="AF1" t="s">
        <v>1836</v>
      </c>
      <c r="AJ1" t="s">
        <v>1836</v>
      </c>
    </row>
    <row r="2" spans="1:36" x14ac:dyDescent="0.3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35.39</v>
      </c>
      <c r="H2" s="1">
        <v>43313</v>
      </c>
      <c r="I2" t="str">
        <f>TEXT(H2,"dd")</f>
        <v>01</v>
      </c>
      <c r="J2" t="str">
        <f>TEXT(H2,"mmmm")</f>
        <v>August</v>
      </c>
      <c r="K2" t="str">
        <f>TEXT(H2,"yyyy")</f>
        <v>2018</v>
      </c>
      <c r="L2" s="15">
        <v>4.2534722222222217E-2</v>
      </c>
      <c r="M2">
        <f>HOUR(L2:L12044)</f>
        <v>1</v>
      </c>
      <c r="N2">
        <f>MINUTE(L2:L12044)</f>
        <v>1</v>
      </c>
      <c r="O2">
        <f>SECOND(L2:L12044)</f>
        <v>15</v>
      </c>
      <c r="P2">
        <v>16.25</v>
      </c>
      <c r="Q2">
        <f>G2-P2</f>
        <v>19.14</v>
      </c>
      <c r="R2" t="s">
        <v>17</v>
      </c>
      <c r="S2" t="s">
        <v>18</v>
      </c>
      <c r="T2" t="s">
        <v>19</v>
      </c>
      <c r="AD2" t="s">
        <v>425</v>
      </c>
      <c r="AF2">
        <f>COUNTIF($R$2:$R$12044,AD2)</f>
        <v>5</v>
      </c>
      <c r="AJ2">
        <v>4326</v>
      </c>
    </row>
    <row r="3" spans="1:36" x14ac:dyDescent="0.35">
      <c r="A3" t="s">
        <v>11</v>
      </c>
      <c r="B3" t="s">
        <v>12</v>
      </c>
      <c r="C3" t="s">
        <v>13</v>
      </c>
      <c r="D3" t="s">
        <v>20</v>
      </c>
      <c r="E3" t="s">
        <v>15</v>
      </c>
      <c r="F3" t="s">
        <v>16</v>
      </c>
      <c r="G3">
        <v>21.2</v>
      </c>
      <c r="H3" s="1">
        <v>43313</v>
      </c>
      <c r="I3" t="str">
        <f t="shared" ref="I3:I66" si="0">TEXT(H3,"dd")</f>
        <v>01</v>
      </c>
      <c r="J3" t="str">
        <f t="shared" ref="J3:J66" si="1">TEXT(H3,"mmmm")</f>
        <v>August</v>
      </c>
      <c r="K3" t="str">
        <f t="shared" ref="K3:K66" si="2">TEXT(H3,"yyyy")</f>
        <v>2018</v>
      </c>
      <c r="L3" s="15">
        <v>5.1215277777777783E-2</v>
      </c>
      <c r="M3">
        <f>HOUR(K3:K12045)</f>
        <v>0</v>
      </c>
      <c r="N3">
        <f>MINUTE(K3:K12045)</f>
        <v>0</v>
      </c>
      <c r="O3">
        <f>SECOND(K3:K12045)</f>
        <v>0</v>
      </c>
      <c r="P3">
        <v>14.19</v>
      </c>
      <c r="Q3">
        <f>G3-P3</f>
        <v>7.01</v>
      </c>
      <c r="R3" t="s">
        <v>21</v>
      </c>
      <c r="S3" t="s">
        <v>18</v>
      </c>
      <c r="T3" t="s">
        <v>19</v>
      </c>
      <c r="X3" t="s">
        <v>122</v>
      </c>
      <c r="Y3">
        <f>COUNTIF(T2:T12044,"credit")</f>
        <v>883</v>
      </c>
      <c r="AD3" t="s">
        <v>753</v>
      </c>
      <c r="AF3">
        <f>COUNTIF($R$2:$R$12044,AD3)</f>
        <v>2</v>
      </c>
      <c r="AJ3">
        <v>255</v>
      </c>
    </row>
    <row r="4" spans="1:36" x14ac:dyDescent="0.35">
      <c r="A4" t="s">
        <v>11</v>
      </c>
      <c r="B4" t="s">
        <v>22</v>
      </c>
      <c r="C4" t="s">
        <v>13</v>
      </c>
      <c r="D4" t="s">
        <v>14</v>
      </c>
      <c r="E4" t="s">
        <v>23</v>
      </c>
      <c r="F4" t="s">
        <v>24</v>
      </c>
      <c r="G4">
        <v>5.71</v>
      </c>
      <c r="H4" s="1">
        <v>43313</v>
      </c>
      <c r="I4" t="str">
        <f t="shared" si="0"/>
        <v>01</v>
      </c>
      <c r="J4" t="str">
        <f t="shared" si="1"/>
        <v>August</v>
      </c>
      <c r="K4" t="str">
        <f t="shared" si="2"/>
        <v>2018</v>
      </c>
      <c r="L4" s="15">
        <v>5.9895833333333336E-2</v>
      </c>
      <c r="M4">
        <f>HOUR(K4:K12046)</f>
        <v>0</v>
      </c>
      <c r="N4">
        <f>MINUTE(K4:K12046)</f>
        <v>0</v>
      </c>
      <c r="O4">
        <f>SECOND(K4:K12046)</f>
        <v>0</v>
      </c>
      <c r="P4">
        <v>6.42</v>
      </c>
      <c r="Q4">
        <f>G4-P4</f>
        <v>-0.71</v>
      </c>
      <c r="R4" t="s">
        <v>21</v>
      </c>
      <c r="S4" t="s">
        <v>18</v>
      </c>
      <c r="T4" t="s">
        <v>19</v>
      </c>
      <c r="X4" t="s">
        <v>19</v>
      </c>
      <c r="Y4">
        <f>COUNTIF(T2:T12044,"debit")</f>
        <v>11160</v>
      </c>
      <c r="AD4" t="s">
        <v>1257</v>
      </c>
      <c r="AF4">
        <f>COUNTIF($R$2:$R$12044,AD4)</f>
        <v>1</v>
      </c>
      <c r="AJ4">
        <v>235</v>
      </c>
    </row>
    <row r="5" spans="1:36" x14ac:dyDescent="0.35">
      <c r="A5" t="s">
        <v>11</v>
      </c>
      <c r="B5" t="s">
        <v>25</v>
      </c>
      <c r="C5" t="s">
        <v>13</v>
      </c>
      <c r="D5" t="s">
        <v>20</v>
      </c>
      <c r="E5" t="s">
        <v>26</v>
      </c>
      <c r="F5" t="s">
        <v>16</v>
      </c>
      <c r="G5">
        <v>2117.2199999999998</v>
      </c>
      <c r="H5" s="1">
        <v>43313</v>
      </c>
      <c r="I5" t="str">
        <f t="shared" si="0"/>
        <v>01</v>
      </c>
      <c r="J5" t="str">
        <f t="shared" si="1"/>
        <v>August</v>
      </c>
      <c r="K5" t="str">
        <f t="shared" si="2"/>
        <v>2018</v>
      </c>
      <c r="L5" s="15">
        <v>6.8576388888888895E-2</v>
      </c>
      <c r="M5">
        <f>HOUR(K5:K12047)</f>
        <v>0</v>
      </c>
      <c r="N5">
        <f>MINUTE(K5:K12047)</f>
        <v>0</v>
      </c>
      <c r="O5">
        <f>SECOND(K5:K12047)</f>
        <v>0</v>
      </c>
      <c r="P5">
        <v>40.9</v>
      </c>
      <c r="Q5">
        <f>G5-P5</f>
        <v>2076.3199999999997</v>
      </c>
      <c r="R5" t="s">
        <v>27</v>
      </c>
      <c r="S5" t="s">
        <v>18</v>
      </c>
      <c r="T5" t="s">
        <v>19</v>
      </c>
      <c r="AD5" t="s">
        <v>1419</v>
      </c>
      <c r="AF5">
        <f>COUNTIF($R$2:$R$12044,AD5)</f>
        <v>2</v>
      </c>
      <c r="AJ5">
        <v>82</v>
      </c>
    </row>
    <row r="6" spans="1:36" x14ac:dyDescent="0.35">
      <c r="A6" t="s">
        <v>11</v>
      </c>
      <c r="B6" t="s">
        <v>12</v>
      </c>
      <c r="C6" t="s">
        <v>13</v>
      </c>
      <c r="D6" t="s">
        <v>20</v>
      </c>
      <c r="E6" t="s">
        <v>15</v>
      </c>
      <c r="F6" t="s">
        <v>16</v>
      </c>
      <c r="G6">
        <v>17.95</v>
      </c>
      <c r="H6" s="1">
        <v>43313</v>
      </c>
      <c r="I6" t="str">
        <f t="shared" si="0"/>
        <v>01</v>
      </c>
      <c r="J6" t="str">
        <f t="shared" si="1"/>
        <v>August</v>
      </c>
      <c r="K6" t="str">
        <f t="shared" si="2"/>
        <v>2018</v>
      </c>
      <c r="L6" s="15">
        <v>7.7256944444444434E-2</v>
      </c>
      <c r="M6">
        <f>HOUR(K6:K12048)</f>
        <v>0</v>
      </c>
      <c r="N6">
        <f>MINUTE(K6:K12048)</f>
        <v>0</v>
      </c>
      <c r="O6">
        <f>SECOND(K6:K12048)</f>
        <v>0</v>
      </c>
      <c r="P6">
        <v>3.25</v>
      </c>
      <c r="Q6">
        <f>G6-P6</f>
        <v>14.7</v>
      </c>
      <c r="R6" t="s">
        <v>28</v>
      </c>
      <c r="S6" t="s">
        <v>18</v>
      </c>
      <c r="T6" t="s">
        <v>19</v>
      </c>
      <c r="AD6" t="s">
        <v>1749</v>
      </c>
      <c r="AF6">
        <f>COUNTIF($R$2:$R$12044,AD6)</f>
        <v>1</v>
      </c>
      <c r="AJ6">
        <v>79</v>
      </c>
    </row>
    <row r="7" spans="1:36" x14ac:dyDescent="0.35">
      <c r="A7" t="s">
        <v>29</v>
      </c>
      <c r="B7" t="s">
        <v>30</v>
      </c>
      <c r="C7" t="s">
        <v>13</v>
      </c>
      <c r="D7" t="s">
        <v>31</v>
      </c>
      <c r="E7" t="s">
        <v>32</v>
      </c>
      <c r="F7" t="s">
        <v>24</v>
      </c>
      <c r="G7">
        <v>1705.43</v>
      </c>
      <c r="H7" s="1">
        <v>43313</v>
      </c>
      <c r="I7" t="str">
        <f t="shared" si="0"/>
        <v>01</v>
      </c>
      <c r="J7" t="str">
        <f t="shared" si="1"/>
        <v>August</v>
      </c>
      <c r="K7" t="str">
        <f t="shared" si="2"/>
        <v>2018</v>
      </c>
      <c r="L7" s="15">
        <v>8.3333333333333329E-2</v>
      </c>
      <c r="M7">
        <f>HOUR(K7:K12049)</f>
        <v>0</v>
      </c>
      <c r="N7">
        <f>MINUTE(K7:K12049)</f>
        <v>0</v>
      </c>
      <c r="O7">
        <f>SECOND(K7:K12049)</f>
        <v>0</v>
      </c>
      <c r="P7">
        <v>163</v>
      </c>
      <c r="Q7">
        <f>G7-P7</f>
        <v>1542.43</v>
      </c>
      <c r="R7" t="s">
        <v>1833</v>
      </c>
      <c r="S7" t="s">
        <v>18</v>
      </c>
      <c r="T7" t="s">
        <v>19</v>
      </c>
      <c r="AD7" t="s">
        <v>252</v>
      </c>
      <c r="AF7">
        <f>COUNTIF($R$2:$R$12044,AD7)</f>
        <v>44</v>
      </c>
      <c r="AJ7">
        <v>55</v>
      </c>
    </row>
    <row r="8" spans="1:36" x14ac:dyDescent="0.35">
      <c r="A8" t="s">
        <v>11</v>
      </c>
      <c r="B8" t="s">
        <v>33</v>
      </c>
      <c r="C8" t="s">
        <v>13</v>
      </c>
      <c r="D8" t="s">
        <v>20</v>
      </c>
      <c r="E8" t="s">
        <v>34</v>
      </c>
      <c r="F8" t="s">
        <v>16</v>
      </c>
      <c r="G8">
        <v>1248.3599999999999</v>
      </c>
      <c r="H8" s="1">
        <v>43313</v>
      </c>
      <c r="I8" t="str">
        <f t="shared" si="0"/>
        <v>01</v>
      </c>
      <c r="J8" t="str">
        <f t="shared" si="1"/>
        <v>August</v>
      </c>
      <c r="K8" t="str">
        <f t="shared" si="2"/>
        <v>2018</v>
      </c>
      <c r="L8" s="15">
        <v>9.9351851851851858E-2</v>
      </c>
      <c r="M8">
        <f>HOUR(K8:K12050)</f>
        <v>0</v>
      </c>
      <c r="N8">
        <f>MINUTE(K8:K12050)</f>
        <v>0</v>
      </c>
      <c r="O8">
        <f>SECOND(K8:K12050)</f>
        <v>0</v>
      </c>
      <c r="P8">
        <v>61.06</v>
      </c>
      <c r="Q8">
        <f>G8-P8</f>
        <v>1187.3</v>
      </c>
      <c r="R8" t="s">
        <v>35</v>
      </c>
      <c r="S8" t="s">
        <v>18</v>
      </c>
      <c r="T8" t="s">
        <v>19</v>
      </c>
      <c r="AD8" t="s">
        <v>599</v>
      </c>
      <c r="AF8">
        <f>COUNTIF($R$2:$R$12044,AD8)</f>
        <v>4</v>
      </c>
      <c r="AJ8">
        <v>45</v>
      </c>
    </row>
    <row r="9" spans="1:36" x14ac:dyDescent="0.35">
      <c r="A9" t="s">
        <v>11</v>
      </c>
      <c r="B9" t="s">
        <v>33</v>
      </c>
      <c r="C9" t="s">
        <v>13</v>
      </c>
      <c r="D9" t="s">
        <v>14</v>
      </c>
      <c r="E9" t="s">
        <v>34</v>
      </c>
      <c r="F9" t="s">
        <v>16</v>
      </c>
      <c r="G9">
        <v>1232.75</v>
      </c>
      <c r="H9" s="1">
        <v>43313</v>
      </c>
      <c r="I9" t="str">
        <f t="shared" si="0"/>
        <v>01</v>
      </c>
      <c r="J9" t="str">
        <f t="shared" si="1"/>
        <v>August</v>
      </c>
      <c r="K9" t="str">
        <f t="shared" si="2"/>
        <v>2018</v>
      </c>
      <c r="L9" s="15">
        <v>0.17459490740740743</v>
      </c>
      <c r="M9">
        <f>HOUR(K9:K12051)</f>
        <v>0</v>
      </c>
      <c r="N9">
        <f>MINUTE(K9:K12051)</f>
        <v>0</v>
      </c>
      <c r="O9">
        <f>SECOND(K9:K12051)</f>
        <v>0</v>
      </c>
      <c r="P9">
        <v>15.61</v>
      </c>
      <c r="Q9">
        <f>G9-P9</f>
        <v>1217.1400000000001</v>
      </c>
      <c r="R9" t="s">
        <v>36</v>
      </c>
      <c r="S9" t="s">
        <v>18</v>
      </c>
      <c r="T9" t="s">
        <v>19</v>
      </c>
      <c r="AD9" t="s">
        <v>503</v>
      </c>
      <c r="AF9">
        <f>COUNTIF($R$2:$R$12044,AD9)</f>
        <v>1</v>
      </c>
      <c r="AJ9">
        <v>44</v>
      </c>
    </row>
    <row r="10" spans="1:36" x14ac:dyDescent="0.35">
      <c r="A10" t="s">
        <v>11</v>
      </c>
      <c r="B10" t="s">
        <v>37</v>
      </c>
      <c r="C10" t="s">
        <v>13</v>
      </c>
      <c r="D10" t="s">
        <v>14</v>
      </c>
      <c r="E10" t="s">
        <v>38</v>
      </c>
      <c r="F10" t="s">
        <v>16</v>
      </c>
      <c r="G10">
        <v>213.16</v>
      </c>
      <c r="H10" s="1">
        <v>43313</v>
      </c>
      <c r="I10" t="str">
        <f t="shared" si="0"/>
        <v>01</v>
      </c>
      <c r="J10" t="str">
        <f t="shared" si="1"/>
        <v>August</v>
      </c>
      <c r="K10" t="str">
        <f t="shared" si="2"/>
        <v>2018</v>
      </c>
      <c r="L10" s="15">
        <v>0.19444444444444445</v>
      </c>
      <c r="M10">
        <f>HOUR(K10:K12052)</f>
        <v>0</v>
      </c>
      <c r="N10">
        <f>MINUTE(K10:K12052)</f>
        <v>0</v>
      </c>
      <c r="O10">
        <f>SECOND(K10:K12052)</f>
        <v>0</v>
      </c>
      <c r="P10">
        <v>19.25</v>
      </c>
      <c r="Q10">
        <f>G10-P10</f>
        <v>193.91</v>
      </c>
      <c r="R10" t="s">
        <v>39</v>
      </c>
      <c r="S10" t="s">
        <v>18</v>
      </c>
      <c r="T10" t="s">
        <v>19</v>
      </c>
      <c r="AD10" t="s">
        <v>1214</v>
      </c>
      <c r="AF10">
        <f>COUNTIF($R$2:$R$12044,AD10)</f>
        <v>10</v>
      </c>
      <c r="AJ10">
        <v>41</v>
      </c>
    </row>
    <row r="11" spans="1:36" x14ac:dyDescent="0.35">
      <c r="A11" t="s">
        <v>29</v>
      </c>
      <c r="B11" t="s">
        <v>40</v>
      </c>
      <c r="C11" t="s">
        <v>13</v>
      </c>
      <c r="D11" t="s">
        <v>41</v>
      </c>
      <c r="E11" t="s">
        <v>23</v>
      </c>
      <c r="F11" t="s">
        <v>24</v>
      </c>
      <c r="G11">
        <v>466.58</v>
      </c>
      <c r="H11" s="1">
        <v>43313</v>
      </c>
      <c r="I11" t="str">
        <f t="shared" si="0"/>
        <v>01</v>
      </c>
      <c r="J11" t="str">
        <f t="shared" si="1"/>
        <v>August</v>
      </c>
      <c r="K11" t="str">
        <f t="shared" si="2"/>
        <v>2018</v>
      </c>
      <c r="L11" s="15">
        <v>0.25</v>
      </c>
      <c r="M11">
        <f>HOUR(K11:K12053)</f>
        <v>0</v>
      </c>
      <c r="N11">
        <f>MINUTE(K11:K12053)</f>
        <v>0</v>
      </c>
      <c r="O11">
        <f>SECOND(K11:K12053)</f>
        <v>0</v>
      </c>
      <c r="P11">
        <v>21</v>
      </c>
      <c r="Q11">
        <f>G11-P11</f>
        <v>445.58</v>
      </c>
      <c r="R11" t="s">
        <v>1833</v>
      </c>
      <c r="S11" t="s">
        <v>18</v>
      </c>
      <c r="T11" t="s">
        <v>19</v>
      </c>
      <c r="AD11" t="s">
        <v>627</v>
      </c>
      <c r="AF11">
        <f>COUNTIF($R$2:$R$12044,AD11)</f>
        <v>29</v>
      </c>
      <c r="AJ11">
        <v>41</v>
      </c>
    </row>
    <row r="12" spans="1:36" x14ac:dyDescent="0.35">
      <c r="A12" t="s">
        <v>29</v>
      </c>
      <c r="B12" t="s">
        <v>42</v>
      </c>
      <c r="C12" t="s">
        <v>13</v>
      </c>
      <c r="D12" t="s">
        <v>31</v>
      </c>
      <c r="E12" t="s">
        <v>43</v>
      </c>
      <c r="F12" t="s">
        <v>24</v>
      </c>
      <c r="G12">
        <v>4348.5</v>
      </c>
      <c r="H12" s="1">
        <v>43313</v>
      </c>
      <c r="I12" t="str">
        <f t="shared" si="0"/>
        <v>01</v>
      </c>
      <c r="J12" t="str">
        <f t="shared" si="1"/>
        <v>August</v>
      </c>
      <c r="K12" t="str">
        <f t="shared" si="2"/>
        <v>2018</v>
      </c>
      <c r="L12" s="15">
        <v>0.25</v>
      </c>
      <c r="M12">
        <f>HOUR(K12:K12054)</f>
        <v>0</v>
      </c>
      <c r="N12">
        <f>MINUTE(K12:K12054)</f>
        <v>0</v>
      </c>
      <c r="O12">
        <f>SECOND(K12:K12054)</f>
        <v>0</v>
      </c>
      <c r="P12">
        <v>27</v>
      </c>
      <c r="Q12">
        <f>G12-P12</f>
        <v>4321.5</v>
      </c>
      <c r="R12" t="s">
        <v>1833</v>
      </c>
      <c r="S12" t="s">
        <v>18</v>
      </c>
      <c r="T12" t="s">
        <v>19</v>
      </c>
      <c r="AD12" t="s">
        <v>1324</v>
      </c>
      <c r="AF12">
        <f>COUNTIF($R$2:$R$12044,AD12)</f>
        <v>2</v>
      </c>
      <c r="AJ12">
        <v>39</v>
      </c>
    </row>
    <row r="13" spans="1:36" x14ac:dyDescent="0.35">
      <c r="A13" t="s">
        <v>29</v>
      </c>
      <c r="B13" t="s">
        <v>33</v>
      </c>
      <c r="C13" t="s">
        <v>13</v>
      </c>
      <c r="D13" t="s">
        <v>31</v>
      </c>
      <c r="E13" t="s">
        <v>34</v>
      </c>
      <c r="F13" t="s">
        <v>16</v>
      </c>
      <c r="G13">
        <v>1203.75</v>
      </c>
      <c r="H13" s="1">
        <v>43313</v>
      </c>
      <c r="I13" t="str">
        <f t="shared" si="0"/>
        <v>01</v>
      </c>
      <c r="J13" t="str">
        <f t="shared" si="1"/>
        <v>August</v>
      </c>
      <c r="K13" t="str">
        <f t="shared" si="2"/>
        <v>2018</v>
      </c>
      <c r="L13" s="15">
        <v>0.25</v>
      </c>
      <c r="M13">
        <f>HOUR(K13:K12055)</f>
        <v>0</v>
      </c>
      <c r="N13">
        <f>MINUTE(K13:K12055)</f>
        <v>0</v>
      </c>
      <c r="O13">
        <f>SECOND(K13:K12055)</f>
        <v>0</v>
      </c>
      <c r="P13">
        <v>29</v>
      </c>
      <c r="Q13">
        <f>G13-P13</f>
        <v>1174.75</v>
      </c>
      <c r="R13" t="s">
        <v>1833</v>
      </c>
      <c r="S13" t="s">
        <v>18</v>
      </c>
      <c r="T13" t="s">
        <v>19</v>
      </c>
      <c r="AD13" t="s">
        <v>1550</v>
      </c>
      <c r="AF13">
        <f>COUNTIF($R$2:$R$12044,AD13)</f>
        <v>1</v>
      </c>
      <c r="AJ13">
        <v>37</v>
      </c>
    </row>
    <row r="14" spans="1:36" x14ac:dyDescent="0.35">
      <c r="A14" t="s">
        <v>11</v>
      </c>
      <c r="B14" t="s">
        <v>37</v>
      </c>
      <c r="C14" t="s">
        <v>13</v>
      </c>
      <c r="D14" t="s">
        <v>20</v>
      </c>
      <c r="E14" t="s">
        <v>38</v>
      </c>
      <c r="F14" t="s">
        <v>16</v>
      </c>
      <c r="G14">
        <v>207.08</v>
      </c>
      <c r="H14" s="1">
        <v>43313</v>
      </c>
      <c r="I14" t="str">
        <f t="shared" si="0"/>
        <v>01</v>
      </c>
      <c r="J14" t="str">
        <f t="shared" si="1"/>
        <v>August</v>
      </c>
      <c r="K14" t="str">
        <f t="shared" si="2"/>
        <v>2018</v>
      </c>
      <c r="L14" s="15">
        <v>0.25462962962962959</v>
      </c>
      <c r="M14">
        <f>HOUR(K14:K12056)</f>
        <v>0</v>
      </c>
      <c r="N14">
        <f>MINUTE(K14:K12056)</f>
        <v>0</v>
      </c>
      <c r="O14">
        <f>SECOND(K14:K12056)</f>
        <v>0</v>
      </c>
      <c r="P14">
        <v>6.08</v>
      </c>
      <c r="Q14">
        <f>G14-P14</f>
        <v>201</v>
      </c>
      <c r="R14" t="s">
        <v>44</v>
      </c>
      <c r="S14" t="s">
        <v>18</v>
      </c>
      <c r="T14" t="s">
        <v>19</v>
      </c>
      <c r="AD14" t="s">
        <v>966</v>
      </c>
      <c r="AF14">
        <f>COUNTIF($R$2:$R$12044,AD14)</f>
        <v>3</v>
      </c>
      <c r="AJ14">
        <v>36</v>
      </c>
    </row>
    <row r="15" spans="1:36" x14ac:dyDescent="0.35">
      <c r="A15" t="s">
        <v>29</v>
      </c>
      <c r="B15" t="s">
        <v>45</v>
      </c>
      <c r="C15" t="s">
        <v>13</v>
      </c>
      <c r="D15" t="s">
        <v>41</v>
      </c>
      <c r="E15" t="s">
        <v>46</v>
      </c>
      <c r="F15" t="s">
        <v>24</v>
      </c>
      <c r="G15">
        <v>4438.16</v>
      </c>
      <c r="H15" s="1">
        <v>43313</v>
      </c>
      <c r="I15" t="str">
        <f t="shared" si="0"/>
        <v>01</v>
      </c>
      <c r="J15" t="str">
        <f t="shared" si="1"/>
        <v>August</v>
      </c>
      <c r="K15" t="str">
        <f t="shared" si="2"/>
        <v>2018</v>
      </c>
      <c r="L15" s="15">
        <v>0.29166666666666669</v>
      </c>
      <c r="M15">
        <f>HOUR(K15:K12057)</f>
        <v>0</v>
      </c>
      <c r="N15">
        <f>MINUTE(K15:K12057)</f>
        <v>0</v>
      </c>
      <c r="O15">
        <f>SECOND(K15:K12057)</f>
        <v>0</v>
      </c>
      <c r="P15">
        <v>25</v>
      </c>
      <c r="Q15">
        <f>G15-P15</f>
        <v>4413.16</v>
      </c>
      <c r="R15" t="s">
        <v>1833</v>
      </c>
      <c r="S15" t="s">
        <v>18</v>
      </c>
      <c r="T15" t="s">
        <v>19</v>
      </c>
      <c r="AD15" t="s">
        <v>1758</v>
      </c>
      <c r="AF15">
        <f>COUNTIF($R$2:$R$12044,AD15)</f>
        <v>1</v>
      </c>
      <c r="AJ15">
        <v>35</v>
      </c>
    </row>
    <row r="16" spans="1:36" x14ac:dyDescent="0.35">
      <c r="A16" t="s">
        <v>29</v>
      </c>
      <c r="B16" t="s">
        <v>47</v>
      </c>
      <c r="C16" t="s">
        <v>13</v>
      </c>
      <c r="D16" t="s">
        <v>41</v>
      </c>
      <c r="E16" t="s">
        <v>48</v>
      </c>
      <c r="F16" t="s">
        <v>24</v>
      </c>
      <c r="G16">
        <v>173.66</v>
      </c>
      <c r="H16" s="1">
        <v>43313</v>
      </c>
      <c r="I16" t="str">
        <f t="shared" si="0"/>
        <v>01</v>
      </c>
      <c r="J16" t="str">
        <f t="shared" si="1"/>
        <v>August</v>
      </c>
      <c r="K16" t="str">
        <f t="shared" si="2"/>
        <v>2018</v>
      </c>
      <c r="L16" s="15">
        <v>0.29166666666666669</v>
      </c>
      <c r="M16">
        <f>HOUR(K16:K12058)</f>
        <v>0</v>
      </c>
      <c r="N16">
        <f>MINUTE(K16:K12058)</f>
        <v>0</v>
      </c>
      <c r="O16">
        <f>SECOND(K16:K12058)</f>
        <v>0</v>
      </c>
      <c r="P16">
        <v>39</v>
      </c>
      <c r="Q16">
        <f>G16-P16</f>
        <v>134.66</v>
      </c>
      <c r="R16" t="s">
        <v>1833</v>
      </c>
      <c r="S16" t="s">
        <v>18</v>
      </c>
      <c r="T16" t="s">
        <v>19</v>
      </c>
      <c r="AD16" t="s">
        <v>626</v>
      </c>
      <c r="AF16">
        <f>COUNTIF($R$2:$R$12044,AD16)</f>
        <v>4</v>
      </c>
      <c r="AJ16">
        <v>35</v>
      </c>
    </row>
    <row r="17" spans="1:36" x14ac:dyDescent="0.35">
      <c r="A17" t="s">
        <v>11</v>
      </c>
      <c r="B17" t="s">
        <v>49</v>
      </c>
      <c r="C17" t="s">
        <v>13</v>
      </c>
      <c r="D17" t="s">
        <v>14</v>
      </c>
      <c r="E17" t="s">
        <v>50</v>
      </c>
      <c r="F17" t="s">
        <v>24</v>
      </c>
      <c r="G17">
        <v>2.85</v>
      </c>
      <c r="H17" s="1">
        <v>43313</v>
      </c>
      <c r="I17" t="str">
        <f t="shared" si="0"/>
        <v>01</v>
      </c>
      <c r="J17" t="str">
        <f t="shared" si="1"/>
        <v>August</v>
      </c>
      <c r="K17" t="str">
        <f t="shared" si="2"/>
        <v>2018</v>
      </c>
      <c r="L17" s="15">
        <v>0.30611111111111111</v>
      </c>
      <c r="M17">
        <f>HOUR(K17:K12059)</f>
        <v>0</v>
      </c>
      <c r="N17">
        <f>MINUTE(K17:K12059)</f>
        <v>0</v>
      </c>
      <c r="O17">
        <f>SECOND(K17:K12059)</f>
        <v>0</v>
      </c>
      <c r="P17">
        <v>10.79</v>
      </c>
      <c r="Q17">
        <f>G17-P17</f>
        <v>-7.9399999999999995</v>
      </c>
      <c r="R17" t="s">
        <v>51</v>
      </c>
      <c r="S17" t="s">
        <v>18</v>
      </c>
      <c r="T17" t="s">
        <v>19</v>
      </c>
      <c r="AD17" t="s">
        <v>870</v>
      </c>
      <c r="AF17">
        <f>COUNTIF($R$2:$R$12044,AD17)</f>
        <v>1</v>
      </c>
      <c r="AJ17">
        <v>35</v>
      </c>
    </row>
    <row r="18" spans="1:36" x14ac:dyDescent="0.35">
      <c r="A18" t="s">
        <v>29</v>
      </c>
      <c r="B18" t="s">
        <v>52</v>
      </c>
      <c r="C18" t="s">
        <v>13</v>
      </c>
      <c r="D18" t="s">
        <v>41</v>
      </c>
      <c r="E18" t="s">
        <v>53</v>
      </c>
      <c r="F18" t="s">
        <v>24</v>
      </c>
      <c r="G18">
        <v>260514.83</v>
      </c>
      <c r="H18" s="1">
        <v>43313</v>
      </c>
      <c r="I18" t="str">
        <f t="shared" si="0"/>
        <v>01</v>
      </c>
      <c r="J18" t="str">
        <f t="shared" si="1"/>
        <v>August</v>
      </c>
      <c r="K18" t="str">
        <f t="shared" si="2"/>
        <v>2018</v>
      </c>
      <c r="L18" s="15">
        <v>0.33333333333333331</v>
      </c>
      <c r="M18">
        <f>HOUR(K18:K12060)</f>
        <v>0</v>
      </c>
      <c r="N18">
        <f>MINUTE(K18:K12060)</f>
        <v>0</v>
      </c>
      <c r="O18">
        <f>SECOND(K18:K12060)</f>
        <v>0</v>
      </c>
      <c r="P18">
        <v>22</v>
      </c>
      <c r="Q18">
        <f>G18-P18</f>
        <v>260492.83</v>
      </c>
      <c r="R18" t="s">
        <v>1833</v>
      </c>
      <c r="S18" t="s">
        <v>18</v>
      </c>
      <c r="T18" t="s">
        <v>19</v>
      </c>
      <c r="AD18" t="s">
        <v>1727</v>
      </c>
      <c r="AF18">
        <f>COUNTIF($R$2:$R$12044,AD18)</f>
        <v>1</v>
      </c>
      <c r="AJ18">
        <v>33</v>
      </c>
    </row>
    <row r="19" spans="1:36" x14ac:dyDescent="0.35">
      <c r="A19" t="s">
        <v>29</v>
      </c>
      <c r="B19" t="s">
        <v>54</v>
      </c>
      <c r="C19" t="s">
        <v>13</v>
      </c>
      <c r="D19" t="s">
        <v>31</v>
      </c>
      <c r="E19" t="s">
        <v>55</v>
      </c>
      <c r="F19" t="s">
        <v>16</v>
      </c>
      <c r="G19">
        <v>3117.94</v>
      </c>
      <c r="H19" s="1">
        <v>43313</v>
      </c>
      <c r="I19" t="str">
        <f t="shared" si="0"/>
        <v>01</v>
      </c>
      <c r="J19" t="str">
        <f t="shared" si="1"/>
        <v>August</v>
      </c>
      <c r="K19" t="str">
        <f t="shared" si="2"/>
        <v>2018</v>
      </c>
      <c r="L19" s="15">
        <v>0.33333333333333331</v>
      </c>
      <c r="M19">
        <f>HOUR(K19:K12061)</f>
        <v>0</v>
      </c>
      <c r="N19">
        <f>MINUTE(K19:K12061)</f>
        <v>0</v>
      </c>
      <c r="O19">
        <f>SECOND(K19:K12061)</f>
        <v>0</v>
      </c>
      <c r="P19">
        <v>55</v>
      </c>
      <c r="Q19">
        <f>G19-P19</f>
        <v>3062.94</v>
      </c>
      <c r="R19" t="s">
        <v>1833</v>
      </c>
      <c r="S19" t="s">
        <v>18</v>
      </c>
      <c r="T19" t="s">
        <v>19</v>
      </c>
      <c r="AD19" t="s">
        <v>1115</v>
      </c>
      <c r="AF19">
        <f>COUNTIF($R$2:$R$12044,AD19)</f>
        <v>2</v>
      </c>
      <c r="AJ19">
        <v>33</v>
      </c>
    </row>
    <row r="20" spans="1:36" x14ac:dyDescent="0.35">
      <c r="A20" t="s">
        <v>29</v>
      </c>
      <c r="B20" t="s">
        <v>56</v>
      </c>
      <c r="C20" t="s">
        <v>13</v>
      </c>
      <c r="D20" t="s">
        <v>31</v>
      </c>
      <c r="E20" t="s">
        <v>57</v>
      </c>
      <c r="F20" t="s">
        <v>16</v>
      </c>
      <c r="G20">
        <v>38.31</v>
      </c>
      <c r="H20" s="1">
        <v>43313</v>
      </c>
      <c r="I20" t="str">
        <f t="shared" si="0"/>
        <v>01</v>
      </c>
      <c r="J20" t="str">
        <f t="shared" si="1"/>
        <v>August</v>
      </c>
      <c r="K20" t="str">
        <f t="shared" si="2"/>
        <v>2018</v>
      </c>
      <c r="L20" s="15">
        <v>0.33333333333333331</v>
      </c>
      <c r="M20">
        <f>HOUR(K20:K12062)</f>
        <v>0</v>
      </c>
      <c r="N20">
        <f>MINUTE(K20:K12062)</f>
        <v>0</v>
      </c>
      <c r="O20">
        <f>SECOND(K20:K12062)</f>
        <v>0</v>
      </c>
      <c r="P20">
        <v>58</v>
      </c>
      <c r="Q20">
        <f>G20-P20</f>
        <v>-19.689999999999998</v>
      </c>
      <c r="R20" t="s">
        <v>1833</v>
      </c>
      <c r="S20" t="s">
        <v>18</v>
      </c>
      <c r="T20" t="s">
        <v>19</v>
      </c>
      <c r="AD20" t="s">
        <v>448</v>
      </c>
      <c r="AF20">
        <f>COUNTIF($R$2:$R$12044,AD20)</f>
        <v>7</v>
      </c>
      <c r="AJ20">
        <v>33</v>
      </c>
    </row>
    <row r="21" spans="1:36" x14ac:dyDescent="0.35">
      <c r="A21" t="s">
        <v>11</v>
      </c>
      <c r="B21" t="s">
        <v>58</v>
      </c>
      <c r="C21" t="s">
        <v>13</v>
      </c>
      <c r="D21" t="s">
        <v>14</v>
      </c>
      <c r="E21" t="s">
        <v>59</v>
      </c>
      <c r="F21" t="s">
        <v>16</v>
      </c>
      <c r="G21">
        <v>708.28</v>
      </c>
      <c r="H21" s="1">
        <v>43313</v>
      </c>
      <c r="I21" t="str">
        <f t="shared" si="0"/>
        <v>01</v>
      </c>
      <c r="J21" t="str">
        <f t="shared" si="1"/>
        <v>August</v>
      </c>
      <c r="K21" t="str">
        <f t="shared" si="2"/>
        <v>2018</v>
      </c>
      <c r="L21" s="15">
        <v>0.33346064814814813</v>
      </c>
      <c r="M21">
        <f>HOUR(K21:K12063)</f>
        <v>0</v>
      </c>
      <c r="N21">
        <f>MINUTE(K21:K12063)</f>
        <v>0</v>
      </c>
      <c r="O21">
        <f>SECOND(K21:K12063)</f>
        <v>0</v>
      </c>
      <c r="P21">
        <v>7.37</v>
      </c>
      <c r="Q21">
        <f>G21-P21</f>
        <v>700.91</v>
      </c>
      <c r="R21" t="s">
        <v>60</v>
      </c>
      <c r="S21" t="s">
        <v>18</v>
      </c>
      <c r="T21" t="s">
        <v>19</v>
      </c>
      <c r="X21" s="3" t="s">
        <v>24</v>
      </c>
      <c r="Y21">
        <f>COUNTIF(F2:F12044,"M")</f>
        <v>6285</v>
      </c>
      <c r="AD21" t="s">
        <v>83</v>
      </c>
      <c r="AF21">
        <f>COUNTIF($R$2:$R$12044,AD21)</f>
        <v>28</v>
      </c>
      <c r="AJ21">
        <v>33</v>
      </c>
    </row>
    <row r="22" spans="1:36" x14ac:dyDescent="0.35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>
        <v>3.85</v>
      </c>
      <c r="H22" s="1">
        <v>43313</v>
      </c>
      <c r="I22" t="str">
        <f t="shared" si="0"/>
        <v>01</v>
      </c>
      <c r="J22" t="str">
        <f t="shared" si="1"/>
        <v>August</v>
      </c>
      <c r="K22" t="str">
        <f t="shared" si="2"/>
        <v>2018</v>
      </c>
      <c r="L22" s="15">
        <v>0.34006944444444448</v>
      </c>
      <c r="M22">
        <f>HOUR(K22:K12064)</f>
        <v>0</v>
      </c>
      <c r="N22">
        <f>MINUTE(K22:K12064)</f>
        <v>0</v>
      </c>
      <c r="O22">
        <f>SECOND(K22:K12064)</f>
        <v>0</v>
      </c>
      <c r="P22">
        <v>14.1</v>
      </c>
      <c r="Q22">
        <f>G22-P22</f>
        <v>-10.25</v>
      </c>
      <c r="R22" t="s">
        <v>61</v>
      </c>
      <c r="S22" t="s">
        <v>18</v>
      </c>
      <c r="T22" t="s">
        <v>19</v>
      </c>
      <c r="X22" s="3" t="s">
        <v>16</v>
      </c>
      <c r="Y22">
        <f>COUNTIF(F1:F12044,"f")</f>
        <v>5758</v>
      </c>
      <c r="AD22" t="s">
        <v>1052</v>
      </c>
      <c r="AF22">
        <f>COUNTIF($R$2:$R$12044,AD22)</f>
        <v>1</v>
      </c>
      <c r="AJ22">
        <v>32</v>
      </c>
    </row>
    <row r="23" spans="1:36" x14ac:dyDescent="0.35">
      <c r="A23" t="s">
        <v>11</v>
      </c>
      <c r="B23" t="s">
        <v>62</v>
      </c>
      <c r="C23" t="s">
        <v>13</v>
      </c>
      <c r="D23" t="s">
        <v>14</v>
      </c>
      <c r="E23" t="s">
        <v>63</v>
      </c>
      <c r="F23" t="s">
        <v>24</v>
      </c>
      <c r="G23">
        <v>275.93</v>
      </c>
      <c r="H23" s="1">
        <v>43313</v>
      </c>
      <c r="I23" t="str">
        <f t="shared" si="0"/>
        <v>01</v>
      </c>
      <c r="J23" t="str">
        <f t="shared" si="1"/>
        <v>August</v>
      </c>
      <c r="K23" t="str">
        <f t="shared" si="2"/>
        <v>2018</v>
      </c>
      <c r="L23" s="15">
        <v>0.34668981481481481</v>
      </c>
      <c r="M23">
        <f>HOUR(K23:K12065)</f>
        <v>0</v>
      </c>
      <c r="N23">
        <f>MINUTE(K23:K12065)</f>
        <v>0</v>
      </c>
      <c r="O23">
        <f>SECOND(K23:K12065)</f>
        <v>0</v>
      </c>
      <c r="P23">
        <v>24.77</v>
      </c>
      <c r="Q23">
        <f>G23-P23</f>
        <v>251.16</v>
      </c>
      <c r="R23" t="s">
        <v>64</v>
      </c>
      <c r="S23" t="s">
        <v>18</v>
      </c>
      <c r="T23" t="s">
        <v>19</v>
      </c>
      <c r="AD23" t="s">
        <v>1487</v>
      </c>
      <c r="AF23">
        <f>COUNTIF($R$2:$R$12044,AD23)</f>
        <v>1</v>
      </c>
      <c r="AJ23">
        <v>32</v>
      </c>
    </row>
    <row r="24" spans="1:36" x14ac:dyDescent="0.35">
      <c r="A24" t="s">
        <v>11</v>
      </c>
      <c r="B24" t="s">
        <v>65</v>
      </c>
      <c r="C24" t="s">
        <v>13</v>
      </c>
      <c r="D24" t="s">
        <v>20</v>
      </c>
      <c r="E24" t="s">
        <v>66</v>
      </c>
      <c r="F24" t="s">
        <v>16</v>
      </c>
      <c r="G24">
        <v>259.37</v>
      </c>
      <c r="H24" s="1">
        <v>43313</v>
      </c>
      <c r="I24" t="str">
        <f t="shared" si="0"/>
        <v>01</v>
      </c>
      <c r="J24" t="str">
        <f t="shared" si="1"/>
        <v>August</v>
      </c>
      <c r="K24" t="str">
        <f t="shared" si="2"/>
        <v>2018</v>
      </c>
      <c r="L24" s="15">
        <v>0.3532986111111111</v>
      </c>
      <c r="M24">
        <f>HOUR(K24:K12066)</f>
        <v>0</v>
      </c>
      <c r="N24">
        <f>MINUTE(K24:K12066)</f>
        <v>0</v>
      </c>
      <c r="O24">
        <f>SECOND(K24:K12066)</f>
        <v>0</v>
      </c>
      <c r="P24">
        <v>13.67</v>
      </c>
      <c r="Q24">
        <f>G24-P24</f>
        <v>245.70000000000002</v>
      </c>
      <c r="R24" t="s">
        <v>67</v>
      </c>
      <c r="S24" t="s">
        <v>18</v>
      </c>
      <c r="T24" t="s">
        <v>19</v>
      </c>
      <c r="AD24" t="s">
        <v>575</v>
      </c>
      <c r="AF24">
        <f>COUNTIF($R$2:$R$12044,AD24)</f>
        <v>2</v>
      </c>
      <c r="AJ24">
        <v>31</v>
      </c>
    </row>
    <row r="25" spans="1:36" x14ac:dyDescent="0.35">
      <c r="A25" t="s">
        <v>11</v>
      </c>
      <c r="B25" t="s">
        <v>68</v>
      </c>
      <c r="C25" t="s">
        <v>13</v>
      </c>
      <c r="D25" t="s">
        <v>14</v>
      </c>
      <c r="E25" t="s">
        <v>69</v>
      </c>
      <c r="F25" t="s">
        <v>16</v>
      </c>
      <c r="G25">
        <v>30583.15</v>
      </c>
      <c r="H25" s="1">
        <v>43313</v>
      </c>
      <c r="I25" t="str">
        <f t="shared" si="0"/>
        <v>01</v>
      </c>
      <c r="J25" t="str">
        <f t="shared" si="1"/>
        <v>August</v>
      </c>
      <c r="K25" t="str">
        <f t="shared" si="2"/>
        <v>2018</v>
      </c>
      <c r="L25" s="15">
        <v>0.36652777777777779</v>
      </c>
      <c r="M25">
        <f>HOUR(K25:K12067)</f>
        <v>0</v>
      </c>
      <c r="N25">
        <f>MINUTE(K25:K12067)</f>
        <v>0</v>
      </c>
      <c r="O25">
        <f>SECOND(K25:K12067)</f>
        <v>0</v>
      </c>
      <c r="P25">
        <v>12.08</v>
      </c>
      <c r="Q25">
        <f>G25-P25</f>
        <v>30571.07</v>
      </c>
      <c r="R25" t="s">
        <v>70</v>
      </c>
      <c r="S25" t="s">
        <v>18</v>
      </c>
      <c r="T25" t="s">
        <v>19</v>
      </c>
      <c r="AD25" t="s">
        <v>635</v>
      </c>
      <c r="AF25">
        <f>COUNTIF($R$2:$R$12044,AD25)</f>
        <v>1</v>
      </c>
      <c r="AJ25">
        <v>30</v>
      </c>
    </row>
    <row r="26" spans="1:36" x14ac:dyDescent="0.35">
      <c r="A26" t="s">
        <v>11</v>
      </c>
      <c r="B26" t="s">
        <v>71</v>
      </c>
      <c r="C26" t="s">
        <v>13</v>
      </c>
      <c r="D26" t="s">
        <v>14</v>
      </c>
      <c r="E26" t="s">
        <v>63</v>
      </c>
      <c r="F26" t="s">
        <v>24</v>
      </c>
      <c r="G26">
        <v>793.64</v>
      </c>
      <c r="H26" s="1">
        <v>43313</v>
      </c>
      <c r="I26" t="str">
        <f t="shared" si="0"/>
        <v>01</v>
      </c>
      <c r="J26" t="str">
        <f t="shared" si="1"/>
        <v>August</v>
      </c>
      <c r="K26" t="str">
        <f t="shared" si="2"/>
        <v>2018</v>
      </c>
      <c r="L26" s="15">
        <v>0.37314814814814817</v>
      </c>
      <c r="M26">
        <f>HOUR(K26:K12068)</f>
        <v>0</v>
      </c>
      <c r="N26">
        <f>MINUTE(K26:K12068)</f>
        <v>0</v>
      </c>
      <c r="O26">
        <f>SECOND(K26:K12068)</f>
        <v>0</v>
      </c>
      <c r="P26">
        <v>72.12</v>
      </c>
      <c r="Q26">
        <f>G26-P26</f>
        <v>721.52</v>
      </c>
      <c r="R26" t="s">
        <v>72</v>
      </c>
      <c r="S26" t="s">
        <v>18</v>
      </c>
      <c r="T26" t="s">
        <v>19</v>
      </c>
      <c r="AD26" t="s">
        <v>1365</v>
      </c>
      <c r="AF26">
        <f>COUNTIF($R$2:$R$12044,AD26)</f>
        <v>2</v>
      </c>
      <c r="AJ26">
        <v>30</v>
      </c>
    </row>
    <row r="27" spans="1:36" x14ac:dyDescent="0.35">
      <c r="A27" t="s">
        <v>29</v>
      </c>
      <c r="B27" t="s">
        <v>73</v>
      </c>
      <c r="C27" t="s">
        <v>13</v>
      </c>
      <c r="D27" t="s">
        <v>41</v>
      </c>
      <c r="E27" t="s">
        <v>74</v>
      </c>
      <c r="F27" t="s">
        <v>16</v>
      </c>
      <c r="G27">
        <v>4474.38</v>
      </c>
      <c r="H27" s="1">
        <v>43313</v>
      </c>
      <c r="I27" t="str">
        <f t="shared" si="0"/>
        <v>01</v>
      </c>
      <c r="J27" t="str">
        <f t="shared" si="1"/>
        <v>August</v>
      </c>
      <c r="K27" t="str">
        <f t="shared" si="2"/>
        <v>2018</v>
      </c>
      <c r="L27" s="15">
        <v>0.375</v>
      </c>
      <c r="M27">
        <f>HOUR(K27:K12069)</f>
        <v>0</v>
      </c>
      <c r="N27">
        <f>MINUTE(K27:K12069)</f>
        <v>0</v>
      </c>
      <c r="O27">
        <f>SECOND(K27:K12069)</f>
        <v>0</v>
      </c>
      <c r="P27">
        <v>25</v>
      </c>
      <c r="Q27">
        <f>G27-P27</f>
        <v>4449.38</v>
      </c>
      <c r="R27" t="s">
        <v>1833</v>
      </c>
      <c r="S27" t="s">
        <v>18</v>
      </c>
      <c r="T27" t="s">
        <v>19</v>
      </c>
      <c r="AD27" t="s">
        <v>1194</v>
      </c>
      <c r="AF27">
        <f>COUNTIF($R$2:$R$12044,AD27)</f>
        <v>1</v>
      </c>
      <c r="AJ27">
        <v>30</v>
      </c>
    </row>
    <row r="28" spans="1:36" x14ac:dyDescent="0.35">
      <c r="A28" t="s">
        <v>29</v>
      </c>
      <c r="B28" t="s">
        <v>75</v>
      </c>
      <c r="C28" t="s">
        <v>13</v>
      </c>
      <c r="D28" t="s">
        <v>31</v>
      </c>
      <c r="E28" t="s">
        <v>76</v>
      </c>
      <c r="F28" t="s">
        <v>24</v>
      </c>
      <c r="G28">
        <v>586.20000000000005</v>
      </c>
      <c r="H28" s="1">
        <v>43313</v>
      </c>
      <c r="I28" t="str">
        <f t="shared" si="0"/>
        <v>01</v>
      </c>
      <c r="J28" t="str">
        <f t="shared" si="1"/>
        <v>August</v>
      </c>
      <c r="K28" t="str">
        <f t="shared" si="2"/>
        <v>2018</v>
      </c>
      <c r="L28" s="15">
        <v>0.375</v>
      </c>
      <c r="M28">
        <f>HOUR(K28:K12070)</f>
        <v>0</v>
      </c>
      <c r="N28">
        <f>MINUTE(K28:K12070)</f>
        <v>0</v>
      </c>
      <c r="O28">
        <f>SECOND(K28:K12070)</f>
        <v>0</v>
      </c>
      <c r="P28">
        <v>36</v>
      </c>
      <c r="Q28">
        <f>G28-P28</f>
        <v>550.20000000000005</v>
      </c>
      <c r="R28" t="s">
        <v>1833</v>
      </c>
      <c r="S28" t="s">
        <v>18</v>
      </c>
      <c r="T28" t="s">
        <v>19</v>
      </c>
      <c r="AD28" t="s">
        <v>1530</v>
      </c>
      <c r="AF28">
        <f>COUNTIF($R$2:$R$12044,AD28)</f>
        <v>4</v>
      </c>
      <c r="AJ28">
        <v>29</v>
      </c>
    </row>
    <row r="29" spans="1:36" x14ac:dyDescent="0.35">
      <c r="A29" t="s">
        <v>11</v>
      </c>
      <c r="B29" t="s">
        <v>77</v>
      </c>
      <c r="C29" t="s">
        <v>13</v>
      </c>
      <c r="D29" t="s">
        <v>20</v>
      </c>
      <c r="E29" t="s">
        <v>78</v>
      </c>
      <c r="F29" t="s">
        <v>16</v>
      </c>
      <c r="G29">
        <v>1636.91</v>
      </c>
      <c r="H29" s="1">
        <v>43313</v>
      </c>
      <c r="I29" t="str">
        <f t="shared" si="0"/>
        <v>01</v>
      </c>
      <c r="J29" t="str">
        <f t="shared" si="1"/>
        <v>August</v>
      </c>
      <c r="K29" t="str">
        <f t="shared" si="2"/>
        <v>2018</v>
      </c>
      <c r="L29" s="15">
        <v>0.37701388888888893</v>
      </c>
      <c r="M29">
        <f>HOUR(K29:K12071)</f>
        <v>0</v>
      </c>
      <c r="N29">
        <f>MINUTE(K29:K12071)</f>
        <v>0</v>
      </c>
      <c r="O29">
        <f>SECOND(K29:K12071)</f>
        <v>0</v>
      </c>
      <c r="P29">
        <v>17.96</v>
      </c>
      <c r="Q29">
        <f>G29-P29</f>
        <v>1618.95</v>
      </c>
      <c r="R29" t="s">
        <v>79</v>
      </c>
      <c r="S29" t="s">
        <v>18</v>
      </c>
      <c r="T29" t="s">
        <v>19</v>
      </c>
      <c r="AD29" t="s">
        <v>94</v>
      </c>
      <c r="AF29">
        <f>COUNTIF($R$2:$R$12044,AD29)</f>
        <v>10</v>
      </c>
      <c r="AJ29">
        <v>28</v>
      </c>
    </row>
    <row r="30" spans="1:36" x14ac:dyDescent="0.35">
      <c r="A30" t="s">
        <v>11</v>
      </c>
      <c r="B30" t="s">
        <v>80</v>
      </c>
      <c r="C30" t="s">
        <v>13</v>
      </c>
      <c r="D30" t="s">
        <v>20</v>
      </c>
      <c r="E30" t="s">
        <v>81</v>
      </c>
      <c r="F30" t="s">
        <v>24</v>
      </c>
      <c r="G30">
        <v>11525.54</v>
      </c>
      <c r="H30" s="1">
        <v>43313</v>
      </c>
      <c r="I30" t="str">
        <f t="shared" si="0"/>
        <v>01</v>
      </c>
      <c r="J30" t="str">
        <f t="shared" si="1"/>
        <v>August</v>
      </c>
      <c r="K30" t="str">
        <f t="shared" si="2"/>
        <v>2018</v>
      </c>
      <c r="L30" s="15">
        <v>0.37982638888888887</v>
      </c>
      <c r="M30">
        <f>HOUR(K30:K12072)</f>
        <v>0</v>
      </c>
      <c r="N30">
        <f>MINUTE(K30:K12072)</f>
        <v>0</v>
      </c>
      <c r="O30">
        <f>SECOND(K30:K12072)</f>
        <v>0</v>
      </c>
      <c r="P30">
        <v>14.49</v>
      </c>
      <c r="Q30">
        <f>G30-P30</f>
        <v>11511.050000000001</v>
      </c>
      <c r="R30" t="s">
        <v>82</v>
      </c>
      <c r="S30" t="s">
        <v>18</v>
      </c>
      <c r="T30" t="s">
        <v>19</v>
      </c>
      <c r="AD30" t="s">
        <v>1367</v>
      </c>
      <c r="AF30">
        <f>COUNTIF($R$2:$R$12044,AD30)</f>
        <v>3</v>
      </c>
      <c r="AJ30">
        <v>28</v>
      </c>
    </row>
    <row r="31" spans="1:36" x14ac:dyDescent="0.35">
      <c r="A31" t="s">
        <v>11</v>
      </c>
      <c r="B31" t="s">
        <v>77</v>
      </c>
      <c r="C31" t="s">
        <v>13</v>
      </c>
      <c r="D31" t="s">
        <v>20</v>
      </c>
      <c r="E31" t="s">
        <v>78</v>
      </c>
      <c r="F31" t="s">
        <v>16</v>
      </c>
      <c r="G31">
        <v>1625.34</v>
      </c>
      <c r="H31" s="1">
        <v>43313</v>
      </c>
      <c r="I31" t="str">
        <f t="shared" si="0"/>
        <v>01</v>
      </c>
      <c r="J31" t="str">
        <f t="shared" si="1"/>
        <v>August</v>
      </c>
      <c r="K31" t="str">
        <f t="shared" si="2"/>
        <v>2018</v>
      </c>
      <c r="L31" s="15">
        <v>0.38263888888888892</v>
      </c>
      <c r="M31">
        <f>HOUR(K31:K12073)</f>
        <v>0</v>
      </c>
      <c r="N31">
        <f>MINUTE(K31:K12073)</f>
        <v>0</v>
      </c>
      <c r="O31">
        <f>SECOND(K31:K12073)</f>
        <v>0</v>
      </c>
      <c r="P31">
        <v>11.57</v>
      </c>
      <c r="Q31">
        <f>G31-P31</f>
        <v>1613.77</v>
      </c>
      <c r="R31" t="s">
        <v>83</v>
      </c>
      <c r="S31" t="s">
        <v>18</v>
      </c>
      <c r="T31" t="s">
        <v>19</v>
      </c>
      <c r="AD31" t="s">
        <v>801</v>
      </c>
      <c r="AF31">
        <f>COUNTIF($R$2:$R$12044,AD31)</f>
        <v>5</v>
      </c>
      <c r="AJ31">
        <v>28</v>
      </c>
    </row>
    <row r="32" spans="1:36" x14ac:dyDescent="0.35">
      <c r="A32" t="s">
        <v>11</v>
      </c>
      <c r="B32" t="s">
        <v>25</v>
      </c>
      <c r="C32" t="s">
        <v>13</v>
      </c>
      <c r="D32" t="s">
        <v>14</v>
      </c>
      <c r="E32" t="s">
        <v>26</v>
      </c>
      <c r="F32" t="s">
        <v>16</v>
      </c>
      <c r="G32">
        <v>2072.1</v>
      </c>
      <c r="H32" s="1">
        <v>43313</v>
      </c>
      <c r="I32" t="str">
        <f t="shared" si="0"/>
        <v>01</v>
      </c>
      <c r="J32" t="str">
        <f t="shared" si="1"/>
        <v>August</v>
      </c>
      <c r="K32" t="str">
        <f t="shared" si="2"/>
        <v>2018</v>
      </c>
      <c r="L32" s="15">
        <v>0.38545138888888886</v>
      </c>
      <c r="M32">
        <f>HOUR(K32:K12074)</f>
        <v>0</v>
      </c>
      <c r="N32">
        <f>MINUTE(K32:K12074)</f>
        <v>0</v>
      </c>
      <c r="O32">
        <f>SECOND(K32:K12074)</f>
        <v>0</v>
      </c>
      <c r="P32">
        <v>45.12</v>
      </c>
      <c r="Q32">
        <f>G32-P32</f>
        <v>2026.98</v>
      </c>
      <c r="R32" t="s">
        <v>84</v>
      </c>
      <c r="S32" t="s">
        <v>18</v>
      </c>
      <c r="T32" t="s">
        <v>19</v>
      </c>
      <c r="AD32" t="s">
        <v>940</v>
      </c>
      <c r="AF32">
        <f>COUNTIF($R$2:$R$12044,AD32)</f>
        <v>5</v>
      </c>
      <c r="AJ32">
        <v>28</v>
      </c>
    </row>
    <row r="33" spans="1:36" x14ac:dyDescent="0.35">
      <c r="A33" t="s">
        <v>11</v>
      </c>
      <c r="B33" t="s">
        <v>85</v>
      </c>
      <c r="C33" t="s">
        <v>13</v>
      </c>
      <c r="D33" t="s">
        <v>14</v>
      </c>
      <c r="E33" t="s">
        <v>86</v>
      </c>
      <c r="F33" t="s">
        <v>16</v>
      </c>
      <c r="G33">
        <v>12529.59</v>
      </c>
      <c r="H33" s="1">
        <v>43313</v>
      </c>
      <c r="I33" t="str">
        <f t="shared" si="0"/>
        <v>01</v>
      </c>
      <c r="J33" t="str">
        <f t="shared" si="1"/>
        <v>August</v>
      </c>
      <c r="K33" t="str">
        <f t="shared" si="2"/>
        <v>2018</v>
      </c>
      <c r="L33" s="15">
        <v>0.38826388888888891</v>
      </c>
      <c r="M33">
        <f>HOUR(K33:K12075)</f>
        <v>0</v>
      </c>
      <c r="N33">
        <f>MINUTE(K33:K12075)</f>
        <v>0</v>
      </c>
      <c r="O33">
        <f>SECOND(K33:K12075)</f>
        <v>0</v>
      </c>
      <c r="P33">
        <v>33.89</v>
      </c>
      <c r="Q33">
        <f>G33-P33</f>
        <v>12495.7</v>
      </c>
      <c r="R33" t="s">
        <v>87</v>
      </c>
      <c r="S33" t="s">
        <v>18</v>
      </c>
      <c r="T33" t="s">
        <v>19</v>
      </c>
      <c r="AD33" t="s">
        <v>1617</v>
      </c>
      <c r="AF33">
        <f>COUNTIF($R$2:$R$12044,AD33)</f>
        <v>1</v>
      </c>
      <c r="AJ33">
        <v>27</v>
      </c>
    </row>
    <row r="34" spans="1:36" x14ac:dyDescent="0.35">
      <c r="A34" t="s">
        <v>11</v>
      </c>
      <c r="B34" t="s">
        <v>58</v>
      </c>
      <c r="C34" t="s">
        <v>13</v>
      </c>
      <c r="D34" t="s">
        <v>20</v>
      </c>
      <c r="E34" t="s">
        <v>59</v>
      </c>
      <c r="F34" t="s">
        <v>16</v>
      </c>
      <c r="G34">
        <v>698.61</v>
      </c>
      <c r="H34" s="1">
        <v>43313</v>
      </c>
      <c r="I34" t="str">
        <f t="shared" si="0"/>
        <v>01</v>
      </c>
      <c r="J34" t="str">
        <f t="shared" si="1"/>
        <v>August</v>
      </c>
      <c r="K34" t="str">
        <f t="shared" si="2"/>
        <v>2018</v>
      </c>
      <c r="L34" s="15">
        <v>0.3910763888888889</v>
      </c>
      <c r="M34">
        <f>HOUR(K34:K12076)</f>
        <v>0</v>
      </c>
      <c r="N34">
        <f>MINUTE(K34:K12076)</f>
        <v>0</v>
      </c>
      <c r="O34">
        <f>SECOND(K34:K12076)</f>
        <v>0</v>
      </c>
      <c r="P34">
        <v>9.67</v>
      </c>
      <c r="Q34">
        <f>G34-P34</f>
        <v>688.94</v>
      </c>
      <c r="R34" t="s">
        <v>88</v>
      </c>
      <c r="S34" t="s">
        <v>18</v>
      </c>
      <c r="T34" t="s">
        <v>19</v>
      </c>
      <c r="AD34" t="s">
        <v>1080</v>
      </c>
      <c r="AF34">
        <f>COUNTIF($R$2:$R$12044,AD34)</f>
        <v>2</v>
      </c>
      <c r="AJ34">
        <v>26</v>
      </c>
    </row>
    <row r="35" spans="1:36" x14ac:dyDescent="0.35">
      <c r="A35" t="s">
        <v>11</v>
      </c>
      <c r="B35" t="s">
        <v>89</v>
      </c>
      <c r="C35" t="s">
        <v>13</v>
      </c>
      <c r="D35" t="s">
        <v>14</v>
      </c>
      <c r="E35" t="s">
        <v>90</v>
      </c>
      <c r="F35" t="s">
        <v>24</v>
      </c>
      <c r="G35">
        <v>2086.31</v>
      </c>
      <c r="H35" s="1">
        <v>43313</v>
      </c>
      <c r="I35" t="str">
        <f t="shared" si="0"/>
        <v>01</v>
      </c>
      <c r="J35" t="str">
        <f t="shared" si="1"/>
        <v>August</v>
      </c>
      <c r="K35" t="str">
        <f t="shared" si="2"/>
        <v>2018</v>
      </c>
      <c r="L35" s="15">
        <v>0.3938888888888889</v>
      </c>
      <c r="M35">
        <f>HOUR(K35:K12077)</f>
        <v>0</v>
      </c>
      <c r="N35">
        <f>MINUTE(K35:K12077)</f>
        <v>0</v>
      </c>
      <c r="O35">
        <f>SECOND(K35:K12077)</f>
        <v>0</v>
      </c>
      <c r="P35">
        <v>4.38</v>
      </c>
      <c r="Q35">
        <f>G35-P35</f>
        <v>2081.9299999999998</v>
      </c>
      <c r="R35" t="s">
        <v>91</v>
      </c>
      <c r="S35" t="s">
        <v>18</v>
      </c>
      <c r="T35" t="s">
        <v>19</v>
      </c>
      <c r="AD35" t="s">
        <v>773</v>
      </c>
      <c r="AF35">
        <f>COUNTIF($R$2:$R$12044,AD35)</f>
        <v>9</v>
      </c>
      <c r="AJ35">
        <v>25</v>
      </c>
    </row>
    <row r="36" spans="1:36" x14ac:dyDescent="0.35">
      <c r="A36" t="s">
        <v>11</v>
      </c>
      <c r="B36" t="s">
        <v>92</v>
      </c>
      <c r="C36" t="s">
        <v>13</v>
      </c>
      <c r="D36" t="s">
        <v>14</v>
      </c>
      <c r="E36" t="s">
        <v>93</v>
      </c>
      <c r="F36" t="s">
        <v>16</v>
      </c>
      <c r="G36">
        <v>1689.89</v>
      </c>
      <c r="H36" s="1">
        <v>43313</v>
      </c>
      <c r="I36" t="str">
        <f t="shared" si="0"/>
        <v>01</v>
      </c>
      <c r="J36" t="str">
        <f t="shared" si="1"/>
        <v>August</v>
      </c>
      <c r="K36" t="str">
        <f t="shared" si="2"/>
        <v>2018</v>
      </c>
      <c r="L36" s="15">
        <v>0.40232638888888889</v>
      </c>
      <c r="M36">
        <f>HOUR(K36:K12078)</f>
        <v>0</v>
      </c>
      <c r="N36">
        <f>MINUTE(K36:K12078)</f>
        <v>0</v>
      </c>
      <c r="O36">
        <f>SECOND(K36:K12078)</f>
        <v>0</v>
      </c>
      <c r="P36">
        <v>28.49</v>
      </c>
      <c r="Q36">
        <f>G36-P36</f>
        <v>1661.4</v>
      </c>
      <c r="R36" t="s">
        <v>94</v>
      </c>
      <c r="S36" t="s">
        <v>18</v>
      </c>
      <c r="T36" t="s">
        <v>19</v>
      </c>
      <c r="AD36" t="s">
        <v>1514</v>
      </c>
      <c r="AF36">
        <f>COUNTIF($R$2:$R$12044,AD36)</f>
        <v>1</v>
      </c>
      <c r="AJ36">
        <v>25</v>
      </c>
    </row>
    <row r="37" spans="1:36" x14ac:dyDescent="0.35">
      <c r="A37" t="s">
        <v>11</v>
      </c>
      <c r="B37" t="s">
        <v>92</v>
      </c>
      <c r="C37" t="s">
        <v>13</v>
      </c>
      <c r="D37" t="s">
        <v>14</v>
      </c>
      <c r="E37" t="s">
        <v>93</v>
      </c>
      <c r="F37" t="s">
        <v>16</v>
      </c>
      <c r="G37">
        <v>1675.46</v>
      </c>
      <c r="H37" s="1">
        <v>43313</v>
      </c>
      <c r="I37" t="str">
        <f t="shared" si="0"/>
        <v>01</v>
      </c>
      <c r="J37" t="str">
        <f t="shared" si="1"/>
        <v>August</v>
      </c>
      <c r="K37" t="str">
        <f t="shared" si="2"/>
        <v>2018</v>
      </c>
      <c r="L37" s="15">
        <v>0.40513888888888888</v>
      </c>
      <c r="M37">
        <f>HOUR(K37:K12079)</f>
        <v>0</v>
      </c>
      <c r="N37">
        <f>MINUTE(K37:K12079)</f>
        <v>0</v>
      </c>
      <c r="O37">
        <f>SECOND(K37:K12079)</f>
        <v>0</v>
      </c>
      <c r="P37">
        <v>14.43</v>
      </c>
      <c r="Q37">
        <f>G37-P37</f>
        <v>1661.03</v>
      </c>
      <c r="R37" t="s">
        <v>95</v>
      </c>
      <c r="S37" t="s">
        <v>18</v>
      </c>
      <c r="T37" t="s">
        <v>19</v>
      </c>
      <c r="AD37" t="s">
        <v>666</v>
      </c>
      <c r="AF37">
        <f>COUNTIF($R$2:$R$12044,AD37)</f>
        <v>11</v>
      </c>
      <c r="AJ37">
        <v>25</v>
      </c>
    </row>
    <row r="38" spans="1:36" x14ac:dyDescent="0.35">
      <c r="A38" t="s">
        <v>11</v>
      </c>
      <c r="B38" t="s">
        <v>80</v>
      </c>
      <c r="C38" t="s">
        <v>13</v>
      </c>
      <c r="D38" t="s">
        <v>20</v>
      </c>
      <c r="E38" t="s">
        <v>81</v>
      </c>
      <c r="F38" t="s">
        <v>24</v>
      </c>
      <c r="G38">
        <v>11438.51</v>
      </c>
      <c r="H38" s="1">
        <v>43313</v>
      </c>
      <c r="I38" t="str">
        <f t="shared" si="0"/>
        <v>01</v>
      </c>
      <c r="J38" t="str">
        <f t="shared" si="1"/>
        <v>August</v>
      </c>
      <c r="K38" t="str">
        <f t="shared" si="2"/>
        <v>2018</v>
      </c>
      <c r="L38" s="15">
        <v>0.40793981481481478</v>
      </c>
      <c r="M38">
        <f>HOUR(K38:K12080)</f>
        <v>0</v>
      </c>
      <c r="N38">
        <f>MINUTE(K38:K12080)</f>
        <v>0</v>
      </c>
      <c r="O38">
        <f>SECOND(K38:K12080)</f>
        <v>0</v>
      </c>
      <c r="P38">
        <v>87.03</v>
      </c>
      <c r="Q38">
        <f>G38-P38</f>
        <v>11351.48</v>
      </c>
      <c r="R38" t="s">
        <v>96</v>
      </c>
      <c r="S38" t="s">
        <v>18</v>
      </c>
      <c r="T38" t="s">
        <v>19</v>
      </c>
      <c r="AD38" t="s">
        <v>1521</v>
      </c>
      <c r="AF38">
        <f>COUNTIF($R$2:$R$12044,AD38)</f>
        <v>2</v>
      </c>
      <c r="AJ38">
        <v>25</v>
      </c>
    </row>
    <row r="39" spans="1:36" x14ac:dyDescent="0.35">
      <c r="A39" t="s">
        <v>11</v>
      </c>
      <c r="B39" t="s">
        <v>97</v>
      </c>
      <c r="C39" t="s">
        <v>13</v>
      </c>
      <c r="D39" t="s">
        <v>14</v>
      </c>
      <c r="E39" t="s">
        <v>98</v>
      </c>
      <c r="F39" t="s">
        <v>16</v>
      </c>
      <c r="G39">
        <v>38.42</v>
      </c>
      <c r="H39" s="1">
        <v>43313</v>
      </c>
      <c r="I39" t="str">
        <f t="shared" si="0"/>
        <v>01</v>
      </c>
      <c r="J39" t="str">
        <f t="shared" si="1"/>
        <v>August</v>
      </c>
      <c r="K39" t="str">
        <f t="shared" si="2"/>
        <v>2018</v>
      </c>
      <c r="L39" s="15">
        <v>0.41075231481481483</v>
      </c>
      <c r="M39">
        <f>HOUR(K39:K12081)</f>
        <v>0</v>
      </c>
      <c r="N39">
        <f>MINUTE(K39:K12081)</f>
        <v>0</v>
      </c>
      <c r="O39">
        <f>SECOND(K39:K12081)</f>
        <v>0</v>
      </c>
      <c r="P39">
        <v>36.28</v>
      </c>
      <c r="Q39">
        <f>G39-P39</f>
        <v>2.1400000000000006</v>
      </c>
      <c r="R39" t="s">
        <v>99</v>
      </c>
      <c r="S39" t="s">
        <v>18</v>
      </c>
      <c r="T39" t="s">
        <v>19</v>
      </c>
      <c r="AD39" t="s">
        <v>1018</v>
      </c>
      <c r="AF39">
        <f>COUNTIF($R$2:$R$12044,AD39)</f>
        <v>14</v>
      </c>
      <c r="AJ39">
        <v>24</v>
      </c>
    </row>
    <row r="40" spans="1:36" x14ac:dyDescent="0.35">
      <c r="A40" t="s">
        <v>11</v>
      </c>
      <c r="B40" t="s">
        <v>100</v>
      </c>
      <c r="C40" t="s">
        <v>13</v>
      </c>
      <c r="D40" t="s">
        <v>14</v>
      </c>
      <c r="E40" t="s">
        <v>101</v>
      </c>
      <c r="F40" t="s">
        <v>16</v>
      </c>
      <c r="G40">
        <v>1089.5899999999999</v>
      </c>
      <c r="H40" s="1">
        <v>43313</v>
      </c>
      <c r="I40" t="str">
        <f t="shared" si="0"/>
        <v>01</v>
      </c>
      <c r="J40" t="str">
        <f t="shared" si="1"/>
        <v>August</v>
      </c>
      <c r="K40" t="str">
        <f t="shared" si="2"/>
        <v>2018</v>
      </c>
      <c r="L40" s="15">
        <v>0.41356481481481483</v>
      </c>
      <c r="M40">
        <f>HOUR(K40:K12082)</f>
        <v>0</v>
      </c>
      <c r="N40">
        <f>MINUTE(K40:K12082)</f>
        <v>0</v>
      </c>
      <c r="O40">
        <f>SECOND(K40:K12082)</f>
        <v>0</v>
      </c>
      <c r="P40">
        <v>15.91</v>
      </c>
      <c r="Q40">
        <f>G40-P40</f>
        <v>1073.6799999999998</v>
      </c>
      <c r="R40" t="s">
        <v>102</v>
      </c>
      <c r="S40" t="s">
        <v>18</v>
      </c>
      <c r="T40" t="s">
        <v>19</v>
      </c>
      <c r="AD40" t="s">
        <v>679</v>
      </c>
      <c r="AF40">
        <f>COUNTIF($R$2:$R$12044,AD40)</f>
        <v>3</v>
      </c>
      <c r="AJ40">
        <v>24</v>
      </c>
    </row>
    <row r="41" spans="1:36" x14ac:dyDescent="0.35">
      <c r="A41" t="s">
        <v>11</v>
      </c>
      <c r="B41" t="s">
        <v>103</v>
      </c>
      <c r="C41" t="s">
        <v>13</v>
      </c>
      <c r="D41" t="s">
        <v>14</v>
      </c>
      <c r="E41" t="s">
        <v>104</v>
      </c>
      <c r="F41" t="s">
        <v>24</v>
      </c>
      <c r="G41">
        <v>49756.21</v>
      </c>
      <c r="H41" s="1">
        <v>43313</v>
      </c>
      <c r="I41" t="str">
        <f t="shared" si="0"/>
        <v>01</v>
      </c>
      <c r="J41" t="str">
        <f t="shared" si="1"/>
        <v>August</v>
      </c>
      <c r="K41" t="str">
        <f t="shared" si="2"/>
        <v>2018</v>
      </c>
      <c r="L41" s="15">
        <v>0.41637731481481483</v>
      </c>
      <c r="M41">
        <f>HOUR(K41:K12083)</f>
        <v>0</v>
      </c>
      <c r="N41">
        <f>MINUTE(K41:K12083)</f>
        <v>0</v>
      </c>
      <c r="O41">
        <f>SECOND(K41:K12083)</f>
        <v>0</v>
      </c>
      <c r="P41">
        <v>25.7</v>
      </c>
      <c r="Q41">
        <f>G41-P41</f>
        <v>49730.51</v>
      </c>
      <c r="R41" t="s">
        <v>105</v>
      </c>
      <c r="S41" t="s">
        <v>18</v>
      </c>
      <c r="T41" t="s">
        <v>19</v>
      </c>
      <c r="AD41" t="s">
        <v>614</v>
      </c>
      <c r="AF41">
        <f>COUNTIF($R$2:$R$12044,AD41)</f>
        <v>14</v>
      </c>
      <c r="AJ41">
        <v>23</v>
      </c>
    </row>
    <row r="42" spans="1:36" x14ac:dyDescent="0.35">
      <c r="A42" t="s">
        <v>29</v>
      </c>
      <c r="B42" t="s">
        <v>25</v>
      </c>
      <c r="C42" t="s">
        <v>13</v>
      </c>
      <c r="D42" t="s">
        <v>31</v>
      </c>
      <c r="E42" t="s">
        <v>26</v>
      </c>
      <c r="F42" t="s">
        <v>16</v>
      </c>
      <c r="G42">
        <v>2040.1</v>
      </c>
      <c r="H42" s="1">
        <v>43313</v>
      </c>
      <c r="I42" t="str">
        <f t="shared" si="0"/>
        <v>01</v>
      </c>
      <c r="J42" t="str">
        <f t="shared" si="1"/>
        <v>August</v>
      </c>
      <c r="K42" t="str">
        <f t="shared" si="2"/>
        <v>2018</v>
      </c>
      <c r="L42" s="15">
        <v>0.41666666666666669</v>
      </c>
      <c r="M42">
        <f>HOUR(K42:K12084)</f>
        <v>0</v>
      </c>
      <c r="N42">
        <f>MINUTE(K42:K12084)</f>
        <v>0</v>
      </c>
      <c r="O42">
        <f>SECOND(K42:K12084)</f>
        <v>0</v>
      </c>
      <c r="P42">
        <v>32</v>
      </c>
      <c r="Q42">
        <f>G42-P42</f>
        <v>2008.1</v>
      </c>
      <c r="R42" t="s">
        <v>1833</v>
      </c>
      <c r="S42" t="s">
        <v>18</v>
      </c>
      <c r="T42" t="s">
        <v>19</v>
      </c>
      <c r="AD42" t="s">
        <v>445</v>
      </c>
      <c r="AF42">
        <f>COUNTIF($R$2:$R$12044,AD42)</f>
        <v>14</v>
      </c>
      <c r="AJ42">
        <v>23</v>
      </c>
    </row>
    <row r="43" spans="1:36" x14ac:dyDescent="0.35">
      <c r="A43" t="s">
        <v>29</v>
      </c>
      <c r="B43" t="s">
        <v>106</v>
      </c>
      <c r="C43" t="s">
        <v>13</v>
      </c>
      <c r="D43" t="s">
        <v>41</v>
      </c>
      <c r="E43" t="s">
        <v>107</v>
      </c>
      <c r="F43" t="s">
        <v>16</v>
      </c>
      <c r="G43">
        <v>137.13999999999999</v>
      </c>
      <c r="H43" s="1">
        <v>43313</v>
      </c>
      <c r="I43" t="str">
        <f t="shared" si="0"/>
        <v>01</v>
      </c>
      <c r="J43" t="str">
        <f t="shared" si="1"/>
        <v>August</v>
      </c>
      <c r="K43" t="str">
        <f t="shared" si="2"/>
        <v>2018</v>
      </c>
      <c r="L43" s="15">
        <v>0.41666666666666669</v>
      </c>
      <c r="M43">
        <f>HOUR(K43:K12085)</f>
        <v>0</v>
      </c>
      <c r="N43">
        <f>MINUTE(K43:K12085)</f>
        <v>0</v>
      </c>
      <c r="O43">
        <f>SECOND(K43:K12085)</f>
        <v>0</v>
      </c>
      <c r="P43">
        <v>39</v>
      </c>
      <c r="Q43">
        <f>G43-P43</f>
        <v>98.139999999999986</v>
      </c>
      <c r="R43" t="s">
        <v>1833</v>
      </c>
      <c r="S43" t="s">
        <v>18</v>
      </c>
      <c r="T43" t="s">
        <v>19</v>
      </c>
      <c r="AD43" t="s">
        <v>1513</v>
      </c>
      <c r="AF43">
        <f>COUNTIF($R$2:$R$12044,AD43)</f>
        <v>2</v>
      </c>
      <c r="AJ43">
        <v>22</v>
      </c>
    </row>
    <row r="44" spans="1:36" x14ac:dyDescent="0.35">
      <c r="A44" t="s">
        <v>29</v>
      </c>
      <c r="B44" t="s">
        <v>108</v>
      </c>
      <c r="C44" t="s">
        <v>13</v>
      </c>
      <c r="D44" t="s">
        <v>31</v>
      </c>
      <c r="E44" t="s">
        <v>81</v>
      </c>
      <c r="F44" t="s">
        <v>24</v>
      </c>
      <c r="G44">
        <v>292.77</v>
      </c>
      <c r="H44" s="1">
        <v>43313</v>
      </c>
      <c r="I44" t="str">
        <f t="shared" si="0"/>
        <v>01</v>
      </c>
      <c r="J44" t="str">
        <f t="shared" si="1"/>
        <v>August</v>
      </c>
      <c r="K44" t="str">
        <f t="shared" si="2"/>
        <v>2018</v>
      </c>
      <c r="L44" s="15">
        <v>0.41666666666666669</v>
      </c>
      <c r="M44">
        <f>HOUR(K44:K12086)</f>
        <v>0</v>
      </c>
      <c r="N44">
        <f>MINUTE(K44:K12086)</f>
        <v>0</v>
      </c>
      <c r="O44">
        <f>SECOND(K44:K12086)</f>
        <v>0</v>
      </c>
      <c r="P44">
        <v>34</v>
      </c>
      <c r="Q44">
        <f>G44-P44</f>
        <v>258.77</v>
      </c>
      <c r="R44" t="s">
        <v>1833</v>
      </c>
      <c r="S44" t="s">
        <v>18</v>
      </c>
      <c r="T44" t="s">
        <v>19</v>
      </c>
      <c r="AD44" t="s">
        <v>1520</v>
      </c>
      <c r="AF44">
        <f>COUNTIF($R$2:$R$12044,AD44)</f>
        <v>1</v>
      </c>
      <c r="AJ44">
        <v>22</v>
      </c>
    </row>
    <row r="45" spans="1:36" x14ac:dyDescent="0.35">
      <c r="A45" t="s">
        <v>29</v>
      </c>
      <c r="B45" t="s">
        <v>109</v>
      </c>
      <c r="C45" t="s">
        <v>13</v>
      </c>
      <c r="D45" t="s">
        <v>31</v>
      </c>
      <c r="E45" t="s">
        <v>110</v>
      </c>
      <c r="F45" t="s">
        <v>24</v>
      </c>
      <c r="G45">
        <v>28.04</v>
      </c>
      <c r="H45" s="1">
        <v>43313</v>
      </c>
      <c r="I45" t="str">
        <f t="shared" si="0"/>
        <v>01</v>
      </c>
      <c r="J45" t="str">
        <f t="shared" si="1"/>
        <v>August</v>
      </c>
      <c r="K45" t="str">
        <f t="shared" si="2"/>
        <v>2018</v>
      </c>
      <c r="L45" s="15">
        <v>0.41666666666666669</v>
      </c>
      <c r="M45">
        <f>HOUR(K45:K12087)</f>
        <v>0</v>
      </c>
      <c r="N45">
        <f>MINUTE(K45:K12087)</f>
        <v>0</v>
      </c>
      <c r="O45">
        <f>SECOND(K45:K12087)</f>
        <v>0</v>
      </c>
      <c r="P45">
        <v>29</v>
      </c>
      <c r="Q45">
        <f>G45-P45</f>
        <v>-0.96000000000000085</v>
      </c>
      <c r="R45" t="s">
        <v>1833</v>
      </c>
      <c r="S45" t="s">
        <v>18</v>
      </c>
      <c r="T45" t="s">
        <v>19</v>
      </c>
      <c r="AD45" t="s">
        <v>1148</v>
      </c>
      <c r="AF45">
        <f>COUNTIF($R$2:$R$12044,AD45)</f>
        <v>7</v>
      </c>
      <c r="AJ45">
        <v>22</v>
      </c>
    </row>
    <row r="46" spans="1:36" x14ac:dyDescent="0.35">
      <c r="A46" t="s">
        <v>29</v>
      </c>
      <c r="B46" t="s">
        <v>111</v>
      </c>
      <c r="C46" t="s">
        <v>13</v>
      </c>
      <c r="D46" t="s">
        <v>31</v>
      </c>
      <c r="E46" t="s">
        <v>112</v>
      </c>
      <c r="F46" t="s">
        <v>24</v>
      </c>
      <c r="G46">
        <v>754.2</v>
      </c>
      <c r="H46" s="1">
        <v>43313</v>
      </c>
      <c r="I46" t="str">
        <f t="shared" si="0"/>
        <v>01</v>
      </c>
      <c r="J46" t="str">
        <f t="shared" si="1"/>
        <v>August</v>
      </c>
      <c r="K46" t="str">
        <f t="shared" si="2"/>
        <v>2018</v>
      </c>
      <c r="L46" s="15">
        <v>0.41666666666666669</v>
      </c>
      <c r="M46">
        <f>HOUR(K46:K12088)</f>
        <v>0</v>
      </c>
      <c r="N46">
        <f>MINUTE(K46:K12088)</f>
        <v>0</v>
      </c>
      <c r="O46">
        <f>SECOND(K46:K12088)</f>
        <v>0</v>
      </c>
      <c r="P46">
        <v>150</v>
      </c>
      <c r="Q46">
        <f>G46-P46</f>
        <v>604.20000000000005</v>
      </c>
      <c r="R46" t="s">
        <v>1833</v>
      </c>
      <c r="S46" t="s">
        <v>18</v>
      </c>
      <c r="T46" t="s">
        <v>19</v>
      </c>
      <c r="AD46" t="s">
        <v>229</v>
      </c>
      <c r="AF46">
        <f>COUNTIF($R$2:$R$12044,AD46)</f>
        <v>12</v>
      </c>
      <c r="AJ46">
        <v>21</v>
      </c>
    </row>
    <row r="47" spans="1:36" x14ac:dyDescent="0.35">
      <c r="A47" t="s">
        <v>29</v>
      </c>
      <c r="B47" t="s">
        <v>71</v>
      </c>
      <c r="C47" t="s">
        <v>13</v>
      </c>
      <c r="D47" t="s">
        <v>31</v>
      </c>
      <c r="E47" t="s">
        <v>63</v>
      </c>
      <c r="F47" t="s">
        <v>24</v>
      </c>
      <c r="G47">
        <v>763.64</v>
      </c>
      <c r="H47" s="1">
        <v>43313</v>
      </c>
      <c r="I47" t="str">
        <f t="shared" si="0"/>
        <v>01</v>
      </c>
      <c r="J47" t="str">
        <f t="shared" si="1"/>
        <v>August</v>
      </c>
      <c r="K47" t="str">
        <f t="shared" si="2"/>
        <v>2018</v>
      </c>
      <c r="L47" s="15">
        <v>0.41666666666666669</v>
      </c>
      <c r="M47">
        <f>HOUR(K47:K12089)</f>
        <v>0</v>
      </c>
      <c r="N47">
        <f>MINUTE(K47:K12089)</f>
        <v>0</v>
      </c>
      <c r="O47">
        <f>SECOND(K47:K12089)</f>
        <v>0</v>
      </c>
      <c r="P47">
        <v>30</v>
      </c>
      <c r="Q47">
        <f>G47-P47</f>
        <v>733.64</v>
      </c>
      <c r="R47" t="s">
        <v>1833</v>
      </c>
      <c r="S47" t="s">
        <v>18</v>
      </c>
      <c r="T47" t="s">
        <v>19</v>
      </c>
      <c r="AD47" t="s">
        <v>620</v>
      </c>
      <c r="AF47">
        <f>COUNTIF($R$2:$R$12044,AD47)</f>
        <v>12</v>
      </c>
      <c r="AJ47">
        <v>21</v>
      </c>
    </row>
    <row r="48" spans="1:36" x14ac:dyDescent="0.35">
      <c r="A48" t="s">
        <v>11</v>
      </c>
      <c r="B48" t="s">
        <v>113</v>
      </c>
      <c r="C48" t="s">
        <v>13</v>
      </c>
      <c r="D48" t="s">
        <v>20</v>
      </c>
      <c r="E48" t="s">
        <v>114</v>
      </c>
      <c r="F48" t="s">
        <v>24</v>
      </c>
      <c r="G48">
        <v>301.64999999999998</v>
      </c>
      <c r="H48" s="1">
        <v>43313</v>
      </c>
      <c r="I48" t="str">
        <f t="shared" si="0"/>
        <v>01</v>
      </c>
      <c r="J48" t="str">
        <f t="shared" si="1"/>
        <v>August</v>
      </c>
      <c r="K48" t="str">
        <f t="shared" si="2"/>
        <v>2018</v>
      </c>
      <c r="L48" s="15">
        <v>0.4255902777777778</v>
      </c>
      <c r="M48">
        <f>HOUR(K48:K12090)</f>
        <v>0</v>
      </c>
      <c r="N48">
        <f>MINUTE(K48:K12090)</f>
        <v>0</v>
      </c>
      <c r="O48">
        <f>SECOND(K48:K12090)</f>
        <v>0</v>
      </c>
      <c r="P48">
        <v>20.43</v>
      </c>
      <c r="Q48">
        <f>G48-P48</f>
        <v>281.21999999999997</v>
      </c>
      <c r="R48" t="s">
        <v>115</v>
      </c>
      <c r="S48" t="s">
        <v>18</v>
      </c>
      <c r="T48" t="s">
        <v>19</v>
      </c>
      <c r="AD48" t="s">
        <v>816</v>
      </c>
      <c r="AF48">
        <f>COUNTIF($R$2:$R$12044,AD48)</f>
        <v>5</v>
      </c>
      <c r="AJ48">
        <v>21</v>
      </c>
    </row>
    <row r="49" spans="1:36" x14ac:dyDescent="0.35">
      <c r="A49" t="s">
        <v>11</v>
      </c>
      <c r="B49" t="s">
        <v>116</v>
      </c>
      <c r="C49" t="s">
        <v>13</v>
      </c>
      <c r="D49" t="s">
        <v>20</v>
      </c>
      <c r="E49" t="s">
        <v>117</v>
      </c>
      <c r="F49" t="s">
        <v>24</v>
      </c>
      <c r="G49">
        <v>1290.08</v>
      </c>
      <c r="H49" s="1">
        <v>43313</v>
      </c>
      <c r="I49" t="str">
        <f t="shared" si="0"/>
        <v>01</v>
      </c>
      <c r="J49" t="str">
        <f t="shared" si="1"/>
        <v>August</v>
      </c>
      <c r="K49" t="str">
        <f t="shared" si="2"/>
        <v>2018</v>
      </c>
      <c r="L49" s="15">
        <v>0.43550925925925926</v>
      </c>
      <c r="M49">
        <f>HOUR(K49:K12091)</f>
        <v>0</v>
      </c>
      <c r="N49">
        <f>MINUTE(K49:K12091)</f>
        <v>0</v>
      </c>
      <c r="O49">
        <f>SECOND(K49:K12091)</f>
        <v>0</v>
      </c>
      <c r="P49">
        <v>31.62</v>
      </c>
      <c r="Q49">
        <f>G49-P49</f>
        <v>1258.46</v>
      </c>
      <c r="R49" t="s">
        <v>21</v>
      </c>
      <c r="S49" t="s">
        <v>18</v>
      </c>
      <c r="T49" t="s">
        <v>19</v>
      </c>
      <c r="AD49" t="s">
        <v>1325</v>
      </c>
      <c r="AF49">
        <f>COUNTIF($R$2:$R$12044,AD49)</f>
        <v>2</v>
      </c>
      <c r="AJ49">
        <v>21</v>
      </c>
    </row>
    <row r="50" spans="1:36" x14ac:dyDescent="0.35">
      <c r="A50" t="s">
        <v>11</v>
      </c>
      <c r="B50" t="s">
        <v>118</v>
      </c>
      <c r="C50" t="s">
        <v>13</v>
      </c>
      <c r="D50" t="s">
        <v>20</v>
      </c>
      <c r="E50" t="s">
        <v>119</v>
      </c>
      <c r="F50" t="s">
        <v>16</v>
      </c>
      <c r="G50">
        <v>18784.07</v>
      </c>
      <c r="H50" s="1">
        <v>43313</v>
      </c>
      <c r="I50" t="str">
        <f t="shared" si="0"/>
        <v>01</v>
      </c>
      <c r="J50" t="str">
        <f t="shared" si="1"/>
        <v>August</v>
      </c>
      <c r="K50" t="str">
        <f t="shared" si="2"/>
        <v>2018</v>
      </c>
      <c r="L50" s="15">
        <v>0.44542824074074078</v>
      </c>
      <c r="M50">
        <f>HOUR(K50:K12092)</f>
        <v>0</v>
      </c>
      <c r="N50">
        <f>MINUTE(K50:K12092)</f>
        <v>0</v>
      </c>
      <c r="O50">
        <f>SECOND(K50:K12092)</f>
        <v>0</v>
      </c>
      <c r="P50">
        <v>16.13</v>
      </c>
      <c r="Q50">
        <f>G50-P50</f>
        <v>18767.939999999999</v>
      </c>
      <c r="R50" t="s">
        <v>88</v>
      </c>
      <c r="S50" t="s">
        <v>18</v>
      </c>
      <c r="T50" t="s">
        <v>19</v>
      </c>
      <c r="AD50" t="s">
        <v>972</v>
      </c>
      <c r="AF50">
        <f>COUNTIF($R$2:$R$12044,AD50)</f>
        <v>2</v>
      </c>
      <c r="AJ50">
        <v>21</v>
      </c>
    </row>
    <row r="51" spans="1:36" x14ac:dyDescent="0.35">
      <c r="A51" t="s">
        <v>11</v>
      </c>
      <c r="B51" t="s">
        <v>68</v>
      </c>
      <c r="C51" t="s">
        <v>13</v>
      </c>
      <c r="D51" t="s">
        <v>14</v>
      </c>
      <c r="E51" t="s">
        <v>69</v>
      </c>
      <c r="F51" t="s">
        <v>16</v>
      </c>
      <c r="G51">
        <v>29645.42</v>
      </c>
      <c r="H51" s="1">
        <v>43313</v>
      </c>
      <c r="I51" t="str">
        <f t="shared" si="0"/>
        <v>01</v>
      </c>
      <c r="J51" t="str">
        <f t="shared" si="1"/>
        <v>August</v>
      </c>
      <c r="K51" t="str">
        <f t="shared" si="2"/>
        <v>2018</v>
      </c>
      <c r="L51" s="15">
        <v>0.45534722222222218</v>
      </c>
      <c r="M51">
        <f>HOUR(K51:K12093)</f>
        <v>0</v>
      </c>
      <c r="N51">
        <f>MINUTE(K51:K12093)</f>
        <v>0</v>
      </c>
      <c r="O51">
        <f>SECOND(K51:K12093)</f>
        <v>0</v>
      </c>
      <c r="P51">
        <v>937.73</v>
      </c>
      <c r="Q51">
        <f>G51-P51</f>
        <v>28707.69</v>
      </c>
      <c r="R51" t="s">
        <v>120</v>
      </c>
      <c r="S51" t="s">
        <v>18</v>
      </c>
      <c r="T51" t="s">
        <v>19</v>
      </c>
      <c r="AD51" t="s">
        <v>1049</v>
      </c>
      <c r="AF51">
        <f>COUNTIF($R$2:$R$12044,AD51)</f>
        <v>2</v>
      </c>
      <c r="AJ51">
        <v>21</v>
      </c>
    </row>
    <row r="52" spans="1:36" x14ac:dyDescent="0.35">
      <c r="A52" t="s">
        <v>29</v>
      </c>
      <c r="B52" t="s">
        <v>45</v>
      </c>
      <c r="C52" t="s">
        <v>13</v>
      </c>
      <c r="D52" t="s">
        <v>121</v>
      </c>
      <c r="E52" t="s">
        <v>46</v>
      </c>
      <c r="F52" t="s">
        <v>24</v>
      </c>
      <c r="G52">
        <v>8342.11</v>
      </c>
      <c r="H52" s="1">
        <v>43313</v>
      </c>
      <c r="I52" t="str">
        <f t="shared" si="0"/>
        <v>01</v>
      </c>
      <c r="J52" t="str">
        <f t="shared" si="1"/>
        <v>August</v>
      </c>
      <c r="K52" t="str">
        <f t="shared" si="2"/>
        <v>2018</v>
      </c>
      <c r="L52" s="15">
        <v>0.45833333333333331</v>
      </c>
      <c r="M52">
        <f>HOUR(K52:K12094)</f>
        <v>0</v>
      </c>
      <c r="N52">
        <f>MINUTE(K52:K12094)</f>
        <v>0</v>
      </c>
      <c r="O52">
        <f>SECOND(K52:K12094)</f>
        <v>0</v>
      </c>
      <c r="P52">
        <v>3903.95</v>
      </c>
      <c r="Q52">
        <f>G52-P52</f>
        <v>4438.1600000000008</v>
      </c>
      <c r="R52" t="s">
        <v>1833</v>
      </c>
      <c r="S52" t="s">
        <v>18</v>
      </c>
      <c r="T52" t="s">
        <v>122</v>
      </c>
      <c r="AD52" t="s">
        <v>1044</v>
      </c>
      <c r="AF52">
        <f>COUNTIF($R$2:$R$12044,AD52)</f>
        <v>1</v>
      </c>
      <c r="AJ52">
        <v>21</v>
      </c>
    </row>
    <row r="53" spans="1:36" x14ac:dyDescent="0.35">
      <c r="A53" t="s">
        <v>29</v>
      </c>
      <c r="B53" t="s">
        <v>116</v>
      </c>
      <c r="C53" t="s">
        <v>13</v>
      </c>
      <c r="D53" t="s">
        <v>31</v>
      </c>
      <c r="E53" t="s">
        <v>117</v>
      </c>
      <c r="F53" t="s">
        <v>24</v>
      </c>
      <c r="G53">
        <v>1195.08</v>
      </c>
      <c r="H53" s="1">
        <v>43313</v>
      </c>
      <c r="I53" t="str">
        <f t="shared" si="0"/>
        <v>01</v>
      </c>
      <c r="J53" t="str">
        <f t="shared" si="1"/>
        <v>August</v>
      </c>
      <c r="K53" t="str">
        <f t="shared" si="2"/>
        <v>2018</v>
      </c>
      <c r="L53" s="15">
        <v>0.45833333333333331</v>
      </c>
      <c r="M53">
        <f>HOUR(K53:K12095)</f>
        <v>0</v>
      </c>
      <c r="N53">
        <f>MINUTE(K53:K12095)</f>
        <v>0</v>
      </c>
      <c r="O53">
        <f>SECOND(K53:K12095)</f>
        <v>0</v>
      </c>
      <c r="P53">
        <v>95</v>
      </c>
      <c r="Q53">
        <f>G53-P53</f>
        <v>1100.08</v>
      </c>
      <c r="R53" t="s">
        <v>1833</v>
      </c>
      <c r="S53" t="s">
        <v>18</v>
      </c>
      <c r="T53" t="s">
        <v>19</v>
      </c>
      <c r="AD53" t="s">
        <v>1053</v>
      </c>
      <c r="AF53">
        <f>COUNTIF($R$2:$R$12044,AD53)</f>
        <v>2</v>
      </c>
      <c r="AJ53">
        <v>21</v>
      </c>
    </row>
    <row r="54" spans="1:36" x14ac:dyDescent="0.35">
      <c r="A54" t="s">
        <v>11</v>
      </c>
      <c r="B54" t="s">
        <v>40</v>
      </c>
      <c r="C54" t="s">
        <v>13</v>
      </c>
      <c r="D54" t="s">
        <v>14</v>
      </c>
      <c r="E54" t="s">
        <v>23</v>
      </c>
      <c r="F54" t="s">
        <v>24</v>
      </c>
      <c r="G54">
        <v>454.94</v>
      </c>
      <c r="H54" s="1">
        <v>43313</v>
      </c>
      <c r="I54" t="str">
        <f t="shared" si="0"/>
        <v>01</v>
      </c>
      <c r="J54" t="str">
        <f t="shared" si="1"/>
        <v>August</v>
      </c>
      <c r="K54" t="str">
        <f t="shared" si="2"/>
        <v>2018</v>
      </c>
      <c r="L54" s="15">
        <v>0.4616319444444445</v>
      </c>
      <c r="M54">
        <f>HOUR(K54:K12096)</f>
        <v>0</v>
      </c>
      <c r="N54">
        <f>MINUTE(K54:K12096)</f>
        <v>0</v>
      </c>
      <c r="O54">
        <f>SECOND(K54:K12096)</f>
        <v>0</v>
      </c>
      <c r="P54">
        <v>11.64</v>
      </c>
      <c r="Q54">
        <f>G54-P54</f>
        <v>443.3</v>
      </c>
      <c r="R54" t="s">
        <v>123</v>
      </c>
      <c r="S54" t="s">
        <v>18</v>
      </c>
      <c r="T54" t="s">
        <v>19</v>
      </c>
      <c r="AD54" t="s">
        <v>17</v>
      </c>
      <c r="AF54">
        <f>COUNTIF($R$2:$R$12044,AD54)</f>
        <v>16</v>
      </c>
      <c r="AJ54">
        <v>21</v>
      </c>
    </row>
    <row r="55" spans="1:36" x14ac:dyDescent="0.35">
      <c r="A55" t="s">
        <v>11</v>
      </c>
      <c r="B55" t="s">
        <v>124</v>
      </c>
      <c r="C55" t="s">
        <v>13</v>
      </c>
      <c r="D55" t="s">
        <v>14</v>
      </c>
      <c r="E55" t="s">
        <v>125</v>
      </c>
      <c r="F55" t="s">
        <v>16</v>
      </c>
      <c r="G55">
        <v>27.86</v>
      </c>
      <c r="H55" s="1">
        <v>43313</v>
      </c>
      <c r="I55" t="str">
        <f t="shared" si="0"/>
        <v>01</v>
      </c>
      <c r="J55" t="str">
        <f t="shared" si="1"/>
        <v>August</v>
      </c>
      <c r="K55" t="str">
        <f t="shared" si="2"/>
        <v>2018</v>
      </c>
      <c r="L55" s="15">
        <v>0.46635416666666668</v>
      </c>
      <c r="M55">
        <f>HOUR(K55:K12097)</f>
        <v>0</v>
      </c>
      <c r="N55">
        <f>MINUTE(K55:K12097)</f>
        <v>0</v>
      </c>
      <c r="O55">
        <f>SECOND(K55:K12097)</f>
        <v>0</v>
      </c>
      <c r="P55">
        <v>28</v>
      </c>
      <c r="Q55">
        <f>G55-P55</f>
        <v>-0.14000000000000057</v>
      </c>
      <c r="R55" t="s">
        <v>126</v>
      </c>
      <c r="S55" t="s">
        <v>18</v>
      </c>
      <c r="T55" t="s">
        <v>19</v>
      </c>
      <c r="AD55" t="s">
        <v>973</v>
      </c>
      <c r="AF55">
        <f>COUNTIF($R$2:$R$12044,AD55)</f>
        <v>1</v>
      </c>
      <c r="AJ55">
        <v>21</v>
      </c>
    </row>
    <row r="56" spans="1:36" x14ac:dyDescent="0.35">
      <c r="A56" t="s">
        <v>11</v>
      </c>
      <c r="B56" t="s">
        <v>111</v>
      </c>
      <c r="C56" t="s">
        <v>13</v>
      </c>
      <c r="D56" t="s">
        <v>14</v>
      </c>
      <c r="E56" t="s">
        <v>112</v>
      </c>
      <c r="F56" t="s">
        <v>24</v>
      </c>
      <c r="G56">
        <v>689.22</v>
      </c>
      <c r="H56" s="1">
        <v>43313</v>
      </c>
      <c r="I56" t="str">
        <f t="shared" si="0"/>
        <v>01</v>
      </c>
      <c r="J56" t="str">
        <f t="shared" si="1"/>
        <v>August</v>
      </c>
      <c r="K56" t="str">
        <f t="shared" si="2"/>
        <v>2018</v>
      </c>
      <c r="L56" s="15">
        <v>0.47108796296296296</v>
      </c>
      <c r="M56">
        <f>HOUR(K56:K12098)</f>
        <v>0</v>
      </c>
      <c r="N56">
        <f>MINUTE(K56:K12098)</f>
        <v>0</v>
      </c>
      <c r="O56">
        <f>SECOND(K56:K12098)</f>
        <v>0</v>
      </c>
      <c r="P56">
        <v>64.98</v>
      </c>
      <c r="Q56">
        <f>G56-P56</f>
        <v>624.24</v>
      </c>
      <c r="R56" t="s">
        <v>72</v>
      </c>
      <c r="S56" t="s">
        <v>18</v>
      </c>
      <c r="T56" t="s">
        <v>19</v>
      </c>
      <c r="AD56" t="s">
        <v>1351</v>
      </c>
      <c r="AF56">
        <f>COUNTIF($R$2:$R$12044,AD56)</f>
        <v>1</v>
      </c>
      <c r="AJ56">
        <v>21</v>
      </c>
    </row>
    <row r="57" spans="1:36" x14ac:dyDescent="0.35">
      <c r="A57" t="s">
        <v>11</v>
      </c>
      <c r="B57" t="s">
        <v>40</v>
      </c>
      <c r="C57" t="s">
        <v>13</v>
      </c>
      <c r="D57" t="s">
        <v>20</v>
      </c>
      <c r="E57" t="s">
        <v>23</v>
      </c>
      <c r="F57" t="s">
        <v>24</v>
      </c>
      <c r="G57">
        <v>440.66</v>
      </c>
      <c r="H57" s="1">
        <v>43313</v>
      </c>
      <c r="I57" t="str">
        <f t="shared" si="0"/>
        <v>01</v>
      </c>
      <c r="J57" t="str">
        <f t="shared" si="1"/>
        <v>August</v>
      </c>
      <c r="K57" t="str">
        <f t="shared" si="2"/>
        <v>2018</v>
      </c>
      <c r="L57" s="15">
        <v>0.4758101851851852</v>
      </c>
      <c r="M57">
        <f>HOUR(K57:K12099)</f>
        <v>0</v>
      </c>
      <c r="N57">
        <f>MINUTE(K57:K12099)</f>
        <v>0</v>
      </c>
      <c r="O57">
        <f>SECOND(K57:K12099)</f>
        <v>0</v>
      </c>
      <c r="P57">
        <v>14.28</v>
      </c>
      <c r="Q57">
        <f>G57-P57</f>
        <v>426.38000000000005</v>
      </c>
      <c r="R57" t="s">
        <v>72</v>
      </c>
      <c r="S57" t="s">
        <v>18</v>
      </c>
      <c r="T57" t="s">
        <v>19</v>
      </c>
      <c r="AD57" t="s">
        <v>1662</v>
      </c>
      <c r="AF57">
        <f>COUNTIF($R$2:$R$12044,AD57)</f>
        <v>1</v>
      </c>
      <c r="AJ57">
        <v>21</v>
      </c>
    </row>
    <row r="58" spans="1:36" x14ac:dyDescent="0.35">
      <c r="A58" t="s">
        <v>11</v>
      </c>
      <c r="B58" t="s">
        <v>68</v>
      </c>
      <c r="C58" t="s">
        <v>13</v>
      </c>
      <c r="D58" t="s">
        <v>20</v>
      </c>
      <c r="E58" t="s">
        <v>69</v>
      </c>
      <c r="F58" t="s">
        <v>16</v>
      </c>
      <c r="G58">
        <v>29143.75</v>
      </c>
      <c r="H58" s="1">
        <v>43313</v>
      </c>
      <c r="I58" t="str">
        <f t="shared" si="0"/>
        <v>01</v>
      </c>
      <c r="J58" t="str">
        <f t="shared" si="1"/>
        <v>August</v>
      </c>
      <c r="K58" t="str">
        <f t="shared" si="2"/>
        <v>2018</v>
      </c>
      <c r="L58" s="15">
        <v>0.48053240740740738</v>
      </c>
      <c r="M58">
        <f>HOUR(K58:K12100)</f>
        <v>0</v>
      </c>
      <c r="N58">
        <f>MINUTE(K58:K12100)</f>
        <v>0</v>
      </c>
      <c r="O58">
        <f>SECOND(K58:K12100)</f>
        <v>0</v>
      </c>
      <c r="P58">
        <v>501.67</v>
      </c>
      <c r="Q58">
        <f>G58-P58</f>
        <v>28642.080000000002</v>
      </c>
      <c r="R58" t="s">
        <v>127</v>
      </c>
      <c r="S58" t="s">
        <v>18</v>
      </c>
      <c r="T58" t="s">
        <v>19</v>
      </c>
      <c r="AD58" t="s">
        <v>860</v>
      </c>
      <c r="AF58">
        <f>COUNTIF($R$2:$R$12044,AD58)</f>
        <v>1</v>
      </c>
      <c r="AJ58">
        <v>20</v>
      </c>
    </row>
    <row r="59" spans="1:36" x14ac:dyDescent="0.35">
      <c r="A59" t="s">
        <v>11</v>
      </c>
      <c r="B59" t="s">
        <v>128</v>
      </c>
      <c r="C59" t="s">
        <v>13</v>
      </c>
      <c r="D59" t="s">
        <v>14</v>
      </c>
      <c r="E59" t="s">
        <v>129</v>
      </c>
      <c r="F59" t="s">
        <v>24</v>
      </c>
      <c r="G59">
        <v>58154.74</v>
      </c>
      <c r="H59" s="1">
        <v>43313</v>
      </c>
      <c r="I59" t="str">
        <f t="shared" si="0"/>
        <v>01</v>
      </c>
      <c r="J59" t="str">
        <f t="shared" si="1"/>
        <v>August</v>
      </c>
      <c r="K59" t="str">
        <f t="shared" si="2"/>
        <v>2018</v>
      </c>
      <c r="L59" s="15">
        <v>0.48525462962962962</v>
      </c>
      <c r="M59">
        <f>HOUR(K59:K12101)</f>
        <v>0</v>
      </c>
      <c r="N59">
        <f>MINUTE(K59:K12101)</f>
        <v>0</v>
      </c>
      <c r="O59">
        <f>SECOND(K59:K12101)</f>
        <v>0</v>
      </c>
      <c r="P59">
        <v>17.97</v>
      </c>
      <c r="Q59">
        <f>G59-P59</f>
        <v>58136.77</v>
      </c>
      <c r="R59" t="s">
        <v>130</v>
      </c>
      <c r="S59" t="s">
        <v>18</v>
      </c>
      <c r="T59" t="s">
        <v>19</v>
      </c>
      <c r="AD59" t="s">
        <v>841</v>
      </c>
      <c r="AF59">
        <f>COUNTIF($R$2:$R$12044,AD59)</f>
        <v>2</v>
      </c>
      <c r="AJ59">
        <v>20</v>
      </c>
    </row>
    <row r="60" spans="1:36" x14ac:dyDescent="0.35">
      <c r="A60" t="s">
        <v>11</v>
      </c>
      <c r="B60" t="s">
        <v>58</v>
      </c>
      <c r="C60" t="s">
        <v>13</v>
      </c>
      <c r="D60" t="s">
        <v>14</v>
      </c>
      <c r="E60" t="s">
        <v>59</v>
      </c>
      <c r="F60" t="s">
        <v>16</v>
      </c>
      <c r="G60">
        <v>589.1</v>
      </c>
      <c r="H60" s="1">
        <v>43313</v>
      </c>
      <c r="I60" t="str">
        <f t="shared" si="0"/>
        <v>01</v>
      </c>
      <c r="J60" t="str">
        <f t="shared" si="1"/>
        <v>August</v>
      </c>
      <c r="K60" t="str">
        <f t="shared" si="2"/>
        <v>2018</v>
      </c>
      <c r="L60" s="15">
        <v>0.48997685185185186</v>
      </c>
      <c r="M60">
        <f>HOUR(K60:K12102)</f>
        <v>0</v>
      </c>
      <c r="N60">
        <f>MINUTE(K60:K12102)</f>
        <v>0</v>
      </c>
      <c r="O60">
        <f>SECOND(K60:K12102)</f>
        <v>0</v>
      </c>
      <c r="P60">
        <v>109.51</v>
      </c>
      <c r="Q60">
        <f>G60-P60</f>
        <v>479.59000000000003</v>
      </c>
      <c r="R60" t="s">
        <v>21</v>
      </c>
      <c r="S60" t="s">
        <v>18</v>
      </c>
      <c r="T60" t="s">
        <v>19</v>
      </c>
      <c r="AD60" t="s">
        <v>1759</v>
      </c>
      <c r="AF60">
        <f>COUNTIF($R$2:$R$12044,AD60)</f>
        <v>1</v>
      </c>
      <c r="AJ60">
        <v>19</v>
      </c>
    </row>
    <row r="61" spans="1:36" x14ac:dyDescent="0.35">
      <c r="A61" t="s">
        <v>11</v>
      </c>
      <c r="B61" t="s">
        <v>89</v>
      </c>
      <c r="C61" t="s">
        <v>13</v>
      </c>
      <c r="D61" t="s">
        <v>14</v>
      </c>
      <c r="E61" t="s">
        <v>90</v>
      </c>
      <c r="F61" t="s">
        <v>24</v>
      </c>
      <c r="G61">
        <v>2058.92</v>
      </c>
      <c r="H61" s="1">
        <v>43313</v>
      </c>
      <c r="I61" t="str">
        <f t="shared" si="0"/>
        <v>01</v>
      </c>
      <c r="J61" t="str">
        <f t="shared" si="1"/>
        <v>August</v>
      </c>
      <c r="K61" t="str">
        <f t="shared" si="2"/>
        <v>2018</v>
      </c>
      <c r="L61" s="15">
        <v>0.49469907407407404</v>
      </c>
      <c r="M61">
        <f>HOUR(K61:K12103)</f>
        <v>0</v>
      </c>
      <c r="N61">
        <f>MINUTE(K61:K12103)</f>
        <v>0</v>
      </c>
      <c r="O61">
        <f>SECOND(K61:K12103)</f>
        <v>0</v>
      </c>
      <c r="P61">
        <v>27.39</v>
      </c>
      <c r="Q61">
        <f>G61-P61</f>
        <v>2031.53</v>
      </c>
      <c r="R61" t="s">
        <v>131</v>
      </c>
      <c r="S61" t="s">
        <v>18</v>
      </c>
      <c r="T61" t="s">
        <v>19</v>
      </c>
      <c r="AD61" t="s">
        <v>1675</v>
      </c>
      <c r="AF61">
        <f>COUNTIF($R$2:$R$12044,AD61)</f>
        <v>1</v>
      </c>
      <c r="AJ61">
        <v>19</v>
      </c>
    </row>
    <row r="62" spans="1:36" x14ac:dyDescent="0.35">
      <c r="A62" t="s">
        <v>11</v>
      </c>
      <c r="B62" t="s">
        <v>132</v>
      </c>
      <c r="C62" t="s">
        <v>13</v>
      </c>
      <c r="D62" t="s">
        <v>14</v>
      </c>
      <c r="E62" t="s">
        <v>50</v>
      </c>
      <c r="F62" t="s">
        <v>24</v>
      </c>
      <c r="G62">
        <v>1109.58</v>
      </c>
      <c r="H62" s="1">
        <v>43313</v>
      </c>
      <c r="I62" t="str">
        <f t="shared" si="0"/>
        <v>01</v>
      </c>
      <c r="J62" t="str">
        <f t="shared" si="1"/>
        <v>August</v>
      </c>
      <c r="K62" t="str">
        <f t="shared" si="2"/>
        <v>2018</v>
      </c>
      <c r="L62" s="15">
        <v>0.49943287037037037</v>
      </c>
      <c r="M62">
        <f>HOUR(K62:K12104)</f>
        <v>0</v>
      </c>
      <c r="N62">
        <f>MINUTE(K62:K12104)</f>
        <v>0</v>
      </c>
      <c r="O62">
        <f>SECOND(K62:K12104)</f>
        <v>0</v>
      </c>
      <c r="P62">
        <v>27.39</v>
      </c>
      <c r="Q62">
        <f>G62-P62</f>
        <v>1082.1899999999998</v>
      </c>
      <c r="R62" t="s">
        <v>133</v>
      </c>
      <c r="S62" t="s">
        <v>18</v>
      </c>
      <c r="T62" t="s">
        <v>19</v>
      </c>
      <c r="AD62" t="s">
        <v>1262</v>
      </c>
      <c r="AF62">
        <f>COUNTIF($R$2:$R$12044,AD62)</f>
        <v>1</v>
      </c>
      <c r="AJ62">
        <v>19</v>
      </c>
    </row>
    <row r="63" spans="1:36" x14ac:dyDescent="0.35">
      <c r="A63" t="s">
        <v>29</v>
      </c>
      <c r="B63" t="s">
        <v>134</v>
      </c>
      <c r="C63" t="s">
        <v>13</v>
      </c>
      <c r="D63" t="s">
        <v>121</v>
      </c>
      <c r="E63" t="s">
        <v>135</v>
      </c>
      <c r="F63" t="s">
        <v>16</v>
      </c>
      <c r="G63">
        <v>2040.58</v>
      </c>
      <c r="H63" s="1">
        <v>43313</v>
      </c>
      <c r="I63" t="str">
        <f t="shared" si="0"/>
        <v>01</v>
      </c>
      <c r="J63" t="str">
        <f t="shared" si="1"/>
        <v>August</v>
      </c>
      <c r="K63" t="str">
        <f t="shared" si="2"/>
        <v>2018</v>
      </c>
      <c r="L63" s="15">
        <v>0.5</v>
      </c>
      <c r="M63">
        <f>HOUR(K63:K12105)</f>
        <v>0</v>
      </c>
      <c r="N63">
        <f>MINUTE(K63:K12105)</f>
        <v>0</v>
      </c>
      <c r="O63">
        <f>SECOND(K63:K12105)</f>
        <v>0</v>
      </c>
      <c r="P63">
        <v>1626.48</v>
      </c>
      <c r="Q63">
        <f>G63-P63</f>
        <v>414.09999999999991</v>
      </c>
      <c r="R63" t="s">
        <v>1833</v>
      </c>
      <c r="S63" t="s">
        <v>18</v>
      </c>
      <c r="T63" t="s">
        <v>122</v>
      </c>
      <c r="AD63" t="s">
        <v>495</v>
      </c>
      <c r="AF63">
        <f>COUNTIF($R$2:$R$12044,AD63)</f>
        <v>9</v>
      </c>
      <c r="AJ63">
        <v>19</v>
      </c>
    </row>
    <row r="64" spans="1:36" x14ac:dyDescent="0.35">
      <c r="A64" t="s">
        <v>29</v>
      </c>
      <c r="B64" t="s">
        <v>54</v>
      </c>
      <c r="C64" t="s">
        <v>13</v>
      </c>
      <c r="D64" t="s">
        <v>31</v>
      </c>
      <c r="E64" t="s">
        <v>55</v>
      </c>
      <c r="F64" t="s">
        <v>16</v>
      </c>
      <c r="G64">
        <v>3071.94</v>
      </c>
      <c r="H64" s="1">
        <v>43313</v>
      </c>
      <c r="I64" t="str">
        <f t="shared" si="0"/>
        <v>01</v>
      </c>
      <c r="J64" t="str">
        <f t="shared" si="1"/>
        <v>August</v>
      </c>
      <c r="K64" t="str">
        <f t="shared" si="2"/>
        <v>2018</v>
      </c>
      <c r="L64" s="15">
        <v>0.5</v>
      </c>
      <c r="M64">
        <f>HOUR(K64:K12106)</f>
        <v>0</v>
      </c>
      <c r="N64">
        <f>MINUTE(K64:K12106)</f>
        <v>0</v>
      </c>
      <c r="O64">
        <f>SECOND(K64:K12106)</f>
        <v>0</v>
      </c>
      <c r="P64">
        <v>46</v>
      </c>
      <c r="Q64">
        <f>G64-P64</f>
        <v>3025.94</v>
      </c>
      <c r="R64" t="s">
        <v>1833</v>
      </c>
      <c r="S64" t="s">
        <v>18</v>
      </c>
      <c r="T64" t="s">
        <v>19</v>
      </c>
      <c r="AD64" t="s">
        <v>1332</v>
      </c>
      <c r="AF64">
        <f>COUNTIF($R$2:$R$12044,AD64)</f>
        <v>1</v>
      </c>
      <c r="AJ64">
        <v>19</v>
      </c>
    </row>
    <row r="65" spans="1:36" x14ac:dyDescent="0.35">
      <c r="A65" t="s">
        <v>29</v>
      </c>
      <c r="B65" t="s">
        <v>37</v>
      </c>
      <c r="C65" t="s">
        <v>13</v>
      </c>
      <c r="D65" t="s">
        <v>41</v>
      </c>
      <c r="E65" t="s">
        <v>38</v>
      </c>
      <c r="F65" t="s">
        <v>16</v>
      </c>
      <c r="G65">
        <v>150.08000000000001</v>
      </c>
      <c r="H65" s="1">
        <v>43313</v>
      </c>
      <c r="I65" t="str">
        <f t="shared" si="0"/>
        <v>01</v>
      </c>
      <c r="J65" t="str">
        <f t="shared" si="1"/>
        <v>August</v>
      </c>
      <c r="K65" t="str">
        <f t="shared" si="2"/>
        <v>2018</v>
      </c>
      <c r="L65" s="15">
        <v>0.5</v>
      </c>
      <c r="M65">
        <f>HOUR(K65:K12107)</f>
        <v>0</v>
      </c>
      <c r="N65">
        <f>MINUTE(K65:K12107)</f>
        <v>0</v>
      </c>
      <c r="O65">
        <f>SECOND(K65:K12107)</f>
        <v>0</v>
      </c>
      <c r="P65">
        <v>57</v>
      </c>
      <c r="Q65">
        <f>G65-P65</f>
        <v>93.080000000000013</v>
      </c>
      <c r="R65" t="s">
        <v>1833</v>
      </c>
      <c r="S65" t="s">
        <v>18</v>
      </c>
      <c r="T65" t="s">
        <v>19</v>
      </c>
      <c r="AD65" t="s">
        <v>1415</v>
      </c>
      <c r="AF65">
        <f>COUNTIF($R$2:$R$12044,AD65)</f>
        <v>1</v>
      </c>
      <c r="AJ65">
        <v>19</v>
      </c>
    </row>
    <row r="66" spans="1:36" x14ac:dyDescent="0.35">
      <c r="A66" t="s">
        <v>29</v>
      </c>
      <c r="B66" t="s">
        <v>136</v>
      </c>
      <c r="C66" t="s">
        <v>13</v>
      </c>
      <c r="D66" t="s">
        <v>121</v>
      </c>
      <c r="E66" t="s">
        <v>137</v>
      </c>
      <c r="F66" t="s">
        <v>24</v>
      </c>
      <c r="G66">
        <v>3158.51</v>
      </c>
      <c r="H66" s="1">
        <v>43313</v>
      </c>
      <c r="I66" t="str">
        <f t="shared" si="0"/>
        <v>01</v>
      </c>
      <c r="J66" t="str">
        <f t="shared" si="1"/>
        <v>August</v>
      </c>
      <c r="K66" t="str">
        <f t="shared" si="2"/>
        <v>2018</v>
      </c>
      <c r="L66" s="15">
        <v>0.5</v>
      </c>
      <c r="M66">
        <f>HOUR(K66:K12108)</f>
        <v>0</v>
      </c>
      <c r="N66">
        <f>MINUTE(K66:K12108)</f>
        <v>0</v>
      </c>
      <c r="O66">
        <f>SECOND(K66:K12108)</f>
        <v>0</v>
      </c>
      <c r="P66">
        <v>983.36</v>
      </c>
      <c r="Q66">
        <f>G66-P66</f>
        <v>2175.15</v>
      </c>
      <c r="R66" t="s">
        <v>1833</v>
      </c>
      <c r="S66" t="s">
        <v>18</v>
      </c>
      <c r="T66" t="s">
        <v>122</v>
      </c>
      <c r="AD66" t="s">
        <v>888</v>
      </c>
      <c r="AF66">
        <f>COUNTIF($R$2:$R$12044,AD66)</f>
        <v>1</v>
      </c>
      <c r="AJ66">
        <v>18</v>
      </c>
    </row>
    <row r="67" spans="1:36" x14ac:dyDescent="0.35">
      <c r="A67" t="s">
        <v>29</v>
      </c>
      <c r="B67" t="s">
        <v>138</v>
      </c>
      <c r="C67" t="s">
        <v>13</v>
      </c>
      <c r="D67" t="s">
        <v>31</v>
      </c>
      <c r="E67" t="s">
        <v>139</v>
      </c>
      <c r="F67" t="s">
        <v>16</v>
      </c>
      <c r="G67">
        <v>186371.86</v>
      </c>
      <c r="H67" s="1">
        <v>43313</v>
      </c>
      <c r="I67" t="str">
        <f t="shared" ref="I67:I130" si="3">TEXT(H67,"dd")</f>
        <v>01</v>
      </c>
      <c r="J67" t="str">
        <f t="shared" ref="J67:J130" si="4">TEXT(H67,"mmmm")</f>
        <v>August</v>
      </c>
      <c r="K67" t="str">
        <f t="shared" ref="K67:K130" si="5">TEXT(H67,"yyyy")</f>
        <v>2018</v>
      </c>
      <c r="L67" s="15">
        <v>0.5</v>
      </c>
      <c r="M67">
        <f>HOUR(K67:K12109)</f>
        <v>0</v>
      </c>
      <c r="N67">
        <f>MINUTE(K67:K12109)</f>
        <v>0</v>
      </c>
      <c r="O67">
        <f>SECOND(K67:K12109)</f>
        <v>0</v>
      </c>
      <c r="P67">
        <v>170</v>
      </c>
      <c r="Q67">
        <f>G67-P67</f>
        <v>186201.86</v>
      </c>
      <c r="R67" t="s">
        <v>1833</v>
      </c>
      <c r="S67" t="s">
        <v>18</v>
      </c>
      <c r="T67" t="s">
        <v>19</v>
      </c>
      <c r="AD67" t="s">
        <v>543</v>
      </c>
      <c r="AF67">
        <f>COUNTIF($R$2:$R$12044,AD67)</f>
        <v>1</v>
      </c>
      <c r="AJ67">
        <v>18</v>
      </c>
    </row>
    <row r="68" spans="1:36" x14ac:dyDescent="0.35">
      <c r="A68" t="s">
        <v>11</v>
      </c>
      <c r="B68" t="s">
        <v>140</v>
      </c>
      <c r="C68" t="s">
        <v>13</v>
      </c>
      <c r="D68" t="s">
        <v>14</v>
      </c>
      <c r="E68" t="s">
        <v>141</v>
      </c>
      <c r="F68" t="s">
        <v>24</v>
      </c>
      <c r="G68">
        <v>4172.16</v>
      </c>
      <c r="H68" s="1">
        <v>43313</v>
      </c>
      <c r="I68" t="str">
        <f t="shared" si="3"/>
        <v>01</v>
      </c>
      <c r="J68" t="str">
        <f t="shared" si="4"/>
        <v>August</v>
      </c>
      <c r="K68" t="str">
        <f t="shared" si="5"/>
        <v>2018</v>
      </c>
      <c r="L68" s="15">
        <v>0.51071759259259253</v>
      </c>
      <c r="M68">
        <f>HOUR(K68:K12110)</f>
        <v>0</v>
      </c>
      <c r="N68">
        <f>MINUTE(K68:K12110)</f>
        <v>0</v>
      </c>
      <c r="O68">
        <f>SECOND(K68:K12110)</f>
        <v>0</v>
      </c>
      <c r="P68">
        <v>3.28</v>
      </c>
      <c r="Q68">
        <f>G68-P68</f>
        <v>4168.88</v>
      </c>
      <c r="R68" t="s">
        <v>142</v>
      </c>
      <c r="S68" t="s">
        <v>18</v>
      </c>
      <c r="T68" t="s">
        <v>19</v>
      </c>
      <c r="AD68" t="s">
        <v>1457</v>
      </c>
      <c r="AF68">
        <f>COUNTIF($R$2:$R$12044,AD68)</f>
        <v>3</v>
      </c>
      <c r="AJ68">
        <v>18</v>
      </c>
    </row>
    <row r="69" spans="1:36" x14ac:dyDescent="0.35">
      <c r="A69" t="s">
        <v>11</v>
      </c>
      <c r="B69" t="s">
        <v>143</v>
      </c>
      <c r="C69" t="s">
        <v>13</v>
      </c>
      <c r="D69" t="s">
        <v>14</v>
      </c>
      <c r="E69" t="s">
        <v>144</v>
      </c>
      <c r="F69" t="s">
        <v>24</v>
      </c>
      <c r="G69">
        <v>30163.439999999999</v>
      </c>
      <c r="H69" s="1">
        <v>43313</v>
      </c>
      <c r="I69" t="str">
        <f t="shared" si="3"/>
        <v>01</v>
      </c>
      <c r="J69" t="str">
        <f t="shared" si="4"/>
        <v>August</v>
      </c>
      <c r="K69" t="str">
        <f t="shared" si="5"/>
        <v>2018</v>
      </c>
      <c r="L69" s="15">
        <v>0.53508101851851853</v>
      </c>
      <c r="M69">
        <f>HOUR(K69:K12111)</f>
        <v>0</v>
      </c>
      <c r="N69">
        <f>MINUTE(K69:K12111)</f>
        <v>0</v>
      </c>
      <c r="O69">
        <f>SECOND(K69:K12111)</f>
        <v>0</v>
      </c>
      <c r="P69">
        <v>33.450000000000003</v>
      </c>
      <c r="Q69">
        <f>G69-P69</f>
        <v>30129.989999999998</v>
      </c>
      <c r="R69" t="s">
        <v>145</v>
      </c>
      <c r="S69" t="s">
        <v>18</v>
      </c>
      <c r="T69" t="s">
        <v>19</v>
      </c>
      <c r="AD69" t="s">
        <v>1041</v>
      </c>
      <c r="AF69">
        <f>COUNTIF($R$2:$R$12044,AD69)</f>
        <v>5</v>
      </c>
      <c r="AJ69">
        <v>18</v>
      </c>
    </row>
    <row r="70" spans="1:36" x14ac:dyDescent="0.35">
      <c r="A70" t="s">
        <v>29</v>
      </c>
      <c r="B70" t="s">
        <v>132</v>
      </c>
      <c r="C70" t="s">
        <v>13</v>
      </c>
      <c r="D70" t="s">
        <v>121</v>
      </c>
      <c r="E70" t="s">
        <v>50</v>
      </c>
      <c r="F70" t="s">
        <v>24</v>
      </c>
      <c r="G70">
        <v>2517.66</v>
      </c>
      <c r="H70" s="1">
        <v>43313</v>
      </c>
      <c r="I70" t="str">
        <f t="shared" si="3"/>
        <v>01</v>
      </c>
      <c r="J70" t="str">
        <f t="shared" si="4"/>
        <v>August</v>
      </c>
      <c r="K70" t="str">
        <f t="shared" si="5"/>
        <v>2018</v>
      </c>
      <c r="L70" s="15">
        <v>0.54166666666666663</v>
      </c>
      <c r="M70">
        <f>HOUR(K70:K12112)</f>
        <v>0</v>
      </c>
      <c r="N70">
        <f>MINUTE(K70:K12112)</f>
        <v>0</v>
      </c>
      <c r="O70">
        <f>SECOND(K70:K12112)</f>
        <v>0</v>
      </c>
      <c r="P70">
        <v>1408.08</v>
      </c>
      <c r="Q70">
        <f>G70-P70</f>
        <v>1109.58</v>
      </c>
      <c r="R70" t="s">
        <v>1833</v>
      </c>
      <c r="S70" t="s">
        <v>18</v>
      </c>
      <c r="T70" t="s">
        <v>122</v>
      </c>
      <c r="AD70" t="s">
        <v>1436</v>
      </c>
      <c r="AF70">
        <f>COUNTIF($R$2:$R$12044,AD70)</f>
        <v>1</v>
      </c>
      <c r="AJ70">
        <v>18</v>
      </c>
    </row>
    <row r="71" spans="1:36" x14ac:dyDescent="0.35">
      <c r="A71" t="s">
        <v>29</v>
      </c>
      <c r="B71" t="s">
        <v>89</v>
      </c>
      <c r="C71" t="s">
        <v>13</v>
      </c>
      <c r="D71" t="s">
        <v>41</v>
      </c>
      <c r="E71" t="s">
        <v>90</v>
      </c>
      <c r="F71" t="s">
        <v>24</v>
      </c>
      <c r="G71">
        <v>2032.92</v>
      </c>
      <c r="H71" s="1">
        <v>43313</v>
      </c>
      <c r="I71" t="str">
        <f t="shared" si="3"/>
        <v>01</v>
      </c>
      <c r="J71" t="str">
        <f t="shared" si="4"/>
        <v>August</v>
      </c>
      <c r="K71" t="str">
        <f t="shared" si="5"/>
        <v>2018</v>
      </c>
      <c r="L71" s="15">
        <v>0.54166666666666663</v>
      </c>
      <c r="M71">
        <f>HOUR(K71:K12113)</f>
        <v>0</v>
      </c>
      <c r="N71">
        <f>MINUTE(K71:K12113)</f>
        <v>0</v>
      </c>
      <c r="O71">
        <f>SECOND(K71:K12113)</f>
        <v>0</v>
      </c>
      <c r="P71">
        <v>26</v>
      </c>
      <c r="Q71">
        <f>G71-P71</f>
        <v>2006.92</v>
      </c>
      <c r="R71" t="s">
        <v>1833</v>
      </c>
      <c r="S71" t="s">
        <v>18</v>
      </c>
      <c r="T71" t="s">
        <v>19</v>
      </c>
      <c r="AD71" t="s">
        <v>1015</v>
      </c>
      <c r="AF71">
        <f>COUNTIF($R$2:$R$12044,AD71)</f>
        <v>3</v>
      </c>
      <c r="AJ71">
        <v>17</v>
      </c>
    </row>
    <row r="72" spans="1:36" x14ac:dyDescent="0.35">
      <c r="A72" t="s">
        <v>29</v>
      </c>
      <c r="B72" t="s">
        <v>33</v>
      </c>
      <c r="C72" t="s">
        <v>13</v>
      </c>
      <c r="D72" t="s">
        <v>121</v>
      </c>
      <c r="E72" t="s">
        <v>34</v>
      </c>
      <c r="F72" t="s">
        <v>16</v>
      </c>
      <c r="G72">
        <v>2271.79</v>
      </c>
      <c r="H72" s="1">
        <v>43313</v>
      </c>
      <c r="I72" t="str">
        <f t="shared" si="3"/>
        <v>01</v>
      </c>
      <c r="J72" t="str">
        <f t="shared" si="4"/>
        <v>August</v>
      </c>
      <c r="K72" t="str">
        <f t="shared" si="5"/>
        <v>2018</v>
      </c>
      <c r="L72" s="15">
        <v>0.54166666666666663</v>
      </c>
      <c r="M72">
        <f>HOUR(K72:K12114)</f>
        <v>0</v>
      </c>
      <c r="N72">
        <f>MINUTE(K72:K12114)</f>
        <v>0</v>
      </c>
      <c r="O72">
        <f>SECOND(K72:K12114)</f>
        <v>0</v>
      </c>
      <c r="P72">
        <v>1068.04</v>
      </c>
      <c r="Q72">
        <f>G72-P72</f>
        <v>1203.75</v>
      </c>
      <c r="R72" t="s">
        <v>1833</v>
      </c>
      <c r="S72" t="s">
        <v>18</v>
      </c>
      <c r="T72" t="s">
        <v>122</v>
      </c>
      <c r="AD72" t="s">
        <v>895</v>
      </c>
      <c r="AF72">
        <f>COUNTIF($R$2:$R$12044,AD72)</f>
        <v>4</v>
      </c>
      <c r="AJ72">
        <v>17</v>
      </c>
    </row>
    <row r="73" spans="1:36" x14ac:dyDescent="0.35">
      <c r="A73" t="s">
        <v>11</v>
      </c>
      <c r="B73" t="s">
        <v>68</v>
      </c>
      <c r="C73" t="s">
        <v>13</v>
      </c>
      <c r="D73" t="s">
        <v>14</v>
      </c>
      <c r="E73" t="s">
        <v>69</v>
      </c>
      <c r="F73" t="s">
        <v>16</v>
      </c>
      <c r="G73">
        <v>29128.11</v>
      </c>
      <c r="H73" s="1">
        <v>43313</v>
      </c>
      <c r="I73" t="str">
        <f t="shared" si="3"/>
        <v>01</v>
      </c>
      <c r="J73" t="str">
        <f t="shared" si="4"/>
        <v>August</v>
      </c>
      <c r="K73" t="str">
        <f t="shared" si="5"/>
        <v>2018</v>
      </c>
      <c r="L73" s="15">
        <v>0.57329861111111113</v>
      </c>
      <c r="M73">
        <f>HOUR(K73:K12115)</f>
        <v>0</v>
      </c>
      <c r="N73">
        <f>MINUTE(K73:K12115)</f>
        <v>0</v>
      </c>
      <c r="O73">
        <f>SECOND(K73:K12115)</f>
        <v>0</v>
      </c>
      <c r="P73">
        <v>15.64</v>
      </c>
      <c r="Q73">
        <f>G73-P73</f>
        <v>29112.47</v>
      </c>
      <c r="R73" t="s">
        <v>146</v>
      </c>
      <c r="S73" t="s">
        <v>18</v>
      </c>
      <c r="T73" t="s">
        <v>19</v>
      </c>
      <c r="AD73" t="s">
        <v>241</v>
      </c>
      <c r="AF73">
        <f>COUNTIF($R$2:$R$12044,AD73)</f>
        <v>21</v>
      </c>
      <c r="AJ73">
        <v>17</v>
      </c>
    </row>
    <row r="74" spans="1:36" x14ac:dyDescent="0.35">
      <c r="A74" t="s">
        <v>29</v>
      </c>
      <c r="B74" t="s">
        <v>12</v>
      </c>
      <c r="C74" t="s">
        <v>13</v>
      </c>
      <c r="D74" t="s">
        <v>121</v>
      </c>
      <c r="E74" t="s">
        <v>15</v>
      </c>
      <c r="F74" t="s">
        <v>16</v>
      </c>
      <c r="G74">
        <v>1017.52</v>
      </c>
      <c r="H74" s="1">
        <v>43313</v>
      </c>
      <c r="I74" t="str">
        <f t="shared" si="3"/>
        <v>01</v>
      </c>
      <c r="J74" t="str">
        <f t="shared" si="4"/>
        <v>August</v>
      </c>
      <c r="K74" t="str">
        <f t="shared" si="5"/>
        <v>2018</v>
      </c>
      <c r="L74" s="15">
        <v>0.58333333333333337</v>
      </c>
      <c r="M74">
        <f>HOUR(K74:K12116)</f>
        <v>0</v>
      </c>
      <c r="N74">
        <f>MINUTE(K74:K12116)</f>
        <v>0</v>
      </c>
      <c r="O74">
        <f>SECOND(K74:K12116)</f>
        <v>0</v>
      </c>
      <c r="P74">
        <v>1013.67</v>
      </c>
      <c r="Q74">
        <f>G74-P74</f>
        <v>3.8500000000000227</v>
      </c>
      <c r="R74" t="s">
        <v>1833</v>
      </c>
      <c r="S74" t="s">
        <v>18</v>
      </c>
      <c r="T74" t="s">
        <v>122</v>
      </c>
      <c r="AD74" t="s">
        <v>1312</v>
      </c>
      <c r="AF74">
        <f>COUNTIF($R$2:$R$12044,AD74)</f>
        <v>1</v>
      </c>
      <c r="AJ74">
        <v>17</v>
      </c>
    </row>
    <row r="75" spans="1:36" x14ac:dyDescent="0.35">
      <c r="A75" t="s">
        <v>11</v>
      </c>
      <c r="B75" t="s">
        <v>106</v>
      </c>
      <c r="C75" t="s">
        <v>13</v>
      </c>
      <c r="D75" t="s">
        <v>14</v>
      </c>
      <c r="E75" t="s">
        <v>107</v>
      </c>
      <c r="F75" t="s">
        <v>16</v>
      </c>
      <c r="G75">
        <v>119.88</v>
      </c>
      <c r="H75" s="1">
        <v>43313</v>
      </c>
      <c r="I75" t="str">
        <f t="shared" si="3"/>
        <v>01</v>
      </c>
      <c r="J75" t="str">
        <f t="shared" si="4"/>
        <v>August</v>
      </c>
      <c r="K75" t="str">
        <f t="shared" si="5"/>
        <v>2018</v>
      </c>
      <c r="L75" s="15">
        <v>0.58466435185185184</v>
      </c>
      <c r="M75">
        <f>HOUR(K75:K12117)</f>
        <v>0</v>
      </c>
      <c r="N75">
        <f>MINUTE(K75:K12117)</f>
        <v>0</v>
      </c>
      <c r="O75">
        <f>SECOND(K75:K12117)</f>
        <v>0</v>
      </c>
      <c r="P75">
        <v>17.260000000000002</v>
      </c>
      <c r="Q75">
        <f>G75-P75</f>
        <v>102.61999999999999</v>
      </c>
      <c r="R75" t="s">
        <v>147</v>
      </c>
      <c r="S75" t="s">
        <v>18</v>
      </c>
      <c r="T75" t="s">
        <v>19</v>
      </c>
      <c r="AD75" t="s">
        <v>993</v>
      </c>
      <c r="AF75">
        <f>COUNTIF($R$2:$R$12044,AD75)</f>
        <v>14</v>
      </c>
      <c r="AJ75">
        <v>17</v>
      </c>
    </row>
    <row r="76" spans="1:36" x14ac:dyDescent="0.35">
      <c r="A76" t="s">
        <v>11</v>
      </c>
      <c r="B76" t="s">
        <v>58</v>
      </c>
      <c r="C76" t="s">
        <v>13</v>
      </c>
      <c r="D76" t="s">
        <v>20</v>
      </c>
      <c r="E76" t="s">
        <v>59</v>
      </c>
      <c r="F76" t="s">
        <v>16</v>
      </c>
      <c r="G76">
        <v>538.85</v>
      </c>
      <c r="H76" s="1">
        <v>43313</v>
      </c>
      <c r="I76" t="str">
        <f t="shared" si="3"/>
        <v>01</v>
      </c>
      <c r="J76" t="str">
        <f t="shared" si="4"/>
        <v>August</v>
      </c>
      <c r="K76" t="str">
        <f t="shared" si="5"/>
        <v>2018</v>
      </c>
      <c r="L76" s="15">
        <v>0.59076388888888887</v>
      </c>
      <c r="M76">
        <f>HOUR(K76:K12118)</f>
        <v>0</v>
      </c>
      <c r="N76">
        <f>MINUTE(K76:K12118)</f>
        <v>0</v>
      </c>
      <c r="O76">
        <f>SECOND(K76:K12118)</f>
        <v>0</v>
      </c>
      <c r="P76">
        <v>50.25</v>
      </c>
      <c r="Q76">
        <f>G76-P76</f>
        <v>488.6</v>
      </c>
      <c r="R76" t="s">
        <v>36</v>
      </c>
      <c r="S76" t="s">
        <v>18</v>
      </c>
      <c r="T76" t="s">
        <v>19</v>
      </c>
      <c r="AD76" t="s">
        <v>1345</v>
      </c>
      <c r="AF76">
        <f>COUNTIF($R$2:$R$12044,AD76)</f>
        <v>4</v>
      </c>
      <c r="AJ76">
        <v>17</v>
      </c>
    </row>
    <row r="77" spans="1:36" x14ac:dyDescent="0.35">
      <c r="A77" t="s">
        <v>11</v>
      </c>
      <c r="B77" t="s">
        <v>148</v>
      </c>
      <c r="C77" t="s">
        <v>13</v>
      </c>
      <c r="D77" t="s">
        <v>14</v>
      </c>
      <c r="E77" t="s">
        <v>149</v>
      </c>
      <c r="F77" t="s">
        <v>16</v>
      </c>
      <c r="G77">
        <v>486.68</v>
      </c>
      <c r="H77" s="1">
        <v>43313</v>
      </c>
      <c r="I77" t="str">
        <f t="shared" si="3"/>
        <v>01</v>
      </c>
      <c r="J77" t="str">
        <f t="shared" si="4"/>
        <v>August</v>
      </c>
      <c r="K77" t="str">
        <f t="shared" si="5"/>
        <v>2018</v>
      </c>
      <c r="L77" s="15">
        <v>0.59685185185185186</v>
      </c>
      <c r="M77">
        <f>HOUR(K77:K12119)</f>
        <v>0</v>
      </c>
      <c r="N77">
        <f>MINUTE(K77:K12119)</f>
        <v>0</v>
      </c>
      <c r="O77">
        <f>SECOND(K77:K12119)</f>
        <v>0</v>
      </c>
      <c r="P77">
        <v>22.25</v>
      </c>
      <c r="Q77">
        <f>G77-P77</f>
        <v>464.43</v>
      </c>
      <c r="R77" t="s">
        <v>150</v>
      </c>
      <c r="S77" t="s">
        <v>18</v>
      </c>
      <c r="T77" t="s">
        <v>19</v>
      </c>
      <c r="AD77" t="s">
        <v>459</v>
      </c>
      <c r="AF77">
        <f>COUNTIF($R$2:$R$12044,AD77)</f>
        <v>20</v>
      </c>
      <c r="AJ77">
        <v>17</v>
      </c>
    </row>
    <row r="78" spans="1:36" x14ac:dyDescent="0.35">
      <c r="A78" t="s">
        <v>11</v>
      </c>
      <c r="B78" t="s">
        <v>25</v>
      </c>
      <c r="C78" t="s">
        <v>13</v>
      </c>
      <c r="D78" t="s">
        <v>20</v>
      </c>
      <c r="E78" t="s">
        <v>26</v>
      </c>
      <c r="F78" t="s">
        <v>16</v>
      </c>
      <c r="G78">
        <v>2029.05</v>
      </c>
      <c r="H78" s="1">
        <v>43313</v>
      </c>
      <c r="I78" t="str">
        <f t="shared" si="3"/>
        <v>01</v>
      </c>
      <c r="J78" t="str">
        <f t="shared" si="4"/>
        <v>August</v>
      </c>
      <c r="K78" t="str">
        <f t="shared" si="5"/>
        <v>2018</v>
      </c>
      <c r="L78" s="15">
        <v>0.60293981481481485</v>
      </c>
      <c r="M78">
        <f>HOUR(K78:K12120)</f>
        <v>0</v>
      </c>
      <c r="N78">
        <f>MINUTE(K78:K12120)</f>
        <v>0</v>
      </c>
      <c r="O78">
        <f>SECOND(K78:K12120)</f>
        <v>0</v>
      </c>
      <c r="P78">
        <v>11.05</v>
      </c>
      <c r="Q78">
        <f>G78-P78</f>
        <v>2018</v>
      </c>
      <c r="R78" t="s">
        <v>151</v>
      </c>
      <c r="S78" t="s">
        <v>18</v>
      </c>
      <c r="T78" t="s">
        <v>19</v>
      </c>
      <c r="AD78" t="s">
        <v>1791</v>
      </c>
      <c r="AF78">
        <f>COUNTIF($R$2:$R$12044,AD78)</f>
        <v>1</v>
      </c>
      <c r="AJ78">
        <v>17</v>
      </c>
    </row>
    <row r="79" spans="1:36" x14ac:dyDescent="0.35">
      <c r="A79" t="s">
        <v>11</v>
      </c>
      <c r="B79" t="s">
        <v>77</v>
      </c>
      <c r="C79" t="s">
        <v>13</v>
      </c>
      <c r="D79" t="s">
        <v>14</v>
      </c>
      <c r="E79" t="s">
        <v>78</v>
      </c>
      <c r="F79" t="s">
        <v>16</v>
      </c>
      <c r="G79">
        <v>1609.16</v>
      </c>
      <c r="H79" s="1">
        <v>43313</v>
      </c>
      <c r="I79" t="str">
        <f t="shared" si="3"/>
        <v>01</v>
      </c>
      <c r="J79" t="str">
        <f t="shared" si="4"/>
        <v>August</v>
      </c>
      <c r="K79" t="str">
        <f t="shared" si="5"/>
        <v>2018</v>
      </c>
      <c r="L79" s="15">
        <v>0.60903935185185187</v>
      </c>
      <c r="M79">
        <f>HOUR(K79:K12121)</f>
        <v>0</v>
      </c>
      <c r="N79">
        <f>MINUTE(K79:K12121)</f>
        <v>0</v>
      </c>
      <c r="O79">
        <f>SECOND(K79:K12121)</f>
        <v>0</v>
      </c>
      <c r="P79">
        <v>16.18</v>
      </c>
      <c r="Q79">
        <f>G79-P79</f>
        <v>1592.98</v>
      </c>
      <c r="R79" t="s">
        <v>152</v>
      </c>
      <c r="S79" t="s">
        <v>18</v>
      </c>
      <c r="T79" t="s">
        <v>19</v>
      </c>
      <c r="AD79" t="s">
        <v>394</v>
      </c>
      <c r="AF79">
        <f>COUNTIF($R$2:$R$12044,AD79)</f>
        <v>8</v>
      </c>
      <c r="AJ79">
        <v>17</v>
      </c>
    </row>
    <row r="80" spans="1:36" x14ac:dyDescent="0.35">
      <c r="A80" t="s">
        <v>11</v>
      </c>
      <c r="B80" t="s">
        <v>40</v>
      </c>
      <c r="C80" t="s">
        <v>13</v>
      </c>
      <c r="D80" t="s">
        <v>20</v>
      </c>
      <c r="E80" t="s">
        <v>23</v>
      </c>
      <c r="F80" t="s">
        <v>24</v>
      </c>
      <c r="G80">
        <v>429.2</v>
      </c>
      <c r="H80" s="1">
        <v>43313</v>
      </c>
      <c r="I80" t="str">
        <f t="shared" si="3"/>
        <v>01</v>
      </c>
      <c r="J80" t="str">
        <f t="shared" si="4"/>
        <v>August</v>
      </c>
      <c r="K80" t="str">
        <f t="shared" si="5"/>
        <v>2018</v>
      </c>
      <c r="L80" s="15">
        <v>0.61512731481481475</v>
      </c>
      <c r="M80">
        <f>HOUR(K80:K12122)</f>
        <v>0</v>
      </c>
      <c r="N80">
        <f>MINUTE(K80:K12122)</f>
        <v>0</v>
      </c>
      <c r="O80">
        <f>SECOND(K80:K12122)</f>
        <v>0</v>
      </c>
      <c r="P80">
        <v>11.46</v>
      </c>
      <c r="Q80">
        <f>G80-P80</f>
        <v>417.74</v>
      </c>
      <c r="R80" t="s">
        <v>153</v>
      </c>
      <c r="S80" t="s">
        <v>18</v>
      </c>
      <c r="T80" t="s">
        <v>19</v>
      </c>
      <c r="AD80" t="s">
        <v>1076</v>
      </c>
      <c r="AF80">
        <f>COUNTIF($R$2:$R$12044,AD80)</f>
        <v>5</v>
      </c>
      <c r="AJ80">
        <v>17</v>
      </c>
    </row>
    <row r="81" spans="1:36" x14ac:dyDescent="0.35">
      <c r="A81" t="s">
        <v>29</v>
      </c>
      <c r="B81" t="s">
        <v>154</v>
      </c>
      <c r="C81" t="s">
        <v>13</v>
      </c>
      <c r="D81" t="s">
        <v>31</v>
      </c>
      <c r="E81" t="s">
        <v>155</v>
      </c>
      <c r="F81" t="s">
        <v>16</v>
      </c>
      <c r="G81">
        <v>86.91</v>
      </c>
      <c r="H81" s="1">
        <v>43313</v>
      </c>
      <c r="I81" t="str">
        <f t="shared" si="3"/>
        <v>01</v>
      </c>
      <c r="J81" t="str">
        <f t="shared" si="4"/>
        <v>August</v>
      </c>
      <c r="K81" t="str">
        <f t="shared" si="5"/>
        <v>2018</v>
      </c>
      <c r="L81" s="15">
        <v>0.625</v>
      </c>
      <c r="M81">
        <f>HOUR(K81:K12123)</f>
        <v>0</v>
      </c>
      <c r="N81">
        <f>MINUTE(K81:K12123)</f>
        <v>0</v>
      </c>
      <c r="O81">
        <f>SECOND(K81:K12123)</f>
        <v>0</v>
      </c>
      <c r="P81">
        <v>36</v>
      </c>
      <c r="Q81">
        <f>G81-P81</f>
        <v>50.91</v>
      </c>
      <c r="R81" t="s">
        <v>1833</v>
      </c>
      <c r="S81" t="s">
        <v>18</v>
      </c>
      <c r="T81" t="s">
        <v>19</v>
      </c>
      <c r="AD81" t="s">
        <v>984</v>
      </c>
      <c r="AF81">
        <f>COUNTIF($R$2:$R$12044,AD81)</f>
        <v>1</v>
      </c>
      <c r="AJ81">
        <v>16</v>
      </c>
    </row>
    <row r="82" spans="1:36" x14ac:dyDescent="0.35">
      <c r="A82" t="s">
        <v>29</v>
      </c>
      <c r="B82" t="s">
        <v>156</v>
      </c>
      <c r="C82" t="s">
        <v>13</v>
      </c>
      <c r="D82" t="s">
        <v>31</v>
      </c>
      <c r="E82" t="s">
        <v>76</v>
      </c>
      <c r="F82" t="s">
        <v>24</v>
      </c>
      <c r="G82">
        <v>28453.87</v>
      </c>
      <c r="H82" s="1">
        <v>43313</v>
      </c>
      <c r="I82" t="str">
        <f t="shared" si="3"/>
        <v>01</v>
      </c>
      <c r="J82" t="str">
        <f t="shared" si="4"/>
        <v>August</v>
      </c>
      <c r="K82" t="str">
        <f t="shared" si="5"/>
        <v>2018</v>
      </c>
      <c r="L82" s="15">
        <v>0.625</v>
      </c>
      <c r="M82">
        <f>HOUR(K82:K12124)</f>
        <v>0</v>
      </c>
      <c r="N82">
        <f>MINUTE(K82:K12124)</f>
        <v>0</v>
      </c>
      <c r="O82">
        <f>SECOND(K82:K12124)</f>
        <v>0</v>
      </c>
      <c r="P82">
        <v>35</v>
      </c>
      <c r="Q82">
        <f>G82-P82</f>
        <v>28418.87</v>
      </c>
      <c r="R82" t="s">
        <v>1833</v>
      </c>
      <c r="S82" t="s">
        <v>18</v>
      </c>
      <c r="T82" t="s">
        <v>19</v>
      </c>
      <c r="AD82" t="s">
        <v>468</v>
      </c>
      <c r="AF82">
        <f>COUNTIF($R$2:$R$12044,AD82)</f>
        <v>2</v>
      </c>
      <c r="AJ82">
        <v>16</v>
      </c>
    </row>
    <row r="83" spans="1:36" x14ac:dyDescent="0.35">
      <c r="A83" t="s">
        <v>11</v>
      </c>
      <c r="B83" t="s">
        <v>157</v>
      </c>
      <c r="C83" t="s">
        <v>13</v>
      </c>
      <c r="D83" t="s">
        <v>14</v>
      </c>
      <c r="E83" t="s">
        <v>158</v>
      </c>
      <c r="F83" t="s">
        <v>16</v>
      </c>
      <c r="G83">
        <v>86.3</v>
      </c>
      <c r="H83" s="1">
        <v>43313</v>
      </c>
      <c r="I83" t="str">
        <f t="shared" si="3"/>
        <v>01</v>
      </c>
      <c r="J83" t="str">
        <f t="shared" si="4"/>
        <v>August</v>
      </c>
      <c r="K83" t="str">
        <f t="shared" si="5"/>
        <v>2018</v>
      </c>
      <c r="L83" s="15">
        <v>0.62663194444444448</v>
      </c>
      <c r="M83">
        <f>HOUR(K83:K12125)</f>
        <v>0</v>
      </c>
      <c r="N83">
        <f>MINUTE(K83:K12125)</f>
        <v>0</v>
      </c>
      <c r="O83">
        <f>SECOND(K83:K12125)</f>
        <v>0</v>
      </c>
      <c r="P83">
        <v>5.29</v>
      </c>
      <c r="Q83">
        <f>G83-P83</f>
        <v>81.009999999999991</v>
      </c>
      <c r="R83" t="s">
        <v>159</v>
      </c>
      <c r="S83" t="s">
        <v>18</v>
      </c>
      <c r="T83" t="s">
        <v>19</v>
      </c>
      <c r="AD83" t="s">
        <v>1531</v>
      </c>
      <c r="AF83">
        <f>COUNTIF($R$2:$R$12044,AD83)</f>
        <v>1</v>
      </c>
      <c r="AJ83">
        <v>16</v>
      </c>
    </row>
    <row r="84" spans="1:36" x14ac:dyDescent="0.35">
      <c r="A84" t="s">
        <v>11</v>
      </c>
      <c r="B84" t="s">
        <v>77</v>
      </c>
      <c r="C84" t="s">
        <v>13</v>
      </c>
      <c r="D84" t="s">
        <v>20</v>
      </c>
      <c r="E84" t="s">
        <v>78</v>
      </c>
      <c r="F84" t="s">
        <v>16</v>
      </c>
      <c r="G84">
        <v>1602.58</v>
      </c>
      <c r="H84" s="1">
        <v>43313</v>
      </c>
      <c r="I84" t="str">
        <f t="shared" si="3"/>
        <v>01</v>
      </c>
      <c r="J84" t="str">
        <f t="shared" si="4"/>
        <v>August</v>
      </c>
      <c r="K84" t="str">
        <f t="shared" si="5"/>
        <v>2018</v>
      </c>
      <c r="L84" s="15">
        <v>0.63094907407407408</v>
      </c>
      <c r="M84">
        <f>HOUR(K84:K12126)</f>
        <v>0</v>
      </c>
      <c r="N84">
        <f>MINUTE(K84:K12126)</f>
        <v>0</v>
      </c>
      <c r="O84">
        <f>SECOND(K84:K12126)</f>
        <v>0</v>
      </c>
      <c r="P84">
        <v>6.58</v>
      </c>
      <c r="Q84">
        <f>G84-P84</f>
        <v>1596</v>
      </c>
      <c r="R84" t="s">
        <v>160</v>
      </c>
      <c r="S84" t="s">
        <v>18</v>
      </c>
      <c r="T84" t="s">
        <v>19</v>
      </c>
      <c r="AD84" t="s">
        <v>1235</v>
      </c>
      <c r="AF84">
        <f>COUNTIF($R$2:$R$12044,AD84)</f>
        <v>1</v>
      </c>
      <c r="AJ84">
        <v>16</v>
      </c>
    </row>
    <row r="85" spans="1:36" x14ac:dyDescent="0.35">
      <c r="A85" t="s">
        <v>11</v>
      </c>
      <c r="B85" t="s">
        <v>161</v>
      </c>
      <c r="C85" t="s">
        <v>13</v>
      </c>
      <c r="D85" t="s">
        <v>20</v>
      </c>
      <c r="E85" t="s">
        <v>162</v>
      </c>
      <c r="F85" t="s">
        <v>24</v>
      </c>
      <c r="G85">
        <v>713.56</v>
      </c>
      <c r="H85" s="1">
        <v>43313</v>
      </c>
      <c r="I85" t="str">
        <f t="shared" si="3"/>
        <v>01</v>
      </c>
      <c r="J85" t="str">
        <f t="shared" si="4"/>
        <v>August</v>
      </c>
      <c r="K85" t="str">
        <f t="shared" si="5"/>
        <v>2018</v>
      </c>
      <c r="L85" s="15">
        <v>0.64388888888888884</v>
      </c>
      <c r="M85">
        <f>HOUR(K85:K12127)</f>
        <v>0</v>
      </c>
      <c r="N85">
        <f>MINUTE(K85:K12127)</f>
        <v>0</v>
      </c>
      <c r="O85">
        <f>SECOND(K85:K12127)</f>
        <v>0</v>
      </c>
      <c r="P85">
        <v>16.03</v>
      </c>
      <c r="Q85">
        <f>G85-P85</f>
        <v>697.53</v>
      </c>
      <c r="R85" t="s">
        <v>163</v>
      </c>
      <c r="S85" t="s">
        <v>18</v>
      </c>
      <c r="T85" t="s">
        <v>19</v>
      </c>
      <c r="AD85" t="s">
        <v>178</v>
      </c>
      <c r="AF85">
        <f>COUNTIF($R$2:$R$12044,AD85)</f>
        <v>1</v>
      </c>
      <c r="AJ85">
        <v>16</v>
      </c>
    </row>
    <row r="86" spans="1:36" x14ac:dyDescent="0.35">
      <c r="A86" t="s">
        <v>11</v>
      </c>
      <c r="B86" t="s">
        <v>164</v>
      </c>
      <c r="C86" t="s">
        <v>13</v>
      </c>
      <c r="D86" t="s">
        <v>14</v>
      </c>
      <c r="E86" t="s">
        <v>86</v>
      </c>
      <c r="F86" t="s">
        <v>16</v>
      </c>
      <c r="G86">
        <v>143.4</v>
      </c>
      <c r="H86" s="1">
        <v>43313</v>
      </c>
      <c r="I86" t="str">
        <f t="shared" si="3"/>
        <v>01</v>
      </c>
      <c r="J86" t="str">
        <f t="shared" si="4"/>
        <v>August</v>
      </c>
      <c r="K86" t="str">
        <f t="shared" si="5"/>
        <v>2018</v>
      </c>
      <c r="L86" s="15">
        <v>0.64819444444444441</v>
      </c>
      <c r="M86">
        <f>HOUR(K86:K12128)</f>
        <v>0</v>
      </c>
      <c r="N86">
        <f>MINUTE(K86:K12128)</f>
        <v>0</v>
      </c>
      <c r="O86">
        <f>SECOND(K86:K12128)</f>
        <v>0</v>
      </c>
      <c r="P86">
        <v>32.409999999999997</v>
      </c>
      <c r="Q86">
        <f>G86-P86</f>
        <v>110.99000000000001</v>
      </c>
      <c r="R86" t="s">
        <v>165</v>
      </c>
      <c r="S86" t="s">
        <v>18</v>
      </c>
      <c r="T86" t="s">
        <v>19</v>
      </c>
      <c r="AD86" t="s">
        <v>755</v>
      </c>
      <c r="AF86">
        <f>COUNTIF($R$2:$R$12044,AD86)</f>
        <v>7</v>
      </c>
      <c r="AJ86">
        <v>16</v>
      </c>
    </row>
    <row r="87" spans="1:36" x14ac:dyDescent="0.35">
      <c r="A87" t="s">
        <v>11</v>
      </c>
      <c r="B87" t="s">
        <v>71</v>
      </c>
      <c r="C87" t="s">
        <v>13</v>
      </c>
      <c r="D87" t="s">
        <v>20</v>
      </c>
      <c r="E87" t="s">
        <v>63</v>
      </c>
      <c r="F87" t="s">
        <v>24</v>
      </c>
      <c r="G87">
        <v>750.75</v>
      </c>
      <c r="H87" s="1">
        <v>43313</v>
      </c>
      <c r="I87" t="str">
        <f t="shared" si="3"/>
        <v>01</v>
      </c>
      <c r="J87" t="str">
        <f t="shared" si="4"/>
        <v>August</v>
      </c>
      <c r="K87" t="str">
        <f t="shared" si="5"/>
        <v>2018</v>
      </c>
      <c r="L87" s="15">
        <v>0.65251157407407401</v>
      </c>
      <c r="M87">
        <f>HOUR(K87:K12129)</f>
        <v>0</v>
      </c>
      <c r="N87">
        <f>MINUTE(K87:K12129)</f>
        <v>0</v>
      </c>
      <c r="O87">
        <f>SECOND(K87:K12129)</f>
        <v>0</v>
      </c>
      <c r="P87">
        <v>12.89</v>
      </c>
      <c r="Q87">
        <f>G87-P87</f>
        <v>737.86</v>
      </c>
      <c r="R87" t="s">
        <v>166</v>
      </c>
      <c r="S87" t="s">
        <v>18</v>
      </c>
      <c r="T87" t="s">
        <v>19</v>
      </c>
      <c r="AD87" t="s">
        <v>1467</v>
      </c>
      <c r="AF87">
        <f>COUNTIF($R$2:$R$12044,AD87)</f>
        <v>1</v>
      </c>
      <c r="AJ87">
        <v>16</v>
      </c>
    </row>
    <row r="88" spans="1:36" x14ac:dyDescent="0.35">
      <c r="A88" t="s">
        <v>11</v>
      </c>
      <c r="B88" t="s">
        <v>161</v>
      </c>
      <c r="C88" t="s">
        <v>13</v>
      </c>
      <c r="D88" t="s">
        <v>14</v>
      </c>
      <c r="E88" t="s">
        <v>162</v>
      </c>
      <c r="F88" t="s">
        <v>24</v>
      </c>
      <c r="G88">
        <v>697.46</v>
      </c>
      <c r="H88" s="1">
        <v>43313</v>
      </c>
      <c r="I88" t="str">
        <f t="shared" si="3"/>
        <v>01</v>
      </c>
      <c r="J88" t="str">
        <f t="shared" si="4"/>
        <v>August</v>
      </c>
      <c r="K88" t="str">
        <f t="shared" si="5"/>
        <v>2018</v>
      </c>
      <c r="L88" s="15">
        <v>0.65682870370370372</v>
      </c>
      <c r="M88">
        <f>HOUR(K88:K12130)</f>
        <v>0</v>
      </c>
      <c r="N88">
        <f>MINUTE(K88:K12130)</f>
        <v>0</v>
      </c>
      <c r="O88">
        <f>SECOND(K88:K12130)</f>
        <v>0</v>
      </c>
      <c r="P88">
        <v>16.100000000000001</v>
      </c>
      <c r="Q88">
        <f>G88-P88</f>
        <v>681.36</v>
      </c>
      <c r="R88" t="s">
        <v>167</v>
      </c>
      <c r="S88" t="s">
        <v>18</v>
      </c>
      <c r="T88" t="s">
        <v>19</v>
      </c>
      <c r="AD88" t="s">
        <v>499</v>
      </c>
      <c r="AF88">
        <f>COUNTIF($R$2:$R$12044,AD88)</f>
        <v>18</v>
      </c>
      <c r="AJ88">
        <v>16</v>
      </c>
    </row>
    <row r="89" spans="1:36" x14ac:dyDescent="0.35">
      <c r="A89" t="s">
        <v>11</v>
      </c>
      <c r="B89" t="s">
        <v>168</v>
      </c>
      <c r="C89" t="s">
        <v>13</v>
      </c>
      <c r="D89" t="s">
        <v>20</v>
      </c>
      <c r="E89" t="s">
        <v>23</v>
      </c>
      <c r="F89" t="s">
        <v>24</v>
      </c>
      <c r="G89">
        <v>39595.08</v>
      </c>
      <c r="H89" s="1">
        <v>43313</v>
      </c>
      <c r="I89" t="str">
        <f t="shared" si="3"/>
        <v>01</v>
      </c>
      <c r="J89" t="str">
        <f t="shared" si="4"/>
        <v>August</v>
      </c>
      <c r="K89" t="str">
        <f t="shared" si="5"/>
        <v>2018</v>
      </c>
      <c r="L89" s="15">
        <v>0.66113425925925928</v>
      </c>
      <c r="M89">
        <f>HOUR(K89:K12131)</f>
        <v>0</v>
      </c>
      <c r="N89">
        <f>MINUTE(K89:K12131)</f>
        <v>0</v>
      </c>
      <c r="O89">
        <f>SECOND(K89:K12131)</f>
        <v>0</v>
      </c>
      <c r="P89">
        <v>39.92</v>
      </c>
      <c r="Q89">
        <f>G89-P89</f>
        <v>39555.160000000003</v>
      </c>
      <c r="R89" t="s">
        <v>169</v>
      </c>
      <c r="S89" t="s">
        <v>18</v>
      </c>
      <c r="T89" t="s">
        <v>19</v>
      </c>
      <c r="AD89" t="s">
        <v>1537</v>
      </c>
      <c r="AF89">
        <f>COUNTIF($R$2:$R$12044,AD89)</f>
        <v>1</v>
      </c>
      <c r="AJ89">
        <v>15</v>
      </c>
    </row>
    <row r="90" spans="1:36" x14ac:dyDescent="0.35">
      <c r="A90" t="s">
        <v>11</v>
      </c>
      <c r="B90" t="s">
        <v>170</v>
      </c>
      <c r="C90" t="s">
        <v>13</v>
      </c>
      <c r="D90" t="s">
        <v>14</v>
      </c>
      <c r="E90" t="s">
        <v>171</v>
      </c>
      <c r="F90" t="s">
        <v>24</v>
      </c>
      <c r="G90">
        <v>1082.6400000000001</v>
      </c>
      <c r="H90" s="1">
        <v>43313</v>
      </c>
      <c r="I90" t="str">
        <f t="shared" si="3"/>
        <v>01</v>
      </c>
      <c r="J90" t="str">
        <f t="shared" si="4"/>
        <v>August</v>
      </c>
      <c r="K90" t="str">
        <f t="shared" si="5"/>
        <v>2018</v>
      </c>
      <c r="L90" s="15">
        <v>0.66545138888888888</v>
      </c>
      <c r="M90">
        <f>HOUR(K90:K12132)</f>
        <v>0</v>
      </c>
      <c r="N90">
        <f>MINUTE(K90:K12132)</f>
        <v>0</v>
      </c>
      <c r="O90">
        <f>SECOND(K90:K12132)</f>
        <v>0</v>
      </c>
      <c r="P90">
        <v>8.1</v>
      </c>
      <c r="Q90">
        <f>G90-P90</f>
        <v>1074.5400000000002</v>
      </c>
      <c r="R90" t="s">
        <v>172</v>
      </c>
      <c r="S90" t="s">
        <v>18</v>
      </c>
      <c r="T90" t="s">
        <v>19</v>
      </c>
      <c r="AD90" t="s">
        <v>1359</v>
      </c>
      <c r="AF90">
        <f>COUNTIF($R$2:$R$12044,AD90)</f>
        <v>2</v>
      </c>
      <c r="AJ90">
        <v>15</v>
      </c>
    </row>
    <row r="91" spans="1:36" x14ac:dyDescent="0.35">
      <c r="A91" t="s">
        <v>29</v>
      </c>
      <c r="B91" t="s">
        <v>173</v>
      </c>
      <c r="C91" t="s">
        <v>13</v>
      </c>
      <c r="D91" t="s">
        <v>31</v>
      </c>
      <c r="E91" t="s">
        <v>174</v>
      </c>
      <c r="F91" t="s">
        <v>24</v>
      </c>
      <c r="G91">
        <v>2335.35</v>
      </c>
      <c r="H91" s="1">
        <v>43313</v>
      </c>
      <c r="I91" t="str">
        <f t="shared" si="3"/>
        <v>01</v>
      </c>
      <c r="J91" t="str">
        <f t="shared" si="4"/>
        <v>August</v>
      </c>
      <c r="K91" t="str">
        <f t="shared" si="5"/>
        <v>2018</v>
      </c>
      <c r="L91" s="15">
        <v>0.66666666666666663</v>
      </c>
      <c r="M91">
        <f>HOUR(K91:K12133)</f>
        <v>0</v>
      </c>
      <c r="N91">
        <f>MINUTE(K91:K12133)</f>
        <v>0</v>
      </c>
      <c r="O91">
        <f>SECOND(K91:K12133)</f>
        <v>0</v>
      </c>
      <c r="P91">
        <v>55</v>
      </c>
      <c r="Q91">
        <f>G91-P91</f>
        <v>2280.35</v>
      </c>
      <c r="R91" t="s">
        <v>1833</v>
      </c>
      <c r="S91" t="s">
        <v>18</v>
      </c>
      <c r="T91" t="s">
        <v>19</v>
      </c>
      <c r="AD91" t="s">
        <v>1720</v>
      </c>
      <c r="AF91">
        <f>COUNTIF($R$2:$R$12044,AD91)</f>
        <v>2</v>
      </c>
      <c r="AJ91">
        <v>15</v>
      </c>
    </row>
    <row r="92" spans="1:36" x14ac:dyDescent="0.35">
      <c r="A92" t="s">
        <v>29</v>
      </c>
      <c r="B92" t="s">
        <v>85</v>
      </c>
      <c r="C92" t="s">
        <v>13</v>
      </c>
      <c r="D92" t="s">
        <v>121</v>
      </c>
      <c r="E92" t="s">
        <v>86</v>
      </c>
      <c r="F92" t="s">
        <v>16</v>
      </c>
      <c r="G92">
        <v>16433.32</v>
      </c>
      <c r="H92" s="1">
        <v>43313</v>
      </c>
      <c r="I92" t="str">
        <f t="shared" si="3"/>
        <v>01</v>
      </c>
      <c r="J92" t="str">
        <f t="shared" si="4"/>
        <v>August</v>
      </c>
      <c r="K92" t="str">
        <f t="shared" si="5"/>
        <v>2018</v>
      </c>
      <c r="L92" s="15">
        <v>0.66666666666666663</v>
      </c>
      <c r="M92">
        <f>HOUR(K92:K12134)</f>
        <v>0</v>
      </c>
      <c r="N92">
        <f>MINUTE(K92:K12134)</f>
        <v>0</v>
      </c>
      <c r="O92">
        <f>SECOND(K92:K12134)</f>
        <v>0</v>
      </c>
      <c r="P92">
        <v>3903.73</v>
      </c>
      <c r="Q92">
        <f>G92-P92</f>
        <v>12529.59</v>
      </c>
      <c r="R92" t="s">
        <v>1833</v>
      </c>
      <c r="S92" t="s">
        <v>18</v>
      </c>
      <c r="T92" t="s">
        <v>122</v>
      </c>
      <c r="AD92" t="s">
        <v>570</v>
      </c>
      <c r="AF92">
        <f>COUNTIF($R$2:$R$12044,AD92)</f>
        <v>9</v>
      </c>
      <c r="AJ92">
        <v>15</v>
      </c>
    </row>
    <row r="93" spans="1:36" x14ac:dyDescent="0.35">
      <c r="A93" t="s">
        <v>29</v>
      </c>
      <c r="B93" t="s">
        <v>106</v>
      </c>
      <c r="C93" t="s">
        <v>13</v>
      </c>
      <c r="D93" t="s">
        <v>31</v>
      </c>
      <c r="E93" t="s">
        <v>107</v>
      </c>
      <c r="F93" t="s">
        <v>16</v>
      </c>
      <c r="G93">
        <v>8.06</v>
      </c>
      <c r="H93" s="1">
        <v>43313</v>
      </c>
      <c r="I93" t="str">
        <f t="shared" si="3"/>
        <v>01</v>
      </c>
      <c r="J93" t="str">
        <f t="shared" si="4"/>
        <v>August</v>
      </c>
      <c r="K93" t="str">
        <f t="shared" si="5"/>
        <v>2018</v>
      </c>
      <c r="L93" s="15">
        <v>0.66666666666666663</v>
      </c>
      <c r="M93">
        <f>HOUR(K93:K12135)</f>
        <v>0</v>
      </c>
      <c r="N93">
        <f>MINUTE(K93:K12135)</f>
        <v>0</v>
      </c>
      <c r="O93">
        <f>SECOND(K93:K12135)</f>
        <v>0</v>
      </c>
      <c r="P93">
        <v>35</v>
      </c>
      <c r="Q93">
        <f>G93-P93</f>
        <v>-26.939999999999998</v>
      </c>
      <c r="R93" t="s">
        <v>1833</v>
      </c>
      <c r="S93" t="s">
        <v>18</v>
      </c>
      <c r="T93" t="s">
        <v>19</v>
      </c>
      <c r="AD93" t="s">
        <v>1014</v>
      </c>
      <c r="AF93">
        <f>COUNTIF($R$2:$R$12044,AD93)</f>
        <v>1</v>
      </c>
      <c r="AJ93">
        <v>15</v>
      </c>
    </row>
    <row r="94" spans="1:36" x14ac:dyDescent="0.35">
      <c r="A94" t="s">
        <v>29</v>
      </c>
      <c r="B94" t="s">
        <v>161</v>
      </c>
      <c r="C94" t="s">
        <v>13</v>
      </c>
      <c r="D94" t="s">
        <v>121</v>
      </c>
      <c r="E94" t="s">
        <v>162</v>
      </c>
      <c r="F94" t="s">
        <v>24</v>
      </c>
      <c r="G94">
        <v>1796.37</v>
      </c>
      <c r="H94" s="1">
        <v>43313</v>
      </c>
      <c r="I94" t="str">
        <f t="shared" si="3"/>
        <v>01</v>
      </c>
      <c r="J94" t="str">
        <f t="shared" si="4"/>
        <v>August</v>
      </c>
      <c r="K94" t="str">
        <f t="shared" si="5"/>
        <v>2018</v>
      </c>
      <c r="L94" s="15">
        <v>0.66666666666666663</v>
      </c>
      <c r="M94">
        <f>HOUR(K94:K12136)</f>
        <v>0</v>
      </c>
      <c r="N94">
        <f>MINUTE(K94:K12136)</f>
        <v>0</v>
      </c>
      <c r="O94">
        <f>SECOND(K94:K12136)</f>
        <v>0</v>
      </c>
      <c r="P94">
        <v>1098.9100000000001</v>
      </c>
      <c r="Q94">
        <f>G94-P94</f>
        <v>697.45999999999981</v>
      </c>
      <c r="R94" t="s">
        <v>1833</v>
      </c>
      <c r="S94" t="s">
        <v>18</v>
      </c>
      <c r="T94" t="s">
        <v>122</v>
      </c>
      <c r="AD94" t="s">
        <v>703</v>
      </c>
      <c r="AF94">
        <f>COUNTIF($R$2:$R$12044,AD94)</f>
        <v>21</v>
      </c>
      <c r="AJ94">
        <v>15</v>
      </c>
    </row>
    <row r="95" spans="1:36" x14ac:dyDescent="0.35">
      <c r="A95" t="s">
        <v>29</v>
      </c>
      <c r="B95" t="s">
        <v>175</v>
      </c>
      <c r="C95" t="s">
        <v>13</v>
      </c>
      <c r="D95" t="s">
        <v>121</v>
      </c>
      <c r="E95" t="s">
        <v>176</v>
      </c>
      <c r="F95" t="s">
        <v>24</v>
      </c>
      <c r="G95">
        <v>50383.16</v>
      </c>
      <c r="H95" s="1">
        <v>43313</v>
      </c>
      <c r="I95" t="str">
        <f t="shared" si="3"/>
        <v>01</v>
      </c>
      <c r="J95" t="str">
        <f t="shared" si="4"/>
        <v>August</v>
      </c>
      <c r="K95" t="str">
        <f t="shared" si="5"/>
        <v>2018</v>
      </c>
      <c r="L95" s="15">
        <v>0.66666666666666663</v>
      </c>
      <c r="M95">
        <f>HOUR(K95:K12137)</f>
        <v>0</v>
      </c>
      <c r="N95">
        <f>MINUTE(K95:K12137)</f>
        <v>0</v>
      </c>
      <c r="O95">
        <f>SECOND(K95:K12137)</f>
        <v>0</v>
      </c>
      <c r="P95">
        <v>2647.38</v>
      </c>
      <c r="Q95">
        <f>G95-P95</f>
        <v>47735.780000000006</v>
      </c>
      <c r="R95" t="s">
        <v>1833</v>
      </c>
      <c r="S95" t="s">
        <v>18</v>
      </c>
      <c r="T95" t="s">
        <v>122</v>
      </c>
      <c r="AD95" t="s">
        <v>1634</v>
      </c>
      <c r="AF95">
        <f>COUNTIF($R$2:$R$12044,AD95)</f>
        <v>1</v>
      </c>
      <c r="AJ95">
        <v>15</v>
      </c>
    </row>
    <row r="96" spans="1:36" x14ac:dyDescent="0.35">
      <c r="A96" t="s">
        <v>11</v>
      </c>
      <c r="B96" t="s">
        <v>30</v>
      </c>
      <c r="C96" t="s">
        <v>13</v>
      </c>
      <c r="D96" t="s">
        <v>14</v>
      </c>
      <c r="E96" t="s">
        <v>32</v>
      </c>
      <c r="F96" t="s">
        <v>24</v>
      </c>
      <c r="G96">
        <v>1691.91</v>
      </c>
      <c r="H96" s="1">
        <v>43313</v>
      </c>
      <c r="I96" t="str">
        <f t="shared" si="3"/>
        <v>01</v>
      </c>
      <c r="J96" t="str">
        <f t="shared" si="4"/>
        <v>August</v>
      </c>
      <c r="K96" t="str">
        <f t="shared" si="5"/>
        <v>2018</v>
      </c>
      <c r="L96" s="15">
        <v>0.67499999999999993</v>
      </c>
      <c r="M96">
        <f>HOUR(K96:K12138)</f>
        <v>0</v>
      </c>
      <c r="N96">
        <f>MINUTE(K96:K12138)</f>
        <v>0</v>
      </c>
      <c r="O96">
        <f>SECOND(K96:K12138)</f>
        <v>0</v>
      </c>
      <c r="P96">
        <v>13.52</v>
      </c>
      <c r="Q96">
        <f>G96-P96</f>
        <v>1678.39</v>
      </c>
      <c r="R96" t="s">
        <v>177</v>
      </c>
      <c r="S96" t="s">
        <v>18</v>
      </c>
      <c r="T96" t="s">
        <v>19</v>
      </c>
      <c r="AD96" t="s">
        <v>830</v>
      </c>
      <c r="AF96">
        <f>COUNTIF($R$2:$R$12044,AD96)</f>
        <v>4</v>
      </c>
      <c r="AJ96">
        <v>15</v>
      </c>
    </row>
    <row r="97" spans="1:36" x14ac:dyDescent="0.35">
      <c r="A97" t="s">
        <v>11</v>
      </c>
      <c r="B97" t="s">
        <v>106</v>
      </c>
      <c r="C97" t="s">
        <v>13</v>
      </c>
      <c r="D97" t="s">
        <v>14</v>
      </c>
      <c r="E97" t="s">
        <v>107</v>
      </c>
      <c r="F97" t="s">
        <v>16</v>
      </c>
      <c r="G97">
        <v>43.06</v>
      </c>
      <c r="H97" s="1">
        <v>43313</v>
      </c>
      <c r="I97" t="str">
        <f t="shared" si="3"/>
        <v>01</v>
      </c>
      <c r="J97" t="str">
        <f t="shared" si="4"/>
        <v>August</v>
      </c>
      <c r="K97" t="str">
        <f t="shared" si="5"/>
        <v>2018</v>
      </c>
      <c r="L97" s="15">
        <v>0.68657407407407411</v>
      </c>
      <c r="M97">
        <f>HOUR(K97:K12139)</f>
        <v>0</v>
      </c>
      <c r="N97">
        <f>MINUTE(K97:K12139)</f>
        <v>0</v>
      </c>
      <c r="O97">
        <f>SECOND(K97:K12139)</f>
        <v>0</v>
      </c>
      <c r="P97">
        <v>76.819999999999993</v>
      </c>
      <c r="Q97">
        <f>G97-P97</f>
        <v>-33.759999999999991</v>
      </c>
      <c r="R97" t="s">
        <v>153</v>
      </c>
      <c r="S97" t="s">
        <v>18</v>
      </c>
      <c r="T97" t="s">
        <v>19</v>
      </c>
      <c r="AD97" t="s">
        <v>1186</v>
      </c>
      <c r="AF97">
        <f>COUNTIF($R$2:$R$12044,AD97)</f>
        <v>1</v>
      </c>
      <c r="AJ97">
        <v>15</v>
      </c>
    </row>
    <row r="98" spans="1:36" x14ac:dyDescent="0.35">
      <c r="A98" t="s">
        <v>11</v>
      </c>
      <c r="B98" t="s">
        <v>138</v>
      </c>
      <c r="C98" t="s">
        <v>13</v>
      </c>
      <c r="D98" t="s">
        <v>14</v>
      </c>
      <c r="E98" t="s">
        <v>139</v>
      </c>
      <c r="F98" t="s">
        <v>16</v>
      </c>
      <c r="G98">
        <v>186344.95</v>
      </c>
      <c r="H98" s="1">
        <v>43313</v>
      </c>
      <c r="I98" t="str">
        <f t="shared" si="3"/>
        <v>01</v>
      </c>
      <c r="J98" t="str">
        <f t="shared" si="4"/>
        <v>August</v>
      </c>
      <c r="K98" t="str">
        <f t="shared" si="5"/>
        <v>2018</v>
      </c>
      <c r="L98" s="15">
        <v>0.69814814814814818</v>
      </c>
      <c r="M98">
        <f>HOUR(K98:K12140)</f>
        <v>0</v>
      </c>
      <c r="N98">
        <f>MINUTE(K98:K12140)</f>
        <v>0</v>
      </c>
      <c r="O98">
        <f>SECOND(K98:K12140)</f>
        <v>0</v>
      </c>
      <c r="P98">
        <v>26.91</v>
      </c>
      <c r="Q98">
        <f>G98-P98</f>
        <v>186318.04</v>
      </c>
      <c r="R98" t="s">
        <v>178</v>
      </c>
      <c r="S98" t="s">
        <v>18</v>
      </c>
      <c r="T98" t="s">
        <v>19</v>
      </c>
      <c r="AD98" t="s">
        <v>1527</v>
      </c>
      <c r="AF98">
        <f>COUNTIF($R$2:$R$12044,AD98)</f>
        <v>1</v>
      </c>
      <c r="AJ98">
        <v>15</v>
      </c>
    </row>
    <row r="99" spans="1:36" x14ac:dyDescent="0.35">
      <c r="A99" t="s">
        <v>29</v>
      </c>
      <c r="B99" t="s">
        <v>157</v>
      </c>
      <c r="C99" t="s">
        <v>13</v>
      </c>
      <c r="D99" t="s">
        <v>121</v>
      </c>
      <c r="E99" t="s">
        <v>158</v>
      </c>
      <c r="F99" t="s">
        <v>16</v>
      </c>
      <c r="G99">
        <v>1244.45</v>
      </c>
      <c r="H99" s="1">
        <v>43313</v>
      </c>
      <c r="I99" t="str">
        <f t="shared" si="3"/>
        <v>01</v>
      </c>
      <c r="J99" t="str">
        <f t="shared" si="4"/>
        <v>August</v>
      </c>
      <c r="K99" t="str">
        <f t="shared" si="5"/>
        <v>2018</v>
      </c>
      <c r="L99" s="15">
        <v>0.70833333333333337</v>
      </c>
      <c r="M99">
        <f>HOUR(K99:K12141)</f>
        <v>0</v>
      </c>
      <c r="N99">
        <f>MINUTE(K99:K12141)</f>
        <v>0</v>
      </c>
      <c r="O99">
        <f>SECOND(K99:K12141)</f>
        <v>0</v>
      </c>
      <c r="P99">
        <v>1158.1500000000001</v>
      </c>
      <c r="Q99">
        <f>G99-P99</f>
        <v>86.299999999999955</v>
      </c>
      <c r="R99" t="s">
        <v>1833</v>
      </c>
      <c r="S99" t="s">
        <v>18</v>
      </c>
      <c r="T99" t="s">
        <v>122</v>
      </c>
      <c r="AD99" t="s">
        <v>1091</v>
      </c>
      <c r="AF99">
        <f>COUNTIF($R$2:$R$12044,AD99)</f>
        <v>1</v>
      </c>
      <c r="AJ99">
        <v>15</v>
      </c>
    </row>
    <row r="100" spans="1:36" x14ac:dyDescent="0.35">
      <c r="A100" t="s">
        <v>29</v>
      </c>
      <c r="B100" t="s">
        <v>179</v>
      </c>
      <c r="C100" t="s">
        <v>13</v>
      </c>
      <c r="D100" t="s">
        <v>121</v>
      </c>
      <c r="E100" t="s">
        <v>171</v>
      </c>
      <c r="F100" t="s">
        <v>24</v>
      </c>
      <c r="G100">
        <v>1969.05</v>
      </c>
      <c r="H100" s="1">
        <v>43313</v>
      </c>
      <c r="I100" t="str">
        <f t="shared" si="3"/>
        <v>01</v>
      </c>
      <c r="J100" t="str">
        <f t="shared" si="4"/>
        <v>August</v>
      </c>
      <c r="K100" t="str">
        <f t="shared" si="5"/>
        <v>2018</v>
      </c>
      <c r="L100" s="15">
        <v>0.70833333333333337</v>
      </c>
      <c r="M100">
        <f>HOUR(K100:K12142)</f>
        <v>0</v>
      </c>
      <c r="N100">
        <f>MINUTE(K100:K12142)</f>
        <v>0</v>
      </c>
      <c r="O100">
        <f>SECOND(K100:K12142)</f>
        <v>0</v>
      </c>
      <c r="P100">
        <v>1043.1199999999999</v>
      </c>
      <c r="Q100">
        <f>G100-P100</f>
        <v>925.93000000000006</v>
      </c>
      <c r="R100" t="s">
        <v>1833</v>
      </c>
      <c r="S100" t="s">
        <v>18</v>
      </c>
      <c r="T100" t="s">
        <v>122</v>
      </c>
      <c r="AD100" t="s">
        <v>1736</v>
      </c>
      <c r="AF100">
        <f>COUNTIF($R$2:$R$12044,AD100)</f>
        <v>1</v>
      </c>
      <c r="AJ100">
        <v>14</v>
      </c>
    </row>
    <row r="101" spans="1:36" x14ac:dyDescent="0.35">
      <c r="A101" t="s">
        <v>29</v>
      </c>
      <c r="B101" t="s">
        <v>116</v>
      </c>
      <c r="C101" t="s">
        <v>13</v>
      </c>
      <c r="D101" t="s">
        <v>31</v>
      </c>
      <c r="E101" t="s">
        <v>117</v>
      </c>
      <c r="F101" t="s">
        <v>24</v>
      </c>
      <c r="G101">
        <v>1162.08</v>
      </c>
      <c r="H101" s="1">
        <v>43313</v>
      </c>
      <c r="I101" t="str">
        <f t="shared" si="3"/>
        <v>01</v>
      </c>
      <c r="J101" t="str">
        <f t="shared" si="4"/>
        <v>August</v>
      </c>
      <c r="K101" t="str">
        <f t="shared" si="5"/>
        <v>2018</v>
      </c>
      <c r="L101" s="15">
        <v>0.70833333333333337</v>
      </c>
      <c r="M101">
        <f>HOUR(K101:K12143)</f>
        <v>0</v>
      </c>
      <c r="N101">
        <f>MINUTE(K101:K12143)</f>
        <v>0</v>
      </c>
      <c r="O101">
        <f>SECOND(K101:K12143)</f>
        <v>0</v>
      </c>
      <c r="P101">
        <v>33</v>
      </c>
      <c r="Q101">
        <f>G101-P101</f>
        <v>1129.08</v>
      </c>
      <c r="R101" t="s">
        <v>1833</v>
      </c>
      <c r="S101" t="s">
        <v>18</v>
      </c>
      <c r="T101" t="s">
        <v>19</v>
      </c>
      <c r="AD101" t="s">
        <v>145</v>
      </c>
      <c r="AF101">
        <f>COUNTIF($R$2:$R$12044,AD101)</f>
        <v>6</v>
      </c>
      <c r="AJ101">
        <v>14</v>
      </c>
    </row>
    <row r="102" spans="1:36" x14ac:dyDescent="0.35">
      <c r="A102" t="s">
        <v>29</v>
      </c>
      <c r="B102" t="s">
        <v>106</v>
      </c>
      <c r="C102" t="s">
        <v>13</v>
      </c>
      <c r="D102" t="s">
        <v>121</v>
      </c>
      <c r="E102" t="s">
        <v>107</v>
      </c>
      <c r="F102" t="s">
        <v>16</v>
      </c>
      <c r="G102">
        <v>1403.55</v>
      </c>
      <c r="H102" s="1">
        <v>43313</v>
      </c>
      <c r="I102" t="str">
        <f t="shared" si="3"/>
        <v>01</v>
      </c>
      <c r="J102" t="str">
        <f t="shared" si="4"/>
        <v>August</v>
      </c>
      <c r="K102" t="str">
        <f t="shared" si="5"/>
        <v>2018</v>
      </c>
      <c r="L102" s="15">
        <v>0.70833333333333337</v>
      </c>
      <c r="M102">
        <f>HOUR(K102:K12144)</f>
        <v>0</v>
      </c>
      <c r="N102">
        <f>MINUTE(K102:K12144)</f>
        <v>0</v>
      </c>
      <c r="O102">
        <f>SECOND(K102:K12144)</f>
        <v>0</v>
      </c>
      <c r="P102">
        <v>1395.49</v>
      </c>
      <c r="Q102">
        <f>G102-P102</f>
        <v>8.0599999999999454</v>
      </c>
      <c r="R102" t="s">
        <v>1833</v>
      </c>
      <c r="S102" t="s">
        <v>18</v>
      </c>
      <c r="T102" t="s">
        <v>122</v>
      </c>
      <c r="AD102" t="s">
        <v>1655</v>
      </c>
      <c r="AF102">
        <f>COUNTIF($R$2:$R$12044,AD102)</f>
        <v>4</v>
      </c>
      <c r="AJ102">
        <v>14</v>
      </c>
    </row>
    <row r="103" spans="1:36" x14ac:dyDescent="0.35">
      <c r="A103" t="s">
        <v>29</v>
      </c>
      <c r="B103" t="s">
        <v>180</v>
      </c>
      <c r="C103" t="s">
        <v>13</v>
      </c>
      <c r="D103" t="s">
        <v>121</v>
      </c>
      <c r="E103" t="s">
        <v>181</v>
      </c>
      <c r="F103" t="s">
        <v>24</v>
      </c>
      <c r="G103">
        <v>7094.77</v>
      </c>
      <c r="H103" s="1">
        <v>43313</v>
      </c>
      <c r="I103" t="str">
        <f t="shared" si="3"/>
        <v>01</v>
      </c>
      <c r="J103" t="str">
        <f t="shared" si="4"/>
        <v>August</v>
      </c>
      <c r="K103" t="str">
        <f t="shared" si="5"/>
        <v>2018</v>
      </c>
      <c r="L103" s="15">
        <v>0.70833333333333337</v>
      </c>
      <c r="M103">
        <f>HOUR(K103:K12145)</f>
        <v>0</v>
      </c>
      <c r="N103">
        <f>MINUTE(K103:K12145)</f>
        <v>0</v>
      </c>
      <c r="O103">
        <f>SECOND(K103:K12145)</f>
        <v>0</v>
      </c>
      <c r="P103">
        <v>3071.14</v>
      </c>
      <c r="Q103">
        <f>G103-P103</f>
        <v>4023.6300000000006</v>
      </c>
      <c r="R103" t="s">
        <v>1833</v>
      </c>
      <c r="S103" t="s">
        <v>18</v>
      </c>
      <c r="T103" t="s">
        <v>122</v>
      </c>
      <c r="AD103" t="s">
        <v>1273</v>
      </c>
      <c r="AF103">
        <f>COUNTIF($R$2:$R$12044,AD103)</f>
        <v>2</v>
      </c>
      <c r="AJ103">
        <v>14</v>
      </c>
    </row>
    <row r="104" spans="1:36" x14ac:dyDescent="0.35">
      <c r="A104" t="s">
        <v>29</v>
      </c>
      <c r="B104" t="s">
        <v>54</v>
      </c>
      <c r="C104" t="s">
        <v>13</v>
      </c>
      <c r="D104" t="s">
        <v>31</v>
      </c>
      <c r="E104" t="s">
        <v>55</v>
      </c>
      <c r="F104" t="s">
        <v>16</v>
      </c>
      <c r="G104">
        <v>3021.94</v>
      </c>
      <c r="H104" s="1">
        <v>43313</v>
      </c>
      <c r="I104" t="str">
        <f t="shared" si="3"/>
        <v>01</v>
      </c>
      <c r="J104" t="str">
        <f t="shared" si="4"/>
        <v>August</v>
      </c>
      <c r="K104" t="str">
        <f t="shared" si="5"/>
        <v>2018</v>
      </c>
      <c r="L104" s="15">
        <v>0.70833333333333337</v>
      </c>
      <c r="M104">
        <f>HOUR(K104:K12146)</f>
        <v>0</v>
      </c>
      <c r="N104">
        <f>MINUTE(K104:K12146)</f>
        <v>0</v>
      </c>
      <c r="O104">
        <f>SECOND(K104:K12146)</f>
        <v>0</v>
      </c>
      <c r="P104">
        <v>50</v>
      </c>
      <c r="Q104">
        <f>G104-P104</f>
        <v>2971.94</v>
      </c>
      <c r="R104" t="s">
        <v>1833</v>
      </c>
      <c r="S104" t="s">
        <v>18</v>
      </c>
      <c r="T104" t="s">
        <v>19</v>
      </c>
      <c r="AD104" t="s">
        <v>345</v>
      </c>
      <c r="AF104">
        <f>COUNTIF($R$2:$R$12044,AD104)</f>
        <v>1</v>
      </c>
      <c r="AJ104">
        <v>14</v>
      </c>
    </row>
    <row r="105" spans="1:36" x14ac:dyDescent="0.35">
      <c r="A105" t="s">
        <v>29</v>
      </c>
      <c r="B105" t="s">
        <v>148</v>
      </c>
      <c r="C105" t="s">
        <v>13</v>
      </c>
      <c r="D105" t="s">
        <v>31</v>
      </c>
      <c r="E105" t="s">
        <v>149</v>
      </c>
      <c r="F105" t="s">
        <v>16</v>
      </c>
      <c r="G105">
        <v>300.08999999999997</v>
      </c>
      <c r="H105" s="1">
        <v>43313</v>
      </c>
      <c r="I105" t="str">
        <f t="shared" si="3"/>
        <v>01</v>
      </c>
      <c r="J105" t="str">
        <f t="shared" si="4"/>
        <v>August</v>
      </c>
      <c r="K105" t="str">
        <f t="shared" si="5"/>
        <v>2018</v>
      </c>
      <c r="L105" s="15">
        <v>0.70833333333333337</v>
      </c>
      <c r="M105">
        <f>HOUR(K105:K12147)</f>
        <v>0</v>
      </c>
      <c r="N105">
        <f>MINUTE(K105:K12147)</f>
        <v>0</v>
      </c>
      <c r="O105">
        <f>SECOND(K105:K12147)</f>
        <v>0</v>
      </c>
      <c r="P105">
        <v>168</v>
      </c>
      <c r="Q105">
        <f>G105-P105</f>
        <v>132.08999999999997</v>
      </c>
      <c r="R105" t="s">
        <v>1833</v>
      </c>
      <c r="S105" t="s">
        <v>18</v>
      </c>
      <c r="T105" t="s">
        <v>19</v>
      </c>
      <c r="AD105" t="s">
        <v>432</v>
      </c>
      <c r="AF105">
        <f>COUNTIF($R$2:$R$12044,AD105)</f>
        <v>15</v>
      </c>
      <c r="AJ105">
        <v>14</v>
      </c>
    </row>
    <row r="106" spans="1:36" x14ac:dyDescent="0.35">
      <c r="A106" t="s">
        <v>11</v>
      </c>
      <c r="B106" t="s">
        <v>182</v>
      </c>
      <c r="C106" t="s">
        <v>13</v>
      </c>
      <c r="D106" t="s">
        <v>14</v>
      </c>
      <c r="E106" t="s">
        <v>183</v>
      </c>
      <c r="F106" t="s">
        <v>24</v>
      </c>
      <c r="G106">
        <v>6941.78</v>
      </c>
      <c r="H106" s="1">
        <v>43313</v>
      </c>
      <c r="I106" t="str">
        <f t="shared" si="3"/>
        <v>01</v>
      </c>
      <c r="J106" t="str">
        <f t="shared" si="4"/>
        <v>August</v>
      </c>
      <c r="K106" t="str">
        <f t="shared" si="5"/>
        <v>2018</v>
      </c>
      <c r="L106" s="15">
        <v>0.7091087962962962</v>
      </c>
      <c r="M106">
        <f>HOUR(K106:K12148)</f>
        <v>0</v>
      </c>
      <c r="N106">
        <f>MINUTE(K106:K12148)</f>
        <v>0</v>
      </c>
      <c r="O106">
        <f>SECOND(K106:K12148)</f>
        <v>0</v>
      </c>
      <c r="P106">
        <v>22.59</v>
      </c>
      <c r="Q106">
        <f>G106-P106</f>
        <v>6919.19</v>
      </c>
      <c r="R106" t="s">
        <v>184</v>
      </c>
      <c r="S106" t="s">
        <v>18</v>
      </c>
      <c r="T106" t="s">
        <v>19</v>
      </c>
      <c r="AD106" t="s">
        <v>923</v>
      </c>
      <c r="AF106">
        <f>COUNTIF($R$2:$R$12044,AD106)</f>
        <v>5</v>
      </c>
      <c r="AJ106">
        <v>14</v>
      </c>
    </row>
    <row r="107" spans="1:36" x14ac:dyDescent="0.35">
      <c r="A107" t="s">
        <v>11</v>
      </c>
      <c r="B107" t="s">
        <v>170</v>
      </c>
      <c r="C107" t="s">
        <v>13</v>
      </c>
      <c r="D107" t="s">
        <v>20</v>
      </c>
      <c r="E107" t="s">
        <v>171</v>
      </c>
      <c r="F107" t="s">
        <v>24</v>
      </c>
      <c r="G107">
        <v>1067.3599999999999</v>
      </c>
      <c r="H107" s="1">
        <v>43313</v>
      </c>
      <c r="I107" t="str">
        <f t="shared" si="3"/>
        <v>01</v>
      </c>
      <c r="J107" t="str">
        <f t="shared" si="4"/>
        <v>August</v>
      </c>
      <c r="K107" t="str">
        <f t="shared" si="5"/>
        <v>2018</v>
      </c>
      <c r="L107" s="15">
        <v>0.71565972222222218</v>
      </c>
      <c r="M107">
        <f>HOUR(K107:K12149)</f>
        <v>0</v>
      </c>
      <c r="N107">
        <f>MINUTE(K107:K12149)</f>
        <v>0</v>
      </c>
      <c r="O107">
        <f>SECOND(K107:K12149)</f>
        <v>0</v>
      </c>
      <c r="P107">
        <v>15.28</v>
      </c>
      <c r="Q107">
        <f>G107-P107</f>
        <v>1052.08</v>
      </c>
      <c r="R107" t="s">
        <v>185</v>
      </c>
      <c r="S107" t="s">
        <v>18</v>
      </c>
      <c r="T107" t="s">
        <v>19</v>
      </c>
      <c r="AD107" t="s">
        <v>1711</v>
      </c>
      <c r="AF107">
        <f>COUNTIF($R$2:$R$12044,AD107)</f>
        <v>1</v>
      </c>
      <c r="AJ107">
        <v>14</v>
      </c>
    </row>
    <row r="108" spans="1:36" x14ac:dyDescent="0.35">
      <c r="A108" t="s">
        <v>11</v>
      </c>
      <c r="B108" t="s">
        <v>186</v>
      </c>
      <c r="C108" t="s">
        <v>13</v>
      </c>
      <c r="D108" t="s">
        <v>20</v>
      </c>
      <c r="E108" t="s">
        <v>187</v>
      </c>
      <c r="F108" t="s">
        <v>16</v>
      </c>
      <c r="G108">
        <v>189.55</v>
      </c>
      <c r="H108" s="1">
        <v>43313</v>
      </c>
      <c r="I108" t="str">
        <f t="shared" si="3"/>
        <v>01</v>
      </c>
      <c r="J108" t="str">
        <f t="shared" si="4"/>
        <v>August</v>
      </c>
      <c r="K108" t="str">
        <f t="shared" si="5"/>
        <v>2018</v>
      </c>
      <c r="L108" s="15">
        <v>0.72222222222222221</v>
      </c>
      <c r="M108">
        <f>HOUR(K108:K12150)</f>
        <v>0</v>
      </c>
      <c r="N108">
        <f>MINUTE(K108:K12150)</f>
        <v>0</v>
      </c>
      <c r="O108">
        <f>SECOND(K108:K12150)</f>
        <v>0</v>
      </c>
      <c r="P108">
        <v>5.62</v>
      </c>
      <c r="Q108">
        <f>G108-P108</f>
        <v>183.93</v>
      </c>
      <c r="R108" t="s">
        <v>188</v>
      </c>
      <c r="S108" t="s">
        <v>18</v>
      </c>
      <c r="T108" t="s">
        <v>19</v>
      </c>
      <c r="AD108" t="s">
        <v>1040</v>
      </c>
      <c r="AF108">
        <f>COUNTIF($R$2:$R$12044,AD108)</f>
        <v>2</v>
      </c>
      <c r="AJ108">
        <v>14</v>
      </c>
    </row>
    <row r="109" spans="1:36" x14ac:dyDescent="0.35">
      <c r="A109" t="s">
        <v>11</v>
      </c>
      <c r="B109" t="s">
        <v>75</v>
      </c>
      <c r="C109" t="s">
        <v>13</v>
      </c>
      <c r="D109" t="s">
        <v>20</v>
      </c>
      <c r="E109" t="s">
        <v>76</v>
      </c>
      <c r="F109" t="s">
        <v>24</v>
      </c>
      <c r="G109">
        <v>492.41</v>
      </c>
      <c r="H109" s="1">
        <v>43313</v>
      </c>
      <c r="I109" t="str">
        <f t="shared" si="3"/>
        <v>01</v>
      </c>
      <c r="J109" t="str">
        <f t="shared" si="4"/>
        <v>August</v>
      </c>
      <c r="K109" t="str">
        <f t="shared" si="5"/>
        <v>2018</v>
      </c>
      <c r="L109" s="15">
        <v>0.73532407407407396</v>
      </c>
      <c r="M109">
        <f>HOUR(K109:K12151)</f>
        <v>0</v>
      </c>
      <c r="N109">
        <f>MINUTE(K109:K12151)</f>
        <v>0</v>
      </c>
      <c r="O109">
        <f>SECOND(K109:K12151)</f>
        <v>0</v>
      </c>
      <c r="P109">
        <v>93.79</v>
      </c>
      <c r="Q109">
        <f>G109-P109</f>
        <v>398.62</v>
      </c>
      <c r="R109" t="s">
        <v>189</v>
      </c>
      <c r="S109" t="s">
        <v>18</v>
      </c>
      <c r="T109" t="s">
        <v>19</v>
      </c>
      <c r="AD109" t="s">
        <v>832</v>
      </c>
      <c r="AF109">
        <f>COUNTIF($R$2:$R$12044,AD109)</f>
        <v>3</v>
      </c>
      <c r="AJ109">
        <v>14</v>
      </c>
    </row>
    <row r="110" spans="1:36" x14ac:dyDescent="0.35">
      <c r="A110" t="s">
        <v>11</v>
      </c>
      <c r="B110" t="s">
        <v>134</v>
      </c>
      <c r="C110" t="s">
        <v>13</v>
      </c>
      <c r="D110" t="s">
        <v>20</v>
      </c>
      <c r="E110" t="s">
        <v>135</v>
      </c>
      <c r="F110" t="s">
        <v>16</v>
      </c>
      <c r="G110">
        <v>2025.72</v>
      </c>
      <c r="H110" s="1">
        <v>43313</v>
      </c>
      <c r="I110" t="str">
        <f t="shared" si="3"/>
        <v>01</v>
      </c>
      <c r="J110" t="str">
        <f t="shared" si="4"/>
        <v>August</v>
      </c>
      <c r="K110" t="str">
        <f t="shared" si="5"/>
        <v>2018</v>
      </c>
      <c r="L110" s="15">
        <v>0.74187499999999995</v>
      </c>
      <c r="M110">
        <f>HOUR(K110:K12152)</f>
        <v>0</v>
      </c>
      <c r="N110">
        <f>MINUTE(K110:K12152)</f>
        <v>0</v>
      </c>
      <c r="O110">
        <f>SECOND(K110:K12152)</f>
        <v>0</v>
      </c>
      <c r="P110">
        <v>14.86</v>
      </c>
      <c r="Q110">
        <f>G110-P110</f>
        <v>2010.8600000000001</v>
      </c>
      <c r="R110" t="s">
        <v>190</v>
      </c>
      <c r="S110" t="s">
        <v>18</v>
      </c>
      <c r="T110" t="s">
        <v>19</v>
      </c>
      <c r="AD110" t="s">
        <v>715</v>
      </c>
      <c r="AF110">
        <f>COUNTIF($R$2:$R$12044,AD110)</f>
        <v>11</v>
      </c>
      <c r="AJ110">
        <v>14</v>
      </c>
    </row>
    <row r="111" spans="1:36" x14ac:dyDescent="0.35">
      <c r="A111" t="s">
        <v>11</v>
      </c>
      <c r="B111" t="s">
        <v>148</v>
      </c>
      <c r="C111" t="s">
        <v>13</v>
      </c>
      <c r="D111" t="s">
        <v>20</v>
      </c>
      <c r="E111" t="s">
        <v>149</v>
      </c>
      <c r="F111" t="s">
        <v>16</v>
      </c>
      <c r="G111">
        <v>468.09</v>
      </c>
      <c r="H111" s="1">
        <v>43313</v>
      </c>
      <c r="I111" t="str">
        <f t="shared" si="3"/>
        <v>01</v>
      </c>
      <c r="J111" t="str">
        <f t="shared" si="4"/>
        <v>August</v>
      </c>
      <c r="K111" t="str">
        <f t="shared" si="5"/>
        <v>2018</v>
      </c>
      <c r="L111" s="15">
        <v>0.74842592592592594</v>
      </c>
      <c r="M111">
        <f>HOUR(K111:K12153)</f>
        <v>0</v>
      </c>
      <c r="N111">
        <f>MINUTE(K111:K12153)</f>
        <v>0</v>
      </c>
      <c r="O111">
        <f>SECOND(K111:K12153)</f>
        <v>0</v>
      </c>
      <c r="P111">
        <v>18.59</v>
      </c>
      <c r="Q111">
        <f>G111-P111</f>
        <v>449.5</v>
      </c>
      <c r="R111" t="s">
        <v>191</v>
      </c>
      <c r="S111" t="s">
        <v>18</v>
      </c>
      <c r="T111" t="s">
        <v>19</v>
      </c>
      <c r="AD111" t="s">
        <v>1149</v>
      </c>
      <c r="AF111">
        <f>COUNTIF($R$2:$R$12044,AD111)</f>
        <v>2</v>
      </c>
      <c r="AJ111">
        <v>14</v>
      </c>
    </row>
    <row r="112" spans="1:36" x14ac:dyDescent="0.35">
      <c r="A112" t="s">
        <v>29</v>
      </c>
      <c r="B112" t="s">
        <v>192</v>
      </c>
      <c r="C112" t="s">
        <v>13</v>
      </c>
      <c r="D112" t="s">
        <v>31</v>
      </c>
      <c r="E112" t="s">
        <v>193</v>
      </c>
      <c r="F112" t="s">
        <v>16</v>
      </c>
      <c r="G112">
        <v>860.46</v>
      </c>
      <c r="H112" s="1">
        <v>43313</v>
      </c>
      <c r="I112" t="str">
        <f t="shared" si="3"/>
        <v>01</v>
      </c>
      <c r="J112" t="str">
        <f t="shared" si="4"/>
        <v>August</v>
      </c>
      <c r="K112" t="str">
        <f t="shared" si="5"/>
        <v>2018</v>
      </c>
      <c r="L112" s="15">
        <v>0.75</v>
      </c>
      <c r="M112">
        <f>HOUR(K112:K12154)</f>
        <v>0</v>
      </c>
      <c r="N112">
        <f>MINUTE(K112:K12154)</f>
        <v>0</v>
      </c>
      <c r="O112">
        <f>SECOND(K112:K12154)</f>
        <v>0</v>
      </c>
      <c r="P112">
        <v>46</v>
      </c>
      <c r="Q112">
        <f>G112-P112</f>
        <v>814.46</v>
      </c>
      <c r="R112" t="s">
        <v>1833</v>
      </c>
      <c r="S112" t="s">
        <v>18</v>
      </c>
      <c r="T112" t="s">
        <v>19</v>
      </c>
      <c r="AD112" t="s">
        <v>1689</v>
      </c>
      <c r="AF112">
        <f>COUNTIF($R$2:$R$12044,AD112)</f>
        <v>1</v>
      </c>
      <c r="AJ112">
        <v>14</v>
      </c>
    </row>
    <row r="113" spans="1:36" x14ac:dyDescent="0.35">
      <c r="A113" t="s">
        <v>11</v>
      </c>
      <c r="B113" t="s">
        <v>12</v>
      </c>
      <c r="C113" t="s">
        <v>13</v>
      </c>
      <c r="D113" t="s">
        <v>14</v>
      </c>
      <c r="E113" t="s">
        <v>15</v>
      </c>
      <c r="F113" t="s">
        <v>16</v>
      </c>
      <c r="G113">
        <v>1006.85</v>
      </c>
      <c r="H113" s="1">
        <v>43313</v>
      </c>
      <c r="I113" t="str">
        <f t="shared" si="3"/>
        <v>01</v>
      </c>
      <c r="J113" t="str">
        <f t="shared" si="4"/>
        <v>August</v>
      </c>
      <c r="K113" t="str">
        <f t="shared" si="5"/>
        <v>2018</v>
      </c>
      <c r="L113" s="15">
        <v>0.76353009259259252</v>
      </c>
      <c r="M113">
        <f>HOUR(K113:K12155)</f>
        <v>0</v>
      </c>
      <c r="N113">
        <f>MINUTE(K113:K12155)</f>
        <v>0</v>
      </c>
      <c r="O113">
        <f>SECOND(K113:K12155)</f>
        <v>0</v>
      </c>
      <c r="P113">
        <v>10.67</v>
      </c>
      <c r="Q113">
        <f>G113-P113</f>
        <v>996.18000000000006</v>
      </c>
      <c r="R113" t="s">
        <v>194</v>
      </c>
      <c r="S113" t="s">
        <v>18</v>
      </c>
      <c r="T113" t="s">
        <v>19</v>
      </c>
      <c r="AD113" t="s">
        <v>237</v>
      </c>
      <c r="AF113">
        <f>COUNTIF($R$2:$R$12044,AD113)</f>
        <v>8</v>
      </c>
      <c r="AJ113">
        <v>14</v>
      </c>
    </row>
    <row r="114" spans="1:36" x14ac:dyDescent="0.35">
      <c r="A114" t="s">
        <v>11</v>
      </c>
      <c r="B114" t="s">
        <v>195</v>
      </c>
      <c r="C114" t="s">
        <v>13</v>
      </c>
      <c r="D114" t="s">
        <v>20</v>
      </c>
      <c r="E114" t="s">
        <v>129</v>
      </c>
      <c r="F114" t="s">
        <v>24</v>
      </c>
      <c r="G114">
        <v>6022.68</v>
      </c>
      <c r="H114" s="1">
        <v>43313</v>
      </c>
      <c r="I114" t="str">
        <f t="shared" si="3"/>
        <v>01</v>
      </c>
      <c r="J114" t="str">
        <f t="shared" si="4"/>
        <v>August</v>
      </c>
      <c r="K114" t="str">
        <f t="shared" si="5"/>
        <v>2018</v>
      </c>
      <c r="L114" s="15">
        <v>0.78133101851851849</v>
      </c>
      <c r="M114">
        <f>HOUR(K114:K12156)</f>
        <v>0</v>
      </c>
      <c r="N114">
        <f>MINUTE(K114:K12156)</f>
        <v>0</v>
      </c>
      <c r="O114">
        <f>SECOND(K114:K12156)</f>
        <v>0</v>
      </c>
      <c r="P114">
        <v>19.579999999999998</v>
      </c>
      <c r="Q114">
        <f>G114-P114</f>
        <v>6003.1</v>
      </c>
      <c r="R114" t="s">
        <v>196</v>
      </c>
      <c r="S114" t="s">
        <v>18</v>
      </c>
      <c r="T114" t="s">
        <v>19</v>
      </c>
      <c r="AD114" t="s">
        <v>1331</v>
      </c>
      <c r="AF114">
        <f>COUNTIF($R$2:$R$12044,AD114)</f>
        <v>1</v>
      </c>
      <c r="AJ114">
        <v>14</v>
      </c>
    </row>
    <row r="115" spans="1:36" x14ac:dyDescent="0.35">
      <c r="A115" t="s">
        <v>29</v>
      </c>
      <c r="B115" t="s">
        <v>180</v>
      </c>
      <c r="C115" t="s">
        <v>13</v>
      </c>
      <c r="D115" t="s">
        <v>31</v>
      </c>
      <c r="E115" t="s">
        <v>181</v>
      </c>
      <c r="F115" t="s">
        <v>24</v>
      </c>
      <c r="G115">
        <v>7046.77</v>
      </c>
      <c r="H115" s="1">
        <v>43313</v>
      </c>
      <c r="I115" t="str">
        <f t="shared" si="3"/>
        <v>01</v>
      </c>
      <c r="J115" t="str">
        <f t="shared" si="4"/>
        <v>August</v>
      </c>
      <c r="K115" t="str">
        <f t="shared" si="5"/>
        <v>2018</v>
      </c>
      <c r="L115" s="15">
        <v>0.79166666666666663</v>
      </c>
      <c r="M115">
        <f>HOUR(K115:K12157)</f>
        <v>0</v>
      </c>
      <c r="N115">
        <f>MINUTE(K115:K12157)</f>
        <v>0</v>
      </c>
      <c r="O115">
        <f>SECOND(K115:K12157)</f>
        <v>0</v>
      </c>
      <c r="P115">
        <v>48</v>
      </c>
      <c r="Q115">
        <f>G115-P115</f>
        <v>6998.77</v>
      </c>
      <c r="R115" t="s">
        <v>1833</v>
      </c>
      <c r="S115" t="s">
        <v>18</v>
      </c>
      <c r="T115" t="s">
        <v>19</v>
      </c>
      <c r="AD115" t="s">
        <v>341</v>
      </c>
      <c r="AF115">
        <f>COUNTIF($R$2:$R$12044,AD115)</f>
        <v>2</v>
      </c>
      <c r="AJ115">
        <v>14</v>
      </c>
    </row>
    <row r="116" spans="1:36" x14ac:dyDescent="0.35">
      <c r="A116" t="s">
        <v>11</v>
      </c>
      <c r="B116" t="s">
        <v>197</v>
      </c>
      <c r="C116" t="s">
        <v>13</v>
      </c>
      <c r="D116" t="s">
        <v>20</v>
      </c>
      <c r="E116" t="s">
        <v>23</v>
      </c>
      <c r="F116" t="s">
        <v>24</v>
      </c>
      <c r="G116">
        <v>27984.9</v>
      </c>
      <c r="H116" s="1">
        <v>43313</v>
      </c>
      <c r="I116" t="str">
        <f t="shared" si="3"/>
        <v>01</v>
      </c>
      <c r="J116" t="str">
        <f t="shared" si="4"/>
        <v>August</v>
      </c>
      <c r="K116" t="str">
        <f t="shared" si="5"/>
        <v>2018</v>
      </c>
      <c r="L116" s="15">
        <v>0.79454861111111119</v>
      </c>
      <c r="M116">
        <f>HOUR(K116:K12158)</f>
        <v>0</v>
      </c>
      <c r="N116">
        <f>MINUTE(K116:K12158)</f>
        <v>0</v>
      </c>
      <c r="O116">
        <f>SECOND(K116:K12158)</f>
        <v>0</v>
      </c>
      <c r="P116">
        <v>26.75</v>
      </c>
      <c r="Q116">
        <f>G116-P116</f>
        <v>27958.15</v>
      </c>
      <c r="R116" t="s">
        <v>198</v>
      </c>
      <c r="S116" t="s">
        <v>18</v>
      </c>
      <c r="T116" t="s">
        <v>19</v>
      </c>
      <c r="AD116" t="s">
        <v>718</v>
      </c>
      <c r="AF116">
        <f>COUNTIF($R$2:$R$12044,AD116)</f>
        <v>6</v>
      </c>
      <c r="AJ116">
        <v>13</v>
      </c>
    </row>
    <row r="117" spans="1:36" x14ac:dyDescent="0.35">
      <c r="A117" t="s">
        <v>11</v>
      </c>
      <c r="B117" t="s">
        <v>199</v>
      </c>
      <c r="C117" t="s">
        <v>13</v>
      </c>
      <c r="D117" t="s">
        <v>14</v>
      </c>
      <c r="E117" t="s">
        <v>200</v>
      </c>
      <c r="F117" t="s">
        <v>24</v>
      </c>
      <c r="G117">
        <v>823.53</v>
      </c>
      <c r="H117" s="1">
        <v>43313</v>
      </c>
      <c r="I117" t="str">
        <f t="shared" si="3"/>
        <v>01</v>
      </c>
      <c r="J117" t="str">
        <f t="shared" si="4"/>
        <v>August</v>
      </c>
      <c r="K117" t="str">
        <f t="shared" si="5"/>
        <v>2018</v>
      </c>
      <c r="L117" s="15">
        <v>0.80142361111111116</v>
      </c>
      <c r="M117">
        <f>HOUR(K117:K12159)</f>
        <v>0</v>
      </c>
      <c r="N117">
        <f>MINUTE(K117:K12159)</f>
        <v>0</v>
      </c>
      <c r="O117">
        <f>SECOND(K117:K12159)</f>
        <v>0</v>
      </c>
      <c r="P117">
        <v>9.2100000000000009</v>
      </c>
      <c r="Q117">
        <f>G117-P117</f>
        <v>814.31999999999994</v>
      </c>
      <c r="R117" t="s">
        <v>201</v>
      </c>
      <c r="S117" t="s">
        <v>18</v>
      </c>
      <c r="T117" t="s">
        <v>19</v>
      </c>
      <c r="AD117" t="s">
        <v>642</v>
      </c>
      <c r="AF117">
        <f>COUNTIF($R$2:$R$12044,AD117)</f>
        <v>6</v>
      </c>
      <c r="AJ117">
        <v>13</v>
      </c>
    </row>
    <row r="118" spans="1:36" x14ac:dyDescent="0.35">
      <c r="A118" t="s">
        <v>11</v>
      </c>
      <c r="B118" t="s">
        <v>85</v>
      </c>
      <c r="C118" t="s">
        <v>13</v>
      </c>
      <c r="D118" t="s">
        <v>14</v>
      </c>
      <c r="E118" t="s">
        <v>86</v>
      </c>
      <c r="F118" t="s">
        <v>16</v>
      </c>
      <c r="G118">
        <v>16421.78</v>
      </c>
      <c r="H118" s="1">
        <v>43313</v>
      </c>
      <c r="I118" t="str">
        <f t="shared" si="3"/>
        <v>01</v>
      </c>
      <c r="J118" t="str">
        <f t="shared" si="4"/>
        <v>August</v>
      </c>
      <c r="K118" t="str">
        <f t="shared" si="5"/>
        <v>2018</v>
      </c>
      <c r="L118" s="15">
        <v>0.80829861111111112</v>
      </c>
      <c r="M118">
        <f>HOUR(K118:K12160)</f>
        <v>0</v>
      </c>
      <c r="N118">
        <f>MINUTE(K118:K12160)</f>
        <v>0</v>
      </c>
      <c r="O118">
        <f>SECOND(K118:K12160)</f>
        <v>0</v>
      </c>
      <c r="P118">
        <v>11.54</v>
      </c>
      <c r="Q118">
        <f>G118-P118</f>
        <v>16410.239999999998</v>
      </c>
      <c r="R118" t="s">
        <v>202</v>
      </c>
      <c r="S118" t="s">
        <v>18</v>
      </c>
      <c r="T118" t="s">
        <v>19</v>
      </c>
      <c r="AD118" t="s">
        <v>964</v>
      </c>
      <c r="AF118">
        <f>COUNTIF($R$2:$R$12044,AD118)</f>
        <v>1</v>
      </c>
      <c r="AJ118">
        <v>13</v>
      </c>
    </row>
    <row r="119" spans="1:36" x14ac:dyDescent="0.35">
      <c r="A119" t="s">
        <v>11</v>
      </c>
      <c r="B119" t="s">
        <v>12</v>
      </c>
      <c r="C119" t="s">
        <v>13</v>
      </c>
      <c r="D119" t="s">
        <v>20</v>
      </c>
      <c r="E119" t="s">
        <v>15</v>
      </c>
      <c r="F119" t="s">
        <v>16</v>
      </c>
      <c r="G119">
        <v>995.57</v>
      </c>
      <c r="H119" s="1">
        <v>43313</v>
      </c>
      <c r="I119" t="str">
        <f t="shared" si="3"/>
        <v>01</v>
      </c>
      <c r="J119" t="str">
        <f t="shared" si="4"/>
        <v>August</v>
      </c>
      <c r="K119" t="str">
        <f t="shared" si="5"/>
        <v>2018</v>
      </c>
      <c r="L119" s="15">
        <v>0.81517361111111108</v>
      </c>
      <c r="M119">
        <f>HOUR(K119:K12161)</f>
        <v>0</v>
      </c>
      <c r="N119">
        <f>MINUTE(K119:K12161)</f>
        <v>0</v>
      </c>
      <c r="O119">
        <f>SECOND(K119:K12161)</f>
        <v>0</v>
      </c>
      <c r="P119">
        <v>11.28</v>
      </c>
      <c r="Q119">
        <f>G119-P119</f>
        <v>984.29000000000008</v>
      </c>
      <c r="R119" t="s">
        <v>203</v>
      </c>
      <c r="S119" t="s">
        <v>18</v>
      </c>
      <c r="T119" t="s">
        <v>19</v>
      </c>
      <c r="AD119" t="s">
        <v>869</v>
      </c>
      <c r="AF119">
        <f>COUNTIF($R$2:$R$12044,AD119)</f>
        <v>5</v>
      </c>
      <c r="AJ119">
        <v>13</v>
      </c>
    </row>
    <row r="120" spans="1:36" x14ac:dyDescent="0.35">
      <c r="A120" t="s">
        <v>11</v>
      </c>
      <c r="B120" t="s">
        <v>197</v>
      </c>
      <c r="C120" t="s">
        <v>13</v>
      </c>
      <c r="D120" t="s">
        <v>20</v>
      </c>
      <c r="E120" t="s">
        <v>23</v>
      </c>
      <c r="F120" t="s">
        <v>24</v>
      </c>
      <c r="G120">
        <v>27953.53</v>
      </c>
      <c r="H120" s="1">
        <v>43313</v>
      </c>
      <c r="I120" t="str">
        <f t="shared" si="3"/>
        <v>01</v>
      </c>
      <c r="J120" t="str">
        <f t="shared" si="4"/>
        <v>August</v>
      </c>
      <c r="K120" t="str">
        <f t="shared" si="5"/>
        <v>2018</v>
      </c>
      <c r="L120" s="15">
        <v>0.82204861111111116</v>
      </c>
      <c r="M120">
        <f>HOUR(K120:K12162)</f>
        <v>0</v>
      </c>
      <c r="N120">
        <f>MINUTE(K120:K12162)</f>
        <v>0</v>
      </c>
      <c r="O120">
        <f>SECOND(K120:K12162)</f>
        <v>0</v>
      </c>
      <c r="P120">
        <v>31.37</v>
      </c>
      <c r="Q120">
        <f>G120-P120</f>
        <v>27922.16</v>
      </c>
      <c r="R120" t="s">
        <v>204</v>
      </c>
      <c r="S120" t="s">
        <v>18</v>
      </c>
      <c r="T120" t="s">
        <v>19</v>
      </c>
      <c r="AD120" t="s">
        <v>891</v>
      </c>
      <c r="AF120">
        <f>COUNTIF($R$2:$R$12044,AD120)</f>
        <v>7</v>
      </c>
      <c r="AJ120">
        <v>13</v>
      </c>
    </row>
    <row r="121" spans="1:36" x14ac:dyDescent="0.35">
      <c r="A121" t="s">
        <v>11</v>
      </c>
      <c r="B121" t="s">
        <v>205</v>
      </c>
      <c r="C121" t="s">
        <v>13</v>
      </c>
      <c r="D121" t="s">
        <v>14</v>
      </c>
      <c r="E121" t="s">
        <v>81</v>
      </c>
      <c r="F121" t="s">
        <v>24</v>
      </c>
      <c r="G121">
        <v>445.04</v>
      </c>
      <c r="H121" s="1">
        <v>43313</v>
      </c>
      <c r="I121" t="str">
        <f t="shared" si="3"/>
        <v>01</v>
      </c>
      <c r="J121" t="str">
        <f t="shared" si="4"/>
        <v>August</v>
      </c>
      <c r="K121" t="str">
        <f t="shared" si="5"/>
        <v>2018</v>
      </c>
      <c r="L121" s="15">
        <v>0.82892361111111112</v>
      </c>
      <c r="M121">
        <f>HOUR(K121:K12163)</f>
        <v>0</v>
      </c>
      <c r="N121">
        <f>MINUTE(K121:K12163)</f>
        <v>0</v>
      </c>
      <c r="O121">
        <f>SECOND(K121:K12163)</f>
        <v>0</v>
      </c>
      <c r="P121">
        <v>23.86</v>
      </c>
      <c r="Q121">
        <f>G121-P121</f>
        <v>421.18</v>
      </c>
      <c r="R121" t="s">
        <v>206</v>
      </c>
      <c r="S121" t="s">
        <v>18</v>
      </c>
      <c r="T121" t="s">
        <v>19</v>
      </c>
      <c r="AD121" t="s">
        <v>911</v>
      </c>
      <c r="AF121">
        <f>COUNTIF($R$2:$R$12044,AD121)</f>
        <v>4</v>
      </c>
      <c r="AJ121">
        <v>13</v>
      </c>
    </row>
    <row r="122" spans="1:36" x14ac:dyDescent="0.35">
      <c r="A122" t="s">
        <v>29</v>
      </c>
      <c r="B122" t="s">
        <v>42</v>
      </c>
      <c r="C122" t="s">
        <v>13</v>
      </c>
      <c r="D122" t="s">
        <v>31</v>
      </c>
      <c r="E122" t="s">
        <v>43</v>
      </c>
      <c r="F122" t="s">
        <v>24</v>
      </c>
      <c r="G122">
        <v>4331.5</v>
      </c>
      <c r="H122" s="1">
        <v>43313</v>
      </c>
      <c r="I122" t="str">
        <f t="shared" si="3"/>
        <v>01</v>
      </c>
      <c r="J122" t="str">
        <f t="shared" si="4"/>
        <v>August</v>
      </c>
      <c r="K122" t="str">
        <f t="shared" si="5"/>
        <v>2018</v>
      </c>
      <c r="L122" s="15">
        <v>0.83333333333333337</v>
      </c>
      <c r="M122">
        <f>HOUR(K122:K12164)</f>
        <v>0</v>
      </c>
      <c r="N122">
        <f>MINUTE(K122:K12164)</f>
        <v>0</v>
      </c>
      <c r="O122">
        <f>SECOND(K122:K12164)</f>
        <v>0</v>
      </c>
      <c r="P122">
        <v>17</v>
      </c>
      <c r="Q122">
        <f>G122-P122</f>
        <v>4314.5</v>
      </c>
      <c r="R122" t="s">
        <v>1833</v>
      </c>
      <c r="S122" t="s">
        <v>18</v>
      </c>
      <c r="T122" t="s">
        <v>19</v>
      </c>
      <c r="AD122" t="s">
        <v>969</v>
      </c>
      <c r="AF122">
        <f>COUNTIF($R$2:$R$12044,AD122)</f>
        <v>2</v>
      </c>
      <c r="AJ122">
        <v>13</v>
      </c>
    </row>
    <row r="123" spans="1:36" x14ac:dyDescent="0.35">
      <c r="A123" t="s">
        <v>29</v>
      </c>
      <c r="B123" t="s">
        <v>134</v>
      </c>
      <c r="C123" t="s">
        <v>13</v>
      </c>
      <c r="D123" t="s">
        <v>31</v>
      </c>
      <c r="E123" t="s">
        <v>135</v>
      </c>
      <c r="F123" t="s">
        <v>16</v>
      </c>
      <c r="G123">
        <v>1992.72</v>
      </c>
      <c r="H123" s="1">
        <v>43313</v>
      </c>
      <c r="I123" t="str">
        <f t="shared" si="3"/>
        <v>01</v>
      </c>
      <c r="J123" t="str">
        <f t="shared" si="4"/>
        <v>August</v>
      </c>
      <c r="K123" t="str">
        <f t="shared" si="5"/>
        <v>2018</v>
      </c>
      <c r="L123" s="15">
        <v>0.83333333333333337</v>
      </c>
      <c r="M123">
        <f>HOUR(K123:K12165)</f>
        <v>0</v>
      </c>
      <c r="N123">
        <f>MINUTE(K123:K12165)</f>
        <v>0</v>
      </c>
      <c r="O123">
        <f>SECOND(K123:K12165)</f>
        <v>0</v>
      </c>
      <c r="P123">
        <v>33</v>
      </c>
      <c r="Q123">
        <f>G123-P123</f>
        <v>1959.72</v>
      </c>
      <c r="R123" t="s">
        <v>1833</v>
      </c>
      <c r="S123" t="s">
        <v>18</v>
      </c>
      <c r="T123" t="s">
        <v>19</v>
      </c>
      <c r="AD123" t="s">
        <v>455</v>
      </c>
      <c r="AF123">
        <f>COUNTIF($R$2:$R$12044,AD123)</f>
        <v>7</v>
      </c>
      <c r="AJ123">
        <v>13</v>
      </c>
    </row>
    <row r="124" spans="1:36" x14ac:dyDescent="0.35">
      <c r="A124" t="s">
        <v>29</v>
      </c>
      <c r="B124" t="s">
        <v>37</v>
      </c>
      <c r="C124" t="s">
        <v>13</v>
      </c>
      <c r="D124" t="s">
        <v>41</v>
      </c>
      <c r="E124" t="s">
        <v>38</v>
      </c>
      <c r="F124" t="s">
        <v>16</v>
      </c>
      <c r="G124">
        <v>117.08</v>
      </c>
      <c r="H124" s="1">
        <v>43313</v>
      </c>
      <c r="I124" t="str">
        <f t="shared" si="3"/>
        <v>01</v>
      </c>
      <c r="J124" t="str">
        <f t="shared" si="4"/>
        <v>August</v>
      </c>
      <c r="K124" t="str">
        <f t="shared" si="5"/>
        <v>2018</v>
      </c>
      <c r="L124" s="15">
        <v>0.83333333333333337</v>
      </c>
      <c r="M124">
        <f>HOUR(K124:K12166)</f>
        <v>0</v>
      </c>
      <c r="N124">
        <f>MINUTE(K124:K12166)</f>
        <v>0</v>
      </c>
      <c r="O124">
        <f>SECOND(K124:K12166)</f>
        <v>0</v>
      </c>
      <c r="P124">
        <v>33</v>
      </c>
      <c r="Q124">
        <f>G124-P124</f>
        <v>84.08</v>
      </c>
      <c r="R124" t="s">
        <v>1833</v>
      </c>
      <c r="S124" t="s">
        <v>18</v>
      </c>
      <c r="T124" t="s">
        <v>19</v>
      </c>
      <c r="AD124" t="s">
        <v>1021</v>
      </c>
      <c r="AF124">
        <f>COUNTIF($R$2:$R$12044,AD124)</f>
        <v>1</v>
      </c>
      <c r="AJ124">
        <v>13</v>
      </c>
    </row>
    <row r="125" spans="1:36" x14ac:dyDescent="0.35">
      <c r="A125" t="s">
        <v>29</v>
      </c>
      <c r="B125" t="s">
        <v>207</v>
      </c>
      <c r="C125" t="s">
        <v>13</v>
      </c>
      <c r="D125" t="s">
        <v>208</v>
      </c>
      <c r="E125" t="s">
        <v>137</v>
      </c>
      <c r="F125" t="s">
        <v>24</v>
      </c>
      <c r="G125">
        <v>35322.36</v>
      </c>
      <c r="H125" s="1">
        <v>43313</v>
      </c>
      <c r="I125" t="str">
        <f t="shared" si="3"/>
        <v>01</v>
      </c>
      <c r="J125" t="str">
        <f t="shared" si="4"/>
        <v>August</v>
      </c>
      <c r="K125" t="str">
        <f t="shared" si="5"/>
        <v>2018</v>
      </c>
      <c r="L125" s="15">
        <v>0.83333333333333337</v>
      </c>
      <c r="M125">
        <f>HOUR(K125:K12167)</f>
        <v>0</v>
      </c>
      <c r="N125">
        <f>MINUTE(K125:K12167)</f>
        <v>0</v>
      </c>
      <c r="O125">
        <f>SECOND(K125:K12167)</f>
        <v>0</v>
      </c>
      <c r="P125">
        <v>36</v>
      </c>
      <c r="Q125">
        <f>G125-P125</f>
        <v>35286.36</v>
      </c>
      <c r="R125" t="s">
        <v>1833</v>
      </c>
      <c r="S125" t="s">
        <v>18</v>
      </c>
      <c r="T125" t="s">
        <v>19</v>
      </c>
      <c r="AD125" t="s">
        <v>1441</v>
      </c>
      <c r="AF125">
        <f>COUNTIF($R$2:$R$12044,AD125)</f>
        <v>1</v>
      </c>
      <c r="AJ125">
        <v>13</v>
      </c>
    </row>
    <row r="126" spans="1:36" x14ac:dyDescent="0.35">
      <c r="A126" t="s">
        <v>11</v>
      </c>
      <c r="B126" t="s">
        <v>25</v>
      </c>
      <c r="C126" t="s">
        <v>13</v>
      </c>
      <c r="D126" t="s">
        <v>20</v>
      </c>
      <c r="E126" t="s">
        <v>26</v>
      </c>
      <c r="F126" t="s">
        <v>16</v>
      </c>
      <c r="G126">
        <v>1963.94</v>
      </c>
      <c r="H126" s="1">
        <v>43313</v>
      </c>
      <c r="I126" t="str">
        <f t="shared" si="3"/>
        <v>01</v>
      </c>
      <c r="J126" t="str">
        <f t="shared" si="4"/>
        <v>August</v>
      </c>
      <c r="K126" t="str">
        <f t="shared" si="5"/>
        <v>2018</v>
      </c>
      <c r="L126" s="15">
        <v>0.83990740740740744</v>
      </c>
      <c r="M126">
        <f>HOUR(K126:K12168)</f>
        <v>0</v>
      </c>
      <c r="N126">
        <f>MINUTE(K126:K12168)</f>
        <v>0</v>
      </c>
      <c r="O126">
        <f>SECOND(K126:K12168)</f>
        <v>0</v>
      </c>
      <c r="P126">
        <v>65.11</v>
      </c>
      <c r="Q126">
        <f>G126-P126</f>
        <v>1898.8300000000002</v>
      </c>
      <c r="R126" t="s">
        <v>209</v>
      </c>
      <c r="S126" t="s">
        <v>18</v>
      </c>
      <c r="T126" t="s">
        <v>19</v>
      </c>
      <c r="AD126" t="s">
        <v>663</v>
      </c>
      <c r="AF126">
        <f>COUNTIF($R$2:$R$12044,AD126)</f>
        <v>1</v>
      </c>
      <c r="AJ126">
        <v>13</v>
      </c>
    </row>
    <row r="127" spans="1:36" x14ac:dyDescent="0.35">
      <c r="A127" t="s">
        <v>11</v>
      </c>
      <c r="B127" t="s">
        <v>182</v>
      </c>
      <c r="C127" t="s">
        <v>13</v>
      </c>
      <c r="D127" t="s">
        <v>20</v>
      </c>
      <c r="E127" t="s">
        <v>183</v>
      </c>
      <c r="F127" t="s">
        <v>24</v>
      </c>
      <c r="G127">
        <v>6924.65</v>
      </c>
      <c r="H127" s="1">
        <v>43313</v>
      </c>
      <c r="I127" t="str">
        <f t="shared" si="3"/>
        <v>01</v>
      </c>
      <c r="J127" t="str">
        <f t="shared" si="4"/>
        <v>August</v>
      </c>
      <c r="K127" t="str">
        <f t="shared" si="5"/>
        <v>2018</v>
      </c>
      <c r="L127" s="15">
        <v>0.85818287037037033</v>
      </c>
      <c r="M127">
        <f>HOUR(K127:K12169)</f>
        <v>0</v>
      </c>
      <c r="N127">
        <f>MINUTE(K127:K12169)</f>
        <v>0</v>
      </c>
      <c r="O127">
        <f>SECOND(K127:K12169)</f>
        <v>0</v>
      </c>
      <c r="P127">
        <v>17.13</v>
      </c>
      <c r="Q127">
        <f>G127-P127</f>
        <v>6907.5199999999995</v>
      </c>
      <c r="R127" t="s">
        <v>210</v>
      </c>
      <c r="S127" t="s">
        <v>18</v>
      </c>
      <c r="T127" t="s">
        <v>19</v>
      </c>
      <c r="AD127" t="s">
        <v>1672</v>
      </c>
      <c r="AF127">
        <f>COUNTIF($R$2:$R$12044,AD127)</f>
        <v>2</v>
      </c>
      <c r="AJ127">
        <v>13</v>
      </c>
    </row>
    <row r="128" spans="1:36" x14ac:dyDescent="0.35">
      <c r="A128" t="s">
        <v>29</v>
      </c>
      <c r="B128" t="s">
        <v>211</v>
      </c>
      <c r="C128" t="s">
        <v>13</v>
      </c>
      <c r="D128" t="s">
        <v>41</v>
      </c>
      <c r="E128" t="s">
        <v>212</v>
      </c>
      <c r="F128" t="s">
        <v>16</v>
      </c>
      <c r="G128">
        <v>1679.94</v>
      </c>
      <c r="H128" s="1">
        <v>43313</v>
      </c>
      <c r="I128" t="str">
        <f t="shared" si="3"/>
        <v>01</v>
      </c>
      <c r="J128" t="str">
        <f t="shared" si="4"/>
        <v>August</v>
      </c>
      <c r="K128" t="str">
        <f t="shared" si="5"/>
        <v>2018</v>
      </c>
      <c r="L128" s="15">
        <v>0.875</v>
      </c>
      <c r="M128">
        <f>HOUR(K128:K12170)</f>
        <v>0</v>
      </c>
      <c r="N128">
        <f>MINUTE(K128:K12170)</f>
        <v>0</v>
      </c>
      <c r="O128">
        <f>SECOND(K128:K12170)</f>
        <v>0</v>
      </c>
      <c r="P128">
        <v>43</v>
      </c>
      <c r="Q128">
        <f>G128-P128</f>
        <v>1636.94</v>
      </c>
      <c r="R128" t="s">
        <v>1833</v>
      </c>
      <c r="S128" t="s">
        <v>18</v>
      </c>
      <c r="T128" t="s">
        <v>19</v>
      </c>
      <c r="AD128" t="s">
        <v>1340</v>
      </c>
      <c r="AF128">
        <f>COUNTIF($R$2:$R$12044,AD128)</f>
        <v>1</v>
      </c>
      <c r="AJ128">
        <v>12</v>
      </c>
    </row>
    <row r="129" spans="1:36" x14ac:dyDescent="0.35">
      <c r="A129" t="s">
        <v>11</v>
      </c>
      <c r="B129" t="s">
        <v>213</v>
      </c>
      <c r="C129" t="s">
        <v>13</v>
      </c>
      <c r="D129" t="s">
        <v>20</v>
      </c>
      <c r="E129" t="s">
        <v>59</v>
      </c>
      <c r="F129" t="s">
        <v>16</v>
      </c>
      <c r="G129">
        <v>34.97</v>
      </c>
      <c r="H129" s="1">
        <v>43313</v>
      </c>
      <c r="I129" t="str">
        <f t="shared" si="3"/>
        <v>01</v>
      </c>
      <c r="J129" t="str">
        <f t="shared" si="4"/>
        <v>August</v>
      </c>
      <c r="K129" t="str">
        <f t="shared" si="5"/>
        <v>2018</v>
      </c>
      <c r="L129" s="15">
        <v>0.87601851851851853</v>
      </c>
      <c r="M129">
        <f>HOUR(K129:K12171)</f>
        <v>0</v>
      </c>
      <c r="N129">
        <f>MINUTE(K129:K12171)</f>
        <v>0</v>
      </c>
      <c r="O129">
        <f>SECOND(K129:K12171)</f>
        <v>0</v>
      </c>
      <c r="P129">
        <v>7.29</v>
      </c>
      <c r="Q129">
        <f>G129-P129</f>
        <v>27.68</v>
      </c>
      <c r="R129" t="s">
        <v>214</v>
      </c>
      <c r="S129" t="s">
        <v>18</v>
      </c>
      <c r="T129" t="s">
        <v>19</v>
      </c>
      <c r="AD129" t="s">
        <v>808</v>
      </c>
      <c r="AF129">
        <f>COUNTIF($R$2:$R$12044,AD129)</f>
        <v>6</v>
      </c>
      <c r="AJ129">
        <v>12</v>
      </c>
    </row>
    <row r="130" spans="1:36" x14ac:dyDescent="0.35">
      <c r="A130" t="s">
        <v>11</v>
      </c>
      <c r="B130" t="s">
        <v>215</v>
      </c>
      <c r="C130" t="s">
        <v>13</v>
      </c>
      <c r="D130" t="s">
        <v>14</v>
      </c>
      <c r="E130" t="s">
        <v>216</v>
      </c>
      <c r="F130" t="s">
        <v>24</v>
      </c>
      <c r="G130">
        <v>614.92999999999995</v>
      </c>
      <c r="H130" s="1">
        <v>43313</v>
      </c>
      <c r="I130" t="str">
        <f t="shared" si="3"/>
        <v>01</v>
      </c>
      <c r="J130" t="str">
        <f t="shared" si="4"/>
        <v>August</v>
      </c>
      <c r="K130" t="str">
        <f t="shared" si="5"/>
        <v>2018</v>
      </c>
      <c r="L130" s="15">
        <v>0.88887731481481491</v>
      </c>
      <c r="M130">
        <f>HOUR(K130:K12172)</f>
        <v>0</v>
      </c>
      <c r="N130">
        <f>MINUTE(K130:K12172)</f>
        <v>0</v>
      </c>
      <c r="O130">
        <f>SECOND(K130:K12172)</f>
        <v>0</v>
      </c>
      <c r="P130">
        <v>27.82</v>
      </c>
      <c r="Q130">
        <f>G130-P130</f>
        <v>587.1099999999999</v>
      </c>
      <c r="R130" t="s">
        <v>217</v>
      </c>
      <c r="S130" t="s">
        <v>18</v>
      </c>
      <c r="T130" t="s">
        <v>19</v>
      </c>
      <c r="AD130" t="s">
        <v>1027</v>
      </c>
      <c r="AF130">
        <f>COUNTIF($R$2:$R$12044,AD130)</f>
        <v>4</v>
      </c>
      <c r="AJ130">
        <v>12</v>
      </c>
    </row>
    <row r="131" spans="1:36" x14ac:dyDescent="0.35">
      <c r="A131" t="s">
        <v>11</v>
      </c>
      <c r="B131" t="s">
        <v>12</v>
      </c>
      <c r="C131" t="s">
        <v>13</v>
      </c>
      <c r="D131" t="s">
        <v>14</v>
      </c>
      <c r="E131" t="s">
        <v>15</v>
      </c>
      <c r="F131" t="s">
        <v>16</v>
      </c>
      <c r="G131">
        <v>986.58</v>
      </c>
      <c r="H131" s="1">
        <v>43313</v>
      </c>
      <c r="I131" t="str">
        <f t="shared" ref="I131:I194" si="6">TEXT(H131,"dd")</f>
        <v>01</v>
      </c>
      <c r="J131" t="str">
        <f t="shared" ref="J131:J194" si="7">TEXT(H131,"mmmm")</f>
        <v>August</v>
      </c>
      <c r="K131" t="str">
        <f t="shared" ref="K131:K194" si="8">TEXT(H131,"yyyy")</f>
        <v>2018</v>
      </c>
      <c r="L131" s="15">
        <v>0.90174768518518522</v>
      </c>
      <c r="M131">
        <f>HOUR(K131:K12173)</f>
        <v>0</v>
      </c>
      <c r="N131">
        <f>MINUTE(K131:K12173)</f>
        <v>0</v>
      </c>
      <c r="O131">
        <f>SECOND(K131:K12173)</f>
        <v>0</v>
      </c>
      <c r="P131">
        <v>8.99</v>
      </c>
      <c r="Q131">
        <f>G131-P131</f>
        <v>977.59</v>
      </c>
      <c r="R131" t="s">
        <v>203</v>
      </c>
      <c r="S131" t="s">
        <v>18</v>
      </c>
      <c r="T131" t="s">
        <v>19</v>
      </c>
      <c r="AD131" t="s">
        <v>250</v>
      </c>
      <c r="AF131">
        <f>COUNTIF($R$2:$R$12044,AD131)</f>
        <v>11</v>
      </c>
      <c r="AJ131">
        <v>12</v>
      </c>
    </row>
    <row r="132" spans="1:36" x14ac:dyDescent="0.35">
      <c r="A132" t="s">
        <v>11</v>
      </c>
      <c r="B132" t="s">
        <v>113</v>
      </c>
      <c r="C132" t="s">
        <v>13</v>
      </c>
      <c r="D132" t="s">
        <v>14</v>
      </c>
      <c r="E132" t="s">
        <v>114</v>
      </c>
      <c r="F132" t="s">
        <v>24</v>
      </c>
      <c r="G132">
        <v>279.86</v>
      </c>
      <c r="H132" s="1">
        <v>43313</v>
      </c>
      <c r="I132" t="str">
        <f t="shared" si="6"/>
        <v>01</v>
      </c>
      <c r="J132" t="str">
        <f t="shared" si="7"/>
        <v>August</v>
      </c>
      <c r="K132" t="str">
        <f t="shared" si="8"/>
        <v>2018</v>
      </c>
      <c r="L132" s="15">
        <v>0.91460648148148149</v>
      </c>
      <c r="M132">
        <f>HOUR(K132:K12174)</f>
        <v>0</v>
      </c>
      <c r="N132">
        <f>MINUTE(K132:K12174)</f>
        <v>0</v>
      </c>
      <c r="O132">
        <f>SECOND(K132:K12174)</f>
        <v>0</v>
      </c>
      <c r="P132">
        <v>21.79</v>
      </c>
      <c r="Q132">
        <f>G132-P132</f>
        <v>258.07</v>
      </c>
      <c r="R132" t="s">
        <v>218</v>
      </c>
      <c r="S132" t="s">
        <v>18</v>
      </c>
      <c r="T132" t="s">
        <v>19</v>
      </c>
      <c r="AD132" t="s">
        <v>1751</v>
      </c>
      <c r="AF132">
        <f>COUNTIF($R$2:$R$12044,AD132)</f>
        <v>1</v>
      </c>
      <c r="AJ132">
        <v>12</v>
      </c>
    </row>
    <row r="133" spans="1:36" x14ac:dyDescent="0.35">
      <c r="A133" t="s">
        <v>29</v>
      </c>
      <c r="B133" t="s">
        <v>77</v>
      </c>
      <c r="C133" t="s">
        <v>13</v>
      </c>
      <c r="D133" t="s">
        <v>31</v>
      </c>
      <c r="E133" t="s">
        <v>78</v>
      </c>
      <c r="F133" t="s">
        <v>16</v>
      </c>
      <c r="G133">
        <v>1569.58</v>
      </c>
      <c r="H133" s="1">
        <v>43313</v>
      </c>
      <c r="I133" t="str">
        <f t="shared" si="6"/>
        <v>01</v>
      </c>
      <c r="J133" t="str">
        <f t="shared" si="7"/>
        <v>August</v>
      </c>
      <c r="K133" t="str">
        <f t="shared" si="8"/>
        <v>2018</v>
      </c>
      <c r="L133" s="15">
        <v>0.91666666666666663</v>
      </c>
      <c r="M133">
        <f>HOUR(K133:K12175)</f>
        <v>0</v>
      </c>
      <c r="N133">
        <f>MINUTE(K133:K12175)</f>
        <v>0</v>
      </c>
      <c r="O133">
        <f>SECOND(K133:K12175)</f>
        <v>0</v>
      </c>
      <c r="P133">
        <v>33</v>
      </c>
      <c r="Q133">
        <f>G133-P133</f>
        <v>1536.58</v>
      </c>
      <c r="R133" t="s">
        <v>1833</v>
      </c>
      <c r="S133" t="s">
        <v>18</v>
      </c>
      <c r="T133" t="s">
        <v>19</v>
      </c>
      <c r="AD133" t="s">
        <v>1449</v>
      </c>
      <c r="AF133">
        <f>COUNTIF($R$2:$R$12044,AD133)</f>
        <v>7</v>
      </c>
      <c r="AJ133">
        <v>12</v>
      </c>
    </row>
    <row r="134" spans="1:36" x14ac:dyDescent="0.35">
      <c r="A134" t="s">
        <v>11</v>
      </c>
      <c r="B134" t="s">
        <v>12</v>
      </c>
      <c r="C134" t="s">
        <v>13</v>
      </c>
      <c r="D134" t="s">
        <v>14</v>
      </c>
      <c r="E134" t="s">
        <v>15</v>
      </c>
      <c r="F134" t="s">
        <v>16</v>
      </c>
      <c r="G134">
        <v>976.26</v>
      </c>
      <c r="H134" s="1">
        <v>43313</v>
      </c>
      <c r="I134" t="str">
        <f t="shared" si="6"/>
        <v>01</v>
      </c>
      <c r="J134" t="str">
        <f t="shared" si="7"/>
        <v>August</v>
      </c>
      <c r="K134" t="str">
        <f t="shared" si="8"/>
        <v>2018</v>
      </c>
      <c r="L134" s="15">
        <v>0.93434027777777784</v>
      </c>
      <c r="M134">
        <f>HOUR(K134:K12176)</f>
        <v>0</v>
      </c>
      <c r="N134">
        <f>MINUTE(K134:K12176)</f>
        <v>0</v>
      </c>
      <c r="O134">
        <f>SECOND(K134:K12176)</f>
        <v>0</v>
      </c>
      <c r="P134">
        <v>10.32</v>
      </c>
      <c r="Q134">
        <f>G134-P134</f>
        <v>965.93999999999994</v>
      </c>
      <c r="R134" t="s">
        <v>219</v>
      </c>
      <c r="S134" t="s">
        <v>18</v>
      </c>
      <c r="T134" t="s">
        <v>19</v>
      </c>
      <c r="AD134" t="s">
        <v>1172</v>
      </c>
      <c r="AF134">
        <f>COUNTIF($R$2:$R$12044,AD134)</f>
        <v>2</v>
      </c>
      <c r="AJ134">
        <v>12</v>
      </c>
    </row>
    <row r="135" spans="1:36" x14ac:dyDescent="0.35">
      <c r="A135" t="s">
        <v>11</v>
      </c>
      <c r="B135" t="s">
        <v>220</v>
      </c>
      <c r="C135" t="s">
        <v>13</v>
      </c>
      <c r="D135" t="s">
        <v>14</v>
      </c>
      <c r="E135" t="s">
        <v>221</v>
      </c>
      <c r="F135" t="s">
        <v>24</v>
      </c>
      <c r="G135">
        <v>94.45</v>
      </c>
      <c r="H135" s="1">
        <v>43313</v>
      </c>
      <c r="I135" t="str">
        <f t="shared" si="6"/>
        <v>01</v>
      </c>
      <c r="J135" t="str">
        <f t="shared" si="7"/>
        <v>August</v>
      </c>
      <c r="K135" t="str">
        <f t="shared" si="8"/>
        <v>2018</v>
      </c>
      <c r="L135" s="15">
        <v>0.95538194444444446</v>
      </c>
      <c r="M135">
        <f>HOUR(K135:K12177)</f>
        <v>0</v>
      </c>
      <c r="N135">
        <f>MINUTE(K135:K12177)</f>
        <v>0</v>
      </c>
      <c r="O135">
        <f>SECOND(K135:K12177)</f>
        <v>0</v>
      </c>
      <c r="P135">
        <v>19.04</v>
      </c>
      <c r="Q135">
        <f>G135-P135</f>
        <v>75.41</v>
      </c>
      <c r="R135" t="s">
        <v>222</v>
      </c>
      <c r="S135" t="s">
        <v>18</v>
      </c>
      <c r="T135" t="s">
        <v>19</v>
      </c>
      <c r="AD135" t="s">
        <v>1594</v>
      </c>
      <c r="AF135">
        <f>COUNTIF($R$2:$R$12044,AD135)</f>
        <v>2</v>
      </c>
      <c r="AJ135">
        <v>12</v>
      </c>
    </row>
    <row r="136" spans="1:36" x14ac:dyDescent="0.35">
      <c r="A136" t="s">
        <v>29</v>
      </c>
      <c r="B136" t="s">
        <v>223</v>
      </c>
      <c r="C136" t="s">
        <v>13</v>
      </c>
      <c r="D136" t="s">
        <v>31</v>
      </c>
      <c r="E136" t="s">
        <v>23</v>
      </c>
      <c r="F136" t="s">
        <v>24</v>
      </c>
      <c r="G136">
        <v>1884.41</v>
      </c>
      <c r="H136" s="1">
        <v>43313</v>
      </c>
      <c r="I136" t="str">
        <f t="shared" si="6"/>
        <v>01</v>
      </c>
      <c r="J136" t="str">
        <f t="shared" si="7"/>
        <v>August</v>
      </c>
      <c r="K136" t="str">
        <f t="shared" si="8"/>
        <v>2018</v>
      </c>
      <c r="L136" s="15">
        <v>0.95833333333333337</v>
      </c>
      <c r="M136">
        <f>HOUR(K136:K12178)</f>
        <v>0</v>
      </c>
      <c r="N136">
        <f>MINUTE(K136:K12178)</f>
        <v>0</v>
      </c>
      <c r="O136">
        <f>SECOND(K136:K12178)</f>
        <v>0</v>
      </c>
      <c r="P136">
        <v>157</v>
      </c>
      <c r="Q136">
        <f>G136-P136</f>
        <v>1727.41</v>
      </c>
      <c r="R136" t="s">
        <v>1833</v>
      </c>
      <c r="S136" t="s">
        <v>18</v>
      </c>
      <c r="T136" t="s">
        <v>19</v>
      </c>
      <c r="AD136" t="s">
        <v>1738</v>
      </c>
      <c r="AF136">
        <f>COUNTIF($R$2:$R$12044,AD136)</f>
        <v>1</v>
      </c>
      <c r="AJ136">
        <v>12</v>
      </c>
    </row>
    <row r="137" spans="1:36" x14ac:dyDescent="0.35">
      <c r="A137" t="s">
        <v>29</v>
      </c>
      <c r="B137" t="s">
        <v>161</v>
      </c>
      <c r="C137" t="s">
        <v>13</v>
      </c>
      <c r="D137" t="s">
        <v>31</v>
      </c>
      <c r="E137" t="s">
        <v>162</v>
      </c>
      <c r="F137" t="s">
        <v>24</v>
      </c>
      <c r="G137">
        <v>1767.37</v>
      </c>
      <c r="H137" s="1">
        <v>43313</v>
      </c>
      <c r="I137" t="str">
        <f t="shared" si="6"/>
        <v>01</v>
      </c>
      <c r="J137" t="str">
        <f t="shared" si="7"/>
        <v>August</v>
      </c>
      <c r="K137" t="str">
        <f t="shared" si="8"/>
        <v>2018</v>
      </c>
      <c r="L137" s="15">
        <v>0.95833333333333337</v>
      </c>
      <c r="M137">
        <f>HOUR(K137:K12179)</f>
        <v>0</v>
      </c>
      <c r="N137">
        <f>MINUTE(K137:K12179)</f>
        <v>0</v>
      </c>
      <c r="O137">
        <f>SECOND(K137:K12179)</f>
        <v>0</v>
      </c>
      <c r="P137">
        <v>29</v>
      </c>
      <c r="Q137">
        <f>G137-P137</f>
        <v>1738.37</v>
      </c>
      <c r="R137" t="s">
        <v>1833</v>
      </c>
      <c r="S137" t="s">
        <v>18</v>
      </c>
      <c r="T137" t="s">
        <v>19</v>
      </c>
      <c r="AD137" t="s">
        <v>1305</v>
      </c>
      <c r="AF137">
        <f>COUNTIF($R$2:$R$12044,AD137)</f>
        <v>2</v>
      </c>
      <c r="AJ137">
        <v>12</v>
      </c>
    </row>
    <row r="138" spans="1:36" x14ac:dyDescent="0.35">
      <c r="A138" t="s">
        <v>29</v>
      </c>
      <c r="B138" t="s">
        <v>180</v>
      </c>
      <c r="C138" t="s">
        <v>13</v>
      </c>
      <c r="D138" t="s">
        <v>31</v>
      </c>
      <c r="E138" t="s">
        <v>181</v>
      </c>
      <c r="F138" t="s">
        <v>24</v>
      </c>
      <c r="G138">
        <v>7014.77</v>
      </c>
      <c r="H138" s="1">
        <v>43313</v>
      </c>
      <c r="I138" t="str">
        <f t="shared" si="6"/>
        <v>01</v>
      </c>
      <c r="J138" t="str">
        <f t="shared" si="7"/>
        <v>August</v>
      </c>
      <c r="K138" t="str">
        <f t="shared" si="8"/>
        <v>2018</v>
      </c>
      <c r="L138" s="15">
        <v>0.95833333333333337</v>
      </c>
      <c r="M138">
        <f>HOUR(K138:K12180)</f>
        <v>0</v>
      </c>
      <c r="N138">
        <f>MINUTE(K138:K12180)</f>
        <v>0</v>
      </c>
      <c r="O138">
        <f>SECOND(K138:K12180)</f>
        <v>0</v>
      </c>
      <c r="P138">
        <v>32</v>
      </c>
      <c r="Q138">
        <f>G138-P138</f>
        <v>6982.77</v>
      </c>
      <c r="R138" t="s">
        <v>1833</v>
      </c>
      <c r="S138" t="s">
        <v>18</v>
      </c>
      <c r="T138" t="s">
        <v>19</v>
      </c>
      <c r="AD138" t="s">
        <v>1771</v>
      </c>
      <c r="AF138">
        <f>COUNTIF($R$2:$R$12044,AD138)</f>
        <v>1</v>
      </c>
      <c r="AJ138">
        <v>12</v>
      </c>
    </row>
    <row r="139" spans="1:36" x14ac:dyDescent="0.35">
      <c r="A139" t="s">
        <v>11</v>
      </c>
      <c r="B139" t="s">
        <v>197</v>
      </c>
      <c r="C139" t="s">
        <v>13</v>
      </c>
      <c r="D139" t="s">
        <v>20</v>
      </c>
      <c r="E139" t="s">
        <v>23</v>
      </c>
      <c r="F139" t="s">
        <v>24</v>
      </c>
      <c r="G139">
        <v>27923.06</v>
      </c>
      <c r="H139" s="1">
        <v>43314</v>
      </c>
      <c r="I139" t="str">
        <f t="shared" si="6"/>
        <v>02</v>
      </c>
      <c r="J139" t="str">
        <f t="shared" si="7"/>
        <v>August</v>
      </c>
      <c r="K139" t="str">
        <f t="shared" si="8"/>
        <v>2018</v>
      </c>
      <c r="L139" s="15">
        <v>3.7847222222222223E-3</v>
      </c>
      <c r="M139">
        <f>HOUR(K139:K12181)</f>
        <v>0</v>
      </c>
      <c r="N139">
        <f>MINUTE(K139:K12181)</f>
        <v>0</v>
      </c>
      <c r="O139">
        <f>SECOND(K139:K12181)</f>
        <v>0</v>
      </c>
      <c r="P139">
        <v>30.47</v>
      </c>
      <c r="Q139">
        <f>G139-P139</f>
        <v>27892.59</v>
      </c>
      <c r="R139" t="s">
        <v>201</v>
      </c>
      <c r="S139" t="s">
        <v>18</v>
      </c>
      <c r="T139" t="s">
        <v>19</v>
      </c>
      <c r="AD139" t="s">
        <v>1036</v>
      </c>
      <c r="AF139">
        <f>COUNTIF($R$2:$R$12044,AD139)</f>
        <v>3</v>
      </c>
      <c r="AJ139">
        <v>12</v>
      </c>
    </row>
    <row r="140" spans="1:36" x14ac:dyDescent="0.35">
      <c r="A140" t="s">
        <v>11</v>
      </c>
      <c r="B140" t="s">
        <v>100</v>
      </c>
      <c r="C140" t="s">
        <v>13</v>
      </c>
      <c r="D140" t="s">
        <v>20</v>
      </c>
      <c r="E140" t="s">
        <v>101</v>
      </c>
      <c r="F140" t="s">
        <v>16</v>
      </c>
      <c r="G140">
        <v>1074.43</v>
      </c>
      <c r="H140" s="1">
        <v>43314</v>
      </c>
      <c r="I140" t="str">
        <f t="shared" si="6"/>
        <v>02</v>
      </c>
      <c r="J140" t="str">
        <f t="shared" si="7"/>
        <v>August</v>
      </c>
      <c r="K140" t="str">
        <f t="shared" si="8"/>
        <v>2018</v>
      </c>
      <c r="L140" s="15">
        <v>3.5347222222222217E-2</v>
      </c>
      <c r="M140">
        <f>HOUR(K140:K12182)</f>
        <v>0</v>
      </c>
      <c r="N140">
        <f>MINUTE(K140:K12182)</f>
        <v>0</v>
      </c>
      <c r="O140">
        <f>SECOND(K140:K12182)</f>
        <v>0</v>
      </c>
      <c r="P140">
        <v>15.16</v>
      </c>
      <c r="Q140">
        <f>G140-P140</f>
        <v>1059.27</v>
      </c>
      <c r="R140" t="s">
        <v>224</v>
      </c>
      <c r="S140" t="s">
        <v>18</v>
      </c>
      <c r="T140" t="s">
        <v>19</v>
      </c>
      <c r="AD140" t="s">
        <v>1058</v>
      </c>
      <c r="AF140">
        <f>COUNTIF($R$2:$R$12044,AD140)</f>
        <v>5</v>
      </c>
      <c r="AJ140">
        <v>12</v>
      </c>
    </row>
    <row r="141" spans="1:36" x14ac:dyDescent="0.35">
      <c r="A141" t="s">
        <v>11</v>
      </c>
      <c r="B141" t="s">
        <v>47</v>
      </c>
      <c r="C141" t="s">
        <v>13</v>
      </c>
      <c r="D141" t="s">
        <v>14</v>
      </c>
      <c r="E141" t="s">
        <v>48</v>
      </c>
      <c r="F141" t="s">
        <v>24</v>
      </c>
      <c r="G141">
        <v>163.59</v>
      </c>
      <c r="H141" s="1">
        <v>43314</v>
      </c>
      <c r="I141" t="str">
        <f t="shared" si="6"/>
        <v>02</v>
      </c>
      <c r="J141" t="str">
        <f t="shared" si="7"/>
        <v>August</v>
      </c>
      <c r="K141" t="str">
        <f t="shared" si="8"/>
        <v>2018</v>
      </c>
      <c r="L141" s="15">
        <v>5.2141203703703703E-2</v>
      </c>
      <c r="M141">
        <f>HOUR(K141:K12183)</f>
        <v>0</v>
      </c>
      <c r="N141">
        <f>MINUTE(K141:K12183)</f>
        <v>0</v>
      </c>
      <c r="O141">
        <f>SECOND(K141:K12183)</f>
        <v>0</v>
      </c>
      <c r="P141">
        <v>10.07</v>
      </c>
      <c r="Q141">
        <f>G141-P141</f>
        <v>153.52000000000001</v>
      </c>
      <c r="R141" t="s">
        <v>225</v>
      </c>
      <c r="S141" t="s">
        <v>18</v>
      </c>
      <c r="T141" t="s">
        <v>19</v>
      </c>
      <c r="AD141" t="s">
        <v>914</v>
      </c>
      <c r="AF141">
        <f>COUNTIF($R$2:$R$12044,AD141)</f>
        <v>3</v>
      </c>
      <c r="AJ141">
        <v>12</v>
      </c>
    </row>
    <row r="142" spans="1:36" x14ac:dyDescent="0.35">
      <c r="A142" t="s">
        <v>11</v>
      </c>
      <c r="B142" t="s">
        <v>45</v>
      </c>
      <c r="C142" t="s">
        <v>13</v>
      </c>
      <c r="D142" t="s">
        <v>20</v>
      </c>
      <c r="E142" t="s">
        <v>46</v>
      </c>
      <c r="F142" t="s">
        <v>24</v>
      </c>
      <c r="G142">
        <v>8306.1200000000008</v>
      </c>
      <c r="H142" s="1">
        <v>43314</v>
      </c>
      <c r="I142" t="str">
        <f t="shared" si="6"/>
        <v>02</v>
      </c>
      <c r="J142" t="str">
        <f t="shared" si="7"/>
        <v>August</v>
      </c>
      <c r="K142" t="str">
        <f t="shared" si="8"/>
        <v>2018</v>
      </c>
      <c r="L142" s="15">
        <v>7.8344907407407405E-2</v>
      </c>
      <c r="M142">
        <f>HOUR(K142:K12184)</f>
        <v>0</v>
      </c>
      <c r="N142">
        <f>MINUTE(K142:K12184)</f>
        <v>0</v>
      </c>
      <c r="O142">
        <f>SECOND(K142:K12184)</f>
        <v>0</v>
      </c>
      <c r="P142">
        <v>35.99</v>
      </c>
      <c r="Q142">
        <f>G142-P142</f>
        <v>8270.130000000001</v>
      </c>
      <c r="R142" t="s">
        <v>226</v>
      </c>
      <c r="S142" t="s">
        <v>18</v>
      </c>
      <c r="T142" t="s">
        <v>19</v>
      </c>
      <c r="AD142" t="s">
        <v>1495</v>
      </c>
      <c r="AF142">
        <f>COUNTIF($R$2:$R$12044,AD142)</f>
        <v>1</v>
      </c>
      <c r="AJ142">
        <v>12</v>
      </c>
    </row>
    <row r="143" spans="1:36" x14ac:dyDescent="0.35">
      <c r="A143" t="s">
        <v>29</v>
      </c>
      <c r="B143" t="s">
        <v>47</v>
      </c>
      <c r="C143" t="s">
        <v>13</v>
      </c>
      <c r="D143" t="s">
        <v>41</v>
      </c>
      <c r="E143" t="s">
        <v>48</v>
      </c>
      <c r="F143" t="s">
        <v>24</v>
      </c>
      <c r="G143">
        <v>147.59</v>
      </c>
      <c r="H143" s="1">
        <v>43314</v>
      </c>
      <c r="I143" t="str">
        <f t="shared" si="6"/>
        <v>02</v>
      </c>
      <c r="J143" t="str">
        <f t="shared" si="7"/>
        <v>August</v>
      </c>
      <c r="K143" t="str">
        <f t="shared" si="8"/>
        <v>2018</v>
      </c>
      <c r="L143" s="15">
        <v>8.3333333333333329E-2</v>
      </c>
      <c r="M143">
        <f>HOUR(K143:K12185)</f>
        <v>0</v>
      </c>
      <c r="N143">
        <f>MINUTE(K143:K12185)</f>
        <v>0</v>
      </c>
      <c r="O143">
        <f>SECOND(K143:K12185)</f>
        <v>0</v>
      </c>
      <c r="P143">
        <v>16</v>
      </c>
      <c r="Q143">
        <f>G143-P143</f>
        <v>131.59</v>
      </c>
      <c r="R143" t="s">
        <v>1833</v>
      </c>
      <c r="S143" t="s">
        <v>18</v>
      </c>
      <c r="T143" t="s">
        <v>19</v>
      </c>
      <c r="AD143" t="s">
        <v>1135</v>
      </c>
      <c r="AF143">
        <f>COUNTIF($R$2:$R$12044,AD143)</f>
        <v>7</v>
      </c>
      <c r="AJ143">
        <v>12</v>
      </c>
    </row>
    <row r="144" spans="1:36" x14ac:dyDescent="0.35">
      <c r="A144" t="s">
        <v>11</v>
      </c>
      <c r="B144" t="s">
        <v>227</v>
      </c>
      <c r="C144" t="s">
        <v>13</v>
      </c>
      <c r="D144" t="s">
        <v>20</v>
      </c>
      <c r="E144" t="s">
        <v>228</v>
      </c>
      <c r="F144" t="s">
        <v>24</v>
      </c>
      <c r="G144">
        <v>128.21</v>
      </c>
      <c r="H144" s="1">
        <v>43314</v>
      </c>
      <c r="I144" t="str">
        <f t="shared" si="6"/>
        <v>02</v>
      </c>
      <c r="J144" t="str">
        <f t="shared" si="7"/>
        <v>August</v>
      </c>
      <c r="K144" t="str">
        <f t="shared" si="8"/>
        <v>2018</v>
      </c>
      <c r="L144" s="15">
        <v>9.4965277777777787E-2</v>
      </c>
      <c r="M144">
        <f>HOUR(K144:K12186)</f>
        <v>0</v>
      </c>
      <c r="N144">
        <f>MINUTE(K144:K12186)</f>
        <v>0</v>
      </c>
      <c r="O144">
        <f>SECOND(K144:K12186)</f>
        <v>0</v>
      </c>
      <c r="P144">
        <v>32.06</v>
      </c>
      <c r="Q144">
        <f>G144-P144</f>
        <v>96.15</v>
      </c>
      <c r="R144" t="s">
        <v>229</v>
      </c>
      <c r="S144" t="s">
        <v>18</v>
      </c>
      <c r="T144" t="s">
        <v>19</v>
      </c>
      <c r="AD144" t="s">
        <v>1660</v>
      </c>
      <c r="AF144">
        <f>COUNTIF($R$2:$R$12044,AD144)</f>
        <v>1</v>
      </c>
      <c r="AJ144">
        <v>12</v>
      </c>
    </row>
    <row r="145" spans="1:36" x14ac:dyDescent="0.35">
      <c r="A145" t="s">
        <v>11</v>
      </c>
      <c r="B145" t="s">
        <v>128</v>
      </c>
      <c r="C145" t="s">
        <v>13</v>
      </c>
      <c r="D145" t="s">
        <v>20</v>
      </c>
      <c r="E145" t="s">
        <v>129</v>
      </c>
      <c r="F145" t="s">
        <v>24</v>
      </c>
      <c r="G145">
        <v>58111.040000000001</v>
      </c>
      <c r="H145" s="1">
        <v>43314</v>
      </c>
      <c r="I145" t="str">
        <f t="shared" si="6"/>
        <v>02</v>
      </c>
      <c r="J145" t="str">
        <f t="shared" si="7"/>
        <v>August</v>
      </c>
      <c r="K145" t="str">
        <f t="shared" si="8"/>
        <v>2018</v>
      </c>
      <c r="L145" s="15">
        <v>0.11373842592592592</v>
      </c>
      <c r="M145">
        <f>HOUR(K145:K12187)</f>
        <v>0</v>
      </c>
      <c r="N145">
        <f>MINUTE(K145:K12187)</f>
        <v>0</v>
      </c>
      <c r="O145">
        <f>SECOND(K145:K12187)</f>
        <v>0</v>
      </c>
      <c r="P145">
        <v>43.7</v>
      </c>
      <c r="Q145">
        <f>G145-P145</f>
        <v>58067.340000000004</v>
      </c>
      <c r="R145" t="s">
        <v>230</v>
      </c>
      <c r="S145" t="s">
        <v>18</v>
      </c>
      <c r="T145" t="s">
        <v>19</v>
      </c>
      <c r="AD145" t="s">
        <v>647</v>
      </c>
      <c r="AF145">
        <f>COUNTIF($R$2:$R$12044,AD145)</f>
        <v>6</v>
      </c>
      <c r="AJ145">
        <v>12</v>
      </c>
    </row>
    <row r="146" spans="1:36" x14ac:dyDescent="0.35">
      <c r="A146" t="s">
        <v>29</v>
      </c>
      <c r="B146" t="s">
        <v>231</v>
      </c>
      <c r="C146" t="s">
        <v>13</v>
      </c>
      <c r="D146" t="s">
        <v>31</v>
      </c>
      <c r="E146" t="s">
        <v>232</v>
      </c>
      <c r="F146" t="s">
        <v>24</v>
      </c>
      <c r="G146">
        <v>54980.99</v>
      </c>
      <c r="H146" s="1">
        <v>43314</v>
      </c>
      <c r="I146" t="str">
        <f t="shared" si="6"/>
        <v>02</v>
      </c>
      <c r="J146" t="str">
        <f t="shared" si="7"/>
        <v>August</v>
      </c>
      <c r="K146" t="str">
        <f t="shared" si="8"/>
        <v>2018</v>
      </c>
      <c r="L146" s="15">
        <v>0.125</v>
      </c>
      <c r="M146">
        <f>HOUR(K146:K12188)</f>
        <v>0</v>
      </c>
      <c r="N146">
        <f>MINUTE(K146:K12188)</f>
        <v>0</v>
      </c>
      <c r="O146">
        <f>SECOND(K146:K12188)</f>
        <v>0</v>
      </c>
      <c r="P146">
        <v>47</v>
      </c>
      <c r="Q146">
        <f>G146-P146</f>
        <v>54933.99</v>
      </c>
      <c r="R146" t="s">
        <v>1833</v>
      </c>
      <c r="S146" t="s">
        <v>18</v>
      </c>
      <c r="T146" t="s">
        <v>19</v>
      </c>
      <c r="AD146" t="s">
        <v>1313</v>
      </c>
      <c r="AF146">
        <f>COUNTIF($R$2:$R$12044,AD146)</f>
        <v>2</v>
      </c>
      <c r="AJ146">
        <v>12</v>
      </c>
    </row>
    <row r="147" spans="1:36" x14ac:dyDescent="0.35">
      <c r="A147" t="s">
        <v>29</v>
      </c>
      <c r="B147" t="s">
        <v>62</v>
      </c>
      <c r="C147" t="s">
        <v>13</v>
      </c>
      <c r="D147" t="s">
        <v>31</v>
      </c>
      <c r="E147" t="s">
        <v>63</v>
      </c>
      <c r="F147" t="s">
        <v>24</v>
      </c>
      <c r="G147">
        <v>223.93</v>
      </c>
      <c r="H147" s="1">
        <v>43314</v>
      </c>
      <c r="I147" t="str">
        <f t="shared" si="6"/>
        <v>02</v>
      </c>
      <c r="J147" t="str">
        <f t="shared" si="7"/>
        <v>August</v>
      </c>
      <c r="K147" t="str">
        <f t="shared" si="8"/>
        <v>2018</v>
      </c>
      <c r="L147" s="15">
        <v>0.125</v>
      </c>
      <c r="M147">
        <f>HOUR(K147:K12189)</f>
        <v>0</v>
      </c>
      <c r="N147">
        <f>MINUTE(K147:K12189)</f>
        <v>0</v>
      </c>
      <c r="O147">
        <f>SECOND(K147:K12189)</f>
        <v>0</v>
      </c>
      <c r="P147">
        <v>52</v>
      </c>
      <c r="Q147">
        <f>G147-P147</f>
        <v>171.93</v>
      </c>
      <c r="R147" t="s">
        <v>1833</v>
      </c>
      <c r="S147" t="s">
        <v>18</v>
      </c>
      <c r="T147" t="s">
        <v>19</v>
      </c>
      <c r="AD147" t="s">
        <v>1118</v>
      </c>
      <c r="AF147">
        <f>COUNTIF($R$2:$R$12044,AD147)</f>
        <v>24</v>
      </c>
      <c r="AJ147">
        <v>12</v>
      </c>
    </row>
    <row r="148" spans="1:36" x14ac:dyDescent="0.35">
      <c r="A148" t="s">
        <v>11</v>
      </c>
      <c r="B148" t="s">
        <v>233</v>
      </c>
      <c r="C148" t="s">
        <v>13</v>
      </c>
      <c r="D148" t="s">
        <v>20</v>
      </c>
      <c r="E148" t="s">
        <v>234</v>
      </c>
      <c r="F148" t="s">
        <v>16</v>
      </c>
      <c r="G148">
        <v>128.76</v>
      </c>
      <c r="H148" s="1">
        <v>43314</v>
      </c>
      <c r="I148" t="str">
        <f t="shared" si="6"/>
        <v>02</v>
      </c>
      <c r="J148" t="str">
        <f t="shared" si="7"/>
        <v>August</v>
      </c>
      <c r="K148" t="str">
        <f t="shared" si="8"/>
        <v>2018</v>
      </c>
      <c r="L148" s="15">
        <v>0.16467592592592592</v>
      </c>
      <c r="M148">
        <f>HOUR(K148:K12190)</f>
        <v>0</v>
      </c>
      <c r="N148">
        <f>MINUTE(K148:K12190)</f>
        <v>0</v>
      </c>
      <c r="O148">
        <f>SECOND(K148:K12190)</f>
        <v>0</v>
      </c>
      <c r="P148">
        <v>36.07</v>
      </c>
      <c r="Q148">
        <f>G148-P148</f>
        <v>92.69</v>
      </c>
      <c r="R148" t="s">
        <v>36</v>
      </c>
      <c r="S148" t="s">
        <v>18</v>
      </c>
      <c r="T148" t="s">
        <v>19</v>
      </c>
      <c r="AD148" t="s">
        <v>392</v>
      </c>
      <c r="AF148">
        <f>COUNTIF($R$2:$R$12044,AD148)</f>
        <v>5</v>
      </c>
      <c r="AJ148">
        <v>12</v>
      </c>
    </row>
    <row r="149" spans="1:36" x14ac:dyDescent="0.35">
      <c r="A149" t="s">
        <v>29</v>
      </c>
      <c r="B149" t="s">
        <v>235</v>
      </c>
      <c r="C149" t="s">
        <v>13</v>
      </c>
      <c r="D149" t="s">
        <v>31</v>
      </c>
      <c r="E149" t="s">
        <v>236</v>
      </c>
      <c r="F149" t="s">
        <v>24</v>
      </c>
      <c r="G149">
        <v>6630.82</v>
      </c>
      <c r="H149" s="1">
        <v>43314</v>
      </c>
      <c r="I149" t="str">
        <f t="shared" si="6"/>
        <v>02</v>
      </c>
      <c r="J149" t="str">
        <f t="shared" si="7"/>
        <v>August</v>
      </c>
      <c r="K149" t="str">
        <f t="shared" si="8"/>
        <v>2018</v>
      </c>
      <c r="L149" s="15">
        <v>0.16666666666666666</v>
      </c>
      <c r="M149">
        <f>HOUR(K149:K12191)</f>
        <v>0</v>
      </c>
      <c r="N149">
        <f>MINUTE(K149:K12191)</f>
        <v>0</v>
      </c>
      <c r="O149">
        <f>SECOND(K149:K12191)</f>
        <v>0</v>
      </c>
      <c r="P149">
        <v>39</v>
      </c>
      <c r="Q149">
        <f>G149-P149</f>
        <v>6591.82</v>
      </c>
      <c r="R149" t="s">
        <v>1833</v>
      </c>
      <c r="S149" t="s">
        <v>18</v>
      </c>
      <c r="T149" t="s">
        <v>19</v>
      </c>
      <c r="AD149" t="s">
        <v>449</v>
      </c>
      <c r="AF149">
        <f>COUNTIF($R$2:$R$12044,AD149)</f>
        <v>6</v>
      </c>
      <c r="AJ149">
        <v>11</v>
      </c>
    </row>
    <row r="150" spans="1:36" x14ac:dyDescent="0.35">
      <c r="A150" t="s">
        <v>29</v>
      </c>
      <c r="B150" t="s">
        <v>211</v>
      </c>
      <c r="C150" t="s">
        <v>13</v>
      </c>
      <c r="D150" t="s">
        <v>31</v>
      </c>
      <c r="E150" t="s">
        <v>212</v>
      </c>
      <c r="F150" t="s">
        <v>16</v>
      </c>
      <c r="G150">
        <v>1657.94</v>
      </c>
      <c r="H150" s="1">
        <v>43314</v>
      </c>
      <c r="I150" t="str">
        <f t="shared" si="6"/>
        <v>02</v>
      </c>
      <c r="J150" t="str">
        <f t="shared" si="7"/>
        <v>August</v>
      </c>
      <c r="K150" t="str">
        <f t="shared" si="8"/>
        <v>2018</v>
      </c>
      <c r="L150" s="15">
        <v>0.16666666666666666</v>
      </c>
      <c r="M150">
        <f>HOUR(K150:K12192)</f>
        <v>0</v>
      </c>
      <c r="N150">
        <f>MINUTE(K150:K12192)</f>
        <v>0</v>
      </c>
      <c r="O150">
        <f>SECOND(K150:K12192)</f>
        <v>0</v>
      </c>
      <c r="P150">
        <v>22</v>
      </c>
      <c r="Q150">
        <f>G150-P150</f>
        <v>1635.94</v>
      </c>
      <c r="R150" t="s">
        <v>1833</v>
      </c>
      <c r="S150" t="s">
        <v>18</v>
      </c>
      <c r="T150" t="s">
        <v>19</v>
      </c>
      <c r="AD150" t="s">
        <v>1740</v>
      </c>
      <c r="AF150">
        <f>COUNTIF($R$2:$R$12044,AD150)</f>
        <v>1</v>
      </c>
      <c r="AJ150">
        <v>11</v>
      </c>
    </row>
    <row r="151" spans="1:36" x14ac:dyDescent="0.35">
      <c r="A151" t="s">
        <v>11</v>
      </c>
      <c r="B151" t="s">
        <v>100</v>
      </c>
      <c r="C151" t="s">
        <v>13</v>
      </c>
      <c r="D151" t="s">
        <v>20</v>
      </c>
      <c r="E151" t="s">
        <v>101</v>
      </c>
      <c r="F151" t="s">
        <v>16</v>
      </c>
      <c r="G151">
        <v>1066.3499999999999</v>
      </c>
      <c r="H151" s="1">
        <v>43314</v>
      </c>
      <c r="I151" t="str">
        <f t="shared" si="6"/>
        <v>02</v>
      </c>
      <c r="J151" t="str">
        <f t="shared" si="7"/>
        <v>August</v>
      </c>
      <c r="K151" t="str">
        <f t="shared" si="8"/>
        <v>2018</v>
      </c>
      <c r="L151" s="15">
        <v>0.18505787037037036</v>
      </c>
      <c r="M151">
        <f>HOUR(K151:K12193)</f>
        <v>0</v>
      </c>
      <c r="N151">
        <f>MINUTE(K151:K12193)</f>
        <v>0</v>
      </c>
      <c r="O151">
        <f>SECOND(K151:K12193)</f>
        <v>0</v>
      </c>
      <c r="P151">
        <v>8.08</v>
      </c>
      <c r="Q151">
        <f>G151-P151</f>
        <v>1058.27</v>
      </c>
      <c r="R151" t="s">
        <v>237</v>
      </c>
      <c r="S151" t="s">
        <v>18</v>
      </c>
      <c r="T151" t="s">
        <v>19</v>
      </c>
      <c r="AD151" t="s">
        <v>754</v>
      </c>
      <c r="AF151">
        <f>COUNTIF($R$2:$R$12044,AD151)</f>
        <v>4</v>
      </c>
      <c r="AJ151">
        <v>11</v>
      </c>
    </row>
    <row r="152" spans="1:36" x14ac:dyDescent="0.35">
      <c r="A152" t="s">
        <v>11</v>
      </c>
      <c r="B152" t="s">
        <v>97</v>
      </c>
      <c r="C152" t="s">
        <v>13</v>
      </c>
      <c r="D152" t="s">
        <v>20</v>
      </c>
      <c r="E152" t="s">
        <v>98</v>
      </c>
      <c r="F152" t="s">
        <v>16</v>
      </c>
      <c r="G152">
        <v>15.93</v>
      </c>
      <c r="H152" s="1">
        <v>43314</v>
      </c>
      <c r="I152" t="str">
        <f t="shared" si="6"/>
        <v>02</v>
      </c>
      <c r="J152" t="str">
        <f t="shared" si="7"/>
        <v>August</v>
      </c>
      <c r="K152" t="str">
        <f t="shared" si="8"/>
        <v>2018</v>
      </c>
      <c r="L152" s="15">
        <v>0.20381944444444444</v>
      </c>
      <c r="M152">
        <f>HOUR(K152:K12194)</f>
        <v>0</v>
      </c>
      <c r="N152">
        <f>MINUTE(K152:K12194)</f>
        <v>0</v>
      </c>
      <c r="O152">
        <f>SECOND(K152:K12194)</f>
        <v>0</v>
      </c>
      <c r="P152">
        <v>22.49</v>
      </c>
      <c r="Q152">
        <f>G152-P152</f>
        <v>-6.5599999999999987</v>
      </c>
      <c r="R152" t="s">
        <v>238</v>
      </c>
      <c r="S152" t="s">
        <v>18</v>
      </c>
      <c r="T152" t="s">
        <v>19</v>
      </c>
      <c r="AD152" t="s">
        <v>1147</v>
      </c>
      <c r="AF152">
        <f>COUNTIF($R$2:$R$12044,AD152)</f>
        <v>1</v>
      </c>
      <c r="AJ152">
        <v>11</v>
      </c>
    </row>
    <row r="153" spans="1:36" x14ac:dyDescent="0.35">
      <c r="A153" t="s">
        <v>29</v>
      </c>
      <c r="B153" t="s">
        <v>42</v>
      </c>
      <c r="C153" t="s">
        <v>13</v>
      </c>
      <c r="D153" t="s">
        <v>31</v>
      </c>
      <c r="E153" t="s">
        <v>43</v>
      </c>
      <c r="F153" t="s">
        <v>24</v>
      </c>
      <c r="G153">
        <v>4298.5</v>
      </c>
      <c r="H153" s="1">
        <v>43314</v>
      </c>
      <c r="I153" t="str">
        <f t="shared" si="6"/>
        <v>02</v>
      </c>
      <c r="J153" t="str">
        <f t="shared" si="7"/>
        <v>August</v>
      </c>
      <c r="K153" t="str">
        <f t="shared" si="8"/>
        <v>2018</v>
      </c>
      <c r="L153" s="15">
        <v>0.20833333333333334</v>
      </c>
      <c r="M153">
        <f>HOUR(K153:K12195)</f>
        <v>0</v>
      </c>
      <c r="N153">
        <f>MINUTE(K153:K12195)</f>
        <v>0</v>
      </c>
      <c r="O153">
        <f>SECOND(K153:K12195)</f>
        <v>0</v>
      </c>
      <c r="P153">
        <v>33</v>
      </c>
      <c r="Q153">
        <f>G153-P153</f>
        <v>4265.5</v>
      </c>
      <c r="R153" t="s">
        <v>1833</v>
      </c>
      <c r="S153" t="s">
        <v>18</v>
      </c>
      <c r="T153" t="s">
        <v>19</v>
      </c>
      <c r="AD153" t="s">
        <v>1213</v>
      </c>
      <c r="AF153">
        <f>COUNTIF($R$2:$R$12044,AD153)</f>
        <v>3</v>
      </c>
      <c r="AJ153">
        <v>11</v>
      </c>
    </row>
    <row r="154" spans="1:36" x14ac:dyDescent="0.35">
      <c r="A154" t="s">
        <v>29</v>
      </c>
      <c r="B154" t="s">
        <v>62</v>
      </c>
      <c r="C154" t="s">
        <v>13</v>
      </c>
      <c r="D154" t="s">
        <v>31</v>
      </c>
      <c r="E154" t="s">
        <v>63</v>
      </c>
      <c r="F154" t="s">
        <v>24</v>
      </c>
      <c r="G154">
        <v>205.93</v>
      </c>
      <c r="H154" s="1">
        <v>43314</v>
      </c>
      <c r="I154" t="str">
        <f t="shared" si="6"/>
        <v>02</v>
      </c>
      <c r="J154" t="str">
        <f t="shared" si="7"/>
        <v>August</v>
      </c>
      <c r="K154" t="str">
        <f t="shared" si="8"/>
        <v>2018</v>
      </c>
      <c r="L154" s="15">
        <v>0.20833333333333334</v>
      </c>
      <c r="M154">
        <f>HOUR(K154:K12196)</f>
        <v>0</v>
      </c>
      <c r="N154">
        <f>MINUTE(K154:K12196)</f>
        <v>0</v>
      </c>
      <c r="O154">
        <f>SECOND(K154:K12196)</f>
        <v>0</v>
      </c>
      <c r="P154">
        <v>18</v>
      </c>
      <c r="Q154">
        <f>G154-P154</f>
        <v>187.93</v>
      </c>
      <c r="R154" t="s">
        <v>1833</v>
      </c>
      <c r="S154" t="s">
        <v>18</v>
      </c>
      <c r="T154" t="s">
        <v>19</v>
      </c>
      <c r="AD154" t="s">
        <v>1286</v>
      </c>
      <c r="AF154">
        <f>COUNTIF($R$2:$R$12044,AD154)</f>
        <v>4</v>
      </c>
      <c r="AJ154">
        <v>11</v>
      </c>
    </row>
    <row r="155" spans="1:36" x14ac:dyDescent="0.35">
      <c r="A155" t="s">
        <v>29</v>
      </c>
      <c r="B155" t="s">
        <v>65</v>
      </c>
      <c r="C155" t="s">
        <v>13</v>
      </c>
      <c r="D155" t="s">
        <v>31</v>
      </c>
      <c r="E155" t="s">
        <v>66</v>
      </c>
      <c r="F155" t="s">
        <v>16</v>
      </c>
      <c r="G155">
        <v>213.37</v>
      </c>
      <c r="H155" s="1">
        <v>43314</v>
      </c>
      <c r="I155" t="str">
        <f t="shared" si="6"/>
        <v>02</v>
      </c>
      <c r="J155" t="str">
        <f t="shared" si="7"/>
        <v>August</v>
      </c>
      <c r="K155" t="str">
        <f t="shared" si="8"/>
        <v>2018</v>
      </c>
      <c r="L155" s="15">
        <v>0.25</v>
      </c>
      <c r="M155">
        <f>HOUR(K155:K12197)</f>
        <v>0</v>
      </c>
      <c r="N155">
        <f>MINUTE(K155:K12197)</f>
        <v>0</v>
      </c>
      <c r="O155">
        <f>SECOND(K155:K12197)</f>
        <v>0</v>
      </c>
      <c r="P155">
        <v>46</v>
      </c>
      <c r="Q155">
        <f>G155-P155</f>
        <v>167.37</v>
      </c>
      <c r="R155" t="s">
        <v>1833</v>
      </c>
      <c r="S155" t="s">
        <v>18</v>
      </c>
      <c r="T155" t="s">
        <v>19</v>
      </c>
      <c r="AD155" t="s">
        <v>1565</v>
      </c>
      <c r="AF155">
        <f>COUNTIF($R$2:$R$12044,AD155)</f>
        <v>1</v>
      </c>
      <c r="AJ155">
        <v>11</v>
      </c>
    </row>
    <row r="156" spans="1:36" x14ac:dyDescent="0.35">
      <c r="A156" t="s">
        <v>29</v>
      </c>
      <c r="B156" t="s">
        <v>239</v>
      </c>
      <c r="C156" t="s">
        <v>13</v>
      </c>
      <c r="D156" t="s">
        <v>31</v>
      </c>
      <c r="E156" t="s">
        <v>240</v>
      </c>
      <c r="F156" t="s">
        <v>16</v>
      </c>
      <c r="G156">
        <v>3117.58</v>
      </c>
      <c r="H156" s="1">
        <v>43314</v>
      </c>
      <c r="I156" t="str">
        <f t="shared" si="6"/>
        <v>02</v>
      </c>
      <c r="J156" t="str">
        <f t="shared" si="7"/>
        <v>August</v>
      </c>
      <c r="K156" t="str">
        <f t="shared" si="8"/>
        <v>2018</v>
      </c>
      <c r="L156" s="15">
        <v>0.25</v>
      </c>
      <c r="M156">
        <f>HOUR(K156:K12198)</f>
        <v>0</v>
      </c>
      <c r="N156">
        <f>MINUTE(K156:K12198)</f>
        <v>0</v>
      </c>
      <c r="O156">
        <f>SECOND(K156:K12198)</f>
        <v>0</v>
      </c>
      <c r="P156">
        <v>47</v>
      </c>
      <c r="Q156">
        <f>G156-P156</f>
        <v>3070.58</v>
      </c>
      <c r="R156" t="s">
        <v>1833</v>
      </c>
      <c r="S156" t="s">
        <v>18</v>
      </c>
      <c r="T156" t="s">
        <v>19</v>
      </c>
      <c r="AD156" t="s">
        <v>1668</v>
      </c>
      <c r="AF156">
        <f>COUNTIF($R$2:$R$12044,AD156)</f>
        <v>1</v>
      </c>
      <c r="AJ156">
        <v>11</v>
      </c>
    </row>
    <row r="157" spans="1:36" x14ac:dyDescent="0.35">
      <c r="A157" t="s">
        <v>11</v>
      </c>
      <c r="B157" t="s">
        <v>207</v>
      </c>
      <c r="C157" t="s">
        <v>13</v>
      </c>
      <c r="D157" t="s">
        <v>14</v>
      </c>
      <c r="E157" t="s">
        <v>137</v>
      </c>
      <c r="F157" t="s">
        <v>24</v>
      </c>
      <c r="G157">
        <v>35305.32</v>
      </c>
      <c r="H157" s="1">
        <v>43314</v>
      </c>
      <c r="I157" t="str">
        <f t="shared" si="6"/>
        <v>02</v>
      </c>
      <c r="J157" t="str">
        <f t="shared" si="7"/>
        <v>August</v>
      </c>
      <c r="K157" t="str">
        <f t="shared" si="8"/>
        <v>2018</v>
      </c>
      <c r="L157" s="15">
        <v>0.26983796296296297</v>
      </c>
      <c r="M157">
        <f>HOUR(K157:K12199)</f>
        <v>0</v>
      </c>
      <c r="N157">
        <f>MINUTE(K157:K12199)</f>
        <v>0</v>
      </c>
      <c r="O157">
        <f>SECOND(K157:K12199)</f>
        <v>0</v>
      </c>
      <c r="P157">
        <v>17.04</v>
      </c>
      <c r="Q157">
        <f>G157-P157</f>
        <v>35288.28</v>
      </c>
      <c r="R157" t="s">
        <v>241</v>
      </c>
      <c r="S157" t="s">
        <v>18</v>
      </c>
      <c r="T157" t="s">
        <v>19</v>
      </c>
      <c r="AD157" t="s">
        <v>1323</v>
      </c>
      <c r="AF157">
        <f>COUNTIF($R$2:$R$12044,AD157)</f>
        <v>4</v>
      </c>
      <c r="AJ157">
        <v>11</v>
      </c>
    </row>
    <row r="158" spans="1:36" x14ac:dyDescent="0.35">
      <c r="A158" t="s">
        <v>29</v>
      </c>
      <c r="B158" t="s">
        <v>242</v>
      </c>
      <c r="C158" t="s">
        <v>13</v>
      </c>
      <c r="D158" t="s">
        <v>31</v>
      </c>
      <c r="E158" t="s">
        <v>193</v>
      </c>
      <c r="F158" t="s">
        <v>16</v>
      </c>
      <c r="G158">
        <v>1580.32</v>
      </c>
      <c r="H158" s="1">
        <v>43314</v>
      </c>
      <c r="I158" t="str">
        <f t="shared" si="6"/>
        <v>02</v>
      </c>
      <c r="J158" t="str">
        <f t="shared" si="7"/>
        <v>August</v>
      </c>
      <c r="K158" t="str">
        <f t="shared" si="8"/>
        <v>2018</v>
      </c>
      <c r="L158" s="15">
        <v>0.29166666666666669</v>
      </c>
      <c r="M158">
        <f>HOUR(K158:K12200)</f>
        <v>0</v>
      </c>
      <c r="N158">
        <f>MINUTE(K158:K12200)</f>
        <v>0</v>
      </c>
      <c r="O158">
        <f>SECOND(K158:K12200)</f>
        <v>0</v>
      </c>
      <c r="P158">
        <v>33</v>
      </c>
      <c r="Q158">
        <f>G158-P158</f>
        <v>1547.32</v>
      </c>
      <c r="R158" t="s">
        <v>1833</v>
      </c>
      <c r="S158" t="s">
        <v>18</v>
      </c>
      <c r="T158" t="s">
        <v>19</v>
      </c>
      <c r="AD158" t="s">
        <v>152</v>
      </c>
      <c r="AF158">
        <f>COUNTIF($R$2:$R$12044,AD158)</f>
        <v>21</v>
      </c>
      <c r="AJ158">
        <v>11</v>
      </c>
    </row>
    <row r="159" spans="1:36" x14ac:dyDescent="0.35">
      <c r="A159" t="s">
        <v>29</v>
      </c>
      <c r="B159" t="s">
        <v>243</v>
      </c>
      <c r="C159" t="s">
        <v>13</v>
      </c>
      <c r="D159" t="s">
        <v>41</v>
      </c>
      <c r="E159" t="s">
        <v>244</v>
      </c>
      <c r="F159" t="s">
        <v>16</v>
      </c>
      <c r="G159">
        <v>1146.46</v>
      </c>
      <c r="H159" s="1">
        <v>43314</v>
      </c>
      <c r="I159" t="str">
        <f t="shared" si="6"/>
        <v>02</v>
      </c>
      <c r="J159" t="str">
        <f t="shared" si="7"/>
        <v>August</v>
      </c>
      <c r="K159" t="str">
        <f t="shared" si="8"/>
        <v>2018</v>
      </c>
      <c r="L159" s="15">
        <v>0.29166666666666669</v>
      </c>
      <c r="M159">
        <f>HOUR(K159:K12201)</f>
        <v>0</v>
      </c>
      <c r="N159">
        <f>MINUTE(K159:K12201)</f>
        <v>0</v>
      </c>
      <c r="O159">
        <f>SECOND(K159:K12201)</f>
        <v>0</v>
      </c>
      <c r="P159">
        <v>22</v>
      </c>
      <c r="Q159">
        <f>G159-P159</f>
        <v>1124.46</v>
      </c>
      <c r="R159" t="s">
        <v>1833</v>
      </c>
      <c r="S159" t="s">
        <v>18</v>
      </c>
      <c r="T159" t="s">
        <v>19</v>
      </c>
      <c r="AD159" t="s">
        <v>429</v>
      </c>
      <c r="AF159">
        <f>COUNTIF($R$2:$R$12044,AD159)</f>
        <v>4</v>
      </c>
      <c r="AJ159">
        <v>11</v>
      </c>
    </row>
    <row r="160" spans="1:36" x14ac:dyDescent="0.35">
      <c r="A160" t="s">
        <v>29</v>
      </c>
      <c r="B160" t="s">
        <v>33</v>
      </c>
      <c r="C160" t="s">
        <v>13</v>
      </c>
      <c r="D160" t="s">
        <v>41</v>
      </c>
      <c r="E160" t="s">
        <v>34</v>
      </c>
      <c r="F160" t="s">
        <v>16</v>
      </c>
      <c r="G160">
        <v>2074.79</v>
      </c>
      <c r="H160" s="1">
        <v>43314</v>
      </c>
      <c r="I160" t="str">
        <f t="shared" si="6"/>
        <v>02</v>
      </c>
      <c r="J160" t="str">
        <f t="shared" si="7"/>
        <v>August</v>
      </c>
      <c r="K160" t="str">
        <f t="shared" si="8"/>
        <v>2018</v>
      </c>
      <c r="L160" s="15">
        <v>0.29166666666666669</v>
      </c>
      <c r="M160">
        <f>HOUR(K160:K12202)</f>
        <v>0</v>
      </c>
      <c r="N160">
        <f>MINUTE(K160:K12202)</f>
        <v>0</v>
      </c>
      <c r="O160">
        <f>SECOND(K160:K12202)</f>
        <v>0</v>
      </c>
      <c r="P160">
        <v>197</v>
      </c>
      <c r="Q160">
        <f>G160-P160</f>
        <v>1877.79</v>
      </c>
      <c r="R160" t="s">
        <v>1833</v>
      </c>
      <c r="S160" t="s">
        <v>18</v>
      </c>
      <c r="T160" t="s">
        <v>19</v>
      </c>
      <c r="AD160" t="s">
        <v>1412</v>
      </c>
      <c r="AF160">
        <f>COUNTIF($R$2:$R$12044,AD160)</f>
        <v>1</v>
      </c>
      <c r="AJ160">
        <v>11</v>
      </c>
    </row>
    <row r="161" spans="1:36" x14ac:dyDescent="0.35">
      <c r="A161" t="s">
        <v>11</v>
      </c>
      <c r="B161" t="s">
        <v>245</v>
      </c>
      <c r="C161" t="s">
        <v>13</v>
      </c>
      <c r="D161" t="s">
        <v>14</v>
      </c>
      <c r="E161" t="s">
        <v>23</v>
      </c>
      <c r="F161" t="s">
        <v>24</v>
      </c>
      <c r="G161">
        <v>50671.14</v>
      </c>
      <c r="H161" s="1">
        <v>43314</v>
      </c>
      <c r="I161" t="str">
        <f t="shared" si="6"/>
        <v>02</v>
      </c>
      <c r="J161" t="str">
        <f t="shared" si="7"/>
        <v>August</v>
      </c>
      <c r="K161" t="str">
        <f t="shared" si="8"/>
        <v>2018</v>
      </c>
      <c r="L161" s="15">
        <v>0.30606481481481479</v>
      </c>
      <c r="M161">
        <f>HOUR(K161:K12203)</f>
        <v>0</v>
      </c>
      <c r="N161">
        <f>MINUTE(K161:K12203)</f>
        <v>0</v>
      </c>
      <c r="O161">
        <f>SECOND(K161:K12203)</f>
        <v>0</v>
      </c>
      <c r="P161">
        <v>1692.56</v>
      </c>
      <c r="Q161">
        <f>G161-P161</f>
        <v>48978.58</v>
      </c>
      <c r="R161" t="s">
        <v>102</v>
      </c>
      <c r="S161" t="s">
        <v>18</v>
      </c>
      <c r="T161" t="s">
        <v>19</v>
      </c>
      <c r="AD161" t="s">
        <v>512</v>
      </c>
      <c r="AF161">
        <f>COUNTIF($R$2:$R$12044,AD161)</f>
        <v>1</v>
      </c>
      <c r="AJ161">
        <v>11</v>
      </c>
    </row>
    <row r="162" spans="1:36" x14ac:dyDescent="0.35">
      <c r="A162" t="s">
        <v>11</v>
      </c>
      <c r="B162" t="s">
        <v>25</v>
      </c>
      <c r="C162" t="s">
        <v>13</v>
      </c>
      <c r="D162" t="s">
        <v>14</v>
      </c>
      <c r="E162" t="s">
        <v>26</v>
      </c>
      <c r="F162" t="s">
        <v>16</v>
      </c>
      <c r="G162">
        <v>1917.11</v>
      </c>
      <c r="H162" s="1">
        <v>43314</v>
      </c>
      <c r="I162" t="str">
        <f t="shared" si="6"/>
        <v>02</v>
      </c>
      <c r="J162" t="str">
        <f t="shared" si="7"/>
        <v>August</v>
      </c>
      <c r="K162" t="str">
        <f t="shared" si="8"/>
        <v>2018</v>
      </c>
      <c r="L162" s="15">
        <v>0.33178240740740739</v>
      </c>
      <c r="M162">
        <f>HOUR(K162:K12204)</f>
        <v>0</v>
      </c>
      <c r="N162">
        <f>MINUTE(K162:K12204)</f>
        <v>0</v>
      </c>
      <c r="O162">
        <f>SECOND(K162:K12204)</f>
        <v>0</v>
      </c>
      <c r="P162">
        <v>46.83</v>
      </c>
      <c r="Q162">
        <f>G162-P162</f>
        <v>1870.28</v>
      </c>
      <c r="R162" t="s">
        <v>246</v>
      </c>
      <c r="S162" t="s">
        <v>18</v>
      </c>
      <c r="T162" t="s">
        <v>19</v>
      </c>
      <c r="AD162" t="s">
        <v>896</v>
      </c>
      <c r="AF162">
        <f>COUNTIF($R$2:$R$12044,AD162)</f>
        <v>1</v>
      </c>
      <c r="AJ162">
        <v>11</v>
      </c>
    </row>
    <row r="163" spans="1:36" x14ac:dyDescent="0.35">
      <c r="A163" t="s">
        <v>29</v>
      </c>
      <c r="B163" t="s">
        <v>33</v>
      </c>
      <c r="C163" t="s">
        <v>13</v>
      </c>
      <c r="D163" t="s">
        <v>31</v>
      </c>
      <c r="E163" t="s">
        <v>34</v>
      </c>
      <c r="F163" t="s">
        <v>16</v>
      </c>
      <c r="G163">
        <v>2031.79</v>
      </c>
      <c r="H163" s="1">
        <v>43314</v>
      </c>
      <c r="I163" t="str">
        <f t="shared" si="6"/>
        <v>02</v>
      </c>
      <c r="J163" t="str">
        <f t="shared" si="7"/>
        <v>August</v>
      </c>
      <c r="K163" t="str">
        <f t="shared" si="8"/>
        <v>2018</v>
      </c>
      <c r="L163" s="15">
        <v>0.33333333333333331</v>
      </c>
      <c r="M163">
        <f>HOUR(K163:K12205)</f>
        <v>0</v>
      </c>
      <c r="N163">
        <f>MINUTE(K163:K12205)</f>
        <v>0</v>
      </c>
      <c r="O163">
        <f>SECOND(K163:K12205)</f>
        <v>0</v>
      </c>
      <c r="P163">
        <v>43</v>
      </c>
      <c r="Q163">
        <f>G163-P163</f>
        <v>1988.79</v>
      </c>
      <c r="R163" t="s">
        <v>1833</v>
      </c>
      <c r="S163" t="s">
        <v>18</v>
      </c>
      <c r="T163" t="s">
        <v>19</v>
      </c>
      <c r="AD163" t="s">
        <v>852</v>
      </c>
      <c r="AF163">
        <f>COUNTIF($R$2:$R$12044,AD163)</f>
        <v>12</v>
      </c>
      <c r="AJ163">
        <v>11</v>
      </c>
    </row>
    <row r="164" spans="1:36" x14ac:dyDescent="0.35">
      <c r="A164" t="s">
        <v>29</v>
      </c>
      <c r="B164" t="s">
        <v>186</v>
      </c>
      <c r="C164" t="s">
        <v>13</v>
      </c>
      <c r="D164" t="s">
        <v>31</v>
      </c>
      <c r="E164" t="s">
        <v>187</v>
      </c>
      <c r="F164" t="s">
        <v>16</v>
      </c>
      <c r="G164">
        <v>38.549999999999997</v>
      </c>
      <c r="H164" s="1">
        <v>43314</v>
      </c>
      <c r="I164" t="str">
        <f t="shared" si="6"/>
        <v>02</v>
      </c>
      <c r="J164" t="str">
        <f t="shared" si="7"/>
        <v>August</v>
      </c>
      <c r="K164" t="str">
        <f t="shared" si="8"/>
        <v>2018</v>
      </c>
      <c r="L164" s="15">
        <v>0.33333333333333331</v>
      </c>
      <c r="M164">
        <f>HOUR(K164:K12206)</f>
        <v>0</v>
      </c>
      <c r="N164">
        <f>MINUTE(K164:K12206)</f>
        <v>0</v>
      </c>
      <c r="O164">
        <f>SECOND(K164:K12206)</f>
        <v>0</v>
      </c>
      <c r="P164">
        <v>151</v>
      </c>
      <c r="Q164">
        <f>G164-P164</f>
        <v>-112.45</v>
      </c>
      <c r="R164" t="s">
        <v>1833</v>
      </c>
      <c r="S164" t="s">
        <v>18</v>
      </c>
      <c r="T164" t="s">
        <v>19</v>
      </c>
      <c r="AD164" t="s">
        <v>115</v>
      </c>
      <c r="AF164">
        <f>COUNTIF($R$2:$R$12044,AD164)</f>
        <v>8</v>
      </c>
      <c r="AJ164">
        <v>11</v>
      </c>
    </row>
    <row r="165" spans="1:36" x14ac:dyDescent="0.35">
      <c r="A165" t="s">
        <v>11</v>
      </c>
      <c r="B165" t="s">
        <v>247</v>
      </c>
      <c r="C165" t="s">
        <v>13</v>
      </c>
      <c r="D165" t="s">
        <v>14</v>
      </c>
      <c r="E165" t="s">
        <v>248</v>
      </c>
      <c r="F165" t="s">
        <v>16</v>
      </c>
      <c r="G165">
        <v>463.96</v>
      </c>
      <c r="H165" s="1">
        <v>43314</v>
      </c>
      <c r="I165" t="str">
        <f t="shared" si="6"/>
        <v>02</v>
      </c>
      <c r="J165" t="str">
        <f t="shared" si="7"/>
        <v>August</v>
      </c>
      <c r="K165" t="str">
        <f t="shared" si="8"/>
        <v>2018</v>
      </c>
      <c r="L165" s="15">
        <v>0.33891203703703704</v>
      </c>
      <c r="M165">
        <f>HOUR(K165:K12207)</f>
        <v>0</v>
      </c>
      <c r="N165">
        <f>MINUTE(K165:K12207)</f>
        <v>0</v>
      </c>
      <c r="O165">
        <f>SECOND(K165:K12207)</f>
        <v>0</v>
      </c>
      <c r="P165">
        <v>6.48</v>
      </c>
      <c r="Q165">
        <f>G165-P165</f>
        <v>457.47999999999996</v>
      </c>
      <c r="R165" t="s">
        <v>249</v>
      </c>
      <c r="S165" t="s">
        <v>18</v>
      </c>
      <c r="T165" t="s">
        <v>19</v>
      </c>
      <c r="AD165" t="s">
        <v>1074</v>
      </c>
      <c r="AF165">
        <f>COUNTIF($R$2:$R$12044,AD165)</f>
        <v>2</v>
      </c>
      <c r="AJ165">
        <v>11</v>
      </c>
    </row>
    <row r="166" spans="1:36" x14ac:dyDescent="0.35">
      <c r="A166" t="s">
        <v>11</v>
      </c>
      <c r="B166" t="s">
        <v>138</v>
      </c>
      <c r="C166" t="s">
        <v>13</v>
      </c>
      <c r="D166" t="s">
        <v>14</v>
      </c>
      <c r="E166" t="s">
        <v>139</v>
      </c>
      <c r="F166" t="s">
        <v>16</v>
      </c>
      <c r="G166">
        <v>186236.3</v>
      </c>
      <c r="H166" s="1">
        <v>43314</v>
      </c>
      <c r="I166" t="str">
        <f t="shared" si="6"/>
        <v>02</v>
      </c>
      <c r="J166" t="str">
        <f t="shared" si="7"/>
        <v>August</v>
      </c>
      <c r="K166" t="str">
        <f t="shared" si="8"/>
        <v>2018</v>
      </c>
      <c r="L166" s="15">
        <v>0.34483796296296299</v>
      </c>
      <c r="M166">
        <f>HOUR(K166:K12208)</f>
        <v>0</v>
      </c>
      <c r="N166">
        <f>MINUTE(K166:K12208)</f>
        <v>0</v>
      </c>
      <c r="O166">
        <f>SECOND(K166:K12208)</f>
        <v>0</v>
      </c>
      <c r="P166">
        <v>108.65</v>
      </c>
      <c r="Q166">
        <f>G166-P166</f>
        <v>186127.65</v>
      </c>
      <c r="R166" t="s">
        <v>250</v>
      </c>
      <c r="S166" t="s">
        <v>18</v>
      </c>
      <c r="T166" t="s">
        <v>19</v>
      </c>
      <c r="AD166" t="s">
        <v>605</v>
      </c>
      <c r="AF166">
        <f>COUNTIF($R$2:$R$12044,AD166)</f>
        <v>5</v>
      </c>
      <c r="AJ166">
        <v>11</v>
      </c>
    </row>
    <row r="167" spans="1:36" x14ac:dyDescent="0.35">
      <c r="A167" t="s">
        <v>11</v>
      </c>
      <c r="B167" t="s">
        <v>56</v>
      </c>
      <c r="C167" t="s">
        <v>13</v>
      </c>
      <c r="D167" t="s">
        <v>14</v>
      </c>
      <c r="E167" t="s">
        <v>57</v>
      </c>
      <c r="F167" t="s">
        <v>16</v>
      </c>
      <c r="G167">
        <v>17.440000000000001</v>
      </c>
      <c r="H167" s="1">
        <v>43314</v>
      </c>
      <c r="I167" t="str">
        <f t="shared" si="6"/>
        <v>02</v>
      </c>
      <c r="J167" t="str">
        <f t="shared" si="7"/>
        <v>August</v>
      </c>
      <c r="K167" t="str">
        <f t="shared" si="8"/>
        <v>2018</v>
      </c>
      <c r="L167" s="15">
        <v>0.35077546296296297</v>
      </c>
      <c r="M167">
        <f>HOUR(K167:K12209)</f>
        <v>0</v>
      </c>
      <c r="N167">
        <f>MINUTE(K167:K12209)</f>
        <v>0</v>
      </c>
      <c r="O167">
        <f>SECOND(K167:K12209)</f>
        <v>0</v>
      </c>
      <c r="P167">
        <v>20.87</v>
      </c>
      <c r="Q167">
        <f>G167-P167</f>
        <v>-3.4299999999999997</v>
      </c>
      <c r="R167" t="s">
        <v>251</v>
      </c>
      <c r="S167" t="s">
        <v>18</v>
      </c>
      <c r="T167" t="s">
        <v>19</v>
      </c>
      <c r="AD167" t="s">
        <v>471</v>
      </c>
      <c r="AF167">
        <f>COUNTIF($R$2:$R$12044,AD167)</f>
        <v>17</v>
      </c>
      <c r="AJ167">
        <v>11</v>
      </c>
    </row>
    <row r="168" spans="1:36" x14ac:dyDescent="0.35">
      <c r="A168" t="s">
        <v>11</v>
      </c>
      <c r="B168" t="s">
        <v>173</v>
      </c>
      <c r="C168" t="s">
        <v>13</v>
      </c>
      <c r="D168" t="s">
        <v>20</v>
      </c>
      <c r="E168" t="s">
        <v>174</v>
      </c>
      <c r="F168" t="s">
        <v>24</v>
      </c>
      <c r="G168">
        <v>2293.86</v>
      </c>
      <c r="H168" s="1">
        <v>43314</v>
      </c>
      <c r="I168" t="str">
        <f t="shared" si="6"/>
        <v>02</v>
      </c>
      <c r="J168" t="str">
        <f t="shared" si="7"/>
        <v>August</v>
      </c>
      <c r="K168" t="str">
        <f t="shared" si="8"/>
        <v>2018</v>
      </c>
      <c r="L168" s="15">
        <v>0.35671296296296301</v>
      </c>
      <c r="M168">
        <f>HOUR(K168:K12210)</f>
        <v>0</v>
      </c>
      <c r="N168">
        <f>MINUTE(K168:K12210)</f>
        <v>0</v>
      </c>
      <c r="O168">
        <f>SECOND(K168:K12210)</f>
        <v>0</v>
      </c>
      <c r="P168">
        <v>41.49</v>
      </c>
      <c r="Q168">
        <f>G168-P168</f>
        <v>2252.3700000000003</v>
      </c>
      <c r="R168" t="s">
        <v>252</v>
      </c>
      <c r="S168" t="s">
        <v>18</v>
      </c>
      <c r="T168" t="s">
        <v>19</v>
      </c>
      <c r="AD168" t="s">
        <v>1488</v>
      </c>
      <c r="AF168">
        <f>COUNTIF($R$2:$R$12044,AD168)</f>
        <v>2</v>
      </c>
      <c r="AJ168">
        <v>11</v>
      </c>
    </row>
    <row r="169" spans="1:36" x14ac:dyDescent="0.35">
      <c r="A169" t="s">
        <v>11</v>
      </c>
      <c r="B169" t="s">
        <v>12</v>
      </c>
      <c r="C169" t="s">
        <v>13</v>
      </c>
      <c r="D169" t="s">
        <v>20</v>
      </c>
      <c r="E169" t="s">
        <v>15</v>
      </c>
      <c r="F169" t="s">
        <v>16</v>
      </c>
      <c r="G169">
        <v>968.15</v>
      </c>
      <c r="H169" s="1">
        <v>43314</v>
      </c>
      <c r="I169" t="str">
        <f t="shared" si="6"/>
        <v>02</v>
      </c>
      <c r="J169" t="str">
        <f t="shared" si="7"/>
        <v>August</v>
      </c>
      <c r="K169" t="str">
        <f t="shared" si="8"/>
        <v>2018</v>
      </c>
      <c r="L169" s="15">
        <v>0.36265046296296299</v>
      </c>
      <c r="M169">
        <f>HOUR(K169:K12211)</f>
        <v>0</v>
      </c>
      <c r="N169">
        <f>MINUTE(K169:K12211)</f>
        <v>0</v>
      </c>
      <c r="O169">
        <f>SECOND(K169:K12211)</f>
        <v>0</v>
      </c>
      <c r="P169">
        <v>8.11</v>
      </c>
      <c r="Q169">
        <f>G169-P169</f>
        <v>960.04</v>
      </c>
      <c r="R169" t="s">
        <v>253</v>
      </c>
      <c r="S169" t="s">
        <v>18</v>
      </c>
      <c r="T169" t="s">
        <v>19</v>
      </c>
      <c r="AD169" t="s">
        <v>928</v>
      </c>
      <c r="AF169">
        <f>COUNTIF($R$2:$R$12044,AD169)</f>
        <v>1</v>
      </c>
      <c r="AJ169">
        <v>10</v>
      </c>
    </row>
    <row r="170" spans="1:36" x14ac:dyDescent="0.35">
      <c r="A170" t="s">
        <v>11</v>
      </c>
      <c r="B170" t="s">
        <v>192</v>
      </c>
      <c r="C170" t="s">
        <v>13</v>
      </c>
      <c r="D170" t="s">
        <v>14</v>
      </c>
      <c r="E170" t="s">
        <v>193</v>
      </c>
      <c r="F170" t="s">
        <v>16</v>
      </c>
      <c r="G170">
        <v>847.49</v>
      </c>
      <c r="H170" s="1">
        <v>43314</v>
      </c>
      <c r="I170" t="str">
        <f t="shared" si="6"/>
        <v>02</v>
      </c>
      <c r="J170" t="str">
        <f t="shared" si="7"/>
        <v>August</v>
      </c>
      <c r="K170" t="str">
        <f t="shared" si="8"/>
        <v>2018</v>
      </c>
      <c r="L170" s="15">
        <v>0.36858796296296298</v>
      </c>
      <c r="M170">
        <f>HOUR(K170:K12212)</f>
        <v>0</v>
      </c>
      <c r="N170">
        <f>MINUTE(K170:K12212)</f>
        <v>0</v>
      </c>
      <c r="O170">
        <f>SECOND(K170:K12212)</f>
        <v>0</v>
      </c>
      <c r="P170">
        <v>12.97</v>
      </c>
      <c r="Q170">
        <f>G170-P170</f>
        <v>834.52</v>
      </c>
      <c r="R170" t="s">
        <v>254</v>
      </c>
      <c r="S170" t="s">
        <v>18</v>
      </c>
      <c r="T170" t="s">
        <v>19</v>
      </c>
      <c r="AD170" t="s">
        <v>522</v>
      </c>
      <c r="AF170">
        <f>COUNTIF($R$2:$R$12044,AD170)</f>
        <v>17</v>
      </c>
      <c r="AJ170">
        <v>10</v>
      </c>
    </row>
    <row r="171" spans="1:36" x14ac:dyDescent="0.35">
      <c r="A171" t="s">
        <v>11</v>
      </c>
      <c r="B171" t="s">
        <v>73</v>
      </c>
      <c r="C171" t="s">
        <v>13</v>
      </c>
      <c r="D171" t="s">
        <v>20</v>
      </c>
      <c r="E171" t="s">
        <v>74</v>
      </c>
      <c r="F171" t="s">
        <v>16</v>
      </c>
      <c r="G171">
        <v>4428.26</v>
      </c>
      <c r="H171" s="1">
        <v>43314</v>
      </c>
      <c r="I171" t="str">
        <f t="shared" si="6"/>
        <v>02</v>
      </c>
      <c r="J171" t="str">
        <f t="shared" si="7"/>
        <v>August</v>
      </c>
      <c r="K171" t="str">
        <f t="shared" si="8"/>
        <v>2018</v>
      </c>
      <c r="L171" s="15">
        <v>0.37451388888888887</v>
      </c>
      <c r="M171">
        <f>HOUR(K171:K12213)</f>
        <v>0</v>
      </c>
      <c r="N171">
        <f>MINUTE(K171:K12213)</f>
        <v>0</v>
      </c>
      <c r="O171">
        <f>SECOND(K171:K12213)</f>
        <v>0</v>
      </c>
      <c r="P171">
        <v>46.12</v>
      </c>
      <c r="Q171">
        <f>G171-P171</f>
        <v>4382.1400000000003</v>
      </c>
      <c r="R171" t="s">
        <v>36</v>
      </c>
      <c r="S171" t="s">
        <v>18</v>
      </c>
      <c r="T171" t="s">
        <v>19</v>
      </c>
      <c r="AD171" t="s">
        <v>418</v>
      </c>
      <c r="AF171">
        <f>COUNTIF($R$2:$R$12044,AD171)</f>
        <v>2</v>
      </c>
      <c r="AJ171">
        <v>10</v>
      </c>
    </row>
    <row r="172" spans="1:36" x14ac:dyDescent="0.35">
      <c r="A172" t="s">
        <v>29</v>
      </c>
      <c r="B172" t="s">
        <v>85</v>
      </c>
      <c r="C172" t="s">
        <v>13</v>
      </c>
      <c r="D172" t="s">
        <v>31</v>
      </c>
      <c r="E172" t="s">
        <v>86</v>
      </c>
      <c r="F172" t="s">
        <v>16</v>
      </c>
      <c r="G172">
        <v>16394.78</v>
      </c>
      <c r="H172" s="1">
        <v>43314</v>
      </c>
      <c r="I172" t="str">
        <f t="shared" si="6"/>
        <v>02</v>
      </c>
      <c r="J172" t="str">
        <f t="shared" si="7"/>
        <v>August</v>
      </c>
      <c r="K172" t="str">
        <f t="shared" si="8"/>
        <v>2018</v>
      </c>
      <c r="L172" s="15">
        <v>0.375</v>
      </c>
      <c r="M172">
        <f>HOUR(K172:K12214)</f>
        <v>0</v>
      </c>
      <c r="N172">
        <f>MINUTE(K172:K12214)</f>
        <v>0</v>
      </c>
      <c r="O172">
        <f>SECOND(K172:K12214)</f>
        <v>0</v>
      </c>
      <c r="P172">
        <v>27</v>
      </c>
      <c r="Q172">
        <f>G172-P172</f>
        <v>16367.779999999999</v>
      </c>
      <c r="R172" t="s">
        <v>1833</v>
      </c>
      <c r="S172" t="s">
        <v>18</v>
      </c>
      <c r="T172" t="s">
        <v>19</v>
      </c>
      <c r="AD172" t="s">
        <v>1103</v>
      </c>
      <c r="AF172">
        <f>COUNTIF($R$2:$R$12044,AD172)</f>
        <v>4</v>
      </c>
      <c r="AJ172">
        <v>10</v>
      </c>
    </row>
    <row r="173" spans="1:36" x14ac:dyDescent="0.35">
      <c r="A173" t="s">
        <v>29</v>
      </c>
      <c r="B173" t="s">
        <v>164</v>
      </c>
      <c r="C173" t="s">
        <v>13</v>
      </c>
      <c r="D173" t="s">
        <v>41</v>
      </c>
      <c r="E173" t="s">
        <v>86</v>
      </c>
      <c r="F173" t="s">
        <v>16</v>
      </c>
      <c r="G173">
        <v>104.4</v>
      </c>
      <c r="H173" s="1">
        <v>43314</v>
      </c>
      <c r="I173" t="str">
        <f t="shared" si="6"/>
        <v>02</v>
      </c>
      <c r="J173" t="str">
        <f t="shared" si="7"/>
        <v>August</v>
      </c>
      <c r="K173" t="str">
        <f t="shared" si="8"/>
        <v>2018</v>
      </c>
      <c r="L173" s="15">
        <v>0.375</v>
      </c>
      <c r="M173">
        <f>HOUR(K173:K12215)</f>
        <v>0</v>
      </c>
      <c r="N173">
        <f>MINUTE(K173:K12215)</f>
        <v>0</v>
      </c>
      <c r="O173">
        <f>SECOND(K173:K12215)</f>
        <v>0</v>
      </c>
      <c r="P173">
        <v>39</v>
      </c>
      <c r="Q173">
        <f>G173-P173</f>
        <v>65.400000000000006</v>
      </c>
      <c r="R173" t="s">
        <v>1833</v>
      </c>
      <c r="S173" t="s">
        <v>18</v>
      </c>
      <c r="T173" t="s">
        <v>19</v>
      </c>
      <c r="AD173" t="s">
        <v>859</v>
      </c>
      <c r="AF173">
        <f>COUNTIF($R$2:$R$12044,AD173)</f>
        <v>2</v>
      </c>
      <c r="AJ173">
        <v>10</v>
      </c>
    </row>
    <row r="174" spans="1:36" x14ac:dyDescent="0.35">
      <c r="A174" t="s">
        <v>11</v>
      </c>
      <c r="B174" t="s">
        <v>255</v>
      </c>
      <c r="C174" t="s">
        <v>13</v>
      </c>
      <c r="D174" t="s">
        <v>14</v>
      </c>
      <c r="E174" t="s">
        <v>107</v>
      </c>
      <c r="F174" t="s">
        <v>16</v>
      </c>
      <c r="G174">
        <v>842.07</v>
      </c>
      <c r="H174" s="1">
        <v>43314</v>
      </c>
      <c r="I174" t="str">
        <f t="shared" si="6"/>
        <v>02</v>
      </c>
      <c r="J174" t="str">
        <f t="shared" si="7"/>
        <v>August</v>
      </c>
      <c r="K174" t="str">
        <f t="shared" si="8"/>
        <v>2018</v>
      </c>
      <c r="L174" s="15">
        <v>0.37769675925925927</v>
      </c>
      <c r="M174">
        <f>HOUR(K174:K12216)</f>
        <v>0</v>
      </c>
      <c r="N174">
        <f>MINUTE(K174:K12216)</f>
        <v>0</v>
      </c>
      <c r="O174">
        <f>SECOND(K174:K12216)</f>
        <v>0</v>
      </c>
      <c r="P174">
        <v>25.7</v>
      </c>
      <c r="Q174">
        <f>G174-P174</f>
        <v>816.37</v>
      </c>
      <c r="R174" t="s">
        <v>256</v>
      </c>
      <c r="S174" t="s">
        <v>18</v>
      </c>
      <c r="T174" t="s">
        <v>19</v>
      </c>
      <c r="AD174" t="s">
        <v>1431</v>
      </c>
      <c r="AF174">
        <f>COUNTIF($R$2:$R$12044,AD174)</f>
        <v>4</v>
      </c>
      <c r="AJ174">
        <v>10</v>
      </c>
    </row>
    <row r="175" spans="1:36" x14ac:dyDescent="0.35">
      <c r="A175" t="s">
        <v>11</v>
      </c>
      <c r="B175" t="s">
        <v>54</v>
      </c>
      <c r="C175" t="s">
        <v>13</v>
      </c>
      <c r="D175" t="s">
        <v>20</v>
      </c>
      <c r="E175" t="s">
        <v>55</v>
      </c>
      <c r="F175" t="s">
        <v>16</v>
      </c>
      <c r="G175">
        <v>2986.34</v>
      </c>
      <c r="H175" s="1">
        <v>43314</v>
      </c>
      <c r="I175" t="str">
        <f t="shared" si="6"/>
        <v>02</v>
      </c>
      <c r="J175" t="str">
        <f t="shared" si="7"/>
        <v>August</v>
      </c>
      <c r="K175" t="str">
        <f t="shared" si="8"/>
        <v>2018</v>
      </c>
      <c r="L175" s="15">
        <v>0.38064814814814812</v>
      </c>
      <c r="M175">
        <f>HOUR(K175:K12217)</f>
        <v>0</v>
      </c>
      <c r="N175">
        <f>MINUTE(K175:K12217)</f>
        <v>0</v>
      </c>
      <c r="O175">
        <f>SECOND(K175:K12217)</f>
        <v>0</v>
      </c>
      <c r="P175">
        <v>35.6</v>
      </c>
      <c r="Q175">
        <f>G175-P175</f>
        <v>2950.7400000000002</v>
      </c>
      <c r="R175" t="s">
        <v>257</v>
      </c>
      <c r="S175" t="s">
        <v>18</v>
      </c>
      <c r="T175" t="s">
        <v>19</v>
      </c>
      <c r="AD175" t="s">
        <v>847</v>
      </c>
      <c r="AF175">
        <f>COUNTIF($R$2:$R$12044,AD175)</f>
        <v>1</v>
      </c>
      <c r="AJ175">
        <v>10</v>
      </c>
    </row>
    <row r="176" spans="1:36" x14ac:dyDescent="0.35">
      <c r="A176" t="s">
        <v>11</v>
      </c>
      <c r="B176" t="s">
        <v>25</v>
      </c>
      <c r="C176" t="s">
        <v>13</v>
      </c>
      <c r="D176" t="s">
        <v>14</v>
      </c>
      <c r="E176" t="s">
        <v>26</v>
      </c>
      <c r="F176" t="s">
        <v>16</v>
      </c>
      <c r="G176">
        <v>1872.72</v>
      </c>
      <c r="H176" s="1">
        <v>43314</v>
      </c>
      <c r="I176" t="str">
        <f t="shared" si="6"/>
        <v>02</v>
      </c>
      <c r="J176" t="str">
        <f t="shared" si="7"/>
        <v>August</v>
      </c>
      <c r="K176" t="str">
        <f t="shared" si="8"/>
        <v>2018</v>
      </c>
      <c r="L176" s="15">
        <v>0.38358796296296299</v>
      </c>
      <c r="M176">
        <f>HOUR(K176:K12218)</f>
        <v>0</v>
      </c>
      <c r="N176">
        <f>MINUTE(K176:K12218)</f>
        <v>0</v>
      </c>
      <c r="O176">
        <f>SECOND(K176:K12218)</f>
        <v>0</v>
      </c>
      <c r="P176">
        <v>44.39</v>
      </c>
      <c r="Q176">
        <f>G176-P176</f>
        <v>1828.33</v>
      </c>
      <c r="R176" t="s">
        <v>258</v>
      </c>
      <c r="S176" t="s">
        <v>18</v>
      </c>
      <c r="T176" t="s">
        <v>19</v>
      </c>
      <c r="AD176" t="s">
        <v>1167</v>
      </c>
      <c r="AF176">
        <f>COUNTIF($R$2:$R$12044,AD176)</f>
        <v>2</v>
      </c>
      <c r="AJ176">
        <v>10</v>
      </c>
    </row>
    <row r="177" spans="1:36" x14ac:dyDescent="0.35">
      <c r="A177" t="s">
        <v>11</v>
      </c>
      <c r="B177" t="s">
        <v>25</v>
      </c>
      <c r="C177" t="s">
        <v>13</v>
      </c>
      <c r="D177" t="s">
        <v>14</v>
      </c>
      <c r="E177" t="s">
        <v>26</v>
      </c>
      <c r="F177" t="s">
        <v>16</v>
      </c>
      <c r="G177">
        <v>1845.04</v>
      </c>
      <c r="H177" s="1">
        <v>43314</v>
      </c>
      <c r="I177" t="str">
        <f t="shared" si="6"/>
        <v>02</v>
      </c>
      <c r="J177" t="str">
        <f t="shared" si="7"/>
        <v>August</v>
      </c>
      <c r="K177" t="str">
        <f t="shared" si="8"/>
        <v>2018</v>
      </c>
      <c r="L177" s="15">
        <v>0.3865277777777778</v>
      </c>
      <c r="M177">
        <f>HOUR(K177:K12219)</f>
        <v>0</v>
      </c>
      <c r="N177">
        <f>MINUTE(K177:K12219)</f>
        <v>0</v>
      </c>
      <c r="O177">
        <f>SECOND(K177:K12219)</f>
        <v>0</v>
      </c>
      <c r="P177">
        <v>27.68</v>
      </c>
      <c r="Q177">
        <f>G177-P177</f>
        <v>1817.36</v>
      </c>
      <c r="R177" t="s">
        <v>96</v>
      </c>
      <c r="S177" t="s">
        <v>18</v>
      </c>
      <c r="T177" t="s">
        <v>19</v>
      </c>
      <c r="AD177" t="s">
        <v>349</v>
      </c>
      <c r="AF177">
        <f>COUNTIF($R$2:$R$12044,AD177)</f>
        <v>10</v>
      </c>
      <c r="AJ177">
        <v>10</v>
      </c>
    </row>
    <row r="178" spans="1:36" x14ac:dyDescent="0.35">
      <c r="A178" t="s">
        <v>11</v>
      </c>
      <c r="B178" t="s">
        <v>25</v>
      </c>
      <c r="C178" t="s">
        <v>13</v>
      </c>
      <c r="D178" t="s">
        <v>14</v>
      </c>
      <c r="E178" t="s">
        <v>26</v>
      </c>
      <c r="F178" t="s">
        <v>16</v>
      </c>
      <c r="G178">
        <v>1826.34</v>
      </c>
      <c r="H178" s="1">
        <v>43314</v>
      </c>
      <c r="I178" t="str">
        <f t="shared" si="6"/>
        <v>02</v>
      </c>
      <c r="J178" t="str">
        <f t="shared" si="7"/>
        <v>August</v>
      </c>
      <c r="K178" t="str">
        <f t="shared" si="8"/>
        <v>2018</v>
      </c>
      <c r="L178" s="15">
        <v>0.39241898148148152</v>
      </c>
      <c r="M178">
        <f>HOUR(K178:K12220)</f>
        <v>0</v>
      </c>
      <c r="N178">
        <f>MINUTE(K178:K12220)</f>
        <v>0</v>
      </c>
      <c r="O178">
        <f>SECOND(K178:K12220)</f>
        <v>0</v>
      </c>
      <c r="P178">
        <v>18.7</v>
      </c>
      <c r="Q178">
        <f>G178-P178</f>
        <v>1807.6399999999999</v>
      </c>
      <c r="R178" t="s">
        <v>259</v>
      </c>
      <c r="S178" t="s">
        <v>18</v>
      </c>
      <c r="T178" t="s">
        <v>19</v>
      </c>
      <c r="AD178" t="s">
        <v>889</v>
      </c>
      <c r="AF178">
        <f>COUNTIF($R$2:$R$12044,AD178)</f>
        <v>3</v>
      </c>
      <c r="AJ178">
        <v>10</v>
      </c>
    </row>
    <row r="179" spans="1:36" x14ac:dyDescent="0.35">
      <c r="A179" t="s">
        <v>11</v>
      </c>
      <c r="B179" t="s">
        <v>25</v>
      </c>
      <c r="C179" t="s">
        <v>13</v>
      </c>
      <c r="D179" t="s">
        <v>20</v>
      </c>
      <c r="E179" t="s">
        <v>26</v>
      </c>
      <c r="F179" t="s">
        <v>16</v>
      </c>
      <c r="G179">
        <v>1816.34</v>
      </c>
      <c r="H179" s="1">
        <v>43314</v>
      </c>
      <c r="I179" t="str">
        <f t="shared" si="6"/>
        <v>02</v>
      </c>
      <c r="J179" t="str">
        <f t="shared" si="7"/>
        <v>August</v>
      </c>
      <c r="K179" t="str">
        <f t="shared" si="8"/>
        <v>2018</v>
      </c>
      <c r="L179" s="15">
        <v>0.39535879629629633</v>
      </c>
      <c r="M179">
        <f>HOUR(K179:K12221)</f>
        <v>0</v>
      </c>
      <c r="N179">
        <f>MINUTE(K179:K12221)</f>
        <v>0</v>
      </c>
      <c r="O179">
        <f>SECOND(K179:K12221)</f>
        <v>0</v>
      </c>
      <c r="P179">
        <v>10</v>
      </c>
      <c r="Q179">
        <f>G179-P179</f>
        <v>1806.34</v>
      </c>
      <c r="R179" t="s">
        <v>260</v>
      </c>
      <c r="S179" t="s">
        <v>18</v>
      </c>
      <c r="T179" t="s">
        <v>19</v>
      </c>
      <c r="AD179" t="s">
        <v>230</v>
      </c>
      <c r="AF179">
        <f>COUNTIF($R$2:$R$12044,AD179)</f>
        <v>5</v>
      </c>
      <c r="AJ179">
        <v>10</v>
      </c>
    </row>
    <row r="180" spans="1:36" x14ac:dyDescent="0.35">
      <c r="A180" t="s">
        <v>11</v>
      </c>
      <c r="B180" t="s">
        <v>245</v>
      </c>
      <c r="C180" t="s">
        <v>13</v>
      </c>
      <c r="D180" t="s">
        <v>20</v>
      </c>
      <c r="E180" t="s">
        <v>23</v>
      </c>
      <c r="F180" t="s">
        <v>24</v>
      </c>
      <c r="G180">
        <v>50657.65</v>
      </c>
      <c r="H180" s="1">
        <v>43314</v>
      </c>
      <c r="I180" t="str">
        <f t="shared" si="6"/>
        <v>02</v>
      </c>
      <c r="J180" t="str">
        <f t="shared" si="7"/>
        <v>August</v>
      </c>
      <c r="K180" t="str">
        <f t="shared" si="8"/>
        <v>2018</v>
      </c>
      <c r="L180" s="15">
        <v>0.39829861111111109</v>
      </c>
      <c r="M180">
        <f>HOUR(K180:K12222)</f>
        <v>0</v>
      </c>
      <c r="N180">
        <f>MINUTE(K180:K12222)</f>
        <v>0</v>
      </c>
      <c r="O180">
        <f>SECOND(K180:K12222)</f>
        <v>0</v>
      </c>
      <c r="P180">
        <v>13.49</v>
      </c>
      <c r="Q180">
        <f>G180-P180</f>
        <v>50644.160000000003</v>
      </c>
      <c r="R180" t="s">
        <v>261</v>
      </c>
      <c r="S180" t="s">
        <v>18</v>
      </c>
      <c r="T180" t="s">
        <v>19</v>
      </c>
      <c r="AD180" t="s">
        <v>1653</v>
      </c>
      <c r="AF180">
        <f>COUNTIF($R$2:$R$12044,AD180)</f>
        <v>1</v>
      </c>
      <c r="AJ180">
        <v>10</v>
      </c>
    </row>
    <row r="181" spans="1:36" x14ac:dyDescent="0.35">
      <c r="A181" t="s">
        <v>11</v>
      </c>
      <c r="B181" t="s">
        <v>262</v>
      </c>
      <c r="C181" t="s">
        <v>13</v>
      </c>
      <c r="D181" t="s">
        <v>20</v>
      </c>
      <c r="E181" t="s">
        <v>263</v>
      </c>
      <c r="F181" t="s">
        <v>16</v>
      </c>
      <c r="G181">
        <v>344.8</v>
      </c>
      <c r="H181" s="1">
        <v>43314</v>
      </c>
      <c r="I181" t="str">
        <f t="shared" si="6"/>
        <v>02</v>
      </c>
      <c r="J181" t="str">
        <f t="shared" si="7"/>
        <v>August</v>
      </c>
      <c r="K181" t="str">
        <f t="shared" si="8"/>
        <v>2018</v>
      </c>
      <c r="L181" s="15">
        <v>0.4012384259259259</v>
      </c>
      <c r="M181">
        <f>HOUR(K181:K12223)</f>
        <v>0</v>
      </c>
      <c r="N181">
        <f>MINUTE(K181:K12223)</f>
        <v>0</v>
      </c>
      <c r="O181">
        <f>SECOND(K181:K12223)</f>
        <v>0</v>
      </c>
      <c r="P181">
        <v>20.260000000000002</v>
      </c>
      <c r="Q181">
        <f>G181-P181</f>
        <v>324.54000000000002</v>
      </c>
      <c r="R181" t="s">
        <v>88</v>
      </c>
      <c r="S181" t="s">
        <v>18</v>
      </c>
      <c r="T181" t="s">
        <v>19</v>
      </c>
      <c r="AD181" t="s">
        <v>576</v>
      </c>
      <c r="AF181">
        <f>COUNTIF($R$2:$R$12044,AD181)</f>
        <v>1</v>
      </c>
      <c r="AJ181">
        <v>10</v>
      </c>
    </row>
    <row r="182" spans="1:36" x14ac:dyDescent="0.35">
      <c r="A182" t="s">
        <v>11</v>
      </c>
      <c r="B182" t="s">
        <v>12</v>
      </c>
      <c r="C182" t="s">
        <v>13</v>
      </c>
      <c r="D182" t="s">
        <v>14</v>
      </c>
      <c r="E182" t="s">
        <v>15</v>
      </c>
      <c r="F182" t="s">
        <v>16</v>
      </c>
      <c r="G182">
        <v>956.92</v>
      </c>
      <c r="H182" s="1">
        <v>43314</v>
      </c>
      <c r="I182" t="str">
        <f t="shared" si="6"/>
        <v>02</v>
      </c>
      <c r="J182" t="str">
        <f t="shared" si="7"/>
        <v>August</v>
      </c>
      <c r="K182" t="str">
        <f t="shared" si="8"/>
        <v>2018</v>
      </c>
      <c r="L182" s="15">
        <v>0.40712962962962962</v>
      </c>
      <c r="M182">
        <f>HOUR(K182:K12224)</f>
        <v>0</v>
      </c>
      <c r="N182">
        <f>MINUTE(K182:K12224)</f>
        <v>0</v>
      </c>
      <c r="O182">
        <f>SECOND(K182:K12224)</f>
        <v>0</v>
      </c>
      <c r="P182">
        <v>11.23</v>
      </c>
      <c r="Q182">
        <f>G182-P182</f>
        <v>945.68999999999994</v>
      </c>
      <c r="R182" t="s">
        <v>219</v>
      </c>
      <c r="S182" t="s">
        <v>18</v>
      </c>
      <c r="T182" t="s">
        <v>19</v>
      </c>
      <c r="AD182" t="s">
        <v>1498</v>
      </c>
      <c r="AF182">
        <f>COUNTIF($R$2:$R$12044,AD182)</f>
        <v>1</v>
      </c>
      <c r="AJ182">
        <v>10</v>
      </c>
    </row>
    <row r="183" spans="1:36" x14ac:dyDescent="0.35">
      <c r="A183" t="s">
        <v>11</v>
      </c>
      <c r="B183" t="s">
        <v>170</v>
      </c>
      <c r="C183" t="s">
        <v>13</v>
      </c>
      <c r="D183" t="s">
        <v>14</v>
      </c>
      <c r="E183" t="s">
        <v>171</v>
      </c>
      <c r="F183" t="s">
        <v>24</v>
      </c>
      <c r="G183">
        <v>1035.55</v>
      </c>
      <c r="H183" s="1">
        <v>43314</v>
      </c>
      <c r="I183" t="str">
        <f t="shared" si="6"/>
        <v>02</v>
      </c>
      <c r="J183" t="str">
        <f t="shared" si="7"/>
        <v>August</v>
      </c>
      <c r="K183" t="str">
        <f t="shared" si="8"/>
        <v>2018</v>
      </c>
      <c r="L183" s="15">
        <v>0.41006944444444443</v>
      </c>
      <c r="M183">
        <f>HOUR(K183:K12225)</f>
        <v>0</v>
      </c>
      <c r="N183">
        <f>MINUTE(K183:K12225)</f>
        <v>0</v>
      </c>
      <c r="O183">
        <f>SECOND(K183:K12225)</f>
        <v>0</v>
      </c>
      <c r="P183">
        <v>31.81</v>
      </c>
      <c r="Q183">
        <f>G183-P183</f>
        <v>1003.74</v>
      </c>
      <c r="R183" t="s">
        <v>264</v>
      </c>
      <c r="S183" t="s">
        <v>18</v>
      </c>
      <c r="T183" t="s">
        <v>19</v>
      </c>
      <c r="AD183" t="s">
        <v>1479</v>
      </c>
      <c r="AF183">
        <f>COUNTIF($R$2:$R$12044,AD183)</f>
        <v>4</v>
      </c>
      <c r="AJ183">
        <v>10</v>
      </c>
    </row>
    <row r="184" spans="1:36" x14ac:dyDescent="0.35">
      <c r="A184" t="s">
        <v>11</v>
      </c>
      <c r="B184" t="s">
        <v>12</v>
      </c>
      <c r="C184" t="s">
        <v>13</v>
      </c>
      <c r="D184" t="s">
        <v>20</v>
      </c>
      <c r="E184" t="s">
        <v>15</v>
      </c>
      <c r="F184" t="s">
        <v>16</v>
      </c>
      <c r="G184">
        <v>949.22</v>
      </c>
      <c r="H184" s="1">
        <v>43314</v>
      </c>
      <c r="I184" t="str">
        <f t="shared" si="6"/>
        <v>02</v>
      </c>
      <c r="J184" t="str">
        <f t="shared" si="7"/>
        <v>August</v>
      </c>
      <c r="K184" t="str">
        <f t="shared" si="8"/>
        <v>2018</v>
      </c>
      <c r="L184" s="15">
        <v>0.4130092592592593</v>
      </c>
      <c r="M184">
        <f>HOUR(K184:K12226)</f>
        <v>0</v>
      </c>
      <c r="N184">
        <f>MINUTE(K184:K12226)</f>
        <v>0</v>
      </c>
      <c r="O184">
        <f>SECOND(K184:K12226)</f>
        <v>0</v>
      </c>
      <c r="P184">
        <v>7.7</v>
      </c>
      <c r="Q184">
        <f>G184-P184</f>
        <v>941.52</v>
      </c>
      <c r="R184" t="s">
        <v>265</v>
      </c>
      <c r="S184" t="s">
        <v>18</v>
      </c>
      <c r="T184" t="s">
        <v>19</v>
      </c>
      <c r="AD184" t="s">
        <v>1483</v>
      </c>
      <c r="AF184">
        <f>COUNTIF($R$2:$R$12044,AD184)</f>
        <v>1</v>
      </c>
      <c r="AJ184">
        <v>10</v>
      </c>
    </row>
    <row r="185" spans="1:36" x14ac:dyDescent="0.35">
      <c r="A185" t="s">
        <v>11</v>
      </c>
      <c r="B185" t="s">
        <v>173</v>
      </c>
      <c r="C185" t="s">
        <v>13</v>
      </c>
      <c r="D185" t="s">
        <v>20</v>
      </c>
      <c r="E185" t="s">
        <v>174</v>
      </c>
      <c r="F185" t="s">
        <v>24</v>
      </c>
      <c r="G185">
        <v>2285.02</v>
      </c>
      <c r="H185" s="1">
        <v>43314</v>
      </c>
      <c r="I185" t="str">
        <f t="shared" si="6"/>
        <v>02</v>
      </c>
      <c r="J185" t="str">
        <f t="shared" si="7"/>
        <v>August</v>
      </c>
      <c r="K185" t="str">
        <f t="shared" si="8"/>
        <v>2018</v>
      </c>
      <c r="L185" s="15">
        <v>0.41594907407407411</v>
      </c>
      <c r="M185">
        <f>HOUR(K185:K12227)</f>
        <v>0</v>
      </c>
      <c r="N185">
        <f>MINUTE(K185:K12227)</f>
        <v>0</v>
      </c>
      <c r="O185">
        <f>SECOND(K185:K12227)</f>
        <v>0</v>
      </c>
      <c r="P185">
        <v>8.84</v>
      </c>
      <c r="Q185">
        <f>G185-P185</f>
        <v>2276.1799999999998</v>
      </c>
      <c r="R185" t="s">
        <v>266</v>
      </c>
      <c r="S185" t="s">
        <v>18</v>
      </c>
      <c r="T185" t="s">
        <v>19</v>
      </c>
      <c r="AD185" t="s">
        <v>1784</v>
      </c>
      <c r="AF185">
        <f>COUNTIF($R$2:$R$12044,AD185)</f>
        <v>1</v>
      </c>
      <c r="AJ185">
        <v>10</v>
      </c>
    </row>
    <row r="186" spans="1:36" x14ac:dyDescent="0.35">
      <c r="A186" t="s">
        <v>11</v>
      </c>
      <c r="B186" t="s">
        <v>103</v>
      </c>
      <c r="C186" t="s">
        <v>13</v>
      </c>
      <c r="D186" t="s">
        <v>14</v>
      </c>
      <c r="E186" t="s">
        <v>104</v>
      </c>
      <c r="F186" t="s">
        <v>24</v>
      </c>
      <c r="G186">
        <v>49743.839999999997</v>
      </c>
      <c r="H186" s="1">
        <v>43314</v>
      </c>
      <c r="I186" t="str">
        <f t="shared" si="6"/>
        <v>02</v>
      </c>
      <c r="J186" t="str">
        <f t="shared" si="7"/>
        <v>August</v>
      </c>
      <c r="K186" t="str">
        <f t="shared" si="8"/>
        <v>2018</v>
      </c>
      <c r="L186" s="15">
        <v>0.42546296296296293</v>
      </c>
      <c r="M186">
        <f>HOUR(K186:K12228)</f>
        <v>0</v>
      </c>
      <c r="N186">
        <f>MINUTE(K186:K12228)</f>
        <v>0</v>
      </c>
      <c r="O186">
        <f>SECOND(K186:K12228)</f>
        <v>0</v>
      </c>
      <c r="P186">
        <v>12.37</v>
      </c>
      <c r="Q186">
        <f>G186-P186</f>
        <v>49731.469999999994</v>
      </c>
      <c r="R186" t="s">
        <v>267</v>
      </c>
      <c r="S186" t="s">
        <v>18</v>
      </c>
      <c r="T186" t="s">
        <v>19</v>
      </c>
      <c r="AD186" t="s">
        <v>963</v>
      </c>
      <c r="AF186">
        <f>COUNTIF($R$2:$R$12044,AD186)</f>
        <v>3</v>
      </c>
      <c r="AJ186">
        <v>10</v>
      </c>
    </row>
    <row r="187" spans="1:36" x14ac:dyDescent="0.35">
      <c r="A187" t="s">
        <v>11</v>
      </c>
      <c r="B187" t="s">
        <v>268</v>
      </c>
      <c r="C187" t="s">
        <v>13</v>
      </c>
      <c r="D187" t="s">
        <v>20</v>
      </c>
      <c r="E187" t="s">
        <v>269</v>
      </c>
      <c r="F187" t="s">
        <v>16</v>
      </c>
      <c r="G187">
        <v>159.66</v>
      </c>
      <c r="H187" s="1">
        <v>43314</v>
      </c>
      <c r="I187" t="str">
        <f t="shared" si="6"/>
        <v>02</v>
      </c>
      <c r="J187" t="str">
        <f t="shared" si="7"/>
        <v>August</v>
      </c>
      <c r="K187" t="str">
        <f t="shared" si="8"/>
        <v>2018</v>
      </c>
      <c r="L187" s="15">
        <v>0.43703703703703706</v>
      </c>
      <c r="M187">
        <f>HOUR(K187:K12229)</f>
        <v>0</v>
      </c>
      <c r="N187">
        <f>MINUTE(K187:K12229)</f>
        <v>0</v>
      </c>
      <c r="O187">
        <f>SECOND(K187:K12229)</f>
        <v>0</v>
      </c>
      <c r="P187">
        <v>31.5</v>
      </c>
      <c r="Q187">
        <f>G187-P187</f>
        <v>128.16</v>
      </c>
      <c r="R187" t="s">
        <v>270</v>
      </c>
      <c r="S187" t="s">
        <v>18</v>
      </c>
      <c r="T187" t="s">
        <v>19</v>
      </c>
      <c r="AD187" t="s">
        <v>1442</v>
      </c>
      <c r="AF187">
        <f>COUNTIF($R$2:$R$12044,AD187)</f>
        <v>3</v>
      </c>
      <c r="AJ187">
        <v>10</v>
      </c>
    </row>
    <row r="188" spans="1:36" x14ac:dyDescent="0.35">
      <c r="A188" t="s">
        <v>11</v>
      </c>
      <c r="B188" t="s">
        <v>58</v>
      </c>
      <c r="C188" t="s">
        <v>13</v>
      </c>
      <c r="D188" t="s">
        <v>20</v>
      </c>
      <c r="E188" t="s">
        <v>59</v>
      </c>
      <c r="F188" t="s">
        <v>16</v>
      </c>
      <c r="G188">
        <v>521.73</v>
      </c>
      <c r="H188" s="1">
        <v>43314</v>
      </c>
      <c r="I188" t="str">
        <f t="shared" si="6"/>
        <v>02</v>
      </c>
      <c r="J188" t="str">
        <f t="shared" si="7"/>
        <v>August</v>
      </c>
      <c r="K188" t="str">
        <f t="shared" si="8"/>
        <v>2018</v>
      </c>
      <c r="L188" s="15">
        <v>0.44861111111111113</v>
      </c>
      <c r="M188">
        <f>HOUR(K188:K12230)</f>
        <v>0</v>
      </c>
      <c r="N188">
        <f>MINUTE(K188:K12230)</f>
        <v>0</v>
      </c>
      <c r="O188">
        <f>SECOND(K188:K12230)</f>
        <v>0</v>
      </c>
      <c r="P188">
        <v>17.12</v>
      </c>
      <c r="Q188">
        <f>G188-P188</f>
        <v>504.61</v>
      </c>
      <c r="R188" t="s">
        <v>271</v>
      </c>
      <c r="S188" t="s">
        <v>18</v>
      </c>
      <c r="T188" t="s">
        <v>19</v>
      </c>
      <c r="AD188" t="s">
        <v>1123</v>
      </c>
      <c r="AF188">
        <f>COUNTIF($R$2:$R$12044,AD188)</f>
        <v>3</v>
      </c>
      <c r="AJ188">
        <v>10</v>
      </c>
    </row>
    <row r="189" spans="1:36" x14ac:dyDescent="0.35">
      <c r="A189" t="s">
        <v>29</v>
      </c>
      <c r="B189" t="s">
        <v>132</v>
      </c>
      <c r="C189" t="s">
        <v>13</v>
      </c>
      <c r="D189" t="s">
        <v>31</v>
      </c>
      <c r="E189" t="s">
        <v>50</v>
      </c>
      <c r="F189" t="s">
        <v>24</v>
      </c>
      <c r="G189">
        <v>2476.66</v>
      </c>
      <c r="H189" s="1">
        <v>43314</v>
      </c>
      <c r="I189" t="str">
        <f t="shared" si="6"/>
        <v>02</v>
      </c>
      <c r="J189" t="str">
        <f t="shared" si="7"/>
        <v>August</v>
      </c>
      <c r="K189" t="str">
        <f t="shared" si="8"/>
        <v>2018</v>
      </c>
      <c r="L189" s="15">
        <v>0.45833333333333331</v>
      </c>
      <c r="M189">
        <f>HOUR(K189:K12231)</f>
        <v>0</v>
      </c>
      <c r="N189">
        <f>MINUTE(K189:K12231)</f>
        <v>0</v>
      </c>
      <c r="O189">
        <f>SECOND(K189:K12231)</f>
        <v>0</v>
      </c>
      <c r="P189">
        <v>41</v>
      </c>
      <c r="Q189">
        <f>G189-P189</f>
        <v>2435.66</v>
      </c>
      <c r="R189" t="s">
        <v>1833</v>
      </c>
      <c r="S189" t="s">
        <v>18</v>
      </c>
      <c r="T189" t="s">
        <v>19</v>
      </c>
      <c r="AD189" t="s">
        <v>1667</v>
      </c>
      <c r="AF189">
        <f>COUNTIF($R$2:$R$12044,AD189)</f>
        <v>1</v>
      </c>
      <c r="AJ189">
        <v>10</v>
      </c>
    </row>
    <row r="190" spans="1:36" x14ac:dyDescent="0.35">
      <c r="A190" t="s">
        <v>29</v>
      </c>
      <c r="B190" t="s">
        <v>54</v>
      </c>
      <c r="C190" t="s">
        <v>13</v>
      </c>
      <c r="D190" t="s">
        <v>121</v>
      </c>
      <c r="E190" t="s">
        <v>55</v>
      </c>
      <c r="F190" t="s">
        <v>16</v>
      </c>
      <c r="G190">
        <v>3907.05</v>
      </c>
      <c r="H190" s="1">
        <v>43314</v>
      </c>
      <c r="I190" t="str">
        <f t="shared" si="6"/>
        <v>02</v>
      </c>
      <c r="J190" t="str">
        <f t="shared" si="7"/>
        <v>August</v>
      </c>
      <c r="K190" t="str">
        <f t="shared" si="8"/>
        <v>2018</v>
      </c>
      <c r="L190" s="15">
        <v>0.45833333333333331</v>
      </c>
      <c r="M190">
        <f>HOUR(K190:K12232)</f>
        <v>0</v>
      </c>
      <c r="N190">
        <f>MINUTE(K190:K12232)</f>
        <v>0</v>
      </c>
      <c r="O190">
        <f>SECOND(K190:K12232)</f>
        <v>0</v>
      </c>
      <c r="P190">
        <v>920.71</v>
      </c>
      <c r="Q190">
        <f>G190-P190</f>
        <v>2986.34</v>
      </c>
      <c r="R190" t="s">
        <v>1833</v>
      </c>
      <c r="S190" t="s">
        <v>18</v>
      </c>
      <c r="T190" t="s">
        <v>122</v>
      </c>
      <c r="AD190" t="s">
        <v>1438</v>
      </c>
      <c r="AF190">
        <f>COUNTIF($R$2:$R$12044,AD190)</f>
        <v>1</v>
      </c>
      <c r="AJ190">
        <v>10</v>
      </c>
    </row>
    <row r="191" spans="1:36" x14ac:dyDescent="0.35">
      <c r="A191" t="s">
        <v>29</v>
      </c>
      <c r="B191" t="s">
        <v>30</v>
      </c>
      <c r="C191" t="s">
        <v>13</v>
      </c>
      <c r="D191" t="s">
        <v>41</v>
      </c>
      <c r="E191" t="s">
        <v>32</v>
      </c>
      <c r="F191" t="s">
        <v>24</v>
      </c>
      <c r="G191">
        <v>1667.91</v>
      </c>
      <c r="H191" s="1">
        <v>43314</v>
      </c>
      <c r="I191" t="str">
        <f t="shared" si="6"/>
        <v>02</v>
      </c>
      <c r="J191" t="str">
        <f t="shared" si="7"/>
        <v>August</v>
      </c>
      <c r="K191" t="str">
        <f t="shared" si="8"/>
        <v>2018</v>
      </c>
      <c r="L191" s="15">
        <v>0.45833333333333331</v>
      </c>
      <c r="M191">
        <f>HOUR(K191:K12233)</f>
        <v>0</v>
      </c>
      <c r="N191">
        <f>MINUTE(K191:K12233)</f>
        <v>0</v>
      </c>
      <c r="O191">
        <f>SECOND(K191:K12233)</f>
        <v>0</v>
      </c>
      <c r="P191">
        <v>24</v>
      </c>
      <c r="Q191">
        <f>G191-P191</f>
        <v>1643.91</v>
      </c>
      <c r="R191" t="s">
        <v>1833</v>
      </c>
      <c r="S191" t="s">
        <v>18</v>
      </c>
      <c r="T191" t="s">
        <v>19</v>
      </c>
      <c r="AD191" t="s">
        <v>1237</v>
      </c>
      <c r="AF191">
        <f>COUNTIF($R$2:$R$12044,AD191)</f>
        <v>2</v>
      </c>
      <c r="AJ191">
        <v>10</v>
      </c>
    </row>
    <row r="192" spans="1:36" x14ac:dyDescent="0.35">
      <c r="A192" t="s">
        <v>11</v>
      </c>
      <c r="B192" t="s">
        <v>85</v>
      </c>
      <c r="C192" t="s">
        <v>13</v>
      </c>
      <c r="D192" t="s">
        <v>14</v>
      </c>
      <c r="E192" t="s">
        <v>86</v>
      </c>
      <c r="F192" t="s">
        <v>16</v>
      </c>
      <c r="G192">
        <v>16373.36</v>
      </c>
      <c r="H192" s="1">
        <v>43314</v>
      </c>
      <c r="I192" t="str">
        <f t="shared" si="6"/>
        <v>02</v>
      </c>
      <c r="J192" t="str">
        <f t="shared" si="7"/>
        <v>August</v>
      </c>
      <c r="K192" t="str">
        <f t="shared" si="8"/>
        <v>2018</v>
      </c>
      <c r="L192" s="15">
        <v>0.45895833333333336</v>
      </c>
      <c r="M192">
        <f>HOUR(K192:K12234)</f>
        <v>0</v>
      </c>
      <c r="N192">
        <f>MINUTE(K192:K12234)</f>
        <v>0</v>
      </c>
      <c r="O192">
        <f>SECOND(K192:K12234)</f>
        <v>0</v>
      </c>
      <c r="P192">
        <v>21.42</v>
      </c>
      <c r="Q192">
        <f>G192-P192</f>
        <v>16351.94</v>
      </c>
      <c r="R192" t="s">
        <v>272</v>
      </c>
      <c r="S192" t="s">
        <v>18</v>
      </c>
      <c r="T192" t="s">
        <v>19</v>
      </c>
      <c r="AD192" t="s">
        <v>1360</v>
      </c>
      <c r="AF192">
        <f>COUNTIF($R$2:$R$12044,AD192)</f>
        <v>7</v>
      </c>
      <c r="AJ192">
        <v>10</v>
      </c>
    </row>
    <row r="193" spans="1:36" x14ac:dyDescent="0.35">
      <c r="A193" t="s">
        <v>11</v>
      </c>
      <c r="B193" t="s">
        <v>12</v>
      </c>
      <c r="C193" t="s">
        <v>13</v>
      </c>
      <c r="D193" t="s">
        <v>14</v>
      </c>
      <c r="E193" t="s">
        <v>15</v>
      </c>
      <c r="F193" t="s">
        <v>16</v>
      </c>
      <c r="G193">
        <v>941.23</v>
      </c>
      <c r="H193" s="1">
        <v>43314</v>
      </c>
      <c r="I193" t="str">
        <f t="shared" si="6"/>
        <v>02</v>
      </c>
      <c r="J193" t="str">
        <f t="shared" si="7"/>
        <v>August</v>
      </c>
      <c r="K193" t="str">
        <f t="shared" si="8"/>
        <v>2018</v>
      </c>
      <c r="L193" s="15">
        <v>0.4629050925925926</v>
      </c>
      <c r="M193">
        <f>HOUR(K193:K12235)</f>
        <v>0</v>
      </c>
      <c r="N193">
        <f>MINUTE(K193:K12235)</f>
        <v>0</v>
      </c>
      <c r="O193">
        <f>SECOND(K193:K12235)</f>
        <v>0</v>
      </c>
      <c r="P193">
        <v>7.99</v>
      </c>
      <c r="Q193">
        <f>G193-P193</f>
        <v>933.24</v>
      </c>
      <c r="R193" t="s">
        <v>273</v>
      </c>
      <c r="S193" t="s">
        <v>18</v>
      </c>
      <c r="T193" t="s">
        <v>19</v>
      </c>
      <c r="AD193" t="s">
        <v>876</v>
      </c>
      <c r="AF193">
        <f>COUNTIF($R$2:$R$12044,AD193)</f>
        <v>1</v>
      </c>
      <c r="AJ193">
        <v>10</v>
      </c>
    </row>
    <row r="194" spans="1:36" x14ac:dyDescent="0.35">
      <c r="A194" t="s">
        <v>11</v>
      </c>
      <c r="B194" t="s">
        <v>12</v>
      </c>
      <c r="C194" t="s">
        <v>13</v>
      </c>
      <c r="D194" t="s">
        <v>20</v>
      </c>
      <c r="E194" t="s">
        <v>15</v>
      </c>
      <c r="F194" t="s">
        <v>16</v>
      </c>
      <c r="G194">
        <v>931.76</v>
      </c>
      <c r="H194" s="1">
        <v>43314</v>
      </c>
      <c r="I194" t="str">
        <f t="shared" si="6"/>
        <v>02</v>
      </c>
      <c r="J194" t="str">
        <f t="shared" si="7"/>
        <v>August</v>
      </c>
      <c r="K194" t="str">
        <f t="shared" si="8"/>
        <v>2018</v>
      </c>
      <c r="L194" s="15">
        <v>0.46685185185185185</v>
      </c>
      <c r="M194">
        <f>HOUR(K194:K12236)</f>
        <v>0</v>
      </c>
      <c r="N194">
        <f>MINUTE(K194:K12236)</f>
        <v>0</v>
      </c>
      <c r="O194">
        <f>SECOND(K194:K12236)</f>
        <v>0</v>
      </c>
      <c r="P194">
        <v>9.4700000000000006</v>
      </c>
      <c r="Q194">
        <f>G194-P194</f>
        <v>922.29</v>
      </c>
      <c r="R194" t="s">
        <v>61</v>
      </c>
      <c r="S194" t="s">
        <v>18</v>
      </c>
      <c r="T194" t="s">
        <v>19</v>
      </c>
      <c r="AD194" t="s">
        <v>707</v>
      </c>
      <c r="AF194">
        <f>COUNTIF($R$2:$R$12044,AD194)</f>
        <v>14</v>
      </c>
      <c r="AJ194">
        <v>10</v>
      </c>
    </row>
    <row r="195" spans="1:36" x14ac:dyDescent="0.35">
      <c r="A195" t="s">
        <v>11</v>
      </c>
      <c r="B195" t="s">
        <v>227</v>
      </c>
      <c r="C195" t="s">
        <v>13</v>
      </c>
      <c r="D195" t="s">
        <v>14</v>
      </c>
      <c r="E195" t="s">
        <v>228</v>
      </c>
      <c r="F195" t="s">
        <v>24</v>
      </c>
      <c r="G195">
        <v>107.79</v>
      </c>
      <c r="H195" s="1">
        <v>43314</v>
      </c>
      <c r="I195" t="str">
        <f t="shared" ref="I195:I258" si="9">TEXT(H195,"dd")</f>
        <v>02</v>
      </c>
      <c r="J195" t="str">
        <f t="shared" ref="J195:J258" si="10">TEXT(H195,"mmmm")</f>
        <v>August</v>
      </c>
      <c r="K195" t="str">
        <f t="shared" ref="K195:K258" si="11">TEXT(H195,"yyyy")</f>
        <v>2018</v>
      </c>
      <c r="L195" s="15">
        <v>0.47869212962962965</v>
      </c>
      <c r="M195">
        <f>HOUR(K195:K12237)</f>
        <v>0</v>
      </c>
      <c r="N195">
        <f>MINUTE(K195:K12237)</f>
        <v>0</v>
      </c>
      <c r="O195">
        <f>SECOND(K195:K12237)</f>
        <v>0</v>
      </c>
      <c r="P195">
        <v>20.420000000000002</v>
      </c>
      <c r="Q195">
        <f>G195-P195</f>
        <v>87.37</v>
      </c>
      <c r="R195" t="s">
        <v>219</v>
      </c>
      <c r="S195" t="s">
        <v>18</v>
      </c>
      <c r="T195" t="s">
        <v>19</v>
      </c>
      <c r="AD195" t="s">
        <v>1358</v>
      </c>
      <c r="AF195">
        <f>COUNTIF($R$2:$R$12044,AD195)</f>
        <v>6</v>
      </c>
      <c r="AJ195">
        <v>10</v>
      </c>
    </row>
    <row r="196" spans="1:36" x14ac:dyDescent="0.35">
      <c r="A196" t="s">
        <v>11</v>
      </c>
      <c r="B196" t="s">
        <v>164</v>
      </c>
      <c r="C196" t="s">
        <v>13</v>
      </c>
      <c r="D196" t="s">
        <v>14</v>
      </c>
      <c r="E196" t="s">
        <v>86</v>
      </c>
      <c r="F196" t="s">
        <v>16</v>
      </c>
      <c r="G196">
        <v>96.25</v>
      </c>
      <c r="H196" s="1">
        <v>43314</v>
      </c>
      <c r="I196" t="str">
        <f t="shared" si="9"/>
        <v>02</v>
      </c>
      <c r="J196" t="str">
        <f t="shared" si="10"/>
        <v>August</v>
      </c>
      <c r="K196" t="str">
        <f t="shared" si="11"/>
        <v>2018</v>
      </c>
      <c r="L196" s="15">
        <v>0.4826388888888889</v>
      </c>
      <c r="M196">
        <f>HOUR(K196:K12238)</f>
        <v>0</v>
      </c>
      <c r="N196">
        <f>MINUTE(K196:K12238)</f>
        <v>0</v>
      </c>
      <c r="O196">
        <f>SECOND(K196:K12238)</f>
        <v>0</v>
      </c>
      <c r="P196">
        <v>8.15</v>
      </c>
      <c r="Q196">
        <f>G196-P196</f>
        <v>88.1</v>
      </c>
      <c r="R196" t="s">
        <v>274</v>
      </c>
      <c r="S196" t="s">
        <v>18</v>
      </c>
      <c r="T196" t="s">
        <v>19</v>
      </c>
      <c r="AD196" t="s">
        <v>1113</v>
      </c>
      <c r="AF196">
        <f>COUNTIF($R$2:$R$12044,AD196)</f>
        <v>5</v>
      </c>
      <c r="AJ196">
        <v>10</v>
      </c>
    </row>
    <row r="197" spans="1:36" x14ac:dyDescent="0.35">
      <c r="A197" t="s">
        <v>11</v>
      </c>
      <c r="B197" t="s">
        <v>161</v>
      </c>
      <c r="C197" t="s">
        <v>13</v>
      </c>
      <c r="D197" t="s">
        <v>14</v>
      </c>
      <c r="E197" t="s">
        <v>162</v>
      </c>
      <c r="F197" t="s">
        <v>24</v>
      </c>
      <c r="G197">
        <v>1742.72</v>
      </c>
      <c r="H197" s="1">
        <v>43314</v>
      </c>
      <c r="I197" t="str">
        <f t="shared" si="9"/>
        <v>02</v>
      </c>
      <c r="J197" t="str">
        <f t="shared" si="10"/>
        <v>August</v>
      </c>
      <c r="K197" t="str">
        <f t="shared" si="11"/>
        <v>2018</v>
      </c>
      <c r="L197" s="15">
        <v>0.48657407407407405</v>
      </c>
      <c r="M197">
        <f>HOUR(K197:K12239)</f>
        <v>0</v>
      </c>
      <c r="N197">
        <f>MINUTE(K197:K12239)</f>
        <v>0</v>
      </c>
      <c r="O197">
        <f>SECOND(K197:K12239)</f>
        <v>0</v>
      </c>
      <c r="P197">
        <v>24.65</v>
      </c>
      <c r="Q197">
        <f>G197-P197</f>
        <v>1718.07</v>
      </c>
      <c r="R197" t="s">
        <v>67</v>
      </c>
      <c r="S197" t="s">
        <v>18</v>
      </c>
      <c r="T197" t="s">
        <v>19</v>
      </c>
      <c r="AD197" t="s">
        <v>209</v>
      </c>
      <c r="AF197">
        <f>COUNTIF($R$2:$R$12044,AD197)</f>
        <v>6</v>
      </c>
      <c r="AJ197">
        <v>10</v>
      </c>
    </row>
    <row r="198" spans="1:36" x14ac:dyDescent="0.35">
      <c r="A198" t="s">
        <v>11</v>
      </c>
      <c r="B198" t="s">
        <v>239</v>
      </c>
      <c r="C198" t="s">
        <v>13</v>
      </c>
      <c r="D198" t="s">
        <v>14</v>
      </c>
      <c r="E198" t="s">
        <v>240</v>
      </c>
      <c r="F198" t="s">
        <v>16</v>
      </c>
      <c r="G198">
        <v>3047.08</v>
      </c>
      <c r="H198" s="1">
        <v>43314</v>
      </c>
      <c r="I198" t="str">
        <f t="shared" si="9"/>
        <v>02</v>
      </c>
      <c r="J198" t="str">
        <f t="shared" si="10"/>
        <v>August</v>
      </c>
      <c r="K198" t="str">
        <f t="shared" si="11"/>
        <v>2018</v>
      </c>
      <c r="L198" s="15">
        <v>0.49052083333333335</v>
      </c>
      <c r="M198">
        <f>HOUR(K198:K12240)</f>
        <v>0</v>
      </c>
      <c r="N198">
        <f>MINUTE(K198:K12240)</f>
        <v>0</v>
      </c>
      <c r="O198">
        <f>SECOND(K198:K12240)</f>
        <v>0</v>
      </c>
      <c r="P198">
        <v>70.5</v>
      </c>
      <c r="Q198">
        <f>G198-P198</f>
        <v>2976.58</v>
      </c>
      <c r="R198" t="s">
        <v>275</v>
      </c>
      <c r="S198" t="s">
        <v>18</v>
      </c>
      <c r="T198" t="s">
        <v>19</v>
      </c>
      <c r="AD198" t="s">
        <v>451</v>
      </c>
      <c r="AF198">
        <f>COUNTIF($R$2:$R$12044,AD198)</f>
        <v>79</v>
      </c>
      <c r="AJ198">
        <v>10</v>
      </c>
    </row>
    <row r="199" spans="1:36" x14ac:dyDescent="0.35">
      <c r="A199" t="s">
        <v>11</v>
      </c>
      <c r="B199" t="s">
        <v>124</v>
      </c>
      <c r="C199" t="s">
        <v>13</v>
      </c>
      <c r="D199" t="s">
        <v>20</v>
      </c>
      <c r="E199" t="s">
        <v>125</v>
      </c>
      <c r="F199" t="s">
        <v>16</v>
      </c>
      <c r="G199">
        <v>4.41</v>
      </c>
      <c r="H199" s="1">
        <v>43314</v>
      </c>
      <c r="I199" t="str">
        <f t="shared" si="9"/>
        <v>02</v>
      </c>
      <c r="J199" t="str">
        <f t="shared" si="10"/>
        <v>August</v>
      </c>
      <c r="K199" t="str">
        <f t="shared" si="11"/>
        <v>2018</v>
      </c>
      <c r="L199" s="15">
        <v>0.4944675925925926</v>
      </c>
      <c r="M199">
        <f>HOUR(K199:K12241)</f>
        <v>0</v>
      </c>
      <c r="N199">
        <f>MINUTE(K199:K12241)</f>
        <v>0</v>
      </c>
      <c r="O199">
        <f>SECOND(K199:K12241)</f>
        <v>0</v>
      </c>
      <c r="P199">
        <v>23.45</v>
      </c>
      <c r="Q199">
        <f>G199-P199</f>
        <v>-19.04</v>
      </c>
      <c r="R199" t="s">
        <v>276</v>
      </c>
      <c r="S199" t="s">
        <v>18</v>
      </c>
      <c r="T199" t="s">
        <v>19</v>
      </c>
      <c r="AD199" t="s">
        <v>814</v>
      </c>
      <c r="AF199">
        <f>COUNTIF($R$2:$R$12044,AD199)</f>
        <v>41</v>
      </c>
      <c r="AJ199">
        <v>10</v>
      </c>
    </row>
    <row r="200" spans="1:36" x14ac:dyDescent="0.35">
      <c r="A200" t="s">
        <v>11</v>
      </c>
      <c r="B200" t="s">
        <v>207</v>
      </c>
      <c r="C200" t="s">
        <v>13</v>
      </c>
      <c r="D200" t="s">
        <v>14</v>
      </c>
      <c r="E200" t="s">
        <v>137</v>
      </c>
      <c r="F200" t="s">
        <v>24</v>
      </c>
      <c r="G200">
        <v>35254.080000000002</v>
      </c>
      <c r="H200" s="1">
        <v>43314</v>
      </c>
      <c r="I200" t="str">
        <f t="shared" si="9"/>
        <v>02</v>
      </c>
      <c r="J200" t="str">
        <f t="shared" si="10"/>
        <v>August</v>
      </c>
      <c r="K200" t="str">
        <f t="shared" si="11"/>
        <v>2018</v>
      </c>
      <c r="L200" s="15">
        <v>0.49841435185185184</v>
      </c>
      <c r="M200">
        <f>HOUR(K200:K12242)</f>
        <v>0</v>
      </c>
      <c r="N200">
        <f>MINUTE(K200:K12242)</f>
        <v>0</v>
      </c>
      <c r="O200">
        <f>SECOND(K200:K12242)</f>
        <v>0</v>
      </c>
      <c r="P200">
        <v>51.24</v>
      </c>
      <c r="Q200">
        <f>G200-P200</f>
        <v>35202.840000000004</v>
      </c>
      <c r="R200" t="s">
        <v>277</v>
      </c>
      <c r="S200" t="s">
        <v>18</v>
      </c>
      <c r="T200" t="s">
        <v>19</v>
      </c>
      <c r="AD200" t="s">
        <v>798</v>
      </c>
      <c r="AF200">
        <f>COUNTIF($R$2:$R$12044,AD200)</f>
        <v>6</v>
      </c>
      <c r="AJ200">
        <v>9</v>
      </c>
    </row>
    <row r="201" spans="1:36" x14ac:dyDescent="0.35">
      <c r="A201" t="s">
        <v>29</v>
      </c>
      <c r="B201" t="s">
        <v>103</v>
      </c>
      <c r="C201" t="s">
        <v>13</v>
      </c>
      <c r="D201" t="s">
        <v>121</v>
      </c>
      <c r="E201" t="s">
        <v>104</v>
      </c>
      <c r="F201" t="s">
        <v>24</v>
      </c>
      <c r="G201">
        <v>50526.26</v>
      </c>
      <c r="H201" s="1">
        <v>43314</v>
      </c>
      <c r="I201" t="str">
        <f t="shared" si="9"/>
        <v>02</v>
      </c>
      <c r="J201" t="str">
        <f t="shared" si="10"/>
        <v>August</v>
      </c>
      <c r="K201" t="str">
        <f t="shared" si="11"/>
        <v>2018</v>
      </c>
      <c r="L201" s="15">
        <v>0.5</v>
      </c>
      <c r="M201">
        <f>HOUR(K201:K12243)</f>
        <v>0</v>
      </c>
      <c r="N201">
        <f>MINUTE(K201:K12243)</f>
        <v>0</v>
      </c>
      <c r="O201">
        <f>SECOND(K201:K12243)</f>
        <v>0</v>
      </c>
      <c r="P201">
        <v>782.42</v>
      </c>
      <c r="Q201">
        <f>G201-P201</f>
        <v>49743.840000000004</v>
      </c>
      <c r="R201" t="s">
        <v>1833</v>
      </c>
      <c r="S201" t="s">
        <v>18</v>
      </c>
      <c r="T201" t="s">
        <v>122</v>
      </c>
      <c r="AD201" t="s">
        <v>994</v>
      </c>
      <c r="AF201">
        <f>COUNTIF($R$2:$R$12044,AD201)</f>
        <v>6</v>
      </c>
      <c r="AJ201">
        <v>9</v>
      </c>
    </row>
    <row r="202" spans="1:36" x14ac:dyDescent="0.35">
      <c r="A202" t="s">
        <v>29</v>
      </c>
      <c r="B202" t="s">
        <v>138</v>
      </c>
      <c r="C202" t="s">
        <v>13</v>
      </c>
      <c r="D202" t="s">
        <v>208</v>
      </c>
      <c r="E202" t="s">
        <v>139</v>
      </c>
      <c r="F202" t="s">
        <v>16</v>
      </c>
      <c r="G202">
        <v>186195.3</v>
      </c>
      <c r="H202" s="1">
        <v>43314</v>
      </c>
      <c r="I202" t="str">
        <f t="shared" si="9"/>
        <v>02</v>
      </c>
      <c r="J202" t="str">
        <f t="shared" si="10"/>
        <v>August</v>
      </c>
      <c r="K202" t="str">
        <f t="shared" si="11"/>
        <v>2018</v>
      </c>
      <c r="L202" s="15">
        <v>0.5</v>
      </c>
      <c r="M202">
        <f>HOUR(K202:K12244)</f>
        <v>0</v>
      </c>
      <c r="N202">
        <f>MINUTE(K202:K12244)</f>
        <v>0</v>
      </c>
      <c r="O202">
        <f>SECOND(K202:K12244)</f>
        <v>0</v>
      </c>
      <c r="P202">
        <v>41</v>
      </c>
      <c r="Q202">
        <f>G202-P202</f>
        <v>186154.3</v>
      </c>
      <c r="R202" t="s">
        <v>1833</v>
      </c>
      <c r="S202" t="s">
        <v>18</v>
      </c>
      <c r="T202" t="s">
        <v>19</v>
      </c>
      <c r="AD202" t="s">
        <v>1787</v>
      </c>
      <c r="AF202">
        <f>COUNTIF($R$2:$R$12044,AD202)</f>
        <v>1</v>
      </c>
      <c r="AJ202">
        <v>9</v>
      </c>
    </row>
    <row r="203" spans="1:36" x14ac:dyDescent="0.35">
      <c r="A203" t="s">
        <v>29</v>
      </c>
      <c r="B203" t="s">
        <v>71</v>
      </c>
      <c r="C203" t="s">
        <v>13</v>
      </c>
      <c r="D203" t="s">
        <v>31</v>
      </c>
      <c r="E203" t="s">
        <v>63</v>
      </c>
      <c r="F203" t="s">
        <v>24</v>
      </c>
      <c r="G203">
        <v>715.75</v>
      </c>
      <c r="H203" s="1">
        <v>43314</v>
      </c>
      <c r="I203" t="str">
        <f t="shared" si="9"/>
        <v>02</v>
      </c>
      <c r="J203" t="str">
        <f t="shared" si="10"/>
        <v>August</v>
      </c>
      <c r="K203" t="str">
        <f t="shared" si="11"/>
        <v>2018</v>
      </c>
      <c r="L203" s="15">
        <v>0.5</v>
      </c>
      <c r="M203">
        <f>HOUR(K203:K12245)</f>
        <v>0</v>
      </c>
      <c r="N203">
        <f>MINUTE(K203:K12245)</f>
        <v>0</v>
      </c>
      <c r="O203">
        <f>SECOND(K203:K12245)</f>
        <v>0</v>
      </c>
      <c r="P203">
        <v>35</v>
      </c>
      <c r="Q203">
        <f>G203-P203</f>
        <v>680.75</v>
      </c>
      <c r="R203" t="s">
        <v>1833</v>
      </c>
      <c r="S203" t="s">
        <v>18</v>
      </c>
      <c r="T203" t="s">
        <v>19</v>
      </c>
      <c r="AD203" t="s">
        <v>1059</v>
      </c>
      <c r="AF203">
        <f>COUNTIF($R$2:$R$12044,AD203)</f>
        <v>2</v>
      </c>
      <c r="AJ203">
        <v>9</v>
      </c>
    </row>
    <row r="204" spans="1:36" x14ac:dyDescent="0.35">
      <c r="A204" t="s">
        <v>11</v>
      </c>
      <c r="B204" t="s">
        <v>239</v>
      </c>
      <c r="C204" t="s">
        <v>13</v>
      </c>
      <c r="D204" t="s">
        <v>14</v>
      </c>
      <c r="E204" t="s">
        <v>240</v>
      </c>
      <c r="F204" t="s">
        <v>16</v>
      </c>
      <c r="G204">
        <v>3008.22</v>
      </c>
      <c r="H204" s="1">
        <v>43314</v>
      </c>
      <c r="I204" t="str">
        <f t="shared" si="9"/>
        <v>02</v>
      </c>
      <c r="J204" t="str">
        <f t="shared" si="10"/>
        <v>August</v>
      </c>
      <c r="K204" t="str">
        <f t="shared" si="11"/>
        <v>2018</v>
      </c>
      <c r="L204" s="15">
        <v>0.50694444444444442</v>
      </c>
      <c r="M204">
        <f>HOUR(K204:K12246)</f>
        <v>0</v>
      </c>
      <c r="N204">
        <f>MINUTE(K204:K12246)</f>
        <v>0</v>
      </c>
      <c r="O204">
        <f>SECOND(K204:K12246)</f>
        <v>0</v>
      </c>
      <c r="P204">
        <v>38.86</v>
      </c>
      <c r="Q204">
        <f>G204-P204</f>
        <v>2969.3599999999997</v>
      </c>
      <c r="R204" t="s">
        <v>278</v>
      </c>
      <c r="S204" t="s">
        <v>18</v>
      </c>
      <c r="T204" t="s">
        <v>19</v>
      </c>
      <c r="AD204" t="s">
        <v>343</v>
      </c>
      <c r="AF204">
        <f>COUNTIF($R$2:$R$12044,AD204)</f>
        <v>36</v>
      </c>
      <c r="AJ204">
        <v>9</v>
      </c>
    </row>
    <row r="205" spans="1:36" x14ac:dyDescent="0.35">
      <c r="A205" t="s">
        <v>11</v>
      </c>
      <c r="B205" t="s">
        <v>279</v>
      </c>
      <c r="C205" t="s">
        <v>13</v>
      </c>
      <c r="D205" t="s">
        <v>20</v>
      </c>
      <c r="E205" t="s">
        <v>280</v>
      </c>
      <c r="F205" t="s">
        <v>16</v>
      </c>
      <c r="G205">
        <v>1903.7</v>
      </c>
      <c r="H205" s="1">
        <v>43314</v>
      </c>
      <c r="I205" t="str">
        <f t="shared" si="9"/>
        <v>02</v>
      </c>
      <c r="J205" t="str">
        <f t="shared" si="10"/>
        <v>August</v>
      </c>
      <c r="K205" t="str">
        <f t="shared" si="11"/>
        <v>2018</v>
      </c>
      <c r="L205" s="15">
        <v>0.51851851851851849</v>
      </c>
      <c r="M205">
        <f>HOUR(K205:K12247)</f>
        <v>0</v>
      </c>
      <c r="N205">
        <f>MINUTE(K205:K12247)</f>
        <v>0</v>
      </c>
      <c r="O205">
        <f>SECOND(K205:K12247)</f>
        <v>0</v>
      </c>
      <c r="P205">
        <v>32.97</v>
      </c>
      <c r="Q205">
        <f>G205-P205</f>
        <v>1870.73</v>
      </c>
      <c r="R205" t="s">
        <v>218</v>
      </c>
      <c r="S205" t="s">
        <v>18</v>
      </c>
      <c r="T205" t="s">
        <v>19</v>
      </c>
      <c r="AD205" t="s">
        <v>153</v>
      </c>
      <c r="AF205">
        <f>COUNTIF($R$2:$R$12044,AD205)</f>
        <v>32</v>
      </c>
      <c r="AJ205">
        <v>9</v>
      </c>
    </row>
    <row r="206" spans="1:36" x14ac:dyDescent="0.35">
      <c r="A206" t="s">
        <v>11</v>
      </c>
      <c r="B206" t="s">
        <v>197</v>
      </c>
      <c r="C206" t="s">
        <v>13</v>
      </c>
      <c r="D206" t="s">
        <v>14</v>
      </c>
      <c r="E206" t="s">
        <v>23</v>
      </c>
      <c r="F206" t="s">
        <v>24</v>
      </c>
      <c r="G206">
        <v>27898.89</v>
      </c>
      <c r="H206" s="1">
        <v>43314</v>
      </c>
      <c r="I206" t="str">
        <f t="shared" si="9"/>
        <v>02</v>
      </c>
      <c r="J206" t="str">
        <f t="shared" si="10"/>
        <v>August</v>
      </c>
      <c r="K206" t="str">
        <f t="shared" si="11"/>
        <v>2018</v>
      </c>
      <c r="L206" s="15">
        <v>0.53009259259259256</v>
      </c>
      <c r="M206">
        <f>HOUR(K206:K12248)</f>
        <v>0</v>
      </c>
      <c r="N206">
        <f>MINUTE(K206:K12248)</f>
        <v>0</v>
      </c>
      <c r="O206">
        <f>SECOND(K206:K12248)</f>
        <v>0</v>
      </c>
      <c r="P206">
        <v>24.17</v>
      </c>
      <c r="Q206">
        <f>G206-P206</f>
        <v>27874.720000000001</v>
      </c>
      <c r="R206" t="s">
        <v>281</v>
      </c>
      <c r="S206" t="s">
        <v>18</v>
      </c>
      <c r="T206" t="s">
        <v>19</v>
      </c>
      <c r="AD206" t="s">
        <v>1372</v>
      </c>
      <c r="AF206">
        <f>COUNTIF($R$2:$R$12044,AD206)</f>
        <v>1</v>
      </c>
      <c r="AJ206">
        <v>9</v>
      </c>
    </row>
    <row r="207" spans="1:36" x14ac:dyDescent="0.35">
      <c r="A207" t="s">
        <v>29</v>
      </c>
      <c r="B207" t="s">
        <v>45</v>
      </c>
      <c r="C207" t="s">
        <v>13</v>
      </c>
      <c r="D207" t="s">
        <v>41</v>
      </c>
      <c r="E207" t="s">
        <v>46</v>
      </c>
      <c r="F207" t="s">
        <v>24</v>
      </c>
      <c r="G207">
        <v>8189.12</v>
      </c>
      <c r="H207" s="1">
        <v>43314</v>
      </c>
      <c r="I207" t="str">
        <f t="shared" si="9"/>
        <v>02</v>
      </c>
      <c r="J207" t="str">
        <f t="shared" si="10"/>
        <v>August</v>
      </c>
      <c r="K207" t="str">
        <f t="shared" si="11"/>
        <v>2018</v>
      </c>
      <c r="L207" s="15">
        <v>0.54166666666666663</v>
      </c>
      <c r="M207">
        <f>HOUR(K207:K12249)</f>
        <v>0</v>
      </c>
      <c r="N207">
        <f>MINUTE(K207:K12249)</f>
        <v>0</v>
      </c>
      <c r="O207">
        <f>SECOND(K207:K12249)</f>
        <v>0</v>
      </c>
      <c r="P207">
        <v>117</v>
      </c>
      <c r="Q207">
        <f>G207-P207</f>
        <v>8072.12</v>
      </c>
      <c r="R207" t="s">
        <v>1833</v>
      </c>
      <c r="S207" t="s">
        <v>18</v>
      </c>
      <c r="T207" t="s">
        <v>19</v>
      </c>
      <c r="AD207" t="s">
        <v>99</v>
      </c>
      <c r="AF207">
        <f>COUNTIF($R$2:$R$12044,AD207)</f>
        <v>13</v>
      </c>
      <c r="AJ207">
        <v>9</v>
      </c>
    </row>
    <row r="208" spans="1:36" x14ac:dyDescent="0.35">
      <c r="A208" t="s">
        <v>29</v>
      </c>
      <c r="B208" t="s">
        <v>108</v>
      </c>
      <c r="C208" t="s">
        <v>13</v>
      </c>
      <c r="D208" t="s">
        <v>121</v>
      </c>
      <c r="E208" t="s">
        <v>81</v>
      </c>
      <c r="F208" t="s">
        <v>24</v>
      </c>
      <c r="G208">
        <v>2511.5</v>
      </c>
      <c r="H208" s="1">
        <v>43314</v>
      </c>
      <c r="I208" t="str">
        <f t="shared" si="9"/>
        <v>02</v>
      </c>
      <c r="J208" t="str">
        <f t="shared" si="10"/>
        <v>August</v>
      </c>
      <c r="K208" t="str">
        <f t="shared" si="11"/>
        <v>2018</v>
      </c>
      <c r="L208" s="15">
        <v>0.54166666666666663</v>
      </c>
      <c r="M208">
        <f>HOUR(K208:K12250)</f>
        <v>0</v>
      </c>
      <c r="N208">
        <f>MINUTE(K208:K12250)</f>
        <v>0</v>
      </c>
      <c r="O208">
        <f>SECOND(K208:K12250)</f>
        <v>0</v>
      </c>
      <c r="P208">
        <v>2218.73</v>
      </c>
      <c r="Q208">
        <f>G208-P208</f>
        <v>292.77</v>
      </c>
      <c r="R208" t="s">
        <v>1833</v>
      </c>
      <c r="S208" t="s">
        <v>18</v>
      </c>
      <c r="T208" t="s">
        <v>122</v>
      </c>
      <c r="AD208" t="s">
        <v>908</v>
      </c>
      <c r="AF208">
        <f>COUNTIF($R$2:$R$12044,AD208)</f>
        <v>1</v>
      </c>
      <c r="AJ208">
        <v>9</v>
      </c>
    </row>
    <row r="209" spans="1:36" x14ac:dyDescent="0.35">
      <c r="A209" t="s">
        <v>29</v>
      </c>
      <c r="B209" t="s">
        <v>282</v>
      </c>
      <c r="C209" t="s">
        <v>13</v>
      </c>
      <c r="D209" t="s">
        <v>31</v>
      </c>
      <c r="E209" t="s">
        <v>283</v>
      </c>
      <c r="F209" t="s">
        <v>24</v>
      </c>
      <c r="G209">
        <v>2666.12</v>
      </c>
      <c r="H209" s="1">
        <v>43314</v>
      </c>
      <c r="I209" t="str">
        <f t="shared" si="9"/>
        <v>02</v>
      </c>
      <c r="J209" t="str">
        <f t="shared" si="10"/>
        <v>August</v>
      </c>
      <c r="K209" t="str">
        <f t="shared" si="11"/>
        <v>2018</v>
      </c>
      <c r="L209" s="15">
        <v>0.54166666666666663</v>
      </c>
      <c r="M209">
        <f>HOUR(K209:K12251)</f>
        <v>0</v>
      </c>
      <c r="N209">
        <f>MINUTE(K209:K12251)</f>
        <v>0</v>
      </c>
      <c r="O209">
        <f>SECOND(K209:K12251)</f>
        <v>0</v>
      </c>
      <c r="P209">
        <v>15</v>
      </c>
      <c r="Q209">
        <f>G209-P209</f>
        <v>2651.12</v>
      </c>
      <c r="R209" t="s">
        <v>1833</v>
      </c>
      <c r="S209" t="s">
        <v>18</v>
      </c>
      <c r="T209" t="s">
        <v>19</v>
      </c>
      <c r="AD209" t="s">
        <v>1029</v>
      </c>
      <c r="AF209">
        <f>COUNTIF($R$2:$R$12044,AD209)</f>
        <v>3</v>
      </c>
      <c r="AJ209">
        <v>9</v>
      </c>
    </row>
    <row r="210" spans="1:36" x14ac:dyDescent="0.35">
      <c r="A210" t="s">
        <v>11</v>
      </c>
      <c r="B210" t="s">
        <v>140</v>
      </c>
      <c r="C210" t="s">
        <v>13</v>
      </c>
      <c r="D210" t="s">
        <v>20</v>
      </c>
      <c r="E210" t="s">
        <v>141</v>
      </c>
      <c r="F210" t="s">
        <v>24</v>
      </c>
      <c r="G210">
        <v>4158.41</v>
      </c>
      <c r="H210" s="1">
        <v>43314</v>
      </c>
      <c r="I210" t="str">
        <f t="shared" si="9"/>
        <v>02</v>
      </c>
      <c r="J210" t="str">
        <f t="shared" si="10"/>
        <v>August</v>
      </c>
      <c r="K210" t="str">
        <f t="shared" si="11"/>
        <v>2018</v>
      </c>
      <c r="L210" s="15">
        <v>0.54166666666666663</v>
      </c>
      <c r="M210">
        <f>HOUR(K210:K12252)</f>
        <v>0</v>
      </c>
      <c r="N210">
        <f>MINUTE(K210:K12252)</f>
        <v>0</v>
      </c>
      <c r="O210">
        <f>SECOND(K210:K12252)</f>
        <v>0</v>
      </c>
      <c r="P210">
        <v>13.75</v>
      </c>
      <c r="Q210">
        <f>G210-P210</f>
        <v>4144.66</v>
      </c>
      <c r="R210" t="s">
        <v>284</v>
      </c>
      <c r="S210" t="s">
        <v>18</v>
      </c>
      <c r="T210" t="s">
        <v>19</v>
      </c>
      <c r="AD210" t="s">
        <v>60</v>
      </c>
      <c r="AF210">
        <f>COUNTIF($R$2:$R$12044,AD210)</f>
        <v>21</v>
      </c>
      <c r="AJ210">
        <v>9</v>
      </c>
    </row>
    <row r="211" spans="1:36" x14ac:dyDescent="0.35">
      <c r="A211" t="s">
        <v>11</v>
      </c>
      <c r="B211" t="s">
        <v>220</v>
      </c>
      <c r="C211" t="s">
        <v>13</v>
      </c>
      <c r="D211" t="s">
        <v>20</v>
      </c>
      <c r="E211" t="s">
        <v>221</v>
      </c>
      <c r="F211" t="s">
        <v>24</v>
      </c>
      <c r="G211">
        <v>86.96</v>
      </c>
      <c r="H211" s="1">
        <v>43314</v>
      </c>
      <c r="I211" t="str">
        <f t="shared" si="9"/>
        <v>02</v>
      </c>
      <c r="J211" t="str">
        <f t="shared" si="10"/>
        <v>August</v>
      </c>
      <c r="K211" t="str">
        <f t="shared" si="11"/>
        <v>2018</v>
      </c>
      <c r="L211" s="15">
        <v>0.55428240740740742</v>
      </c>
      <c r="M211">
        <f>HOUR(K211:K12253)</f>
        <v>0</v>
      </c>
      <c r="N211">
        <f>MINUTE(K211:K12253)</f>
        <v>0</v>
      </c>
      <c r="O211">
        <f>SECOND(K211:K12253)</f>
        <v>0</v>
      </c>
      <c r="P211">
        <v>7.49</v>
      </c>
      <c r="Q211">
        <f>G211-P211</f>
        <v>79.47</v>
      </c>
      <c r="R211" t="s">
        <v>285</v>
      </c>
      <c r="S211" t="s">
        <v>18</v>
      </c>
      <c r="T211" t="s">
        <v>19</v>
      </c>
      <c r="AD211" t="s">
        <v>844</v>
      </c>
      <c r="AF211">
        <f>COUNTIF($R$2:$R$12044,AD211)</f>
        <v>8</v>
      </c>
      <c r="AJ211">
        <v>9</v>
      </c>
    </row>
    <row r="212" spans="1:36" x14ac:dyDescent="0.35">
      <c r="A212" t="s">
        <v>11</v>
      </c>
      <c r="B212" t="s">
        <v>227</v>
      </c>
      <c r="C212" t="s">
        <v>13</v>
      </c>
      <c r="D212" t="s">
        <v>20</v>
      </c>
      <c r="E212" t="s">
        <v>228</v>
      </c>
      <c r="F212" t="s">
        <v>24</v>
      </c>
      <c r="G212">
        <v>92.48</v>
      </c>
      <c r="H212" s="1">
        <v>43314</v>
      </c>
      <c r="I212" t="str">
        <f t="shared" si="9"/>
        <v>02</v>
      </c>
      <c r="J212" t="str">
        <f t="shared" si="10"/>
        <v>August</v>
      </c>
      <c r="K212" t="str">
        <f t="shared" si="11"/>
        <v>2018</v>
      </c>
      <c r="L212" s="15">
        <v>0.56690972222222225</v>
      </c>
      <c r="M212">
        <f>HOUR(K212:K12254)</f>
        <v>0</v>
      </c>
      <c r="N212">
        <f>MINUTE(K212:K12254)</f>
        <v>0</v>
      </c>
      <c r="O212">
        <f>SECOND(K212:K12254)</f>
        <v>0</v>
      </c>
      <c r="P212">
        <v>15.31</v>
      </c>
      <c r="Q212">
        <f>G212-P212</f>
        <v>77.17</v>
      </c>
      <c r="R212" t="s">
        <v>286</v>
      </c>
      <c r="S212" t="s">
        <v>18</v>
      </c>
      <c r="T212" t="s">
        <v>19</v>
      </c>
      <c r="AD212" t="s">
        <v>675</v>
      </c>
      <c r="AF212">
        <f>COUNTIF($R$2:$R$12044,AD212)</f>
        <v>2</v>
      </c>
      <c r="AJ212">
        <v>9</v>
      </c>
    </row>
    <row r="213" spans="1:36" x14ac:dyDescent="0.35">
      <c r="A213" t="s">
        <v>11</v>
      </c>
      <c r="B213" t="s">
        <v>136</v>
      </c>
      <c r="C213" t="s">
        <v>13</v>
      </c>
      <c r="D213" t="s">
        <v>14</v>
      </c>
      <c r="E213" t="s">
        <v>137</v>
      </c>
      <c r="F213" t="s">
        <v>24</v>
      </c>
      <c r="G213">
        <v>3130</v>
      </c>
      <c r="H213" s="1">
        <v>43314</v>
      </c>
      <c r="I213" t="str">
        <f t="shared" si="9"/>
        <v>02</v>
      </c>
      <c r="J213" t="str">
        <f t="shared" si="10"/>
        <v>August</v>
      </c>
      <c r="K213" t="str">
        <f t="shared" si="11"/>
        <v>2018</v>
      </c>
      <c r="L213" s="15">
        <v>0.57953703703703707</v>
      </c>
      <c r="M213">
        <f>HOUR(K213:K12255)</f>
        <v>0</v>
      </c>
      <c r="N213">
        <f>MINUTE(K213:K12255)</f>
        <v>0</v>
      </c>
      <c r="O213">
        <f>SECOND(K213:K12255)</f>
        <v>0</v>
      </c>
      <c r="P213">
        <v>28.51</v>
      </c>
      <c r="Q213">
        <f>G213-P213</f>
        <v>3101.49</v>
      </c>
      <c r="R213" t="s">
        <v>287</v>
      </c>
      <c r="S213" t="s">
        <v>18</v>
      </c>
      <c r="T213" t="s">
        <v>19</v>
      </c>
      <c r="AD213" t="s">
        <v>926</v>
      </c>
      <c r="AF213">
        <f>COUNTIF($R$2:$R$12044,AD213)</f>
        <v>10</v>
      </c>
      <c r="AJ213">
        <v>9</v>
      </c>
    </row>
    <row r="214" spans="1:36" x14ac:dyDescent="0.35">
      <c r="A214" t="s">
        <v>29</v>
      </c>
      <c r="B214" t="s">
        <v>180</v>
      </c>
      <c r="C214" t="s">
        <v>13</v>
      </c>
      <c r="D214" t="s">
        <v>31</v>
      </c>
      <c r="E214" t="s">
        <v>181</v>
      </c>
      <c r="F214" t="s">
        <v>24</v>
      </c>
      <c r="G214">
        <v>6954.77</v>
      </c>
      <c r="H214" s="1">
        <v>43314</v>
      </c>
      <c r="I214" t="str">
        <f t="shared" si="9"/>
        <v>02</v>
      </c>
      <c r="J214" t="str">
        <f t="shared" si="10"/>
        <v>August</v>
      </c>
      <c r="K214" t="str">
        <f t="shared" si="11"/>
        <v>2018</v>
      </c>
      <c r="L214" s="15">
        <v>0.58333333333333337</v>
      </c>
      <c r="M214">
        <f>HOUR(K214:K12256)</f>
        <v>0</v>
      </c>
      <c r="N214">
        <f>MINUTE(K214:K12256)</f>
        <v>0</v>
      </c>
      <c r="O214">
        <f>SECOND(K214:K12256)</f>
        <v>0</v>
      </c>
      <c r="P214">
        <v>60</v>
      </c>
      <c r="Q214">
        <f>G214-P214</f>
        <v>6894.77</v>
      </c>
      <c r="R214" t="s">
        <v>1833</v>
      </c>
      <c r="S214" t="s">
        <v>18</v>
      </c>
      <c r="T214" t="s">
        <v>19</v>
      </c>
      <c r="AD214" t="s">
        <v>1330</v>
      </c>
      <c r="AF214">
        <f>COUNTIF($R$2:$R$12044,AD214)</f>
        <v>5</v>
      </c>
      <c r="AJ214">
        <v>9</v>
      </c>
    </row>
    <row r="215" spans="1:36" x14ac:dyDescent="0.35">
      <c r="A215" t="s">
        <v>29</v>
      </c>
      <c r="B215" t="s">
        <v>49</v>
      </c>
      <c r="C215" t="s">
        <v>13</v>
      </c>
      <c r="D215" t="s">
        <v>121</v>
      </c>
      <c r="E215" t="s">
        <v>50</v>
      </c>
      <c r="F215" t="s">
        <v>24</v>
      </c>
      <c r="G215">
        <v>1811.47</v>
      </c>
      <c r="H215" s="1">
        <v>43314</v>
      </c>
      <c r="I215" t="str">
        <f t="shared" si="9"/>
        <v>02</v>
      </c>
      <c r="J215" t="str">
        <f t="shared" si="10"/>
        <v>August</v>
      </c>
      <c r="K215" t="str">
        <f t="shared" si="11"/>
        <v>2018</v>
      </c>
      <c r="L215" s="15">
        <v>0.58333333333333337</v>
      </c>
      <c r="M215">
        <f>HOUR(K215:K12257)</f>
        <v>0</v>
      </c>
      <c r="N215">
        <f>MINUTE(K215:K12257)</f>
        <v>0</v>
      </c>
      <c r="O215">
        <f>SECOND(K215:K12257)</f>
        <v>0</v>
      </c>
      <c r="P215">
        <v>1808.62</v>
      </c>
      <c r="Q215">
        <f>G215-P215</f>
        <v>2.8500000000001364</v>
      </c>
      <c r="R215" t="s">
        <v>1833</v>
      </c>
      <c r="S215" t="s">
        <v>18</v>
      </c>
      <c r="T215" t="s">
        <v>122</v>
      </c>
      <c r="AD215" t="s">
        <v>206</v>
      </c>
      <c r="AF215">
        <f>COUNTIF($R$2:$R$12044,AD215)</f>
        <v>1</v>
      </c>
      <c r="AJ215">
        <v>9</v>
      </c>
    </row>
    <row r="216" spans="1:36" x14ac:dyDescent="0.35">
      <c r="A216" t="s">
        <v>11</v>
      </c>
      <c r="B216" t="s">
        <v>161</v>
      </c>
      <c r="C216" t="s">
        <v>13</v>
      </c>
      <c r="D216" t="s">
        <v>14</v>
      </c>
      <c r="E216" t="s">
        <v>162</v>
      </c>
      <c r="F216" t="s">
        <v>24</v>
      </c>
      <c r="G216">
        <v>1712.39</v>
      </c>
      <c r="H216" s="1">
        <v>43314</v>
      </c>
      <c r="I216" t="str">
        <f t="shared" si="9"/>
        <v>02</v>
      </c>
      <c r="J216" t="str">
        <f t="shared" si="10"/>
        <v>August</v>
      </c>
      <c r="K216" t="str">
        <f t="shared" si="11"/>
        <v>2018</v>
      </c>
      <c r="L216" s="15">
        <v>0.59031250000000002</v>
      </c>
      <c r="M216">
        <f>HOUR(K216:K12258)</f>
        <v>0</v>
      </c>
      <c r="N216">
        <f>MINUTE(K216:K12258)</f>
        <v>0</v>
      </c>
      <c r="O216">
        <f>SECOND(K216:K12258)</f>
        <v>0</v>
      </c>
      <c r="P216">
        <v>30.33</v>
      </c>
      <c r="Q216">
        <f>G216-P216</f>
        <v>1682.0600000000002</v>
      </c>
      <c r="R216" t="s">
        <v>288</v>
      </c>
      <c r="S216" t="s">
        <v>18</v>
      </c>
      <c r="T216" t="s">
        <v>19</v>
      </c>
      <c r="AD216" t="s">
        <v>27</v>
      </c>
      <c r="AF216">
        <f>COUNTIF($R$2:$R$12044,AD216)</f>
        <v>1</v>
      </c>
      <c r="AJ216">
        <v>9</v>
      </c>
    </row>
    <row r="217" spans="1:36" x14ac:dyDescent="0.35">
      <c r="A217" t="s">
        <v>11</v>
      </c>
      <c r="B217" t="s">
        <v>289</v>
      </c>
      <c r="C217" t="s">
        <v>13</v>
      </c>
      <c r="D217" t="s">
        <v>20</v>
      </c>
      <c r="E217" t="s">
        <v>290</v>
      </c>
      <c r="F217" t="s">
        <v>24</v>
      </c>
      <c r="G217">
        <v>14.26</v>
      </c>
      <c r="H217" s="1">
        <v>43314</v>
      </c>
      <c r="I217" t="str">
        <f t="shared" si="9"/>
        <v>02</v>
      </c>
      <c r="J217" t="str">
        <f t="shared" si="10"/>
        <v>August</v>
      </c>
      <c r="K217" t="str">
        <f t="shared" si="11"/>
        <v>2018</v>
      </c>
      <c r="L217" s="15">
        <v>0.59442129629629636</v>
      </c>
      <c r="M217">
        <f>HOUR(K217:K12259)</f>
        <v>0</v>
      </c>
      <c r="N217">
        <f>MINUTE(K217:K12259)</f>
        <v>0</v>
      </c>
      <c r="O217">
        <f>SECOND(K217:K12259)</f>
        <v>0</v>
      </c>
      <c r="P217">
        <v>20.07</v>
      </c>
      <c r="Q217">
        <f>G217-P217</f>
        <v>-5.8100000000000005</v>
      </c>
      <c r="R217" t="s">
        <v>291</v>
      </c>
      <c r="S217" t="s">
        <v>18</v>
      </c>
      <c r="T217" t="s">
        <v>19</v>
      </c>
      <c r="AD217" t="s">
        <v>1411</v>
      </c>
      <c r="AF217">
        <f>COUNTIF($R$2:$R$12044,AD217)</f>
        <v>1</v>
      </c>
      <c r="AJ217">
        <v>9</v>
      </c>
    </row>
    <row r="218" spans="1:36" x14ac:dyDescent="0.35">
      <c r="A218" t="s">
        <v>11</v>
      </c>
      <c r="B218" t="s">
        <v>179</v>
      </c>
      <c r="C218" t="s">
        <v>13</v>
      </c>
      <c r="D218" t="s">
        <v>14</v>
      </c>
      <c r="E218" t="s">
        <v>171</v>
      </c>
      <c r="F218" t="s">
        <v>24</v>
      </c>
      <c r="G218">
        <v>1948.27</v>
      </c>
      <c r="H218" s="1">
        <v>43314</v>
      </c>
      <c r="I218" t="str">
        <f t="shared" si="9"/>
        <v>02</v>
      </c>
      <c r="J218" t="str">
        <f t="shared" si="10"/>
        <v>August</v>
      </c>
      <c r="K218" t="str">
        <f t="shared" si="11"/>
        <v>2018</v>
      </c>
      <c r="L218" s="15">
        <v>0.5985300925925926</v>
      </c>
      <c r="M218">
        <f>HOUR(K218:K12260)</f>
        <v>0</v>
      </c>
      <c r="N218">
        <f>MINUTE(K218:K12260)</f>
        <v>0</v>
      </c>
      <c r="O218">
        <f>SECOND(K218:K12260)</f>
        <v>0</v>
      </c>
      <c r="P218">
        <v>20.78</v>
      </c>
      <c r="Q218">
        <f>G218-P218</f>
        <v>1927.49</v>
      </c>
      <c r="R218" t="s">
        <v>36</v>
      </c>
      <c r="S218" t="s">
        <v>18</v>
      </c>
      <c r="T218" t="s">
        <v>19</v>
      </c>
      <c r="AD218" t="s">
        <v>631</v>
      </c>
      <c r="AF218">
        <f>COUNTIF($R$2:$R$12044,AD218)</f>
        <v>2</v>
      </c>
      <c r="AJ218">
        <v>9</v>
      </c>
    </row>
    <row r="219" spans="1:36" x14ac:dyDescent="0.35">
      <c r="A219" t="s">
        <v>11</v>
      </c>
      <c r="B219" t="s">
        <v>143</v>
      </c>
      <c r="C219" t="s">
        <v>13</v>
      </c>
      <c r="D219" t="s">
        <v>14</v>
      </c>
      <c r="E219" t="s">
        <v>144</v>
      </c>
      <c r="F219" t="s">
        <v>24</v>
      </c>
      <c r="G219">
        <v>30130.77</v>
      </c>
      <c r="H219" s="1">
        <v>43314</v>
      </c>
      <c r="I219" t="str">
        <f t="shared" si="9"/>
        <v>02</v>
      </c>
      <c r="J219" t="str">
        <f t="shared" si="10"/>
        <v>August</v>
      </c>
      <c r="K219" t="str">
        <f t="shared" si="11"/>
        <v>2018</v>
      </c>
      <c r="L219" s="15">
        <v>0.60263888888888884</v>
      </c>
      <c r="M219">
        <f>HOUR(K219:K12261)</f>
        <v>0</v>
      </c>
      <c r="N219">
        <f>MINUTE(K219:K12261)</f>
        <v>0</v>
      </c>
      <c r="O219">
        <f>SECOND(K219:K12261)</f>
        <v>0</v>
      </c>
      <c r="P219">
        <v>32.67</v>
      </c>
      <c r="Q219">
        <f>G219-P219</f>
        <v>30098.100000000002</v>
      </c>
      <c r="R219" t="s">
        <v>292</v>
      </c>
      <c r="S219" t="s">
        <v>18</v>
      </c>
      <c r="T219" t="s">
        <v>19</v>
      </c>
      <c r="AD219" t="s">
        <v>661</v>
      </c>
      <c r="AF219">
        <f>COUNTIF($R$2:$R$12044,AD219)</f>
        <v>5</v>
      </c>
      <c r="AJ219">
        <v>9</v>
      </c>
    </row>
    <row r="220" spans="1:36" x14ac:dyDescent="0.35">
      <c r="A220" t="s">
        <v>11</v>
      </c>
      <c r="B220" t="s">
        <v>37</v>
      </c>
      <c r="C220" t="s">
        <v>13</v>
      </c>
      <c r="D220" t="s">
        <v>14</v>
      </c>
      <c r="E220" t="s">
        <v>38</v>
      </c>
      <c r="F220" t="s">
        <v>16</v>
      </c>
      <c r="G220">
        <v>66.150000000000006</v>
      </c>
      <c r="H220" s="1">
        <v>43314</v>
      </c>
      <c r="I220" t="str">
        <f t="shared" si="9"/>
        <v>02</v>
      </c>
      <c r="J220" t="str">
        <f t="shared" si="10"/>
        <v>August</v>
      </c>
      <c r="K220" t="str">
        <f t="shared" si="11"/>
        <v>2018</v>
      </c>
      <c r="L220" s="15">
        <v>0.60674768518518518</v>
      </c>
      <c r="M220">
        <f>HOUR(K220:K12262)</f>
        <v>0</v>
      </c>
      <c r="N220">
        <f>MINUTE(K220:K12262)</f>
        <v>0</v>
      </c>
      <c r="O220">
        <f>SECOND(K220:K12262)</f>
        <v>0</v>
      </c>
      <c r="P220">
        <v>50.93</v>
      </c>
      <c r="Q220">
        <f>G220-P220</f>
        <v>15.220000000000006</v>
      </c>
      <c r="R220" t="s">
        <v>293</v>
      </c>
      <c r="S220" t="s">
        <v>18</v>
      </c>
      <c r="T220" t="s">
        <v>19</v>
      </c>
      <c r="AD220" t="s">
        <v>1229</v>
      </c>
      <c r="AF220">
        <f>COUNTIF($R$2:$R$12044,AD220)</f>
        <v>2</v>
      </c>
      <c r="AJ220">
        <v>9</v>
      </c>
    </row>
    <row r="221" spans="1:36" x14ac:dyDescent="0.35">
      <c r="A221" t="s">
        <v>11</v>
      </c>
      <c r="B221" t="s">
        <v>255</v>
      </c>
      <c r="C221" t="s">
        <v>13</v>
      </c>
      <c r="D221" t="s">
        <v>20</v>
      </c>
      <c r="E221" t="s">
        <v>107</v>
      </c>
      <c r="F221" t="s">
        <v>16</v>
      </c>
      <c r="G221">
        <v>823.87</v>
      </c>
      <c r="H221" s="1">
        <v>43314</v>
      </c>
      <c r="I221" t="str">
        <f t="shared" si="9"/>
        <v>02</v>
      </c>
      <c r="J221" t="str">
        <f t="shared" si="10"/>
        <v>August</v>
      </c>
      <c r="K221" t="str">
        <f t="shared" si="11"/>
        <v>2018</v>
      </c>
      <c r="L221" s="15">
        <v>0.61496527777777776</v>
      </c>
      <c r="M221">
        <f>HOUR(K221:K12263)</f>
        <v>0</v>
      </c>
      <c r="N221">
        <f>MINUTE(K221:K12263)</f>
        <v>0</v>
      </c>
      <c r="O221">
        <f>SECOND(K221:K12263)</f>
        <v>0</v>
      </c>
      <c r="P221">
        <v>18.2</v>
      </c>
      <c r="Q221">
        <f>G221-P221</f>
        <v>805.67</v>
      </c>
      <c r="R221" t="s">
        <v>294</v>
      </c>
      <c r="S221" t="s">
        <v>18</v>
      </c>
      <c r="T221" t="s">
        <v>19</v>
      </c>
      <c r="AD221" t="s">
        <v>1343</v>
      </c>
      <c r="AF221">
        <f>COUNTIF($R$2:$R$12044,AD221)</f>
        <v>1</v>
      </c>
      <c r="AJ221">
        <v>9</v>
      </c>
    </row>
    <row r="222" spans="1:36" x14ac:dyDescent="0.35">
      <c r="A222" t="s">
        <v>11</v>
      </c>
      <c r="B222" t="s">
        <v>207</v>
      </c>
      <c r="C222" t="s">
        <v>13</v>
      </c>
      <c r="D222" t="s">
        <v>14</v>
      </c>
      <c r="E222" t="s">
        <v>137</v>
      </c>
      <c r="F222" t="s">
        <v>24</v>
      </c>
      <c r="G222">
        <v>35238.129999999997</v>
      </c>
      <c r="H222" s="1">
        <v>43314</v>
      </c>
      <c r="I222" t="str">
        <f t="shared" si="9"/>
        <v>02</v>
      </c>
      <c r="J222" t="str">
        <f t="shared" si="10"/>
        <v>August</v>
      </c>
      <c r="K222" t="str">
        <f t="shared" si="11"/>
        <v>2018</v>
      </c>
      <c r="L222" s="15">
        <v>0.61907407407407411</v>
      </c>
      <c r="M222">
        <f>HOUR(K222:K12264)</f>
        <v>0</v>
      </c>
      <c r="N222">
        <f>MINUTE(K222:K12264)</f>
        <v>0</v>
      </c>
      <c r="O222">
        <f>SECOND(K222:K12264)</f>
        <v>0</v>
      </c>
      <c r="P222">
        <v>15.95</v>
      </c>
      <c r="Q222">
        <f>G222-P222</f>
        <v>35222.18</v>
      </c>
      <c r="R222" t="s">
        <v>295</v>
      </c>
      <c r="S222" t="s">
        <v>18</v>
      </c>
      <c r="T222" t="s">
        <v>19</v>
      </c>
      <c r="AD222" t="s">
        <v>1377</v>
      </c>
      <c r="AF222">
        <f>COUNTIF($R$2:$R$12044,AD222)</f>
        <v>3</v>
      </c>
      <c r="AJ222">
        <v>9</v>
      </c>
    </row>
    <row r="223" spans="1:36" x14ac:dyDescent="0.35">
      <c r="A223" t="s">
        <v>11</v>
      </c>
      <c r="B223" t="s">
        <v>25</v>
      </c>
      <c r="C223" t="s">
        <v>13</v>
      </c>
      <c r="D223" t="s">
        <v>20</v>
      </c>
      <c r="E223" t="s">
        <v>26</v>
      </c>
      <c r="F223" t="s">
        <v>16</v>
      </c>
      <c r="G223">
        <v>1791</v>
      </c>
      <c r="H223" s="1">
        <v>43314</v>
      </c>
      <c r="I223" t="str">
        <f t="shared" si="9"/>
        <v>02</v>
      </c>
      <c r="J223" t="str">
        <f t="shared" si="10"/>
        <v>August</v>
      </c>
      <c r="K223" t="str">
        <f t="shared" si="11"/>
        <v>2018</v>
      </c>
      <c r="L223" s="15">
        <v>0.62318287037037035</v>
      </c>
      <c r="M223">
        <f>HOUR(K223:K12265)</f>
        <v>0</v>
      </c>
      <c r="N223">
        <f>MINUTE(K223:K12265)</f>
        <v>0</v>
      </c>
      <c r="O223">
        <f>SECOND(K223:K12265)</f>
        <v>0</v>
      </c>
      <c r="P223">
        <v>25.34</v>
      </c>
      <c r="Q223">
        <f>G223-P223</f>
        <v>1765.66</v>
      </c>
      <c r="R223" t="s">
        <v>99</v>
      </c>
      <c r="S223" t="s">
        <v>18</v>
      </c>
      <c r="T223" t="s">
        <v>19</v>
      </c>
      <c r="AD223" t="s">
        <v>194</v>
      </c>
      <c r="AF223">
        <f>COUNTIF($R$2:$R$12044,AD223)</f>
        <v>10</v>
      </c>
      <c r="AJ223">
        <v>9</v>
      </c>
    </row>
    <row r="224" spans="1:36" x14ac:dyDescent="0.35">
      <c r="A224" t="s">
        <v>29</v>
      </c>
      <c r="B224" t="s">
        <v>223</v>
      </c>
      <c r="C224" t="s">
        <v>13</v>
      </c>
      <c r="D224" t="s">
        <v>121</v>
      </c>
      <c r="E224" t="s">
        <v>23</v>
      </c>
      <c r="F224" t="s">
        <v>24</v>
      </c>
      <c r="G224">
        <v>2480.7399999999998</v>
      </c>
      <c r="H224" s="1">
        <v>43314</v>
      </c>
      <c r="I224" t="str">
        <f t="shared" si="9"/>
        <v>02</v>
      </c>
      <c r="J224" t="str">
        <f t="shared" si="10"/>
        <v>August</v>
      </c>
      <c r="K224" t="str">
        <f t="shared" si="11"/>
        <v>2018</v>
      </c>
      <c r="L224" s="15">
        <v>0.625</v>
      </c>
      <c r="M224">
        <f>HOUR(K224:K12266)</f>
        <v>0</v>
      </c>
      <c r="N224">
        <f>MINUTE(K224:K12266)</f>
        <v>0</v>
      </c>
      <c r="O224">
        <f>SECOND(K224:K12266)</f>
        <v>0</v>
      </c>
      <c r="P224">
        <v>596.33000000000004</v>
      </c>
      <c r="Q224">
        <f>G224-P224</f>
        <v>1884.4099999999999</v>
      </c>
      <c r="R224" t="s">
        <v>1833</v>
      </c>
      <c r="S224" t="s">
        <v>18</v>
      </c>
      <c r="T224" t="s">
        <v>122</v>
      </c>
      <c r="AD224" t="s">
        <v>490</v>
      </c>
      <c r="AF224">
        <f>COUNTIF($R$2:$R$12044,AD224)</f>
        <v>2</v>
      </c>
      <c r="AJ224">
        <v>9</v>
      </c>
    </row>
    <row r="225" spans="1:36" x14ac:dyDescent="0.35">
      <c r="A225" t="s">
        <v>29</v>
      </c>
      <c r="B225" t="s">
        <v>25</v>
      </c>
      <c r="C225" t="s">
        <v>13</v>
      </c>
      <c r="D225" t="s">
        <v>31</v>
      </c>
      <c r="E225" t="s">
        <v>26</v>
      </c>
      <c r="F225" t="s">
        <v>16</v>
      </c>
      <c r="G225">
        <v>1758</v>
      </c>
      <c r="H225" s="1">
        <v>43314</v>
      </c>
      <c r="I225" t="str">
        <f t="shared" si="9"/>
        <v>02</v>
      </c>
      <c r="J225" t="str">
        <f t="shared" si="10"/>
        <v>August</v>
      </c>
      <c r="K225" t="str">
        <f t="shared" si="11"/>
        <v>2018</v>
      </c>
      <c r="L225" s="15">
        <v>0.625</v>
      </c>
      <c r="M225">
        <f>HOUR(K225:K12267)</f>
        <v>0</v>
      </c>
      <c r="N225">
        <f>MINUTE(K225:K12267)</f>
        <v>0</v>
      </c>
      <c r="O225">
        <f>SECOND(K225:K12267)</f>
        <v>0</v>
      </c>
      <c r="P225">
        <v>33</v>
      </c>
      <c r="Q225">
        <f>G225-P225</f>
        <v>1725</v>
      </c>
      <c r="R225" t="s">
        <v>1833</v>
      </c>
      <c r="S225" t="s">
        <v>18</v>
      </c>
      <c r="T225" t="s">
        <v>19</v>
      </c>
      <c r="AD225" t="s">
        <v>375</v>
      </c>
      <c r="AF225">
        <f>COUNTIF($R$2:$R$12044,AD225)</f>
        <v>13</v>
      </c>
      <c r="AJ225">
        <v>9</v>
      </c>
    </row>
    <row r="226" spans="1:36" x14ac:dyDescent="0.35">
      <c r="A226" t="s">
        <v>29</v>
      </c>
      <c r="B226" t="s">
        <v>296</v>
      </c>
      <c r="C226" t="s">
        <v>13</v>
      </c>
      <c r="D226" t="s">
        <v>121</v>
      </c>
      <c r="E226" t="s">
        <v>32</v>
      </c>
      <c r="F226" t="s">
        <v>24</v>
      </c>
      <c r="G226">
        <v>6722.85</v>
      </c>
      <c r="H226" s="1">
        <v>43314</v>
      </c>
      <c r="I226" t="str">
        <f t="shared" si="9"/>
        <v>02</v>
      </c>
      <c r="J226" t="str">
        <f t="shared" si="10"/>
        <v>August</v>
      </c>
      <c r="K226" t="str">
        <f t="shared" si="11"/>
        <v>2018</v>
      </c>
      <c r="L226" s="15">
        <v>0.625</v>
      </c>
      <c r="M226">
        <f>HOUR(K226:K12268)</f>
        <v>0</v>
      </c>
      <c r="N226">
        <f>MINUTE(K226:K12268)</f>
        <v>0</v>
      </c>
      <c r="O226">
        <f>SECOND(K226:K12268)</f>
        <v>0</v>
      </c>
      <c r="P226">
        <v>1433.98</v>
      </c>
      <c r="Q226">
        <f>G226-P226</f>
        <v>5288.8700000000008</v>
      </c>
      <c r="R226" t="s">
        <v>1833</v>
      </c>
      <c r="S226" t="s">
        <v>18</v>
      </c>
      <c r="T226" t="s">
        <v>122</v>
      </c>
      <c r="AD226" t="s">
        <v>253</v>
      </c>
      <c r="AF226">
        <f>COUNTIF($R$2:$R$12044,AD226)</f>
        <v>21</v>
      </c>
      <c r="AJ226">
        <v>9</v>
      </c>
    </row>
    <row r="227" spans="1:36" x14ac:dyDescent="0.35">
      <c r="A227" t="s">
        <v>11</v>
      </c>
      <c r="B227" t="s">
        <v>262</v>
      </c>
      <c r="C227" t="s">
        <v>13</v>
      </c>
      <c r="D227" t="s">
        <v>20</v>
      </c>
      <c r="E227" t="s">
        <v>263</v>
      </c>
      <c r="F227" t="s">
        <v>16</v>
      </c>
      <c r="G227">
        <v>332.57</v>
      </c>
      <c r="H227" s="1">
        <v>43314</v>
      </c>
      <c r="I227" t="str">
        <f t="shared" si="9"/>
        <v>02</v>
      </c>
      <c r="J227" t="str">
        <f t="shared" si="10"/>
        <v>August</v>
      </c>
      <c r="K227" t="str">
        <f t="shared" si="11"/>
        <v>2018</v>
      </c>
      <c r="L227" s="15">
        <v>0.62755787037037036</v>
      </c>
      <c r="M227">
        <f>HOUR(K227:K12269)</f>
        <v>0</v>
      </c>
      <c r="N227">
        <f>MINUTE(K227:K12269)</f>
        <v>0</v>
      </c>
      <c r="O227">
        <f>SECOND(K227:K12269)</f>
        <v>0</v>
      </c>
      <c r="P227">
        <v>12.23</v>
      </c>
      <c r="Q227">
        <f>G227-P227</f>
        <v>320.33999999999997</v>
      </c>
      <c r="R227" t="s">
        <v>88</v>
      </c>
      <c r="S227" t="s">
        <v>18</v>
      </c>
      <c r="T227" t="s">
        <v>19</v>
      </c>
      <c r="AD227" t="s">
        <v>1185</v>
      </c>
      <c r="AF227">
        <f>COUNTIF($R$2:$R$12044,AD227)</f>
        <v>5</v>
      </c>
      <c r="AJ227">
        <v>8</v>
      </c>
    </row>
    <row r="228" spans="1:36" x14ac:dyDescent="0.35">
      <c r="A228" t="s">
        <v>11</v>
      </c>
      <c r="B228" t="s">
        <v>211</v>
      </c>
      <c r="C228" t="s">
        <v>13</v>
      </c>
      <c r="D228" t="s">
        <v>14</v>
      </c>
      <c r="E228" t="s">
        <v>212</v>
      </c>
      <c r="F228" t="s">
        <v>16</v>
      </c>
      <c r="G228">
        <v>1550.27</v>
      </c>
      <c r="H228" s="1">
        <v>43314</v>
      </c>
      <c r="I228" t="str">
        <f t="shared" si="9"/>
        <v>02</v>
      </c>
      <c r="J228" t="str">
        <f t="shared" si="10"/>
        <v>August</v>
      </c>
      <c r="K228" t="str">
        <f t="shared" si="11"/>
        <v>2018</v>
      </c>
      <c r="L228" s="15">
        <v>0.63211805555555556</v>
      </c>
      <c r="M228">
        <f>HOUR(K228:K12270)</f>
        <v>0</v>
      </c>
      <c r="N228">
        <f>MINUTE(K228:K12270)</f>
        <v>0</v>
      </c>
      <c r="O228">
        <f>SECOND(K228:K12270)</f>
        <v>0</v>
      </c>
      <c r="P228">
        <v>107.67</v>
      </c>
      <c r="Q228">
        <f>G228-P228</f>
        <v>1442.6</v>
      </c>
      <c r="R228" t="s">
        <v>297</v>
      </c>
      <c r="S228" t="s">
        <v>18</v>
      </c>
      <c r="T228" t="s">
        <v>19</v>
      </c>
      <c r="AD228" t="s">
        <v>476</v>
      </c>
      <c r="AF228">
        <f>COUNTIF($R$2:$R$12044,AD228)</f>
        <v>3</v>
      </c>
      <c r="AJ228">
        <v>8</v>
      </c>
    </row>
    <row r="229" spans="1:36" x14ac:dyDescent="0.35">
      <c r="A229" t="s">
        <v>11</v>
      </c>
      <c r="B229" t="s">
        <v>298</v>
      </c>
      <c r="C229" t="s">
        <v>13</v>
      </c>
      <c r="D229" t="s">
        <v>20</v>
      </c>
      <c r="E229" t="s">
        <v>299</v>
      </c>
      <c r="F229" t="s">
        <v>16</v>
      </c>
      <c r="G229">
        <v>24268.73</v>
      </c>
      <c r="H229" s="1">
        <v>43314</v>
      </c>
      <c r="I229" t="str">
        <f t="shared" si="9"/>
        <v>02</v>
      </c>
      <c r="J229" t="str">
        <f t="shared" si="10"/>
        <v>August</v>
      </c>
      <c r="K229" t="str">
        <f t="shared" si="11"/>
        <v>2018</v>
      </c>
      <c r="L229" s="15">
        <v>0.63668981481481479</v>
      </c>
      <c r="M229">
        <f>HOUR(K229:K12271)</f>
        <v>0</v>
      </c>
      <c r="N229">
        <f>MINUTE(K229:K12271)</f>
        <v>0</v>
      </c>
      <c r="O229">
        <f>SECOND(K229:K12271)</f>
        <v>0</v>
      </c>
      <c r="P229">
        <v>10.130000000000001</v>
      </c>
      <c r="Q229">
        <f>G229-P229</f>
        <v>24258.6</v>
      </c>
      <c r="R229" t="s">
        <v>300</v>
      </c>
      <c r="S229" t="s">
        <v>18</v>
      </c>
      <c r="T229" t="s">
        <v>19</v>
      </c>
      <c r="AD229" t="s">
        <v>1183</v>
      </c>
      <c r="AF229">
        <f>COUNTIF($R$2:$R$12044,AD229)</f>
        <v>3</v>
      </c>
      <c r="AJ229">
        <v>8</v>
      </c>
    </row>
    <row r="230" spans="1:36" x14ac:dyDescent="0.35">
      <c r="A230" t="s">
        <v>11</v>
      </c>
      <c r="B230" t="s">
        <v>49</v>
      </c>
      <c r="C230" t="s">
        <v>13</v>
      </c>
      <c r="D230" t="s">
        <v>20</v>
      </c>
      <c r="E230" t="s">
        <v>50</v>
      </c>
      <c r="F230" t="s">
        <v>24</v>
      </c>
      <c r="G230">
        <v>1789.31</v>
      </c>
      <c r="H230" s="1">
        <v>43314</v>
      </c>
      <c r="I230" t="str">
        <f t="shared" si="9"/>
        <v>02</v>
      </c>
      <c r="J230" t="str">
        <f t="shared" si="10"/>
        <v>August</v>
      </c>
      <c r="K230" t="str">
        <f t="shared" si="11"/>
        <v>2018</v>
      </c>
      <c r="L230" s="15">
        <v>0.64126157407407403</v>
      </c>
      <c r="M230">
        <f>HOUR(K230:K12272)</f>
        <v>0</v>
      </c>
      <c r="N230">
        <f>MINUTE(K230:K12272)</f>
        <v>0</v>
      </c>
      <c r="O230">
        <f>SECOND(K230:K12272)</f>
        <v>0</v>
      </c>
      <c r="P230">
        <v>22.16</v>
      </c>
      <c r="Q230">
        <f>G230-P230</f>
        <v>1767.1499999999999</v>
      </c>
      <c r="R230" t="s">
        <v>301</v>
      </c>
      <c r="S230" t="s">
        <v>18</v>
      </c>
      <c r="T230" t="s">
        <v>19</v>
      </c>
      <c r="AD230" t="s">
        <v>1517</v>
      </c>
      <c r="AF230">
        <f>COUNTIF($R$2:$R$12044,AD230)</f>
        <v>2</v>
      </c>
      <c r="AJ230">
        <v>8</v>
      </c>
    </row>
    <row r="231" spans="1:36" x14ac:dyDescent="0.35">
      <c r="A231" t="s">
        <v>11</v>
      </c>
      <c r="B231" t="s">
        <v>302</v>
      </c>
      <c r="C231" t="s">
        <v>13</v>
      </c>
      <c r="D231" t="s">
        <v>20</v>
      </c>
      <c r="E231" t="s">
        <v>303</v>
      </c>
      <c r="F231" t="s">
        <v>24</v>
      </c>
      <c r="G231">
        <v>1014.72</v>
      </c>
      <c r="H231" s="1">
        <v>43314</v>
      </c>
      <c r="I231" t="str">
        <f t="shared" si="9"/>
        <v>02</v>
      </c>
      <c r="J231" t="str">
        <f t="shared" si="10"/>
        <v>August</v>
      </c>
      <c r="K231" t="str">
        <f t="shared" si="11"/>
        <v>2018</v>
      </c>
      <c r="L231" s="15">
        <v>0.64582175925925933</v>
      </c>
      <c r="M231">
        <f>HOUR(K231:K12273)</f>
        <v>0</v>
      </c>
      <c r="N231">
        <f>MINUTE(K231:K12273)</f>
        <v>0</v>
      </c>
      <c r="O231">
        <f>SECOND(K231:K12273)</f>
        <v>0</v>
      </c>
      <c r="P231">
        <v>41.66</v>
      </c>
      <c r="Q231">
        <f>G231-P231</f>
        <v>973.06000000000006</v>
      </c>
      <c r="R231" t="s">
        <v>304</v>
      </c>
      <c r="S231" t="s">
        <v>18</v>
      </c>
      <c r="T231" t="s">
        <v>19</v>
      </c>
      <c r="AD231" t="s">
        <v>397</v>
      </c>
      <c r="AF231">
        <f>COUNTIF($R$2:$R$12044,AD231)</f>
        <v>1</v>
      </c>
      <c r="AJ231">
        <v>8</v>
      </c>
    </row>
    <row r="232" spans="1:36" x14ac:dyDescent="0.35">
      <c r="A232" t="s">
        <v>11</v>
      </c>
      <c r="B232" t="s">
        <v>157</v>
      </c>
      <c r="C232" t="s">
        <v>13</v>
      </c>
      <c r="D232" t="s">
        <v>20</v>
      </c>
      <c r="E232" t="s">
        <v>158</v>
      </c>
      <c r="F232" t="s">
        <v>16</v>
      </c>
      <c r="G232">
        <v>1236.27</v>
      </c>
      <c r="H232" s="1">
        <v>43314</v>
      </c>
      <c r="I232" t="str">
        <f t="shared" si="9"/>
        <v>02</v>
      </c>
      <c r="J232" t="str">
        <f t="shared" si="10"/>
        <v>August</v>
      </c>
      <c r="K232" t="str">
        <f t="shared" si="11"/>
        <v>2018</v>
      </c>
      <c r="L232" s="15">
        <v>0.65039351851851845</v>
      </c>
      <c r="M232">
        <f>HOUR(K232:K12274)</f>
        <v>0</v>
      </c>
      <c r="N232">
        <f>MINUTE(K232:K12274)</f>
        <v>0</v>
      </c>
      <c r="O232">
        <f>SECOND(K232:K12274)</f>
        <v>0</v>
      </c>
      <c r="P232">
        <v>8.18</v>
      </c>
      <c r="Q232">
        <f>G232-P232</f>
        <v>1228.0899999999999</v>
      </c>
      <c r="R232" t="s">
        <v>21</v>
      </c>
      <c r="S232" t="s">
        <v>18</v>
      </c>
      <c r="T232" t="s">
        <v>19</v>
      </c>
      <c r="AD232" t="s">
        <v>1002</v>
      </c>
      <c r="AF232">
        <f>COUNTIF($R$2:$R$12044,AD232)</f>
        <v>3</v>
      </c>
      <c r="AJ232">
        <v>8</v>
      </c>
    </row>
    <row r="233" spans="1:36" x14ac:dyDescent="0.35">
      <c r="A233" t="s">
        <v>11</v>
      </c>
      <c r="B233" t="s">
        <v>245</v>
      </c>
      <c r="C233" t="s">
        <v>13</v>
      </c>
      <c r="D233" t="s">
        <v>20</v>
      </c>
      <c r="E233" t="s">
        <v>23</v>
      </c>
      <c r="F233" t="s">
        <v>24</v>
      </c>
      <c r="G233">
        <v>50637.85</v>
      </c>
      <c r="H233" s="1">
        <v>43314</v>
      </c>
      <c r="I233" t="str">
        <f t="shared" si="9"/>
        <v>02</v>
      </c>
      <c r="J233" t="str">
        <f t="shared" si="10"/>
        <v>August</v>
      </c>
      <c r="K233" t="str">
        <f t="shared" si="11"/>
        <v>2018</v>
      </c>
      <c r="L233" s="15">
        <v>0.6549652777777778</v>
      </c>
      <c r="M233">
        <f>HOUR(K233:K12275)</f>
        <v>0</v>
      </c>
      <c r="N233">
        <f>MINUTE(K233:K12275)</f>
        <v>0</v>
      </c>
      <c r="O233">
        <f>SECOND(K233:K12275)</f>
        <v>0</v>
      </c>
      <c r="P233">
        <v>19.8</v>
      </c>
      <c r="Q233">
        <f>G233-P233</f>
        <v>50618.049999999996</v>
      </c>
      <c r="R233" t="s">
        <v>305</v>
      </c>
      <c r="S233" t="s">
        <v>18</v>
      </c>
      <c r="T233" t="s">
        <v>19</v>
      </c>
      <c r="AD233" t="s">
        <v>442</v>
      </c>
      <c r="AF233">
        <f>COUNTIF($R$2:$R$12044,AD233)</f>
        <v>3</v>
      </c>
      <c r="AJ233">
        <v>8</v>
      </c>
    </row>
    <row r="234" spans="1:36" x14ac:dyDescent="0.35">
      <c r="A234" t="s">
        <v>11</v>
      </c>
      <c r="B234" t="s">
        <v>192</v>
      </c>
      <c r="C234" t="s">
        <v>13</v>
      </c>
      <c r="D234" t="s">
        <v>20</v>
      </c>
      <c r="E234" t="s">
        <v>193</v>
      </c>
      <c r="F234" t="s">
        <v>16</v>
      </c>
      <c r="G234">
        <v>842.78</v>
      </c>
      <c r="H234" s="1">
        <v>43314</v>
      </c>
      <c r="I234" t="str">
        <f t="shared" si="9"/>
        <v>02</v>
      </c>
      <c r="J234" t="str">
        <f t="shared" si="10"/>
        <v>August</v>
      </c>
      <c r="K234" t="str">
        <f t="shared" si="11"/>
        <v>2018</v>
      </c>
      <c r="L234" s="15">
        <v>0.65953703703703703</v>
      </c>
      <c r="M234">
        <f>HOUR(K234:K12276)</f>
        <v>0</v>
      </c>
      <c r="N234">
        <f>MINUTE(K234:K12276)</f>
        <v>0</v>
      </c>
      <c r="O234">
        <f>SECOND(K234:K12276)</f>
        <v>0</v>
      </c>
      <c r="P234">
        <v>4.71</v>
      </c>
      <c r="Q234">
        <f>G234-P234</f>
        <v>838.06999999999994</v>
      </c>
      <c r="R234" t="s">
        <v>306</v>
      </c>
      <c r="S234" t="s">
        <v>18</v>
      </c>
      <c r="T234" t="s">
        <v>19</v>
      </c>
      <c r="AD234" t="s">
        <v>732</v>
      </c>
      <c r="AF234">
        <f>COUNTIF($R$2:$R$12044,AD234)</f>
        <v>4</v>
      </c>
      <c r="AJ234">
        <v>8</v>
      </c>
    </row>
    <row r="235" spans="1:36" x14ac:dyDescent="0.35">
      <c r="A235" t="s">
        <v>11</v>
      </c>
      <c r="B235" t="s">
        <v>161</v>
      </c>
      <c r="C235" t="s">
        <v>13</v>
      </c>
      <c r="D235" t="s">
        <v>20</v>
      </c>
      <c r="E235" t="s">
        <v>162</v>
      </c>
      <c r="F235" t="s">
        <v>24</v>
      </c>
      <c r="G235">
        <v>1663.59</v>
      </c>
      <c r="H235" s="1">
        <v>43314</v>
      </c>
      <c r="I235" t="str">
        <f t="shared" si="9"/>
        <v>02</v>
      </c>
      <c r="J235" t="str">
        <f t="shared" si="10"/>
        <v>August</v>
      </c>
      <c r="K235" t="str">
        <f t="shared" si="11"/>
        <v>2018</v>
      </c>
      <c r="L235" s="15">
        <v>0.66409722222222223</v>
      </c>
      <c r="M235">
        <f>HOUR(K235:K12277)</f>
        <v>0</v>
      </c>
      <c r="N235">
        <f>MINUTE(K235:K12277)</f>
        <v>0</v>
      </c>
      <c r="O235">
        <f>SECOND(K235:K12277)</f>
        <v>0</v>
      </c>
      <c r="P235">
        <v>48.8</v>
      </c>
      <c r="Q235">
        <f>G235-P235</f>
        <v>1614.79</v>
      </c>
      <c r="R235" t="s">
        <v>307</v>
      </c>
      <c r="S235" t="s">
        <v>18</v>
      </c>
      <c r="T235" t="s">
        <v>19</v>
      </c>
      <c r="AD235" t="s">
        <v>893</v>
      </c>
      <c r="AF235">
        <f>COUNTIF($R$2:$R$12044,AD235)</f>
        <v>1</v>
      </c>
      <c r="AJ235">
        <v>8</v>
      </c>
    </row>
    <row r="236" spans="1:36" x14ac:dyDescent="0.35">
      <c r="A236" t="s">
        <v>29</v>
      </c>
      <c r="B236" t="s">
        <v>124</v>
      </c>
      <c r="C236" t="s">
        <v>13</v>
      </c>
      <c r="D236" t="s">
        <v>121</v>
      </c>
      <c r="E236" t="s">
        <v>125</v>
      </c>
      <c r="F236" t="s">
        <v>16</v>
      </c>
      <c r="G236">
        <v>1634.77</v>
      </c>
      <c r="H236" s="1">
        <v>43314</v>
      </c>
      <c r="I236" t="str">
        <f t="shared" si="9"/>
        <v>02</v>
      </c>
      <c r="J236" t="str">
        <f t="shared" si="10"/>
        <v>August</v>
      </c>
      <c r="K236" t="str">
        <f t="shared" si="11"/>
        <v>2018</v>
      </c>
      <c r="L236" s="15">
        <v>0.66666666666666663</v>
      </c>
      <c r="M236">
        <f>HOUR(K236:K12278)</f>
        <v>0</v>
      </c>
      <c r="N236">
        <f>MINUTE(K236:K12278)</f>
        <v>0</v>
      </c>
      <c r="O236">
        <f>SECOND(K236:K12278)</f>
        <v>0</v>
      </c>
      <c r="P236">
        <v>1630.36</v>
      </c>
      <c r="Q236">
        <f>G236-P236</f>
        <v>4.4100000000000819</v>
      </c>
      <c r="R236" t="s">
        <v>1833</v>
      </c>
      <c r="S236" t="s">
        <v>18</v>
      </c>
      <c r="T236" t="s">
        <v>122</v>
      </c>
      <c r="AD236" t="s">
        <v>906</v>
      </c>
      <c r="AF236">
        <f>COUNTIF($R$2:$R$12044,AD236)</f>
        <v>28</v>
      </c>
      <c r="AJ236">
        <v>8</v>
      </c>
    </row>
    <row r="237" spans="1:36" x14ac:dyDescent="0.35">
      <c r="A237" t="s">
        <v>29</v>
      </c>
      <c r="B237" t="s">
        <v>205</v>
      </c>
      <c r="C237" t="s">
        <v>13</v>
      </c>
      <c r="D237" t="s">
        <v>121</v>
      </c>
      <c r="E237" t="s">
        <v>81</v>
      </c>
      <c r="F237" t="s">
        <v>24</v>
      </c>
      <c r="G237">
        <v>1361.79</v>
      </c>
      <c r="H237" s="1">
        <v>43314</v>
      </c>
      <c r="I237" t="str">
        <f t="shared" si="9"/>
        <v>02</v>
      </c>
      <c r="J237" t="str">
        <f t="shared" si="10"/>
        <v>August</v>
      </c>
      <c r="K237" t="str">
        <f t="shared" si="11"/>
        <v>2018</v>
      </c>
      <c r="L237" s="15">
        <v>0.66666666666666663</v>
      </c>
      <c r="M237">
        <f>HOUR(K237:K12279)</f>
        <v>0</v>
      </c>
      <c r="N237">
        <f>MINUTE(K237:K12279)</f>
        <v>0</v>
      </c>
      <c r="O237">
        <f>SECOND(K237:K12279)</f>
        <v>0</v>
      </c>
      <c r="P237">
        <v>916.75</v>
      </c>
      <c r="Q237">
        <f>G237-P237</f>
        <v>445.03999999999996</v>
      </c>
      <c r="R237" t="s">
        <v>1833</v>
      </c>
      <c r="S237" t="s">
        <v>18</v>
      </c>
      <c r="T237" t="s">
        <v>122</v>
      </c>
      <c r="AD237" t="s">
        <v>1659</v>
      </c>
      <c r="AF237">
        <f>COUNTIF($R$2:$R$12044,AD237)</f>
        <v>2</v>
      </c>
      <c r="AJ237">
        <v>8</v>
      </c>
    </row>
    <row r="238" spans="1:36" x14ac:dyDescent="0.35">
      <c r="A238" t="s">
        <v>11</v>
      </c>
      <c r="B238" t="s">
        <v>136</v>
      </c>
      <c r="C238" t="s">
        <v>13</v>
      </c>
      <c r="D238" t="s">
        <v>14</v>
      </c>
      <c r="E238" t="s">
        <v>137</v>
      </c>
      <c r="F238" t="s">
        <v>24</v>
      </c>
      <c r="G238">
        <v>2866.56</v>
      </c>
      <c r="H238" s="1">
        <v>43314</v>
      </c>
      <c r="I238" t="str">
        <f t="shared" si="9"/>
        <v>02</v>
      </c>
      <c r="J238" t="str">
        <f t="shared" si="10"/>
        <v>August</v>
      </c>
      <c r="K238" t="str">
        <f t="shared" si="11"/>
        <v>2018</v>
      </c>
      <c r="L238" s="15">
        <v>0.67166666666666675</v>
      </c>
      <c r="M238">
        <f>HOUR(K238:K12280)</f>
        <v>0</v>
      </c>
      <c r="N238">
        <f>MINUTE(K238:K12280)</f>
        <v>0</v>
      </c>
      <c r="O238">
        <f>SECOND(K238:K12280)</f>
        <v>0</v>
      </c>
      <c r="P238">
        <v>263.44</v>
      </c>
      <c r="Q238">
        <f>G238-P238</f>
        <v>2603.12</v>
      </c>
      <c r="R238" t="s">
        <v>308</v>
      </c>
      <c r="S238" t="s">
        <v>18</v>
      </c>
      <c r="T238" t="s">
        <v>19</v>
      </c>
      <c r="AD238" t="s">
        <v>694</v>
      </c>
      <c r="AF238">
        <f>COUNTIF($R$2:$R$12044,AD238)</f>
        <v>1</v>
      </c>
      <c r="AJ238">
        <v>8</v>
      </c>
    </row>
    <row r="239" spans="1:36" x14ac:dyDescent="0.35">
      <c r="A239" t="s">
        <v>11</v>
      </c>
      <c r="B239" t="s">
        <v>186</v>
      </c>
      <c r="C239" t="s">
        <v>13</v>
      </c>
      <c r="D239" t="s">
        <v>14</v>
      </c>
      <c r="E239" t="s">
        <v>187</v>
      </c>
      <c r="F239" t="s">
        <v>16</v>
      </c>
      <c r="G239">
        <v>2.38</v>
      </c>
      <c r="H239" s="1">
        <v>43314</v>
      </c>
      <c r="I239" t="str">
        <f t="shared" si="9"/>
        <v>02</v>
      </c>
      <c r="J239" t="str">
        <f t="shared" si="10"/>
        <v>August</v>
      </c>
      <c r="K239" t="str">
        <f t="shared" si="11"/>
        <v>2018</v>
      </c>
      <c r="L239" s="15">
        <v>0.68305555555555564</v>
      </c>
      <c r="M239">
        <f>HOUR(K239:K12281)</f>
        <v>0</v>
      </c>
      <c r="N239">
        <f>MINUTE(K239:K12281)</f>
        <v>0</v>
      </c>
      <c r="O239">
        <f>SECOND(K239:K12281)</f>
        <v>0</v>
      </c>
      <c r="P239">
        <v>36.17</v>
      </c>
      <c r="Q239">
        <f>G239-P239</f>
        <v>-33.79</v>
      </c>
      <c r="R239" t="s">
        <v>309</v>
      </c>
      <c r="S239" t="s">
        <v>18</v>
      </c>
      <c r="T239" t="s">
        <v>19</v>
      </c>
      <c r="AD239" t="s">
        <v>61</v>
      </c>
      <c r="AF239">
        <f>COUNTIF($R$2:$R$12044,AD239)</f>
        <v>4</v>
      </c>
      <c r="AJ239">
        <v>8</v>
      </c>
    </row>
    <row r="240" spans="1:36" x14ac:dyDescent="0.35">
      <c r="A240" t="s">
        <v>11</v>
      </c>
      <c r="B240" t="s">
        <v>262</v>
      </c>
      <c r="C240" t="s">
        <v>13</v>
      </c>
      <c r="D240" t="s">
        <v>14</v>
      </c>
      <c r="E240" t="s">
        <v>263</v>
      </c>
      <c r="F240" t="s">
        <v>16</v>
      </c>
      <c r="G240">
        <v>326.94</v>
      </c>
      <c r="H240" s="1">
        <v>43314</v>
      </c>
      <c r="I240" t="str">
        <f t="shared" si="9"/>
        <v>02</v>
      </c>
      <c r="J240" t="str">
        <f t="shared" si="10"/>
        <v>August</v>
      </c>
      <c r="K240" t="str">
        <f t="shared" si="11"/>
        <v>2018</v>
      </c>
      <c r="L240" s="15">
        <v>0.69443287037037038</v>
      </c>
      <c r="M240">
        <f>HOUR(K240:K12282)</f>
        <v>0</v>
      </c>
      <c r="N240">
        <f>MINUTE(K240:K12282)</f>
        <v>0</v>
      </c>
      <c r="O240">
        <f>SECOND(K240:K12282)</f>
        <v>0</v>
      </c>
      <c r="P240">
        <v>5.63</v>
      </c>
      <c r="Q240">
        <f>G240-P240</f>
        <v>321.31</v>
      </c>
      <c r="R240" t="s">
        <v>310</v>
      </c>
      <c r="S240" t="s">
        <v>18</v>
      </c>
      <c r="T240" t="s">
        <v>19</v>
      </c>
      <c r="AD240" t="s">
        <v>351</v>
      </c>
      <c r="AF240">
        <f>COUNTIF($R$2:$R$12044,AD240)</f>
        <v>4</v>
      </c>
      <c r="AJ240">
        <v>8</v>
      </c>
    </row>
    <row r="241" spans="1:36" x14ac:dyDescent="0.35">
      <c r="A241" t="s">
        <v>11</v>
      </c>
      <c r="B241" t="s">
        <v>45</v>
      </c>
      <c r="C241" t="s">
        <v>13</v>
      </c>
      <c r="D241" t="s">
        <v>14</v>
      </c>
      <c r="E241" t="s">
        <v>46</v>
      </c>
      <c r="F241" t="s">
        <v>24</v>
      </c>
      <c r="G241">
        <v>8144.24</v>
      </c>
      <c r="H241" s="1">
        <v>43314</v>
      </c>
      <c r="I241" t="str">
        <f t="shared" si="9"/>
        <v>02</v>
      </c>
      <c r="J241" t="str">
        <f t="shared" si="10"/>
        <v>August</v>
      </c>
      <c r="K241" t="str">
        <f t="shared" si="11"/>
        <v>2018</v>
      </c>
      <c r="L241" s="15">
        <v>0.70582175925925927</v>
      </c>
      <c r="M241">
        <f>HOUR(K241:K12283)</f>
        <v>0</v>
      </c>
      <c r="N241">
        <f>MINUTE(K241:K12283)</f>
        <v>0</v>
      </c>
      <c r="O241">
        <f>SECOND(K241:K12283)</f>
        <v>0</v>
      </c>
      <c r="P241">
        <v>44.88</v>
      </c>
      <c r="Q241">
        <f>G241-P241</f>
        <v>8099.36</v>
      </c>
      <c r="R241" t="s">
        <v>311</v>
      </c>
      <c r="S241" t="s">
        <v>18</v>
      </c>
      <c r="T241" t="s">
        <v>19</v>
      </c>
      <c r="AD241" t="s">
        <v>646</v>
      </c>
      <c r="AF241">
        <f>COUNTIF($R$2:$R$12044,AD241)</f>
        <v>1</v>
      </c>
      <c r="AJ241">
        <v>8</v>
      </c>
    </row>
    <row r="242" spans="1:36" x14ac:dyDescent="0.35">
      <c r="A242" t="s">
        <v>29</v>
      </c>
      <c r="B242" t="s">
        <v>45</v>
      </c>
      <c r="C242" t="s">
        <v>13</v>
      </c>
      <c r="D242" t="s">
        <v>31</v>
      </c>
      <c r="E242" t="s">
        <v>46</v>
      </c>
      <c r="F242" t="s">
        <v>24</v>
      </c>
      <c r="G242">
        <v>7963.24</v>
      </c>
      <c r="H242" s="1">
        <v>43314</v>
      </c>
      <c r="I242" t="str">
        <f t="shared" si="9"/>
        <v>02</v>
      </c>
      <c r="J242" t="str">
        <f t="shared" si="10"/>
        <v>August</v>
      </c>
      <c r="K242" t="str">
        <f t="shared" si="11"/>
        <v>2018</v>
      </c>
      <c r="L242" s="15">
        <v>0.70833333333333337</v>
      </c>
      <c r="M242">
        <f>HOUR(K242:K12284)</f>
        <v>0</v>
      </c>
      <c r="N242">
        <f>MINUTE(K242:K12284)</f>
        <v>0</v>
      </c>
      <c r="O242">
        <f>SECOND(K242:K12284)</f>
        <v>0</v>
      </c>
      <c r="P242">
        <v>181</v>
      </c>
      <c r="Q242">
        <f>G242-P242</f>
        <v>7782.24</v>
      </c>
      <c r="R242" t="s">
        <v>1833</v>
      </c>
      <c r="S242" t="s">
        <v>18</v>
      </c>
      <c r="T242" t="s">
        <v>19</v>
      </c>
      <c r="AD242" t="s">
        <v>1390</v>
      </c>
      <c r="AF242">
        <f>COUNTIF($R$2:$R$12044,AD242)</f>
        <v>2</v>
      </c>
      <c r="AJ242">
        <v>8</v>
      </c>
    </row>
    <row r="243" spans="1:36" x14ac:dyDescent="0.35">
      <c r="A243" t="s">
        <v>29</v>
      </c>
      <c r="B243" t="s">
        <v>170</v>
      </c>
      <c r="C243" t="s">
        <v>13</v>
      </c>
      <c r="D243" t="s">
        <v>31</v>
      </c>
      <c r="E243" t="s">
        <v>171</v>
      </c>
      <c r="F243" t="s">
        <v>24</v>
      </c>
      <c r="G243">
        <v>1020.55</v>
      </c>
      <c r="H243" s="1">
        <v>43314</v>
      </c>
      <c r="I243" t="str">
        <f t="shared" si="9"/>
        <v>02</v>
      </c>
      <c r="J243" t="str">
        <f t="shared" si="10"/>
        <v>August</v>
      </c>
      <c r="K243" t="str">
        <f t="shared" si="11"/>
        <v>2018</v>
      </c>
      <c r="L243" s="15">
        <v>0.70833333333333337</v>
      </c>
      <c r="M243">
        <f>HOUR(K243:K12285)</f>
        <v>0</v>
      </c>
      <c r="N243">
        <f>MINUTE(K243:K12285)</f>
        <v>0</v>
      </c>
      <c r="O243">
        <f>SECOND(K243:K12285)</f>
        <v>0</v>
      </c>
      <c r="P243">
        <v>15</v>
      </c>
      <c r="Q243">
        <f>G243-P243</f>
        <v>1005.55</v>
      </c>
      <c r="R243" t="s">
        <v>1833</v>
      </c>
      <c r="S243" t="s">
        <v>18</v>
      </c>
      <c r="T243" t="s">
        <v>19</v>
      </c>
      <c r="AD243" t="s">
        <v>260</v>
      </c>
      <c r="AF243">
        <f>COUNTIF($R$2:$R$12044,AD243)</f>
        <v>2</v>
      </c>
      <c r="AJ243">
        <v>8</v>
      </c>
    </row>
    <row r="244" spans="1:36" x14ac:dyDescent="0.35">
      <c r="A244" t="s">
        <v>29</v>
      </c>
      <c r="B244" t="s">
        <v>168</v>
      </c>
      <c r="C244" t="s">
        <v>13</v>
      </c>
      <c r="D244" t="s">
        <v>121</v>
      </c>
      <c r="E244" t="s">
        <v>23</v>
      </c>
      <c r="F244" t="s">
        <v>24</v>
      </c>
      <c r="G244">
        <v>42790.09</v>
      </c>
      <c r="H244" s="1">
        <v>43314</v>
      </c>
      <c r="I244" t="str">
        <f t="shared" si="9"/>
        <v>02</v>
      </c>
      <c r="J244" t="str">
        <f t="shared" si="10"/>
        <v>August</v>
      </c>
      <c r="K244" t="str">
        <f t="shared" si="11"/>
        <v>2018</v>
      </c>
      <c r="L244" s="15">
        <v>0.70833333333333337</v>
      </c>
      <c r="M244">
        <f>HOUR(K244:K12286)</f>
        <v>0</v>
      </c>
      <c r="N244">
        <f>MINUTE(K244:K12286)</f>
        <v>0</v>
      </c>
      <c r="O244">
        <f>SECOND(K244:K12286)</f>
        <v>0</v>
      </c>
      <c r="P244">
        <v>3195.01</v>
      </c>
      <c r="Q244">
        <f>G244-P244</f>
        <v>39595.079999999994</v>
      </c>
      <c r="R244" t="s">
        <v>1833</v>
      </c>
      <c r="S244" t="s">
        <v>18</v>
      </c>
      <c r="T244" t="s">
        <v>122</v>
      </c>
      <c r="AD244" t="s">
        <v>450</v>
      </c>
      <c r="AF244">
        <f>COUNTIF($R$2:$R$12044,AD244)</f>
        <v>13</v>
      </c>
      <c r="AJ244">
        <v>8</v>
      </c>
    </row>
    <row r="245" spans="1:36" x14ac:dyDescent="0.35">
      <c r="A245" t="s">
        <v>29</v>
      </c>
      <c r="B245" t="s">
        <v>148</v>
      </c>
      <c r="C245" t="s">
        <v>13</v>
      </c>
      <c r="D245" t="s">
        <v>31</v>
      </c>
      <c r="E245" t="s">
        <v>149</v>
      </c>
      <c r="F245" t="s">
        <v>16</v>
      </c>
      <c r="G245">
        <v>263.08999999999997</v>
      </c>
      <c r="H245" s="1">
        <v>43314</v>
      </c>
      <c r="I245" t="str">
        <f t="shared" si="9"/>
        <v>02</v>
      </c>
      <c r="J245" t="str">
        <f t="shared" si="10"/>
        <v>August</v>
      </c>
      <c r="K245" t="str">
        <f t="shared" si="11"/>
        <v>2018</v>
      </c>
      <c r="L245" s="15">
        <v>0.70833333333333337</v>
      </c>
      <c r="M245">
        <f>HOUR(K245:K12287)</f>
        <v>0</v>
      </c>
      <c r="N245">
        <f>MINUTE(K245:K12287)</f>
        <v>0</v>
      </c>
      <c r="O245">
        <f>SECOND(K245:K12287)</f>
        <v>0</v>
      </c>
      <c r="P245">
        <v>37</v>
      </c>
      <c r="Q245">
        <f>G245-P245</f>
        <v>226.08999999999997</v>
      </c>
      <c r="R245" t="s">
        <v>1833</v>
      </c>
      <c r="S245" t="s">
        <v>18</v>
      </c>
      <c r="T245" t="s">
        <v>19</v>
      </c>
      <c r="AD245" t="s">
        <v>898</v>
      </c>
      <c r="AF245">
        <f>COUNTIF($R$2:$R$12044,AD245)</f>
        <v>1</v>
      </c>
      <c r="AJ245">
        <v>8</v>
      </c>
    </row>
    <row r="246" spans="1:36" x14ac:dyDescent="0.35">
      <c r="A246" t="s">
        <v>29</v>
      </c>
      <c r="B246" t="s">
        <v>312</v>
      </c>
      <c r="C246" t="s">
        <v>13</v>
      </c>
      <c r="D246" t="s">
        <v>121</v>
      </c>
      <c r="E246" t="s">
        <v>59</v>
      </c>
      <c r="F246" t="s">
        <v>16</v>
      </c>
      <c r="G246">
        <v>1067.25</v>
      </c>
      <c r="H246" s="1">
        <v>43314</v>
      </c>
      <c r="I246" t="str">
        <f t="shared" si="9"/>
        <v>02</v>
      </c>
      <c r="J246" t="str">
        <f t="shared" si="10"/>
        <v>August</v>
      </c>
      <c r="K246" t="str">
        <f t="shared" si="11"/>
        <v>2018</v>
      </c>
      <c r="L246" s="15">
        <v>0.70833333333333337</v>
      </c>
      <c r="M246">
        <f>HOUR(K246:K12288)</f>
        <v>0</v>
      </c>
      <c r="N246">
        <f>MINUTE(K246:K12288)</f>
        <v>0</v>
      </c>
      <c r="O246">
        <f>SECOND(K246:K12288)</f>
        <v>0</v>
      </c>
      <c r="P246">
        <v>725.32</v>
      </c>
      <c r="Q246">
        <f>G246-P246</f>
        <v>341.92999999999995</v>
      </c>
      <c r="R246" t="s">
        <v>1833</v>
      </c>
      <c r="S246" t="s">
        <v>18</v>
      </c>
      <c r="T246" t="s">
        <v>122</v>
      </c>
      <c r="AD246" t="s">
        <v>1701</v>
      </c>
      <c r="AF246">
        <f>COUNTIF($R$2:$R$12044,AD246)</f>
        <v>1</v>
      </c>
      <c r="AJ246">
        <v>8</v>
      </c>
    </row>
    <row r="247" spans="1:36" x14ac:dyDescent="0.35">
      <c r="A247" t="s">
        <v>11</v>
      </c>
      <c r="B247" t="s">
        <v>111</v>
      </c>
      <c r="C247" t="s">
        <v>13</v>
      </c>
      <c r="D247" t="s">
        <v>14</v>
      </c>
      <c r="E247" t="s">
        <v>112</v>
      </c>
      <c r="F247" t="s">
        <v>24</v>
      </c>
      <c r="G247">
        <v>661.06</v>
      </c>
      <c r="H247" s="1">
        <v>43314</v>
      </c>
      <c r="I247" t="str">
        <f t="shared" si="9"/>
        <v>02</v>
      </c>
      <c r="J247" t="str">
        <f t="shared" si="10"/>
        <v>August</v>
      </c>
      <c r="K247" t="str">
        <f t="shared" si="11"/>
        <v>2018</v>
      </c>
      <c r="L247" s="15">
        <v>0.71353009259259259</v>
      </c>
      <c r="M247">
        <f>HOUR(K247:K12289)</f>
        <v>0</v>
      </c>
      <c r="N247">
        <f>MINUTE(K247:K12289)</f>
        <v>0</v>
      </c>
      <c r="O247">
        <f>SECOND(K247:K12289)</f>
        <v>0</v>
      </c>
      <c r="P247">
        <v>28.16</v>
      </c>
      <c r="Q247">
        <f>G247-P247</f>
        <v>632.9</v>
      </c>
      <c r="R247" t="s">
        <v>313</v>
      </c>
      <c r="S247" t="s">
        <v>18</v>
      </c>
      <c r="T247" t="s">
        <v>19</v>
      </c>
      <c r="AD247" t="s">
        <v>1683</v>
      </c>
      <c r="AF247">
        <f>COUNTIF($R$2:$R$12044,AD247)</f>
        <v>2</v>
      </c>
      <c r="AJ247">
        <v>8</v>
      </c>
    </row>
    <row r="248" spans="1:36" x14ac:dyDescent="0.35">
      <c r="A248" t="s">
        <v>11</v>
      </c>
      <c r="B248" t="s">
        <v>62</v>
      </c>
      <c r="C248" t="s">
        <v>13</v>
      </c>
      <c r="D248" t="s">
        <v>20</v>
      </c>
      <c r="E248" t="s">
        <v>63</v>
      </c>
      <c r="F248" t="s">
        <v>24</v>
      </c>
      <c r="G248">
        <v>200.94</v>
      </c>
      <c r="H248" s="1">
        <v>43314</v>
      </c>
      <c r="I248" t="str">
        <f t="shared" si="9"/>
        <v>02</v>
      </c>
      <c r="J248" t="str">
        <f t="shared" si="10"/>
        <v>August</v>
      </c>
      <c r="K248" t="str">
        <f t="shared" si="11"/>
        <v>2018</v>
      </c>
      <c r="L248" s="15">
        <v>0.72020833333333334</v>
      </c>
      <c r="M248">
        <f>HOUR(K248:K12290)</f>
        <v>0</v>
      </c>
      <c r="N248">
        <f>MINUTE(K248:K12290)</f>
        <v>0</v>
      </c>
      <c r="O248">
        <f>SECOND(K248:K12290)</f>
        <v>0</v>
      </c>
      <c r="P248">
        <v>4.99</v>
      </c>
      <c r="Q248">
        <f>G248-P248</f>
        <v>195.95</v>
      </c>
      <c r="R248" t="s">
        <v>314</v>
      </c>
      <c r="S248" t="s">
        <v>18</v>
      </c>
      <c r="T248" t="s">
        <v>19</v>
      </c>
      <c r="AD248" t="s">
        <v>1471</v>
      </c>
      <c r="AF248">
        <f>COUNTIF($R$2:$R$12044,AD248)</f>
        <v>1</v>
      </c>
      <c r="AJ248">
        <v>8</v>
      </c>
    </row>
    <row r="249" spans="1:36" x14ac:dyDescent="0.35">
      <c r="A249" t="s">
        <v>11</v>
      </c>
      <c r="B249" t="s">
        <v>111</v>
      </c>
      <c r="C249" t="s">
        <v>13</v>
      </c>
      <c r="D249" t="s">
        <v>14</v>
      </c>
      <c r="E249" t="s">
        <v>112</v>
      </c>
      <c r="F249" t="s">
        <v>24</v>
      </c>
      <c r="G249">
        <v>636.59</v>
      </c>
      <c r="H249" s="1">
        <v>43314</v>
      </c>
      <c r="I249" t="str">
        <f t="shared" si="9"/>
        <v>02</v>
      </c>
      <c r="J249" t="str">
        <f t="shared" si="10"/>
        <v>August</v>
      </c>
      <c r="K249" t="str">
        <f t="shared" si="11"/>
        <v>2018</v>
      </c>
      <c r="L249" s="15">
        <v>0.73356481481481473</v>
      </c>
      <c r="M249">
        <f>HOUR(K249:K12291)</f>
        <v>0</v>
      </c>
      <c r="N249">
        <f>MINUTE(K249:K12291)</f>
        <v>0</v>
      </c>
      <c r="O249">
        <f>SECOND(K249:K12291)</f>
        <v>0</v>
      </c>
      <c r="P249">
        <v>24.47</v>
      </c>
      <c r="Q249">
        <f>G249-P249</f>
        <v>612.12</v>
      </c>
      <c r="R249" t="s">
        <v>153</v>
      </c>
      <c r="S249" t="s">
        <v>18</v>
      </c>
      <c r="T249" t="s">
        <v>19</v>
      </c>
      <c r="AD249" t="s">
        <v>472</v>
      </c>
      <c r="AF249">
        <f>COUNTIF($R$2:$R$12044,AD249)</f>
        <v>2</v>
      </c>
      <c r="AJ249">
        <v>8</v>
      </c>
    </row>
    <row r="250" spans="1:36" x14ac:dyDescent="0.35">
      <c r="A250" t="s">
        <v>11</v>
      </c>
      <c r="B250" t="s">
        <v>282</v>
      </c>
      <c r="C250" t="s">
        <v>13</v>
      </c>
      <c r="D250" t="s">
        <v>20</v>
      </c>
      <c r="E250" t="s">
        <v>283</v>
      </c>
      <c r="F250" t="s">
        <v>24</v>
      </c>
      <c r="G250">
        <v>2658.88</v>
      </c>
      <c r="H250" s="1">
        <v>43314</v>
      </c>
      <c r="I250" t="str">
        <f t="shared" si="9"/>
        <v>02</v>
      </c>
      <c r="J250" t="str">
        <f t="shared" si="10"/>
        <v>August</v>
      </c>
      <c r="K250" t="str">
        <f t="shared" si="11"/>
        <v>2018</v>
      </c>
      <c r="L250" s="15">
        <v>0.74024305555555558</v>
      </c>
      <c r="M250">
        <f>HOUR(K250:K12292)</f>
        <v>0</v>
      </c>
      <c r="N250">
        <f>MINUTE(K250:K12292)</f>
        <v>0</v>
      </c>
      <c r="O250">
        <f>SECOND(K250:K12292)</f>
        <v>0</v>
      </c>
      <c r="P250">
        <v>7.24</v>
      </c>
      <c r="Q250">
        <f>G250-P250</f>
        <v>2651.6400000000003</v>
      </c>
      <c r="R250" t="s">
        <v>315</v>
      </c>
      <c r="S250" t="s">
        <v>18</v>
      </c>
      <c r="T250" t="s">
        <v>19</v>
      </c>
      <c r="AD250" t="s">
        <v>1477</v>
      </c>
      <c r="AF250">
        <f>COUNTIF($R$2:$R$12044,AD250)</f>
        <v>1</v>
      </c>
      <c r="AJ250">
        <v>8</v>
      </c>
    </row>
    <row r="251" spans="1:36" x14ac:dyDescent="0.35">
      <c r="A251" t="s">
        <v>11</v>
      </c>
      <c r="B251" t="s">
        <v>197</v>
      </c>
      <c r="C251" t="s">
        <v>13</v>
      </c>
      <c r="D251" t="s">
        <v>20</v>
      </c>
      <c r="E251" t="s">
        <v>23</v>
      </c>
      <c r="F251" t="s">
        <v>24</v>
      </c>
      <c r="G251">
        <v>27884.42</v>
      </c>
      <c r="H251" s="1">
        <v>43314</v>
      </c>
      <c r="I251" t="str">
        <f t="shared" si="9"/>
        <v>02</v>
      </c>
      <c r="J251" t="str">
        <f t="shared" si="10"/>
        <v>August</v>
      </c>
      <c r="K251" t="str">
        <f t="shared" si="11"/>
        <v>2018</v>
      </c>
      <c r="L251" s="15">
        <v>0.74692129629629633</v>
      </c>
      <c r="M251">
        <f>HOUR(K251:K12293)</f>
        <v>0</v>
      </c>
      <c r="N251">
        <f>MINUTE(K251:K12293)</f>
        <v>0</v>
      </c>
      <c r="O251">
        <f>SECOND(K251:K12293)</f>
        <v>0</v>
      </c>
      <c r="P251">
        <v>14.47</v>
      </c>
      <c r="Q251">
        <f>G251-P251</f>
        <v>27869.949999999997</v>
      </c>
      <c r="R251" t="s">
        <v>316</v>
      </c>
      <c r="S251" t="s">
        <v>18</v>
      </c>
      <c r="T251" t="s">
        <v>19</v>
      </c>
      <c r="AD251" t="s">
        <v>217</v>
      </c>
      <c r="AF251">
        <f>COUNTIF($R$2:$R$12044,AD251)</f>
        <v>21</v>
      </c>
      <c r="AJ251">
        <v>8</v>
      </c>
    </row>
    <row r="252" spans="1:36" x14ac:dyDescent="0.35">
      <c r="A252" t="s">
        <v>29</v>
      </c>
      <c r="B252" t="s">
        <v>45</v>
      </c>
      <c r="C252" t="s">
        <v>13</v>
      </c>
      <c r="D252" t="s">
        <v>31</v>
      </c>
      <c r="E252" t="s">
        <v>46</v>
      </c>
      <c r="F252" t="s">
        <v>24</v>
      </c>
      <c r="G252">
        <v>7922.24</v>
      </c>
      <c r="H252" s="1">
        <v>43314</v>
      </c>
      <c r="I252" t="str">
        <f t="shared" si="9"/>
        <v>02</v>
      </c>
      <c r="J252" t="str">
        <f t="shared" si="10"/>
        <v>August</v>
      </c>
      <c r="K252" t="str">
        <f t="shared" si="11"/>
        <v>2018</v>
      </c>
      <c r="L252" s="15">
        <v>0.75</v>
      </c>
      <c r="M252">
        <f>HOUR(K252:K12294)</f>
        <v>0</v>
      </c>
      <c r="N252">
        <f>MINUTE(K252:K12294)</f>
        <v>0</v>
      </c>
      <c r="O252">
        <f>SECOND(K252:K12294)</f>
        <v>0</v>
      </c>
      <c r="P252">
        <v>41</v>
      </c>
      <c r="Q252">
        <f>G252-P252</f>
        <v>7881.24</v>
      </c>
      <c r="R252" t="s">
        <v>1833</v>
      </c>
      <c r="S252" t="s">
        <v>18</v>
      </c>
      <c r="T252" t="s">
        <v>19</v>
      </c>
      <c r="AD252" t="s">
        <v>1601</v>
      </c>
      <c r="AF252">
        <f>COUNTIF($R$2:$R$12044,AD252)</f>
        <v>2</v>
      </c>
      <c r="AJ252">
        <v>8</v>
      </c>
    </row>
    <row r="253" spans="1:36" x14ac:dyDescent="0.35">
      <c r="A253" t="s">
        <v>29</v>
      </c>
      <c r="B253" t="s">
        <v>113</v>
      </c>
      <c r="C253" t="s">
        <v>13</v>
      </c>
      <c r="D253" t="s">
        <v>31</v>
      </c>
      <c r="E253" t="s">
        <v>114</v>
      </c>
      <c r="F253" t="s">
        <v>24</v>
      </c>
      <c r="G253">
        <v>230.86</v>
      </c>
      <c r="H253" s="1">
        <v>43314</v>
      </c>
      <c r="I253" t="str">
        <f t="shared" si="9"/>
        <v>02</v>
      </c>
      <c r="J253" t="str">
        <f t="shared" si="10"/>
        <v>August</v>
      </c>
      <c r="K253" t="str">
        <f t="shared" si="11"/>
        <v>2018</v>
      </c>
      <c r="L253" s="15">
        <v>0.75</v>
      </c>
      <c r="M253">
        <f>HOUR(K253:K12295)</f>
        <v>0</v>
      </c>
      <c r="N253">
        <f>MINUTE(K253:K12295)</f>
        <v>0</v>
      </c>
      <c r="O253">
        <f>SECOND(K253:K12295)</f>
        <v>0</v>
      </c>
      <c r="P253">
        <v>49</v>
      </c>
      <c r="Q253">
        <f>G253-P253</f>
        <v>181.86</v>
      </c>
      <c r="R253" t="s">
        <v>1833</v>
      </c>
      <c r="S253" t="s">
        <v>18</v>
      </c>
      <c r="T253" t="s">
        <v>19</v>
      </c>
      <c r="AD253" t="s">
        <v>855</v>
      </c>
      <c r="AF253">
        <f>COUNTIF($R$2:$R$12044,AD253)</f>
        <v>2</v>
      </c>
      <c r="AJ253">
        <v>8</v>
      </c>
    </row>
    <row r="254" spans="1:36" x14ac:dyDescent="0.35">
      <c r="A254" t="s">
        <v>29</v>
      </c>
      <c r="B254" t="s">
        <v>138</v>
      </c>
      <c r="C254" t="s">
        <v>13</v>
      </c>
      <c r="D254" t="s">
        <v>31</v>
      </c>
      <c r="E254" t="s">
        <v>139</v>
      </c>
      <c r="F254" t="s">
        <v>16</v>
      </c>
      <c r="G254">
        <v>186174.3</v>
      </c>
      <c r="H254" s="1">
        <v>43314</v>
      </c>
      <c r="I254" t="str">
        <f t="shared" si="9"/>
        <v>02</v>
      </c>
      <c r="J254" t="str">
        <f t="shared" si="10"/>
        <v>August</v>
      </c>
      <c r="K254" t="str">
        <f t="shared" si="11"/>
        <v>2018</v>
      </c>
      <c r="L254" s="15">
        <v>0.75</v>
      </c>
      <c r="M254">
        <f>HOUR(K254:K12296)</f>
        <v>0</v>
      </c>
      <c r="N254">
        <f>MINUTE(K254:K12296)</f>
        <v>0</v>
      </c>
      <c r="O254">
        <f>SECOND(K254:K12296)</f>
        <v>0</v>
      </c>
      <c r="P254">
        <v>21</v>
      </c>
      <c r="Q254">
        <f>G254-P254</f>
        <v>186153.3</v>
      </c>
      <c r="R254" t="s">
        <v>1833</v>
      </c>
      <c r="S254" t="s">
        <v>18</v>
      </c>
      <c r="T254" t="s">
        <v>19</v>
      </c>
      <c r="AD254" t="s">
        <v>1190</v>
      </c>
      <c r="AF254">
        <f>COUNTIF($R$2:$R$12044,AD254)</f>
        <v>1</v>
      </c>
      <c r="AJ254">
        <v>8</v>
      </c>
    </row>
    <row r="255" spans="1:36" x14ac:dyDescent="0.35">
      <c r="A255" t="s">
        <v>29</v>
      </c>
      <c r="B255" t="s">
        <v>92</v>
      </c>
      <c r="C255" t="s">
        <v>13</v>
      </c>
      <c r="D255" t="s">
        <v>31</v>
      </c>
      <c r="E255" t="s">
        <v>93</v>
      </c>
      <c r="F255" t="s">
        <v>16</v>
      </c>
      <c r="G255">
        <v>1540.46</v>
      </c>
      <c r="H255" s="1">
        <v>43314</v>
      </c>
      <c r="I255" t="str">
        <f t="shared" si="9"/>
        <v>02</v>
      </c>
      <c r="J255" t="str">
        <f t="shared" si="10"/>
        <v>August</v>
      </c>
      <c r="K255" t="str">
        <f t="shared" si="11"/>
        <v>2018</v>
      </c>
      <c r="L255" s="15">
        <v>0.75</v>
      </c>
      <c r="M255">
        <f>HOUR(K255:K12297)</f>
        <v>0</v>
      </c>
      <c r="N255">
        <f>MINUTE(K255:K12297)</f>
        <v>0</v>
      </c>
      <c r="O255">
        <f>SECOND(K255:K12297)</f>
        <v>0</v>
      </c>
      <c r="P255">
        <v>135</v>
      </c>
      <c r="Q255">
        <f>G255-P255</f>
        <v>1405.46</v>
      </c>
      <c r="R255" t="s">
        <v>1833</v>
      </c>
      <c r="S255" t="s">
        <v>18</v>
      </c>
      <c r="T255" t="s">
        <v>19</v>
      </c>
      <c r="AD255" t="s">
        <v>1309</v>
      </c>
      <c r="AF255">
        <f>COUNTIF($R$2:$R$12044,AD255)</f>
        <v>3</v>
      </c>
      <c r="AJ255">
        <v>8</v>
      </c>
    </row>
    <row r="256" spans="1:36" x14ac:dyDescent="0.35">
      <c r="A256" t="s">
        <v>11</v>
      </c>
      <c r="B256" t="s">
        <v>317</v>
      </c>
      <c r="C256" t="s">
        <v>13</v>
      </c>
      <c r="D256" t="s">
        <v>20</v>
      </c>
      <c r="E256" t="s">
        <v>318</v>
      </c>
      <c r="F256" t="s">
        <v>16</v>
      </c>
      <c r="G256">
        <v>13583.79</v>
      </c>
      <c r="H256" s="1">
        <v>43314</v>
      </c>
      <c r="I256" t="str">
        <f t="shared" si="9"/>
        <v>02</v>
      </c>
      <c r="J256" t="str">
        <f t="shared" si="10"/>
        <v>August</v>
      </c>
      <c r="K256" t="str">
        <f t="shared" si="11"/>
        <v>2018</v>
      </c>
      <c r="L256" s="15">
        <v>0.75832175925925915</v>
      </c>
      <c r="M256">
        <f>HOUR(K256:K12298)</f>
        <v>0</v>
      </c>
      <c r="N256">
        <f>MINUTE(K256:K12298)</f>
        <v>0</v>
      </c>
      <c r="O256">
        <f>SECOND(K256:K12298)</f>
        <v>0</v>
      </c>
      <c r="P256">
        <v>97.95</v>
      </c>
      <c r="Q256">
        <f>G256-P256</f>
        <v>13485.84</v>
      </c>
      <c r="R256" t="s">
        <v>319</v>
      </c>
      <c r="S256" t="s">
        <v>18</v>
      </c>
      <c r="T256" t="s">
        <v>19</v>
      </c>
      <c r="AD256" t="s">
        <v>422</v>
      </c>
      <c r="AF256">
        <f>COUNTIF($R$2:$R$12044,AD256)</f>
        <v>5</v>
      </c>
      <c r="AJ256">
        <v>8</v>
      </c>
    </row>
    <row r="257" spans="1:36" x14ac:dyDescent="0.35">
      <c r="A257" t="s">
        <v>11</v>
      </c>
      <c r="B257" t="s">
        <v>80</v>
      </c>
      <c r="C257" t="s">
        <v>13</v>
      </c>
      <c r="D257" t="s">
        <v>14</v>
      </c>
      <c r="E257" t="s">
        <v>81</v>
      </c>
      <c r="F257" t="s">
        <v>24</v>
      </c>
      <c r="G257">
        <v>11424.58</v>
      </c>
      <c r="H257" s="1">
        <v>43314</v>
      </c>
      <c r="I257" t="str">
        <f t="shared" si="9"/>
        <v>02</v>
      </c>
      <c r="J257" t="str">
        <f t="shared" si="10"/>
        <v>August</v>
      </c>
      <c r="K257" t="str">
        <f t="shared" si="11"/>
        <v>2018</v>
      </c>
      <c r="L257" s="15">
        <v>0.78918981481481476</v>
      </c>
      <c r="M257">
        <f>HOUR(K257:K12299)</f>
        <v>0</v>
      </c>
      <c r="N257">
        <f>MINUTE(K257:K12299)</f>
        <v>0</v>
      </c>
      <c r="O257">
        <f>SECOND(K257:K12299)</f>
        <v>0</v>
      </c>
      <c r="P257">
        <v>13.93</v>
      </c>
      <c r="Q257">
        <f>G257-P257</f>
        <v>11410.65</v>
      </c>
      <c r="R257" t="s">
        <v>320</v>
      </c>
      <c r="S257" t="s">
        <v>18</v>
      </c>
      <c r="T257" t="s">
        <v>19</v>
      </c>
      <c r="AD257" t="s">
        <v>1261</v>
      </c>
      <c r="AF257">
        <f>COUNTIF($R$2:$R$12044,AD257)</f>
        <v>2</v>
      </c>
      <c r="AJ257">
        <v>8</v>
      </c>
    </row>
    <row r="258" spans="1:36" x14ac:dyDescent="0.35">
      <c r="A258" t="s">
        <v>29</v>
      </c>
      <c r="B258" t="s">
        <v>52</v>
      </c>
      <c r="C258" t="s">
        <v>13</v>
      </c>
      <c r="D258" t="s">
        <v>31</v>
      </c>
      <c r="E258" t="s">
        <v>53</v>
      </c>
      <c r="F258" t="s">
        <v>24</v>
      </c>
      <c r="G258">
        <v>260464.83</v>
      </c>
      <c r="H258" s="1">
        <v>43314</v>
      </c>
      <c r="I258" t="str">
        <f t="shared" si="9"/>
        <v>02</v>
      </c>
      <c r="J258" t="str">
        <f t="shared" si="10"/>
        <v>August</v>
      </c>
      <c r="K258" t="str">
        <f t="shared" si="11"/>
        <v>2018</v>
      </c>
      <c r="L258" s="15">
        <v>0.79166666666666663</v>
      </c>
      <c r="M258">
        <f>HOUR(K258:K12300)</f>
        <v>0</v>
      </c>
      <c r="N258">
        <f>MINUTE(K258:K12300)</f>
        <v>0</v>
      </c>
      <c r="O258">
        <f>SECOND(K258:K12300)</f>
        <v>0</v>
      </c>
      <c r="P258">
        <v>50</v>
      </c>
      <c r="Q258">
        <f>G258-P258</f>
        <v>260414.83</v>
      </c>
      <c r="R258" t="s">
        <v>1833</v>
      </c>
      <c r="S258" t="s">
        <v>18</v>
      </c>
      <c r="T258" t="s">
        <v>19</v>
      </c>
      <c r="AD258" t="s">
        <v>1152</v>
      </c>
      <c r="AF258">
        <f>COUNTIF($R$2:$R$12044,AD258)</f>
        <v>3</v>
      </c>
      <c r="AJ258">
        <v>8</v>
      </c>
    </row>
    <row r="259" spans="1:36" x14ac:dyDescent="0.35">
      <c r="A259" t="s">
        <v>11</v>
      </c>
      <c r="B259" t="s">
        <v>111</v>
      </c>
      <c r="C259" t="s">
        <v>13</v>
      </c>
      <c r="D259" t="s">
        <v>20</v>
      </c>
      <c r="E259" t="s">
        <v>112</v>
      </c>
      <c r="F259" t="s">
        <v>24</v>
      </c>
      <c r="G259">
        <v>605.9</v>
      </c>
      <c r="H259" s="1">
        <v>43314</v>
      </c>
      <c r="I259" t="str">
        <f t="shared" ref="I259:I322" si="12">TEXT(H259,"dd")</f>
        <v>02</v>
      </c>
      <c r="J259" t="str">
        <f t="shared" ref="J259:J322" si="13">TEXT(H259,"mmmm")</f>
        <v>August</v>
      </c>
      <c r="K259" t="str">
        <f t="shared" ref="K259:K322" si="14">TEXT(H259,"yyyy")</f>
        <v>2018</v>
      </c>
      <c r="L259" s="15">
        <v>0.79673611111111109</v>
      </c>
      <c r="M259">
        <f>HOUR(K259:K12301)</f>
        <v>0</v>
      </c>
      <c r="N259">
        <f>MINUTE(K259:K12301)</f>
        <v>0</v>
      </c>
      <c r="O259">
        <f>SECOND(K259:K12301)</f>
        <v>0</v>
      </c>
      <c r="P259">
        <v>30.69</v>
      </c>
      <c r="Q259">
        <f>G259-P259</f>
        <v>575.20999999999992</v>
      </c>
      <c r="R259" t="s">
        <v>321</v>
      </c>
      <c r="S259" t="s">
        <v>18</v>
      </c>
      <c r="T259" t="s">
        <v>19</v>
      </c>
      <c r="AD259" t="s">
        <v>1007</v>
      </c>
      <c r="AF259">
        <f>COUNTIF($R$2:$R$12044,AD259)</f>
        <v>5</v>
      </c>
      <c r="AJ259">
        <v>8</v>
      </c>
    </row>
    <row r="260" spans="1:36" x14ac:dyDescent="0.35">
      <c r="A260" t="s">
        <v>11</v>
      </c>
      <c r="B260" t="s">
        <v>124</v>
      </c>
      <c r="C260" t="s">
        <v>13</v>
      </c>
      <c r="D260" t="s">
        <v>14</v>
      </c>
      <c r="E260" t="s">
        <v>125</v>
      </c>
      <c r="F260" t="s">
        <v>16</v>
      </c>
      <c r="G260">
        <v>1608.28</v>
      </c>
      <c r="H260" s="1">
        <v>43314</v>
      </c>
      <c r="I260" t="str">
        <f t="shared" si="12"/>
        <v>02</v>
      </c>
      <c r="J260" t="str">
        <f t="shared" si="13"/>
        <v>August</v>
      </c>
      <c r="K260" t="str">
        <f t="shared" si="14"/>
        <v>2018</v>
      </c>
      <c r="L260" s="15">
        <v>0.80276620370370377</v>
      </c>
      <c r="M260">
        <f>HOUR(K260:K12302)</f>
        <v>0</v>
      </c>
      <c r="N260">
        <f>MINUTE(K260:K12302)</f>
        <v>0</v>
      </c>
      <c r="O260">
        <f>SECOND(K260:K12302)</f>
        <v>0</v>
      </c>
      <c r="P260">
        <v>26.49</v>
      </c>
      <c r="Q260">
        <f>G260-P260</f>
        <v>1581.79</v>
      </c>
      <c r="R260" t="s">
        <v>322</v>
      </c>
      <c r="S260" t="s">
        <v>18</v>
      </c>
      <c r="T260" t="s">
        <v>19</v>
      </c>
      <c r="AD260" t="s">
        <v>1535</v>
      </c>
      <c r="AF260">
        <f>COUNTIF($R$2:$R$12044,AD260)</f>
        <v>1</v>
      </c>
      <c r="AJ260">
        <v>7</v>
      </c>
    </row>
    <row r="261" spans="1:36" x14ac:dyDescent="0.35">
      <c r="A261" t="s">
        <v>11</v>
      </c>
      <c r="B261" t="s">
        <v>175</v>
      </c>
      <c r="C261" t="s">
        <v>13</v>
      </c>
      <c r="D261" t="s">
        <v>14</v>
      </c>
      <c r="E261" t="s">
        <v>176</v>
      </c>
      <c r="F261" t="s">
        <v>24</v>
      </c>
      <c r="G261">
        <v>50192.66</v>
      </c>
      <c r="H261" s="1">
        <v>43314</v>
      </c>
      <c r="I261" t="str">
        <f t="shared" si="12"/>
        <v>02</v>
      </c>
      <c r="J261" t="str">
        <f t="shared" si="13"/>
        <v>August</v>
      </c>
      <c r="K261" t="str">
        <f t="shared" si="14"/>
        <v>2018</v>
      </c>
      <c r="L261" s="15">
        <v>0.80880787037037039</v>
      </c>
      <c r="M261">
        <f>HOUR(K261:K12303)</f>
        <v>0</v>
      </c>
      <c r="N261">
        <f>MINUTE(K261:K12303)</f>
        <v>0</v>
      </c>
      <c r="O261">
        <f>SECOND(K261:K12303)</f>
        <v>0</v>
      </c>
      <c r="P261">
        <v>190.5</v>
      </c>
      <c r="Q261">
        <f>G261-P261</f>
        <v>50002.16</v>
      </c>
      <c r="R261" t="s">
        <v>274</v>
      </c>
      <c r="S261" t="s">
        <v>18</v>
      </c>
      <c r="T261" t="s">
        <v>19</v>
      </c>
      <c r="AD261" t="s">
        <v>389</v>
      </c>
      <c r="AF261">
        <f>COUNTIF($R$2:$R$12044,AD261)</f>
        <v>5</v>
      </c>
      <c r="AJ261">
        <v>7</v>
      </c>
    </row>
    <row r="262" spans="1:36" x14ac:dyDescent="0.35">
      <c r="A262" t="s">
        <v>11</v>
      </c>
      <c r="B262" t="s">
        <v>143</v>
      </c>
      <c r="C262" t="s">
        <v>13</v>
      </c>
      <c r="D262" t="s">
        <v>20</v>
      </c>
      <c r="E262" t="s">
        <v>144</v>
      </c>
      <c r="F262" t="s">
        <v>24</v>
      </c>
      <c r="G262">
        <v>30102.06</v>
      </c>
      <c r="H262" s="1">
        <v>43314</v>
      </c>
      <c r="I262" t="str">
        <f t="shared" si="12"/>
        <v>02</v>
      </c>
      <c r="J262" t="str">
        <f t="shared" si="13"/>
        <v>August</v>
      </c>
      <c r="K262" t="str">
        <f t="shared" si="14"/>
        <v>2018</v>
      </c>
      <c r="L262" s="15">
        <v>0.81484953703703711</v>
      </c>
      <c r="M262">
        <f>HOUR(K262:K12304)</f>
        <v>0</v>
      </c>
      <c r="N262">
        <f>MINUTE(K262:K12304)</f>
        <v>0</v>
      </c>
      <c r="O262">
        <f>SECOND(K262:K12304)</f>
        <v>0</v>
      </c>
      <c r="P262">
        <v>28.71</v>
      </c>
      <c r="Q262">
        <f>G262-P262</f>
        <v>30073.350000000002</v>
      </c>
      <c r="R262" t="s">
        <v>323</v>
      </c>
      <c r="S262" t="s">
        <v>18</v>
      </c>
      <c r="T262" t="s">
        <v>19</v>
      </c>
      <c r="AD262" t="s">
        <v>862</v>
      </c>
      <c r="AF262">
        <f>COUNTIF($R$2:$R$12044,AD262)</f>
        <v>7</v>
      </c>
      <c r="AJ262">
        <v>7</v>
      </c>
    </row>
    <row r="263" spans="1:36" x14ac:dyDescent="0.35">
      <c r="A263" t="s">
        <v>11</v>
      </c>
      <c r="B263" t="s">
        <v>233</v>
      </c>
      <c r="C263" t="s">
        <v>13</v>
      </c>
      <c r="D263" t="s">
        <v>20</v>
      </c>
      <c r="E263" t="s">
        <v>234</v>
      </c>
      <c r="F263" t="s">
        <v>16</v>
      </c>
      <c r="G263">
        <v>105.89</v>
      </c>
      <c r="H263" s="1">
        <v>43314</v>
      </c>
      <c r="I263" t="str">
        <f t="shared" si="12"/>
        <v>02</v>
      </c>
      <c r="J263" t="str">
        <f t="shared" si="13"/>
        <v>August</v>
      </c>
      <c r="K263" t="str">
        <f t="shared" si="14"/>
        <v>2018</v>
      </c>
      <c r="L263" s="15">
        <v>0.82089120370370372</v>
      </c>
      <c r="M263">
        <f>HOUR(K263:K12305)</f>
        <v>0</v>
      </c>
      <c r="N263">
        <f>MINUTE(K263:K12305)</f>
        <v>0</v>
      </c>
      <c r="O263">
        <f>SECOND(K263:K12305)</f>
        <v>0</v>
      </c>
      <c r="P263">
        <v>22.87</v>
      </c>
      <c r="Q263">
        <f>G263-P263</f>
        <v>83.02</v>
      </c>
      <c r="R263" t="s">
        <v>102</v>
      </c>
      <c r="S263" t="s">
        <v>18</v>
      </c>
      <c r="T263" t="s">
        <v>19</v>
      </c>
      <c r="AD263" t="s">
        <v>1682</v>
      </c>
      <c r="AF263">
        <f>COUNTIF($R$2:$R$12044,AD263)</f>
        <v>1</v>
      </c>
      <c r="AJ263">
        <v>7</v>
      </c>
    </row>
    <row r="264" spans="1:36" x14ac:dyDescent="0.35">
      <c r="A264" t="s">
        <v>11</v>
      </c>
      <c r="B264" t="s">
        <v>324</v>
      </c>
      <c r="C264" t="s">
        <v>13</v>
      </c>
      <c r="D264" t="s">
        <v>14</v>
      </c>
      <c r="E264" t="s">
        <v>325</v>
      </c>
      <c r="F264" t="s">
        <v>24</v>
      </c>
      <c r="G264">
        <v>5748.22</v>
      </c>
      <c r="H264" s="1">
        <v>43314</v>
      </c>
      <c r="I264" t="str">
        <f t="shared" si="12"/>
        <v>02</v>
      </c>
      <c r="J264" t="str">
        <f t="shared" si="13"/>
        <v>August</v>
      </c>
      <c r="K264" t="str">
        <f t="shared" si="14"/>
        <v>2018</v>
      </c>
      <c r="L264" s="15">
        <v>0.82692129629629629</v>
      </c>
      <c r="M264">
        <f>HOUR(K264:K12306)</f>
        <v>0</v>
      </c>
      <c r="N264">
        <f>MINUTE(K264:K12306)</f>
        <v>0</v>
      </c>
      <c r="O264">
        <f>SECOND(K264:K12306)</f>
        <v>0</v>
      </c>
      <c r="P264">
        <v>40.31</v>
      </c>
      <c r="Q264">
        <f>G264-P264</f>
        <v>5707.91</v>
      </c>
      <c r="R264" t="s">
        <v>326</v>
      </c>
      <c r="S264" t="s">
        <v>18</v>
      </c>
      <c r="T264" t="s">
        <v>19</v>
      </c>
      <c r="AD264" t="s">
        <v>1088</v>
      </c>
      <c r="AF264">
        <f>COUNTIF($R$2:$R$12044,AD264)</f>
        <v>5</v>
      </c>
      <c r="AJ264">
        <v>7</v>
      </c>
    </row>
    <row r="265" spans="1:36" x14ac:dyDescent="0.35">
      <c r="A265" t="s">
        <v>11</v>
      </c>
      <c r="B265" t="s">
        <v>312</v>
      </c>
      <c r="C265" t="s">
        <v>13</v>
      </c>
      <c r="D265" t="s">
        <v>20</v>
      </c>
      <c r="E265" t="s">
        <v>59</v>
      </c>
      <c r="F265" t="s">
        <v>16</v>
      </c>
      <c r="G265">
        <v>996.97</v>
      </c>
      <c r="H265" s="1">
        <v>43314</v>
      </c>
      <c r="I265" t="str">
        <f t="shared" si="12"/>
        <v>02</v>
      </c>
      <c r="J265" t="str">
        <f t="shared" si="13"/>
        <v>August</v>
      </c>
      <c r="K265" t="str">
        <f t="shared" si="14"/>
        <v>2018</v>
      </c>
      <c r="L265" s="15">
        <v>0.83296296296296291</v>
      </c>
      <c r="M265">
        <f>HOUR(K265:K12307)</f>
        <v>0</v>
      </c>
      <c r="N265">
        <f>MINUTE(K265:K12307)</f>
        <v>0</v>
      </c>
      <c r="O265">
        <f>SECOND(K265:K12307)</f>
        <v>0</v>
      </c>
      <c r="P265">
        <v>70.28</v>
      </c>
      <c r="Q265">
        <f>G265-P265</f>
        <v>926.69</v>
      </c>
      <c r="R265" t="s">
        <v>321</v>
      </c>
      <c r="S265" t="s">
        <v>18</v>
      </c>
      <c r="T265" t="s">
        <v>19</v>
      </c>
      <c r="AD265" t="s">
        <v>399</v>
      </c>
      <c r="AF265">
        <f>COUNTIF($R$2:$R$12044,AD265)</f>
        <v>12</v>
      </c>
      <c r="AJ265">
        <v>7</v>
      </c>
    </row>
    <row r="266" spans="1:36" x14ac:dyDescent="0.35">
      <c r="A266" t="s">
        <v>29</v>
      </c>
      <c r="B266" t="s">
        <v>170</v>
      </c>
      <c r="C266" t="s">
        <v>13</v>
      </c>
      <c r="D266" t="s">
        <v>31</v>
      </c>
      <c r="E266" t="s">
        <v>171</v>
      </c>
      <c r="F266" t="s">
        <v>24</v>
      </c>
      <c r="G266">
        <v>979.55</v>
      </c>
      <c r="H266" s="1">
        <v>43314</v>
      </c>
      <c r="I266" t="str">
        <f t="shared" si="12"/>
        <v>02</v>
      </c>
      <c r="J266" t="str">
        <f t="shared" si="13"/>
        <v>August</v>
      </c>
      <c r="K266" t="str">
        <f t="shared" si="14"/>
        <v>2018</v>
      </c>
      <c r="L266" s="15">
        <v>0.83333333333333337</v>
      </c>
      <c r="M266">
        <f>HOUR(K266:K12308)</f>
        <v>0</v>
      </c>
      <c r="N266">
        <f>MINUTE(K266:K12308)</f>
        <v>0</v>
      </c>
      <c r="O266">
        <f>SECOND(K266:K12308)</f>
        <v>0</v>
      </c>
      <c r="P266">
        <v>41</v>
      </c>
      <c r="Q266">
        <f>G266-P266</f>
        <v>938.55</v>
      </c>
      <c r="R266" t="s">
        <v>1833</v>
      </c>
      <c r="S266" t="s">
        <v>18</v>
      </c>
      <c r="T266" t="s">
        <v>19</v>
      </c>
      <c r="AD266" t="s">
        <v>1326</v>
      </c>
      <c r="AF266">
        <f>COUNTIF($R$2:$R$12044,AD266)</f>
        <v>7</v>
      </c>
      <c r="AJ266">
        <v>7</v>
      </c>
    </row>
    <row r="267" spans="1:36" x14ac:dyDescent="0.35">
      <c r="A267" t="s">
        <v>29</v>
      </c>
      <c r="B267" t="s">
        <v>327</v>
      </c>
      <c r="C267" t="s">
        <v>13</v>
      </c>
      <c r="D267" t="s">
        <v>31</v>
      </c>
      <c r="E267" t="s">
        <v>328</v>
      </c>
      <c r="F267" t="s">
        <v>24</v>
      </c>
      <c r="G267">
        <v>290.88</v>
      </c>
      <c r="H267" s="1">
        <v>43314</v>
      </c>
      <c r="I267" t="str">
        <f t="shared" si="12"/>
        <v>02</v>
      </c>
      <c r="J267" t="str">
        <f t="shared" si="13"/>
        <v>August</v>
      </c>
      <c r="K267" t="str">
        <f t="shared" si="14"/>
        <v>2018</v>
      </c>
      <c r="L267" s="15">
        <v>0.83333333333333337</v>
      </c>
      <c r="M267">
        <f>HOUR(K267:K12309)</f>
        <v>0</v>
      </c>
      <c r="N267">
        <f>MINUTE(K267:K12309)</f>
        <v>0</v>
      </c>
      <c r="O267">
        <f>SECOND(K267:K12309)</f>
        <v>0</v>
      </c>
      <c r="P267">
        <v>195</v>
      </c>
      <c r="Q267">
        <f>G267-P267</f>
        <v>95.88</v>
      </c>
      <c r="R267" t="s">
        <v>1833</v>
      </c>
      <c r="S267" t="s">
        <v>18</v>
      </c>
      <c r="T267" t="s">
        <v>19</v>
      </c>
      <c r="AD267" t="s">
        <v>524</v>
      </c>
      <c r="AF267">
        <f>COUNTIF($R$2:$R$12044,AD267)</f>
        <v>6</v>
      </c>
      <c r="AJ267">
        <v>7</v>
      </c>
    </row>
    <row r="268" spans="1:36" x14ac:dyDescent="0.35">
      <c r="A268" t="s">
        <v>11</v>
      </c>
      <c r="B268" t="s">
        <v>245</v>
      </c>
      <c r="C268" t="s">
        <v>13</v>
      </c>
      <c r="D268" t="s">
        <v>20</v>
      </c>
      <c r="E268" t="s">
        <v>23</v>
      </c>
      <c r="F268" t="s">
        <v>24</v>
      </c>
      <c r="G268">
        <v>50590.99</v>
      </c>
      <c r="H268" s="1">
        <v>43314</v>
      </c>
      <c r="I268" t="str">
        <f t="shared" si="12"/>
        <v>02</v>
      </c>
      <c r="J268" t="str">
        <f t="shared" si="13"/>
        <v>August</v>
      </c>
      <c r="K268" t="str">
        <f t="shared" si="14"/>
        <v>2018</v>
      </c>
      <c r="L268" s="15">
        <v>0.84420138888888896</v>
      </c>
      <c r="M268">
        <f>HOUR(K268:K12310)</f>
        <v>0</v>
      </c>
      <c r="N268">
        <f>MINUTE(K268:K12310)</f>
        <v>0</v>
      </c>
      <c r="O268">
        <f>SECOND(K268:K12310)</f>
        <v>0</v>
      </c>
      <c r="P268">
        <v>46.86</v>
      </c>
      <c r="Q268">
        <f>G268-P268</f>
        <v>50544.13</v>
      </c>
      <c r="R268" t="s">
        <v>329</v>
      </c>
      <c r="S268" t="s">
        <v>18</v>
      </c>
      <c r="T268" t="s">
        <v>19</v>
      </c>
      <c r="AD268" t="s">
        <v>246</v>
      </c>
      <c r="AF268">
        <f>COUNTIF($R$2:$R$12044,AD268)</f>
        <v>10</v>
      </c>
      <c r="AJ268">
        <v>7</v>
      </c>
    </row>
    <row r="269" spans="1:36" x14ac:dyDescent="0.35">
      <c r="A269" t="s">
        <v>11</v>
      </c>
      <c r="B269" t="s">
        <v>327</v>
      </c>
      <c r="C269" t="s">
        <v>13</v>
      </c>
      <c r="D269" t="s">
        <v>14</v>
      </c>
      <c r="E269" t="s">
        <v>328</v>
      </c>
      <c r="F269" t="s">
        <v>24</v>
      </c>
      <c r="G269">
        <v>485.88</v>
      </c>
      <c r="H269" s="1">
        <v>43314</v>
      </c>
      <c r="I269" t="str">
        <f t="shared" si="12"/>
        <v>02</v>
      </c>
      <c r="J269" t="str">
        <f t="shared" si="13"/>
        <v>August</v>
      </c>
      <c r="K269" t="str">
        <f t="shared" si="14"/>
        <v>2018</v>
      </c>
      <c r="L269" s="15">
        <v>0.85577546296296303</v>
      </c>
      <c r="M269">
        <f>HOUR(K269:K12311)</f>
        <v>0</v>
      </c>
      <c r="N269">
        <f>MINUTE(K269:K12311)</f>
        <v>0</v>
      </c>
      <c r="O269">
        <f>SECOND(K269:K12311)</f>
        <v>0</v>
      </c>
      <c r="P269">
        <v>23.25</v>
      </c>
      <c r="Q269">
        <f>G269-P269</f>
        <v>462.63</v>
      </c>
      <c r="R269" t="s">
        <v>330</v>
      </c>
      <c r="S269" t="s">
        <v>18</v>
      </c>
      <c r="T269" t="s">
        <v>19</v>
      </c>
      <c r="AD269" t="s">
        <v>369</v>
      </c>
      <c r="AF269">
        <f>COUNTIF($R$2:$R$12044,AD269)</f>
        <v>1</v>
      </c>
      <c r="AJ269">
        <v>7</v>
      </c>
    </row>
    <row r="270" spans="1:36" x14ac:dyDescent="0.35">
      <c r="A270" t="s">
        <v>11</v>
      </c>
      <c r="B270" t="s">
        <v>80</v>
      </c>
      <c r="C270" t="s">
        <v>13</v>
      </c>
      <c r="D270" t="s">
        <v>14</v>
      </c>
      <c r="E270" t="s">
        <v>81</v>
      </c>
      <c r="F270" t="s">
        <v>24</v>
      </c>
      <c r="G270">
        <v>11366.83</v>
      </c>
      <c r="H270" s="1">
        <v>43314</v>
      </c>
      <c r="I270" t="str">
        <f t="shared" si="12"/>
        <v>02</v>
      </c>
      <c r="J270" t="str">
        <f t="shared" si="13"/>
        <v>August</v>
      </c>
      <c r="K270" t="str">
        <f t="shared" si="14"/>
        <v>2018</v>
      </c>
      <c r="L270" s="15">
        <v>0.86734953703703699</v>
      </c>
      <c r="M270">
        <f>HOUR(K270:K12312)</f>
        <v>0</v>
      </c>
      <c r="N270">
        <f>MINUTE(K270:K12312)</f>
        <v>0</v>
      </c>
      <c r="O270">
        <f>SECOND(K270:K12312)</f>
        <v>0</v>
      </c>
      <c r="P270">
        <v>57.75</v>
      </c>
      <c r="Q270">
        <f>G270-P270</f>
        <v>11309.08</v>
      </c>
      <c r="R270" t="s">
        <v>21</v>
      </c>
      <c r="S270" t="s">
        <v>18</v>
      </c>
      <c r="T270" t="s">
        <v>19</v>
      </c>
      <c r="AD270" t="s">
        <v>1794</v>
      </c>
      <c r="AF270">
        <f>COUNTIF($R$2:$R$12044,AD270)</f>
        <v>1</v>
      </c>
      <c r="AJ270">
        <v>7</v>
      </c>
    </row>
    <row r="271" spans="1:36" x14ac:dyDescent="0.35">
      <c r="A271" t="s">
        <v>29</v>
      </c>
      <c r="B271" t="s">
        <v>168</v>
      </c>
      <c r="C271" t="s">
        <v>13</v>
      </c>
      <c r="D271" t="s">
        <v>31</v>
      </c>
      <c r="E271" t="s">
        <v>23</v>
      </c>
      <c r="F271" t="s">
        <v>24</v>
      </c>
      <c r="G271">
        <v>42704.09</v>
      </c>
      <c r="H271" s="1">
        <v>43314</v>
      </c>
      <c r="I271" t="str">
        <f t="shared" si="12"/>
        <v>02</v>
      </c>
      <c r="J271" t="str">
        <f t="shared" si="13"/>
        <v>August</v>
      </c>
      <c r="K271" t="str">
        <f t="shared" si="14"/>
        <v>2018</v>
      </c>
      <c r="L271" s="15">
        <v>0.875</v>
      </c>
      <c r="M271">
        <f>HOUR(K271:K12313)</f>
        <v>0</v>
      </c>
      <c r="N271">
        <f>MINUTE(K271:K12313)</f>
        <v>0</v>
      </c>
      <c r="O271">
        <f>SECOND(K271:K12313)</f>
        <v>0</v>
      </c>
      <c r="P271">
        <v>86</v>
      </c>
      <c r="Q271">
        <f>G271-P271</f>
        <v>42618.09</v>
      </c>
      <c r="R271" t="s">
        <v>1833</v>
      </c>
      <c r="S271" t="s">
        <v>18</v>
      </c>
      <c r="T271" t="s">
        <v>19</v>
      </c>
      <c r="AD271" t="s">
        <v>1173</v>
      </c>
      <c r="AF271">
        <f>COUNTIF($R$2:$R$12044,AD271)</f>
        <v>1</v>
      </c>
      <c r="AJ271">
        <v>7</v>
      </c>
    </row>
    <row r="272" spans="1:36" x14ac:dyDescent="0.35">
      <c r="A272" t="s">
        <v>29</v>
      </c>
      <c r="B272" t="s">
        <v>182</v>
      </c>
      <c r="C272" t="s">
        <v>13</v>
      </c>
      <c r="D272" t="s">
        <v>208</v>
      </c>
      <c r="E272" t="s">
        <v>183</v>
      </c>
      <c r="F272" t="s">
        <v>24</v>
      </c>
      <c r="G272">
        <v>6866.65</v>
      </c>
      <c r="H272" s="1">
        <v>43314</v>
      </c>
      <c r="I272" t="str">
        <f t="shared" si="12"/>
        <v>02</v>
      </c>
      <c r="J272" t="str">
        <f t="shared" si="13"/>
        <v>August</v>
      </c>
      <c r="K272" t="str">
        <f t="shared" si="14"/>
        <v>2018</v>
      </c>
      <c r="L272" s="15">
        <v>0.875</v>
      </c>
      <c r="M272">
        <f>HOUR(K272:K12314)</f>
        <v>0</v>
      </c>
      <c r="N272">
        <f>MINUTE(K272:K12314)</f>
        <v>0</v>
      </c>
      <c r="O272">
        <f>SECOND(K272:K12314)</f>
        <v>0</v>
      </c>
      <c r="P272">
        <v>58</v>
      </c>
      <c r="Q272">
        <f>G272-P272</f>
        <v>6808.65</v>
      </c>
      <c r="R272" t="s">
        <v>1833</v>
      </c>
      <c r="S272" t="s">
        <v>18</v>
      </c>
      <c r="T272" t="s">
        <v>19</v>
      </c>
      <c r="AD272" t="s">
        <v>561</v>
      </c>
      <c r="AF272">
        <f>COUNTIF($R$2:$R$12044,AD272)</f>
        <v>1</v>
      </c>
      <c r="AJ272">
        <v>7</v>
      </c>
    </row>
    <row r="273" spans="1:36" x14ac:dyDescent="0.35">
      <c r="A273" t="s">
        <v>11</v>
      </c>
      <c r="B273" t="s">
        <v>331</v>
      </c>
      <c r="C273" t="s">
        <v>13</v>
      </c>
      <c r="D273" t="s">
        <v>14</v>
      </c>
      <c r="E273" t="s">
        <v>332</v>
      </c>
      <c r="F273" t="s">
        <v>24</v>
      </c>
      <c r="G273">
        <v>147.58000000000001</v>
      </c>
      <c r="H273" s="1">
        <v>43314</v>
      </c>
      <c r="I273" t="str">
        <f t="shared" si="12"/>
        <v>02</v>
      </c>
      <c r="J273" t="str">
        <f t="shared" si="13"/>
        <v>August</v>
      </c>
      <c r="K273" t="str">
        <f t="shared" si="14"/>
        <v>2018</v>
      </c>
      <c r="L273" s="15">
        <v>0.8852199074074073</v>
      </c>
      <c r="M273">
        <f>HOUR(K273:K12315)</f>
        <v>0</v>
      </c>
      <c r="N273">
        <f>MINUTE(K273:K12315)</f>
        <v>0</v>
      </c>
      <c r="O273">
        <f>SECOND(K273:K12315)</f>
        <v>0</v>
      </c>
      <c r="P273">
        <v>42.94</v>
      </c>
      <c r="Q273">
        <f>G273-P273</f>
        <v>104.64000000000001</v>
      </c>
      <c r="R273" t="s">
        <v>258</v>
      </c>
      <c r="S273" t="s">
        <v>18</v>
      </c>
      <c r="T273" t="s">
        <v>19</v>
      </c>
      <c r="AD273" t="s">
        <v>1516</v>
      </c>
      <c r="AF273">
        <f>COUNTIF($R$2:$R$12044,AD273)</f>
        <v>3</v>
      </c>
      <c r="AJ273">
        <v>7</v>
      </c>
    </row>
    <row r="274" spans="1:36" x14ac:dyDescent="0.35">
      <c r="A274" t="s">
        <v>11</v>
      </c>
      <c r="B274" t="s">
        <v>247</v>
      </c>
      <c r="C274" t="s">
        <v>13</v>
      </c>
      <c r="D274" t="s">
        <v>20</v>
      </c>
      <c r="E274" t="s">
        <v>248</v>
      </c>
      <c r="F274" t="s">
        <v>16</v>
      </c>
      <c r="G274">
        <v>424.01</v>
      </c>
      <c r="H274" s="1">
        <v>43314</v>
      </c>
      <c r="I274" t="str">
        <f t="shared" si="12"/>
        <v>02</v>
      </c>
      <c r="J274" t="str">
        <f t="shared" si="13"/>
        <v>August</v>
      </c>
      <c r="K274" t="str">
        <f t="shared" si="14"/>
        <v>2018</v>
      </c>
      <c r="L274" s="15">
        <v>0.90048611111111121</v>
      </c>
      <c r="M274">
        <f>HOUR(K274:K12316)</f>
        <v>0</v>
      </c>
      <c r="N274">
        <f>MINUTE(K274:K12316)</f>
        <v>0</v>
      </c>
      <c r="O274">
        <f>SECOND(K274:K12316)</f>
        <v>0</v>
      </c>
      <c r="P274">
        <v>39.950000000000003</v>
      </c>
      <c r="Q274">
        <f>G274-P274</f>
        <v>384.06</v>
      </c>
      <c r="R274" t="s">
        <v>333</v>
      </c>
      <c r="S274" t="s">
        <v>18</v>
      </c>
      <c r="T274" t="s">
        <v>19</v>
      </c>
      <c r="AD274" t="s">
        <v>794</v>
      </c>
      <c r="AF274">
        <f>COUNTIF($R$2:$R$12044,AD274)</f>
        <v>8</v>
      </c>
      <c r="AJ274">
        <v>7</v>
      </c>
    </row>
    <row r="275" spans="1:36" x14ac:dyDescent="0.35">
      <c r="A275" t="s">
        <v>11</v>
      </c>
      <c r="B275" t="s">
        <v>331</v>
      </c>
      <c r="C275" t="s">
        <v>13</v>
      </c>
      <c r="D275" t="s">
        <v>20</v>
      </c>
      <c r="E275" t="s">
        <v>332</v>
      </c>
      <c r="F275" t="s">
        <v>24</v>
      </c>
      <c r="G275">
        <v>119.37</v>
      </c>
      <c r="H275" s="1">
        <v>43314</v>
      </c>
      <c r="I275" t="str">
        <f t="shared" si="12"/>
        <v>02</v>
      </c>
      <c r="J275" t="str">
        <f t="shared" si="13"/>
        <v>August</v>
      </c>
      <c r="K275" t="str">
        <f t="shared" si="14"/>
        <v>2018</v>
      </c>
      <c r="L275" s="15">
        <v>0.90811342592592592</v>
      </c>
      <c r="M275">
        <f>HOUR(K275:K12317)</f>
        <v>0</v>
      </c>
      <c r="N275">
        <f>MINUTE(K275:K12317)</f>
        <v>0</v>
      </c>
      <c r="O275">
        <f>SECOND(K275:K12317)</f>
        <v>0</v>
      </c>
      <c r="P275">
        <v>28.21</v>
      </c>
      <c r="Q275">
        <f>G275-P275</f>
        <v>91.16</v>
      </c>
      <c r="R275" t="s">
        <v>334</v>
      </c>
      <c r="S275" t="s">
        <v>18</v>
      </c>
      <c r="T275" t="s">
        <v>19</v>
      </c>
      <c r="AD275" t="s">
        <v>1579</v>
      </c>
      <c r="AF275">
        <f>COUNTIF($R$2:$R$12044,AD275)</f>
        <v>2</v>
      </c>
      <c r="AJ275">
        <v>7</v>
      </c>
    </row>
    <row r="276" spans="1:36" x14ac:dyDescent="0.35">
      <c r="A276" t="s">
        <v>11</v>
      </c>
      <c r="B276" t="s">
        <v>296</v>
      </c>
      <c r="C276" t="s">
        <v>13</v>
      </c>
      <c r="D276" t="s">
        <v>20</v>
      </c>
      <c r="E276" t="s">
        <v>32</v>
      </c>
      <c r="F276" t="s">
        <v>24</v>
      </c>
      <c r="G276">
        <v>6708.49</v>
      </c>
      <c r="H276" s="1">
        <v>43314</v>
      </c>
      <c r="I276" t="str">
        <f t="shared" si="12"/>
        <v>02</v>
      </c>
      <c r="J276" t="str">
        <f t="shared" si="13"/>
        <v>August</v>
      </c>
      <c r="K276" t="str">
        <f t="shared" si="14"/>
        <v>2018</v>
      </c>
      <c r="L276" s="15">
        <v>0.91574074074074074</v>
      </c>
      <c r="M276">
        <f>HOUR(K276:K12318)</f>
        <v>0</v>
      </c>
      <c r="N276">
        <f>MINUTE(K276:K12318)</f>
        <v>0</v>
      </c>
      <c r="O276">
        <f>SECOND(K276:K12318)</f>
        <v>0</v>
      </c>
      <c r="P276">
        <v>14.36</v>
      </c>
      <c r="Q276">
        <f>G276-P276</f>
        <v>6694.13</v>
      </c>
      <c r="R276" t="s">
        <v>335</v>
      </c>
      <c r="S276" t="s">
        <v>18</v>
      </c>
      <c r="T276" t="s">
        <v>19</v>
      </c>
      <c r="AD276" t="s">
        <v>622</v>
      </c>
      <c r="AF276">
        <f>COUNTIF($R$2:$R$12044,AD276)</f>
        <v>3</v>
      </c>
      <c r="AJ276">
        <v>7</v>
      </c>
    </row>
    <row r="277" spans="1:36" x14ac:dyDescent="0.35">
      <c r="A277" t="s">
        <v>29</v>
      </c>
      <c r="B277" t="s">
        <v>336</v>
      </c>
      <c r="C277" t="s">
        <v>13</v>
      </c>
      <c r="D277" t="s">
        <v>31</v>
      </c>
      <c r="E277" t="s">
        <v>337</v>
      </c>
      <c r="F277" t="s">
        <v>16</v>
      </c>
      <c r="G277">
        <v>2795.85</v>
      </c>
      <c r="H277" s="1">
        <v>43314</v>
      </c>
      <c r="I277" t="str">
        <f t="shared" si="12"/>
        <v>02</v>
      </c>
      <c r="J277" t="str">
        <f t="shared" si="13"/>
        <v>August</v>
      </c>
      <c r="K277" t="str">
        <f t="shared" si="14"/>
        <v>2018</v>
      </c>
      <c r="L277" s="15">
        <v>0.91666666666666663</v>
      </c>
      <c r="M277">
        <f>HOUR(K277:K12319)</f>
        <v>0</v>
      </c>
      <c r="N277">
        <f>MINUTE(K277:K12319)</f>
        <v>0</v>
      </c>
      <c r="O277">
        <f>SECOND(K277:K12319)</f>
        <v>0</v>
      </c>
      <c r="P277">
        <v>32</v>
      </c>
      <c r="Q277">
        <f>G277-P277</f>
        <v>2763.85</v>
      </c>
      <c r="R277" t="s">
        <v>1833</v>
      </c>
      <c r="S277" t="s">
        <v>18</v>
      </c>
      <c r="T277" t="s">
        <v>19</v>
      </c>
      <c r="AD277" t="s">
        <v>1143</v>
      </c>
      <c r="AF277">
        <f>COUNTIF($R$2:$R$12044,AD277)</f>
        <v>1</v>
      </c>
      <c r="AJ277">
        <v>7</v>
      </c>
    </row>
    <row r="278" spans="1:36" x14ac:dyDescent="0.35">
      <c r="A278" t="s">
        <v>29</v>
      </c>
      <c r="B278" t="s">
        <v>195</v>
      </c>
      <c r="C278" t="s">
        <v>13</v>
      </c>
      <c r="D278" t="s">
        <v>31</v>
      </c>
      <c r="E278" t="s">
        <v>129</v>
      </c>
      <c r="F278" t="s">
        <v>24</v>
      </c>
      <c r="G278">
        <v>5986.68</v>
      </c>
      <c r="H278" s="1">
        <v>43314</v>
      </c>
      <c r="I278" t="str">
        <f t="shared" si="12"/>
        <v>02</v>
      </c>
      <c r="J278" t="str">
        <f t="shared" si="13"/>
        <v>August</v>
      </c>
      <c r="K278" t="str">
        <f t="shared" si="14"/>
        <v>2018</v>
      </c>
      <c r="L278" s="15">
        <v>0.91666666666666663</v>
      </c>
      <c r="M278">
        <f>HOUR(K278:K12320)</f>
        <v>0</v>
      </c>
      <c r="N278">
        <f>MINUTE(K278:K12320)</f>
        <v>0</v>
      </c>
      <c r="O278">
        <f>SECOND(K278:K12320)</f>
        <v>0</v>
      </c>
      <c r="P278">
        <v>36</v>
      </c>
      <c r="Q278">
        <f>G278-P278</f>
        <v>5950.68</v>
      </c>
      <c r="R278" t="s">
        <v>1833</v>
      </c>
      <c r="S278" t="s">
        <v>18</v>
      </c>
      <c r="T278" t="s">
        <v>19</v>
      </c>
      <c r="AD278" t="s">
        <v>527</v>
      </c>
      <c r="AF278">
        <f>COUNTIF($R$2:$R$12044,AD278)</f>
        <v>6</v>
      </c>
      <c r="AJ278">
        <v>7</v>
      </c>
    </row>
    <row r="279" spans="1:36" x14ac:dyDescent="0.35">
      <c r="A279" t="s">
        <v>29</v>
      </c>
      <c r="B279" t="s">
        <v>211</v>
      </c>
      <c r="C279" t="s">
        <v>13</v>
      </c>
      <c r="D279" t="s">
        <v>41</v>
      </c>
      <c r="E279" t="s">
        <v>212</v>
      </c>
      <c r="F279" t="s">
        <v>16</v>
      </c>
      <c r="G279">
        <v>1441.27</v>
      </c>
      <c r="H279" s="1">
        <v>43314</v>
      </c>
      <c r="I279" t="str">
        <f t="shared" si="12"/>
        <v>02</v>
      </c>
      <c r="J279" t="str">
        <f t="shared" si="13"/>
        <v>August</v>
      </c>
      <c r="K279" t="str">
        <f t="shared" si="14"/>
        <v>2018</v>
      </c>
      <c r="L279" s="15">
        <v>0.91666666666666663</v>
      </c>
      <c r="M279">
        <f>HOUR(K279:K12321)</f>
        <v>0</v>
      </c>
      <c r="N279">
        <f>MINUTE(K279:K12321)</f>
        <v>0</v>
      </c>
      <c r="O279">
        <f>SECOND(K279:K12321)</f>
        <v>0</v>
      </c>
      <c r="P279">
        <v>109</v>
      </c>
      <c r="Q279">
        <f>G279-P279</f>
        <v>1332.27</v>
      </c>
      <c r="R279" t="s">
        <v>1833</v>
      </c>
      <c r="S279" t="s">
        <v>18</v>
      </c>
      <c r="T279" t="s">
        <v>19</v>
      </c>
      <c r="AD279" t="s">
        <v>687</v>
      </c>
      <c r="AF279">
        <f>COUNTIF($R$2:$R$12044,AD279)</f>
        <v>12</v>
      </c>
      <c r="AJ279">
        <v>7</v>
      </c>
    </row>
    <row r="280" spans="1:36" x14ac:dyDescent="0.35">
      <c r="A280" t="s">
        <v>29</v>
      </c>
      <c r="B280" t="s">
        <v>243</v>
      </c>
      <c r="C280" t="s">
        <v>13</v>
      </c>
      <c r="D280" t="s">
        <v>31</v>
      </c>
      <c r="E280" t="s">
        <v>244</v>
      </c>
      <c r="F280" t="s">
        <v>16</v>
      </c>
      <c r="G280">
        <v>1038.46</v>
      </c>
      <c r="H280" s="1">
        <v>43314</v>
      </c>
      <c r="I280" t="str">
        <f t="shared" si="12"/>
        <v>02</v>
      </c>
      <c r="J280" t="str">
        <f t="shared" si="13"/>
        <v>August</v>
      </c>
      <c r="K280" t="str">
        <f t="shared" si="14"/>
        <v>2018</v>
      </c>
      <c r="L280" s="15">
        <v>0.91666666666666663</v>
      </c>
      <c r="M280">
        <f>HOUR(K280:K12322)</f>
        <v>0</v>
      </c>
      <c r="N280">
        <f>MINUTE(K280:K12322)</f>
        <v>0</v>
      </c>
      <c r="O280">
        <f>SECOND(K280:K12322)</f>
        <v>0</v>
      </c>
      <c r="P280">
        <v>108</v>
      </c>
      <c r="Q280">
        <f>G280-P280</f>
        <v>930.46</v>
      </c>
      <c r="R280" t="s">
        <v>1833</v>
      </c>
      <c r="S280" t="s">
        <v>18</v>
      </c>
      <c r="T280" t="s">
        <v>19</v>
      </c>
      <c r="AD280" t="s">
        <v>169</v>
      </c>
      <c r="AF280">
        <f>COUNTIF($R$2:$R$12044,AD280)</f>
        <v>5</v>
      </c>
      <c r="AJ280">
        <v>7</v>
      </c>
    </row>
    <row r="281" spans="1:36" x14ac:dyDescent="0.35">
      <c r="A281" t="s">
        <v>29</v>
      </c>
      <c r="B281" t="s">
        <v>338</v>
      </c>
      <c r="C281" t="s">
        <v>13</v>
      </c>
      <c r="D281" t="s">
        <v>31</v>
      </c>
      <c r="E281" t="s">
        <v>339</v>
      </c>
      <c r="F281" t="s">
        <v>16</v>
      </c>
      <c r="G281">
        <v>45.89</v>
      </c>
      <c r="H281" s="1">
        <v>43314</v>
      </c>
      <c r="I281" t="str">
        <f t="shared" si="12"/>
        <v>02</v>
      </c>
      <c r="J281" t="str">
        <f t="shared" si="13"/>
        <v>August</v>
      </c>
      <c r="K281" t="str">
        <f t="shared" si="14"/>
        <v>2018</v>
      </c>
      <c r="L281" s="15">
        <v>0.91666666666666663</v>
      </c>
      <c r="M281">
        <f>HOUR(K281:K12323)</f>
        <v>0</v>
      </c>
      <c r="N281">
        <f>MINUTE(K281:K12323)</f>
        <v>0</v>
      </c>
      <c r="O281">
        <f>SECOND(K281:K12323)</f>
        <v>0</v>
      </c>
      <c r="P281">
        <v>33</v>
      </c>
      <c r="Q281">
        <f>G281-P281</f>
        <v>12.89</v>
      </c>
      <c r="R281" t="s">
        <v>1833</v>
      </c>
      <c r="S281" t="s">
        <v>18</v>
      </c>
      <c r="T281" t="s">
        <v>19</v>
      </c>
      <c r="AD281" t="s">
        <v>669</v>
      </c>
      <c r="AF281">
        <f>COUNTIF($R$2:$R$12044,AD281)</f>
        <v>1</v>
      </c>
      <c r="AJ281">
        <v>7</v>
      </c>
    </row>
    <row r="282" spans="1:36" x14ac:dyDescent="0.35">
      <c r="A282" t="s">
        <v>11</v>
      </c>
      <c r="B282" t="s">
        <v>180</v>
      </c>
      <c r="C282" t="s">
        <v>13</v>
      </c>
      <c r="D282" t="s">
        <v>20</v>
      </c>
      <c r="E282" t="s">
        <v>181</v>
      </c>
      <c r="F282" t="s">
        <v>24</v>
      </c>
      <c r="G282">
        <v>6879.81</v>
      </c>
      <c r="H282" s="1">
        <v>43314</v>
      </c>
      <c r="I282" t="str">
        <f t="shared" si="12"/>
        <v>02</v>
      </c>
      <c r="J282" t="str">
        <f t="shared" si="13"/>
        <v>August</v>
      </c>
      <c r="K282" t="str">
        <f t="shared" si="14"/>
        <v>2018</v>
      </c>
      <c r="L282" s="15">
        <v>0.92864583333333339</v>
      </c>
      <c r="M282">
        <f>HOUR(K282:K12324)</f>
        <v>0</v>
      </c>
      <c r="N282">
        <f>MINUTE(K282:K12324)</f>
        <v>0</v>
      </c>
      <c r="O282">
        <f>SECOND(K282:K12324)</f>
        <v>0</v>
      </c>
      <c r="P282">
        <v>74.959999999999994</v>
      </c>
      <c r="Q282">
        <f>G282-P282</f>
        <v>6804.85</v>
      </c>
      <c r="R282" t="s">
        <v>340</v>
      </c>
      <c r="S282" t="s">
        <v>18</v>
      </c>
      <c r="T282" t="s">
        <v>19</v>
      </c>
      <c r="AD282" t="s">
        <v>1406</v>
      </c>
      <c r="AF282">
        <f>COUNTIF($R$2:$R$12044,AD282)</f>
        <v>3</v>
      </c>
      <c r="AJ282">
        <v>7</v>
      </c>
    </row>
    <row r="283" spans="1:36" x14ac:dyDescent="0.35">
      <c r="A283" t="s">
        <v>11</v>
      </c>
      <c r="B283" t="s">
        <v>143</v>
      </c>
      <c r="C283" t="s">
        <v>13</v>
      </c>
      <c r="D283" t="s">
        <v>20</v>
      </c>
      <c r="E283" t="s">
        <v>144</v>
      </c>
      <c r="F283" t="s">
        <v>24</v>
      </c>
      <c r="G283">
        <v>30056.51</v>
      </c>
      <c r="H283" s="1">
        <v>43314</v>
      </c>
      <c r="I283" t="str">
        <f t="shared" si="12"/>
        <v>02</v>
      </c>
      <c r="J283" t="str">
        <f t="shared" si="13"/>
        <v>August</v>
      </c>
      <c r="K283" t="str">
        <f t="shared" si="14"/>
        <v>2018</v>
      </c>
      <c r="L283" s="15">
        <v>0.94225694444444441</v>
      </c>
      <c r="M283">
        <f>HOUR(K283:K12325)</f>
        <v>0</v>
      </c>
      <c r="N283">
        <f>MINUTE(K283:K12325)</f>
        <v>0</v>
      </c>
      <c r="O283">
        <f>SECOND(K283:K12325)</f>
        <v>0</v>
      </c>
      <c r="P283">
        <v>45.55</v>
      </c>
      <c r="Q283">
        <f>G283-P283</f>
        <v>30010.959999999999</v>
      </c>
      <c r="R283" t="s">
        <v>341</v>
      </c>
      <c r="S283" t="s">
        <v>18</v>
      </c>
      <c r="T283" t="s">
        <v>19</v>
      </c>
      <c r="AD283" t="s">
        <v>1171</v>
      </c>
      <c r="AF283">
        <f>COUNTIF($R$2:$R$12044,AD283)</f>
        <v>1</v>
      </c>
      <c r="AJ283">
        <v>7</v>
      </c>
    </row>
    <row r="284" spans="1:36" x14ac:dyDescent="0.35">
      <c r="A284" t="s">
        <v>11</v>
      </c>
      <c r="B284" t="s">
        <v>25</v>
      </c>
      <c r="C284" t="s">
        <v>13</v>
      </c>
      <c r="D284" t="s">
        <v>14</v>
      </c>
      <c r="E284" t="s">
        <v>26</v>
      </c>
      <c r="F284" t="s">
        <v>16</v>
      </c>
      <c r="G284">
        <v>1697.39</v>
      </c>
      <c r="H284" s="1">
        <v>43314</v>
      </c>
      <c r="I284" t="str">
        <f t="shared" si="12"/>
        <v>02</v>
      </c>
      <c r="J284" t="str">
        <f t="shared" si="13"/>
        <v>August</v>
      </c>
      <c r="K284" t="str">
        <f t="shared" si="14"/>
        <v>2018</v>
      </c>
      <c r="L284" s="15">
        <v>0.95587962962962969</v>
      </c>
      <c r="M284">
        <f>HOUR(K284:K12326)</f>
        <v>0</v>
      </c>
      <c r="N284">
        <f>MINUTE(K284:K12326)</f>
        <v>0</v>
      </c>
      <c r="O284">
        <f>SECOND(K284:K12326)</f>
        <v>0</v>
      </c>
      <c r="P284">
        <v>60.61</v>
      </c>
      <c r="Q284">
        <f>G284-P284</f>
        <v>1636.7800000000002</v>
      </c>
      <c r="R284" t="s">
        <v>342</v>
      </c>
      <c r="S284" t="s">
        <v>18</v>
      </c>
      <c r="T284" t="s">
        <v>19</v>
      </c>
      <c r="AD284" t="s">
        <v>1735</v>
      </c>
      <c r="AF284">
        <f>COUNTIF($R$2:$R$12044,AD284)</f>
        <v>1</v>
      </c>
      <c r="AJ284">
        <v>7</v>
      </c>
    </row>
    <row r="285" spans="1:36" x14ac:dyDescent="0.35">
      <c r="A285" t="s">
        <v>29</v>
      </c>
      <c r="B285" t="s">
        <v>73</v>
      </c>
      <c r="C285" t="s">
        <v>13</v>
      </c>
      <c r="D285" t="s">
        <v>31</v>
      </c>
      <c r="E285" t="s">
        <v>74</v>
      </c>
      <c r="F285" t="s">
        <v>16</v>
      </c>
      <c r="G285">
        <v>4376.26</v>
      </c>
      <c r="H285" s="1">
        <v>43314</v>
      </c>
      <c r="I285" t="str">
        <f t="shared" si="12"/>
        <v>02</v>
      </c>
      <c r="J285" t="str">
        <f t="shared" si="13"/>
        <v>August</v>
      </c>
      <c r="K285" t="str">
        <f t="shared" si="14"/>
        <v>2018</v>
      </c>
      <c r="L285" s="15">
        <v>0.95833333333333337</v>
      </c>
      <c r="M285">
        <f>HOUR(K285:K12327)</f>
        <v>0</v>
      </c>
      <c r="N285">
        <f>MINUTE(K285:K12327)</f>
        <v>0</v>
      </c>
      <c r="O285">
        <f>SECOND(K285:K12327)</f>
        <v>0</v>
      </c>
      <c r="P285">
        <v>52</v>
      </c>
      <c r="Q285">
        <f>G285-P285</f>
        <v>4324.26</v>
      </c>
      <c r="R285" t="s">
        <v>1833</v>
      </c>
      <c r="S285" t="s">
        <v>18</v>
      </c>
      <c r="T285" t="s">
        <v>19</v>
      </c>
      <c r="AD285" t="s">
        <v>1559</v>
      </c>
      <c r="AF285">
        <f>COUNTIF($R$2:$R$12044,AD285)</f>
        <v>3</v>
      </c>
      <c r="AJ285">
        <v>7</v>
      </c>
    </row>
    <row r="286" spans="1:36" x14ac:dyDescent="0.35">
      <c r="A286" t="s">
        <v>29</v>
      </c>
      <c r="B286" t="s">
        <v>128</v>
      </c>
      <c r="C286" t="s">
        <v>13</v>
      </c>
      <c r="D286" t="s">
        <v>41</v>
      </c>
      <c r="E286" t="s">
        <v>129</v>
      </c>
      <c r="F286" t="s">
        <v>24</v>
      </c>
      <c r="G286">
        <v>58052.04</v>
      </c>
      <c r="H286" s="1">
        <v>43314</v>
      </c>
      <c r="I286" t="str">
        <f t="shared" si="12"/>
        <v>02</v>
      </c>
      <c r="J286" t="str">
        <f t="shared" si="13"/>
        <v>August</v>
      </c>
      <c r="K286" t="str">
        <f t="shared" si="14"/>
        <v>2018</v>
      </c>
      <c r="L286" s="15">
        <v>0.95833333333333337</v>
      </c>
      <c r="M286">
        <f>HOUR(K286:K12328)</f>
        <v>0</v>
      </c>
      <c r="N286">
        <f>MINUTE(K286:K12328)</f>
        <v>0</v>
      </c>
      <c r="O286">
        <f>SECOND(K286:K12328)</f>
        <v>0</v>
      </c>
      <c r="P286">
        <v>59</v>
      </c>
      <c r="Q286">
        <f>G286-P286</f>
        <v>57993.04</v>
      </c>
      <c r="R286" t="s">
        <v>1833</v>
      </c>
      <c r="S286" t="s">
        <v>18</v>
      </c>
      <c r="T286" t="s">
        <v>19</v>
      </c>
      <c r="AD286" t="s">
        <v>525</v>
      </c>
      <c r="AF286">
        <f>COUNTIF($R$2:$R$12044,AD286)</f>
        <v>9</v>
      </c>
      <c r="AJ286">
        <v>7</v>
      </c>
    </row>
    <row r="287" spans="1:36" x14ac:dyDescent="0.35">
      <c r="A287" t="s">
        <v>11</v>
      </c>
      <c r="B287" t="s">
        <v>245</v>
      </c>
      <c r="C287" t="s">
        <v>13</v>
      </c>
      <c r="D287" t="s">
        <v>14</v>
      </c>
      <c r="E287" t="s">
        <v>23</v>
      </c>
      <c r="F287" t="s">
        <v>24</v>
      </c>
      <c r="G287">
        <v>50459.08</v>
      </c>
      <c r="H287" s="1">
        <v>43314</v>
      </c>
      <c r="I287" t="str">
        <f t="shared" si="12"/>
        <v>02</v>
      </c>
      <c r="J287" t="str">
        <f t="shared" si="13"/>
        <v>August</v>
      </c>
      <c r="K287" t="str">
        <f t="shared" si="14"/>
        <v>2018</v>
      </c>
      <c r="L287" s="15">
        <v>0.96682870370370377</v>
      </c>
      <c r="M287">
        <f>HOUR(K287:K12329)</f>
        <v>0</v>
      </c>
      <c r="N287">
        <f>MINUTE(K287:K12329)</f>
        <v>0</v>
      </c>
      <c r="O287">
        <f>SECOND(K287:K12329)</f>
        <v>0</v>
      </c>
      <c r="P287">
        <v>131.91</v>
      </c>
      <c r="Q287">
        <f>G287-P287</f>
        <v>50327.17</v>
      </c>
      <c r="R287" t="s">
        <v>343</v>
      </c>
      <c r="S287" t="s">
        <v>18</v>
      </c>
      <c r="T287" t="s">
        <v>19</v>
      </c>
      <c r="AD287" t="s">
        <v>1335</v>
      </c>
      <c r="AF287">
        <f>COUNTIF($R$2:$R$12044,AD287)</f>
        <v>1</v>
      </c>
      <c r="AJ287">
        <v>7</v>
      </c>
    </row>
    <row r="288" spans="1:36" x14ac:dyDescent="0.35">
      <c r="A288" t="s">
        <v>11</v>
      </c>
      <c r="B288" t="s">
        <v>235</v>
      </c>
      <c r="C288" t="s">
        <v>13</v>
      </c>
      <c r="D288" t="s">
        <v>14</v>
      </c>
      <c r="E288" t="s">
        <v>236</v>
      </c>
      <c r="F288" t="s">
        <v>24</v>
      </c>
      <c r="G288">
        <v>6619.25</v>
      </c>
      <c r="H288" s="1">
        <v>43314</v>
      </c>
      <c r="I288" t="str">
        <f t="shared" si="12"/>
        <v>02</v>
      </c>
      <c r="J288" t="str">
        <f t="shared" si="13"/>
        <v>August</v>
      </c>
      <c r="K288" t="str">
        <f t="shared" si="14"/>
        <v>2018</v>
      </c>
      <c r="L288" s="15">
        <v>0.97718749999999999</v>
      </c>
      <c r="M288">
        <f>HOUR(K288:K12330)</f>
        <v>0</v>
      </c>
      <c r="N288">
        <f>MINUTE(K288:K12330)</f>
        <v>0</v>
      </c>
      <c r="O288">
        <f>SECOND(K288:K12330)</f>
        <v>0</v>
      </c>
      <c r="P288">
        <v>11.57</v>
      </c>
      <c r="Q288">
        <f>G288-P288</f>
        <v>6607.68</v>
      </c>
      <c r="R288" t="s">
        <v>344</v>
      </c>
      <c r="S288" t="s">
        <v>18</v>
      </c>
      <c r="T288" t="s">
        <v>19</v>
      </c>
      <c r="AD288" t="s">
        <v>598</v>
      </c>
      <c r="AF288">
        <f>COUNTIF($R$2:$R$12044,AD288)</f>
        <v>6</v>
      </c>
      <c r="AJ288">
        <v>7</v>
      </c>
    </row>
    <row r="289" spans="1:36" x14ac:dyDescent="0.35">
      <c r="A289" t="s">
        <v>11</v>
      </c>
      <c r="B289" t="s">
        <v>49</v>
      </c>
      <c r="C289" t="s">
        <v>13</v>
      </c>
      <c r="D289" t="s">
        <v>20</v>
      </c>
      <c r="E289" t="s">
        <v>50</v>
      </c>
      <c r="F289" t="s">
        <v>24</v>
      </c>
      <c r="G289">
        <v>1768.68</v>
      </c>
      <c r="H289" s="1">
        <v>43314</v>
      </c>
      <c r="I289" t="str">
        <f t="shared" si="12"/>
        <v>02</v>
      </c>
      <c r="J289" t="str">
        <f t="shared" si="13"/>
        <v>August</v>
      </c>
      <c r="K289" t="str">
        <f t="shared" si="14"/>
        <v>2018</v>
      </c>
      <c r="L289" s="15">
        <v>0.98755787037037035</v>
      </c>
      <c r="M289">
        <f>HOUR(K289:K12331)</f>
        <v>0</v>
      </c>
      <c r="N289">
        <f>MINUTE(K289:K12331)</f>
        <v>0</v>
      </c>
      <c r="O289">
        <f>SECOND(K289:K12331)</f>
        <v>0</v>
      </c>
      <c r="P289">
        <v>20.63</v>
      </c>
      <c r="Q289">
        <f>G289-P289</f>
        <v>1748.05</v>
      </c>
      <c r="R289" t="s">
        <v>345</v>
      </c>
      <c r="S289" t="s">
        <v>18</v>
      </c>
      <c r="T289" t="s">
        <v>19</v>
      </c>
      <c r="AD289" t="s">
        <v>559</v>
      </c>
      <c r="AF289">
        <f>COUNTIF($R$2:$R$12044,AD289)</f>
        <v>12</v>
      </c>
      <c r="AJ289">
        <v>7</v>
      </c>
    </row>
    <row r="290" spans="1:36" x14ac:dyDescent="0.35">
      <c r="A290" t="s">
        <v>11</v>
      </c>
      <c r="B290" t="s">
        <v>207</v>
      </c>
      <c r="C290" t="s">
        <v>13</v>
      </c>
      <c r="D290" t="s">
        <v>20</v>
      </c>
      <c r="E290" t="s">
        <v>137</v>
      </c>
      <c r="F290" t="s">
        <v>24</v>
      </c>
      <c r="G290">
        <v>35205.33</v>
      </c>
      <c r="H290" s="1">
        <v>43314</v>
      </c>
      <c r="I290" t="str">
        <f t="shared" si="12"/>
        <v>02</v>
      </c>
      <c r="J290" t="str">
        <f t="shared" si="13"/>
        <v>August</v>
      </c>
      <c r="K290" t="str">
        <f t="shared" si="14"/>
        <v>2018</v>
      </c>
      <c r="L290" s="15">
        <v>0.99791666666666667</v>
      </c>
      <c r="M290">
        <f>HOUR(K290:K12332)</f>
        <v>0</v>
      </c>
      <c r="N290">
        <f>MINUTE(K290:K12332)</f>
        <v>0</v>
      </c>
      <c r="O290">
        <f>SECOND(K290:K12332)</f>
        <v>0</v>
      </c>
      <c r="P290">
        <v>32.799999999999997</v>
      </c>
      <c r="Q290">
        <f>G290-P290</f>
        <v>35172.53</v>
      </c>
      <c r="R290" t="s">
        <v>346</v>
      </c>
      <c r="S290" t="s">
        <v>18</v>
      </c>
      <c r="T290" t="s">
        <v>19</v>
      </c>
      <c r="AD290" t="s">
        <v>398</v>
      </c>
      <c r="AF290">
        <f>COUNTIF($R$2:$R$12044,AD290)</f>
        <v>33</v>
      </c>
      <c r="AJ290">
        <v>7</v>
      </c>
    </row>
    <row r="291" spans="1:36" x14ac:dyDescent="0.35">
      <c r="A291" t="s">
        <v>11</v>
      </c>
      <c r="B291" t="s">
        <v>242</v>
      </c>
      <c r="C291" t="s">
        <v>13</v>
      </c>
      <c r="D291" t="s">
        <v>14</v>
      </c>
      <c r="E291" t="s">
        <v>193</v>
      </c>
      <c r="F291" t="s">
        <v>16</v>
      </c>
      <c r="G291">
        <v>1564.62</v>
      </c>
      <c r="H291" s="1">
        <v>43315</v>
      </c>
      <c r="I291" t="str">
        <f t="shared" si="12"/>
        <v>03</v>
      </c>
      <c r="J291" t="str">
        <f t="shared" si="13"/>
        <v>August</v>
      </c>
      <c r="K291" t="str">
        <f t="shared" si="14"/>
        <v>2018</v>
      </c>
      <c r="L291" s="15">
        <v>1.7916666666666668E-2</v>
      </c>
      <c r="M291">
        <f>HOUR(K291:K12333)</f>
        <v>0</v>
      </c>
      <c r="N291">
        <f>MINUTE(K291:K12333)</f>
        <v>0</v>
      </c>
      <c r="O291">
        <f>SECOND(K291:K12333)</f>
        <v>0</v>
      </c>
      <c r="P291">
        <v>15.7</v>
      </c>
      <c r="Q291">
        <f>G291-P291</f>
        <v>1548.9199999999998</v>
      </c>
      <c r="R291" t="s">
        <v>347</v>
      </c>
      <c r="S291" t="s">
        <v>18</v>
      </c>
      <c r="T291" t="s">
        <v>19</v>
      </c>
      <c r="AD291" t="s">
        <v>421</v>
      </c>
      <c r="AF291">
        <f>COUNTIF($R$2:$R$12044,AD291)</f>
        <v>11</v>
      </c>
      <c r="AJ291">
        <v>7</v>
      </c>
    </row>
    <row r="292" spans="1:36" x14ac:dyDescent="0.35">
      <c r="A292" t="s">
        <v>11</v>
      </c>
      <c r="B292" t="s">
        <v>164</v>
      </c>
      <c r="C292" t="s">
        <v>13</v>
      </c>
      <c r="D292" t="s">
        <v>20</v>
      </c>
      <c r="E292" t="s">
        <v>86</v>
      </c>
      <c r="F292" t="s">
        <v>16</v>
      </c>
      <c r="G292">
        <v>71.55</v>
      </c>
      <c r="H292" s="1">
        <v>43315</v>
      </c>
      <c r="I292" t="str">
        <f t="shared" si="12"/>
        <v>03</v>
      </c>
      <c r="J292" t="str">
        <f t="shared" si="13"/>
        <v>August</v>
      </c>
      <c r="K292" t="str">
        <f t="shared" si="14"/>
        <v>2018</v>
      </c>
      <c r="L292" s="15">
        <v>4.0312499999999994E-2</v>
      </c>
      <c r="M292">
        <f>HOUR(K292:K12334)</f>
        <v>0</v>
      </c>
      <c r="N292">
        <f>MINUTE(K292:K12334)</f>
        <v>0</v>
      </c>
      <c r="O292">
        <f>SECOND(K292:K12334)</f>
        <v>0</v>
      </c>
      <c r="P292">
        <v>24.7</v>
      </c>
      <c r="Q292">
        <f>G292-P292</f>
        <v>46.849999999999994</v>
      </c>
      <c r="R292" t="s">
        <v>191</v>
      </c>
      <c r="S292" t="s">
        <v>18</v>
      </c>
      <c r="T292" t="s">
        <v>19</v>
      </c>
      <c r="AD292" t="s">
        <v>723</v>
      </c>
      <c r="AF292">
        <f>COUNTIF($R$2:$R$12044,AD292)</f>
        <v>8</v>
      </c>
      <c r="AJ292">
        <v>7</v>
      </c>
    </row>
    <row r="293" spans="1:36" x14ac:dyDescent="0.35">
      <c r="A293" t="s">
        <v>11</v>
      </c>
      <c r="B293" t="s">
        <v>62</v>
      </c>
      <c r="C293" t="s">
        <v>13</v>
      </c>
      <c r="D293" t="s">
        <v>14</v>
      </c>
      <c r="E293" t="s">
        <v>63</v>
      </c>
      <c r="F293" t="s">
        <v>24</v>
      </c>
      <c r="G293">
        <v>185.33</v>
      </c>
      <c r="H293" s="1">
        <v>43315</v>
      </c>
      <c r="I293" t="str">
        <f t="shared" si="12"/>
        <v>03</v>
      </c>
      <c r="J293" t="str">
        <f t="shared" si="13"/>
        <v>August</v>
      </c>
      <c r="K293" t="str">
        <f t="shared" si="14"/>
        <v>2018</v>
      </c>
      <c r="L293" s="15">
        <v>5.5856481481481479E-2</v>
      </c>
      <c r="M293">
        <f>HOUR(K293:K12335)</f>
        <v>0</v>
      </c>
      <c r="N293">
        <f>MINUTE(K293:K12335)</f>
        <v>0</v>
      </c>
      <c r="O293">
        <f>SECOND(K293:K12335)</f>
        <v>0</v>
      </c>
      <c r="P293">
        <v>15.61</v>
      </c>
      <c r="Q293">
        <f>G293-P293</f>
        <v>169.72000000000003</v>
      </c>
      <c r="R293" t="s">
        <v>219</v>
      </c>
      <c r="S293" t="s">
        <v>18</v>
      </c>
      <c r="T293" t="s">
        <v>19</v>
      </c>
      <c r="AD293" t="s">
        <v>1440</v>
      </c>
      <c r="AF293">
        <f>COUNTIF($R$2:$R$12044,AD293)</f>
        <v>1</v>
      </c>
      <c r="AJ293">
        <v>7</v>
      </c>
    </row>
    <row r="294" spans="1:36" x14ac:dyDescent="0.35">
      <c r="A294" t="s">
        <v>11</v>
      </c>
      <c r="B294" t="s">
        <v>243</v>
      </c>
      <c r="C294" t="s">
        <v>13</v>
      </c>
      <c r="D294" t="s">
        <v>14</v>
      </c>
      <c r="E294" t="s">
        <v>244</v>
      </c>
      <c r="F294" t="s">
        <v>16</v>
      </c>
      <c r="G294">
        <v>1009.91</v>
      </c>
      <c r="H294" s="1">
        <v>43315</v>
      </c>
      <c r="I294" t="str">
        <f t="shared" si="12"/>
        <v>03</v>
      </c>
      <c r="J294" t="str">
        <f t="shared" si="13"/>
        <v>August</v>
      </c>
      <c r="K294" t="str">
        <f t="shared" si="14"/>
        <v>2018</v>
      </c>
      <c r="L294" s="15">
        <v>8.6793981481481486E-2</v>
      </c>
      <c r="M294">
        <f>HOUR(K294:K12336)</f>
        <v>0</v>
      </c>
      <c r="N294">
        <f>MINUTE(K294:K12336)</f>
        <v>0</v>
      </c>
      <c r="O294">
        <f>SECOND(K294:K12336)</f>
        <v>0</v>
      </c>
      <c r="P294">
        <v>28.55</v>
      </c>
      <c r="Q294">
        <f>G294-P294</f>
        <v>981.36</v>
      </c>
      <c r="R294" t="s">
        <v>217</v>
      </c>
      <c r="S294" t="s">
        <v>18</v>
      </c>
      <c r="T294" t="s">
        <v>19</v>
      </c>
      <c r="AD294" t="s">
        <v>383</v>
      </c>
      <c r="AF294">
        <f>COUNTIF($R$2:$R$12044,AD294)</f>
        <v>6</v>
      </c>
      <c r="AJ294">
        <v>7</v>
      </c>
    </row>
    <row r="295" spans="1:36" x14ac:dyDescent="0.35">
      <c r="A295" t="s">
        <v>11</v>
      </c>
      <c r="B295" t="s">
        <v>109</v>
      </c>
      <c r="C295" t="s">
        <v>13</v>
      </c>
      <c r="D295" t="s">
        <v>14</v>
      </c>
      <c r="E295" t="s">
        <v>110</v>
      </c>
      <c r="F295" t="s">
        <v>24</v>
      </c>
      <c r="G295">
        <v>6.48</v>
      </c>
      <c r="H295" s="1">
        <v>43315</v>
      </c>
      <c r="I295" t="str">
        <f t="shared" si="12"/>
        <v>03</v>
      </c>
      <c r="J295" t="str">
        <f t="shared" si="13"/>
        <v>August</v>
      </c>
      <c r="K295" t="str">
        <f t="shared" si="14"/>
        <v>2018</v>
      </c>
      <c r="L295" s="15">
        <v>0.10608796296296297</v>
      </c>
      <c r="M295">
        <f>HOUR(K295:K12337)</f>
        <v>0</v>
      </c>
      <c r="N295">
        <f>MINUTE(K295:K12337)</f>
        <v>0</v>
      </c>
      <c r="O295">
        <f>SECOND(K295:K12337)</f>
        <v>0</v>
      </c>
      <c r="P295">
        <v>21.56</v>
      </c>
      <c r="Q295">
        <f>G295-P295</f>
        <v>-15.079999999999998</v>
      </c>
      <c r="R295" t="s">
        <v>348</v>
      </c>
      <c r="S295" t="s">
        <v>18</v>
      </c>
      <c r="T295" t="s">
        <v>19</v>
      </c>
      <c r="AD295" t="s">
        <v>1468</v>
      </c>
      <c r="AF295">
        <f>COUNTIF($R$2:$R$12044,AD295)</f>
        <v>2</v>
      </c>
      <c r="AJ295">
        <v>7</v>
      </c>
    </row>
    <row r="296" spans="1:36" x14ac:dyDescent="0.35">
      <c r="A296" t="s">
        <v>29</v>
      </c>
      <c r="B296" t="s">
        <v>113</v>
      </c>
      <c r="C296" t="s">
        <v>13</v>
      </c>
      <c r="D296" t="s">
        <v>31</v>
      </c>
      <c r="E296" t="s">
        <v>114</v>
      </c>
      <c r="F296" t="s">
        <v>24</v>
      </c>
      <c r="G296">
        <v>171.86</v>
      </c>
      <c r="H296" s="1">
        <v>43315</v>
      </c>
      <c r="I296" t="str">
        <f t="shared" si="12"/>
        <v>03</v>
      </c>
      <c r="J296" t="str">
        <f t="shared" si="13"/>
        <v>August</v>
      </c>
      <c r="K296" t="str">
        <f t="shared" si="14"/>
        <v>2018</v>
      </c>
      <c r="L296" s="15">
        <v>0.125</v>
      </c>
      <c r="M296">
        <f>HOUR(K296:K12338)</f>
        <v>0</v>
      </c>
      <c r="N296">
        <f>MINUTE(K296:K12338)</f>
        <v>0</v>
      </c>
      <c r="O296">
        <f>SECOND(K296:K12338)</f>
        <v>0</v>
      </c>
      <c r="P296">
        <v>59</v>
      </c>
      <c r="Q296">
        <f>G296-P296</f>
        <v>112.86000000000001</v>
      </c>
      <c r="R296" t="s">
        <v>1833</v>
      </c>
      <c r="S296" t="s">
        <v>18</v>
      </c>
      <c r="T296" t="s">
        <v>19</v>
      </c>
      <c r="AD296" t="s">
        <v>1401</v>
      </c>
      <c r="AF296">
        <f>COUNTIF($R$2:$R$12044,AD296)</f>
        <v>1</v>
      </c>
      <c r="AJ296">
        <v>7</v>
      </c>
    </row>
    <row r="297" spans="1:36" x14ac:dyDescent="0.35">
      <c r="A297" t="s">
        <v>29</v>
      </c>
      <c r="B297" t="s">
        <v>80</v>
      </c>
      <c r="C297" t="s">
        <v>13</v>
      </c>
      <c r="D297" t="s">
        <v>31</v>
      </c>
      <c r="E297" t="s">
        <v>81</v>
      </c>
      <c r="F297" t="s">
        <v>24</v>
      </c>
      <c r="G297">
        <v>11323.83</v>
      </c>
      <c r="H297" s="1">
        <v>43315</v>
      </c>
      <c r="I297" t="str">
        <f t="shared" si="12"/>
        <v>03</v>
      </c>
      <c r="J297" t="str">
        <f t="shared" si="13"/>
        <v>August</v>
      </c>
      <c r="K297" t="str">
        <f t="shared" si="14"/>
        <v>2018</v>
      </c>
      <c r="L297" s="15">
        <v>0.125</v>
      </c>
      <c r="M297">
        <f>HOUR(K297:K12339)</f>
        <v>0</v>
      </c>
      <c r="N297">
        <f>MINUTE(K297:K12339)</f>
        <v>0</v>
      </c>
      <c r="O297">
        <f>SECOND(K297:K12339)</f>
        <v>0</v>
      </c>
      <c r="P297">
        <v>43</v>
      </c>
      <c r="Q297">
        <f>G297-P297</f>
        <v>11280.83</v>
      </c>
      <c r="R297" t="s">
        <v>1833</v>
      </c>
      <c r="S297" t="s">
        <v>18</v>
      </c>
      <c r="T297" t="s">
        <v>19</v>
      </c>
      <c r="AD297" t="s">
        <v>1062</v>
      </c>
      <c r="AF297">
        <f>COUNTIF($R$2:$R$12044,AD297)</f>
        <v>1</v>
      </c>
      <c r="AJ297">
        <v>7</v>
      </c>
    </row>
    <row r="298" spans="1:36" x14ac:dyDescent="0.35">
      <c r="A298" t="s">
        <v>11</v>
      </c>
      <c r="B298" t="s">
        <v>223</v>
      </c>
      <c r="C298" t="s">
        <v>13</v>
      </c>
      <c r="D298" t="s">
        <v>20</v>
      </c>
      <c r="E298" t="s">
        <v>23</v>
      </c>
      <c r="F298" t="s">
        <v>24</v>
      </c>
      <c r="G298">
        <v>2460.9</v>
      </c>
      <c r="H298" s="1">
        <v>43315</v>
      </c>
      <c r="I298" t="str">
        <f t="shared" si="12"/>
        <v>03</v>
      </c>
      <c r="J298" t="str">
        <f t="shared" si="13"/>
        <v>August</v>
      </c>
      <c r="K298" t="str">
        <f t="shared" si="14"/>
        <v>2018</v>
      </c>
      <c r="L298" s="15">
        <v>0.12961805555555556</v>
      </c>
      <c r="M298">
        <f>HOUR(K298:K12340)</f>
        <v>0</v>
      </c>
      <c r="N298">
        <f>MINUTE(K298:K12340)</f>
        <v>0</v>
      </c>
      <c r="O298">
        <f>SECOND(K298:K12340)</f>
        <v>0</v>
      </c>
      <c r="P298">
        <v>19.84</v>
      </c>
      <c r="Q298">
        <f>G298-P298</f>
        <v>2441.06</v>
      </c>
      <c r="R298" t="s">
        <v>349</v>
      </c>
      <c r="S298" t="s">
        <v>18</v>
      </c>
      <c r="T298" t="s">
        <v>19</v>
      </c>
      <c r="AD298" t="s">
        <v>142</v>
      </c>
      <c r="AF298">
        <f>COUNTIF($R$2:$R$12044,AD298)</f>
        <v>33</v>
      </c>
      <c r="AJ298">
        <v>7</v>
      </c>
    </row>
    <row r="299" spans="1:36" x14ac:dyDescent="0.35">
      <c r="A299" t="s">
        <v>29</v>
      </c>
      <c r="B299" t="s">
        <v>143</v>
      </c>
      <c r="C299" t="s">
        <v>13</v>
      </c>
      <c r="D299" t="s">
        <v>31</v>
      </c>
      <c r="E299" t="s">
        <v>144</v>
      </c>
      <c r="F299" t="s">
        <v>24</v>
      </c>
      <c r="G299">
        <v>29932.51</v>
      </c>
      <c r="H299" s="1">
        <v>43315</v>
      </c>
      <c r="I299" t="str">
        <f t="shared" si="12"/>
        <v>03</v>
      </c>
      <c r="J299" t="str">
        <f t="shared" si="13"/>
        <v>August</v>
      </c>
      <c r="K299" t="str">
        <f t="shared" si="14"/>
        <v>2018</v>
      </c>
      <c r="L299" s="15">
        <v>0.16666666666666666</v>
      </c>
      <c r="M299">
        <f>HOUR(K299:K12341)</f>
        <v>0</v>
      </c>
      <c r="N299">
        <f>MINUTE(K299:K12341)</f>
        <v>0</v>
      </c>
      <c r="O299">
        <f>SECOND(K299:K12341)</f>
        <v>0</v>
      </c>
      <c r="P299">
        <v>124</v>
      </c>
      <c r="Q299">
        <f>G299-P299</f>
        <v>29808.51</v>
      </c>
      <c r="R299" t="s">
        <v>1833</v>
      </c>
      <c r="S299" t="s">
        <v>18</v>
      </c>
      <c r="T299" t="s">
        <v>19</v>
      </c>
      <c r="AD299" t="s">
        <v>1347</v>
      </c>
      <c r="AF299">
        <f>COUNTIF($R$2:$R$12044,AD299)</f>
        <v>2</v>
      </c>
      <c r="AJ299">
        <v>7</v>
      </c>
    </row>
    <row r="300" spans="1:36" x14ac:dyDescent="0.35">
      <c r="A300" t="s">
        <v>29</v>
      </c>
      <c r="B300" t="s">
        <v>47</v>
      </c>
      <c r="C300" t="s">
        <v>13</v>
      </c>
      <c r="D300" t="s">
        <v>31</v>
      </c>
      <c r="E300" t="s">
        <v>48</v>
      </c>
      <c r="F300" t="s">
        <v>24</v>
      </c>
      <c r="G300">
        <v>124.59</v>
      </c>
      <c r="H300" s="1">
        <v>43315</v>
      </c>
      <c r="I300" t="str">
        <f t="shared" si="12"/>
        <v>03</v>
      </c>
      <c r="J300" t="str">
        <f t="shared" si="13"/>
        <v>August</v>
      </c>
      <c r="K300" t="str">
        <f t="shared" si="14"/>
        <v>2018</v>
      </c>
      <c r="L300" s="15">
        <v>0.16666666666666666</v>
      </c>
      <c r="M300">
        <f>HOUR(K300:K12342)</f>
        <v>0</v>
      </c>
      <c r="N300">
        <f>MINUTE(K300:K12342)</f>
        <v>0</v>
      </c>
      <c r="O300">
        <f>SECOND(K300:K12342)</f>
        <v>0</v>
      </c>
      <c r="P300">
        <v>23</v>
      </c>
      <c r="Q300">
        <f>G300-P300</f>
        <v>101.59</v>
      </c>
      <c r="R300" t="s">
        <v>1833</v>
      </c>
      <c r="S300" t="s">
        <v>18</v>
      </c>
      <c r="T300" t="s">
        <v>19</v>
      </c>
      <c r="AD300" t="s">
        <v>1290</v>
      </c>
      <c r="AF300">
        <f>COUNTIF($R$2:$R$12044,AD300)</f>
        <v>15</v>
      </c>
      <c r="AJ300">
        <v>7</v>
      </c>
    </row>
    <row r="301" spans="1:36" x14ac:dyDescent="0.35">
      <c r="A301" t="s">
        <v>29</v>
      </c>
      <c r="B301" t="s">
        <v>77</v>
      </c>
      <c r="C301" t="s">
        <v>13</v>
      </c>
      <c r="D301" t="s">
        <v>31</v>
      </c>
      <c r="E301" t="s">
        <v>78</v>
      </c>
      <c r="F301" t="s">
        <v>16</v>
      </c>
      <c r="G301">
        <v>1529.58</v>
      </c>
      <c r="H301" s="1">
        <v>43315</v>
      </c>
      <c r="I301" t="str">
        <f t="shared" si="12"/>
        <v>03</v>
      </c>
      <c r="J301" t="str">
        <f t="shared" si="13"/>
        <v>August</v>
      </c>
      <c r="K301" t="str">
        <f t="shared" si="14"/>
        <v>2018</v>
      </c>
      <c r="L301" s="15">
        <v>0.16666666666666666</v>
      </c>
      <c r="M301">
        <f>HOUR(K301:K12343)</f>
        <v>0</v>
      </c>
      <c r="N301">
        <f>MINUTE(K301:K12343)</f>
        <v>0</v>
      </c>
      <c r="O301">
        <f>SECOND(K301:K12343)</f>
        <v>0</v>
      </c>
      <c r="P301">
        <v>40</v>
      </c>
      <c r="Q301">
        <f>G301-P301</f>
        <v>1489.58</v>
      </c>
      <c r="R301" t="s">
        <v>1833</v>
      </c>
      <c r="S301" t="s">
        <v>18</v>
      </c>
      <c r="T301" t="s">
        <v>19</v>
      </c>
      <c r="AD301" t="s">
        <v>72</v>
      </c>
      <c r="AF301">
        <f>COUNTIF($R$2:$R$12044,AD301)</f>
        <v>55</v>
      </c>
      <c r="AJ301">
        <v>7</v>
      </c>
    </row>
    <row r="302" spans="1:36" x14ac:dyDescent="0.35">
      <c r="A302" t="s">
        <v>11</v>
      </c>
      <c r="B302" t="s">
        <v>33</v>
      </c>
      <c r="C302" t="s">
        <v>13</v>
      </c>
      <c r="D302" t="s">
        <v>20</v>
      </c>
      <c r="E302" t="s">
        <v>34</v>
      </c>
      <c r="F302" t="s">
        <v>16</v>
      </c>
      <c r="G302">
        <v>2014.57</v>
      </c>
      <c r="H302" s="1">
        <v>43315</v>
      </c>
      <c r="I302" t="str">
        <f t="shared" si="12"/>
        <v>03</v>
      </c>
      <c r="J302" t="str">
        <f t="shared" si="13"/>
        <v>August</v>
      </c>
      <c r="K302" t="str">
        <f t="shared" si="14"/>
        <v>2018</v>
      </c>
      <c r="L302" s="15">
        <v>0.17907407407407408</v>
      </c>
      <c r="M302">
        <f>HOUR(K302:K12344)</f>
        <v>0</v>
      </c>
      <c r="N302">
        <f>MINUTE(K302:K12344)</f>
        <v>0</v>
      </c>
      <c r="O302">
        <f>SECOND(K302:K12344)</f>
        <v>0</v>
      </c>
      <c r="P302">
        <v>17.22</v>
      </c>
      <c r="Q302">
        <f>G302-P302</f>
        <v>1997.35</v>
      </c>
      <c r="R302" t="s">
        <v>350</v>
      </c>
      <c r="S302" t="s">
        <v>18</v>
      </c>
      <c r="T302" t="s">
        <v>19</v>
      </c>
      <c r="AD302" t="s">
        <v>1371</v>
      </c>
      <c r="AF302">
        <f>COUNTIF($R$2:$R$12044,AD302)</f>
        <v>2</v>
      </c>
      <c r="AJ302">
        <v>6</v>
      </c>
    </row>
    <row r="303" spans="1:36" x14ac:dyDescent="0.35">
      <c r="A303" t="s">
        <v>11</v>
      </c>
      <c r="B303" t="s">
        <v>331</v>
      </c>
      <c r="C303" t="s">
        <v>13</v>
      </c>
      <c r="D303" t="s">
        <v>14</v>
      </c>
      <c r="E303" t="s">
        <v>332</v>
      </c>
      <c r="F303" t="s">
        <v>24</v>
      </c>
      <c r="G303">
        <v>100.86</v>
      </c>
      <c r="H303" s="1">
        <v>43315</v>
      </c>
      <c r="I303" t="str">
        <f t="shared" si="12"/>
        <v>03</v>
      </c>
      <c r="J303" t="str">
        <f t="shared" si="13"/>
        <v>August</v>
      </c>
      <c r="K303" t="str">
        <f t="shared" si="14"/>
        <v>2018</v>
      </c>
      <c r="L303" s="15">
        <v>0.19384259259259259</v>
      </c>
      <c r="M303">
        <f>HOUR(K303:K12345)</f>
        <v>0</v>
      </c>
      <c r="N303">
        <f>MINUTE(K303:K12345)</f>
        <v>0</v>
      </c>
      <c r="O303">
        <f>SECOND(K303:K12345)</f>
        <v>0</v>
      </c>
      <c r="P303">
        <v>18.510000000000002</v>
      </c>
      <c r="Q303">
        <f>G303-P303</f>
        <v>82.35</v>
      </c>
      <c r="R303" t="s">
        <v>351</v>
      </c>
      <c r="S303" t="s">
        <v>18</v>
      </c>
      <c r="T303" t="s">
        <v>19</v>
      </c>
      <c r="AD303" t="s">
        <v>452</v>
      </c>
      <c r="AF303">
        <f>COUNTIF($R$2:$R$12044,AD303)</f>
        <v>5</v>
      </c>
      <c r="AJ303">
        <v>6</v>
      </c>
    </row>
    <row r="304" spans="1:36" x14ac:dyDescent="0.35">
      <c r="A304" t="s">
        <v>29</v>
      </c>
      <c r="B304" t="s">
        <v>143</v>
      </c>
      <c r="C304" t="s">
        <v>13</v>
      </c>
      <c r="D304" t="s">
        <v>31</v>
      </c>
      <c r="E304" t="s">
        <v>144</v>
      </c>
      <c r="F304" t="s">
        <v>24</v>
      </c>
      <c r="G304">
        <v>29867.51</v>
      </c>
      <c r="H304" s="1">
        <v>43315</v>
      </c>
      <c r="I304" t="str">
        <f t="shared" si="12"/>
        <v>03</v>
      </c>
      <c r="J304" t="str">
        <f t="shared" si="13"/>
        <v>August</v>
      </c>
      <c r="K304" t="str">
        <f t="shared" si="14"/>
        <v>2018</v>
      </c>
      <c r="L304" s="15">
        <v>0.20833333333333334</v>
      </c>
      <c r="M304">
        <f>HOUR(K304:K12346)</f>
        <v>0</v>
      </c>
      <c r="N304">
        <f>MINUTE(K304:K12346)</f>
        <v>0</v>
      </c>
      <c r="O304">
        <f>SECOND(K304:K12346)</f>
        <v>0</v>
      </c>
      <c r="P304">
        <v>65</v>
      </c>
      <c r="Q304">
        <f>G304-P304</f>
        <v>29802.51</v>
      </c>
      <c r="R304" t="s">
        <v>1833</v>
      </c>
      <c r="S304" t="s">
        <v>18</v>
      </c>
      <c r="T304" t="s">
        <v>19</v>
      </c>
      <c r="AD304" t="s">
        <v>1070</v>
      </c>
      <c r="AF304">
        <f>COUNTIF($R$2:$R$12044,AD304)</f>
        <v>3</v>
      </c>
      <c r="AJ304">
        <v>6</v>
      </c>
    </row>
    <row r="305" spans="1:36" x14ac:dyDescent="0.35">
      <c r="A305" t="s">
        <v>11</v>
      </c>
      <c r="B305" t="s">
        <v>235</v>
      </c>
      <c r="C305" t="s">
        <v>13</v>
      </c>
      <c r="D305" t="s">
        <v>20</v>
      </c>
      <c r="E305" t="s">
        <v>236</v>
      </c>
      <c r="F305" t="s">
        <v>24</v>
      </c>
      <c r="G305">
        <v>6610.74</v>
      </c>
      <c r="H305" s="1">
        <v>43315</v>
      </c>
      <c r="I305" t="str">
        <f t="shared" si="12"/>
        <v>03</v>
      </c>
      <c r="J305" t="str">
        <f t="shared" si="13"/>
        <v>August</v>
      </c>
      <c r="K305" t="str">
        <f t="shared" si="14"/>
        <v>2018</v>
      </c>
      <c r="L305" s="15">
        <v>0.21005787037037038</v>
      </c>
      <c r="M305">
        <f>HOUR(K305:K12347)</f>
        <v>0</v>
      </c>
      <c r="N305">
        <f>MINUTE(K305:K12347)</f>
        <v>0</v>
      </c>
      <c r="O305">
        <f>SECOND(K305:K12347)</f>
        <v>0</v>
      </c>
      <c r="P305">
        <v>8.51</v>
      </c>
      <c r="Q305">
        <f>G305-P305</f>
        <v>6602.23</v>
      </c>
      <c r="R305" t="s">
        <v>352</v>
      </c>
      <c r="S305" t="s">
        <v>18</v>
      </c>
      <c r="T305" t="s">
        <v>19</v>
      </c>
      <c r="AD305" t="s">
        <v>566</v>
      </c>
      <c r="AF305">
        <f>COUNTIF($R$2:$R$12044,AD305)</f>
        <v>3</v>
      </c>
      <c r="AJ305">
        <v>6</v>
      </c>
    </row>
    <row r="306" spans="1:36" x14ac:dyDescent="0.35">
      <c r="A306" t="s">
        <v>29</v>
      </c>
      <c r="B306" t="s">
        <v>12</v>
      </c>
      <c r="C306" t="s">
        <v>13</v>
      </c>
      <c r="D306" t="s">
        <v>31</v>
      </c>
      <c r="E306" t="s">
        <v>15</v>
      </c>
      <c r="F306" t="s">
        <v>16</v>
      </c>
      <c r="G306">
        <v>736.76</v>
      </c>
      <c r="H306" s="1">
        <v>43315</v>
      </c>
      <c r="I306" t="str">
        <f t="shared" si="12"/>
        <v>03</v>
      </c>
      <c r="J306" t="str">
        <f t="shared" si="13"/>
        <v>August</v>
      </c>
      <c r="K306" t="str">
        <f t="shared" si="14"/>
        <v>2018</v>
      </c>
      <c r="L306" s="15">
        <v>0.25</v>
      </c>
      <c r="M306">
        <f>HOUR(K306:K12348)</f>
        <v>0</v>
      </c>
      <c r="N306">
        <f>MINUTE(K306:K12348)</f>
        <v>0</v>
      </c>
      <c r="O306">
        <f>SECOND(K306:K12348)</f>
        <v>0</v>
      </c>
      <c r="P306">
        <v>195</v>
      </c>
      <c r="Q306">
        <f>G306-P306</f>
        <v>541.76</v>
      </c>
      <c r="R306" t="s">
        <v>1833</v>
      </c>
      <c r="S306" t="s">
        <v>18</v>
      </c>
      <c r="T306" t="s">
        <v>19</v>
      </c>
      <c r="AD306" t="s">
        <v>1160</v>
      </c>
      <c r="AF306">
        <f>COUNTIF($R$2:$R$12044,AD306)</f>
        <v>9</v>
      </c>
      <c r="AJ306">
        <v>6</v>
      </c>
    </row>
    <row r="307" spans="1:36" x14ac:dyDescent="0.35">
      <c r="A307" t="s">
        <v>29</v>
      </c>
      <c r="B307" t="s">
        <v>168</v>
      </c>
      <c r="C307" t="s">
        <v>13</v>
      </c>
      <c r="D307" t="s">
        <v>41</v>
      </c>
      <c r="E307" t="s">
        <v>23</v>
      </c>
      <c r="F307" t="s">
        <v>24</v>
      </c>
      <c r="G307">
        <v>42557.09</v>
      </c>
      <c r="H307" s="1">
        <v>43315</v>
      </c>
      <c r="I307" t="str">
        <f t="shared" si="12"/>
        <v>03</v>
      </c>
      <c r="J307" t="str">
        <f t="shared" si="13"/>
        <v>August</v>
      </c>
      <c r="K307" t="str">
        <f t="shared" si="14"/>
        <v>2018</v>
      </c>
      <c r="L307" s="15">
        <v>0.25</v>
      </c>
      <c r="M307">
        <f>HOUR(K307:K12349)</f>
        <v>0</v>
      </c>
      <c r="N307">
        <f>MINUTE(K307:K12349)</f>
        <v>0</v>
      </c>
      <c r="O307">
        <f>SECOND(K307:K12349)</f>
        <v>0</v>
      </c>
      <c r="P307">
        <v>147</v>
      </c>
      <c r="Q307">
        <f>G307-P307</f>
        <v>42410.09</v>
      </c>
      <c r="R307" t="s">
        <v>1833</v>
      </c>
      <c r="S307" t="s">
        <v>18</v>
      </c>
      <c r="T307" t="s">
        <v>19</v>
      </c>
      <c r="AD307" t="s">
        <v>1272</v>
      </c>
      <c r="AF307">
        <f>COUNTIF($R$2:$R$12044,AD307)</f>
        <v>3</v>
      </c>
      <c r="AJ307">
        <v>6</v>
      </c>
    </row>
    <row r="308" spans="1:36" x14ac:dyDescent="0.35">
      <c r="A308" t="s">
        <v>29</v>
      </c>
      <c r="B308" t="s">
        <v>302</v>
      </c>
      <c r="C308" t="s">
        <v>13</v>
      </c>
      <c r="D308" t="s">
        <v>31</v>
      </c>
      <c r="E308" t="s">
        <v>303</v>
      </c>
      <c r="F308" t="s">
        <v>24</v>
      </c>
      <c r="G308">
        <v>986.72</v>
      </c>
      <c r="H308" s="1">
        <v>43315</v>
      </c>
      <c r="I308" t="str">
        <f t="shared" si="12"/>
        <v>03</v>
      </c>
      <c r="J308" t="str">
        <f t="shared" si="13"/>
        <v>August</v>
      </c>
      <c r="K308" t="str">
        <f t="shared" si="14"/>
        <v>2018</v>
      </c>
      <c r="L308" s="15">
        <v>0.25</v>
      </c>
      <c r="M308">
        <f>HOUR(K308:K12350)</f>
        <v>0</v>
      </c>
      <c r="N308">
        <f>MINUTE(K308:K12350)</f>
        <v>0</v>
      </c>
      <c r="O308">
        <f>SECOND(K308:K12350)</f>
        <v>0</v>
      </c>
      <c r="P308">
        <v>28</v>
      </c>
      <c r="Q308">
        <f>G308-P308</f>
        <v>958.72</v>
      </c>
      <c r="R308" t="s">
        <v>1833</v>
      </c>
      <c r="S308" t="s">
        <v>18</v>
      </c>
      <c r="T308" t="s">
        <v>19</v>
      </c>
      <c r="AD308" t="s">
        <v>326</v>
      </c>
      <c r="AF308">
        <f>COUNTIF($R$2:$R$12044,AD308)</f>
        <v>9</v>
      </c>
      <c r="AJ308">
        <v>6</v>
      </c>
    </row>
    <row r="309" spans="1:36" x14ac:dyDescent="0.35">
      <c r="A309" t="s">
        <v>29</v>
      </c>
      <c r="B309" t="s">
        <v>92</v>
      </c>
      <c r="C309" t="s">
        <v>13</v>
      </c>
      <c r="D309" t="s">
        <v>31</v>
      </c>
      <c r="E309" t="s">
        <v>93</v>
      </c>
      <c r="F309" t="s">
        <v>16</v>
      </c>
      <c r="G309">
        <v>1512.46</v>
      </c>
      <c r="H309" s="1">
        <v>43315</v>
      </c>
      <c r="I309" t="str">
        <f t="shared" si="12"/>
        <v>03</v>
      </c>
      <c r="J309" t="str">
        <f t="shared" si="13"/>
        <v>August</v>
      </c>
      <c r="K309" t="str">
        <f t="shared" si="14"/>
        <v>2018</v>
      </c>
      <c r="L309" s="15">
        <v>0.25</v>
      </c>
      <c r="M309">
        <f>HOUR(K309:K12351)</f>
        <v>0</v>
      </c>
      <c r="N309">
        <f>MINUTE(K309:K12351)</f>
        <v>0</v>
      </c>
      <c r="O309">
        <f>SECOND(K309:K12351)</f>
        <v>0</v>
      </c>
      <c r="P309">
        <v>28</v>
      </c>
      <c r="Q309">
        <f>G309-P309</f>
        <v>1484.46</v>
      </c>
      <c r="R309" t="s">
        <v>1833</v>
      </c>
      <c r="S309" t="s">
        <v>18</v>
      </c>
      <c r="T309" t="s">
        <v>19</v>
      </c>
      <c r="AD309" t="s">
        <v>1075</v>
      </c>
      <c r="AF309">
        <f>COUNTIF($R$2:$R$12044,AD309)</f>
        <v>3</v>
      </c>
      <c r="AJ309">
        <v>6</v>
      </c>
    </row>
    <row r="310" spans="1:36" x14ac:dyDescent="0.35">
      <c r="A310" t="s">
        <v>11</v>
      </c>
      <c r="B310" t="s">
        <v>132</v>
      </c>
      <c r="C310" t="s">
        <v>13</v>
      </c>
      <c r="D310" t="s">
        <v>14</v>
      </c>
      <c r="E310" t="s">
        <v>50</v>
      </c>
      <c r="F310" t="s">
        <v>24</v>
      </c>
      <c r="G310">
        <v>2457.1</v>
      </c>
      <c r="H310" s="1">
        <v>43315</v>
      </c>
      <c r="I310" t="str">
        <f t="shared" si="12"/>
        <v>03</v>
      </c>
      <c r="J310" t="str">
        <f t="shared" si="13"/>
        <v>August</v>
      </c>
      <c r="K310" t="str">
        <f t="shared" si="14"/>
        <v>2018</v>
      </c>
      <c r="L310" s="15">
        <v>0.27498842592592593</v>
      </c>
      <c r="M310">
        <f>HOUR(K310:K12352)</f>
        <v>0</v>
      </c>
      <c r="N310">
        <f>MINUTE(K310:K12352)</f>
        <v>0</v>
      </c>
      <c r="O310">
        <f>SECOND(K310:K12352)</f>
        <v>0</v>
      </c>
      <c r="P310">
        <v>19.559999999999999</v>
      </c>
      <c r="Q310">
        <f>G310-P310</f>
        <v>2437.54</v>
      </c>
      <c r="R310" t="s">
        <v>353</v>
      </c>
      <c r="S310" t="s">
        <v>18</v>
      </c>
      <c r="T310" t="s">
        <v>19</v>
      </c>
      <c r="AD310" t="s">
        <v>678</v>
      </c>
      <c r="AF310">
        <f>COUNTIF($R$2:$R$12044,AD310)</f>
        <v>22</v>
      </c>
      <c r="AJ310">
        <v>6</v>
      </c>
    </row>
    <row r="311" spans="1:36" x14ac:dyDescent="0.35">
      <c r="A311" t="s">
        <v>29</v>
      </c>
      <c r="B311" t="s">
        <v>231</v>
      </c>
      <c r="C311" t="s">
        <v>13</v>
      </c>
      <c r="D311" t="s">
        <v>31</v>
      </c>
      <c r="E311" t="s">
        <v>232</v>
      </c>
      <c r="F311" t="s">
        <v>24</v>
      </c>
      <c r="G311">
        <v>54849.99</v>
      </c>
      <c r="H311" s="1">
        <v>43315</v>
      </c>
      <c r="I311" t="str">
        <f t="shared" si="12"/>
        <v>03</v>
      </c>
      <c r="J311" t="str">
        <f t="shared" si="13"/>
        <v>August</v>
      </c>
      <c r="K311" t="str">
        <f t="shared" si="14"/>
        <v>2018</v>
      </c>
      <c r="L311" s="15">
        <v>0.29166666666666669</v>
      </c>
      <c r="M311">
        <f>HOUR(K311:K12353)</f>
        <v>0</v>
      </c>
      <c r="N311">
        <f>MINUTE(K311:K12353)</f>
        <v>0</v>
      </c>
      <c r="O311">
        <f>SECOND(K311:K12353)</f>
        <v>0</v>
      </c>
      <c r="P311">
        <v>131</v>
      </c>
      <c r="Q311">
        <f>G311-P311</f>
        <v>54718.99</v>
      </c>
      <c r="R311" t="s">
        <v>1833</v>
      </c>
      <c r="S311" t="s">
        <v>18</v>
      </c>
      <c r="T311" t="s">
        <v>19</v>
      </c>
      <c r="AD311" t="s">
        <v>1264</v>
      </c>
      <c r="AF311">
        <f>COUNTIF($R$2:$R$12044,AD311)</f>
        <v>1</v>
      </c>
      <c r="AJ311">
        <v>6</v>
      </c>
    </row>
    <row r="312" spans="1:36" x14ac:dyDescent="0.35">
      <c r="A312" t="s">
        <v>29</v>
      </c>
      <c r="B312" t="s">
        <v>195</v>
      </c>
      <c r="C312" t="s">
        <v>13</v>
      </c>
      <c r="D312" t="s">
        <v>41</v>
      </c>
      <c r="E312" t="s">
        <v>129</v>
      </c>
      <c r="F312" t="s">
        <v>24</v>
      </c>
      <c r="G312">
        <v>5876.68</v>
      </c>
      <c r="H312" s="1">
        <v>43315</v>
      </c>
      <c r="I312" t="str">
        <f t="shared" si="12"/>
        <v>03</v>
      </c>
      <c r="J312" t="str">
        <f t="shared" si="13"/>
        <v>August</v>
      </c>
      <c r="K312" t="str">
        <f t="shared" si="14"/>
        <v>2018</v>
      </c>
      <c r="L312" s="15">
        <v>0.29166666666666669</v>
      </c>
      <c r="M312">
        <f>HOUR(K312:K12354)</f>
        <v>0</v>
      </c>
      <c r="N312">
        <f>MINUTE(K312:K12354)</f>
        <v>0</v>
      </c>
      <c r="O312">
        <f>SECOND(K312:K12354)</f>
        <v>0</v>
      </c>
      <c r="P312">
        <v>110</v>
      </c>
      <c r="Q312">
        <f>G312-P312</f>
        <v>5766.68</v>
      </c>
      <c r="R312" t="s">
        <v>1833</v>
      </c>
      <c r="S312" t="s">
        <v>18</v>
      </c>
      <c r="T312" t="s">
        <v>19</v>
      </c>
      <c r="AD312" t="s">
        <v>1178</v>
      </c>
      <c r="AF312">
        <f>COUNTIF($R$2:$R$12044,AD312)</f>
        <v>1</v>
      </c>
      <c r="AJ312">
        <v>6</v>
      </c>
    </row>
    <row r="313" spans="1:36" x14ac:dyDescent="0.35">
      <c r="A313" t="s">
        <v>29</v>
      </c>
      <c r="B313" t="s">
        <v>47</v>
      </c>
      <c r="C313" t="s">
        <v>13</v>
      </c>
      <c r="D313" t="s">
        <v>31</v>
      </c>
      <c r="E313" t="s">
        <v>48</v>
      </c>
      <c r="F313" t="s">
        <v>24</v>
      </c>
      <c r="G313">
        <v>107.59</v>
      </c>
      <c r="H313" s="1">
        <v>43315</v>
      </c>
      <c r="I313" t="str">
        <f t="shared" si="12"/>
        <v>03</v>
      </c>
      <c r="J313" t="str">
        <f t="shared" si="13"/>
        <v>August</v>
      </c>
      <c r="K313" t="str">
        <f t="shared" si="14"/>
        <v>2018</v>
      </c>
      <c r="L313" s="15">
        <v>0.29166666666666669</v>
      </c>
      <c r="M313">
        <f>HOUR(K313:K12355)</f>
        <v>0</v>
      </c>
      <c r="N313">
        <f>MINUTE(K313:K12355)</f>
        <v>0</v>
      </c>
      <c r="O313">
        <f>SECOND(K313:K12355)</f>
        <v>0</v>
      </c>
      <c r="P313">
        <v>17</v>
      </c>
      <c r="Q313">
        <f>G313-P313</f>
        <v>90.59</v>
      </c>
      <c r="R313" t="s">
        <v>1833</v>
      </c>
      <c r="S313" t="s">
        <v>18</v>
      </c>
      <c r="T313" t="s">
        <v>19</v>
      </c>
      <c r="AD313" t="s">
        <v>506</v>
      </c>
      <c r="AF313">
        <f>COUNTIF($R$2:$R$12044,AD313)</f>
        <v>2</v>
      </c>
      <c r="AJ313">
        <v>6</v>
      </c>
    </row>
    <row r="314" spans="1:36" x14ac:dyDescent="0.35">
      <c r="A314" t="s">
        <v>11</v>
      </c>
      <c r="B314" t="s">
        <v>62</v>
      </c>
      <c r="C314" t="s">
        <v>13</v>
      </c>
      <c r="D314" t="s">
        <v>20</v>
      </c>
      <c r="E314" t="s">
        <v>63</v>
      </c>
      <c r="F314" t="s">
        <v>24</v>
      </c>
      <c r="G314">
        <v>164.08</v>
      </c>
      <c r="H314" s="1">
        <v>43315</v>
      </c>
      <c r="I314" t="str">
        <f t="shared" si="12"/>
        <v>03</v>
      </c>
      <c r="J314" t="str">
        <f t="shared" si="13"/>
        <v>August</v>
      </c>
      <c r="K314" t="str">
        <f t="shared" si="14"/>
        <v>2018</v>
      </c>
      <c r="L314" s="15">
        <v>0.30812499999999998</v>
      </c>
      <c r="M314">
        <f>HOUR(K314:K12356)</f>
        <v>0</v>
      </c>
      <c r="N314">
        <f>MINUTE(K314:K12356)</f>
        <v>0</v>
      </c>
      <c r="O314">
        <f>SECOND(K314:K12356)</f>
        <v>0</v>
      </c>
      <c r="P314">
        <v>21.25</v>
      </c>
      <c r="Q314">
        <f>G314-P314</f>
        <v>142.83000000000001</v>
      </c>
      <c r="R314" t="s">
        <v>64</v>
      </c>
      <c r="S314" t="s">
        <v>18</v>
      </c>
      <c r="T314" t="s">
        <v>19</v>
      </c>
      <c r="AD314" t="s">
        <v>431</v>
      </c>
      <c r="AF314">
        <f>COUNTIF($R$2:$R$12044,AD314)</f>
        <v>5</v>
      </c>
      <c r="AJ314">
        <v>6</v>
      </c>
    </row>
    <row r="315" spans="1:36" x14ac:dyDescent="0.35">
      <c r="A315" t="s">
        <v>11</v>
      </c>
      <c r="B315" t="s">
        <v>49</v>
      </c>
      <c r="C315" t="s">
        <v>13</v>
      </c>
      <c r="D315" t="s">
        <v>20</v>
      </c>
      <c r="E315" t="s">
        <v>50</v>
      </c>
      <c r="F315" t="s">
        <v>24</v>
      </c>
      <c r="G315">
        <v>1477.37</v>
      </c>
      <c r="H315" s="1">
        <v>43315</v>
      </c>
      <c r="I315" t="str">
        <f t="shared" si="12"/>
        <v>03</v>
      </c>
      <c r="J315" t="str">
        <f t="shared" si="13"/>
        <v>August</v>
      </c>
      <c r="K315" t="str">
        <f t="shared" si="14"/>
        <v>2018</v>
      </c>
      <c r="L315" s="15">
        <v>0.33351851851851855</v>
      </c>
      <c r="M315">
        <f>HOUR(K315:K12357)</f>
        <v>0</v>
      </c>
      <c r="N315">
        <f>MINUTE(K315:K12357)</f>
        <v>0</v>
      </c>
      <c r="O315">
        <f>SECOND(K315:K12357)</f>
        <v>0</v>
      </c>
      <c r="P315">
        <v>291.31</v>
      </c>
      <c r="Q315">
        <f>G315-P315</f>
        <v>1186.06</v>
      </c>
      <c r="R315" t="s">
        <v>21</v>
      </c>
      <c r="S315" t="s">
        <v>18</v>
      </c>
      <c r="T315" t="s">
        <v>19</v>
      </c>
      <c r="AD315" t="s">
        <v>307</v>
      </c>
      <c r="AF315">
        <f>COUNTIF($R$2:$R$12044,AD315)</f>
        <v>19</v>
      </c>
      <c r="AJ315">
        <v>6</v>
      </c>
    </row>
    <row r="316" spans="1:36" x14ac:dyDescent="0.35">
      <c r="A316" t="s">
        <v>11</v>
      </c>
      <c r="B316" t="s">
        <v>223</v>
      </c>
      <c r="C316" t="s">
        <v>13</v>
      </c>
      <c r="D316" t="s">
        <v>20</v>
      </c>
      <c r="E316" t="s">
        <v>23</v>
      </c>
      <c r="F316" t="s">
        <v>24</v>
      </c>
      <c r="G316">
        <v>2451.88</v>
      </c>
      <c r="H316" s="1">
        <v>43315</v>
      </c>
      <c r="I316" t="str">
        <f t="shared" si="12"/>
        <v>03</v>
      </c>
      <c r="J316" t="str">
        <f t="shared" si="13"/>
        <v>August</v>
      </c>
      <c r="K316" t="str">
        <f t="shared" si="14"/>
        <v>2018</v>
      </c>
      <c r="L316" s="15">
        <v>0.34303240740740742</v>
      </c>
      <c r="M316">
        <f>HOUR(K316:K12358)</f>
        <v>0</v>
      </c>
      <c r="N316">
        <f>MINUTE(K316:K12358)</f>
        <v>0</v>
      </c>
      <c r="O316">
        <f>SECOND(K316:K12358)</f>
        <v>0</v>
      </c>
      <c r="P316">
        <v>9.02</v>
      </c>
      <c r="Q316">
        <f>G316-P316</f>
        <v>2442.86</v>
      </c>
      <c r="R316" t="s">
        <v>354</v>
      </c>
      <c r="S316" t="s">
        <v>18</v>
      </c>
      <c r="T316" t="s">
        <v>19</v>
      </c>
      <c r="AD316" t="s">
        <v>493</v>
      </c>
      <c r="AF316">
        <f>COUNTIF($R$2:$R$12044,AD316)</f>
        <v>2</v>
      </c>
      <c r="AJ316">
        <v>6</v>
      </c>
    </row>
    <row r="317" spans="1:36" x14ac:dyDescent="0.35">
      <c r="A317" t="s">
        <v>11</v>
      </c>
      <c r="B317" t="s">
        <v>247</v>
      </c>
      <c r="C317" t="s">
        <v>13</v>
      </c>
      <c r="D317" t="s">
        <v>14</v>
      </c>
      <c r="E317" t="s">
        <v>248</v>
      </c>
      <c r="F317" t="s">
        <v>16</v>
      </c>
      <c r="G317">
        <v>401.05</v>
      </c>
      <c r="H317" s="1">
        <v>43315</v>
      </c>
      <c r="I317" t="str">
        <f t="shared" si="12"/>
        <v>03</v>
      </c>
      <c r="J317" t="str">
        <f t="shared" si="13"/>
        <v>August</v>
      </c>
      <c r="K317" t="str">
        <f t="shared" si="14"/>
        <v>2018</v>
      </c>
      <c r="L317" s="15">
        <v>0.35254629629629625</v>
      </c>
      <c r="M317">
        <f>HOUR(K317:K12359)</f>
        <v>0</v>
      </c>
      <c r="N317">
        <f>MINUTE(K317:K12359)</f>
        <v>0</v>
      </c>
      <c r="O317">
        <f>SECOND(K317:K12359)</f>
        <v>0</v>
      </c>
      <c r="P317">
        <v>22.96</v>
      </c>
      <c r="Q317">
        <f>G317-P317</f>
        <v>378.09000000000003</v>
      </c>
      <c r="R317" t="s">
        <v>355</v>
      </c>
      <c r="S317" t="s">
        <v>18</v>
      </c>
      <c r="T317" t="s">
        <v>19</v>
      </c>
      <c r="AD317" t="s">
        <v>831</v>
      </c>
      <c r="AF317">
        <f>COUNTIF($R$2:$R$12044,AD317)</f>
        <v>6</v>
      </c>
      <c r="AJ317">
        <v>6</v>
      </c>
    </row>
    <row r="318" spans="1:36" x14ac:dyDescent="0.35">
      <c r="A318" t="s">
        <v>11</v>
      </c>
      <c r="B318" t="s">
        <v>12</v>
      </c>
      <c r="C318" t="s">
        <v>13</v>
      </c>
      <c r="D318" t="s">
        <v>14</v>
      </c>
      <c r="E318" t="s">
        <v>15</v>
      </c>
      <c r="F318" t="s">
        <v>16</v>
      </c>
      <c r="G318">
        <v>721.46</v>
      </c>
      <c r="H318" s="1">
        <v>43315</v>
      </c>
      <c r="I318" t="str">
        <f t="shared" si="12"/>
        <v>03</v>
      </c>
      <c r="J318" t="str">
        <f t="shared" si="13"/>
        <v>August</v>
      </c>
      <c r="K318" t="str">
        <f t="shared" si="14"/>
        <v>2018</v>
      </c>
      <c r="L318" s="15">
        <v>0.36206018518518518</v>
      </c>
      <c r="M318">
        <f>HOUR(K318:K12360)</f>
        <v>0</v>
      </c>
      <c r="N318">
        <f>MINUTE(K318:K12360)</f>
        <v>0</v>
      </c>
      <c r="O318">
        <f>SECOND(K318:K12360)</f>
        <v>0</v>
      </c>
      <c r="P318">
        <v>15.3</v>
      </c>
      <c r="Q318">
        <f>G318-P318</f>
        <v>706.16000000000008</v>
      </c>
      <c r="R318" t="s">
        <v>356</v>
      </c>
      <c r="S318" t="s">
        <v>18</v>
      </c>
      <c r="T318" t="s">
        <v>19</v>
      </c>
      <c r="AD318" t="s">
        <v>249</v>
      </c>
      <c r="AF318">
        <f>COUNTIF($R$2:$R$12044,AD318)</f>
        <v>8</v>
      </c>
      <c r="AJ318">
        <v>6</v>
      </c>
    </row>
    <row r="319" spans="1:36" x14ac:dyDescent="0.35">
      <c r="A319" t="s">
        <v>11</v>
      </c>
      <c r="B319" t="s">
        <v>207</v>
      </c>
      <c r="C319" t="s">
        <v>13</v>
      </c>
      <c r="D319" t="s">
        <v>20</v>
      </c>
      <c r="E319" t="s">
        <v>137</v>
      </c>
      <c r="F319" t="s">
        <v>24</v>
      </c>
      <c r="G319">
        <v>35174.730000000003</v>
      </c>
      <c r="H319" s="1">
        <v>43315</v>
      </c>
      <c r="I319" t="str">
        <f t="shared" si="12"/>
        <v>03</v>
      </c>
      <c r="J319" t="str">
        <f t="shared" si="13"/>
        <v>August</v>
      </c>
      <c r="K319" t="str">
        <f t="shared" si="14"/>
        <v>2018</v>
      </c>
      <c r="L319" s="15">
        <v>0.37157407407407406</v>
      </c>
      <c r="M319">
        <f>HOUR(K319:K12361)</f>
        <v>0</v>
      </c>
      <c r="N319">
        <f>MINUTE(K319:K12361)</f>
        <v>0</v>
      </c>
      <c r="O319">
        <f>SECOND(K319:K12361)</f>
        <v>0</v>
      </c>
      <c r="P319">
        <v>30.6</v>
      </c>
      <c r="Q319">
        <f>G319-P319</f>
        <v>35144.130000000005</v>
      </c>
      <c r="R319" t="s">
        <v>36</v>
      </c>
      <c r="S319" t="s">
        <v>18</v>
      </c>
      <c r="T319" t="s">
        <v>19</v>
      </c>
      <c r="AD319" t="s">
        <v>374</v>
      </c>
      <c r="AF319">
        <f>COUNTIF($R$2:$R$12044,AD319)</f>
        <v>10</v>
      </c>
      <c r="AJ319">
        <v>6</v>
      </c>
    </row>
    <row r="320" spans="1:36" x14ac:dyDescent="0.35">
      <c r="A320" t="s">
        <v>11</v>
      </c>
      <c r="B320" t="s">
        <v>220</v>
      </c>
      <c r="C320" t="s">
        <v>13</v>
      </c>
      <c r="D320" t="s">
        <v>20</v>
      </c>
      <c r="E320" t="s">
        <v>221</v>
      </c>
      <c r="F320" t="s">
        <v>24</v>
      </c>
      <c r="G320">
        <v>19.07</v>
      </c>
      <c r="H320" s="1">
        <v>43315</v>
      </c>
      <c r="I320" t="str">
        <f t="shared" si="12"/>
        <v>03</v>
      </c>
      <c r="J320" t="str">
        <f t="shared" si="13"/>
        <v>August</v>
      </c>
      <c r="K320" t="str">
        <f t="shared" si="14"/>
        <v>2018</v>
      </c>
      <c r="L320" s="15">
        <v>0.37768518518518518</v>
      </c>
      <c r="M320">
        <f>HOUR(K320:K12362)</f>
        <v>0</v>
      </c>
      <c r="N320">
        <f>MINUTE(K320:K12362)</f>
        <v>0</v>
      </c>
      <c r="O320">
        <f>SECOND(K320:K12362)</f>
        <v>0</v>
      </c>
      <c r="P320">
        <v>67.89</v>
      </c>
      <c r="Q320">
        <f>G320-P320</f>
        <v>-48.82</v>
      </c>
      <c r="R320" t="s">
        <v>357</v>
      </c>
      <c r="S320" t="s">
        <v>18</v>
      </c>
      <c r="T320" t="s">
        <v>19</v>
      </c>
      <c r="AD320" t="s">
        <v>1177</v>
      </c>
      <c r="AF320">
        <f>COUNTIF($R$2:$R$12044,AD320)</f>
        <v>3</v>
      </c>
      <c r="AJ320">
        <v>6</v>
      </c>
    </row>
    <row r="321" spans="1:36" x14ac:dyDescent="0.35">
      <c r="A321" t="s">
        <v>11</v>
      </c>
      <c r="B321" t="s">
        <v>49</v>
      </c>
      <c r="C321" t="s">
        <v>13</v>
      </c>
      <c r="D321" t="s">
        <v>20</v>
      </c>
      <c r="E321" t="s">
        <v>50</v>
      </c>
      <c r="F321" t="s">
        <v>24</v>
      </c>
      <c r="G321">
        <v>1464.57</v>
      </c>
      <c r="H321" s="1">
        <v>43315</v>
      </c>
      <c r="I321" t="str">
        <f t="shared" si="12"/>
        <v>03</v>
      </c>
      <c r="J321" t="str">
        <f t="shared" si="13"/>
        <v>August</v>
      </c>
      <c r="K321" t="str">
        <f t="shared" si="14"/>
        <v>2018</v>
      </c>
      <c r="L321" s="15">
        <v>0.3818981481481481</v>
      </c>
      <c r="M321">
        <f>HOUR(K321:K12363)</f>
        <v>0</v>
      </c>
      <c r="N321">
        <f>MINUTE(K321:K12363)</f>
        <v>0</v>
      </c>
      <c r="O321">
        <f>SECOND(K321:K12363)</f>
        <v>0</v>
      </c>
      <c r="P321">
        <v>12.8</v>
      </c>
      <c r="Q321">
        <f>G321-P321</f>
        <v>1451.77</v>
      </c>
      <c r="R321" t="s">
        <v>358</v>
      </c>
      <c r="S321" t="s">
        <v>18</v>
      </c>
      <c r="T321" t="s">
        <v>19</v>
      </c>
      <c r="AD321" t="s">
        <v>496</v>
      </c>
      <c r="AF321">
        <f>COUNTIF($R$2:$R$12044,AD321)</f>
        <v>5</v>
      </c>
      <c r="AJ321">
        <v>6</v>
      </c>
    </row>
    <row r="322" spans="1:36" x14ac:dyDescent="0.35">
      <c r="A322" t="s">
        <v>11</v>
      </c>
      <c r="B322" t="s">
        <v>247</v>
      </c>
      <c r="C322" t="s">
        <v>13</v>
      </c>
      <c r="D322" t="s">
        <v>14</v>
      </c>
      <c r="E322" t="s">
        <v>248</v>
      </c>
      <c r="F322" t="s">
        <v>16</v>
      </c>
      <c r="G322">
        <v>391.94</v>
      </c>
      <c r="H322" s="1">
        <v>43315</v>
      </c>
      <c r="I322" t="str">
        <f t="shared" si="12"/>
        <v>03</v>
      </c>
      <c r="J322" t="str">
        <f t="shared" si="13"/>
        <v>August</v>
      </c>
      <c r="K322" t="str">
        <f t="shared" si="14"/>
        <v>2018</v>
      </c>
      <c r="L322" s="15">
        <v>0.38609953703703703</v>
      </c>
      <c r="M322">
        <f>HOUR(K322:K12364)</f>
        <v>0</v>
      </c>
      <c r="N322">
        <f>MINUTE(K322:K12364)</f>
        <v>0</v>
      </c>
      <c r="O322">
        <f>SECOND(K322:K12364)</f>
        <v>0</v>
      </c>
      <c r="P322">
        <v>9.11</v>
      </c>
      <c r="Q322">
        <f>G322-P322</f>
        <v>382.83</v>
      </c>
      <c r="R322" t="s">
        <v>359</v>
      </c>
      <c r="S322" t="s">
        <v>18</v>
      </c>
      <c r="T322" t="s">
        <v>19</v>
      </c>
      <c r="AD322" t="s">
        <v>382</v>
      </c>
      <c r="AF322">
        <f>COUNTIF($R$2:$R$12044,AD322)</f>
        <v>11</v>
      </c>
      <c r="AJ322">
        <v>6</v>
      </c>
    </row>
    <row r="323" spans="1:36" x14ac:dyDescent="0.35">
      <c r="A323" t="s">
        <v>11</v>
      </c>
      <c r="B323" t="s">
        <v>58</v>
      </c>
      <c r="C323" t="s">
        <v>13</v>
      </c>
      <c r="D323" t="s">
        <v>14</v>
      </c>
      <c r="E323" t="s">
        <v>59</v>
      </c>
      <c r="F323" t="s">
        <v>16</v>
      </c>
      <c r="G323">
        <v>515.07000000000005</v>
      </c>
      <c r="H323" s="1">
        <v>43315</v>
      </c>
      <c r="I323" t="str">
        <f t="shared" ref="I323:I386" si="15">TEXT(H323,"dd")</f>
        <v>03</v>
      </c>
      <c r="J323" t="str">
        <f t="shared" ref="J323:J386" si="16">TEXT(H323,"mmmm")</f>
        <v>August</v>
      </c>
      <c r="K323" t="str">
        <f t="shared" ref="K323:K386" si="17">TEXT(H323,"yyyy")</f>
        <v>2018</v>
      </c>
      <c r="L323" s="15">
        <v>0.39031250000000001</v>
      </c>
      <c r="M323">
        <f>HOUR(K323:K12365)</f>
        <v>0</v>
      </c>
      <c r="N323">
        <f>MINUTE(K323:K12365)</f>
        <v>0</v>
      </c>
      <c r="O323">
        <f>SECOND(K323:K12365)</f>
        <v>0</v>
      </c>
      <c r="P323">
        <v>6.66</v>
      </c>
      <c r="Q323">
        <f>G323-P323</f>
        <v>508.41</v>
      </c>
      <c r="R323" t="s">
        <v>360</v>
      </c>
      <c r="S323" t="s">
        <v>18</v>
      </c>
      <c r="T323" t="s">
        <v>19</v>
      </c>
      <c r="AD323" t="s">
        <v>1287</v>
      </c>
      <c r="AF323">
        <f>COUNTIF($R$2:$R$12044,AD323)</f>
        <v>2</v>
      </c>
      <c r="AJ323">
        <v>6</v>
      </c>
    </row>
    <row r="324" spans="1:36" x14ac:dyDescent="0.35">
      <c r="A324" t="s">
        <v>11</v>
      </c>
      <c r="B324" t="s">
        <v>327</v>
      </c>
      <c r="C324" t="s">
        <v>13</v>
      </c>
      <c r="D324" t="s">
        <v>20</v>
      </c>
      <c r="E324" t="s">
        <v>328</v>
      </c>
      <c r="F324" t="s">
        <v>24</v>
      </c>
      <c r="G324">
        <v>283.32</v>
      </c>
      <c r="H324" s="1">
        <v>43315</v>
      </c>
      <c r="I324" t="str">
        <f t="shared" si="15"/>
        <v>03</v>
      </c>
      <c r="J324" t="str">
        <f t="shared" si="16"/>
        <v>August</v>
      </c>
      <c r="K324" t="str">
        <f t="shared" si="17"/>
        <v>2018</v>
      </c>
      <c r="L324" s="15">
        <v>0.39452546296296293</v>
      </c>
      <c r="M324">
        <f>HOUR(K324:K12366)</f>
        <v>0</v>
      </c>
      <c r="N324">
        <f>MINUTE(K324:K12366)</f>
        <v>0</v>
      </c>
      <c r="O324">
        <f>SECOND(K324:K12366)</f>
        <v>0</v>
      </c>
      <c r="P324">
        <v>7.56</v>
      </c>
      <c r="Q324">
        <f>G324-P324</f>
        <v>275.76</v>
      </c>
      <c r="R324" t="s">
        <v>361</v>
      </c>
      <c r="S324" t="s">
        <v>18</v>
      </c>
      <c r="T324" t="s">
        <v>19</v>
      </c>
      <c r="AD324" t="s">
        <v>705</v>
      </c>
      <c r="AF324">
        <f>COUNTIF($R$2:$R$12044,AD324)</f>
        <v>2</v>
      </c>
      <c r="AJ324">
        <v>6</v>
      </c>
    </row>
    <row r="325" spans="1:36" x14ac:dyDescent="0.35">
      <c r="A325" t="s">
        <v>11</v>
      </c>
      <c r="B325" t="s">
        <v>49</v>
      </c>
      <c r="C325" t="s">
        <v>13</v>
      </c>
      <c r="D325" t="s">
        <v>14</v>
      </c>
      <c r="E325" t="s">
        <v>50</v>
      </c>
      <c r="F325" t="s">
        <v>24</v>
      </c>
      <c r="G325">
        <v>1442.26</v>
      </c>
      <c r="H325" s="1">
        <v>43315</v>
      </c>
      <c r="I325" t="str">
        <f t="shared" si="15"/>
        <v>03</v>
      </c>
      <c r="J325" t="str">
        <f t="shared" si="16"/>
        <v>August</v>
      </c>
      <c r="K325" t="str">
        <f t="shared" si="17"/>
        <v>2018</v>
      </c>
      <c r="L325" s="15">
        <v>0.39872685185185186</v>
      </c>
      <c r="M325">
        <f>HOUR(K325:K12367)</f>
        <v>0</v>
      </c>
      <c r="N325">
        <f>MINUTE(K325:K12367)</f>
        <v>0</v>
      </c>
      <c r="O325">
        <f>SECOND(K325:K12367)</f>
        <v>0</v>
      </c>
      <c r="P325">
        <v>22.31</v>
      </c>
      <c r="Q325">
        <f>G325-P325</f>
        <v>1419.95</v>
      </c>
      <c r="R325" t="s">
        <v>362</v>
      </c>
      <c r="S325" t="s">
        <v>18</v>
      </c>
      <c r="T325" t="s">
        <v>19</v>
      </c>
      <c r="AD325" t="s">
        <v>1317</v>
      </c>
      <c r="AF325">
        <f>COUNTIF($R$2:$R$12044,AD325)</f>
        <v>5</v>
      </c>
      <c r="AJ325">
        <v>6</v>
      </c>
    </row>
    <row r="326" spans="1:36" x14ac:dyDescent="0.35">
      <c r="A326" t="s">
        <v>11</v>
      </c>
      <c r="B326" t="s">
        <v>12</v>
      </c>
      <c r="C326" t="s">
        <v>13</v>
      </c>
      <c r="D326" t="s">
        <v>20</v>
      </c>
      <c r="E326" t="s">
        <v>15</v>
      </c>
      <c r="F326" t="s">
        <v>16</v>
      </c>
      <c r="G326">
        <v>712.47</v>
      </c>
      <c r="H326" s="1">
        <v>43315</v>
      </c>
      <c r="I326" t="str">
        <f t="shared" si="15"/>
        <v>03</v>
      </c>
      <c r="J326" t="str">
        <f t="shared" si="16"/>
        <v>August</v>
      </c>
      <c r="K326" t="str">
        <f t="shared" si="17"/>
        <v>2018</v>
      </c>
      <c r="L326" s="15">
        <v>0.40293981481481483</v>
      </c>
      <c r="M326">
        <f>HOUR(K326:K12368)</f>
        <v>0</v>
      </c>
      <c r="N326">
        <f>MINUTE(K326:K12368)</f>
        <v>0</v>
      </c>
      <c r="O326">
        <f>SECOND(K326:K12368)</f>
        <v>0</v>
      </c>
      <c r="P326">
        <v>8.99</v>
      </c>
      <c r="Q326">
        <f>G326-P326</f>
        <v>703.48</v>
      </c>
      <c r="R326" t="s">
        <v>363</v>
      </c>
      <c r="S326" t="s">
        <v>18</v>
      </c>
      <c r="T326" t="s">
        <v>19</v>
      </c>
      <c r="AD326" t="s">
        <v>443</v>
      </c>
      <c r="AF326">
        <f>COUNTIF($R$2:$R$12044,AD326)</f>
        <v>3</v>
      </c>
      <c r="AJ326">
        <v>6</v>
      </c>
    </row>
    <row r="327" spans="1:36" x14ac:dyDescent="0.35">
      <c r="A327" t="s">
        <v>11</v>
      </c>
      <c r="B327" t="s">
        <v>49</v>
      </c>
      <c r="C327" t="s">
        <v>13</v>
      </c>
      <c r="D327" t="s">
        <v>20</v>
      </c>
      <c r="E327" t="s">
        <v>50</v>
      </c>
      <c r="F327" t="s">
        <v>24</v>
      </c>
      <c r="G327">
        <v>1413.48</v>
      </c>
      <c r="H327" s="1">
        <v>43315</v>
      </c>
      <c r="I327" t="str">
        <f t="shared" si="15"/>
        <v>03</v>
      </c>
      <c r="J327" t="str">
        <f t="shared" si="16"/>
        <v>August</v>
      </c>
      <c r="K327" t="str">
        <f t="shared" si="17"/>
        <v>2018</v>
      </c>
      <c r="L327" s="15">
        <v>0.40715277777777775</v>
      </c>
      <c r="M327">
        <f>HOUR(K327:K12369)</f>
        <v>0</v>
      </c>
      <c r="N327">
        <f>MINUTE(K327:K12369)</f>
        <v>0</v>
      </c>
      <c r="O327">
        <f>SECOND(K327:K12369)</f>
        <v>0</v>
      </c>
      <c r="P327">
        <v>28.78</v>
      </c>
      <c r="Q327">
        <f>G327-P327</f>
        <v>1384.7</v>
      </c>
      <c r="R327" t="s">
        <v>364</v>
      </c>
      <c r="S327" t="s">
        <v>18</v>
      </c>
      <c r="T327" t="s">
        <v>19</v>
      </c>
      <c r="AD327" t="s">
        <v>625</v>
      </c>
      <c r="AF327">
        <f>COUNTIF($R$2:$R$12044,AD327)</f>
        <v>3</v>
      </c>
      <c r="AJ327">
        <v>6</v>
      </c>
    </row>
    <row r="328" spans="1:36" x14ac:dyDescent="0.35">
      <c r="A328" t="s">
        <v>11</v>
      </c>
      <c r="B328" t="s">
        <v>12</v>
      </c>
      <c r="C328" t="s">
        <v>13</v>
      </c>
      <c r="D328" t="s">
        <v>20</v>
      </c>
      <c r="E328" t="s">
        <v>15</v>
      </c>
      <c r="F328" t="s">
        <v>16</v>
      </c>
      <c r="G328">
        <v>704.86</v>
      </c>
      <c r="H328" s="1">
        <v>43315</v>
      </c>
      <c r="I328" t="str">
        <f t="shared" si="15"/>
        <v>03</v>
      </c>
      <c r="J328" t="str">
        <f t="shared" si="16"/>
        <v>August</v>
      </c>
      <c r="K328" t="str">
        <f t="shared" si="17"/>
        <v>2018</v>
      </c>
      <c r="L328" s="15">
        <v>0.41135416666666669</v>
      </c>
      <c r="M328">
        <f>HOUR(K328:K12370)</f>
        <v>0</v>
      </c>
      <c r="N328">
        <f>MINUTE(K328:K12370)</f>
        <v>0</v>
      </c>
      <c r="O328">
        <f>SECOND(K328:K12370)</f>
        <v>0</v>
      </c>
      <c r="P328">
        <v>7.61</v>
      </c>
      <c r="Q328">
        <f>G328-P328</f>
        <v>697.25</v>
      </c>
      <c r="R328" t="s">
        <v>365</v>
      </c>
      <c r="S328" t="s">
        <v>18</v>
      </c>
      <c r="T328" t="s">
        <v>19</v>
      </c>
      <c r="AD328" t="s">
        <v>1003</v>
      </c>
      <c r="AF328">
        <f>COUNTIF($R$2:$R$12044,AD328)</f>
        <v>1</v>
      </c>
      <c r="AJ328">
        <v>6</v>
      </c>
    </row>
    <row r="329" spans="1:36" x14ac:dyDescent="0.35">
      <c r="A329" t="s">
        <v>11</v>
      </c>
      <c r="B329" t="s">
        <v>113</v>
      </c>
      <c r="C329" t="s">
        <v>13</v>
      </c>
      <c r="D329" t="s">
        <v>14</v>
      </c>
      <c r="E329" t="s">
        <v>114</v>
      </c>
      <c r="F329" t="s">
        <v>24</v>
      </c>
      <c r="G329">
        <v>155.82</v>
      </c>
      <c r="H329" s="1">
        <v>43315</v>
      </c>
      <c r="I329" t="str">
        <f t="shared" si="15"/>
        <v>03</v>
      </c>
      <c r="J329" t="str">
        <f t="shared" si="16"/>
        <v>August</v>
      </c>
      <c r="K329" t="str">
        <f t="shared" si="17"/>
        <v>2018</v>
      </c>
      <c r="L329" s="15">
        <v>0.41556712962962966</v>
      </c>
      <c r="M329">
        <f>HOUR(K329:K12371)</f>
        <v>0</v>
      </c>
      <c r="N329">
        <f>MINUTE(K329:K12371)</f>
        <v>0</v>
      </c>
      <c r="O329">
        <f>SECOND(K329:K12371)</f>
        <v>0</v>
      </c>
      <c r="P329">
        <v>16.04</v>
      </c>
      <c r="Q329">
        <f>G329-P329</f>
        <v>139.78</v>
      </c>
      <c r="R329" t="s">
        <v>366</v>
      </c>
      <c r="S329" t="s">
        <v>18</v>
      </c>
      <c r="T329" t="s">
        <v>19</v>
      </c>
      <c r="AD329" t="s">
        <v>1253</v>
      </c>
      <c r="AF329">
        <f>COUNTIF($R$2:$R$12044,AD329)</f>
        <v>1</v>
      </c>
      <c r="AJ329">
        <v>6</v>
      </c>
    </row>
    <row r="330" spans="1:36" x14ac:dyDescent="0.35">
      <c r="A330" t="s">
        <v>29</v>
      </c>
      <c r="B330" t="s">
        <v>128</v>
      </c>
      <c r="C330" t="s">
        <v>13</v>
      </c>
      <c r="D330" t="s">
        <v>31</v>
      </c>
      <c r="E330" t="s">
        <v>129</v>
      </c>
      <c r="F330" t="s">
        <v>24</v>
      </c>
      <c r="G330">
        <v>58002.04</v>
      </c>
      <c r="H330" s="1">
        <v>43315</v>
      </c>
      <c r="I330" t="str">
        <f t="shared" si="15"/>
        <v>03</v>
      </c>
      <c r="J330" t="str">
        <f t="shared" si="16"/>
        <v>August</v>
      </c>
      <c r="K330" t="str">
        <f t="shared" si="17"/>
        <v>2018</v>
      </c>
      <c r="L330" s="15">
        <v>0.41666666666666669</v>
      </c>
      <c r="M330">
        <f>HOUR(K330:K12372)</f>
        <v>0</v>
      </c>
      <c r="N330">
        <f>MINUTE(K330:K12372)</f>
        <v>0</v>
      </c>
      <c r="O330">
        <f>SECOND(K330:K12372)</f>
        <v>0</v>
      </c>
      <c r="P330">
        <v>50</v>
      </c>
      <c r="Q330">
        <f>G330-P330</f>
        <v>57952.04</v>
      </c>
      <c r="R330" t="s">
        <v>1833</v>
      </c>
      <c r="S330" t="s">
        <v>18</v>
      </c>
      <c r="T330" t="s">
        <v>19</v>
      </c>
      <c r="AD330" t="s">
        <v>571</v>
      </c>
      <c r="AF330">
        <f>COUNTIF($R$2:$R$12044,AD330)</f>
        <v>3</v>
      </c>
      <c r="AJ330">
        <v>6</v>
      </c>
    </row>
    <row r="331" spans="1:36" x14ac:dyDescent="0.35">
      <c r="A331" t="s">
        <v>11</v>
      </c>
      <c r="B331" t="s">
        <v>80</v>
      </c>
      <c r="C331" t="s">
        <v>13</v>
      </c>
      <c r="D331" t="s">
        <v>14</v>
      </c>
      <c r="E331" t="s">
        <v>81</v>
      </c>
      <c r="F331" t="s">
        <v>24</v>
      </c>
      <c r="G331">
        <v>11299.28</v>
      </c>
      <c r="H331" s="1">
        <v>43315</v>
      </c>
      <c r="I331" t="str">
        <f t="shared" si="15"/>
        <v>03</v>
      </c>
      <c r="J331" t="str">
        <f t="shared" si="16"/>
        <v>August</v>
      </c>
      <c r="K331" t="str">
        <f t="shared" si="17"/>
        <v>2018</v>
      </c>
      <c r="L331" s="15">
        <v>0.42410879629629633</v>
      </c>
      <c r="M331">
        <f>HOUR(K331:K12373)</f>
        <v>0</v>
      </c>
      <c r="N331">
        <f>MINUTE(K331:K12373)</f>
        <v>0</v>
      </c>
      <c r="O331">
        <f>SECOND(K331:K12373)</f>
        <v>0</v>
      </c>
      <c r="P331">
        <v>24.55</v>
      </c>
      <c r="Q331">
        <f>G331-P331</f>
        <v>11274.730000000001</v>
      </c>
      <c r="R331" t="s">
        <v>367</v>
      </c>
      <c r="S331" t="s">
        <v>18</v>
      </c>
      <c r="T331" t="s">
        <v>19</v>
      </c>
      <c r="AD331" t="s">
        <v>131</v>
      </c>
      <c r="AF331">
        <f>COUNTIF($R$2:$R$12044,AD331)</f>
        <v>3</v>
      </c>
      <c r="AJ331">
        <v>6</v>
      </c>
    </row>
    <row r="332" spans="1:36" x14ac:dyDescent="0.35">
      <c r="A332" t="s">
        <v>11</v>
      </c>
      <c r="B332" t="s">
        <v>62</v>
      </c>
      <c r="C332" t="s">
        <v>13</v>
      </c>
      <c r="D332" t="s">
        <v>14</v>
      </c>
      <c r="E332" t="s">
        <v>63</v>
      </c>
      <c r="F332" t="s">
        <v>24</v>
      </c>
      <c r="G332">
        <v>154.59</v>
      </c>
      <c r="H332" s="1">
        <v>43315</v>
      </c>
      <c r="I332" t="str">
        <f t="shared" si="15"/>
        <v>03</v>
      </c>
      <c r="J332" t="str">
        <f t="shared" si="16"/>
        <v>August</v>
      </c>
      <c r="K332" t="str">
        <f t="shared" si="17"/>
        <v>2018</v>
      </c>
      <c r="L332" s="15">
        <v>0.43417824074074068</v>
      </c>
      <c r="M332">
        <f>HOUR(K332:K12374)</f>
        <v>0</v>
      </c>
      <c r="N332">
        <f>MINUTE(K332:K12374)</f>
        <v>0</v>
      </c>
      <c r="O332">
        <f>SECOND(K332:K12374)</f>
        <v>0</v>
      </c>
      <c r="P332">
        <v>9.49</v>
      </c>
      <c r="Q332">
        <f>G332-P332</f>
        <v>145.1</v>
      </c>
      <c r="R332" t="s">
        <v>64</v>
      </c>
      <c r="S332" t="s">
        <v>18</v>
      </c>
      <c r="T332" t="s">
        <v>19</v>
      </c>
      <c r="AD332" t="s">
        <v>1095</v>
      </c>
      <c r="AF332">
        <f>COUNTIF($R$2:$R$12044,AD332)</f>
        <v>9</v>
      </c>
      <c r="AJ332">
        <v>6</v>
      </c>
    </row>
    <row r="333" spans="1:36" x14ac:dyDescent="0.35">
      <c r="A333" t="s">
        <v>11</v>
      </c>
      <c r="B333" t="s">
        <v>298</v>
      </c>
      <c r="C333" t="s">
        <v>13</v>
      </c>
      <c r="D333" t="s">
        <v>20</v>
      </c>
      <c r="E333" t="s">
        <v>299</v>
      </c>
      <c r="F333" t="s">
        <v>16</v>
      </c>
      <c r="G333">
        <v>24252.89</v>
      </c>
      <c r="H333" s="1">
        <v>43315</v>
      </c>
      <c r="I333" t="str">
        <f t="shared" si="15"/>
        <v>03</v>
      </c>
      <c r="J333" t="str">
        <f t="shared" si="16"/>
        <v>August</v>
      </c>
      <c r="K333" t="str">
        <f t="shared" si="17"/>
        <v>2018</v>
      </c>
      <c r="L333" s="15">
        <v>0.44423611111111111</v>
      </c>
      <c r="M333">
        <f>HOUR(K333:K12375)</f>
        <v>0</v>
      </c>
      <c r="N333">
        <f>MINUTE(K333:K12375)</f>
        <v>0</v>
      </c>
      <c r="O333">
        <f>SECOND(K333:K12375)</f>
        <v>0</v>
      </c>
      <c r="P333">
        <v>15.84</v>
      </c>
      <c r="Q333">
        <f>G333-P333</f>
        <v>24237.05</v>
      </c>
      <c r="R333" t="s">
        <v>185</v>
      </c>
      <c r="S333" t="s">
        <v>18</v>
      </c>
      <c r="T333" t="s">
        <v>19</v>
      </c>
      <c r="AD333" t="s">
        <v>1404</v>
      </c>
      <c r="AF333">
        <f>COUNTIF($R$2:$R$12044,AD333)</f>
        <v>1</v>
      </c>
      <c r="AJ333">
        <v>6</v>
      </c>
    </row>
    <row r="334" spans="1:36" x14ac:dyDescent="0.35">
      <c r="A334" t="s">
        <v>11</v>
      </c>
      <c r="B334" t="s">
        <v>262</v>
      </c>
      <c r="C334" t="s">
        <v>13</v>
      </c>
      <c r="D334" t="s">
        <v>20</v>
      </c>
      <c r="E334" t="s">
        <v>263</v>
      </c>
      <c r="F334" t="s">
        <v>16</v>
      </c>
      <c r="G334">
        <v>315.62</v>
      </c>
      <c r="H334" s="1">
        <v>43315</v>
      </c>
      <c r="I334" t="str">
        <f t="shared" si="15"/>
        <v>03</v>
      </c>
      <c r="J334" t="str">
        <f t="shared" si="16"/>
        <v>August</v>
      </c>
      <c r="K334" t="str">
        <f t="shared" si="17"/>
        <v>2018</v>
      </c>
      <c r="L334" s="15">
        <v>0.45430555555555557</v>
      </c>
      <c r="M334">
        <f>HOUR(K334:K12376)</f>
        <v>0</v>
      </c>
      <c r="N334">
        <f>MINUTE(K334:K12376)</f>
        <v>0</v>
      </c>
      <c r="O334">
        <f>SECOND(K334:K12376)</f>
        <v>0</v>
      </c>
      <c r="P334">
        <v>11.32</v>
      </c>
      <c r="Q334">
        <f>G334-P334</f>
        <v>304.3</v>
      </c>
      <c r="R334" t="s">
        <v>368</v>
      </c>
      <c r="S334" t="s">
        <v>18</v>
      </c>
      <c r="T334" t="s">
        <v>19</v>
      </c>
      <c r="AD334" t="s">
        <v>1260</v>
      </c>
      <c r="AF334">
        <f>COUNTIF($R$2:$R$12044,AD334)</f>
        <v>2</v>
      </c>
      <c r="AJ334">
        <v>6</v>
      </c>
    </row>
    <row r="335" spans="1:36" x14ac:dyDescent="0.35">
      <c r="A335" t="s">
        <v>29</v>
      </c>
      <c r="B335" t="s">
        <v>262</v>
      </c>
      <c r="C335" t="s">
        <v>13</v>
      </c>
      <c r="D335" t="s">
        <v>41</v>
      </c>
      <c r="E335" t="s">
        <v>263</v>
      </c>
      <c r="F335" t="s">
        <v>16</v>
      </c>
      <c r="G335">
        <v>249.62</v>
      </c>
      <c r="H335" s="1">
        <v>43315</v>
      </c>
      <c r="I335" t="str">
        <f t="shared" si="15"/>
        <v>03</v>
      </c>
      <c r="J335" t="str">
        <f t="shared" si="16"/>
        <v>August</v>
      </c>
      <c r="K335" t="str">
        <f t="shared" si="17"/>
        <v>2018</v>
      </c>
      <c r="L335" s="15">
        <v>0.45833333333333331</v>
      </c>
      <c r="M335">
        <f>HOUR(K335:K12377)</f>
        <v>0</v>
      </c>
      <c r="N335">
        <f>MINUTE(K335:K12377)</f>
        <v>0</v>
      </c>
      <c r="O335">
        <f>SECOND(K335:K12377)</f>
        <v>0</v>
      </c>
      <c r="P335">
        <v>66</v>
      </c>
      <c r="Q335">
        <f>G335-P335</f>
        <v>183.62</v>
      </c>
      <c r="R335" t="s">
        <v>1833</v>
      </c>
      <c r="S335" t="s">
        <v>18</v>
      </c>
      <c r="T335" t="s">
        <v>19</v>
      </c>
      <c r="AD335" t="s">
        <v>44</v>
      </c>
      <c r="AF335">
        <f>COUNTIF($R$2:$R$12044,AD335)</f>
        <v>3</v>
      </c>
      <c r="AJ335">
        <v>6</v>
      </c>
    </row>
    <row r="336" spans="1:36" x14ac:dyDescent="0.35">
      <c r="A336" t="s">
        <v>29</v>
      </c>
      <c r="B336" t="s">
        <v>242</v>
      </c>
      <c r="C336" t="s">
        <v>13</v>
      </c>
      <c r="D336" t="s">
        <v>31</v>
      </c>
      <c r="E336" t="s">
        <v>193</v>
      </c>
      <c r="F336" t="s">
        <v>16</v>
      </c>
      <c r="G336">
        <v>1417.62</v>
      </c>
      <c r="H336" s="1">
        <v>43315</v>
      </c>
      <c r="I336" t="str">
        <f t="shared" si="15"/>
        <v>03</v>
      </c>
      <c r="J336" t="str">
        <f t="shared" si="16"/>
        <v>August</v>
      </c>
      <c r="K336" t="str">
        <f t="shared" si="17"/>
        <v>2018</v>
      </c>
      <c r="L336" s="15">
        <v>0.45833333333333331</v>
      </c>
      <c r="M336">
        <f>HOUR(K336:K12378)</f>
        <v>0</v>
      </c>
      <c r="N336">
        <f>MINUTE(K336:K12378)</f>
        <v>0</v>
      </c>
      <c r="O336">
        <f>SECOND(K336:K12378)</f>
        <v>0</v>
      </c>
      <c r="P336">
        <v>147</v>
      </c>
      <c r="Q336">
        <f>G336-P336</f>
        <v>1270.6199999999999</v>
      </c>
      <c r="R336" t="s">
        <v>1833</v>
      </c>
      <c r="S336" t="s">
        <v>18</v>
      </c>
      <c r="T336" t="s">
        <v>19</v>
      </c>
      <c r="AD336" t="s">
        <v>165</v>
      </c>
      <c r="AF336">
        <f>COUNTIF($R$2:$R$12044,AD336)</f>
        <v>8</v>
      </c>
      <c r="AJ336">
        <v>6</v>
      </c>
    </row>
    <row r="337" spans="1:36" x14ac:dyDescent="0.35">
      <c r="A337" t="s">
        <v>29</v>
      </c>
      <c r="B337" t="s">
        <v>211</v>
      </c>
      <c r="C337" t="s">
        <v>13</v>
      </c>
      <c r="D337" t="s">
        <v>31</v>
      </c>
      <c r="E337" t="s">
        <v>212</v>
      </c>
      <c r="F337" t="s">
        <v>16</v>
      </c>
      <c r="G337">
        <v>1408.27</v>
      </c>
      <c r="H337" s="1">
        <v>43315</v>
      </c>
      <c r="I337" t="str">
        <f t="shared" si="15"/>
        <v>03</v>
      </c>
      <c r="J337" t="str">
        <f t="shared" si="16"/>
        <v>August</v>
      </c>
      <c r="K337" t="str">
        <f t="shared" si="17"/>
        <v>2018</v>
      </c>
      <c r="L337" s="15">
        <v>0.45833333333333331</v>
      </c>
      <c r="M337">
        <f>HOUR(K337:K12379)</f>
        <v>0</v>
      </c>
      <c r="N337">
        <f>MINUTE(K337:K12379)</f>
        <v>0</v>
      </c>
      <c r="O337">
        <f>SECOND(K337:K12379)</f>
        <v>0</v>
      </c>
      <c r="P337">
        <v>33</v>
      </c>
      <c r="Q337">
        <f>G337-P337</f>
        <v>1375.27</v>
      </c>
      <c r="R337" t="s">
        <v>1833</v>
      </c>
      <c r="S337" t="s">
        <v>18</v>
      </c>
      <c r="T337" t="s">
        <v>19</v>
      </c>
      <c r="AD337" t="s">
        <v>259</v>
      </c>
      <c r="AF337">
        <f>COUNTIF($R$2:$R$12044,AD337)</f>
        <v>9</v>
      </c>
      <c r="AJ337">
        <v>6</v>
      </c>
    </row>
    <row r="338" spans="1:36" x14ac:dyDescent="0.35">
      <c r="A338" t="s">
        <v>29</v>
      </c>
      <c r="B338" t="s">
        <v>124</v>
      </c>
      <c r="C338" t="s">
        <v>13</v>
      </c>
      <c r="D338" t="s">
        <v>41</v>
      </c>
      <c r="E338" t="s">
        <v>125</v>
      </c>
      <c r="F338" t="s">
        <v>16</v>
      </c>
      <c r="G338">
        <v>1590.28</v>
      </c>
      <c r="H338" s="1">
        <v>43315</v>
      </c>
      <c r="I338" t="str">
        <f t="shared" si="15"/>
        <v>03</v>
      </c>
      <c r="J338" t="str">
        <f t="shared" si="16"/>
        <v>August</v>
      </c>
      <c r="K338" t="str">
        <f t="shared" si="17"/>
        <v>2018</v>
      </c>
      <c r="L338" s="15">
        <v>0.45833333333333331</v>
      </c>
      <c r="M338">
        <f>HOUR(K338:K12380)</f>
        <v>0</v>
      </c>
      <c r="N338">
        <f>MINUTE(K338:K12380)</f>
        <v>0</v>
      </c>
      <c r="O338">
        <f>SECOND(K338:K12380)</f>
        <v>0</v>
      </c>
      <c r="P338">
        <v>18</v>
      </c>
      <c r="Q338">
        <f>G338-P338</f>
        <v>1572.28</v>
      </c>
      <c r="R338" t="s">
        <v>1833</v>
      </c>
      <c r="S338" t="s">
        <v>18</v>
      </c>
      <c r="T338" t="s">
        <v>19</v>
      </c>
      <c r="AD338" t="s">
        <v>1423</v>
      </c>
      <c r="AF338">
        <f>COUNTIF($R$2:$R$12044,AD338)</f>
        <v>1</v>
      </c>
      <c r="AJ338">
        <v>6</v>
      </c>
    </row>
    <row r="339" spans="1:36" x14ac:dyDescent="0.35">
      <c r="A339" t="s">
        <v>29</v>
      </c>
      <c r="B339" t="s">
        <v>156</v>
      </c>
      <c r="C339" t="s">
        <v>13</v>
      </c>
      <c r="D339" t="s">
        <v>121</v>
      </c>
      <c r="E339" t="s">
        <v>76</v>
      </c>
      <c r="F339" t="s">
        <v>24</v>
      </c>
      <c r="G339">
        <v>30334.82</v>
      </c>
      <c r="H339" s="1">
        <v>43315</v>
      </c>
      <c r="I339" t="str">
        <f t="shared" si="15"/>
        <v>03</v>
      </c>
      <c r="J339" t="str">
        <f t="shared" si="16"/>
        <v>August</v>
      </c>
      <c r="K339" t="str">
        <f t="shared" si="17"/>
        <v>2018</v>
      </c>
      <c r="L339" s="15">
        <v>0.45833333333333331</v>
      </c>
      <c r="M339">
        <f>HOUR(K339:K12381)</f>
        <v>0</v>
      </c>
      <c r="N339">
        <f>MINUTE(K339:K12381)</f>
        <v>0</v>
      </c>
      <c r="O339">
        <f>SECOND(K339:K12381)</f>
        <v>0</v>
      </c>
      <c r="P339">
        <v>1880.95</v>
      </c>
      <c r="Q339">
        <f>G339-P339</f>
        <v>28453.87</v>
      </c>
      <c r="R339" t="s">
        <v>1833</v>
      </c>
      <c r="S339" t="s">
        <v>18</v>
      </c>
      <c r="T339" t="s">
        <v>122</v>
      </c>
      <c r="AD339" t="s">
        <v>1478</v>
      </c>
      <c r="AF339">
        <f>COUNTIF($R$2:$R$12044,AD339)</f>
        <v>1</v>
      </c>
      <c r="AJ339">
        <v>6</v>
      </c>
    </row>
    <row r="340" spans="1:36" x14ac:dyDescent="0.35">
      <c r="A340" t="s">
        <v>29</v>
      </c>
      <c r="B340" t="s">
        <v>71</v>
      </c>
      <c r="C340" t="s">
        <v>13</v>
      </c>
      <c r="D340" t="s">
        <v>31</v>
      </c>
      <c r="E340" t="s">
        <v>63</v>
      </c>
      <c r="F340" t="s">
        <v>24</v>
      </c>
      <c r="G340">
        <v>585.75</v>
      </c>
      <c r="H340" s="1">
        <v>43315</v>
      </c>
      <c r="I340" t="str">
        <f t="shared" si="15"/>
        <v>03</v>
      </c>
      <c r="J340" t="str">
        <f t="shared" si="16"/>
        <v>August</v>
      </c>
      <c r="K340" t="str">
        <f t="shared" si="17"/>
        <v>2018</v>
      </c>
      <c r="L340" s="15">
        <v>0.45833333333333331</v>
      </c>
      <c r="M340">
        <f>HOUR(K340:K12382)</f>
        <v>0</v>
      </c>
      <c r="N340">
        <f>MINUTE(K340:K12382)</f>
        <v>0</v>
      </c>
      <c r="O340">
        <f>SECOND(K340:K12382)</f>
        <v>0</v>
      </c>
      <c r="P340">
        <v>130</v>
      </c>
      <c r="Q340">
        <f>G340-P340</f>
        <v>455.75</v>
      </c>
      <c r="R340" t="s">
        <v>1833</v>
      </c>
      <c r="S340" t="s">
        <v>18</v>
      </c>
      <c r="T340" t="s">
        <v>19</v>
      </c>
      <c r="AD340" t="s">
        <v>1019</v>
      </c>
      <c r="AF340">
        <f>COUNTIF($R$2:$R$12044,AD340)</f>
        <v>3</v>
      </c>
      <c r="AJ340">
        <v>6</v>
      </c>
    </row>
    <row r="341" spans="1:36" x14ac:dyDescent="0.35">
      <c r="A341" t="s">
        <v>11</v>
      </c>
      <c r="B341" t="s">
        <v>12</v>
      </c>
      <c r="C341" t="s">
        <v>13</v>
      </c>
      <c r="D341" t="s">
        <v>20</v>
      </c>
      <c r="E341" t="s">
        <v>15</v>
      </c>
      <c r="F341" t="s">
        <v>16</v>
      </c>
      <c r="G341">
        <v>702.78</v>
      </c>
      <c r="H341" s="1">
        <v>43315</v>
      </c>
      <c r="I341" t="str">
        <f t="shared" si="15"/>
        <v>03</v>
      </c>
      <c r="J341" t="str">
        <f t="shared" si="16"/>
        <v>August</v>
      </c>
      <c r="K341" t="str">
        <f t="shared" si="17"/>
        <v>2018</v>
      </c>
      <c r="L341" s="15">
        <v>0.46158564814814818</v>
      </c>
      <c r="M341">
        <f>HOUR(K341:K12383)</f>
        <v>0</v>
      </c>
      <c r="N341">
        <f>MINUTE(K341:K12383)</f>
        <v>0</v>
      </c>
      <c r="O341">
        <f>SECOND(K341:K12383)</f>
        <v>0</v>
      </c>
      <c r="P341">
        <v>2.08</v>
      </c>
      <c r="Q341">
        <f>G341-P341</f>
        <v>700.69999999999993</v>
      </c>
      <c r="R341" t="s">
        <v>369</v>
      </c>
      <c r="S341" t="s">
        <v>18</v>
      </c>
      <c r="T341" t="s">
        <v>19</v>
      </c>
      <c r="AD341" t="s">
        <v>1645</v>
      </c>
      <c r="AF341">
        <f>COUNTIF($R$2:$R$12044,AD341)</f>
        <v>3</v>
      </c>
      <c r="AJ341">
        <v>6</v>
      </c>
    </row>
    <row r="342" spans="1:36" x14ac:dyDescent="0.35">
      <c r="A342" t="s">
        <v>11</v>
      </c>
      <c r="B342" t="s">
        <v>282</v>
      </c>
      <c r="C342" t="s">
        <v>13</v>
      </c>
      <c r="D342" t="s">
        <v>14</v>
      </c>
      <c r="E342" t="s">
        <v>283</v>
      </c>
      <c r="F342" t="s">
        <v>24</v>
      </c>
      <c r="G342">
        <v>2597.7399999999998</v>
      </c>
      <c r="H342" s="1">
        <v>43315</v>
      </c>
      <c r="I342" t="str">
        <f t="shared" si="15"/>
        <v>03</v>
      </c>
      <c r="J342" t="str">
        <f t="shared" si="16"/>
        <v>August</v>
      </c>
      <c r="K342" t="str">
        <f t="shared" si="17"/>
        <v>2018</v>
      </c>
      <c r="L342" s="15">
        <v>0.4670023148148148</v>
      </c>
      <c r="M342">
        <f>HOUR(K342:K12384)</f>
        <v>0</v>
      </c>
      <c r="N342">
        <f>MINUTE(K342:K12384)</f>
        <v>0</v>
      </c>
      <c r="O342">
        <f>SECOND(K342:K12384)</f>
        <v>0</v>
      </c>
      <c r="P342">
        <v>61.14</v>
      </c>
      <c r="Q342">
        <f>G342-P342</f>
        <v>2536.6</v>
      </c>
      <c r="R342" t="s">
        <v>250</v>
      </c>
      <c r="S342" t="s">
        <v>18</v>
      </c>
      <c r="T342" t="s">
        <v>19</v>
      </c>
      <c r="AD342" t="s">
        <v>315</v>
      </c>
      <c r="AF342">
        <f>COUNTIF($R$2:$R$12044,AD342)</f>
        <v>17</v>
      </c>
      <c r="AJ342">
        <v>6</v>
      </c>
    </row>
    <row r="343" spans="1:36" x14ac:dyDescent="0.35">
      <c r="A343" t="s">
        <v>11</v>
      </c>
      <c r="B343" t="s">
        <v>243</v>
      </c>
      <c r="C343" t="s">
        <v>13</v>
      </c>
      <c r="D343" t="s">
        <v>14</v>
      </c>
      <c r="E343" t="s">
        <v>244</v>
      </c>
      <c r="F343" t="s">
        <v>16</v>
      </c>
      <c r="G343">
        <v>843.34</v>
      </c>
      <c r="H343" s="1">
        <v>43315</v>
      </c>
      <c r="I343" t="str">
        <f t="shared" si="15"/>
        <v>03</v>
      </c>
      <c r="J343" t="str">
        <f t="shared" si="16"/>
        <v>August</v>
      </c>
      <c r="K343" t="str">
        <f t="shared" si="17"/>
        <v>2018</v>
      </c>
      <c r="L343" s="15">
        <v>0.47243055555555552</v>
      </c>
      <c r="M343">
        <f>HOUR(K343:K12385)</f>
        <v>0</v>
      </c>
      <c r="N343">
        <f>MINUTE(K343:K12385)</f>
        <v>0</v>
      </c>
      <c r="O343">
        <f>SECOND(K343:K12385)</f>
        <v>0</v>
      </c>
      <c r="P343">
        <v>166.57</v>
      </c>
      <c r="Q343">
        <f>G343-P343</f>
        <v>676.77</v>
      </c>
      <c r="R343" t="s">
        <v>370</v>
      </c>
      <c r="S343" t="s">
        <v>18</v>
      </c>
      <c r="T343" t="s">
        <v>19</v>
      </c>
      <c r="AD343" t="s">
        <v>803</v>
      </c>
      <c r="AF343">
        <f>COUNTIF($R$2:$R$12044,AD343)</f>
        <v>6</v>
      </c>
      <c r="AJ343">
        <v>6</v>
      </c>
    </row>
    <row r="344" spans="1:36" x14ac:dyDescent="0.35">
      <c r="A344" t="s">
        <v>11</v>
      </c>
      <c r="B344" t="s">
        <v>327</v>
      </c>
      <c r="C344" t="s">
        <v>13</v>
      </c>
      <c r="D344" t="s">
        <v>20</v>
      </c>
      <c r="E344" t="s">
        <v>328</v>
      </c>
      <c r="F344" t="s">
        <v>24</v>
      </c>
      <c r="G344">
        <v>271.16000000000003</v>
      </c>
      <c r="H344" s="1">
        <v>43315</v>
      </c>
      <c r="I344" t="str">
        <f t="shared" si="15"/>
        <v>03</v>
      </c>
      <c r="J344" t="str">
        <f t="shared" si="16"/>
        <v>August</v>
      </c>
      <c r="K344" t="str">
        <f t="shared" si="17"/>
        <v>2018</v>
      </c>
      <c r="L344" s="15">
        <v>0.4778587962962963</v>
      </c>
      <c r="M344">
        <f>HOUR(K344:K12386)</f>
        <v>0</v>
      </c>
      <c r="N344">
        <f>MINUTE(K344:K12386)</f>
        <v>0</v>
      </c>
      <c r="O344">
        <f>SECOND(K344:K12386)</f>
        <v>0</v>
      </c>
      <c r="P344">
        <v>12.16</v>
      </c>
      <c r="Q344">
        <f>G344-P344</f>
        <v>259</v>
      </c>
      <c r="R344" t="s">
        <v>371</v>
      </c>
      <c r="S344" t="s">
        <v>18</v>
      </c>
      <c r="T344" t="s">
        <v>19</v>
      </c>
      <c r="AD344" t="s">
        <v>1288</v>
      </c>
      <c r="AF344">
        <f>COUNTIF($R$2:$R$12044,AD344)</f>
        <v>2</v>
      </c>
      <c r="AJ344">
        <v>6</v>
      </c>
    </row>
    <row r="345" spans="1:36" x14ac:dyDescent="0.35">
      <c r="A345" t="s">
        <v>11</v>
      </c>
      <c r="B345" t="s">
        <v>73</v>
      </c>
      <c r="C345" t="s">
        <v>13</v>
      </c>
      <c r="D345" t="s">
        <v>14</v>
      </c>
      <c r="E345" t="s">
        <v>74</v>
      </c>
      <c r="F345" t="s">
        <v>16</v>
      </c>
      <c r="G345">
        <v>4326.51</v>
      </c>
      <c r="H345" s="1">
        <v>43315</v>
      </c>
      <c r="I345" t="str">
        <f t="shared" si="15"/>
        <v>03</v>
      </c>
      <c r="J345" t="str">
        <f t="shared" si="16"/>
        <v>August</v>
      </c>
      <c r="K345" t="str">
        <f t="shared" si="17"/>
        <v>2018</v>
      </c>
      <c r="L345" s="15">
        <v>0.48328703703703701</v>
      </c>
      <c r="M345">
        <f>HOUR(K345:K12387)</f>
        <v>0</v>
      </c>
      <c r="N345">
        <f>MINUTE(K345:K12387)</f>
        <v>0</v>
      </c>
      <c r="O345">
        <f>SECOND(K345:K12387)</f>
        <v>0</v>
      </c>
      <c r="P345">
        <v>49.75</v>
      </c>
      <c r="Q345">
        <f>G345-P345</f>
        <v>4276.76</v>
      </c>
      <c r="R345" t="s">
        <v>372</v>
      </c>
      <c r="S345" t="s">
        <v>18</v>
      </c>
      <c r="T345" t="s">
        <v>19</v>
      </c>
      <c r="AD345" t="s">
        <v>1072</v>
      </c>
      <c r="AF345">
        <f>COUNTIF($R$2:$R$12044,AD345)</f>
        <v>1</v>
      </c>
      <c r="AJ345">
        <v>6</v>
      </c>
    </row>
    <row r="346" spans="1:36" x14ac:dyDescent="0.35">
      <c r="A346" t="s">
        <v>11</v>
      </c>
      <c r="B346" t="s">
        <v>338</v>
      </c>
      <c r="C346" t="s">
        <v>13</v>
      </c>
      <c r="D346" t="s">
        <v>14</v>
      </c>
      <c r="E346" t="s">
        <v>339</v>
      </c>
      <c r="F346" t="s">
        <v>16</v>
      </c>
      <c r="G346">
        <v>40.770000000000003</v>
      </c>
      <c r="H346" s="1">
        <v>43315</v>
      </c>
      <c r="I346" t="str">
        <f t="shared" si="15"/>
        <v>03</v>
      </c>
      <c r="J346" t="str">
        <f t="shared" si="16"/>
        <v>August</v>
      </c>
      <c r="K346" t="str">
        <f t="shared" si="17"/>
        <v>2018</v>
      </c>
      <c r="L346" s="15">
        <v>0.4887037037037037</v>
      </c>
      <c r="M346">
        <f>HOUR(K346:K12388)</f>
        <v>0</v>
      </c>
      <c r="N346">
        <f>MINUTE(K346:K12388)</f>
        <v>0</v>
      </c>
      <c r="O346">
        <f>SECOND(K346:K12388)</f>
        <v>0</v>
      </c>
      <c r="P346">
        <v>5.12</v>
      </c>
      <c r="Q346">
        <f>G346-P346</f>
        <v>35.650000000000006</v>
      </c>
      <c r="R346" t="s">
        <v>123</v>
      </c>
      <c r="S346" t="s">
        <v>18</v>
      </c>
      <c r="T346" t="s">
        <v>19</v>
      </c>
      <c r="AD346" t="s">
        <v>1600</v>
      </c>
      <c r="AF346">
        <f>COUNTIF($R$2:$R$12044,AD346)</f>
        <v>2</v>
      </c>
      <c r="AJ346">
        <v>6</v>
      </c>
    </row>
    <row r="347" spans="1:36" x14ac:dyDescent="0.35">
      <c r="A347" t="s">
        <v>11</v>
      </c>
      <c r="B347" t="s">
        <v>233</v>
      </c>
      <c r="C347" t="s">
        <v>13</v>
      </c>
      <c r="D347" t="s">
        <v>20</v>
      </c>
      <c r="E347" t="s">
        <v>234</v>
      </c>
      <c r="F347" t="s">
        <v>16</v>
      </c>
      <c r="G347">
        <v>93.06</v>
      </c>
      <c r="H347" s="1">
        <v>43315</v>
      </c>
      <c r="I347" t="str">
        <f t="shared" si="15"/>
        <v>03</v>
      </c>
      <c r="J347" t="str">
        <f t="shared" si="16"/>
        <v>August</v>
      </c>
      <c r="K347" t="str">
        <f t="shared" si="17"/>
        <v>2018</v>
      </c>
      <c r="L347" s="15">
        <v>0.49413194444444447</v>
      </c>
      <c r="M347">
        <f>HOUR(K347:K12389)</f>
        <v>0</v>
      </c>
      <c r="N347">
        <f>MINUTE(K347:K12389)</f>
        <v>0</v>
      </c>
      <c r="O347">
        <f>SECOND(K347:K12389)</f>
        <v>0</v>
      </c>
      <c r="P347">
        <v>12.83</v>
      </c>
      <c r="Q347">
        <f>G347-P347</f>
        <v>80.23</v>
      </c>
      <c r="R347" t="s">
        <v>373</v>
      </c>
      <c r="S347" t="s">
        <v>18</v>
      </c>
      <c r="T347" t="s">
        <v>19</v>
      </c>
      <c r="AD347" t="s">
        <v>864</v>
      </c>
      <c r="AF347">
        <f>COUNTIF($R$2:$R$12044,AD347)</f>
        <v>4</v>
      </c>
      <c r="AJ347">
        <v>6</v>
      </c>
    </row>
    <row r="348" spans="1:36" x14ac:dyDescent="0.35">
      <c r="A348" t="s">
        <v>29</v>
      </c>
      <c r="B348" t="s">
        <v>85</v>
      </c>
      <c r="C348" t="s">
        <v>13</v>
      </c>
      <c r="D348" t="s">
        <v>31</v>
      </c>
      <c r="E348" t="s">
        <v>86</v>
      </c>
      <c r="F348" t="s">
        <v>16</v>
      </c>
      <c r="G348">
        <v>16357.36</v>
      </c>
      <c r="H348" s="1">
        <v>43315</v>
      </c>
      <c r="I348" t="str">
        <f t="shared" si="15"/>
        <v>03</v>
      </c>
      <c r="J348" t="str">
        <f t="shared" si="16"/>
        <v>August</v>
      </c>
      <c r="K348" t="str">
        <f t="shared" si="17"/>
        <v>2018</v>
      </c>
      <c r="L348" s="15">
        <v>0.5</v>
      </c>
      <c r="M348">
        <f>HOUR(K348:K12390)</f>
        <v>0</v>
      </c>
      <c r="N348">
        <f>MINUTE(K348:K12390)</f>
        <v>0</v>
      </c>
      <c r="O348">
        <f>SECOND(K348:K12390)</f>
        <v>0</v>
      </c>
      <c r="P348">
        <v>16</v>
      </c>
      <c r="Q348">
        <f>G348-P348</f>
        <v>16341.36</v>
      </c>
      <c r="R348" t="s">
        <v>1833</v>
      </c>
      <c r="S348" t="s">
        <v>18</v>
      </c>
      <c r="T348" t="s">
        <v>19</v>
      </c>
      <c r="AD348" t="s">
        <v>1569</v>
      </c>
      <c r="AF348">
        <f>COUNTIF($R$2:$R$12044,AD348)</f>
        <v>2</v>
      </c>
      <c r="AJ348">
        <v>6</v>
      </c>
    </row>
    <row r="349" spans="1:36" x14ac:dyDescent="0.35">
      <c r="A349" t="s">
        <v>29</v>
      </c>
      <c r="B349" t="s">
        <v>157</v>
      </c>
      <c r="C349" t="s">
        <v>13</v>
      </c>
      <c r="D349" t="s">
        <v>41</v>
      </c>
      <c r="E349" t="s">
        <v>158</v>
      </c>
      <c r="F349" t="s">
        <v>16</v>
      </c>
      <c r="G349">
        <v>1068.27</v>
      </c>
      <c r="H349" s="1">
        <v>43315</v>
      </c>
      <c r="I349" t="str">
        <f t="shared" si="15"/>
        <v>03</v>
      </c>
      <c r="J349" t="str">
        <f t="shared" si="16"/>
        <v>August</v>
      </c>
      <c r="K349" t="str">
        <f t="shared" si="17"/>
        <v>2018</v>
      </c>
      <c r="L349" s="15">
        <v>0.5</v>
      </c>
      <c r="M349">
        <f>HOUR(K349:K12391)</f>
        <v>0</v>
      </c>
      <c r="N349">
        <f>MINUTE(K349:K12391)</f>
        <v>0</v>
      </c>
      <c r="O349">
        <f>SECOND(K349:K12391)</f>
        <v>0</v>
      </c>
      <c r="P349">
        <v>168</v>
      </c>
      <c r="Q349">
        <f>G349-P349</f>
        <v>900.27</v>
      </c>
      <c r="R349" t="s">
        <v>1833</v>
      </c>
      <c r="S349" t="s">
        <v>18</v>
      </c>
      <c r="T349" t="s">
        <v>19</v>
      </c>
      <c r="AD349" t="s">
        <v>481</v>
      </c>
      <c r="AF349">
        <f>COUNTIF($R$2:$R$12044,AD349)</f>
        <v>5</v>
      </c>
      <c r="AJ349">
        <v>6</v>
      </c>
    </row>
    <row r="350" spans="1:36" x14ac:dyDescent="0.35">
      <c r="A350" t="s">
        <v>29</v>
      </c>
      <c r="B350" t="s">
        <v>100</v>
      </c>
      <c r="C350" t="s">
        <v>13</v>
      </c>
      <c r="D350" t="s">
        <v>121</v>
      </c>
      <c r="E350" t="s">
        <v>101</v>
      </c>
      <c r="F350" t="s">
        <v>16</v>
      </c>
      <c r="G350">
        <v>2205.14</v>
      </c>
      <c r="H350" s="1">
        <v>43315</v>
      </c>
      <c r="I350" t="str">
        <f t="shared" si="15"/>
        <v>03</v>
      </c>
      <c r="J350" t="str">
        <f t="shared" si="16"/>
        <v>August</v>
      </c>
      <c r="K350" t="str">
        <f t="shared" si="17"/>
        <v>2018</v>
      </c>
      <c r="L350" s="15">
        <v>0.5</v>
      </c>
      <c r="M350">
        <f>HOUR(K350:K12392)</f>
        <v>0</v>
      </c>
      <c r="N350">
        <f>MINUTE(K350:K12392)</f>
        <v>0</v>
      </c>
      <c r="O350">
        <f>SECOND(K350:K12392)</f>
        <v>0</v>
      </c>
      <c r="P350">
        <v>1138.79</v>
      </c>
      <c r="Q350">
        <f>G350-P350</f>
        <v>1066.3499999999999</v>
      </c>
      <c r="R350" t="s">
        <v>1833</v>
      </c>
      <c r="S350" t="s">
        <v>18</v>
      </c>
      <c r="T350" t="s">
        <v>122</v>
      </c>
      <c r="AD350" t="s">
        <v>861</v>
      </c>
      <c r="AF350">
        <f>COUNTIF($R$2:$R$12044,AD350)</f>
        <v>6</v>
      </c>
      <c r="AJ350">
        <v>6</v>
      </c>
    </row>
    <row r="351" spans="1:36" x14ac:dyDescent="0.35">
      <c r="A351" t="s">
        <v>29</v>
      </c>
      <c r="B351" t="s">
        <v>62</v>
      </c>
      <c r="C351" t="s">
        <v>13</v>
      </c>
      <c r="D351" t="s">
        <v>121</v>
      </c>
      <c r="E351" t="s">
        <v>63</v>
      </c>
      <c r="F351" t="s">
        <v>24</v>
      </c>
      <c r="G351">
        <v>1072.04</v>
      </c>
      <c r="H351" s="1">
        <v>43315</v>
      </c>
      <c r="I351" t="str">
        <f t="shared" si="15"/>
        <v>03</v>
      </c>
      <c r="J351" t="str">
        <f t="shared" si="16"/>
        <v>August</v>
      </c>
      <c r="K351" t="str">
        <f t="shared" si="17"/>
        <v>2018</v>
      </c>
      <c r="L351" s="15">
        <v>0.5</v>
      </c>
      <c r="M351">
        <f>HOUR(K351:K12393)</f>
        <v>0</v>
      </c>
      <c r="N351">
        <f>MINUTE(K351:K12393)</f>
        <v>0</v>
      </c>
      <c r="O351">
        <f>SECOND(K351:K12393)</f>
        <v>0</v>
      </c>
      <c r="P351">
        <v>917.45</v>
      </c>
      <c r="Q351">
        <f>G351-P351</f>
        <v>154.58999999999992</v>
      </c>
      <c r="R351" t="s">
        <v>1833</v>
      </c>
      <c r="S351" t="s">
        <v>18</v>
      </c>
      <c r="T351" t="s">
        <v>122</v>
      </c>
      <c r="AD351" t="s">
        <v>985</v>
      </c>
      <c r="AF351">
        <f>COUNTIF($R$2:$R$12044,AD351)</f>
        <v>1</v>
      </c>
      <c r="AJ351">
        <v>6</v>
      </c>
    </row>
    <row r="352" spans="1:36" x14ac:dyDescent="0.35">
      <c r="A352" t="s">
        <v>11</v>
      </c>
      <c r="B352" t="s">
        <v>180</v>
      </c>
      <c r="C352" t="s">
        <v>13</v>
      </c>
      <c r="D352" t="s">
        <v>20</v>
      </c>
      <c r="E352" t="s">
        <v>181</v>
      </c>
      <c r="F352" t="s">
        <v>24</v>
      </c>
      <c r="G352">
        <v>6827.92</v>
      </c>
      <c r="H352" s="1">
        <v>43315</v>
      </c>
      <c r="I352" t="str">
        <f t="shared" si="15"/>
        <v>03</v>
      </c>
      <c r="J352" t="str">
        <f t="shared" si="16"/>
        <v>August</v>
      </c>
      <c r="K352" t="str">
        <f t="shared" si="17"/>
        <v>2018</v>
      </c>
      <c r="L352" s="15">
        <v>0.51082175925925932</v>
      </c>
      <c r="M352">
        <f>HOUR(K352:K12394)</f>
        <v>0</v>
      </c>
      <c r="N352">
        <f>MINUTE(K352:K12394)</f>
        <v>0</v>
      </c>
      <c r="O352">
        <f>SECOND(K352:K12394)</f>
        <v>0</v>
      </c>
      <c r="P352">
        <v>51.89</v>
      </c>
      <c r="Q352">
        <f>G352-P352</f>
        <v>6776.03</v>
      </c>
      <c r="R352" t="s">
        <v>374</v>
      </c>
      <c r="S352" t="s">
        <v>18</v>
      </c>
      <c r="T352" t="s">
        <v>19</v>
      </c>
      <c r="AD352" t="s">
        <v>762</v>
      </c>
      <c r="AF352">
        <f>COUNTIF($R$2:$R$12044,AD352)</f>
        <v>1</v>
      </c>
      <c r="AJ352">
        <v>6</v>
      </c>
    </row>
    <row r="353" spans="1:36" x14ac:dyDescent="0.35">
      <c r="A353" t="s">
        <v>11</v>
      </c>
      <c r="B353" t="s">
        <v>134</v>
      </c>
      <c r="C353" t="s">
        <v>13</v>
      </c>
      <c r="D353" t="s">
        <v>14</v>
      </c>
      <c r="E353" t="s">
        <v>135</v>
      </c>
      <c r="F353" t="s">
        <v>16</v>
      </c>
      <c r="G353">
        <v>1974.77</v>
      </c>
      <c r="H353" s="1">
        <v>43315</v>
      </c>
      <c r="I353" t="str">
        <f t="shared" si="15"/>
        <v>03</v>
      </c>
      <c r="J353" t="str">
        <f t="shared" si="16"/>
        <v>August</v>
      </c>
      <c r="K353" t="str">
        <f t="shared" si="17"/>
        <v>2018</v>
      </c>
      <c r="L353" s="15">
        <v>0.52259259259259261</v>
      </c>
      <c r="M353">
        <f>HOUR(K353:K12395)</f>
        <v>0</v>
      </c>
      <c r="N353">
        <f>MINUTE(K353:K12395)</f>
        <v>0</v>
      </c>
      <c r="O353">
        <f>SECOND(K353:K12395)</f>
        <v>0</v>
      </c>
      <c r="P353">
        <v>17.95</v>
      </c>
      <c r="Q353">
        <f>G353-P353</f>
        <v>1956.82</v>
      </c>
      <c r="R353" t="s">
        <v>375</v>
      </c>
      <c r="S353" t="s">
        <v>18</v>
      </c>
      <c r="T353" t="s">
        <v>19</v>
      </c>
      <c r="AD353" t="s">
        <v>823</v>
      </c>
      <c r="AF353">
        <f>COUNTIF($R$2:$R$12044,AD353)</f>
        <v>3</v>
      </c>
      <c r="AJ353">
        <v>6</v>
      </c>
    </row>
    <row r="354" spans="1:36" x14ac:dyDescent="0.35">
      <c r="A354" t="s">
        <v>11</v>
      </c>
      <c r="B354" t="s">
        <v>192</v>
      </c>
      <c r="C354" t="s">
        <v>13</v>
      </c>
      <c r="D354" t="s">
        <v>14</v>
      </c>
      <c r="E354" t="s">
        <v>193</v>
      </c>
      <c r="F354" t="s">
        <v>16</v>
      </c>
      <c r="G354">
        <v>834.47</v>
      </c>
      <c r="H354" s="1">
        <v>43315</v>
      </c>
      <c r="I354" t="str">
        <f t="shared" si="15"/>
        <v>03</v>
      </c>
      <c r="J354" t="str">
        <f t="shared" si="16"/>
        <v>August</v>
      </c>
      <c r="K354" t="str">
        <f t="shared" si="17"/>
        <v>2018</v>
      </c>
      <c r="L354" s="15">
        <v>0.53436342592592589</v>
      </c>
      <c r="M354">
        <f>HOUR(K354:K12396)</f>
        <v>0</v>
      </c>
      <c r="N354">
        <f>MINUTE(K354:K12396)</f>
        <v>0</v>
      </c>
      <c r="O354">
        <f>SECOND(K354:K12396)</f>
        <v>0</v>
      </c>
      <c r="P354">
        <v>8.31</v>
      </c>
      <c r="Q354">
        <f>G354-P354</f>
        <v>826.16000000000008</v>
      </c>
      <c r="R354" t="s">
        <v>376</v>
      </c>
      <c r="S354" t="s">
        <v>18</v>
      </c>
      <c r="T354" t="s">
        <v>19</v>
      </c>
      <c r="AD354" t="s">
        <v>673</v>
      </c>
      <c r="AF354">
        <f>COUNTIF($R$2:$R$12044,AD354)</f>
        <v>7</v>
      </c>
      <c r="AJ354">
        <v>6</v>
      </c>
    </row>
    <row r="355" spans="1:36" x14ac:dyDescent="0.35">
      <c r="A355" t="s">
        <v>29</v>
      </c>
      <c r="B355" t="s">
        <v>262</v>
      </c>
      <c r="C355" t="s">
        <v>13</v>
      </c>
      <c r="D355" t="s">
        <v>121</v>
      </c>
      <c r="E355" t="s">
        <v>263</v>
      </c>
      <c r="F355" t="s">
        <v>16</v>
      </c>
      <c r="G355">
        <v>2273.3000000000002</v>
      </c>
      <c r="H355" s="1">
        <v>43315</v>
      </c>
      <c r="I355" t="str">
        <f t="shared" si="15"/>
        <v>03</v>
      </c>
      <c r="J355" t="str">
        <f t="shared" si="16"/>
        <v>August</v>
      </c>
      <c r="K355" t="str">
        <f t="shared" si="17"/>
        <v>2018</v>
      </c>
      <c r="L355" s="15">
        <v>0.54166666666666663</v>
      </c>
      <c r="M355">
        <f>HOUR(K355:K12397)</f>
        <v>0</v>
      </c>
      <c r="N355">
        <f>MINUTE(K355:K12397)</f>
        <v>0</v>
      </c>
      <c r="O355">
        <f>SECOND(K355:K12397)</f>
        <v>0</v>
      </c>
      <c r="P355">
        <v>2023.68</v>
      </c>
      <c r="Q355">
        <f>G355-P355</f>
        <v>249.62000000000012</v>
      </c>
      <c r="R355" t="s">
        <v>1833</v>
      </c>
      <c r="S355" t="s">
        <v>18</v>
      </c>
      <c r="T355" t="s">
        <v>122</v>
      </c>
      <c r="AD355" t="s">
        <v>1480</v>
      </c>
      <c r="AF355">
        <f>COUNTIF($R$2:$R$12044,AD355)</f>
        <v>1</v>
      </c>
      <c r="AJ355">
        <v>6</v>
      </c>
    </row>
    <row r="356" spans="1:36" x14ac:dyDescent="0.35">
      <c r="A356" t="s">
        <v>29</v>
      </c>
      <c r="B356" t="s">
        <v>377</v>
      </c>
      <c r="C356" t="s">
        <v>13</v>
      </c>
      <c r="D356" t="s">
        <v>121</v>
      </c>
      <c r="E356" t="s">
        <v>378</v>
      </c>
      <c r="F356" t="s">
        <v>24</v>
      </c>
      <c r="G356">
        <v>3801.41</v>
      </c>
      <c r="H356" s="1">
        <v>43315</v>
      </c>
      <c r="I356" t="str">
        <f t="shared" si="15"/>
        <v>03</v>
      </c>
      <c r="J356" t="str">
        <f t="shared" si="16"/>
        <v>August</v>
      </c>
      <c r="K356" t="str">
        <f t="shared" si="17"/>
        <v>2018</v>
      </c>
      <c r="L356" s="15">
        <v>0.54166666666666663</v>
      </c>
      <c r="M356">
        <f>HOUR(K356:K12398)</f>
        <v>0</v>
      </c>
      <c r="N356">
        <f>MINUTE(K356:K12398)</f>
        <v>0</v>
      </c>
      <c r="O356">
        <f>SECOND(K356:K12398)</f>
        <v>0</v>
      </c>
      <c r="P356">
        <v>3785.78</v>
      </c>
      <c r="Q356">
        <f>G356-P356</f>
        <v>15.629999999999654</v>
      </c>
      <c r="R356" t="s">
        <v>1833</v>
      </c>
      <c r="S356" t="s">
        <v>18</v>
      </c>
      <c r="T356" t="s">
        <v>122</v>
      </c>
      <c r="AD356" t="s">
        <v>680</v>
      </c>
      <c r="AF356">
        <f>COUNTIF($R$2:$R$12044,AD356)</f>
        <v>7</v>
      </c>
      <c r="AJ356">
        <v>6</v>
      </c>
    </row>
    <row r="357" spans="1:36" x14ac:dyDescent="0.35">
      <c r="A357" t="s">
        <v>29</v>
      </c>
      <c r="B357" t="s">
        <v>268</v>
      </c>
      <c r="C357" t="s">
        <v>13</v>
      </c>
      <c r="D357" t="s">
        <v>121</v>
      </c>
      <c r="E357" t="s">
        <v>269</v>
      </c>
      <c r="F357" t="s">
        <v>16</v>
      </c>
      <c r="G357">
        <v>735.66</v>
      </c>
      <c r="H357" s="1">
        <v>43315</v>
      </c>
      <c r="I357" t="str">
        <f t="shared" si="15"/>
        <v>03</v>
      </c>
      <c r="J357" t="str">
        <f t="shared" si="16"/>
        <v>August</v>
      </c>
      <c r="K357" t="str">
        <f t="shared" si="17"/>
        <v>2018</v>
      </c>
      <c r="L357" s="15">
        <v>0.54166666666666663</v>
      </c>
      <c r="M357">
        <f>HOUR(K357:K12399)</f>
        <v>0</v>
      </c>
      <c r="N357">
        <f>MINUTE(K357:K12399)</f>
        <v>0</v>
      </c>
      <c r="O357">
        <f>SECOND(K357:K12399)</f>
        <v>0</v>
      </c>
      <c r="P357">
        <v>576</v>
      </c>
      <c r="Q357">
        <f>G357-P357</f>
        <v>159.65999999999997</v>
      </c>
      <c r="R357" t="s">
        <v>1833</v>
      </c>
      <c r="S357" t="s">
        <v>18</v>
      </c>
      <c r="T357" t="s">
        <v>122</v>
      </c>
      <c r="AD357" t="s">
        <v>880</v>
      </c>
      <c r="AF357">
        <f>COUNTIF($R$2:$R$12044,AD357)</f>
        <v>10</v>
      </c>
      <c r="AJ357">
        <v>6</v>
      </c>
    </row>
    <row r="358" spans="1:36" x14ac:dyDescent="0.35">
      <c r="A358" t="s">
        <v>29</v>
      </c>
      <c r="B358" t="s">
        <v>65</v>
      </c>
      <c r="C358" t="s">
        <v>13</v>
      </c>
      <c r="D358" t="s">
        <v>121</v>
      </c>
      <c r="E358" t="s">
        <v>66</v>
      </c>
      <c r="F358" t="s">
        <v>16</v>
      </c>
      <c r="G358">
        <v>1438.7</v>
      </c>
      <c r="H358" s="1">
        <v>43315</v>
      </c>
      <c r="I358" t="str">
        <f t="shared" si="15"/>
        <v>03</v>
      </c>
      <c r="J358" t="str">
        <f t="shared" si="16"/>
        <v>August</v>
      </c>
      <c r="K358" t="str">
        <f t="shared" si="17"/>
        <v>2018</v>
      </c>
      <c r="L358" s="15">
        <v>0.54166666666666663</v>
      </c>
      <c r="M358">
        <f>HOUR(K358:K12400)</f>
        <v>0</v>
      </c>
      <c r="N358">
        <f>MINUTE(K358:K12400)</f>
        <v>0</v>
      </c>
      <c r="O358">
        <f>SECOND(K358:K12400)</f>
        <v>0</v>
      </c>
      <c r="P358">
        <v>1225.33</v>
      </c>
      <c r="Q358">
        <f>G358-P358</f>
        <v>213.37000000000012</v>
      </c>
      <c r="R358" t="s">
        <v>1833</v>
      </c>
      <c r="S358" t="s">
        <v>18</v>
      </c>
      <c r="T358" t="s">
        <v>122</v>
      </c>
      <c r="AD358" t="s">
        <v>613</v>
      </c>
      <c r="AF358">
        <f>COUNTIF($R$2:$R$12044,AD358)</f>
        <v>1</v>
      </c>
      <c r="AJ358">
        <v>6</v>
      </c>
    </row>
    <row r="359" spans="1:36" x14ac:dyDescent="0.35">
      <c r="A359" t="s">
        <v>29</v>
      </c>
      <c r="B359" t="s">
        <v>379</v>
      </c>
      <c r="C359" t="s">
        <v>13</v>
      </c>
      <c r="D359" t="s">
        <v>121</v>
      </c>
      <c r="E359" t="s">
        <v>380</v>
      </c>
      <c r="F359" t="s">
        <v>16</v>
      </c>
      <c r="G359">
        <v>1956.58</v>
      </c>
      <c r="H359" s="1">
        <v>43315</v>
      </c>
      <c r="I359" t="str">
        <f t="shared" si="15"/>
        <v>03</v>
      </c>
      <c r="J359" t="str">
        <f t="shared" si="16"/>
        <v>August</v>
      </c>
      <c r="K359" t="str">
        <f t="shared" si="17"/>
        <v>2018</v>
      </c>
      <c r="L359" s="15">
        <v>0.54166666666666663</v>
      </c>
      <c r="M359">
        <f>HOUR(K359:K12401)</f>
        <v>0</v>
      </c>
      <c r="N359">
        <f>MINUTE(K359:K12401)</f>
        <v>0</v>
      </c>
      <c r="O359">
        <f>SECOND(K359:K12401)</f>
        <v>0</v>
      </c>
      <c r="P359">
        <v>1946.57</v>
      </c>
      <c r="Q359">
        <f>G359-P359</f>
        <v>10.009999999999991</v>
      </c>
      <c r="R359" t="s">
        <v>1833</v>
      </c>
      <c r="S359" t="s">
        <v>18</v>
      </c>
      <c r="T359" t="s">
        <v>122</v>
      </c>
      <c r="AD359" t="s">
        <v>1786</v>
      </c>
      <c r="AF359">
        <f>COUNTIF($R$2:$R$12044,AD359)</f>
        <v>1</v>
      </c>
      <c r="AJ359">
        <v>6</v>
      </c>
    </row>
    <row r="360" spans="1:36" x14ac:dyDescent="0.35">
      <c r="A360" t="s">
        <v>29</v>
      </c>
      <c r="B360" t="s">
        <v>164</v>
      </c>
      <c r="C360" t="s">
        <v>13</v>
      </c>
      <c r="D360" t="s">
        <v>31</v>
      </c>
      <c r="E360" t="s">
        <v>86</v>
      </c>
      <c r="F360" t="s">
        <v>16</v>
      </c>
      <c r="G360">
        <v>42.55</v>
      </c>
      <c r="H360" s="1">
        <v>43315</v>
      </c>
      <c r="I360" t="str">
        <f t="shared" si="15"/>
        <v>03</v>
      </c>
      <c r="J360" t="str">
        <f t="shared" si="16"/>
        <v>August</v>
      </c>
      <c r="K360" t="str">
        <f t="shared" si="17"/>
        <v>2018</v>
      </c>
      <c r="L360" s="15">
        <v>0.54166666666666663</v>
      </c>
      <c r="M360">
        <f>HOUR(K360:K12402)</f>
        <v>0</v>
      </c>
      <c r="N360">
        <f>MINUTE(K360:K12402)</f>
        <v>0</v>
      </c>
      <c r="O360">
        <f>SECOND(K360:K12402)</f>
        <v>0</v>
      </c>
      <c r="P360">
        <v>29</v>
      </c>
      <c r="Q360">
        <f>G360-P360</f>
        <v>13.549999999999997</v>
      </c>
      <c r="R360" t="s">
        <v>1833</v>
      </c>
      <c r="S360" t="s">
        <v>18</v>
      </c>
      <c r="T360" t="s">
        <v>19</v>
      </c>
      <c r="AD360" t="s">
        <v>674</v>
      </c>
      <c r="AF360">
        <f>COUNTIF($R$2:$R$12044,AD360)</f>
        <v>5</v>
      </c>
      <c r="AJ360">
        <v>6</v>
      </c>
    </row>
    <row r="361" spans="1:36" x14ac:dyDescent="0.35">
      <c r="A361" t="s">
        <v>11</v>
      </c>
      <c r="B361" t="s">
        <v>161</v>
      </c>
      <c r="C361" t="s">
        <v>13</v>
      </c>
      <c r="D361" t="s">
        <v>14</v>
      </c>
      <c r="E361" t="s">
        <v>162</v>
      </c>
      <c r="F361" t="s">
        <v>24</v>
      </c>
      <c r="G361">
        <v>429.79</v>
      </c>
      <c r="H361" s="1">
        <v>43315</v>
      </c>
      <c r="I361" t="str">
        <f t="shared" si="15"/>
        <v>03</v>
      </c>
      <c r="J361" t="str">
        <f t="shared" si="16"/>
        <v>August</v>
      </c>
      <c r="K361" t="str">
        <f t="shared" si="17"/>
        <v>2018</v>
      </c>
      <c r="L361" s="15">
        <v>0.54637731481481489</v>
      </c>
      <c r="M361">
        <f>HOUR(K361:K12403)</f>
        <v>0</v>
      </c>
      <c r="N361">
        <f>MINUTE(K361:K12403)</f>
        <v>0</v>
      </c>
      <c r="O361">
        <f>SECOND(K361:K12403)</f>
        <v>0</v>
      </c>
      <c r="P361">
        <v>1233.8</v>
      </c>
      <c r="Q361">
        <f>G361-P361</f>
        <v>-804.01</v>
      </c>
      <c r="R361" t="s">
        <v>21</v>
      </c>
      <c r="S361" t="s">
        <v>18</v>
      </c>
      <c r="T361" t="s">
        <v>19</v>
      </c>
      <c r="AD361" t="s">
        <v>1607</v>
      </c>
      <c r="AF361">
        <f>COUNTIF($R$2:$R$12044,AD361)</f>
        <v>1</v>
      </c>
      <c r="AJ361">
        <v>6</v>
      </c>
    </row>
    <row r="362" spans="1:36" x14ac:dyDescent="0.35">
      <c r="A362" t="s">
        <v>11</v>
      </c>
      <c r="B362" t="s">
        <v>118</v>
      </c>
      <c r="C362" t="s">
        <v>13</v>
      </c>
      <c r="D362" t="s">
        <v>14</v>
      </c>
      <c r="E362" t="s">
        <v>119</v>
      </c>
      <c r="F362" t="s">
        <v>16</v>
      </c>
      <c r="G362">
        <v>18776.14</v>
      </c>
      <c r="H362" s="1">
        <v>43315</v>
      </c>
      <c r="I362" t="str">
        <f t="shared" si="15"/>
        <v>03</v>
      </c>
      <c r="J362" t="str">
        <f t="shared" si="16"/>
        <v>August</v>
      </c>
      <c r="K362" t="str">
        <f t="shared" si="17"/>
        <v>2018</v>
      </c>
      <c r="L362" s="15">
        <v>0.55877314814814816</v>
      </c>
      <c r="M362">
        <f>HOUR(K362:K12404)</f>
        <v>0</v>
      </c>
      <c r="N362">
        <f>MINUTE(K362:K12404)</f>
        <v>0</v>
      </c>
      <c r="O362">
        <f>SECOND(K362:K12404)</f>
        <v>0</v>
      </c>
      <c r="P362">
        <v>7.93</v>
      </c>
      <c r="Q362">
        <f>G362-P362</f>
        <v>18768.21</v>
      </c>
      <c r="R362" t="s">
        <v>381</v>
      </c>
      <c r="S362" t="s">
        <v>18</v>
      </c>
      <c r="T362" t="s">
        <v>19</v>
      </c>
      <c r="AD362" t="s">
        <v>1230</v>
      </c>
      <c r="AF362">
        <f>COUNTIF($R$2:$R$12044,AD362)</f>
        <v>1</v>
      </c>
      <c r="AJ362">
        <v>6</v>
      </c>
    </row>
    <row r="363" spans="1:36" x14ac:dyDescent="0.35">
      <c r="A363" t="s">
        <v>11</v>
      </c>
      <c r="B363" t="s">
        <v>134</v>
      </c>
      <c r="C363" t="s">
        <v>13</v>
      </c>
      <c r="D363" t="s">
        <v>20</v>
      </c>
      <c r="E363" t="s">
        <v>135</v>
      </c>
      <c r="F363" t="s">
        <v>16</v>
      </c>
      <c r="G363">
        <v>1970.39</v>
      </c>
      <c r="H363" s="1">
        <v>43315</v>
      </c>
      <c r="I363" t="str">
        <f t="shared" si="15"/>
        <v>03</v>
      </c>
      <c r="J363" t="str">
        <f t="shared" si="16"/>
        <v>August</v>
      </c>
      <c r="K363" t="str">
        <f t="shared" si="17"/>
        <v>2018</v>
      </c>
      <c r="L363" s="15">
        <v>0.57116898148148143</v>
      </c>
      <c r="M363">
        <f>HOUR(K363:K12405)</f>
        <v>0</v>
      </c>
      <c r="N363">
        <f>MINUTE(K363:K12405)</f>
        <v>0</v>
      </c>
      <c r="O363">
        <f>SECOND(K363:K12405)</f>
        <v>0</v>
      </c>
      <c r="P363">
        <v>4.38</v>
      </c>
      <c r="Q363">
        <f>G363-P363</f>
        <v>1966.01</v>
      </c>
      <c r="R363" t="s">
        <v>159</v>
      </c>
      <c r="S363" t="s">
        <v>18</v>
      </c>
      <c r="T363" t="s">
        <v>19</v>
      </c>
      <c r="AD363" t="s">
        <v>1638</v>
      </c>
      <c r="AF363">
        <f>COUNTIF($R$2:$R$12044,AD363)</f>
        <v>1</v>
      </c>
      <c r="AJ363">
        <v>6</v>
      </c>
    </row>
    <row r="364" spans="1:36" x14ac:dyDescent="0.35">
      <c r="A364" t="s">
        <v>29</v>
      </c>
      <c r="B364" t="s">
        <v>317</v>
      </c>
      <c r="C364" t="s">
        <v>13</v>
      </c>
      <c r="D364" t="s">
        <v>31</v>
      </c>
      <c r="E364" t="s">
        <v>318</v>
      </c>
      <c r="F364" t="s">
        <v>16</v>
      </c>
      <c r="G364">
        <v>13561.79</v>
      </c>
      <c r="H364" s="1">
        <v>43315</v>
      </c>
      <c r="I364" t="str">
        <f t="shared" si="15"/>
        <v>03</v>
      </c>
      <c r="J364" t="str">
        <f t="shared" si="16"/>
        <v>August</v>
      </c>
      <c r="K364" t="str">
        <f t="shared" si="17"/>
        <v>2018</v>
      </c>
      <c r="L364" s="15">
        <v>0.58333333333333337</v>
      </c>
      <c r="M364">
        <f>HOUR(K364:K12406)</f>
        <v>0</v>
      </c>
      <c r="N364">
        <f>MINUTE(K364:K12406)</f>
        <v>0</v>
      </c>
      <c r="O364">
        <f>SECOND(K364:K12406)</f>
        <v>0</v>
      </c>
      <c r="P364">
        <v>22</v>
      </c>
      <c r="Q364">
        <f>G364-P364</f>
        <v>13539.79</v>
      </c>
      <c r="R364" t="s">
        <v>1833</v>
      </c>
      <c r="S364" t="s">
        <v>18</v>
      </c>
      <c r="T364" t="s">
        <v>19</v>
      </c>
      <c r="AD364" t="s">
        <v>766</v>
      </c>
      <c r="AF364">
        <f>COUNTIF($R$2:$R$12044,AD364)</f>
        <v>19</v>
      </c>
      <c r="AJ364">
        <v>6</v>
      </c>
    </row>
    <row r="365" spans="1:36" x14ac:dyDescent="0.35">
      <c r="A365" t="s">
        <v>29</v>
      </c>
      <c r="B365" t="s">
        <v>231</v>
      </c>
      <c r="C365" t="s">
        <v>13</v>
      </c>
      <c r="D365" t="s">
        <v>31</v>
      </c>
      <c r="E365" t="s">
        <v>232</v>
      </c>
      <c r="F365" t="s">
        <v>24</v>
      </c>
      <c r="G365">
        <v>54809.99</v>
      </c>
      <c r="H365" s="1">
        <v>43315</v>
      </c>
      <c r="I365" t="str">
        <f t="shared" si="15"/>
        <v>03</v>
      </c>
      <c r="J365" t="str">
        <f t="shared" si="16"/>
        <v>August</v>
      </c>
      <c r="K365" t="str">
        <f t="shared" si="17"/>
        <v>2018</v>
      </c>
      <c r="L365" s="15">
        <v>0.58333333333333337</v>
      </c>
      <c r="M365">
        <f>HOUR(K365:K12407)</f>
        <v>0</v>
      </c>
      <c r="N365">
        <f>MINUTE(K365:K12407)</f>
        <v>0</v>
      </c>
      <c r="O365">
        <f>SECOND(K365:K12407)</f>
        <v>0</v>
      </c>
      <c r="P365">
        <v>40</v>
      </c>
      <c r="Q365">
        <f>G365-P365</f>
        <v>54769.99</v>
      </c>
      <c r="R365" t="s">
        <v>1833</v>
      </c>
      <c r="S365" t="s">
        <v>18</v>
      </c>
      <c r="T365" t="s">
        <v>19</v>
      </c>
      <c r="AD365" t="s">
        <v>384</v>
      </c>
      <c r="AF365">
        <f>COUNTIF($R$2:$R$12044,AD365)</f>
        <v>3</v>
      </c>
      <c r="AJ365">
        <v>6</v>
      </c>
    </row>
    <row r="366" spans="1:36" x14ac:dyDescent="0.35">
      <c r="A366" t="s">
        <v>29</v>
      </c>
      <c r="B366" t="s">
        <v>298</v>
      </c>
      <c r="C366" t="s">
        <v>13</v>
      </c>
      <c r="D366" t="s">
        <v>121</v>
      </c>
      <c r="E366" t="s">
        <v>299</v>
      </c>
      <c r="F366" t="s">
        <v>16</v>
      </c>
      <c r="G366">
        <v>25689.87</v>
      </c>
      <c r="H366" s="1">
        <v>43315</v>
      </c>
      <c r="I366" t="str">
        <f t="shared" si="15"/>
        <v>03</v>
      </c>
      <c r="J366" t="str">
        <f t="shared" si="16"/>
        <v>August</v>
      </c>
      <c r="K366" t="str">
        <f t="shared" si="17"/>
        <v>2018</v>
      </c>
      <c r="L366" s="15">
        <v>0.58333333333333337</v>
      </c>
      <c r="M366">
        <f>HOUR(K366:K12408)</f>
        <v>0</v>
      </c>
      <c r="N366">
        <f>MINUTE(K366:K12408)</f>
        <v>0</v>
      </c>
      <c r="O366">
        <f>SECOND(K366:K12408)</f>
        <v>0</v>
      </c>
      <c r="P366">
        <v>1436.98</v>
      </c>
      <c r="Q366">
        <f>G366-P366</f>
        <v>24252.89</v>
      </c>
      <c r="R366" t="s">
        <v>1833</v>
      </c>
      <c r="S366" t="s">
        <v>18</v>
      </c>
      <c r="T366" t="s">
        <v>122</v>
      </c>
      <c r="AD366" t="s">
        <v>581</v>
      </c>
      <c r="AF366">
        <f>COUNTIF($R$2:$R$12044,AD366)</f>
        <v>3</v>
      </c>
      <c r="AJ366">
        <v>5</v>
      </c>
    </row>
    <row r="367" spans="1:36" x14ac:dyDescent="0.35">
      <c r="A367" t="s">
        <v>11</v>
      </c>
      <c r="B367" t="s">
        <v>33</v>
      </c>
      <c r="C367" t="s">
        <v>13</v>
      </c>
      <c r="D367" t="s">
        <v>20</v>
      </c>
      <c r="E367" t="s">
        <v>34</v>
      </c>
      <c r="F367" t="s">
        <v>16</v>
      </c>
      <c r="G367">
        <v>1986.01</v>
      </c>
      <c r="H367" s="1">
        <v>43315</v>
      </c>
      <c r="I367" t="str">
        <f t="shared" si="15"/>
        <v>03</v>
      </c>
      <c r="J367" t="str">
        <f t="shared" si="16"/>
        <v>August</v>
      </c>
      <c r="K367" t="str">
        <f t="shared" si="17"/>
        <v>2018</v>
      </c>
      <c r="L367" s="15">
        <v>0.58343749999999994</v>
      </c>
      <c r="M367">
        <f>HOUR(K367:K12409)</f>
        <v>0</v>
      </c>
      <c r="N367">
        <f>MINUTE(K367:K12409)</f>
        <v>0</v>
      </c>
      <c r="O367">
        <f>SECOND(K367:K12409)</f>
        <v>0</v>
      </c>
      <c r="P367">
        <v>28.56</v>
      </c>
      <c r="Q367">
        <f>G367-P367</f>
        <v>1957.45</v>
      </c>
      <c r="R367" t="s">
        <v>346</v>
      </c>
      <c r="S367" t="s">
        <v>18</v>
      </c>
      <c r="T367" t="s">
        <v>19</v>
      </c>
      <c r="AD367" t="s">
        <v>868</v>
      </c>
      <c r="AF367">
        <f>COUNTIF($R$2:$R$12044,AD367)</f>
        <v>11</v>
      </c>
      <c r="AJ367">
        <v>5</v>
      </c>
    </row>
    <row r="368" spans="1:36" x14ac:dyDescent="0.35">
      <c r="A368" t="s">
        <v>11</v>
      </c>
      <c r="B368" t="s">
        <v>12</v>
      </c>
      <c r="C368" t="s">
        <v>13</v>
      </c>
      <c r="D368" t="s">
        <v>20</v>
      </c>
      <c r="E368" t="s">
        <v>15</v>
      </c>
      <c r="F368" t="s">
        <v>16</v>
      </c>
      <c r="G368">
        <v>691.49</v>
      </c>
      <c r="H368" s="1">
        <v>43315</v>
      </c>
      <c r="I368" t="str">
        <f t="shared" si="15"/>
        <v>03</v>
      </c>
      <c r="J368" t="str">
        <f t="shared" si="16"/>
        <v>August</v>
      </c>
      <c r="K368" t="str">
        <f t="shared" si="17"/>
        <v>2018</v>
      </c>
      <c r="L368" s="15">
        <v>0.58899305555555559</v>
      </c>
      <c r="M368">
        <f>HOUR(K368:K12410)</f>
        <v>0</v>
      </c>
      <c r="N368">
        <f>MINUTE(K368:K12410)</f>
        <v>0</v>
      </c>
      <c r="O368">
        <f>SECOND(K368:K12410)</f>
        <v>0</v>
      </c>
      <c r="P368">
        <v>11.29</v>
      </c>
      <c r="Q368">
        <f>G368-P368</f>
        <v>680.2</v>
      </c>
      <c r="R368" t="s">
        <v>382</v>
      </c>
      <c r="S368" t="s">
        <v>18</v>
      </c>
      <c r="T368" t="s">
        <v>19</v>
      </c>
      <c r="AD368" t="s">
        <v>1757</v>
      </c>
      <c r="AF368">
        <f>COUNTIF($R$2:$R$12044,AD368)</f>
        <v>1</v>
      </c>
      <c r="AJ368">
        <v>5</v>
      </c>
    </row>
    <row r="369" spans="1:36" x14ac:dyDescent="0.35">
      <c r="A369" t="s">
        <v>11</v>
      </c>
      <c r="B369" t="s">
        <v>207</v>
      </c>
      <c r="C369" t="s">
        <v>13</v>
      </c>
      <c r="D369" t="s">
        <v>20</v>
      </c>
      <c r="E369" t="s">
        <v>137</v>
      </c>
      <c r="F369" t="s">
        <v>24</v>
      </c>
      <c r="G369">
        <v>35144.769999999997</v>
      </c>
      <c r="H369" s="1">
        <v>43315</v>
      </c>
      <c r="I369" t="str">
        <f t="shared" si="15"/>
        <v>03</v>
      </c>
      <c r="J369" t="str">
        <f t="shared" si="16"/>
        <v>August</v>
      </c>
      <c r="K369" t="str">
        <f t="shared" si="17"/>
        <v>2018</v>
      </c>
      <c r="L369" s="15">
        <v>0.59454861111111112</v>
      </c>
      <c r="M369">
        <f>HOUR(K369:K12411)</f>
        <v>0</v>
      </c>
      <c r="N369">
        <f>MINUTE(K369:K12411)</f>
        <v>0</v>
      </c>
      <c r="O369">
        <f>SECOND(K369:K12411)</f>
        <v>0</v>
      </c>
      <c r="P369">
        <v>29.96</v>
      </c>
      <c r="Q369">
        <f>G369-P369</f>
        <v>35114.81</v>
      </c>
      <c r="R369" t="s">
        <v>383</v>
      </c>
      <c r="S369" t="s">
        <v>18</v>
      </c>
      <c r="T369" t="s">
        <v>19</v>
      </c>
      <c r="AD369" t="s">
        <v>1796</v>
      </c>
      <c r="AF369">
        <f>COUNTIF($R$2:$R$12044,AD369)</f>
        <v>1</v>
      </c>
      <c r="AJ369">
        <v>5</v>
      </c>
    </row>
    <row r="370" spans="1:36" x14ac:dyDescent="0.35">
      <c r="A370" t="s">
        <v>11</v>
      </c>
      <c r="B370" t="s">
        <v>215</v>
      </c>
      <c r="C370" t="s">
        <v>13</v>
      </c>
      <c r="D370" t="s">
        <v>20</v>
      </c>
      <c r="E370" t="s">
        <v>216</v>
      </c>
      <c r="F370" t="s">
        <v>24</v>
      </c>
      <c r="G370">
        <v>603.63</v>
      </c>
      <c r="H370" s="1">
        <v>43315</v>
      </c>
      <c r="I370" t="str">
        <f t="shared" si="15"/>
        <v>03</v>
      </c>
      <c r="J370" t="str">
        <f t="shared" si="16"/>
        <v>August</v>
      </c>
      <c r="K370" t="str">
        <f t="shared" si="17"/>
        <v>2018</v>
      </c>
      <c r="L370" s="15">
        <v>0.60010416666666666</v>
      </c>
      <c r="M370">
        <f>HOUR(K370:K12412)</f>
        <v>0</v>
      </c>
      <c r="N370">
        <f>MINUTE(K370:K12412)</f>
        <v>0</v>
      </c>
      <c r="O370">
        <f>SECOND(K370:K12412)</f>
        <v>0</v>
      </c>
      <c r="P370">
        <v>11.3</v>
      </c>
      <c r="Q370">
        <f>G370-P370</f>
        <v>592.33000000000004</v>
      </c>
      <c r="R370" t="s">
        <v>384</v>
      </c>
      <c r="S370" t="s">
        <v>18</v>
      </c>
      <c r="T370" t="s">
        <v>19</v>
      </c>
      <c r="AD370" t="s">
        <v>1394</v>
      </c>
      <c r="AF370">
        <f>COUNTIF($R$2:$R$12044,AD370)</f>
        <v>3</v>
      </c>
      <c r="AJ370">
        <v>5</v>
      </c>
    </row>
    <row r="371" spans="1:36" x14ac:dyDescent="0.35">
      <c r="A371" t="s">
        <v>11</v>
      </c>
      <c r="B371" t="s">
        <v>262</v>
      </c>
      <c r="C371" t="s">
        <v>13</v>
      </c>
      <c r="D371" t="s">
        <v>20</v>
      </c>
      <c r="E371" t="s">
        <v>263</v>
      </c>
      <c r="F371" t="s">
        <v>16</v>
      </c>
      <c r="G371">
        <v>2266.0500000000002</v>
      </c>
      <c r="H371" s="1">
        <v>43315</v>
      </c>
      <c r="I371" t="str">
        <f t="shared" si="15"/>
        <v>03</v>
      </c>
      <c r="J371" t="str">
        <f t="shared" si="16"/>
        <v>August</v>
      </c>
      <c r="K371" t="str">
        <f t="shared" si="17"/>
        <v>2018</v>
      </c>
      <c r="L371" s="15">
        <v>0.6056597222222222</v>
      </c>
      <c r="M371">
        <f>HOUR(K371:K12413)</f>
        <v>0</v>
      </c>
      <c r="N371">
        <f>MINUTE(K371:K12413)</f>
        <v>0</v>
      </c>
      <c r="O371">
        <f>SECOND(K371:K12413)</f>
        <v>0</v>
      </c>
      <c r="P371">
        <v>7.25</v>
      </c>
      <c r="Q371">
        <f>G371-P371</f>
        <v>2258.8000000000002</v>
      </c>
      <c r="R371" t="s">
        <v>385</v>
      </c>
      <c r="S371" t="s">
        <v>18</v>
      </c>
      <c r="T371" t="s">
        <v>19</v>
      </c>
      <c r="AD371" t="s">
        <v>882</v>
      </c>
      <c r="AF371">
        <f>COUNTIF($R$2:$R$12044,AD371)</f>
        <v>1</v>
      </c>
      <c r="AJ371">
        <v>5</v>
      </c>
    </row>
    <row r="372" spans="1:36" x14ac:dyDescent="0.35">
      <c r="A372" t="s">
        <v>11</v>
      </c>
      <c r="B372" t="s">
        <v>111</v>
      </c>
      <c r="C372" t="s">
        <v>13</v>
      </c>
      <c r="D372" t="s">
        <v>14</v>
      </c>
      <c r="E372" t="s">
        <v>112</v>
      </c>
      <c r="F372" t="s">
        <v>24</v>
      </c>
      <c r="G372">
        <v>588.53</v>
      </c>
      <c r="H372" s="1">
        <v>43315</v>
      </c>
      <c r="I372" t="str">
        <f t="shared" si="15"/>
        <v>03</v>
      </c>
      <c r="J372" t="str">
        <f t="shared" si="16"/>
        <v>August</v>
      </c>
      <c r="K372" t="str">
        <f t="shared" si="17"/>
        <v>2018</v>
      </c>
      <c r="L372" s="15">
        <v>0.61121527777777784</v>
      </c>
      <c r="M372">
        <f>HOUR(K372:K12414)</f>
        <v>0</v>
      </c>
      <c r="N372">
        <f>MINUTE(K372:K12414)</f>
        <v>0</v>
      </c>
      <c r="O372">
        <f>SECOND(K372:K12414)</f>
        <v>0</v>
      </c>
      <c r="P372">
        <v>17.37</v>
      </c>
      <c r="Q372">
        <f>G372-P372</f>
        <v>571.16</v>
      </c>
      <c r="R372" t="s">
        <v>386</v>
      </c>
      <c r="S372" t="s">
        <v>18</v>
      </c>
      <c r="T372" t="s">
        <v>19</v>
      </c>
      <c r="AD372" t="s">
        <v>1020</v>
      </c>
      <c r="AF372">
        <f>COUNTIF($R$2:$R$12044,AD372)</f>
        <v>6</v>
      </c>
      <c r="AJ372">
        <v>5</v>
      </c>
    </row>
    <row r="373" spans="1:36" x14ac:dyDescent="0.35">
      <c r="A373" t="s">
        <v>11</v>
      </c>
      <c r="B373" t="s">
        <v>134</v>
      </c>
      <c r="C373" t="s">
        <v>13</v>
      </c>
      <c r="D373" t="s">
        <v>14</v>
      </c>
      <c r="E373" t="s">
        <v>135</v>
      </c>
      <c r="F373" t="s">
        <v>16</v>
      </c>
      <c r="G373">
        <v>1957.08</v>
      </c>
      <c r="H373" s="1">
        <v>43315</v>
      </c>
      <c r="I373" t="str">
        <f t="shared" si="15"/>
        <v>03</v>
      </c>
      <c r="J373" t="str">
        <f t="shared" si="16"/>
        <v>August</v>
      </c>
      <c r="K373" t="str">
        <f t="shared" si="17"/>
        <v>2018</v>
      </c>
      <c r="L373" s="15">
        <v>0.61677083333333338</v>
      </c>
      <c r="M373">
        <f>HOUR(K373:K12415)</f>
        <v>0</v>
      </c>
      <c r="N373">
        <f>MINUTE(K373:K12415)</f>
        <v>0</v>
      </c>
      <c r="O373">
        <f>SECOND(K373:K12415)</f>
        <v>0</v>
      </c>
      <c r="P373">
        <v>13.31</v>
      </c>
      <c r="Q373">
        <f>G373-P373</f>
        <v>1943.77</v>
      </c>
      <c r="R373" t="s">
        <v>387</v>
      </c>
      <c r="S373" t="s">
        <v>18</v>
      </c>
      <c r="T373" t="s">
        <v>19</v>
      </c>
      <c r="AD373" t="s">
        <v>190</v>
      </c>
      <c r="AF373">
        <f>COUNTIF($R$2:$R$12044,AD373)</f>
        <v>21</v>
      </c>
      <c r="AJ373">
        <v>5</v>
      </c>
    </row>
    <row r="374" spans="1:36" x14ac:dyDescent="0.35">
      <c r="A374" t="s">
        <v>11</v>
      </c>
      <c r="B374" t="s">
        <v>12</v>
      </c>
      <c r="C374" t="s">
        <v>13</v>
      </c>
      <c r="D374" t="s">
        <v>14</v>
      </c>
      <c r="E374" t="s">
        <v>15</v>
      </c>
      <c r="F374" t="s">
        <v>16</v>
      </c>
      <c r="G374">
        <v>680.21</v>
      </c>
      <c r="H374" s="1">
        <v>43315</v>
      </c>
      <c r="I374" t="str">
        <f t="shared" si="15"/>
        <v>03</v>
      </c>
      <c r="J374" t="str">
        <f t="shared" si="16"/>
        <v>August</v>
      </c>
      <c r="K374" t="str">
        <f t="shared" si="17"/>
        <v>2018</v>
      </c>
      <c r="L374" s="15">
        <v>0.62232638888888892</v>
      </c>
      <c r="M374">
        <f>HOUR(K374:K12416)</f>
        <v>0</v>
      </c>
      <c r="N374">
        <f>MINUTE(K374:K12416)</f>
        <v>0</v>
      </c>
      <c r="O374">
        <f>SECOND(K374:K12416)</f>
        <v>0</v>
      </c>
      <c r="P374">
        <v>11.28</v>
      </c>
      <c r="Q374">
        <f>G374-P374</f>
        <v>668.93000000000006</v>
      </c>
      <c r="R374" t="s">
        <v>253</v>
      </c>
      <c r="S374" t="s">
        <v>18</v>
      </c>
      <c r="T374" t="s">
        <v>19</v>
      </c>
      <c r="AD374" t="s">
        <v>784</v>
      </c>
      <c r="AF374">
        <f>COUNTIF($R$2:$R$12044,AD374)</f>
        <v>2</v>
      </c>
      <c r="AJ374">
        <v>5</v>
      </c>
    </row>
    <row r="375" spans="1:36" x14ac:dyDescent="0.35">
      <c r="A375" t="s">
        <v>29</v>
      </c>
      <c r="B375" t="s">
        <v>100</v>
      </c>
      <c r="C375" t="s">
        <v>13</v>
      </c>
      <c r="D375" t="s">
        <v>41</v>
      </c>
      <c r="E375" t="s">
        <v>101</v>
      </c>
      <c r="F375" t="s">
        <v>16</v>
      </c>
      <c r="G375">
        <v>2024.14</v>
      </c>
      <c r="H375" s="1">
        <v>43315</v>
      </c>
      <c r="I375" t="str">
        <f t="shared" si="15"/>
        <v>03</v>
      </c>
      <c r="J375" t="str">
        <f t="shared" si="16"/>
        <v>August</v>
      </c>
      <c r="K375" t="str">
        <f t="shared" si="17"/>
        <v>2018</v>
      </c>
      <c r="L375" s="15">
        <v>0.625</v>
      </c>
      <c r="M375">
        <f>HOUR(K375:K12417)</f>
        <v>0</v>
      </c>
      <c r="N375">
        <f>MINUTE(K375:K12417)</f>
        <v>0</v>
      </c>
      <c r="O375">
        <f>SECOND(K375:K12417)</f>
        <v>0</v>
      </c>
      <c r="P375">
        <v>181</v>
      </c>
      <c r="Q375">
        <f>G375-P375</f>
        <v>1843.14</v>
      </c>
      <c r="R375" t="s">
        <v>1833</v>
      </c>
      <c r="S375" t="s">
        <v>18</v>
      </c>
      <c r="T375" t="s">
        <v>19</v>
      </c>
      <c r="AD375" t="s">
        <v>1561</v>
      </c>
      <c r="AF375">
        <f>COUNTIF($R$2:$R$12044,AD375)</f>
        <v>1</v>
      </c>
      <c r="AJ375">
        <v>5</v>
      </c>
    </row>
    <row r="376" spans="1:36" x14ac:dyDescent="0.35">
      <c r="A376" t="s">
        <v>29</v>
      </c>
      <c r="B376" t="s">
        <v>37</v>
      </c>
      <c r="C376" t="s">
        <v>13</v>
      </c>
      <c r="D376" t="s">
        <v>121</v>
      </c>
      <c r="E376" t="s">
        <v>38</v>
      </c>
      <c r="F376" t="s">
        <v>16</v>
      </c>
      <c r="G376">
        <v>2889.9</v>
      </c>
      <c r="H376" s="1">
        <v>43315</v>
      </c>
      <c r="I376" t="str">
        <f t="shared" si="15"/>
        <v>03</v>
      </c>
      <c r="J376" t="str">
        <f t="shared" si="16"/>
        <v>August</v>
      </c>
      <c r="K376" t="str">
        <f t="shared" si="17"/>
        <v>2018</v>
      </c>
      <c r="L376" s="15">
        <v>0.625</v>
      </c>
      <c r="M376">
        <f>HOUR(K376:K12418)</f>
        <v>0</v>
      </c>
      <c r="N376">
        <f>MINUTE(K376:K12418)</f>
        <v>0</v>
      </c>
      <c r="O376">
        <f>SECOND(K376:K12418)</f>
        <v>0</v>
      </c>
      <c r="P376">
        <v>2840.15</v>
      </c>
      <c r="Q376">
        <f>G376-P376</f>
        <v>49.75</v>
      </c>
      <c r="R376" t="s">
        <v>1833</v>
      </c>
      <c r="S376" t="s">
        <v>18</v>
      </c>
      <c r="T376" t="s">
        <v>122</v>
      </c>
      <c r="AD376" t="s">
        <v>1060</v>
      </c>
      <c r="AF376">
        <f>COUNTIF($R$2:$R$12044,AD376)</f>
        <v>2</v>
      </c>
      <c r="AJ376">
        <v>5</v>
      </c>
    </row>
    <row r="377" spans="1:36" x14ac:dyDescent="0.35">
      <c r="A377" t="s">
        <v>11</v>
      </c>
      <c r="B377" t="s">
        <v>289</v>
      </c>
      <c r="C377" t="s">
        <v>13</v>
      </c>
      <c r="D377" t="s">
        <v>20</v>
      </c>
      <c r="E377" t="s">
        <v>290</v>
      </c>
      <c r="F377" t="s">
        <v>24</v>
      </c>
      <c r="G377">
        <v>7.04</v>
      </c>
      <c r="H377" s="1">
        <v>43315</v>
      </c>
      <c r="I377" t="str">
        <f t="shared" si="15"/>
        <v>03</v>
      </c>
      <c r="J377" t="str">
        <f t="shared" si="16"/>
        <v>August</v>
      </c>
      <c r="K377" t="str">
        <f t="shared" si="17"/>
        <v>2018</v>
      </c>
      <c r="L377" s="15">
        <v>0.62821759259259258</v>
      </c>
      <c r="M377">
        <f>HOUR(K377:K12419)</f>
        <v>0</v>
      </c>
      <c r="N377">
        <f>MINUTE(K377:K12419)</f>
        <v>0</v>
      </c>
      <c r="O377">
        <f>SECOND(K377:K12419)</f>
        <v>0</v>
      </c>
      <c r="P377">
        <v>7.22</v>
      </c>
      <c r="Q377">
        <f>G377-P377</f>
        <v>-0.17999999999999972</v>
      </c>
      <c r="R377" t="s">
        <v>388</v>
      </c>
      <c r="S377" t="s">
        <v>18</v>
      </c>
      <c r="T377" t="s">
        <v>19</v>
      </c>
      <c r="AD377" t="s">
        <v>1387</v>
      </c>
      <c r="AF377">
        <f>COUNTIF($R$2:$R$12044,AD377)</f>
        <v>3</v>
      </c>
      <c r="AJ377">
        <v>5</v>
      </c>
    </row>
    <row r="378" spans="1:36" x14ac:dyDescent="0.35">
      <c r="A378" t="s">
        <v>11</v>
      </c>
      <c r="B378" t="s">
        <v>73</v>
      </c>
      <c r="C378" t="s">
        <v>13</v>
      </c>
      <c r="D378" t="s">
        <v>14</v>
      </c>
      <c r="E378" t="s">
        <v>74</v>
      </c>
      <c r="F378" t="s">
        <v>16</v>
      </c>
      <c r="G378">
        <v>4297.82</v>
      </c>
      <c r="H378" s="1">
        <v>43315</v>
      </c>
      <c r="I378" t="str">
        <f t="shared" si="15"/>
        <v>03</v>
      </c>
      <c r="J378" t="str">
        <f t="shared" si="16"/>
        <v>August</v>
      </c>
      <c r="K378" t="str">
        <f t="shared" si="17"/>
        <v>2018</v>
      </c>
      <c r="L378" s="15">
        <v>0.63442129629629629</v>
      </c>
      <c r="M378">
        <f>HOUR(K378:K12420)</f>
        <v>0</v>
      </c>
      <c r="N378">
        <f>MINUTE(K378:K12420)</f>
        <v>0</v>
      </c>
      <c r="O378">
        <f>SECOND(K378:K12420)</f>
        <v>0</v>
      </c>
      <c r="P378">
        <v>28.69</v>
      </c>
      <c r="Q378">
        <f>G378-P378</f>
        <v>4269.13</v>
      </c>
      <c r="R378" t="s">
        <v>389</v>
      </c>
      <c r="S378" t="s">
        <v>18</v>
      </c>
      <c r="T378" t="s">
        <v>19</v>
      </c>
      <c r="AD378" t="s">
        <v>846</v>
      </c>
      <c r="AF378">
        <f>COUNTIF($R$2:$R$12044,AD378)</f>
        <v>1</v>
      </c>
      <c r="AJ378">
        <v>5</v>
      </c>
    </row>
    <row r="379" spans="1:36" x14ac:dyDescent="0.35">
      <c r="A379" t="s">
        <v>11</v>
      </c>
      <c r="B379" t="s">
        <v>37</v>
      </c>
      <c r="C379" t="s">
        <v>13</v>
      </c>
      <c r="D379" t="s">
        <v>20</v>
      </c>
      <c r="E379" t="s">
        <v>38</v>
      </c>
      <c r="F379" t="s">
        <v>16</v>
      </c>
      <c r="G379">
        <v>49.75</v>
      </c>
      <c r="H379" s="1">
        <v>43315</v>
      </c>
      <c r="I379" t="str">
        <f t="shared" si="15"/>
        <v>03</v>
      </c>
      <c r="J379" t="str">
        <f t="shared" si="16"/>
        <v>August</v>
      </c>
      <c r="K379" t="str">
        <f t="shared" si="17"/>
        <v>2018</v>
      </c>
      <c r="L379" s="15">
        <v>0.64061342592592596</v>
      </c>
      <c r="M379">
        <f>HOUR(K379:K12421)</f>
        <v>0</v>
      </c>
      <c r="N379">
        <f>MINUTE(K379:K12421)</f>
        <v>0</v>
      </c>
      <c r="O379">
        <f>SECOND(K379:K12421)</f>
        <v>0</v>
      </c>
      <c r="P379">
        <v>16.399999999999999</v>
      </c>
      <c r="Q379">
        <f>G379-P379</f>
        <v>33.35</v>
      </c>
      <c r="R379" t="s">
        <v>390</v>
      </c>
      <c r="S379" t="s">
        <v>18</v>
      </c>
      <c r="T379" t="s">
        <v>19</v>
      </c>
      <c r="AD379" t="s">
        <v>954</v>
      </c>
      <c r="AF379">
        <f>COUNTIF($R$2:$R$12044,AD379)</f>
        <v>3</v>
      </c>
      <c r="AJ379">
        <v>5</v>
      </c>
    </row>
    <row r="380" spans="1:36" x14ac:dyDescent="0.35">
      <c r="A380" t="s">
        <v>11</v>
      </c>
      <c r="B380" t="s">
        <v>205</v>
      </c>
      <c r="C380" t="s">
        <v>13</v>
      </c>
      <c r="D380" t="s">
        <v>14</v>
      </c>
      <c r="E380" t="s">
        <v>81</v>
      </c>
      <c r="F380" t="s">
        <v>24</v>
      </c>
      <c r="G380">
        <v>1329.27</v>
      </c>
      <c r="H380" s="1">
        <v>43315</v>
      </c>
      <c r="I380" t="str">
        <f t="shared" si="15"/>
        <v>03</v>
      </c>
      <c r="J380" t="str">
        <f t="shared" si="16"/>
        <v>August</v>
      </c>
      <c r="K380" t="str">
        <f t="shared" si="17"/>
        <v>2018</v>
      </c>
      <c r="L380" s="15">
        <v>0.64681712962962956</v>
      </c>
      <c r="M380">
        <f>HOUR(K380:K12422)</f>
        <v>0</v>
      </c>
      <c r="N380">
        <f>MINUTE(K380:K12422)</f>
        <v>0</v>
      </c>
      <c r="O380">
        <f>SECOND(K380:K12422)</f>
        <v>0</v>
      </c>
      <c r="P380">
        <v>32.520000000000003</v>
      </c>
      <c r="Q380">
        <f>G380-P380</f>
        <v>1296.75</v>
      </c>
      <c r="R380" t="s">
        <v>391</v>
      </c>
      <c r="S380" t="s">
        <v>18</v>
      </c>
      <c r="T380" t="s">
        <v>19</v>
      </c>
      <c r="AD380" t="s">
        <v>1764</v>
      </c>
      <c r="AF380">
        <f>COUNTIF($R$2:$R$12044,AD380)</f>
        <v>1</v>
      </c>
      <c r="AJ380">
        <v>5</v>
      </c>
    </row>
    <row r="381" spans="1:36" x14ac:dyDescent="0.35">
      <c r="A381" t="s">
        <v>11</v>
      </c>
      <c r="B381" t="s">
        <v>336</v>
      </c>
      <c r="C381" t="s">
        <v>13</v>
      </c>
      <c r="D381" t="s">
        <v>20</v>
      </c>
      <c r="E381" t="s">
        <v>337</v>
      </c>
      <c r="F381" t="s">
        <v>16</v>
      </c>
      <c r="G381">
        <v>2760.42</v>
      </c>
      <c r="H381" s="1">
        <v>43315</v>
      </c>
      <c r="I381" t="str">
        <f t="shared" si="15"/>
        <v>03</v>
      </c>
      <c r="J381" t="str">
        <f t="shared" si="16"/>
        <v>August</v>
      </c>
      <c r="K381" t="str">
        <f t="shared" si="17"/>
        <v>2018</v>
      </c>
      <c r="L381" s="15">
        <v>0.65302083333333327</v>
      </c>
      <c r="M381">
        <f>HOUR(K381:K12423)</f>
        <v>0</v>
      </c>
      <c r="N381">
        <f>MINUTE(K381:K12423)</f>
        <v>0</v>
      </c>
      <c r="O381">
        <f>SECOND(K381:K12423)</f>
        <v>0</v>
      </c>
      <c r="P381">
        <v>35.43</v>
      </c>
      <c r="Q381">
        <f>G381-P381</f>
        <v>2724.9900000000002</v>
      </c>
      <c r="R381" t="s">
        <v>392</v>
      </c>
      <c r="S381" t="s">
        <v>18</v>
      </c>
      <c r="T381" t="s">
        <v>19</v>
      </c>
      <c r="AD381" t="s">
        <v>1571</v>
      </c>
      <c r="AF381">
        <f>COUNTIF($R$2:$R$12044,AD381)</f>
        <v>1</v>
      </c>
      <c r="AJ381">
        <v>5</v>
      </c>
    </row>
    <row r="382" spans="1:36" x14ac:dyDescent="0.35">
      <c r="A382" t="s">
        <v>11</v>
      </c>
      <c r="B382" t="s">
        <v>30</v>
      </c>
      <c r="C382" t="s">
        <v>13</v>
      </c>
      <c r="D382" t="s">
        <v>20</v>
      </c>
      <c r="E382" t="s">
        <v>32</v>
      </c>
      <c r="F382" t="s">
        <v>24</v>
      </c>
      <c r="G382">
        <v>1624.53</v>
      </c>
      <c r="H382" s="1">
        <v>43315</v>
      </c>
      <c r="I382" t="str">
        <f t="shared" si="15"/>
        <v>03</v>
      </c>
      <c r="J382" t="str">
        <f t="shared" si="16"/>
        <v>August</v>
      </c>
      <c r="K382" t="str">
        <f t="shared" si="17"/>
        <v>2018</v>
      </c>
      <c r="L382" s="15">
        <v>0.65922453703703698</v>
      </c>
      <c r="M382">
        <f>HOUR(K382:K12424)</f>
        <v>0</v>
      </c>
      <c r="N382">
        <f>MINUTE(K382:K12424)</f>
        <v>0</v>
      </c>
      <c r="O382">
        <f>SECOND(K382:K12424)</f>
        <v>0</v>
      </c>
      <c r="P382">
        <v>43.38</v>
      </c>
      <c r="Q382">
        <f>G382-P382</f>
        <v>1581.1499999999999</v>
      </c>
      <c r="R382" t="s">
        <v>393</v>
      </c>
      <c r="S382" t="s">
        <v>18</v>
      </c>
      <c r="T382" t="s">
        <v>19</v>
      </c>
      <c r="AD382" t="s">
        <v>1661</v>
      </c>
      <c r="AF382">
        <f>COUNTIF($R$2:$R$12044,AD382)</f>
        <v>1</v>
      </c>
      <c r="AJ382">
        <v>5</v>
      </c>
    </row>
    <row r="383" spans="1:36" x14ac:dyDescent="0.35">
      <c r="A383" t="s">
        <v>11</v>
      </c>
      <c r="B383" t="s">
        <v>111</v>
      </c>
      <c r="C383" t="s">
        <v>13</v>
      </c>
      <c r="D383" t="s">
        <v>20</v>
      </c>
      <c r="E383" t="s">
        <v>112</v>
      </c>
      <c r="F383" t="s">
        <v>24</v>
      </c>
      <c r="G383">
        <v>575.34</v>
      </c>
      <c r="H383" s="1">
        <v>43315</v>
      </c>
      <c r="I383" t="str">
        <f t="shared" si="15"/>
        <v>03</v>
      </c>
      <c r="J383" t="str">
        <f t="shared" si="16"/>
        <v>August</v>
      </c>
      <c r="K383" t="str">
        <f t="shared" si="17"/>
        <v>2018</v>
      </c>
      <c r="L383" s="15">
        <v>0.66541666666666666</v>
      </c>
      <c r="M383">
        <f>HOUR(K383:K12425)</f>
        <v>0</v>
      </c>
      <c r="N383">
        <f>MINUTE(K383:K12425)</f>
        <v>0</v>
      </c>
      <c r="O383">
        <f>SECOND(K383:K12425)</f>
        <v>0</v>
      </c>
      <c r="P383">
        <v>13.19</v>
      </c>
      <c r="Q383">
        <f>G383-P383</f>
        <v>562.15</v>
      </c>
      <c r="R383" t="s">
        <v>394</v>
      </c>
      <c r="S383" t="s">
        <v>18</v>
      </c>
      <c r="T383" t="s">
        <v>19</v>
      </c>
      <c r="AD383" t="s">
        <v>1640</v>
      </c>
      <c r="AF383">
        <f>COUNTIF($R$2:$R$12044,AD383)</f>
        <v>1</v>
      </c>
      <c r="AJ383">
        <v>5</v>
      </c>
    </row>
    <row r="384" spans="1:36" x14ac:dyDescent="0.35">
      <c r="A384" t="s">
        <v>29</v>
      </c>
      <c r="B384" t="s">
        <v>336</v>
      </c>
      <c r="C384" t="s">
        <v>13</v>
      </c>
      <c r="D384" t="s">
        <v>121</v>
      </c>
      <c r="E384" t="s">
        <v>337</v>
      </c>
      <c r="F384" t="s">
        <v>16</v>
      </c>
      <c r="G384">
        <v>5042.78</v>
      </c>
      <c r="H384" s="1">
        <v>43315</v>
      </c>
      <c r="I384" t="str">
        <f t="shared" si="15"/>
        <v>03</v>
      </c>
      <c r="J384" t="str">
        <f t="shared" si="16"/>
        <v>August</v>
      </c>
      <c r="K384" t="str">
        <f t="shared" si="17"/>
        <v>2018</v>
      </c>
      <c r="L384" s="15">
        <v>0.66666666666666663</v>
      </c>
      <c r="M384">
        <f>HOUR(K384:K12426)</f>
        <v>0</v>
      </c>
      <c r="N384">
        <f>MINUTE(K384:K12426)</f>
        <v>0</v>
      </c>
      <c r="O384">
        <f>SECOND(K384:K12426)</f>
        <v>0</v>
      </c>
      <c r="P384">
        <v>2282.36</v>
      </c>
      <c r="Q384">
        <f>G384-P384</f>
        <v>2760.4199999999996</v>
      </c>
      <c r="R384" t="s">
        <v>1833</v>
      </c>
      <c r="S384" t="s">
        <v>18</v>
      </c>
      <c r="T384" t="s">
        <v>122</v>
      </c>
      <c r="AD384" t="s">
        <v>608</v>
      </c>
      <c r="AF384">
        <f>COUNTIF($R$2:$R$12044,AD384)</f>
        <v>1</v>
      </c>
      <c r="AJ384">
        <v>5</v>
      </c>
    </row>
    <row r="385" spans="1:36" x14ac:dyDescent="0.35">
      <c r="A385" t="s">
        <v>29</v>
      </c>
      <c r="B385" t="s">
        <v>40</v>
      </c>
      <c r="C385" t="s">
        <v>13</v>
      </c>
      <c r="D385" t="s">
        <v>31</v>
      </c>
      <c r="E385" t="s">
        <v>23</v>
      </c>
      <c r="F385" t="s">
        <v>24</v>
      </c>
      <c r="G385">
        <v>388.2</v>
      </c>
      <c r="H385" s="1">
        <v>43315</v>
      </c>
      <c r="I385" t="str">
        <f t="shared" si="15"/>
        <v>03</v>
      </c>
      <c r="J385" t="str">
        <f t="shared" si="16"/>
        <v>August</v>
      </c>
      <c r="K385" t="str">
        <f t="shared" si="17"/>
        <v>2018</v>
      </c>
      <c r="L385" s="15">
        <v>0.66666666666666663</v>
      </c>
      <c r="M385">
        <f>HOUR(K385:K12427)</f>
        <v>0</v>
      </c>
      <c r="N385">
        <f>MINUTE(K385:K12427)</f>
        <v>0</v>
      </c>
      <c r="O385">
        <f>SECOND(K385:K12427)</f>
        <v>0</v>
      </c>
      <c r="P385">
        <v>41</v>
      </c>
      <c r="Q385">
        <f>G385-P385</f>
        <v>347.2</v>
      </c>
      <c r="R385" t="s">
        <v>1833</v>
      </c>
      <c r="S385" t="s">
        <v>18</v>
      </c>
      <c r="T385" t="s">
        <v>19</v>
      </c>
      <c r="AD385" t="s">
        <v>1369</v>
      </c>
      <c r="AF385">
        <f>COUNTIF($R$2:$R$12044,AD385)</f>
        <v>2</v>
      </c>
      <c r="AJ385">
        <v>5</v>
      </c>
    </row>
    <row r="386" spans="1:36" x14ac:dyDescent="0.35">
      <c r="A386" t="s">
        <v>29</v>
      </c>
      <c r="B386" t="s">
        <v>197</v>
      </c>
      <c r="C386" t="s">
        <v>13</v>
      </c>
      <c r="D386" t="s">
        <v>121</v>
      </c>
      <c r="E386" t="s">
        <v>23</v>
      </c>
      <c r="F386" t="s">
        <v>24</v>
      </c>
      <c r="G386">
        <v>29444.62</v>
      </c>
      <c r="H386" s="1">
        <v>43315</v>
      </c>
      <c r="I386" t="str">
        <f t="shared" si="15"/>
        <v>03</v>
      </c>
      <c r="J386" t="str">
        <f t="shared" si="16"/>
        <v>August</v>
      </c>
      <c r="K386" t="str">
        <f t="shared" si="17"/>
        <v>2018</v>
      </c>
      <c r="L386" s="15">
        <v>0.66666666666666663</v>
      </c>
      <c r="M386">
        <f>HOUR(K386:K12428)</f>
        <v>0</v>
      </c>
      <c r="N386">
        <f>MINUTE(K386:K12428)</f>
        <v>0</v>
      </c>
      <c r="O386">
        <f>SECOND(K386:K12428)</f>
        <v>0</v>
      </c>
      <c r="P386">
        <v>1560.2</v>
      </c>
      <c r="Q386">
        <f>G386-P386</f>
        <v>27884.42</v>
      </c>
      <c r="R386" t="s">
        <v>1833</v>
      </c>
      <c r="S386" t="s">
        <v>18</v>
      </c>
      <c r="T386" t="s">
        <v>122</v>
      </c>
      <c r="AD386" t="s">
        <v>1067</v>
      </c>
      <c r="AF386">
        <f>COUNTIF($R$2:$R$12044,AD386)</f>
        <v>1</v>
      </c>
      <c r="AJ386">
        <v>5</v>
      </c>
    </row>
    <row r="387" spans="1:36" x14ac:dyDescent="0.35">
      <c r="A387" t="s">
        <v>29</v>
      </c>
      <c r="B387" t="s">
        <v>143</v>
      </c>
      <c r="C387" t="s">
        <v>13</v>
      </c>
      <c r="D387" t="s">
        <v>31</v>
      </c>
      <c r="E387" t="s">
        <v>144</v>
      </c>
      <c r="F387" t="s">
        <v>24</v>
      </c>
      <c r="G387">
        <v>29824.51</v>
      </c>
      <c r="H387" s="1">
        <v>43315</v>
      </c>
      <c r="I387" t="str">
        <f t="shared" ref="I387:I450" si="18">TEXT(H387,"dd")</f>
        <v>03</v>
      </c>
      <c r="J387" t="str">
        <f t="shared" ref="J387:J450" si="19">TEXT(H387,"mmmm")</f>
        <v>August</v>
      </c>
      <c r="K387" t="str">
        <f t="shared" ref="K387:K450" si="20">TEXT(H387,"yyyy")</f>
        <v>2018</v>
      </c>
      <c r="L387" s="15">
        <v>0.66666666666666663</v>
      </c>
      <c r="M387">
        <f>HOUR(K387:K12429)</f>
        <v>0</v>
      </c>
      <c r="N387">
        <f>MINUTE(K387:K12429)</f>
        <v>0</v>
      </c>
      <c r="O387">
        <f>SECOND(K387:K12429)</f>
        <v>0</v>
      </c>
      <c r="P387">
        <v>43</v>
      </c>
      <c r="Q387">
        <f>G387-P387</f>
        <v>29781.51</v>
      </c>
      <c r="R387" t="s">
        <v>1833</v>
      </c>
      <c r="S387" t="s">
        <v>18</v>
      </c>
      <c r="T387" t="s">
        <v>19</v>
      </c>
      <c r="AD387" t="s">
        <v>1120</v>
      </c>
      <c r="AF387">
        <f>COUNTIF($R$2:$R$12044,AD387)</f>
        <v>1</v>
      </c>
      <c r="AJ387">
        <v>5</v>
      </c>
    </row>
    <row r="388" spans="1:36" x14ac:dyDescent="0.35">
      <c r="A388" t="s">
        <v>29</v>
      </c>
      <c r="B388" t="s">
        <v>395</v>
      </c>
      <c r="C388" t="s">
        <v>13</v>
      </c>
      <c r="D388" t="s">
        <v>31</v>
      </c>
      <c r="E388" t="s">
        <v>396</v>
      </c>
      <c r="F388" t="s">
        <v>24</v>
      </c>
      <c r="G388">
        <v>103466.38</v>
      </c>
      <c r="H388" s="1">
        <v>43315</v>
      </c>
      <c r="I388" t="str">
        <f t="shared" si="18"/>
        <v>03</v>
      </c>
      <c r="J388" t="str">
        <f t="shared" si="19"/>
        <v>August</v>
      </c>
      <c r="K388" t="str">
        <f t="shared" si="20"/>
        <v>2018</v>
      </c>
      <c r="L388" s="15">
        <v>0.66666666666666663</v>
      </c>
      <c r="M388">
        <f>HOUR(K388:K12430)</f>
        <v>0</v>
      </c>
      <c r="N388">
        <f>MINUTE(K388:K12430)</f>
        <v>0</v>
      </c>
      <c r="O388">
        <f>SECOND(K388:K12430)</f>
        <v>0</v>
      </c>
      <c r="P388">
        <v>193</v>
      </c>
      <c r="Q388">
        <f>G388-P388</f>
        <v>103273.38</v>
      </c>
      <c r="R388" t="s">
        <v>1833</v>
      </c>
      <c r="S388" t="s">
        <v>18</v>
      </c>
      <c r="T388" t="s">
        <v>19</v>
      </c>
      <c r="AD388" t="s">
        <v>938</v>
      </c>
      <c r="AF388">
        <f>COUNTIF($R$2:$R$12044,AD388)</f>
        <v>4</v>
      </c>
      <c r="AJ388">
        <v>5</v>
      </c>
    </row>
    <row r="389" spans="1:36" x14ac:dyDescent="0.35">
      <c r="A389" t="s">
        <v>29</v>
      </c>
      <c r="B389" t="s">
        <v>192</v>
      </c>
      <c r="C389" t="s">
        <v>13</v>
      </c>
      <c r="D389" t="s">
        <v>31</v>
      </c>
      <c r="E389" t="s">
        <v>193</v>
      </c>
      <c r="F389" t="s">
        <v>16</v>
      </c>
      <c r="G389">
        <v>807.47</v>
      </c>
      <c r="H389" s="1">
        <v>43315</v>
      </c>
      <c r="I389" t="str">
        <f t="shared" si="18"/>
        <v>03</v>
      </c>
      <c r="J389" t="str">
        <f t="shared" si="19"/>
        <v>August</v>
      </c>
      <c r="K389" t="str">
        <f t="shared" si="20"/>
        <v>2018</v>
      </c>
      <c r="L389" s="15">
        <v>0.66666666666666663</v>
      </c>
      <c r="M389">
        <f>HOUR(K389:K12431)</f>
        <v>0</v>
      </c>
      <c r="N389">
        <f>MINUTE(K389:K12431)</f>
        <v>0</v>
      </c>
      <c r="O389">
        <f>SECOND(K389:K12431)</f>
        <v>0</v>
      </c>
      <c r="P389">
        <v>27</v>
      </c>
      <c r="Q389">
        <f>G389-P389</f>
        <v>780.47</v>
      </c>
      <c r="R389" t="s">
        <v>1833</v>
      </c>
      <c r="S389" t="s">
        <v>18</v>
      </c>
      <c r="T389" t="s">
        <v>19</v>
      </c>
      <c r="AD389" t="s">
        <v>1154</v>
      </c>
      <c r="AF389">
        <f>COUNTIF($R$2:$R$12044,AD389)</f>
        <v>6</v>
      </c>
      <c r="AJ389">
        <v>5</v>
      </c>
    </row>
    <row r="390" spans="1:36" x14ac:dyDescent="0.35">
      <c r="A390" t="s">
        <v>11</v>
      </c>
      <c r="B390" t="s">
        <v>73</v>
      </c>
      <c r="C390" t="s">
        <v>13</v>
      </c>
      <c r="D390" t="s">
        <v>14</v>
      </c>
      <c r="E390" t="s">
        <v>74</v>
      </c>
      <c r="F390" t="s">
        <v>16</v>
      </c>
      <c r="G390">
        <v>4260.22</v>
      </c>
      <c r="H390" s="1">
        <v>43315</v>
      </c>
      <c r="I390" t="str">
        <f t="shared" si="18"/>
        <v>03</v>
      </c>
      <c r="J390" t="str">
        <f t="shared" si="19"/>
        <v>August</v>
      </c>
      <c r="K390" t="str">
        <f t="shared" si="20"/>
        <v>2018</v>
      </c>
      <c r="L390" s="15">
        <v>0.67547453703703697</v>
      </c>
      <c r="M390">
        <f>HOUR(K390:K12432)</f>
        <v>0</v>
      </c>
      <c r="N390">
        <f>MINUTE(K390:K12432)</f>
        <v>0</v>
      </c>
      <c r="O390">
        <f>SECOND(K390:K12432)</f>
        <v>0</v>
      </c>
      <c r="P390">
        <v>37.6</v>
      </c>
      <c r="Q390">
        <f>G390-P390</f>
        <v>4222.62</v>
      </c>
      <c r="R390" t="s">
        <v>397</v>
      </c>
      <c r="S390" t="s">
        <v>18</v>
      </c>
      <c r="T390" t="s">
        <v>19</v>
      </c>
      <c r="AD390" t="s">
        <v>885</v>
      </c>
      <c r="AF390">
        <f>COUNTIF($R$2:$R$12044,AD390)</f>
        <v>1</v>
      </c>
      <c r="AJ390">
        <v>5</v>
      </c>
    </row>
    <row r="391" spans="1:36" x14ac:dyDescent="0.35">
      <c r="A391" t="s">
        <v>11</v>
      </c>
      <c r="B391" t="s">
        <v>124</v>
      </c>
      <c r="C391" t="s">
        <v>13</v>
      </c>
      <c r="D391" t="s">
        <v>14</v>
      </c>
      <c r="E391" t="s">
        <v>125</v>
      </c>
      <c r="F391" t="s">
        <v>16</v>
      </c>
      <c r="G391">
        <v>1571.16</v>
      </c>
      <c r="H391" s="1">
        <v>43315</v>
      </c>
      <c r="I391" t="str">
        <f t="shared" si="18"/>
        <v>03</v>
      </c>
      <c r="J391" t="str">
        <f t="shared" si="19"/>
        <v>August</v>
      </c>
      <c r="K391" t="str">
        <f t="shared" si="20"/>
        <v>2018</v>
      </c>
      <c r="L391" s="15">
        <v>0.68650462962962966</v>
      </c>
      <c r="M391">
        <f>HOUR(K391:K12433)</f>
        <v>0</v>
      </c>
      <c r="N391">
        <f>MINUTE(K391:K12433)</f>
        <v>0</v>
      </c>
      <c r="O391">
        <f>SECOND(K391:K12433)</f>
        <v>0</v>
      </c>
      <c r="P391">
        <v>19.12</v>
      </c>
      <c r="Q391">
        <f>G391-P391</f>
        <v>1552.0400000000002</v>
      </c>
      <c r="R391" t="s">
        <v>398</v>
      </c>
      <c r="S391" t="s">
        <v>18</v>
      </c>
      <c r="T391" t="s">
        <v>19</v>
      </c>
      <c r="AD391" t="s">
        <v>120</v>
      </c>
      <c r="AF391">
        <f>COUNTIF($R$2:$R$12044,AD391)</f>
        <v>7</v>
      </c>
      <c r="AJ391">
        <v>5</v>
      </c>
    </row>
    <row r="392" spans="1:36" x14ac:dyDescent="0.35">
      <c r="A392" t="s">
        <v>11</v>
      </c>
      <c r="B392" t="s">
        <v>302</v>
      </c>
      <c r="C392" t="s">
        <v>13</v>
      </c>
      <c r="D392" t="s">
        <v>20</v>
      </c>
      <c r="E392" t="s">
        <v>303</v>
      </c>
      <c r="F392" t="s">
        <v>24</v>
      </c>
      <c r="G392">
        <v>976.39</v>
      </c>
      <c r="H392" s="1">
        <v>43315</v>
      </c>
      <c r="I392" t="str">
        <f t="shared" si="18"/>
        <v>03</v>
      </c>
      <c r="J392" t="str">
        <f t="shared" si="19"/>
        <v>August</v>
      </c>
      <c r="K392" t="str">
        <f t="shared" si="20"/>
        <v>2018</v>
      </c>
      <c r="L392" s="15">
        <v>0.6975231481481482</v>
      </c>
      <c r="M392">
        <f>HOUR(K392:K12434)</f>
        <v>0</v>
      </c>
      <c r="N392">
        <f>MINUTE(K392:K12434)</f>
        <v>0</v>
      </c>
      <c r="O392">
        <f>SECOND(K392:K12434)</f>
        <v>0</v>
      </c>
      <c r="P392">
        <v>10.33</v>
      </c>
      <c r="Q392">
        <f>G392-P392</f>
        <v>966.06</v>
      </c>
      <c r="R392" t="s">
        <v>251</v>
      </c>
      <c r="S392" t="s">
        <v>18</v>
      </c>
      <c r="T392" t="s">
        <v>19</v>
      </c>
      <c r="AD392" t="s">
        <v>1166</v>
      </c>
      <c r="AF392">
        <f>COUNTIF($R$2:$R$12044,AD392)</f>
        <v>2</v>
      </c>
      <c r="AJ392">
        <v>5</v>
      </c>
    </row>
    <row r="393" spans="1:36" x14ac:dyDescent="0.35">
      <c r="A393" t="s">
        <v>29</v>
      </c>
      <c r="B393" t="s">
        <v>336</v>
      </c>
      <c r="C393" t="s">
        <v>13</v>
      </c>
      <c r="D393" t="s">
        <v>31</v>
      </c>
      <c r="E393" t="s">
        <v>337</v>
      </c>
      <c r="F393" t="s">
        <v>16</v>
      </c>
      <c r="G393">
        <v>4870.78</v>
      </c>
      <c r="H393" s="1">
        <v>43315</v>
      </c>
      <c r="I393" t="str">
        <f t="shared" si="18"/>
        <v>03</v>
      </c>
      <c r="J393" t="str">
        <f t="shared" si="19"/>
        <v>August</v>
      </c>
      <c r="K393" t="str">
        <f t="shared" si="20"/>
        <v>2018</v>
      </c>
      <c r="L393" s="15">
        <v>0.70833333333333337</v>
      </c>
      <c r="M393">
        <f>HOUR(K393:K12435)</f>
        <v>0</v>
      </c>
      <c r="N393">
        <f>MINUTE(K393:K12435)</f>
        <v>0</v>
      </c>
      <c r="O393">
        <f>SECOND(K393:K12435)</f>
        <v>0</v>
      </c>
      <c r="P393">
        <v>172</v>
      </c>
      <c r="Q393">
        <f>G393-P393</f>
        <v>4698.78</v>
      </c>
      <c r="R393" t="s">
        <v>1833</v>
      </c>
      <c r="S393" t="s">
        <v>18</v>
      </c>
      <c r="T393" t="s">
        <v>19</v>
      </c>
      <c r="AD393" t="s">
        <v>1175</v>
      </c>
      <c r="AF393">
        <f>COUNTIF($R$2:$R$12044,AD393)</f>
        <v>1</v>
      </c>
      <c r="AJ393">
        <v>5</v>
      </c>
    </row>
    <row r="394" spans="1:36" x14ac:dyDescent="0.35">
      <c r="A394" t="s">
        <v>29</v>
      </c>
      <c r="B394" t="s">
        <v>116</v>
      </c>
      <c r="C394" t="s">
        <v>13</v>
      </c>
      <c r="D394" t="s">
        <v>121</v>
      </c>
      <c r="E394" t="s">
        <v>117</v>
      </c>
      <c r="F394" t="s">
        <v>24</v>
      </c>
      <c r="G394">
        <v>4490.8500000000004</v>
      </c>
      <c r="H394" s="1">
        <v>43315</v>
      </c>
      <c r="I394" t="str">
        <f t="shared" si="18"/>
        <v>03</v>
      </c>
      <c r="J394" t="str">
        <f t="shared" si="19"/>
        <v>August</v>
      </c>
      <c r="K394" t="str">
        <f t="shared" si="20"/>
        <v>2018</v>
      </c>
      <c r="L394" s="15">
        <v>0.70833333333333337</v>
      </c>
      <c r="M394">
        <f>HOUR(K394:K12436)</f>
        <v>0</v>
      </c>
      <c r="N394">
        <f>MINUTE(K394:K12436)</f>
        <v>0</v>
      </c>
      <c r="O394">
        <f>SECOND(K394:K12436)</f>
        <v>0</v>
      </c>
      <c r="P394">
        <v>3328.77</v>
      </c>
      <c r="Q394">
        <f>G394-P394</f>
        <v>1162.0800000000004</v>
      </c>
      <c r="R394" t="s">
        <v>1833</v>
      </c>
      <c r="S394" t="s">
        <v>18</v>
      </c>
      <c r="T394" t="s">
        <v>122</v>
      </c>
      <c r="AD394" t="s">
        <v>400</v>
      </c>
      <c r="AF394">
        <f>COUNTIF($R$2:$R$12044,AD394)</f>
        <v>9</v>
      </c>
      <c r="AJ394">
        <v>5</v>
      </c>
    </row>
    <row r="395" spans="1:36" x14ac:dyDescent="0.35">
      <c r="A395" t="s">
        <v>29</v>
      </c>
      <c r="B395" t="s">
        <v>331</v>
      </c>
      <c r="C395" t="s">
        <v>13</v>
      </c>
      <c r="D395" t="s">
        <v>121</v>
      </c>
      <c r="E395" t="s">
        <v>332</v>
      </c>
      <c r="F395" t="s">
        <v>24</v>
      </c>
      <c r="G395">
        <v>2645.62</v>
      </c>
      <c r="H395" s="1">
        <v>43315</v>
      </c>
      <c r="I395" t="str">
        <f t="shared" si="18"/>
        <v>03</v>
      </c>
      <c r="J395" t="str">
        <f t="shared" si="19"/>
        <v>August</v>
      </c>
      <c r="K395" t="str">
        <f t="shared" si="20"/>
        <v>2018</v>
      </c>
      <c r="L395" s="15">
        <v>0.70833333333333337</v>
      </c>
      <c r="M395">
        <f>HOUR(K395:K12437)</f>
        <v>0</v>
      </c>
      <c r="N395">
        <f>MINUTE(K395:K12437)</f>
        <v>0</v>
      </c>
      <c r="O395">
        <f>SECOND(K395:K12437)</f>
        <v>0</v>
      </c>
      <c r="P395">
        <v>2544.7600000000002</v>
      </c>
      <c r="Q395">
        <f>G395-P395</f>
        <v>100.85999999999967</v>
      </c>
      <c r="R395" t="s">
        <v>1833</v>
      </c>
      <c r="S395" t="s">
        <v>18</v>
      </c>
      <c r="T395" t="s">
        <v>122</v>
      </c>
      <c r="AD395" t="s">
        <v>574</v>
      </c>
      <c r="AF395">
        <f>COUNTIF($R$2:$R$12044,AD395)</f>
        <v>3</v>
      </c>
      <c r="AJ395">
        <v>5</v>
      </c>
    </row>
    <row r="396" spans="1:36" x14ac:dyDescent="0.35">
      <c r="A396" t="s">
        <v>29</v>
      </c>
      <c r="B396" t="s">
        <v>71</v>
      </c>
      <c r="C396" t="s">
        <v>13</v>
      </c>
      <c r="D396" t="s">
        <v>121</v>
      </c>
      <c r="E396" t="s">
        <v>63</v>
      </c>
      <c r="F396" t="s">
        <v>24</v>
      </c>
      <c r="G396">
        <v>3158.66</v>
      </c>
      <c r="H396" s="1">
        <v>43315</v>
      </c>
      <c r="I396" t="str">
        <f t="shared" si="18"/>
        <v>03</v>
      </c>
      <c r="J396" t="str">
        <f t="shared" si="19"/>
        <v>August</v>
      </c>
      <c r="K396" t="str">
        <f t="shared" si="20"/>
        <v>2018</v>
      </c>
      <c r="L396" s="15">
        <v>0.70833333333333337</v>
      </c>
      <c r="M396">
        <f>HOUR(K396:K12438)</f>
        <v>0</v>
      </c>
      <c r="N396">
        <f>MINUTE(K396:K12438)</f>
        <v>0</v>
      </c>
      <c r="O396">
        <f>SECOND(K396:K12438)</f>
        <v>0</v>
      </c>
      <c r="P396">
        <v>2572.91</v>
      </c>
      <c r="Q396">
        <f>G396-P396</f>
        <v>585.75</v>
      </c>
      <c r="R396" t="s">
        <v>1833</v>
      </c>
      <c r="S396" t="s">
        <v>18</v>
      </c>
      <c r="T396" t="s">
        <v>122</v>
      </c>
      <c r="AD396" t="s">
        <v>1629</v>
      </c>
      <c r="AF396">
        <f>COUNTIF($R$2:$R$12044,AD396)</f>
        <v>1</v>
      </c>
      <c r="AJ396">
        <v>5</v>
      </c>
    </row>
    <row r="397" spans="1:36" x14ac:dyDescent="0.35">
      <c r="A397" t="s">
        <v>11</v>
      </c>
      <c r="B397" t="s">
        <v>215</v>
      </c>
      <c r="C397" t="s">
        <v>13</v>
      </c>
      <c r="D397" t="s">
        <v>20</v>
      </c>
      <c r="E397" t="s">
        <v>216</v>
      </c>
      <c r="F397" t="s">
        <v>24</v>
      </c>
      <c r="G397">
        <v>577.48</v>
      </c>
      <c r="H397" s="1">
        <v>43315</v>
      </c>
      <c r="I397" t="str">
        <f t="shared" si="18"/>
        <v>03</v>
      </c>
      <c r="J397" t="str">
        <f t="shared" si="19"/>
        <v>August</v>
      </c>
      <c r="K397" t="str">
        <f t="shared" si="20"/>
        <v>2018</v>
      </c>
      <c r="L397" s="15">
        <v>0.70846064814814813</v>
      </c>
      <c r="M397">
        <f>HOUR(K397:K12439)</f>
        <v>0</v>
      </c>
      <c r="N397">
        <f>MINUTE(K397:K12439)</f>
        <v>0</v>
      </c>
      <c r="O397">
        <f>SECOND(K397:K12439)</f>
        <v>0</v>
      </c>
      <c r="P397">
        <v>26.15</v>
      </c>
      <c r="Q397">
        <f>G397-P397</f>
        <v>551.33000000000004</v>
      </c>
      <c r="R397" t="s">
        <v>36</v>
      </c>
      <c r="S397" t="s">
        <v>18</v>
      </c>
      <c r="T397" t="s">
        <v>19</v>
      </c>
      <c r="AD397" t="s">
        <v>800</v>
      </c>
      <c r="AF397">
        <f>COUNTIF($R$2:$R$12044,AD397)</f>
        <v>11</v>
      </c>
      <c r="AJ397">
        <v>5</v>
      </c>
    </row>
    <row r="398" spans="1:36" x14ac:dyDescent="0.35">
      <c r="A398" t="s">
        <v>11</v>
      </c>
      <c r="B398" t="s">
        <v>37</v>
      </c>
      <c r="C398" t="s">
        <v>13</v>
      </c>
      <c r="D398" t="s">
        <v>20</v>
      </c>
      <c r="E398" t="s">
        <v>38</v>
      </c>
      <c r="F398" t="s">
        <v>16</v>
      </c>
      <c r="G398">
        <v>2802.4</v>
      </c>
      <c r="H398" s="1">
        <v>43315</v>
      </c>
      <c r="I398" t="str">
        <f t="shared" si="18"/>
        <v>03</v>
      </c>
      <c r="J398" t="str">
        <f t="shared" si="19"/>
        <v>August</v>
      </c>
      <c r="K398" t="str">
        <f t="shared" si="20"/>
        <v>2018</v>
      </c>
      <c r="L398" s="15">
        <v>0.7215625</v>
      </c>
      <c r="M398">
        <f>HOUR(K398:K12440)</f>
        <v>0</v>
      </c>
      <c r="N398">
        <f>MINUTE(K398:K12440)</f>
        <v>0</v>
      </c>
      <c r="O398">
        <f>SECOND(K398:K12440)</f>
        <v>0</v>
      </c>
      <c r="P398">
        <v>87.5</v>
      </c>
      <c r="Q398">
        <f>G398-P398</f>
        <v>2714.9</v>
      </c>
      <c r="R398" t="s">
        <v>399</v>
      </c>
      <c r="S398" t="s">
        <v>18</v>
      </c>
      <c r="T398" t="s">
        <v>19</v>
      </c>
      <c r="AD398" t="s">
        <v>274</v>
      </c>
      <c r="AF398">
        <f>COUNTIF($R$2:$R$12044,AD398)</f>
        <v>35</v>
      </c>
      <c r="AJ398">
        <v>5</v>
      </c>
    </row>
    <row r="399" spans="1:36" x14ac:dyDescent="0.35">
      <c r="A399" t="s">
        <v>11</v>
      </c>
      <c r="B399" t="s">
        <v>118</v>
      </c>
      <c r="C399" t="s">
        <v>13</v>
      </c>
      <c r="D399" t="s">
        <v>14</v>
      </c>
      <c r="E399" t="s">
        <v>119</v>
      </c>
      <c r="F399" t="s">
        <v>16</v>
      </c>
      <c r="G399">
        <v>18747.91</v>
      </c>
      <c r="H399" s="1">
        <v>43315</v>
      </c>
      <c r="I399" t="str">
        <f t="shared" si="18"/>
        <v>03</v>
      </c>
      <c r="J399" t="str">
        <f t="shared" si="19"/>
        <v>August</v>
      </c>
      <c r="K399" t="str">
        <f t="shared" si="20"/>
        <v>2018</v>
      </c>
      <c r="L399" s="15">
        <v>0.72811342592592598</v>
      </c>
      <c r="M399">
        <f>HOUR(K399:K12441)</f>
        <v>0</v>
      </c>
      <c r="N399">
        <f>MINUTE(K399:K12441)</f>
        <v>0</v>
      </c>
      <c r="O399">
        <f>SECOND(K399:K12441)</f>
        <v>0</v>
      </c>
      <c r="P399">
        <v>28.23</v>
      </c>
      <c r="Q399">
        <f>G399-P399</f>
        <v>18719.68</v>
      </c>
      <c r="R399" t="s">
        <v>400</v>
      </c>
      <c r="S399" t="s">
        <v>18</v>
      </c>
      <c r="T399" t="s">
        <v>19</v>
      </c>
      <c r="AD399" t="s">
        <v>1069</v>
      </c>
      <c r="AF399">
        <f>COUNTIF($R$2:$R$12044,AD399)</f>
        <v>2</v>
      </c>
      <c r="AJ399">
        <v>5</v>
      </c>
    </row>
    <row r="400" spans="1:36" x14ac:dyDescent="0.35">
      <c r="A400" t="s">
        <v>11</v>
      </c>
      <c r="B400" t="s">
        <v>143</v>
      </c>
      <c r="C400" t="s">
        <v>13</v>
      </c>
      <c r="D400" t="s">
        <v>14</v>
      </c>
      <c r="E400" t="s">
        <v>144</v>
      </c>
      <c r="F400" t="s">
        <v>24</v>
      </c>
      <c r="G400">
        <v>29798.38</v>
      </c>
      <c r="H400" s="1">
        <v>43315</v>
      </c>
      <c r="I400" t="str">
        <f t="shared" si="18"/>
        <v>03</v>
      </c>
      <c r="J400" t="str">
        <f t="shared" si="19"/>
        <v>August</v>
      </c>
      <c r="K400" t="str">
        <f t="shared" si="20"/>
        <v>2018</v>
      </c>
      <c r="L400" s="15">
        <v>0.73466435185185175</v>
      </c>
      <c r="M400">
        <f>HOUR(K400:K12442)</f>
        <v>0</v>
      </c>
      <c r="N400">
        <f>MINUTE(K400:K12442)</f>
        <v>0</v>
      </c>
      <c r="O400">
        <f>SECOND(K400:K12442)</f>
        <v>0</v>
      </c>
      <c r="P400">
        <v>26.13</v>
      </c>
      <c r="Q400">
        <f>G400-P400</f>
        <v>29772.25</v>
      </c>
      <c r="R400" t="s">
        <v>401</v>
      </c>
      <c r="S400" t="s">
        <v>18</v>
      </c>
      <c r="T400" t="s">
        <v>19</v>
      </c>
      <c r="AD400" t="s">
        <v>1731</v>
      </c>
      <c r="AF400">
        <f>COUNTIF($R$2:$R$12044,AD400)</f>
        <v>1</v>
      </c>
      <c r="AJ400">
        <v>5</v>
      </c>
    </row>
    <row r="401" spans="1:36" x14ac:dyDescent="0.35">
      <c r="A401" t="s">
        <v>11</v>
      </c>
      <c r="B401" t="s">
        <v>80</v>
      </c>
      <c r="C401" t="s">
        <v>13</v>
      </c>
      <c r="D401" t="s">
        <v>14</v>
      </c>
      <c r="E401" t="s">
        <v>81</v>
      </c>
      <c r="F401" t="s">
        <v>24</v>
      </c>
      <c r="G401">
        <v>11278.76</v>
      </c>
      <c r="H401" s="1">
        <v>43315</v>
      </c>
      <c r="I401" t="str">
        <f t="shared" si="18"/>
        <v>03</v>
      </c>
      <c r="J401" t="str">
        <f t="shared" si="19"/>
        <v>August</v>
      </c>
      <c r="K401" t="str">
        <f t="shared" si="20"/>
        <v>2018</v>
      </c>
      <c r="L401" s="15">
        <v>0.74121527777777774</v>
      </c>
      <c r="M401">
        <f>HOUR(K401:K12443)</f>
        <v>0</v>
      </c>
      <c r="N401">
        <f>MINUTE(K401:K12443)</f>
        <v>0</v>
      </c>
      <c r="O401">
        <f>SECOND(K401:K12443)</f>
        <v>0</v>
      </c>
      <c r="P401">
        <v>20.52</v>
      </c>
      <c r="Q401">
        <f>G401-P401</f>
        <v>11258.24</v>
      </c>
      <c r="R401" t="s">
        <v>402</v>
      </c>
      <c r="S401" t="s">
        <v>18</v>
      </c>
      <c r="T401" t="s">
        <v>19</v>
      </c>
      <c r="AD401" t="s">
        <v>929</v>
      </c>
      <c r="AF401">
        <f>COUNTIF($R$2:$R$12044,AD401)</f>
        <v>3</v>
      </c>
      <c r="AJ401">
        <v>5</v>
      </c>
    </row>
    <row r="402" spans="1:36" x14ac:dyDescent="0.35">
      <c r="A402" t="s">
        <v>11</v>
      </c>
      <c r="B402" t="s">
        <v>136</v>
      </c>
      <c r="C402" t="s">
        <v>13</v>
      </c>
      <c r="D402" t="s">
        <v>14</v>
      </c>
      <c r="E402" t="s">
        <v>137</v>
      </c>
      <c r="F402" t="s">
        <v>24</v>
      </c>
      <c r="G402">
        <v>2849.88</v>
      </c>
      <c r="H402" s="1">
        <v>43315</v>
      </c>
      <c r="I402" t="str">
        <f t="shared" si="18"/>
        <v>03</v>
      </c>
      <c r="J402" t="str">
        <f t="shared" si="19"/>
        <v>August</v>
      </c>
      <c r="K402" t="str">
        <f t="shared" si="20"/>
        <v>2018</v>
      </c>
      <c r="L402" s="15">
        <v>0.74776620370370372</v>
      </c>
      <c r="M402">
        <f>HOUR(K402:K12444)</f>
        <v>0</v>
      </c>
      <c r="N402">
        <f>MINUTE(K402:K12444)</f>
        <v>0</v>
      </c>
      <c r="O402">
        <f>SECOND(K402:K12444)</f>
        <v>0</v>
      </c>
      <c r="P402">
        <v>16.68</v>
      </c>
      <c r="Q402">
        <f>G402-P402</f>
        <v>2833.2000000000003</v>
      </c>
      <c r="R402" t="s">
        <v>403</v>
      </c>
      <c r="S402" t="s">
        <v>18</v>
      </c>
      <c r="T402" t="s">
        <v>19</v>
      </c>
      <c r="AD402" t="s">
        <v>1698</v>
      </c>
      <c r="AF402">
        <f>COUNTIF($R$2:$R$12044,AD402)</f>
        <v>1</v>
      </c>
      <c r="AJ402">
        <v>5</v>
      </c>
    </row>
    <row r="403" spans="1:36" x14ac:dyDescent="0.35">
      <c r="A403" t="s">
        <v>29</v>
      </c>
      <c r="B403" t="s">
        <v>262</v>
      </c>
      <c r="C403" t="s">
        <v>13</v>
      </c>
      <c r="D403" t="s">
        <v>41</v>
      </c>
      <c r="E403" t="s">
        <v>263</v>
      </c>
      <c r="F403" t="s">
        <v>16</v>
      </c>
      <c r="G403">
        <v>2233.0500000000002</v>
      </c>
      <c r="H403" s="1">
        <v>43315</v>
      </c>
      <c r="I403" t="str">
        <f t="shared" si="18"/>
        <v>03</v>
      </c>
      <c r="J403" t="str">
        <f t="shared" si="19"/>
        <v>August</v>
      </c>
      <c r="K403" t="str">
        <f t="shared" si="20"/>
        <v>2018</v>
      </c>
      <c r="L403" s="15">
        <v>0.75</v>
      </c>
      <c r="M403">
        <f>HOUR(K403:K12445)</f>
        <v>0</v>
      </c>
      <c r="N403">
        <f>MINUTE(K403:K12445)</f>
        <v>0</v>
      </c>
      <c r="O403">
        <f>SECOND(K403:K12445)</f>
        <v>0</v>
      </c>
      <c r="P403">
        <v>33</v>
      </c>
      <c r="Q403">
        <f>G403-P403</f>
        <v>2200.0500000000002</v>
      </c>
      <c r="R403" t="s">
        <v>1833</v>
      </c>
      <c r="S403" t="s">
        <v>18</v>
      </c>
      <c r="T403" t="s">
        <v>19</v>
      </c>
      <c r="AD403" t="s">
        <v>1789</v>
      </c>
      <c r="AF403">
        <f>COUNTIF($R$2:$R$12044,AD403)</f>
        <v>1</v>
      </c>
      <c r="AJ403">
        <v>5</v>
      </c>
    </row>
    <row r="404" spans="1:36" x14ac:dyDescent="0.35">
      <c r="A404" t="s">
        <v>29</v>
      </c>
      <c r="B404" t="s">
        <v>132</v>
      </c>
      <c r="C404" t="s">
        <v>13</v>
      </c>
      <c r="D404" t="s">
        <v>31</v>
      </c>
      <c r="E404" t="s">
        <v>50</v>
      </c>
      <c r="F404" t="s">
        <v>24</v>
      </c>
      <c r="G404">
        <v>2404.1</v>
      </c>
      <c r="H404" s="1">
        <v>43315</v>
      </c>
      <c r="I404" t="str">
        <f t="shared" si="18"/>
        <v>03</v>
      </c>
      <c r="J404" t="str">
        <f t="shared" si="19"/>
        <v>August</v>
      </c>
      <c r="K404" t="str">
        <f t="shared" si="20"/>
        <v>2018</v>
      </c>
      <c r="L404" s="15">
        <v>0.75</v>
      </c>
      <c r="M404">
        <f>HOUR(K404:K12446)</f>
        <v>0</v>
      </c>
      <c r="N404">
        <f>MINUTE(K404:K12446)</f>
        <v>0</v>
      </c>
      <c r="O404">
        <f>SECOND(K404:K12446)</f>
        <v>0</v>
      </c>
      <c r="P404">
        <v>53</v>
      </c>
      <c r="Q404">
        <f>G404-P404</f>
        <v>2351.1</v>
      </c>
      <c r="R404" t="s">
        <v>1833</v>
      </c>
      <c r="S404" t="s">
        <v>18</v>
      </c>
      <c r="T404" t="s">
        <v>19</v>
      </c>
      <c r="AD404" t="s">
        <v>463</v>
      </c>
      <c r="AF404">
        <f>COUNTIF($R$2:$R$12044,AD404)</f>
        <v>13</v>
      </c>
      <c r="AJ404">
        <v>5</v>
      </c>
    </row>
    <row r="405" spans="1:36" x14ac:dyDescent="0.35">
      <c r="A405" t="s">
        <v>29</v>
      </c>
      <c r="B405" t="s">
        <v>118</v>
      </c>
      <c r="C405" t="s">
        <v>13</v>
      </c>
      <c r="D405" t="s">
        <v>31</v>
      </c>
      <c r="E405" t="s">
        <v>119</v>
      </c>
      <c r="F405" t="s">
        <v>16</v>
      </c>
      <c r="G405">
        <v>18681.91</v>
      </c>
      <c r="H405" s="1">
        <v>43315</v>
      </c>
      <c r="I405" t="str">
        <f t="shared" si="18"/>
        <v>03</v>
      </c>
      <c r="J405" t="str">
        <f t="shared" si="19"/>
        <v>August</v>
      </c>
      <c r="K405" t="str">
        <f t="shared" si="20"/>
        <v>2018</v>
      </c>
      <c r="L405" s="15">
        <v>0.75</v>
      </c>
      <c r="M405">
        <f>HOUR(K405:K12447)</f>
        <v>0</v>
      </c>
      <c r="N405">
        <f>MINUTE(K405:K12447)</f>
        <v>0</v>
      </c>
      <c r="O405">
        <f>SECOND(K405:K12447)</f>
        <v>0</v>
      </c>
      <c r="P405">
        <v>66</v>
      </c>
      <c r="Q405">
        <f>G405-P405</f>
        <v>18615.91</v>
      </c>
      <c r="R405" t="s">
        <v>1833</v>
      </c>
      <c r="S405" t="s">
        <v>18</v>
      </c>
      <c r="T405" t="s">
        <v>19</v>
      </c>
      <c r="AD405" t="s">
        <v>592</v>
      </c>
      <c r="AF405">
        <f>COUNTIF($R$2:$R$12044,AD405)</f>
        <v>3</v>
      </c>
      <c r="AJ405">
        <v>5</v>
      </c>
    </row>
    <row r="406" spans="1:36" x14ac:dyDescent="0.35">
      <c r="A406" t="s">
        <v>11</v>
      </c>
      <c r="B406" t="s">
        <v>231</v>
      </c>
      <c r="C406" t="s">
        <v>13</v>
      </c>
      <c r="D406" t="s">
        <v>14</v>
      </c>
      <c r="E406" t="s">
        <v>232</v>
      </c>
      <c r="F406" t="s">
        <v>24</v>
      </c>
      <c r="G406">
        <v>54698.48</v>
      </c>
      <c r="H406" s="1">
        <v>43315</v>
      </c>
      <c r="I406" t="str">
        <f t="shared" si="18"/>
        <v>03</v>
      </c>
      <c r="J406" t="str">
        <f t="shared" si="19"/>
        <v>August</v>
      </c>
      <c r="K406" t="str">
        <f t="shared" si="20"/>
        <v>2018</v>
      </c>
      <c r="L406" s="15">
        <v>0.75974537037037038</v>
      </c>
      <c r="M406">
        <f>HOUR(K406:K12448)</f>
        <v>0</v>
      </c>
      <c r="N406">
        <f>MINUTE(K406:K12448)</f>
        <v>0</v>
      </c>
      <c r="O406">
        <f>SECOND(K406:K12448)</f>
        <v>0</v>
      </c>
      <c r="P406">
        <v>111.51</v>
      </c>
      <c r="Q406">
        <f>G406-P406</f>
        <v>54586.97</v>
      </c>
      <c r="R406" t="s">
        <v>404</v>
      </c>
      <c r="S406" t="s">
        <v>18</v>
      </c>
      <c r="T406" t="s">
        <v>19</v>
      </c>
      <c r="AD406" t="s">
        <v>1775</v>
      </c>
      <c r="AF406">
        <f>COUNTIF($R$2:$R$12044,AD406)</f>
        <v>1</v>
      </c>
      <c r="AJ406">
        <v>5</v>
      </c>
    </row>
    <row r="407" spans="1:36" x14ac:dyDescent="0.35">
      <c r="A407" t="s">
        <v>11</v>
      </c>
      <c r="B407" t="s">
        <v>73</v>
      </c>
      <c r="C407" t="s">
        <v>13</v>
      </c>
      <c r="D407" t="s">
        <v>20</v>
      </c>
      <c r="E407" t="s">
        <v>74</v>
      </c>
      <c r="F407" t="s">
        <v>16</v>
      </c>
      <c r="G407">
        <v>4244.45</v>
      </c>
      <c r="H407" s="1">
        <v>43315</v>
      </c>
      <c r="I407" t="str">
        <f t="shared" si="18"/>
        <v>03</v>
      </c>
      <c r="J407" t="str">
        <f t="shared" si="19"/>
        <v>August</v>
      </c>
      <c r="K407" t="str">
        <f t="shared" si="20"/>
        <v>2018</v>
      </c>
      <c r="L407" s="15">
        <v>0.77452546296296287</v>
      </c>
      <c r="M407">
        <f>HOUR(K407:K12449)</f>
        <v>0</v>
      </c>
      <c r="N407">
        <f>MINUTE(K407:K12449)</f>
        <v>0</v>
      </c>
      <c r="O407">
        <f>SECOND(K407:K12449)</f>
        <v>0</v>
      </c>
      <c r="P407">
        <v>15.77</v>
      </c>
      <c r="Q407">
        <f>G407-P407</f>
        <v>4228.6799999999994</v>
      </c>
      <c r="R407" t="s">
        <v>405</v>
      </c>
      <c r="S407" t="s">
        <v>18</v>
      </c>
      <c r="T407" t="s">
        <v>19</v>
      </c>
      <c r="AD407" t="s">
        <v>636</v>
      </c>
      <c r="AF407">
        <f>COUNTIF($R$2:$R$12044,AD407)</f>
        <v>2</v>
      </c>
      <c r="AJ407">
        <v>5</v>
      </c>
    </row>
    <row r="408" spans="1:36" x14ac:dyDescent="0.35">
      <c r="A408" t="s">
        <v>11</v>
      </c>
      <c r="B408" t="s">
        <v>282</v>
      </c>
      <c r="C408" t="s">
        <v>13</v>
      </c>
      <c r="D408" t="s">
        <v>14</v>
      </c>
      <c r="E408" t="s">
        <v>283</v>
      </c>
      <c r="F408" t="s">
        <v>24</v>
      </c>
      <c r="G408">
        <v>2559.8200000000002</v>
      </c>
      <c r="H408" s="1">
        <v>43315</v>
      </c>
      <c r="I408" t="str">
        <f t="shared" si="18"/>
        <v>03</v>
      </c>
      <c r="J408" t="str">
        <f t="shared" si="19"/>
        <v>August</v>
      </c>
      <c r="K408" t="str">
        <f t="shared" si="20"/>
        <v>2018</v>
      </c>
      <c r="L408" s="15">
        <v>0.78929398148148155</v>
      </c>
      <c r="M408">
        <f>HOUR(K408:K12450)</f>
        <v>0</v>
      </c>
      <c r="N408">
        <f>MINUTE(K408:K12450)</f>
        <v>0</v>
      </c>
      <c r="O408">
        <f>SECOND(K408:K12450)</f>
        <v>0</v>
      </c>
      <c r="P408">
        <v>37.92</v>
      </c>
      <c r="Q408">
        <f>G408-P408</f>
        <v>2521.9</v>
      </c>
      <c r="R408" t="s">
        <v>406</v>
      </c>
      <c r="S408" t="s">
        <v>18</v>
      </c>
      <c r="T408" t="s">
        <v>19</v>
      </c>
      <c r="AD408" t="s">
        <v>1750</v>
      </c>
      <c r="AF408">
        <f>COUNTIF($R$2:$R$12044,AD408)</f>
        <v>1</v>
      </c>
      <c r="AJ408">
        <v>5</v>
      </c>
    </row>
    <row r="409" spans="1:36" x14ac:dyDescent="0.35">
      <c r="A409" t="s">
        <v>29</v>
      </c>
      <c r="B409" t="s">
        <v>85</v>
      </c>
      <c r="C409" t="s">
        <v>13</v>
      </c>
      <c r="D409" t="s">
        <v>31</v>
      </c>
      <c r="E409" t="s">
        <v>86</v>
      </c>
      <c r="F409" t="s">
        <v>16</v>
      </c>
      <c r="G409">
        <v>16294.36</v>
      </c>
      <c r="H409" s="1">
        <v>43315</v>
      </c>
      <c r="I409" t="str">
        <f t="shared" si="18"/>
        <v>03</v>
      </c>
      <c r="J409" t="str">
        <f t="shared" si="19"/>
        <v>August</v>
      </c>
      <c r="K409" t="str">
        <f t="shared" si="20"/>
        <v>2018</v>
      </c>
      <c r="L409" s="15">
        <v>0.79166666666666663</v>
      </c>
      <c r="M409">
        <f>HOUR(K409:K12451)</f>
        <v>0</v>
      </c>
      <c r="N409">
        <f>MINUTE(K409:K12451)</f>
        <v>0</v>
      </c>
      <c r="O409">
        <f>SECOND(K409:K12451)</f>
        <v>0</v>
      </c>
      <c r="P409">
        <v>63</v>
      </c>
      <c r="Q409">
        <f>G409-P409</f>
        <v>16231.36</v>
      </c>
      <c r="R409" t="s">
        <v>1833</v>
      </c>
      <c r="S409" t="s">
        <v>18</v>
      </c>
      <c r="T409" t="s">
        <v>19</v>
      </c>
      <c r="AD409" t="s">
        <v>1504</v>
      </c>
      <c r="AF409">
        <f>COUNTIF($R$2:$R$12044,AD409)</f>
        <v>2</v>
      </c>
      <c r="AJ409">
        <v>5</v>
      </c>
    </row>
    <row r="410" spans="1:36" x14ac:dyDescent="0.35">
      <c r="A410" t="s">
        <v>29</v>
      </c>
      <c r="B410" t="s">
        <v>100</v>
      </c>
      <c r="C410" t="s">
        <v>13</v>
      </c>
      <c r="D410" t="s">
        <v>41</v>
      </c>
      <c r="E410" t="s">
        <v>101</v>
      </c>
      <c r="F410" t="s">
        <v>16</v>
      </c>
      <c r="G410">
        <v>1969.14</v>
      </c>
      <c r="H410" s="1">
        <v>43315</v>
      </c>
      <c r="I410" t="str">
        <f t="shared" si="18"/>
        <v>03</v>
      </c>
      <c r="J410" t="str">
        <f t="shared" si="19"/>
        <v>August</v>
      </c>
      <c r="K410" t="str">
        <f t="shared" si="20"/>
        <v>2018</v>
      </c>
      <c r="L410" s="15">
        <v>0.79166666666666663</v>
      </c>
      <c r="M410">
        <f>HOUR(K410:K12452)</f>
        <v>0</v>
      </c>
      <c r="N410">
        <f>MINUTE(K410:K12452)</f>
        <v>0</v>
      </c>
      <c r="O410">
        <f>SECOND(K410:K12452)</f>
        <v>0</v>
      </c>
      <c r="P410">
        <v>55</v>
      </c>
      <c r="Q410">
        <f>G410-P410</f>
        <v>1914.14</v>
      </c>
      <c r="R410" t="s">
        <v>1833</v>
      </c>
      <c r="S410" t="s">
        <v>18</v>
      </c>
      <c r="T410" t="s">
        <v>19</v>
      </c>
      <c r="AD410" t="s">
        <v>720</v>
      </c>
      <c r="AF410">
        <f>COUNTIF($R$2:$R$12044,AD410)</f>
        <v>2</v>
      </c>
      <c r="AJ410">
        <v>5</v>
      </c>
    </row>
    <row r="411" spans="1:36" x14ac:dyDescent="0.35">
      <c r="A411" t="s">
        <v>29</v>
      </c>
      <c r="B411" t="s">
        <v>42</v>
      </c>
      <c r="C411" t="s">
        <v>13</v>
      </c>
      <c r="D411" t="s">
        <v>31</v>
      </c>
      <c r="E411" t="s">
        <v>43</v>
      </c>
      <c r="F411" t="s">
        <v>24</v>
      </c>
      <c r="G411">
        <v>4258.5</v>
      </c>
      <c r="H411" s="1">
        <v>43315</v>
      </c>
      <c r="I411" t="str">
        <f t="shared" si="18"/>
        <v>03</v>
      </c>
      <c r="J411" t="str">
        <f t="shared" si="19"/>
        <v>August</v>
      </c>
      <c r="K411" t="str">
        <f t="shared" si="20"/>
        <v>2018</v>
      </c>
      <c r="L411" s="15">
        <v>0.79166666666666663</v>
      </c>
      <c r="M411">
        <f>HOUR(K411:K12453)</f>
        <v>0</v>
      </c>
      <c r="N411">
        <f>MINUTE(K411:K12453)</f>
        <v>0</v>
      </c>
      <c r="O411">
        <f>SECOND(K411:K12453)</f>
        <v>0</v>
      </c>
      <c r="P411">
        <v>40</v>
      </c>
      <c r="Q411">
        <f>G411-P411</f>
        <v>4218.5</v>
      </c>
      <c r="R411" t="s">
        <v>1833</v>
      </c>
      <c r="S411" t="s">
        <v>18</v>
      </c>
      <c r="T411" t="s">
        <v>19</v>
      </c>
      <c r="AD411" t="s">
        <v>500</v>
      </c>
      <c r="AF411">
        <f>COUNTIF($R$2:$R$12044,AD411)</f>
        <v>1</v>
      </c>
      <c r="AJ411">
        <v>5</v>
      </c>
    </row>
    <row r="412" spans="1:36" x14ac:dyDescent="0.35">
      <c r="A412" t="s">
        <v>29</v>
      </c>
      <c r="B412" t="s">
        <v>279</v>
      </c>
      <c r="C412" t="s">
        <v>13</v>
      </c>
      <c r="D412" t="s">
        <v>31</v>
      </c>
      <c r="E412" t="s">
        <v>280</v>
      </c>
      <c r="F412" t="s">
        <v>16</v>
      </c>
      <c r="G412">
        <v>1858.7</v>
      </c>
      <c r="H412" s="1">
        <v>43315</v>
      </c>
      <c r="I412" t="str">
        <f t="shared" si="18"/>
        <v>03</v>
      </c>
      <c r="J412" t="str">
        <f t="shared" si="19"/>
        <v>August</v>
      </c>
      <c r="K412" t="str">
        <f t="shared" si="20"/>
        <v>2018</v>
      </c>
      <c r="L412" s="15">
        <v>0.79166666666666663</v>
      </c>
      <c r="M412">
        <f>HOUR(K412:K12454)</f>
        <v>0</v>
      </c>
      <c r="N412">
        <f>MINUTE(K412:K12454)</f>
        <v>0</v>
      </c>
      <c r="O412">
        <f>SECOND(K412:K12454)</f>
        <v>0</v>
      </c>
      <c r="P412">
        <v>45</v>
      </c>
      <c r="Q412">
        <f>G412-P412</f>
        <v>1813.7</v>
      </c>
      <c r="R412" t="s">
        <v>1833</v>
      </c>
      <c r="S412" t="s">
        <v>18</v>
      </c>
      <c r="T412" t="s">
        <v>19</v>
      </c>
      <c r="AD412" t="s">
        <v>1526</v>
      </c>
      <c r="AF412">
        <f>COUNTIF($R$2:$R$12044,AD412)</f>
        <v>1</v>
      </c>
      <c r="AJ412">
        <v>5</v>
      </c>
    </row>
    <row r="413" spans="1:36" x14ac:dyDescent="0.35">
      <c r="A413" t="s">
        <v>11</v>
      </c>
      <c r="B413" t="s">
        <v>58</v>
      </c>
      <c r="C413" t="s">
        <v>13</v>
      </c>
      <c r="D413" t="s">
        <v>14</v>
      </c>
      <c r="E413" t="s">
        <v>59</v>
      </c>
      <c r="F413" t="s">
        <v>16</v>
      </c>
      <c r="G413">
        <v>501.02</v>
      </c>
      <c r="H413" s="1">
        <v>43315</v>
      </c>
      <c r="I413" t="str">
        <f t="shared" si="18"/>
        <v>03</v>
      </c>
      <c r="J413" t="str">
        <f t="shared" si="19"/>
        <v>August</v>
      </c>
      <c r="K413" t="str">
        <f t="shared" si="20"/>
        <v>2018</v>
      </c>
      <c r="L413" s="15">
        <v>0.79706018518518518</v>
      </c>
      <c r="M413">
        <f>HOUR(K413:K12455)</f>
        <v>0</v>
      </c>
      <c r="N413">
        <f>MINUTE(K413:K12455)</f>
        <v>0</v>
      </c>
      <c r="O413">
        <f>SECOND(K413:K12455)</f>
        <v>0</v>
      </c>
      <c r="P413">
        <v>14.05</v>
      </c>
      <c r="Q413">
        <f>G413-P413</f>
        <v>486.96999999999997</v>
      </c>
      <c r="R413" t="s">
        <v>407</v>
      </c>
      <c r="S413" t="s">
        <v>18</v>
      </c>
      <c r="T413" t="s">
        <v>19</v>
      </c>
      <c r="AD413" t="s">
        <v>201</v>
      </c>
      <c r="AF413">
        <f>COUNTIF($R$2:$R$12044,AD413)</f>
        <v>30</v>
      </c>
      <c r="AJ413">
        <v>5</v>
      </c>
    </row>
    <row r="414" spans="1:36" x14ac:dyDescent="0.35">
      <c r="A414" t="s">
        <v>11</v>
      </c>
      <c r="B414" t="s">
        <v>192</v>
      </c>
      <c r="C414" t="s">
        <v>13</v>
      </c>
      <c r="D414" t="s">
        <v>14</v>
      </c>
      <c r="E414" t="s">
        <v>193</v>
      </c>
      <c r="F414" t="s">
        <v>16</v>
      </c>
      <c r="G414">
        <v>783.41</v>
      </c>
      <c r="H414" s="1">
        <v>43315</v>
      </c>
      <c r="I414" t="str">
        <f t="shared" si="18"/>
        <v>03</v>
      </c>
      <c r="J414" t="str">
        <f t="shared" si="19"/>
        <v>August</v>
      </c>
      <c r="K414" t="str">
        <f t="shared" si="20"/>
        <v>2018</v>
      </c>
      <c r="L414" s="15">
        <v>0.80349537037037033</v>
      </c>
      <c r="M414">
        <f>HOUR(K414:K12456)</f>
        <v>0</v>
      </c>
      <c r="N414">
        <f>MINUTE(K414:K12456)</f>
        <v>0</v>
      </c>
      <c r="O414">
        <f>SECOND(K414:K12456)</f>
        <v>0</v>
      </c>
      <c r="P414">
        <v>24.06</v>
      </c>
      <c r="Q414">
        <f>G414-P414</f>
        <v>759.35</v>
      </c>
      <c r="R414" t="s">
        <v>408</v>
      </c>
      <c r="S414" t="s">
        <v>18</v>
      </c>
      <c r="T414" t="s">
        <v>19</v>
      </c>
      <c r="AD414" t="s">
        <v>88</v>
      </c>
      <c r="AF414">
        <f>COUNTIF($R$2:$R$12044,AD414)</f>
        <v>31</v>
      </c>
      <c r="AJ414">
        <v>5</v>
      </c>
    </row>
    <row r="415" spans="1:36" x14ac:dyDescent="0.35">
      <c r="A415" t="s">
        <v>11</v>
      </c>
      <c r="B415" t="s">
        <v>25</v>
      </c>
      <c r="C415" t="s">
        <v>13</v>
      </c>
      <c r="D415" t="s">
        <v>20</v>
      </c>
      <c r="E415" t="s">
        <v>26</v>
      </c>
      <c r="F415" t="s">
        <v>16</v>
      </c>
      <c r="G415">
        <v>1675.39</v>
      </c>
      <c r="H415" s="1">
        <v>43315</v>
      </c>
      <c r="I415" t="str">
        <f t="shared" si="18"/>
        <v>03</v>
      </c>
      <c r="J415" t="str">
        <f t="shared" si="19"/>
        <v>August</v>
      </c>
      <c r="K415" t="str">
        <f t="shared" si="20"/>
        <v>2018</v>
      </c>
      <c r="L415" s="15">
        <v>0.80991898148148145</v>
      </c>
      <c r="M415">
        <f>HOUR(K415:K12457)</f>
        <v>0</v>
      </c>
      <c r="N415">
        <f>MINUTE(K415:K12457)</f>
        <v>0</v>
      </c>
      <c r="O415">
        <f>SECOND(K415:K12457)</f>
        <v>0</v>
      </c>
      <c r="P415">
        <v>22</v>
      </c>
      <c r="Q415">
        <f>G415-P415</f>
        <v>1653.39</v>
      </c>
      <c r="R415" t="s">
        <v>409</v>
      </c>
      <c r="S415" t="s">
        <v>18</v>
      </c>
      <c r="T415" t="s">
        <v>19</v>
      </c>
      <c r="AD415" t="s">
        <v>172</v>
      </c>
      <c r="AF415">
        <f>COUNTIF($R$2:$R$12044,AD415)</f>
        <v>27</v>
      </c>
      <c r="AJ415">
        <v>5</v>
      </c>
    </row>
    <row r="416" spans="1:36" x14ac:dyDescent="0.35">
      <c r="A416" t="s">
        <v>11</v>
      </c>
      <c r="B416" t="s">
        <v>164</v>
      </c>
      <c r="C416" t="s">
        <v>13</v>
      </c>
      <c r="D416" t="s">
        <v>14</v>
      </c>
      <c r="E416" t="s">
        <v>86</v>
      </c>
      <c r="F416" t="s">
        <v>16</v>
      </c>
      <c r="G416">
        <v>37.99</v>
      </c>
      <c r="H416" s="1">
        <v>43315</v>
      </c>
      <c r="I416" t="str">
        <f t="shared" si="18"/>
        <v>03</v>
      </c>
      <c r="J416" t="str">
        <f t="shared" si="19"/>
        <v>August</v>
      </c>
      <c r="K416" t="str">
        <f t="shared" si="20"/>
        <v>2018</v>
      </c>
      <c r="L416" s="15">
        <v>0.81635416666666671</v>
      </c>
      <c r="M416">
        <f>HOUR(K416:K12458)</f>
        <v>0</v>
      </c>
      <c r="N416">
        <f>MINUTE(K416:K12458)</f>
        <v>0</v>
      </c>
      <c r="O416">
        <f>SECOND(K416:K12458)</f>
        <v>0</v>
      </c>
      <c r="P416">
        <v>4.5599999999999996</v>
      </c>
      <c r="Q416">
        <f>G416-P416</f>
        <v>33.43</v>
      </c>
      <c r="R416" t="s">
        <v>410</v>
      </c>
      <c r="S416" t="s">
        <v>18</v>
      </c>
      <c r="T416" t="s">
        <v>19</v>
      </c>
      <c r="AD416" t="s">
        <v>1263</v>
      </c>
      <c r="AF416">
        <f>COUNTIF($R$2:$R$12044,AD416)</f>
        <v>2</v>
      </c>
      <c r="AJ416">
        <v>5</v>
      </c>
    </row>
    <row r="417" spans="1:36" x14ac:dyDescent="0.35">
      <c r="A417" t="s">
        <v>11</v>
      </c>
      <c r="B417" t="s">
        <v>140</v>
      </c>
      <c r="C417" t="s">
        <v>13</v>
      </c>
      <c r="D417" t="s">
        <v>14</v>
      </c>
      <c r="E417" t="s">
        <v>141</v>
      </c>
      <c r="F417" t="s">
        <v>24</v>
      </c>
      <c r="G417">
        <v>4131.96</v>
      </c>
      <c r="H417" s="1">
        <v>43315</v>
      </c>
      <c r="I417" t="str">
        <f t="shared" si="18"/>
        <v>03</v>
      </c>
      <c r="J417" t="str">
        <f t="shared" si="19"/>
        <v>August</v>
      </c>
      <c r="K417" t="str">
        <f t="shared" si="20"/>
        <v>2018</v>
      </c>
      <c r="L417" s="15">
        <v>0.82277777777777772</v>
      </c>
      <c r="M417">
        <f>HOUR(K417:K12459)</f>
        <v>0</v>
      </c>
      <c r="N417">
        <f>MINUTE(K417:K12459)</f>
        <v>0</v>
      </c>
      <c r="O417">
        <f>SECOND(K417:K12459)</f>
        <v>0</v>
      </c>
      <c r="P417">
        <v>26.45</v>
      </c>
      <c r="Q417">
        <f>G417-P417</f>
        <v>4105.51</v>
      </c>
      <c r="R417" t="s">
        <v>411</v>
      </c>
      <c r="S417" t="s">
        <v>18</v>
      </c>
      <c r="T417" t="s">
        <v>19</v>
      </c>
      <c r="AD417" t="s">
        <v>1808</v>
      </c>
      <c r="AF417">
        <f>COUNTIF($R$2:$R$12044,AD417)</f>
        <v>1</v>
      </c>
      <c r="AJ417">
        <v>5</v>
      </c>
    </row>
    <row r="418" spans="1:36" x14ac:dyDescent="0.35">
      <c r="A418" t="s">
        <v>11</v>
      </c>
      <c r="B418" t="s">
        <v>73</v>
      </c>
      <c r="C418" t="s">
        <v>13</v>
      </c>
      <c r="D418" t="s">
        <v>20</v>
      </c>
      <c r="E418" t="s">
        <v>74</v>
      </c>
      <c r="F418" t="s">
        <v>16</v>
      </c>
      <c r="G418">
        <v>4215.53</v>
      </c>
      <c r="H418" s="1">
        <v>43315</v>
      </c>
      <c r="I418" t="str">
        <f t="shared" si="18"/>
        <v>03</v>
      </c>
      <c r="J418" t="str">
        <f t="shared" si="19"/>
        <v>August</v>
      </c>
      <c r="K418" t="str">
        <f t="shared" si="20"/>
        <v>2018</v>
      </c>
      <c r="L418" s="15">
        <v>0.82921296296296287</v>
      </c>
      <c r="M418">
        <f>HOUR(K418:K12460)</f>
        <v>0</v>
      </c>
      <c r="N418">
        <f>MINUTE(K418:K12460)</f>
        <v>0</v>
      </c>
      <c r="O418">
        <f>SECOND(K418:K12460)</f>
        <v>0</v>
      </c>
      <c r="P418">
        <v>28.92</v>
      </c>
      <c r="Q418">
        <f>G418-P418</f>
        <v>4186.6099999999997</v>
      </c>
      <c r="R418" t="s">
        <v>21</v>
      </c>
      <c r="S418" t="s">
        <v>18</v>
      </c>
      <c r="T418" t="s">
        <v>19</v>
      </c>
      <c r="AD418" t="s">
        <v>1556</v>
      </c>
      <c r="AF418">
        <f>COUNTIF($R$2:$R$12044,AD418)</f>
        <v>1</v>
      </c>
      <c r="AJ418">
        <v>5</v>
      </c>
    </row>
    <row r="419" spans="1:36" x14ac:dyDescent="0.35">
      <c r="A419" t="s">
        <v>29</v>
      </c>
      <c r="B419" t="s">
        <v>227</v>
      </c>
      <c r="C419" t="s">
        <v>13</v>
      </c>
      <c r="D419" t="s">
        <v>31</v>
      </c>
      <c r="E419" t="s">
        <v>228</v>
      </c>
      <c r="F419" t="s">
        <v>24</v>
      </c>
      <c r="G419">
        <v>65.48</v>
      </c>
      <c r="H419" s="1">
        <v>43315</v>
      </c>
      <c r="I419" t="str">
        <f t="shared" si="18"/>
        <v>03</v>
      </c>
      <c r="J419" t="str">
        <f t="shared" si="19"/>
        <v>August</v>
      </c>
      <c r="K419" t="str">
        <f t="shared" si="20"/>
        <v>2018</v>
      </c>
      <c r="L419" s="15">
        <v>0.83333333333333337</v>
      </c>
      <c r="M419">
        <f>HOUR(K419:K12461)</f>
        <v>0</v>
      </c>
      <c r="N419">
        <f>MINUTE(K419:K12461)</f>
        <v>0</v>
      </c>
      <c r="O419">
        <f>SECOND(K419:K12461)</f>
        <v>0</v>
      </c>
      <c r="P419">
        <v>27</v>
      </c>
      <c r="Q419">
        <f>G419-P419</f>
        <v>38.480000000000004</v>
      </c>
      <c r="R419" t="s">
        <v>1833</v>
      </c>
      <c r="S419" t="s">
        <v>18</v>
      </c>
      <c r="T419" t="s">
        <v>19</v>
      </c>
      <c r="AD419" t="s">
        <v>1110</v>
      </c>
      <c r="AF419">
        <f>COUNTIF($R$2:$R$12044,AD419)</f>
        <v>2</v>
      </c>
      <c r="AJ419">
        <v>5</v>
      </c>
    </row>
    <row r="420" spans="1:36" x14ac:dyDescent="0.35">
      <c r="A420" t="s">
        <v>11</v>
      </c>
      <c r="B420" t="s">
        <v>33</v>
      </c>
      <c r="C420" t="s">
        <v>13</v>
      </c>
      <c r="D420" t="s">
        <v>14</v>
      </c>
      <c r="E420" t="s">
        <v>34</v>
      </c>
      <c r="F420" t="s">
        <v>16</v>
      </c>
      <c r="G420">
        <v>1962.57</v>
      </c>
      <c r="H420" s="1">
        <v>43315</v>
      </c>
      <c r="I420" t="str">
        <f t="shared" si="18"/>
        <v>03</v>
      </c>
      <c r="J420" t="str">
        <f t="shared" si="19"/>
        <v>August</v>
      </c>
      <c r="K420" t="str">
        <f t="shared" si="20"/>
        <v>2018</v>
      </c>
      <c r="L420" s="15">
        <v>0.84146990740740746</v>
      </c>
      <c r="M420">
        <f>HOUR(K420:K12462)</f>
        <v>0</v>
      </c>
      <c r="N420">
        <f>MINUTE(K420:K12462)</f>
        <v>0</v>
      </c>
      <c r="O420">
        <f>SECOND(K420:K12462)</f>
        <v>0</v>
      </c>
      <c r="P420">
        <v>23.44</v>
      </c>
      <c r="Q420">
        <f>G420-P420</f>
        <v>1939.1299999999999</v>
      </c>
      <c r="R420" t="s">
        <v>217</v>
      </c>
      <c r="S420" t="s">
        <v>18</v>
      </c>
      <c r="T420" t="s">
        <v>19</v>
      </c>
      <c r="AD420" t="s">
        <v>748</v>
      </c>
      <c r="AF420">
        <f>COUNTIF($R$2:$R$12044,AD420)</f>
        <v>1</v>
      </c>
      <c r="AJ420">
        <v>5</v>
      </c>
    </row>
    <row r="421" spans="1:36" x14ac:dyDescent="0.35">
      <c r="A421" t="s">
        <v>11</v>
      </c>
      <c r="B421" t="s">
        <v>85</v>
      </c>
      <c r="C421" t="s">
        <v>13</v>
      </c>
      <c r="D421" t="s">
        <v>20</v>
      </c>
      <c r="E421" t="s">
        <v>86</v>
      </c>
      <c r="F421" t="s">
        <v>16</v>
      </c>
      <c r="G421">
        <v>16252.76</v>
      </c>
      <c r="H421" s="1">
        <v>43315</v>
      </c>
      <c r="I421" t="str">
        <f t="shared" si="18"/>
        <v>03</v>
      </c>
      <c r="J421" t="str">
        <f t="shared" si="19"/>
        <v>August</v>
      </c>
      <c r="K421" t="str">
        <f t="shared" si="20"/>
        <v>2018</v>
      </c>
      <c r="L421" s="15">
        <v>0.84745370370370365</v>
      </c>
      <c r="M421">
        <f>HOUR(K421:K12463)</f>
        <v>0</v>
      </c>
      <c r="N421">
        <f>MINUTE(K421:K12463)</f>
        <v>0</v>
      </c>
      <c r="O421">
        <f>SECOND(K421:K12463)</f>
        <v>0</v>
      </c>
      <c r="P421">
        <v>41.6</v>
      </c>
      <c r="Q421">
        <f>G421-P421</f>
        <v>16211.16</v>
      </c>
      <c r="R421" t="s">
        <v>402</v>
      </c>
      <c r="S421" t="s">
        <v>18</v>
      </c>
      <c r="T421" t="s">
        <v>19</v>
      </c>
      <c r="AD421" t="s">
        <v>1691</v>
      </c>
      <c r="AF421">
        <f>COUNTIF($R$2:$R$12044,AD421)</f>
        <v>1</v>
      </c>
      <c r="AJ421">
        <v>5</v>
      </c>
    </row>
    <row r="422" spans="1:36" x14ac:dyDescent="0.35">
      <c r="A422" t="s">
        <v>11</v>
      </c>
      <c r="B422" t="s">
        <v>33</v>
      </c>
      <c r="C422" t="s">
        <v>13</v>
      </c>
      <c r="D422" t="s">
        <v>14</v>
      </c>
      <c r="E422" t="s">
        <v>34</v>
      </c>
      <c r="F422" t="s">
        <v>16</v>
      </c>
      <c r="G422">
        <v>1202.3</v>
      </c>
      <c r="H422" s="1">
        <v>43315</v>
      </c>
      <c r="I422" t="str">
        <f t="shared" si="18"/>
        <v>03</v>
      </c>
      <c r="J422" t="str">
        <f t="shared" si="19"/>
        <v>August</v>
      </c>
      <c r="K422" t="str">
        <f t="shared" si="20"/>
        <v>2018</v>
      </c>
      <c r="L422" s="15">
        <v>0.85343750000000007</v>
      </c>
      <c r="M422">
        <f>HOUR(K422:K12464)</f>
        <v>0</v>
      </c>
      <c r="N422">
        <f>MINUTE(K422:K12464)</f>
        <v>0</v>
      </c>
      <c r="O422">
        <f>SECOND(K422:K12464)</f>
        <v>0</v>
      </c>
      <c r="P422">
        <v>760.27</v>
      </c>
      <c r="Q422">
        <f>G422-P422</f>
        <v>442.03</v>
      </c>
      <c r="R422" t="s">
        <v>412</v>
      </c>
      <c r="S422" t="s">
        <v>18</v>
      </c>
      <c r="T422" t="s">
        <v>19</v>
      </c>
      <c r="AD422" t="s">
        <v>1679</v>
      </c>
      <c r="AF422">
        <f>COUNTIF($R$2:$R$12044,AD422)</f>
        <v>1</v>
      </c>
      <c r="AJ422">
        <v>5</v>
      </c>
    </row>
    <row r="423" spans="1:36" x14ac:dyDescent="0.35">
      <c r="A423" t="s">
        <v>11</v>
      </c>
      <c r="B423" t="s">
        <v>118</v>
      </c>
      <c r="C423" t="s">
        <v>13</v>
      </c>
      <c r="D423" t="s">
        <v>14</v>
      </c>
      <c r="E423" t="s">
        <v>119</v>
      </c>
      <c r="F423" t="s">
        <v>16</v>
      </c>
      <c r="G423">
        <v>18668.82</v>
      </c>
      <c r="H423" s="1">
        <v>43315</v>
      </c>
      <c r="I423" t="str">
        <f t="shared" si="18"/>
        <v>03</v>
      </c>
      <c r="J423" t="str">
        <f t="shared" si="19"/>
        <v>August</v>
      </c>
      <c r="K423" t="str">
        <f t="shared" si="20"/>
        <v>2018</v>
      </c>
      <c r="L423" s="15">
        <v>0.85943287037037042</v>
      </c>
      <c r="M423">
        <f>HOUR(K423:K12465)</f>
        <v>0</v>
      </c>
      <c r="N423">
        <f>MINUTE(K423:K12465)</f>
        <v>0</v>
      </c>
      <c r="O423">
        <f>SECOND(K423:K12465)</f>
        <v>0</v>
      </c>
      <c r="P423">
        <v>13.09</v>
      </c>
      <c r="Q423">
        <f>G423-P423</f>
        <v>18655.73</v>
      </c>
      <c r="R423" t="s">
        <v>413</v>
      </c>
      <c r="S423" t="s">
        <v>18</v>
      </c>
      <c r="T423" t="s">
        <v>19</v>
      </c>
      <c r="AD423" t="s">
        <v>532</v>
      </c>
      <c r="AF423">
        <f>COUNTIF($R$2:$R$12044,AD423)</f>
        <v>7</v>
      </c>
      <c r="AJ423">
        <v>5</v>
      </c>
    </row>
    <row r="424" spans="1:36" x14ac:dyDescent="0.35">
      <c r="A424" t="s">
        <v>11</v>
      </c>
      <c r="B424" t="s">
        <v>62</v>
      </c>
      <c r="C424" t="s">
        <v>13</v>
      </c>
      <c r="D424" t="s">
        <v>20</v>
      </c>
      <c r="E424" t="s">
        <v>63</v>
      </c>
      <c r="F424" t="s">
        <v>24</v>
      </c>
      <c r="G424">
        <v>1059.6600000000001</v>
      </c>
      <c r="H424" s="1">
        <v>43315</v>
      </c>
      <c r="I424" t="str">
        <f t="shared" si="18"/>
        <v>03</v>
      </c>
      <c r="J424" t="str">
        <f t="shared" si="19"/>
        <v>August</v>
      </c>
      <c r="K424" t="str">
        <f t="shared" si="20"/>
        <v>2018</v>
      </c>
      <c r="L424" s="15">
        <v>0.87140046296296303</v>
      </c>
      <c r="M424">
        <f>HOUR(K424:K12466)</f>
        <v>0</v>
      </c>
      <c r="N424">
        <f>MINUTE(K424:K12466)</f>
        <v>0</v>
      </c>
      <c r="O424">
        <f>SECOND(K424:K12466)</f>
        <v>0</v>
      </c>
      <c r="P424">
        <v>12.38</v>
      </c>
      <c r="Q424">
        <f>G424-P424</f>
        <v>1047.28</v>
      </c>
      <c r="R424" t="s">
        <v>414</v>
      </c>
      <c r="S424" t="s">
        <v>18</v>
      </c>
      <c r="T424" t="s">
        <v>19</v>
      </c>
      <c r="AD424" t="s">
        <v>1500</v>
      </c>
      <c r="AF424">
        <f>COUNTIF($R$2:$R$12044,AD424)</f>
        <v>2</v>
      </c>
      <c r="AJ424">
        <v>5</v>
      </c>
    </row>
    <row r="425" spans="1:36" x14ac:dyDescent="0.35">
      <c r="A425" t="s">
        <v>29</v>
      </c>
      <c r="B425" t="s">
        <v>100</v>
      </c>
      <c r="C425" t="s">
        <v>13</v>
      </c>
      <c r="D425" t="s">
        <v>31</v>
      </c>
      <c r="E425" t="s">
        <v>101</v>
      </c>
      <c r="F425" t="s">
        <v>16</v>
      </c>
      <c r="G425">
        <v>1900.14</v>
      </c>
      <c r="H425" s="1">
        <v>43315</v>
      </c>
      <c r="I425" t="str">
        <f t="shared" si="18"/>
        <v>03</v>
      </c>
      <c r="J425" t="str">
        <f t="shared" si="19"/>
        <v>August</v>
      </c>
      <c r="K425" t="str">
        <f t="shared" si="20"/>
        <v>2018</v>
      </c>
      <c r="L425" s="15">
        <v>0.875</v>
      </c>
      <c r="M425">
        <f>HOUR(K425:K12467)</f>
        <v>0</v>
      </c>
      <c r="N425">
        <f>MINUTE(K425:K12467)</f>
        <v>0</v>
      </c>
      <c r="O425">
        <f>SECOND(K425:K12467)</f>
        <v>0</v>
      </c>
      <c r="P425">
        <v>69</v>
      </c>
      <c r="Q425">
        <f>G425-P425</f>
        <v>1831.14</v>
      </c>
      <c r="R425" t="s">
        <v>1833</v>
      </c>
      <c r="S425" t="s">
        <v>18</v>
      </c>
      <c r="T425" t="s">
        <v>19</v>
      </c>
      <c r="AD425" t="s">
        <v>1414</v>
      </c>
      <c r="AF425">
        <f>COUNTIF($R$2:$R$12044,AD425)</f>
        <v>1</v>
      </c>
      <c r="AJ425">
        <v>5</v>
      </c>
    </row>
    <row r="426" spans="1:36" x14ac:dyDescent="0.35">
      <c r="A426" t="s">
        <v>29</v>
      </c>
      <c r="B426" t="s">
        <v>103</v>
      </c>
      <c r="C426" t="s">
        <v>13</v>
      </c>
      <c r="D426" t="s">
        <v>31</v>
      </c>
      <c r="E426" t="s">
        <v>104</v>
      </c>
      <c r="F426" t="s">
        <v>24</v>
      </c>
      <c r="G426">
        <v>50488.26</v>
      </c>
      <c r="H426" s="1">
        <v>43315</v>
      </c>
      <c r="I426" t="str">
        <f t="shared" si="18"/>
        <v>03</v>
      </c>
      <c r="J426" t="str">
        <f t="shared" si="19"/>
        <v>August</v>
      </c>
      <c r="K426" t="str">
        <f t="shared" si="20"/>
        <v>2018</v>
      </c>
      <c r="L426" s="15">
        <v>0.875</v>
      </c>
      <c r="M426">
        <f>HOUR(K426:K12468)</f>
        <v>0</v>
      </c>
      <c r="N426">
        <f>MINUTE(K426:K12468)</f>
        <v>0</v>
      </c>
      <c r="O426">
        <f>SECOND(K426:K12468)</f>
        <v>0</v>
      </c>
      <c r="P426">
        <v>38</v>
      </c>
      <c r="Q426">
        <f>G426-P426</f>
        <v>50450.26</v>
      </c>
      <c r="R426" t="s">
        <v>1833</v>
      </c>
      <c r="S426" t="s">
        <v>18</v>
      </c>
      <c r="T426" t="s">
        <v>19</v>
      </c>
      <c r="AD426" t="s">
        <v>534</v>
      </c>
      <c r="AF426">
        <f>COUNTIF($R$2:$R$12044,AD426)</f>
        <v>1</v>
      </c>
      <c r="AJ426">
        <v>5</v>
      </c>
    </row>
    <row r="427" spans="1:36" x14ac:dyDescent="0.35">
      <c r="A427" t="s">
        <v>29</v>
      </c>
      <c r="B427" t="s">
        <v>42</v>
      </c>
      <c r="C427" t="s">
        <v>13</v>
      </c>
      <c r="D427" t="s">
        <v>31</v>
      </c>
      <c r="E427" t="s">
        <v>43</v>
      </c>
      <c r="F427" t="s">
        <v>24</v>
      </c>
      <c r="G427">
        <v>4208.5</v>
      </c>
      <c r="H427" s="1">
        <v>43315</v>
      </c>
      <c r="I427" t="str">
        <f t="shared" si="18"/>
        <v>03</v>
      </c>
      <c r="J427" t="str">
        <f t="shared" si="19"/>
        <v>August</v>
      </c>
      <c r="K427" t="str">
        <f t="shared" si="20"/>
        <v>2018</v>
      </c>
      <c r="L427" s="15">
        <v>0.875</v>
      </c>
      <c r="M427">
        <f>HOUR(K427:K12469)</f>
        <v>0</v>
      </c>
      <c r="N427">
        <f>MINUTE(K427:K12469)</f>
        <v>0</v>
      </c>
      <c r="O427">
        <f>SECOND(K427:K12469)</f>
        <v>0</v>
      </c>
      <c r="P427">
        <v>50</v>
      </c>
      <c r="Q427">
        <f>G427-P427</f>
        <v>4158.5</v>
      </c>
      <c r="R427" t="s">
        <v>1833</v>
      </c>
      <c r="S427" t="s">
        <v>18</v>
      </c>
      <c r="T427" t="s">
        <v>19</v>
      </c>
      <c r="AD427" t="s">
        <v>1277</v>
      </c>
      <c r="AF427">
        <f>COUNTIF($R$2:$R$12044,AD427)</f>
        <v>5</v>
      </c>
      <c r="AJ427">
        <v>5</v>
      </c>
    </row>
    <row r="428" spans="1:36" x14ac:dyDescent="0.35">
      <c r="A428" t="s">
        <v>29</v>
      </c>
      <c r="B428" t="s">
        <v>49</v>
      </c>
      <c r="C428" t="s">
        <v>13</v>
      </c>
      <c r="D428" t="s">
        <v>31</v>
      </c>
      <c r="E428" t="s">
        <v>50</v>
      </c>
      <c r="F428" t="s">
        <v>24</v>
      </c>
      <c r="G428">
        <v>1390.48</v>
      </c>
      <c r="H428" s="1">
        <v>43315</v>
      </c>
      <c r="I428" t="str">
        <f t="shared" si="18"/>
        <v>03</v>
      </c>
      <c r="J428" t="str">
        <f t="shared" si="19"/>
        <v>August</v>
      </c>
      <c r="K428" t="str">
        <f t="shared" si="20"/>
        <v>2018</v>
      </c>
      <c r="L428" s="15">
        <v>0.875</v>
      </c>
      <c r="M428">
        <f>HOUR(K428:K12470)</f>
        <v>0</v>
      </c>
      <c r="N428">
        <f>MINUTE(K428:K12470)</f>
        <v>0</v>
      </c>
      <c r="O428">
        <f>SECOND(K428:K12470)</f>
        <v>0</v>
      </c>
      <c r="P428">
        <v>23</v>
      </c>
      <c r="Q428">
        <f>G428-P428</f>
        <v>1367.48</v>
      </c>
      <c r="R428" t="s">
        <v>1833</v>
      </c>
      <c r="S428" t="s">
        <v>18</v>
      </c>
      <c r="T428" t="s">
        <v>19</v>
      </c>
      <c r="AD428" t="s">
        <v>1560</v>
      </c>
      <c r="AF428">
        <f>COUNTIF($R$2:$R$12044,AD428)</f>
        <v>1</v>
      </c>
      <c r="AJ428">
        <v>5</v>
      </c>
    </row>
    <row r="429" spans="1:36" x14ac:dyDescent="0.35">
      <c r="A429" t="s">
        <v>11</v>
      </c>
      <c r="B429" t="s">
        <v>231</v>
      </c>
      <c r="C429" t="s">
        <v>13</v>
      </c>
      <c r="D429" t="s">
        <v>14</v>
      </c>
      <c r="E429" t="s">
        <v>232</v>
      </c>
      <c r="F429" t="s">
        <v>24</v>
      </c>
      <c r="G429">
        <v>54658.82</v>
      </c>
      <c r="H429" s="1">
        <v>43315</v>
      </c>
      <c r="I429" t="str">
        <f t="shared" si="18"/>
        <v>03</v>
      </c>
      <c r="J429" t="str">
        <f t="shared" si="19"/>
        <v>August</v>
      </c>
      <c r="K429" t="str">
        <f t="shared" si="20"/>
        <v>2018</v>
      </c>
      <c r="L429" s="15">
        <v>0.87670138888888882</v>
      </c>
      <c r="M429">
        <f>HOUR(K429:K12471)</f>
        <v>0</v>
      </c>
      <c r="N429">
        <f>MINUTE(K429:K12471)</f>
        <v>0</v>
      </c>
      <c r="O429">
        <f>SECOND(K429:K12471)</f>
        <v>0</v>
      </c>
      <c r="P429">
        <v>39.659999999999997</v>
      </c>
      <c r="Q429">
        <f>G429-P429</f>
        <v>54619.159999999996</v>
      </c>
      <c r="R429" t="s">
        <v>102</v>
      </c>
      <c r="S429" t="s">
        <v>18</v>
      </c>
      <c r="T429" t="s">
        <v>19</v>
      </c>
      <c r="AD429" t="s">
        <v>497</v>
      </c>
      <c r="AF429">
        <f>COUNTIF($R$2:$R$12044,AD429)</f>
        <v>2</v>
      </c>
      <c r="AJ429">
        <v>5</v>
      </c>
    </row>
    <row r="430" spans="1:36" x14ac:dyDescent="0.35">
      <c r="A430" t="s">
        <v>11</v>
      </c>
      <c r="B430" t="s">
        <v>12</v>
      </c>
      <c r="C430" t="s">
        <v>13</v>
      </c>
      <c r="D430" t="s">
        <v>14</v>
      </c>
      <c r="E430" t="s">
        <v>15</v>
      </c>
      <c r="F430" t="s">
        <v>16</v>
      </c>
      <c r="G430">
        <v>658.63</v>
      </c>
      <c r="H430" s="1">
        <v>43315</v>
      </c>
      <c r="I430" t="str">
        <f t="shared" si="18"/>
        <v>03</v>
      </c>
      <c r="J430" t="str">
        <f t="shared" si="19"/>
        <v>August</v>
      </c>
      <c r="K430" t="str">
        <f t="shared" si="20"/>
        <v>2018</v>
      </c>
      <c r="L430" s="15">
        <v>0.88096064814814812</v>
      </c>
      <c r="M430">
        <f>HOUR(K430:K12472)</f>
        <v>0</v>
      </c>
      <c r="N430">
        <f>MINUTE(K430:K12472)</f>
        <v>0</v>
      </c>
      <c r="O430">
        <f>SECOND(K430:K12472)</f>
        <v>0</v>
      </c>
      <c r="P430">
        <v>21.58</v>
      </c>
      <c r="Q430">
        <f>G430-P430</f>
        <v>637.04999999999995</v>
      </c>
      <c r="R430" t="s">
        <v>64</v>
      </c>
      <c r="S430" t="s">
        <v>18</v>
      </c>
      <c r="T430" t="s">
        <v>19</v>
      </c>
      <c r="AD430" t="s">
        <v>1666</v>
      </c>
      <c r="AF430">
        <f>COUNTIF($R$2:$R$12044,AD430)</f>
        <v>1</v>
      </c>
      <c r="AJ430">
        <v>5</v>
      </c>
    </row>
    <row r="431" spans="1:36" x14ac:dyDescent="0.35">
      <c r="A431" t="s">
        <v>11</v>
      </c>
      <c r="B431" t="s">
        <v>331</v>
      </c>
      <c r="C431" t="s">
        <v>13</v>
      </c>
      <c r="D431" t="s">
        <v>20</v>
      </c>
      <c r="E431" t="s">
        <v>332</v>
      </c>
      <c r="F431" t="s">
        <v>24</v>
      </c>
      <c r="G431">
        <v>2620.4699999999998</v>
      </c>
      <c r="H431" s="1">
        <v>43315</v>
      </c>
      <c r="I431" t="str">
        <f t="shared" si="18"/>
        <v>03</v>
      </c>
      <c r="J431" t="str">
        <f t="shared" si="19"/>
        <v>August</v>
      </c>
      <c r="K431" t="str">
        <f t="shared" si="20"/>
        <v>2018</v>
      </c>
      <c r="L431" s="15">
        <v>0.8852199074074073</v>
      </c>
      <c r="M431">
        <f>HOUR(K431:K12473)</f>
        <v>0</v>
      </c>
      <c r="N431">
        <f>MINUTE(K431:K12473)</f>
        <v>0</v>
      </c>
      <c r="O431">
        <f>SECOND(K431:K12473)</f>
        <v>0</v>
      </c>
      <c r="P431">
        <v>25.15</v>
      </c>
      <c r="Q431">
        <f>G431-P431</f>
        <v>2595.3199999999997</v>
      </c>
      <c r="R431" t="s">
        <v>21</v>
      </c>
      <c r="S431" t="s">
        <v>18</v>
      </c>
      <c r="T431" t="s">
        <v>19</v>
      </c>
      <c r="AD431" t="s">
        <v>596</v>
      </c>
      <c r="AF431">
        <f>COUNTIF($R$2:$R$12044,AD431)</f>
        <v>7</v>
      </c>
      <c r="AJ431">
        <v>5</v>
      </c>
    </row>
    <row r="432" spans="1:36" x14ac:dyDescent="0.35">
      <c r="A432" t="s">
        <v>11</v>
      </c>
      <c r="B432" t="s">
        <v>33</v>
      </c>
      <c r="C432" t="s">
        <v>13</v>
      </c>
      <c r="D432" t="s">
        <v>14</v>
      </c>
      <c r="E432" t="s">
        <v>34</v>
      </c>
      <c r="F432" t="s">
        <v>16</v>
      </c>
      <c r="G432">
        <v>977.1</v>
      </c>
      <c r="H432" s="1">
        <v>43315</v>
      </c>
      <c r="I432" t="str">
        <f t="shared" si="18"/>
        <v>03</v>
      </c>
      <c r="J432" t="str">
        <f t="shared" si="19"/>
        <v>August</v>
      </c>
      <c r="K432" t="str">
        <f t="shared" si="20"/>
        <v>2018</v>
      </c>
      <c r="L432" s="15">
        <v>0.88947916666666671</v>
      </c>
      <c r="M432">
        <f>HOUR(K432:K12474)</f>
        <v>0</v>
      </c>
      <c r="N432">
        <f>MINUTE(K432:K12474)</f>
        <v>0</v>
      </c>
      <c r="O432">
        <f>SECOND(K432:K12474)</f>
        <v>0</v>
      </c>
      <c r="P432">
        <v>225.2</v>
      </c>
      <c r="Q432">
        <f>G432-P432</f>
        <v>751.90000000000009</v>
      </c>
      <c r="R432" t="s">
        <v>415</v>
      </c>
      <c r="S432" t="s">
        <v>18</v>
      </c>
      <c r="T432" t="s">
        <v>19</v>
      </c>
      <c r="AD432" t="s">
        <v>1245</v>
      </c>
      <c r="AF432">
        <f>COUNTIF($R$2:$R$12044,AD432)</f>
        <v>1</v>
      </c>
      <c r="AJ432">
        <v>5</v>
      </c>
    </row>
    <row r="433" spans="1:36" x14ac:dyDescent="0.35">
      <c r="A433" t="s">
        <v>11</v>
      </c>
      <c r="B433" t="s">
        <v>282</v>
      </c>
      <c r="C433" t="s">
        <v>13</v>
      </c>
      <c r="D433" t="s">
        <v>14</v>
      </c>
      <c r="E433" t="s">
        <v>283</v>
      </c>
      <c r="F433" t="s">
        <v>24</v>
      </c>
      <c r="G433">
        <v>2546.9299999999998</v>
      </c>
      <c r="H433" s="1">
        <v>43315</v>
      </c>
      <c r="I433" t="str">
        <f t="shared" si="18"/>
        <v>03</v>
      </c>
      <c r="J433" t="str">
        <f t="shared" si="19"/>
        <v>August</v>
      </c>
      <c r="K433" t="str">
        <f t="shared" si="20"/>
        <v>2018</v>
      </c>
      <c r="L433" s="15">
        <v>0.89373842592592589</v>
      </c>
      <c r="M433">
        <f>HOUR(K433:K12475)</f>
        <v>0</v>
      </c>
      <c r="N433">
        <f>MINUTE(K433:K12475)</f>
        <v>0</v>
      </c>
      <c r="O433">
        <f>SECOND(K433:K12475)</f>
        <v>0</v>
      </c>
      <c r="P433">
        <v>12.89</v>
      </c>
      <c r="Q433">
        <f>G433-P433</f>
        <v>2534.04</v>
      </c>
      <c r="R433" t="s">
        <v>60</v>
      </c>
      <c r="S433" t="s">
        <v>18</v>
      </c>
      <c r="T433" t="s">
        <v>19</v>
      </c>
      <c r="AD433" t="s">
        <v>1505</v>
      </c>
      <c r="AF433">
        <f>COUNTIF($R$2:$R$12044,AD433)</f>
        <v>2</v>
      </c>
      <c r="AJ433">
        <v>5</v>
      </c>
    </row>
    <row r="434" spans="1:36" x14ac:dyDescent="0.35">
      <c r="A434" t="s">
        <v>11</v>
      </c>
      <c r="B434" t="s">
        <v>33</v>
      </c>
      <c r="C434" t="s">
        <v>13</v>
      </c>
      <c r="D434" t="s">
        <v>14</v>
      </c>
      <c r="E434" t="s">
        <v>34</v>
      </c>
      <c r="F434" t="s">
        <v>16</v>
      </c>
      <c r="G434">
        <v>924.22</v>
      </c>
      <c r="H434" s="1">
        <v>43315</v>
      </c>
      <c r="I434" t="str">
        <f t="shared" si="18"/>
        <v>03</v>
      </c>
      <c r="J434" t="str">
        <f t="shared" si="19"/>
        <v>August</v>
      </c>
      <c r="K434" t="str">
        <f t="shared" si="20"/>
        <v>2018</v>
      </c>
      <c r="L434" s="15">
        <v>0.89799768518518519</v>
      </c>
      <c r="M434">
        <f>HOUR(K434:K12476)</f>
        <v>0</v>
      </c>
      <c r="N434">
        <f>MINUTE(K434:K12476)</f>
        <v>0</v>
      </c>
      <c r="O434">
        <f>SECOND(K434:K12476)</f>
        <v>0</v>
      </c>
      <c r="P434">
        <v>52.88</v>
      </c>
      <c r="Q434">
        <f>G434-P434</f>
        <v>871.34</v>
      </c>
      <c r="R434" t="s">
        <v>60</v>
      </c>
      <c r="S434" t="s">
        <v>18</v>
      </c>
      <c r="T434" t="s">
        <v>19</v>
      </c>
      <c r="AD434" t="s">
        <v>890</v>
      </c>
      <c r="AF434">
        <f>COUNTIF($R$2:$R$12044,AD434)</f>
        <v>1</v>
      </c>
      <c r="AJ434">
        <v>5</v>
      </c>
    </row>
    <row r="435" spans="1:36" x14ac:dyDescent="0.35">
      <c r="A435" t="s">
        <v>11</v>
      </c>
      <c r="B435" t="s">
        <v>108</v>
      </c>
      <c r="C435" t="s">
        <v>13</v>
      </c>
      <c r="D435" t="s">
        <v>20</v>
      </c>
      <c r="E435" t="s">
        <v>81</v>
      </c>
      <c r="F435" t="s">
        <v>24</v>
      </c>
      <c r="G435">
        <v>2494.36</v>
      </c>
      <c r="H435" s="1">
        <v>43315</v>
      </c>
      <c r="I435" t="str">
        <f t="shared" si="18"/>
        <v>03</v>
      </c>
      <c r="J435" t="str">
        <f t="shared" si="19"/>
        <v>August</v>
      </c>
      <c r="K435" t="str">
        <f t="shared" si="20"/>
        <v>2018</v>
      </c>
      <c r="L435" s="15">
        <v>0.90225694444444438</v>
      </c>
      <c r="M435">
        <f>HOUR(K435:K12477)</f>
        <v>0</v>
      </c>
      <c r="N435">
        <f>MINUTE(K435:K12477)</f>
        <v>0</v>
      </c>
      <c r="O435">
        <f>SECOND(K435:K12477)</f>
        <v>0</v>
      </c>
      <c r="P435">
        <v>17.14</v>
      </c>
      <c r="Q435">
        <f>G435-P435</f>
        <v>2477.2200000000003</v>
      </c>
      <c r="R435" t="s">
        <v>416</v>
      </c>
      <c r="S435" t="s">
        <v>18</v>
      </c>
      <c r="T435" t="s">
        <v>19</v>
      </c>
      <c r="AD435" t="s">
        <v>1420</v>
      </c>
      <c r="AF435">
        <f>COUNTIF($R$2:$R$12044,AD435)</f>
        <v>1</v>
      </c>
      <c r="AJ435">
        <v>5</v>
      </c>
    </row>
    <row r="436" spans="1:36" x14ac:dyDescent="0.35">
      <c r="A436" t="s">
        <v>11</v>
      </c>
      <c r="B436" t="s">
        <v>12</v>
      </c>
      <c r="C436" t="s">
        <v>13</v>
      </c>
      <c r="D436" t="s">
        <v>14</v>
      </c>
      <c r="E436" t="s">
        <v>15</v>
      </c>
      <c r="F436" t="s">
        <v>16</v>
      </c>
      <c r="G436">
        <v>655.15</v>
      </c>
      <c r="H436" s="1">
        <v>43315</v>
      </c>
      <c r="I436" t="str">
        <f t="shared" si="18"/>
        <v>03</v>
      </c>
      <c r="J436" t="str">
        <f t="shared" si="19"/>
        <v>August</v>
      </c>
      <c r="K436" t="str">
        <f t="shared" si="20"/>
        <v>2018</v>
      </c>
      <c r="L436" s="15">
        <v>0.90651620370370367</v>
      </c>
      <c r="M436">
        <f>HOUR(K436:K12478)</f>
        <v>0</v>
      </c>
      <c r="N436">
        <f>MINUTE(K436:K12478)</f>
        <v>0</v>
      </c>
      <c r="O436">
        <f>SECOND(K436:K12478)</f>
        <v>0</v>
      </c>
      <c r="P436">
        <v>3.48</v>
      </c>
      <c r="Q436">
        <f>G436-P436</f>
        <v>651.66999999999996</v>
      </c>
      <c r="R436" t="s">
        <v>417</v>
      </c>
      <c r="S436" t="s">
        <v>18</v>
      </c>
      <c r="T436" t="s">
        <v>19</v>
      </c>
      <c r="AD436" t="s">
        <v>1293</v>
      </c>
      <c r="AF436">
        <f>COUNTIF($R$2:$R$12044,AD436)</f>
        <v>3</v>
      </c>
      <c r="AJ436">
        <v>5</v>
      </c>
    </row>
    <row r="437" spans="1:36" x14ac:dyDescent="0.35">
      <c r="A437" t="s">
        <v>11</v>
      </c>
      <c r="B437" t="s">
        <v>247</v>
      </c>
      <c r="C437" t="s">
        <v>13</v>
      </c>
      <c r="D437" t="s">
        <v>20</v>
      </c>
      <c r="E437" t="s">
        <v>248</v>
      </c>
      <c r="F437" t="s">
        <v>16</v>
      </c>
      <c r="G437">
        <v>377.29</v>
      </c>
      <c r="H437" s="1">
        <v>43315</v>
      </c>
      <c r="I437" t="str">
        <f t="shared" si="18"/>
        <v>03</v>
      </c>
      <c r="J437" t="str">
        <f t="shared" si="19"/>
        <v>August</v>
      </c>
      <c r="K437" t="str">
        <f t="shared" si="20"/>
        <v>2018</v>
      </c>
      <c r="L437" s="15">
        <v>0.91078703703703701</v>
      </c>
      <c r="M437">
        <f>HOUR(K437:K12479)</f>
        <v>0</v>
      </c>
      <c r="N437">
        <f>MINUTE(K437:K12479)</f>
        <v>0</v>
      </c>
      <c r="O437">
        <f>SECOND(K437:K12479)</f>
        <v>0</v>
      </c>
      <c r="P437">
        <v>14.65</v>
      </c>
      <c r="Q437">
        <f>G437-P437</f>
        <v>362.64000000000004</v>
      </c>
      <c r="R437" t="s">
        <v>418</v>
      </c>
      <c r="S437" t="s">
        <v>18</v>
      </c>
      <c r="T437" t="s">
        <v>19</v>
      </c>
      <c r="AD437" t="s">
        <v>939</v>
      </c>
      <c r="AF437">
        <f>COUNTIF($R$2:$R$12044,AD437)</f>
        <v>1</v>
      </c>
      <c r="AJ437">
        <v>5</v>
      </c>
    </row>
    <row r="438" spans="1:36" x14ac:dyDescent="0.35">
      <c r="A438" t="s">
        <v>11</v>
      </c>
      <c r="B438" t="s">
        <v>143</v>
      </c>
      <c r="C438" t="s">
        <v>13</v>
      </c>
      <c r="D438" t="s">
        <v>20</v>
      </c>
      <c r="E438" t="s">
        <v>144</v>
      </c>
      <c r="F438" t="s">
        <v>24</v>
      </c>
      <c r="G438">
        <v>29785.4</v>
      </c>
      <c r="H438" s="1">
        <v>43315</v>
      </c>
      <c r="I438" t="str">
        <f t="shared" si="18"/>
        <v>03</v>
      </c>
      <c r="J438" t="str">
        <f t="shared" si="19"/>
        <v>August</v>
      </c>
      <c r="K438" t="str">
        <f t="shared" si="20"/>
        <v>2018</v>
      </c>
      <c r="L438" s="15">
        <v>0.9150462962962963</v>
      </c>
      <c r="M438">
        <f>HOUR(K438:K12480)</f>
        <v>0</v>
      </c>
      <c r="N438">
        <f>MINUTE(K438:K12480)</f>
        <v>0</v>
      </c>
      <c r="O438">
        <f>SECOND(K438:K12480)</f>
        <v>0</v>
      </c>
      <c r="P438">
        <v>12.98</v>
      </c>
      <c r="Q438">
        <f>G438-P438</f>
        <v>29772.420000000002</v>
      </c>
      <c r="R438" t="s">
        <v>36</v>
      </c>
      <c r="S438" t="s">
        <v>18</v>
      </c>
      <c r="T438" t="s">
        <v>19</v>
      </c>
      <c r="AD438" t="s">
        <v>1285</v>
      </c>
      <c r="AF438">
        <f>COUNTIF($R$2:$R$12044,AD438)</f>
        <v>3</v>
      </c>
      <c r="AJ438">
        <v>5</v>
      </c>
    </row>
    <row r="439" spans="1:36" x14ac:dyDescent="0.35">
      <c r="A439" t="s">
        <v>11</v>
      </c>
      <c r="B439" t="s">
        <v>103</v>
      </c>
      <c r="C439" t="s">
        <v>13</v>
      </c>
      <c r="D439" t="s">
        <v>14</v>
      </c>
      <c r="E439" t="s">
        <v>104</v>
      </c>
      <c r="F439" t="s">
        <v>24</v>
      </c>
      <c r="G439">
        <v>50455.12</v>
      </c>
      <c r="H439" s="1">
        <v>43315</v>
      </c>
      <c r="I439" t="str">
        <f t="shared" si="18"/>
        <v>03</v>
      </c>
      <c r="J439" t="str">
        <f t="shared" si="19"/>
        <v>August</v>
      </c>
      <c r="K439" t="str">
        <f t="shared" si="20"/>
        <v>2018</v>
      </c>
      <c r="L439" s="15">
        <v>0.9221759259259259</v>
      </c>
      <c r="M439">
        <f>HOUR(K439:K12481)</f>
        <v>0</v>
      </c>
      <c r="N439">
        <f>MINUTE(K439:K12481)</f>
        <v>0</v>
      </c>
      <c r="O439">
        <f>SECOND(K439:K12481)</f>
        <v>0</v>
      </c>
      <c r="P439">
        <v>33.14</v>
      </c>
      <c r="Q439">
        <f>G439-P439</f>
        <v>50421.98</v>
      </c>
      <c r="R439" t="s">
        <v>419</v>
      </c>
      <c r="S439" t="s">
        <v>18</v>
      </c>
      <c r="T439" t="s">
        <v>19</v>
      </c>
      <c r="AD439" t="s">
        <v>840</v>
      </c>
      <c r="AF439">
        <f>COUNTIF($R$2:$R$12044,AD439)</f>
        <v>5</v>
      </c>
      <c r="AJ439">
        <v>5</v>
      </c>
    </row>
    <row r="440" spans="1:36" x14ac:dyDescent="0.35">
      <c r="A440" t="s">
        <v>11</v>
      </c>
      <c r="B440" t="s">
        <v>182</v>
      </c>
      <c r="C440" t="s">
        <v>13</v>
      </c>
      <c r="D440" t="s">
        <v>20</v>
      </c>
      <c r="E440" t="s">
        <v>183</v>
      </c>
      <c r="F440" t="s">
        <v>24</v>
      </c>
      <c r="G440">
        <v>6768.48</v>
      </c>
      <c r="H440" s="1">
        <v>43315</v>
      </c>
      <c r="I440" t="str">
        <f t="shared" si="18"/>
        <v>03</v>
      </c>
      <c r="J440" t="str">
        <f t="shared" si="19"/>
        <v>August</v>
      </c>
      <c r="K440" t="str">
        <f t="shared" si="20"/>
        <v>2018</v>
      </c>
      <c r="L440" s="15">
        <v>0.93108796296296292</v>
      </c>
      <c r="M440">
        <f>HOUR(K440:K12482)</f>
        <v>0</v>
      </c>
      <c r="N440">
        <f>MINUTE(K440:K12482)</f>
        <v>0</v>
      </c>
      <c r="O440">
        <f>SECOND(K440:K12482)</f>
        <v>0</v>
      </c>
      <c r="P440">
        <v>98.17</v>
      </c>
      <c r="Q440">
        <f>G440-P440</f>
        <v>6670.3099999999995</v>
      </c>
      <c r="R440" t="s">
        <v>420</v>
      </c>
      <c r="S440" t="s">
        <v>18</v>
      </c>
      <c r="T440" t="s">
        <v>19</v>
      </c>
      <c r="AD440" t="s">
        <v>725</v>
      </c>
      <c r="AF440">
        <f>COUNTIF($R$2:$R$12044,AD440)</f>
        <v>1</v>
      </c>
      <c r="AJ440">
        <v>4</v>
      </c>
    </row>
    <row r="441" spans="1:36" x14ac:dyDescent="0.35">
      <c r="A441" t="s">
        <v>11</v>
      </c>
      <c r="B441" t="s">
        <v>12</v>
      </c>
      <c r="C441" t="s">
        <v>13</v>
      </c>
      <c r="D441" t="s">
        <v>14</v>
      </c>
      <c r="E441" t="s">
        <v>15</v>
      </c>
      <c r="F441" t="s">
        <v>16</v>
      </c>
      <c r="G441">
        <v>610.1</v>
      </c>
      <c r="H441" s="1">
        <v>43315</v>
      </c>
      <c r="I441" t="str">
        <f t="shared" si="18"/>
        <v>03</v>
      </c>
      <c r="J441" t="str">
        <f t="shared" si="19"/>
        <v>August</v>
      </c>
      <c r="K441" t="str">
        <f t="shared" si="20"/>
        <v>2018</v>
      </c>
      <c r="L441" s="15">
        <v>0.93998842592592602</v>
      </c>
      <c r="M441">
        <f>HOUR(K441:K12483)</f>
        <v>0</v>
      </c>
      <c r="N441">
        <f>MINUTE(K441:K12483)</f>
        <v>0</v>
      </c>
      <c r="O441">
        <f>SECOND(K441:K12483)</f>
        <v>0</v>
      </c>
      <c r="P441">
        <v>45.05</v>
      </c>
      <c r="Q441">
        <f>G441-P441</f>
        <v>565.05000000000007</v>
      </c>
      <c r="R441" t="s">
        <v>421</v>
      </c>
      <c r="S441" t="s">
        <v>18</v>
      </c>
      <c r="T441" t="s">
        <v>19</v>
      </c>
      <c r="AD441" t="s">
        <v>1734</v>
      </c>
      <c r="AF441">
        <f>COUNTIF($R$2:$R$12044,AD441)</f>
        <v>1</v>
      </c>
      <c r="AJ441">
        <v>4</v>
      </c>
    </row>
    <row r="442" spans="1:36" x14ac:dyDescent="0.35">
      <c r="A442" t="s">
        <v>11</v>
      </c>
      <c r="B442" t="s">
        <v>49</v>
      </c>
      <c r="C442" t="s">
        <v>13</v>
      </c>
      <c r="D442" t="s">
        <v>20</v>
      </c>
      <c r="E442" t="s">
        <v>50</v>
      </c>
      <c r="F442" t="s">
        <v>24</v>
      </c>
      <c r="G442">
        <v>1354.78</v>
      </c>
      <c r="H442" s="1">
        <v>43315</v>
      </c>
      <c r="I442" t="str">
        <f t="shared" si="18"/>
        <v>03</v>
      </c>
      <c r="J442" t="str">
        <f t="shared" si="19"/>
        <v>August</v>
      </c>
      <c r="K442" t="str">
        <f t="shared" si="20"/>
        <v>2018</v>
      </c>
      <c r="L442" s="15">
        <v>0.94888888888888889</v>
      </c>
      <c r="M442">
        <f>HOUR(K442:K12484)</f>
        <v>0</v>
      </c>
      <c r="N442">
        <f>MINUTE(K442:K12484)</f>
        <v>0</v>
      </c>
      <c r="O442">
        <f>SECOND(K442:K12484)</f>
        <v>0</v>
      </c>
      <c r="P442">
        <v>35.700000000000003</v>
      </c>
      <c r="Q442">
        <f>G442-P442</f>
        <v>1319.08</v>
      </c>
      <c r="R442" t="s">
        <v>422</v>
      </c>
      <c r="S442" t="s">
        <v>18</v>
      </c>
      <c r="T442" t="s">
        <v>19</v>
      </c>
      <c r="AD442" t="s">
        <v>1621</v>
      </c>
      <c r="AF442">
        <f>COUNTIF($R$2:$R$12044,AD442)</f>
        <v>2</v>
      </c>
      <c r="AJ442">
        <v>4</v>
      </c>
    </row>
    <row r="443" spans="1:36" x14ac:dyDescent="0.35">
      <c r="A443" t="s">
        <v>11</v>
      </c>
      <c r="B443" t="s">
        <v>52</v>
      </c>
      <c r="C443" t="s">
        <v>13</v>
      </c>
      <c r="D443" t="s">
        <v>14</v>
      </c>
      <c r="E443" t="s">
        <v>53</v>
      </c>
      <c r="F443" t="s">
        <v>24</v>
      </c>
      <c r="G443">
        <v>260342.02</v>
      </c>
      <c r="H443" s="1">
        <v>43315</v>
      </c>
      <c r="I443" t="str">
        <f t="shared" si="18"/>
        <v>03</v>
      </c>
      <c r="J443" t="str">
        <f t="shared" si="19"/>
        <v>August</v>
      </c>
      <c r="K443" t="str">
        <f t="shared" si="20"/>
        <v>2018</v>
      </c>
      <c r="L443" s="15">
        <v>0.95778935185185177</v>
      </c>
      <c r="M443">
        <f>HOUR(K443:K12485)</f>
        <v>0</v>
      </c>
      <c r="N443">
        <f>MINUTE(K443:K12485)</f>
        <v>0</v>
      </c>
      <c r="O443">
        <f>SECOND(K443:K12485)</f>
        <v>0</v>
      </c>
      <c r="P443">
        <v>122.81</v>
      </c>
      <c r="Q443">
        <f>G443-P443</f>
        <v>260219.21</v>
      </c>
      <c r="R443" t="s">
        <v>88</v>
      </c>
      <c r="S443" t="s">
        <v>18</v>
      </c>
      <c r="T443" t="s">
        <v>19</v>
      </c>
      <c r="AD443" t="s">
        <v>744</v>
      </c>
      <c r="AF443">
        <f>COUNTIF($R$2:$R$12044,AD443)</f>
        <v>2</v>
      </c>
      <c r="AJ443">
        <v>4</v>
      </c>
    </row>
    <row r="444" spans="1:36" x14ac:dyDescent="0.35">
      <c r="A444" t="s">
        <v>29</v>
      </c>
      <c r="B444" t="s">
        <v>132</v>
      </c>
      <c r="C444" t="s">
        <v>13</v>
      </c>
      <c r="D444" t="s">
        <v>31</v>
      </c>
      <c r="E444" t="s">
        <v>50</v>
      </c>
      <c r="F444" t="s">
        <v>24</v>
      </c>
      <c r="G444">
        <v>2363.1</v>
      </c>
      <c r="H444" s="1">
        <v>43315</v>
      </c>
      <c r="I444" t="str">
        <f t="shared" si="18"/>
        <v>03</v>
      </c>
      <c r="J444" t="str">
        <f t="shared" si="19"/>
        <v>August</v>
      </c>
      <c r="K444" t="str">
        <f t="shared" si="20"/>
        <v>2018</v>
      </c>
      <c r="L444" s="15">
        <v>0.95833333333333337</v>
      </c>
      <c r="M444">
        <f>HOUR(K444:K12486)</f>
        <v>0</v>
      </c>
      <c r="N444">
        <f>MINUTE(K444:K12486)</f>
        <v>0</v>
      </c>
      <c r="O444">
        <f>SECOND(K444:K12486)</f>
        <v>0</v>
      </c>
      <c r="P444">
        <v>41</v>
      </c>
      <c r="Q444">
        <f>G444-P444</f>
        <v>2322.1</v>
      </c>
      <c r="R444" t="s">
        <v>1833</v>
      </c>
      <c r="S444" t="s">
        <v>18</v>
      </c>
      <c r="T444" t="s">
        <v>19</v>
      </c>
      <c r="AD444" t="s">
        <v>1767</v>
      </c>
      <c r="AF444">
        <f>COUNTIF($R$2:$R$12044,AD444)</f>
        <v>1</v>
      </c>
      <c r="AJ444">
        <v>4</v>
      </c>
    </row>
    <row r="445" spans="1:36" x14ac:dyDescent="0.35">
      <c r="A445" t="s">
        <v>11</v>
      </c>
      <c r="B445" t="s">
        <v>395</v>
      </c>
      <c r="C445" t="s">
        <v>13</v>
      </c>
      <c r="D445" t="s">
        <v>20</v>
      </c>
      <c r="E445" t="s">
        <v>396</v>
      </c>
      <c r="F445" t="s">
        <v>24</v>
      </c>
      <c r="G445">
        <v>103413.04</v>
      </c>
      <c r="H445" s="1">
        <v>43315</v>
      </c>
      <c r="I445" t="str">
        <f t="shared" si="18"/>
        <v>03</v>
      </c>
      <c r="J445" t="str">
        <f t="shared" si="19"/>
        <v>August</v>
      </c>
      <c r="K445" t="str">
        <f t="shared" si="20"/>
        <v>2018</v>
      </c>
      <c r="L445" s="15">
        <v>0.96752314814814822</v>
      </c>
      <c r="M445">
        <f>HOUR(K445:K12487)</f>
        <v>0</v>
      </c>
      <c r="N445">
        <f>MINUTE(K445:K12487)</f>
        <v>0</v>
      </c>
      <c r="O445">
        <f>SECOND(K445:K12487)</f>
        <v>0</v>
      </c>
      <c r="P445">
        <v>53.34</v>
      </c>
      <c r="Q445">
        <f>G445-P445</f>
        <v>103359.7</v>
      </c>
      <c r="R445" t="s">
        <v>423</v>
      </c>
      <c r="S445" t="s">
        <v>18</v>
      </c>
      <c r="T445" t="s">
        <v>19</v>
      </c>
      <c r="AD445" t="s">
        <v>991</v>
      </c>
      <c r="AF445">
        <f>COUNTIF($R$2:$R$12044,AD445)</f>
        <v>5</v>
      </c>
      <c r="AJ445">
        <v>4</v>
      </c>
    </row>
    <row r="446" spans="1:36" x14ac:dyDescent="0.35">
      <c r="A446" t="s">
        <v>11</v>
      </c>
      <c r="B446" t="s">
        <v>336</v>
      </c>
      <c r="C446" t="s">
        <v>13</v>
      </c>
      <c r="D446" t="s">
        <v>14</v>
      </c>
      <c r="E446" t="s">
        <v>337</v>
      </c>
      <c r="F446" t="s">
        <v>16</v>
      </c>
      <c r="G446">
        <v>4855.43</v>
      </c>
      <c r="H446" s="1">
        <v>43315</v>
      </c>
      <c r="I446" t="str">
        <f t="shared" si="18"/>
        <v>03</v>
      </c>
      <c r="J446" t="str">
        <f t="shared" si="19"/>
        <v>August</v>
      </c>
      <c r="K446" t="str">
        <f t="shared" si="20"/>
        <v>2018</v>
      </c>
      <c r="L446" s="15">
        <v>0.97730324074074071</v>
      </c>
      <c r="M446">
        <f>HOUR(K446:K12488)</f>
        <v>0</v>
      </c>
      <c r="N446">
        <f>MINUTE(K446:K12488)</f>
        <v>0</v>
      </c>
      <c r="O446">
        <f>SECOND(K446:K12488)</f>
        <v>0</v>
      </c>
      <c r="P446">
        <v>15.35</v>
      </c>
      <c r="Q446">
        <f>G446-P446</f>
        <v>4840.08</v>
      </c>
      <c r="R446" t="s">
        <v>424</v>
      </c>
      <c r="S446" t="s">
        <v>18</v>
      </c>
      <c r="T446" t="s">
        <v>19</v>
      </c>
      <c r="AD446" t="s">
        <v>918</v>
      </c>
      <c r="AF446">
        <f>COUNTIF($R$2:$R$12044,AD446)</f>
        <v>1</v>
      </c>
      <c r="AJ446">
        <v>4</v>
      </c>
    </row>
    <row r="447" spans="1:36" x14ac:dyDescent="0.35">
      <c r="A447" t="s">
        <v>11</v>
      </c>
      <c r="B447" t="s">
        <v>124</v>
      </c>
      <c r="C447" t="s">
        <v>13</v>
      </c>
      <c r="D447" t="s">
        <v>14</v>
      </c>
      <c r="E447" t="s">
        <v>125</v>
      </c>
      <c r="F447" t="s">
        <v>16</v>
      </c>
      <c r="G447">
        <v>1531.92</v>
      </c>
      <c r="H447" s="1">
        <v>43315</v>
      </c>
      <c r="I447" t="str">
        <f t="shared" si="18"/>
        <v>03</v>
      </c>
      <c r="J447" t="str">
        <f t="shared" si="19"/>
        <v>August</v>
      </c>
      <c r="K447" t="str">
        <f t="shared" si="20"/>
        <v>2018</v>
      </c>
      <c r="L447" s="15">
        <v>0.98708333333333342</v>
      </c>
      <c r="M447">
        <f>HOUR(K447:K12489)</f>
        <v>0</v>
      </c>
      <c r="N447">
        <f>MINUTE(K447:K12489)</f>
        <v>0</v>
      </c>
      <c r="O447">
        <f>SECOND(K447:K12489)</f>
        <v>0</v>
      </c>
      <c r="P447">
        <v>39.24</v>
      </c>
      <c r="Q447">
        <f>G447-P447</f>
        <v>1492.68</v>
      </c>
      <c r="R447" t="s">
        <v>398</v>
      </c>
      <c r="S447" t="s">
        <v>18</v>
      </c>
      <c r="T447" t="s">
        <v>19</v>
      </c>
      <c r="AD447" t="s">
        <v>1603</v>
      </c>
      <c r="AF447">
        <f>COUNTIF($R$2:$R$12044,AD447)</f>
        <v>1</v>
      </c>
      <c r="AJ447">
        <v>4</v>
      </c>
    </row>
    <row r="448" spans="1:36" x14ac:dyDescent="0.35">
      <c r="A448" t="s">
        <v>11</v>
      </c>
      <c r="B448" t="s">
        <v>195</v>
      </c>
      <c r="C448" t="s">
        <v>13</v>
      </c>
      <c r="D448" t="s">
        <v>14</v>
      </c>
      <c r="E448" t="s">
        <v>129</v>
      </c>
      <c r="F448" t="s">
        <v>24</v>
      </c>
      <c r="G448">
        <v>5855.3</v>
      </c>
      <c r="H448" s="1">
        <v>43316</v>
      </c>
      <c r="I448" t="str">
        <f t="shared" si="18"/>
        <v>04</v>
      </c>
      <c r="J448" t="str">
        <f t="shared" si="19"/>
        <v>August</v>
      </c>
      <c r="K448" t="str">
        <f t="shared" si="20"/>
        <v>2018</v>
      </c>
      <c r="L448" s="15">
        <v>2.0520833333333332E-2</v>
      </c>
      <c r="M448">
        <f>HOUR(K448:K12490)</f>
        <v>0</v>
      </c>
      <c r="N448">
        <f>MINUTE(K448:K12490)</f>
        <v>0</v>
      </c>
      <c r="O448">
        <f>SECOND(K448:K12490)</f>
        <v>0</v>
      </c>
      <c r="P448">
        <v>21.38</v>
      </c>
      <c r="Q448">
        <f>G448-P448</f>
        <v>5833.92</v>
      </c>
      <c r="R448" t="s">
        <v>196</v>
      </c>
      <c r="S448" t="s">
        <v>18</v>
      </c>
      <c r="T448" t="s">
        <v>19</v>
      </c>
      <c r="AD448" t="s">
        <v>589</v>
      </c>
      <c r="AF448">
        <f>COUNTIF($R$2:$R$12044,AD448)</f>
        <v>2</v>
      </c>
      <c r="AJ448">
        <v>4</v>
      </c>
    </row>
    <row r="449" spans="1:36" x14ac:dyDescent="0.35">
      <c r="A449" t="s">
        <v>11</v>
      </c>
      <c r="B449" t="s">
        <v>118</v>
      </c>
      <c r="C449" t="s">
        <v>13</v>
      </c>
      <c r="D449" t="s">
        <v>20</v>
      </c>
      <c r="E449" t="s">
        <v>119</v>
      </c>
      <c r="F449" t="s">
        <v>16</v>
      </c>
      <c r="G449">
        <v>18660.009999999998</v>
      </c>
      <c r="H449" s="1">
        <v>43316</v>
      </c>
      <c r="I449" t="str">
        <f t="shared" si="18"/>
        <v>04</v>
      </c>
      <c r="J449" t="str">
        <f t="shared" si="19"/>
        <v>August</v>
      </c>
      <c r="K449" t="str">
        <f t="shared" si="20"/>
        <v>2018</v>
      </c>
      <c r="L449" s="15">
        <v>4.5451388888888888E-2</v>
      </c>
      <c r="M449">
        <f>HOUR(K449:K12491)</f>
        <v>0</v>
      </c>
      <c r="N449">
        <f>MINUTE(K449:K12491)</f>
        <v>0</v>
      </c>
      <c r="O449">
        <f>SECOND(K449:K12491)</f>
        <v>0</v>
      </c>
      <c r="P449">
        <v>8.81</v>
      </c>
      <c r="Q449">
        <f>G449-P449</f>
        <v>18651.199999999997</v>
      </c>
      <c r="R449" t="s">
        <v>413</v>
      </c>
      <c r="S449" t="s">
        <v>18</v>
      </c>
      <c r="T449" t="s">
        <v>19</v>
      </c>
      <c r="AD449" t="s">
        <v>267</v>
      </c>
      <c r="AF449">
        <f>COUNTIF($R$2:$R$12044,AD449)</f>
        <v>9</v>
      </c>
      <c r="AJ449">
        <v>4</v>
      </c>
    </row>
    <row r="450" spans="1:36" x14ac:dyDescent="0.35">
      <c r="A450" t="s">
        <v>11</v>
      </c>
      <c r="B450" t="s">
        <v>207</v>
      </c>
      <c r="C450" t="s">
        <v>13</v>
      </c>
      <c r="D450" t="s">
        <v>20</v>
      </c>
      <c r="E450" t="s">
        <v>137</v>
      </c>
      <c r="F450" t="s">
        <v>24</v>
      </c>
      <c r="G450">
        <v>33235.730000000003</v>
      </c>
      <c r="H450" s="1">
        <v>43316</v>
      </c>
      <c r="I450" t="str">
        <f t="shared" si="18"/>
        <v>04</v>
      </c>
      <c r="J450" t="str">
        <f t="shared" si="19"/>
        <v>August</v>
      </c>
      <c r="K450" t="str">
        <f t="shared" si="20"/>
        <v>2018</v>
      </c>
      <c r="L450" s="15">
        <v>5.8078703703703709E-2</v>
      </c>
      <c r="M450">
        <f>HOUR(K450:K12492)</f>
        <v>0</v>
      </c>
      <c r="N450">
        <f>MINUTE(K450:K12492)</f>
        <v>0</v>
      </c>
      <c r="O450">
        <f>SECOND(K450:K12492)</f>
        <v>0</v>
      </c>
      <c r="P450">
        <v>1909.04</v>
      </c>
      <c r="Q450">
        <f>G450-P450</f>
        <v>31326.690000000002</v>
      </c>
      <c r="R450" t="s">
        <v>425</v>
      </c>
      <c r="S450" t="s">
        <v>18</v>
      </c>
      <c r="T450" t="s">
        <v>19</v>
      </c>
      <c r="AD450" t="s">
        <v>529</v>
      </c>
      <c r="AF450">
        <f>COUNTIF($R$2:$R$12044,AD450)</f>
        <v>8</v>
      </c>
      <c r="AJ450">
        <v>4</v>
      </c>
    </row>
    <row r="451" spans="1:36" x14ac:dyDescent="0.35">
      <c r="A451" t="s">
        <v>11</v>
      </c>
      <c r="B451" t="s">
        <v>173</v>
      </c>
      <c r="C451" t="s">
        <v>13</v>
      </c>
      <c r="D451" t="s">
        <v>20</v>
      </c>
      <c r="E451" t="s">
        <v>174</v>
      </c>
      <c r="F451" t="s">
        <v>24</v>
      </c>
      <c r="G451">
        <v>2276.7600000000002</v>
      </c>
      <c r="H451" s="1">
        <v>43316</v>
      </c>
      <c r="I451" t="str">
        <f t="shared" ref="I451:I514" si="21">TEXT(H451,"dd")</f>
        <v>04</v>
      </c>
      <c r="J451" t="str">
        <f t="shared" ref="J451:J514" si="22">TEXT(H451,"mmmm")</f>
        <v>August</v>
      </c>
      <c r="K451" t="str">
        <f t="shared" ref="K451:K514" si="23">TEXT(H451,"yyyy")</f>
        <v>2018</v>
      </c>
      <c r="L451" s="15">
        <v>7.0706018518518529E-2</v>
      </c>
      <c r="M451">
        <f>HOUR(K451:K12493)</f>
        <v>0</v>
      </c>
      <c r="N451">
        <f>MINUTE(K451:K12493)</f>
        <v>0</v>
      </c>
      <c r="O451">
        <f>SECOND(K451:K12493)</f>
        <v>0</v>
      </c>
      <c r="P451">
        <v>8.26</v>
      </c>
      <c r="Q451">
        <f>G451-P451</f>
        <v>2268.5</v>
      </c>
      <c r="R451" t="s">
        <v>426</v>
      </c>
      <c r="S451" t="s">
        <v>18</v>
      </c>
      <c r="T451" t="s">
        <v>19</v>
      </c>
      <c r="AD451" t="s">
        <v>1806</v>
      </c>
      <c r="AF451">
        <f>COUNTIF($R$2:$R$12044,AD451)</f>
        <v>1</v>
      </c>
      <c r="AJ451">
        <v>4</v>
      </c>
    </row>
    <row r="452" spans="1:36" x14ac:dyDescent="0.35">
      <c r="A452" t="s">
        <v>11</v>
      </c>
      <c r="B452" t="s">
        <v>427</v>
      </c>
      <c r="C452" t="s">
        <v>13</v>
      </c>
      <c r="D452" t="s">
        <v>14</v>
      </c>
      <c r="E452" t="s">
        <v>428</v>
      </c>
      <c r="F452" t="s">
        <v>24</v>
      </c>
      <c r="G452">
        <v>13218.65</v>
      </c>
      <c r="H452" s="1">
        <v>43316</v>
      </c>
      <c r="I452" t="str">
        <f t="shared" si="21"/>
        <v>04</v>
      </c>
      <c r="J452" t="str">
        <f t="shared" si="22"/>
        <v>August</v>
      </c>
      <c r="K452" t="str">
        <f t="shared" si="23"/>
        <v>2018</v>
      </c>
      <c r="L452" s="15">
        <v>8.3321759259259262E-2</v>
      </c>
      <c r="M452">
        <f>HOUR(K452:K12494)</f>
        <v>0</v>
      </c>
      <c r="N452">
        <f>MINUTE(K452:K12494)</f>
        <v>0</v>
      </c>
      <c r="O452">
        <f>SECOND(K452:K12494)</f>
        <v>0</v>
      </c>
      <c r="P452">
        <v>51.59</v>
      </c>
      <c r="Q452">
        <f>G452-P452</f>
        <v>13167.06</v>
      </c>
      <c r="R452" t="s">
        <v>429</v>
      </c>
      <c r="S452" t="s">
        <v>18</v>
      </c>
      <c r="T452" t="s">
        <v>19</v>
      </c>
      <c r="AD452" t="s">
        <v>1797</v>
      </c>
      <c r="AF452">
        <f>COUNTIF($R$2:$R$12044,AD452)</f>
        <v>1</v>
      </c>
      <c r="AJ452">
        <v>4</v>
      </c>
    </row>
    <row r="453" spans="1:36" x14ac:dyDescent="0.35">
      <c r="A453" t="s">
        <v>29</v>
      </c>
      <c r="B453" t="s">
        <v>65</v>
      </c>
      <c r="C453" t="s">
        <v>13</v>
      </c>
      <c r="D453" t="s">
        <v>31</v>
      </c>
      <c r="E453" t="s">
        <v>66</v>
      </c>
      <c r="F453" t="s">
        <v>16</v>
      </c>
      <c r="G453">
        <v>1412.7</v>
      </c>
      <c r="H453" s="1">
        <v>43316</v>
      </c>
      <c r="I453" t="str">
        <f t="shared" si="21"/>
        <v>04</v>
      </c>
      <c r="J453" t="str">
        <f t="shared" si="22"/>
        <v>August</v>
      </c>
      <c r="K453" t="str">
        <f t="shared" si="23"/>
        <v>2018</v>
      </c>
      <c r="L453" s="15">
        <v>8.3333333333333329E-2</v>
      </c>
      <c r="M453">
        <f>HOUR(K453:K12495)</f>
        <v>0</v>
      </c>
      <c r="N453">
        <f>MINUTE(K453:K12495)</f>
        <v>0</v>
      </c>
      <c r="O453">
        <f>SECOND(K453:K12495)</f>
        <v>0</v>
      </c>
      <c r="P453">
        <v>26</v>
      </c>
      <c r="Q453">
        <f>G453-P453</f>
        <v>1386.7</v>
      </c>
      <c r="R453" t="s">
        <v>1833</v>
      </c>
      <c r="S453" t="s">
        <v>18</v>
      </c>
      <c r="T453" t="s">
        <v>19</v>
      </c>
      <c r="AD453" t="s">
        <v>782</v>
      </c>
      <c r="AF453">
        <f>COUNTIF($R$2:$R$12044,AD453)</f>
        <v>8</v>
      </c>
      <c r="AJ453">
        <v>4</v>
      </c>
    </row>
    <row r="454" spans="1:36" x14ac:dyDescent="0.35">
      <c r="A454" t="s">
        <v>29</v>
      </c>
      <c r="B454" t="s">
        <v>80</v>
      </c>
      <c r="C454" t="s">
        <v>13</v>
      </c>
      <c r="D454" t="s">
        <v>31</v>
      </c>
      <c r="E454" t="s">
        <v>81</v>
      </c>
      <c r="F454" t="s">
        <v>24</v>
      </c>
      <c r="G454">
        <v>11150.76</v>
      </c>
      <c r="H454" s="1">
        <v>43316</v>
      </c>
      <c r="I454" t="str">
        <f t="shared" si="21"/>
        <v>04</v>
      </c>
      <c r="J454" t="str">
        <f t="shared" si="22"/>
        <v>August</v>
      </c>
      <c r="K454" t="str">
        <f t="shared" si="23"/>
        <v>2018</v>
      </c>
      <c r="L454" s="15">
        <v>8.3333333333333329E-2</v>
      </c>
      <c r="M454">
        <f>HOUR(K454:K12496)</f>
        <v>0</v>
      </c>
      <c r="N454">
        <f>MINUTE(K454:K12496)</f>
        <v>0</v>
      </c>
      <c r="O454">
        <f>SECOND(K454:K12496)</f>
        <v>0</v>
      </c>
      <c r="P454">
        <v>128</v>
      </c>
      <c r="Q454">
        <f>G454-P454</f>
        <v>11022.76</v>
      </c>
      <c r="R454" t="s">
        <v>1833</v>
      </c>
      <c r="S454" t="s">
        <v>18</v>
      </c>
      <c r="T454" t="s">
        <v>19</v>
      </c>
      <c r="AD454" t="s">
        <v>1307</v>
      </c>
      <c r="AF454">
        <f>COUNTIF($R$2:$R$12044,AD454)</f>
        <v>1</v>
      </c>
      <c r="AJ454">
        <v>4</v>
      </c>
    </row>
    <row r="455" spans="1:36" x14ac:dyDescent="0.35">
      <c r="A455" t="s">
        <v>11</v>
      </c>
      <c r="B455" t="s">
        <v>207</v>
      </c>
      <c r="C455" t="s">
        <v>13</v>
      </c>
      <c r="D455" t="s">
        <v>14</v>
      </c>
      <c r="E455" t="s">
        <v>137</v>
      </c>
      <c r="F455" t="s">
        <v>24</v>
      </c>
      <c r="G455">
        <v>33197.1</v>
      </c>
      <c r="H455" s="1">
        <v>43316</v>
      </c>
      <c r="I455" t="str">
        <f t="shared" si="21"/>
        <v>04</v>
      </c>
      <c r="J455" t="str">
        <f t="shared" si="22"/>
        <v>August</v>
      </c>
      <c r="K455" t="str">
        <f t="shared" si="23"/>
        <v>2018</v>
      </c>
      <c r="L455" s="15">
        <v>0.10159722222222223</v>
      </c>
      <c r="M455">
        <f>HOUR(K455:K12497)</f>
        <v>0</v>
      </c>
      <c r="N455">
        <f>MINUTE(K455:K12497)</f>
        <v>0</v>
      </c>
      <c r="O455">
        <f>SECOND(K455:K12497)</f>
        <v>0</v>
      </c>
      <c r="P455">
        <v>38.630000000000003</v>
      </c>
      <c r="Q455">
        <f>G455-P455</f>
        <v>33158.47</v>
      </c>
      <c r="R455" t="s">
        <v>430</v>
      </c>
      <c r="S455" t="s">
        <v>18</v>
      </c>
      <c r="T455" t="s">
        <v>19</v>
      </c>
      <c r="AD455" t="s">
        <v>913</v>
      </c>
      <c r="AF455">
        <f>COUNTIF($R$2:$R$12044,AD455)</f>
        <v>8</v>
      </c>
      <c r="AJ455">
        <v>4</v>
      </c>
    </row>
    <row r="456" spans="1:36" x14ac:dyDescent="0.35">
      <c r="A456" t="s">
        <v>11</v>
      </c>
      <c r="B456" t="s">
        <v>317</v>
      </c>
      <c r="C456" t="s">
        <v>13</v>
      </c>
      <c r="D456" t="s">
        <v>14</v>
      </c>
      <c r="E456" t="s">
        <v>318</v>
      </c>
      <c r="F456" t="s">
        <v>16</v>
      </c>
      <c r="G456">
        <v>13556.17</v>
      </c>
      <c r="H456" s="1">
        <v>43316</v>
      </c>
      <c r="I456" t="str">
        <f t="shared" si="21"/>
        <v>04</v>
      </c>
      <c r="J456" t="str">
        <f t="shared" si="22"/>
        <v>August</v>
      </c>
      <c r="K456" t="str">
        <f t="shared" si="23"/>
        <v>2018</v>
      </c>
      <c r="L456" s="15">
        <v>0.11987268518518518</v>
      </c>
      <c r="M456">
        <f>HOUR(K456:K12498)</f>
        <v>0</v>
      </c>
      <c r="N456">
        <f>MINUTE(K456:K12498)</f>
        <v>0</v>
      </c>
      <c r="O456">
        <f>SECOND(K456:K12498)</f>
        <v>0</v>
      </c>
      <c r="P456">
        <v>5.62</v>
      </c>
      <c r="Q456">
        <f>G456-P456</f>
        <v>13550.55</v>
      </c>
      <c r="R456" t="s">
        <v>431</v>
      </c>
      <c r="S456" t="s">
        <v>18</v>
      </c>
      <c r="T456" t="s">
        <v>19</v>
      </c>
      <c r="AD456" t="s">
        <v>1355</v>
      </c>
      <c r="AF456">
        <f>COUNTIF($R$2:$R$12044,AD456)</f>
        <v>1</v>
      </c>
      <c r="AJ456">
        <v>4</v>
      </c>
    </row>
    <row r="457" spans="1:36" x14ac:dyDescent="0.35">
      <c r="A457" t="s">
        <v>11</v>
      </c>
      <c r="B457" t="s">
        <v>143</v>
      </c>
      <c r="C457" t="s">
        <v>13</v>
      </c>
      <c r="D457" t="s">
        <v>14</v>
      </c>
      <c r="E457" t="s">
        <v>144</v>
      </c>
      <c r="F457" t="s">
        <v>24</v>
      </c>
      <c r="G457">
        <v>29770.05</v>
      </c>
      <c r="H457" s="1">
        <v>43316</v>
      </c>
      <c r="I457" t="str">
        <f t="shared" si="21"/>
        <v>04</v>
      </c>
      <c r="J457" t="str">
        <f t="shared" si="22"/>
        <v>August</v>
      </c>
      <c r="K457" t="str">
        <f t="shared" si="23"/>
        <v>2018</v>
      </c>
      <c r="L457" s="15">
        <v>0.16070601851851851</v>
      </c>
      <c r="M457">
        <f>HOUR(K457:K12499)</f>
        <v>0</v>
      </c>
      <c r="N457">
        <f>MINUTE(K457:K12499)</f>
        <v>0</v>
      </c>
      <c r="O457">
        <f>SECOND(K457:K12499)</f>
        <v>0</v>
      </c>
      <c r="P457">
        <v>15.35</v>
      </c>
      <c r="Q457">
        <f>G457-P457</f>
        <v>29754.7</v>
      </c>
      <c r="R457" t="s">
        <v>432</v>
      </c>
      <c r="S457" t="s">
        <v>18</v>
      </c>
      <c r="T457" t="s">
        <v>19</v>
      </c>
      <c r="AD457" t="s">
        <v>1006</v>
      </c>
      <c r="AF457">
        <f>COUNTIF($R$2:$R$12044,AD457)</f>
        <v>1</v>
      </c>
      <c r="AJ457">
        <v>4</v>
      </c>
    </row>
    <row r="458" spans="1:36" x14ac:dyDescent="0.35">
      <c r="A458" t="s">
        <v>29</v>
      </c>
      <c r="B458" t="s">
        <v>247</v>
      </c>
      <c r="C458" t="s">
        <v>13</v>
      </c>
      <c r="D458" t="s">
        <v>31</v>
      </c>
      <c r="E458" t="s">
        <v>248</v>
      </c>
      <c r="F458" t="s">
        <v>16</v>
      </c>
      <c r="G458">
        <v>229.29</v>
      </c>
      <c r="H458" s="1">
        <v>43316</v>
      </c>
      <c r="I458" t="str">
        <f t="shared" si="21"/>
        <v>04</v>
      </c>
      <c r="J458" t="str">
        <f t="shared" si="22"/>
        <v>August</v>
      </c>
      <c r="K458" t="str">
        <f t="shared" si="23"/>
        <v>2018</v>
      </c>
      <c r="L458" s="15">
        <v>0.16666666666666666</v>
      </c>
      <c r="M458">
        <f>HOUR(K458:K12500)</f>
        <v>0</v>
      </c>
      <c r="N458">
        <f>MINUTE(K458:K12500)</f>
        <v>0</v>
      </c>
      <c r="O458">
        <f>SECOND(K458:K12500)</f>
        <v>0</v>
      </c>
      <c r="P458">
        <v>148</v>
      </c>
      <c r="Q458">
        <f>G458-P458</f>
        <v>81.289999999999992</v>
      </c>
      <c r="R458" t="s">
        <v>1833</v>
      </c>
      <c r="S458" t="s">
        <v>18</v>
      </c>
      <c r="T458" t="s">
        <v>19</v>
      </c>
      <c r="AD458" t="s">
        <v>538</v>
      </c>
      <c r="AF458">
        <f>COUNTIF($R$2:$R$12044,AD458)</f>
        <v>16</v>
      </c>
      <c r="AJ458">
        <v>4</v>
      </c>
    </row>
    <row r="459" spans="1:36" x14ac:dyDescent="0.35">
      <c r="A459" t="s">
        <v>29</v>
      </c>
      <c r="B459" t="s">
        <v>197</v>
      </c>
      <c r="C459" t="s">
        <v>13</v>
      </c>
      <c r="D459" t="s">
        <v>31</v>
      </c>
      <c r="E459" t="s">
        <v>23</v>
      </c>
      <c r="F459" t="s">
        <v>24</v>
      </c>
      <c r="G459">
        <v>29416.62</v>
      </c>
      <c r="H459" s="1">
        <v>43316</v>
      </c>
      <c r="I459" t="str">
        <f t="shared" si="21"/>
        <v>04</v>
      </c>
      <c r="J459" t="str">
        <f t="shared" si="22"/>
        <v>August</v>
      </c>
      <c r="K459" t="str">
        <f t="shared" si="23"/>
        <v>2018</v>
      </c>
      <c r="L459" s="15">
        <v>0.16666666666666666</v>
      </c>
      <c r="M459">
        <f>HOUR(K459:K12501)</f>
        <v>0</v>
      </c>
      <c r="N459">
        <f>MINUTE(K459:K12501)</f>
        <v>0</v>
      </c>
      <c r="O459">
        <f>SECOND(K459:K12501)</f>
        <v>0</v>
      </c>
      <c r="P459">
        <v>28</v>
      </c>
      <c r="Q459">
        <f>G459-P459</f>
        <v>29388.62</v>
      </c>
      <c r="R459" t="s">
        <v>1833</v>
      </c>
      <c r="S459" t="s">
        <v>18</v>
      </c>
      <c r="T459" t="s">
        <v>19</v>
      </c>
      <c r="AD459" t="s">
        <v>730</v>
      </c>
      <c r="AF459">
        <f>COUNTIF($R$2:$R$12044,AD459)</f>
        <v>9</v>
      </c>
      <c r="AJ459">
        <v>4</v>
      </c>
    </row>
    <row r="460" spans="1:36" x14ac:dyDescent="0.35">
      <c r="A460" t="s">
        <v>11</v>
      </c>
      <c r="B460" t="s">
        <v>58</v>
      </c>
      <c r="C460" t="s">
        <v>13</v>
      </c>
      <c r="D460" t="s">
        <v>14</v>
      </c>
      <c r="E460" t="s">
        <v>59</v>
      </c>
      <c r="F460" t="s">
        <v>16</v>
      </c>
      <c r="G460">
        <v>489.18</v>
      </c>
      <c r="H460" s="1">
        <v>43316</v>
      </c>
      <c r="I460" t="str">
        <f t="shared" si="21"/>
        <v>04</v>
      </c>
      <c r="J460" t="str">
        <f t="shared" si="22"/>
        <v>August</v>
      </c>
      <c r="K460" t="str">
        <f t="shared" si="23"/>
        <v>2018</v>
      </c>
      <c r="L460" s="15">
        <v>0.18024305555555556</v>
      </c>
      <c r="M460">
        <f>HOUR(K460:K12502)</f>
        <v>0</v>
      </c>
      <c r="N460">
        <f>MINUTE(K460:K12502)</f>
        <v>0</v>
      </c>
      <c r="O460">
        <f>SECOND(K460:K12502)</f>
        <v>0</v>
      </c>
      <c r="P460">
        <v>11.84</v>
      </c>
      <c r="Q460">
        <f>G460-P460</f>
        <v>477.34000000000003</v>
      </c>
      <c r="R460" t="s">
        <v>433</v>
      </c>
      <c r="S460" t="s">
        <v>18</v>
      </c>
      <c r="T460" t="s">
        <v>19</v>
      </c>
      <c r="AD460" t="s">
        <v>1316</v>
      </c>
      <c r="AF460">
        <f>COUNTIF($R$2:$R$12044,AD460)</f>
        <v>2</v>
      </c>
      <c r="AJ460">
        <v>4</v>
      </c>
    </row>
    <row r="461" spans="1:36" x14ac:dyDescent="0.35">
      <c r="A461" t="s">
        <v>11</v>
      </c>
      <c r="B461" t="s">
        <v>12</v>
      </c>
      <c r="C461" t="s">
        <v>13</v>
      </c>
      <c r="D461" t="s">
        <v>20</v>
      </c>
      <c r="E461" t="s">
        <v>15</v>
      </c>
      <c r="F461" t="s">
        <v>16</v>
      </c>
      <c r="G461">
        <v>587.87</v>
      </c>
      <c r="H461" s="1">
        <v>43316</v>
      </c>
      <c r="I461" t="str">
        <f t="shared" si="21"/>
        <v>04</v>
      </c>
      <c r="J461" t="str">
        <f t="shared" si="22"/>
        <v>August</v>
      </c>
      <c r="K461" t="str">
        <f t="shared" si="23"/>
        <v>2018</v>
      </c>
      <c r="L461" s="15">
        <v>0.19567129629629632</v>
      </c>
      <c r="M461">
        <f>HOUR(K461:K12503)</f>
        <v>0</v>
      </c>
      <c r="N461">
        <f>MINUTE(K461:K12503)</f>
        <v>0</v>
      </c>
      <c r="O461">
        <f>SECOND(K461:K12503)</f>
        <v>0</v>
      </c>
      <c r="P461">
        <v>22.23</v>
      </c>
      <c r="Q461">
        <f>G461-P461</f>
        <v>565.64</v>
      </c>
      <c r="R461" t="s">
        <v>434</v>
      </c>
      <c r="S461" t="s">
        <v>18</v>
      </c>
      <c r="T461" t="s">
        <v>19</v>
      </c>
      <c r="AD461" t="s">
        <v>276</v>
      </c>
      <c r="AF461">
        <f>COUNTIF($R$2:$R$12044,AD461)</f>
        <v>14</v>
      </c>
      <c r="AJ461">
        <v>4</v>
      </c>
    </row>
    <row r="462" spans="1:36" x14ac:dyDescent="0.35">
      <c r="A462" t="s">
        <v>29</v>
      </c>
      <c r="B462" t="s">
        <v>118</v>
      </c>
      <c r="C462" t="s">
        <v>13</v>
      </c>
      <c r="D462" t="s">
        <v>31</v>
      </c>
      <c r="E462" t="s">
        <v>119</v>
      </c>
      <c r="F462" t="s">
        <v>16</v>
      </c>
      <c r="G462">
        <v>18615.009999999998</v>
      </c>
      <c r="H462" s="1">
        <v>43316</v>
      </c>
      <c r="I462" t="str">
        <f t="shared" si="21"/>
        <v>04</v>
      </c>
      <c r="J462" t="str">
        <f t="shared" si="22"/>
        <v>August</v>
      </c>
      <c r="K462" t="str">
        <f t="shared" si="23"/>
        <v>2018</v>
      </c>
      <c r="L462" s="15">
        <v>0.20833333333333334</v>
      </c>
      <c r="M462">
        <f>HOUR(K462:K12504)</f>
        <v>0</v>
      </c>
      <c r="N462">
        <f>MINUTE(K462:K12504)</f>
        <v>0</v>
      </c>
      <c r="O462">
        <f>SECOND(K462:K12504)</f>
        <v>0</v>
      </c>
      <c r="P462">
        <v>45</v>
      </c>
      <c r="Q462">
        <f>G462-P462</f>
        <v>18570.009999999998</v>
      </c>
      <c r="R462" t="s">
        <v>1833</v>
      </c>
      <c r="S462" t="s">
        <v>18</v>
      </c>
      <c r="T462" t="s">
        <v>19</v>
      </c>
      <c r="AD462" t="s">
        <v>1588</v>
      </c>
      <c r="AF462">
        <f>COUNTIF($R$2:$R$12044,AD462)</f>
        <v>2</v>
      </c>
      <c r="AJ462">
        <v>4</v>
      </c>
    </row>
    <row r="463" spans="1:36" x14ac:dyDescent="0.35">
      <c r="A463" t="s">
        <v>29</v>
      </c>
      <c r="B463" t="s">
        <v>134</v>
      </c>
      <c r="C463" t="s">
        <v>13</v>
      </c>
      <c r="D463" t="s">
        <v>31</v>
      </c>
      <c r="E463" t="s">
        <v>135</v>
      </c>
      <c r="F463" t="s">
        <v>16</v>
      </c>
      <c r="G463">
        <v>1914.08</v>
      </c>
      <c r="H463" s="1">
        <v>43316</v>
      </c>
      <c r="I463" t="str">
        <f t="shared" si="21"/>
        <v>04</v>
      </c>
      <c r="J463" t="str">
        <f t="shared" si="22"/>
        <v>August</v>
      </c>
      <c r="K463" t="str">
        <f t="shared" si="23"/>
        <v>2018</v>
      </c>
      <c r="L463" s="15">
        <v>0.20833333333333334</v>
      </c>
      <c r="M463">
        <f>HOUR(K463:K12505)</f>
        <v>0</v>
      </c>
      <c r="N463">
        <f>MINUTE(K463:K12505)</f>
        <v>0</v>
      </c>
      <c r="O463">
        <f>SECOND(K463:K12505)</f>
        <v>0</v>
      </c>
      <c r="P463">
        <v>43</v>
      </c>
      <c r="Q463">
        <f>G463-P463</f>
        <v>1871.08</v>
      </c>
      <c r="R463" t="s">
        <v>1833</v>
      </c>
      <c r="S463" t="s">
        <v>18</v>
      </c>
      <c r="T463" t="s">
        <v>19</v>
      </c>
      <c r="AD463" t="s">
        <v>1357</v>
      </c>
      <c r="AF463">
        <f>COUNTIF($R$2:$R$12044,AD463)</f>
        <v>1</v>
      </c>
      <c r="AJ463">
        <v>4</v>
      </c>
    </row>
    <row r="464" spans="1:36" x14ac:dyDescent="0.35">
      <c r="A464" t="s">
        <v>29</v>
      </c>
      <c r="B464" t="s">
        <v>207</v>
      </c>
      <c r="C464" t="s">
        <v>13</v>
      </c>
      <c r="D464" t="s">
        <v>31</v>
      </c>
      <c r="E464" t="s">
        <v>137</v>
      </c>
      <c r="F464" t="s">
        <v>24</v>
      </c>
      <c r="G464">
        <v>33160.1</v>
      </c>
      <c r="H464" s="1">
        <v>43316</v>
      </c>
      <c r="I464" t="str">
        <f t="shared" si="21"/>
        <v>04</v>
      </c>
      <c r="J464" t="str">
        <f t="shared" si="22"/>
        <v>August</v>
      </c>
      <c r="K464" t="str">
        <f t="shared" si="23"/>
        <v>2018</v>
      </c>
      <c r="L464" s="15">
        <v>0.20833333333333334</v>
      </c>
      <c r="M464">
        <f>HOUR(K464:K12506)</f>
        <v>0</v>
      </c>
      <c r="N464">
        <f>MINUTE(K464:K12506)</f>
        <v>0</v>
      </c>
      <c r="O464">
        <f>SECOND(K464:K12506)</f>
        <v>0</v>
      </c>
      <c r="P464">
        <v>37</v>
      </c>
      <c r="Q464">
        <f>G464-P464</f>
        <v>33123.1</v>
      </c>
      <c r="R464" t="s">
        <v>1833</v>
      </c>
      <c r="S464" t="s">
        <v>18</v>
      </c>
      <c r="T464" t="s">
        <v>19</v>
      </c>
      <c r="AD464" t="s">
        <v>1551</v>
      </c>
      <c r="AF464">
        <f>COUNTIF($R$2:$R$12044,AD464)</f>
        <v>1</v>
      </c>
      <c r="AJ464">
        <v>4</v>
      </c>
    </row>
    <row r="465" spans="1:36" x14ac:dyDescent="0.35">
      <c r="A465" t="s">
        <v>29</v>
      </c>
      <c r="B465" t="s">
        <v>302</v>
      </c>
      <c r="C465" t="s">
        <v>13</v>
      </c>
      <c r="D465" t="s">
        <v>31</v>
      </c>
      <c r="E465" t="s">
        <v>303</v>
      </c>
      <c r="F465" t="s">
        <v>24</v>
      </c>
      <c r="G465">
        <v>891.39</v>
      </c>
      <c r="H465" s="1">
        <v>43316</v>
      </c>
      <c r="I465" t="str">
        <f t="shared" si="21"/>
        <v>04</v>
      </c>
      <c r="J465" t="str">
        <f t="shared" si="22"/>
        <v>August</v>
      </c>
      <c r="K465" t="str">
        <f t="shared" si="23"/>
        <v>2018</v>
      </c>
      <c r="L465" s="15">
        <v>0.20833333333333334</v>
      </c>
      <c r="M465">
        <f>HOUR(K465:K12507)</f>
        <v>0</v>
      </c>
      <c r="N465">
        <f>MINUTE(K465:K12507)</f>
        <v>0</v>
      </c>
      <c r="O465">
        <f>SECOND(K465:K12507)</f>
        <v>0</v>
      </c>
      <c r="P465">
        <v>85</v>
      </c>
      <c r="Q465">
        <f>G465-P465</f>
        <v>806.39</v>
      </c>
      <c r="R465" t="s">
        <v>1833</v>
      </c>
      <c r="S465" t="s">
        <v>18</v>
      </c>
      <c r="T465" t="s">
        <v>19</v>
      </c>
      <c r="AD465" t="s">
        <v>1256</v>
      </c>
      <c r="AF465">
        <f>COUNTIF($R$2:$R$12044,AD465)</f>
        <v>3</v>
      </c>
      <c r="AJ465">
        <v>4</v>
      </c>
    </row>
    <row r="466" spans="1:36" x14ac:dyDescent="0.35">
      <c r="A466" t="s">
        <v>11</v>
      </c>
      <c r="B466" t="s">
        <v>247</v>
      </c>
      <c r="C466" t="s">
        <v>13</v>
      </c>
      <c r="D466" t="s">
        <v>20</v>
      </c>
      <c r="E466" t="s">
        <v>248</v>
      </c>
      <c r="F466" t="s">
        <v>16</v>
      </c>
      <c r="G466">
        <v>207.52</v>
      </c>
      <c r="H466" s="1">
        <v>43316</v>
      </c>
      <c r="I466" t="str">
        <f t="shared" si="21"/>
        <v>04</v>
      </c>
      <c r="J466" t="str">
        <f t="shared" si="22"/>
        <v>August</v>
      </c>
      <c r="K466" t="str">
        <f t="shared" si="23"/>
        <v>2018</v>
      </c>
      <c r="L466" s="15">
        <v>0.22915509259259259</v>
      </c>
      <c r="M466">
        <f>HOUR(K466:K12508)</f>
        <v>0</v>
      </c>
      <c r="N466">
        <f>MINUTE(K466:K12508)</f>
        <v>0</v>
      </c>
      <c r="O466">
        <f>SECOND(K466:K12508)</f>
        <v>0</v>
      </c>
      <c r="P466">
        <v>21.77</v>
      </c>
      <c r="Q466">
        <f>G466-P466</f>
        <v>185.75</v>
      </c>
      <c r="R466" t="s">
        <v>435</v>
      </c>
      <c r="S466" t="s">
        <v>18</v>
      </c>
      <c r="T466" t="s">
        <v>19</v>
      </c>
      <c r="AD466" t="s">
        <v>1715</v>
      </c>
      <c r="AF466">
        <f>COUNTIF($R$2:$R$12044,AD466)</f>
        <v>1</v>
      </c>
      <c r="AJ466">
        <v>4</v>
      </c>
    </row>
    <row r="467" spans="1:36" x14ac:dyDescent="0.35">
      <c r="A467" t="s">
        <v>29</v>
      </c>
      <c r="B467" t="s">
        <v>255</v>
      </c>
      <c r="C467" t="s">
        <v>13</v>
      </c>
      <c r="D467" t="s">
        <v>41</v>
      </c>
      <c r="E467" t="s">
        <v>107</v>
      </c>
      <c r="F467" t="s">
        <v>16</v>
      </c>
      <c r="G467">
        <v>747.87</v>
      </c>
      <c r="H467" s="1">
        <v>43316</v>
      </c>
      <c r="I467" t="str">
        <f t="shared" si="21"/>
        <v>04</v>
      </c>
      <c r="J467" t="str">
        <f t="shared" si="22"/>
        <v>August</v>
      </c>
      <c r="K467" t="str">
        <f t="shared" si="23"/>
        <v>2018</v>
      </c>
      <c r="L467" s="15">
        <v>0.25</v>
      </c>
      <c r="M467">
        <f>HOUR(K467:K12509)</f>
        <v>0</v>
      </c>
      <c r="N467">
        <f>MINUTE(K467:K12509)</f>
        <v>0</v>
      </c>
      <c r="O467">
        <f>SECOND(K467:K12509)</f>
        <v>0</v>
      </c>
      <c r="P467">
        <v>76</v>
      </c>
      <c r="Q467">
        <f>G467-P467</f>
        <v>671.87</v>
      </c>
      <c r="R467" t="s">
        <v>1833</v>
      </c>
      <c r="S467" t="s">
        <v>18</v>
      </c>
      <c r="T467" t="s">
        <v>19</v>
      </c>
      <c r="AD467" t="s">
        <v>1032</v>
      </c>
      <c r="AF467">
        <f>COUNTIF($R$2:$R$12044,AD467)</f>
        <v>3</v>
      </c>
      <c r="AJ467">
        <v>4</v>
      </c>
    </row>
    <row r="468" spans="1:36" x14ac:dyDescent="0.35">
      <c r="A468" t="s">
        <v>11</v>
      </c>
      <c r="B468" t="s">
        <v>195</v>
      </c>
      <c r="C468" t="s">
        <v>13</v>
      </c>
      <c r="D468" t="s">
        <v>14</v>
      </c>
      <c r="E468" t="s">
        <v>129</v>
      </c>
      <c r="F468" t="s">
        <v>24</v>
      </c>
      <c r="G468">
        <v>5817.76</v>
      </c>
      <c r="H468" s="1">
        <v>43316</v>
      </c>
      <c r="I468" t="str">
        <f t="shared" si="21"/>
        <v>04</v>
      </c>
      <c r="J468" t="str">
        <f t="shared" si="22"/>
        <v>August</v>
      </c>
      <c r="K468" t="str">
        <f t="shared" si="23"/>
        <v>2018</v>
      </c>
      <c r="L468" s="15">
        <v>0.28795138888888888</v>
      </c>
      <c r="M468">
        <f>HOUR(K468:K12510)</f>
        <v>0</v>
      </c>
      <c r="N468">
        <f>MINUTE(K468:K12510)</f>
        <v>0</v>
      </c>
      <c r="O468">
        <f>SECOND(K468:K12510)</f>
        <v>0</v>
      </c>
      <c r="P468">
        <v>37.54</v>
      </c>
      <c r="Q468">
        <f>G468-P468</f>
        <v>5780.22</v>
      </c>
      <c r="R468" t="s">
        <v>436</v>
      </c>
      <c r="S468" t="s">
        <v>18</v>
      </c>
      <c r="T468" t="s">
        <v>19</v>
      </c>
      <c r="AD468" t="s">
        <v>1599</v>
      </c>
      <c r="AF468">
        <f>COUNTIF($R$2:$R$12044,AD468)</f>
        <v>3</v>
      </c>
      <c r="AJ468">
        <v>4</v>
      </c>
    </row>
    <row r="469" spans="1:36" x14ac:dyDescent="0.35">
      <c r="A469" t="s">
        <v>11</v>
      </c>
      <c r="B469" t="s">
        <v>377</v>
      </c>
      <c r="C469" t="s">
        <v>13</v>
      </c>
      <c r="D469" t="s">
        <v>14</v>
      </c>
      <c r="E469" t="s">
        <v>378</v>
      </c>
      <c r="F469" t="s">
        <v>24</v>
      </c>
      <c r="G469">
        <v>3795.1</v>
      </c>
      <c r="H469" s="1">
        <v>43316</v>
      </c>
      <c r="I469" t="str">
        <f t="shared" si="21"/>
        <v>04</v>
      </c>
      <c r="J469" t="str">
        <f t="shared" si="22"/>
        <v>August</v>
      </c>
      <c r="K469" t="str">
        <f t="shared" si="23"/>
        <v>2018</v>
      </c>
      <c r="L469" s="15">
        <v>0.31532407407407409</v>
      </c>
      <c r="M469">
        <f>HOUR(K469:K12511)</f>
        <v>0</v>
      </c>
      <c r="N469">
        <f>MINUTE(K469:K12511)</f>
        <v>0</v>
      </c>
      <c r="O469">
        <f>SECOND(K469:K12511)</f>
        <v>0</v>
      </c>
      <c r="P469">
        <v>6.31</v>
      </c>
      <c r="Q469">
        <f>G469-P469</f>
        <v>3788.79</v>
      </c>
      <c r="R469" t="s">
        <v>437</v>
      </c>
      <c r="S469" t="s">
        <v>18</v>
      </c>
      <c r="T469" t="s">
        <v>19</v>
      </c>
      <c r="AD469" t="s">
        <v>536</v>
      </c>
      <c r="AF469">
        <f>COUNTIF($R$2:$R$12044,AD469)</f>
        <v>1</v>
      </c>
      <c r="AJ469">
        <v>4</v>
      </c>
    </row>
    <row r="470" spans="1:36" x14ac:dyDescent="0.35">
      <c r="A470" t="s">
        <v>11</v>
      </c>
      <c r="B470" t="s">
        <v>25</v>
      </c>
      <c r="C470" t="s">
        <v>13</v>
      </c>
      <c r="D470" t="s">
        <v>14</v>
      </c>
      <c r="E470" t="s">
        <v>26</v>
      </c>
      <c r="F470" t="s">
        <v>16</v>
      </c>
      <c r="G470">
        <v>1660.14</v>
      </c>
      <c r="H470" s="1">
        <v>43316</v>
      </c>
      <c r="I470" t="str">
        <f t="shared" si="21"/>
        <v>04</v>
      </c>
      <c r="J470" t="str">
        <f t="shared" si="22"/>
        <v>August</v>
      </c>
      <c r="K470" t="str">
        <f t="shared" si="23"/>
        <v>2018</v>
      </c>
      <c r="L470" s="15">
        <v>0.33964120370370371</v>
      </c>
      <c r="M470">
        <f>HOUR(K470:K12512)</f>
        <v>0</v>
      </c>
      <c r="N470">
        <f>MINUTE(K470:K12512)</f>
        <v>0</v>
      </c>
      <c r="O470">
        <f>SECOND(K470:K12512)</f>
        <v>0</v>
      </c>
      <c r="P470">
        <v>15.25</v>
      </c>
      <c r="Q470">
        <f>G470-P470</f>
        <v>1644.89</v>
      </c>
      <c r="R470" t="s">
        <v>249</v>
      </c>
      <c r="S470" t="s">
        <v>18</v>
      </c>
      <c r="T470" t="s">
        <v>19</v>
      </c>
      <c r="AD470" t="s">
        <v>976</v>
      </c>
      <c r="AF470">
        <f>COUNTIF($R$2:$R$12044,AD470)</f>
        <v>6</v>
      </c>
      <c r="AJ470">
        <v>4</v>
      </c>
    </row>
    <row r="471" spans="1:36" x14ac:dyDescent="0.35">
      <c r="A471" t="s">
        <v>11</v>
      </c>
      <c r="B471" t="s">
        <v>192</v>
      </c>
      <c r="C471" t="s">
        <v>13</v>
      </c>
      <c r="D471" t="s">
        <v>14</v>
      </c>
      <c r="E471" t="s">
        <v>193</v>
      </c>
      <c r="F471" t="s">
        <v>16</v>
      </c>
      <c r="G471">
        <v>772.47</v>
      </c>
      <c r="H471" s="1">
        <v>43316</v>
      </c>
      <c r="I471" t="str">
        <f t="shared" si="21"/>
        <v>04</v>
      </c>
      <c r="J471" t="str">
        <f t="shared" si="22"/>
        <v>August</v>
      </c>
      <c r="K471" t="str">
        <f t="shared" si="23"/>
        <v>2018</v>
      </c>
      <c r="L471" s="15">
        <v>0.36068287037037039</v>
      </c>
      <c r="M471">
        <f>HOUR(K471:K12513)</f>
        <v>0</v>
      </c>
      <c r="N471">
        <f>MINUTE(K471:K12513)</f>
        <v>0</v>
      </c>
      <c r="O471">
        <f>SECOND(K471:K12513)</f>
        <v>0</v>
      </c>
      <c r="P471">
        <v>10.94</v>
      </c>
      <c r="Q471">
        <f>G471-P471</f>
        <v>761.53</v>
      </c>
      <c r="R471" t="s">
        <v>343</v>
      </c>
      <c r="S471" t="s">
        <v>18</v>
      </c>
      <c r="T471" t="s">
        <v>19</v>
      </c>
      <c r="AD471" t="s">
        <v>1795</v>
      </c>
      <c r="AF471">
        <f>COUNTIF($R$2:$R$12044,AD471)</f>
        <v>1</v>
      </c>
      <c r="AJ471">
        <v>4</v>
      </c>
    </row>
    <row r="472" spans="1:36" x14ac:dyDescent="0.35">
      <c r="A472" t="s">
        <v>11</v>
      </c>
      <c r="B472" t="s">
        <v>42</v>
      </c>
      <c r="C472" t="s">
        <v>13</v>
      </c>
      <c r="D472" t="s">
        <v>14</v>
      </c>
      <c r="E472" t="s">
        <v>43</v>
      </c>
      <c r="F472" t="s">
        <v>24</v>
      </c>
      <c r="G472">
        <v>4153.71</v>
      </c>
      <c r="H472" s="1">
        <v>43316</v>
      </c>
      <c r="I472" t="str">
        <f t="shared" si="21"/>
        <v>04</v>
      </c>
      <c r="J472" t="str">
        <f t="shared" si="22"/>
        <v>August</v>
      </c>
      <c r="K472" t="str">
        <f t="shared" si="23"/>
        <v>2018</v>
      </c>
      <c r="L472" s="15">
        <v>0.37672453703703707</v>
      </c>
      <c r="M472">
        <f>HOUR(K472:K12514)</f>
        <v>0</v>
      </c>
      <c r="N472">
        <f>MINUTE(K472:K12514)</f>
        <v>0</v>
      </c>
      <c r="O472">
        <f>SECOND(K472:K12514)</f>
        <v>0</v>
      </c>
      <c r="P472">
        <v>54.79</v>
      </c>
      <c r="Q472">
        <f>G472-P472</f>
        <v>4098.92</v>
      </c>
      <c r="R472" t="s">
        <v>438</v>
      </c>
      <c r="S472" t="s">
        <v>18</v>
      </c>
      <c r="T472" t="s">
        <v>19</v>
      </c>
      <c r="AD472" t="s">
        <v>203</v>
      </c>
      <c r="AF472">
        <f>COUNTIF($R$2:$R$12044,AD472)</f>
        <v>7</v>
      </c>
      <c r="AJ472">
        <v>4</v>
      </c>
    </row>
    <row r="473" spans="1:36" x14ac:dyDescent="0.35">
      <c r="A473" t="s">
        <v>11</v>
      </c>
      <c r="B473" t="s">
        <v>89</v>
      </c>
      <c r="C473" t="s">
        <v>13</v>
      </c>
      <c r="D473" t="s">
        <v>14</v>
      </c>
      <c r="E473" t="s">
        <v>90</v>
      </c>
      <c r="F473" t="s">
        <v>24</v>
      </c>
      <c r="G473">
        <v>2001.93</v>
      </c>
      <c r="H473" s="1">
        <v>43316</v>
      </c>
      <c r="I473" t="str">
        <f t="shared" si="21"/>
        <v>04</v>
      </c>
      <c r="J473" t="str">
        <f t="shared" si="22"/>
        <v>August</v>
      </c>
      <c r="K473" t="str">
        <f t="shared" si="23"/>
        <v>2018</v>
      </c>
      <c r="L473" s="15">
        <v>0.38215277777777779</v>
      </c>
      <c r="M473">
        <f>HOUR(K473:K12515)</f>
        <v>0</v>
      </c>
      <c r="N473">
        <f>MINUTE(K473:K12515)</f>
        <v>0</v>
      </c>
      <c r="O473">
        <f>SECOND(K473:K12515)</f>
        <v>0</v>
      </c>
      <c r="P473">
        <v>30.99</v>
      </c>
      <c r="Q473">
        <f>G473-P473</f>
        <v>1970.94</v>
      </c>
      <c r="R473" t="s">
        <v>36</v>
      </c>
      <c r="S473" t="s">
        <v>18</v>
      </c>
      <c r="T473" t="s">
        <v>19</v>
      </c>
      <c r="AD473" t="s">
        <v>299</v>
      </c>
      <c r="AF473">
        <f>COUNTIF($R$2:$R$12044,AD473)</f>
        <v>1</v>
      </c>
      <c r="AJ473">
        <v>4</v>
      </c>
    </row>
    <row r="474" spans="1:36" x14ac:dyDescent="0.35">
      <c r="A474" t="s">
        <v>11</v>
      </c>
      <c r="B474" t="s">
        <v>25</v>
      </c>
      <c r="C474" t="s">
        <v>13</v>
      </c>
      <c r="D474" t="s">
        <v>14</v>
      </c>
      <c r="E474" t="s">
        <v>26</v>
      </c>
      <c r="F474" t="s">
        <v>16</v>
      </c>
      <c r="G474">
        <v>1655.05</v>
      </c>
      <c r="H474" s="1">
        <v>43316</v>
      </c>
      <c r="I474" t="str">
        <f t="shared" si="21"/>
        <v>04</v>
      </c>
      <c r="J474" t="str">
        <f t="shared" si="22"/>
        <v>August</v>
      </c>
      <c r="K474" t="str">
        <f t="shared" si="23"/>
        <v>2018</v>
      </c>
      <c r="L474" s="15">
        <v>0.38758101851851851</v>
      </c>
      <c r="M474">
        <f>HOUR(K474:K12516)</f>
        <v>0</v>
      </c>
      <c r="N474">
        <f>MINUTE(K474:K12516)</f>
        <v>0</v>
      </c>
      <c r="O474">
        <f>SECOND(K474:K12516)</f>
        <v>0</v>
      </c>
      <c r="P474">
        <v>5.09</v>
      </c>
      <c r="Q474">
        <f>G474-P474</f>
        <v>1649.96</v>
      </c>
      <c r="R474" t="s">
        <v>439</v>
      </c>
      <c r="S474" t="s">
        <v>18</v>
      </c>
      <c r="T474" t="s">
        <v>19</v>
      </c>
      <c r="AD474" t="s">
        <v>1576</v>
      </c>
      <c r="AF474">
        <f>COUNTIF($R$2:$R$12044,AD474)</f>
        <v>1</v>
      </c>
      <c r="AJ474">
        <v>4</v>
      </c>
    </row>
    <row r="475" spans="1:36" x14ac:dyDescent="0.35">
      <c r="A475" t="s">
        <v>11</v>
      </c>
      <c r="B475" t="s">
        <v>116</v>
      </c>
      <c r="C475" t="s">
        <v>13</v>
      </c>
      <c r="D475" t="s">
        <v>14</v>
      </c>
      <c r="E475" t="s">
        <v>117</v>
      </c>
      <c r="F475" t="s">
        <v>24</v>
      </c>
      <c r="G475">
        <v>4473.55</v>
      </c>
      <c r="H475" s="1">
        <v>43316</v>
      </c>
      <c r="I475" t="str">
        <f t="shared" si="21"/>
        <v>04</v>
      </c>
      <c r="J475" t="str">
        <f t="shared" si="22"/>
        <v>August</v>
      </c>
      <c r="K475" t="str">
        <f t="shared" si="23"/>
        <v>2018</v>
      </c>
      <c r="L475" s="15">
        <v>0.39300925925925928</v>
      </c>
      <c r="M475">
        <f>HOUR(K475:K12517)</f>
        <v>0</v>
      </c>
      <c r="N475">
        <f>MINUTE(K475:K12517)</f>
        <v>0</v>
      </c>
      <c r="O475">
        <f>SECOND(K475:K12517)</f>
        <v>0</v>
      </c>
      <c r="P475">
        <v>17.3</v>
      </c>
      <c r="Q475">
        <f>G475-P475</f>
        <v>4456.25</v>
      </c>
      <c r="R475" t="s">
        <v>440</v>
      </c>
      <c r="S475" t="s">
        <v>18</v>
      </c>
      <c r="T475" t="s">
        <v>19</v>
      </c>
      <c r="AD475" t="s">
        <v>404</v>
      </c>
      <c r="AF475">
        <f>COUNTIF($R$2:$R$12044,AD475)</f>
        <v>9</v>
      </c>
      <c r="AJ475">
        <v>4</v>
      </c>
    </row>
    <row r="476" spans="1:36" x14ac:dyDescent="0.35">
      <c r="A476" t="s">
        <v>11</v>
      </c>
      <c r="B476" t="s">
        <v>12</v>
      </c>
      <c r="C476" t="s">
        <v>13</v>
      </c>
      <c r="D476" t="s">
        <v>20</v>
      </c>
      <c r="E476" t="s">
        <v>15</v>
      </c>
      <c r="F476" t="s">
        <v>16</v>
      </c>
      <c r="G476">
        <v>557.42999999999995</v>
      </c>
      <c r="H476" s="1">
        <v>43316</v>
      </c>
      <c r="I476" t="str">
        <f t="shared" si="21"/>
        <v>04</v>
      </c>
      <c r="J476" t="str">
        <f t="shared" si="22"/>
        <v>August</v>
      </c>
      <c r="K476" t="str">
        <f t="shared" si="23"/>
        <v>2018</v>
      </c>
      <c r="L476" s="15">
        <v>0.39842592592592596</v>
      </c>
      <c r="M476">
        <f>HOUR(K476:K12518)</f>
        <v>0</v>
      </c>
      <c r="N476">
        <f>MINUTE(K476:K12518)</f>
        <v>0</v>
      </c>
      <c r="O476">
        <f>SECOND(K476:K12518)</f>
        <v>0</v>
      </c>
      <c r="P476">
        <v>30.44</v>
      </c>
      <c r="Q476">
        <f>G476-P476</f>
        <v>526.9899999999999</v>
      </c>
      <c r="R476" t="s">
        <v>441</v>
      </c>
      <c r="S476" t="s">
        <v>18</v>
      </c>
      <c r="T476" t="s">
        <v>19</v>
      </c>
      <c r="AD476" t="s">
        <v>615</v>
      </c>
      <c r="AF476">
        <f>COUNTIF($R$2:$R$12044,AD476)</f>
        <v>3</v>
      </c>
      <c r="AJ476">
        <v>4</v>
      </c>
    </row>
    <row r="477" spans="1:36" x14ac:dyDescent="0.35">
      <c r="A477" t="s">
        <v>11</v>
      </c>
      <c r="B477" t="s">
        <v>118</v>
      </c>
      <c r="C477" t="s">
        <v>13</v>
      </c>
      <c r="D477" t="s">
        <v>14</v>
      </c>
      <c r="E477" t="s">
        <v>119</v>
      </c>
      <c r="F477" t="s">
        <v>16</v>
      </c>
      <c r="G477">
        <v>18596.61</v>
      </c>
      <c r="H477" s="1">
        <v>43316</v>
      </c>
      <c r="I477" t="str">
        <f t="shared" si="21"/>
        <v>04</v>
      </c>
      <c r="J477" t="str">
        <f t="shared" si="22"/>
        <v>August</v>
      </c>
      <c r="K477" t="str">
        <f t="shared" si="23"/>
        <v>2018</v>
      </c>
      <c r="L477" s="15">
        <v>0.40928240740740746</v>
      </c>
      <c r="M477">
        <f>HOUR(K477:K12519)</f>
        <v>0</v>
      </c>
      <c r="N477">
        <f>MINUTE(K477:K12519)</f>
        <v>0</v>
      </c>
      <c r="O477">
        <f>SECOND(K477:K12519)</f>
        <v>0</v>
      </c>
      <c r="P477">
        <v>18.399999999999999</v>
      </c>
      <c r="Q477">
        <f>G477-P477</f>
        <v>18578.21</v>
      </c>
      <c r="R477" t="s">
        <v>442</v>
      </c>
      <c r="S477" t="s">
        <v>18</v>
      </c>
      <c r="T477" t="s">
        <v>19</v>
      </c>
      <c r="AD477" t="s">
        <v>1790</v>
      </c>
      <c r="AF477">
        <f>COUNTIF($R$2:$R$12044,AD477)</f>
        <v>2</v>
      </c>
      <c r="AJ477">
        <v>4</v>
      </c>
    </row>
    <row r="478" spans="1:36" x14ac:dyDescent="0.35">
      <c r="A478" t="s">
        <v>11</v>
      </c>
      <c r="B478" t="s">
        <v>317</v>
      </c>
      <c r="C478" t="s">
        <v>13</v>
      </c>
      <c r="D478" t="s">
        <v>20</v>
      </c>
      <c r="E478" t="s">
        <v>318</v>
      </c>
      <c r="F478" t="s">
        <v>16</v>
      </c>
      <c r="G478">
        <v>13523.96</v>
      </c>
      <c r="H478" s="1">
        <v>43316</v>
      </c>
      <c r="I478" t="str">
        <f t="shared" si="21"/>
        <v>04</v>
      </c>
      <c r="J478" t="str">
        <f t="shared" si="22"/>
        <v>August</v>
      </c>
      <c r="K478" t="str">
        <f t="shared" si="23"/>
        <v>2018</v>
      </c>
      <c r="L478" s="15">
        <v>0.41471064814814818</v>
      </c>
      <c r="M478">
        <f>HOUR(K478:K12520)</f>
        <v>0</v>
      </c>
      <c r="N478">
        <f>MINUTE(K478:K12520)</f>
        <v>0</v>
      </c>
      <c r="O478">
        <f>SECOND(K478:K12520)</f>
        <v>0</v>
      </c>
      <c r="P478">
        <v>32.21</v>
      </c>
      <c r="Q478">
        <f>G478-P478</f>
        <v>13491.75</v>
      </c>
      <c r="R478" t="s">
        <v>443</v>
      </c>
      <c r="S478" t="s">
        <v>18</v>
      </c>
      <c r="T478" t="s">
        <v>19</v>
      </c>
      <c r="AD478" t="s">
        <v>342</v>
      </c>
      <c r="AF478">
        <f>COUNTIF($R$2:$R$12044,AD478)</f>
        <v>11</v>
      </c>
      <c r="AJ478">
        <v>4</v>
      </c>
    </row>
    <row r="479" spans="1:36" x14ac:dyDescent="0.35">
      <c r="A479" t="s">
        <v>11</v>
      </c>
      <c r="B479" t="s">
        <v>116</v>
      </c>
      <c r="C479" t="s">
        <v>13</v>
      </c>
      <c r="D479" t="s">
        <v>20</v>
      </c>
      <c r="E479" t="s">
        <v>117</v>
      </c>
      <c r="F479" t="s">
        <v>24</v>
      </c>
      <c r="G479">
        <v>4456.55</v>
      </c>
      <c r="H479" s="1">
        <v>43316</v>
      </c>
      <c r="I479" t="str">
        <f t="shared" si="21"/>
        <v>04</v>
      </c>
      <c r="J479" t="str">
        <f t="shared" si="22"/>
        <v>August</v>
      </c>
      <c r="K479" t="str">
        <f t="shared" si="23"/>
        <v>2018</v>
      </c>
      <c r="L479" s="15">
        <v>0.42093749999999996</v>
      </c>
      <c r="M479">
        <f>HOUR(K479:K12521)</f>
        <v>0</v>
      </c>
      <c r="N479">
        <f>MINUTE(K479:K12521)</f>
        <v>0</v>
      </c>
      <c r="O479">
        <f>SECOND(K479:K12521)</f>
        <v>0</v>
      </c>
      <c r="P479">
        <v>17</v>
      </c>
      <c r="Q479">
        <f>G479-P479</f>
        <v>4439.55</v>
      </c>
      <c r="R479" t="s">
        <v>440</v>
      </c>
      <c r="S479" t="s">
        <v>18</v>
      </c>
      <c r="T479" t="s">
        <v>19</v>
      </c>
      <c r="AD479" t="s">
        <v>761</v>
      </c>
      <c r="AF479">
        <f>COUNTIF($R$2:$R$12044,AD479)</f>
        <v>16</v>
      </c>
      <c r="AJ479">
        <v>4</v>
      </c>
    </row>
    <row r="480" spans="1:36" x14ac:dyDescent="0.35">
      <c r="A480" t="s">
        <v>11</v>
      </c>
      <c r="B480" t="s">
        <v>25</v>
      </c>
      <c r="C480" t="s">
        <v>13</v>
      </c>
      <c r="D480" t="s">
        <v>14</v>
      </c>
      <c r="E480" t="s">
        <v>26</v>
      </c>
      <c r="F480" t="s">
        <v>16</v>
      </c>
      <c r="G480">
        <v>1646.98</v>
      </c>
      <c r="H480" s="1">
        <v>43316</v>
      </c>
      <c r="I480" t="str">
        <f t="shared" si="21"/>
        <v>04</v>
      </c>
      <c r="J480" t="str">
        <f t="shared" si="22"/>
        <v>August</v>
      </c>
      <c r="K480" t="str">
        <f t="shared" si="23"/>
        <v>2018</v>
      </c>
      <c r="L480" s="15">
        <v>0.42761574074074077</v>
      </c>
      <c r="M480">
        <f>HOUR(K480:K12522)</f>
        <v>0</v>
      </c>
      <c r="N480">
        <f>MINUTE(K480:K12522)</f>
        <v>0</v>
      </c>
      <c r="O480">
        <f>SECOND(K480:K12522)</f>
        <v>0</v>
      </c>
      <c r="P480">
        <v>8.07</v>
      </c>
      <c r="Q480">
        <f>G480-P480</f>
        <v>1638.91</v>
      </c>
      <c r="R480" t="s">
        <v>444</v>
      </c>
      <c r="S480" t="s">
        <v>18</v>
      </c>
      <c r="T480" t="s">
        <v>19</v>
      </c>
      <c r="AD480" t="s">
        <v>1126</v>
      </c>
      <c r="AF480">
        <f>COUNTIF($R$2:$R$12044,AD480)</f>
        <v>1</v>
      </c>
      <c r="AJ480">
        <v>4</v>
      </c>
    </row>
    <row r="481" spans="1:36" x14ac:dyDescent="0.35">
      <c r="A481" t="s">
        <v>11</v>
      </c>
      <c r="B481" t="s">
        <v>113</v>
      </c>
      <c r="C481" t="s">
        <v>13</v>
      </c>
      <c r="D481" t="s">
        <v>14</v>
      </c>
      <c r="E481" t="s">
        <v>114</v>
      </c>
      <c r="F481" t="s">
        <v>24</v>
      </c>
      <c r="G481">
        <v>109.84</v>
      </c>
      <c r="H481" s="1">
        <v>43316</v>
      </c>
      <c r="I481" t="str">
        <f t="shared" si="21"/>
        <v>04</v>
      </c>
      <c r="J481" t="str">
        <f t="shared" si="22"/>
        <v>August</v>
      </c>
      <c r="K481" t="str">
        <f t="shared" si="23"/>
        <v>2018</v>
      </c>
      <c r="L481" s="15">
        <v>0.43429398148148146</v>
      </c>
      <c r="M481">
        <f>HOUR(K481:K12523)</f>
        <v>0</v>
      </c>
      <c r="N481">
        <f>MINUTE(K481:K12523)</f>
        <v>0</v>
      </c>
      <c r="O481">
        <f>SECOND(K481:K12523)</f>
        <v>0</v>
      </c>
      <c r="P481">
        <v>45.98</v>
      </c>
      <c r="Q481">
        <f>G481-P481</f>
        <v>63.860000000000007</v>
      </c>
      <c r="R481" t="s">
        <v>445</v>
      </c>
      <c r="S481" t="s">
        <v>18</v>
      </c>
      <c r="T481" t="s">
        <v>19</v>
      </c>
      <c r="AD481" t="s">
        <v>1116</v>
      </c>
      <c r="AF481">
        <f>COUNTIF($R$2:$R$12044,AD481)</f>
        <v>2</v>
      </c>
      <c r="AJ481">
        <v>4</v>
      </c>
    </row>
    <row r="482" spans="1:36" x14ac:dyDescent="0.35">
      <c r="A482" t="s">
        <v>11</v>
      </c>
      <c r="B482" t="s">
        <v>338</v>
      </c>
      <c r="C482" t="s">
        <v>13</v>
      </c>
      <c r="D482" t="s">
        <v>20</v>
      </c>
      <c r="E482" t="s">
        <v>339</v>
      </c>
      <c r="F482" t="s">
        <v>16</v>
      </c>
      <c r="G482">
        <v>18.45</v>
      </c>
      <c r="H482" s="1">
        <v>43316</v>
      </c>
      <c r="I482" t="str">
        <f t="shared" si="21"/>
        <v>04</v>
      </c>
      <c r="J482" t="str">
        <f t="shared" si="22"/>
        <v>August</v>
      </c>
      <c r="K482" t="str">
        <f t="shared" si="23"/>
        <v>2018</v>
      </c>
      <c r="L482" s="15">
        <v>0.44096064814814812</v>
      </c>
      <c r="M482">
        <f>HOUR(K482:K12524)</f>
        <v>0</v>
      </c>
      <c r="N482">
        <f>MINUTE(K482:K12524)</f>
        <v>0</v>
      </c>
      <c r="O482">
        <f>SECOND(K482:K12524)</f>
        <v>0</v>
      </c>
      <c r="P482">
        <v>22.32</v>
      </c>
      <c r="Q482">
        <f>G482-P482</f>
        <v>-3.870000000000001</v>
      </c>
      <c r="R482" t="s">
        <v>446</v>
      </c>
      <c r="S482" t="s">
        <v>18</v>
      </c>
      <c r="T482" t="s">
        <v>19</v>
      </c>
      <c r="AD482" t="s">
        <v>519</v>
      </c>
      <c r="AF482">
        <f>COUNTIF($R$2:$R$12044,AD482)</f>
        <v>4</v>
      </c>
      <c r="AJ482">
        <v>4</v>
      </c>
    </row>
    <row r="483" spans="1:36" x14ac:dyDescent="0.35">
      <c r="A483" t="s">
        <v>11</v>
      </c>
      <c r="B483" t="s">
        <v>12</v>
      </c>
      <c r="C483" t="s">
        <v>13</v>
      </c>
      <c r="D483" t="s">
        <v>20</v>
      </c>
      <c r="E483" t="s">
        <v>15</v>
      </c>
      <c r="F483" t="s">
        <v>16</v>
      </c>
      <c r="G483">
        <v>546.21</v>
      </c>
      <c r="H483" s="1">
        <v>43316</v>
      </c>
      <c r="I483" t="str">
        <f t="shared" si="21"/>
        <v>04</v>
      </c>
      <c r="J483" t="str">
        <f t="shared" si="22"/>
        <v>August</v>
      </c>
      <c r="K483" t="str">
        <f t="shared" si="23"/>
        <v>2018</v>
      </c>
      <c r="L483" s="15">
        <v>0.44763888888888892</v>
      </c>
      <c r="M483">
        <f>HOUR(K483:K12525)</f>
        <v>0</v>
      </c>
      <c r="N483">
        <f>MINUTE(K483:K12525)</f>
        <v>0</v>
      </c>
      <c r="O483">
        <f>SECOND(K483:K12525)</f>
        <v>0</v>
      </c>
      <c r="P483">
        <v>11.22</v>
      </c>
      <c r="Q483">
        <f>G483-P483</f>
        <v>534.99</v>
      </c>
      <c r="R483" t="s">
        <v>447</v>
      </c>
      <c r="S483" t="s">
        <v>18</v>
      </c>
      <c r="T483" t="s">
        <v>19</v>
      </c>
      <c r="AD483" t="s">
        <v>409</v>
      </c>
      <c r="AF483">
        <f>COUNTIF($R$2:$R$12044,AD483)</f>
        <v>1</v>
      </c>
      <c r="AJ483">
        <v>4</v>
      </c>
    </row>
    <row r="484" spans="1:36" x14ac:dyDescent="0.35">
      <c r="A484" t="s">
        <v>11</v>
      </c>
      <c r="B484" t="s">
        <v>37</v>
      </c>
      <c r="C484" t="s">
        <v>13</v>
      </c>
      <c r="D484" t="s">
        <v>20</v>
      </c>
      <c r="E484" t="s">
        <v>38</v>
      </c>
      <c r="F484" t="s">
        <v>16</v>
      </c>
      <c r="G484">
        <v>2775.14</v>
      </c>
      <c r="H484" s="1">
        <v>43316</v>
      </c>
      <c r="I484" t="str">
        <f t="shared" si="21"/>
        <v>04</v>
      </c>
      <c r="J484" t="str">
        <f t="shared" si="22"/>
        <v>August</v>
      </c>
      <c r="K484" t="str">
        <f t="shared" si="23"/>
        <v>2018</v>
      </c>
      <c r="L484" s="15">
        <v>0.45431712962962961</v>
      </c>
      <c r="M484">
        <f>HOUR(K484:K12526)</f>
        <v>0</v>
      </c>
      <c r="N484">
        <f>MINUTE(K484:K12526)</f>
        <v>0</v>
      </c>
      <c r="O484">
        <f>SECOND(K484:K12526)</f>
        <v>0</v>
      </c>
      <c r="P484">
        <v>27.26</v>
      </c>
      <c r="Q484">
        <f>G484-P484</f>
        <v>2747.8799999999997</v>
      </c>
      <c r="R484" t="s">
        <v>142</v>
      </c>
      <c r="S484" t="s">
        <v>18</v>
      </c>
      <c r="T484" t="s">
        <v>19</v>
      </c>
      <c r="AD484" t="s">
        <v>1043</v>
      </c>
      <c r="AF484">
        <f>COUNTIF($R$2:$R$12044,AD484)</f>
        <v>3</v>
      </c>
      <c r="AJ484">
        <v>4</v>
      </c>
    </row>
    <row r="485" spans="1:36" x14ac:dyDescent="0.35">
      <c r="A485" t="s">
        <v>29</v>
      </c>
      <c r="B485" t="s">
        <v>377</v>
      </c>
      <c r="C485" t="s">
        <v>13</v>
      </c>
      <c r="D485" t="s">
        <v>41</v>
      </c>
      <c r="E485" t="s">
        <v>378</v>
      </c>
      <c r="F485" t="s">
        <v>24</v>
      </c>
      <c r="G485">
        <v>3712.1</v>
      </c>
      <c r="H485" s="1">
        <v>43316</v>
      </c>
      <c r="I485" t="str">
        <f t="shared" si="21"/>
        <v>04</v>
      </c>
      <c r="J485" t="str">
        <f t="shared" si="22"/>
        <v>August</v>
      </c>
      <c r="K485" t="str">
        <f t="shared" si="23"/>
        <v>2018</v>
      </c>
      <c r="L485" s="15">
        <v>0.45833333333333331</v>
      </c>
      <c r="M485">
        <f>HOUR(K485:K12527)</f>
        <v>0</v>
      </c>
      <c r="N485">
        <f>MINUTE(K485:K12527)</f>
        <v>0</v>
      </c>
      <c r="O485">
        <f>SECOND(K485:K12527)</f>
        <v>0</v>
      </c>
      <c r="P485">
        <v>83</v>
      </c>
      <c r="Q485">
        <f>G485-P485</f>
        <v>3629.1</v>
      </c>
      <c r="R485" t="s">
        <v>1833</v>
      </c>
      <c r="S485" t="s">
        <v>18</v>
      </c>
      <c r="T485" t="s">
        <v>19</v>
      </c>
      <c r="AD485" t="s">
        <v>1211</v>
      </c>
      <c r="AF485">
        <f>COUNTIF($R$2:$R$12044,AD485)</f>
        <v>2</v>
      </c>
      <c r="AJ485">
        <v>4</v>
      </c>
    </row>
    <row r="486" spans="1:36" x14ac:dyDescent="0.35">
      <c r="A486" t="s">
        <v>11</v>
      </c>
      <c r="B486" t="s">
        <v>71</v>
      </c>
      <c r="C486" t="s">
        <v>13</v>
      </c>
      <c r="D486" t="s">
        <v>20</v>
      </c>
      <c r="E486" t="s">
        <v>63</v>
      </c>
      <c r="F486" t="s">
        <v>24</v>
      </c>
      <c r="G486">
        <v>3148.44</v>
      </c>
      <c r="H486" s="1">
        <v>43316</v>
      </c>
      <c r="I486" t="str">
        <f t="shared" si="21"/>
        <v>04</v>
      </c>
      <c r="J486" t="str">
        <f t="shared" si="22"/>
        <v>August</v>
      </c>
      <c r="K486" t="str">
        <f t="shared" si="23"/>
        <v>2018</v>
      </c>
      <c r="L486" s="15">
        <v>0.46053240740740736</v>
      </c>
      <c r="M486">
        <f>HOUR(K486:K12528)</f>
        <v>0</v>
      </c>
      <c r="N486">
        <f>MINUTE(K486:K12528)</f>
        <v>0</v>
      </c>
      <c r="O486">
        <f>SECOND(K486:K12528)</f>
        <v>0</v>
      </c>
      <c r="P486">
        <v>10.220000000000001</v>
      </c>
      <c r="Q486">
        <f>G486-P486</f>
        <v>3138.2200000000003</v>
      </c>
      <c r="R486" t="s">
        <v>70</v>
      </c>
      <c r="S486" t="s">
        <v>18</v>
      </c>
      <c r="T486" t="s">
        <v>19</v>
      </c>
      <c r="AD486" t="s">
        <v>1502</v>
      </c>
      <c r="AF486">
        <f>COUNTIF($R$2:$R$12044,AD486)</f>
        <v>1</v>
      </c>
      <c r="AJ486">
        <v>4</v>
      </c>
    </row>
    <row r="487" spans="1:36" x14ac:dyDescent="0.35">
      <c r="A487" t="s">
        <v>11</v>
      </c>
      <c r="B487" t="s">
        <v>100</v>
      </c>
      <c r="C487" t="s">
        <v>13</v>
      </c>
      <c r="D487" t="s">
        <v>20</v>
      </c>
      <c r="E487" t="s">
        <v>101</v>
      </c>
      <c r="F487" t="s">
        <v>16</v>
      </c>
      <c r="G487">
        <v>1886.47</v>
      </c>
      <c r="H487" s="1">
        <v>43316</v>
      </c>
      <c r="I487" t="str">
        <f t="shared" si="21"/>
        <v>04</v>
      </c>
      <c r="J487" t="str">
        <f t="shared" si="22"/>
        <v>August</v>
      </c>
      <c r="K487" t="str">
        <f t="shared" si="23"/>
        <v>2018</v>
      </c>
      <c r="L487" s="15">
        <v>0.46604166666666669</v>
      </c>
      <c r="M487">
        <f>HOUR(K487:K12529)</f>
        <v>0</v>
      </c>
      <c r="N487">
        <f>MINUTE(K487:K12529)</f>
        <v>0</v>
      </c>
      <c r="O487">
        <f>SECOND(K487:K12529)</f>
        <v>0</v>
      </c>
      <c r="P487">
        <v>13.67</v>
      </c>
      <c r="Q487">
        <f>G487-P487</f>
        <v>1872.8</v>
      </c>
      <c r="R487" t="s">
        <v>39</v>
      </c>
      <c r="S487" t="s">
        <v>18</v>
      </c>
      <c r="T487" t="s">
        <v>19</v>
      </c>
      <c r="AD487" t="s">
        <v>1604</v>
      </c>
      <c r="AF487">
        <f>COUNTIF($R$2:$R$12044,AD487)</f>
        <v>2</v>
      </c>
      <c r="AJ487">
        <v>4</v>
      </c>
    </row>
    <row r="488" spans="1:36" x14ac:dyDescent="0.35">
      <c r="A488" t="s">
        <v>11</v>
      </c>
      <c r="B488" t="s">
        <v>12</v>
      </c>
      <c r="C488" t="s">
        <v>13</v>
      </c>
      <c r="D488" t="s">
        <v>20</v>
      </c>
      <c r="E488" t="s">
        <v>15</v>
      </c>
      <c r="F488" t="s">
        <v>16</v>
      </c>
      <c r="G488">
        <v>538.62</v>
      </c>
      <c r="H488" s="1">
        <v>43316</v>
      </c>
      <c r="I488" t="str">
        <f t="shared" si="21"/>
        <v>04</v>
      </c>
      <c r="J488" t="str">
        <f t="shared" si="22"/>
        <v>August</v>
      </c>
      <c r="K488" t="str">
        <f t="shared" si="23"/>
        <v>2018</v>
      </c>
      <c r="L488" s="15">
        <v>0.4715509259259259</v>
      </c>
      <c r="M488">
        <f>HOUR(K488:K12530)</f>
        <v>0</v>
      </c>
      <c r="N488">
        <f>MINUTE(K488:K12530)</f>
        <v>0</v>
      </c>
      <c r="O488">
        <f>SECOND(K488:K12530)</f>
        <v>0</v>
      </c>
      <c r="P488">
        <v>7.59</v>
      </c>
      <c r="Q488">
        <f>G488-P488</f>
        <v>531.03</v>
      </c>
      <c r="R488" t="s">
        <v>448</v>
      </c>
      <c r="S488" t="s">
        <v>18</v>
      </c>
      <c r="T488" t="s">
        <v>19</v>
      </c>
      <c r="AD488" t="s">
        <v>437</v>
      </c>
      <c r="AF488">
        <f>COUNTIF($R$2:$R$12044,AD488)</f>
        <v>4</v>
      </c>
      <c r="AJ488">
        <v>4</v>
      </c>
    </row>
    <row r="489" spans="1:36" x14ac:dyDescent="0.35">
      <c r="A489" t="s">
        <v>11</v>
      </c>
      <c r="B489" t="s">
        <v>124</v>
      </c>
      <c r="C489" t="s">
        <v>13</v>
      </c>
      <c r="D489" t="s">
        <v>20</v>
      </c>
      <c r="E489" t="s">
        <v>125</v>
      </c>
      <c r="F489" t="s">
        <v>16</v>
      </c>
      <c r="G489">
        <v>1506.99</v>
      </c>
      <c r="H489" s="1">
        <v>43316</v>
      </c>
      <c r="I489" t="str">
        <f t="shared" si="21"/>
        <v>04</v>
      </c>
      <c r="J489" t="str">
        <f t="shared" si="22"/>
        <v>August</v>
      </c>
      <c r="K489" t="str">
        <f t="shared" si="23"/>
        <v>2018</v>
      </c>
      <c r="L489" s="15">
        <v>0.47707175925925926</v>
      </c>
      <c r="M489">
        <f>HOUR(K489:K12531)</f>
        <v>0</v>
      </c>
      <c r="N489">
        <f>MINUTE(K489:K12531)</f>
        <v>0</v>
      </c>
      <c r="O489">
        <f>SECOND(K489:K12531)</f>
        <v>0</v>
      </c>
      <c r="P489">
        <v>24.93</v>
      </c>
      <c r="Q489">
        <f>G489-P489</f>
        <v>1482.06</v>
      </c>
      <c r="R489" t="s">
        <v>276</v>
      </c>
      <c r="S489" t="s">
        <v>18</v>
      </c>
      <c r="T489" t="s">
        <v>19</v>
      </c>
      <c r="AD489" t="s">
        <v>1583</v>
      </c>
      <c r="AF489">
        <f>COUNTIF($R$2:$R$12044,AD489)</f>
        <v>1</v>
      </c>
      <c r="AJ489">
        <v>4</v>
      </c>
    </row>
    <row r="490" spans="1:36" x14ac:dyDescent="0.35">
      <c r="A490" t="s">
        <v>11</v>
      </c>
      <c r="B490" t="s">
        <v>331</v>
      </c>
      <c r="C490" t="s">
        <v>13</v>
      </c>
      <c r="D490" t="s">
        <v>20</v>
      </c>
      <c r="E490" t="s">
        <v>332</v>
      </c>
      <c r="F490" t="s">
        <v>24</v>
      </c>
      <c r="G490">
        <v>2582.41</v>
      </c>
      <c r="H490" s="1">
        <v>43316</v>
      </c>
      <c r="I490" t="str">
        <f t="shared" si="21"/>
        <v>04</v>
      </c>
      <c r="J490" t="str">
        <f t="shared" si="22"/>
        <v>August</v>
      </c>
      <c r="K490" t="str">
        <f t="shared" si="23"/>
        <v>2018</v>
      </c>
      <c r="L490" s="15">
        <v>0.48258101851851848</v>
      </c>
      <c r="M490">
        <f>HOUR(K490:K12532)</f>
        <v>0</v>
      </c>
      <c r="N490">
        <f>MINUTE(K490:K12532)</f>
        <v>0</v>
      </c>
      <c r="O490">
        <f>SECOND(K490:K12532)</f>
        <v>0</v>
      </c>
      <c r="P490">
        <v>38.06</v>
      </c>
      <c r="Q490">
        <f>G490-P490</f>
        <v>2544.35</v>
      </c>
      <c r="R490" t="s">
        <v>449</v>
      </c>
      <c r="S490" t="s">
        <v>18</v>
      </c>
      <c r="T490" t="s">
        <v>19</v>
      </c>
      <c r="AD490" t="s">
        <v>1121</v>
      </c>
      <c r="AF490">
        <f>COUNTIF($R$2:$R$12044,AD490)</f>
        <v>17</v>
      </c>
      <c r="AJ490">
        <v>4</v>
      </c>
    </row>
    <row r="491" spans="1:36" x14ac:dyDescent="0.35">
      <c r="A491" t="s">
        <v>11</v>
      </c>
      <c r="B491" t="s">
        <v>89</v>
      </c>
      <c r="C491" t="s">
        <v>13</v>
      </c>
      <c r="D491" t="s">
        <v>20</v>
      </c>
      <c r="E491" t="s">
        <v>90</v>
      </c>
      <c r="F491" t="s">
        <v>24</v>
      </c>
      <c r="G491">
        <v>1973.48</v>
      </c>
      <c r="H491" s="1">
        <v>43316</v>
      </c>
      <c r="I491" t="str">
        <f t="shared" si="21"/>
        <v>04</v>
      </c>
      <c r="J491" t="str">
        <f t="shared" si="22"/>
        <v>August</v>
      </c>
      <c r="K491" t="str">
        <f t="shared" si="23"/>
        <v>2018</v>
      </c>
      <c r="L491" s="15">
        <v>0.4880902777777778</v>
      </c>
      <c r="M491">
        <f>HOUR(K491:K12533)</f>
        <v>0</v>
      </c>
      <c r="N491">
        <f>MINUTE(K491:K12533)</f>
        <v>0</v>
      </c>
      <c r="O491">
        <f>SECOND(K491:K12533)</f>
        <v>0</v>
      </c>
      <c r="P491">
        <v>28.45</v>
      </c>
      <c r="Q491">
        <f>G491-P491</f>
        <v>1945.03</v>
      </c>
      <c r="R491" t="s">
        <v>450</v>
      </c>
      <c r="S491" t="s">
        <v>18</v>
      </c>
      <c r="T491" t="s">
        <v>19</v>
      </c>
      <c r="AD491" t="s">
        <v>777</v>
      </c>
      <c r="AF491">
        <f>COUNTIF($R$2:$R$12044,AD491)</f>
        <v>1</v>
      </c>
      <c r="AJ491">
        <v>4</v>
      </c>
    </row>
    <row r="492" spans="1:36" x14ac:dyDescent="0.35">
      <c r="A492" t="s">
        <v>11</v>
      </c>
      <c r="B492" t="s">
        <v>25</v>
      </c>
      <c r="C492" t="s">
        <v>13</v>
      </c>
      <c r="D492" t="s">
        <v>20</v>
      </c>
      <c r="E492" t="s">
        <v>26</v>
      </c>
      <c r="F492" t="s">
        <v>16</v>
      </c>
      <c r="G492">
        <v>1522.37</v>
      </c>
      <c r="H492" s="1">
        <v>43316</v>
      </c>
      <c r="I492" t="str">
        <f t="shared" si="21"/>
        <v>04</v>
      </c>
      <c r="J492" t="str">
        <f t="shared" si="22"/>
        <v>August</v>
      </c>
      <c r="K492" t="str">
        <f t="shared" si="23"/>
        <v>2018</v>
      </c>
      <c r="L492" s="15">
        <v>0.49910879629629629</v>
      </c>
      <c r="M492">
        <f>HOUR(K492:K12534)</f>
        <v>0</v>
      </c>
      <c r="N492">
        <f>MINUTE(K492:K12534)</f>
        <v>0</v>
      </c>
      <c r="O492">
        <f>SECOND(K492:K12534)</f>
        <v>0</v>
      </c>
      <c r="P492">
        <v>124.61</v>
      </c>
      <c r="Q492">
        <f>G492-P492</f>
        <v>1397.76</v>
      </c>
      <c r="R492" t="s">
        <v>451</v>
      </c>
      <c r="S492" t="s">
        <v>18</v>
      </c>
      <c r="T492" t="s">
        <v>19</v>
      </c>
      <c r="AD492" t="s">
        <v>1439</v>
      </c>
      <c r="AF492">
        <f>COUNTIF($R$2:$R$12044,AD492)</f>
        <v>1</v>
      </c>
      <c r="AJ492">
        <v>4</v>
      </c>
    </row>
    <row r="493" spans="1:36" x14ac:dyDescent="0.35">
      <c r="A493" t="s">
        <v>29</v>
      </c>
      <c r="B493" t="s">
        <v>68</v>
      </c>
      <c r="C493" t="s">
        <v>13</v>
      </c>
      <c r="D493" t="s">
        <v>31</v>
      </c>
      <c r="E493" t="s">
        <v>69</v>
      </c>
      <c r="F493" t="s">
        <v>16</v>
      </c>
      <c r="G493">
        <v>28568.11</v>
      </c>
      <c r="H493" s="1">
        <v>43316</v>
      </c>
      <c r="I493" t="str">
        <f t="shared" si="21"/>
        <v>04</v>
      </c>
      <c r="J493" t="str">
        <f t="shared" si="22"/>
        <v>August</v>
      </c>
      <c r="K493" t="str">
        <f t="shared" si="23"/>
        <v>2018</v>
      </c>
      <c r="L493" s="15">
        <v>0.5</v>
      </c>
      <c r="M493">
        <f>HOUR(K493:K12535)</f>
        <v>0</v>
      </c>
      <c r="N493">
        <f>MINUTE(K493:K12535)</f>
        <v>0</v>
      </c>
      <c r="O493">
        <f>SECOND(K493:K12535)</f>
        <v>0</v>
      </c>
      <c r="P493">
        <v>560</v>
      </c>
      <c r="Q493">
        <f>G493-P493</f>
        <v>28008.11</v>
      </c>
      <c r="R493" t="s">
        <v>1833</v>
      </c>
      <c r="S493" t="s">
        <v>18</v>
      </c>
      <c r="T493" t="s">
        <v>19</v>
      </c>
      <c r="AD493" t="s">
        <v>776</v>
      </c>
      <c r="AF493">
        <f>COUNTIF($R$2:$R$12044,AD493)</f>
        <v>2</v>
      </c>
      <c r="AJ493">
        <v>4</v>
      </c>
    </row>
    <row r="494" spans="1:36" x14ac:dyDescent="0.35">
      <c r="A494" t="s">
        <v>29</v>
      </c>
      <c r="B494" t="s">
        <v>427</v>
      </c>
      <c r="C494" t="s">
        <v>13</v>
      </c>
      <c r="D494" t="s">
        <v>31</v>
      </c>
      <c r="E494" t="s">
        <v>428</v>
      </c>
      <c r="F494" t="s">
        <v>24</v>
      </c>
      <c r="G494">
        <v>13173.65</v>
      </c>
      <c r="H494" s="1">
        <v>43316</v>
      </c>
      <c r="I494" t="str">
        <f t="shared" si="21"/>
        <v>04</v>
      </c>
      <c r="J494" t="str">
        <f t="shared" si="22"/>
        <v>August</v>
      </c>
      <c r="K494" t="str">
        <f t="shared" si="23"/>
        <v>2018</v>
      </c>
      <c r="L494" s="15">
        <v>0.5</v>
      </c>
      <c r="M494">
        <f>HOUR(K494:K12536)</f>
        <v>0</v>
      </c>
      <c r="N494">
        <f>MINUTE(K494:K12536)</f>
        <v>0</v>
      </c>
      <c r="O494">
        <f>SECOND(K494:K12536)</f>
        <v>0</v>
      </c>
      <c r="P494">
        <v>45</v>
      </c>
      <c r="Q494">
        <f>G494-P494</f>
        <v>13128.65</v>
      </c>
      <c r="R494" t="s">
        <v>1833</v>
      </c>
      <c r="S494" t="s">
        <v>18</v>
      </c>
      <c r="T494" t="s">
        <v>19</v>
      </c>
      <c r="AD494" t="s">
        <v>1597</v>
      </c>
      <c r="AF494">
        <f>COUNTIF($R$2:$R$12044,AD494)</f>
        <v>1</v>
      </c>
      <c r="AJ494">
        <v>4</v>
      </c>
    </row>
    <row r="495" spans="1:36" x14ac:dyDescent="0.35">
      <c r="A495" t="s">
        <v>11</v>
      </c>
      <c r="B495" t="s">
        <v>25</v>
      </c>
      <c r="C495" t="s">
        <v>13</v>
      </c>
      <c r="D495" t="s">
        <v>14</v>
      </c>
      <c r="E495" t="s">
        <v>26</v>
      </c>
      <c r="F495" t="s">
        <v>16</v>
      </c>
      <c r="G495">
        <v>1421.27</v>
      </c>
      <c r="H495" s="1">
        <v>43316</v>
      </c>
      <c r="I495" t="str">
        <f t="shared" si="21"/>
        <v>04</v>
      </c>
      <c r="J495" t="str">
        <f t="shared" si="22"/>
        <v>August</v>
      </c>
      <c r="K495" t="str">
        <f t="shared" si="23"/>
        <v>2018</v>
      </c>
      <c r="L495" s="15">
        <v>0.50988425925925929</v>
      </c>
      <c r="M495">
        <f>HOUR(K495:K12537)</f>
        <v>0</v>
      </c>
      <c r="N495">
        <f>MINUTE(K495:K12537)</f>
        <v>0</v>
      </c>
      <c r="O495">
        <f>SECOND(K495:K12537)</f>
        <v>0</v>
      </c>
      <c r="P495">
        <v>101.1</v>
      </c>
      <c r="Q495">
        <f>G495-P495</f>
        <v>1320.17</v>
      </c>
      <c r="R495" t="s">
        <v>310</v>
      </c>
      <c r="S495" t="s">
        <v>18</v>
      </c>
      <c r="T495" t="s">
        <v>19</v>
      </c>
      <c r="AD495" t="s">
        <v>489</v>
      </c>
      <c r="AF495">
        <f>COUNTIF($R$2:$R$12044,AD495)</f>
        <v>6</v>
      </c>
      <c r="AJ495">
        <v>4</v>
      </c>
    </row>
    <row r="496" spans="1:36" x14ac:dyDescent="0.35">
      <c r="A496" t="s">
        <v>11</v>
      </c>
      <c r="B496" t="s">
        <v>71</v>
      </c>
      <c r="C496" t="s">
        <v>13</v>
      </c>
      <c r="D496" t="s">
        <v>20</v>
      </c>
      <c r="E496" t="s">
        <v>63</v>
      </c>
      <c r="F496" t="s">
        <v>24</v>
      </c>
      <c r="G496">
        <v>3128.75</v>
      </c>
      <c r="H496" s="1">
        <v>43316</v>
      </c>
      <c r="I496" t="str">
        <f t="shared" si="21"/>
        <v>04</v>
      </c>
      <c r="J496" t="str">
        <f t="shared" si="22"/>
        <v>August</v>
      </c>
      <c r="K496" t="str">
        <f t="shared" si="23"/>
        <v>2018</v>
      </c>
      <c r="L496" s="15">
        <v>0.52165509259259257</v>
      </c>
      <c r="M496">
        <f>HOUR(K496:K12538)</f>
        <v>0</v>
      </c>
      <c r="N496">
        <f>MINUTE(K496:K12538)</f>
        <v>0</v>
      </c>
      <c r="O496">
        <f>SECOND(K496:K12538)</f>
        <v>0</v>
      </c>
      <c r="P496">
        <v>19.690000000000001</v>
      </c>
      <c r="Q496">
        <f>G496-P496</f>
        <v>3109.06</v>
      </c>
      <c r="R496" t="s">
        <v>452</v>
      </c>
      <c r="S496" t="s">
        <v>18</v>
      </c>
      <c r="T496" t="s">
        <v>19</v>
      </c>
      <c r="AD496" t="s">
        <v>1281</v>
      </c>
      <c r="AF496">
        <f>COUNTIF($R$2:$R$12044,AD496)</f>
        <v>6</v>
      </c>
      <c r="AJ496">
        <v>4</v>
      </c>
    </row>
    <row r="497" spans="1:36" x14ac:dyDescent="0.35">
      <c r="A497" t="s">
        <v>11</v>
      </c>
      <c r="B497" t="s">
        <v>25</v>
      </c>
      <c r="C497" t="s">
        <v>13</v>
      </c>
      <c r="D497" t="s">
        <v>14</v>
      </c>
      <c r="E497" t="s">
        <v>26</v>
      </c>
      <c r="F497" t="s">
        <v>16</v>
      </c>
      <c r="G497">
        <v>1376.53</v>
      </c>
      <c r="H497" s="1">
        <v>43316</v>
      </c>
      <c r="I497" t="str">
        <f t="shared" si="21"/>
        <v>04</v>
      </c>
      <c r="J497" t="str">
        <f t="shared" si="22"/>
        <v>August</v>
      </c>
      <c r="K497" t="str">
        <f t="shared" si="23"/>
        <v>2018</v>
      </c>
      <c r="L497" s="15">
        <v>0.53342592592592586</v>
      </c>
      <c r="M497">
        <f>HOUR(K497:K12539)</f>
        <v>0</v>
      </c>
      <c r="N497">
        <f>MINUTE(K497:K12539)</f>
        <v>0</v>
      </c>
      <c r="O497">
        <f>SECOND(K497:K12539)</f>
        <v>0</v>
      </c>
      <c r="P497">
        <v>44.74</v>
      </c>
      <c r="Q497">
        <f>G497-P497</f>
        <v>1331.79</v>
      </c>
      <c r="R497" t="s">
        <v>449</v>
      </c>
      <c r="S497" t="s">
        <v>18</v>
      </c>
      <c r="T497" t="s">
        <v>19</v>
      </c>
      <c r="AD497" t="s">
        <v>903</v>
      </c>
      <c r="AF497">
        <f>COUNTIF($R$2:$R$12044,AD497)</f>
        <v>5</v>
      </c>
      <c r="AJ497">
        <v>4</v>
      </c>
    </row>
    <row r="498" spans="1:36" x14ac:dyDescent="0.35">
      <c r="A498" t="s">
        <v>29</v>
      </c>
      <c r="B498" t="s">
        <v>195</v>
      </c>
      <c r="C498" t="s">
        <v>13</v>
      </c>
      <c r="D498" t="s">
        <v>41</v>
      </c>
      <c r="E498" t="s">
        <v>129</v>
      </c>
      <c r="F498" t="s">
        <v>24</v>
      </c>
      <c r="G498">
        <v>5773.76</v>
      </c>
      <c r="H498" s="1">
        <v>43316</v>
      </c>
      <c r="I498" t="str">
        <f t="shared" si="21"/>
        <v>04</v>
      </c>
      <c r="J498" t="str">
        <f t="shared" si="22"/>
        <v>August</v>
      </c>
      <c r="K498" t="str">
        <f t="shared" si="23"/>
        <v>2018</v>
      </c>
      <c r="L498" s="15">
        <v>0.54166666666666663</v>
      </c>
      <c r="M498">
        <f>HOUR(K498:K12540)</f>
        <v>0</v>
      </c>
      <c r="N498">
        <f>MINUTE(K498:K12540)</f>
        <v>0</v>
      </c>
      <c r="O498">
        <f>SECOND(K498:K12540)</f>
        <v>0</v>
      </c>
      <c r="P498">
        <v>44</v>
      </c>
      <c r="Q498">
        <f>G498-P498</f>
        <v>5729.76</v>
      </c>
      <c r="R498" t="s">
        <v>1833</v>
      </c>
      <c r="S498" t="s">
        <v>18</v>
      </c>
      <c r="T498" t="s">
        <v>19</v>
      </c>
      <c r="AD498" t="s">
        <v>901</v>
      </c>
      <c r="AF498">
        <f>COUNTIF($R$2:$R$12044,AD498)</f>
        <v>1</v>
      </c>
      <c r="AJ498">
        <v>4</v>
      </c>
    </row>
    <row r="499" spans="1:36" x14ac:dyDescent="0.35">
      <c r="A499" t="s">
        <v>11</v>
      </c>
      <c r="B499" t="s">
        <v>227</v>
      </c>
      <c r="C499" t="s">
        <v>13</v>
      </c>
      <c r="D499" t="s">
        <v>14</v>
      </c>
      <c r="E499" t="s">
        <v>228</v>
      </c>
      <c r="F499" t="s">
        <v>24</v>
      </c>
      <c r="G499">
        <v>58.67</v>
      </c>
      <c r="H499" s="1">
        <v>43316</v>
      </c>
      <c r="I499" t="str">
        <f t="shared" si="21"/>
        <v>04</v>
      </c>
      <c r="J499" t="str">
        <f t="shared" si="22"/>
        <v>August</v>
      </c>
      <c r="K499" t="str">
        <f t="shared" si="23"/>
        <v>2018</v>
      </c>
      <c r="L499" s="15">
        <v>0.54531249999999998</v>
      </c>
      <c r="M499">
        <f>HOUR(K499:K12541)</f>
        <v>0</v>
      </c>
      <c r="N499">
        <f>MINUTE(K499:K12541)</f>
        <v>0</v>
      </c>
      <c r="O499">
        <f>SECOND(K499:K12541)</f>
        <v>0</v>
      </c>
      <c r="P499">
        <v>6.81</v>
      </c>
      <c r="Q499">
        <f>G499-P499</f>
        <v>51.86</v>
      </c>
      <c r="R499" t="s">
        <v>453</v>
      </c>
      <c r="S499" t="s">
        <v>18</v>
      </c>
      <c r="T499" t="s">
        <v>19</v>
      </c>
      <c r="AD499" t="s">
        <v>1388</v>
      </c>
      <c r="AF499">
        <f>COUNTIF($R$2:$R$12044,AD499)</f>
        <v>1</v>
      </c>
      <c r="AJ499">
        <v>4</v>
      </c>
    </row>
    <row r="500" spans="1:36" x14ac:dyDescent="0.35">
      <c r="A500" t="s">
        <v>11</v>
      </c>
      <c r="B500" t="s">
        <v>242</v>
      </c>
      <c r="C500" t="s">
        <v>13</v>
      </c>
      <c r="D500" t="s">
        <v>14</v>
      </c>
      <c r="E500" t="s">
        <v>193</v>
      </c>
      <c r="F500" t="s">
        <v>16</v>
      </c>
      <c r="G500">
        <v>1404.05</v>
      </c>
      <c r="H500" s="1">
        <v>43316</v>
      </c>
      <c r="I500" t="str">
        <f t="shared" si="21"/>
        <v>04</v>
      </c>
      <c r="J500" t="str">
        <f t="shared" si="22"/>
        <v>August</v>
      </c>
      <c r="K500" t="str">
        <f t="shared" si="23"/>
        <v>2018</v>
      </c>
      <c r="L500" s="15">
        <v>0.5575</v>
      </c>
      <c r="M500">
        <f>HOUR(K500:K12542)</f>
        <v>0</v>
      </c>
      <c r="N500">
        <f>MINUTE(K500:K12542)</f>
        <v>0</v>
      </c>
      <c r="O500">
        <f>SECOND(K500:K12542)</f>
        <v>0</v>
      </c>
      <c r="P500">
        <v>13.57</v>
      </c>
      <c r="Q500">
        <f>G500-P500</f>
        <v>1390.48</v>
      </c>
      <c r="R500" t="s">
        <v>36</v>
      </c>
      <c r="S500" t="s">
        <v>18</v>
      </c>
      <c r="T500" t="s">
        <v>19</v>
      </c>
      <c r="AD500" t="s">
        <v>1616</v>
      </c>
      <c r="AF500">
        <f>COUNTIF($R$2:$R$12044,AD500)</f>
        <v>1</v>
      </c>
      <c r="AJ500">
        <v>4</v>
      </c>
    </row>
    <row r="501" spans="1:36" x14ac:dyDescent="0.35">
      <c r="A501" t="s">
        <v>11</v>
      </c>
      <c r="B501" t="s">
        <v>205</v>
      </c>
      <c r="C501" t="s">
        <v>13</v>
      </c>
      <c r="D501" t="s">
        <v>20</v>
      </c>
      <c r="E501" t="s">
        <v>81</v>
      </c>
      <c r="F501" t="s">
        <v>24</v>
      </c>
      <c r="G501">
        <v>1296.71</v>
      </c>
      <c r="H501" s="1">
        <v>43316</v>
      </c>
      <c r="I501" t="str">
        <f t="shared" si="21"/>
        <v>04</v>
      </c>
      <c r="J501" t="str">
        <f t="shared" si="22"/>
        <v>August</v>
      </c>
      <c r="K501" t="str">
        <f t="shared" si="23"/>
        <v>2018</v>
      </c>
      <c r="L501" s="15">
        <v>0.56968750000000001</v>
      </c>
      <c r="M501">
        <f>HOUR(K501:K12543)</f>
        <v>0</v>
      </c>
      <c r="N501">
        <f>MINUTE(K501:K12543)</f>
        <v>0</v>
      </c>
      <c r="O501">
        <f>SECOND(K501:K12543)</f>
        <v>0</v>
      </c>
      <c r="P501">
        <v>32.56</v>
      </c>
      <c r="Q501">
        <f>G501-P501</f>
        <v>1264.1500000000001</v>
      </c>
      <c r="R501" t="s">
        <v>454</v>
      </c>
      <c r="S501" t="s">
        <v>18</v>
      </c>
      <c r="T501" t="s">
        <v>19</v>
      </c>
      <c r="AD501" t="s">
        <v>779</v>
      </c>
      <c r="AF501">
        <f>COUNTIF($R$2:$R$12044,AD501)</f>
        <v>4</v>
      </c>
      <c r="AJ501">
        <v>4</v>
      </c>
    </row>
    <row r="502" spans="1:36" x14ac:dyDescent="0.35">
      <c r="A502" t="s">
        <v>11</v>
      </c>
      <c r="B502" t="s">
        <v>116</v>
      </c>
      <c r="C502" t="s">
        <v>13</v>
      </c>
      <c r="D502" t="s">
        <v>14</v>
      </c>
      <c r="E502" t="s">
        <v>117</v>
      </c>
      <c r="F502" t="s">
        <v>24</v>
      </c>
      <c r="G502">
        <v>4381.54</v>
      </c>
      <c r="H502" s="1">
        <v>43316</v>
      </c>
      <c r="I502" t="str">
        <f t="shared" si="21"/>
        <v>04</v>
      </c>
      <c r="J502" t="str">
        <f t="shared" si="22"/>
        <v>August</v>
      </c>
      <c r="K502" t="str">
        <f t="shared" si="23"/>
        <v>2018</v>
      </c>
      <c r="L502" s="15">
        <v>0.58186342592592599</v>
      </c>
      <c r="M502">
        <f>HOUR(K502:K12544)</f>
        <v>0</v>
      </c>
      <c r="N502">
        <f>MINUTE(K502:K12544)</f>
        <v>0</v>
      </c>
      <c r="O502">
        <f>SECOND(K502:K12544)</f>
        <v>0</v>
      </c>
      <c r="P502">
        <v>75.010000000000005</v>
      </c>
      <c r="Q502">
        <f>G502-P502</f>
        <v>4306.53</v>
      </c>
      <c r="R502" t="s">
        <v>455</v>
      </c>
      <c r="S502" t="s">
        <v>18</v>
      </c>
      <c r="T502" t="s">
        <v>19</v>
      </c>
      <c r="AD502" t="s">
        <v>920</v>
      </c>
      <c r="AF502">
        <f>COUNTIF($R$2:$R$12044,AD502)</f>
        <v>2</v>
      </c>
      <c r="AJ502">
        <v>4</v>
      </c>
    </row>
    <row r="503" spans="1:36" x14ac:dyDescent="0.35">
      <c r="A503" t="s">
        <v>29</v>
      </c>
      <c r="B503" t="s">
        <v>227</v>
      </c>
      <c r="C503" t="s">
        <v>13</v>
      </c>
      <c r="D503" t="s">
        <v>41</v>
      </c>
      <c r="E503" t="s">
        <v>228</v>
      </c>
      <c r="F503" t="s">
        <v>24</v>
      </c>
      <c r="G503">
        <v>13.67</v>
      </c>
      <c r="H503" s="1">
        <v>43316</v>
      </c>
      <c r="I503" t="str">
        <f t="shared" si="21"/>
        <v>04</v>
      </c>
      <c r="J503" t="str">
        <f t="shared" si="22"/>
        <v>August</v>
      </c>
      <c r="K503" t="str">
        <f t="shared" si="23"/>
        <v>2018</v>
      </c>
      <c r="L503" s="15">
        <v>0.58333333333333337</v>
      </c>
      <c r="M503">
        <f>HOUR(K503:K12545)</f>
        <v>0</v>
      </c>
      <c r="N503">
        <f>MINUTE(K503:K12545)</f>
        <v>0</v>
      </c>
      <c r="O503">
        <f>SECOND(K503:K12545)</f>
        <v>0</v>
      </c>
      <c r="P503">
        <v>45</v>
      </c>
      <c r="Q503">
        <f>G503-P503</f>
        <v>-31.33</v>
      </c>
      <c r="R503" t="s">
        <v>1833</v>
      </c>
      <c r="S503" t="s">
        <v>18</v>
      </c>
      <c r="T503" t="s">
        <v>19</v>
      </c>
      <c r="AD503" t="s">
        <v>797</v>
      </c>
      <c r="AF503">
        <f>COUNTIF($R$2:$R$12044,AD503)</f>
        <v>4</v>
      </c>
      <c r="AJ503">
        <v>4</v>
      </c>
    </row>
    <row r="504" spans="1:36" x14ac:dyDescent="0.35">
      <c r="A504" t="s">
        <v>11</v>
      </c>
      <c r="B504" t="s">
        <v>71</v>
      </c>
      <c r="C504" t="s">
        <v>13</v>
      </c>
      <c r="D504" t="s">
        <v>20</v>
      </c>
      <c r="E504" t="s">
        <v>63</v>
      </c>
      <c r="F504" t="s">
        <v>24</v>
      </c>
      <c r="G504">
        <v>3121.59</v>
      </c>
      <c r="H504" s="1">
        <v>43316</v>
      </c>
      <c r="I504" t="str">
        <f t="shared" si="21"/>
        <v>04</v>
      </c>
      <c r="J504" t="str">
        <f t="shared" si="22"/>
        <v>August</v>
      </c>
      <c r="K504" t="str">
        <f t="shared" si="23"/>
        <v>2018</v>
      </c>
      <c r="L504" s="15">
        <v>0.58846064814814814</v>
      </c>
      <c r="M504">
        <f>HOUR(K504:K12546)</f>
        <v>0</v>
      </c>
      <c r="N504">
        <f>MINUTE(K504:K12546)</f>
        <v>0</v>
      </c>
      <c r="O504">
        <f>SECOND(K504:K12546)</f>
        <v>0</v>
      </c>
      <c r="P504">
        <v>7.16</v>
      </c>
      <c r="Q504">
        <f>G504-P504</f>
        <v>3114.4300000000003</v>
      </c>
      <c r="R504" t="s">
        <v>456</v>
      </c>
      <c r="S504" t="s">
        <v>18</v>
      </c>
      <c r="T504" t="s">
        <v>19</v>
      </c>
      <c r="AD504" t="s">
        <v>1174</v>
      </c>
      <c r="AF504">
        <f>COUNTIF($R$2:$R$12044,AD504)</f>
        <v>1</v>
      </c>
      <c r="AJ504">
        <v>4</v>
      </c>
    </row>
    <row r="505" spans="1:36" x14ac:dyDescent="0.35">
      <c r="A505" t="s">
        <v>11</v>
      </c>
      <c r="B505" t="s">
        <v>156</v>
      </c>
      <c r="C505" t="s">
        <v>13</v>
      </c>
      <c r="D505" t="s">
        <v>20</v>
      </c>
      <c r="E505" t="s">
        <v>76</v>
      </c>
      <c r="F505" t="s">
        <v>24</v>
      </c>
      <c r="G505">
        <v>30318.080000000002</v>
      </c>
      <c r="H505" s="1">
        <v>43316</v>
      </c>
      <c r="I505" t="str">
        <f t="shared" si="21"/>
        <v>04</v>
      </c>
      <c r="J505" t="str">
        <f t="shared" si="22"/>
        <v>August</v>
      </c>
      <c r="K505" t="str">
        <f t="shared" si="23"/>
        <v>2018</v>
      </c>
      <c r="L505" s="15">
        <v>0.60013888888888889</v>
      </c>
      <c r="M505">
        <f>HOUR(K505:K12547)</f>
        <v>0</v>
      </c>
      <c r="N505">
        <f>MINUTE(K505:K12547)</f>
        <v>0</v>
      </c>
      <c r="O505">
        <f>SECOND(K505:K12547)</f>
        <v>0</v>
      </c>
      <c r="P505">
        <v>16.739999999999998</v>
      </c>
      <c r="Q505">
        <f>G505-P505</f>
        <v>30301.34</v>
      </c>
      <c r="R505" t="s">
        <v>457</v>
      </c>
      <c r="S505" t="s">
        <v>18</v>
      </c>
      <c r="T505" t="s">
        <v>19</v>
      </c>
      <c r="AD505" t="s">
        <v>560</v>
      </c>
      <c r="AF505">
        <f>COUNTIF($R$2:$R$12044,AD505)</f>
        <v>2</v>
      </c>
      <c r="AJ505">
        <v>4</v>
      </c>
    </row>
    <row r="506" spans="1:36" x14ac:dyDescent="0.35">
      <c r="A506" t="s">
        <v>11</v>
      </c>
      <c r="B506" t="s">
        <v>220</v>
      </c>
      <c r="C506" t="s">
        <v>13</v>
      </c>
      <c r="D506" t="s">
        <v>20</v>
      </c>
      <c r="E506" t="s">
        <v>221</v>
      </c>
      <c r="F506" t="s">
        <v>24</v>
      </c>
      <c r="G506">
        <v>4.45</v>
      </c>
      <c r="H506" s="1">
        <v>43316</v>
      </c>
      <c r="I506" t="str">
        <f t="shared" si="21"/>
        <v>04</v>
      </c>
      <c r="J506" t="str">
        <f t="shared" si="22"/>
        <v>August</v>
      </c>
      <c r="K506" t="str">
        <f t="shared" si="23"/>
        <v>2018</v>
      </c>
      <c r="L506" s="15">
        <v>0.60597222222222225</v>
      </c>
      <c r="M506">
        <f>HOUR(K506:K12548)</f>
        <v>0</v>
      </c>
      <c r="N506">
        <f>MINUTE(K506:K12548)</f>
        <v>0</v>
      </c>
      <c r="O506">
        <f>SECOND(K506:K12548)</f>
        <v>0</v>
      </c>
      <c r="P506">
        <v>14.62</v>
      </c>
      <c r="Q506">
        <f>G506-P506</f>
        <v>-10.169999999999998</v>
      </c>
      <c r="R506" t="s">
        <v>21</v>
      </c>
      <c r="S506" t="s">
        <v>18</v>
      </c>
      <c r="T506" t="s">
        <v>19</v>
      </c>
      <c r="AD506" t="s">
        <v>1112</v>
      </c>
      <c r="AF506">
        <f>COUNTIF($R$2:$R$12044,AD506)</f>
        <v>1</v>
      </c>
      <c r="AJ506">
        <v>4</v>
      </c>
    </row>
    <row r="507" spans="1:36" x14ac:dyDescent="0.35">
      <c r="A507" t="s">
        <v>11</v>
      </c>
      <c r="B507" t="s">
        <v>124</v>
      </c>
      <c r="C507" t="s">
        <v>13</v>
      </c>
      <c r="D507" t="s">
        <v>20</v>
      </c>
      <c r="E507" t="s">
        <v>125</v>
      </c>
      <c r="F507" t="s">
        <v>16</v>
      </c>
      <c r="G507">
        <v>1480.69</v>
      </c>
      <c r="H507" s="1">
        <v>43316</v>
      </c>
      <c r="I507" t="str">
        <f t="shared" si="21"/>
        <v>04</v>
      </c>
      <c r="J507" t="str">
        <f t="shared" si="22"/>
        <v>August</v>
      </c>
      <c r="K507" t="str">
        <f t="shared" si="23"/>
        <v>2018</v>
      </c>
      <c r="L507" s="15">
        <v>0.6118055555555556</v>
      </c>
      <c r="M507">
        <f>HOUR(K507:K12549)</f>
        <v>0</v>
      </c>
      <c r="N507">
        <f>MINUTE(K507:K12549)</f>
        <v>0</v>
      </c>
      <c r="O507">
        <f>SECOND(K507:K12549)</f>
        <v>0</v>
      </c>
      <c r="P507">
        <v>26.3</v>
      </c>
      <c r="Q507">
        <f>G507-P507</f>
        <v>1454.39</v>
      </c>
      <c r="R507" t="s">
        <v>276</v>
      </c>
      <c r="S507" t="s">
        <v>18</v>
      </c>
      <c r="T507" t="s">
        <v>19</v>
      </c>
      <c r="AD507" t="s">
        <v>654</v>
      </c>
      <c r="AF507">
        <f>COUNTIF($R$2:$R$12044,AD507)</f>
        <v>1</v>
      </c>
      <c r="AJ507">
        <v>4</v>
      </c>
    </row>
    <row r="508" spans="1:36" x14ac:dyDescent="0.35">
      <c r="A508" t="s">
        <v>11</v>
      </c>
      <c r="B508" t="s">
        <v>317</v>
      </c>
      <c r="C508" t="s">
        <v>13</v>
      </c>
      <c r="D508" t="s">
        <v>20</v>
      </c>
      <c r="E508" t="s">
        <v>318</v>
      </c>
      <c r="F508" t="s">
        <v>16</v>
      </c>
      <c r="G508">
        <v>13485.19</v>
      </c>
      <c r="H508" s="1">
        <v>43316</v>
      </c>
      <c r="I508" t="str">
        <f t="shared" si="21"/>
        <v>04</v>
      </c>
      <c r="J508" t="str">
        <f t="shared" si="22"/>
        <v>August</v>
      </c>
      <c r="K508" t="str">
        <f t="shared" si="23"/>
        <v>2018</v>
      </c>
      <c r="L508" s="15">
        <v>0.61763888888888896</v>
      </c>
      <c r="M508">
        <f>HOUR(K508:K12550)</f>
        <v>0</v>
      </c>
      <c r="N508">
        <f>MINUTE(K508:K12550)</f>
        <v>0</v>
      </c>
      <c r="O508">
        <f>SECOND(K508:K12550)</f>
        <v>0</v>
      </c>
      <c r="P508">
        <v>38.770000000000003</v>
      </c>
      <c r="Q508">
        <f>G508-P508</f>
        <v>13446.42</v>
      </c>
      <c r="R508" t="s">
        <v>458</v>
      </c>
      <c r="S508" t="s">
        <v>18</v>
      </c>
      <c r="T508" t="s">
        <v>19</v>
      </c>
      <c r="AD508" t="s">
        <v>1045</v>
      </c>
      <c r="AF508">
        <f>COUNTIF($R$2:$R$12044,AD508)</f>
        <v>2</v>
      </c>
      <c r="AJ508">
        <v>4</v>
      </c>
    </row>
    <row r="509" spans="1:36" x14ac:dyDescent="0.35">
      <c r="A509" t="s">
        <v>11</v>
      </c>
      <c r="B509" t="s">
        <v>192</v>
      </c>
      <c r="C509" t="s">
        <v>13</v>
      </c>
      <c r="D509" t="s">
        <v>14</v>
      </c>
      <c r="E509" t="s">
        <v>193</v>
      </c>
      <c r="F509" t="s">
        <v>16</v>
      </c>
      <c r="G509">
        <v>721.97</v>
      </c>
      <c r="H509" s="1">
        <v>43316</v>
      </c>
      <c r="I509" t="str">
        <f t="shared" si="21"/>
        <v>04</v>
      </c>
      <c r="J509" t="str">
        <f t="shared" si="22"/>
        <v>August</v>
      </c>
      <c r="K509" t="str">
        <f t="shared" si="23"/>
        <v>2018</v>
      </c>
      <c r="L509" s="15">
        <v>0.62347222222222221</v>
      </c>
      <c r="M509">
        <f>HOUR(K509:K12551)</f>
        <v>0</v>
      </c>
      <c r="N509">
        <f>MINUTE(K509:K12551)</f>
        <v>0</v>
      </c>
      <c r="O509">
        <f>SECOND(K509:K12551)</f>
        <v>0</v>
      </c>
      <c r="P509">
        <v>50.5</v>
      </c>
      <c r="Q509">
        <f>G509-P509</f>
        <v>671.47</v>
      </c>
      <c r="R509" t="s">
        <v>459</v>
      </c>
      <c r="S509" t="s">
        <v>18</v>
      </c>
      <c r="T509" t="s">
        <v>19</v>
      </c>
      <c r="AD509" t="s">
        <v>1570</v>
      </c>
      <c r="AF509">
        <f>COUNTIF($R$2:$R$12044,AD509)</f>
        <v>1</v>
      </c>
      <c r="AJ509">
        <v>4</v>
      </c>
    </row>
    <row r="510" spans="1:36" x14ac:dyDescent="0.35">
      <c r="A510" t="s">
        <v>29</v>
      </c>
      <c r="B510" t="s">
        <v>324</v>
      </c>
      <c r="C510" t="s">
        <v>13</v>
      </c>
      <c r="D510" t="s">
        <v>41</v>
      </c>
      <c r="E510" t="s">
        <v>325</v>
      </c>
      <c r="F510" t="s">
        <v>24</v>
      </c>
      <c r="G510">
        <v>5587.25</v>
      </c>
      <c r="H510" s="1">
        <v>43316</v>
      </c>
      <c r="I510" t="str">
        <f t="shared" si="21"/>
        <v>04</v>
      </c>
      <c r="J510" t="str">
        <f t="shared" si="22"/>
        <v>August</v>
      </c>
      <c r="K510" t="str">
        <f t="shared" si="23"/>
        <v>2018</v>
      </c>
      <c r="L510" s="15">
        <v>0.625</v>
      </c>
      <c r="M510">
        <f>HOUR(K510:K12552)</f>
        <v>0</v>
      </c>
      <c r="N510">
        <f>MINUTE(K510:K12552)</f>
        <v>0</v>
      </c>
      <c r="O510">
        <f>SECOND(K510:K12552)</f>
        <v>0</v>
      </c>
      <c r="P510">
        <v>133</v>
      </c>
      <c r="Q510">
        <f>G510-P510</f>
        <v>5454.25</v>
      </c>
      <c r="R510" t="s">
        <v>1833</v>
      </c>
      <c r="S510" t="s">
        <v>18</v>
      </c>
      <c r="T510" t="s">
        <v>19</v>
      </c>
      <c r="AD510" t="s">
        <v>930</v>
      </c>
      <c r="AF510">
        <f>COUNTIF($R$2:$R$12044,AD510)</f>
        <v>8</v>
      </c>
      <c r="AJ510">
        <v>4</v>
      </c>
    </row>
    <row r="511" spans="1:36" x14ac:dyDescent="0.35">
      <c r="A511" t="s">
        <v>11</v>
      </c>
      <c r="B511" t="s">
        <v>205</v>
      </c>
      <c r="C511" t="s">
        <v>13</v>
      </c>
      <c r="D511" t="s">
        <v>20</v>
      </c>
      <c r="E511" t="s">
        <v>81</v>
      </c>
      <c r="F511" t="s">
        <v>24</v>
      </c>
      <c r="G511">
        <v>1253.25</v>
      </c>
      <c r="H511" s="1">
        <v>43316</v>
      </c>
      <c r="I511" t="str">
        <f t="shared" si="21"/>
        <v>04</v>
      </c>
      <c r="J511" t="str">
        <f t="shared" si="22"/>
        <v>August</v>
      </c>
      <c r="K511" t="str">
        <f t="shared" si="23"/>
        <v>2018</v>
      </c>
      <c r="L511" s="15">
        <v>0.63063657407407414</v>
      </c>
      <c r="M511">
        <f>HOUR(K511:K12553)</f>
        <v>0</v>
      </c>
      <c r="N511">
        <f>MINUTE(K511:K12553)</f>
        <v>0</v>
      </c>
      <c r="O511">
        <f>SECOND(K511:K12553)</f>
        <v>0</v>
      </c>
      <c r="P511">
        <v>43.46</v>
      </c>
      <c r="Q511">
        <f>G511-P511</f>
        <v>1209.79</v>
      </c>
      <c r="R511" t="s">
        <v>460</v>
      </c>
      <c r="S511" t="s">
        <v>18</v>
      </c>
      <c r="T511" t="s">
        <v>19</v>
      </c>
      <c r="AD511" t="s">
        <v>1376</v>
      </c>
      <c r="AF511">
        <f>COUNTIF($R$2:$R$12044,AD511)</f>
        <v>2</v>
      </c>
      <c r="AJ511">
        <v>4</v>
      </c>
    </row>
    <row r="512" spans="1:36" x14ac:dyDescent="0.35">
      <c r="A512" t="s">
        <v>11</v>
      </c>
      <c r="B512" t="s">
        <v>154</v>
      </c>
      <c r="C512" t="s">
        <v>13</v>
      </c>
      <c r="D512" t="s">
        <v>14</v>
      </c>
      <c r="E512" t="s">
        <v>155</v>
      </c>
      <c r="F512" t="s">
        <v>16</v>
      </c>
      <c r="G512">
        <v>77.209999999999994</v>
      </c>
      <c r="H512" s="1">
        <v>43316</v>
      </c>
      <c r="I512" t="str">
        <f t="shared" si="21"/>
        <v>04</v>
      </c>
      <c r="J512" t="str">
        <f t="shared" si="22"/>
        <v>August</v>
      </c>
      <c r="K512" t="str">
        <f t="shared" si="23"/>
        <v>2018</v>
      </c>
      <c r="L512" s="15">
        <v>0.64590277777777783</v>
      </c>
      <c r="M512">
        <f>HOUR(K512:K12554)</f>
        <v>0</v>
      </c>
      <c r="N512">
        <f>MINUTE(K512:K12554)</f>
        <v>0</v>
      </c>
      <c r="O512">
        <f>SECOND(K512:K12554)</f>
        <v>0</v>
      </c>
      <c r="P512">
        <v>9.6999999999999993</v>
      </c>
      <c r="Q512">
        <f>G512-P512</f>
        <v>67.509999999999991</v>
      </c>
      <c r="R512" t="s">
        <v>461</v>
      </c>
      <c r="S512" t="s">
        <v>18</v>
      </c>
      <c r="T512" t="s">
        <v>19</v>
      </c>
      <c r="AD512" t="s">
        <v>986</v>
      </c>
      <c r="AF512">
        <f>COUNTIF($R$2:$R$12044,AD512)</f>
        <v>2</v>
      </c>
      <c r="AJ512">
        <v>4</v>
      </c>
    </row>
    <row r="513" spans="1:36" x14ac:dyDescent="0.35">
      <c r="A513" t="s">
        <v>11</v>
      </c>
      <c r="B513" t="s">
        <v>324</v>
      </c>
      <c r="C513" t="s">
        <v>13</v>
      </c>
      <c r="D513" t="s">
        <v>20</v>
      </c>
      <c r="E513" t="s">
        <v>325</v>
      </c>
      <c r="F513" t="s">
        <v>24</v>
      </c>
      <c r="G513">
        <v>5720.25</v>
      </c>
      <c r="H513" s="1">
        <v>43316</v>
      </c>
      <c r="I513" t="str">
        <f t="shared" si="21"/>
        <v>04</v>
      </c>
      <c r="J513" t="str">
        <f t="shared" si="22"/>
        <v>August</v>
      </c>
      <c r="K513" t="str">
        <f t="shared" si="23"/>
        <v>2018</v>
      </c>
      <c r="L513" s="15">
        <v>0.65353009259259254</v>
      </c>
      <c r="M513">
        <f>HOUR(K513:K12555)</f>
        <v>0</v>
      </c>
      <c r="N513">
        <f>MINUTE(K513:K12555)</f>
        <v>0</v>
      </c>
      <c r="O513">
        <f>SECOND(K513:K12555)</f>
        <v>0</v>
      </c>
      <c r="P513">
        <v>27.97</v>
      </c>
      <c r="Q513">
        <f>G513-P513</f>
        <v>5692.28</v>
      </c>
      <c r="R513" t="s">
        <v>433</v>
      </c>
      <c r="S513" t="s">
        <v>18</v>
      </c>
      <c r="T513" t="s">
        <v>19</v>
      </c>
      <c r="AD513" t="s">
        <v>1134</v>
      </c>
      <c r="AF513">
        <f>COUNTIF($R$2:$R$12044,AD513)</f>
        <v>1</v>
      </c>
      <c r="AJ513">
        <v>4</v>
      </c>
    </row>
    <row r="514" spans="1:36" x14ac:dyDescent="0.35">
      <c r="A514" t="s">
        <v>11</v>
      </c>
      <c r="B514" t="s">
        <v>97</v>
      </c>
      <c r="C514" t="s">
        <v>13</v>
      </c>
      <c r="D514" t="s">
        <v>20</v>
      </c>
      <c r="E514" t="s">
        <v>98</v>
      </c>
      <c r="F514" t="s">
        <v>16</v>
      </c>
      <c r="G514">
        <v>8.99</v>
      </c>
      <c r="H514" s="1">
        <v>43316</v>
      </c>
      <c r="I514" t="str">
        <f t="shared" si="21"/>
        <v>04</v>
      </c>
      <c r="J514" t="str">
        <f t="shared" si="22"/>
        <v>August</v>
      </c>
      <c r="K514" t="str">
        <f t="shared" si="23"/>
        <v>2018</v>
      </c>
      <c r="L514" s="15">
        <v>0.66116898148148151</v>
      </c>
      <c r="M514">
        <f>HOUR(K514:K12556)</f>
        <v>0</v>
      </c>
      <c r="N514">
        <f>MINUTE(K514:K12556)</f>
        <v>0</v>
      </c>
      <c r="O514">
        <f>SECOND(K514:K12556)</f>
        <v>0</v>
      </c>
      <c r="P514">
        <v>6.94</v>
      </c>
      <c r="Q514">
        <f>G514-P514</f>
        <v>2.0499999999999998</v>
      </c>
      <c r="R514" t="s">
        <v>462</v>
      </c>
      <c r="S514" t="s">
        <v>18</v>
      </c>
      <c r="T514" t="s">
        <v>19</v>
      </c>
      <c r="AD514" t="s">
        <v>562</v>
      </c>
      <c r="AF514">
        <f>COUNTIF($R$2:$R$12044,AD514)</f>
        <v>10</v>
      </c>
      <c r="AJ514">
        <v>4</v>
      </c>
    </row>
    <row r="515" spans="1:36" x14ac:dyDescent="0.35">
      <c r="A515" t="s">
        <v>29</v>
      </c>
      <c r="B515" t="s">
        <v>179</v>
      </c>
      <c r="C515" t="s">
        <v>13</v>
      </c>
      <c r="D515" t="s">
        <v>31</v>
      </c>
      <c r="E515" t="s">
        <v>171</v>
      </c>
      <c r="F515" t="s">
        <v>24</v>
      </c>
      <c r="G515">
        <v>1931.27</v>
      </c>
      <c r="H515" s="1">
        <v>43316</v>
      </c>
      <c r="I515" t="str">
        <f t="shared" ref="I515:I578" si="24">TEXT(H515,"dd")</f>
        <v>04</v>
      </c>
      <c r="J515" t="str">
        <f t="shared" ref="J515:J578" si="25">TEXT(H515,"mmmm")</f>
        <v>August</v>
      </c>
      <c r="K515" t="str">
        <f t="shared" ref="K515:K578" si="26">TEXT(H515,"yyyy")</f>
        <v>2018</v>
      </c>
      <c r="L515" s="15">
        <v>0.66666666666666663</v>
      </c>
      <c r="M515">
        <f>HOUR(K515:K12557)</f>
        <v>0</v>
      </c>
      <c r="N515">
        <f>MINUTE(K515:K12557)</f>
        <v>0</v>
      </c>
      <c r="O515">
        <f>SECOND(K515:K12557)</f>
        <v>0</v>
      </c>
      <c r="P515">
        <v>17</v>
      </c>
      <c r="Q515">
        <f>G515-P515</f>
        <v>1914.27</v>
      </c>
      <c r="R515" t="s">
        <v>1833</v>
      </c>
      <c r="S515" t="s">
        <v>18</v>
      </c>
      <c r="T515" t="s">
        <v>19</v>
      </c>
      <c r="AD515" t="s">
        <v>1800</v>
      </c>
      <c r="AF515">
        <f>COUNTIF($R$2:$R$12044,AD515)</f>
        <v>1</v>
      </c>
      <c r="AJ515">
        <v>4</v>
      </c>
    </row>
    <row r="516" spans="1:36" x14ac:dyDescent="0.35">
      <c r="A516" t="s">
        <v>29</v>
      </c>
      <c r="B516" t="s">
        <v>395</v>
      </c>
      <c r="C516" t="s">
        <v>13</v>
      </c>
      <c r="D516" t="s">
        <v>41</v>
      </c>
      <c r="E516" t="s">
        <v>396</v>
      </c>
      <c r="F516" t="s">
        <v>24</v>
      </c>
      <c r="G516">
        <v>103295.03999999999</v>
      </c>
      <c r="H516" s="1">
        <v>43316</v>
      </c>
      <c r="I516" t="str">
        <f t="shared" si="24"/>
        <v>04</v>
      </c>
      <c r="J516" t="str">
        <f t="shared" si="25"/>
        <v>August</v>
      </c>
      <c r="K516" t="str">
        <f t="shared" si="26"/>
        <v>2018</v>
      </c>
      <c r="L516" s="15">
        <v>0.66666666666666663</v>
      </c>
      <c r="M516">
        <f>HOUR(K516:K12558)</f>
        <v>0</v>
      </c>
      <c r="N516">
        <f>MINUTE(K516:K12558)</f>
        <v>0</v>
      </c>
      <c r="O516">
        <f>SECOND(K516:K12558)</f>
        <v>0</v>
      </c>
      <c r="P516">
        <v>118</v>
      </c>
      <c r="Q516">
        <f>G516-P516</f>
        <v>103177.04</v>
      </c>
      <c r="R516" t="s">
        <v>1833</v>
      </c>
      <c r="S516" t="s">
        <v>18</v>
      </c>
      <c r="T516" t="s">
        <v>19</v>
      </c>
      <c r="AD516" t="s">
        <v>1368</v>
      </c>
      <c r="AF516">
        <f>COUNTIF($R$2:$R$12044,AD516)</f>
        <v>1</v>
      </c>
      <c r="AJ516">
        <v>4</v>
      </c>
    </row>
    <row r="517" spans="1:36" x14ac:dyDescent="0.35">
      <c r="A517" t="s">
        <v>11</v>
      </c>
      <c r="B517" t="s">
        <v>106</v>
      </c>
      <c r="C517" t="s">
        <v>13</v>
      </c>
      <c r="D517" t="s">
        <v>14</v>
      </c>
      <c r="E517" t="s">
        <v>107</v>
      </c>
      <c r="F517" t="s">
        <v>16</v>
      </c>
      <c r="G517">
        <v>1390.36</v>
      </c>
      <c r="H517" s="1">
        <v>43316</v>
      </c>
      <c r="I517" t="str">
        <f t="shared" si="24"/>
        <v>04</v>
      </c>
      <c r="J517" t="str">
        <f t="shared" si="25"/>
        <v>August</v>
      </c>
      <c r="K517" t="str">
        <f t="shared" si="26"/>
        <v>2018</v>
      </c>
      <c r="L517" s="15">
        <v>0.66984953703703709</v>
      </c>
      <c r="M517">
        <f>HOUR(K517:K12559)</f>
        <v>0</v>
      </c>
      <c r="N517">
        <f>MINUTE(K517:K12559)</f>
        <v>0</v>
      </c>
      <c r="O517">
        <f>SECOND(K517:K12559)</f>
        <v>0</v>
      </c>
      <c r="P517">
        <v>13.19</v>
      </c>
      <c r="Q517">
        <f>G517-P517</f>
        <v>1377.1699999999998</v>
      </c>
      <c r="R517" t="s">
        <v>463</v>
      </c>
      <c r="S517" t="s">
        <v>18</v>
      </c>
      <c r="T517" t="s">
        <v>19</v>
      </c>
      <c r="AD517" t="s">
        <v>1681</v>
      </c>
      <c r="AF517">
        <f>COUNTIF($R$2:$R$12044,AD517)</f>
        <v>1</v>
      </c>
      <c r="AJ517">
        <v>4</v>
      </c>
    </row>
    <row r="518" spans="1:36" x14ac:dyDescent="0.35">
      <c r="A518" t="s">
        <v>11</v>
      </c>
      <c r="B518" t="s">
        <v>85</v>
      </c>
      <c r="C518" t="s">
        <v>13</v>
      </c>
      <c r="D518" t="s">
        <v>20</v>
      </c>
      <c r="E518" t="s">
        <v>86</v>
      </c>
      <c r="F518" t="s">
        <v>16</v>
      </c>
      <c r="G518">
        <v>16223.21</v>
      </c>
      <c r="H518" s="1">
        <v>43316</v>
      </c>
      <c r="I518" t="str">
        <f t="shared" si="24"/>
        <v>04</v>
      </c>
      <c r="J518" t="str">
        <f t="shared" si="25"/>
        <v>August</v>
      </c>
      <c r="K518" t="str">
        <f t="shared" si="26"/>
        <v>2018</v>
      </c>
      <c r="L518" s="15">
        <v>0.68123842592592598</v>
      </c>
      <c r="M518">
        <f>HOUR(K518:K12560)</f>
        <v>0</v>
      </c>
      <c r="N518">
        <f>MINUTE(K518:K12560)</f>
        <v>0</v>
      </c>
      <c r="O518">
        <f>SECOND(K518:K12560)</f>
        <v>0</v>
      </c>
      <c r="P518">
        <v>29.55</v>
      </c>
      <c r="Q518">
        <f>G518-P518</f>
        <v>16193.66</v>
      </c>
      <c r="R518" t="s">
        <v>464</v>
      </c>
      <c r="S518" t="s">
        <v>18</v>
      </c>
      <c r="T518" t="s">
        <v>19</v>
      </c>
      <c r="AD518" t="s">
        <v>87</v>
      </c>
      <c r="AF518">
        <f>COUNTIF($R$2:$R$12044,AD518)</f>
        <v>3</v>
      </c>
      <c r="AJ518">
        <v>4</v>
      </c>
    </row>
    <row r="519" spans="1:36" x14ac:dyDescent="0.35">
      <c r="A519" t="s">
        <v>11</v>
      </c>
      <c r="B519" t="s">
        <v>37</v>
      </c>
      <c r="C519" t="s">
        <v>13</v>
      </c>
      <c r="D519" t="s">
        <v>14</v>
      </c>
      <c r="E519" t="s">
        <v>38</v>
      </c>
      <c r="F519" t="s">
        <v>16</v>
      </c>
      <c r="G519">
        <v>2750.07</v>
      </c>
      <c r="H519" s="1">
        <v>43316</v>
      </c>
      <c r="I519" t="str">
        <f t="shared" si="24"/>
        <v>04</v>
      </c>
      <c r="J519" t="str">
        <f t="shared" si="25"/>
        <v>August</v>
      </c>
      <c r="K519" t="str">
        <f t="shared" si="26"/>
        <v>2018</v>
      </c>
      <c r="L519" s="15">
        <v>0.69261574074074073</v>
      </c>
      <c r="M519">
        <f>HOUR(K519:K12561)</f>
        <v>0</v>
      </c>
      <c r="N519">
        <f>MINUTE(K519:K12561)</f>
        <v>0</v>
      </c>
      <c r="O519">
        <f>SECOND(K519:K12561)</f>
        <v>0</v>
      </c>
      <c r="P519">
        <v>25.07</v>
      </c>
      <c r="Q519">
        <f>G519-P519</f>
        <v>2725</v>
      </c>
      <c r="R519" t="s">
        <v>465</v>
      </c>
      <c r="S519" t="s">
        <v>18</v>
      </c>
      <c r="T519" t="s">
        <v>19</v>
      </c>
      <c r="AD519" t="s">
        <v>771</v>
      </c>
      <c r="AF519">
        <f>COUNTIF($R$2:$R$12044,AD519)</f>
        <v>1</v>
      </c>
      <c r="AJ519">
        <v>4</v>
      </c>
    </row>
    <row r="520" spans="1:36" x14ac:dyDescent="0.35">
      <c r="A520" t="s">
        <v>11</v>
      </c>
      <c r="B520" t="s">
        <v>173</v>
      </c>
      <c r="C520" t="s">
        <v>13</v>
      </c>
      <c r="D520" t="s">
        <v>14</v>
      </c>
      <c r="E520" t="s">
        <v>174</v>
      </c>
      <c r="F520" t="s">
        <v>24</v>
      </c>
      <c r="G520">
        <v>2256.46</v>
      </c>
      <c r="H520" s="1">
        <v>43316</v>
      </c>
      <c r="I520" t="str">
        <f t="shared" si="24"/>
        <v>04</v>
      </c>
      <c r="J520" t="str">
        <f t="shared" si="25"/>
        <v>August</v>
      </c>
      <c r="K520" t="str">
        <f t="shared" si="26"/>
        <v>2018</v>
      </c>
      <c r="L520" s="15">
        <v>0.70400462962962962</v>
      </c>
      <c r="M520">
        <f>HOUR(K520:K12562)</f>
        <v>0</v>
      </c>
      <c r="N520">
        <f>MINUTE(K520:K12562)</f>
        <v>0</v>
      </c>
      <c r="O520">
        <f>SECOND(K520:K12562)</f>
        <v>0</v>
      </c>
      <c r="P520">
        <v>20.3</v>
      </c>
      <c r="Q520">
        <f>G520-P520</f>
        <v>2236.16</v>
      </c>
      <c r="R520" t="s">
        <v>466</v>
      </c>
      <c r="S520" t="s">
        <v>18</v>
      </c>
      <c r="T520" t="s">
        <v>19</v>
      </c>
      <c r="AD520" t="s">
        <v>1680</v>
      </c>
      <c r="AF520">
        <f>COUNTIF($R$2:$R$12044,AD520)</f>
        <v>2</v>
      </c>
      <c r="AJ520">
        <v>4</v>
      </c>
    </row>
    <row r="521" spans="1:36" x14ac:dyDescent="0.35">
      <c r="A521" t="s">
        <v>29</v>
      </c>
      <c r="B521" t="s">
        <v>243</v>
      </c>
      <c r="C521" t="s">
        <v>13</v>
      </c>
      <c r="D521" t="s">
        <v>31</v>
      </c>
      <c r="E521" t="s">
        <v>244</v>
      </c>
      <c r="F521" t="s">
        <v>16</v>
      </c>
      <c r="G521">
        <v>731.34</v>
      </c>
      <c r="H521" s="1">
        <v>43316</v>
      </c>
      <c r="I521" t="str">
        <f t="shared" si="24"/>
        <v>04</v>
      </c>
      <c r="J521" t="str">
        <f t="shared" si="25"/>
        <v>August</v>
      </c>
      <c r="K521" t="str">
        <f t="shared" si="26"/>
        <v>2018</v>
      </c>
      <c r="L521" s="15">
        <v>0.70833333333333337</v>
      </c>
      <c r="M521">
        <f>HOUR(K521:K12563)</f>
        <v>0</v>
      </c>
      <c r="N521">
        <f>MINUTE(K521:K12563)</f>
        <v>0</v>
      </c>
      <c r="O521">
        <f>SECOND(K521:K12563)</f>
        <v>0</v>
      </c>
      <c r="P521">
        <v>112</v>
      </c>
      <c r="Q521">
        <f>G521-P521</f>
        <v>619.34</v>
      </c>
      <c r="R521" t="s">
        <v>1833</v>
      </c>
      <c r="S521" t="s">
        <v>18</v>
      </c>
      <c r="T521" t="s">
        <v>19</v>
      </c>
      <c r="AD521" t="s">
        <v>353</v>
      </c>
      <c r="AF521">
        <f>COUNTIF($R$2:$R$12044,AD521)</f>
        <v>21</v>
      </c>
      <c r="AJ521">
        <v>4</v>
      </c>
    </row>
    <row r="522" spans="1:36" x14ac:dyDescent="0.35">
      <c r="A522" t="s">
        <v>29</v>
      </c>
      <c r="B522" t="s">
        <v>182</v>
      </c>
      <c r="C522" t="s">
        <v>13</v>
      </c>
      <c r="D522" t="s">
        <v>31</v>
      </c>
      <c r="E522" t="s">
        <v>183</v>
      </c>
      <c r="F522" t="s">
        <v>24</v>
      </c>
      <c r="G522">
        <v>6719.48</v>
      </c>
      <c r="H522" s="1">
        <v>43316</v>
      </c>
      <c r="I522" t="str">
        <f t="shared" si="24"/>
        <v>04</v>
      </c>
      <c r="J522" t="str">
        <f t="shared" si="25"/>
        <v>August</v>
      </c>
      <c r="K522" t="str">
        <f t="shared" si="26"/>
        <v>2018</v>
      </c>
      <c r="L522" s="15">
        <v>0.70833333333333337</v>
      </c>
      <c r="M522">
        <f>HOUR(K522:K12564)</f>
        <v>0</v>
      </c>
      <c r="N522">
        <f>MINUTE(K522:K12564)</f>
        <v>0</v>
      </c>
      <c r="O522">
        <f>SECOND(K522:K12564)</f>
        <v>0</v>
      </c>
      <c r="P522">
        <v>49</v>
      </c>
      <c r="Q522">
        <f>G522-P522</f>
        <v>6670.48</v>
      </c>
      <c r="R522" t="s">
        <v>1833</v>
      </c>
      <c r="S522" t="s">
        <v>18</v>
      </c>
      <c r="T522" t="s">
        <v>19</v>
      </c>
      <c r="AD522" t="s">
        <v>1223</v>
      </c>
      <c r="AF522">
        <f>COUNTIF($R$2:$R$12044,AD522)</f>
        <v>5</v>
      </c>
      <c r="AJ522">
        <v>4</v>
      </c>
    </row>
    <row r="523" spans="1:36" x14ac:dyDescent="0.35">
      <c r="A523" t="s">
        <v>11</v>
      </c>
      <c r="B523" t="s">
        <v>113</v>
      </c>
      <c r="C523" t="s">
        <v>13</v>
      </c>
      <c r="D523" t="s">
        <v>14</v>
      </c>
      <c r="E523" t="s">
        <v>114</v>
      </c>
      <c r="F523" t="s">
        <v>24</v>
      </c>
      <c r="G523">
        <v>79.89</v>
      </c>
      <c r="H523" s="1">
        <v>43316</v>
      </c>
      <c r="I523" t="str">
        <f t="shared" si="24"/>
        <v>04</v>
      </c>
      <c r="J523" t="str">
        <f t="shared" si="25"/>
        <v>August</v>
      </c>
      <c r="K523" t="str">
        <f t="shared" si="26"/>
        <v>2018</v>
      </c>
      <c r="L523" s="15">
        <v>0.71311342592592597</v>
      </c>
      <c r="M523">
        <f>HOUR(K523:K12565)</f>
        <v>0</v>
      </c>
      <c r="N523">
        <f>MINUTE(K523:K12565)</f>
        <v>0</v>
      </c>
      <c r="O523">
        <f>SECOND(K523:K12565)</f>
        <v>0</v>
      </c>
      <c r="P523">
        <v>29.95</v>
      </c>
      <c r="Q523">
        <f>G523-P523</f>
        <v>49.94</v>
      </c>
      <c r="R523" t="s">
        <v>467</v>
      </c>
      <c r="S523" t="s">
        <v>18</v>
      </c>
      <c r="T523" t="s">
        <v>19</v>
      </c>
      <c r="AD523" t="s">
        <v>781</v>
      </c>
      <c r="AF523">
        <f>COUNTIF($R$2:$R$12044,AD523)</f>
        <v>2</v>
      </c>
      <c r="AJ523">
        <v>4</v>
      </c>
    </row>
    <row r="524" spans="1:36" x14ac:dyDescent="0.35">
      <c r="A524" t="s">
        <v>11</v>
      </c>
      <c r="B524" t="s">
        <v>132</v>
      </c>
      <c r="C524" t="s">
        <v>13</v>
      </c>
      <c r="D524" t="s">
        <v>20</v>
      </c>
      <c r="E524" t="s">
        <v>50</v>
      </c>
      <c r="F524" t="s">
        <v>24</v>
      </c>
      <c r="G524">
        <v>2353.8000000000002</v>
      </c>
      <c r="H524" s="1">
        <v>43316</v>
      </c>
      <c r="I524" t="str">
        <f t="shared" si="24"/>
        <v>04</v>
      </c>
      <c r="J524" t="str">
        <f t="shared" si="25"/>
        <v>August</v>
      </c>
      <c r="K524" t="str">
        <f t="shared" si="26"/>
        <v>2018</v>
      </c>
      <c r="L524" s="15">
        <v>0.72082175925925929</v>
      </c>
      <c r="M524">
        <f>HOUR(K524:K12566)</f>
        <v>0</v>
      </c>
      <c r="N524">
        <f>MINUTE(K524:K12566)</f>
        <v>0</v>
      </c>
      <c r="O524">
        <f>SECOND(K524:K12566)</f>
        <v>0</v>
      </c>
      <c r="P524">
        <v>9.3000000000000007</v>
      </c>
      <c r="Q524">
        <f>G524-P524</f>
        <v>2344.5</v>
      </c>
      <c r="R524" t="s">
        <v>36</v>
      </c>
      <c r="S524" t="s">
        <v>18</v>
      </c>
      <c r="T524" t="s">
        <v>19</v>
      </c>
      <c r="AD524" t="s">
        <v>1623</v>
      </c>
      <c r="AF524">
        <f>COUNTIF($R$2:$R$12044,AD524)</f>
        <v>4</v>
      </c>
      <c r="AJ524">
        <v>4</v>
      </c>
    </row>
    <row r="525" spans="1:36" x14ac:dyDescent="0.35">
      <c r="A525" t="s">
        <v>11</v>
      </c>
      <c r="B525" t="s">
        <v>30</v>
      </c>
      <c r="C525" t="s">
        <v>13</v>
      </c>
      <c r="D525" t="s">
        <v>14</v>
      </c>
      <c r="E525" t="s">
        <v>32</v>
      </c>
      <c r="F525" t="s">
        <v>24</v>
      </c>
      <c r="G525">
        <v>1598.7</v>
      </c>
      <c r="H525" s="1">
        <v>43316</v>
      </c>
      <c r="I525" t="str">
        <f t="shared" si="24"/>
        <v>04</v>
      </c>
      <c r="J525" t="str">
        <f t="shared" si="25"/>
        <v>August</v>
      </c>
      <c r="K525" t="str">
        <f t="shared" si="26"/>
        <v>2018</v>
      </c>
      <c r="L525" s="15">
        <v>0.72854166666666664</v>
      </c>
      <c r="M525">
        <f>HOUR(K525:K12567)</f>
        <v>0</v>
      </c>
      <c r="N525">
        <f>MINUTE(K525:K12567)</f>
        <v>0</v>
      </c>
      <c r="O525">
        <f>SECOND(K525:K12567)</f>
        <v>0</v>
      </c>
      <c r="P525">
        <v>25.83</v>
      </c>
      <c r="Q525">
        <f>G525-P525</f>
        <v>1572.8700000000001</v>
      </c>
      <c r="R525" t="s">
        <v>308</v>
      </c>
      <c r="S525" t="s">
        <v>18</v>
      </c>
      <c r="T525" t="s">
        <v>19</v>
      </c>
      <c r="AD525" t="s">
        <v>949</v>
      </c>
      <c r="AF525">
        <f>COUNTIF($R$2:$R$12044,AD525)</f>
        <v>1</v>
      </c>
      <c r="AJ525">
        <v>4</v>
      </c>
    </row>
    <row r="526" spans="1:36" x14ac:dyDescent="0.35">
      <c r="A526" t="s">
        <v>11</v>
      </c>
      <c r="B526" t="s">
        <v>37</v>
      </c>
      <c r="C526" t="s">
        <v>13</v>
      </c>
      <c r="D526" t="s">
        <v>14</v>
      </c>
      <c r="E526" t="s">
        <v>38</v>
      </c>
      <c r="F526" t="s">
        <v>16</v>
      </c>
      <c r="G526">
        <v>2737.88</v>
      </c>
      <c r="H526" s="1">
        <v>43316</v>
      </c>
      <c r="I526" t="str">
        <f t="shared" si="24"/>
        <v>04</v>
      </c>
      <c r="J526" t="str">
        <f t="shared" si="25"/>
        <v>August</v>
      </c>
      <c r="K526" t="str">
        <f t="shared" si="26"/>
        <v>2018</v>
      </c>
      <c r="L526" s="15">
        <v>0.736261574074074</v>
      </c>
      <c r="M526">
        <f>HOUR(K526:K12568)</f>
        <v>0</v>
      </c>
      <c r="N526">
        <f>MINUTE(K526:K12568)</f>
        <v>0</v>
      </c>
      <c r="O526">
        <f>SECOND(K526:K12568)</f>
        <v>0</v>
      </c>
      <c r="P526">
        <v>12.19</v>
      </c>
      <c r="Q526">
        <f>G526-P526</f>
        <v>2725.69</v>
      </c>
      <c r="R526" t="s">
        <v>468</v>
      </c>
      <c r="S526" t="s">
        <v>18</v>
      </c>
      <c r="T526" t="s">
        <v>19</v>
      </c>
      <c r="AD526" t="s">
        <v>752</v>
      </c>
      <c r="AF526">
        <f>COUNTIF($R$2:$R$12044,AD526)</f>
        <v>10</v>
      </c>
      <c r="AJ526">
        <v>4</v>
      </c>
    </row>
    <row r="527" spans="1:36" x14ac:dyDescent="0.35">
      <c r="A527" t="s">
        <v>11</v>
      </c>
      <c r="B527" t="s">
        <v>312</v>
      </c>
      <c r="C527" t="s">
        <v>13</v>
      </c>
      <c r="D527" t="s">
        <v>14</v>
      </c>
      <c r="E527" t="s">
        <v>59</v>
      </c>
      <c r="F527" t="s">
        <v>16</v>
      </c>
      <c r="G527">
        <v>973.14</v>
      </c>
      <c r="H527" s="1">
        <v>43316</v>
      </c>
      <c r="I527" t="str">
        <f t="shared" si="24"/>
        <v>04</v>
      </c>
      <c r="J527" t="str">
        <f t="shared" si="25"/>
        <v>August</v>
      </c>
      <c r="K527" t="str">
        <f t="shared" si="26"/>
        <v>2018</v>
      </c>
      <c r="L527" s="15">
        <v>0.74396990740740743</v>
      </c>
      <c r="M527">
        <f>HOUR(K527:K12569)</f>
        <v>0</v>
      </c>
      <c r="N527">
        <f>MINUTE(K527:K12569)</f>
        <v>0</v>
      </c>
      <c r="O527">
        <f>SECOND(K527:K12569)</f>
        <v>0</v>
      </c>
      <c r="P527">
        <v>23.83</v>
      </c>
      <c r="Q527">
        <f>G527-P527</f>
        <v>949.31</v>
      </c>
      <c r="R527" t="s">
        <v>469</v>
      </c>
      <c r="S527" t="s">
        <v>18</v>
      </c>
      <c r="T527" t="s">
        <v>19</v>
      </c>
      <c r="AD527" t="s">
        <v>737</v>
      </c>
      <c r="AF527">
        <f>COUNTIF($R$2:$R$12044,AD527)</f>
        <v>1</v>
      </c>
      <c r="AJ527">
        <v>4</v>
      </c>
    </row>
    <row r="528" spans="1:36" x14ac:dyDescent="0.35">
      <c r="A528" t="s">
        <v>29</v>
      </c>
      <c r="B528" t="s">
        <v>148</v>
      </c>
      <c r="C528" t="s">
        <v>13</v>
      </c>
      <c r="D528" t="s">
        <v>31</v>
      </c>
      <c r="E528" t="s">
        <v>149</v>
      </c>
      <c r="F528" t="s">
        <v>16</v>
      </c>
      <c r="G528">
        <v>246.09</v>
      </c>
      <c r="H528" s="1">
        <v>43316</v>
      </c>
      <c r="I528" t="str">
        <f t="shared" si="24"/>
        <v>04</v>
      </c>
      <c r="J528" t="str">
        <f t="shared" si="25"/>
        <v>August</v>
      </c>
      <c r="K528" t="str">
        <f t="shared" si="26"/>
        <v>2018</v>
      </c>
      <c r="L528" s="15">
        <v>0.75</v>
      </c>
      <c r="M528">
        <f>HOUR(K528:K12570)</f>
        <v>0</v>
      </c>
      <c r="N528">
        <f>MINUTE(K528:K12570)</f>
        <v>0</v>
      </c>
      <c r="O528">
        <f>SECOND(K528:K12570)</f>
        <v>0</v>
      </c>
      <c r="P528">
        <v>17</v>
      </c>
      <c r="Q528">
        <f>G528-P528</f>
        <v>229.09</v>
      </c>
      <c r="R528" t="s">
        <v>1833</v>
      </c>
      <c r="S528" t="s">
        <v>18</v>
      </c>
      <c r="T528" t="s">
        <v>19</v>
      </c>
      <c r="AD528" t="s">
        <v>809</v>
      </c>
      <c r="AF528">
        <f>COUNTIF($R$2:$R$12044,AD528)</f>
        <v>14</v>
      </c>
      <c r="AJ528">
        <v>4</v>
      </c>
    </row>
    <row r="529" spans="1:36" x14ac:dyDescent="0.35">
      <c r="A529" t="s">
        <v>11</v>
      </c>
      <c r="B529" t="s">
        <v>92</v>
      </c>
      <c r="C529" t="s">
        <v>13</v>
      </c>
      <c r="D529" t="s">
        <v>20</v>
      </c>
      <c r="E529" t="s">
        <v>93</v>
      </c>
      <c r="F529" t="s">
        <v>16</v>
      </c>
      <c r="G529">
        <v>1476.4</v>
      </c>
      <c r="H529" s="1">
        <v>43316</v>
      </c>
      <c r="I529" t="str">
        <f t="shared" si="24"/>
        <v>04</v>
      </c>
      <c r="J529" t="str">
        <f t="shared" si="25"/>
        <v>August</v>
      </c>
      <c r="K529" t="str">
        <f t="shared" si="26"/>
        <v>2018</v>
      </c>
      <c r="L529" s="15">
        <v>0.75339120370370372</v>
      </c>
      <c r="M529">
        <f>HOUR(K529:K12571)</f>
        <v>0</v>
      </c>
      <c r="N529">
        <f>MINUTE(K529:K12571)</f>
        <v>0</v>
      </c>
      <c r="O529">
        <f>SECOND(K529:K12571)</f>
        <v>0</v>
      </c>
      <c r="P529">
        <v>36.06</v>
      </c>
      <c r="Q529">
        <f>G529-P529</f>
        <v>1440.3400000000001</v>
      </c>
      <c r="R529" t="s">
        <v>21</v>
      </c>
      <c r="S529" t="s">
        <v>18</v>
      </c>
      <c r="T529" t="s">
        <v>19</v>
      </c>
      <c r="AD529" t="s">
        <v>1399</v>
      </c>
      <c r="AF529">
        <f>COUNTIF($R$2:$R$12044,AD529)</f>
        <v>1</v>
      </c>
      <c r="AJ529">
        <v>4</v>
      </c>
    </row>
    <row r="530" spans="1:36" x14ac:dyDescent="0.35">
      <c r="A530" t="s">
        <v>11</v>
      </c>
      <c r="B530" t="s">
        <v>25</v>
      </c>
      <c r="C530" t="s">
        <v>13</v>
      </c>
      <c r="D530" t="s">
        <v>14</v>
      </c>
      <c r="E530" t="s">
        <v>26</v>
      </c>
      <c r="F530" t="s">
        <v>16</v>
      </c>
      <c r="G530">
        <v>1355.17</v>
      </c>
      <c r="H530" s="1">
        <v>43316</v>
      </c>
      <c r="I530" t="str">
        <f t="shared" si="24"/>
        <v>04</v>
      </c>
      <c r="J530" t="str">
        <f t="shared" si="25"/>
        <v>August</v>
      </c>
      <c r="K530" t="str">
        <f t="shared" si="26"/>
        <v>2018</v>
      </c>
      <c r="L530" s="15">
        <v>0.78424768518518517</v>
      </c>
      <c r="M530">
        <f>HOUR(K530:K12572)</f>
        <v>0</v>
      </c>
      <c r="N530">
        <f>MINUTE(K530:K12572)</f>
        <v>0</v>
      </c>
      <c r="O530">
        <f>SECOND(K530:K12572)</f>
        <v>0</v>
      </c>
      <c r="P530">
        <v>21.36</v>
      </c>
      <c r="Q530">
        <f>G530-P530</f>
        <v>1333.8100000000002</v>
      </c>
      <c r="R530" t="s">
        <v>422</v>
      </c>
      <c r="S530" t="s">
        <v>18</v>
      </c>
      <c r="T530" t="s">
        <v>19</v>
      </c>
      <c r="AD530" t="s">
        <v>1001</v>
      </c>
      <c r="AF530">
        <f>COUNTIF($R$2:$R$12044,AD530)</f>
        <v>5</v>
      </c>
      <c r="AJ530">
        <v>4</v>
      </c>
    </row>
    <row r="531" spans="1:36" x14ac:dyDescent="0.35">
      <c r="A531" t="s">
        <v>11</v>
      </c>
      <c r="B531" t="s">
        <v>92</v>
      </c>
      <c r="C531" t="s">
        <v>13</v>
      </c>
      <c r="D531" t="s">
        <v>20</v>
      </c>
      <c r="E531" t="s">
        <v>93</v>
      </c>
      <c r="F531" t="s">
        <v>16</v>
      </c>
      <c r="G531">
        <v>1470.89</v>
      </c>
      <c r="H531" s="1">
        <v>43316</v>
      </c>
      <c r="I531" t="str">
        <f t="shared" si="24"/>
        <v>04</v>
      </c>
      <c r="J531" t="str">
        <f t="shared" si="25"/>
        <v>August</v>
      </c>
      <c r="K531" t="str">
        <f t="shared" si="26"/>
        <v>2018</v>
      </c>
      <c r="L531" s="15">
        <v>0.79562499999999992</v>
      </c>
      <c r="M531">
        <f>HOUR(K531:K12573)</f>
        <v>0</v>
      </c>
      <c r="N531">
        <f>MINUTE(K531:K12573)</f>
        <v>0</v>
      </c>
      <c r="O531">
        <f>SECOND(K531:K12573)</f>
        <v>0</v>
      </c>
      <c r="P531">
        <v>5.51</v>
      </c>
      <c r="Q531">
        <f>G531-P531</f>
        <v>1465.38</v>
      </c>
      <c r="R531" t="s">
        <v>470</v>
      </c>
      <c r="S531" t="s">
        <v>18</v>
      </c>
      <c r="T531" t="s">
        <v>19</v>
      </c>
      <c r="AD531" t="s">
        <v>1658</v>
      </c>
      <c r="AF531">
        <f>COUNTIF($R$2:$R$12044,AD531)</f>
        <v>1</v>
      </c>
      <c r="AJ531">
        <v>4</v>
      </c>
    </row>
    <row r="532" spans="1:36" x14ac:dyDescent="0.35">
      <c r="A532" t="s">
        <v>11</v>
      </c>
      <c r="B532" t="s">
        <v>62</v>
      </c>
      <c r="C532" t="s">
        <v>13</v>
      </c>
      <c r="D532" t="s">
        <v>14</v>
      </c>
      <c r="E532" t="s">
        <v>63</v>
      </c>
      <c r="F532" t="s">
        <v>24</v>
      </c>
      <c r="G532">
        <v>1049.28</v>
      </c>
      <c r="H532" s="1">
        <v>43316</v>
      </c>
      <c r="I532" t="str">
        <f t="shared" si="24"/>
        <v>04</v>
      </c>
      <c r="J532" t="str">
        <f t="shared" si="25"/>
        <v>August</v>
      </c>
      <c r="K532" t="str">
        <f t="shared" si="26"/>
        <v>2018</v>
      </c>
      <c r="L532" s="15">
        <v>0.80326388888888889</v>
      </c>
      <c r="M532">
        <f>HOUR(K532:K12574)</f>
        <v>0</v>
      </c>
      <c r="N532">
        <f>MINUTE(K532:K12574)</f>
        <v>0</v>
      </c>
      <c r="O532">
        <f>SECOND(K532:K12574)</f>
        <v>0</v>
      </c>
      <c r="P532">
        <v>10.38</v>
      </c>
      <c r="Q532">
        <f>G532-P532</f>
        <v>1038.8999999999999</v>
      </c>
      <c r="R532" t="s">
        <v>273</v>
      </c>
      <c r="S532" t="s">
        <v>18</v>
      </c>
      <c r="T532" t="s">
        <v>19</v>
      </c>
      <c r="AD532" t="s">
        <v>1545</v>
      </c>
      <c r="AF532">
        <f>COUNTIF($R$2:$R$12044,AD532)</f>
        <v>1</v>
      </c>
      <c r="AJ532">
        <v>4</v>
      </c>
    </row>
    <row r="533" spans="1:36" x14ac:dyDescent="0.35">
      <c r="A533" t="s">
        <v>11</v>
      </c>
      <c r="B533" t="s">
        <v>116</v>
      </c>
      <c r="C533" t="s">
        <v>13</v>
      </c>
      <c r="D533" t="s">
        <v>14</v>
      </c>
      <c r="E533" t="s">
        <v>117</v>
      </c>
      <c r="F533" t="s">
        <v>24</v>
      </c>
      <c r="G533">
        <v>4326.96</v>
      </c>
      <c r="H533" s="1">
        <v>43316</v>
      </c>
      <c r="I533" t="str">
        <f t="shared" si="24"/>
        <v>04</v>
      </c>
      <c r="J533" t="str">
        <f t="shared" si="25"/>
        <v>August</v>
      </c>
      <c r="K533" t="str">
        <f t="shared" si="26"/>
        <v>2018</v>
      </c>
      <c r="L533" s="15">
        <v>0.8108912037037036</v>
      </c>
      <c r="M533">
        <f>HOUR(K533:K12575)</f>
        <v>0</v>
      </c>
      <c r="N533">
        <f>MINUTE(K533:K12575)</f>
        <v>0</v>
      </c>
      <c r="O533">
        <f>SECOND(K533:K12575)</f>
        <v>0</v>
      </c>
      <c r="P533">
        <v>54.58</v>
      </c>
      <c r="Q533">
        <f>G533-P533</f>
        <v>4272.38</v>
      </c>
      <c r="R533" t="s">
        <v>471</v>
      </c>
      <c r="S533" t="s">
        <v>18</v>
      </c>
      <c r="T533" t="s">
        <v>19</v>
      </c>
      <c r="AD533" t="s">
        <v>1155</v>
      </c>
      <c r="AF533">
        <f>COUNTIF($R$2:$R$12044,AD533)</f>
        <v>5</v>
      </c>
      <c r="AJ533">
        <v>4</v>
      </c>
    </row>
    <row r="534" spans="1:36" x14ac:dyDescent="0.35">
      <c r="A534" t="s">
        <v>11</v>
      </c>
      <c r="B534" t="s">
        <v>12</v>
      </c>
      <c r="C534" t="s">
        <v>13</v>
      </c>
      <c r="D534" t="s">
        <v>14</v>
      </c>
      <c r="E534" t="s">
        <v>15</v>
      </c>
      <c r="F534" t="s">
        <v>16</v>
      </c>
      <c r="G534">
        <v>536.62</v>
      </c>
      <c r="H534" s="1">
        <v>43316</v>
      </c>
      <c r="I534" t="str">
        <f t="shared" si="24"/>
        <v>04</v>
      </c>
      <c r="J534" t="str">
        <f t="shared" si="25"/>
        <v>August</v>
      </c>
      <c r="K534" t="str">
        <f t="shared" si="26"/>
        <v>2018</v>
      </c>
      <c r="L534" s="15">
        <v>0.81851851851851853</v>
      </c>
      <c r="M534">
        <f>HOUR(K534:K12576)</f>
        <v>0</v>
      </c>
      <c r="N534">
        <f>MINUTE(K534:K12576)</f>
        <v>0</v>
      </c>
      <c r="O534">
        <f>SECOND(K534:K12576)</f>
        <v>0</v>
      </c>
      <c r="P534">
        <v>2</v>
      </c>
      <c r="Q534">
        <f>G534-P534</f>
        <v>534.62</v>
      </c>
      <c r="R534" t="s">
        <v>462</v>
      </c>
      <c r="S534" t="s">
        <v>18</v>
      </c>
      <c r="T534" t="s">
        <v>19</v>
      </c>
      <c r="AD534" t="s">
        <v>643</v>
      </c>
      <c r="AF534">
        <f>COUNTIF($R$2:$R$12044,AD534)</f>
        <v>14</v>
      </c>
      <c r="AJ534">
        <v>4</v>
      </c>
    </row>
    <row r="535" spans="1:36" x14ac:dyDescent="0.35">
      <c r="A535" t="s">
        <v>11</v>
      </c>
      <c r="B535" t="s">
        <v>45</v>
      </c>
      <c r="C535" t="s">
        <v>13</v>
      </c>
      <c r="D535" t="s">
        <v>14</v>
      </c>
      <c r="E535" t="s">
        <v>46</v>
      </c>
      <c r="F535" t="s">
        <v>24</v>
      </c>
      <c r="G535">
        <v>7892.52</v>
      </c>
      <c r="H535" s="1">
        <v>43316</v>
      </c>
      <c r="I535" t="str">
        <f t="shared" si="24"/>
        <v>04</v>
      </c>
      <c r="J535" t="str">
        <f t="shared" si="25"/>
        <v>August</v>
      </c>
      <c r="K535" t="str">
        <f t="shared" si="26"/>
        <v>2018</v>
      </c>
      <c r="L535" s="15">
        <v>0.82615740740740751</v>
      </c>
      <c r="M535">
        <f>HOUR(K535:K12577)</f>
        <v>0</v>
      </c>
      <c r="N535">
        <f>MINUTE(K535:K12577)</f>
        <v>0</v>
      </c>
      <c r="O535">
        <f>SECOND(K535:K12577)</f>
        <v>0</v>
      </c>
      <c r="P535">
        <v>29.72</v>
      </c>
      <c r="Q535">
        <f>G535-P535</f>
        <v>7862.8</v>
      </c>
      <c r="R535" t="s">
        <v>36</v>
      </c>
      <c r="S535" t="s">
        <v>18</v>
      </c>
      <c r="T535" t="s">
        <v>19</v>
      </c>
      <c r="AD535" t="s">
        <v>1446</v>
      </c>
      <c r="AF535">
        <f>COUNTIF($R$2:$R$12044,AD535)</f>
        <v>1</v>
      </c>
      <c r="AJ535">
        <v>4</v>
      </c>
    </row>
    <row r="536" spans="1:36" x14ac:dyDescent="0.35">
      <c r="A536" t="s">
        <v>29</v>
      </c>
      <c r="B536" t="s">
        <v>58</v>
      </c>
      <c r="C536" t="s">
        <v>13</v>
      </c>
      <c r="D536" t="s">
        <v>41</v>
      </c>
      <c r="E536" t="s">
        <v>59</v>
      </c>
      <c r="F536" t="s">
        <v>16</v>
      </c>
      <c r="G536">
        <v>461.18</v>
      </c>
      <c r="H536" s="1">
        <v>43316</v>
      </c>
      <c r="I536" t="str">
        <f t="shared" si="24"/>
        <v>04</v>
      </c>
      <c r="J536" t="str">
        <f t="shared" si="25"/>
        <v>August</v>
      </c>
      <c r="K536" t="str">
        <f t="shared" si="26"/>
        <v>2018</v>
      </c>
      <c r="L536" s="15">
        <v>0.83333333333333337</v>
      </c>
      <c r="M536">
        <f>HOUR(K536:K12578)</f>
        <v>0</v>
      </c>
      <c r="N536">
        <f>MINUTE(K536:K12578)</f>
        <v>0</v>
      </c>
      <c r="O536">
        <f>SECOND(K536:K12578)</f>
        <v>0</v>
      </c>
      <c r="P536">
        <v>28</v>
      </c>
      <c r="Q536">
        <f>G536-P536</f>
        <v>433.18</v>
      </c>
      <c r="R536" t="s">
        <v>1833</v>
      </c>
      <c r="S536" t="s">
        <v>18</v>
      </c>
      <c r="T536" t="s">
        <v>19</v>
      </c>
      <c r="AD536" t="s">
        <v>370</v>
      </c>
      <c r="AF536">
        <f>COUNTIF($R$2:$R$12044,AD536)</f>
        <v>9</v>
      </c>
      <c r="AJ536">
        <v>4</v>
      </c>
    </row>
    <row r="537" spans="1:36" x14ac:dyDescent="0.35">
      <c r="A537" t="s">
        <v>11</v>
      </c>
      <c r="B537" t="s">
        <v>49</v>
      </c>
      <c r="C537" t="s">
        <v>13</v>
      </c>
      <c r="D537" t="s">
        <v>20</v>
      </c>
      <c r="E537" t="s">
        <v>50</v>
      </c>
      <c r="F537" t="s">
        <v>24</v>
      </c>
      <c r="G537">
        <v>1339.42</v>
      </c>
      <c r="H537" s="1">
        <v>43316</v>
      </c>
      <c r="I537" t="str">
        <f t="shared" si="24"/>
        <v>04</v>
      </c>
      <c r="J537" t="str">
        <f t="shared" si="25"/>
        <v>August</v>
      </c>
      <c r="K537" t="str">
        <f t="shared" si="26"/>
        <v>2018</v>
      </c>
      <c r="L537" s="15">
        <v>0.83361111111111119</v>
      </c>
      <c r="M537">
        <f>HOUR(K537:K12579)</f>
        <v>0</v>
      </c>
      <c r="N537">
        <f>MINUTE(K537:K12579)</f>
        <v>0</v>
      </c>
      <c r="O537">
        <f>SECOND(K537:K12579)</f>
        <v>0</v>
      </c>
      <c r="P537">
        <v>15.36</v>
      </c>
      <c r="Q537">
        <f>G537-P537</f>
        <v>1324.0600000000002</v>
      </c>
      <c r="R537" t="s">
        <v>472</v>
      </c>
      <c r="S537" t="s">
        <v>18</v>
      </c>
      <c r="T537" t="s">
        <v>19</v>
      </c>
      <c r="AD537" t="s">
        <v>1596</v>
      </c>
      <c r="AF537">
        <f>COUNTIF($R$2:$R$12044,AD537)</f>
        <v>1</v>
      </c>
      <c r="AJ537">
        <v>4</v>
      </c>
    </row>
    <row r="538" spans="1:36" x14ac:dyDescent="0.35">
      <c r="A538" t="s">
        <v>11</v>
      </c>
      <c r="B538" t="s">
        <v>37</v>
      </c>
      <c r="C538" t="s">
        <v>13</v>
      </c>
      <c r="D538" t="s">
        <v>14</v>
      </c>
      <c r="E538" t="s">
        <v>38</v>
      </c>
      <c r="F538" t="s">
        <v>16</v>
      </c>
      <c r="G538">
        <v>2723.89</v>
      </c>
      <c r="H538" s="1">
        <v>43316</v>
      </c>
      <c r="I538" t="str">
        <f t="shared" si="24"/>
        <v>04</v>
      </c>
      <c r="J538" t="str">
        <f t="shared" si="25"/>
        <v>August</v>
      </c>
      <c r="K538" t="str">
        <f t="shared" si="26"/>
        <v>2018</v>
      </c>
      <c r="L538" s="15">
        <v>0.83833333333333337</v>
      </c>
      <c r="M538">
        <f>HOUR(K538:K12580)</f>
        <v>0</v>
      </c>
      <c r="N538">
        <f>MINUTE(K538:K12580)</f>
        <v>0</v>
      </c>
      <c r="O538">
        <f>SECOND(K538:K12580)</f>
        <v>0</v>
      </c>
      <c r="P538">
        <v>13.99</v>
      </c>
      <c r="Q538">
        <f>G538-P538</f>
        <v>2709.9</v>
      </c>
      <c r="R538" t="s">
        <v>102</v>
      </c>
      <c r="S538" t="s">
        <v>18</v>
      </c>
      <c r="T538" t="s">
        <v>19</v>
      </c>
      <c r="AD538" t="s">
        <v>357</v>
      </c>
      <c r="AF538">
        <f>COUNTIF($R$2:$R$12044,AD538)</f>
        <v>1</v>
      </c>
      <c r="AJ538">
        <v>4</v>
      </c>
    </row>
    <row r="539" spans="1:36" x14ac:dyDescent="0.35">
      <c r="A539" t="s">
        <v>11</v>
      </c>
      <c r="B539" t="s">
        <v>77</v>
      </c>
      <c r="C539" t="s">
        <v>13</v>
      </c>
      <c r="D539" t="s">
        <v>20</v>
      </c>
      <c r="E539" t="s">
        <v>78</v>
      </c>
      <c r="F539" t="s">
        <v>16</v>
      </c>
      <c r="G539">
        <v>1520.95</v>
      </c>
      <c r="H539" s="1">
        <v>43316</v>
      </c>
      <c r="I539" t="str">
        <f t="shared" si="24"/>
        <v>04</v>
      </c>
      <c r="J539" t="str">
        <f t="shared" si="25"/>
        <v>August</v>
      </c>
      <c r="K539" t="str">
        <f t="shared" si="26"/>
        <v>2018</v>
      </c>
      <c r="L539" s="15">
        <v>0.84305555555555556</v>
      </c>
      <c r="M539">
        <f>HOUR(K539:K12581)</f>
        <v>0</v>
      </c>
      <c r="N539">
        <f>MINUTE(K539:K12581)</f>
        <v>0</v>
      </c>
      <c r="O539">
        <f>SECOND(K539:K12581)</f>
        <v>0</v>
      </c>
      <c r="P539">
        <v>8.6300000000000008</v>
      </c>
      <c r="Q539">
        <f>G539-P539</f>
        <v>1512.32</v>
      </c>
      <c r="R539" t="s">
        <v>160</v>
      </c>
      <c r="S539" t="s">
        <v>18</v>
      </c>
      <c r="T539" t="s">
        <v>19</v>
      </c>
      <c r="AD539" t="s">
        <v>67</v>
      </c>
      <c r="AF539">
        <f>COUNTIF($R$2:$R$12044,AD539)</f>
        <v>12</v>
      </c>
      <c r="AJ539">
        <v>4</v>
      </c>
    </row>
    <row r="540" spans="1:36" x14ac:dyDescent="0.35">
      <c r="A540" t="s">
        <v>11</v>
      </c>
      <c r="B540" t="s">
        <v>68</v>
      </c>
      <c r="C540" t="s">
        <v>13</v>
      </c>
      <c r="D540" t="s">
        <v>14</v>
      </c>
      <c r="E540" t="s">
        <v>69</v>
      </c>
      <c r="F540" t="s">
        <v>16</v>
      </c>
      <c r="G540">
        <v>28538.25</v>
      </c>
      <c r="H540" s="1">
        <v>43316</v>
      </c>
      <c r="I540" t="str">
        <f t="shared" si="24"/>
        <v>04</v>
      </c>
      <c r="J540" t="str">
        <f t="shared" si="25"/>
        <v>August</v>
      </c>
      <c r="K540" t="str">
        <f t="shared" si="26"/>
        <v>2018</v>
      </c>
      <c r="L540" s="15">
        <v>0.85251157407407396</v>
      </c>
      <c r="M540">
        <f>HOUR(K540:K12582)</f>
        <v>0</v>
      </c>
      <c r="N540">
        <f>MINUTE(K540:K12582)</f>
        <v>0</v>
      </c>
      <c r="O540">
        <f>SECOND(K540:K12582)</f>
        <v>0</v>
      </c>
      <c r="P540">
        <v>29.86</v>
      </c>
      <c r="Q540">
        <f>G540-P540</f>
        <v>28508.39</v>
      </c>
      <c r="R540" t="s">
        <v>360</v>
      </c>
      <c r="S540" t="s">
        <v>18</v>
      </c>
      <c r="T540" t="s">
        <v>19</v>
      </c>
      <c r="AD540" t="s">
        <v>514</v>
      </c>
      <c r="AF540">
        <f>COUNTIF($R$2:$R$12044,AD540)</f>
        <v>12</v>
      </c>
      <c r="AJ540">
        <v>4</v>
      </c>
    </row>
    <row r="541" spans="1:36" x14ac:dyDescent="0.35">
      <c r="A541" t="s">
        <v>11</v>
      </c>
      <c r="B541" t="s">
        <v>113</v>
      </c>
      <c r="C541" t="s">
        <v>13</v>
      </c>
      <c r="D541" t="s">
        <v>14</v>
      </c>
      <c r="E541" t="s">
        <v>114</v>
      </c>
      <c r="F541" t="s">
        <v>24</v>
      </c>
      <c r="G541">
        <v>69.59</v>
      </c>
      <c r="H541" s="1">
        <v>43316</v>
      </c>
      <c r="I541" t="str">
        <f t="shared" si="24"/>
        <v>04</v>
      </c>
      <c r="J541" t="str">
        <f t="shared" si="25"/>
        <v>August</v>
      </c>
      <c r="K541" t="str">
        <f t="shared" si="26"/>
        <v>2018</v>
      </c>
      <c r="L541" s="15">
        <v>0.85723379629629637</v>
      </c>
      <c r="M541">
        <f>HOUR(K541:K12583)</f>
        <v>0</v>
      </c>
      <c r="N541">
        <f>MINUTE(K541:K12583)</f>
        <v>0</v>
      </c>
      <c r="O541">
        <f>SECOND(K541:K12583)</f>
        <v>0</v>
      </c>
      <c r="P541">
        <v>10.3</v>
      </c>
      <c r="Q541">
        <f>G541-P541</f>
        <v>59.290000000000006</v>
      </c>
      <c r="R541" t="s">
        <v>21</v>
      </c>
      <c r="S541" t="s">
        <v>18</v>
      </c>
      <c r="T541" t="s">
        <v>19</v>
      </c>
      <c r="AD541" t="s">
        <v>1153</v>
      </c>
      <c r="AF541">
        <f>COUNTIF($R$2:$R$12044,AD541)</f>
        <v>2</v>
      </c>
      <c r="AJ541">
        <v>4</v>
      </c>
    </row>
    <row r="542" spans="1:36" x14ac:dyDescent="0.35">
      <c r="A542" t="s">
        <v>11</v>
      </c>
      <c r="B542" t="s">
        <v>108</v>
      </c>
      <c r="C542" t="s">
        <v>13</v>
      </c>
      <c r="D542" t="s">
        <v>20</v>
      </c>
      <c r="E542" t="s">
        <v>81</v>
      </c>
      <c r="F542" t="s">
        <v>24</v>
      </c>
      <c r="G542">
        <v>2477.96</v>
      </c>
      <c r="H542" s="1">
        <v>43316</v>
      </c>
      <c r="I542" t="str">
        <f t="shared" si="24"/>
        <v>04</v>
      </c>
      <c r="J542" t="str">
        <f t="shared" si="25"/>
        <v>August</v>
      </c>
      <c r="K542" t="str">
        <f t="shared" si="26"/>
        <v>2018</v>
      </c>
      <c r="L542" s="15">
        <v>0.86667824074074085</v>
      </c>
      <c r="M542">
        <f>HOUR(K542:K12584)</f>
        <v>0</v>
      </c>
      <c r="N542">
        <f>MINUTE(K542:K12584)</f>
        <v>0</v>
      </c>
      <c r="O542">
        <f>SECOND(K542:K12584)</f>
        <v>0</v>
      </c>
      <c r="P542">
        <v>16.399999999999999</v>
      </c>
      <c r="Q542">
        <f>G542-P542</f>
        <v>2461.56</v>
      </c>
      <c r="R542" t="s">
        <v>419</v>
      </c>
      <c r="S542" t="s">
        <v>18</v>
      </c>
      <c r="T542" t="s">
        <v>19</v>
      </c>
      <c r="AD542" t="s">
        <v>1097</v>
      </c>
      <c r="AF542">
        <f>COUNTIF($R$2:$R$12044,AD542)</f>
        <v>1</v>
      </c>
      <c r="AJ542">
        <v>4</v>
      </c>
    </row>
    <row r="543" spans="1:36" x14ac:dyDescent="0.35">
      <c r="A543" t="s">
        <v>11</v>
      </c>
      <c r="B543" t="s">
        <v>65</v>
      </c>
      <c r="C543" t="s">
        <v>13</v>
      </c>
      <c r="D543" t="s">
        <v>20</v>
      </c>
      <c r="E543" t="s">
        <v>66</v>
      </c>
      <c r="F543" t="s">
        <v>16</v>
      </c>
      <c r="G543">
        <v>1398.14</v>
      </c>
      <c r="H543" s="1">
        <v>43316</v>
      </c>
      <c r="I543" t="str">
        <f t="shared" si="24"/>
        <v>04</v>
      </c>
      <c r="J543" t="str">
        <f t="shared" si="25"/>
        <v>August</v>
      </c>
      <c r="K543" t="str">
        <f t="shared" si="26"/>
        <v>2018</v>
      </c>
      <c r="L543" s="15">
        <v>0.87140046296296303</v>
      </c>
      <c r="M543">
        <f>HOUR(K543:K12585)</f>
        <v>0</v>
      </c>
      <c r="N543">
        <f>MINUTE(K543:K12585)</f>
        <v>0</v>
      </c>
      <c r="O543">
        <f>SECOND(K543:K12585)</f>
        <v>0</v>
      </c>
      <c r="P543">
        <v>14.56</v>
      </c>
      <c r="Q543">
        <f>G543-P543</f>
        <v>1383.5800000000002</v>
      </c>
      <c r="R543" t="s">
        <v>473</v>
      </c>
      <c r="S543" t="s">
        <v>18</v>
      </c>
      <c r="T543" t="s">
        <v>19</v>
      </c>
      <c r="AD543" t="s">
        <v>958</v>
      </c>
      <c r="AF543">
        <f>COUNTIF($R$2:$R$12044,AD543)</f>
        <v>3</v>
      </c>
      <c r="AJ543">
        <v>4</v>
      </c>
    </row>
    <row r="544" spans="1:36" x14ac:dyDescent="0.35">
      <c r="A544" t="s">
        <v>29</v>
      </c>
      <c r="B544" t="s">
        <v>317</v>
      </c>
      <c r="C544" t="s">
        <v>13</v>
      </c>
      <c r="D544" t="s">
        <v>31</v>
      </c>
      <c r="E544" t="s">
        <v>318</v>
      </c>
      <c r="F544" t="s">
        <v>16</v>
      </c>
      <c r="G544">
        <v>13457.19</v>
      </c>
      <c r="H544" s="1">
        <v>43316</v>
      </c>
      <c r="I544" t="str">
        <f t="shared" si="24"/>
        <v>04</v>
      </c>
      <c r="J544" t="str">
        <f t="shared" si="25"/>
        <v>August</v>
      </c>
      <c r="K544" t="str">
        <f t="shared" si="26"/>
        <v>2018</v>
      </c>
      <c r="L544" s="15">
        <v>0.875</v>
      </c>
      <c r="M544">
        <f>HOUR(K544:K12586)</f>
        <v>0</v>
      </c>
      <c r="N544">
        <f>MINUTE(K544:K12586)</f>
        <v>0</v>
      </c>
      <c r="O544">
        <f>SECOND(K544:K12586)</f>
        <v>0</v>
      </c>
      <c r="P544">
        <v>28</v>
      </c>
      <c r="Q544">
        <f>G544-P544</f>
        <v>13429.19</v>
      </c>
      <c r="R544" t="s">
        <v>1833</v>
      </c>
      <c r="S544" t="s">
        <v>18</v>
      </c>
      <c r="T544" t="s">
        <v>19</v>
      </c>
      <c r="AD544" t="s">
        <v>585</v>
      </c>
      <c r="AF544">
        <f>COUNTIF($R$2:$R$12044,AD544)</f>
        <v>12</v>
      </c>
      <c r="AJ544">
        <v>4</v>
      </c>
    </row>
    <row r="545" spans="1:36" x14ac:dyDescent="0.35">
      <c r="A545" t="s">
        <v>11</v>
      </c>
      <c r="B545" t="s">
        <v>37</v>
      </c>
      <c r="C545" t="s">
        <v>13</v>
      </c>
      <c r="D545" t="s">
        <v>20</v>
      </c>
      <c r="E545" t="s">
        <v>38</v>
      </c>
      <c r="F545" t="s">
        <v>16</v>
      </c>
      <c r="G545">
        <v>2721.99</v>
      </c>
      <c r="H545" s="1">
        <v>43316</v>
      </c>
      <c r="I545" t="str">
        <f t="shared" si="24"/>
        <v>04</v>
      </c>
      <c r="J545" t="str">
        <f t="shared" si="25"/>
        <v>August</v>
      </c>
      <c r="K545" t="str">
        <f t="shared" si="26"/>
        <v>2018</v>
      </c>
      <c r="L545" s="15">
        <v>0.87917824074074069</v>
      </c>
      <c r="M545">
        <f>HOUR(K545:K12587)</f>
        <v>0</v>
      </c>
      <c r="N545">
        <f>MINUTE(K545:K12587)</f>
        <v>0</v>
      </c>
      <c r="O545">
        <f>SECOND(K545:K12587)</f>
        <v>0</v>
      </c>
      <c r="P545">
        <v>1.9</v>
      </c>
      <c r="Q545">
        <f>G545-P545</f>
        <v>2720.0899999999997</v>
      </c>
      <c r="R545" t="s">
        <v>167</v>
      </c>
      <c r="S545" t="s">
        <v>18</v>
      </c>
      <c r="T545" t="s">
        <v>19</v>
      </c>
      <c r="AD545" t="s">
        <v>1265</v>
      </c>
      <c r="AF545">
        <f>COUNTIF($R$2:$R$12044,AD545)</f>
        <v>1</v>
      </c>
      <c r="AJ545">
        <v>4</v>
      </c>
    </row>
    <row r="546" spans="1:36" x14ac:dyDescent="0.35">
      <c r="A546" t="s">
        <v>11</v>
      </c>
      <c r="B546" t="s">
        <v>140</v>
      </c>
      <c r="C546" t="s">
        <v>13</v>
      </c>
      <c r="D546" t="s">
        <v>14</v>
      </c>
      <c r="E546" t="s">
        <v>141</v>
      </c>
      <c r="F546" t="s">
        <v>24</v>
      </c>
      <c r="G546">
        <v>4124.62</v>
      </c>
      <c r="H546" s="1">
        <v>43316</v>
      </c>
      <c r="I546" t="str">
        <f t="shared" si="24"/>
        <v>04</v>
      </c>
      <c r="J546" t="str">
        <f t="shared" si="25"/>
        <v>August</v>
      </c>
      <c r="K546" t="str">
        <f t="shared" si="26"/>
        <v>2018</v>
      </c>
      <c r="L546" s="15">
        <v>0.88254629629629633</v>
      </c>
      <c r="M546">
        <f>HOUR(K546:K12588)</f>
        <v>0</v>
      </c>
      <c r="N546">
        <f>MINUTE(K546:K12588)</f>
        <v>0</v>
      </c>
      <c r="O546">
        <f>SECOND(K546:K12588)</f>
        <v>0</v>
      </c>
      <c r="P546">
        <v>7.34</v>
      </c>
      <c r="Q546">
        <f>G546-P546</f>
        <v>4117.28</v>
      </c>
      <c r="R546" t="s">
        <v>474</v>
      </c>
      <c r="S546" t="s">
        <v>18</v>
      </c>
      <c r="T546" t="s">
        <v>19</v>
      </c>
      <c r="AD546" t="s">
        <v>609</v>
      </c>
      <c r="AF546">
        <f>COUNTIF($R$2:$R$12044,AD546)</f>
        <v>10</v>
      </c>
      <c r="AJ546">
        <v>4</v>
      </c>
    </row>
    <row r="547" spans="1:36" x14ac:dyDescent="0.35">
      <c r="A547" t="s">
        <v>11</v>
      </c>
      <c r="B547" t="s">
        <v>30</v>
      </c>
      <c r="C547" t="s">
        <v>13</v>
      </c>
      <c r="D547" t="s">
        <v>20</v>
      </c>
      <c r="E547" t="s">
        <v>32</v>
      </c>
      <c r="F547" t="s">
        <v>24</v>
      </c>
      <c r="G547">
        <v>1588.22</v>
      </c>
      <c r="H547" s="1">
        <v>43316</v>
      </c>
      <c r="I547" t="str">
        <f t="shared" si="24"/>
        <v>04</v>
      </c>
      <c r="J547" t="str">
        <f t="shared" si="25"/>
        <v>August</v>
      </c>
      <c r="K547" t="str">
        <f t="shared" si="26"/>
        <v>2018</v>
      </c>
      <c r="L547" s="15">
        <v>0.88591435185185186</v>
      </c>
      <c r="M547">
        <f>HOUR(K547:K12589)</f>
        <v>0</v>
      </c>
      <c r="N547">
        <f>MINUTE(K547:K12589)</f>
        <v>0</v>
      </c>
      <c r="O547">
        <f>SECOND(K547:K12589)</f>
        <v>0</v>
      </c>
      <c r="P547">
        <v>10.48</v>
      </c>
      <c r="Q547">
        <f>G547-P547</f>
        <v>1577.74</v>
      </c>
      <c r="R547" t="s">
        <v>475</v>
      </c>
      <c r="S547" t="s">
        <v>18</v>
      </c>
      <c r="T547" t="s">
        <v>19</v>
      </c>
      <c r="AD547" t="s">
        <v>1652</v>
      </c>
      <c r="AF547">
        <f>COUNTIF($R$2:$R$12044,AD547)</f>
        <v>1</v>
      </c>
      <c r="AJ547">
        <v>4</v>
      </c>
    </row>
    <row r="548" spans="1:36" x14ac:dyDescent="0.35">
      <c r="A548" t="s">
        <v>11</v>
      </c>
      <c r="B548" t="s">
        <v>89</v>
      </c>
      <c r="C548" t="s">
        <v>13</v>
      </c>
      <c r="D548" t="s">
        <v>20</v>
      </c>
      <c r="E548" t="s">
        <v>90</v>
      </c>
      <c r="F548" t="s">
        <v>24</v>
      </c>
      <c r="G548">
        <v>1952.02</v>
      </c>
      <c r="H548" s="1">
        <v>43316</v>
      </c>
      <c r="I548" t="str">
        <f t="shared" si="24"/>
        <v>04</v>
      </c>
      <c r="J548" t="str">
        <f t="shared" si="25"/>
        <v>August</v>
      </c>
      <c r="K548" t="str">
        <f t="shared" si="26"/>
        <v>2018</v>
      </c>
      <c r="L548" s="15">
        <v>0.89266203703703706</v>
      </c>
      <c r="M548">
        <f>HOUR(K548:K12590)</f>
        <v>0</v>
      </c>
      <c r="N548">
        <f>MINUTE(K548:K12590)</f>
        <v>0</v>
      </c>
      <c r="O548">
        <f>SECOND(K548:K12590)</f>
        <v>0</v>
      </c>
      <c r="P548">
        <v>21.46</v>
      </c>
      <c r="Q548">
        <f>G548-P548</f>
        <v>1930.56</v>
      </c>
      <c r="R548" t="s">
        <v>476</v>
      </c>
      <c r="S548" t="s">
        <v>18</v>
      </c>
      <c r="T548" t="s">
        <v>19</v>
      </c>
      <c r="AD548" t="s">
        <v>456</v>
      </c>
      <c r="AF548">
        <f>COUNTIF($R$2:$R$12044,AD548)</f>
        <v>11</v>
      </c>
      <c r="AJ548">
        <v>4</v>
      </c>
    </row>
    <row r="549" spans="1:36" x14ac:dyDescent="0.35">
      <c r="A549" t="s">
        <v>11</v>
      </c>
      <c r="B549" t="s">
        <v>132</v>
      </c>
      <c r="C549" t="s">
        <v>13</v>
      </c>
      <c r="D549" t="s">
        <v>20</v>
      </c>
      <c r="E549" t="s">
        <v>50</v>
      </c>
      <c r="F549" t="s">
        <v>24</v>
      </c>
      <c r="G549">
        <v>2307.67</v>
      </c>
      <c r="H549" s="1">
        <v>43316</v>
      </c>
      <c r="I549" t="str">
        <f t="shared" si="24"/>
        <v>04</v>
      </c>
      <c r="J549" t="str">
        <f t="shared" si="25"/>
        <v>August</v>
      </c>
      <c r="K549" t="str">
        <f t="shared" si="26"/>
        <v>2018</v>
      </c>
      <c r="L549" s="15">
        <v>0.8960300925925927</v>
      </c>
      <c r="M549">
        <f>HOUR(K549:K12591)</f>
        <v>0</v>
      </c>
      <c r="N549">
        <f>MINUTE(K549:K12591)</f>
        <v>0</v>
      </c>
      <c r="O549">
        <f>SECOND(K549:K12591)</f>
        <v>0</v>
      </c>
      <c r="P549">
        <v>46.13</v>
      </c>
      <c r="Q549">
        <f>G549-P549</f>
        <v>2261.54</v>
      </c>
      <c r="R549" t="s">
        <v>477</v>
      </c>
      <c r="S549" t="s">
        <v>18</v>
      </c>
      <c r="T549" t="s">
        <v>19</v>
      </c>
      <c r="AD549" t="s">
        <v>689</v>
      </c>
      <c r="AF549">
        <f>COUNTIF($R$2:$R$12044,AD549)</f>
        <v>1</v>
      </c>
      <c r="AJ549">
        <v>4</v>
      </c>
    </row>
    <row r="550" spans="1:36" x14ac:dyDescent="0.35">
      <c r="A550" t="s">
        <v>11</v>
      </c>
      <c r="B550" t="s">
        <v>247</v>
      </c>
      <c r="C550" t="s">
        <v>13</v>
      </c>
      <c r="D550" t="s">
        <v>14</v>
      </c>
      <c r="E550" t="s">
        <v>248</v>
      </c>
      <c r="F550" t="s">
        <v>16</v>
      </c>
      <c r="G550">
        <v>183.91</v>
      </c>
      <c r="H550" s="1">
        <v>43316</v>
      </c>
      <c r="I550" t="str">
        <f t="shared" si="24"/>
        <v>04</v>
      </c>
      <c r="J550" t="str">
        <f t="shared" si="25"/>
        <v>August</v>
      </c>
      <c r="K550" t="str">
        <f t="shared" si="26"/>
        <v>2018</v>
      </c>
      <c r="L550" s="15">
        <v>0.89939814814814811</v>
      </c>
      <c r="M550">
        <f>HOUR(K550:K12592)</f>
        <v>0</v>
      </c>
      <c r="N550">
        <f>MINUTE(K550:K12592)</f>
        <v>0</v>
      </c>
      <c r="O550">
        <f>SECOND(K550:K12592)</f>
        <v>0</v>
      </c>
      <c r="P550">
        <v>23.61</v>
      </c>
      <c r="Q550">
        <f>G550-P550</f>
        <v>160.30000000000001</v>
      </c>
      <c r="R550" t="s">
        <v>478</v>
      </c>
      <c r="S550" t="s">
        <v>18</v>
      </c>
      <c r="T550" t="s">
        <v>19</v>
      </c>
      <c r="AD550" t="s">
        <v>1071</v>
      </c>
      <c r="AF550">
        <f>COUNTIF($R$2:$R$12044,AD550)</f>
        <v>1</v>
      </c>
      <c r="AJ550">
        <v>4</v>
      </c>
    </row>
    <row r="551" spans="1:36" x14ac:dyDescent="0.35">
      <c r="A551" t="s">
        <v>11</v>
      </c>
      <c r="B551" t="s">
        <v>116</v>
      </c>
      <c r="C551" t="s">
        <v>13</v>
      </c>
      <c r="D551" t="s">
        <v>20</v>
      </c>
      <c r="E551" t="s">
        <v>117</v>
      </c>
      <c r="F551" t="s">
        <v>24</v>
      </c>
      <c r="G551">
        <v>4313.91</v>
      </c>
      <c r="H551" s="1">
        <v>43316</v>
      </c>
      <c r="I551" t="str">
        <f t="shared" si="24"/>
        <v>04</v>
      </c>
      <c r="J551" t="str">
        <f t="shared" si="25"/>
        <v>August</v>
      </c>
      <c r="K551" t="str">
        <f t="shared" si="26"/>
        <v>2018</v>
      </c>
      <c r="L551" s="15">
        <v>0.90614583333333332</v>
      </c>
      <c r="M551">
        <f>HOUR(K551:K12593)</f>
        <v>0</v>
      </c>
      <c r="N551">
        <f>MINUTE(K551:K12593)</f>
        <v>0</v>
      </c>
      <c r="O551">
        <f>SECOND(K551:K12593)</f>
        <v>0</v>
      </c>
      <c r="P551">
        <v>13.05</v>
      </c>
      <c r="Q551">
        <f>G551-P551</f>
        <v>4300.8599999999997</v>
      </c>
      <c r="R551" t="s">
        <v>36</v>
      </c>
      <c r="S551" t="s">
        <v>18</v>
      </c>
      <c r="T551" t="s">
        <v>19</v>
      </c>
      <c r="AD551" t="s">
        <v>600</v>
      </c>
      <c r="AF551">
        <f>COUNTIF($R$2:$R$12044,AD551)</f>
        <v>8</v>
      </c>
      <c r="AJ551">
        <v>4</v>
      </c>
    </row>
    <row r="552" spans="1:36" x14ac:dyDescent="0.35">
      <c r="A552" t="s">
        <v>11</v>
      </c>
      <c r="B552" t="s">
        <v>116</v>
      </c>
      <c r="C552" t="s">
        <v>13</v>
      </c>
      <c r="D552" t="s">
        <v>20</v>
      </c>
      <c r="E552" t="s">
        <v>117</v>
      </c>
      <c r="F552" t="s">
        <v>24</v>
      </c>
      <c r="G552">
        <v>4164</v>
      </c>
      <c r="H552" s="1">
        <v>43316</v>
      </c>
      <c r="I552" t="str">
        <f t="shared" si="24"/>
        <v>04</v>
      </c>
      <c r="J552" t="str">
        <f t="shared" si="25"/>
        <v>August</v>
      </c>
      <c r="K552" t="str">
        <f t="shared" si="26"/>
        <v>2018</v>
      </c>
      <c r="L552" s="15">
        <v>0.90951388888888884</v>
      </c>
      <c r="M552">
        <f>HOUR(K552:K12594)</f>
        <v>0</v>
      </c>
      <c r="N552">
        <f>MINUTE(K552:K12594)</f>
        <v>0</v>
      </c>
      <c r="O552">
        <f>SECOND(K552:K12594)</f>
        <v>0</v>
      </c>
      <c r="P552">
        <v>149.91</v>
      </c>
      <c r="Q552">
        <f>G552-P552</f>
        <v>4014.09</v>
      </c>
      <c r="R552" t="s">
        <v>479</v>
      </c>
      <c r="S552" t="s">
        <v>18</v>
      </c>
      <c r="T552" t="s">
        <v>19</v>
      </c>
      <c r="AD552" t="s">
        <v>1519</v>
      </c>
      <c r="AF552">
        <f>COUNTIF($R$2:$R$12044,AD552)</f>
        <v>1</v>
      </c>
      <c r="AJ552">
        <v>4</v>
      </c>
    </row>
    <row r="553" spans="1:36" x14ac:dyDescent="0.35">
      <c r="A553" t="s">
        <v>11</v>
      </c>
      <c r="B553" t="s">
        <v>37</v>
      </c>
      <c r="C553" t="s">
        <v>13</v>
      </c>
      <c r="D553" t="s">
        <v>20</v>
      </c>
      <c r="E553" t="s">
        <v>38</v>
      </c>
      <c r="F553" t="s">
        <v>16</v>
      </c>
      <c r="G553">
        <v>2710.38</v>
      </c>
      <c r="H553" s="1">
        <v>43316</v>
      </c>
      <c r="I553" t="str">
        <f t="shared" si="24"/>
        <v>04</v>
      </c>
      <c r="J553" t="str">
        <f t="shared" si="25"/>
        <v>August</v>
      </c>
      <c r="K553" t="str">
        <f t="shared" si="26"/>
        <v>2018</v>
      </c>
      <c r="L553" s="15">
        <v>0.91288194444444448</v>
      </c>
      <c r="M553">
        <f>HOUR(K553:K12595)</f>
        <v>0</v>
      </c>
      <c r="N553">
        <f>MINUTE(K553:K12595)</f>
        <v>0</v>
      </c>
      <c r="O553">
        <f>SECOND(K553:K12595)</f>
        <v>0</v>
      </c>
      <c r="P553">
        <v>11.61</v>
      </c>
      <c r="Q553">
        <f>G553-P553</f>
        <v>2698.77</v>
      </c>
      <c r="R553" t="s">
        <v>480</v>
      </c>
      <c r="S553" t="s">
        <v>18</v>
      </c>
      <c r="T553" t="s">
        <v>19</v>
      </c>
      <c r="AD553" t="s">
        <v>853</v>
      </c>
      <c r="AF553">
        <f>COUNTIF($R$2:$R$12044,AD553)</f>
        <v>11</v>
      </c>
      <c r="AJ553">
        <v>4</v>
      </c>
    </row>
    <row r="554" spans="1:36" x14ac:dyDescent="0.35">
      <c r="A554" t="s">
        <v>11</v>
      </c>
      <c r="B554" t="s">
        <v>12</v>
      </c>
      <c r="C554" t="s">
        <v>13</v>
      </c>
      <c r="D554" t="s">
        <v>14</v>
      </c>
      <c r="E554" t="s">
        <v>15</v>
      </c>
      <c r="F554" t="s">
        <v>16</v>
      </c>
      <c r="G554">
        <v>528.53</v>
      </c>
      <c r="H554" s="1">
        <v>43316</v>
      </c>
      <c r="I554" t="str">
        <f t="shared" si="24"/>
        <v>04</v>
      </c>
      <c r="J554" t="str">
        <f t="shared" si="25"/>
        <v>August</v>
      </c>
      <c r="K554" t="str">
        <f t="shared" si="26"/>
        <v>2018</v>
      </c>
      <c r="L554" s="15">
        <v>0.91626157407407405</v>
      </c>
      <c r="M554">
        <f>HOUR(K554:K12596)</f>
        <v>0</v>
      </c>
      <c r="N554">
        <f>MINUTE(K554:K12596)</f>
        <v>0</v>
      </c>
      <c r="O554">
        <f>SECOND(K554:K12596)</f>
        <v>0</v>
      </c>
      <c r="P554">
        <v>8.09</v>
      </c>
      <c r="Q554">
        <f>G554-P554</f>
        <v>520.43999999999994</v>
      </c>
      <c r="R554" t="s">
        <v>481</v>
      </c>
      <c r="S554" t="s">
        <v>18</v>
      </c>
      <c r="T554" t="s">
        <v>19</v>
      </c>
      <c r="AD554" t="s">
        <v>1247</v>
      </c>
      <c r="AF554">
        <f>COUNTIF($R$2:$R$12044,AD554)</f>
        <v>1</v>
      </c>
      <c r="AJ554">
        <v>3</v>
      </c>
    </row>
    <row r="555" spans="1:36" x14ac:dyDescent="0.35">
      <c r="A555" t="s">
        <v>29</v>
      </c>
      <c r="B555" t="s">
        <v>106</v>
      </c>
      <c r="C555" t="s">
        <v>13</v>
      </c>
      <c r="D555" t="s">
        <v>31</v>
      </c>
      <c r="E555" t="s">
        <v>107</v>
      </c>
      <c r="F555" t="s">
        <v>16</v>
      </c>
      <c r="G555">
        <v>1360.36</v>
      </c>
      <c r="H555" s="1">
        <v>43316</v>
      </c>
      <c r="I555" t="str">
        <f t="shared" si="24"/>
        <v>04</v>
      </c>
      <c r="J555" t="str">
        <f t="shared" si="25"/>
        <v>August</v>
      </c>
      <c r="K555" t="str">
        <f t="shared" si="26"/>
        <v>2018</v>
      </c>
      <c r="L555" s="15">
        <v>0.91666666666666663</v>
      </c>
      <c r="M555">
        <f>HOUR(K555:K12597)</f>
        <v>0</v>
      </c>
      <c r="N555">
        <f>MINUTE(K555:K12597)</f>
        <v>0</v>
      </c>
      <c r="O555">
        <f>SECOND(K555:K12597)</f>
        <v>0</v>
      </c>
      <c r="P555">
        <v>30</v>
      </c>
      <c r="Q555">
        <f>G555-P555</f>
        <v>1330.36</v>
      </c>
      <c r="R555" t="s">
        <v>1833</v>
      </c>
      <c r="S555" t="s">
        <v>18</v>
      </c>
      <c r="T555" t="s">
        <v>19</v>
      </c>
      <c r="AD555" t="s">
        <v>699</v>
      </c>
      <c r="AF555">
        <f>COUNTIF($R$2:$R$12044,AD555)</f>
        <v>6</v>
      </c>
      <c r="AJ555">
        <v>3</v>
      </c>
    </row>
    <row r="556" spans="1:36" x14ac:dyDescent="0.35">
      <c r="A556" t="s">
        <v>11</v>
      </c>
      <c r="B556" t="s">
        <v>65</v>
      </c>
      <c r="C556" t="s">
        <v>13</v>
      </c>
      <c r="D556" t="s">
        <v>20</v>
      </c>
      <c r="E556" t="s">
        <v>66</v>
      </c>
      <c r="F556" t="s">
        <v>16</v>
      </c>
      <c r="G556">
        <v>1378.79</v>
      </c>
      <c r="H556" s="1">
        <v>43316</v>
      </c>
      <c r="I556" t="str">
        <f t="shared" si="24"/>
        <v>04</v>
      </c>
      <c r="J556" t="str">
        <f t="shared" si="25"/>
        <v>August</v>
      </c>
      <c r="K556" t="str">
        <f t="shared" si="26"/>
        <v>2018</v>
      </c>
      <c r="L556" s="15">
        <v>0.92429398148148145</v>
      </c>
      <c r="M556">
        <f>HOUR(K556:K12598)</f>
        <v>0</v>
      </c>
      <c r="N556">
        <f>MINUTE(K556:K12598)</f>
        <v>0</v>
      </c>
      <c r="O556">
        <f>SECOND(K556:K12598)</f>
        <v>0</v>
      </c>
      <c r="P556">
        <v>19.350000000000001</v>
      </c>
      <c r="Q556">
        <f>G556-P556</f>
        <v>1359.44</v>
      </c>
      <c r="R556" t="s">
        <v>482</v>
      </c>
      <c r="S556" t="s">
        <v>18</v>
      </c>
      <c r="T556" t="s">
        <v>19</v>
      </c>
      <c r="AD556" t="s">
        <v>1033</v>
      </c>
      <c r="AF556">
        <f>COUNTIF($R$2:$R$12044,AD556)</f>
        <v>2</v>
      </c>
      <c r="AJ556">
        <v>3</v>
      </c>
    </row>
    <row r="557" spans="1:36" x14ac:dyDescent="0.35">
      <c r="A557" t="s">
        <v>11</v>
      </c>
      <c r="B557" t="s">
        <v>161</v>
      </c>
      <c r="C557" t="s">
        <v>13</v>
      </c>
      <c r="D557" t="s">
        <v>14</v>
      </c>
      <c r="E557" t="s">
        <v>162</v>
      </c>
      <c r="F557" t="s">
        <v>24</v>
      </c>
      <c r="G557">
        <v>424.7</v>
      </c>
      <c r="H557" s="1">
        <v>43316</v>
      </c>
      <c r="I557" t="str">
        <f t="shared" si="24"/>
        <v>04</v>
      </c>
      <c r="J557" t="str">
        <f t="shared" si="25"/>
        <v>August</v>
      </c>
      <c r="K557" t="str">
        <f t="shared" si="26"/>
        <v>2018</v>
      </c>
      <c r="L557" s="15">
        <v>0.93297453703703714</v>
      </c>
      <c r="M557">
        <f>HOUR(K557:K12599)</f>
        <v>0</v>
      </c>
      <c r="N557">
        <f>MINUTE(K557:K12599)</f>
        <v>0</v>
      </c>
      <c r="O557">
        <f>SECOND(K557:K12599)</f>
        <v>0</v>
      </c>
      <c r="P557">
        <v>5.09</v>
      </c>
      <c r="Q557">
        <f>G557-P557</f>
        <v>419.61</v>
      </c>
      <c r="R557" t="s">
        <v>483</v>
      </c>
      <c r="S557" t="s">
        <v>18</v>
      </c>
      <c r="T557" t="s">
        <v>19</v>
      </c>
      <c r="AD557" t="s">
        <v>1544</v>
      </c>
      <c r="AF557">
        <f>COUNTIF($R$2:$R$12044,AD557)</f>
        <v>1</v>
      </c>
      <c r="AJ557">
        <v>3</v>
      </c>
    </row>
    <row r="558" spans="1:36" x14ac:dyDescent="0.35">
      <c r="A558" t="s">
        <v>11</v>
      </c>
      <c r="B558" t="s">
        <v>161</v>
      </c>
      <c r="C558" t="s">
        <v>13</v>
      </c>
      <c r="D558" t="s">
        <v>20</v>
      </c>
      <c r="E558" t="s">
        <v>162</v>
      </c>
      <c r="F558" t="s">
        <v>24</v>
      </c>
      <c r="G558">
        <v>408.24</v>
      </c>
      <c r="H558" s="1">
        <v>43316</v>
      </c>
      <c r="I558" t="str">
        <f t="shared" si="24"/>
        <v>04</v>
      </c>
      <c r="J558" t="str">
        <f t="shared" si="25"/>
        <v>August</v>
      </c>
      <c r="K558" t="str">
        <f t="shared" si="26"/>
        <v>2018</v>
      </c>
      <c r="L558" s="15">
        <v>0.94165509259259261</v>
      </c>
      <c r="M558">
        <f>HOUR(K558:K12600)</f>
        <v>0</v>
      </c>
      <c r="N558">
        <f>MINUTE(K558:K12600)</f>
        <v>0</v>
      </c>
      <c r="O558">
        <f>SECOND(K558:K12600)</f>
        <v>0</v>
      </c>
      <c r="P558">
        <v>16.46</v>
      </c>
      <c r="Q558">
        <f>G558-P558</f>
        <v>391.78000000000003</v>
      </c>
      <c r="R558" t="s">
        <v>343</v>
      </c>
      <c r="S558" t="s">
        <v>18</v>
      </c>
      <c r="T558" t="s">
        <v>19</v>
      </c>
      <c r="AD558" t="s">
        <v>1352</v>
      </c>
      <c r="AF558">
        <f>COUNTIF($R$2:$R$12044,AD558)</f>
        <v>1</v>
      </c>
      <c r="AJ558">
        <v>3</v>
      </c>
    </row>
    <row r="559" spans="1:36" x14ac:dyDescent="0.35">
      <c r="A559" t="s">
        <v>11</v>
      </c>
      <c r="B559" t="s">
        <v>37</v>
      </c>
      <c r="C559" t="s">
        <v>13</v>
      </c>
      <c r="D559" t="s">
        <v>14</v>
      </c>
      <c r="E559" t="s">
        <v>38</v>
      </c>
      <c r="F559" t="s">
        <v>16</v>
      </c>
      <c r="G559">
        <v>2693.06</v>
      </c>
      <c r="H559" s="1">
        <v>43316</v>
      </c>
      <c r="I559" t="str">
        <f t="shared" si="24"/>
        <v>04</v>
      </c>
      <c r="J559" t="str">
        <f t="shared" si="25"/>
        <v>August</v>
      </c>
      <c r="K559" t="str">
        <f t="shared" si="26"/>
        <v>2018</v>
      </c>
      <c r="L559" s="15">
        <v>0.95033564814814808</v>
      </c>
      <c r="M559">
        <f>HOUR(K559:K12601)</f>
        <v>0</v>
      </c>
      <c r="N559">
        <f>MINUTE(K559:K12601)</f>
        <v>0</v>
      </c>
      <c r="O559">
        <f>SECOND(K559:K12601)</f>
        <v>0</v>
      </c>
      <c r="P559">
        <v>17.32</v>
      </c>
      <c r="Q559">
        <f>G559-P559</f>
        <v>2675.74</v>
      </c>
      <c r="R559" t="s">
        <v>484</v>
      </c>
      <c r="S559" t="s">
        <v>18</v>
      </c>
      <c r="T559" t="s">
        <v>19</v>
      </c>
      <c r="AD559" t="s">
        <v>1196</v>
      </c>
      <c r="AF559">
        <f>COUNTIF($R$2:$R$12044,AD559)</f>
        <v>5</v>
      </c>
      <c r="AJ559">
        <v>3</v>
      </c>
    </row>
    <row r="560" spans="1:36" x14ac:dyDescent="0.35">
      <c r="A560" t="s">
        <v>29</v>
      </c>
      <c r="B560" t="s">
        <v>52</v>
      </c>
      <c r="C560" t="s">
        <v>13</v>
      </c>
      <c r="D560" t="s">
        <v>31</v>
      </c>
      <c r="E560" t="s">
        <v>53</v>
      </c>
      <c r="F560" t="s">
        <v>24</v>
      </c>
      <c r="G560">
        <v>260299.02</v>
      </c>
      <c r="H560" s="1">
        <v>43316</v>
      </c>
      <c r="I560" t="str">
        <f t="shared" si="24"/>
        <v>04</v>
      </c>
      <c r="J560" t="str">
        <f t="shared" si="25"/>
        <v>August</v>
      </c>
      <c r="K560" t="str">
        <f t="shared" si="26"/>
        <v>2018</v>
      </c>
      <c r="L560" s="15">
        <v>0.95833333333333337</v>
      </c>
      <c r="M560">
        <f>HOUR(K560:K12602)</f>
        <v>0</v>
      </c>
      <c r="N560">
        <f>MINUTE(K560:K12602)</f>
        <v>0</v>
      </c>
      <c r="O560">
        <f>SECOND(K560:K12602)</f>
        <v>0</v>
      </c>
      <c r="P560">
        <v>43</v>
      </c>
      <c r="Q560">
        <f>G560-P560</f>
        <v>260256.02</v>
      </c>
      <c r="R560" t="s">
        <v>1833</v>
      </c>
      <c r="S560" t="s">
        <v>18</v>
      </c>
      <c r="T560" t="s">
        <v>19</v>
      </c>
      <c r="AD560" t="s">
        <v>1609</v>
      </c>
      <c r="AF560">
        <f>COUNTIF($R$2:$R$12044,AD560)</f>
        <v>1</v>
      </c>
      <c r="AJ560">
        <v>3</v>
      </c>
    </row>
    <row r="561" spans="1:36" x14ac:dyDescent="0.35">
      <c r="A561" t="s">
        <v>11</v>
      </c>
      <c r="B561" t="s">
        <v>25</v>
      </c>
      <c r="C561" t="s">
        <v>13</v>
      </c>
      <c r="D561" t="s">
        <v>20</v>
      </c>
      <c r="E561" t="s">
        <v>26</v>
      </c>
      <c r="F561" t="s">
        <v>16</v>
      </c>
      <c r="G561">
        <v>1209.45</v>
      </c>
      <c r="H561" s="1">
        <v>43316</v>
      </c>
      <c r="I561" t="str">
        <f t="shared" si="24"/>
        <v>04</v>
      </c>
      <c r="J561" t="str">
        <f t="shared" si="25"/>
        <v>August</v>
      </c>
      <c r="K561" t="str">
        <f t="shared" si="26"/>
        <v>2018</v>
      </c>
      <c r="L561" s="15">
        <v>0.95909722222222227</v>
      </c>
      <c r="M561">
        <f>HOUR(K561:K12603)</f>
        <v>0</v>
      </c>
      <c r="N561">
        <f>MINUTE(K561:K12603)</f>
        <v>0</v>
      </c>
      <c r="O561">
        <f>SECOND(K561:K12603)</f>
        <v>0</v>
      </c>
      <c r="P561">
        <v>145.72</v>
      </c>
      <c r="Q561">
        <f>G561-P561</f>
        <v>1063.73</v>
      </c>
      <c r="R561" t="s">
        <v>485</v>
      </c>
      <c r="S561" t="s">
        <v>18</v>
      </c>
      <c r="T561" t="s">
        <v>19</v>
      </c>
      <c r="AD561" t="s">
        <v>1512</v>
      </c>
      <c r="AF561">
        <f>COUNTIF($R$2:$R$12044,AD561)</f>
        <v>1</v>
      </c>
      <c r="AJ561">
        <v>3</v>
      </c>
    </row>
    <row r="562" spans="1:36" x14ac:dyDescent="0.35">
      <c r="A562" t="s">
        <v>11</v>
      </c>
      <c r="B562" t="s">
        <v>180</v>
      </c>
      <c r="C562" t="s">
        <v>13</v>
      </c>
      <c r="D562" t="s">
        <v>20</v>
      </c>
      <c r="E562" t="s">
        <v>181</v>
      </c>
      <c r="F562" t="s">
        <v>24</v>
      </c>
      <c r="G562">
        <v>6782.79</v>
      </c>
      <c r="H562" s="1">
        <v>43316</v>
      </c>
      <c r="I562" t="str">
        <f t="shared" si="24"/>
        <v>04</v>
      </c>
      <c r="J562" t="str">
        <f t="shared" si="25"/>
        <v>August</v>
      </c>
      <c r="K562" t="str">
        <f t="shared" si="26"/>
        <v>2018</v>
      </c>
      <c r="L562" s="15">
        <v>0.96873842592592585</v>
      </c>
      <c r="M562">
        <f>HOUR(K562:K12604)</f>
        <v>0</v>
      </c>
      <c r="N562">
        <f>MINUTE(K562:K12604)</f>
        <v>0</v>
      </c>
      <c r="O562">
        <f>SECOND(K562:K12604)</f>
        <v>0</v>
      </c>
      <c r="P562">
        <v>45.13</v>
      </c>
      <c r="Q562">
        <f>G562-P562</f>
        <v>6737.66</v>
      </c>
      <c r="R562" t="s">
        <v>412</v>
      </c>
      <c r="S562" t="s">
        <v>18</v>
      </c>
      <c r="T562" t="s">
        <v>19</v>
      </c>
      <c r="AD562" t="s">
        <v>1497</v>
      </c>
      <c r="AF562">
        <f>COUNTIF($R$2:$R$12044,AD562)</f>
        <v>5</v>
      </c>
      <c r="AJ562">
        <v>3</v>
      </c>
    </row>
    <row r="563" spans="1:36" x14ac:dyDescent="0.35">
      <c r="A563" t="s">
        <v>11</v>
      </c>
      <c r="B563" t="s">
        <v>65</v>
      </c>
      <c r="C563" t="s">
        <v>13</v>
      </c>
      <c r="D563" t="s">
        <v>20</v>
      </c>
      <c r="E563" t="s">
        <v>66</v>
      </c>
      <c r="F563" t="s">
        <v>16</v>
      </c>
      <c r="G563">
        <v>1367.02</v>
      </c>
      <c r="H563" s="1">
        <v>43316</v>
      </c>
      <c r="I563" t="str">
        <f t="shared" si="24"/>
        <v>04</v>
      </c>
      <c r="J563" t="str">
        <f t="shared" si="25"/>
        <v>August</v>
      </c>
      <c r="K563" t="str">
        <f t="shared" si="26"/>
        <v>2018</v>
      </c>
      <c r="L563" s="15">
        <v>0.9783912037037038</v>
      </c>
      <c r="M563">
        <f>HOUR(K563:K12605)</f>
        <v>0</v>
      </c>
      <c r="N563">
        <f>MINUTE(K563:K12605)</f>
        <v>0</v>
      </c>
      <c r="O563">
        <f>SECOND(K563:K12605)</f>
        <v>0</v>
      </c>
      <c r="P563">
        <v>11.77</v>
      </c>
      <c r="Q563">
        <f>G563-P563</f>
        <v>1355.25</v>
      </c>
      <c r="R563" t="s">
        <v>486</v>
      </c>
      <c r="S563" t="s">
        <v>18</v>
      </c>
      <c r="T563" t="s">
        <v>19</v>
      </c>
      <c r="AD563" t="s">
        <v>874</v>
      </c>
      <c r="AF563">
        <f>COUNTIF($R$2:$R$12044,AD563)</f>
        <v>4</v>
      </c>
      <c r="AJ563">
        <v>3</v>
      </c>
    </row>
    <row r="564" spans="1:36" x14ac:dyDescent="0.35">
      <c r="A564" t="s">
        <v>11</v>
      </c>
      <c r="B564" t="s">
        <v>233</v>
      </c>
      <c r="C564" t="s">
        <v>13</v>
      </c>
      <c r="D564" t="s">
        <v>14</v>
      </c>
      <c r="E564" t="s">
        <v>234</v>
      </c>
      <c r="F564" t="s">
        <v>16</v>
      </c>
      <c r="G564">
        <v>84.8</v>
      </c>
      <c r="H564" s="1">
        <v>43316</v>
      </c>
      <c r="I564" t="str">
        <f t="shared" si="24"/>
        <v>04</v>
      </c>
      <c r="J564" t="str">
        <f t="shared" si="25"/>
        <v>August</v>
      </c>
      <c r="K564" t="str">
        <f t="shared" si="26"/>
        <v>2018</v>
      </c>
      <c r="L564" s="15">
        <v>0.98803240740740739</v>
      </c>
      <c r="M564">
        <f>HOUR(K564:K12606)</f>
        <v>0</v>
      </c>
      <c r="N564">
        <f>MINUTE(K564:K12606)</f>
        <v>0</v>
      </c>
      <c r="O564">
        <f>SECOND(K564:K12606)</f>
        <v>0</v>
      </c>
      <c r="P564">
        <v>8.26</v>
      </c>
      <c r="Q564">
        <f>G564-P564</f>
        <v>76.539999999999992</v>
      </c>
      <c r="R564" t="s">
        <v>487</v>
      </c>
      <c r="S564" t="s">
        <v>18</v>
      </c>
      <c r="T564" t="s">
        <v>19</v>
      </c>
      <c r="AD564" t="s">
        <v>1170</v>
      </c>
      <c r="AF564">
        <f>COUNTIF($R$2:$R$12044,AD564)</f>
        <v>12</v>
      </c>
      <c r="AJ564">
        <v>3</v>
      </c>
    </row>
    <row r="565" spans="1:36" x14ac:dyDescent="0.35">
      <c r="A565" t="s">
        <v>11</v>
      </c>
      <c r="B565" t="s">
        <v>164</v>
      </c>
      <c r="C565" t="s">
        <v>13</v>
      </c>
      <c r="D565" t="s">
        <v>20</v>
      </c>
      <c r="E565" t="s">
        <v>86</v>
      </c>
      <c r="F565" t="s">
        <v>16</v>
      </c>
      <c r="G565">
        <v>19.34</v>
      </c>
      <c r="H565" s="1">
        <v>43316</v>
      </c>
      <c r="I565" t="str">
        <f t="shared" si="24"/>
        <v>04</v>
      </c>
      <c r="J565" t="str">
        <f t="shared" si="25"/>
        <v>August</v>
      </c>
      <c r="K565" t="str">
        <f t="shared" si="26"/>
        <v>2018</v>
      </c>
      <c r="L565" s="15">
        <v>0.99767361111111119</v>
      </c>
      <c r="M565">
        <f>HOUR(K565:K12607)</f>
        <v>0</v>
      </c>
      <c r="N565">
        <f>MINUTE(K565:K12607)</f>
        <v>0</v>
      </c>
      <c r="O565">
        <f>SECOND(K565:K12607)</f>
        <v>0</v>
      </c>
      <c r="P565">
        <v>18.649999999999999</v>
      </c>
      <c r="Q565">
        <f>G565-P565</f>
        <v>0.69000000000000128</v>
      </c>
      <c r="R565" t="s">
        <v>488</v>
      </c>
      <c r="S565" t="s">
        <v>18</v>
      </c>
      <c r="T565" t="s">
        <v>19</v>
      </c>
      <c r="AD565" t="s">
        <v>1705</v>
      </c>
      <c r="AF565">
        <f>COUNTIF($R$2:$R$12044,AD565)</f>
        <v>1</v>
      </c>
      <c r="AJ565">
        <v>3</v>
      </c>
    </row>
    <row r="566" spans="1:36" x14ac:dyDescent="0.35">
      <c r="A566" t="s">
        <v>11</v>
      </c>
      <c r="B566" t="s">
        <v>77</v>
      </c>
      <c r="C566" t="s">
        <v>13</v>
      </c>
      <c r="D566" t="s">
        <v>14</v>
      </c>
      <c r="E566" t="s">
        <v>78</v>
      </c>
      <c r="F566" t="s">
        <v>16</v>
      </c>
      <c r="G566">
        <v>1493.27</v>
      </c>
      <c r="H566" s="1">
        <v>43317</v>
      </c>
      <c r="I566" t="str">
        <f t="shared" si="24"/>
        <v>05</v>
      </c>
      <c r="J566" t="str">
        <f t="shared" si="25"/>
        <v>August</v>
      </c>
      <c r="K566" t="str">
        <f t="shared" si="26"/>
        <v>2018</v>
      </c>
      <c r="L566" s="15">
        <v>3.1041666666666665E-2</v>
      </c>
      <c r="M566">
        <f>HOUR(K566:K12608)</f>
        <v>0</v>
      </c>
      <c r="N566">
        <f>MINUTE(K566:K12608)</f>
        <v>0</v>
      </c>
      <c r="O566">
        <f>SECOND(K566:K12608)</f>
        <v>0</v>
      </c>
      <c r="P566">
        <v>27.68</v>
      </c>
      <c r="Q566">
        <f>G566-P566</f>
        <v>1465.59</v>
      </c>
      <c r="R566" t="s">
        <v>153</v>
      </c>
      <c r="S566" t="s">
        <v>18</v>
      </c>
      <c r="T566" t="s">
        <v>19</v>
      </c>
      <c r="AD566" t="s">
        <v>1187</v>
      </c>
      <c r="AF566">
        <f>COUNTIF($R$2:$R$12044,AD566)</f>
        <v>2</v>
      </c>
      <c r="AJ566">
        <v>3</v>
      </c>
    </row>
    <row r="567" spans="1:36" x14ac:dyDescent="0.35">
      <c r="A567" t="s">
        <v>11</v>
      </c>
      <c r="B567" t="s">
        <v>30</v>
      </c>
      <c r="C567" t="s">
        <v>13</v>
      </c>
      <c r="D567" t="s">
        <v>14</v>
      </c>
      <c r="E567" t="s">
        <v>32</v>
      </c>
      <c r="F567" t="s">
        <v>24</v>
      </c>
      <c r="G567">
        <v>1569.04</v>
      </c>
      <c r="H567" s="1">
        <v>43317</v>
      </c>
      <c r="I567" t="str">
        <f t="shared" si="24"/>
        <v>05</v>
      </c>
      <c r="J567" t="str">
        <f t="shared" si="25"/>
        <v>August</v>
      </c>
      <c r="K567" t="str">
        <f t="shared" si="26"/>
        <v>2018</v>
      </c>
      <c r="L567" s="15">
        <v>5.6770833333333333E-2</v>
      </c>
      <c r="M567">
        <f>HOUR(K567:K12609)</f>
        <v>0</v>
      </c>
      <c r="N567">
        <f>MINUTE(K567:K12609)</f>
        <v>0</v>
      </c>
      <c r="O567">
        <f>SECOND(K567:K12609)</f>
        <v>0</v>
      </c>
      <c r="P567">
        <v>19.18</v>
      </c>
      <c r="Q567">
        <f>G567-P567</f>
        <v>1549.86</v>
      </c>
      <c r="R567" t="s">
        <v>489</v>
      </c>
      <c r="S567" t="s">
        <v>18</v>
      </c>
      <c r="T567" t="s">
        <v>19</v>
      </c>
      <c r="AD567" t="s">
        <v>1781</v>
      </c>
      <c r="AF567">
        <f>COUNTIF($R$2:$R$12044,AD567)</f>
        <v>1</v>
      </c>
      <c r="AJ567">
        <v>3</v>
      </c>
    </row>
    <row r="568" spans="1:36" x14ac:dyDescent="0.35">
      <c r="A568" t="s">
        <v>11</v>
      </c>
      <c r="B568" t="s">
        <v>282</v>
      </c>
      <c r="C568" t="s">
        <v>13</v>
      </c>
      <c r="D568" t="s">
        <v>14</v>
      </c>
      <c r="E568" t="s">
        <v>283</v>
      </c>
      <c r="F568" t="s">
        <v>24</v>
      </c>
      <c r="G568">
        <v>2521.5</v>
      </c>
      <c r="H568" s="1">
        <v>43317</v>
      </c>
      <c r="I568" t="str">
        <f t="shared" si="24"/>
        <v>05</v>
      </c>
      <c r="J568" t="str">
        <f t="shared" si="25"/>
        <v>August</v>
      </c>
      <c r="K568" t="str">
        <f t="shared" si="26"/>
        <v>2018</v>
      </c>
      <c r="L568" s="15">
        <v>7.7199074074074073E-2</v>
      </c>
      <c r="M568">
        <f>HOUR(K568:K12610)</f>
        <v>0</v>
      </c>
      <c r="N568">
        <f>MINUTE(K568:K12610)</f>
        <v>0</v>
      </c>
      <c r="O568">
        <f>SECOND(K568:K12610)</f>
        <v>0</v>
      </c>
      <c r="P568">
        <v>25.43</v>
      </c>
      <c r="Q568">
        <f>G568-P568</f>
        <v>2496.0700000000002</v>
      </c>
      <c r="R568" t="s">
        <v>490</v>
      </c>
      <c r="S568" t="s">
        <v>18</v>
      </c>
      <c r="T568" t="s">
        <v>19</v>
      </c>
      <c r="AD568" t="s">
        <v>344</v>
      </c>
      <c r="AF568">
        <f>COUNTIF($R$2:$R$12044,AD568)</f>
        <v>2</v>
      </c>
      <c r="AJ568">
        <v>3</v>
      </c>
    </row>
    <row r="569" spans="1:36" x14ac:dyDescent="0.35">
      <c r="A569" t="s">
        <v>29</v>
      </c>
      <c r="B569" t="s">
        <v>180</v>
      </c>
      <c r="C569" t="s">
        <v>13</v>
      </c>
      <c r="D569" t="s">
        <v>31</v>
      </c>
      <c r="E569" t="s">
        <v>181</v>
      </c>
      <c r="F569" t="s">
        <v>24</v>
      </c>
      <c r="G569">
        <v>6615.79</v>
      </c>
      <c r="H569" s="1">
        <v>43317</v>
      </c>
      <c r="I569" t="str">
        <f t="shared" si="24"/>
        <v>05</v>
      </c>
      <c r="J569" t="str">
        <f t="shared" si="25"/>
        <v>August</v>
      </c>
      <c r="K569" t="str">
        <f t="shared" si="26"/>
        <v>2018</v>
      </c>
      <c r="L569" s="15">
        <v>8.3333333333333329E-2</v>
      </c>
      <c r="M569">
        <f>HOUR(K569:K12611)</f>
        <v>0</v>
      </c>
      <c r="N569">
        <f>MINUTE(K569:K12611)</f>
        <v>0</v>
      </c>
      <c r="O569">
        <f>SECOND(K569:K12611)</f>
        <v>0</v>
      </c>
      <c r="P569">
        <v>167</v>
      </c>
      <c r="Q569">
        <f>G569-P569</f>
        <v>6448.79</v>
      </c>
      <c r="R569" t="s">
        <v>1833</v>
      </c>
      <c r="S569" t="s">
        <v>18</v>
      </c>
      <c r="T569" t="s">
        <v>19</v>
      </c>
      <c r="AD569" t="s">
        <v>295</v>
      </c>
      <c r="AF569">
        <f>COUNTIF($R$2:$R$12044,AD569)</f>
        <v>2</v>
      </c>
      <c r="AJ569">
        <v>3</v>
      </c>
    </row>
    <row r="570" spans="1:36" x14ac:dyDescent="0.35">
      <c r="A570" t="s">
        <v>29</v>
      </c>
      <c r="B570" t="s">
        <v>108</v>
      </c>
      <c r="C570" t="s">
        <v>13</v>
      </c>
      <c r="D570" t="s">
        <v>31</v>
      </c>
      <c r="E570" t="s">
        <v>81</v>
      </c>
      <c r="F570" t="s">
        <v>24</v>
      </c>
      <c r="G570">
        <v>2452.96</v>
      </c>
      <c r="H570" s="1">
        <v>43317</v>
      </c>
      <c r="I570" t="str">
        <f t="shared" si="24"/>
        <v>05</v>
      </c>
      <c r="J570" t="str">
        <f t="shared" si="25"/>
        <v>August</v>
      </c>
      <c r="K570" t="str">
        <f t="shared" si="26"/>
        <v>2018</v>
      </c>
      <c r="L570" s="15">
        <v>8.3333333333333329E-2</v>
      </c>
      <c r="M570">
        <f>HOUR(K570:K12612)</f>
        <v>0</v>
      </c>
      <c r="N570">
        <f>MINUTE(K570:K12612)</f>
        <v>0</v>
      </c>
      <c r="O570">
        <f>SECOND(K570:K12612)</f>
        <v>0</v>
      </c>
      <c r="P570">
        <v>25</v>
      </c>
      <c r="Q570">
        <f>G570-P570</f>
        <v>2427.96</v>
      </c>
      <c r="R570" t="s">
        <v>1833</v>
      </c>
      <c r="S570" t="s">
        <v>18</v>
      </c>
      <c r="T570" t="s">
        <v>19</v>
      </c>
      <c r="AD570" t="s">
        <v>1563</v>
      </c>
      <c r="AF570">
        <f>COUNTIF($R$2:$R$12044,AD570)</f>
        <v>1</v>
      </c>
      <c r="AJ570">
        <v>3</v>
      </c>
    </row>
    <row r="571" spans="1:36" x14ac:dyDescent="0.35">
      <c r="A571" t="s">
        <v>11</v>
      </c>
      <c r="B571" t="s">
        <v>154</v>
      </c>
      <c r="C571" t="s">
        <v>13</v>
      </c>
      <c r="D571" t="s">
        <v>20</v>
      </c>
      <c r="E571" t="s">
        <v>155</v>
      </c>
      <c r="F571" t="s">
        <v>16</v>
      </c>
      <c r="G571">
        <v>63.69</v>
      </c>
      <c r="H571" s="1">
        <v>43317</v>
      </c>
      <c r="I571" t="str">
        <f t="shared" si="24"/>
        <v>05</v>
      </c>
      <c r="J571" t="str">
        <f t="shared" si="25"/>
        <v>August</v>
      </c>
      <c r="K571" t="str">
        <f t="shared" si="26"/>
        <v>2018</v>
      </c>
      <c r="L571" s="15">
        <v>0.10542824074074074</v>
      </c>
      <c r="M571">
        <f>HOUR(K571:K12613)</f>
        <v>0</v>
      </c>
      <c r="N571">
        <f>MINUTE(K571:K12613)</f>
        <v>0</v>
      </c>
      <c r="O571">
        <f>SECOND(K571:K12613)</f>
        <v>0</v>
      </c>
      <c r="P571">
        <v>13.52</v>
      </c>
      <c r="Q571">
        <f>G571-P571</f>
        <v>50.17</v>
      </c>
      <c r="R571" t="s">
        <v>72</v>
      </c>
      <c r="S571" t="s">
        <v>18</v>
      </c>
      <c r="T571" t="s">
        <v>19</v>
      </c>
      <c r="AD571" t="s">
        <v>621</v>
      </c>
      <c r="AF571">
        <f>COUNTIF($R$2:$R$12044,AD571)</f>
        <v>3</v>
      </c>
      <c r="AJ571">
        <v>3</v>
      </c>
    </row>
    <row r="572" spans="1:36" x14ac:dyDescent="0.35">
      <c r="A572" t="s">
        <v>29</v>
      </c>
      <c r="B572" t="s">
        <v>242</v>
      </c>
      <c r="C572" t="s">
        <v>13</v>
      </c>
      <c r="D572" t="s">
        <v>208</v>
      </c>
      <c r="E572" t="s">
        <v>193</v>
      </c>
      <c r="F572" t="s">
        <v>16</v>
      </c>
      <c r="G572">
        <v>1322.05</v>
      </c>
      <c r="H572" s="1">
        <v>43317</v>
      </c>
      <c r="I572" t="str">
        <f t="shared" si="24"/>
        <v>05</v>
      </c>
      <c r="J572" t="str">
        <f t="shared" si="25"/>
        <v>August</v>
      </c>
      <c r="K572" t="str">
        <f t="shared" si="26"/>
        <v>2018</v>
      </c>
      <c r="L572" s="15">
        <v>0.125</v>
      </c>
      <c r="M572">
        <f>HOUR(K572:K12614)</f>
        <v>0</v>
      </c>
      <c r="N572">
        <f>MINUTE(K572:K12614)</f>
        <v>0</v>
      </c>
      <c r="O572">
        <f>SECOND(K572:K12614)</f>
        <v>0</v>
      </c>
      <c r="P572">
        <v>82</v>
      </c>
      <c r="Q572">
        <f>G572-P572</f>
        <v>1240.05</v>
      </c>
      <c r="R572" t="s">
        <v>1833</v>
      </c>
      <c r="S572" t="s">
        <v>18</v>
      </c>
      <c r="T572" t="s">
        <v>19</v>
      </c>
      <c r="AD572" t="s">
        <v>1314</v>
      </c>
      <c r="AF572">
        <f>COUNTIF($R$2:$R$12044,AD572)</f>
        <v>1</v>
      </c>
      <c r="AJ572">
        <v>3</v>
      </c>
    </row>
    <row r="573" spans="1:36" x14ac:dyDescent="0.35">
      <c r="A573" t="s">
        <v>29</v>
      </c>
      <c r="B573" t="s">
        <v>168</v>
      </c>
      <c r="C573" t="s">
        <v>13</v>
      </c>
      <c r="D573" t="s">
        <v>41</v>
      </c>
      <c r="E573" t="s">
        <v>23</v>
      </c>
      <c r="F573" t="s">
        <v>24</v>
      </c>
      <c r="G573">
        <v>42521.09</v>
      </c>
      <c r="H573" s="1">
        <v>43317</v>
      </c>
      <c r="I573" t="str">
        <f t="shared" si="24"/>
        <v>05</v>
      </c>
      <c r="J573" t="str">
        <f t="shared" si="25"/>
        <v>August</v>
      </c>
      <c r="K573" t="str">
        <f t="shared" si="26"/>
        <v>2018</v>
      </c>
      <c r="L573" s="15">
        <v>0.125</v>
      </c>
      <c r="M573">
        <f>HOUR(K573:K12615)</f>
        <v>0</v>
      </c>
      <c r="N573">
        <f>MINUTE(K573:K12615)</f>
        <v>0</v>
      </c>
      <c r="O573">
        <f>SECOND(K573:K12615)</f>
        <v>0</v>
      </c>
      <c r="P573">
        <v>36</v>
      </c>
      <c r="Q573">
        <f>G573-P573</f>
        <v>42485.09</v>
      </c>
      <c r="R573" t="s">
        <v>1833</v>
      </c>
      <c r="S573" t="s">
        <v>18</v>
      </c>
      <c r="T573" t="s">
        <v>19</v>
      </c>
      <c r="AD573" t="s">
        <v>1125</v>
      </c>
      <c r="AF573">
        <f>COUNTIF($R$2:$R$12044,AD573)</f>
        <v>1</v>
      </c>
      <c r="AJ573">
        <v>3</v>
      </c>
    </row>
    <row r="574" spans="1:36" x14ac:dyDescent="0.35">
      <c r="A574" t="s">
        <v>11</v>
      </c>
      <c r="B574" t="s">
        <v>247</v>
      </c>
      <c r="C574" t="s">
        <v>13</v>
      </c>
      <c r="D574" t="s">
        <v>20</v>
      </c>
      <c r="E574" t="s">
        <v>248</v>
      </c>
      <c r="F574" t="s">
        <v>16</v>
      </c>
      <c r="G574">
        <v>134.78</v>
      </c>
      <c r="H574" s="1">
        <v>43317</v>
      </c>
      <c r="I574" t="str">
        <f t="shared" si="24"/>
        <v>05</v>
      </c>
      <c r="J574" t="str">
        <f t="shared" si="25"/>
        <v>August</v>
      </c>
      <c r="K574" t="str">
        <f t="shared" si="26"/>
        <v>2018</v>
      </c>
      <c r="L574" s="15">
        <v>0.14384259259259261</v>
      </c>
      <c r="M574">
        <f>HOUR(K574:K12616)</f>
        <v>0</v>
      </c>
      <c r="N574">
        <f>MINUTE(K574:K12616)</f>
        <v>0</v>
      </c>
      <c r="O574">
        <f>SECOND(K574:K12616)</f>
        <v>0</v>
      </c>
      <c r="P574">
        <v>49.13</v>
      </c>
      <c r="Q574">
        <f>G574-P574</f>
        <v>85.65</v>
      </c>
      <c r="R574" t="s">
        <v>491</v>
      </c>
      <c r="S574" t="s">
        <v>18</v>
      </c>
      <c r="T574" t="s">
        <v>19</v>
      </c>
      <c r="AD574" t="s">
        <v>1671</v>
      </c>
      <c r="AF574">
        <f>COUNTIF($R$2:$R$12044,AD574)</f>
        <v>1</v>
      </c>
      <c r="AJ574">
        <v>3</v>
      </c>
    </row>
    <row r="575" spans="1:36" x14ac:dyDescent="0.35">
      <c r="A575" t="s">
        <v>29</v>
      </c>
      <c r="B575" t="s">
        <v>58</v>
      </c>
      <c r="C575" t="s">
        <v>13</v>
      </c>
      <c r="D575" t="s">
        <v>31</v>
      </c>
      <c r="E575" t="s">
        <v>59</v>
      </c>
      <c r="F575" t="s">
        <v>16</v>
      </c>
      <c r="G575">
        <v>423.18</v>
      </c>
      <c r="H575" s="1">
        <v>43317</v>
      </c>
      <c r="I575" t="str">
        <f t="shared" si="24"/>
        <v>05</v>
      </c>
      <c r="J575" t="str">
        <f t="shared" si="25"/>
        <v>August</v>
      </c>
      <c r="K575" t="str">
        <f t="shared" si="26"/>
        <v>2018</v>
      </c>
      <c r="L575" s="15">
        <v>0.16666666666666666</v>
      </c>
      <c r="M575">
        <f>HOUR(K575:K12617)</f>
        <v>0</v>
      </c>
      <c r="N575">
        <f>MINUTE(K575:K12617)</f>
        <v>0</v>
      </c>
      <c r="O575">
        <f>SECOND(K575:K12617)</f>
        <v>0</v>
      </c>
      <c r="P575">
        <v>38</v>
      </c>
      <c r="Q575">
        <f>G575-P575</f>
        <v>385.18</v>
      </c>
      <c r="R575" t="s">
        <v>1833</v>
      </c>
      <c r="S575" t="s">
        <v>18</v>
      </c>
      <c r="T575" t="s">
        <v>19</v>
      </c>
      <c r="AD575" t="s">
        <v>1227</v>
      </c>
      <c r="AF575">
        <f>COUNTIF($R$2:$R$12044,AD575)</f>
        <v>3</v>
      </c>
      <c r="AJ575">
        <v>3</v>
      </c>
    </row>
    <row r="576" spans="1:36" x14ac:dyDescent="0.35">
      <c r="A576" t="s">
        <v>11</v>
      </c>
      <c r="B576" t="s">
        <v>140</v>
      </c>
      <c r="C576" t="s">
        <v>13</v>
      </c>
      <c r="D576" t="s">
        <v>14</v>
      </c>
      <c r="E576" t="s">
        <v>141</v>
      </c>
      <c r="F576" t="s">
        <v>24</v>
      </c>
      <c r="G576">
        <v>4109.53</v>
      </c>
      <c r="H576" s="1">
        <v>43317</v>
      </c>
      <c r="I576" t="str">
        <f t="shared" si="24"/>
        <v>05</v>
      </c>
      <c r="J576" t="str">
        <f t="shared" si="25"/>
        <v>August</v>
      </c>
      <c r="K576" t="str">
        <f t="shared" si="26"/>
        <v>2018</v>
      </c>
      <c r="L576" s="15">
        <v>0.18640046296296298</v>
      </c>
      <c r="M576">
        <f>HOUR(K576:K12618)</f>
        <v>0</v>
      </c>
      <c r="N576">
        <f>MINUTE(K576:K12618)</f>
        <v>0</v>
      </c>
      <c r="O576">
        <f>SECOND(K576:K12618)</f>
        <v>0</v>
      </c>
      <c r="P576">
        <v>15.09</v>
      </c>
      <c r="Q576">
        <f>G576-P576</f>
        <v>4094.4399999999996</v>
      </c>
      <c r="R576" t="s">
        <v>492</v>
      </c>
      <c r="S576" t="s">
        <v>18</v>
      </c>
      <c r="T576" t="s">
        <v>19</v>
      </c>
      <c r="AD576" t="s">
        <v>509</v>
      </c>
      <c r="AF576">
        <f>COUNTIF($R$2:$R$12044,AD576)</f>
        <v>3</v>
      </c>
      <c r="AJ576">
        <v>3</v>
      </c>
    </row>
    <row r="577" spans="1:36" x14ac:dyDescent="0.35">
      <c r="A577" t="s">
        <v>29</v>
      </c>
      <c r="B577" t="s">
        <v>85</v>
      </c>
      <c r="C577" t="s">
        <v>13</v>
      </c>
      <c r="D577" t="s">
        <v>31</v>
      </c>
      <c r="E577" t="s">
        <v>86</v>
      </c>
      <c r="F577" t="s">
        <v>16</v>
      </c>
      <c r="G577">
        <v>16192.21</v>
      </c>
      <c r="H577" s="1">
        <v>43317</v>
      </c>
      <c r="I577" t="str">
        <f t="shared" si="24"/>
        <v>05</v>
      </c>
      <c r="J577" t="str">
        <f t="shared" si="25"/>
        <v>August</v>
      </c>
      <c r="K577" t="str">
        <f t="shared" si="26"/>
        <v>2018</v>
      </c>
      <c r="L577" s="15">
        <v>0.20833333333333334</v>
      </c>
      <c r="M577">
        <f>HOUR(K577:K12619)</f>
        <v>0</v>
      </c>
      <c r="N577">
        <f>MINUTE(K577:K12619)</f>
        <v>0</v>
      </c>
      <c r="O577">
        <f>SECOND(K577:K12619)</f>
        <v>0</v>
      </c>
      <c r="P577">
        <v>31</v>
      </c>
      <c r="Q577">
        <f>G577-P577</f>
        <v>16161.21</v>
      </c>
      <c r="R577" t="s">
        <v>1833</v>
      </c>
      <c r="S577" t="s">
        <v>18</v>
      </c>
      <c r="T577" t="s">
        <v>19</v>
      </c>
      <c r="AD577" t="s">
        <v>1315</v>
      </c>
      <c r="AF577">
        <f>COUNTIF($R$2:$R$12044,AD577)</f>
        <v>1</v>
      </c>
      <c r="AJ577">
        <v>3</v>
      </c>
    </row>
    <row r="578" spans="1:36" x14ac:dyDescent="0.35">
      <c r="A578" t="s">
        <v>29</v>
      </c>
      <c r="B578" t="s">
        <v>268</v>
      </c>
      <c r="C578" t="s">
        <v>13</v>
      </c>
      <c r="D578" t="s">
        <v>31</v>
      </c>
      <c r="E578" t="s">
        <v>269</v>
      </c>
      <c r="F578" t="s">
        <v>16</v>
      </c>
      <c r="G578">
        <v>705.66</v>
      </c>
      <c r="H578" s="1">
        <v>43317</v>
      </c>
      <c r="I578" t="str">
        <f t="shared" si="24"/>
        <v>05</v>
      </c>
      <c r="J578" t="str">
        <f t="shared" si="25"/>
        <v>August</v>
      </c>
      <c r="K578" t="str">
        <f t="shared" si="26"/>
        <v>2018</v>
      </c>
      <c r="L578" s="15">
        <v>0.20833333333333334</v>
      </c>
      <c r="M578">
        <f>HOUR(K578:K12620)</f>
        <v>0</v>
      </c>
      <c r="N578">
        <f>MINUTE(K578:K12620)</f>
        <v>0</v>
      </c>
      <c r="O578">
        <f>SECOND(K578:K12620)</f>
        <v>0</v>
      </c>
      <c r="P578">
        <v>30</v>
      </c>
      <c r="Q578">
        <f>G578-P578</f>
        <v>675.66</v>
      </c>
      <c r="R578" t="s">
        <v>1833</v>
      </c>
      <c r="S578" t="s">
        <v>18</v>
      </c>
      <c r="T578" t="s">
        <v>19</v>
      </c>
      <c r="AD578" t="s">
        <v>484</v>
      </c>
      <c r="AF578">
        <f>COUNTIF($R$2:$R$12044,AD578)</f>
        <v>8</v>
      </c>
      <c r="AJ578">
        <v>3</v>
      </c>
    </row>
    <row r="579" spans="1:36" x14ac:dyDescent="0.35">
      <c r="A579" t="s">
        <v>29</v>
      </c>
      <c r="B579" t="s">
        <v>156</v>
      </c>
      <c r="C579" t="s">
        <v>13</v>
      </c>
      <c r="D579" t="s">
        <v>31</v>
      </c>
      <c r="E579" t="s">
        <v>76</v>
      </c>
      <c r="F579" t="s">
        <v>24</v>
      </c>
      <c r="G579">
        <v>30247.08</v>
      </c>
      <c r="H579" s="1">
        <v>43317</v>
      </c>
      <c r="I579" t="str">
        <f t="shared" ref="I579:I642" si="27">TEXT(H579,"dd")</f>
        <v>05</v>
      </c>
      <c r="J579" t="str">
        <f t="shared" ref="J579:J642" si="28">TEXT(H579,"mmmm")</f>
        <v>August</v>
      </c>
      <c r="K579" t="str">
        <f t="shared" ref="K579:K642" si="29">TEXT(H579,"yyyy")</f>
        <v>2018</v>
      </c>
      <c r="L579" s="15">
        <v>0.20833333333333334</v>
      </c>
      <c r="M579">
        <f>HOUR(K579:K12621)</f>
        <v>0</v>
      </c>
      <c r="N579">
        <f>MINUTE(K579:K12621)</f>
        <v>0</v>
      </c>
      <c r="O579">
        <f>SECOND(K579:K12621)</f>
        <v>0</v>
      </c>
      <c r="P579">
        <v>71</v>
      </c>
      <c r="Q579">
        <f>G579-P579</f>
        <v>30176.080000000002</v>
      </c>
      <c r="R579" t="s">
        <v>1833</v>
      </c>
      <c r="S579" t="s">
        <v>18</v>
      </c>
      <c r="T579" t="s">
        <v>19</v>
      </c>
      <c r="AD579" t="s">
        <v>545</v>
      </c>
      <c r="AF579">
        <f>COUNTIF($R$2:$R$12044,AD579)</f>
        <v>1</v>
      </c>
      <c r="AJ579">
        <v>3</v>
      </c>
    </row>
    <row r="580" spans="1:36" x14ac:dyDescent="0.35">
      <c r="A580" t="s">
        <v>29</v>
      </c>
      <c r="B580" t="s">
        <v>245</v>
      </c>
      <c r="C580" t="s">
        <v>13</v>
      </c>
      <c r="D580" t="s">
        <v>41</v>
      </c>
      <c r="E580" t="s">
        <v>23</v>
      </c>
      <c r="F580" t="s">
        <v>24</v>
      </c>
      <c r="G580">
        <v>50336.08</v>
      </c>
      <c r="H580" s="1">
        <v>43317</v>
      </c>
      <c r="I580" t="str">
        <f t="shared" si="27"/>
        <v>05</v>
      </c>
      <c r="J580" t="str">
        <f t="shared" si="28"/>
        <v>August</v>
      </c>
      <c r="K580" t="str">
        <f t="shared" si="29"/>
        <v>2018</v>
      </c>
      <c r="L580" s="15">
        <v>0.25</v>
      </c>
      <c r="M580">
        <f>HOUR(K580:K12622)</f>
        <v>0</v>
      </c>
      <c r="N580">
        <f>MINUTE(K580:K12622)</f>
        <v>0</v>
      </c>
      <c r="O580">
        <f>SECOND(K580:K12622)</f>
        <v>0</v>
      </c>
      <c r="P580">
        <v>123</v>
      </c>
      <c r="Q580">
        <f>G580-P580</f>
        <v>50213.08</v>
      </c>
      <c r="R580" t="s">
        <v>1833</v>
      </c>
      <c r="S580" t="s">
        <v>18</v>
      </c>
      <c r="T580" t="s">
        <v>19</v>
      </c>
      <c r="AD580" t="s">
        <v>356</v>
      </c>
      <c r="AF580">
        <f>COUNTIF($R$2:$R$12044,AD580)</f>
        <v>8</v>
      </c>
      <c r="AJ580">
        <v>3</v>
      </c>
    </row>
    <row r="581" spans="1:36" x14ac:dyDescent="0.35">
      <c r="A581" t="s">
        <v>29</v>
      </c>
      <c r="B581" t="s">
        <v>231</v>
      </c>
      <c r="C581" t="s">
        <v>13</v>
      </c>
      <c r="D581" t="s">
        <v>41</v>
      </c>
      <c r="E581" t="s">
        <v>232</v>
      </c>
      <c r="F581" t="s">
        <v>24</v>
      </c>
      <c r="G581">
        <v>54619.82</v>
      </c>
      <c r="H581" s="1">
        <v>43317</v>
      </c>
      <c r="I581" t="str">
        <f t="shared" si="27"/>
        <v>05</v>
      </c>
      <c r="J581" t="str">
        <f t="shared" si="28"/>
        <v>August</v>
      </c>
      <c r="K581" t="str">
        <f t="shared" si="29"/>
        <v>2018</v>
      </c>
      <c r="L581" s="15">
        <v>0.25</v>
      </c>
      <c r="M581">
        <f>HOUR(K581:K12623)</f>
        <v>0</v>
      </c>
      <c r="N581">
        <f>MINUTE(K581:K12623)</f>
        <v>0</v>
      </c>
      <c r="O581">
        <f>SECOND(K581:K12623)</f>
        <v>0</v>
      </c>
      <c r="P581">
        <v>39</v>
      </c>
      <c r="Q581">
        <f>G581-P581</f>
        <v>54580.82</v>
      </c>
      <c r="R581" t="s">
        <v>1833</v>
      </c>
      <c r="S581" t="s">
        <v>18</v>
      </c>
      <c r="T581" t="s">
        <v>19</v>
      </c>
      <c r="AD581" t="s">
        <v>726</v>
      </c>
      <c r="AF581">
        <f>COUNTIF($R$2:$R$12044,AD581)</f>
        <v>1</v>
      </c>
      <c r="AJ581">
        <v>3</v>
      </c>
    </row>
    <row r="582" spans="1:36" x14ac:dyDescent="0.35">
      <c r="A582" t="s">
        <v>11</v>
      </c>
      <c r="B582" t="s">
        <v>30</v>
      </c>
      <c r="C582" t="s">
        <v>13</v>
      </c>
      <c r="D582" t="s">
        <v>14</v>
      </c>
      <c r="E582" t="s">
        <v>32</v>
      </c>
      <c r="F582" t="s">
        <v>24</v>
      </c>
      <c r="G582">
        <v>1528.42</v>
      </c>
      <c r="H582" s="1">
        <v>43317</v>
      </c>
      <c r="I582" t="str">
        <f t="shared" si="27"/>
        <v>05</v>
      </c>
      <c r="J582" t="str">
        <f t="shared" si="28"/>
        <v>August</v>
      </c>
      <c r="K582" t="str">
        <f t="shared" si="29"/>
        <v>2018</v>
      </c>
      <c r="L582" s="15">
        <v>0.26233796296296297</v>
      </c>
      <c r="M582">
        <f>HOUR(K582:K12624)</f>
        <v>0</v>
      </c>
      <c r="N582">
        <f>MINUTE(K582:K12624)</f>
        <v>0</v>
      </c>
      <c r="O582">
        <f>SECOND(K582:K12624)</f>
        <v>0</v>
      </c>
      <c r="P582">
        <v>40.619999999999997</v>
      </c>
      <c r="Q582">
        <f>G582-P582</f>
        <v>1487.8000000000002</v>
      </c>
      <c r="R582" t="s">
        <v>291</v>
      </c>
      <c r="S582" t="s">
        <v>18</v>
      </c>
      <c r="T582" t="s">
        <v>19</v>
      </c>
      <c r="AD582" t="s">
        <v>1723</v>
      </c>
      <c r="AF582">
        <f>COUNTIF($R$2:$R$12044,AD582)</f>
        <v>1</v>
      </c>
      <c r="AJ582">
        <v>3</v>
      </c>
    </row>
    <row r="583" spans="1:36" x14ac:dyDescent="0.35">
      <c r="A583" t="s">
        <v>29</v>
      </c>
      <c r="B583" t="s">
        <v>215</v>
      </c>
      <c r="C583" t="s">
        <v>13</v>
      </c>
      <c r="D583" t="s">
        <v>31</v>
      </c>
      <c r="E583" t="s">
        <v>216</v>
      </c>
      <c r="F583" t="s">
        <v>24</v>
      </c>
      <c r="G583">
        <v>528.48</v>
      </c>
      <c r="H583" s="1">
        <v>43317</v>
      </c>
      <c r="I583" t="str">
        <f t="shared" si="27"/>
        <v>05</v>
      </c>
      <c r="J583" t="str">
        <f t="shared" si="28"/>
        <v>August</v>
      </c>
      <c r="K583" t="str">
        <f t="shared" si="29"/>
        <v>2018</v>
      </c>
      <c r="L583" s="15">
        <v>0.29166666666666669</v>
      </c>
      <c r="M583">
        <f>HOUR(K583:K12625)</f>
        <v>0</v>
      </c>
      <c r="N583">
        <f>MINUTE(K583:K12625)</f>
        <v>0</v>
      </c>
      <c r="O583">
        <f>SECOND(K583:K12625)</f>
        <v>0</v>
      </c>
      <c r="P583">
        <v>49</v>
      </c>
      <c r="Q583">
        <f>G583-P583</f>
        <v>479.48</v>
      </c>
      <c r="R583" t="s">
        <v>1833</v>
      </c>
      <c r="S583" t="s">
        <v>18</v>
      </c>
      <c r="T583" t="s">
        <v>19</v>
      </c>
      <c r="AD583" t="s">
        <v>878</v>
      </c>
      <c r="AF583">
        <f>COUNTIF($R$2:$R$12044,AD583)</f>
        <v>2</v>
      </c>
      <c r="AJ583">
        <v>3</v>
      </c>
    </row>
    <row r="584" spans="1:36" x14ac:dyDescent="0.35">
      <c r="A584" t="s">
        <v>11</v>
      </c>
      <c r="B584" t="s">
        <v>128</v>
      </c>
      <c r="C584" t="s">
        <v>13</v>
      </c>
      <c r="D584" t="s">
        <v>14</v>
      </c>
      <c r="E584" t="s">
        <v>129</v>
      </c>
      <c r="F584" t="s">
        <v>24</v>
      </c>
      <c r="G584">
        <v>57976.85</v>
      </c>
      <c r="H584" s="1">
        <v>43317</v>
      </c>
      <c r="I584" t="str">
        <f t="shared" si="27"/>
        <v>05</v>
      </c>
      <c r="J584" t="str">
        <f t="shared" si="28"/>
        <v>August</v>
      </c>
      <c r="K584" t="str">
        <f t="shared" si="29"/>
        <v>2018</v>
      </c>
      <c r="L584" s="15">
        <v>0.31557870370370372</v>
      </c>
      <c r="M584">
        <f>HOUR(K584:K12626)</f>
        <v>0</v>
      </c>
      <c r="N584">
        <f>MINUTE(K584:K12626)</f>
        <v>0</v>
      </c>
      <c r="O584">
        <f>SECOND(K584:K12626)</f>
        <v>0</v>
      </c>
      <c r="P584">
        <v>25.19</v>
      </c>
      <c r="Q584">
        <f>G584-P584</f>
        <v>57951.659999999996</v>
      </c>
      <c r="R584" t="s">
        <v>493</v>
      </c>
      <c r="S584" t="s">
        <v>18</v>
      </c>
      <c r="T584" t="s">
        <v>19</v>
      </c>
      <c r="AD584" t="s">
        <v>444</v>
      </c>
      <c r="AF584">
        <f>COUNTIF($R$2:$R$12044,AD584)</f>
        <v>3</v>
      </c>
      <c r="AJ584">
        <v>3</v>
      </c>
    </row>
    <row r="585" spans="1:36" x14ac:dyDescent="0.35">
      <c r="A585" t="s">
        <v>29</v>
      </c>
      <c r="B585" t="s">
        <v>108</v>
      </c>
      <c r="C585" t="s">
        <v>13</v>
      </c>
      <c r="D585" t="s">
        <v>41</v>
      </c>
      <c r="E585" t="s">
        <v>81</v>
      </c>
      <c r="F585" t="s">
        <v>24</v>
      </c>
      <c r="G585">
        <v>2419.96</v>
      </c>
      <c r="H585" s="1">
        <v>43317</v>
      </c>
      <c r="I585" t="str">
        <f t="shared" si="27"/>
        <v>05</v>
      </c>
      <c r="J585" t="str">
        <f t="shared" si="28"/>
        <v>August</v>
      </c>
      <c r="K585" t="str">
        <f t="shared" si="29"/>
        <v>2018</v>
      </c>
      <c r="L585" s="15">
        <v>0.33333333333333331</v>
      </c>
      <c r="M585">
        <f>HOUR(K585:K12627)</f>
        <v>0</v>
      </c>
      <c r="N585">
        <f>MINUTE(K585:K12627)</f>
        <v>0</v>
      </c>
      <c r="O585">
        <f>SECOND(K585:K12627)</f>
        <v>0</v>
      </c>
      <c r="P585">
        <v>33</v>
      </c>
      <c r="Q585">
        <f>G585-P585</f>
        <v>2386.96</v>
      </c>
      <c r="R585" t="s">
        <v>1833</v>
      </c>
      <c r="S585" t="s">
        <v>18</v>
      </c>
      <c r="T585" t="s">
        <v>19</v>
      </c>
      <c r="AD585" t="s">
        <v>1221</v>
      </c>
      <c r="AF585">
        <f>COUNTIF($R$2:$R$12044,AD585)</f>
        <v>2</v>
      </c>
      <c r="AJ585">
        <v>3</v>
      </c>
    </row>
    <row r="586" spans="1:36" x14ac:dyDescent="0.35">
      <c r="A586" t="s">
        <v>11</v>
      </c>
      <c r="B586" t="s">
        <v>37</v>
      </c>
      <c r="C586" t="s">
        <v>13</v>
      </c>
      <c r="D586" t="s">
        <v>14</v>
      </c>
      <c r="E586" t="s">
        <v>38</v>
      </c>
      <c r="F586" t="s">
        <v>16</v>
      </c>
      <c r="G586">
        <v>2679.63</v>
      </c>
      <c r="H586" s="1">
        <v>43317</v>
      </c>
      <c r="I586" t="str">
        <f t="shared" si="27"/>
        <v>05</v>
      </c>
      <c r="J586" t="str">
        <f t="shared" si="28"/>
        <v>August</v>
      </c>
      <c r="K586" t="str">
        <f t="shared" si="29"/>
        <v>2018</v>
      </c>
      <c r="L586" s="15">
        <v>0.3450462962962963</v>
      </c>
      <c r="M586">
        <f>HOUR(K586:K12628)</f>
        <v>0</v>
      </c>
      <c r="N586">
        <f>MINUTE(K586:K12628)</f>
        <v>0</v>
      </c>
      <c r="O586">
        <f>SECOND(K586:K12628)</f>
        <v>0</v>
      </c>
      <c r="P586">
        <v>13.43</v>
      </c>
      <c r="Q586">
        <f>G586-P586</f>
        <v>2666.2000000000003</v>
      </c>
      <c r="R586" t="s">
        <v>261</v>
      </c>
      <c r="S586" t="s">
        <v>18</v>
      </c>
      <c r="T586" t="s">
        <v>19</v>
      </c>
      <c r="AD586" t="s">
        <v>1085</v>
      </c>
      <c r="AF586">
        <f>COUNTIF($R$2:$R$12044,AD586)</f>
        <v>2</v>
      </c>
      <c r="AJ586">
        <v>3</v>
      </c>
    </row>
    <row r="587" spans="1:36" x14ac:dyDescent="0.35">
      <c r="A587" t="s">
        <v>11</v>
      </c>
      <c r="B587" t="s">
        <v>113</v>
      </c>
      <c r="C587" t="s">
        <v>13</v>
      </c>
      <c r="D587" t="s">
        <v>20</v>
      </c>
      <c r="E587" t="s">
        <v>114</v>
      </c>
      <c r="F587" t="s">
        <v>24</v>
      </c>
      <c r="G587">
        <v>50.75</v>
      </c>
      <c r="H587" s="1">
        <v>43317</v>
      </c>
      <c r="I587" t="str">
        <f t="shared" si="27"/>
        <v>05</v>
      </c>
      <c r="J587" t="str">
        <f t="shared" si="28"/>
        <v>August</v>
      </c>
      <c r="K587" t="str">
        <f t="shared" si="29"/>
        <v>2018</v>
      </c>
      <c r="L587" s="15">
        <v>0.36674768518518519</v>
      </c>
      <c r="M587">
        <f>HOUR(K587:K12629)</f>
        <v>0</v>
      </c>
      <c r="N587">
        <f>MINUTE(K587:K12629)</f>
        <v>0</v>
      </c>
      <c r="O587">
        <f>SECOND(K587:K12629)</f>
        <v>0</v>
      </c>
      <c r="P587">
        <v>18.84</v>
      </c>
      <c r="Q587">
        <f>G587-P587</f>
        <v>31.91</v>
      </c>
      <c r="R587" t="s">
        <v>218</v>
      </c>
      <c r="S587" t="s">
        <v>18</v>
      </c>
      <c r="T587" t="s">
        <v>19</v>
      </c>
      <c r="AD587" t="s">
        <v>414</v>
      </c>
      <c r="AF587">
        <f>COUNTIF($R$2:$R$12044,AD587)</f>
        <v>10</v>
      </c>
      <c r="AJ587">
        <v>3</v>
      </c>
    </row>
    <row r="588" spans="1:36" x14ac:dyDescent="0.35">
      <c r="A588" t="s">
        <v>29</v>
      </c>
      <c r="B588" t="s">
        <v>108</v>
      </c>
      <c r="C588" t="s">
        <v>13</v>
      </c>
      <c r="D588" t="s">
        <v>31</v>
      </c>
      <c r="E588" t="s">
        <v>81</v>
      </c>
      <c r="F588" t="s">
        <v>24</v>
      </c>
      <c r="G588">
        <v>2324.96</v>
      </c>
      <c r="H588" s="1">
        <v>43317</v>
      </c>
      <c r="I588" t="str">
        <f t="shared" si="27"/>
        <v>05</v>
      </c>
      <c r="J588" t="str">
        <f t="shared" si="28"/>
        <v>August</v>
      </c>
      <c r="K588" t="str">
        <f t="shared" si="29"/>
        <v>2018</v>
      </c>
      <c r="L588" s="15">
        <v>0.375</v>
      </c>
      <c r="M588">
        <f>HOUR(K588:K12630)</f>
        <v>0</v>
      </c>
      <c r="N588">
        <f>MINUTE(K588:K12630)</f>
        <v>0</v>
      </c>
      <c r="O588">
        <f>SECOND(K588:K12630)</f>
        <v>0</v>
      </c>
      <c r="P588">
        <v>95</v>
      </c>
      <c r="Q588">
        <f>G588-P588</f>
        <v>2229.96</v>
      </c>
      <c r="R588" t="s">
        <v>1833</v>
      </c>
      <c r="S588" t="s">
        <v>18</v>
      </c>
      <c r="T588" t="s">
        <v>19</v>
      </c>
      <c r="AD588" t="s">
        <v>304</v>
      </c>
      <c r="AF588">
        <f>COUNTIF($R$2:$R$12044,AD588)</f>
        <v>1</v>
      </c>
      <c r="AJ588">
        <v>3</v>
      </c>
    </row>
    <row r="589" spans="1:36" x14ac:dyDescent="0.35">
      <c r="A589" t="s">
        <v>29</v>
      </c>
      <c r="B589" t="s">
        <v>75</v>
      </c>
      <c r="C589" t="s">
        <v>13</v>
      </c>
      <c r="D589" t="s">
        <v>31</v>
      </c>
      <c r="E589" t="s">
        <v>76</v>
      </c>
      <c r="F589" t="s">
        <v>24</v>
      </c>
      <c r="G589">
        <v>369.41</v>
      </c>
      <c r="H589" s="1">
        <v>43317</v>
      </c>
      <c r="I589" t="str">
        <f t="shared" si="27"/>
        <v>05</v>
      </c>
      <c r="J589" t="str">
        <f t="shared" si="28"/>
        <v>August</v>
      </c>
      <c r="K589" t="str">
        <f t="shared" si="29"/>
        <v>2018</v>
      </c>
      <c r="L589" s="15">
        <v>0.375</v>
      </c>
      <c r="M589">
        <f>HOUR(K589:K12631)</f>
        <v>0</v>
      </c>
      <c r="N589">
        <f>MINUTE(K589:K12631)</f>
        <v>0</v>
      </c>
      <c r="O589">
        <f>SECOND(K589:K12631)</f>
        <v>0</v>
      </c>
      <c r="P589">
        <v>123</v>
      </c>
      <c r="Q589">
        <f>G589-P589</f>
        <v>246.41000000000003</v>
      </c>
      <c r="R589" t="s">
        <v>1833</v>
      </c>
      <c r="S589" t="s">
        <v>18</v>
      </c>
      <c r="T589" t="s">
        <v>19</v>
      </c>
      <c r="AD589" t="s">
        <v>653</v>
      </c>
      <c r="AF589">
        <f>COUNTIF($R$2:$R$12044,AD589)</f>
        <v>3</v>
      </c>
      <c r="AJ589">
        <v>3</v>
      </c>
    </row>
    <row r="590" spans="1:36" x14ac:dyDescent="0.35">
      <c r="A590" t="s">
        <v>11</v>
      </c>
      <c r="B590" t="s">
        <v>77</v>
      </c>
      <c r="C590" t="s">
        <v>13</v>
      </c>
      <c r="D590" t="s">
        <v>20</v>
      </c>
      <c r="E590" t="s">
        <v>78</v>
      </c>
      <c r="F590" t="s">
        <v>16</v>
      </c>
      <c r="G590">
        <v>1476.16</v>
      </c>
      <c r="H590" s="1">
        <v>43317</v>
      </c>
      <c r="I590" t="str">
        <f t="shared" si="27"/>
        <v>05</v>
      </c>
      <c r="J590" t="str">
        <f t="shared" si="28"/>
        <v>August</v>
      </c>
      <c r="K590" t="str">
        <f t="shared" si="29"/>
        <v>2018</v>
      </c>
      <c r="L590" s="15">
        <v>0.38149305555555557</v>
      </c>
      <c r="M590">
        <f>HOUR(K590:K12632)</f>
        <v>0</v>
      </c>
      <c r="N590">
        <f>MINUTE(K590:K12632)</f>
        <v>0</v>
      </c>
      <c r="O590">
        <f>SECOND(K590:K12632)</f>
        <v>0</v>
      </c>
      <c r="P590">
        <v>17.11</v>
      </c>
      <c r="Q590">
        <f>G590-P590</f>
        <v>1459.0500000000002</v>
      </c>
      <c r="R590" t="s">
        <v>494</v>
      </c>
      <c r="S590" t="s">
        <v>18</v>
      </c>
      <c r="T590" t="s">
        <v>19</v>
      </c>
      <c r="AD590" t="s">
        <v>1536</v>
      </c>
      <c r="AF590">
        <f>COUNTIF($R$2:$R$12044,AD590)</f>
        <v>4</v>
      </c>
      <c r="AJ590">
        <v>3</v>
      </c>
    </row>
    <row r="591" spans="1:36" x14ac:dyDescent="0.35">
      <c r="A591" t="s">
        <v>11</v>
      </c>
      <c r="B591" t="s">
        <v>168</v>
      </c>
      <c r="C591" t="s">
        <v>13</v>
      </c>
      <c r="D591" t="s">
        <v>14</v>
      </c>
      <c r="E591" t="s">
        <v>23</v>
      </c>
      <c r="F591" t="s">
        <v>24</v>
      </c>
      <c r="G591">
        <v>42501.13</v>
      </c>
      <c r="H591" s="1">
        <v>43317</v>
      </c>
      <c r="I591" t="str">
        <f t="shared" si="27"/>
        <v>05</v>
      </c>
      <c r="J591" t="str">
        <f t="shared" si="28"/>
        <v>August</v>
      </c>
      <c r="K591" t="str">
        <f t="shared" si="29"/>
        <v>2018</v>
      </c>
      <c r="L591" s="15">
        <v>0.38550925925925927</v>
      </c>
      <c r="M591">
        <f>HOUR(K591:K12633)</f>
        <v>0</v>
      </c>
      <c r="N591">
        <f>MINUTE(K591:K12633)</f>
        <v>0</v>
      </c>
      <c r="O591">
        <f>SECOND(K591:K12633)</f>
        <v>0</v>
      </c>
      <c r="P591">
        <v>19.96</v>
      </c>
      <c r="Q591">
        <f>G591-P591</f>
        <v>42481.17</v>
      </c>
      <c r="R591" t="s">
        <v>241</v>
      </c>
      <c r="S591" t="s">
        <v>18</v>
      </c>
      <c r="T591" t="s">
        <v>19</v>
      </c>
      <c r="AD591" t="s">
        <v>275</v>
      </c>
      <c r="AF591">
        <f>COUNTIF($R$2:$R$12044,AD591)</f>
        <v>11</v>
      </c>
      <c r="AJ591">
        <v>3</v>
      </c>
    </row>
    <row r="592" spans="1:36" x14ac:dyDescent="0.35">
      <c r="A592" t="s">
        <v>11</v>
      </c>
      <c r="B592" t="s">
        <v>12</v>
      </c>
      <c r="C592" t="s">
        <v>13</v>
      </c>
      <c r="D592" t="s">
        <v>20</v>
      </c>
      <c r="E592" t="s">
        <v>15</v>
      </c>
      <c r="F592" t="s">
        <v>16</v>
      </c>
      <c r="G592">
        <v>517.04999999999995</v>
      </c>
      <c r="H592" s="1">
        <v>43317</v>
      </c>
      <c r="I592" t="str">
        <f t="shared" si="27"/>
        <v>05</v>
      </c>
      <c r="J592" t="str">
        <f t="shared" si="28"/>
        <v>August</v>
      </c>
      <c r="K592" t="str">
        <f t="shared" si="29"/>
        <v>2018</v>
      </c>
      <c r="L592" s="15">
        <v>0.38952546296296298</v>
      </c>
      <c r="M592">
        <f>HOUR(K592:K12634)</f>
        <v>0</v>
      </c>
      <c r="N592">
        <f>MINUTE(K592:K12634)</f>
        <v>0</v>
      </c>
      <c r="O592">
        <f>SECOND(K592:K12634)</f>
        <v>0</v>
      </c>
      <c r="P592">
        <v>11.48</v>
      </c>
      <c r="Q592">
        <f>G592-P592</f>
        <v>505.56999999999994</v>
      </c>
      <c r="R592" t="s">
        <v>495</v>
      </c>
      <c r="S592" t="s">
        <v>18</v>
      </c>
      <c r="T592" t="s">
        <v>19</v>
      </c>
      <c r="AD592" t="s">
        <v>1205</v>
      </c>
      <c r="AF592">
        <f>COUNTIF($R$2:$R$12044,AD592)</f>
        <v>3</v>
      </c>
      <c r="AJ592">
        <v>3</v>
      </c>
    </row>
    <row r="593" spans="1:36" x14ac:dyDescent="0.35">
      <c r="A593" t="s">
        <v>11</v>
      </c>
      <c r="B593" t="s">
        <v>182</v>
      </c>
      <c r="C593" t="s">
        <v>13</v>
      </c>
      <c r="D593" t="s">
        <v>14</v>
      </c>
      <c r="E593" t="s">
        <v>183</v>
      </c>
      <c r="F593" t="s">
        <v>24</v>
      </c>
      <c r="G593">
        <v>6677.87</v>
      </c>
      <c r="H593" s="1">
        <v>43317</v>
      </c>
      <c r="I593" t="str">
        <f t="shared" si="27"/>
        <v>05</v>
      </c>
      <c r="J593" t="str">
        <f t="shared" si="28"/>
        <v>August</v>
      </c>
      <c r="K593" t="str">
        <f t="shared" si="29"/>
        <v>2018</v>
      </c>
      <c r="L593" s="15">
        <v>0.39755787037037038</v>
      </c>
      <c r="M593">
        <f>HOUR(K593:K12635)</f>
        <v>0</v>
      </c>
      <c r="N593">
        <f>MINUTE(K593:K12635)</f>
        <v>0</v>
      </c>
      <c r="O593">
        <f>SECOND(K593:K12635)</f>
        <v>0</v>
      </c>
      <c r="P593">
        <v>41.61</v>
      </c>
      <c r="Q593">
        <f>G593-P593</f>
        <v>6636.26</v>
      </c>
      <c r="R593" t="s">
        <v>496</v>
      </c>
      <c r="S593" t="s">
        <v>18</v>
      </c>
      <c r="T593" t="s">
        <v>19</v>
      </c>
      <c r="AD593" t="s">
        <v>897</v>
      </c>
      <c r="AF593">
        <f>COUNTIF($R$2:$R$12044,AD593)</f>
        <v>3</v>
      </c>
      <c r="AJ593">
        <v>3</v>
      </c>
    </row>
    <row r="594" spans="1:36" x14ac:dyDescent="0.35">
      <c r="A594" t="s">
        <v>11</v>
      </c>
      <c r="B594" t="s">
        <v>45</v>
      </c>
      <c r="C594" t="s">
        <v>13</v>
      </c>
      <c r="D594" t="s">
        <v>20</v>
      </c>
      <c r="E594" t="s">
        <v>46</v>
      </c>
      <c r="F594" t="s">
        <v>24</v>
      </c>
      <c r="G594">
        <v>7881.62</v>
      </c>
      <c r="H594" s="1">
        <v>43317</v>
      </c>
      <c r="I594" t="str">
        <f t="shared" si="27"/>
        <v>05</v>
      </c>
      <c r="J594" t="str">
        <f t="shared" si="28"/>
        <v>August</v>
      </c>
      <c r="K594" t="str">
        <f t="shared" si="29"/>
        <v>2018</v>
      </c>
      <c r="L594" s="15">
        <v>0.40156249999999999</v>
      </c>
      <c r="M594">
        <f>HOUR(K594:K12636)</f>
        <v>0</v>
      </c>
      <c r="N594">
        <f>MINUTE(K594:K12636)</f>
        <v>0</v>
      </c>
      <c r="O594">
        <f>SECOND(K594:K12636)</f>
        <v>0</v>
      </c>
      <c r="P594">
        <v>10.9</v>
      </c>
      <c r="Q594">
        <f>G594-P594</f>
        <v>7870.72</v>
      </c>
      <c r="R594" t="s">
        <v>497</v>
      </c>
      <c r="S594" t="s">
        <v>18</v>
      </c>
      <c r="T594" t="s">
        <v>19</v>
      </c>
      <c r="AD594" t="s">
        <v>919</v>
      </c>
      <c r="AF594">
        <f>COUNTIF($R$2:$R$12044,AD594)</f>
        <v>1</v>
      </c>
      <c r="AJ594">
        <v>3</v>
      </c>
    </row>
    <row r="595" spans="1:36" x14ac:dyDescent="0.35">
      <c r="A595" t="s">
        <v>11</v>
      </c>
      <c r="B595" t="s">
        <v>211</v>
      </c>
      <c r="C595" t="s">
        <v>13</v>
      </c>
      <c r="D595" t="s">
        <v>20</v>
      </c>
      <c r="E595" t="s">
        <v>212</v>
      </c>
      <c r="F595" t="s">
        <v>16</v>
      </c>
      <c r="G595">
        <v>1313.04</v>
      </c>
      <c r="H595" s="1">
        <v>43317</v>
      </c>
      <c r="I595" t="str">
        <f t="shared" si="27"/>
        <v>05</v>
      </c>
      <c r="J595" t="str">
        <f t="shared" si="28"/>
        <v>August</v>
      </c>
      <c r="K595" t="str">
        <f t="shared" si="29"/>
        <v>2018</v>
      </c>
      <c r="L595" s="15">
        <v>0.40557870370370369</v>
      </c>
      <c r="M595">
        <f>HOUR(K595:K12637)</f>
        <v>0</v>
      </c>
      <c r="N595">
        <f>MINUTE(K595:K12637)</f>
        <v>0</v>
      </c>
      <c r="O595">
        <f>SECOND(K595:K12637)</f>
        <v>0</v>
      </c>
      <c r="P595">
        <v>95.23</v>
      </c>
      <c r="Q595">
        <f>G595-P595</f>
        <v>1217.81</v>
      </c>
      <c r="R595" t="s">
        <v>498</v>
      </c>
      <c r="S595" t="s">
        <v>18</v>
      </c>
      <c r="T595" t="s">
        <v>19</v>
      </c>
      <c r="AD595" t="s">
        <v>1311</v>
      </c>
      <c r="AF595">
        <f>COUNTIF($R$2:$R$12044,AD595)</f>
        <v>1</v>
      </c>
      <c r="AJ595">
        <v>3</v>
      </c>
    </row>
    <row r="596" spans="1:36" x14ac:dyDescent="0.35">
      <c r="A596" t="s">
        <v>11</v>
      </c>
      <c r="B596" t="s">
        <v>12</v>
      </c>
      <c r="C596" t="s">
        <v>13</v>
      </c>
      <c r="D596" t="s">
        <v>14</v>
      </c>
      <c r="E596" t="s">
        <v>15</v>
      </c>
      <c r="F596" t="s">
        <v>16</v>
      </c>
      <c r="G596">
        <v>514.20000000000005</v>
      </c>
      <c r="H596" s="1">
        <v>43317</v>
      </c>
      <c r="I596" t="str">
        <f t="shared" si="27"/>
        <v>05</v>
      </c>
      <c r="J596" t="str">
        <f t="shared" si="28"/>
        <v>August</v>
      </c>
      <c r="K596" t="str">
        <f t="shared" si="29"/>
        <v>2018</v>
      </c>
      <c r="L596" s="15">
        <v>0.40959490740740739</v>
      </c>
      <c r="M596">
        <f>HOUR(K596:K12638)</f>
        <v>0</v>
      </c>
      <c r="N596">
        <f>MINUTE(K596:K12638)</f>
        <v>0</v>
      </c>
      <c r="O596">
        <f>SECOND(K596:K12638)</f>
        <v>0</v>
      </c>
      <c r="P596">
        <v>2.85</v>
      </c>
      <c r="Q596">
        <f>G596-P596</f>
        <v>511.35</v>
      </c>
      <c r="R596" t="s">
        <v>499</v>
      </c>
      <c r="S596" t="s">
        <v>18</v>
      </c>
      <c r="T596" t="s">
        <v>19</v>
      </c>
      <c r="AD596" t="s">
        <v>79</v>
      </c>
      <c r="AF596">
        <f>COUNTIF($R$2:$R$12044,AD596)</f>
        <v>4</v>
      </c>
      <c r="AJ596">
        <v>3</v>
      </c>
    </row>
    <row r="597" spans="1:36" x14ac:dyDescent="0.35">
      <c r="A597" t="s">
        <v>11</v>
      </c>
      <c r="B597" t="s">
        <v>138</v>
      </c>
      <c r="C597" t="s">
        <v>13</v>
      </c>
      <c r="D597" t="s">
        <v>20</v>
      </c>
      <c r="E597" t="s">
        <v>139</v>
      </c>
      <c r="F597" t="s">
        <v>16</v>
      </c>
      <c r="G597">
        <v>186134.52</v>
      </c>
      <c r="H597" s="1">
        <v>43317</v>
      </c>
      <c r="I597" t="str">
        <f t="shared" si="27"/>
        <v>05</v>
      </c>
      <c r="J597" t="str">
        <f t="shared" si="28"/>
        <v>August</v>
      </c>
      <c r="K597" t="str">
        <f t="shared" si="29"/>
        <v>2018</v>
      </c>
      <c r="L597" s="15">
        <v>0.4136111111111111</v>
      </c>
      <c r="M597">
        <f>HOUR(K597:K12639)</f>
        <v>0</v>
      </c>
      <c r="N597">
        <f>MINUTE(K597:K12639)</f>
        <v>0</v>
      </c>
      <c r="O597">
        <f>SECOND(K597:K12639)</f>
        <v>0</v>
      </c>
      <c r="P597">
        <v>39.78</v>
      </c>
      <c r="Q597">
        <f>G597-P597</f>
        <v>186094.74</v>
      </c>
      <c r="R597" t="s">
        <v>500</v>
      </c>
      <c r="S597" t="s">
        <v>18</v>
      </c>
      <c r="T597" t="s">
        <v>19</v>
      </c>
      <c r="AD597" t="s">
        <v>1393</v>
      </c>
      <c r="AF597">
        <f>COUNTIF($R$2:$R$12044,AD597)</f>
        <v>4</v>
      </c>
      <c r="AJ597">
        <v>3</v>
      </c>
    </row>
    <row r="598" spans="1:36" x14ac:dyDescent="0.35">
      <c r="A598" t="s">
        <v>29</v>
      </c>
      <c r="B598" t="s">
        <v>197</v>
      </c>
      <c r="C598" t="s">
        <v>13</v>
      </c>
      <c r="D598" t="s">
        <v>31</v>
      </c>
      <c r="E598" t="s">
        <v>23</v>
      </c>
      <c r="F598" t="s">
        <v>24</v>
      </c>
      <c r="G598">
        <v>29374.62</v>
      </c>
      <c r="H598" s="1">
        <v>43317</v>
      </c>
      <c r="I598" t="str">
        <f t="shared" si="27"/>
        <v>05</v>
      </c>
      <c r="J598" t="str">
        <f t="shared" si="28"/>
        <v>August</v>
      </c>
      <c r="K598" t="str">
        <f t="shared" si="29"/>
        <v>2018</v>
      </c>
      <c r="L598" s="15">
        <v>0.41666666666666669</v>
      </c>
      <c r="M598">
        <f>HOUR(K598:K12640)</f>
        <v>0</v>
      </c>
      <c r="N598">
        <f>MINUTE(K598:K12640)</f>
        <v>0</v>
      </c>
      <c r="O598">
        <f>SECOND(K598:K12640)</f>
        <v>0</v>
      </c>
      <c r="P598">
        <v>42</v>
      </c>
      <c r="Q598">
        <f>G598-P598</f>
        <v>29332.62</v>
      </c>
      <c r="R598" t="s">
        <v>1833</v>
      </c>
      <c r="S598" t="s">
        <v>18</v>
      </c>
      <c r="T598" t="s">
        <v>19</v>
      </c>
      <c r="AD598" t="s">
        <v>671</v>
      </c>
      <c r="AF598">
        <f>COUNTIF($R$2:$R$12044,AD598)</f>
        <v>7</v>
      </c>
      <c r="AJ598">
        <v>3</v>
      </c>
    </row>
    <row r="599" spans="1:36" x14ac:dyDescent="0.35">
      <c r="A599" t="s">
        <v>11</v>
      </c>
      <c r="B599" t="s">
        <v>12</v>
      </c>
      <c r="C599" t="s">
        <v>13</v>
      </c>
      <c r="D599" t="s">
        <v>20</v>
      </c>
      <c r="E599" t="s">
        <v>15</v>
      </c>
      <c r="F599" t="s">
        <v>16</v>
      </c>
      <c r="G599">
        <v>506.66</v>
      </c>
      <c r="H599" s="1">
        <v>43317</v>
      </c>
      <c r="I599" t="str">
        <f t="shared" si="27"/>
        <v>05</v>
      </c>
      <c r="J599" t="str">
        <f t="shared" si="28"/>
        <v>August</v>
      </c>
      <c r="K599" t="str">
        <f t="shared" si="29"/>
        <v>2018</v>
      </c>
      <c r="L599" s="15">
        <v>0.41778935185185184</v>
      </c>
      <c r="M599">
        <f>HOUR(K599:K12641)</f>
        <v>0</v>
      </c>
      <c r="N599">
        <f>MINUTE(K599:K12641)</f>
        <v>0</v>
      </c>
      <c r="O599">
        <f>SECOND(K599:K12641)</f>
        <v>0</v>
      </c>
      <c r="P599">
        <v>7.54</v>
      </c>
      <c r="Q599">
        <f>G599-P599</f>
        <v>499.12</v>
      </c>
      <c r="R599" t="s">
        <v>501</v>
      </c>
      <c r="S599" t="s">
        <v>18</v>
      </c>
      <c r="T599" t="s">
        <v>19</v>
      </c>
      <c r="AD599" t="s">
        <v>1489</v>
      </c>
      <c r="AF599">
        <f>COUNTIF($R$2:$R$12044,AD599)</f>
        <v>3</v>
      </c>
      <c r="AJ599">
        <v>3</v>
      </c>
    </row>
    <row r="600" spans="1:36" x14ac:dyDescent="0.35">
      <c r="A600" t="s">
        <v>11</v>
      </c>
      <c r="B600" t="s">
        <v>247</v>
      </c>
      <c r="C600" t="s">
        <v>13</v>
      </c>
      <c r="D600" t="s">
        <v>14</v>
      </c>
      <c r="E600" t="s">
        <v>248</v>
      </c>
      <c r="F600" t="s">
        <v>16</v>
      </c>
      <c r="G600">
        <v>116.89</v>
      </c>
      <c r="H600" s="1">
        <v>43317</v>
      </c>
      <c r="I600" t="str">
        <f t="shared" si="27"/>
        <v>05</v>
      </c>
      <c r="J600" t="str">
        <f t="shared" si="28"/>
        <v>August</v>
      </c>
      <c r="K600" t="str">
        <f t="shared" si="29"/>
        <v>2018</v>
      </c>
      <c r="L600" s="15">
        <v>0.42247685185185185</v>
      </c>
      <c r="M600">
        <f>HOUR(K600:K12642)</f>
        <v>0</v>
      </c>
      <c r="N600">
        <f>MINUTE(K600:K12642)</f>
        <v>0</v>
      </c>
      <c r="O600">
        <f>SECOND(K600:K12642)</f>
        <v>0</v>
      </c>
      <c r="P600">
        <v>17.89</v>
      </c>
      <c r="Q600">
        <f>G600-P600</f>
        <v>99</v>
      </c>
      <c r="R600" t="s">
        <v>502</v>
      </c>
      <c r="S600" t="s">
        <v>18</v>
      </c>
      <c r="T600" t="s">
        <v>19</v>
      </c>
      <c r="AD600" t="s">
        <v>618</v>
      </c>
      <c r="AF600">
        <f>COUNTIF($R$2:$R$12044,AD600)</f>
        <v>3</v>
      </c>
      <c r="AJ600">
        <v>3</v>
      </c>
    </row>
    <row r="601" spans="1:36" x14ac:dyDescent="0.35">
      <c r="A601" t="s">
        <v>11</v>
      </c>
      <c r="B601" t="s">
        <v>25</v>
      </c>
      <c r="C601" t="s">
        <v>13</v>
      </c>
      <c r="D601" t="s">
        <v>20</v>
      </c>
      <c r="E601" t="s">
        <v>26</v>
      </c>
      <c r="F601" t="s">
        <v>16</v>
      </c>
      <c r="G601">
        <v>1164.32</v>
      </c>
      <c r="H601" s="1">
        <v>43317</v>
      </c>
      <c r="I601" t="str">
        <f t="shared" si="27"/>
        <v>05</v>
      </c>
      <c r="J601" t="str">
        <f t="shared" si="28"/>
        <v>August</v>
      </c>
      <c r="K601" t="str">
        <f t="shared" si="29"/>
        <v>2018</v>
      </c>
      <c r="L601" s="15">
        <v>0.42717592592592596</v>
      </c>
      <c r="M601">
        <f>HOUR(K601:K12643)</f>
        <v>0</v>
      </c>
      <c r="N601">
        <f>MINUTE(K601:K12643)</f>
        <v>0</v>
      </c>
      <c r="O601">
        <f>SECOND(K601:K12643)</f>
        <v>0</v>
      </c>
      <c r="P601">
        <v>45.13</v>
      </c>
      <c r="Q601">
        <f>G601-P601</f>
        <v>1119.1899999999998</v>
      </c>
      <c r="R601" t="s">
        <v>503</v>
      </c>
      <c r="S601" t="s">
        <v>18</v>
      </c>
      <c r="T601" t="s">
        <v>19</v>
      </c>
      <c r="AD601" t="s">
        <v>1259</v>
      </c>
      <c r="AF601">
        <f>COUNTIF($R$2:$R$12044,AD601)</f>
        <v>6</v>
      </c>
      <c r="AJ601">
        <v>3</v>
      </c>
    </row>
    <row r="602" spans="1:36" x14ac:dyDescent="0.35">
      <c r="A602" t="s">
        <v>11</v>
      </c>
      <c r="B602" t="s">
        <v>12</v>
      </c>
      <c r="C602" t="s">
        <v>13</v>
      </c>
      <c r="D602" t="s">
        <v>20</v>
      </c>
      <c r="E602" t="s">
        <v>15</v>
      </c>
      <c r="F602" t="s">
        <v>16</v>
      </c>
      <c r="G602">
        <v>488.95</v>
      </c>
      <c r="H602" s="1">
        <v>43317</v>
      </c>
      <c r="I602" t="str">
        <f t="shared" si="27"/>
        <v>05</v>
      </c>
      <c r="J602" t="str">
        <f t="shared" si="28"/>
        <v>August</v>
      </c>
      <c r="K602" t="str">
        <f t="shared" si="29"/>
        <v>2018</v>
      </c>
      <c r="L602" s="15">
        <v>0.43186342592592591</v>
      </c>
      <c r="M602">
        <f>HOUR(K602:K12644)</f>
        <v>0</v>
      </c>
      <c r="N602">
        <f>MINUTE(K602:K12644)</f>
        <v>0</v>
      </c>
      <c r="O602">
        <f>SECOND(K602:K12644)</f>
        <v>0</v>
      </c>
      <c r="P602">
        <v>17.71</v>
      </c>
      <c r="Q602">
        <f>G602-P602</f>
        <v>471.24</v>
      </c>
      <c r="R602" t="s">
        <v>286</v>
      </c>
      <c r="S602" t="s">
        <v>18</v>
      </c>
      <c r="T602" t="s">
        <v>19</v>
      </c>
      <c r="AD602" t="s">
        <v>96</v>
      </c>
      <c r="AF602">
        <f>COUNTIF($R$2:$R$12044,AD602)</f>
        <v>5</v>
      </c>
      <c r="AJ602">
        <v>3</v>
      </c>
    </row>
    <row r="603" spans="1:36" x14ac:dyDescent="0.35">
      <c r="A603" t="s">
        <v>11</v>
      </c>
      <c r="B603" t="s">
        <v>25</v>
      </c>
      <c r="C603" t="s">
        <v>13</v>
      </c>
      <c r="D603" t="s">
        <v>14</v>
      </c>
      <c r="E603" t="s">
        <v>26</v>
      </c>
      <c r="F603" t="s">
        <v>16</v>
      </c>
      <c r="G603">
        <v>1131.73</v>
      </c>
      <c r="H603" s="1">
        <v>43317</v>
      </c>
      <c r="I603" t="str">
        <f t="shared" si="27"/>
        <v>05</v>
      </c>
      <c r="J603" t="str">
        <f t="shared" si="28"/>
        <v>August</v>
      </c>
      <c r="K603" t="str">
        <f t="shared" si="29"/>
        <v>2018</v>
      </c>
      <c r="L603" s="15">
        <v>0.43655092592592593</v>
      </c>
      <c r="M603">
        <f>HOUR(K603:K12645)</f>
        <v>0</v>
      </c>
      <c r="N603">
        <f>MINUTE(K603:K12645)</f>
        <v>0</v>
      </c>
      <c r="O603">
        <f>SECOND(K603:K12645)</f>
        <v>0</v>
      </c>
      <c r="P603">
        <v>32.590000000000003</v>
      </c>
      <c r="Q603">
        <f>G603-P603</f>
        <v>1099.1400000000001</v>
      </c>
      <c r="R603" t="s">
        <v>504</v>
      </c>
      <c r="S603" t="s">
        <v>18</v>
      </c>
      <c r="T603" t="s">
        <v>19</v>
      </c>
      <c r="AD603" t="s">
        <v>1684</v>
      </c>
      <c r="AF603">
        <f>COUNTIF($R$2:$R$12044,AD603)</f>
        <v>1</v>
      </c>
      <c r="AJ603">
        <v>3</v>
      </c>
    </row>
    <row r="604" spans="1:36" x14ac:dyDescent="0.35">
      <c r="A604" t="s">
        <v>11</v>
      </c>
      <c r="B604" t="s">
        <v>377</v>
      </c>
      <c r="C604" t="s">
        <v>13</v>
      </c>
      <c r="D604" t="s">
        <v>14</v>
      </c>
      <c r="E604" t="s">
        <v>378</v>
      </c>
      <c r="F604" t="s">
        <v>24</v>
      </c>
      <c r="G604">
        <v>3596.14</v>
      </c>
      <c r="H604" s="1">
        <v>43317</v>
      </c>
      <c r="I604" t="str">
        <f t="shared" si="27"/>
        <v>05</v>
      </c>
      <c r="J604" t="str">
        <f t="shared" si="28"/>
        <v>August</v>
      </c>
      <c r="K604" t="str">
        <f t="shared" si="29"/>
        <v>2018</v>
      </c>
      <c r="L604" s="15">
        <v>0.45063657407407409</v>
      </c>
      <c r="M604">
        <f>HOUR(K604:K12646)</f>
        <v>0</v>
      </c>
      <c r="N604">
        <f>MINUTE(K604:K12646)</f>
        <v>0</v>
      </c>
      <c r="O604">
        <f>SECOND(K604:K12646)</f>
        <v>0</v>
      </c>
      <c r="P604">
        <v>115.96</v>
      </c>
      <c r="Q604">
        <f>G604-P604</f>
        <v>3480.18</v>
      </c>
      <c r="R604" t="s">
        <v>505</v>
      </c>
      <c r="S604" t="s">
        <v>18</v>
      </c>
      <c r="T604" t="s">
        <v>19</v>
      </c>
      <c r="AD604" t="s">
        <v>1754</v>
      </c>
      <c r="AF604">
        <f>COUNTIF($R$2:$R$12044,AD604)</f>
        <v>1</v>
      </c>
      <c r="AJ604">
        <v>3</v>
      </c>
    </row>
    <row r="605" spans="1:36" x14ac:dyDescent="0.35">
      <c r="A605" t="s">
        <v>11</v>
      </c>
      <c r="B605" t="s">
        <v>37</v>
      </c>
      <c r="C605" t="s">
        <v>13</v>
      </c>
      <c r="D605" t="s">
        <v>20</v>
      </c>
      <c r="E605" t="s">
        <v>38</v>
      </c>
      <c r="F605" t="s">
        <v>16</v>
      </c>
      <c r="G605">
        <v>2660.32</v>
      </c>
      <c r="H605" s="1">
        <v>43317</v>
      </c>
      <c r="I605" t="str">
        <f t="shared" si="27"/>
        <v>05</v>
      </c>
      <c r="J605" t="str">
        <f t="shared" si="28"/>
        <v>August</v>
      </c>
      <c r="K605" t="str">
        <f t="shared" si="29"/>
        <v>2018</v>
      </c>
      <c r="L605" s="15">
        <v>0.45532407407407405</v>
      </c>
      <c r="M605">
        <f>HOUR(K605:K12647)</f>
        <v>0</v>
      </c>
      <c r="N605">
        <f>MINUTE(K605:K12647)</f>
        <v>0</v>
      </c>
      <c r="O605">
        <f>SECOND(K605:K12647)</f>
        <v>0</v>
      </c>
      <c r="P605">
        <v>19.309999999999999</v>
      </c>
      <c r="Q605">
        <f>G605-P605</f>
        <v>2641.01</v>
      </c>
      <c r="R605" t="s">
        <v>506</v>
      </c>
      <c r="S605" t="s">
        <v>18</v>
      </c>
      <c r="T605" t="s">
        <v>19</v>
      </c>
      <c r="AD605" t="s">
        <v>1491</v>
      </c>
      <c r="AF605">
        <f>COUNTIF($R$2:$R$12044,AD605)</f>
        <v>3</v>
      </c>
      <c r="AJ605">
        <v>3</v>
      </c>
    </row>
    <row r="606" spans="1:36" x14ac:dyDescent="0.35">
      <c r="A606" t="s">
        <v>29</v>
      </c>
      <c r="B606" t="s">
        <v>245</v>
      </c>
      <c r="C606" t="s">
        <v>13</v>
      </c>
      <c r="D606" t="s">
        <v>31</v>
      </c>
      <c r="E606" t="s">
        <v>23</v>
      </c>
      <c r="F606" t="s">
        <v>24</v>
      </c>
      <c r="G606">
        <v>50227.08</v>
      </c>
      <c r="H606" s="1">
        <v>43317</v>
      </c>
      <c r="I606" t="str">
        <f t="shared" si="27"/>
        <v>05</v>
      </c>
      <c r="J606" t="str">
        <f t="shared" si="28"/>
        <v>August</v>
      </c>
      <c r="K606" t="str">
        <f t="shared" si="29"/>
        <v>2018</v>
      </c>
      <c r="L606" s="15">
        <v>0.45833333333333331</v>
      </c>
      <c r="M606">
        <f>HOUR(K606:K12648)</f>
        <v>0</v>
      </c>
      <c r="N606">
        <f>MINUTE(K606:K12648)</f>
        <v>0</v>
      </c>
      <c r="O606">
        <f>SECOND(K606:K12648)</f>
        <v>0</v>
      </c>
      <c r="P606">
        <v>109</v>
      </c>
      <c r="Q606">
        <f>G606-P606</f>
        <v>50118.080000000002</v>
      </c>
      <c r="R606" t="s">
        <v>1833</v>
      </c>
      <c r="S606" t="s">
        <v>18</v>
      </c>
      <c r="T606" t="s">
        <v>19</v>
      </c>
      <c r="AD606" t="s">
        <v>1201</v>
      </c>
      <c r="AF606">
        <f>COUNTIF($R$2:$R$12044,AD606)</f>
        <v>1</v>
      </c>
      <c r="AJ606">
        <v>3</v>
      </c>
    </row>
    <row r="607" spans="1:36" x14ac:dyDescent="0.35">
      <c r="A607" t="s">
        <v>29</v>
      </c>
      <c r="B607" t="s">
        <v>143</v>
      </c>
      <c r="C607" t="s">
        <v>13</v>
      </c>
      <c r="D607" t="s">
        <v>31</v>
      </c>
      <c r="E607" t="s">
        <v>144</v>
      </c>
      <c r="F607" t="s">
        <v>24</v>
      </c>
      <c r="G607">
        <v>29742.05</v>
      </c>
      <c r="H607" s="1">
        <v>43317</v>
      </c>
      <c r="I607" t="str">
        <f t="shared" si="27"/>
        <v>05</v>
      </c>
      <c r="J607" t="str">
        <f t="shared" si="28"/>
        <v>August</v>
      </c>
      <c r="K607" t="str">
        <f t="shared" si="29"/>
        <v>2018</v>
      </c>
      <c r="L607" s="15">
        <v>0.45833333333333331</v>
      </c>
      <c r="M607">
        <f>HOUR(K607:K12649)</f>
        <v>0</v>
      </c>
      <c r="N607">
        <f>MINUTE(K607:K12649)</f>
        <v>0</v>
      </c>
      <c r="O607">
        <f>SECOND(K607:K12649)</f>
        <v>0</v>
      </c>
      <c r="P607">
        <v>28</v>
      </c>
      <c r="Q607">
        <f>G607-P607</f>
        <v>29714.05</v>
      </c>
      <c r="R607" t="s">
        <v>1833</v>
      </c>
      <c r="S607" t="s">
        <v>18</v>
      </c>
      <c r="T607" t="s">
        <v>19</v>
      </c>
      <c r="AD607" t="s">
        <v>1078</v>
      </c>
      <c r="AF607">
        <f>COUNTIF($R$2:$R$12044,AD607)</f>
        <v>2</v>
      </c>
      <c r="AJ607">
        <v>3</v>
      </c>
    </row>
    <row r="608" spans="1:36" x14ac:dyDescent="0.35">
      <c r="A608" t="s">
        <v>29</v>
      </c>
      <c r="B608" t="s">
        <v>47</v>
      </c>
      <c r="C608" t="s">
        <v>13</v>
      </c>
      <c r="D608" t="s">
        <v>41</v>
      </c>
      <c r="E608" t="s">
        <v>48</v>
      </c>
      <c r="F608" t="s">
        <v>24</v>
      </c>
      <c r="G608">
        <v>76.59</v>
      </c>
      <c r="H608" s="1">
        <v>43317</v>
      </c>
      <c r="I608" t="str">
        <f t="shared" si="27"/>
        <v>05</v>
      </c>
      <c r="J608" t="str">
        <f t="shared" si="28"/>
        <v>August</v>
      </c>
      <c r="K608" t="str">
        <f t="shared" si="29"/>
        <v>2018</v>
      </c>
      <c r="L608" s="15">
        <v>0.45833333333333331</v>
      </c>
      <c r="M608">
        <f>HOUR(K608:K12650)</f>
        <v>0</v>
      </c>
      <c r="N608">
        <f>MINUTE(K608:K12650)</f>
        <v>0</v>
      </c>
      <c r="O608">
        <f>SECOND(K608:K12650)</f>
        <v>0</v>
      </c>
      <c r="P608">
        <v>31</v>
      </c>
      <c r="Q608">
        <f>G608-P608</f>
        <v>45.59</v>
      </c>
      <c r="R608" t="s">
        <v>1833</v>
      </c>
      <c r="S608" t="s">
        <v>18</v>
      </c>
      <c r="T608" t="s">
        <v>19</v>
      </c>
      <c r="AD608" t="s">
        <v>1644</v>
      </c>
      <c r="AF608">
        <f>COUNTIF($R$2:$R$12044,AD608)</f>
        <v>3</v>
      </c>
      <c r="AJ608">
        <v>3</v>
      </c>
    </row>
    <row r="609" spans="1:36" x14ac:dyDescent="0.35">
      <c r="A609" t="s">
        <v>29</v>
      </c>
      <c r="B609" t="s">
        <v>68</v>
      </c>
      <c r="C609" t="s">
        <v>13</v>
      </c>
      <c r="D609" t="s">
        <v>41</v>
      </c>
      <c r="E609" t="s">
        <v>69</v>
      </c>
      <c r="F609" t="s">
        <v>16</v>
      </c>
      <c r="G609">
        <v>28486.99</v>
      </c>
      <c r="H609" s="1">
        <v>43317</v>
      </c>
      <c r="I609" t="str">
        <f t="shared" si="27"/>
        <v>05</v>
      </c>
      <c r="J609" t="str">
        <f t="shared" si="28"/>
        <v>August</v>
      </c>
      <c r="K609" t="str">
        <f t="shared" si="29"/>
        <v>2018</v>
      </c>
      <c r="L609" s="15">
        <v>0.45833333333333331</v>
      </c>
      <c r="M609">
        <f>HOUR(K609:K12651)</f>
        <v>0</v>
      </c>
      <c r="N609">
        <f>MINUTE(K609:K12651)</f>
        <v>0</v>
      </c>
      <c r="O609">
        <f>SECOND(K609:K12651)</f>
        <v>0</v>
      </c>
      <c r="P609">
        <v>38</v>
      </c>
      <c r="Q609">
        <f>G609-P609</f>
        <v>28448.99</v>
      </c>
      <c r="R609" t="s">
        <v>1833</v>
      </c>
      <c r="S609" t="s">
        <v>18</v>
      </c>
      <c r="T609" t="s">
        <v>19</v>
      </c>
      <c r="AD609" t="s">
        <v>1084</v>
      </c>
      <c r="AF609">
        <f>COUNTIF($R$2:$R$12044,AD609)</f>
        <v>1</v>
      </c>
      <c r="AJ609">
        <v>3</v>
      </c>
    </row>
    <row r="610" spans="1:36" x14ac:dyDescent="0.35">
      <c r="A610" t="s">
        <v>29</v>
      </c>
      <c r="B610" t="s">
        <v>182</v>
      </c>
      <c r="C610" t="s">
        <v>13</v>
      </c>
      <c r="D610" t="s">
        <v>31</v>
      </c>
      <c r="E610" t="s">
        <v>183</v>
      </c>
      <c r="F610" t="s">
        <v>24</v>
      </c>
      <c r="G610">
        <v>6643.87</v>
      </c>
      <c r="H610" s="1">
        <v>43317</v>
      </c>
      <c r="I610" t="str">
        <f t="shared" si="27"/>
        <v>05</v>
      </c>
      <c r="J610" t="str">
        <f t="shared" si="28"/>
        <v>August</v>
      </c>
      <c r="K610" t="str">
        <f t="shared" si="29"/>
        <v>2018</v>
      </c>
      <c r="L610" s="15">
        <v>0.45833333333333331</v>
      </c>
      <c r="M610">
        <f>HOUR(K610:K12652)</f>
        <v>0</v>
      </c>
      <c r="N610">
        <f>MINUTE(K610:K12652)</f>
        <v>0</v>
      </c>
      <c r="O610">
        <f>SECOND(K610:K12652)</f>
        <v>0</v>
      </c>
      <c r="P610">
        <v>34</v>
      </c>
      <c r="Q610">
        <f>G610-P610</f>
        <v>6609.87</v>
      </c>
      <c r="R610" t="s">
        <v>1833</v>
      </c>
      <c r="S610" t="s">
        <v>18</v>
      </c>
      <c r="T610" t="s">
        <v>19</v>
      </c>
      <c r="AD610" t="s">
        <v>1267</v>
      </c>
      <c r="AF610">
        <f>COUNTIF($R$2:$R$12044,AD610)</f>
        <v>2</v>
      </c>
      <c r="AJ610">
        <v>3</v>
      </c>
    </row>
    <row r="611" spans="1:36" x14ac:dyDescent="0.35">
      <c r="A611" t="s">
        <v>11</v>
      </c>
      <c r="B611" t="s">
        <v>68</v>
      </c>
      <c r="C611" t="s">
        <v>13</v>
      </c>
      <c r="D611" t="s">
        <v>14</v>
      </c>
      <c r="E611" t="s">
        <v>69</v>
      </c>
      <c r="F611" t="s">
        <v>16</v>
      </c>
      <c r="G611">
        <v>28524.99</v>
      </c>
      <c r="H611" s="1">
        <v>43317</v>
      </c>
      <c r="I611" t="str">
        <f t="shared" si="27"/>
        <v>05</v>
      </c>
      <c r="J611" t="str">
        <f t="shared" si="28"/>
        <v>August</v>
      </c>
      <c r="K611" t="str">
        <f t="shared" si="29"/>
        <v>2018</v>
      </c>
      <c r="L611" s="15">
        <v>0.47012731481481485</v>
      </c>
      <c r="M611">
        <f>HOUR(K611:K12653)</f>
        <v>0</v>
      </c>
      <c r="N611">
        <f>MINUTE(K611:K12653)</f>
        <v>0</v>
      </c>
      <c r="O611">
        <f>SECOND(K611:K12653)</f>
        <v>0</v>
      </c>
      <c r="P611">
        <v>13.26</v>
      </c>
      <c r="Q611">
        <f>G611-P611</f>
        <v>28511.730000000003</v>
      </c>
      <c r="R611" t="s">
        <v>271</v>
      </c>
      <c r="S611" t="s">
        <v>18</v>
      </c>
      <c r="T611" t="s">
        <v>19</v>
      </c>
      <c r="AD611" t="s">
        <v>439</v>
      </c>
      <c r="AF611">
        <f>COUNTIF($R$2:$R$12044,AD611)</f>
        <v>1</v>
      </c>
      <c r="AJ611">
        <v>3</v>
      </c>
    </row>
    <row r="612" spans="1:36" x14ac:dyDescent="0.35">
      <c r="A612" t="s">
        <v>11</v>
      </c>
      <c r="B612" t="s">
        <v>42</v>
      </c>
      <c r="C612" t="s">
        <v>13</v>
      </c>
      <c r="D612" t="s">
        <v>14</v>
      </c>
      <c r="E612" t="s">
        <v>43</v>
      </c>
      <c r="F612" t="s">
        <v>24</v>
      </c>
      <c r="G612">
        <v>4139.63</v>
      </c>
      <c r="H612" s="1">
        <v>43317</v>
      </c>
      <c r="I612" t="str">
        <f t="shared" si="27"/>
        <v>05</v>
      </c>
      <c r="J612" t="str">
        <f t="shared" si="28"/>
        <v>August</v>
      </c>
      <c r="K612" t="str">
        <f t="shared" si="29"/>
        <v>2018</v>
      </c>
      <c r="L612" s="15">
        <v>0.47880787037037037</v>
      </c>
      <c r="M612">
        <f>HOUR(K612:K12654)</f>
        <v>0</v>
      </c>
      <c r="N612">
        <f>MINUTE(K612:K12654)</f>
        <v>0</v>
      </c>
      <c r="O612">
        <f>SECOND(K612:K12654)</f>
        <v>0</v>
      </c>
      <c r="P612">
        <v>14.08</v>
      </c>
      <c r="Q612">
        <f>G612-P612</f>
        <v>4125.55</v>
      </c>
      <c r="R612" t="s">
        <v>507</v>
      </c>
      <c r="S612" t="s">
        <v>18</v>
      </c>
      <c r="T612" t="s">
        <v>19</v>
      </c>
      <c r="AD612" t="s">
        <v>932</v>
      </c>
      <c r="AF612">
        <f>COUNTIF($R$2:$R$12044,AD612)</f>
        <v>8</v>
      </c>
      <c r="AJ612">
        <v>3</v>
      </c>
    </row>
    <row r="613" spans="1:36" x14ac:dyDescent="0.35">
      <c r="A613" t="s">
        <v>11</v>
      </c>
      <c r="B613" t="s">
        <v>106</v>
      </c>
      <c r="C613" t="s">
        <v>13</v>
      </c>
      <c r="D613" t="s">
        <v>14</v>
      </c>
      <c r="E613" t="s">
        <v>107</v>
      </c>
      <c r="F613" t="s">
        <v>16</v>
      </c>
      <c r="G613">
        <v>1346.43</v>
      </c>
      <c r="H613" s="1">
        <v>43317</v>
      </c>
      <c r="I613" t="str">
        <f t="shared" si="27"/>
        <v>05</v>
      </c>
      <c r="J613" t="str">
        <f t="shared" si="28"/>
        <v>August</v>
      </c>
      <c r="K613" t="str">
        <f t="shared" si="29"/>
        <v>2018</v>
      </c>
      <c r="L613" s="15">
        <v>0.48748842592592595</v>
      </c>
      <c r="M613">
        <f>HOUR(K613:K12655)</f>
        <v>0</v>
      </c>
      <c r="N613">
        <f>MINUTE(K613:K12655)</f>
        <v>0</v>
      </c>
      <c r="O613">
        <f>SECOND(K613:K12655)</f>
        <v>0</v>
      </c>
      <c r="P613">
        <v>13.93</v>
      </c>
      <c r="Q613">
        <f>G613-P613</f>
        <v>1332.5</v>
      </c>
      <c r="R613" t="s">
        <v>508</v>
      </c>
      <c r="S613" t="s">
        <v>18</v>
      </c>
      <c r="T613" t="s">
        <v>19</v>
      </c>
      <c r="AD613" t="s">
        <v>577</v>
      </c>
      <c r="AF613">
        <f>COUNTIF($R$2:$R$12044,AD613)</f>
        <v>2</v>
      </c>
      <c r="AJ613">
        <v>3</v>
      </c>
    </row>
    <row r="614" spans="1:36" x14ac:dyDescent="0.35">
      <c r="A614" t="s">
        <v>11</v>
      </c>
      <c r="B614" t="s">
        <v>205</v>
      </c>
      <c r="C614" t="s">
        <v>13</v>
      </c>
      <c r="D614" t="s">
        <v>14</v>
      </c>
      <c r="E614" t="s">
        <v>81</v>
      </c>
      <c r="F614" t="s">
        <v>24</v>
      </c>
      <c r="G614">
        <v>1225.1300000000001</v>
      </c>
      <c r="H614" s="1">
        <v>43317</v>
      </c>
      <c r="I614" t="str">
        <f t="shared" si="27"/>
        <v>05</v>
      </c>
      <c r="J614" t="str">
        <f t="shared" si="28"/>
        <v>August</v>
      </c>
      <c r="K614" t="str">
        <f t="shared" si="29"/>
        <v>2018</v>
      </c>
      <c r="L614" s="15">
        <v>0.49616898148148153</v>
      </c>
      <c r="M614">
        <f>HOUR(K614:K12656)</f>
        <v>0</v>
      </c>
      <c r="N614">
        <f>MINUTE(K614:K12656)</f>
        <v>0</v>
      </c>
      <c r="O614">
        <f>SECOND(K614:K12656)</f>
        <v>0</v>
      </c>
      <c r="P614">
        <v>28.12</v>
      </c>
      <c r="Q614">
        <f>G614-P614</f>
        <v>1197.0100000000002</v>
      </c>
      <c r="R614" t="s">
        <v>454</v>
      </c>
      <c r="S614" t="s">
        <v>18</v>
      </c>
      <c r="T614" t="s">
        <v>19</v>
      </c>
      <c r="AD614" t="s">
        <v>924</v>
      </c>
      <c r="AF614">
        <f>COUNTIF($R$2:$R$12044,AD614)</f>
        <v>2</v>
      </c>
      <c r="AJ614">
        <v>3</v>
      </c>
    </row>
    <row r="615" spans="1:36" x14ac:dyDescent="0.35">
      <c r="A615" t="s">
        <v>29</v>
      </c>
      <c r="B615" t="s">
        <v>140</v>
      </c>
      <c r="C615" t="s">
        <v>13</v>
      </c>
      <c r="D615" t="s">
        <v>31</v>
      </c>
      <c r="E615" t="s">
        <v>141</v>
      </c>
      <c r="F615" t="s">
        <v>24</v>
      </c>
      <c r="G615">
        <v>4063.28</v>
      </c>
      <c r="H615" s="1">
        <v>43317</v>
      </c>
      <c r="I615" t="str">
        <f t="shared" si="27"/>
        <v>05</v>
      </c>
      <c r="J615" t="str">
        <f t="shared" si="28"/>
        <v>August</v>
      </c>
      <c r="K615" t="str">
        <f t="shared" si="29"/>
        <v>2018</v>
      </c>
      <c r="L615" s="15">
        <v>0.5</v>
      </c>
      <c r="M615">
        <f>HOUR(K615:K12657)</f>
        <v>0</v>
      </c>
      <c r="N615">
        <f>MINUTE(K615:K12657)</f>
        <v>0</v>
      </c>
      <c r="O615">
        <f>SECOND(K615:K12657)</f>
        <v>0</v>
      </c>
      <c r="P615">
        <v>37</v>
      </c>
      <c r="Q615">
        <f>G615-P615</f>
        <v>4026.28</v>
      </c>
      <c r="R615" t="s">
        <v>1833</v>
      </c>
      <c r="S615" t="s">
        <v>18</v>
      </c>
      <c r="T615" t="s">
        <v>19</v>
      </c>
      <c r="AD615" t="s">
        <v>1591</v>
      </c>
      <c r="AF615">
        <f>COUNTIF($R$2:$R$12044,AD615)</f>
        <v>1</v>
      </c>
      <c r="AJ615">
        <v>3</v>
      </c>
    </row>
    <row r="616" spans="1:36" x14ac:dyDescent="0.35">
      <c r="A616" t="s">
        <v>11</v>
      </c>
      <c r="B616" t="s">
        <v>168</v>
      </c>
      <c r="C616" t="s">
        <v>13</v>
      </c>
      <c r="D616" t="s">
        <v>14</v>
      </c>
      <c r="E616" t="s">
        <v>23</v>
      </c>
      <c r="F616" t="s">
        <v>24</v>
      </c>
      <c r="G616">
        <v>42399.24</v>
      </c>
      <c r="H616" s="1">
        <v>43317</v>
      </c>
      <c r="I616" t="str">
        <f t="shared" si="27"/>
        <v>05</v>
      </c>
      <c r="J616" t="str">
        <f t="shared" si="28"/>
        <v>August</v>
      </c>
      <c r="K616" t="str">
        <f t="shared" si="29"/>
        <v>2018</v>
      </c>
      <c r="L616" s="15">
        <v>0.50719907407407405</v>
      </c>
      <c r="M616">
        <f>HOUR(K616:K12658)</f>
        <v>0</v>
      </c>
      <c r="N616">
        <f>MINUTE(K616:K12658)</f>
        <v>0</v>
      </c>
      <c r="O616">
        <f>SECOND(K616:K12658)</f>
        <v>0</v>
      </c>
      <c r="P616">
        <v>101.89</v>
      </c>
      <c r="Q616">
        <f>G616-P616</f>
        <v>42297.35</v>
      </c>
      <c r="R616" t="s">
        <v>385</v>
      </c>
      <c r="S616" t="s">
        <v>18</v>
      </c>
      <c r="T616" t="s">
        <v>19</v>
      </c>
      <c r="AD616" t="s">
        <v>1737</v>
      </c>
      <c r="AF616">
        <f>COUNTIF($R$2:$R$12044,AD616)</f>
        <v>1</v>
      </c>
      <c r="AJ616">
        <v>3</v>
      </c>
    </row>
    <row r="617" spans="1:36" x14ac:dyDescent="0.35">
      <c r="A617" t="s">
        <v>11</v>
      </c>
      <c r="B617" t="s">
        <v>140</v>
      </c>
      <c r="C617" t="s">
        <v>13</v>
      </c>
      <c r="D617" t="s">
        <v>20</v>
      </c>
      <c r="E617" t="s">
        <v>141</v>
      </c>
      <c r="F617" t="s">
        <v>24</v>
      </c>
      <c r="G617">
        <v>4100.28</v>
      </c>
      <c r="H617" s="1">
        <v>43317</v>
      </c>
      <c r="I617" t="str">
        <f t="shared" si="27"/>
        <v>05</v>
      </c>
      <c r="J617" t="str">
        <f t="shared" si="28"/>
        <v>August</v>
      </c>
      <c r="K617" t="str">
        <f t="shared" si="29"/>
        <v>2018</v>
      </c>
      <c r="L617" s="15">
        <v>0.52005787037037032</v>
      </c>
      <c r="M617">
        <f>HOUR(K617:K12659)</f>
        <v>0</v>
      </c>
      <c r="N617">
        <f>MINUTE(K617:K12659)</f>
        <v>0</v>
      </c>
      <c r="O617">
        <f>SECOND(K617:K12659)</f>
        <v>0</v>
      </c>
      <c r="P617">
        <v>9.25</v>
      </c>
      <c r="Q617">
        <f>G617-P617</f>
        <v>4091.0299999999997</v>
      </c>
      <c r="R617" t="s">
        <v>509</v>
      </c>
      <c r="S617" t="s">
        <v>18</v>
      </c>
      <c r="T617" t="s">
        <v>19</v>
      </c>
      <c r="AD617" t="s">
        <v>1165</v>
      </c>
      <c r="AF617">
        <f>COUNTIF($R$2:$R$12044,AD617)</f>
        <v>1</v>
      </c>
      <c r="AJ617">
        <v>3</v>
      </c>
    </row>
    <row r="618" spans="1:36" x14ac:dyDescent="0.35">
      <c r="A618" t="s">
        <v>29</v>
      </c>
      <c r="B618" t="s">
        <v>377</v>
      </c>
      <c r="C618" t="s">
        <v>13</v>
      </c>
      <c r="D618" t="s">
        <v>31</v>
      </c>
      <c r="E618" t="s">
        <v>378</v>
      </c>
      <c r="F618" t="s">
        <v>24</v>
      </c>
      <c r="G618">
        <v>3467.14</v>
      </c>
      <c r="H618" s="1">
        <v>43317</v>
      </c>
      <c r="I618" t="str">
        <f t="shared" si="27"/>
        <v>05</v>
      </c>
      <c r="J618" t="str">
        <f t="shared" si="28"/>
        <v>August</v>
      </c>
      <c r="K618" t="str">
        <f t="shared" si="29"/>
        <v>2018</v>
      </c>
      <c r="L618" s="15">
        <v>0.54166666666666663</v>
      </c>
      <c r="M618">
        <f>HOUR(K618:K12660)</f>
        <v>0</v>
      </c>
      <c r="N618">
        <f>MINUTE(K618:K12660)</f>
        <v>0</v>
      </c>
      <c r="O618">
        <f>SECOND(K618:K12660)</f>
        <v>0</v>
      </c>
      <c r="P618">
        <v>129</v>
      </c>
      <c r="Q618">
        <f>G618-P618</f>
        <v>3338.14</v>
      </c>
      <c r="R618" t="s">
        <v>1833</v>
      </c>
      <c r="S618" t="s">
        <v>18</v>
      </c>
      <c r="T618" t="s">
        <v>19</v>
      </c>
      <c r="AD618" t="s">
        <v>473</v>
      </c>
      <c r="AF618">
        <f>COUNTIF($R$2:$R$12044,AD618)</f>
        <v>2</v>
      </c>
      <c r="AJ618">
        <v>3</v>
      </c>
    </row>
    <row r="619" spans="1:36" x14ac:dyDescent="0.35">
      <c r="A619" t="s">
        <v>11</v>
      </c>
      <c r="B619" t="s">
        <v>25</v>
      </c>
      <c r="C619" t="s">
        <v>13</v>
      </c>
      <c r="D619" t="s">
        <v>20</v>
      </c>
      <c r="E619" t="s">
        <v>26</v>
      </c>
      <c r="F619" t="s">
        <v>16</v>
      </c>
      <c r="G619">
        <v>1105.46</v>
      </c>
      <c r="H619" s="1">
        <v>43317</v>
      </c>
      <c r="I619" t="str">
        <f t="shared" si="27"/>
        <v>05</v>
      </c>
      <c r="J619" t="str">
        <f t="shared" si="28"/>
        <v>August</v>
      </c>
      <c r="K619" t="str">
        <f t="shared" si="29"/>
        <v>2018</v>
      </c>
      <c r="L619" s="15">
        <v>0.54601851851851857</v>
      </c>
      <c r="M619">
        <f>HOUR(K619:K12661)</f>
        <v>0</v>
      </c>
      <c r="N619">
        <f>MINUTE(K619:K12661)</f>
        <v>0</v>
      </c>
      <c r="O619">
        <f>SECOND(K619:K12661)</f>
        <v>0</v>
      </c>
      <c r="P619">
        <v>26.27</v>
      </c>
      <c r="Q619">
        <f>G619-P619</f>
        <v>1079.19</v>
      </c>
      <c r="R619" t="s">
        <v>510</v>
      </c>
      <c r="S619" t="s">
        <v>18</v>
      </c>
      <c r="T619" t="s">
        <v>19</v>
      </c>
      <c r="AD619" t="s">
        <v>662</v>
      </c>
      <c r="AF619">
        <f>COUNTIF($R$2:$R$12044,AD619)</f>
        <v>19</v>
      </c>
      <c r="AJ619">
        <v>3</v>
      </c>
    </row>
    <row r="620" spans="1:36" x14ac:dyDescent="0.35">
      <c r="A620" t="s">
        <v>11</v>
      </c>
      <c r="B620" t="s">
        <v>116</v>
      </c>
      <c r="C620" t="s">
        <v>13</v>
      </c>
      <c r="D620" t="s">
        <v>14</v>
      </c>
      <c r="E620" t="s">
        <v>117</v>
      </c>
      <c r="F620" t="s">
        <v>24</v>
      </c>
      <c r="G620">
        <v>4132.83</v>
      </c>
      <c r="H620" s="1">
        <v>43317</v>
      </c>
      <c r="I620" t="str">
        <f t="shared" si="27"/>
        <v>05</v>
      </c>
      <c r="J620" t="str">
        <f t="shared" si="28"/>
        <v>August</v>
      </c>
      <c r="K620" t="str">
        <f t="shared" si="29"/>
        <v>2018</v>
      </c>
      <c r="L620" s="15">
        <v>0.5856365740740741</v>
      </c>
      <c r="M620">
        <f>HOUR(K620:K12662)</f>
        <v>0</v>
      </c>
      <c r="N620">
        <f>MINUTE(K620:K12662)</f>
        <v>0</v>
      </c>
      <c r="O620">
        <f>SECOND(K620:K12662)</f>
        <v>0</v>
      </c>
      <c r="P620">
        <v>31.17</v>
      </c>
      <c r="Q620">
        <f>G620-P620</f>
        <v>4101.66</v>
      </c>
      <c r="R620" t="s">
        <v>360</v>
      </c>
      <c r="S620" t="s">
        <v>18</v>
      </c>
      <c r="T620" t="s">
        <v>19</v>
      </c>
      <c r="AD620" t="s">
        <v>474</v>
      </c>
      <c r="AF620">
        <f>COUNTIF($R$2:$R$12044,AD620)</f>
        <v>6</v>
      </c>
      <c r="AJ620">
        <v>3</v>
      </c>
    </row>
    <row r="621" spans="1:36" x14ac:dyDescent="0.35">
      <c r="A621" t="s">
        <v>11</v>
      </c>
      <c r="B621" t="s">
        <v>195</v>
      </c>
      <c r="C621" t="s">
        <v>13</v>
      </c>
      <c r="D621" t="s">
        <v>20</v>
      </c>
      <c r="E621" t="s">
        <v>129</v>
      </c>
      <c r="F621" t="s">
        <v>24</v>
      </c>
      <c r="G621">
        <v>5759.7</v>
      </c>
      <c r="H621" s="1">
        <v>43317</v>
      </c>
      <c r="I621" t="str">
        <f t="shared" si="27"/>
        <v>05</v>
      </c>
      <c r="J621" t="str">
        <f t="shared" si="28"/>
        <v>August</v>
      </c>
      <c r="K621" t="str">
        <f t="shared" si="29"/>
        <v>2018</v>
      </c>
      <c r="L621" s="15">
        <v>0.59454861111111112</v>
      </c>
      <c r="M621">
        <f>HOUR(K621:K12663)</f>
        <v>0</v>
      </c>
      <c r="N621">
        <f>MINUTE(K621:K12663)</f>
        <v>0</v>
      </c>
      <c r="O621">
        <f>SECOND(K621:K12663)</f>
        <v>0</v>
      </c>
      <c r="P621">
        <v>14.06</v>
      </c>
      <c r="Q621">
        <f>G621-P621</f>
        <v>5745.6399999999994</v>
      </c>
      <c r="R621" t="s">
        <v>511</v>
      </c>
      <c r="S621" t="s">
        <v>18</v>
      </c>
      <c r="T621" t="s">
        <v>19</v>
      </c>
      <c r="AD621" t="s">
        <v>1379</v>
      </c>
      <c r="AF621">
        <f>COUNTIF($R$2:$R$12044,AD621)</f>
        <v>1</v>
      </c>
      <c r="AJ621">
        <v>3</v>
      </c>
    </row>
    <row r="622" spans="1:36" x14ac:dyDescent="0.35">
      <c r="A622" t="s">
        <v>11</v>
      </c>
      <c r="B622" t="s">
        <v>25</v>
      </c>
      <c r="C622" t="s">
        <v>13</v>
      </c>
      <c r="D622" t="s">
        <v>20</v>
      </c>
      <c r="E622" t="s">
        <v>26</v>
      </c>
      <c r="F622" t="s">
        <v>16</v>
      </c>
      <c r="G622">
        <v>1097.8</v>
      </c>
      <c r="H622" s="1">
        <v>43317</v>
      </c>
      <c r="I622" t="str">
        <f t="shared" si="27"/>
        <v>05</v>
      </c>
      <c r="J622" t="str">
        <f t="shared" si="28"/>
        <v>August</v>
      </c>
      <c r="K622" t="str">
        <f t="shared" si="29"/>
        <v>2018</v>
      </c>
      <c r="L622" s="15">
        <v>0.603449074074074</v>
      </c>
      <c r="M622">
        <f>HOUR(K622:K12664)</f>
        <v>0</v>
      </c>
      <c r="N622">
        <f>MINUTE(K622:K12664)</f>
        <v>0</v>
      </c>
      <c r="O622">
        <f>SECOND(K622:K12664)</f>
        <v>0</v>
      </c>
      <c r="P622">
        <v>7.66</v>
      </c>
      <c r="Q622">
        <f>G622-P622</f>
        <v>1090.1399999999999</v>
      </c>
      <c r="R622" t="s">
        <v>444</v>
      </c>
      <c r="S622" t="s">
        <v>18</v>
      </c>
      <c r="T622" t="s">
        <v>19</v>
      </c>
      <c r="AD622" t="s">
        <v>1555</v>
      </c>
      <c r="AF622">
        <f>COUNTIF($R$2:$R$12044,AD622)</f>
        <v>4</v>
      </c>
      <c r="AJ622">
        <v>3</v>
      </c>
    </row>
    <row r="623" spans="1:36" x14ac:dyDescent="0.35">
      <c r="A623" t="s">
        <v>11</v>
      </c>
      <c r="B623" t="s">
        <v>239</v>
      </c>
      <c r="C623" t="s">
        <v>13</v>
      </c>
      <c r="D623" t="s">
        <v>20</v>
      </c>
      <c r="E623" t="s">
        <v>240</v>
      </c>
      <c r="F623" t="s">
        <v>16</v>
      </c>
      <c r="G623">
        <v>2930.06</v>
      </c>
      <c r="H623" s="1">
        <v>43317</v>
      </c>
      <c r="I623" t="str">
        <f t="shared" si="27"/>
        <v>05</v>
      </c>
      <c r="J623" t="str">
        <f t="shared" si="28"/>
        <v>August</v>
      </c>
      <c r="K623" t="str">
        <f t="shared" si="29"/>
        <v>2018</v>
      </c>
      <c r="L623" s="15">
        <v>0.61234953703703698</v>
      </c>
      <c r="M623">
        <f>HOUR(K623:K12665)</f>
        <v>0</v>
      </c>
      <c r="N623">
        <f>MINUTE(K623:K12665)</f>
        <v>0</v>
      </c>
      <c r="O623">
        <f>SECOND(K623:K12665)</f>
        <v>0</v>
      </c>
      <c r="P623">
        <v>78.16</v>
      </c>
      <c r="Q623">
        <f>G623-P623</f>
        <v>2851.9</v>
      </c>
      <c r="R623" t="s">
        <v>512</v>
      </c>
      <c r="S623" t="s">
        <v>18</v>
      </c>
      <c r="T623" t="s">
        <v>19</v>
      </c>
      <c r="AD623" t="s">
        <v>945</v>
      </c>
      <c r="AF623">
        <f>COUNTIF($R$2:$R$12044,AD623)</f>
        <v>5</v>
      </c>
      <c r="AJ623">
        <v>3</v>
      </c>
    </row>
    <row r="624" spans="1:36" x14ac:dyDescent="0.35">
      <c r="A624" t="s">
        <v>11</v>
      </c>
      <c r="B624" t="s">
        <v>116</v>
      </c>
      <c r="C624" t="s">
        <v>13</v>
      </c>
      <c r="D624" t="s">
        <v>20</v>
      </c>
      <c r="E624" t="s">
        <v>117</v>
      </c>
      <c r="F624" t="s">
        <v>24</v>
      </c>
      <c r="G624">
        <v>4098</v>
      </c>
      <c r="H624" s="1">
        <v>43317</v>
      </c>
      <c r="I624" t="str">
        <f t="shared" si="27"/>
        <v>05</v>
      </c>
      <c r="J624" t="str">
        <f t="shared" si="28"/>
        <v>August</v>
      </c>
      <c r="K624" t="str">
        <f t="shared" si="29"/>
        <v>2018</v>
      </c>
      <c r="L624" s="15">
        <v>0.62124999999999997</v>
      </c>
      <c r="M624">
        <f>HOUR(K624:K12666)</f>
        <v>0</v>
      </c>
      <c r="N624">
        <f>MINUTE(K624:K12666)</f>
        <v>0</v>
      </c>
      <c r="O624">
        <f>SECOND(K624:K12666)</f>
        <v>0</v>
      </c>
      <c r="P624">
        <v>34.83</v>
      </c>
      <c r="Q624">
        <f>G624-P624</f>
        <v>4063.17</v>
      </c>
      <c r="R624" t="s">
        <v>21</v>
      </c>
      <c r="S624" t="s">
        <v>18</v>
      </c>
      <c r="T624" t="s">
        <v>19</v>
      </c>
      <c r="AD624" t="s">
        <v>851</v>
      </c>
      <c r="AF624">
        <f>COUNTIF($R$2:$R$12044,AD624)</f>
        <v>1</v>
      </c>
      <c r="AJ624">
        <v>3</v>
      </c>
    </row>
    <row r="625" spans="1:36" x14ac:dyDescent="0.35">
      <c r="A625" t="s">
        <v>11</v>
      </c>
      <c r="B625" t="s">
        <v>106</v>
      </c>
      <c r="C625" t="s">
        <v>13</v>
      </c>
      <c r="D625" t="s">
        <v>14</v>
      </c>
      <c r="E625" t="s">
        <v>107</v>
      </c>
      <c r="F625" t="s">
        <v>16</v>
      </c>
      <c r="G625">
        <v>1290.43</v>
      </c>
      <c r="H625" s="1">
        <v>43317</v>
      </c>
      <c r="I625" t="str">
        <f t="shared" si="27"/>
        <v>05</v>
      </c>
      <c r="J625" t="str">
        <f t="shared" si="28"/>
        <v>August</v>
      </c>
      <c r="K625" t="str">
        <f t="shared" si="29"/>
        <v>2018</v>
      </c>
      <c r="L625" s="15">
        <v>0.63206018518518514</v>
      </c>
      <c r="M625">
        <f>HOUR(K625:K12667)</f>
        <v>0</v>
      </c>
      <c r="N625">
        <f>MINUTE(K625:K12667)</f>
        <v>0</v>
      </c>
      <c r="O625">
        <f>SECOND(K625:K12667)</f>
        <v>0</v>
      </c>
      <c r="P625">
        <v>56</v>
      </c>
      <c r="Q625">
        <f>G625-P625</f>
        <v>1234.43</v>
      </c>
      <c r="R625" t="s">
        <v>72</v>
      </c>
      <c r="S625" t="s">
        <v>18</v>
      </c>
      <c r="T625" t="s">
        <v>19</v>
      </c>
      <c r="AD625" t="s">
        <v>793</v>
      </c>
      <c r="AF625">
        <f>COUNTIF($R$2:$R$12044,AD625)</f>
        <v>4</v>
      </c>
      <c r="AJ625">
        <v>3</v>
      </c>
    </row>
    <row r="626" spans="1:36" x14ac:dyDescent="0.35">
      <c r="A626" t="s">
        <v>11</v>
      </c>
      <c r="B626" t="s">
        <v>156</v>
      </c>
      <c r="C626" t="s">
        <v>13</v>
      </c>
      <c r="D626" t="s">
        <v>14</v>
      </c>
      <c r="E626" t="s">
        <v>76</v>
      </c>
      <c r="F626" t="s">
        <v>24</v>
      </c>
      <c r="G626">
        <v>30213.77</v>
      </c>
      <c r="H626" s="1">
        <v>43317</v>
      </c>
      <c r="I626" t="str">
        <f t="shared" si="27"/>
        <v>05</v>
      </c>
      <c r="J626" t="str">
        <f t="shared" si="28"/>
        <v>August</v>
      </c>
      <c r="K626" t="str">
        <f t="shared" si="29"/>
        <v>2018</v>
      </c>
      <c r="L626" s="15">
        <v>0.64424768518518516</v>
      </c>
      <c r="M626">
        <f>HOUR(K626:K12668)</f>
        <v>0</v>
      </c>
      <c r="N626">
        <f>MINUTE(K626:K12668)</f>
        <v>0</v>
      </c>
      <c r="O626">
        <f>SECOND(K626:K12668)</f>
        <v>0</v>
      </c>
      <c r="P626">
        <v>33.31</v>
      </c>
      <c r="Q626">
        <f>G626-P626</f>
        <v>30180.46</v>
      </c>
      <c r="R626" t="s">
        <v>330</v>
      </c>
      <c r="S626" t="s">
        <v>18</v>
      </c>
      <c r="T626" t="s">
        <v>19</v>
      </c>
      <c r="AD626" t="s">
        <v>1217</v>
      </c>
      <c r="AF626">
        <f>COUNTIF($R$2:$R$12044,AD626)</f>
        <v>2</v>
      </c>
      <c r="AJ626">
        <v>3</v>
      </c>
    </row>
    <row r="627" spans="1:36" x14ac:dyDescent="0.35">
      <c r="A627" t="s">
        <v>11</v>
      </c>
      <c r="B627" t="s">
        <v>116</v>
      </c>
      <c r="C627" t="s">
        <v>13</v>
      </c>
      <c r="D627" t="s">
        <v>20</v>
      </c>
      <c r="E627" t="s">
        <v>117</v>
      </c>
      <c r="F627" t="s">
        <v>24</v>
      </c>
      <c r="G627">
        <v>4092.42</v>
      </c>
      <c r="H627" s="1">
        <v>43317</v>
      </c>
      <c r="I627" t="str">
        <f t="shared" si="27"/>
        <v>05</v>
      </c>
      <c r="J627" t="str">
        <f t="shared" si="28"/>
        <v>August</v>
      </c>
      <c r="K627" t="str">
        <f t="shared" si="29"/>
        <v>2018</v>
      </c>
      <c r="L627" s="15">
        <v>0.65642361111111114</v>
      </c>
      <c r="M627">
        <f>HOUR(K627:K12669)</f>
        <v>0</v>
      </c>
      <c r="N627">
        <f>MINUTE(K627:K12669)</f>
        <v>0</v>
      </c>
      <c r="O627">
        <f>SECOND(K627:K12669)</f>
        <v>0</v>
      </c>
      <c r="P627">
        <v>5.58</v>
      </c>
      <c r="Q627">
        <f>G627-P627</f>
        <v>4086.84</v>
      </c>
      <c r="R627" t="s">
        <v>513</v>
      </c>
      <c r="S627" t="s">
        <v>18</v>
      </c>
      <c r="T627" t="s">
        <v>19</v>
      </c>
      <c r="AD627" t="s">
        <v>535</v>
      </c>
      <c r="AF627">
        <f>COUNTIF($R$2:$R$12044,AD627)</f>
        <v>2</v>
      </c>
      <c r="AJ627">
        <v>3</v>
      </c>
    </row>
    <row r="628" spans="1:36" x14ac:dyDescent="0.35">
      <c r="A628" t="s">
        <v>11</v>
      </c>
      <c r="B628" t="s">
        <v>106</v>
      </c>
      <c r="C628" t="s">
        <v>13</v>
      </c>
      <c r="D628" t="s">
        <v>14</v>
      </c>
      <c r="E628" t="s">
        <v>107</v>
      </c>
      <c r="F628" t="s">
        <v>16</v>
      </c>
      <c r="G628">
        <v>1229.6400000000001</v>
      </c>
      <c r="H628" s="1">
        <v>43317</v>
      </c>
      <c r="I628" t="str">
        <f t="shared" si="27"/>
        <v>05</v>
      </c>
      <c r="J628" t="str">
        <f t="shared" si="28"/>
        <v>August</v>
      </c>
      <c r="K628" t="str">
        <f t="shared" si="29"/>
        <v>2018</v>
      </c>
      <c r="L628" s="15">
        <v>0.66896990740740747</v>
      </c>
      <c r="M628">
        <f>HOUR(K628:K12670)</f>
        <v>0</v>
      </c>
      <c r="N628">
        <f>MINUTE(K628:K12670)</f>
        <v>0</v>
      </c>
      <c r="O628">
        <f>SECOND(K628:K12670)</f>
        <v>0</v>
      </c>
      <c r="P628">
        <v>60.79</v>
      </c>
      <c r="Q628">
        <f>G628-P628</f>
        <v>1168.8500000000001</v>
      </c>
      <c r="R628" t="s">
        <v>514</v>
      </c>
      <c r="S628" t="s">
        <v>18</v>
      </c>
      <c r="T628" t="s">
        <v>19</v>
      </c>
      <c r="AD628" t="s">
        <v>900</v>
      </c>
      <c r="AF628">
        <f>COUNTIF($R$2:$R$12044,AD628)</f>
        <v>5</v>
      </c>
      <c r="AJ628">
        <v>3</v>
      </c>
    </row>
    <row r="629" spans="1:36" x14ac:dyDescent="0.35">
      <c r="A629" t="s">
        <v>11</v>
      </c>
      <c r="B629" t="s">
        <v>85</v>
      </c>
      <c r="C629" t="s">
        <v>13</v>
      </c>
      <c r="D629" t="s">
        <v>14</v>
      </c>
      <c r="E629" t="s">
        <v>86</v>
      </c>
      <c r="F629" t="s">
        <v>16</v>
      </c>
      <c r="G629">
        <v>16180.53</v>
      </c>
      <c r="H629" s="1">
        <v>43317</v>
      </c>
      <c r="I629" t="str">
        <f t="shared" si="27"/>
        <v>05</v>
      </c>
      <c r="J629" t="str">
        <f t="shared" si="28"/>
        <v>August</v>
      </c>
      <c r="K629" t="str">
        <f t="shared" si="29"/>
        <v>2018</v>
      </c>
      <c r="L629" s="15">
        <v>0.68343750000000003</v>
      </c>
      <c r="M629">
        <f>HOUR(K629:K12671)</f>
        <v>0</v>
      </c>
      <c r="N629">
        <f>MINUTE(K629:K12671)</f>
        <v>0</v>
      </c>
      <c r="O629">
        <f>SECOND(K629:K12671)</f>
        <v>0</v>
      </c>
      <c r="P629">
        <v>11.68</v>
      </c>
      <c r="Q629">
        <f>G629-P629</f>
        <v>16168.85</v>
      </c>
      <c r="R629" t="s">
        <v>515</v>
      </c>
      <c r="S629" t="s">
        <v>18</v>
      </c>
      <c r="T629" t="s">
        <v>19</v>
      </c>
      <c r="AD629" t="s">
        <v>1063</v>
      </c>
      <c r="AF629">
        <f>COUNTIF($R$2:$R$12044,AD629)</f>
        <v>4</v>
      </c>
      <c r="AJ629">
        <v>3</v>
      </c>
    </row>
    <row r="630" spans="1:36" x14ac:dyDescent="0.35">
      <c r="A630" t="s">
        <v>11</v>
      </c>
      <c r="B630" t="s">
        <v>231</v>
      </c>
      <c r="C630" t="s">
        <v>13</v>
      </c>
      <c r="D630" t="s">
        <v>14</v>
      </c>
      <c r="E630" t="s">
        <v>232</v>
      </c>
      <c r="F630" t="s">
        <v>24</v>
      </c>
      <c r="G630">
        <v>54601.71</v>
      </c>
      <c r="H630" s="1">
        <v>43317</v>
      </c>
      <c r="I630" t="str">
        <f t="shared" si="27"/>
        <v>05</v>
      </c>
      <c r="J630" t="str">
        <f t="shared" si="28"/>
        <v>August</v>
      </c>
      <c r="K630" t="str">
        <f t="shared" si="29"/>
        <v>2018</v>
      </c>
      <c r="L630" s="15">
        <v>0.69790509259259259</v>
      </c>
      <c r="M630">
        <f>HOUR(K630:K12672)</f>
        <v>0</v>
      </c>
      <c r="N630">
        <f>MINUTE(K630:K12672)</f>
        <v>0</v>
      </c>
      <c r="O630">
        <f>SECOND(K630:K12672)</f>
        <v>0</v>
      </c>
      <c r="P630">
        <v>18.11</v>
      </c>
      <c r="Q630">
        <f>G630-P630</f>
        <v>54583.6</v>
      </c>
      <c r="R630" t="s">
        <v>516</v>
      </c>
      <c r="S630" t="s">
        <v>18</v>
      </c>
      <c r="T630" t="s">
        <v>19</v>
      </c>
      <c r="AD630" t="s">
        <v>1133</v>
      </c>
      <c r="AF630">
        <f>COUNTIF($R$2:$R$12044,AD630)</f>
        <v>3</v>
      </c>
      <c r="AJ630">
        <v>3</v>
      </c>
    </row>
    <row r="631" spans="1:36" x14ac:dyDescent="0.35">
      <c r="A631" t="s">
        <v>29</v>
      </c>
      <c r="B631" t="s">
        <v>239</v>
      </c>
      <c r="C631" t="s">
        <v>13</v>
      </c>
      <c r="D631" t="s">
        <v>31</v>
      </c>
      <c r="E631" t="s">
        <v>240</v>
      </c>
      <c r="F631" t="s">
        <v>16</v>
      </c>
      <c r="G631">
        <v>2908.06</v>
      </c>
      <c r="H631" s="1">
        <v>43317</v>
      </c>
      <c r="I631" t="str">
        <f t="shared" si="27"/>
        <v>05</v>
      </c>
      <c r="J631" t="str">
        <f t="shared" si="28"/>
        <v>August</v>
      </c>
      <c r="K631" t="str">
        <f t="shared" si="29"/>
        <v>2018</v>
      </c>
      <c r="L631" s="15">
        <v>0.70833333333333337</v>
      </c>
      <c r="M631">
        <f>HOUR(K631:K12673)</f>
        <v>0</v>
      </c>
      <c r="N631">
        <f>MINUTE(K631:K12673)</f>
        <v>0</v>
      </c>
      <c r="O631">
        <f>SECOND(K631:K12673)</f>
        <v>0</v>
      </c>
      <c r="P631">
        <v>22</v>
      </c>
      <c r="Q631">
        <f>G631-P631</f>
        <v>2886.06</v>
      </c>
      <c r="R631" t="s">
        <v>1833</v>
      </c>
      <c r="S631" t="s">
        <v>18</v>
      </c>
      <c r="T631" t="s">
        <v>19</v>
      </c>
      <c r="AD631" t="s">
        <v>1785</v>
      </c>
      <c r="AF631">
        <f>COUNTIF($R$2:$R$12044,AD631)</f>
        <v>2</v>
      </c>
      <c r="AJ631">
        <v>3</v>
      </c>
    </row>
    <row r="632" spans="1:36" x14ac:dyDescent="0.35">
      <c r="A632" t="s">
        <v>11</v>
      </c>
      <c r="B632" t="s">
        <v>116</v>
      </c>
      <c r="C632" t="s">
        <v>13</v>
      </c>
      <c r="D632" t="s">
        <v>14</v>
      </c>
      <c r="E632" t="s">
        <v>117</v>
      </c>
      <c r="F632" t="s">
        <v>24</v>
      </c>
      <c r="G632">
        <v>4060.53</v>
      </c>
      <c r="H632" s="1">
        <v>43317</v>
      </c>
      <c r="I632" t="str">
        <f t="shared" si="27"/>
        <v>05</v>
      </c>
      <c r="J632" t="str">
        <f t="shared" si="28"/>
        <v>August</v>
      </c>
      <c r="K632" t="str">
        <f t="shared" si="29"/>
        <v>2018</v>
      </c>
      <c r="L632" s="15">
        <v>0.71173611111111112</v>
      </c>
      <c r="M632">
        <f>HOUR(K632:K12674)</f>
        <v>0</v>
      </c>
      <c r="N632">
        <f>MINUTE(K632:K12674)</f>
        <v>0</v>
      </c>
      <c r="O632">
        <f>SECOND(K632:K12674)</f>
        <v>0</v>
      </c>
      <c r="P632">
        <v>31.89</v>
      </c>
      <c r="Q632">
        <f>G632-P632</f>
        <v>4028.6400000000003</v>
      </c>
      <c r="R632" t="s">
        <v>517</v>
      </c>
      <c r="S632" t="s">
        <v>18</v>
      </c>
      <c r="T632" t="s">
        <v>19</v>
      </c>
      <c r="AD632" t="s">
        <v>360</v>
      </c>
      <c r="AF632">
        <f>COUNTIF($R$2:$R$12044,AD632)</f>
        <v>24</v>
      </c>
      <c r="AJ632">
        <v>3</v>
      </c>
    </row>
    <row r="633" spans="1:36" x14ac:dyDescent="0.35">
      <c r="A633" t="s">
        <v>11</v>
      </c>
      <c r="B633" t="s">
        <v>116</v>
      </c>
      <c r="C633" t="s">
        <v>13</v>
      </c>
      <c r="D633" t="s">
        <v>20</v>
      </c>
      <c r="E633" t="s">
        <v>117</v>
      </c>
      <c r="F633" t="s">
        <v>24</v>
      </c>
      <c r="G633">
        <v>3966.54</v>
      </c>
      <c r="H633" s="1">
        <v>43317</v>
      </c>
      <c r="I633" t="str">
        <f t="shared" si="27"/>
        <v>05</v>
      </c>
      <c r="J633" t="str">
        <f t="shared" si="28"/>
        <v>August</v>
      </c>
      <c r="K633" t="str">
        <f t="shared" si="29"/>
        <v>2018</v>
      </c>
      <c r="L633" s="15">
        <v>0.72392361111111114</v>
      </c>
      <c r="M633">
        <f>HOUR(K633:K12675)</f>
        <v>0</v>
      </c>
      <c r="N633">
        <f>MINUTE(K633:K12675)</f>
        <v>0</v>
      </c>
      <c r="O633">
        <f>SECOND(K633:K12675)</f>
        <v>0</v>
      </c>
      <c r="P633">
        <v>93.99</v>
      </c>
      <c r="Q633">
        <f>G633-P633</f>
        <v>3872.55</v>
      </c>
      <c r="R633" t="s">
        <v>518</v>
      </c>
      <c r="S633" t="s">
        <v>18</v>
      </c>
      <c r="T633" t="s">
        <v>19</v>
      </c>
      <c r="AD633" t="s">
        <v>758</v>
      </c>
      <c r="AF633">
        <f>COUNTIF($R$2:$R$12044,AD633)</f>
        <v>14</v>
      </c>
      <c r="AJ633">
        <v>3</v>
      </c>
    </row>
    <row r="634" spans="1:36" x14ac:dyDescent="0.35">
      <c r="A634" t="s">
        <v>11</v>
      </c>
      <c r="B634" t="s">
        <v>395</v>
      </c>
      <c r="C634" t="s">
        <v>13</v>
      </c>
      <c r="D634" t="s">
        <v>20</v>
      </c>
      <c r="E634" t="s">
        <v>396</v>
      </c>
      <c r="F634" t="s">
        <v>24</v>
      </c>
      <c r="G634">
        <v>103216.89</v>
      </c>
      <c r="H634" s="1">
        <v>43317</v>
      </c>
      <c r="I634" t="str">
        <f t="shared" si="27"/>
        <v>05</v>
      </c>
      <c r="J634" t="str">
        <f t="shared" si="28"/>
        <v>August</v>
      </c>
      <c r="K634" t="str">
        <f t="shared" si="29"/>
        <v>2018</v>
      </c>
      <c r="L634" s="15">
        <v>0.73609953703703701</v>
      </c>
      <c r="M634">
        <f>HOUR(K634:K12676)</f>
        <v>0</v>
      </c>
      <c r="N634">
        <f>MINUTE(K634:K12676)</f>
        <v>0</v>
      </c>
      <c r="O634">
        <f>SECOND(K634:K12676)</f>
        <v>0</v>
      </c>
      <c r="P634">
        <v>78.150000000000006</v>
      </c>
      <c r="Q634">
        <f>G634-P634</f>
        <v>103138.74</v>
      </c>
      <c r="R634" t="s">
        <v>519</v>
      </c>
      <c r="S634" t="s">
        <v>18</v>
      </c>
      <c r="T634" t="s">
        <v>19</v>
      </c>
      <c r="AD634" t="s">
        <v>1741</v>
      </c>
      <c r="AF634">
        <f>COUNTIF($R$2:$R$12044,AD634)</f>
        <v>2</v>
      </c>
      <c r="AJ634">
        <v>3</v>
      </c>
    </row>
    <row r="635" spans="1:36" x14ac:dyDescent="0.35">
      <c r="A635" t="s">
        <v>11</v>
      </c>
      <c r="B635" t="s">
        <v>116</v>
      </c>
      <c r="C635" t="s">
        <v>13</v>
      </c>
      <c r="D635" t="s">
        <v>14</v>
      </c>
      <c r="E635" t="s">
        <v>117</v>
      </c>
      <c r="F635" t="s">
        <v>24</v>
      </c>
      <c r="G635">
        <v>3907.81</v>
      </c>
      <c r="H635" s="1">
        <v>43317</v>
      </c>
      <c r="I635" t="str">
        <f t="shared" si="27"/>
        <v>05</v>
      </c>
      <c r="J635" t="str">
        <f t="shared" si="28"/>
        <v>August</v>
      </c>
      <c r="K635" t="str">
        <f t="shared" si="29"/>
        <v>2018</v>
      </c>
      <c r="L635" s="15">
        <v>0.74828703703703703</v>
      </c>
      <c r="M635">
        <f>HOUR(K635:K12677)</f>
        <v>0</v>
      </c>
      <c r="N635">
        <f>MINUTE(K635:K12677)</f>
        <v>0</v>
      </c>
      <c r="O635">
        <f>SECOND(K635:K12677)</f>
        <v>0</v>
      </c>
      <c r="P635">
        <v>58.73</v>
      </c>
      <c r="Q635">
        <f>G635-P635</f>
        <v>3849.08</v>
      </c>
      <c r="R635" t="s">
        <v>36</v>
      </c>
      <c r="S635" t="s">
        <v>18</v>
      </c>
      <c r="T635" t="s">
        <v>19</v>
      </c>
      <c r="AD635" t="s">
        <v>603</v>
      </c>
      <c r="AF635">
        <f>COUNTIF($R$2:$R$12044,AD635)</f>
        <v>3</v>
      </c>
      <c r="AJ635">
        <v>3</v>
      </c>
    </row>
    <row r="636" spans="1:36" x14ac:dyDescent="0.35">
      <c r="A636" t="s">
        <v>29</v>
      </c>
      <c r="B636" t="s">
        <v>33</v>
      </c>
      <c r="C636" t="s">
        <v>13</v>
      </c>
      <c r="D636" t="s">
        <v>31</v>
      </c>
      <c r="E636" t="s">
        <v>34</v>
      </c>
      <c r="F636" t="s">
        <v>16</v>
      </c>
      <c r="G636">
        <v>800.22</v>
      </c>
      <c r="H636" s="1">
        <v>43317</v>
      </c>
      <c r="I636" t="str">
        <f t="shared" si="27"/>
        <v>05</v>
      </c>
      <c r="J636" t="str">
        <f t="shared" si="28"/>
        <v>August</v>
      </c>
      <c r="K636" t="str">
        <f t="shared" si="29"/>
        <v>2018</v>
      </c>
      <c r="L636" s="15">
        <v>0.75</v>
      </c>
      <c r="M636">
        <f>HOUR(K636:K12678)</f>
        <v>0</v>
      </c>
      <c r="N636">
        <f>MINUTE(K636:K12678)</f>
        <v>0</v>
      </c>
      <c r="O636">
        <f>SECOND(K636:K12678)</f>
        <v>0</v>
      </c>
      <c r="P636">
        <v>124</v>
      </c>
      <c r="Q636">
        <f>G636-P636</f>
        <v>676.22</v>
      </c>
      <c r="R636" t="s">
        <v>1833</v>
      </c>
      <c r="S636" t="s">
        <v>18</v>
      </c>
      <c r="T636" t="s">
        <v>19</v>
      </c>
      <c r="AD636" t="s">
        <v>189</v>
      </c>
      <c r="AF636">
        <f>COUNTIF($R$2:$R$12044,AD636)</f>
        <v>9</v>
      </c>
      <c r="AJ636">
        <v>3</v>
      </c>
    </row>
    <row r="637" spans="1:36" x14ac:dyDescent="0.35">
      <c r="A637" t="s">
        <v>11</v>
      </c>
      <c r="B637" t="s">
        <v>62</v>
      </c>
      <c r="C637" t="s">
        <v>13</v>
      </c>
      <c r="D637" t="s">
        <v>20</v>
      </c>
      <c r="E637" t="s">
        <v>63</v>
      </c>
      <c r="F637" t="s">
        <v>24</v>
      </c>
      <c r="G637">
        <v>1043.17</v>
      </c>
      <c r="H637" s="1">
        <v>43317</v>
      </c>
      <c r="I637" t="str">
        <f t="shared" si="27"/>
        <v>05</v>
      </c>
      <c r="J637" t="str">
        <f t="shared" si="28"/>
        <v>August</v>
      </c>
      <c r="K637" t="str">
        <f t="shared" si="29"/>
        <v>2018</v>
      </c>
      <c r="L637" s="15">
        <v>0.76613425925925915</v>
      </c>
      <c r="M637">
        <f>HOUR(K637:K12679)</f>
        <v>0</v>
      </c>
      <c r="N637">
        <f>MINUTE(K637:K12679)</f>
        <v>0</v>
      </c>
      <c r="O637">
        <f>SECOND(K637:K12679)</f>
        <v>0</v>
      </c>
      <c r="P637">
        <v>6.11</v>
      </c>
      <c r="Q637">
        <f>G637-P637</f>
        <v>1037.0600000000002</v>
      </c>
      <c r="R637" t="s">
        <v>273</v>
      </c>
      <c r="S637" t="s">
        <v>18</v>
      </c>
      <c r="T637" t="s">
        <v>19</v>
      </c>
      <c r="AD637" t="s">
        <v>1304</v>
      </c>
      <c r="AF637">
        <f>COUNTIF($R$2:$R$12044,AD637)</f>
        <v>1</v>
      </c>
      <c r="AJ637">
        <v>3</v>
      </c>
    </row>
    <row r="638" spans="1:36" x14ac:dyDescent="0.35">
      <c r="A638" t="s">
        <v>11</v>
      </c>
      <c r="B638" t="s">
        <v>25</v>
      </c>
      <c r="C638" t="s">
        <v>13</v>
      </c>
      <c r="D638" t="s">
        <v>20</v>
      </c>
      <c r="E638" t="s">
        <v>26</v>
      </c>
      <c r="F638" t="s">
        <v>16</v>
      </c>
      <c r="G638">
        <v>1073.6500000000001</v>
      </c>
      <c r="H638" s="1">
        <v>43317</v>
      </c>
      <c r="I638" t="str">
        <f t="shared" si="27"/>
        <v>05</v>
      </c>
      <c r="J638" t="str">
        <f t="shared" si="28"/>
        <v>August</v>
      </c>
      <c r="K638" t="str">
        <f t="shared" si="29"/>
        <v>2018</v>
      </c>
      <c r="L638" s="15">
        <v>0.78490740740740739</v>
      </c>
      <c r="M638">
        <f>HOUR(K638:K12680)</f>
        <v>0</v>
      </c>
      <c r="N638">
        <f>MINUTE(K638:K12680)</f>
        <v>0</v>
      </c>
      <c r="O638">
        <f>SECOND(K638:K12680)</f>
        <v>0</v>
      </c>
      <c r="P638">
        <v>24.15</v>
      </c>
      <c r="Q638">
        <f>G638-P638</f>
        <v>1049.5</v>
      </c>
      <c r="R638" t="s">
        <v>520</v>
      </c>
      <c r="S638" t="s">
        <v>18</v>
      </c>
      <c r="T638" t="s">
        <v>19</v>
      </c>
      <c r="AD638" t="s">
        <v>922</v>
      </c>
      <c r="AF638">
        <f>COUNTIF($R$2:$R$12044,AD638)</f>
        <v>2</v>
      </c>
      <c r="AJ638">
        <v>3</v>
      </c>
    </row>
    <row r="639" spans="1:36" x14ac:dyDescent="0.35">
      <c r="A639" t="s">
        <v>29</v>
      </c>
      <c r="B639" t="s">
        <v>134</v>
      </c>
      <c r="C639" t="s">
        <v>13</v>
      </c>
      <c r="D639" t="s">
        <v>31</v>
      </c>
      <c r="E639" t="s">
        <v>135</v>
      </c>
      <c r="F639" t="s">
        <v>16</v>
      </c>
      <c r="G639">
        <v>1896.08</v>
      </c>
      <c r="H639" s="1">
        <v>43317</v>
      </c>
      <c r="I639" t="str">
        <f t="shared" si="27"/>
        <v>05</v>
      </c>
      <c r="J639" t="str">
        <f t="shared" si="28"/>
        <v>August</v>
      </c>
      <c r="K639" t="str">
        <f t="shared" si="29"/>
        <v>2018</v>
      </c>
      <c r="L639" s="15">
        <v>0.79166666666666663</v>
      </c>
      <c r="M639">
        <f>HOUR(K639:K12681)</f>
        <v>0</v>
      </c>
      <c r="N639">
        <f>MINUTE(K639:K12681)</f>
        <v>0</v>
      </c>
      <c r="O639">
        <f>SECOND(K639:K12681)</f>
        <v>0</v>
      </c>
      <c r="P639">
        <v>18</v>
      </c>
      <c r="Q639">
        <f>G639-P639</f>
        <v>1878.08</v>
      </c>
      <c r="R639" t="s">
        <v>1833</v>
      </c>
      <c r="S639" t="s">
        <v>18</v>
      </c>
      <c r="T639" t="s">
        <v>19</v>
      </c>
      <c r="AD639" t="s">
        <v>1158</v>
      </c>
      <c r="AF639">
        <f>COUNTIF($R$2:$R$12044,AD639)</f>
        <v>2</v>
      </c>
      <c r="AJ639">
        <v>3</v>
      </c>
    </row>
    <row r="640" spans="1:36" x14ac:dyDescent="0.35">
      <c r="A640" t="s">
        <v>11</v>
      </c>
      <c r="B640" t="s">
        <v>377</v>
      </c>
      <c r="C640" t="s">
        <v>13</v>
      </c>
      <c r="D640" t="s">
        <v>20</v>
      </c>
      <c r="E640" t="s">
        <v>378</v>
      </c>
      <c r="F640" t="s">
        <v>24</v>
      </c>
      <c r="G640">
        <v>3448.32</v>
      </c>
      <c r="H640" s="1">
        <v>43317</v>
      </c>
      <c r="I640" t="str">
        <f t="shared" si="27"/>
        <v>05</v>
      </c>
      <c r="J640" t="str">
        <f t="shared" si="28"/>
        <v>August</v>
      </c>
      <c r="K640" t="str">
        <f t="shared" si="29"/>
        <v>2018</v>
      </c>
      <c r="L640" s="15">
        <v>0.79932870370370368</v>
      </c>
      <c r="M640">
        <f>HOUR(K640:K12682)</f>
        <v>0</v>
      </c>
      <c r="N640">
        <f>MINUTE(K640:K12682)</f>
        <v>0</v>
      </c>
      <c r="O640">
        <f>SECOND(K640:K12682)</f>
        <v>0</v>
      </c>
      <c r="P640">
        <v>18.82</v>
      </c>
      <c r="Q640">
        <f>G640-P640</f>
        <v>3429.5</v>
      </c>
      <c r="R640" t="s">
        <v>521</v>
      </c>
      <c r="S640" t="s">
        <v>18</v>
      </c>
      <c r="T640" t="s">
        <v>19</v>
      </c>
      <c r="AD640" t="s">
        <v>511</v>
      </c>
      <c r="AF640">
        <f>COUNTIF($R$2:$R$12044,AD640)</f>
        <v>1</v>
      </c>
      <c r="AJ640">
        <v>3</v>
      </c>
    </row>
    <row r="641" spans="1:36" x14ac:dyDescent="0.35">
      <c r="A641" t="s">
        <v>11</v>
      </c>
      <c r="B641" t="s">
        <v>182</v>
      </c>
      <c r="C641" t="s">
        <v>13</v>
      </c>
      <c r="D641" t="s">
        <v>20</v>
      </c>
      <c r="E641" t="s">
        <v>183</v>
      </c>
      <c r="F641" t="s">
        <v>24</v>
      </c>
      <c r="G641">
        <v>6628.63</v>
      </c>
      <c r="H641" s="1">
        <v>43317</v>
      </c>
      <c r="I641" t="str">
        <f t="shared" si="27"/>
        <v>05</v>
      </c>
      <c r="J641" t="str">
        <f t="shared" si="28"/>
        <v>August</v>
      </c>
      <c r="K641" t="str">
        <f t="shared" si="29"/>
        <v>2018</v>
      </c>
      <c r="L641" s="15">
        <v>0.81129629629629629</v>
      </c>
      <c r="M641">
        <f>HOUR(K641:K12683)</f>
        <v>0</v>
      </c>
      <c r="N641">
        <f>MINUTE(K641:K12683)</f>
        <v>0</v>
      </c>
      <c r="O641">
        <f>SECOND(K641:K12683)</f>
        <v>0</v>
      </c>
      <c r="P641">
        <v>15.24</v>
      </c>
      <c r="Q641">
        <f>G641-P641</f>
        <v>6613.39</v>
      </c>
      <c r="R641" t="s">
        <v>210</v>
      </c>
      <c r="S641" t="s">
        <v>18</v>
      </c>
      <c r="T641" t="s">
        <v>19</v>
      </c>
      <c r="AD641" t="s">
        <v>1382</v>
      </c>
      <c r="AF641">
        <f>COUNTIF($R$2:$R$12044,AD641)</f>
        <v>1</v>
      </c>
      <c r="AJ641">
        <v>3</v>
      </c>
    </row>
    <row r="642" spans="1:36" x14ac:dyDescent="0.35">
      <c r="A642" t="s">
        <v>11</v>
      </c>
      <c r="B642" t="s">
        <v>65</v>
      </c>
      <c r="C642" t="s">
        <v>13</v>
      </c>
      <c r="D642" t="s">
        <v>20</v>
      </c>
      <c r="E642" t="s">
        <v>66</v>
      </c>
      <c r="F642" t="s">
        <v>16</v>
      </c>
      <c r="G642">
        <v>1355.34</v>
      </c>
      <c r="H642" s="1">
        <v>43317</v>
      </c>
      <c r="I642" t="str">
        <f t="shared" si="27"/>
        <v>05</v>
      </c>
      <c r="J642" t="str">
        <f t="shared" si="28"/>
        <v>August</v>
      </c>
      <c r="K642" t="str">
        <f t="shared" si="29"/>
        <v>2018</v>
      </c>
      <c r="L642" s="15">
        <v>0.82327546296296295</v>
      </c>
      <c r="M642">
        <f>HOUR(K642:K12684)</f>
        <v>0</v>
      </c>
      <c r="N642">
        <f>MINUTE(K642:K12684)</f>
        <v>0</v>
      </c>
      <c r="O642">
        <f>SECOND(K642:K12684)</f>
        <v>0</v>
      </c>
      <c r="P642">
        <v>11.68</v>
      </c>
      <c r="Q642">
        <f>G642-P642</f>
        <v>1343.6599999999999</v>
      </c>
      <c r="R642" t="s">
        <v>522</v>
      </c>
      <c r="S642" t="s">
        <v>18</v>
      </c>
      <c r="T642" t="s">
        <v>19</v>
      </c>
      <c r="AD642" t="s">
        <v>553</v>
      </c>
      <c r="AF642">
        <f>COUNTIF($R$2:$R$12044,AD642)</f>
        <v>10</v>
      </c>
      <c r="AJ642">
        <v>3</v>
      </c>
    </row>
    <row r="643" spans="1:36" x14ac:dyDescent="0.35">
      <c r="A643" t="s">
        <v>11</v>
      </c>
      <c r="B643" t="s">
        <v>75</v>
      </c>
      <c r="C643" t="s">
        <v>13</v>
      </c>
      <c r="D643" t="s">
        <v>14</v>
      </c>
      <c r="E643" t="s">
        <v>76</v>
      </c>
      <c r="F643" t="s">
        <v>24</v>
      </c>
      <c r="G643">
        <v>301.10000000000002</v>
      </c>
      <c r="H643" s="1">
        <v>43317</v>
      </c>
      <c r="I643" t="str">
        <f t="shared" ref="I643:I706" si="30">TEXT(H643,"dd")</f>
        <v>05</v>
      </c>
      <c r="J643" t="str">
        <f t="shared" ref="J643:J706" si="31">TEXT(H643,"mmmm")</f>
        <v>August</v>
      </c>
      <c r="K643" t="str">
        <f t="shared" ref="K643:K706" si="32">TEXT(H643,"yyyy")</f>
        <v>2018</v>
      </c>
      <c r="L643" s="15">
        <v>0.83431712962962967</v>
      </c>
      <c r="M643">
        <f>HOUR(K643:K12685)</f>
        <v>0</v>
      </c>
      <c r="N643">
        <f>MINUTE(K643:K12685)</f>
        <v>0</v>
      </c>
      <c r="O643">
        <f>SECOND(K643:K12685)</f>
        <v>0</v>
      </c>
      <c r="P643">
        <v>68.31</v>
      </c>
      <c r="Q643">
        <f>G643-P643</f>
        <v>232.79000000000002</v>
      </c>
      <c r="R643" t="s">
        <v>514</v>
      </c>
      <c r="S643" t="s">
        <v>18</v>
      </c>
      <c r="T643" t="s">
        <v>19</v>
      </c>
      <c r="AD643" t="s">
        <v>1501</v>
      </c>
      <c r="AF643">
        <f>COUNTIF($R$2:$R$12044,AD643)</f>
        <v>1</v>
      </c>
      <c r="AJ643">
        <v>3</v>
      </c>
    </row>
    <row r="644" spans="1:36" x14ac:dyDescent="0.35">
      <c r="A644" t="s">
        <v>11</v>
      </c>
      <c r="B644" t="s">
        <v>113</v>
      </c>
      <c r="C644" t="s">
        <v>13</v>
      </c>
      <c r="D644" t="s">
        <v>20</v>
      </c>
      <c r="E644" t="s">
        <v>114</v>
      </c>
      <c r="F644" t="s">
        <v>24</v>
      </c>
      <c r="G644">
        <v>43.6</v>
      </c>
      <c r="H644" s="1">
        <v>43317</v>
      </c>
      <c r="I644" t="str">
        <f t="shared" si="30"/>
        <v>05</v>
      </c>
      <c r="J644" t="str">
        <f t="shared" si="31"/>
        <v>August</v>
      </c>
      <c r="K644" t="str">
        <f t="shared" si="32"/>
        <v>2018</v>
      </c>
      <c r="L644" s="15">
        <v>0.84052083333333327</v>
      </c>
      <c r="M644">
        <f>HOUR(K644:K12686)</f>
        <v>0</v>
      </c>
      <c r="N644">
        <f>MINUTE(K644:K12686)</f>
        <v>0</v>
      </c>
      <c r="O644">
        <f>SECOND(K644:K12686)</f>
        <v>0</v>
      </c>
      <c r="P644">
        <v>7.15</v>
      </c>
      <c r="Q644">
        <f>G644-P644</f>
        <v>36.450000000000003</v>
      </c>
      <c r="R644" t="s">
        <v>437</v>
      </c>
      <c r="S644" t="s">
        <v>18</v>
      </c>
      <c r="T644" t="s">
        <v>19</v>
      </c>
      <c r="AD644" t="s">
        <v>501</v>
      </c>
      <c r="AF644">
        <f>COUNTIF($R$2:$R$12044,AD644)</f>
        <v>28</v>
      </c>
      <c r="AJ644">
        <v>3</v>
      </c>
    </row>
    <row r="645" spans="1:36" x14ac:dyDescent="0.35">
      <c r="A645" t="s">
        <v>11</v>
      </c>
      <c r="B645" t="s">
        <v>68</v>
      </c>
      <c r="C645" t="s">
        <v>13</v>
      </c>
      <c r="D645" t="s">
        <v>14</v>
      </c>
      <c r="E645" t="s">
        <v>69</v>
      </c>
      <c r="F645" t="s">
        <v>16</v>
      </c>
      <c r="G645">
        <v>28450.49</v>
      </c>
      <c r="H645" s="1">
        <v>43317</v>
      </c>
      <c r="I645" t="str">
        <f t="shared" si="30"/>
        <v>05</v>
      </c>
      <c r="J645" t="str">
        <f t="shared" si="31"/>
        <v>August</v>
      </c>
      <c r="K645" t="str">
        <f t="shared" si="32"/>
        <v>2018</v>
      </c>
      <c r="L645" s="15">
        <v>0.84672453703703709</v>
      </c>
      <c r="M645">
        <f>HOUR(K645:K12687)</f>
        <v>0</v>
      </c>
      <c r="N645">
        <f>MINUTE(K645:K12687)</f>
        <v>0</v>
      </c>
      <c r="O645">
        <f>SECOND(K645:K12687)</f>
        <v>0</v>
      </c>
      <c r="P645">
        <v>36.5</v>
      </c>
      <c r="Q645">
        <f>G645-P645</f>
        <v>28413.99</v>
      </c>
      <c r="R645" t="s">
        <v>120</v>
      </c>
      <c r="S645" t="s">
        <v>18</v>
      </c>
      <c r="T645" t="s">
        <v>19</v>
      </c>
      <c r="AD645" t="s">
        <v>1017</v>
      </c>
      <c r="AF645">
        <f>COUNTIF($R$2:$R$12044,AD645)</f>
        <v>1</v>
      </c>
      <c r="AJ645">
        <v>3</v>
      </c>
    </row>
    <row r="646" spans="1:36" x14ac:dyDescent="0.35">
      <c r="A646" t="s">
        <v>11</v>
      </c>
      <c r="B646" t="s">
        <v>75</v>
      </c>
      <c r="C646" t="s">
        <v>13</v>
      </c>
      <c r="D646" t="s">
        <v>20</v>
      </c>
      <c r="E646" t="s">
        <v>76</v>
      </c>
      <c r="F646" t="s">
        <v>24</v>
      </c>
      <c r="G646">
        <v>272.39</v>
      </c>
      <c r="H646" s="1">
        <v>43317</v>
      </c>
      <c r="I646" t="str">
        <f t="shared" si="30"/>
        <v>05</v>
      </c>
      <c r="J646" t="str">
        <f t="shared" si="31"/>
        <v>August</v>
      </c>
      <c r="K646" t="str">
        <f t="shared" si="32"/>
        <v>2018</v>
      </c>
      <c r="L646" s="15">
        <v>0.85291666666666666</v>
      </c>
      <c r="M646">
        <f>HOUR(K646:K12688)</f>
        <v>0</v>
      </c>
      <c r="N646">
        <f>MINUTE(K646:K12688)</f>
        <v>0</v>
      </c>
      <c r="O646">
        <f>SECOND(K646:K12688)</f>
        <v>0</v>
      </c>
      <c r="P646">
        <v>28.71</v>
      </c>
      <c r="Q646">
        <f>G646-P646</f>
        <v>243.67999999999998</v>
      </c>
      <c r="R646" t="s">
        <v>152</v>
      </c>
      <c r="S646" t="s">
        <v>18</v>
      </c>
      <c r="T646" t="s">
        <v>19</v>
      </c>
      <c r="AD646" t="s">
        <v>1350</v>
      </c>
      <c r="AF646">
        <f>COUNTIF($R$2:$R$12044,AD646)</f>
        <v>2</v>
      </c>
      <c r="AJ646">
        <v>3</v>
      </c>
    </row>
    <row r="647" spans="1:36" x14ac:dyDescent="0.35">
      <c r="A647" t="s">
        <v>11</v>
      </c>
      <c r="B647" t="s">
        <v>62</v>
      </c>
      <c r="C647" t="s">
        <v>13</v>
      </c>
      <c r="D647" t="s">
        <v>14</v>
      </c>
      <c r="E647" t="s">
        <v>63</v>
      </c>
      <c r="F647" t="s">
        <v>24</v>
      </c>
      <c r="G647">
        <v>1036.3399999999999</v>
      </c>
      <c r="H647" s="1">
        <v>43317</v>
      </c>
      <c r="I647" t="str">
        <f t="shared" si="30"/>
        <v>05</v>
      </c>
      <c r="J647" t="str">
        <f t="shared" si="31"/>
        <v>August</v>
      </c>
      <c r="K647" t="str">
        <f t="shared" si="32"/>
        <v>2018</v>
      </c>
      <c r="L647" s="15">
        <v>0.85912037037037037</v>
      </c>
      <c r="M647">
        <f>HOUR(K647:K12689)</f>
        <v>0</v>
      </c>
      <c r="N647">
        <f>MINUTE(K647:K12689)</f>
        <v>0</v>
      </c>
      <c r="O647">
        <f>SECOND(K647:K12689)</f>
        <v>0</v>
      </c>
      <c r="P647">
        <v>6.83</v>
      </c>
      <c r="Q647">
        <f>G647-P647</f>
        <v>1029.51</v>
      </c>
      <c r="R647" t="s">
        <v>273</v>
      </c>
      <c r="S647" t="s">
        <v>18</v>
      </c>
      <c r="T647" t="s">
        <v>19</v>
      </c>
      <c r="AD647" t="s">
        <v>1534</v>
      </c>
      <c r="AF647">
        <f>COUNTIF($R$2:$R$12044,AD647)</f>
        <v>3</v>
      </c>
      <c r="AJ647">
        <v>3</v>
      </c>
    </row>
    <row r="648" spans="1:36" x14ac:dyDescent="0.35">
      <c r="A648" t="s">
        <v>11</v>
      </c>
      <c r="B648" t="s">
        <v>132</v>
      </c>
      <c r="C648" t="s">
        <v>13</v>
      </c>
      <c r="D648" t="s">
        <v>14</v>
      </c>
      <c r="E648" t="s">
        <v>50</v>
      </c>
      <c r="F648" t="s">
        <v>24</v>
      </c>
      <c r="G648">
        <v>1760.73</v>
      </c>
      <c r="H648" s="1">
        <v>43317</v>
      </c>
      <c r="I648" t="str">
        <f t="shared" si="30"/>
        <v>05</v>
      </c>
      <c r="J648" t="str">
        <f t="shared" si="31"/>
        <v>August</v>
      </c>
      <c r="K648" t="str">
        <f t="shared" si="32"/>
        <v>2018</v>
      </c>
      <c r="L648" s="15">
        <v>0.86532407407407408</v>
      </c>
      <c r="M648">
        <f>HOUR(K648:K12690)</f>
        <v>0</v>
      </c>
      <c r="N648">
        <f>MINUTE(K648:K12690)</f>
        <v>0</v>
      </c>
      <c r="O648">
        <f>SECOND(K648:K12690)</f>
        <v>0</v>
      </c>
      <c r="P648">
        <v>546.94000000000005</v>
      </c>
      <c r="Q648">
        <f>G648-P648</f>
        <v>1213.79</v>
      </c>
      <c r="R648" t="s">
        <v>347</v>
      </c>
      <c r="S648" t="s">
        <v>18</v>
      </c>
      <c r="T648" t="s">
        <v>19</v>
      </c>
      <c r="AD648" t="s">
        <v>1303</v>
      </c>
      <c r="AF648">
        <f>COUNTIF($R$2:$R$12044,AD648)</f>
        <v>1</v>
      </c>
      <c r="AJ648">
        <v>3</v>
      </c>
    </row>
    <row r="649" spans="1:36" x14ac:dyDescent="0.35">
      <c r="A649" t="s">
        <v>11</v>
      </c>
      <c r="B649" t="s">
        <v>395</v>
      </c>
      <c r="C649" t="s">
        <v>13</v>
      </c>
      <c r="D649" t="s">
        <v>20</v>
      </c>
      <c r="E649" t="s">
        <v>396</v>
      </c>
      <c r="F649" t="s">
        <v>24</v>
      </c>
      <c r="G649">
        <v>103165.32</v>
      </c>
      <c r="H649" s="1">
        <v>43317</v>
      </c>
      <c r="I649" t="str">
        <f t="shared" si="30"/>
        <v>05</v>
      </c>
      <c r="J649" t="str">
        <f t="shared" si="31"/>
        <v>August</v>
      </c>
      <c r="K649" t="str">
        <f t="shared" si="32"/>
        <v>2018</v>
      </c>
      <c r="L649" s="15">
        <v>0.87151620370370375</v>
      </c>
      <c r="M649">
        <f>HOUR(K649:K12691)</f>
        <v>0</v>
      </c>
      <c r="N649">
        <f>MINUTE(K649:K12691)</f>
        <v>0</v>
      </c>
      <c r="O649">
        <f>SECOND(K649:K12691)</f>
        <v>0</v>
      </c>
      <c r="P649">
        <v>51.57</v>
      </c>
      <c r="Q649">
        <f>G649-P649</f>
        <v>103113.75</v>
      </c>
      <c r="R649" t="s">
        <v>523</v>
      </c>
      <c r="S649" t="s">
        <v>18</v>
      </c>
      <c r="T649" t="s">
        <v>19</v>
      </c>
      <c r="AD649" t="s">
        <v>1742</v>
      </c>
      <c r="AF649">
        <f>COUNTIF($R$2:$R$12044,AD649)</f>
        <v>1</v>
      </c>
      <c r="AJ649">
        <v>3</v>
      </c>
    </row>
    <row r="650" spans="1:36" x14ac:dyDescent="0.35">
      <c r="A650" t="s">
        <v>11</v>
      </c>
      <c r="B650" t="s">
        <v>245</v>
      </c>
      <c r="C650" t="s">
        <v>13</v>
      </c>
      <c r="D650" t="s">
        <v>14</v>
      </c>
      <c r="E650" t="s">
        <v>23</v>
      </c>
      <c r="F650" t="s">
        <v>24</v>
      </c>
      <c r="G650">
        <v>50212.4</v>
      </c>
      <c r="H650" s="1">
        <v>43317</v>
      </c>
      <c r="I650" t="str">
        <f t="shared" si="30"/>
        <v>05</v>
      </c>
      <c r="J650" t="str">
        <f t="shared" si="31"/>
        <v>August</v>
      </c>
      <c r="K650" t="str">
        <f t="shared" si="32"/>
        <v>2018</v>
      </c>
      <c r="L650" s="15">
        <v>0.87699074074074079</v>
      </c>
      <c r="M650">
        <f>HOUR(K650:K12692)</f>
        <v>0</v>
      </c>
      <c r="N650">
        <f>MINUTE(K650:K12692)</f>
        <v>0</v>
      </c>
      <c r="O650">
        <f>SECOND(K650:K12692)</f>
        <v>0</v>
      </c>
      <c r="P650">
        <v>14.68</v>
      </c>
      <c r="Q650">
        <f>G650-P650</f>
        <v>50197.72</v>
      </c>
      <c r="R650" t="s">
        <v>524</v>
      </c>
      <c r="S650" t="s">
        <v>18</v>
      </c>
      <c r="T650" t="s">
        <v>19</v>
      </c>
      <c r="AD650" t="s">
        <v>805</v>
      </c>
      <c r="AF650">
        <f>COUNTIF($R$2:$R$12044,AD650)</f>
        <v>2</v>
      </c>
      <c r="AJ650">
        <v>3</v>
      </c>
    </row>
    <row r="651" spans="1:36" x14ac:dyDescent="0.35">
      <c r="A651" t="s">
        <v>11</v>
      </c>
      <c r="B651" t="s">
        <v>262</v>
      </c>
      <c r="C651" t="s">
        <v>13</v>
      </c>
      <c r="D651" t="s">
        <v>20</v>
      </c>
      <c r="E651" t="s">
        <v>263</v>
      </c>
      <c r="F651" t="s">
        <v>16</v>
      </c>
      <c r="G651">
        <v>2204.9699999999998</v>
      </c>
      <c r="H651" s="1">
        <v>43317</v>
      </c>
      <c r="I651" t="str">
        <f t="shared" si="30"/>
        <v>05</v>
      </c>
      <c r="J651" t="str">
        <f t="shared" si="31"/>
        <v>August</v>
      </c>
      <c r="K651" t="str">
        <f t="shared" si="32"/>
        <v>2018</v>
      </c>
      <c r="L651" s="15">
        <v>0.8815277777777778</v>
      </c>
      <c r="M651">
        <f>HOUR(K651:K12693)</f>
        <v>0</v>
      </c>
      <c r="N651">
        <f>MINUTE(K651:K12693)</f>
        <v>0</v>
      </c>
      <c r="O651">
        <f>SECOND(K651:K12693)</f>
        <v>0</v>
      </c>
      <c r="P651">
        <v>28.08</v>
      </c>
      <c r="Q651">
        <f>G651-P651</f>
        <v>2176.89</v>
      </c>
      <c r="R651" t="s">
        <v>525</v>
      </c>
      <c r="S651" t="s">
        <v>18</v>
      </c>
      <c r="T651" t="s">
        <v>19</v>
      </c>
      <c r="AD651" t="s">
        <v>277</v>
      </c>
      <c r="AF651">
        <f>COUNTIF($R$2:$R$12044,AD651)</f>
        <v>1</v>
      </c>
      <c r="AJ651">
        <v>3</v>
      </c>
    </row>
    <row r="652" spans="1:36" x14ac:dyDescent="0.35">
      <c r="A652" t="s">
        <v>11</v>
      </c>
      <c r="B652" t="s">
        <v>195</v>
      </c>
      <c r="C652" t="s">
        <v>13</v>
      </c>
      <c r="D652" t="s">
        <v>14</v>
      </c>
      <c r="E652" t="s">
        <v>129</v>
      </c>
      <c r="F652" t="s">
        <v>24</v>
      </c>
      <c r="G652">
        <v>5738.18</v>
      </c>
      <c r="H652" s="1">
        <v>43317</v>
      </c>
      <c r="I652" t="str">
        <f t="shared" si="30"/>
        <v>05</v>
      </c>
      <c r="J652" t="str">
        <f t="shared" si="31"/>
        <v>August</v>
      </c>
      <c r="K652" t="str">
        <f t="shared" si="32"/>
        <v>2018</v>
      </c>
      <c r="L652" s="15">
        <v>0.88606481481481481</v>
      </c>
      <c r="M652">
        <f>HOUR(K652:K12694)</f>
        <v>0</v>
      </c>
      <c r="N652">
        <f>MINUTE(K652:K12694)</f>
        <v>0</v>
      </c>
      <c r="O652">
        <f>SECOND(K652:K12694)</f>
        <v>0</v>
      </c>
      <c r="P652">
        <v>21.52</v>
      </c>
      <c r="Q652">
        <f>G652-P652</f>
        <v>5716.66</v>
      </c>
      <c r="R652" t="s">
        <v>196</v>
      </c>
      <c r="S652" t="s">
        <v>18</v>
      </c>
      <c r="T652" t="s">
        <v>19</v>
      </c>
      <c r="AD652" t="s">
        <v>517</v>
      </c>
      <c r="AF652">
        <f>COUNTIF($R$2:$R$12044,AD652)</f>
        <v>6</v>
      </c>
      <c r="AJ652">
        <v>3</v>
      </c>
    </row>
    <row r="653" spans="1:36" x14ac:dyDescent="0.35">
      <c r="A653" t="s">
        <v>11</v>
      </c>
      <c r="B653" t="s">
        <v>245</v>
      </c>
      <c r="C653" t="s">
        <v>13</v>
      </c>
      <c r="D653" t="s">
        <v>20</v>
      </c>
      <c r="E653" t="s">
        <v>23</v>
      </c>
      <c r="F653" t="s">
        <v>24</v>
      </c>
      <c r="G653">
        <v>50198.12</v>
      </c>
      <c r="H653" s="1">
        <v>43317</v>
      </c>
      <c r="I653" t="str">
        <f t="shared" si="30"/>
        <v>05</v>
      </c>
      <c r="J653" t="str">
        <f t="shared" si="31"/>
        <v>August</v>
      </c>
      <c r="K653" t="str">
        <f t="shared" si="32"/>
        <v>2018</v>
      </c>
      <c r="L653" s="15">
        <v>0.89061342592592585</v>
      </c>
      <c r="M653">
        <f>HOUR(K653:K12695)</f>
        <v>0</v>
      </c>
      <c r="N653">
        <f>MINUTE(K653:K12695)</f>
        <v>0</v>
      </c>
      <c r="O653">
        <f>SECOND(K653:K12695)</f>
        <v>0</v>
      </c>
      <c r="P653">
        <v>14.28</v>
      </c>
      <c r="Q653">
        <f>G653-P653</f>
        <v>50183.840000000004</v>
      </c>
      <c r="R653" t="s">
        <v>526</v>
      </c>
      <c r="S653" t="s">
        <v>18</v>
      </c>
      <c r="T653" t="s">
        <v>19</v>
      </c>
      <c r="AD653" t="s">
        <v>780</v>
      </c>
      <c r="AF653">
        <f>COUNTIF($R$2:$R$12044,AD653)</f>
        <v>4</v>
      </c>
      <c r="AJ653">
        <v>3</v>
      </c>
    </row>
    <row r="654" spans="1:36" x14ac:dyDescent="0.35">
      <c r="A654" t="s">
        <v>11</v>
      </c>
      <c r="B654" t="s">
        <v>106</v>
      </c>
      <c r="C654" t="s">
        <v>13</v>
      </c>
      <c r="D654" t="s">
        <v>20</v>
      </c>
      <c r="E654" t="s">
        <v>107</v>
      </c>
      <c r="F654" t="s">
        <v>16</v>
      </c>
      <c r="G654">
        <v>1220.92</v>
      </c>
      <c r="H654" s="1">
        <v>43317</v>
      </c>
      <c r="I654" t="str">
        <f t="shared" si="30"/>
        <v>05</v>
      </c>
      <c r="J654" t="str">
        <f t="shared" si="31"/>
        <v>August</v>
      </c>
      <c r="K654" t="str">
        <f t="shared" si="32"/>
        <v>2018</v>
      </c>
      <c r="L654" s="15">
        <v>0.89515046296296286</v>
      </c>
      <c r="M654">
        <f>HOUR(K654:K12696)</f>
        <v>0</v>
      </c>
      <c r="N654">
        <f>MINUTE(K654:K12696)</f>
        <v>0</v>
      </c>
      <c r="O654">
        <f>SECOND(K654:K12696)</f>
        <v>0</v>
      </c>
      <c r="P654">
        <v>8.7200000000000006</v>
      </c>
      <c r="Q654">
        <f>G654-P654</f>
        <v>1212.2</v>
      </c>
      <c r="R654" t="s">
        <v>527</v>
      </c>
      <c r="S654" t="s">
        <v>18</v>
      </c>
      <c r="T654" t="s">
        <v>19</v>
      </c>
      <c r="AD654" t="s">
        <v>952</v>
      </c>
      <c r="AF654">
        <f>COUNTIF($R$2:$R$12044,AD654)</f>
        <v>2</v>
      </c>
      <c r="AJ654">
        <v>3</v>
      </c>
    </row>
    <row r="655" spans="1:36" x14ac:dyDescent="0.35">
      <c r="A655" t="s">
        <v>11</v>
      </c>
      <c r="B655" t="s">
        <v>77</v>
      </c>
      <c r="C655" t="s">
        <v>13</v>
      </c>
      <c r="D655" t="s">
        <v>20</v>
      </c>
      <c r="E655" t="s">
        <v>78</v>
      </c>
      <c r="F655" t="s">
        <v>16</v>
      </c>
      <c r="G655">
        <v>1469.85</v>
      </c>
      <c r="H655" s="1">
        <v>43317</v>
      </c>
      <c r="I655" t="str">
        <f t="shared" si="30"/>
        <v>05</v>
      </c>
      <c r="J655" t="str">
        <f t="shared" si="31"/>
        <v>August</v>
      </c>
      <c r="K655" t="str">
        <f t="shared" si="32"/>
        <v>2018</v>
      </c>
      <c r="L655" s="15">
        <v>0.89968750000000008</v>
      </c>
      <c r="M655">
        <f>HOUR(K655:K12697)</f>
        <v>0</v>
      </c>
      <c r="N655">
        <f>MINUTE(K655:K12697)</f>
        <v>0</v>
      </c>
      <c r="O655">
        <f>SECOND(K655:K12697)</f>
        <v>0</v>
      </c>
      <c r="P655">
        <v>6.31</v>
      </c>
      <c r="Q655">
        <f>G655-P655</f>
        <v>1463.54</v>
      </c>
      <c r="R655" t="s">
        <v>72</v>
      </c>
      <c r="S655" t="s">
        <v>18</v>
      </c>
      <c r="T655" t="s">
        <v>19</v>
      </c>
      <c r="AD655" t="s">
        <v>1541</v>
      </c>
      <c r="AF655">
        <f>COUNTIF($R$2:$R$12044,AD655)</f>
        <v>1</v>
      </c>
      <c r="AJ655">
        <v>3</v>
      </c>
    </row>
    <row r="656" spans="1:36" x14ac:dyDescent="0.35">
      <c r="A656" t="s">
        <v>11</v>
      </c>
      <c r="B656" t="s">
        <v>132</v>
      </c>
      <c r="C656" t="s">
        <v>13</v>
      </c>
      <c r="D656" t="s">
        <v>14</v>
      </c>
      <c r="E656" t="s">
        <v>50</v>
      </c>
      <c r="F656" t="s">
        <v>24</v>
      </c>
      <c r="G656">
        <v>1720.26</v>
      </c>
      <c r="H656" s="1">
        <v>43317</v>
      </c>
      <c r="I656" t="str">
        <f t="shared" si="30"/>
        <v>05</v>
      </c>
      <c r="J656" t="str">
        <f t="shared" si="31"/>
        <v>August</v>
      </c>
      <c r="K656" t="str">
        <f t="shared" si="32"/>
        <v>2018</v>
      </c>
      <c r="L656" s="15">
        <v>0.90422453703703709</v>
      </c>
      <c r="M656">
        <f>HOUR(K656:K12698)</f>
        <v>0</v>
      </c>
      <c r="N656">
        <f>MINUTE(K656:K12698)</f>
        <v>0</v>
      </c>
      <c r="O656">
        <f>SECOND(K656:K12698)</f>
        <v>0</v>
      </c>
      <c r="P656">
        <v>40.47</v>
      </c>
      <c r="Q656">
        <f>G656-P656</f>
        <v>1679.79</v>
      </c>
      <c r="R656" t="s">
        <v>528</v>
      </c>
      <c r="S656" t="s">
        <v>18</v>
      </c>
      <c r="T656" t="s">
        <v>19</v>
      </c>
      <c r="AD656" t="s">
        <v>1523</v>
      </c>
      <c r="AF656">
        <f>COUNTIF($R$2:$R$12044,AD656)</f>
        <v>7</v>
      </c>
      <c r="AJ656">
        <v>3</v>
      </c>
    </row>
    <row r="657" spans="1:36" x14ac:dyDescent="0.35">
      <c r="A657" t="s">
        <v>11</v>
      </c>
      <c r="B657" t="s">
        <v>182</v>
      </c>
      <c r="C657" t="s">
        <v>13</v>
      </c>
      <c r="D657" t="s">
        <v>20</v>
      </c>
      <c r="E657" t="s">
        <v>183</v>
      </c>
      <c r="F657" t="s">
        <v>24</v>
      </c>
      <c r="G657">
        <v>6536</v>
      </c>
      <c r="H657" s="1">
        <v>43317</v>
      </c>
      <c r="I657" t="str">
        <f t="shared" si="30"/>
        <v>05</v>
      </c>
      <c r="J657" t="str">
        <f t="shared" si="31"/>
        <v>August</v>
      </c>
      <c r="K657" t="str">
        <f t="shared" si="32"/>
        <v>2018</v>
      </c>
      <c r="L657" s="15">
        <v>0.9087615740740741</v>
      </c>
      <c r="M657">
        <f>HOUR(K657:K12699)</f>
        <v>0</v>
      </c>
      <c r="N657">
        <f>MINUTE(K657:K12699)</f>
        <v>0</v>
      </c>
      <c r="O657">
        <f>SECOND(K657:K12699)</f>
        <v>0</v>
      </c>
      <c r="P657">
        <v>92.63</v>
      </c>
      <c r="Q657">
        <f>G657-P657</f>
        <v>6443.37</v>
      </c>
      <c r="R657" t="s">
        <v>529</v>
      </c>
      <c r="S657" t="s">
        <v>18</v>
      </c>
      <c r="T657" t="s">
        <v>19</v>
      </c>
      <c r="AD657" t="s">
        <v>1503</v>
      </c>
      <c r="AF657">
        <f>COUNTIF($R$2:$R$12044,AD657)</f>
        <v>1</v>
      </c>
      <c r="AJ657">
        <v>3</v>
      </c>
    </row>
    <row r="658" spans="1:36" x14ac:dyDescent="0.35">
      <c r="A658" t="s">
        <v>11</v>
      </c>
      <c r="B658" t="s">
        <v>331</v>
      </c>
      <c r="C658" t="s">
        <v>13</v>
      </c>
      <c r="D658" t="s">
        <v>20</v>
      </c>
      <c r="E658" t="s">
        <v>332</v>
      </c>
      <c r="F658" t="s">
        <v>24</v>
      </c>
      <c r="G658">
        <v>2553.9</v>
      </c>
      <c r="H658" s="1">
        <v>43317</v>
      </c>
      <c r="I658" t="str">
        <f t="shared" si="30"/>
        <v>05</v>
      </c>
      <c r="J658" t="str">
        <f t="shared" si="31"/>
        <v>August</v>
      </c>
      <c r="K658" t="str">
        <f t="shared" si="32"/>
        <v>2018</v>
      </c>
      <c r="L658" s="15">
        <v>0.9132986111111111</v>
      </c>
      <c r="M658">
        <f>HOUR(K658:K12700)</f>
        <v>0</v>
      </c>
      <c r="N658">
        <f>MINUTE(K658:K12700)</f>
        <v>0</v>
      </c>
      <c r="O658">
        <f>SECOND(K658:K12700)</f>
        <v>0</v>
      </c>
      <c r="P658">
        <v>28.51</v>
      </c>
      <c r="Q658">
        <f>G658-P658</f>
        <v>2525.39</v>
      </c>
      <c r="R658" t="s">
        <v>359</v>
      </c>
      <c r="S658" t="s">
        <v>18</v>
      </c>
      <c r="T658" t="s">
        <v>19</v>
      </c>
      <c r="AD658" t="s">
        <v>706</v>
      </c>
      <c r="AF658">
        <f>COUNTIF($R$2:$R$12044,AD658)</f>
        <v>15</v>
      </c>
      <c r="AJ658">
        <v>3</v>
      </c>
    </row>
    <row r="659" spans="1:36" x14ac:dyDescent="0.35">
      <c r="A659" t="s">
        <v>29</v>
      </c>
      <c r="B659" t="s">
        <v>40</v>
      </c>
      <c r="C659" t="s">
        <v>13</v>
      </c>
      <c r="D659" t="s">
        <v>31</v>
      </c>
      <c r="E659" t="s">
        <v>23</v>
      </c>
      <c r="F659" t="s">
        <v>24</v>
      </c>
      <c r="G659">
        <v>363.2</v>
      </c>
      <c r="H659" s="1">
        <v>43317</v>
      </c>
      <c r="I659" t="str">
        <f t="shared" si="30"/>
        <v>05</v>
      </c>
      <c r="J659" t="str">
        <f t="shared" si="31"/>
        <v>August</v>
      </c>
      <c r="K659" t="str">
        <f t="shared" si="32"/>
        <v>2018</v>
      </c>
      <c r="L659" s="15">
        <v>0.91666666666666663</v>
      </c>
      <c r="M659">
        <f>HOUR(K659:K12701)</f>
        <v>0</v>
      </c>
      <c r="N659">
        <f>MINUTE(K659:K12701)</f>
        <v>0</v>
      </c>
      <c r="O659">
        <f>SECOND(K659:K12701)</f>
        <v>0</v>
      </c>
      <c r="P659">
        <v>25</v>
      </c>
      <c r="Q659">
        <f>G659-P659</f>
        <v>338.2</v>
      </c>
      <c r="R659" t="s">
        <v>1833</v>
      </c>
      <c r="S659" t="s">
        <v>18</v>
      </c>
      <c r="T659" t="s">
        <v>19</v>
      </c>
      <c r="AD659" t="s">
        <v>775</v>
      </c>
      <c r="AF659">
        <f>COUNTIF($R$2:$R$12044,AD659)</f>
        <v>2</v>
      </c>
      <c r="AJ659">
        <v>3</v>
      </c>
    </row>
    <row r="660" spans="1:36" x14ac:dyDescent="0.35">
      <c r="A660" t="s">
        <v>11</v>
      </c>
      <c r="B660" t="s">
        <v>89</v>
      </c>
      <c r="C660" t="s">
        <v>13</v>
      </c>
      <c r="D660" t="s">
        <v>14</v>
      </c>
      <c r="E660" t="s">
        <v>90</v>
      </c>
      <c r="F660" t="s">
        <v>24</v>
      </c>
      <c r="G660">
        <v>1914.87</v>
      </c>
      <c r="H660" s="1">
        <v>43317</v>
      </c>
      <c r="I660" t="str">
        <f t="shared" si="30"/>
        <v>05</v>
      </c>
      <c r="J660" t="str">
        <f t="shared" si="31"/>
        <v>August</v>
      </c>
      <c r="K660" t="str">
        <f t="shared" si="32"/>
        <v>2018</v>
      </c>
      <c r="L660" s="15">
        <v>0.91982638888888879</v>
      </c>
      <c r="M660">
        <f>HOUR(K660:K12702)</f>
        <v>0</v>
      </c>
      <c r="N660">
        <f>MINUTE(K660:K12702)</f>
        <v>0</v>
      </c>
      <c r="O660">
        <f>SECOND(K660:K12702)</f>
        <v>0</v>
      </c>
      <c r="P660">
        <v>37.15</v>
      </c>
      <c r="Q660">
        <f>G660-P660</f>
        <v>1877.7199999999998</v>
      </c>
      <c r="R660" t="s">
        <v>530</v>
      </c>
      <c r="S660" t="s">
        <v>18</v>
      </c>
      <c r="T660" t="s">
        <v>19</v>
      </c>
      <c r="AD660" t="s">
        <v>1704</v>
      </c>
      <c r="AF660">
        <f>COUNTIF($R$2:$R$12044,AD660)</f>
        <v>2</v>
      </c>
      <c r="AJ660">
        <v>3</v>
      </c>
    </row>
    <row r="661" spans="1:36" x14ac:dyDescent="0.35">
      <c r="A661" t="s">
        <v>11</v>
      </c>
      <c r="B661" t="s">
        <v>77</v>
      </c>
      <c r="C661" t="s">
        <v>13</v>
      </c>
      <c r="D661" t="s">
        <v>20</v>
      </c>
      <c r="E661" t="s">
        <v>78</v>
      </c>
      <c r="F661" t="s">
        <v>16</v>
      </c>
      <c r="G661">
        <v>1447.98</v>
      </c>
      <c r="H661" s="1">
        <v>43317</v>
      </c>
      <c r="I661" t="str">
        <f t="shared" si="30"/>
        <v>05</v>
      </c>
      <c r="J661" t="str">
        <f t="shared" si="31"/>
        <v>August</v>
      </c>
      <c r="K661" t="str">
        <f t="shared" si="32"/>
        <v>2018</v>
      </c>
      <c r="L661" s="15">
        <v>0.93201388888888881</v>
      </c>
      <c r="M661">
        <f>HOUR(K661:K12703)</f>
        <v>0</v>
      </c>
      <c r="N661">
        <f>MINUTE(K661:K12703)</f>
        <v>0</v>
      </c>
      <c r="O661">
        <f>SECOND(K661:K12703)</f>
        <v>0</v>
      </c>
      <c r="P661">
        <v>21.87</v>
      </c>
      <c r="Q661">
        <f>G661-P661</f>
        <v>1426.1100000000001</v>
      </c>
      <c r="R661" t="s">
        <v>531</v>
      </c>
      <c r="S661" t="s">
        <v>18</v>
      </c>
      <c r="T661" t="s">
        <v>19</v>
      </c>
      <c r="AD661" t="s">
        <v>390</v>
      </c>
      <c r="AF661">
        <f>COUNTIF($R$2:$R$12044,AD661)</f>
        <v>4</v>
      </c>
      <c r="AJ661">
        <v>3</v>
      </c>
    </row>
    <row r="662" spans="1:36" x14ac:dyDescent="0.35">
      <c r="A662" t="s">
        <v>11</v>
      </c>
      <c r="B662" t="s">
        <v>77</v>
      </c>
      <c r="C662" t="s">
        <v>13</v>
      </c>
      <c r="D662" t="s">
        <v>20</v>
      </c>
      <c r="E662" t="s">
        <v>78</v>
      </c>
      <c r="F662" t="s">
        <v>16</v>
      </c>
      <c r="G662">
        <v>1442.52</v>
      </c>
      <c r="H662" s="1">
        <v>43317</v>
      </c>
      <c r="I662" t="str">
        <f t="shared" si="30"/>
        <v>05</v>
      </c>
      <c r="J662" t="str">
        <f t="shared" si="31"/>
        <v>August</v>
      </c>
      <c r="K662" t="str">
        <f t="shared" si="32"/>
        <v>2018</v>
      </c>
      <c r="L662" s="15">
        <v>0.94418981481481479</v>
      </c>
      <c r="M662">
        <f>HOUR(K662:K12704)</f>
        <v>0</v>
      </c>
      <c r="N662">
        <f>MINUTE(K662:K12704)</f>
        <v>0</v>
      </c>
      <c r="O662">
        <f>SECOND(K662:K12704)</f>
        <v>0</v>
      </c>
      <c r="P662">
        <v>5.46</v>
      </c>
      <c r="Q662">
        <f>G662-P662</f>
        <v>1437.06</v>
      </c>
      <c r="R662" t="s">
        <v>271</v>
      </c>
      <c r="S662" t="s">
        <v>18</v>
      </c>
      <c r="T662" t="s">
        <v>19</v>
      </c>
      <c r="AD662" t="s">
        <v>685</v>
      </c>
      <c r="AF662">
        <f>COUNTIF($R$2:$R$12044,AD662)</f>
        <v>3</v>
      </c>
      <c r="AJ662">
        <v>3</v>
      </c>
    </row>
    <row r="663" spans="1:36" x14ac:dyDescent="0.35">
      <c r="A663" t="s">
        <v>29</v>
      </c>
      <c r="B663" t="s">
        <v>143</v>
      </c>
      <c r="C663" t="s">
        <v>13</v>
      </c>
      <c r="D663" t="s">
        <v>31</v>
      </c>
      <c r="E663" t="s">
        <v>144</v>
      </c>
      <c r="F663" t="s">
        <v>24</v>
      </c>
      <c r="G663">
        <v>29662.05</v>
      </c>
      <c r="H663" s="1">
        <v>43317</v>
      </c>
      <c r="I663" t="str">
        <f t="shared" si="30"/>
        <v>05</v>
      </c>
      <c r="J663" t="str">
        <f t="shared" si="31"/>
        <v>August</v>
      </c>
      <c r="K663" t="str">
        <f t="shared" si="32"/>
        <v>2018</v>
      </c>
      <c r="L663" s="15">
        <v>0.95833333333333337</v>
      </c>
      <c r="M663">
        <f>HOUR(K663:K12705)</f>
        <v>0</v>
      </c>
      <c r="N663">
        <f>MINUTE(K663:K12705)</f>
        <v>0</v>
      </c>
      <c r="O663">
        <f>SECOND(K663:K12705)</f>
        <v>0</v>
      </c>
      <c r="P663">
        <v>80</v>
      </c>
      <c r="Q663">
        <f>G663-P663</f>
        <v>29582.05</v>
      </c>
      <c r="R663" t="s">
        <v>1833</v>
      </c>
      <c r="S663" t="s">
        <v>18</v>
      </c>
      <c r="T663" t="s">
        <v>19</v>
      </c>
      <c r="AD663" t="s">
        <v>1525</v>
      </c>
      <c r="AF663">
        <f>COUNTIF($R$2:$R$12044,AD663)</f>
        <v>2</v>
      </c>
      <c r="AJ663">
        <v>3</v>
      </c>
    </row>
    <row r="664" spans="1:36" x14ac:dyDescent="0.35">
      <c r="A664" t="s">
        <v>11</v>
      </c>
      <c r="B664" t="s">
        <v>89</v>
      </c>
      <c r="C664" t="s">
        <v>13</v>
      </c>
      <c r="D664" t="s">
        <v>20</v>
      </c>
      <c r="E664" t="s">
        <v>90</v>
      </c>
      <c r="F664" t="s">
        <v>24</v>
      </c>
      <c r="G664">
        <v>1909.86</v>
      </c>
      <c r="H664" s="1">
        <v>43317</v>
      </c>
      <c r="I664" t="str">
        <f t="shared" si="30"/>
        <v>05</v>
      </c>
      <c r="J664" t="str">
        <f t="shared" si="31"/>
        <v>August</v>
      </c>
      <c r="K664" t="str">
        <f t="shared" si="32"/>
        <v>2018</v>
      </c>
      <c r="L664" s="15">
        <v>0.97100694444444446</v>
      </c>
      <c r="M664">
        <f>HOUR(K664:K12706)</f>
        <v>0</v>
      </c>
      <c r="N664">
        <f>MINUTE(K664:K12706)</f>
        <v>0</v>
      </c>
      <c r="O664">
        <f>SECOND(K664:K12706)</f>
        <v>0</v>
      </c>
      <c r="P664">
        <v>5.01</v>
      </c>
      <c r="Q664">
        <f>G664-P664</f>
        <v>1904.85</v>
      </c>
      <c r="R664" t="s">
        <v>532</v>
      </c>
      <c r="S664" t="s">
        <v>18</v>
      </c>
      <c r="T664" t="s">
        <v>19</v>
      </c>
      <c r="AD664" t="s">
        <v>1206</v>
      </c>
      <c r="AF664">
        <f>COUNTIF($R$2:$R$12044,AD664)</f>
        <v>3</v>
      </c>
      <c r="AJ664">
        <v>3</v>
      </c>
    </row>
    <row r="665" spans="1:36" x14ac:dyDescent="0.35">
      <c r="A665" t="s">
        <v>11</v>
      </c>
      <c r="B665" t="s">
        <v>77</v>
      </c>
      <c r="C665" t="s">
        <v>13</v>
      </c>
      <c r="D665" t="s">
        <v>14</v>
      </c>
      <c r="E665" t="s">
        <v>78</v>
      </c>
      <c r="F665" t="s">
        <v>16</v>
      </c>
      <c r="G665">
        <v>1385.79</v>
      </c>
      <c r="H665" s="1">
        <v>43317</v>
      </c>
      <c r="I665" t="str">
        <f t="shared" si="30"/>
        <v>05</v>
      </c>
      <c r="J665" t="str">
        <f t="shared" si="31"/>
        <v>August</v>
      </c>
      <c r="K665" t="str">
        <f t="shared" si="32"/>
        <v>2018</v>
      </c>
      <c r="L665" s="15">
        <v>0.98609953703703701</v>
      </c>
      <c r="M665">
        <f>HOUR(K665:K12707)</f>
        <v>0</v>
      </c>
      <c r="N665">
        <f>MINUTE(K665:K12707)</f>
        <v>0</v>
      </c>
      <c r="O665">
        <f>SECOND(K665:K12707)</f>
        <v>0</v>
      </c>
      <c r="P665">
        <v>56.73</v>
      </c>
      <c r="Q665">
        <f>G665-P665</f>
        <v>1329.06</v>
      </c>
      <c r="R665" t="s">
        <v>21</v>
      </c>
      <c r="S665" t="s">
        <v>18</v>
      </c>
      <c r="T665" t="s">
        <v>19</v>
      </c>
      <c r="AD665" t="s">
        <v>902</v>
      </c>
      <c r="AF665">
        <f>COUNTIF($R$2:$R$12044,AD665)</f>
        <v>3</v>
      </c>
      <c r="AJ665">
        <v>3</v>
      </c>
    </row>
    <row r="666" spans="1:36" x14ac:dyDescent="0.35">
      <c r="A666" t="s">
        <v>11</v>
      </c>
      <c r="B666" t="s">
        <v>30</v>
      </c>
      <c r="C666" t="s">
        <v>13</v>
      </c>
      <c r="D666" t="s">
        <v>14</v>
      </c>
      <c r="E666" t="s">
        <v>32</v>
      </c>
      <c r="F666" t="s">
        <v>24</v>
      </c>
      <c r="G666">
        <v>1516.38</v>
      </c>
      <c r="H666" s="1">
        <v>43318</v>
      </c>
      <c r="I666" t="str">
        <f t="shared" si="30"/>
        <v>06</v>
      </c>
      <c r="J666" t="str">
        <f t="shared" si="31"/>
        <v>August</v>
      </c>
      <c r="K666" t="str">
        <f t="shared" si="32"/>
        <v>2018</v>
      </c>
      <c r="L666" s="15">
        <v>9.2476851851851852E-3</v>
      </c>
      <c r="M666">
        <f>HOUR(K666:K12708)</f>
        <v>0</v>
      </c>
      <c r="N666">
        <f>MINUTE(K666:K12708)</f>
        <v>0</v>
      </c>
      <c r="O666">
        <f>SECOND(K666:K12708)</f>
        <v>0</v>
      </c>
      <c r="P666">
        <v>12.04</v>
      </c>
      <c r="Q666">
        <f>G666-P666</f>
        <v>1504.3400000000001</v>
      </c>
      <c r="R666" t="s">
        <v>533</v>
      </c>
      <c r="S666" t="s">
        <v>18</v>
      </c>
      <c r="T666" t="s">
        <v>19</v>
      </c>
      <c r="AD666" t="s">
        <v>1428</v>
      </c>
      <c r="AF666">
        <f>COUNTIF($R$2:$R$12044,AD666)</f>
        <v>1</v>
      </c>
      <c r="AJ666">
        <v>3</v>
      </c>
    </row>
    <row r="667" spans="1:36" x14ac:dyDescent="0.35">
      <c r="A667" t="s">
        <v>11</v>
      </c>
      <c r="B667" t="s">
        <v>233</v>
      </c>
      <c r="C667" t="s">
        <v>13</v>
      </c>
      <c r="D667" t="s">
        <v>20</v>
      </c>
      <c r="E667" t="s">
        <v>234</v>
      </c>
      <c r="F667" t="s">
        <v>16</v>
      </c>
      <c r="G667">
        <v>79.760000000000005</v>
      </c>
      <c r="H667" s="1">
        <v>43318</v>
      </c>
      <c r="I667" t="str">
        <f t="shared" si="30"/>
        <v>06</v>
      </c>
      <c r="J667" t="str">
        <f t="shared" si="31"/>
        <v>August</v>
      </c>
      <c r="K667" t="str">
        <f t="shared" si="32"/>
        <v>2018</v>
      </c>
      <c r="L667" s="15">
        <v>6.2488425925925926E-2</v>
      </c>
      <c r="M667">
        <f>HOUR(K667:K12709)</f>
        <v>0</v>
      </c>
      <c r="N667">
        <f>MINUTE(K667:K12709)</f>
        <v>0</v>
      </c>
      <c r="O667">
        <f>SECOND(K667:K12709)</f>
        <v>0</v>
      </c>
      <c r="P667">
        <v>5.04</v>
      </c>
      <c r="Q667">
        <f>G667-P667</f>
        <v>74.72</v>
      </c>
      <c r="R667" t="s">
        <v>534</v>
      </c>
      <c r="S667" t="s">
        <v>18</v>
      </c>
      <c r="T667" t="s">
        <v>19</v>
      </c>
      <c r="AD667" t="s">
        <v>367</v>
      </c>
      <c r="AF667">
        <f>COUNTIF($R$2:$R$12044,AD667)</f>
        <v>2</v>
      </c>
      <c r="AJ667">
        <v>3</v>
      </c>
    </row>
    <row r="668" spans="1:36" x14ac:dyDescent="0.35">
      <c r="A668" t="s">
        <v>29</v>
      </c>
      <c r="B668" t="s">
        <v>231</v>
      </c>
      <c r="C668" t="s">
        <v>13</v>
      </c>
      <c r="D668" t="s">
        <v>31</v>
      </c>
      <c r="E668" t="s">
        <v>232</v>
      </c>
      <c r="F668" t="s">
        <v>24</v>
      </c>
      <c r="G668">
        <v>54418.71</v>
      </c>
      <c r="H668" s="1">
        <v>43318</v>
      </c>
      <c r="I668" t="str">
        <f t="shared" si="30"/>
        <v>06</v>
      </c>
      <c r="J668" t="str">
        <f t="shared" si="31"/>
        <v>August</v>
      </c>
      <c r="K668" t="str">
        <f t="shared" si="32"/>
        <v>2018</v>
      </c>
      <c r="L668" s="15">
        <v>8.3333333333333329E-2</v>
      </c>
      <c r="M668">
        <f>HOUR(K668:K12710)</f>
        <v>0</v>
      </c>
      <c r="N668">
        <f>MINUTE(K668:K12710)</f>
        <v>0</v>
      </c>
      <c r="O668">
        <f>SECOND(K668:K12710)</f>
        <v>0</v>
      </c>
      <c r="P668">
        <v>183</v>
      </c>
      <c r="Q668">
        <f>G668-P668</f>
        <v>54235.71</v>
      </c>
      <c r="R668" t="s">
        <v>1833</v>
      </c>
      <c r="S668" t="s">
        <v>18</v>
      </c>
      <c r="T668" t="s">
        <v>19</v>
      </c>
      <c r="AD668" t="s">
        <v>1654</v>
      </c>
      <c r="AF668">
        <f>COUNTIF($R$2:$R$12044,AD668)</f>
        <v>2</v>
      </c>
      <c r="AJ668">
        <v>3</v>
      </c>
    </row>
    <row r="669" spans="1:36" x14ac:dyDescent="0.35">
      <c r="A669" t="s">
        <v>29</v>
      </c>
      <c r="B669" t="s">
        <v>156</v>
      </c>
      <c r="C669" t="s">
        <v>13</v>
      </c>
      <c r="D669" t="s">
        <v>31</v>
      </c>
      <c r="E669" t="s">
        <v>76</v>
      </c>
      <c r="F669" t="s">
        <v>24</v>
      </c>
      <c r="G669">
        <v>30028.77</v>
      </c>
      <c r="H669" s="1">
        <v>43318</v>
      </c>
      <c r="I669" t="str">
        <f t="shared" si="30"/>
        <v>06</v>
      </c>
      <c r="J669" t="str">
        <f t="shared" si="31"/>
        <v>August</v>
      </c>
      <c r="K669" t="str">
        <f t="shared" si="32"/>
        <v>2018</v>
      </c>
      <c r="L669" s="15">
        <v>8.3333333333333329E-2</v>
      </c>
      <c r="M669">
        <f>HOUR(K669:K12711)</f>
        <v>0</v>
      </c>
      <c r="N669">
        <f>MINUTE(K669:K12711)</f>
        <v>0</v>
      </c>
      <c r="O669">
        <f>SECOND(K669:K12711)</f>
        <v>0</v>
      </c>
      <c r="P669">
        <v>185</v>
      </c>
      <c r="Q669">
        <f>G669-P669</f>
        <v>29843.77</v>
      </c>
      <c r="R669" t="s">
        <v>1833</v>
      </c>
      <c r="S669" t="s">
        <v>18</v>
      </c>
      <c r="T669" t="s">
        <v>19</v>
      </c>
      <c r="AD669" t="s">
        <v>488</v>
      </c>
      <c r="AF669">
        <f>COUNTIF($R$2:$R$12044,AD669)</f>
        <v>6</v>
      </c>
      <c r="AJ669">
        <v>3</v>
      </c>
    </row>
    <row r="670" spans="1:36" x14ac:dyDescent="0.35">
      <c r="A670" t="s">
        <v>29</v>
      </c>
      <c r="B670" t="s">
        <v>180</v>
      </c>
      <c r="C670" t="s">
        <v>13</v>
      </c>
      <c r="D670" t="s">
        <v>41</v>
      </c>
      <c r="E670" t="s">
        <v>181</v>
      </c>
      <c r="F670" t="s">
        <v>24</v>
      </c>
      <c r="G670">
        <v>6582.79</v>
      </c>
      <c r="H670" s="1">
        <v>43318</v>
      </c>
      <c r="I670" t="str">
        <f t="shared" si="30"/>
        <v>06</v>
      </c>
      <c r="J670" t="str">
        <f t="shared" si="31"/>
        <v>August</v>
      </c>
      <c r="K670" t="str">
        <f t="shared" si="32"/>
        <v>2018</v>
      </c>
      <c r="L670" s="15">
        <v>0.125</v>
      </c>
      <c r="M670">
        <f>HOUR(K670:K12712)</f>
        <v>0</v>
      </c>
      <c r="N670">
        <f>MINUTE(K670:K12712)</f>
        <v>0</v>
      </c>
      <c r="O670">
        <f>SECOND(K670:K12712)</f>
        <v>0</v>
      </c>
      <c r="P670">
        <v>33</v>
      </c>
      <c r="Q670">
        <f>G670-P670</f>
        <v>6549.79</v>
      </c>
      <c r="R670" t="s">
        <v>1833</v>
      </c>
      <c r="S670" t="s">
        <v>18</v>
      </c>
      <c r="T670" t="s">
        <v>19</v>
      </c>
      <c r="AD670" t="s">
        <v>1168</v>
      </c>
      <c r="AF670">
        <f>COUNTIF($R$2:$R$12044,AD670)</f>
        <v>2</v>
      </c>
      <c r="AJ670">
        <v>3</v>
      </c>
    </row>
    <row r="671" spans="1:36" x14ac:dyDescent="0.35">
      <c r="A671" t="s">
        <v>29</v>
      </c>
      <c r="B671" t="s">
        <v>255</v>
      </c>
      <c r="C671" t="s">
        <v>13</v>
      </c>
      <c r="D671" t="s">
        <v>41</v>
      </c>
      <c r="E671" t="s">
        <v>107</v>
      </c>
      <c r="F671" t="s">
        <v>16</v>
      </c>
      <c r="G671">
        <v>723.87</v>
      </c>
      <c r="H671" s="1">
        <v>43318</v>
      </c>
      <c r="I671" t="str">
        <f t="shared" si="30"/>
        <v>06</v>
      </c>
      <c r="J671" t="str">
        <f t="shared" si="31"/>
        <v>August</v>
      </c>
      <c r="K671" t="str">
        <f t="shared" si="32"/>
        <v>2018</v>
      </c>
      <c r="L671" s="15">
        <v>0.125</v>
      </c>
      <c r="M671">
        <f>HOUR(K671:K12713)</f>
        <v>0</v>
      </c>
      <c r="N671">
        <f>MINUTE(K671:K12713)</f>
        <v>0</v>
      </c>
      <c r="O671">
        <f>SECOND(K671:K12713)</f>
        <v>0</v>
      </c>
      <c r="P671">
        <v>24</v>
      </c>
      <c r="Q671">
        <f>G671-P671</f>
        <v>699.87</v>
      </c>
      <c r="R671" t="s">
        <v>1833</v>
      </c>
      <c r="S671" t="s">
        <v>18</v>
      </c>
      <c r="T671" t="s">
        <v>19</v>
      </c>
      <c r="AD671" t="s">
        <v>812</v>
      </c>
      <c r="AF671">
        <f>COUNTIF($R$2:$R$12044,AD671)</f>
        <v>2</v>
      </c>
      <c r="AJ671">
        <v>3</v>
      </c>
    </row>
    <row r="672" spans="1:36" x14ac:dyDescent="0.35">
      <c r="A672" t="s">
        <v>11</v>
      </c>
      <c r="B672" t="s">
        <v>279</v>
      </c>
      <c r="C672" t="s">
        <v>13</v>
      </c>
      <c r="D672" t="s">
        <v>14</v>
      </c>
      <c r="E672" t="s">
        <v>280</v>
      </c>
      <c r="F672" t="s">
        <v>16</v>
      </c>
      <c r="G672">
        <v>1805.27</v>
      </c>
      <c r="H672" s="1">
        <v>43318</v>
      </c>
      <c r="I672" t="str">
        <f t="shared" si="30"/>
        <v>06</v>
      </c>
      <c r="J672" t="str">
        <f t="shared" si="31"/>
        <v>August</v>
      </c>
      <c r="K672" t="str">
        <f t="shared" si="32"/>
        <v>2018</v>
      </c>
      <c r="L672" s="15">
        <v>0.15971064814814814</v>
      </c>
      <c r="M672">
        <f>HOUR(K672:K12714)</f>
        <v>0</v>
      </c>
      <c r="N672">
        <f>MINUTE(K672:K12714)</f>
        <v>0</v>
      </c>
      <c r="O672">
        <f>SECOND(K672:K12714)</f>
        <v>0</v>
      </c>
      <c r="P672">
        <v>53.43</v>
      </c>
      <c r="Q672">
        <f>G672-P672</f>
        <v>1751.84</v>
      </c>
      <c r="R672" t="s">
        <v>535</v>
      </c>
      <c r="S672" t="s">
        <v>18</v>
      </c>
      <c r="T672" t="s">
        <v>19</v>
      </c>
      <c r="AD672" t="s">
        <v>417</v>
      </c>
      <c r="AF672">
        <f>COUNTIF($R$2:$R$12044,AD672)</f>
        <v>6</v>
      </c>
      <c r="AJ672">
        <v>3</v>
      </c>
    </row>
    <row r="673" spans="1:36" x14ac:dyDescent="0.35">
      <c r="A673" t="s">
        <v>29</v>
      </c>
      <c r="B673" t="s">
        <v>157</v>
      </c>
      <c r="C673" t="s">
        <v>13</v>
      </c>
      <c r="D673" t="s">
        <v>31</v>
      </c>
      <c r="E673" t="s">
        <v>158</v>
      </c>
      <c r="F673" t="s">
        <v>16</v>
      </c>
      <c r="G673">
        <v>1002.27</v>
      </c>
      <c r="H673" s="1">
        <v>43318</v>
      </c>
      <c r="I673" t="str">
        <f t="shared" si="30"/>
        <v>06</v>
      </c>
      <c r="J673" t="str">
        <f t="shared" si="31"/>
        <v>August</v>
      </c>
      <c r="K673" t="str">
        <f t="shared" si="32"/>
        <v>2018</v>
      </c>
      <c r="L673" s="15">
        <v>0.16666666666666666</v>
      </c>
      <c r="M673">
        <f>HOUR(K673:K12715)</f>
        <v>0</v>
      </c>
      <c r="N673">
        <f>MINUTE(K673:K12715)</f>
        <v>0</v>
      </c>
      <c r="O673">
        <f>SECOND(K673:K12715)</f>
        <v>0</v>
      </c>
      <c r="P673">
        <v>66</v>
      </c>
      <c r="Q673">
        <f>G673-P673</f>
        <v>936.27</v>
      </c>
      <c r="R673" t="s">
        <v>1833</v>
      </c>
      <c r="S673" t="s">
        <v>18</v>
      </c>
      <c r="T673" t="s">
        <v>19</v>
      </c>
      <c r="AD673" t="s">
        <v>340</v>
      </c>
      <c r="AF673">
        <f>COUNTIF($R$2:$R$12044,AD673)</f>
        <v>16</v>
      </c>
      <c r="AJ673">
        <v>3</v>
      </c>
    </row>
    <row r="674" spans="1:36" x14ac:dyDescent="0.35">
      <c r="A674" t="s">
        <v>29</v>
      </c>
      <c r="B674" t="s">
        <v>179</v>
      </c>
      <c r="C674" t="s">
        <v>13</v>
      </c>
      <c r="D674" t="s">
        <v>31</v>
      </c>
      <c r="E674" t="s">
        <v>171</v>
      </c>
      <c r="F674" t="s">
        <v>24</v>
      </c>
      <c r="G674">
        <v>1861.27</v>
      </c>
      <c r="H674" s="1">
        <v>43318</v>
      </c>
      <c r="I674" t="str">
        <f t="shared" si="30"/>
        <v>06</v>
      </c>
      <c r="J674" t="str">
        <f t="shared" si="31"/>
        <v>August</v>
      </c>
      <c r="K674" t="str">
        <f t="shared" si="32"/>
        <v>2018</v>
      </c>
      <c r="L674" s="15">
        <v>0.16666666666666666</v>
      </c>
      <c r="M674">
        <f>HOUR(K674:K12716)</f>
        <v>0</v>
      </c>
      <c r="N674">
        <f>MINUTE(K674:K12716)</f>
        <v>0</v>
      </c>
      <c r="O674">
        <f>SECOND(K674:K12716)</f>
        <v>0</v>
      </c>
      <c r="P674">
        <v>70</v>
      </c>
      <c r="Q674">
        <f>G674-P674</f>
        <v>1791.27</v>
      </c>
      <c r="R674" t="s">
        <v>1833</v>
      </c>
      <c r="S674" t="s">
        <v>18</v>
      </c>
      <c r="T674" t="s">
        <v>19</v>
      </c>
      <c r="AD674" t="s">
        <v>989</v>
      </c>
      <c r="AF674">
        <f>COUNTIF($R$2:$R$12044,AD674)</f>
        <v>5</v>
      </c>
      <c r="AJ674">
        <v>3</v>
      </c>
    </row>
    <row r="675" spans="1:36" x14ac:dyDescent="0.35">
      <c r="A675" t="s">
        <v>29</v>
      </c>
      <c r="B675" t="s">
        <v>40</v>
      </c>
      <c r="C675" t="s">
        <v>13</v>
      </c>
      <c r="D675" t="s">
        <v>31</v>
      </c>
      <c r="E675" t="s">
        <v>23</v>
      </c>
      <c r="F675" t="s">
        <v>24</v>
      </c>
      <c r="G675">
        <v>174.2</v>
      </c>
      <c r="H675" s="1">
        <v>43318</v>
      </c>
      <c r="I675" t="str">
        <f t="shared" si="30"/>
        <v>06</v>
      </c>
      <c r="J675" t="str">
        <f t="shared" si="31"/>
        <v>August</v>
      </c>
      <c r="K675" t="str">
        <f t="shared" si="32"/>
        <v>2018</v>
      </c>
      <c r="L675" s="15">
        <v>0.16666666666666666</v>
      </c>
      <c r="M675">
        <f>HOUR(K675:K12717)</f>
        <v>0</v>
      </c>
      <c r="N675">
        <f>MINUTE(K675:K12717)</f>
        <v>0</v>
      </c>
      <c r="O675">
        <f>SECOND(K675:K12717)</f>
        <v>0</v>
      </c>
      <c r="P675">
        <v>189</v>
      </c>
      <c r="Q675">
        <f>G675-P675</f>
        <v>-14.800000000000011</v>
      </c>
      <c r="R675" t="s">
        <v>1833</v>
      </c>
      <c r="S675" t="s">
        <v>18</v>
      </c>
      <c r="T675" t="s">
        <v>19</v>
      </c>
      <c r="AD675" t="s">
        <v>494</v>
      </c>
      <c r="AF675">
        <f>COUNTIF($R$2:$R$12044,AD675)</f>
        <v>1</v>
      </c>
      <c r="AJ675">
        <v>3</v>
      </c>
    </row>
    <row r="676" spans="1:36" x14ac:dyDescent="0.35">
      <c r="A676" t="s">
        <v>29</v>
      </c>
      <c r="B676" t="s">
        <v>108</v>
      </c>
      <c r="C676" t="s">
        <v>13</v>
      </c>
      <c r="D676" t="s">
        <v>31</v>
      </c>
      <c r="E676" t="s">
        <v>81</v>
      </c>
      <c r="F676" t="s">
        <v>24</v>
      </c>
      <c r="G676">
        <v>2290.96</v>
      </c>
      <c r="H676" s="1">
        <v>43318</v>
      </c>
      <c r="I676" t="str">
        <f t="shared" si="30"/>
        <v>06</v>
      </c>
      <c r="J676" t="str">
        <f t="shared" si="31"/>
        <v>August</v>
      </c>
      <c r="K676" t="str">
        <f t="shared" si="32"/>
        <v>2018</v>
      </c>
      <c r="L676" s="15">
        <v>0.20833333333333334</v>
      </c>
      <c r="M676">
        <f>HOUR(K676:K12718)</f>
        <v>0</v>
      </c>
      <c r="N676">
        <f>MINUTE(K676:K12718)</f>
        <v>0</v>
      </c>
      <c r="O676">
        <f>SECOND(K676:K12718)</f>
        <v>0</v>
      </c>
      <c r="P676">
        <v>34</v>
      </c>
      <c r="Q676">
        <f>G676-P676</f>
        <v>2256.96</v>
      </c>
      <c r="R676" t="s">
        <v>1833</v>
      </c>
      <c r="S676" t="s">
        <v>18</v>
      </c>
      <c r="T676" t="s">
        <v>19</v>
      </c>
      <c r="AD676" t="s">
        <v>1625</v>
      </c>
      <c r="AF676">
        <f>COUNTIF($R$2:$R$12044,AD676)</f>
        <v>1</v>
      </c>
      <c r="AJ676">
        <v>3</v>
      </c>
    </row>
    <row r="677" spans="1:36" x14ac:dyDescent="0.35">
      <c r="A677" t="s">
        <v>29</v>
      </c>
      <c r="B677" t="s">
        <v>279</v>
      </c>
      <c r="C677" t="s">
        <v>13</v>
      </c>
      <c r="D677" t="s">
        <v>31</v>
      </c>
      <c r="E677" t="s">
        <v>280</v>
      </c>
      <c r="F677" t="s">
        <v>16</v>
      </c>
      <c r="G677">
        <v>1770.27</v>
      </c>
      <c r="H677" s="1">
        <v>43318</v>
      </c>
      <c r="I677" t="str">
        <f t="shared" si="30"/>
        <v>06</v>
      </c>
      <c r="J677" t="str">
        <f t="shared" si="31"/>
        <v>August</v>
      </c>
      <c r="K677" t="str">
        <f t="shared" si="32"/>
        <v>2018</v>
      </c>
      <c r="L677" s="15">
        <v>0.25</v>
      </c>
      <c r="M677">
        <f>HOUR(K677:K12719)</f>
        <v>0</v>
      </c>
      <c r="N677">
        <f>MINUTE(K677:K12719)</f>
        <v>0</v>
      </c>
      <c r="O677">
        <f>SECOND(K677:K12719)</f>
        <v>0</v>
      </c>
      <c r="P677">
        <v>35</v>
      </c>
      <c r="Q677">
        <f>G677-P677</f>
        <v>1735.27</v>
      </c>
      <c r="R677" t="s">
        <v>1833</v>
      </c>
      <c r="S677" t="s">
        <v>18</v>
      </c>
      <c r="T677" t="s">
        <v>19</v>
      </c>
      <c r="AD677" t="s">
        <v>1050</v>
      </c>
      <c r="AF677">
        <f>COUNTIF($R$2:$R$12044,AD677)</f>
        <v>3</v>
      </c>
      <c r="AJ677">
        <v>3</v>
      </c>
    </row>
    <row r="678" spans="1:36" x14ac:dyDescent="0.35">
      <c r="A678" t="s">
        <v>29</v>
      </c>
      <c r="B678" t="s">
        <v>138</v>
      </c>
      <c r="C678" t="s">
        <v>13</v>
      </c>
      <c r="D678" t="s">
        <v>41</v>
      </c>
      <c r="E678" t="s">
        <v>139</v>
      </c>
      <c r="F678" t="s">
        <v>16</v>
      </c>
      <c r="G678">
        <v>186083.52</v>
      </c>
      <c r="H678" s="1">
        <v>43318</v>
      </c>
      <c r="I678" t="str">
        <f t="shared" si="30"/>
        <v>06</v>
      </c>
      <c r="J678" t="str">
        <f t="shared" si="31"/>
        <v>August</v>
      </c>
      <c r="K678" t="str">
        <f t="shared" si="32"/>
        <v>2018</v>
      </c>
      <c r="L678" s="15">
        <v>0.33333333333333331</v>
      </c>
      <c r="M678">
        <f>HOUR(K678:K12720)</f>
        <v>0</v>
      </c>
      <c r="N678">
        <f>MINUTE(K678:K12720)</f>
        <v>0</v>
      </c>
      <c r="O678">
        <f>SECOND(K678:K12720)</f>
        <v>0</v>
      </c>
      <c r="P678">
        <v>51</v>
      </c>
      <c r="Q678">
        <f>G678-P678</f>
        <v>186032.52</v>
      </c>
      <c r="R678" t="s">
        <v>1833</v>
      </c>
      <c r="S678" t="s">
        <v>18</v>
      </c>
      <c r="T678" t="s">
        <v>19</v>
      </c>
      <c r="AD678" t="s">
        <v>1610</v>
      </c>
      <c r="AF678">
        <f>COUNTIF($R$2:$R$12044,AD678)</f>
        <v>1</v>
      </c>
      <c r="AJ678">
        <v>3</v>
      </c>
    </row>
    <row r="679" spans="1:36" x14ac:dyDescent="0.35">
      <c r="A679" t="s">
        <v>11</v>
      </c>
      <c r="B679" t="s">
        <v>85</v>
      </c>
      <c r="C679" t="s">
        <v>13</v>
      </c>
      <c r="D679" t="s">
        <v>20</v>
      </c>
      <c r="E679" t="s">
        <v>86</v>
      </c>
      <c r="F679" t="s">
        <v>16</v>
      </c>
      <c r="G679">
        <v>16161.93</v>
      </c>
      <c r="H679" s="1">
        <v>43318</v>
      </c>
      <c r="I679" t="str">
        <f t="shared" si="30"/>
        <v>06</v>
      </c>
      <c r="J679" t="str">
        <f t="shared" si="31"/>
        <v>August</v>
      </c>
      <c r="K679" t="str">
        <f t="shared" si="32"/>
        <v>2018</v>
      </c>
      <c r="L679" s="15">
        <v>0.33386574074074077</v>
      </c>
      <c r="M679">
        <f>HOUR(K679:K12721)</f>
        <v>0</v>
      </c>
      <c r="N679">
        <f>MINUTE(K679:K12721)</f>
        <v>0</v>
      </c>
      <c r="O679">
        <f>SECOND(K679:K12721)</f>
        <v>0</v>
      </c>
      <c r="P679">
        <v>18.600000000000001</v>
      </c>
      <c r="Q679">
        <f>G679-P679</f>
        <v>16143.33</v>
      </c>
      <c r="R679" t="s">
        <v>536</v>
      </c>
      <c r="S679" t="s">
        <v>18</v>
      </c>
      <c r="T679" t="s">
        <v>19</v>
      </c>
      <c r="AD679" t="s">
        <v>1694</v>
      </c>
      <c r="AF679">
        <f>COUNTIF($R$2:$R$12044,AD679)</f>
        <v>1</v>
      </c>
      <c r="AJ679">
        <v>3</v>
      </c>
    </row>
    <row r="680" spans="1:36" x14ac:dyDescent="0.35">
      <c r="A680" t="s">
        <v>11</v>
      </c>
      <c r="B680" t="s">
        <v>245</v>
      </c>
      <c r="C680" t="s">
        <v>13</v>
      </c>
      <c r="D680" t="s">
        <v>20</v>
      </c>
      <c r="E680" t="s">
        <v>23</v>
      </c>
      <c r="F680" t="s">
        <v>24</v>
      </c>
      <c r="G680">
        <v>50178.87</v>
      </c>
      <c r="H680" s="1">
        <v>43318</v>
      </c>
      <c r="I680" t="str">
        <f t="shared" si="30"/>
        <v>06</v>
      </c>
      <c r="J680" t="str">
        <f t="shared" si="31"/>
        <v>August</v>
      </c>
      <c r="K680" t="str">
        <f t="shared" si="32"/>
        <v>2018</v>
      </c>
      <c r="L680" s="15">
        <v>0.36056712962962961</v>
      </c>
      <c r="M680">
        <f>HOUR(K680:K12722)</f>
        <v>0</v>
      </c>
      <c r="N680">
        <f>MINUTE(K680:K12722)</f>
        <v>0</v>
      </c>
      <c r="O680">
        <f>SECOND(K680:K12722)</f>
        <v>0</v>
      </c>
      <c r="P680">
        <v>19.25</v>
      </c>
      <c r="Q680">
        <f>G680-P680</f>
        <v>50159.62</v>
      </c>
      <c r="R680" t="s">
        <v>261</v>
      </c>
      <c r="S680" t="s">
        <v>18</v>
      </c>
      <c r="T680" t="s">
        <v>19</v>
      </c>
      <c r="AD680" t="s">
        <v>1702</v>
      </c>
      <c r="AF680">
        <f>COUNTIF($R$2:$R$12044,AD680)</f>
        <v>1</v>
      </c>
      <c r="AJ680">
        <v>3</v>
      </c>
    </row>
    <row r="681" spans="1:36" x14ac:dyDescent="0.35">
      <c r="A681" t="s">
        <v>29</v>
      </c>
      <c r="B681" t="s">
        <v>80</v>
      </c>
      <c r="C681" t="s">
        <v>13</v>
      </c>
      <c r="D681" t="s">
        <v>41</v>
      </c>
      <c r="E681" t="s">
        <v>81</v>
      </c>
      <c r="F681" t="s">
        <v>24</v>
      </c>
      <c r="G681">
        <v>11111.76</v>
      </c>
      <c r="H681" s="1">
        <v>43318</v>
      </c>
      <c r="I681" t="str">
        <f t="shared" si="30"/>
        <v>06</v>
      </c>
      <c r="J681" t="str">
        <f t="shared" si="31"/>
        <v>August</v>
      </c>
      <c r="K681" t="str">
        <f t="shared" si="32"/>
        <v>2018</v>
      </c>
      <c r="L681" s="15">
        <v>0.375</v>
      </c>
      <c r="M681">
        <f>HOUR(K681:K12723)</f>
        <v>0</v>
      </c>
      <c r="N681">
        <f>MINUTE(K681:K12723)</f>
        <v>0</v>
      </c>
      <c r="O681">
        <f>SECOND(K681:K12723)</f>
        <v>0</v>
      </c>
      <c r="P681">
        <v>39</v>
      </c>
      <c r="Q681">
        <f>G681-P681</f>
        <v>11072.76</v>
      </c>
      <c r="R681" t="s">
        <v>1833</v>
      </c>
      <c r="S681" t="s">
        <v>18</v>
      </c>
      <c r="T681" t="s">
        <v>19</v>
      </c>
      <c r="AD681" t="s">
        <v>1575</v>
      </c>
      <c r="AF681">
        <f>COUNTIF($R$2:$R$12044,AD681)</f>
        <v>2</v>
      </c>
      <c r="AJ681">
        <v>3</v>
      </c>
    </row>
    <row r="682" spans="1:36" x14ac:dyDescent="0.35">
      <c r="A682" t="s">
        <v>11</v>
      </c>
      <c r="B682" t="s">
        <v>124</v>
      </c>
      <c r="C682" t="s">
        <v>13</v>
      </c>
      <c r="D682" t="s">
        <v>20</v>
      </c>
      <c r="E682" t="s">
        <v>125</v>
      </c>
      <c r="F682" t="s">
        <v>16</v>
      </c>
      <c r="G682">
        <v>1462.14</v>
      </c>
      <c r="H682" s="1">
        <v>43318</v>
      </c>
      <c r="I682" t="str">
        <f t="shared" si="30"/>
        <v>06</v>
      </c>
      <c r="J682" t="str">
        <f t="shared" si="31"/>
        <v>August</v>
      </c>
      <c r="K682" t="str">
        <f t="shared" si="32"/>
        <v>2018</v>
      </c>
      <c r="L682" s="15">
        <v>0.37640046296296298</v>
      </c>
      <c r="M682">
        <f>HOUR(K682:K12724)</f>
        <v>0</v>
      </c>
      <c r="N682">
        <f>MINUTE(K682:K12724)</f>
        <v>0</v>
      </c>
      <c r="O682">
        <f>SECOND(K682:K12724)</f>
        <v>0</v>
      </c>
      <c r="P682">
        <v>18.55</v>
      </c>
      <c r="Q682">
        <f>G682-P682</f>
        <v>1443.5900000000001</v>
      </c>
      <c r="R682" t="s">
        <v>398</v>
      </c>
      <c r="S682" t="s">
        <v>18</v>
      </c>
      <c r="T682" t="s">
        <v>19</v>
      </c>
      <c r="AD682" t="s">
        <v>1240</v>
      </c>
      <c r="AF682">
        <f>COUNTIF($R$2:$R$12044,AD682)</f>
        <v>1</v>
      </c>
      <c r="AJ682">
        <v>3</v>
      </c>
    </row>
    <row r="683" spans="1:36" x14ac:dyDescent="0.35">
      <c r="A683" t="s">
        <v>11</v>
      </c>
      <c r="B683" t="s">
        <v>205</v>
      </c>
      <c r="C683" t="s">
        <v>13</v>
      </c>
      <c r="D683" t="s">
        <v>20</v>
      </c>
      <c r="E683" t="s">
        <v>81</v>
      </c>
      <c r="F683" t="s">
        <v>24</v>
      </c>
      <c r="G683">
        <v>1174.56</v>
      </c>
      <c r="H683" s="1">
        <v>43318</v>
      </c>
      <c r="I683" t="str">
        <f t="shared" si="30"/>
        <v>06</v>
      </c>
      <c r="J683" t="str">
        <f t="shared" si="31"/>
        <v>August</v>
      </c>
      <c r="K683" t="str">
        <f t="shared" si="32"/>
        <v>2018</v>
      </c>
      <c r="L683" s="15">
        <v>0.37944444444444447</v>
      </c>
      <c r="M683">
        <f>HOUR(K683:K12725)</f>
        <v>0</v>
      </c>
      <c r="N683">
        <f>MINUTE(K683:K12725)</f>
        <v>0</v>
      </c>
      <c r="O683">
        <f>SECOND(K683:K12725)</f>
        <v>0</v>
      </c>
      <c r="P683">
        <v>50.57</v>
      </c>
      <c r="Q683">
        <f>G683-P683</f>
        <v>1123.99</v>
      </c>
      <c r="R683" t="s">
        <v>454</v>
      </c>
      <c r="S683" t="s">
        <v>18</v>
      </c>
      <c r="T683" t="s">
        <v>19</v>
      </c>
      <c r="AD683" t="s">
        <v>160</v>
      </c>
      <c r="AF683">
        <f>COUNTIF($R$2:$R$12044,AD683)</f>
        <v>11</v>
      </c>
      <c r="AJ683">
        <v>3</v>
      </c>
    </row>
    <row r="684" spans="1:36" x14ac:dyDescent="0.35">
      <c r="A684" t="s">
        <v>11</v>
      </c>
      <c r="B684" t="s">
        <v>77</v>
      </c>
      <c r="C684" t="s">
        <v>13</v>
      </c>
      <c r="D684" t="s">
        <v>20</v>
      </c>
      <c r="E684" t="s">
        <v>78</v>
      </c>
      <c r="F684" t="s">
        <v>16</v>
      </c>
      <c r="G684">
        <v>1366.25</v>
      </c>
      <c r="H684" s="1">
        <v>43318</v>
      </c>
      <c r="I684" t="str">
        <f t="shared" si="30"/>
        <v>06</v>
      </c>
      <c r="J684" t="str">
        <f t="shared" si="31"/>
        <v>August</v>
      </c>
      <c r="K684" t="str">
        <f t="shared" si="32"/>
        <v>2018</v>
      </c>
      <c r="L684" s="15">
        <v>0.38248842592592597</v>
      </c>
      <c r="M684">
        <f>HOUR(K684:K12726)</f>
        <v>0</v>
      </c>
      <c r="N684">
        <f>MINUTE(K684:K12726)</f>
        <v>0</v>
      </c>
      <c r="O684">
        <f>SECOND(K684:K12726)</f>
        <v>0</v>
      </c>
      <c r="P684">
        <v>19.54</v>
      </c>
      <c r="Q684">
        <f>G684-P684</f>
        <v>1346.71</v>
      </c>
      <c r="R684" t="s">
        <v>537</v>
      </c>
      <c r="S684" t="s">
        <v>18</v>
      </c>
      <c r="T684" t="s">
        <v>19</v>
      </c>
      <c r="AD684" t="s">
        <v>1065</v>
      </c>
      <c r="AF684">
        <f>COUNTIF($R$2:$R$12044,AD684)</f>
        <v>5</v>
      </c>
      <c r="AJ684">
        <v>3</v>
      </c>
    </row>
    <row r="685" spans="1:36" x14ac:dyDescent="0.35">
      <c r="A685" t="s">
        <v>11</v>
      </c>
      <c r="B685" t="s">
        <v>30</v>
      </c>
      <c r="C685" t="s">
        <v>13</v>
      </c>
      <c r="D685" t="s">
        <v>14</v>
      </c>
      <c r="E685" t="s">
        <v>32</v>
      </c>
      <c r="F685" t="s">
        <v>24</v>
      </c>
      <c r="G685">
        <v>1491.29</v>
      </c>
      <c r="H685" s="1">
        <v>43318</v>
      </c>
      <c r="I685" t="str">
        <f t="shared" si="30"/>
        <v>06</v>
      </c>
      <c r="J685" t="str">
        <f t="shared" si="31"/>
        <v>August</v>
      </c>
      <c r="K685" t="str">
        <f t="shared" si="32"/>
        <v>2018</v>
      </c>
      <c r="L685" s="15">
        <v>0.38553240740740741</v>
      </c>
      <c r="M685">
        <f>HOUR(K685:K12727)</f>
        <v>0</v>
      </c>
      <c r="N685">
        <f>MINUTE(K685:K12727)</f>
        <v>0</v>
      </c>
      <c r="O685">
        <f>SECOND(K685:K12727)</f>
        <v>0</v>
      </c>
      <c r="P685">
        <v>25.09</v>
      </c>
      <c r="Q685">
        <f>G685-P685</f>
        <v>1466.2</v>
      </c>
      <c r="R685" t="s">
        <v>471</v>
      </c>
      <c r="S685" t="s">
        <v>18</v>
      </c>
      <c r="T685" t="s">
        <v>19</v>
      </c>
      <c r="AD685" t="s">
        <v>1486</v>
      </c>
      <c r="AF685">
        <f>COUNTIF($R$2:$R$12044,AD685)</f>
        <v>1</v>
      </c>
      <c r="AJ685">
        <v>3</v>
      </c>
    </row>
    <row r="686" spans="1:36" x14ac:dyDescent="0.35">
      <c r="A686" t="s">
        <v>11</v>
      </c>
      <c r="B686" t="s">
        <v>148</v>
      </c>
      <c r="C686" t="s">
        <v>13</v>
      </c>
      <c r="D686" t="s">
        <v>14</v>
      </c>
      <c r="E686" t="s">
        <v>149</v>
      </c>
      <c r="F686" t="s">
        <v>16</v>
      </c>
      <c r="G686">
        <v>228.34</v>
      </c>
      <c r="H686" s="1">
        <v>43318</v>
      </c>
      <c r="I686" t="str">
        <f t="shared" si="30"/>
        <v>06</v>
      </c>
      <c r="J686" t="str">
        <f t="shared" si="31"/>
        <v>August</v>
      </c>
      <c r="K686" t="str">
        <f t="shared" si="32"/>
        <v>2018</v>
      </c>
      <c r="L686" s="15">
        <v>0.3885763888888889</v>
      </c>
      <c r="M686">
        <f>HOUR(K686:K12728)</f>
        <v>0</v>
      </c>
      <c r="N686">
        <f>MINUTE(K686:K12728)</f>
        <v>0</v>
      </c>
      <c r="O686">
        <f>SECOND(K686:K12728)</f>
        <v>0</v>
      </c>
      <c r="P686">
        <v>17.75</v>
      </c>
      <c r="Q686">
        <f>G686-P686</f>
        <v>210.59</v>
      </c>
      <c r="R686" t="s">
        <v>274</v>
      </c>
      <c r="S686" t="s">
        <v>18</v>
      </c>
      <c r="T686" t="s">
        <v>19</v>
      </c>
      <c r="AD686" t="s">
        <v>366</v>
      </c>
      <c r="AF686">
        <f>COUNTIF($R$2:$R$12044,AD686)</f>
        <v>4</v>
      </c>
      <c r="AJ686">
        <v>3</v>
      </c>
    </row>
    <row r="687" spans="1:36" x14ac:dyDescent="0.35">
      <c r="A687" t="s">
        <v>11</v>
      </c>
      <c r="B687" t="s">
        <v>262</v>
      </c>
      <c r="C687" t="s">
        <v>13</v>
      </c>
      <c r="D687" t="s">
        <v>20</v>
      </c>
      <c r="E687" t="s">
        <v>263</v>
      </c>
      <c r="F687" t="s">
        <v>16</v>
      </c>
      <c r="G687">
        <v>2195.4699999999998</v>
      </c>
      <c r="H687" s="1">
        <v>43318</v>
      </c>
      <c r="I687" t="str">
        <f t="shared" si="30"/>
        <v>06</v>
      </c>
      <c r="J687" t="str">
        <f t="shared" si="31"/>
        <v>August</v>
      </c>
      <c r="K687" t="str">
        <f t="shared" si="32"/>
        <v>2018</v>
      </c>
      <c r="L687" s="15">
        <v>0.3916203703703704</v>
      </c>
      <c r="M687">
        <f>HOUR(K687:K12729)</f>
        <v>0</v>
      </c>
      <c r="N687">
        <f>MINUTE(K687:K12729)</f>
        <v>0</v>
      </c>
      <c r="O687">
        <f>SECOND(K687:K12729)</f>
        <v>0</v>
      </c>
      <c r="P687">
        <v>9.5</v>
      </c>
      <c r="Q687">
        <f>G687-P687</f>
        <v>2185.9699999999998</v>
      </c>
      <c r="R687" t="s">
        <v>538</v>
      </c>
      <c r="S687" t="s">
        <v>18</v>
      </c>
      <c r="T687" t="s">
        <v>19</v>
      </c>
      <c r="AD687" t="s">
        <v>1278</v>
      </c>
      <c r="AF687">
        <f>COUNTIF($R$2:$R$12044,AD687)</f>
        <v>1</v>
      </c>
      <c r="AJ687">
        <v>3</v>
      </c>
    </row>
    <row r="688" spans="1:36" x14ac:dyDescent="0.35">
      <c r="A688" t="s">
        <v>11</v>
      </c>
      <c r="B688" t="s">
        <v>262</v>
      </c>
      <c r="C688" t="s">
        <v>13</v>
      </c>
      <c r="D688" t="s">
        <v>20</v>
      </c>
      <c r="E688" t="s">
        <v>263</v>
      </c>
      <c r="F688" t="s">
        <v>16</v>
      </c>
      <c r="G688">
        <v>2156.8200000000002</v>
      </c>
      <c r="H688" s="1">
        <v>43318</v>
      </c>
      <c r="I688" t="str">
        <f t="shared" si="30"/>
        <v>06</v>
      </c>
      <c r="J688" t="str">
        <f t="shared" si="31"/>
        <v>August</v>
      </c>
      <c r="K688" t="str">
        <f t="shared" si="32"/>
        <v>2018</v>
      </c>
      <c r="L688" s="15">
        <v>0.39466435185185184</v>
      </c>
      <c r="M688">
        <f>HOUR(K688:K12730)</f>
        <v>0</v>
      </c>
      <c r="N688">
        <f>MINUTE(K688:K12730)</f>
        <v>0</v>
      </c>
      <c r="O688">
        <f>SECOND(K688:K12730)</f>
        <v>0</v>
      </c>
      <c r="P688">
        <v>38.65</v>
      </c>
      <c r="Q688">
        <f>G688-P688</f>
        <v>2118.17</v>
      </c>
      <c r="R688" t="s">
        <v>153</v>
      </c>
      <c r="S688" t="s">
        <v>18</v>
      </c>
      <c r="T688" t="s">
        <v>19</v>
      </c>
      <c r="AD688" t="s">
        <v>587</v>
      </c>
      <c r="AF688">
        <f>COUNTIF($R$2:$R$12044,AD688)</f>
        <v>17</v>
      </c>
      <c r="AJ688">
        <v>3</v>
      </c>
    </row>
    <row r="689" spans="1:36" x14ac:dyDescent="0.35">
      <c r="A689" t="s">
        <v>11</v>
      </c>
      <c r="B689" t="s">
        <v>85</v>
      </c>
      <c r="C689" t="s">
        <v>13</v>
      </c>
      <c r="D689" t="s">
        <v>20</v>
      </c>
      <c r="E689" t="s">
        <v>86</v>
      </c>
      <c r="F689" t="s">
        <v>16</v>
      </c>
      <c r="G689">
        <v>16153.94</v>
      </c>
      <c r="H689" s="1">
        <v>43318</v>
      </c>
      <c r="I689" t="str">
        <f t="shared" si="30"/>
        <v>06</v>
      </c>
      <c r="J689" t="str">
        <f t="shared" si="31"/>
        <v>August</v>
      </c>
      <c r="K689" t="str">
        <f t="shared" si="32"/>
        <v>2018</v>
      </c>
      <c r="L689" s="15">
        <v>0.39771990740740742</v>
      </c>
      <c r="M689">
        <f>HOUR(K689:K12731)</f>
        <v>0</v>
      </c>
      <c r="N689">
        <f>MINUTE(K689:K12731)</f>
        <v>0</v>
      </c>
      <c r="O689">
        <f>SECOND(K689:K12731)</f>
        <v>0</v>
      </c>
      <c r="P689">
        <v>7.99</v>
      </c>
      <c r="Q689">
        <f>G689-P689</f>
        <v>16145.95</v>
      </c>
      <c r="R689" t="s">
        <v>423</v>
      </c>
      <c r="S689" t="s">
        <v>18</v>
      </c>
      <c r="T689" t="s">
        <v>19</v>
      </c>
      <c r="AD689" t="s">
        <v>1005</v>
      </c>
      <c r="AF689">
        <f>COUNTIF($R$2:$R$12044,AD689)</f>
        <v>1</v>
      </c>
      <c r="AJ689">
        <v>3</v>
      </c>
    </row>
    <row r="690" spans="1:36" x14ac:dyDescent="0.35">
      <c r="A690" t="s">
        <v>11</v>
      </c>
      <c r="B690" t="s">
        <v>45</v>
      </c>
      <c r="C690" t="s">
        <v>13</v>
      </c>
      <c r="D690" t="s">
        <v>20</v>
      </c>
      <c r="E690" t="s">
        <v>46</v>
      </c>
      <c r="F690" t="s">
        <v>24</v>
      </c>
      <c r="G690">
        <v>7867.58</v>
      </c>
      <c r="H690" s="1">
        <v>43318</v>
      </c>
      <c r="I690" t="str">
        <f t="shared" si="30"/>
        <v>06</v>
      </c>
      <c r="J690" t="str">
        <f t="shared" si="31"/>
        <v>August</v>
      </c>
      <c r="K690" t="str">
        <f t="shared" si="32"/>
        <v>2018</v>
      </c>
      <c r="L690" s="15">
        <v>0.40076388888888892</v>
      </c>
      <c r="M690">
        <f>HOUR(K690:K12732)</f>
        <v>0</v>
      </c>
      <c r="N690">
        <f>MINUTE(K690:K12732)</f>
        <v>0</v>
      </c>
      <c r="O690">
        <f>SECOND(K690:K12732)</f>
        <v>0</v>
      </c>
      <c r="P690">
        <v>14.04</v>
      </c>
      <c r="Q690">
        <f>G690-P690</f>
        <v>7853.54</v>
      </c>
      <c r="R690" t="s">
        <v>308</v>
      </c>
      <c r="S690" t="s">
        <v>18</v>
      </c>
      <c r="T690" t="s">
        <v>19</v>
      </c>
      <c r="AD690" t="s">
        <v>1348</v>
      </c>
      <c r="AF690">
        <f>COUNTIF($R$2:$R$12044,AD690)</f>
        <v>4</v>
      </c>
      <c r="AJ690">
        <v>3</v>
      </c>
    </row>
    <row r="691" spans="1:36" x14ac:dyDescent="0.35">
      <c r="A691" t="s">
        <v>11</v>
      </c>
      <c r="B691" t="s">
        <v>233</v>
      </c>
      <c r="C691" t="s">
        <v>13</v>
      </c>
      <c r="D691" t="s">
        <v>20</v>
      </c>
      <c r="E691" t="s">
        <v>234</v>
      </c>
      <c r="F691" t="s">
        <v>16</v>
      </c>
      <c r="G691">
        <v>44.35</v>
      </c>
      <c r="H691" s="1">
        <v>43318</v>
      </c>
      <c r="I691" t="str">
        <f t="shared" si="30"/>
        <v>06</v>
      </c>
      <c r="J691" t="str">
        <f t="shared" si="31"/>
        <v>August</v>
      </c>
      <c r="K691" t="str">
        <f t="shared" si="32"/>
        <v>2018</v>
      </c>
      <c r="L691" s="15">
        <v>0.40380787037037041</v>
      </c>
      <c r="M691">
        <f>HOUR(K691:K12733)</f>
        <v>0</v>
      </c>
      <c r="N691">
        <f>MINUTE(K691:K12733)</f>
        <v>0</v>
      </c>
      <c r="O691">
        <f>SECOND(K691:K12733)</f>
        <v>0</v>
      </c>
      <c r="P691">
        <v>35.409999999999997</v>
      </c>
      <c r="Q691">
        <f>G691-P691</f>
        <v>8.9400000000000048</v>
      </c>
      <c r="R691" t="s">
        <v>539</v>
      </c>
      <c r="S691" t="s">
        <v>18</v>
      </c>
      <c r="T691" t="s">
        <v>19</v>
      </c>
      <c r="AD691" t="s">
        <v>426</v>
      </c>
      <c r="AF691">
        <f>COUNTIF($R$2:$R$12044,AD691)</f>
        <v>19</v>
      </c>
      <c r="AJ691">
        <v>3</v>
      </c>
    </row>
    <row r="692" spans="1:36" x14ac:dyDescent="0.35">
      <c r="A692" t="s">
        <v>11</v>
      </c>
      <c r="B692" t="s">
        <v>247</v>
      </c>
      <c r="C692" t="s">
        <v>13</v>
      </c>
      <c r="D692" t="s">
        <v>20</v>
      </c>
      <c r="E692" t="s">
        <v>248</v>
      </c>
      <c r="F692" t="s">
        <v>16</v>
      </c>
      <c r="G692">
        <v>100.23</v>
      </c>
      <c r="H692" s="1">
        <v>43318</v>
      </c>
      <c r="I692" t="str">
        <f t="shared" si="30"/>
        <v>06</v>
      </c>
      <c r="J692" t="str">
        <f t="shared" si="31"/>
        <v>August</v>
      </c>
      <c r="K692" t="str">
        <f t="shared" si="32"/>
        <v>2018</v>
      </c>
      <c r="L692" s="15">
        <v>0.40685185185185185</v>
      </c>
      <c r="M692">
        <f>HOUR(K692:K12734)</f>
        <v>0</v>
      </c>
      <c r="N692">
        <f>MINUTE(K692:K12734)</f>
        <v>0</v>
      </c>
      <c r="O692">
        <f>SECOND(K692:K12734)</f>
        <v>0</v>
      </c>
      <c r="P692">
        <v>16.66</v>
      </c>
      <c r="Q692">
        <f>G692-P692</f>
        <v>83.570000000000007</v>
      </c>
      <c r="R692" t="s">
        <v>540</v>
      </c>
      <c r="S692" t="s">
        <v>18</v>
      </c>
      <c r="T692" t="s">
        <v>19</v>
      </c>
      <c r="AD692" t="s">
        <v>1038</v>
      </c>
      <c r="AF692">
        <f>COUNTIF($R$2:$R$12044,AD692)</f>
        <v>3</v>
      </c>
      <c r="AJ692">
        <v>3</v>
      </c>
    </row>
    <row r="693" spans="1:36" x14ac:dyDescent="0.35">
      <c r="A693" t="s">
        <v>11</v>
      </c>
      <c r="B693" t="s">
        <v>85</v>
      </c>
      <c r="C693" t="s">
        <v>13</v>
      </c>
      <c r="D693" t="s">
        <v>20</v>
      </c>
      <c r="E693" t="s">
        <v>86</v>
      </c>
      <c r="F693" t="s">
        <v>16</v>
      </c>
      <c r="G693">
        <v>16140.55</v>
      </c>
      <c r="H693" s="1">
        <v>43318</v>
      </c>
      <c r="I693" t="str">
        <f t="shared" si="30"/>
        <v>06</v>
      </c>
      <c r="J693" t="str">
        <f t="shared" si="31"/>
        <v>August</v>
      </c>
      <c r="K693" t="str">
        <f t="shared" si="32"/>
        <v>2018</v>
      </c>
      <c r="L693" s="15">
        <v>0.40989583333333335</v>
      </c>
      <c r="M693">
        <f>HOUR(K693:K12735)</f>
        <v>0</v>
      </c>
      <c r="N693">
        <f>MINUTE(K693:K12735)</f>
        <v>0</v>
      </c>
      <c r="O693">
        <f>SECOND(K693:K12735)</f>
        <v>0</v>
      </c>
      <c r="P693">
        <v>13.39</v>
      </c>
      <c r="Q693">
        <f>G693-P693</f>
        <v>16127.16</v>
      </c>
      <c r="R693" t="s">
        <v>541</v>
      </c>
      <c r="S693" t="s">
        <v>18</v>
      </c>
      <c r="T693" t="s">
        <v>19</v>
      </c>
      <c r="AD693" t="s">
        <v>1268</v>
      </c>
      <c r="AF693">
        <f>COUNTIF($R$2:$R$12044,AD693)</f>
        <v>2</v>
      </c>
      <c r="AJ693">
        <v>3</v>
      </c>
    </row>
    <row r="694" spans="1:36" x14ac:dyDescent="0.35">
      <c r="A694" t="s">
        <v>11</v>
      </c>
      <c r="B694" t="s">
        <v>128</v>
      </c>
      <c r="C694" t="s">
        <v>13</v>
      </c>
      <c r="D694" t="s">
        <v>14</v>
      </c>
      <c r="E694" t="s">
        <v>129</v>
      </c>
      <c r="F694" t="s">
        <v>24</v>
      </c>
      <c r="G694">
        <v>57959.46</v>
      </c>
      <c r="H694" s="1">
        <v>43318</v>
      </c>
      <c r="I694" t="str">
        <f t="shared" si="30"/>
        <v>06</v>
      </c>
      <c r="J694" t="str">
        <f t="shared" si="31"/>
        <v>August</v>
      </c>
      <c r="K694" t="str">
        <f t="shared" si="32"/>
        <v>2018</v>
      </c>
      <c r="L694" s="15">
        <v>0.41293981481481484</v>
      </c>
      <c r="M694">
        <f>HOUR(K694:K12736)</f>
        <v>0</v>
      </c>
      <c r="N694">
        <f>MINUTE(K694:K12736)</f>
        <v>0</v>
      </c>
      <c r="O694">
        <f>SECOND(K694:K12736)</f>
        <v>0</v>
      </c>
      <c r="P694">
        <v>17.39</v>
      </c>
      <c r="Q694">
        <f>G694-P694</f>
        <v>57942.07</v>
      </c>
      <c r="R694" t="s">
        <v>315</v>
      </c>
      <c r="S694" t="s">
        <v>18</v>
      </c>
      <c r="T694" t="s">
        <v>19</v>
      </c>
      <c r="AD694" t="s">
        <v>769</v>
      </c>
      <c r="AF694">
        <f>COUNTIF($R$2:$R$12044,AD694)</f>
        <v>3</v>
      </c>
      <c r="AJ694">
        <v>3</v>
      </c>
    </row>
    <row r="695" spans="1:36" x14ac:dyDescent="0.35">
      <c r="A695" t="s">
        <v>11</v>
      </c>
      <c r="B695" t="s">
        <v>113</v>
      </c>
      <c r="C695" t="s">
        <v>13</v>
      </c>
      <c r="D695" t="s">
        <v>14</v>
      </c>
      <c r="E695" t="s">
        <v>114</v>
      </c>
      <c r="F695" t="s">
        <v>24</v>
      </c>
      <c r="G695">
        <v>30.01</v>
      </c>
      <c r="H695" s="1">
        <v>43318</v>
      </c>
      <c r="I695" t="str">
        <f t="shared" si="30"/>
        <v>06</v>
      </c>
      <c r="J695" t="str">
        <f t="shared" si="31"/>
        <v>August</v>
      </c>
      <c r="K695" t="str">
        <f t="shared" si="32"/>
        <v>2018</v>
      </c>
      <c r="L695" s="15">
        <v>0.41599537037037032</v>
      </c>
      <c r="M695">
        <f>HOUR(K695:K12737)</f>
        <v>0</v>
      </c>
      <c r="N695">
        <f>MINUTE(K695:K12737)</f>
        <v>0</v>
      </c>
      <c r="O695">
        <f>SECOND(K695:K12737)</f>
        <v>0</v>
      </c>
      <c r="P695">
        <v>13.59</v>
      </c>
      <c r="Q695">
        <f>G695-P695</f>
        <v>16.420000000000002</v>
      </c>
      <c r="R695" t="s">
        <v>542</v>
      </c>
      <c r="S695" t="s">
        <v>18</v>
      </c>
      <c r="T695" t="s">
        <v>19</v>
      </c>
      <c r="AD695" t="s">
        <v>881</v>
      </c>
      <c r="AF695">
        <f>COUNTIF($R$2:$R$12044,AD695)</f>
        <v>5</v>
      </c>
      <c r="AJ695">
        <v>3</v>
      </c>
    </row>
    <row r="696" spans="1:36" x14ac:dyDescent="0.35">
      <c r="A696" t="s">
        <v>11</v>
      </c>
      <c r="B696" t="s">
        <v>65</v>
      </c>
      <c r="C696" t="s">
        <v>13</v>
      </c>
      <c r="D696" t="s">
        <v>14</v>
      </c>
      <c r="E696" t="s">
        <v>66</v>
      </c>
      <c r="F696" t="s">
        <v>16</v>
      </c>
      <c r="G696">
        <v>1340.64</v>
      </c>
      <c r="H696" s="1">
        <v>43318</v>
      </c>
      <c r="I696" t="str">
        <f t="shared" si="30"/>
        <v>06</v>
      </c>
      <c r="J696" t="str">
        <f t="shared" si="31"/>
        <v>August</v>
      </c>
      <c r="K696" t="str">
        <f t="shared" si="32"/>
        <v>2018</v>
      </c>
      <c r="L696" s="15">
        <v>0.42067129629629635</v>
      </c>
      <c r="M696">
        <f>HOUR(K696:K12738)</f>
        <v>0</v>
      </c>
      <c r="N696">
        <f>MINUTE(K696:K12738)</f>
        <v>0</v>
      </c>
      <c r="O696">
        <f>SECOND(K696:K12738)</f>
        <v>0</v>
      </c>
      <c r="P696">
        <v>14.7</v>
      </c>
      <c r="Q696">
        <f>G696-P696</f>
        <v>1325.94</v>
      </c>
      <c r="R696" t="s">
        <v>543</v>
      </c>
      <c r="S696" t="s">
        <v>18</v>
      </c>
      <c r="T696" t="s">
        <v>19</v>
      </c>
      <c r="AD696" t="s">
        <v>819</v>
      </c>
      <c r="AF696">
        <f>COUNTIF($R$2:$R$12044,AD696)</f>
        <v>1</v>
      </c>
      <c r="AJ696">
        <v>3</v>
      </c>
    </row>
    <row r="697" spans="1:36" x14ac:dyDescent="0.35">
      <c r="A697" t="s">
        <v>11</v>
      </c>
      <c r="B697" t="s">
        <v>211</v>
      </c>
      <c r="C697" t="s">
        <v>13</v>
      </c>
      <c r="D697" t="s">
        <v>20</v>
      </c>
      <c r="E697" t="s">
        <v>212</v>
      </c>
      <c r="F697" t="s">
        <v>16</v>
      </c>
      <c r="G697">
        <v>1298.8</v>
      </c>
      <c r="H697" s="1">
        <v>43318</v>
      </c>
      <c r="I697" t="str">
        <f t="shared" si="30"/>
        <v>06</v>
      </c>
      <c r="J697" t="str">
        <f t="shared" si="31"/>
        <v>August</v>
      </c>
      <c r="K697" t="str">
        <f t="shared" si="32"/>
        <v>2018</v>
      </c>
      <c r="L697" s="15">
        <v>0.42582175925925925</v>
      </c>
      <c r="M697">
        <f>HOUR(K697:K12739)</f>
        <v>0</v>
      </c>
      <c r="N697">
        <f>MINUTE(K697:K12739)</f>
        <v>0</v>
      </c>
      <c r="O697">
        <f>SECOND(K697:K12739)</f>
        <v>0</v>
      </c>
      <c r="P697">
        <v>14.24</v>
      </c>
      <c r="Q697">
        <f>G697-P697</f>
        <v>1284.56</v>
      </c>
      <c r="R697" t="s">
        <v>225</v>
      </c>
      <c r="S697" t="s">
        <v>18</v>
      </c>
      <c r="T697" t="s">
        <v>19</v>
      </c>
      <c r="AD697" t="s">
        <v>712</v>
      </c>
      <c r="AF697">
        <f>COUNTIF($R$2:$R$12044,AD697)</f>
        <v>4</v>
      </c>
      <c r="AJ697">
        <v>3</v>
      </c>
    </row>
    <row r="698" spans="1:36" x14ac:dyDescent="0.35">
      <c r="A698" t="s">
        <v>11</v>
      </c>
      <c r="B698" t="s">
        <v>25</v>
      </c>
      <c r="C698" t="s">
        <v>13</v>
      </c>
      <c r="D698" t="s">
        <v>14</v>
      </c>
      <c r="E698" t="s">
        <v>26</v>
      </c>
      <c r="F698" t="s">
        <v>16</v>
      </c>
      <c r="G698">
        <v>1067.44</v>
      </c>
      <c r="H698" s="1">
        <v>43318</v>
      </c>
      <c r="I698" t="str">
        <f t="shared" si="30"/>
        <v>06</v>
      </c>
      <c r="J698" t="str">
        <f t="shared" si="31"/>
        <v>August</v>
      </c>
      <c r="K698" t="str">
        <f t="shared" si="32"/>
        <v>2018</v>
      </c>
      <c r="L698" s="15">
        <v>0.43096064814814811</v>
      </c>
      <c r="M698">
        <f>HOUR(K698:K12740)</f>
        <v>0</v>
      </c>
      <c r="N698">
        <f>MINUTE(K698:K12740)</f>
        <v>0</v>
      </c>
      <c r="O698">
        <f>SECOND(K698:K12740)</f>
        <v>0</v>
      </c>
      <c r="P698">
        <v>6.21</v>
      </c>
      <c r="Q698">
        <f>G698-P698</f>
        <v>1061.23</v>
      </c>
      <c r="R698" t="s">
        <v>209</v>
      </c>
      <c r="S698" t="s">
        <v>18</v>
      </c>
      <c r="T698" t="s">
        <v>19</v>
      </c>
      <c r="AD698" t="s">
        <v>1581</v>
      </c>
      <c r="AF698">
        <f>COUNTIF($R$2:$R$12044,AD698)</f>
        <v>2</v>
      </c>
      <c r="AJ698">
        <v>3</v>
      </c>
    </row>
    <row r="699" spans="1:36" x14ac:dyDescent="0.35">
      <c r="A699" t="s">
        <v>11</v>
      </c>
      <c r="B699" t="s">
        <v>25</v>
      </c>
      <c r="C699" t="s">
        <v>13</v>
      </c>
      <c r="D699" t="s">
        <v>14</v>
      </c>
      <c r="E699" t="s">
        <v>26</v>
      </c>
      <c r="F699" t="s">
        <v>16</v>
      </c>
      <c r="G699">
        <v>1021.48</v>
      </c>
      <c r="H699" s="1">
        <v>43318</v>
      </c>
      <c r="I699" t="str">
        <f t="shared" si="30"/>
        <v>06</v>
      </c>
      <c r="J699" t="str">
        <f t="shared" si="31"/>
        <v>August</v>
      </c>
      <c r="K699" t="str">
        <f t="shared" si="32"/>
        <v>2018</v>
      </c>
      <c r="L699" s="15">
        <v>0.43609953703703702</v>
      </c>
      <c r="M699">
        <f>HOUR(K699:K12741)</f>
        <v>0</v>
      </c>
      <c r="N699">
        <f>MINUTE(K699:K12741)</f>
        <v>0</v>
      </c>
      <c r="O699">
        <f>SECOND(K699:K12741)</f>
        <v>0</v>
      </c>
      <c r="P699">
        <v>45.96</v>
      </c>
      <c r="Q699">
        <f>G699-P699</f>
        <v>975.52</v>
      </c>
      <c r="R699" t="s">
        <v>544</v>
      </c>
      <c r="S699" t="s">
        <v>18</v>
      </c>
      <c r="T699" t="s">
        <v>19</v>
      </c>
      <c r="AD699" t="s">
        <v>1585</v>
      </c>
      <c r="AF699">
        <f>COUNTIF($R$2:$R$12044,AD699)</f>
        <v>3</v>
      </c>
      <c r="AJ699">
        <v>3</v>
      </c>
    </row>
    <row r="700" spans="1:36" x14ac:dyDescent="0.35">
      <c r="A700" t="s">
        <v>11</v>
      </c>
      <c r="B700" t="s">
        <v>279</v>
      </c>
      <c r="C700" t="s">
        <v>13</v>
      </c>
      <c r="D700" t="s">
        <v>20</v>
      </c>
      <c r="E700" t="s">
        <v>280</v>
      </c>
      <c r="F700" t="s">
        <v>16</v>
      </c>
      <c r="G700">
        <v>1753.44</v>
      </c>
      <c r="H700" s="1">
        <v>43318</v>
      </c>
      <c r="I700" t="str">
        <f t="shared" si="30"/>
        <v>06</v>
      </c>
      <c r="J700" t="str">
        <f t="shared" si="31"/>
        <v>August</v>
      </c>
      <c r="K700" t="str">
        <f t="shared" si="32"/>
        <v>2018</v>
      </c>
      <c r="L700" s="15">
        <v>0.44124999999999998</v>
      </c>
      <c r="M700">
        <f>HOUR(K700:K12742)</f>
        <v>0</v>
      </c>
      <c r="N700">
        <f>MINUTE(K700:K12742)</f>
        <v>0</v>
      </c>
      <c r="O700">
        <f>SECOND(K700:K12742)</f>
        <v>0</v>
      </c>
      <c r="P700">
        <v>16.829999999999998</v>
      </c>
      <c r="Q700">
        <f>G700-P700</f>
        <v>1736.6100000000001</v>
      </c>
      <c r="R700" t="s">
        <v>545</v>
      </c>
      <c r="S700" t="s">
        <v>18</v>
      </c>
      <c r="T700" t="s">
        <v>19</v>
      </c>
      <c r="AD700" t="s">
        <v>990</v>
      </c>
      <c r="AF700">
        <f>COUNTIF($R$2:$R$12044,AD700)</f>
        <v>8</v>
      </c>
      <c r="AJ700">
        <v>3</v>
      </c>
    </row>
    <row r="701" spans="1:36" x14ac:dyDescent="0.35">
      <c r="A701" t="s">
        <v>11</v>
      </c>
      <c r="B701" t="s">
        <v>199</v>
      </c>
      <c r="C701" t="s">
        <v>13</v>
      </c>
      <c r="D701" t="s">
        <v>14</v>
      </c>
      <c r="E701" t="s">
        <v>200</v>
      </c>
      <c r="F701" t="s">
        <v>24</v>
      </c>
      <c r="G701">
        <v>777.17</v>
      </c>
      <c r="H701" s="1">
        <v>43318</v>
      </c>
      <c r="I701" t="str">
        <f t="shared" si="30"/>
        <v>06</v>
      </c>
      <c r="J701" t="str">
        <f t="shared" si="31"/>
        <v>August</v>
      </c>
      <c r="K701" t="str">
        <f t="shared" si="32"/>
        <v>2018</v>
      </c>
      <c r="L701" s="15">
        <v>0.44638888888888889</v>
      </c>
      <c r="M701">
        <f>HOUR(K701:K12743)</f>
        <v>0</v>
      </c>
      <c r="N701">
        <f>MINUTE(K701:K12743)</f>
        <v>0</v>
      </c>
      <c r="O701">
        <f>SECOND(K701:K12743)</f>
        <v>0</v>
      </c>
      <c r="P701">
        <v>46.36</v>
      </c>
      <c r="Q701">
        <f>G701-P701</f>
        <v>730.81</v>
      </c>
      <c r="R701" t="s">
        <v>36</v>
      </c>
      <c r="S701" t="s">
        <v>18</v>
      </c>
      <c r="T701" t="s">
        <v>19</v>
      </c>
      <c r="AD701" t="s">
        <v>1780</v>
      </c>
      <c r="AF701">
        <f>COUNTIF($R$2:$R$12044,AD701)</f>
        <v>1</v>
      </c>
      <c r="AJ701">
        <v>3</v>
      </c>
    </row>
    <row r="702" spans="1:36" x14ac:dyDescent="0.35">
      <c r="A702" t="s">
        <v>11</v>
      </c>
      <c r="B702" t="s">
        <v>25</v>
      </c>
      <c r="C702" t="s">
        <v>13</v>
      </c>
      <c r="D702" t="s">
        <v>20</v>
      </c>
      <c r="E702" t="s">
        <v>26</v>
      </c>
      <c r="F702" t="s">
        <v>16</v>
      </c>
      <c r="G702">
        <v>986.67</v>
      </c>
      <c r="H702" s="1">
        <v>43318</v>
      </c>
      <c r="I702" t="str">
        <f t="shared" si="30"/>
        <v>06</v>
      </c>
      <c r="J702" t="str">
        <f t="shared" si="31"/>
        <v>August</v>
      </c>
      <c r="K702" t="str">
        <f t="shared" si="32"/>
        <v>2018</v>
      </c>
      <c r="L702" s="15">
        <v>0.45667824074074076</v>
      </c>
      <c r="M702">
        <f>HOUR(K702:K12744)</f>
        <v>0</v>
      </c>
      <c r="N702">
        <f>MINUTE(K702:K12744)</f>
        <v>0</v>
      </c>
      <c r="O702">
        <f>SECOND(K702:K12744)</f>
        <v>0</v>
      </c>
      <c r="P702">
        <v>34.81</v>
      </c>
      <c r="Q702">
        <f>G702-P702</f>
        <v>951.8599999999999</v>
      </c>
      <c r="R702" t="s">
        <v>546</v>
      </c>
      <c r="S702" t="s">
        <v>18</v>
      </c>
      <c r="T702" t="s">
        <v>19</v>
      </c>
      <c r="AD702" t="s">
        <v>516</v>
      </c>
      <c r="AF702">
        <f>COUNTIF($R$2:$R$12044,AD702)</f>
        <v>16</v>
      </c>
      <c r="AJ702">
        <v>3</v>
      </c>
    </row>
    <row r="703" spans="1:36" x14ac:dyDescent="0.35">
      <c r="A703" t="s">
        <v>29</v>
      </c>
      <c r="B703" t="s">
        <v>173</v>
      </c>
      <c r="C703" t="s">
        <v>13</v>
      </c>
      <c r="D703" t="s">
        <v>121</v>
      </c>
      <c r="E703" t="s">
        <v>174</v>
      </c>
      <c r="F703" t="s">
        <v>24</v>
      </c>
      <c r="G703">
        <v>5835.11</v>
      </c>
      <c r="H703" s="1">
        <v>43318</v>
      </c>
      <c r="I703" t="str">
        <f t="shared" si="30"/>
        <v>06</v>
      </c>
      <c r="J703" t="str">
        <f t="shared" si="31"/>
        <v>August</v>
      </c>
      <c r="K703" t="str">
        <f t="shared" si="32"/>
        <v>2018</v>
      </c>
      <c r="L703" s="15">
        <v>0.45833333333333331</v>
      </c>
      <c r="M703">
        <f>HOUR(K703:K12745)</f>
        <v>0</v>
      </c>
      <c r="N703">
        <f>MINUTE(K703:K12745)</f>
        <v>0</v>
      </c>
      <c r="O703">
        <f>SECOND(K703:K12745)</f>
        <v>0</v>
      </c>
      <c r="P703">
        <v>3578.65</v>
      </c>
      <c r="Q703">
        <f>G703-P703</f>
        <v>2256.4599999999996</v>
      </c>
      <c r="R703" t="s">
        <v>1833</v>
      </c>
      <c r="S703" t="s">
        <v>18</v>
      </c>
      <c r="T703" t="s">
        <v>122</v>
      </c>
      <c r="AD703" t="s">
        <v>184</v>
      </c>
      <c r="AF703">
        <f>COUNTIF($R$2:$R$12044,AD703)</f>
        <v>1</v>
      </c>
      <c r="AJ703">
        <v>3</v>
      </c>
    </row>
    <row r="704" spans="1:36" x14ac:dyDescent="0.35">
      <c r="A704" t="s">
        <v>29</v>
      </c>
      <c r="B704" t="s">
        <v>547</v>
      </c>
      <c r="C704" t="s">
        <v>13</v>
      </c>
      <c r="D704" t="s">
        <v>121</v>
      </c>
      <c r="E704" t="s">
        <v>548</v>
      </c>
      <c r="F704" t="s">
        <v>16</v>
      </c>
      <c r="G704">
        <v>1726.28</v>
      </c>
      <c r="H704" s="1">
        <v>43318</v>
      </c>
      <c r="I704" t="str">
        <f t="shared" si="30"/>
        <v>06</v>
      </c>
      <c r="J704" t="str">
        <f t="shared" si="31"/>
        <v>August</v>
      </c>
      <c r="K704" t="str">
        <f t="shared" si="32"/>
        <v>2018</v>
      </c>
      <c r="L704" s="15">
        <v>0.45833333333333331</v>
      </c>
      <c r="M704">
        <f>HOUR(K704:K12746)</f>
        <v>0</v>
      </c>
      <c r="N704">
        <f>MINUTE(K704:K12746)</f>
        <v>0</v>
      </c>
      <c r="O704">
        <f>SECOND(K704:K12746)</f>
        <v>0</v>
      </c>
      <c r="P704">
        <v>1711.39</v>
      </c>
      <c r="Q704">
        <f>G704-P704</f>
        <v>14.889999999999873</v>
      </c>
      <c r="R704" t="s">
        <v>1833</v>
      </c>
      <c r="S704" t="s">
        <v>18</v>
      </c>
      <c r="T704" t="s">
        <v>122</v>
      </c>
      <c r="AD704" t="s">
        <v>311</v>
      </c>
      <c r="AF704">
        <f>COUNTIF($R$2:$R$12044,AD704)</f>
        <v>18</v>
      </c>
      <c r="AJ704">
        <v>3</v>
      </c>
    </row>
    <row r="705" spans="1:36" x14ac:dyDescent="0.35">
      <c r="A705" t="s">
        <v>29</v>
      </c>
      <c r="B705" t="s">
        <v>547</v>
      </c>
      <c r="C705" t="s">
        <v>13</v>
      </c>
      <c r="D705" t="s">
        <v>31</v>
      </c>
      <c r="E705" t="s">
        <v>548</v>
      </c>
      <c r="F705" t="s">
        <v>16</v>
      </c>
      <c r="G705">
        <v>1680.28</v>
      </c>
      <c r="H705" s="1">
        <v>43318</v>
      </c>
      <c r="I705" t="str">
        <f t="shared" si="30"/>
        <v>06</v>
      </c>
      <c r="J705" t="str">
        <f t="shared" si="31"/>
        <v>August</v>
      </c>
      <c r="K705" t="str">
        <f t="shared" si="32"/>
        <v>2018</v>
      </c>
      <c r="L705" s="15">
        <v>0.45833333333333331</v>
      </c>
      <c r="M705">
        <f>HOUR(K705:K12747)</f>
        <v>0</v>
      </c>
      <c r="N705">
        <f>MINUTE(K705:K12747)</f>
        <v>0</v>
      </c>
      <c r="O705">
        <f>SECOND(K705:K12747)</f>
        <v>0</v>
      </c>
      <c r="P705">
        <v>46</v>
      </c>
      <c r="Q705">
        <f>G705-P705</f>
        <v>1634.28</v>
      </c>
      <c r="R705" t="s">
        <v>1833</v>
      </c>
      <c r="S705" t="s">
        <v>18</v>
      </c>
      <c r="T705" t="s">
        <v>19</v>
      </c>
      <c r="AD705" t="s">
        <v>411</v>
      </c>
      <c r="AF705">
        <f>COUNTIF($R$2:$R$12044,AD705)</f>
        <v>7</v>
      </c>
      <c r="AJ705">
        <v>3</v>
      </c>
    </row>
    <row r="706" spans="1:36" x14ac:dyDescent="0.35">
      <c r="A706" t="s">
        <v>29</v>
      </c>
      <c r="B706" t="s">
        <v>245</v>
      </c>
      <c r="C706" t="s">
        <v>13</v>
      </c>
      <c r="D706" t="s">
        <v>31</v>
      </c>
      <c r="E706" t="s">
        <v>23</v>
      </c>
      <c r="F706" t="s">
        <v>24</v>
      </c>
      <c r="G706">
        <v>50141.87</v>
      </c>
      <c r="H706" s="1">
        <v>43318</v>
      </c>
      <c r="I706" t="str">
        <f t="shared" si="30"/>
        <v>06</v>
      </c>
      <c r="J706" t="str">
        <f t="shared" si="31"/>
        <v>August</v>
      </c>
      <c r="K706" t="str">
        <f t="shared" si="32"/>
        <v>2018</v>
      </c>
      <c r="L706" s="15">
        <v>0.45833333333333331</v>
      </c>
      <c r="M706">
        <f>HOUR(K706:K12748)</f>
        <v>0</v>
      </c>
      <c r="N706">
        <f>MINUTE(K706:K12748)</f>
        <v>0</v>
      </c>
      <c r="O706">
        <f>SECOND(K706:K12748)</f>
        <v>0</v>
      </c>
      <c r="P706">
        <v>37</v>
      </c>
      <c r="Q706">
        <f>G706-P706</f>
        <v>50104.87</v>
      </c>
      <c r="R706" t="s">
        <v>1833</v>
      </c>
      <c r="S706" t="s">
        <v>18</v>
      </c>
      <c r="T706" t="s">
        <v>19</v>
      </c>
      <c r="AD706" t="s">
        <v>848</v>
      </c>
      <c r="AF706">
        <f>COUNTIF($R$2:$R$12044,AD706)</f>
        <v>2</v>
      </c>
      <c r="AJ706">
        <v>3</v>
      </c>
    </row>
    <row r="707" spans="1:36" x14ac:dyDescent="0.35">
      <c r="A707" t="s">
        <v>29</v>
      </c>
      <c r="B707" t="s">
        <v>25</v>
      </c>
      <c r="C707" t="s">
        <v>13</v>
      </c>
      <c r="D707" t="s">
        <v>121</v>
      </c>
      <c r="E707" t="s">
        <v>26</v>
      </c>
      <c r="F707" t="s">
        <v>16</v>
      </c>
      <c r="G707">
        <v>1878.76</v>
      </c>
      <c r="H707" s="1">
        <v>43318</v>
      </c>
      <c r="I707" t="str">
        <f t="shared" ref="I707:I770" si="33">TEXT(H707,"dd")</f>
        <v>06</v>
      </c>
      <c r="J707" t="str">
        <f t="shared" ref="J707:J770" si="34">TEXT(H707,"mmmm")</f>
        <v>August</v>
      </c>
      <c r="K707" t="str">
        <f t="shared" ref="K707:K770" si="35">TEXT(H707,"yyyy")</f>
        <v>2018</v>
      </c>
      <c r="L707" s="15">
        <v>0.45833333333333331</v>
      </c>
      <c r="M707">
        <f>HOUR(K707:K12749)</f>
        <v>0</v>
      </c>
      <c r="N707">
        <f>MINUTE(K707:K12749)</f>
        <v>0</v>
      </c>
      <c r="O707">
        <f>SECOND(K707:K12749)</f>
        <v>0</v>
      </c>
      <c r="P707">
        <v>892.09</v>
      </c>
      <c r="Q707">
        <f>G707-P707</f>
        <v>986.67</v>
      </c>
      <c r="R707" t="s">
        <v>1833</v>
      </c>
      <c r="S707" t="s">
        <v>18</v>
      </c>
      <c r="T707" t="s">
        <v>122</v>
      </c>
      <c r="AD707" t="s">
        <v>258</v>
      </c>
      <c r="AF707">
        <f>COUNTIF($R$2:$R$12044,AD707)</f>
        <v>13</v>
      </c>
      <c r="AJ707">
        <v>3</v>
      </c>
    </row>
    <row r="708" spans="1:36" x14ac:dyDescent="0.35">
      <c r="A708" t="s">
        <v>29</v>
      </c>
      <c r="B708" t="s">
        <v>549</v>
      </c>
      <c r="C708" t="s">
        <v>13</v>
      </c>
      <c r="D708" t="s">
        <v>121</v>
      </c>
      <c r="E708" t="s">
        <v>332</v>
      </c>
      <c r="F708" t="s">
        <v>24</v>
      </c>
      <c r="G708">
        <v>4407.8900000000003</v>
      </c>
      <c r="H708" s="1">
        <v>43318</v>
      </c>
      <c r="I708" t="str">
        <f t="shared" si="33"/>
        <v>06</v>
      </c>
      <c r="J708" t="str">
        <f t="shared" si="34"/>
        <v>August</v>
      </c>
      <c r="K708" t="str">
        <f t="shared" si="35"/>
        <v>2018</v>
      </c>
      <c r="L708" s="15">
        <v>0.45833333333333331</v>
      </c>
      <c r="M708">
        <f>HOUR(K708:K12750)</f>
        <v>0</v>
      </c>
      <c r="N708">
        <f>MINUTE(K708:K12750)</f>
        <v>0</v>
      </c>
      <c r="O708">
        <f>SECOND(K708:K12750)</f>
        <v>0</v>
      </c>
      <c r="P708">
        <v>4405.3</v>
      </c>
      <c r="Q708">
        <f>G708-P708</f>
        <v>2.5900000000001455</v>
      </c>
      <c r="R708" t="s">
        <v>1833</v>
      </c>
      <c r="S708" t="s">
        <v>18</v>
      </c>
      <c r="T708" t="s">
        <v>122</v>
      </c>
      <c r="AD708" t="s">
        <v>1319</v>
      </c>
      <c r="AF708">
        <f>COUNTIF($R$2:$R$12044,AD708)</f>
        <v>2</v>
      </c>
      <c r="AJ708">
        <v>3</v>
      </c>
    </row>
    <row r="709" spans="1:36" x14ac:dyDescent="0.35">
      <c r="A709" t="s">
        <v>29</v>
      </c>
      <c r="B709" t="s">
        <v>156</v>
      </c>
      <c r="C709" t="s">
        <v>13</v>
      </c>
      <c r="D709" t="s">
        <v>31</v>
      </c>
      <c r="E709" t="s">
        <v>76</v>
      </c>
      <c r="F709" t="s">
        <v>24</v>
      </c>
      <c r="G709">
        <v>29986.77</v>
      </c>
      <c r="H709" s="1">
        <v>43318</v>
      </c>
      <c r="I709" t="str">
        <f t="shared" si="33"/>
        <v>06</v>
      </c>
      <c r="J709" t="str">
        <f t="shared" si="34"/>
        <v>August</v>
      </c>
      <c r="K709" t="str">
        <f t="shared" si="35"/>
        <v>2018</v>
      </c>
      <c r="L709" s="15">
        <v>0.45833333333333331</v>
      </c>
      <c r="M709">
        <f>HOUR(K709:K12751)</f>
        <v>0</v>
      </c>
      <c r="N709">
        <f>MINUTE(K709:K12751)</f>
        <v>0</v>
      </c>
      <c r="O709">
        <f>SECOND(K709:K12751)</f>
        <v>0</v>
      </c>
      <c r="P709">
        <v>42</v>
      </c>
      <c r="Q709">
        <f>G709-P709</f>
        <v>29944.77</v>
      </c>
      <c r="R709" t="s">
        <v>1833</v>
      </c>
      <c r="S709" t="s">
        <v>18</v>
      </c>
      <c r="T709" t="s">
        <v>19</v>
      </c>
      <c r="AD709" t="s">
        <v>1117</v>
      </c>
      <c r="AF709">
        <f>COUNTIF($R$2:$R$12044,AD709)</f>
        <v>13</v>
      </c>
      <c r="AJ709">
        <v>3</v>
      </c>
    </row>
    <row r="710" spans="1:36" x14ac:dyDescent="0.35">
      <c r="A710" t="s">
        <v>29</v>
      </c>
      <c r="B710" t="s">
        <v>138</v>
      </c>
      <c r="C710" t="s">
        <v>13</v>
      </c>
      <c r="D710" t="s">
        <v>121</v>
      </c>
      <c r="E710" t="s">
        <v>139</v>
      </c>
      <c r="F710" t="s">
        <v>16</v>
      </c>
      <c r="G710">
        <v>190299.56</v>
      </c>
      <c r="H710" s="1">
        <v>43318</v>
      </c>
      <c r="I710" t="str">
        <f t="shared" si="33"/>
        <v>06</v>
      </c>
      <c r="J710" t="str">
        <f t="shared" si="34"/>
        <v>August</v>
      </c>
      <c r="K710" t="str">
        <f t="shared" si="35"/>
        <v>2018</v>
      </c>
      <c r="L710" s="15">
        <v>0.45833333333333331</v>
      </c>
      <c r="M710">
        <f>HOUR(K710:K12752)</f>
        <v>0</v>
      </c>
      <c r="N710">
        <f>MINUTE(K710:K12752)</f>
        <v>0</v>
      </c>
      <c r="O710">
        <f>SECOND(K710:K12752)</f>
        <v>0</v>
      </c>
      <c r="P710">
        <v>4216.04</v>
      </c>
      <c r="Q710">
        <f>G710-P710</f>
        <v>186083.52</v>
      </c>
      <c r="R710" t="s">
        <v>1833</v>
      </c>
      <c r="S710" t="s">
        <v>18</v>
      </c>
      <c r="T710" t="s">
        <v>122</v>
      </c>
      <c r="AD710" t="s">
        <v>35</v>
      </c>
      <c r="AF710">
        <f>COUNTIF($R$2:$R$12044,AD710)</f>
        <v>1</v>
      </c>
      <c r="AJ710">
        <v>3</v>
      </c>
    </row>
    <row r="711" spans="1:36" x14ac:dyDescent="0.35">
      <c r="A711" t="s">
        <v>11</v>
      </c>
      <c r="B711" t="s">
        <v>30</v>
      </c>
      <c r="C711" t="s">
        <v>13</v>
      </c>
      <c r="D711" t="s">
        <v>20</v>
      </c>
      <c r="E711" t="s">
        <v>32</v>
      </c>
      <c r="F711" t="s">
        <v>24</v>
      </c>
      <c r="G711">
        <v>1474.54</v>
      </c>
      <c r="H711" s="1">
        <v>43318</v>
      </c>
      <c r="I711" t="str">
        <f t="shared" si="33"/>
        <v>06</v>
      </c>
      <c r="J711" t="str">
        <f t="shared" si="34"/>
        <v>August</v>
      </c>
      <c r="K711" t="str">
        <f t="shared" si="35"/>
        <v>2018</v>
      </c>
      <c r="L711" s="15">
        <v>0.46984953703703702</v>
      </c>
      <c r="M711">
        <f>HOUR(K711:K12753)</f>
        <v>0</v>
      </c>
      <c r="N711">
        <f>MINUTE(K711:K12753)</f>
        <v>0</v>
      </c>
      <c r="O711">
        <f>SECOND(K711:K12753)</f>
        <v>0</v>
      </c>
      <c r="P711">
        <v>16.75</v>
      </c>
      <c r="Q711">
        <f>G711-P711</f>
        <v>1457.79</v>
      </c>
      <c r="R711" t="s">
        <v>550</v>
      </c>
      <c r="S711" t="s">
        <v>18</v>
      </c>
      <c r="T711" t="s">
        <v>19</v>
      </c>
      <c r="AD711" t="s">
        <v>1573</v>
      </c>
      <c r="AF711">
        <f>COUNTIF($R$2:$R$12044,AD711)</f>
        <v>1</v>
      </c>
      <c r="AJ711">
        <v>3</v>
      </c>
    </row>
    <row r="712" spans="1:36" x14ac:dyDescent="0.35">
      <c r="A712" t="s">
        <v>11</v>
      </c>
      <c r="B712" t="s">
        <v>30</v>
      </c>
      <c r="C712" t="s">
        <v>13</v>
      </c>
      <c r="D712" t="s">
        <v>14</v>
      </c>
      <c r="E712" t="s">
        <v>32</v>
      </c>
      <c r="F712" t="s">
        <v>24</v>
      </c>
      <c r="G712">
        <v>1459.35</v>
      </c>
      <c r="H712" s="1">
        <v>43318</v>
      </c>
      <c r="I712" t="str">
        <f t="shared" si="33"/>
        <v>06</v>
      </c>
      <c r="J712" t="str">
        <f t="shared" si="34"/>
        <v>August</v>
      </c>
      <c r="K712" t="str">
        <f t="shared" si="35"/>
        <v>2018</v>
      </c>
      <c r="L712" s="15">
        <v>0.48678240740740741</v>
      </c>
      <c r="M712">
        <f>HOUR(K712:K12754)</f>
        <v>0</v>
      </c>
      <c r="N712">
        <f>MINUTE(K712:K12754)</f>
        <v>0</v>
      </c>
      <c r="O712">
        <f>SECOND(K712:K12754)</f>
        <v>0</v>
      </c>
      <c r="P712">
        <v>15.19</v>
      </c>
      <c r="Q712">
        <f>G712-P712</f>
        <v>1444.1599999999999</v>
      </c>
      <c r="R712" t="s">
        <v>551</v>
      </c>
      <c r="S712" t="s">
        <v>18</v>
      </c>
      <c r="T712" t="s">
        <v>19</v>
      </c>
      <c r="AD712" t="s">
        <v>1061</v>
      </c>
      <c r="AF712">
        <f>COUNTIF($R$2:$R$12044,AD712)</f>
        <v>1</v>
      </c>
      <c r="AJ712">
        <v>3</v>
      </c>
    </row>
    <row r="713" spans="1:36" x14ac:dyDescent="0.35">
      <c r="A713" t="s">
        <v>29</v>
      </c>
      <c r="B713" t="s">
        <v>45</v>
      </c>
      <c r="C713" t="s">
        <v>13</v>
      </c>
      <c r="D713" t="s">
        <v>31</v>
      </c>
      <c r="E713" t="s">
        <v>46</v>
      </c>
      <c r="F713" t="s">
        <v>24</v>
      </c>
      <c r="G713">
        <v>7766.58</v>
      </c>
      <c r="H713" s="1">
        <v>43318</v>
      </c>
      <c r="I713" t="str">
        <f t="shared" si="33"/>
        <v>06</v>
      </c>
      <c r="J713" t="str">
        <f t="shared" si="34"/>
        <v>August</v>
      </c>
      <c r="K713" t="str">
        <f t="shared" si="35"/>
        <v>2018</v>
      </c>
      <c r="L713" s="15">
        <v>0.5</v>
      </c>
      <c r="M713">
        <f>HOUR(K713:K12755)</f>
        <v>0</v>
      </c>
      <c r="N713">
        <f>MINUTE(K713:K12755)</f>
        <v>0</v>
      </c>
      <c r="O713">
        <f>SECOND(K713:K12755)</f>
        <v>0</v>
      </c>
      <c r="P713">
        <v>101</v>
      </c>
      <c r="Q713">
        <f>G713-P713</f>
        <v>7665.58</v>
      </c>
      <c r="R713" t="s">
        <v>1833</v>
      </c>
      <c r="S713" t="s">
        <v>18</v>
      </c>
      <c r="T713" t="s">
        <v>19</v>
      </c>
      <c r="AD713" t="s">
        <v>1761</v>
      </c>
      <c r="AF713">
        <f>COUNTIF($R$2:$R$12044,AD713)</f>
        <v>1</v>
      </c>
      <c r="AJ713">
        <v>3</v>
      </c>
    </row>
    <row r="714" spans="1:36" x14ac:dyDescent="0.35">
      <c r="A714" t="s">
        <v>29</v>
      </c>
      <c r="B714" t="s">
        <v>279</v>
      </c>
      <c r="C714" t="s">
        <v>13</v>
      </c>
      <c r="D714" t="s">
        <v>121</v>
      </c>
      <c r="E714" t="s">
        <v>280</v>
      </c>
      <c r="F714" t="s">
        <v>16</v>
      </c>
      <c r="G714">
        <v>2616.39</v>
      </c>
      <c r="H714" s="1">
        <v>43318</v>
      </c>
      <c r="I714" t="str">
        <f t="shared" si="33"/>
        <v>06</v>
      </c>
      <c r="J714" t="str">
        <f t="shared" si="34"/>
        <v>August</v>
      </c>
      <c r="K714" t="str">
        <f t="shared" si="35"/>
        <v>2018</v>
      </c>
      <c r="L714" s="15">
        <v>0.5</v>
      </c>
      <c r="M714">
        <f>HOUR(K714:K12756)</f>
        <v>0</v>
      </c>
      <c r="N714">
        <f>MINUTE(K714:K12756)</f>
        <v>0</v>
      </c>
      <c r="O714">
        <f>SECOND(K714:K12756)</f>
        <v>0</v>
      </c>
      <c r="P714">
        <v>862.95</v>
      </c>
      <c r="Q714">
        <f>G714-P714</f>
        <v>1753.4399999999998</v>
      </c>
      <c r="R714" t="s">
        <v>1833</v>
      </c>
      <c r="S714" t="s">
        <v>18</v>
      </c>
      <c r="T714" t="s">
        <v>122</v>
      </c>
      <c r="AD714" t="s">
        <v>690</v>
      </c>
      <c r="AF714">
        <f>COUNTIF($R$2:$R$12044,AD714)</f>
        <v>2</v>
      </c>
      <c r="AJ714">
        <v>3</v>
      </c>
    </row>
    <row r="715" spans="1:36" x14ac:dyDescent="0.35">
      <c r="A715" t="s">
        <v>11</v>
      </c>
      <c r="B715" t="s">
        <v>65</v>
      </c>
      <c r="C715" t="s">
        <v>13</v>
      </c>
      <c r="D715" t="s">
        <v>20</v>
      </c>
      <c r="E715" t="s">
        <v>66</v>
      </c>
      <c r="F715" t="s">
        <v>16</v>
      </c>
      <c r="G715">
        <v>1337.95</v>
      </c>
      <c r="H715" s="1">
        <v>43318</v>
      </c>
      <c r="I715" t="str">
        <f t="shared" si="33"/>
        <v>06</v>
      </c>
      <c r="J715" t="str">
        <f t="shared" si="34"/>
        <v>August</v>
      </c>
      <c r="K715" t="str">
        <f t="shared" si="35"/>
        <v>2018</v>
      </c>
      <c r="L715" s="15">
        <v>0.50354166666666667</v>
      </c>
      <c r="M715">
        <f>HOUR(K715:K12757)</f>
        <v>0</v>
      </c>
      <c r="N715">
        <f>MINUTE(K715:K12757)</f>
        <v>0</v>
      </c>
      <c r="O715">
        <f>SECOND(K715:K12757)</f>
        <v>0</v>
      </c>
      <c r="P715">
        <v>2.69</v>
      </c>
      <c r="Q715">
        <f>G715-P715</f>
        <v>1335.26</v>
      </c>
      <c r="R715" t="s">
        <v>552</v>
      </c>
      <c r="S715" t="s">
        <v>18</v>
      </c>
      <c r="T715" t="s">
        <v>19</v>
      </c>
      <c r="AD715" t="s">
        <v>1598</v>
      </c>
      <c r="AF715">
        <f>COUNTIF($R$2:$R$12044,AD715)</f>
        <v>4</v>
      </c>
      <c r="AJ715">
        <v>3</v>
      </c>
    </row>
    <row r="716" spans="1:36" x14ac:dyDescent="0.35">
      <c r="A716" t="s">
        <v>11</v>
      </c>
      <c r="B716" t="s">
        <v>111</v>
      </c>
      <c r="C716" t="s">
        <v>13</v>
      </c>
      <c r="D716" t="s">
        <v>20</v>
      </c>
      <c r="E716" t="s">
        <v>112</v>
      </c>
      <c r="F716" t="s">
        <v>24</v>
      </c>
      <c r="G716">
        <v>523.15</v>
      </c>
      <c r="H716" s="1">
        <v>43318</v>
      </c>
      <c r="I716" t="str">
        <f t="shared" si="33"/>
        <v>06</v>
      </c>
      <c r="J716" t="str">
        <f t="shared" si="34"/>
        <v>August</v>
      </c>
      <c r="K716" t="str">
        <f t="shared" si="35"/>
        <v>2018</v>
      </c>
      <c r="L716" s="15">
        <v>0.51969907407407401</v>
      </c>
      <c r="M716">
        <f>HOUR(K716:K12758)</f>
        <v>0</v>
      </c>
      <c r="N716">
        <f>MINUTE(K716:K12758)</f>
        <v>0</v>
      </c>
      <c r="O716">
        <f>SECOND(K716:K12758)</f>
        <v>0</v>
      </c>
      <c r="P716">
        <v>52.19</v>
      </c>
      <c r="Q716">
        <f>G716-P716</f>
        <v>470.96</v>
      </c>
      <c r="R716" t="s">
        <v>319</v>
      </c>
      <c r="S716" t="s">
        <v>18</v>
      </c>
      <c r="T716" t="s">
        <v>19</v>
      </c>
      <c r="AD716" t="s">
        <v>1216</v>
      </c>
      <c r="AF716">
        <f>COUNTIF($R$2:$R$12044,AD716)</f>
        <v>1</v>
      </c>
      <c r="AJ716">
        <v>3</v>
      </c>
    </row>
    <row r="717" spans="1:36" x14ac:dyDescent="0.35">
      <c r="A717" t="s">
        <v>11</v>
      </c>
      <c r="B717" t="s">
        <v>77</v>
      </c>
      <c r="C717" t="s">
        <v>13</v>
      </c>
      <c r="D717" t="s">
        <v>14</v>
      </c>
      <c r="E717" t="s">
        <v>78</v>
      </c>
      <c r="F717" t="s">
        <v>16</v>
      </c>
      <c r="G717">
        <v>1336.71</v>
      </c>
      <c r="H717" s="1">
        <v>43318</v>
      </c>
      <c r="I717" t="str">
        <f t="shared" si="33"/>
        <v>06</v>
      </c>
      <c r="J717" t="str">
        <f t="shared" si="34"/>
        <v>August</v>
      </c>
      <c r="K717" t="str">
        <f t="shared" si="35"/>
        <v>2018</v>
      </c>
      <c r="L717" s="15">
        <v>0.53584490740740742</v>
      </c>
      <c r="M717">
        <f>HOUR(K717:K12759)</f>
        <v>0</v>
      </c>
      <c r="N717">
        <f>MINUTE(K717:K12759)</f>
        <v>0</v>
      </c>
      <c r="O717">
        <f>SECOND(K717:K12759)</f>
        <v>0</v>
      </c>
      <c r="P717">
        <v>29.54</v>
      </c>
      <c r="Q717">
        <f>G717-P717</f>
        <v>1307.17</v>
      </c>
      <c r="R717" t="s">
        <v>160</v>
      </c>
      <c r="S717" t="s">
        <v>18</v>
      </c>
      <c r="T717" t="s">
        <v>19</v>
      </c>
      <c r="AD717" t="s">
        <v>1366</v>
      </c>
      <c r="AF717">
        <f>COUNTIF($R$2:$R$12044,AD717)</f>
        <v>2</v>
      </c>
      <c r="AJ717">
        <v>3</v>
      </c>
    </row>
    <row r="718" spans="1:36" x14ac:dyDescent="0.35">
      <c r="A718" t="s">
        <v>29</v>
      </c>
      <c r="B718" t="s">
        <v>395</v>
      </c>
      <c r="C718" t="s">
        <v>13</v>
      </c>
      <c r="D718" t="s">
        <v>121</v>
      </c>
      <c r="E718" t="s">
        <v>396</v>
      </c>
      <c r="F718" t="s">
        <v>24</v>
      </c>
      <c r="G718">
        <v>106396.58</v>
      </c>
      <c r="H718" s="1">
        <v>43318</v>
      </c>
      <c r="I718" t="str">
        <f t="shared" si="33"/>
        <v>06</v>
      </c>
      <c r="J718" t="str">
        <f t="shared" si="34"/>
        <v>August</v>
      </c>
      <c r="K718" t="str">
        <f t="shared" si="35"/>
        <v>2018</v>
      </c>
      <c r="L718" s="15">
        <v>0.54166666666666663</v>
      </c>
      <c r="M718">
        <f>HOUR(K718:K12760)</f>
        <v>0</v>
      </c>
      <c r="N718">
        <f>MINUTE(K718:K12760)</f>
        <v>0</v>
      </c>
      <c r="O718">
        <f>SECOND(K718:K12760)</f>
        <v>0</v>
      </c>
      <c r="P718">
        <v>3231.26</v>
      </c>
      <c r="Q718">
        <f>G718-P718</f>
        <v>103165.32</v>
      </c>
      <c r="R718" t="s">
        <v>1833</v>
      </c>
      <c r="S718" t="s">
        <v>18</v>
      </c>
      <c r="T718" t="s">
        <v>122</v>
      </c>
      <c r="AD718" t="s">
        <v>284</v>
      </c>
      <c r="AF718">
        <f>COUNTIF($R$2:$R$12044,AD718)</f>
        <v>3</v>
      </c>
      <c r="AJ718">
        <v>3</v>
      </c>
    </row>
    <row r="719" spans="1:36" x14ac:dyDescent="0.35">
      <c r="A719" t="s">
        <v>29</v>
      </c>
      <c r="B719" t="s">
        <v>47</v>
      </c>
      <c r="C719" t="s">
        <v>13</v>
      </c>
      <c r="D719" t="s">
        <v>121</v>
      </c>
      <c r="E719" t="s">
        <v>48</v>
      </c>
      <c r="F719" t="s">
        <v>24</v>
      </c>
      <c r="G719">
        <v>2664.6</v>
      </c>
      <c r="H719" s="1">
        <v>43318</v>
      </c>
      <c r="I719" t="str">
        <f t="shared" si="33"/>
        <v>06</v>
      </c>
      <c r="J719" t="str">
        <f t="shared" si="34"/>
        <v>August</v>
      </c>
      <c r="K719" t="str">
        <f t="shared" si="35"/>
        <v>2018</v>
      </c>
      <c r="L719" s="15">
        <v>0.54166666666666663</v>
      </c>
      <c r="M719">
        <f>HOUR(K719:K12761)</f>
        <v>0</v>
      </c>
      <c r="N719">
        <f>MINUTE(K719:K12761)</f>
        <v>0</v>
      </c>
      <c r="O719">
        <f>SECOND(K719:K12761)</f>
        <v>0</v>
      </c>
      <c r="P719">
        <v>2588.0100000000002</v>
      </c>
      <c r="Q719">
        <f>G719-P719</f>
        <v>76.589999999999691</v>
      </c>
      <c r="R719" t="s">
        <v>1833</v>
      </c>
      <c r="S719" t="s">
        <v>18</v>
      </c>
      <c r="T719" t="s">
        <v>122</v>
      </c>
      <c r="AD719" t="s">
        <v>1141</v>
      </c>
      <c r="AF719">
        <f>COUNTIF($R$2:$R$12044,AD719)</f>
        <v>1</v>
      </c>
      <c r="AJ719">
        <v>3</v>
      </c>
    </row>
    <row r="720" spans="1:36" x14ac:dyDescent="0.35">
      <c r="A720" t="s">
        <v>29</v>
      </c>
      <c r="B720" t="s">
        <v>109</v>
      </c>
      <c r="C720" t="s">
        <v>13</v>
      </c>
      <c r="D720" t="s">
        <v>121</v>
      </c>
      <c r="E720" t="s">
        <v>110</v>
      </c>
      <c r="F720" t="s">
        <v>24</v>
      </c>
      <c r="G720">
        <v>1402.71</v>
      </c>
      <c r="H720" s="1">
        <v>43318</v>
      </c>
      <c r="I720" t="str">
        <f t="shared" si="33"/>
        <v>06</v>
      </c>
      <c r="J720" t="str">
        <f t="shared" si="34"/>
        <v>August</v>
      </c>
      <c r="K720" t="str">
        <f t="shared" si="35"/>
        <v>2018</v>
      </c>
      <c r="L720" s="15">
        <v>0.54166666666666663</v>
      </c>
      <c r="M720">
        <f>HOUR(K720:K12762)</f>
        <v>0</v>
      </c>
      <c r="N720">
        <f>MINUTE(K720:K12762)</f>
        <v>0</v>
      </c>
      <c r="O720">
        <f>SECOND(K720:K12762)</f>
        <v>0</v>
      </c>
      <c r="P720">
        <v>1396.23</v>
      </c>
      <c r="Q720">
        <f>G720-P720</f>
        <v>6.4800000000000182</v>
      </c>
      <c r="R720" t="s">
        <v>1833</v>
      </c>
      <c r="S720" t="s">
        <v>18</v>
      </c>
      <c r="T720" t="s">
        <v>122</v>
      </c>
      <c r="AD720" t="s">
        <v>408</v>
      </c>
      <c r="AF720">
        <f>COUNTIF($R$2:$R$12044,AD720)</f>
        <v>14</v>
      </c>
      <c r="AJ720">
        <v>3</v>
      </c>
    </row>
    <row r="721" spans="1:36" x14ac:dyDescent="0.35">
      <c r="A721" t="s">
        <v>29</v>
      </c>
      <c r="B721" t="s">
        <v>68</v>
      </c>
      <c r="C721" t="s">
        <v>13</v>
      </c>
      <c r="D721" t="s">
        <v>121</v>
      </c>
      <c r="E721" t="s">
        <v>69</v>
      </c>
      <c r="F721" t="s">
        <v>16</v>
      </c>
      <c r="G721">
        <v>29114.92</v>
      </c>
      <c r="H721" s="1">
        <v>43318</v>
      </c>
      <c r="I721" t="str">
        <f t="shared" si="33"/>
        <v>06</v>
      </c>
      <c r="J721" t="str">
        <f t="shared" si="34"/>
        <v>August</v>
      </c>
      <c r="K721" t="str">
        <f t="shared" si="35"/>
        <v>2018</v>
      </c>
      <c r="L721" s="15">
        <v>0.54166666666666663</v>
      </c>
      <c r="M721">
        <f>HOUR(K721:K12763)</f>
        <v>0</v>
      </c>
      <c r="N721">
        <f>MINUTE(K721:K12763)</f>
        <v>0</v>
      </c>
      <c r="O721">
        <f>SECOND(K721:K12763)</f>
        <v>0</v>
      </c>
      <c r="P721">
        <v>664.43</v>
      </c>
      <c r="Q721">
        <f>G721-P721</f>
        <v>28450.489999999998</v>
      </c>
      <c r="R721" t="s">
        <v>1833</v>
      </c>
      <c r="S721" t="s">
        <v>18</v>
      </c>
      <c r="T721" t="s">
        <v>122</v>
      </c>
      <c r="AD721" t="s">
        <v>957</v>
      </c>
      <c r="AF721">
        <f>COUNTIF($R$2:$R$12044,AD721)</f>
        <v>7</v>
      </c>
      <c r="AJ721">
        <v>3</v>
      </c>
    </row>
    <row r="722" spans="1:36" x14ac:dyDescent="0.35">
      <c r="A722" t="s">
        <v>29</v>
      </c>
      <c r="B722" t="s">
        <v>58</v>
      </c>
      <c r="C722" t="s">
        <v>13</v>
      </c>
      <c r="D722" t="s">
        <v>121</v>
      </c>
      <c r="E722" t="s">
        <v>59</v>
      </c>
      <c r="F722" t="s">
        <v>16</v>
      </c>
      <c r="G722">
        <v>1483.02</v>
      </c>
      <c r="H722" s="1">
        <v>43318</v>
      </c>
      <c r="I722" t="str">
        <f t="shared" si="33"/>
        <v>06</v>
      </c>
      <c r="J722" t="str">
        <f t="shared" si="34"/>
        <v>August</v>
      </c>
      <c r="K722" t="str">
        <f t="shared" si="35"/>
        <v>2018</v>
      </c>
      <c r="L722" s="15">
        <v>0.54166666666666663</v>
      </c>
      <c r="M722">
        <f>HOUR(K722:K12764)</f>
        <v>0</v>
      </c>
      <c r="N722">
        <f>MINUTE(K722:K12764)</f>
        <v>0</v>
      </c>
      <c r="O722">
        <f>SECOND(K722:K12764)</f>
        <v>0</v>
      </c>
      <c r="P722">
        <v>1059.8399999999999</v>
      </c>
      <c r="Q722">
        <f>G722-P722</f>
        <v>423.18000000000006</v>
      </c>
      <c r="R722" t="s">
        <v>1833</v>
      </c>
      <c r="S722" t="s">
        <v>18</v>
      </c>
      <c r="T722" t="s">
        <v>122</v>
      </c>
      <c r="AD722" t="s">
        <v>829</v>
      </c>
      <c r="AF722">
        <f>COUNTIF($R$2:$R$12044,AD722)</f>
        <v>7</v>
      </c>
      <c r="AJ722">
        <v>3</v>
      </c>
    </row>
    <row r="723" spans="1:36" x14ac:dyDescent="0.35">
      <c r="A723" t="s">
        <v>29</v>
      </c>
      <c r="B723" t="s">
        <v>140</v>
      </c>
      <c r="C723" t="s">
        <v>13</v>
      </c>
      <c r="D723" t="s">
        <v>121</v>
      </c>
      <c r="E723" t="s">
        <v>141</v>
      </c>
      <c r="F723" t="s">
        <v>24</v>
      </c>
      <c r="G723">
        <v>5053.83</v>
      </c>
      <c r="H723" s="1">
        <v>43318</v>
      </c>
      <c r="I723" t="str">
        <f t="shared" si="33"/>
        <v>06</v>
      </c>
      <c r="J723" t="str">
        <f t="shared" si="34"/>
        <v>August</v>
      </c>
      <c r="K723" t="str">
        <f t="shared" si="35"/>
        <v>2018</v>
      </c>
      <c r="L723" s="15">
        <v>0.54166666666666663</v>
      </c>
      <c r="M723">
        <f>HOUR(K723:K12765)</f>
        <v>0</v>
      </c>
      <c r="N723">
        <f>MINUTE(K723:K12765)</f>
        <v>0</v>
      </c>
      <c r="O723">
        <f>SECOND(K723:K12765)</f>
        <v>0</v>
      </c>
      <c r="P723">
        <v>990.55</v>
      </c>
      <c r="Q723">
        <f>G723-P723</f>
        <v>4063.2799999999997</v>
      </c>
      <c r="R723" t="s">
        <v>1833</v>
      </c>
      <c r="S723" t="s">
        <v>18</v>
      </c>
      <c r="T723" t="s">
        <v>122</v>
      </c>
      <c r="AD723" t="s">
        <v>731</v>
      </c>
      <c r="AF723">
        <f>COUNTIF($R$2:$R$12044,AD723)</f>
        <v>1</v>
      </c>
      <c r="AJ723">
        <v>3</v>
      </c>
    </row>
    <row r="724" spans="1:36" x14ac:dyDescent="0.35">
      <c r="A724" t="s">
        <v>11</v>
      </c>
      <c r="B724" t="s">
        <v>33</v>
      </c>
      <c r="C724" t="s">
        <v>13</v>
      </c>
      <c r="D724" t="s">
        <v>20</v>
      </c>
      <c r="E724" t="s">
        <v>34</v>
      </c>
      <c r="F724" t="s">
        <v>16</v>
      </c>
      <c r="G724">
        <v>784.27</v>
      </c>
      <c r="H724" s="1">
        <v>43318</v>
      </c>
      <c r="I724" t="str">
        <f t="shared" si="33"/>
        <v>06</v>
      </c>
      <c r="J724" t="str">
        <f t="shared" si="34"/>
        <v>August</v>
      </c>
      <c r="K724" t="str">
        <f t="shared" si="35"/>
        <v>2018</v>
      </c>
      <c r="L724" s="15">
        <v>0.55224537037037036</v>
      </c>
      <c r="M724">
        <f>HOUR(K724:K12766)</f>
        <v>0</v>
      </c>
      <c r="N724">
        <f>MINUTE(K724:K12766)</f>
        <v>0</v>
      </c>
      <c r="O724">
        <f>SECOND(K724:K12766)</f>
        <v>0</v>
      </c>
      <c r="P724">
        <v>15.95</v>
      </c>
      <c r="Q724">
        <f>G724-P724</f>
        <v>768.31999999999994</v>
      </c>
      <c r="R724" t="s">
        <v>553</v>
      </c>
      <c r="S724" t="s">
        <v>18</v>
      </c>
      <c r="T724" t="s">
        <v>19</v>
      </c>
      <c r="AD724" t="s">
        <v>655</v>
      </c>
      <c r="AF724">
        <f>COUNTIF($R$2:$R$12044,AD724)</f>
        <v>4</v>
      </c>
      <c r="AJ724">
        <v>3</v>
      </c>
    </row>
    <row r="725" spans="1:36" x14ac:dyDescent="0.35">
      <c r="A725" t="s">
        <v>11</v>
      </c>
      <c r="B725" t="s">
        <v>12</v>
      </c>
      <c r="C725" t="s">
        <v>13</v>
      </c>
      <c r="D725" t="s">
        <v>14</v>
      </c>
      <c r="E725" t="s">
        <v>15</v>
      </c>
      <c r="F725" t="s">
        <v>16</v>
      </c>
      <c r="G725">
        <v>455.13</v>
      </c>
      <c r="H725" s="1">
        <v>43318</v>
      </c>
      <c r="I725" t="str">
        <f t="shared" si="33"/>
        <v>06</v>
      </c>
      <c r="J725" t="str">
        <f t="shared" si="34"/>
        <v>August</v>
      </c>
      <c r="K725" t="str">
        <f t="shared" si="35"/>
        <v>2018</v>
      </c>
      <c r="L725" s="15">
        <v>0.56877314814814817</v>
      </c>
      <c r="M725">
        <f>HOUR(K725:K12767)</f>
        <v>0</v>
      </c>
      <c r="N725">
        <f>MINUTE(K725:K12767)</f>
        <v>0</v>
      </c>
      <c r="O725">
        <f>SECOND(K725:K12767)</f>
        <v>0</v>
      </c>
      <c r="P725">
        <v>33.82</v>
      </c>
      <c r="Q725">
        <f>G725-P725</f>
        <v>421.31</v>
      </c>
      <c r="R725" t="s">
        <v>554</v>
      </c>
      <c r="S725" t="s">
        <v>18</v>
      </c>
      <c r="T725" t="s">
        <v>19</v>
      </c>
      <c r="AD725" t="s">
        <v>573</v>
      </c>
      <c r="AF725">
        <f>COUNTIF($R$2:$R$12044,AD725)</f>
        <v>5</v>
      </c>
      <c r="AJ725">
        <v>3</v>
      </c>
    </row>
    <row r="726" spans="1:36" x14ac:dyDescent="0.35">
      <c r="A726" t="s">
        <v>29</v>
      </c>
      <c r="B726" t="s">
        <v>173</v>
      </c>
      <c r="C726" t="s">
        <v>13</v>
      </c>
      <c r="D726" t="s">
        <v>31</v>
      </c>
      <c r="E726" t="s">
        <v>174</v>
      </c>
      <c r="F726" t="s">
        <v>24</v>
      </c>
      <c r="G726">
        <v>5795.11</v>
      </c>
      <c r="H726" s="1">
        <v>43318</v>
      </c>
      <c r="I726" t="str">
        <f t="shared" si="33"/>
        <v>06</v>
      </c>
      <c r="J726" t="str">
        <f t="shared" si="34"/>
        <v>August</v>
      </c>
      <c r="K726" t="str">
        <f t="shared" si="35"/>
        <v>2018</v>
      </c>
      <c r="L726" s="15">
        <v>0.58333333333333337</v>
      </c>
      <c r="M726">
        <f>HOUR(K726:K12768)</f>
        <v>0</v>
      </c>
      <c r="N726">
        <f>MINUTE(K726:K12768)</f>
        <v>0</v>
      </c>
      <c r="O726">
        <f>SECOND(K726:K12768)</f>
        <v>0</v>
      </c>
      <c r="P726">
        <v>40</v>
      </c>
      <c r="Q726">
        <f>G726-P726</f>
        <v>5755.11</v>
      </c>
      <c r="R726" t="s">
        <v>1833</v>
      </c>
      <c r="S726" t="s">
        <v>18</v>
      </c>
      <c r="T726" t="s">
        <v>19</v>
      </c>
      <c r="AD726" t="s">
        <v>1283</v>
      </c>
      <c r="AF726">
        <f>COUNTIF($R$2:$R$12044,AD726)</f>
        <v>2</v>
      </c>
      <c r="AJ726">
        <v>3</v>
      </c>
    </row>
    <row r="727" spans="1:36" x14ac:dyDescent="0.35">
      <c r="A727" t="s">
        <v>29</v>
      </c>
      <c r="B727" t="s">
        <v>40</v>
      </c>
      <c r="C727" t="s">
        <v>13</v>
      </c>
      <c r="D727" t="s">
        <v>121</v>
      </c>
      <c r="E727" t="s">
        <v>23</v>
      </c>
      <c r="F727" t="s">
        <v>24</v>
      </c>
      <c r="G727">
        <v>2454.56</v>
      </c>
      <c r="H727" s="1">
        <v>43318</v>
      </c>
      <c r="I727" t="str">
        <f t="shared" si="33"/>
        <v>06</v>
      </c>
      <c r="J727" t="str">
        <f t="shared" si="34"/>
        <v>August</v>
      </c>
      <c r="K727" t="str">
        <f t="shared" si="35"/>
        <v>2018</v>
      </c>
      <c r="L727" s="15">
        <v>0.58333333333333337</v>
      </c>
      <c r="M727">
        <f>HOUR(K727:K12769)</f>
        <v>0</v>
      </c>
      <c r="N727">
        <f>MINUTE(K727:K12769)</f>
        <v>0</v>
      </c>
      <c r="O727">
        <f>SECOND(K727:K12769)</f>
        <v>0</v>
      </c>
      <c r="P727">
        <v>2280.36</v>
      </c>
      <c r="Q727">
        <f>G727-P727</f>
        <v>174.19999999999982</v>
      </c>
      <c r="R727" t="s">
        <v>1833</v>
      </c>
      <c r="S727" t="s">
        <v>18</v>
      </c>
      <c r="T727" t="s">
        <v>122</v>
      </c>
      <c r="AD727" t="s">
        <v>1079</v>
      </c>
      <c r="AF727">
        <f>COUNTIF($R$2:$R$12044,AD727)</f>
        <v>3</v>
      </c>
      <c r="AJ727">
        <v>3</v>
      </c>
    </row>
    <row r="728" spans="1:36" x14ac:dyDescent="0.35">
      <c r="A728" t="s">
        <v>29</v>
      </c>
      <c r="B728" t="s">
        <v>143</v>
      </c>
      <c r="C728" t="s">
        <v>13</v>
      </c>
      <c r="D728" t="s">
        <v>31</v>
      </c>
      <c r="E728" t="s">
        <v>144</v>
      </c>
      <c r="F728" t="s">
        <v>24</v>
      </c>
      <c r="G728">
        <v>29642.05</v>
      </c>
      <c r="H728" s="1">
        <v>43318</v>
      </c>
      <c r="I728" t="str">
        <f t="shared" si="33"/>
        <v>06</v>
      </c>
      <c r="J728" t="str">
        <f t="shared" si="34"/>
        <v>August</v>
      </c>
      <c r="K728" t="str">
        <f t="shared" si="35"/>
        <v>2018</v>
      </c>
      <c r="L728" s="15">
        <v>0.58333333333333337</v>
      </c>
      <c r="M728">
        <f>HOUR(K728:K12770)</f>
        <v>0</v>
      </c>
      <c r="N728">
        <f>MINUTE(K728:K12770)</f>
        <v>0</v>
      </c>
      <c r="O728">
        <f>SECOND(K728:K12770)</f>
        <v>0</v>
      </c>
      <c r="P728">
        <v>20</v>
      </c>
      <c r="Q728">
        <f>G728-P728</f>
        <v>29622.05</v>
      </c>
      <c r="R728" t="s">
        <v>1833</v>
      </c>
      <c r="S728" t="s">
        <v>18</v>
      </c>
      <c r="T728" t="s">
        <v>19</v>
      </c>
      <c r="AD728" t="s">
        <v>1039</v>
      </c>
      <c r="AF728">
        <f>COUNTIF($R$2:$R$12044,AD728)</f>
        <v>5</v>
      </c>
      <c r="AJ728">
        <v>3</v>
      </c>
    </row>
    <row r="729" spans="1:36" x14ac:dyDescent="0.35">
      <c r="A729" t="s">
        <v>29</v>
      </c>
      <c r="B729" t="s">
        <v>233</v>
      </c>
      <c r="C729" t="s">
        <v>13</v>
      </c>
      <c r="D729" t="s">
        <v>121</v>
      </c>
      <c r="E729" t="s">
        <v>234</v>
      </c>
      <c r="F729" t="s">
        <v>16</v>
      </c>
      <c r="G729">
        <v>1681.07</v>
      </c>
      <c r="H729" s="1">
        <v>43318</v>
      </c>
      <c r="I729" t="str">
        <f t="shared" si="33"/>
        <v>06</v>
      </c>
      <c r="J729" t="str">
        <f t="shared" si="34"/>
        <v>August</v>
      </c>
      <c r="K729" t="str">
        <f t="shared" si="35"/>
        <v>2018</v>
      </c>
      <c r="L729" s="15">
        <v>0.58333333333333337</v>
      </c>
      <c r="M729">
        <f>HOUR(K729:K12771)</f>
        <v>0</v>
      </c>
      <c r="N729">
        <f>MINUTE(K729:K12771)</f>
        <v>0</v>
      </c>
      <c r="O729">
        <f>SECOND(K729:K12771)</f>
        <v>0</v>
      </c>
      <c r="P729">
        <v>1636.72</v>
      </c>
      <c r="Q729">
        <f>G729-P729</f>
        <v>44.349999999999909</v>
      </c>
      <c r="R729" t="s">
        <v>1833</v>
      </c>
      <c r="S729" t="s">
        <v>18</v>
      </c>
      <c r="T729" t="s">
        <v>122</v>
      </c>
      <c r="AD729" t="s">
        <v>1460</v>
      </c>
      <c r="AF729">
        <f>COUNTIF($R$2:$R$12044,AD729)</f>
        <v>3</v>
      </c>
      <c r="AJ729">
        <v>3</v>
      </c>
    </row>
    <row r="730" spans="1:36" x14ac:dyDescent="0.35">
      <c r="A730" t="s">
        <v>11</v>
      </c>
      <c r="B730" t="s">
        <v>111</v>
      </c>
      <c r="C730" t="s">
        <v>13</v>
      </c>
      <c r="D730" t="s">
        <v>14</v>
      </c>
      <c r="E730" t="s">
        <v>112</v>
      </c>
      <c r="F730" t="s">
        <v>24</v>
      </c>
      <c r="G730">
        <v>496.81</v>
      </c>
      <c r="H730" s="1">
        <v>43318</v>
      </c>
      <c r="I730" t="str">
        <f t="shared" si="33"/>
        <v>06</v>
      </c>
      <c r="J730" t="str">
        <f t="shared" si="34"/>
        <v>August</v>
      </c>
      <c r="K730" t="str">
        <f t="shared" si="35"/>
        <v>2018</v>
      </c>
      <c r="L730" s="15">
        <v>0.58540509259259255</v>
      </c>
      <c r="M730">
        <f>HOUR(K730:K12772)</f>
        <v>0</v>
      </c>
      <c r="N730">
        <f>MINUTE(K730:K12772)</f>
        <v>0</v>
      </c>
      <c r="O730">
        <f>SECOND(K730:K12772)</f>
        <v>0</v>
      </c>
      <c r="P730">
        <v>26.34</v>
      </c>
      <c r="Q730">
        <f>G730-P730</f>
        <v>470.47</v>
      </c>
      <c r="R730" t="s">
        <v>555</v>
      </c>
      <c r="S730" t="s">
        <v>18</v>
      </c>
      <c r="T730" t="s">
        <v>19</v>
      </c>
      <c r="AD730" t="s">
        <v>320</v>
      </c>
      <c r="AF730">
        <f>COUNTIF($R$2:$R$12044,AD730)</f>
        <v>3</v>
      </c>
      <c r="AJ730">
        <v>3</v>
      </c>
    </row>
    <row r="731" spans="1:36" x14ac:dyDescent="0.35">
      <c r="A731" t="s">
        <v>29</v>
      </c>
      <c r="B731" t="s">
        <v>157</v>
      </c>
      <c r="C731" t="s">
        <v>13</v>
      </c>
      <c r="D731" t="s">
        <v>41</v>
      </c>
      <c r="E731" t="s">
        <v>158</v>
      </c>
      <c r="F731" t="s">
        <v>16</v>
      </c>
      <c r="G731">
        <v>947.27</v>
      </c>
      <c r="H731" s="1">
        <v>43318</v>
      </c>
      <c r="I731" t="str">
        <f t="shared" si="33"/>
        <v>06</v>
      </c>
      <c r="J731" t="str">
        <f t="shared" si="34"/>
        <v>August</v>
      </c>
      <c r="K731" t="str">
        <f t="shared" si="35"/>
        <v>2018</v>
      </c>
      <c r="L731" s="15">
        <v>0.625</v>
      </c>
      <c r="M731">
        <f>HOUR(K731:K12773)</f>
        <v>0</v>
      </c>
      <c r="N731">
        <f>MINUTE(K731:K12773)</f>
        <v>0</v>
      </c>
      <c r="O731">
        <f>SECOND(K731:K12773)</f>
        <v>0</v>
      </c>
      <c r="P731">
        <v>55</v>
      </c>
      <c r="Q731">
        <f>G731-P731</f>
        <v>892.27</v>
      </c>
      <c r="R731" t="s">
        <v>1833</v>
      </c>
      <c r="S731" t="s">
        <v>18</v>
      </c>
      <c r="T731" t="s">
        <v>19</v>
      </c>
      <c r="AD731" t="s">
        <v>612</v>
      </c>
      <c r="AF731">
        <f>COUNTIF($R$2:$R$12044,AD731)</f>
        <v>15</v>
      </c>
      <c r="AJ731">
        <v>3</v>
      </c>
    </row>
    <row r="732" spans="1:36" x14ac:dyDescent="0.35">
      <c r="A732" t="s">
        <v>29</v>
      </c>
      <c r="B732" t="s">
        <v>65</v>
      </c>
      <c r="C732" t="s">
        <v>13</v>
      </c>
      <c r="D732" t="s">
        <v>31</v>
      </c>
      <c r="E732" t="s">
        <v>66</v>
      </c>
      <c r="F732" t="s">
        <v>16</v>
      </c>
      <c r="G732">
        <v>1177.95</v>
      </c>
      <c r="H732" s="1">
        <v>43318</v>
      </c>
      <c r="I732" t="str">
        <f t="shared" si="33"/>
        <v>06</v>
      </c>
      <c r="J732" t="str">
        <f t="shared" si="34"/>
        <v>August</v>
      </c>
      <c r="K732" t="str">
        <f t="shared" si="35"/>
        <v>2018</v>
      </c>
      <c r="L732" s="15">
        <v>0.625</v>
      </c>
      <c r="M732">
        <f>HOUR(K732:K12774)</f>
        <v>0</v>
      </c>
      <c r="N732">
        <f>MINUTE(K732:K12774)</f>
        <v>0</v>
      </c>
      <c r="O732">
        <f>SECOND(K732:K12774)</f>
        <v>0</v>
      </c>
      <c r="P732">
        <v>160</v>
      </c>
      <c r="Q732">
        <f>G732-P732</f>
        <v>1017.95</v>
      </c>
      <c r="R732" t="s">
        <v>1833</v>
      </c>
      <c r="S732" t="s">
        <v>18</v>
      </c>
      <c r="T732" t="s">
        <v>19</v>
      </c>
      <c r="AD732" t="s">
        <v>650</v>
      </c>
      <c r="AF732">
        <f>COUNTIF($R$2:$R$12044,AD732)</f>
        <v>10</v>
      </c>
      <c r="AJ732">
        <v>3</v>
      </c>
    </row>
    <row r="733" spans="1:36" x14ac:dyDescent="0.35">
      <c r="A733" t="s">
        <v>29</v>
      </c>
      <c r="B733" t="s">
        <v>134</v>
      </c>
      <c r="C733" t="s">
        <v>13</v>
      </c>
      <c r="D733" t="s">
        <v>31</v>
      </c>
      <c r="E733" t="s">
        <v>135</v>
      </c>
      <c r="F733" t="s">
        <v>16</v>
      </c>
      <c r="G733">
        <v>1874.08</v>
      </c>
      <c r="H733" s="1">
        <v>43318</v>
      </c>
      <c r="I733" t="str">
        <f t="shared" si="33"/>
        <v>06</v>
      </c>
      <c r="J733" t="str">
        <f t="shared" si="34"/>
        <v>August</v>
      </c>
      <c r="K733" t="str">
        <f t="shared" si="35"/>
        <v>2018</v>
      </c>
      <c r="L733" s="15">
        <v>0.625</v>
      </c>
      <c r="M733">
        <f>HOUR(K733:K12775)</f>
        <v>0</v>
      </c>
      <c r="N733">
        <f>MINUTE(K733:K12775)</f>
        <v>0</v>
      </c>
      <c r="O733">
        <f>SECOND(K733:K12775)</f>
        <v>0</v>
      </c>
      <c r="P733">
        <v>22</v>
      </c>
      <c r="Q733">
        <f>G733-P733</f>
        <v>1852.08</v>
      </c>
      <c r="R733" t="s">
        <v>1833</v>
      </c>
      <c r="S733" t="s">
        <v>18</v>
      </c>
      <c r="T733" t="s">
        <v>19</v>
      </c>
      <c r="AD733" t="s">
        <v>1779</v>
      </c>
      <c r="AF733">
        <f>COUNTIF($R$2:$R$12044,AD733)</f>
        <v>1</v>
      </c>
      <c r="AJ733">
        <v>3</v>
      </c>
    </row>
    <row r="734" spans="1:36" x14ac:dyDescent="0.35">
      <c r="A734" t="s">
        <v>11</v>
      </c>
      <c r="B734" t="s">
        <v>195</v>
      </c>
      <c r="C734" t="s">
        <v>13</v>
      </c>
      <c r="D734" t="s">
        <v>20</v>
      </c>
      <c r="E734" t="s">
        <v>129</v>
      </c>
      <c r="F734" t="s">
        <v>24</v>
      </c>
      <c r="G734">
        <v>5728.67</v>
      </c>
      <c r="H734" s="1">
        <v>43318</v>
      </c>
      <c r="I734" t="str">
        <f t="shared" si="33"/>
        <v>06</v>
      </c>
      <c r="J734" t="str">
        <f t="shared" si="34"/>
        <v>August</v>
      </c>
      <c r="K734" t="str">
        <f t="shared" si="35"/>
        <v>2018</v>
      </c>
      <c r="L734" s="15">
        <v>0.63480324074074079</v>
      </c>
      <c r="M734">
        <f>HOUR(K734:K12776)</f>
        <v>0</v>
      </c>
      <c r="N734">
        <f>MINUTE(K734:K12776)</f>
        <v>0</v>
      </c>
      <c r="O734">
        <f>SECOND(K734:K12776)</f>
        <v>0</v>
      </c>
      <c r="P734">
        <v>9.51</v>
      </c>
      <c r="Q734">
        <f>G734-P734</f>
        <v>5719.16</v>
      </c>
      <c r="R734" t="s">
        <v>556</v>
      </c>
      <c r="S734" t="s">
        <v>18</v>
      </c>
      <c r="T734" t="s">
        <v>19</v>
      </c>
      <c r="AD734" t="s">
        <v>482</v>
      </c>
      <c r="AF734">
        <f>COUNTIF($R$2:$R$12044,AD734)</f>
        <v>1</v>
      </c>
      <c r="AJ734">
        <v>3</v>
      </c>
    </row>
    <row r="735" spans="1:36" x14ac:dyDescent="0.35">
      <c r="A735" t="s">
        <v>11</v>
      </c>
      <c r="B735" t="s">
        <v>182</v>
      </c>
      <c r="C735" t="s">
        <v>13</v>
      </c>
      <c r="D735" t="s">
        <v>20</v>
      </c>
      <c r="E735" t="s">
        <v>183</v>
      </c>
      <c r="F735" t="s">
        <v>24</v>
      </c>
      <c r="G735">
        <v>6523.89</v>
      </c>
      <c r="H735" s="1">
        <v>43318</v>
      </c>
      <c r="I735" t="str">
        <f t="shared" si="33"/>
        <v>06</v>
      </c>
      <c r="J735" t="str">
        <f t="shared" si="34"/>
        <v>August</v>
      </c>
      <c r="K735" t="str">
        <f t="shared" si="35"/>
        <v>2018</v>
      </c>
      <c r="L735" s="15">
        <v>0.64841435185185181</v>
      </c>
      <c r="M735">
        <f>HOUR(K735:K12777)</f>
        <v>0</v>
      </c>
      <c r="N735">
        <f>MINUTE(K735:K12777)</f>
        <v>0</v>
      </c>
      <c r="O735">
        <f>SECOND(K735:K12777)</f>
        <v>0</v>
      </c>
      <c r="P735">
        <v>12.11</v>
      </c>
      <c r="Q735">
        <f>G735-P735</f>
        <v>6511.7800000000007</v>
      </c>
      <c r="R735" t="s">
        <v>557</v>
      </c>
      <c r="S735" t="s">
        <v>18</v>
      </c>
      <c r="T735" t="s">
        <v>19</v>
      </c>
      <c r="AD735" t="s">
        <v>546</v>
      </c>
      <c r="AF735">
        <f>COUNTIF($R$2:$R$12044,AD735)</f>
        <v>2</v>
      </c>
      <c r="AJ735">
        <v>3</v>
      </c>
    </row>
    <row r="736" spans="1:36" x14ac:dyDescent="0.35">
      <c r="A736" t="s">
        <v>11</v>
      </c>
      <c r="B736" t="s">
        <v>12</v>
      </c>
      <c r="C736" t="s">
        <v>13</v>
      </c>
      <c r="D736" t="s">
        <v>14</v>
      </c>
      <c r="E736" t="s">
        <v>15</v>
      </c>
      <c r="F736" t="s">
        <v>16</v>
      </c>
      <c r="G736">
        <v>445.37</v>
      </c>
      <c r="H736" s="1">
        <v>43318</v>
      </c>
      <c r="I736" t="str">
        <f t="shared" si="33"/>
        <v>06</v>
      </c>
      <c r="J736" t="str">
        <f t="shared" si="34"/>
        <v>August</v>
      </c>
      <c r="K736" t="str">
        <f t="shared" si="35"/>
        <v>2018</v>
      </c>
      <c r="L736" s="15">
        <v>0.66202546296296294</v>
      </c>
      <c r="M736">
        <f>HOUR(K736:K12778)</f>
        <v>0</v>
      </c>
      <c r="N736">
        <f>MINUTE(K736:K12778)</f>
        <v>0</v>
      </c>
      <c r="O736">
        <f>SECOND(K736:K12778)</f>
        <v>0</v>
      </c>
      <c r="P736">
        <v>9.76</v>
      </c>
      <c r="Q736">
        <f>G736-P736</f>
        <v>435.61</v>
      </c>
      <c r="R736" t="s">
        <v>558</v>
      </c>
      <c r="S736" t="s">
        <v>18</v>
      </c>
      <c r="T736" t="s">
        <v>19</v>
      </c>
      <c r="AD736" t="s">
        <v>1269</v>
      </c>
      <c r="AF736">
        <f>COUNTIF($R$2:$R$12044,AD736)</f>
        <v>1</v>
      </c>
      <c r="AJ736">
        <v>3</v>
      </c>
    </row>
    <row r="737" spans="1:36" x14ac:dyDescent="0.35">
      <c r="A737" t="s">
        <v>11</v>
      </c>
      <c r="B737" t="s">
        <v>111</v>
      </c>
      <c r="C737" t="s">
        <v>13</v>
      </c>
      <c r="D737" t="s">
        <v>14</v>
      </c>
      <c r="E737" t="s">
        <v>112</v>
      </c>
      <c r="F737" t="s">
        <v>24</v>
      </c>
      <c r="G737">
        <v>449.05</v>
      </c>
      <c r="H737" s="1">
        <v>43318</v>
      </c>
      <c r="I737" t="str">
        <f t="shared" si="33"/>
        <v>06</v>
      </c>
      <c r="J737" t="str">
        <f t="shared" si="34"/>
        <v>August</v>
      </c>
      <c r="K737" t="str">
        <f t="shared" si="35"/>
        <v>2018</v>
      </c>
      <c r="L737" s="15">
        <v>0.67975694444444434</v>
      </c>
      <c r="M737">
        <f>HOUR(K737:K12779)</f>
        <v>0</v>
      </c>
      <c r="N737">
        <f>MINUTE(K737:K12779)</f>
        <v>0</v>
      </c>
      <c r="O737">
        <f>SECOND(K737:K12779)</f>
        <v>0</v>
      </c>
      <c r="P737">
        <v>47.76</v>
      </c>
      <c r="Q737">
        <f>G737-P737</f>
        <v>401.29</v>
      </c>
      <c r="R737" t="s">
        <v>559</v>
      </c>
      <c r="S737" t="s">
        <v>18</v>
      </c>
      <c r="T737" t="s">
        <v>19</v>
      </c>
      <c r="AD737" t="s">
        <v>530</v>
      </c>
      <c r="AF737">
        <f>COUNTIF($R$2:$R$12044,AD737)</f>
        <v>2</v>
      </c>
      <c r="AJ737">
        <v>3</v>
      </c>
    </row>
    <row r="738" spans="1:36" x14ac:dyDescent="0.35">
      <c r="A738" t="s">
        <v>11</v>
      </c>
      <c r="B738" t="s">
        <v>143</v>
      </c>
      <c r="C738" t="s">
        <v>13</v>
      </c>
      <c r="D738" t="s">
        <v>20</v>
      </c>
      <c r="E738" t="s">
        <v>144</v>
      </c>
      <c r="F738" t="s">
        <v>24</v>
      </c>
      <c r="G738">
        <v>29629.39</v>
      </c>
      <c r="H738" s="1">
        <v>43318</v>
      </c>
      <c r="I738" t="str">
        <f t="shared" si="33"/>
        <v>06</v>
      </c>
      <c r="J738" t="str">
        <f t="shared" si="34"/>
        <v>August</v>
      </c>
      <c r="K738" t="str">
        <f t="shared" si="35"/>
        <v>2018</v>
      </c>
      <c r="L738" s="15">
        <v>0.69959490740740737</v>
      </c>
      <c r="M738">
        <f>HOUR(K738:K12780)</f>
        <v>0</v>
      </c>
      <c r="N738">
        <f>MINUTE(K738:K12780)</f>
        <v>0</v>
      </c>
      <c r="O738">
        <f>SECOND(K738:K12780)</f>
        <v>0</v>
      </c>
      <c r="P738">
        <v>12.66</v>
      </c>
      <c r="Q738">
        <f>G738-P738</f>
        <v>29616.73</v>
      </c>
      <c r="R738" t="s">
        <v>560</v>
      </c>
      <c r="S738" t="s">
        <v>18</v>
      </c>
      <c r="T738" t="s">
        <v>19</v>
      </c>
      <c r="AD738" t="s">
        <v>420</v>
      </c>
      <c r="AF738">
        <f>COUNTIF($R$2:$R$12044,AD738)</f>
        <v>12</v>
      </c>
      <c r="AJ738">
        <v>3</v>
      </c>
    </row>
    <row r="739" spans="1:36" x14ac:dyDescent="0.35">
      <c r="A739" t="s">
        <v>29</v>
      </c>
      <c r="B739" t="s">
        <v>255</v>
      </c>
      <c r="C739" t="s">
        <v>13</v>
      </c>
      <c r="D739" t="s">
        <v>31</v>
      </c>
      <c r="E739" t="s">
        <v>107</v>
      </c>
      <c r="F739" t="s">
        <v>16</v>
      </c>
      <c r="G739">
        <v>687.87</v>
      </c>
      <c r="H739" s="1">
        <v>43318</v>
      </c>
      <c r="I739" t="str">
        <f t="shared" si="33"/>
        <v>06</v>
      </c>
      <c r="J739" t="str">
        <f t="shared" si="34"/>
        <v>August</v>
      </c>
      <c r="K739" t="str">
        <f t="shared" si="35"/>
        <v>2018</v>
      </c>
      <c r="L739" s="15">
        <v>0.70833333333333337</v>
      </c>
      <c r="M739">
        <f>HOUR(K739:K12781)</f>
        <v>0</v>
      </c>
      <c r="N739">
        <f>MINUTE(K739:K12781)</f>
        <v>0</v>
      </c>
      <c r="O739">
        <f>SECOND(K739:K12781)</f>
        <v>0</v>
      </c>
      <c r="P739">
        <v>36</v>
      </c>
      <c r="Q739">
        <f>G739-P739</f>
        <v>651.87</v>
      </c>
      <c r="R739" t="s">
        <v>1833</v>
      </c>
      <c r="S739" t="s">
        <v>18</v>
      </c>
      <c r="T739" t="s">
        <v>19</v>
      </c>
      <c r="AD739" t="s">
        <v>1752</v>
      </c>
      <c r="AF739">
        <f>COUNTIF($R$2:$R$12044,AD739)</f>
        <v>1</v>
      </c>
      <c r="AJ739">
        <v>3</v>
      </c>
    </row>
    <row r="740" spans="1:36" x14ac:dyDescent="0.35">
      <c r="A740" t="s">
        <v>29</v>
      </c>
      <c r="B740" t="s">
        <v>235</v>
      </c>
      <c r="C740" t="s">
        <v>13</v>
      </c>
      <c r="D740" t="s">
        <v>121</v>
      </c>
      <c r="E740" t="s">
        <v>236</v>
      </c>
      <c r="F740" t="s">
        <v>24</v>
      </c>
      <c r="G740">
        <v>9637.69</v>
      </c>
      <c r="H740" s="1">
        <v>43318</v>
      </c>
      <c r="I740" t="str">
        <f t="shared" si="33"/>
        <v>06</v>
      </c>
      <c r="J740" t="str">
        <f t="shared" si="34"/>
        <v>August</v>
      </c>
      <c r="K740" t="str">
        <f t="shared" si="35"/>
        <v>2018</v>
      </c>
      <c r="L740" s="15">
        <v>0.70833333333333337</v>
      </c>
      <c r="M740">
        <f>HOUR(K740:K12782)</f>
        <v>0</v>
      </c>
      <c r="N740">
        <f>MINUTE(K740:K12782)</f>
        <v>0</v>
      </c>
      <c r="O740">
        <f>SECOND(K740:K12782)</f>
        <v>0</v>
      </c>
      <c r="P740">
        <v>3026.95</v>
      </c>
      <c r="Q740">
        <f>G740-P740</f>
        <v>6610.7400000000007</v>
      </c>
      <c r="R740" t="s">
        <v>1833</v>
      </c>
      <c r="S740" t="s">
        <v>18</v>
      </c>
      <c r="T740" t="s">
        <v>122</v>
      </c>
      <c r="AD740" t="s">
        <v>867</v>
      </c>
      <c r="AF740">
        <f>COUNTIF($R$2:$R$12044,AD740)</f>
        <v>4</v>
      </c>
      <c r="AJ740">
        <v>3</v>
      </c>
    </row>
    <row r="741" spans="1:36" x14ac:dyDescent="0.35">
      <c r="A741" t="s">
        <v>29</v>
      </c>
      <c r="B741" t="s">
        <v>143</v>
      </c>
      <c r="C741" t="s">
        <v>13</v>
      </c>
      <c r="D741" t="s">
        <v>31</v>
      </c>
      <c r="E741" t="s">
        <v>144</v>
      </c>
      <c r="F741" t="s">
        <v>24</v>
      </c>
      <c r="G741">
        <v>29501.39</v>
      </c>
      <c r="H741" s="1">
        <v>43318</v>
      </c>
      <c r="I741" t="str">
        <f t="shared" si="33"/>
        <v>06</v>
      </c>
      <c r="J741" t="str">
        <f t="shared" si="34"/>
        <v>August</v>
      </c>
      <c r="K741" t="str">
        <f t="shared" si="35"/>
        <v>2018</v>
      </c>
      <c r="L741" s="15">
        <v>0.70833333333333337</v>
      </c>
      <c r="M741">
        <f>HOUR(K741:K12783)</f>
        <v>0</v>
      </c>
      <c r="N741">
        <f>MINUTE(K741:K12783)</f>
        <v>0</v>
      </c>
      <c r="O741">
        <f>SECOND(K741:K12783)</f>
        <v>0</v>
      </c>
      <c r="P741">
        <v>128</v>
      </c>
      <c r="Q741">
        <f>G741-P741</f>
        <v>29373.39</v>
      </c>
      <c r="R741" t="s">
        <v>1833</v>
      </c>
      <c r="S741" t="s">
        <v>18</v>
      </c>
      <c r="T741" t="s">
        <v>19</v>
      </c>
      <c r="AD741" t="s">
        <v>632</v>
      </c>
      <c r="AF741">
        <f>COUNTIF($R$2:$R$12044,AD741)</f>
        <v>2</v>
      </c>
      <c r="AJ741">
        <v>2</v>
      </c>
    </row>
    <row r="742" spans="1:36" x14ac:dyDescent="0.35">
      <c r="A742" t="s">
        <v>29</v>
      </c>
      <c r="B742" t="s">
        <v>58</v>
      </c>
      <c r="C742" t="s">
        <v>13</v>
      </c>
      <c r="D742" t="s">
        <v>31</v>
      </c>
      <c r="E742" t="s">
        <v>59</v>
      </c>
      <c r="F742" t="s">
        <v>16</v>
      </c>
      <c r="G742">
        <v>1430.02</v>
      </c>
      <c r="H742" s="1">
        <v>43318</v>
      </c>
      <c r="I742" t="str">
        <f t="shared" si="33"/>
        <v>06</v>
      </c>
      <c r="J742" t="str">
        <f t="shared" si="34"/>
        <v>August</v>
      </c>
      <c r="K742" t="str">
        <f t="shared" si="35"/>
        <v>2018</v>
      </c>
      <c r="L742" s="15">
        <v>0.70833333333333337</v>
      </c>
      <c r="M742">
        <f>HOUR(K742:K12784)</f>
        <v>0</v>
      </c>
      <c r="N742">
        <f>MINUTE(K742:K12784)</f>
        <v>0</v>
      </c>
      <c r="O742">
        <f>SECOND(K742:K12784)</f>
        <v>0</v>
      </c>
      <c r="P742">
        <v>53</v>
      </c>
      <c r="Q742">
        <f>G742-P742</f>
        <v>1377.02</v>
      </c>
      <c r="R742" t="s">
        <v>1833</v>
      </c>
      <c r="S742" t="s">
        <v>18</v>
      </c>
      <c r="T742" t="s">
        <v>19</v>
      </c>
      <c r="AD742" t="s">
        <v>1417</v>
      </c>
      <c r="AF742">
        <f>COUNTIF($R$2:$R$12044,AD742)</f>
        <v>2</v>
      </c>
      <c r="AJ742">
        <v>2</v>
      </c>
    </row>
    <row r="743" spans="1:36" x14ac:dyDescent="0.35">
      <c r="A743" t="s">
        <v>29</v>
      </c>
      <c r="B743" t="s">
        <v>182</v>
      </c>
      <c r="C743" t="s">
        <v>13</v>
      </c>
      <c r="D743" t="s">
        <v>121</v>
      </c>
      <c r="E743" t="s">
        <v>183</v>
      </c>
      <c r="F743" t="s">
        <v>24</v>
      </c>
      <c r="G743">
        <v>9062.57</v>
      </c>
      <c r="H743" s="1">
        <v>43318</v>
      </c>
      <c r="I743" t="str">
        <f t="shared" si="33"/>
        <v>06</v>
      </c>
      <c r="J743" t="str">
        <f t="shared" si="34"/>
        <v>August</v>
      </c>
      <c r="K743" t="str">
        <f t="shared" si="35"/>
        <v>2018</v>
      </c>
      <c r="L743" s="15">
        <v>0.70833333333333337</v>
      </c>
      <c r="M743">
        <f>HOUR(K743:K12785)</f>
        <v>0</v>
      </c>
      <c r="N743">
        <f>MINUTE(K743:K12785)</f>
        <v>0</v>
      </c>
      <c r="O743">
        <f>SECOND(K743:K12785)</f>
        <v>0</v>
      </c>
      <c r="P743">
        <v>2538.6799999999998</v>
      </c>
      <c r="Q743">
        <f>G743-P743</f>
        <v>6523.8899999999994</v>
      </c>
      <c r="R743" t="s">
        <v>1833</v>
      </c>
      <c r="S743" t="s">
        <v>18</v>
      </c>
      <c r="T743" t="s">
        <v>122</v>
      </c>
      <c r="AD743" t="s">
        <v>257</v>
      </c>
      <c r="AF743">
        <f>COUNTIF($R$2:$R$12044,AD743)</f>
        <v>1</v>
      </c>
      <c r="AJ743">
        <v>2</v>
      </c>
    </row>
    <row r="744" spans="1:36" x14ac:dyDescent="0.35">
      <c r="A744" t="s">
        <v>29</v>
      </c>
      <c r="B744" t="s">
        <v>77</v>
      </c>
      <c r="C744" t="s">
        <v>13</v>
      </c>
      <c r="D744" t="s">
        <v>121</v>
      </c>
      <c r="E744" t="s">
        <v>78</v>
      </c>
      <c r="F744" t="s">
        <v>16</v>
      </c>
      <c r="G744">
        <v>5314.17</v>
      </c>
      <c r="H744" s="1">
        <v>43318</v>
      </c>
      <c r="I744" t="str">
        <f t="shared" si="33"/>
        <v>06</v>
      </c>
      <c r="J744" t="str">
        <f t="shared" si="34"/>
        <v>August</v>
      </c>
      <c r="K744" t="str">
        <f t="shared" si="35"/>
        <v>2018</v>
      </c>
      <c r="L744" s="15">
        <v>0.70833333333333337</v>
      </c>
      <c r="M744">
        <f>HOUR(K744:K12786)</f>
        <v>0</v>
      </c>
      <c r="N744">
        <f>MINUTE(K744:K12786)</f>
        <v>0</v>
      </c>
      <c r="O744">
        <f>SECOND(K744:K12786)</f>
        <v>0</v>
      </c>
      <c r="P744">
        <v>3977.46</v>
      </c>
      <c r="Q744">
        <f>G744-P744</f>
        <v>1336.71</v>
      </c>
      <c r="R744" t="s">
        <v>1833</v>
      </c>
      <c r="S744" t="s">
        <v>18</v>
      </c>
      <c r="T744" t="s">
        <v>122</v>
      </c>
      <c r="AD744" t="s">
        <v>1329</v>
      </c>
      <c r="AF744">
        <f>COUNTIF($R$2:$R$12044,AD744)</f>
        <v>2</v>
      </c>
      <c r="AJ744">
        <v>2</v>
      </c>
    </row>
    <row r="745" spans="1:36" x14ac:dyDescent="0.35">
      <c r="A745" t="s">
        <v>11</v>
      </c>
      <c r="B745" t="s">
        <v>331</v>
      </c>
      <c r="C745" t="s">
        <v>13</v>
      </c>
      <c r="D745" t="s">
        <v>20</v>
      </c>
      <c r="E745" t="s">
        <v>332</v>
      </c>
      <c r="F745" t="s">
        <v>24</v>
      </c>
      <c r="G745">
        <v>2524.19</v>
      </c>
      <c r="H745" s="1">
        <v>43318</v>
      </c>
      <c r="I745" t="str">
        <f t="shared" si="33"/>
        <v>06</v>
      </c>
      <c r="J745" t="str">
        <f t="shared" si="34"/>
        <v>August</v>
      </c>
      <c r="K745" t="str">
        <f t="shared" si="35"/>
        <v>2018</v>
      </c>
      <c r="L745" s="15">
        <v>0.74217592592592585</v>
      </c>
      <c r="M745">
        <f>HOUR(K745:K12787)</f>
        <v>0</v>
      </c>
      <c r="N745">
        <f>MINUTE(K745:K12787)</f>
        <v>0</v>
      </c>
      <c r="O745">
        <f>SECOND(K745:K12787)</f>
        <v>0</v>
      </c>
      <c r="P745">
        <v>29.71</v>
      </c>
      <c r="Q745">
        <f>G745-P745</f>
        <v>2494.48</v>
      </c>
      <c r="R745" t="s">
        <v>21</v>
      </c>
      <c r="S745" t="s">
        <v>18</v>
      </c>
      <c r="T745" t="s">
        <v>19</v>
      </c>
      <c r="AD745" t="s">
        <v>1493</v>
      </c>
      <c r="AF745">
        <f>COUNTIF($R$2:$R$12044,AD745)</f>
        <v>1</v>
      </c>
      <c r="AJ745">
        <v>2</v>
      </c>
    </row>
    <row r="746" spans="1:36" x14ac:dyDescent="0.35">
      <c r="A746" t="s">
        <v>11</v>
      </c>
      <c r="B746" t="s">
        <v>100</v>
      </c>
      <c r="C746" t="s">
        <v>13</v>
      </c>
      <c r="D746" t="s">
        <v>14</v>
      </c>
      <c r="E746" t="s">
        <v>101</v>
      </c>
      <c r="F746" t="s">
        <v>16</v>
      </c>
      <c r="G746">
        <v>1868.58</v>
      </c>
      <c r="H746" s="1">
        <v>43318</v>
      </c>
      <c r="I746" t="str">
        <f t="shared" si="33"/>
        <v>06</v>
      </c>
      <c r="J746" t="str">
        <f t="shared" si="34"/>
        <v>August</v>
      </c>
      <c r="K746" t="str">
        <f t="shared" si="35"/>
        <v>2018</v>
      </c>
      <c r="L746" s="15">
        <v>0.7653240740740741</v>
      </c>
      <c r="M746">
        <f>HOUR(K746:K12788)</f>
        <v>0</v>
      </c>
      <c r="N746">
        <f>MINUTE(K746:K12788)</f>
        <v>0</v>
      </c>
      <c r="O746">
        <f>SECOND(K746:K12788)</f>
        <v>0</v>
      </c>
      <c r="P746">
        <v>17.89</v>
      </c>
      <c r="Q746">
        <f>G746-P746</f>
        <v>1850.6899999999998</v>
      </c>
      <c r="R746" t="s">
        <v>561</v>
      </c>
      <c r="S746" t="s">
        <v>18</v>
      </c>
      <c r="T746" t="s">
        <v>19</v>
      </c>
      <c r="AD746" t="s">
        <v>628</v>
      </c>
      <c r="AF746">
        <f>COUNTIF($R$2:$R$12044,AD746)</f>
        <v>4</v>
      </c>
      <c r="AJ746">
        <v>2</v>
      </c>
    </row>
    <row r="747" spans="1:36" x14ac:dyDescent="0.35">
      <c r="A747" t="s">
        <v>11</v>
      </c>
      <c r="B747" t="s">
        <v>211</v>
      </c>
      <c r="C747" t="s">
        <v>13</v>
      </c>
      <c r="D747" t="s">
        <v>14</v>
      </c>
      <c r="E747" t="s">
        <v>212</v>
      </c>
      <c r="F747" t="s">
        <v>16</v>
      </c>
      <c r="G747">
        <v>1275.95</v>
      </c>
      <c r="H747" s="1">
        <v>43318</v>
      </c>
      <c r="I747" t="str">
        <f t="shared" si="33"/>
        <v>06</v>
      </c>
      <c r="J747" t="str">
        <f t="shared" si="34"/>
        <v>August</v>
      </c>
      <c r="K747" t="str">
        <f t="shared" si="35"/>
        <v>2018</v>
      </c>
      <c r="L747" s="15">
        <v>0.78927083333333325</v>
      </c>
      <c r="M747">
        <f>HOUR(K747:K12789)</f>
        <v>0</v>
      </c>
      <c r="N747">
        <f>MINUTE(K747:K12789)</f>
        <v>0</v>
      </c>
      <c r="O747">
        <f>SECOND(K747:K12789)</f>
        <v>0</v>
      </c>
      <c r="P747">
        <v>22.85</v>
      </c>
      <c r="Q747">
        <f>G747-P747</f>
        <v>1253.1000000000001</v>
      </c>
      <c r="R747" t="s">
        <v>562</v>
      </c>
      <c r="S747" t="s">
        <v>18</v>
      </c>
      <c r="T747" t="s">
        <v>19</v>
      </c>
      <c r="AD747" t="s">
        <v>133</v>
      </c>
      <c r="AF747">
        <f>COUNTIF($R$2:$R$12044,AD747)</f>
        <v>2</v>
      </c>
      <c r="AJ747">
        <v>2</v>
      </c>
    </row>
    <row r="748" spans="1:36" x14ac:dyDescent="0.35">
      <c r="A748" t="s">
        <v>11</v>
      </c>
      <c r="B748" t="s">
        <v>25</v>
      </c>
      <c r="C748" t="s">
        <v>13</v>
      </c>
      <c r="D748" t="s">
        <v>20</v>
      </c>
      <c r="E748" t="s">
        <v>26</v>
      </c>
      <c r="F748" t="s">
        <v>16</v>
      </c>
      <c r="G748">
        <v>1865.6</v>
      </c>
      <c r="H748" s="1">
        <v>43318</v>
      </c>
      <c r="I748" t="str">
        <f t="shared" si="33"/>
        <v>06</v>
      </c>
      <c r="J748" t="str">
        <f t="shared" si="34"/>
        <v>August</v>
      </c>
      <c r="K748" t="str">
        <f t="shared" si="35"/>
        <v>2018</v>
      </c>
      <c r="L748" s="15">
        <v>0.81769675925925922</v>
      </c>
      <c r="M748">
        <f>HOUR(K748:K12790)</f>
        <v>0</v>
      </c>
      <c r="N748">
        <f>MINUTE(K748:K12790)</f>
        <v>0</v>
      </c>
      <c r="O748">
        <f>SECOND(K748:K12790)</f>
        <v>0</v>
      </c>
      <c r="P748">
        <v>13.16</v>
      </c>
      <c r="Q748">
        <f>G748-P748</f>
        <v>1852.4399999999998</v>
      </c>
      <c r="R748" t="s">
        <v>563</v>
      </c>
      <c r="S748" t="s">
        <v>18</v>
      </c>
      <c r="T748" t="s">
        <v>19</v>
      </c>
      <c r="AD748" t="s">
        <v>1592</v>
      </c>
      <c r="AF748">
        <f>COUNTIF($R$2:$R$12044,AD748)</f>
        <v>1</v>
      </c>
      <c r="AJ748">
        <v>2</v>
      </c>
    </row>
    <row r="749" spans="1:36" x14ac:dyDescent="0.35">
      <c r="A749" t="s">
        <v>29</v>
      </c>
      <c r="B749" t="s">
        <v>179</v>
      </c>
      <c r="C749" t="s">
        <v>13</v>
      </c>
      <c r="D749" t="s">
        <v>31</v>
      </c>
      <c r="E749" t="s">
        <v>171</v>
      </c>
      <c r="F749" t="s">
        <v>24</v>
      </c>
      <c r="G749">
        <v>1797.27</v>
      </c>
      <c r="H749" s="1">
        <v>43318</v>
      </c>
      <c r="I749" t="str">
        <f t="shared" si="33"/>
        <v>06</v>
      </c>
      <c r="J749" t="str">
        <f t="shared" si="34"/>
        <v>August</v>
      </c>
      <c r="K749" t="str">
        <f t="shared" si="35"/>
        <v>2018</v>
      </c>
      <c r="L749" s="15">
        <v>0.83333333333333337</v>
      </c>
      <c r="M749">
        <f>HOUR(K749:K12791)</f>
        <v>0</v>
      </c>
      <c r="N749">
        <f>MINUTE(K749:K12791)</f>
        <v>0</v>
      </c>
      <c r="O749">
        <f>SECOND(K749:K12791)</f>
        <v>0</v>
      </c>
      <c r="P749">
        <v>64</v>
      </c>
      <c r="Q749">
        <f>G749-P749</f>
        <v>1733.27</v>
      </c>
      <c r="R749" t="s">
        <v>1833</v>
      </c>
      <c r="S749" t="s">
        <v>18</v>
      </c>
      <c r="T749" t="s">
        <v>19</v>
      </c>
      <c r="AD749" t="s">
        <v>1669</v>
      </c>
      <c r="AF749">
        <f>COUNTIF($R$2:$R$12044,AD749)</f>
        <v>1</v>
      </c>
      <c r="AJ749">
        <v>2</v>
      </c>
    </row>
    <row r="750" spans="1:36" x14ac:dyDescent="0.35">
      <c r="A750" t="s">
        <v>29</v>
      </c>
      <c r="B750" t="s">
        <v>395</v>
      </c>
      <c r="C750" t="s">
        <v>13</v>
      </c>
      <c r="D750" t="s">
        <v>31</v>
      </c>
      <c r="E750" t="s">
        <v>396</v>
      </c>
      <c r="F750" t="s">
        <v>24</v>
      </c>
      <c r="G750">
        <v>106363.58</v>
      </c>
      <c r="H750" s="1">
        <v>43318</v>
      </c>
      <c r="I750" t="str">
        <f t="shared" si="33"/>
        <v>06</v>
      </c>
      <c r="J750" t="str">
        <f t="shared" si="34"/>
        <v>August</v>
      </c>
      <c r="K750" t="str">
        <f t="shared" si="35"/>
        <v>2018</v>
      </c>
      <c r="L750" s="15">
        <v>0.83333333333333337</v>
      </c>
      <c r="M750">
        <f>HOUR(K750:K12792)</f>
        <v>0</v>
      </c>
      <c r="N750">
        <f>MINUTE(K750:K12792)</f>
        <v>0</v>
      </c>
      <c r="O750">
        <f>SECOND(K750:K12792)</f>
        <v>0</v>
      </c>
      <c r="P750">
        <v>33</v>
      </c>
      <c r="Q750">
        <f>G750-P750</f>
        <v>106330.58</v>
      </c>
      <c r="R750" t="s">
        <v>1833</v>
      </c>
      <c r="S750" t="s">
        <v>18</v>
      </c>
      <c r="T750" t="s">
        <v>19</v>
      </c>
      <c r="AD750" t="s">
        <v>1364</v>
      </c>
      <c r="AF750">
        <f>COUNTIF($R$2:$R$12044,AD750)</f>
        <v>3</v>
      </c>
      <c r="AJ750">
        <v>2</v>
      </c>
    </row>
    <row r="751" spans="1:36" x14ac:dyDescent="0.35">
      <c r="A751" t="s">
        <v>11</v>
      </c>
      <c r="B751" t="s">
        <v>227</v>
      </c>
      <c r="C751" t="s">
        <v>13</v>
      </c>
      <c r="D751" t="s">
        <v>20</v>
      </c>
      <c r="E751" t="s">
        <v>228</v>
      </c>
      <c r="F751" t="s">
        <v>24</v>
      </c>
      <c r="G751">
        <v>6.49</v>
      </c>
      <c r="H751" s="1">
        <v>43318</v>
      </c>
      <c r="I751" t="str">
        <f t="shared" si="33"/>
        <v>06</v>
      </c>
      <c r="J751" t="str">
        <f t="shared" si="34"/>
        <v>August</v>
      </c>
      <c r="K751" t="str">
        <f t="shared" si="35"/>
        <v>2018</v>
      </c>
      <c r="L751" s="15">
        <v>0.83848379629629621</v>
      </c>
      <c r="M751">
        <f>HOUR(K751:K12793)</f>
        <v>0</v>
      </c>
      <c r="N751">
        <f>MINUTE(K751:K12793)</f>
        <v>0</v>
      </c>
      <c r="O751">
        <f>SECOND(K751:K12793)</f>
        <v>0</v>
      </c>
      <c r="P751">
        <v>7.18</v>
      </c>
      <c r="Q751">
        <f>G751-P751</f>
        <v>-0.6899999999999995</v>
      </c>
      <c r="R751" t="s">
        <v>564</v>
      </c>
      <c r="S751" t="s">
        <v>18</v>
      </c>
      <c r="T751" t="s">
        <v>19</v>
      </c>
      <c r="AD751" t="s">
        <v>1254</v>
      </c>
      <c r="AF751">
        <f>COUNTIF($R$2:$R$12044,AD751)</f>
        <v>5</v>
      </c>
      <c r="AJ751">
        <v>2</v>
      </c>
    </row>
    <row r="752" spans="1:36" x14ac:dyDescent="0.35">
      <c r="A752" t="s">
        <v>11</v>
      </c>
      <c r="B752" t="s">
        <v>156</v>
      </c>
      <c r="C752" t="s">
        <v>13</v>
      </c>
      <c r="D752" t="s">
        <v>20</v>
      </c>
      <c r="E752" t="s">
        <v>76</v>
      </c>
      <c r="F752" t="s">
        <v>24</v>
      </c>
      <c r="G752">
        <v>29969.33</v>
      </c>
      <c r="H752" s="1">
        <v>43318</v>
      </c>
      <c r="I752" t="str">
        <f t="shared" si="33"/>
        <v>06</v>
      </c>
      <c r="J752" t="str">
        <f t="shared" si="34"/>
        <v>August</v>
      </c>
      <c r="K752" t="str">
        <f t="shared" si="35"/>
        <v>2018</v>
      </c>
      <c r="L752" s="15">
        <v>0.849675925925926</v>
      </c>
      <c r="M752">
        <f>HOUR(K752:K12794)</f>
        <v>0</v>
      </c>
      <c r="N752">
        <f>MINUTE(K752:K12794)</f>
        <v>0</v>
      </c>
      <c r="O752">
        <f>SECOND(K752:K12794)</f>
        <v>0</v>
      </c>
      <c r="P752">
        <v>17.440000000000001</v>
      </c>
      <c r="Q752">
        <f>G752-P752</f>
        <v>29951.890000000003</v>
      </c>
      <c r="R752" t="s">
        <v>152</v>
      </c>
      <c r="S752" t="s">
        <v>18</v>
      </c>
      <c r="T752" t="s">
        <v>19</v>
      </c>
      <c r="AD752" t="s">
        <v>1810</v>
      </c>
      <c r="AF752">
        <f>COUNTIF($R$2:$R$12044,AD752)</f>
        <v>1</v>
      </c>
      <c r="AJ752">
        <v>2</v>
      </c>
    </row>
    <row r="753" spans="1:36" x14ac:dyDescent="0.35">
      <c r="A753" t="s">
        <v>11</v>
      </c>
      <c r="B753" t="s">
        <v>124</v>
      </c>
      <c r="C753" t="s">
        <v>13</v>
      </c>
      <c r="D753" t="s">
        <v>20</v>
      </c>
      <c r="E753" t="s">
        <v>125</v>
      </c>
      <c r="F753" t="s">
        <v>16</v>
      </c>
      <c r="G753">
        <v>1435.25</v>
      </c>
      <c r="H753" s="1">
        <v>43318</v>
      </c>
      <c r="I753" t="str">
        <f t="shared" si="33"/>
        <v>06</v>
      </c>
      <c r="J753" t="str">
        <f t="shared" si="34"/>
        <v>August</v>
      </c>
      <c r="K753" t="str">
        <f t="shared" si="35"/>
        <v>2018</v>
      </c>
      <c r="L753" s="15">
        <v>0.86087962962962961</v>
      </c>
      <c r="M753">
        <f>HOUR(K753:K12795)</f>
        <v>0</v>
      </c>
      <c r="N753">
        <f>MINUTE(K753:K12795)</f>
        <v>0</v>
      </c>
      <c r="O753">
        <f>SECOND(K753:K12795)</f>
        <v>0</v>
      </c>
      <c r="P753">
        <v>26.89</v>
      </c>
      <c r="Q753">
        <f>G753-P753</f>
        <v>1408.36</v>
      </c>
      <c r="R753" t="s">
        <v>322</v>
      </c>
      <c r="S753" t="s">
        <v>18</v>
      </c>
      <c r="T753" t="s">
        <v>19</v>
      </c>
      <c r="AD753" t="s">
        <v>1490</v>
      </c>
      <c r="AF753">
        <f>COUNTIF($R$2:$R$12044,AD753)</f>
        <v>2</v>
      </c>
      <c r="AJ753">
        <v>2</v>
      </c>
    </row>
    <row r="754" spans="1:36" x14ac:dyDescent="0.35">
      <c r="A754" t="s">
        <v>11</v>
      </c>
      <c r="B754" t="s">
        <v>338</v>
      </c>
      <c r="C754" t="s">
        <v>13</v>
      </c>
      <c r="D754" t="s">
        <v>20</v>
      </c>
      <c r="E754" t="s">
        <v>339</v>
      </c>
      <c r="F754" t="s">
        <v>16</v>
      </c>
      <c r="G754">
        <v>10.15</v>
      </c>
      <c r="H754" s="1">
        <v>43318</v>
      </c>
      <c r="I754" t="str">
        <f t="shared" si="33"/>
        <v>06</v>
      </c>
      <c r="J754" t="str">
        <f t="shared" si="34"/>
        <v>August</v>
      </c>
      <c r="K754" t="str">
        <f t="shared" si="35"/>
        <v>2018</v>
      </c>
      <c r="L754" s="15">
        <v>0.87208333333333332</v>
      </c>
      <c r="M754">
        <f>HOUR(K754:K12796)</f>
        <v>0</v>
      </c>
      <c r="N754">
        <f>MINUTE(K754:K12796)</f>
        <v>0</v>
      </c>
      <c r="O754">
        <f>SECOND(K754:K12796)</f>
        <v>0</v>
      </c>
      <c r="P754">
        <v>8.3000000000000007</v>
      </c>
      <c r="Q754">
        <f>G754-P754</f>
        <v>1.8499999999999996</v>
      </c>
      <c r="R754" t="s">
        <v>565</v>
      </c>
      <c r="S754" t="s">
        <v>18</v>
      </c>
      <c r="T754" t="s">
        <v>19</v>
      </c>
      <c r="AD754" t="s">
        <v>558</v>
      </c>
      <c r="AF754">
        <f>COUNTIF($R$2:$R$12044,AD754)</f>
        <v>3</v>
      </c>
      <c r="AJ754">
        <v>2</v>
      </c>
    </row>
    <row r="755" spans="1:36" x14ac:dyDescent="0.35">
      <c r="A755" t="s">
        <v>11</v>
      </c>
      <c r="B755" t="s">
        <v>223</v>
      </c>
      <c r="C755" t="s">
        <v>13</v>
      </c>
      <c r="D755" t="s">
        <v>20</v>
      </c>
      <c r="E755" t="s">
        <v>23</v>
      </c>
      <c r="F755" t="s">
        <v>24</v>
      </c>
      <c r="G755">
        <v>2430.08</v>
      </c>
      <c r="H755" s="1">
        <v>43318</v>
      </c>
      <c r="I755" t="str">
        <f t="shared" si="33"/>
        <v>06</v>
      </c>
      <c r="J755" t="str">
        <f t="shared" si="34"/>
        <v>August</v>
      </c>
      <c r="K755" t="str">
        <f t="shared" si="35"/>
        <v>2018</v>
      </c>
      <c r="L755" s="15">
        <v>0.88141203703703708</v>
      </c>
      <c r="M755">
        <f>HOUR(K755:K12797)</f>
        <v>0</v>
      </c>
      <c r="N755">
        <f>MINUTE(K755:K12797)</f>
        <v>0</v>
      </c>
      <c r="O755">
        <f>SECOND(K755:K12797)</f>
        <v>0</v>
      </c>
      <c r="P755">
        <v>21.8</v>
      </c>
      <c r="Q755">
        <f>G755-P755</f>
        <v>2408.2799999999997</v>
      </c>
      <c r="R755" t="s">
        <v>566</v>
      </c>
      <c r="S755" t="s">
        <v>18</v>
      </c>
      <c r="T755" t="s">
        <v>19</v>
      </c>
      <c r="AD755" t="s">
        <v>1554</v>
      </c>
      <c r="AF755">
        <f>COUNTIF($R$2:$R$12044,AD755)</f>
        <v>2</v>
      </c>
      <c r="AJ755">
        <v>2</v>
      </c>
    </row>
    <row r="756" spans="1:36" x14ac:dyDescent="0.35">
      <c r="A756" t="s">
        <v>11</v>
      </c>
      <c r="B756" t="s">
        <v>262</v>
      </c>
      <c r="C756" t="s">
        <v>13</v>
      </c>
      <c r="D756" t="s">
        <v>14</v>
      </c>
      <c r="E756" t="s">
        <v>263</v>
      </c>
      <c r="F756" t="s">
        <v>16</v>
      </c>
      <c r="G756">
        <v>2063.89</v>
      </c>
      <c r="H756" s="1">
        <v>43318</v>
      </c>
      <c r="I756" t="str">
        <f t="shared" si="33"/>
        <v>06</v>
      </c>
      <c r="J756" t="str">
        <f t="shared" si="34"/>
        <v>August</v>
      </c>
      <c r="K756" t="str">
        <f t="shared" si="35"/>
        <v>2018</v>
      </c>
      <c r="L756" s="15">
        <v>0.89009259259259255</v>
      </c>
      <c r="M756">
        <f>HOUR(K756:K12798)</f>
        <v>0</v>
      </c>
      <c r="N756">
        <f>MINUTE(K756:K12798)</f>
        <v>0</v>
      </c>
      <c r="O756">
        <f>SECOND(K756:K12798)</f>
        <v>0</v>
      </c>
      <c r="P756">
        <v>92.93</v>
      </c>
      <c r="Q756">
        <f>G756-P756</f>
        <v>1970.9599999999998</v>
      </c>
      <c r="R756" t="s">
        <v>567</v>
      </c>
      <c r="S756" t="s">
        <v>18</v>
      </c>
      <c r="T756" t="s">
        <v>19</v>
      </c>
      <c r="AD756" t="s">
        <v>724</v>
      </c>
      <c r="AF756">
        <f>COUNTIF($R$2:$R$12044,AD756)</f>
        <v>3</v>
      </c>
      <c r="AJ756">
        <v>2</v>
      </c>
    </row>
    <row r="757" spans="1:36" x14ac:dyDescent="0.35">
      <c r="A757" t="s">
        <v>11</v>
      </c>
      <c r="B757" t="s">
        <v>128</v>
      </c>
      <c r="C757" t="s">
        <v>13</v>
      </c>
      <c r="D757" t="s">
        <v>14</v>
      </c>
      <c r="E757" t="s">
        <v>129</v>
      </c>
      <c r="F757" t="s">
        <v>24</v>
      </c>
      <c r="G757">
        <v>57937.15</v>
      </c>
      <c r="H757" s="1">
        <v>43318</v>
      </c>
      <c r="I757" t="str">
        <f t="shared" si="33"/>
        <v>06</v>
      </c>
      <c r="J757" t="str">
        <f t="shared" si="34"/>
        <v>August</v>
      </c>
      <c r="K757" t="str">
        <f t="shared" si="35"/>
        <v>2018</v>
      </c>
      <c r="L757" s="15">
        <v>0.89877314814814813</v>
      </c>
      <c r="M757">
        <f>HOUR(K757:K12799)</f>
        <v>0</v>
      </c>
      <c r="N757">
        <f>MINUTE(K757:K12799)</f>
        <v>0</v>
      </c>
      <c r="O757">
        <f>SECOND(K757:K12799)</f>
        <v>0</v>
      </c>
      <c r="P757">
        <v>22.31</v>
      </c>
      <c r="Q757">
        <f>G757-P757</f>
        <v>57914.840000000004</v>
      </c>
      <c r="R757" t="s">
        <v>568</v>
      </c>
      <c r="S757" t="s">
        <v>18</v>
      </c>
      <c r="T757" t="s">
        <v>19</v>
      </c>
      <c r="AD757" t="s">
        <v>251</v>
      </c>
      <c r="AF757">
        <f>COUNTIF($R$2:$R$12044,AD757)</f>
        <v>3</v>
      </c>
      <c r="AJ757">
        <v>2</v>
      </c>
    </row>
    <row r="758" spans="1:36" x14ac:dyDescent="0.35">
      <c r="A758" t="s">
        <v>11</v>
      </c>
      <c r="B758" t="s">
        <v>331</v>
      </c>
      <c r="C758" t="s">
        <v>13</v>
      </c>
      <c r="D758" t="s">
        <v>20</v>
      </c>
      <c r="E758" t="s">
        <v>332</v>
      </c>
      <c r="F758" t="s">
        <v>24</v>
      </c>
      <c r="G758">
        <v>2479.1</v>
      </c>
      <c r="H758" s="1">
        <v>43318</v>
      </c>
      <c r="I758" t="str">
        <f t="shared" si="33"/>
        <v>06</v>
      </c>
      <c r="J758" t="str">
        <f t="shared" si="34"/>
        <v>August</v>
      </c>
      <c r="K758" t="str">
        <f t="shared" si="35"/>
        <v>2018</v>
      </c>
      <c r="L758" s="15">
        <v>0.90745370370370371</v>
      </c>
      <c r="M758">
        <f>HOUR(K758:K12800)</f>
        <v>0</v>
      </c>
      <c r="N758">
        <f>MINUTE(K758:K12800)</f>
        <v>0</v>
      </c>
      <c r="O758">
        <f>SECOND(K758:K12800)</f>
        <v>0</v>
      </c>
      <c r="P758">
        <v>45.09</v>
      </c>
      <c r="Q758">
        <f>G758-P758</f>
        <v>2434.0099999999998</v>
      </c>
      <c r="R758" t="s">
        <v>569</v>
      </c>
      <c r="S758" t="s">
        <v>18</v>
      </c>
      <c r="T758" t="s">
        <v>19</v>
      </c>
      <c r="AD758" t="s">
        <v>1427</v>
      </c>
      <c r="AF758">
        <f>COUNTIF($R$2:$R$12044,AD758)</f>
        <v>1</v>
      </c>
      <c r="AJ758">
        <v>2</v>
      </c>
    </row>
    <row r="759" spans="1:36" x14ac:dyDescent="0.35">
      <c r="A759" t="s">
        <v>11</v>
      </c>
      <c r="B759" t="s">
        <v>211</v>
      </c>
      <c r="C759" t="s">
        <v>13</v>
      </c>
      <c r="D759" t="s">
        <v>14</v>
      </c>
      <c r="E759" t="s">
        <v>212</v>
      </c>
      <c r="F759" t="s">
        <v>16</v>
      </c>
      <c r="G759">
        <v>1239.1300000000001</v>
      </c>
      <c r="H759" s="1">
        <v>43318</v>
      </c>
      <c r="I759" t="str">
        <f t="shared" si="33"/>
        <v>06</v>
      </c>
      <c r="J759" t="str">
        <f t="shared" si="34"/>
        <v>August</v>
      </c>
      <c r="K759" t="str">
        <f t="shared" si="35"/>
        <v>2018</v>
      </c>
      <c r="L759" s="15">
        <v>0.91613425925925929</v>
      </c>
      <c r="M759">
        <f>HOUR(K759:K12801)</f>
        <v>0</v>
      </c>
      <c r="N759">
        <f>MINUTE(K759:K12801)</f>
        <v>0</v>
      </c>
      <c r="O759">
        <f>SECOND(K759:K12801)</f>
        <v>0</v>
      </c>
      <c r="P759">
        <v>36.82</v>
      </c>
      <c r="Q759">
        <f>G759-P759</f>
        <v>1202.3100000000002</v>
      </c>
      <c r="R759" t="s">
        <v>570</v>
      </c>
      <c r="S759" t="s">
        <v>18</v>
      </c>
      <c r="T759" t="s">
        <v>19</v>
      </c>
      <c r="AD759" t="s">
        <v>1224</v>
      </c>
      <c r="AF759">
        <f>COUNTIF($R$2:$R$12044,AD759)</f>
        <v>2</v>
      </c>
      <c r="AJ759">
        <v>2</v>
      </c>
    </row>
    <row r="760" spans="1:36" x14ac:dyDescent="0.35">
      <c r="A760" t="s">
        <v>29</v>
      </c>
      <c r="B760" t="s">
        <v>156</v>
      </c>
      <c r="C760" t="s">
        <v>13</v>
      </c>
      <c r="D760" t="s">
        <v>31</v>
      </c>
      <c r="E760" t="s">
        <v>76</v>
      </c>
      <c r="F760" t="s">
        <v>24</v>
      </c>
      <c r="G760">
        <v>29835.33</v>
      </c>
      <c r="H760" s="1">
        <v>43318</v>
      </c>
      <c r="I760" t="str">
        <f t="shared" si="33"/>
        <v>06</v>
      </c>
      <c r="J760" t="str">
        <f t="shared" si="34"/>
        <v>August</v>
      </c>
      <c r="K760" t="str">
        <f t="shared" si="35"/>
        <v>2018</v>
      </c>
      <c r="L760" s="15">
        <v>0.91666666666666663</v>
      </c>
      <c r="M760">
        <f>HOUR(K760:K12802)</f>
        <v>0</v>
      </c>
      <c r="N760">
        <f>MINUTE(K760:K12802)</f>
        <v>0</v>
      </c>
      <c r="O760">
        <f>SECOND(K760:K12802)</f>
        <v>0</v>
      </c>
      <c r="P760">
        <v>134</v>
      </c>
      <c r="Q760">
        <f>G760-P760</f>
        <v>29701.33</v>
      </c>
      <c r="R760" t="s">
        <v>1833</v>
      </c>
      <c r="S760" t="s">
        <v>18</v>
      </c>
      <c r="T760" t="s">
        <v>19</v>
      </c>
      <c r="AD760" t="s">
        <v>565</v>
      </c>
      <c r="AF760">
        <f>COUNTIF($R$2:$R$12044,AD760)</f>
        <v>2</v>
      </c>
      <c r="AJ760">
        <v>2</v>
      </c>
    </row>
    <row r="761" spans="1:36" x14ac:dyDescent="0.35">
      <c r="A761" t="s">
        <v>29</v>
      </c>
      <c r="B761" t="s">
        <v>140</v>
      </c>
      <c r="C761" t="s">
        <v>13</v>
      </c>
      <c r="D761" t="s">
        <v>31</v>
      </c>
      <c r="E761" t="s">
        <v>141</v>
      </c>
      <c r="F761" t="s">
        <v>24</v>
      </c>
      <c r="G761">
        <v>5022.83</v>
      </c>
      <c r="H761" s="1">
        <v>43318</v>
      </c>
      <c r="I761" t="str">
        <f t="shared" si="33"/>
        <v>06</v>
      </c>
      <c r="J761" t="str">
        <f t="shared" si="34"/>
        <v>August</v>
      </c>
      <c r="K761" t="str">
        <f t="shared" si="35"/>
        <v>2018</v>
      </c>
      <c r="L761" s="15">
        <v>0.91666666666666663</v>
      </c>
      <c r="M761">
        <f>HOUR(K761:K12803)</f>
        <v>0</v>
      </c>
      <c r="N761">
        <f>MINUTE(K761:K12803)</f>
        <v>0</v>
      </c>
      <c r="O761">
        <f>SECOND(K761:K12803)</f>
        <v>0</v>
      </c>
      <c r="P761">
        <v>31</v>
      </c>
      <c r="Q761">
        <f>G761-P761</f>
        <v>4991.83</v>
      </c>
      <c r="R761" t="s">
        <v>1833</v>
      </c>
      <c r="S761" t="s">
        <v>18</v>
      </c>
      <c r="T761" t="s">
        <v>19</v>
      </c>
      <c r="AD761" t="s">
        <v>610</v>
      </c>
      <c r="AF761">
        <f>COUNTIF($R$2:$R$12044,AD761)</f>
        <v>3</v>
      </c>
      <c r="AJ761">
        <v>2</v>
      </c>
    </row>
    <row r="762" spans="1:36" x14ac:dyDescent="0.35">
      <c r="A762" t="s">
        <v>11</v>
      </c>
      <c r="B762" t="s">
        <v>89</v>
      </c>
      <c r="C762" t="s">
        <v>13</v>
      </c>
      <c r="D762" t="s">
        <v>14</v>
      </c>
      <c r="E762" t="s">
        <v>90</v>
      </c>
      <c r="F762" t="s">
        <v>24</v>
      </c>
      <c r="G762">
        <v>1902.77</v>
      </c>
      <c r="H762" s="1">
        <v>43318</v>
      </c>
      <c r="I762" t="str">
        <f t="shared" si="33"/>
        <v>06</v>
      </c>
      <c r="J762" t="str">
        <f t="shared" si="34"/>
        <v>August</v>
      </c>
      <c r="K762" t="str">
        <f t="shared" si="35"/>
        <v>2018</v>
      </c>
      <c r="L762" s="15">
        <v>0.95408564814814811</v>
      </c>
      <c r="M762">
        <f>HOUR(K762:K12804)</f>
        <v>0</v>
      </c>
      <c r="N762">
        <f>MINUTE(K762:K12804)</f>
        <v>0</v>
      </c>
      <c r="O762">
        <f>SECOND(K762:K12804)</f>
        <v>0</v>
      </c>
      <c r="P762">
        <v>7.09</v>
      </c>
      <c r="Q762">
        <f>G762-P762</f>
        <v>1895.68</v>
      </c>
      <c r="R762" t="s">
        <v>571</v>
      </c>
      <c r="S762" t="s">
        <v>18</v>
      </c>
      <c r="T762" t="s">
        <v>19</v>
      </c>
      <c r="AD762" t="s">
        <v>540</v>
      </c>
      <c r="AF762">
        <f>COUNTIF($R$2:$R$12044,AD762)</f>
        <v>1</v>
      </c>
      <c r="AJ762">
        <v>2</v>
      </c>
    </row>
    <row r="763" spans="1:36" x14ac:dyDescent="0.35">
      <c r="A763" t="s">
        <v>29</v>
      </c>
      <c r="B763" t="s">
        <v>213</v>
      </c>
      <c r="C763" t="s">
        <v>13</v>
      </c>
      <c r="D763" t="s">
        <v>41</v>
      </c>
      <c r="E763" t="s">
        <v>59</v>
      </c>
      <c r="F763" t="s">
        <v>16</v>
      </c>
      <c r="G763">
        <v>14.97</v>
      </c>
      <c r="H763" s="1">
        <v>43318</v>
      </c>
      <c r="I763" t="str">
        <f t="shared" si="33"/>
        <v>06</v>
      </c>
      <c r="J763" t="str">
        <f t="shared" si="34"/>
        <v>August</v>
      </c>
      <c r="K763" t="str">
        <f t="shared" si="35"/>
        <v>2018</v>
      </c>
      <c r="L763" s="15">
        <v>0.95833333333333337</v>
      </c>
      <c r="M763">
        <f>HOUR(K763:K12805)</f>
        <v>0</v>
      </c>
      <c r="N763">
        <f>MINUTE(K763:K12805)</f>
        <v>0</v>
      </c>
      <c r="O763">
        <f>SECOND(K763:K12805)</f>
        <v>0</v>
      </c>
      <c r="P763">
        <v>20</v>
      </c>
      <c r="Q763">
        <f>G763-P763</f>
        <v>-5.0299999999999994</v>
      </c>
      <c r="R763" t="s">
        <v>1833</v>
      </c>
      <c r="S763" t="s">
        <v>18</v>
      </c>
      <c r="T763" t="s">
        <v>19</v>
      </c>
      <c r="AD763" t="s">
        <v>569</v>
      </c>
      <c r="AF763">
        <f>COUNTIF($R$2:$R$12044,AD763)</f>
        <v>2</v>
      </c>
      <c r="AJ763">
        <v>2</v>
      </c>
    </row>
    <row r="764" spans="1:36" x14ac:dyDescent="0.35">
      <c r="A764" t="s">
        <v>29</v>
      </c>
      <c r="B764" t="s">
        <v>296</v>
      </c>
      <c r="C764" t="s">
        <v>13</v>
      </c>
      <c r="D764" t="s">
        <v>31</v>
      </c>
      <c r="E764" t="s">
        <v>32</v>
      </c>
      <c r="F764" t="s">
        <v>24</v>
      </c>
      <c r="G764">
        <v>6647.49</v>
      </c>
      <c r="H764" s="1">
        <v>43318</v>
      </c>
      <c r="I764" t="str">
        <f t="shared" si="33"/>
        <v>06</v>
      </c>
      <c r="J764" t="str">
        <f t="shared" si="34"/>
        <v>August</v>
      </c>
      <c r="K764" t="str">
        <f t="shared" si="35"/>
        <v>2018</v>
      </c>
      <c r="L764" s="15">
        <v>0.95833333333333337</v>
      </c>
      <c r="M764">
        <f>HOUR(K764:K12806)</f>
        <v>0</v>
      </c>
      <c r="N764">
        <f>MINUTE(K764:K12806)</f>
        <v>0</v>
      </c>
      <c r="O764">
        <f>SECOND(K764:K12806)</f>
        <v>0</v>
      </c>
      <c r="P764">
        <v>61</v>
      </c>
      <c r="Q764">
        <f>G764-P764</f>
        <v>6586.49</v>
      </c>
      <c r="R764" t="s">
        <v>1833</v>
      </c>
      <c r="S764" t="s">
        <v>18</v>
      </c>
      <c r="T764" t="s">
        <v>19</v>
      </c>
      <c r="AD764" t="s">
        <v>386</v>
      </c>
      <c r="AF764">
        <f>COUNTIF($R$2:$R$12044,AD764)</f>
        <v>1</v>
      </c>
      <c r="AJ764">
        <v>2</v>
      </c>
    </row>
    <row r="765" spans="1:36" x14ac:dyDescent="0.35">
      <c r="A765" t="s">
        <v>11</v>
      </c>
      <c r="B765" t="s">
        <v>80</v>
      </c>
      <c r="C765" t="s">
        <v>13</v>
      </c>
      <c r="D765" t="s">
        <v>14</v>
      </c>
      <c r="E765" t="s">
        <v>81</v>
      </c>
      <c r="F765" t="s">
        <v>24</v>
      </c>
      <c r="G765">
        <v>11102.53</v>
      </c>
      <c r="H765" s="1">
        <v>43319</v>
      </c>
      <c r="I765" t="str">
        <f t="shared" si="33"/>
        <v>07</v>
      </c>
      <c r="J765" t="str">
        <f t="shared" si="34"/>
        <v>August</v>
      </c>
      <c r="K765" t="str">
        <f t="shared" si="35"/>
        <v>2018</v>
      </c>
      <c r="L765" s="15">
        <v>9.4675925925925917E-3</v>
      </c>
      <c r="M765">
        <f>HOUR(K765:K12807)</f>
        <v>0</v>
      </c>
      <c r="N765">
        <f>MINUTE(K765:K12807)</f>
        <v>0</v>
      </c>
      <c r="O765">
        <f>SECOND(K765:K12807)</f>
        <v>0</v>
      </c>
      <c r="P765">
        <v>9.23</v>
      </c>
      <c r="Q765">
        <f>G765-P765</f>
        <v>11093.300000000001</v>
      </c>
      <c r="R765" t="s">
        <v>151</v>
      </c>
      <c r="S765" t="s">
        <v>18</v>
      </c>
      <c r="T765" t="s">
        <v>19</v>
      </c>
      <c r="AD765" t="s">
        <v>865</v>
      </c>
      <c r="AF765">
        <f>COUNTIF($R$2:$R$12044,AD765)</f>
        <v>5</v>
      </c>
      <c r="AJ765">
        <v>2</v>
      </c>
    </row>
    <row r="766" spans="1:36" x14ac:dyDescent="0.35">
      <c r="A766" t="s">
        <v>11</v>
      </c>
      <c r="B766" t="s">
        <v>77</v>
      </c>
      <c r="C766" t="s">
        <v>13</v>
      </c>
      <c r="D766" t="s">
        <v>14</v>
      </c>
      <c r="E766" t="s">
        <v>78</v>
      </c>
      <c r="F766" t="s">
        <v>16</v>
      </c>
      <c r="G766">
        <v>5286.04</v>
      </c>
      <c r="H766" s="1">
        <v>43319</v>
      </c>
      <c r="I766" t="str">
        <f t="shared" si="33"/>
        <v>07</v>
      </c>
      <c r="J766" t="str">
        <f t="shared" si="34"/>
        <v>August</v>
      </c>
      <c r="K766" t="str">
        <f t="shared" si="35"/>
        <v>2018</v>
      </c>
      <c r="L766" s="15">
        <v>4.1030092592592597E-2</v>
      </c>
      <c r="M766">
        <f>HOUR(K766:K12808)</f>
        <v>0</v>
      </c>
      <c r="N766">
        <f>MINUTE(K766:K12808)</f>
        <v>0</v>
      </c>
      <c r="O766">
        <f>SECOND(K766:K12808)</f>
        <v>0</v>
      </c>
      <c r="P766">
        <v>28.13</v>
      </c>
      <c r="Q766">
        <f>G766-P766</f>
        <v>5257.91</v>
      </c>
      <c r="R766" t="s">
        <v>572</v>
      </c>
      <c r="S766" t="s">
        <v>18</v>
      </c>
      <c r="T766" t="s">
        <v>19</v>
      </c>
      <c r="AD766" t="s">
        <v>1633</v>
      </c>
      <c r="AF766">
        <f>COUNTIF($R$2:$R$12044,AD766)</f>
        <v>1</v>
      </c>
      <c r="AJ766">
        <v>2</v>
      </c>
    </row>
    <row r="767" spans="1:36" x14ac:dyDescent="0.35">
      <c r="A767" t="s">
        <v>11</v>
      </c>
      <c r="B767" t="s">
        <v>247</v>
      </c>
      <c r="C767" t="s">
        <v>13</v>
      </c>
      <c r="D767" t="s">
        <v>20</v>
      </c>
      <c r="E767" t="s">
        <v>248</v>
      </c>
      <c r="F767" t="s">
        <v>16</v>
      </c>
      <c r="G767">
        <v>66.53</v>
      </c>
      <c r="H767" s="1">
        <v>43319</v>
      </c>
      <c r="I767" t="str">
        <f t="shared" si="33"/>
        <v>07</v>
      </c>
      <c r="J767" t="str">
        <f t="shared" si="34"/>
        <v>August</v>
      </c>
      <c r="K767" t="str">
        <f t="shared" si="35"/>
        <v>2018</v>
      </c>
      <c r="L767" s="15">
        <v>6.5127314814814818E-2</v>
      </c>
      <c r="M767">
        <f>HOUR(K767:K12809)</f>
        <v>0</v>
      </c>
      <c r="N767">
        <f>MINUTE(K767:K12809)</f>
        <v>0</v>
      </c>
      <c r="O767">
        <f>SECOND(K767:K12809)</f>
        <v>0</v>
      </c>
      <c r="P767">
        <v>33.700000000000003</v>
      </c>
      <c r="Q767">
        <f>G767-P767</f>
        <v>32.83</v>
      </c>
      <c r="R767" t="s">
        <v>573</v>
      </c>
      <c r="S767" t="s">
        <v>18</v>
      </c>
      <c r="T767" t="s">
        <v>19</v>
      </c>
      <c r="AD767" t="s">
        <v>405</v>
      </c>
      <c r="AF767">
        <f>COUNTIF($R$2:$R$12044,AD767)</f>
        <v>10</v>
      </c>
      <c r="AJ767">
        <v>2</v>
      </c>
    </row>
    <row r="768" spans="1:36" x14ac:dyDescent="0.35">
      <c r="A768" t="s">
        <v>29</v>
      </c>
      <c r="B768" t="s">
        <v>12</v>
      </c>
      <c r="C768" t="s">
        <v>13</v>
      </c>
      <c r="D768" t="s">
        <v>41</v>
      </c>
      <c r="E768" t="s">
        <v>15</v>
      </c>
      <c r="F768" t="s">
        <v>16</v>
      </c>
      <c r="G768">
        <v>425.37</v>
      </c>
      <c r="H768" s="1">
        <v>43319</v>
      </c>
      <c r="I768" t="str">
        <f t="shared" si="33"/>
        <v>07</v>
      </c>
      <c r="J768" t="str">
        <f t="shared" si="34"/>
        <v>August</v>
      </c>
      <c r="K768" t="str">
        <f t="shared" si="35"/>
        <v>2018</v>
      </c>
      <c r="L768" s="15">
        <v>8.3333333333333329E-2</v>
      </c>
      <c r="M768">
        <f>HOUR(K768:K12810)</f>
        <v>0</v>
      </c>
      <c r="N768">
        <f>MINUTE(K768:K12810)</f>
        <v>0</v>
      </c>
      <c r="O768">
        <f>SECOND(K768:K12810)</f>
        <v>0</v>
      </c>
      <c r="P768">
        <v>20</v>
      </c>
      <c r="Q768">
        <f>G768-P768</f>
        <v>405.37</v>
      </c>
      <c r="R768" t="s">
        <v>1833</v>
      </c>
      <c r="S768" t="s">
        <v>18</v>
      </c>
      <c r="T768" t="s">
        <v>19</v>
      </c>
      <c r="AD768" t="s">
        <v>1548</v>
      </c>
      <c r="AF768">
        <f>COUNTIF($R$2:$R$12044,AD768)</f>
        <v>3</v>
      </c>
      <c r="AJ768">
        <v>2</v>
      </c>
    </row>
    <row r="769" spans="1:36" x14ac:dyDescent="0.35">
      <c r="A769" t="s">
        <v>29</v>
      </c>
      <c r="B769" t="s">
        <v>49</v>
      </c>
      <c r="C769" t="s">
        <v>13</v>
      </c>
      <c r="D769" t="s">
        <v>208</v>
      </c>
      <c r="E769" t="s">
        <v>50</v>
      </c>
      <c r="F769" t="s">
        <v>24</v>
      </c>
      <c r="G769">
        <v>1205.42</v>
      </c>
      <c r="H769" s="1">
        <v>43319</v>
      </c>
      <c r="I769" t="str">
        <f t="shared" si="33"/>
        <v>07</v>
      </c>
      <c r="J769" t="str">
        <f t="shared" si="34"/>
        <v>August</v>
      </c>
      <c r="K769" t="str">
        <f t="shared" si="35"/>
        <v>2018</v>
      </c>
      <c r="L769" s="15">
        <v>8.3333333333333329E-2</v>
      </c>
      <c r="M769">
        <f>HOUR(K769:K12811)</f>
        <v>0</v>
      </c>
      <c r="N769">
        <f>MINUTE(K769:K12811)</f>
        <v>0</v>
      </c>
      <c r="O769">
        <f>SECOND(K769:K12811)</f>
        <v>0</v>
      </c>
      <c r="P769">
        <v>134</v>
      </c>
      <c r="Q769">
        <f>G769-P769</f>
        <v>1071.42</v>
      </c>
      <c r="R769" t="s">
        <v>1833</v>
      </c>
      <c r="S769" t="s">
        <v>18</v>
      </c>
      <c r="T769" t="s">
        <v>19</v>
      </c>
      <c r="AD769" t="s">
        <v>1011</v>
      </c>
      <c r="AF769">
        <f>COUNTIF($R$2:$R$12044,AD769)</f>
        <v>1</v>
      </c>
      <c r="AJ769">
        <v>2</v>
      </c>
    </row>
    <row r="770" spans="1:36" x14ac:dyDescent="0.35">
      <c r="A770" t="s">
        <v>29</v>
      </c>
      <c r="B770" t="s">
        <v>242</v>
      </c>
      <c r="C770" t="s">
        <v>13</v>
      </c>
      <c r="D770" t="s">
        <v>41</v>
      </c>
      <c r="E770" t="s">
        <v>193</v>
      </c>
      <c r="F770" t="s">
        <v>16</v>
      </c>
      <c r="G770">
        <v>1305.05</v>
      </c>
      <c r="H770" s="1">
        <v>43319</v>
      </c>
      <c r="I770" t="str">
        <f t="shared" si="33"/>
        <v>07</v>
      </c>
      <c r="J770" t="str">
        <f t="shared" si="34"/>
        <v>August</v>
      </c>
      <c r="K770" t="str">
        <f t="shared" si="35"/>
        <v>2018</v>
      </c>
      <c r="L770" s="15">
        <v>0.125</v>
      </c>
      <c r="M770">
        <f>HOUR(K770:K12812)</f>
        <v>0</v>
      </c>
      <c r="N770">
        <f>MINUTE(K770:K12812)</f>
        <v>0</v>
      </c>
      <c r="O770">
        <f>SECOND(K770:K12812)</f>
        <v>0</v>
      </c>
      <c r="P770">
        <v>17</v>
      </c>
      <c r="Q770">
        <f>G770-P770</f>
        <v>1288.05</v>
      </c>
      <c r="R770" t="s">
        <v>1833</v>
      </c>
      <c r="S770" t="s">
        <v>18</v>
      </c>
      <c r="T770" t="s">
        <v>19</v>
      </c>
      <c r="AD770" t="s">
        <v>486</v>
      </c>
      <c r="AF770">
        <f>COUNTIF($R$2:$R$12044,AD770)</f>
        <v>1</v>
      </c>
      <c r="AJ770">
        <v>2</v>
      </c>
    </row>
    <row r="771" spans="1:36" x14ac:dyDescent="0.35">
      <c r="A771" t="s">
        <v>29</v>
      </c>
      <c r="B771" t="s">
        <v>549</v>
      </c>
      <c r="C771" t="s">
        <v>13</v>
      </c>
      <c r="D771" t="s">
        <v>208</v>
      </c>
      <c r="E771" t="s">
        <v>332</v>
      </c>
      <c r="F771" t="s">
        <v>24</v>
      </c>
      <c r="G771">
        <v>4364.8900000000003</v>
      </c>
      <c r="H771" s="1">
        <v>43319</v>
      </c>
      <c r="I771" t="str">
        <f t="shared" ref="I771:I834" si="36">TEXT(H771,"dd")</f>
        <v>07</v>
      </c>
      <c r="J771" t="str">
        <f t="shared" ref="J771:J834" si="37">TEXT(H771,"mmmm")</f>
        <v>August</v>
      </c>
      <c r="K771" t="str">
        <f t="shared" ref="K771:K834" si="38">TEXT(H771,"yyyy")</f>
        <v>2018</v>
      </c>
      <c r="L771" s="15">
        <v>0.125</v>
      </c>
      <c r="M771">
        <f>HOUR(K771:K12813)</f>
        <v>0</v>
      </c>
      <c r="N771">
        <f>MINUTE(K771:K12813)</f>
        <v>0</v>
      </c>
      <c r="O771">
        <f>SECOND(K771:K12813)</f>
        <v>0</v>
      </c>
      <c r="P771">
        <v>43</v>
      </c>
      <c r="Q771">
        <f>G771-P771</f>
        <v>4321.8900000000003</v>
      </c>
      <c r="R771" t="s">
        <v>1833</v>
      </c>
      <c r="S771" t="s">
        <v>18</v>
      </c>
      <c r="T771" t="s">
        <v>19</v>
      </c>
      <c r="AD771" t="s">
        <v>1688</v>
      </c>
      <c r="AF771">
        <f>COUNTIF($R$2:$R$12044,AD771)</f>
        <v>1</v>
      </c>
      <c r="AJ771">
        <v>2</v>
      </c>
    </row>
    <row r="772" spans="1:36" x14ac:dyDescent="0.35">
      <c r="A772" t="s">
        <v>11</v>
      </c>
      <c r="B772" t="s">
        <v>75</v>
      </c>
      <c r="C772" t="s">
        <v>13</v>
      </c>
      <c r="D772" t="s">
        <v>14</v>
      </c>
      <c r="E772" t="s">
        <v>76</v>
      </c>
      <c r="F772" t="s">
        <v>24</v>
      </c>
      <c r="G772">
        <v>261.70999999999998</v>
      </c>
      <c r="H772" s="1">
        <v>43319</v>
      </c>
      <c r="I772" t="str">
        <f t="shared" si="36"/>
        <v>07</v>
      </c>
      <c r="J772" t="str">
        <f t="shared" si="37"/>
        <v>August</v>
      </c>
      <c r="K772" t="str">
        <f t="shared" si="38"/>
        <v>2018</v>
      </c>
      <c r="L772" s="15">
        <v>0.16665509259259259</v>
      </c>
      <c r="M772">
        <f>HOUR(K772:K12814)</f>
        <v>0</v>
      </c>
      <c r="N772">
        <f>MINUTE(K772:K12814)</f>
        <v>0</v>
      </c>
      <c r="O772">
        <f>SECOND(K772:K12814)</f>
        <v>0</v>
      </c>
      <c r="P772">
        <v>10.68</v>
      </c>
      <c r="Q772">
        <f>G772-P772</f>
        <v>251.02999999999997</v>
      </c>
      <c r="R772" t="s">
        <v>550</v>
      </c>
      <c r="S772" t="s">
        <v>18</v>
      </c>
      <c r="T772" t="s">
        <v>19</v>
      </c>
      <c r="AD772" t="s">
        <v>1590</v>
      </c>
      <c r="AF772">
        <f>COUNTIF($R$2:$R$12044,AD772)</f>
        <v>1</v>
      </c>
      <c r="AJ772">
        <v>2</v>
      </c>
    </row>
    <row r="773" spans="1:36" x14ac:dyDescent="0.35">
      <c r="A773" t="s">
        <v>29</v>
      </c>
      <c r="B773" t="s">
        <v>262</v>
      </c>
      <c r="C773" t="s">
        <v>13</v>
      </c>
      <c r="D773" t="s">
        <v>41</v>
      </c>
      <c r="E773" t="s">
        <v>263</v>
      </c>
      <c r="F773" t="s">
        <v>16</v>
      </c>
      <c r="G773">
        <v>2043.89</v>
      </c>
      <c r="H773" s="1">
        <v>43319</v>
      </c>
      <c r="I773" t="str">
        <f t="shared" si="36"/>
        <v>07</v>
      </c>
      <c r="J773" t="str">
        <f t="shared" si="37"/>
        <v>August</v>
      </c>
      <c r="K773" t="str">
        <f t="shared" si="38"/>
        <v>2018</v>
      </c>
      <c r="L773" s="15">
        <v>0.16666666666666666</v>
      </c>
      <c r="M773">
        <f>HOUR(K773:K12815)</f>
        <v>0</v>
      </c>
      <c r="N773">
        <f>MINUTE(K773:K12815)</f>
        <v>0</v>
      </c>
      <c r="O773">
        <f>SECOND(K773:K12815)</f>
        <v>0</v>
      </c>
      <c r="P773">
        <v>20</v>
      </c>
      <c r="Q773">
        <f>G773-P773</f>
        <v>2023.89</v>
      </c>
      <c r="R773" t="s">
        <v>1833</v>
      </c>
      <c r="S773" t="s">
        <v>18</v>
      </c>
      <c r="T773" t="s">
        <v>19</v>
      </c>
      <c r="AD773" t="s">
        <v>1108</v>
      </c>
      <c r="AF773">
        <f>COUNTIF($R$2:$R$12044,AD773)</f>
        <v>4</v>
      </c>
      <c r="AJ773">
        <v>2</v>
      </c>
    </row>
    <row r="774" spans="1:36" x14ac:dyDescent="0.35">
      <c r="A774" t="s">
        <v>29</v>
      </c>
      <c r="B774" t="s">
        <v>143</v>
      </c>
      <c r="C774" t="s">
        <v>13</v>
      </c>
      <c r="D774" t="s">
        <v>31</v>
      </c>
      <c r="E774" t="s">
        <v>144</v>
      </c>
      <c r="F774" t="s">
        <v>24</v>
      </c>
      <c r="G774">
        <v>29471.39</v>
      </c>
      <c r="H774" s="1">
        <v>43319</v>
      </c>
      <c r="I774" t="str">
        <f t="shared" si="36"/>
        <v>07</v>
      </c>
      <c r="J774" t="str">
        <f t="shared" si="37"/>
        <v>August</v>
      </c>
      <c r="K774" t="str">
        <f t="shared" si="38"/>
        <v>2018</v>
      </c>
      <c r="L774" s="15">
        <v>0.16666666666666666</v>
      </c>
      <c r="M774">
        <f>HOUR(K774:K12816)</f>
        <v>0</v>
      </c>
      <c r="N774">
        <f>MINUTE(K774:K12816)</f>
        <v>0</v>
      </c>
      <c r="O774">
        <f>SECOND(K774:K12816)</f>
        <v>0</v>
      </c>
      <c r="P774">
        <v>30</v>
      </c>
      <c r="Q774">
        <f>G774-P774</f>
        <v>29441.39</v>
      </c>
      <c r="R774" t="s">
        <v>1833</v>
      </c>
      <c r="S774" t="s">
        <v>18</v>
      </c>
      <c r="T774" t="s">
        <v>19</v>
      </c>
      <c r="AD774" t="s">
        <v>1322</v>
      </c>
      <c r="AF774">
        <f>COUNTIF($R$2:$R$12044,AD774)</f>
        <v>1</v>
      </c>
      <c r="AJ774">
        <v>2</v>
      </c>
    </row>
    <row r="775" spans="1:36" x14ac:dyDescent="0.35">
      <c r="A775" t="s">
        <v>11</v>
      </c>
      <c r="B775" t="s">
        <v>30</v>
      </c>
      <c r="C775" t="s">
        <v>13</v>
      </c>
      <c r="D775" t="s">
        <v>20</v>
      </c>
      <c r="E775" t="s">
        <v>32</v>
      </c>
      <c r="F775" t="s">
        <v>24</v>
      </c>
      <c r="G775">
        <v>1449.22</v>
      </c>
      <c r="H775" s="1">
        <v>43319</v>
      </c>
      <c r="I775" t="str">
        <f t="shared" si="36"/>
        <v>07</v>
      </c>
      <c r="J775" t="str">
        <f t="shared" si="37"/>
        <v>August</v>
      </c>
      <c r="K775" t="str">
        <f t="shared" si="38"/>
        <v>2018</v>
      </c>
      <c r="L775" s="15">
        <v>0.20751157407407406</v>
      </c>
      <c r="M775">
        <f>HOUR(K775:K12817)</f>
        <v>0</v>
      </c>
      <c r="N775">
        <f>MINUTE(K775:K12817)</f>
        <v>0</v>
      </c>
      <c r="O775">
        <f>SECOND(K775:K12817)</f>
        <v>0</v>
      </c>
      <c r="P775">
        <v>10.130000000000001</v>
      </c>
      <c r="Q775">
        <f>G775-P775</f>
        <v>1439.09</v>
      </c>
      <c r="R775" t="s">
        <v>574</v>
      </c>
      <c r="S775" t="s">
        <v>18</v>
      </c>
      <c r="T775" t="s">
        <v>19</v>
      </c>
      <c r="AD775" t="s">
        <v>951</v>
      </c>
      <c r="AF775">
        <f>COUNTIF($R$2:$R$12044,AD775)</f>
        <v>2</v>
      </c>
      <c r="AJ775">
        <v>2</v>
      </c>
    </row>
    <row r="776" spans="1:36" x14ac:dyDescent="0.35">
      <c r="A776" t="s">
        <v>29</v>
      </c>
      <c r="B776" t="s">
        <v>324</v>
      </c>
      <c r="C776" t="s">
        <v>13</v>
      </c>
      <c r="D776" t="s">
        <v>41</v>
      </c>
      <c r="E776" t="s">
        <v>325</v>
      </c>
      <c r="F776" t="s">
        <v>24</v>
      </c>
      <c r="G776">
        <v>5545.25</v>
      </c>
      <c r="H776" s="1">
        <v>43319</v>
      </c>
      <c r="I776" t="str">
        <f t="shared" si="36"/>
        <v>07</v>
      </c>
      <c r="J776" t="str">
        <f t="shared" si="37"/>
        <v>August</v>
      </c>
      <c r="K776" t="str">
        <f t="shared" si="38"/>
        <v>2018</v>
      </c>
      <c r="L776" s="15">
        <v>0.20833333333333334</v>
      </c>
      <c r="M776">
        <f>HOUR(K776:K12818)</f>
        <v>0</v>
      </c>
      <c r="N776">
        <f>MINUTE(K776:K12818)</f>
        <v>0</v>
      </c>
      <c r="O776">
        <f>SECOND(K776:K12818)</f>
        <v>0</v>
      </c>
      <c r="P776">
        <v>42</v>
      </c>
      <c r="Q776">
        <f>G776-P776</f>
        <v>5503.25</v>
      </c>
      <c r="R776" t="s">
        <v>1833</v>
      </c>
      <c r="S776" t="s">
        <v>18</v>
      </c>
      <c r="T776" t="s">
        <v>19</v>
      </c>
      <c r="AD776" t="s">
        <v>219</v>
      </c>
      <c r="AF776">
        <f>COUNTIF($R$2:$R$12044,AD776)</f>
        <v>22</v>
      </c>
      <c r="AJ776">
        <v>2</v>
      </c>
    </row>
    <row r="777" spans="1:36" x14ac:dyDescent="0.35">
      <c r="A777" t="s">
        <v>29</v>
      </c>
      <c r="B777" t="s">
        <v>148</v>
      </c>
      <c r="C777" t="s">
        <v>13</v>
      </c>
      <c r="D777" t="s">
        <v>31</v>
      </c>
      <c r="E777" t="s">
        <v>149</v>
      </c>
      <c r="F777" t="s">
        <v>16</v>
      </c>
      <c r="G777">
        <v>208.34</v>
      </c>
      <c r="H777" s="1">
        <v>43319</v>
      </c>
      <c r="I777" t="str">
        <f t="shared" si="36"/>
        <v>07</v>
      </c>
      <c r="J777" t="str">
        <f t="shared" si="37"/>
        <v>August</v>
      </c>
      <c r="K777" t="str">
        <f t="shared" si="38"/>
        <v>2018</v>
      </c>
      <c r="L777" s="15">
        <v>0.20833333333333334</v>
      </c>
      <c r="M777">
        <f>HOUR(K777:K12819)</f>
        <v>0</v>
      </c>
      <c r="N777">
        <f>MINUTE(K777:K12819)</f>
        <v>0</v>
      </c>
      <c r="O777">
        <f>SECOND(K777:K12819)</f>
        <v>0</v>
      </c>
      <c r="P777">
        <v>20</v>
      </c>
      <c r="Q777">
        <f>G777-P777</f>
        <v>188.34</v>
      </c>
      <c r="R777" t="s">
        <v>1833</v>
      </c>
      <c r="S777" t="s">
        <v>18</v>
      </c>
      <c r="T777" t="s">
        <v>19</v>
      </c>
      <c r="AD777" t="s">
        <v>1506</v>
      </c>
      <c r="AF777">
        <f>COUNTIF($R$2:$R$12044,AD777)</f>
        <v>1</v>
      </c>
      <c r="AJ777">
        <v>2</v>
      </c>
    </row>
    <row r="778" spans="1:36" x14ac:dyDescent="0.35">
      <c r="A778" t="s">
        <v>29</v>
      </c>
      <c r="B778" t="s">
        <v>73</v>
      </c>
      <c r="C778" t="s">
        <v>13</v>
      </c>
      <c r="D778" t="s">
        <v>31</v>
      </c>
      <c r="E778" t="s">
        <v>74</v>
      </c>
      <c r="F778" t="s">
        <v>16</v>
      </c>
      <c r="G778">
        <v>4194.53</v>
      </c>
      <c r="H778" s="1">
        <v>43319</v>
      </c>
      <c r="I778" t="str">
        <f t="shared" si="36"/>
        <v>07</v>
      </c>
      <c r="J778" t="str">
        <f t="shared" si="37"/>
        <v>August</v>
      </c>
      <c r="K778" t="str">
        <f t="shared" si="38"/>
        <v>2018</v>
      </c>
      <c r="L778" s="15">
        <v>0.25</v>
      </c>
      <c r="M778">
        <f>HOUR(K778:K12820)</f>
        <v>0</v>
      </c>
      <c r="N778">
        <f>MINUTE(K778:K12820)</f>
        <v>0</v>
      </c>
      <c r="O778">
        <f>SECOND(K778:K12820)</f>
        <v>0</v>
      </c>
      <c r="P778">
        <v>21</v>
      </c>
      <c r="Q778">
        <f>G778-P778</f>
        <v>4173.53</v>
      </c>
      <c r="R778" t="s">
        <v>1833</v>
      </c>
      <c r="S778" t="s">
        <v>18</v>
      </c>
      <c r="T778" t="s">
        <v>19</v>
      </c>
      <c r="AD778" t="s">
        <v>1756</v>
      </c>
      <c r="AF778">
        <f>COUNTIF($R$2:$R$12044,AD778)</f>
        <v>2</v>
      </c>
      <c r="AJ778">
        <v>2</v>
      </c>
    </row>
    <row r="779" spans="1:36" x14ac:dyDescent="0.35">
      <c r="A779" t="s">
        <v>29</v>
      </c>
      <c r="B779" t="s">
        <v>235</v>
      </c>
      <c r="C779" t="s">
        <v>13</v>
      </c>
      <c r="D779" t="s">
        <v>31</v>
      </c>
      <c r="E779" t="s">
        <v>236</v>
      </c>
      <c r="F779" t="s">
        <v>24</v>
      </c>
      <c r="G779">
        <v>9598.69</v>
      </c>
      <c r="H779" s="1">
        <v>43319</v>
      </c>
      <c r="I779" t="str">
        <f t="shared" si="36"/>
        <v>07</v>
      </c>
      <c r="J779" t="str">
        <f t="shared" si="37"/>
        <v>August</v>
      </c>
      <c r="K779" t="str">
        <f t="shared" si="38"/>
        <v>2018</v>
      </c>
      <c r="L779" s="15">
        <v>0.29166666666666669</v>
      </c>
      <c r="M779">
        <f>HOUR(K779:K12821)</f>
        <v>0</v>
      </c>
      <c r="N779">
        <f>MINUTE(K779:K12821)</f>
        <v>0</v>
      </c>
      <c r="O779">
        <f>SECOND(K779:K12821)</f>
        <v>0</v>
      </c>
      <c r="P779">
        <v>39</v>
      </c>
      <c r="Q779">
        <f>G779-P779</f>
        <v>9559.69</v>
      </c>
      <c r="R779" t="s">
        <v>1833</v>
      </c>
      <c r="S779" t="s">
        <v>18</v>
      </c>
      <c r="T779" t="s">
        <v>19</v>
      </c>
      <c r="AD779" t="s">
        <v>790</v>
      </c>
      <c r="AF779">
        <f>COUNTIF($R$2:$R$12044,AD779)</f>
        <v>8</v>
      </c>
      <c r="AJ779">
        <v>2</v>
      </c>
    </row>
    <row r="780" spans="1:36" x14ac:dyDescent="0.35">
      <c r="A780" t="s">
        <v>29</v>
      </c>
      <c r="B780" t="s">
        <v>282</v>
      </c>
      <c r="C780" t="s">
        <v>13</v>
      </c>
      <c r="D780" t="s">
        <v>31</v>
      </c>
      <c r="E780" t="s">
        <v>283</v>
      </c>
      <c r="F780" t="s">
        <v>24</v>
      </c>
      <c r="G780">
        <v>2487.5</v>
      </c>
      <c r="H780" s="1">
        <v>43319</v>
      </c>
      <c r="I780" t="str">
        <f t="shared" si="36"/>
        <v>07</v>
      </c>
      <c r="J780" t="str">
        <f t="shared" si="37"/>
        <v>August</v>
      </c>
      <c r="K780" t="str">
        <f t="shared" si="38"/>
        <v>2018</v>
      </c>
      <c r="L780" s="15">
        <v>0.29166666666666669</v>
      </c>
      <c r="M780">
        <f>HOUR(K780:K12822)</f>
        <v>0</v>
      </c>
      <c r="N780">
        <f>MINUTE(K780:K12822)</f>
        <v>0</v>
      </c>
      <c r="O780">
        <f>SECOND(K780:K12822)</f>
        <v>0</v>
      </c>
      <c r="P780">
        <v>34</v>
      </c>
      <c r="Q780">
        <f>G780-P780</f>
        <v>2453.5</v>
      </c>
      <c r="R780" t="s">
        <v>1833</v>
      </c>
      <c r="S780" t="s">
        <v>18</v>
      </c>
      <c r="T780" t="s">
        <v>19</v>
      </c>
      <c r="AD780" t="s">
        <v>738</v>
      </c>
      <c r="AF780">
        <f>COUNTIF($R$2:$R$12044,AD780)</f>
        <v>7</v>
      </c>
      <c r="AJ780">
        <v>2</v>
      </c>
    </row>
    <row r="781" spans="1:36" x14ac:dyDescent="0.35">
      <c r="A781" t="s">
        <v>29</v>
      </c>
      <c r="B781" t="s">
        <v>12</v>
      </c>
      <c r="C781" t="s">
        <v>13</v>
      </c>
      <c r="D781" t="s">
        <v>31</v>
      </c>
      <c r="E781" t="s">
        <v>15</v>
      </c>
      <c r="F781" t="s">
        <v>16</v>
      </c>
      <c r="G781">
        <v>389.37</v>
      </c>
      <c r="H781" s="1">
        <v>43319</v>
      </c>
      <c r="I781" t="str">
        <f t="shared" si="36"/>
        <v>07</v>
      </c>
      <c r="J781" t="str">
        <f t="shared" si="37"/>
        <v>August</v>
      </c>
      <c r="K781" t="str">
        <f t="shared" si="38"/>
        <v>2018</v>
      </c>
      <c r="L781" s="15">
        <v>0.29166666666666669</v>
      </c>
      <c r="M781">
        <f>HOUR(K781:K12823)</f>
        <v>0</v>
      </c>
      <c r="N781">
        <f>MINUTE(K781:K12823)</f>
        <v>0</v>
      </c>
      <c r="O781">
        <f>SECOND(K781:K12823)</f>
        <v>0</v>
      </c>
      <c r="P781">
        <v>36</v>
      </c>
      <c r="Q781">
        <f>G781-P781</f>
        <v>353.37</v>
      </c>
      <c r="R781" t="s">
        <v>1833</v>
      </c>
      <c r="S781" t="s">
        <v>18</v>
      </c>
      <c r="T781" t="s">
        <v>19</v>
      </c>
      <c r="AD781" t="s">
        <v>1628</v>
      </c>
      <c r="AF781">
        <f>COUNTIF($R$2:$R$12044,AD781)</f>
        <v>3</v>
      </c>
      <c r="AJ781">
        <v>2</v>
      </c>
    </row>
    <row r="782" spans="1:36" x14ac:dyDescent="0.35">
      <c r="A782" t="s">
        <v>11</v>
      </c>
      <c r="B782" t="s">
        <v>45</v>
      </c>
      <c r="C782" t="s">
        <v>13</v>
      </c>
      <c r="D782" t="s">
        <v>14</v>
      </c>
      <c r="E782" t="s">
        <v>46</v>
      </c>
      <c r="F782" t="s">
        <v>24</v>
      </c>
      <c r="G782">
        <v>7242.68</v>
      </c>
      <c r="H782" s="1">
        <v>43319</v>
      </c>
      <c r="I782" t="str">
        <f t="shared" si="36"/>
        <v>07</v>
      </c>
      <c r="J782" t="str">
        <f t="shared" si="37"/>
        <v>August</v>
      </c>
      <c r="K782" t="str">
        <f t="shared" si="38"/>
        <v>2018</v>
      </c>
      <c r="L782" s="15">
        <v>0.31596064814814812</v>
      </c>
      <c r="M782">
        <f>HOUR(K782:K12824)</f>
        <v>0</v>
      </c>
      <c r="N782">
        <f>MINUTE(K782:K12824)</f>
        <v>0</v>
      </c>
      <c r="O782">
        <f>SECOND(K782:K12824)</f>
        <v>0</v>
      </c>
      <c r="P782">
        <v>523.9</v>
      </c>
      <c r="Q782">
        <f>G782-P782</f>
        <v>6718.7800000000007</v>
      </c>
      <c r="R782" t="s">
        <v>21</v>
      </c>
      <c r="S782" t="s">
        <v>18</v>
      </c>
      <c r="T782" t="s">
        <v>19</v>
      </c>
      <c r="AD782" t="s">
        <v>802</v>
      </c>
      <c r="AF782">
        <f>COUNTIF($R$2:$R$12044,AD782)</f>
        <v>10</v>
      </c>
      <c r="AJ782">
        <v>2</v>
      </c>
    </row>
    <row r="783" spans="1:36" x14ac:dyDescent="0.35">
      <c r="A783" t="s">
        <v>29</v>
      </c>
      <c r="B783" t="s">
        <v>242</v>
      </c>
      <c r="C783" t="s">
        <v>13</v>
      </c>
      <c r="D783" t="s">
        <v>31</v>
      </c>
      <c r="E783" t="s">
        <v>193</v>
      </c>
      <c r="F783" t="s">
        <v>16</v>
      </c>
      <c r="G783">
        <v>1269.05</v>
      </c>
      <c r="H783" s="1">
        <v>43319</v>
      </c>
      <c r="I783" t="str">
        <f t="shared" si="36"/>
        <v>07</v>
      </c>
      <c r="J783" t="str">
        <f t="shared" si="37"/>
        <v>August</v>
      </c>
      <c r="K783" t="str">
        <f t="shared" si="38"/>
        <v>2018</v>
      </c>
      <c r="L783" s="15">
        <v>0.33333333333333331</v>
      </c>
      <c r="M783">
        <f>HOUR(K783:K12825)</f>
        <v>0</v>
      </c>
      <c r="N783">
        <f>MINUTE(K783:K12825)</f>
        <v>0</v>
      </c>
      <c r="O783">
        <f>SECOND(K783:K12825)</f>
        <v>0</v>
      </c>
      <c r="P783">
        <v>36</v>
      </c>
      <c r="Q783">
        <f>G783-P783</f>
        <v>1233.05</v>
      </c>
      <c r="R783" t="s">
        <v>1833</v>
      </c>
      <c r="S783" t="s">
        <v>18</v>
      </c>
      <c r="T783" t="s">
        <v>19</v>
      </c>
      <c r="AD783" t="s">
        <v>1073</v>
      </c>
      <c r="AF783">
        <f>COUNTIF($R$2:$R$12044,AD783)</f>
        <v>1</v>
      </c>
      <c r="AJ783">
        <v>2</v>
      </c>
    </row>
    <row r="784" spans="1:36" x14ac:dyDescent="0.35">
      <c r="A784" t="s">
        <v>11</v>
      </c>
      <c r="B784" t="s">
        <v>12</v>
      </c>
      <c r="C784" t="s">
        <v>13</v>
      </c>
      <c r="D784" t="s">
        <v>14</v>
      </c>
      <c r="E784" t="s">
        <v>15</v>
      </c>
      <c r="F784" t="s">
        <v>16</v>
      </c>
      <c r="G784">
        <v>378.23</v>
      </c>
      <c r="H784" s="1">
        <v>43319</v>
      </c>
      <c r="I784" t="str">
        <f t="shared" si="36"/>
        <v>07</v>
      </c>
      <c r="J784" t="str">
        <f t="shared" si="37"/>
        <v>August</v>
      </c>
      <c r="K784" t="str">
        <f t="shared" si="38"/>
        <v>2018</v>
      </c>
      <c r="L784" s="15">
        <v>0.34302083333333333</v>
      </c>
      <c r="M784">
        <f>HOUR(K784:K12826)</f>
        <v>0</v>
      </c>
      <c r="N784">
        <f>MINUTE(K784:K12826)</f>
        <v>0</v>
      </c>
      <c r="O784">
        <f>SECOND(K784:K12826)</f>
        <v>0</v>
      </c>
      <c r="P784">
        <v>11.14</v>
      </c>
      <c r="Q784">
        <f>G784-P784</f>
        <v>367.09000000000003</v>
      </c>
      <c r="R784" t="s">
        <v>229</v>
      </c>
      <c r="S784" t="s">
        <v>18</v>
      </c>
      <c r="T784" t="s">
        <v>19</v>
      </c>
      <c r="AD784" t="s">
        <v>1593</v>
      </c>
      <c r="AF784">
        <f>COUNTIF($R$2:$R$12044,AD784)</f>
        <v>1</v>
      </c>
      <c r="AJ784">
        <v>2</v>
      </c>
    </row>
    <row r="785" spans="1:36" x14ac:dyDescent="0.35">
      <c r="A785" t="s">
        <v>29</v>
      </c>
      <c r="B785" t="s">
        <v>143</v>
      </c>
      <c r="C785" t="s">
        <v>13</v>
      </c>
      <c r="D785" t="s">
        <v>41</v>
      </c>
      <c r="E785" t="s">
        <v>144</v>
      </c>
      <c r="F785" t="s">
        <v>24</v>
      </c>
      <c r="G785">
        <v>29442.39</v>
      </c>
      <c r="H785" s="1">
        <v>43319</v>
      </c>
      <c r="I785" t="str">
        <f t="shared" si="36"/>
        <v>07</v>
      </c>
      <c r="J785" t="str">
        <f t="shared" si="37"/>
        <v>August</v>
      </c>
      <c r="K785" t="str">
        <f t="shared" si="38"/>
        <v>2018</v>
      </c>
      <c r="L785" s="15">
        <v>0.375</v>
      </c>
      <c r="M785">
        <f>HOUR(K785:K12827)</f>
        <v>0</v>
      </c>
      <c r="N785">
        <f>MINUTE(K785:K12827)</f>
        <v>0</v>
      </c>
      <c r="O785">
        <f>SECOND(K785:K12827)</f>
        <v>0</v>
      </c>
      <c r="P785">
        <v>29</v>
      </c>
      <c r="Q785">
        <f>G785-P785</f>
        <v>29413.39</v>
      </c>
      <c r="R785" t="s">
        <v>1833</v>
      </c>
      <c r="S785" t="s">
        <v>18</v>
      </c>
      <c r="T785" t="s">
        <v>19</v>
      </c>
      <c r="AD785" t="s">
        <v>1624</v>
      </c>
      <c r="AF785">
        <f>COUNTIF($R$2:$R$12044,AD785)</f>
        <v>1</v>
      </c>
      <c r="AJ785">
        <v>2</v>
      </c>
    </row>
    <row r="786" spans="1:36" x14ac:dyDescent="0.35">
      <c r="A786" t="s">
        <v>29</v>
      </c>
      <c r="B786" t="s">
        <v>77</v>
      </c>
      <c r="C786" t="s">
        <v>13</v>
      </c>
      <c r="D786" t="s">
        <v>31</v>
      </c>
      <c r="E786" t="s">
        <v>78</v>
      </c>
      <c r="F786" t="s">
        <v>16</v>
      </c>
      <c r="G786">
        <v>5209.29</v>
      </c>
      <c r="H786" s="1">
        <v>43319</v>
      </c>
      <c r="I786" t="str">
        <f t="shared" si="36"/>
        <v>07</v>
      </c>
      <c r="J786" t="str">
        <f t="shared" si="37"/>
        <v>August</v>
      </c>
      <c r="K786" t="str">
        <f t="shared" si="38"/>
        <v>2018</v>
      </c>
      <c r="L786" s="15">
        <v>0.375</v>
      </c>
      <c r="M786">
        <f>HOUR(K786:K12828)</f>
        <v>0</v>
      </c>
      <c r="N786">
        <f>MINUTE(K786:K12828)</f>
        <v>0</v>
      </c>
      <c r="O786">
        <f>SECOND(K786:K12828)</f>
        <v>0</v>
      </c>
      <c r="P786">
        <v>54</v>
      </c>
      <c r="Q786">
        <f>G786-P786</f>
        <v>5155.29</v>
      </c>
      <c r="R786" t="s">
        <v>1833</v>
      </c>
      <c r="S786" t="s">
        <v>18</v>
      </c>
      <c r="T786" t="s">
        <v>19</v>
      </c>
      <c r="AD786" t="s">
        <v>828</v>
      </c>
      <c r="AF786">
        <f>COUNTIF($R$2:$R$12044,AD786)</f>
        <v>1</v>
      </c>
      <c r="AJ786">
        <v>2</v>
      </c>
    </row>
    <row r="787" spans="1:36" x14ac:dyDescent="0.35">
      <c r="A787" t="s">
        <v>29</v>
      </c>
      <c r="B787" t="s">
        <v>77</v>
      </c>
      <c r="C787" t="s">
        <v>13</v>
      </c>
      <c r="D787" t="s">
        <v>31</v>
      </c>
      <c r="E787" t="s">
        <v>78</v>
      </c>
      <c r="F787" t="s">
        <v>16</v>
      </c>
      <c r="G787">
        <v>5009.29</v>
      </c>
      <c r="H787" s="1">
        <v>43319</v>
      </c>
      <c r="I787" t="str">
        <f t="shared" si="36"/>
        <v>07</v>
      </c>
      <c r="J787" t="str">
        <f t="shared" si="37"/>
        <v>August</v>
      </c>
      <c r="K787" t="str">
        <f t="shared" si="38"/>
        <v>2018</v>
      </c>
      <c r="L787" s="15">
        <v>0.375</v>
      </c>
      <c r="M787">
        <f>HOUR(K787:K12829)</f>
        <v>0</v>
      </c>
      <c r="N787">
        <f>MINUTE(K787:K12829)</f>
        <v>0</v>
      </c>
      <c r="O787">
        <f>SECOND(K787:K12829)</f>
        <v>0</v>
      </c>
      <c r="P787">
        <v>200</v>
      </c>
      <c r="Q787">
        <f>G787-P787</f>
        <v>4809.29</v>
      </c>
      <c r="R787" t="s">
        <v>1833</v>
      </c>
      <c r="S787" t="s">
        <v>18</v>
      </c>
      <c r="T787" t="s">
        <v>19</v>
      </c>
      <c r="AD787" t="s">
        <v>1292</v>
      </c>
      <c r="AF787">
        <f>COUNTIF($R$2:$R$12044,AD787)</f>
        <v>1</v>
      </c>
      <c r="AJ787">
        <v>2</v>
      </c>
    </row>
    <row r="788" spans="1:36" x14ac:dyDescent="0.35">
      <c r="A788" t="s">
        <v>11</v>
      </c>
      <c r="B788" t="s">
        <v>182</v>
      </c>
      <c r="C788" t="s">
        <v>13</v>
      </c>
      <c r="D788" t="s">
        <v>20</v>
      </c>
      <c r="E788" t="s">
        <v>183</v>
      </c>
      <c r="F788" t="s">
        <v>24</v>
      </c>
      <c r="G788">
        <v>9056.2199999999993</v>
      </c>
      <c r="H788" s="1">
        <v>43319</v>
      </c>
      <c r="I788" t="str">
        <f t="shared" si="36"/>
        <v>07</v>
      </c>
      <c r="J788" t="str">
        <f t="shared" si="37"/>
        <v>August</v>
      </c>
      <c r="K788" t="str">
        <f t="shared" si="38"/>
        <v>2018</v>
      </c>
      <c r="L788" s="15">
        <v>0.37505787037037036</v>
      </c>
      <c r="M788">
        <f>HOUR(K788:K12830)</f>
        <v>0</v>
      </c>
      <c r="N788">
        <f>MINUTE(K788:K12830)</f>
        <v>0</v>
      </c>
      <c r="O788">
        <f>SECOND(K788:K12830)</f>
        <v>0</v>
      </c>
      <c r="P788">
        <v>6.35</v>
      </c>
      <c r="Q788">
        <f>G788-P788</f>
        <v>9049.869999999999</v>
      </c>
      <c r="R788" t="s">
        <v>557</v>
      </c>
      <c r="S788" t="s">
        <v>18</v>
      </c>
      <c r="T788" t="s">
        <v>19</v>
      </c>
      <c r="AD788" t="s">
        <v>146</v>
      </c>
      <c r="AF788">
        <f>COUNTIF($R$2:$R$12044,AD788)</f>
        <v>3</v>
      </c>
      <c r="AJ788">
        <v>2</v>
      </c>
    </row>
    <row r="789" spans="1:36" x14ac:dyDescent="0.35">
      <c r="A789" t="s">
        <v>11</v>
      </c>
      <c r="B789" t="s">
        <v>75</v>
      </c>
      <c r="C789" t="s">
        <v>13</v>
      </c>
      <c r="D789" t="s">
        <v>20</v>
      </c>
      <c r="E789" t="s">
        <v>76</v>
      </c>
      <c r="F789" t="s">
        <v>24</v>
      </c>
      <c r="G789">
        <v>239.86</v>
      </c>
      <c r="H789" s="1">
        <v>43319</v>
      </c>
      <c r="I789" t="str">
        <f t="shared" si="36"/>
        <v>07</v>
      </c>
      <c r="J789" t="str">
        <f t="shared" si="37"/>
        <v>August</v>
      </c>
      <c r="K789" t="str">
        <f t="shared" si="38"/>
        <v>2018</v>
      </c>
      <c r="L789" s="15">
        <v>0.37797453703703704</v>
      </c>
      <c r="M789">
        <f>HOUR(K789:K12831)</f>
        <v>0</v>
      </c>
      <c r="N789">
        <f>MINUTE(K789:K12831)</f>
        <v>0</v>
      </c>
      <c r="O789">
        <f>SECOND(K789:K12831)</f>
        <v>0</v>
      </c>
      <c r="P789">
        <v>21.85</v>
      </c>
      <c r="Q789">
        <f>G789-P789</f>
        <v>218.01000000000002</v>
      </c>
      <c r="R789" t="s">
        <v>575</v>
      </c>
      <c r="S789" t="s">
        <v>18</v>
      </c>
      <c r="T789" t="s">
        <v>19</v>
      </c>
      <c r="AD789" t="s">
        <v>410</v>
      </c>
      <c r="AF789">
        <f>COUNTIF($R$2:$R$12044,AD789)</f>
        <v>1</v>
      </c>
      <c r="AJ789">
        <v>2</v>
      </c>
    </row>
    <row r="790" spans="1:36" x14ac:dyDescent="0.35">
      <c r="A790" t="s">
        <v>11</v>
      </c>
      <c r="B790" t="s">
        <v>42</v>
      </c>
      <c r="C790" t="s">
        <v>13</v>
      </c>
      <c r="D790" t="s">
        <v>14</v>
      </c>
      <c r="E790" t="s">
        <v>43</v>
      </c>
      <c r="F790" t="s">
        <v>24</v>
      </c>
      <c r="G790">
        <v>4120.92</v>
      </c>
      <c r="H790" s="1">
        <v>43319</v>
      </c>
      <c r="I790" t="str">
        <f t="shared" si="36"/>
        <v>07</v>
      </c>
      <c r="J790" t="str">
        <f t="shared" si="37"/>
        <v>August</v>
      </c>
      <c r="K790" t="str">
        <f t="shared" si="38"/>
        <v>2018</v>
      </c>
      <c r="L790" s="15">
        <v>0.38089120370370372</v>
      </c>
      <c r="M790">
        <f>HOUR(K790:K12832)</f>
        <v>0</v>
      </c>
      <c r="N790">
        <f>MINUTE(K790:K12832)</f>
        <v>0</v>
      </c>
      <c r="O790">
        <f>SECOND(K790:K12832)</f>
        <v>0</v>
      </c>
      <c r="P790">
        <v>18.71</v>
      </c>
      <c r="Q790">
        <f>G790-P790</f>
        <v>4102.21</v>
      </c>
      <c r="R790" t="s">
        <v>576</v>
      </c>
      <c r="S790" t="s">
        <v>18</v>
      </c>
      <c r="T790" t="s">
        <v>19</v>
      </c>
      <c r="AD790" t="s">
        <v>956</v>
      </c>
      <c r="AF790">
        <f>COUNTIF($R$2:$R$12044,AD790)</f>
        <v>3</v>
      </c>
      <c r="AJ790">
        <v>2</v>
      </c>
    </row>
    <row r="791" spans="1:36" x14ac:dyDescent="0.35">
      <c r="A791" t="s">
        <v>11</v>
      </c>
      <c r="B791" t="s">
        <v>85</v>
      </c>
      <c r="C791" t="s">
        <v>13</v>
      </c>
      <c r="D791" t="s">
        <v>20</v>
      </c>
      <c r="E791" t="s">
        <v>86</v>
      </c>
      <c r="F791" t="s">
        <v>16</v>
      </c>
      <c r="G791">
        <v>16115.62</v>
      </c>
      <c r="H791" s="1">
        <v>43319</v>
      </c>
      <c r="I791" t="str">
        <f t="shared" si="36"/>
        <v>07</v>
      </c>
      <c r="J791" t="str">
        <f t="shared" si="37"/>
        <v>August</v>
      </c>
      <c r="K791" t="str">
        <f t="shared" si="38"/>
        <v>2018</v>
      </c>
      <c r="L791" s="15">
        <v>0.3838078703703704</v>
      </c>
      <c r="M791">
        <f>HOUR(K791:K12833)</f>
        <v>0</v>
      </c>
      <c r="N791">
        <f>MINUTE(K791:K12833)</f>
        <v>0</v>
      </c>
      <c r="O791">
        <f>SECOND(K791:K12833)</f>
        <v>0</v>
      </c>
      <c r="P791">
        <v>24.93</v>
      </c>
      <c r="Q791">
        <f>G791-P791</f>
        <v>16090.69</v>
      </c>
      <c r="R791" t="s">
        <v>577</v>
      </c>
      <c r="S791" t="s">
        <v>18</v>
      </c>
      <c r="T791" t="s">
        <v>19</v>
      </c>
      <c r="AD791" t="s">
        <v>645</v>
      </c>
      <c r="AF791">
        <f>COUNTIF($R$2:$R$12044,AD791)</f>
        <v>1</v>
      </c>
      <c r="AJ791">
        <v>2</v>
      </c>
    </row>
    <row r="792" spans="1:36" x14ac:dyDescent="0.35">
      <c r="A792" t="s">
        <v>11</v>
      </c>
      <c r="B792" t="s">
        <v>195</v>
      </c>
      <c r="C792" t="s">
        <v>13</v>
      </c>
      <c r="D792" t="s">
        <v>20</v>
      </c>
      <c r="E792" t="s">
        <v>129</v>
      </c>
      <c r="F792" t="s">
        <v>24</v>
      </c>
      <c r="G792">
        <v>5697.08</v>
      </c>
      <c r="H792" s="1">
        <v>43319</v>
      </c>
      <c r="I792" t="str">
        <f t="shared" si="36"/>
        <v>07</v>
      </c>
      <c r="J792" t="str">
        <f t="shared" si="37"/>
        <v>August</v>
      </c>
      <c r="K792" t="str">
        <f t="shared" si="38"/>
        <v>2018</v>
      </c>
      <c r="L792" s="15">
        <v>0.38672453703703707</v>
      </c>
      <c r="M792">
        <f>HOUR(K792:K12834)</f>
        <v>0</v>
      </c>
      <c r="N792">
        <f>MINUTE(K792:K12834)</f>
        <v>0</v>
      </c>
      <c r="O792">
        <f>SECOND(K792:K12834)</f>
        <v>0</v>
      </c>
      <c r="P792">
        <v>31.59</v>
      </c>
      <c r="Q792">
        <f>G792-P792</f>
        <v>5665.49</v>
      </c>
      <c r="R792" t="s">
        <v>578</v>
      </c>
      <c r="S792" t="s">
        <v>18</v>
      </c>
      <c r="T792" t="s">
        <v>19</v>
      </c>
      <c r="AD792" t="s">
        <v>1198</v>
      </c>
      <c r="AF792">
        <f>COUNTIF($R$2:$R$12044,AD792)</f>
        <v>1</v>
      </c>
      <c r="AJ792">
        <v>2</v>
      </c>
    </row>
    <row r="793" spans="1:36" x14ac:dyDescent="0.35">
      <c r="A793" t="s">
        <v>11</v>
      </c>
      <c r="B793" t="s">
        <v>132</v>
      </c>
      <c r="C793" t="s">
        <v>13</v>
      </c>
      <c r="D793" t="s">
        <v>20</v>
      </c>
      <c r="E793" t="s">
        <v>50</v>
      </c>
      <c r="F793" t="s">
        <v>24</v>
      </c>
      <c r="G793">
        <v>1701.65</v>
      </c>
      <c r="H793" s="1">
        <v>43319</v>
      </c>
      <c r="I793" t="str">
        <f t="shared" si="36"/>
        <v>07</v>
      </c>
      <c r="J793" t="str">
        <f t="shared" si="37"/>
        <v>August</v>
      </c>
      <c r="K793" t="str">
        <f t="shared" si="38"/>
        <v>2018</v>
      </c>
      <c r="L793" s="15">
        <v>0.38964120370370375</v>
      </c>
      <c r="M793">
        <f>HOUR(K793:K12835)</f>
        <v>0</v>
      </c>
      <c r="N793">
        <f>MINUTE(K793:K12835)</f>
        <v>0</v>
      </c>
      <c r="O793">
        <f>SECOND(K793:K12835)</f>
        <v>0</v>
      </c>
      <c r="P793">
        <v>18.61</v>
      </c>
      <c r="Q793">
        <f>G793-P793</f>
        <v>1683.0400000000002</v>
      </c>
      <c r="R793" t="s">
        <v>241</v>
      </c>
      <c r="S793" t="s">
        <v>18</v>
      </c>
      <c r="T793" t="s">
        <v>19</v>
      </c>
      <c r="AD793" t="s">
        <v>971</v>
      </c>
      <c r="AF793">
        <f>COUNTIF($R$2:$R$12044,AD793)</f>
        <v>9</v>
      </c>
      <c r="AJ793">
        <v>2</v>
      </c>
    </row>
    <row r="794" spans="1:36" x14ac:dyDescent="0.35">
      <c r="A794" t="s">
        <v>11</v>
      </c>
      <c r="B794" t="s">
        <v>213</v>
      </c>
      <c r="C794" t="s">
        <v>13</v>
      </c>
      <c r="D794" t="s">
        <v>14</v>
      </c>
      <c r="E794" t="s">
        <v>59</v>
      </c>
      <c r="F794" t="s">
        <v>16</v>
      </c>
      <c r="G794">
        <v>0.24</v>
      </c>
      <c r="H794" s="1">
        <v>43319</v>
      </c>
      <c r="I794" t="str">
        <f t="shared" si="36"/>
        <v>07</v>
      </c>
      <c r="J794" t="str">
        <f t="shared" si="37"/>
        <v>August</v>
      </c>
      <c r="K794" t="str">
        <f t="shared" si="38"/>
        <v>2018</v>
      </c>
      <c r="L794" s="15">
        <v>0.39255787037037032</v>
      </c>
      <c r="M794">
        <f>HOUR(K794:K12836)</f>
        <v>0</v>
      </c>
      <c r="N794">
        <f>MINUTE(K794:K12836)</f>
        <v>0</v>
      </c>
      <c r="O794">
        <f>SECOND(K794:K12836)</f>
        <v>0</v>
      </c>
      <c r="P794">
        <v>14.73</v>
      </c>
      <c r="Q794">
        <f>G794-P794</f>
        <v>-14.49</v>
      </c>
      <c r="R794" t="s">
        <v>146</v>
      </c>
      <c r="S794" t="s">
        <v>18</v>
      </c>
      <c r="T794" t="s">
        <v>19</v>
      </c>
      <c r="AD794" t="s">
        <v>292</v>
      </c>
      <c r="AF794">
        <f>COUNTIF($R$2:$R$12044,AD794)</f>
        <v>1</v>
      </c>
      <c r="AJ794">
        <v>2</v>
      </c>
    </row>
    <row r="795" spans="1:36" x14ac:dyDescent="0.35">
      <c r="A795" t="s">
        <v>11</v>
      </c>
      <c r="B795" t="s">
        <v>207</v>
      </c>
      <c r="C795" t="s">
        <v>13</v>
      </c>
      <c r="D795" t="s">
        <v>20</v>
      </c>
      <c r="E795" t="s">
        <v>137</v>
      </c>
      <c r="F795" t="s">
        <v>24</v>
      </c>
      <c r="G795">
        <v>33108.1</v>
      </c>
      <c r="H795" s="1">
        <v>43319</v>
      </c>
      <c r="I795" t="str">
        <f t="shared" si="36"/>
        <v>07</v>
      </c>
      <c r="J795" t="str">
        <f t="shared" si="37"/>
        <v>August</v>
      </c>
      <c r="K795" t="str">
        <f t="shared" si="38"/>
        <v>2018</v>
      </c>
      <c r="L795" s="15">
        <v>0.395474537037037</v>
      </c>
      <c r="M795">
        <f>HOUR(K795:K12837)</f>
        <v>0</v>
      </c>
      <c r="N795">
        <f>MINUTE(K795:K12837)</f>
        <v>0</v>
      </c>
      <c r="O795">
        <f>SECOND(K795:K12837)</f>
        <v>0</v>
      </c>
      <c r="P795">
        <v>52</v>
      </c>
      <c r="Q795">
        <f>G795-P795</f>
        <v>33056.1</v>
      </c>
      <c r="R795" t="s">
        <v>169</v>
      </c>
      <c r="S795" t="s">
        <v>18</v>
      </c>
      <c r="T795" t="s">
        <v>19</v>
      </c>
      <c r="AD795" t="s">
        <v>894</v>
      </c>
      <c r="AF795">
        <f>COUNTIF($R$2:$R$12044,AD795)</f>
        <v>9</v>
      </c>
      <c r="AJ795">
        <v>2</v>
      </c>
    </row>
    <row r="796" spans="1:36" x14ac:dyDescent="0.35">
      <c r="A796" t="s">
        <v>11</v>
      </c>
      <c r="B796" t="s">
        <v>65</v>
      </c>
      <c r="C796" t="s">
        <v>13</v>
      </c>
      <c r="D796" t="s">
        <v>14</v>
      </c>
      <c r="E796" t="s">
        <v>66</v>
      </c>
      <c r="F796" t="s">
        <v>16</v>
      </c>
      <c r="G796">
        <v>1160.4000000000001</v>
      </c>
      <c r="H796" s="1">
        <v>43319</v>
      </c>
      <c r="I796" t="str">
        <f t="shared" si="36"/>
        <v>07</v>
      </c>
      <c r="J796" t="str">
        <f t="shared" si="37"/>
        <v>August</v>
      </c>
      <c r="K796" t="str">
        <f t="shared" si="38"/>
        <v>2018</v>
      </c>
      <c r="L796" s="15">
        <v>0.39839120370370368</v>
      </c>
      <c r="M796">
        <f>HOUR(K796:K12838)</f>
        <v>0</v>
      </c>
      <c r="N796">
        <f>MINUTE(K796:K12838)</f>
        <v>0</v>
      </c>
      <c r="O796">
        <f>SECOND(K796:K12838)</f>
        <v>0</v>
      </c>
      <c r="P796">
        <v>17.55</v>
      </c>
      <c r="Q796">
        <f>G796-P796</f>
        <v>1142.8500000000001</v>
      </c>
      <c r="R796" t="s">
        <v>342</v>
      </c>
      <c r="S796" t="s">
        <v>18</v>
      </c>
      <c r="T796" t="s">
        <v>19</v>
      </c>
      <c r="AD796" t="s">
        <v>1200</v>
      </c>
      <c r="AF796">
        <f>COUNTIF($R$2:$R$12044,AD796)</f>
        <v>6</v>
      </c>
      <c r="AJ796">
        <v>2</v>
      </c>
    </row>
    <row r="797" spans="1:36" x14ac:dyDescent="0.35">
      <c r="A797" t="s">
        <v>11</v>
      </c>
      <c r="B797" t="s">
        <v>25</v>
      </c>
      <c r="C797" t="s">
        <v>13</v>
      </c>
      <c r="D797" t="s">
        <v>14</v>
      </c>
      <c r="E797" t="s">
        <v>26</v>
      </c>
      <c r="F797" t="s">
        <v>16</v>
      </c>
      <c r="G797">
        <v>1814.26</v>
      </c>
      <c r="H797" s="1">
        <v>43319</v>
      </c>
      <c r="I797" t="str">
        <f t="shared" si="36"/>
        <v>07</v>
      </c>
      <c r="J797" t="str">
        <f t="shared" si="37"/>
        <v>August</v>
      </c>
      <c r="K797" t="str">
        <f t="shared" si="38"/>
        <v>2018</v>
      </c>
      <c r="L797" s="15">
        <v>0.40130787037037036</v>
      </c>
      <c r="M797">
        <f>HOUR(K797:K12839)</f>
        <v>0</v>
      </c>
      <c r="N797">
        <f>MINUTE(K797:K12839)</f>
        <v>0</v>
      </c>
      <c r="O797">
        <f>SECOND(K797:K12839)</f>
        <v>0</v>
      </c>
      <c r="P797">
        <v>51.34</v>
      </c>
      <c r="Q797">
        <f>G797-P797</f>
        <v>1762.92</v>
      </c>
      <c r="R797" t="s">
        <v>579</v>
      </c>
      <c r="S797" t="s">
        <v>18</v>
      </c>
      <c r="T797" t="s">
        <v>19</v>
      </c>
      <c r="AD797" t="s">
        <v>198</v>
      </c>
      <c r="AF797">
        <f>COUNTIF($R$2:$R$12044,AD797)</f>
        <v>3</v>
      </c>
      <c r="AJ797">
        <v>2</v>
      </c>
    </row>
    <row r="798" spans="1:36" x14ac:dyDescent="0.35">
      <c r="A798" t="s">
        <v>11</v>
      </c>
      <c r="B798" t="s">
        <v>37</v>
      </c>
      <c r="C798" t="s">
        <v>13</v>
      </c>
      <c r="D798" t="s">
        <v>20</v>
      </c>
      <c r="E798" t="s">
        <v>38</v>
      </c>
      <c r="F798" t="s">
        <v>16</v>
      </c>
      <c r="G798">
        <v>2636.86</v>
      </c>
      <c r="H798" s="1">
        <v>43319</v>
      </c>
      <c r="I798" t="str">
        <f t="shared" si="36"/>
        <v>07</v>
      </c>
      <c r="J798" t="str">
        <f t="shared" si="37"/>
        <v>August</v>
      </c>
      <c r="K798" t="str">
        <f t="shared" si="38"/>
        <v>2018</v>
      </c>
      <c r="L798" s="15">
        <v>0.40715277777777775</v>
      </c>
      <c r="M798">
        <f>HOUR(K798:K12840)</f>
        <v>0</v>
      </c>
      <c r="N798">
        <f>MINUTE(K798:K12840)</f>
        <v>0</v>
      </c>
      <c r="O798">
        <f>SECOND(K798:K12840)</f>
        <v>0</v>
      </c>
      <c r="P798">
        <v>23.46</v>
      </c>
      <c r="Q798">
        <f>G798-P798</f>
        <v>2613.4</v>
      </c>
      <c r="R798" t="s">
        <v>426</v>
      </c>
      <c r="S798" t="s">
        <v>18</v>
      </c>
      <c r="T798" t="s">
        <v>19</v>
      </c>
      <c r="AD798" t="s">
        <v>1647</v>
      </c>
      <c r="AF798">
        <f>COUNTIF($R$2:$R$12044,AD798)</f>
        <v>1</v>
      </c>
      <c r="AJ798">
        <v>2</v>
      </c>
    </row>
    <row r="799" spans="1:36" x14ac:dyDescent="0.35">
      <c r="A799" t="s">
        <v>11</v>
      </c>
      <c r="B799" t="s">
        <v>65</v>
      </c>
      <c r="C799" t="s">
        <v>13</v>
      </c>
      <c r="D799" t="s">
        <v>20</v>
      </c>
      <c r="E799" t="s">
        <v>66</v>
      </c>
      <c r="F799" t="s">
        <v>16</v>
      </c>
      <c r="G799">
        <v>1147.5999999999999</v>
      </c>
      <c r="H799" s="1">
        <v>43319</v>
      </c>
      <c r="I799" t="str">
        <f t="shared" si="36"/>
        <v>07</v>
      </c>
      <c r="J799" t="str">
        <f t="shared" si="37"/>
        <v>August</v>
      </c>
      <c r="K799" t="str">
        <f t="shared" si="38"/>
        <v>2018</v>
      </c>
      <c r="L799" s="15">
        <v>0.41006944444444443</v>
      </c>
      <c r="M799">
        <f>HOUR(K799:K12841)</f>
        <v>0</v>
      </c>
      <c r="N799">
        <f>MINUTE(K799:K12841)</f>
        <v>0</v>
      </c>
      <c r="O799">
        <f>SECOND(K799:K12841)</f>
        <v>0</v>
      </c>
      <c r="P799">
        <v>12.8</v>
      </c>
      <c r="Q799">
        <f>G799-P799</f>
        <v>1134.8</v>
      </c>
      <c r="R799" t="s">
        <v>580</v>
      </c>
      <c r="S799" t="s">
        <v>18</v>
      </c>
      <c r="T799" t="s">
        <v>19</v>
      </c>
      <c r="AD799" t="s">
        <v>461</v>
      </c>
      <c r="AF799">
        <f>COUNTIF($R$2:$R$12044,AD799)</f>
        <v>1</v>
      </c>
      <c r="AJ799">
        <v>2</v>
      </c>
    </row>
    <row r="800" spans="1:36" x14ac:dyDescent="0.35">
      <c r="A800" t="s">
        <v>11</v>
      </c>
      <c r="B800" t="s">
        <v>25</v>
      </c>
      <c r="C800" t="s">
        <v>13</v>
      </c>
      <c r="D800" t="s">
        <v>14</v>
      </c>
      <c r="E800" t="s">
        <v>26</v>
      </c>
      <c r="F800" t="s">
        <v>16</v>
      </c>
      <c r="G800">
        <v>1805.08</v>
      </c>
      <c r="H800" s="1">
        <v>43319</v>
      </c>
      <c r="I800" t="str">
        <f t="shared" si="36"/>
        <v>07</v>
      </c>
      <c r="J800" t="str">
        <f t="shared" si="37"/>
        <v>August</v>
      </c>
      <c r="K800" t="str">
        <f t="shared" si="38"/>
        <v>2018</v>
      </c>
      <c r="L800" s="15">
        <v>0.41298611111111111</v>
      </c>
      <c r="M800">
        <f>HOUR(K800:K12842)</f>
        <v>0</v>
      </c>
      <c r="N800">
        <f>MINUTE(K800:K12842)</f>
        <v>0</v>
      </c>
      <c r="O800">
        <f>SECOND(K800:K12842)</f>
        <v>0</v>
      </c>
      <c r="P800">
        <v>9.18</v>
      </c>
      <c r="Q800">
        <f>G800-P800</f>
        <v>1795.8999999999999</v>
      </c>
      <c r="R800" t="s">
        <v>581</v>
      </c>
      <c r="S800" t="s">
        <v>18</v>
      </c>
      <c r="T800" t="s">
        <v>19</v>
      </c>
      <c r="AD800" t="s">
        <v>288</v>
      </c>
      <c r="AF800">
        <f>COUNTIF($R$2:$R$12044,AD800)</f>
        <v>12</v>
      </c>
      <c r="AJ800">
        <v>2</v>
      </c>
    </row>
    <row r="801" spans="1:36" x14ac:dyDescent="0.35">
      <c r="A801" t="s">
        <v>11</v>
      </c>
      <c r="B801" t="s">
        <v>77</v>
      </c>
      <c r="C801" t="s">
        <v>13</v>
      </c>
      <c r="D801" t="s">
        <v>20</v>
      </c>
      <c r="E801" t="s">
        <v>78</v>
      </c>
      <c r="F801" t="s">
        <v>16</v>
      </c>
      <c r="G801">
        <v>5263.29</v>
      </c>
      <c r="H801" s="1">
        <v>43319</v>
      </c>
      <c r="I801" t="str">
        <f t="shared" si="36"/>
        <v>07</v>
      </c>
      <c r="J801" t="str">
        <f t="shared" si="37"/>
        <v>August</v>
      </c>
      <c r="K801" t="str">
        <f t="shared" si="38"/>
        <v>2018</v>
      </c>
      <c r="L801" s="15">
        <v>0.41590277777777779</v>
      </c>
      <c r="M801">
        <f>HOUR(K801:K12843)</f>
        <v>0</v>
      </c>
      <c r="N801">
        <f>MINUTE(K801:K12843)</f>
        <v>0</v>
      </c>
      <c r="O801">
        <f>SECOND(K801:K12843)</f>
        <v>0</v>
      </c>
      <c r="P801">
        <v>22.75</v>
      </c>
      <c r="Q801">
        <f>G801-P801</f>
        <v>5240.54</v>
      </c>
      <c r="R801" t="s">
        <v>582</v>
      </c>
      <c r="S801" t="s">
        <v>18</v>
      </c>
      <c r="T801" t="s">
        <v>19</v>
      </c>
      <c r="AD801" t="s">
        <v>1111</v>
      </c>
      <c r="AF801">
        <f>COUNTIF($R$2:$R$12044,AD801)</f>
        <v>2</v>
      </c>
      <c r="AJ801">
        <v>2</v>
      </c>
    </row>
    <row r="802" spans="1:36" x14ac:dyDescent="0.35">
      <c r="A802" t="s">
        <v>11</v>
      </c>
      <c r="B802" t="s">
        <v>296</v>
      </c>
      <c r="C802" t="s">
        <v>13</v>
      </c>
      <c r="D802" t="s">
        <v>20</v>
      </c>
      <c r="E802" t="s">
        <v>32</v>
      </c>
      <c r="F802" t="s">
        <v>24</v>
      </c>
      <c r="G802">
        <v>6633.04</v>
      </c>
      <c r="H802" s="1">
        <v>43319</v>
      </c>
      <c r="I802" t="str">
        <f t="shared" si="36"/>
        <v>07</v>
      </c>
      <c r="J802" t="str">
        <f t="shared" si="37"/>
        <v>August</v>
      </c>
      <c r="K802" t="str">
        <f t="shared" si="38"/>
        <v>2018</v>
      </c>
      <c r="L802" s="15">
        <v>0.42179398148148151</v>
      </c>
      <c r="M802">
        <f>HOUR(K802:K12844)</f>
        <v>0</v>
      </c>
      <c r="N802">
        <f>MINUTE(K802:K12844)</f>
        <v>0</v>
      </c>
      <c r="O802">
        <f>SECOND(K802:K12844)</f>
        <v>0</v>
      </c>
      <c r="P802">
        <v>14.45</v>
      </c>
      <c r="Q802">
        <f>G802-P802</f>
        <v>6618.59</v>
      </c>
      <c r="R802" t="s">
        <v>583</v>
      </c>
      <c r="S802" t="s">
        <v>18</v>
      </c>
      <c r="T802" t="s">
        <v>19</v>
      </c>
      <c r="AD802" t="s">
        <v>403</v>
      </c>
      <c r="AF802">
        <f>COUNTIF($R$2:$R$12044,AD802)</f>
        <v>5</v>
      </c>
      <c r="AJ802">
        <v>2</v>
      </c>
    </row>
    <row r="803" spans="1:36" x14ac:dyDescent="0.35">
      <c r="A803" t="s">
        <v>11</v>
      </c>
      <c r="B803" t="s">
        <v>247</v>
      </c>
      <c r="C803" t="s">
        <v>13</v>
      </c>
      <c r="D803" t="s">
        <v>20</v>
      </c>
      <c r="E803" t="s">
        <v>248</v>
      </c>
      <c r="F803" t="s">
        <v>16</v>
      </c>
      <c r="G803">
        <v>52.57</v>
      </c>
      <c r="H803" s="1">
        <v>43319</v>
      </c>
      <c r="I803" t="str">
        <f t="shared" si="36"/>
        <v>07</v>
      </c>
      <c r="J803" t="str">
        <f t="shared" si="37"/>
        <v>August</v>
      </c>
      <c r="K803" t="str">
        <f t="shared" si="38"/>
        <v>2018</v>
      </c>
      <c r="L803" s="15">
        <v>0.42873842592592593</v>
      </c>
      <c r="M803">
        <f>HOUR(K803:K12845)</f>
        <v>0</v>
      </c>
      <c r="N803">
        <f>MINUTE(K803:K12845)</f>
        <v>0</v>
      </c>
      <c r="O803">
        <f>SECOND(K803:K12845)</f>
        <v>0</v>
      </c>
      <c r="P803">
        <v>13.96</v>
      </c>
      <c r="Q803">
        <f>G803-P803</f>
        <v>38.61</v>
      </c>
      <c r="R803" t="s">
        <v>584</v>
      </c>
      <c r="S803" t="s">
        <v>18</v>
      </c>
      <c r="T803" t="s">
        <v>19</v>
      </c>
      <c r="AD803" t="s">
        <v>996</v>
      </c>
      <c r="AF803">
        <f>COUNTIF($R$2:$R$12044,AD803)</f>
        <v>4</v>
      </c>
      <c r="AJ803">
        <v>2</v>
      </c>
    </row>
    <row r="804" spans="1:36" x14ac:dyDescent="0.35">
      <c r="A804" t="s">
        <v>11</v>
      </c>
      <c r="B804" t="s">
        <v>164</v>
      </c>
      <c r="C804" t="s">
        <v>13</v>
      </c>
      <c r="D804" t="s">
        <v>14</v>
      </c>
      <c r="E804" t="s">
        <v>86</v>
      </c>
      <c r="F804" t="s">
        <v>16</v>
      </c>
      <c r="G804">
        <v>9.6300000000000008</v>
      </c>
      <c r="H804" s="1">
        <v>43319</v>
      </c>
      <c r="I804" t="str">
        <f t="shared" si="36"/>
        <v>07</v>
      </c>
      <c r="J804" t="str">
        <f t="shared" si="37"/>
        <v>August</v>
      </c>
      <c r="K804" t="str">
        <f t="shared" si="38"/>
        <v>2018</v>
      </c>
      <c r="L804" s="15">
        <v>0.43568287037037035</v>
      </c>
      <c r="M804">
        <f>HOUR(K804:K12846)</f>
        <v>0</v>
      </c>
      <c r="N804">
        <f>MINUTE(K804:K12846)</f>
        <v>0</v>
      </c>
      <c r="O804">
        <f>SECOND(K804:K12846)</f>
        <v>0</v>
      </c>
      <c r="P804">
        <v>9.7100000000000009</v>
      </c>
      <c r="Q804">
        <f>G804-P804</f>
        <v>-8.0000000000000071E-2</v>
      </c>
      <c r="R804" t="s">
        <v>191</v>
      </c>
      <c r="S804" t="s">
        <v>18</v>
      </c>
      <c r="T804" t="s">
        <v>19</v>
      </c>
      <c r="AD804" t="s">
        <v>1131</v>
      </c>
      <c r="AF804">
        <f>COUNTIF($R$2:$R$12044,AD804)</f>
        <v>1</v>
      </c>
      <c r="AJ804">
        <v>2</v>
      </c>
    </row>
    <row r="805" spans="1:36" x14ac:dyDescent="0.35">
      <c r="A805" t="s">
        <v>11</v>
      </c>
      <c r="B805" t="s">
        <v>132</v>
      </c>
      <c r="C805" t="s">
        <v>13</v>
      </c>
      <c r="D805" t="s">
        <v>20</v>
      </c>
      <c r="E805" t="s">
        <v>50</v>
      </c>
      <c r="F805" t="s">
        <v>24</v>
      </c>
      <c r="G805">
        <v>1569.46</v>
      </c>
      <c r="H805" s="1">
        <v>43319</v>
      </c>
      <c r="I805" t="str">
        <f t="shared" si="36"/>
        <v>07</v>
      </c>
      <c r="J805" t="str">
        <f t="shared" si="37"/>
        <v>August</v>
      </c>
      <c r="K805" t="str">
        <f t="shared" si="38"/>
        <v>2018</v>
      </c>
      <c r="L805" s="15">
        <v>0.44262731481481482</v>
      </c>
      <c r="M805">
        <f>HOUR(K805:K12847)</f>
        <v>0</v>
      </c>
      <c r="N805">
        <f>MINUTE(K805:K12847)</f>
        <v>0</v>
      </c>
      <c r="O805">
        <f>SECOND(K805:K12847)</f>
        <v>0</v>
      </c>
      <c r="P805">
        <v>132.19</v>
      </c>
      <c r="Q805">
        <f>G805-P805</f>
        <v>1437.27</v>
      </c>
      <c r="R805" t="s">
        <v>451</v>
      </c>
      <c r="S805" t="s">
        <v>18</v>
      </c>
      <c r="T805" t="s">
        <v>19</v>
      </c>
      <c r="AD805" t="s">
        <v>1403</v>
      </c>
      <c r="AF805">
        <f>COUNTIF($R$2:$R$12044,AD805)</f>
        <v>2</v>
      </c>
      <c r="AJ805">
        <v>2</v>
      </c>
    </row>
    <row r="806" spans="1:36" x14ac:dyDescent="0.35">
      <c r="A806" t="s">
        <v>11</v>
      </c>
      <c r="B806" t="s">
        <v>37</v>
      </c>
      <c r="C806" t="s">
        <v>13</v>
      </c>
      <c r="D806" t="s">
        <v>14</v>
      </c>
      <c r="E806" t="s">
        <v>38</v>
      </c>
      <c r="F806" t="s">
        <v>16</v>
      </c>
      <c r="G806">
        <v>2613.71</v>
      </c>
      <c r="H806" s="1">
        <v>43319</v>
      </c>
      <c r="I806" t="str">
        <f t="shared" si="36"/>
        <v>07</v>
      </c>
      <c r="J806" t="str">
        <f t="shared" si="37"/>
        <v>August</v>
      </c>
      <c r="K806" t="str">
        <f t="shared" si="38"/>
        <v>2018</v>
      </c>
      <c r="L806" s="15">
        <v>0.44957175925925924</v>
      </c>
      <c r="M806">
        <f>HOUR(K806:K12848)</f>
        <v>0</v>
      </c>
      <c r="N806">
        <f>MINUTE(K806:K12848)</f>
        <v>0</v>
      </c>
      <c r="O806">
        <f>SECOND(K806:K12848)</f>
        <v>0</v>
      </c>
      <c r="P806">
        <v>23.15</v>
      </c>
      <c r="Q806">
        <f>G806-P806</f>
        <v>2590.56</v>
      </c>
      <c r="R806" t="s">
        <v>480</v>
      </c>
      <c r="S806" t="s">
        <v>18</v>
      </c>
      <c r="T806" t="s">
        <v>19</v>
      </c>
      <c r="AD806" t="s">
        <v>1778</v>
      </c>
      <c r="AF806">
        <f>COUNTIF($R$2:$R$12044,AD806)</f>
        <v>1</v>
      </c>
      <c r="AJ806">
        <v>2</v>
      </c>
    </row>
    <row r="807" spans="1:36" x14ac:dyDescent="0.35">
      <c r="A807" t="s">
        <v>11</v>
      </c>
      <c r="B807" t="s">
        <v>12</v>
      </c>
      <c r="C807" t="s">
        <v>13</v>
      </c>
      <c r="D807" t="s">
        <v>14</v>
      </c>
      <c r="E807" t="s">
        <v>15</v>
      </c>
      <c r="F807" t="s">
        <v>16</v>
      </c>
      <c r="G807">
        <v>370.38</v>
      </c>
      <c r="H807" s="1">
        <v>43319</v>
      </c>
      <c r="I807" t="str">
        <f t="shared" si="36"/>
        <v>07</v>
      </c>
      <c r="J807" t="str">
        <f t="shared" si="37"/>
        <v>August</v>
      </c>
      <c r="K807" t="str">
        <f t="shared" si="38"/>
        <v>2018</v>
      </c>
      <c r="L807" s="15">
        <v>0.45651620370370366</v>
      </c>
      <c r="M807">
        <f>HOUR(K807:K12849)</f>
        <v>0</v>
      </c>
      <c r="N807">
        <f>MINUTE(K807:K12849)</f>
        <v>0</v>
      </c>
      <c r="O807">
        <f>SECOND(K807:K12849)</f>
        <v>0</v>
      </c>
      <c r="P807">
        <v>7.85</v>
      </c>
      <c r="Q807">
        <f>G807-P807</f>
        <v>362.53</v>
      </c>
      <c r="R807" t="s">
        <v>265</v>
      </c>
      <c r="S807" t="s">
        <v>18</v>
      </c>
      <c r="T807" t="s">
        <v>19</v>
      </c>
      <c r="AD807" t="s">
        <v>95</v>
      </c>
      <c r="AF807">
        <f>COUNTIF($R$2:$R$12044,AD807)</f>
        <v>7</v>
      </c>
      <c r="AJ807">
        <v>2</v>
      </c>
    </row>
    <row r="808" spans="1:36" x14ac:dyDescent="0.35">
      <c r="A808" t="s">
        <v>29</v>
      </c>
      <c r="B808" t="s">
        <v>242</v>
      </c>
      <c r="C808" t="s">
        <v>13</v>
      </c>
      <c r="D808" t="s">
        <v>31</v>
      </c>
      <c r="E808" t="s">
        <v>193</v>
      </c>
      <c r="F808" t="s">
        <v>16</v>
      </c>
      <c r="G808">
        <v>1224.05</v>
      </c>
      <c r="H808" s="1">
        <v>43319</v>
      </c>
      <c r="I808" t="str">
        <f t="shared" si="36"/>
        <v>07</v>
      </c>
      <c r="J808" t="str">
        <f t="shared" si="37"/>
        <v>August</v>
      </c>
      <c r="K808" t="str">
        <f t="shared" si="38"/>
        <v>2018</v>
      </c>
      <c r="L808" s="15">
        <v>0.45833333333333331</v>
      </c>
      <c r="M808">
        <f>HOUR(K808:K12850)</f>
        <v>0</v>
      </c>
      <c r="N808">
        <f>MINUTE(K808:K12850)</f>
        <v>0</v>
      </c>
      <c r="O808">
        <f>SECOND(K808:K12850)</f>
        <v>0</v>
      </c>
      <c r="P808">
        <v>45</v>
      </c>
      <c r="Q808">
        <f>G808-P808</f>
        <v>1179.05</v>
      </c>
      <c r="R808" t="s">
        <v>1833</v>
      </c>
      <c r="S808" t="s">
        <v>18</v>
      </c>
      <c r="T808" t="s">
        <v>19</v>
      </c>
      <c r="AD808" t="s">
        <v>281</v>
      </c>
      <c r="AF808">
        <f>COUNTIF($R$2:$R$12044,AD808)</f>
        <v>2</v>
      </c>
      <c r="AJ808">
        <v>2</v>
      </c>
    </row>
    <row r="809" spans="1:36" x14ac:dyDescent="0.35">
      <c r="A809" t="s">
        <v>29</v>
      </c>
      <c r="B809" t="s">
        <v>227</v>
      </c>
      <c r="C809" t="s">
        <v>13</v>
      </c>
      <c r="D809" t="s">
        <v>121</v>
      </c>
      <c r="E809" t="s">
        <v>228</v>
      </c>
      <c r="F809" t="s">
        <v>24</v>
      </c>
      <c r="G809">
        <v>4138.72</v>
      </c>
      <c r="H809" s="1">
        <v>43319</v>
      </c>
      <c r="I809" t="str">
        <f t="shared" si="36"/>
        <v>07</v>
      </c>
      <c r="J809" t="str">
        <f t="shared" si="37"/>
        <v>August</v>
      </c>
      <c r="K809" t="str">
        <f t="shared" si="38"/>
        <v>2018</v>
      </c>
      <c r="L809" s="15">
        <v>0.45833333333333331</v>
      </c>
      <c r="M809">
        <f>HOUR(K809:K12851)</f>
        <v>0</v>
      </c>
      <c r="N809">
        <f>MINUTE(K809:K12851)</f>
        <v>0</v>
      </c>
      <c r="O809">
        <f>SECOND(K809:K12851)</f>
        <v>0</v>
      </c>
      <c r="P809">
        <v>4132.2299999999996</v>
      </c>
      <c r="Q809">
        <f>G809-P809</f>
        <v>6.4900000000006912</v>
      </c>
      <c r="R809" t="s">
        <v>1833</v>
      </c>
      <c r="S809" t="s">
        <v>18</v>
      </c>
      <c r="T809" t="s">
        <v>122</v>
      </c>
      <c r="AD809" t="s">
        <v>401</v>
      </c>
      <c r="AF809">
        <f>COUNTIF($R$2:$R$12044,AD809)</f>
        <v>2</v>
      </c>
      <c r="AJ809">
        <v>2</v>
      </c>
    </row>
    <row r="810" spans="1:36" x14ac:dyDescent="0.35">
      <c r="A810" t="s">
        <v>11</v>
      </c>
      <c r="B810" t="s">
        <v>62</v>
      </c>
      <c r="C810" t="s">
        <v>13</v>
      </c>
      <c r="D810" t="s">
        <v>20</v>
      </c>
      <c r="E810" t="s">
        <v>63</v>
      </c>
      <c r="F810" t="s">
        <v>24</v>
      </c>
      <c r="G810">
        <v>957.37</v>
      </c>
      <c r="H810" s="1">
        <v>43319</v>
      </c>
      <c r="I810" t="str">
        <f t="shared" si="36"/>
        <v>07</v>
      </c>
      <c r="J810" t="str">
        <f t="shared" si="37"/>
        <v>August</v>
      </c>
      <c r="K810" t="str">
        <f t="shared" si="38"/>
        <v>2018</v>
      </c>
      <c r="L810" s="15">
        <v>0.46287037037037032</v>
      </c>
      <c r="M810">
        <f>HOUR(K810:K12852)</f>
        <v>0</v>
      </c>
      <c r="N810">
        <f>MINUTE(K810:K12852)</f>
        <v>0</v>
      </c>
      <c r="O810">
        <f>SECOND(K810:K12852)</f>
        <v>0</v>
      </c>
      <c r="P810">
        <v>78.97</v>
      </c>
      <c r="Q810">
        <f>G810-P810</f>
        <v>878.4</v>
      </c>
      <c r="R810" t="s">
        <v>479</v>
      </c>
      <c r="S810" t="s">
        <v>18</v>
      </c>
      <c r="T810" t="s">
        <v>19</v>
      </c>
      <c r="AD810" t="s">
        <v>629</v>
      </c>
      <c r="AF810">
        <f>COUNTIF($R$2:$R$12044,AD810)</f>
        <v>2</v>
      </c>
      <c r="AJ810">
        <v>2</v>
      </c>
    </row>
    <row r="811" spans="1:36" x14ac:dyDescent="0.35">
      <c r="A811" t="s">
        <v>11</v>
      </c>
      <c r="B811" t="s">
        <v>195</v>
      </c>
      <c r="C811" t="s">
        <v>13</v>
      </c>
      <c r="D811" t="s">
        <v>20</v>
      </c>
      <c r="E811" t="s">
        <v>129</v>
      </c>
      <c r="F811" t="s">
        <v>24</v>
      </c>
      <c r="G811">
        <v>5690.18</v>
      </c>
      <c r="H811" s="1">
        <v>43319</v>
      </c>
      <c r="I811" t="str">
        <f t="shared" si="36"/>
        <v>07</v>
      </c>
      <c r="J811" t="str">
        <f t="shared" si="37"/>
        <v>August</v>
      </c>
      <c r="K811" t="str">
        <f t="shared" si="38"/>
        <v>2018</v>
      </c>
      <c r="L811" s="15">
        <v>0.46901620370370373</v>
      </c>
      <c r="M811">
        <f>HOUR(K811:K12853)</f>
        <v>0</v>
      </c>
      <c r="N811">
        <f>MINUTE(K811:K12853)</f>
        <v>0</v>
      </c>
      <c r="O811">
        <f>SECOND(K811:K12853)</f>
        <v>0</v>
      </c>
      <c r="P811">
        <v>6.9</v>
      </c>
      <c r="Q811">
        <f>G811-P811</f>
        <v>5683.2800000000007</v>
      </c>
      <c r="R811" t="s">
        <v>585</v>
      </c>
      <c r="S811" t="s">
        <v>18</v>
      </c>
      <c r="T811" t="s">
        <v>19</v>
      </c>
      <c r="AD811" t="s">
        <v>287</v>
      </c>
      <c r="AF811">
        <f>COUNTIF($R$2:$R$12044,AD811)</f>
        <v>1</v>
      </c>
      <c r="AJ811">
        <v>2</v>
      </c>
    </row>
    <row r="812" spans="1:36" x14ac:dyDescent="0.35">
      <c r="A812" t="s">
        <v>11</v>
      </c>
      <c r="B812" t="s">
        <v>52</v>
      </c>
      <c r="C812" t="s">
        <v>13</v>
      </c>
      <c r="D812" t="s">
        <v>14</v>
      </c>
      <c r="E812" t="s">
        <v>53</v>
      </c>
      <c r="F812" t="s">
        <v>24</v>
      </c>
      <c r="G812">
        <v>258285.94</v>
      </c>
      <c r="H812" s="1">
        <v>43319</v>
      </c>
      <c r="I812" t="str">
        <f t="shared" si="36"/>
        <v>07</v>
      </c>
      <c r="J812" t="str">
        <f t="shared" si="37"/>
        <v>August</v>
      </c>
      <c r="K812" t="str">
        <f t="shared" si="38"/>
        <v>2018</v>
      </c>
      <c r="L812" s="15">
        <v>0.47516203703703702</v>
      </c>
      <c r="M812">
        <f>HOUR(K812:K12854)</f>
        <v>0</v>
      </c>
      <c r="N812">
        <f>MINUTE(K812:K12854)</f>
        <v>0</v>
      </c>
      <c r="O812">
        <f>SECOND(K812:K12854)</f>
        <v>0</v>
      </c>
      <c r="P812">
        <v>2013.08</v>
      </c>
      <c r="Q812">
        <f>G812-P812</f>
        <v>256272.86000000002</v>
      </c>
      <c r="R812" t="s">
        <v>267</v>
      </c>
      <c r="S812" t="s">
        <v>18</v>
      </c>
      <c r="T812" t="s">
        <v>19</v>
      </c>
      <c r="AD812" t="s">
        <v>617</v>
      </c>
      <c r="AF812">
        <f>COUNTIF($R$2:$R$12044,AD812)</f>
        <v>17</v>
      </c>
      <c r="AJ812">
        <v>2</v>
      </c>
    </row>
    <row r="813" spans="1:36" x14ac:dyDescent="0.35">
      <c r="A813" t="s">
        <v>11</v>
      </c>
      <c r="B813" t="s">
        <v>195</v>
      </c>
      <c r="C813" t="s">
        <v>13</v>
      </c>
      <c r="D813" t="s">
        <v>14</v>
      </c>
      <c r="E813" t="s">
        <v>129</v>
      </c>
      <c r="F813" t="s">
        <v>24</v>
      </c>
      <c r="G813">
        <v>5667.78</v>
      </c>
      <c r="H813" s="1">
        <v>43319</v>
      </c>
      <c r="I813" t="str">
        <f t="shared" si="36"/>
        <v>07</v>
      </c>
      <c r="J813" t="str">
        <f t="shared" si="37"/>
        <v>August</v>
      </c>
      <c r="K813" t="str">
        <f t="shared" si="38"/>
        <v>2018</v>
      </c>
      <c r="L813" s="15">
        <v>0.48130787037037037</v>
      </c>
      <c r="M813">
        <f>HOUR(K813:K12855)</f>
        <v>0</v>
      </c>
      <c r="N813">
        <f>MINUTE(K813:K12855)</f>
        <v>0</v>
      </c>
      <c r="O813">
        <f>SECOND(K813:K12855)</f>
        <v>0</v>
      </c>
      <c r="P813">
        <v>22.4</v>
      </c>
      <c r="Q813">
        <f>G813-P813</f>
        <v>5645.38</v>
      </c>
      <c r="R813" t="s">
        <v>196</v>
      </c>
      <c r="S813" t="s">
        <v>18</v>
      </c>
      <c r="T813" t="s">
        <v>19</v>
      </c>
      <c r="AD813" t="s">
        <v>346</v>
      </c>
      <c r="AF813">
        <f>COUNTIF($R$2:$R$12044,AD813)</f>
        <v>28</v>
      </c>
      <c r="AJ813">
        <v>2</v>
      </c>
    </row>
    <row r="814" spans="1:36" x14ac:dyDescent="0.35">
      <c r="A814" t="s">
        <v>11</v>
      </c>
      <c r="B814" t="s">
        <v>154</v>
      </c>
      <c r="C814" t="s">
        <v>13</v>
      </c>
      <c r="D814" t="s">
        <v>20</v>
      </c>
      <c r="E814" t="s">
        <v>155</v>
      </c>
      <c r="F814" t="s">
        <v>16</v>
      </c>
      <c r="G814">
        <v>31.37</v>
      </c>
      <c r="H814" s="1">
        <v>43319</v>
      </c>
      <c r="I814" t="str">
        <f t="shared" si="36"/>
        <v>07</v>
      </c>
      <c r="J814" t="str">
        <f t="shared" si="37"/>
        <v>August</v>
      </c>
      <c r="K814" t="str">
        <f t="shared" si="38"/>
        <v>2018</v>
      </c>
      <c r="L814" s="15">
        <v>0.48745370370370367</v>
      </c>
      <c r="M814">
        <f>HOUR(K814:K12856)</f>
        <v>0</v>
      </c>
      <c r="N814">
        <f>MINUTE(K814:K12856)</f>
        <v>0</v>
      </c>
      <c r="O814">
        <f>SECOND(K814:K12856)</f>
        <v>0</v>
      </c>
      <c r="P814">
        <v>32.32</v>
      </c>
      <c r="Q814">
        <f>G814-P814</f>
        <v>-0.94999999999999929</v>
      </c>
      <c r="R814" t="s">
        <v>586</v>
      </c>
      <c r="S814" t="s">
        <v>18</v>
      </c>
      <c r="T814" t="s">
        <v>19</v>
      </c>
      <c r="AD814" t="s">
        <v>1614</v>
      </c>
      <c r="AF814">
        <f>COUNTIF($R$2:$R$12044,AD814)</f>
        <v>1</v>
      </c>
      <c r="AJ814">
        <v>2</v>
      </c>
    </row>
    <row r="815" spans="1:36" x14ac:dyDescent="0.35">
      <c r="A815" t="s">
        <v>11</v>
      </c>
      <c r="B815" t="s">
        <v>25</v>
      </c>
      <c r="C815" t="s">
        <v>13</v>
      </c>
      <c r="D815" t="s">
        <v>14</v>
      </c>
      <c r="E815" t="s">
        <v>26</v>
      </c>
      <c r="F815" t="s">
        <v>16</v>
      </c>
      <c r="G815">
        <v>1783.86</v>
      </c>
      <c r="H815" s="1">
        <v>43319</v>
      </c>
      <c r="I815" t="str">
        <f t="shared" si="36"/>
        <v>07</v>
      </c>
      <c r="J815" t="str">
        <f t="shared" si="37"/>
        <v>August</v>
      </c>
      <c r="K815" t="str">
        <f t="shared" si="38"/>
        <v>2018</v>
      </c>
      <c r="L815" s="15">
        <v>0.49359953703703702</v>
      </c>
      <c r="M815">
        <f>HOUR(K815:K12857)</f>
        <v>0</v>
      </c>
      <c r="N815">
        <f>MINUTE(K815:K12857)</f>
        <v>0</v>
      </c>
      <c r="O815">
        <f>SECOND(K815:K12857)</f>
        <v>0</v>
      </c>
      <c r="P815">
        <v>21.22</v>
      </c>
      <c r="Q815">
        <f>G815-P815</f>
        <v>1762.6399999999999</v>
      </c>
      <c r="R815" t="s">
        <v>587</v>
      </c>
      <c r="S815" t="s">
        <v>18</v>
      </c>
      <c r="T815" t="s">
        <v>19</v>
      </c>
      <c r="AD815" t="s">
        <v>1336</v>
      </c>
      <c r="AF815">
        <f>COUNTIF($R$2:$R$12044,AD815)</f>
        <v>1</v>
      </c>
      <c r="AJ815">
        <v>2</v>
      </c>
    </row>
    <row r="816" spans="1:36" x14ac:dyDescent="0.35">
      <c r="A816" t="s">
        <v>11</v>
      </c>
      <c r="B816" t="s">
        <v>37</v>
      </c>
      <c r="C816" t="s">
        <v>13</v>
      </c>
      <c r="D816" t="s">
        <v>14</v>
      </c>
      <c r="E816" t="s">
        <v>38</v>
      </c>
      <c r="F816" t="s">
        <v>16</v>
      </c>
      <c r="G816">
        <v>2604.08</v>
      </c>
      <c r="H816" s="1">
        <v>43319</v>
      </c>
      <c r="I816" t="str">
        <f t="shared" si="36"/>
        <v>07</v>
      </c>
      <c r="J816" t="str">
        <f t="shared" si="37"/>
        <v>August</v>
      </c>
      <c r="K816" t="str">
        <f t="shared" si="38"/>
        <v>2018</v>
      </c>
      <c r="L816" s="15">
        <v>0.49974537037037042</v>
      </c>
      <c r="M816">
        <f>HOUR(K816:K12858)</f>
        <v>0</v>
      </c>
      <c r="N816">
        <f>MINUTE(K816:K12858)</f>
        <v>0</v>
      </c>
      <c r="O816">
        <f>SECOND(K816:K12858)</f>
        <v>0</v>
      </c>
      <c r="P816">
        <v>9.6300000000000008</v>
      </c>
      <c r="Q816">
        <f>G816-P816</f>
        <v>2594.4499999999998</v>
      </c>
      <c r="R816" t="s">
        <v>343</v>
      </c>
      <c r="S816" t="s">
        <v>18</v>
      </c>
      <c r="T816" t="s">
        <v>19</v>
      </c>
      <c r="AD816" t="s">
        <v>64</v>
      </c>
      <c r="AF816">
        <f>COUNTIF($R$2:$R$12044,AD816)</f>
        <v>12</v>
      </c>
      <c r="AJ816">
        <v>2</v>
      </c>
    </row>
    <row r="817" spans="1:36" x14ac:dyDescent="0.35">
      <c r="A817" t="s">
        <v>29</v>
      </c>
      <c r="B817" t="s">
        <v>242</v>
      </c>
      <c r="C817" t="s">
        <v>13</v>
      </c>
      <c r="D817" t="s">
        <v>121</v>
      </c>
      <c r="E817" t="s">
        <v>193</v>
      </c>
      <c r="F817" t="s">
        <v>16</v>
      </c>
      <c r="G817">
        <v>3667.29</v>
      </c>
      <c r="H817" s="1">
        <v>43319</v>
      </c>
      <c r="I817" t="str">
        <f t="shared" si="36"/>
        <v>07</v>
      </c>
      <c r="J817" t="str">
        <f t="shared" si="37"/>
        <v>August</v>
      </c>
      <c r="K817" t="str">
        <f t="shared" si="38"/>
        <v>2018</v>
      </c>
      <c r="L817" s="15">
        <v>0.5</v>
      </c>
      <c r="M817">
        <f>HOUR(K817:K12859)</f>
        <v>0</v>
      </c>
      <c r="N817">
        <f>MINUTE(K817:K12859)</f>
        <v>0</v>
      </c>
      <c r="O817">
        <f>SECOND(K817:K12859)</f>
        <v>0</v>
      </c>
      <c r="P817">
        <v>2443.2399999999998</v>
      </c>
      <c r="Q817">
        <f>G817-P817</f>
        <v>1224.0500000000002</v>
      </c>
      <c r="R817" t="s">
        <v>1833</v>
      </c>
      <c r="S817" t="s">
        <v>18</v>
      </c>
      <c r="T817" t="s">
        <v>122</v>
      </c>
      <c r="AD817" t="s">
        <v>1700</v>
      </c>
      <c r="AF817">
        <f>COUNTIF($R$2:$R$12044,AD817)</f>
        <v>1</v>
      </c>
      <c r="AJ817">
        <v>2</v>
      </c>
    </row>
    <row r="818" spans="1:36" x14ac:dyDescent="0.35">
      <c r="A818" t="s">
        <v>11</v>
      </c>
      <c r="B818" t="s">
        <v>30</v>
      </c>
      <c r="C818" t="s">
        <v>13</v>
      </c>
      <c r="D818" t="s">
        <v>20</v>
      </c>
      <c r="E818" t="s">
        <v>32</v>
      </c>
      <c r="F818" t="s">
        <v>24</v>
      </c>
      <c r="G818">
        <v>1241.98</v>
      </c>
      <c r="H818" s="1">
        <v>43319</v>
      </c>
      <c r="I818" t="str">
        <f t="shared" si="36"/>
        <v>07</v>
      </c>
      <c r="J818" t="str">
        <f t="shared" si="37"/>
        <v>August</v>
      </c>
      <c r="K818" t="str">
        <f t="shared" si="38"/>
        <v>2018</v>
      </c>
      <c r="L818" s="15">
        <v>0.51417824074074081</v>
      </c>
      <c r="M818">
        <f>HOUR(K818:K12860)</f>
        <v>0</v>
      </c>
      <c r="N818">
        <f>MINUTE(K818:K12860)</f>
        <v>0</v>
      </c>
      <c r="O818">
        <f>SECOND(K818:K12860)</f>
        <v>0</v>
      </c>
      <c r="P818">
        <v>207.24</v>
      </c>
      <c r="Q818">
        <f>G818-P818</f>
        <v>1034.74</v>
      </c>
      <c r="R818" t="s">
        <v>291</v>
      </c>
      <c r="S818" t="s">
        <v>18</v>
      </c>
      <c r="T818" t="s">
        <v>19</v>
      </c>
      <c r="AD818" t="s">
        <v>330</v>
      </c>
      <c r="AF818">
        <f>COUNTIF($R$2:$R$12044,AD818)</f>
        <v>32</v>
      </c>
      <c r="AJ818">
        <v>2</v>
      </c>
    </row>
    <row r="819" spans="1:36" x14ac:dyDescent="0.35">
      <c r="A819" t="s">
        <v>11</v>
      </c>
      <c r="B819" t="s">
        <v>12</v>
      </c>
      <c r="C819" t="s">
        <v>13</v>
      </c>
      <c r="D819" t="s">
        <v>20</v>
      </c>
      <c r="E819" t="s">
        <v>15</v>
      </c>
      <c r="F819" t="s">
        <v>16</v>
      </c>
      <c r="G819">
        <v>360.95</v>
      </c>
      <c r="H819" s="1">
        <v>43319</v>
      </c>
      <c r="I819" t="str">
        <f t="shared" si="36"/>
        <v>07</v>
      </c>
      <c r="J819" t="str">
        <f t="shared" si="37"/>
        <v>August</v>
      </c>
      <c r="K819" t="str">
        <f t="shared" si="38"/>
        <v>2018</v>
      </c>
      <c r="L819" s="15">
        <v>0.52895833333333331</v>
      </c>
      <c r="M819">
        <f>HOUR(K819:K12861)</f>
        <v>0</v>
      </c>
      <c r="N819">
        <f>MINUTE(K819:K12861)</f>
        <v>0</v>
      </c>
      <c r="O819">
        <f>SECOND(K819:K12861)</f>
        <v>0</v>
      </c>
      <c r="P819">
        <v>9.43</v>
      </c>
      <c r="Q819">
        <f>G819-P819</f>
        <v>351.52</v>
      </c>
      <c r="R819" t="s">
        <v>61</v>
      </c>
      <c r="S819" t="s">
        <v>18</v>
      </c>
      <c r="T819" t="s">
        <v>19</v>
      </c>
      <c r="AD819" t="s">
        <v>457</v>
      </c>
      <c r="AF819">
        <f>COUNTIF($R$2:$R$12044,AD819)</f>
        <v>1</v>
      </c>
      <c r="AJ819">
        <v>2</v>
      </c>
    </row>
    <row r="820" spans="1:36" x14ac:dyDescent="0.35">
      <c r="A820" t="s">
        <v>29</v>
      </c>
      <c r="B820" t="s">
        <v>75</v>
      </c>
      <c r="C820" t="s">
        <v>13</v>
      </c>
      <c r="D820" t="s">
        <v>121</v>
      </c>
      <c r="E820" t="s">
        <v>76</v>
      </c>
      <c r="F820" t="s">
        <v>24</v>
      </c>
      <c r="G820">
        <v>1236.0999999999999</v>
      </c>
      <c r="H820" s="1">
        <v>43319</v>
      </c>
      <c r="I820" t="str">
        <f t="shared" si="36"/>
        <v>07</v>
      </c>
      <c r="J820" t="str">
        <f t="shared" si="37"/>
        <v>August</v>
      </c>
      <c r="K820" t="str">
        <f t="shared" si="38"/>
        <v>2018</v>
      </c>
      <c r="L820" s="15">
        <v>0.54166666666666663</v>
      </c>
      <c r="M820">
        <f>HOUR(K820:K12862)</f>
        <v>0</v>
      </c>
      <c r="N820">
        <f>MINUTE(K820:K12862)</f>
        <v>0</v>
      </c>
      <c r="O820">
        <f>SECOND(K820:K12862)</f>
        <v>0</v>
      </c>
      <c r="P820">
        <v>996.24</v>
      </c>
      <c r="Q820">
        <f>G820-P820</f>
        <v>239.8599999999999</v>
      </c>
      <c r="R820" t="s">
        <v>1833</v>
      </c>
      <c r="S820" t="s">
        <v>18</v>
      </c>
      <c r="T820" t="s">
        <v>122</v>
      </c>
      <c r="AD820" t="s">
        <v>1650</v>
      </c>
      <c r="AF820">
        <f>COUNTIF($R$2:$R$12044,AD820)</f>
        <v>1</v>
      </c>
      <c r="AJ820">
        <v>2</v>
      </c>
    </row>
    <row r="821" spans="1:36" x14ac:dyDescent="0.35">
      <c r="A821" t="s">
        <v>11</v>
      </c>
      <c r="B821" t="s">
        <v>25</v>
      </c>
      <c r="C821" t="s">
        <v>13</v>
      </c>
      <c r="D821" t="s">
        <v>14</v>
      </c>
      <c r="E821" t="s">
        <v>26</v>
      </c>
      <c r="F821" t="s">
        <v>16</v>
      </c>
      <c r="G821">
        <v>1761.39</v>
      </c>
      <c r="H821" s="1">
        <v>43319</v>
      </c>
      <c r="I821" t="str">
        <f t="shared" si="36"/>
        <v>07</v>
      </c>
      <c r="J821" t="str">
        <f t="shared" si="37"/>
        <v>August</v>
      </c>
      <c r="K821" t="str">
        <f t="shared" si="38"/>
        <v>2018</v>
      </c>
      <c r="L821" s="15">
        <v>0.54377314814814814</v>
      </c>
      <c r="M821">
        <f>HOUR(K821:K12863)</f>
        <v>0</v>
      </c>
      <c r="N821">
        <f>MINUTE(K821:K12863)</f>
        <v>0</v>
      </c>
      <c r="O821">
        <f>SECOND(K821:K12863)</f>
        <v>0</v>
      </c>
      <c r="P821">
        <v>22.47</v>
      </c>
      <c r="Q821">
        <f>G821-P821</f>
        <v>1738.92</v>
      </c>
      <c r="R821" t="s">
        <v>435</v>
      </c>
      <c r="S821" t="s">
        <v>18</v>
      </c>
      <c r="T821" t="s">
        <v>19</v>
      </c>
      <c r="AD821" t="s">
        <v>1087</v>
      </c>
      <c r="AF821">
        <f>COUNTIF($R$2:$R$12044,AD821)</f>
        <v>2</v>
      </c>
      <c r="AJ821">
        <v>2</v>
      </c>
    </row>
    <row r="822" spans="1:36" x14ac:dyDescent="0.35">
      <c r="A822" t="s">
        <v>11</v>
      </c>
      <c r="B822" t="s">
        <v>113</v>
      </c>
      <c r="C822" t="s">
        <v>13</v>
      </c>
      <c r="D822" t="s">
        <v>14</v>
      </c>
      <c r="E822" t="s">
        <v>114</v>
      </c>
      <c r="F822" t="s">
        <v>24</v>
      </c>
      <c r="G822">
        <v>11.23</v>
      </c>
      <c r="H822" s="1">
        <v>43319</v>
      </c>
      <c r="I822" t="str">
        <f t="shared" si="36"/>
        <v>07</v>
      </c>
      <c r="J822" t="str">
        <f t="shared" si="37"/>
        <v>August</v>
      </c>
      <c r="K822" t="str">
        <f t="shared" si="38"/>
        <v>2018</v>
      </c>
      <c r="L822" s="15">
        <v>0.5588657407407408</v>
      </c>
      <c r="M822">
        <f>HOUR(K822:K12864)</f>
        <v>0</v>
      </c>
      <c r="N822">
        <f>MINUTE(K822:K12864)</f>
        <v>0</v>
      </c>
      <c r="O822">
        <f>SECOND(K822:K12864)</f>
        <v>0</v>
      </c>
      <c r="P822">
        <v>18.78</v>
      </c>
      <c r="Q822">
        <f>G822-P822</f>
        <v>-7.5500000000000007</v>
      </c>
      <c r="R822" t="s">
        <v>299</v>
      </c>
      <c r="S822" t="s">
        <v>18</v>
      </c>
      <c r="T822" t="s">
        <v>19</v>
      </c>
      <c r="AD822" t="s">
        <v>1834</v>
      </c>
      <c r="AF822">
        <f>COUNTIF($R$2:$R$12044,AD822)</f>
        <v>0</v>
      </c>
      <c r="AJ822">
        <v>2</v>
      </c>
    </row>
    <row r="823" spans="1:36" x14ac:dyDescent="0.35">
      <c r="A823" t="s">
        <v>11</v>
      </c>
      <c r="B823" t="s">
        <v>12</v>
      </c>
      <c r="C823" t="s">
        <v>13</v>
      </c>
      <c r="D823" t="s">
        <v>14</v>
      </c>
      <c r="E823" t="s">
        <v>15</v>
      </c>
      <c r="F823" t="s">
        <v>16</v>
      </c>
      <c r="G823">
        <v>355.4</v>
      </c>
      <c r="H823" s="1">
        <v>43319</v>
      </c>
      <c r="I823" t="str">
        <f t="shared" si="36"/>
        <v>07</v>
      </c>
      <c r="J823" t="str">
        <f t="shared" si="37"/>
        <v>August</v>
      </c>
      <c r="K823" t="str">
        <f t="shared" si="38"/>
        <v>2018</v>
      </c>
      <c r="L823" s="15">
        <v>0.57396990740740739</v>
      </c>
      <c r="M823">
        <f>HOUR(K823:K12865)</f>
        <v>0</v>
      </c>
      <c r="N823">
        <f>MINUTE(K823:K12865)</f>
        <v>0</v>
      </c>
      <c r="O823">
        <f>SECOND(K823:K12865)</f>
        <v>0</v>
      </c>
      <c r="P823">
        <v>5.55</v>
      </c>
      <c r="Q823">
        <f>G823-P823</f>
        <v>349.84999999999997</v>
      </c>
      <c r="R823" t="s">
        <v>588</v>
      </c>
      <c r="S823" t="s">
        <v>18</v>
      </c>
      <c r="T823" t="s">
        <v>19</v>
      </c>
      <c r="AD823" t="s">
        <v>1013</v>
      </c>
      <c r="AF823">
        <f>COUNTIF($R$2:$R$12044,AD823)</f>
        <v>1</v>
      </c>
      <c r="AJ823">
        <v>2</v>
      </c>
    </row>
    <row r="824" spans="1:36" x14ac:dyDescent="0.35">
      <c r="A824" t="s">
        <v>29</v>
      </c>
      <c r="B824" t="s">
        <v>85</v>
      </c>
      <c r="C824" t="s">
        <v>13</v>
      </c>
      <c r="D824" t="s">
        <v>31</v>
      </c>
      <c r="E824" t="s">
        <v>86</v>
      </c>
      <c r="F824" t="s">
        <v>16</v>
      </c>
      <c r="G824">
        <v>16076.62</v>
      </c>
      <c r="H824" s="1">
        <v>43319</v>
      </c>
      <c r="I824" t="str">
        <f t="shared" si="36"/>
        <v>07</v>
      </c>
      <c r="J824" t="str">
        <f t="shared" si="37"/>
        <v>August</v>
      </c>
      <c r="K824" t="str">
        <f t="shared" si="38"/>
        <v>2018</v>
      </c>
      <c r="L824" s="15">
        <v>0.58333333333333337</v>
      </c>
      <c r="M824">
        <f>HOUR(K824:K12866)</f>
        <v>0</v>
      </c>
      <c r="N824">
        <f>MINUTE(K824:K12866)</f>
        <v>0</v>
      </c>
      <c r="O824">
        <f>SECOND(K824:K12866)</f>
        <v>0</v>
      </c>
      <c r="P824">
        <v>39</v>
      </c>
      <c r="Q824">
        <f>G824-P824</f>
        <v>16037.62</v>
      </c>
      <c r="R824" t="s">
        <v>1833</v>
      </c>
      <c r="S824" t="s">
        <v>18</v>
      </c>
      <c r="T824" t="s">
        <v>19</v>
      </c>
      <c r="AD824" t="s">
        <v>684</v>
      </c>
      <c r="AF824">
        <f>COUNTIF($R$2:$R$12044,AD824)</f>
        <v>3</v>
      </c>
      <c r="AJ824">
        <v>2</v>
      </c>
    </row>
    <row r="825" spans="1:36" x14ac:dyDescent="0.35">
      <c r="A825" t="s">
        <v>29</v>
      </c>
      <c r="B825" t="s">
        <v>154</v>
      </c>
      <c r="C825" t="s">
        <v>13</v>
      </c>
      <c r="D825" t="s">
        <v>121</v>
      </c>
      <c r="E825" t="s">
        <v>155</v>
      </c>
      <c r="F825" t="s">
        <v>16</v>
      </c>
      <c r="G825">
        <v>792.7</v>
      </c>
      <c r="H825" s="1">
        <v>43319</v>
      </c>
      <c r="I825" t="str">
        <f t="shared" si="36"/>
        <v>07</v>
      </c>
      <c r="J825" t="str">
        <f t="shared" si="37"/>
        <v>August</v>
      </c>
      <c r="K825" t="str">
        <f t="shared" si="38"/>
        <v>2018</v>
      </c>
      <c r="L825" s="15">
        <v>0.58333333333333337</v>
      </c>
      <c r="M825">
        <f>HOUR(K825:K12867)</f>
        <v>0</v>
      </c>
      <c r="N825">
        <f>MINUTE(K825:K12867)</f>
        <v>0</v>
      </c>
      <c r="O825">
        <f>SECOND(K825:K12867)</f>
        <v>0</v>
      </c>
      <c r="P825">
        <v>761.33</v>
      </c>
      <c r="Q825">
        <f>G825-P825</f>
        <v>31.370000000000005</v>
      </c>
      <c r="R825" t="s">
        <v>1833</v>
      </c>
      <c r="S825" t="s">
        <v>18</v>
      </c>
      <c r="T825" t="s">
        <v>122</v>
      </c>
      <c r="AD825" t="s">
        <v>638</v>
      </c>
      <c r="AF825">
        <f>COUNTIF($R$2:$R$12044,AD825)</f>
        <v>12</v>
      </c>
      <c r="AJ825">
        <v>2</v>
      </c>
    </row>
    <row r="826" spans="1:36" x14ac:dyDescent="0.35">
      <c r="A826" t="s">
        <v>29</v>
      </c>
      <c r="B826" t="s">
        <v>89</v>
      </c>
      <c r="C826" t="s">
        <v>13</v>
      </c>
      <c r="D826" t="s">
        <v>31</v>
      </c>
      <c r="E826" t="s">
        <v>90</v>
      </c>
      <c r="F826" t="s">
        <v>24</v>
      </c>
      <c r="G826">
        <v>1803.77</v>
      </c>
      <c r="H826" s="1">
        <v>43319</v>
      </c>
      <c r="I826" t="str">
        <f t="shared" si="36"/>
        <v>07</v>
      </c>
      <c r="J826" t="str">
        <f t="shared" si="37"/>
        <v>August</v>
      </c>
      <c r="K826" t="str">
        <f t="shared" si="38"/>
        <v>2018</v>
      </c>
      <c r="L826" s="15">
        <v>0.58333333333333337</v>
      </c>
      <c r="M826">
        <f>HOUR(K826:K12868)</f>
        <v>0</v>
      </c>
      <c r="N826">
        <f>MINUTE(K826:K12868)</f>
        <v>0</v>
      </c>
      <c r="O826">
        <f>SECOND(K826:K12868)</f>
        <v>0</v>
      </c>
      <c r="P826">
        <v>99</v>
      </c>
      <c r="Q826">
        <f>G826-P826</f>
        <v>1704.77</v>
      </c>
      <c r="R826" t="s">
        <v>1833</v>
      </c>
      <c r="S826" t="s">
        <v>18</v>
      </c>
      <c r="T826" t="s">
        <v>19</v>
      </c>
      <c r="AD826" t="s">
        <v>658</v>
      </c>
      <c r="AF826">
        <f>COUNTIF($R$2:$R$12044,AD826)</f>
        <v>3</v>
      </c>
      <c r="AJ826">
        <v>2</v>
      </c>
    </row>
    <row r="827" spans="1:36" x14ac:dyDescent="0.35">
      <c r="A827" t="s">
        <v>29</v>
      </c>
      <c r="B827" t="s">
        <v>134</v>
      </c>
      <c r="C827" t="s">
        <v>13</v>
      </c>
      <c r="D827" t="s">
        <v>41</v>
      </c>
      <c r="E827" t="s">
        <v>135</v>
      </c>
      <c r="F827" t="s">
        <v>16</v>
      </c>
      <c r="G827">
        <v>1661.08</v>
      </c>
      <c r="H827" s="1">
        <v>43319</v>
      </c>
      <c r="I827" t="str">
        <f t="shared" si="36"/>
        <v>07</v>
      </c>
      <c r="J827" t="str">
        <f t="shared" si="37"/>
        <v>August</v>
      </c>
      <c r="K827" t="str">
        <f t="shared" si="38"/>
        <v>2018</v>
      </c>
      <c r="L827" s="15">
        <v>0.58333333333333337</v>
      </c>
      <c r="M827">
        <f>HOUR(K827:K12869)</f>
        <v>0</v>
      </c>
      <c r="N827">
        <f>MINUTE(K827:K12869)</f>
        <v>0</v>
      </c>
      <c r="O827">
        <f>SECOND(K827:K12869)</f>
        <v>0</v>
      </c>
      <c r="P827">
        <v>213</v>
      </c>
      <c r="Q827">
        <f>G827-P827</f>
        <v>1448.08</v>
      </c>
      <c r="R827" t="s">
        <v>1833</v>
      </c>
      <c r="S827" t="s">
        <v>18</v>
      </c>
      <c r="T827" t="s">
        <v>19</v>
      </c>
      <c r="AD827" t="s">
        <v>1529</v>
      </c>
      <c r="AF827">
        <f>COUNTIF($R$2:$R$12044,AD827)</f>
        <v>1</v>
      </c>
      <c r="AJ827">
        <v>2</v>
      </c>
    </row>
    <row r="828" spans="1:36" x14ac:dyDescent="0.35">
      <c r="A828" t="s">
        <v>29</v>
      </c>
      <c r="B828" t="s">
        <v>109</v>
      </c>
      <c r="C828" t="s">
        <v>13</v>
      </c>
      <c r="D828" t="s">
        <v>31</v>
      </c>
      <c r="E828" t="s">
        <v>110</v>
      </c>
      <c r="F828" t="s">
        <v>24</v>
      </c>
      <c r="G828">
        <v>1374.71</v>
      </c>
      <c r="H828" s="1">
        <v>43319</v>
      </c>
      <c r="I828" t="str">
        <f t="shared" si="36"/>
        <v>07</v>
      </c>
      <c r="J828" t="str">
        <f t="shared" si="37"/>
        <v>August</v>
      </c>
      <c r="K828" t="str">
        <f t="shared" si="38"/>
        <v>2018</v>
      </c>
      <c r="L828" s="15">
        <v>0.58333333333333337</v>
      </c>
      <c r="M828">
        <f>HOUR(K828:K12870)</f>
        <v>0</v>
      </c>
      <c r="N828">
        <f>MINUTE(K828:K12870)</f>
        <v>0</v>
      </c>
      <c r="O828">
        <f>SECOND(K828:K12870)</f>
        <v>0</v>
      </c>
      <c r="P828">
        <v>28</v>
      </c>
      <c r="Q828">
        <f>G828-P828</f>
        <v>1346.71</v>
      </c>
      <c r="R828" t="s">
        <v>1833</v>
      </c>
      <c r="S828" t="s">
        <v>18</v>
      </c>
      <c r="T828" t="s">
        <v>19</v>
      </c>
      <c r="AD828" t="s">
        <v>763</v>
      </c>
      <c r="AF828">
        <f>COUNTIF($R$2:$R$12044,AD828)</f>
        <v>1</v>
      </c>
      <c r="AJ828">
        <v>2</v>
      </c>
    </row>
    <row r="829" spans="1:36" x14ac:dyDescent="0.35">
      <c r="A829" t="s">
        <v>29</v>
      </c>
      <c r="B829" t="s">
        <v>92</v>
      </c>
      <c r="C829" t="s">
        <v>13</v>
      </c>
      <c r="D829" t="s">
        <v>121</v>
      </c>
      <c r="E829" t="s">
        <v>93</v>
      </c>
      <c r="F829" t="s">
        <v>16</v>
      </c>
      <c r="G829">
        <v>2507.96</v>
      </c>
      <c r="H829" s="1">
        <v>43319</v>
      </c>
      <c r="I829" t="str">
        <f t="shared" si="36"/>
        <v>07</v>
      </c>
      <c r="J829" t="str">
        <f t="shared" si="37"/>
        <v>August</v>
      </c>
      <c r="K829" t="str">
        <f t="shared" si="38"/>
        <v>2018</v>
      </c>
      <c r="L829" s="15">
        <v>0.58333333333333337</v>
      </c>
      <c r="M829">
        <f>HOUR(K829:K12871)</f>
        <v>0</v>
      </c>
      <c r="N829">
        <f>MINUTE(K829:K12871)</f>
        <v>0</v>
      </c>
      <c r="O829">
        <f>SECOND(K829:K12871)</f>
        <v>0</v>
      </c>
      <c r="P829">
        <v>1037.07</v>
      </c>
      <c r="Q829">
        <f>G829-P829</f>
        <v>1470.89</v>
      </c>
      <c r="R829" t="s">
        <v>1833</v>
      </c>
      <c r="S829" t="s">
        <v>18</v>
      </c>
      <c r="T829" t="s">
        <v>122</v>
      </c>
      <c r="AD829" t="s">
        <v>1249</v>
      </c>
      <c r="AF829">
        <f>COUNTIF($R$2:$R$12044,AD829)</f>
        <v>2</v>
      </c>
      <c r="AJ829">
        <v>2</v>
      </c>
    </row>
    <row r="830" spans="1:36" x14ac:dyDescent="0.35">
      <c r="A830" t="s">
        <v>11</v>
      </c>
      <c r="B830" t="s">
        <v>62</v>
      </c>
      <c r="C830" t="s">
        <v>13</v>
      </c>
      <c r="D830" t="s">
        <v>20</v>
      </c>
      <c r="E830" t="s">
        <v>63</v>
      </c>
      <c r="F830" t="s">
        <v>24</v>
      </c>
      <c r="G830">
        <v>950.02</v>
      </c>
      <c r="H830" s="1">
        <v>43319</v>
      </c>
      <c r="I830" t="str">
        <f t="shared" si="36"/>
        <v>07</v>
      </c>
      <c r="J830" t="str">
        <f t="shared" si="37"/>
        <v>August</v>
      </c>
      <c r="K830" t="str">
        <f t="shared" si="38"/>
        <v>2018</v>
      </c>
      <c r="L830" s="15">
        <v>0.58704861111111117</v>
      </c>
      <c r="M830">
        <f>HOUR(K830:K12872)</f>
        <v>0</v>
      </c>
      <c r="N830">
        <f>MINUTE(K830:K12872)</f>
        <v>0</v>
      </c>
      <c r="O830">
        <f>SECOND(K830:K12872)</f>
        <v>0</v>
      </c>
      <c r="P830">
        <v>7.35</v>
      </c>
      <c r="Q830">
        <f>G830-P830</f>
        <v>942.67</v>
      </c>
      <c r="R830" t="s">
        <v>589</v>
      </c>
      <c r="S830" t="s">
        <v>18</v>
      </c>
      <c r="T830" t="s">
        <v>19</v>
      </c>
      <c r="AD830" t="s">
        <v>1651</v>
      </c>
      <c r="AF830">
        <f>COUNTIF($R$2:$R$12044,AD830)</f>
        <v>2</v>
      </c>
      <c r="AJ830">
        <v>2</v>
      </c>
    </row>
    <row r="831" spans="1:36" x14ac:dyDescent="0.35">
      <c r="A831" t="s">
        <v>11</v>
      </c>
      <c r="B831" t="s">
        <v>37</v>
      </c>
      <c r="C831" t="s">
        <v>13</v>
      </c>
      <c r="D831" t="s">
        <v>20</v>
      </c>
      <c r="E831" t="s">
        <v>38</v>
      </c>
      <c r="F831" t="s">
        <v>16</v>
      </c>
      <c r="G831">
        <v>2596.8200000000002</v>
      </c>
      <c r="H831" s="1">
        <v>43319</v>
      </c>
      <c r="I831" t="str">
        <f t="shared" si="36"/>
        <v>07</v>
      </c>
      <c r="J831" t="str">
        <f t="shared" si="37"/>
        <v>August</v>
      </c>
      <c r="K831" t="str">
        <f t="shared" si="38"/>
        <v>2018</v>
      </c>
      <c r="L831" s="15">
        <v>0.59682870370370367</v>
      </c>
      <c r="M831">
        <f>HOUR(K831:K12873)</f>
        <v>0</v>
      </c>
      <c r="N831">
        <f>MINUTE(K831:K12873)</f>
        <v>0</v>
      </c>
      <c r="O831">
        <f>SECOND(K831:K12873)</f>
        <v>0</v>
      </c>
      <c r="P831">
        <v>7.26</v>
      </c>
      <c r="Q831">
        <f>G831-P831</f>
        <v>2589.56</v>
      </c>
      <c r="R831" t="s">
        <v>590</v>
      </c>
      <c r="S831" t="s">
        <v>18</v>
      </c>
      <c r="T831" t="s">
        <v>19</v>
      </c>
      <c r="AD831" t="s">
        <v>1770</v>
      </c>
      <c r="AF831">
        <f>COUNTIF($R$2:$R$12044,AD831)</f>
        <v>1</v>
      </c>
      <c r="AJ831">
        <v>2</v>
      </c>
    </row>
    <row r="832" spans="1:36" x14ac:dyDescent="0.35">
      <c r="A832" t="s">
        <v>11</v>
      </c>
      <c r="B832" t="s">
        <v>247</v>
      </c>
      <c r="C832" t="s">
        <v>13</v>
      </c>
      <c r="D832" t="s">
        <v>20</v>
      </c>
      <c r="E832" t="s">
        <v>248</v>
      </c>
      <c r="F832" t="s">
        <v>16</v>
      </c>
      <c r="G832">
        <v>41.4</v>
      </c>
      <c r="H832" s="1">
        <v>43319</v>
      </c>
      <c r="I832" t="str">
        <f t="shared" si="36"/>
        <v>07</v>
      </c>
      <c r="J832" t="str">
        <f t="shared" si="37"/>
        <v>August</v>
      </c>
      <c r="K832" t="str">
        <f t="shared" si="38"/>
        <v>2018</v>
      </c>
      <c r="L832" s="15">
        <v>0.60660879629629627</v>
      </c>
      <c r="M832">
        <f>HOUR(K832:K12874)</f>
        <v>0</v>
      </c>
      <c r="N832">
        <f>MINUTE(K832:K12874)</f>
        <v>0</v>
      </c>
      <c r="O832">
        <f>SECOND(K832:K12874)</f>
        <v>0</v>
      </c>
      <c r="P832">
        <v>11.17</v>
      </c>
      <c r="Q832">
        <f>G832-P832</f>
        <v>30.229999999999997</v>
      </c>
      <c r="R832" t="s">
        <v>591</v>
      </c>
      <c r="S832" t="s">
        <v>18</v>
      </c>
      <c r="T832" t="s">
        <v>19</v>
      </c>
      <c r="AD832" t="s">
        <v>174</v>
      </c>
      <c r="AF832">
        <f>COUNTIF($R$2:$R$12044,AD832)</f>
        <v>1</v>
      </c>
      <c r="AJ832">
        <v>2</v>
      </c>
    </row>
    <row r="833" spans="1:36" x14ac:dyDescent="0.35">
      <c r="A833" t="s">
        <v>11</v>
      </c>
      <c r="B833" t="s">
        <v>33</v>
      </c>
      <c r="C833" t="s">
        <v>13</v>
      </c>
      <c r="D833" t="s">
        <v>14</v>
      </c>
      <c r="E833" t="s">
        <v>34</v>
      </c>
      <c r="F833" t="s">
        <v>16</v>
      </c>
      <c r="G833">
        <v>768.16</v>
      </c>
      <c r="H833" s="1">
        <v>43319</v>
      </c>
      <c r="I833" t="str">
        <f t="shared" si="36"/>
        <v>07</v>
      </c>
      <c r="J833" t="str">
        <f t="shared" si="37"/>
        <v>August</v>
      </c>
      <c r="K833" t="str">
        <f t="shared" si="38"/>
        <v>2018</v>
      </c>
      <c r="L833" s="15">
        <v>0.61638888888888888</v>
      </c>
      <c r="M833">
        <f>HOUR(K833:K12875)</f>
        <v>0</v>
      </c>
      <c r="N833">
        <f>MINUTE(K833:K12875)</f>
        <v>0</v>
      </c>
      <c r="O833">
        <f>SECOND(K833:K12875)</f>
        <v>0</v>
      </c>
      <c r="P833">
        <v>16.11</v>
      </c>
      <c r="Q833">
        <f>G833-P833</f>
        <v>752.05</v>
      </c>
      <c r="R833" t="s">
        <v>592</v>
      </c>
      <c r="S833" t="s">
        <v>18</v>
      </c>
      <c r="T833" t="s">
        <v>19</v>
      </c>
      <c r="AD833" t="s">
        <v>810</v>
      </c>
      <c r="AF833">
        <f>COUNTIF($R$2:$R$12044,AD833)</f>
        <v>3</v>
      </c>
      <c r="AJ833">
        <v>2</v>
      </c>
    </row>
    <row r="834" spans="1:36" x14ac:dyDescent="0.35">
      <c r="A834" t="s">
        <v>29</v>
      </c>
      <c r="B834" t="s">
        <v>65</v>
      </c>
      <c r="C834" t="s">
        <v>13</v>
      </c>
      <c r="D834" t="s">
        <v>31</v>
      </c>
      <c r="E834" t="s">
        <v>66</v>
      </c>
      <c r="F834" t="s">
        <v>16</v>
      </c>
      <c r="G834">
        <v>1115.5999999999999</v>
      </c>
      <c r="H834" s="1">
        <v>43319</v>
      </c>
      <c r="I834" t="str">
        <f t="shared" si="36"/>
        <v>07</v>
      </c>
      <c r="J834" t="str">
        <f t="shared" si="37"/>
        <v>August</v>
      </c>
      <c r="K834" t="str">
        <f t="shared" si="38"/>
        <v>2018</v>
      </c>
      <c r="L834" s="15">
        <v>0.625</v>
      </c>
      <c r="M834">
        <f>HOUR(K834:K12876)</f>
        <v>0</v>
      </c>
      <c r="N834">
        <f>MINUTE(K834:K12876)</f>
        <v>0</v>
      </c>
      <c r="O834">
        <f>SECOND(K834:K12876)</f>
        <v>0</v>
      </c>
      <c r="P834">
        <v>32</v>
      </c>
      <c r="Q834">
        <f>G834-P834</f>
        <v>1083.5999999999999</v>
      </c>
      <c r="R834" t="s">
        <v>1833</v>
      </c>
      <c r="S834" t="s">
        <v>18</v>
      </c>
      <c r="T834" t="s">
        <v>19</v>
      </c>
      <c r="AD834" t="s">
        <v>1209</v>
      </c>
      <c r="AF834">
        <f>COUNTIF($R$2:$R$12044,AD834)</f>
        <v>2</v>
      </c>
      <c r="AJ834">
        <v>2</v>
      </c>
    </row>
    <row r="835" spans="1:36" x14ac:dyDescent="0.35">
      <c r="A835" t="s">
        <v>29</v>
      </c>
      <c r="B835" t="s">
        <v>80</v>
      </c>
      <c r="C835" t="s">
        <v>13</v>
      </c>
      <c r="D835" t="s">
        <v>121</v>
      </c>
      <c r="E835" t="s">
        <v>81</v>
      </c>
      <c r="F835" t="s">
        <v>24</v>
      </c>
      <c r="G835">
        <v>17127.02</v>
      </c>
      <c r="H835" s="1">
        <v>43319</v>
      </c>
      <c r="I835" t="str">
        <f t="shared" ref="I835:I898" si="39">TEXT(H835,"dd")</f>
        <v>07</v>
      </c>
      <c r="J835" t="str">
        <f t="shared" ref="J835:J898" si="40">TEXT(H835,"mmmm")</f>
        <v>August</v>
      </c>
      <c r="K835" t="str">
        <f t="shared" ref="K835:K898" si="41">TEXT(H835,"yyyy")</f>
        <v>2018</v>
      </c>
      <c r="L835" s="15">
        <v>0.625</v>
      </c>
      <c r="M835">
        <f>HOUR(K835:K12877)</f>
        <v>0</v>
      </c>
      <c r="N835">
        <f>MINUTE(K835:K12877)</f>
        <v>0</v>
      </c>
      <c r="O835">
        <f>SECOND(K835:K12877)</f>
        <v>0</v>
      </c>
      <c r="P835">
        <v>6024.49</v>
      </c>
      <c r="Q835">
        <f>G835-P835</f>
        <v>11102.53</v>
      </c>
      <c r="R835" t="s">
        <v>1833</v>
      </c>
      <c r="S835" t="s">
        <v>18</v>
      </c>
      <c r="T835" t="s">
        <v>122</v>
      </c>
      <c r="AD835" t="s">
        <v>1119</v>
      </c>
      <c r="AF835">
        <f>COUNTIF($R$2:$R$12044,AD835)</f>
        <v>4</v>
      </c>
      <c r="AJ835">
        <v>2</v>
      </c>
    </row>
    <row r="836" spans="1:36" x14ac:dyDescent="0.35">
      <c r="A836" t="s">
        <v>11</v>
      </c>
      <c r="B836" t="s">
        <v>33</v>
      </c>
      <c r="C836" t="s">
        <v>13</v>
      </c>
      <c r="D836" t="s">
        <v>14</v>
      </c>
      <c r="E836" t="s">
        <v>34</v>
      </c>
      <c r="F836" t="s">
        <v>16</v>
      </c>
      <c r="G836">
        <v>734.9</v>
      </c>
      <c r="H836" s="1">
        <v>43319</v>
      </c>
      <c r="I836" t="str">
        <f t="shared" si="39"/>
        <v>07</v>
      </c>
      <c r="J836" t="str">
        <f t="shared" si="40"/>
        <v>August</v>
      </c>
      <c r="K836" t="str">
        <f t="shared" si="41"/>
        <v>2018</v>
      </c>
      <c r="L836" s="15">
        <v>0.62569444444444444</v>
      </c>
      <c r="M836">
        <f>HOUR(K836:K12878)</f>
        <v>0</v>
      </c>
      <c r="N836">
        <f>MINUTE(K836:K12878)</f>
        <v>0</v>
      </c>
      <c r="O836">
        <f>SECOND(K836:K12878)</f>
        <v>0</v>
      </c>
      <c r="P836">
        <v>33.26</v>
      </c>
      <c r="Q836">
        <f>G836-P836</f>
        <v>701.64</v>
      </c>
      <c r="R836" t="s">
        <v>593</v>
      </c>
      <c r="S836" t="s">
        <v>18</v>
      </c>
      <c r="T836" t="s">
        <v>19</v>
      </c>
      <c r="AD836" t="s">
        <v>1673</v>
      </c>
      <c r="AF836">
        <f>COUNTIF($R$2:$R$12044,AD836)</f>
        <v>1</v>
      </c>
      <c r="AJ836">
        <v>2</v>
      </c>
    </row>
    <row r="837" spans="1:36" x14ac:dyDescent="0.35">
      <c r="A837" t="s">
        <v>11</v>
      </c>
      <c r="B837" t="s">
        <v>33</v>
      </c>
      <c r="C837" t="s">
        <v>13</v>
      </c>
      <c r="D837" t="s">
        <v>20</v>
      </c>
      <c r="E837" t="s">
        <v>34</v>
      </c>
      <c r="F837" t="s">
        <v>16</v>
      </c>
      <c r="G837">
        <v>179.13</v>
      </c>
      <c r="H837" s="1">
        <v>43319</v>
      </c>
      <c r="I837" t="str">
        <f t="shared" si="39"/>
        <v>07</v>
      </c>
      <c r="J837" t="str">
        <f t="shared" si="40"/>
        <v>August</v>
      </c>
      <c r="K837" t="str">
        <f t="shared" si="41"/>
        <v>2018</v>
      </c>
      <c r="L837" s="15">
        <v>0.6315277777777778</v>
      </c>
      <c r="M837">
        <f>HOUR(K837:K12879)</f>
        <v>0</v>
      </c>
      <c r="N837">
        <f>MINUTE(K837:K12879)</f>
        <v>0</v>
      </c>
      <c r="O837">
        <f>SECOND(K837:K12879)</f>
        <v>0</v>
      </c>
      <c r="P837">
        <v>555.77</v>
      </c>
      <c r="Q837">
        <f>G837-P837</f>
        <v>-376.64</v>
      </c>
      <c r="R837" t="s">
        <v>88</v>
      </c>
      <c r="S837" t="s">
        <v>18</v>
      </c>
      <c r="T837" t="s">
        <v>19</v>
      </c>
      <c r="AD837" t="s">
        <v>460</v>
      </c>
      <c r="AF837">
        <f>COUNTIF($R$2:$R$12044,AD837)</f>
        <v>3</v>
      </c>
      <c r="AJ837">
        <v>2</v>
      </c>
    </row>
    <row r="838" spans="1:36" x14ac:dyDescent="0.35">
      <c r="A838" t="s">
        <v>11</v>
      </c>
      <c r="B838" t="s">
        <v>12</v>
      </c>
      <c r="C838" t="s">
        <v>13</v>
      </c>
      <c r="D838" t="s">
        <v>20</v>
      </c>
      <c r="E838" t="s">
        <v>15</v>
      </c>
      <c r="F838" t="s">
        <v>16</v>
      </c>
      <c r="G838">
        <v>352.91</v>
      </c>
      <c r="H838" s="1">
        <v>43319</v>
      </c>
      <c r="I838" t="str">
        <f t="shared" si="39"/>
        <v>07</v>
      </c>
      <c r="J838" t="str">
        <f t="shared" si="40"/>
        <v>August</v>
      </c>
      <c r="K838" t="str">
        <f t="shared" si="41"/>
        <v>2018</v>
      </c>
      <c r="L838" s="15">
        <v>0.64320601851851855</v>
      </c>
      <c r="M838">
        <f>HOUR(K838:K12880)</f>
        <v>0</v>
      </c>
      <c r="N838">
        <f>MINUTE(K838:K12880)</f>
        <v>0</v>
      </c>
      <c r="O838">
        <f>SECOND(K838:K12880)</f>
        <v>0</v>
      </c>
      <c r="P838">
        <v>2.4900000000000002</v>
      </c>
      <c r="Q838">
        <f>G838-P838</f>
        <v>350.42</v>
      </c>
      <c r="R838" t="s">
        <v>417</v>
      </c>
      <c r="S838" t="s">
        <v>18</v>
      </c>
      <c r="T838" t="s">
        <v>19</v>
      </c>
      <c r="AD838" t="s">
        <v>1553</v>
      </c>
      <c r="AF838">
        <f>COUNTIF($R$2:$R$12044,AD838)</f>
        <v>1</v>
      </c>
      <c r="AJ838">
        <v>2</v>
      </c>
    </row>
    <row r="839" spans="1:36" x14ac:dyDescent="0.35">
      <c r="A839" t="s">
        <v>11</v>
      </c>
      <c r="B839" t="s">
        <v>22</v>
      </c>
      <c r="C839" t="s">
        <v>13</v>
      </c>
      <c r="D839" t="s">
        <v>14</v>
      </c>
      <c r="E839" t="s">
        <v>23</v>
      </c>
      <c r="F839" t="s">
        <v>24</v>
      </c>
      <c r="G839">
        <v>0.25</v>
      </c>
      <c r="H839" s="1">
        <v>43319</v>
      </c>
      <c r="I839" t="str">
        <f t="shared" si="39"/>
        <v>07</v>
      </c>
      <c r="J839" t="str">
        <f t="shared" si="40"/>
        <v>August</v>
      </c>
      <c r="K839" t="str">
        <f t="shared" si="41"/>
        <v>2018</v>
      </c>
      <c r="L839" s="15">
        <v>0.64903935185185191</v>
      </c>
      <c r="M839">
        <f>HOUR(K839:K12881)</f>
        <v>0</v>
      </c>
      <c r="N839">
        <f>MINUTE(K839:K12881)</f>
        <v>0</v>
      </c>
      <c r="O839">
        <f>SECOND(K839:K12881)</f>
        <v>0</v>
      </c>
      <c r="P839">
        <v>5.46</v>
      </c>
      <c r="Q839">
        <f>G839-P839</f>
        <v>-5.21</v>
      </c>
      <c r="R839" t="s">
        <v>594</v>
      </c>
      <c r="S839" t="s">
        <v>18</v>
      </c>
      <c r="T839" t="s">
        <v>19</v>
      </c>
      <c r="AD839" t="s">
        <v>1707</v>
      </c>
      <c r="AF839">
        <f>COUNTIF($R$2:$R$12044,AD839)</f>
        <v>1</v>
      </c>
      <c r="AJ839">
        <v>2</v>
      </c>
    </row>
    <row r="840" spans="1:36" x14ac:dyDescent="0.35">
      <c r="A840" t="s">
        <v>11</v>
      </c>
      <c r="B840" t="s">
        <v>12</v>
      </c>
      <c r="C840" t="s">
        <v>13</v>
      </c>
      <c r="D840" t="s">
        <v>14</v>
      </c>
      <c r="E840" t="s">
        <v>15</v>
      </c>
      <c r="F840" t="s">
        <v>16</v>
      </c>
      <c r="G840">
        <v>341.64</v>
      </c>
      <c r="H840" s="1">
        <v>43319</v>
      </c>
      <c r="I840" t="str">
        <f t="shared" si="39"/>
        <v>07</v>
      </c>
      <c r="J840" t="str">
        <f t="shared" si="40"/>
        <v>August</v>
      </c>
      <c r="K840" t="str">
        <f t="shared" si="41"/>
        <v>2018</v>
      </c>
      <c r="L840" s="15">
        <v>0.65487268518518515</v>
      </c>
      <c r="M840">
        <f>HOUR(K840:K12882)</f>
        <v>0</v>
      </c>
      <c r="N840">
        <f>MINUTE(K840:K12882)</f>
        <v>0</v>
      </c>
      <c r="O840">
        <f>SECOND(K840:K12882)</f>
        <v>0</v>
      </c>
      <c r="P840">
        <v>11.27</v>
      </c>
      <c r="Q840">
        <f>G840-P840</f>
        <v>330.37</v>
      </c>
      <c r="R840" t="s">
        <v>28</v>
      </c>
      <c r="S840" t="s">
        <v>18</v>
      </c>
      <c r="T840" t="s">
        <v>19</v>
      </c>
      <c r="AD840" t="s">
        <v>487</v>
      </c>
      <c r="AF840">
        <f>COUNTIF($R$2:$R$12044,AD840)</f>
        <v>1</v>
      </c>
      <c r="AJ840">
        <v>2</v>
      </c>
    </row>
    <row r="841" spans="1:36" x14ac:dyDescent="0.35">
      <c r="A841" t="s">
        <v>11</v>
      </c>
      <c r="B841" t="s">
        <v>296</v>
      </c>
      <c r="C841" t="s">
        <v>13</v>
      </c>
      <c r="D841" t="s">
        <v>20</v>
      </c>
      <c r="E841" t="s">
        <v>32</v>
      </c>
      <c r="F841" t="s">
        <v>24</v>
      </c>
      <c r="G841">
        <v>6623.52</v>
      </c>
      <c r="H841" s="1">
        <v>43319</v>
      </c>
      <c r="I841" t="str">
        <f t="shared" si="39"/>
        <v>07</v>
      </c>
      <c r="J841" t="str">
        <f t="shared" si="40"/>
        <v>August</v>
      </c>
      <c r="K841" t="str">
        <f t="shared" si="41"/>
        <v>2018</v>
      </c>
      <c r="L841" s="15">
        <v>0.66070601851851851</v>
      </c>
      <c r="M841">
        <f>HOUR(K841:K12883)</f>
        <v>0</v>
      </c>
      <c r="N841">
        <f>MINUTE(K841:K12883)</f>
        <v>0</v>
      </c>
      <c r="O841">
        <f>SECOND(K841:K12883)</f>
        <v>0</v>
      </c>
      <c r="P841">
        <v>9.52</v>
      </c>
      <c r="Q841">
        <f>G841-P841</f>
        <v>6614</v>
      </c>
      <c r="R841" t="s">
        <v>595</v>
      </c>
      <c r="S841" t="s">
        <v>18</v>
      </c>
      <c r="T841" t="s">
        <v>19</v>
      </c>
      <c r="AD841" t="s">
        <v>1163</v>
      </c>
      <c r="AF841">
        <f>COUNTIF($R$2:$R$12044,AD841)</f>
        <v>3</v>
      </c>
      <c r="AJ841">
        <v>2</v>
      </c>
    </row>
    <row r="842" spans="1:36" x14ac:dyDescent="0.35">
      <c r="A842" t="s">
        <v>11</v>
      </c>
      <c r="B842" t="s">
        <v>161</v>
      </c>
      <c r="C842" t="s">
        <v>13</v>
      </c>
      <c r="D842" t="s">
        <v>20</v>
      </c>
      <c r="E842" t="s">
        <v>162</v>
      </c>
      <c r="F842" t="s">
        <v>24</v>
      </c>
      <c r="G842">
        <v>396.47</v>
      </c>
      <c r="H842" s="1">
        <v>43319</v>
      </c>
      <c r="I842" t="str">
        <f t="shared" si="39"/>
        <v>07</v>
      </c>
      <c r="J842" t="str">
        <f t="shared" si="40"/>
        <v>August</v>
      </c>
      <c r="K842" t="str">
        <f t="shared" si="41"/>
        <v>2018</v>
      </c>
      <c r="L842" s="15">
        <v>0.66653935185185187</v>
      </c>
      <c r="M842">
        <f>HOUR(K842:K12884)</f>
        <v>0</v>
      </c>
      <c r="N842">
        <f>MINUTE(K842:K12884)</f>
        <v>0</v>
      </c>
      <c r="O842">
        <f>SECOND(K842:K12884)</f>
        <v>0</v>
      </c>
      <c r="P842">
        <v>11.77</v>
      </c>
      <c r="Q842">
        <f>G842-P842</f>
        <v>384.70000000000005</v>
      </c>
      <c r="R842" t="s">
        <v>596</v>
      </c>
      <c r="S842" t="s">
        <v>18</v>
      </c>
      <c r="T842" t="s">
        <v>19</v>
      </c>
      <c r="AD842" t="s">
        <v>1692</v>
      </c>
      <c r="AF842">
        <f>COUNTIF($R$2:$R$12044,AD842)</f>
        <v>2</v>
      </c>
      <c r="AJ842">
        <v>2</v>
      </c>
    </row>
    <row r="843" spans="1:36" x14ac:dyDescent="0.35">
      <c r="A843" t="s">
        <v>29</v>
      </c>
      <c r="B843" t="s">
        <v>247</v>
      </c>
      <c r="C843" t="s">
        <v>13</v>
      </c>
      <c r="D843" t="s">
        <v>121</v>
      </c>
      <c r="E843" t="s">
        <v>248</v>
      </c>
      <c r="F843" t="s">
        <v>16</v>
      </c>
      <c r="G843">
        <v>1011.87</v>
      </c>
      <c r="H843" s="1">
        <v>43319</v>
      </c>
      <c r="I843" t="str">
        <f t="shared" si="39"/>
        <v>07</v>
      </c>
      <c r="J843" t="str">
        <f t="shared" si="40"/>
        <v>August</v>
      </c>
      <c r="K843" t="str">
        <f t="shared" si="41"/>
        <v>2018</v>
      </c>
      <c r="L843" s="15">
        <v>0.66666666666666663</v>
      </c>
      <c r="M843">
        <f>HOUR(K843:K12885)</f>
        <v>0</v>
      </c>
      <c r="N843">
        <f>MINUTE(K843:K12885)</f>
        <v>0</v>
      </c>
      <c r="O843">
        <f>SECOND(K843:K12885)</f>
        <v>0</v>
      </c>
      <c r="P843">
        <v>970.47</v>
      </c>
      <c r="Q843">
        <f>G843-P843</f>
        <v>41.399999999999977</v>
      </c>
      <c r="R843" t="s">
        <v>1833</v>
      </c>
      <c r="S843" t="s">
        <v>18</v>
      </c>
      <c r="T843" t="s">
        <v>122</v>
      </c>
      <c r="AD843" t="s">
        <v>710</v>
      </c>
      <c r="AF843">
        <f>COUNTIF($R$2:$R$12044,AD843)</f>
        <v>14</v>
      </c>
      <c r="AJ843">
        <v>2</v>
      </c>
    </row>
    <row r="844" spans="1:36" x14ac:dyDescent="0.35">
      <c r="A844" t="s">
        <v>29</v>
      </c>
      <c r="B844" t="s">
        <v>207</v>
      </c>
      <c r="C844" t="s">
        <v>13</v>
      </c>
      <c r="D844" t="s">
        <v>121</v>
      </c>
      <c r="E844" t="s">
        <v>137</v>
      </c>
      <c r="F844" t="s">
        <v>24</v>
      </c>
      <c r="G844">
        <v>34865.919999999998</v>
      </c>
      <c r="H844" s="1">
        <v>43319</v>
      </c>
      <c r="I844" t="str">
        <f t="shared" si="39"/>
        <v>07</v>
      </c>
      <c r="J844" t="str">
        <f t="shared" si="40"/>
        <v>August</v>
      </c>
      <c r="K844" t="str">
        <f t="shared" si="41"/>
        <v>2018</v>
      </c>
      <c r="L844" s="15">
        <v>0.66666666666666663</v>
      </c>
      <c r="M844">
        <f>HOUR(K844:K12886)</f>
        <v>0</v>
      </c>
      <c r="N844">
        <f>MINUTE(K844:K12886)</f>
        <v>0</v>
      </c>
      <c r="O844">
        <f>SECOND(K844:K12886)</f>
        <v>0</v>
      </c>
      <c r="P844">
        <v>1757.82</v>
      </c>
      <c r="Q844">
        <f>G844-P844</f>
        <v>33108.1</v>
      </c>
      <c r="R844" t="s">
        <v>1833</v>
      </c>
      <c r="S844" t="s">
        <v>18</v>
      </c>
      <c r="T844" t="s">
        <v>122</v>
      </c>
      <c r="AD844" t="s">
        <v>1318</v>
      </c>
      <c r="AF844">
        <f>COUNTIF($R$2:$R$12044,AD844)</f>
        <v>1</v>
      </c>
      <c r="AJ844">
        <v>2</v>
      </c>
    </row>
    <row r="845" spans="1:36" x14ac:dyDescent="0.35">
      <c r="A845" t="s">
        <v>29</v>
      </c>
      <c r="B845" t="s">
        <v>302</v>
      </c>
      <c r="C845" t="s">
        <v>13</v>
      </c>
      <c r="D845" t="s">
        <v>31</v>
      </c>
      <c r="E845" t="s">
        <v>303</v>
      </c>
      <c r="F845" t="s">
        <v>24</v>
      </c>
      <c r="G845">
        <v>845.39</v>
      </c>
      <c r="H845" s="1">
        <v>43319</v>
      </c>
      <c r="I845" t="str">
        <f t="shared" si="39"/>
        <v>07</v>
      </c>
      <c r="J845" t="str">
        <f t="shared" si="40"/>
        <v>August</v>
      </c>
      <c r="K845" t="str">
        <f t="shared" si="41"/>
        <v>2018</v>
      </c>
      <c r="L845" s="15">
        <v>0.66666666666666663</v>
      </c>
      <c r="M845">
        <f>HOUR(K845:K12887)</f>
        <v>0</v>
      </c>
      <c r="N845">
        <f>MINUTE(K845:K12887)</f>
        <v>0</v>
      </c>
      <c r="O845">
        <f>SECOND(K845:K12887)</f>
        <v>0</v>
      </c>
      <c r="P845">
        <v>46</v>
      </c>
      <c r="Q845">
        <f>G845-P845</f>
        <v>799.39</v>
      </c>
      <c r="R845" t="s">
        <v>1833</v>
      </c>
      <c r="S845" t="s">
        <v>18</v>
      </c>
      <c r="T845" t="s">
        <v>19</v>
      </c>
      <c r="AD845" t="s">
        <v>1098</v>
      </c>
      <c r="AF845">
        <f>COUNTIF($R$2:$R$12044,AD845)</f>
        <v>4</v>
      </c>
      <c r="AJ845">
        <v>2</v>
      </c>
    </row>
    <row r="846" spans="1:36" x14ac:dyDescent="0.35">
      <c r="A846" t="s">
        <v>11</v>
      </c>
      <c r="B846" t="s">
        <v>132</v>
      </c>
      <c r="C846" t="s">
        <v>13</v>
      </c>
      <c r="D846" t="s">
        <v>14</v>
      </c>
      <c r="E846" t="s">
        <v>50</v>
      </c>
      <c r="F846" t="s">
        <v>24</v>
      </c>
      <c r="G846">
        <v>1557.61</v>
      </c>
      <c r="H846" s="1">
        <v>43319</v>
      </c>
      <c r="I846" t="str">
        <f t="shared" si="39"/>
        <v>07</v>
      </c>
      <c r="J846" t="str">
        <f t="shared" si="40"/>
        <v>August</v>
      </c>
      <c r="K846" t="str">
        <f t="shared" si="41"/>
        <v>2018</v>
      </c>
      <c r="L846" s="15">
        <v>0.68248842592592596</v>
      </c>
      <c r="M846">
        <f>HOUR(K846:K12888)</f>
        <v>0</v>
      </c>
      <c r="N846">
        <f>MINUTE(K846:K12888)</f>
        <v>0</v>
      </c>
      <c r="O846">
        <f>SECOND(K846:K12888)</f>
        <v>0</v>
      </c>
      <c r="P846">
        <v>11.85</v>
      </c>
      <c r="Q846">
        <f>G846-P846</f>
        <v>1545.76</v>
      </c>
      <c r="R846" t="s">
        <v>387</v>
      </c>
      <c r="S846" t="s">
        <v>18</v>
      </c>
      <c r="T846" t="s">
        <v>19</v>
      </c>
      <c r="AD846" t="s">
        <v>709</v>
      </c>
      <c r="AF846">
        <f>COUNTIF($R$2:$R$12044,AD846)</f>
        <v>7</v>
      </c>
      <c r="AJ846">
        <v>2</v>
      </c>
    </row>
    <row r="847" spans="1:36" x14ac:dyDescent="0.35">
      <c r="A847" t="s">
        <v>11</v>
      </c>
      <c r="B847" t="s">
        <v>33</v>
      </c>
      <c r="C847" t="s">
        <v>13</v>
      </c>
      <c r="D847" t="s">
        <v>14</v>
      </c>
      <c r="E847" t="s">
        <v>34</v>
      </c>
      <c r="F847" t="s">
        <v>16</v>
      </c>
      <c r="G847">
        <v>149.66</v>
      </c>
      <c r="H847" s="1">
        <v>43319</v>
      </c>
      <c r="I847" t="str">
        <f t="shared" si="39"/>
        <v>07</v>
      </c>
      <c r="J847" t="str">
        <f t="shared" si="40"/>
        <v>August</v>
      </c>
      <c r="K847" t="str">
        <f t="shared" si="41"/>
        <v>2018</v>
      </c>
      <c r="L847" s="15">
        <v>0.69863425925925926</v>
      </c>
      <c r="M847">
        <f>HOUR(K847:K12889)</f>
        <v>0</v>
      </c>
      <c r="N847">
        <f>MINUTE(K847:K12889)</f>
        <v>0</v>
      </c>
      <c r="O847">
        <f>SECOND(K847:K12889)</f>
        <v>0</v>
      </c>
      <c r="P847">
        <v>29.47</v>
      </c>
      <c r="Q847">
        <f>G847-P847</f>
        <v>120.19</v>
      </c>
      <c r="R847" t="s">
        <v>412</v>
      </c>
      <c r="S847" t="s">
        <v>18</v>
      </c>
      <c r="T847" t="s">
        <v>19</v>
      </c>
      <c r="AD847" t="s">
        <v>507</v>
      </c>
      <c r="AF847">
        <f>COUNTIF($R$2:$R$12044,AD847)</f>
        <v>2</v>
      </c>
      <c r="AJ847">
        <v>2</v>
      </c>
    </row>
    <row r="848" spans="1:36" x14ac:dyDescent="0.35">
      <c r="A848" t="s">
        <v>29</v>
      </c>
      <c r="B848" t="s">
        <v>157</v>
      </c>
      <c r="C848" t="s">
        <v>13</v>
      </c>
      <c r="D848" t="s">
        <v>31</v>
      </c>
      <c r="E848" t="s">
        <v>158</v>
      </c>
      <c r="F848" t="s">
        <v>16</v>
      </c>
      <c r="G848">
        <v>793.27</v>
      </c>
      <c r="H848" s="1">
        <v>43319</v>
      </c>
      <c r="I848" t="str">
        <f t="shared" si="39"/>
        <v>07</v>
      </c>
      <c r="J848" t="str">
        <f t="shared" si="40"/>
        <v>August</v>
      </c>
      <c r="K848" t="str">
        <f t="shared" si="41"/>
        <v>2018</v>
      </c>
      <c r="L848" s="15">
        <v>0.70833333333333337</v>
      </c>
      <c r="M848">
        <f>HOUR(K848:K12890)</f>
        <v>0</v>
      </c>
      <c r="N848">
        <f>MINUTE(K848:K12890)</f>
        <v>0</v>
      </c>
      <c r="O848">
        <f>SECOND(K848:K12890)</f>
        <v>0</v>
      </c>
      <c r="P848">
        <v>154</v>
      </c>
      <c r="Q848">
        <f>G848-P848</f>
        <v>639.27</v>
      </c>
      <c r="R848" t="s">
        <v>1833</v>
      </c>
      <c r="S848" t="s">
        <v>18</v>
      </c>
      <c r="T848" t="s">
        <v>19</v>
      </c>
      <c r="AD848" t="s">
        <v>701</v>
      </c>
      <c r="AF848">
        <f>COUNTIF($R$2:$R$12044,AD848)</f>
        <v>1</v>
      </c>
      <c r="AJ848">
        <v>2</v>
      </c>
    </row>
    <row r="849" spans="1:36" x14ac:dyDescent="0.35">
      <c r="A849" t="s">
        <v>29</v>
      </c>
      <c r="B849" t="s">
        <v>116</v>
      </c>
      <c r="C849" t="s">
        <v>13</v>
      </c>
      <c r="D849" t="s">
        <v>41</v>
      </c>
      <c r="E849" t="s">
        <v>117</v>
      </c>
      <c r="F849" t="s">
        <v>24</v>
      </c>
      <c r="G849">
        <v>2053.81</v>
      </c>
      <c r="H849" s="1">
        <v>43319</v>
      </c>
      <c r="I849" t="str">
        <f t="shared" si="39"/>
        <v>07</v>
      </c>
      <c r="J849" t="str">
        <f t="shared" si="40"/>
        <v>August</v>
      </c>
      <c r="K849" t="str">
        <f t="shared" si="41"/>
        <v>2018</v>
      </c>
      <c r="L849" s="15">
        <v>0.70833333333333337</v>
      </c>
      <c r="M849">
        <f>HOUR(K849:K12891)</f>
        <v>0</v>
      </c>
      <c r="N849">
        <f>MINUTE(K849:K12891)</f>
        <v>0</v>
      </c>
      <c r="O849">
        <f>SECOND(K849:K12891)</f>
        <v>0</v>
      </c>
      <c r="P849">
        <v>1854</v>
      </c>
      <c r="Q849">
        <f>G849-P849</f>
        <v>199.80999999999995</v>
      </c>
      <c r="R849" t="s">
        <v>1833</v>
      </c>
      <c r="S849" t="s">
        <v>18</v>
      </c>
      <c r="T849" t="s">
        <v>19</v>
      </c>
      <c r="AD849" t="s">
        <v>1046</v>
      </c>
      <c r="AF849">
        <f>COUNTIF($R$2:$R$12044,AD849)</f>
        <v>1</v>
      </c>
      <c r="AJ849">
        <v>2</v>
      </c>
    </row>
    <row r="850" spans="1:36" x14ac:dyDescent="0.35">
      <c r="A850" t="s">
        <v>29</v>
      </c>
      <c r="B850" t="s">
        <v>170</v>
      </c>
      <c r="C850" t="s">
        <v>13</v>
      </c>
      <c r="D850" t="s">
        <v>31</v>
      </c>
      <c r="E850" t="s">
        <v>171</v>
      </c>
      <c r="F850" t="s">
        <v>24</v>
      </c>
      <c r="G850">
        <v>952.55</v>
      </c>
      <c r="H850" s="1">
        <v>43319</v>
      </c>
      <c r="I850" t="str">
        <f t="shared" si="39"/>
        <v>07</v>
      </c>
      <c r="J850" t="str">
        <f t="shared" si="40"/>
        <v>August</v>
      </c>
      <c r="K850" t="str">
        <f t="shared" si="41"/>
        <v>2018</v>
      </c>
      <c r="L850" s="15">
        <v>0.70833333333333337</v>
      </c>
      <c r="M850">
        <f>HOUR(K850:K12892)</f>
        <v>0</v>
      </c>
      <c r="N850">
        <f>MINUTE(K850:K12892)</f>
        <v>0</v>
      </c>
      <c r="O850">
        <f>SECOND(K850:K12892)</f>
        <v>0</v>
      </c>
      <c r="P850">
        <v>27</v>
      </c>
      <c r="Q850">
        <f>G850-P850</f>
        <v>925.55</v>
      </c>
      <c r="R850" t="s">
        <v>1833</v>
      </c>
      <c r="S850" t="s">
        <v>18</v>
      </c>
      <c r="T850" t="s">
        <v>19</v>
      </c>
      <c r="AD850" t="s">
        <v>597</v>
      </c>
      <c r="AF850">
        <f>COUNTIF($R$2:$R$12044,AD850)</f>
        <v>6</v>
      </c>
      <c r="AJ850">
        <v>2</v>
      </c>
    </row>
    <row r="851" spans="1:36" x14ac:dyDescent="0.35">
      <c r="A851" t="s">
        <v>29</v>
      </c>
      <c r="B851" t="s">
        <v>22</v>
      </c>
      <c r="C851" t="s">
        <v>13</v>
      </c>
      <c r="D851" t="s">
        <v>121</v>
      </c>
      <c r="E851" t="s">
        <v>23</v>
      </c>
      <c r="F851" t="s">
        <v>24</v>
      </c>
      <c r="G851">
        <v>1002.38</v>
      </c>
      <c r="H851" s="1">
        <v>43319</v>
      </c>
      <c r="I851" t="str">
        <f t="shared" si="39"/>
        <v>07</v>
      </c>
      <c r="J851" t="str">
        <f t="shared" si="40"/>
        <v>August</v>
      </c>
      <c r="K851" t="str">
        <f t="shared" si="41"/>
        <v>2018</v>
      </c>
      <c r="L851" s="15">
        <v>0.70833333333333337</v>
      </c>
      <c r="M851">
        <f>HOUR(K851:K12893)</f>
        <v>0</v>
      </c>
      <c r="N851">
        <f>MINUTE(K851:K12893)</f>
        <v>0</v>
      </c>
      <c r="O851">
        <f>SECOND(K851:K12893)</f>
        <v>0</v>
      </c>
      <c r="P851">
        <v>1002.13</v>
      </c>
      <c r="Q851">
        <f>G851-P851</f>
        <v>0.25</v>
      </c>
      <c r="R851" t="s">
        <v>1833</v>
      </c>
      <c r="S851" t="s">
        <v>18</v>
      </c>
      <c r="T851" t="s">
        <v>122</v>
      </c>
      <c r="AD851" t="s">
        <v>1308</v>
      </c>
      <c r="AF851">
        <f>COUNTIF($R$2:$R$12044,AD851)</f>
        <v>1</v>
      </c>
      <c r="AJ851">
        <v>2</v>
      </c>
    </row>
    <row r="852" spans="1:36" x14ac:dyDescent="0.35">
      <c r="A852" t="s">
        <v>29</v>
      </c>
      <c r="B852" t="s">
        <v>215</v>
      </c>
      <c r="C852" t="s">
        <v>13</v>
      </c>
      <c r="D852" t="s">
        <v>121</v>
      </c>
      <c r="E852" t="s">
        <v>216</v>
      </c>
      <c r="F852" t="s">
        <v>24</v>
      </c>
      <c r="G852">
        <v>1628.18</v>
      </c>
      <c r="H852" s="1">
        <v>43319</v>
      </c>
      <c r="I852" t="str">
        <f t="shared" si="39"/>
        <v>07</v>
      </c>
      <c r="J852" t="str">
        <f t="shared" si="40"/>
        <v>August</v>
      </c>
      <c r="K852" t="str">
        <f t="shared" si="41"/>
        <v>2018</v>
      </c>
      <c r="L852" s="15">
        <v>0.70833333333333337</v>
      </c>
      <c r="M852">
        <f>HOUR(K852:K12894)</f>
        <v>0</v>
      </c>
      <c r="N852">
        <f>MINUTE(K852:K12894)</f>
        <v>0</v>
      </c>
      <c r="O852">
        <f>SECOND(K852:K12894)</f>
        <v>0</v>
      </c>
      <c r="P852">
        <v>1099.7</v>
      </c>
      <c r="Q852">
        <f>G852-P852</f>
        <v>528.48</v>
      </c>
      <c r="R852" t="s">
        <v>1833</v>
      </c>
      <c r="S852" t="s">
        <v>18</v>
      </c>
      <c r="T852" t="s">
        <v>122</v>
      </c>
      <c r="AD852" t="s">
        <v>1484</v>
      </c>
      <c r="AF852">
        <f>COUNTIF($R$2:$R$12044,AD852)</f>
        <v>1</v>
      </c>
      <c r="AJ852">
        <v>2</v>
      </c>
    </row>
    <row r="853" spans="1:36" x14ac:dyDescent="0.35">
      <c r="A853" t="s">
        <v>29</v>
      </c>
      <c r="B853" t="s">
        <v>56</v>
      </c>
      <c r="C853" t="s">
        <v>13</v>
      </c>
      <c r="D853" t="s">
        <v>121</v>
      </c>
      <c r="E853" t="s">
        <v>57</v>
      </c>
      <c r="F853" t="s">
        <v>16</v>
      </c>
      <c r="G853">
        <v>1289.9100000000001</v>
      </c>
      <c r="H853" s="1">
        <v>43319</v>
      </c>
      <c r="I853" t="str">
        <f t="shared" si="39"/>
        <v>07</v>
      </c>
      <c r="J853" t="str">
        <f t="shared" si="40"/>
        <v>August</v>
      </c>
      <c r="K853" t="str">
        <f t="shared" si="41"/>
        <v>2018</v>
      </c>
      <c r="L853" s="15">
        <v>0.70833333333333337</v>
      </c>
      <c r="M853">
        <f>HOUR(K853:K12895)</f>
        <v>0</v>
      </c>
      <c r="N853">
        <f>MINUTE(K853:K12895)</f>
        <v>0</v>
      </c>
      <c r="O853">
        <f>SECOND(K853:K12895)</f>
        <v>0</v>
      </c>
      <c r="P853">
        <v>1272.47</v>
      </c>
      <c r="Q853">
        <f>G853-P853</f>
        <v>17.440000000000055</v>
      </c>
      <c r="R853" t="s">
        <v>1833</v>
      </c>
      <c r="S853" t="s">
        <v>18</v>
      </c>
      <c r="T853" t="s">
        <v>122</v>
      </c>
      <c r="AD853" t="s">
        <v>1580</v>
      </c>
      <c r="AF853">
        <f>COUNTIF($R$2:$R$12044,AD853)</f>
        <v>1</v>
      </c>
      <c r="AJ853">
        <v>2</v>
      </c>
    </row>
    <row r="854" spans="1:36" x14ac:dyDescent="0.35">
      <c r="A854" t="s">
        <v>29</v>
      </c>
      <c r="B854" t="s">
        <v>111</v>
      </c>
      <c r="C854" t="s">
        <v>13</v>
      </c>
      <c r="D854" t="s">
        <v>41</v>
      </c>
      <c r="E854" t="s">
        <v>112</v>
      </c>
      <c r="F854" t="s">
        <v>24</v>
      </c>
      <c r="G854">
        <v>429.05</v>
      </c>
      <c r="H854" s="1">
        <v>43319</v>
      </c>
      <c r="I854" t="str">
        <f t="shared" si="39"/>
        <v>07</v>
      </c>
      <c r="J854" t="str">
        <f t="shared" si="40"/>
        <v>August</v>
      </c>
      <c r="K854" t="str">
        <f t="shared" si="41"/>
        <v>2018</v>
      </c>
      <c r="L854" s="15">
        <v>0.70833333333333337</v>
      </c>
      <c r="M854">
        <f>HOUR(K854:K12896)</f>
        <v>0</v>
      </c>
      <c r="N854">
        <f>MINUTE(K854:K12896)</f>
        <v>0</v>
      </c>
      <c r="O854">
        <f>SECOND(K854:K12896)</f>
        <v>0</v>
      </c>
      <c r="P854">
        <v>20</v>
      </c>
      <c r="Q854">
        <f>G854-P854</f>
        <v>409.05</v>
      </c>
      <c r="R854" t="s">
        <v>1833</v>
      </c>
      <c r="S854" t="s">
        <v>18</v>
      </c>
      <c r="T854" t="s">
        <v>19</v>
      </c>
      <c r="AD854" t="s">
        <v>1054</v>
      </c>
      <c r="AF854">
        <f>COUNTIF($R$2:$R$12044,AD854)</f>
        <v>10</v>
      </c>
      <c r="AJ854">
        <v>2</v>
      </c>
    </row>
    <row r="855" spans="1:36" x14ac:dyDescent="0.35">
      <c r="A855" t="s">
        <v>29</v>
      </c>
      <c r="B855" t="s">
        <v>148</v>
      </c>
      <c r="C855" t="s">
        <v>13</v>
      </c>
      <c r="D855" t="s">
        <v>121</v>
      </c>
      <c r="E855" t="s">
        <v>149</v>
      </c>
      <c r="F855" t="s">
        <v>16</v>
      </c>
      <c r="G855">
        <v>3725.95</v>
      </c>
      <c r="H855" s="1">
        <v>43319</v>
      </c>
      <c r="I855" t="str">
        <f t="shared" si="39"/>
        <v>07</v>
      </c>
      <c r="J855" t="str">
        <f t="shared" si="40"/>
        <v>August</v>
      </c>
      <c r="K855" t="str">
        <f t="shared" si="41"/>
        <v>2018</v>
      </c>
      <c r="L855" s="15">
        <v>0.70833333333333337</v>
      </c>
      <c r="M855">
        <f>HOUR(K855:K12897)</f>
        <v>0</v>
      </c>
      <c r="N855">
        <f>MINUTE(K855:K12897)</f>
        <v>0</v>
      </c>
      <c r="O855">
        <f>SECOND(K855:K12897)</f>
        <v>0</v>
      </c>
      <c r="P855">
        <v>3517.61</v>
      </c>
      <c r="Q855">
        <f>G855-P855</f>
        <v>208.33999999999969</v>
      </c>
      <c r="R855" t="s">
        <v>1833</v>
      </c>
      <c r="S855" t="s">
        <v>18</v>
      </c>
      <c r="T855" t="s">
        <v>122</v>
      </c>
      <c r="AD855" t="s">
        <v>364</v>
      </c>
      <c r="AF855">
        <f>COUNTIF($R$2:$R$12044,AD855)</f>
        <v>1</v>
      </c>
      <c r="AJ855">
        <v>2</v>
      </c>
    </row>
    <row r="856" spans="1:36" x14ac:dyDescent="0.35">
      <c r="A856" t="s">
        <v>29</v>
      </c>
      <c r="B856" t="s">
        <v>220</v>
      </c>
      <c r="C856" t="s">
        <v>13</v>
      </c>
      <c r="D856" t="s">
        <v>121</v>
      </c>
      <c r="E856" t="s">
        <v>221</v>
      </c>
      <c r="F856" t="s">
        <v>24</v>
      </c>
      <c r="G856">
        <v>987.16</v>
      </c>
      <c r="H856" s="1">
        <v>43319</v>
      </c>
      <c r="I856" t="str">
        <f t="shared" si="39"/>
        <v>07</v>
      </c>
      <c r="J856" t="str">
        <f t="shared" si="40"/>
        <v>August</v>
      </c>
      <c r="K856" t="str">
        <f t="shared" si="41"/>
        <v>2018</v>
      </c>
      <c r="L856" s="15">
        <v>0.70833333333333337</v>
      </c>
      <c r="M856">
        <f>HOUR(K856:K12898)</f>
        <v>0</v>
      </c>
      <c r="N856">
        <f>MINUTE(K856:K12898)</f>
        <v>0</v>
      </c>
      <c r="O856">
        <f>SECOND(K856:K12898)</f>
        <v>0</v>
      </c>
      <c r="P856">
        <v>982.71</v>
      </c>
      <c r="Q856">
        <f>G856-P856</f>
        <v>4.4499999999999318</v>
      </c>
      <c r="R856" t="s">
        <v>1833</v>
      </c>
      <c r="S856" t="s">
        <v>18</v>
      </c>
      <c r="T856" t="s">
        <v>122</v>
      </c>
      <c r="AD856" t="s">
        <v>347</v>
      </c>
      <c r="AF856">
        <f>COUNTIF($R$2:$R$12044,AD856)</f>
        <v>23</v>
      </c>
      <c r="AJ856">
        <v>2</v>
      </c>
    </row>
    <row r="857" spans="1:36" x14ac:dyDescent="0.35">
      <c r="A857" t="s">
        <v>11</v>
      </c>
      <c r="B857" t="s">
        <v>33</v>
      </c>
      <c r="C857" t="s">
        <v>13</v>
      </c>
      <c r="D857" t="s">
        <v>20</v>
      </c>
      <c r="E857" t="s">
        <v>34</v>
      </c>
      <c r="F857" t="s">
        <v>16</v>
      </c>
      <c r="G857">
        <v>131.44</v>
      </c>
      <c r="H857" s="1">
        <v>43319</v>
      </c>
      <c r="I857" t="str">
        <f t="shared" si="39"/>
        <v>07</v>
      </c>
      <c r="J857" t="str">
        <f t="shared" si="40"/>
        <v>August</v>
      </c>
      <c r="K857" t="str">
        <f t="shared" si="41"/>
        <v>2018</v>
      </c>
      <c r="L857" s="15">
        <v>0.7136689814814815</v>
      </c>
      <c r="M857">
        <f>HOUR(K857:K12899)</f>
        <v>0</v>
      </c>
      <c r="N857">
        <f>MINUTE(K857:K12899)</f>
        <v>0</v>
      </c>
      <c r="O857">
        <f>SECOND(K857:K12899)</f>
        <v>0</v>
      </c>
      <c r="P857">
        <v>18.22</v>
      </c>
      <c r="Q857">
        <f>G857-P857</f>
        <v>113.22</v>
      </c>
      <c r="R857" t="s">
        <v>36</v>
      </c>
      <c r="S857" t="s">
        <v>18</v>
      </c>
      <c r="T857" t="s">
        <v>19</v>
      </c>
      <c r="AD857" t="s">
        <v>1250</v>
      </c>
      <c r="AF857">
        <f>COUNTIF($R$2:$R$12044,AD857)</f>
        <v>5</v>
      </c>
      <c r="AJ857">
        <v>2</v>
      </c>
    </row>
    <row r="858" spans="1:36" x14ac:dyDescent="0.35">
      <c r="A858" t="s">
        <v>11</v>
      </c>
      <c r="B858" t="s">
        <v>30</v>
      </c>
      <c r="C858" t="s">
        <v>13</v>
      </c>
      <c r="D858" t="s">
        <v>20</v>
      </c>
      <c r="E858" t="s">
        <v>32</v>
      </c>
      <c r="F858" t="s">
        <v>24</v>
      </c>
      <c r="G858">
        <v>1228.08</v>
      </c>
      <c r="H858" s="1">
        <v>43319</v>
      </c>
      <c r="I858" t="str">
        <f t="shared" si="39"/>
        <v>07</v>
      </c>
      <c r="J858" t="str">
        <f t="shared" si="40"/>
        <v>August</v>
      </c>
      <c r="K858" t="str">
        <f t="shared" si="41"/>
        <v>2018</v>
      </c>
      <c r="L858" s="15">
        <v>0.727025462962963</v>
      </c>
      <c r="M858">
        <f>HOUR(K858:K12900)</f>
        <v>0</v>
      </c>
      <c r="N858">
        <f>MINUTE(K858:K12900)</f>
        <v>0</v>
      </c>
      <c r="O858">
        <f>SECOND(K858:K12900)</f>
        <v>0</v>
      </c>
      <c r="P858">
        <v>13.9</v>
      </c>
      <c r="Q858">
        <f>G858-P858</f>
        <v>1214.1799999999998</v>
      </c>
      <c r="R858" t="s">
        <v>21</v>
      </c>
      <c r="S858" t="s">
        <v>18</v>
      </c>
      <c r="T858" t="s">
        <v>19</v>
      </c>
      <c r="AD858" t="s">
        <v>580</v>
      </c>
      <c r="AF858">
        <f>COUNTIF($R$2:$R$12044,AD858)</f>
        <v>3</v>
      </c>
      <c r="AJ858">
        <v>2</v>
      </c>
    </row>
    <row r="859" spans="1:36" x14ac:dyDescent="0.35">
      <c r="A859" t="s">
        <v>11</v>
      </c>
      <c r="B859" t="s">
        <v>92</v>
      </c>
      <c r="C859" t="s">
        <v>13</v>
      </c>
      <c r="D859" t="s">
        <v>20</v>
      </c>
      <c r="E859" t="s">
        <v>93</v>
      </c>
      <c r="F859" t="s">
        <v>16</v>
      </c>
      <c r="G859">
        <v>2488.33</v>
      </c>
      <c r="H859" s="1">
        <v>43319</v>
      </c>
      <c r="I859" t="str">
        <f t="shared" si="39"/>
        <v>07</v>
      </c>
      <c r="J859" t="str">
        <f t="shared" si="40"/>
        <v>August</v>
      </c>
      <c r="K859" t="str">
        <f t="shared" si="41"/>
        <v>2018</v>
      </c>
      <c r="L859" s="15">
        <v>0.7403819444444445</v>
      </c>
      <c r="M859">
        <f>HOUR(K859:K12901)</f>
        <v>0</v>
      </c>
      <c r="N859">
        <f>MINUTE(K859:K12901)</f>
        <v>0</v>
      </c>
      <c r="O859">
        <f>SECOND(K859:K12901)</f>
        <v>0</v>
      </c>
      <c r="P859">
        <v>19.63</v>
      </c>
      <c r="Q859">
        <f>G859-P859</f>
        <v>2468.6999999999998</v>
      </c>
      <c r="R859" t="s">
        <v>499</v>
      </c>
      <c r="S859" t="s">
        <v>18</v>
      </c>
      <c r="T859" t="s">
        <v>19</v>
      </c>
      <c r="AD859" t="s">
        <v>1434</v>
      </c>
      <c r="AF859">
        <f>COUNTIF($R$2:$R$12044,AD859)</f>
        <v>1</v>
      </c>
      <c r="AJ859">
        <v>2</v>
      </c>
    </row>
    <row r="860" spans="1:36" x14ac:dyDescent="0.35">
      <c r="A860" t="s">
        <v>29</v>
      </c>
      <c r="B860" t="s">
        <v>317</v>
      </c>
      <c r="C860" t="s">
        <v>13</v>
      </c>
      <c r="D860" t="s">
        <v>31</v>
      </c>
      <c r="E860" t="s">
        <v>318</v>
      </c>
      <c r="F860" t="s">
        <v>16</v>
      </c>
      <c r="G860">
        <v>13412.19</v>
      </c>
      <c r="H860" s="1">
        <v>43319</v>
      </c>
      <c r="I860" t="str">
        <f t="shared" si="39"/>
        <v>07</v>
      </c>
      <c r="J860" t="str">
        <f t="shared" si="40"/>
        <v>August</v>
      </c>
      <c r="K860" t="str">
        <f t="shared" si="41"/>
        <v>2018</v>
      </c>
      <c r="L860" s="15">
        <v>0.75</v>
      </c>
      <c r="M860">
        <f>HOUR(K860:K12902)</f>
        <v>0</v>
      </c>
      <c r="N860">
        <f>MINUTE(K860:K12902)</f>
        <v>0</v>
      </c>
      <c r="O860">
        <f>SECOND(K860:K12902)</f>
        <v>0</v>
      </c>
      <c r="P860">
        <v>45</v>
      </c>
      <c r="Q860">
        <f>G860-P860</f>
        <v>13367.19</v>
      </c>
      <c r="R860" t="s">
        <v>1833</v>
      </c>
      <c r="S860" t="s">
        <v>18</v>
      </c>
      <c r="T860" t="s">
        <v>19</v>
      </c>
      <c r="AD860" t="s">
        <v>791</v>
      </c>
      <c r="AF860">
        <f>COUNTIF($R$2:$R$12044,AD860)</f>
        <v>15</v>
      </c>
      <c r="AJ860">
        <v>2</v>
      </c>
    </row>
    <row r="861" spans="1:36" x14ac:dyDescent="0.35">
      <c r="A861" t="s">
        <v>29</v>
      </c>
      <c r="B861" t="s">
        <v>156</v>
      </c>
      <c r="C861" t="s">
        <v>13</v>
      </c>
      <c r="D861" t="s">
        <v>41</v>
      </c>
      <c r="E861" t="s">
        <v>76</v>
      </c>
      <c r="F861" t="s">
        <v>24</v>
      </c>
      <c r="G861">
        <v>29806.33</v>
      </c>
      <c r="H861" s="1">
        <v>43319</v>
      </c>
      <c r="I861" t="str">
        <f t="shared" si="39"/>
        <v>07</v>
      </c>
      <c r="J861" t="str">
        <f t="shared" si="40"/>
        <v>August</v>
      </c>
      <c r="K861" t="str">
        <f t="shared" si="41"/>
        <v>2018</v>
      </c>
      <c r="L861" s="15">
        <v>0.75</v>
      </c>
      <c r="M861">
        <f>HOUR(K861:K12903)</f>
        <v>0</v>
      </c>
      <c r="N861">
        <f>MINUTE(K861:K12903)</f>
        <v>0</v>
      </c>
      <c r="O861">
        <f>SECOND(K861:K12903)</f>
        <v>0</v>
      </c>
      <c r="P861">
        <v>29</v>
      </c>
      <c r="Q861">
        <f>G861-P861</f>
        <v>29777.33</v>
      </c>
      <c r="R861" t="s">
        <v>1833</v>
      </c>
      <c r="S861" t="s">
        <v>18</v>
      </c>
      <c r="T861" t="s">
        <v>19</v>
      </c>
      <c r="AD861" t="s">
        <v>1766</v>
      </c>
      <c r="AF861">
        <f>COUNTIF($R$2:$R$12044,AD861)</f>
        <v>1</v>
      </c>
      <c r="AJ861">
        <v>2</v>
      </c>
    </row>
    <row r="862" spans="1:36" x14ac:dyDescent="0.35">
      <c r="A862" t="s">
        <v>29</v>
      </c>
      <c r="B862" t="s">
        <v>138</v>
      </c>
      <c r="C862" t="s">
        <v>13</v>
      </c>
      <c r="D862" t="s">
        <v>31</v>
      </c>
      <c r="E862" t="s">
        <v>139</v>
      </c>
      <c r="F862" t="s">
        <v>16</v>
      </c>
      <c r="G862">
        <v>190270.56</v>
      </c>
      <c r="H862" s="1">
        <v>43319</v>
      </c>
      <c r="I862" t="str">
        <f t="shared" si="39"/>
        <v>07</v>
      </c>
      <c r="J862" t="str">
        <f t="shared" si="40"/>
        <v>August</v>
      </c>
      <c r="K862" t="str">
        <f t="shared" si="41"/>
        <v>2018</v>
      </c>
      <c r="L862" s="15">
        <v>0.75</v>
      </c>
      <c r="M862">
        <f>HOUR(K862:K12904)</f>
        <v>0</v>
      </c>
      <c r="N862">
        <f>MINUTE(K862:K12904)</f>
        <v>0</v>
      </c>
      <c r="O862">
        <f>SECOND(K862:K12904)</f>
        <v>0</v>
      </c>
      <c r="P862">
        <v>29</v>
      </c>
      <c r="Q862">
        <f>G862-P862</f>
        <v>190241.56</v>
      </c>
      <c r="R862" t="s">
        <v>1833</v>
      </c>
      <c r="S862" t="s">
        <v>18</v>
      </c>
      <c r="T862" t="s">
        <v>19</v>
      </c>
      <c r="AD862" t="s">
        <v>465</v>
      </c>
      <c r="AF862">
        <f>COUNTIF($R$2:$R$12044,AD862)</f>
        <v>1</v>
      </c>
      <c r="AJ862">
        <v>2</v>
      </c>
    </row>
    <row r="863" spans="1:36" x14ac:dyDescent="0.35">
      <c r="A863" t="s">
        <v>11</v>
      </c>
      <c r="B863" t="s">
        <v>12</v>
      </c>
      <c r="C863" t="s">
        <v>13</v>
      </c>
      <c r="D863" t="s">
        <v>20</v>
      </c>
      <c r="E863" t="s">
        <v>15</v>
      </c>
      <c r="F863" t="s">
        <v>16</v>
      </c>
      <c r="G863">
        <v>333.24</v>
      </c>
      <c r="H863" s="1">
        <v>43319</v>
      </c>
      <c r="I863" t="str">
        <f t="shared" si="39"/>
        <v>07</v>
      </c>
      <c r="J863" t="str">
        <f t="shared" si="40"/>
        <v>August</v>
      </c>
      <c r="K863" t="str">
        <f t="shared" si="41"/>
        <v>2018</v>
      </c>
      <c r="L863" s="15">
        <v>0.75646990740740738</v>
      </c>
      <c r="M863">
        <f>HOUR(K863:K12905)</f>
        <v>0</v>
      </c>
      <c r="N863">
        <f>MINUTE(K863:K12905)</f>
        <v>0</v>
      </c>
      <c r="O863">
        <f>SECOND(K863:K12905)</f>
        <v>0</v>
      </c>
      <c r="P863">
        <v>8.4</v>
      </c>
      <c r="Q863">
        <f>G863-P863</f>
        <v>324.84000000000003</v>
      </c>
      <c r="R863" t="s">
        <v>363</v>
      </c>
      <c r="S863" t="s">
        <v>18</v>
      </c>
      <c r="T863" t="s">
        <v>19</v>
      </c>
      <c r="AD863" t="s">
        <v>1693</v>
      </c>
      <c r="AF863">
        <f>COUNTIF($R$2:$R$12044,AD863)</f>
        <v>1</v>
      </c>
      <c r="AJ863">
        <v>2</v>
      </c>
    </row>
    <row r="864" spans="1:36" x14ac:dyDescent="0.35">
      <c r="A864" t="s">
        <v>11</v>
      </c>
      <c r="B864" t="s">
        <v>12</v>
      </c>
      <c r="C864" t="s">
        <v>13</v>
      </c>
      <c r="D864" t="s">
        <v>20</v>
      </c>
      <c r="E864" t="s">
        <v>15</v>
      </c>
      <c r="F864" t="s">
        <v>16</v>
      </c>
      <c r="G864">
        <v>329.98</v>
      </c>
      <c r="H864" s="1">
        <v>43319</v>
      </c>
      <c r="I864" t="str">
        <f t="shared" si="39"/>
        <v>07</v>
      </c>
      <c r="J864" t="str">
        <f t="shared" si="40"/>
        <v>August</v>
      </c>
      <c r="K864" t="str">
        <f t="shared" si="41"/>
        <v>2018</v>
      </c>
      <c r="L864" s="15">
        <v>0.79875000000000007</v>
      </c>
      <c r="M864">
        <f>HOUR(K864:K12906)</f>
        <v>0</v>
      </c>
      <c r="N864">
        <f>MINUTE(K864:K12906)</f>
        <v>0</v>
      </c>
      <c r="O864">
        <f>SECOND(K864:K12906)</f>
        <v>0</v>
      </c>
      <c r="P864">
        <v>3.26</v>
      </c>
      <c r="Q864">
        <f>G864-P864</f>
        <v>326.72000000000003</v>
      </c>
      <c r="R864" t="s">
        <v>588</v>
      </c>
      <c r="S864" t="s">
        <v>18</v>
      </c>
      <c r="T864" t="s">
        <v>19</v>
      </c>
      <c r="AD864" t="s">
        <v>1132</v>
      </c>
      <c r="AF864">
        <f>COUNTIF($R$2:$R$12044,AD864)</f>
        <v>1</v>
      </c>
      <c r="AJ864">
        <v>2</v>
      </c>
    </row>
    <row r="865" spans="1:36" x14ac:dyDescent="0.35">
      <c r="A865" t="s">
        <v>11</v>
      </c>
      <c r="B865" t="s">
        <v>80</v>
      </c>
      <c r="C865" t="s">
        <v>13</v>
      </c>
      <c r="D865" t="s">
        <v>14</v>
      </c>
      <c r="E865" t="s">
        <v>81</v>
      </c>
      <c r="F865" t="s">
        <v>24</v>
      </c>
      <c r="G865">
        <v>17029.05</v>
      </c>
      <c r="H865" s="1">
        <v>43319</v>
      </c>
      <c r="I865" t="str">
        <f t="shared" si="39"/>
        <v>07</v>
      </c>
      <c r="J865" t="str">
        <f t="shared" si="40"/>
        <v>August</v>
      </c>
      <c r="K865" t="str">
        <f t="shared" si="41"/>
        <v>2018</v>
      </c>
      <c r="L865" s="15">
        <v>0.81353009259259268</v>
      </c>
      <c r="M865">
        <f>HOUR(K865:K12907)</f>
        <v>0</v>
      </c>
      <c r="N865">
        <f>MINUTE(K865:K12907)</f>
        <v>0</v>
      </c>
      <c r="O865">
        <f>SECOND(K865:K12907)</f>
        <v>0</v>
      </c>
      <c r="P865">
        <v>97.97</v>
      </c>
      <c r="Q865">
        <f>G865-P865</f>
        <v>16931.079999999998</v>
      </c>
      <c r="R865" t="s">
        <v>21</v>
      </c>
      <c r="S865" t="s">
        <v>18</v>
      </c>
      <c r="T865" t="s">
        <v>19</v>
      </c>
      <c r="AD865" t="s">
        <v>322</v>
      </c>
      <c r="AF865">
        <f>COUNTIF($R$2:$R$12044,AD865)</f>
        <v>30</v>
      </c>
      <c r="AJ865">
        <v>2</v>
      </c>
    </row>
    <row r="866" spans="1:36" x14ac:dyDescent="0.35">
      <c r="A866" t="s">
        <v>11</v>
      </c>
      <c r="B866" t="s">
        <v>92</v>
      </c>
      <c r="C866" t="s">
        <v>13</v>
      </c>
      <c r="D866" t="s">
        <v>20</v>
      </c>
      <c r="E866" t="s">
        <v>93</v>
      </c>
      <c r="F866" t="s">
        <v>16</v>
      </c>
      <c r="G866">
        <v>2468.31</v>
      </c>
      <c r="H866" s="1">
        <v>43319</v>
      </c>
      <c r="I866" t="str">
        <f t="shared" si="39"/>
        <v>07</v>
      </c>
      <c r="J866" t="str">
        <f t="shared" si="40"/>
        <v>August</v>
      </c>
      <c r="K866" t="str">
        <f t="shared" si="41"/>
        <v>2018</v>
      </c>
      <c r="L866" s="15">
        <v>0.82829861111111114</v>
      </c>
      <c r="M866">
        <f>HOUR(K866:K12908)</f>
        <v>0</v>
      </c>
      <c r="N866">
        <f>MINUTE(K866:K12908)</f>
        <v>0</v>
      </c>
      <c r="O866">
        <f>SECOND(K866:K12908)</f>
        <v>0</v>
      </c>
      <c r="P866">
        <v>20.02</v>
      </c>
      <c r="Q866">
        <f>G866-P866</f>
        <v>2448.29</v>
      </c>
      <c r="R866" t="s">
        <v>95</v>
      </c>
      <c r="S866" t="s">
        <v>18</v>
      </c>
      <c r="T866" t="s">
        <v>19</v>
      </c>
      <c r="AD866" t="s">
        <v>1405</v>
      </c>
      <c r="AF866">
        <f>COUNTIF($R$2:$R$12044,AD866)</f>
        <v>2</v>
      </c>
      <c r="AJ866">
        <v>2</v>
      </c>
    </row>
    <row r="867" spans="1:36" x14ac:dyDescent="0.35">
      <c r="A867" t="s">
        <v>29</v>
      </c>
      <c r="B867" t="s">
        <v>377</v>
      </c>
      <c r="C867" t="s">
        <v>13</v>
      </c>
      <c r="D867" t="s">
        <v>31</v>
      </c>
      <c r="E867" t="s">
        <v>378</v>
      </c>
      <c r="F867" t="s">
        <v>24</v>
      </c>
      <c r="G867">
        <v>3428.32</v>
      </c>
      <c r="H867" s="1">
        <v>43319</v>
      </c>
      <c r="I867" t="str">
        <f t="shared" si="39"/>
        <v>07</v>
      </c>
      <c r="J867" t="str">
        <f t="shared" si="40"/>
        <v>August</v>
      </c>
      <c r="K867" t="str">
        <f t="shared" si="41"/>
        <v>2018</v>
      </c>
      <c r="L867" s="15">
        <v>0.83333333333333337</v>
      </c>
      <c r="M867">
        <f>HOUR(K867:K12909)</f>
        <v>0</v>
      </c>
      <c r="N867">
        <f>MINUTE(K867:K12909)</f>
        <v>0</v>
      </c>
      <c r="O867">
        <f>SECOND(K867:K12909)</f>
        <v>0</v>
      </c>
      <c r="P867">
        <v>20</v>
      </c>
      <c r="Q867">
        <f>G867-P867</f>
        <v>3408.32</v>
      </c>
      <c r="R867" t="s">
        <v>1833</v>
      </c>
      <c r="S867" t="s">
        <v>18</v>
      </c>
      <c r="T867" t="s">
        <v>19</v>
      </c>
      <c r="AD867" t="s">
        <v>817</v>
      </c>
      <c r="AF867">
        <f>COUNTIF($R$2:$R$12044,AD867)</f>
        <v>6</v>
      </c>
      <c r="AJ867">
        <v>2</v>
      </c>
    </row>
    <row r="868" spans="1:36" x14ac:dyDescent="0.35">
      <c r="A868" t="s">
        <v>29</v>
      </c>
      <c r="B868" t="s">
        <v>180</v>
      </c>
      <c r="C868" t="s">
        <v>13</v>
      </c>
      <c r="D868" t="s">
        <v>31</v>
      </c>
      <c r="E868" t="s">
        <v>181</v>
      </c>
      <c r="F868" t="s">
        <v>24</v>
      </c>
      <c r="G868">
        <v>6548.79</v>
      </c>
      <c r="H868" s="1">
        <v>43319</v>
      </c>
      <c r="I868" t="str">
        <f t="shared" si="39"/>
        <v>07</v>
      </c>
      <c r="J868" t="str">
        <f t="shared" si="40"/>
        <v>August</v>
      </c>
      <c r="K868" t="str">
        <f t="shared" si="41"/>
        <v>2018</v>
      </c>
      <c r="L868" s="15">
        <v>0.83333333333333337</v>
      </c>
      <c r="M868">
        <f>HOUR(K868:K12910)</f>
        <v>0</v>
      </c>
      <c r="N868">
        <f>MINUTE(K868:K12910)</f>
        <v>0</v>
      </c>
      <c r="O868">
        <f>SECOND(K868:K12910)</f>
        <v>0</v>
      </c>
      <c r="P868">
        <v>34</v>
      </c>
      <c r="Q868">
        <f>G868-P868</f>
        <v>6514.79</v>
      </c>
      <c r="R868" t="s">
        <v>1833</v>
      </c>
      <c r="S868" t="s">
        <v>18</v>
      </c>
      <c r="T868" t="s">
        <v>19</v>
      </c>
      <c r="AD868" t="s">
        <v>123</v>
      </c>
      <c r="AF868">
        <f>COUNTIF($R$2:$R$12044,AD868)</f>
        <v>22</v>
      </c>
      <c r="AJ868">
        <v>2</v>
      </c>
    </row>
    <row r="869" spans="1:36" x14ac:dyDescent="0.35">
      <c r="A869" t="s">
        <v>11</v>
      </c>
      <c r="B869" t="s">
        <v>65</v>
      </c>
      <c r="C869" t="s">
        <v>13</v>
      </c>
      <c r="D869" t="s">
        <v>20</v>
      </c>
      <c r="E869" t="s">
        <v>66</v>
      </c>
      <c r="F869" t="s">
        <v>16</v>
      </c>
      <c r="G869">
        <v>1092.01</v>
      </c>
      <c r="H869" s="1">
        <v>43319</v>
      </c>
      <c r="I869" t="str">
        <f t="shared" si="39"/>
        <v>07</v>
      </c>
      <c r="J869" t="str">
        <f t="shared" si="40"/>
        <v>August</v>
      </c>
      <c r="K869" t="str">
        <f t="shared" si="41"/>
        <v>2018</v>
      </c>
      <c r="L869" s="15">
        <v>0.84508101851851858</v>
      </c>
      <c r="M869">
        <f>HOUR(K869:K12911)</f>
        <v>0</v>
      </c>
      <c r="N869">
        <f>MINUTE(K869:K12911)</f>
        <v>0</v>
      </c>
      <c r="O869">
        <f>SECOND(K869:K12911)</f>
        <v>0</v>
      </c>
      <c r="P869">
        <v>23.59</v>
      </c>
      <c r="Q869">
        <f>G869-P869</f>
        <v>1068.42</v>
      </c>
      <c r="R869" t="s">
        <v>492</v>
      </c>
      <c r="S869" t="s">
        <v>18</v>
      </c>
      <c r="T869" t="s">
        <v>19</v>
      </c>
      <c r="AD869" t="s">
        <v>1595</v>
      </c>
      <c r="AF869">
        <f>COUNTIF($R$2:$R$12044,AD869)</f>
        <v>3</v>
      </c>
      <c r="AJ869">
        <v>2</v>
      </c>
    </row>
    <row r="870" spans="1:36" x14ac:dyDescent="0.35">
      <c r="A870" t="s">
        <v>11</v>
      </c>
      <c r="B870" t="s">
        <v>296</v>
      </c>
      <c r="C870" t="s">
        <v>13</v>
      </c>
      <c r="D870" t="s">
        <v>20</v>
      </c>
      <c r="E870" t="s">
        <v>32</v>
      </c>
      <c r="F870" t="s">
        <v>24</v>
      </c>
      <c r="G870">
        <v>5952.29</v>
      </c>
      <c r="H870" s="1">
        <v>43319</v>
      </c>
      <c r="I870" t="str">
        <f t="shared" si="39"/>
        <v>07</v>
      </c>
      <c r="J870" t="str">
        <f t="shared" si="40"/>
        <v>August</v>
      </c>
      <c r="K870" t="str">
        <f t="shared" si="41"/>
        <v>2018</v>
      </c>
      <c r="L870" s="15">
        <v>0.86288194444444455</v>
      </c>
      <c r="M870">
        <f>HOUR(K870:K12912)</f>
        <v>0</v>
      </c>
      <c r="N870">
        <f>MINUTE(K870:K12912)</f>
        <v>0</v>
      </c>
      <c r="O870">
        <f>SECOND(K870:K12912)</f>
        <v>0</v>
      </c>
      <c r="P870">
        <v>671.23</v>
      </c>
      <c r="Q870">
        <f>G870-P870</f>
        <v>5281.0599999999995</v>
      </c>
      <c r="R870" t="s">
        <v>172</v>
      </c>
      <c r="S870" t="s">
        <v>18</v>
      </c>
      <c r="T870" t="s">
        <v>19</v>
      </c>
      <c r="AD870" t="s">
        <v>1146</v>
      </c>
      <c r="AF870">
        <f>COUNTIF($R$2:$R$12044,AD870)</f>
        <v>1</v>
      </c>
      <c r="AJ870">
        <v>2</v>
      </c>
    </row>
    <row r="871" spans="1:36" x14ac:dyDescent="0.35">
      <c r="A871" t="s">
        <v>29</v>
      </c>
      <c r="B871" t="s">
        <v>136</v>
      </c>
      <c r="C871" t="s">
        <v>13</v>
      </c>
      <c r="D871" t="s">
        <v>208</v>
      </c>
      <c r="E871" t="s">
        <v>137</v>
      </c>
      <c r="F871" t="s">
        <v>24</v>
      </c>
      <c r="G871">
        <v>2691.88</v>
      </c>
      <c r="H871" s="1">
        <v>43319</v>
      </c>
      <c r="I871" t="str">
        <f t="shared" si="39"/>
        <v>07</v>
      </c>
      <c r="J871" t="str">
        <f t="shared" si="40"/>
        <v>August</v>
      </c>
      <c r="K871" t="str">
        <f t="shared" si="41"/>
        <v>2018</v>
      </c>
      <c r="L871" s="15">
        <v>0.875</v>
      </c>
      <c r="M871">
        <f>HOUR(K871:K12913)</f>
        <v>0</v>
      </c>
      <c r="N871">
        <f>MINUTE(K871:K12913)</f>
        <v>0</v>
      </c>
      <c r="O871">
        <f>SECOND(K871:K12913)</f>
        <v>0</v>
      </c>
      <c r="P871">
        <v>158</v>
      </c>
      <c r="Q871">
        <f>G871-P871</f>
        <v>2533.88</v>
      </c>
      <c r="R871" t="s">
        <v>1833</v>
      </c>
      <c r="S871" t="s">
        <v>18</v>
      </c>
      <c r="T871" t="s">
        <v>19</v>
      </c>
      <c r="AD871" t="s">
        <v>593</v>
      </c>
      <c r="AF871">
        <f>COUNTIF($R$2:$R$12044,AD871)</f>
        <v>26</v>
      </c>
      <c r="AJ871">
        <v>2</v>
      </c>
    </row>
    <row r="872" spans="1:36" x14ac:dyDescent="0.35">
      <c r="A872" t="s">
        <v>11</v>
      </c>
      <c r="B872" t="s">
        <v>124</v>
      </c>
      <c r="C872" t="s">
        <v>13</v>
      </c>
      <c r="D872" t="s">
        <v>14</v>
      </c>
      <c r="E872" t="s">
        <v>125</v>
      </c>
      <c r="F872" t="s">
        <v>16</v>
      </c>
      <c r="G872">
        <v>954.74</v>
      </c>
      <c r="H872" s="1">
        <v>43319</v>
      </c>
      <c r="I872" t="str">
        <f t="shared" si="39"/>
        <v>07</v>
      </c>
      <c r="J872" t="str">
        <f t="shared" si="40"/>
        <v>August</v>
      </c>
      <c r="K872" t="str">
        <f t="shared" si="41"/>
        <v>2018</v>
      </c>
      <c r="L872" s="15">
        <v>0.87993055555555555</v>
      </c>
      <c r="M872">
        <f>HOUR(K872:K12914)</f>
        <v>0</v>
      </c>
      <c r="N872">
        <f>MINUTE(K872:K12914)</f>
        <v>0</v>
      </c>
      <c r="O872">
        <f>SECOND(K872:K12914)</f>
        <v>0</v>
      </c>
      <c r="P872">
        <v>480.51</v>
      </c>
      <c r="Q872">
        <f>G872-P872</f>
        <v>474.23</v>
      </c>
      <c r="R872" t="s">
        <v>21</v>
      </c>
      <c r="S872" t="s">
        <v>18</v>
      </c>
      <c r="T872" t="s">
        <v>19</v>
      </c>
      <c r="AD872" t="s">
        <v>477</v>
      </c>
      <c r="AF872">
        <f>COUNTIF($R$2:$R$12044,AD872)</f>
        <v>3</v>
      </c>
      <c r="AJ872">
        <v>2</v>
      </c>
    </row>
    <row r="873" spans="1:36" x14ac:dyDescent="0.35">
      <c r="A873" t="s">
        <v>11</v>
      </c>
      <c r="B873" t="s">
        <v>227</v>
      </c>
      <c r="C873" t="s">
        <v>13</v>
      </c>
      <c r="D873" t="s">
        <v>14</v>
      </c>
      <c r="E873" t="s">
        <v>228</v>
      </c>
      <c r="F873" t="s">
        <v>24</v>
      </c>
      <c r="G873">
        <v>4135.8500000000004</v>
      </c>
      <c r="H873" s="1">
        <v>43319</v>
      </c>
      <c r="I873" t="str">
        <f t="shared" si="39"/>
        <v>07</v>
      </c>
      <c r="J873" t="str">
        <f t="shared" si="40"/>
        <v>August</v>
      </c>
      <c r="K873" t="str">
        <f t="shared" si="41"/>
        <v>2018</v>
      </c>
      <c r="L873" s="15">
        <v>0.91079861111111116</v>
      </c>
      <c r="M873">
        <f>HOUR(K873:K12915)</f>
        <v>0</v>
      </c>
      <c r="N873">
        <f>MINUTE(K873:K12915)</f>
        <v>0</v>
      </c>
      <c r="O873">
        <f>SECOND(K873:K12915)</f>
        <v>0</v>
      </c>
      <c r="P873">
        <v>2.87</v>
      </c>
      <c r="Q873">
        <f>G873-P873</f>
        <v>4132.9800000000005</v>
      </c>
      <c r="R873" t="s">
        <v>597</v>
      </c>
      <c r="S873" t="s">
        <v>18</v>
      </c>
      <c r="T873" t="s">
        <v>19</v>
      </c>
      <c r="AD873" t="s">
        <v>478</v>
      </c>
      <c r="AF873">
        <f>COUNTIF($R$2:$R$12044,AD873)</f>
        <v>6</v>
      </c>
      <c r="AJ873">
        <v>2</v>
      </c>
    </row>
    <row r="874" spans="1:36" x14ac:dyDescent="0.35">
      <c r="A874" t="s">
        <v>29</v>
      </c>
      <c r="B874" t="s">
        <v>197</v>
      </c>
      <c r="C874" t="s">
        <v>13</v>
      </c>
      <c r="D874" t="s">
        <v>31</v>
      </c>
      <c r="E874" t="s">
        <v>23</v>
      </c>
      <c r="F874" t="s">
        <v>24</v>
      </c>
      <c r="G874">
        <v>29239.62</v>
      </c>
      <c r="H874" s="1">
        <v>43319</v>
      </c>
      <c r="I874" t="str">
        <f t="shared" si="39"/>
        <v>07</v>
      </c>
      <c r="J874" t="str">
        <f t="shared" si="40"/>
        <v>August</v>
      </c>
      <c r="K874" t="str">
        <f t="shared" si="41"/>
        <v>2018</v>
      </c>
      <c r="L874" s="15">
        <v>0.91666666666666663</v>
      </c>
      <c r="M874">
        <f>HOUR(K874:K12916)</f>
        <v>0</v>
      </c>
      <c r="N874">
        <f>MINUTE(K874:K12916)</f>
        <v>0</v>
      </c>
      <c r="O874">
        <f>SECOND(K874:K12916)</f>
        <v>0</v>
      </c>
      <c r="P874">
        <v>135</v>
      </c>
      <c r="Q874">
        <f>G874-P874</f>
        <v>29104.62</v>
      </c>
      <c r="R874" t="s">
        <v>1833</v>
      </c>
      <c r="S874" t="s">
        <v>18</v>
      </c>
      <c r="T874" t="s">
        <v>19</v>
      </c>
      <c r="AD874" t="s">
        <v>644</v>
      </c>
      <c r="AF874">
        <f>COUNTIF($R$2:$R$12044,AD874)</f>
        <v>7</v>
      </c>
      <c r="AJ874">
        <v>2</v>
      </c>
    </row>
    <row r="875" spans="1:36" x14ac:dyDescent="0.35">
      <c r="A875" t="s">
        <v>11</v>
      </c>
      <c r="B875" t="s">
        <v>92</v>
      </c>
      <c r="C875" t="s">
        <v>13</v>
      </c>
      <c r="D875" t="s">
        <v>14</v>
      </c>
      <c r="E875" t="s">
        <v>93</v>
      </c>
      <c r="F875" t="s">
        <v>16</v>
      </c>
      <c r="G875">
        <v>2458.7800000000002</v>
      </c>
      <c r="H875" s="1">
        <v>43319</v>
      </c>
      <c r="I875" t="str">
        <f t="shared" si="39"/>
        <v>07</v>
      </c>
      <c r="J875" t="str">
        <f t="shared" si="40"/>
        <v>August</v>
      </c>
      <c r="K875" t="str">
        <f t="shared" si="41"/>
        <v>2018</v>
      </c>
      <c r="L875" s="15">
        <v>0.93260416666666668</v>
      </c>
      <c r="M875">
        <f>HOUR(K875:K12917)</f>
        <v>0</v>
      </c>
      <c r="N875">
        <f>MINUTE(K875:K12917)</f>
        <v>0</v>
      </c>
      <c r="O875">
        <f>SECOND(K875:K12917)</f>
        <v>0</v>
      </c>
      <c r="P875">
        <v>9.5299999999999994</v>
      </c>
      <c r="Q875">
        <f>G875-P875</f>
        <v>2449.25</v>
      </c>
      <c r="R875" t="s">
        <v>598</v>
      </c>
      <c r="S875" t="s">
        <v>18</v>
      </c>
      <c r="T875" t="s">
        <v>19</v>
      </c>
      <c r="AD875" t="s">
        <v>759</v>
      </c>
      <c r="AF875">
        <f>COUNTIF($R$2:$R$12044,AD875)</f>
        <v>4</v>
      </c>
      <c r="AJ875">
        <v>2</v>
      </c>
    </row>
    <row r="876" spans="1:36" x14ac:dyDescent="0.35">
      <c r="A876" t="s">
        <v>11</v>
      </c>
      <c r="B876" t="s">
        <v>85</v>
      </c>
      <c r="C876" t="s">
        <v>13</v>
      </c>
      <c r="D876" t="s">
        <v>14</v>
      </c>
      <c r="E876" t="s">
        <v>86</v>
      </c>
      <c r="F876" t="s">
        <v>16</v>
      </c>
      <c r="G876">
        <v>15983.87</v>
      </c>
      <c r="H876" s="1">
        <v>43319</v>
      </c>
      <c r="I876" t="str">
        <f t="shared" si="39"/>
        <v>07</v>
      </c>
      <c r="J876" t="str">
        <f t="shared" si="40"/>
        <v>August</v>
      </c>
      <c r="K876" t="str">
        <f t="shared" si="41"/>
        <v>2018</v>
      </c>
      <c r="L876" s="15">
        <v>0.95832175925925922</v>
      </c>
      <c r="M876">
        <f>HOUR(K876:K12918)</f>
        <v>0</v>
      </c>
      <c r="N876">
        <f>MINUTE(K876:K12918)</f>
        <v>0</v>
      </c>
      <c r="O876">
        <f>SECOND(K876:K12918)</f>
        <v>0</v>
      </c>
      <c r="P876">
        <v>92.75</v>
      </c>
      <c r="Q876">
        <f>G876-P876</f>
        <v>15891.12</v>
      </c>
      <c r="R876" t="s">
        <v>599</v>
      </c>
      <c r="S876" t="s">
        <v>18</v>
      </c>
      <c r="T876" t="s">
        <v>19</v>
      </c>
      <c r="AD876" t="s">
        <v>611</v>
      </c>
      <c r="AF876">
        <f>COUNTIF($R$2:$R$12044,AD876)</f>
        <v>17</v>
      </c>
      <c r="AJ876">
        <v>2</v>
      </c>
    </row>
    <row r="877" spans="1:36" x14ac:dyDescent="0.35">
      <c r="A877" t="s">
        <v>29</v>
      </c>
      <c r="B877" t="s">
        <v>116</v>
      </c>
      <c r="C877" t="s">
        <v>13</v>
      </c>
      <c r="D877" t="s">
        <v>31</v>
      </c>
      <c r="E877" t="s">
        <v>117</v>
      </c>
      <c r="F877" t="s">
        <v>24</v>
      </c>
      <c r="G877">
        <v>2013.81</v>
      </c>
      <c r="H877" s="1">
        <v>43319</v>
      </c>
      <c r="I877" t="str">
        <f t="shared" si="39"/>
        <v>07</v>
      </c>
      <c r="J877" t="str">
        <f t="shared" si="40"/>
        <v>August</v>
      </c>
      <c r="K877" t="str">
        <f t="shared" si="41"/>
        <v>2018</v>
      </c>
      <c r="L877" s="15">
        <v>0.95833333333333337</v>
      </c>
      <c r="M877">
        <f>HOUR(K877:K12919)</f>
        <v>0</v>
      </c>
      <c r="N877">
        <f>MINUTE(K877:K12919)</f>
        <v>0</v>
      </c>
      <c r="O877">
        <f>SECOND(K877:K12919)</f>
        <v>0</v>
      </c>
      <c r="P877">
        <v>40</v>
      </c>
      <c r="Q877">
        <f>G877-P877</f>
        <v>1973.81</v>
      </c>
      <c r="R877" t="s">
        <v>1833</v>
      </c>
      <c r="S877" t="s">
        <v>18</v>
      </c>
      <c r="T877" t="s">
        <v>19</v>
      </c>
      <c r="AD877" t="s">
        <v>1130</v>
      </c>
      <c r="AF877">
        <f>COUNTIF($R$2:$R$12044,AD877)</f>
        <v>2</v>
      </c>
      <c r="AJ877">
        <v>2</v>
      </c>
    </row>
    <row r="878" spans="1:36" x14ac:dyDescent="0.35">
      <c r="A878" t="s">
        <v>11</v>
      </c>
      <c r="B878" t="s">
        <v>89</v>
      </c>
      <c r="C878" t="s">
        <v>13</v>
      </c>
      <c r="D878" t="s">
        <v>14</v>
      </c>
      <c r="E878" t="s">
        <v>90</v>
      </c>
      <c r="F878" t="s">
        <v>24</v>
      </c>
      <c r="G878">
        <v>1776.93</v>
      </c>
      <c r="H878" s="1">
        <v>43319</v>
      </c>
      <c r="I878" t="str">
        <f t="shared" si="39"/>
        <v>07</v>
      </c>
      <c r="J878" t="str">
        <f t="shared" si="40"/>
        <v>August</v>
      </c>
      <c r="K878" t="str">
        <f t="shared" si="41"/>
        <v>2018</v>
      </c>
      <c r="L878" s="15">
        <v>0.98609953703703701</v>
      </c>
      <c r="M878">
        <f>HOUR(K878:K12920)</f>
        <v>0</v>
      </c>
      <c r="N878">
        <f>MINUTE(K878:K12920)</f>
        <v>0</v>
      </c>
      <c r="O878">
        <f>SECOND(K878:K12920)</f>
        <v>0</v>
      </c>
      <c r="P878">
        <v>26.84</v>
      </c>
      <c r="Q878">
        <f>G878-P878</f>
        <v>1750.0900000000001</v>
      </c>
      <c r="R878" t="s">
        <v>532</v>
      </c>
      <c r="S878" t="s">
        <v>18</v>
      </c>
      <c r="T878" t="s">
        <v>19</v>
      </c>
      <c r="AD878" t="s">
        <v>1301</v>
      </c>
      <c r="AF878">
        <f>COUNTIF($R$2:$R$12044,AD878)</f>
        <v>1</v>
      </c>
      <c r="AJ878">
        <v>2</v>
      </c>
    </row>
    <row r="879" spans="1:36" x14ac:dyDescent="0.35">
      <c r="A879" t="s">
        <v>11</v>
      </c>
      <c r="B879" t="s">
        <v>62</v>
      </c>
      <c r="C879" t="s">
        <v>13</v>
      </c>
      <c r="D879" t="s">
        <v>20</v>
      </c>
      <c r="E879" t="s">
        <v>63</v>
      </c>
      <c r="F879" t="s">
        <v>24</v>
      </c>
      <c r="G879">
        <v>921.05</v>
      </c>
      <c r="H879" s="1">
        <v>43320</v>
      </c>
      <c r="I879" t="str">
        <f t="shared" si="39"/>
        <v>08</v>
      </c>
      <c r="J879" t="str">
        <f t="shared" si="40"/>
        <v>August</v>
      </c>
      <c r="K879" t="str">
        <f t="shared" si="41"/>
        <v>2018</v>
      </c>
      <c r="L879" s="15">
        <v>2.3136574074074077E-2</v>
      </c>
      <c r="M879">
        <f>HOUR(K879:K12921)</f>
        <v>0</v>
      </c>
      <c r="N879">
        <f>MINUTE(K879:K12921)</f>
        <v>0</v>
      </c>
      <c r="O879">
        <f>SECOND(K879:K12921)</f>
        <v>0</v>
      </c>
      <c r="P879">
        <v>28.97</v>
      </c>
      <c r="Q879">
        <f>G879-P879</f>
        <v>892.07999999999993</v>
      </c>
      <c r="R879" t="s">
        <v>36</v>
      </c>
      <c r="S879" t="s">
        <v>18</v>
      </c>
      <c r="T879" t="s">
        <v>19</v>
      </c>
      <c r="AD879" t="s">
        <v>863</v>
      </c>
      <c r="AF879">
        <f>COUNTIF($R$2:$R$12044,AD879)</f>
        <v>18</v>
      </c>
      <c r="AJ879">
        <v>2</v>
      </c>
    </row>
    <row r="880" spans="1:36" x14ac:dyDescent="0.35">
      <c r="A880" t="s">
        <v>11</v>
      </c>
      <c r="B880" t="s">
        <v>124</v>
      </c>
      <c r="C880" t="s">
        <v>13</v>
      </c>
      <c r="D880" t="s">
        <v>14</v>
      </c>
      <c r="E880" t="s">
        <v>125</v>
      </c>
      <c r="F880" t="s">
        <v>16</v>
      </c>
      <c r="G880">
        <v>935.95</v>
      </c>
      <c r="H880" s="1">
        <v>43320</v>
      </c>
      <c r="I880" t="str">
        <f t="shared" si="39"/>
        <v>08</v>
      </c>
      <c r="J880" t="str">
        <f t="shared" si="40"/>
        <v>August</v>
      </c>
      <c r="K880" t="str">
        <f t="shared" si="41"/>
        <v>2018</v>
      </c>
      <c r="L880" s="15">
        <v>5.2071759259259255E-2</v>
      </c>
      <c r="M880">
        <f>HOUR(K880:K12922)</f>
        <v>0</v>
      </c>
      <c r="N880">
        <f>MINUTE(K880:K12922)</f>
        <v>0</v>
      </c>
      <c r="O880">
        <f>SECOND(K880:K12922)</f>
        <v>0</v>
      </c>
      <c r="P880">
        <v>18.79</v>
      </c>
      <c r="Q880">
        <f>G880-P880</f>
        <v>917.16000000000008</v>
      </c>
      <c r="R880" t="s">
        <v>398</v>
      </c>
      <c r="S880" t="s">
        <v>18</v>
      </c>
      <c r="T880" t="s">
        <v>19</v>
      </c>
      <c r="AD880" t="s">
        <v>1047</v>
      </c>
      <c r="AF880">
        <f>COUNTIF($R$2:$R$12044,AD880)</f>
        <v>3</v>
      </c>
      <c r="AJ880">
        <v>2</v>
      </c>
    </row>
    <row r="881" spans="1:36" x14ac:dyDescent="0.35">
      <c r="A881" t="s">
        <v>11</v>
      </c>
      <c r="B881" t="s">
        <v>182</v>
      </c>
      <c r="C881" t="s">
        <v>13</v>
      </c>
      <c r="D881" t="s">
        <v>20</v>
      </c>
      <c r="E881" t="s">
        <v>183</v>
      </c>
      <c r="F881" t="s">
        <v>24</v>
      </c>
      <c r="G881">
        <v>9027.66</v>
      </c>
      <c r="H881" s="1">
        <v>43320</v>
      </c>
      <c r="I881" t="str">
        <f t="shared" si="39"/>
        <v>08</v>
      </c>
      <c r="J881" t="str">
        <f t="shared" si="40"/>
        <v>August</v>
      </c>
      <c r="K881" t="str">
        <f t="shared" si="41"/>
        <v>2018</v>
      </c>
      <c r="L881" s="15">
        <v>6.9432870370370367E-2</v>
      </c>
      <c r="M881">
        <f>HOUR(K881:K12923)</f>
        <v>0</v>
      </c>
      <c r="N881">
        <f>MINUTE(K881:K12923)</f>
        <v>0</v>
      </c>
      <c r="O881">
        <f>SECOND(K881:K12923)</f>
        <v>0</v>
      </c>
      <c r="P881">
        <v>28.56</v>
      </c>
      <c r="Q881">
        <f>G881-P881</f>
        <v>8999.1</v>
      </c>
      <c r="R881" t="s">
        <v>495</v>
      </c>
      <c r="S881" t="s">
        <v>18</v>
      </c>
      <c r="T881" t="s">
        <v>19</v>
      </c>
      <c r="AD881" t="s">
        <v>711</v>
      </c>
      <c r="AF881">
        <f>COUNTIF($R$2:$R$12044,AD881)</f>
        <v>25</v>
      </c>
      <c r="AJ881">
        <v>2</v>
      </c>
    </row>
    <row r="882" spans="1:36" x14ac:dyDescent="0.35">
      <c r="A882" t="s">
        <v>11</v>
      </c>
      <c r="B882" t="s">
        <v>92</v>
      </c>
      <c r="C882" t="s">
        <v>13</v>
      </c>
      <c r="D882" t="s">
        <v>14</v>
      </c>
      <c r="E882" t="s">
        <v>93</v>
      </c>
      <c r="F882" t="s">
        <v>16</v>
      </c>
      <c r="G882">
        <v>2435.7600000000002</v>
      </c>
      <c r="H882" s="1">
        <v>43320</v>
      </c>
      <c r="I882" t="str">
        <f t="shared" si="39"/>
        <v>08</v>
      </c>
      <c r="J882" t="str">
        <f t="shared" si="40"/>
        <v>August</v>
      </c>
      <c r="K882" t="str">
        <f t="shared" si="41"/>
        <v>2018</v>
      </c>
      <c r="L882" s="15">
        <v>9.3252314814814816E-2</v>
      </c>
      <c r="M882">
        <f>HOUR(K882:K12924)</f>
        <v>0</v>
      </c>
      <c r="N882">
        <f>MINUTE(K882:K12924)</f>
        <v>0</v>
      </c>
      <c r="O882">
        <f>SECOND(K882:K12924)</f>
        <v>0</v>
      </c>
      <c r="P882">
        <v>23.02</v>
      </c>
      <c r="Q882">
        <f>G882-P882</f>
        <v>2412.7400000000002</v>
      </c>
      <c r="R882" t="s">
        <v>600</v>
      </c>
      <c r="S882" t="s">
        <v>18</v>
      </c>
      <c r="T882" t="s">
        <v>19</v>
      </c>
      <c r="AD882" t="s">
        <v>1710</v>
      </c>
      <c r="AF882">
        <f>COUNTIF($R$2:$R$12044,AD882)</f>
        <v>1</v>
      </c>
      <c r="AJ882">
        <v>2</v>
      </c>
    </row>
    <row r="883" spans="1:36" x14ac:dyDescent="0.35">
      <c r="A883" t="s">
        <v>11</v>
      </c>
      <c r="B883" t="s">
        <v>331</v>
      </c>
      <c r="C883" t="s">
        <v>13</v>
      </c>
      <c r="D883" t="s">
        <v>14</v>
      </c>
      <c r="E883" t="s">
        <v>332</v>
      </c>
      <c r="F883" t="s">
        <v>24</v>
      </c>
      <c r="G883">
        <v>2448.38</v>
      </c>
      <c r="H883" s="1">
        <v>43320</v>
      </c>
      <c r="I883" t="str">
        <f t="shared" si="39"/>
        <v>08</v>
      </c>
      <c r="J883" t="str">
        <f t="shared" si="40"/>
        <v>August</v>
      </c>
      <c r="K883" t="str">
        <f t="shared" si="41"/>
        <v>2018</v>
      </c>
      <c r="L883" s="15">
        <v>0.17278935185185185</v>
      </c>
      <c r="M883">
        <f>HOUR(K883:K12925)</f>
        <v>0</v>
      </c>
      <c r="N883">
        <f>MINUTE(K883:K12925)</f>
        <v>0</v>
      </c>
      <c r="O883">
        <f>SECOND(K883:K12925)</f>
        <v>0</v>
      </c>
      <c r="P883">
        <v>30.72</v>
      </c>
      <c r="Q883">
        <f>G883-P883</f>
        <v>2417.6600000000003</v>
      </c>
      <c r="R883" t="s">
        <v>601</v>
      </c>
      <c r="S883" t="s">
        <v>18</v>
      </c>
      <c r="T883" t="s">
        <v>19</v>
      </c>
      <c r="AD883" t="s">
        <v>1558</v>
      </c>
      <c r="AF883">
        <f>COUNTIF($R$2:$R$12044,AD883)</f>
        <v>2</v>
      </c>
      <c r="AJ883">
        <v>2</v>
      </c>
    </row>
    <row r="884" spans="1:36" x14ac:dyDescent="0.35">
      <c r="A884" t="s">
        <v>11</v>
      </c>
      <c r="B884" t="s">
        <v>379</v>
      </c>
      <c r="C884" t="s">
        <v>13</v>
      </c>
      <c r="D884" t="s">
        <v>20</v>
      </c>
      <c r="E884" t="s">
        <v>380</v>
      </c>
      <c r="F884" t="s">
        <v>16</v>
      </c>
      <c r="G884">
        <v>1913.92</v>
      </c>
      <c r="H884" s="1">
        <v>43320</v>
      </c>
      <c r="I884" t="str">
        <f t="shared" si="39"/>
        <v>08</v>
      </c>
      <c r="J884" t="str">
        <f t="shared" si="40"/>
        <v>August</v>
      </c>
      <c r="K884" t="str">
        <f t="shared" si="41"/>
        <v>2018</v>
      </c>
      <c r="L884" s="15">
        <v>0.19321759259259261</v>
      </c>
      <c r="M884">
        <f>HOUR(K884:K12926)</f>
        <v>0</v>
      </c>
      <c r="N884">
        <f>MINUTE(K884:K12926)</f>
        <v>0</v>
      </c>
      <c r="O884">
        <f>SECOND(K884:K12926)</f>
        <v>0</v>
      </c>
      <c r="P884">
        <v>42.66</v>
      </c>
      <c r="Q884">
        <f>G884-P884</f>
        <v>1871.26</v>
      </c>
      <c r="R884" t="s">
        <v>602</v>
      </c>
      <c r="S884" t="s">
        <v>18</v>
      </c>
      <c r="T884" t="s">
        <v>19</v>
      </c>
      <c r="AD884" t="s">
        <v>572</v>
      </c>
      <c r="AF884">
        <f>COUNTIF($R$2:$R$12044,AD884)</f>
        <v>1</v>
      </c>
      <c r="AJ884">
        <v>2</v>
      </c>
    </row>
    <row r="885" spans="1:36" x14ac:dyDescent="0.35">
      <c r="A885" t="s">
        <v>29</v>
      </c>
      <c r="B885" t="s">
        <v>170</v>
      </c>
      <c r="C885" t="s">
        <v>13</v>
      </c>
      <c r="D885" t="s">
        <v>31</v>
      </c>
      <c r="E885" t="s">
        <v>171</v>
      </c>
      <c r="F885" t="s">
        <v>24</v>
      </c>
      <c r="G885">
        <v>796.55</v>
      </c>
      <c r="H885" s="1">
        <v>43320</v>
      </c>
      <c r="I885" t="str">
        <f t="shared" si="39"/>
        <v>08</v>
      </c>
      <c r="J885" t="str">
        <f t="shared" si="40"/>
        <v>August</v>
      </c>
      <c r="K885" t="str">
        <f t="shared" si="41"/>
        <v>2018</v>
      </c>
      <c r="L885" s="15">
        <v>0.25</v>
      </c>
      <c r="M885">
        <f>HOUR(K885:K12927)</f>
        <v>0</v>
      </c>
      <c r="N885">
        <f>MINUTE(K885:K12927)</f>
        <v>0</v>
      </c>
      <c r="O885">
        <f>SECOND(K885:K12927)</f>
        <v>0</v>
      </c>
      <c r="P885">
        <v>156</v>
      </c>
      <c r="Q885">
        <f>G885-P885</f>
        <v>640.54999999999995</v>
      </c>
      <c r="R885" t="s">
        <v>1833</v>
      </c>
      <c r="S885" t="s">
        <v>18</v>
      </c>
      <c r="T885" t="s">
        <v>19</v>
      </c>
      <c r="AD885" t="s">
        <v>1543</v>
      </c>
      <c r="AF885">
        <f>COUNTIF($R$2:$R$12044,AD885)</f>
        <v>1</v>
      </c>
      <c r="AJ885">
        <v>2</v>
      </c>
    </row>
    <row r="886" spans="1:36" x14ac:dyDescent="0.35">
      <c r="A886" t="s">
        <v>29</v>
      </c>
      <c r="B886" t="s">
        <v>40</v>
      </c>
      <c r="C886" t="s">
        <v>13</v>
      </c>
      <c r="D886" t="s">
        <v>41</v>
      </c>
      <c r="E886" t="s">
        <v>23</v>
      </c>
      <c r="F886" t="s">
        <v>24</v>
      </c>
      <c r="G886">
        <v>2433.56</v>
      </c>
      <c r="H886" s="1">
        <v>43320</v>
      </c>
      <c r="I886" t="str">
        <f t="shared" si="39"/>
        <v>08</v>
      </c>
      <c r="J886" t="str">
        <f t="shared" si="40"/>
        <v>August</v>
      </c>
      <c r="K886" t="str">
        <f t="shared" si="41"/>
        <v>2018</v>
      </c>
      <c r="L886" s="15">
        <v>0.25</v>
      </c>
      <c r="M886">
        <f>HOUR(K886:K12928)</f>
        <v>0</v>
      </c>
      <c r="N886">
        <f>MINUTE(K886:K12928)</f>
        <v>0</v>
      </c>
      <c r="O886">
        <f>SECOND(K886:K12928)</f>
        <v>0</v>
      </c>
      <c r="P886">
        <v>21</v>
      </c>
      <c r="Q886">
        <f>G886-P886</f>
        <v>2412.56</v>
      </c>
      <c r="R886" t="s">
        <v>1833</v>
      </c>
      <c r="S886" t="s">
        <v>18</v>
      </c>
      <c r="T886" t="s">
        <v>19</v>
      </c>
      <c r="AD886" t="s">
        <v>300</v>
      </c>
      <c r="AF886">
        <f>COUNTIF($R$2:$R$12044,AD886)</f>
        <v>3</v>
      </c>
      <c r="AJ886">
        <v>2</v>
      </c>
    </row>
    <row r="887" spans="1:36" x14ac:dyDescent="0.35">
      <c r="A887" t="s">
        <v>29</v>
      </c>
      <c r="B887" t="s">
        <v>42</v>
      </c>
      <c r="C887" t="s">
        <v>13</v>
      </c>
      <c r="D887" t="s">
        <v>31</v>
      </c>
      <c r="E887" t="s">
        <v>43</v>
      </c>
      <c r="F887" t="s">
        <v>24</v>
      </c>
      <c r="G887">
        <v>4093.92</v>
      </c>
      <c r="H887" s="1">
        <v>43320</v>
      </c>
      <c r="I887" t="str">
        <f t="shared" si="39"/>
        <v>08</v>
      </c>
      <c r="J887" t="str">
        <f t="shared" si="40"/>
        <v>August</v>
      </c>
      <c r="K887" t="str">
        <f t="shared" si="41"/>
        <v>2018</v>
      </c>
      <c r="L887" s="15">
        <v>0.25</v>
      </c>
      <c r="M887">
        <f>HOUR(K887:K12929)</f>
        <v>0</v>
      </c>
      <c r="N887">
        <f>MINUTE(K887:K12929)</f>
        <v>0</v>
      </c>
      <c r="O887">
        <f>SECOND(K887:K12929)</f>
        <v>0</v>
      </c>
      <c r="P887">
        <v>27</v>
      </c>
      <c r="Q887">
        <f>G887-P887</f>
        <v>4066.92</v>
      </c>
      <c r="R887" t="s">
        <v>1833</v>
      </c>
      <c r="S887" t="s">
        <v>18</v>
      </c>
      <c r="T887" t="s">
        <v>19</v>
      </c>
      <c r="AD887" t="s">
        <v>875</v>
      </c>
      <c r="AF887">
        <f>COUNTIF($R$2:$R$12044,AD887)</f>
        <v>2</v>
      </c>
      <c r="AJ887">
        <v>2</v>
      </c>
    </row>
    <row r="888" spans="1:36" x14ac:dyDescent="0.35">
      <c r="A888" t="s">
        <v>29</v>
      </c>
      <c r="B888" t="s">
        <v>33</v>
      </c>
      <c r="C888" t="s">
        <v>13</v>
      </c>
      <c r="D888" t="s">
        <v>31</v>
      </c>
      <c r="E888" t="s">
        <v>34</v>
      </c>
      <c r="F888" t="s">
        <v>16</v>
      </c>
      <c r="G888">
        <v>102.44</v>
      </c>
      <c r="H888" s="1">
        <v>43320</v>
      </c>
      <c r="I888" t="str">
        <f t="shared" si="39"/>
        <v>08</v>
      </c>
      <c r="J888" t="str">
        <f t="shared" si="40"/>
        <v>August</v>
      </c>
      <c r="K888" t="str">
        <f t="shared" si="41"/>
        <v>2018</v>
      </c>
      <c r="L888" s="15">
        <v>0.25</v>
      </c>
      <c r="M888">
        <f>HOUR(K888:K12930)</f>
        <v>0</v>
      </c>
      <c r="N888">
        <f>MINUTE(K888:K12930)</f>
        <v>0</v>
      </c>
      <c r="O888">
        <f>SECOND(K888:K12930)</f>
        <v>0</v>
      </c>
      <c r="P888">
        <v>29</v>
      </c>
      <c r="Q888">
        <f>G888-P888</f>
        <v>73.44</v>
      </c>
      <c r="R888" t="s">
        <v>1833</v>
      </c>
      <c r="S888" t="s">
        <v>18</v>
      </c>
      <c r="T888" t="s">
        <v>19</v>
      </c>
      <c r="AD888" t="s">
        <v>871</v>
      </c>
      <c r="AF888">
        <f>COUNTIF($R$2:$R$12044,AD888)</f>
        <v>2</v>
      </c>
      <c r="AJ888">
        <v>2</v>
      </c>
    </row>
    <row r="889" spans="1:36" x14ac:dyDescent="0.35">
      <c r="A889" t="s">
        <v>11</v>
      </c>
      <c r="B889" t="s">
        <v>92</v>
      </c>
      <c r="C889" t="s">
        <v>13</v>
      </c>
      <c r="D889" t="s">
        <v>20</v>
      </c>
      <c r="E889" t="s">
        <v>93</v>
      </c>
      <c r="F889" t="s">
        <v>16</v>
      </c>
      <c r="G889">
        <v>2407.71</v>
      </c>
      <c r="H889" s="1">
        <v>43320</v>
      </c>
      <c r="I889" t="str">
        <f t="shared" si="39"/>
        <v>08</v>
      </c>
      <c r="J889" t="str">
        <f t="shared" si="40"/>
        <v>August</v>
      </c>
      <c r="K889" t="str">
        <f t="shared" si="41"/>
        <v>2018</v>
      </c>
      <c r="L889" s="15">
        <v>0.25153935185185183</v>
      </c>
      <c r="M889">
        <f>HOUR(K889:K12931)</f>
        <v>0</v>
      </c>
      <c r="N889">
        <f>MINUTE(K889:K12931)</f>
        <v>0</v>
      </c>
      <c r="O889">
        <f>SECOND(K889:K12931)</f>
        <v>0</v>
      </c>
      <c r="P889">
        <v>28.05</v>
      </c>
      <c r="Q889">
        <f>G889-P889</f>
        <v>2379.66</v>
      </c>
      <c r="R889" t="s">
        <v>598</v>
      </c>
      <c r="S889" t="s">
        <v>18</v>
      </c>
      <c r="T889" t="s">
        <v>19</v>
      </c>
      <c r="AD889" t="s">
        <v>959</v>
      </c>
      <c r="AF889">
        <f>COUNTIF($R$2:$R$12044,AD889)</f>
        <v>1</v>
      </c>
      <c r="AJ889">
        <v>2</v>
      </c>
    </row>
    <row r="890" spans="1:36" x14ac:dyDescent="0.35">
      <c r="A890" t="s">
        <v>29</v>
      </c>
      <c r="B890" t="s">
        <v>45</v>
      </c>
      <c r="C890" t="s">
        <v>13</v>
      </c>
      <c r="D890" t="s">
        <v>41</v>
      </c>
      <c r="E890" t="s">
        <v>46</v>
      </c>
      <c r="F890" t="s">
        <v>24</v>
      </c>
      <c r="G890">
        <v>7217.68</v>
      </c>
      <c r="H890" s="1">
        <v>43320</v>
      </c>
      <c r="I890" t="str">
        <f t="shared" si="39"/>
        <v>08</v>
      </c>
      <c r="J890" t="str">
        <f t="shared" si="40"/>
        <v>August</v>
      </c>
      <c r="K890" t="str">
        <f t="shared" si="41"/>
        <v>2018</v>
      </c>
      <c r="L890" s="15">
        <v>0.29166666666666669</v>
      </c>
      <c r="M890">
        <f>HOUR(K890:K12932)</f>
        <v>0</v>
      </c>
      <c r="N890">
        <f>MINUTE(K890:K12932)</f>
        <v>0</v>
      </c>
      <c r="O890">
        <f>SECOND(K890:K12932)</f>
        <v>0</v>
      </c>
      <c r="P890">
        <v>25</v>
      </c>
      <c r="Q890">
        <f>G890-P890</f>
        <v>7192.68</v>
      </c>
      <c r="R890" t="s">
        <v>1833</v>
      </c>
      <c r="S890" t="s">
        <v>18</v>
      </c>
      <c r="T890" t="s">
        <v>19</v>
      </c>
      <c r="AD890" t="s">
        <v>921</v>
      </c>
      <c r="AF890">
        <f>COUNTIF($R$2:$R$12044,AD890)</f>
        <v>1</v>
      </c>
      <c r="AJ890">
        <v>2</v>
      </c>
    </row>
    <row r="891" spans="1:36" x14ac:dyDescent="0.35">
      <c r="A891" t="s">
        <v>29</v>
      </c>
      <c r="B891" t="s">
        <v>47</v>
      </c>
      <c r="C891" t="s">
        <v>13</v>
      </c>
      <c r="D891" t="s">
        <v>41</v>
      </c>
      <c r="E891" t="s">
        <v>48</v>
      </c>
      <c r="F891" t="s">
        <v>24</v>
      </c>
      <c r="G891">
        <v>2625.6</v>
      </c>
      <c r="H891" s="1">
        <v>43320</v>
      </c>
      <c r="I891" t="str">
        <f t="shared" si="39"/>
        <v>08</v>
      </c>
      <c r="J891" t="str">
        <f t="shared" si="40"/>
        <v>August</v>
      </c>
      <c r="K891" t="str">
        <f t="shared" si="41"/>
        <v>2018</v>
      </c>
      <c r="L891" s="15">
        <v>0.29166666666666669</v>
      </c>
      <c r="M891">
        <f>HOUR(K891:K12933)</f>
        <v>0</v>
      </c>
      <c r="N891">
        <f>MINUTE(K891:K12933)</f>
        <v>0</v>
      </c>
      <c r="O891">
        <f>SECOND(K891:K12933)</f>
        <v>0</v>
      </c>
      <c r="P891">
        <v>39</v>
      </c>
      <c r="Q891">
        <f>G891-P891</f>
        <v>2586.6</v>
      </c>
      <c r="R891" t="s">
        <v>1833</v>
      </c>
      <c r="S891" t="s">
        <v>18</v>
      </c>
      <c r="T891" t="s">
        <v>19</v>
      </c>
      <c r="AD891" t="s">
        <v>334</v>
      </c>
      <c r="AF891">
        <f>COUNTIF($R$2:$R$12044,AD891)</f>
        <v>2</v>
      </c>
      <c r="AJ891">
        <v>2</v>
      </c>
    </row>
    <row r="892" spans="1:36" x14ac:dyDescent="0.35">
      <c r="A892" t="s">
        <v>11</v>
      </c>
      <c r="B892" t="s">
        <v>77</v>
      </c>
      <c r="C892" t="s">
        <v>13</v>
      </c>
      <c r="D892" t="s">
        <v>14</v>
      </c>
      <c r="E892" t="s">
        <v>78</v>
      </c>
      <c r="F892" t="s">
        <v>16</v>
      </c>
      <c r="G892">
        <v>4891.7</v>
      </c>
      <c r="H892" s="1">
        <v>43320</v>
      </c>
      <c r="I892" t="str">
        <f t="shared" si="39"/>
        <v>08</v>
      </c>
      <c r="J892" t="str">
        <f t="shared" si="40"/>
        <v>August</v>
      </c>
      <c r="K892" t="str">
        <f t="shared" si="41"/>
        <v>2018</v>
      </c>
      <c r="L892" s="15">
        <v>0.30554398148148149</v>
      </c>
      <c r="M892">
        <f>HOUR(K892:K12934)</f>
        <v>0</v>
      </c>
      <c r="N892">
        <f>MINUTE(K892:K12934)</f>
        <v>0</v>
      </c>
      <c r="O892">
        <f>SECOND(K892:K12934)</f>
        <v>0</v>
      </c>
      <c r="P892">
        <v>117.59</v>
      </c>
      <c r="Q892">
        <f>G892-P892</f>
        <v>4774.1099999999997</v>
      </c>
      <c r="R892" t="s">
        <v>319</v>
      </c>
      <c r="S892" t="s">
        <v>18</v>
      </c>
      <c r="T892" t="s">
        <v>19</v>
      </c>
      <c r="AD892" t="s">
        <v>1289</v>
      </c>
      <c r="AF892">
        <f>COUNTIF($R$2:$R$12044,AD892)</f>
        <v>2</v>
      </c>
      <c r="AJ892">
        <v>2</v>
      </c>
    </row>
    <row r="893" spans="1:36" x14ac:dyDescent="0.35">
      <c r="A893" t="s">
        <v>29</v>
      </c>
      <c r="B893" t="s">
        <v>324</v>
      </c>
      <c r="C893" t="s">
        <v>13</v>
      </c>
      <c r="D893" t="s">
        <v>31</v>
      </c>
      <c r="E893" t="s">
        <v>325</v>
      </c>
      <c r="F893" t="s">
        <v>24</v>
      </c>
      <c r="G893">
        <v>5362.25</v>
      </c>
      <c r="H893" s="1">
        <v>43320</v>
      </c>
      <c r="I893" t="str">
        <f t="shared" si="39"/>
        <v>08</v>
      </c>
      <c r="J893" t="str">
        <f t="shared" si="40"/>
        <v>August</v>
      </c>
      <c r="K893" t="str">
        <f t="shared" si="41"/>
        <v>2018</v>
      </c>
      <c r="L893" s="15">
        <v>0.33333333333333331</v>
      </c>
      <c r="M893">
        <f>HOUR(K893:K12935)</f>
        <v>0</v>
      </c>
      <c r="N893">
        <f>MINUTE(K893:K12935)</f>
        <v>0</v>
      </c>
      <c r="O893">
        <f>SECOND(K893:K12935)</f>
        <v>0</v>
      </c>
      <c r="P893">
        <v>183</v>
      </c>
      <c r="Q893">
        <f>G893-P893</f>
        <v>5179.25</v>
      </c>
      <c r="R893" t="s">
        <v>1833</v>
      </c>
      <c r="S893" t="s">
        <v>18</v>
      </c>
      <c r="T893" t="s">
        <v>19</v>
      </c>
      <c r="AD893" t="s">
        <v>806</v>
      </c>
      <c r="AF893">
        <f>COUNTIF($R$2:$R$12044,AD893)</f>
        <v>1</v>
      </c>
      <c r="AJ893">
        <v>2</v>
      </c>
    </row>
    <row r="894" spans="1:36" x14ac:dyDescent="0.35">
      <c r="A894" t="s">
        <v>29</v>
      </c>
      <c r="B894" t="s">
        <v>52</v>
      </c>
      <c r="C894" t="s">
        <v>13</v>
      </c>
      <c r="D894" t="s">
        <v>41</v>
      </c>
      <c r="E894" t="s">
        <v>53</v>
      </c>
      <c r="F894" t="s">
        <v>24</v>
      </c>
      <c r="G894">
        <v>258263.94</v>
      </c>
      <c r="H894" s="1">
        <v>43320</v>
      </c>
      <c r="I894" t="str">
        <f t="shared" si="39"/>
        <v>08</v>
      </c>
      <c r="J894" t="str">
        <f t="shared" si="40"/>
        <v>August</v>
      </c>
      <c r="K894" t="str">
        <f t="shared" si="41"/>
        <v>2018</v>
      </c>
      <c r="L894" s="15">
        <v>0.33333333333333331</v>
      </c>
      <c r="M894">
        <f>HOUR(K894:K12936)</f>
        <v>0</v>
      </c>
      <c r="N894">
        <f>MINUTE(K894:K12936)</f>
        <v>0</v>
      </c>
      <c r="O894">
        <f>SECOND(K894:K12936)</f>
        <v>0</v>
      </c>
      <c r="P894">
        <v>22</v>
      </c>
      <c r="Q894">
        <f>G894-P894</f>
        <v>258241.94</v>
      </c>
      <c r="R894" t="s">
        <v>1833</v>
      </c>
      <c r="S894" t="s">
        <v>18</v>
      </c>
      <c r="T894" t="s">
        <v>19</v>
      </c>
      <c r="AD894" s="19" t="s">
        <v>36</v>
      </c>
      <c r="AE894" s="19"/>
      <c r="AF894" s="19">
        <f>COUNTIF($R$2:$R$12044,AD894)</f>
        <v>255</v>
      </c>
      <c r="AJ894">
        <v>2</v>
      </c>
    </row>
    <row r="895" spans="1:36" x14ac:dyDescent="0.35">
      <c r="A895" t="s">
        <v>29</v>
      </c>
      <c r="B895" t="s">
        <v>54</v>
      </c>
      <c r="C895" t="s">
        <v>13</v>
      </c>
      <c r="D895" t="s">
        <v>31</v>
      </c>
      <c r="E895" t="s">
        <v>55</v>
      </c>
      <c r="F895" t="s">
        <v>16</v>
      </c>
      <c r="G895">
        <v>3852.05</v>
      </c>
      <c r="H895" s="1">
        <v>43320</v>
      </c>
      <c r="I895" t="str">
        <f t="shared" si="39"/>
        <v>08</v>
      </c>
      <c r="J895" t="str">
        <f t="shared" si="40"/>
        <v>August</v>
      </c>
      <c r="K895" t="str">
        <f t="shared" si="41"/>
        <v>2018</v>
      </c>
      <c r="L895" s="15">
        <v>0.33333333333333331</v>
      </c>
      <c r="M895">
        <f>HOUR(K895:K12937)</f>
        <v>0</v>
      </c>
      <c r="N895">
        <f>MINUTE(K895:K12937)</f>
        <v>0</v>
      </c>
      <c r="O895">
        <f>SECOND(K895:K12937)</f>
        <v>0</v>
      </c>
      <c r="P895">
        <v>55</v>
      </c>
      <c r="Q895">
        <f>G895-P895</f>
        <v>3797.05</v>
      </c>
      <c r="R895" t="s">
        <v>1833</v>
      </c>
      <c r="S895" t="s">
        <v>18</v>
      </c>
      <c r="T895" t="s">
        <v>19</v>
      </c>
      <c r="AD895" t="s">
        <v>433</v>
      </c>
      <c r="AF895">
        <f>COUNTIF($R$2:$R$12044,AD895)</f>
        <v>10</v>
      </c>
      <c r="AJ895">
        <v>2</v>
      </c>
    </row>
    <row r="896" spans="1:36" x14ac:dyDescent="0.35">
      <c r="A896" t="s">
        <v>29</v>
      </c>
      <c r="B896" t="s">
        <v>56</v>
      </c>
      <c r="C896" t="s">
        <v>13</v>
      </c>
      <c r="D896" t="s">
        <v>31</v>
      </c>
      <c r="E896" t="s">
        <v>57</v>
      </c>
      <c r="F896" t="s">
        <v>16</v>
      </c>
      <c r="G896">
        <v>1231.9100000000001</v>
      </c>
      <c r="H896" s="1">
        <v>43320</v>
      </c>
      <c r="I896" t="str">
        <f t="shared" si="39"/>
        <v>08</v>
      </c>
      <c r="J896" t="str">
        <f t="shared" si="40"/>
        <v>August</v>
      </c>
      <c r="K896" t="str">
        <f t="shared" si="41"/>
        <v>2018</v>
      </c>
      <c r="L896" s="15">
        <v>0.33333333333333331</v>
      </c>
      <c r="M896">
        <f>HOUR(K896:K12938)</f>
        <v>0</v>
      </c>
      <c r="N896">
        <f>MINUTE(K896:K12938)</f>
        <v>0</v>
      </c>
      <c r="O896">
        <f>SECOND(K896:K12938)</f>
        <v>0</v>
      </c>
      <c r="P896">
        <v>58</v>
      </c>
      <c r="Q896">
        <f>G896-P896</f>
        <v>1173.9100000000001</v>
      </c>
      <c r="R896" t="s">
        <v>1833</v>
      </c>
      <c r="S896" t="s">
        <v>18</v>
      </c>
      <c r="T896" t="s">
        <v>19</v>
      </c>
      <c r="AD896" t="s">
        <v>907</v>
      </c>
      <c r="AF896">
        <f>COUNTIF($R$2:$R$12044,AD896)</f>
        <v>2</v>
      </c>
      <c r="AJ896">
        <v>2</v>
      </c>
    </row>
    <row r="897" spans="1:36" x14ac:dyDescent="0.35">
      <c r="A897" t="s">
        <v>11</v>
      </c>
      <c r="B897" t="s">
        <v>296</v>
      </c>
      <c r="C897" t="s">
        <v>13</v>
      </c>
      <c r="D897" t="s">
        <v>20</v>
      </c>
      <c r="E897" t="s">
        <v>32</v>
      </c>
      <c r="F897" t="s">
        <v>24</v>
      </c>
      <c r="G897">
        <v>5944.75</v>
      </c>
      <c r="H897" s="1">
        <v>43320</v>
      </c>
      <c r="I897" t="str">
        <f t="shared" si="39"/>
        <v>08</v>
      </c>
      <c r="J897" t="str">
        <f t="shared" si="40"/>
        <v>August</v>
      </c>
      <c r="K897" t="str">
        <f t="shared" si="41"/>
        <v>2018</v>
      </c>
      <c r="L897" s="15">
        <v>0.34040509259259261</v>
      </c>
      <c r="M897">
        <f>HOUR(K897:K12939)</f>
        <v>0</v>
      </c>
      <c r="N897">
        <f>MINUTE(K897:K12939)</f>
        <v>0</v>
      </c>
      <c r="O897">
        <f>SECOND(K897:K12939)</f>
        <v>0</v>
      </c>
      <c r="P897">
        <v>7.54</v>
      </c>
      <c r="Q897">
        <f>G897-P897</f>
        <v>5937.21</v>
      </c>
      <c r="R897" t="s">
        <v>603</v>
      </c>
      <c r="S897" t="s">
        <v>18</v>
      </c>
      <c r="T897" t="s">
        <v>19</v>
      </c>
      <c r="AD897" t="s">
        <v>944</v>
      </c>
      <c r="AF897">
        <f>COUNTIF($R$2:$R$12044,AD897)</f>
        <v>8</v>
      </c>
      <c r="AJ897">
        <v>2</v>
      </c>
    </row>
    <row r="898" spans="1:36" x14ac:dyDescent="0.35">
      <c r="A898" t="s">
        <v>11</v>
      </c>
      <c r="B898" t="s">
        <v>282</v>
      </c>
      <c r="C898" t="s">
        <v>13</v>
      </c>
      <c r="D898" t="s">
        <v>20</v>
      </c>
      <c r="E898" t="s">
        <v>283</v>
      </c>
      <c r="F898" t="s">
        <v>24</v>
      </c>
      <c r="G898">
        <v>2468.94</v>
      </c>
      <c r="H898" s="1">
        <v>43320</v>
      </c>
      <c r="I898" t="str">
        <f t="shared" si="39"/>
        <v>08</v>
      </c>
      <c r="J898" t="str">
        <f t="shared" si="40"/>
        <v>August</v>
      </c>
      <c r="K898" t="str">
        <f t="shared" si="41"/>
        <v>2018</v>
      </c>
      <c r="L898" s="15">
        <v>0.34721064814814812</v>
      </c>
      <c r="M898">
        <f>HOUR(K898:K12940)</f>
        <v>0</v>
      </c>
      <c r="N898">
        <f>MINUTE(K898:K12940)</f>
        <v>0</v>
      </c>
      <c r="O898">
        <f>SECOND(K898:K12940)</f>
        <v>0</v>
      </c>
      <c r="P898">
        <v>18.559999999999999</v>
      </c>
      <c r="Q898">
        <f>G898-P898</f>
        <v>2450.38</v>
      </c>
      <c r="R898" t="s">
        <v>238</v>
      </c>
      <c r="S898" t="s">
        <v>18</v>
      </c>
      <c r="T898" t="s">
        <v>19</v>
      </c>
      <c r="AD898" t="s">
        <v>995</v>
      </c>
      <c r="AF898">
        <f>COUNTIF($R$2:$R$12044,AD898)</f>
        <v>1</v>
      </c>
      <c r="AJ898">
        <v>2</v>
      </c>
    </row>
    <row r="899" spans="1:36" x14ac:dyDescent="0.35">
      <c r="A899" t="s">
        <v>11</v>
      </c>
      <c r="B899" t="s">
        <v>282</v>
      </c>
      <c r="C899" t="s">
        <v>13</v>
      </c>
      <c r="D899" t="s">
        <v>20</v>
      </c>
      <c r="E899" t="s">
        <v>283</v>
      </c>
      <c r="F899" t="s">
        <v>24</v>
      </c>
      <c r="G899">
        <v>2453.8000000000002</v>
      </c>
      <c r="H899" s="1">
        <v>43320</v>
      </c>
      <c r="I899" t="str">
        <f t="shared" ref="I899:I962" si="42">TEXT(H899,"dd")</f>
        <v>08</v>
      </c>
      <c r="J899" t="str">
        <f t="shared" ref="J899:J962" si="43">TEXT(H899,"mmmm")</f>
        <v>August</v>
      </c>
      <c r="K899" t="str">
        <f t="shared" ref="K899:K962" si="44">TEXT(H899,"yyyy")</f>
        <v>2018</v>
      </c>
      <c r="L899" s="15">
        <v>0.35402777777777777</v>
      </c>
      <c r="M899">
        <f>HOUR(K899:K12941)</f>
        <v>0</v>
      </c>
      <c r="N899">
        <f>MINUTE(K899:K12941)</f>
        <v>0</v>
      </c>
      <c r="O899">
        <f>SECOND(K899:K12941)</f>
        <v>0</v>
      </c>
      <c r="P899">
        <v>15.14</v>
      </c>
      <c r="Q899">
        <f>G899-P899</f>
        <v>2438.6600000000003</v>
      </c>
      <c r="R899" t="s">
        <v>241</v>
      </c>
      <c r="S899" t="s">
        <v>18</v>
      </c>
      <c r="T899" t="s">
        <v>19</v>
      </c>
      <c r="AD899" t="s">
        <v>659</v>
      </c>
      <c r="AF899">
        <f>COUNTIF($R$2:$R$12044,AD899)</f>
        <v>5</v>
      </c>
      <c r="AJ899">
        <v>2</v>
      </c>
    </row>
    <row r="900" spans="1:36" x14ac:dyDescent="0.35">
      <c r="A900" t="s">
        <v>11</v>
      </c>
      <c r="B900" t="s">
        <v>68</v>
      </c>
      <c r="C900" t="s">
        <v>13</v>
      </c>
      <c r="D900" t="s">
        <v>14</v>
      </c>
      <c r="E900" t="s">
        <v>69</v>
      </c>
      <c r="F900" t="s">
        <v>16</v>
      </c>
      <c r="G900">
        <v>29111.99</v>
      </c>
      <c r="H900" s="1">
        <v>43320</v>
      </c>
      <c r="I900" t="str">
        <f t="shared" si="42"/>
        <v>08</v>
      </c>
      <c r="J900" t="str">
        <f t="shared" si="43"/>
        <v>August</v>
      </c>
      <c r="K900" t="str">
        <f t="shared" si="44"/>
        <v>2018</v>
      </c>
      <c r="L900" s="15">
        <v>0.36083333333333334</v>
      </c>
      <c r="M900">
        <f>HOUR(K900:K12942)</f>
        <v>0</v>
      </c>
      <c r="N900">
        <f>MINUTE(K900:K12942)</f>
        <v>0</v>
      </c>
      <c r="O900">
        <f>SECOND(K900:K12942)</f>
        <v>0</v>
      </c>
      <c r="P900">
        <v>2.93</v>
      </c>
      <c r="Q900">
        <f>G900-P900</f>
        <v>29109.06</v>
      </c>
      <c r="R900" t="s">
        <v>146</v>
      </c>
      <c r="S900" t="s">
        <v>18</v>
      </c>
      <c r="T900" t="s">
        <v>19</v>
      </c>
      <c r="AD900" t="s">
        <v>266</v>
      </c>
      <c r="AF900">
        <f>COUNTIF($R$2:$R$12044,AD900)</f>
        <v>1</v>
      </c>
      <c r="AJ900">
        <v>2</v>
      </c>
    </row>
    <row r="901" spans="1:36" x14ac:dyDescent="0.35">
      <c r="A901" t="s">
        <v>11</v>
      </c>
      <c r="B901" t="s">
        <v>379</v>
      </c>
      <c r="C901" t="s">
        <v>13</v>
      </c>
      <c r="D901" t="s">
        <v>20</v>
      </c>
      <c r="E901" t="s">
        <v>380</v>
      </c>
      <c r="F901" t="s">
        <v>16</v>
      </c>
      <c r="G901">
        <v>1895.24</v>
      </c>
      <c r="H901" s="1">
        <v>43320</v>
      </c>
      <c r="I901" t="str">
        <f t="shared" si="42"/>
        <v>08</v>
      </c>
      <c r="J901" t="str">
        <f t="shared" si="43"/>
        <v>August</v>
      </c>
      <c r="K901" t="str">
        <f t="shared" si="44"/>
        <v>2018</v>
      </c>
      <c r="L901" s="15">
        <v>0.3676388888888889</v>
      </c>
      <c r="M901">
        <f>HOUR(K901:K12943)</f>
        <v>0</v>
      </c>
      <c r="N901">
        <f>MINUTE(K901:K12943)</f>
        <v>0</v>
      </c>
      <c r="O901">
        <f>SECOND(K901:K12943)</f>
        <v>0</v>
      </c>
      <c r="P901">
        <v>18.68</v>
      </c>
      <c r="Q901">
        <f>G901-P901</f>
        <v>1876.56</v>
      </c>
      <c r="R901" t="s">
        <v>218</v>
      </c>
      <c r="S901" t="s">
        <v>18</v>
      </c>
      <c r="T901" t="s">
        <v>19</v>
      </c>
      <c r="AD901" t="s">
        <v>1542</v>
      </c>
      <c r="AF901">
        <f>COUNTIF($R$2:$R$12044,AD901)</f>
        <v>2</v>
      </c>
      <c r="AJ901">
        <v>2</v>
      </c>
    </row>
    <row r="902" spans="1:36" x14ac:dyDescent="0.35">
      <c r="A902" t="s">
        <v>11</v>
      </c>
      <c r="B902" t="s">
        <v>113</v>
      </c>
      <c r="C902" t="s">
        <v>13</v>
      </c>
      <c r="D902" t="s">
        <v>20</v>
      </c>
      <c r="E902" t="s">
        <v>114</v>
      </c>
      <c r="F902" t="s">
        <v>24</v>
      </c>
      <c r="G902">
        <v>3.1</v>
      </c>
      <c r="H902" s="1">
        <v>43320</v>
      </c>
      <c r="I902" t="str">
        <f t="shared" si="42"/>
        <v>08</v>
      </c>
      <c r="J902" t="str">
        <f t="shared" si="43"/>
        <v>August</v>
      </c>
      <c r="K902" t="str">
        <f t="shared" si="44"/>
        <v>2018</v>
      </c>
      <c r="L902" s="15">
        <v>0.37444444444444441</v>
      </c>
      <c r="M902">
        <f>HOUR(K902:K12944)</f>
        <v>0</v>
      </c>
      <c r="N902">
        <f>MINUTE(K902:K12944)</f>
        <v>0</v>
      </c>
      <c r="O902">
        <f>SECOND(K902:K12944)</f>
        <v>0</v>
      </c>
      <c r="P902">
        <v>8.1300000000000008</v>
      </c>
      <c r="Q902">
        <f>G902-P902</f>
        <v>-5.0300000000000011</v>
      </c>
      <c r="R902" t="s">
        <v>604</v>
      </c>
      <c r="S902" t="s">
        <v>18</v>
      </c>
      <c r="T902" t="s">
        <v>19</v>
      </c>
      <c r="AD902" t="s">
        <v>795</v>
      </c>
      <c r="AF902">
        <f>COUNTIF($R$2:$R$12044,AD902)</f>
        <v>4</v>
      </c>
      <c r="AJ902">
        <v>2</v>
      </c>
    </row>
    <row r="903" spans="1:36" x14ac:dyDescent="0.35">
      <c r="A903" t="s">
        <v>29</v>
      </c>
      <c r="B903" t="s">
        <v>73</v>
      </c>
      <c r="C903" t="s">
        <v>13</v>
      </c>
      <c r="D903" t="s">
        <v>41</v>
      </c>
      <c r="E903" t="s">
        <v>74</v>
      </c>
      <c r="F903" t="s">
        <v>16</v>
      </c>
      <c r="G903">
        <v>4169.53</v>
      </c>
      <c r="H903" s="1">
        <v>43320</v>
      </c>
      <c r="I903" t="str">
        <f t="shared" si="42"/>
        <v>08</v>
      </c>
      <c r="J903" t="str">
        <f t="shared" si="43"/>
        <v>August</v>
      </c>
      <c r="K903" t="str">
        <f t="shared" si="44"/>
        <v>2018</v>
      </c>
      <c r="L903" s="15">
        <v>0.375</v>
      </c>
      <c r="M903">
        <f>HOUR(K903:K12945)</f>
        <v>0</v>
      </c>
      <c r="N903">
        <f>MINUTE(K903:K12945)</f>
        <v>0</v>
      </c>
      <c r="O903">
        <f>SECOND(K903:K12945)</f>
        <v>0</v>
      </c>
      <c r="P903">
        <v>25</v>
      </c>
      <c r="Q903">
        <f>G903-P903</f>
        <v>4144.53</v>
      </c>
      <c r="R903" t="s">
        <v>1833</v>
      </c>
      <c r="S903" t="s">
        <v>18</v>
      </c>
      <c r="T903" t="s">
        <v>19</v>
      </c>
      <c r="AD903" t="s">
        <v>8</v>
      </c>
      <c r="AF903">
        <f>COUNTIF($R$2:$R$12044,AD903)</f>
        <v>0</v>
      </c>
      <c r="AJ903">
        <v>2</v>
      </c>
    </row>
    <row r="904" spans="1:36" x14ac:dyDescent="0.35">
      <c r="A904" t="s">
        <v>29</v>
      </c>
      <c r="B904" t="s">
        <v>75</v>
      </c>
      <c r="C904" t="s">
        <v>13</v>
      </c>
      <c r="D904" t="s">
        <v>31</v>
      </c>
      <c r="E904" t="s">
        <v>76</v>
      </c>
      <c r="F904" t="s">
        <v>24</v>
      </c>
      <c r="G904">
        <v>1200.0999999999999</v>
      </c>
      <c r="H904" s="1">
        <v>43320</v>
      </c>
      <c r="I904" t="str">
        <f t="shared" si="42"/>
        <v>08</v>
      </c>
      <c r="J904" t="str">
        <f t="shared" si="43"/>
        <v>August</v>
      </c>
      <c r="K904" t="str">
        <f t="shared" si="44"/>
        <v>2018</v>
      </c>
      <c r="L904" s="15">
        <v>0.375</v>
      </c>
      <c r="M904">
        <f>HOUR(K904:K12946)</f>
        <v>0</v>
      </c>
      <c r="N904">
        <f>MINUTE(K904:K12946)</f>
        <v>0</v>
      </c>
      <c r="O904">
        <f>SECOND(K904:K12946)</f>
        <v>0</v>
      </c>
      <c r="P904">
        <v>36</v>
      </c>
      <c r="Q904">
        <f>G904-P904</f>
        <v>1164.0999999999999</v>
      </c>
      <c r="R904" t="s">
        <v>1833</v>
      </c>
      <c r="S904" t="s">
        <v>18</v>
      </c>
      <c r="T904" t="s">
        <v>19</v>
      </c>
      <c r="AD904" t="s">
        <v>28</v>
      </c>
      <c r="AF904">
        <f>COUNTIF($R$2:$R$12044,AD904)</f>
        <v>10</v>
      </c>
      <c r="AJ904">
        <v>2</v>
      </c>
    </row>
    <row r="905" spans="1:36" x14ac:dyDescent="0.35">
      <c r="A905" t="s">
        <v>29</v>
      </c>
      <c r="B905" t="s">
        <v>148</v>
      </c>
      <c r="C905" t="s">
        <v>13</v>
      </c>
      <c r="D905" t="s">
        <v>31</v>
      </c>
      <c r="E905" t="s">
        <v>149</v>
      </c>
      <c r="F905" t="s">
        <v>16</v>
      </c>
      <c r="G905">
        <v>3591.95</v>
      </c>
      <c r="H905" s="1">
        <v>43320</v>
      </c>
      <c r="I905" t="str">
        <f t="shared" si="42"/>
        <v>08</v>
      </c>
      <c r="J905" t="str">
        <f t="shared" si="43"/>
        <v>August</v>
      </c>
      <c r="K905" t="str">
        <f t="shared" si="44"/>
        <v>2018</v>
      </c>
      <c r="L905" s="15">
        <v>0.375</v>
      </c>
      <c r="M905">
        <f>HOUR(K905:K12947)</f>
        <v>0</v>
      </c>
      <c r="N905">
        <f>MINUTE(K905:K12947)</f>
        <v>0</v>
      </c>
      <c r="O905">
        <f>SECOND(K905:K12947)</f>
        <v>0</v>
      </c>
      <c r="P905">
        <v>134</v>
      </c>
      <c r="Q905">
        <f>G905-P905</f>
        <v>3457.95</v>
      </c>
      <c r="R905" t="s">
        <v>1833</v>
      </c>
      <c r="S905" t="s">
        <v>18</v>
      </c>
      <c r="T905" t="s">
        <v>19</v>
      </c>
      <c r="AD905" t="s">
        <v>286</v>
      </c>
      <c r="AF905">
        <f>COUNTIF($R$2:$R$12044,AD905)</f>
        <v>12</v>
      </c>
      <c r="AJ905">
        <v>2</v>
      </c>
    </row>
    <row r="906" spans="1:36" x14ac:dyDescent="0.35">
      <c r="A906" t="s">
        <v>11</v>
      </c>
      <c r="B906" t="s">
        <v>124</v>
      </c>
      <c r="C906" t="s">
        <v>13</v>
      </c>
      <c r="D906" t="s">
        <v>20</v>
      </c>
      <c r="E906" t="s">
        <v>125</v>
      </c>
      <c r="F906" t="s">
        <v>16</v>
      </c>
      <c r="G906">
        <v>917.04</v>
      </c>
      <c r="H906" s="1">
        <v>43320</v>
      </c>
      <c r="I906" t="str">
        <f t="shared" si="42"/>
        <v>08</v>
      </c>
      <c r="J906" t="str">
        <f t="shared" si="43"/>
        <v>August</v>
      </c>
      <c r="K906" t="str">
        <f t="shared" si="44"/>
        <v>2018</v>
      </c>
      <c r="L906" s="15">
        <v>0.37755787037037036</v>
      </c>
      <c r="M906">
        <f>HOUR(K906:K12948)</f>
        <v>0</v>
      </c>
      <c r="N906">
        <f>MINUTE(K906:K12948)</f>
        <v>0</v>
      </c>
      <c r="O906">
        <f>SECOND(K906:K12948)</f>
        <v>0</v>
      </c>
      <c r="P906">
        <v>18.91</v>
      </c>
      <c r="Q906">
        <f>G906-P906</f>
        <v>898.13</v>
      </c>
      <c r="R906" t="s">
        <v>398</v>
      </c>
      <c r="S906" t="s">
        <v>18</v>
      </c>
      <c r="T906" t="s">
        <v>19</v>
      </c>
      <c r="AD906" t="s">
        <v>1744</v>
      </c>
      <c r="AF906">
        <f>COUNTIF($R$2:$R$12044,AD906)</f>
        <v>1</v>
      </c>
      <c r="AJ906">
        <v>2</v>
      </c>
    </row>
    <row r="907" spans="1:36" x14ac:dyDescent="0.35">
      <c r="A907" t="s">
        <v>11</v>
      </c>
      <c r="B907" t="s">
        <v>132</v>
      </c>
      <c r="C907" t="s">
        <v>13</v>
      </c>
      <c r="D907" t="s">
        <v>14</v>
      </c>
      <c r="E907" t="s">
        <v>50</v>
      </c>
      <c r="F907" t="s">
        <v>24</v>
      </c>
      <c r="G907">
        <v>1504.88</v>
      </c>
      <c r="H907" s="1">
        <v>43320</v>
      </c>
      <c r="I907" t="str">
        <f t="shared" si="42"/>
        <v>08</v>
      </c>
      <c r="J907" t="str">
        <f t="shared" si="43"/>
        <v>August</v>
      </c>
      <c r="K907" t="str">
        <f t="shared" si="44"/>
        <v>2018</v>
      </c>
      <c r="L907" s="15">
        <v>0.38034722222222223</v>
      </c>
      <c r="M907">
        <f>HOUR(K907:K12949)</f>
        <v>0</v>
      </c>
      <c r="N907">
        <f>MINUTE(K907:K12949)</f>
        <v>0</v>
      </c>
      <c r="O907">
        <f>SECOND(K907:K12949)</f>
        <v>0</v>
      </c>
      <c r="P907">
        <v>52.73</v>
      </c>
      <c r="Q907">
        <f>G907-P907</f>
        <v>1452.15</v>
      </c>
      <c r="R907" t="s">
        <v>190</v>
      </c>
      <c r="S907" t="s">
        <v>18</v>
      </c>
      <c r="T907" t="s">
        <v>19</v>
      </c>
      <c r="AD907" t="s">
        <v>1587</v>
      </c>
      <c r="AF907">
        <f>COUNTIF($R$2:$R$12044,AD907)</f>
        <v>1</v>
      </c>
      <c r="AJ907">
        <v>2</v>
      </c>
    </row>
    <row r="908" spans="1:36" x14ac:dyDescent="0.35">
      <c r="A908" t="s">
        <v>11</v>
      </c>
      <c r="B908" t="s">
        <v>33</v>
      </c>
      <c r="C908" t="s">
        <v>13</v>
      </c>
      <c r="D908" t="s">
        <v>20</v>
      </c>
      <c r="E908" t="s">
        <v>34</v>
      </c>
      <c r="F908" t="s">
        <v>16</v>
      </c>
      <c r="G908">
        <v>83.7</v>
      </c>
      <c r="H908" s="1">
        <v>43320</v>
      </c>
      <c r="I908" t="str">
        <f t="shared" si="42"/>
        <v>08</v>
      </c>
      <c r="J908" t="str">
        <f t="shared" si="43"/>
        <v>August</v>
      </c>
      <c r="K908" t="str">
        <f t="shared" si="44"/>
        <v>2018</v>
      </c>
      <c r="L908" s="15">
        <v>0.38313657407407403</v>
      </c>
      <c r="M908">
        <f>HOUR(K908:K12950)</f>
        <v>0</v>
      </c>
      <c r="N908">
        <f>MINUTE(K908:K12950)</f>
        <v>0</v>
      </c>
      <c r="O908">
        <f>SECOND(K908:K12950)</f>
        <v>0</v>
      </c>
      <c r="P908">
        <v>18.739999999999998</v>
      </c>
      <c r="Q908">
        <f>G908-P908</f>
        <v>64.960000000000008</v>
      </c>
      <c r="R908" t="s">
        <v>346</v>
      </c>
      <c r="S908" t="s">
        <v>18</v>
      </c>
      <c r="T908" t="s">
        <v>19</v>
      </c>
      <c r="AD908" t="s">
        <v>1092</v>
      </c>
      <c r="AF908">
        <f>COUNTIF($R$2:$R$12044,AD908)</f>
        <v>2</v>
      </c>
      <c r="AJ908">
        <v>2</v>
      </c>
    </row>
    <row r="909" spans="1:36" x14ac:dyDescent="0.35">
      <c r="A909" t="s">
        <v>11</v>
      </c>
      <c r="B909" t="s">
        <v>118</v>
      </c>
      <c r="C909" t="s">
        <v>13</v>
      </c>
      <c r="D909" t="s">
        <v>20</v>
      </c>
      <c r="E909" t="s">
        <v>119</v>
      </c>
      <c r="F909" t="s">
        <v>16</v>
      </c>
      <c r="G909">
        <v>18585.419999999998</v>
      </c>
      <c r="H909" s="1">
        <v>43320</v>
      </c>
      <c r="I909" t="str">
        <f t="shared" si="42"/>
        <v>08</v>
      </c>
      <c r="J909" t="str">
        <f t="shared" si="43"/>
        <v>August</v>
      </c>
      <c r="K909" t="str">
        <f t="shared" si="44"/>
        <v>2018</v>
      </c>
      <c r="L909" s="15">
        <v>0.38592592592592595</v>
      </c>
      <c r="M909">
        <f>HOUR(K909:K12951)</f>
        <v>0</v>
      </c>
      <c r="N909">
        <f>MINUTE(K909:K12951)</f>
        <v>0</v>
      </c>
      <c r="O909">
        <f>SECOND(K909:K12951)</f>
        <v>0</v>
      </c>
      <c r="P909">
        <v>11.19</v>
      </c>
      <c r="Q909">
        <f>G909-P909</f>
        <v>18574.23</v>
      </c>
      <c r="R909" t="s">
        <v>172</v>
      </c>
      <c r="S909" t="s">
        <v>18</v>
      </c>
      <c r="T909" t="s">
        <v>19</v>
      </c>
      <c r="AD909" t="s">
        <v>854</v>
      </c>
      <c r="AF909">
        <f>COUNTIF($R$2:$R$12044,AD909)</f>
        <v>6</v>
      </c>
      <c r="AJ909">
        <v>2</v>
      </c>
    </row>
    <row r="910" spans="1:36" x14ac:dyDescent="0.35">
      <c r="A910" t="s">
        <v>11</v>
      </c>
      <c r="B910" t="s">
        <v>85</v>
      </c>
      <c r="C910" t="s">
        <v>13</v>
      </c>
      <c r="D910" t="s">
        <v>14</v>
      </c>
      <c r="E910" t="s">
        <v>86</v>
      </c>
      <c r="F910" t="s">
        <v>16</v>
      </c>
      <c r="G910">
        <v>15915.31</v>
      </c>
      <c r="H910" s="1">
        <v>43320</v>
      </c>
      <c r="I910" t="str">
        <f t="shared" si="42"/>
        <v>08</v>
      </c>
      <c r="J910" t="str">
        <f t="shared" si="43"/>
        <v>August</v>
      </c>
      <c r="K910" t="str">
        <f t="shared" si="44"/>
        <v>2018</v>
      </c>
      <c r="L910" s="15">
        <v>0.38871527777777781</v>
      </c>
      <c r="M910">
        <f>HOUR(K910:K12952)</f>
        <v>0</v>
      </c>
      <c r="N910">
        <f>MINUTE(K910:K12952)</f>
        <v>0</v>
      </c>
      <c r="O910">
        <f>SECOND(K910:K12952)</f>
        <v>0</v>
      </c>
      <c r="P910">
        <v>68.56</v>
      </c>
      <c r="Q910">
        <f>G910-P910</f>
        <v>15846.75</v>
      </c>
      <c r="R910" t="s">
        <v>21</v>
      </c>
      <c r="S910" t="s">
        <v>18</v>
      </c>
      <c r="T910" t="s">
        <v>19</v>
      </c>
      <c r="AD910" t="s">
        <v>1753</v>
      </c>
      <c r="AF910">
        <f>COUNTIF($R$2:$R$12044,AD910)</f>
        <v>1</v>
      </c>
      <c r="AJ910">
        <v>2</v>
      </c>
    </row>
    <row r="911" spans="1:36" x14ac:dyDescent="0.35">
      <c r="A911" t="s">
        <v>11</v>
      </c>
      <c r="B911" t="s">
        <v>80</v>
      </c>
      <c r="C911" t="s">
        <v>13</v>
      </c>
      <c r="D911" t="s">
        <v>20</v>
      </c>
      <c r="E911" t="s">
        <v>81</v>
      </c>
      <c r="F911" t="s">
        <v>24</v>
      </c>
      <c r="G911">
        <v>17017.72</v>
      </c>
      <c r="H911" s="1">
        <v>43320</v>
      </c>
      <c r="I911" t="str">
        <f t="shared" si="42"/>
        <v>08</v>
      </c>
      <c r="J911" t="str">
        <f t="shared" si="43"/>
        <v>August</v>
      </c>
      <c r="K911" t="str">
        <f t="shared" si="44"/>
        <v>2018</v>
      </c>
      <c r="L911" s="15">
        <v>0.39150462962962962</v>
      </c>
      <c r="M911">
        <f>HOUR(K911:K12953)</f>
        <v>0</v>
      </c>
      <c r="N911">
        <f>MINUTE(K911:K12953)</f>
        <v>0</v>
      </c>
      <c r="O911">
        <f>SECOND(K911:K12953)</f>
        <v>0</v>
      </c>
      <c r="P911">
        <v>11.33</v>
      </c>
      <c r="Q911">
        <f>G911-P911</f>
        <v>17006.39</v>
      </c>
      <c r="R911" t="s">
        <v>563</v>
      </c>
      <c r="S911" t="s">
        <v>18</v>
      </c>
      <c r="T911" t="s">
        <v>19</v>
      </c>
      <c r="AD911" t="s">
        <v>1363</v>
      </c>
      <c r="AF911">
        <f>COUNTIF($R$2:$R$12044,AD911)</f>
        <v>3</v>
      </c>
      <c r="AJ911">
        <v>2</v>
      </c>
    </row>
    <row r="912" spans="1:36" x14ac:dyDescent="0.35">
      <c r="A912" t="s">
        <v>11</v>
      </c>
      <c r="B912" t="s">
        <v>100</v>
      </c>
      <c r="C912" t="s">
        <v>13</v>
      </c>
      <c r="D912" t="s">
        <v>20</v>
      </c>
      <c r="E912" t="s">
        <v>101</v>
      </c>
      <c r="F912" t="s">
        <v>16</v>
      </c>
      <c r="G912">
        <v>1857.01</v>
      </c>
      <c r="H912" s="1">
        <v>43320</v>
      </c>
      <c r="I912" t="str">
        <f t="shared" si="42"/>
        <v>08</v>
      </c>
      <c r="J912" t="str">
        <f t="shared" si="43"/>
        <v>August</v>
      </c>
      <c r="K912" t="str">
        <f t="shared" si="44"/>
        <v>2018</v>
      </c>
      <c r="L912" s="15">
        <v>0.39429398148148148</v>
      </c>
      <c r="M912">
        <f>HOUR(K912:K12954)</f>
        <v>0</v>
      </c>
      <c r="N912">
        <f>MINUTE(K912:K12954)</f>
        <v>0</v>
      </c>
      <c r="O912">
        <f>SECOND(K912:K12954)</f>
        <v>0</v>
      </c>
      <c r="P912">
        <v>11.57</v>
      </c>
      <c r="Q912">
        <f>G912-P912</f>
        <v>1845.44</v>
      </c>
      <c r="R912" t="s">
        <v>343</v>
      </c>
      <c r="S912" t="s">
        <v>18</v>
      </c>
      <c r="T912" t="s">
        <v>19</v>
      </c>
      <c r="AD912" t="s">
        <v>1138</v>
      </c>
      <c r="AF912">
        <f>COUNTIF($R$2:$R$12044,AD912)</f>
        <v>15</v>
      </c>
      <c r="AJ912">
        <v>2</v>
      </c>
    </row>
    <row r="913" spans="1:36" x14ac:dyDescent="0.35">
      <c r="A913" t="s">
        <v>11</v>
      </c>
      <c r="B913" t="s">
        <v>22</v>
      </c>
      <c r="C913" t="s">
        <v>13</v>
      </c>
      <c r="D913" t="s">
        <v>14</v>
      </c>
      <c r="E913" t="s">
        <v>23</v>
      </c>
      <c r="F913" t="s">
        <v>24</v>
      </c>
      <c r="G913">
        <v>994.98</v>
      </c>
      <c r="H913" s="1">
        <v>43320</v>
      </c>
      <c r="I913" t="str">
        <f t="shared" si="42"/>
        <v>08</v>
      </c>
      <c r="J913" t="str">
        <f t="shared" si="43"/>
        <v>August</v>
      </c>
      <c r="K913" t="str">
        <f t="shared" si="44"/>
        <v>2018</v>
      </c>
      <c r="L913" s="15">
        <v>0.39708333333333329</v>
      </c>
      <c r="M913">
        <f>HOUR(K913:K12955)</f>
        <v>0</v>
      </c>
      <c r="N913">
        <f>MINUTE(K913:K12955)</f>
        <v>0</v>
      </c>
      <c r="O913">
        <f>SECOND(K913:K12955)</f>
        <v>0</v>
      </c>
      <c r="P913">
        <v>7.4</v>
      </c>
      <c r="Q913">
        <f>G913-P913</f>
        <v>987.58</v>
      </c>
      <c r="R913" t="s">
        <v>605</v>
      </c>
      <c r="S913" t="s">
        <v>18</v>
      </c>
      <c r="T913" t="s">
        <v>19</v>
      </c>
      <c r="AD913" t="s">
        <v>1028</v>
      </c>
      <c r="AF913">
        <f>COUNTIF($R$2:$R$12044,AD913)</f>
        <v>6</v>
      </c>
      <c r="AJ913">
        <v>2</v>
      </c>
    </row>
    <row r="914" spans="1:36" x14ac:dyDescent="0.35">
      <c r="A914" t="s">
        <v>11</v>
      </c>
      <c r="B914" t="s">
        <v>124</v>
      </c>
      <c r="C914" t="s">
        <v>13</v>
      </c>
      <c r="D914" t="s">
        <v>20</v>
      </c>
      <c r="E914" t="s">
        <v>125</v>
      </c>
      <c r="F914" t="s">
        <v>16</v>
      </c>
      <c r="G914">
        <v>891.16</v>
      </c>
      <c r="H914" s="1">
        <v>43320</v>
      </c>
      <c r="I914" t="str">
        <f t="shared" si="42"/>
        <v>08</v>
      </c>
      <c r="J914" t="str">
        <f t="shared" si="43"/>
        <v>August</v>
      </c>
      <c r="K914" t="str">
        <f t="shared" si="44"/>
        <v>2018</v>
      </c>
      <c r="L914" s="15">
        <v>0.39987268518518521</v>
      </c>
      <c r="M914">
        <f>HOUR(K914:K12956)</f>
        <v>0</v>
      </c>
      <c r="N914">
        <f>MINUTE(K914:K12956)</f>
        <v>0</v>
      </c>
      <c r="O914">
        <f>SECOND(K914:K12956)</f>
        <v>0</v>
      </c>
      <c r="P914">
        <v>25.88</v>
      </c>
      <c r="Q914">
        <f>G914-P914</f>
        <v>865.28</v>
      </c>
      <c r="R914" t="s">
        <v>398</v>
      </c>
      <c r="S914" t="s">
        <v>18</v>
      </c>
      <c r="T914" t="s">
        <v>19</v>
      </c>
      <c r="AD914" t="s">
        <v>1056</v>
      </c>
      <c r="AF914">
        <f>COUNTIF($R$2:$R$12044,AD914)</f>
        <v>4</v>
      </c>
      <c r="AJ914">
        <v>2</v>
      </c>
    </row>
    <row r="915" spans="1:36" x14ac:dyDescent="0.35">
      <c r="A915" t="s">
        <v>11</v>
      </c>
      <c r="B915" t="s">
        <v>89</v>
      </c>
      <c r="C915" t="s">
        <v>13</v>
      </c>
      <c r="D915" t="s">
        <v>14</v>
      </c>
      <c r="E915" t="s">
        <v>90</v>
      </c>
      <c r="F915" t="s">
        <v>24</v>
      </c>
      <c r="G915">
        <v>1767.42</v>
      </c>
      <c r="H915" s="1">
        <v>43320</v>
      </c>
      <c r="I915" t="str">
        <f t="shared" si="42"/>
        <v>08</v>
      </c>
      <c r="J915" t="str">
        <f t="shared" si="43"/>
        <v>August</v>
      </c>
      <c r="K915" t="str">
        <f t="shared" si="44"/>
        <v>2018</v>
      </c>
      <c r="L915" s="15">
        <v>0.40266203703703707</v>
      </c>
      <c r="M915">
        <f>HOUR(K915:K12957)</f>
        <v>0</v>
      </c>
      <c r="N915">
        <f>MINUTE(K915:K12957)</f>
        <v>0</v>
      </c>
      <c r="O915">
        <f>SECOND(K915:K12957)</f>
        <v>0</v>
      </c>
      <c r="P915">
        <v>9.51</v>
      </c>
      <c r="Q915">
        <f>G915-P915</f>
        <v>1757.91</v>
      </c>
      <c r="R915" t="s">
        <v>606</v>
      </c>
      <c r="S915" t="s">
        <v>18</v>
      </c>
      <c r="T915" t="s">
        <v>19</v>
      </c>
      <c r="AD915" t="s">
        <v>1447</v>
      </c>
      <c r="AF915">
        <f>COUNTIF($R$2:$R$12044,AD915)</f>
        <v>1</v>
      </c>
      <c r="AJ915">
        <v>2</v>
      </c>
    </row>
    <row r="916" spans="1:36" x14ac:dyDescent="0.35">
      <c r="A916" t="s">
        <v>11</v>
      </c>
      <c r="B916" t="s">
        <v>182</v>
      </c>
      <c r="C916" t="s">
        <v>13</v>
      </c>
      <c r="D916" t="s">
        <v>14</v>
      </c>
      <c r="E916" t="s">
        <v>183</v>
      </c>
      <c r="F916" t="s">
        <v>24</v>
      </c>
      <c r="G916">
        <v>8990.4599999999991</v>
      </c>
      <c r="H916" s="1">
        <v>43320</v>
      </c>
      <c r="I916" t="str">
        <f t="shared" si="42"/>
        <v>08</v>
      </c>
      <c r="J916" t="str">
        <f t="shared" si="43"/>
        <v>August</v>
      </c>
      <c r="K916" t="str">
        <f t="shared" si="44"/>
        <v>2018</v>
      </c>
      <c r="L916" s="15">
        <v>0.40545138888888888</v>
      </c>
      <c r="M916">
        <f>HOUR(K916:K12958)</f>
        <v>0</v>
      </c>
      <c r="N916">
        <f>MINUTE(K916:K12958)</f>
        <v>0</v>
      </c>
      <c r="O916">
        <f>SECOND(K916:K12958)</f>
        <v>0</v>
      </c>
      <c r="P916">
        <v>37.200000000000003</v>
      </c>
      <c r="Q916">
        <f>G916-P916</f>
        <v>8953.2599999999984</v>
      </c>
      <c r="R916" t="s">
        <v>607</v>
      </c>
      <c r="S916" t="s">
        <v>18</v>
      </c>
      <c r="T916" t="s">
        <v>19</v>
      </c>
      <c r="AD916" t="s">
        <v>526</v>
      </c>
      <c r="AF916">
        <f>COUNTIF($R$2:$R$12044,AD916)</f>
        <v>14</v>
      </c>
      <c r="AJ916">
        <v>2</v>
      </c>
    </row>
    <row r="917" spans="1:36" x14ac:dyDescent="0.35">
      <c r="A917" t="s">
        <v>11</v>
      </c>
      <c r="B917" t="s">
        <v>235</v>
      </c>
      <c r="C917" t="s">
        <v>13</v>
      </c>
      <c r="D917" t="s">
        <v>20</v>
      </c>
      <c r="E917" t="s">
        <v>236</v>
      </c>
      <c r="F917" t="s">
        <v>24</v>
      </c>
      <c r="G917">
        <v>9592.93</v>
      </c>
      <c r="H917" s="1">
        <v>43320</v>
      </c>
      <c r="I917" t="str">
        <f t="shared" si="42"/>
        <v>08</v>
      </c>
      <c r="J917" t="str">
        <f t="shared" si="43"/>
        <v>August</v>
      </c>
      <c r="K917" t="str">
        <f t="shared" si="44"/>
        <v>2018</v>
      </c>
      <c r="L917" s="15">
        <v>0.41103009259259254</v>
      </c>
      <c r="M917">
        <f>HOUR(K917:K12959)</f>
        <v>0</v>
      </c>
      <c r="N917">
        <f>MINUTE(K917:K12959)</f>
        <v>0</v>
      </c>
      <c r="O917">
        <f>SECOND(K917:K12959)</f>
        <v>0</v>
      </c>
      <c r="P917">
        <v>5.76</v>
      </c>
      <c r="Q917">
        <f>G917-P917</f>
        <v>9587.17</v>
      </c>
      <c r="R917" t="s">
        <v>460</v>
      </c>
      <c r="S917" t="s">
        <v>18</v>
      </c>
      <c r="T917" t="s">
        <v>19</v>
      </c>
      <c r="AD917" t="s">
        <v>361</v>
      </c>
      <c r="AF917">
        <f>COUNTIF($R$2:$R$12044,AD917)</f>
        <v>1</v>
      </c>
      <c r="AJ917">
        <v>2</v>
      </c>
    </row>
    <row r="918" spans="1:36" x14ac:dyDescent="0.35">
      <c r="A918" t="s">
        <v>11</v>
      </c>
      <c r="B918" t="s">
        <v>205</v>
      </c>
      <c r="C918" t="s">
        <v>13</v>
      </c>
      <c r="D918" t="s">
        <v>14</v>
      </c>
      <c r="E918" t="s">
        <v>81</v>
      </c>
      <c r="F918" t="s">
        <v>24</v>
      </c>
      <c r="G918">
        <v>1091.43</v>
      </c>
      <c r="H918" s="1">
        <v>43320</v>
      </c>
      <c r="I918" t="str">
        <f t="shared" si="42"/>
        <v>08</v>
      </c>
      <c r="J918" t="str">
        <f t="shared" si="43"/>
        <v>August</v>
      </c>
      <c r="K918" t="str">
        <f t="shared" si="44"/>
        <v>2018</v>
      </c>
      <c r="L918" s="15">
        <v>0.41381944444444446</v>
      </c>
      <c r="M918">
        <f>HOUR(K918:K12960)</f>
        <v>0</v>
      </c>
      <c r="N918">
        <f>MINUTE(K918:K12960)</f>
        <v>0</v>
      </c>
      <c r="O918">
        <f>SECOND(K918:K12960)</f>
        <v>0</v>
      </c>
      <c r="P918">
        <v>83.13</v>
      </c>
      <c r="Q918">
        <f>G918-P918</f>
        <v>1008.3000000000001</v>
      </c>
      <c r="R918" t="s">
        <v>608</v>
      </c>
      <c r="S918" t="s">
        <v>18</v>
      </c>
      <c r="T918" t="s">
        <v>19</v>
      </c>
      <c r="AD918" t="s">
        <v>1802</v>
      </c>
      <c r="AF918">
        <f>COUNTIF($R$2:$R$12044,AD918)</f>
        <v>1</v>
      </c>
      <c r="AJ918">
        <v>2</v>
      </c>
    </row>
    <row r="919" spans="1:36" x14ac:dyDescent="0.35">
      <c r="A919" t="s">
        <v>11</v>
      </c>
      <c r="B919" t="s">
        <v>80</v>
      </c>
      <c r="C919" t="s">
        <v>13</v>
      </c>
      <c r="D919" t="s">
        <v>14</v>
      </c>
      <c r="E919" t="s">
        <v>81</v>
      </c>
      <c r="F919" t="s">
        <v>24</v>
      </c>
      <c r="G919">
        <v>17012.5</v>
      </c>
      <c r="H919" s="1">
        <v>43320</v>
      </c>
      <c r="I919" t="str">
        <f t="shared" si="42"/>
        <v>08</v>
      </c>
      <c r="J919" t="str">
        <f t="shared" si="43"/>
        <v>August</v>
      </c>
      <c r="K919" t="str">
        <f t="shared" si="44"/>
        <v>2018</v>
      </c>
      <c r="L919" s="15">
        <v>0.41660879629629632</v>
      </c>
      <c r="M919">
        <f>HOUR(K919:K12961)</f>
        <v>0</v>
      </c>
      <c r="N919">
        <f>MINUTE(K919:K12961)</f>
        <v>0</v>
      </c>
      <c r="O919">
        <f>SECOND(K919:K12961)</f>
        <v>0</v>
      </c>
      <c r="P919">
        <v>5.22</v>
      </c>
      <c r="Q919">
        <f>G919-P919</f>
        <v>17007.28</v>
      </c>
      <c r="R919" t="s">
        <v>609</v>
      </c>
      <c r="S919" t="s">
        <v>18</v>
      </c>
      <c r="T919" t="s">
        <v>19</v>
      </c>
      <c r="AD919" t="s">
        <v>381</v>
      </c>
      <c r="AF919">
        <f>COUNTIF($R$2:$R$12044,AD919)</f>
        <v>7</v>
      </c>
      <c r="AJ919">
        <v>2</v>
      </c>
    </row>
    <row r="920" spans="1:36" x14ac:dyDescent="0.35">
      <c r="A920" t="s">
        <v>29</v>
      </c>
      <c r="B920" t="s">
        <v>25</v>
      </c>
      <c r="C920" t="s">
        <v>13</v>
      </c>
      <c r="D920" t="s">
        <v>31</v>
      </c>
      <c r="E920" t="s">
        <v>26</v>
      </c>
      <c r="F920" t="s">
        <v>16</v>
      </c>
      <c r="G920">
        <v>1729.39</v>
      </c>
      <c r="H920" s="1">
        <v>43320</v>
      </c>
      <c r="I920" t="str">
        <f t="shared" si="42"/>
        <v>08</v>
      </c>
      <c r="J920" t="str">
        <f t="shared" si="43"/>
        <v>August</v>
      </c>
      <c r="K920" t="str">
        <f t="shared" si="44"/>
        <v>2018</v>
      </c>
      <c r="L920" s="15">
        <v>0.41666666666666669</v>
      </c>
      <c r="M920">
        <f>HOUR(K920:K12962)</f>
        <v>0</v>
      </c>
      <c r="N920">
        <f>MINUTE(K920:K12962)</f>
        <v>0</v>
      </c>
      <c r="O920">
        <f>SECOND(K920:K12962)</f>
        <v>0</v>
      </c>
      <c r="P920">
        <v>32</v>
      </c>
      <c r="Q920">
        <f>G920-P920</f>
        <v>1697.39</v>
      </c>
      <c r="R920" t="s">
        <v>1833</v>
      </c>
      <c r="S920" t="s">
        <v>18</v>
      </c>
      <c r="T920" t="s">
        <v>19</v>
      </c>
      <c r="AD920" t="s">
        <v>1374</v>
      </c>
      <c r="AF920">
        <f>COUNTIF($R$2:$R$12044,AD920)</f>
        <v>2</v>
      </c>
      <c r="AJ920">
        <v>2</v>
      </c>
    </row>
    <row r="921" spans="1:36" x14ac:dyDescent="0.35">
      <c r="A921" t="s">
        <v>29</v>
      </c>
      <c r="B921" t="s">
        <v>106</v>
      </c>
      <c r="C921" t="s">
        <v>13</v>
      </c>
      <c r="D921" t="s">
        <v>41</v>
      </c>
      <c r="E921" t="s">
        <v>107</v>
      </c>
      <c r="F921" t="s">
        <v>16</v>
      </c>
      <c r="G921">
        <v>1181.92</v>
      </c>
      <c r="H921" s="1">
        <v>43320</v>
      </c>
      <c r="I921" t="str">
        <f t="shared" si="42"/>
        <v>08</v>
      </c>
      <c r="J921" t="str">
        <f t="shared" si="43"/>
        <v>August</v>
      </c>
      <c r="K921" t="str">
        <f t="shared" si="44"/>
        <v>2018</v>
      </c>
      <c r="L921" s="15">
        <v>0.41666666666666669</v>
      </c>
      <c r="M921">
        <f>HOUR(K921:K12963)</f>
        <v>0</v>
      </c>
      <c r="N921">
        <f>MINUTE(K921:K12963)</f>
        <v>0</v>
      </c>
      <c r="O921">
        <f>SECOND(K921:K12963)</f>
        <v>0</v>
      </c>
      <c r="P921">
        <v>39</v>
      </c>
      <c r="Q921">
        <f>G921-P921</f>
        <v>1142.92</v>
      </c>
      <c r="R921" t="s">
        <v>1833</v>
      </c>
      <c r="S921" t="s">
        <v>18</v>
      </c>
      <c r="T921" t="s">
        <v>19</v>
      </c>
      <c r="AD921" t="s">
        <v>436</v>
      </c>
      <c r="AF921">
        <f>COUNTIF($R$2:$R$12044,AD921)</f>
        <v>1</v>
      </c>
      <c r="AJ921">
        <v>2</v>
      </c>
    </row>
    <row r="922" spans="1:36" x14ac:dyDescent="0.35">
      <c r="A922" t="s">
        <v>29</v>
      </c>
      <c r="B922" t="s">
        <v>108</v>
      </c>
      <c r="C922" t="s">
        <v>13</v>
      </c>
      <c r="D922" t="s">
        <v>31</v>
      </c>
      <c r="E922" t="s">
        <v>81</v>
      </c>
      <c r="F922" t="s">
        <v>24</v>
      </c>
      <c r="G922">
        <v>2256.96</v>
      </c>
      <c r="H922" s="1">
        <v>43320</v>
      </c>
      <c r="I922" t="str">
        <f t="shared" si="42"/>
        <v>08</v>
      </c>
      <c r="J922" t="str">
        <f t="shared" si="43"/>
        <v>August</v>
      </c>
      <c r="K922" t="str">
        <f t="shared" si="44"/>
        <v>2018</v>
      </c>
      <c r="L922" s="15">
        <v>0.41666666666666669</v>
      </c>
      <c r="M922">
        <f>HOUR(K922:K12964)</f>
        <v>0</v>
      </c>
      <c r="N922">
        <f>MINUTE(K922:K12964)</f>
        <v>0</v>
      </c>
      <c r="O922">
        <f>SECOND(K922:K12964)</f>
        <v>0</v>
      </c>
      <c r="P922">
        <v>34</v>
      </c>
      <c r="Q922">
        <f>G922-P922</f>
        <v>2222.96</v>
      </c>
      <c r="R922" t="s">
        <v>1833</v>
      </c>
      <c r="S922" t="s">
        <v>18</v>
      </c>
      <c r="T922" t="s">
        <v>19</v>
      </c>
      <c r="AD922" t="s">
        <v>883</v>
      </c>
      <c r="AF922">
        <f>COUNTIF($R$2:$R$12044,AD922)</f>
        <v>5</v>
      </c>
      <c r="AJ922">
        <v>2</v>
      </c>
    </row>
    <row r="923" spans="1:36" x14ac:dyDescent="0.35">
      <c r="A923" t="s">
        <v>29</v>
      </c>
      <c r="B923" t="s">
        <v>109</v>
      </c>
      <c r="C923" t="s">
        <v>13</v>
      </c>
      <c r="D923" t="s">
        <v>31</v>
      </c>
      <c r="E923" t="s">
        <v>110</v>
      </c>
      <c r="F923" t="s">
        <v>24</v>
      </c>
      <c r="G923">
        <v>1345.71</v>
      </c>
      <c r="H923" s="1">
        <v>43320</v>
      </c>
      <c r="I923" t="str">
        <f t="shared" si="42"/>
        <v>08</v>
      </c>
      <c r="J923" t="str">
        <f t="shared" si="43"/>
        <v>August</v>
      </c>
      <c r="K923" t="str">
        <f t="shared" si="44"/>
        <v>2018</v>
      </c>
      <c r="L923" s="15">
        <v>0.41666666666666669</v>
      </c>
      <c r="M923">
        <f>HOUR(K923:K12965)</f>
        <v>0</v>
      </c>
      <c r="N923">
        <f>MINUTE(K923:K12965)</f>
        <v>0</v>
      </c>
      <c r="O923">
        <f>SECOND(K923:K12965)</f>
        <v>0</v>
      </c>
      <c r="P923">
        <v>29</v>
      </c>
      <c r="Q923">
        <f>G923-P923</f>
        <v>1316.71</v>
      </c>
      <c r="R923" t="s">
        <v>1833</v>
      </c>
      <c r="S923" t="s">
        <v>18</v>
      </c>
      <c r="T923" t="s">
        <v>19</v>
      </c>
      <c r="AD923" t="s">
        <v>1024</v>
      </c>
      <c r="AF923">
        <f>COUNTIF($R$2:$R$12044,AD923)</f>
        <v>4</v>
      </c>
      <c r="AJ923">
        <v>2</v>
      </c>
    </row>
    <row r="924" spans="1:36" x14ac:dyDescent="0.35">
      <c r="A924" t="s">
        <v>29</v>
      </c>
      <c r="B924" t="s">
        <v>71</v>
      </c>
      <c r="C924" t="s">
        <v>13</v>
      </c>
      <c r="D924" t="s">
        <v>31</v>
      </c>
      <c r="E924" t="s">
        <v>63</v>
      </c>
      <c r="F924" t="s">
        <v>24</v>
      </c>
      <c r="G924">
        <v>3091.59</v>
      </c>
      <c r="H924" s="1">
        <v>43320</v>
      </c>
      <c r="I924" t="str">
        <f t="shared" si="42"/>
        <v>08</v>
      </c>
      <c r="J924" t="str">
        <f t="shared" si="43"/>
        <v>August</v>
      </c>
      <c r="K924" t="str">
        <f t="shared" si="44"/>
        <v>2018</v>
      </c>
      <c r="L924" s="15">
        <v>0.41666666666666669</v>
      </c>
      <c r="M924">
        <f>HOUR(K924:K12966)</f>
        <v>0</v>
      </c>
      <c r="N924">
        <f>MINUTE(K924:K12966)</f>
        <v>0</v>
      </c>
      <c r="O924">
        <f>SECOND(K924:K12966)</f>
        <v>0</v>
      </c>
      <c r="P924">
        <v>30</v>
      </c>
      <c r="Q924">
        <f>G924-P924</f>
        <v>3061.59</v>
      </c>
      <c r="R924" t="s">
        <v>1833</v>
      </c>
      <c r="S924" t="s">
        <v>18</v>
      </c>
      <c r="T924" t="s">
        <v>19</v>
      </c>
      <c r="AD924" t="s">
        <v>668</v>
      </c>
      <c r="AF924">
        <f>COUNTIF($R$2:$R$12044,AD924)</f>
        <v>4</v>
      </c>
      <c r="AJ924">
        <v>2</v>
      </c>
    </row>
    <row r="925" spans="1:36" x14ac:dyDescent="0.35">
      <c r="A925" t="s">
        <v>11</v>
      </c>
      <c r="B925" t="s">
        <v>161</v>
      </c>
      <c r="C925" t="s">
        <v>13</v>
      </c>
      <c r="D925" t="s">
        <v>14</v>
      </c>
      <c r="E925" t="s">
        <v>162</v>
      </c>
      <c r="F925" t="s">
        <v>24</v>
      </c>
      <c r="G925">
        <v>378.68</v>
      </c>
      <c r="H925" s="1">
        <v>43320</v>
      </c>
      <c r="I925" t="str">
        <f t="shared" si="42"/>
        <v>08</v>
      </c>
      <c r="J925" t="str">
        <f t="shared" si="43"/>
        <v>August</v>
      </c>
      <c r="K925" t="str">
        <f t="shared" si="44"/>
        <v>2018</v>
      </c>
      <c r="L925" s="15">
        <v>0.42729166666666668</v>
      </c>
      <c r="M925">
        <f>HOUR(K925:K12967)</f>
        <v>0</v>
      </c>
      <c r="N925">
        <f>MINUTE(K925:K12967)</f>
        <v>0</v>
      </c>
      <c r="O925">
        <f>SECOND(K925:K12967)</f>
        <v>0</v>
      </c>
      <c r="P925">
        <v>17.79</v>
      </c>
      <c r="Q925">
        <f>G925-P925</f>
        <v>360.89</v>
      </c>
      <c r="R925" t="s">
        <v>610</v>
      </c>
      <c r="S925" t="s">
        <v>18</v>
      </c>
      <c r="T925" t="s">
        <v>19</v>
      </c>
      <c r="AD925" t="s">
        <v>1678</v>
      </c>
      <c r="AF925">
        <f>COUNTIF($R$2:$R$12044,AD925)</f>
        <v>2</v>
      </c>
      <c r="AJ925">
        <v>2</v>
      </c>
    </row>
    <row r="926" spans="1:36" x14ac:dyDescent="0.35">
      <c r="A926" t="s">
        <v>11</v>
      </c>
      <c r="B926" t="s">
        <v>22</v>
      </c>
      <c r="C926" t="s">
        <v>13</v>
      </c>
      <c r="D926" t="s">
        <v>20</v>
      </c>
      <c r="E926" t="s">
        <v>23</v>
      </c>
      <c r="F926" t="s">
        <v>24</v>
      </c>
      <c r="G926">
        <v>977.88</v>
      </c>
      <c r="H926" s="1">
        <v>43320</v>
      </c>
      <c r="I926" t="str">
        <f t="shared" si="42"/>
        <v>08</v>
      </c>
      <c r="J926" t="str">
        <f t="shared" si="43"/>
        <v>August</v>
      </c>
      <c r="K926" t="str">
        <f t="shared" si="44"/>
        <v>2018</v>
      </c>
      <c r="L926" s="15">
        <v>0.43814814814814818</v>
      </c>
      <c r="M926">
        <f>HOUR(K926:K12968)</f>
        <v>0</v>
      </c>
      <c r="N926">
        <f>MINUTE(K926:K12968)</f>
        <v>0</v>
      </c>
      <c r="O926">
        <f>SECOND(K926:K12968)</f>
        <v>0</v>
      </c>
      <c r="P926">
        <v>17.100000000000001</v>
      </c>
      <c r="Q926">
        <f>G926-P926</f>
        <v>960.78</v>
      </c>
      <c r="R926" t="s">
        <v>145</v>
      </c>
      <c r="S926" t="s">
        <v>18</v>
      </c>
      <c r="T926" t="s">
        <v>19</v>
      </c>
      <c r="AD926" t="s">
        <v>1081</v>
      </c>
      <c r="AF926">
        <f>COUNTIF($R$2:$R$12044,AD926)</f>
        <v>2</v>
      </c>
      <c r="AJ926">
        <v>2</v>
      </c>
    </row>
    <row r="927" spans="1:36" x14ac:dyDescent="0.35">
      <c r="A927" t="s">
        <v>11</v>
      </c>
      <c r="B927" t="s">
        <v>22</v>
      </c>
      <c r="C927" t="s">
        <v>13</v>
      </c>
      <c r="D927" t="s">
        <v>20</v>
      </c>
      <c r="E927" t="s">
        <v>23</v>
      </c>
      <c r="F927" t="s">
        <v>24</v>
      </c>
      <c r="G927">
        <v>953.14</v>
      </c>
      <c r="H927" s="1">
        <v>43320</v>
      </c>
      <c r="I927" t="str">
        <f t="shared" si="42"/>
        <v>08</v>
      </c>
      <c r="J927" t="str">
        <f t="shared" si="43"/>
        <v>August</v>
      </c>
      <c r="K927" t="str">
        <f t="shared" si="44"/>
        <v>2018</v>
      </c>
      <c r="L927" s="15">
        <v>0.44899305555555552</v>
      </c>
      <c r="M927">
        <f>HOUR(K927:K12969)</f>
        <v>0</v>
      </c>
      <c r="N927">
        <f>MINUTE(K927:K12969)</f>
        <v>0</v>
      </c>
      <c r="O927">
        <f>SECOND(K927:K12969)</f>
        <v>0</v>
      </c>
      <c r="P927">
        <v>24.74</v>
      </c>
      <c r="Q927">
        <f>G927-P927</f>
        <v>928.4</v>
      </c>
      <c r="R927" t="s">
        <v>611</v>
      </c>
      <c r="S927" t="s">
        <v>18</v>
      </c>
      <c r="T927" t="s">
        <v>19</v>
      </c>
      <c r="AD927" t="s">
        <v>1239</v>
      </c>
      <c r="AF927">
        <f>COUNTIF($R$2:$R$12044,AD927)</f>
        <v>11</v>
      </c>
      <c r="AJ927">
        <v>2</v>
      </c>
    </row>
    <row r="928" spans="1:36" x14ac:dyDescent="0.35">
      <c r="A928" t="s">
        <v>29</v>
      </c>
      <c r="B928" t="s">
        <v>148</v>
      </c>
      <c r="C928" t="s">
        <v>13</v>
      </c>
      <c r="D928" t="s">
        <v>31</v>
      </c>
      <c r="E928" t="s">
        <v>149</v>
      </c>
      <c r="F928" t="s">
        <v>16</v>
      </c>
      <c r="G928">
        <v>3203.95</v>
      </c>
      <c r="H928" s="1">
        <v>43320</v>
      </c>
      <c r="I928" t="str">
        <f t="shared" si="42"/>
        <v>08</v>
      </c>
      <c r="J928" t="str">
        <f t="shared" si="43"/>
        <v>August</v>
      </c>
      <c r="K928" t="str">
        <f t="shared" si="44"/>
        <v>2018</v>
      </c>
      <c r="L928" s="15">
        <v>0.45833333333333331</v>
      </c>
      <c r="M928">
        <f>HOUR(K928:K12970)</f>
        <v>0</v>
      </c>
      <c r="N928">
        <f>MINUTE(K928:K12970)</f>
        <v>0</v>
      </c>
      <c r="O928">
        <f>SECOND(K928:K12970)</f>
        <v>0</v>
      </c>
      <c r="P928">
        <v>388</v>
      </c>
      <c r="Q928">
        <f>G928-P928</f>
        <v>2815.95</v>
      </c>
      <c r="R928" t="s">
        <v>1833</v>
      </c>
      <c r="S928" t="s">
        <v>18</v>
      </c>
      <c r="T928" t="s">
        <v>19</v>
      </c>
      <c r="AD928" t="s">
        <v>147</v>
      </c>
      <c r="AF928">
        <f>COUNTIF($R$2:$R$12044,AD928)</f>
        <v>2</v>
      </c>
      <c r="AJ928">
        <v>2</v>
      </c>
    </row>
    <row r="929" spans="1:36" x14ac:dyDescent="0.35">
      <c r="A929" t="s">
        <v>11</v>
      </c>
      <c r="B929" t="s">
        <v>71</v>
      </c>
      <c r="C929" t="s">
        <v>13</v>
      </c>
      <c r="D929" t="s">
        <v>14</v>
      </c>
      <c r="E929" t="s">
        <v>63</v>
      </c>
      <c r="F929" t="s">
        <v>24</v>
      </c>
      <c r="G929">
        <v>3073.42</v>
      </c>
      <c r="H929" s="1">
        <v>43320</v>
      </c>
      <c r="I929" t="str">
        <f t="shared" si="42"/>
        <v>08</v>
      </c>
      <c r="J929" t="str">
        <f t="shared" si="43"/>
        <v>August</v>
      </c>
      <c r="K929" t="str">
        <f t="shared" si="44"/>
        <v>2018</v>
      </c>
      <c r="L929" s="15">
        <v>0.45903935185185185</v>
      </c>
      <c r="M929">
        <f>HOUR(K929:K12971)</f>
        <v>0</v>
      </c>
      <c r="N929">
        <f>MINUTE(K929:K12971)</f>
        <v>0</v>
      </c>
      <c r="O929">
        <f>SECOND(K929:K12971)</f>
        <v>0</v>
      </c>
      <c r="P929">
        <v>18.170000000000002</v>
      </c>
      <c r="Q929">
        <f>G929-P929</f>
        <v>3055.25</v>
      </c>
      <c r="R929" t="s">
        <v>525</v>
      </c>
      <c r="S929" t="s">
        <v>18</v>
      </c>
      <c r="T929" t="s">
        <v>19</v>
      </c>
      <c r="AD929" t="s">
        <v>858</v>
      </c>
      <c r="AF929">
        <f>COUNTIF($R$2:$R$12044,AD929)</f>
        <v>2</v>
      </c>
      <c r="AJ929">
        <v>2</v>
      </c>
    </row>
    <row r="930" spans="1:36" x14ac:dyDescent="0.35">
      <c r="A930" t="s">
        <v>11</v>
      </c>
      <c r="B930" t="s">
        <v>427</v>
      </c>
      <c r="C930" t="s">
        <v>13</v>
      </c>
      <c r="D930" t="s">
        <v>14</v>
      </c>
      <c r="E930" t="s">
        <v>428</v>
      </c>
      <c r="F930" t="s">
        <v>24</v>
      </c>
      <c r="G930">
        <v>13128.15</v>
      </c>
      <c r="H930" s="1">
        <v>43320</v>
      </c>
      <c r="I930" t="str">
        <f t="shared" si="42"/>
        <v>08</v>
      </c>
      <c r="J930" t="str">
        <f t="shared" si="43"/>
        <v>August</v>
      </c>
      <c r="K930" t="str">
        <f t="shared" si="44"/>
        <v>2018</v>
      </c>
      <c r="L930" s="15">
        <v>0.46410879629629626</v>
      </c>
      <c r="M930">
        <f>HOUR(K930:K12972)</f>
        <v>0</v>
      </c>
      <c r="N930">
        <f>MINUTE(K930:K12972)</f>
        <v>0</v>
      </c>
      <c r="O930">
        <f>SECOND(K930:K12972)</f>
        <v>0</v>
      </c>
      <c r="P930">
        <v>45.5</v>
      </c>
      <c r="Q930">
        <f>G930-P930</f>
        <v>13082.65</v>
      </c>
      <c r="R930" t="s">
        <v>470</v>
      </c>
      <c r="S930" t="s">
        <v>18</v>
      </c>
      <c r="T930" t="s">
        <v>19</v>
      </c>
      <c r="AD930" t="s">
        <v>665</v>
      </c>
      <c r="AF930">
        <f>COUNTIF($R$2:$R$12044,AD930)</f>
        <v>4</v>
      </c>
      <c r="AJ930">
        <v>2</v>
      </c>
    </row>
    <row r="931" spans="1:36" x14ac:dyDescent="0.35">
      <c r="A931" t="s">
        <v>11</v>
      </c>
      <c r="B931" t="s">
        <v>215</v>
      </c>
      <c r="C931" t="s">
        <v>13</v>
      </c>
      <c r="D931" t="s">
        <v>14</v>
      </c>
      <c r="E931" t="s">
        <v>216</v>
      </c>
      <c r="F931" t="s">
        <v>24</v>
      </c>
      <c r="G931">
        <v>1602.43</v>
      </c>
      <c r="H931" s="1">
        <v>43320</v>
      </c>
      <c r="I931" t="str">
        <f t="shared" si="42"/>
        <v>08</v>
      </c>
      <c r="J931" t="str">
        <f t="shared" si="43"/>
        <v>August</v>
      </c>
      <c r="K931" t="str">
        <f t="shared" si="44"/>
        <v>2018</v>
      </c>
      <c r="L931" s="15">
        <v>0.46917824074074077</v>
      </c>
      <c r="M931">
        <f>HOUR(K931:K12973)</f>
        <v>0</v>
      </c>
      <c r="N931">
        <f>MINUTE(K931:K12973)</f>
        <v>0</v>
      </c>
      <c r="O931">
        <f>SECOND(K931:K12973)</f>
        <v>0</v>
      </c>
      <c r="P931">
        <v>25.75</v>
      </c>
      <c r="Q931">
        <f>G931-P931</f>
        <v>1576.68</v>
      </c>
      <c r="R931" t="s">
        <v>442</v>
      </c>
      <c r="S931" t="s">
        <v>18</v>
      </c>
      <c r="T931" t="s">
        <v>19</v>
      </c>
      <c r="AD931" t="s">
        <v>789</v>
      </c>
      <c r="AF931">
        <f>COUNTIF($R$2:$R$12044,AD931)</f>
        <v>2</v>
      </c>
      <c r="AJ931">
        <v>2</v>
      </c>
    </row>
    <row r="932" spans="1:36" x14ac:dyDescent="0.35">
      <c r="A932" t="s">
        <v>11</v>
      </c>
      <c r="B932" t="s">
        <v>282</v>
      </c>
      <c r="C932" t="s">
        <v>13</v>
      </c>
      <c r="D932" t="s">
        <v>14</v>
      </c>
      <c r="E932" t="s">
        <v>283</v>
      </c>
      <c r="F932" t="s">
        <v>24</v>
      </c>
      <c r="G932">
        <v>2447.1799999999998</v>
      </c>
      <c r="H932" s="1">
        <v>43320</v>
      </c>
      <c r="I932" t="str">
        <f t="shared" si="42"/>
        <v>08</v>
      </c>
      <c r="J932" t="str">
        <f t="shared" si="43"/>
        <v>August</v>
      </c>
      <c r="K932" t="str">
        <f t="shared" si="44"/>
        <v>2018</v>
      </c>
      <c r="L932" s="15">
        <v>0.47424768518518517</v>
      </c>
      <c r="M932">
        <f>HOUR(K932:K12974)</f>
        <v>0</v>
      </c>
      <c r="N932">
        <f>MINUTE(K932:K12974)</f>
        <v>0</v>
      </c>
      <c r="O932">
        <f>SECOND(K932:K12974)</f>
        <v>0</v>
      </c>
      <c r="P932">
        <v>6.62</v>
      </c>
      <c r="Q932">
        <f>G932-P932</f>
        <v>2440.56</v>
      </c>
      <c r="R932" t="s">
        <v>105</v>
      </c>
      <c r="S932" t="s">
        <v>18</v>
      </c>
      <c r="T932" t="s">
        <v>19</v>
      </c>
      <c r="AD932" t="s">
        <v>505</v>
      </c>
      <c r="AF932">
        <f>COUNTIF($R$2:$R$12044,AD932)</f>
        <v>21</v>
      </c>
      <c r="AJ932">
        <v>2</v>
      </c>
    </row>
    <row r="933" spans="1:36" x14ac:dyDescent="0.35">
      <c r="A933" t="s">
        <v>11</v>
      </c>
      <c r="B933" t="s">
        <v>247</v>
      </c>
      <c r="C933" t="s">
        <v>13</v>
      </c>
      <c r="D933" t="s">
        <v>14</v>
      </c>
      <c r="E933" t="s">
        <v>248</v>
      </c>
      <c r="F933" t="s">
        <v>16</v>
      </c>
      <c r="G933">
        <v>973.25</v>
      </c>
      <c r="H933" s="1">
        <v>43320</v>
      </c>
      <c r="I933" t="str">
        <f t="shared" si="42"/>
        <v>08</v>
      </c>
      <c r="J933" t="str">
        <f t="shared" si="43"/>
        <v>August</v>
      </c>
      <c r="K933" t="str">
        <f t="shared" si="44"/>
        <v>2018</v>
      </c>
      <c r="L933" s="15">
        <v>0.47931712962962963</v>
      </c>
      <c r="M933">
        <f>HOUR(K933:K12975)</f>
        <v>0</v>
      </c>
      <c r="N933">
        <f>MINUTE(K933:K12975)</f>
        <v>0</v>
      </c>
      <c r="O933">
        <f>SECOND(K933:K12975)</f>
        <v>0</v>
      </c>
      <c r="P933">
        <v>38.619999999999997</v>
      </c>
      <c r="Q933">
        <f>G933-P933</f>
        <v>934.63</v>
      </c>
      <c r="R933" t="s">
        <v>612</v>
      </c>
      <c r="S933" t="s">
        <v>18</v>
      </c>
      <c r="T933" t="s">
        <v>19</v>
      </c>
      <c r="AD933" t="s">
        <v>310</v>
      </c>
      <c r="AF933">
        <f>COUNTIF($R$2:$R$12044,AD933)</f>
        <v>9</v>
      </c>
      <c r="AJ933">
        <v>2</v>
      </c>
    </row>
    <row r="934" spans="1:36" x14ac:dyDescent="0.35">
      <c r="A934" t="s">
        <v>11</v>
      </c>
      <c r="B934" t="s">
        <v>282</v>
      </c>
      <c r="C934" t="s">
        <v>13</v>
      </c>
      <c r="D934" t="s">
        <v>14</v>
      </c>
      <c r="E934" t="s">
        <v>283</v>
      </c>
      <c r="F934" t="s">
        <v>24</v>
      </c>
      <c r="G934">
        <v>2426.9299999999998</v>
      </c>
      <c r="H934" s="1">
        <v>43320</v>
      </c>
      <c r="I934" t="str">
        <f t="shared" si="42"/>
        <v>08</v>
      </c>
      <c r="J934" t="str">
        <f t="shared" si="43"/>
        <v>August</v>
      </c>
      <c r="K934" t="str">
        <f t="shared" si="44"/>
        <v>2018</v>
      </c>
      <c r="L934" s="15">
        <v>0.48438657407407404</v>
      </c>
      <c r="M934">
        <f>HOUR(K934:K12976)</f>
        <v>0</v>
      </c>
      <c r="N934">
        <f>MINUTE(K934:K12976)</f>
        <v>0</v>
      </c>
      <c r="O934">
        <f>SECOND(K934:K12976)</f>
        <v>0</v>
      </c>
      <c r="P934">
        <v>20.25</v>
      </c>
      <c r="Q934">
        <f>G934-P934</f>
        <v>2406.6799999999998</v>
      </c>
      <c r="R934" t="s">
        <v>613</v>
      </c>
      <c r="S934" t="s">
        <v>18</v>
      </c>
      <c r="T934" t="s">
        <v>19</v>
      </c>
      <c r="AD934" t="s">
        <v>1557</v>
      </c>
      <c r="AF934">
        <f>COUNTIF($R$2:$R$12044,AD934)</f>
        <v>2</v>
      </c>
      <c r="AJ934">
        <v>2</v>
      </c>
    </row>
    <row r="935" spans="1:36" x14ac:dyDescent="0.35">
      <c r="A935" t="s">
        <v>11</v>
      </c>
      <c r="B935" t="s">
        <v>37</v>
      </c>
      <c r="C935" t="s">
        <v>13</v>
      </c>
      <c r="D935" t="s">
        <v>14</v>
      </c>
      <c r="E935" t="s">
        <v>38</v>
      </c>
      <c r="F935" t="s">
        <v>16</v>
      </c>
      <c r="G935">
        <v>2572.58</v>
      </c>
      <c r="H935" s="1">
        <v>43320</v>
      </c>
      <c r="I935" t="str">
        <f t="shared" si="42"/>
        <v>08</v>
      </c>
      <c r="J935" t="str">
        <f t="shared" si="43"/>
        <v>August</v>
      </c>
      <c r="K935" t="str">
        <f t="shared" si="44"/>
        <v>2018</v>
      </c>
      <c r="L935" s="15">
        <v>0.48945601851851855</v>
      </c>
      <c r="M935">
        <f>HOUR(K935:K12977)</f>
        <v>0</v>
      </c>
      <c r="N935">
        <f>MINUTE(K935:K12977)</f>
        <v>0</v>
      </c>
      <c r="O935">
        <f>SECOND(K935:K12977)</f>
        <v>0</v>
      </c>
      <c r="P935">
        <v>24.24</v>
      </c>
      <c r="Q935">
        <f>G935-P935</f>
        <v>2548.34</v>
      </c>
      <c r="R935" t="s">
        <v>614</v>
      </c>
      <c r="S935" t="s">
        <v>18</v>
      </c>
      <c r="T935" t="s">
        <v>19</v>
      </c>
      <c r="AD935" t="s">
        <v>1792</v>
      </c>
      <c r="AF935">
        <f>COUNTIF($R$2:$R$12044,AD935)</f>
        <v>1</v>
      </c>
      <c r="AJ935">
        <v>2</v>
      </c>
    </row>
    <row r="936" spans="1:36" x14ac:dyDescent="0.35">
      <c r="A936" t="s">
        <v>11</v>
      </c>
      <c r="B936" t="s">
        <v>89</v>
      </c>
      <c r="C936" t="s">
        <v>13</v>
      </c>
      <c r="D936" t="s">
        <v>14</v>
      </c>
      <c r="E936" t="s">
        <v>90</v>
      </c>
      <c r="F936" t="s">
        <v>24</v>
      </c>
      <c r="G936">
        <v>1742.73</v>
      </c>
      <c r="H936" s="1">
        <v>43320</v>
      </c>
      <c r="I936" t="str">
        <f t="shared" si="42"/>
        <v>08</v>
      </c>
      <c r="J936" t="str">
        <f t="shared" si="43"/>
        <v>August</v>
      </c>
      <c r="K936" t="str">
        <f t="shared" si="44"/>
        <v>2018</v>
      </c>
      <c r="L936" s="15">
        <v>0.49452546296296296</v>
      </c>
      <c r="M936">
        <f>HOUR(K936:K12978)</f>
        <v>0</v>
      </c>
      <c r="N936">
        <f>MINUTE(K936:K12978)</f>
        <v>0</v>
      </c>
      <c r="O936">
        <f>SECOND(K936:K12978)</f>
        <v>0</v>
      </c>
      <c r="P936">
        <v>24.69</v>
      </c>
      <c r="Q936">
        <f>G936-P936</f>
        <v>1718.04</v>
      </c>
      <c r="R936" t="s">
        <v>615</v>
      </c>
      <c r="S936" t="s">
        <v>18</v>
      </c>
      <c r="T936" t="s">
        <v>19</v>
      </c>
      <c r="AD936" t="s">
        <v>943</v>
      </c>
      <c r="AF936">
        <f>COUNTIF($R$2:$R$12044,AD936)</f>
        <v>4</v>
      </c>
      <c r="AJ936">
        <v>2</v>
      </c>
    </row>
    <row r="937" spans="1:36" x14ac:dyDescent="0.35">
      <c r="A937" t="s">
        <v>11</v>
      </c>
      <c r="B937" t="s">
        <v>124</v>
      </c>
      <c r="C937" t="s">
        <v>13</v>
      </c>
      <c r="D937" t="s">
        <v>20</v>
      </c>
      <c r="E937" t="s">
        <v>125</v>
      </c>
      <c r="F937" t="s">
        <v>16</v>
      </c>
      <c r="G937">
        <v>866.53</v>
      </c>
      <c r="H937" s="1">
        <v>43320</v>
      </c>
      <c r="I937" t="str">
        <f t="shared" si="42"/>
        <v>08</v>
      </c>
      <c r="J937" t="str">
        <f t="shared" si="43"/>
        <v>August</v>
      </c>
      <c r="K937" t="str">
        <f t="shared" si="44"/>
        <v>2018</v>
      </c>
      <c r="L937" s="15">
        <v>0.49958333333333332</v>
      </c>
      <c r="M937">
        <f>HOUR(K937:K12979)</f>
        <v>0</v>
      </c>
      <c r="N937">
        <f>MINUTE(K937:K12979)</f>
        <v>0</v>
      </c>
      <c r="O937">
        <f>SECOND(K937:K12979)</f>
        <v>0</v>
      </c>
      <c r="P937">
        <v>24.63</v>
      </c>
      <c r="Q937">
        <f>G937-P937</f>
        <v>841.9</v>
      </c>
      <c r="R937" t="s">
        <v>398</v>
      </c>
      <c r="S937" t="s">
        <v>18</v>
      </c>
      <c r="T937" t="s">
        <v>19</v>
      </c>
      <c r="AD937" t="s">
        <v>1090</v>
      </c>
      <c r="AF937">
        <f>COUNTIF($R$2:$R$12044,AD937)</f>
        <v>2</v>
      </c>
      <c r="AJ937">
        <v>2</v>
      </c>
    </row>
    <row r="938" spans="1:36" x14ac:dyDescent="0.35">
      <c r="A938" t="s">
        <v>29</v>
      </c>
      <c r="B938" t="s">
        <v>116</v>
      </c>
      <c r="C938" t="s">
        <v>13</v>
      </c>
      <c r="D938" t="s">
        <v>31</v>
      </c>
      <c r="E938" t="s">
        <v>117</v>
      </c>
      <c r="F938" t="s">
        <v>24</v>
      </c>
      <c r="G938">
        <v>1907.81</v>
      </c>
      <c r="H938" s="1">
        <v>43320</v>
      </c>
      <c r="I938" t="str">
        <f t="shared" si="42"/>
        <v>08</v>
      </c>
      <c r="J938" t="str">
        <f t="shared" si="43"/>
        <v>August</v>
      </c>
      <c r="K938" t="str">
        <f t="shared" si="44"/>
        <v>2018</v>
      </c>
      <c r="L938" s="15">
        <v>0.5</v>
      </c>
      <c r="M938">
        <f>HOUR(K938:K12980)</f>
        <v>0</v>
      </c>
      <c r="N938">
        <f>MINUTE(K938:K12980)</f>
        <v>0</v>
      </c>
      <c r="O938">
        <f>SECOND(K938:K12980)</f>
        <v>0</v>
      </c>
      <c r="P938">
        <v>106</v>
      </c>
      <c r="Q938">
        <f>G938-P938</f>
        <v>1801.81</v>
      </c>
      <c r="R938" t="s">
        <v>1833</v>
      </c>
      <c r="S938" t="s">
        <v>18</v>
      </c>
      <c r="T938" t="s">
        <v>19</v>
      </c>
      <c r="AD938" t="s">
        <v>667</v>
      </c>
      <c r="AF938">
        <f>COUNTIF($R$2:$R$12044,AD938)</f>
        <v>6</v>
      </c>
      <c r="AJ938">
        <v>2</v>
      </c>
    </row>
    <row r="939" spans="1:36" x14ac:dyDescent="0.35">
      <c r="A939" t="s">
        <v>29</v>
      </c>
      <c r="B939" t="s">
        <v>255</v>
      </c>
      <c r="C939" t="s">
        <v>13</v>
      </c>
      <c r="D939" t="s">
        <v>121</v>
      </c>
      <c r="E939" t="s">
        <v>107</v>
      </c>
      <c r="F939" t="s">
        <v>16</v>
      </c>
      <c r="G939">
        <v>3173.24</v>
      </c>
      <c r="H939" s="1">
        <v>43320</v>
      </c>
      <c r="I939" t="str">
        <f t="shared" si="42"/>
        <v>08</v>
      </c>
      <c r="J939" t="str">
        <f t="shared" si="43"/>
        <v>August</v>
      </c>
      <c r="K939" t="str">
        <f t="shared" si="44"/>
        <v>2018</v>
      </c>
      <c r="L939" s="15">
        <v>0.5</v>
      </c>
      <c r="M939">
        <f>HOUR(K939:K12981)</f>
        <v>0</v>
      </c>
      <c r="N939">
        <f>MINUTE(K939:K12981)</f>
        <v>0</v>
      </c>
      <c r="O939">
        <f>SECOND(K939:K12981)</f>
        <v>0</v>
      </c>
      <c r="P939">
        <v>2485.37</v>
      </c>
      <c r="Q939">
        <f>G939-P939</f>
        <v>687.86999999999989</v>
      </c>
      <c r="R939" t="s">
        <v>1833</v>
      </c>
      <c r="S939" t="s">
        <v>18</v>
      </c>
      <c r="T939" t="s">
        <v>122</v>
      </c>
      <c r="AD939" t="s">
        <v>1057</v>
      </c>
      <c r="AF939">
        <f>COUNTIF($R$2:$R$12044,AD939)</f>
        <v>2</v>
      </c>
      <c r="AJ939">
        <v>2</v>
      </c>
    </row>
    <row r="940" spans="1:36" x14ac:dyDescent="0.35">
      <c r="A940" t="s">
        <v>29</v>
      </c>
      <c r="B940" t="s">
        <v>134</v>
      </c>
      <c r="C940" t="s">
        <v>13</v>
      </c>
      <c r="D940" t="s">
        <v>121</v>
      </c>
      <c r="E940" t="s">
        <v>135</v>
      </c>
      <c r="F940" t="s">
        <v>16</v>
      </c>
      <c r="G940">
        <v>3287.56</v>
      </c>
      <c r="H940" s="1">
        <v>43320</v>
      </c>
      <c r="I940" t="str">
        <f t="shared" si="42"/>
        <v>08</v>
      </c>
      <c r="J940" t="str">
        <f t="shared" si="43"/>
        <v>August</v>
      </c>
      <c r="K940" t="str">
        <f t="shared" si="44"/>
        <v>2018</v>
      </c>
      <c r="L940" s="15">
        <v>0.5</v>
      </c>
      <c r="M940">
        <f>HOUR(K940:K12982)</f>
        <v>0</v>
      </c>
      <c r="N940">
        <f>MINUTE(K940:K12982)</f>
        <v>0</v>
      </c>
      <c r="O940">
        <f>SECOND(K940:K12982)</f>
        <v>0</v>
      </c>
      <c r="P940">
        <v>1626.48</v>
      </c>
      <c r="Q940">
        <f>G940-P940</f>
        <v>1661.08</v>
      </c>
      <c r="R940" t="s">
        <v>1833</v>
      </c>
      <c r="S940" t="s">
        <v>18</v>
      </c>
      <c r="T940" t="s">
        <v>122</v>
      </c>
      <c r="AD940" t="s">
        <v>1454</v>
      </c>
      <c r="AF940">
        <f>COUNTIF($R$2:$R$12044,AD940)</f>
        <v>1</v>
      </c>
      <c r="AJ940">
        <v>2</v>
      </c>
    </row>
    <row r="941" spans="1:36" x14ac:dyDescent="0.35">
      <c r="A941" t="s">
        <v>29</v>
      </c>
      <c r="B941" t="s">
        <v>54</v>
      </c>
      <c r="C941" t="s">
        <v>13</v>
      </c>
      <c r="D941" t="s">
        <v>31</v>
      </c>
      <c r="E941" t="s">
        <v>55</v>
      </c>
      <c r="F941" t="s">
        <v>16</v>
      </c>
      <c r="G941">
        <v>3806.05</v>
      </c>
      <c r="H941" s="1">
        <v>43320</v>
      </c>
      <c r="I941" t="str">
        <f t="shared" si="42"/>
        <v>08</v>
      </c>
      <c r="J941" t="str">
        <f t="shared" si="43"/>
        <v>August</v>
      </c>
      <c r="K941" t="str">
        <f t="shared" si="44"/>
        <v>2018</v>
      </c>
      <c r="L941" s="15">
        <v>0.5</v>
      </c>
      <c r="M941">
        <f>HOUR(K941:K12983)</f>
        <v>0</v>
      </c>
      <c r="N941">
        <f>MINUTE(K941:K12983)</f>
        <v>0</v>
      </c>
      <c r="O941">
        <f>SECOND(K941:K12983)</f>
        <v>0</v>
      </c>
      <c r="P941">
        <v>46</v>
      </c>
      <c r="Q941">
        <f>G941-P941</f>
        <v>3760.05</v>
      </c>
      <c r="R941" t="s">
        <v>1833</v>
      </c>
      <c r="S941" t="s">
        <v>18</v>
      </c>
      <c r="T941" t="s">
        <v>19</v>
      </c>
      <c r="AD941" t="s">
        <v>1510</v>
      </c>
      <c r="AF941">
        <f>COUNTIF($R$2:$R$12044,AD941)</f>
        <v>3</v>
      </c>
      <c r="AJ941">
        <v>2</v>
      </c>
    </row>
    <row r="942" spans="1:36" x14ac:dyDescent="0.35">
      <c r="A942" t="s">
        <v>29</v>
      </c>
      <c r="B942" t="s">
        <v>37</v>
      </c>
      <c r="C942" t="s">
        <v>13</v>
      </c>
      <c r="D942" t="s">
        <v>41</v>
      </c>
      <c r="E942" t="s">
        <v>38</v>
      </c>
      <c r="F942" t="s">
        <v>16</v>
      </c>
      <c r="G942">
        <v>2515.58</v>
      </c>
      <c r="H942" s="1">
        <v>43320</v>
      </c>
      <c r="I942" t="str">
        <f t="shared" si="42"/>
        <v>08</v>
      </c>
      <c r="J942" t="str">
        <f t="shared" si="43"/>
        <v>August</v>
      </c>
      <c r="K942" t="str">
        <f t="shared" si="44"/>
        <v>2018</v>
      </c>
      <c r="L942" s="15">
        <v>0.5</v>
      </c>
      <c r="M942">
        <f>HOUR(K942:K12984)</f>
        <v>0</v>
      </c>
      <c r="N942">
        <f>MINUTE(K942:K12984)</f>
        <v>0</v>
      </c>
      <c r="O942">
        <f>SECOND(K942:K12984)</f>
        <v>0</v>
      </c>
      <c r="P942">
        <v>57</v>
      </c>
      <c r="Q942">
        <f>G942-P942</f>
        <v>2458.58</v>
      </c>
      <c r="R942" t="s">
        <v>1833</v>
      </c>
      <c r="S942" t="s">
        <v>18</v>
      </c>
      <c r="T942" t="s">
        <v>19</v>
      </c>
      <c r="AD942" t="s">
        <v>977</v>
      </c>
      <c r="AF942">
        <f>COUNTIF($R$2:$R$12044,AD942)</f>
        <v>1</v>
      </c>
      <c r="AJ942">
        <v>2</v>
      </c>
    </row>
    <row r="943" spans="1:36" x14ac:dyDescent="0.35">
      <c r="A943" t="s">
        <v>29</v>
      </c>
      <c r="B943" t="s">
        <v>136</v>
      </c>
      <c r="C943" t="s">
        <v>13</v>
      </c>
      <c r="D943" t="s">
        <v>121</v>
      </c>
      <c r="E943" t="s">
        <v>137</v>
      </c>
      <c r="F943" t="s">
        <v>24</v>
      </c>
      <c r="G943">
        <v>3675.24</v>
      </c>
      <c r="H943" s="1">
        <v>43320</v>
      </c>
      <c r="I943" t="str">
        <f t="shared" si="42"/>
        <v>08</v>
      </c>
      <c r="J943" t="str">
        <f t="shared" si="43"/>
        <v>August</v>
      </c>
      <c r="K943" t="str">
        <f t="shared" si="44"/>
        <v>2018</v>
      </c>
      <c r="L943" s="15">
        <v>0.5</v>
      </c>
      <c r="M943">
        <f>HOUR(K943:K12985)</f>
        <v>0</v>
      </c>
      <c r="N943">
        <f>MINUTE(K943:K12985)</f>
        <v>0</v>
      </c>
      <c r="O943">
        <f>SECOND(K943:K12985)</f>
        <v>0</v>
      </c>
      <c r="P943">
        <v>983.36</v>
      </c>
      <c r="Q943">
        <f>G943-P943</f>
        <v>2691.8799999999997</v>
      </c>
      <c r="R943" t="s">
        <v>1833</v>
      </c>
      <c r="S943" t="s">
        <v>18</v>
      </c>
      <c r="T943" t="s">
        <v>122</v>
      </c>
      <c r="AD943" t="s">
        <v>1663</v>
      </c>
      <c r="AF943">
        <f>COUNTIF($R$2:$R$12044,AD943)</f>
        <v>1</v>
      </c>
      <c r="AJ943">
        <v>2</v>
      </c>
    </row>
    <row r="944" spans="1:36" x14ac:dyDescent="0.35">
      <c r="A944" t="s">
        <v>29</v>
      </c>
      <c r="B944" t="s">
        <v>58</v>
      </c>
      <c r="C944" t="s">
        <v>13</v>
      </c>
      <c r="D944" t="s">
        <v>31</v>
      </c>
      <c r="E944" t="s">
        <v>59</v>
      </c>
      <c r="F944" t="s">
        <v>16</v>
      </c>
      <c r="G944">
        <v>1355.02</v>
      </c>
      <c r="H944" s="1">
        <v>43320</v>
      </c>
      <c r="I944" t="str">
        <f t="shared" si="42"/>
        <v>08</v>
      </c>
      <c r="J944" t="str">
        <f t="shared" si="43"/>
        <v>August</v>
      </c>
      <c r="K944" t="str">
        <f t="shared" si="44"/>
        <v>2018</v>
      </c>
      <c r="L944" s="15">
        <v>0.5</v>
      </c>
      <c r="M944">
        <f>HOUR(K944:K12986)</f>
        <v>0</v>
      </c>
      <c r="N944">
        <f>MINUTE(K944:K12986)</f>
        <v>0</v>
      </c>
      <c r="O944">
        <f>SECOND(K944:K12986)</f>
        <v>0</v>
      </c>
      <c r="P944">
        <v>75</v>
      </c>
      <c r="Q944">
        <f>G944-P944</f>
        <v>1280.02</v>
      </c>
      <c r="R944" t="s">
        <v>1833</v>
      </c>
      <c r="S944" t="s">
        <v>18</v>
      </c>
      <c r="T944" t="s">
        <v>19</v>
      </c>
      <c r="AD944" t="s">
        <v>1574</v>
      </c>
      <c r="AF944">
        <f>COUNTIF($R$2:$R$12044,AD944)</f>
        <v>1</v>
      </c>
      <c r="AJ944">
        <v>2</v>
      </c>
    </row>
    <row r="945" spans="1:36" x14ac:dyDescent="0.35">
      <c r="A945" t="s">
        <v>11</v>
      </c>
      <c r="B945" t="s">
        <v>195</v>
      </c>
      <c r="C945" t="s">
        <v>13</v>
      </c>
      <c r="D945" t="s">
        <v>20</v>
      </c>
      <c r="E945" t="s">
        <v>129</v>
      </c>
      <c r="F945" t="s">
        <v>24</v>
      </c>
      <c r="G945">
        <v>5583.57</v>
      </c>
      <c r="H945" s="1">
        <v>43320</v>
      </c>
      <c r="I945" t="str">
        <f t="shared" si="42"/>
        <v>08</v>
      </c>
      <c r="J945" t="str">
        <f t="shared" si="43"/>
        <v>August</v>
      </c>
      <c r="K945" t="str">
        <f t="shared" si="44"/>
        <v>2018</v>
      </c>
      <c r="L945" s="15">
        <v>0.52468749999999997</v>
      </c>
      <c r="M945">
        <f>HOUR(K945:K12987)</f>
        <v>0</v>
      </c>
      <c r="N945">
        <f>MINUTE(K945:K12987)</f>
        <v>0</v>
      </c>
      <c r="O945">
        <f>SECOND(K945:K12987)</f>
        <v>0</v>
      </c>
      <c r="P945">
        <v>84.21</v>
      </c>
      <c r="Q945">
        <f>G945-P945</f>
        <v>5499.36</v>
      </c>
      <c r="R945" t="s">
        <v>616</v>
      </c>
      <c r="S945" t="s">
        <v>18</v>
      </c>
      <c r="T945" t="s">
        <v>19</v>
      </c>
      <c r="AD945" t="s">
        <v>988</v>
      </c>
      <c r="AF945">
        <f>COUNTIF($R$2:$R$12044,AD945)</f>
        <v>2</v>
      </c>
      <c r="AJ945">
        <v>2</v>
      </c>
    </row>
    <row r="946" spans="1:36" x14ac:dyDescent="0.35">
      <c r="A946" t="s">
        <v>11</v>
      </c>
      <c r="B946" t="s">
        <v>65</v>
      </c>
      <c r="C946" t="s">
        <v>13</v>
      </c>
      <c r="D946" t="s">
        <v>20</v>
      </c>
      <c r="E946" t="s">
        <v>66</v>
      </c>
      <c r="F946" t="s">
        <v>16</v>
      </c>
      <c r="G946">
        <v>1072.46</v>
      </c>
      <c r="H946" s="1">
        <v>43320</v>
      </c>
      <c r="I946" t="str">
        <f t="shared" si="42"/>
        <v>08</v>
      </c>
      <c r="J946" t="str">
        <f t="shared" si="43"/>
        <v>August</v>
      </c>
      <c r="K946" t="str">
        <f t="shared" si="44"/>
        <v>2018</v>
      </c>
      <c r="L946" s="15">
        <v>0.53754629629629636</v>
      </c>
      <c r="M946">
        <f>HOUR(K946:K12988)</f>
        <v>0</v>
      </c>
      <c r="N946">
        <f>MINUTE(K946:K12988)</f>
        <v>0</v>
      </c>
      <c r="O946">
        <f>SECOND(K946:K12988)</f>
        <v>0</v>
      </c>
      <c r="P946">
        <v>19.55</v>
      </c>
      <c r="Q946">
        <f>G946-P946</f>
        <v>1052.9100000000001</v>
      </c>
      <c r="R946" t="s">
        <v>516</v>
      </c>
      <c r="S946" t="s">
        <v>18</v>
      </c>
      <c r="T946" t="s">
        <v>19</v>
      </c>
      <c r="AD946" t="s">
        <v>544</v>
      </c>
      <c r="AF946">
        <f>COUNTIF($R$2:$R$12044,AD946)</f>
        <v>1</v>
      </c>
      <c r="AJ946">
        <v>2</v>
      </c>
    </row>
    <row r="947" spans="1:36" x14ac:dyDescent="0.35">
      <c r="A947" t="s">
        <v>29</v>
      </c>
      <c r="B947" t="s">
        <v>89</v>
      </c>
      <c r="C947" t="s">
        <v>13</v>
      </c>
      <c r="D947" t="s">
        <v>41</v>
      </c>
      <c r="E947" t="s">
        <v>90</v>
      </c>
      <c r="F947" t="s">
        <v>24</v>
      </c>
      <c r="G947">
        <v>1716.73</v>
      </c>
      <c r="H947" s="1">
        <v>43320</v>
      </c>
      <c r="I947" t="str">
        <f t="shared" si="42"/>
        <v>08</v>
      </c>
      <c r="J947" t="str">
        <f t="shared" si="43"/>
        <v>August</v>
      </c>
      <c r="K947" t="str">
        <f t="shared" si="44"/>
        <v>2018</v>
      </c>
      <c r="L947" s="15">
        <v>0.54166666666666663</v>
      </c>
      <c r="M947">
        <f>HOUR(K947:K12989)</f>
        <v>0</v>
      </c>
      <c r="N947">
        <f>MINUTE(K947:K12989)</f>
        <v>0</v>
      </c>
      <c r="O947">
        <f>SECOND(K947:K12989)</f>
        <v>0</v>
      </c>
      <c r="P947">
        <v>26</v>
      </c>
      <c r="Q947">
        <f>G947-P947</f>
        <v>1690.73</v>
      </c>
      <c r="R947" t="s">
        <v>1833</v>
      </c>
      <c r="S947" t="s">
        <v>18</v>
      </c>
      <c r="T947" t="s">
        <v>19</v>
      </c>
      <c r="AD947" t="s">
        <v>740</v>
      </c>
      <c r="AF947">
        <f>COUNTIF($R$2:$R$12044,AD947)</f>
        <v>10</v>
      </c>
      <c r="AJ947">
        <v>2</v>
      </c>
    </row>
    <row r="948" spans="1:36" x14ac:dyDescent="0.35">
      <c r="A948" t="s">
        <v>29</v>
      </c>
      <c r="B948" t="s">
        <v>164</v>
      </c>
      <c r="C948" t="s">
        <v>13</v>
      </c>
      <c r="D948" t="s">
        <v>121</v>
      </c>
      <c r="E948" t="s">
        <v>86</v>
      </c>
      <c r="F948" t="s">
        <v>16</v>
      </c>
      <c r="G948">
        <v>2316.2600000000002</v>
      </c>
      <c r="H948" s="1">
        <v>43320</v>
      </c>
      <c r="I948" t="str">
        <f t="shared" si="42"/>
        <v>08</v>
      </c>
      <c r="J948" t="str">
        <f t="shared" si="43"/>
        <v>August</v>
      </c>
      <c r="K948" t="str">
        <f t="shared" si="44"/>
        <v>2018</v>
      </c>
      <c r="L948" s="15">
        <v>0.54166666666666663</v>
      </c>
      <c r="M948">
        <f>HOUR(K948:K12990)</f>
        <v>0</v>
      </c>
      <c r="N948">
        <f>MINUTE(K948:K12990)</f>
        <v>0</v>
      </c>
      <c r="O948">
        <f>SECOND(K948:K12990)</f>
        <v>0</v>
      </c>
      <c r="P948">
        <v>2306.63</v>
      </c>
      <c r="Q948">
        <f>G948-P948</f>
        <v>9.6300000000001091</v>
      </c>
      <c r="R948" t="s">
        <v>1833</v>
      </c>
      <c r="S948" t="s">
        <v>18</v>
      </c>
      <c r="T948" t="s">
        <v>122</v>
      </c>
      <c r="AD948" t="s">
        <v>696</v>
      </c>
      <c r="AF948">
        <f>COUNTIF($R$2:$R$12044,AD948)</f>
        <v>7</v>
      </c>
      <c r="AJ948">
        <v>2</v>
      </c>
    </row>
    <row r="949" spans="1:36" x14ac:dyDescent="0.35">
      <c r="A949" t="s">
        <v>29</v>
      </c>
      <c r="B949" t="s">
        <v>33</v>
      </c>
      <c r="C949" t="s">
        <v>13</v>
      </c>
      <c r="D949" t="s">
        <v>121</v>
      </c>
      <c r="E949" t="s">
        <v>34</v>
      </c>
      <c r="F949" t="s">
        <v>16</v>
      </c>
      <c r="G949">
        <v>1151.74</v>
      </c>
      <c r="H949" s="1">
        <v>43320</v>
      </c>
      <c r="I949" t="str">
        <f t="shared" si="42"/>
        <v>08</v>
      </c>
      <c r="J949" t="str">
        <f t="shared" si="43"/>
        <v>August</v>
      </c>
      <c r="K949" t="str">
        <f t="shared" si="44"/>
        <v>2018</v>
      </c>
      <c r="L949" s="15">
        <v>0.54166666666666663</v>
      </c>
      <c r="M949">
        <f>HOUR(K949:K12991)</f>
        <v>0</v>
      </c>
      <c r="N949">
        <f>MINUTE(K949:K12991)</f>
        <v>0</v>
      </c>
      <c r="O949">
        <f>SECOND(K949:K12991)</f>
        <v>0</v>
      </c>
      <c r="P949">
        <v>1068.04</v>
      </c>
      <c r="Q949">
        <f>G949-P949</f>
        <v>83.700000000000045</v>
      </c>
      <c r="R949" t="s">
        <v>1833</v>
      </c>
      <c r="S949" t="s">
        <v>18</v>
      </c>
      <c r="T949" t="s">
        <v>122</v>
      </c>
      <c r="AD949" t="s">
        <v>1461</v>
      </c>
      <c r="AF949">
        <f>COUNTIF($R$2:$R$12044,AD949)</f>
        <v>1</v>
      </c>
      <c r="AJ949">
        <v>2</v>
      </c>
    </row>
    <row r="950" spans="1:36" x14ac:dyDescent="0.35">
      <c r="A950" t="s">
        <v>11</v>
      </c>
      <c r="B950" t="s">
        <v>100</v>
      </c>
      <c r="C950" t="s">
        <v>13</v>
      </c>
      <c r="D950" t="s">
        <v>20</v>
      </c>
      <c r="E950" t="s">
        <v>101</v>
      </c>
      <c r="F950" t="s">
        <v>16</v>
      </c>
      <c r="G950">
        <v>1852.91</v>
      </c>
      <c r="H950" s="1">
        <v>43320</v>
      </c>
      <c r="I950" t="str">
        <f t="shared" si="42"/>
        <v>08</v>
      </c>
      <c r="J950" t="str">
        <f t="shared" si="43"/>
        <v>August</v>
      </c>
      <c r="K950" t="str">
        <f t="shared" si="44"/>
        <v>2018</v>
      </c>
      <c r="L950" s="15">
        <v>0.55074074074074075</v>
      </c>
      <c r="M950">
        <f>HOUR(K950:K12992)</f>
        <v>0</v>
      </c>
      <c r="N950">
        <f>MINUTE(K950:K12992)</f>
        <v>0</v>
      </c>
      <c r="O950">
        <f>SECOND(K950:K12992)</f>
        <v>0</v>
      </c>
      <c r="P950">
        <v>4.0999999999999996</v>
      </c>
      <c r="Q950">
        <f>G950-P950</f>
        <v>1848.8100000000002</v>
      </c>
      <c r="R950" t="s">
        <v>167</v>
      </c>
      <c r="S950" t="s">
        <v>18</v>
      </c>
      <c r="T950" t="s">
        <v>19</v>
      </c>
      <c r="AD950" t="s">
        <v>637</v>
      </c>
      <c r="AF950">
        <f>COUNTIF($R$2:$R$12044,AD950)</f>
        <v>1</v>
      </c>
      <c r="AJ950">
        <v>2</v>
      </c>
    </row>
    <row r="951" spans="1:36" x14ac:dyDescent="0.35">
      <c r="A951" t="s">
        <v>11</v>
      </c>
      <c r="B951" t="s">
        <v>71</v>
      </c>
      <c r="C951" t="s">
        <v>13</v>
      </c>
      <c r="D951" t="s">
        <v>14</v>
      </c>
      <c r="E951" t="s">
        <v>63</v>
      </c>
      <c r="F951" t="s">
        <v>24</v>
      </c>
      <c r="G951">
        <v>3066.16</v>
      </c>
      <c r="H951" s="1">
        <v>43320</v>
      </c>
      <c r="I951" t="str">
        <f t="shared" si="42"/>
        <v>08</v>
      </c>
      <c r="J951" t="str">
        <f t="shared" si="43"/>
        <v>August</v>
      </c>
      <c r="K951" t="str">
        <f t="shared" si="44"/>
        <v>2018</v>
      </c>
      <c r="L951" s="15">
        <v>0.56409722222222225</v>
      </c>
      <c r="M951">
        <f>HOUR(K951:K12993)</f>
        <v>0</v>
      </c>
      <c r="N951">
        <f>MINUTE(K951:K12993)</f>
        <v>0</v>
      </c>
      <c r="O951">
        <f>SECOND(K951:K12993)</f>
        <v>0</v>
      </c>
      <c r="P951">
        <v>7.26</v>
      </c>
      <c r="Q951">
        <f>G951-P951</f>
        <v>3058.8999999999996</v>
      </c>
      <c r="R951" t="s">
        <v>470</v>
      </c>
      <c r="S951" t="s">
        <v>18</v>
      </c>
      <c r="T951" t="s">
        <v>19</v>
      </c>
      <c r="AD951" t="s">
        <v>693</v>
      </c>
      <c r="AF951">
        <f>COUNTIF($R$2:$R$12044,AD951)</f>
        <v>2</v>
      </c>
      <c r="AJ951">
        <v>2</v>
      </c>
    </row>
    <row r="952" spans="1:36" x14ac:dyDescent="0.35">
      <c r="A952" t="s">
        <v>11</v>
      </c>
      <c r="B952" t="s">
        <v>71</v>
      </c>
      <c r="C952" t="s">
        <v>13</v>
      </c>
      <c r="D952" t="s">
        <v>14</v>
      </c>
      <c r="E952" t="s">
        <v>63</v>
      </c>
      <c r="F952" t="s">
        <v>24</v>
      </c>
      <c r="G952">
        <v>3042.44</v>
      </c>
      <c r="H952" s="1">
        <v>43320</v>
      </c>
      <c r="I952" t="str">
        <f t="shared" si="42"/>
        <v>08</v>
      </c>
      <c r="J952" t="str">
        <f t="shared" si="43"/>
        <v>August</v>
      </c>
      <c r="K952" t="str">
        <f t="shared" si="44"/>
        <v>2018</v>
      </c>
      <c r="L952" s="15">
        <v>0.57745370370370364</v>
      </c>
      <c r="M952">
        <f>HOUR(K952:K12994)</f>
        <v>0</v>
      </c>
      <c r="N952">
        <f>MINUTE(K952:K12994)</f>
        <v>0</v>
      </c>
      <c r="O952">
        <f>SECOND(K952:K12994)</f>
        <v>0</v>
      </c>
      <c r="P952">
        <v>23.72</v>
      </c>
      <c r="Q952">
        <f>G952-P952</f>
        <v>3018.7200000000003</v>
      </c>
      <c r="R952" t="s">
        <v>385</v>
      </c>
      <c r="S952" t="s">
        <v>18</v>
      </c>
      <c r="T952" t="s">
        <v>19</v>
      </c>
      <c r="AD952" t="s">
        <v>1109</v>
      </c>
      <c r="AF952">
        <f>COUNTIF($R$2:$R$12044,AD952)</f>
        <v>6</v>
      </c>
      <c r="AJ952">
        <v>2</v>
      </c>
    </row>
    <row r="953" spans="1:36" x14ac:dyDescent="0.35">
      <c r="A953" t="s">
        <v>29</v>
      </c>
      <c r="B953" t="s">
        <v>12</v>
      </c>
      <c r="C953" t="s">
        <v>13</v>
      </c>
      <c r="D953" t="s">
        <v>121</v>
      </c>
      <c r="E953" t="s">
        <v>15</v>
      </c>
      <c r="F953" t="s">
        <v>16</v>
      </c>
      <c r="G953">
        <v>1343.65</v>
      </c>
      <c r="H953" s="1">
        <v>43320</v>
      </c>
      <c r="I953" t="str">
        <f t="shared" si="42"/>
        <v>08</v>
      </c>
      <c r="J953" t="str">
        <f t="shared" si="43"/>
        <v>August</v>
      </c>
      <c r="K953" t="str">
        <f t="shared" si="44"/>
        <v>2018</v>
      </c>
      <c r="L953" s="15">
        <v>0.58333333333333337</v>
      </c>
      <c r="M953">
        <f>HOUR(K953:K12995)</f>
        <v>0</v>
      </c>
      <c r="N953">
        <f>MINUTE(K953:K12995)</f>
        <v>0</v>
      </c>
      <c r="O953">
        <f>SECOND(K953:K12995)</f>
        <v>0</v>
      </c>
      <c r="P953">
        <v>1013.67</v>
      </c>
      <c r="Q953">
        <f>G953-P953</f>
        <v>329.98000000000013</v>
      </c>
      <c r="R953" t="s">
        <v>1833</v>
      </c>
      <c r="S953" t="s">
        <v>18</v>
      </c>
      <c r="T953" t="s">
        <v>122</v>
      </c>
      <c r="AD953" t="s">
        <v>1748</v>
      </c>
      <c r="AF953">
        <f>COUNTIF($R$2:$R$12044,AD953)</f>
        <v>2</v>
      </c>
      <c r="AJ953">
        <v>2</v>
      </c>
    </row>
    <row r="954" spans="1:36" x14ac:dyDescent="0.35">
      <c r="A954" t="s">
        <v>29</v>
      </c>
      <c r="B954" t="s">
        <v>549</v>
      </c>
      <c r="C954" t="s">
        <v>13</v>
      </c>
      <c r="D954" t="s">
        <v>31</v>
      </c>
      <c r="E954" t="s">
        <v>332</v>
      </c>
      <c r="F954" t="s">
        <v>24</v>
      </c>
      <c r="G954">
        <v>4308.8900000000003</v>
      </c>
      <c r="H954" s="1">
        <v>43320</v>
      </c>
      <c r="I954" t="str">
        <f t="shared" si="42"/>
        <v>08</v>
      </c>
      <c r="J954" t="str">
        <f t="shared" si="43"/>
        <v>August</v>
      </c>
      <c r="K954" t="str">
        <f t="shared" si="44"/>
        <v>2018</v>
      </c>
      <c r="L954" s="15">
        <v>0.58333333333333337</v>
      </c>
      <c r="M954">
        <f>HOUR(K954:K12996)</f>
        <v>0</v>
      </c>
      <c r="N954">
        <f>MINUTE(K954:K12996)</f>
        <v>0</v>
      </c>
      <c r="O954">
        <f>SECOND(K954:K12996)</f>
        <v>0</v>
      </c>
      <c r="P954">
        <v>56</v>
      </c>
      <c r="Q954">
        <f>G954-P954</f>
        <v>4252.8900000000003</v>
      </c>
      <c r="R954" t="s">
        <v>1833</v>
      </c>
      <c r="S954" t="s">
        <v>18</v>
      </c>
      <c r="T954" t="s">
        <v>19</v>
      </c>
      <c r="AD954" t="s">
        <v>323</v>
      </c>
      <c r="AF954">
        <f>COUNTIF($R$2:$R$12044,AD954)</f>
        <v>6</v>
      </c>
      <c r="AJ954">
        <v>2</v>
      </c>
    </row>
    <row r="955" spans="1:36" x14ac:dyDescent="0.35">
      <c r="A955" t="s">
        <v>11</v>
      </c>
      <c r="B955" t="s">
        <v>136</v>
      </c>
      <c r="C955" t="s">
        <v>13</v>
      </c>
      <c r="D955" t="s">
        <v>20</v>
      </c>
      <c r="E955" t="s">
        <v>137</v>
      </c>
      <c r="F955" t="s">
        <v>24</v>
      </c>
      <c r="G955">
        <v>3654.59</v>
      </c>
      <c r="H955" s="1">
        <v>43320</v>
      </c>
      <c r="I955" t="str">
        <f t="shared" si="42"/>
        <v>08</v>
      </c>
      <c r="J955" t="str">
        <f t="shared" si="43"/>
        <v>August</v>
      </c>
      <c r="K955" t="str">
        <f t="shared" si="44"/>
        <v>2018</v>
      </c>
      <c r="L955" s="15">
        <v>0.58707175925925925</v>
      </c>
      <c r="M955">
        <f>HOUR(K955:K12997)</f>
        <v>0</v>
      </c>
      <c r="N955">
        <f>MINUTE(K955:K12997)</f>
        <v>0</v>
      </c>
      <c r="O955">
        <f>SECOND(K955:K12997)</f>
        <v>0</v>
      </c>
      <c r="P955">
        <v>20.65</v>
      </c>
      <c r="Q955">
        <f>G955-P955</f>
        <v>3633.94</v>
      </c>
      <c r="R955" t="s">
        <v>291</v>
      </c>
      <c r="S955" t="s">
        <v>18</v>
      </c>
      <c r="T955" t="s">
        <v>19</v>
      </c>
      <c r="AD955" t="s">
        <v>1755</v>
      </c>
      <c r="AF955">
        <f>COUNTIF($R$2:$R$12044,AD955)</f>
        <v>1</v>
      </c>
      <c r="AJ955">
        <v>2</v>
      </c>
    </row>
    <row r="956" spans="1:36" x14ac:dyDescent="0.35">
      <c r="A956" t="s">
        <v>11</v>
      </c>
      <c r="B956" t="s">
        <v>100</v>
      </c>
      <c r="C956" t="s">
        <v>13</v>
      </c>
      <c r="D956" t="s">
        <v>20</v>
      </c>
      <c r="E956" t="s">
        <v>101</v>
      </c>
      <c r="F956" t="s">
        <v>16</v>
      </c>
      <c r="G956">
        <v>1839.04</v>
      </c>
      <c r="H956" s="1">
        <v>43320</v>
      </c>
      <c r="I956" t="str">
        <f t="shared" si="42"/>
        <v>08</v>
      </c>
      <c r="J956" t="str">
        <f t="shared" si="43"/>
        <v>August</v>
      </c>
      <c r="K956" t="str">
        <f t="shared" si="44"/>
        <v>2018</v>
      </c>
      <c r="L956" s="15">
        <v>0.59373842592592596</v>
      </c>
      <c r="M956">
        <f>HOUR(K956:K12998)</f>
        <v>0</v>
      </c>
      <c r="N956">
        <f>MINUTE(K956:K12998)</f>
        <v>0</v>
      </c>
      <c r="O956">
        <f>SECOND(K956:K12998)</f>
        <v>0</v>
      </c>
      <c r="P956">
        <v>13.87</v>
      </c>
      <c r="Q956">
        <f>G956-P956</f>
        <v>1825.17</v>
      </c>
      <c r="R956" t="s">
        <v>399</v>
      </c>
      <c r="S956" t="s">
        <v>18</v>
      </c>
      <c r="T956" t="s">
        <v>19</v>
      </c>
      <c r="AD956" t="s">
        <v>931</v>
      </c>
      <c r="AF956">
        <f>COUNTIF($R$2:$R$12044,AD956)</f>
        <v>8</v>
      </c>
      <c r="AJ956">
        <v>2</v>
      </c>
    </row>
    <row r="957" spans="1:36" x14ac:dyDescent="0.35">
      <c r="A957" t="s">
        <v>11</v>
      </c>
      <c r="B957" t="s">
        <v>377</v>
      </c>
      <c r="C957" t="s">
        <v>13</v>
      </c>
      <c r="D957" t="s">
        <v>14</v>
      </c>
      <c r="E957" t="s">
        <v>378</v>
      </c>
      <c r="F957" t="s">
        <v>24</v>
      </c>
      <c r="G957">
        <v>3376.37</v>
      </c>
      <c r="H957" s="1">
        <v>43320</v>
      </c>
      <c r="I957" t="str">
        <f t="shared" si="42"/>
        <v>08</v>
      </c>
      <c r="J957" t="str">
        <f t="shared" si="43"/>
        <v>August</v>
      </c>
      <c r="K957" t="str">
        <f t="shared" si="44"/>
        <v>2018</v>
      </c>
      <c r="L957" s="15">
        <v>0.60041666666666671</v>
      </c>
      <c r="M957">
        <f>HOUR(K957:K12999)</f>
        <v>0</v>
      </c>
      <c r="N957">
        <f>MINUTE(K957:K12999)</f>
        <v>0</v>
      </c>
      <c r="O957">
        <f>SECOND(K957:K12999)</f>
        <v>0</v>
      </c>
      <c r="P957">
        <v>51.95</v>
      </c>
      <c r="Q957">
        <f>G957-P957</f>
        <v>3324.42</v>
      </c>
      <c r="R957" t="s">
        <v>617</v>
      </c>
      <c r="S957" t="s">
        <v>18</v>
      </c>
      <c r="T957" t="s">
        <v>19</v>
      </c>
      <c r="AD957" t="s">
        <v>1410</v>
      </c>
      <c r="AF957">
        <f>COUNTIF($R$2:$R$12044,AD957)</f>
        <v>1</v>
      </c>
      <c r="AJ957">
        <v>2</v>
      </c>
    </row>
    <row r="958" spans="1:36" x14ac:dyDescent="0.35">
      <c r="A958" t="s">
        <v>11</v>
      </c>
      <c r="B958" t="s">
        <v>296</v>
      </c>
      <c r="C958" t="s">
        <v>13</v>
      </c>
      <c r="D958" t="s">
        <v>20</v>
      </c>
      <c r="E958" t="s">
        <v>32</v>
      </c>
      <c r="F958" t="s">
        <v>24</v>
      </c>
      <c r="G958">
        <v>5930.29</v>
      </c>
      <c r="H958" s="1">
        <v>43320</v>
      </c>
      <c r="I958" t="str">
        <f t="shared" si="42"/>
        <v>08</v>
      </c>
      <c r="J958" t="str">
        <f t="shared" si="43"/>
        <v>August</v>
      </c>
      <c r="K958" t="str">
        <f t="shared" si="44"/>
        <v>2018</v>
      </c>
      <c r="L958" s="15">
        <v>0.60709490740740735</v>
      </c>
      <c r="M958">
        <f>HOUR(K958:K13000)</f>
        <v>0</v>
      </c>
      <c r="N958">
        <f>MINUTE(K958:K13000)</f>
        <v>0</v>
      </c>
      <c r="O958">
        <f>SECOND(K958:K13000)</f>
        <v>0</v>
      </c>
      <c r="P958">
        <v>14.46</v>
      </c>
      <c r="Q958">
        <f>G958-P958</f>
        <v>5915.83</v>
      </c>
      <c r="R958" t="s">
        <v>347</v>
      </c>
      <c r="S958" t="s">
        <v>18</v>
      </c>
      <c r="T958" t="s">
        <v>19</v>
      </c>
      <c r="AD958" t="s">
        <v>1762</v>
      </c>
      <c r="AF958">
        <f>COUNTIF($R$2:$R$12044,AD958)</f>
        <v>1</v>
      </c>
      <c r="AJ958">
        <v>2</v>
      </c>
    </row>
    <row r="959" spans="1:36" x14ac:dyDescent="0.35">
      <c r="A959" t="s">
        <v>11</v>
      </c>
      <c r="B959" t="s">
        <v>80</v>
      </c>
      <c r="C959" t="s">
        <v>13</v>
      </c>
      <c r="D959" t="s">
        <v>14</v>
      </c>
      <c r="E959" t="s">
        <v>81</v>
      </c>
      <c r="F959" t="s">
        <v>24</v>
      </c>
      <c r="G959">
        <v>16993.23</v>
      </c>
      <c r="H959" s="1">
        <v>43320</v>
      </c>
      <c r="I959" t="str">
        <f t="shared" si="42"/>
        <v>08</v>
      </c>
      <c r="J959" t="str">
        <f t="shared" si="43"/>
        <v>August</v>
      </c>
      <c r="K959" t="str">
        <f t="shared" si="44"/>
        <v>2018</v>
      </c>
      <c r="L959" s="15">
        <v>0.61377314814814821</v>
      </c>
      <c r="M959">
        <f>HOUR(K959:K13001)</f>
        <v>0</v>
      </c>
      <c r="N959">
        <f>MINUTE(K959:K13001)</f>
        <v>0</v>
      </c>
      <c r="O959">
        <f>SECOND(K959:K13001)</f>
        <v>0</v>
      </c>
      <c r="P959">
        <v>19.27</v>
      </c>
      <c r="Q959">
        <f>G959-P959</f>
        <v>16973.96</v>
      </c>
      <c r="R959" t="s">
        <v>618</v>
      </c>
      <c r="S959" t="s">
        <v>18</v>
      </c>
      <c r="T959" t="s">
        <v>19</v>
      </c>
      <c r="AD959" t="s">
        <v>887</v>
      </c>
      <c r="AF959">
        <f>COUNTIF($R$2:$R$12044,AD959)</f>
        <v>3</v>
      </c>
      <c r="AJ959">
        <v>2</v>
      </c>
    </row>
    <row r="960" spans="1:36" x14ac:dyDescent="0.35">
      <c r="A960" t="s">
        <v>11</v>
      </c>
      <c r="B960" t="s">
        <v>148</v>
      </c>
      <c r="C960" t="s">
        <v>13</v>
      </c>
      <c r="D960" t="s">
        <v>14</v>
      </c>
      <c r="E960" t="s">
        <v>149</v>
      </c>
      <c r="F960" t="s">
        <v>16</v>
      </c>
      <c r="G960">
        <v>3150.43</v>
      </c>
      <c r="H960" s="1">
        <v>43320</v>
      </c>
      <c r="I960" t="str">
        <f t="shared" si="42"/>
        <v>08</v>
      </c>
      <c r="J960" t="str">
        <f t="shared" si="43"/>
        <v>August</v>
      </c>
      <c r="K960" t="str">
        <f t="shared" si="44"/>
        <v>2018</v>
      </c>
      <c r="L960" s="15">
        <v>0.62045138888888884</v>
      </c>
      <c r="M960">
        <f>HOUR(K960:K13002)</f>
        <v>0</v>
      </c>
      <c r="N960">
        <f>MINUTE(K960:K13002)</f>
        <v>0</v>
      </c>
      <c r="O960">
        <f>SECOND(K960:K13002)</f>
        <v>0</v>
      </c>
      <c r="P960">
        <v>53.52</v>
      </c>
      <c r="Q960">
        <f>G960-P960</f>
        <v>3096.91</v>
      </c>
      <c r="R960" t="s">
        <v>619</v>
      </c>
      <c r="S960" t="s">
        <v>18</v>
      </c>
      <c r="T960" t="s">
        <v>19</v>
      </c>
      <c r="AD960" t="s">
        <v>70</v>
      </c>
      <c r="AF960">
        <f>COUNTIF($R$2:$R$12044,AD960)</f>
        <v>4</v>
      </c>
      <c r="AJ960">
        <v>2</v>
      </c>
    </row>
    <row r="961" spans="1:36" x14ac:dyDescent="0.35">
      <c r="A961" t="s">
        <v>29</v>
      </c>
      <c r="B961" t="s">
        <v>154</v>
      </c>
      <c r="C961" t="s">
        <v>13</v>
      </c>
      <c r="D961" t="s">
        <v>31</v>
      </c>
      <c r="E961" t="s">
        <v>155</v>
      </c>
      <c r="F961" t="s">
        <v>16</v>
      </c>
      <c r="G961">
        <v>756.7</v>
      </c>
      <c r="H961" s="1">
        <v>43320</v>
      </c>
      <c r="I961" t="str">
        <f t="shared" si="42"/>
        <v>08</v>
      </c>
      <c r="J961" t="str">
        <f t="shared" si="43"/>
        <v>August</v>
      </c>
      <c r="K961" t="str">
        <f t="shared" si="44"/>
        <v>2018</v>
      </c>
      <c r="L961" s="15">
        <v>0.625</v>
      </c>
      <c r="M961">
        <f>HOUR(K961:K13003)</f>
        <v>0</v>
      </c>
      <c r="N961">
        <f>MINUTE(K961:K13003)</f>
        <v>0</v>
      </c>
      <c r="O961">
        <f>SECOND(K961:K13003)</f>
        <v>0</v>
      </c>
      <c r="P961">
        <v>36</v>
      </c>
      <c r="Q961">
        <f>G961-P961</f>
        <v>720.7</v>
      </c>
      <c r="R961" t="s">
        <v>1833</v>
      </c>
      <c r="S961" t="s">
        <v>18</v>
      </c>
      <c r="T961" t="s">
        <v>19</v>
      </c>
      <c r="AD961" t="s">
        <v>539</v>
      </c>
      <c r="AF961">
        <f>COUNTIF($R$2:$R$12044,AD961)</f>
        <v>1</v>
      </c>
      <c r="AJ961">
        <v>2</v>
      </c>
    </row>
    <row r="962" spans="1:36" x14ac:dyDescent="0.35">
      <c r="A962" t="s">
        <v>29</v>
      </c>
      <c r="B962" t="s">
        <v>156</v>
      </c>
      <c r="C962" t="s">
        <v>13</v>
      </c>
      <c r="D962" t="s">
        <v>31</v>
      </c>
      <c r="E962" t="s">
        <v>76</v>
      </c>
      <c r="F962" t="s">
        <v>24</v>
      </c>
      <c r="G962">
        <v>29771.33</v>
      </c>
      <c r="H962" s="1">
        <v>43320</v>
      </c>
      <c r="I962" t="str">
        <f t="shared" si="42"/>
        <v>08</v>
      </c>
      <c r="J962" t="str">
        <f t="shared" si="43"/>
        <v>August</v>
      </c>
      <c r="K962" t="str">
        <f t="shared" si="44"/>
        <v>2018</v>
      </c>
      <c r="L962" s="15">
        <v>0.625</v>
      </c>
      <c r="M962">
        <f>HOUR(K962:K13004)</f>
        <v>0</v>
      </c>
      <c r="N962">
        <f>MINUTE(K962:K13004)</f>
        <v>0</v>
      </c>
      <c r="O962">
        <f>SECOND(K962:K13004)</f>
        <v>0</v>
      </c>
      <c r="P962">
        <v>35</v>
      </c>
      <c r="Q962">
        <f>G962-P962</f>
        <v>29736.33</v>
      </c>
      <c r="R962" t="s">
        <v>1833</v>
      </c>
      <c r="S962" t="s">
        <v>18</v>
      </c>
      <c r="T962" t="s">
        <v>19</v>
      </c>
      <c r="AD962" t="s">
        <v>1739</v>
      </c>
      <c r="AF962">
        <f>COUNTIF($R$2:$R$12044,AD962)</f>
        <v>1</v>
      </c>
      <c r="AJ962">
        <v>2</v>
      </c>
    </row>
    <row r="963" spans="1:36" x14ac:dyDescent="0.35">
      <c r="A963" t="s">
        <v>11</v>
      </c>
      <c r="B963" t="s">
        <v>45</v>
      </c>
      <c r="C963" t="s">
        <v>13</v>
      </c>
      <c r="D963" t="s">
        <v>14</v>
      </c>
      <c r="E963" t="s">
        <v>46</v>
      </c>
      <c r="F963" t="s">
        <v>24</v>
      </c>
      <c r="G963">
        <v>7195.3</v>
      </c>
      <c r="H963" s="1">
        <v>43320</v>
      </c>
      <c r="I963" t="str">
        <f t="shared" ref="I963:I1026" si="45">TEXT(H963,"dd")</f>
        <v>08</v>
      </c>
      <c r="J963" t="str">
        <f t="shared" ref="J963:J1026" si="46">TEXT(H963,"mmmm")</f>
        <v>August</v>
      </c>
      <c r="K963" t="str">
        <f t="shared" ref="K963:K1026" si="47">TEXT(H963,"yyyy")</f>
        <v>2018</v>
      </c>
      <c r="L963" s="15">
        <v>0.62629629629629624</v>
      </c>
      <c r="M963">
        <f>HOUR(K963:K13005)</f>
        <v>0</v>
      </c>
      <c r="N963">
        <f>MINUTE(K963:K13005)</f>
        <v>0</v>
      </c>
      <c r="O963">
        <f>SECOND(K963:K13005)</f>
        <v>0</v>
      </c>
      <c r="P963">
        <v>22.38</v>
      </c>
      <c r="Q963">
        <f>G963-P963</f>
        <v>7172.92</v>
      </c>
      <c r="R963" t="s">
        <v>531</v>
      </c>
      <c r="S963" t="s">
        <v>18</v>
      </c>
      <c r="T963" t="s">
        <v>19</v>
      </c>
      <c r="AD963" t="s">
        <v>1191</v>
      </c>
      <c r="AF963">
        <f>COUNTIF($R$2:$R$12044,AD963)</f>
        <v>12</v>
      </c>
      <c r="AJ963">
        <v>2</v>
      </c>
    </row>
    <row r="964" spans="1:36" x14ac:dyDescent="0.35">
      <c r="A964" t="s">
        <v>11</v>
      </c>
      <c r="B964" t="s">
        <v>132</v>
      </c>
      <c r="C964" t="s">
        <v>13</v>
      </c>
      <c r="D964" t="s">
        <v>20</v>
      </c>
      <c r="E964" t="s">
        <v>50</v>
      </c>
      <c r="F964" t="s">
        <v>24</v>
      </c>
      <c r="G964">
        <v>1476.9</v>
      </c>
      <c r="H964" s="1">
        <v>43320</v>
      </c>
      <c r="I964" t="str">
        <f t="shared" si="45"/>
        <v>08</v>
      </c>
      <c r="J964" t="str">
        <f t="shared" si="46"/>
        <v>August</v>
      </c>
      <c r="K964" t="str">
        <f t="shared" si="47"/>
        <v>2018</v>
      </c>
      <c r="L964" s="15">
        <v>0.63035879629629632</v>
      </c>
      <c r="M964">
        <f>HOUR(K964:K13006)</f>
        <v>0</v>
      </c>
      <c r="N964">
        <f>MINUTE(K964:K13006)</f>
        <v>0</v>
      </c>
      <c r="O964">
        <f>SECOND(K964:K13006)</f>
        <v>0</v>
      </c>
      <c r="P964">
        <v>27.98</v>
      </c>
      <c r="Q964">
        <f>G964-P964</f>
        <v>1448.92</v>
      </c>
      <c r="R964" t="s">
        <v>620</v>
      </c>
      <c r="S964" t="s">
        <v>18</v>
      </c>
      <c r="T964" t="s">
        <v>19</v>
      </c>
      <c r="AD964" t="s">
        <v>783</v>
      </c>
      <c r="AF964">
        <f>COUNTIF($R$2:$R$12044,AD964)</f>
        <v>4</v>
      </c>
      <c r="AJ964">
        <v>2</v>
      </c>
    </row>
    <row r="965" spans="1:36" x14ac:dyDescent="0.35">
      <c r="A965" t="s">
        <v>11</v>
      </c>
      <c r="B965" t="s">
        <v>336</v>
      </c>
      <c r="C965" t="s">
        <v>13</v>
      </c>
      <c r="D965" t="s">
        <v>20</v>
      </c>
      <c r="E965" t="s">
        <v>337</v>
      </c>
      <c r="F965" t="s">
        <v>16</v>
      </c>
      <c r="G965">
        <v>4819.5600000000004</v>
      </c>
      <c r="H965" s="1">
        <v>43320</v>
      </c>
      <c r="I965" t="str">
        <f t="shared" si="45"/>
        <v>08</v>
      </c>
      <c r="J965" t="str">
        <f t="shared" si="46"/>
        <v>August</v>
      </c>
      <c r="K965" t="str">
        <f t="shared" si="47"/>
        <v>2018</v>
      </c>
      <c r="L965" s="15">
        <v>0.63442129629629629</v>
      </c>
      <c r="M965">
        <f>HOUR(K965:K13007)</f>
        <v>0</v>
      </c>
      <c r="N965">
        <f>MINUTE(K965:K13007)</f>
        <v>0</v>
      </c>
      <c r="O965">
        <f>SECOND(K965:K13007)</f>
        <v>0</v>
      </c>
      <c r="P965">
        <v>35.869999999999997</v>
      </c>
      <c r="Q965">
        <f>G965-P965</f>
        <v>4783.6900000000005</v>
      </c>
      <c r="R965" t="s">
        <v>392</v>
      </c>
      <c r="S965" t="s">
        <v>18</v>
      </c>
      <c r="T965" t="s">
        <v>19</v>
      </c>
      <c r="AD965" t="s">
        <v>660</v>
      </c>
      <c r="AF965">
        <f>COUNTIF($R$2:$R$12044,AD965)</f>
        <v>2</v>
      </c>
      <c r="AJ965">
        <v>2</v>
      </c>
    </row>
    <row r="966" spans="1:36" x14ac:dyDescent="0.35">
      <c r="A966" t="s">
        <v>11</v>
      </c>
      <c r="B966" t="s">
        <v>136</v>
      </c>
      <c r="C966" t="s">
        <v>13</v>
      </c>
      <c r="D966" t="s">
        <v>14</v>
      </c>
      <c r="E966" t="s">
        <v>137</v>
      </c>
      <c r="F966" t="s">
        <v>24</v>
      </c>
      <c r="G966">
        <v>3636.94</v>
      </c>
      <c r="H966" s="1">
        <v>43320</v>
      </c>
      <c r="I966" t="str">
        <f t="shared" si="45"/>
        <v>08</v>
      </c>
      <c r="J966" t="str">
        <f t="shared" si="46"/>
        <v>August</v>
      </c>
      <c r="K966" t="str">
        <f t="shared" si="47"/>
        <v>2018</v>
      </c>
      <c r="L966" s="15">
        <v>0.63847222222222222</v>
      </c>
      <c r="M966">
        <f>HOUR(K966:K13008)</f>
        <v>0</v>
      </c>
      <c r="N966">
        <f>MINUTE(K966:K13008)</f>
        <v>0</v>
      </c>
      <c r="O966">
        <f>SECOND(K966:K13008)</f>
        <v>0</v>
      </c>
      <c r="P966">
        <v>17.649999999999999</v>
      </c>
      <c r="Q966">
        <f>G966-P966</f>
        <v>3619.29</v>
      </c>
      <c r="R966" t="s">
        <v>621</v>
      </c>
      <c r="S966" t="s">
        <v>18</v>
      </c>
      <c r="T966" t="s">
        <v>19</v>
      </c>
      <c r="AD966" t="s">
        <v>1695</v>
      </c>
      <c r="AF966">
        <f>COUNTIF($R$2:$R$12044,AD966)</f>
        <v>2</v>
      </c>
      <c r="AJ966">
        <v>2</v>
      </c>
    </row>
    <row r="967" spans="1:36" x14ac:dyDescent="0.35">
      <c r="A967" t="s">
        <v>11</v>
      </c>
      <c r="B967" t="s">
        <v>302</v>
      </c>
      <c r="C967" t="s">
        <v>13</v>
      </c>
      <c r="D967" t="s">
        <v>14</v>
      </c>
      <c r="E967" t="s">
        <v>303</v>
      </c>
      <c r="F967" t="s">
        <v>24</v>
      </c>
      <c r="G967">
        <v>818.21</v>
      </c>
      <c r="H967" s="1">
        <v>43320</v>
      </c>
      <c r="I967" t="str">
        <f t="shared" si="45"/>
        <v>08</v>
      </c>
      <c r="J967" t="str">
        <f t="shared" si="46"/>
        <v>August</v>
      </c>
      <c r="K967" t="str">
        <f t="shared" si="47"/>
        <v>2018</v>
      </c>
      <c r="L967" s="15">
        <v>0.64253472222222219</v>
      </c>
      <c r="M967">
        <f>HOUR(K967:K13009)</f>
        <v>0</v>
      </c>
      <c r="N967">
        <f>MINUTE(K967:K13009)</f>
        <v>0</v>
      </c>
      <c r="O967">
        <f>SECOND(K967:K13009)</f>
        <v>0</v>
      </c>
      <c r="P967">
        <v>27.18</v>
      </c>
      <c r="Q967">
        <f>G967-P967</f>
        <v>791.03000000000009</v>
      </c>
      <c r="R967" t="s">
        <v>470</v>
      </c>
      <c r="S967" t="s">
        <v>18</v>
      </c>
      <c r="T967" t="s">
        <v>19</v>
      </c>
      <c r="AD967" t="s">
        <v>226</v>
      </c>
      <c r="AF967">
        <f>COUNTIF($R$2:$R$12044,AD967)</f>
        <v>5</v>
      </c>
      <c r="AJ967">
        <v>2</v>
      </c>
    </row>
    <row r="968" spans="1:36" x14ac:dyDescent="0.35">
      <c r="A968" t="s">
        <v>11</v>
      </c>
      <c r="B968" t="s">
        <v>77</v>
      </c>
      <c r="C968" t="s">
        <v>13</v>
      </c>
      <c r="D968" t="s">
        <v>20</v>
      </c>
      <c r="E968" t="s">
        <v>78</v>
      </c>
      <c r="F968" t="s">
        <v>16</v>
      </c>
      <c r="G968">
        <v>4869.26</v>
      </c>
      <c r="H968" s="1">
        <v>43320</v>
      </c>
      <c r="I968" t="str">
        <f t="shared" si="45"/>
        <v>08</v>
      </c>
      <c r="J968" t="str">
        <f t="shared" si="46"/>
        <v>August</v>
      </c>
      <c r="K968" t="str">
        <f t="shared" si="47"/>
        <v>2018</v>
      </c>
      <c r="L968" s="15">
        <v>0.64659722222222216</v>
      </c>
      <c r="M968">
        <f>HOUR(K968:K13010)</f>
        <v>0</v>
      </c>
      <c r="N968">
        <f>MINUTE(K968:K13010)</f>
        <v>0</v>
      </c>
      <c r="O968">
        <f>SECOND(K968:K13010)</f>
        <v>0</v>
      </c>
      <c r="P968">
        <v>22.44</v>
      </c>
      <c r="Q968">
        <f>G968-P968</f>
        <v>4846.8200000000006</v>
      </c>
      <c r="R968" t="s">
        <v>622</v>
      </c>
      <c r="S968" t="s">
        <v>18</v>
      </c>
      <c r="T968" t="s">
        <v>19</v>
      </c>
      <c r="AD968" t="s">
        <v>792</v>
      </c>
      <c r="AF968">
        <f>COUNTIF($R$2:$R$12044,AD968)</f>
        <v>1</v>
      </c>
      <c r="AJ968">
        <v>2</v>
      </c>
    </row>
    <row r="969" spans="1:36" x14ac:dyDescent="0.35">
      <c r="A969" t="s">
        <v>11</v>
      </c>
      <c r="B969" t="s">
        <v>22</v>
      </c>
      <c r="C969" t="s">
        <v>13</v>
      </c>
      <c r="D969" t="s">
        <v>14</v>
      </c>
      <c r="E969" t="s">
        <v>23</v>
      </c>
      <c r="F969" t="s">
        <v>24</v>
      </c>
      <c r="G969">
        <v>942.02</v>
      </c>
      <c r="H969" s="1">
        <v>43320</v>
      </c>
      <c r="I969" t="str">
        <f t="shared" si="45"/>
        <v>08</v>
      </c>
      <c r="J969" t="str">
        <f t="shared" si="46"/>
        <v>August</v>
      </c>
      <c r="K969" t="str">
        <f t="shared" si="47"/>
        <v>2018</v>
      </c>
      <c r="L969" s="15">
        <v>0.65065972222222224</v>
      </c>
      <c r="M969">
        <f>HOUR(K969:K13011)</f>
        <v>0</v>
      </c>
      <c r="N969">
        <f>MINUTE(K969:K13011)</f>
        <v>0</v>
      </c>
      <c r="O969">
        <f>SECOND(K969:K13011)</f>
        <v>0</v>
      </c>
      <c r="P969">
        <v>11.12</v>
      </c>
      <c r="Q969">
        <f>G969-P969</f>
        <v>930.9</v>
      </c>
      <c r="R969" t="s">
        <v>623</v>
      </c>
      <c r="S969" t="s">
        <v>18</v>
      </c>
      <c r="T969" t="s">
        <v>19</v>
      </c>
      <c r="AD969" t="s">
        <v>623</v>
      </c>
      <c r="AF969">
        <f>COUNTIF($R$2:$R$12044,AD969)</f>
        <v>6</v>
      </c>
      <c r="AJ969">
        <v>2</v>
      </c>
    </row>
    <row r="970" spans="1:36" x14ac:dyDescent="0.35">
      <c r="A970" t="s">
        <v>11</v>
      </c>
      <c r="B970" t="s">
        <v>22</v>
      </c>
      <c r="C970" t="s">
        <v>13</v>
      </c>
      <c r="D970" t="s">
        <v>14</v>
      </c>
      <c r="E970" t="s">
        <v>23</v>
      </c>
      <c r="F970" t="s">
        <v>24</v>
      </c>
      <c r="G970">
        <v>922.17</v>
      </c>
      <c r="H970" s="1">
        <v>43320</v>
      </c>
      <c r="I970" t="str">
        <f t="shared" si="45"/>
        <v>08</v>
      </c>
      <c r="J970" t="str">
        <f t="shared" si="46"/>
        <v>August</v>
      </c>
      <c r="K970" t="str">
        <f t="shared" si="47"/>
        <v>2018</v>
      </c>
      <c r="L970" s="15">
        <v>0.65472222222222221</v>
      </c>
      <c r="M970">
        <f>HOUR(K970:K13012)</f>
        <v>0</v>
      </c>
      <c r="N970">
        <f>MINUTE(K970:K13012)</f>
        <v>0</v>
      </c>
      <c r="O970">
        <f>SECOND(K970:K13012)</f>
        <v>0</v>
      </c>
      <c r="P970">
        <v>19.850000000000001</v>
      </c>
      <c r="Q970">
        <f>G970-P970</f>
        <v>902.31999999999994</v>
      </c>
      <c r="R970" t="s">
        <v>469</v>
      </c>
      <c r="S970" t="s">
        <v>18</v>
      </c>
      <c r="T970" t="s">
        <v>19</v>
      </c>
      <c r="AD970" t="s">
        <v>407</v>
      </c>
      <c r="AF970">
        <f>COUNTIF($R$2:$R$12044,AD970)</f>
        <v>1</v>
      </c>
      <c r="AJ970">
        <v>2</v>
      </c>
    </row>
    <row r="971" spans="1:36" x14ac:dyDescent="0.35">
      <c r="A971" t="s">
        <v>11</v>
      </c>
      <c r="B971" t="s">
        <v>42</v>
      </c>
      <c r="C971" t="s">
        <v>13</v>
      </c>
      <c r="D971" t="s">
        <v>14</v>
      </c>
      <c r="E971" t="s">
        <v>43</v>
      </c>
      <c r="F971" t="s">
        <v>24</v>
      </c>
      <c r="G971">
        <v>4051.95</v>
      </c>
      <c r="H971" s="1">
        <v>43320</v>
      </c>
      <c r="I971" t="str">
        <f t="shared" si="45"/>
        <v>08</v>
      </c>
      <c r="J971" t="str">
        <f t="shared" si="46"/>
        <v>August</v>
      </c>
      <c r="K971" t="str">
        <f t="shared" si="47"/>
        <v>2018</v>
      </c>
      <c r="L971" s="15">
        <v>0.65878472222222217</v>
      </c>
      <c r="M971">
        <f>HOUR(K971:K13013)</f>
        <v>0</v>
      </c>
      <c r="N971">
        <f>MINUTE(K971:K13013)</f>
        <v>0</v>
      </c>
      <c r="O971">
        <f>SECOND(K971:K13013)</f>
        <v>0</v>
      </c>
      <c r="P971">
        <v>41.97</v>
      </c>
      <c r="Q971">
        <f>G971-P971</f>
        <v>4009.98</v>
      </c>
      <c r="R971" t="s">
        <v>624</v>
      </c>
      <c r="S971" t="s">
        <v>18</v>
      </c>
      <c r="T971" t="s">
        <v>19</v>
      </c>
      <c r="AD971" t="s">
        <v>127</v>
      </c>
      <c r="AF971">
        <f>COUNTIF($R$2:$R$12044,AD971)</f>
        <v>1</v>
      </c>
      <c r="AJ971">
        <v>2</v>
      </c>
    </row>
    <row r="972" spans="1:36" x14ac:dyDescent="0.35">
      <c r="A972" t="s">
        <v>11</v>
      </c>
      <c r="B972" t="s">
        <v>37</v>
      </c>
      <c r="C972" t="s">
        <v>13</v>
      </c>
      <c r="D972" t="s">
        <v>20</v>
      </c>
      <c r="E972" t="s">
        <v>38</v>
      </c>
      <c r="F972" t="s">
        <v>16</v>
      </c>
      <c r="G972">
        <v>2503.71</v>
      </c>
      <c r="H972" s="1">
        <v>43320</v>
      </c>
      <c r="I972" t="str">
        <f t="shared" si="45"/>
        <v>08</v>
      </c>
      <c r="J972" t="str">
        <f t="shared" si="46"/>
        <v>August</v>
      </c>
      <c r="K972" t="str">
        <f t="shared" si="47"/>
        <v>2018</v>
      </c>
      <c r="L972" s="15">
        <v>0.66284722222222225</v>
      </c>
      <c r="M972">
        <f>HOUR(K972:K13014)</f>
        <v>0</v>
      </c>
      <c r="N972">
        <f>MINUTE(K972:K13014)</f>
        <v>0</v>
      </c>
      <c r="O972">
        <f>SECOND(K972:K13014)</f>
        <v>0</v>
      </c>
      <c r="P972">
        <v>11.87</v>
      </c>
      <c r="Q972">
        <f>G972-P972</f>
        <v>2491.84</v>
      </c>
      <c r="R972" t="s">
        <v>625</v>
      </c>
      <c r="S972" t="s">
        <v>18</v>
      </c>
      <c r="T972" t="s">
        <v>19</v>
      </c>
      <c r="AD972" t="s">
        <v>741</v>
      </c>
      <c r="AF972">
        <f>COUNTIF($R$2:$R$12044,AD972)</f>
        <v>1</v>
      </c>
      <c r="AJ972">
        <v>2</v>
      </c>
    </row>
    <row r="973" spans="1:36" x14ac:dyDescent="0.35">
      <c r="A973" t="s">
        <v>29</v>
      </c>
      <c r="B973" t="s">
        <v>173</v>
      </c>
      <c r="C973" t="s">
        <v>13</v>
      </c>
      <c r="D973" t="s">
        <v>31</v>
      </c>
      <c r="E973" t="s">
        <v>174</v>
      </c>
      <c r="F973" t="s">
        <v>24</v>
      </c>
      <c r="G973">
        <v>5740.11</v>
      </c>
      <c r="H973" s="1">
        <v>43320</v>
      </c>
      <c r="I973" t="str">
        <f t="shared" si="45"/>
        <v>08</v>
      </c>
      <c r="J973" t="str">
        <f t="shared" si="46"/>
        <v>August</v>
      </c>
      <c r="K973" t="str">
        <f t="shared" si="47"/>
        <v>2018</v>
      </c>
      <c r="L973" s="15">
        <v>0.66666666666666663</v>
      </c>
      <c r="M973">
        <f>HOUR(K973:K13015)</f>
        <v>0</v>
      </c>
      <c r="N973">
        <f>MINUTE(K973:K13015)</f>
        <v>0</v>
      </c>
      <c r="O973">
        <f>SECOND(K973:K13015)</f>
        <v>0</v>
      </c>
      <c r="P973">
        <v>55</v>
      </c>
      <c r="Q973">
        <f>G973-P973</f>
        <v>5685.11</v>
      </c>
      <c r="R973" t="s">
        <v>1833</v>
      </c>
      <c r="S973" t="s">
        <v>18</v>
      </c>
      <c r="T973" t="s">
        <v>19</v>
      </c>
      <c r="AD973" t="s">
        <v>270</v>
      </c>
      <c r="AF973">
        <f>COUNTIF($R$2:$R$12044,AD973)</f>
        <v>1</v>
      </c>
      <c r="AJ973">
        <v>2</v>
      </c>
    </row>
    <row r="974" spans="1:36" x14ac:dyDescent="0.35">
      <c r="A974" t="s">
        <v>29</v>
      </c>
      <c r="B974" t="s">
        <v>106</v>
      </c>
      <c r="C974" t="s">
        <v>13</v>
      </c>
      <c r="D974" t="s">
        <v>31</v>
      </c>
      <c r="E974" t="s">
        <v>107</v>
      </c>
      <c r="F974" t="s">
        <v>16</v>
      </c>
      <c r="G974">
        <v>1146.92</v>
      </c>
      <c r="H974" s="1">
        <v>43320</v>
      </c>
      <c r="I974" t="str">
        <f t="shared" si="45"/>
        <v>08</v>
      </c>
      <c r="J974" t="str">
        <f t="shared" si="46"/>
        <v>August</v>
      </c>
      <c r="K974" t="str">
        <f t="shared" si="47"/>
        <v>2018</v>
      </c>
      <c r="L974" s="15">
        <v>0.66666666666666663</v>
      </c>
      <c r="M974">
        <f>HOUR(K974:K13016)</f>
        <v>0</v>
      </c>
      <c r="N974">
        <f>MINUTE(K974:K13016)</f>
        <v>0</v>
      </c>
      <c r="O974">
        <f>SECOND(K974:K13016)</f>
        <v>0</v>
      </c>
      <c r="P974">
        <v>35</v>
      </c>
      <c r="Q974">
        <f>G974-P974</f>
        <v>1111.92</v>
      </c>
      <c r="R974" t="s">
        <v>1833</v>
      </c>
      <c r="S974" t="s">
        <v>18</v>
      </c>
      <c r="T974" t="s">
        <v>19</v>
      </c>
      <c r="AD974" t="s">
        <v>843</v>
      </c>
      <c r="AF974">
        <f>COUNTIF($R$2:$R$12044,AD974)</f>
        <v>5</v>
      </c>
      <c r="AJ974">
        <v>2</v>
      </c>
    </row>
    <row r="975" spans="1:36" x14ac:dyDescent="0.35">
      <c r="A975" t="s">
        <v>29</v>
      </c>
      <c r="B975" t="s">
        <v>161</v>
      </c>
      <c r="C975" t="s">
        <v>13</v>
      </c>
      <c r="D975" t="s">
        <v>121</v>
      </c>
      <c r="E975" t="s">
        <v>162</v>
      </c>
      <c r="F975" t="s">
        <v>24</v>
      </c>
      <c r="G975">
        <v>1477.59</v>
      </c>
      <c r="H975" s="1">
        <v>43320</v>
      </c>
      <c r="I975" t="str">
        <f t="shared" si="45"/>
        <v>08</v>
      </c>
      <c r="J975" t="str">
        <f t="shared" si="46"/>
        <v>August</v>
      </c>
      <c r="K975" t="str">
        <f t="shared" si="47"/>
        <v>2018</v>
      </c>
      <c r="L975" s="15">
        <v>0.66666666666666663</v>
      </c>
      <c r="M975">
        <f>HOUR(K975:K13017)</f>
        <v>0</v>
      </c>
      <c r="N975">
        <f>MINUTE(K975:K13017)</f>
        <v>0</v>
      </c>
      <c r="O975">
        <f>SECOND(K975:K13017)</f>
        <v>0</v>
      </c>
      <c r="P975">
        <v>1098.9100000000001</v>
      </c>
      <c r="Q975">
        <f>G975-P975</f>
        <v>378.67999999999984</v>
      </c>
      <c r="R975" t="s">
        <v>1833</v>
      </c>
      <c r="S975" t="s">
        <v>18</v>
      </c>
      <c r="T975" t="s">
        <v>122</v>
      </c>
      <c r="AD975" t="s">
        <v>348</v>
      </c>
      <c r="AF975">
        <f>COUNTIF($R$2:$R$12044,AD975)</f>
        <v>1</v>
      </c>
      <c r="AJ975">
        <v>2</v>
      </c>
    </row>
    <row r="976" spans="1:36" x14ac:dyDescent="0.35">
      <c r="A976" t="s">
        <v>11</v>
      </c>
      <c r="B976" t="s">
        <v>12</v>
      </c>
      <c r="C976" t="s">
        <v>13</v>
      </c>
      <c r="D976" t="s">
        <v>14</v>
      </c>
      <c r="E976" t="s">
        <v>15</v>
      </c>
      <c r="F976" t="s">
        <v>16</v>
      </c>
      <c r="G976">
        <v>1336.08</v>
      </c>
      <c r="H976" s="1">
        <v>43320</v>
      </c>
      <c r="I976" t="str">
        <f t="shared" si="45"/>
        <v>08</v>
      </c>
      <c r="J976" t="str">
        <f t="shared" si="46"/>
        <v>August</v>
      </c>
      <c r="K976" t="str">
        <f t="shared" si="47"/>
        <v>2018</v>
      </c>
      <c r="L976" s="15">
        <v>0.68004629629629632</v>
      </c>
      <c r="M976">
        <f>HOUR(K976:K13018)</f>
        <v>0</v>
      </c>
      <c r="N976">
        <f>MINUTE(K976:K13018)</f>
        <v>0</v>
      </c>
      <c r="O976">
        <f>SECOND(K976:K13018)</f>
        <v>0</v>
      </c>
      <c r="P976">
        <v>7.57</v>
      </c>
      <c r="Q976">
        <f>G976-P976</f>
        <v>1328.51</v>
      </c>
      <c r="R976" t="s">
        <v>434</v>
      </c>
      <c r="S976" t="s">
        <v>18</v>
      </c>
      <c r="T976" t="s">
        <v>19</v>
      </c>
      <c r="AD976" t="s">
        <v>1703</v>
      </c>
      <c r="AF976">
        <f>COUNTIF($R$2:$R$12044,AD976)</f>
        <v>1</v>
      </c>
      <c r="AJ976">
        <v>2</v>
      </c>
    </row>
    <row r="977" spans="1:36" x14ac:dyDescent="0.35">
      <c r="A977" t="s">
        <v>11</v>
      </c>
      <c r="B977" t="s">
        <v>205</v>
      </c>
      <c r="C977" t="s">
        <v>13</v>
      </c>
      <c r="D977" t="s">
        <v>14</v>
      </c>
      <c r="E977" t="s">
        <v>81</v>
      </c>
      <c r="F977" t="s">
        <v>24</v>
      </c>
      <c r="G977">
        <v>1046.8399999999999</v>
      </c>
      <c r="H977" s="1">
        <v>43320</v>
      </c>
      <c r="I977" t="str">
        <f t="shared" si="45"/>
        <v>08</v>
      </c>
      <c r="J977" t="str">
        <f t="shared" si="46"/>
        <v>August</v>
      </c>
      <c r="K977" t="str">
        <f t="shared" si="47"/>
        <v>2018</v>
      </c>
      <c r="L977" s="15">
        <v>0.69267361111111114</v>
      </c>
      <c r="M977">
        <f>HOUR(K977:K13019)</f>
        <v>0</v>
      </c>
      <c r="N977">
        <f>MINUTE(K977:K13019)</f>
        <v>0</v>
      </c>
      <c r="O977">
        <f>SECOND(K977:K13019)</f>
        <v>0</v>
      </c>
      <c r="P977">
        <v>44.59</v>
      </c>
      <c r="Q977">
        <f>G977-P977</f>
        <v>1002.2499999999999</v>
      </c>
      <c r="R977" t="s">
        <v>460</v>
      </c>
      <c r="S977" t="s">
        <v>18</v>
      </c>
      <c r="T977" t="s">
        <v>19</v>
      </c>
      <c r="AD977" t="s">
        <v>983</v>
      </c>
      <c r="AF977">
        <f>COUNTIF($R$2:$R$12044,AD977)</f>
        <v>1</v>
      </c>
      <c r="AJ977">
        <v>2</v>
      </c>
    </row>
    <row r="978" spans="1:36" x14ac:dyDescent="0.35">
      <c r="A978" t="s">
        <v>11</v>
      </c>
      <c r="B978" t="s">
        <v>223</v>
      </c>
      <c r="C978" t="s">
        <v>13</v>
      </c>
      <c r="D978" t="s">
        <v>20</v>
      </c>
      <c r="E978" t="s">
        <v>23</v>
      </c>
      <c r="F978" t="s">
        <v>24</v>
      </c>
      <c r="G978">
        <v>2414.3200000000002</v>
      </c>
      <c r="H978" s="1">
        <v>43320</v>
      </c>
      <c r="I978" t="str">
        <f t="shared" si="45"/>
        <v>08</v>
      </c>
      <c r="J978" t="str">
        <f t="shared" si="46"/>
        <v>August</v>
      </c>
      <c r="K978" t="str">
        <f t="shared" si="47"/>
        <v>2018</v>
      </c>
      <c r="L978" s="15">
        <v>0.70530092592592597</v>
      </c>
      <c r="M978">
        <f>HOUR(K978:K13020)</f>
        <v>0</v>
      </c>
      <c r="N978">
        <f>MINUTE(K978:K13020)</f>
        <v>0</v>
      </c>
      <c r="O978">
        <f>SECOND(K978:K13020)</f>
        <v>0</v>
      </c>
      <c r="P978">
        <v>15.76</v>
      </c>
      <c r="Q978">
        <f>G978-P978</f>
        <v>2398.56</v>
      </c>
      <c r="R978" t="s">
        <v>617</v>
      </c>
      <c r="S978" t="s">
        <v>18</v>
      </c>
      <c r="T978" t="s">
        <v>19</v>
      </c>
      <c r="AD978" t="s">
        <v>1485</v>
      </c>
      <c r="AF978">
        <f>COUNTIF($R$2:$R$12044,AD978)</f>
        <v>1</v>
      </c>
      <c r="AJ978">
        <v>2</v>
      </c>
    </row>
    <row r="979" spans="1:36" x14ac:dyDescent="0.35">
      <c r="A979" t="s">
        <v>29</v>
      </c>
      <c r="B979" t="s">
        <v>157</v>
      </c>
      <c r="C979" t="s">
        <v>13</v>
      </c>
      <c r="D979" t="s">
        <v>121</v>
      </c>
      <c r="E979" t="s">
        <v>158</v>
      </c>
      <c r="F979" t="s">
        <v>16</v>
      </c>
      <c r="G979">
        <v>1951.42</v>
      </c>
      <c r="H979" s="1">
        <v>43320</v>
      </c>
      <c r="I979" t="str">
        <f t="shared" si="45"/>
        <v>08</v>
      </c>
      <c r="J979" t="str">
        <f t="shared" si="46"/>
        <v>August</v>
      </c>
      <c r="K979" t="str">
        <f t="shared" si="47"/>
        <v>2018</v>
      </c>
      <c r="L979" s="15">
        <v>0.70833333333333337</v>
      </c>
      <c r="M979">
        <f>HOUR(K979:K13021)</f>
        <v>0</v>
      </c>
      <c r="N979">
        <f>MINUTE(K979:K13021)</f>
        <v>0</v>
      </c>
      <c r="O979">
        <f>SECOND(K979:K13021)</f>
        <v>0</v>
      </c>
      <c r="P979">
        <v>1158.1500000000001</v>
      </c>
      <c r="Q979">
        <f>G979-P979</f>
        <v>793.27</v>
      </c>
      <c r="R979" t="s">
        <v>1833</v>
      </c>
      <c r="S979" t="s">
        <v>18</v>
      </c>
      <c r="T979" t="s">
        <v>122</v>
      </c>
      <c r="AD979" t="s">
        <v>537</v>
      </c>
      <c r="AF979">
        <f>COUNTIF($R$2:$R$12044,AD979)</f>
        <v>12</v>
      </c>
      <c r="AJ979">
        <v>2</v>
      </c>
    </row>
    <row r="980" spans="1:36" x14ac:dyDescent="0.35">
      <c r="A980" t="s">
        <v>29</v>
      </c>
      <c r="B980" t="s">
        <v>179</v>
      </c>
      <c r="C980" t="s">
        <v>13</v>
      </c>
      <c r="D980" t="s">
        <v>121</v>
      </c>
      <c r="E980" t="s">
        <v>171</v>
      </c>
      <c r="F980" t="s">
        <v>24</v>
      </c>
      <c r="G980">
        <v>2840.39</v>
      </c>
      <c r="H980" s="1">
        <v>43320</v>
      </c>
      <c r="I980" t="str">
        <f t="shared" si="45"/>
        <v>08</v>
      </c>
      <c r="J980" t="str">
        <f t="shared" si="46"/>
        <v>August</v>
      </c>
      <c r="K980" t="str">
        <f t="shared" si="47"/>
        <v>2018</v>
      </c>
      <c r="L980" s="15">
        <v>0.70833333333333337</v>
      </c>
      <c r="M980">
        <f>HOUR(K980:K13022)</f>
        <v>0</v>
      </c>
      <c r="N980">
        <f>MINUTE(K980:K13022)</f>
        <v>0</v>
      </c>
      <c r="O980">
        <f>SECOND(K980:K13022)</f>
        <v>0</v>
      </c>
      <c r="P980">
        <v>1043.1199999999999</v>
      </c>
      <c r="Q980">
        <f>G980-P980</f>
        <v>1797.27</v>
      </c>
      <c r="R980" t="s">
        <v>1833</v>
      </c>
      <c r="S980" t="s">
        <v>18</v>
      </c>
      <c r="T980" t="s">
        <v>122</v>
      </c>
      <c r="AD980" t="s">
        <v>412</v>
      </c>
      <c r="AF980">
        <f>COUNTIF($R$2:$R$12044,AD980)</f>
        <v>41</v>
      </c>
      <c r="AJ980">
        <v>2</v>
      </c>
    </row>
    <row r="981" spans="1:36" x14ac:dyDescent="0.35">
      <c r="A981" t="s">
        <v>29</v>
      </c>
      <c r="B981" t="s">
        <v>116</v>
      </c>
      <c r="C981" t="s">
        <v>13</v>
      </c>
      <c r="D981" t="s">
        <v>31</v>
      </c>
      <c r="E981" t="s">
        <v>117</v>
      </c>
      <c r="F981" t="s">
        <v>24</v>
      </c>
      <c r="G981">
        <v>1874.81</v>
      </c>
      <c r="H981" s="1">
        <v>43320</v>
      </c>
      <c r="I981" t="str">
        <f t="shared" si="45"/>
        <v>08</v>
      </c>
      <c r="J981" t="str">
        <f t="shared" si="46"/>
        <v>August</v>
      </c>
      <c r="K981" t="str">
        <f t="shared" si="47"/>
        <v>2018</v>
      </c>
      <c r="L981" s="15">
        <v>0.70833333333333337</v>
      </c>
      <c r="M981">
        <f>HOUR(K981:K13023)</f>
        <v>0</v>
      </c>
      <c r="N981">
        <f>MINUTE(K981:K13023)</f>
        <v>0</v>
      </c>
      <c r="O981">
        <f>SECOND(K981:K13023)</f>
        <v>0</v>
      </c>
      <c r="P981">
        <v>33</v>
      </c>
      <c r="Q981">
        <f>G981-P981</f>
        <v>1841.81</v>
      </c>
      <c r="R981" t="s">
        <v>1833</v>
      </c>
      <c r="S981" t="s">
        <v>18</v>
      </c>
      <c r="T981" t="s">
        <v>19</v>
      </c>
      <c r="AD981" t="s">
        <v>1136</v>
      </c>
      <c r="AF981">
        <f>COUNTIF($R$2:$R$12044,AD981)</f>
        <v>2</v>
      </c>
      <c r="AJ981">
        <v>2</v>
      </c>
    </row>
    <row r="982" spans="1:36" x14ac:dyDescent="0.35">
      <c r="A982" t="s">
        <v>29</v>
      </c>
      <c r="B982" t="s">
        <v>106</v>
      </c>
      <c r="C982" t="s">
        <v>13</v>
      </c>
      <c r="D982" t="s">
        <v>121</v>
      </c>
      <c r="E982" t="s">
        <v>107</v>
      </c>
      <c r="F982" t="s">
        <v>16</v>
      </c>
      <c r="G982">
        <v>2542.41</v>
      </c>
      <c r="H982" s="1">
        <v>43320</v>
      </c>
      <c r="I982" t="str">
        <f t="shared" si="45"/>
        <v>08</v>
      </c>
      <c r="J982" t="str">
        <f t="shared" si="46"/>
        <v>August</v>
      </c>
      <c r="K982" t="str">
        <f t="shared" si="47"/>
        <v>2018</v>
      </c>
      <c r="L982" s="15">
        <v>0.70833333333333337</v>
      </c>
      <c r="M982">
        <f>HOUR(K982:K13024)</f>
        <v>0</v>
      </c>
      <c r="N982">
        <f>MINUTE(K982:K13024)</f>
        <v>0</v>
      </c>
      <c r="O982">
        <f>SECOND(K982:K13024)</f>
        <v>0</v>
      </c>
      <c r="P982">
        <v>1395.49</v>
      </c>
      <c r="Q982">
        <f>G982-P982</f>
        <v>1146.9199999999998</v>
      </c>
      <c r="R982" t="s">
        <v>1833</v>
      </c>
      <c r="S982" t="s">
        <v>18</v>
      </c>
      <c r="T982" t="s">
        <v>122</v>
      </c>
      <c r="AD982" t="s">
        <v>358</v>
      </c>
      <c r="AF982">
        <f>COUNTIF($R$2:$R$12044,AD982)</f>
        <v>6</v>
      </c>
      <c r="AJ982">
        <v>2</v>
      </c>
    </row>
    <row r="983" spans="1:36" x14ac:dyDescent="0.35">
      <c r="A983" t="s">
        <v>29</v>
      </c>
      <c r="B983" t="s">
        <v>42</v>
      </c>
      <c r="C983" t="s">
        <v>13</v>
      </c>
      <c r="D983" t="s">
        <v>121</v>
      </c>
      <c r="E983" t="s">
        <v>43</v>
      </c>
      <c r="F983" t="s">
        <v>24</v>
      </c>
      <c r="G983">
        <v>6691.71</v>
      </c>
      <c r="H983" s="1">
        <v>43320</v>
      </c>
      <c r="I983" t="str">
        <f t="shared" si="45"/>
        <v>08</v>
      </c>
      <c r="J983" t="str">
        <f t="shared" si="46"/>
        <v>August</v>
      </c>
      <c r="K983" t="str">
        <f t="shared" si="47"/>
        <v>2018</v>
      </c>
      <c r="L983" s="15">
        <v>0.70833333333333337</v>
      </c>
      <c r="M983">
        <f>HOUR(K983:K13025)</f>
        <v>0</v>
      </c>
      <c r="N983">
        <f>MINUTE(K983:K13025)</f>
        <v>0</v>
      </c>
      <c r="O983">
        <f>SECOND(K983:K13025)</f>
        <v>0</v>
      </c>
      <c r="P983">
        <v>2639.76</v>
      </c>
      <c r="Q983">
        <f>G983-P983</f>
        <v>4051.95</v>
      </c>
      <c r="R983" t="s">
        <v>1833</v>
      </c>
      <c r="S983" t="s">
        <v>18</v>
      </c>
      <c r="T983" t="s">
        <v>122</v>
      </c>
      <c r="AD983" t="s">
        <v>1409</v>
      </c>
      <c r="AF983">
        <f>COUNTIF($R$2:$R$12044,AD983)</f>
        <v>3</v>
      </c>
      <c r="AJ983">
        <v>2</v>
      </c>
    </row>
    <row r="984" spans="1:36" x14ac:dyDescent="0.35">
      <c r="A984" t="s">
        <v>29</v>
      </c>
      <c r="B984" t="s">
        <v>54</v>
      </c>
      <c r="C984" t="s">
        <v>13</v>
      </c>
      <c r="D984" t="s">
        <v>31</v>
      </c>
      <c r="E984" t="s">
        <v>55</v>
      </c>
      <c r="F984" t="s">
        <v>16</v>
      </c>
      <c r="G984">
        <v>3756.05</v>
      </c>
      <c r="H984" s="1">
        <v>43320</v>
      </c>
      <c r="I984" t="str">
        <f t="shared" si="45"/>
        <v>08</v>
      </c>
      <c r="J984" t="str">
        <f t="shared" si="46"/>
        <v>August</v>
      </c>
      <c r="K984" t="str">
        <f t="shared" si="47"/>
        <v>2018</v>
      </c>
      <c r="L984" s="15">
        <v>0.70833333333333337</v>
      </c>
      <c r="M984">
        <f>HOUR(K984:K13026)</f>
        <v>0</v>
      </c>
      <c r="N984">
        <f>MINUTE(K984:K13026)</f>
        <v>0</v>
      </c>
      <c r="O984">
        <f>SECOND(K984:K13026)</f>
        <v>0</v>
      </c>
      <c r="P984">
        <v>50</v>
      </c>
      <c r="Q984">
        <f>G984-P984</f>
        <v>3706.05</v>
      </c>
      <c r="R984" t="s">
        <v>1833</v>
      </c>
      <c r="S984" t="s">
        <v>18</v>
      </c>
      <c r="T984" t="s">
        <v>19</v>
      </c>
      <c r="AD984" t="s">
        <v>970</v>
      </c>
      <c r="AF984">
        <f>COUNTIF($R$2:$R$12044,AD984)</f>
        <v>4</v>
      </c>
      <c r="AJ984">
        <v>2</v>
      </c>
    </row>
    <row r="985" spans="1:36" x14ac:dyDescent="0.35">
      <c r="A985" t="s">
        <v>29</v>
      </c>
      <c r="B985" t="s">
        <v>143</v>
      </c>
      <c r="C985" t="s">
        <v>13</v>
      </c>
      <c r="D985" t="s">
        <v>31</v>
      </c>
      <c r="E985" t="s">
        <v>144</v>
      </c>
      <c r="F985" t="s">
        <v>24</v>
      </c>
      <c r="G985">
        <v>29284.39</v>
      </c>
      <c r="H985" s="1">
        <v>43320</v>
      </c>
      <c r="I985" t="str">
        <f t="shared" si="45"/>
        <v>08</v>
      </c>
      <c r="J985" t="str">
        <f t="shared" si="46"/>
        <v>August</v>
      </c>
      <c r="K985" t="str">
        <f t="shared" si="47"/>
        <v>2018</v>
      </c>
      <c r="L985" s="15">
        <v>0.70833333333333337</v>
      </c>
      <c r="M985">
        <f>HOUR(K985:K13027)</f>
        <v>0</v>
      </c>
      <c r="N985">
        <f>MINUTE(K985:K13027)</f>
        <v>0</v>
      </c>
      <c r="O985">
        <f>SECOND(K985:K13027)</f>
        <v>0</v>
      </c>
      <c r="P985">
        <v>158</v>
      </c>
      <c r="Q985">
        <f>G985-P985</f>
        <v>29126.39</v>
      </c>
      <c r="R985" t="s">
        <v>1833</v>
      </c>
      <c r="S985" t="s">
        <v>18</v>
      </c>
      <c r="T985" t="s">
        <v>19</v>
      </c>
      <c r="AD985" t="s">
        <v>1064</v>
      </c>
      <c r="AF985">
        <f>COUNTIF($R$2:$R$12044,AD985)</f>
        <v>5</v>
      </c>
      <c r="AJ985">
        <v>2</v>
      </c>
    </row>
    <row r="986" spans="1:36" x14ac:dyDescent="0.35">
      <c r="A986" t="s">
        <v>11</v>
      </c>
      <c r="B986" t="s">
        <v>92</v>
      </c>
      <c r="C986" t="s">
        <v>13</v>
      </c>
      <c r="D986" t="s">
        <v>14</v>
      </c>
      <c r="E986" t="s">
        <v>93</v>
      </c>
      <c r="F986" t="s">
        <v>16</v>
      </c>
      <c r="G986">
        <v>2387.7800000000002</v>
      </c>
      <c r="H986" s="1">
        <v>43320</v>
      </c>
      <c r="I986" t="str">
        <f t="shared" si="45"/>
        <v>08</v>
      </c>
      <c r="J986" t="str">
        <f t="shared" si="46"/>
        <v>August</v>
      </c>
      <c r="K986" t="str">
        <f t="shared" si="47"/>
        <v>2018</v>
      </c>
      <c r="L986" s="15">
        <v>0.71400462962962974</v>
      </c>
      <c r="M986">
        <f>HOUR(K986:K13028)</f>
        <v>0</v>
      </c>
      <c r="N986">
        <f>MINUTE(K986:K13028)</f>
        <v>0</v>
      </c>
      <c r="O986">
        <f>SECOND(K986:K13028)</f>
        <v>0</v>
      </c>
      <c r="P986">
        <v>19.93</v>
      </c>
      <c r="Q986">
        <f>G986-P986</f>
        <v>2367.8500000000004</v>
      </c>
      <c r="R986" t="s">
        <v>95</v>
      </c>
      <c r="S986" t="s">
        <v>18</v>
      </c>
      <c r="T986" t="s">
        <v>19</v>
      </c>
      <c r="AD986" t="s">
        <v>1429</v>
      </c>
      <c r="AF986">
        <f>COUNTIF($R$2:$R$12044,AD986)</f>
        <v>1</v>
      </c>
      <c r="AJ986">
        <v>2</v>
      </c>
    </row>
    <row r="987" spans="1:36" x14ac:dyDescent="0.35">
      <c r="A987" t="s">
        <v>11</v>
      </c>
      <c r="B987" t="s">
        <v>22</v>
      </c>
      <c r="C987" t="s">
        <v>13</v>
      </c>
      <c r="D987" t="s">
        <v>20</v>
      </c>
      <c r="E987" t="s">
        <v>23</v>
      </c>
      <c r="F987" t="s">
        <v>24</v>
      </c>
      <c r="G987">
        <v>908.81</v>
      </c>
      <c r="H987" s="1">
        <v>43320</v>
      </c>
      <c r="I987" t="str">
        <f t="shared" si="45"/>
        <v>08</v>
      </c>
      <c r="J987" t="str">
        <f t="shared" si="46"/>
        <v>August</v>
      </c>
      <c r="K987" t="str">
        <f t="shared" si="47"/>
        <v>2018</v>
      </c>
      <c r="L987" s="15">
        <v>0.72146990740740735</v>
      </c>
      <c r="M987">
        <f>HOUR(K987:K13029)</f>
        <v>0</v>
      </c>
      <c r="N987">
        <f>MINUTE(K987:K13029)</f>
        <v>0</v>
      </c>
      <c r="O987">
        <f>SECOND(K987:K13029)</f>
        <v>0</v>
      </c>
      <c r="P987">
        <v>13.36</v>
      </c>
      <c r="Q987">
        <f>G987-P987</f>
        <v>895.44999999999993</v>
      </c>
      <c r="R987" t="s">
        <v>626</v>
      </c>
      <c r="S987" t="s">
        <v>18</v>
      </c>
      <c r="T987" t="s">
        <v>19</v>
      </c>
      <c r="AD987" t="s">
        <v>1716</v>
      </c>
      <c r="AF987">
        <f>COUNTIF($R$2:$R$12044,AD987)</f>
        <v>1</v>
      </c>
      <c r="AJ987">
        <v>2</v>
      </c>
    </row>
    <row r="988" spans="1:36" x14ac:dyDescent="0.35">
      <c r="A988" t="s">
        <v>11</v>
      </c>
      <c r="B988" t="s">
        <v>379</v>
      </c>
      <c r="C988" t="s">
        <v>13</v>
      </c>
      <c r="D988" t="s">
        <v>14</v>
      </c>
      <c r="E988" t="s">
        <v>380</v>
      </c>
      <c r="F988" t="s">
        <v>16</v>
      </c>
      <c r="G988">
        <v>1850.22</v>
      </c>
      <c r="H988" s="1">
        <v>43320</v>
      </c>
      <c r="I988" t="str">
        <f t="shared" si="45"/>
        <v>08</v>
      </c>
      <c r="J988" t="str">
        <f t="shared" si="46"/>
        <v>August</v>
      </c>
      <c r="K988" t="str">
        <f t="shared" si="47"/>
        <v>2018</v>
      </c>
      <c r="L988" s="15">
        <v>0.72893518518518519</v>
      </c>
      <c r="M988">
        <f>HOUR(K988:K13030)</f>
        <v>0</v>
      </c>
      <c r="N988">
        <f>MINUTE(K988:K13030)</f>
        <v>0</v>
      </c>
      <c r="O988">
        <f>SECOND(K988:K13030)</f>
        <v>0</v>
      </c>
      <c r="P988">
        <v>45.02</v>
      </c>
      <c r="Q988">
        <f>G988-P988</f>
        <v>1805.2</v>
      </c>
      <c r="R988" t="s">
        <v>627</v>
      </c>
      <c r="S988" t="s">
        <v>18</v>
      </c>
      <c r="T988" t="s">
        <v>19</v>
      </c>
      <c r="AD988" t="s">
        <v>1450</v>
      </c>
      <c r="AF988">
        <f>COUNTIF($R$2:$R$12044,AD988)</f>
        <v>4</v>
      </c>
      <c r="AJ988">
        <v>2</v>
      </c>
    </row>
    <row r="989" spans="1:36" x14ac:dyDescent="0.35">
      <c r="A989" t="s">
        <v>11</v>
      </c>
      <c r="B989" t="s">
        <v>77</v>
      </c>
      <c r="C989" t="s">
        <v>13</v>
      </c>
      <c r="D989" t="s">
        <v>20</v>
      </c>
      <c r="E989" t="s">
        <v>78</v>
      </c>
      <c r="F989" t="s">
        <v>16</v>
      </c>
      <c r="G989">
        <v>4799.62</v>
      </c>
      <c r="H989" s="1">
        <v>43320</v>
      </c>
      <c r="I989" t="str">
        <f t="shared" si="45"/>
        <v>08</v>
      </c>
      <c r="J989" t="str">
        <f t="shared" si="46"/>
        <v>August</v>
      </c>
      <c r="K989" t="str">
        <f t="shared" si="47"/>
        <v>2018</v>
      </c>
      <c r="L989" s="15">
        <v>0.73640046296296291</v>
      </c>
      <c r="M989">
        <f>HOUR(K989:K13031)</f>
        <v>0</v>
      </c>
      <c r="N989">
        <f>MINUTE(K989:K13031)</f>
        <v>0</v>
      </c>
      <c r="O989">
        <f>SECOND(K989:K13031)</f>
        <v>0</v>
      </c>
      <c r="P989">
        <v>69.64</v>
      </c>
      <c r="Q989">
        <f>G989-P989</f>
        <v>4729.9799999999996</v>
      </c>
      <c r="R989" t="s">
        <v>622</v>
      </c>
      <c r="S989" t="s">
        <v>18</v>
      </c>
      <c r="T989" t="s">
        <v>19</v>
      </c>
      <c r="AD989" t="s">
        <v>51</v>
      </c>
      <c r="AF989">
        <f>COUNTIF($R$2:$R$12044,AD989)</f>
        <v>3</v>
      </c>
      <c r="AJ989">
        <v>2</v>
      </c>
    </row>
    <row r="990" spans="1:36" x14ac:dyDescent="0.35">
      <c r="A990" t="s">
        <v>11</v>
      </c>
      <c r="B990" t="s">
        <v>77</v>
      </c>
      <c r="C990" t="s">
        <v>13</v>
      </c>
      <c r="D990" t="s">
        <v>20</v>
      </c>
      <c r="E990" t="s">
        <v>78</v>
      </c>
      <c r="F990" t="s">
        <v>16</v>
      </c>
      <c r="G990">
        <v>4540.66</v>
      </c>
      <c r="H990" s="1">
        <v>43320</v>
      </c>
      <c r="I990" t="str">
        <f t="shared" si="45"/>
        <v>08</v>
      </c>
      <c r="J990" t="str">
        <f t="shared" si="46"/>
        <v>August</v>
      </c>
      <c r="K990" t="str">
        <f t="shared" si="47"/>
        <v>2018</v>
      </c>
      <c r="L990" s="15">
        <v>0.74386574074074074</v>
      </c>
      <c r="M990">
        <f>HOUR(K990:K13032)</f>
        <v>0</v>
      </c>
      <c r="N990">
        <f>MINUTE(K990:K13032)</f>
        <v>0</v>
      </c>
      <c r="O990">
        <f>SECOND(K990:K13032)</f>
        <v>0</v>
      </c>
      <c r="P990">
        <v>258.95999999999998</v>
      </c>
      <c r="Q990">
        <f>G990-P990</f>
        <v>4281.7</v>
      </c>
      <c r="R990" t="s">
        <v>495</v>
      </c>
      <c r="S990" t="s">
        <v>18</v>
      </c>
      <c r="T990" t="s">
        <v>19</v>
      </c>
      <c r="AD990" t="s">
        <v>1444</v>
      </c>
      <c r="AF990">
        <f>COUNTIF($R$2:$R$12044,AD990)</f>
        <v>2</v>
      </c>
      <c r="AJ990">
        <v>2</v>
      </c>
    </row>
    <row r="991" spans="1:36" x14ac:dyDescent="0.35">
      <c r="A991" t="s">
        <v>29</v>
      </c>
      <c r="B991" t="s">
        <v>192</v>
      </c>
      <c r="C991" t="s">
        <v>13</v>
      </c>
      <c r="D991" t="s">
        <v>31</v>
      </c>
      <c r="E991" t="s">
        <v>193</v>
      </c>
      <c r="F991" t="s">
        <v>16</v>
      </c>
      <c r="G991">
        <v>675.97</v>
      </c>
      <c r="H991" s="1">
        <v>43320</v>
      </c>
      <c r="I991" t="str">
        <f t="shared" si="45"/>
        <v>08</v>
      </c>
      <c r="J991" t="str">
        <f t="shared" si="46"/>
        <v>August</v>
      </c>
      <c r="K991" t="str">
        <f t="shared" si="47"/>
        <v>2018</v>
      </c>
      <c r="L991" s="15">
        <v>0.75</v>
      </c>
      <c r="M991">
        <f>HOUR(K991:K13033)</f>
        <v>0</v>
      </c>
      <c r="N991">
        <f>MINUTE(K991:K13033)</f>
        <v>0</v>
      </c>
      <c r="O991">
        <f>SECOND(K991:K13033)</f>
        <v>0</v>
      </c>
      <c r="P991">
        <v>46</v>
      </c>
      <c r="Q991">
        <f>G991-P991</f>
        <v>629.97</v>
      </c>
      <c r="R991" t="s">
        <v>1833</v>
      </c>
      <c r="S991" t="s">
        <v>18</v>
      </c>
      <c r="T991" t="s">
        <v>19</v>
      </c>
      <c r="AD991" t="s">
        <v>606</v>
      </c>
      <c r="AF991">
        <f>COUNTIF($R$2:$R$12044,AD991)</f>
        <v>2</v>
      </c>
      <c r="AJ991">
        <v>2</v>
      </c>
    </row>
    <row r="992" spans="1:36" x14ac:dyDescent="0.35">
      <c r="A992" t="s">
        <v>11</v>
      </c>
      <c r="B992" t="s">
        <v>154</v>
      </c>
      <c r="C992" t="s">
        <v>13</v>
      </c>
      <c r="D992" t="s">
        <v>20</v>
      </c>
      <c r="E992" t="s">
        <v>155</v>
      </c>
      <c r="F992" t="s">
        <v>16</v>
      </c>
      <c r="G992">
        <v>741.96</v>
      </c>
      <c r="H992" s="1">
        <v>43320</v>
      </c>
      <c r="I992" t="str">
        <f t="shared" si="45"/>
        <v>08</v>
      </c>
      <c r="J992" t="str">
        <f t="shared" si="46"/>
        <v>August</v>
      </c>
      <c r="K992" t="str">
        <f t="shared" si="47"/>
        <v>2018</v>
      </c>
      <c r="L992" s="15">
        <v>0.75336805555555564</v>
      </c>
      <c r="M992">
        <f>HOUR(K992:K13034)</f>
        <v>0</v>
      </c>
      <c r="N992">
        <f>MINUTE(K992:K13034)</f>
        <v>0</v>
      </c>
      <c r="O992">
        <f>SECOND(K992:K13034)</f>
        <v>0</v>
      </c>
      <c r="P992">
        <v>14.74</v>
      </c>
      <c r="Q992">
        <f>G992-P992</f>
        <v>727.22</v>
      </c>
      <c r="R992" t="s">
        <v>628</v>
      </c>
      <c r="S992" t="s">
        <v>18</v>
      </c>
      <c r="T992" t="s">
        <v>19</v>
      </c>
      <c r="AD992" t="s">
        <v>998</v>
      </c>
      <c r="AF992">
        <f>COUNTIF($R$2:$R$12044,AD992)</f>
        <v>3</v>
      </c>
      <c r="AJ992">
        <v>2</v>
      </c>
    </row>
    <row r="993" spans="1:36" x14ac:dyDescent="0.35">
      <c r="A993" t="s">
        <v>11</v>
      </c>
      <c r="B993" t="s">
        <v>37</v>
      </c>
      <c r="C993" t="s">
        <v>13</v>
      </c>
      <c r="D993" t="s">
        <v>20</v>
      </c>
      <c r="E993" t="s">
        <v>38</v>
      </c>
      <c r="F993" t="s">
        <v>16</v>
      </c>
      <c r="G993">
        <v>2482.9699999999998</v>
      </c>
      <c r="H993" s="1">
        <v>43320</v>
      </c>
      <c r="I993" t="str">
        <f t="shared" si="45"/>
        <v>08</v>
      </c>
      <c r="J993" t="str">
        <f t="shared" si="46"/>
        <v>August</v>
      </c>
      <c r="K993" t="str">
        <f t="shared" si="47"/>
        <v>2018</v>
      </c>
      <c r="L993" s="15">
        <v>0.77214120370370365</v>
      </c>
      <c r="M993">
        <f>HOUR(K993:K13035)</f>
        <v>0</v>
      </c>
      <c r="N993">
        <f>MINUTE(K993:K13035)</f>
        <v>0</v>
      </c>
      <c r="O993">
        <f>SECOND(K993:K13035)</f>
        <v>0</v>
      </c>
      <c r="P993">
        <v>20.74</v>
      </c>
      <c r="Q993">
        <f>G993-P993</f>
        <v>2462.23</v>
      </c>
      <c r="R993" t="s">
        <v>629</v>
      </c>
      <c r="S993" t="s">
        <v>18</v>
      </c>
      <c r="T993" t="s">
        <v>19</v>
      </c>
      <c r="AD993" t="s">
        <v>413</v>
      </c>
      <c r="AF993">
        <f>COUNTIF($R$2:$R$12044,AD993)</f>
        <v>13</v>
      </c>
      <c r="AJ993">
        <v>2</v>
      </c>
    </row>
    <row r="994" spans="1:36" x14ac:dyDescent="0.35">
      <c r="A994" t="s">
        <v>11</v>
      </c>
      <c r="B994" t="s">
        <v>22</v>
      </c>
      <c r="C994" t="s">
        <v>13</v>
      </c>
      <c r="D994" t="s">
        <v>20</v>
      </c>
      <c r="E994" t="s">
        <v>23</v>
      </c>
      <c r="F994" t="s">
        <v>24</v>
      </c>
      <c r="G994">
        <v>890.02</v>
      </c>
      <c r="H994" s="1">
        <v>43320</v>
      </c>
      <c r="I994" t="str">
        <f t="shared" si="45"/>
        <v>08</v>
      </c>
      <c r="J994" t="str">
        <f t="shared" si="46"/>
        <v>August</v>
      </c>
      <c r="K994" t="str">
        <f t="shared" si="47"/>
        <v>2018</v>
      </c>
      <c r="L994" s="15">
        <v>0.79091435185185188</v>
      </c>
      <c r="M994">
        <f>HOUR(K994:K13036)</f>
        <v>0</v>
      </c>
      <c r="N994">
        <f>MINUTE(K994:K13036)</f>
        <v>0</v>
      </c>
      <c r="O994">
        <f>SECOND(K994:K13036)</f>
        <v>0</v>
      </c>
      <c r="P994">
        <v>18.79</v>
      </c>
      <c r="Q994">
        <f>G994-P994</f>
        <v>871.23</v>
      </c>
      <c r="R994" t="s">
        <v>147</v>
      </c>
      <c r="S994" t="s">
        <v>18</v>
      </c>
      <c r="T994" t="s">
        <v>19</v>
      </c>
      <c r="AD994" t="s">
        <v>1246</v>
      </c>
      <c r="AF994">
        <f>COUNTIF($R$2:$R$12044,AD994)</f>
        <v>2</v>
      </c>
      <c r="AJ994">
        <v>2</v>
      </c>
    </row>
    <row r="995" spans="1:36" x14ac:dyDescent="0.35">
      <c r="A995" t="s">
        <v>29</v>
      </c>
      <c r="B995" t="s">
        <v>180</v>
      </c>
      <c r="C995" t="s">
        <v>13</v>
      </c>
      <c r="D995" t="s">
        <v>31</v>
      </c>
      <c r="E995" t="s">
        <v>181</v>
      </c>
      <c r="F995" t="s">
        <v>24</v>
      </c>
      <c r="G995">
        <v>6500.79</v>
      </c>
      <c r="H995" s="1">
        <v>43320</v>
      </c>
      <c r="I995" t="str">
        <f t="shared" si="45"/>
        <v>08</v>
      </c>
      <c r="J995" t="str">
        <f t="shared" si="46"/>
        <v>August</v>
      </c>
      <c r="K995" t="str">
        <f t="shared" si="47"/>
        <v>2018</v>
      </c>
      <c r="L995" s="15">
        <v>0.79166666666666663</v>
      </c>
      <c r="M995">
        <f>HOUR(K995:K13037)</f>
        <v>0</v>
      </c>
      <c r="N995">
        <f>MINUTE(K995:K13037)</f>
        <v>0</v>
      </c>
      <c r="O995">
        <f>SECOND(K995:K13037)</f>
        <v>0</v>
      </c>
      <c r="P995">
        <v>48</v>
      </c>
      <c r="Q995">
        <f>G995-P995</f>
        <v>6452.79</v>
      </c>
      <c r="R995" t="s">
        <v>1833</v>
      </c>
      <c r="S995" t="s">
        <v>18</v>
      </c>
      <c r="T995" t="s">
        <v>19</v>
      </c>
      <c r="AD995" t="s">
        <v>1022</v>
      </c>
      <c r="AF995">
        <f>COUNTIF($R$2:$R$12044,AD995)</f>
        <v>1</v>
      </c>
      <c r="AJ995">
        <v>2</v>
      </c>
    </row>
    <row r="996" spans="1:36" x14ac:dyDescent="0.35">
      <c r="A996" t="s">
        <v>11</v>
      </c>
      <c r="B996" t="s">
        <v>235</v>
      </c>
      <c r="C996" t="s">
        <v>13</v>
      </c>
      <c r="D996" t="s">
        <v>14</v>
      </c>
      <c r="E996" t="s">
        <v>236</v>
      </c>
      <c r="F996" t="s">
        <v>24</v>
      </c>
      <c r="G996">
        <v>9574.89</v>
      </c>
      <c r="H996" s="1">
        <v>43320</v>
      </c>
      <c r="I996" t="str">
        <f t="shared" si="45"/>
        <v>08</v>
      </c>
      <c r="J996" t="str">
        <f t="shared" si="46"/>
        <v>August</v>
      </c>
      <c r="K996" t="str">
        <f t="shared" si="47"/>
        <v>2018</v>
      </c>
      <c r="L996" s="15">
        <v>0.7996875</v>
      </c>
      <c r="M996">
        <f>HOUR(K996:K13038)</f>
        <v>0</v>
      </c>
      <c r="N996">
        <f>MINUTE(K996:K13038)</f>
        <v>0</v>
      </c>
      <c r="O996">
        <f>SECOND(K996:K13038)</f>
        <v>0</v>
      </c>
      <c r="P996">
        <v>18.04</v>
      </c>
      <c r="Q996">
        <f>G996-P996</f>
        <v>9556.8499999999985</v>
      </c>
      <c r="R996" t="s">
        <v>630</v>
      </c>
      <c r="S996" t="s">
        <v>18</v>
      </c>
      <c r="T996" t="s">
        <v>19</v>
      </c>
      <c r="AD996" t="s">
        <v>1769</v>
      </c>
      <c r="AF996">
        <f>COUNTIF($R$2:$R$12044,AD996)</f>
        <v>1</v>
      </c>
      <c r="AJ996">
        <v>2</v>
      </c>
    </row>
    <row r="997" spans="1:36" x14ac:dyDescent="0.35">
      <c r="A997" t="s">
        <v>11</v>
      </c>
      <c r="B997" t="s">
        <v>296</v>
      </c>
      <c r="C997" t="s">
        <v>13</v>
      </c>
      <c r="D997" t="s">
        <v>20</v>
      </c>
      <c r="E997" t="s">
        <v>32</v>
      </c>
      <c r="F997" t="s">
        <v>24</v>
      </c>
      <c r="G997">
        <v>5917.12</v>
      </c>
      <c r="H997" s="1">
        <v>43320</v>
      </c>
      <c r="I997" t="str">
        <f t="shared" si="45"/>
        <v>08</v>
      </c>
      <c r="J997" t="str">
        <f t="shared" si="46"/>
        <v>August</v>
      </c>
      <c r="K997" t="str">
        <f t="shared" si="47"/>
        <v>2018</v>
      </c>
      <c r="L997" s="15">
        <v>0.80805555555555564</v>
      </c>
      <c r="M997">
        <f>HOUR(K997:K13039)</f>
        <v>0</v>
      </c>
      <c r="N997">
        <f>MINUTE(K997:K13039)</f>
        <v>0</v>
      </c>
      <c r="O997">
        <f>SECOND(K997:K13039)</f>
        <v>0</v>
      </c>
      <c r="P997">
        <v>13.17</v>
      </c>
      <c r="Q997">
        <f>G997-P997</f>
        <v>5903.95</v>
      </c>
      <c r="R997" t="s">
        <v>631</v>
      </c>
      <c r="S997" t="s">
        <v>18</v>
      </c>
      <c r="T997" t="s">
        <v>19</v>
      </c>
      <c r="AD997" t="s">
        <v>727</v>
      </c>
      <c r="AF997">
        <f>COUNTIF($R$2:$R$12044,AD997)</f>
        <v>11</v>
      </c>
      <c r="AJ997">
        <v>2</v>
      </c>
    </row>
    <row r="998" spans="1:36" x14ac:dyDescent="0.35">
      <c r="A998" t="s">
        <v>11</v>
      </c>
      <c r="B998" t="s">
        <v>25</v>
      </c>
      <c r="C998" t="s">
        <v>13</v>
      </c>
      <c r="D998" t="s">
        <v>14</v>
      </c>
      <c r="E998" t="s">
        <v>26</v>
      </c>
      <c r="F998" t="s">
        <v>16</v>
      </c>
      <c r="G998">
        <v>1684.96</v>
      </c>
      <c r="H998" s="1">
        <v>43320</v>
      </c>
      <c r="I998" t="str">
        <f t="shared" si="45"/>
        <v>08</v>
      </c>
      <c r="J998" t="str">
        <f t="shared" si="46"/>
        <v>August</v>
      </c>
      <c r="K998" t="str">
        <f t="shared" si="47"/>
        <v>2018</v>
      </c>
      <c r="L998" s="15">
        <v>0.81642361111111106</v>
      </c>
      <c r="M998">
        <f>HOUR(K998:K13040)</f>
        <v>0</v>
      </c>
      <c r="N998">
        <f>MINUTE(K998:K13040)</f>
        <v>0</v>
      </c>
      <c r="O998">
        <f>SECOND(K998:K13040)</f>
        <v>0</v>
      </c>
      <c r="P998">
        <v>44.43</v>
      </c>
      <c r="Q998">
        <f>G998-P998</f>
        <v>1640.53</v>
      </c>
      <c r="R998" t="s">
        <v>363</v>
      </c>
      <c r="S998" t="s">
        <v>18</v>
      </c>
      <c r="T998" t="s">
        <v>19</v>
      </c>
      <c r="AD998" t="s">
        <v>1496</v>
      </c>
      <c r="AF998">
        <f>COUNTIF($R$2:$R$12044,AD998)</f>
        <v>1</v>
      </c>
      <c r="AJ998">
        <v>2</v>
      </c>
    </row>
    <row r="999" spans="1:36" x14ac:dyDescent="0.35">
      <c r="A999" t="s">
        <v>11</v>
      </c>
      <c r="B999" t="s">
        <v>111</v>
      </c>
      <c r="C999" t="s">
        <v>13</v>
      </c>
      <c r="D999" t="s">
        <v>14</v>
      </c>
      <c r="E999" t="s">
        <v>112</v>
      </c>
      <c r="F999" t="s">
        <v>24</v>
      </c>
      <c r="G999">
        <v>394.12</v>
      </c>
      <c r="H999" s="1">
        <v>43320</v>
      </c>
      <c r="I999" t="str">
        <f t="shared" si="45"/>
        <v>08</v>
      </c>
      <c r="J999" t="str">
        <f t="shared" si="46"/>
        <v>August</v>
      </c>
      <c r="K999" t="str">
        <f t="shared" si="47"/>
        <v>2018</v>
      </c>
      <c r="L999" s="15">
        <v>0.83315972222222223</v>
      </c>
      <c r="M999">
        <f>HOUR(K999:K13041)</f>
        <v>0</v>
      </c>
      <c r="N999">
        <f>MINUTE(K999:K13041)</f>
        <v>0</v>
      </c>
      <c r="O999">
        <f>SECOND(K999:K13041)</f>
        <v>0</v>
      </c>
      <c r="P999">
        <v>34.93</v>
      </c>
      <c r="Q999">
        <f>G999-P999</f>
        <v>359.19</v>
      </c>
      <c r="R999" t="s">
        <v>632</v>
      </c>
      <c r="S999" t="s">
        <v>18</v>
      </c>
      <c r="T999" t="s">
        <v>19</v>
      </c>
      <c r="AD999" t="s">
        <v>624</v>
      </c>
      <c r="AF999">
        <f>COUNTIF($R$2:$R$12044,AD999)</f>
        <v>8</v>
      </c>
      <c r="AJ999">
        <v>2</v>
      </c>
    </row>
    <row r="1000" spans="1:36" x14ac:dyDescent="0.35">
      <c r="A1000" t="s">
        <v>29</v>
      </c>
      <c r="B1000" t="s">
        <v>42</v>
      </c>
      <c r="C1000" t="s">
        <v>13</v>
      </c>
      <c r="D1000" t="s">
        <v>31</v>
      </c>
      <c r="E1000" t="s">
        <v>43</v>
      </c>
      <c r="F1000" t="s">
        <v>24</v>
      </c>
      <c r="G1000">
        <v>6674.71</v>
      </c>
      <c r="H1000" s="1">
        <v>43320</v>
      </c>
      <c r="I1000" t="str">
        <f t="shared" si="45"/>
        <v>08</v>
      </c>
      <c r="J1000" t="str">
        <f t="shared" si="46"/>
        <v>August</v>
      </c>
      <c r="K1000" t="str">
        <f t="shared" si="47"/>
        <v>2018</v>
      </c>
      <c r="L1000" s="15">
        <v>0.83333333333333337</v>
      </c>
      <c r="M1000">
        <f>HOUR(K1000:K13042)</f>
        <v>0</v>
      </c>
      <c r="N1000">
        <f>MINUTE(K1000:K13042)</f>
        <v>0</v>
      </c>
      <c r="O1000">
        <f>SECOND(K1000:K13042)</f>
        <v>0</v>
      </c>
      <c r="P1000">
        <v>17</v>
      </c>
      <c r="Q1000">
        <f>G1000-P1000</f>
        <v>6657.71</v>
      </c>
      <c r="R1000" t="s">
        <v>1833</v>
      </c>
      <c r="S1000" t="s">
        <v>18</v>
      </c>
      <c r="T1000" t="s">
        <v>19</v>
      </c>
      <c r="AD1000" t="s">
        <v>1776</v>
      </c>
      <c r="AF1000">
        <f>COUNTIF($R$2:$R$12044,AD1000)</f>
        <v>1</v>
      </c>
      <c r="AJ1000">
        <v>2</v>
      </c>
    </row>
    <row r="1001" spans="1:36" x14ac:dyDescent="0.35">
      <c r="A1001" t="s">
        <v>29</v>
      </c>
      <c r="B1001" t="s">
        <v>134</v>
      </c>
      <c r="C1001" t="s">
        <v>13</v>
      </c>
      <c r="D1001" t="s">
        <v>31</v>
      </c>
      <c r="E1001" t="s">
        <v>135</v>
      </c>
      <c r="F1001" t="s">
        <v>16</v>
      </c>
      <c r="G1001">
        <v>3254.56</v>
      </c>
      <c r="H1001" s="1">
        <v>43320</v>
      </c>
      <c r="I1001" t="str">
        <f t="shared" si="45"/>
        <v>08</v>
      </c>
      <c r="J1001" t="str">
        <f t="shared" si="46"/>
        <v>August</v>
      </c>
      <c r="K1001" t="str">
        <f t="shared" si="47"/>
        <v>2018</v>
      </c>
      <c r="L1001" s="15">
        <v>0.83333333333333337</v>
      </c>
      <c r="M1001">
        <f>HOUR(K1001:K13043)</f>
        <v>0</v>
      </c>
      <c r="N1001">
        <f>MINUTE(K1001:K13043)</f>
        <v>0</v>
      </c>
      <c r="O1001">
        <f>SECOND(K1001:K13043)</f>
        <v>0</v>
      </c>
      <c r="P1001">
        <v>33</v>
      </c>
      <c r="Q1001">
        <f>G1001-P1001</f>
        <v>3221.56</v>
      </c>
      <c r="R1001" t="s">
        <v>1833</v>
      </c>
      <c r="S1001" t="s">
        <v>18</v>
      </c>
      <c r="T1001" t="s">
        <v>19</v>
      </c>
      <c r="AD1001" t="s">
        <v>1637</v>
      </c>
      <c r="AF1001">
        <f>COUNTIF($R$2:$R$12044,AD1001)</f>
        <v>1</v>
      </c>
      <c r="AJ1001">
        <v>2</v>
      </c>
    </row>
    <row r="1002" spans="1:36" x14ac:dyDescent="0.35">
      <c r="A1002" t="s">
        <v>29</v>
      </c>
      <c r="B1002" t="s">
        <v>37</v>
      </c>
      <c r="C1002" t="s">
        <v>13</v>
      </c>
      <c r="D1002" t="s">
        <v>41</v>
      </c>
      <c r="E1002" t="s">
        <v>38</v>
      </c>
      <c r="F1002" t="s">
        <v>16</v>
      </c>
      <c r="G1002">
        <v>2449.9699999999998</v>
      </c>
      <c r="H1002" s="1">
        <v>43320</v>
      </c>
      <c r="I1002" t="str">
        <f t="shared" si="45"/>
        <v>08</v>
      </c>
      <c r="J1002" t="str">
        <f t="shared" si="46"/>
        <v>August</v>
      </c>
      <c r="K1002" t="str">
        <f t="shared" si="47"/>
        <v>2018</v>
      </c>
      <c r="L1002" s="15">
        <v>0.83333333333333337</v>
      </c>
      <c r="M1002">
        <f>HOUR(K1002:K13044)</f>
        <v>0</v>
      </c>
      <c r="N1002">
        <f>MINUTE(K1002:K13044)</f>
        <v>0</v>
      </c>
      <c r="O1002">
        <f>SECOND(K1002:K13044)</f>
        <v>0</v>
      </c>
      <c r="P1002">
        <v>33</v>
      </c>
      <c r="Q1002">
        <f>G1002-P1002</f>
        <v>2416.9699999999998</v>
      </c>
      <c r="R1002" t="s">
        <v>1833</v>
      </c>
      <c r="S1002" t="s">
        <v>18</v>
      </c>
      <c r="T1002" t="s">
        <v>19</v>
      </c>
      <c r="AD1002" t="s">
        <v>892</v>
      </c>
      <c r="AF1002">
        <f>COUNTIF($R$2:$R$12044,AD1002)</f>
        <v>2</v>
      </c>
      <c r="AJ1002">
        <v>2</v>
      </c>
    </row>
    <row r="1003" spans="1:36" x14ac:dyDescent="0.35">
      <c r="A1003" t="s">
        <v>29</v>
      </c>
      <c r="B1003" t="s">
        <v>207</v>
      </c>
      <c r="C1003" t="s">
        <v>13</v>
      </c>
      <c r="D1003" t="s">
        <v>208</v>
      </c>
      <c r="E1003" t="s">
        <v>137</v>
      </c>
      <c r="F1003" t="s">
        <v>24</v>
      </c>
      <c r="G1003">
        <v>34829.919999999998</v>
      </c>
      <c r="H1003" s="1">
        <v>43320</v>
      </c>
      <c r="I1003" t="str">
        <f t="shared" si="45"/>
        <v>08</v>
      </c>
      <c r="J1003" t="str">
        <f t="shared" si="46"/>
        <v>August</v>
      </c>
      <c r="K1003" t="str">
        <f t="shared" si="47"/>
        <v>2018</v>
      </c>
      <c r="L1003" s="15">
        <v>0.83333333333333337</v>
      </c>
      <c r="M1003">
        <f>HOUR(K1003:K13045)</f>
        <v>0</v>
      </c>
      <c r="N1003">
        <f>MINUTE(K1003:K13045)</f>
        <v>0</v>
      </c>
      <c r="O1003">
        <f>SECOND(K1003:K13045)</f>
        <v>0</v>
      </c>
      <c r="P1003">
        <v>36</v>
      </c>
      <c r="Q1003">
        <f>G1003-P1003</f>
        <v>34793.919999999998</v>
      </c>
      <c r="R1003" t="s">
        <v>1833</v>
      </c>
      <c r="S1003" t="s">
        <v>18</v>
      </c>
      <c r="T1003" t="s">
        <v>19</v>
      </c>
      <c r="AD1003" t="s">
        <v>1145</v>
      </c>
      <c r="AF1003">
        <f>COUNTIF($R$2:$R$12044,AD1003)</f>
        <v>2</v>
      </c>
      <c r="AJ1003">
        <v>2</v>
      </c>
    </row>
    <row r="1004" spans="1:36" x14ac:dyDescent="0.35">
      <c r="A1004" t="s">
        <v>29</v>
      </c>
      <c r="B1004" t="s">
        <v>136</v>
      </c>
      <c r="C1004" t="s">
        <v>13</v>
      </c>
      <c r="D1004" t="s">
        <v>31</v>
      </c>
      <c r="E1004" t="s">
        <v>137</v>
      </c>
      <c r="F1004" t="s">
        <v>24</v>
      </c>
      <c r="G1004">
        <v>3563.94</v>
      </c>
      <c r="H1004" s="1">
        <v>43320</v>
      </c>
      <c r="I1004" t="str">
        <f t="shared" si="45"/>
        <v>08</v>
      </c>
      <c r="J1004" t="str">
        <f t="shared" si="46"/>
        <v>August</v>
      </c>
      <c r="K1004" t="str">
        <f t="shared" si="47"/>
        <v>2018</v>
      </c>
      <c r="L1004" s="15">
        <v>0.83333333333333337</v>
      </c>
      <c r="M1004">
        <f>HOUR(K1004:K13046)</f>
        <v>0</v>
      </c>
      <c r="N1004">
        <f>MINUTE(K1004:K13046)</f>
        <v>0</v>
      </c>
      <c r="O1004">
        <f>SECOND(K1004:K13046)</f>
        <v>0</v>
      </c>
      <c r="P1004">
        <v>73</v>
      </c>
      <c r="Q1004">
        <f>G1004-P1004</f>
        <v>3490.94</v>
      </c>
      <c r="R1004" t="s">
        <v>1833</v>
      </c>
      <c r="S1004" t="s">
        <v>18</v>
      </c>
      <c r="T1004" t="s">
        <v>19</v>
      </c>
      <c r="AD1004" t="s">
        <v>1396</v>
      </c>
      <c r="AF1004">
        <f>COUNTIF($R$2:$R$12044,AD1004)</f>
        <v>3</v>
      </c>
      <c r="AJ1004">
        <v>2</v>
      </c>
    </row>
    <row r="1005" spans="1:36" x14ac:dyDescent="0.35">
      <c r="A1005" t="s">
        <v>11</v>
      </c>
      <c r="B1005" t="s">
        <v>180</v>
      </c>
      <c r="C1005" t="s">
        <v>13</v>
      </c>
      <c r="D1005" t="s">
        <v>20</v>
      </c>
      <c r="E1005" t="s">
        <v>181</v>
      </c>
      <c r="F1005" t="s">
        <v>24</v>
      </c>
      <c r="G1005">
        <v>6479.27</v>
      </c>
      <c r="H1005" s="1">
        <v>43320</v>
      </c>
      <c r="I1005" t="str">
        <f t="shared" si="45"/>
        <v>08</v>
      </c>
      <c r="J1005" t="str">
        <f t="shared" si="46"/>
        <v>August</v>
      </c>
      <c r="K1005" t="str">
        <f t="shared" si="47"/>
        <v>2018</v>
      </c>
      <c r="L1005" s="15">
        <v>0.85223379629629636</v>
      </c>
      <c r="M1005">
        <f>HOUR(K1005:K13047)</f>
        <v>0</v>
      </c>
      <c r="N1005">
        <f>MINUTE(K1005:K13047)</f>
        <v>0</v>
      </c>
      <c r="O1005">
        <f>SECOND(K1005:K13047)</f>
        <v>0</v>
      </c>
      <c r="P1005">
        <v>21.52</v>
      </c>
      <c r="Q1005">
        <f>G1005-P1005</f>
        <v>6457.75</v>
      </c>
      <c r="R1005" t="s">
        <v>88</v>
      </c>
      <c r="S1005" t="s">
        <v>18</v>
      </c>
      <c r="T1005" t="s">
        <v>19</v>
      </c>
      <c r="AD1005" t="s">
        <v>999</v>
      </c>
      <c r="AF1005">
        <f>COUNTIF($R$2:$R$12044,AD1005)</f>
        <v>2</v>
      </c>
      <c r="AJ1005">
        <v>2</v>
      </c>
    </row>
    <row r="1006" spans="1:36" x14ac:dyDescent="0.35">
      <c r="A1006" t="s">
        <v>11</v>
      </c>
      <c r="B1006" t="s">
        <v>215</v>
      </c>
      <c r="C1006" t="s">
        <v>13</v>
      </c>
      <c r="D1006" t="s">
        <v>20</v>
      </c>
      <c r="E1006" t="s">
        <v>216</v>
      </c>
      <c r="F1006" t="s">
        <v>24</v>
      </c>
      <c r="G1006">
        <v>1595.74</v>
      </c>
      <c r="H1006" s="1">
        <v>43320</v>
      </c>
      <c r="I1006" t="str">
        <f t="shared" si="45"/>
        <v>08</v>
      </c>
      <c r="J1006" t="str">
        <f t="shared" si="46"/>
        <v>August</v>
      </c>
      <c r="K1006" t="str">
        <f t="shared" si="47"/>
        <v>2018</v>
      </c>
      <c r="L1006" s="15">
        <v>0.87151620370370375</v>
      </c>
      <c r="M1006">
        <f>HOUR(K1006:K13048)</f>
        <v>0</v>
      </c>
      <c r="N1006">
        <f>MINUTE(K1006:K13048)</f>
        <v>0</v>
      </c>
      <c r="O1006">
        <f>SECOND(K1006:K13048)</f>
        <v>0</v>
      </c>
      <c r="P1006">
        <v>6.69</v>
      </c>
      <c r="Q1006">
        <f>G1006-P1006</f>
        <v>1589.05</v>
      </c>
      <c r="R1006" t="s">
        <v>633</v>
      </c>
      <c r="S1006" t="s">
        <v>18</v>
      </c>
      <c r="T1006" t="s">
        <v>19</v>
      </c>
      <c r="AD1006" t="s">
        <v>483</v>
      </c>
      <c r="AF1006">
        <f>COUNTIF($R$2:$R$12044,AD1006)</f>
        <v>9</v>
      </c>
      <c r="AJ1006">
        <v>2</v>
      </c>
    </row>
    <row r="1007" spans="1:36" x14ac:dyDescent="0.35">
      <c r="A1007" t="s">
        <v>29</v>
      </c>
      <c r="B1007" t="s">
        <v>211</v>
      </c>
      <c r="C1007" t="s">
        <v>13</v>
      </c>
      <c r="D1007" t="s">
        <v>41</v>
      </c>
      <c r="E1007" t="s">
        <v>212</v>
      </c>
      <c r="F1007" t="s">
        <v>16</v>
      </c>
      <c r="G1007">
        <v>1196.1300000000001</v>
      </c>
      <c r="H1007" s="1">
        <v>43320</v>
      </c>
      <c r="I1007" t="str">
        <f t="shared" si="45"/>
        <v>08</v>
      </c>
      <c r="J1007" t="str">
        <f t="shared" si="46"/>
        <v>August</v>
      </c>
      <c r="K1007" t="str">
        <f t="shared" si="47"/>
        <v>2018</v>
      </c>
      <c r="L1007" s="15">
        <v>0.875</v>
      </c>
      <c r="M1007">
        <f>HOUR(K1007:K13049)</f>
        <v>0</v>
      </c>
      <c r="N1007">
        <f>MINUTE(K1007:K13049)</f>
        <v>0</v>
      </c>
      <c r="O1007">
        <f>SECOND(K1007:K13049)</f>
        <v>0</v>
      </c>
      <c r="P1007">
        <v>43</v>
      </c>
      <c r="Q1007">
        <f>G1007-P1007</f>
        <v>1153.1300000000001</v>
      </c>
      <c r="R1007" t="s">
        <v>1833</v>
      </c>
      <c r="S1007" t="s">
        <v>18</v>
      </c>
      <c r="T1007" t="s">
        <v>19</v>
      </c>
      <c r="AD1007" t="s">
        <v>1632</v>
      </c>
      <c r="AF1007">
        <f>COUNTIF($R$2:$R$12044,AD1007)</f>
        <v>2</v>
      </c>
      <c r="AJ1007">
        <v>2</v>
      </c>
    </row>
    <row r="1008" spans="1:36" x14ac:dyDescent="0.35">
      <c r="A1008" t="s">
        <v>29</v>
      </c>
      <c r="B1008" t="s">
        <v>109</v>
      </c>
      <c r="C1008" t="s">
        <v>13</v>
      </c>
      <c r="D1008" t="s">
        <v>208</v>
      </c>
      <c r="E1008" t="s">
        <v>110</v>
      </c>
      <c r="F1008" t="s">
        <v>24</v>
      </c>
      <c r="G1008">
        <v>1278.71</v>
      </c>
      <c r="H1008" s="1">
        <v>43320</v>
      </c>
      <c r="I1008" t="str">
        <f t="shared" si="45"/>
        <v>08</v>
      </c>
      <c r="J1008" t="str">
        <f t="shared" si="46"/>
        <v>August</v>
      </c>
      <c r="K1008" t="str">
        <f t="shared" si="47"/>
        <v>2018</v>
      </c>
      <c r="L1008" s="15">
        <v>0.875</v>
      </c>
      <c r="M1008">
        <f>HOUR(K1008:K13050)</f>
        <v>0</v>
      </c>
      <c r="N1008">
        <f>MINUTE(K1008:K13050)</f>
        <v>0</v>
      </c>
      <c r="O1008">
        <f>SECOND(K1008:K13050)</f>
        <v>0</v>
      </c>
      <c r="P1008">
        <v>67</v>
      </c>
      <c r="Q1008">
        <f>G1008-P1008</f>
        <v>1211.71</v>
      </c>
      <c r="R1008" t="s">
        <v>1833</v>
      </c>
      <c r="S1008" t="s">
        <v>18</v>
      </c>
      <c r="T1008" t="s">
        <v>19</v>
      </c>
      <c r="AD1008" t="s">
        <v>813</v>
      </c>
      <c r="AF1008">
        <f>COUNTIF($R$2:$R$12044,AD1008)</f>
        <v>1</v>
      </c>
      <c r="AJ1008">
        <v>2</v>
      </c>
    </row>
    <row r="1009" spans="1:36" x14ac:dyDescent="0.35">
      <c r="A1009" t="s">
        <v>11</v>
      </c>
      <c r="B1009" t="s">
        <v>140</v>
      </c>
      <c r="C1009" t="s">
        <v>13</v>
      </c>
      <c r="D1009" t="s">
        <v>14</v>
      </c>
      <c r="E1009" t="s">
        <v>141</v>
      </c>
      <c r="F1009" t="s">
        <v>24</v>
      </c>
      <c r="G1009">
        <v>4294.99</v>
      </c>
      <c r="H1009" s="1">
        <v>43320</v>
      </c>
      <c r="I1009" t="str">
        <f t="shared" si="45"/>
        <v>08</v>
      </c>
      <c r="J1009" t="str">
        <f t="shared" si="46"/>
        <v>August</v>
      </c>
      <c r="K1009" t="str">
        <f t="shared" si="47"/>
        <v>2018</v>
      </c>
      <c r="L1009" s="15">
        <v>0.88765046296296291</v>
      </c>
      <c r="M1009">
        <f>HOUR(K1009:K13051)</f>
        <v>0</v>
      </c>
      <c r="N1009">
        <f>MINUTE(K1009:K13051)</f>
        <v>0</v>
      </c>
      <c r="O1009">
        <f>SECOND(K1009:K13051)</f>
        <v>0</v>
      </c>
      <c r="P1009">
        <v>727.84</v>
      </c>
      <c r="Q1009">
        <f>G1009-P1009</f>
        <v>3567.1499999999996</v>
      </c>
      <c r="R1009" t="s">
        <v>634</v>
      </c>
      <c r="S1009" t="s">
        <v>18</v>
      </c>
      <c r="T1009" t="s">
        <v>19</v>
      </c>
      <c r="AD1009" t="s">
        <v>1094</v>
      </c>
      <c r="AF1009">
        <f>COUNTIF($R$2:$R$12044,AD1009)</f>
        <v>4</v>
      </c>
      <c r="AJ1009">
        <v>2</v>
      </c>
    </row>
    <row r="1010" spans="1:36" x14ac:dyDescent="0.35">
      <c r="A1010" t="s">
        <v>11</v>
      </c>
      <c r="B1010" t="s">
        <v>379</v>
      </c>
      <c r="C1010" t="s">
        <v>13</v>
      </c>
      <c r="D1010" t="s">
        <v>14</v>
      </c>
      <c r="E1010" t="s">
        <v>380</v>
      </c>
      <c r="F1010" t="s">
        <v>16</v>
      </c>
      <c r="G1010">
        <v>1830.26</v>
      </c>
      <c r="H1010" s="1">
        <v>43320</v>
      </c>
      <c r="I1010" t="str">
        <f t="shared" si="45"/>
        <v>08</v>
      </c>
      <c r="J1010" t="str">
        <f t="shared" si="46"/>
        <v>August</v>
      </c>
      <c r="K1010" t="str">
        <f t="shared" si="47"/>
        <v>2018</v>
      </c>
      <c r="L1010" s="15">
        <v>0.90307870370370369</v>
      </c>
      <c r="M1010">
        <f>HOUR(K1010:K13052)</f>
        <v>0</v>
      </c>
      <c r="N1010">
        <f>MINUTE(K1010:K13052)</f>
        <v>0</v>
      </c>
      <c r="O1010">
        <f>SECOND(K1010:K13052)</f>
        <v>0</v>
      </c>
      <c r="P1010">
        <v>19.96</v>
      </c>
      <c r="Q1010">
        <f>G1010-P1010</f>
        <v>1810.3</v>
      </c>
      <c r="R1010" t="s">
        <v>635</v>
      </c>
      <c r="S1010" t="s">
        <v>18</v>
      </c>
      <c r="T1010" t="s">
        <v>19</v>
      </c>
      <c r="AD1010" t="s">
        <v>1025</v>
      </c>
      <c r="AF1010">
        <f>COUNTIF($R$2:$R$12044,AD1010)</f>
        <v>6</v>
      </c>
      <c r="AJ1010">
        <v>2</v>
      </c>
    </row>
    <row r="1011" spans="1:36" x14ac:dyDescent="0.35">
      <c r="A1011" t="s">
        <v>29</v>
      </c>
      <c r="B1011" t="s">
        <v>77</v>
      </c>
      <c r="C1011" t="s">
        <v>13</v>
      </c>
      <c r="D1011" t="s">
        <v>31</v>
      </c>
      <c r="E1011" t="s">
        <v>78</v>
      </c>
      <c r="F1011" t="s">
        <v>16</v>
      </c>
      <c r="G1011">
        <v>4507.66</v>
      </c>
      <c r="H1011" s="1">
        <v>43320</v>
      </c>
      <c r="I1011" t="str">
        <f t="shared" si="45"/>
        <v>08</v>
      </c>
      <c r="J1011" t="str">
        <f t="shared" si="46"/>
        <v>August</v>
      </c>
      <c r="K1011" t="str">
        <f t="shared" si="47"/>
        <v>2018</v>
      </c>
      <c r="L1011" s="15">
        <v>0.91666666666666663</v>
      </c>
      <c r="M1011">
        <f>HOUR(K1011:K13053)</f>
        <v>0</v>
      </c>
      <c r="N1011">
        <f>MINUTE(K1011:K13053)</f>
        <v>0</v>
      </c>
      <c r="O1011">
        <f>SECOND(K1011:K13053)</f>
        <v>0</v>
      </c>
      <c r="P1011">
        <v>33</v>
      </c>
      <c r="Q1011">
        <f>G1011-P1011</f>
        <v>4474.66</v>
      </c>
      <c r="R1011" t="s">
        <v>1833</v>
      </c>
      <c r="S1011" t="s">
        <v>18</v>
      </c>
      <c r="T1011" t="s">
        <v>19</v>
      </c>
      <c r="AD1011" t="s">
        <v>884</v>
      </c>
      <c r="AF1011">
        <f>COUNTIF($R$2:$R$12044,AD1011)</f>
        <v>1</v>
      </c>
      <c r="AJ1011">
        <v>2</v>
      </c>
    </row>
    <row r="1012" spans="1:36" x14ac:dyDescent="0.35">
      <c r="A1012" t="s">
        <v>11</v>
      </c>
      <c r="B1012" t="s">
        <v>235</v>
      </c>
      <c r="C1012" t="s">
        <v>13</v>
      </c>
      <c r="D1012" t="s">
        <v>14</v>
      </c>
      <c r="E1012" t="s">
        <v>236</v>
      </c>
      <c r="F1012" t="s">
        <v>24</v>
      </c>
      <c r="G1012">
        <v>9561.2099999999991</v>
      </c>
      <c r="H1012" s="1">
        <v>43320</v>
      </c>
      <c r="I1012" t="str">
        <f t="shared" si="45"/>
        <v>08</v>
      </c>
      <c r="J1012" t="str">
        <f t="shared" si="46"/>
        <v>August</v>
      </c>
      <c r="K1012" t="str">
        <f t="shared" si="47"/>
        <v>2018</v>
      </c>
      <c r="L1012" s="15">
        <v>0.91896990740740747</v>
      </c>
      <c r="M1012">
        <f>HOUR(K1012:K13054)</f>
        <v>0</v>
      </c>
      <c r="N1012">
        <f>MINUTE(K1012:K13054)</f>
        <v>0</v>
      </c>
      <c r="O1012">
        <f>SECOND(K1012:K13054)</f>
        <v>0</v>
      </c>
      <c r="P1012">
        <v>13.68</v>
      </c>
      <c r="Q1012">
        <f>G1012-P1012</f>
        <v>9547.5299999999988</v>
      </c>
      <c r="R1012" t="s">
        <v>636</v>
      </c>
      <c r="S1012" t="s">
        <v>18</v>
      </c>
      <c r="T1012" t="s">
        <v>19</v>
      </c>
      <c r="AD1012" s="18" t="s">
        <v>1833</v>
      </c>
      <c r="AE1012" s="18"/>
      <c r="AF1012" s="18">
        <f>COUNTIF($R$2:$R$12044,AD1012)</f>
        <v>4326</v>
      </c>
      <c r="AJ1012">
        <v>2</v>
      </c>
    </row>
    <row r="1013" spans="1:36" x14ac:dyDescent="0.35">
      <c r="A1013" t="s">
        <v>11</v>
      </c>
      <c r="B1013" t="s">
        <v>140</v>
      </c>
      <c r="C1013" t="s">
        <v>13</v>
      </c>
      <c r="D1013" t="s">
        <v>14</v>
      </c>
      <c r="E1013" t="s">
        <v>141</v>
      </c>
      <c r="F1013" t="s">
        <v>24</v>
      </c>
      <c r="G1013">
        <v>4286.2700000000004</v>
      </c>
      <c r="H1013" s="1">
        <v>43320</v>
      </c>
      <c r="I1013" t="str">
        <f t="shared" si="45"/>
        <v>08</v>
      </c>
      <c r="J1013" t="str">
        <f t="shared" si="46"/>
        <v>August</v>
      </c>
      <c r="K1013" t="str">
        <f t="shared" si="47"/>
        <v>2018</v>
      </c>
      <c r="L1013" s="15">
        <v>0.9382638888888889</v>
      </c>
      <c r="M1013">
        <f>HOUR(K1013:K13055)</f>
        <v>0</v>
      </c>
      <c r="N1013">
        <f>MINUTE(K1013:K13055)</f>
        <v>0</v>
      </c>
      <c r="O1013">
        <f>SECOND(K1013:K13055)</f>
        <v>0</v>
      </c>
      <c r="P1013">
        <v>8.7200000000000006</v>
      </c>
      <c r="Q1013">
        <f>G1013-P1013</f>
        <v>4277.55</v>
      </c>
      <c r="R1013" t="s">
        <v>237</v>
      </c>
      <c r="S1013" t="s">
        <v>18</v>
      </c>
      <c r="T1013" t="s">
        <v>19</v>
      </c>
      <c r="AD1013" t="s">
        <v>1276</v>
      </c>
      <c r="AF1013">
        <f>COUNTIF($R$2:$R$12044,AD1013)</f>
        <v>1</v>
      </c>
      <c r="AJ1013">
        <v>2</v>
      </c>
    </row>
    <row r="1014" spans="1:36" x14ac:dyDescent="0.35">
      <c r="A1014" t="s">
        <v>11</v>
      </c>
      <c r="B1014" t="s">
        <v>92</v>
      </c>
      <c r="C1014" t="s">
        <v>13</v>
      </c>
      <c r="D1014" t="s">
        <v>20</v>
      </c>
      <c r="E1014" t="s">
        <v>93</v>
      </c>
      <c r="F1014" t="s">
        <v>16</v>
      </c>
      <c r="G1014">
        <v>2367.1</v>
      </c>
      <c r="H1014" s="1">
        <v>43320</v>
      </c>
      <c r="I1014" t="str">
        <f t="shared" si="45"/>
        <v>08</v>
      </c>
      <c r="J1014" t="str">
        <f t="shared" si="46"/>
        <v>August</v>
      </c>
      <c r="K1014" t="str">
        <f t="shared" si="47"/>
        <v>2018</v>
      </c>
      <c r="L1014" s="15">
        <v>0.95755787037037043</v>
      </c>
      <c r="M1014">
        <f>HOUR(K1014:K13056)</f>
        <v>0</v>
      </c>
      <c r="N1014">
        <f>MINUTE(K1014:K13056)</f>
        <v>0</v>
      </c>
      <c r="O1014">
        <f>SECOND(K1014:K13056)</f>
        <v>0</v>
      </c>
      <c r="P1014">
        <v>20.68</v>
      </c>
      <c r="Q1014">
        <f>G1014-P1014</f>
        <v>2346.42</v>
      </c>
      <c r="R1014" t="s">
        <v>637</v>
      </c>
      <c r="S1014" t="s">
        <v>18</v>
      </c>
      <c r="T1014" t="s">
        <v>19</v>
      </c>
      <c r="AD1014" t="s">
        <v>1298</v>
      </c>
      <c r="AF1014">
        <f>COUNTIF($R$2:$R$12044,AD1014)</f>
        <v>3</v>
      </c>
      <c r="AJ1014">
        <v>2</v>
      </c>
    </row>
    <row r="1015" spans="1:36" x14ac:dyDescent="0.35">
      <c r="A1015" t="s">
        <v>29</v>
      </c>
      <c r="B1015" t="s">
        <v>161</v>
      </c>
      <c r="C1015" t="s">
        <v>13</v>
      </c>
      <c r="D1015" t="s">
        <v>31</v>
      </c>
      <c r="E1015" t="s">
        <v>162</v>
      </c>
      <c r="F1015" t="s">
        <v>24</v>
      </c>
      <c r="G1015">
        <v>1448.59</v>
      </c>
      <c r="H1015" s="1">
        <v>43320</v>
      </c>
      <c r="I1015" t="str">
        <f t="shared" si="45"/>
        <v>08</v>
      </c>
      <c r="J1015" t="str">
        <f t="shared" si="46"/>
        <v>August</v>
      </c>
      <c r="K1015" t="str">
        <f t="shared" si="47"/>
        <v>2018</v>
      </c>
      <c r="L1015" s="15">
        <v>0.95833333333333337</v>
      </c>
      <c r="M1015">
        <f>HOUR(K1015:K13057)</f>
        <v>0</v>
      </c>
      <c r="N1015">
        <f>MINUTE(K1015:K13057)</f>
        <v>0</v>
      </c>
      <c r="O1015">
        <f>SECOND(K1015:K13057)</f>
        <v>0</v>
      </c>
      <c r="P1015">
        <v>29</v>
      </c>
      <c r="Q1015">
        <f>G1015-P1015</f>
        <v>1419.59</v>
      </c>
      <c r="R1015" t="s">
        <v>1833</v>
      </c>
      <c r="S1015" t="s">
        <v>18</v>
      </c>
      <c r="T1015" t="s">
        <v>19</v>
      </c>
      <c r="AD1015" t="s">
        <v>834</v>
      </c>
      <c r="AF1015">
        <f>COUNTIF($R$2:$R$12044,AD1015)</f>
        <v>1</v>
      </c>
      <c r="AJ1015">
        <v>2</v>
      </c>
    </row>
    <row r="1016" spans="1:36" x14ac:dyDescent="0.35">
      <c r="A1016" t="s">
        <v>29</v>
      </c>
      <c r="B1016" t="s">
        <v>180</v>
      </c>
      <c r="C1016" t="s">
        <v>13</v>
      </c>
      <c r="D1016" t="s">
        <v>31</v>
      </c>
      <c r="E1016" t="s">
        <v>181</v>
      </c>
      <c r="F1016" t="s">
        <v>24</v>
      </c>
      <c r="G1016">
        <v>6447.27</v>
      </c>
      <c r="H1016" s="1">
        <v>43320</v>
      </c>
      <c r="I1016" t="str">
        <f t="shared" si="45"/>
        <v>08</v>
      </c>
      <c r="J1016" t="str">
        <f t="shared" si="46"/>
        <v>August</v>
      </c>
      <c r="K1016" t="str">
        <f t="shared" si="47"/>
        <v>2018</v>
      </c>
      <c r="L1016" s="15">
        <v>0.95833333333333337</v>
      </c>
      <c r="M1016">
        <f>HOUR(K1016:K13058)</f>
        <v>0</v>
      </c>
      <c r="N1016">
        <f>MINUTE(K1016:K13058)</f>
        <v>0</v>
      </c>
      <c r="O1016">
        <f>SECOND(K1016:K13058)</f>
        <v>0</v>
      </c>
      <c r="P1016">
        <v>32</v>
      </c>
      <c r="Q1016">
        <f>G1016-P1016</f>
        <v>6415.27</v>
      </c>
      <c r="R1016" t="s">
        <v>1833</v>
      </c>
      <c r="S1016" t="s">
        <v>18</v>
      </c>
      <c r="T1016" t="s">
        <v>19</v>
      </c>
      <c r="AD1016" t="s">
        <v>466</v>
      </c>
      <c r="AF1016">
        <f>COUNTIF($R$2:$R$12044,AD1016)</f>
        <v>2</v>
      </c>
      <c r="AJ1016">
        <v>2</v>
      </c>
    </row>
    <row r="1017" spans="1:36" x14ac:dyDescent="0.35">
      <c r="A1017" t="s">
        <v>29</v>
      </c>
      <c r="B1017" t="s">
        <v>549</v>
      </c>
      <c r="C1017" t="s">
        <v>13</v>
      </c>
      <c r="D1017" t="s">
        <v>31</v>
      </c>
      <c r="E1017" t="s">
        <v>332</v>
      </c>
      <c r="F1017" t="s">
        <v>24</v>
      </c>
      <c r="G1017">
        <v>4253.74</v>
      </c>
      <c r="H1017" s="1">
        <v>43320</v>
      </c>
      <c r="I1017" t="str">
        <f t="shared" si="45"/>
        <v>08</v>
      </c>
      <c r="J1017" t="str">
        <f t="shared" si="46"/>
        <v>August</v>
      </c>
      <c r="K1017" t="str">
        <f t="shared" si="47"/>
        <v>2018</v>
      </c>
      <c r="L1017" s="15">
        <v>0.95833333333333337</v>
      </c>
      <c r="M1017">
        <f>HOUR(K1017:K13059)</f>
        <v>0</v>
      </c>
      <c r="N1017">
        <f>MINUTE(K1017:K13059)</f>
        <v>0</v>
      </c>
      <c r="O1017">
        <f>SECOND(K1017:K13059)</f>
        <v>0</v>
      </c>
      <c r="P1017">
        <v>39</v>
      </c>
      <c r="Q1017">
        <f>G1017-P1017</f>
        <v>4214.74</v>
      </c>
      <c r="R1017" t="s">
        <v>1833</v>
      </c>
      <c r="S1017" t="s">
        <v>18</v>
      </c>
      <c r="T1017" t="s">
        <v>19</v>
      </c>
      <c r="AD1017" t="s">
        <v>1275</v>
      </c>
      <c r="AF1017">
        <f>COUNTIF($R$2:$R$12044,AD1017)</f>
        <v>3</v>
      </c>
      <c r="AJ1017">
        <v>2</v>
      </c>
    </row>
    <row r="1018" spans="1:36" x14ac:dyDescent="0.35">
      <c r="A1018" t="s">
        <v>11</v>
      </c>
      <c r="B1018" t="s">
        <v>549</v>
      </c>
      <c r="C1018" t="s">
        <v>13</v>
      </c>
      <c r="D1018" t="s">
        <v>20</v>
      </c>
      <c r="E1018" t="s">
        <v>332</v>
      </c>
      <c r="F1018" t="s">
        <v>24</v>
      </c>
      <c r="G1018">
        <v>4292.74</v>
      </c>
      <c r="H1018" s="1">
        <v>43320</v>
      </c>
      <c r="I1018" t="str">
        <f t="shared" si="45"/>
        <v>08</v>
      </c>
      <c r="J1018" t="str">
        <f t="shared" si="46"/>
        <v>August</v>
      </c>
      <c r="K1018" t="str">
        <f t="shared" si="47"/>
        <v>2018</v>
      </c>
      <c r="L1018" s="15">
        <v>0.97541666666666671</v>
      </c>
      <c r="M1018">
        <f>HOUR(K1018:K13060)</f>
        <v>0</v>
      </c>
      <c r="N1018">
        <f>MINUTE(K1018:K13060)</f>
        <v>0</v>
      </c>
      <c r="O1018">
        <f>SECOND(K1018:K13060)</f>
        <v>0</v>
      </c>
      <c r="P1018">
        <v>16.149999999999999</v>
      </c>
      <c r="Q1018">
        <f>G1018-P1018</f>
        <v>4276.59</v>
      </c>
      <c r="R1018" t="s">
        <v>638</v>
      </c>
      <c r="S1018" t="s">
        <v>18</v>
      </c>
      <c r="T1018" t="s">
        <v>19</v>
      </c>
      <c r="AD1018" t="s">
        <v>285</v>
      </c>
      <c r="AF1018">
        <f>COUNTIF($R$2:$R$12044,AD1018)</f>
        <v>6</v>
      </c>
      <c r="AJ1018">
        <v>2</v>
      </c>
    </row>
    <row r="1019" spans="1:36" x14ac:dyDescent="0.35">
      <c r="A1019" t="s">
        <v>11</v>
      </c>
      <c r="B1019" t="s">
        <v>22</v>
      </c>
      <c r="C1019" t="s">
        <v>13</v>
      </c>
      <c r="D1019" t="s">
        <v>14</v>
      </c>
      <c r="E1019" t="s">
        <v>23</v>
      </c>
      <c r="F1019" t="s">
        <v>24</v>
      </c>
      <c r="G1019">
        <v>885.24</v>
      </c>
      <c r="H1019" s="1">
        <v>43320</v>
      </c>
      <c r="I1019" t="str">
        <f t="shared" si="45"/>
        <v>08</v>
      </c>
      <c r="J1019" t="str">
        <f t="shared" si="46"/>
        <v>August</v>
      </c>
      <c r="K1019" t="str">
        <f t="shared" si="47"/>
        <v>2018</v>
      </c>
      <c r="L1019" s="15">
        <v>0.99322916666666661</v>
      </c>
      <c r="M1019">
        <f>HOUR(K1019:K13061)</f>
        <v>0</v>
      </c>
      <c r="N1019">
        <f>MINUTE(K1019:K13061)</f>
        <v>0</v>
      </c>
      <c r="O1019">
        <f>SECOND(K1019:K13061)</f>
        <v>0</v>
      </c>
      <c r="P1019">
        <v>4.78</v>
      </c>
      <c r="Q1019">
        <f>G1019-P1019</f>
        <v>880.46</v>
      </c>
      <c r="R1019" t="s">
        <v>330</v>
      </c>
      <c r="S1019" t="s">
        <v>18</v>
      </c>
      <c r="T1019" t="s">
        <v>19</v>
      </c>
      <c r="AD1019" t="s">
        <v>1507</v>
      </c>
      <c r="AF1019">
        <f>COUNTIF($R$2:$R$12044,AD1019)</f>
        <v>2</v>
      </c>
      <c r="AJ1019">
        <v>2</v>
      </c>
    </row>
    <row r="1020" spans="1:36" x14ac:dyDescent="0.35">
      <c r="A1020" t="s">
        <v>11</v>
      </c>
      <c r="B1020" t="s">
        <v>45</v>
      </c>
      <c r="C1020" t="s">
        <v>13</v>
      </c>
      <c r="D1020" t="s">
        <v>20</v>
      </c>
      <c r="E1020" t="s">
        <v>46</v>
      </c>
      <c r="F1020" t="s">
        <v>24</v>
      </c>
      <c r="G1020">
        <v>7170.15</v>
      </c>
      <c r="H1020" s="1">
        <v>43321</v>
      </c>
      <c r="I1020" t="str">
        <f t="shared" si="45"/>
        <v>09</v>
      </c>
      <c r="J1020" t="str">
        <f t="shared" si="46"/>
        <v>August</v>
      </c>
      <c r="K1020" t="str">
        <f t="shared" si="47"/>
        <v>2018</v>
      </c>
      <c r="L1020" s="15">
        <v>1.6550925925925924E-2</v>
      </c>
      <c r="M1020">
        <f>HOUR(K1020:K13062)</f>
        <v>0</v>
      </c>
      <c r="N1020">
        <f>MINUTE(K1020:K13062)</f>
        <v>0</v>
      </c>
      <c r="O1020">
        <f>SECOND(K1020:K13062)</f>
        <v>0</v>
      </c>
      <c r="P1020">
        <v>25.15</v>
      </c>
      <c r="Q1020">
        <f>G1020-P1020</f>
        <v>7145</v>
      </c>
      <c r="R1020" t="s">
        <v>639</v>
      </c>
      <c r="S1020" t="s">
        <v>18</v>
      </c>
      <c r="T1020" t="s">
        <v>19</v>
      </c>
      <c r="AD1020" t="s">
        <v>1349</v>
      </c>
      <c r="AF1020">
        <f>COUNTIF($R$2:$R$12044,AD1020)</f>
        <v>1</v>
      </c>
      <c r="AJ1020">
        <v>2</v>
      </c>
    </row>
    <row r="1021" spans="1:36" x14ac:dyDescent="0.35">
      <c r="A1021" t="s">
        <v>11</v>
      </c>
      <c r="B1021" t="s">
        <v>22</v>
      </c>
      <c r="C1021" t="s">
        <v>13</v>
      </c>
      <c r="D1021" t="s">
        <v>14</v>
      </c>
      <c r="E1021" t="s">
        <v>23</v>
      </c>
      <c r="F1021" t="s">
        <v>24</v>
      </c>
      <c r="G1021">
        <v>872.57</v>
      </c>
      <c r="H1021" s="1">
        <v>43321</v>
      </c>
      <c r="I1021" t="str">
        <f t="shared" si="45"/>
        <v>09</v>
      </c>
      <c r="J1021" t="str">
        <f t="shared" si="46"/>
        <v>August</v>
      </c>
      <c r="K1021" t="str">
        <f t="shared" si="47"/>
        <v>2018</v>
      </c>
      <c r="L1021" s="15">
        <v>4.2627314814814819E-2</v>
      </c>
      <c r="M1021">
        <f>HOUR(K1021:K13063)</f>
        <v>0</v>
      </c>
      <c r="N1021">
        <f>MINUTE(K1021:K13063)</f>
        <v>0</v>
      </c>
      <c r="O1021">
        <f>SECOND(K1021:K13063)</f>
        <v>0</v>
      </c>
      <c r="P1021">
        <v>12.67</v>
      </c>
      <c r="Q1021">
        <f>G1021-P1021</f>
        <v>859.90000000000009</v>
      </c>
      <c r="R1021" t="s">
        <v>403</v>
      </c>
      <c r="S1021" t="s">
        <v>18</v>
      </c>
      <c r="T1021" t="s">
        <v>19</v>
      </c>
      <c r="AD1021" t="s">
        <v>373</v>
      </c>
      <c r="AF1021">
        <f>COUNTIF($R$2:$R$12044,AD1021)</f>
        <v>3</v>
      </c>
      <c r="AJ1021">
        <v>2</v>
      </c>
    </row>
    <row r="1022" spans="1:36" x14ac:dyDescent="0.35">
      <c r="A1022" t="s">
        <v>11</v>
      </c>
      <c r="B1022" t="s">
        <v>296</v>
      </c>
      <c r="C1022" t="s">
        <v>13</v>
      </c>
      <c r="D1022" t="s">
        <v>14</v>
      </c>
      <c r="E1022" t="s">
        <v>32</v>
      </c>
      <c r="F1022" t="s">
        <v>24</v>
      </c>
      <c r="G1022">
        <v>5884.84</v>
      </c>
      <c r="H1022" s="1">
        <v>43321</v>
      </c>
      <c r="I1022" t="str">
        <f t="shared" si="45"/>
        <v>09</v>
      </c>
      <c r="J1022" t="str">
        <f t="shared" si="46"/>
        <v>August</v>
      </c>
      <c r="K1022" t="str">
        <f t="shared" si="47"/>
        <v>2018</v>
      </c>
      <c r="L1022" s="15">
        <v>5.8784722222222224E-2</v>
      </c>
      <c r="M1022">
        <f>HOUR(K1022:K13064)</f>
        <v>0</v>
      </c>
      <c r="N1022">
        <f>MINUTE(K1022:K13064)</f>
        <v>0</v>
      </c>
      <c r="O1022">
        <f>SECOND(K1022:K13064)</f>
        <v>0</v>
      </c>
      <c r="P1022">
        <v>32.28</v>
      </c>
      <c r="Q1022">
        <f>G1022-P1022</f>
        <v>5852.56</v>
      </c>
      <c r="R1022" t="s">
        <v>153</v>
      </c>
      <c r="S1022" t="s">
        <v>18</v>
      </c>
      <c r="T1022" t="s">
        <v>19</v>
      </c>
      <c r="AD1022" t="s">
        <v>1231</v>
      </c>
      <c r="AF1022">
        <f>COUNTIF($R$2:$R$12044,AD1022)</f>
        <v>2</v>
      </c>
      <c r="AJ1022">
        <v>2</v>
      </c>
    </row>
    <row r="1023" spans="1:36" x14ac:dyDescent="0.35">
      <c r="A1023" t="s">
        <v>11</v>
      </c>
      <c r="B1023" t="s">
        <v>161</v>
      </c>
      <c r="C1023" t="s">
        <v>13</v>
      </c>
      <c r="D1023" t="s">
        <v>20</v>
      </c>
      <c r="E1023" t="s">
        <v>162</v>
      </c>
      <c r="F1023" t="s">
        <v>24</v>
      </c>
      <c r="G1023">
        <v>1437</v>
      </c>
      <c r="H1023" s="1">
        <v>43321</v>
      </c>
      <c r="I1023" t="str">
        <f t="shared" si="45"/>
        <v>09</v>
      </c>
      <c r="J1023" t="str">
        <f t="shared" si="46"/>
        <v>August</v>
      </c>
      <c r="K1023" t="str">
        <f t="shared" si="47"/>
        <v>2018</v>
      </c>
      <c r="L1023" s="15">
        <v>7.4930555555555556E-2</v>
      </c>
      <c r="M1023">
        <f>HOUR(K1023:K13065)</f>
        <v>0</v>
      </c>
      <c r="N1023">
        <f>MINUTE(K1023:K13065)</f>
        <v>0</v>
      </c>
      <c r="O1023">
        <f>SECOND(K1023:K13065)</f>
        <v>0</v>
      </c>
      <c r="P1023">
        <v>11.59</v>
      </c>
      <c r="Q1023">
        <f>G1023-P1023</f>
        <v>1425.41</v>
      </c>
      <c r="R1023" t="s">
        <v>590</v>
      </c>
      <c r="S1023" t="s">
        <v>18</v>
      </c>
      <c r="T1023" t="s">
        <v>19</v>
      </c>
      <c r="AD1023" t="s">
        <v>1270</v>
      </c>
      <c r="AF1023">
        <f>COUNTIF($R$2:$R$12044,AD1023)</f>
        <v>2</v>
      </c>
      <c r="AJ1023">
        <v>2</v>
      </c>
    </row>
    <row r="1024" spans="1:36" x14ac:dyDescent="0.35">
      <c r="A1024" t="s">
        <v>29</v>
      </c>
      <c r="B1024" t="s">
        <v>47</v>
      </c>
      <c r="C1024" t="s">
        <v>13</v>
      </c>
      <c r="D1024" t="s">
        <v>41</v>
      </c>
      <c r="E1024" t="s">
        <v>48</v>
      </c>
      <c r="F1024" t="s">
        <v>24</v>
      </c>
      <c r="G1024">
        <v>2609.6</v>
      </c>
      <c r="H1024" s="1">
        <v>43321</v>
      </c>
      <c r="I1024" t="str">
        <f t="shared" si="45"/>
        <v>09</v>
      </c>
      <c r="J1024" t="str">
        <f t="shared" si="46"/>
        <v>August</v>
      </c>
      <c r="K1024" t="str">
        <f t="shared" si="47"/>
        <v>2018</v>
      </c>
      <c r="L1024" s="15">
        <v>8.3333333333333329E-2</v>
      </c>
      <c r="M1024">
        <f>HOUR(K1024:K13066)</f>
        <v>0</v>
      </c>
      <c r="N1024">
        <f>MINUTE(K1024:K13066)</f>
        <v>0</v>
      </c>
      <c r="O1024">
        <f>SECOND(K1024:K13066)</f>
        <v>0</v>
      </c>
      <c r="P1024">
        <v>16</v>
      </c>
      <c r="Q1024">
        <f>G1024-P1024</f>
        <v>2593.6</v>
      </c>
      <c r="R1024" t="s">
        <v>1833</v>
      </c>
      <c r="S1024" t="s">
        <v>18</v>
      </c>
      <c r="T1024" t="s">
        <v>19</v>
      </c>
      <c r="AD1024" t="s">
        <v>1435</v>
      </c>
      <c r="AF1024">
        <f>COUNTIF($R$2:$R$12044,AD1024)</f>
        <v>1</v>
      </c>
      <c r="AJ1024">
        <v>2</v>
      </c>
    </row>
    <row r="1025" spans="1:36" x14ac:dyDescent="0.35">
      <c r="A1025" t="s">
        <v>29</v>
      </c>
      <c r="B1025" t="s">
        <v>427</v>
      </c>
      <c r="C1025" t="s">
        <v>13</v>
      </c>
      <c r="D1025" t="s">
        <v>41</v>
      </c>
      <c r="E1025" t="s">
        <v>428</v>
      </c>
      <c r="F1025" t="s">
        <v>24</v>
      </c>
      <c r="G1025">
        <v>12969.15</v>
      </c>
      <c r="H1025" s="1">
        <v>43321</v>
      </c>
      <c r="I1025" t="str">
        <f t="shared" si="45"/>
        <v>09</v>
      </c>
      <c r="J1025" t="str">
        <f t="shared" si="46"/>
        <v>August</v>
      </c>
      <c r="K1025" t="str">
        <f t="shared" si="47"/>
        <v>2018</v>
      </c>
      <c r="L1025" s="15">
        <v>8.3333333333333329E-2</v>
      </c>
      <c r="M1025">
        <f>HOUR(K1025:K13067)</f>
        <v>0</v>
      </c>
      <c r="N1025">
        <f>MINUTE(K1025:K13067)</f>
        <v>0</v>
      </c>
      <c r="O1025">
        <f>SECOND(K1025:K13067)</f>
        <v>0</v>
      </c>
      <c r="P1025">
        <v>159</v>
      </c>
      <c r="Q1025">
        <f>G1025-P1025</f>
        <v>12810.15</v>
      </c>
      <c r="R1025" t="s">
        <v>1833</v>
      </c>
      <c r="S1025" t="s">
        <v>18</v>
      </c>
      <c r="T1025" t="s">
        <v>19</v>
      </c>
      <c r="AD1025" t="s">
        <v>271</v>
      </c>
      <c r="AF1025">
        <f>COUNTIF($R$2:$R$12044,AD1025)</f>
        <v>14</v>
      </c>
      <c r="AJ1025">
        <v>2</v>
      </c>
    </row>
    <row r="1026" spans="1:36" x14ac:dyDescent="0.35">
      <c r="A1026" t="s">
        <v>29</v>
      </c>
      <c r="B1026" t="s">
        <v>111</v>
      </c>
      <c r="C1026" t="s">
        <v>13</v>
      </c>
      <c r="D1026" t="s">
        <v>31</v>
      </c>
      <c r="E1026" t="s">
        <v>112</v>
      </c>
      <c r="F1026" t="s">
        <v>24</v>
      </c>
      <c r="G1026">
        <v>303.12</v>
      </c>
      <c r="H1026" s="1">
        <v>43321</v>
      </c>
      <c r="I1026" t="str">
        <f t="shared" si="45"/>
        <v>09</v>
      </c>
      <c r="J1026" t="str">
        <f t="shared" si="46"/>
        <v>August</v>
      </c>
      <c r="K1026" t="str">
        <f t="shared" si="47"/>
        <v>2018</v>
      </c>
      <c r="L1026" s="15">
        <v>8.3333333333333329E-2</v>
      </c>
      <c r="M1026">
        <f>HOUR(K1026:K13068)</f>
        <v>0</v>
      </c>
      <c r="N1026">
        <f>MINUTE(K1026:K13068)</f>
        <v>0</v>
      </c>
      <c r="O1026">
        <f>SECOND(K1026:K13068)</f>
        <v>0</v>
      </c>
      <c r="P1026">
        <v>91</v>
      </c>
      <c r="Q1026">
        <f>G1026-P1026</f>
        <v>212.12</v>
      </c>
      <c r="R1026" t="s">
        <v>1833</v>
      </c>
      <c r="S1026" t="s">
        <v>18</v>
      </c>
      <c r="T1026" t="s">
        <v>19</v>
      </c>
      <c r="AD1026" t="s">
        <v>354</v>
      </c>
      <c r="AF1026">
        <f>COUNTIF($R$2:$R$12044,AD1026)</f>
        <v>3</v>
      </c>
      <c r="AJ1026">
        <v>2</v>
      </c>
    </row>
    <row r="1027" spans="1:36" x14ac:dyDescent="0.35">
      <c r="A1027" t="s">
        <v>29</v>
      </c>
      <c r="B1027" t="s">
        <v>231</v>
      </c>
      <c r="C1027" t="s">
        <v>13</v>
      </c>
      <c r="D1027" t="s">
        <v>31</v>
      </c>
      <c r="E1027" t="s">
        <v>232</v>
      </c>
      <c r="F1027" t="s">
        <v>24</v>
      </c>
      <c r="G1027">
        <v>54371.71</v>
      </c>
      <c r="H1027" s="1">
        <v>43321</v>
      </c>
      <c r="I1027" t="str">
        <f t="shared" ref="I1027:I1090" si="48">TEXT(H1027,"dd")</f>
        <v>09</v>
      </c>
      <c r="J1027" t="str">
        <f t="shared" ref="J1027:J1090" si="49">TEXT(H1027,"mmmm")</f>
        <v>August</v>
      </c>
      <c r="K1027" t="str">
        <f t="shared" ref="K1027:K1090" si="50">TEXT(H1027,"yyyy")</f>
        <v>2018</v>
      </c>
      <c r="L1027" s="15">
        <v>0.125</v>
      </c>
      <c r="M1027">
        <f>HOUR(K1027:K13069)</f>
        <v>0</v>
      </c>
      <c r="N1027">
        <f>MINUTE(K1027:K13069)</f>
        <v>0</v>
      </c>
      <c r="O1027">
        <f>SECOND(K1027:K13069)</f>
        <v>0</v>
      </c>
      <c r="P1027">
        <v>47</v>
      </c>
      <c r="Q1027">
        <f>G1027-P1027</f>
        <v>54324.71</v>
      </c>
      <c r="R1027" t="s">
        <v>1833</v>
      </c>
      <c r="S1027" t="s">
        <v>18</v>
      </c>
      <c r="T1027" t="s">
        <v>19</v>
      </c>
      <c r="AD1027" t="s">
        <v>1093</v>
      </c>
      <c r="AF1027">
        <f>COUNTIF($R$2:$R$12044,AD1027)</f>
        <v>15</v>
      </c>
      <c r="AJ1027">
        <v>2</v>
      </c>
    </row>
    <row r="1028" spans="1:36" x14ac:dyDescent="0.35">
      <c r="A1028" t="s">
        <v>29</v>
      </c>
      <c r="B1028" t="s">
        <v>379</v>
      </c>
      <c r="C1028" t="s">
        <v>13</v>
      </c>
      <c r="D1028" t="s">
        <v>41</v>
      </c>
      <c r="E1028" t="s">
        <v>380</v>
      </c>
      <c r="F1028" t="s">
        <v>16</v>
      </c>
      <c r="G1028">
        <v>1754.26</v>
      </c>
      <c r="H1028" s="1">
        <v>43321</v>
      </c>
      <c r="I1028" t="str">
        <f t="shared" si="48"/>
        <v>09</v>
      </c>
      <c r="J1028" t="str">
        <f t="shared" si="49"/>
        <v>August</v>
      </c>
      <c r="K1028" t="str">
        <f t="shared" si="50"/>
        <v>2018</v>
      </c>
      <c r="L1028" s="15">
        <v>0.125</v>
      </c>
      <c r="M1028">
        <f>HOUR(K1028:K13070)</f>
        <v>0</v>
      </c>
      <c r="N1028">
        <f>MINUTE(K1028:K13070)</f>
        <v>0</v>
      </c>
      <c r="O1028">
        <f>SECOND(K1028:K13070)</f>
        <v>0</v>
      </c>
      <c r="P1028">
        <v>76</v>
      </c>
      <c r="Q1028">
        <f>G1028-P1028</f>
        <v>1678.26</v>
      </c>
      <c r="R1028" t="s">
        <v>1833</v>
      </c>
      <c r="S1028" t="s">
        <v>18</v>
      </c>
      <c r="T1028" t="s">
        <v>19</v>
      </c>
      <c r="AD1028" t="s">
        <v>1730</v>
      </c>
      <c r="AF1028">
        <f>COUNTIF($R$2:$R$12044,AD1028)</f>
        <v>1</v>
      </c>
      <c r="AJ1028">
        <v>2</v>
      </c>
    </row>
    <row r="1029" spans="1:36" x14ac:dyDescent="0.35">
      <c r="A1029" t="s">
        <v>29</v>
      </c>
      <c r="B1029" t="s">
        <v>62</v>
      </c>
      <c r="C1029" t="s">
        <v>13</v>
      </c>
      <c r="D1029" t="s">
        <v>31</v>
      </c>
      <c r="E1029" t="s">
        <v>63</v>
      </c>
      <c r="F1029" t="s">
        <v>24</v>
      </c>
      <c r="G1029">
        <v>869.05</v>
      </c>
      <c r="H1029" s="1">
        <v>43321</v>
      </c>
      <c r="I1029" t="str">
        <f t="shared" si="48"/>
        <v>09</v>
      </c>
      <c r="J1029" t="str">
        <f t="shared" si="49"/>
        <v>August</v>
      </c>
      <c r="K1029" t="str">
        <f t="shared" si="50"/>
        <v>2018</v>
      </c>
      <c r="L1029" s="15">
        <v>0.125</v>
      </c>
      <c r="M1029">
        <f>HOUR(K1029:K13071)</f>
        <v>0</v>
      </c>
      <c r="N1029">
        <f>MINUTE(K1029:K13071)</f>
        <v>0</v>
      </c>
      <c r="O1029">
        <f>SECOND(K1029:K13071)</f>
        <v>0</v>
      </c>
      <c r="P1029">
        <v>52</v>
      </c>
      <c r="Q1029">
        <f>G1029-P1029</f>
        <v>817.05</v>
      </c>
      <c r="R1029" t="s">
        <v>1833</v>
      </c>
      <c r="S1029" t="s">
        <v>18</v>
      </c>
      <c r="T1029" t="s">
        <v>19</v>
      </c>
      <c r="AD1029" t="s">
        <v>590</v>
      </c>
      <c r="AF1029">
        <f>COUNTIF($R$2:$R$12044,AD1029)</f>
        <v>10</v>
      </c>
      <c r="AJ1029">
        <v>2</v>
      </c>
    </row>
    <row r="1030" spans="1:36" x14ac:dyDescent="0.35">
      <c r="A1030" t="s">
        <v>29</v>
      </c>
      <c r="B1030" t="s">
        <v>235</v>
      </c>
      <c r="C1030" t="s">
        <v>13</v>
      </c>
      <c r="D1030" t="s">
        <v>31</v>
      </c>
      <c r="E1030" t="s">
        <v>236</v>
      </c>
      <c r="F1030" t="s">
        <v>24</v>
      </c>
      <c r="G1030">
        <v>9522.2099999999991</v>
      </c>
      <c r="H1030" s="1">
        <v>43321</v>
      </c>
      <c r="I1030" t="str">
        <f t="shared" si="48"/>
        <v>09</v>
      </c>
      <c r="J1030" t="str">
        <f t="shared" si="49"/>
        <v>August</v>
      </c>
      <c r="K1030" t="str">
        <f t="shared" si="50"/>
        <v>2018</v>
      </c>
      <c r="L1030" s="15">
        <v>0.16666666666666666</v>
      </c>
      <c r="M1030">
        <f>HOUR(K1030:K13072)</f>
        <v>0</v>
      </c>
      <c r="N1030">
        <f>MINUTE(K1030:K13072)</f>
        <v>0</v>
      </c>
      <c r="O1030">
        <f>SECOND(K1030:K13072)</f>
        <v>0</v>
      </c>
      <c r="P1030">
        <v>39</v>
      </c>
      <c r="Q1030">
        <f>G1030-P1030</f>
        <v>9483.2099999999991</v>
      </c>
      <c r="R1030" t="s">
        <v>1833</v>
      </c>
      <c r="S1030" t="s">
        <v>18</v>
      </c>
      <c r="T1030" t="s">
        <v>19</v>
      </c>
      <c r="AD1030" t="s">
        <v>1615</v>
      </c>
      <c r="AF1030">
        <f>COUNTIF($R$2:$R$12044,AD1030)</f>
        <v>1</v>
      </c>
      <c r="AJ1030">
        <v>2</v>
      </c>
    </row>
    <row r="1031" spans="1:36" x14ac:dyDescent="0.35">
      <c r="A1031" t="s">
        <v>29</v>
      </c>
      <c r="B1031" t="s">
        <v>211</v>
      </c>
      <c r="C1031" t="s">
        <v>13</v>
      </c>
      <c r="D1031" t="s">
        <v>31</v>
      </c>
      <c r="E1031" t="s">
        <v>212</v>
      </c>
      <c r="F1031" t="s">
        <v>16</v>
      </c>
      <c r="G1031">
        <v>1174.1300000000001</v>
      </c>
      <c r="H1031" s="1">
        <v>43321</v>
      </c>
      <c r="I1031" t="str">
        <f t="shared" si="48"/>
        <v>09</v>
      </c>
      <c r="J1031" t="str">
        <f t="shared" si="49"/>
        <v>August</v>
      </c>
      <c r="K1031" t="str">
        <f t="shared" si="50"/>
        <v>2018</v>
      </c>
      <c r="L1031" s="15">
        <v>0.16666666666666666</v>
      </c>
      <c r="M1031">
        <f>HOUR(K1031:K13073)</f>
        <v>0</v>
      </c>
      <c r="N1031">
        <f>MINUTE(K1031:K13073)</f>
        <v>0</v>
      </c>
      <c r="O1031">
        <f>SECOND(K1031:K13073)</f>
        <v>0</v>
      </c>
      <c r="P1031">
        <v>22</v>
      </c>
      <c r="Q1031">
        <f>G1031-P1031</f>
        <v>1152.1300000000001</v>
      </c>
      <c r="R1031" t="s">
        <v>1833</v>
      </c>
      <c r="S1031" t="s">
        <v>18</v>
      </c>
      <c r="T1031" t="s">
        <v>19</v>
      </c>
      <c r="AD1031" t="s">
        <v>1722</v>
      </c>
      <c r="AF1031">
        <f>COUNTIF($R$2:$R$12044,AD1031)</f>
        <v>1</v>
      </c>
      <c r="AJ1031">
        <v>2</v>
      </c>
    </row>
    <row r="1032" spans="1:36" x14ac:dyDescent="0.35">
      <c r="A1032" t="s">
        <v>11</v>
      </c>
      <c r="B1032" t="s">
        <v>317</v>
      </c>
      <c r="C1032" t="s">
        <v>13</v>
      </c>
      <c r="D1032" t="s">
        <v>14</v>
      </c>
      <c r="E1032" t="s">
        <v>318</v>
      </c>
      <c r="F1032" t="s">
        <v>16</v>
      </c>
      <c r="G1032">
        <v>13376.28</v>
      </c>
      <c r="H1032" s="1">
        <v>43321</v>
      </c>
      <c r="I1032" t="str">
        <f t="shared" si="48"/>
        <v>09</v>
      </c>
      <c r="J1032" t="str">
        <f t="shared" si="49"/>
        <v>August</v>
      </c>
      <c r="K1032" t="str">
        <f t="shared" si="50"/>
        <v>2018</v>
      </c>
      <c r="L1032" s="15">
        <v>0.16756944444444444</v>
      </c>
      <c r="M1032">
        <f>HOUR(K1032:K13074)</f>
        <v>0</v>
      </c>
      <c r="N1032">
        <f>MINUTE(K1032:K13074)</f>
        <v>0</v>
      </c>
      <c r="O1032">
        <f>SECOND(K1032:K13074)</f>
        <v>0</v>
      </c>
      <c r="P1032">
        <v>35.909999999999997</v>
      </c>
      <c r="Q1032">
        <f>G1032-P1032</f>
        <v>13340.37</v>
      </c>
      <c r="R1032" t="s">
        <v>640</v>
      </c>
      <c r="S1032" t="s">
        <v>18</v>
      </c>
      <c r="T1032" t="s">
        <v>19</v>
      </c>
      <c r="AD1032" t="s">
        <v>1344</v>
      </c>
      <c r="AF1032">
        <f>COUNTIF($R$2:$R$12044,AD1032)</f>
        <v>8</v>
      </c>
      <c r="AJ1032">
        <v>1</v>
      </c>
    </row>
    <row r="1033" spans="1:36" x14ac:dyDescent="0.35">
      <c r="A1033" t="s">
        <v>11</v>
      </c>
      <c r="B1033" t="s">
        <v>215</v>
      </c>
      <c r="C1033" t="s">
        <v>13</v>
      </c>
      <c r="D1033" t="s">
        <v>20</v>
      </c>
      <c r="E1033" t="s">
        <v>216</v>
      </c>
      <c r="F1033" t="s">
        <v>24</v>
      </c>
      <c r="G1033">
        <v>1587.29</v>
      </c>
      <c r="H1033" s="1">
        <v>43321</v>
      </c>
      <c r="I1033" t="str">
        <f t="shared" si="48"/>
        <v>09</v>
      </c>
      <c r="J1033" t="str">
        <f t="shared" si="49"/>
        <v>August</v>
      </c>
      <c r="K1033" t="str">
        <f t="shared" si="50"/>
        <v>2018</v>
      </c>
      <c r="L1033" s="15">
        <v>0.18266203703703701</v>
      </c>
      <c r="M1033">
        <f>HOUR(K1033:K13075)</f>
        <v>0</v>
      </c>
      <c r="N1033">
        <f>MINUTE(K1033:K13075)</f>
        <v>0</v>
      </c>
      <c r="O1033">
        <f>SECOND(K1033:K13075)</f>
        <v>0</v>
      </c>
      <c r="P1033">
        <v>8.4499999999999993</v>
      </c>
      <c r="Q1033">
        <f>G1033-P1033</f>
        <v>1578.84</v>
      </c>
      <c r="R1033" t="s">
        <v>641</v>
      </c>
      <c r="S1033" t="s">
        <v>18</v>
      </c>
      <c r="T1033" t="s">
        <v>19</v>
      </c>
      <c r="AD1033" t="s">
        <v>1102</v>
      </c>
      <c r="AF1033">
        <f>COUNTIF($R$2:$R$12044,AD1033)</f>
        <v>1</v>
      </c>
      <c r="AJ1033">
        <v>1</v>
      </c>
    </row>
    <row r="1034" spans="1:36" x14ac:dyDescent="0.35">
      <c r="A1034" t="s">
        <v>11</v>
      </c>
      <c r="B1034" t="s">
        <v>25</v>
      </c>
      <c r="C1034" t="s">
        <v>13</v>
      </c>
      <c r="D1034" t="s">
        <v>14</v>
      </c>
      <c r="E1034" t="s">
        <v>26</v>
      </c>
      <c r="F1034" t="s">
        <v>16</v>
      </c>
      <c r="G1034">
        <v>1671.68</v>
      </c>
      <c r="H1034" s="1">
        <v>43321</v>
      </c>
      <c r="I1034" t="str">
        <f t="shared" si="48"/>
        <v>09</v>
      </c>
      <c r="J1034" t="str">
        <f t="shared" si="49"/>
        <v>August</v>
      </c>
      <c r="K1034" t="str">
        <f t="shared" si="50"/>
        <v>2018</v>
      </c>
      <c r="L1034" s="15">
        <v>0.19775462962962964</v>
      </c>
      <c r="M1034">
        <f>HOUR(K1034:K13076)</f>
        <v>0</v>
      </c>
      <c r="N1034">
        <f>MINUTE(K1034:K13076)</f>
        <v>0</v>
      </c>
      <c r="O1034">
        <f>SECOND(K1034:K13076)</f>
        <v>0</v>
      </c>
      <c r="P1034">
        <v>13.28</v>
      </c>
      <c r="Q1034">
        <f>G1034-P1034</f>
        <v>1658.4</v>
      </c>
      <c r="R1034" t="s">
        <v>642</v>
      </c>
      <c r="S1034" t="s">
        <v>18</v>
      </c>
      <c r="T1034" t="s">
        <v>19</v>
      </c>
      <c r="AD1034" t="s">
        <v>722</v>
      </c>
      <c r="AF1034">
        <f>COUNTIF($R$2:$R$12044,AD1034)</f>
        <v>6</v>
      </c>
      <c r="AJ1034">
        <v>1</v>
      </c>
    </row>
    <row r="1035" spans="1:36" x14ac:dyDescent="0.35">
      <c r="A1035" t="s">
        <v>29</v>
      </c>
      <c r="B1035" t="s">
        <v>42</v>
      </c>
      <c r="C1035" t="s">
        <v>13</v>
      </c>
      <c r="D1035" t="s">
        <v>31</v>
      </c>
      <c r="E1035" t="s">
        <v>43</v>
      </c>
      <c r="F1035" t="s">
        <v>24</v>
      </c>
      <c r="G1035">
        <v>6641.71</v>
      </c>
      <c r="H1035" s="1">
        <v>43321</v>
      </c>
      <c r="I1035" t="str">
        <f t="shared" si="48"/>
        <v>09</v>
      </c>
      <c r="J1035" t="str">
        <f t="shared" si="49"/>
        <v>August</v>
      </c>
      <c r="K1035" t="str">
        <f t="shared" si="50"/>
        <v>2018</v>
      </c>
      <c r="L1035" s="15">
        <v>0.20833333333333334</v>
      </c>
      <c r="M1035">
        <f>HOUR(K1035:K13077)</f>
        <v>0</v>
      </c>
      <c r="N1035">
        <f>MINUTE(K1035:K13077)</f>
        <v>0</v>
      </c>
      <c r="O1035">
        <f>SECOND(K1035:K13077)</f>
        <v>0</v>
      </c>
      <c r="P1035">
        <v>33</v>
      </c>
      <c r="Q1035">
        <f>G1035-P1035</f>
        <v>6608.71</v>
      </c>
      <c r="R1035" t="s">
        <v>1833</v>
      </c>
      <c r="S1035" t="s">
        <v>18</v>
      </c>
      <c r="T1035" t="s">
        <v>19</v>
      </c>
      <c r="AD1035" t="s">
        <v>520</v>
      </c>
      <c r="AF1035">
        <f>COUNTIF($R$2:$R$12044,AD1035)</f>
        <v>3</v>
      </c>
      <c r="AJ1035">
        <v>1</v>
      </c>
    </row>
    <row r="1036" spans="1:36" x14ac:dyDescent="0.35">
      <c r="A1036" t="s">
        <v>29</v>
      </c>
      <c r="B1036" t="s">
        <v>62</v>
      </c>
      <c r="C1036" t="s">
        <v>13</v>
      </c>
      <c r="D1036" t="s">
        <v>31</v>
      </c>
      <c r="E1036" t="s">
        <v>63</v>
      </c>
      <c r="F1036" t="s">
        <v>24</v>
      </c>
      <c r="G1036">
        <v>851.05</v>
      </c>
      <c r="H1036" s="1">
        <v>43321</v>
      </c>
      <c r="I1036" t="str">
        <f t="shared" si="48"/>
        <v>09</v>
      </c>
      <c r="J1036" t="str">
        <f t="shared" si="49"/>
        <v>August</v>
      </c>
      <c r="K1036" t="str">
        <f t="shared" si="50"/>
        <v>2018</v>
      </c>
      <c r="L1036" s="15">
        <v>0.20833333333333334</v>
      </c>
      <c r="M1036">
        <f>HOUR(K1036:K13078)</f>
        <v>0</v>
      </c>
      <c r="N1036">
        <f>MINUTE(K1036:K13078)</f>
        <v>0</v>
      </c>
      <c r="O1036">
        <f>SECOND(K1036:K13078)</f>
        <v>0</v>
      </c>
      <c r="P1036">
        <v>18</v>
      </c>
      <c r="Q1036">
        <f>G1036-P1036</f>
        <v>833.05</v>
      </c>
      <c r="R1036" t="s">
        <v>1833</v>
      </c>
      <c r="S1036" t="s">
        <v>18</v>
      </c>
      <c r="T1036" t="s">
        <v>19</v>
      </c>
      <c r="AD1036" t="s">
        <v>556</v>
      </c>
      <c r="AF1036">
        <f>COUNTIF($R$2:$R$12044,AD1036)</f>
        <v>2</v>
      </c>
      <c r="AJ1036">
        <v>1</v>
      </c>
    </row>
    <row r="1037" spans="1:36" x14ac:dyDescent="0.35">
      <c r="A1037" t="s">
        <v>11</v>
      </c>
      <c r="B1037" t="s">
        <v>25</v>
      </c>
      <c r="C1037" t="s">
        <v>13</v>
      </c>
      <c r="D1037" t="s">
        <v>14</v>
      </c>
      <c r="E1037" t="s">
        <v>26</v>
      </c>
      <c r="F1037" t="s">
        <v>16</v>
      </c>
      <c r="G1037">
        <v>1662.62</v>
      </c>
      <c r="H1037" s="1">
        <v>43321</v>
      </c>
      <c r="I1037" t="str">
        <f t="shared" si="48"/>
        <v>09</v>
      </c>
      <c r="J1037" t="str">
        <f t="shared" si="49"/>
        <v>August</v>
      </c>
      <c r="K1037" t="str">
        <f t="shared" si="50"/>
        <v>2018</v>
      </c>
      <c r="L1037" s="15">
        <v>0.24304398148148146</v>
      </c>
      <c r="M1037">
        <f>HOUR(K1037:K13079)</f>
        <v>0</v>
      </c>
      <c r="N1037">
        <f>MINUTE(K1037:K13079)</f>
        <v>0</v>
      </c>
      <c r="O1037">
        <f>SECOND(K1037:K13079)</f>
        <v>0</v>
      </c>
      <c r="P1037">
        <v>9.06</v>
      </c>
      <c r="Q1037">
        <f>G1037-P1037</f>
        <v>1653.56</v>
      </c>
      <c r="R1037" t="s">
        <v>322</v>
      </c>
      <c r="S1037" t="s">
        <v>18</v>
      </c>
      <c r="T1037" t="s">
        <v>19</v>
      </c>
      <c r="AD1037" t="s">
        <v>438</v>
      </c>
      <c r="AF1037">
        <f>COUNTIF($R$2:$R$12044,AD1037)</f>
        <v>1</v>
      </c>
      <c r="AJ1037">
        <v>1</v>
      </c>
    </row>
    <row r="1038" spans="1:36" x14ac:dyDescent="0.35">
      <c r="A1038" t="s">
        <v>29</v>
      </c>
      <c r="B1038" t="s">
        <v>65</v>
      </c>
      <c r="C1038" t="s">
        <v>13</v>
      </c>
      <c r="D1038" t="s">
        <v>31</v>
      </c>
      <c r="E1038" t="s">
        <v>66</v>
      </c>
      <c r="F1038" t="s">
        <v>16</v>
      </c>
      <c r="G1038">
        <v>1026.46</v>
      </c>
      <c r="H1038" s="1">
        <v>43321</v>
      </c>
      <c r="I1038" t="str">
        <f t="shared" si="48"/>
        <v>09</v>
      </c>
      <c r="J1038" t="str">
        <f t="shared" si="49"/>
        <v>August</v>
      </c>
      <c r="K1038" t="str">
        <f t="shared" si="50"/>
        <v>2018</v>
      </c>
      <c r="L1038" s="15">
        <v>0.25</v>
      </c>
      <c r="M1038">
        <f>HOUR(K1038:K13080)</f>
        <v>0</v>
      </c>
      <c r="N1038">
        <f>MINUTE(K1038:K13080)</f>
        <v>0</v>
      </c>
      <c r="O1038">
        <f>SECOND(K1038:K13080)</f>
        <v>0</v>
      </c>
      <c r="P1038">
        <v>46</v>
      </c>
      <c r="Q1038">
        <f>G1038-P1038</f>
        <v>980.46</v>
      </c>
      <c r="R1038" t="s">
        <v>1833</v>
      </c>
      <c r="S1038" t="s">
        <v>18</v>
      </c>
      <c r="T1038" t="s">
        <v>19</v>
      </c>
      <c r="AD1038" t="s">
        <v>1106</v>
      </c>
      <c r="AF1038">
        <f>COUNTIF($R$2:$R$12044,AD1038)</f>
        <v>5</v>
      </c>
      <c r="AJ1038">
        <v>1</v>
      </c>
    </row>
    <row r="1039" spans="1:36" x14ac:dyDescent="0.35">
      <c r="A1039" t="s">
        <v>29</v>
      </c>
      <c r="B1039" t="s">
        <v>239</v>
      </c>
      <c r="C1039" t="s">
        <v>13</v>
      </c>
      <c r="D1039" t="s">
        <v>31</v>
      </c>
      <c r="E1039" t="s">
        <v>240</v>
      </c>
      <c r="F1039" t="s">
        <v>16</v>
      </c>
      <c r="G1039">
        <v>2861.06</v>
      </c>
      <c r="H1039" s="1">
        <v>43321</v>
      </c>
      <c r="I1039" t="str">
        <f t="shared" si="48"/>
        <v>09</v>
      </c>
      <c r="J1039" t="str">
        <f t="shared" si="49"/>
        <v>August</v>
      </c>
      <c r="K1039" t="str">
        <f t="shared" si="50"/>
        <v>2018</v>
      </c>
      <c r="L1039" s="15">
        <v>0.25</v>
      </c>
      <c r="M1039">
        <f>HOUR(K1039:K13081)</f>
        <v>0</v>
      </c>
      <c r="N1039">
        <f>MINUTE(K1039:K13081)</f>
        <v>0</v>
      </c>
      <c r="O1039">
        <f>SECOND(K1039:K13081)</f>
        <v>0</v>
      </c>
      <c r="P1039">
        <v>47</v>
      </c>
      <c r="Q1039">
        <f>G1039-P1039</f>
        <v>2814.06</v>
      </c>
      <c r="R1039" t="s">
        <v>1833</v>
      </c>
      <c r="S1039" t="s">
        <v>18</v>
      </c>
      <c r="T1039" t="s">
        <v>19</v>
      </c>
      <c r="AD1039" t="s">
        <v>1728</v>
      </c>
      <c r="AF1039">
        <f>COUNTIF($R$2:$R$12044,AD1039)</f>
        <v>3</v>
      </c>
      <c r="AJ1039">
        <v>1</v>
      </c>
    </row>
    <row r="1040" spans="1:36" x14ac:dyDescent="0.35">
      <c r="A1040" t="s">
        <v>29</v>
      </c>
      <c r="B1040" t="s">
        <v>242</v>
      </c>
      <c r="C1040" t="s">
        <v>13</v>
      </c>
      <c r="D1040" t="s">
        <v>31</v>
      </c>
      <c r="E1040" t="s">
        <v>193</v>
      </c>
      <c r="F1040" t="s">
        <v>16</v>
      </c>
      <c r="G1040">
        <v>3634.29</v>
      </c>
      <c r="H1040" s="1">
        <v>43321</v>
      </c>
      <c r="I1040" t="str">
        <f t="shared" si="48"/>
        <v>09</v>
      </c>
      <c r="J1040" t="str">
        <f t="shared" si="49"/>
        <v>August</v>
      </c>
      <c r="K1040" t="str">
        <f t="shared" si="50"/>
        <v>2018</v>
      </c>
      <c r="L1040" s="15">
        <v>0.29166666666666669</v>
      </c>
      <c r="M1040">
        <f>HOUR(K1040:K13082)</f>
        <v>0</v>
      </c>
      <c r="N1040">
        <f>MINUTE(K1040:K13082)</f>
        <v>0</v>
      </c>
      <c r="O1040">
        <f>SECOND(K1040:K13082)</f>
        <v>0</v>
      </c>
      <c r="P1040">
        <v>33</v>
      </c>
      <c r="Q1040">
        <f>G1040-P1040</f>
        <v>3601.29</v>
      </c>
      <c r="R1040" t="s">
        <v>1833</v>
      </c>
      <c r="S1040" t="s">
        <v>18</v>
      </c>
      <c r="T1040" t="s">
        <v>19</v>
      </c>
      <c r="AD1040" t="s">
        <v>557</v>
      </c>
      <c r="AF1040">
        <f>COUNTIF($R$2:$R$12044,AD1040)</f>
        <v>19</v>
      </c>
      <c r="AJ1040">
        <v>1</v>
      </c>
    </row>
    <row r="1041" spans="1:36" x14ac:dyDescent="0.35">
      <c r="A1041" t="s">
        <v>29</v>
      </c>
      <c r="B1041" t="s">
        <v>243</v>
      </c>
      <c r="C1041" t="s">
        <v>13</v>
      </c>
      <c r="D1041" t="s">
        <v>41</v>
      </c>
      <c r="E1041" t="s">
        <v>244</v>
      </c>
      <c r="F1041" t="s">
        <v>16</v>
      </c>
      <c r="G1041">
        <v>709.34</v>
      </c>
      <c r="H1041" s="1">
        <v>43321</v>
      </c>
      <c r="I1041" t="str">
        <f t="shared" si="48"/>
        <v>09</v>
      </c>
      <c r="J1041" t="str">
        <f t="shared" si="49"/>
        <v>August</v>
      </c>
      <c r="K1041" t="str">
        <f t="shared" si="50"/>
        <v>2018</v>
      </c>
      <c r="L1041" s="15">
        <v>0.29166666666666669</v>
      </c>
      <c r="M1041">
        <f>HOUR(K1041:K13083)</f>
        <v>0</v>
      </c>
      <c r="N1041">
        <f>MINUTE(K1041:K13083)</f>
        <v>0</v>
      </c>
      <c r="O1041">
        <f>SECOND(K1041:K13083)</f>
        <v>0</v>
      </c>
      <c r="P1041">
        <v>22</v>
      </c>
      <c r="Q1041">
        <f>G1041-P1041</f>
        <v>687.34</v>
      </c>
      <c r="R1041" t="s">
        <v>1833</v>
      </c>
      <c r="S1041" t="s">
        <v>18</v>
      </c>
      <c r="T1041" t="s">
        <v>19</v>
      </c>
      <c r="AD1041" t="s">
        <v>1772</v>
      </c>
      <c r="AF1041">
        <f>COUNTIF($R$2:$R$12044,AD1041)</f>
        <v>1</v>
      </c>
      <c r="AJ1041">
        <v>1</v>
      </c>
    </row>
    <row r="1042" spans="1:36" x14ac:dyDescent="0.35">
      <c r="A1042" t="s">
        <v>11</v>
      </c>
      <c r="B1042" t="s">
        <v>124</v>
      </c>
      <c r="C1042" t="s">
        <v>13</v>
      </c>
      <c r="D1042" t="s">
        <v>14</v>
      </c>
      <c r="E1042" t="s">
        <v>125</v>
      </c>
      <c r="F1042" t="s">
        <v>16</v>
      </c>
      <c r="G1042">
        <v>464.44</v>
      </c>
      <c r="H1042" s="1">
        <v>43321</v>
      </c>
      <c r="I1042" t="str">
        <f t="shared" si="48"/>
        <v>09</v>
      </c>
      <c r="J1042" t="str">
        <f t="shared" si="49"/>
        <v>August</v>
      </c>
      <c r="K1042" t="str">
        <f t="shared" si="50"/>
        <v>2018</v>
      </c>
      <c r="L1042" s="15">
        <v>0.29802083333333335</v>
      </c>
      <c r="M1042">
        <f>HOUR(K1042:K13084)</f>
        <v>0</v>
      </c>
      <c r="N1042">
        <f>MINUTE(K1042:K13084)</f>
        <v>0</v>
      </c>
      <c r="O1042">
        <f>SECOND(K1042:K13084)</f>
        <v>0</v>
      </c>
      <c r="P1042">
        <v>402.09</v>
      </c>
      <c r="Q1042">
        <f>G1042-P1042</f>
        <v>62.350000000000023</v>
      </c>
      <c r="R1042" t="s">
        <v>322</v>
      </c>
      <c r="S1042" t="s">
        <v>18</v>
      </c>
      <c r="T1042" t="s">
        <v>19</v>
      </c>
      <c r="AD1042" t="s">
        <v>833</v>
      </c>
      <c r="AF1042">
        <f>COUNTIF($R$2:$R$12044,AD1042)</f>
        <v>5</v>
      </c>
      <c r="AJ1042">
        <v>1</v>
      </c>
    </row>
    <row r="1043" spans="1:36" x14ac:dyDescent="0.35">
      <c r="A1043" t="s">
        <v>11</v>
      </c>
      <c r="B1043" t="s">
        <v>199</v>
      </c>
      <c r="C1043" t="s">
        <v>13</v>
      </c>
      <c r="D1043" t="s">
        <v>20</v>
      </c>
      <c r="E1043" t="s">
        <v>200</v>
      </c>
      <c r="F1043" t="s">
        <v>24</v>
      </c>
      <c r="G1043">
        <v>773.08</v>
      </c>
      <c r="H1043" s="1">
        <v>43321</v>
      </c>
      <c r="I1043" t="str">
        <f t="shared" si="48"/>
        <v>09</v>
      </c>
      <c r="J1043" t="str">
        <f t="shared" si="49"/>
        <v>August</v>
      </c>
      <c r="K1043" t="str">
        <f t="shared" si="50"/>
        <v>2018</v>
      </c>
      <c r="L1043" s="15">
        <v>0.32695601851851852</v>
      </c>
      <c r="M1043">
        <f>HOUR(K1043:K13085)</f>
        <v>0</v>
      </c>
      <c r="N1043">
        <f>MINUTE(K1043:K13085)</f>
        <v>0</v>
      </c>
      <c r="O1043">
        <f>SECOND(K1043:K13085)</f>
        <v>0</v>
      </c>
      <c r="P1043">
        <v>4.09</v>
      </c>
      <c r="Q1043">
        <f>G1043-P1043</f>
        <v>768.99</v>
      </c>
      <c r="R1043" t="s">
        <v>329</v>
      </c>
      <c r="S1043" t="s">
        <v>18</v>
      </c>
      <c r="T1043" t="s">
        <v>19</v>
      </c>
      <c r="AD1043" t="s">
        <v>1012</v>
      </c>
      <c r="AF1043">
        <f>COUNTIF($R$2:$R$12044,AD1043)</f>
        <v>2</v>
      </c>
      <c r="AJ1043">
        <v>1</v>
      </c>
    </row>
    <row r="1044" spans="1:36" x14ac:dyDescent="0.35">
      <c r="A1044" t="s">
        <v>29</v>
      </c>
      <c r="B1044" t="s">
        <v>33</v>
      </c>
      <c r="C1044" t="s">
        <v>13</v>
      </c>
      <c r="D1044" t="s">
        <v>31</v>
      </c>
      <c r="E1044" t="s">
        <v>34</v>
      </c>
      <c r="F1044" t="s">
        <v>16</v>
      </c>
      <c r="G1044">
        <v>498.39</v>
      </c>
      <c r="H1044" s="1">
        <v>43321</v>
      </c>
      <c r="I1044" t="str">
        <f t="shared" si="48"/>
        <v>09</v>
      </c>
      <c r="J1044" t="str">
        <f t="shared" si="49"/>
        <v>August</v>
      </c>
      <c r="K1044" t="str">
        <f t="shared" si="50"/>
        <v>2018</v>
      </c>
      <c r="L1044" s="15">
        <v>0.33333333333333331</v>
      </c>
      <c r="M1044">
        <f>HOUR(K1044:K13086)</f>
        <v>0</v>
      </c>
      <c r="N1044">
        <f>MINUTE(K1044:K13086)</f>
        <v>0</v>
      </c>
      <c r="O1044">
        <f>SECOND(K1044:K13086)</f>
        <v>0</v>
      </c>
      <c r="P1044">
        <v>43</v>
      </c>
      <c r="Q1044">
        <f>G1044-P1044</f>
        <v>455.39</v>
      </c>
      <c r="R1044" t="s">
        <v>1833</v>
      </c>
      <c r="S1044" t="s">
        <v>18</v>
      </c>
      <c r="T1044" t="s">
        <v>19</v>
      </c>
      <c r="AD1044" t="s">
        <v>824</v>
      </c>
      <c r="AF1044">
        <f>COUNTIF($R$2:$R$12044,AD1044)</f>
        <v>8</v>
      </c>
      <c r="AJ1044">
        <v>1</v>
      </c>
    </row>
    <row r="1045" spans="1:36" x14ac:dyDescent="0.35">
      <c r="A1045" t="s">
        <v>11</v>
      </c>
      <c r="B1045" t="s">
        <v>25</v>
      </c>
      <c r="C1045" t="s">
        <v>13</v>
      </c>
      <c r="D1045" t="s">
        <v>14</v>
      </c>
      <c r="E1045" t="s">
        <v>26</v>
      </c>
      <c r="F1045" t="s">
        <v>16</v>
      </c>
      <c r="G1045">
        <v>1637</v>
      </c>
      <c r="H1045" s="1">
        <v>43321</v>
      </c>
      <c r="I1045" t="str">
        <f t="shared" si="48"/>
        <v>09</v>
      </c>
      <c r="J1045" t="str">
        <f t="shared" si="49"/>
        <v>August</v>
      </c>
      <c r="K1045" t="str">
        <f t="shared" si="50"/>
        <v>2018</v>
      </c>
      <c r="L1045" s="15">
        <v>0.33743055555555551</v>
      </c>
      <c r="M1045">
        <f>HOUR(K1045:K13087)</f>
        <v>0</v>
      </c>
      <c r="N1045">
        <f>MINUTE(K1045:K13087)</f>
        <v>0</v>
      </c>
      <c r="O1045">
        <f>SECOND(K1045:K13087)</f>
        <v>0</v>
      </c>
      <c r="P1045">
        <v>25.62</v>
      </c>
      <c r="Q1045">
        <f>G1045-P1045</f>
        <v>1611.38</v>
      </c>
      <c r="R1045" t="s">
        <v>643</v>
      </c>
      <c r="S1045" t="s">
        <v>18</v>
      </c>
      <c r="T1045" t="s">
        <v>19</v>
      </c>
      <c r="AD1045" t="s">
        <v>177</v>
      </c>
      <c r="AF1045">
        <f>COUNTIF($R$2:$R$12044,AD1045)</f>
        <v>17</v>
      </c>
      <c r="AJ1045">
        <v>1</v>
      </c>
    </row>
    <row r="1046" spans="1:36" x14ac:dyDescent="0.35">
      <c r="A1046" t="s">
        <v>11</v>
      </c>
      <c r="B1046" t="s">
        <v>33</v>
      </c>
      <c r="C1046" t="s">
        <v>13</v>
      </c>
      <c r="D1046" t="s">
        <v>14</v>
      </c>
      <c r="E1046" t="s">
        <v>34</v>
      </c>
      <c r="F1046" t="s">
        <v>16</v>
      </c>
      <c r="G1046">
        <v>932.88</v>
      </c>
      <c r="H1046" s="1">
        <v>43321</v>
      </c>
      <c r="I1046" t="str">
        <f t="shared" si="48"/>
        <v>09</v>
      </c>
      <c r="J1046" t="str">
        <f t="shared" si="49"/>
        <v>August</v>
      </c>
      <c r="K1046" t="str">
        <f t="shared" si="50"/>
        <v>2018</v>
      </c>
      <c r="L1046" s="15">
        <v>0.3426967592592593</v>
      </c>
      <c r="M1046">
        <f>HOUR(K1046:K13088)</f>
        <v>0</v>
      </c>
      <c r="N1046">
        <f>MINUTE(K1046:K13088)</f>
        <v>0</v>
      </c>
      <c r="O1046">
        <f>SECOND(K1046:K13088)</f>
        <v>0</v>
      </c>
      <c r="P1046">
        <v>218.86</v>
      </c>
      <c r="Q1046">
        <f>G1046-P1046</f>
        <v>714.02</v>
      </c>
      <c r="R1046" t="s">
        <v>346</v>
      </c>
      <c r="S1046" t="s">
        <v>18</v>
      </c>
      <c r="T1046" t="s">
        <v>19</v>
      </c>
      <c r="AD1046" t="s">
        <v>1203</v>
      </c>
      <c r="AF1046">
        <f>COUNTIF($R$2:$R$12044,AD1046)</f>
        <v>2</v>
      </c>
      <c r="AJ1046">
        <v>1</v>
      </c>
    </row>
    <row r="1047" spans="1:36" x14ac:dyDescent="0.35">
      <c r="A1047" t="s">
        <v>11</v>
      </c>
      <c r="B1047" t="s">
        <v>33</v>
      </c>
      <c r="C1047" t="s">
        <v>13</v>
      </c>
      <c r="D1047" t="s">
        <v>14</v>
      </c>
      <c r="E1047" t="s">
        <v>34</v>
      </c>
      <c r="F1047" t="s">
        <v>16</v>
      </c>
      <c r="G1047">
        <v>876.06</v>
      </c>
      <c r="H1047" s="1">
        <v>43321</v>
      </c>
      <c r="I1047" t="str">
        <f t="shared" si="48"/>
        <v>09</v>
      </c>
      <c r="J1047" t="str">
        <f t="shared" si="49"/>
        <v>August</v>
      </c>
      <c r="K1047" t="str">
        <f t="shared" si="50"/>
        <v>2018</v>
      </c>
      <c r="L1047" s="15">
        <v>0.34795138888888894</v>
      </c>
      <c r="M1047">
        <f>HOUR(K1047:K13089)</f>
        <v>0</v>
      </c>
      <c r="N1047">
        <f>MINUTE(K1047:K13089)</f>
        <v>0</v>
      </c>
      <c r="O1047">
        <f>SECOND(K1047:K13089)</f>
        <v>0</v>
      </c>
      <c r="P1047">
        <v>56.82</v>
      </c>
      <c r="Q1047">
        <f>G1047-P1047</f>
        <v>819.2399999999999</v>
      </c>
      <c r="R1047" t="s">
        <v>88</v>
      </c>
      <c r="S1047" t="s">
        <v>18</v>
      </c>
      <c r="T1047" t="s">
        <v>19</v>
      </c>
      <c r="AD1047" t="s">
        <v>917</v>
      </c>
      <c r="AF1047">
        <f>COUNTIF($R$2:$R$12044,AD1047)</f>
        <v>4</v>
      </c>
      <c r="AJ1047">
        <v>1</v>
      </c>
    </row>
    <row r="1048" spans="1:36" x14ac:dyDescent="0.35">
      <c r="A1048" t="s">
        <v>11</v>
      </c>
      <c r="B1048" t="s">
        <v>33</v>
      </c>
      <c r="C1048" t="s">
        <v>13</v>
      </c>
      <c r="D1048" t="s">
        <v>14</v>
      </c>
      <c r="E1048" t="s">
        <v>34</v>
      </c>
      <c r="F1048" t="s">
        <v>16</v>
      </c>
      <c r="G1048">
        <v>559.76</v>
      </c>
      <c r="H1048" s="1">
        <v>43321</v>
      </c>
      <c r="I1048" t="str">
        <f t="shared" si="48"/>
        <v>09</v>
      </c>
      <c r="J1048" t="str">
        <f t="shared" si="49"/>
        <v>August</v>
      </c>
      <c r="K1048" t="str">
        <f t="shared" si="50"/>
        <v>2018</v>
      </c>
      <c r="L1048" s="15">
        <v>0.35321759259259261</v>
      </c>
      <c r="M1048">
        <f>HOUR(K1048:K13090)</f>
        <v>0</v>
      </c>
      <c r="N1048">
        <f>MINUTE(K1048:K13090)</f>
        <v>0</v>
      </c>
      <c r="O1048">
        <f>SECOND(K1048:K13090)</f>
        <v>0</v>
      </c>
      <c r="P1048">
        <v>316.3</v>
      </c>
      <c r="Q1048">
        <f>G1048-P1048</f>
        <v>243.45999999999998</v>
      </c>
      <c r="R1048" t="s">
        <v>172</v>
      </c>
      <c r="S1048" t="s">
        <v>18</v>
      </c>
      <c r="T1048" t="s">
        <v>19</v>
      </c>
      <c r="AD1048" t="s">
        <v>607</v>
      </c>
      <c r="AF1048">
        <f>COUNTIF($R$2:$R$12044,AD1048)</f>
        <v>3</v>
      </c>
      <c r="AJ1048">
        <v>1</v>
      </c>
    </row>
    <row r="1049" spans="1:36" x14ac:dyDescent="0.35">
      <c r="A1049" t="s">
        <v>11</v>
      </c>
      <c r="B1049" t="s">
        <v>33</v>
      </c>
      <c r="C1049" t="s">
        <v>13</v>
      </c>
      <c r="D1049" t="s">
        <v>14</v>
      </c>
      <c r="E1049" t="s">
        <v>34</v>
      </c>
      <c r="F1049" t="s">
        <v>16</v>
      </c>
      <c r="G1049">
        <v>541.39</v>
      </c>
      <c r="H1049" s="1">
        <v>43321</v>
      </c>
      <c r="I1049" t="str">
        <f t="shared" si="48"/>
        <v>09</v>
      </c>
      <c r="J1049" t="str">
        <f t="shared" si="49"/>
        <v>August</v>
      </c>
      <c r="K1049" t="str">
        <f t="shared" si="50"/>
        <v>2018</v>
      </c>
      <c r="L1049" s="15">
        <v>0.35847222222222225</v>
      </c>
      <c r="M1049">
        <f>HOUR(K1049:K13091)</f>
        <v>0</v>
      </c>
      <c r="N1049">
        <f>MINUTE(K1049:K13091)</f>
        <v>0</v>
      </c>
      <c r="O1049">
        <f>SECOND(K1049:K13091)</f>
        <v>0</v>
      </c>
      <c r="P1049">
        <v>18.37</v>
      </c>
      <c r="Q1049">
        <f>G1049-P1049</f>
        <v>523.02</v>
      </c>
      <c r="R1049" t="s">
        <v>172</v>
      </c>
      <c r="S1049" t="s">
        <v>18</v>
      </c>
      <c r="T1049" t="s">
        <v>19</v>
      </c>
      <c r="AD1049" t="s">
        <v>541</v>
      </c>
      <c r="AF1049">
        <f>COUNTIF($R$2:$R$12044,AD1049)</f>
        <v>3</v>
      </c>
      <c r="AJ1049">
        <v>1</v>
      </c>
    </row>
    <row r="1050" spans="1:36" x14ac:dyDescent="0.35">
      <c r="A1050" t="s">
        <v>11</v>
      </c>
      <c r="B1050" t="s">
        <v>118</v>
      </c>
      <c r="C1050" t="s">
        <v>13</v>
      </c>
      <c r="D1050" t="s">
        <v>14</v>
      </c>
      <c r="E1050" t="s">
        <v>119</v>
      </c>
      <c r="F1050" t="s">
        <v>16</v>
      </c>
      <c r="G1050">
        <v>18561.29</v>
      </c>
      <c r="H1050" s="1">
        <v>43321</v>
      </c>
      <c r="I1050" t="str">
        <f t="shared" si="48"/>
        <v>09</v>
      </c>
      <c r="J1050" t="str">
        <f t="shared" si="49"/>
        <v>August</v>
      </c>
      <c r="K1050" t="str">
        <f t="shared" si="50"/>
        <v>2018</v>
      </c>
      <c r="L1050" s="15">
        <v>0.36373842592592592</v>
      </c>
      <c r="M1050">
        <f>HOUR(K1050:K13092)</f>
        <v>0</v>
      </c>
      <c r="N1050">
        <f>MINUTE(K1050:K13092)</f>
        <v>0</v>
      </c>
      <c r="O1050">
        <f>SECOND(K1050:K13092)</f>
        <v>0</v>
      </c>
      <c r="P1050">
        <v>24.13</v>
      </c>
      <c r="Q1050">
        <f>G1050-P1050</f>
        <v>18537.16</v>
      </c>
      <c r="R1050" t="s">
        <v>518</v>
      </c>
      <c r="S1050" t="s">
        <v>18</v>
      </c>
      <c r="T1050" t="s">
        <v>19</v>
      </c>
      <c r="AD1050" t="s">
        <v>430</v>
      </c>
      <c r="AF1050">
        <f>COUNTIF($R$2:$R$12044,AD1050)</f>
        <v>3</v>
      </c>
      <c r="AJ1050">
        <v>1</v>
      </c>
    </row>
    <row r="1051" spans="1:36" x14ac:dyDescent="0.35">
      <c r="A1051" t="s">
        <v>11</v>
      </c>
      <c r="B1051" t="s">
        <v>180</v>
      </c>
      <c r="C1051" t="s">
        <v>13</v>
      </c>
      <c r="D1051" t="s">
        <v>14</v>
      </c>
      <c r="E1051" t="s">
        <v>181</v>
      </c>
      <c r="F1051" t="s">
        <v>24</v>
      </c>
      <c r="G1051">
        <v>6432.01</v>
      </c>
      <c r="H1051" s="1">
        <v>43321</v>
      </c>
      <c r="I1051" t="str">
        <f t="shared" si="48"/>
        <v>09</v>
      </c>
      <c r="J1051" t="str">
        <f t="shared" si="49"/>
        <v>August</v>
      </c>
      <c r="K1051" t="str">
        <f t="shared" si="50"/>
        <v>2018</v>
      </c>
      <c r="L1051" s="15">
        <v>0.36899305555555556</v>
      </c>
      <c r="M1051">
        <f>HOUR(K1051:K13093)</f>
        <v>0</v>
      </c>
      <c r="N1051">
        <f>MINUTE(K1051:K13093)</f>
        <v>0</v>
      </c>
      <c r="O1051">
        <f>SECOND(K1051:K13093)</f>
        <v>0</v>
      </c>
      <c r="P1051">
        <v>15.26</v>
      </c>
      <c r="Q1051">
        <f>G1051-P1051</f>
        <v>6416.75</v>
      </c>
      <c r="R1051" t="s">
        <v>350</v>
      </c>
      <c r="S1051" t="s">
        <v>18</v>
      </c>
      <c r="T1051" t="s">
        <v>19</v>
      </c>
      <c r="AD1051" t="s">
        <v>1774</v>
      </c>
      <c r="AF1051">
        <f>COUNTIF($R$2:$R$12044,AD1051)</f>
        <v>1</v>
      </c>
      <c r="AJ1051">
        <v>1</v>
      </c>
    </row>
    <row r="1052" spans="1:36" x14ac:dyDescent="0.35">
      <c r="A1052" t="s">
        <v>11</v>
      </c>
      <c r="B1052" t="s">
        <v>45</v>
      </c>
      <c r="C1052" t="s">
        <v>13</v>
      </c>
      <c r="D1052" t="s">
        <v>14</v>
      </c>
      <c r="E1052" t="s">
        <v>46</v>
      </c>
      <c r="F1052" t="s">
        <v>24</v>
      </c>
      <c r="G1052">
        <v>7145.46</v>
      </c>
      <c r="H1052" s="1">
        <v>43321</v>
      </c>
      <c r="I1052" t="str">
        <f t="shared" si="48"/>
        <v>09</v>
      </c>
      <c r="J1052" t="str">
        <f t="shared" si="49"/>
        <v>August</v>
      </c>
      <c r="K1052" t="str">
        <f t="shared" si="50"/>
        <v>2018</v>
      </c>
      <c r="L1052" s="15">
        <v>0.37425925925925929</v>
      </c>
      <c r="M1052">
        <f>HOUR(K1052:K13094)</f>
        <v>0</v>
      </c>
      <c r="N1052">
        <f>MINUTE(K1052:K13094)</f>
        <v>0</v>
      </c>
      <c r="O1052">
        <f>SECOND(K1052:K13094)</f>
        <v>0</v>
      </c>
      <c r="P1052">
        <v>24.69</v>
      </c>
      <c r="Q1052">
        <f>G1052-P1052</f>
        <v>7120.77</v>
      </c>
      <c r="R1052" t="s">
        <v>644</v>
      </c>
      <c r="S1052" t="s">
        <v>18</v>
      </c>
      <c r="T1052" t="s">
        <v>19</v>
      </c>
      <c r="AD1052" t="s">
        <v>359</v>
      </c>
      <c r="AF1052">
        <f>COUNTIF($R$2:$R$12044,AD1052)</f>
        <v>5</v>
      </c>
      <c r="AJ1052">
        <v>1</v>
      </c>
    </row>
    <row r="1053" spans="1:36" x14ac:dyDescent="0.35">
      <c r="A1053" t="s">
        <v>29</v>
      </c>
      <c r="B1053" t="s">
        <v>85</v>
      </c>
      <c r="C1053" t="s">
        <v>13</v>
      </c>
      <c r="D1053" t="s">
        <v>31</v>
      </c>
      <c r="E1053" t="s">
        <v>86</v>
      </c>
      <c r="F1053" t="s">
        <v>16</v>
      </c>
      <c r="G1053">
        <v>15888.31</v>
      </c>
      <c r="H1053" s="1">
        <v>43321</v>
      </c>
      <c r="I1053" t="str">
        <f t="shared" si="48"/>
        <v>09</v>
      </c>
      <c r="J1053" t="str">
        <f t="shared" si="49"/>
        <v>August</v>
      </c>
      <c r="K1053" t="str">
        <f t="shared" si="50"/>
        <v>2018</v>
      </c>
      <c r="L1053" s="15">
        <v>0.375</v>
      </c>
      <c r="M1053">
        <f>HOUR(K1053:K13095)</f>
        <v>0</v>
      </c>
      <c r="N1053">
        <f>MINUTE(K1053:K13095)</f>
        <v>0</v>
      </c>
      <c r="O1053">
        <f>SECOND(K1053:K13095)</f>
        <v>0</v>
      </c>
      <c r="P1053">
        <v>27</v>
      </c>
      <c r="Q1053">
        <f>G1053-P1053</f>
        <v>15861.31</v>
      </c>
      <c r="R1053" t="s">
        <v>1833</v>
      </c>
      <c r="S1053" t="s">
        <v>18</v>
      </c>
      <c r="T1053" t="s">
        <v>19</v>
      </c>
      <c r="AD1053" t="s">
        <v>435</v>
      </c>
      <c r="AF1053">
        <f>COUNTIF($R$2:$R$12044,AD1053)</f>
        <v>4</v>
      </c>
      <c r="AJ1053">
        <v>1</v>
      </c>
    </row>
    <row r="1054" spans="1:36" x14ac:dyDescent="0.35">
      <c r="A1054" t="s">
        <v>29</v>
      </c>
      <c r="B1054" t="s">
        <v>164</v>
      </c>
      <c r="C1054" t="s">
        <v>13</v>
      </c>
      <c r="D1054" t="s">
        <v>41</v>
      </c>
      <c r="E1054" t="s">
        <v>86</v>
      </c>
      <c r="F1054" t="s">
        <v>16</v>
      </c>
      <c r="G1054">
        <v>2277.2600000000002</v>
      </c>
      <c r="H1054" s="1">
        <v>43321</v>
      </c>
      <c r="I1054" t="str">
        <f t="shared" si="48"/>
        <v>09</v>
      </c>
      <c r="J1054" t="str">
        <f t="shared" si="49"/>
        <v>August</v>
      </c>
      <c r="K1054" t="str">
        <f t="shared" si="50"/>
        <v>2018</v>
      </c>
      <c r="L1054" s="15">
        <v>0.375</v>
      </c>
      <c r="M1054">
        <f>HOUR(K1054:K13096)</f>
        <v>0</v>
      </c>
      <c r="N1054">
        <f>MINUTE(K1054:K13096)</f>
        <v>0</v>
      </c>
      <c r="O1054">
        <f>SECOND(K1054:K13096)</f>
        <v>0</v>
      </c>
      <c r="P1054">
        <v>39</v>
      </c>
      <c r="Q1054">
        <f>G1054-P1054</f>
        <v>2238.2600000000002</v>
      </c>
      <c r="R1054" t="s">
        <v>1833</v>
      </c>
      <c r="S1054" t="s">
        <v>18</v>
      </c>
      <c r="T1054" t="s">
        <v>19</v>
      </c>
      <c r="AD1054" t="s">
        <v>1202</v>
      </c>
      <c r="AF1054">
        <f>COUNTIF($R$2:$R$12044,AD1054)</f>
        <v>1</v>
      </c>
      <c r="AJ1054">
        <v>1</v>
      </c>
    </row>
    <row r="1055" spans="1:36" x14ac:dyDescent="0.35">
      <c r="A1055" t="s">
        <v>11</v>
      </c>
      <c r="B1055" t="s">
        <v>33</v>
      </c>
      <c r="C1055" t="s">
        <v>13</v>
      </c>
      <c r="D1055" t="s">
        <v>20</v>
      </c>
      <c r="E1055" t="s">
        <v>34</v>
      </c>
      <c r="F1055" t="s">
        <v>16</v>
      </c>
      <c r="G1055">
        <v>476.97</v>
      </c>
      <c r="H1055" s="1">
        <v>43321</v>
      </c>
      <c r="I1055" t="str">
        <f t="shared" si="48"/>
        <v>09</v>
      </c>
      <c r="J1055" t="str">
        <f t="shared" si="49"/>
        <v>August</v>
      </c>
      <c r="K1055" t="str">
        <f t="shared" si="50"/>
        <v>2018</v>
      </c>
      <c r="L1055" s="15">
        <v>0.37783564814814818</v>
      </c>
      <c r="M1055">
        <f>HOUR(K1055:K13097)</f>
        <v>0</v>
      </c>
      <c r="N1055">
        <f>MINUTE(K1055:K13097)</f>
        <v>0</v>
      </c>
      <c r="O1055">
        <f>SECOND(K1055:K13097)</f>
        <v>0</v>
      </c>
      <c r="P1055">
        <v>21.42</v>
      </c>
      <c r="Q1055">
        <f>G1055-P1055</f>
        <v>455.55</v>
      </c>
      <c r="R1055" t="s">
        <v>346</v>
      </c>
      <c r="S1055" t="s">
        <v>18</v>
      </c>
      <c r="T1055" t="s">
        <v>19</v>
      </c>
      <c r="AD1055" t="s">
        <v>1066</v>
      </c>
      <c r="AF1055">
        <f>COUNTIF($R$2:$R$12044,AD1055)</f>
        <v>2</v>
      </c>
      <c r="AJ1055">
        <v>1</v>
      </c>
    </row>
    <row r="1056" spans="1:36" x14ac:dyDescent="0.35">
      <c r="A1056" t="s">
        <v>11</v>
      </c>
      <c r="B1056" t="s">
        <v>296</v>
      </c>
      <c r="C1056" t="s">
        <v>13</v>
      </c>
      <c r="D1056" t="s">
        <v>20</v>
      </c>
      <c r="E1056" t="s">
        <v>32</v>
      </c>
      <c r="F1056" t="s">
        <v>24</v>
      </c>
      <c r="G1056">
        <v>5848.45</v>
      </c>
      <c r="H1056" s="1">
        <v>43321</v>
      </c>
      <c r="I1056" t="str">
        <f t="shared" si="48"/>
        <v>09</v>
      </c>
      <c r="J1056" t="str">
        <f t="shared" si="49"/>
        <v>August</v>
      </c>
      <c r="K1056" t="str">
        <f t="shared" si="50"/>
        <v>2018</v>
      </c>
      <c r="L1056" s="15">
        <v>0.38114583333333335</v>
      </c>
      <c r="M1056">
        <f>HOUR(K1056:K13098)</f>
        <v>0</v>
      </c>
      <c r="N1056">
        <f>MINUTE(K1056:K13098)</f>
        <v>0</v>
      </c>
      <c r="O1056">
        <f>SECOND(K1056:K13098)</f>
        <v>0</v>
      </c>
      <c r="P1056">
        <v>36.39</v>
      </c>
      <c r="Q1056">
        <f>G1056-P1056</f>
        <v>5812.0599999999995</v>
      </c>
      <c r="R1056" t="s">
        <v>190</v>
      </c>
      <c r="S1056" t="s">
        <v>18</v>
      </c>
      <c r="T1056" t="s">
        <v>19</v>
      </c>
      <c r="AD1056" t="s">
        <v>1452</v>
      </c>
      <c r="AF1056">
        <f>COUNTIF($R$2:$R$12044,AD1056)</f>
        <v>3</v>
      </c>
      <c r="AJ1056">
        <v>1</v>
      </c>
    </row>
    <row r="1057" spans="1:36" x14ac:dyDescent="0.35">
      <c r="A1057" t="s">
        <v>11</v>
      </c>
      <c r="B1057" t="s">
        <v>92</v>
      </c>
      <c r="C1057" t="s">
        <v>13</v>
      </c>
      <c r="D1057" t="s">
        <v>20</v>
      </c>
      <c r="E1057" t="s">
        <v>93</v>
      </c>
      <c r="F1057" t="s">
        <v>16</v>
      </c>
      <c r="G1057">
        <v>2352.84</v>
      </c>
      <c r="H1057" s="1">
        <v>43321</v>
      </c>
      <c r="I1057" t="str">
        <f t="shared" si="48"/>
        <v>09</v>
      </c>
      <c r="J1057" t="str">
        <f t="shared" si="49"/>
        <v>August</v>
      </c>
      <c r="K1057" t="str">
        <f t="shared" si="50"/>
        <v>2018</v>
      </c>
      <c r="L1057" s="15">
        <v>0.38445601851851857</v>
      </c>
      <c r="M1057">
        <f>HOUR(K1057:K13099)</f>
        <v>0</v>
      </c>
      <c r="N1057">
        <f>MINUTE(K1057:K13099)</f>
        <v>0</v>
      </c>
      <c r="O1057">
        <f>SECOND(K1057:K13099)</f>
        <v>0</v>
      </c>
      <c r="P1057">
        <v>14.26</v>
      </c>
      <c r="Q1057">
        <f>G1057-P1057</f>
        <v>2338.58</v>
      </c>
      <c r="R1057" t="s">
        <v>600</v>
      </c>
      <c r="S1057" t="s">
        <v>18</v>
      </c>
      <c r="T1057" t="s">
        <v>19</v>
      </c>
      <c r="AD1057" t="s">
        <v>842</v>
      </c>
      <c r="AF1057">
        <f>COUNTIF($R$2:$R$12044,AD1057)</f>
        <v>2</v>
      </c>
      <c r="AJ1057">
        <v>1</v>
      </c>
    </row>
    <row r="1058" spans="1:36" x14ac:dyDescent="0.35">
      <c r="A1058" t="s">
        <v>11</v>
      </c>
      <c r="B1058" t="s">
        <v>132</v>
      </c>
      <c r="C1058" t="s">
        <v>13</v>
      </c>
      <c r="D1058" t="s">
        <v>20</v>
      </c>
      <c r="E1058" t="s">
        <v>50</v>
      </c>
      <c r="F1058" t="s">
        <v>24</v>
      </c>
      <c r="G1058">
        <v>1470.82</v>
      </c>
      <c r="H1058" s="1">
        <v>43321</v>
      </c>
      <c r="I1058" t="str">
        <f t="shared" si="48"/>
        <v>09</v>
      </c>
      <c r="J1058" t="str">
        <f t="shared" si="49"/>
        <v>August</v>
      </c>
      <c r="K1058" t="str">
        <f t="shared" si="50"/>
        <v>2018</v>
      </c>
      <c r="L1058" s="15">
        <v>0.38775462962962964</v>
      </c>
      <c r="M1058">
        <f>HOUR(K1058:K13100)</f>
        <v>0</v>
      </c>
      <c r="N1058">
        <f>MINUTE(K1058:K13100)</f>
        <v>0</v>
      </c>
      <c r="O1058">
        <f>SECOND(K1058:K13100)</f>
        <v>0</v>
      </c>
      <c r="P1058">
        <v>6.08</v>
      </c>
      <c r="Q1058">
        <f>G1058-P1058</f>
        <v>1464.74</v>
      </c>
      <c r="R1058" t="s">
        <v>36</v>
      </c>
      <c r="S1058" t="s">
        <v>18</v>
      </c>
      <c r="T1058" t="s">
        <v>19</v>
      </c>
      <c r="AD1058" t="s">
        <v>1034</v>
      </c>
      <c r="AF1058">
        <f>COUNTIF($R$2:$R$12044,AD1058)</f>
        <v>1</v>
      </c>
      <c r="AJ1058">
        <v>1</v>
      </c>
    </row>
    <row r="1059" spans="1:36" x14ac:dyDescent="0.35">
      <c r="A1059" t="s">
        <v>11</v>
      </c>
      <c r="B1059" t="s">
        <v>71</v>
      </c>
      <c r="C1059" t="s">
        <v>13</v>
      </c>
      <c r="D1059" t="s">
        <v>20</v>
      </c>
      <c r="E1059" t="s">
        <v>63</v>
      </c>
      <c r="F1059" t="s">
        <v>24</v>
      </c>
      <c r="G1059">
        <v>3022.94</v>
      </c>
      <c r="H1059" s="1">
        <v>43321</v>
      </c>
      <c r="I1059" t="str">
        <f t="shared" si="48"/>
        <v>09</v>
      </c>
      <c r="J1059" t="str">
        <f t="shared" si="49"/>
        <v>August</v>
      </c>
      <c r="K1059" t="str">
        <f t="shared" si="50"/>
        <v>2018</v>
      </c>
      <c r="L1059" s="15">
        <v>0.39106481481481481</v>
      </c>
      <c r="M1059">
        <f>HOUR(K1059:K13101)</f>
        <v>0</v>
      </c>
      <c r="N1059">
        <f>MINUTE(K1059:K13101)</f>
        <v>0</v>
      </c>
      <c r="O1059">
        <f>SECOND(K1059:K13101)</f>
        <v>0</v>
      </c>
      <c r="P1059">
        <v>19.5</v>
      </c>
      <c r="Q1059">
        <f>G1059-P1059</f>
        <v>3003.44</v>
      </c>
      <c r="R1059" t="s">
        <v>452</v>
      </c>
      <c r="S1059" t="s">
        <v>18</v>
      </c>
      <c r="T1059" t="s">
        <v>19</v>
      </c>
      <c r="AD1059" t="s">
        <v>934</v>
      </c>
      <c r="AF1059">
        <f>COUNTIF($R$2:$R$12044,AD1059)</f>
        <v>1</v>
      </c>
      <c r="AJ1059">
        <v>1</v>
      </c>
    </row>
    <row r="1060" spans="1:36" x14ac:dyDescent="0.35">
      <c r="A1060" t="s">
        <v>11</v>
      </c>
      <c r="B1060" t="s">
        <v>71</v>
      </c>
      <c r="C1060" t="s">
        <v>13</v>
      </c>
      <c r="D1060" t="s">
        <v>20</v>
      </c>
      <c r="E1060" t="s">
        <v>63</v>
      </c>
      <c r="F1060" t="s">
        <v>24</v>
      </c>
      <c r="G1060">
        <v>2997.91</v>
      </c>
      <c r="H1060" s="1">
        <v>43321</v>
      </c>
      <c r="I1060" t="str">
        <f t="shared" si="48"/>
        <v>09</v>
      </c>
      <c r="J1060" t="str">
        <f t="shared" si="49"/>
        <v>August</v>
      </c>
      <c r="K1060" t="str">
        <f t="shared" si="50"/>
        <v>2018</v>
      </c>
      <c r="L1060" s="15">
        <v>0.39437499999999998</v>
      </c>
      <c r="M1060">
        <f>HOUR(K1060:K13102)</f>
        <v>0</v>
      </c>
      <c r="N1060">
        <f>MINUTE(K1060:K13102)</f>
        <v>0</v>
      </c>
      <c r="O1060">
        <f>SECOND(K1060:K13102)</f>
        <v>0</v>
      </c>
      <c r="P1060">
        <v>25.03</v>
      </c>
      <c r="Q1060">
        <f>G1060-P1060</f>
        <v>2972.8799999999997</v>
      </c>
      <c r="R1060" t="s">
        <v>645</v>
      </c>
      <c r="S1060" t="s">
        <v>18</v>
      </c>
      <c r="T1060" t="s">
        <v>19</v>
      </c>
      <c r="AD1060" t="s">
        <v>1248</v>
      </c>
      <c r="AF1060">
        <f>COUNTIF($R$2:$R$12044,AD1060)</f>
        <v>1</v>
      </c>
      <c r="AJ1060">
        <v>1</v>
      </c>
    </row>
    <row r="1061" spans="1:36" x14ac:dyDescent="0.35">
      <c r="A1061" t="s">
        <v>11</v>
      </c>
      <c r="B1061" t="s">
        <v>49</v>
      </c>
      <c r="C1061" t="s">
        <v>13</v>
      </c>
      <c r="D1061" t="s">
        <v>20</v>
      </c>
      <c r="E1061" t="s">
        <v>50</v>
      </c>
      <c r="F1061" t="s">
        <v>24</v>
      </c>
      <c r="G1061">
        <v>1165.8800000000001</v>
      </c>
      <c r="H1061" s="1">
        <v>43321</v>
      </c>
      <c r="I1061" t="str">
        <f t="shared" si="48"/>
        <v>09</v>
      </c>
      <c r="J1061" t="str">
        <f t="shared" si="49"/>
        <v>August</v>
      </c>
      <c r="K1061" t="str">
        <f t="shared" si="50"/>
        <v>2018</v>
      </c>
      <c r="L1061" s="15">
        <v>0.40098379629629632</v>
      </c>
      <c r="M1061">
        <f>HOUR(K1061:K13103)</f>
        <v>0</v>
      </c>
      <c r="N1061">
        <f>MINUTE(K1061:K13103)</f>
        <v>0</v>
      </c>
      <c r="O1061">
        <f>SECOND(K1061:K13103)</f>
        <v>0</v>
      </c>
      <c r="P1061">
        <v>39.54</v>
      </c>
      <c r="Q1061">
        <f>G1061-P1061</f>
        <v>1126.3400000000001</v>
      </c>
      <c r="R1061" t="s">
        <v>646</v>
      </c>
      <c r="S1061" t="s">
        <v>18</v>
      </c>
      <c r="T1061" t="s">
        <v>19</v>
      </c>
      <c r="AD1061" t="s">
        <v>1042</v>
      </c>
      <c r="AF1061">
        <f>COUNTIF($R$2:$R$12044,AD1061)</f>
        <v>1</v>
      </c>
      <c r="AJ1061">
        <v>1</v>
      </c>
    </row>
    <row r="1062" spans="1:36" x14ac:dyDescent="0.35">
      <c r="A1062" t="s">
        <v>11</v>
      </c>
      <c r="B1062" t="s">
        <v>65</v>
      </c>
      <c r="C1062" t="s">
        <v>13</v>
      </c>
      <c r="D1062" t="s">
        <v>20</v>
      </c>
      <c r="E1062" t="s">
        <v>66</v>
      </c>
      <c r="F1062" t="s">
        <v>16</v>
      </c>
      <c r="G1062">
        <v>1017.09</v>
      </c>
      <c r="H1062" s="1">
        <v>43321</v>
      </c>
      <c r="I1062" t="str">
        <f t="shared" si="48"/>
        <v>09</v>
      </c>
      <c r="J1062" t="str">
        <f t="shared" si="49"/>
        <v>August</v>
      </c>
      <c r="K1062" t="str">
        <f t="shared" si="50"/>
        <v>2018</v>
      </c>
      <c r="L1062" s="15">
        <v>0.40429398148148149</v>
      </c>
      <c r="M1062">
        <f>HOUR(K1062:K13104)</f>
        <v>0</v>
      </c>
      <c r="N1062">
        <f>MINUTE(K1062:K13104)</f>
        <v>0</v>
      </c>
      <c r="O1062">
        <f>SECOND(K1062:K13104)</f>
        <v>0</v>
      </c>
      <c r="P1062">
        <v>9.3699999999999992</v>
      </c>
      <c r="Q1062">
        <f>G1062-P1062</f>
        <v>1007.72</v>
      </c>
      <c r="R1062" t="s">
        <v>647</v>
      </c>
      <c r="S1062" t="s">
        <v>18</v>
      </c>
      <c r="T1062" t="s">
        <v>19</v>
      </c>
      <c r="AD1062" t="s">
        <v>1255</v>
      </c>
      <c r="AF1062">
        <f>COUNTIF($R$2:$R$12044,AD1062)</f>
        <v>1</v>
      </c>
      <c r="AJ1062">
        <v>1</v>
      </c>
    </row>
    <row r="1063" spans="1:36" x14ac:dyDescent="0.35">
      <c r="A1063" t="s">
        <v>11</v>
      </c>
      <c r="B1063" t="s">
        <v>75</v>
      </c>
      <c r="C1063" t="s">
        <v>13</v>
      </c>
      <c r="D1063" t="s">
        <v>14</v>
      </c>
      <c r="E1063" t="s">
        <v>76</v>
      </c>
      <c r="F1063" t="s">
        <v>24</v>
      </c>
      <c r="G1063">
        <v>1181.79</v>
      </c>
      <c r="H1063" s="1">
        <v>43321</v>
      </c>
      <c r="I1063" t="str">
        <f t="shared" si="48"/>
        <v>09</v>
      </c>
      <c r="J1063" t="str">
        <f t="shared" si="49"/>
        <v>August</v>
      </c>
      <c r="K1063" t="str">
        <f t="shared" si="50"/>
        <v>2018</v>
      </c>
      <c r="L1063" s="15">
        <v>0.40760416666666671</v>
      </c>
      <c r="M1063">
        <f>HOUR(K1063:K13105)</f>
        <v>0</v>
      </c>
      <c r="N1063">
        <f>MINUTE(K1063:K13105)</f>
        <v>0</v>
      </c>
      <c r="O1063">
        <f>SECOND(K1063:K13105)</f>
        <v>0</v>
      </c>
      <c r="P1063">
        <v>18.309999999999999</v>
      </c>
      <c r="Q1063">
        <f>G1063-P1063</f>
        <v>1163.48</v>
      </c>
      <c r="R1063" t="s">
        <v>648</v>
      </c>
      <c r="S1063" t="s">
        <v>18</v>
      </c>
      <c r="T1063" t="s">
        <v>19</v>
      </c>
      <c r="AD1063" t="s">
        <v>508</v>
      </c>
      <c r="AF1063">
        <f>COUNTIF($R$2:$R$12044,AD1063)</f>
        <v>1</v>
      </c>
      <c r="AJ1063">
        <v>1</v>
      </c>
    </row>
    <row r="1064" spans="1:36" x14ac:dyDescent="0.35">
      <c r="A1064" t="s">
        <v>11</v>
      </c>
      <c r="B1064" t="s">
        <v>161</v>
      </c>
      <c r="C1064" t="s">
        <v>13</v>
      </c>
      <c r="D1064" t="s">
        <v>20</v>
      </c>
      <c r="E1064" t="s">
        <v>162</v>
      </c>
      <c r="F1064" t="s">
        <v>24</v>
      </c>
      <c r="G1064">
        <v>1400.69</v>
      </c>
      <c r="H1064" s="1">
        <v>43321</v>
      </c>
      <c r="I1064" t="str">
        <f t="shared" si="48"/>
        <v>09</v>
      </c>
      <c r="J1064" t="str">
        <f t="shared" si="49"/>
        <v>August</v>
      </c>
      <c r="K1064" t="str">
        <f t="shared" si="50"/>
        <v>2018</v>
      </c>
      <c r="L1064" s="15">
        <v>0.41090277777777778</v>
      </c>
      <c r="M1064">
        <f>HOUR(K1064:K13106)</f>
        <v>0</v>
      </c>
      <c r="N1064">
        <f>MINUTE(K1064:K13106)</f>
        <v>0</v>
      </c>
      <c r="O1064">
        <f>SECOND(K1064:K13106)</f>
        <v>0</v>
      </c>
      <c r="P1064">
        <v>36.31</v>
      </c>
      <c r="Q1064">
        <f>G1064-P1064</f>
        <v>1364.38</v>
      </c>
      <c r="R1064" t="s">
        <v>649</v>
      </c>
      <c r="S1064" t="s">
        <v>18</v>
      </c>
      <c r="T1064" t="s">
        <v>19</v>
      </c>
      <c r="AD1064" t="s">
        <v>1724</v>
      </c>
      <c r="AF1064">
        <f>COUNTIF($R$2:$R$12044,AD1064)</f>
        <v>1</v>
      </c>
      <c r="AJ1064">
        <v>1</v>
      </c>
    </row>
    <row r="1065" spans="1:36" x14ac:dyDescent="0.35">
      <c r="A1065" t="s">
        <v>11</v>
      </c>
      <c r="B1065" t="s">
        <v>45</v>
      </c>
      <c r="C1065" t="s">
        <v>13</v>
      </c>
      <c r="D1065" t="s">
        <v>14</v>
      </c>
      <c r="E1065" t="s">
        <v>46</v>
      </c>
      <c r="F1065" t="s">
        <v>24</v>
      </c>
      <c r="G1065">
        <v>7093.67</v>
      </c>
      <c r="H1065" s="1">
        <v>43321</v>
      </c>
      <c r="I1065" t="str">
        <f t="shared" si="48"/>
        <v>09</v>
      </c>
      <c r="J1065" t="str">
        <f t="shared" si="49"/>
        <v>August</v>
      </c>
      <c r="K1065" t="str">
        <f t="shared" si="50"/>
        <v>2018</v>
      </c>
      <c r="L1065" s="15">
        <v>0.41421296296296295</v>
      </c>
      <c r="M1065">
        <f>HOUR(K1065:K13107)</f>
        <v>0</v>
      </c>
      <c r="N1065">
        <f>MINUTE(K1065:K13107)</f>
        <v>0</v>
      </c>
      <c r="O1065">
        <f>SECOND(K1065:K13107)</f>
        <v>0</v>
      </c>
      <c r="P1065">
        <v>51.79</v>
      </c>
      <c r="Q1065">
        <f>G1065-P1065</f>
        <v>7041.88</v>
      </c>
      <c r="R1065" t="s">
        <v>650</v>
      </c>
      <c r="S1065" t="s">
        <v>18</v>
      </c>
      <c r="T1065" t="s">
        <v>19</v>
      </c>
      <c r="AD1065" t="s">
        <v>955</v>
      </c>
      <c r="AF1065">
        <f>COUNTIF($R$2:$R$12044,AD1065)</f>
        <v>1</v>
      </c>
      <c r="AJ1065">
        <v>1</v>
      </c>
    </row>
    <row r="1066" spans="1:36" x14ac:dyDescent="0.35">
      <c r="A1066" t="s">
        <v>29</v>
      </c>
      <c r="B1066" t="s">
        <v>128</v>
      </c>
      <c r="C1066" t="s">
        <v>13</v>
      </c>
      <c r="D1066" t="s">
        <v>31</v>
      </c>
      <c r="E1066" t="s">
        <v>129</v>
      </c>
      <c r="F1066" t="s">
        <v>24</v>
      </c>
      <c r="G1066">
        <v>57825.15</v>
      </c>
      <c r="H1066" s="1">
        <v>43321</v>
      </c>
      <c r="I1066" t="str">
        <f t="shared" si="48"/>
        <v>09</v>
      </c>
      <c r="J1066" t="str">
        <f t="shared" si="49"/>
        <v>August</v>
      </c>
      <c r="K1066" t="str">
        <f t="shared" si="50"/>
        <v>2018</v>
      </c>
      <c r="L1066" s="15">
        <v>0.41666666666666669</v>
      </c>
      <c r="M1066">
        <f>HOUR(K1066:K13108)</f>
        <v>0</v>
      </c>
      <c r="N1066">
        <f>MINUTE(K1066:K13108)</f>
        <v>0</v>
      </c>
      <c r="O1066">
        <f>SECOND(K1066:K13108)</f>
        <v>0</v>
      </c>
      <c r="P1066">
        <v>112</v>
      </c>
      <c r="Q1066">
        <f>G1066-P1066</f>
        <v>57713.15</v>
      </c>
      <c r="R1066" t="s">
        <v>1833</v>
      </c>
      <c r="S1066" t="s">
        <v>18</v>
      </c>
      <c r="T1066" t="s">
        <v>19</v>
      </c>
      <c r="AD1066" t="s">
        <v>84</v>
      </c>
      <c r="AF1066">
        <f>COUNTIF($R$2:$R$12044,AD1066)</f>
        <v>4</v>
      </c>
      <c r="AJ1066">
        <v>1</v>
      </c>
    </row>
    <row r="1067" spans="1:36" x14ac:dyDescent="0.35">
      <c r="A1067" t="s">
        <v>11</v>
      </c>
      <c r="B1067" t="s">
        <v>245</v>
      </c>
      <c r="C1067" t="s">
        <v>13</v>
      </c>
      <c r="D1067" t="s">
        <v>14</v>
      </c>
      <c r="E1067" t="s">
        <v>23</v>
      </c>
      <c r="F1067" t="s">
        <v>24</v>
      </c>
      <c r="G1067">
        <v>50133.21</v>
      </c>
      <c r="H1067" s="1">
        <v>43321</v>
      </c>
      <c r="I1067" t="str">
        <f t="shared" si="48"/>
        <v>09</v>
      </c>
      <c r="J1067" t="str">
        <f t="shared" si="49"/>
        <v>August</v>
      </c>
      <c r="K1067" t="str">
        <f t="shared" si="50"/>
        <v>2018</v>
      </c>
      <c r="L1067" s="15">
        <v>0.42059027777777774</v>
      </c>
      <c r="M1067">
        <f>HOUR(K1067:K13109)</f>
        <v>0</v>
      </c>
      <c r="N1067">
        <f>MINUTE(K1067:K13109)</f>
        <v>0</v>
      </c>
      <c r="O1067">
        <f>SECOND(K1067:K13109)</f>
        <v>0</v>
      </c>
      <c r="P1067">
        <v>8.66</v>
      </c>
      <c r="Q1067">
        <f>G1067-P1067</f>
        <v>50124.549999999996</v>
      </c>
      <c r="R1067" t="s">
        <v>651</v>
      </c>
      <c r="S1067" t="s">
        <v>18</v>
      </c>
      <c r="T1067" t="s">
        <v>19</v>
      </c>
      <c r="AD1067" t="s">
        <v>1642</v>
      </c>
      <c r="AF1067">
        <f>COUNTIF($R$2:$R$12044,AD1067)</f>
        <v>1</v>
      </c>
      <c r="AJ1067">
        <v>1</v>
      </c>
    </row>
    <row r="1068" spans="1:36" x14ac:dyDescent="0.35">
      <c r="A1068" t="s">
        <v>11</v>
      </c>
      <c r="B1068" t="s">
        <v>140</v>
      </c>
      <c r="C1068" t="s">
        <v>13</v>
      </c>
      <c r="D1068" t="s">
        <v>20</v>
      </c>
      <c r="E1068" t="s">
        <v>141</v>
      </c>
      <c r="F1068" t="s">
        <v>24</v>
      </c>
      <c r="G1068">
        <v>4225.8900000000003</v>
      </c>
      <c r="H1068" s="1">
        <v>43321</v>
      </c>
      <c r="I1068" t="str">
        <f t="shared" si="48"/>
        <v>09</v>
      </c>
      <c r="J1068" t="str">
        <f t="shared" si="49"/>
        <v>August</v>
      </c>
      <c r="K1068" t="str">
        <f t="shared" si="50"/>
        <v>2018</v>
      </c>
      <c r="L1068" s="15">
        <v>0.43568287037037035</v>
      </c>
      <c r="M1068">
        <f>HOUR(K1068:K13110)</f>
        <v>0</v>
      </c>
      <c r="N1068">
        <f>MINUTE(K1068:K13110)</f>
        <v>0</v>
      </c>
      <c r="O1068">
        <f>SECOND(K1068:K13110)</f>
        <v>0</v>
      </c>
      <c r="P1068">
        <v>60.38</v>
      </c>
      <c r="Q1068">
        <f>G1068-P1068</f>
        <v>4165.51</v>
      </c>
      <c r="R1068" t="s">
        <v>647</v>
      </c>
      <c r="S1068" t="s">
        <v>18</v>
      </c>
      <c r="T1068" t="s">
        <v>19</v>
      </c>
      <c r="AD1068" t="s">
        <v>1197</v>
      </c>
      <c r="AF1068">
        <f>COUNTIF($R$2:$R$12044,AD1068)</f>
        <v>5</v>
      </c>
      <c r="AJ1068">
        <v>1</v>
      </c>
    </row>
    <row r="1069" spans="1:36" x14ac:dyDescent="0.35">
      <c r="A1069" t="s">
        <v>11</v>
      </c>
      <c r="B1069" t="s">
        <v>62</v>
      </c>
      <c r="C1069" t="s">
        <v>13</v>
      </c>
      <c r="D1069" t="s">
        <v>20</v>
      </c>
      <c r="E1069" t="s">
        <v>63</v>
      </c>
      <c r="F1069" t="s">
        <v>24</v>
      </c>
      <c r="G1069">
        <v>840.86</v>
      </c>
      <c r="H1069" s="1">
        <v>43321</v>
      </c>
      <c r="I1069" t="str">
        <f t="shared" si="48"/>
        <v>09</v>
      </c>
      <c r="J1069" t="str">
        <f t="shared" si="49"/>
        <v>August</v>
      </c>
      <c r="K1069" t="str">
        <f t="shared" si="50"/>
        <v>2018</v>
      </c>
      <c r="L1069" s="15">
        <v>0.45077546296296295</v>
      </c>
      <c r="M1069">
        <f>HOUR(K1069:K13111)</f>
        <v>0</v>
      </c>
      <c r="N1069">
        <f>MINUTE(K1069:K13111)</f>
        <v>0</v>
      </c>
      <c r="O1069">
        <f>SECOND(K1069:K13111)</f>
        <v>0</v>
      </c>
      <c r="P1069">
        <v>10.19</v>
      </c>
      <c r="Q1069">
        <f>G1069-P1069</f>
        <v>830.67</v>
      </c>
      <c r="R1069" t="s">
        <v>652</v>
      </c>
      <c r="S1069" t="s">
        <v>18</v>
      </c>
      <c r="T1069" t="s">
        <v>19</v>
      </c>
      <c r="AD1069" t="s">
        <v>1687</v>
      </c>
      <c r="AF1069">
        <f>COUNTIF($R$2:$R$12044,AD1069)</f>
        <v>1</v>
      </c>
      <c r="AJ1069">
        <v>1</v>
      </c>
    </row>
    <row r="1070" spans="1:36" x14ac:dyDescent="0.35">
      <c r="A1070" t="s">
        <v>29</v>
      </c>
      <c r="B1070" t="s">
        <v>132</v>
      </c>
      <c r="C1070" t="s">
        <v>13</v>
      </c>
      <c r="D1070" t="s">
        <v>31</v>
      </c>
      <c r="E1070" t="s">
        <v>50</v>
      </c>
      <c r="F1070" t="s">
        <v>24</v>
      </c>
      <c r="G1070">
        <v>1413.9</v>
      </c>
      <c r="H1070" s="1">
        <v>43321</v>
      </c>
      <c r="I1070" t="str">
        <f t="shared" si="48"/>
        <v>09</v>
      </c>
      <c r="J1070" t="str">
        <f t="shared" si="49"/>
        <v>August</v>
      </c>
      <c r="K1070" t="str">
        <f t="shared" si="50"/>
        <v>2018</v>
      </c>
      <c r="L1070" s="15">
        <v>0.45833333333333331</v>
      </c>
      <c r="M1070">
        <f>HOUR(K1070:K13112)</f>
        <v>0</v>
      </c>
      <c r="N1070">
        <f>MINUTE(K1070:K13112)</f>
        <v>0</v>
      </c>
      <c r="O1070">
        <f>SECOND(K1070:K13112)</f>
        <v>0</v>
      </c>
      <c r="P1070">
        <v>41</v>
      </c>
      <c r="Q1070">
        <f>G1070-P1070</f>
        <v>1372.9</v>
      </c>
      <c r="R1070" t="s">
        <v>1833</v>
      </c>
      <c r="S1070" t="s">
        <v>18</v>
      </c>
      <c r="T1070" t="s">
        <v>19</v>
      </c>
      <c r="AD1070" t="s">
        <v>1518</v>
      </c>
      <c r="AF1070">
        <f>COUNTIF($R$2:$R$12044,AD1070)</f>
        <v>4</v>
      </c>
      <c r="AJ1070">
        <v>1</v>
      </c>
    </row>
    <row r="1071" spans="1:36" x14ac:dyDescent="0.35">
      <c r="A1071" t="s">
        <v>29</v>
      </c>
      <c r="B1071" t="s">
        <v>211</v>
      </c>
      <c r="C1071" t="s">
        <v>13</v>
      </c>
      <c r="D1071" t="s">
        <v>121</v>
      </c>
      <c r="E1071" t="s">
        <v>212</v>
      </c>
      <c r="F1071" t="s">
        <v>16</v>
      </c>
      <c r="G1071">
        <v>3275.64</v>
      </c>
      <c r="H1071" s="1">
        <v>43321</v>
      </c>
      <c r="I1071" t="str">
        <f t="shared" si="48"/>
        <v>09</v>
      </c>
      <c r="J1071" t="str">
        <f t="shared" si="49"/>
        <v>August</v>
      </c>
      <c r="K1071" t="str">
        <f t="shared" si="50"/>
        <v>2018</v>
      </c>
      <c r="L1071" s="15">
        <v>0.45833333333333331</v>
      </c>
      <c r="M1071">
        <f>HOUR(K1071:K13113)</f>
        <v>0</v>
      </c>
      <c r="N1071">
        <f>MINUTE(K1071:K13113)</f>
        <v>0</v>
      </c>
      <c r="O1071">
        <f>SECOND(K1071:K13113)</f>
        <v>0</v>
      </c>
      <c r="P1071">
        <v>2101.5100000000002</v>
      </c>
      <c r="Q1071">
        <f>G1071-P1071</f>
        <v>1174.1299999999997</v>
      </c>
      <c r="R1071" t="s">
        <v>1833</v>
      </c>
      <c r="S1071" t="s">
        <v>18</v>
      </c>
      <c r="T1071" t="s">
        <v>122</v>
      </c>
      <c r="AD1071" t="s">
        <v>953</v>
      </c>
      <c r="AF1071">
        <f>COUNTIF($R$2:$R$12044,AD1071)</f>
        <v>2</v>
      </c>
      <c r="AJ1071">
        <v>1</v>
      </c>
    </row>
    <row r="1072" spans="1:36" x14ac:dyDescent="0.35">
      <c r="A1072" t="s">
        <v>29</v>
      </c>
      <c r="B1072" t="s">
        <v>54</v>
      </c>
      <c r="C1072" t="s">
        <v>13</v>
      </c>
      <c r="D1072" t="s">
        <v>121</v>
      </c>
      <c r="E1072" t="s">
        <v>55</v>
      </c>
      <c r="F1072" t="s">
        <v>16</v>
      </c>
      <c r="G1072">
        <v>4676.76</v>
      </c>
      <c r="H1072" s="1">
        <v>43321</v>
      </c>
      <c r="I1072" t="str">
        <f t="shared" si="48"/>
        <v>09</v>
      </c>
      <c r="J1072" t="str">
        <f t="shared" si="49"/>
        <v>August</v>
      </c>
      <c r="K1072" t="str">
        <f t="shared" si="50"/>
        <v>2018</v>
      </c>
      <c r="L1072" s="15">
        <v>0.45833333333333331</v>
      </c>
      <c r="M1072">
        <f>HOUR(K1072:K13114)</f>
        <v>0</v>
      </c>
      <c r="N1072">
        <f>MINUTE(K1072:K13114)</f>
        <v>0</v>
      </c>
      <c r="O1072">
        <f>SECOND(K1072:K13114)</f>
        <v>0</v>
      </c>
      <c r="P1072">
        <v>920.71</v>
      </c>
      <c r="Q1072">
        <f>G1072-P1072</f>
        <v>3756.05</v>
      </c>
      <c r="R1072" t="s">
        <v>1833</v>
      </c>
      <c r="S1072" t="s">
        <v>18</v>
      </c>
      <c r="T1072" t="s">
        <v>122</v>
      </c>
      <c r="AD1072" t="s">
        <v>1458</v>
      </c>
      <c r="AF1072">
        <f>COUNTIF($R$2:$R$12044,AD1072)</f>
        <v>1</v>
      </c>
      <c r="AJ1072">
        <v>1</v>
      </c>
    </row>
    <row r="1073" spans="1:36" x14ac:dyDescent="0.35">
      <c r="A1073" t="s">
        <v>29</v>
      </c>
      <c r="B1073" t="s">
        <v>30</v>
      </c>
      <c r="C1073" t="s">
        <v>13</v>
      </c>
      <c r="D1073" t="s">
        <v>41</v>
      </c>
      <c r="E1073" t="s">
        <v>32</v>
      </c>
      <c r="F1073" t="s">
        <v>24</v>
      </c>
      <c r="G1073">
        <v>1204.08</v>
      </c>
      <c r="H1073" s="1">
        <v>43321</v>
      </c>
      <c r="I1073" t="str">
        <f t="shared" si="48"/>
        <v>09</v>
      </c>
      <c r="J1073" t="str">
        <f t="shared" si="49"/>
        <v>August</v>
      </c>
      <c r="K1073" t="str">
        <f t="shared" si="50"/>
        <v>2018</v>
      </c>
      <c r="L1073" s="15">
        <v>0.45833333333333331</v>
      </c>
      <c r="M1073">
        <f>HOUR(K1073:K13115)</f>
        <v>0</v>
      </c>
      <c r="N1073">
        <f>MINUTE(K1073:K13115)</f>
        <v>0</v>
      </c>
      <c r="O1073">
        <f>SECOND(K1073:K13115)</f>
        <v>0</v>
      </c>
      <c r="P1073">
        <v>24</v>
      </c>
      <c r="Q1073">
        <f>G1073-P1073</f>
        <v>1180.08</v>
      </c>
      <c r="R1073" t="s">
        <v>1833</v>
      </c>
      <c r="S1073" t="s">
        <v>18</v>
      </c>
      <c r="T1073" t="s">
        <v>19</v>
      </c>
      <c r="AD1073" t="s">
        <v>469</v>
      </c>
      <c r="AF1073">
        <f>COUNTIF($R$2:$R$12044,AD1073)</f>
        <v>2</v>
      </c>
      <c r="AJ1073">
        <v>1</v>
      </c>
    </row>
    <row r="1074" spans="1:36" x14ac:dyDescent="0.35">
      <c r="A1074" t="s">
        <v>29</v>
      </c>
      <c r="B1074" t="s">
        <v>243</v>
      </c>
      <c r="C1074" t="s">
        <v>13</v>
      </c>
      <c r="D1074" t="s">
        <v>121</v>
      </c>
      <c r="E1074" t="s">
        <v>244</v>
      </c>
      <c r="F1074" t="s">
        <v>16</v>
      </c>
      <c r="G1074">
        <v>4386.28</v>
      </c>
      <c r="H1074" s="1">
        <v>43321</v>
      </c>
      <c r="I1074" t="str">
        <f t="shared" si="48"/>
        <v>09</v>
      </c>
      <c r="J1074" t="str">
        <f t="shared" si="49"/>
        <v>August</v>
      </c>
      <c r="K1074" t="str">
        <f t="shared" si="50"/>
        <v>2018</v>
      </c>
      <c r="L1074" s="15">
        <v>0.45833333333333331</v>
      </c>
      <c r="M1074">
        <f>HOUR(K1074:K13116)</f>
        <v>0</v>
      </c>
      <c r="N1074">
        <f>MINUTE(K1074:K13116)</f>
        <v>0</v>
      </c>
      <c r="O1074">
        <f>SECOND(K1074:K13116)</f>
        <v>0</v>
      </c>
      <c r="P1074">
        <v>3676.94</v>
      </c>
      <c r="Q1074">
        <f>G1074-P1074</f>
        <v>709.33999999999969</v>
      </c>
      <c r="R1074" t="s">
        <v>1833</v>
      </c>
      <c r="S1074" t="s">
        <v>18</v>
      </c>
      <c r="T1074" t="s">
        <v>122</v>
      </c>
      <c r="AD1074" t="s">
        <v>640</v>
      </c>
      <c r="AF1074">
        <f>COUNTIF($R$2:$R$12044,AD1074)</f>
        <v>12</v>
      </c>
      <c r="AJ1074">
        <v>1</v>
      </c>
    </row>
    <row r="1075" spans="1:36" x14ac:dyDescent="0.35">
      <c r="A1075" t="s">
        <v>29</v>
      </c>
      <c r="B1075" t="s">
        <v>56</v>
      </c>
      <c r="C1075" t="s">
        <v>13</v>
      </c>
      <c r="D1075" t="s">
        <v>31</v>
      </c>
      <c r="E1075" t="s">
        <v>57</v>
      </c>
      <c r="F1075" t="s">
        <v>16</v>
      </c>
      <c r="G1075">
        <v>1185.9100000000001</v>
      </c>
      <c r="H1075" s="1">
        <v>43321</v>
      </c>
      <c r="I1075" t="str">
        <f t="shared" si="48"/>
        <v>09</v>
      </c>
      <c r="J1075" t="str">
        <f t="shared" si="49"/>
        <v>August</v>
      </c>
      <c r="K1075" t="str">
        <f t="shared" si="50"/>
        <v>2018</v>
      </c>
      <c r="L1075" s="15">
        <v>0.45833333333333331</v>
      </c>
      <c r="M1075">
        <f>HOUR(K1075:K13117)</f>
        <v>0</v>
      </c>
      <c r="N1075">
        <f>MINUTE(K1075:K13117)</f>
        <v>0</v>
      </c>
      <c r="O1075">
        <f>SECOND(K1075:K13117)</f>
        <v>0</v>
      </c>
      <c r="P1075">
        <v>46</v>
      </c>
      <c r="Q1075">
        <f>G1075-P1075</f>
        <v>1139.9100000000001</v>
      </c>
      <c r="R1075" t="s">
        <v>1833</v>
      </c>
      <c r="S1075" t="s">
        <v>18</v>
      </c>
      <c r="T1075" t="s">
        <v>19</v>
      </c>
      <c r="AD1075" t="s">
        <v>319</v>
      </c>
      <c r="AF1075">
        <f>COUNTIF($R$2:$R$12044,AD1075)</f>
        <v>37</v>
      </c>
      <c r="AJ1075">
        <v>1</v>
      </c>
    </row>
    <row r="1076" spans="1:36" x14ac:dyDescent="0.35">
      <c r="A1076" t="s">
        <v>11</v>
      </c>
      <c r="B1076" t="s">
        <v>45</v>
      </c>
      <c r="C1076" t="s">
        <v>13</v>
      </c>
      <c r="D1076" t="s">
        <v>20</v>
      </c>
      <c r="E1076" t="s">
        <v>46</v>
      </c>
      <c r="F1076" t="s">
        <v>24</v>
      </c>
      <c r="G1076">
        <v>7063.92</v>
      </c>
      <c r="H1076" s="1">
        <v>43321</v>
      </c>
      <c r="I1076" t="str">
        <f t="shared" si="48"/>
        <v>09</v>
      </c>
      <c r="J1076" t="str">
        <f t="shared" si="49"/>
        <v>August</v>
      </c>
      <c r="K1076" t="str">
        <f t="shared" si="50"/>
        <v>2018</v>
      </c>
      <c r="L1076" s="15">
        <v>0.46134259259259264</v>
      </c>
      <c r="M1076">
        <f>HOUR(K1076:K13118)</f>
        <v>0</v>
      </c>
      <c r="N1076">
        <f>MINUTE(K1076:K13118)</f>
        <v>0</v>
      </c>
      <c r="O1076">
        <f>SECOND(K1076:K13118)</f>
        <v>0</v>
      </c>
      <c r="P1076">
        <v>29.75</v>
      </c>
      <c r="Q1076">
        <f>G1076-P1076</f>
        <v>7034.17</v>
      </c>
      <c r="R1076" t="s">
        <v>653</v>
      </c>
      <c r="S1076" t="s">
        <v>18</v>
      </c>
      <c r="T1076" t="s">
        <v>19</v>
      </c>
      <c r="AD1076" t="s">
        <v>681</v>
      </c>
      <c r="AF1076">
        <f>COUNTIF($R$2:$R$12044,AD1076)</f>
        <v>1</v>
      </c>
      <c r="AJ1076">
        <v>1</v>
      </c>
    </row>
    <row r="1077" spans="1:36" x14ac:dyDescent="0.35">
      <c r="A1077" t="s">
        <v>11</v>
      </c>
      <c r="B1077" t="s">
        <v>75</v>
      </c>
      <c r="C1077" t="s">
        <v>13</v>
      </c>
      <c r="D1077" t="s">
        <v>14</v>
      </c>
      <c r="E1077" t="s">
        <v>76</v>
      </c>
      <c r="F1077" t="s">
        <v>24</v>
      </c>
      <c r="G1077">
        <v>1170.8800000000001</v>
      </c>
      <c r="H1077" s="1">
        <v>43321</v>
      </c>
      <c r="I1077" t="str">
        <f t="shared" si="48"/>
        <v>09</v>
      </c>
      <c r="J1077" t="str">
        <f t="shared" si="49"/>
        <v>August</v>
      </c>
      <c r="K1077" t="str">
        <f t="shared" si="50"/>
        <v>2018</v>
      </c>
      <c r="L1077" s="15">
        <v>0.46738425925925925</v>
      </c>
      <c r="M1077">
        <f>HOUR(K1077:K13119)</f>
        <v>0</v>
      </c>
      <c r="N1077">
        <f>MINUTE(K1077:K13119)</f>
        <v>0</v>
      </c>
      <c r="O1077">
        <f>SECOND(K1077:K13119)</f>
        <v>0</v>
      </c>
      <c r="P1077">
        <v>10.91</v>
      </c>
      <c r="Q1077">
        <f>G1077-P1077</f>
        <v>1159.97</v>
      </c>
      <c r="R1077" t="s">
        <v>654</v>
      </c>
      <c r="S1077" t="s">
        <v>18</v>
      </c>
      <c r="T1077" t="s">
        <v>19</v>
      </c>
      <c r="AD1077" t="s">
        <v>202</v>
      </c>
      <c r="AF1077">
        <f>COUNTIF($R$2:$R$12044,AD1077)</f>
        <v>8</v>
      </c>
      <c r="AJ1077">
        <v>1</v>
      </c>
    </row>
    <row r="1078" spans="1:36" x14ac:dyDescent="0.35">
      <c r="A1078" t="s">
        <v>11</v>
      </c>
      <c r="B1078" t="s">
        <v>71</v>
      </c>
      <c r="C1078" t="s">
        <v>13</v>
      </c>
      <c r="D1078" t="s">
        <v>14</v>
      </c>
      <c r="E1078" t="s">
        <v>63</v>
      </c>
      <c r="F1078" t="s">
        <v>24</v>
      </c>
      <c r="G1078">
        <v>2750.25</v>
      </c>
      <c r="H1078" s="1">
        <v>43321</v>
      </c>
      <c r="I1078" t="str">
        <f t="shared" si="48"/>
        <v>09</v>
      </c>
      <c r="J1078" t="str">
        <f t="shared" si="49"/>
        <v>August</v>
      </c>
      <c r="K1078" t="str">
        <f t="shared" si="50"/>
        <v>2018</v>
      </c>
      <c r="L1078" s="15">
        <v>0.47342592592592592</v>
      </c>
      <c r="M1078">
        <f>HOUR(K1078:K13120)</f>
        <v>0</v>
      </c>
      <c r="N1078">
        <f>MINUTE(K1078:K13120)</f>
        <v>0</v>
      </c>
      <c r="O1078">
        <f>SECOND(K1078:K13120)</f>
        <v>0</v>
      </c>
      <c r="P1078">
        <v>247.66</v>
      </c>
      <c r="Q1078">
        <f>G1078-P1078</f>
        <v>2502.59</v>
      </c>
      <c r="R1078" t="s">
        <v>21</v>
      </c>
      <c r="S1078" t="s">
        <v>18</v>
      </c>
      <c r="T1078" t="s">
        <v>19</v>
      </c>
      <c r="AD1078" t="s">
        <v>204</v>
      </c>
      <c r="AF1078">
        <f>COUNTIF($R$2:$R$12044,AD1078)</f>
        <v>3</v>
      </c>
      <c r="AJ1078">
        <v>1</v>
      </c>
    </row>
    <row r="1079" spans="1:36" x14ac:dyDescent="0.35">
      <c r="A1079" t="s">
        <v>11</v>
      </c>
      <c r="B1079" t="s">
        <v>132</v>
      </c>
      <c r="C1079" t="s">
        <v>13</v>
      </c>
      <c r="D1079" t="s">
        <v>20</v>
      </c>
      <c r="E1079" t="s">
        <v>50</v>
      </c>
      <c r="F1079" t="s">
        <v>24</v>
      </c>
      <c r="G1079">
        <v>1454.9</v>
      </c>
      <c r="H1079" s="1">
        <v>43321</v>
      </c>
      <c r="I1079" t="str">
        <f t="shared" si="48"/>
        <v>09</v>
      </c>
      <c r="J1079" t="str">
        <f t="shared" si="49"/>
        <v>August</v>
      </c>
      <c r="K1079" t="str">
        <f t="shared" si="50"/>
        <v>2018</v>
      </c>
      <c r="L1079" s="15">
        <v>0.47946759259259258</v>
      </c>
      <c r="M1079">
        <f>HOUR(K1079:K13121)</f>
        <v>0</v>
      </c>
      <c r="N1079">
        <f>MINUTE(K1079:K13121)</f>
        <v>0</v>
      </c>
      <c r="O1079">
        <f>SECOND(K1079:K13121)</f>
        <v>0</v>
      </c>
      <c r="P1079">
        <v>15.92</v>
      </c>
      <c r="Q1079">
        <f>G1079-P1079</f>
        <v>1438.98</v>
      </c>
      <c r="R1079" t="s">
        <v>362</v>
      </c>
      <c r="S1079" t="s">
        <v>18</v>
      </c>
      <c r="T1079" t="s">
        <v>19</v>
      </c>
      <c r="AD1079" t="s">
        <v>695</v>
      </c>
      <c r="AF1079">
        <f>COUNTIF($R$2:$R$12044,AD1079)</f>
        <v>2</v>
      </c>
      <c r="AJ1079">
        <v>1</v>
      </c>
    </row>
    <row r="1080" spans="1:36" x14ac:dyDescent="0.35">
      <c r="A1080" t="s">
        <v>11</v>
      </c>
      <c r="B1080" t="s">
        <v>25</v>
      </c>
      <c r="C1080" t="s">
        <v>13</v>
      </c>
      <c r="D1080" t="s">
        <v>14</v>
      </c>
      <c r="E1080" t="s">
        <v>26</v>
      </c>
      <c r="F1080" t="s">
        <v>16</v>
      </c>
      <c r="G1080">
        <v>1619.41</v>
      </c>
      <c r="H1080" s="1">
        <v>43321</v>
      </c>
      <c r="I1080" t="str">
        <f t="shared" si="48"/>
        <v>09</v>
      </c>
      <c r="J1080" t="str">
        <f t="shared" si="49"/>
        <v>August</v>
      </c>
      <c r="K1080" t="str">
        <f t="shared" si="50"/>
        <v>2018</v>
      </c>
      <c r="L1080" s="15">
        <v>0.49153935185185182</v>
      </c>
      <c r="M1080">
        <f>HOUR(K1080:K13122)</f>
        <v>0</v>
      </c>
      <c r="N1080">
        <f>MINUTE(K1080:K13122)</f>
        <v>0</v>
      </c>
      <c r="O1080">
        <f>SECOND(K1080:K13122)</f>
        <v>0</v>
      </c>
      <c r="P1080">
        <v>17.59</v>
      </c>
      <c r="Q1080">
        <f>G1080-P1080</f>
        <v>1601.8200000000002</v>
      </c>
      <c r="R1080" t="s">
        <v>655</v>
      </c>
      <c r="S1080" t="s">
        <v>18</v>
      </c>
      <c r="T1080" t="s">
        <v>19</v>
      </c>
      <c r="AD1080" t="s">
        <v>950</v>
      </c>
      <c r="AF1080">
        <f>COUNTIF($R$2:$R$12044,AD1080)</f>
        <v>3</v>
      </c>
      <c r="AJ1080">
        <v>1</v>
      </c>
    </row>
    <row r="1081" spans="1:36" x14ac:dyDescent="0.35">
      <c r="A1081" t="s">
        <v>11</v>
      </c>
      <c r="B1081" t="s">
        <v>25</v>
      </c>
      <c r="C1081" t="s">
        <v>13</v>
      </c>
      <c r="D1081" t="s">
        <v>20</v>
      </c>
      <c r="E1081" t="s">
        <v>26</v>
      </c>
      <c r="F1081" t="s">
        <v>16</v>
      </c>
      <c r="G1081">
        <v>1611.72</v>
      </c>
      <c r="H1081" s="1">
        <v>43321</v>
      </c>
      <c r="I1081" t="str">
        <f t="shared" si="48"/>
        <v>09</v>
      </c>
      <c r="J1081" t="str">
        <f t="shared" si="49"/>
        <v>August</v>
      </c>
      <c r="K1081" t="str">
        <f t="shared" si="50"/>
        <v>2018</v>
      </c>
      <c r="L1081" s="15">
        <v>0.49758101851851855</v>
      </c>
      <c r="M1081">
        <f>HOUR(K1081:K13123)</f>
        <v>0</v>
      </c>
      <c r="N1081">
        <f>MINUTE(K1081:K13123)</f>
        <v>0</v>
      </c>
      <c r="O1081">
        <f>SECOND(K1081:K13123)</f>
        <v>0</v>
      </c>
      <c r="P1081">
        <v>7.69</v>
      </c>
      <c r="Q1081">
        <f>G1081-P1081</f>
        <v>1604.03</v>
      </c>
      <c r="R1081" t="s">
        <v>359</v>
      </c>
      <c r="S1081" t="s">
        <v>18</v>
      </c>
      <c r="T1081" t="s">
        <v>19</v>
      </c>
      <c r="AD1081" t="s">
        <v>739</v>
      </c>
      <c r="AF1081">
        <f>COUNTIF($R$2:$R$12044,AD1081)</f>
        <v>6</v>
      </c>
      <c r="AJ1081">
        <v>1</v>
      </c>
    </row>
    <row r="1082" spans="1:36" x14ac:dyDescent="0.35">
      <c r="A1082" t="s">
        <v>29</v>
      </c>
      <c r="B1082" t="s">
        <v>103</v>
      </c>
      <c r="C1082" t="s">
        <v>13</v>
      </c>
      <c r="D1082" t="s">
        <v>121</v>
      </c>
      <c r="E1082" t="s">
        <v>104</v>
      </c>
      <c r="F1082" t="s">
        <v>24</v>
      </c>
      <c r="G1082">
        <v>51237.54</v>
      </c>
      <c r="H1082" s="1">
        <v>43321</v>
      </c>
      <c r="I1082" t="str">
        <f t="shared" si="48"/>
        <v>09</v>
      </c>
      <c r="J1082" t="str">
        <f t="shared" si="49"/>
        <v>August</v>
      </c>
      <c r="K1082" t="str">
        <f t="shared" si="50"/>
        <v>2018</v>
      </c>
      <c r="L1082" s="15">
        <v>0.5</v>
      </c>
      <c r="M1082">
        <f>HOUR(K1082:K13124)</f>
        <v>0</v>
      </c>
      <c r="N1082">
        <f>MINUTE(K1082:K13124)</f>
        <v>0</v>
      </c>
      <c r="O1082">
        <f>SECOND(K1082:K13124)</f>
        <v>0</v>
      </c>
      <c r="P1082">
        <v>782.42</v>
      </c>
      <c r="Q1082">
        <f>G1082-P1082</f>
        <v>50455.12</v>
      </c>
      <c r="R1082" t="s">
        <v>1833</v>
      </c>
      <c r="S1082" t="s">
        <v>18</v>
      </c>
      <c r="T1082" t="s">
        <v>122</v>
      </c>
      <c r="AD1082" t="s">
        <v>845</v>
      </c>
      <c r="AF1082">
        <f>COUNTIF($R$2:$R$12044,AD1082)</f>
        <v>9</v>
      </c>
      <c r="AJ1082">
        <v>1</v>
      </c>
    </row>
    <row r="1083" spans="1:36" x14ac:dyDescent="0.35">
      <c r="A1083" t="s">
        <v>29</v>
      </c>
      <c r="B1083" t="s">
        <v>170</v>
      </c>
      <c r="C1083" t="s">
        <v>13</v>
      </c>
      <c r="D1083" t="s">
        <v>121</v>
      </c>
      <c r="E1083" t="s">
        <v>171</v>
      </c>
      <c r="F1083" t="s">
        <v>24</v>
      </c>
      <c r="G1083">
        <v>3683.89</v>
      </c>
      <c r="H1083" s="1">
        <v>43321</v>
      </c>
      <c r="I1083" t="str">
        <f t="shared" si="48"/>
        <v>09</v>
      </c>
      <c r="J1083" t="str">
        <f t="shared" si="49"/>
        <v>August</v>
      </c>
      <c r="K1083" t="str">
        <f t="shared" si="50"/>
        <v>2018</v>
      </c>
      <c r="L1083" s="15">
        <v>0.5</v>
      </c>
      <c r="M1083">
        <f>HOUR(K1083:K13125)</f>
        <v>0</v>
      </c>
      <c r="N1083">
        <f>MINUTE(K1083:K13125)</f>
        <v>0</v>
      </c>
      <c r="O1083">
        <f>SECOND(K1083:K13125)</f>
        <v>0</v>
      </c>
      <c r="P1083">
        <v>2887.34</v>
      </c>
      <c r="Q1083">
        <f>G1083-P1083</f>
        <v>796.54999999999973</v>
      </c>
      <c r="R1083" t="s">
        <v>1833</v>
      </c>
      <c r="S1083" t="s">
        <v>18</v>
      </c>
      <c r="T1083" t="s">
        <v>122</v>
      </c>
      <c r="AD1083" t="s">
        <v>293</v>
      </c>
      <c r="AF1083">
        <f>COUNTIF($R$2:$R$12044,AD1083)</f>
        <v>6</v>
      </c>
      <c r="AJ1083">
        <v>1</v>
      </c>
    </row>
    <row r="1084" spans="1:36" x14ac:dyDescent="0.35">
      <c r="A1084" t="s">
        <v>29</v>
      </c>
      <c r="B1084" t="s">
        <v>143</v>
      </c>
      <c r="C1084" t="s">
        <v>13</v>
      </c>
      <c r="D1084" t="s">
        <v>31</v>
      </c>
      <c r="E1084" t="s">
        <v>144</v>
      </c>
      <c r="F1084" t="s">
        <v>24</v>
      </c>
      <c r="G1084">
        <v>29136.39</v>
      </c>
      <c r="H1084" s="1">
        <v>43321</v>
      </c>
      <c r="I1084" t="str">
        <f t="shared" si="48"/>
        <v>09</v>
      </c>
      <c r="J1084" t="str">
        <f t="shared" si="49"/>
        <v>August</v>
      </c>
      <c r="K1084" t="str">
        <f t="shared" si="50"/>
        <v>2018</v>
      </c>
      <c r="L1084" s="15">
        <v>0.5</v>
      </c>
      <c r="M1084">
        <f>HOUR(K1084:K13126)</f>
        <v>0</v>
      </c>
      <c r="N1084">
        <f>MINUTE(K1084:K13126)</f>
        <v>0</v>
      </c>
      <c r="O1084">
        <f>SECOND(K1084:K13126)</f>
        <v>0</v>
      </c>
      <c r="P1084">
        <v>148</v>
      </c>
      <c r="Q1084">
        <f>G1084-P1084</f>
        <v>28988.39</v>
      </c>
      <c r="R1084" t="s">
        <v>1833</v>
      </c>
      <c r="S1084" t="s">
        <v>18</v>
      </c>
      <c r="T1084" t="s">
        <v>19</v>
      </c>
      <c r="AD1084" t="s">
        <v>321</v>
      </c>
      <c r="AF1084">
        <f>COUNTIF($R$2:$R$12044,AD1084)</f>
        <v>6</v>
      </c>
      <c r="AJ1084">
        <v>1</v>
      </c>
    </row>
    <row r="1085" spans="1:36" x14ac:dyDescent="0.35">
      <c r="A1085" t="s">
        <v>29</v>
      </c>
      <c r="B1085" t="s">
        <v>331</v>
      </c>
      <c r="C1085" t="s">
        <v>13</v>
      </c>
      <c r="D1085" t="s">
        <v>41</v>
      </c>
      <c r="E1085" t="s">
        <v>332</v>
      </c>
      <c r="F1085" t="s">
        <v>24</v>
      </c>
      <c r="G1085">
        <v>2375.38</v>
      </c>
      <c r="H1085" s="1">
        <v>43321</v>
      </c>
      <c r="I1085" t="str">
        <f t="shared" si="48"/>
        <v>09</v>
      </c>
      <c r="J1085" t="str">
        <f t="shared" si="49"/>
        <v>August</v>
      </c>
      <c r="K1085" t="str">
        <f t="shared" si="50"/>
        <v>2018</v>
      </c>
      <c r="L1085" s="15">
        <v>0.5</v>
      </c>
      <c r="M1085">
        <f>HOUR(K1085:K13127)</f>
        <v>0</v>
      </c>
      <c r="N1085">
        <f>MINUTE(K1085:K13127)</f>
        <v>0</v>
      </c>
      <c r="O1085">
        <f>SECOND(K1085:K13127)</f>
        <v>0</v>
      </c>
      <c r="P1085">
        <v>73</v>
      </c>
      <c r="Q1085">
        <f>G1085-P1085</f>
        <v>2302.38</v>
      </c>
      <c r="R1085" t="s">
        <v>1833</v>
      </c>
      <c r="S1085" t="s">
        <v>18</v>
      </c>
      <c r="T1085" t="s">
        <v>19</v>
      </c>
      <c r="AD1085" t="s">
        <v>1004</v>
      </c>
      <c r="AF1085">
        <f>COUNTIF($R$2:$R$12044,AD1085)</f>
        <v>5</v>
      </c>
      <c r="AJ1085">
        <v>1</v>
      </c>
    </row>
    <row r="1086" spans="1:36" x14ac:dyDescent="0.35">
      <c r="A1086" t="s">
        <v>29</v>
      </c>
      <c r="B1086" t="s">
        <v>138</v>
      </c>
      <c r="C1086" t="s">
        <v>13</v>
      </c>
      <c r="D1086" t="s">
        <v>208</v>
      </c>
      <c r="E1086" t="s">
        <v>139</v>
      </c>
      <c r="F1086" t="s">
        <v>16</v>
      </c>
      <c r="G1086">
        <v>190229.56</v>
      </c>
      <c r="H1086" s="1">
        <v>43321</v>
      </c>
      <c r="I1086" t="str">
        <f t="shared" si="48"/>
        <v>09</v>
      </c>
      <c r="J1086" t="str">
        <f t="shared" si="49"/>
        <v>August</v>
      </c>
      <c r="K1086" t="str">
        <f t="shared" si="50"/>
        <v>2018</v>
      </c>
      <c r="L1086" s="15">
        <v>0.5</v>
      </c>
      <c r="M1086">
        <f>HOUR(K1086:K13128)</f>
        <v>0</v>
      </c>
      <c r="N1086">
        <f>MINUTE(K1086:K13128)</f>
        <v>0</v>
      </c>
      <c r="O1086">
        <f>SECOND(K1086:K13128)</f>
        <v>0</v>
      </c>
      <c r="P1086">
        <v>41</v>
      </c>
      <c r="Q1086">
        <f>G1086-P1086</f>
        <v>190188.56</v>
      </c>
      <c r="R1086" t="s">
        <v>1833</v>
      </c>
      <c r="S1086" t="s">
        <v>18</v>
      </c>
      <c r="T1086" t="s">
        <v>19</v>
      </c>
      <c r="AD1086" t="s">
        <v>1686</v>
      </c>
      <c r="AF1086">
        <f>COUNTIF($R$2:$R$12044,AD1086)</f>
        <v>4</v>
      </c>
      <c r="AJ1086">
        <v>1</v>
      </c>
    </row>
    <row r="1087" spans="1:36" x14ac:dyDescent="0.35">
      <c r="A1087" t="s">
        <v>29</v>
      </c>
      <c r="B1087" t="s">
        <v>71</v>
      </c>
      <c r="C1087" t="s">
        <v>13</v>
      </c>
      <c r="D1087" t="s">
        <v>31</v>
      </c>
      <c r="E1087" t="s">
        <v>63</v>
      </c>
      <c r="F1087" t="s">
        <v>24</v>
      </c>
      <c r="G1087">
        <v>2693.6</v>
      </c>
      <c r="H1087" s="1">
        <v>43321</v>
      </c>
      <c r="I1087" t="str">
        <f t="shared" si="48"/>
        <v>09</v>
      </c>
      <c r="J1087" t="str">
        <f t="shared" si="49"/>
        <v>August</v>
      </c>
      <c r="K1087" t="str">
        <f t="shared" si="50"/>
        <v>2018</v>
      </c>
      <c r="L1087" s="15">
        <v>0.5</v>
      </c>
      <c r="M1087">
        <f>HOUR(K1087:K13129)</f>
        <v>0</v>
      </c>
      <c r="N1087">
        <f>MINUTE(K1087:K13129)</f>
        <v>0</v>
      </c>
      <c r="O1087">
        <f>SECOND(K1087:K13129)</f>
        <v>0</v>
      </c>
      <c r="P1087">
        <v>35</v>
      </c>
      <c r="Q1087">
        <f>G1087-P1087</f>
        <v>2658.6</v>
      </c>
      <c r="R1087" t="s">
        <v>1833</v>
      </c>
      <c r="S1087" t="s">
        <v>18</v>
      </c>
      <c r="T1087" t="s">
        <v>19</v>
      </c>
      <c r="AD1087" t="s">
        <v>467</v>
      </c>
      <c r="AF1087">
        <f>COUNTIF($R$2:$R$12044,AD1087)</f>
        <v>33</v>
      </c>
      <c r="AJ1087">
        <v>1</v>
      </c>
    </row>
    <row r="1088" spans="1:36" x14ac:dyDescent="0.35">
      <c r="A1088" t="s">
        <v>11</v>
      </c>
      <c r="B1088" t="s">
        <v>71</v>
      </c>
      <c r="C1088" t="s">
        <v>13</v>
      </c>
      <c r="D1088" t="s">
        <v>14</v>
      </c>
      <c r="E1088" t="s">
        <v>63</v>
      </c>
      <c r="F1088" t="s">
        <v>24</v>
      </c>
      <c r="G1088">
        <v>2728.6</v>
      </c>
      <c r="H1088" s="1">
        <v>43321</v>
      </c>
      <c r="I1088" t="str">
        <f t="shared" si="48"/>
        <v>09</v>
      </c>
      <c r="J1088" t="str">
        <f t="shared" si="49"/>
        <v>August</v>
      </c>
      <c r="K1088" t="str">
        <f t="shared" si="50"/>
        <v>2018</v>
      </c>
      <c r="L1088" s="15">
        <v>0.51983796296296292</v>
      </c>
      <c r="M1088">
        <f>HOUR(K1088:K13130)</f>
        <v>0</v>
      </c>
      <c r="N1088">
        <f>MINUTE(K1088:K13130)</f>
        <v>0</v>
      </c>
      <c r="O1088">
        <f>SECOND(K1088:K13130)</f>
        <v>0</v>
      </c>
      <c r="P1088">
        <v>21.65</v>
      </c>
      <c r="Q1088">
        <f>G1088-P1088</f>
        <v>2706.95</v>
      </c>
      <c r="R1088" t="s">
        <v>579</v>
      </c>
      <c r="S1088" t="s">
        <v>18</v>
      </c>
      <c r="T1088" t="s">
        <v>19</v>
      </c>
      <c r="AD1088" t="s">
        <v>1533</v>
      </c>
      <c r="AF1088">
        <f>COUNTIF($R$2:$R$12044,AD1088)</f>
        <v>4</v>
      </c>
      <c r="AJ1088">
        <v>1</v>
      </c>
    </row>
    <row r="1089" spans="1:36" x14ac:dyDescent="0.35">
      <c r="A1089" t="s">
        <v>11</v>
      </c>
      <c r="B1089" t="s">
        <v>268</v>
      </c>
      <c r="C1089" t="s">
        <v>13</v>
      </c>
      <c r="D1089" t="s">
        <v>20</v>
      </c>
      <c r="E1089" t="s">
        <v>269</v>
      </c>
      <c r="F1089" t="s">
        <v>16</v>
      </c>
      <c r="G1089">
        <v>696.26</v>
      </c>
      <c r="H1089" s="1">
        <v>43321</v>
      </c>
      <c r="I1089" t="str">
        <f t="shared" si="48"/>
        <v>09</v>
      </c>
      <c r="J1089" t="str">
        <f t="shared" si="49"/>
        <v>August</v>
      </c>
      <c r="K1089" t="str">
        <f t="shared" si="50"/>
        <v>2018</v>
      </c>
      <c r="L1089" s="15">
        <v>0.5322337962962963</v>
      </c>
      <c r="M1089">
        <f>HOUR(K1089:K13131)</f>
        <v>0</v>
      </c>
      <c r="N1089">
        <f>MINUTE(K1089:K13131)</f>
        <v>0</v>
      </c>
      <c r="O1089">
        <f>SECOND(K1089:K13131)</f>
        <v>0</v>
      </c>
      <c r="P1089">
        <v>9.4</v>
      </c>
      <c r="Q1089">
        <f>G1089-P1089</f>
        <v>686.86</v>
      </c>
      <c r="R1089" t="s">
        <v>656</v>
      </c>
      <c r="S1089" t="s">
        <v>18</v>
      </c>
      <c r="T1089" t="s">
        <v>19</v>
      </c>
      <c r="AD1089" t="s">
        <v>1639</v>
      </c>
      <c r="AF1089">
        <f>COUNTIF($R$2:$R$12044,AD1089)</f>
        <v>2</v>
      </c>
      <c r="AJ1089">
        <v>1</v>
      </c>
    </row>
    <row r="1090" spans="1:36" x14ac:dyDescent="0.35">
      <c r="A1090" t="s">
        <v>29</v>
      </c>
      <c r="B1090" t="s">
        <v>282</v>
      </c>
      <c r="C1090" t="s">
        <v>13</v>
      </c>
      <c r="D1090" t="s">
        <v>31</v>
      </c>
      <c r="E1090" t="s">
        <v>283</v>
      </c>
      <c r="F1090" t="s">
        <v>24</v>
      </c>
      <c r="G1090">
        <v>2411.9299999999998</v>
      </c>
      <c r="H1090" s="1">
        <v>43321</v>
      </c>
      <c r="I1090" t="str">
        <f t="shared" si="48"/>
        <v>09</v>
      </c>
      <c r="J1090" t="str">
        <f t="shared" si="49"/>
        <v>August</v>
      </c>
      <c r="K1090" t="str">
        <f t="shared" si="50"/>
        <v>2018</v>
      </c>
      <c r="L1090" s="15">
        <v>0.54166666666666663</v>
      </c>
      <c r="M1090">
        <f>HOUR(K1090:K13132)</f>
        <v>0</v>
      </c>
      <c r="N1090">
        <f>MINUTE(K1090:K13132)</f>
        <v>0</v>
      </c>
      <c r="O1090">
        <f>SECOND(K1090:K13132)</f>
        <v>0</v>
      </c>
      <c r="P1090">
        <v>15</v>
      </c>
      <c r="Q1090">
        <f>G1090-P1090</f>
        <v>2396.9299999999998</v>
      </c>
      <c r="R1090" t="s">
        <v>1833</v>
      </c>
      <c r="S1090" t="s">
        <v>18</v>
      </c>
      <c r="T1090" t="s">
        <v>19</v>
      </c>
      <c r="AD1090" t="s">
        <v>1320</v>
      </c>
      <c r="AF1090">
        <f>COUNTIF($R$2:$R$12044,AD1090)</f>
        <v>1</v>
      </c>
      <c r="AJ1090">
        <v>1</v>
      </c>
    </row>
    <row r="1091" spans="1:36" x14ac:dyDescent="0.35">
      <c r="A1091" t="s">
        <v>29</v>
      </c>
      <c r="B1091" t="s">
        <v>111</v>
      </c>
      <c r="C1091" t="s">
        <v>13</v>
      </c>
      <c r="D1091" t="s">
        <v>121</v>
      </c>
      <c r="E1091" t="s">
        <v>112</v>
      </c>
      <c r="F1091" t="s">
        <v>24</v>
      </c>
      <c r="G1091">
        <v>1984.7</v>
      </c>
      <c r="H1091" s="1">
        <v>43321</v>
      </c>
      <c r="I1091" t="str">
        <f t="shared" ref="I1091:I1154" si="51">TEXT(H1091,"dd")</f>
        <v>09</v>
      </c>
      <c r="J1091" t="str">
        <f t="shared" ref="J1091:J1154" si="52">TEXT(H1091,"mmmm")</f>
        <v>August</v>
      </c>
      <c r="K1091" t="str">
        <f t="shared" ref="K1091:K1154" si="53">TEXT(H1091,"yyyy")</f>
        <v>2018</v>
      </c>
      <c r="L1091" s="15">
        <v>0.54166666666666663</v>
      </c>
      <c r="M1091">
        <f>HOUR(K1091:K13133)</f>
        <v>0</v>
      </c>
      <c r="N1091">
        <f>MINUTE(K1091:K13133)</f>
        <v>0</v>
      </c>
      <c r="O1091">
        <f>SECOND(K1091:K13133)</f>
        <v>0</v>
      </c>
      <c r="P1091">
        <v>1681.58</v>
      </c>
      <c r="Q1091">
        <f>G1091-P1091</f>
        <v>303.12000000000012</v>
      </c>
      <c r="R1091" t="s">
        <v>1833</v>
      </c>
      <c r="S1091" t="s">
        <v>18</v>
      </c>
      <c r="T1091" t="s">
        <v>122</v>
      </c>
      <c r="AD1091" t="s">
        <v>825</v>
      </c>
      <c r="AF1091">
        <f>COUNTIF($R$2:$R$12044,AD1091)</f>
        <v>3</v>
      </c>
      <c r="AJ1091">
        <v>1</v>
      </c>
    </row>
    <row r="1092" spans="1:36" x14ac:dyDescent="0.35">
      <c r="A1092" t="s">
        <v>11</v>
      </c>
      <c r="B1092" t="s">
        <v>245</v>
      </c>
      <c r="C1092" t="s">
        <v>13</v>
      </c>
      <c r="D1092" t="s">
        <v>20</v>
      </c>
      <c r="E1092" t="s">
        <v>23</v>
      </c>
      <c r="F1092" t="s">
        <v>24</v>
      </c>
      <c r="G1092">
        <v>50112.18</v>
      </c>
      <c r="H1092" s="1">
        <v>43321</v>
      </c>
      <c r="I1092" t="str">
        <f t="shared" si="51"/>
        <v>09</v>
      </c>
      <c r="J1092" t="str">
        <f t="shared" si="52"/>
        <v>August</v>
      </c>
      <c r="K1092" t="str">
        <f t="shared" si="53"/>
        <v>2018</v>
      </c>
      <c r="L1092" s="15">
        <v>0.54486111111111113</v>
      </c>
      <c r="M1092">
        <f>HOUR(K1092:K13134)</f>
        <v>0</v>
      </c>
      <c r="N1092">
        <f>MINUTE(K1092:K13134)</f>
        <v>0</v>
      </c>
      <c r="O1092">
        <f>SECOND(K1092:K13134)</f>
        <v>0</v>
      </c>
      <c r="P1092">
        <v>21.03</v>
      </c>
      <c r="Q1092">
        <f>G1092-P1092</f>
        <v>50091.15</v>
      </c>
      <c r="R1092" t="s">
        <v>657</v>
      </c>
      <c r="S1092" t="s">
        <v>18</v>
      </c>
      <c r="T1092" t="s">
        <v>19</v>
      </c>
      <c r="AD1092" t="s">
        <v>980</v>
      </c>
      <c r="AF1092">
        <f>COUNTIF($R$2:$R$12044,AD1092)</f>
        <v>4</v>
      </c>
      <c r="AJ1092">
        <v>1</v>
      </c>
    </row>
    <row r="1093" spans="1:36" x14ac:dyDescent="0.35">
      <c r="A1093" t="s">
        <v>11</v>
      </c>
      <c r="B1093" t="s">
        <v>128</v>
      </c>
      <c r="C1093" t="s">
        <v>13</v>
      </c>
      <c r="D1093" t="s">
        <v>20</v>
      </c>
      <c r="E1093" t="s">
        <v>129</v>
      </c>
      <c r="F1093" t="s">
        <v>24</v>
      </c>
      <c r="G1093">
        <v>57740.39</v>
      </c>
      <c r="H1093" s="1">
        <v>43321</v>
      </c>
      <c r="I1093" t="str">
        <f t="shared" si="51"/>
        <v>09</v>
      </c>
      <c r="J1093" t="str">
        <f t="shared" si="52"/>
        <v>August</v>
      </c>
      <c r="K1093" t="str">
        <f t="shared" si="53"/>
        <v>2018</v>
      </c>
      <c r="L1093" s="15">
        <v>0.55821759259259263</v>
      </c>
      <c r="M1093">
        <f>HOUR(K1093:K13135)</f>
        <v>0</v>
      </c>
      <c r="N1093">
        <f>MINUTE(K1093:K13135)</f>
        <v>0</v>
      </c>
      <c r="O1093">
        <f>SECOND(K1093:K13135)</f>
        <v>0</v>
      </c>
      <c r="P1093">
        <v>84.76</v>
      </c>
      <c r="Q1093">
        <f>G1093-P1093</f>
        <v>57655.63</v>
      </c>
      <c r="R1093" t="s">
        <v>658</v>
      </c>
      <c r="S1093" t="s">
        <v>18</v>
      </c>
      <c r="T1093" t="s">
        <v>19</v>
      </c>
      <c r="AD1093" t="s">
        <v>1362</v>
      </c>
      <c r="AF1093">
        <f>COUNTIF($R$2:$R$12044,AD1093)</f>
        <v>2</v>
      </c>
      <c r="AJ1093">
        <v>1</v>
      </c>
    </row>
    <row r="1094" spans="1:36" x14ac:dyDescent="0.35">
      <c r="A1094" t="s">
        <v>11</v>
      </c>
      <c r="B1094" t="s">
        <v>195</v>
      </c>
      <c r="C1094" t="s">
        <v>13</v>
      </c>
      <c r="D1094" t="s">
        <v>20</v>
      </c>
      <c r="E1094" t="s">
        <v>129</v>
      </c>
      <c r="F1094" t="s">
        <v>24</v>
      </c>
      <c r="G1094">
        <v>5571.54</v>
      </c>
      <c r="H1094" s="1">
        <v>43321</v>
      </c>
      <c r="I1094" t="str">
        <f t="shared" si="51"/>
        <v>09</v>
      </c>
      <c r="J1094" t="str">
        <f t="shared" si="52"/>
        <v>August</v>
      </c>
      <c r="K1094" t="str">
        <f t="shared" si="53"/>
        <v>2018</v>
      </c>
      <c r="L1094" s="15">
        <v>0.57157407407407412</v>
      </c>
      <c r="M1094">
        <f>HOUR(K1094:K13136)</f>
        <v>0</v>
      </c>
      <c r="N1094">
        <f>MINUTE(K1094:K13136)</f>
        <v>0</v>
      </c>
      <c r="O1094">
        <f>SECOND(K1094:K13136)</f>
        <v>0</v>
      </c>
      <c r="P1094">
        <v>12.03</v>
      </c>
      <c r="Q1094">
        <f>G1094-P1094</f>
        <v>5559.51</v>
      </c>
      <c r="R1094" t="s">
        <v>445</v>
      </c>
      <c r="S1094" t="s">
        <v>18</v>
      </c>
      <c r="T1094" t="s">
        <v>19</v>
      </c>
      <c r="AD1094" t="s">
        <v>734</v>
      </c>
      <c r="AF1094">
        <f>COUNTIF($R$2:$R$12044,AD1094)</f>
        <v>3</v>
      </c>
      <c r="AJ1094">
        <v>1</v>
      </c>
    </row>
    <row r="1095" spans="1:36" x14ac:dyDescent="0.35">
      <c r="A1095" t="s">
        <v>29</v>
      </c>
      <c r="B1095" t="s">
        <v>180</v>
      </c>
      <c r="C1095" t="s">
        <v>13</v>
      </c>
      <c r="D1095" t="s">
        <v>31</v>
      </c>
      <c r="E1095" t="s">
        <v>181</v>
      </c>
      <c r="F1095" t="s">
        <v>24</v>
      </c>
      <c r="G1095">
        <v>6372.01</v>
      </c>
      <c r="H1095" s="1">
        <v>43321</v>
      </c>
      <c r="I1095" t="str">
        <f t="shared" si="51"/>
        <v>09</v>
      </c>
      <c r="J1095" t="str">
        <f t="shared" si="52"/>
        <v>August</v>
      </c>
      <c r="K1095" t="str">
        <f t="shared" si="53"/>
        <v>2018</v>
      </c>
      <c r="L1095" s="15">
        <v>0.58333333333333337</v>
      </c>
      <c r="M1095">
        <f>HOUR(K1095:K13137)</f>
        <v>0</v>
      </c>
      <c r="N1095">
        <f>MINUTE(K1095:K13137)</f>
        <v>0</v>
      </c>
      <c r="O1095">
        <f>SECOND(K1095:K13137)</f>
        <v>0</v>
      </c>
      <c r="P1095">
        <v>60</v>
      </c>
      <c r="Q1095">
        <f>G1095-P1095</f>
        <v>6312.01</v>
      </c>
      <c r="R1095" t="s">
        <v>1833</v>
      </c>
      <c r="S1095" t="s">
        <v>18</v>
      </c>
      <c r="T1095" t="s">
        <v>19</v>
      </c>
      <c r="AD1095" t="s">
        <v>515</v>
      </c>
      <c r="AF1095">
        <f>COUNTIF($R$2:$R$12044,AD1095)</f>
        <v>4</v>
      </c>
      <c r="AJ1095">
        <v>1</v>
      </c>
    </row>
    <row r="1096" spans="1:36" x14ac:dyDescent="0.35">
      <c r="A1096" t="s">
        <v>29</v>
      </c>
      <c r="B1096" t="s">
        <v>30</v>
      </c>
      <c r="C1096" t="s">
        <v>13</v>
      </c>
      <c r="D1096" t="s">
        <v>121</v>
      </c>
      <c r="E1096" t="s">
        <v>32</v>
      </c>
      <c r="F1096" t="s">
        <v>24</v>
      </c>
      <c r="G1096">
        <v>3512.95</v>
      </c>
      <c r="H1096" s="1">
        <v>43321</v>
      </c>
      <c r="I1096" t="str">
        <f t="shared" si="51"/>
        <v>09</v>
      </c>
      <c r="J1096" t="str">
        <f t="shared" si="52"/>
        <v>August</v>
      </c>
      <c r="K1096" t="str">
        <f t="shared" si="53"/>
        <v>2018</v>
      </c>
      <c r="L1096" s="15">
        <v>0.58333333333333337</v>
      </c>
      <c r="M1096">
        <f>HOUR(K1096:K13138)</f>
        <v>0</v>
      </c>
      <c r="N1096">
        <f>MINUTE(K1096:K13138)</f>
        <v>0</v>
      </c>
      <c r="O1096">
        <f>SECOND(K1096:K13138)</f>
        <v>0</v>
      </c>
      <c r="P1096">
        <v>2320.3000000000002</v>
      </c>
      <c r="Q1096">
        <f>G1096-P1096</f>
        <v>1192.6499999999996</v>
      </c>
      <c r="R1096" t="s">
        <v>1833</v>
      </c>
      <c r="S1096" t="s">
        <v>18</v>
      </c>
      <c r="T1096" t="s">
        <v>122</v>
      </c>
      <c r="AD1096" t="s">
        <v>440</v>
      </c>
      <c r="AF1096">
        <f>COUNTIF($R$2:$R$12044,AD1096)</f>
        <v>21</v>
      </c>
      <c r="AJ1096">
        <v>1</v>
      </c>
    </row>
    <row r="1097" spans="1:36" x14ac:dyDescent="0.35">
      <c r="A1097" t="s">
        <v>29</v>
      </c>
      <c r="B1097" t="s">
        <v>298</v>
      </c>
      <c r="C1097" t="s">
        <v>13</v>
      </c>
      <c r="D1097" t="s">
        <v>31</v>
      </c>
      <c r="E1097" t="s">
        <v>299</v>
      </c>
      <c r="F1097" t="s">
        <v>16</v>
      </c>
      <c r="G1097">
        <v>25518.87</v>
      </c>
      <c r="H1097" s="1">
        <v>43321</v>
      </c>
      <c r="I1097" t="str">
        <f t="shared" si="51"/>
        <v>09</v>
      </c>
      <c r="J1097" t="str">
        <f t="shared" si="52"/>
        <v>August</v>
      </c>
      <c r="K1097" t="str">
        <f t="shared" si="53"/>
        <v>2018</v>
      </c>
      <c r="L1097" s="15">
        <v>0.58333333333333337</v>
      </c>
      <c r="M1097">
        <f>HOUR(K1097:K13139)</f>
        <v>0</v>
      </c>
      <c r="N1097">
        <f>MINUTE(K1097:K13139)</f>
        <v>0</v>
      </c>
      <c r="O1097">
        <f>SECOND(K1097:K13139)</f>
        <v>0</v>
      </c>
      <c r="P1097">
        <v>171</v>
      </c>
      <c r="Q1097">
        <f>G1097-P1097</f>
        <v>25347.87</v>
      </c>
      <c r="R1097" t="s">
        <v>1833</v>
      </c>
      <c r="S1097" t="s">
        <v>18</v>
      </c>
      <c r="T1097" t="s">
        <v>19</v>
      </c>
      <c r="AD1097" t="s">
        <v>1697</v>
      </c>
      <c r="AF1097">
        <f>COUNTIF($R$2:$R$12044,AD1097)</f>
        <v>1</v>
      </c>
      <c r="AJ1097">
        <v>1</v>
      </c>
    </row>
    <row r="1098" spans="1:36" x14ac:dyDescent="0.35">
      <c r="A1098" t="s">
        <v>29</v>
      </c>
      <c r="B1098" t="s">
        <v>327</v>
      </c>
      <c r="C1098" t="s">
        <v>13</v>
      </c>
      <c r="D1098" t="s">
        <v>121</v>
      </c>
      <c r="E1098" t="s">
        <v>328</v>
      </c>
      <c r="F1098" t="s">
        <v>24</v>
      </c>
      <c r="G1098">
        <v>2200.13</v>
      </c>
      <c r="H1098" s="1">
        <v>43321</v>
      </c>
      <c r="I1098" t="str">
        <f t="shared" si="51"/>
        <v>09</v>
      </c>
      <c r="J1098" t="str">
        <f t="shared" si="52"/>
        <v>August</v>
      </c>
      <c r="K1098" t="str">
        <f t="shared" si="53"/>
        <v>2018</v>
      </c>
      <c r="L1098" s="15">
        <v>0.58333333333333337</v>
      </c>
      <c r="M1098">
        <f>HOUR(K1098:K13140)</f>
        <v>0</v>
      </c>
      <c r="N1098">
        <f>MINUTE(K1098:K13140)</f>
        <v>0</v>
      </c>
      <c r="O1098">
        <f>SECOND(K1098:K13140)</f>
        <v>0</v>
      </c>
      <c r="P1098">
        <v>1928.97</v>
      </c>
      <c r="Q1098">
        <f>G1098-P1098</f>
        <v>271.16000000000008</v>
      </c>
      <c r="R1098" t="s">
        <v>1833</v>
      </c>
      <c r="S1098" t="s">
        <v>18</v>
      </c>
      <c r="T1098" t="s">
        <v>122</v>
      </c>
      <c r="AD1098" t="s">
        <v>1380</v>
      </c>
      <c r="AF1098">
        <f>COUNTIF($R$2:$R$12044,AD1098)</f>
        <v>1</v>
      </c>
      <c r="AJ1098">
        <v>1</v>
      </c>
    </row>
    <row r="1099" spans="1:36" x14ac:dyDescent="0.35">
      <c r="A1099" t="s">
        <v>11</v>
      </c>
      <c r="B1099" t="s">
        <v>211</v>
      </c>
      <c r="C1099" t="s">
        <v>13</v>
      </c>
      <c r="D1099" t="s">
        <v>14</v>
      </c>
      <c r="E1099" t="s">
        <v>212</v>
      </c>
      <c r="F1099" t="s">
        <v>16</v>
      </c>
      <c r="G1099">
        <v>3236.68</v>
      </c>
      <c r="H1099" s="1">
        <v>43321</v>
      </c>
      <c r="I1099" t="str">
        <f t="shared" si="51"/>
        <v>09</v>
      </c>
      <c r="J1099" t="str">
        <f t="shared" si="52"/>
        <v>August</v>
      </c>
      <c r="K1099" t="str">
        <f t="shared" si="53"/>
        <v>2018</v>
      </c>
      <c r="L1099" s="15">
        <v>0.58416666666666661</v>
      </c>
      <c r="M1099">
        <f>HOUR(K1099:K13141)</f>
        <v>0</v>
      </c>
      <c r="N1099">
        <f>MINUTE(K1099:K13141)</f>
        <v>0</v>
      </c>
      <c r="O1099">
        <f>SECOND(K1099:K13141)</f>
        <v>0</v>
      </c>
      <c r="P1099">
        <v>38.96</v>
      </c>
      <c r="Q1099">
        <f>G1099-P1099</f>
        <v>3197.72</v>
      </c>
      <c r="R1099" t="s">
        <v>659</v>
      </c>
      <c r="S1099" t="s">
        <v>18</v>
      </c>
      <c r="T1099" t="s">
        <v>19</v>
      </c>
      <c r="AD1099" t="s">
        <v>1333</v>
      </c>
      <c r="AF1099">
        <f>COUNTIF($R$2:$R$12044,AD1099)</f>
        <v>3</v>
      </c>
      <c r="AJ1099">
        <v>1</v>
      </c>
    </row>
    <row r="1100" spans="1:36" x14ac:dyDescent="0.35">
      <c r="A1100" t="s">
        <v>11</v>
      </c>
      <c r="B1100" t="s">
        <v>140</v>
      </c>
      <c r="C1100" t="s">
        <v>13</v>
      </c>
      <c r="D1100" t="s">
        <v>14</v>
      </c>
      <c r="E1100" t="s">
        <v>141</v>
      </c>
      <c r="F1100" t="s">
        <v>24</v>
      </c>
      <c r="G1100">
        <v>4213.97</v>
      </c>
      <c r="H1100" s="1">
        <v>43321</v>
      </c>
      <c r="I1100" t="str">
        <f t="shared" si="51"/>
        <v>09</v>
      </c>
      <c r="J1100" t="str">
        <f t="shared" si="52"/>
        <v>August</v>
      </c>
      <c r="K1100" t="str">
        <f t="shared" si="53"/>
        <v>2018</v>
      </c>
      <c r="L1100" s="15">
        <v>0.59118055555555549</v>
      </c>
      <c r="M1100">
        <f>HOUR(K1100:K13142)</f>
        <v>0</v>
      </c>
      <c r="N1100">
        <f>MINUTE(K1100:K13142)</f>
        <v>0</v>
      </c>
      <c r="O1100">
        <f>SECOND(K1100:K13142)</f>
        <v>0</v>
      </c>
      <c r="P1100">
        <v>11.92</v>
      </c>
      <c r="Q1100">
        <f>G1100-P1100</f>
        <v>4202.05</v>
      </c>
      <c r="R1100" t="s">
        <v>261</v>
      </c>
      <c r="S1100" t="s">
        <v>18</v>
      </c>
      <c r="T1100" t="s">
        <v>19</v>
      </c>
      <c r="AD1100" t="s">
        <v>1082</v>
      </c>
      <c r="AF1100">
        <f>COUNTIF($R$2:$R$12044,AD1100)</f>
        <v>4</v>
      </c>
      <c r="AJ1100">
        <v>1</v>
      </c>
    </row>
    <row r="1101" spans="1:36" x14ac:dyDescent="0.35">
      <c r="A1101" t="s">
        <v>11</v>
      </c>
      <c r="B1101" t="s">
        <v>30</v>
      </c>
      <c r="C1101" t="s">
        <v>13</v>
      </c>
      <c r="D1101" t="s">
        <v>14</v>
      </c>
      <c r="E1101" t="s">
        <v>32</v>
      </c>
      <c r="F1101" t="s">
        <v>24</v>
      </c>
      <c r="G1101">
        <v>1192.6500000000001</v>
      </c>
      <c r="H1101" s="1">
        <v>43321</v>
      </c>
      <c r="I1101" t="str">
        <f t="shared" si="51"/>
        <v>09</v>
      </c>
      <c r="J1101" t="str">
        <f t="shared" si="52"/>
        <v>August</v>
      </c>
      <c r="K1101" t="str">
        <f t="shared" si="53"/>
        <v>2018</v>
      </c>
      <c r="L1101" s="15">
        <v>0.59819444444444447</v>
      </c>
      <c r="M1101">
        <f>HOUR(K1101:K13143)</f>
        <v>0</v>
      </c>
      <c r="N1101">
        <f>MINUTE(K1101:K13143)</f>
        <v>0</v>
      </c>
      <c r="O1101">
        <f>SECOND(K1101:K13143)</f>
        <v>0</v>
      </c>
      <c r="P1101">
        <v>11.43</v>
      </c>
      <c r="Q1101">
        <f>G1101-P1101</f>
        <v>1181.22</v>
      </c>
      <c r="R1101" t="s">
        <v>394</v>
      </c>
      <c r="S1101" t="s">
        <v>18</v>
      </c>
      <c r="T1101" t="s">
        <v>19</v>
      </c>
      <c r="AD1101" t="s">
        <v>1328</v>
      </c>
      <c r="AF1101">
        <f>COUNTIF($R$2:$R$12044,AD1101)</f>
        <v>1</v>
      </c>
      <c r="AJ1101">
        <v>1</v>
      </c>
    </row>
    <row r="1102" spans="1:36" x14ac:dyDescent="0.35">
      <c r="A1102" t="s">
        <v>11</v>
      </c>
      <c r="B1102" t="s">
        <v>71</v>
      </c>
      <c r="C1102" t="s">
        <v>13</v>
      </c>
      <c r="D1102" t="s">
        <v>20</v>
      </c>
      <c r="E1102" t="s">
        <v>63</v>
      </c>
      <c r="F1102" t="s">
        <v>24</v>
      </c>
      <c r="G1102">
        <v>2663.73</v>
      </c>
      <c r="H1102" s="1">
        <v>43321</v>
      </c>
      <c r="I1102" t="str">
        <f t="shared" si="51"/>
        <v>09</v>
      </c>
      <c r="J1102" t="str">
        <f t="shared" si="52"/>
        <v>August</v>
      </c>
      <c r="K1102" t="str">
        <f t="shared" si="53"/>
        <v>2018</v>
      </c>
      <c r="L1102" s="15">
        <v>0.60520833333333335</v>
      </c>
      <c r="M1102">
        <f>HOUR(K1102:K13144)</f>
        <v>0</v>
      </c>
      <c r="N1102">
        <f>MINUTE(K1102:K13144)</f>
        <v>0</v>
      </c>
      <c r="O1102">
        <f>SECOND(K1102:K13144)</f>
        <v>0</v>
      </c>
      <c r="P1102">
        <v>29.87</v>
      </c>
      <c r="Q1102">
        <f>G1102-P1102</f>
        <v>2633.86</v>
      </c>
      <c r="R1102" t="s">
        <v>660</v>
      </c>
      <c r="S1102" t="s">
        <v>18</v>
      </c>
      <c r="T1102" t="s">
        <v>19</v>
      </c>
      <c r="AD1102" t="s">
        <v>1222</v>
      </c>
      <c r="AF1102">
        <f>COUNTIF($R$2:$R$12044,AD1102)</f>
        <v>2</v>
      </c>
      <c r="AJ1102">
        <v>1</v>
      </c>
    </row>
    <row r="1103" spans="1:36" x14ac:dyDescent="0.35">
      <c r="A1103" t="s">
        <v>11</v>
      </c>
      <c r="B1103" t="s">
        <v>22</v>
      </c>
      <c r="C1103" t="s">
        <v>13</v>
      </c>
      <c r="D1103" t="s">
        <v>14</v>
      </c>
      <c r="E1103" t="s">
        <v>23</v>
      </c>
      <c r="F1103" t="s">
        <v>24</v>
      </c>
      <c r="G1103">
        <v>864.46</v>
      </c>
      <c r="H1103" s="1">
        <v>43321</v>
      </c>
      <c r="I1103" t="str">
        <f t="shared" si="51"/>
        <v>09</v>
      </c>
      <c r="J1103" t="str">
        <f t="shared" si="52"/>
        <v>August</v>
      </c>
      <c r="K1103" t="str">
        <f t="shared" si="53"/>
        <v>2018</v>
      </c>
      <c r="L1103" s="15">
        <v>0.61222222222222222</v>
      </c>
      <c r="M1103">
        <f>HOUR(K1103:K13145)</f>
        <v>0</v>
      </c>
      <c r="N1103">
        <f>MINUTE(K1103:K13145)</f>
        <v>0</v>
      </c>
      <c r="O1103">
        <f>SECOND(K1103:K13145)</f>
        <v>0</v>
      </c>
      <c r="P1103">
        <v>8.11</v>
      </c>
      <c r="Q1103">
        <f>G1103-P1103</f>
        <v>856.35</v>
      </c>
      <c r="R1103" t="s">
        <v>21</v>
      </c>
      <c r="S1103" t="s">
        <v>18</v>
      </c>
      <c r="T1103" t="s">
        <v>19</v>
      </c>
      <c r="AD1103" t="s">
        <v>163</v>
      </c>
      <c r="AF1103">
        <f>COUNTIF($R$2:$R$12044,AD1103)</f>
        <v>2</v>
      </c>
      <c r="AJ1103">
        <v>1</v>
      </c>
    </row>
    <row r="1104" spans="1:36" x14ac:dyDescent="0.35">
      <c r="A1104" t="s">
        <v>11</v>
      </c>
      <c r="B1104" t="s">
        <v>132</v>
      </c>
      <c r="C1104" t="s">
        <v>13</v>
      </c>
      <c r="D1104" t="s">
        <v>14</v>
      </c>
      <c r="E1104" t="s">
        <v>50</v>
      </c>
      <c r="F1104" t="s">
        <v>24</v>
      </c>
      <c r="G1104">
        <v>1399.51</v>
      </c>
      <c r="H1104" s="1">
        <v>43321</v>
      </c>
      <c r="I1104" t="str">
        <f t="shared" si="51"/>
        <v>09</v>
      </c>
      <c r="J1104" t="str">
        <f t="shared" si="52"/>
        <v>August</v>
      </c>
      <c r="K1104" t="str">
        <f t="shared" si="53"/>
        <v>2018</v>
      </c>
      <c r="L1104" s="15">
        <v>0.61924768518518525</v>
      </c>
      <c r="M1104">
        <f>HOUR(K1104:K13146)</f>
        <v>0</v>
      </c>
      <c r="N1104">
        <f>MINUTE(K1104:K13146)</f>
        <v>0</v>
      </c>
      <c r="O1104">
        <f>SECOND(K1104:K13146)</f>
        <v>0</v>
      </c>
      <c r="P1104">
        <v>14.39</v>
      </c>
      <c r="Q1104">
        <f>G1104-P1104</f>
        <v>1385.12</v>
      </c>
      <c r="R1104" t="s">
        <v>661</v>
      </c>
      <c r="S1104" t="s">
        <v>18</v>
      </c>
      <c r="T1104" t="s">
        <v>19</v>
      </c>
      <c r="AD1104" t="s">
        <v>1425</v>
      </c>
      <c r="AF1104">
        <f>COUNTIF($R$2:$R$12044,AD1104)</f>
        <v>1</v>
      </c>
      <c r="AJ1104">
        <v>1</v>
      </c>
    </row>
    <row r="1105" spans="1:36" x14ac:dyDescent="0.35">
      <c r="A1105" t="s">
        <v>29</v>
      </c>
      <c r="B1105" t="s">
        <v>223</v>
      </c>
      <c r="C1105" t="s">
        <v>13</v>
      </c>
      <c r="D1105" t="s">
        <v>121</v>
      </c>
      <c r="E1105" t="s">
        <v>23</v>
      </c>
      <c r="F1105" t="s">
        <v>24</v>
      </c>
      <c r="G1105">
        <v>3010.65</v>
      </c>
      <c r="H1105" s="1">
        <v>43321</v>
      </c>
      <c r="I1105" t="str">
        <f t="shared" si="51"/>
        <v>09</v>
      </c>
      <c r="J1105" t="str">
        <f t="shared" si="52"/>
        <v>August</v>
      </c>
      <c r="K1105" t="str">
        <f t="shared" si="53"/>
        <v>2018</v>
      </c>
      <c r="L1105" s="15">
        <v>0.625</v>
      </c>
      <c r="M1105">
        <f>HOUR(K1105:K13147)</f>
        <v>0</v>
      </c>
      <c r="N1105">
        <f>MINUTE(K1105:K13147)</f>
        <v>0</v>
      </c>
      <c r="O1105">
        <f>SECOND(K1105:K13147)</f>
        <v>0</v>
      </c>
      <c r="P1105">
        <v>596.33000000000004</v>
      </c>
      <c r="Q1105">
        <f>G1105-P1105</f>
        <v>2414.3200000000002</v>
      </c>
      <c r="R1105" t="s">
        <v>1833</v>
      </c>
      <c r="S1105" t="s">
        <v>18</v>
      </c>
      <c r="T1105" t="s">
        <v>122</v>
      </c>
      <c r="AD1105" t="s">
        <v>747</v>
      </c>
      <c r="AF1105">
        <f>COUNTIF($R$2:$R$12044,AD1105)</f>
        <v>4</v>
      </c>
      <c r="AJ1105">
        <v>1</v>
      </c>
    </row>
    <row r="1106" spans="1:36" x14ac:dyDescent="0.35">
      <c r="A1106" t="s">
        <v>29</v>
      </c>
      <c r="B1106" t="s">
        <v>25</v>
      </c>
      <c r="C1106" t="s">
        <v>13</v>
      </c>
      <c r="D1106" t="s">
        <v>31</v>
      </c>
      <c r="E1106" t="s">
        <v>26</v>
      </c>
      <c r="F1106" t="s">
        <v>16</v>
      </c>
      <c r="G1106">
        <v>1578.72</v>
      </c>
      <c r="H1106" s="1">
        <v>43321</v>
      </c>
      <c r="I1106" t="str">
        <f t="shared" si="51"/>
        <v>09</v>
      </c>
      <c r="J1106" t="str">
        <f t="shared" si="52"/>
        <v>August</v>
      </c>
      <c r="K1106" t="str">
        <f t="shared" si="53"/>
        <v>2018</v>
      </c>
      <c r="L1106" s="15">
        <v>0.625</v>
      </c>
      <c r="M1106">
        <f>HOUR(K1106:K13148)</f>
        <v>0</v>
      </c>
      <c r="N1106">
        <f>MINUTE(K1106:K13148)</f>
        <v>0</v>
      </c>
      <c r="O1106">
        <f>SECOND(K1106:K13148)</f>
        <v>0</v>
      </c>
      <c r="P1106">
        <v>33</v>
      </c>
      <c r="Q1106">
        <f>G1106-P1106</f>
        <v>1545.72</v>
      </c>
      <c r="R1106" t="s">
        <v>1833</v>
      </c>
      <c r="S1106" t="s">
        <v>18</v>
      </c>
      <c r="T1106" t="s">
        <v>19</v>
      </c>
      <c r="AD1106" t="s">
        <v>1586</v>
      </c>
      <c r="AF1106">
        <f>COUNTIF($R$2:$R$12044,AD1106)</f>
        <v>1</v>
      </c>
      <c r="AJ1106">
        <v>1</v>
      </c>
    </row>
    <row r="1107" spans="1:36" x14ac:dyDescent="0.35">
      <c r="A1107" t="s">
        <v>29</v>
      </c>
      <c r="B1107" t="s">
        <v>68</v>
      </c>
      <c r="C1107" t="s">
        <v>13</v>
      </c>
      <c r="D1107" t="s">
        <v>31</v>
      </c>
      <c r="E1107" t="s">
        <v>69</v>
      </c>
      <c r="F1107" t="s">
        <v>16</v>
      </c>
      <c r="G1107">
        <v>29010.99</v>
      </c>
      <c r="H1107" s="1">
        <v>43321</v>
      </c>
      <c r="I1107" t="str">
        <f t="shared" si="51"/>
        <v>09</v>
      </c>
      <c r="J1107" t="str">
        <f t="shared" si="52"/>
        <v>August</v>
      </c>
      <c r="K1107" t="str">
        <f t="shared" si="53"/>
        <v>2018</v>
      </c>
      <c r="L1107" s="15">
        <v>0.625</v>
      </c>
      <c r="M1107">
        <f>HOUR(K1107:K13149)</f>
        <v>0</v>
      </c>
      <c r="N1107">
        <f>MINUTE(K1107:K13149)</f>
        <v>0</v>
      </c>
      <c r="O1107">
        <f>SECOND(K1107:K13149)</f>
        <v>0</v>
      </c>
      <c r="P1107">
        <v>101</v>
      </c>
      <c r="Q1107">
        <f>G1107-P1107</f>
        <v>28909.99</v>
      </c>
      <c r="R1107" t="s">
        <v>1833</v>
      </c>
      <c r="S1107" t="s">
        <v>18</v>
      </c>
      <c r="T1107" t="s">
        <v>19</v>
      </c>
      <c r="AD1107" t="s">
        <v>827</v>
      </c>
      <c r="AF1107">
        <f>COUNTIF($R$2:$R$12044,AD1107)</f>
        <v>2</v>
      </c>
      <c r="AJ1107">
        <v>1</v>
      </c>
    </row>
    <row r="1108" spans="1:36" x14ac:dyDescent="0.35">
      <c r="A1108" t="s">
        <v>11</v>
      </c>
      <c r="B1108" t="s">
        <v>80</v>
      </c>
      <c r="C1108" t="s">
        <v>13</v>
      </c>
      <c r="D1108" t="s">
        <v>20</v>
      </c>
      <c r="E1108" t="s">
        <v>81</v>
      </c>
      <c r="F1108" t="s">
        <v>24</v>
      </c>
      <c r="G1108">
        <v>16980.86</v>
      </c>
      <c r="H1108" s="1">
        <v>43321</v>
      </c>
      <c r="I1108" t="str">
        <f t="shared" si="51"/>
        <v>09</v>
      </c>
      <c r="J1108" t="str">
        <f t="shared" si="52"/>
        <v>August</v>
      </c>
      <c r="K1108" t="str">
        <f t="shared" si="53"/>
        <v>2018</v>
      </c>
      <c r="L1108" s="15">
        <v>0.62575231481481486</v>
      </c>
      <c r="M1108">
        <f>HOUR(K1108:K13150)</f>
        <v>0</v>
      </c>
      <c r="N1108">
        <f>MINUTE(K1108:K13150)</f>
        <v>0</v>
      </c>
      <c r="O1108">
        <f>SECOND(K1108:K13150)</f>
        <v>0</v>
      </c>
      <c r="P1108">
        <v>12.37</v>
      </c>
      <c r="Q1108">
        <f>G1108-P1108</f>
        <v>16968.490000000002</v>
      </c>
      <c r="R1108" t="s">
        <v>351</v>
      </c>
      <c r="S1108" t="s">
        <v>18</v>
      </c>
      <c r="T1108" t="s">
        <v>19</v>
      </c>
      <c r="AD1108" t="s">
        <v>1297</v>
      </c>
      <c r="AF1108">
        <f>COUNTIF($R$2:$R$12044,AD1108)</f>
        <v>1</v>
      </c>
      <c r="AJ1108">
        <v>1</v>
      </c>
    </row>
    <row r="1109" spans="1:36" x14ac:dyDescent="0.35">
      <c r="A1109" t="s">
        <v>11</v>
      </c>
      <c r="B1109" t="s">
        <v>12</v>
      </c>
      <c r="C1109" t="s">
        <v>13</v>
      </c>
      <c r="D1109" t="s">
        <v>14</v>
      </c>
      <c r="E1109" t="s">
        <v>15</v>
      </c>
      <c r="F1109" t="s">
        <v>16</v>
      </c>
      <c r="G1109">
        <v>1330.27</v>
      </c>
      <c r="H1109" s="1">
        <v>43321</v>
      </c>
      <c r="I1109" t="str">
        <f t="shared" si="51"/>
        <v>09</v>
      </c>
      <c r="J1109" t="str">
        <f t="shared" si="52"/>
        <v>August</v>
      </c>
      <c r="K1109" t="str">
        <f t="shared" si="53"/>
        <v>2018</v>
      </c>
      <c r="L1109" s="15">
        <v>0.62998842592592597</v>
      </c>
      <c r="M1109">
        <f>HOUR(K1109:K13151)</f>
        <v>0</v>
      </c>
      <c r="N1109">
        <f>MINUTE(K1109:K13151)</f>
        <v>0</v>
      </c>
      <c r="O1109">
        <f>SECOND(K1109:K13151)</f>
        <v>0</v>
      </c>
      <c r="P1109">
        <v>5.81</v>
      </c>
      <c r="Q1109">
        <f>G1109-P1109</f>
        <v>1324.46</v>
      </c>
      <c r="R1109" t="s">
        <v>363</v>
      </c>
      <c r="S1109" t="s">
        <v>18</v>
      </c>
      <c r="T1109" t="s">
        <v>19</v>
      </c>
      <c r="AD1109" t="s">
        <v>1618</v>
      </c>
      <c r="AF1109">
        <f>COUNTIF($R$2:$R$12044,AD1109)</f>
        <v>1</v>
      </c>
      <c r="AJ1109">
        <v>1</v>
      </c>
    </row>
    <row r="1110" spans="1:36" x14ac:dyDescent="0.35">
      <c r="A1110" t="s">
        <v>11</v>
      </c>
      <c r="B1110" t="s">
        <v>128</v>
      </c>
      <c r="C1110" t="s">
        <v>13</v>
      </c>
      <c r="D1110" t="s">
        <v>20</v>
      </c>
      <c r="E1110" t="s">
        <v>129</v>
      </c>
      <c r="F1110" t="s">
        <v>24</v>
      </c>
      <c r="G1110">
        <v>57728.24</v>
      </c>
      <c r="H1110" s="1">
        <v>43321</v>
      </c>
      <c r="I1110" t="str">
        <f t="shared" si="51"/>
        <v>09</v>
      </c>
      <c r="J1110" t="str">
        <f t="shared" si="52"/>
        <v>August</v>
      </c>
      <c r="K1110" t="str">
        <f t="shared" si="53"/>
        <v>2018</v>
      </c>
      <c r="L1110" s="15">
        <v>0.63422453703703707</v>
      </c>
      <c r="M1110">
        <f>HOUR(K1110:K13152)</f>
        <v>0</v>
      </c>
      <c r="N1110">
        <f>MINUTE(K1110:K13152)</f>
        <v>0</v>
      </c>
      <c r="O1110">
        <f>SECOND(K1110:K13152)</f>
        <v>0</v>
      </c>
      <c r="P1110">
        <v>12.15</v>
      </c>
      <c r="Q1110">
        <f>G1110-P1110</f>
        <v>57716.09</v>
      </c>
      <c r="R1110" t="s">
        <v>662</v>
      </c>
      <c r="S1110" t="s">
        <v>18</v>
      </c>
      <c r="T1110" t="s">
        <v>19</v>
      </c>
      <c r="AD1110" t="s">
        <v>1459</v>
      </c>
      <c r="AF1110">
        <f>COUNTIF($R$2:$R$12044,AD1110)</f>
        <v>2</v>
      </c>
      <c r="AJ1110">
        <v>1</v>
      </c>
    </row>
    <row r="1111" spans="1:36" x14ac:dyDescent="0.35">
      <c r="A1111" t="s">
        <v>11</v>
      </c>
      <c r="B1111" t="s">
        <v>268</v>
      </c>
      <c r="C1111" t="s">
        <v>13</v>
      </c>
      <c r="D1111" t="s">
        <v>14</v>
      </c>
      <c r="E1111" t="s">
        <v>269</v>
      </c>
      <c r="F1111" t="s">
        <v>16</v>
      </c>
      <c r="G1111">
        <v>680.9</v>
      </c>
      <c r="H1111" s="1">
        <v>43321</v>
      </c>
      <c r="I1111" t="str">
        <f t="shared" si="51"/>
        <v>09</v>
      </c>
      <c r="J1111" t="str">
        <f t="shared" si="52"/>
        <v>August</v>
      </c>
      <c r="K1111" t="str">
        <f t="shared" si="53"/>
        <v>2018</v>
      </c>
      <c r="L1111" s="15">
        <v>0.63846064814814818</v>
      </c>
      <c r="M1111">
        <f>HOUR(K1111:K13153)</f>
        <v>0</v>
      </c>
      <c r="N1111">
        <f>MINUTE(K1111:K13153)</f>
        <v>0</v>
      </c>
      <c r="O1111">
        <f>SECOND(K1111:K13153)</f>
        <v>0</v>
      </c>
      <c r="P1111">
        <v>15.36</v>
      </c>
      <c r="Q1111">
        <f>G1111-P1111</f>
        <v>665.54</v>
      </c>
      <c r="R1111" t="s">
        <v>663</v>
      </c>
      <c r="S1111" t="s">
        <v>18</v>
      </c>
      <c r="T1111" t="s">
        <v>19</v>
      </c>
      <c r="AD1111" t="s">
        <v>1706</v>
      </c>
      <c r="AF1111">
        <f>COUNTIF($R$2:$R$12044,AD1111)</f>
        <v>1</v>
      </c>
      <c r="AJ1111">
        <v>1</v>
      </c>
    </row>
    <row r="1112" spans="1:36" x14ac:dyDescent="0.35">
      <c r="A1112" t="s">
        <v>11</v>
      </c>
      <c r="B1112" t="s">
        <v>118</v>
      </c>
      <c r="C1112" t="s">
        <v>13</v>
      </c>
      <c r="D1112" t="s">
        <v>20</v>
      </c>
      <c r="E1112" t="s">
        <v>119</v>
      </c>
      <c r="F1112" t="s">
        <v>16</v>
      </c>
      <c r="G1112">
        <v>18541.66</v>
      </c>
      <c r="H1112" s="1">
        <v>43321</v>
      </c>
      <c r="I1112" t="str">
        <f t="shared" si="51"/>
        <v>09</v>
      </c>
      <c r="J1112" t="str">
        <f t="shared" si="52"/>
        <v>August</v>
      </c>
      <c r="K1112" t="str">
        <f t="shared" si="53"/>
        <v>2018</v>
      </c>
      <c r="L1112" s="15">
        <v>0.64269675925925929</v>
      </c>
      <c r="M1112">
        <f>HOUR(K1112:K13154)</f>
        <v>0</v>
      </c>
      <c r="N1112">
        <f>MINUTE(K1112:K13154)</f>
        <v>0</v>
      </c>
      <c r="O1112">
        <f>SECOND(K1112:K13154)</f>
        <v>0</v>
      </c>
      <c r="P1112">
        <v>19.63</v>
      </c>
      <c r="Q1112">
        <f>G1112-P1112</f>
        <v>18522.03</v>
      </c>
      <c r="R1112" t="s">
        <v>350</v>
      </c>
      <c r="S1112" t="s">
        <v>18</v>
      </c>
      <c r="T1112" t="s">
        <v>19</v>
      </c>
      <c r="AD1112" t="s">
        <v>820</v>
      </c>
      <c r="AF1112">
        <f>COUNTIF($R$2:$R$12044,AD1112)</f>
        <v>3</v>
      </c>
      <c r="AJ1112">
        <v>1</v>
      </c>
    </row>
    <row r="1113" spans="1:36" x14ac:dyDescent="0.35">
      <c r="A1113" t="s">
        <v>11</v>
      </c>
      <c r="B1113" t="s">
        <v>379</v>
      </c>
      <c r="C1113" t="s">
        <v>13</v>
      </c>
      <c r="D1113" t="s">
        <v>14</v>
      </c>
      <c r="E1113" t="s">
        <v>380</v>
      </c>
      <c r="F1113" t="s">
        <v>16</v>
      </c>
      <c r="G1113">
        <v>1735.38</v>
      </c>
      <c r="H1113" s="1">
        <v>43321</v>
      </c>
      <c r="I1113" t="str">
        <f t="shared" si="51"/>
        <v>09</v>
      </c>
      <c r="J1113" t="str">
        <f t="shared" si="52"/>
        <v>August</v>
      </c>
      <c r="K1113" t="str">
        <f t="shared" si="53"/>
        <v>2018</v>
      </c>
      <c r="L1113" s="15">
        <v>0.64693287037037039</v>
      </c>
      <c r="M1113">
        <f>HOUR(K1113:K13155)</f>
        <v>0</v>
      </c>
      <c r="N1113">
        <f>MINUTE(K1113:K13155)</f>
        <v>0</v>
      </c>
      <c r="O1113">
        <f>SECOND(K1113:K13155)</f>
        <v>0</v>
      </c>
      <c r="P1113">
        <v>18.88</v>
      </c>
      <c r="Q1113">
        <f>G1113-P1113</f>
        <v>1716.5</v>
      </c>
      <c r="R1113" t="s">
        <v>664</v>
      </c>
      <c r="S1113" t="s">
        <v>18</v>
      </c>
      <c r="T1113" t="s">
        <v>19</v>
      </c>
      <c r="AD1113" t="s">
        <v>1713</v>
      </c>
      <c r="AF1113">
        <f>COUNTIF($R$2:$R$12044,AD1113)</f>
        <v>1</v>
      </c>
      <c r="AJ1113">
        <v>1</v>
      </c>
    </row>
    <row r="1114" spans="1:36" x14ac:dyDescent="0.35">
      <c r="A1114" t="s">
        <v>11</v>
      </c>
      <c r="B1114" t="s">
        <v>12</v>
      </c>
      <c r="C1114" t="s">
        <v>13</v>
      </c>
      <c r="D1114" t="s">
        <v>20</v>
      </c>
      <c r="E1114" t="s">
        <v>15</v>
      </c>
      <c r="F1114" t="s">
        <v>16</v>
      </c>
      <c r="G1114">
        <v>1310.69</v>
      </c>
      <c r="H1114" s="1">
        <v>43321</v>
      </c>
      <c r="I1114" t="str">
        <f t="shared" si="51"/>
        <v>09</v>
      </c>
      <c r="J1114" t="str">
        <f t="shared" si="52"/>
        <v>August</v>
      </c>
      <c r="K1114" t="str">
        <f t="shared" si="53"/>
        <v>2018</v>
      </c>
      <c r="L1114" s="15">
        <v>0.65115740740740746</v>
      </c>
      <c r="M1114">
        <f>HOUR(K1114:K13156)</f>
        <v>0</v>
      </c>
      <c r="N1114">
        <f>MINUTE(K1114:K13156)</f>
        <v>0</v>
      </c>
      <c r="O1114">
        <f>SECOND(K1114:K13156)</f>
        <v>0</v>
      </c>
      <c r="P1114">
        <v>19.579999999999998</v>
      </c>
      <c r="Q1114">
        <f>G1114-P1114</f>
        <v>1291.1100000000001</v>
      </c>
      <c r="R1114" t="s">
        <v>447</v>
      </c>
      <c r="S1114" t="s">
        <v>18</v>
      </c>
      <c r="T1114" t="s">
        <v>19</v>
      </c>
      <c r="AD1114" t="s">
        <v>265</v>
      </c>
      <c r="AF1114">
        <f>COUNTIF($R$2:$R$12044,AD1114)</f>
        <v>13</v>
      </c>
      <c r="AJ1114">
        <v>1</v>
      </c>
    </row>
    <row r="1115" spans="1:36" x14ac:dyDescent="0.35">
      <c r="A1115" t="s">
        <v>11</v>
      </c>
      <c r="B1115" t="s">
        <v>58</v>
      </c>
      <c r="C1115" t="s">
        <v>13</v>
      </c>
      <c r="D1115" t="s">
        <v>20</v>
      </c>
      <c r="E1115" t="s">
        <v>59</v>
      </c>
      <c r="F1115" t="s">
        <v>16</v>
      </c>
      <c r="G1115">
        <v>1345.2</v>
      </c>
      <c r="H1115" s="1">
        <v>43321</v>
      </c>
      <c r="I1115" t="str">
        <f t="shared" si="51"/>
        <v>09</v>
      </c>
      <c r="J1115" t="str">
        <f t="shared" si="52"/>
        <v>August</v>
      </c>
      <c r="K1115" t="str">
        <f t="shared" si="53"/>
        <v>2018</v>
      </c>
      <c r="L1115" s="15">
        <v>0.65539351851851857</v>
      </c>
      <c r="M1115">
        <f>HOUR(K1115:K13157)</f>
        <v>0</v>
      </c>
      <c r="N1115">
        <f>MINUTE(K1115:K13157)</f>
        <v>0</v>
      </c>
      <c r="O1115">
        <f>SECOND(K1115:K13157)</f>
        <v>0</v>
      </c>
      <c r="P1115">
        <v>9.82</v>
      </c>
      <c r="Q1115">
        <f>G1115-P1115</f>
        <v>1335.38</v>
      </c>
      <c r="R1115" t="s">
        <v>60</v>
      </c>
      <c r="S1115" t="s">
        <v>18</v>
      </c>
      <c r="T1115" t="s">
        <v>19</v>
      </c>
      <c r="AD1115" t="s">
        <v>1685</v>
      </c>
      <c r="AF1115">
        <f>COUNTIF($R$2:$R$12044,AD1115)</f>
        <v>1</v>
      </c>
      <c r="AJ1115">
        <v>1</v>
      </c>
    </row>
    <row r="1116" spans="1:36" x14ac:dyDescent="0.35">
      <c r="A1116" t="s">
        <v>11</v>
      </c>
      <c r="B1116" t="s">
        <v>40</v>
      </c>
      <c r="C1116" t="s">
        <v>13</v>
      </c>
      <c r="D1116" t="s">
        <v>14</v>
      </c>
      <c r="E1116" t="s">
        <v>23</v>
      </c>
      <c r="F1116" t="s">
        <v>24</v>
      </c>
      <c r="G1116">
        <v>2382.25</v>
      </c>
      <c r="H1116" s="1">
        <v>43321</v>
      </c>
      <c r="I1116" t="str">
        <f t="shared" si="51"/>
        <v>09</v>
      </c>
      <c r="J1116" t="str">
        <f t="shared" si="52"/>
        <v>August</v>
      </c>
      <c r="K1116" t="str">
        <f t="shared" si="53"/>
        <v>2018</v>
      </c>
      <c r="L1116" s="15">
        <v>0.65962962962962968</v>
      </c>
      <c r="M1116">
        <f>HOUR(K1116:K13158)</f>
        <v>0</v>
      </c>
      <c r="N1116">
        <f>MINUTE(K1116:K13158)</f>
        <v>0</v>
      </c>
      <c r="O1116">
        <f>SECOND(K1116:K13158)</f>
        <v>0</v>
      </c>
      <c r="P1116">
        <v>51.31</v>
      </c>
      <c r="Q1116">
        <f>G1116-P1116</f>
        <v>2330.94</v>
      </c>
      <c r="R1116" t="s">
        <v>291</v>
      </c>
      <c r="S1116" t="s">
        <v>18</v>
      </c>
      <c r="T1116" t="s">
        <v>19</v>
      </c>
      <c r="AD1116" t="s">
        <v>1243</v>
      </c>
      <c r="AF1116">
        <f>COUNTIF($R$2:$R$12044,AD1116)</f>
        <v>1</v>
      </c>
      <c r="AJ1116">
        <v>1</v>
      </c>
    </row>
    <row r="1117" spans="1:36" x14ac:dyDescent="0.35">
      <c r="A1117" t="s">
        <v>11</v>
      </c>
      <c r="B1117" t="s">
        <v>140</v>
      </c>
      <c r="C1117" t="s">
        <v>13</v>
      </c>
      <c r="D1117" t="s">
        <v>20</v>
      </c>
      <c r="E1117" t="s">
        <v>141</v>
      </c>
      <c r="F1117" t="s">
        <v>24</v>
      </c>
      <c r="G1117">
        <v>4204.58</v>
      </c>
      <c r="H1117" s="1">
        <v>43321</v>
      </c>
      <c r="I1117" t="str">
        <f t="shared" si="51"/>
        <v>09</v>
      </c>
      <c r="J1117" t="str">
        <f t="shared" si="52"/>
        <v>August</v>
      </c>
      <c r="K1117" t="str">
        <f t="shared" si="53"/>
        <v>2018</v>
      </c>
      <c r="L1117" s="15">
        <v>0.66386574074074078</v>
      </c>
      <c r="M1117">
        <f>HOUR(K1117:K13159)</f>
        <v>0</v>
      </c>
      <c r="N1117">
        <f>MINUTE(K1117:K13159)</f>
        <v>0</v>
      </c>
      <c r="O1117">
        <f>SECOND(K1117:K13159)</f>
        <v>0</v>
      </c>
      <c r="P1117">
        <v>9.39</v>
      </c>
      <c r="Q1117">
        <f>G1117-P1117</f>
        <v>4195.1899999999996</v>
      </c>
      <c r="R1117" t="s">
        <v>142</v>
      </c>
      <c r="S1117" t="s">
        <v>18</v>
      </c>
      <c r="T1117" t="s">
        <v>19</v>
      </c>
      <c r="AD1117" t="s">
        <v>836</v>
      </c>
      <c r="AF1117">
        <f>COUNTIF($R$2:$R$12044,AD1117)</f>
        <v>8</v>
      </c>
      <c r="AJ1117">
        <v>1</v>
      </c>
    </row>
    <row r="1118" spans="1:36" x14ac:dyDescent="0.35">
      <c r="A1118" t="s">
        <v>29</v>
      </c>
      <c r="B1118" t="s">
        <v>12</v>
      </c>
      <c r="C1118" t="s">
        <v>13</v>
      </c>
      <c r="D1118" t="s">
        <v>41</v>
      </c>
      <c r="E1118" t="s">
        <v>15</v>
      </c>
      <c r="F1118" t="s">
        <v>16</v>
      </c>
      <c r="G1118">
        <v>1218.69</v>
      </c>
      <c r="H1118" s="1">
        <v>43321</v>
      </c>
      <c r="I1118" t="str">
        <f t="shared" si="51"/>
        <v>09</v>
      </c>
      <c r="J1118" t="str">
        <f t="shared" si="52"/>
        <v>August</v>
      </c>
      <c r="K1118" t="str">
        <f t="shared" si="53"/>
        <v>2018</v>
      </c>
      <c r="L1118" s="15">
        <v>0.66666666666666663</v>
      </c>
      <c r="M1118">
        <f>HOUR(K1118:K13160)</f>
        <v>0</v>
      </c>
      <c r="N1118">
        <f>MINUTE(K1118:K13160)</f>
        <v>0</v>
      </c>
      <c r="O1118">
        <f>SECOND(K1118:K13160)</f>
        <v>0</v>
      </c>
      <c r="P1118">
        <v>92</v>
      </c>
      <c r="Q1118">
        <f>G1118-P1118</f>
        <v>1126.69</v>
      </c>
      <c r="R1118" t="s">
        <v>1833</v>
      </c>
      <c r="S1118" t="s">
        <v>18</v>
      </c>
      <c r="T1118" t="s">
        <v>19</v>
      </c>
      <c r="AD1118" t="s">
        <v>441</v>
      </c>
      <c r="AF1118">
        <f>COUNTIF($R$2:$R$12044,AD1118)</f>
        <v>10</v>
      </c>
      <c r="AJ1118">
        <v>1</v>
      </c>
    </row>
    <row r="1119" spans="1:36" x14ac:dyDescent="0.35">
      <c r="A1119" t="s">
        <v>29</v>
      </c>
      <c r="B1119" t="s">
        <v>205</v>
      </c>
      <c r="C1119" t="s">
        <v>13</v>
      </c>
      <c r="D1119" t="s">
        <v>121</v>
      </c>
      <c r="E1119" t="s">
        <v>81</v>
      </c>
      <c r="F1119" t="s">
        <v>24</v>
      </c>
      <c r="G1119">
        <v>1963.59</v>
      </c>
      <c r="H1119" s="1">
        <v>43321</v>
      </c>
      <c r="I1119" t="str">
        <f t="shared" si="51"/>
        <v>09</v>
      </c>
      <c r="J1119" t="str">
        <f t="shared" si="52"/>
        <v>August</v>
      </c>
      <c r="K1119" t="str">
        <f t="shared" si="53"/>
        <v>2018</v>
      </c>
      <c r="L1119" s="15">
        <v>0.66666666666666663</v>
      </c>
      <c r="M1119">
        <f>HOUR(K1119:K13161)</f>
        <v>0</v>
      </c>
      <c r="N1119">
        <f>MINUTE(K1119:K13161)</f>
        <v>0</v>
      </c>
      <c r="O1119">
        <f>SECOND(K1119:K13161)</f>
        <v>0</v>
      </c>
      <c r="P1119">
        <v>916.75</v>
      </c>
      <c r="Q1119">
        <f>G1119-P1119</f>
        <v>1046.8399999999999</v>
      </c>
      <c r="R1119" t="s">
        <v>1833</v>
      </c>
      <c r="S1119" t="s">
        <v>18</v>
      </c>
      <c r="T1119" t="s">
        <v>122</v>
      </c>
      <c r="AD1119" t="s">
        <v>1481</v>
      </c>
      <c r="AF1119">
        <f>COUNTIF($R$2:$R$12044,AD1119)</f>
        <v>3</v>
      </c>
      <c r="AJ1119">
        <v>1</v>
      </c>
    </row>
    <row r="1120" spans="1:36" x14ac:dyDescent="0.35">
      <c r="A1120" t="s">
        <v>11</v>
      </c>
      <c r="B1120" t="s">
        <v>71</v>
      </c>
      <c r="C1120" t="s">
        <v>13</v>
      </c>
      <c r="D1120" t="s">
        <v>14</v>
      </c>
      <c r="E1120" t="s">
        <v>63</v>
      </c>
      <c r="F1120" t="s">
        <v>24</v>
      </c>
      <c r="G1120">
        <v>2652.49</v>
      </c>
      <c r="H1120" s="1">
        <v>43321</v>
      </c>
      <c r="I1120" t="str">
        <f t="shared" si="51"/>
        <v>09</v>
      </c>
      <c r="J1120" t="str">
        <f t="shared" si="52"/>
        <v>August</v>
      </c>
      <c r="K1120" t="str">
        <f t="shared" si="53"/>
        <v>2018</v>
      </c>
      <c r="L1120" s="15">
        <v>0.67065972222222225</v>
      </c>
      <c r="M1120">
        <f>HOUR(K1120:K13162)</f>
        <v>0</v>
      </c>
      <c r="N1120">
        <f>MINUTE(K1120:K13162)</f>
        <v>0</v>
      </c>
      <c r="O1120">
        <f>SECOND(K1120:K13162)</f>
        <v>0</v>
      </c>
      <c r="P1120">
        <v>11.24</v>
      </c>
      <c r="Q1120">
        <f>G1120-P1120</f>
        <v>2641.25</v>
      </c>
      <c r="R1120" t="s">
        <v>316</v>
      </c>
      <c r="S1120" t="s">
        <v>18</v>
      </c>
      <c r="T1120" t="s">
        <v>19</v>
      </c>
      <c r="AD1120" t="s">
        <v>82</v>
      </c>
      <c r="AF1120">
        <f>COUNTIF($R$2:$R$12044,AD1120)</f>
        <v>1</v>
      </c>
      <c r="AJ1120">
        <v>1</v>
      </c>
    </row>
    <row r="1121" spans="1:36" x14ac:dyDescent="0.35">
      <c r="A1121" t="s">
        <v>11</v>
      </c>
      <c r="B1121" t="s">
        <v>118</v>
      </c>
      <c r="C1121" t="s">
        <v>13</v>
      </c>
      <c r="D1121" t="s">
        <v>20</v>
      </c>
      <c r="E1121" t="s">
        <v>119</v>
      </c>
      <c r="F1121" t="s">
        <v>16</v>
      </c>
      <c r="G1121">
        <v>18516.39</v>
      </c>
      <c r="H1121" s="1">
        <v>43321</v>
      </c>
      <c r="I1121" t="str">
        <f t="shared" si="51"/>
        <v>09</v>
      </c>
      <c r="J1121" t="str">
        <f t="shared" si="52"/>
        <v>August</v>
      </c>
      <c r="K1121" t="str">
        <f t="shared" si="53"/>
        <v>2018</v>
      </c>
      <c r="L1121" s="15">
        <v>0.68243055555555554</v>
      </c>
      <c r="M1121">
        <f>HOUR(K1121:K13163)</f>
        <v>0</v>
      </c>
      <c r="N1121">
        <f>MINUTE(K1121:K13163)</f>
        <v>0</v>
      </c>
      <c r="O1121">
        <f>SECOND(K1121:K13163)</f>
        <v>0</v>
      </c>
      <c r="P1121">
        <v>25.27</v>
      </c>
      <c r="Q1121">
        <f>G1121-P1121</f>
        <v>18491.12</v>
      </c>
      <c r="R1121" t="s">
        <v>413</v>
      </c>
      <c r="S1121" t="s">
        <v>18</v>
      </c>
      <c r="T1121" t="s">
        <v>19</v>
      </c>
      <c r="AD1121" t="s">
        <v>1337</v>
      </c>
      <c r="AF1121">
        <f>COUNTIF($R$2:$R$12044,AD1121)</f>
        <v>4</v>
      </c>
      <c r="AJ1121">
        <v>1</v>
      </c>
    </row>
    <row r="1122" spans="1:36" x14ac:dyDescent="0.35">
      <c r="A1122" t="s">
        <v>11</v>
      </c>
      <c r="B1122" t="s">
        <v>58</v>
      </c>
      <c r="C1122" t="s">
        <v>13</v>
      </c>
      <c r="D1122" t="s">
        <v>14</v>
      </c>
      <c r="E1122" t="s">
        <v>59</v>
      </c>
      <c r="F1122" t="s">
        <v>16</v>
      </c>
      <c r="G1122">
        <v>1328.84</v>
      </c>
      <c r="H1122" s="1">
        <v>43321</v>
      </c>
      <c r="I1122" t="str">
        <f t="shared" si="51"/>
        <v>09</v>
      </c>
      <c r="J1122" t="str">
        <f t="shared" si="52"/>
        <v>August</v>
      </c>
      <c r="K1122" t="str">
        <f t="shared" si="53"/>
        <v>2018</v>
      </c>
      <c r="L1122" s="15">
        <v>0.69420138888888883</v>
      </c>
      <c r="M1122">
        <f>HOUR(K1122:K13164)</f>
        <v>0</v>
      </c>
      <c r="N1122">
        <f>MINUTE(K1122:K13164)</f>
        <v>0</v>
      </c>
      <c r="O1122">
        <f>SECOND(K1122:K13164)</f>
        <v>0</v>
      </c>
      <c r="P1122">
        <v>16.36</v>
      </c>
      <c r="Q1122">
        <f>G1122-P1122</f>
        <v>1312.48</v>
      </c>
      <c r="R1122" t="s">
        <v>105</v>
      </c>
      <c r="S1122" t="s">
        <v>18</v>
      </c>
      <c r="T1122" t="s">
        <v>19</v>
      </c>
      <c r="AD1122" t="s">
        <v>904</v>
      </c>
      <c r="AF1122">
        <f>COUNTIF($R$2:$R$12044,AD1122)</f>
        <v>4</v>
      </c>
      <c r="AJ1122">
        <v>1</v>
      </c>
    </row>
    <row r="1123" spans="1:36" x14ac:dyDescent="0.35">
      <c r="A1123" t="s">
        <v>11</v>
      </c>
      <c r="B1123" t="s">
        <v>118</v>
      </c>
      <c r="C1123" t="s">
        <v>13</v>
      </c>
      <c r="D1123" t="s">
        <v>14</v>
      </c>
      <c r="E1123" t="s">
        <v>119</v>
      </c>
      <c r="F1123" t="s">
        <v>16</v>
      </c>
      <c r="G1123">
        <v>18509.77</v>
      </c>
      <c r="H1123" s="1">
        <v>43321</v>
      </c>
      <c r="I1123" t="str">
        <f t="shared" si="51"/>
        <v>09</v>
      </c>
      <c r="J1123" t="str">
        <f t="shared" si="52"/>
        <v>August</v>
      </c>
      <c r="K1123" t="str">
        <f t="shared" si="53"/>
        <v>2018</v>
      </c>
      <c r="L1123" s="15">
        <v>0.70597222222222233</v>
      </c>
      <c r="M1123">
        <f>HOUR(K1123:K13165)</f>
        <v>0</v>
      </c>
      <c r="N1123">
        <f>MINUTE(K1123:K13165)</f>
        <v>0</v>
      </c>
      <c r="O1123">
        <f>SECOND(K1123:K13165)</f>
        <v>0</v>
      </c>
      <c r="P1123">
        <v>6.62</v>
      </c>
      <c r="Q1123">
        <f>G1123-P1123</f>
        <v>18503.150000000001</v>
      </c>
      <c r="R1123" t="s">
        <v>518</v>
      </c>
      <c r="S1123" t="s">
        <v>18</v>
      </c>
      <c r="T1123" t="s">
        <v>19</v>
      </c>
      <c r="AD1123" t="s">
        <v>1164</v>
      </c>
      <c r="AF1123">
        <f>COUNTIF($R$2:$R$12044,AD1123)</f>
        <v>4</v>
      </c>
      <c r="AJ1123">
        <v>1</v>
      </c>
    </row>
    <row r="1124" spans="1:36" x14ac:dyDescent="0.35">
      <c r="A1124" t="s">
        <v>29</v>
      </c>
      <c r="B1124" t="s">
        <v>170</v>
      </c>
      <c r="C1124" t="s">
        <v>13</v>
      </c>
      <c r="D1124" t="s">
        <v>31</v>
      </c>
      <c r="E1124" t="s">
        <v>171</v>
      </c>
      <c r="F1124" t="s">
        <v>24</v>
      </c>
      <c r="G1124">
        <v>3668.89</v>
      </c>
      <c r="H1124" s="1">
        <v>43321</v>
      </c>
      <c r="I1124" t="str">
        <f t="shared" si="51"/>
        <v>09</v>
      </c>
      <c r="J1124" t="str">
        <f t="shared" si="52"/>
        <v>August</v>
      </c>
      <c r="K1124" t="str">
        <f t="shared" si="53"/>
        <v>2018</v>
      </c>
      <c r="L1124" s="15">
        <v>0.70833333333333337</v>
      </c>
      <c r="M1124">
        <f>HOUR(K1124:K13166)</f>
        <v>0</v>
      </c>
      <c r="N1124">
        <f>MINUTE(K1124:K13166)</f>
        <v>0</v>
      </c>
      <c r="O1124">
        <f>SECOND(K1124:K13166)</f>
        <v>0</v>
      </c>
      <c r="P1124">
        <v>15</v>
      </c>
      <c r="Q1124">
        <f>G1124-P1124</f>
        <v>3653.89</v>
      </c>
      <c r="R1124" t="s">
        <v>1833</v>
      </c>
      <c r="S1124" t="s">
        <v>18</v>
      </c>
      <c r="T1124" t="s">
        <v>19</v>
      </c>
      <c r="AD1124" t="s">
        <v>588</v>
      </c>
      <c r="AF1124">
        <f>COUNTIF($R$2:$R$12044,AD1124)</f>
        <v>23</v>
      </c>
      <c r="AJ1124">
        <v>1</v>
      </c>
    </row>
    <row r="1125" spans="1:36" x14ac:dyDescent="0.35">
      <c r="A1125" t="s">
        <v>29</v>
      </c>
      <c r="B1125" t="s">
        <v>109</v>
      </c>
      <c r="C1125" t="s">
        <v>13</v>
      </c>
      <c r="D1125" t="s">
        <v>31</v>
      </c>
      <c r="E1125" t="s">
        <v>110</v>
      </c>
      <c r="F1125" t="s">
        <v>24</v>
      </c>
      <c r="G1125">
        <v>1249.71</v>
      </c>
      <c r="H1125" s="1">
        <v>43321</v>
      </c>
      <c r="I1125" t="str">
        <f t="shared" si="51"/>
        <v>09</v>
      </c>
      <c r="J1125" t="str">
        <f t="shared" si="52"/>
        <v>August</v>
      </c>
      <c r="K1125" t="str">
        <f t="shared" si="53"/>
        <v>2018</v>
      </c>
      <c r="L1125" s="15">
        <v>0.70833333333333337</v>
      </c>
      <c r="M1125">
        <f>HOUR(K1125:K13167)</f>
        <v>0</v>
      </c>
      <c r="N1125">
        <f>MINUTE(K1125:K13167)</f>
        <v>0</v>
      </c>
      <c r="O1125">
        <f>SECOND(K1125:K13167)</f>
        <v>0</v>
      </c>
      <c r="P1125">
        <v>29</v>
      </c>
      <c r="Q1125">
        <f>G1125-P1125</f>
        <v>1220.71</v>
      </c>
      <c r="R1125" t="s">
        <v>1833</v>
      </c>
      <c r="S1125" t="s">
        <v>18</v>
      </c>
      <c r="T1125" t="s">
        <v>19</v>
      </c>
      <c r="AD1125" t="s">
        <v>856</v>
      </c>
      <c r="AF1125">
        <f>COUNTIF($R$2:$R$12044,AD1125)</f>
        <v>13</v>
      </c>
      <c r="AJ1125">
        <v>1</v>
      </c>
    </row>
    <row r="1126" spans="1:36" x14ac:dyDescent="0.35">
      <c r="A1126" t="s">
        <v>29</v>
      </c>
      <c r="B1126" t="s">
        <v>97</v>
      </c>
      <c r="C1126" t="s">
        <v>13</v>
      </c>
      <c r="D1126" t="s">
        <v>121</v>
      </c>
      <c r="E1126" t="s">
        <v>98</v>
      </c>
      <c r="F1126" t="s">
        <v>16</v>
      </c>
      <c r="G1126">
        <v>1546.67</v>
      </c>
      <c r="H1126" s="1">
        <v>43321</v>
      </c>
      <c r="I1126" t="str">
        <f t="shared" si="51"/>
        <v>09</v>
      </c>
      <c r="J1126" t="str">
        <f t="shared" si="52"/>
        <v>August</v>
      </c>
      <c r="K1126" t="str">
        <f t="shared" si="53"/>
        <v>2018</v>
      </c>
      <c r="L1126" s="15">
        <v>0.70833333333333337</v>
      </c>
      <c r="M1126">
        <f>HOUR(K1126:K13168)</f>
        <v>0</v>
      </c>
      <c r="N1126">
        <f>MINUTE(K1126:K13168)</f>
        <v>0</v>
      </c>
      <c r="O1126">
        <f>SECOND(K1126:K13168)</f>
        <v>0</v>
      </c>
      <c r="P1126">
        <v>1537.68</v>
      </c>
      <c r="Q1126">
        <f>G1126-P1126</f>
        <v>8.9900000000000091</v>
      </c>
      <c r="R1126" t="s">
        <v>1833</v>
      </c>
      <c r="S1126" t="s">
        <v>18</v>
      </c>
      <c r="T1126" t="s">
        <v>122</v>
      </c>
      <c r="AD1126" t="s">
        <v>1356</v>
      </c>
      <c r="AF1126">
        <f>COUNTIF($R$2:$R$12044,AD1126)</f>
        <v>2</v>
      </c>
      <c r="AJ1126">
        <v>1</v>
      </c>
    </row>
    <row r="1127" spans="1:36" x14ac:dyDescent="0.35">
      <c r="A1127" t="s">
        <v>29</v>
      </c>
      <c r="B1127" t="s">
        <v>302</v>
      </c>
      <c r="C1127" t="s">
        <v>13</v>
      </c>
      <c r="D1127" t="s">
        <v>121</v>
      </c>
      <c r="E1127" t="s">
        <v>303</v>
      </c>
      <c r="F1127" t="s">
        <v>24</v>
      </c>
      <c r="G1127">
        <v>3506.06</v>
      </c>
      <c r="H1127" s="1">
        <v>43321</v>
      </c>
      <c r="I1127" t="str">
        <f t="shared" si="51"/>
        <v>09</v>
      </c>
      <c r="J1127" t="str">
        <f t="shared" si="52"/>
        <v>August</v>
      </c>
      <c r="K1127" t="str">
        <f t="shared" si="53"/>
        <v>2018</v>
      </c>
      <c r="L1127" s="15">
        <v>0.70833333333333337</v>
      </c>
      <c r="M1127">
        <f>HOUR(K1127:K13169)</f>
        <v>0</v>
      </c>
      <c r="N1127">
        <f>MINUTE(K1127:K13169)</f>
        <v>0</v>
      </c>
      <c r="O1127">
        <f>SECOND(K1127:K13169)</f>
        <v>0</v>
      </c>
      <c r="P1127">
        <v>2687.85</v>
      </c>
      <c r="Q1127">
        <f>G1127-P1127</f>
        <v>818.21</v>
      </c>
      <c r="R1127" t="s">
        <v>1833</v>
      </c>
      <c r="S1127" t="s">
        <v>18</v>
      </c>
      <c r="T1127" t="s">
        <v>122</v>
      </c>
      <c r="AD1127" t="s">
        <v>1354</v>
      </c>
      <c r="AF1127">
        <f>COUNTIF($R$2:$R$12044,AD1127)</f>
        <v>3</v>
      </c>
      <c r="AJ1127">
        <v>1</v>
      </c>
    </row>
    <row r="1128" spans="1:36" x14ac:dyDescent="0.35">
      <c r="A1128" t="s">
        <v>29</v>
      </c>
      <c r="B1128" t="s">
        <v>148</v>
      </c>
      <c r="C1128" t="s">
        <v>13</v>
      </c>
      <c r="D1128" t="s">
        <v>31</v>
      </c>
      <c r="E1128" t="s">
        <v>149</v>
      </c>
      <c r="F1128" t="s">
        <v>16</v>
      </c>
      <c r="G1128">
        <v>3113.43</v>
      </c>
      <c r="H1128" s="1">
        <v>43321</v>
      </c>
      <c r="I1128" t="str">
        <f t="shared" si="51"/>
        <v>09</v>
      </c>
      <c r="J1128" t="str">
        <f t="shared" si="52"/>
        <v>August</v>
      </c>
      <c r="K1128" t="str">
        <f t="shared" si="53"/>
        <v>2018</v>
      </c>
      <c r="L1128" s="15">
        <v>0.70833333333333337</v>
      </c>
      <c r="M1128">
        <f>HOUR(K1128:K13170)</f>
        <v>0</v>
      </c>
      <c r="N1128">
        <f>MINUTE(K1128:K13170)</f>
        <v>0</v>
      </c>
      <c r="O1128">
        <f>SECOND(K1128:K13170)</f>
        <v>0</v>
      </c>
      <c r="P1128">
        <v>37</v>
      </c>
      <c r="Q1128">
        <f>G1128-P1128</f>
        <v>3076.43</v>
      </c>
      <c r="R1128" t="s">
        <v>1833</v>
      </c>
      <c r="S1128" t="s">
        <v>18</v>
      </c>
      <c r="T1128" t="s">
        <v>19</v>
      </c>
      <c r="AD1128" t="s">
        <v>1035</v>
      </c>
      <c r="AF1128">
        <f>COUNTIF($R$2:$R$12044,AD1128)</f>
        <v>2</v>
      </c>
      <c r="AJ1128">
        <v>1</v>
      </c>
    </row>
    <row r="1129" spans="1:36" x14ac:dyDescent="0.35">
      <c r="A1129" t="s">
        <v>29</v>
      </c>
      <c r="B1129" t="s">
        <v>312</v>
      </c>
      <c r="C1129" t="s">
        <v>13</v>
      </c>
      <c r="D1129" t="s">
        <v>121</v>
      </c>
      <c r="E1129" t="s">
        <v>59</v>
      </c>
      <c r="F1129" t="s">
        <v>16</v>
      </c>
      <c r="G1129">
        <v>1698.46</v>
      </c>
      <c r="H1129" s="1">
        <v>43321</v>
      </c>
      <c r="I1129" t="str">
        <f t="shared" si="51"/>
        <v>09</v>
      </c>
      <c r="J1129" t="str">
        <f t="shared" si="52"/>
        <v>August</v>
      </c>
      <c r="K1129" t="str">
        <f t="shared" si="53"/>
        <v>2018</v>
      </c>
      <c r="L1129" s="15">
        <v>0.70833333333333337</v>
      </c>
      <c r="M1129">
        <f>HOUR(K1129:K13171)</f>
        <v>0</v>
      </c>
      <c r="N1129">
        <f>MINUTE(K1129:K13171)</f>
        <v>0</v>
      </c>
      <c r="O1129">
        <f>SECOND(K1129:K13171)</f>
        <v>0</v>
      </c>
      <c r="P1129">
        <v>725.32</v>
      </c>
      <c r="Q1129">
        <f>G1129-P1129</f>
        <v>973.14</v>
      </c>
      <c r="R1129" t="s">
        <v>1833</v>
      </c>
      <c r="S1129" t="s">
        <v>18</v>
      </c>
      <c r="T1129" t="s">
        <v>122</v>
      </c>
      <c r="AD1129" t="s">
        <v>634</v>
      </c>
      <c r="AF1129">
        <f>COUNTIF($R$2:$R$12044,AD1129)</f>
        <v>2</v>
      </c>
      <c r="AJ1129">
        <v>1</v>
      </c>
    </row>
    <row r="1130" spans="1:36" x14ac:dyDescent="0.35">
      <c r="A1130" t="s">
        <v>11</v>
      </c>
      <c r="B1130" t="s">
        <v>85</v>
      </c>
      <c r="C1130" t="s">
        <v>13</v>
      </c>
      <c r="D1130" t="s">
        <v>20</v>
      </c>
      <c r="E1130" t="s">
        <v>86</v>
      </c>
      <c r="F1130" t="s">
        <v>16</v>
      </c>
      <c r="G1130">
        <v>15821.76</v>
      </c>
      <c r="H1130" s="1">
        <v>43321</v>
      </c>
      <c r="I1130" t="str">
        <f t="shared" si="51"/>
        <v>09</v>
      </c>
      <c r="J1130" t="str">
        <f t="shared" si="52"/>
        <v>August</v>
      </c>
      <c r="K1130" t="str">
        <f t="shared" si="53"/>
        <v>2018</v>
      </c>
      <c r="L1130" s="15">
        <v>0.7144328703703704</v>
      </c>
      <c r="M1130">
        <f>HOUR(K1130:K13172)</f>
        <v>0</v>
      </c>
      <c r="N1130">
        <f>MINUTE(K1130:K13172)</f>
        <v>0</v>
      </c>
      <c r="O1130">
        <f>SECOND(K1130:K13172)</f>
        <v>0</v>
      </c>
      <c r="P1130">
        <v>66.55</v>
      </c>
      <c r="Q1130">
        <f>G1130-P1130</f>
        <v>15755.210000000001</v>
      </c>
      <c r="R1130" t="s">
        <v>665</v>
      </c>
      <c r="S1130" t="s">
        <v>18</v>
      </c>
      <c r="T1130" t="s">
        <v>19</v>
      </c>
      <c r="AD1130" t="s">
        <v>1296</v>
      </c>
      <c r="AF1130">
        <f>COUNTIF($R$2:$R$12044,AD1130)</f>
        <v>1</v>
      </c>
      <c r="AJ1130">
        <v>1</v>
      </c>
    </row>
    <row r="1131" spans="1:36" x14ac:dyDescent="0.35">
      <c r="A1131" t="s">
        <v>11</v>
      </c>
      <c r="B1131" t="s">
        <v>173</v>
      </c>
      <c r="C1131" t="s">
        <v>13</v>
      </c>
      <c r="D1131" t="s">
        <v>20</v>
      </c>
      <c r="E1131" t="s">
        <v>174</v>
      </c>
      <c r="F1131" t="s">
        <v>24</v>
      </c>
      <c r="G1131">
        <v>5727.18</v>
      </c>
      <c r="H1131" s="1">
        <v>43321</v>
      </c>
      <c r="I1131" t="str">
        <f t="shared" si="51"/>
        <v>09</v>
      </c>
      <c r="J1131" t="str">
        <f t="shared" si="52"/>
        <v>August</v>
      </c>
      <c r="K1131" t="str">
        <f t="shared" si="53"/>
        <v>2018</v>
      </c>
      <c r="L1131" s="15">
        <v>0.72206018518518522</v>
      </c>
      <c r="M1131">
        <f>HOUR(K1131:K13173)</f>
        <v>0</v>
      </c>
      <c r="N1131">
        <f>MINUTE(K1131:K13173)</f>
        <v>0</v>
      </c>
      <c r="O1131">
        <f>SECOND(K1131:K13173)</f>
        <v>0</v>
      </c>
      <c r="P1131">
        <v>12.93</v>
      </c>
      <c r="Q1131">
        <f>G1131-P1131</f>
        <v>5714.25</v>
      </c>
      <c r="R1131" t="s">
        <v>666</v>
      </c>
      <c r="S1131" t="s">
        <v>18</v>
      </c>
      <c r="T1131" t="s">
        <v>19</v>
      </c>
      <c r="AD1131" t="s">
        <v>866</v>
      </c>
      <c r="AF1131">
        <f>COUNTIF($R$2:$R$12044,AD1131)</f>
        <v>3</v>
      </c>
      <c r="AJ1131">
        <v>1</v>
      </c>
    </row>
    <row r="1132" spans="1:36" x14ac:dyDescent="0.35">
      <c r="A1132" t="s">
        <v>11</v>
      </c>
      <c r="B1132" t="s">
        <v>379</v>
      </c>
      <c r="C1132" t="s">
        <v>13</v>
      </c>
      <c r="D1132" t="s">
        <v>14</v>
      </c>
      <c r="E1132" t="s">
        <v>380</v>
      </c>
      <c r="F1132" t="s">
        <v>16</v>
      </c>
      <c r="G1132">
        <v>1699.68</v>
      </c>
      <c r="H1132" s="1">
        <v>43321</v>
      </c>
      <c r="I1132" t="str">
        <f t="shared" si="51"/>
        <v>09</v>
      </c>
      <c r="J1132" t="str">
        <f t="shared" si="52"/>
        <v>August</v>
      </c>
      <c r="K1132" t="str">
        <f t="shared" si="53"/>
        <v>2018</v>
      </c>
      <c r="L1132" s="15">
        <v>0.72969907407407408</v>
      </c>
      <c r="M1132">
        <f>HOUR(K1132:K13174)</f>
        <v>0</v>
      </c>
      <c r="N1132">
        <f>MINUTE(K1132:K13174)</f>
        <v>0</v>
      </c>
      <c r="O1132">
        <f>SECOND(K1132:K13174)</f>
        <v>0</v>
      </c>
      <c r="P1132">
        <v>35.700000000000003</v>
      </c>
      <c r="Q1132">
        <f>G1132-P1132</f>
        <v>1663.98</v>
      </c>
      <c r="R1132" t="s">
        <v>667</v>
      </c>
      <c r="S1132" t="s">
        <v>18</v>
      </c>
      <c r="T1132" t="s">
        <v>19</v>
      </c>
      <c r="AD1132" t="s">
        <v>1418</v>
      </c>
      <c r="AF1132">
        <f>COUNTIF($R$2:$R$12044,AD1132)</f>
        <v>2</v>
      </c>
      <c r="AJ1132">
        <v>1</v>
      </c>
    </row>
    <row r="1133" spans="1:36" x14ac:dyDescent="0.35">
      <c r="A1133" t="s">
        <v>11</v>
      </c>
      <c r="B1133" t="s">
        <v>180</v>
      </c>
      <c r="C1133" t="s">
        <v>13</v>
      </c>
      <c r="D1133" t="s">
        <v>20</v>
      </c>
      <c r="E1133" t="s">
        <v>181</v>
      </c>
      <c r="F1133" t="s">
        <v>24</v>
      </c>
      <c r="G1133">
        <v>6357.7</v>
      </c>
      <c r="H1133" s="1">
        <v>43321</v>
      </c>
      <c r="I1133" t="str">
        <f t="shared" si="51"/>
        <v>09</v>
      </c>
      <c r="J1133" t="str">
        <f t="shared" si="52"/>
        <v>August</v>
      </c>
      <c r="K1133" t="str">
        <f t="shared" si="53"/>
        <v>2018</v>
      </c>
      <c r="L1133" s="15">
        <v>0.73732638888888891</v>
      </c>
      <c r="M1133">
        <f>HOUR(K1133:K13175)</f>
        <v>0</v>
      </c>
      <c r="N1133">
        <f>MINUTE(K1133:K13175)</f>
        <v>0</v>
      </c>
      <c r="O1133">
        <f>SECOND(K1133:K13175)</f>
        <v>0</v>
      </c>
      <c r="P1133">
        <v>14.31</v>
      </c>
      <c r="Q1133">
        <f>G1133-P1133</f>
        <v>6343.3899999999994</v>
      </c>
      <c r="R1133" t="s">
        <v>593</v>
      </c>
      <c r="S1133" t="s">
        <v>18</v>
      </c>
      <c r="T1133" t="s">
        <v>19</v>
      </c>
      <c r="AD1133" t="s">
        <v>1212</v>
      </c>
      <c r="AF1133">
        <f>COUNTIF($R$2:$R$12044,AD1133)</f>
        <v>6</v>
      </c>
      <c r="AJ1133">
        <v>1</v>
      </c>
    </row>
    <row r="1134" spans="1:36" x14ac:dyDescent="0.35">
      <c r="A1134" t="s">
        <v>29</v>
      </c>
      <c r="B1134" t="s">
        <v>45</v>
      </c>
      <c r="C1134" t="s">
        <v>13</v>
      </c>
      <c r="D1134" t="s">
        <v>31</v>
      </c>
      <c r="E1134" t="s">
        <v>46</v>
      </c>
      <c r="F1134" t="s">
        <v>24</v>
      </c>
      <c r="G1134">
        <v>7022.92</v>
      </c>
      <c r="H1134" s="1">
        <v>43321</v>
      </c>
      <c r="I1134" t="str">
        <f t="shared" si="51"/>
        <v>09</v>
      </c>
      <c r="J1134" t="str">
        <f t="shared" si="52"/>
        <v>August</v>
      </c>
      <c r="K1134" t="str">
        <f t="shared" si="53"/>
        <v>2018</v>
      </c>
      <c r="L1134" s="15">
        <v>0.75</v>
      </c>
      <c r="M1134">
        <f>HOUR(K1134:K13176)</f>
        <v>0</v>
      </c>
      <c r="N1134">
        <f>MINUTE(K1134:K13176)</f>
        <v>0</v>
      </c>
      <c r="O1134">
        <f>SECOND(K1134:K13176)</f>
        <v>0</v>
      </c>
      <c r="P1134">
        <v>41</v>
      </c>
      <c r="Q1134">
        <f>G1134-P1134</f>
        <v>6981.92</v>
      </c>
      <c r="R1134" t="s">
        <v>1833</v>
      </c>
      <c r="S1134" t="s">
        <v>18</v>
      </c>
      <c r="T1134" t="s">
        <v>19</v>
      </c>
      <c r="AD1134" t="s">
        <v>1584</v>
      </c>
      <c r="AF1134">
        <f>COUNTIF($R$2:$R$12044,AD1134)</f>
        <v>1</v>
      </c>
      <c r="AJ1134">
        <v>1</v>
      </c>
    </row>
    <row r="1135" spans="1:36" x14ac:dyDescent="0.35">
      <c r="A1135" t="s">
        <v>29</v>
      </c>
      <c r="B1135" t="s">
        <v>138</v>
      </c>
      <c r="C1135" t="s">
        <v>13</v>
      </c>
      <c r="D1135" t="s">
        <v>31</v>
      </c>
      <c r="E1135" t="s">
        <v>139</v>
      </c>
      <c r="F1135" t="s">
        <v>16</v>
      </c>
      <c r="G1135">
        <v>190208.56</v>
      </c>
      <c r="H1135" s="1">
        <v>43321</v>
      </c>
      <c r="I1135" t="str">
        <f t="shared" si="51"/>
        <v>09</v>
      </c>
      <c r="J1135" t="str">
        <f t="shared" si="52"/>
        <v>August</v>
      </c>
      <c r="K1135" t="str">
        <f t="shared" si="53"/>
        <v>2018</v>
      </c>
      <c r="L1135" s="15">
        <v>0.75</v>
      </c>
      <c r="M1135">
        <f>HOUR(K1135:K13177)</f>
        <v>0</v>
      </c>
      <c r="N1135">
        <f>MINUTE(K1135:K13177)</f>
        <v>0</v>
      </c>
      <c r="O1135">
        <f>SECOND(K1135:K13177)</f>
        <v>0</v>
      </c>
      <c r="P1135">
        <v>21</v>
      </c>
      <c r="Q1135">
        <f>G1135-P1135</f>
        <v>190187.56</v>
      </c>
      <c r="R1135" t="s">
        <v>1833</v>
      </c>
      <c r="S1135" t="s">
        <v>18</v>
      </c>
      <c r="T1135" t="s">
        <v>19</v>
      </c>
      <c r="AD1135" t="s">
        <v>1765</v>
      </c>
      <c r="AF1135">
        <f>COUNTIF($R$2:$R$12044,AD1135)</f>
        <v>1</v>
      </c>
      <c r="AJ1135">
        <v>1</v>
      </c>
    </row>
    <row r="1136" spans="1:36" x14ac:dyDescent="0.35">
      <c r="A1136" t="s">
        <v>11</v>
      </c>
      <c r="B1136" t="s">
        <v>156</v>
      </c>
      <c r="C1136" t="s">
        <v>13</v>
      </c>
      <c r="D1136" t="s">
        <v>20</v>
      </c>
      <c r="E1136" t="s">
        <v>76</v>
      </c>
      <c r="F1136" t="s">
        <v>24</v>
      </c>
      <c r="G1136">
        <v>29743.02</v>
      </c>
      <c r="H1136" s="1">
        <v>43321</v>
      </c>
      <c r="I1136" t="str">
        <f t="shared" si="51"/>
        <v>09</v>
      </c>
      <c r="J1136" t="str">
        <f t="shared" si="52"/>
        <v>August</v>
      </c>
      <c r="K1136" t="str">
        <f t="shared" si="53"/>
        <v>2018</v>
      </c>
      <c r="L1136" s="15">
        <v>0.75561342592592595</v>
      </c>
      <c r="M1136">
        <f>HOUR(K1136:K13178)</f>
        <v>0</v>
      </c>
      <c r="N1136">
        <f>MINUTE(K1136:K13178)</f>
        <v>0</v>
      </c>
      <c r="O1136">
        <f>SECOND(K1136:K13178)</f>
        <v>0</v>
      </c>
      <c r="P1136">
        <v>28.31</v>
      </c>
      <c r="Q1136">
        <f>G1136-P1136</f>
        <v>29714.71</v>
      </c>
      <c r="R1136" t="s">
        <v>21</v>
      </c>
      <c r="S1136" t="s">
        <v>18</v>
      </c>
      <c r="T1136" t="s">
        <v>19</v>
      </c>
      <c r="AD1136" t="s">
        <v>1805</v>
      </c>
      <c r="AF1136">
        <f>COUNTIF($R$2:$R$12044,AD1136)</f>
        <v>1</v>
      </c>
      <c r="AJ1136">
        <v>1</v>
      </c>
    </row>
    <row r="1137" spans="1:36" x14ac:dyDescent="0.35">
      <c r="A1137" t="s">
        <v>11</v>
      </c>
      <c r="B1137" t="s">
        <v>164</v>
      </c>
      <c r="C1137" t="s">
        <v>13</v>
      </c>
      <c r="D1137" t="s">
        <v>20</v>
      </c>
      <c r="E1137" t="s">
        <v>86</v>
      </c>
      <c r="F1137" t="s">
        <v>16</v>
      </c>
      <c r="G1137">
        <v>2269.5700000000002</v>
      </c>
      <c r="H1137" s="1">
        <v>43321</v>
      </c>
      <c r="I1137" t="str">
        <f t="shared" si="51"/>
        <v>09</v>
      </c>
      <c r="J1137" t="str">
        <f t="shared" si="52"/>
        <v>August</v>
      </c>
      <c r="K1137" t="str">
        <f t="shared" si="53"/>
        <v>2018</v>
      </c>
      <c r="L1137" s="15">
        <v>0.7721527777777778</v>
      </c>
      <c r="M1137">
        <f>HOUR(K1137:K13179)</f>
        <v>0</v>
      </c>
      <c r="N1137">
        <f>MINUTE(K1137:K13179)</f>
        <v>0</v>
      </c>
      <c r="O1137">
        <f>SECOND(K1137:K13179)</f>
        <v>0</v>
      </c>
      <c r="P1137">
        <v>7.69</v>
      </c>
      <c r="Q1137">
        <f>G1137-P1137</f>
        <v>2261.88</v>
      </c>
      <c r="R1137" t="s">
        <v>668</v>
      </c>
      <c r="S1137" t="s">
        <v>18</v>
      </c>
      <c r="T1137" t="s">
        <v>19</v>
      </c>
      <c r="AD1137" t="s">
        <v>563</v>
      </c>
      <c r="AF1137">
        <f>COUNTIF($R$2:$R$12044,AD1137)</f>
        <v>3</v>
      </c>
      <c r="AJ1137">
        <v>1</v>
      </c>
    </row>
    <row r="1138" spans="1:36" x14ac:dyDescent="0.35">
      <c r="A1138" t="s">
        <v>11</v>
      </c>
      <c r="B1138" t="s">
        <v>65</v>
      </c>
      <c r="C1138" t="s">
        <v>13</v>
      </c>
      <c r="D1138" t="s">
        <v>20</v>
      </c>
      <c r="E1138" t="s">
        <v>66</v>
      </c>
      <c r="F1138" t="s">
        <v>16</v>
      </c>
      <c r="G1138">
        <v>975.99</v>
      </c>
      <c r="H1138" s="1">
        <v>43321</v>
      </c>
      <c r="I1138" t="str">
        <f t="shared" si="51"/>
        <v>09</v>
      </c>
      <c r="J1138" t="str">
        <f t="shared" si="52"/>
        <v>August</v>
      </c>
      <c r="K1138" t="str">
        <f t="shared" si="53"/>
        <v>2018</v>
      </c>
      <c r="L1138" s="15">
        <v>0.78868055555555561</v>
      </c>
      <c r="M1138">
        <f>HOUR(K1138:K13180)</f>
        <v>0</v>
      </c>
      <c r="N1138">
        <f>MINUTE(K1138:K13180)</f>
        <v>0</v>
      </c>
      <c r="O1138">
        <f>SECOND(K1138:K13180)</f>
        <v>0</v>
      </c>
      <c r="P1138">
        <v>41.1</v>
      </c>
      <c r="Q1138">
        <f>G1138-P1138</f>
        <v>934.89</v>
      </c>
      <c r="R1138" t="s">
        <v>669</v>
      </c>
      <c r="S1138" t="s">
        <v>18</v>
      </c>
      <c r="T1138" t="s">
        <v>19</v>
      </c>
      <c r="AD1138" t="s">
        <v>1421</v>
      </c>
      <c r="AF1138">
        <f>COUNTIF($R$2:$R$12044,AD1138)</f>
        <v>4</v>
      </c>
      <c r="AJ1138">
        <v>1</v>
      </c>
    </row>
    <row r="1139" spans="1:36" x14ac:dyDescent="0.35">
      <c r="A1139" t="s">
        <v>29</v>
      </c>
      <c r="B1139" t="s">
        <v>106</v>
      </c>
      <c r="C1139" t="s">
        <v>13</v>
      </c>
      <c r="D1139" t="s">
        <v>41</v>
      </c>
      <c r="E1139" t="s">
        <v>107</v>
      </c>
      <c r="F1139" t="s">
        <v>16</v>
      </c>
      <c r="G1139">
        <v>2427.41</v>
      </c>
      <c r="H1139" s="1">
        <v>43321</v>
      </c>
      <c r="I1139" t="str">
        <f t="shared" si="51"/>
        <v>09</v>
      </c>
      <c r="J1139" t="str">
        <f t="shared" si="52"/>
        <v>August</v>
      </c>
      <c r="K1139" t="str">
        <f t="shared" si="53"/>
        <v>2018</v>
      </c>
      <c r="L1139" s="15">
        <v>0.79166666666666663</v>
      </c>
      <c r="M1139">
        <f>HOUR(K1139:K13181)</f>
        <v>0</v>
      </c>
      <c r="N1139">
        <f>MINUTE(K1139:K13181)</f>
        <v>0</v>
      </c>
      <c r="O1139">
        <f>SECOND(K1139:K13181)</f>
        <v>0</v>
      </c>
      <c r="P1139">
        <v>115</v>
      </c>
      <c r="Q1139">
        <f>G1139-P1139</f>
        <v>2312.41</v>
      </c>
      <c r="R1139" t="s">
        <v>1833</v>
      </c>
      <c r="S1139" t="s">
        <v>18</v>
      </c>
      <c r="T1139" t="s">
        <v>19</v>
      </c>
      <c r="AD1139" t="s">
        <v>423</v>
      </c>
      <c r="AF1139">
        <f>COUNTIF($R$2:$R$12044,AD1139)</f>
        <v>7</v>
      </c>
      <c r="AJ1139">
        <v>1</v>
      </c>
    </row>
    <row r="1140" spans="1:36" x14ac:dyDescent="0.35">
      <c r="A1140" t="s">
        <v>29</v>
      </c>
      <c r="B1140" t="s">
        <v>22</v>
      </c>
      <c r="C1140" t="s">
        <v>13</v>
      </c>
      <c r="D1140" t="s">
        <v>31</v>
      </c>
      <c r="E1140" t="s">
        <v>23</v>
      </c>
      <c r="F1140" t="s">
        <v>24</v>
      </c>
      <c r="G1140">
        <v>803.7</v>
      </c>
      <c r="H1140" s="1">
        <v>43321</v>
      </c>
      <c r="I1140" t="str">
        <f t="shared" si="51"/>
        <v>09</v>
      </c>
      <c r="J1140" t="str">
        <f t="shared" si="52"/>
        <v>August</v>
      </c>
      <c r="K1140" t="str">
        <f t="shared" si="53"/>
        <v>2018</v>
      </c>
      <c r="L1140" s="15">
        <v>0.79166666666666663</v>
      </c>
      <c r="M1140">
        <f>HOUR(K1140:K13182)</f>
        <v>0</v>
      </c>
      <c r="N1140">
        <f>MINUTE(K1140:K13182)</f>
        <v>0</v>
      </c>
      <c r="O1140">
        <f>SECOND(K1140:K13182)</f>
        <v>0</v>
      </c>
      <c r="P1140">
        <v>50</v>
      </c>
      <c r="Q1140">
        <f>G1140-P1140</f>
        <v>753.7</v>
      </c>
      <c r="R1140" t="s">
        <v>1833</v>
      </c>
      <c r="S1140" t="s">
        <v>18</v>
      </c>
      <c r="T1140" t="s">
        <v>19</v>
      </c>
      <c r="AD1140" t="s">
        <v>1546</v>
      </c>
      <c r="AF1140">
        <f>COUNTIF($R$2:$R$12044,AD1140)</f>
        <v>1</v>
      </c>
      <c r="AJ1140">
        <v>1</v>
      </c>
    </row>
    <row r="1141" spans="1:36" x14ac:dyDescent="0.35">
      <c r="A1141" t="s">
        <v>29</v>
      </c>
      <c r="B1141" t="s">
        <v>52</v>
      </c>
      <c r="C1141" t="s">
        <v>13</v>
      </c>
      <c r="D1141" t="s">
        <v>31</v>
      </c>
      <c r="E1141" t="s">
        <v>53</v>
      </c>
      <c r="F1141" t="s">
        <v>24</v>
      </c>
      <c r="G1141">
        <v>258213.94</v>
      </c>
      <c r="H1141" s="1">
        <v>43321</v>
      </c>
      <c r="I1141" t="str">
        <f t="shared" si="51"/>
        <v>09</v>
      </c>
      <c r="J1141" t="str">
        <f t="shared" si="52"/>
        <v>August</v>
      </c>
      <c r="K1141" t="str">
        <f t="shared" si="53"/>
        <v>2018</v>
      </c>
      <c r="L1141" s="15">
        <v>0.79166666666666663</v>
      </c>
      <c r="M1141">
        <f>HOUR(K1141:K13183)</f>
        <v>0</v>
      </c>
      <c r="N1141">
        <f>MINUTE(K1141:K13183)</f>
        <v>0</v>
      </c>
      <c r="O1141">
        <f>SECOND(K1141:K13183)</f>
        <v>0</v>
      </c>
      <c r="P1141">
        <v>50</v>
      </c>
      <c r="Q1141">
        <f>G1141-P1141</f>
        <v>258163.94</v>
      </c>
      <c r="R1141" t="s">
        <v>1833</v>
      </c>
      <c r="S1141" t="s">
        <v>18</v>
      </c>
      <c r="T1141" t="s">
        <v>19</v>
      </c>
      <c r="AD1141" t="s">
        <v>1279</v>
      </c>
      <c r="AF1141">
        <f>COUNTIF($R$2:$R$12044,AD1141)</f>
        <v>3</v>
      </c>
      <c r="AJ1141">
        <v>1</v>
      </c>
    </row>
    <row r="1142" spans="1:36" x14ac:dyDescent="0.35">
      <c r="A1142" t="s">
        <v>11</v>
      </c>
      <c r="B1142" t="s">
        <v>80</v>
      </c>
      <c r="C1142" t="s">
        <v>13</v>
      </c>
      <c r="D1142" t="s">
        <v>20</v>
      </c>
      <c r="E1142" t="s">
        <v>81</v>
      </c>
      <c r="F1142" t="s">
        <v>24</v>
      </c>
      <c r="G1142">
        <v>16969.349999999999</v>
      </c>
      <c r="H1142" s="1">
        <v>43321</v>
      </c>
      <c r="I1142" t="str">
        <f t="shared" si="51"/>
        <v>09</v>
      </c>
      <c r="J1142" t="str">
        <f t="shared" si="52"/>
        <v>August</v>
      </c>
      <c r="K1142" t="str">
        <f t="shared" si="53"/>
        <v>2018</v>
      </c>
      <c r="L1142" s="15">
        <v>0.7974768518518518</v>
      </c>
      <c r="M1142">
        <f>HOUR(K1142:K13184)</f>
        <v>0</v>
      </c>
      <c r="N1142">
        <f>MINUTE(K1142:K13184)</f>
        <v>0</v>
      </c>
      <c r="O1142">
        <f>SECOND(K1142:K13184)</f>
        <v>0</v>
      </c>
      <c r="P1142">
        <v>11.51</v>
      </c>
      <c r="Q1142">
        <f>G1142-P1142</f>
        <v>16957.84</v>
      </c>
      <c r="R1142" t="s">
        <v>670</v>
      </c>
      <c r="S1142" t="s">
        <v>18</v>
      </c>
      <c r="T1142" t="s">
        <v>19</v>
      </c>
      <c r="AD1142" t="s">
        <v>297</v>
      </c>
      <c r="AF1142">
        <f>COUNTIF($R$2:$R$12044,AD1142)</f>
        <v>6</v>
      </c>
      <c r="AJ1142">
        <v>1</v>
      </c>
    </row>
    <row r="1143" spans="1:36" x14ac:dyDescent="0.35">
      <c r="A1143" t="s">
        <v>11</v>
      </c>
      <c r="B1143" t="s">
        <v>22</v>
      </c>
      <c r="C1143" t="s">
        <v>13</v>
      </c>
      <c r="D1143" t="s">
        <v>20</v>
      </c>
      <c r="E1143" t="s">
        <v>23</v>
      </c>
      <c r="F1143" t="s">
        <v>24</v>
      </c>
      <c r="G1143">
        <v>853.7</v>
      </c>
      <c r="H1143" s="1">
        <v>43321</v>
      </c>
      <c r="I1143" t="str">
        <f t="shared" si="51"/>
        <v>09</v>
      </c>
      <c r="J1143" t="str">
        <f t="shared" si="52"/>
        <v>August</v>
      </c>
      <c r="K1143" t="str">
        <f t="shared" si="53"/>
        <v>2018</v>
      </c>
      <c r="L1143" s="15">
        <v>0.80456018518518524</v>
      </c>
      <c r="M1143">
        <f>HOUR(K1143:K13185)</f>
        <v>0</v>
      </c>
      <c r="N1143">
        <f>MINUTE(K1143:K13185)</f>
        <v>0</v>
      </c>
      <c r="O1143">
        <f>SECOND(K1143:K13185)</f>
        <v>0</v>
      </c>
      <c r="P1143">
        <v>10.76</v>
      </c>
      <c r="Q1143">
        <f>G1143-P1143</f>
        <v>842.94</v>
      </c>
      <c r="R1143" t="s">
        <v>671</v>
      </c>
      <c r="S1143" t="s">
        <v>18</v>
      </c>
      <c r="T1143" t="s">
        <v>19</v>
      </c>
      <c r="AD1143" t="s">
        <v>365</v>
      </c>
      <c r="AF1143">
        <f>COUNTIF($R$2:$R$12044,AD1143)</f>
        <v>7</v>
      </c>
      <c r="AJ1143">
        <v>1</v>
      </c>
    </row>
    <row r="1144" spans="1:36" x14ac:dyDescent="0.35">
      <c r="A1144" t="s">
        <v>11</v>
      </c>
      <c r="B1144" t="s">
        <v>12</v>
      </c>
      <c r="C1144" t="s">
        <v>13</v>
      </c>
      <c r="D1144" t="s">
        <v>14</v>
      </c>
      <c r="E1144" t="s">
        <v>15</v>
      </c>
      <c r="F1144" t="s">
        <v>16</v>
      </c>
      <c r="G1144">
        <v>1209.02</v>
      </c>
      <c r="H1144" s="1">
        <v>43321</v>
      </c>
      <c r="I1144" t="str">
        <f t="shared" si="51"/>
        <v>09</v>
      </c>
      <c r="J1144" t="str">
        <f t="shared" si="52"/>
        <v>August</v>
      </c>
      <c r="K1144" t="str">
        <f t="shared" si="53"/>
        <v>2018</v>
      </c>
      <c r="L1144" s="15">
        <v>0.81164351851851846</v>
      </c>
      <c r="M1144">
        <f>HOUR(K1144:K13186)</f>
        <v>0</v>
      </c>
      <c r="N1144">
        <f>MINUTE(K1144:K13186)</f>
        <v>0</v>
      </c>
      <c r="O1144">
        <f>SECOND(K1144:K13186)</f>
        <v>0</v>
      </c>
      <c r="P1144">
        <v>9.67</v>
      </c>
      <c r="Q1144">
        <f>G1144-P1144</f>
        <v>1199.3499999999999</v>
      </c>
      <c r="R1144" t="s">
        <v>652</v>
      </c>
      <c r="S1144" t="s">
        <v>18</v>
      </c>
      <c r="T1144" t="s">
        <v>19</v>
      </c>
      <c r="AD1144" t="s">
        <v>308</v>
      </c>
      <c r="AF1144">
        <f>COUNTIF($R$2:$R$12044,AD1144)</f>
        <v>39</v>
      </c>
      <c r="AJ1144">
        <v>1</v>
      </c>
    </row>
    <row r="1145" spans="1:36" x14ac:dyDescent="0.35">
      <c r="A1145" t="s">
        <v>11</v>
      </c>
      <c r="B1145" t="s">
        <v>157</v>
      </c>
      <c r="C1145" t="s">
        <v>13</v>
      </c>
      <c r="D1145" t="s">
        <v>14</v>
      </c>
      <c r="E1145" t="s">
        <v>158</v>
      </c>
      <c r="F1145" t="s">
        <v>16</v>
      </c>
      <c r="G1145">
        <v>1941.57</v>
      </c>
      <c r="H1145" s="1">
        <v>43321</v>
      </c>
      <c r="I1145" t="str">
        <f t="shared" si="51"/>
        <v>09</v>
      </c>
      <c r="J1145" t="str">
        <f t="shared" si="52"/>
        <v>August</v>
      </c>
      <c r="K1145" t="str">
        <f t="shared" si="53"/>
        <v>2018</v>
      </c>
      <c r="L1145" s="15">
        <v>0.82582175925925927</v>
      </c>
      <c r="M1145">
        <f>HOUR(K1145:K13187)</f>
        <v>0</v>
      </c>
      <c r="N1145">
        <f>MINUTE(K1145:K13187)</f>
        <v>0</v>
      </c>
      <c r="O1145">
        <f>SECOND(K1145:K13187)</f>
        <v>0</v>
      </c>
      <c r="P1145">
        <v>9.85</v>
      </c>
      <c r="Q1145">
        <f>G1145-P1145</f>
        <v>1931.72</v>
      </c>
      <c r="R1145" t="s">
        <v>329</v>
      </c>
      <c r="S1145" t="s">
        <v>18</v>
      </c>
      <c r="T1145" t="s">
        <v>19</v>
      </c>
      <c r="AD1145" t="s">
        <v>1636</v>
      </c>
      <c r="AF1145">
        <f>COUNTIF($R$2:$R$12044,AD1145)</f>
        <v>1</v>
      </c>
      <c r="AJ1145">
        <v>1</v>
      </c>
    </row>
    <row r="1146" spans="1:36" x14ac:dyDescent="0.35">
      <c r="A1146" t="s">
        <v>11</v>
      </c>
      <c r="B1146" t="s">
        <v>65</v>
      </c>
      <c r="C1146" t="s">
        <v>13</v>
      </c>
      <c r="D1146" t="s">
        <v>20</v>
      </c>
      <c r="E1146" t="s">
        <v>66</v>
      </c>
      <c r="F1146" t="s">
        <v>16</v>
      </c>
      <c r="G1146">
        <v>668.95</v>
      </c>
      <c r="H1146" s="1">
        <v>43321</v>
      </c>
      <c r="I1146" t="str">
        <f t="shared" si="51"/>
        <v>09</v>
      </c>
      <c r="J1146" t="str">
        <f t="shared" si="52"/>
        <v>August</v>
      </c>
      <c r="K1146" t="str">
        <f t="shared" si="53"/>
        <v>2018</v>
      </c>
      <c r="L1146" s="15">
        <v>0.8329050925925926</v>
      </c>
      <c r="M1146">
        <f>HOUR(K1146:K13188)</f>
        <v>0</v>
      </c>
      <c r="N1146">
        <f>MINUTE(K1146:K13188)</f>
        <v>0</v>
      </c>
      <c r="O1146">
        <f>SECOND(K1146:K13188)</f>
        <v>0</v>
      </c>
      <c r="P1146">
        <v>307.04000000000002</v>
      </c>
      <c r="Q1146">
        <f>G1146-P1146</f>
        <v>361.91</v>
      </c>
      <c r="R1146" t="s">
        <v>21</v>
      </c>
      <c r="S1146" t="s">
        <v>18</v>
      </c>
      <c r="T1146" t="s">
        <v>19</v>
      </c>
      <c r="AD1146" t="s">
        <v>756</v>
      </c>
      <c r="AF1146">
        <f>COUNTIF($R$2:$R$12044,AD1146)</f>
        <v>1</v>
      </c>
      <c r="AJ1146">
        <v>1</v>
      </c>
    </row>
    <row r="1147" spans="1:36" x14ac:dyDescent="0.35">
      <c r="A1147" t="s">
        <v>29</v>
      </c>
      <c r="B1147" t="s">
        <v>170</v>
      </c>
      <c r="C1147" t="s">
        <v>13</v>
      </c>
      <c r="D1147" t="s">
        <v>31</v>
      </c>
      <c r="E1147" t="s">
        <v>171</v>
      </c>
      <c r="F1147" t="s">
        <v>24</v>
      </c>
      <c r="G1147">
        <v>3627.89</v>
      </c>
      <c r="H1147" s="1">
        <v>43321</v>
      </c>
      <c r="I1147" t="str">
        <f t="shared" si="51"/>
        <v>09</v>
      </c>
      <c r="J1147" t="str">
        <f t="shared" si="52"/>
        <v>August</v>
      </c>
      <c r="K1147" t="str">
        <f t="shared" si="53"/>
        <v>2018</v>
      </c>
      <c r="L1147" s="15">
        <v>0.83333333333333337</v>
      </c>
      <c r="M1147">
        <f>HOUR(K1147:K13189)</f>
        <v>0</v>
      </c>
      <c r="N1147">
        <f>MINUTE(K1147:K13189)</f>
        <v>0</v>
      </c>
      <c r="O1147">
        <f>SECOND(K1147:K13189)</f>
        <v>0</v>
      </c>
      <c r="P1147">
        <v>41</v>
      </c>
      <c r="Q1147">
        <f>G1147-P1147</f>
        <v>3586.89</v>
      </c>
      <c r="R1147" t="s">
        <v>1833</v>
      </c>
      <c r="S1147" t="s">
        <v>18</v>
      </c>
      <c r="T1147" t="s">
        <v>19</v>
      </c>
      <c r="AD1147" t="s">
        <v>1630</v>
      </c>
      <c r="AF1147">
        <f>COUNTIF($R$2:$R$12044,AD1147)</f>
        <v>2</v>
      </c>
      <c r="AJ1147">
        <v>1</v>
      </c>
    </row>
    <row r="1148" spans="1:36" x14ac:dyDescent="0.35">
      <c r="A1148" t="s">
        <v>11</v>
      </c>
      <c r="B1148" t="s">
        <v>80</v>
      </c>
      <c r="C1148" t="s">
        <v>13</v>
      </c>
      <c r="D1148" t="s">
        <v>14</v>
      </c>
      <c r="E1148" t="s">
        <v>81</v>
      </c>
      <c r="F1148" t="s">
        <v>24</v>
      </c>
      <c r="G1148">
        <v>16958.5</v>
      </c>
      <c r="H1148" s="1">
        <v>43321</v>
      </c>
      <c r="I1148" t="str">
        <f t="shared" si="51"/>
        <v>09</v>
      </c>
      <c r="J1148" t="str">
        <f t="shared" si="52"/>
        <v>August</v>
      </c>
      <c r="K1148" t="str">
        <f t="shared" si="53"/>
        <v>2018</v>
      </c>
      <c r="L1148" s="15">
        <v>0.84478009259259268</v>
      </c>
      <c r="M1148">
        <f>HOUR(K1148:K13190)</f>
        <v>0</v>
      </c>
      <c r="N1148">
        <f>MINUTE(K1148:K13190)</f>
        <v>0</v>
      </c>
      <c r="O1148">
        <f>SECOND(K1148:K13190)</f>
        <v>0</v>
      </c>
      <c r="P1148">
        <v>10.85</v>
      </c>
      <c r="Q1148">
        <f>G1148-P1148</f>
        <v>16947.650000000001</v>
      </c>
      <c r="R1148" t="s">
        <v>672</v>
      </c>
      <c r="S1148" t="s">
        <v>18</v>
      </c>
      <c r="T1148" t="s">
        <v>19</v>
      </c>
      <c r="AD1148" t="s">
        <v>1192</v>
      </c>
      <c r="AF1148">
        <f>COUNTIF($R$2:$R$12044,AD1148)</f>
        <v>2</v>
      </c>
      <c r="AJ1148">
        <v>1</v>
      </c>
    </row>
    <row r="1149" spans="1:36" x14ac:dyDescent="0.35">
      <c r="A1149" t="s">
        <v>11</v>
      </c>
      <c r="B1149" t="s">
        <v>282</v>
      </c>
      <c r="C1149" t="s">
        <v>13</v>
      </c>
      <c r="D1149" t="s">
        <v>20</v>
      </c>
      <c r="E1149" t="s">
        <v>283</v>
      </c>
      <c r="F1149" t="s">
        <v>24</v>
      </c>
      <c r="G1149">
        <v>2393.79</v>
      </c>
      <c r="H1149" s="1">
        <v>43321</v>
      </c>
      <c r="I1149" t="str">
        <f t="shared" si="51"/>
        <v>09</v>
      </c>
      <c r="J1149" t="str">
        <f t="shared" si="52"/>
        <v>August</v>
      </c>
      <c r="K1149" t="str">
        <f t="shared" si="53"/>
        <v>2018</v>
      </c>
      <c r="L1149" s="15">
        <v>0.8569675925925927</v>
      </c>
      <c r="M1149">
        <f>HOUR(K1149:K13191)</f>
        <v>0</v>
      </c>
      <c r="N1149">
        <f>MINUTE(K1149:K13191)</f>
        <v>0</v>
      </c>
      <c r="O1149">
        <f>SECOND(K1149:K13191)</f>
        <v>0</v>
      </c>
      <c r="P1149">
        <v>18.14</v>
      </c>
      <c r="Q1149">
        <f>G1149-P1149</f>
        <v>2375.65</v>
      </c>
      <c r="R1149" t="s">
        <v>36</v>
      </c>
      <c r="S1149" t="s">
        <v>18</v>
      </c>
      <c r="T1149" t="s">
        <v>19</v>
      </c>
      <c r="AD1149" t="s">
        <v>1220</v>
      </c>
      <c r="AF1149">
        <f>COUNTIF($R$2:$R$12044,AD1149)</f>
        <v>3</v>
      </c>
      <c r="AJ1149">
        <v>1</v>
      </c>
    </row>
    <row r="1150" spans="1:36" x14ac:dyDescent="0.35">
      <c r="A1150" t="s">
        <v>11</v>
      </c>
      <c r="B1150" t="s">
        <v>12</v>
      </c>
      <c r="C1150" t="s">
        <v>13</v>
      </c>
      <c r="D1150" t="s">
        <v>14</v>
      </c>
      <c r="E1150" t="s">
        <v>15</v>
      </c>
      <c r="F1150" t="s">
        <v>16</v>
      </c>
      <c r="G1150">
        <v>1206.01</v>
      </c>
      <c r="H1150" s="1">
        <v>43321</v>
      </c>
      <c r="I1150" t="str">
        <f t="shared" si="51"/>
        <v>09</v>
      </c>
      <c r="J1150" t="str">
        <f t="shared" si="52"/>
        <v>August</v>
      </c>
      <c r="K1150" t="str">
        <f t="shared" si="53"/>
        <v>2018</v>
      </c>
      <c r="L1150" s="15">
        <v>0.86914351851851857</v>
      </c>
      <c r="M1150">
        <f>HOUR(K1150:K13192)</f>
        <v>0</v>
      </c>
      <c r="N1150">
        <f>MINUTE(K1150:K13192)</f>
        <v>0</v>
      </c>
      <c r="O1150">
        <f>SECOND(K1150:K13192)</f>
        <v>0</v>
      </c>
      <c r="P1150">
        <v>3.01</v>
      </c>
      <c r="Q1150">
        <f>G1150-P1150</f>
        <v>1203</v>
      </c>
      <c r="R1150" t="s">
        <v>673</v>
      </c>
      <c r="S1150" t="s">
        <v>18</v>
      </c>
      <c r="T1150" t="s">
        <v>19</v>
      </c>
      <c r="AD1150" t="s">
        <v>698</v>
      </c>
      <c r="AF1150">
        <f>COUNTIF($R$2:$R$12044,AD1150)</f>
        <v>1</v>
      </c>
      <c r="AJ1150">
        <v>1</v>
      </c>
    </row>
    <row r="1151" spans="1:36" x14ac:dyDescent="0.35">
      <c r="A1151" t="s">
        <v>29</v>
      </c>
      <c r="B1151" t="s">
        <v>231</v>
      </c>
      <c r="C1151" t="s">
        <v>13</v>
      </c>
      <c r="D1151" t="s">
        <v>41</v>
      </c>
      <c r="E1151" t="s">
        <v>232</v>
      </c>
      <c r="F1151" t="s">
        <v>24</v>
      </c>
      <c r="G1151">
        <v>54283.71</v>
      </c>
      <c r="H1151" s="1">
        <v>43321</v>
      </c>
      <c r="I1151" t="str">
        <f t="shared" si="51"/>
        <v>09</v>
      </c>
      <c r="J1151" t="str">
        <f t="shared" si="52"/>
        <v>August</v>
      </c>
      <c r="K1151" t="str">
        <f t="shared" si="53"/>
        <v>2018</v>
      </c>
      <c r="L1151" s="15">
        <v>0.875</v>
      </c>
      <c r="M1151">
        <f>HOUR(K1151:K13193)</f>
        <v>0</v>
      </c>
      <c r="N1151">
        <f>MINUTE(K1151:K13193)</f>
        <v>0</v>
      </c>
      <c r="O1151">
        <f>SECOND(K1151:K13193)</f>
        <v>0</v>
      </c>
      <c r="P1151">
        <v>88</v>
      </c>
      <c r="Q1151">
        <f>G1151-P1151</f>
        <v>54195.71</v>
      </c>
      <c r="R1151" t="s">
        <v>1833</v>
      </c>
      <c r="S1151" t="s">
        <v>18</v>
      </c>
      <c r="T1151" t="s">
        <v>19</v>
      </c>
      <c r="AD1151" t="s">
        <v>1747</v>
      </c>
      <c r="AF1151">
        <f>COUNTIF($R$2:$R$12044,AD1151)</f>
        <v>1</v>
      </c>
      <c r="AJ1151">
        <v>1</v>
      </c>
    </row>
    <row r="1152" spans="1:36" x14ac:dyDescent="0.35">
      <c r="A1152" t="s">
        <v>29</v>
      </c>
      <c r="B1152" t="s">
        <v>182</v>
      </c>
      <c r="C1152" t="s">
        <v>13</v>
      </c>
      <c r="D1152" t="s">
        <v>208</v>
      </c>
      <c r="E1152" t="s">
        <v>183</v>
      </c>
      <c r="F1152" t="s">
        <v>24</v>
      </c>
      <c r="G1152">
        <v>8932.4599999999991</v>
      </c>
      <c r="H1152" s="1">
        <v>43321</v>
      </c>
      <c r="I1152" t="str">
        <f t="shared" si="51"/>
        <v>09</v>
      </c>
      <c r="J1152" t="str">
        <f t="shared" si="52"/>
        <v>August</v>
      </c>
      <c r="K1152" t="str">
        <f t="shared" si="53"/>
        <v>2018</v>
      </c>
      <c r="L1152" s="15">
        <v>0.875</v>
      </c>
      <c r="M1152">
        <f>HOUR(K1152:K13194)</f>
        <v>0</v>
      </c>
      <c r="N1152">
        <f>MINUTE(K1152:K13194)</f>
        <v>0</v>
      </c>
      <c r="O1152">
        <f>SECOND(K1152:K13194)</f>
        <v>0</v>
      </c>
      <c r="P1152">
        <v>58</v>
      </c>
      <c r="Q1152">
        <f>G1152-P1152</f>
        <v>8874.4599999999991</v>
      </c>
      <c r="R1152" t="s">
        <v>1833</v>
      </c>
      <c r="S1152" t="s">
        <v>18</v>
      </c>
      <c r="T1152" t="s">
        <v>19</v>
      </c>
      <c r="AD1152" t="s">
        <v>857</v>
      </c>
      <c r="AF1152">
        <f>COUNTIF($R$2:$R$12044,AD1152)</f>
        <v>1</v>
      </c>
      <c r="AJ1152">
        <v>1</v>
      </c>
    </row>
    <row r="1153" spans="1:36" x14ac:dyDescent="0.35">
      <c r="A1153" t="s">
        <v>11</v>
      </c>
      <c r="B1153" t="s">
        <v>89</v>
      </c>
      <c r="C1153" t="s">
        <v>13</v>
      </c>
      <c r="D1153" t="s">
        <v>14</v>
      </c>
      <c r="E1153" t="s">
        <v>90</v>
      </c>
      <c r="F1153" t="s">
        <v>24</v>
      </c>
      <c r="G1153">
        <v>1642.07</v>
      </c>
      <c r="H1153" s="1">
        <v>43321</v>
      </c>
      <c r="I1153" t="str">
        <f t="shared" si="51"/>
        <v>09</v>
      </c>
      <c r="J1153" t="str">
        <f t="shared" si="52"/>
        <v>August</v>
      </c>
      <c r="K1153" t="str">
        <f t="shared" si="53"/>
        <v>2018</v>
      </c>
      <c r="L1153" s="15">
        <v>0.8793981481481481</v>
      </c>
      <c r="M1153">
        <f>HOUR(K1153:K13195)</f>
        <v>0</v>
      </c>
      <c r="N1153">
        <f>MINUTE(K1153:K13195)</f>
        <v>0</v>
      </c>
      <c r="O1153">
        <f>SECOND(K1153:K13195)</f>
        <v>0</v>
      </c>
      <c r="P1153">
        <v>74.66</v>
      </c>
      <c r="Q1153">
        <f>G1153-P1153</f>
        <v>1567.4099999999999</v>
      </c>
      <c r="R1153" t="s">
        <v>445</v>
      </c>
      <c r="S1153" t="s">
        <v>18</v>
      </c>
      <c r="T1153" t="s">
        <v>19</v>
      </c>
      <c r="AD1153" t="s">
        <v>550</v>
      </c>
      <c r="AF1153">
        <f>COUNTIF($R$2:$R$12044,AD1153)</f>
        <v>16</v>
      </c>
      <c r="AJ1153">
        <v>1</v>
      </c>
    </row>
    <row r="1154" spans="1:36" x14ac:dyDescent="0.35">
      <c r="A1154" t="s">
        <v>11</v>
      </c>
      <c r="B1154" t="s">
        <v>140</v>
      </c>
      <c r="C1154" t="s">
        <v>13</v>
      </c>
      <c r="D1154" t="s">
        <v>14</v>
      </c>
      <c r="E1154" t="s">
        <v>141</v>
      </c>
      <c r="F1154" t="s">
        <v>24</v>
      </c>
      <c r="G1154">
        <v>4199.5</v>
      </c>
      <c r="H1154" s="1">
        <v>43321</v>
      </c>
      <c r="I1154" t="str">
        <f t="shared" si="51"/>
        <v>09</v>
      </c>
      <c r="J1154" t="str">
        <f t="shared" si="52"/>
        <v>August</v>
      </c>
      <c r="K1154" t="str">
        <f t="shared" si="53"/>
        <v>2018</v>
      </c>
      <c r="L1154" s="15">
        <v>0.88787037037037031</v>
      </c>
      <c r="M1154">
        <f>HOUR(K1154:K13196)</f>
        <v>0</v>
      </c>
      <c r="N1154">
        <f>MINUTE(K1154:K13196)</f>
        <v>0</v>
      </c>
      <c r="O1154">
        <f>SECOND(K1154:K13196)</f>
        <v>0</v>
      </c>
      <c r="P1154">
        <v>5.08</v>
      </c>
      <c r="Q1154">
        <f>G1154-P1154</f>
        <v>4194.42</v>
      </c>
      <c r="R1154" t="s">
        <v>674</v>
      </c>
      <c r="S1154" t="s">
        <v>18</v>
      </c>
      <c r="T1154" t="s">
        <v>19</v>
      </c>
      <c r="AD1154" t="s">
        <v>1129</v>
      </c>
      <c r="AF1154">
        <f>COUNTIF($R$2:$R$12044,AD1154)</f>
        <v>3</v>
      </c>
      <c r="AJ1154">
        <v>1</v>
      </c>
    </row>
    <row r="1155" spans="1:36" x14ac:dyDescent="0.35">
      <c r="A1155" t="s">
        <v>11</v>
      </c>
      <c r="B1155" t="s">
        <v>12</v>
      </c>
      <c r="C1155" t="s">
        <v>13</v>
      </c>
      <c r="D1155" t="s">
        <v>20</v>
      </c>
      <c r="E1155" t="s">
        <v>15</v>
      </c>
      <c r="F1155" t="s">
        <v>16</v>
      </c>
      <c r="G1155">
        <v>1201.98</v>
      </c>
      <c r="H1155" s="1">
        <v>43321</v>
      </c>
      <c r="I1155" t="str">
        <f t="shared" ref="I1155:I1218" si="54">TEXT(H1155,"dd")</f>
        <v>09</v>
      </c>
      <c r="J1155" t="str">
        <f t="shared" ref="J1155:J1218" si="55">TEXT(H1155,"mmmm")</f>
        <v>August</v>
      </c>
      <c r="K1155" t="str">
        <f t="shared" ref="K1155:K1218" si="56">TEXT(H1155,"yyyy")</f>
        <v>2018</v>
      </c>
      <c r="L1155" s="15">
        <v>0.8963310185185186</v>
      </c>
      <c r="M1155">
        <f>HOUR(K1155:K13197)</f>
        <v>0</v>
      </c>
      <c r="N1155">
        <f>MINUTE(K1155:K13197)</f>
        <v>0</v>
      </c>
      <c r="O1155">
        <f>SECOND(K1155:K13197)</f>
        <v>0</v>
      </c>
      <c r="P1155">
        <v>4.03</v>
      </c>
      <c r="Q1155">
        <f>G1155-P1155</f>
        <v>1197.95</v>
      </c>
      <c r="R1155" t="s">
        <v>675</v>
      </c>
      <c r="S1155" t="s">
        <v>18</v>
      </c>
      <c r="T1155" t="s">
        <v>19</v>
      </c>
      <c r="AD1155" t="s">
        <v>261</v>
      </c>
      <c r="AF1155">
        <f>COUNTIF($R$2:$R$12044,AD1155)</f>
        <v>45</v>
      </c>
      <c r="AJ1155">
        <v>1</v>
      </c>
    </row>
    <row r="1156" spans="1:36" x14ac:dyDescent="0.35">
      <c r="A1156" t="s">
        <v>11</v>
      </c>
      <c r="B1156" t="s">
        <v>33</v>
      </c>
      <c r="C1156" t="s">
        <v>13</v>
      </c>
      <c r="D1156" t="s">
        <v>14</v>
      </c>
      <c r="E1156" t="s">
        <v>34</v>
      </c>
      <c r="F1156" t="s">
        <v>16</v>
      </c>
      <c r="G1156">
        <v>467.41</v>
      </c>
      <c r="H1156" s="1">
        <v>43321</v>
      </c>
      <c r="I1156" t="str">
        <f t="shared" si="54"/>
        <v>09</v>
      </c>
      <c r="J1156" t="str">
        <f t="shared" si="55"/>
        <v>August</v>
      </c>
      <c r="K1156" t="str">
        <f t="shared" si="56"/>
        <v>2018</v>
      </c>
      <c r="L1156" s="15">
        <v>0.90480324074074081</v>
      </c>
      <c r="M1156">
        <f>HOUR(K1156:K13198)</f>
        <v>0</v>
      </c>
      <c r="N1156">
        <f>MINUTE(K1156:K13198)</f>
        <v>0</v>
      </c>
      <c r="O1156">
        <f>SECOND(K1156:K13198)</f>
        <v>0</v>
      </c>
      <c r="P1156">
        <v>9.56</v>
      </c>
      <c r="Q1156">
        <f>G1156-P1156</f>
        <v>457.85</v>
      </c>
      <c r="R1156" t="s">
        <v>36</v>
      </c>
      <c r="S1156" t="s">
        <v>18</v>
      </c>
      <c r="T1156" t="s">
        <v>19</v>
      </c>
      <c r="AD1156" t="s">
        <v>651</v>
      </c>
      <c r="AF1156">
        <f>COUNTIF($R$2:$R$12044,AD1156)</f>
        <v>1</v>
      </c>
      <c r="AJ1156">
        <v>1</v>
      </c>
    </row>
    <row r="1157" spans="1:36" x14ac:dyDescent="0.35">
      <c r="A1157" t="s">
        <v>11</v>
      </c>
      <c r="B1157" t="s">
        <v>33</v>
      </c>
      <c r="C1157" t="s">
        <v>13</v>
      </c>
      <c r="D1157" t="s">
        <v>14</v>
      </c>
      <c r="E1157" t="s">
        <v>34</v>
      </c>
      <c r="F1157" t="s">
        <v>16</v>
      </c>
      <c r="G1157">
        <v>451.9</v>
      </c>
      <c r="H1157" s="1">
        <v>43321</v>
      </c>
      <c r="I1157" t="str">
        <f t="shared" si="54"/>
        <v>09</v>
      </c>
      <c r="J1157" t="str">
        <f t="shared" si="55"/>
        <v>August</v>
      </c>
      <c r="K1157" t="str">
        <f t="shared" si="56"/>
        <v>2018</v>
      </c>
      <c r="L1157" s="15">
        <v>0.91327546296296302</v>
      </c>
      <c r="M1157">
        <f>HOUR(K1157:K13199)</f>
        <v>0</v>
      </c>
      <c r="N1157">
        <f>MINUTE(K1157:K13199)</f>
        <v>0</v>
      </c>
      <c r="O1157">
        <f>SECOND(K1157:K13199)</f>
        <v>0</v>
      </c>
      <c r="P1157">
        <v>15.51</v>
      </c>
      <c r="Q1157">
        <f>G1157-P1157</f>
        <v>436.39</v>
      </c>
      <c r="R1157" t="s">
        <v>676</v>
      </c>
      <c r="S1157" t="s">
        <v>18</v>
      </c>
      <c r="T1157" t="s">
        <v>19</v>
      </c>
      <c r="AD1157" t="s">
        <v>196</v>
      </c>
      <c r="AF1157">
        <f>COUNTIF($R$2:$R$12044,AD1157)</f>
        <v>5</v>
      </c>
      <c r="AJ1157">
        <v>1</v>
      </c>
    </row>
    <row r="1158" spans="1:36" x14ac:dyDescent="0.35">
      <c r="A1158" t="s">
        <v>29</v>
      </c>
      <c r="B1158" t="s">
        <v>336</v>
      </c>
      <c r="C1158" t="s">
        <v>13</v>
      </c>
      <c r="D1158" t="s">
        <v>31</v>
      </c>
      <c r="E1158" t="s">
        <v>337</v>
      </c>
      <c r="F1158" t="s">
        <v>16</v>
      </c>
      <c r="G1158">
        <v>4787.5600000000004</v>
      </c>
      <c r="H1158" s="1">
        <v>43321</v>
      </c>
      <c r="I1158" t="str">
        <f t="shared" si="54"/>
        <v>09</v>
      </c>
      <c r="J1158" t="str">
        <f t="shared" si="55"/>
        <v>August</v>
      </c>
      <c r="K1158" t="str">
        <f t="shared" si="56"/>
        <v>2018</v>
      </c>
      <c r="L1158" s="15">
        <v>0.91666666666666663</v>
      </c>
      <c r="M1158">
        <f>HOUR(K1158:K13200)</f>
        <v>0</v>
      </c>
      <c r="N1158">
        <f>MINUTE(K1158:K13200)</f>
        <v>0</v>
      </c>
      <c r="O1158">
        <f>SECOND(K1158:K13200)</f>
        <v>0</v>
      </c>
      <c r="P1158">
        <v>32</v>
      </c>
      <c r="Q1158">
        <f>G1158-P1158</f>
        <v>4755.5600000000004</v>
      </c>
      <c r="R1158" t="s">
        <v>1833</v>
      </c>
      <c r="S1158" t="s">
        <v>18</v>
      </c>
      <c r="T1158" t="s">
        <v>19</v>
      </c>
      <c r="AD1158" t="s">
        <v>1578</v>
      </c>
      <c r="AF1158">
        <f>COUNTIF($R$2:$R$12044,AD1158)</f>
        <v>1</v>
      </c>
      <c r="AJ1158">
        <v>1</v>
      </c>
    </row>
    <row r="1159" spans="1:36" x14ac:dyDescent="0.35">
      <c r="A1159" t="s">
        <v>29</v>
      </c>
      <c r="B1159" t="s">
        <v>170</v>
      </c>
      <c r="C1159" t="s">
        <v>13</v>
      </c>
      <c r="D1159" t="s">
        <v>31</v>
      </c>
      <c r="E1159" t="s">
        <v>171</v>
      </c>
      <c r="F1159" t="s">
        <v>24</v>
      </c>
      <c r="G1159">
        <v>3468.89</v>
      </c>
      <c r="H1159" s="1">
        <v>43321</v>
      </c>
      <c r="I1159" t="str">
        <f t="shared" si="54"/>
        <v>09</v>
      </c>
      <c r="J1159" t="str">
        <f t="shared" si="55"/>
        <v>August</v>
      </c>
      <c r="K1159" t="str">
        <f t="shared" si="56"/>
        <v>2018</v>
      </c>
      <c r="L1159" s="15">
        <v>0.91666666666666663</v>
      </c>
      <c r="M1159">
        <f>HOUR(K1159:K13201)</f>
        <v>0</v>
      </c>
      <c r="N1159">
        <f>MINUTE(K1159:K13201)</f>
        <v>0</v>
      </c>
      <c r="O1159">
        <f>SECOND(K1159:K13201)</f>
        <v>0</v>
      </c>
      <c r="P1159">
        <v>159</v>
      </c>
      <c r="Q1159">
        <f>G1159-P1159</f>
        <v>3309.89</v>
      </c>
      <c r="R1159" t="s">
        <v>1833</v>
      </c>
      <c r="S1159" t="s">
        <v>18</v>
      </c>
      <c r="T1159" t="s">
        <v>19</v>
      </c>
      <c r="AD1159" t="s">
        <v>1782</v>
      </c>
      <c r="AF1159">
        <f>COUNTIF($R$2:$R$12044,AD1159)</f>
        <v>2</v>
      </c>
      <c r="AJ1159">
        <v>1</v>
      </c>
    </row>
    <row r="1160" spans="1:36" x14ac:dyDescent="0.35">
      <c r="A1160" t="s">
        <v>29</v>
      </c>
      <c r="B1160" t="s">
        <v>195</v>
      </c>
      <c r="C1160" t="s">
        <v>13</v>
      </c>
      <c r="D1160" t="s">
        <v>31</v>
      </c>
      <c r="E1160" t="s">
        <v>129</v>
      </c>
      <c r="F1160" t="s">
        <v>24</v>
      </c>
      <c r="G1160">
        <v>5535.54</v>
      </c>
      <c r="H1160" s="1">
        <v>43321</v>
      </c>
      <c r="I1160" t="str">
        <f t="shared" si="54"/>
        <v>09</v>
      </c>
      <c r="J1160" t="str">
        <f t="shared" si="55"/>
        <v>August</v>
      </c>
      <c r="K1160" t="str">
        <f t="shared" si="56"/>
        <v>2018</v>
      </c>
      <c r="L1160" s="15">
        <v>0.91666666666666663</v>
      </c>
      <c r="M1160">
        <f>HOUR(K1160:K13202)</f>
        <v>0</v>
      </c>
      <c r="N1160">
        <f>MINUTE(K1160:K13202)</f>
        <v>0</v>
      </c>
      <c r="O1160">
        <f>SECOND(K1160:K13202)</f>
        <v>0</v>
      </c>
      <c r="P1160">
        <v>36</v>
      </c>
      <c r="Q1160">
        <f>G1160-P1160</f>
        <v>5499.54</v>
      </c>
      <c r="R1160" t="s">
        <v>1833</v>
      </c>
      <c r="S1160" t="s">
        <v>18</v>
      </c>
      <c r="T1160" t="s">
        <v>19</v>
      </c>
      <c r="AD1160" t="s">
        <v>733</v>
      </c>
      <c r="AF1160">
        <f>COUNTIF($R$2:$R$12044,AD1160)</f>
        <v>1</v>
      </c>
      <c r="AJ1160">
        <v>1</v>
      </c>
    </row>
    <row r="1161" spans="1:36" x14ac:dyDescent="0.35">
      <c r="A1161" t="s">
        <v>29</v>
      </c>
      <c r="B1161" t="s">
        <v>395</v>
      </c>
      <c r="C1161" t="s">
        <v>13</v>
      </c>
      <c r="D1161" t="s">
        <v>31</v>
      </c>
      <c r="E1161" t="s">
        <v>396</v>
      </c>
      <c r="F1161" t="s">
        <v>24</v>
      </c>
      <c r="G1161">
        <v>106176.58</v>
      </c>
      <c r="H1161" s="1">
        <v>43321</v>
      </c>
      <c r="I1161" t="str">
        <f t="shared" si="54"/>
        <v>09</v>
      </c>
      <c r="J1161" t="str">
        <f t="shared" si="55"/>
        <v>August</v>
      </c>
      <c r="K1161" t="str">
        <f t="shared" si="56"/>
        <v>2018</v>
      </c>
      <c r="L1161" s="15">
        <v>0.91666666666666663</v>
      </c>
      <c r="M1161">
        <f>HOUR(K1161:K13203)</f>
        <v>0</v>
      </c>
      <c r="N1161">
        <f>MINUTE(K1161:K13203)</f>
        <v>0</v>
      </c>
      <c r="O1161">
        <f>SECOND(K1161:K13203)</f>
        <v>0</v>
      </c>
      <c r="P1161">
        <v>187</v>
      </c>
      <c r="Q1161">
        <f>G1161-P1161</f>
        <v>105989.58</v>
      </c>
      <c r="R1161" t="s">
        <v>1833</v>
      </c>
      <c r="S1161" t="s">
        <v>18</v>
      </c>
      <c r="T1161" t="s">
        <v>19</v>
      </c>
      <c r="AD1161" t="s">
        <v>1455</v>
      </c>
      <c r="AF1161">
        <f>COUNTIF($R$2:$R$12044,AD1161)</f>
        <v>3</v>
      </c>
      <c r="AJ1161">
        <v>1</v>
      </c>
    </row>
    <row r="1162" spans="1:36" x14ac:dyDescent="0.35">
      <c r="A1162" t="s">
        <v>11</v>
      </c>
      <c r="B1162" t="s">
        <v>154</v>
      </c>
      <c r="C1162" t="s">
        <v>13</v>
      </c>
      <c r="D1162" t="s">
        <v>20</v>
      </c>
      <c r="E1162" t="s">
        <v>155</v>
      </c>
      <c r="F1162" t="s">
        <v>16</v>
      </c>
      <c r="G1162">
        <v>731.36</v>
      </c>
      <c r="H1162" s="1">
        <v>43321</v>
      </c>
      <c r="I1162" t="str">
        <f t="shared" si="54"/>
        <v>09</v>
      </c>
      <c r="J1162" t="str">
        <f t="shared" si="55"/>
        <v>August</v>
      </c>
      <c r="K1162" t="str">
        <f t="shared" si="56"/>
        <v>2018</v>
      </c>
      <c r="L1162" s="15">
        <v>0.92516203703703714</v>
      </c>
      <c r="M1162">
        <f>HOUR(K1162:K13204)</f>
        <v>0</v>
      </c>
      <c r="N1162">
        <f>MINUTE(K1162:K13204)</f>
        <v>0</v>
      </c>
      <c r="O1162">
        <f>SECOND(K1162:K13204)</f>
        <v>0</v>
      </c>
      <c r="P1162">
        <v>10.6</v>
      </c>
      <c r="Q1162">
        <f>G1162-P1162</f>
        <v>720.76</v>
      </c>
      <c r="R1162" t="s">
        <v>627</v>
      </c>
      <c r="S1162" t="s">
        <v>18</v>
      </c>
      <c r="T1162" t="s">
        <v>19</v>
      </c>
      <c r="AD1162" t="s">
        <v>1515</v>
      </c>
      <c r="AF1162">
        <f>COUNTIF($R$2:$R$12044,AD1162)</f>
        <v>4</v>
      </c>
      <c r="AJ1162">
        <v>1</v>
      </c>
    </row>
    <row r="1163" spans="1:36" x14ac:dyDescent="0.35">
      <c r="A1163" t="s">
        <v>11</v>
      </c>
      <c r="B1163" t="s">
        <v>199</v>
      </c>
      <c r="C1163" t="s">
        <v>13</v>
      </c>
      <c r="D1163" t="s">
        <v>20</v>
      </c>
      <c r="E1163" t="s">
        <v>200</v>
      </c>
      <c r="F1163" t="s">
        <v>24</v>
      </c>
      <c r="G1163">
        <v>741.82</v>
      </c>
      <c r="H1163" s="1">
        <v>43321</v>
      </c>
      <c r="I1163" t="str">
        <f t="shared" si="54"/>
        <v>09</v>
      </c>
      <c r="J1163" t="str">
        <f t="shared" si="55"/>
        <v>August</v>
      </c>
      <c r="K1163" t="str">
        <f t="shared" si="56"/>
        <v>2018</v>
      </c>
      <c r="L1163" s="15">
        <v>0.93934027777777773</v>
      </c>
      <c r="M1163">
        <f>HOUR(K1163:K13205)</f>
        <v>0</v>
      </c>
      <c r="N1163">
        <f>MINUTE(K1163:K13205)</f>
        <v>0</v>
      </c>
      <c r="O1163">
        <f>SECOND(K1163:K13205)</f>
        <v>0</v>
      </c>
      <c r="P1163">
        <v>31.26</v>
      </c>
      <c r="Q1163">
        <f>G1163-P1163</f>
        <v>710.56000000000006</v>
      </c>
      <c r="R1163" t="s">
        <v>677</v>
      </c>
      <c r="S1163" t="s">
        <v>18</v>
      </c>
      <c r="T1163" t="s">
        <v>19</v>
      </c>
      <c r="AD1163" t="s">
        <v>873</v>
      </c>
      <c r="AF1163">
        <f>COUNTIF($R$2:$R$12044,AD1163)</f>
        <v>2</v>
      </c>
      <c r="AJ1163">
        <v>1</v>
      </c>
    </row>
    <row r="1164" spans="1:36" x14ac:dyDescent="0.35">
      <c r="A1164" t="s">
        <v>11</v>
      </c>
      <c r="B1164" t="s">
        <v>33</v>
      </c>
      <c r="C1164" t="s">
        <v>13</v>
      </c>
      <c r="D1164" t="s">
        <v>20</v>
      </c>
      <c r="E1164" t="s">
        <v>34</v>
      </c>
      <c r="F1164" t="s">
        <v>16</v>
      </c>
      <c r="G1164">
        <v>429.88</v>
      </c>
      <c r="H1164" s="1">
        <v>43321</v>
      </c>
      <c r="I1164" t="str">
        <f t="shared" si="54"/>
        <v>09</v>
      </c>
      <c r="J1164" t="str">
        <f t="shared" si="55"/>
        <v>August</v>
      </c>
      <c r="K1164" t="str">
        <f t="shared" si="56"/>
        <v>2018</v>
      </c>
      <c r="L1164" s="15">
        <v>0.95350694444444439</v>
      </c>
      <c r="M1164">
        <f>HOUR(K1164:K13206)</f>
        <v>0</v>
      </c>
      <c r="N1164">
        <f>MINUTE(K1164:K13206)</f>
        <v>0</v>
      </c>
      <c r="O1164">
        <f>SECOND(K1164:K13206)</f>
        <v>0</v>
      </c>
      <c r="P1164">
        <v>22.02</v>
      </c>
      <c r="Q1164">
        <f>G1164-P1164</f>
        <v>407.86</v>
      </c>
      <c r="R1164" t="s">
        <v>678</v>
      </c>
      <c r="S1164" t="s">
        <v>18</v>
      </c>
      <c r="T1164" t="s">
        <v>19</v>
      </c>
      <c r="AD1164" t="s">
        <v>909</v>
      </c>
      <c r="AF1164">
        <f>COUNTIF($R$2:$R$12044,AD1164)</f>
        <v>1</v>
      </c>
      <c r="AJ1164">
        <v>1</v>
      </c>
    </row>
    <row r="1165" spans="1:36" x14ac:dyDescent="0.35">
      <c r="A1165" t="s">
        <v>29</v>
      </c>
      <c r="B1165" t="s">
        <v>73</v>
      </c>
      <c r="C1165" t="s">
        <v>13</v>
      </c>
      <c r="D1165" t="s">
        <v>31</v>
      </c>
      <c r="E1165" t="s">
        <v>74</v>
      </c>
      <c r="F1165" t="s">
        <v>16</v>
      </c>
      <c r="G1165">
        <v>4117.53</v>
      </c>
      <c r="H1165" s="1">
        <v>43321</v>
      </c>
      <c r="I1165" t="str">
        <f t="shared" si="54"/>
        <v>09</v>
      </c>
      <c r="J1165" t="str">
        <f t="shared" si="55"/>
        <v>August</v>
      </c>
      <c r="K1165" t="str">
        <f t="shared" si="56"/>
        <v>2018</v>
      </c>
      <c r="L1165" s="15">
        <v>0.95833333333333337</v>
      </c>
      <c r="M1165">
        <f>HOUR(K1165:K13207)</f>
        <v>0</v>
      </c>
      <c r="N1165">
        <f>MINUTE(K1165:K13207)</f>
        <v>0</v>
      </c>
      <c r="O1165">
        <f>SECOND(K1165:K13207)</f>
        <v>0</v>
      </c>
      <c r="P1165">
        <v>52</v>
      </c>
      <c r="Q1165">
        <f>G1165-P1165</f>
        <v>4065.5299999999997</v>
      </c>
      <c r="R1165" t="s">
        <v>1833</v>
      </c>
      <c r="S1165" t="s">
        <v>18</v>
      </c>
      <c r="T1165" t="s">
        <v>19</v>
      </c>
      <c r="AD1165" t="s">
        <v>1422</v>
      </c>
      <c r="AF1165">
        <f>COUNTIF($R$2:$R$12044,AD1165)</f>
        <v>3</v>
      </c>
      <c r="AJ1165">
        <v>1</v>
      </c>
    </row>
    <row r="1166" spans="1:36" x14ac:dyDescent="0.35">
      <c r="A1166" t="s">
        <v>29</v>
      </c>
      <c r="B1166" t="s">
        <v>128</v>
      </c>
      <c r="C1166" t="s">
        <v>13</v>
      </c>
      <c r="D1166" t="s">
        <v>41</v>
      </c>
      <c r="E1166" t="s">
        <v>129</v>
      </c>
      <c r="F1166" t="s">
        <v>24</v>
      </c>
      <c r="G1166">
        <v>57669.24</v>
      </c>
      <c r="H1166" s="1">
        <v>43321</v>
      </c>
      <c r="I1166" t="str">
        <f t="shared" si="54"/>
        <v>09</v>
      </c>
      <c r="J1166" t="str">
        <f t="shared" si="55"/>
        <v>August</v>
      </c>
      <c r="K1166" t="str">
        <f t="shared" si="56"/>
        <v>2018</v>
      </c>
      <c r="L1166" s="15">
        <v>0.95833333333333337</v>
      </c>
      <c r="M1166">
        <f>HOUR(K1166:K13208)</f>
        <v>0</v>
      </c>
      <c r="N1166">
        <f>MINUTE(K1166:K13208)</f>
        <v>0</v>
      </c>
      <c r="O1166">
        <f>SECOND(K1166:K13208)</f>
        <v>0</v>
      </c>
      <c r="P1166">
        <v>59</v>
      </c>
      <c r="Q1166">
        <f>G1166-P1166</f>
        <v>57610.239999999998</v>
      </c>
      <c r="R1166" t="s">
        <v>1833</v>
      </c>
      <c r="S1166" t="s">
        <v>18</v>
      </c>
      <c r="T1166" t="s">
        <v>19</v>
      </c>
      <c r="AD1166" t="s">
        <v>981</v>
      </c>
      <c r="AF1166">
        <f>COUNTIF($R$2:$R$12044,AD1166)</f>
        <v>4</v>
      </c>
      <c r="AJ1166">
        <v>1</v>
      </c>
    </row>
    <row r="1167" spans="1:36" x14ac:dyDescent="0.35">
      <c r="A1167" t="s">
        <v>11</v>
      </c>
      <c r="B1167" t="s">
        <v>140</v>
      </c>
      <c r="C1167" t="s">
        <v>13</v>
      </c>
      <c r="D1167" t="s">
        <v>20</v>
      </c>
      <c r="E1167" t="s">
        <v>141</v>
      </c>
      <c r="F1167" t="s">
        <v>24</v>
      </c>
      <c r="G1167">
        <v>4183.7700000000004</v>
      </c>
      <c r="H1167" s="1">
        <v>43321</v>
      </c>
      <c r="I1167" t="str">
        <f t="shared" si="54"/>
        <v>09</v>
      </c>
      <c r="J1167" t="str">
        <f t="shared" si="55"/>
        <v>August</v>
      </c>
      <c r="K1167" t="str">
        <f t="shared" si="56"/>
        <v>2018</v>
      </c>
      <c r="L1167" s="15">
        <v>0.96898148148148155</v>
      </c>
      <c r="M1167">
        <f>HOUR(K1167:K13209)</f>
        <v>0</v>
      </c>
      <c r="N1167">
        <f>MINUTE(K1167:K13209)</f>
        <v>0</v>
      </c>
      <c r="O1167">
        <f>SECOND(K1167:K13209)</f>
        <v>0</v>
      </c>
      <c r="P1167">
        <v>15.73</v>
      </c>
      <c r="Q1167">
        <f>G1167-P1167</f>
        <v>4168.0400000000009</v>
      </c>
      <c r="R1167" t="s">
        <v>679</v>
      </c>
      <c r="S1167" t="s">
        <v>18</v>
      </c>
      <c r="T1167" t="s">
        <v>19</v>
      </c>
      <c r="AD1167" t="s">
        <v>564</v>
      </c>
      <c r="AF1167">
        <f>COUNTIF($R$2:$R$12044,AD1167)</f>
        <v>7</v>
      </c>
      <c r="AJ1167">
        <v>1</v>
      </c>
    </row>
    <row r="1168" spans="1:36" x14ac:dyDescent="0.35">
      <c r="A1168" t="s">
        <v>11</v>
      </c>
      <c r="B1168" t="s">
        <v>37</v>
      </c>
      <c r="C1168" t="s">
        <v>13</v>
      </c>
      <c r="D1168" t="s">
        <v>20</v>
      </c>
      <c r="E1168" t="s">
        <v>38</v>
      </c>
      <c r="F1168" t="s">
        <v>16</v>
      </c>
      <c r="G1168">
        <v>2433.4499999999998</v>
      </c>
      <c r="H1168" s="1">
        <v>43321</v>
      </c>
      <c r="I1168" t="str">
        <f t="shared" si="54"/>
        <v>09</v>
      </c>
      <c r="J1168" t="str">
        <f t="shared" si="55"/>
        <v>August</v>
      </c>
      <c r="K1168" t="str">
        <f t="shared" si="56"/>
        <v>2018</v>
      </c>
      <c r="L1168" s="15">
        <v>0.9851388888888889</v>
      </c>
      <c r="M1168">
        <f>HOUR(K1168:K13210)</f>
        <v>0</v>
      </c>
      <c r="N1168">
        <f>MINUTE(K1168:K13210)</f>
        <v>0</v>
      </c>
      <c r="O1168">
        <f>SECOND(K1168:K13210)</f>
        <v>0</v>
      </c>
      <c r="P1168">
        <v>16.52</v>
      </c>
      <c r="Q1168">
        <f>G1168-P1168</f>
        <v>2416.9299999999998</v>
      </c>
      <c r="R1168" t="s">
        <v>680</v>
      </c>
      <c r="S1168" t="s">
        <v>18</v>
      </c>
      <c r="T1168" t="s">
        <v>19</v>
      </c>
      <c r="AD1168" t="s">
        <v>1538</v>
      </c>
      <c r="AF1168">
        <f>COUNTIF($R$2:$R$12044,AD1168)</f>
        <v>3</v>
      </c>
      <c r="AJ1168">
        <v>1</v>
      </c>
    </row>
    <row r="1169" spans="1:36" x14ac:dyDescent="0.35">
      <c r="A1169" t="s">
        <v>11</v>
      </c>
      <c r="B1169" t="s">
        <v>156</v>
      </c>
      <c r="C1169" t="s">
        <v>13</v>
      </c>
      <c r="D1169" t="s">
        <v>14</v>
      </c>
      <c r="E1169" t="s">
        <v>76</v>
      </c>
      <c r="F1169" t="s">
        <v>24</v>
      </c>
      <c r="G1169">
        <v>29719.89</v>
      </c>
      <c r="H1169" s="1">
        <v>43322</v>
      </c>
      <c r="I1169" t="str">
        <f t="shared" si="54"/>
        <v>10</v>
      </c>
      <c r="J1169" t="str">
        <f t="shared" si="55"/>
        <v>August</v>
      </c>
      <c r="K1169" t="str">
        <f t="shared" si="56"/>
        <v>2018</v>
      </c>
      <c r="L1169" s="15">
        <v>2.2106481481481478E-3</v>
      </c>
      <c r="M1169">
        <f>HOUR(K1169:K13211)</f>
        <v>0</v>
      </c>
      <c r="N1169">
        <f>MINUTE(K1169:K13211)</f>
        <v>0</v>
      </c>
      <c r="O1169">
        <f>SECOND(K1169:K13211)</f>
        <v>0</v>
      </c>
      <c r="P1169">
        <v>23.13</v>
      </c>
      <c r="Q1169">
        <f>G1169-P1169</f>
        <v>29696.76</v>
      </c>
      <c r="R1169" t="s">
        <v>681</v>
      </c>
      <c r="S1169" t="s">
        <v>18</v>
      </c>
      <c r="T1169" t="s">
        <v>19</v>
      </c>
      <c r="AD1169" t="s">
        <v>1470</v>
      </c>
      <c r="AF1169">
        <f>COUNTIF($R$2:$R$12044,AD1169)</f>
        <v>1</v>
      </c>
      <c r="AJ1169">
        <v>1</v>
      </c>
    </row>
    <row r="1170" spans="1:36" x14ac:dyDescent="0.35">
      <c r="A1170" t="s">
        <v>11</v>
      </c>
      <c r="B1170" t="s">
        <v>180</v>
      </c>
      <c r="C1170" t="s">
        <v>13</v>
      </c>
      <c r="D1170" t="s">
        <v>20</v>
      </c>
      <c r="E1170" t="s">
        <v>181</v>
      </c>
      <c r="F1170" t="s">
        <v>24</v>
      </c>
      <c r="G1170">
        <v>6338.4</v>
      </c>
      <c r="H1170" s="1">
        <v>43322</v>
      </c>
      <c r="I1170" t="str">
        <f t="shared" si="54"/>
        <v>10</v>
      </c>
      <c r="J1170" t="str">
        <f t="shared" si="55"/>
        <v>August</v>
      </c>
      <c r="K1170" t="str">
        <f t="shared" si="56"/>
        <v>2018</v>
      </c>
      <c r="L1170" s="15">
        <v>2.9988425925925922E-2</v>
      </c>
      <c r="M1170">
        <f>HOUR(K1170:K13212)</f>
        <v>0</v>
      </c>
      <c r="N1170">
        <f>MINUTE(K1170:K13212)</f>
        <v>0</v>
      </c>
      <c r="O1170">
        <f>SECOND(K1170:K13212)</f>
        <v>0</v>
      </c>
      <c r="P1170">
        <v>19.3</v>
      </c>
      <c r="Q1170">
        <f>G1170-P1170</f>
        <v>6319.0999999999995</v>
      </c>
      <c r="R1170" t="s">
        <v>241</v>
      </c>
      <c r="S1170" t="s">
        <v>18</v>
      </c>
      <c r="T1170" t="s">
        <v>19</v>
      </c>
      <c r="AD1170" t="s">
        <v>1306</v>
      </c>
      <c r="AF1170">
        <f>COUNTIF($R$2:$R$12044,AD1170)</f>
        <v>1</v>
      </c>
      <c r="AJ1170">
        <v>1</v>
      </c>
    </row>
    <row r="1171" spans="1:36" x14ac:dyDescent="0.35">
      <c r="A1171" t="s">
        <v>11</v>
      </c>
      <c r="B1171" t="s">
        <v>12</v>
      </c>
      <c r="C1171" t="s">
        <v>13</v>
      </c>
      <c r="D1171" t="s">
        <v>14</v>
      </c>
      <c r="E1171" t="s">
        <v>15</v>
      </c>
      <c r="F1171" t="s">
        <v>16</v>
      </c>
      <c r="G1171">
        <v>1197.96</v>
      </c>
      <c r="H1171" s="1">
        <v>43322</v>
      </c>
      <c r="I1171" t="str">
        <f t="shared" si="54"/>
        <v>10</v>
      </c>
      <c r="J1171" t="str">
        <f t="shared" si="55"/>
        <v>August</v>
      </c>
      <c r="K1171" t="str">
        <f t="shared" si="56"/>
        <v>2018</v>
      </c>
      <c r="L1171" s="15">
        <v>5.0231481481481481E-2</v>
      </c>
      <c r="M1171">
        <f>HOUR(K1171:K13213)</f>
        <v>0</v>
      </c>
      <c r="N1171">
        <f>MINUTE(K1171:K13213)</f>
        <v>0</v>
      </c>
      <c r="O1171">
        <f>SECOND(K1171:K13213)</f>
        <v>0</v>
      </c>
      <c r="P1171">
        <v>4.0199999999999996</v>
      </c>
      <c r="Q1171">
        <f>G1171-P1171</f>
        <v>1193.94</v>
      </c>
      <c r="R1171" t="s">
        <v>673</v>
      </c>
      <c r="S1171" t="s">
        <v>18</v>
      </c>
      <c r="T1171" t="s">
        <v>19</v>
      </c>
      <c r="AD1171" t="s">
        <v>595</v>
      </c>
      <c r="AF1171">
        <f>COUNTIF($R$2:$R$12044,AD1171)</f>
        <v>4</v>
      </c>
      <c r="AJ1171">
        <v>1</v>
      </c>
    </row>
    <row r="1172" spans="1:36" x14ac:dyDescent="0.35">
      <c r="A1172" t="s">
        <v>11</v>
      </c>
      <c r="B1172" t="s">
        <v>12</v>
      </c>
      <c r="C1172" t="s">
        <v>13</v>
      </c>
      <c r="D1172" t="s">
        <v>20</v>
      </c>
      <c r="E1172" t="s">
        <v>15</v>
      </c>
      <c r="F1172" t="s">
        <v>16</v>
      </c>
      <c r="G1172">
        <v>1191.58</v>
      </c>
      <c r="H1172" s="1">
        <v>43322</v>
      </c>
      <c r="I1172" t="str">
        <f t="shared" si="54"/>
        <v>10</v>
      </c>
      <c r="J1172" t="str">
        <f t="shared" si="55"/>
        <v>August</v>
      </c>
      <c r="K1172" t="str">
        <f t="shared" si="56"/>
        <v>2018</v>
      </c>
      <c r="L1172" s="15">
        <v>6.5011574074074083E-2</v>
      </c>
      <c r="M1172">
        <f>HOUR(K1172:K13214)</f>
        <v>0</v>
      </c>
      <c r="N1172">
        <f>MINUTE(K1172:K13214)</f>
        <v>0</v>
      </c>
      <c r="O1172">
        <f>SECOND(K1172:K13214)</f>
        <v>0</v>
      </c>
      <c r="P1172">
        <v>6.38</v>
      </c>
      <c r="Q1172">
        <f>G1172-P1172</f>
        <v>1185.1999999999998</v>
      </c>
      <c r="R1172" t="s">
        <v>682</v>
      </c>
      <c r="S1172" t="s">
        <v>18</v>
      </c>
      <c r="T1172" t="s">
        <v>19</v>
      </c>
      <c r="AD1172" t="s">
        <v>967</v>
      </c>
      <c r="AF1172">
        <f>COUNTIF($R$2:$R$12044,AD1172)</f>
        <v>2</v>
      </c>
      <c r="AJ1172">
        <v>1</v>
      </c>
    </row>
    <row r="1173" spans="1:36" x14ac:dyDescent="0.35">
      <c r="A1173" t="s">
        <v>11</v>
      </c>
      <c r="B1173" t="s">
        <v>58</v>
      </c>
      <c r="C1173" t="s">
        <v>13</v>
      </c>
      <c r="D1173" t="s">
        <v>20</v>
      </c>
      <c r="E1173" t="s">
        <v>59</v>
      </c>
      <c r="F1173" t="s">
        <v>16</v>
      </c>
      <c r="G1173">
        <v>1286.3499999999999</v>
      </c>
      <c r="H1173" s="1">
        <v>43322</v>
      </c>
      <c r="I1173" t="str">
        <f t="shared" si="54"/>
        <v>10</v>
      </c>
      <c r="J1173" t="str">
        <f t="shared" si="55"/>
        <v>August</v>
      </c>
      <c r="K1173" t="str">
        <f t="shared" si="56"/>
        <v>2018</v>
      </c>
      <c r="L1173" s="15">
        <v>7.9780092592592597E-2</v>
      </c>
      <c r="M1173">
        <f>HOUR(K1173:K13215)</f>
        <v>0</v>
      </c>
      <c r="N1173">
        <f>MINUTE(K1173:K13215)</f>
        <v>0</v>
      </c>
      <c r="O1173">
        <f>SECOND(K1173:K13215)</f>
        <v>0</v>
      </c>
      <c r="P1173">
        <v>42.49</v>
      </c>
      <c r="Q1173">
        <f>G1173-P1173</f>
        <v>1243.8599999999999</v>
      </c>
      <c r="R1173" t="s">
        <v>683</v>
      </c>
      <c r="S1173" t="s">
        <v>18</v>
      </c>
      <c r="T1173" t="s">
        <v>19</v>
      </c>
      <c r="AD1173" t="s">
        <v>760</v>
      </c>
      <c r="AF1173">
        <f>COUNTIF($R$2:$R$12044,AD1173)</f>
        <v>1</v>
      </c>
      <c r="AJ1173">
        <v>1</v>
      </c>
    </row>
    <row r="1174" spans="1:36" x14ac:dyDescent="0.35">
      <c r="A1174" t="s">
        <v>29</v>
      </c>
      <c r="B1174" t="s">
        <v>175</v>
      </c>
      <c r="C1174" t="s">
        <v>13</v>
      </c>
      <c r="D1174" t="s">
        <v>31</v>
      </c>
      <c r="E1174" t="s">
        <v>176</v>
      </c>
      <c r="F1174" t="s">
        <v>24</v>
      </c>
      <c r="G1174">
        <v>50115.66</v>
      </c>
      <c r="H1174" s="1">
        <v>43322</v>
      </c>
      <c r="I1174" t="str">
        <f t="shared" si="54"/>
        <v>10</v>
      </c>
      <c r="J1174" t="str">
        <f t="shared" si="55"/>
        <v>August</v>
      </c>
      <c r="K1174" t="str">
        <f t="shared" si="56"/>
        <v>2018</v>
      </c>
      <c r="L1174" s="15">
        <v>8.3333333333333329E-2</v>
      </c>
      <c r="M1174">
        <f>HOUR(K1174:K13216)</f>
        <v>0</v>
      </c>
      <c r="N1174">
        <f>MINUTE(K1174:K13216)</f>
        <v>0</v>
      </c>
      <c r="O1174">
        <f>SECOND(K1174:K13216)</f>
        <v>0</v>
      </c>
      <c r="P1174">
        <v>77</v>
      </c>
      <c r="Q1174">
        <f>G1174-P1174</f>
        <v>50038.66</v>
      </c>
      <c r="R1174" t="s">
        <v>1833</v>
      </c>
      <c r="S1174" t="s">
        <v>18</v>
      </c>
      <c r="T1174" t="s">
        <v>19</v>
      </c>
      <c r="AD1174" t="s">
        <v>974</v>
      </c>
      <c r="AF1174">
        <f>COUNTIF($R$2:$R$12044,AD1174)</f>
        <v>1</v>
      </c>
      <c r="AJ1174">
        <v>1</v>
      </c>
    </row>
    <row r="1175" spans="1:36" x14ac:dyDescent="0.35">
      <c r="A1175" t="s">
        <v>11</v>
      </c>
      <c r="B1175" t="s">
        <v>12</v>
      </c>
      <c r="C1175" t="s">
        <v>13</v>
      </c>
      <c r="D1175" t="s">
        <v>20</v>
      </c>
      <c r="E1175" t="s">
        <v>15</v>
      </c>
      <c r="F1175" t="s">
        <v>16</v>
      </c>
      <c r="G1175">
        <v>1182.18</v>
      </c>
      <c r="H1175" s="1">
        <v>43322</v>
      </c>
      <c r="I1175" t="str">
        <f t="shared" si="54"/>
        <v>10</v>
      </c>
      <c r="J1175" t="str">
        <f t="shared" si="55"/>
        <v>August</v>
      </c>
      <c r="K1175" t="str">
        <f t="shared" si="56"/>
        <v>2018</v>
      </c>
      <c r="L1175" s="15">
        <v>9.8402777777777783E-2</v>
      </c>
      <c r="M1175">
        <f>HOUR(K1175:K13217)</f>
        <v>0</v>
      </c>
      <c r="N1175">
        <f>MINUTE(K1175:K13217)</f>
        <v>0</v>
      </c>
      <c r="O1175">
        <f>SECOND(K1175:K13217)</f>
        <v>0</v>
      </c>
      <c r="P1175">
        <v>9.4</v>
      </c>
      <c r="Q1175">
        <f>G1175-P1175</f>
        <v>1172.78</v>
      </c>
      <c r="R1175" t="s">
        <v>684</v>
      </c>
      <c r="S1175" t="s">
        <v>18</v>
      </c>
      <c r="T1175" t="s">
        <v>19</v>
      </c>
      <c r="AD1175" t="s">
        <v>910</v>
      </c>
      <c r="AF1175">
        <f>COUNTIF($R$2:$R$12044,AD1175)</f>
        <v>4</v>
      </c>
      <c r="AJ1175">
        <v>1</v>
      </c>
    </row>
    <row r="1176" spans="1:36" x14ac:dyDescent="0.35">
      <c r="A1176" t="s">
        <v>29</v>
      </c>
      <c r="B1176" t="s">
        <v>85</v>
      </c>
      <c r="C1176" t="s">
        <v>13</v>
      </c>
      <c r="D1176" t="s">
        <v>41</v>
      </c>
      <c r="E1176" t="s">
        <v>86</v>
      </c>
      <c r="F1176" t="s">
        <v>16</v>
      </c>
      <c r="G1176">
        <v>15652.76</v>
      </c>
      <c r="H1176" s="1">
        <v>43322</v>
      </c>
      <c r="I1176" t="str">
        <f t="shared" si="54"/>
        <v>10</v>
      </c>
      <c r="J1176" t="str">
        <f t="shared" si="55"/>
        <v>August</v>
      </c>
      <c r="K1176" t="str">
        <f t="shared" si="56"/>
        <v>2018</v>
      </c>
      <c r="L1176" s="15">
        <v>0.125</v>
      </c>
      <c r="M1176">
        <f>HOUR(K1176:K13218)</f>
        <v>0</v>
      </c>
      <c r="N1176">
        <f>MINUTE(K1176:K13218)</f>
        <v>0</v>
      </c>
      <c r="O1176">
        <f>SECOND(K1176:K13218)</f>
        <v>0</v>
      </c>
      <c r="P1176">
        <v>169</v>
      </c>
      <c r="Q1176">
        <f>G1176-P1176</f>
        <v>15483.76</v>
      </c>
      <c r="R1176" t="s">
        <v>1833</v>
      </c>
      <c r="S1176" t="s">
        <v>18</v>
      </c>
      <c r="T1176" t="s">
        <v>19</v>
      </c>
      <c r="AD1176" t="s">
        <v>1725</v>
      </c>
      <c r="AF1176">
        <f>COUNTIF($R$2:$R$12044,AD1176)</f>
        <v>1</v>
      </c>
      <c r="AJ1176">
        <v>1</v>
      </c>
    </row>
    <row r="1177" spans="1:36" x14ac:dyDescent="0.35">
      <c r="A1177" t="s">
        <v>29</v>
      </c>
      <c r="B1177" t="s">
        <v>80</v>
      </c>
      <c r="C1177" t="s">
        <v>13</v>
      </c>
      <c r="D1177" t="s">
        <v>31</v>
      </c>
      <c r="E1177" t="s">
        <v>81</v>
      </c>
      <c r="F1177" t="s">
        <v>24</v>
      </c>
      <c r="G1177">
        <v>16915.5</v>
      </c>
      <c r="H1177" s="1">
        <v>43322</v>
      </c>
      <c r="I1177" t="str">
        <f t="shared" si="54"/>
        <v>10</v>
      </c>
      <c r="J1177" t="str">
        <f t="shared" si="55"/>
        <v>August</v>
      </c>
      <c r="K1177" t="str">
        <f t="shared" si="56"/>
        <v>2018</v>
      </c>
      <c r="L1177" s="15">
        <v>0.125</v>
      </c>
      <c r="M1177">
        <f>HOUR(K1177:K13219)</f>
        <v>0</v>
      </c>
      <c r="N1177">
        <f>MINUTE(K1177:K13219)</f>
        <v>0</v>
      </c>
      <c r="O1177">
        <f>SECOND(K1177:K13219)</f>
        <v>0</v>
      </c>
      <c r="P1177">
        <v>43</v>
      </c>
      <c r="Q1177">
        <f>G1177-P1177</f>
        <v>16872.5</v>
      </c>
      <c r="R1177" t="s">
        <v>1833</v>
      </c>
      <c r="S1177" t="s">
        <v>18</v>
      </c>
      <c r="T1177" t="s">
        <v>19</v>
      </c>
      <c r="AD1177" t="s">
        <v>1218</v>
      </c>
      <c r="AF1177">
        <f>COUNTIF($R$2:$R$12044,AD1177)</f>
        <v>3</v>
      </c>
      <c r="AJ1177">
        <v>1</v>
      </c>
    </row>
    <row r="1178" spans="1:36" x14ac:dyDescent="0.35">
      <c r="A1178" t="s">
        <v>29</v>
      </c>
      <c r="B1178" t="s">
        <v>47</v>
      </c>
      <c r="C1178" t="s">
        <v>13</v>
      </c>
      <c r="D1178" t="s">
        <v>31</v>
      </c>
      <c r="E1178" t="s">
        <v>48</v>
      </c>
      <c r="F1178" t="s">
        <v>24</v>
      </c>
      <c r="G1178">
        <v>2586.6</v>
      </c>
      <c r="H1178" s="1">
        <v>43322</v>
      </c>
      <c r="I1178" t="str">
        <f t="shared" si="54"/>
        <v>10</v>
      </c>
      <c r="J1178" t="str">
        <f t="shared" si="55"/>
        <v>August</v>
      </c>
      <c r="K1178" t="str">
        <f t="shared" si="56"/>
        <v>2018</v>
      </c>
      <c r="L1178" s="15">
        <v>0.16666666666666666</v>
      </c>
      <c r="M1178">
        <f>HOUR(K1178:K13220)</f>
        <v>0</v>
      </c>
      <c r="N1178">
        <f>MINUTE(K1178:K13220)</f>
        <v>0</v>
      </c>
      <c r="O1178">
        <f>SECOND(K1178:K13220)</f>
        <v>0</v>
      </c>
      <c r="P1178">
        <v>23</v>
      </c>
      <c r="Q1178">
        <f>G1178-P1178</f>
        <v>2563.6</v>
      </c>
      <c r="R1178" t="s">
        <v>1833</v>
      </c>
      <c r="S1178" t="s">
        <v>18</v>
      </c>
      <c r="T1178" t="s">
        <v>19</v>
      </c>
      <c r="AD1178" t="s">
        <v>1469</v>
      </c>
      <c r="AF1178">
        <f>COUNTIF($R$2:$R$12044,AD1178)</f>
        <v>1</v>
      </c>
      <c r="AJ1178">
        <v>1</v>
      </c>
    </row>
    <row r="1179" spans="1:36" x14ac:dyDescent="0.35">
      <c r="A1179" t="s">
        <v>29</v>
      </c>
      <c r="B1179" t="s">
        <v>77</v>
      </c>
      <c r="C1179" t="s">
        <v>13</v>
      </c>
      <c r="D1179" t="s">
        <v>31</v>
      </c>
      <c r="E1179" t="s">
        <v>78</v>
      </c>
      <c r="F1179" t="s">
        <v>16</v>
      </c>
      <c r="G1179">
        <v>4467.66</v>
      </c>
      <c r="H1179" s="1">
        <v>43322</v>
      </c>
      <c r="I1179" t="str">
        <f t="shared" si="54"/>
        <v>10</v>
      </c>
      <c r="J1179" t="str">
        <f t="shared" si="55"/>
        <v>August</v>
      </c>
      <c r="K1179" t="str">
        <f t="shared" si="56"/>
        <v>2018</v>
      </c>
      <c r="L1179" s="15">
        <v>0.16666666666666666</v>
      </c>
      <c r="M1179">
        <f>HOUR(K1179:K13221)</f>
        <v>0</v>
      </c>
      <c r="N1179">
        <f>MINUTE(K1179:K13221)</f>
        <v>0</v>
      </c>
      <c r="O1179">
        <f>SECOND(K1179:K13221)</f>
        <v>0</v>
      </c>
      <c r="P1179">
        <v>40</v>
      </c>
      <c r="Q1179">
        <f>G1179-P1179</f>
        <v>4427.66</v>
      </c>
      <c r="R1179" t="s">
        <v>1833</v>
      </c>
      <c r="S1179" t="s">
        <v>18</v>
      </c>
      <c r="T1179" t="s">
        <v>19</v>
      </c>
      <c r="AD1179" t="s">
        <v>968</v>
      </c>
      <c r="AF1179">
        <f>COUNTIF($R$2:$R$12044,AD1179)</f>
        <v>5</v>
      </c>
      <c r="AJ1179">
        <v>1</v>
      </c>
    </row>
    <row r="1180" spans="1:36" x14ac:dyDescent="0.35">
      <c r="A1180" t="s">
        <v>11</v>
      </c>
      <c r="B1180" t="s">
        <v>40</v>
      </c>
      <c r="C1180" t="s">
        <v>13</v>
      </c>
      <c r="D1180" t="s">
        <v>20</v>
      </c>
      <c r="E1180" t="s">
        <v>23</v>
      </c>
      <c r="F1180" t="s">
        <v>24</v>
      </c>
      <c r="G1180">
        <v>2333.1999999999998</v>
      </c>
      <c r="H1180" s="1">
        <v>43322</v>
      </c>
      <c r="I1180" t="str">
        <f t="shared" si="54"/>
        <v>10</v>
      </c>
      <c r="J1180" t="str">
        <f t="shared" si="55"/>
        <v>August</v>
      </c>
      <c r="K1180" t="str">
        <f t="shared" si="56"/>
        <v>2018</v>
      </c>
      <c r="L1180" s="15">
        <v>0.1733564814814815</v>
      </c>
      <c r="M1180">
        <f>HOUR(K1180:K13222)</f>
        <v>0</v>
      </c>
      <c r="N1180">
        <f>MINUTE(K1180:K13222)</f>
        <v>0</v>
      </c>
      <c r="O1180">
        <f>SECOND(K1180:K13222)</f>
        <v>0</v>
      </c>
      <c r="P1180">
        <v>49.05</v>
      </c>
      <c r="Q1180">
        <f>G1180-P1180</f>
        <v>2284.1499999999996</v>
      </c>
      <c r="R1180" t="s">
        <v>308</v>
      </c>
      <c r="S1180" t="s">
        <v>18</v>
      </c>
      <c r="T1180" t="s">
        <v>19</v>
      </c>
      <c r="AD1180" t="s">
        <v>1280</v>
      </c>
      <c r="AF1180">
        <f>COUNTIF($R$2:$R$12044,AD1180)</f>
        <v>1</v>
      </c>
      <c r="AJ1180">
        <v>1</v>
      </c>
    </row>
    <row r="1181" spans="1:36" x14ac:dyDescent="0.35">
      <c r="A1181" t="s">
        <v>11</v>
      </c>
      <c r="B1181" t="s">
        <v>22</v>
      </c>
      <c r="C1181" t="s">
        <v>13</v>
      </c>
      <c r="D1181" t="s">
        <v>14</v>
      </c>
      <c r="E1181" t="s">
        <v>23</v>
      </c>
      <c r="F1181" t="s">
        <v>24</v>
      </c>
      <c r="G1181">
        <v>699.57</v>
      </c>
      <c r="H1181" s="1">
        <v>43322</v>
      </c>
      <c r="I1181" t="str">
        <f t="shared" si="54"/>
        <v>10</v>
      </c>
      <c r="J1181" t="str">
        <f t="shared" si="55"/>
        <v>August</v>
      </c>
      <c r="K1181" t="str">
        <f t="shared" si="56"/>
        <v>2018</v>
      </c>
      <c r="L1181" s="15">
        <v>0.1857523148148148</v>
      </c>
      <c r="M1181">
        <f>HOUR(K1181:K13223)</f>
        <v>0</v>
      </c>
      <c r="N1181">
        <f>MINUTE(K1181:K13223)</f>
        <v>0</v>
      </c>
      <c r="O1181">
        <f>SECOND(K1181:K13223)</f>
        <v>0</v>
      </c>
      <c r="P1181">
        <v>104.13</v>
      </c>
      <c r="Q1181">
        <f>G1181-P1181</f>
        <v>595.44000000000005</v>
      </c>
      <c r="R1181" t="s">
        <v>685</v>
      </c>
      <c r="S1181" t="s">
        <v>18</v>
      </c>
      <c r="T1181" t="s">
        <v>19</v>
      </c>
      <c r="AD1181" t="s">
        <v>1492</v>
      </c>
      <c r="AF1181">
        <f>COUNTIF($R$2:$R$12044,AD1181)</f>
        <v>1</v>
      </c>
      <c r="AJ1181">
        <v>1</v>
      </c>
    </row>
    <row r="1182" spans="1:36" x14ac:dyDescent="0.35">
      <c r="A1182" t="s">
        <v>11</v>
      </c>
      <c r="B1182" t="s">
        <v>148</v>
      </c>
      <c r="C1182" t="s">
        <v>13</v>
      </c>
      <c r="D1182" t="s">
        <v>20</v>
      </c>
      <c r="E1182" t="s">
        <v>149</v>
      </c>
      <c r="F1182" t="s">
        <v>16</v>
      </c>
      <c r="G1182">
        <v>3084.52</v>
      </c>
      <c r="H1182" s="1">
        <v>43322</v>
      </c>
      <c r="I1182" t="str">
        <f t="shared" si="54"/>
        <v>10</v>
      </c>
      <c r="J1182" t="str">
        <f t="shared" si="55"/>
        <v>August</v>
      </c>
      <c r="K1182" t="str">
        <f t="shared" si="56"/>
        <v>2018</v>
      </c>
      <c r="L1182" s="15">
        <v>0.19815972222222222</v>
      </c>
      <c r="M1182">
        <f>HOUR(K1182:K13224)</f>
        <v>0</v>
      </c>
      <c r="N1182">
        <f>MINUTE(K1182:K13224)</f>
        <v>0</v>
      </c>
      <c r="O1182">
        <f>SECOND(K1182:K13224)</f>
        <v>0</v>
      </c>
      <c r="P1182">
        <v>28.91</v>
      </c>
      <c r="Q1182">
        <f>G1182-P1182</f>
        <v>3055.61</v>
      </c>
      <c r="R1182" t="s">
        <v>191</v>
      </c>
      <c r="S1182" t="s">
        <v>18</v>
      </c>
      <c r="T1182" t="s">
        <v>19</v>
      </c>
      <c r="AD1182" t="s">
        <v>151</v>
      </c>
      <c r="AF1182">
        <f>COUNTIF($R$2:$R$12044,AD1182)</f>
        <v>11</v>
      </c>
      <c r="AJ1182">
        <v>1</v>
      </c>
    </row>
    <row r="1183" spans="1:36" x14ac:dyDescent="0.35">
      <c r="A1183" t="s">
        <v>29</v>
      </c>
      <c r="B1183" t="s">
        <v>143</v>
      </c>
      <c r="C1183" t="s">
        <v>13</v>
      </c>
      <c r="D1183" t="s">
        <v>31</v>
      </c>
      <c r="E1183" t="s">
        <v>144</v>
      </c>
      <c r="F1183" t="s">
        <v>24</v>
      </c>
      <c r="G1183">
        <v>29071.39</v>
      </c>
      <c r="H1183" s="1">
        <v>43322</v>
      </c>
      <c r="I1183" t="str">
        <f t="shared" si="54"/>
        <v>10</v>
      </c>
      <c r="J1183" t="str">
        <f t="shared" si="55"/>
        <v>August</v>
      </c>
      <c r="K1183" t="str">
        <f t="shared" si="56"/>
        <v>2018</v>
      </c>
      <c r="L1183" s="15">
        <v>0.20833333333333334</v>
      </c>
      <c r="M1183">
        <f>HOUR(K1183:K13225)</f>
        <v>0</v>
      </c>
      <c r="N1183">
        <f>MINUTE(K1183:K13225)</f>
        <v>0</v>
      </c>
      <c r="O1183">
        <f>SECOND(K1183:K13225)</f>
        <v>0</v>
      </c>
      <c r="P1183">
        <v>65</v>
      </c>
      <c r="Q1183">
        <f>G1183-P1183</f>
        <v>29006.39</v>
      </c>
      <c r="R1183" t="s">
        <v>1833</v>
      </c>
      <c r="S1183" t="s">
        <v>18</v>
      </c>
      <c r="T1183" t="s">
        <v>19</v>
      </c>
      <c r="AD1183" t="s">
        <v>1408</v>
      </c>
      <c r="AF1183">
        <f>COUNTIF($R$2:$R$12044,AD1183)</f>
        <v>1</v>
      </c>
      <c r="AJ1183">
        <v>1</v>
      </c>
    </row>
    <row r="1184" spans="1:36" x14ac:dyDescent="0.35">
      <c r="A1184" t="s">
        <v>11</v>
      </c>
      <c r="B1184" t="s">
        <v>282</v>
      </c>
      <c r="C1184" t="s">
        <v>13</v>
      </c>
      <c r="D1184" t="s">
        <v>20</v>
      </c>
      <c r="E1184" t="s">
        <v>283</v>
      </c>
      <c r="F1184" t="s">
        <v>24</v>
      </c>
      <c r="G1184">
        <v>2383.5</v>
      </c>
      <c r="H1184" s="1">
        <v>43322</v>
      </c>
      <c r="I1184" t="str">
        <f t="shared" si="54"/>
        <v>10</v>
      </c>
      <c r="J1184" t="str">
        <f t="shared" si="55"/>
        <v>August</v>
      </c>
      <c r="K1184" t="str">
        <f t="shared" si="56"/>
        <v>2018</v>
      </c>
      <c r="L1184" s="15">
        <v>0.22618055555555558</v>
      </c>
      <c r="M1184">
        <f>HOUR(K1184:K13226)</f>
        <v>0</v>
      </c>
      <c r="N1184">
        <f>MINUTE(K1184:K13226)</f>
        <v>0</v>
      </c>
      <c r="O1184">
        <f>SECOND(K1184:K13226)</f>
        <v>0</v>
      </c>
      <c r="P1184">
        <v>10.29</v>
      </c>
      <c r="Q1184">
        <f>G1184-P1184</f>
        <v>2373.21</v>
      </c>
      <c r="R1184" t="s">
        <v>36</v>
      </c>
      <c r="S1184" t="s">
        <v>18</v>
      </c>
      <c r="T1184" t="s">
        <v>19</v>
      </c>
      <c r="AD1184" t="s">
        <v>368</v>
      </c>
      <c r="AF1184">
        <f>COUNTIF($R$2:$R$12044,AD1184)</f>
        <v>5</v>
      </c>
      <c r="AJ1184">
        <v>1</v>
      </c>
    </row>
    <row r="1185" spans="1:36" x14ac:dyDescent="0.35">
      <c r="A1185" t="s">
        <v>29</v>
      </c>
      <c r="B1185" t="s">
        <v>302</v>
      </c>
      <c r="C1185" t="s">
        <v>13</v>
      </c>
      <c r="D1185" t="s">
        <v>31</v>
      </c>
      <c r="E1185" t="s">
        <v>303</v>
      </c>
      <c r="F1185" t="s">
        <v>24</v>
      </c>
      <c r="G1185">
        <v>3478.06</v>
      </c>
      <c r="H1185" s="1">
        <v>43322</v>
      </c>
      <c r="I1185" t="str">
        <f t="shared" si="54"/>
        <v>10</v>
      </c>
      <c r="J1185" t="str">
        <f t="shared" si="55"/>
        <v>August</v>
      </c>
      <c r="K1185" t="str">
        <f t="shared" si="56"/>
        <v>2018</v>
      </c>
      <c r="L1185" s="15">
        <v>0.25</v>
      </c>
      <c r="M1185">
        <f>HOUR(K1185:K13227)</f>
        <v>0</v>
      </c>
      <c r="N1185">
        <f>MINUTE(K1185:K13227)</f>
        <v>0</v>
      </c>
      <c r="O1185">
        <f>SECOND(K1185:K13227)</f>
        <v>0</v>
      </c>
      <c r="P1185">
        <v>28</v>
      </c>
      <c r="Q1185">
        <f>G1185-P1185</f>
        <v>3450.06</v>
      </c>
      <c r="R1185" t="s">
        <v>1833</v>
      </c>
      <c r="S1185" t="s">
        <v>18</v>
      </c>
      <c r="T1185" t="s">
        <v>19</v>
      </c>
      <c r="AD1185" t="s">
        <v>1089</v>
      </c>
      <c r="AF1185">
        <f>COUNTIF($R$2:$R$12044,AD1185)</f>
        <v>1</v>
      </c>
      <c r="AJ1185">
        <v>1</v>
      </c>
    </row>
    <row r="1186" spans="1:36" x14ac:dyDescent="0.35">
      <c r="A1186" t="s">
        <v>29</v>
      </c>
      <c r="B1186" t="s">
        <v>92</v>
      </c>
      <c r="C1186" t="s">
        <v>13</v>
      </c>
      <c r="D1186" t="s">
        <v>31</v>
      </c>
      <c r="E1186" t="s">
        <v>93</v>
      </c>
      <c r="F1186" t="s">
        <v>16</v>
      </c>
      <c r="G1186">
        <v>2324.84</v>
      </c>
      <c r="H1186" s="1">
        <v>43322</v>
      </c>
      <c r="I1186" t="str">
        <f t="shared" si="54"/>
        <v>10</v>
      </c>
      <c r="J1186" t="str">
        <f t="shared" si="55"/>
        <v>August</v>
      </c>
      <c r="K1186" t="str">
        <f t="shared" si="56"/>
        <v>2018</v>
      </c>
      <c r="L1186" s="15">
        <v>0.25</v>
      </c>
      <c r="M1186">
        <f>HOUR(K1186:K13228)</f>
        <v>0</v>
      </c>
      <c r="N1186">
        <f>MINUTE(K1186:K13228)</f>
        <v>0</v>
      </c>
      <c r="O1186">
        <f>SECOND(K1186:K13228)</f>
        <v>0</v>
      </c>
      <c r="P1186">
        <v>28</v>
      </c>
      <c r="Q1186">
        <f>G1186-P1186</f>
        <v>2296.84</v>
      </c>
      <c r="R1186" t="s">
        <v>1833</v>
      </c>
      <c r="S1186" t="s">
        <v>18</v>
      </c>
      <c r="T1186" t="s">
        <v>19</v>
      </c>
      <c r="AD1186" t="s">
        <v>531</v>
      </c>
      <c r="AF1186">
        <f>COUNTIF($R$2:$R$12044,AD1186)</f>
        <v>7</v>
      </c>
      <c r="AJ1186">
        <v>1</v>
      </c>
    </row>
    <row r="1187" spans="1:36" x14ac:dyDescent="0.35">
      <c r="A1187" t="s">
        <v>29</v>
      </c>
      <c r="B1187" t="s">
        <v>47</v>
      </c>
      <c r="C1187" t="s">
        <v>13</v>
      </c>
      <c r="D1187" t="s">
        <v>31</v>
      </c>
      <c r="E1187" t="s">
        <v>48</v>
      </c>
      <c r="F1187" t="s">
        <v>24</v>
      </c>
      <c r="G1187">
        <v>2569.6</v>
      </c>
      <c r="H1187" s="1">
        <v>43322</v>
      </c>
      <c r="I1187" t="str">
        <f t="shared" si="54"/>
        <v>10</v>
      </c>
      <c r="J1187" t="str">
        <f t="shared" si="55"/>
        <v>August</v>
      </c>
      <c r="K1187" t="str">
        <f t="shared" si="56"/>
        <v>2018</v>
      </c>
      <c r="L1187" s="15">
        <v>0.29166666666666669</v>
      </c>
      <c r="M1187">
        <f>HOUR(K1187:K13229)</f>
        <v>0</v>
      </c>
      <c r="N1187">
        <f>MINUTE(K1187:K13229)</f>
        <v>0</v>
      </c>
      <c r="O1187">
        <f>SECOND(K1187:K13229)</f>
        <v>0</v>
      </c>
      <c r="P1187">
        <v>17</v>
      </c>
      <c r="Q1187">
        <f>G1187-P1187</f>
        <v>2552.6</v>
      </c>
      <c r="R1187" t="s">
        <v>1833</v>
      </c>
      <c r="S1187" t="s">
        <v>18</v>
      </c>
      <c r="T1187" t="s">
        <v>19</v>
      </c>
      <c r="AD1187" t="s">
        <v>579</v>
      </c>
      <c r="AF1187">
        <f>COUNTIF($R$2:$R$12044,AD1187)</f>
        <v>8</v>
      </c>
      <c r="AJ1187">
        <v>1</v>
      </c>
    </row>
    <row r="1188" spans="1:36" x14ac:dyDescent="0.35">
      <c r="A1188" t="s">
        <v>11</v>
      </c>
      <c r="B1188" t="s">
        <v>25</v>
      </c>
      <c r="C1188" t="s">
        <v>13</v>
      </c>
      <c r="D1188" t="s">
        <v>20</v>
      </c>
      <c r="E1188" t="s">
        <v>26</v>
      </c>
      <c r="F1188" t="s">
        <v>16</v>
      </c>
      <c r="G1188">
        <v>1569.45</v>
      </c>
      <c r="H1188" s="1">
        <v>43322</v>
      </c>
      <c r="I1188" t="str">
        <f t="shared" si="54"/>
        <v>10</v>
      </c>
      <c r="J1188" t="str">
        <f t="shared" si="55"/>
        <v>August</v>
      </c>
      <c r="K1188" t="str">
        <f t="shared" si="56"/>
        <v>2018</v>
      </c>
      <c r="L1188" s="15">
        <v>0.31378472222222226</v>
      </c>
      <c r="M1188">
        <f>HOUR(K1188:K13230)</f>
        <v>0</v>
      </c>
      <c r="N1188">
        <f>MINUTE(K1188:K13230)</f>
        <v>0</v>
      </c>
      <c r="O1188">
        <f>SECOND(K1188:K13230)</f>
        <v>0</v>
      </c>
      <c r="P1188">
        <v>9.27</v>
      </c>
      <c r="Q1188">
        <f>G1188-P1188</f>
        <v>1560.18</v>
      </c>
      <c r="R1188" t="s">
        <v>686</v>
      </c>
      <c r="S1188" t="s">
        <v>18</v>
      </c>
      <c r="T1188" t="s">
        <v>19</v>
      </c>
      <c r="AD1188" t="s">
        <v>1528</v>
      </c>
      <c r="AF1188">
        <f>COUNTIF($R$2:$R$12044,AD1188)</f>
        <v>1</v>
      </c>
      <c r="AJ1188">
        <v>1</v>
      </c>
    </row>
    <row r="1189" spans="1:36" x14ac:dyDescent="0.35">
      <c r="A1189" t="s">
        <v>11</v>
      </c>
      <c r="B1189" t="s">
        <v>40</v>
      </c>
      <c r="C1189" t="s">
        <v>13</v>
      </c>
      <c r="D1189" t="s">
        <v>20</v>
      </c>
      <c r="E1189" t="s">
        <v>23</v>
      </c>
      <c r="F1189" t="s">
        <v>24</v>
      </c>
      <c r="G1189">
        <v>2313.11</v>
      </c>
      <c r="H1189" s="1">
        <v>43322</v>
      </c>
      <c r="I1189" t="str">
        <f t="shared" si="54"/>
        <v>10</v>
      </c>
      <c r="J1189" t="str">
        <f t="shared" si="55"/>
        <v>August</v>
      </c>
      <c r="K1189" t="str">
        <f t="shared" si="56"/>
        <v>2018</v>
      </c>
      <c r="L1189" s="15">
        <v>0.33475694444444443</v>
      </c>
      <c r="M1189">
        <f>HOUR(K1189:K13231)</f>
        <v>0</v>
      </c>
      <c r="N1189">
        <f>MINUTE(K1189:K13231)</f>
        <v>0</v>
      </c>
      <c r="O1189">
        <f>SECOND(K1189:K13231)</f>
        <v>0</v>
      </c>
      <c r="P1189">
        <v>20.09</v>
      </c>
      <c r="Q1189">
        <f>G1189-P1189</f>
        <v>2293.02</v>
      </c>
      <c r="R1189" t="s">
        <v>687</v>
      </c>
      <c r="S1189" t="s">
        <v>18</v>
      </c>
      <c r="T1189" t="s">
        <v>19</v>
      </c>
      <c r="AD1189" t="s">
        <v>105</v>
      </c>
      <c r="AF1189">
        <f>COUNTIF($R$2:$R$12044,AD1189)</f>
        <v>30</v>
      </c>
      <c r="AJ1189">
        <v>1</v>
      </c>
    </row>
    <row r="1190" spans="1:36" x14ac:dyDescent="0.35">
      <c r="A1190" t="s">
        <v>11</v>
      </c>
      <c r="B1190" t="s">
        <v>37</v>
      </c>
      <c r="C1190" t="s">
        <v>13</v>
      </c>
      <c r="D1190" t="s">
        <v>14</v>
      </c>
      <c r="E1190" t="s">
        <v>38</v>
      </c>
      <c r="F1190" t="s">
        <v>16</v>
      </c>
      <c r="G1190">
        <v>2406.65</v>
      </c>
      <c r="H1190" s="1">
        <v>43322</v>
      </c>
      <c r="I1190" t="str">
        <f t="shared" si="54"/>
        <v>10</v>
      </c>
      <c r="J1190" t="str">
        <f t="shared" si="55"/>
        <v>August</v>
      </c>
      <c r="K1190" t="str">
        <f t="shared" si="56"/>
        <v>2018</v>
      </c>
      <c r="L1190" s="15">
        <v>0.34068287037037037</v>
      </c>
      <c r="M1190">
        <f>HOUR(K1190:K13232)</f>
        <v>0</v>
      </c>
      <c r="N1190">
        <f>MINUTE(K1190:K13232)</f>
        <v>0</v>
      </c>
      <c r="O1190">
        <f>SECOND(K1190:K13232)</f>
        <v>0</v>
      </c>
      <c r="P1190">
        <v>26.8</v>
      </c>
      <c r="Q1190">
        <f>G1190-P1190</f>
        <v>2379.85</v>
      </c>
      <c r="R1190" t="s">
        <v>142</v>
      </c>
      <c r="S1190" t="s">
        <v>18</v>
      </c>
      <c r="T1190" t="s">
        <v>19</v>
      </c>
      <c r="AD1190" t="s">
        <v>1000</v>
      </c>
      <c r="AF1190">
        <f>COUNTIF($R$2:$R$12044,AD1190)</f>
        <v>2</v>
      </c>
      <c r="AJ1190">
        <v>1</v>
      </c>
    </row>
    <row r="1191" spans="1:36" x14ac:dyDescent="0.35">
      <c r="A1191" t="s">
        <v>11</v>
      </c>
      <c r="B1191" t="s">
        <v>58</v>
      </c>
      <c r="C1191" t="s">
        <v>13</v>
      </c>
      <c r="D1191" t="s">
        <v>20</v>
      </c>
      <c r="E1191" t="s">
        <v>59</v>
      </c>
      <c r="F1191" t="s">
        <v>16</v>
      </c>
      <c r="G1191">
        <v>1273.98</v>
      </c>
      <c r="H1191" s="1">
        <v>43322</v>
      </c>
      <c r="I1191" t="str">
        <f t="shared" si="54"/>
        <v>10</v>
      </c>
      <c r="J1191" t="str">
        <f t="shared" si="55"/>
        <v>August</v>
      </c>
      <c r="K1191" t="str">
        <f t="shared" si="56"/>
        <v>2018</v>
      </c>
      <c r="L1191" s="15">
        <v>0.34662037037037036</v>
      </c>
      <c r="M1191">
        <f>HOUR(K1191:K13233)</f>
        <v>0</v>
      </c>
      <c r="N1191">
        <f>MINUTE(K1191:K13233)</f>
        <v>0</v>
      </c>
      <c r="O1191">
        <f>SECOND(K1191:K13233)</f>
        <v>0</v>
      </c>
      <c r="P1191">
        <v>12.37</v>
      </c>
      <c r="Q1191">
        <f>G1191-P1191</f>
        <v>1261.6100000000001</v>
      </c>
      <c r="R1191" t="s">
        <v>433</v>
      </c>
      <c r="S1191" t="s">
        <v>18</v>
      </c>
      <c r="T1191" t="s">
        <v>19</v>
      </c>
      <c r="AD1191" t="s">
        <v>542</v>
      </c>
      <c r="AF1191">
        <f>COUNTIF($R$2:$R$12044,AD1191)</f>
        <v>5</v>
      </c>
      <c r="AJ1191">
        <v>1</v>
      </c>
    </row>
    <row r="1192" spans="1:36" x14ac:dyDescent="0.35">
      <c r="A1192" t="s">
        <v>11</v>
      </c>
      <c r="B1192" t="s">
        <v>62</v>
      </c>
      <c r="C1192" t="s">
        <v>13</v>
      </c>
      <c r="D1192" t="s">
        <v>14</v>
      </c>
      <c r="E1192" t="s">
        <v>63</v>
      </c>
      <c r="F1192" t="s">
        <v>24</v>
      </c>
      <c r="G1192">
        <v>834.47</v>
      </c>
      <c r="H1192" s="1">
        <v>43322</v>
      </c>
      <c r="I1192" t="str">
        <f t="shared" si="54"/>
        <v>10</v>
      </c>
      <c r="J1192" t="str">
        <f t="shared" si="55"/>
        <v>August</v>
      </c>
      <c r="K1192" t="str">
        <f t="shared" si="56"/>
        <v>2018</v>
      </c>
      <c r="L1192" s="15">
        <v>0.3525578703703704</v>
      </c>
      <c r="M1192">
        <f>HOUR(K1192:K13234)</f>
        <v>0</v>
      </c>
      <c r="N1192">
        <f>MINUTE(K1192:K13234)</f>
        <v>0</v>
      </c>
      <c r="O1192">
        <f>SECOND(K1192:K13234)</f>
        <v>0</v>
      </c>
      <c r="P1192">
        <v>6.39</v>
      </c>
      <c r="Q1192">
        <f>G1192-P1192</f>
        <v>828.08</v>
      </c>
      <c r="R1192" t="s">
        <v>314</v>
      </c>
      <c r="S1192" t="s">
        <v>18</v>
      </c>
      <c r="T1192" t="s">
        <v>19</v>
      </c>
      <c r="AD1192" t="s">
        <v>656</v>
      </c>
      <c r="AF1192">
        <f>COUNTIF($R$2:$R$12044,AD1192)</f>
        <v>1</v>
      </c>
      <c r="AJ1192">
        <v>1</v>
      </c>
    </row>
    <row r="1193" spans="1:36" x14ac:dyDescent="0.35">
      <c r="A1193" t="s">
        <v>11</v>
      </c>
      <c r="B1193" t="s">
        <v>25</v>
      </c>
      <c r="C1193" t="s">
        <v>13</v>
      </c>
      <c r="D1193" t="s">
        <v>20</v>
      </c>
      <c r="E1193" t="s">
        <v>26</v>
      </c>
      <c r="F1193" t="s">
        <v>16</v>
      </c>
      <c r="G1193">
        <v>1533.42</v>
      </c>
      <c r="H1193" s="1">
        <v>43322</v>
      </c>
      <c r="I1193" t="str">
        <f t="shared" si="54"/>
        <v>10</v>
      </c>
      <c r="J1193" t="str">
        <f t="shared" si="55"/>
        <v>August</v>
      </c>
      <c r="K1193" t="str">
        <f t="shared" si="56"/>
        <v>2018</v>
      </c>
      <c r="L1193" s="15">
        <v>0.35849537037037038</v>
      </c>
      <c r="M1193">
        <f>HOUR(K1193:K13235)</f>
        <v>0</v>
      </c>
      <c r="N1193">
        <f>MINUTE(K1193:K13235)</f>
        <v>0</v>
      </c>
      <c r="O1193">
        <f>SECOND(K1193:K13235)</f>
        <v>0</v>
      </c>
      <c r="P1193">
        <v>36.03</v>
      </c>
      <c r="Q1193">
        <f>G1193-P1193</f>
        <v>1497.39</v>
      </c>
      <c r="R1193" t="s">
        <v>664</v>
      </c>
      <c r="S1193" t="s">
        <v>18</v>
      </c>
      <c r="T1193" t="s">
        <v>19</v>
      </c>
      <c r="AD1193" t="s">
        <v>1208</v>
      </c>
      <c r="AF1193">
        <f>COUNTIF($R$2:$R$12044,AD1193)</f>
        <v>1</v>
      </c>
      <c r="AJ1193">
        <v>1</v>
      </c>
    </row>
    <row r="1194" spans="1:36" x14ac:dyDescent="0.35">
      <c r="A1194" t="s">
        <v>11</v>
      </c>
      <c r="B1194" t="s">
        <v>40</v>
      </c>
      <c r="C1194" t="s">
        <v>13</v>
      </c>
      <c r="D1194" t="s">
        <v>20</v>
      </c>
      <c r="E1194" t="s">
        <v>23</v>
      </c>
      <c r="F1194" t="s">
        <v>24</v>
      </c>
      <c r="G1194">
        <v>2302.35</v>
      </c>
      <c r="H1194" s="1">
        <v>43322</v>
      </c>
      <c r="I1194" t="str">
        <f t="shared" si="54"/>
        <v>10</v>
      </c>
      <c r="J1194" t="str">
        <f t="shared" si="55"/>
        <v>August</v>
      </c>
      <c r="K1194" t="str">
        <f t="shared" si="56"/>
        <v>2018</v>
      </c>
      <c r="L1194" s="15">
        <v>0.36443287037037037</v>
      </c>
      <c r="M1194">
        <f>HOUR(K1194:K13236)</f>
        <v>0</v>
      </c>
      <c r="N1194">
        <f>MINUTE(K1194:K13236)</f>
        <v>0</v>
      </c>
      <c r="O1194">
        <f>SECOND(K1194:K13236)</f>
        <v>0</v>
      </c>
      <c r="P1194">
        <v>10.76</v>
      </c>
      <c r="Q1194">
        <f>G1194-P1194</f>
        <v>2291.5899999999997</v>
      </c>
      <c r="R1194" t="s">
        <v>72</v>
      </c>
      <c r="S1194" t="s">
        <v>18</v>
      </c>
      <c r="T1194" t="s">
        <v>19</v>
      </c>
      <c r="AD1194" t="s">
        <v>309</v>
      </c>
      <c r="AF1194">
        <f>COUNTIF($R$2:$R$12044,AD1194)</f>
        <v>9</v>
      </c>
      <c r="AJ1194">
        <v>1</v>
      </c>
    </row>
    <row r="1195" spans="1:36" x14ac:dyDescent="0.35">
      <c r="A1195" t="s">
        <v>11</v>
      </c>
      <c r="B1195" t="s">
        <v>25</v>
      </c>
      <c r="C1195" t="s">
        <v>13</v>
      </c>
      <c r="D1195" t="s">
        <v>20</v>
      </c>
      <c r="E1195" t="s">
        <v>26</v>
      </c>
      <c r="F1195" t="s">
        <v>16</v>
      </c>
      <c r="G1195">
        <v>1491.31</v>
      </c>
      <c r="H1195" s="1">
        <v>43322</v>
      </c>
      <c r="I1195" t="str">
        <f t="shared" si="54"/>
        <v>10</v>
      </c>
      <c r="J1195" t="str">
        <f t="shared" si="55"/>
        <v>August</v>
      </c>
      <c r="K1195" t="str">
        <f t="shared" si="56"/>
        <v>2018</v>
      </c>
      <c r="L1195" s="15">
        <v>0.37606481481481485</v>
      </c>
      <c r="M1195">
        <f>HOUR(K1195:K13237)</f>
        <v>0</v>
      </c>
      <c r="N1195">
        <f>MINUTE(K1195:K13237)</f>
        <v>0</v>
      </c>
      <c r="O1195">
        <f>SECOND(K1195:K13237)</f>
        <v>0</v>
      </c>
      <c r="P1195">
        <v>42.11</v>
      </c>
      <c r="Q1195">
        <f>G1195-P1195</f>
        <v>1449.2</v>
      </c>
      <c r="R1195" t="s">
        <v>587</v>
      </c>
      <c r="S1195" t="s">
        <v>18</v>
      </c>
      <c r="T1195" t="s">
        <v>19</v>
      </c>
      <c r="AD1195" t="s">
        <v>1562</v>
      </c>
      <c r="AF1195">
        <f>COUNTIF($R$2:$R$12044,AD1195)</f>
        <v>2</v>
      </c>
      <c r="AJ1195">
        <v>1</v>
      </c>
    </row>
    <row r="1196" spans="1:36" x14ac:dyDescent="0.35">
      <c r="A1196" t="s">
        <v>11</v>
      </c>
      <c r="B1196" t="s">
        <v>140</v>
      </c>
      <c r="C1196" t="s">
        <v>13</v>
      </c>
      <c r="D1196" t="s">
        <v>14</v>
      </c>
      <c r="E1196" t="s">
        <v>141</v>
      </c>
      <c r="F1196" t="s">
        <v>24</v>
      </c>
      <c r="G1196">
        <v>4170.8999999999996</v>
      </c>
      <c r="H1196" s="1">
        <v>43322</v>
      </c>
      <c r="I1196" t="str">
        <f t="shared" si="54"/>
        <v>10</v>
      </c>
      <c r="J1196" t="str">
        <f t="shared" si="55"/>
        <v>August</v>
      </c>
      <c r="K1196" t="str">
        <f t="shared" si="56"/>
        <v>2018</v>
      </c>
      <c r="L1196" s="15">
        <v>0.38096064814814817</v>
      </c>
      <c r="M1196">
        <f>HOUR(K1196:K13238)</f>
        <v>0</v>
      </c>
      <c r="N1196">
        <f>MINUTE(K1196:K13238)</f>
        <v>0</v>
      </c>
      <c r="O1196">
        <f>SECOND(K1196:K13238)</f>
        <v>0</v>
      </c>
      <c r="P1196">
        <v>12.87</v>
      </c>
      <c r="Q1196">
        <f>G1196-P1196</f>
        <v>4158.03</v>
      </c>
      <c r="R1196" t="s">
        <v>399</v>
      </c>
      <c r="S1196" t="s">
        <v>18</v>
      </c>
      <c r="T1196" t="s">
        <v>19</v>
      </c>
      <c r="AD1196" t="s">
        <v>415</v>
      </c>
      <c r="AF1196">
        <f>COUNTIF($R$2:$R$12044,AD1196)</f>
        <v>15</v>
      </c>
      <c r="AJ1196">
        <v>1</v>
      </c>
    </row>
    <row r="1197" spans="1:36" x14ac:dyDescent="0.35">
      <c r="A1197" t="s">
        <v>11</v>
      </c>
      <c r="B1197" t="s">
        <v>231</v>
      </c>
      <c r="C1197" t="s">
        <v>13</v>
      </c>
      <c r="D1197" t="s">
        <v>14</v>
      </c>
      <c r="E1197" t="s">
        <v>232</v>
      </c>
      <c r="F1197" t="s">
        <v>24</v>
      </c>
      <c r="G1197">
        <v>54246.37</v>
      </c>
      <c r="H1197" s="1">
        <v>43322</v>
      </c>
      <c r="I1197" t="str">
        <f t="shared" si="54"/>
        <v>10</v>
      </c>
      <c r="J1197" t="str">
        <f t="shared" si="55"/>
        <v>August</v>
      </c>
      <c r="K1197" t="str">
        <f t="shared" si="56"/>
        <v>2018</v>
      </c>
      <c r="L1197" s="15">
        <v>0.38585648148148149</v>
      </c>
      <c r="M1197">
        <f>HOUR(K1197:K13239)</f>
        <v>0</v>
      </c>
      <c r="N1197">
        <f>MINUTE(K1197:K13239)</f>
        <v>0</v>
      </c>
      <c r="O1197">
        <f>SECOND(K1197:K13239)</f>
        <v>0</v>
      </c>
      <c r="P1197">
        <v>37.340000000000003</v>
      </c>
      <c r="Q1197">
        <f>G1197-P1197</f>
        <v>54209.030000000006</v>
      </c>
      <c r="R1197" t="s">
        <v>614</v>
      </c>
      <c r="S1197" t="s">
        <v>18</v>
      </c>
      <c r="T1197" t="s">
        <v>19</v>
      </c>
      <c r="AD1197" t="s">
        <v>1392</v>
      </c>
      <c r="AF1197">
        <f>COUNTIF($R$2:$R$12044,AD1197)</f>
        <v>1</v>
      </c>
      <c r="AJ1197">
        <v>1</v>
      </c>
    </row>
    <row r="1198" spans="1:36" x14ac:dyDescent="0.35">
      <c r="A1198" t="s">
        <v>11</v>
      </c>
      <c r="B1198" t="s">
        <v>180</v>
      </c>
      <c r="C1198" t="s">
        <v>13</v>
      </c>
      <c r="D1198" t="s">
        <v>14</v>
      </c>
      <c r="E1198" t="s">
        <v>181</v>
      </c>
      <c r="F1198" t="s">
        <v>24</v>
      </c>
      <c r="G1198">
        <v>6321.96</v>
      </c>
      <c r="H1198" s="1">
        <v>43322</v>
      </c>
      <c r="I1198" t="str">
        <f t="shared" si="54"/>
        <v>10</v>
      </c>
      <c r="J1198" t="str">
        <f t="shared" si="55"/>
        <v>August</v>
      </c>
      <c r="K1198" t="str">
        <f t="shared" si="56"/>
        <v>2018</v>
      </c>
      <c r="L1198" s="15">
        <v>0.39074074074074078</v>
      </c>
      <c r="M1198">
        <f>HOUR(K1198:K13240)</f>
        <v>0</v>
      </c>
      <c r="N1198">
        <f>MINUTE(K1198:K13240)</f>
        <v>0</v>
      </c>
      <c r="O1198">
        <f>SECOND(K1198:K13240)</f>
        <v>0</v>
      </c>
      <c r="P1198">
        <v>16.440000000000001</v>
      </c>
      <c r="Q1198">
        <f>G1198-P1198</f>
        <v>6305.52</v>
      </c>
      <c r="R1198" t="s">
        <v>688</v>
      </c>
      <c r="S1198" t="s">
        <v>18</v>
      </c>
      <c r="T1198" t="s">
        <v>19</v>
      </c>
      <c r="AD1198" t="s">
        <v>454</v>
      </c>
      <c r="AF1198">
        <f>COUNTIF($R$2:$R$12044,AD1198)</f>
        <v>6</v>
      </c>
      <c r="AJ1198">
        <v>1</v>
      </c>
    </row>
    <row r="1199" spans="1:36" x14ac:dyDescent="0.35">
      <c r="A1199" t="s">
        <v>11</v>
      </c>
      <c r="B1199" t="s">
        <v>25</v>
      </c>
      <c r="C1199" t="s">
        <v>13</v>
      </c>
      <c r="D1199" t="s">
        <v>20</v>
      </c>
      <c r="E1199" t="s">
        <v>26</v>
      </c>
      <c r="F1199" t="s">
        <v>16</v>
      </c>
      <c r="G1199">
        <v>1449.85</v>
      </c>
      <c r="H1199" s="1">
        <v>43322</v>
      </c>
      <c r="I1199" t="str">
        <f t="shared" si="54"/>
        <v>10</v>
      </c>
      <c r="J1199" t="str">
        <f t="shared" si="55"/>
        <v>August</v>
      </c>
      <c r="K1199" t="str">
        <f t="shared" si="56"/>
        <v>2018</v>
      </c>
      <c r="L1199" s="15">
        <v>0.3956365740740741</v>
      </c>
      <c r="M1199">
        <f>HOUR(K1199:K13241)</f>
        <v>0</v>
      </c>
      <c r="N1199">
        <f>MINUTE(K1199:K13241)</f>
        <v>0</v>
      </c>
      <c r="O1199">
        <f>SECOND(K1199:K13241)</f>
        <v>0</v>
      </c>
      <c r="P1199">
        <v>41.46</v>
      </c>
      <c r="Q1199">
        <f>G1199-P1199</f>
        <v>1408.3899999999999</v>
      </c>
      <c r="R1199" t="s">
        <v>258</v>
      </c>
      <c r="S1199" t="s">
        <v>18</v>
      </c>
      <c r="T1199" t="s">
        <v>19</v>
      </c>
      <c r="AD1199" t="s">
        <v>391</v>
      </c>
      <c r="AF1199">
        <f>COUNTIF($R$2:$R$12044,AD1199)</f>
        <v>2</v>
      </c>
      <c r="AJ1199">
        <v>1</v>
      </c>
    </row>
    <row r="1200" spans="1:36" x14ac:dyDescent="0.35">
      <c r="A1200" t="s">
        <v>11</v>
      </c>
      <c r="B1200" t="s">
        <v>279</v>
      </c>
      <c r="C1200" t="s">
        <v>13</v>
      </c>
      <c r="D1200" t="s">
        <v>20</v>
      </c>
      <c r="E1200" t="s">
        <v>280</v>
      </c>
      <c r="F1200" t="s">
        <v>16</v>
      </c>
      <c r="G1200">
        <v>2584.4299999999998</v>
      </c>
      <c r="H1200" s="1">
        <v>43322</v>
      </c>
      <c r="I1200" t="str">
        <f t="shared" si="54"/>
        <v>10</v>
      </c>
      <c r="J1200" t="str">
        <f t="shared" si="55"/>
        <v>August</v>
      </c>
      <c r="K1200" t="str">
        <f t="shared" si="56"/>
        <v>2018</v>
      </c>
      <c r="L1200" s="15">
        <v>0.40052083333333338</v>
      </c>
      <c r="M1200">
        <f>HOUR(K1200:K13242)</f>
        <v>0</v>
      </c>
      <c r="N1200">
        <f>MINUTE(K1200:K13242)</f>
        <v>0</v>
      </c>
      <c r="O1200">
        <f>SECOND(K1200:K13242)</f>
        <v>0</v>
      </c>
      <c r="P1200">
        <v>31.96</v>
      </c>
      <c r="Q1200">
        <f>G1200-P1200</f>
        <v>2552.4699999999998</v>
      </c>
      <c r="R1200" t="s">
        <v>632</v>
      </c>
      <c r="S1200" t="s">
        <v>18</v>
      </c>
      <c r="T1200" t="s">
        <v>19</v>
      </c>
      <c r="AD1200" t="s">
        <v>1443</v>
      </c>
      <c r="AF1200">
        <f>COUNTIF($R$2:$R$12044,AD1200)</f>
        <v>1</v>
      </c>
      <c r="AJ1200">
        <v>1</v>
      </c>
    </row>
    <row r="1201" spans="1:36" x14ac:dyDescent="0.35">
      <c r="A1201" t="s">
        <v>11</v>
      </c>
      <c r="B1201" t="s">
        <v>211</v>
      </c>
      <c r="C1201" t="s">
        <v>13</v>
      </c>
      <c r="D1201" t="s">
        <v>20</v>
      </c>
      <c r="E1201" t="s">
        <v>212</v>
      </c>
      <c r="F1201" t="s">
        <v>16</v>
      </c>
      <c r="G1201">
        <v>3220.39</v>
      </c>
      <c r="H1201" s="1">
        <v>43322</v>
      </c>
      <c r="I1201" t="str">
        <f t="shared" si="54"/>
        <v>10</v>
      </c>
      <c r="J1201" t="str">
        <f t="shared" si="55"/>
        <v>August</v>
      </c>
      <c r="K1201" t="str">
        <f t="shared" si="56"/>
        <v>2018</v>
      </c>
      <c r="L1201" s="15">
        <v>0.4054166666666667</v>
      </c>
      <c r="M1201">
        <f>HOUR(K1201:K13243)</f>
        <v>0</v>
      </c>
      <c r="N1201">
        <f>MINUTE(K1201:K13243)</f>
        <v>0</v>
      </c>
      <c r="O1201">
        <f>SECOND(K1201:K13243)</f>
        <v>0</v>
      </c>
      <c r="P1201">
        <v>16.29</v>
      </c>
      <c r="Q1201">
        <f>G1201-P1201</f>
        <v>3204.1</v>
      </c>
      <c r="R1201" t="s">
        <v>689</v>
      </c>
      <c r="S1201" t="s">
        <v>18</v>
      </c>
      <c r="T1201" t="s">
        <v>19</v>
      </c>
      <c r="AD1201" t="s">
        <v>1732</v>
      </c>
      <c r="AF1201">
        <f>COUNTIF($R$2:$R$12044,AD1201)</f>
        <v>1</v>
      </c>
      <c r="AJ1201">
        <v>1</v>
      </c>
    </row>
    <row r="1202" spans="1:36" x14ac:dyDescent="0.35">
      <c r="A1202" t="s">
        <v>11</v>
      </c>
      <c r="B1202" t="s">
        <v>336</v>
      </c>
      <c r="C1202" t="s">
        <v>13</v>
      </c>
      <c r="D1202" t="s">
        <v>20</v>
      </c>
      <c r="E1202" t="s">
        <v>337</v>
      </c>
      <c r="F1202" t="s">
        <v>16</v>
      </c>
      <c r="G1202">
        <v>4681.08</v>
      </c>
      <c r="H1202" s="1">
        <v>43322</v>
      </c>
      <c r="I1202" t="str">
        <f t="shared" si="54"/>
        <v>10</v>
      </c>
      <c r="J1202" t="str">
        <f t="shared" si="55"/>
        <v>August</v>
      </c>
      <c r="K1202" t="str">
        <f t="shared" si="56"/>
        <v>2018</v>
      </c>
      <c r="L1202" s="15">
        <v>0.41519675925925931</v>
      </c>
      <c r="M1202">
        <f>HOUR(K1202:K13244)</f>
        <v>0</v>
      </c>
      <c r="N1202">
        <f>MINUTE(K1202:K13244)</f>
        <v>0</v>
      </c>
      <c r="O1202">
        <f>SECOND(K1202:K13244)</f>
        <v>0</v>
      </c>
      <c r="P1202">
        <v>106.48</v>
      </c>
      <c r="Q1202">
        <f>G1202-P1202</f>
        <v>4574.6000000000004</v>
      </c>
      <c r="R1202" t="s">
        <v>315</v>
      </c>
      <c r="S1202" t="s">
        <v>18</v>
      </c>
      <c r="T1202" t="s">
        <v>19</v>
      </c>
      <c r="AD1202" t="s">
        <v>729</v>
      </c>
      <c r="AF1202">
        <f>COUNTIF($R$2:$R$12044,AD1202)</f>
        <v>12</v>
      </c>
      <c r="AJ1202">
        <v>1</v>
      </c>
    </row>
    <row r="1203" spans="1:36" x14ac:dyDescent="0.35">
      <c r="A1203" t="s">
        <v>29</v>
      </c>
      <c r="B1203" t="s">
        <v>379</v>
      </c>
      <c r="C1203" t="s">
        <v>13</v>
      </c>
      <c r="D1203" t="s">
        <v>31</v>
      </c>
      <c r="E1203" t="s">
        <v>380</v>
      </c>
      <c r="F1203" t="s">
        <v>16</v>
      </c>
      <c r="G1203">
        <v>1619.68</v>
      </c>
      <c r="H1203" s="1">
        <v>43322</v>
      </c>
      <c r="I1203" t="str">
        <f t="shared" si="54"/>
        <v>10</v>
      </c>
      <c r="J1203" t="str">
        <f t="shared" si="55"/>
        <v>August</v>
      </c>
      <c r="K1203" t="str">
        <f t="shared" si="56"/>
        <v>2018</v>
      </c>
      <c r="L1203" s="15">
        <v>0.41666666666666669</v>
      </c>
      <c r="M1203">
        <f>HOUR(K1203:K13245)</f>
        <v>0</v>
      </c>
      <c r="N1203">
        <f>MINUTE(K1203:K13245)</f>
        <v>0</v>
      </c>
      <c r="O1203">
        <f>SECOND(K1203:K13245)</f>
        <v>0</v>
      </c>
      <c r="P1203">
        <v>80</v>
      </c>
      <c r="Q1203">
        <f>G1203-P1203</f>
        <v>1539.68</v>
      </c>
      <c r="R1203" t="s">
        <v>1833</v>
      </c>
      <c r="S1203" t="s">
        <v>18</v>
      </c>
      <c r="T1203" t="s">
        <v>19</v>
      </c>
      <c r="AD1203" t="s">
        <v>1241</v>
      </c>
      <c r="AF1203">
        <f>COUNTIF($R$2:$R$12044,AD1203)</f>
        <v>6</v>
      </c>
      <c r="AJ1203">
        <v>1</v>
      </c>
    </row>
    <row r="1204" spans="1:36" x14ac:dyDescent="0.35">
      <c r="A1204" t="s">
        <v>29</v>
      </c>
      <c r="B1204" t="s">
        <v>128</v>
      </c>
      <c r="C1204" t="s">
        <v>13</v>
      </c>
      <c r="D1204" t="s">
        <v>31</v>
      </c>
      <c r="E1204" t="s">
        <v>129</v>
      </c>
      <c r="F1204" t="s">
        <v>24</v>
      </c>
      <c r="G1204">
        <v>57619.24</v>
      </c>
      <c r="H1204" s="1">
        <v>43322</v>
      </c>
      <c r="I1204" t="str">
        <f t="shared" si="54"/>
        <v>10</v>
      </c>
      <c r="J1204" t="str">
        <f t="shared" si="55"/>
        <v>August</v>
      </c>
      <c r="K1204" t="str">
        <f t="shared" si="56"/>
        <v>2018</v>
      </c>
      <c r="L1204" s="15">
        <v>0.41666666666666669</v>
      </c>
      <c r="M1204">
        <f>HOUR(K1204:K13246)</f>
        <v>0</v>
      </c>
      <c r="N1204">
        <f>MINUTE(K1204:K13246)</f>
        <v>0</v>
      </c>
      <c r="O1204">
        <f>SECOND(K1204:K13246)</f>
        <v>0</v>
      </c>
      <c r="P1204">
        <v>50</v>
      </c>
      <c r="Q1204">
        <f>G1204-P1204</f>
        <v>57569.24</v>
      </c>
      <c r="R1204" t="s">
        <v>1833</v>
      </c>
      <c r="S1204" t="s">
        <v>18</v>
      </c>
      <c r="T1204" t="s">
        <v>19</v>
      </c>
      <c r="AD1204" t="s">
        <v>1709</v>
      </c>
      <c r="AF1204">
        <f>COUNTIF($R$2:$R$12044,AD1204)</f>
        <v>1</v>
      </c>
      <c r="AJ1204">
        <v>1</v>
      </c>
    </row>
    <row r="1205" spans="1:36" x14ac:dyDescent="0.35">
      <c r="A1205" t="s">
        <v>11</v>
      </c>
      <c r="B1205" t="s">
        <v>22</v>
      </c>
      <c r="C1205" t="s">
        <v>13</v>
      </c>
      <c r="D1205" t="s">
        <v>14</v>
      </c>
      <c r="E1205" t="s">
        <v>23</v>
      </c>
      <c r="F1205" t="s">
        <v>24</v>
      </c>
      <c r="G1205">
        <v>673.76</v>
      </c>
      <c r="H1205" s="1">
        <v>43322</v>
      </c>
      <c r="I1205" t="str">
        <f t="shared" si="54"/>
        <v>10</v>
      </c>
      <c r="J1205" t="str">
        <f t="shared" si="55"/>
        <v>August</v>
      </c>
      <c r="K1205" t="str">
        <f t="shared" si="56"/>
        <v>2018</v>
      </c>
      <c r="L1205" s="15">
        <v>0.42700231481481482</v>
      </c>
      <c r="M1205">
        <f>HOUR(K1205:K13247)</f>
        <v>0</v>
      </c>
      <c r="N1205">
        <f>MINUTE(K1205:K13247)</f>
        <v>0</v>
      </c>
      <c r="O1205">
        <f>SECOND(K1205:K13247)</f>
        <v>0</v>
      </c>
      <c r="P1205">
        <v>25.81</v>
      </c>
      <c r="Q1205">
        <f>G1205-P1205</f>
        <v>647.95000000000005</v>
      </c>
      <c r="R1205" t="s">
        <v>518</v>
      </c>
      <c r="S1205" t="s">
        <v>18</v>
      </c>
      <c r="T1205" t="s">
        <v>19</v>
      </c>
      <c r="AD1205" t="s">
        <v>692</v>
      </c>
      <c r="AF1205">
        <f>COUNTIF($R$2:$R$12044,AD1205)</f>
        <v>17</v>
      </c>
      <c r="AJ1205">
        <v>1</v>
      </c>
    </row>
    <row r="1206" spans="1:36" x14ac:dyDescent="0.35">
      <c r="A1206" t="s">
        <v>11</v>
      </c>
      <c r="B1206" t="s">
        <v>336</v>
      </c>
      <c r="C1206" t="s">
        <v>13</v>
      </c>
      <c r="D1206" t="s">
        <v>14</v>
      </c>
      <c r="E1206" t="s">
        <v>337</v>
      </c>
      <c r="F1206" t="s">
        <v>16</v>
      </c>
      <c r="G1206">
        <v>4669.9799999999996</v>
      </c>
      <c r="H1206" s="1">
        <v>43322</v>
      </c>
      <c r="I1206" t="str">
        <f t="shared" si="54"/>
        <v>10</v>
      </c>
      <c r="J1206" t="str">
        <f t="shared" si="55"/>
        <v>August</v>
      </c>
      <c r="K1206" t="str">
        <f t="shared" si="56"/>
        <v>2018</v>
      </c>
      <c r="L1206" s="15">
        <v>0.44178240740740743</v>
      </c>
      <c r="M1206">
        <f>HOUR(K1206:K13248)</f>
        <v>0</v>
      </c>
      <c r="N1206">
        <f>MINUTE(K1206:K13248)</f>
        <v>0</v>
      </c>
      <c r="O1206">
        <f>SECOND(K1206:K13248)</f>
        <v>0</v>
      </c>
      <c r="P1206">
        <v>11.1</v>
      </c>
      <c r="Q1206">
        <f>G1206-P1206</f>
        <v>4658.8799999999992</v>
      </c>
      <c r="R1206" t="s">
        <v>690</v>
      </c>
      <c r="S1206" t="s">
        <v>18</v>
      </c>
      <c r="T1206" t="s">
        <v>19</v>
      </c>
      <c r="AD1206" t="s">
        <v>333</v>
      </c>
      <c r="AF1206">
        <f>COUNTIF($R$2:$R$12044,AD1206)</f>
        <v>2</v>
      </c>
      <c r="AJ1206">
        <v>1</v>
      </c>
    </row>
    <row r="1207" spans="1:36" x14ac:dyDescent="0.35">
      <c r="A1207" t="s">
        <v>11</v>
      </c>
      <c r="B1207" t="s">
        <v>279</v>
      </c>
      <c r="C1207" t="s">
        <v>13</v>
      </c>
      <c r="D1207" t="s">
        <v>14</v>
      </c>
      <c r="E1207" t="s">
        <v>280</v>
      </c>
      <c r="F1207" t="s">
        <v>16</v>
      </c>
      <c r="G1207">
        <v>2553.9899999999998</v>
      </c>
      <c r="H1207" s="1">
        <v>43322</v>
      </c>
      <c r="I1207" t="str">
        <f t="shared" si="54"/>
        <v>10</v>
      </c>
      <c r="J1207" t="str">
        <f t="shared" si="55"/>
        <v>August</v>
      </c>
      <c r="K1207" t="str">
        <f t="shared" si="56"/>
        <v>2018</v>
      </c>
      <c r="L1207" s="15">
        <v>0.45655092592592594</v>
      </c>
      <c r="M1207">
        <f>HOUR(K1207:K13249)</f>
        <v>0</v>
      </c>
      <c r="N1207">
        <f>MINUTE(K1207:K13249)</f>
        <v>0</v>
      </c>
      <c r="O1207">
        <f>SECOND(K1207:K13249)</f>
        <v>0</v>
      </c>
      <c r="P1207">
        <v>30.44</v>
      </c>
      <c r="Q1207">
        <f>G1207-P1207</f>
        <v>2523.5499999999997</v>
      </c>
      <c r="R1207" t="s">
        <v>570</v>
      </c>
      <c r="S1207" t="s">
        <v>18</v>
      </c>
      <c r="T1207" t="s">
        <v>19</v>
      </c>
      <c r="AD1207" t="s">
        <v>1282</v>
      </c>
      <c r="AF1207">
        <f>COUNTIF($R$2:$R$12044,AD1207)</f>
        <v>1</v>
      </c>
      <c r="AJ1207">
        <v>1</v>
      </c>
    </row>
    <row r="1208" spans="1:36" x14ac:dyDescent="0.35">
      <c r="A1208" t="s">
        <v>29</v>
      </c>
      <c r="B1208" t="s">
        <v>262</v>
      </c>
      <c r="C1208" t="s">
        <v>13</v>
      </c>
      <c r="D1208" t="s">
        <v>41</v>
      </c>
      <c r="E1208" t="s">
        <v>263</v>
      </c>
      <c r="F1208" t="s">
        <v>16</v>
      </c>
      <c r="G1208">
        <v>1977.89</v>
      </c>
      <c r="H1208" s="1">
        <v>43322</v>
      </c>
      <c r="I1208" t="str">
        <f t="shared" si="54"/>
        <v>10</v>
      </c>
      <c r="J1208" t="str">
        <f t="shared" si="55"/>
        <v>August</v>
      </c>
      <c r="K1208" t="str">
        <f t="shared" si="56"/>
        <v>2018</v>
      </c>
      <c r="L1208" s="15">
        <v>0.45833333333333331</v>
      </c>
      <c r="M1208">
        <f>HOUR(K1208:K13250)</f>
        <v>0</v>
      </c>
      <c r="N1208">
        <f>MINUTE(K1208:K13250)</f>
        <v>0</v>
      </c>
      <c r="O1208">
        <f>SECOND(K1208:K13250)</f>
        <v>0</v>
      </c>
      <c r="P1208">
        <v>66</v>
      </c>
      <c r="Q1208">
        <f>G1208-P1208</f>
        <v>1911.89</v>
      </c>
      <c r="R1208" t="s">
        <v>1833</v>
      </c>
      <c r="S1208" t="s">
        <v>18</v>
      </c>
      <c r="T1208" t="s">
        <v>19</v>
      </c>
      <c r="AD1208" t="s">
        <v>305</v>
      </c>
      <c r="AF1208">
        <f>COUNTIF($R$2:$R$12044,AD1208)</f>
        <v>1</v>
      </c>
      <c r="AJ1208">
        <v>1</v>
      </c>
    </row>
    <row r="1209" spans="1:36" x14ac:dyDescent="0.35">
      <c r="A1209" t="s">
        <v>29</v>
      </c>
      <c r="B1209" t="s">
        <v>211</v>
      </c>
      <c r="C1209" t="s">
        <v>13</v>
      </c>
      <c r="D1209" t="s">
        <v>31</v>
      </c>
      <c r="E1209" t="s">
        <v>212</v>
      </c>
      <c r="F1209" t="s">
        <v>16</v>
      </c>
      <c r="G1209">
        <v>3153.3</v>
      </c>
      <c r="H1209" s="1">
        <v>43322</v>
      </c>
      <c r="I1209" t="str">
        <f t="shared" si="54"/>
        <v>10</v>
      </c>
      <c r="J1209" t="str">
        <f t="shared" si="55"/>
        <v>August</v>
      </c>
      <c r="K1209" t="str">
        <f t="shared" si="56"/>
        <v>2018</v>
      </c>
      <c r="L1209" s="15">
        <v>0.45833333333333331</v>
      </c>
      <c r="M1209">
        <f>HOUR(K1209:K13251)</f>
        <v>0</v>
      </c>
      <c r="N1209">
        <f>MINUTE(K1209:K13251)</f>
        <v>0</v>
      </c>
      <c r="O1209">
        <f>SECOND(K1209:K13251)</f>
        <v>0</v>
      </c>
      <c r="P1209">
        <v>33</v>
      </c>
      <c r="Q1209">
        <f>G1209-P1209</f>
        <v>3120.3</v>
      </c>
      <c r="R1209" t="s">
        <v>1833</v>
      </c>
      <c r="S1209" t="s">
        <v>18</v>
      </c>
      <c r="T1209" t="s">
        <v>19</v>
      </c>
      <c r="AD1209" t="s">
        <v>491</v>
      </c>
      <c r="AF1209">
        <f>COUNTIF($R$2:$R$12044,AD1209)</f>
        <v>2</v>
      </c>
      <c r="AJ1209">
        <v>1</v>
      </c>
    </row>
    <row r="1210" spans="1:36" x14ac:dyDescent="0.35">
      <c r="A1210" t="s">
        <v>29</v>
      </c>
      <c r="B1210" t="s">
        <v>124</v>
      </c>
      <c r="C1210" t="s">
        <v>13</v>
      </c>
      <c r="D1210" t="s">
        <v>41</v>
      </c>
      <c r="E1210" t="s">
        <v>125</v>
      </c>
      <c r="F1210" t="s">
        <v>16</v>
      </c>
      <c r="G1210">
        <v>446.44</v>
      </c>
      <c r="H1210" s="1">
        <v>43322</v>
      </c>
      <c r="I1210" t="str">
        <f t="shared" si="54"/>
        <v>10</v>
      </c>
      <c r="J1210" t="str">
        <f t="shared" si="55"/>
        <v>August</v>
      </c>
      <c r="K1210" t="str">
        <f t="shared" si="56"/>
        <v>2018</v>
      </c>
      <c r="L1210" s="15">
        <v>0.45833333333333331</v>
      </c>
      <c r="M1210">
        <f>HOUR(K1210:K13252)</f>
        <v>0</v>
      </c>
      <c r="N1210">
        <f>MINUTE(K1210:K13252)</f>
        <v>0</v>
      </c>
      <c r="O1210">
        <f>SECOND(K1210:K13252)</f>
        <v>0</v>
      </c>
      <c r="P1210">
        <v>18</v>
      </c>
      <c r="Q1210">
        <f>G1210-P1210</f>
        <v>428.44</v>
      </c>
      <c r="R1210" t="s">
        <v>1833</v>
      </c>
      <c r="S1210" t="s">
        <v>18</v>
      </c>
      <c r="T1210" t="s">
        <v>19</v>
      </c>
      <c r="AD1210" t="s">
        <v>1251</v>
      </c>
      <c r="AF1210">
        <f>COUNTIF($R$2:$R$12044,AD1210)</f>
        <v>2</v>
      </c>
      <c r="AJ1210">
        <v>1</v>
      </c>
    </row>
    <row r="1211" spans="1:36" x14ac:dyDescent="0.35">
      <c r="A1211" t="s">
        <v>29</v>
      </c>
      <c r="B1211" t="s">
        <v>156</v>
      </c>
      <c r="C1211" t="s">
        <v>13</v>
      </c>
      <c r="D1211" t="s">
        <v>121</v>
      </c>
      <c r="E1211" t="s">
        <v>76</v>
      </c>
      <c r="F1211" t="s">
        <v>24</v>
      </c>
      <c r="G1211">
        <v>31600.84</v>
      </c>
      <c r="H1211" s="1">
        <v>43322</v>
      </c>
      <c r="I1211" t="str">
        <f t="shared" si="54"/>
        <v>10</v>
      </c>
      <c r="J1211" t="str">
        <f t="shared" si="55"/>
        <v>August</v>
      </c>
      <c r="K1211" t="str">
        <f t="shared" si="56"/>
        <v>2018</v>
      </c>
      <c r="L1211" s="15">
        <v>0.45833333333333331</v>
      </c>
      <c r="M1211">
        <f>HOUR(K1211:K13253)</f>
        <v>0</v>
      </c>
      <c r="N1211">
        <f>MINUTE(K1211:K13253)</f>
        <v>0</v>
      </c>
      <c r="O1211">
        <f>SECOND(K1211:K13253)</f>
        <v>0</v>
      </c>
      <c r="P1211">
        <v>1880.95</v>
      </c>
      <c r="Q1211">
        <f>G1211-P1211</f>
        <v>29719.89</v>
      </c>
      <c r="R1211" t="s">
        <v>1833</v>
      </c>
      <c r="S1211" t="s">
        <v>18</v>
      </c>
      <c r="T1211" t="s">
        <v>122</v>
      </c>
      <c r="AD1211" t="s">
        <v>1096</v>
      </c>
      <c r="AF1211">
        <f>COUNTIF($R$2:$R$12044,AD1211)</f>
        <v>1</v>
      </c>
      <c r="AJ1211">
        <v>1</v>
      </c>
    </row>
    <row r="1212" spans="1:36" x14ac:dyDescent="0.35">
      <c r="A1212" t="s">
        <v>11</v>
      </c>
      <c r="B1212" t="s">
        <v>33</v>
      </c>
      <c r="C1212" t="s">
        <v>13</v>
      </c>
      <c r="D1212" t="s">
        <v>14</v>
      </c>
      <c r="E1212" t="s">
        <v>34</v>
      </c>
      <c r="F1212" t="s">
        <v>16</v>
      </c>
      <c r="G1212">
        <v>401.59</v>
      </c>
      <c r="H1212" s="1">
        <v>43322</v>
      </c>
      <c r="I1212" t="str">
        <f t="shared" si="54"/>
        <v>10</v>
      </c>
      <c r="J1212" t="str">
        <f t="shared" si="55"/>
        <v>August</v>
      </c>
      <c r="K1212" t="str">
        <f t="shared" si="56"/>
        <v>2018</v>
      </c>
      <c r="L1212" s="15">
        <v>0.46318287037037037</v>
      </c>
      <c r="M1212">
        <f>HOUR(K1212:K13254)</f>
        <v>0</v>
      </c>
      <c r="N1212">
        <f>MINUTE(K1212:K13254)</f>
        <v>0</v>
      </c>
      <c r="O1212">
        <f>SECOND(K1212:K13254)</f>
        <v>0</v>
      </c>
      <c r="P1212">
        <v>28.29</v>
      </c>
      <c r="Q1212">
        <f>G1212-P1212</f>
        <v>373.29999999999995</v>
      </c>
      <c r="R1212" t="s">
        <v>593</v>
      </c>
      <c r="S1212" t="s">
        <v>18</v>
      </c>
      <c r="T1212" t="s">
        <v>19</v>
      </c>
      <c r="AD1212" t="s">
        <v>948</v>
      </c>
      <c r="AF1212">
        <f>COUNTIF($R$2:$R$12044,AD1212)</f>
        <v>3</v>
      </c>
      <c r="AJ1212">
        <v>1</v>
      </c>
    </row>
    <row r="1213" spans="1:36" x14ac:dyDescent="0.35">
      <c r="A1213" t="s">
        <v>11</v>
      </c>
      <c r="B1213" t="s">
        <v>37</v>
      </c>
      <c r="C1213" t="s">
        <v>13</v>
      </c>
      <c r="D1213" t="s">
        <v>20</v>
      </c>
      <c r="E1213" t="s">
        <v>38</v>
      </c>
      <c r="F1213" t="s">
        <v>16</v>
      </c>
      <c r="G1213">
        <v>2378.84</v>
      </c>
      <c r="H1213" s="1">
        <v>43322</v>
      </c>
      <c r="I1213" t="str">
        <f t="shared" si="54"/>
        <v>10</v>
      </c>
      <c r="J1213" t="str">
        <f t="shared" si="55"/>
        <v>August</v>
      </c>
      <c r="K1213" t="str">
        <f t="shared" si="56"/>
        <v>2018</v>
      </c>
      <c r="L1213" s="15">
        <v>0.46869212962962964</v>
      </c>
      <c r="M1213">
        <f>HOUR(K1213:K13255)</f>
        <v>0</v>
      </c>
      <c r="N1213">
        <f>MINUTE(K1213:K13255)</f>
        <v>0</v>
      </c>
      <c r="O1213">
        <f>SECOND(K1213:K13255)</f>
        <v>0</v>
      </c>
      <c r="P1213">
        <v>27.81</v>
      </c>
      <c r="Q1213">
        <f>G1213-P1213</f>
        <v>2351.0300000000002</v>
      </c>
      <c r="R1213" t="s">
        <v>691</v>
      </c>
      <c r="S1213" t="s">
        <v>18</v>
      </c>
      <c r="T1213" t="s">
        <v>19</v>
      </c>
      <c r="AD1213" t="s">
        <v>533</v>
      </c>
      <c r="AF1213">
        <f>COUNTIF($R$2:$R$12044,AD1213)</f>
        <v>3</v>
      </c>
      <c r="AJ1213">
        <v>1</v>
      </c>
    </row>
    <row r="1214" spans="1:36" x14ac:dyDescent="0.35">
      <c r="A1214" t="s">
        <v>11</v>
      </c>
      <c r="B1214" t="s">
        <v>154</v>
      </c>
      <c r="C1214" t="s">
        <v>13</v>
      </c>
      <c r="D1214" t="s">
        <v>20</v>
      </c>
      <c r="E1214" t="s">
        <v>155</v>
      </c>
      <c r="F1214" t="s">
        <v>16</v>
      </c>
      <c r="G1214">
        <v>724.15</v>
      </c>
      <c r="H1214" s="1">
        <v>43322</v>
      </c>
      <c r="I1214" t="str">
        <f t="shared" si="54"/>
        <v>10</v>
      </c>
      <c r="J1214" t="str">
        <f t="shared" si="55"/>
        <v>August</v>
      </c>
      <c r="K1214" t="str">
        <f t="shared" si="56"/>
        <v>2018</v>
      </c>
      <c r="L1214" s="15">
        <v>0.47420138888888891</v>
      </c>
      <c r="M1214">
        <f>HOUR(K1214:K13256)</f>
        <v>0</v>
      </c>
      <c r="N1214">
        <f>MINUTE(K1214:K13256)</f>
        <v>0</v>
      </c>
      <c r="O1214">
        <f>SECOND(K1214:K13256)</f>
        <v>0</v>
      </c>
      <c r="P1214">
        <v>7.21</v>
      </c>
      <c r="Q1214">
        <f>G1214-P1214</f>
        <v>716.93999999999994</v>
      </c>
      <c r="R1214" t="s">
        <v>588</v>
      </c>
      <c r="S1214" t="s">
        <v>18</v>
      </c>
      <c r="T1214" t="s">
        <v>19</v>
      </c>
      <c r="AD1214" t="s">
        <v>742</v>
      </c>
      <c r="AF1214">
        <f>COUNTIF($R$2:$R$12044,AD1214)</f>
        <v>4</v>
      </c>
      <c r="AJ1214">
        <v>1</v>
      </c>
    </row>
    <row r="1215" spans="1:36" x14ac:dyDescent="0.35">
      <c r="A1215" t="s">
        <v>11</v>
      </c>
      <c r="B1215" t="s">
        <v>37</v>
      </c>
      <c r="C1215" t="s">
        <v>13</v>
      </c>
      <c r="D1215" t="s">
        <v>20</v>
      </c>
      <c r="E1215" t="s">
        <v>38</v>
      </c>
      <c r="F1215" t="s">
        <v>16</v>
      </c>
      <c r="G1215">
        <v>2370.35</v>
      </c>
      <c r="H1215" s="1">
        <v>43322</v>
      </c>
      <c r="I1215" t="str">
        <f t="shared" si="54"/>
        <v>10</v>
      </c>
      <c r="J1215" t="str">
        <f t="shared" si="55"/>
        <v>August</v>
      </c>
      <c r="K1215" t="str">
        <f t="shared" si="56"/>
        <v>2018</v>
      </c>
      <c r="L1215" s="15">
        <v>0.47971064814814812</v>
      </c>
      <c r="M1215">
        <f>HOUR(K1215:K13257)</f>
        <v>0</v>
      </c>
      <c r="N1215">
        <f>MINUTE(K1215:K13257)</f>
        <v>0</v>
      </c>
      <c r="O1215">
        <f>SECOND(K1215:K13257)</f>
        <v>0</v>
      </c>
      <c r="P1215">
        <v>8.49</v>
      </c>
      <c r="Q1215">
        <f>G1215-P1215</f>
        <v>2361.86</v>
      </c>
      <c r="R1215" t="s">
        <v>474</v>
      </c>
      <c r="S1215" t="s">
        <v>18</v>
      </c>
      <c r="T1215" t="s">
        <v>19</v>
      </c>
      <c r="AD1215" t="s">
        <v>1142</v>
      </c>
      <c r="AF1215">
        <f>COUNTIF($R$2:$R$12044,AD1215)</f>
        <v>1</v>
      </c>
      <c r="AJ1215">
        <v>1</v>
      </c>
    </row>
    <row r="1216" spans="1:36" x14ac:dyDescent="0.35">
      <c r="A1216" t="s">
        <v>11</v>
      </c>
      <c r="B1216" t="s">
        <v>40</v>
      </c>
      <c r="C1216" t="s">
        <v>13</v>
      </c>
      <c r="D1216" t="s">
        <v>20</v>
      </c>
      <c r="E1216" t="s">
        <v>23</v>
      </c>
      <c r="F1216" t="s">
        <v>24</v>
      </c>
      <c r="G1216">
        <v>2284.38</v>
      </c>
      <c r="H1216" s="1">
        <v>43322</v>
      </c>
      <c r="I1216" t="str">
        <f t="shared" si="54"/>
        <v>10</v>
      </c>
      <c r="J1216" t="str">
        <f t="shared" si="55"/>
        <v>August</v>
      </c>
      <c r="K1216" t="str">
        <f t="shared" si="56"/>
        <v>2018</v>
      </c>
      <c r="L1216" s="15">
        <v>0.48521990740740745</v>
      </c>
      <c r="M1216">
        <f>HOUR(K1216:K13258)</f>
        <v>0</v>
      </c>
      <c r="N1216">
        <f>MINUTE(K1216:K13258)</f>
        <v>0</v>
      </c>
      <c r="O1216">
        <f>SECOND(K1216:K13258)</f>
        <v>0</v>
      </c>
      <c r="P1216">
        <v>17.97</v>
      </c>
      <c r="Q1216">
        <f>G1216-P1216</f>
        <v>2266.4100000000003</v>
      </c>
      <c r="R1216" t="s">
        <v>692</v>
      </c>
      <c r="S1216" t="s">
        <v>18</v>
      </c>
      <c r="T1216" t="s">
        <v>19</v>
      </c>
      <c r="AD1216" t="s">
        <v>453</v>
      </c>
      <c r="AF1216">
        <f>COUNTIF($R$2:$R$12044,AD1216)</f>
        <v>4</v>
      </c>
      <c r="AJ1216">
        <v>1</v>
      </c>
    </row>
    <row r="1217" spans="1:36" x14ac:dyDescent="0.35">
      <c r="A1217" t="s">
        <v>11</v>
      </c>
      <c r="B1217" t="s">
        <v>22</v>
      </c>
      <c r="C1217" t="s">
        <v>13</v>
      </c>
      <c r="D1217" t="s">
        <v>20</v>
      </c>
      <c r="E1217" t="s">
        <v>23</v>
      </c>
      <c r="F1217" t="s">
        <v>24</v>
      </c>
      <c r="G1217">
        <v>630.26</v>
      </c>
      <c r="H1217" s="1">
        <v>43322</v>
      </c>
      <c r="I1217" t="str">
        <f t="shared" si="54"/>
        <v>10</v>
      </c>
      <c r="J1217" t="str">
        <f t="shared" si="55"/>
        <v>August</v>
      </c>
      <c r="K1217" t="str">
        <f t="shared" si="56"/>
        <v>2018</v>
      </c>
      <c r="L1217" s="15">
        <v>0.49072916666666666</v>
      </c>
      <c r="M1217">
        <f>HOUR(K1217:K13259)</f>
        <v>0</v>
      </c>
      <c r="N1217">
        <f>MINUTE(K1217:K13259)</f>
        <v>0</v>
      </c>
      <c r="O1217">
        <f>SECOND(K1217:K13259)</f>
        <v>0</v>
      </c>
      <c r="P1217">
        <v>43.5</v>
      </c>
      <c r="Q1217">
        <f>G1217-P1217</f>
        <v>586.76</v>
      </c>
      <c r="R1217" t="s">
        <v>72</v>
      </c>
      <c r="S1217" t="s">
        <v>18</v>
      </c>
      <c r="T1217" t="s">
        <v>19</v>
      </c>
      <c r="AD1217" t="s">
        <v>772</v>
      </c>
      <c r="AF1217">
        <f>COUNTIF($R$2:$R$12044,AD1217)</f>
        <v>7</v>
      </c>
      <c r="AJ1217">
        <v>1</v>
      </c>
    </row>
    <row r="1218" spans="1:36" x14ac:dyDescent="0.35">
      <c r="A1218" t="s">
        <v>11</v>
      </c>
      <c r="B1218" t="s">
        <v>211</v>
      </c>
      <c r="C1218" t="s">
        <v>13</v>
      </c>
      <c r="D1218" t="s">
        <v>14</v>
      </c>
      <c r="E1218" t="s">
        <v>212</v>
      </c>
      <c r="F1218" t="s">
        <v>16</v>
      </c>
      <c r="G1218">
        <v>3186.3</v>
      </c>
      <c r="H1218" s="1">
        <v>43322</v>
      </c>
      <c r="I1218" t="str">
        <f t="shared" si="54"/>
        <v>10</v>
      </c>
      <c r="J1218" t="str">
        <f t="shared" si="55"/>
        <v>August</v>
      </c>
      <c r="K1218" t="str">
        <f t="shared" si="56"/>
        <v>2018</v>
      </c>
      <c r="L1218" s="15">
        <v>0.49625000000000002</v>
      </c>
      <c r="M1218">
        <f>HOUR(K1218:K13260)</f>
        <v>0</v>
      </c>
      <c r="N1218">
        <f>MINUTE(K1218:K13260)</f>
        <v>0</v>
      </c>
      <c r="O1218">
        <f>SECOND(K1218:K13260)</f>
        <v>0</v>
      </c>
      <c r="P1218">
        <v>34.090000000000003</v>
      </c>
      <c r="Q1218">
        <f>G1218-P1218</f>
        <v>3152.21</v>
      </c>
      <c r="R1218" t="s">
        <v>693</v>
      </c>
      <c r="S1218" t="s">
        <v>18</v>
      </c>
      <c r="T1218" t="s">
        <v>19</v>
      </c>
      <c r="AD1218" t="s">
        <v>185</v>
      </c>
      <c r="AF1218">
        <f>COUNTIF($R$2:$R$12044,AD1218)</f>
        <v>7</v>
      </c>
      <c r="AJ1218">
        <v>1</v>
      </c>
    </row>
    <row r="1219" spans="1:36" x14ac:dyDescent="0.35">
      <c r="A1219" t="s">
        <v>29</v>
      </c>
      <c r="B1219" t="s">
        <v>85</v>
      </c>
      <c r="C1219" t="s">
        <v>13</v>
      </c>
      <c r="D1219" t="s">
        <v>31</v>
      </c>
      <c r="E1219" t="s">
        <v>86</v>
      </c>
      <c r="F1219" t="s">
        <v>16</v>
      </c>
      <c r="G1219">
        <v>15636.76</v>
      </c>
      <c r="H1219" s="1">
        <v>43322</v>
      </c>
      <c r="I1219" t="str">
        <f t="shared" ref="I1219:I1282" si="57">TEXT(H1219,"dd")</f>
        <v>10</v>
      </c>
      <c r="J1219" t="str">
        <f t="shared" ref="J1219:J1282" si="58">TEXT(H1219,"mmmm")</f>
        <v>August</v>
      </c>
      <c r="K1219" t="str">
        <f t="shared" ref="K1219:K1282" si="59">TEXT(H1219,"yyyy")</f>
        <v>2018</v>
      </c>
      <c r="L1219" s="15">
        <v>0.5</v>
      </c>
      <c r="M1219">
        <f>HOUR(K1219:K13261)</f>
        <v>0</v>
      </c>
      <c r="N1219">
        <f>MINUTE(K1219:K13261)</f>
        <v>0</v>
      </c>
      <c r="O1219">
        <f>SECOND(K1219:K13261)</f>
        <v>0</v>
      </c>
      <c r="P1219">
        <v>16</v>
      </c>
      <c r="Q1219">
        <f>G1219-P1219</f>
        <v>15620.76</v>
      </c>
      <c r="R1219" t="s">
        <v>1833</v>
      </c>
      <c r="S1219" t="s">
        <v>18</v>
      </c>
      <c r="T1219" t="s">
        <v>19</v>
      </c>
      <c r="AD1219" t="s">
        <v>1161</v>
      </c>
      <c r="AF1219">
        <f>COUNTIF($R$2:$R$12044,AD1219)</f>
        <v>4</v>
      </c>
      <c r="AJ1219">
        <v>1</v>
      </c>
    </row>
    <row r="1220" spans="1:36" x14ac:dyDescent="0.35">
      <c r="A1220" t="s">
        <v>29</v>
      </c>
      <c r="B1220" t="s">
        <v>100</v>
      </c>
      <c r="C1220" t="s">
        <v>13</v>
      </c>
      <c r="D1220" t="s">
        <v>121</v>
      </c>
      <c r="E1220" t="s">
        <v>101</v>
      </c>
      <c r="F1220" t="s">
        <v>16</v>
      </c>
      <c r="G1220">
        <v>2977.83</v>
      </c>
      <c r="H1220" s="1">
        <v>43322</v>
      </c>
      <c r="I1220" t="str">
        <f t="shared" si="57"/>
        <v>10</v>
      </c>
      <c r="J1220" t="str">
        <f t="shared" si="58"/>
        <v>August</v>
      </c>
      <c r="K1220" t="str">
        <f t="shared" si="59"/>
        <v>2018</v>
      </c>
      <c r="L1220" s="15">
        <v>0.5</v>
      </c>
      <c r="M1220">
        <f>HOUR(K1220:K13262)</f>
        <v>0</v>
      </c>
      <c r="N1220">
        <f>MINUTE(K1220:K13262)</f>
        <v>0</v>
      </c>
      <c r="O1220">
        <f>SECOND(K1220:K13262)</f>
        <v>0</v>
      </c>
      <c r="P1220">
        <v>1138.79</v>
      </c>
      <c r="Q1220">
        <f>G1220-P1220</f>
        <v>1839.04</v>
      </c>
      <c r="R1220" t="s">
        <v>1833</v>
      </c>
      <c r="S1220" t="s">
        <v>18</v>
      </c>
      <c r="T1220" t="s">
        <v>122</v>
      </c>
      <c r="AD1220" t="s">
        <v>822</v>
      </c>
      <c r="AF1220">
        <f>COUNTIF($R$2:$R$12044,AD1220)</f>
        <v>3</v>
      </c>
      <c r="AJ1220">
        <v>1</v>
      </c>
    </row>
    <row r="1221" spans="1:36" x14ac:dyDescent="0.35">
      <c r="A1221" t="s">
        <v>29</v>
      </c>
      <c r="B1221" t="s">
        <v>62</v>
      </c>
      <c r="C1221" t="s">
        <v>13</v>
      </c>
      <c r="D1221" t="s">
        <v>121</v>
      </c>
      <c r="E1221" t="s">
        <v>63</v>
      </c>
      <c r="F1221" t="s">
        <v>24</v>
      </c>
      <c r="G1221">
        <v>1751.92</v>
      </c>
      <c r="H1221" s="1">
        <v>43322</v>
      </c>
      <c r="I1221" t="str">
        <f t="shared" si="57"/>
        <v>10</v>
      </c>
      <c r="J1221" t="str">
        <f t="shared" si="58"/>
        <v>August</v>
      </c>
      <c r="K1221" t="str">
        <f t="shared" si="59"/>
        <v>2018</v>
      </c>
      <c r="L1221" s="15">
        <v>0.5</v>
      </c>
      <c r="M1221">
        <f>HOUR(K1221:K13263)</f>
        <v>0</v>
      </c>
      <c r="N1221">
        <f>MINUTE(K1221:K13263)</f>
        <v>0</v>
      </c>
      <c r="O1221">
        <f>SECOND(K1221:K13263)</f>
        <v>0</v>
      </c>
      <c r="P1221">
        <v>917.45</v>
      </c>
      <c r="Q1221">
        <f>G1221-P1221</f>
        <v>834.47</v>
      </c>
      <c r="R1221" t="s">
        <v>1833</v>
      </c>
      <c r="S1221" t="s">
        <v>18</v>
      </c>
      <c r="T1221" t="s">
        <v>122</v>
      </c>
      <c r="AD1221" t="s">
        <v>736</v>
      </c>
      <c r="AF1221">
        <f>COUNTIF($R$2:$R$12044,AD1221)</f>
        <v>3</v>
      </c>
      <c r="AJ1221">
        <v>1</v>
      </c>
    </row>
    <row r="1222" spans="1:36" x14ac:dyDescent="0.35">
      <c r="A1222" t="s">
        <v>11</v>
      </c>
      <c r="B1222" t="s">
        <v>37</v>
      </c>
      <c r="C1222" t="s">
        <v>13</v>
      </c>
      <c r="D1222" t="s">
        <v>20</v>
      </c>
      <c r="E1222" t="s">
        <v>38</v>
      </c>
      <c r="F1222" t="s">
        <v>16</v>
      </c>
      <c r="G1222">
        <v>2347.59</v>
      </c>
      <c r="H1222" s="1">
        <v>43322</v>
      </c>
      <c r="I1222" t="str">
        <f t="shared" si="57"/>
        <v>10</v>
      </c>
      <c r="J1222" t="str">
        <f t="shared" si="58"/>
        <v>August</v>
      </c>
      <c r="K1222" t="str">
        <f t="shared" si="59"/>
        <v>2018</v>
      </c>
      <c r="L1222" s="15">
        <v>0.50376157407407407</v>
      </c>
      <c r="M1222">
        <f>HOUR(K1222:K13264)</f>
        <v>0</v>
      </c>
      <c r="N1222">
        <f>MINUTE(K1222:K13264)</f>
        <v>0</v>
      </c>
      <c r="O1222">
        <f>SECOND(K1222:K13264)</f>
        <v>0</v>
      </c>
      <c r="P1222">
        <v>22.76</v>
      </c>
      <c r="Q1222">
        <f>G1222-P1222</f>
        <v>2324.83</v>
      </c>
      <c r="R1222" t="s">
        <v>694</v>
      </c>
      <c r="S1222" t="s">
        <v>18</v>
      </c>
      <c r="T1222" t="s">
        <v>19</v>
      </c>
      <c r="AD1222" t="s">
        <v>1646</v>
      </c>
      <c r="AF1222">
        <f>COUNTIF($R$2:$R$12044,AD1222)</f>
        <v>1</v>
      </c>
      <c r="AJ1222">
        <v>1</v>
      </c>
    </row>
    <row r="1223" spans="1:36" x14ac:dyDescent="0.35">
      <c r="A1223" t="s">
        <v>11</v>
      </c>
      <c r="B1223" t="s">
        <v>12</v>
      </c>
      <c r="C1223" t="s">
        <v>13</v>
      </c>
      <c r="D1223" t="s">
        <v>14</v>
      </c>
      <c r="E1223" t="s">
        <v>15</v>
      </c>
      <c r="F1223" t="s">
        <v>16</v>
      </c>
      <c r="G1223">
        <v>1173.3499999999999</v>
      </c>
      <c r="H1223" s="1">
        <v>43322</v>
      </c>
      <c r="I1223" t="str">
        <f t="shared" si="57"/>
        <v>10</v>
      </c>
      <c r="J1223" t="str">
        <f t="shared" si="58"/>
        <v>August</v>
      </c>
      <c r="K1223" t="str">
        <f t="shared" si="59"/>
        <v>2018</v>
      </c>
      <c r="L1223" s="15">
        <v>0.51553240740740736</v>
      </c>
      <c r="M1223">
        <f>HOUR(K1223:K13265)</f>
        <v>0</v>
      </c>
      <c r="N1223">
        <f>MINUTE(K1223:K13265)</f>
        <v>0</v>
      </c>
      <c r="O1223">
        <f>SECOND(K1223:K13265)</f>
        <v>0</v>
      </c>
      <c r="P1223">
        <v>8.83</v>
      </c>
      <c r="Q1223">
        <f>G1223-P1223</f>
        <v>1164.52</v>
      </c>
      <c r="R1223" t="s">
        <v>453</v>
      </c>
      <c r="S1223" t="s">
        <v>18</v>
      </c>
      <c r="T1223" t="s">
        <v>19</v>
      </c>
      <c r="AD1223" t="s">
        <v>518</v>
      </c>
      <c r="AF1223">
        <f>COUNTIF($R$2:$R$12044,AD1223)</f>
        <v>35</v>
      </c>
      <c r="AJ1223">
        <v>1</v>
      </c>
    </row>
    <row r="1224" spans="1:36" x14ac:dyDescent="0.35">
      <c r="A1224" t="s">
        <v>11</v>
      </c>
      <c r="B1224" t="s">
        <v>111</v>
      </c>
      <c r="C1224" t="s">
        <v>13</v>
      </c>
      <c r="D1224" t="s">
        <v>14</v>
      </c>
      <c r="E1224" t="s">
        <v>112</v>
      </c>
      <c r="F1224" t="s">
        <v>24</v>
      </c>
      <c r="G1224">
        <v>1949.79</v>
      </c>
      <c r="H1224" s="1">
        <v>43322</v>
      </c>
      <c r="I1224" t="str">
        <f t="shared" si="57"/>
        <v>10</v>
      </c>
      <c r="J1224" t="str">
        <f t="shared" si="58"/>
        <v>August</v>
      </c>
      <c r="K1224" t="str">
        <f t="shared" si="59"/>
        <v>2018</v>
      </c>
      <c r="L1224" s="15">
        <v>0.52730324074074075</v>
      </c>
      <c r="M1224">
        <f>HOUR(K1224:K13266)</f>
        <v>0</v>
      </c>
      <c r="N1224">
        <f>MINUTE(K1224:K13266)</f>
        <v>0</v>
      </c>
      <c r="O1224">
        <f>SECOND(K1224:K13266)</f>
        <v>0</v>
      </c>
      <c r="P1224">
        <v>34.909999999999997</v>
      </c>
      <c r="Q1224">
        <f>G1224-P1224</f>
        <v>1914.8799999999999</v>
      </c>
      <c r="R1224" t="s">
        <v>695</v>
      </c>
      <c r="S1224" t="s">
        <v>18</v>
      </c>
      <c r="T1224" t="s">
        <v>19</v>
      </c>
      <c r="AD1224" t="s">
        <v>767</v>
      </c>
      <c r="AF1224">
        <f>COUNTIF($R$2:$R$12044,AD1224)</f>
        <v>2</v>
      </c>
      <c r="AJ1224">
        <v>1</v>
      </c>
    </row>
    <row r="1225" spans="1:36" x14ac:dyDescent="0.35">
      <c r="A1225" t="s">
        <v>11</v>
      </c>
      <c r="B1225" t="s">
        <v>140</v>
      </c>
      <c r="C1225" t="s">
        <v>13</v>
      </c>
      <c r="D1225" t="s">
        <v>20</v>
      </c>
      <c r="E1225" t="s">
        <v>141</v>
      </c>
      <c r="F1225" t="s">
        <v>24</v>
      </c>
      <c r="G1225">
        <v>4167.75</v>
      </c>
      <c r="H1225" s="1">
        <v>43322</v>
      </c>
      <c r="I1225" t="str">
        <f t="shared" si="57"/>
        <v>10</v>
      </c>
      <c r="J1225" t="str">
        <f t="shared" si="58"/>
        <v>August</v>
      </c>
      <c r="K1225" t="str">
        <f t="shared" si="59"/>
        <v>2018</v>
      </c>
      <c r="L1225" s="15">
        <v>0.53907407407407404</v>
      </c>
      <c r="M1225">
        <f>HOUR(K1225:K13267)</f>
        <v>0</v>
      </c>
      <c r="N1225">
        <f>MINUTE(K1225:K13267)</f>
        <v>0</v>
      </c>
      <c r="O1225">
        <f>SECOND(K1225:K13267)</f>
        <v>0</v>
      </c>
      <c r="P1225">
        <v>3.15</v>
      </c>
      <c r="Q1225">
        <f>G1225-P1225</f>
        <v>4164.6000000000004</v>
      </c>
      <c r="R1225" t="s">
        <v>167</v>
      </c>
      <c r="S1225" t="s">
        <v>18</v>
      </c>
      <c r="T1225" t="s">
        <v>19</v>
      </c>
      <c r="AD1225" t="s">
        <v>329</v>
      </c>
      <c r="AF1225">
        <f>COUNTIF($R$2:$R$12044,AD1225)</f>
        <v>35</v>
      </c>
      <c r="AJ1225">
        <v>1</v>
      </c>
    </row>
    <row r="1226" spans="1:36" x14ac:dyDescent="0.35">
      <c r="A1226" t="s">
        <v>29</v>
      </c>
      <c r="B1226" t="s">
        <v>268</v>
      </c>
      <c r="C1226" t="s">
        <v>13</v>
      </c>
      <c r="D1226" t="s">
        <v>121</v>
      </c>
      <c r="E1226" t="s">
        <v>269</v>
      </c>
      <c r="F1226" t="s">
        <v>16</v>
      </c>
      <c r="G1226">
        <v>1256.9000000000001</v>
      </c>
      <c r="H1226" s="1">
        <v>43322</v>
      </c>
      <c r="I1226" t="str">
        <f t="shared" si="57"/>
        <v>10</v>
      </c>
      <c r="J1226" t="str">
        <f t="shared" si="58"/>
        <v>August</v>
      </c>
      <c r="K1226" t="str">
        <f t="shared" si="59"/>
        <v>2018</v>
      </c>
      <c r="L1226" s="15">
        <v>0.54166666666666663</v>
      </c>
      <c r="M1226">
        <f>HOUR(K1226:K13268)</f>
        <v>0</v>
      </c>
      <c r="N1226">
        <f>MINUTE(K1226:K13268)</f>
        <v>0</v>
      </c>
      <c r="O1226">
        <f>SECOND(K1226:K13268)</f>
        <v>0</v>
      </c>
      <c r="P1226">
        <v>576</v>
      </c>
      <c r="Q1226">
        <f>G1226-P1226</f>
        <v>680.90000000000009</v>
      </c>
      <c r="R1226" t="s">
        <v>1833</v>
      </c>
      <c r="S1226" t="s">
        <v>18</v>
      </c>
      <c r="T1226" t="s">
        <v>122</v>
      </c>
      <c r="AD1226" t="s">
        <v>1400</v>
      </c>
      <c r="AF1226">
        <f>COUNTIF($R$2:$R$12044,AD1226)</f>
        <v>3</v>
      </c>
      <c r="AJ1226">
        <v>1</v>
      </c>
    </row>
    <row r="1227" spans="1:36" x14ac:dyDescent="0.35">
      <c r="A1227" t="s">
        <v>29</v>
      </c>
      <c r="B1227" t="s">
        <v>65</v>
      </c>
      <c r="C1227" t="s">
        <v>13</v>
      </c>
      <c r="D1227" t="s">
        <v>121</v>
      </c>
      <c r="E1227" t="s">
        <v>66</v>
      </c>
      <c r="F1227" t="s">
        <v>16</v>
      </c>
      <c r="G1227">
        <v>1894.28</v>
      </c>
      <c r="H1227" s="1">
        <v>43322</v>
      </c>
      <c r="I1227" t="str">
        <f t="shared" si="57"/>
        <v>10</v>
      </c>
      <c r="J1227" t="str">
        <f t="shared" si="58"/>
        <v>August</v>
      </c>
      <c r="K1227" t="str">
        <f t="shared" si="59"/>
        <v>2018</v>
      </c>
      <c r="L1227" s="15">
        <v>0.54166666666666663</v>
      </c>
      <c r="M1227">
        <f>HOUR(K1227:K13269)</f>
        <v>0</v>
      </c>
      <c r="N1227">
        <f>MINUTE(K1227:K13269)</f>
        <v>0</v>
      </c>
      <c r="O1227">
        <f>SECOND(K1227:K13269)</f>
        <v>0</v>
      </c>
      <c r="P1227">
        <v>1225.33</v>
      </c>
      <c r="Q1227">
        <f>G1227-P1227</f>
        <v>668.95</v>
      </c>
      <c r="R1227" t="s">
        <v>1833</v>
      </c>
      <c r="S1227" t="s">
        <v>18</v>
      </c>
      <c r="T1227" t="s">
        <v>122</v>
      </c>
      <c r="AD1227" t="s">
        <v>591</v>
      </c>
      <c r="AF1227">
        <f>COUNTIF($R$2:$R$12044,AD1227)</f>
        <v>1</v>
      </c>
      <c r="AJ1227">
        <v>1</v>
      </c>
    </row>
    <row r="1228" spans="1:36" x14ac:dyDescent="0.35">
      <c r="A1228" t="s">
        <v>29</v>
      </c>
      <c r="B1228" t="s">
        <v>89</v>
      </c>
      <c r="C1228" t="s">
        <v>13</v>
      </c>
      <c r="D1228" t="s">
        <v>41</v>
      </c>
      <c r="E1228" t="s">
        <v>90</v>
      </c>
      <c r="F1228" t="s">
        <v>24</v>
      </c>
      <c r="G1228">
        <v>1481.07</v>
      </c>
      <c r="H1228" s="1">
        <v>43322</v>
      </c>
      <c r="I1228" t="str">
        <f t="shared" si="57"/>
        <v>10</v>
      </c>
      <c r="J1228" t="str">
        <f t="shared" si="58"/>
        <v>August</v>
      </c>
      <c r="K1228" t="str">
        <f t="shared" si="59"/>
        <v>2018</v>
      </c>
      <c r="L1228" s="15">
        <v>0.54166666666666663</v>
      </c>
      <c r="M1228">
        <f>HOUR(K1228:K13270)</f>
        <v>0</v>
      </c>
      <c r="N1228">
        <f>MINUTE(K1228:K13270)</f>
        <v>0</v>
      </c>
      <c r="O1228">
        <f>SECOND(K1228:K13270)</f>
        <v>0</v>
      </c>
      <c r="P1228">
        <v>161</v>
      </c>
      <c r="Q1228">
        <f>G1228-P1228</f>
        <v>1320.07</v>
      </c>
      <c r="R1228" t="s">
        <v>1833</v>
      </c>
      <c r="S1228" t="s">
        <v>18</v>
      </c>
      <c r="T1228" t="s">
        <v>19</v>
      </c>
      <c r="AD1228" t="s">
        <v>1432</v>
      </c>
      <c r="AF1228">
        <f>COUNTIF($R$2:$R$12044,AD1228)</f>
        <v>4</v>
      </c>
      <c r="AJ1228">
        <v>1</v>
      </c>
    </row>
    <row r="1229" spans="1:36" x14ac:dyDescent="0.35">
      <c r="A1229" t="s">
        <v>29</v>
      </c>
      <c r="B1229" t="s">
        <v>379</v>
      </c>
      <c r="C1229" t="s">
        <v>13</v>
      </c>
      <c r="D1229" t="s">
        <v>121</v>
      </c>
      <c r="E1229" t="s">
        <v>380</v>
      </c>
      <c r="F1229" t="s">
        <v>16</v>
      </c>
      <c r="G1229">
        <v>3566.25</v>
      </c>
      <c r="H1229" s="1">
        <v>43322</v>
      </c>
      <c r="I1229" t="str">
        <f t="shared" si="57"/>
        <v>10</v>
      </c>
      <c r="J1229" t="str">
        <f t="shared" si="58"/>
        <v>August</v>
      </c>
      <c r="K1229" t="str">
        <f t="shared" si="59"/>
        <v>2018</v>
      </c>
      <c r="L1229" s="15">
        <v>0.54166666666666663</v>
      </c>
      <c r="M1229">
        <f>HOUR(K1229:K13271)</f>
        <v>0</v>
      </c>
      <c r="N1229">
        <f>MINUTE(K1229:K13271)</f>
        <v>0</v>
      </c>
      <c r="O1229">
        <f>SECOND(K1229:K13271)</f>
        <v>0</v>
      </c>
      <c r="P1229">
        <v>1946.57</v>
      </c>
      <c r="Q1229">
        <f>G1229-P1229</f>
        <v>1619.68</v>
      </c>
      <c r="R1229" t="s">
        <v>1833</v>
      </c>
      <c r="S1229" t="s">
        <v>18</v>
      </c>
      <c r="T1229" t="s">
        <v>122</v>
      </c>
      <c r="AD1229" t="s">
        <v>886</v>
      </c>
      <c r="AF1229">
        <f>COUNTIF($R$2:$R$12044,AD1229)</f>
        <v>1</v>
      </c>
      <c r="AJ1229">
        <v>1</v>
      </c>
    </row>
    <row r="1230" spans="1:36" x14ac:dyDescent="0.35">
      <c r="A1230" t="s">
        <v>29</v>
      </c>
      <c r="B1230" t="s">
        <v>164</v>
      </c>
      <c r="C1230" t="s">
        <v>13</v>
      </c>
      <c r="D1230" t="s">
        <v>31</v>
      </c>
      <c r="E1230" t="s">
        <v>86</v>
      </c>
      <c r="F1230" t="s">
        <v>16</v>
      </c>
      <c r="G1230">
        <v>2240.5700000000002</v>
      </c>
      <c r="H1230" s="1">
        <v>43322</v>
      </c>
      <c r="I1230" t="str">
        <f t="shared" si="57"/>
        <v>10</v>
      </c>
      <c r="J1230" t="str">
        <f t="shared" si="58"/>
        <v>August</v>
      </c>
      <c r="K1230" t="str">
        <f t="shared" si="59"/>
        <v>2018</v>
      </c>
      <c r="L1230" s="15">
        <v>0.54166666666666663</v>
      </c>
      <c r="M1230">
        <f>HOUR(K1230:K13272)</f>
        <v>0</v>
      </c>
      <c r="N1230">
        <f>MINUTE(K1230:K13272)</f>
        <v>0</v>
      </c>
      <c r="O1230">
        <f>SECOND(K1230:K13272)</f>
        <v>0</v>
      </c>
      <c r="P1230">
        <v>29</v>
      </c>
      <c r="Q1230">
        <f>G1230-P1230</f>
        <v>2211.5700000000002</v>
      </c>
      <c r="R1230" t="s">
        <v>1833</v>
      </c>
      <c r="S1230" t="s">
        <v>18</v>
      </c>
      <c r="T1230" t="s">
        <v>19</v>
      </c>
      <c r="AD1230" t="s">
        <v>1346</v>
      </c>
      <c r="AF1230">
        <f>COUNTIF($R$2:$R$12044,AD1230)</f>
        <v>2</v>
      </c>
      <c r="AJ1230">
        <v>1</v>
      </c>
    </row>
    <row r="1231" spans="1:36" x14ac:dyDescent="0.35">
      <c r="A1231" t="s">
        <v>11</v>
      </c>
      <c r="B1231" t="s">
        <v>25</v>
      </c>
      <c r="C1231" t="s">
        <v>13</v>
      </c>
      <c r="D1231" t="s">
        <v>20</v>
      </c>
      <c r="E1231" t="s">
        <v>26</v>
      </c>
      <c r="F1231" t="s">
        <v>16</v>
      </c>
      <c r="G1231">
        <v>1411.83</v>
      </c>
      <c r="H1231" s="1">
        <v>43322</v>
      </c>
      <c r="I1231" t="str">
        <f t="shared" si="57"/>
        <v>10</v>
      </c>
      <c r="J1231" t="str">
        <f t="shared" si="58"/>
        <v>August</v>
      </c>
      <c r="K1231" t="str">
        <f t="shared" si="59"/>
        <v>2018</v>
      </c>
      <c r="L1231" s="15">
        <v>0.55150462962962965</v>
      </c>
      <c r="M1231">
        <f>HOUR(K1231:K13273)</f>
        <v>0</v>
      </c>
      <c r="N1231">
        <f>MINUTE(K1231:K13273)</f>
        <v>0</v>
      </c>
      <c r="O1231">
        <f>SECOND(K1231:K13273)</f>
        <v>0</v>
      </c>
      <c r="P1231">
        <v>38.020000000000003</v>
      </c>
      <c r="Q1231">
        <f>G1231-P1231</f>
        <v>1373.81</v>
      </c>
      <c r="R1231" t="s">
        <v>696</v>
      </c>
      <c r="S1231" t="s">
        <v>18</v>
      </c>
      <c r="T1231" t="s">
        <v>19</v>
      </c>
      <c r="AD1231" t="s">
        <v>649</v>
      </c>
      <c r="AF1231">
        <f>COUNTIF($R$2:$R$12044,AD1231)</f>
        <v>4</v>
      </c>
      <c r="AJ1231">
        <v>1</v>
      </c>
    </row>
    <row r="1232" spans="1:36" x14ac:dyDescent="0.35">
      <c r="A1232" t="s">
        <v>11</v>
      </c>
      <c r="B1232" t="s">
        <v>12</v>
      </c>
      <c r="C1232" t="s">
        <v>13</v>
      </c>
      <c r="D1232" t="s">
        <v>14</v>
      </c>
      <c r="E1232" t="s">
        <v>15</v>
      </c>
      <c r="F1232" t="s">
        <v>16</v>
      </c>
      <c r="G1232">
        <v>1168.01</v>
      </c>
      <c r="H1232" s="1">
        <v>43322</v>
      </c>
      <c r="I1232" t="str">
        <f t="shared" si="57"/>
        <v>10</v>
      </c>
      <c r="J1232" t="str">
        <f t="shared" si="58"/>
        <v>August</v>
      </c>
      <c r="K1232" t="str">
        <f t="shared" si="59"/>
        <v>2018</v>
      </c>
      <c r="L1232" s="15">
        <v>0.56413194444444448</v>
      </c>
      <c r="M1232">
        <f>HOUR(K1232:K13274)</f>
        <v>0</v>
      </c>
      <c r="N1232">
        <f>MINUTE(K1232:K13274)</f>
        <v>0</v>
      </c>
      <c r="O1232">
        <f>SECOND(K1232:K13274)</f>
        <v>0</v>
      </c>
      <c r="P1232">
        <v>5.34</v>
      </c>
      <c r="Q1232">
        <f>G1232-P1232</f>
        <v>1162.67</v>
      </c>
      <c r="R1232" t="s">
        <v>363</v>
      </c>
      <c r="S1232" t="s">
        <v>18</v>
      </c>
      <c r="T1232" t="s">
        <v>19</v>
      </c>
      <c r="AD1232" t="s">
        <v>1677</v>
      </c>
      <c r="AF1232">
        <f>COUNTIF($R$2:$R$12044,AD1232)</f>
        <v>1</v>
      </c>
      <c r="AJ1232">
        <v>1</v>
      </c>
    </row>
    <row r="1233" spans="1:36" x14ac:dyDescent="0.35">
      <c r="A1233" t="s">
        <v>11</v>
      </c>
      <c r="B1233" t="s">
        <v>215</v>
      </c>
      <c r="C1233" t="s">
        <v>13</v>
      </c>
      <c r="D1233" t="s">
        <v>20</v>
      </c>
      <c r="E1233" t="s">
        <v>216</v>
      </c>
      <c r="F1233" t="s">
        <v>24</v>
      </c>
      <c r="G1233">
        <v>1563.02</v>
      </c>
      <c r="H1233" s="1">
        <v>43322</v>
      </c>
      <c r="I1233" t="str">
        <f t="shared" si="57"/>
        <v>10</v>
      </c>
      <c r="J1233" t="str">
        <f t="shared" si="58"/>
        <v>August</v>
      </c>
      <c r="K1233" t="str">
        <f t="shared" si="59"/>
        <v>2018</v>
      </c>
      <c r="L1233" s="15">
        <v>0.5767592592592593</v>
      </c>
      <c r="M1233">
        <f>HOUR(K1233:K13275)</f>
        <v>0</v>
      </c>
      <c r="N1233">
        <f>MINUTE(K1233:K13275)</f>
        <v>0</v>
      </c>
      <c r="O1233">
        <f>SECOND(K1233:K13275)</f>
        <v>0</v>
      </c>
      <c r="P1233">
        <v>24.27</v>
      </c>
      <c r="Q1233">
        <f>G1233-P1233</f>
        <v>1538.75</v>
      </c>
      <c r="R1233" t="s">
        <v>498</v>
      </c>
      <c r="S1233" t="s">
        <v>18</v>
      </c>
      <c r="T1233" t="s">
        <v>19</v>
      </c>
      <c r="AD1233" t="s">
        <v>188</v>
      </c>
      <c r="AF1233">
        <f>COUNTIF($R$2:$R$12044,AD1233)</f>
        <v>4</v>
      </c>
      <c r="AJ1233">
        <v>1</v>
      </c>
    </row>
    <row r="1234" spans="1:36" x14ac:dyDescent="0.35">
      <c r="A1234" t="s">
        <v>29</v>
      </c>
      <c r="B1234" t="s">
        <v>317</v>
      </c>
      <c r="C1234" t="s">
        <v>13</v>
      </c>
      <c r="D1234" t="s">
        <v>31</v>
      </c>
      <c r="E1234" t="s">
        <v>318</v>
      </c>
      <c r="F1234" t="s">
        <v>16</v>
      </c>
      <c r="G1234">
        <v>13354.28</v>
      </c>
      <c r="H1234" s="1">
        <v>43322</v>
      </c>
      <c r="I1234" t="str">
        <f t="shared" si="57"/>
        <v>10</v>
      </c>
      <c r="J1234" t="str">
        <f t="shared" si="58"/>
        <v>August</v>
      </c>
      <c r="K1234" t="str">
        <f t="shared" si="59"/>
        <v>2018</v>
      </c>
      <c r="L1234" s="15">
        <v>0.58333333333333337</v>
      </c>
      <c r="M1234">
        <f>HOUR(K1234:K13276)</f>
        <v>0</v>
      </c>
      <c r="N1234">
        <f>MINUTE(K1234:K13276)</f>
        <v>0</v>
      </c>
      <c r="O1234">
        <f>SECOND(K1234:K13276)</f>
        <v>0</v>
      </c>
      <c r="P1234">
        <v>22</v>
      </c>
      <c r="Q1234">
        <f>G1234-P1234</f>
        <v>13332.28</v>
      </c>
      <c r="R1234" t="s">
        <v>1833</v>
      </c>
      <c r="S1234" t="s">
        <v>18</v>
      </c>
      <c r="T1234" t="s">
        <v>19</v>
      </c>
      <c r="AD1234" t="s">
        <v>447</v>
      </c>
      <c r="AF1234">
        <f>COUNTIF($R$2:$R$12044,AD1234)</f>
        <v>33</v>
      </c>
      <c r="AJ1234">
        <v>1</v>
      </c>
    </row>
    <row r="1235" spans="1:36" x14ac:dyDescent="0.35">
      <c r="A1235" t="s">
        <v>29</v>
      </c>
      <c r="B1235" t="s">
        <v>231</v>
      </c>
      <c r="C1235" t="s">
        <v>13</v>
      </c>
      <c r="D1235" t="s">
        <v>31</v>
      </c>
      <c r="E1235" t="s">
        <v>232</v>
      </c>
      <c r="F1235" t="s">
        <v>24</v>
      </c>
      <c r="G1235">
        <v>54206.37</v>
      </c>
      <c r="H1235" s="1">
        <v>43322</v>
      </c>
      <c r="I1235" t="str">
        <f t="shared" si="57"/>
        <v>10</v>
      </c>
      <c r="J1235" t="str">
        <f t="shared" si="58"/>
        <v>August</v>
      </c>
      <c r="K1235" t="str">
        <f t="shared" si="59"/>
        <v>2018</v>
      </c>
      <c r="L1235" s="15">
        <v>0.58333333333333337</v>
      </c>
      <c r="M1235">
        <f>HOUR(K1235:K13277)</f>
        <v>0</v>
      </c>
      <c r="N1235">
        <f>MINUTE(K1235:K13277)</f>
        <v>0</v>
      </c>
      <c r="O1235">
        <f>SECOND(K1235:K13277)</f>
        <v>0</v>
      </c>
      <c r="P1235">
        <v>40</v>
      </c>
      <c r="Q1235">
        <f>G1235-P1235</f>
        <v>54166.37</v>
      </c>
      <c r="R1235" t="s">
        <v>1833</v>
      </c>
      <c r="S1235" t="s">
        <v>18</v>
      </c>
      <c r="T1235" t="s">
        <v>19</v>
      </c>
      <c r="AD1235" t="s">
        <v>126</v>
      </c>
      <c r="AF1235">
        <f>COUNTIF($R$2:$R$12044,AD1235)</f>
        <v>3</v>
      </c>
      <c r="AJ1235">
        <v>1</v>
      </c>
    </row>
    <row r="1236" spans="1:36" x14ac:dyDescent="0.35">
      <c r="A1236" t="s">
        <v>29</v>
      </c>
      <c r="B1236" t="s">
        <v>75</v>
      </c>
      <c r="C1236" t="s">
        <v>13</v>
      </c>
      <c r="D1236" t="s">
        <v>31</v>
      </c>
      <c r="E1236" t="s">
        <v>76</v>
      </c>
      <c r="F1236" t="s">
        <v>24</v>
      </c>
      <c r="G1236">
        <v>1096.8800000000001</v>
      </c>
      <c r="H1236" s="1">
        <v>43322</v>
      </c>
      <c r="I1236" t="str">
        <f t="shared" si="57"/>
        <v>10</v>
      </c>
      <c r="J1236" t="str">
        <f t="shared" si="58"/>
        <v>August</v>
      </c>
      <c r="K1236" t="str">
        <f t="shared" si="59"/>
        <v>2018</v>
      </c>
      <c r="L1236" s="15">
        <v>0.58333333333333337</v>
      </c>
      <c r="M1236">
        <f>HOUR(K1236:K13278)</f>
        <v>0</v>
      </c>
      <c r="N1236">
        <f>MINUTE(K1236:K13278)</f>
        <v>0</v>
      </c>
      <c r="O1236">
        <f>SECOND(K1236:K13278)</f>
        <v>0</v>
      </c>
      <c r="P1236">
        <v>74</v>
      </c>
      <c r="Q1236">
        <f>G1236-P1236</f>
        <v>1022.8800000000001</v>
      </c>
      <c r="R1236" t="s">
        <v>1833</v>
      </c>
      <c r="S1236" t="s">
        <v>18</v>
      </c>
      <c r="T1236" t="s">
        <v>19</v>
      </c>
      <c r="AD1236" t="s">
        <v>1608</v>
      </c>
      <c r="AF1236">
        <f>COUNTIF($R$2:$R$12044,AD1236)</f>
        <v>2</v>
      </c>
      <c r="AJ1236">
        <v>1</v>
      </c>
    </row>
    <row r="1237" spans="1:36" x14ac:dyDescent="0.35">
      <c r="A1237" t="s">
        <v>29</v>
      </c>
      <c r="B1237" t="s">
        <v>186</v>
      </c>
      <c r="C1237" t="s">
        <v>13</v>
      </c>
      <c r="D1237" t="s">
        <v>121</v>
      </c>
      <c r="E1237" t="s">
        <v>187</v>
      </c>
      <c r="F1237" t="s">
        <v>16</v>
      </c>
      <c r="G1237">
        <v>1954.67</v>
      </c>
      <c r="H1237" s="1">
        <v>43322</v>
      </c>
      <c r="I1237" t="str">
        <f t="shared" si="57"/>
        <v>10</v>
      </c>
      <c r="J1237" t="str">
        <f t="shared" si="58"/>
        <v>August</v>
      </c>
      <c r="K1237" t="str">
        <f t="shared" si="59"/>
        <v>2018</v>
      </c>
      <c r="L1237" s="15">
        <v>0.58333333333333337</v>
      </c>
      <c r="M1237">
        <f>HOUR(K1237:K13279)</f>
        <v>0</v>
      </c>
      <c r="N1237">
        <f>MINUTE(K1237:K13279)</f>
        <v>0</v>
      </c>
      <c r="O1237">
        <f>SECOND(K1237:K13279)</f>
        <v>0</v>
      </c>
      <c r="P1237">
        <v>1952.29</v>
      </c>
      <c r="Q1237">
        <f>G1237-P1237</f>
        <v>2.3800000000001091</v>
      </c>
      <c r="R1237" t="s">
        <v>1833</v>
      </c>
      <c r="S1237" t="s">
        <v>18</v>
      </c>
      <c r="T1237" t="s">
        <v>122</v>
      </c>
      <c r="AD1237" t="s">
        <v>1539</v>
      </c>
      <c r="AF1237">
        <f>COUNTIF($R$2:$R$12044,AD1237)</f>
        <v>1</v>
      </c>
      <c r="AJ1237">
        <v>1</v>
      </c>
    </row>
    <row r="1238" spans="1:36" x14ac:dyDescent="0.35">
      <c r="A1238" t="s">
        <v>11</v>
      </c>
      <c r="B1238" t="s">
        <v>62</v>
      </c>
      <c r="C1238" t="s">
        <v>13</v>
      </c>
      <c r="D1238" t="s">
        <v>20</v>
      </c>
      <c r="E1238" t="s">
        <v>63</v>
      </c>
      <c r="F1238" t="s">
        <v>24</v>
      </c>
      <c r="G1238">
        <v>1742.44</v>
      </c>
      <c r="H1238" s="1">
        <v>43322</v>
      </c>
      <c r="I1238" t="str">
        <f t="shared" si="57"/>
        <v>10</v>
      </c>
      <c r="J1238" t="str">
        <f t="shared" si="58"/>
        <v>August</v>
      </c>
      <c r="K1238" t="str">
        <f t="shared" si="59"/>
        <v>2018</v>
      </c>
      <c r="L1238" s="15">
        <v>0.58622685185185186</v>
      </c>
      <c r="M1238">
        <f>HOUR(K1238:K13280)</f>
        <v>0</v>
      </c>
      <c r="N1238">
        <f>MINUTE(K1238:K13280)</f>
        <v>0</v>
      </c>
      <c r="O1238">
        <f>SECOND(K1238:K13280)</f>
        <v>0</v>
      </c>
      <c r="P1238">
        <v>9.48</v>
      </c>
      <c r="Q1238">
        <f>G1238-P1238</f>
        <v>1732.96</v>
      </c>
      <c r="R1238" t="s">
        <v>697</v>
      </c>
      <c r="S1238" t="s">
        <v>18</v>
      </c>
      <c r="T1238" t="s">
        <v>19</v>
      </c>
      <c r="AD1238" t="s">
        <v>130</v>
      </c>
      <c r="AF1238">
        <f>COUNTIF($R$2:$R$12044,AD1238)</f>
        <v>3</v>
      </c>
      <c r="AJ1238">
        <v>1</v>
      </c>
    </row>
    <row r="1239" spans="1:36" x14ac:dyDescent="0.35">
      <c r="A1239" t="s">
        <v>11</v>
      </c>
      <c r="B1239" t="s">
        <v>279</v>
      </c>
      <c r="C1239" t="s">
        <v>13</v>
      </c>
      <c r="D1239" t="s">
        <v>20</v>
      </c>
      <c r="E1239" t="s">
        <v>280</v>
      </c>
      <c r="F1239" t="s">
        <v>16</v>
      </c>
      <c r="G1239">
        <v>2497.3200000000002</v>
      </c>
      <c r="H1239" s="1">
        <v>43322</v>
      </c>
      <c r="I1239" t="str">
        <f t="shared" si="57"/>
        <v>10</v>
      </c>
      <c r="J1239" t="str">
        <f t="shared" si="58"/>
        <v>August</v>
      </c>
      <c r="K1239" t="str">
        <f t="shared" si="59"/>
        <v>2018</v>
      </c>
      <c r="L1239" s="15">
        <v>0.59226851851851847</v>
      </c>
      <c r="M1239">
        <f>HOUR(K1239:K13281)</f>
        <v>0</v>
      </c>
      <c r="N1239">
        <f>MINUTE(K1239:K13281)</f>
        <v>0</v>
      </c>
      <c r="O1239">
        <f>SECOND(K1239:K13281)</f>
        <v>0</v>
      </c>
      <c r="P1239">
        <v>56.67</v>
      </c>
      <c r="Q1239">
        <f>G1239-P1239</f>
        <v>2440.65</v>
      </c>
      <c r="R1239" t="s">
        <v>467</v>
      </c>
      <c r="S1239" t="s">
        <v>18</v>
      </c>
      <c r="T1239" t="s">
        <v>19</v>
      </c>
      <c r="AD1239" t="s">
        <v>1077</v>
      </c>
      <c r="AF1239">
        <f>COUNTIF($R$2:$R$12044,AD1239)</f>
        <v>5</v>
      </c>
      <c r="AJ1239">
        <v>1</v>
      </c>
    </row>
    <row r="1240" spans="1:36" x14ac:dyDescent="0.35">
      <c r="A1240" t="s">
        <v>11</v>
      </c>
      <c r="B1240" t="s">
        <v>33</v>
      </c>
      <c r="C1240" t="s">
        <v>13</v>
      </c>
      <c r="D1240" t="s">
        <v>14</v>
      </c>
      <c r="E1240" t="s">
        <v>34</v>
      </c>
      <c r="F1240" t="s">
        <v>16</v>
      </c>
      <c r="G1240">
        <v>354.66</v>
      </c>
      <c r="H1240" s="1">
        <v>43322</v>
      </c>
      <c r="I1240" t="str">
        <f t="shared" si="57"/>
        <v>10</v>
      </c>
      <c r="J1240" t="str">
        <f t="shared" si="58"/>
        <v>August</v>
      </c>
      <c r="K1240" t="str">
        <f t="shared" si="59"/>
        <v>2018</v>
      </c>
      <c r="L1240" s="15">
        <v>0.59829861111111116</v>
      </c>
      <c r="M1240">
        <f>HOUR(K1240:K13282)</f>
        <v>0</v>
      </c>
      <c r="N1240">
        <f>MINUTE(K1240:K13282)</f>
        <v>0</v>
      </c>
      <c r="O1240">
        <f>SECOND(K1240:K13282)</f>
        <v>0</v>
      </c>
      <c r="P1240">
        <v>46.93</v>
      </c>
      <c r="Q1240">
        <f>G1240-P1240</f>
        <v>307.73</v>
      </c>
      <c r="R1240" t="s">
        <v>172</v>
      </c>
      <c r="S1240" t="s">
        <v>18</v>
      </c>
      <c r="T1240" t="s">
        <v>19</v>
      </c>
      <c r="AD1240" t="s">
        <v>424</v>
      </c>
      <c r="AF1240">
        <f>COUNTIF($R$2:$R$12044,AD1240)</f>
        <v>4</v>
      </c>
      <c r="AJ1240">
        <v>1</v>
      </c>
    </row>
    <row r="1241" spans="1:36" x14ac:dyDescent="0.35">
      <c r="A1241" t="s">
        <v>11</v>
      </c>
      <c r="B1241" t="s">
        <v>247</v>
      </c>
      <c r="C1241" t="s">
        <v>13</v>
      </c>
      <c r="D1241" t="s">
        <v>20</v>
      </c>
      <c r="E1241" t="s">
        <v>248</v>
      </c>
      <c r="F1241" t="s">
        <v>16</v>
      </c>
      <c r="G1241">
        <v>860.56</v>
      </c>
      <c r="H1241" s="1">
        <v>43322</v>
      </c>
      <c r="I1241" t="str">
        <f t="shared" si="57"/>
        <v>10</v>
      </c>
      <c r="J1241" t="str">
        <f t="shared" si="58"/>
        <v>August</v>
      </c>
      <c r="K1241" t="str">
        <f t="shared" si="59"/>
        <v>2018</v>
      </c>
      <c r="L1241" s="15">
        <v>0.60434027777777777</v>
      </c>
      <c r="M1241">
        <f>HOUR(K1241:K13283)</f>
        <v>0</v>
      </c>
      <c r="N1241">
        <f>MINUTE(K1241:K13283)</f>
        <v>0</v>
      </c>
      <c r="O1241">
        <f>SECOND(K1241:K13283)</f>
        <v>0</v>
      </c>
      <c r="P1241">
        <v>112.69</v>
      </c>
      <c r="Q1241">
        <f>G1241-P1241</f>
        <v>747.86999999999989</v>
      </c>
      <c r="R1241" t="s">
        <v>638</v>
      </c>
      <c r="S1241" t="s">
        <v>18</v>
      </c>
      <c r="T1241" t="s">
        <v>19</v>
      </c>
      <c r="AD1241" t="s">
        <v>224</v>
      </c>
      <c r="AF1241">
        <f>COUNTIF($R$2:$R$12044,AD1241)</f>
        <v>8</v>
      </c>
      <c r="AJ1241">
        <v>1</v>
      </c>
    </row>
    <row r="1242" spans="1:36" x14ac:dyDescent="0.35">
      <c r="A1242" t="s">
        <v>11</v>
      </c>
      <c r="B1242" t="s">
        <v>65</v>
      </c>
      <c r="C1242" t="s">
        <v>13</v>
      </c>
      <c r="D1242" t="s">
        <v>14</v>
      </c>
      <c r="E1242" t="s">
        <v>66</v>
      </c>
      <c r="F1242" t="s">
        <v>16</v>
      </c>
      <c r="G1242">
        <v>1865.5</v>
      </c>
      <c r="H1242" s="1">
        <v>43322</v>
      </c>
      <c r="I1242" t="str">
        <f t="shared" si="57"/>
        <v>10</v>
      </c>
      <c r="J1242" t="str">
        <f t="shared" si="58"/>
        <v>August</v>
      </c>
      <c r="K1242" t="str">
        <f t="shared" si="59"/>
        <v>2018</v>
      </c>
      <c r="L1242" s="15">
        <v>0.61038194444444438</v>
      </c>
      <c r="M1242">
        <f>HOUR(K1242:K13284)</f>
        <v>0</v>
      </c>
      <c r="N1242">
        <f>MINUTE(K1242:K13284)</f>
        <v>0</v>
      </c>
      <c r="O1242">
        <f>SECOND(K1242:K13284)</f>
        <v>0</v>
      </c>
      <c r="P1242">
        <v>28.78</v>
      </c>
      <c r="Q1242">
        <f>G1242-P1242</f>
        <v>1836.72</v>
      </c>
      <c r="R1242" t="s">
        <v>698</v>
      </c>
      <c r="S1242" t="s">
        <v>18</v>
      </c>
      <c r="T1242" t="s">
        <v>19</v>
      </c>
      <c r="AD1242" t="s">
        <v>1509</v>
      </c>
      <c r="AF1242">
        <f>COUNTIF($R$2:$R$12044,AD1242)</f>
        <v>2</v>
      </c>
      <c r="AJ1242">
        <v>1</v>
      </c>
    </row>
    <row r="1243" spans="1:36" x14ac:dyDescent="0.35">
      <c r="A1243" t="s">
        <v>11</v>
      </c>
      <c r="B1243" t="s">
        <v>65</v>
      </c>
      <c r="C1243" t="s">
        <v>13</v>
      </c>
      <c r="D1243" t="s">
        <v>20</v>
      </c>
      <c r="E1243" t="s">
        <v>66</v>
      </c>
      <c r="F1243" t="s">
        <v>16</v>
      </c>
      <c r="G1243">
        <v>1839.81</v>
      </c>
      <c r="H1243" s="1">
        <v>43322</v>
      </c>
      <c r="I1243" t="str">
        <f t="shared" si="57"/>
        <v>10</v>
      </c>
      <c r="J1243" t="str">
        <f t="shared" si="58"/>
        <v>August</v>
      </c>
      <c r="K1243" t="str">
        <f t="shared" si="59"/>
        <v>2018</v>
      </c>
      <c r="L1243" s="15">
        <v>0.6164236111111111</v>
      </c>
      <c r="M1243">
        <f>HOUR(K1243:K13285)</f>
        <v>0</v>
      </c>
      <c r="N1243">
        <f>MINUTE(K1243:K13285)</f>
        <v>0</v>
      </c>
      <c r="O1243">
        <f>SECOND(K1243:K13285)</f>
        <v>0</v>
      </c>
      <c r="P1243">
        <v>25.69</v>
      </c>
      <c r="Q1243">
        <f>G1243-P1243</f>
        <v>1814.12</v>
      </c>
      <c r="R1243" t="s">
        <v>699</v>
      </c>
      <c r="S1243" t="s">
        <v>18</v>
      </c>
      <c r="T1243" t="s">
        <v>19</v>
      </c>
      <c r="AD1243" t="s">
        <v>1656</v>
      </c>
      <c r="AF1243">
        <f>COUNTIF($R$2:$R$12044,AD1243)</f>
        <v>1</v>
      </c>
      <c r="AJ1243">
        <v>1</v>
      </c>
    </row>
    <row r="1244" spans="1:36" x14ac:dyDescent="0.35">
      <c r="A1244" t="s">
        <v>11</v>
      </c>
      <c r="B1244" t="s">
        <v>65</v>
      </c>
      <c r="C1244" t="s">
        <v>13</v>
      </c>
      <c r="D1244" t="s">
        <v>20</v>
      </c>
      <c r="E1244" t="s">
        <v>66</v>
      </c>
      <c r="F1244" t="s">
        <v>16</v>
      </c>
      <c r="G1244">
        <v>1815.69</v>
      </c>
      <c r="H1244" s="1">
        <v>43322</v>
      </c>
      <c r="I1244" t="str">
        <f t="shared" si="57"/>
        <v>10</v>
      </c>
      <c r="J1244" t="str">
        <f t="shared" si="58"/>
        <v>August</v>
      </c>
      <c r="K1244" t="str">
        <f t="shared" si="59"/>
        <v>2018</v>
      </c>
      <c r="L1244" s="15">
        <v>0.62245370370370368</v>
      </c>
      <c r="M1244">
        <f>HOUR(K1244:K13286)</f>
        <v>0</v>
      </c>
      <c r="N1244">
        <f>MINUTE(K1244:K13286)</f>
        <v>0</v>
      </c>
      <c r="O1244">
        <f>SECOND(K1244:K13286)</f>
        <v>0</v>
      </c>
      <c r="P1244">
        <v>24.12</v>
      </c>
      <c r="Q1244">
        <f>G1244-P1244</f>
        <v>1791.5700000000002</v>
      </c>
      <c r="R1244" t="s">
        <v>700</v>
      </c>
      <c r="S1244" t="s">
        <v>18</v>
      </c>
      <c r="T1244" t="s">
        <v>19</v>
      </c>
      <c r="AD1244" t="s">
        <v>1199</v>
      </c>
      <c r="AF1244">
        <f>COUNTIF($R$2:$R$12044,AD1244)</f>
        <v>1</v>
      </c>
      <c r="AJ1244">
        <v>1</v>
      </c>
    </row>
    <row r="1245" spans="1:36" x14ac:dyDescent="0.35">
      <c r="A1245" t="s">
        <v>29</v>
      </c>
      <c r="B1245" t="s">
        <v>324</v>
      </c>
      <c r="C1245" t="s">
        <v>13</v>
      </c>
      <c r="D1245" t="s">
        <v>121</v>
      </c>
      <c r="E1245" t="s">
        <v>325</v>
      </c>
      <c r="F1245" t="s">
        <v>24</v>
      </c>
      <c r="G1245">
        <v>9011.76</v>
      </c>
      <c r="H1245" s="1">
        <v>43322</v>
      </c>
      <c r="I1245" t="str">
        <f t="shared" si="57"/>
        <v>10</v>
      </c>
      <c r="J1245" t="str">
        <f t="shared" si="58"/>
        <v>August</v>
      </c>
      <c r="K1245" t="str">
        <f t="shared" si="59"/>
        <v>2018</v>
      </c>
      <c r="L1245" s="15">
        <v>0.625</v>
      </c>
      <c r="M1245">
        <f>HOUR(K1245:K13287)</f>
        <v>0</v>
      </c>
      <c r="N1245">
        <f>MINUTE(K1245:K13287)</f>
        <v>0</v>
      </c>
      <c r="O1245">
        <f>SECOND(K1245:K13287)</f>
        <v>0</v>
      </c>
      <c r="P1245">
        <v>3649.51</v>
      </c>
      <c r="Q1245">
        <f>G1245-P1245</f>
        <v>5362.25</v>
      </c>
      <c r="R1245" t="s">
        <v>1833</v>
      </c>
      <c r="S1245" t="s">
        <v>18</v>
      </c>
      <c r="T1245" t="s">
        <v>122</v>
      </c>
      <c r="AD1245" t="s">
        <v>1128</v>
      </c>
      <c r="AF1245">
        <f>COUNTIF($R$2:$R$12044,AD1245)</f>
        <v>3</v>
      </c>
      <c r="AJ1245">
        <v>1</v>
      </c>
    </row>
    <row r="1246" spans="1:36" x14ac:dyDescent="0.35">
      <c r="A1246" t="s">
        <v>29</v>
      </c>
      <c r="B1246" t="s">
        <v>195</v>
      </c>
      <c r="C1246" t="s">
        <v>13</v>
      </c>
      <c r="D1246" t="s">
        <v>121</v>
      </c>
      <c r="E1246" t="s">
        <v>129</v>
      </c>
      <c r="F1246" t="s">
        <v>24</v>
      </c>
      <c r="G1246">
        <v>7810.26</v>
      </c>
      <c r="H1246" s="1">
        <v>43322</v>
      </c>
      <c r="I1246" t="str">
        <f t="shared" si="57"/>
        <v>10</v>
      </c>
      <c r="J1246" t="str">
        <f t="shared" si="58"/>
        <v>August</v>
      </c>
      <c r="K1246" t="str">
        <f t="shared" si="59"/>
        <v>2018</v>
      </c>
      <c r="L1246" s="15">
        <v>0.625</v>
      </c>
      <c r="M1246">
        <f>HOUR(K1246:K13288)</f>
        <v>0</v>
      </c>
      <c r="N1246">
        <f>MINUTE(K1246:K13288)</f>
        <v>0</v>
      </c>
      <c r="O1246">
        <f>SECOND(K1246:K13288)</f>
        <v>0</v>
      </c>
      <c r="P1246">
        <v>2308.67</v>
      </c>
      <c r="Q1246">
        <f>G1246-P1246</f>
        <v>5501.59</v>
      </c>
      <c r="R1246" t="s">
        <v>1833</v>
      </c>
      <c r="S1246" t="s">
        <v>18</v>
      </c>
      <c r="T1246" t="s">
        <v>122</v>
      </c>
      <c r="AD1246" t="s">
        <v>1169</v>
      </c>
      <c r="AF1246">
        <f>COUNTIF($R$2:$R$12044,AD1246)</f>
        <v>1</v>
      </c>
      <c r="AJ1246">
        <v>1</v>
      </c>
    </row>
    <row r="1247" spans="1:36" x14ac:dyDescent="0.35">
      <c r="A1247" t="s">
        <v>11</v>
      </c>
      <c r="B1247" t="s">
        <v>197</v>
      </c>
      <c r="C1247" t="s">
        <v>13</v>
      </c>
      <c r="D1247" t="s">
        <v>14</v>
      </c>
      <c r="E1247" t="s">
        <v>23</v>
      </c>
      <c r="F1247" t="s">
        <v>24</v>
      </c>
      <c r="G1247">
        <v>29220.03</v>
      </c>
      <c r="H1247" s="1">
        <v>43322</v>
      </c>
      <c r="I1247" t="str">
        <f t="shared" si="57"/>
        <v>10</v>
      </c>
      <c r="J1247" t="str">
        <f t="shared" si="58"/>
        <v>August</v>
      </c>
      <c r="K1247" t="str">
        <f t="shared" si="59"/>
        <v>2018</v>
      </c>
      <c r="L1247" s="15">
        <v>0.62787037037037041</v>
      </c>
      <c r="M1247">
        <f>HOUR(K1247:K13289)</f>
        <v>0</v>
      </c>
      <c r="N1247">
        <f>MINUTE(K1247:K13289)</f>
        <v>0</v>
      </c>
      <c r="O1247">
        <f>SECOND(K1247:K13289)</f>
        <v>0</v>
      </c>
      <c r="P1247">
        <v>19.59</v>
      </c>
      <c r="Q1247">
        <f>G1247-P1247</f>
        <v>29200.44</v>
      </c>
      <c r="R1247" t="s">
        <v>701</v>
      </c>
      <c r="S1247" t="s">
        <v>18</v>
      </c>
      <c r="T1247" t="s">
        <v>19</v>
      </c>
      <c r="AD1247" t="s">
        <v>850</v>
      </c>
      <c r="AF1247">
        <f>COUNTIF($R$2:$R$12044,AD1247)</f>
        <v>3</v>
      </c>
      <c r="AJ1247">
        <v>1</v>
      </c>
    </row>
    <row r="1248" spans="1:36" x14ac:dyDescent="0.35">
      <c r="A1248" t="s">
        <v>11</v>
      </c>
      <c r="B1248" t="s">
        <v>62</v>
      </c>
      <c r="C1248" t="s">
        <v>13</v>
      </c>
      <c r="D1248" t="s">
        <v>20</v>
      </c>
      <c r="E1248" t="s">
        <v>63</v>
      </c>
      <c r="F1248" t="s">
        <v>24</v>
      </c>
      <c r="G1248">
        <v>1700.96</v>
      </c>
      <c r="H1248" s="1">
        <v>43322</v>
      </c>
      <c r="I1248" t="str">
        <f t="shared" si="57"/>
        <v>10</v>
      </c>
      <c r="J1248" t="str">
        <f t="shared" si="58"/>
        <v>August</v>
      </c>
      <c r="K1248" t="str">
        <f t="shared" si="59"/>
        <v>2018</v>
      </c>
      <c r="L1248" s="15">
        <v>0.63283564814814819</v>
      </c>
      <c r="M1248">
        <f>HOUR(K1248:K13290)</f>
        <v>0</v>
      </c>
      <c r="N1248">
        <f>MINUTE(K1248:K13290)</f>
        <v>0</v>
      </c>
      <c r="O1248">
        <f>SECOND(K1248:K13290)</f>
        <v>0</v>
      </c>
      <c r="P1248">
        <v>41.48</v>
      </c>
      <c r="Q1248">
        <f>G1248-P1248</f>
        <v>1659.48</v>
      </c>
      <c r="R1248" t="s">
        <v>293</v>
      </c>
      <c r="S1248" t="s">
        <v>18</v>
      </c>
      <c r="T1248" t="s">
        <v>19</v>
      </c>
      <c r="AD1248" t="s">
        <v>1181</v>
      </c>
      <c r="AF1248">
        <f>COUNTIF($R$2:$R$12044,AD1248)</f>
        <v>2</v>
      </c>
      <c r="AJ1248">
        <v>1</v>
      </c>
    </row>
    <row r="1249" spans="1:36" x14ac:dyDescent="0.35">
      <c r="A1249" t="s">
        <v>11</v>
      </c>
      <c r="B1249" t="s">
        <v>302</v>
      </c>
      <c r="C1249" t="s">
        <v>13</v>
      </c>
      <c r="D1249" t="s">
        <v>20</v>
      </c>
      <c r="E1249" t="s">
        <v>303</v>
      </c>
      <c r="F1249" t="s">
        <v>24</v>
      </c>
      <c r="G1249">
        <v>3463.5</v>
      </c>
      <c r="H1249" s="1">
        <v>43322</v>
      </c>
      <c r="I1249" t="str">
        <f t="shared" si="57"/>
        <v>10</v>
      </c>
      <c r="J1249" t="str">
        <f t="shared" si="58"/>
        <v>August</v>
      </c>
      <c r="K1249" t="str">
        <f t="shared" si="59"/>
        <v>2018</v>
      </c>
      <c r="L1249" s="15">
        <v>0.63778935185185182</v>
      </c>
      <c r="M1249">
        <f>HOUR(K1249:K13291)</f>
        <v>0</v>
      </c>
      <c r="N1249">
        <f>MINUTE(K1249:K13291)</f>
        <v>0</v>
      </c>
      <c r="O1249">
        <f>SECOND(K1249:K13291)</f>
        <v>0</v>
      </c>
      <c r="P1249">
        <v>14.56</v>
      </c>
      <c r="Q1249">
        <f>G1249-P1249</f>
        <v>3448.94</v>
      </c>
      <c r="R1249" t="s">
        <v>702</v>
      </c>
      <c r="S1249" t="s">
        <v>18</v>
      </c>
      <c r="T1249" t="s">
        <v>19</v>
      </c>
      <c r="AD1249" t="s">
        <v>1127</v>
      </c>
      <c r="AF1249">
        <f>COUNTIF($R$2:$R$12044,AD1249)</f>
        <v>5</v>
      </c>
      <c r="AJ1249">
        <v>1</v>
      </c>
    </row>
    <row r="1250" spans="1:36" x14ac:dyDescent="0.35">
      <c r="A1250" t="s">
        <v>11</v>
      </c>
      <c r="B1250" t="s">
        <v>156</v>
      </c>
      <c r="C1250" t="s">
        <v>13</v>
      </c>
      <c r="D1250" t="s">
        <v>14</v>
      </c>
      <c r="E1250" t="s">
        <v>76</v>
      </c>
      <c r="F1250" t="s">
        <v>24</v>
      </c>
      <c r="G1250">
        <v>31585.39</v>
      </c>
      <c r="H1250" s="1">
        <v>43322</v>
      </c>
      <c r="I1250" t="str">
        <f t="shared" si="57"/>
        <v>10</v>
      </c>
      <c r="J1250" t="str">
        <f t="shared" si="58"/>
        <v>August</v>
      </c>
      <c r="K1250" t="str">
        <f t="shared" si="59"/>
        <v>2018</v>
      </c>
      <c r="L1250" s="15">
        <v>0.6427546296296297</v>
      </c>
      <c r="M1250">
        <f>HOUR(K1250:K13292)</f>
        <v>0</v>
      </c>
      <c r="N1250">
        <f>MINUTE(K1250:K13292)</f>
        <v>0</v>
      </c>
      <c r="O1250">
        <f>SECOND(K1250:K13292)</f>
        <v>0</v>
      </c>
      <c r="P1250">
        <v>15.45</v>
      </c>
      <c r="Q1250">
        <f>G1250-P1250</f>
        <v>31569.94</v>
      </c>
      <c r="R1250" t="s">
        <v>703</v>
      </c>
      <c r="S1250" t="s">
        <v>18</v>
      </c>
      <c r="T1250" t="s">
        <v>19</v>
      </c>
      <c r="AD1250" t="s">
        <v>1721</v>
      </c>
      <c r="AF1250">
        <f>COUNTIF($R$2:$R$12044,AD1250)</f>
        <v>1</v>
      </c>
      <c r="AJ1250">
        <v>1</v>
      </c>
    </row>
    <row r="1251" spans="1:36" x14ac:dyDescent="0.35">
      <c r="A1251" t="s">
        <v>11</v>
      </c>
      <c r="B1251" t="s">
        <v>22</v>
      </c>
      <c r="C1251" t="s">
        <v>13</v>
      </c>
      <c r="D1251" t="s">
        <v>20</v>
      </c>
      <c r="E1251" t="s">
        <v>23</v>
      </c>
      <c r="F1251" t="s">
        <v>24</v>
      </c>
      <c r="G1251">
        <v>624.35</v>
      </c>
      <c r="H1251" s="1">
        <v>43322</v>
      </c>
      <c r="I1251" t="str">
        <f t="shared" si="57"/>
        <v>10</v>
      </c>
      <c r="J1251" t="str">
        <f t="shared" si="58"/>
        <v>August</v>
      </c>
      <c r="K1251" t="str">
        <f t="shared" si="59"/>
        <v>2018</v>
      </c>
      <c r="L1251" s="15">
        <v>0.64770833333333333</v>
      </c>
      <c r="M1251">
        <f>HOUR(K1251:K13293)</f>
        <v>0</v>
      </c>
      <c r="N1251">
        <f>MINUTE(K1251:K13293)</f>
        <v>0</v>
      </c>
      <c r="O1251">
        <f>SECOND(K1251:K13293)</f>
        <v>0</v>
      </c>
      <c r="P1251">
        <v>5.91</v>
      </c>
      <c r="Q1251">
        <f>G1251-P1251</f>
        <v>618.44000000000005</v>
      </c>
      <c r="R1251" t="s">
        <v>623</v>
      </c>
      <c r="S1251" t="s">
        <v>18</v>
      </c>
      <c r="T1251" t="s">
        <v>19</v>
      </c>
      <c r="AD1251" t="s">
        <v>1266</v>
      </c>
      <c r="AF1251">
        <f>COUNTIF($R$2:$R$12044,AD1251)</f>
        <v>2</v>
      </c>
      <c r="AJ1251">
        <v>1</v>
      </c>
    </row>
    <row r="1252" spans="1:36" x14ac:dyDescent="0.35">
      <c r="A1252" t="s">
        <v>11</v>
      </c>
      <c r="B1252" t="s">
        <v>179</v>
      </c>
      <c r="C1252" t="s">
        <v>13</v>
      </c>
      <c r="D1252" t="s">
        <v>14</v>
      </c>
      <c r="E1252" t="s">
        <v>171</v>
      </c>
      <c r="F1252" t="s">
        <v>24</v>
      </c>
      <c r="G1252">
        <v>2818.85</v>
      </c>
      <c r="H1252" s="1">
        <v>43322</v>
      </c>
      <c r="I1252" t="str">
        <f t="shared" si="57"/>
        <v>10</v>
      </c>
      <c r="J1252" t="str">
        <f t="shared" si="58"/>
        <v>August</v>
      </c>
      <c r="K1252" t="str">
        <f t="shared" si="59"/>
        <v>2018</v>
      </c>
      <c r="L1252" s="15">
        <v>0.65267361111111111</v>
      </c>
      <c r="M1252">
        <f>HOUR(K1252:K13294)</f>
        <v>0</v>
      </c>
      <c r="N1252">
        <f>MINUTE(K1252:K13294)</f>
        <v>0</v>
      </c>
      <c r="O1252">
        <f>SECOND(K1252:K13294)</f>
        <v>0</v>
      </c>
      <c r="P1252">
        <v>21.54</v>
      </c>
      <c r="Q1252">
        <f>G1252-P1252</f>
        <v>2797.31</v>
      </c>
      <c r="R1252" t="s">
        <v>677</v>
      </c>
      <c r="S1252" t="s">
        <v>18</v>
      </c>
      <c r="T1252" t="s">
        <v>19</v>
      </c>
      <c r="AD1252" t="s">
        <v>1210</v>
      </c>
      <c r="AF1252">
        <f>COUNTIF($R$2:$R$12044,AD1252)</f>
        <v>1</v>
      </c>
      <c r="AJ1252">
        <v>1</v>
      </c>
    </row>
    <row r="1253" spans="1:36" x14ac:dyDescent="0.35">
      <c r="A1253" t="s">
        <v>11</v>
      </c>
      <c r="B1253" t="s">
        <v>195</v>
      </c>
      <c r="C1253" t="s">
        <v>13</v>
      </c>
      <c r="D1253" t="s">
        <v>14</v>
      </c>
      <c r="E1253" t="s">
        <v>129</v>
      </c>
      <c r="F1253" t="s">
        <v>24</v>
      </c>
      <c r="G1253">
        <v>5501.59</v>
      </c>
      <c r="H1253" s="1">
        <v>43322</v>
      </c>
      <c r="I1253" t="str">
        <f t="shared" si="57"/>
        <v>10</v>
      </c>
      <c r="J1253" t="str">
        <f t="shared" si="58"/>
        <v>August</v>
      </c>
      <c r="K1253" t="str">
        <f t="shared" si="59"/>
        <v>2018</v>
      </c>
      <c r="L1253" s="15">
        <v>0.65762731481481485</v>
      </c>
      <c r="M1253">
        <f>HOUR(K1253:K13295)</f>
        <v>0</v>
      </c>
      <c r="N1253">
        <f>MINUTE(K1253:K13295)</f>
        <v>0</v>
      </c>
      <c r="O1253">
        <f>SECOND(K1253:K13295)</f>
        <v>0</v>
      </c>
      <c r="P1253">
        <v>33.950000000000003</v>
      </c>
      <c r="Q1253">
        <f>G1253-P1253</f>
        <v>5467.64</v>
      </c>
      <c r="R1253" t="s">
        <v>704</v>
      </c>
      <c r="S1253" t="s">
        <v>18</v>
      </c>
      <c r="T1253" t="s">
        <v>19</v>
      </c>
      <c r="AD1253" t="s">
        <v>1184</v>
      </c>
      <c r="AF1253">
        <f>COUNTIF($R$2:$R$12044,AD1253)</f>
        <v>1</v>
      </c>
      <c r="AJ1253">
        <v>1</v>
      </c>
    </row>
    <row r="1254" spans="1:36" x14ac:dyDescent="0.35">
      <c r="A1254" t="s">
        <v>11</v>
      </c>
      <c r="B1254" t="s">
        <v>22</v>
      </c>
      <c r="C1254" t="s">
        <v>13</v>
      </c>
      <c r="D1254" t="s">
        <v>20</v>
      </c>
      <c r="E1254" t="s">
        <v>23</v>
      </c>
      <c r="F1254" t="s">
        <v>24</v>
      </c>
      <c r="G1254">
        <v>618.30999999999995</v>
      </c>
      <c r="H1254" s="1">
        <v>43322</v>
      </c>
      <c r="I1254" t="str">
        <f t="shared" si="57"/>
        <v>10</v>
      </c>
      <c r="J1254" t="str">
        <f t="shared" si="58"/>
        <v>August</v>
      </c>
      <c r="K1254" t="str">
        <f t="shared" si="59"/>
        <v>2018</v>
      </c>
      <c r="L1254" s="15">
        <v>0.66259259259259262</v>
      </c>
      <c r="M1254">
        <f>HOUR(K1254:K13296)</f>
        <v>0</v>
      </c>
      <c r="N1254">
        <f>MINUTE(K1254:K13296)</f>
        <v>0</v>
      </c>
      <c r="O1254">
        <f>SECOND(K1254:K13296)</f>
        <v>0</v>
      </c>
      <c r="P1254">
        <v>6.04</v>
      </c>
      <c r="Q1254">
        <f>G1254-P1254</f>
        <v>612.27</v>
      </c>
      <c r="R1254" t="s">
        <v>308</v>
      </c>
      <c r="S1254" t="s">
        <v>18</v>
      </c>
      <c r="T1254" t="s">
        <v>19</v>
      </c>
      <c r="AD1254" t="s">
        <v>933</v>
      </c>
      <c r="AF1254">
        <f>COUNTIF($R$2:$R$12044,AD1254)</f>
        <v>6</v>
      </c>
      <c r="AJ1254">
        <v>1</v>
      </c>
    </row>
    <row r="1255" spans="1:36" x14ac:dyDescent="0.35">
      <c r="A1255" t="s">
        <v>29</v>
      </c>
      <c r="B1255" t="s">
        <v>199</v>
      </c>
      <c r="C1255" t="s">
        <v>13</v>
      </c>
      <c r="D1255" t="s">
        <v>121</v>
      </c>
      <c r="E1255" t="s">
        <v>200</v>
      </c>
      <c r="F1255" t="s">
        <v>24</v>
      </c>
      <c r="G1255">
        <v>2658.33</v>
      </c>
      <c r="H1255" s="1">
        <v>43322</v>
      </c>
      <c r="I1255" t="str">
        <f t="shared" si="57"/>
        <v>10</v>
      </c>
      <c r="J1255" t="str">
        <f t="shared" si="58"/>
        <v>August</v>
      </c>
      <c r="K1255" t="str">
        <f t="shared" si="59"/>
        <v>2018</v>
      </c>
      <c r="L1255" s="15">
        <v>0.66666666666666663</v>
      </c>
      <c r="M1255">
        <f>HOUR(K1255:K13297)</f>
        <v>0</v>
      </c>
      <c r="N1255">
        <f>MINUTE(K1255:K13297)</f>
        <v>0</v>
      </c>
      <c r="O1255">
        <f>SECOND(K1255:K13297)</f>
        <v>0</v>
      </c>
      <c r="P1255">
        <v>1916.51</v>
      </c>
      <c r="Q1255">
        <f>G1255-P1255</f>
        <v>741.81999999999994</v>
      </c>
      <c r="R1255" t="s">
        <v>1833</v>
      </c>
      <c r="S1255" t="s">
        <v>18</v>
      </c>
      <c r="T1255" t="s">
        <v>122</v>
      </c>
      <c r="AD1255" t="s">
        <v>594</v>
      </c>
      <c r="AF1255">
        <f>COUNTIF($R$2:$R$12044,AD1255)</f>
        <v>8</v>
      </c>
      <c r="AJ1255">
        <v>1</v>
      </c>
    </row>
    <row r="1256" spans="1:36" x14ac:dyDescent="0.35">
      <c r="A1256" t="s">
        <v>29</v>
      </c>
      <c r="B1256" t="s">
        <v>40</v>
      </c>
      <c r="C1256" t="s">
        <v>13</v>
      </c>
      <c r="D1256" t="s">
        <v>31</v>
      </c>
      <c r="E1256" t="s">
        <v>23</v>
      </c>
      <c r="F1256" t="s">
        <v>24</v>
      </c>
      <c r="G1256">
        <v>2243.38</v>
      </c>
      <c r="H1256" s="1">
        <v>43322</v>
      </c>
      <c r="I1256" t="str">
        <f t="shared" si="57"/>
        <v>10</v>
      </c>
      <c r="J1256" t="str">
        <f t="shared" si="58"/>
        <v>August</v>
      </c>
      <c r="K1256" t="str">
        <f t="shared" si="59"/>
        <v>2018</v>
      </c>
      <c r="L1256" s="15">
        <v>0.66666666666666663</v>
      </c>
      <c r="M1256">
        <f>HOUR(K1256:K13298)</f>
        <v>0</v>
      </c>
      <c r="N1256">
        <f>MINUTE(K1256:K13298)</f>
        <v>0</v>
      </c>
      <c r="O1256">
        <f>SECOND(K1256:K13298)</f>
        <v>0</v>
      </c>
      <c r="P1256">
        <v>41</v>
      </c>
      <c r="Q1256">
        <f>G1256-P1256</f>
        <v>2202.38</v>
      </c>
      <c r="R1256" t="s">
        <v>1833</v>
      </c>
      <c r="S1256" t="s">
        <v>18</v>
      </c>
      <c r="T1256" t="s">
        <v>19</v>
      </c>
      <c r="AD1256" t="s">
        <v>872</v>
      </c>
      <c r="AF1256">
        <f>COUNTIF($R$2:$R$12044,AD1256)</f>
        <v>11</v>
      </c>
      <c r="AJ1256">
        <v>1</v>
      </c>
    </row>
    <row r="1257" spans="1:36" x14ac:dyDescent="0.35">
      <c r="A1257" t="s">
        <v>29</v>
      </c>
      <c r="B1257" t="s">
        <v>197</v>
      </c>
      <c r="C1257" t="s">
        <v>13</v>
      </c>
      <c r="D1257" t="s">
        <v>121</v>
      </c>
      <c r="E1257" t="s">
        <v>23</v>
      </c>
      <c r="F1257" t="s">
        <v>24</v>
      </c>
      <c r="G1257">
        <v>30780.23</v>
      </c>
      <c r="H1257" s="1">
        <v>43322</v>
      </c>
      <c r="I1257" t="str">
        <f t="shared" si="57"/>
        <v>10</v>
      </c>
      <c r="J1257" t="str">
        <f t="shared" si="58"/>
        <v>August</v>
      </c>
      <c r="K1257" t="str">
        <f t="shared" si="59"/>
        <v>2018</v>
      </c>
      <c r="L1257" s="15">
        <v>0.66666666666666663</v>
      </c>
      <c r="M1257">
        <f>HOUR(K1257:K13299)</f>
        <v>0</v>
      </c>
      <c r="N1257">
        <f>MINUTE(K1257:K13299)</f>
        <v>0</v>
      </c>
      <c r="O1257">
        <f>SECOND(K1257:K13299)</f>
        <v>0</v>
      </c>
      <c r="P1257">
        <v>1560.2</v>
      </c>
      <c r="Q1257">
        <f>G1257-P1257</f>
        <v>29220.03</v>
      </c>
      <c r="R1257" t="s">
        <v>1833</v>
      </c>
      <c r="S1257" t="s">
        <v>18</v>
      </c>
      <c r="T1257" t="s">
        <v>122</v>
      </c>
      <c r="AD1257" t="s">
        <v>1299</v>
      </c>
      <c r="AF1257">
        <f>COUNTIF($R$2:$R$12044,AD1257)</f>
        <v>1</v>
      </c>
      <c r="AJ1257">
        <v>1</v>
      </c>
    </row>
    <row r="1258" spans="1:36" x14ac:dyDescent="0.35">
      <c r="A1258" t="s">
        <v>29</v>
      </c>
      <c r="B1258" t="s">
        <v>143</v>
      </c>
      <c r="C1258" t="s">
        <v>13</v>
      </c>
      <c r="D1258" t="s">
        <v>31</v>
      </c>
      <c r="E1258" t="s">
        <v>144</v>
      </c>
      <c r="F1258" t="s">
        <v>24</v>
      </c>
      <c r="G1258">
        <v>29028.39</v>
      </c>
      <c r="H1258" s="1">
        <v>43322</v>
      </c>
      <c r="I1258" t="str">
        <f t="shared" si="57"/>
        <v>10</v>
      </c>
      <c r="J1258" t="str">
        <f t="shared" si="58"/>
        <v>August</v>
      </c>
      <c r="K1258" t="str">
        <f t="shared" si="59"/>
        <v>2018</v>
      </c>
      <c r="L1258" s="15">
        <v>0.66666666666666663</v>
      </c>
      <c r="M1258">
        <f>HOUR(K1258:K13300)</f>
        <v>0</v>
      </c>
      <c r="N1258">
        <f>MINUTE(K1258:K13300)</f>
        <v>0</v>
      </c>
      <c r="O1258">
        <f>SECOND(K1258:K13300)</f>
        <v>0</v>
      </c>
      <c r="P1258">
        <v>43</v>
      </c>
      <c r="Q1258">
        <f>G1258-P1258</f>
        <v>28985.39</v>
      </c>
      <c r="R1258" t="s">
        <v>1833</v>
      </c>
      <c r="S1258" t="s">
        <v>18</v>
      </c>
      <c r="T1258" t="s">
        <v>19</v>
      </c>
      <c r="AD1258" t="s">
        <v>1729</v>
      </c>
      <c r="AF1258">
        <f>COUNTIF($R$2:$R$12044,AD1258)</f>
        <v>2</v>
      </c>
      <c r="AJ1258">
        <v>1</v>
      </c>
    </row>
    <row r="1259" spans="1:36" x14ac:dyDescent="0.35">
      <c r="A1259" t="s">
        <v>29</v>
      </c>
      <c r="B1259" t="s">
        <v>192</v>
      </c>
      <c r="C1259" t="s">
        <v>13</v>
      </c>
      <c r="D1259" t="s">
        <v>31</v>
      </c>
      <c r="E1259" t="s">
        <v>193</v>
      </c>
      <c r="F1259" t="s">
        <v>16</v>
      </c>
      <c r="G1259">
        <v>648.97</v>
      </c>
      <c r="H1259" s="1">
        <v>43322</v>
      </c>
      <c r="I1259" t="str">
        <f t="shared" si="57"/>
        <v>10</v>
      </c>
      <c r="J1259" t="str">
        <f t="shared" si="58"/>
        <v>August</v>
      </c>
      <c r="K1259" t="str">
        <f t="shared" si="59"/>
        <v>2018</v>
      </c>
      <c r="L1259" s="15">
        <v>0.66666666666666663</v>
      </c>
      <c r="M1259">
        <f>HOUR(K1259:K13301)</f>
        <v>0</v>
      </c>
      <c r="N1259">
        <f>MINUTE(K1259:K13301)</f>
        <v>0</v>
      </c>
      <c r="O1259">
        <f>SECOND(K1259:K13301)</f>
        <v>0</v>
      </c>
      <c r="P1259">
        <v>27</v>
      </c>
      <c r="Q1259">
        <f>G1259-P1259</f>
        <v>621.97</v>
      </c>
      <c r="R1259" t="s">
        <v>1833</v>
      </c>
      <c r="S1259" t="s">
        <v>18</v>
      </c>
      <c r="T1259" t="s">
        <v>19</v>
      </c>
      <c r="AD1259" t="s">
        <v>273</v>
      </c>
      <c r="AF1259">
        <f>COUNTIF($R$2:$R$12044,AD1259)</f>
        <v>25</v>
      </c>
      <c r="AJ1259">
        <v>1</v>
      </c>
    </row>
    <row r="1260" spans="1:36" x14ac:dyDescent="0.35">
      <c r="A1260" t="s">
        <v>11</v>
      </c>
      <c r="B1260" t="s">
        <v>22</v>
      </c>
      <c r="C1260" t="s">
        <v>13</v>
      </c>
      <c r="D1260" t="s">
        <v>20</v>
      </c>
      <c r="E1260" t="s">
        <v>23</v>
      </c>
      <c r="F1260" t="s">
        <v>24</v>
      </c>
      <c r="G1260">
        <v>611.08000000000004</v>
      </c>
      <c r="H1260" s="1">
        <v>43322</v>
      </c>
      <c r="I1260" t="str">
        <f t="shared" si="57"/>
        <v>10</v>
      </c>
      <c r="J1260" t="str">
        <f t="shared" si="58"/>
        <v>August</v>
      </c>
      <c r="K1260" t="str">
        <f t="shared" si="59"/>
        <v>2018</v>
      </c>
      <c r="L1260" s="15">
        <v>0.6686805555555555</v>
      </c>
      <c r="M1260">
        <f>HOUR(K1260:K13302)</f>
        <v>0</v>
      </c>
      <c r="N1260">
        <f>MINUTE(K1260:K13302)</f>
        <v>0</v>
      </c>
      <c r="O1260">
        <f>SECOND(K1260:K13302)</f>
        <v>0</v>
      </c>
      <c r="P1260">
        <v>7.23</v>
      </c>
      <c r="Q1260">
        <f>G1260-P1260</f>
        <v>603.85</v>
      </c>
      <c r="R1260" t="s">
        <v>705</v>
      </c>
      <c r="S1260" t="s">
        <v>18</v>
      </c>
      <c r="T1260" t="s">
        <v>19</v>
      </c>
      <c r="AD1260" t="s">
        <v>785</v>
      </c>
      <c r="AF1260">
        <f>COUNTIF($R$2:$R$12044,AD1260)</f>
        <v>3</v>
      </c>
      <c r="AJ1260">
        <v>1</v>
      </c>
    </row>
    <row r="1261" spans="1:36" x14ac:dyDescent="0.35">
      <c r="A1261" t="s">
        <v>11</v>
      </c>
      <c r="B1261" t="s">
        <v>65</v>
      </c>
      <c r="C1261" t="s">
        <v>13</v>
      </c>
      <c r="D1261" t="s">
        <v>14</v>
      </c>
      <c r="E1261" t="s">
        <v>66</v>
      </c>
      <c r="F1261" t="s">
        <v>16</v>
      </c>
      <c r="G1261">
        <v>1806.43</v>
      </c>
      <c r="H1261" s="1">
        <v>43322</v>
      </c>
      <c r="I1261" t="str">
        <f t="shared" si="57"/>
        <v>10</v>
      </c>
      <c r="J1261" t="str">
        <f t="shared" si="58"/>
        <v>August</v>
      </c>
      <c r="K1261" t="str">
        <f t="shared" si="59"/>
        <v>2018</v>
      </c>
      <c r="L1261" s="15">
        <v>0.67987268518518518</v>
      </c>
      <c r="M1261">
        <f>HOUR(K1261:K13303)</f>
        <v>0</v>
      </c>
      <c r="N1261">
        <f>MINUTE(K1261:K13303)</f>
        <v>0</v>
      </c>
      <c r="O1261">
        <f>SECOND(K1261:K13303)</f>
        <v>0</v>
      </c>
      <c r="P1261">
        <v>9.26</v>
      </c>
      <c r="Q1261">
        <f>G1261-P1261</f>
        <v>1797.17</v>
      </c>
      <c r="R1261" t="s">
        <v>706</v>
      </c>
      <c r="S1261" t="s">
        <v>18</v>
      </c>
      <c r="T1261" t="s">
        <v>19</v>
      </c>
      <c r="AD1261" t="s">
        <v>1712</v>
      </c>
      <c r="AF1261">
        <f>COUNTIF($R$2:$R$12044,AD1261)</f>
        <v>1</v>
      </c>
      <c r="AJ1261">
        <v>1</v>
      </c>
    </row>
    <row r="1262" spans="1:36" x14ac:dyDescent="0.35">
      <c r="A1262" t="s">
        <v>11</v>
      </c>
      <c r="B1262" t="s">
        <v>65</v>
      </c>
      <c r="C1262" t="s">
        <v>13</v>
      </c>
      <c r="D1262" t="s">
        <v>14</v>
      </c>
      <c r="E1262" t="s">
        <v>66</v>
      </c>
      <c r="F1262" t="s">
        <v>16</v>
      </c>
      <c r="G1262">
        <v>1790.56</v>
      </c>
      <c r="H1262" s="1">
        <v>43322</v>
      </c>
      <c r="I1262" t="str">
        <f t="shared" si="57"/>
        <v>10</v>
      </c>
      <c r="J1262" t="str">
        <f t="shared" si="58"/>
        <v>August</v>
      </c>
      <c r="K1262" t="str">
        <f t="shared" si="59"/>
        <v>2018</v>
      </c>
      <c r="L1262" s="15">
        <v>0.69107638888888889</v>
      </c>
      <c r="M1262">
        <f>HOUR(K1262:K13304)</f>
        <v>0</v>
      </c>
      <c r="N1262">
        <f>MINUTE(K1262:K13304)</f>
        <v>0</v>
      </c>
      <c r="O1262">
        <f>SECOND(K1262:K13304)</f>
        <v>0</v>
      </c>
      <c r="P1262">
        <v>15.87</v>
      </c>
      <c r="Q1262">
        <f>G1262-P1262</f>
        <v>1774.69</v>
      </c>
      <c r="R1262" t="s">
        <v>261</v>
      </c>
      <c r="S1262" t="s">
        <v>18</v>
      </c>
      <c r="T1262" t="s">
        <v>19</v>
      </c>
      <c r="AD1262" t="s">
        <v>746</v>
      </c>
      <c r="AF1262">
        <f>COUNTIF($R$2:$R$12044,AD1262)</f>
        <v>1</v>
      </c>
      <c r="AJ1262">
        <v>1</v>
      </c>
    </row>
    <row r="1263" spans="1:36" x14ac:dyDescent="0.35">
      <c r="A1263" t="s">
        <v>11</v>
      </c>
      <c r="B1263" t="s">
        <v>247</v>
      </c>
      <c r="C1263" t="s">
        <v>13</v>
      </c>
      <c r="D1263" t="s">
        <v>14</v>
      </c>
      <c r="E1263" t="s">
        <v>248</v>
      </c>
      <c r="F1263" t="s">
        <v>16</v>
      </c>
      <c r="G1263">
        <v>848.73</v>
      </c>
      <c r="H1263" s="1">
        <v>43322</v>
      </c>
      <c r="I1263" t="str">
        <f t="shared" si="57"/>
        <v>10</v>
      </c>
      <c r="J1263" t="str">
        <f t="shared" si="58"/>
        <v>August</v>
      </c>
      <c r="K1263" t="str">
        <f t="shared" si="59"/>
        <v>2018</v>
      </c>
      <c r="L1263" s="15">
        <v>0.70228009259259261</v>
      </c>
      <c r="M1263">
        <f>HOUR(K1263:K13305)</f>
        <v>0</v>
      </c>
      <c r="N1263">
        <f>MINUTE(K1263:K13305)</f>
        <v>0</v>
      </c>
      <c r="O1263">
        <f>SECOND(K1263:K13305)</f>
        <v>0</v>
      </c>
      <c r="P1263">
        <v>11.83</v>
      </c>
      <c r="Q1263">
        <f>G1263-P1263</f>
        <v>836.9</v>
      </c>
      <c r="R1263" t="s">
        <v>322</v>
      </c>
      <c r="S1263" t="s">
        <v>18</v>
      </c>
      <c r="T1263" t="s">
        <v>19</v>
      </c>
      <c r="AD1263" t="s">
        <v>1690</v>
      </c>
      <c r="AF1263">
        <f>COUNTIF($R$2:$R$12044,AD1263)</f>
        <v>1</v>
      </c>
      <c r="AJ1263">
        <v>1</v>
      </c>
    </row>
    <row r="1264" spans="1:36" x14ac:dyDescent="0.35">
      <c r="A1264" t="s">
        <v>29</v>
      </c>
      <c r="B1264" t="s">
        <v>317</v>
      </c>
      <c r="C1264" t="s">
        <v>13</v>
      </c>
      <c r="D1264" t="s">
        <v>121</v>
      </c>
      <c r="E1264" t="s">
        <v>318</v>
      </c>
      <c r="F1264" t="s">
        <v>16</v>
      </c>
      <c r="G1264">
        <v>15824.73</v>
      </c>
      <c r="H1264" s="1">
        <v>43322</v>
      </c>
      <c r="I1264" t="str">
        <f t="shared" si="57"/>
        <v>10</v>
      </c>
      <c r="J1264" t="str">
        <f t="shared" si="58"/>
        <v>August</v>
      </c>
      <c r="K1264" t="str">
        <f t="shared" si="59"/>
        <v>2018</v>
      </c>
      <c r="L1264" s="15">
        <v>0.70833333333333337</v>
      </c>
      <c r="M1264">
        <f>HOUR(K1264:K13306)</f>
        <v>0</v>
      </c>
      <c r="N1264">
        <f>MINUTE(K1264:K13306)</f>
        <v>0</v>
      </c>
      <c r="O1264">
        <f>SECOND(K1264:K13306)</f>
        <v>0</v>
      </c>
      <c r="P1264">
        <v>2470.4499999999998</v>
      </c>
      <c r="Q1264">
        <f>G1264-P1264</f>
        <v>13354.279999999999</v>
      </c>
      <c r="R1264" t="s">
        <v>1833</v>
      </c>
      <c r="S1264" t="s">
        <v>18</v>
      </c>
      <c r="T1264" t="s">
        <v>122</v>
      </c>
      <c r="AD1264" t="s">
        <v>291</v>
      </c>
      <c r="AF1264">
        <f>COUNTIF($R$2:$R$12044,AD1264)</f>
        <v>17</v>
      </c>
      <c r="AJ1264">
        <v>1</v>
      </c>
    </row>
    <row r="1265" spans="1:36" x14ac:dyDescent="0.35">
      <c r="A1265" t="s">
        <v>29</v>
      </c>
      <c r="B1265" t="s">
        <v>52</v>
      </c>
      <c r="C1265" t="s">
        <v>13</v>
      </c>
      <c r="D1265" t="s">
        <v>121</v>
      </c>
      <c r="E1265" t="s">
        <v>53</v>
      </c>
      <c r="F1265" t="s">
        <v>24</v>
      </c>
      <c r="G1265">
        <v>260393.9</v>
      </c>
      <c r="H1265" s="1">
        <v>43322</v>
      </c>
      <c r="I1265" t="str">
        <f t="shared" si="57"/>
        <v>10</v>
      </c>
      <c r="J1265" t="str">
        <f t="shared" si="58"/>
        <v>August</v>
      </c>
      <c r="K1265" t="str">
        <f t="shared" si="59"/>
        <v>2018</v>
      </c>
      <c r="L1265" s="15">
        <v>0.70833333333333337</v>
      </c>
      <c r="M1265">
        <f>HOUR(K1265:K13307)</f>
        <v>0</v>
      </c>
      <c r="N1265">
        <f>MINUTE(K1265:K13307)</f>
        <v>0</v>
      </c>
      <c r="O1265">
        <f>SECOND(K1265:K13307)</f>
        <v>0</v>
      </c>
      <c r="P1265">
        <v>2179.96</v>
      </c>
      <c r="Q1265">
        <f>G1265-P1265</f>
        <v>258213.94</v>
      </c>
      <c r="R1265" t="s">
        <v>1833</v>
      </c>
      <c r="S1265" t="s">
        <v>18</v>
      </c>
      <c r="T1265" t="s">
        <v>122</v>
      </c>
      <c r="AD1265" t="s">
        <v>264</v>
      </c>
      <c r="AF1265">
        <f>COUNTIF($R$2:$R$12044,AD1265)</f>
        <v>1</v>
      </c>
      <c r="AJ1265">
        <v>1</v>
      </c>
    </row>
    <row r="1266" spans="1:36" x14ac:dyDescent="0.35">
      <c r="A1266" t="s">
        <v>29</v>
      </c>
      <c r="B1266" t="s">
        <v>331</v>
      </c>
      <c r="C1266" t="s">
        <v>13</v>
      </c>
      <c r="D1266" t="s">
        <v>121</v>
      </c>
      <c r="E1266" t="s">
        <v>332</v>
      </c>
      <c r="F1266" t="s">
        <v>24</v>
      </c>
      <c r="G1266">
        <v>4920.1400000000003</v>
      </c>
      <c r="H1266" s="1">
        <v>43322</v>
      </c>
      <c r="I1266" t="str">
        <f t="shared" si="57"/>
        <v>10</v>
      </c>
      <c r="J1266" t="str">
        <f t="shared" si="58"/>
        <v>August</v>
      </c>
      <c r="K1266" t="str">
        <f t="shared" si="59"/>
        <v>2018</v>
      </c>
      <c r="L1266" s="15">
        <v>0.70833333333333337</v>
      </c>
      <c r="M1266">
        <f>HOUR(K1266:K13308)</f>
        <v>0</v>
      </c>
      <c r="N1266">
        <f>MINUTE(K1266:K13308)</f>
        <v>0</v>
      </c>
      <c r="O1266">
        <f>SECOND(K1266:K13308)</f>
        <v>0</v>
      </c>
      <c r="P1266">
        <v>2544.7600000000002</v>
      </c>
      <c r="Q1266">
        <f>G1266-P1266</f>
        <v>2375.38</v>
      </c>
      <c r="R1266" t="s">
        <v>1833</v>
      </c>
      <c r="S1266" t="s">
        <v>18</v>
      </c>
      <c r="T1266" t="s">
        <v>122</v>
      </c>
      <c r="AD1266" t="s">
        <v>708</v>
      </c>
      <c r="AF1266">
        <f>COUNTIF($R$2:$R$12044,AD1266)</f>
        <v>1</v>
      </c>
      <c r="AJ1266">
        <v>1</v>
      </c>
    </row>
    <row r="1267" spans="1:36" x14ac:dyDescent="0.35">
      <c r="A1267" t="s">
        <v>11</v>
      </c>
      <c r="B1267" t="s">
        <v>71</v>
      </c>
      <c r="C1267" t="s">
        <v>13</v>
      </c>
      <c r="D1267" t="s">
        <v>14</v>
      </c>
      <c r="E1267" t="s">
        <v>63</v>
      </c>
      <c r="F1267" t="s">
        <v>24</v>
      </c>
      <c r="G1267">
        <v>2635.77</v>
      </c>
      <c r="H1267" s="1">
        <v>43322</v>
      </c>
      <c r="I1267" t="str">
        <f t="shared" si="57"/>
        <v>10</v>
      </c>
      <c r="J1267" t="str">
        <f t="shared" si="58"/>
        <v>August</v>
      </c>
      <c r="K1267" t="str">
        <f t="shared" si="59"/>
        <v>2018</v>
      </c>
      <c r="L1267" s="15">
        <v>0.7116203703703704</v>
      </c>
      <c r="M1267">
        <f>HOUR(K1267:K13309)</f>
        <v>0</v>
      </c>
      <c r="N1267">
        <f>MINUTE(K1267:K13309)</f>
        <v>0</v>
      </c>
      <c r="O1267">
        <f>SECOND(K1267:K13309)</f>
        <v>0</v>
      </c>
      <c r="P1267">
        <v>16.72</v>
      </c>
      <c r="Q1267">
        <f>G1267-P1267</f>
        <v>2619.0500000000002</v>
      </c>
      <c r="R1267" t="s">
        <v>105</v>
      </c>
      <c r="S1267" t="s">
        <v>18</v>
      </c>
      <c r="T1267" t="s">
        <v>19</v>
      </c>
      <c r="AD1267" t="s">
        <v>335</v>
      </c>
      <c r="AF1267">
        <f>COUNTIF($R$2:$R$12044,AD1267)</f>
        <v>7</v>
      </c>
      <c r="AJ1267">
        <v>1</v>
      </c>
    </row>
    <row r="1268" spans="1:36" x14ac:dyDescent="0.35">
      <c r="A1268" t="s">
        <v>11</v>
      </c>
      <c r="B1268" t="s">
        <v>118</v>
      </c>
      <c r="C1268" t="s">
        <v>13</v>
      </c>
      <c r="D1268" t="s">
        <v>20</v>
      </c>
      <c r="E1268" t="s">
        <v>119</v>
      </c>
      <c r="F1268" t="s">
        <v>16</v>
      </c>
      <c r="G1268">
        <v>18481.47</v>
      </c>
      <c r="H1268" s="1">
        <v>43322</v>
      </c>
      <c r="I1268" t="str">
        <f t="shared" si="57"/>
        <v>10</v>
      </c>
      <c r="J1268" t="str">
        <f t="shared" si="58"/>
        <v>August</v>
      </c>
      <c r="K1268" t="str">
        <f t="shared" si="59"/>
        <v>2018</v>
      </c>
      <c r="L1268" s="15">
        <v>0.71878472222222223</v>
      </c>
      <c r="M1268">
        <f>HOUR(K1268:K13310)</f>
        <v>0</v>
      </c>
      <c r="N1268">
        <f>MINUTE(K1268:K13310)</f>
        <v>0</v>
      </c>
      <c r="O1268">
        <f>SECOND(K1268:K13310)</f>
        <v>0</v>
      </c>
      <c r="P1268">
        <v>28.3</v>
      </c>
      <c r="Q1268">
        <f>G1268-P1268</f>
        <v>18453.170000000002</v>
      </c>
      <c r="R1268" t="s">
        <v>707</v>
      </c>
      <c r="S1268" t="s">
        <v>18</v>
      </c>
      <c r="T1268" t="s">
        <v>19</v>
      </c>
      <c r="AD1268" t="s">
        <v>1777</v>
      </c>
      <c r="AF1268">
        <f>COUNTIF($R$2:$R$12044,AD1268)</f>
        <v>1</v>
      </c>
      <c r="AJ1268">
        <v>1</v>
      </c>
    </row>
    <row r="1269" spans="1:36" x14ac:dyDescent="0.35">
      <c r="A1269" t="s">
        <v>11</v>
      </c>
      <c r="B1269" t="s">
        <v>65</v>
      </c>
      <c r="C1269" t="s">
        <v>13</v>
      </c>
      <c r="D1269" t="s">
        <v>20</v>
      </c>
      <c r="E1269" t="s">
        <v>66</v>
      </c>
      <c r="F1269" t="s">
        <v>16</v>
      </c>
      <c r="G1269">
        <v>1771.63</v>
      </c>
      <c r="H1269" s="1">
        <v>43322</v>
      </c>
      <c r="I1269" t="str">
        <f t="shared" si="57"/>
        <v>10</v>
      </c>
      <c r="J1269" t="str">
        <f t="shared" si="58"/>
        <v>August</v>
      </c>
      <c r="K1269" t="str">
        <f t="shared" si="59"/>
        <v>2018</v>
      </c>
      <c r="L1269" s="15">
        <v>0.72593750000000001</v>
      </c>
      <c r="M1269">
        <f>HOUR(K1269:K13311)</f>
        <v>0</v>
      </c>
      <c r="N1269">
        <f>MINUTE(K1269:K13311)</f>
        <v>0</v>
      </c>
      <c r="O1269">
        <f>SECOND(K1269:K13311)</f>
        <v>0</v>
      </c>
      <c r="P1269">
        <v>18.93</v>
      </c>
      <c r="Q1269">
        <f>G1269-P1269</f>
        <v>1752.7</v>
      </c>
      <c r="R1269" t="s">
        <v>708</v>
      </c>
      <c r="S1269" t="s">
        <v>18</v>
      </c>
      <c r="T1269" t="s">
        <v>19</v>
      </c>
      <c r="AD1269" t="s">
        <v>1179</v>
      </c>
      <c r="AF1269">
        <f>COUNTIF($R$2:$R$12044,AD1269)</f>
        <v>3</v>
      </c>
      <c r="AJ1269">
        <v>1</v>
      </c>
    </row>
    <row r="1270" spans="1:36" x14ac:dyDescent="0.35">
      <c r="A1270" t="s">
        <v>11</v>
      </c>
      <c r="B1270" t="s">
        <v>97</v>
      </c>
      <c r="C1270" t="s">
        <v>13</v>
      </c>
      <c r="D1270" t="s">
        <v>20</v>
      </c>
      <c r="E1270" t="s">
        <v>98</v>
      </c>
      <c r="F1270" t="s">
        <v>16</v>
      </c>
      <c r="G1270">
        <v>1532.95</v>
      </c>
      <c r="H1270" s="1">
        <v>43322</v>
      </c>
      <c r="I1270" t="str">
        <f t="shared" si="57"/>
        <v>10</v>
      </c>
      <c r="J1270" t="str">
        <f t="shared" si="58"/>
        <v>August</v>
      </c>
      <c r="K1270" t="str">
        <f t="shared" si="59"/>
        <v>2018</v>
      </c>
      <c r="L1270" s="15">
        <v>0.73310185185185184</v>
      </c>
      <c r="M1270">
        <f>HOUR(K1270:K13312)</f>
        <v>0</v>
      </c>
      <c r="N1270">
        <f>MINUTE(K1270:K13312)</f>
        <v>0</v>
      </c>
      <c r="O1270">
        <f>SECOND(K1270:K13312)</f>
        <v>0</v>
      </c>
      <c r="P1270">
        <v>13.72</v>
      </c>
      <c r="Q1270">
        <f>G1270-P1270</f>
        <v>1519.23</v>
      </c>
      <c r="R1270" t="s">
        <v>587</v>
      </c>
      <c r="S1270" t="s">
        <v>18</v>
      </c>
      <c r="T1270" t="s">
        <v>19</v>
      </c>
      <c r="AD1270" t="s">
        <v>818</v>
      </c>
      <c r="AF1270">
        <f>COUNTIF($R$2:$R$12044,AD1270)</f>
        <v>3</v>
      </c>
      <c r="AJ1270">
        <v>1</v>
      </c>
    </row>
    <row r="1271" spans="1:36" x14ac:dyDescent="0.35">
      <c r="A1271" t="s">
        <v>11</v>
      </c>
      <c r="B1271" t="s">
        <v>128</v>
      </c>
      <c r="C1271" t="s">
        <v>13</v>
      </c>
      <c r="D1271" t="s">
        <v>14</v>
      </c>
      <c r="E1271" t="s">
        <v>129</v>
      </c>
      <c r="F1271" t="s">
        <v>24</v>
      </c>
      <c r="G1271">
        <v>57609.98</v>
      </c>
      <c r="H1271" s="1">
        <v>43322</v>
      </c>
      <c r="I1271" t="str">
        <f t="shared" si="57"/>
        <v>10</v>
      </c>
      <c r="J1271" t="str">
        <f t="shared" si="58"/>
        <v>August</v>
      </c>
      <c r="K1271" t="str">
        <f t="shared" si="59"/>
        <v>2018</v>
      </c>
      <c r="L1271" s="15">
        <v>0.74025462962962962</v>
      </c>
      <c r="M1271">
        <f>HOUR(K1271:K13313)</f>
        <v>0</v>
      </c>
      <c r="N1271">
        <f>MINUTE(K1271:K13313)</f>
        <v>0</v>
      </c>
      <c r="O1271">
        <f>SECOND(K1271:K13313)</f>
        <v>0</v>
      </c>
      <c r="P1271">
        <v>9.26</v>
      </c>
      <c r="Q1271">
        <f>G1271-P1271</f>
        <v>57600.72</v>
      </c>
      <c r="R1271" t="s">
        <v>594</v>
      </c>
      <c r="S1271" t="s">
        <v>18</v>
      </c>
      <c r="T1271" t="s">
        <v>19</v>
      </c>
      <c r="AD1271" t="s">
        <v>1746</v>
      </c>
      <c r="AF1271">
        <f>COUNTIF($R$2:$R$12044,AD1271)</f>
        <v>2</v>
      </c>
      <c r="AJ1271">
        <v>1</v>
      </c>
    </row>
    <row r="1272" spans="1:36" x14ac:dyDescent="0.35">
      <c r="A1272" t="s">
        <v>11</v>
      </c>
      <c r="B1272" t="s">
        <v>65</v>
      </c>
      <c r="C1272" t="s">
        <v>13</v>
      </c>
      <c r="D1272" t="s">
        <v>20</v>
      </c>
      <c r="E1272" t="s">
        <v>66</v>
      </c>
      <c r="F1272" t="s">
        <v>16</v>
      </c>
      <c r="G1272">
        <v>1751.6</v>
      </c>
      <c r="H1272" s="1">
        <v>43322</v>
      </c>
      <c r="I1272" t="str">
        <f t="shared" si="57"/>
        <v>10</v>
      </c>
      <c r="J1272" t="str">
        <f t="shared" si="58"/>
        <v>August</v>
      </c>
      <c r="K1272" t="str">
        <f t="shared" si="59"/>
        <v>2018</v>
      </c>
      <c r="L1272" s="15">
        <v>0.74741898148148145</v>
      </c>
      <c r="M1272">
        <f>HOUR(K1272:K13314)</f>
        <v>0</v>
      </c>
      <c r="N1272">
        <f>MINUTE(K1272:K13314)</f>
        <v>0</v>
      </c>
      <c r="O1272">
        <f>SECOND(K1272:K13314)</f>
        <v>0</v>
      </c>
      <c r="P1272">
        <v>20.03</v>
      </c>
      <c r="Q1272">
        <f>G1272-P1272</f>
        <v>1731.57</v>
      </c>
      <c r="R1272" t="s">
        <v>343</v>
      </c>
      <c r="S1272" t="s">
        <v>18</v>
      </c>
      <c r="T1272" t="s">
        <v>19</v>
      </c>
      <c r="AD1272" t="s">
        <v>1649</v>
      </c>
      <c r="AF1272">
        <f>COUNTIF($R$2:$R$12044,AD1272)</f>
        <v>6</v>
      </c>
      <c r="AJ1272">
        <v>1</v>
      </c>
    </row>
    <row r="1273" spans="1:36" x14ac:dyDescent="0.35">
      <c r="A1273" t="s">
        <v>29</v>
      </c>
      <c r="B1273" t="s">
        <v>262</v>
      </c>
      <c r="C1273" t="s">
        <v>13</v>
      </c>
      <c r="D1273" t="s">
        <v>41</v>
      </c>
      <c r="E1273" t="s">
        <v>263</v>
      </c>
      <c r="F1273" t="s">
        <v>16</v>
      </c>
      <c r="G1273">
        <v>1944.89</v>
      </c>
      <c r="H1273" s="1">
        <v>43322</v>
      </c>
      <c r="I1273" t="str">
        <f t="shared" si="57"/>
        <v>10</v>
      </c>
      <c r="J1273" t="str">
        <f t="shared" si="58"/>
        <v>August</v>
      </c>
      <c r="K1273" t="str">
        <f t="shared" si="59"/>
        <v>2018</v>
      </c>
      <c r="L1273" s="15">
        <v>0.75</v>
      </c>
      <c r="M1273">
        <f>HOUR(K1273:K13315)</f>
        <v>0</v>
      </c>
      <c r="N1273">
        <f>MINUTE(K1273:K13315)</f>
        <v>0</v>
      </c>
      <c r="O1273">
        <f>SECOND(K1273:K13315)</f>
        <v>0</v>
      </c>
      <c r="P1273">
        <v>33</v>
      </c>
      <c r="Q1273">
        <f>G1273-P1273</f>
        <v>1911.89</v>
      </c>
      <c r="R1273" t="s">
        <v>1833</v>
      </c>
      <c r="S1273" t="s">
        <v>18</v>
      </c>
      <c r="T1273" t="s">
        <v>19</v>
      </c>
      <c r="AD1273" t="s">
        <v>1010</v>
      </c>
      <c r="AF1273">
        <f>COUNTIF($R$2:$R$12044,AD1273)</f>
        <v>1</v>
      </c>
      <c r="AJ1273">
        <v>1</v>
      </c>
    </row>
    <row r="1274" spans="1:36" x14ac:dyDescent="0.35">
      <c r="A1274" t="s">
        <v>29</v>
      </c>
      <c r="B1274" t="s">
        <v>132</v>
      </c>
      <c r="C1274" t="s">
        <v>13</v>
      </c>
      <c r="D1274" t="s">
        <v>31</v>
      </c>
      <c r="E1274" t="s">
        <v>50</v>
      </c>
      <c r="F1274" t="s">
        <v>24</v>
      </c>
      <c r="G1274">
        <v>1346.51</v>
      </c>
      <c r="H1274" s="1">
        <v>43322</v>
      </c>
      <c r="I1274" t="str">
        <f t="shared" si="57"/>
        <v>10</v>
      </c>
      <c r="J1274" t="str">
        <f t="shared" si="58"/>
        <v>August</v>
      </c>
      <c r="K1274" t="str">
        <f t="shared" si="59"/>
        <v>2018</v>
      </c>
      <c r="L1274" s="15">
        <v>0.75</v>
      </c>
      <c r="M1274">
        <f>HOUR(K1274:K13316)</f>
        <v>0</v>
      </c>
      <c r="N1274">
        <f>MINUTE(K1274:K13316)</f>
        <v>0</v>
      </c>
      <c r="O1274">
        <f>SECOND(K1274:K13316)</f>
        <v>0</v>
      </c>
      <c r="P1274">
        <v>53</v>
      </c>
      <c r="Q1274">
        <f>G1274-P1274</f>
        <v>1293.51</v>
      </c>
      <c r="R1274" t="s">
        <v>1833</v>
      </c>
      <c r="S1274" t="s">
        <v>18</v>
      </c>
      <c r="T1274" t="s">
        <v>19</v>
      </c>
      <c r="AD1274" t="s">
        <v>768</v>
      </c>
      <c r="AF1274">
        <f>COUNTIF($R$2:$R$12044,AD1274)</f>
        <v>16</v>
      </c>
      <c r="AJ1274">
        <v>1</v>
      </c>
    </row>
    <row r="1275" spans="1:36" x14ac:dyDescent="0.35">
      <c r="A1275" t="s">
        <v>29</v>
      </c>
      <c r="B1275" t="s">
        <v>161</v>
      </c>
      <c r="C1275" t="s">
        <v>13</v>
      </c>
      <c r="D1275" t="s">
        <v>31</v>
      </c>
      <c r="E1275" t="s">
        <v>162</v>
      </c>
      <c r="F1275" t="s">
        <v>24</v>
      </c>
      <c r="G1275">
        <v>1201.69</v>
      </c>
      <c r="H1275" s="1">
        <v>43322</v>
      </c>
      <c r="I1275" t="str">
        <f t="shared" si="57"/>
        <v>10</v>
      </c>
      <c r="J1275" t="str">
        <f t="shared" si="58"/>
        <v>August</v>
      </c>
      <c r="K1275" t="str">
        <f t="shared" si="59"/>
        <v>2018</v>
      </c>
      <c r="L1275" s="15">
        <v>0.75</v>
      </c>
      <c r="M1275">
        <f>HOUR(K1275:K13317)</f>
        <v>0</v>
      </c>
      <c r="N1275">
        <f>MINUTE(K1275:K13317)</f>
        <v>0</v>
      </c>
      <c r="O1275">
        <f>SECOND(K1275:K13317)</f>
        <v>0</v>
      </c>
      <c r="P1275">
        <v>199</v>
      </c>
      <c r="Q1275">
        <f>G1275-P1275</f>
        <v>1002.69</v>
      </c>
      <c r="R1275" t="s">
        <v>1833</v>
      </c>
      <c r="S1275" t="s">
        <v>18</v>
      </c>
      <c r="T1275" t="s">
        <v>19</v>
      </c>
      <c r="AD1275" t="s">
        <v>1188</v>
      </c>
      <c r="AF1275">
        <f>COUNTIF($R$2:$R$12044,AD1275)</f>
        <v>2</v>
      </c>
      <c r="AJ1275">
        <v>1</v>
      </c>
    </row>
    <row r="1276" spans="1:36" x14ac:dyDescent="0.35">
      <c r="A1276" t="s">
        <v>29</v>
      </c>
      <c r="B1276" t="s">
        <v>118</v>
      </c>
      <c r="C1276" t="s">
        <v>13</v>
      </c>
      <c r="D1276" t="s">
        <v>31</v>
      </c>
      <c r="E1276" t="s">
        <v>119</v>
      </c>
      <c r="F1276" t="s">
        <v>16</v>
      </c>
      <c r="G1276">
        <v>18415.47</v>
      </c>
      <c r="H1276" s="1">
        <v>43322</v>
      </c>
      <c r="I1276" t="str">
        <f t="shared" si="57"/>
        <v>10</v>
      </c>
      <c r="J1276" t="str">
        <f t="shared" si="58"/>
        <v>August</v>
      </c>
      <c r="K1276" t="str">
        <f t="shared" si="59"/>
        <v>2018</v>
      </c>
      <c r="L1276" s="15">
        <v>0.75</v>
      </c>
      <c r="M1276">
        <f>HOUR(K1276:K13318)</f>
        <v>0</v>
      </c>
      <c r="N1276">
        <f>MINUTE(K1276:K13318)</f>
        <v>0</v>
      </c>
      <c r="O1276">
        <f>SECOND(K1276:K13318)</f>
        <v>0</v>
      </c>
      <c r="P1276">
        <v>66</v>
      </c>
      <c r="Q1276">
        <f>G1276-P1276</f>
        <v>18349.47</v>
      </c>
      <c r="R1276" t="s">
        <v>1833</v>
      </c>
      <c r="S1276" t="s">
        <v>18</v>
      </c>
      <c r="T1276" t="s">
        <v>19</v>
      </c>
      <c r="AD1276" t="s">
        <v>1657</v>
      </c>
      <c r="AF1276">
        <f>COUNTIF($R$2:$R$12044,AD1276)</f>
        <v>1</v>
      </c>
      <c r="AJ1276">
        <v>1</v>
      </c>
    </row>
    <row r="1277" spans="1:36" x14ac:dyDescent="0.35">
      <c r="A1277" t="s">
        <v>11</v>
      </c>
      <c r="B1277" t="s">
        <v>22</v>
      </c>
      <c r="C1277" t="s">
        <v>13</v>
      </c>
      <c r="D1277" t="s">
        <v>14</v>
      </c>
      <c r="E1277" t="s">
        <v>23</v>
      </c>
      <c r="F1277" t="s">
        <v>24</v>
      </c>
      <c r="G1277">
        <v>537.38</v>
      </c>
      <c r="H1277" s="1">
        <v>43322</v>
      </c>
      <c r="I1277" t="str">
        <f t="shared" si="57"/>
        <v>10</v>
      </c>
      <c r="J1277" t="str">
        <f t="shared" si="58"/>
        <v>August</v>
      </c>
      <c r="K1277" t="str">
        <f t="shared" si="59"/>
        <v>2018</v>
      </c>
      <c r="L1277" s="15">
        <v>0.75965277777777773</v>
      </c>
      <c r="M1277">
        <f>HOUR(K1277:K13319)</f>
        <v>0</v>
      </c>
      <c r="N1277">
        <f>MINUTE(K1277:K13319)</f>
        <v>0</v>
      </c>
      <c r="O1277">
        <f>SECOND(K1277:K13319)</f>
        <v>0</v>
      </c>
      <c r="P1277">
        <v>73.7</v>
      </c>
      <c r="Q1277">
        <f>G1277-P1277</f>
        <v>463.68</v>
      </c>
      <c r="R1277" t="s">
        <v>21</v>
      </c>
      <c r="S1277" t="s">
        <v>18</v>
      </c>
      <c r="T1277" t="s">
        <v>19</v>
      </c>
      <c r="AD1277" t="s">
        <v>686</v>
      </c>
      <c r="AF1277">
        <f>COUNTIF($R$2:$R$12044,AD1277)</f>
        <v>6</v>
      </c>
      <c r="AJ1277">
        <v>1</v>
      </c>
    </row>
    <row r="1278" spans="1:36" x14ac:dyDescent="0.35">
      <c r="A1278" t="s">
        <v>11</v>
      </c>
      <c r="B1278" t="s">
        <v>37</v>
      </c>
      <c r="C1278" t="s">
        <v>13</v>
      </c>
      <c r="D1278" t="s">
        <v>14</v>
      </c>
      <c r="E1278" t="s">
        <v>38</v>
      </c>
      <c r="F1278" t="s">
        <v>16</v>
      </c>
      <c r="G1278">
        <v>2330.96</v>
      </c>
      <c r="H1278" s="1">
        <v>43322</v>
      </c>
      <c r="I1278" t="str">
        <f t="shared" si="57"/>
        <v>10</v>
      </c>
      <c r="J1278" t="str">
        <f t="shared" si="58"/>
        <v>August</v>
      </c>
      <c r="K1278" t="str">
        <f t="shared" si="59"/>
        <v>2018</v>
      </c>
      <c r="L1278" s="15">
        <v>0.77475694444444443</v>
      </c>
      <c r="M1278">
        <f>HOUR(K1278:K13320)</f>
        <v>0</v>
      </c>
      <c r="N1278">
        <f>MINUTE(K1278:K13320)</f>
        <v>0</v>
      </c>
      <c r="O1278">
        <f>SECOND(K1278:K13320)</f>
        <v>0</v>
      </c>
      <c r="P1278">
        <v>16.63</v>
      </c>
      <c r="Q1278">
        <f>G1278-P1278</f>
        <v>2314.33</v>
      </c>
      <c r="R1278" t="s">
        <v>590</v>
      </c>
      <c r="S1278" t="s">
        <v>18</v>
      </c>
      <c r="T1278" t="s">
        <v>19</v>
      </c>
      <c r="AD1278" t="s">
        <v>1482</v>
      </c>
      <c r="AF1278">
        <f>COUNTIF($R$2:$R$12044,AD1278)</f>
        <v>2</v>
      </c>
      <c r="AJ1278">
        <v>1</v>
      </c>
    </row>
    <row r="1279" spans="1:36" x14ac:dyDescent="0.35">
      <c r="A1279" t="s">
        <v>11</v>
      </c>
      <c r="B1279" t="s">
        <v>97</v>
      </c>
      <c r="C1279" t="s">
        <v>13</v>
      </c>
      <c r="D1279" t="s">
        <v>14</v>
      </c>
      <c r="E1279" t="s">
        <v>98</v>
      </c>
      <c r="F1279" t="s">
        <v>16</v>
      </c>
      <c r="G1279">
        <v>1520.88</v>
      </c>
      <c r="H1279" s="1">
        <v>43322</v>
      </c>
      <c r="I1279" t="str">
        <f t="shared" si="57"/>
        <v>10</v>
      </c>
      <c r="J1279" t="str">
        <f t="shared" si="58"/>
        <v>August</v>
      </c>
      <c r="K1279" t="str">
        <f t="shared" si="59"/>
        <v>2018</v>
      </c>
      <c r="L1279" s="15">
        <v>0.78984953703703698</v>
      </c>
      <c r="M1279">
        <f>HOUR(K1279:K13321)</f>
        <v>0</v>
      </c>
      <c r="N1279">
        <f>MINUTE(K1279:K13321)</f>
        <v>0</v>
      </c>
      <c r="O1279">
        <f>SECOND(K1279:K13321)</f>
        <v>0</v>
      </c>
      <c r="P1279">
        <v>12.07</v>
      </c>
      <c r="Q1279">
        <f>G1279-P1279</f>
        <v>1508.8100000000002</v>
      </c>
      <c r="R1279" t="s">
        <v>638</v>
      </c>
      <c r="S1279" t="s">
        <v>18</v>
      </c>
      <c r="T1279" t="s">
        <v>19</v>
      </c>
      <c r="AD1279" t="s">
        <v>419</v>
      </c>
      <c r="AF1279">
        <f>COUNTIF($R$2:$R$12044,AD1279)</f>
        <v>8</v>
      </c>
      <c r="AJ1279">
        <v>1</v>
      </c>
    </row>
    <row r="1280" spans="1:36" x14ac:dyDescent="0.35">
      <c r="A1280" t="s">
        <v>29</v>
      </c>
      <c r="B1280" t="s">
        <v>85</v>
      </c>
      <c r="C1280" t="s">
        <v>13</v>
      </c>
      <c r="D1280" t="s">
        <v>31</v>
      </c>
      <c r="E1280" t="s">
        <v>86</v>
      </c>
      <c r="F1280" t="s">
        <v>16</v>
      </c>
      <c r="G1280">
        <v>15573.76</v>
      </c>
      <c r="H1280" s="1">
        <v>43322</v>
      </c>
      <c r="I1280" t="str">
        <f t="shared" si="57"/>
        <v>10</v>
      </c>
      <c r="J1280" t="str">
        <f t="shared" si="58"/>
        <v>August</v>
      </c>
      <c r="K1280" t="str">
        <f t="shared" si="59"/>
        <v>2018</v>
      </c>
      <c r="L1280" s="15">
        <v>0.79166666666666663</v>
      </c>
      <c r="M1280">
        <f>HOUR(K1280:K13322)</f>
        <v>0</v>
      </c>
      <c r="N1280">
        <f>MINUTE(K1280:K13322)</f>
        <v>0</v>
      </c>
      <c r="O1280">
        <f>SECOND(K1280:K13322)</f>
        <v>0</v>
      </c>
      <c r="P1280">
        <v>63</v>
      </c>
      <c r="Q1280">
        <f>G1280-P1280</f>
        <v>15510.76</v>
      </c>
      <c r="R1280" t="s">
        <v>1833</v>
      </c>
      <c r="S1280" t="s">
        <v>18</v>
      </c>
      <c r="T1280" t="s">
        <v>19</v>
      </c>
      <c r="AD1280" t="s">
        <v>664</v>
      </c>
      <c r="AF1280">
        <f>COUNTIF($R$2:$R$12044,AD1280)</f>
        <v>6</v>
      </c>
      <c r="AJ1280">
        <v>1</v>
      </c>
    </row>
    <row r="1281" spans="1:36" x14ac:dyDescent="0.35">
      <c r="A1281" t="s">
        <v>29</v>
      </c>
      <c r="B1281" t="s">
        <v>100</v>
      </c>
      <c r="C1281" t="s">
        <v>13</v>
      </c>
      <c r="D1281" t="s">
        <v>41</v>
      </c>
      <c r="E1281" t="s">
        <v>101</v>
      </c>
      <c r="F1281" t="s">
        <v>16</v>
      </c>
      <c r="G1281">
        <v>2922.83</v>
      </c>
      <c r="H1281" s="1">
        <v>43322</v>
      </c>
      <c r="I1281" t="str">
        <f t="shared" si="57"/>
        <v>10</v>
      </c>
      <c r="J1281" t="str">
        <f t="shared" si="58"/>
        <v>August</v>
      </c>
      <c r="K1281" t="str">
        <f t="shared" si="59"/>
        <v>2018</v>
      </c>
      <c r="L1281" s="15">
        <v>0.79166666666666663</v>
      </c>
      <c r="M1281">
        <f>HOUR(K1281:K13323)</f>
        <v>0</v>
      </c>
      <c r="N1281">
        <f>MINUTE(K1281:K13323)</f>
        <v>0</v>
      </c>
      <c r="O1281">
        <f>SECOND(K1281:K13323)</f>
        <v>0</v>
      </c>
      <c r="P1281">
        <v>55</v>
      </c>
      <c r="Q1281">
        <f>G1281-P1281</f>
        <v>2867.83</v>
      </c>
      <c r="R1281" t="s">
        <v>1833</v>
      </c>
      <c r="S1281" t="s">
        <v>18</v>
      </c>
      <c r="T1281" t="s">
        <v>19</v>
      </c>
      <c r="AD1281" t="s">
        <v>554</v>
      </c>
      <c r="AF1281">
        <f>COUNTIF($R$2:$R$12044,AD1281)</f>
        <v>3</v>
      </c>
      <c r="AJ1281">
        <v>1</v>
      </c>
    </row>
    <row r="1282" spans="1:36" x14ac:dyDescent="0.35">
      <c r="A1282" t="s">
        <v>29</v>
      </c>
      <c r="B1282" t="s">
        <v>42</v>
      </c>
      <c r="C1282" t="s">
        <v>13</v>
      </c>
      <c r="D1282" t="s">
        <v>31</v>
      </c>
      <c r="E1282" t="s">
        <v>43</v>
      </c>
      <c r="F1282" t="s">
        <v>24</v>
      </c>
      <c r="G1282">
        <v>6601.71</v>
      </c>
      <c r="H1282" s="1">
        <v>43322</v>
      </c>
      <c r="I1282" t="str">
        <f t="shared" si="57"/>
        <v>10</v>
      </c>
      <c r="J1282" t="str">
        <f t="shared" si="58"/>
        <v>August</v>
      </c>
      <c r="K1282" t="str">
        <f t="shared" si="59"/>
        <v>2018</v>
      </c>
      <c r="L1282" s="15">
        <v>0.79166666666666663</v>
      </c>
      <c r="M1282">
        <f>HOUR(K1282:K13324)</f>
        <v>0</v>
      </c>
      <c r="N1282">
        <f>MINUTE(K1282:K13324)</f>
        <v>0</v>
      </c>
      <c r="O1282">
        <f>SECOND(K1282:K13324)</f>
        <v>0</v>
      </c>
      <c r="P1282">
        <v>40</v>
      </c>
      <c r="Q1282">
        <f>G1282-P1282</f>
        <v>6561.71</v>
      </c>
      <c r="R1282" t="s">
        <v>1833</v>
      </c>
      <c r="S1282" t="s">
        <v>18</v>
      </c>
      <c r="T1282" t="s">
        <v>19</v>
      </c>
      <c r="AD1282" t="s">
        <v>1605</v>
      </c>
      <c r="AF1282">
        <f>COUNTIF($R$2:$R$12044,AD1282)</f>
        <v>1</v>
      </c>
      <c r="AJ1282">
        <v>1</v>
      </c>
    </row>
    <row r="1283" spans="1:36" x14ac:dyDescent="0.35">
      <c r="A1283" t="s">
        <v>29</v>
      </c>
      <c r="B1283" t="s">
        <v>279</v>
      </c>
      <c r="C1283" t="s">
        <v>13</v>
      </c>
      <c r="D1283" t="s">
        <v>31</v>
      </c>
      <c r="E1283" t="s">
        <v>280</v>
      </c>
      <c r="F1283" t="s">
        <v>16</v>
      </c>
      <c r="G1283">
        <v>2452.3200000000002</v>
      </c>
      <c r="H1283" s="1">
        <v>43322</v>
      </c>
      <c r="I1283" t="str">
        <f t="shared" ref="I1283:I1346" si="60">TEXT(H1283,"dd")</f>
        <v>10</v>
      </c>
      <c r="J1283" t="str">
        <f t="shared" ref="J1283:J1346" si="61">TEXT(H1283,"mmmm")</f>
        <v>August</v>
      </c>
      <c r="K1283" t="str">
        <f t="shared" ref="K1283:K1346" si="62">TEXT(H1283,"yyyy")</f>
        <v>2018</v>
      </c>
      <c r="L1283" s="15">
        <v>0.79166666666666663</v>
      </c>
      <c r="M1283">
        <f>HOUR(K1283:K13325)</f>
        <v>0</v>
      </c>
      <c r="N1283">
        <f>MINUTE(K1283:K13325)</f>
        <v>0</v>
      </c>
      <c r="O1283">
        <f>SECOND(K1283:K13325)</f>
        <v>0</v>
      </c>
      <c r="P1283">
        <v>45</v>
      </c>
      <c r="Q1283">
        <f>G1283-P1283</f>
        <v>2407.3200000000002</v>
      </c>
      <c r="R1283" t="s">
        <v>1833</v>
      </c>
      <c r="S1283" t="s">
        <v>18</v>
      </c>
      <c r="T1283" t="s">
        <v>19</v>
      </c>
      <c r="AD1283" t="s">
        <v>1788</v>
      </c>
      <c r="AF1283">
        <f>COUNTIF($R$2:$R$12044,AD1283)</f>
        <v>1</v>
      </c>
      <c r="AJ1283">
        <v>1</v>
      </c>
    </row>
    <row r="1284" spans="1:36" x14ac:dyDescent="0.35">
      <c r="A1284" t="s">
        <v>11</v>
      </c>
      <c r="B1284" t="s">
        <v>37</v>
      </c>
      <c r="C1284" t="s">
        <v>13</v>
      </c>
      <c r="D1284" t="s">
        <v>20</v>
      </c>
      <c r="E1284" t="s">
        <v>38</v>
      </c>
      <c r="F1284" t="s">
        <v>16</v>
      </c>
      <c r="G1284">
        <v>2300.81</v>
      </c>
      <c r="H1284" s="1">
        <v>43322</v>
      </c>
      <c r="I1284" t="str">
        <f t="shared" si="60"/>
        <v>10</v>
      </c>
      <c r="J1284" t="str">
        <f t="shared" si="61"/>
        <v>August</v>
      </c>
      <c r="K1284" t="str">
        <f t="shared" si="62"/>
        <v>2018</v>
      </c>
      <c r="L1284" s="15">
        <v>0.79770833333333335</v>
      </c>
      <c r="M1284">
        <f>HOUR(K1284:K13326)</f>
        <v>0</v>
      </c>
      <c r="N1284">
        <f>MINUTE(K1284:K13326)</f>
        <v>0</v>
      </c>
      <c r="O1284">
        <f>SECOND(K1284:K13326)</f>
        <v>0</v>
      </c>
      <c r="P1284">
        <v>30.15</v>
      </c>
      <c r="Q1284">
        <f>G1284-P1284</f>
        <v>2270.66</v>
      </c>
      <c r="R1284" t="s">
        <v>674</v>
      </c>
      <c r="S1284" t="s">
        <v>18</v>
      </c>
      <c r="T1284" t="s">
        <v>19</v>
      </c>
      <c r="AD1284" t="s">
        <v>1567</v>
      </c>
      <c r="AF1284">
        <f>COUNTIF($R$2:$R$12044,AD1284)</f>
        <v>1</v>
      </c>
      <c r="AJ1284">
        <v>1</v>
      </c>
    </row>
    <row r="1285" spans="1:36" x14ac:dyDescent="0.35">
      <c r="A1285" t="s">
        <v>11</v>
      </c>
      <c r="B1285" t="s">
        <v>302</v>
      </c>
      <c r="C1285" t="s">
        <v>13</v>
      </c>
      <c r="D1285" t="s">
        <v>14</v>
      </c>
      <c r="E1285" t="s">
        <v>303</v>
      </c>
      <c r="F1285" t="s">
        <v>24</v>
      </c>
      <c r="G1285">
        <v>3428.18</v>
      </c>
      <c r="H1285" s="1">
        <v>43322</v>
      </c>
      <c r="I1285" t="str">
        <f t="shared" si="60"/>
        <v>10</v>
      </c>
      <c r="J1285" t="str">
        <f t="shared" si="61"/>
        <v>August</v>
      </c>
      <c r="K1285" t="str">
        <f t="shared" si="62"/>
        <v>2018</v>
      </c>
      <c r="L1285" s="15">
        <v>0.80458333333333332</v>
      </c>
      <c r="M1285">
        <f>HOUR(K1285:K13327)</f>
        <v>0</v>
      </c>
      <c r="N1285">
        <f>MINUTE(K1285:K13327)</f>
        <v>0</v>
      </c>
      <c r="O1285">
        <f>SECOND(K1285:K13327)</f>
        <v>0</v>
      </c>
      <c r="P1285">
        <v>35.32</v>
      </c>
      <c r="Q1285">
        <f>G1285-P1285</f>
        <v>3392.8599999999997</v>
      </c>
      <c r="R1285" t="s">
        <v>393</v>
      </c>
      <c r="S1285" t="s">
        <v>18</v>
      </c>
      <c r="T1285" t="s">
        <v>19</v>
      </c>
      <c r="AD1285" t="s">
        <v>1083</v>
      </c>
      <c r="AF1285">
        <f>COUNTIF($R$2:$R$12044,AD1285)</f>
        <v>1</v>
      </c>
      <c r="AJ1285">
        <v>1</v>
      </c>
    </row>
    <row r="1286" spans="1:36" x14ac:dyDescent="0.35">
      <c r="A1286" t="s">
        <v>11</v>
      </c>
      <c r="B1286" t="s">
        <v>37</v>
      </c>
      <c r="C1286" t="s">
        <v>13</v>
      </c>
      <c r="D1286" t="s">
        <v>20</v>
      </c>
      <c r="E1286" t="s">
        <v>38</v>
      </c>
      <c r="F1286" t="s">
        <v>16</v>
      </c>
      <c r="G1286">
        <v>2272.2600000000002</v>
      </c>
      <c r="H1286" s="1">
        <v>43322</v>
      </c>
      <c r="I1286" t="str">
        <f t="shared" si="60"/>
        <v>10</v>
      </c>
      <c r="J1286" t="str">
        <f t="shared" si="61"/>
        <v>August</v>
      </c>
      <c r="K1286" t="str">
        <f t="shared" si="62"/>
        <v>2018</v>
      </c>
      <c r="L1286" s="15">
        <v>0.81145833333333339</v>
      </c>
      <c r="M1286">
        <f>HOUR(K1286:K13328)</f>
        <v>0</v>
      </c>
      <c r="N1286">
        <f>MINUTE(K1286:K13328)</f>
        <v>0</v>
      </c>
      <c r="O1286">
        <f>SECOND(K1286:K13328)</f>
        <v>0</v>
      </c>
      <c r="P1286">
        <v>28.55</v>
      </c>
      <c r="Q1286">
        <f>G1286-P1286</f>
        <v>2243.71</v>
      </c>
      <c r="R1286" t="s">
        <v>36</v>
      </c>
      <c r="S1286" t="s">
        <v>18</v>
      </c>
      <c r="T1286" t="s">
        <v>19</v>
      </c>
      <c r="AD1286" t="s">
        <v>1122</v>
      </c>
      <c r="AF1286">
        <f>COUNTIF($R$2:$R$12044,AD1286)</f>
        <v>1</v>
      </c>
      <c r="AJ1286">
        <v>1</v>
      </c>
    </row>
    <row r="1287" spans="1:36" x14ac:dyDescent="0.35">
      <c r="A1287" t="s">
        <v>11</v>
      </c>
      <c r="B1287" t="s">
        <v>331</v>
      </c>
      <c r="C1287" t="s">
        <v>13</v>
      </c>
      <c r="D1287" t="s">
        <v>20</v>
      </c>
      <c r="E1287" t="s">
        <v>332</v>
      </c>
      <c r="F1287" t="s">
        <v>24</v>
      </c>
      <c r="G1287">
        <v>4876</v>
      </c>
      <c r="H1287" s="1">
        <v>43322</v>
      </c>
      <c r="I1287" t="str">
        <f t="shared" si="60"/>
        <v>10</v>
      </c>
      <c r="J1287" t="str">
        <f t="shared" si="61"/>
        <v>August</v>
      </c>
      <c r="K1287" t="str">
        <f t="shared" si="62"/>
        <v>2018</v>
      </c>
      <c r="L1287" s="15">
        <v>0.81833333333333336</v>
      </c>
      <c r="M1287">
        <f>HOUR(K1287:K13329)</f>
        <v>0</v>
      </c>
      <c r="N1287">
        <f>MINUTE(K1287:K13329)</f>
        <v>0</v>
      </c>
      <c r="O1287">
        <f>SECOND(K1287:K13329)</f>
        <v>0</v>
      </c>
      <c r="P1287">
        <v>44.14</v>
      </c>
      <c r="Q1287">
        <f>G1287-P1287</f>
        <v>4831.8599999999997</v>
      </c>
      <c r="R1287" t="s">
        <v>569</v>
      </c>
      <c r="S1287" t="s">
        <v>18</v>
      </c>
      <c r="T1287" t="s">
        <v>19</v>
      </c>
      <c r="AD1287" t="s">
        <v>691</v>
      </c>
      <c r="AF1287">
        <f>COUNTIF($R$2:$R$12044,AD1287)</f>
        <v>14</v>
      </c>
      <c r="AJ1287">
        <v>1</v>
      </c>
    </row>
    <row r="1288" spans="1:36" x14ac:dyDescent="0.35">
      <c r="A1288" t="s">
        <v>11</v>
      </c>
      <c r="B1288" t="s">
        <v>12</v>
      </c>
      <c r="C1288" t="s">
        <v>13</v>
      </c>
      <c r="D1288" t="s">
        <v>14</v>
      </c>
      <c r="E1288" t="s">
        <v>15</v>
      </c>
      <c r="F1288" t="s">
        <v>16</v>
      </c>
      <c r="G1288">
        <v>1161.42</v>
      </c>
      <c r="H1288" s="1">
        <v>43322</v>
      </c>
      <c r="I1288" t="str">
        <f t="shared" si="60"/>
        <v>10</v>
      </c>
      <c r="J1288" t="str">
        <f t="shared" si="61"/>
        <v>August</v>
      </c>
      <c r="K1288" t="str">
        <f t="shared" si="62"/>
        <v>2018</v>
      </c>
      <c r="L1288" s="15">
        <v>0.82521990740740747</v>
      </c>
      <c r="M1288">
        <f>HOUR(K1288:K13330)</f>
        <v>0</v>
      </c>
      <c r="N1288">
        <f>MINUTE(K1288:K13330)</f>
        <v>0</v>
      </c>
      <c r="O1288">
        <f>SECOND(K1288:K13330)</f>
        <v>0</v>
      </c>
      <c r="P1288">
        <v>6.59</v>
      </c>
      <c r="Q1288">
        <f>G1288-P1288</f>
        <v>1154.8300000000002</v>
      </c>
      <c r="R1288" t="s">
        <v>314</v>
      </c>
      <c r="S1288" t="s">
        <v>18</v>
      </c>
      <c r="T1288" t="s">
        <v>19</v>
      </c>
      <c r="AD1288" t="s">
        <v>639</v>
      </c>
      <c r="AF1288">
        <f>COUNTIF($R$2:$R$12044,AD1288)</f>
        <v>1</v>
      </c>
      <c r="AJ1288">
        <v>1</v>
      </c>
    </row>
    <row r="1289" spans="1:36" x14ac:dyDescent="0.35">
      <c r="A1289" t="s">
        <v>11</v>
      </c>
      <c r="B1289" t="s">
        <v>197</v>
      </c>
      <c r="C1289" t="s">
        <v>13</v>
      </c>
      <c r="D1289" t="s">
        <v>20</v>
      </c>
      <c r="E1289" t="s">
        <v>23</v>
      </c>
      <c r="F1289" t="s">
        <v>24</v>
      </c>
      <c r="G1289">
        <v>30770.61</v>
      </c>
      <c r="H1289" s="1">
        <v>43322</v>
      </c>
      <c r="I1289" t="str">
        <f t="shared" si="60"/>
        <v>10</v>
      </c>
      <c r="J1289" t="str">
        <f t="shared" si="61"/>
        <v>August</v>
      </c>
      <c r="K1289" t="str">
        <f t="shared" si="62"/>
        <v>2018</v>
      </c>
      <c r="L1289" s="15">
        <v>0.83209490740740744</v>
      </c>
      <c r="M1289">
        <f>HOUR(K1289:K13331)</f>
        <v>0</v>
      </c>
      <c r="N1289">
        <f>MINUTE(K1289:K13331)</f>
        <v>0</v>
      </c>
      <c r="O1289">
        <f>SECOND(K1289:K13331)</f>
        <v>0</v>
      </c>
      <c r="P1289">
        <v>9.6199999999999992</v>
      </c>
      <c r="Q1289">
        <f>G1289-P1289</f>
        <v>30760.99</v>
      </c>
      <c r="R1289" t="s">
        <v>456</v>
      </c>
      <c r="S1289" t="s">
        <v>18</v>
      </c>
      <c r="T1289" t="s">
        <v>19</v>
      </c>
      <c r="AD1289" t="s">
        <v>1397</v>
      </c>
      <c r="AF1289">
        <f>COUNTIF($R$2:$R$12044,AD1289)</f>
        <v>1</v>
      </c>
      <c r="AJ1289">
        <v>1</v>
      </c>
    </row>
    <row r="1290" spans="1:36" x14ac:dyDescent="0.35">
      <c r="A1290" t="s">
        <v>29</v>
      </c>
      <c r="B1290" t="s">
        <v>227</v>
      </c>
      <c r="C1290" t="s">
        <v>13</v>
      </c>
      <c r="D1290" t="s">
        <v>31</v>
      </c>
      <c r="E1290" t="s">
        <v>228</v>
      </c>
      <c r="F1290" t="s">
        <v>24</v>
      </c>
      <c r="G1290">
        <v>4108.8500000000004</v>
      </c>
      <c r="H1290" s="1">
        <v>43322</v>
      </c>
      <c r="I1290" t="str">
        <f t="shared" si="60"/>
        <v>10</v>
      </c>
      <c r="J1290" t="str">
        <f t="shared" si="61"/>
        <v>August</v>
      </c>
      <c r="K1290" t="str">
        <f t="shared" si="62"/>
        <v>2018</v>
      </c>
      <c r="L1290" s="15">
        <v>0.83333333333333337</v>
      </c>
      <c r="M1290">
        <f>HOUR(K1290:K13332)</f>
        <v>0</v>
      </c>
      <c r="N1290">
        <f>MINUTE(K1290:K13332)</f>
        <v>0</v>
      </c>
      <c r="O1290">
        <f>SECOND(K1290:K13332)</f>
        <v>0</v>
      </c>
      <c r="P1290">
        <v>27</v>
      </c>
      <c r="Q1290">
        <f>G1290-P1290</f>
        <v>4081.8500000000004</v>
      </c>
      <c r="R1290" t="s">
        <v>1833</v>
      </c>
      <c r="S1290" t="s">
        <v>18</v>
      </c>
      <c r="T1290" t="s">
        <v>19</v>
      </c>
      <c r="AD1290" t="s">
        <v>583</v>
      </c>
      <c r="AF1290">
        <f>COUNTIF($R$2:$R$12044,AD1290)</f>
        <v>6</v>
      </c>
      <c r="AJ1290">
        <v>1</v>
      </c>
    </row>
    <row r="1291" spans="1:36" x14ac:dyDescent="0.35">
      <c r="A1291" t="s">
        <v>29</v>
      </c>
      <c r="B1291" t="s">
        <v>182</v>
      </c>
      <c r="C1291" t="s">
        <v>13</v>
      </c>
      <c r="D1291" t="s">
        <v>31</v>
      </c>
      <c r="E1291" t="s">
        <v>183</v>
      </c>
      <c r="F1291" t="s">
        <v>24</v>
      </c>
      <c r="G1291">
        <v>8826.4599999999991</v>
      </c>
      <c r="H1291" s="1">
        <v>43322</v>
      </c>
      <c r="I1291" t="str">
        <f t="shared" si="60"/>
        <v>10</v>
      </c>
      <c r="J1291" t="str">
        <f t="shared" si="61"/>
        <v>August</v>
      </c>
      <c r="K1291" t="str">
        <f t="shared" si="62"/>
        <v>2018</v>
      </c>
      <c r="L1291" s="15">
        <v>0.83333333333333337</v>
      </c>
      <c r="M1291">
        <f>HOUR(K1291:K13333)</f>
        <v>0</v>
      </c>
      <c r="N1291">
        <f>MINUTE(K1291:K13333)</f>
        <v>0</v>
      </c>
      <c r="O1291">
        <f>SECOND(K1291:K13333)</f>
        <v>0</v>
      </c>
      <c r="P1291">
        <v>106</v>
      </c>
      <c r="Q1291">
        <f>G1291-P1291</f>
        <v>8720.4599999999991</v>
      </c>
      <c r="R1291" t="s">
        <v>1833</v>
      </c>
      <c r="S1291" t="s">
        <v>18</v>
      </c>
      <c r="T1291" t="s">
        <v>19</v>
      </c>
      <c r="AD1291" t="s">
        <v>941</v>
      </c>
      <c r="AF1291">
        <f>COUNTIF($R$2:$R$12044,AD1291)</f>
        <v>2</v>
      </c>
      <c r="AJ1291">
        <v>1</v>
      </c>
    </row>
    <row r="1292" spans="1:36" x14ac:dyDescent="0.35">
      <c r="A1292" t="s">
        <v>11</v>
      </c>
      <c r="B1292" t="s">
        <v>179</v>
      </c>
      <c r="C1292" t="s">
        <v>13</v>
      </c>
      <c r="D1292" t="s">
        <v>20</v>
      </c>
      <c r="E1292" t="s">
        <v>171</v>
      </c>
      <c r="F1292" t="s">
        <v>24</v>
      </c>
      <c r="G1292">
        <v>2806.08</v>
      </c>
      <c r="H1292" s="1">
        <v>43322</v>
      </c>
      <c r="I1292" t="str">
        <f t="shared" si="60"/>
        <v>10</v>
      </c>
      <c r="J1292" t="str">
        <f t="shared" si="61"/>
        <v>August</v>
      </c>
      <c r="K1292" t="str">
        <f t="shared" si="62"/>
        <v>2018</v>
      </c>
      <c r="L1292" s="15">
        <v>0.83827546296296296</v>
      </c>
      <c r="M1292">
        <f>HOUR(K1292:K13334)</f>
        <v>0</v>
      </c>
      <c r="N1292">
        <f>MINUTE(K1292:K13334)</f>
        <v>0</v>
      </c>
      <c r="O1292">
        <f>SECOND(K1292:K13334)</f>
        <v>0</v>
      </c>
      <c r="P1292">
        <v>12.77</v>
      </c>
      <c r="Q1292">
        <f>G1292-P1292</f>
        <v>2793.31</v>
      </c>
      <c r="R1292" t="s">
        <v>201</v>
      </c>
      <c r="S1292" t="s">
        <v>18</v>
      </c>
      <c r="T1292" t="s">
        <v>19</v>
      </c>
      <c r="AD1292" t="s">
        <v>1048</v>
      </c>
      <c r="AF1292">
        <f>COUNTIF($R$2:$R$12044,AD1292)</f>
        <v>4</v>
      </c>
      <c r="AJ1292">
        <v>1</v>
      </c>
    </row>
    <row r="1293" spans="1:36" x14ac:dyDescent="0.35">
      <c r="A1293" t="s">
        <v>11</v>
      </c>
      <c r="B1293" t="s">
        <v>22</v>
      </c>
      <c r="C1293" t="s">
        <v>13</v>
      </c>
      <c r="D1293" t="s">
        <v>14</v>
      </c>
      <c r="E1293" t="s">
        <v>23</v>
      </c>
      <c r="F1293" t="s">
        <v>24</v>
      </c>
      <c r="G1293">
        <v>488.25</v>
      </c>
      <c r="H1293" s="1">
        <v>43322</v>
      </c>
      <c r="I1293" t="str">
        <f t="shared" si="60"/>
        <v>10</v>
      </c>
      <c r="J1293" t="str">
        <f t="shared" si="61"/>
        <v>August</v>
      </c>
      <c r="K1293" t="str">
        <f t="shared" si="62"/>
        <v>2018</v>
      </c>
      <c r="L1293" s="15">
        <v>0.84431712962962957</v>
      </c>
      <c r="M1293">
        <f>HOUR(K1293:K13335)</f>
        <v>0</v>
      </c>
      <c r="N1293">
        <f>MINUTE(K1293:K13335)</f>
        <v>0</v>
      </c>
      <c r="O1293">
        <f>SECOND(K1293:K13335)</f>
        <v>0</v>
      </c>
      <c r="P1293">
        <v>49.13</v>
      </c>
      <c r="Q1293">
        <f>G1293-P1293</f>
        <v>439.12</v>
      </c>
      <c r="R1293" t="s">
        <v>21</v>
      </c>
      <c r="S1293" t="s">
        <v>18</v>
      </c>
      <c r="T1293" t="s">
        <v>19</v>
      </c>
      <c r="AD1293" t="s">
        <v>568</v>
      </c>
      <c r="AF1293">
        <f>COUNTIF($R$2:$R$12044,AD1293)</f>
        <v>3</v>
      </c>
      <c r="AJ1293">
        <v>1</v>
      </c>
    </row>
    <row r="1294" spans="1:36" x14ac:dyDescent="0.35">
      <c r="A1294" t="s">
        <v>11</v>
      </c>
      <c r="B1294" t="s">
        <v>65</v>
      </c>
      <c r="C1294" t="s">
        <v>13</v>
      </c>
      <c r="D1294" t="s">
        <v>20</v>
      </c>
      <c r="E1294" t="s">
        <v>66</v>
      </c>
      <c r="F1294" t="s">
        <v>16</v>
      </c>
      <c r="G1294">
        <v>1735.76</v>
      </c>
      <c r="H1294" s="1">
        <v>43322</v>
      </c>
      <c r="I1294" t="str">
        <f t="shared" si="60"/>
        <v>10</v>
      </c>
      <c r="J1294" t="str">
        <f t="shared" si="61"/>
        <v>August</v>
      </c>
      <c r="K1294" t="str">
        <f t="shared" si="62"/>
        <v>2018</v>
      </c>
      <c r="L1294" s="15">
        <v>0.85035879629629629</v>
      </c>
      <c r="M1294">
        <f>HOUR(K1294:K13336)</f>
        <v>0</v>
      </c>
      <c r="N1294">
        <f>MINUTE(K1294:K13336)</f>
        <v>0</v>
      </c>
      <c r="O1294">
        <f>SECOND(K1294:K13336)</f>
        <v>0</v>
      </c>
      <c r="P1294">
        <v>15.84</v>
      </c>
      <c r="Q1294">
        <f>G1294-P1294</f>
        <v>1719.92</v>
      </c>
      <c r="R1294" t="s">
        <v>709</v>
      </c>
      <c r="S1294" t="s">
        <v>18</v>
      </c>
      <c r="T1294" t="s">
        <v>19</v>
      </c>
      <c r="AD1294" t="s">
        <v>1524</v>
      </c>
      <c r="AF1294">
        <f>COUNTIF($R$2:$R$12044,AD1294)</f>
        <v>1</v>
      </c>
      <c r="AJ1294">
        <v>1</v>
      </c>
    </row>
    <row r="1295" spans="1:36" x14ac:dyDescent="0.35">
      <c r="A1295" t="s">
        <v>11</v>
      </c>
      <c r="B1295" t="s">
        <v>312</v>
      </c>
      <c r="C1295" t="s">
        <v>13</v>
      </c>
      <c r="D1295" t="s">
        <v>20</v>
      </c>
      <c r="E1295" t="s">
        <v>59</v>
      </c>
      <c r="F1295" t="s">
        <v>16</v>
      </c>
      <c r="G1295">
        <v>1665.48</v>
      </c>
      <c r="H1295" s="1">
        <v>43322</v>
      </c>
      <c r="I1295" t="str">
        <f t="shared" si="60"/>
        <v>10</v>
      </c>
      <c r="J1295" t="str">
        <f t="shared" si="61"/>
        <v>August</v>
      </c>
      <c r="K1295" t="str">
        <f t="shared" si="62"/>
        <v>2018</v>
      </c>
      <c r="L1295" s="15">
        <v>0.85640046296296291</v>
      </c>
      <c r="M1295">
        <f>HOUR(K1295:K13337)</f>
        <v>0</v>
      </c>
      <c r="N1295">
        <f>MINUTE(K1295:K13337)</f>
        <v>0</v>
      </c>
      <c r="O1295">
        <f>SECOND(K1295:K13337)</f>
        <v>0</v>
      </c>
      <c r="P1295">
        <v>32.979999999999997</v>
      </c>
      <c r="Q1295">
        <f>G1295-P1295</f>
        <v>1632.5</v>
      </c>
      <c r="R1295" t="s">
        <v>710</v>
      </c>
      <c r="S1295" t="s">
        <v>18</v>
      </c>
      <c r="T1295" t="s">
        <v>19</v>
      </c>
      <c r="AD1295" t="s">
        <v>879</v>
      </c>
      <c r="AF1295">
        <f>COUNTIF($R$2:$R$12044,AD1295)</f>
        <v>2</v>
      </c>
      <c r="AJ1295">
        <v>1</v>
      </c>
    </row>
    <row r="1296" spans="1:36" x14ac:dyDescent="0.35">
      <c r="A1296" t="s">
        <v>11</v>
      </c>
      <c r="B1296" t="s">
        <v>68</v>
      </c>
      <c r="C1296" t="s">
        <v>13</v>
      </c>
      <c r="D1296" t="s">
        <v>20</v>
      </c>
      <c r="E1296" t="s">
        <v>69</v>
      </c>
      <c r="F1296" t="s">
        <v>16</v>
      </c>
      <c r="G1296">
        <v>28985.1</v>
      </c>
      <c r="H1296" s="1">
        <v>43322</v>
      </c>
      <c r="I1296" t="str">
        <f t="shared" si="60"/>
        <v>10</v>
      </c>
      <c r="J1296" t="str">
        <f t="shared" si="61"/>
        <v>August</v>
      </c>
      <c r="K1296" t="str">
        <f t="shared" si="62"/>
        <v>2018</v>
      </c>
      <c r="L1296" s="15">
        <v>0.86243055555555559</v>
      </c>
      <c r="M1296">
        <f>HOUR(K1296:K13338)</f>
        <v>0</v>
      </c>
      <c r="N1296">
        <f>MINUTE(K1296:K13338)</f>
        <v>0</v>
      </c>
      <c r="O1296">
        <f>SECOND(K1296:K13338)</f>
        <v>0</v>
      </c>
      <c r="P1296">
        <v>25.89</v>
      </c>
      <c r="Q1296">
        <f>G1296-P1296</f>
        <v>28959.21</v>
      </c>
      <c r="R1296" t="s">
        <v>70</v>
      </c>
      <c r="S1296" t="s">
        <v>18</v>
      </c>
      <c r="T1296" t="s">
        <v>19</v>
      </c>
      <c r="AD1296" t="s">
        <v>702</v>
      </c>
      <c r="AF1296">
        <f>COUNTIF($R$2:$R$12044,AD1296)</f>
        <v>4</v>
      </c>
      <c r="AJ1296">
        <v>1</v>
      </c>
    </row>
    <row r="1297" spans="1:36" x14ac:dyDescent="0.35">
      <c r="A1297" t="s">
        <v>11</v>
      </c>
      <c r="B1297" t="s">
        <v>111</v>
      </c>
      <c r="C1297" t="s">
        <v>13</v>
      </c>
      <c r="D1297" t="s">
        <v>20</v>
      </c>
      <c r="E1297" t="s">
        <v>112</v>
      </c>
      <c r="F1297" t="s">
        <v>24</v>
      </c>
      <c r="G1297">
        <v>1937.49</v>
      </c>
      <c r="H1297" s="1">
        <v>43322</v>
      </c>
      <c r="I1297" t="str">
        <f t="shared" si="60"/>
        <v>10</v>
      </c>
      <c r="J1297" t="str">
        <f t="shared" si="61"/>
        <v>August</v>
      </c>
      <c r="K1297" t="str">
        <f t="shared" si="62"/>
        <v>2018</v>
      </c>
      <c r="L1297" s="15">
        <v>0.8684722222222222</v>
      </c>
      <c r="M1297">
        <f>HOUR(K1297:K13339)</f>
        <v>0</v>
      </c>
      <c r="N1297">
        <f>MINUTE(K1297:K13339)</f>
        <v>0</v>
      </c>
      <c r="O1297">
        <f>SECOND(K1297:K13339)</f>
        <v>0</v>
      </c>
      <c r="P1297">
        <v>12.3</v>
      </c>
      <c r="Q1297">
        <f>G1297-P1297</f>
        <v>1925.19</v>
      </c>
      <c r="R1297" t="s">
        <v>711</v>
      </c>
      <c r="S1297" t="s">
        <v>18</v>
      </c>
      <c r="T1297" t="s">
        <v>19</v>
      </c>
      <c r="AD1297" t="s">
        <v>1189</v>
      </c>
      <c r="AF1297">
        <f>COUNTIF($R$2:$R$12044,AD1297)</f>
        <v>3</v>
      </c>
      <c r="AJ1297">
        <v>1</v>
      </c>
    </row>
    <row r="1298" spans="1:36" x14ac:dyDescent="0.35">
      <c r="A1298" t="s">
        <v>11</v>
      </c>
      <c r="B1298" t="s">
        <v>161</v>
      </c>
      <c r="C1298" t="s">
        <v>13</v>
      </c>
      <c r="D1298" t="s">
        <v>14</v>
      </c>
      <c r="E1298" t="s">
        <v>162</v>
      </c>
      <c r="F1298" t="s">
        <v>24</v>
      </c>
      <c r="G1298">
        <v>1185.6600000000001</v>
      </c>
      <c r="H1298" s="1">
        <v>43322</v>
      </c>
      <c r="I1298" t="str">
        <f t="shared" si="60"/>
        <v>10</v>
      </c>
      <c r="J1298" t="str">
        <f t="shared" si="61"/>
        <v>August</v>
      </c>
      <c r="K1298" t="str">
        <f t="shared" si="62"/>
        <v>2018</v>
      </c>
      <c r="L1298" s="15">
        <v>0.87451388888888892</v>
      </c>
      <c r="M1298">
        <f>HOUR(K1298:K13340)</f>
        <v>0</v>
      </c>
      <c r="N1298">
        <f>MINUTE(K1298:K13340)</f>
        <v>0</v>
      </c>
      <c r="O1298">
        <f>SECOND(K1298:K13340)</f>
        <v>0</v>
      </c>
      <c r="P1298">
        <v>16.03</v>
      </c>
      <c r="Q1298">
        <f>G1298-P1298</f>
        <v>1169.6300000000001</v>
      </c>
      <c r="R1298" t="s">
        <v>712</v>
      </c>
      <c r="S1298" t="s">
        <v>18</v>
      </c>
      <c r="T1298" t="s">
        <v>19</v>
      </c>
      <c r="AD1298" t="s">
        <v>352</v>
      </c>
      <c r="AF1298">
        <f>COUNTIF($R$2:$R$12044,AD1298)</f>
        <v>2</v>
      </c>
      <c r="AJ1298">
        <v>1</v>
      </c>
    </row>
    <row r="1299" spans="1:36" x14ac:dyDescent="0.35">
      <c r="A1299" t="s">
        <v>29</v>
      </c>
      <c r="B1299" t="s">
        <v>100</v>
      </c>
      <c r="C1299" t="s">
        <v>13</v>
      </c>
      <c r="D1299" t="s">
        <v>31</v>
      </c>
      <c r="E1299" t="s">
        <v>101</v>
      </c>
      <c r="F1299" t="s">
        <v>16</v>
      </c>
      <c r="G1299">
        <v>2853.83</v>
      </c>
      <c r="H1299" s="1">
        <v>43322</v>
      </c>
      <c r="I1299" t="str">
        <f t="shared" si="60"/>
        <v>10</v>
      </c>
      <c r="J1299" t="str">
        <f t="shared" si="61"/>
        <v>August</v>
      </c>
      <c r="K1299" t="str">
        <f t="shared" si="62"/>
        <v>2018</v>
      </c>
      <c r="L1299" s="15">
        <v>0.875</v>
      </c>
      <c r="M1299">
        <f>HOUR(K1299:K13341)</f>
        <v>0</v>
      </c>
      <c r="N1299">
        <f>MINUTE(K1299:K13341)</f>
        <v>0</v>
      </c>
      <c r="O1299">
        <f>SECOND(K1299:K13341)</f>
        <v>0</v>
      </c>
      <c r="P1299">
        <v>69</v>
      </c>
      <c r="Q1299">
        <f>G1299-P1299</f>
        <v>2784.83</v>
      </c>
      <c r="R1299" t="s">
        <v>1833</v>
      </c>
      <c r="S1299" t="s">
        <v>18</v>
      </c>
      <c r="T1299" t="s">
        <v>19</v>
      </c>
      <c r="AD1299" t="s">
        <v>1385</v>
      </c>
      <c r="AF1299">
        <f>COUNTIF($R$2:$R$12044,AD1299)</f>
        <v>3</v>
      </c>
      <c r="AJ1299">
        <v>1</v>
      </c>
    </row>
    <row r="1300" spans="1:36" x14ac:dyDescent="0.35">
      <c r="A1300" t="s">
        <v>29</v>
      </c>
      <c r="B1300" t="s">
        <v>103</v>
      </c>
      <c r="C1300" t="s">
        <v>13</v>
      </c>
      <c r="D1300" t="s">
        <v>31</v>
      </c>
      <c r="E1300" t="s">
        <v>104</v>
      </c>
      <c r="F1300" t="s">
        <v>24</v>
      </c>
      <c r="G1300">
        <v>51199.54</v>
      </c>
      <c r="H1300" s="1">
        <v>43322</v>
      </c>
      <c r="I1300" t="str">
        <f t="shared" si="60"/>
        <v>10</v>
      </c>
      <c r="J1300" t="str">
        <f t="shared" si="61"/>
        <v>August</v>
      </c>
      <c r="K1300" t="str">
        <f t="shared" si="62"/>
        <v>2018</v>
      </c>
      <c r="L1300" s="15">
        <v>0.875</v>
      </c>
      <c r="M1300">
        <f>HOUR(K1300:K13342)</f>
        <v>0</v>
      </c>
      <c r="N1300">
        <f>MINUTE(K1300:K13342)</f>
        <v>0</v>
      </c>
      <c r="O1300">
        <f>SECOND(K1300:K13342)</f>
        <v>0</v>
      </c>
      <c r="P1300">
        <v>38</v>
      </c>
      <c r="Q1300">
        <f>G1300-P1300</f>
        <v>51161.54</v>
      </c>
      <c r="R1300" t="s">
        <v>1833</v>
      </c>
      <c r="S1300" t="s">
        <v>18</v>
      </c>
      <c r="T1300" t="s">
        <v>19</v>
      </c>
      <c r="AD1300" t="s">
        <v>210</v>
      </c>
      <c r="AF1300">
        <f>COUNTIF($R$2:$R$12044,AD1300)</f>
        <v>2</v>
      </c>
      <c r="AJ1300">
        <v>1</v>
      </c>
    </row>
    <row r="1301" spans="1:36" x14ac:dyDescent="0.35">
      <c r="A1301" t="s">
        <v>29</v>
      </c>
      <c r="B1301" t="s">
        <v>42</v>
      </c>
      <c r="C1301" t="s">
        <v>13</v>
      </c>
      <c r="D1301" t="s">
        <v>31</v>
      </c>
      <c r="E1301" t="s">
        <v>43</v>
      </c>
      <c r="F1301" t="s">
        <v>24</v>
      </c>
      <c r="G1301">
        <v>6551.71</v>
      </c>
      <c r="H1301" s="1">
        <v>43322</v>
      </c>
      <c r="I1301" t="str">
        <f t="shared" si="60"/>
        <v>10</v>
      </c>
      <c r="J1301" t="str">
        <f t="shared" si="61"/>
        <v>August</v>
      </c>
      <c r="K1301" t="str">
        <f t="shared" si="62"/>
        <v>2018</v>
      </c>
      <c r="L1301" s="15">
        <v>0.875</v>
      </c>
      <c r="M1301">
        <f>HOUR(K1301:K13343)</f>
        <v>0</v>
      </c>
      <c r="N1301">
        <f>MINUTE(K1301:K13343)</f>
        <v>0</v>
      </c>
      <c r="O1301">
        <f>SECOND(K1301:K13343)</f>
        <v>0</v>
      </c>
      <c r="P1301">
        <v>50</v>
      </c>
      <c r="Q1301">
        <f>G1301-P1301</f>
        <v>6501.71</v>
      </c>
      <c r="R1301" t="s">
        <v>1833</v>
      </c>
      <c r="S1301" t="s">
        <v>18</v>
      </c>
      <c r="T1301" t="s">
        <v>19</v>
      </c>
      <c r="AD1301" t="s">
        <v>1465</v>
      </c>
      <c r="AF1301">
        <f>COUNTIF($R$2:$R$12044,AD1301)</f>
        <v>1</v>
      </c>
      <c r="AJ1301">
        <v>1</v>
      </c>
    </row>
    <row r="1302" spans="1:36" x14ac:dyDescent="0.35">
      <c r="A1302" t="s">
        <v>29</v>
      </c>
      <c r="B1302" t="s">
        <v>49</v>
      </c>
      <c r="C1302" t="s">
        <v>13</v>
      </c>
      <c r="D1302" t="s">
        <v>31</v>
      </c>
      <c r="E1302" t="s">
        <v>50</v>
      </c>
      <c r="F1302" t="s">
        <v>24</v>
      </c>
      <c r="G1302">
        <v>1125.55</v>
      </c>
      <c r="H1302" s="1">
        <v>43322</v>
      </c>
      <c r="I1302" t="str">
        <f t="shared" si="60"/>
        <v>10</v>
      </c>
      <c r="J1302" t="str">
        <f t="shared" si="61"/>
        <v>August</v>
      </c>
      <c r="K1302" t="str">
        <f t="shared" si="62"/>
        <v>2018</v>
      </c>
      <c r="L1302" s="15">
        <v>0.875</v>
      </c>
      <c r="M1302">
        <f>HOUR(K1302:K13344)</f>
        <v>0</v>
      </c>
      <c r="N1302">
        <f>MINUTE(K1302:K13344)</f>
        <v>0</v>
      </c>
      <c r="O1302">
        <f>SECOND(K1302:K13344)</f>
        <v>0</v>
      </c>
      <c r="P1302">
        <v>23</v>
      </c>
      <c r="Q1302">
        <f>G1302-P1302</f>
        <v>1102.55</v>
      </c>
      <c r="R1302" t="s">
        <v>1833</v>
      </c>
      <c r="S1302" t="s">
        <v>18</v>
      </c>
      <c r="T1302" t="s">
        <v>19</v>
      </c>
      <c r="AD1302" t="s">
        <v>1139</v>
      </c>
      <c r="AF1302">
        <f>COUNTIF($R$2:$R$12044,AD1302)</f>
        <v>5</v>
      </c>
      <c r="AJ1302">
        <v>1</v>
      </c>
    </row>
    <row r="1303" spans="1:36" x14ac:dyDescent="0.35">
      <c r="A1303" t="s">
        <v>11</v>
      </c>
      <c r="B1303" t="s">
        <v>49</v>
      </c>
      <c r="C1303" t="s">
        <v>13</v>
      </c>
      <c r="D1303" t="s">
        <v>20</v>
      </c>
      <c r="E1303" t="s">
        <v>50</v>
      </c>
      <c r="F1303" t="s">
        <v>24</v>
      </c>
      <c r="G1303">
        <v>1148.55</v>
      </c>
      <c r="H1303" s="1">
        <v>43322</v>
      </c>
      <c r="I1303" t="str">
        <f t="shared" si="60"/>
        <v>10</v>
      </c>
      <c r="J1303" t="str">
        <f t="shared" si="61"/>
        <v>August</v>
      </c>
      <c r="K1303" t="str">
        <f t="shared" si="62"/>
        <v>2018</v>
      </c>
      <c r="L1303" s="15">
        <v>0.87884259259259256</v>
      </c>
      <c r="M1303">
        <f>HOUR(K1303:K13345)</f>
        <v>0</v>
      </c>
      <c r="N1303">
        <f>MINUTE(K1303:K13345)</f>
        <v>0</v>
      </c>
      <c r="O1303">
        <f>SECOND(K1303:K13345)</f>
        <v>0</v>
      </c>
      <c r="P1303">
        <v>17.329999999999998</v>
      </c>
      <c r="Q1303">
        <f>G1303-P1303</f>
        <v>1131.22</v>
      </c>
      <c r="R1303" t="s">
        <v>713</v>
      </c>
      <c r="S1303" t="s">
        <v>18</v>
      </c>
      <c r="T1303" t="s">
        <v>19</v>
      </c>
      <c r="AD1303" t="s">
        <v>416</v>
      </c>
      <c r="AF1303">
        <f>COUNTIF($R$2:$R$12044,AD1303)</f>
        <v>1</v>
      </c>
      <c r="AJ1303">
        <v>1</v>
      </c>
    </row>
    <row r="1304" spans="1:36" x14ac:dyDescent="0.35">
      <c r="A1304" t="s">
        <v>11</v>
      </c>
      <c r="B1304" t="s">
        <v>197</v>
      </c>
      <c r="C1304" t="s">
        <v>13</v>
      </c>
      <c r="D1304" t="s">
        <v>14</v>
      </c>
      <c r="E1304" t="s">
        <v>23</v>
      </c>
      <c r="F1304" t="s">
        <v>24</v>
      </c>
      <c r="G1304">
        <v>30722.71</v>
      </c>
      <c r="H1304" s="1">
        <v>43322</v>
      </c>
      <c r="I1304" t="str">
        <f t="shared" si="60"/>
        <v>10</v>
      </c>
      <c r="J1304" t="str">
        <f t="shared" si="61"/>
        <v>August</v>
      </c>
      <c r="K1304" t="str">
        <f t="shared" si="62"/>
        <v>2018</v>
      </c>
      <c r="L1304" s="15">
        <v>0.88302083333333325</v>
      </c>
      <c r="M1304">
        <f>HOUR(K1304:K13346)</f>
        <v>0</v>
      </c>
      <c r="N1304">
        <f>MINUTE(K1304:K13346)</f>
        <v>0</v>
      </c>
      <c r="O1304">
        <f>SECOND(K1304:K13346)</f>
        <v>0</v>
      </c>
      <c r="P1304">
        <v>47.9</v>
      </c>
      <c r="Q1304">
        <f>G1304-P1304</f>
        <v>30674.809999999998</v>
      </c>
      <c r="R1304" t="s">
        <v>714</v>
      </c>
      <c r="S1304" t="s">
        <v>18</v>
      </c>
      <c r="T1304" t="s">
        <v>19</v>
      </c>
      <c r="AD1304" t="s">
        <v>927</v>
      </c>
      <c r="AF1304">
        <f>COUNTIF($R$2:$R$12044,AD1304)</f>
        <v>3</v>
      </c>
      <c r="AJ1304">
        <v>1</v>
      </c>
    </row>
    <row r="1305" spans="1:36" x14ac:dyDescent="0.35">
      <c r="A1305" t="s">
        <v>11</v>
      </c>
      <c r="B1305" t="s">
        <v>12</v>
      </c>
      <c r="C1305" t="s">
        <v>13</v>
      </c>
      <c r="D1305" t="s">
        <v>20</v>
      </c>
      <c r="E1305" t="s">
        <v>15</v>
      </c>
      <c r="F1305" t="s">
        <v>16</v>
      </c>
      <c r="G1305">
        <v>1152.27</v>
      </c>
      <c r="H1305" s="1">
        <v>43322</v>
      </c>
      <c r="I1305" t="str">
        <f t="shared" si="60"/>
        <v>10</v>
      </c>
      <c r="J1305" t="str">
        <f t="shared" si="61"/>
        <v>August</v>
      </c>
      <c r="K1305" t="str">
        <f t="shared" si="62"/>
        <v>2018</v>
      </c>
      <c r="L1305" s="15">
        <v>0.8872106481481481</v>
      </c>
      <c r="M1305">
        <f>HOUR(K1305:K13347)</f>
        <v>0</v>
      </c>
      <c r="N1305">
        <f>MINUTE(K1305:K13347)</f>
        <v>0</v>
      </c>
      <c r="O1305">
        <f>SECOND(K1305:K13347)</f>
        <v>0</v>
      </c>
      <c r="P1305">
        <v>9.15</v>
      </c>
      <c r="Q1305">
        <f>G1305-P1305</f>
        <v>1143.1199999999999</v>
      </c>
      <c r="R1305" t="s">
        <v>363</v>
      </c>
      <c r="S1305" t="s">
        <v>18</v>
      </c>
      <c r="T1305" t="s">
        <v>19</v>
      </c>
      <c r="AD1305" t="s">
        <v>1733</v>
      </c>
      <c r="AF1305">
        <f>COUNTIF($R$2:$R$12044,AD1305)</f>
        <v>1</v>
      </c>
      <c r="AJ1305">
        <v>1</v>
      </c>
    </row>
    <row r="1306" spans="1:36" x14ac:dyDescent="0.35">
      <c r="A1306" t="s">
        <v>11</v>
      </c>
      <c r="B1306" t="s">
        <v>12</v>
      </c>
      <c r="C1306" t="s">
        <v>13</v>
      </c>
      <c r="D1306" t="s">
        <v>14</v>
      </c>
      <c r="E1306" t="s">
        <v>15</v>
      </c>
      <c r="F1306" t="s">
        <v>16</v>
      </c>
      <c r="G1306">
        <v>1149.26</v>
      </c>
      <c r="H1306" s="1">
        <v>43322</v>
      </c>
      <c r="I1306" t="str">
        <f t="shared" si="60"/>
        <v>10</v>
      </c>
      <c r="J1306" t="str">
        <f t="shared" si="61"/>
        <v>August</v>
      </c>
      <c r="K1306" t="str">
        <f t="shared" si="62"/>
        <v>2018</v>
      </c>
      <c r="L1306" s="15">
        <v>0.8913888888888889</v>
      </c>
      <c r="M1306">
        <f>HOUR(K1306:K13348)</f>
        <v>0</v>
      </c>
      <c r="N1306">
        <f>MINUTE(K1306:K13348)</f>
        <v>0</v>
      </c>
      <c r="O1306">
        <f>SECOND(K1306:K13348)</f>
        <v>0</v>
      </c>
      <c r="P1306">
        <v>3.01</v>
      </c>
      <c r="Q1306">
        <f>G1306-P1306</f>
        <v>1146.25</v>
      </c>
      <c r="R1306" t="s">
        <v>96</v>
      </c>
      <c r="S1306" t="s">
        <v>18</v>
      </c>
      <c r="T1306" t="s">
        <v>19</v>
      </c>
      <c r="AD1306" t="s">
        <v>1664</v>
      </c>
      <c r="AF1306">
        <f>COUNTIF($R$2:$R$12044,AD1306)</f>
        <v>1</v>
      </c>
      <c r="AJ1306">
        <v>1</v>
      </c>
    </row>
    <row r="1307" spans="1:36" x14ac:dyDescent="0.35">
      <c r="A1307" t="s">
        <v>11</v>
      </c>
      <c r="B1307" t="s">
        <v>58</v>
      </c>
      <c r="C1307" t="s">
        <v>13</v>
      </c>
      <c r="D1307" t="s">
        <v>20</v>
      </c>
      <c r="E1307" t="s">
        <v>59</v>
      </c>
      <c r="F1307" t="s">
        <v>16</v>
      </c>
      <c r="G1307">
        <v>1253.18</v>
      </c>
      <c r="H1307" s="1">
        <v>43322</v>
      </c>
      <c r="I1307" t="str">
        <f t="shared" si="60"/>
        <v>10</v>
      </c>
      <c r="J1307" t="str">
        <f t="shared" si="61"/>
        <v>August</v>
      </c>
      <c r="K1307" t="str">
        <f t="shared" si="62"/>
        <v>2018</v>
      </c>
      <c r="L1307" s="15">
        <v>0.89557870370370374</v>
      </c>
      <c r="M1307">
        <f>HOUR(K1307:K13349)</f>
        <v>0</v>
      </c>
      <c r="N1307">
        <f>MINUTE(K1307:K13349)</f>
        <v>0</v>
      </c>
      <c r="O1307">
        <f>SECOND(K1307:K13349)</f>
        <v>0</v>
      </c>
      <c r="P1307">
        <v>20.8</v>
      </c>
      <c r="Q1307">
        <f>G1307-P1307</f>
        <v>1232.3800000000001</v>
      </c>
      <c r="R1307" t="s">
        <v>368</v>
      </c>
      <c r="S1307" t="s">
        <v>18</v>
      </c>
      <c r="T1307" t="s">
        <v>19</v>
      </c>
      <c r="AD1307" t="s">
        <v>1150</v>
      </c>
      <c r="AF1307">
        <f>COUNTIF($R$2:$R$12044,AD1307)</f>
        <v>2</v>
      </c>
      <c r="AJ1307">
        <v>1</v>
      </c>
    </row>
    <row r="1308" spans="1:36" x14ac:dyDescent="0.35">
      <c r="A1308" t="s">
        <v>11</v>
      </c>
      <c r="B1308" t="s">
        <v>85</v>
      </c>
      <c r="C1308" t="s">
        <v>13</v>
      </c>
      <c r="D1308" t="s">
        <v>14</v>
      </c>
      <c r="E1308" t="s">
        <v>86</v>
      </c>
      <c r="F1308" t="s">
        <v>16</v>
      </c>
      <c r="G1308">
        <v>15562.46</v>
      </c>
      <c r="H1308" s="1">
        <v>43322</v>
      </c>
      <c r="I1308" t="str">
        <f t="shared" si="60"/>
        <v>10</v>
      </c>
      <c r="J1308" t="str">
        <f t="shared" si="61"/>
        <v>August</v>
      </c>
      <c r="K1308" t="str">
        <f t="shared" si="62"/>
        <v>2018</v>
      </c>
      <c r="L1308" s="15">
        <v>0.89975694444444443</v>
      </c>
      <c r="M1308">
        <f>HOUR(K1308:K13350)</f>
        <v>0</v>
      </c>
      <c r="N1308">
        <f>MINUTE(K1308:K13350)</f>
        <v>0</v>
      </c>
      <c r="O1308">
        <f>SECOND(K1308:K13350)</f>
        <v>0</v>
      </c>
      <c r="P1308">
        <v>11.3</v>
      </c>
      <c r="Q1308">
        <f>G1308-P1308</f>
        <v>15551.16</v>
      </c>
      <c r="R1308" t="s">
        <v>202</v>
      </c>
      <c r="S1308" t="s">
        <v>18</v>
      </c>
      <c r="T1308" t="s">
        <v>19</v>
      </c>
      <c r="AD1308" t="s">
        <v>1582</v>
      </c>
      <c r="AF1308">
        <f>COUNTIF($R$2:$R$12044,AD1308)</f>
        <v>1</v>
      </c>
      <c r="AJ1308">
        <v>1</v>
      </c>
    </row>
    <row r="1309" spans="1:36" x14ac:dyDescent="0.35">
      <c r="A1309" t="s">
        <v>11</v>
      </c>
      <c r="B1309" t="s">
        <v>12</v>
      </c>
      <c r="C1309" t="s">
        <v>13</v>
      </c>
      <c r="D1309" t="s">
        <v>14</v>
      </c>
      <c r="E1309" t="s">
        <v>15</v>
      </c>
      <c r="F1309" t="s">
        <v>16</v>
      </c>
      <c r="G1309">
        <v>1140.3499999999999</v>
      </c>
      <c r="H1309" s="1">
        <v>43322</v>
      </c>
      <c r="I1309" t="str">
        <f t="shared" si="60"/>
        <v>10</v>
      </c>
      <c r="J1309" t="str">
        <f t="shared" si="61"/>
        <v>August</v>
      </c>
      <c r="K1309" t="str">
        <f t="shared" si="62"/>
        <v>2018</v>
      </c>
      <c r="L1309" s="15">
        <v>0.90394675925925927</v>
      </c>
      <c r="M1309">
        <f>HOUR(K1309:K13351)</f>
        <v>0</v>
      </c>
      <c r="N1309">
        <f>MINUTE(K1309:K13351)</f>
        <v>0</v>
      </c>
      <c r="O1309">
        <f>SECOND(K1309:K13351)</f>
        <v>0</v>
      </c>
      <c r="P1309">
        <v>8.91</v>
      </c>
      <c r="Q1309">
        <f>G1309-P1309</f>
        <v>1131.4399999999998</v>
      </c>
      <c r="R1309" t="s">
        <v>715</v>
      </c>
      <c r="S1309" t="s">
        <v>18</v>
      </c>
      <c r="T1309" t="s">
        <v>19</v>
      </c>
      <c r="AD1309" t="s">
        <v>406</v>
      </c>
      <c r="AF1309">
        <f>COUNTIF($R$2:$R$12044,AD1309)</f>
        <v>3</v>
      </c>
      <c r="AJ1309">
        <v>1</v>
      </c>
    </row>
    <row r="1310" spans="1:36" x14ac:dyDescent="0.35">
      <c r="A1310" t="s">
        <v>11</v>
      </c>
      <c r="B1310" t="s">
        <v>12</v>
      </c>
      <c r="C1310" t="s">
        <v>13</v>
      </c>
      <c r="D1310" t="s">
        <v>20</v>
      </c>
      <c r="E1310" t="s">
        <v>15</v>
      </c>
      <c r="F1310" t="s">
        <v>16</v>
      </c>
      <c r="G1310">
        <v>1133.45</v>
      </c>
      <c r="H1310" s="1">
        <v>43322</v>
      </c>
      <c r="I1310" t="str">
        <f t="shared" si="60"/>
        <v>10</v>
      </c>
      <c r="J1310" t="str">
        <f t="shared" si="61"/>
        <v>August</v>
      </c>
      <c r="K1310" t="str">
        <f t="shared" si="62"/>
        <v>2018</v>
      </c>
      <c r="L1310" s="15">
        <v>0.90812500000000007</v>
      </c>
      <c r="M1310">
        <f>HOUR(K1310:K13352)</f>
        <v>0</v>
      </c>
      <c r="N1310">
        <f>MINUTE(K1310:K13352)</f>
        <v>0</v>
      </c>
      <c r="O1310">
        <f>SECOND(K1310:K13352)</f>
        <v>0</v>
      </c>
      <c r="P1310">
        <v>6.9</v>
      </c>
      <c r="Q1310">
        <f>G1310-P1310</f>
        <v>1126.55</v>
      </c>
      <c r="R1310" t="s">
        <v>597</v>
      </c>
      <c r="S1310" t="s">
        <v>18</v>
      </c>
      <c r="T1310" t="s">
        <v>19</v>
      </c>
      <c r="AD1310" t="s">
        <v>1207</v>
      </c>
      <c r="AF1310">
        <f>COUNTIF($R$2:$R$12044,AD1310)</f>
        <v>1</v>
      </c>
      <c r="AJ1310">
        <v>1</v>
      </c>
    </row>
    <row r="1311" spans="1:36" x14ac:dyDescent="0.35">
      <c r="A1311" t="s">
        <v>11</v>
      </c>
      <c r="B1311" t="s">
        <v>324</v>
      </c>
      <c r="C1311" t="s">
        <v>13</v>
      </c>
      <c r="D1311" t="s">
        <v>14</v>
      </c>
      <c r="E1311" t="s">
        <v>325</v>
      </c>
      <c r="F1311" t="s">
        <v>24</v>
      </c>
      <c r="G1311">
        <v>8978.24</v>
      </c>
      <c r="H1311" s="1">
        <v>43322</v>
      </c>
      <c r="I1311" t="str">
        <f t="shared" si="60"/>
        <v>10</v>
      </c>
      <c r="J1311" t="str">
        <f t="shared" si="61"/>
        <v>August</v>
      </c>
      <c r="K1311" t="str">
        <f t="shared" si="62"/>
        <v>2018</v>
      </c>
      <c r="L1311" s="15">
        <v>0.91231481481481491</v>
      </c>
      <c r="M1311">
        <f>HOUR(K1311:K13353)</f>
        <v>0</v>
      </c>
      <c r="N1311">
        <f>MINUTE(K1311:K13353)</f>
        <v>0</v>
      </c>
      <c r="O1311">
        <f>SECOND(K1311:K13353)</f>
        <v>0</v>
      </c>
      <c r="P1311">
        <v>33.520000000000003</v>
      </c>
      <c r="Q1311">
        <f>G1311-P1311</f>
        <v>8944.7199999999993</v>
      </c>
      <c r="R1311" t="s">
        <v>88</v>
      </c>
      <c r="S1311" t="s">
        <v>18</v>
      </c>
      <c r="T1311" t="s">
        <v>19</v>
      </c>
      <c r="AD1311" t="s">
        <v>796</v>
      </c>
      <c r="AF1311">
        <f>COUNTIF($R$2:$R$12044,AD1311)</f>
        <v>1</v>
      </c>
      <c r="AJ1311">
        <v>1</v>
      </c>
    </row>
    <row r="1312" spans="1:36" x14ac:dyDescent="0.35">
      <c r="A1312" t="s">
        <v>11</v>
      </c>
      <c r="B1312" t="s">
        <v>128</v>
      </c>
      <c r="C1312" t="s">
        <v>13</v>
      </c>
      <c r="D1312" t="s">
        <v>14</v>
      </c>
      <c r="E1312" t="s">
        <v>129</v>
      </c>
      <c r="F1312" t="s">
        <v>24</v>
      </c>
      <c r="G1312">
        <v>57587.06</v>
      </c>
      <c r="H1312" s="1">
        <v>43322</v>
      </c>
      <c r="I1312" t="str">
        <f t="shared" si="60"/>
        <v>10</v>
      </c>
      <c r="J1312" t="str">
        <f t="shared" si="61"/>
        <v>August</v>
      </c>
      <c r="K1312" t="str">
        <f t="shared" si="62"/>
        <v>2018</v>
      </c>
      <c r="L1312" s="15">
        <v>0.9164930555555556</v>
      </c>
      <c r="M1312">
        <f>HOUR(K1312:K13354)</f>
        <v>0</v>
      </c>
      <c r="N1312">
        <f>MINUTE(K1312:K13354)</f>
        <v>0</v>
      </c>
      <c r="O1312">
        <f>SECOND(K1312:K13354)</f>
        <v>0</v>
      </c>
      <c r="P1312">
        <v>22.92</v>
      </c>
      <c r="Q1312">
        <f>G1312-P1312</f>
        <v>57564.14</v>
      </c>
      <c r="R1312" t="s">
        <v>362</v>
      </c>
      <c r="S1312" t="s">
        <v>18</v>
      </c>
      <c r="T1312" t="s">
        <v>19</v>
      </c>
      <c r="AD1312" t="s">
        <v>1144</v>
      </c>
      <c r="AF1312">
        <f>COUNTIF($R$2:$R$12044,AD1312)</f>
        <v>6</v>
      </c>
      <c r="AJ1312">
        <v>1</v>
      </c>
    </row>
    <row r="1313" spans="1:36" x14ac:dyDescent="0.35">
      <c r="A1313" t="s">
        <v>11</v>
      </c>
      <c r="B1313" t="s">
        <v>296</v>
      </c>
      <c r="C1313" t="s">
        <v>13</v>
      </c>
      <c r="D1313" t="s">
        <v>20</v>
      </c>
      <c r="E1313" t="s">
        <v>32</v>
      </c>
      <c r="F1313" t="s">
        <v>24</v>
      </c>
      <c r="G1313">
        <v>5833.52</v>
      </c>
      <c r="H1313" s="1">
        <v>43322</v>
      </c>
      <c r="I1313" t="str">
        <f t="shared" si="60"/>
        <v>10</v>
      </c>
      <c r="J1313" t="str">
        <f t="shared" si="61"/>
        <v>August</v>
      </c>
      <c r="K1313" t="str">
        <f t="shared" si="62"/>
        <v>2018</v>
      </c>
      <c r="L1313" s="15">
        <v>0.92605324074074069</v>
      </c>
      <c r="M1313">
        <f>HOUR(K1313:K13355)</f>
        <v>0</v>
      </c>
      <c r="N1313">
        <f>MINUTE(K1313:K13355)</f>
        <v>0</v>
      </c>
      <c r="O1313">
        <f>SECOND(K1313:K13355)</f>
        <v>0</v>
      </c>
      <c r="P1313">
        <v>14.93</v>
      </c>
      <c r="Q1313">
        <f>G1313-P1313</f>
        <v>5818.59</v>
      </c>
      <c r="R1313" t="s">
        <v>716</v>
      </c>
      <c r="S1313" t="s">
        <v>18</v>
      </c>
      <c r="T1313" t="s">
        <v>19</v>
      </c>
      <c r="AD1313" t="s">
        <v>604</v>
      </c>
      <c r="AF1313">
        <f>COUNTIF($R$2:$R$12044,AD1313)</f>
        <v>4</v>
      </c>
      <c r="AJ1313">
        <v>1</v>
      </c>
    </row>
    <row r="1314" spans="1:36" x14ac:dyDescent="0.35">
      <c r="A1314" t="s">
        <v>11</v>
      </c>
      <c r="B1314" t="s">
        <v>22</v>
      </c>
      <c r="C1314" t="s">
        <v>13</v>
      </c>
      <c r="D1314" t="s">
        <v>14</v>
      </c>
      <c r="E1314" t="s">
        <v>23</v>
      </c>
      <c r="F1314" t="s">
        <v>24</v>
      </c>
      <c r="G1314">
        <v>477.88</v>
      </c>
      <c r="H1314" s="1">
        <v>43322</v>
      </c>
      <c r="I1314" t="str">
        <f t="shared" si="60"/>
        <v>10</v>
      </c>
      <c r="J1314" t="str">
        <f t="shared" si="61"/>
        <v>August</v>
      </c>
      <c r="K1314" t="str">
        <f t="shared" si="62"/>
        <v>2018</v>
      </c>
      <c r="L1314" s="15">
        <v>0.93583333333333341</v>
      </c>
      <c r="M1314">
        <f>HOUR(K1314:K13356)</f>
        <v>0</v>
      </c>
      <c r="N1314">
        <f>MINUTE(K1314:K13356)</f>
        <v>0</v>
      </c>
      <c r="O1314">
        <f>SECOND(K1314:K13356)</f>
        <v>0</v>
      </c>
      <c r="P1314">
        <v>10.37</v>
      </c>
      <c r="Q1314">
        <f>G1314-P1314</f>
        <v>467.51</v>
      </c>
      <c r="R1314" t="s">
        <v>717</v>
      </c>
      <c r="S1314" t="s">
        <v>18</v>
      </c>
      <c r="T1314" t="s">
        <v>19</v>
      </c>
      <c r="AD1314" t="s">
        <v>1334</v>
      </c>
      <c r="AF1314">
        <f>COUNTIF($R$2:$R$12044,AD1314)</f>
        <v>2</v>
      </c>
      <c r="AJ1314">
        <v>1</v>
      </c>
    </row>
    <row r="1315" spans="1:36" x14ac:dyDescent="0.35">
      <c r="A1315" t="s">
        <v>11</v>
      </c>
      <c r="B1315" t="s">
        <v>296</v>
      </c>
      <c r="C1315" t="s">
        <v>13</v>
      </c>
      <c r="D1315" t="s">
        <v>20</v>
      </c>
      <c r="E1315" t="s">
        <v>32</v>
      </c>
      <c r="F1315" t="s">
        <v>24</v>
      </c>
      <c r="G1315">
        <v>5827.39</v>
      </c>
      <c r="H1315" s="1">
        <v>43322</v>
      </c>
      <c r="I1315" t="str">
        <f t="shared" si="60"/>
        <v>10</v>
      </c>
      <c r="J1315" t="str">
        <f t="shared" si="61"/>
        <v>August</v>
      </c>
      <c r="K1315" t="str">
        <f t="shared" si="62"/>
        <v>2018</v>
      </c>
      <c r="L1315" s="15">
        <v>0.95539351851851861</v>
      </c>
      <c r="M1315">
        <f>HOUR(K1315:K13357)</f>
        <v>0</v>
      </c>
      <c r="N1315">
        <f>MINUTE(K1315:K13357)</f>
        <v>0</v>
      </c>
      <c r="O1315">
        <f>SECOND(K1315:K13357)</f>
        <v>0</v>
      </c>
      <c r="P1315">
        <v>6.13</v>
      </c>
      <c r="Q1315">
        <f>G1315-P1315</f>
        <v>5821.26</v>
      </c>
      <c r="R1315" t="s">
        <v>36</v>
      </c>
      <c r="S1315" t="s">
        <v>18</v>
      </c>
      <c r="T1315" t="s">
        <v>19</v>
      </c>
      <c r="AD1315" t="s">
        <v>1433</v>
      </c>
      <c r="AF1315">
        <f>COUNTIF($R$2:$R$12044,AD1315)</f>
        <v>1</v>
      </c>
      <c r="AJ1315">
        <v>1</v>
      </c>
    </row>
    <row r="1316" spans="1:36" x14ac:dyDescent="0.35">
      <c r="A1316" t="s">
        <v>29</v>
      </c>
      <c r="B1316" t="s">
        <v>132</v>
      </c>
      <c r="C1316" t="s">
        <v>13</v>
      </c>
      <c r="D1316" t="s">
        <v>31</v>
      </c>
      <c r="E1316" t="s">
        <v>50</v>
      </c>
      <c r="F1316" t="s">
        <v>24</v>
      </c>
      <c r="G1316">
        <v>1305.51</v>
      </c>
      <c r="H1316" s="1">
        <v>43322</v>
      </c>
      <c r="I1316" t="str">
        <f t="shared" si="60"/>
        <v>10</v>
      </c>
      <c r="J1316" t="str">
        <f t="shared" si="61"/>
        <v>August</v>
      </c>
      <c r="K1316" t="str">
        <f t="shared" si="62"/>
        <v>2018</v>
      </c>
      <c r="L1316" s="15">
        <v>0.95833333333333337</v>
      </c>
      <c r="M1316">
        <f>HOUR(K1316:K13358)</f>
        <v>0</v>
      </c>
      <c r="N1316">
        <f>MINUTE(K1316:K13358)</f>
        <v>0</v>
      </c>
      <c r="O1316">
        <f>SECOND(K1316:K13358)</f>
        <v>0</v>
      </c>
      <c r="P1316">
        <v>41</v>
      </c>
      <c r="Q1316">
        <f>G1316-P1316</f>
        <v>1264.51</v>
      </c>
      <c r="R1316" t="s">
        <v>1833</v>
      </c>
      <c r="S1316" t="s">
        <v>18</v>
      </c>
      <c r="T1316" t="s">
        <v>19</v>
      </c>
      <c r="AD1316" t="s">
        <v>826</v>
      </c>
      <c r="AF1316">
        <f>COUNTIF($R$2:$R$12044,AD1316)</f>
        <v>6</v>
      </c>
      <c r="AJ1316">
        <v>1</v>
      </c>
    </row>
    <row r="1317" spans="1:36" x14ac:dyDescent="0.35">
      <c r="A1317" t="s">
        <v>11</v>
      </c>
      <c r="B1317" t="s">
        <v>140</v>
      </c>
      <c r="C1317" t="s">
        <v>13</v>
      </c>
      <c r="D1317" t="s">
        <v>14</v>
      </c>
      <c r="E1317" t="s">
        <v>141</v>
      </c>
      <c r="F1317" t="s">
        <v>24</v>
      </c>
      <c r="G1317">
        <v>4158.54</v>
      </c>
      <c r="H1317" s="1">
        <v>43322</v>
      </c>
      <c r="I1317" t="str">
        <f t="shared" si="60"/>
        <v>10</v>
      </c>
      <c r="J1317" t="str">
        <f t="shared" si="61"/>
        <v>August</v>
      </c>
      <c r="K1317" t="str">
        <f t="shared" si="62"/>
        <v>2018</v>
      </c>
      <c r="L1317" s="15">
        <v>0.96890046296296306</v>
      </c>
      <c r="M1317">
        <f>HOUR(K1317:K13359)</f>
        <v>0</v>
      </c>
      <c r="N1317">
        <f>MINUTE(K1317:K13359)</f>
        <v>0</v>
      </c>
      <c r="O1317">
        <f>SECOND(K1317:K13359)</f>
        <v>0</v>
      </c>
      <c r="P1317">
        <v>9.2100000000000009</v>
      </c>
      <c r="Q1317">
        <f>G1317-P1317</f>
        <v>4149.33</v>
      </c>
      <c r="R1317" t="s">
        <v>718</v>
      </c>
      <c r="S1317" t="s">
        <v>18</v>
      </c>
      <c r="T1317" t="s">
        <v>19</v>
      </c>
      <c r="AD1317" t="s">
        <v>402</v>
      </c>
      <c r="AF1317">
        <f>COUNTIF($R$2:$R$12044,AD1317)</f>
        <v>5</v>
      </c>
      <c r="AJ1317">
        <v>1</v>
      </c>
    </row>
    <row r="1318" spans="1:36" x14ac:dyDescent="0.35">
      <c r="A1318" t="s">
        <v>11</v>
      </c>
      <c r="B1318" t="s">
        <v>12</v>
      </c>
      <c r="C1318" t="s">
        <v>13</v>
      </c>
      <c r="D1318" t="s">
        <v>14</v>
      </c>
      <c r="E1318" t="s">
        <v>15</v>
      </c>
      <c r="F1318" t="s">
        <v>16</v>
      </c>
      <c r="G1318">
        <v>1120.24</v>
      </c>
      <c r="H1318" s="1">
        <v>43322</v>
      </c>
      <c r="I1318" t="str">
        <f t="shared" si="60"/>
        <v>10</v>
      </c>
      <c r="J1318" t="str">
        <f t="shared" si="61"/>
        <v>August</v>
      </c>
      <c r="K1318" t="str">
        <f t="shared" si="62"/>
        <v>2018</v>
      </c>
      <c r="L1318" s="15">
        <v>0.98399305555555561</v>
      </c>
      <c r="M1318">
        <f>HOUR(K1318:K13360)</f>
        <v>0</v>
      </c>
      <c r="N1318">
        <f>MINUTE(K1318:K13360)</f>
        <v>0</v>
      </c>
      <c r="O1318">
        <f>SECOND(K1318:K13360)</f>
        <v>0</v>
      </c>
      <c r="P1318">
        <v>13.21</v>
      </c>
      <c r="Q1318">
        <f>G1318-P1318</f>
        <v>1107.03</v>
      </c>
      <c r="R1318" t="s">
        <v>265</v>
      </c>
      <c r="S1318" t="s">
        <v>18</v>
      </c>
      <c r="T1318" t="s">
        <v>19</v>
      </c>
      <c r="AD1318" t="s">
        <v>485</v>
      </c>
      <c r="AF1318">
        <f>COUNTIF($R$2:$R$12044,AD1318)</f>
        <v>3</v>
      </c>
      <c r="AJ1318">
        <v>1</v>
      </c>
    </row>
    <row r="1319" spans="1:36" x14ac:dyDescent="0.35">
      <c r="A1319" t="s">
        <v>11</v>
      </c>
      <c r="B1319" t="s">
        <v>85</v>
      </c>
      <c r="C1319" t="s">
        <v>13</v>
      </c>
      <c r="D1319" t="s">
        <v>20</v>
      </c>
      <c r="E1319" t="s">
        <v>86</v>
      </c>
      <c r="F1319" t="s">
        <v>16</v>
      </c>
      <c r="G1319">
        <v>15540.62</v>
      </c>
      <c r="H1319" s="1">
        <v>43322</v>
      </c>
      <c r="I1319" t="str">
        <f t="shared" si="60"/>
        <v>10</v>
      </c>
      <c r="J1319" t="str">
        <f t="shared" si="61"/>
        <v>August</v>
      </c>
      <c r="K1319" t="str">
        <f t="shared" si="62"/>
        <v>2018</v>
      </c>
      <c r="L1319" s="15">
        <v>0.99908564814814815</v>
      </c>
      <c r="M1319">
        <f>HOUR(K1319:K13361)</f>
        <v>0</v>
      </c>
      <c r="N1319">
        <f>MINUTE(K1319:K13361)</f>
        <v>0</v>
      </c>
      <c r="O1319">
        <f>SECOND(K1319:K13361)</f>
        <v>0</v>
      </c>
      <c r="P1319">
        <v>21.84</v>
      </c>
      <c r="Q1319">
        <f>G1319-P1319</f>
        <v>15518.78</v>
      </c>
      <c r="R1319" t="s">
        <v>719</v>
      </c>
      <c r="S1319" t="s">
        <v>18</v>
      </c>
      <c r="T1319" t="s">
        <v>19</v>
      </c>
      <c r="AD1319" t="s">
        <v>91</v>
      </c>
      <c r="AF1319">
        <f>COUNTIF($R$2:$R$12044,AD1319)</f>
        <v>6</v>
      </c>
      <c r="AJ1319">
        <v>1</v>
      </c>
    </row>
    <row r="1320" spans="1:36" x14ac:dyDescent="0.35">
      <c r="A1320" t="s">
        <v>11</v>
      </c>
      <c r="B1320" t="s">
        <v>49</v>
      </c>
      <c r="C1320" t="s">
        <v>13</v>
      </c>
      <c r="D1320" t="s">
        <v>20</v>
      </c>
      <c r="E1320" t="s">
        <v>50</v>
      </c>
      <c r="F1320" t="s">
        <v>24</v>
      </c>
      <c r="G1320">
        <v>1103.6199999999999</v>
      </c>
      <c r="H1320" s="1">
        <v>43323</v>
      </c>
      <c r="I1320" t="str">
        <f t="shared" si="60"/>
        <v>11</v>
      </c>
      <c r="J1320" t="str">
        <f t="shared" si="61"/>
        <v>August</v>
      </c>
      <c r="K1320" t="str">
        <f t="shared" si="62"/>
        <v>2018</v>
      </c>
      <c r="L1320" s="15">
        <v>2.6099537037037036E-2</v>
      </c>
      <c r="M1320">
        <f>HOUR(K1320:K13362)</f>
        <v>0</v>
      </c>
      <c r="N1320">
        <f>MINUTE(K1320:K13362)</f>
        <v>0</v>
      </c>
      <c r="O1320">
        <f>SECOND(K1320:K13362)</f>
        <v>0</v>
      </c>
      <c r="P1320">
        <v>21.93</v>
      </c>
      <c r="Q1320">
        <f>G1320-P1320</f>
        <v>1081.6899999999998</v>
      </c>
      <c r="R1320" t="s">
        <v>448</v>
      </c>
      <c r="S1320" t="s">
        <v>18</v>
      </c>
      <c r="T1320" t="s">
        <v>19</v>
      </c>
      <c r="AD1320" t="s">
        <v>1252</v>
      </c>
      <c r="AF1320">
        <f>COUNTIF($R$2:$R$12044,AD1320)</f>
        <v>2</v>
      </c>
      <c r="AJ1320">
        <v>1</v>
      </c>
    </row>
    <row r="1321" spans="1:36" x14ac:dyDescent="0.35">
      <c r="A1321" t="s">
        <v>11</v>
      </c>
      <c r="B1321" t="s">
        <v>37</v>
      </c>
      <c r="C1321" t="s">
        <v>13</v>
      </c>
      <c r="D1321" t="s">
        <v>14</v>
      </c>
      <c r="E1321" t="s">
        <v>38</v>
      </c>
      <c r="F1321" t="s">
        <v>16</v>
      </c>
      <c r="G1321">
        <v>2242.3000000000002</v>
      </c>
      <c r="H1321" s="1">
        <v>43323</v>
      </c>
      <c r="I1321" t="str">
        <f t="shared" si="60"/>
        <v>11</v>
      </c>
      <c r="J1321" t="str">
        <f t="shared" si="61"/>
        <v>August</v>
      </c>
      <c r="K1321" t="str">
        <f t="shared" si="62"/>
        <v>2018</v>
      </c>
      <c r="L1321" s="15">
        <v>4.9699074074074069E-2</v>
      </c>
      <c r="M1321">
        <f>HOUR(K1321:K13363)</f>
        <v>0</v>
      </c>
      <c r="N1321">
        <f>MINUTE(K1321:K13363)</f>
        <v>0</v>
      </c>
      <c r="O1321">
        <f>SECOND(K1321:K13363)</f>
        <v>0</v>
      </c>
      <c r="P1321">
        <v>29.96</v>
      </c>
      <c r="Q1321">
        <f>G1321-P1321</f>
        <v>2212.34</v>
      </c>
      <c r="R1321" t="s">
        <v>720</v>
      </c>
      <c r="S1321" t="s">
        <v>18</v>
      </c>
      <c r="T1321" t="s">
        <v>19</v>
      </c>
      <c r="AD1321" t="s">
        <v>1182</v>
      </c>
      <c r="AF1321">
        <f>COUNTIF($R$2:$R$12044,AD1321)</f>
        <v>5</v>
      </c>
      <c r="AJ1321">
        <v>1</v>
      </c>
    </row>
    <row r="1322" spans="1:36" x14ac:dyDescent="0.35">
      <c r="A1322" t="s">
        <v>11</v>
      </c>
      <c r="B1322" t="s">
        <v>106</v>
      </c>
      <c r="C1322" t="s">
        <v>13</v>
      </c>
      <c r="D1322" t="s">
        <v>20</v>
      </c>
      <c r="E1322" t="s">
        <v>107</v>
      </c>
      <c r="F1322" t="s">
        <v>16</v>
      </c>
      <c r="G1322">
        <v>2405.5500000000002</v>
      </c>
      <c r="H1322" s="1">
        <v>43323</v>
      </c>
      <c r="I1322" t="str">
        <f t="shared" si="60"/>
        <v>11</v>
      </c>
      <c r="J1322" t="str">
        <f t="shared" si="61"/>
        <v>August</v>
      </c>
      <c r="K1322" t="str">
        <f t="shared" si="62"/>
        <v>2018</v>
      </c>
      <c r="L1322" s="15">
        <v>6.7974537037037042E-2</v>
      </c>
      <c r="M1322">
        <f>HOUR(K1322:K13364)</f>
        <v>0</v>
      </c>
      <c r="N1322">
        <f>MINUTE(K1322:K13364)</f>
        <v>0</v>
      </c>
      <c r="O1322">
        <f>SECOND(K1322:K13364)</f>
        <v>0</v>
      </c>
      <c r="P1322">
        <v>21.86</v>
      </c>
      <c r="Q1322">
        <f>G1322-P1322</f>
        <v>2383.69</v>
      </c>
      <c r="R1322" t="s">
        <v>721</v>
      </c>
      <c r="S1322" t="s">
        <v>18</v>
      </c>
      <c r="T1322" t="s">
        <v>19</v>
      </c>
      <c r="AD1322" t="s">
        <v>1107</v>
      </c>
      <c r="AF1322">
        <f>COUNTIF($R$2:$R$12044,AD1322)</f>
        <v>1</v>
      </c>
      <c r="AJ1322">
        <v>1</v>
      </c>
    </row>
    <row r="1323" spans="1:36" x14ac:dyDescent="0.35">
      <c r="A1323" t="s">
        <v>29</v>
      </c>
      <c r="B1323" t="s">
        <v>65</v>
      </c>
      <c r="C1323" t="s">
        <v>13</v>
      </c>
      <c r="D1323" t="s">
        <v>31</v>
      </c>
      <c r="E1323" t="s">
        <v>66</v>
      </c>
      <c r="F1323" t="s">
        <v>16</v>
      </c>
      <c r="G1323">
        <v>1709.76</v>
      </c>
      <c r="H1323" s="1">
        <v>43323</v>
      </c>
      <c r="I1323" t="str">
        <f t="shared" si="60"/>
        <v>11</v>
      </c>
      <c r="J1323" t="str">
        <f t="shared" si="61"/>
        <v>August</v>
      </c>
      <c r="K1323" t="str">
        <f t="shared" si="62"/>
        <v>2018</v>
      </c>
      <c r="L1323" s="15">
        <v>8.3333333333333329E-2</v>
      </c>
      <c r="M1323">
        <f>HOUR(K1323:K13365)</f>
        <v>0</v>
      </c>
      <c r="N1323">
        <f>MINUTE(K1323:K13365)</f>
        <v>0</v>
      </c>
      <c r="O1323">
        <f>SECOND(K1323:K13365)</f>
        <v>0</v>
      </c>
      <c r="P1323">
        <v>26</v>
      </c>
      <c r="Q1323">
        <f>G1323-P1323</f>
        <v>1683.76</v>
      </c>
      <c r="R1323" t="s">
        <v>1833</v>
      </c>
      <c r="S1323" t="s">
        <v>18</v>
      </c>
      <c r="T1323" t="s">
        <v>19</v>
      </c>
      <c r="AD1323" t="s">
        <v>1180</v>
      </c>
      <c r="AF1323">
        <f>COUNTIF($R$2:$R$12044,AD1323)</f>
        <v>4</v>
      </c>
      <c r="AJ1323">
        <v>1</v>
      </c>
    </row>
    <row r="1324" spans="1:36" x14ac:dyDescent="0.35">
      <c r="A1324" t="s">
        <v>29</v>
      </c>
      <c r="B1324" t="s">
        <v>227</v>
      </c>
      <c r="C1324" t="s">
        <v>13</v>
      </c>
      <c r="D1324" t="s">
        <v>31</v>
      </c>
      <c r="E1324" t="s">
        <v>228</v>
      </c>
      <c r="F1324" t="s">
        <v>24</v>
      </c>
      <c r="G1324">
        <v>3922.85</v>
      </c>
      <c r="H1324" s="1">
        <v>43323</v>
      </c>
      <c r="I1324" t="str">
        <f t="shared" si="60"/>
        <v>11</v>
      </c>
      <c r="J1324" t="str">
        <f t="shared" si="61"/>
        <v>August</v>
      </c>
      <c r="K1324" t="str">
        <f t="shared" si="62"/>
        <v>2018</v>
      </c>
      <c r="L1324" s="15">
        <v>8.3333333333333329E-2</v>
      </c>
      <c r="M1324">
        <f>HOUR(K1324:K13366)</f>
        <v>0</v>
      </c>
      <c r="N1324">
        <f>MINUTE(K1324:K13366)</f>
        <v>0</v>
      </c>
      <c r="O1324">
        <f>SECOND(K1324:K13366)</f>
        <v>0</v>
      </c>
      <c r="P1324">
        <v>186</v>
      </c>
      <c r="Q1324">
        <f>G1324-P1324</f>
        <v>3736.85</v>
      </c>
      <c r="R1324" t="s">
        <v>1833</v>
      </c>
      <c r="S1324" t="s">
        <v>18</v>
      </c>
      <c r="T1324" t="s">
        <v>19</v>
      </c>
      <c r="AD1324" t="s">
        <v>821</v>
      </c>
      <c r="AF1324">
        <f>COUNTIF($R$2:$R$12044,AD1324)</f>
        <v>21</v>
      </c>
      <c r="AJ1324">
        <v>1</v>
      </c>
    </row>
    <row r="1325" spans="1:36" x14ac:dyDescent="0.35">
      <c r="A1325" t="s">
        <v>11</v>
      </c>
      <c r="B1325" t="s">
        <v>49</v>
      </c>
      <c r="C1325" t="s">
        <v>13</v>
      </c>
      <c r="D1325" t="s">
        <v>14</v>
      </c>
      <c r="E1325" t="s">
        <v>50</v>
      </c>
      <c r="F1325" t="s">
        <v>24</v>
      </c>
      <c r="G1325">
        <v>1098.48</v>
      </c>
      <c r="H1325" s="1">
        <v>43323</v>
      </c>
      <c r="I1325" t="str">
        <f t="shared" si="60"/>
        <v>11</v>
      </c>
      <c r="J1325" t="str">
        <f t="shared" si="61"/>
        <v>August</v>
      </c>
      <c r="K1325" t="str">
        <f t="shared" si="62"/>
        <v>2018</v>
      </c>
      <c r="L1325" s="15">
        <v>8.5694444444444448E-2</v>
      </c>
      <c r="M1325">
        <f>HOUR(K1325:K13367)</f>
        <v>0</v>
      </c>
      <c r="N1325">
        <f>MINUTE(K1325:K13367)</f>
        <v>0</v>
      </c>
      <c r="O1325">
        <f>SECOND(K1325:K13367)</f>
        <v>0</v>
      </c>
      <c r="P1325">
        <v>5.14</v>
      </c>
      <c r="Q1325">
        <f>G1325-P1325</f>
        <v>1093.3399999999999</v>
      </c>
      <c r="R1325" t="s">
        <v>451</v>
      </c>
      <c r="S1325" t="s">
        <v>18</v>
      </c>
      <c r="T1325" t="s">
        <v>19</v>
      </c>
      <c r="AD1325" t="s">
        <v>552</v>
      </c>
      <c r="AF1325">
        <f>COUNTIF($R$2:$R$12044,AD1325)</f>
        <v>3</v>
      </c>
      <c r="AJ1325">
        <v>1</v>
      </c>
    </row>
    <row r="1326" spans="1:36" x14ac:dyDescent="0.35">
      <c r="A1326" t="s">
        <v>11</v>
      </c>
      <c r="B1326" t="s">
        <v>22</v>
      </c>
      <c r="C1326" t="s">
        <v>13</v>
      </c>
      <c r="D1326" t="s">
        <v>20</v>
      </c>
      <c r="E1326" t="s">
        <v>23</v>
      </c>
      <c r="F1326" t="s">
        <v>24</v>
      </c>
      <c r="G1326">
        <v>470.04</v>
      </c>
      <c r="H1326" s="1">
        <v>43323</v>
      </c>
      <c r="I1326" t="str">
        <f t="shared" si="60"/>
        <v>11</v>
      </c>
      <c r="J1326" t="str">
        <f t="shared" si="61"/>
        <v>August</v>
      </c>
      <c r="K1326" t="str">
        <f t="shared" si="62"/>
        <v>2018</v>
      </c>
      <c r="L1326" s="15">
        <v>0.10046296296296296</v>
      </c>
      <c r="M1326">
        <f>HOUR(K1326:K13368)</f>
        <v>0</v>
      </c>
      <c r="N1326">
        <f>MINUTE(K1326:K13368)</f>
        <v>0</v>
      </c>
      <c r="O1326">
        <f>SECOND(K1326:K13368)</f>
        <v>0</v>
      </c>
      <c r="P1326">
        <v>7.84</v>
      </c>
      <c r="Q1326">
        <f>G1326-P1326</f>
        <v>462.20000000000005</v>
      </c>
      <c r="R1326" t="s">
        <v>722</v>
      </c>
      <c r="S1326" t="s">
        <v>18</v>
      </c>
      <c r="T1326" t="s">
        <v>19</v>
      </c>
      <c r="AD1326" t="s">
        <v>1100</v>
      </c>
      <c r="AF1326">
        <f>COUNTIF($R$2:$R$12044,AD1326)</f>
        <v>1</v>
      </c>
      <c r="AJ1326">
        <v>1</v>
      </c>
    </row>
    <row r="1327" spans="1:36" x14ac:dyDescent="0.35">
      <c r="A1327" t="s">
        <v>11</v>
      </c>
      <c r="B1327" t="s">
        <v>22</v>
      </c>
      <c r="C1327" t="s">
        <v>13</v>
      </c>
      <c r="D1327" t="s">
        <v>14</v>
      </c>
      <c r="E1327" t="s">
        <v>23</v>
      </c>
      <c r="F1327" t="s">
        <v>24</v>
      </c>
      <c r="G1327">
        <v>452.43</v>
      </c>
      <c r="H1327" s="1">
        <v>43323</v>
      </c>
      <c r="I1327" t="str">
        <f t="shared" si="60"/>
        <v>11</v>
      </c>
      <c r="J1327" t="str">
        <f t="shared" si="61"/>
        <v>August</v>
      </c>
      <c r="K1327" t="str">
        <f t="shared" si="62"/>
        <v>2018</v>
      </c>
      <c r="L1327" s="15">
        <v>0.11524305555555554</v>
      </c>
      <c r="M1327">
        <f>HOUR(K1327:K13369)</f>
        <v>0</v>
      </c>
      <c r="N1327">
        <f>MINUTE(K1327:K13369)</f>
        <v>0</v>
      </c>
      <c r="O1327">
        <f>SECOND(K1327:K13369)</f>
        <v>0</v>
      </c>
      <c r="P1327">
        <v>17.61</v>
      </c>
      <c r="Q1327">
        <f>G1327-P1327</f>
        <v>434.82</v>
      </c>
      <c r="R1327" t="s">
        <v>723</v>
      </c>
      <c r="S1327" t="s">
        <v>18</v>
      </c>
      <c r="T1327" t="s">
        <v>19</v>
      </c>
      <c r="AD1327" t="s">
        <v>1026</v>
      </c>
      <c r="AF1327">
        <f>COUNTIF($R$2:$R$12044,AD1327)</f>
        <v>3</v>
      </c>
      <c r="AJ1327">
        <v>1</v>
      </c>
    </row>
    <row r="1328" spans="1:36" x14ac:dyDescent="0.35">
      <c r="A1328" t="s">
        <v>11</v>
      </c>
      <c r="B1328" t="s">
        <v>22</v>
      </c>
      <c r="C1328" t="s">
        <v>13</v>
      </c>
      <c r="D1328" t="s">
        <v>14</v>
      </c>
      <c r="E1328" t="s">
        <v>23</v>
      </c>
      <c r="F1328" t="s">
        <v>24</v>
      </c>
      <c r="G1328">
        <v>434.52</v>
      </c>
      <c r="H1328" s="1">
        <v>43323</v>
      </c>
      <c r="I1328" t="str">
        <f t="shared" si="60"/>
        <v>11</v>
      </c>
      <c r="J1328" t="str">
        <f t="shared" si="61"/>
        <v>August</v>
      </c>
      <c r="K1328" t="str">
        <f t="shared" si="62"/>
        <v>2018</v>
      </c>
      <c r="L1328" s="15">
        <v>0.13407407407407407</v>
      </c>
      <c r="M1328">
        <f>HOUR(K1328:K13370)</f>
        <v>0</v>
      </c>
      <c r="N1328">
        <f>MINUTE(K1328:K13370)</f>
        <v>0</v>
      </c>
      <c r="O1328">
        <f>SECOND(K1328:K13370)</f>
        <v>0</v>
      </c>
      <c r="P1328">
        <v>17.91</v>
      </c>
      <c r="Q1328">
        <f>G1328-P1328</f>
        <v>416.60999999999996</v>
      </c>
      <c r="R1328" t="s">
        <v>724</v>
      </c>
      <c r="S1328" t="s">
        <v>18</v>
      </c>
      <c r="T1328" t="s">
        <v>19</v>
      </c>
      <c r="AD1328" t="s">
        <v>975</v>
      </c>
      <c r="AF1328">
        <f>COUNTIF($R$2:$R$12044,AD1328)</f>
        <v>1</v>
      </c>
      <c r="AJ1328">
        <v>1</v>
      </c>
    </row>
    <row r="1329" spans="1:36" x14ac:dyDescent="0.35">
      <c r="A1329" t="s">
        <v>11</v>
      </c>
      <c r="B1329" t="s">
        <v>296</v>
      </c>
      <c r="C1329" t="s">
        <v>13</v>
      </c>
      <c r="D1329" t="s">
        <v>14</v>
      </c>
      <c r="E1329" t="s">
        <v>32</v>
      </c>
      <c r="F1329" t="s">
        <v>24</v>
      </c>
      <c r="G1329">
        <v>5815.05</v>
      </c>
      <c r="H1329" s="1">
        <v>43323</v>
      </c>
      <c r="I1329" t="str">
        <f t="shared" si="60"/>
        <v>11</v>
      </c>
      <c r="J1329" t="str">
        <f t="shared" si="61"/>
        <v>August</v>
      </c>
      <c r="K1329" t="str">
        <f t="shared" si="62"/>
        <v>2018</v>
      </c>
      <c r="L1329" s="15">
        <v>0.16078703703703703</v>
      </c>
      <c r="M1329">
        <f>HOUR(K1329:K13371)</f>
        <v>0</v>
      </c>
      <c r="N1329">
        <f>MINUTE(K1329:K13371)</f>
        <v>0</v>
      </c>
      <c r="O1329">
        <f>SECOND(K1329:K13371)</f>
        <v>0</v>
      </c>
      <c r="P1329">
        <v>12.34</v>
      </c>
      <c r="Q1329">
        <f>G1329-P1329</f>
        <v>5802.71</v>
      </c>
      <c r="R1329" t="s">
        <v>725</v>
      </c>
      <c r="S1329" t="s">
        <v>18</v>
      </c>
      <c r="T1329" t="s">
        <v>19</v>
      </c>
      <c r="AD1329" t="s">
        <v>1462</v>
      </c>
      <c r="AF1329">
        <f>COUNTIF($R$2:$R$12044,AD1329)</f>
        <v>2</v>
      </c>
      <c r="AJ1329">
        <v>1</v>
      </c>
    </row>
    <row r="1330" spans="1:36" x14ac:dyDescent="0.35">
      <c r="A1330" t="s">
        <v>29</v>
      </c>
      <c r="B1330" t="s">
        <v>197</v>
      </c>
      <c r="C1330" t="s">
        <v>13</v>
      </c>
      <c r="D1330" t="s">
        <v>31</v>
      </c>
      <c r="E1330" t="s">
        <v>23</v>
      </c>
      <c r="F1330" t="s">
        <v>24</v>
      </c>
      <c r="G1330">
        <v>30694.71</v>
      </c>
      <c r="H1330" s="1">
        <v>43323</v>
      </c>
      <c r="I1330" t="str">
        <f t="shared" si="60"/>
        <v>11</v>
      </c>
      <c r="J1330" t="str">
        <f t="shared" si="61"/>
        <v>August</v>
      </c>
      <c r="K1330" t="str">
        <f t="shared" si="62"/>
        <v>2018</v>
      </c>
      <c r="L1330" s="15">
        <v>0.16666666666666666</v>
      </c>
      <c r="M1330">
        <f>HOUR(K1330:K13372)</f>
        <v>0</v>
      </c>
      <c r="N1330">
        <f>MINUTE(K1330:K13372)</f>
        <v>0</v>
      </c>
      <c r="O1330">
        <f>SECOND(K1330:K13372)</f>
        <v>0</v>
      </c>
      <c r="P1330">
        <v>28</v>
      </c>
      <c r="Q1330">
        <f>G1330-P1330</f>
        <v>30666.71</v>
      </c>
      <c r="R1330" t="s">
        <v>1833</v>
      </c>
      <c r="S1330" t="s">
        <v>18</v>
      </c>
      <c r="T1330" t="s">
        <v>19</v>
      </c>
      <c r="AD1330" t="s">
        <v>446</v>
      </c>
      <c r="AF1330">
        <f>COUNTIF($R$2:$R$12044,AD1330)</f>
        <v>3</v>
      </c>
      <c r="AJ1330">
        <v>1</v>
      </c>
    </row>
    <row r="1331" spans="1:36" x14ac:dyDescent="0.35">
      <c r="A1331" t="s">
        <v>11</v>
      </c>
      <c r="B1331" t="s">
        <v>49</v>
      </c>
      <c r="C1331" t="s">
        <v>13</v>
      </c>
      <c r="D1331" t="s">
        <v>20</v>
      </c>
      <c r="E1331" t="s">
        <v>50</v>
      </c>
      <c r="F1331" t="s">
        <v>24</v>
      </c>
      <c r="G1331">
        <v>1082.69</v>
      </c>
      <c r="H1331" s="1">
        <v>43323</v>
      </c>
      <c r="I1331" t="str">
        <f t="shared" si="60"/>
        <v>11</v>
      </c>
      <c r="J1331" t="str">
        <f t="shared" si="61"/>
        <v>August</v>
      </c>
      <c r="K1331" t="str">
        <f t="shared" si="62"/>
        <v>2018</v>
      </c>
      <c r="L1331" s="15">
        <v>0.17633101851851851</v>
      </c>
      <c r="M1331">
        <f>HOUR(K1331:K13373)</f>
        <v>0</v>
      </c>
      <c r="N1331">
        <f>MINUTE(K1331:K13373)</f>
        <v>0</v>
      </c>
      <c r="O1331">
        <f>SECOND(K1331:K13373)</f>
        <v>0</v>
      </c>
      <c r="P1331">
        <v>15.79</v>
      </c>
      <c r="Q1331">
        <f>G1331-P1331</f>
        <v>1066.9000000000001</v>
      </c>
      <c r="R1331" t="s">
        <v>726</v>
      </c>
      <c r="S1331" t="s">
        <v>18</v>
      </c>
      <c r="T1331" t="s">
        <v>19</v>
      </c>
      <c r="AD1331" t="s">
        <v>1391</v>
      </c>
      <c r="AF1331">
        <f>COUNTIF($R$2:$R$12044,AD1331)</f>
        <v>1</v>
      </c>
      <c r="AJ1331">
        <v>1</v>
      </c>
    </row>
    <row r="1332" spans="1:36" x14ac:dyDescent="0.35">
      <c r="A1332" t="s">
        <v>11</v>
      </c>
      <c r="B1332" t="s">
        <v>62</v>
      </c>
      <c r="C1332" t="s">
        <v>13</v>
      </c>
      <c r="D1332" t="s">
        <v>14</v>
      </c>
      <c r="E1332" t="s">
        <v>63</v>
      </c>
      <c r="F1332" t="s">
        <v>24</v>
      </c>
      <c r="G1332">
        <v>1685.1</v>
      </c>
      <c r="H1332" s="1">
        <v>43323</v>
      </c>
      <c r="I1332" t="str">
        <f t="shared" si="60"/>
        <v>11</v>
      </c>
      <c r="J1332" t="str">
        <f t="shared" si="61"/>
        <v>August</v>
      </c>
      <c r="K1332" t="str">
        <f t="shared" si="62"/>
        <v>2018</v>
      </c>
      <c r="L1332" s="15">
        <v>0.20113425925925923</v>
      </c>
      <c r="M1332">
        <f>HOUR(K1332:K13374)</f>
        <v>0</v>
      </c>
      <c r="N1332">
        <f>MINUTE(K1332:K13374)</f>
        <v>0</v>
      </c>
      <c r="O1332">
        <f>SECOND(K1332:K13374)</f>
        <v>0</v>
      </c>
      <c r="P1332">
        <v>15.86</v>
      </c>
      <c r="Q1332">
        <f>G1332-P1332</f>
        <v>1669.24</v>
      </c>
      <c r="R1332" t="s">
        <v>417</v>
      </c>
      <c r="S1332" t="s">
        <v>18</v>
      </c>
      <c r="T1332" t="s">
        <v>19</v>
      </c>
      <c r="AD1332" t="s">
        <v>1242</v>
      </c>
      <c r="AF1332">
        <f>COUNTIF($R$2:$R$12044,AD1332)</f>
        <v>1</v>
      </c>
      <c r="AJ1332">
        <v>1</v>
      </c>
    </row>
    <row r="1333" spans="1:36" x14ac:dyDescent="0.35">
      <c r="A1333" t="s">
        <v>29</v>
      </c>
      <c r="B1333" t="s">
        <v>118</v>
      </c>
      <c r="C1333" t="s">
        <v>13</v>
      </c>
      <c r="D1333" t="s">
        <v>31</v>
      </c>
      <c r="E1333" t="s">
        <v>119</v>
      </c>
      <c r="F1333" t="s">
        <v>16</v>
      </c>
      <c r="G1333">
        <v>18370.47</v>
      </c>
      <c r="H1333" s="1">
        <v>43323</v>
      </c>
      <c r="I1333" t="str">
        <f t="shared" si="60"/>
        <v>11</v>
      </c>
      <c r="J1333" t="str">
        <f t="shared" si="61"/>
        <v>August</v>
      </c>
      <c r="K1333" t="str">
        <f t="shared" si="62"/>
        <v>2018</v>
      </c>
      <c r="L1333" s="15">
        <v>0.20833333333333334</v>
      </c>
      <c r="M1333">
        <f>HOUR(K1333:K13375)</f>
        <v>0</v>
      </c>
      <c r="N1333">
        <f>MINUTE(K1333:K13375)</f>
        <v>0</v>
      </c>
      <c r="O1333">
        <f>SECOND(K1333:K13375)</f>
        <v>0</v>
      </c>
      <c r="P1333">
        <v>45</v>
      </c>
      <c r="Q1333">
        <f>G1333-P1333</f>
        <v>18325.47</v>
      </c>
      <c r="R1333" t="s">
        <v>1833</v>
      </c>
      <c r="S1333" t="s">
        <v>18</v>
      </c>
      <c r="T1333" t="s">
        <v>19</v>
      </c>
      <c r="AD1333" t="s">
        <v>676</v>
      </c>
      <c r="AF1333">
        <f>COUNTIF($R$2:$R$12044,AD1333)</f>
        <v>25</v>
      </c>
      <c r="AJ1333">
        <v>1</v>
      </c>
    </row>
    <row r="1334" spans="1:36" x14ac:dyDescent="0.35">
      <c r="A1334" t="s">
        <v>29</v>
      </c>
      <c r="B1334" t="s">
        <v>134</v>
      </c>
      <c r="C1334" t="s">
        <v>13</v>
      </c>
      <c r="D1334" t="s">
        <v>31</v>
      </c>
      <c r="E1334" t="s">
        <v>135</v>
      </c>
      <c r="F1334" t="s">
        <v>16</v>
      </c>
      <c r="G1334">
        <v>3211.56</v>
      </c>
      <c r="H1334" s="1">
        <v>43323</v>
      </c>
      <c r="I1334" t="str">
        <f t="shared" si="60"/>
        <v>11</v>
      </c>
      <c r="J1334" t="str">
        <f t="shared" si="61"/>
        <v>August</v>
      </c>
      <c r="K1334" t="str">
        <f t="shared" si="62"/>
        <v>2018</v>
      </c>
      <c r="L1334" s="15">
        <v>0.20833333333333334</v>
      </c>
      <c r="M1334">
        <f>HOUR(K1334:K13376)</f>
        <v>0</v>
      </c>
      <c r="N1334">
        <f>MINUTE(K1334:K13376)</f>
        <v>0</v>
      </c>
      <c r="O1334">
        <f>SECOND(K1334:K13376)</f>
        <v>0</v>
      </c>
      <c r="P1334">
        <v>43</v>
      </c>
      <c r="Q1334">
        <f>G1334-P1334</f>
        <v>3168.56</v>
      </c>
      <c r="R1334" t="s">
        <v>1833</v>
      </c>
      <c r="S1334" t="s">
        <v>18</v>
      </c>
      <c r="T1334" t="s">
        <v>19</v>
      </c>
      <c r="AD1334" t="s">
        <v>1389</v>
      </c>
      <c r="AF1334">
        <f>COUNTIF($R$2:$R$12044,AD1334)</f>
        <v>2</v>
      </c>
      <c r="AJ1334">
        <v>1</v>
      </c>
    </row>
    <row r="1335" spans="1:36" x14ac:dyDescent="0.35">
      <c r="A1335" t="s">
        <v>29</v>
      </c>
      <c r="B1335" t="s">
        <v>75</v>
      </c>
      <c r="C1335" t="s">
        <v>13</v>
      </c>
      <c r="D1335" t="s">
        <v>31</v>
      </c>
      <c r="E1335" t="s">
        <v>76</v>
      </c>
      <c r="F1335" t="s">
        <v>24</v>
      </c>
      <c r="G1335">
        <v>969.88</v>
      </c>
      <c r="H1335" s="1">
        <v>43323</v>
      </c>
      <c r="I1335" t="str">
        <f t="shared" si="60"/>
        <v>11</v>
      </c>
      <c r="J1335" t="str">
        <f t="shared" si="61"/>
        <v>August</v>
      </c>
      <c r="K1335" t="str">
        <f t="shared" si="62"/>
        <v>2018</v>
      </c>
      <c r="L1335" s="15">
        <v>0.20833333333333334</v>
      </c>
      <c r="M1335">
        <f>HOUR(K1335:K13377)</f>
        <v>0</v>
      </c>
      <c r="N1335">
        <f>MINUTE(K1335:K13377)</f>
        <v>0</v>
      </c>
      <c r="O1335">
        <f>SECOND(K1335:K13377)</f>
        <v>0</v>
      </c>
      <c r="P1335">
        <v>127</v>
      </c>
      <c r="Q1335">
        <f>G1335-P1335</f>
        <v>842.88</v>
      </c>
      <c r="R1335" t="s">
        <v>1833</v>
      </c>
      <c r="S1335" t="s">
        <v>18</v>
      </c>
      <c r="T1335" t="s">
        <v>19</v>
      </c>
      <c r="AD1335" t="s">
        <v>602</v>
      </c>
      <c r="AF1335">
        <f>COUNTIF($R$2:$R$12044,AD1335)</f>
        <v>10</v>
      </c>
      <c r="AJ1335">
        <v>1</v>
      </c>
    </row>
    <row r="1336" spans="1:36" x14ac:dyDescent="0.35">
      <c r="A1336" t="s">
        <v>29</v>
      </c>
      <c r="B1336" t="s">
        <v>207</v>
      </c>
      <c r="C1336" t="s">
        <v>13</v>
      </c>
      <c r="D1336" t="s">
        <v>31</v>
      </c>
      <c r="E1336" t="s">
        <v>137</v>
      </c>
      <c r="F1336" t="s">
        <v>24</v>
      </c>
      <c r="G1336">
        <v>34792.92</v>
      </c>
      <c r="H1336" s="1">
        <v>43323</v>
      </c>
      <c r="I1336" t="str">
        <f t="shared" si="60"/>
        <v>11</v>
      </c>
      <c r="J1336" t="str">
        <f t="shared" si="61"/>
        <v>August</v>
      </c>
      <c r="K1336" t="str">
        <f t="shared" si="62"/>
        <v>2018</v>
      </c>
      <c r="L1336" s="15">
        <v>0.20833333333333334</v>
      </c>
      <c r="M1336">
        <f>HOUR(K1336:K13378)</f>
        <v>0</v>
      </c>
      <c r="N1336">
        <f>MINUTE(K1336:K13378)</f>
        <v>0</v>
      </c>
      <c r="O1336">
        <f>SECOND(K1336:K13378)</f>
        <v>0</v>
      </c>
      <c r="P1336">
        <v>37</v>
      </c>
      <c r="Q1336">
        <f>G1336-P1336</f>
        <v>34755.919999999998</v>
      </c>
      <c r="R1336" t="s">
        <v>1833</v>
      </c>
      <c r="S1336" t="s">
        <v>18</v>
      </c>
      <c r="T1336" t="s">
        <v>19</v>
      </c>
      <c r="AD1336" t="s">
        <v>1547</v>
      </c>
      <c r="AF1336">
        <f>COUNTIF($R$2:$R$12044,AD1336)</f>
        <v>1</v>
      </c>
      <c r="AJ1336">
        <v>1</v>
      </c>
    </row>
    <row r="1337" spans="1:36" x14ac:dyDescent="0.35">
      <c r="A1337" t="s">
        <v>29</v>
      </c>
      <c r="B1337" t="s">
        <v>336</v>
      </c>
      <c r="C1337" t="s">
        <v>13</v>
      </c>
      <c r="D1337" t="s">
        <v>31</v>
      </c>
      <c r="E1337" t="s">
        <v>337</v>
      </c>
      <c r="F1337" t="s">
        <v>16</v>
      </c>
      <c r="G1337">
        <v>4538.9799999999996</v>
      </c>
      <c r="H1337" s="1">
        <v>43323</v>
      </c>
      <c r="I1337" t="str">
        <f t="shared" si="60"/>
        <v>11</v>
      </c>
      <c r="J1337" t="str">
        <f t="shared" si="61"/>
        <v>August</v>
      </c>
      <c r="K1337" t="str">
        <f t="shared" si="62"/>
        <v>2018</v>
      </c>
      <c r="L1337" s="15">
        <v>0.29166666666666669</v>
      </c>
      <c r="M1337">
        <f>HOUR(K1337:K13379)</f>
        <v>0</v>
      </c>
      <c r="N1337">
        <f>MINUTE(K1337:K13379)</f>
        <v>0</v>
      </c>
      <c r="O1337">
        <f>SECOND(K1337:K13379)</f>
        <v>0</v>
      </c>
      <c r="P1337">
        <v>131</v>
      </c>
      <c r="Q1337">
        <f>G1337-P1337</f>
        <v>4407.9799999999996</v>
      </c>
      <c r="R1337" t="s">
        <v>1833</v>
      </c>
      <c r="S1337" t="s">
        <v>18</v>
      </c>
      <c r="T1337" t="s">
        <v>19</v>
      </c>
      <c r="AD1337" t="s">
        <v>750</v>
      </c>
      <c r="AF1337">
        <f>COUNTIF($R$2:$R$12044,AD1337)</f>
        <v>10</v>
      </c>
      <c r="AJ1337">
        <v>1</v>
      </c>
    </row>
    <row r="1338" spans="1:36" x14ac:dyDescent="0.35">
      <c r="A1338" t="s">
        <v>29</v>
      </c>
      <c r="B1338" t="s">
        <v>242</v>
      </c>
      <c r="C1338" t="s">
        <v>13</v>
      </c>
      <c r="D1338" t="s">
        <v>31</v>
      </c>
      <c r="E1338" t="s">
        <v>193</v>
      </c>
      <c r="F1338" t="s">
        <v>16</v>
      </c>
      <c r="G1338">
        <v>3468.29</v>
      </c>
      <c r="H1338" s="1">
        <v>43323</v>
      </c>
      <c r="I1338" t="str">
        <f t="shared" si="60"/>
        <v>11</v>
      </c>
      <c r="J1338" t="str">
        <f t="shared" si="61"/>
        <v>August</v>
      </c>
      <c r="K1338" t="str">
        <f t="shared" si="62"/>
        <v>2018</v>
      </c>
      <c r="L1338" s="15">
        <v>0.29166666666666669</v>
      </c>
      <c r="M1338">
        <f>HOUR(K1338:K13380)</f>
        <v>0</v>
      </c>
      <c r="N1338">
        <f>MINUTE(K1338:K13380)</f>
        <v>0</v>
      </c>
      <c r="O1338">
        <f>SECOND(K1338:K13380)</f>
        <v>0</v>
      </c>
      <c r="P1338">
        <v>166</v>
      </c>
      <c r="Q1338">
        <f>G1338-P1338</f>
        <v>3302.29</v>
      </c>
      <c r="R1338" t="s">
        <v>1833</v>
      </c>
      <c r="S1338" t="s">
        <v>18</v>
      </c>
      <c r="T1338" t="s">
        <v>19</v>
      </c>
      <c r="AD1338" t="s">
        <v>1157</v>
      </c>
      <c r="AF1338">
        <f>COUNTIF($R$2:$R$12044,AD1338)</f>
        <v>2</v>
      </c>
      <c r="AJ1338">
        <v>1</v>
      </c>
    </row>
    <row r="1339" spans="1:36" x14ac:dyDescent="0.35">
      <c r="A1339" t="s">
        <v>11</v>
      </c>
      <c r="B1339" t="s">
        <v>128</v>
      </c>
      <c r="C1339" t="s">
        <v>13</v>
      </c>
      <c r="D1339" t="s">
        <v>14</v>
      </c>
      <c r="E1339" t="s">
        <v>129</v>
      </c>
      <c r="F1339" t="s">
        <v>24</v>
      </c>
      <c r="G1339">
        <v>57546.63</v>
      </c>
      <c r="H1339" s="1">
        <v>43323</v>
      </c>
      <c r="I1339" t="str">
        <f t="shared" si="60"/>
        <v>11</v>
      </c>
      <c r="J1339" t="str">
        <f t="shared" si="61"/>
        <v>August</v>
      </c>
      <c r="K1339" t="str">
        <f t="shared" si="62"/>
        <v>2018</v>
      </c>
      <c r="L1339" s="15">
        <v>0.29383101851851851</v>
      </c>
      <c r="M1339">
        <f>HOUR(K1339:K13381)</f>
        <v>0</v>
      </c>
      <c r="N1339">
        <f>MINUTE(K1339:K13381)</f>
        <v>0</v>
      </c>
      <c r="O1339">
        <f>SECOND(K1339:K13381)</f>
        <v>0</v>
      </c>
      <c r="P1339">
        <v>40.43</v>
      </c>
      <c r="Q1339">
        <f>G1339-P1339</f>
        <v>57506.2</v>
      </c>
      <c r="R1339" t="s">
        <v>362</v>
      </c>
      <c r="S1339" t="s">
        <v>18</v>
      </c>
      <c r="T1339" t="s">
        <v>19</v>
      </c>
      <c r="AD1339" t="s">
        <v>1619</v>
      </c>
      <c r="AF1339">
        <f>COUNTIF($R$2:$R$12044,AD1339)</f>
        <v>2</v>
      </c>
      <c r="AJ1339">
        <v>1</v>
      </c>
    </row>
    <row r="1340" spans="1:36" x14ac:dyDescent="0.35">
      <c r="A1340" t="s">
        <v>11</v>
      </c>
      <c r="B1340" t="s">
        <v>179</v>
      </c>
      <c r="C1340" t="s">
        <v>13</v>
      </c>
      <c r="D1340" t="s">
        <v>14</v>
      </c>
      <c r="E1340" t="s">
        <v>171</v>
      </c>
      <c r="F1340" t="s">
        <v>24</v>
      </c>
      <c r="G1340">
        <v>2772.9</v>
      </c>
      <c r="H1340" s="1">
        <v>43323</v>
      </c>
      <c r="I1340" t="str">
        <f t="shared" si="60"/>
        <v>11</v>
      </c>
      <c r="J1340" t="str">
        <f t="shared" si="61"/>
        <v>August</v>
      </c>
      <c r="K1340" t="str">
        <f t="shared" si="62"/>
        <v>2018</v>
      </c>
      <c r="L1340" s="15">
        <v>0.3155324074074074</v>
      </c>
      <c r="M1340">
        <f>HOUR(K1340:K13382)</f>
        <v>0</v>
      </c>
      <c r="N1340">
        <f>MINUTE(K1340:K13382)</f>
        <v>0</v>
      </c>
      <c r="O1340">
        <f>SECOND(K1340:K13382)</f>
        <v>0</v>
      </c>
      <c r="P1340">
        <v>33.18</v>
      </c>
      <c r="Q1340">
        <f>G1340-P1340</f>
        <v>2739.7200000000003</v>
      </c>
      <c r="R1340" t="s">
        <v>620</v>
      </c>
      <c r="S1340" t="s">
        <v>18</v>
      </c>
      <c r="T1340" t="s">
        <v>19</v>
      </c>
      <c r="AD1340" t="s">
        <v>1566</v>
      </c>
      <c r="AF1340">
        <f>COUNTIF($R$2:$R$12044,AD1340)</f>
        <v>1</v>
      </c>
      <c r="AJ1340">
        <v>1</v>
      </c>
    </row>
    <row r="1341" spans="1:36" x14ac:dyDescent="0.35">
      <c r="A1341" t="s">
        <v>11</v>
      </c>
      <c r="B1341" t="s">
        <v>12</v>
      </c>
      <c r="C1341" t="s">
        <v>13</v>
      </c>
      <c r="D1341" t="s">
        <v>20</v>
      </c>
      <c r="E1341" t="s">
        <v>15</v>
      </c>
      <c r="F1341" t="s">
        <v>16</v>
      </c>
      <c r="G1341">
        <v>1113.93</v>
      </c>
      <c r="H1341" s="1">
        <v>43323</v>
      </c>
      <c r="I1341" t="str">
        <f t="shared" si="60"/>
        <v>11</v>
      </c>
      <c r="J1341" t="str">
        <f t="shared" si="61"/>
        <v>August</v>
      </c>
      <c r="K1341" t="str">
        <f t="shared" si="62"/>
        <v>2018</v>
      </c>
      <c r="L1341" s="15">
        <v>0.33527777777777779</v>
      </c>
      <c r="M1341">
        <f>HOUR(K1341:K13383)</f>
        <v>0</v>
      </c>
      <c r="N1341">
        <f>MINUTE(K1341:K13383)</f>
        <v>0</v>
      </c>
      <c r="O1341">
        <f>SECOND(K1341:K13383)</f>
        <v>0</v>
      </c>
      <c r="P1341">
        <v>6.31</v>
      </c>
      <c r="Q1341">
        <f>G1341-P1341</f>
        <v>1107.6200000000001</v>
      </c>
      <c r="R1341" t="s">
        <v>286</v>
      </c>
      <c r="S1341" t="s">
        <v>18</v>
      </c>
      <c r="T1341" t="s">
        <v>19</v>
      </c>
      <c r="AD1341" t="s">
        <v>1745</v>
      </c>
      <c r="AF1341">
        <f>COUNTIF($R$2:$R$12044,AD1341)</f>
        <v>1</v>
      </c>
      <c r="AJ1341">
        <v>1</v>
      </c>
    </row>
    <row r="1342" spans="1:36" x14ac:dyDescent="0.35">
      <c r="A1342" t="s">
        <v>11</v>
      </c>
      <c r="B1342" t="s">
        <v>327</v>
      </c>
      <c r="C1342" t="s">
        <v>13</v>
      </c>
      <c r="D1342" t="s">
        <v>20</v>
      </c>
      <c r="E1342" t="s">
        <v>328</v>
      </c>
      <c r="F1342" t="s">
        <v>24</v>
      </c>
      <c r="G1342">
        <v>2195.36</v>
      </c>
      <c r="H1342" s="1">
        <v>43323</v>
      </c>
      <c r="I1342" t="str">
        <f t="shared" si="60"/>
        <v>11</v>
      </c>
      <c r="J1342" t="str">
        <f t="shared" si="61"/>
        <v>August</v>
      </c>
      <c r="K1342" t="str">
        <f t="shared" si="62"/>
        <v>2018</v>
      </c>
      <c r="L1342" s="15">
        <v>0.34613425925925928</v>
      </c>
      <c r="M1342">
        <f>HOUR(K1342:K13384)</f>
        <v>0</v>
      </c>
      <c r="N1342">
        <f>MINUTE(K1342:K13384)</f>
        <v>0</v>
      </c>
      <c r="O1342">
        <f>SECOND(K1342:K13384)</f>
        <v>0</v>
      </c>
      <c r="P1342">
        <v>4.7699999999999996</v>
      </c>
      <c r="Q1342">
        <f>G1342-P1342</f>
        <v>2190.59</v>
      </c>
      <c r="R1342" t="s">
        <v>471</v>
      </c>
      <c r="S1342" t="s">
        <v>18</v>
      </c>
      <c r="T1342" t="s">
        <v>19</v>
      </c>
      <c r="AD1342" t="s">
        <v>688</v>
      </c>
      <c r="AF1342">
        <f>COUNTIF($R$2:$R$12044,AD1342)</f>
        <v>4</v>
      </c>
      <c r="AJ1342">
        <v>1</v>
      </c>
    </row>
    <row r="1343" spans="1:36" x14ac:dyDescent="0.35">
      <c r="A1343" t="s">
        <v>11</v>
      </c>
      <c r="B1343" t="s">
        <v>62</v>
      </c>
      <c r="C1343" t="s">
        <v>13</v>
      </c>
      <c r="D1343" t="s">
        <v>20</v>
      </c>
      <c r="E1343" t="s">
        <v>63</v>
      </c>
      <c r="F1343" t="s">
        <v>24</v>
      </c>
      <c r="G1343">
        <v>1659.62</v>
      </c>
      <c r="H1343" s="1">
        <v>43323</v>
      </c>
      <c r="I1343" t="str">
        <f t="shared" si="60"/>
        <v>11</v>
      </c>
      <c r="J1343" t="str">
        <f t="shared" si="61"/>
        <v>August</v>
      </c>
      <c r="K1343" t="str">
        <f t="shared" si="62"/>
        <v>2018</v>
      </c>
      <c r="L1343" s="15">
        <v>0.35697916666666668</v>
      </c>
      <c r="M1343">
        <f>HOUR(K1343:K13385)</f>
        <v>0</v>
      </c>
      <c r="N1343">
        <f>MINUTE(K1343:K13385)</f>
        <v>0</v>
      </c>
      <c r="O1343">
        <f>SECOND(K1343:K13385)</f>
        <v>0</v>
      </c>
      <c r="P1343">
        <v>25.48</v>
      </c>
      <c r="Q1343">
        <f>G1343-P1343</f>
        <v>1634.1399999999999</v>
      </c>
      <c r="R1343" t="s">
        <v>727</v>
      </c>
      <c r="S1343" t="s">
        <v>18</v>
      </c>
      <c r="T1343" t="s">
        <v>19</v>
      </c>
      <c r="AD1343" t="s">
        <v>937</v>
      </c>
      <c r="AF1343">
        <f>COUNTIF($R$2:$R$12044,AD1343)</f>
        <v>1</v>
      </c>
      <c r="AJ1343">
        <v>1</v>
      </c>
    </row>
    <row r="1344" spans="1:36" x14ac:dyDescent="0.35">
      <c r="A1344" t="s">
        <v>11</v>
      </c>
      <c r="B1344" t="s">
        <v>197</v>
      </c>
      <c r="C1344" t="s">
        <v>13</v>
      </c>
      <c r="D1344" t="s">
        <v>20</v>
      </c>
      <c r="E1344" t="s">
        <v>23</v>
      </c>
      <c r="F1344" t="s">
        <v>24</v>
      </c>
      <c r="G1344">
        <v>30653.360000000001</v>
      </c>
      <c r="H1344" s="1">
        <v>43323</v>
      </c>
      <c r="I1344" t="str">
        <f t="shared" si="60"/>
        <v>11</v>
      </c>
      <c r="J1344" t="str">
        <f t="shared" si="61"/>
        <v>August</v>
      </c>
      <c r="K1344" t="str">
        <f t="shared" si="62"/>
        <v>2018</v>
      </c>
      <c r="L1344" s="15">
        <v>0.36783564814814818</v>
      </c>
      <c r="M1344">
        <f>HOUR(K1344:K13386)</f>
        <v>0</v>
      </c>
      <c r="N1344">
        <f>MINUTE(K1344:K13386)</f>
        <v>0</v>
      </c>
      <c r="O1344">
        <f>SECOND(K1344:K13386)</f>
        <v>0</v>
      </c>
      <c r="P1344">
        <v>41.35</v>
      </c>
      <c r="Q1344">
        <f>G1344-P1344</f>
        <v>30612.010000000002</v>
      </c>
      <c r="R1344" t="s">
        <v>728</v>
      </c>
      <c r="S1344" t="s">
        <v>18</v>
      </c>
      <c r="T1344" t="s">
        <v>19</v>
      </c>
      <c r="AD1344" t="s">
        <v>633</v>
      </c>
      <c r="AF1344">
        <f>COUNTIF($R$2:$R$12044,AD1344)</f>
        <v>18</v>
      </c>
      <c r="AJ1344">
        <v>1</v>
      </c>
    </row>
    <row r="1345" spans="1:36" x14ac:dyDescent="0.35">
      <c r="A1345" t="s">
        <v>29</v>
      </c>
      <c r="B1345" t="s">
        <v>157</v>
      </c>
      <c r="C1345" t="s">
        <v>13</v>
      </c>
      <c r="D1345" t="s">
        <v>31</v>
      </c>
      <c r="E1345" t="s">
        <v>158</v>
      </c>
      <c r="F1345" t="s">
        <v>16</v>
      </c>
      <c r="G1345">
        <v>1832.57</v>
      </c>
      <c r="H1345" s="1">
        <v>43323</v>
      </c>
      <c r="I1345" t="str">
        <f t="shared" si="60"/>
        <v>11</v>
      </c>
      <c r="J1345" t="str">
        <f t="shared" si="61"/>
        <v>August</v>
      </c>
      <c r="K1345" t="str">
        <f t="shared" si="62"/>
        <v>2018</v>
      </c>
      <c r="L1345" s="15">
        <v>0.375</v>
      </c>
      <c r="M1345">
        <f>HOUR(K1345:K13387)</f>
        <v>0</v>
      </c>
      <c r="N1345">
        <f>MINUTE(K1345:K13387)</f>
        <v>0</v>
      </c>
      <c r="O1345">
        <f>SECOND(K1345:K13387)</f>
        <v>0</v>
      </c>
      <c r="P1345">
        <v>109</v>
      </c>
      <c r="Q1345">
        <f>G1345-P1345</f>
        <v>1723.57</v>
      </c>
      <c r="R1345" t="s">
        <v>1833</v>
      </c>
      <c r="S1345" t="s">
        <v>18</v>
      </c>
      <c r="T1345" t="s">
        <v>19</v>
      </c>
      <c r="AD1345" t="s">
        <v>238</v>
      </c>
      <c r="AF1345">
        <f>COUNTIF($R$2:$R$12044,AD1345)</f>
        <v>14</v>
      </c>
      <c r="AJ1345">
        <v>1</v>
      </c>
    </row>
    <row r="1346" spans="1:36" x14ac:dyDescent="0.35">
      <c r="A1346" t="s">
        <v>11</v>
      </c>
      <c r="B1346" t="s">
        <v>37</v>
      </c>
      <c r="C1346" t="s">
        <v>13</v>
      </c>
      <c r="D1346" t="s">
        <v>20</v>
      </c>
      <c r="E1346" t="s">
        <v>38</v>
      </c>
      <c r="F1346" t="s">
        <v>16</v>
      </c>
      <c r="G1346">
        <v>2173.33</v>
      </c>
      <c r="H1346" s="1">
        <v>43323</v>
      </c>
      <c r="I1346" t="str">
        <f t="shared" si="60"/>
        <v>11</v>
      </c>
      <c r="J1346" t="str">
        <f t="shared" si="61"/>
        <v>August</v>
      </c>
      <c r="K1346" t="str">
        <f t="shared" si="62"/>
        <v>2018</v>
      </c>
      <c r="L1346" s="15">
        <v>0.37694444444444447</v>
      </c>
      <c r="M1346">
        <f>HOUR(K1346:K13388)</f>
        <v>0</v>
      </c>
      <c r="N1346">
        <f>MINUTE(K1346:K13388)</f>
        <v>0</v>
      </c>
      <c r="O1346">
        <f>SECOND(K1346:K13388)</f>
        <v>0</v>
      </c>
      <c r="P1346">
        <v>68.97</v>
      </c>
      <c r="Q1346">
        <f>G1346-P1346</f>
        <v>2104.36</v>
      </c>
      <c r="R1346" t="s">
        <v>649</v>
      </c>
      <c r="S1346" t="s">
        <v>18</v>
      </c>
      <c r="T1346" t="s">
        <v>19</v>
      </c>
      <c r="AD1346" t="s">
        <v>657</v>
      </c>
      <c r="AF1346">
        <f>COUNTIF($R$2:$R$12044,AD1346)</f>
        <v>3</v>
      </c>
      <c r="AJ1346">
        <v>1</v>
      </c>
    </row>
    <row r="1347" spans="1:36" x14ac:dyDescent="0.35">
      <c r="A1347" t="s">
        <v>11</v>
      </c>
      <c r="B1347" t="s">
        <v>140</v>
      </c>
      <c r="C1347" t="s">
        <v>13</v>
      </c>
      <c r="D1347" t="s">
        <v>14</v>
      </c>
      <c r="E1347" t="s">
        <v>141</v>
      </c>
      <c r="F1347" t="s">
        <v>24</v>
      </c>
      <c r="G1347">
        <v>4144.6400000000003</v>
      </c>
      <c r="H1347" s="1">
        <v>43323</v>
      </c>
      <c r="I1347" t="str">
        <f t="shared" ref="I1347:I1410" si="63">TEXT(H1347,"dd")</f>
        <v>11</v>
      </c>
      <c r="J1347" t="str">
        <f t="shared" ref="J1347:J1410" si="64">TEXT(H1347,"mmmm")</f>
        <v>August</v>
      </c>
      <c r="K1347" t="str">
        <f t="shared" ref="K1347:K1410" si="65">TEXT(H1347,"yyyy")</f>
        <v>2018</v>
      </c>
      <c r="L1347" s="15">
        <v>0.38268518518518518</v>
      </c>
      <c r="M1347">
        <f>HOUR(K1347:K13389)</f>
        <v>0</v>
      </c>
      <c r="N1347">
        <f>MINUTE(K1347:K13389)</f>
        <v>0</v>
      </c>
      <c r="O1347">
        <f>SECOND(K1347:K13389)</f>
        <v>0</v>
      </c>
      <c r="P1347">
        <v>13.9</v>
      </c>
      <c r="Q1347">
        <f>G1347-P1347</f>
        <v>4130.7400000000007</v>
      </c>
      <c r="R1347" t="s">
        <v>729</v>
      </c>
      <c r="S1347" t="s">
        <v>18</v>
      </c>
      <c r="T1347" t="s">
        <v>19</v>
      </c>
      <c r="AD1347" s="17" t="s">
        <v>363</v>
      </c>
      <c r="AE1347" s="17"/>
      <c r="AF1347" s="17">
        <f>COUNTIF($R$2:$R$12044,AD1347)</f>
        <v>82</v>
      </c>
      <c r="AJ1347">
        <v>1</v>
      </c>
    </row>
    <row r="1348" spans="1:36" x14ac:dyDescent="0.35">
      <c r="A1348" t="s">
        <v>11</v>
      </c>
      <c r="B1348" t="s">
        <v>148</v>
      </c>
      <c r="C1348" t="s">
        <v>13</v>
      </c>
      <c r="D1348" t="s">
        <v>14</v>
      </c>
      <c r="E1348" t="s">
        <v>149</v>
      </c>
      <c r="F1348" t="s">
        <v>16</v>
      </c>
      <c r="G1348">
        <v>3070.85</v>
      </c>
      <c r="H1348" s="1">
        <v>43323</v>
      </c>
      <c r="I1348" t="str">
        <f t="shared" si="63"/>
        <v>11</v>
      </c>
      <c r="J1348" t="str">
        <f t="shared" si="64"/>
        <v>August</v>
      </c>
      <c r="K1348" t="str">
        <f t="shared" si="65"/>
        <v>2018</v>
      </c>
      <c r="L1348" s="15">
        <v>0.38842592592592595</v>
      </c>
      <c r="M1348">
        <f>HOUR(K1348:K13390)</f>
        <v>0</v>
      </c>
      <c r="N1348">
        <f>MINUTE(K1348:K13390)</f>
        <v>0</v>
      </c>
      <c r="O1348">
        <f>SECOND(K1348:K13390)</f>
        <v>0</v>
      </c>
      <c r="P1348">
        <v>13.67</v>
      </c>
      <c r="Q1348">
        <f>G1348-P1348</f>
        <v>3057.18</v>
      </c>
      <c r="R1348" t="s">
        <v>730</v>
      </c>
      <c r="S1348" t="s">
        <v>18</v>
      </c>
      <c r="T1348" t="s">
        <v>19</v>
      </c>
      <c r="AD1348" t="s">
        <v>1068</v>
      </c>
      <c r="AF1348">
        <f>COUNTIF($R$2:$R$12044,AD1348)</f>
        <v>9</v>
      </c>
      <c r="AJ1348">
        <v>1</v>
      </c>
    </row>
    <row r="1349" spans="1:36" x14ac:dyDescent="0.35">
      <c r="A1349" t="s">
        <v>11</v>
      </c>
      <c r="B1349" t="s">
        <v>49</v>
      </c>
      <c r="C1349" t="s">
        <v>13</v>
      </c>
      <c r="D1349" t="s">
        <v>14</v>
      </c>
      <c r="E1349" t="s">
        <v>50</v>
      </c>
      <c r="F1349" t="s">
        <v>24</v>
      </c>
      <c r="G1349">
        <v>1062.96</v>
      </c>
      <c r="H1349" s="1">
        <v>43323</v>
      </c>
      <c r="I1349" t="str">
        <f t="shared" si="63"/>
        <v>11</v>
      </c>
      <c r="J1349" t="str">
        <f t="shared" si="64"/>
        <v>August</v>
      </c>
      <c r="K1349" t="str">
        <f t="shared" si="65"/>
        <v>2018</v>
      </c>
      <c r="L1349" s="15">
        <v>0.39416666666666672</v>
      </c>
      <c r="M1349">
        <f>HOUR(K1349:K13391)</f>
        <v>0</v>
      </c>
      <c r="N1349">
        <f>MINUTE(K1349:K13391)</f>
        <v>0</v>
      </c>
      <c r="O1349">
        <f>SECOND(K1349:K13391)</f>
        <v>0</v>
      </c>
      <c r="P1349">
        <v>19.73</v>
      </c>
      <c r="Q1349">
        <f>G1349-P1349</f>
        <v>1043.23</v>
      </c>
      <c r="R1349" t="s">
        <v>612</v>
      </c>
      <c r="S1349" t="s">
        <v>18</v>
      </c>
      <c r="T1349" t="s">
        <v>19</v>
      </c>
      <c r="AD1349" t="s">
        <v>1589</v>
      </c>
      <c r="AF1349">
        <f>COUNTIF($R$2:$R$12044,AD1349)</f>
        <v>1</v>
      </c>
      <c r="AJ1349">
        <v>1</v>
      </c>
    </row>
    <row r="1350" spans="1:36" x14ac:dyDescent="0.35">
      <c r="A1350" t="s">
        <v>11</v>
      </c>
      <c r="B1350" t="s">
        <v>22</v>
      </c>
      <c r="C1350" t="s">
        <v>13</v>
      </c>
      <c r="D1350" t="s">
        <v>20</v>
      </c>
      <c r="E1350" t="s">
        <v>23</v>
      </c>
      <c r="F1350" t="s">
        <v>24</v>
      </c>
      <c r="G1350">
        <v>415.63</v>
      </c>
      <c r="H1350" s="1">
        <v>43323</v>
      </c>
      <c r="I1350" t="str">
        <f t="shared" si="63"/>
        <v>11</v>
      </c>
      <c r="J1350" t="str">
        <f t="shared" si="64"/>
        <v>August</v>
      </c>
      <c r="K1350" t="str">
        <f t="shared" si="65"/>
        <v>2018</v>
      </c>
      <c r="L1350" s="15">
        <v>0.41137731481481482</v>
      </c>
      <c r="M1350">
        <f>HOUR(K1350:K13392)</f>
        <v>0</v>
      </c>
      <c r="N1350">
        <f>MINUTE(K1350:K13392)</f>
        <v>0</v>
      </c>
      <c r="O1350">
        <f>SECOND(K1350:K13392)</f>
        <v>0</v>
      </c>
      <c r="P1350">
        <v>18.89</v>
      </c>
      <c r="Q1350">
        <f>G1350-P1350</f>
        <v>396.74</v>
      </c>
      <c r="R1350" t="s">
        <v>323</v>
      </c>
      <c r="S1350" t="s">
        <v>18</v>
      </c>
      <c r="T1350" t="s">
        <v>19</v>
      </c>
      <c r="AD1350" t="s">
        <v>1151</v>
      </c>
      <c r="AF1350">
        <f>COUNTIF($R$2:$R$12044,AD1350)</f>
        <v>1</v>
      </c>
      <c r="AJ1350">
        <v>1</v>
      </c>
    </row>
    <row r="1351" spans="1:36" x14ac:dyDescent="0.35">
      <c r="A1351" t="s">
        <v>29</v>
      </c>
      <c r="B1351" t="s">
        <v>186</v>
      </c>
      <c r="C1351" t="s">
        <v>13</v>
      </c>
      <c r="D1351" t="s">
        <v>31</v>
      </c>
      <c r="E1351" t="s">
        <v>187</v>
      </c>
      <c r="F1351" t="s">
        <v>16</v>
      </c>
      <c r="G1351">
        <v>1909.67</v>
      </c>
      <c r="H1351" s="1">
        <v>43323</v>
      </c>
      <c r="I1351" t="str">
        <f t="shared" si="63"/>
        <v>11</v>
      </c>
      <c r="J1351" t="str">
        <f t="shared" si="64"/>
        <v>August</v>
      </c>
      <c r="K1351" t="str">
        <f t="shared" si="65"/>
        <v>2018</v>
      </c>
      <c r="L1351" s="15">
        <v>0.41666666666666669</v>
      </c>
      <c r="M1351">
        <f>HOUR(K1351:K13393)</f>
        <v>0</v>
      </c>
      <c r="N1351">
        <f>MINUTE(K1351:K13393)</f>
        <v>0</v>
      </c>
      <c r="O1351">
        <f>SECOND(K1351:K13393)</f>
        <v>0</v>
      </c>
      <c r="P1351">
        <v>45</v>
      </c>
      <c r="Q1351">
        <f>G1351-P1351</f>
        <v>1864.67</v>
      </c>
      <c r="R1351" t="s">
        <v>1833</v>
      </c>
      <c r="S1351" t="s">
        <v>18</v>
      </c>
      <c r="T1351" t="s">
        <v>19</v>
      </c>
      <c r="AD1351" t="s">
        <v>838</v>
      </c>
      <c r="AF1351">
        <f>COUNTIF($R$2:$R$12044,AD1351)</f>
        <v>6</v>
      </c>
      <c r="AJ1351">
        <v>1</v>
      </c>
    </row>
    <row r="1352" spans="1:36" x14ac:dyDescent="0.35">
      <c r="A1352" t="s">
        <v>29</v>
      </c>
      <c r="B1352" t="s">
        <v>77</v>
      </c>
      <c r="C1352" t="s">
        <v>13</v>
      </c>
      <c r="D1352" t="s">
        <v>208</v>
      </c>
      <c r="E1352" t="s">
        <v>78</v>
      </c>
      <c r="F1352" t="s">
        <v>16</v>
      </c>
      <c r="G1352">
        <v>4211.66</v>
      </c>
      <c r="H1352" s="1">
        <v>43323</v>
      </c>
      <c r="I1352" t="str">
        <f t="shared" si="63"/>
        <v>11</v>
      </c>
      <c r="J1352" t="str">
        <f t="shared" si="64"/>
        <v>August</v>
      </c>
      <c r="K1352" t="str">
        <f t="shared" si="65"/>
        <v>2018</v>
      </c>
      <c r="L1352" s="15">
        <v>0.41666666666666669</v>
      </c>
      <c r="M1352">
        <f>HOUR(K1352:K13394)</f>
        <v>0</v>
      </c>
      <c r="N1352">
        <f>MINUTE(K1352:K13394)</f>
        <v>0</v>
      </c>
      <c r="O1352">
        <f>SECOND(K1352:K13394)</f>
        <v>0</v>
      </c>
      <c r="P1352">
        <v>256</v>
      </c>
      <c r="Q1352">
        <f>G1352-P1352</f>
        <v>3955.66</v>
      </c>
      <c r="R1352" t="s">
        <v>1833</v>
      </c>
      <c r="S1352" t="s">
        <v>18</v>
      </c>
      <c r="T1352" t="s">
        <v>19</v>
      </c>
      <c r="AD1352" t="s">
        <v>1030</v>
      </c>
      <c r="AF1352">
        <f>COUNTIF($R$2:$R$12044,AD1352)</f>
        <v>3</v>
      </c>
      <c r="AJ1352">
        <v>1</v>
      </c>
    </row>
    <row r="1353" spans="1:36" x14ac:dyDescent="0.35">
      <c r="A1353" t="s">
        <v>11</v>
      </c>
      <c r="B1353" t="s">
        <v>37</v>
      </c>
      <c r="C1353" t="s">
        <v>13</v>
      </c>
      <c r="D1353" t="s">
        <v>14</v>
      </c>
      <c r="E1353" t="s">
        <v>38</v>
      </c>
      <c r="F1353" t="s">
        <v>16</v>
      </c>
      <c r="G1353">
        <v>2148.79</v>
      </c>
      <c r="H1353" s="1">
        <v>43323</v>
      </c>
      <c r="I1353" t="str">
        <f t="shared" si="63"/>
        <v>11</v>
      </c>
      <c r="J1353" t="str">
        <f t="shared" si="64"/>
        <v>August</v>
      </c>
      <c r="K1353" t="str">
        <f t="shared" si="65"/>
        <v>2018</v>
      </c>
      <c r="L1353" s="15">
        <v>0.42581018518518521</v>
      </c>
      <c r="M1353">
        <f>HOUR(K1353:K13395)</f>
        <v>0</v>
      </c>
      <c r="N1353">
        <f>MINUTE(K1353:K13395)</f>
        <v>0</v>
      </c>
      <c r="O1353">
        <f>SECOND(K1353:K13395)</f>
        <v>0</v>
      </c>
      <c r="P1353">
        <v>24.54</v>
      </c>
      <c r="Q1353">
        <f>G1353-P1353</f>
        <v>2124.25</v>
      </c>
      <c r="R1353" t="s">
        <v>666</v>
      </c>
      <c r="S1353" t="s">
        <v>18</v>
      </c>
      <c r="T1353" t="s">
        <v>19</v>
      </c>
      <c r="AD1353" t="s">
        <v>498</v>
      </c>
      <c r="AF1353">
        <f>COUNTIF($R$2:$R$12044,AD1353)</f>
        <v>9</v>
      </c>
      <c r="AJ1353">
        <v>1</v>
      </c>
    </row>
    <row r="1354" spans="1:36" x14ac:dyDescent="0.35">
      <c r="A1354" t="s">
        <v>11</v>
      </c>
      <c r="B1354" t="s">
        <v>138</v>
      </c>
      <c r="C1354" t="s">
        <v>13</v>
      </c>
      <c r="D1354" t="s">
        <v>20</v>
      </c>
      <c r="E1354" t="s">
        <v>139</v>
      </c>
      <c r="F1354" t="s">
        <v>16</v>
      </c>
      <c r="G1354">
        <v>190166.65</v>
      </c>
      <c r="H1354" s="1">
        <v>43323</v>
      </c>
      <c r="I1354" t="str">
        <f t="shared" si="63"/>
        <v>11</v>
      </c>
      <c r="J1354" t="str">
        <f t="shared" si="64"/>
        <v>August</v>
      </c>
      <c r="K1354" t="str">
        <f t="shared" si="65"/>
        <v>2018</v>
      </c>
      <c r="L1354" s="15">
        <v>0.43427083333333333</v>
      </c>
      <c r="M1354">
        <f>HOUR(K1354:K13396)</f>
        <v>0</v>
      </c>
      <c r="N1354">
        <f>MINUTE(K1354:K13396)</f>
        <v>0</v>
      </c>
      <c r="O1354">
        <f>SECOND(K1354:K13396)</f>
        <v>0</v>
      </c>
      <c r="P1354">
        <v>41.91</v>
      </c>
      <c r="Q1354">
        <f>G1354-P1354</f>
        <v>190124.74</v>
      </c>
      <c r="R1354" t="s">
        <v>731</v>
      </c>
      <c r="S1354" t="s">
        <v>18</v>
      </c>
      <c r="T1354" t="s">
        <v>19</v>
      </c>
      <c r="AD1354" t="s">
        <v>1627</v>
      </c>
      <c r="AF1354">
        <f>COUNTIF($R$2:$R$12044,AD1354)</f>
        <v>1</v>
      </c>
      <c r="AJ1354">
        <v>1</v>
      </c>
    </row>
    <row r="1355" spans="1:36" x14ac:dyDescent="0.35">
      <c r="A1355" t="s">
        <v>11</v>
      </c>
      <c r="B1355" t="s">
        <v>140</v>
      </c>
      <c r="C1355" t="s">
        <v>13</v>
      </c>
      <c r="D1355" t="s">
        <v>14</v>
      </c>
      <c r="E1355" t="s">
        <v>141</v>
      </c>
      <c r="F1355" t="s">
        <v>24</v>
      </c>
      <c r="G1355">
        <v>4133.8100000000004</v>
      </c>
      <c r="H1355" s="1">
        <v>43323</v>
      </c>
      <c r="I1355" t="str">
        <f t="shared" si="63"/>
        <v>11</v>
      </c>
      <c r="J1355" t="str">
        <f t="shared" si="64"/>
        <v>August</v>
      </c>
      <c r="K1355" t="str">
        <f t="shared" si="65"/>
        <v>2018</v>
      </c>
      <c r="L1355" s="15">
        <v>0.44274305555555554</v>
      </c>
      <c r="M1355">
        <f>HOUR(K1355:K13397)</f>
        <v>0</v>
      </c>
      <c r="N1355">
        <f>MINUTE(K1355:K13397)</f>
        <v>0</v>
      </c>
      <c r="O1355">
        <f>SECOND(K1355:K13397)</f>
        <v>0</v>
      </c>
      <c r="P1355">
        <v>10.83</v>
      </c>
      <c r="Q1355">
        <f>G1355-P1355</f>
        <v>4122.9800000000005</v>
      </c>
      <c r="R1355" t="s">
        <v>404</v>
      </c>
      <c r="S1355" t="s">
        <v>18</v>
      </c>
      <c r="T1355" t="s">
        <v>19</v>
      </c>
      <c r="AD1355" t="s">
        <v>1341</v>
      </c>
      <c r="AF1355">
        <f>COUNTIF($R$2:$R$12044,AD1355)</f>
        <v>3</v>
      </c>
      <c r="AJ1355">
        <v>1</v>
      </c>
    </row>
    <row r="1356" spans="1:36" x14ac:dyDescent="0.35">
      <c r="A1356" t="s">
        <v>11</v>
      </c>
      <c r="B1356" t="s">
        <v>215</v>
      </c>
      <c r="C1356" t="s">
        <v>13</v>
      </c>
      <c r="D1356" t="s">
        <v>20</v>
      </c>
      <c r="E1356" t="s">
        <v>216</v>
      </c>
      <c r="F1356" t="s">
        <v>24</v>
      </c>
      <c r="G1356">
        <v>1552.71</v>
      </c>
      <c r="H1356" s="1">
        <v>43323</v>
      </c>
      <c r="I1356" t="str">
        <f t="shared" si="63"/>
        <v>11</v>
      </c>
      <c r="J1356" t="str">
        <f t="shared" si="64"/>
        <v>August</v>
      </c>
      <c r="K1356" t="str">
        <f t="shared" si="65"/>
        <v>2018</v>
      </c>
      <c r="L1356" s="15">
        <v>0.45121527777777781</v>
      </c>
      <c r="M1356">
        <f>HOUR(K1356:K13398)</f>
        <v>0</v>
      </c>
      <c r="N1356">
        <f>MINUTE(K1356:K13398)</f>
        <v>0</v>
      </c>
      <c r="O1356">
        <f>SECOND(K1356:K13398)</f>
        <v>0</v>
      </c>
      <c r="P1356">
        <v>10.31</v>
      </c>
      <c r="Q1356">
        <f>G1356-P1356</f>
        <v>1542.4</v>
      </c>
      <c r="R1356" t="s">
        <v>732</v>
      </c>
      <c r="S1356" t="s">
        <v>18</v>
      </c>
      <c r="T1356" t="s">
        <v>19</v>
      </c>
      <c r="AD1356" t="s">
        <v>1463</v>
      </c>
      <c r="AF1356">
        <f>COUNTIF($R$2:$R$12044,AD1356)</f>
        <v>2</v>
      </c>
      <c r="AJ1356">
        <v>1</v>
      </c>
    </row>
    <row r="1357" spans="1:36" x14ac:dyDescent="0.35">
      <c r="A1357" t="s">
        <v>11</v>
      </c>
      <c r="B1357" t="s">
        <v>247</v>
      </c>
      <c r="C1357" t="s">
        <v>13</v>
      </c>
      <c r="D1357" t="s">
        <v>20</v>
      </c>
      <c r="E1357" t="s">
        <v>248</v>
      </c>
      <c r="F1357" t="s">
        <v>16</v>
      </c>
      <c r="G1357">
        <v>621.91</v>
      </c>
      <c r="H1357" s="1">
        <v>43323</v>
      </c>
      <c r="I1357" t="str">
        <f t="shared" si="63"/>
        <v>11</v>
      </c>
      <c r="J1357" t="str">
        <f t="shared" si="64"/>
        <v>August</v>
      </c>
      <c r="K1357" t="str">
        <f t="shared" si="65"/>
        <v>2018</v>
      </c>
      <c r="L1357" s="15">
        <v>0.45921296296296293</v>
      </c>
      <c r="M1357">
        <f>HOUR(K1357:K13399)</f>
        <v>0</v>
      </c>
      <c r="N1357">
        <f>MINUTE(K1357:K13399)</f>
        <v>0</v>
      </c>
      <c r="O1357">
        <f>SECOND(K1357:K13399)</f>
        <v>0</v>
      </c>
      <c r="P1357">
        <v>226.82</v>
      </c>
      <c r="Q1357">
        <f>G1357-P1357</f>
        <v>395.09</v>
      </c>
      <c r="R1357" t="s">
        <v>733</v>
      </c>
      <c r="S1357" t="s">
        <v>18</v>
      </c>
      <c r="T1357" t="s">
        <v>19</v>
      </c>
      <c r="AD1357" t="s">
        <v>479</v>
      </c>
      <c r="AF1357">
        <f>COUNTIF($R$2:$R$12044,AD1357)</f>
        <v>7</v>
      </c>
      <c r="AJ1357">
        <v>1</v>
      </c>
    </row>
    <row r="1358" spans="1:36" x14ac:dyDescent="0.35">
      <c r="A1358" t="s">
        <v>11</v>
      </c>
      <c r="B1358" t="s">
        <v>179</v>
      </c>
      <c r="C1358" t="s">
        <v>13</v>
      </c>
      <c r="D1358" t="s">
        <v>20</v>
      </c>
      <c r="E1358" t="s">
        <v>171</v>
      </c>
      <c r="F1358" t="s">
        <v>24</v>
      </c>
      <c r="G1358">
        <v>2760.42</v>
      </c>
      <c r="H1358" s="1">
        <v>43323</v>
      </c>
      <c r="I1358" t="str">
        <f t="shared" si="63"/>
        <v>11</v>
      </c>
      <c r="J1358" t="str">
        <f t="shared" si="64"/>
        <v>August</v>
      </c>
      <c r="K1358" t="str">
        <f t="shared" si="65"/>
        <v>2018</v>
      </c>
      <c r="L1358" s="15">
        <v>0.4647222222222222</v>
      </c>
      <c r="M1358">
        <f>HOUR(K1358:K13400)</f>
        <v>0</v>
      </c>
      <c r="N1358">
        <f>MINUTE(K1358:K13400)</f>
        <v>0</v>
      </c>
      <c r="O1358">
        <f>SECOND(K1358:K13400)</f>
        <v>0</v>
      </c>
      <c r="P1358">
        <v>12.48</v>
      </c>
      <c r="Q1358">
        <f>G1358-P1358</f>
        <v>2747.94</v>
      </c>
      <c r="R1358" t="s">
        <v>567</v>
      </c>
      <c r="S1358" t="s">
        <v>18</v>
      </c>
      <c r="T1358" t="s">
        <v>19</v>
      </c>
      <c r="AD1358" t="s">
        <v>849</v>
      </c>
      <c r="AF1358">
        <f>COUNTIF($R$2:$R$12044,AD1358)</f>
        <v>1</v>
      </c>
      <c r="AJ1358">
        <v>1</v>
      </c>
    </row>
    <row r="1359" spans="1:36" x14ac:dyDescent="0.35">
      <c r="A1359" t="s">
        <v>11</v>
      </c>
      <c r="B1359" t="s">
        <v>215</v>
      </c>
      <c r="C1359" t="s">
        <v>13</v>
      </c>
      <c r="D1359" t="s">
        <v>14</v>
      </c>
      <c r="E1359" t="s">
        <v>216</v>
      </c>
      <c r="F1359" t="s">
        <v>24</v>
      </c>
      <c r="G1359">
        <v>1531.41</v>
      </c>
      <c r="H1359" s="1">
        <v>43323</v>
      </c>
      <c r="I1359" t="str">
        <f t="shared" si="63"/>
        <v>11</v>
      </c>
      <c r="J1359" t="str">
        <f t="shared" si="64"/>
        <v>August</v>
      </c>
      <c r="K1359" t="str">
        <f t="shared" si="65"/>
        <v>2018</v>
      </c>
      <c r="L1359" s="15">
        <v>0.47023148148148147</v>
      </c>
      <c r="M1359">
        <f>HOUR(K1359:K13401)</f>
        <v>0</v>
      </c>
      <c r="N1359">
        <f>MINUTE(K1359:K13401)</f>
        <v>0</v>
      </c>
      <c r="O1359">
        <f>SECOND(K1359:K13401)</f>
        <v>0</v>
      </c>
      <c r="P1359">
        <v>21.3</v>
      </c>
      <c r="Q1359">
        <f>G1359-P1359</f>
        <v>1510.1100000000001</v>
      </c>
      <c r="R1359" t="s">
        <v>329</v>
      </c>
      <c r="S1359" t="s">
        <v>18</v>
      </c>
      <c r="T1359" t="s">
        <v>19</v>
      </c>
      <c r="AD1359" t="s">
        <v>586</v>
      </c>
      <c r="AF1359">
        <f>COUNTIF($R$2:$R$12044,AD1359)</f>
        <v>4</v>
      </c>
      <c r="AJ1359">
        <v>1</v>
      </c>
    </row>
    <row r="1360" spans="1:36" x14ac:dyDescent="0.35">
      <c r="A1360" t="s">
        <v>11</v>
      </c>
      <c r="B1360" t="s">
        <v>138</v>
      </c>
      <c r="C1360" t="s">
        <v>13</v>
      </c>
      <c r="D1360" t="s">
        <v>20</v>
      </c>
      <c r="E1360" t="s">
        <v>139</v>
      </c>
      <c r="F1360" t="s">
        <v>16</v>
      </c>
      <c r="G1360">
        <v>190137.75</v>
      </c>
      <c r="H1360" s="1">
        <v>43323</v>
      </c>
      <c r="I1360" t="str">
        <f t="shared" si="63"/>
        <v>11</v>
      </c>
      <c r="J1360" t="str">
        <f t="shared" si="64"/>
        <v>August</v>
      </c>
      <c r="K1360" t="str">
        <f t="shared" si="65"/>
        <v>2018</v>
      </c>
      <c r="L1360" s="15">
        <v>0.48125000000000001</v>
      </c>
      <c r="M1360">
        <f>HOUR(K1360:K13402)</f>
        <v>0</v>
      </c>
      <c r="N1360">
        <f>MINUTE(K1360:K13402)</f>
        <v>0</v>
      </c>
      <c r="O1360">
        <f>SECOND(K1360:K13402)</f>
        <v>0</v>
      </c>
      <c r="P1360">
        <v>28.9</v>
      </c>
      <c r="Q1360">
        <f>G1360-P1360</f>
        <v>190108.85</v>
      </c>
      <c r="R1360" t="s">
        <v>190</v>
      </c>
      <c r="S1360" t="s">
        <v>18</v>
      </c>
      <c r="T1360" t="s">
        <v>19</v>
      </c>
      <c r="AD1360" t="s">
        <v>1768</v>
      </c>
      <c r="AF1360">
        <f>COUNTIF($R$2:$R$12044,AD1360)</f>
        <v>1</v>
      </c>
      <c r="AJ1360">
        <v>1</v>
      </c>
    </row>
    <row r="1361" spans="1:36" x14ac:dyDescent="0.35">
      <c r="A1361" t="s">
        <v>11</v>
      </c>
      <c r="B1361" t="s">
        <v>80</v>
      </c>
      <c r="C1361" t="s">
        <v>13</v>
      </c>
      <c r="D1361" t="s">
        <v>14</v>
      </c>
      <c r="E1361" t="s">
        <v>81</v>
      </c>
      <c r="F1361" t="s">
        <v>24</v>
      </c>
      <c r="G1361">
        <v>16892.37</v>
      </c>
      <c r="H1361" s="1">
        <v>43323</v>
      </c>
      <c r="I1361" t="str">
        <f t="shared" si="63"/>
        <v>11</v>
      </c>
      <c r="J1361" t="str">
        <f t="shared" si="64"/>
        <v>August</v>
      </c>
      <c r="K1361" t="str">
        <f t="shared" si="65"/>
        <v>2018</v>
      </c>
      <c r="L1361" s="15">
        <v>0.48677083333333332</v>
      </c>
      <c r="M1361">
        <f>HOUR(K1361:K13403)</f>
        <v>0</v>
      </c>
      <c r="N1361">
        <f>MINUTE(K1361:K13403)</f>
        <v>0</v>
      </c>
      <c r="O1361">
        <f>SECOND(K1361:K13403)</f>
        <v>0</v>
      </c>
      <c r="P1361">
        <v>23.13</v>
      </c>
      <c r="Q1361">
        <f>G1361-P1361</f>
        <v>16869.239999999998</v>
      </c>
      <c r="R1361" t="s">
        <v>734</v>
      </c>
      <c r="S1361" t="s">
        <v>18</v>
      </c>
      <c r="T1361" t="s">
        <v>19</v>
      </c>
      <c r="AD1361" t="s">
        <v>719</v>
      </c>
      <c r="AF1361">
        <f>COUNTIF($R$2:$R$12044,AD1361)</f>
        <v>6</v>
      </c>
      <c r="AJ1361">
        <v>1</v>
      </c>
    </row>
    <row r="1362" spans="1:36" x14ac:dyDescent="0.35">
      <c r="A1362" t="s">
        <v>11</v>
      </c>
      <c r="B1362" t="s">
        <v>239</v>
      </c>
      <c r="C1362" t="s">
        <v>13</v>
      </c>
      <c r="D1362" t="s">
        <v>14</v>
      </c>
      <c r="E1362" t="s">
        <v>240</v>
      </c>
      <c r="F1362" t="s">
        <v>16</v>
      </c>
      <c r="G1362">
        <v>2811.72</v>
      </c>
      <c r="H1362" s="1">
        <v>43323</v>
      </c>
      <c r="I1362" t="str">
        <f t="shared" si="63"/>
        <v>11</v>
      </c>
      <c r="J1362" t="str">
        <f t="shared" si="64"/>
        <v>August</v>
      </c>
      <c r="K1362" t="str">
        <f t="shared" si="65"/>
        <v>2018</v>
      </c>
      <c r="L1362" s="15">
        <v>0.49228009259259259</v>
      </c>
      <c r="M1362">
        <f>HOUR(K1362:K13404)</f>
        <v>0</v>
      </c>
      <c r="N1362">
        <f>MINUTE(K1362:K13404)</f>
        <v>0</v>
      </c>
      <c r="O1362">
        <f>SECOND(K1362:K13404)</f>
        <v>0</v>
      </c>
      <c r="P1362">
        <v>49.34</v>
      </c>
      <c r="Q1362">
        <f>G1362-P1362</f>
        <v>2762.3799999999997</v>
      </c>
      <c r="R1362" t="s">
        <v>735</v>
      </c>
      <c r="S1362" t="s">
        <v>18</v>
      </c>
      <c r="T1362" t="s">
        <v>19</v>
      </c>
      <c r="AD1362" t="s">
        <v>1426</v>
      </c>
      <c r="AF1362">
        <f>COUNTIF($R$2:$R$12044,AD1362)</f>
        <v>1</v>
      </c>
      <c r="AJ1362">
        <v>1</v>
      </c>
    </row>
    <row r="1363" spans="1:36" x14ac:dyDescent="0.35">
      <c r="A1363" t="s">
        <v>11</v>
      </c>
      <c r="B1363" t="s">
        <v>289</v>
      </c>
      <c r="C1363" t="s">
        <v>13</v>
      </c>
      <c r="D1363" t="s">
        <v>14</v>
      </c>
      <c r="E1363" t="s">
        <v>290</v>
      </c>
      <c r="F1363" t="s">
        <v>24</v>
      </c>
      <c r="G1363">
        <v>1.02</v>
      </c>
      <c r="H1363" s="1">
        <v>43323</v>
      </c>
      <c r="I1363" t="str">
        <f t="shared" si="63"/>
        <v>11</v>
      </c>
      <c r="J1363" t="str">
        <f t="shared" si="64"/>
        <v>August</v>
      </c>
      <c r="K1363" t="str">
        <f t="shared" si="65"/>
        <v>2018</v>
      </c>
      <c r="L1363" s="15">
        <v>0.49778935185185186</v>
      </c>
      <c r="M1363">
        <f>HOUR(K1363:K13405)</f>
        <v>0</v>
      </c>
      <c r="N1363">
        <f>MINUTE(K1363:K13405)</f>
        <v>0</v>
      </c>
      <c r="O1363">
        <f>SECOND(K1363:K13405)</f>
        <v>0</v>
      </c>
      <c r="P1363">
        <v>6.02</v>
      </c>
      <c r="Q1363">
        <f>G1363-P1363</f>
        <v>-5</v>
      </c>
      <c r="R1363" t="s">
        <v>736</v>
      </c>
      <c r="S1363" t="s">
        <v>18</v>
      </c>
      <c r="T1363" t="s">
        <v>19</v>
      </c>
      <c r="AD1363" t="s">
        <v>1176</v>
      </c>
      <c r="AF1363">
        <f>COUNTIF($R$2:$R$12044,AD1363)</f>
        <v>2</v>
      </c>
      <c r="AJ1363">
        <v>1</v>
      </c>
    </row>
    <row r="1364" spans="1:36" x14ac:dyDescent="0.35">
      <c r="A1364" t="s">
        <v>29</v>
      </c>
      <c r="B1364" t="s">
        <v>427</v>
      </c>
      <c r="C1364" t="s">
        <v>13</v>
      </c>
      <c r="D1364" t="s">
        <v>31</v>
      </c>
      <c r="E1364" t="s">
        <v>428</v>
      </c>
      <c r="F1364" t="s">
        <v>24</v>
      </c>
      <c r="G1364">
        <v>12924.15</v>
      </c>
      <c r="H1364" s="1">
        <v>43323</v>
      </c>
      <c r="I1364" t="str">
        <f t="shared" si="63"/>
        <v>11</v>
      </c>
      <c r="J1364" t="str">
        <f t="shared" si="64"/>
        <v>August</v>
      </c>
      <c r="K1364" t="str">
        <f t="shared" si="65"/>
        <v>2018</v>
      </c>
      <c r="L1364" s="15">
        <v>0.5</v>
      </c>
      <c r="M1364">
        <f>HOUR(K1364:K13406)</f>
        <v>0</v>
      </c>
      <c r="N1364">
        <f>MINUTE(K1364:K13406)</f>
        <v>0</v>
      </c>
      <c r="O1364">
        <f>SECOND(K1364:K13406)</f>
        <v>0</v>
      </c>
      <c r="P1364">
        <v>45</v>
      </c>
      <c r="Q1364">
        <f>G1364-P1364</f>
        <v>12879.15</v>
      </c>
      <c r="R1364" t="s">
        <v>1833</v>
      </c>
      <c r="S1364" t="s">
        <v>18</v>
      </c>
      <c r="T1364" t="s">
        <v>19</v>
      </c>
      <c r="AD1364" t="s">
        <v>1402</v>
      </c>
      <c r="AF1364">
        <f>COUNTIF($R$2:$R$12044,AD1364)</f>
        <v>4</v>
      </c>
      <c r="AJ1364">
        <v>1</v>
      </c>
    </row>
    <row r="1365" spans="1:36" x14ac:dyDescent="0.35">
      <c r="A1365" t="s">
        <v>29</v>
      </c>
      <c r="B1365" t="s">
        <v>427</v>
      </c>
      <c r="C1365" t="s">
        <v>13</v>
      </c>
      <c r="D1365" t="s">
        <v>31</v>
      </c>
      <c r="E1365" t="s">
        <v>428</v>
      </c>
      <c r="F1365" t="s">
        <v>24</v>
      </c>
      <c r="G1365">
        <v>12808.15</v>
      </c>
      <c r="H1365" s="1">
        <v>43323</v>
      </c>
      <c r="I1365" t="str">
        <f t="shared" si="63"/>
        <v>11</v>
      </c>
      <c r="J1365" t="str">
        <f t="shared" si="64"/>
        <v>August</v>
      </c>
      <c r="K1365" t="str">
        <f t="shared" si="65"/>
        <v>2018</v>
      </c>
      <c r="L1365" s="15">
        <v>0.5</v>
      </c>
      <c r="M1365">
        <f>HOUR(K1365:K13407)</f>
        <v>0</v>
      </c>
      <c r="N1365">
        <f>MINUTE(K1365:K13407)</f>
        <v>0</v>
      </c>
      <c r="O1365">
        <f>SECOND(K1365:K13407)</f>
        <v>0</v>
      </c>
      <c r="P1365">
        <v>116</v>
      </c>
      <c r="Q1365">
        <f>G1365-P1365</f>
        <v>12692.15</v>
      </c>
      <c r="R1365" t="s">
        <v>1833</v>
      </c>
      <c r="S1365" t="s">
        <v>18</v>
      </c>
      <c r="T1365" t="s">
        <v>19</v>
      </c>
      <c r="AD1365" t="s">
        <v>1451</v>
      </c>
      <c r="AF1365">
        <f>COUNTIF($R$2:$R$12044,AD1365)</f>
        <v>1</v>
      </c>
      <c r="AJ1365">
        <v>1</v>
      </c>
    </row>
    <row r="1366" spans="1:36" x14ac:dyDescent="0.35">
      <c r="A1366" t="s">
        <v>11</v>
      </c>
      <c r="B1366" t="s">
        <v>25</v>
      </c>
      <c r="C1366" t="s">
        <v>13</v>
      </c>
      <c r="D1366" t="s">
        <v>14</v>
      </c>
      <c r="E1366" t="s">
        <v>26</v>
      </c>
      <c r="F1366" t="s">
        <v>16</v>
      </c>
      <c r="G1366">
        <v>1381.37</v>
      </c>
      <c r="H1366" s="1">
        <v>43323</v>
      </c>
      <c r="I1366" t="str">
        <f t="shared" si="63"/>
        <v>11</v>
      </c>
      <c r="J1366" t="str">
        <f t="shared" si="64"/>
        <v>August</v>
      </c>
      <c r="K1366" t="str">
        <f t="shared" si="65"/>
        <v>2018</v>
      </c>
      <c r="L1366" s="15">
        <v>0.50717592592592597</v>
      </c>
      <c r="M1366">
        <f>HOUR(K1366:K13408)</f>
        <v>0</v>
      </c>
      <c r="N1366">
        <f>MINUTE(K1366:K13408)</f>
        <v>0</v>
      </c>
      <c r="O1366">
        <f>SECOND(K1366:K13408)</f>
        <v>0</v>
      </c>
      <c r="P1366">
        <v>30.46</v>
      </c>
      <c r="Q1366">
        <f>G1366-P1366</f>
        <v>1350.9099999999999</v>
      </c>
      <c r="R1366" t="s">
        <v>737</v>
      </c>
      <c r="S1366" t="s">
        <v>18</v>
      </c>
      <c r="T1366" t="s">
        <v>19</v>
      </c>
      <c r="AD1366" t="s">
        <v>150</v>
      </c>
      <c r="AF1366">
        <f>COUNTIF($R$2:$R$12044,AD1366)</f>
        <v>10</v>
      </c>
      <c r="AJ1366">
        <v>1</v>
      </c>
    </row>
    <row r="1367" spans="1:36" x14ac:dyDescent="0.35">
      <c r="A1367" t="s">
        <v>11</v>
      </c>
      <c r="B1367" t="s">
        <v>148</v>
      </c>
      <c r="C1367" t="s">
        <v>13</v>
      </c>
      <c r="D1367" t="s">
        <v>14</v>
      </c>
      <c r="E1367" t="s">
        <v>149</v>
      </c>
      <c r="F1367" t="s">
        <v>16</v>
      </c>
      <c r="G1367">
        <v>3027.54</v>
      </c>
      <c r="H1367" s="1">
        <v>43323</v>
      </c>
      <c r="I1367" t="str">
        <f t="shared" si="63"/>
        <v>11</v>
      </c>
      <c r="J1367" t="str">
        <f t="shared" si="64"/>
        <v>August</v>
      </c>
      <c r="K1367" t="str">
        <f t="shared" si="65"/>
        <v>2018</v>
      </c>
      <c r="L1367" s="15">
        <v>0.51915509259259263</v>
      </c>
      <c r="M1367">
        <f>HOUR(K1367:K13409)</f>
        <v>0</v>
      </c>
      <c r="N1367">
        <f>MINUTE(K1367:K13409)</f>
        <v>0</v>
      </c>
      <c r="O1367">
        <f>SECOND(K1367:K13409)</f>
        <v>0</v>
      </c>
      <c r="P1367">
        <v>43.31</v>
      </c>
      <c r="Q1367">
        <f>G1367-P1367</f>
        <v>2984.23</v>
      </c>
      <c r="R1367" t="s">
        <v>415</v>
      </c>
      <c r="S1367" t="s">
        <v>18</v>
      </c>
      <c r="T1367" t="s">
        <v>19</v>
      </c>
      <c r="AD1367" t="s">
        <v>306</v>
      </c>
      <c r="AF1367">
        <f>COUNTIF($R$2:$R$12044,AD1367)</f>
        <v>15</v>
      </c>
      <c r="AJ1367">
        <v>1</v>
      </c>
    </row>
    <row r="1368" spans="1:36" x14ac:dyDescent="0.35">
      <c r="A1368" t="s">
        <v>11</v>
      </c>
      <c r="B1368" t="s">
        <v>211</v>
      </c>
      <c r="C1368" t="s">
        <v>13</v>
      </c>
      <c r="D1368" t="s">
        <v>20</v>
      </c>
      <c r="E1368" t="s">
        <v>212</v>
      </c>
      <c r="F1368" t="s">
        <v>16</v>
      </c>
      <c r="G1368">
        <v>3121.48</v>
      </c>
      <c r="H1368" s="1">
        <v>43323</v>
      </c>
      <c r="I1368" t="str">
        <f t="shared" si="63"/>
        <v>11</v>
      </c>
      <c r="J1368" t="str">
        <f t="shared" si="64"/>
        <v>August</v>
      </c>
      <c r="K1368" t="str">
        <f t="shared" si="65"/>
        <v>2018</v>
      </c>
      <c r="L1368" s="15">
        <v>0.53112268518518524</v>
      </c>
      <c r="M1368">
        <f>HOUR(K1368:K13410)</f>
        <v>0</v>
      </c>
      <c r="N1368">
        <f>MINUTE(K1368:K13410)</f>
        <v>0</v>
      </c>
      <c r="O1368">
        <f>SECOND(K1368:K13410)</f>
        <v>0</v>
      </c>
      <c r="P1368">
        <v>31.82</v>
      </c>
      <c r="Q1368">
        <f>G1368-P1368</f>
        <v>3089.66</v>
      </c>
      <c r="R1368" t="s">
        <v>738</v>
      </c>
      <c r="S1368" t="s">
        <v>18</v>
      </c>
      <c r="T1368" t="s">
        <v>19</v>
      </c>
      <c r="AD1368" t="s">
        <v>480</v>
      </c>
      <c r="AF1368">
        <f>COUNTIF($R$2:$R$12044,AD1368)</f>
        <v>9</v>
      </c>
      <c r="AJ1368">
        <v>1</v>
      </c>
    </row>
    <row r="1369" spans="1:36" x14ac:dyDescent="0.35">
      <c r="A1369" t="s">
        <v>29</v>
      </c>
      <c r="B1369" t="s">
        <v>180</v>
      </c>
      <c r="C1369" t="s">
        <v>13</v>
      </c>
      <c r="D1369" t="s">
        <v>31</v>
      </c>
      <c r="E1369" t="s">
        <v>181</v>
      </c>
      <c r="F1369" t="s">
        <v>24</v>
      </c>
      <c r="G1369">
        <v>6171.96</v>
      </c>
      <c r="H1369" s="1">
        <v>43323</v>
      </c>
      <c r="I1369" t="str">
        <f t="shared" si="63"/>
        <v>11</v>
      </c>
      <c r="J1369" t="str">
        <f t="shared" si="64"/>
        <v>August</v>
      </c>
      <c r="K1369" t="str">
        <f t="shared" si="65"/>
        <v>2018</v>
      </c>
      <c r="L1369" s="15">
        <v>0.54166666666666663</v>
      </c>
      <c r="M1369">
        <f>HOUR(K1369:K13411)</f>
        <v>0</v>
      </c>
      <c r="N1369">
        <f>MINUTE(K1369:K13411)</f>
        <v>0</v>
      </c>
      <c r="O1369">
        <f>SECOND(K1369:K13411)</f>
        <v>0</v>
      </c>
      <c r="P1369">
        <v>150</v>
      </c>
      <c r="Q1369">
        <f>G1369-P1369</f>
        <v>6021.96</v>
      </c>
      <c r="R1369" t="s">
        <v>1833</v>
      </c>
      <c r="S1369" t="s">
        <v>18</v>
      </c>
      <c r="T1369" t="s">
        <v>19</v>
      </c>
      <c r="AD1369" t="s">
        <v>1381</v>
      </c>
      <c r="AF1369">
        <f>COUNTIF($R$2:$R$12044,AD1369)</f>
        <v>2</v>
      </c>
      <c r="AJ1369">
        <v>1</v>
      </c>
    </row>
    <row r="1370" spans="1:36" x14ac:dyDescent="0.35">
      <c r="A1370" t="s">
        <v>29</v>
      </c>
      <c r="B1370" t="s">
        <v>195</v>
      </c>
      <c r="C1370" t="s">
        <v>13</v>
      </c>
      <c r="D1370" t="s">
        <v>41</v>
      </c>
      <c r="E1370" t="s">
        <v>129</v>
      </c>
      <c r="F1370" t="s">
        <v>24</v>
      </c>
      <c r="G1370">
        <v>7766.26</v>
      </c>
      <c r="H1370" s="1">
        <v>43323</v>
      </c>
      <c r="I1370" t="str">
        <f t="shared" si="63"/>
        <v>11</v>
      </c>
      <c r="J1370" t="str">
        <f t="shared" si="64"/>
        <v>August</v>
      </c>
      <c r="K1370" t="str">
        <f t="shared" si="65"/>
        <v>2018</v>
      </c>
      <c r="L1370" s="15">
        <v>0.54166666666666663</v>
      </c>
      <c r="M1370">
        <f>HOUR(K1370:K13412)</f>
        <v>0</v>
      </c>
      <c r="N1370">
        <f>MINUTE(K1370:K13412)</f>
        <v>0</v>
      </c>
      <c r="O1370">
        <f>SECOND(K1370:K13412)</f>
        <v>0</v>
      </c>
      <c r="P1370">
        <v>44</v>
      </c>
      <c r="Q1370">
        <f>G1370-P1370</f>
        <v>7722.26</v>
      </c>
      <c r="R1370" t="s">
        <v>1833</v>
      </c>
      <c r="S1370" t="s">
        <v>18</v>
      </c>
      <c r="T1370" t="s">
        <v>19</v>
      </c>
      <c r="AD1370" t="s">
        <v>294</v>
      </c>
      <c r="AF1370">
        <f>COUNTIF($R$2:$R$12044,AD1370)</f>
        <v>10</v>
      </c>
      <c r="AJ1370">
        <v>1</v>
      </c>
    </row>
    <row r="1371" spans="1:36" x14ac:dyDescent="0.35">
      <c r="A1371" t="s">
        <v>11</v>
      </c>
      <c r="B1371" t="s">
        <v>58</v>
      </c>
      <c r="C1371" t="s">
        <v>13</v>
      </c>
      <c r="D1371" t="s">
        <v>20</v>
      </c>
      <c r="E1371" t="s">
        <v>59</v>
      </c>
      <c r="F1371" t="s">
        <v>16</v>
      </c>
      <c r="G1371">
        <v>1209.27</v>
      </c>
      <c r="H1371" s="1">
        <v>43323</v>
      </c>
      <c r="I1371" t="str">
        <f t="shared" si="63"/>
        <v>11</v>
      </c>
      <c r="J1371" t="str">
        <f t="shared" si="64"/>
        <v>August</v>
      </c>
      <c r="K1371" t="str">
        <f t="shared" si="65"/>
        <v>2018</v>
      </c>
      <c r="L1371" s="15">
        <v>0.54317129629629635</v>
      </c>
      <c r="M1371">
        <f>HOUR(K1371:K13413)</f>
        <v>0</v>
      </c>
      <c r="N1371">
        <f>MINUTE(K1371:K13413)</f>
        <v>0</v>
      </c>
      <c r="O1371">
        <f>SECOND(K1371:K13413)</f>
        <v>0</v>
      </c>
      <c r="P1371">
        <v>43.91</v>
      </c>
      <c r="Q1371">
        <f>G1371-P1371</f>
        <v>1165.3599999999999</v>
      </c>
      <c r="R1371" t="s">
        <v>683</v>
      </c>
      <c r="S1371" t="s">
        <v>18</v>
      </c>
      <c r="T1371" t="s">
        <v>19</v>
      </c>
      <c r="AD1371" t="s">
        <v>713</v>
      </c>
      <c r="AF1371">
        <f>COUNTIF($R$2:$R$12044,AD1371)</f>
        <v>9</v>
      </c>
      <c r="AJ1371">
        <v>1</v>
      </c>
    </row>
    <row r="1372" spans="1:36" x14ac:dyDescent="0.35">
      <c r="A1372" t="s">
        <v>11</v>
      </c>
      <c r="B1372" t="s">
        <v>62</v>
      </c>
      <c r="C1372" t="s">
        <v>13</v>
      </c>
      <c r="D1372" t="s">
        <v>14</v>
      </c>
      <c r="E1372" t="s">
        <v>63</v>
      </c>
      <c r="F1372" t="s">
        <v>24</v>
      </c>
      <c r="G1372">
        <v>1616.85</v>
      </c>
      <c r="H1372" s="1">
        <v>43323</v>
      </c>
      <c r="I1372" t="str">
        <f t="shared" si="63"/>
        <v>11</v>
      </c>
      <c r="J1372" t="str">
        <f t="shared" si="64"/>
        <v>August</v>
      </c>
      <c r="K1372" t="str">
        <f t="shared" si="65"/>
        <v>2018</v>
      </c>
      <c r="L1372" s="15">
        <v>0.55579861111111117</v>
      </c>
      <c r="M1372">
        <f>HOUR(K1372:K13414)</f>
        <v>0</v>
      </c>
      <c r="N1372">
        <f>MINUTE(K1372:K13414)</f>
        <v>0</v>
      </c>
      <c r="O1372">
        <f>SECOND(K1372:K13414)</f>
        <v>0</v>
      </c>
      <c r="P1372">
        <v>42.77</v>
      </c>
      <c r="Q1372">
        <f>G1372-P1372</f>
        <v>1574.08</v>
      </c>
      <c r="R1372" t="s">
        <v>529</v>
      </c>
      <c r="S1372" t="s">
        <v>18</v>
      </c>
      <c r="T1372" t="s">
        <v>19</v>
      </c>
      <c r="AD1372" t="s">
        <v>1373</v>
      </c>
      <c r="AF1372">
        <f>COUNTIF($R$2:$R$12044,AD1372)</f>
        <v>4</v>
      </c>
      <c r="AJ1372">
        <v>1</v>
      </c>
    </row>
    <row r="1373" spans="1:36" x14ac:dyDescent="0.35">
      <c r="A1373" t="s">
        <v>11</v>
      </c>
      <c r="B1373" t="s">
        <v>173</v>
      </c>
      <c r="C1373" t="s">
        <v>13</v>
      </c>
      <c r="D1373" t="s">
        <v>20</v>
      </c>
      <c r="E1373" t="s">
        <v>174</v>
      </c>
      <c r="F1373" t="s">
        <v>24</v>
      </c>
      <c r="G1373">
        <v>5683.84</v>
      </c>
      <c r="H1373" s="1">
        <v>43323</v>
      </c>
      <c r="I1373" t="str">
        <f t="shared" si="63"/>
        <v>11</v>
      </c>
      <c r="J1373" t="str">
        <f t="shared" si="64"/>
        <v>August</v>
      </c>
      <c r="K1373" t="str">
        <f t="shared" si="65"/>
        <v>2018</v>
      </c>
      <c r="L1373" s="15">
        <v>0.56842592592592589</v>
      </c>
      <c r="M1373">
        <f>HOUR(K1373:K13415)</f>
        <v>0</v>
      </c>
      <c r="N1373">
        <f>MINUTE(K1373:K13415)</f>
        <v>0</v>
      </c>
      <c r="O1373">
        <f>SECOND(K1373:K13415)</f>
        <v>0</v>
      </c>
      <c r="P1373">
        <v>43.34</v>
      </c>
      <c r="Q1373">
        <f>G1373-P1373</f>
        <v>5640.5</v>
      </c>
      <c r="R1373" t="s">
        <v>739</v>
      </c>
      <c r="S1373" t="s">
        <v>18</v>
      </c>
      <c r="T1373" t="s">
        <v>19</v>
      </c>
      <c r="AD1373" t="s">
        <v>362</v>
      </c>
      <c r="AF1373">
        <f>COUNTIF($R$2:$R$12044,AD1373)</f>
        <v>18</v>
      </c>
      <c r="AJ1373">
        <v>1</v>
      </c>
    </row>
    <row r="1374" spans="1:36" x14ac:dyDescent="0.35">
      <c r="A1374" t="s">
        <v>11</v>
      </c>
      <c r="B1374" t="s">
        <v>379</v>
      </c>
      <c r="C1374" t="s">
        <v>13</v>
      </c>
      <c r="D1374" t="s">
        <v>14</v>
      </c>
      <c r="E1374" t="s">
        <v>380</v>
      </c>
      <c r="F1374" t="s">
        <v>16</v>
      </c>
      <c r="G1374">
        <v>3549.13</v>
      </c>
      <c r="H1374" s="1">
        <v>43323</v>
      </c>
      <c r="I1374" t="str">
        <f t="shared" si="63"/>
        <v>11</v>
      </c>
      <c r="J1374" t="str">
        <f t="shared" si="64"/>
        <v>August</v>
      </c>
      <c r="K1374" t="str">
        <f t="shared" si="65"/>
        <v>2018</v>
      </c>
      <c r="L1374" s="15">
        <v>0.58105324074074072</v>
      </c>
      <c r="M1374">
        <f>HOUR(K1374:K13416)</f>
        <v>0</v>
      </c>
      <c r="N1374">
        <f>MINUTE(K1374:K13416)</f>
        <v>0</v>
      </c>
      <c r="O1374">
        <f>SECOND(K1374:K13416)</f>
        <v>0</v>
      </c>
      <c r="P1374">
        <v>17.12</v>
      </c>
      <c r="Q1374">
        <f>G1374-P1374</f>
        <v>3532.01</v>
      </c>
      <c r="R1374" t="s">
        <v>467</v>
      </c>
      <c r="S1374" t="s">
        <v>18</v>
      </c>
      <c r="T1374" t="s">
        <v>19</v>
      </c>
      <c r="AD1374" t="s">
        <v>936</v>
      </c>
      <c r="AF1374">
        <f>COUNTIF($R$2:$R$12044,AD1374)</f>
        <v>2</v>
      </c>
      <c r="AJ1374">
        <v>1</v>
      </c>
    </row>
    <row r="1375" spans="1:36" x14ac:dyDescent="0.35">
      <c r="A1375" t="s">
        <v>29</v>
      </c>
      <c r="B1375" t="s">
        <v>227</v>
      </c>
      <c r="C1375" t="s">
        <v>13</v>
      </c>
      <c r="D1375" t="s">
        <v>41</v>
      </c>
      <c r="E1375" t="s">
        <v>228</v>
      </c>
      <c r="F1375" t="s">
        <v>24</v>
      </c>
      <c r="G1375">
        <v>3877.85</v>
      </c>
      <c r="H1375" s="1">
        <v>43323</v>
      </c>
      <c r="I1375" t="str">
        <f t="shared" si="63"/>
        <v>11</v>
      </c>
      <c r="J1375" t="str">
        <f t="shared" si="64"/>
        <v>August</v>
      </c>
      <c r="K1375" t="str">
        <f t="shared" si="65"/>
        <v>2018</v>
      </c>
      <c r="L1375" s="15">
        <v>0.58333333333333337</v>
      </c>
      <c r="M1375">
        <f>HOUR(K1375:K13417)</f>
        <v>0</v>
      </c>
      <c r="N1375">
        <f>MINUTE(K1375:K13417)</f>
        <v>0</v>
      </c>
      <c r="O1375">
        <f>SECOND(K1375:K13417)</f>
        <v>0</v>
      </c>
      <c r="P1375">
        <v>45</v>
      </c>
      <c r="Q1375">
        <f>G1375-P1375</f>
        <v>3832.85</v>
      </c>
      <c r="R1375" t="s">
        <v>1833</v>
      </c>
      <c r="S1375" t="s">
        <v>18</v>
      </c>
      <c r="T1375" t="s">
        <v>19</v>
      </c>
      <c r="AD1375" t="s">
        <v>1370</v>
      </c>
      <c r="AF1375">
        <f>COUNTIF($R$2:$R$12044,AD1375)</f>
        <v>3</v>
      </c>
      <c r="AJ1375">
        <v>1</v>
      </c>
    </row>
    <row r="1376" spans="1:36" x14ac:dyDescent="0.35">
      <c r="A1376" t="s">
        <v>11</v>
      </c>
      <c r="B1376" t="s">
        <v>128</v>
      </c>
      <c r="C1376" t="s">
        <v>13</v>
      </c>
      <c r="D1376" t="s">
        <v>14</v>
      </c>
      <c r="E1376" t="s">
        <v>129</v>
      </c>
      <c r="F1376" t="s">
        <v>24</v>
      </c>
      <c r="G1376">
        <v>57099.65</v>
      </c>
      <c r="H1376" s="1">
        <v>43323</v>
      </c>
      <c r="I1376" t="str">
        <f t="shared" si="63"/>
        <v>11</v>
      </c>
      <c r="J1376" t="str">
        <f t="shared" si="64"/>
        <v>August</v>
      </c>
      <c r="K1376" t="str">
        <f t="shared" si="65"/>
        <v>2018</v>
      </c>
      <c r="L1376" s="15">
        <v>0.58760416666666659</v>
      </c>
      <c r="M1376">
        <f>HOUR(K1376:K13418)</f>
        <v>0</v>
      </c>
      <c r="N1376">
        <f>MINUTE(K1376:K13418)</f>
        <v>0</v>
      </c>
      <c r="O1376">
        <f>SECOND(K1376:K13418)</f>
        <v>0</v>
      </c>
      <c r="P1376">
        <v>446.98</v>
      </c>
      <c r="Q1376">
        <f>G1376-P1376</f>
        <v>56652.67</v>
      </c>
      <c r="R1376" t="s">
        <v>21</v>
      </c>
      <c r="S1376" t="s">
        <v>18</v>
      </c>
      <c r="T1376" t="s">
        <v>19</v>
      </c>
      <c r="AD1376" t="s">
        <v>1051</v>
      </c>
      <c r="AF1376">
        <f>COUNTIF($R$2:$R$12044,AD1376)</f>
        <v>2</v>
      </c>
      <c r="AJ1376">
        <v>1</v>
      </c>
    </row>
    <row r="1377" spans="1:36" x14ac:dyDescent="0.35">
      <c r="A1377" t="s">
        <v>11</v>
      </c>
      <c r="B1377" t="s">
        <v>298</v>
      </c>
      <c r="C1377" t="s">
        <v>13</v>
      </c>
      <c r="D1377" t="s">
        <v>14</v>
      </c>
      <c r="E1377" t="s">
        <v>299</v>
      </c>
      <c r="F1377" t="s">
        <v>16</v>
      </c>
      <c r="G1377">
        <v>25486.46</v>
      </c>
      <c r="H1377" s="1">
        <v>43323</v>
      </c>
      <c r="I1377" t="str">
        <f t="shared" si="63"/>
        <v>11</v>
      </c>
      <c r="J1377" t="str">
        <f t="shared" si="64"/>
        <v>August</v>
      </c>
      <c r="K1377" t="str">
        <f t="shared" si="65"/>
        <v>2018</v>
      </c>
      <c r="L1377" s="15">
        <v>0.59283564814814815</v>
      </c>
      <c r="M1377">
        <f>HOUR(K1377:K13419)</f>
        <v>0</v>
      </c>
      <c r="N1377">
        <f>MINUTE(K1377:K13419)</f>
        <v>0</v>
      </c>
      <c r="O1377">
        <f>SECOND(K1377:K13419)</f>
        <v>0</v>
      </c>
      <c r="P1377">
        <v>32.409999999999997</v>
      </c>
      <c r="Q1377">
        <f>G1377-P1377</f>
        <v>25454.05</v>
      </c>
      <c r="R1377" t="s">
        <v>740</v>
      </c>
      <c r="S1377" t="s">
        <v>18</v>
      </c>
      <c r="T1377" t="s">
        <v>19</v>
      </c>
      <c r="AD1377" t="s">
        <v>946</v>
      </c>
      <c r="AF1377">
        <f>COUNTIF($R$2:$R$12044,AD1377)</f>
        <v>13</v>
      </c>
      <c r="AJ1377">
        <v>1</v>
      </c>
    </row>
    <row r="1378" spans="1:36" x14ac:dyDescent="0.35">
      <c r="A1378" t="s">
        <v>11</v>
      </c>
      <c r="B1378" t="s">
        <v>235</v>
      </c>
      <c r="C1378" t="s">
        <v>13</v>
      </c>
      <c r="D1378" t="s">
        <v>20</v>
      </c>
      <c r="E1378" t="s">
        <v>236</v>
      </c>
      <c r="F1378" t="s">
        <v>24</v>
      </c>
      <c r="G1378">
        <v>9497.23</v>
      </c>
      <c r="H1378" s="1">
        <v>43323</v>
      </c>
      <c r="I1378" t="str">
        <f t="shared" si="63"/>
        <v>11</v>
      </c>
      <c r="J1378" t="str">
        <f t="shared" si="64"/>
        <v>August</v>
      </c>
      <c r="K1378" t="str">
        <f t="shared" si="65"/>
        <v>2018</v>
      </c>
      <c r="L1378" s="15">
        <v>0.59805555555555556</v>
      </c>
      <c r="M1378">
        <f>HOUR(K1378:K13420)</f>
        <v>0</v>
      </c>
      <c r="N1378">
        <f>MINUTE(K1378:K13420)</f>
        <v>0</v>
      </c>
      <c r="O1378">
        <f>SECOND(K1378:K13420)</f>
        <v>0</v>
      </c>
      <c r="P1378">
        <v>24.98</v>
      </c>
      <c r="Q1378">
        <f>G1378-P1378</f>
        <v>9472.25</v>
      </c>
      <c r="R1378" t="s">
        <v>741</v>
      </c>
      <c r="S1378" t="s">
        <v>18</v>
      </c>
      <c r="T1378" t="s">
        <v>19</v>
      </c>
      <c r="AD1378" t="s">
        <v>1383</v>
      </c>
      <c r="AF1378">
        <f>COUNTIF($R$2:$R$12044,AD1378)</f>
        <v>3</v>
      </c>
      <c r="AJ1378">
        <v>1</v>
      </c>
    </row>
    <row r="1379" spans="1:36" x14ac:dyDescent="0.35">
      <c r="A1379" t="s">
        <v>11</v>
      </c>
      <c r="B1379" t="s">
        <v>97</v>
      </c>
      <c r="C1379" t="s">
        <v>13</v>
      </c>
      <c r="D1379" t="s">
        <v>14</v>
      </c>
      <c r="E1379" t="s">
        <v>98</v>
      </c>
      <c r="F1379" t="s">
        <v>16</v>
      </c>
      <c r="G1379">
        <v>1511.12</v>
      </c>
      <c r="H1379" s="1">
        <v>43323</v>
      </c>
      <c r="I1379" t="str">
        <f t="shared" si="63"/>
        <v>11</v>
      </c>
      <c r="J1379" t="str">
        <f t="shared" si="64"/>
        <v>August</v>
      </c>
      <c r="K1379" t="str">
        <f t="shared" si="65"/>
        <v>2018</v>
      </c>
      <c r="L1379" s="15">
        <v>0.60327546296296297</v>
      </c>
      <c r="M1379">
        <f>HOUR(K1379:K13421)</f>
        <v>0</v>
      </c>
      <c r="N1379">
        <f>MINUTE(K1379:K13421)</f>
        <v>0</v>
      </c>
      <c r="O1379">
        <f>SECOND(K1379:K13421)</f>
        <v>0</v>
      </c>
      <c r="P1379">
        <v>9.76</v>
      </c>
      <c r="Q1379">
        <f>G1379-P1379</f>
        <v>1501.36</v>
      </c>
      <c r="R1379" t="s">
        <v>742</v>
      </c>
      <c r="S1379" t="s">
        <v>18</v>
      </c>
      <c r="T1379" t="s">
        <v>19</v>
      </c>
      <c r="AD1379" t="s">
        <v>470</v>
      </c>
      <c r="AF1379">
        <f>COUNTIF($R$2:$R$12044,AD1379)</f>
        <v>25</v>
      </c>
      <c r="AJ1379">
        <v>1</v>
      </c>
    </row>
    <row r="1380" spans="1:36" x14ac:dyDescent="0.35">
      <c r="A1380" t="s">
        <v>11</v>
      </c>
      <c r="B1380" t="s">
        <v>239</v>
      </c>
      <c r="C1380" t="s">
        <v>13</v>
      </c>
      <c r="D1380" t="s">
        <v>20</v>
      </c>
      <c r="E1380" t="s">
        <v>240</v>
      </c>
      <c r="F1380" t="s">
        <v>16</v>
      </c>
      <c r="G1380">
        <v>2771.85</v>
      </c>
      <c r="H1380" s="1">
        <v>43323</v>
      </c>
      <c r="I1380" t="str">
        <f t="shared" si="63"/>
        <v>11</v>
      </c>
      <c r="J1380" t="str">
        <f t="shared" si="64"/>
        <v>August</v>
      </c>
      <c r="K1380" t="str">
        <f t="shared" si="65"/>
        <v>2018</v>
      </c>
      <c r="L1380" s="15">
        <v>0.60849537037037038</v>
      </c>
      <c r="M1380">
        <f>HOUR(K1380:K13422)</f>
        <v>0</v>
      </c>
      <c r="N1380">
        <f>MINUTE(K1380:K13422)</f>
        <v>0</v>
      </c>
      <c r="O1380">
        <f>SECOND(K1380:K13422)</f>
        <v>0</v>
      </c>
      <c r="P1380">
        <v>39.869999999999997</v>
      </c>
      <c r="Q1380">
        <f>G1380-P1380</f>
        <v>2731.98</v>
      </c>
      <c r="R1380" t="s">
        <v>743</v>
      </c>
      <c r="S1380" t="s">
        <v>18</v>
      </c>
      <c r="T1380" t="s">
        <v>19</v>
      </c>
      <c r="AD1380" t="s">
        <v>1466</v>
      </c>
      <c r="AF1380">
        <f>COUNTIF($R$2:$R$12044,AD1380)</f>
        <v>1</v>
      </c>
      <c r="AJ1380">
        <v>1</v>
      </c>
    </row>
    <row r="1381" spans="1:36" x14ac:dyDescent="0.35">
      <c r="A1381" t="s">
        <v>11</v>
      </c>
      <c r="B1381" t="s">
        <v>97</v>
      </c>
      <c r="C1381" t="s">
        <v>13</v>
      </c>
      <c r="D1381" t="s">
        <v>20</v>
      </c>
      <c r="E1381" t="s">
        <v>98</v>
      </c>
      <c r="F1381" t="s">
        <v>16</v>
      </c>
      <c r="G1381">
        <v>1494.65</v>
      </c>
      <c r="H1381" s="1">
        <v>43323</v>
      </c>
      <c r="I1381" t="str">
        <f t="shared" si="63"/>
        <v>11</v>
      </c>
      <c r="J1381" t="str">
        <f t="shared" si="64"/>
        <v>August</v>
      </c>
      <c r="K1381" t="str">
        <f t="shared" si="65"/>
        <v>2018</v>
      </c>
      <c r="L1381" s="15">
        <v>0.61371527777777779</v>
      </c>
      <c r="M1381">
        <f>HOUR(K1381:K13423)</f>
        <v>0</v>
      </c>
      <c r="N1381">
        <f>MINUTE(K1381:K13423)</f>
        <v>0</v>
      </c>
      <c r="O1381">
        <f>SECOND(K1381:K13423)</f>
        <v>0</v>
      </c>
      <c r="P1381">
        <v>16.47</v>
      </c>
      <c r="Q1381">
        <f>G1381-P1381</f>
        <v>1478.18</v>
      </c>
      <c r="R1381" t="s">
        <v>744</v>
      </c>
      <c r="S1381" t="s">
        <v>18</v>
      </c>
      <c r="T1381" t="s">
        <v>19</v>
      </c>
      <c r="AD1381" t="s">
        <v>1236</v>
      </c>
      <c r="AF1381">
        <f>COUNTIF($R$2:$R$12044,AD1381)</f>
        <v>1</v>
      </c>
      <c r="AJ1381">
        <v>1</v>
      </c>
    </row>
    <row r="1382" spans="1:36" x14ac:dyDescent="0.35">
      <c r="A1382" t="s">
        <v>11</v>
      </c>
      <c r="B1382" t="s">
        <v>12</v>
      </c>
      <c r="C1382" t="s">
        <v>13</v>
      </c>
      <c r="D1382" t="s">
        <v>14</v>
      </c>
      <c r="E1382" t="s">
        <v>15</v>
      </c>
      <c r="F1382" t="s">
        <v>16</v>
      </c>
      <c r="G1382">
        <v>1103.31</v>
      </c>
      <c r="H1382" s="1">
        <v>43323</v>
      </c>
      <c r="I1382" t="str">
        <f t="shared" si="63"/>
        <v>11</v>
      </c>
      <c r="J1382" t="str">
        <f t="shared" si="64"/>
        <v>August</v>
      </c>
      <c r="K1382" t="str">
        <f t="shared" si="65"/>
        <v>2018</v>
      </c>
      <c r="L1382" s="15">
        <v>0.6189351851851852</v>
      </c>
      <c r="M1382">
        <f>HOUR(K1382:K13424)</f>
        <v>0</v>
      </c>
      <c r="N1382">
        <f>MINUTE(K1382:K13424)</f>
        <v>0</v>
      </c>
      <c r="O1382">
        <f>SECOND(K1382:K13424)</f>
        <v>0</v>
      </c>
      <c r="P1382">
        <v>10.62</v>
      </c>
      <c r="Q1382">
        <f>G1382-P1382</f>
        <v>1092.69</v>
      </c>
      <c r="R1382" t="s">
        <v>417</v>
      </c>
      <c r="S1382" t="s">
        <v>18</v>
      </c>
      <c r="T1382" t="s">
        <v>19</v>
      </c>
      <c r="AD1382" s="20" t="s">
        <v>21</v>
      </c>
      <c r="AE1382" s="20"/>
      <c r="AF1382" s="20">
        <f>COUNTIF($R$2:$R$12044,AD1382)</f>
        <v>235</v>
      </c>
      <c r="AJ1382">
        <v>1</v>
      </c>
    </row>
    <row r="1383" spans="1:36" x14ac:dyDescent="0.35">
      <c r="A1383" t="s">
        <v>11</v>
      </c>
      <c r="B1383" t="s">
        <v>12</v>
      </c>
      <c r="C1383" t="s">
        <v>13</v>
      </c>
      <c r="D1383" t="s">
        <v>20</v>
      </c>
      <c r="E1383" t="s">
        <v>15</v>
      </c>
      <c r="F1383" t="s">
        <v>16</v>
      </c>
      <c r="G1383">
        <v>1091.6600000000001</v>
      </c>
      <c r="H1383" s="1">
        <v>43323</v>
      </c>
      <c r="I1383" t="str">
        <f t="shared" si="63"/>
        <v>11</v>
      </c>
      <c r="J1383" t="str">
        <f t="shared" si="64"/>
        <v>August</v>
      </c>
      <c r="K1383" t="str">
        <f t="shared" si="65"/>
        <v>2018</v>
      </c>
      <c r="L1383" s="15">
        <v>0.62415509259259261</v>
      </c>
      <c r="M1383">
        <f>HOUR(K1383:K13425)</f>
        <v>0</v>
      </c>
      <c r="N1383">
        <f>MINUTE(K1383:K13425)</f>
        <v>0</v>
      </c>
      <c r="O1383">
        <f>SECOND(K1383:K13425)</f>
        <v>0</v>
      </c>
      <c r="P1383">
        <v>11.65</v>
      </c>
      <c r="Q1383">
        <f>G1383-P1383</f>
        <v>1080.01</v>
      </c>
      <c r="R1383" t="s">
        <v>745</v>
      </c>
      <c r="S1383" t="s">
        <v>18</v>
      </c>
      <c r="T1383" t="s">
        <v>19</v>
      </c>
      <c r="AD1383" t="s">
        <v>1743</v>
      </c>
      <c r="AF1383">
        <f>COUNTIF($R$2:$R$12044,AD1383)</f>
        <v>1</v>
      </c>
      <c r="AJ1383">
        <v>1</v>
      </c>
    </row>
    <row r="1384" spans="1:36" x14ac:dyDescent="0.35">
      <c r="A1384" t="s">
        <v>11</v>
      </c>
      <c r="B1384" t="s">
        <v>58</v>
      </c>
      <c r="C1384" t="s">
        <v>13</v>
      </c>
      <c r="D1384" t="s">
        <v>20</v>
      </c>
      <c r="E1384" t="s">
        <v>59</v>
      </c>
      <c r="F1384" t="s">
        <v>16</v>
      </c>
      <c r="G1384">
        <v>1190.29</v>
      </c>
      <c r="H1384" s="1">
        <v>43323</v>
      </c>
      <c r="I1384" t="str">
        <f t="shared" si="63"/>
        <v>11</v>
      </c>
      <c r="J1384" t="str">
        <f t="shared" si="64"/>
        <v>August</v>
      </c>
      <c r="K1384" t="str">
        <f t="shared" si="65"/>
        <v>2018</v>
      </c>
      <c r="L1384" s="15">
        <v>0.63140046296296293</v>
      </c>
      <c r="M1384">
        <f>HOUR(K1384:K13426)</f>
        <v>0</v>
      </c>
      <c r="N1384">
        <f>MINUTE(K1384:K13426)</f>
        <v>0</v>
      </c>
      <c r="O1384">
        <f>SECOND(K1384:K13426)</f>
        <v>0</v>
      </c>
      <c r="P1384">
        <v>18.98</v>
      </c>
      <c r="Q1384">
        <f>G1384-P1384</f>
        <v>1171.31</v>
      </c>
      <c r="R1384" t="s">
        <v>683</v>
      </c>
      <c r="S1384" t="s">
        <v>18</v>
      </c>
      <c r="T1384" t="s">
        <v>19</v>
      </c>
      <c r="AD1384" t="s">
        <v>1384</v>
      </c>
      <c r="AF1384">
        <f>COUNTIF($R$2:$R$12044,AD1384)</f>
        <v>4</v>
      </c>
      <c r="AJ1384">
        <v>1</v>
      </c>
    </row>
    <row r="1385" spans="1:36" x14ac:dyDescent="0.35">
      <c r="A1385" t="s">
        <v>11</v>
      </c>
      <c r="B1385" t="s">
        <v>12</v>
      </c>
      <c r="C1385" t="s">
        <v>13</v>
      </c>
      <c r="D1385" t="s">
        <v>20</v>
      </c>
      <c r="E1385" t="s">
        <v>15</v>
      </c>
      <c r="F1385" t="s">
        <v>16</v>
      </c>
      <c r="G1385">
        <v>1083.05</v>
      </c>
      <c r="H1385" s="1">
        <v>43323</v>
      </c>
      <c r="I1385" t="str">
        <f t="shared" si="63"/>
        <v>11</v>
      </c>
      <c r="J1385" t="str">
        <f t="shared" si="64"/>
        <v>August</v>
      </c>
      <c r="K1385" t="str">
        <f t="shared" si="65"/>
        <v>2018</v>
      </c>
      <c r="L1385" s="15">
        <v>0.6390393518518519</v>
      </c>
      <c r="M1385">
        <f>HOUR(K1385:K13427)</f>
        <v>0</v>
      </c>
      <c r="N1385">
        <f>MINUTE(K1385:K13427)</f>
        <v>0</v>
      </c>
      <c r="O1385">
        <f>SECOND(K1385:K13427)</f>
        <v>0</v>
      </c>
      <c r="P1385">
        <v>8.61</v>
      </c>
      <c r="Q1385">
        <f>G1385-P1385</f>
        <v>1074.44</v>
      </c>
      <c r="R1385" t="s">
        <v>94</v>
      </c>
      <c r="S1385" t="s">
        <v>18</v>
      </c>
      <c r="T1385" t="s">
        <v>19</v>
      </c>
      <c r="AD1385" t="s">
        <v>1456</v>
      </c>
      <c r="AF1385">
        <f>COUNTIF($R$2:$R$12044,AD1385)</f>
        <v>1</v>
      </c>
      <c r="AJ1385">
        <v>1</v>
      </c>
    </row>
    <row r="1386" spans="1:36" x14ac:dyDescent="0.35">
      <c r="A1386" t="s">
        <v>11</v>
      </c>
      <c r="B1386" t="s">
        <v>168</v>
      </c>
      <c r="C1386" t="s">
        <v>13</v>
      </c>
      <c r="D1386" t="s">
        <v>14</v>
      </c>
      <c r="E1386" t="s">
        <v>23</v>
      </c>
      <c r="F1386" t="s">
        <v>24</v>
      </c>
      <c r="G1386">
        <v>42360.54</v>
      </c>
      <c r="H1386" s="1">
        <v>43323</v>
      </c>
      <c r="I1386" t="str">
        <f t="shared" si="63"/>
        <v>11</v>
      </c>
      <c r="J1386" t="str">
        <f t="shared" si="64"/>
        <v>August</v>
      </c>
      <c r="K1386" t="str">
        <f t="shared" si="65"/>
        <v>2018</v>
      </c>
      <c r="L1386" s="15">
        <v>0.64666666666666661</v>
      </c>
      <c r="M1386">
        <f>HOUR(K1386:K13428)</f>
        <v>0</v>
      </c>
      <c r="N1386">
        <f>MINUTE(K1386:K13428)</f>
        <v>0</v>
      </c>
      <c r="O1386">
        <f>SECOND(K1386:K13428)</f>
        <v>0</v>
      </c>
      <c r="P1386">
        <v>38.700000000000003</v>
      </c>
      <c r="Q1386">
        <f>G1386-P1386</f>
        <v>42321.840000000004</v>
      </c>
      <c r="R1386" t="s">
        <v>633</v>
      </c>
      <c r="S1386" t="s">
        <v>18</v>
      </c>
      <c r="T1386" t="s">
        <v>19</v>
      </c>
      <c r="AD1386" t="s">
        <v>1238</v>
      </c>
      <c r="AF1386">
        <f>COUNTIF($R$2:$R$12044,AD1386)</f>
        <v>2</v>
      </c>
      <c r="AJ1386">
        <v>1</v>
      </c>
    </row>
    <row r="1387" spans="1:36" x14ac:dyDescent="0.35">
      <c r="A1387" t="s">
        <v>11</v>
      </c>
      <c r="B1387" t="s">
        <v>197</v>
      </c>
      <c r="C1387" t="s">
        <v>13</v>
      </c>
      <c r="D1387" t="s">
        <v>20</v>
      </c>
      <c r="E1387" t="s">
        <v>23</v>
      </c>
      <c r="F1387" t="s">
        <v>24</v>
      </c>
      <c r="G1387">
        <v>30635.81</v>
      </c>
      <c r="H1387" s="1">
        <v>43323</v>
      </c>
      <c r="I1387" t="str">
        <f t="shared" si="63"/>
        <v>11</v>
      </c>
      <c r="J1387" t="str">
        <f t="shared" si="64"/>
        <v>August</v>
      </c>
      <c r="K1387" t="str">
        <f t="shared" si="65"/>
        <v>2018</v>
      </c>
      <c r="L1387" s="15">
        <v>0.65429398148148155</v>
      </c>
      <c r="M1387">
        <f>HOUR(K1387:K13429)</f>
        <v>0</v>
      </c>
      <c r="N1387">
        <f>MINUTE(K1387:K13429)</f>
        <v>0</v>
      </c>
      <c r="O1387">
        <f>SECOND(K1387:K13429)</f>
        <v>0</v>
      </c>
      <c r="P1387">
        <v>17.55</v>
      </c>
      <c r="Q1387">
        <f>G1387-P1387</f>
        <v>30618.260000000002</v>
      </c>
      <c r="R1387" t="s">
        <v>746</v>
      </c>
      <c r="S1387" t="s">
        <v>18</v>
      </c>
      <c r="T1387" t="s">
        <v>19</v>
      </c>
      <c r="AD1387" t="s">
        <v>504</v>
      </c>
      <c r="AF1387">
        <f>COUNTIF($R$2:$R$12044,AD1387)</f>
        <v>1</v>
      </c>
      <c r="AJ1387">
        <v>1</v>
      </c>
    </row>
    <row r="1388" spans="1:36" x14ac:dyDescent="0.35">
      <c r="A1388" t="s">
        <v>11</v>
      </c>
      <c r="B1388" t="s">
        <v>231</v>
      </c>
      <c r="C1388" t="s">
        <v>13</v>
      </c>
      <c r="D1388" t="s">
        <v>14</v>
      </c>
      <c r="E1388" t="s">
        <v>232</v>
      </c>
      <c r="F1388" t="s">
        <v>24</v>
      </c>
      <c r="G1388">
        <v>54127.55</v>
      </c>
      <c r="H1388" s="1">
        <v>43323</v>
      </c>
      <c r="I1388" t="str">
        <f t="shared" si="63"/>
        <v>11</v>
      </c>
      <c r="J1388" t="str">
        <f t="shared" si="64"/>
        <v>August</v>
      </c>
      <c r="K1388" t="str">
        <f t="shared" si="65"/>
        <v>2018</v>
      </c>
      <c r="L1388" s="15">
        <v>0.6619328703703703</v>
      </c>
      <c r="M1388">
        <f>HOUR(K1388:K13430)</f>
        <v>0</v>
      </c>
      <c r="N1388">
        <f>MINUTE(K1388:K13430)</f>
        <v>0</v>
      </c>
      <c r="O1388">
        <f>SECOND(K1388:K13430)</f>
        <v>0</v>
      </c>
      <c r="P1388">
        <v>78.819999999999993</v>
      </c>
      <c r="Q1388">
        <f>G1388-P1388</f>
        <v>54048.73</v>
      </c>
      <c r="R1388" t="s">
        <v>747</v>
      </c>
      <c r="S1388" t="s">
        <v>18</v>
      </c>
      <c r="T1388" t="s">
        <v>19</v>
      </c>
      <c r="AD1388" t="s">
        <v>652</v>
      </c>
      <c r="AF1388">
        <f>COUNTIF($R$2:$R$12044,AD1388)</f>
        <v>3</v>
      </c>
      <c r="AJ1388">
        <v>1</v>
      </c>
    </row>
    <row r="1389" spans="1:36" x14ac:dyDescent="0.35">
      <c r="A1389" t="s">
        <v>29</v>
      </c>
      <c r="B1389" t="s">
        <v>179</v>
      </c>
      <c r="C1389" t="s">
        <v>13</v>
      </c>
      <c r="D1389" t="s">
        <v>31</v>
      </c>
      <c r="E1389" t="s">
        <v>171</v>
      </c>
      <c r="F1389" t="s">
        <v>24</v>
      </c>
      <c r="G1389">
        <v>2743.42</v>
      </c>
      <c r="H1389" s="1">
        <v>43323</v>
      </c>
      <c r="I1389" t="str">
        <f t="shared" si="63"/>
        <v>11</v>
      </c>
      <c r="J1389" t="str">
        <f t="shared" si="64"/>
        <v>August</v>
      </c>
      <c r="K1389" t="str">
        <f t="shared" si="65"/>
        <v>2018</v>
      </c>
      <c r="L1389" s="15">
        <v>0.66666666666666663</v>
      </c>
      <c r="M1389">
        <f>HOUR(K1389:K13431)</f>
        <v>0</v>
      </c>
      <c r="N1389">
        <f>MINUTE(K1389:K13431)</f>
        <v>0</v>
      </c>
      <c r="O1389">
        <f>SECOND(K1389:K13431)</f>
        <v>0</v>
      </c>
      <c r="P1389">
        <v>17</v>
      </c>
      <c r="Q1389">
        <f>G1389-P1389</f>
        <v>2726.42</v>
      </c>
      <c r="R1389" t="s">
        <v>1833</v>
      </c>
      <c r="S1389" t="s">
        <v>18</v>
      </c>
      <c r="T1389" t="s">
        <v>19</v>
      </c>
      <c r="AD1389" t="s">
        <v>1430</v>
      </c>
      <c r="AF1389">
        <f>COUNTIF($R$2:$R$12044,AD1389)</f>
        <v>4</v>
      </c>
      <c r="AJ1389">
        <v>1</v>
      </c>
    </row>
    <row r="1390" spans="1:36" x14ac:dyDescent="0.35">
      <c r="A1390" t="s">
        <v>29</v>
      </c>
      <c r="B1390" t="s">
        <v>227</v>
      </c>
      <c r="C1390" t="s">
        <v>13</v>
      </c>
      <c r="D1390" t="s">
        <v>208</v>
      </c>
      <c r="E1390" t="s">
        <v>228</v>
      </c>
      <c r="F1390" t="s">
        <v>24</v>
      </c>
      <c r="G1390">
        <v>3856.85</v>
      </c>
      <c r="H1390" s="1">
        <v>43323</v>
      </c>
      <c r="I1390" t="str">
        <f t="shared" si="63"/>
        <v>11</v>
      </c>
      <c r="J1390" t="str">
        <f t="shared" si="64"/>
        <v>August</v>
      </c>
      <c r="K1390" t="str">
        <f t="shared" si="65"/>
        <v>2018</v>
      </c>
      <c r="L1390" s="15">
        <v>0.66666666666666663</v>
      </c>
      <c r="M1390">
        <f>HOUR(K1390:K13432)</f>
        <v>0</v>
      </c>
      <c r="N1390">
        <f>MINUTE(K1390:K13432)</f>
        <v>0</v>
      </c>
      <c r="O1390">
        <f>SECOND(K1390:K13432)</f>
        <v>0</v>
      </c>
      <c r="P1390">
        <v>21</v>
      </c>
      <c r="Q1390">
        <f>G1390-P1390</f>
        <v>3835.85</v>
      </c>
      <c r="R1390" t="s">
        <v>1833</v>
      </c>
      <c r="S1390" t="s">
        <v>18</v>
      </c>
      <c r="T1390" t="s">
        <v>19</v>
      </c>
      <c r="AD1390" t="s">
        <v>648</v>
      </c>
      <c r="AF1390">
        <f>COUNTIF($R$2:$R$12044,AD1390)</f>
        <v>2</v>
      </c>
      <c r="AJ1390">
        <v>1</v>
      </c>
    </row>
    <row r="1391" spans="1:36" x14ac:dyDescent="0.35">
      <c r="A1391" t="s">
        <v>11</v>
      </c>
      <c r="B1391" t="s">
        <v>197</v>
      </c>
      <c r="C1391" t="s">
        <v>13</v>
      </c>
      <c r="D1391" t="s">
        <v>20</v>
      </c>
      <c r="E1391" t="s">
        <v>23</v>
      </c>
      <c r="F1391" t="s">
        <v>24</v>
      </c>
      <c r="G1391">
        <v>30612.86</v>
      </c>
      <c r="H1391" s="1">
        <v>43323</v>
      </c>
      <c r="I1391" t="str">
        <f t="shared" si="63"/>
        <v>11</v>
      </c>
      <c r="J1391" t="str">
        <f t="shared" si="64"/>
        <v>August</v>
      </c>
      <c r="K1391" t="str">
        <f t="shared" si="65"/>
        <v>2018</v>
      </c>
      <c r="L1391" s="15">
        <v>0.67098379629629623</v>
      </c>
      <c r="M1391">
        <f>HOUR(K1391:K13433)</f>
        <v>0</v>
      </c>
      <c r="N1391">
        <f>MINUTE(K1391:K13433)</f>
        <v>0</v>
      </c>
      <c r="O1391">
        <f>SECOND(K1391:K13433)</f>
        <v>0</v>
      </c>
      <c r="P1391">
        <v>22.95</v>
      </c>
      <c r="Q1391">
        <f>G1391-P1391</f>
        <v>30589.91</v>
      </c>
      <c r="R1391" t="s">
        <v>748</v>
      </c>
      <c r="S1391" t="s">
        <v>18</v>
      </c>
      <c r="T1391" t="s">
        <v>19</v>
      </c>
      <c r="AD1391" t="s">
        <v>1540</v>
      </c>
      <c r="AF1391">
        <f>COUNTIF($R$2:$R$12044,AD1391)</f>
        <v>1</v>
      </c>
      <c r="AJ1391">
        <v>1</v>
      </c>
    </row>
    <row r="1392" spans="1:36" x14ac:dyDescent="0.35">
      <c r="A1392" t="s">
        <v>11</v>
      </c>
      <c r="B1392" t="s">
        <v>49</v>
      </c>
      <c r="C1392" t="s">
        <v>13</v>
      </c>
      <c r="D1392" t="s">
        <v>20</v>
      </c>
      <c r="E1392" t="s">
        <v>50</v>
      </c>
      <c r="F1392" t="s">
        <v>24</v>
      </c>
      <c r="G1392">
        <v>1049.8499999999999</v>
      </c>
      <c r="H1392" s="1">
        <v>43323</v>
      </c>
      <c r="I1392" t="str">
        <f t="shared" si="63"/>
        <v>11</v>
      </c>
      <c r="J1392" t="str">
        <f t="shared" si="64"/>
        <v>August</v>
      </c>
      <c r="K1392" t="str">
        <f t="shared" si="65"/>
        <v>2018</v>
      </c>
      <c r="L1392" s="15">
        <v>0.68237268518518512</v>
      </c>
      <c r="M1392">
        <f>HOUR(K1392:K13434)</f>
        <v>0</v>
      </c>
      <c r="N1392">
        <f>MINUTE(K1392:K13434)</f>
        <v>0</v>
      </c>
      <c r="O1392">
        <f>SECOND(K1392:K13434)</f>
        <v>0</v>
      </c>
      <c r="P1392">
        <v>13.11</v>
      </c>
      <c r="Q1392">
        <f>G1392-P1392</f>
        <v>1036.74</v>
      </c>
      <c r="R1392" t="s">
        <v>749</v>
      </c>
      <c r="S1392" t="s">
        <v>18</v>
      </c>
      <c r="T1392" t="s">
        <v>19</v>
      </c>
      <c r="AD1392" t="s">
        <v>167</v>
      </c>
      <c r="AF1392">
        <f>COUNTIF($R$2:$R$12044,AD1392)</f>
        <v>15</v>
      </c>
      <c r="AJ1392">
        <v>1</v>
      </c>
    </row>
    <row r="1393" spans="1:36" x14ac:dyDescent="0.35">
      <c r="A1393" t="s">
        <v>11</v>
      </c>
      <c r="B1393" t="s">
        <v>247</v>
      </c>
      <c r="C1393" t="s">
        <v>13</v>
      </c>
      <c r="D1393" t="s">
        <v>20</v>
      </c>
      <c r="E1393" t="s">
        <v>248</v>
      </c>
      <c r="F1393" t="s">
        <v>16</v>
      </c>
      <c r="G1393">
        <v>582.64</v>
      </c>
      <c r="H1393" s="1">
        <v>43323</v>
      </c>
      <c r="I1393" t="str">
        <f t="shared" si="63"/>
        <v>11</v>
      </c>
      <c r="J1393" t="str">
        <f t="shared" si="64"/>
        <v>August</v>
      </c>
      <c r="K1393" t="str">
        <f t="shared" si="65"/>
        <v>2018</v>
      </c>
      <c r="L1393" s="15">
        <v>0.69374999999999998</v>
      </c>
      <c r="M1393">
        <f>HOUR(K1393:K13435)</f>
        <v>0</v>
      </c>
      <c r="N1393">
        <f>MINUTE(K1393:K13435)</f>
        <v>0</v>
      </c>
      <c r="O1393">
        <f>SECOND(K1393:K13435)</f>
        <v>0</v>
      </c>
      <c r="P1393">
        <v>39.270000000000003</v>
      </c>
      <c r="Q1393">
        <f>G1393-P1393</f>
        <v>543.37</v>
      </c>
      <c r="R1393" t="s">
        <v>724</v>
      </c>
      <c r="S1393" t="s">
        <v>18</v>
      </c>
      <c r="T1393" t="s">
        <v>19</v>
      </c>
      <c r="AD1393" t="s">
        <v>1763</v>
      </c>
      <c r="AF1393">
        <f>COUNTIF($R$2:$R$12044,AD1393)</f>
        <v>1</v>
      </c>
      <c r="AJ1393">
        <v>1</v>
      </c>
    </row>
    <row r="1394" spans="1:36" x14ac:dyDescent="0.35">
      <c r="A1394" t="s">
        <v>11</v>
      </c>
      <c r="B1394" t="s">
        <v>22</v>
      </c>
      <c r="C1394" t="s">
        <v>13</v>
      </c>
      <c r="D1394" t="s">
        <v>20</v>
      </c>
      <c r="E1394" t="s">
        <v>23</v>
      </c>
      <c r="F1394" t="s">
        <v>24</v>
      </c>
      <c r="G1394">
        <v>408.16</v>
      </c>
      <c r="H1394" s="1">
        <v>43323</v>
      </c>
      <c r="I1394" t="str">
        <f t="shared" si="63"/>
        <v>11</v>
      </c>
      <c r="J1394" t="str">
        <f t="shared" si="64"/>
        <v>August</v>
      </c>
      <c r="K1394" t="str">
        <f t="shared" si="65"/>
        <v>2018</v>
      </c>
      <c r="L1394" s="15">
        <v>0.70513888888888887</v>
      </c>
      <c r="M1394">
        <f>HOUR(K1394:K13436)</f>
        <v>0</v>
      </c>
      <c r="N1394">
        <f>MINUTE(K1394:K13436)</f>
        <v>0</v>
      </c>
      <c r="O1394">
        <f>SECOND(K1394:K13436)</f>
        <v>0</v>
      </c>
      <c r="P1394">
        <v>7.47</v>
      </c>
      <c r="Q1394">
        <f>G1394-P1394</f>
        <v>400.69</v>
      </c>
      <c r="R1394" t="s">
        <v>21</v>
      </c>
      <c r="S1394" t="s">
        <v>18</v>
      </c>
      <c r="T1394" t="s">
        <v>19</v>
      </c>
      <c r="AD1394" t="s">
        <v>462</v>
      </c>
      <c r="AF1394">
        <f>COUNTIF($R$2:$R$12044,AD1394)</f>
        <v>7</v>
      </c>
      <c r="AJ1394">
        <v>1</v>
      </c>
    </row>
    <row r="1395" spans="1:36" x14ac:dyDescent="0.35">
      <c r="A1395" t="s">
        <v>29</v>
      </c>
      <c r="B1395" t="s">
        <v>215</v>
      </c>
      <c r="C1395" t="s">
        <v>13</v>
      </c>
      <c r="D1395" t="s">
        <v>31</v>
      </c>
      <c r="E1395" t="s">
        <v>216</v>
      </c>
      <c r="F1395" t="s">
        <v>24</v>
      </c>
      <c r="G1395">
        <v>292.41000000000003</v>
      </c>
      <c r="H1395" s="1">
        <v>43323</v>
      </c>
      <c r="I1395" t="str">
        <f t="shared" si="63"/>
        <v>11</v>
      </c>
      <c r="J1395" t="str">
        <f t="shared" si="64"/>
        <v>August</v>
      </c>
      <c r="K1395" t="str">
        <f t="shared" si="65"/>
        <v>2018</v>
      </c>
      <c r="L1395" s="15">
        <v>0.70833333333333337</v>
      </c>
      <c r="M1395">
        <f>HOUR(K1395:K13437)</f>
        <v>0</v>
      </c>
      <c r="N1395">
        <f>MINUTE(K1395:K13437)</f>
        <v>0</v>
      </c>
      <c r="O1395">
        <f>SECOND(K1395:K13437)</f>
        <v>0</v>
      </c>
      <c r="P1395">
        <v>1239</v>
      </c>
      <c r="Q1395">
        <f>G1395-P1395</f>
        <v>-946.58999999999992</v>
      </c>
      <c r="R1395" t="s">
        <v>1833</v>
      </c>
      <c r="S1395" t="s">
        <v>18</v>
      </c>
      <c r="T1395" t="s">
        <v>19</v>
      </c>
      <c r="AD1395" t="s">
        <v>677</v>
      </c>
      <c r="AF1395">
        <f>COUNTIF($R$2:$R$12044,AD1395)</f>
        <v>12</v>
      </c>
      <c r="AJ1395">
        <v>1</v>
      </c>
    </row>
    <row r="1396" spans="1:36" x14ac:dyDescent="0.35">
      <c r="A1396" t="s">
        <v>29</v>
      </c>
      <c r="B1396" t="s">
        <v>182</v>
      </c>
      <c r="C1396" t="s">
        <v>13</v>
      </c>
      <c r="D1396" t="s">
        <v>31</v>
      </c>
      <c r="E1396" t="s">
        <v>183</v>
      </c>
      <c r="F1396" t="s">
        <v>24</v>
      </c>
      <c r="G1396">
        <v>8777.4599999999991</v>
      </c>
      <c r="H1396" s="1">
        <v>43323</v>
      </c>
      <c r="I1396" t="str">
        <f t="shared" si="63"/>
        <v>11</v>
      </c>
      <c r="J1396" t="str">
        <f t="shared" si="64"/>
        <v>August</v>
      </c>
      <c r="K1396" t="str">
        <f t="shared" si="65"/>
        <v>2018</v>
      </c>
      <c r="L1396" s="15">
        <v>0.70833333333333337</v>
      </c>
      <c r="M1396">
        <f>HOUR(K1396:K13438)</f>
        <v>0</v>
      </c>
      <c r="N1396">
        <f>MINUTE(K1396:K13438)</f>
        <v>0</v>
      </c>
      <c r="O1396">
        <f>SECOND(K1396:K13438)</f>
        <v>0</v>
      </c>
      <c r="P1396">
        <v>49</v>
      </c>
      <c r="Q1396">
        <f>G1396-P1396</f>
        <v>8728.4599999999991</v>
      </c>
      <c r="R1396" t="s">
        <v>1833</v>
      </c>
      <c r="S1396" t="s">
        <v>18</v>
      </c>
      <c r="T1396" t="s">
        <v>19</v>
      </c>
      <c r="AD1396" t="s">
        <v>1386</v>
      </c>
      <c r="AF1396">
        <f>COUNTIF($R$2:$R$12044,AD1396)</f>
        <v>1</v>
      </c>
      <c r="AJ1396">
        <v>1</v>
      </c>
    </row>
    <row r="1397" spans="1:36" x14ac:dyDescent="0.35">
      <c r="A1397" t="s">
        <v>11</v>
      </c>
      <c r="B1397" t="s">
        <v>37</v>
      </c>
      <c r="C1397" t="s">
        <v>13</v>
      </c>
      <c r="D1397" t="s">
        <v>14</v>
      </c>
      <c r="E1397" t="s">
        <v>38</v>
      </c>
      <c r="F1397" t="s">
        <v>16</v>
      </c>
      <c r="G1397">
        <v>2107.5300000000002</v>
      </c>
      <c r="H1397" s="1">
        <v>43323</v>
      </c>
      <c r="I1397" t="str">
        <f t="shared" si="63"/>
        <v>11</v>
      </c>
      <c r="J1397" t="str">
        <f t="shared" si="64"/>
        <v>August</v>
      </c>
      <c r="K1397" t="str">
        <f t="shared" si="65"/>
        <v>2018</v>
      </c>
      <c r="L1397" s="15">
        <v>0.71400462962962974</v>
      </c>
      <c r="M1397">
        <f>HOUR(K1397:K13439)</f>
        <v>0</v>
      </c>
      <c r="N1397">
        <f>MINUTE(K1397:K13439)</f>
        <v>0</v>
      </c>
      <c r="O1397">
        <f>SECOND(K1397:K13439)</f>
        <v>0</v>
      </c>
      <c r="P1397">
        <v>41.26</v>
      </c>
      <c r="Q1397">
        <f>G1397-P1397</f>
        <v>2066.27</v>
      </c>
      <c r="R1397" t="s">
        <v>750</v>
      </c>
      <c r="S1397" t="s">
        <v>18</v>
      </c>
      <c r="T1397" t="s">
        <v>19</v>
      </c>
      <c r="AD1397" t="s">
        <v>225</v>
      </c>
      <c r="AF1397">
        <f>COUNTIF($R$2:$R$12044,AD1397)</f>
        <v>8</v>
      </c>
      <c r="AJ1397">
        <v>1</v>
      </c>
    </row>
    <row r="1398" spans="1:36" x14ac:dyDescent="0.35">
      <c r="A1398" t="s">
        <v>11</v>
      </c>
      <c r="B1398" t="s">
        <v>379</v>
      </c>
      <c r="C1398" t="s">
        <v>13</v>
      </c>
      <c r="D1398" t="s">
        <v>14</v>
      </c>
      <c r="E1398" t="s">
        <v>380</v>
      </c>
      <c r="F1398" t="s">
        <v>16</v>
      </c>
      <c r="G1398">
        <v>3536.61</v>
      </c>
      <c r="H1398" s="1">
        <v>43323</v>
      </c>
      <c r="I1398" t="str">
        <f t="shared" si="63"/>
        <v>11</v>
      </c>
      <c r="J1398" t="str">
        <f t="shared" si="64"/>
        <v>August</v>
      </c>
      <c r="K1398" t="str">
        <f t="shared" si="65"/>
        <v>2018</v>
      </c>
      <c r="L1398" s="15">
        <v>0.72189814814814823</v>
      </c>
      <c r="M1398">
        <f>HOUR(K1398:K13440)</f>
        <v>0</v>
      </c>
      <c r="N1398">
        <f>MINUTE(K1398:K13440)</f>
        <v>0</v>
      </c>
      <c r="O1398">
        <f>SECOND(K1398:K13440)</f>
        <v>0</v>
      </c>
      <c r="P1398">
        <v>12.52</v>
      </c>
      <c r="Q1398">
        <f>G1398-P1398</f>
        <v>3524.09</v>
      </c>
      <c r="R1398" t="s">
        <v>467</v>
      </c>
      <c r="S1398" t="s">
        <v>18</v>
      </c>
      <c r="T1398" t="s">
        <v>19</v>
      </c>
      <c r="AD1398" t="s">
        <v>1665</v>
      </c>
      <c r="AF1398">
        <f>COUNTIF($R$2:$R$12044,AD1398)</f>
        <v>2</v>
      </c>
      <c r="AJ1398">
        <v>1</v>
      </c>
    </row>
    <row r="1399" spans="1:36" x14ac:dyDescent="0.35">
      <c r="A1399" t="s">
        <v>11</v>
      </c>
      <c r="B1399" t="s">
        <v>197</v>
      </c>
      <c r="C1399" t="s">
        <v>13</v>
      </c>
      <c r="D1399" t="s">
        <v>14</v>
      </c>
      <c r="E1399" t="s">
        <v>23</v>
      </c>
      <c r="F1399" t="s">
        <v>24</v>
      </c>
      <c r="G1399">
        <v>30584.38</v>
      </c>
      <c r="H1399" s="1">
        <v>43323</v>
      </c>
      <c r="I1399" t="str">
        <f t="shared" si="63"/>
        <v>11</v>
      </c>
      <c r="J1399" t="str">
        <f t="shared" si="64"/>
        <v>August</v>
      </c>
      <c r="K1399" t="str">
        <f t="shared" si="65"/>
        <v>2018</v>
      </c>
      <c r="L1399" s="15">
        <v>0.72979166666666673</v>
      </c>
      <c r="M1399">
        <f>HOUR(K1399:K13441)</f>
        <v>0</v>
      </c>
      <c r="N1399">
        <f>MINUTE(K1399:K13441)</f>
        <v>0</v>
      </c>
      <c r="O1399">
        <f>SECOND(K1399:K13441)</f>
        <v>0</v>
      </c>
      <c r="P1399">
        <v>28.48</v>
      </c>
      <c r="Q1399">
        <f>G1399-P1399</f>
        <v>30555.9</v>
      </c>
      <c r="R1399" t="s">
        <v>751</v>
      </c>
      <c r="S1399" t="s">
        <v>18</v>
      </c>
      <c r="T1399" t="s">
        <v>19</v>
      </c>
      <c r="AD1399" t="s">
        <v>1464</v>
      </c>
      <c r="AF1399">
        <f>COUNTIF($R$2:$R$12044,AD1399)</f>
        <v>1</v>
      </c>
      <c r="AJ1399">
        <v>1</v>
      </c>
    </row>
    <row r="1400" spans="1:36" x14ac:dyDescent="0.35">
      <c r="A1400" t="s">
        <v>11</v>
      </c>
      <c r="B1400" t="s">
        <v>223</v>
      </c>
      <c r="C1400" t="s">
        <v>13</v>
      </c>
      <c r="D1400" t="s">
        <v>14</v>
      </c>
      <c r="E1400" t="s">
        <v>23</v>
      </c>
      <c r="F1400" t="s">
        <v>24</v>
      </c>
      <c r="G1400">
        <v>2998.56</v>
      </c>
      <c r="H1400" s="1">
        <v>43323</v>
      </c>
      <c r="I1400" t="str">
        <f t="shared" si="63"/>
        <v>11</v>
      </c>
      <c r="J1400" t="str">
        <f t="shared" si="64"/>
        <v>August</v>
      </c>
      <c r="K1400" t="str">
        <f t="shared" si="65"/>
        <v>2018</v>
      </c>
      <c r="L1400" s="15">
        <v>0.73768518518518522</v>
      </c>
      <c r="M1400">
        <f>HOUR(K1400:K13442)</f>
        <v>0</v>
      </c>
      <c r="N1400">
        <f>MINUTE(K1400:K13442)</f>
        <v>0</v>
      </c>
      <c r="O1400">
        <f>SECOND(K1400:K13442)</f>
        <v>0</v>
      </c>
      <c r="P1400">
        <v>12.09</v>
      </c>
      <c r="Q1400">
        <f>G1400-P1400</f>
        <v>2986.47</v>
      </c>
      <c r="R1400" t="s">
        <v>752</v>
      </c>
      <c r="S1400" t="s">
        <v>18</v>
      </c>
      <c r="T1400" t="s">
        <v>19</v>
      </c>
      <c r="AD1400" t="s">
        <v>997</v>
      </c>
      <c r="AF1400">
        <f>COUNTIF($R$2:$R$12044,AD1400)</f>
        <v>5</v>
      </c>
      <c r="AJ1400">
        <v>1</v>
      </c>
    </row>
    <row r="1401" spans="1:36" x14ac:dyDescent="0.35">
      <c r="A1401" t="s">
        <v>11</v>
      </c>
      <c r="B1401" t="s">
        <v>37</v>
      </c>
      <c r="C1401" t="s">
        <v>13</v>
      </c>
      <c r="D1401" t="s">
        <v>20</v>
      </c>
      <c r="E1401" t="s">
        <v>38</v>
      </c>
      <c r="F1401" t="s">
        <v>16</v>
      </c>
      <c r="G1401">
        <v>2080.44</v>
      </c>
      <c r="H1401" s="1">
        <v>43323</v>
      </c>
      <c r="I1401" t="str">
        <f t="shared" si="63"/>
        <v>11</v>
      </c>
      <c r="J1401" t="str">
        <f t="shared" si="64"/>
        <v>August</v>
      </c>
      <c r="K1401" t="str">
        <f t="shared" si="65"/>
        <v>2018</v>
      </c>
      <c r="L1401" s="15">
        <v>0.74557870370370372</v>
      </c>
      <c r="M1401">
        <f>HOUR(K1401:K13443)</f>
        <v>0</v>
      </c>
      <c r="N1401">
        <f>MINUTE(K1401:K13443)</f>
        <v>0</v>
      </c>
      <c r="O1401">
        <f>SECOND(K1401:K13443)</f>
        <v>0</v>
      </c>
      <c r="P1401">
        <v>27.09</v>
      </c>
      <c r="Q1401">
        <f>G1401-P1401</f>
        <v>2053.35</v>
      </c>
      <c r="R1401" t="s">
        <v>753</v>
      </c>
      <c r="S1401" t="s">
        <v>18</v>
      </c>
      <c r="T1401" t="s">
        <v>19</v>
      </c>
      <c r="AD1401" t="s">
        <v>1008</v>
      </c>
      <c r="AF1401">
        <f>COUNTIF($R$2:$R$12044,AD1401)</f>
        <v>2</v>
      </c>
      <c r="AJ1401">
        <v>1</v>
      </c>
    </row>
    <row r="1402" spans="1:36" x14ac:dyDescent="0.35">
      <c r="A1402" t="s">
        <v>29</v>
      </c>
      <c r="B1402" t="s">
        <v>148</v>
      </c>
      <c r="C1402" t="s">
        <v>13</v>
      </c>
      <c r="D1402" t="s">
        <v>31</v>
      </c>
      <c r="E1402" t="s">
        <v>149</v>
      </c>
      <c r="F1402" t="s">
        <v>16</v>
      </c>
      <c r="G1402">
        <v>3010.54</v>
      </c>
      <c r="H1402" s="1">
        <v>43323</v>
      </c>
      <c r="I1402" t="str">
        <f t="shared" si="63"/>
        <v>11</v>
      </c>
      <c r="J1402" t="str">
        <f t="shared" si="64"/>
        <v>August</v>
      </c>
      <c r="K1402" t="str">
        <f t="shared" si="65"/>
        <v>2018</v>
      </c>
      <c r="L1402" s="15">
        <v>0.75</v>
      </c>
      <c r="M1402">
        <f>HOUR(K1402:K13444)</f>
        <v>0</v>
      </c>
      <c r="N1402">
        <f>MINUTE(K1402:K13444)</f>
        <v>0</v>
      </c>
      <c r="O1402">
        <f>SECOND(K1402:K13444)</f>
        <v>0</v>
      </c>
      <c r="P1402">
        <v>17</v>
      </c>
      <c r="Q1402">
        <f>G1402-P1402</f>
        <v>2993.54</v>
      </c>
      <c r="R1402" t="s">
        <v>1833</v>
      </c>
      <c r="S1402" t="s">
        <v>18</v>
      </c>
      <c r="T1402" t="s">
        <v>19</v>
      </c>
      <c r="AD1402" t="s">
        <v>837</v>
      </c>
      <c r="AF1402">
        <f>COUNTIF($R$2:$R$12044,AD1402)</f>
        <v>3</v>
      </c>
      <c r="AJ1402">
        <v>1</v>
      </c>
    </row>
    <row r="1403" spans="1:36" x14ac:dyDescent="0.35">
      <c r="A1403" t="s">
        <v>11</v>
      </c>
      <c r="B1403" t="s">
        <v>182</v>
      </c>
      <c r="C1403" t="s">
        <v>13</v>
      </c>
      <c r="D1403" t="s">
        <v>20</v>
      </c>
      <c r="E1403" t="s">
        <v>183</v>
      </c>
      <c r="F1403" t="s">
        <v>24</v>
      </c>
      <c r="G1403">
        <v>8760.6200000000008</v>
      </c>
      <c r="H1403" s="1">
        <v>43323</v>
      </c>
      <c r="I1403" t="str">
        <f t="shared" si="63"/>
        <v>11</v>
      </c>
      <c r="J1403" t="str">
        <f t="shared" si="64"/>
        <v>August</v>
      </c>
      <c r="K1403" t="str">
        <f t="shared" si="65"/>
        <v>2018</v>
      </c>
      <c r="L1403" s="15">
        <v>0.75678240740740732</v>
      </c>
      <c r="M1403">
        <f>HOUR(K1403:K13445)</f>
        <v>0</v>
      </c>
      <c r="N1403">
        <f>MINUTE(K1403:K13445)</f>
        <v>0</v>
      </c>
      <c r="O1403">
        <f>SECOND(K1403:K13445)</f>
        <v>0</v>
      </c>
      <c r="P1403">
        <v>16.84</v>
      </c>
      <c r="Q1403">
        <f>G1403-P1403</f>
        <v>8743.7800000000007</v>
      </c>
      <c r="R1403" t="s">
        <v>518</v>
      </c>
      <c r="S1403" t="s">
        <v>18</v>
      </c>
      <c r="T1403" t="s">
        <v>19</v>
      </c>
      <c r="AD1403" t="s">
        <v>992</v>
      </c>
      <c r="AF1403">
        <f>COUNTIF($R$2:$R$12044,AD1403)</f>
        <v>2</v>
      </c>
      <c r="AJ1403">
        <v>1</v>
      </c>
    </row>
    <row r="1404" spans="1:36" x14ac:dyDescent="0.35">
      <c r="A1404" t="s">
        <v>11</v>
      </c>
      <c r="B1404" t="s">
        <v>25</v>
      </c>
      <c r="C1404" t="s">
        <v>13</v>
      </c>
      <c r="D1404" t="s">
        <v>14</v>
      </c>
      <c r="E1404" t="s">
        <v>26</v>
      </c>
      <c r="F1404" t="s">
        <v>16</v>
      </c>
      <c r="G1404">
        <v>1146.01</v>
      </c>
      <c r="H1404" s="1">
        <v>43323</v>
      </c>
      <c r="I1404" t="str">
        <f t="shared" si="63"/>
        <v>11</v>
      </c>
      <c r="J1404" t="str">
        <f t="shared" si="64"/>
        <v>August</v>
      </c>
      <c r="K1404" t="str">
        <f t="shared" si="65"/>
        <v>2018</v>
      </c>
      <c r="L1404" s="15">
        <v>0.77221064814814822</v>
      </c>
      <c r="M1404">
        <f>HOUR(K1404:K13446)</f>
        <v>0</v>
      </c>
      <c r="N1404">
        <f>MINUTE(K1404:K13446)</f>
        <v>0</v>
      </c>
      <c r="O1404">
        <f>SECOND(K1404:K13446)</f>
        <v>0</v>
      </c>
      <c r="P1404">
        <v>235.36</v>
      </c>
      <c r="Q1404">
        <f>G1404-P1404</f>
        <v>910.65</v>
      </c>
      <c r="R1404" t="s">
        <v>754</v>
      </c>
      <c r="S1404" t="s">
        <v>18</v>
      </c>
      <c r="T1404" t="s">
        <v>19</v>
      </c>
      <c r="AD1404" t="s">
        <v>1803</v>
      </c>
      <c r="AF1404">
        <f>COUNTIF($R$2:$R$12044,AD1404)</f>
        <v>1</v>
      </c>
      <c r="AJ1404">
        <v>1</v>
      </c>
    </row>
    <row r="1405" spans="1:36" x14ac:dyDescent="0.35">
      <c r="A1405" t="s">
        <v>11</v>
      </c>
      <c r="B1405" t="s">
        <v>324</v>
      </c>
      <c r="C1405" t="s">
        <v>13</v>
      </c>
      <c r="D1405" t="s">
        <v>14</v>
      </c>
      <c r="E1405" t="s">
        <v>325</v>
      </c>
      <c r="F1405" t="s">
        <v>24</v>
      </c>
      <c r="G1405">
        <v>8949.2000000000007</v>
      </c>
      <c r="H1405" s="1">
        <v>43323</v>
      </c>
      <c r="I1405" t="str">
        <f t="shared" si="63"/>
        <v>11</v>
      </c>
      <c r="J1405" t="str">
        <f t="shared" si="64"/>
        <v>August</v>
      </c>
      <c r="K1405" t="str">
        <f t="shared" si="65"/>
        <v>2018</v>
      </c>
      <c r="L1405" s="15">
        <v>0.78765046296296293</v>
      </c>
      <c r="M1405">
        <f>HOUR(K1405:K13447)</f>
        <v>0</v>
      </c>
      <c r="N1405">
        <f>MINUTE(K1405:K13447)</f>
        <v>0</v>
      </c>
      <c r="O1405">
        <f>SECOND(K1405:K13447)</f>
        <v>0</v>
      </c>
      <c r="P1405">
        <v>29.04</v>
      </c>
      <c r="Q1405">
        <f>G1405-P1405</f>
        <v>8920.16</v>
      </c>
      <c r="R1405" t="s">
        <v>755</v>
      </c>
      <c r="S1405" t="s">
        <v>18</v>
      </c>
      <c r="T1405" t="s">
        <v>19</v>
      </c>
      <c r="AD1405" t="s">
        <v>1258</v>
      </c>
      <c r="AF1405">
        <f>COUNTIF($R$2:$R$12044,AD1405)</f>
        <v>1</v>
      </c>
      <c r="AJ1405">
        <v>1</v>
      </c>
    </row>
    <row r="1406" spans="1:36" x14ac:dyDescent="0.35">
      <c r="A1406" t="s">
        <v>29</v>
      </c>
      <c r="B1406" t="s">
        <v>327</v>
      </c>
      <c r="C1406" t="s">
        <v>13</v>
      </c>
      <c r="D1406" t="s">
        <v>31</v>
      </c>
      <c r="E1406" t="s">
        <v>328</v>
      </c>
      <c r="F1406" t="s">
        <v>24</v>
      </c>
      <c r="G1406">
        <v>2009.36</v>
      </c>
      <c r="H1406" s="1">
        <v>43323</v>
      </c>
      <c r="I1406" t="str">
        <f t="shared" si="63"/>
        <v>11</v>
      </c>
      <c r="J1406" t="str">
        <f t="shared" si="64"/>
        <v>August</v>
      </c>
      <c r="K1406" t="str">
        <f t="shared" si="65"/>
        <v>2018</v>
      </c>
      <c r="L1406" s="15">
        <v>0.79166666666666663</v>
      </c>
      <c r="M1406">
        <f>HOUR(K1406:K13448)</f>
        <v>0</v>
      </c>
      <c r="N1406">
        <f>MINUTE(K1406:K13448)</f>
        <v>0</v>
      </c>
      <c r="O1406">
        <f>SECOND(K1406:K13448)</f>
        <v>0</v>
      </c>
      <c r="P1406">
        <v>186</v>
      </c>
      <c r="Q1406">
        <f>G1406-P1406</f>
        <v>1823.36</v>
      </c>
      <c r="R1406" t="s">
        <v>1833</v>
      </c>
      <c r="S1406" t="s">
        <v>18</v>
      </c>
      <c r="T1406" t="s">
        <v>19</v>
      </c>
      <c r="AD1406" t="s">
        <v>1475</v>
      </c>
      <c r="AF1406">
        <f>COUNTIF($R$2:$R$12044,AD1406)</f>
        <v>2</v>
      </c>
      <c r="AJ1406">
        <v>1</v>
      </c>
    </row>
    <row r="1407" spans="1:36" x14ac:dyDescent="0.35">
      <c r="A1407" t="s">
        <v>11</v>
      </c>
      <c r="B1407" t="s">
        <v>68</v>
      </c>
      <c r="C1407" t="s">
        <v>13</v>
      </c>
      <c r="D1407" t="s">
        <v>20</v>
      </c>
      <c r="E1407" t="s">
        <v>69</v>
      </c>
      <c r="F1407" t="s">
        <v>16</v>
      </c>
      <c r="G1407">
        <v>28968.87</v>
      </c>
      <c r="H1407" s="1">
        <v>43323</v>
      </c>
      <c r="I1407" t="str">
        <f t="shared" si="63"/>
        <v>11</v>
      </c>
      <c r="J1407" t="str">
        <f t="shared" si="64"/>
        <v>August</v>
      </c>
      <c r="K1407" t="str">
        <f t="shared" si="65"/>
        <v>2018</v>
      </c>
      <c r="L1407" s="15">
        <v>0.79730324074074066</v>
      </c>
      <c r="M1407">
        <f>HOUR(K1407:K13449)</f>
        <v>0</v>
      </c>
      <c r="N1407">
        <f>MINUTE(K1407:K13449)</f>
        <v>0</v>
      </c>
      <c r="O1407">
        <f>SECOND(K1407:K13449)</f>
        <v>0</v>
      </c>
      <c r="P1407">
        <v>16.23</v>
      </c>
      <c r="Q1407">
        <f>G1407-P1407</f>
        <v>28952.639999999999</v>
      </c>
      <c r="R1407" t="s">
        <v>756</v>
      </c>
      <c r="S1407" t="s">
        <v>18</v>
      </c>
      <c r="T1407" t="s">
        <v>19</v>
      </c>
      <c r="AD1407" t="s">
        <v>1225</v>
      </c>
      <c r="AF1407">
        <f>COUNTIF($R$2:$R$12044,AD1407)</f>
        <v>1</v>
      </c>
      <c r="AJ1407">
        <v>1</v>
      </c>
    </row>
    <row r="1408" spans="1:36" x14ac:dyDescent="0.35">
      <c r="A1408" t="s">
        <v>11</v>
      </c>
      <c r="B1408" t="s">
        <v>331</v>
      </c>
      <c r="C1408" t="s">
        <v>13</v>
      </c>
      <c r="D1408" t="s">
        <v>20</v>
      </c>
      <c r="E1408" t="s">
        <v>332</v>
      </c>
      <c r="F1408" t="s">
        <v>24</v>
      </c>
      <c r="G1408">
        <v>4832.04</v>
      </c>
      <c r="H1408" s="1">
        <v>43323</v>
      </c>
      <c r="I1408" t="str">
        <f t="shared" si="63"/>
        <v>11</v>
      </c>
      <c r="J1408" t="str">
        <f t="shared" si="64"/>
        <v>August</v>
      </c>
      <c r="K1408" t="str">
        <f t="shared" si="65"/>
        <v>2018</v>
      </c>
      <c r="L1408" s="15">
        <v>0.80494212962962963</v>
      </c>
      <c r="M1408">
        <f>HOUR(K1408:K13450)</f>
        <v>0</v>
      </c>
      <c r="N1408">
        <f>MINUTE(K1408:K13450)</f>
        <v>0</v>
      </c>
      <c r="O1408">
        <f>SECOND(K1408:K13450)</f>
        <v>0</v>
      </c>
      <c r="P1408">
        <v>43.96</v>
      </c>
      <c r="Q1408">
        <f>G1408-P1408</f>
        <v>4788.08</v>
      </c>
      <c r="R1408" t="s">
        <v>757</v>
      </c>
      <c r="S1408" t="s">
        <v>18</v>
      </c>
      <c r="T1408" t="s">
        <v>19</v>
      </c>
      <c r="AD1408" t="s">
        <v>492</v>
      </c>
      <c r="AF1408">
        <f>COUNTIF($R$2:$R$12044,AD1408)</f>
        <v>2</v>
      </c>
      <c r="AJ1408">
        <v>1</v>
      </c>
    </row>
    <row r="1409" spans="1:36" x14ac:dyDescent="0.35">
      <c r="A1409" t="s">
        <v>11</v>
      </c>
      <c r="B1409" t="s">
        <v>296</v>
      </c>
      <c r="C1409" t="s">
        <v>13</v>
      </c>
      <c r="D1409" t="s">
        <v>20</v>
      </c>
      <c r="E1409" t="s">
        <v>32</v>
      </c>
      <c r="F1409" t="s">
        <v>24</v>
      </c>
      <c r="G1409">
        <v>5808.52</v>
      </c>
      <c r="H1409" s="1">
        <v>43323</v>
      </c>
      <c r="I1409" t="str">
        <f t="shared" si="63"/>
        <v>11</v>
      </c>
      <c r="J1409" t="str">
        <f t="shared" si="64"/>
        <v>August</v>
      </c>
      <c r="K1409" t="str">
        <f t="shared" si="65"/>
        <v>2018</v>
      </c>
      <c r="L1409" s="15">
        <v>0.81256944444444434</v>
      </c>
      <c r="M1409">
        <f>HOUR(K1409:K13451)</f>
        <v>0</v>
      </c>
      <c r="N1409">
        <f>MINUTE(K1409:K13451)</f>
        <v>0</v>
      </c>
      <c r="O1409">
        <f>SECOND(K1409:K13451)</f>
        <v>0</v>
      </c>
      <c r="P1409">
        <v>6.53</v>
      </c>
      <c r="Q1409">
        <f>G1409-P1409</f>
        <v>5801.9900000000007</v>
      </c>
      <c r="R1409" t="s">
        <v>758</v>
      </c>
      <c r="S1409" t="s">
        <v>18</v>
      </c>
      <c r="T1409" t="s">
        <v>19</v>
      </c>
      <c r="AD1409" t="s">
        <v>1494</v>
      </c>
      <c r="AF1409">
        <f>COUNTIF($R$2:$R$12044,AD1409)</f>
        <v>1</v>
      </c>
      <c r="AJ1409">
        <v>1</v>
      </c>
    </row>
    <row r="1410" spans="1:36" x14ac:dyDescent="0.35">
      <c r="A1410" t="s">
        <v>11</v>
      </c>
      <c r="B1410" t="s">
        <v>68</v>
      </c>
      <c r="C1410" t="s">
        <v>13</v>
      </c>
      <c r="D1410" t="s">
        <v>14</v>
      </c>
      <c r="E1410" t="s">
        <v>69</v>
      </c>
      <c r="F1410" t="s">
        <v>16</v>
      </c>
      <c r="G1410">
        <v>28961.71</v>
      </c>
      <c r="H1410" s="1">
        <v>43323</v>
      </c>
      <c r="I1410" t="str">
        <f t="shared" si="63"/>
        <v>11</v>
      </c>
      <c r="J1410" t="str">
        <f t="shared" si="64"/>
        <v>August</v>
      </c>
      <c r="K1410" t="str">
        <f t="shared" si="65"/>
        <v>2018</v>
      </c>
      <c r="L1410" s="15">
        <v>0.82019675925925928</v>
      </c>
      <c r="M1410">
        <f>HOUR(K1410:K13452)</f>
        <v>0</v>
      </c>
      <c r="N1410">
        <f>MINUTE(K1410:K13452)</f>
        <v>0</v>
      </c>
      <c r="O1410">
        <f>SECOND(K1410:K13452)</f>
        <v>0</v>
      </c>
      <c r="P1410">
        <v>7.16</v>
      </c>
      <c r="Q1410">
        <f>G1410-P1410</f>
        <v>28954.55</v>
      </c>
      <c r="R1410" t="s">
        <v>70</v>
      </c>
      <c r="S1410" t="s">
        <v>18</v>
      </c>
      <c r="T1410" t="s">
        <v>19</v>
      </c>
      <c r="AD1410" t="s">
        <v>1508</v>
      </c>
      <c r="AF1410">
        <f>COUNTIF($R$2:$R$12044,AD1410)</f>
        <v>2</v>
      </c>
      <c r="AJ1410">
        <v>1</v>
      </c>
    </row>
    <row r="1411" spans="1:36" x14ac:dyDescent="0.35">
      <c r="A1411" t="s">
        <v>11</v>
      </c>
      <c r="B1411" t="s">
        <v>148</v>
      </c>
      <c r="C1411" t="s">
        <v>13</v>
      </c>
      <c r="D1411" t="s">
        <v>14</v>
      </c>
      <c r="E1411" t="s">
        <v>149</v>
      </c>
      <c r="F1411" t="s">
        <v>16</v>
      </c>
      <c r="G1411">
        <v>2976.81</v>
      </c>
      <c r="H1411" s="1">
        <v>43323</v>
      </c>
      <c r="I1411" t="str">
        <f t="shared" ref="I1411:I1474" si="66">TEXT(H1411,"dd")</f>
        <v>11</v>
      </c>
      <c r="J1411" t="str">
        <f t="shared" ref="J1411:J1474" si="67">TEXT(H1411,"mmmm")</f>
        <v>August</v>
      </c>
      <c r="K1411" t="str">
        <f t="shared" ref="K1411:K1474" si="68">TEXT(H1411,"yyyy")</f>
        <v>2018</v>
      </c>
      <c r="L1411" s="15">
        <v>0.82783564814814825</v>
      </c>
      <c r="M1411">
        <f>HOUR(K1411:K13453)</f>
        <v>0</v>
      </c>
      <c r="N1411">
        <f>MINUTE(K1411:K13453)</f>
        <v>0</v>
      </c>
      <c r="O1411">
        <f>SECOND(K1411:K13453)</f>
        <v>0</v>
      </c>
      <c r="P1411">
        <v>33.729999999999997</v>
      </c>
      <c r="Q1411">
        <f>G1411-P1411</f>
        <v>2943.08</v>
      </c>
      <c r="R1411" t="s">
        <v>759</v>
      </c>
      <c r="S1411" t="s">
        <v>18</v>
      </c>
      <c r="T1411" t="s">
        <v>19</v>
      </c>
      <c r="AD1411" t="s">
        <v>350</v>
      </c>
      <c r="AF1411">
        <f>COUNTIF($R$2:$R$12044,AD1411)</f>
        <v>9</v>
      </c>
      <c r="AJ1411">
        <v>1</v>
      </c>
    </row>
    <row r="1412" spans="1:36" x14ac:dyDescent="0.35">
      <c r="A1412" t="s">
        <v>29</v>
      </c>
      <c r="B1412" t="s">
        <v>377</v>
      </c>
      <c r="C1412" t="s">
        <v>13</v>
      </c>
      <c r="D1412" t="s">
        <v>41</v>
      </c>
      <c r="E1412" t="s">
        <v>378</v>
      </c>
      <c r="F1412" t="s">
        <v>24</v>
      </c>
      <c r="G1412">
        <v>3231.37</v>
      </c>
      <c r="H1412" s="1">
        <v>43323</v>
      </c>
      <c r="I1412" t="str">
        <f t="shared" si="66"/>
        <v>11</v>
      </c>
      <c r="J1412" t="str">
        <f t="shared" si="67"/>
        <v>August</v>
      </c>
      <c r="K1412" t="str">
        <f t="shared" si="68"/>
        <v>2018</v>
      </c>
      <c r="L1412" s="15">
        <v>0.83333333333333337</v>
      </c>
      <c r="M1412">
        <f>HOUR(K1412:K13454)</f>
        <v>0</v>
      </c>
      <c r="N1412">
        <f>MINUTE(K1412:K13454)</f>
        <v>0</v>
      </c>
      <c r="O1412">
        <f>SECOND(K1412:K13454)</f>
        <v>0</v>
      </c>
      <c r="P1412">
        <v>145</v>
      </c>
      <c r="Q1412">
        <f>G1412-P1412</f>
        <v>3086.37</v>
      </c>
      <c r="R1412" t="s">
        <v>1833</v>
      </c>
      <c r="S1412" t="s">
        <v>18</v>
      </c>
      <c r="T1412" t="s">
        <v>19</v>
      </c>
      <c r="AD1412" t="s">
        <v>1798</v>
      </c>
      <c r="AF1412">
        <f>COUNTIF($R$2:$R$12044,AD1412)</f>
        <v>1</v>
      </c>
      <c r="AJ1412">
        <v>1</v>
      </c>
    </row>
    <row r="1413" spans="1:36" x14ac:dyDescent="0.35">
      <c r="A1413" t="s">
        <v>29</v>
      </c>
      <c r="B1413" t="s">
        <v>58</v>
      </c>
      <c r="C1413" t="s">
        <v>13</v>
      </c>
      <c r="D1413" t="s">
        <v>41</v>
      </c>
      <c r="E1413" t="s">
        <v>59</v>
      </c>
      <c r="F1413" t="s">
        <v>16</v>
      </c>
      <c r="G1413">
        <v>1162.29</v>
      </c>
      <c r="H1413" s="1">
        <v>43323</v>
      </c>
      <c r="I1413" t="str">
        <f t="shared" si="66"/>
        <v>11</v>
      </c>
      <c r="J1413" t="str">
        <f t="shared" si="67"/>
        <v>August</v>
      </c>
      <c r="K1413" t="str">
        <f t="shared" si="68"/>
        <v>2018</v>
      </c>
      <c r="L1413" s="15">
        <v>0.83333333333333337</v>
      </c>
      <c r="M1413">
        <f>HOUR(K1413:K13455)</f>
        <v>0</v>
      </c>
      <c r="N1413">
        <f>MINUTE(K1413:K13455)</f>
        <v>0</v>
      </c>
      <c r="O1413">
        <f>SECOND(K1413:K13455)</f>
        <v>0</v>
      </c>
      <c r="P1413">
        <v>28</v>
      </c>
      <c r="Q1413">
        <f>G1413-P1413</f>
        <v>1134.29</v>
      </c>
      <c r="R1413" t="s">
        <v>1833</v>
      </c>
      <c r="S1413" t="s">
        <v>18</v>
      </c>
      <c r="T1413" t="s">
        <v>19</v>
      </c>
      <c r="AD1413" t="s">
        <v>1395</v>
      </c>
      <c r="AF1413">
        <f>COUNTIF($R$2:$R$12044,AD1413)</f>
        <v>2</v>
      </c>
      <c r="AJ1413">
        <v>1</v>
      </c>
    </row>
    <row r="1414" spans="1:36" x14ac:dyDescent="0.35">
      <c r="A1414" t="s">
        <v>11</v>
      </c>
      <c r="B1414" t="s">
        <v>68</v>
      </c>
      <c r="C1414" t="s">
        <v>13</v>
      </c>
      <c r="D1414" t="s">
        <v>20</v>
      </c>
      <c r="E1414" t="s">
        <v>69</v>
      </c>
      <c r="F1414" t="s">
        <v>16</v>
      </c>
      <c r="G1414">
        <v>28946.97</v>
      </c>
      <c r="H1414" s="1">
        <v>43323</v>
      </c>
      <c r="I1414" t="str">
        <f t="shared" si="66"/>
        <v>11</v>
      </c>
      <c r="J1414" t="str">
        <f t="shared" si="67"/>
        <v>August</v>
      </c>
      <c r="K1414" t="str">
        <f t="shared" si="68"/>
        <v>2018</v>
      </c>
      <c r="L1414" s="15">
        <v>0.83461805555555557</v>
      </c>
      <c r="M1414">
        <f>HOUR(K1414:K13456)</f>
        <v>0</v>
      </c>
      <c r="N1414">
        <f>MINUTE(K1414:K13456)</f>
        <v>0</v>
      </c>
      <c r="O1414">
        <f>SECOND(K1414:K13456)</f>
        <v>0</v>
      </c>
      <c r="P1414">
        <v>14.74</v>
      </c>
      <c r="Q1414">
        <f>G1414-P1414</f>
        <v>28932.23</v>
      </c>
      <c r="R1414" t="s">
        <v>760</v>
      </c>
      <c r="S1414" t="s">
        <v>18</v>
      </c>
      <c r="T1414" t="s">
        <v>19</v>
      </c>
      <c r="AD1414" t="s">
        <v>555</v>
      </c>
      <c r="AF1414">
        <f>COUNTIF($R$2:$R$12044,AD1414)</f>
        <v>7</v>
      </c>
      <c r="AJ1414">
        <v>1</v>
      </c>
    </row>
    <row r="1415" spans="1:36" x14ac:dyDescent="0.35">
      <c r="A1415" t="s">
        <v>11</v>
      </c>
      <c r="B1415" t="s">
        <v>109</v>
      </c>
      <c r="C1415" t="s">
        <v>13</v>
      </c>
      <c r="D1415" t="s">
        <v>20</v>
      </c>
      <c r="E1415" t="s">
        <v>110</v>
      </c>
      <c r="F1415" t="s">
        <v>24</v>
      </c>
      <c r="G1415">
        <v>1236.06</v>
      </c>
      <c r="H1415" s="1">
        <v>43323</v>
      </c>
      <c r="I1415" t="str">
        <f t="shared" si="66"/>
        <v>11</v>
      </c>
      <c r="J1415" t="str">
        <f t="shared" si="67"/>
        <v>August</v>
      </c>
      <c r="K1415" t="str">
        <f t="shared" si="68"/>
        <v>2018</v>
      </c>
      <c r="L1415" s="15">
        <v>0.83924768518518522</v>
      </c>
      <c r="M1415">
        <f>HOUR(K1415:K13457)</f>
        <v>0</v>
      </c>
      <c r="N1415">
        <f>MINUTE(K1415:K13457)</f>
        <v>0</v>
      </c>
      <c r="O1415">
        <f>SECOND(K1415:K13457)</f>
        <v>0</v>
      </c>
      <c r="P1415">
        <v>13.65</v>
      </c>
      <c r="Q1415">
        <f>G1415-P1415</f>
        <v>1222.4099999999999</v>
      </c>
      <c r="R1415" t="s">
        <v>761</v>
      </c>
      <c r="S1415" t="s">
        <v>18</v>
      </c>
      <c r="T1415" t="s">
        <v>19</v>
      </c>
      <c r="AD1415" t="s">
        <v>376</v>
      </c>
      <c r="AF1415">
        <f>COUNTIF($R$2:$R$12044,AD1415)</f>
        <v>2</v>
      </c>
      <c r="AJ1415">
        <v>1</v>
      </c>
    </row>
    <row r="1416" spans="1:36" x14ac:dyDescent="0.35">
      <c r="A1416" t="s">
        <v>11</v>
      </c>
      <c r="B1416" t="s">
        <v>22</v>
      </c>
      <c r="C1416" t="s">
        <v>13</v>
      </c>
      <c r="D1416" t="s">
        <v>14</v>
      </c>
      <c r="E1416" t="s">
        <v>23</v>
      </c>
      <c r="F1416" t="s">
        <v>24</v>
      </c>
      <c r="G1416">
        <v>397.01</v>
      </c>
      <c r="H1416" s="1">
        <v>43323</v>
      </c>
      <c r="I1416" t="str">
        <f t="shared" si="66"/>
        <v>11</v>
      </c>
      <c r="J1416" t="str">
        <f t="shared" si="67"/>
        <v>August</v>
      </c>
      <c r="K1416" t="str">
        <f t="shared" si="68"/>
        <v>2018</v>
      </c>
      <c r="L1416" s="15">
        <v>0.84387731481481476</v>
      </c>
      <c r="M1416">
        <f>HOUR(K1416:K13458)</f>
        <v>0</v>
      </c>
      <c r="N1416">
        <f>MINUTE(K1416:K13458)</f>
        <v>0</v>
      </c>
      <c r="O1416">
        <f>SECOND(K1416:K13458)</f>
        <v>0</v>
      </c>
      <c r="P1416">
        <v>11.15</v>
      </c>
      <c r="Q1416">
        <f>G1416-P1416</f>
        <v>385.86</v>
      </c>
      <c r="R1416" t="s">
        <v>36</v>
      </c>
      <c r="S1416" t="s">
        <v>18</v>
      </c>
      <c r="T1416" t="s">
        <v>19</v>
      </c>
      <c r="AD1416" t="s">
        <v>799</v>
      </c>
      <c r="AF1416">
        <f>COUNTIF($R$2:$R$12044,AD1416)</f>
        <v>1</v>
      </c>
      <c r="AJ1416">
        <v>1</v>
      </c>
    </row>
    <row r="1417" spans="1:36" x14ac:dyDescent="0.35">
      <c r="A1417" t="s">
        <v>11</v>
      </c>
      <c r="B1417" t="s">
        <v>182</v>
      </c>
      <c r="C1417" t="s">
        <v>13</v>
      </c>
      <c r="D1417" t="s">
        <v>14</v>
      </c>
      <c r="E1417" t="s">
        <v>183</v>
      </c>
      <c r="F1417" t="s">
        <v>24</v>
      </c>
      <c r="G1417">
        <v>8724.7099999999991</v>
      </c>
      <c r="H1417" s="1">
        <v>43323</v>
      </c>
      <c r="I1417" t="str">
        <f t="shared" si="66"/>
        <v>11</v>
      </c>
      <c r="J1417" t="str">
        <f t="shared" si="67"/>
        <v>August</v>
      </c>
      <c r="K1417" t="str">
        <f t="shared" si="68"/>
        <v>2018</v>
      </c>
      <c r="L1417" s="15">
        <v>0.84850694444444441</v>
      </c>
      <c r="M1417">
        <f>HOUR(K1417:K13459)</f>
        <v>0</v>
      </c>
      <c r="N1417">
        <f>MINUTE(K1417:K13459)</f>
        <v>0</v>
      </c>
      <c r="O1417">
        <f>SECOND(K1417:K13459)</f>
        <v>0</v>
      </c>
      <c r="P1417">
        <v>35.909999999999997</v>
      </c>
      <c r="Q1417">
        <f>G1417-P1417</f>
        <v>8688.7999999999993</v>
      </c>
      <c r="R1417" t="s">
        <v>607</v>
      </c>
      <c r="S1417" t="s">
        <v>18</v>
      </c>
      <c r="T1417" t="s">
        <v>19</v>
      </c>
      <c r="AD1417" t="s">
        <v>1219</v>
      </c>
      <c r="AF1417">
        <f>COUNTIF($R$2:$R$12044,AD1417)</f>
        <v>3</v>
      </c>
      <c r="AJ1417">
        <v>1</v>
      </c>
    </row>
    <row r="1418" spans="1:36" x14ac:dyDescent="0.35">
      <c r="A1418" t="s">
        <v>11</v>
      </c>
      <c r="B1418" t="s">
        <v>97</v>
      </c>
      <c r="C1418" t="s">
        <v>13</v>
      </c>
      <c r="D1418" t="s">
        <v>20</v>
      </c>
      <c r="E1418" t="s">
        <v>98</v>
      </c>
      <c r="F1418" t="s">
        <v>16</v>
      </c>
      <c r="G1418">
        <v>1480.56</v>
      </c>
      <c r="H1418" s="1">
        <v>43323</v>
      </c>
      <c r="I1418" t="str">
        <f t="shared" si="66"/>
        <v>11</v>
      </c>
      <c r="J1418" t="str">
        <f t="shared" si="67"/>
        <v>August</v>
      </c>
      <c r="K1418" t="str">
        <f t="shared" si="68"/>
        <v>2018</v>
      </c>
      <c r="L1418" s="15">
        <v>0.85313657407407406</v>
      </c>
      <c r="M1418">
        <f>HOUR(K1418:K13460)</f>
        <v>0</v>
      </c>
      <c r="N1418">
        <f>MINUTE(K1418:K13460)</f>
        <v>0</v>
      </c>
      <c r="O1418">
        <f>SECOND(K1418:K13460)</f>
        <v>0</v>
      </c>
      <c r="P1418">
        <v>14.09</v>
      </c>
      <c r="Q1418">
        <f>G1418-P1418</f>
        <v>1466.47</v>
      </c>
      <c r="R1418" t="s">
        <v>451</v>
      </c>
      <c r="S1418" t="s">
        <v>18</v>
      </c>
      <c r="T1418" t="s">
        <v>19</v>
      </c>
      <c r="AD1418" t="s">
        <v>714</v>
      </c>
      <c r="AF1418">
        <f>COUNTIF($R$2:$R$12044,AD1418)</f>
        <v>1</v>
      </c>
      <c r="AJ1418">
        <v>1</v>
      </c>
    </row>
    <row r="1419" spans="1:36" x14ac:dyDescent="0.35">
      <c r="A1419" t="s">
        <v>11</v>
      </c>
      <c r="B1419" t="s">
        <v>164</v>
      </c>
      <c r="C1419" t="s">
        <v>13</v>
      </c>
      <c r="D1419" t="s">
        <v>14</v>
      </c>
      <c r="E1419" t="s">
        <v>86</v>
      </c>
      <c r="F1419" t="s">
        <v>16</v>
      </c>
      <c r="G1419">
        <v>2217.11</v>
      </c>
      <c r="H1419" s="1">
        <v>43323</v>
      </c>
      <c r="I1419" t="str">
        <f t="shared" si="66"/>
        <v>11</v>
      </c>
      <c r="J1419" t="str">
        <f t="shared" si="67"/>
        <v>August</v>
      </c>
      <c r="K1419" t="str">
        <f t="shared" si="68"/>
        <v>2018</v>
      </c>
      <c r="L1419" s="15">
        <v>0.8577662037037036</v>
      </c>
      <c r="M1419">
        <f>HOUR(K1419:K13461)</f>
        <v>0</v>
      </c>
      <c r="N1419">
        <f>MINUTE(K1419:K13461)</f>
        <v>0</v>
      </c>
      <c r="O1419">
        <f>SECOND(K1419:K13461)</f>
        <v>0</v>
      </c>
      <c r="P1419">
        <v>23.46</v>
      </c>
      <c r="Q1419">
        <f>G1419-P1419</f>
        <v>2193.65</v>
      </c>
      <c r="R1419" t="s">
        <v>165</v>
      </c>
      <c r="S1419" t="s">
        <v>18</v>
      </c>
      <c r="T1419" t="s">
        <v>19</v>
      </c>
      <c r="AD1419" t="s">
        <v>1037</v>
      </c>
      <c r="AF1419">
        <f>COUNTIF($R$2:$R$12044,AD1419)</f>
        <v>3</v>
      </c>
      <c r="AJ1419">
        <v>1</v>
      </c>
    </row>
    <row r="1420" spans="1:36" x14ac:dyDescent="0.35">
      <c r="A1420" t="s">
        <v>11</v>
      </c>
      <c r="B1420" t="s">
        <v>22</v>
      </c>
      <c r="C1420" t="s">
        <v>13</v>
      </c>
      <c r="D1420" t="s">
        <v>14</v>
      </c>
      <c r="E1420" t="s">
        <v>23</v>
      </c>
      <c r="F1420" t="s">
        <v>24</v>
      </c>
      <c r="G1420">
        <v>389.26</v>
      </c>
      <c r="H1420" s="1">
        <v>43323</v>
      </c>
      <c r="I1420" t="str">
        <f t="shared" si="66"/>
        <v>11</v>
      </c>
      <c r="J1420" t="str">
        <f t="shared" si="67"/>
        <v>August</v>
      </c>
      <c r="K1420" t="str">
        <f t="shared" si="68"/>
        <v>2018</v>
      </c>
      <c r="L1420" s="15">
        <v>0.86239583333333336</v>
      </c>
      <c r="M1420">
        <f>HOUR(K1420:K13462)</f>
        <v>0</v>
      </c>
      <c r="N1420">
        <f>MINUTE(K1420:K13462)</f>
        <v>0</v>
      </c>
      <c r="O1420">
        <f>SECOND(K1420:K13462)</f>
        <v>0</v>
      </c>
      <c r="P1420">
        <v>7.75</v>
      </c>
      <c r="Q1420">
        <f>G1420-P1420</f>
        <v>381.51</v>
      </c>
      <c r="R1420" t="s">
        <v>311</v>
      </c>
      <c r="S1420" t="s">
        <v>18</v>
      </c>
      <c r="T1420" t="s">
        <v>19</v>
      </c>
      <c r="AD1420" t="s">
        <v>1643</v>
      </c>
      <c r="AF1420">
        <f>COUNTIF($R$2:$R$12044,AD1420)</f>
        <v>1</v>
      </c>
      <c r="AJ1420">
        <v>1</v>
      </c>
    </row>
    <row r="1421" spans="1:36" x14ac:dyDescent="0.35">
      <c r="A1421" t="s">
        <v>11</v>
      </c>
      <c r="B1421" t="s">
        <v>49</v>
      </c>
      <c r="C1421" t="s">
        <v>13</v>
      </c>
      <c r="D1421" t="s">
        <v>20</v>
      </c>
      <c r="E1421" t="s">
        <v>50</v>
      </c>
      <c r="F1421" t="s">
        <v>24</v>
      </c>
      <c r="G1421">
        <v>1036.25</v>
      </c>
      <c r="H1421" s="1">
        <v>43323</v>
      </c>
      <c r="I1421" t="str">
        <f t="shared" si="66"/>
        <v>11</v>
      </c>
      <c r="J1421" t="str">
        <f t="shared" si="67"/>
        <v>August</v>
      </c>
      <c r="K1421" t="str">
        <f t="shared" si="68"/>
        <v>2018</v>
      </c>
      <c r="L1421" s="15">
        <v>0.86702546296296301</v>
      </c>
      <c r="M1421">
        <f>HOUR(K1421:K13463)</f>
        <v>0</v>
      </c>
      <c r="N1421">
        <f>MINUTE(K1421:K13463)</f>
        <v>0</v>
      </c>
      <c r="O1421">
        <f>SECOND(K1421:K13463)</f>
        <v>0</v>
      </c>
      <c r="P1421">
        <v>13.6</v>
      </c>
      <c r="Q1421">
        <f>G1421-P1421</f>
        <v>1022.65</v>
      </c>
      <c r="R1421" t="s">
        <v>762</v>
      </c>
      <c r="S1421" t="s">
        <v>18</v>
      </c>
      <c r="T1421" t="s">
        <v>19</v>
      </c>
      <c r="AD1421" t="s">
        <v>1783</v>
      </c>
      <c r="AF1421">
        <f>COUNTIF($R$2:$R$12044,AD1421)</f>
        <v>1</v>
      </c>
      <c r="AJ1421">
        <v>1</v>
      </c>
    </row>
    <row r="1422" spans="1:36" x14ac:dyDescent="0.35">
      <c r="A1422" t="s">
        <v>11</v>
      </c>
      <c r="B1422" t="s">
        <v>324</v>
      </c>
      <c r="C1422" t="s">
        <v>13</v>
      </c>
      <c r="D1422" t="s">
        <v>20</v>
      </c>
      <c r="E1422" t="s">
        <v>325</v>
      </c>
      <c r="F1422" t="s">
        <v>24</v>
      </c>
      <c r="G1422">
        <v>8909.17</v>
      </c>
      <c r="H1422" s="1">
        <v>43323</v>
      </c>
      <c r="I1422" t="str">
        <f t="shared" si="66"/>
        <v>11</v>
      </c>
      <c r="J1422" t="str">
        <f t="shared" si="67"/>
        <v>August</v>
      </c>
      <c r="K1422" t="str">
        <f t="shared" si="68"/>
        <v>2018</v>
      </c>
      <c r="L1422" s="15">
        <v>0.87165509259259266</v>
      </c>
      <c r="M1422">
        <f>HOUR(K1422:K13464)</f>
        <v>0</v>
      </c>
      <c r="N1422">
        <f>MINUTE(K1422:K13464)</f>
        <v>0</v>
      </c>
      <c r="O1422">
        <f>SECOND(K1422:K13464)</f>
        <v>0</v>
      </c>
      <c r="P1422">
        <v>40.03</v>
      </c>
      <c r="Q1422">
        <f>G1422-P1422</f>
        <v>8869.14</v>
      </c>
      <c r="R1422" t="s">
        <v>763</v>
      </c>
      <c r="S1422" t="s">
        <v>18</v>
      </c>
      <c r="T1422" t="s">
        <v>19</v>
      </c>
      <c r="AD1422" t="s">
        <v>1284</v>
      </c>
      <c r="AF1422">
        <f>COUNTIF($R$2:$R$12044,AD1422)</f>
        <v>2</v>
      </c>
      <c r="AJ1422">
        <v>1</v>
      </c>
    </row>
    <row r="1423" spans="1:36" x14ac:dyDescent="0.35">
      <c r="A1423" t="s">
        <v>29</v>
      </c>
      <c r="B1423" t="s">
        <v>317</v>
      </c>
      <c r="C1423" t="s">
        <v>13</v>
      </c>
      <c r="D1423" t="s">
        <v>31</v>
      </c>
      <c r="E1423" t="s">
        <v>318</v>
      </c>
      <c r="F1423" t="s">
        <v>16</v>
      </c>
      <c r="G1423">
        <v>15796.73</v>
      </c>
      <c r="H1423" s="1">
        <v>43323</v>
      </c>
      <c r="I1423" t="str">
        <f t="shared" si="66"/>
        <v>11</v>
      </c>
      <c r="J1423" t="str">
        <f t="shared" si="67"/>
        <v>August</v>
      </c>
      <c r="K1423" t="str">
        <f t="shared" si="68"/>
        <v>2018</v>
      </c>
      <c r="L1423" s="15">
        <v>0.875</v>
      </c>
      <c r="M1423">
        <f>HOUR(K1423:K13465)</f>
        <v>0</v>
      </c>
      <c r="N1423">
        <f>MINUTE(K1423:K13465)</f>
        <v>0</v>
      </c>
      <c r="O1423">
        <f>SECOND(K1423:K13465)</f>
        <v>0</v>
      </c>
      <c r="P1423">
        <v>28</v>
      </c>
      <c r="Q1423">
        <f>G1423-P1423</f>
        <v>15768.73</v>
      </c>
      <c r="R1423" t="s">
        <v>1833</v>
      </c>
      <c r="S1423" t="s">
        <v>18</v>
      </c>
      <c r="T1423" t="s">
        <v>19</v>
      </c>
      <c r="AD1423" t="s">
        <v>1635</v>
      </c>
      <c r="AF1423">
        <f>COUNTIF($R$2:$R$12044,AD1423)</f>
        <v>1</v>
      </c>
      <c r="AJ1423">
        <v>1</v>
      </c>
    </row>
    <row r="1424" spans="1:36" x14ac:dyDescent="0.35">
      <c r="A1424" t="s">
        <v>29</v>
      </c>
      <c r="B1424" t="s">
        <v>182</v>
      </c>
      <c r="C1424" t="s">
        <v>13</v>
      </c>
      <c r="D1424" t="s">
        <v>31</v>
      </c>
      <c r="E1424" t="s">
        <v>183</v>
      </c>
      <c r="F1424" t="s">
        <v>24</v>
      </c>
      <c r="G1424">
        <v>8543.7099999999991</v>
      </c>
      <c r="H1424" s="1">
        <v>43323</v>
      </c>
      <c r="I1424" t="str">
        <f t="shared" si="66"/>
        <v>11</v>
      </c>
      <c r="J1424" t="str">
        <f t="shared" si="67"/>
        <v>August</v>
      </c>
      <c r="K1424" t="str">
        <f t="shared" si="68"/>
        <v>2018</v>
      </c>
      <c r="L1424" s="15">
        <v>0.875</v>
      </c>
      <c r="M1424">
        <f>HOUR(K1424:K13466)</f>
        <v>0</v>
      </c>
      <c r="N1424">
        <f>MINUTE(K1424:K13466)</f>
        <v>0</v>
      </c>
      <c r="O1424">
        <f>SECOND(K1424:K13466)</f>
        <v>0</v>
      </c>
      <c r="P1424">
        <v>181</v>
      </c>
      <c r="Q1424">
        <f>G1424-P1424</f>
        <v>8362.7099999999991</v>
      </c>
      <c r="R1424" t="s">
        <v>1833</v>
      </c>
      <c r="S1424" t="s">
        <v>18</v>
      </c>
      <c r="T1424" t="s">
        <v>19</v>
      </c>
      <c r="AD1424" t="s">
        <v>1353</v>
      </c>
      <c r="AF1424">
        <f>COUNTIF($R$2:$R$12044,AD1424)</f>
        <v>1</v>
      </c>
      <c r="AJ1424">
        <v>1</v>
      </c>
    </row>
    <row r="1425" spans="1:36" x14ac:dyDescent="0.35">
      <c r="A1425" t="s">
        <v>11</v>
      </c>
      <c r="B1425" t="s">
        <v>12</v>
      </c>
      <c r="C1425" t="s">
        <v>13</v>
      </c>
      <c r="D1425" t="s">
        <v>20</v>
      </c>
      <c r="E1425" t="s">
        <v>15</v>
      </c>
      <c r="F1425" t="s">
        <v>16</v>
      </c>
      <c r="G1425">
        <v>1068.8800000000001</v>
      </c>
      <c r="H1425" s="1">
        <v>43323</v>
      </c>
      <c r="I1425" t="str">
        <f t="shared" si="66"/>
        <v>11</v>
      </c>
      <c r="J1425" t="str">
        <f t="shared" si="67"/>
        <v>August</v>
      </c>
      <c r="K1425" t="str">
        <f t="shared" si="68"/>
        <v>2018</v>
      </c>
      <c r="L1425" s="15">
        <v>0.87590277777777781</v>
      </c>
      <c r="M1425">
        <f>HOUR(K1425:K13467)</f>
        <v>0</v>
      </c>
      <c r="N1425">
        <f>MINUTE(K1425:K13467)</f>
        <v>0</v>
      </c>
      <c r="O1425">
        <f>SECOND(K1425:K13467)</f>
        <v>0</v>
      </c>
      <c r="P1425">
        <v>14.17</v>
      </c>
      <c r="Q1425">
        <f>G1425-P1425</f>
        <v>1054.71</v>
      </c>
      <c r="R1425" t="s">
        <v>501</v>
      </c>
      <c r="S1425" t="s">
        <v>18</v>
      </c>
      <c r="T1425" t="s">
        <v>19</v>
      </c>
      <c r="AD1425" t="s">
        <v>1416</v>
      </c>
      <c r="AF1425">
        <f>COUNTIF($R$2:$R$12044,AD1425)</f>
        <v>4</v>
      </c>
      <c r="AJ1425">
        <v>1</v>
      </c>
    </row>
    <row r="1426" spans="1:36" x14ac:dyDescent="0.35">
      <c r="A1426" t="s">
        <v>11</v>
      </c>
      <c r="B1426" t="s">
        <v>12</v>
      </c>
      <c r="C1426" t="s">
        <v>13</v>
      </c>
      <c r="D1426" t="s">
        <v>14</v>
      </c>
      <c r="E1426" t="s">
        <v>15</v>
      </c>
      <c r="F1426" t="s">
        <v>16</v>
      </c>
      <c r="G1426">
        <v>1049.24</v>
      </c>
      <c r="H1426" s="1">
        <v>43323</v>
      </c>
      <c r="I1426" t="str">
        <f t="shared" si="66"/>
        <v>11</v>
      </c>
      <c r="J1426" t="str">
        <f t="shared" si="67"/>
        <v>August</v>
      </c>
      <c r="K1426" t="str">
        <f t="shared" si="68"/>
        <v>2018</v>
      </c>
      <c r="L1426" s="15">
        <v>0.87913194444444442</v>
      </c>
      <c r="M1426">
        <f>HOUR(K1426:K13468)</f>
        <v>0</v>
      </c>
      <c r="N1426">
        <f>MINUTE(K1426:K13468)</f>
        <v>0</v>
      </c>
      <c r="O1426">
        <f>SECOND(K1426:K13468)</f>
        <v>0</v>
      </c>
      <c r="P1426">
        <v>19.64</v>
      </c>
      <c r="Q1426">
        <f>G1426-P1426</f>
        <v>1029.5999999999999</v>
      </c>
      <c r="R1426" t="s">
        <v>764</v>
      </c>
      <c r="S1426" t="s">
        <v>18</v>
      </c>
      <c r="T1426" t="s">
        <v>19</v>
      </c>
      <c r="AD1426" t="s">
        <v>774</v>
      </c>
      <c r="AF1426">
        <f>COUNTIF($R$2:$R$12044,AD1426)</f>
        <v>1</v>
      </c>
      <c r="AJ1426">
        <v>1</v>
      </c>
    </row>
    <row r="1427" spans="1:36" x14ac:dyDescent="0.35">
      <c r="A1427" t="s">
        <v>11</v>
      </c>
      <c r="B1427" t="s">
        <v>296</v>
      </c>
      <c r="C1427" t="s">
        <v>13</v>
      </c>
      <c r="D1427" t="s">
        <v>20</v>
      </c>
      <c r="E1427" t="s">
        <v>32</v>
      </c>
      <c r="F1427" t="s">
        <v>24</v>
      </c>
      <c r="G1427">
        <v>5791.55</v>
      </c>
      <c r="H1427" s="1">
        <v>43323</v>
      </c>
      <c r="I1427" t="str">
        <f t="shared" si="66"/>
        <v>11</v>
      </c>
      <c r="J1427" t="str">
        <f t="shared" si="67"/>
        <v>August</v>
      </c>
      <c r="K1427" t="str">
        <f t="shared" si="68"/>
        <v>2018</v>
      </c>
      <c r="L1427" s="15">
        <v>0.88236111111111104</v>
      </c>
      <c r="M1427">
        <f>HOUR(K1427:K13469)</f>
        <v>0</v>
      </c>
      <c r="N1427">
        <f>MINUTE(K1427:K13469)</f>
        <v>0</v>
      </c>
      <c r="O1427">
        <f>SECOND(K1427:K13469)</f>
        <v>0</v>
      </c>
      <c r="P1427">
        <v>16.97</v>
      </c>
      <c r="Q1427">
        <f>G1427-P1427</f>
        <v>5774.58</v>
      </c>
      <c r="R1427" t="s">
        <v>765</v>
      </c>
      <c r="S1427" t="s">
        <v>18</v>
      </c>
      <c r="T1427" t="s">
        <v>19</v>
      </c>
      <c r="AD1427" t="s">
        <v>905</v>
      </c>
      <c r="AF1427">
        <f>COUNTIF($R$2:$R$12044,AD1427)</f>
        <v>11</v>
      </c>
      <c r="AJ1427">
        <v>1</v>
      </c>
    </row>
    <row r="1428" spans="1:36" x14ac:dyDescent="0.35">
      <c r="A1428" t="s">
        <v>11</v>
      </c>
      <c r="B1428" t="s">
        <v>109</v>
      </c>
      <c r="C1428" t="s">
        <v>13</v>
      </c>
      <c r="D1428" t="s">
        <v>20</v>
      </c>
      <c r="E1428" t="s">
        <v>110</v>
      </c>
      <c r="F1428" t="s">
        <v>24</v>
      </c>
      <c r="G1428">
        <v>1130.3800000000001</v>
      </c>
      <c r="H1428" s="1">
        <v>43323</v>
      </c>
      <c r="I1428" t="str">
        <f t="shared" si="66"/>
        <v>11</v>
      </c>
      <c r="J1428" t="str">
        <f t="shared" si="67"/>
        <v>August</v>
      </c>
      <c r="K1428" t="str">
        <f t="shared" si="68"/>
        <v>2018</v>
      </c>
      <c r="L1428" s="15">
        <v>0.88559027777777777</v>
      </c>
      <c r="M1428">
        <f>HOUR(K1428:K13470)</f>
        <v>0</v>
      </c>
      <c r="N1428">
        <f>MINUTE(K1428:K13470)</f>
        <v>0</v>
      </c>
      <c r="O1428">
        <f>SECOND(K1428:K13470)</f>
        <v>0</v>
      </c>
      <c r="P1428">
        <v>105.68</v>
      </c>
      <c r="Q1428">
        <f>G1428-P1428</f>
        <v>1024.7</v>
      </c>
      <c r="R1428" t="s">
        <v>385</v>
      </c>
      <c r="S1428" t="s">
        <v>18</v>
      </c>
      <c r="T1428" t="s">
        <v>19</v>
      </c>
      <c r="AD1428" t="s">
        <v>301</v>
      </c>
      <c r="AF1428">
        <f>COUNTIF($R$2:$R$12044,AD1428)</f>
        <v>10</v>
      </c>
      <c r="AJ1428">
        <v>1</v>
      </c>
    </row>
    <row r="1429" spans="1:36" x14ac:dyDescent="0.35">
      <c r="A1429" t="s">
        <v>11</v>
      </c>
      <c r="B1429" t="s">
        <v>124</v>
      </c>
      <c r="C1429" t="s">
        <v>13</v>
      </c>
      <c r="D1429" t="s">
        <v>20</v>
      </c>
      <c r="E1429" t="s">
        <v>125</v>
      </c>
      <c r="F1429" t="s">
        <v>16</v>
      </c>
      <c r="G1429">
        <v>428</v>
      </c>
      <c r="H1429" s="1">
        <v>43323</v>
      </c>
      <c r="I1429" t="str">
        <f t="shared" si="66"/>
        <v>11</v>
      </c>
      <c r="J1429" t="str">
        <f t="shared" si="67"/>
        <v>August</v>
      </c>
      <c r="K1429" t="str">
        <f t="shared" si="68"/>
        <v>2018</v>
      </c>
      <c r="L1429" s="15">
        <v>0.8888194444444445</v>
      </c>
      <c r="M1429">
        <f>HOUR(K1429:K13471)</f>
        <v>0</v>
      </c>
      <c r="N1429">
        <f>MINUTE(K1429:K13471)</f>
        <v>0</v>
      </c>
      <c r="O1429">
        <f>SECOND(K1429:K13471)</f>
        <v>0</v>
      </c>
      <c r="P1429">
        <v>18.440000000000001</v>
      </c>
      <c r="Q1429">
        <f>G1429-P1429</f>
        <v>409.56</v>
      </c>
      <c r="R1429" t="s">
        <v>398</v>
      </c>
      <c r="S1429" t="s">
        <v>18</v>
      </c>
      <c r="T1429" t="s">
        <v>19</v>
      </c>
      <c r="AD1429" t="s">
        <v>1300</v>
      </c>
      <c r="AF1429">
        <f>COUNTIF($R$2:$R$12044,AD1429)</f>
        <v>20</v>
      </c>
      <c r="AJ1429">
        <v>1</v>
      </c>
    </row>
    <row r="1430" spans="1:36" x14ac:dyDescent="0.35">
      <c r="A1430" t="s">
        <v>11</v>
      </c>
      <c r="B1430" t="s">
        <v>298</v>
      </c>
      <c r="C1430" t="s">
        <v>13</v>
      </c>
      <c r="D1430" t="s">
        <v>20</v>
      </c>
      <c r="E1430" t="s">
        <v>299</v>
      </c>
      <c r="F1430" t="s">
        <v>16</v>
      </c>
      <c r="G1430">
        <v>25460.53</v>
      </c>
      <c r="H1430" s="1">
        <v>43323</v>
      </c>
      <c r="I1430" t="str">
        <f t="shared" si="66"/>
        <v>11</v>
      </c>
      <c r="J1430" t="str">
        <f t="shared" si="67"/>
        <v>August</v>
      </c>
      <c r="K1430" t="str">
        <f t="shared" si="68"/>
        <v>2018</v>
      </c>
      <c r="L1430" s="15">
        <v>0.89204861111111111</v>
      </c>
      <c r="M1430">
        <f>HOUR(K1430:K13472)</f>
        <v>0</v>
      </c>
      <c r="N1430">
        <f>MINUTE(K1430:K13472)</f>
        <v>0</v>
      </c>
      <c r="O1430">
        <f>SECOND(K1430:K13472)</f>
        <v>0</v>
      </c>
      <c r="P1430">
        <v>25.93</v>
      </c>
      <c r="Q1430">
        <f>G1430-P1430</f>
        <v>25434.6</v>
      </c>
      <c r="R1430" t="s">
        <v>766</v>
      </c>
      <c r="S1430" t="s">
        <v>18</v>
      </c>
      <c r="T1430" t="s">
        <v>19</v>
      </c>
      <c r="AD1430" t="s">
        <v>578</v>
      </c>
      <c r="AF1430">
        <f>COUNTIF($R$2:$R$12044,AD1430)</f>
        <v>3</v>
      </c>
      <c r="AJ1430">
        <v>1</v>
      </c>
    </row>
    <row r="1431" spans="1:36" x14ac:dyDescent="0.35">
      <c r="A1431" t="s">
        <v>11</v>
      </c>
      <c r="B1431" t="s">
        <v>124</v>
      </c>
      <c r="C1431" t="s">
        <v>13</v>
      </c>
      <c r="D1431" t="s">
        <v>20</v>
      </c>
      <c r="E1431" t="s">
        <v>125</v>
      </c>
      <c r="F1431" t="s">
        <v>16</v>
      </c>
      <c r="G1431">
        <v>402.29</v>
      </c>
      <c r="H1431" s="1">
        <v>43323</v>
      </c>
      <c r="I1431" t="str">
        <f t="shared" si="66"/>
        <v>11</v>
      </c>
      <c r="J1431" t="str">
        <f t="shared" si="67"/>
        <v>August</v>
      </c>
      <c r="K1431" t="str">
        <f t="shared" si="68"/>
        <v>2018</v>
      </c>
      <c r="L1431" s="15">
        <v>0.89527777777777784</v>
      </c>
      <c r="M1431">
        <f>HOUR(K1431:K13473)</f>
        <v>0</v>
      </c>
      <c r="N1431">
        <f>MINUTE(K1431:K13473)</f>
        <v>0</v>
      </c>
      <c r="O1431">
        <f>SECOND(K1431:K13473)</f>
        <v>0</v>
      </c>
      <c r="P1431">
        <v>25.71</v>
      </c>
      <c r="Q1431">
        <f>G1431-P1431</f>
        <v>376.58000000000004</v>
      </c>
      <c r="R1431" t="s">
        <v>276</v>
      </c>
      <c r="S1431" t="s">
        <v>18</v>
      </c>
      <c r="T1431" t="s">
        <v>19</v>
      </c>
      <c r="AD1431" t="s">
        <v>960</v>
      </c>
      <c r="AF1431">
        <f>COUNTIF($R$2:$R$12044,AD1431)</f>
        <v>2</v>
      </c>
      <c r="AJ1431">
        <v>1</v>
      </c>
    </row>
    <row r="1432" spans="1:36" x14ac:dyDescent="0.35">
      <c r="A1432" t="s">
        <v>11</v>
      </c>
      <c r="B1432" t="s">
        <v>154</v>
      </c>
      <c r="C1432" t="s">
        <v>13</v>
      </c>
      <c r="D1432" t="s">
        <v>20</v>
      </c>
      <c r="E1432" t="s">
        <v>155</v>
      </c>
      <c r="F1432" t="s">
        <v>16</v>
      </c>
      <c r="G1432">
        <v>713.8</v>
      </c>
      <c r="H1432" s="1">
        <v>43323</v>
      </c>
      <c r="I1432" t="str">
        <f t="shared" si="66"/>
        <v>11</v>
      </c>
      <c r="J1432" t="str">
        <f t="shared" si="67"/>
        <v>August</v>
      </c>
      <c r="K1432" t="str">
        <f t="shared" si="68"/>
        <v>2018</v>
      </c>
      <c r="L1432" s="15">
        <v>0.89850694444444434</v>
      </c>
      <c r="M1432">
        <f>HOUR(K1432:K13474)</f>
        <v>0</v>
      </c>
      <c r="N1432">
        <f>MINUTE(K1432:K13474)</f>
        <v>0</v>
      </c>
      <c r="O1432">
        <f>SECOND(K1432:K13474)</f>
        <v>0</v>
      </c>
      <c r="P1432">
        <v>10.35</v>
      </c>
      <c r="Q1432">
        <f>G1432-P1432</f>
        <v>703.44999999999993</v>
      </c>
      <c r="R1432" t="s">
        <v>617</v>
      </c>
      <c r="S1432" t="s">
        <v>18</v>
      </c>
      <c r="T1432" t="s">
        <v>19</v>
      </c>
      <c r="AD1432" t="s">
        <v>1552</v>
      </c>
      <c r="AF1432">
        <f>COUNTIF($R$2:$R$12044,AD1432)</f>
        <v>1</v>
      </c>
      <c r="AJ1432">
        <v>1</v>
      </c>
    </row>
    <row r="1433" spans="1:36" x14ac:dyDescent="0.35">
      <c r="A1433" t="s">
        <v>11</v>
      </c>
      <c r="B1433" t="s">
        <v>199</v>
      </c>
      <c r="C1433" t="s">
        <v>13</v>
      </c>
      <c r="D1433" t="s">
        <v>14</v>
      </c>
      <c r="E1433" t="s">
        <v>200</v>
      </c>
      <c r="F1433" t="s">
        <v>24</v>
      </c>
      <c r="G1433">
        <v>2646.61</v>
      </c>
      <c r="H1433" s="1">
        <v>43323</v>
      </c>
      <c r="I1433" t="str">
        <f t="shared" si="66"/>
        <v>11</v>
      </c>
      <c r="J1433" t="str">
        <f t="shared" si="67"/>
        <v>August</v>
      </c>
      <c r="K1433" t="str">
        <f t="shared" si="68"/>
        <v>2018</v>
      </c>
      <c r="L1433" s="15">
        <v>0.90173611111111107</v>
      </c>
      <c r="M1433">
        <f>HOUR(K1433:K13475)</f>
        <v>0</v>
      </c>
      <c r="N1433">
        <f>MINUTE(K1433:K13475)</f>
        <v>0</v>
      </c>
      <c r="O1433">
        <f>SECOND(K1433:K13475)</f>
        <v>0</v>
      </c>
      <c r="P1433">
        <v>11.72</v>
      </c>
      <c r="Q1433">
        <f>G1433-P1433</f>
        <v>2634.8900000000003</v>
      </c>
      <c r="R1433" t="s">
        <v>767</v>
      </c>
      <c r="S1433" t="s">
        <v>18</v>
      </c>
      <c r="T1433" t="s">
        <v>19</v>
      </c>
      <c r="AD1433" t="s">
        <v>1137</v>
      </c>
      <c r="AF1433">
        <f>COUNTIF($R$2:$R$12044,AD1433)</f>
        <v>1</v>
      </c>
      <c r="AJ1433">
        <v>1</v>
      </c>
    </row>
    <row r="1434" spans="1:36" x14ac:dyDescent="0.35">
      <c r="A1434" t="s">
        <v>11</v>
      </c>
      <c r="B1434" t="s">
        <v>379</v>
      </c>
      <c r="C1434" t="s">
        <v>13</v>
      </c>
      <c r="D1434" t="s">
        <v>14</v>
      </c>
      <c r="E1434" t="s">
        <v>380</v>
      </c>
      <c r="F1434" t="s">
        <v>16</v>
      </c>
      <c r="G1434">
        <v>3520.42</v>
      </c>
      <c r="H1434" s="1">
        <v>43323</v>
      </c>
      <c r="I1434" t="str">
        <f t="shared" si="66"/>
        <v>11</v>
      </c>
      <c r="J1434" t="str">
        <f t="shared" si="67"/>
        <v>August</v>
      </c>
      <c r="K1434" t="str">
        <f t="shared" si="68"/>
        <v>2018</v>
      </c>
      <c r="L1434" s="15">
        <v>0.9049652777777778</v>
      </c>
      <c r="M1434">
        <f>HOUR(K1434:K13476)</f>
        <v>0</v>
      </c>
      <c r="N1434">
        <f>MINUTE(K1434:K13476)</f>
        <v>0</v>
      </c>
      <c r="O1434">
        <f>SECOND(K1434:K13476)</f>
        <v>0</v>
      </c>
      <c r="P1434">
        <v>16.190000000000001</v>
      </c>
      <c r="Q1434">
        <f>G1434-P1434</f>
        <v>3504.23</v>
      </c>
      <c r="R1434" t="s">
        <v>602</v>
      </c>
      <c r="S1434" t="s">
        <v>18</v>
      </c>
      <c r="T1434" t="s">
        <v>19</v>
      </c>
      <c r="AD1434" t="s">
        <v>1310</v>
      </c>
      <c r="AF1434">
        <f>COUNTIF($R$2:$R$12044,AD1434)</f>
        <v>2</v>
      </c>
      <c r="AJ1434">
        <v>1</v>
      </c>
    </row>
    <row r="1435" spans="1:36" x14ac:dyDescent="0.35">
      <c r="A1435" t="s">
        <v>11</v>
      </c>
      <c r="B1435" t="s">
        <v>58</v>
      </c>
      <c r="C1435" t="s">
        <v>13</v>
      </c>
      <c r="D1435" t="s">
        <v>14</v>
      </c>
      <c r="E1435" t="s">
        <v>59</v>
      </c>
      <c r="F1435" t="s">
        <v>16</v>
      </c>
      <c r="G1435">
        <v>1158.07</v>
      </c>
      <c r="H1435" s="1">
        <v>43323</v>
      </c>
      <c r="I1435" t="str">
        <f t="shared" si="66"/>
        <v>11</v>
      </c>
      <c r="J1435" t="str">
        <f t="shared" si="67"/>
        <v>August</v>
      </c>
      <c r="K1435" t="str">
        <f t="shared" si="68"/>
        <v>2018</v>
      </c>
      <c r="L1435" s="15">
        <v>0.90819444444444442</v>
      </c>
      <c r="M1435">
        <f>HOUR(K1435:K13477)</f>
        <v>0</v>
      </c>
      <c r="N1435">
        <f>MINUTE(K1435:K13477)</f>
        <v>0</v>
      </c>
      <c r="O1435">
        <f>SECOND(K1435:K13477)</f>
        <v>0</v>
      </c>
      <c r="P1435">
        <v>4.22</v>
      </c>
      <c r="Q1435">
        <f>G1435-P1435</f>
        <v>1153.8499999999999</v>
      </c>
      <c r="R1435" t="s">
        <v>768</v>
      </c>
      <c r="S1435" t="s">
        <v>18</v>
      </c>
      <c r="T1435" t="s">
        <v>19</v>
      </c>
      <c r="AD1435" t="s">
        <v>751</v>
      </c>
      <c r="AF1435">
        <f>COUNTIF($R$2:$R$12044,AD1435)</f>
        <v>4</v>
      </c>
      <c r="AJ1435">
        <v>1</v>
      </c>
    </row>
    <row r="1436" spans="1:36" x14ac:dyDescent="0.35">
      <c r="A1436" t="s">
        <v>11</v>
      </c>
      <c r="B1436" t="s">
        <v>298</v>
      </c>
      <c r="C1436" t="s">
        <v>13</v>
      </c>
      <c r="D1436" t="s">
        <v>20</v>
      </c>
      <c r="E1436" t="s">
        <v>299</v>
      </c>
      <c r="F1436" t="s">
        <v>16</v>
      </c>
      <c r="G1436">
        <v>25423.56</v>
      </c>
      <c r="H1436" s="1">
        <v>43323</v>
      </c>
      <c r="I1436" t="str">
        <f t="shared" si="66"/>
        <v>11</v>
      </c>
      <c r="J1436" t="str">
        <f t="shared" si="67"/>
        <v>August</v>
      </c>
      <c r="K1436" t="str">
        <f t="shared" si="68"/>
        <v>2018</v>
      </c>
      <c r="L1436" s="15">
        <v>0.91142361111111114</v>
      </c>
      <c r="M1436">
        <f>HOUR(K1436:K13478)</f>
        <v>0</v>
      </c>
      <c r="N1436">
        <f>MINUTE(K1436:K13478)</f>
        <v>0</v>
      </c>
      <c r="O1436">
        <f>SECOND(K1436:K13478)</f>
        <v>0</v>
      </c>
      <c r="P1436">
        <v>36.97</v>
      </c>
      <c r="Q1436">
        <f>G1436-P1436</f>
        <v>25386.59</v>
      </c>
      <c r="R1436" t="s">
        <v>362</v>
      </c>
      <c r="S1436" t="s">
        <v>18</v>
      </c>
      <c r="T1436" t="s">
        <v>19</v>
      </c>
      <c r="AD1436" t="s">
        <v>1572</v>
      </c>
      <c r="AF1436">
        <f>COUNTIF($R$2:$R$12044,AD1436)</f>
        <v>1</v>
      </c>
      <c r="AJ1436">
        <v>1</v>
      </c>
    </row>
    <row r="1437" spans="1:36" x14ac:dyDescent="0.35">
      <c r="A1437" t="s">
        <v>11</v>
      </c>
      <c r="B1437" t="s">
        <v>124</v>
      </c>
      <c r="C1437" t="s">
        <v>13</v>
      </c>
      <c r="D1437" t="s">
        <v>14</v>
      </c>
      <c r="E1437" t="s">
        <v>125</v>
      </c>
      <c r="F1437" t="s">
        <v>16</v>
      </c>
      <c r="G1437">
        <v>380.57</v>
      </c>
      <c r="H1437" s="1">
        <v>43323</v>
      </c>
      <c r="I1437" t="str">
        <f t="shared" si="66"/>
        <v>11</v>
      </c>
      <c r="J1437" t="str">
        <f t="shared" si="67"/>
        <v>August</v>
      </c>
      <c r="K1437" t="str">
        <f t="shared" si="68"/>
        <v>2018</v>
      </c>
      <c r="L1437" s="15">
        <v>0.91465277777777787</v>
      </c>
      <c r="M1437">
        <f>HOUR(K1437:K13479)</f>
        <v>0</v>
      </c>
      <c r="N1437">
        <f>MINUTE(K1437:K13479)</f>
        <v>0</v>
      </c>
      <c r="O1437">
        <f>SECOND(K1437:K13479)</f>
        <v>0</v>
      </c>
      <c r="P1437">
        <v>21.72</v>
      </c>
      <c r="Q1437">
        <f>G1437-P1437</f>
        <v>358.85</v>
      </c>
      <c r="R1437" t="s">
        <v>398</v>
      </c>
      <c r="S1437" t="s">
        <v>18</v>
      </c>
      <c r="T1437" t="s">
        <v>19</v>
      </c>
      <c r="AD1437" t="s">
        <v>947</v>
      </c>
      <c r="AF1437">
        <f>COUNTIF($R$2:$R$12044,AD1437)</f>
        <v>4</v>
      </c>
      <c r="AJ1437">
        <v>1</v>
      </c>
    </row>
    <row r="1438" spans="1:36" x14ac:dyDescent="0.35">
      <c r="A1438" t="s">
        <v>29</v>
      </c>
      <c r="B1438" t="s">
        <v>106</v>
      </c>
      <c r="C1438" t="s">
        <v>13</v>
      </c>
      <c r="D1438" t="s">
        <v>31</v>
      </c>
      <c r="E1438" t="s">
        <v>107</v>
      </c>
      <c r="F1438" t="s">
        <v>16</v>
      </c>
      <c r="G1438">
        <v>2375.5500000000002</v>
      </c>
      <c r="H1438" s="1">
        <v>43323</v>
      </c>
      <c r="I1438" t="str">
        <f t="shared" si="66"/>
        <v>11</v>
      </c>
      <c r="J1438" t="str">
        <f t="shared" si="67"/>
        <v>August</v>
      </c>
      <c r="K1438" t="str">
        <f t="shared" si="68"/>
        <v>2018</v>
      </c>
      <c r="L1438" s="15">
        <v>0.91666666666666663</v>
      </c>
      <c r="M1438">
        <f>HOUR(K1438:K13480)</f>
        <v>0</v>
      </c>
      <c r="N1438">
        <f>MINUTE(K1438:K13480)</f>
        <v>0</v>
      </c>
      <c r="O1438">
        <f>SECOND(K1438:K13480)</f>
        <v>0</v>
      </c>
      <c r="P1438">
        <v>30</v>
      </c>
      <c r="Q1438">
        <f>G1438-P1438</f>
        <v>2345.5500000000002</v>
      </c>
      <c r="R1438" t="s">
        <v>1833</v>
      </c>
      <c r="S1438" t="s">
        <v>18</v>
      </c>
      <c r="T1438" t="s">
        <v>19</v>
      </c>
      <c r="AD1438" t="s">
        <v>925</v>
      </c>
      <c r="AF1438">
        <f>COUNTIF($R$2:$R$12044,AD1438)</f>
        <v>1</v>
      </c>
      <c r="AJ1438">
        <v>1</v>
      </c>
    </row>
    <row r="1439" spans="1:36" x14ac:dyDescent="0.35">
      <c r="A1439" t="s">
        <v>29</v>
      </c>
      <c r="B1439" t="s">
        <v>148</v>
      </c>
      <c r="C1439" t="s">
        <v>13</v>
      </c>
      <c r="D1439" t="s">
        <v>31</v>
      </c>
      <c r="E1439" t="s">
        <v>149</v>
      </c>
      <c r="F1439" t="s">
        <v>16</v>
      </c>
      <c r="G1439">
        <v>2809.81</v>
      </c>
      <c r="H1439" s="1">
        <v>43323</v>
      </c>
      <c r="I1439" t="str">
        <f t="shared" si="66"/>
        <v>11</v>
      </c>
      <c r="J1439" t="str">
        <f t="shared" si="67"/>
        <v>August</v>
      </c>
      <c r="K1439" t="str">
        <f t="shared" si="68"/>
        <v>2018</v>
      </c>
      <c r="L1439" s="15">
        <v>0.91666666666666663</v>
      </c>
      <c r="M1439">
        <f>HOUR(K1439:K13481)</f>
        <v>0</v>
      </c>
      <c r="N1439">
        <f>MINUTE(K1439:K13481)</f>
        <v>0</v>
      </c>
      <c r="O1439">
        <f>SECOND(K1439:K13481)</f>
        <v>0</v>
      </c>
      <c r="P1439">
        <v>167</v>
      </c>
      <c r="Q1439">
        <f>G1439-P1439</f>
        <v>2642.81</v>
      </c>
      <c r="R1439" t="s">
        <v>1833</v>
      </c>
      <c r="S1439" t="s">
        <v>18</v>
      </c>
      <c r="T1439" t="s">
        <v>19</v>
      </c>
      <c r="AD1439" t="s">
        <v>528</v>
      </c>
      <c r="AF1439">
        <f>COUNTIF($R$2:$R$12044,AD1439)</f>
        <v>5</v>
      </c>
      <c r="AJ1439">
        <v>1</v>
      </c>
    </row>
    <row r="1440" spans="1:36" x14ac:dyDescent="0.35">
      <c r="A1440" t="s">
        <v>11</v>
      </c>
      <c r="B1440" t="s">
        <v>49</v>
      </c>
      <c r="C1440" t="s">
        <v>13</v>
      </c>
      <c r="D1440" t="s">
        <v>20</v>
      </c>
      <c r="E1440" t="s">
        <v>50</v>
      </c>
      <c r="F1440" t="s">
        <v>24</v>
      </c>
      <c r="G1440">
        <v>1021</v>
      </c>
      <c r="H1440" s="1">
        <v>43323</v>
      </c>
      <c r="I1440" t="str">
        <f t="shared" si="66"/>
        <v>11</v>
      </c>
      <c r="J1440" t="str">
        <f t="shared" si="67"/>
        <v>August</v>
      </c>
      <c r="K1440" t="str">
        <f t="shared" si="68"/>
        <v>2018</v>
      </c>
      <c r="L1440" s="15">
        <v>0.92038194444444443</v>
      </c>
      <c r="M1440">
        <f>HOUR(K1440:K13482)</f>
        <v>0</v>
      </c>
      <c r="N1440">
        <f>MINUTE(K1440:K13482)</f>
        <v>0</v>
      </c>
      <c r="O1440">
        <f>SECOND(K1440:K13482)</f>
        <v>0</v>
      </c>
      <c r="P1440">
        <v>15.25</v>
      </c>
      <c r="Q1440">
        <f>G1440-P1440</f>
        <v>1005.75</v>
      </c>
      <c r="R1440" t="s">
        <v>769</v>
      </c>
      <c r="S1440" t="s">
        <v>18</v>
      </c>
      <c r="T1440" t="s">
        <v>19</v>
      </c>
      <c r="AD1440" t="s">
        <v>616</v>
      </c>
      <c r="AF1440">
        <f>COUNTIF($R$2:$R$12044,AD1440)</f>
        <v>5</v>
      </c>
      <c r="AJ1440">
        <v>1</v>
      </c>
    </row>
    <row r="1441" spans="1:36" x14ac:dyDescent="0.35">
      <c r="A1441" t="s">
        <v>11</v>
      </c>
      <c r="B1441" t="s">
        <v>235</v>
      </c>
      <c r="C1441" t="s">
        <v>13</v>
      </c>
      <c r="D1441" t="s">
        <v>14</v>
      </c>
      <c r="E1441" t="s">
        <v>236</v>
      </c>
      <c r="F1441" t="s">
        <v>24</v>
      </c>
      <c r="G1441">
        <v>9475.58</v>
      </c>
      <c r="H1441" s="1">
        <v>43323</v>
      </c>
      <c r="I1441" t="str">
        <f t="shared" si="66"/>
        <v>11</v>
      </c>
      <c r="J1441" t="str">
        <f t="shared" si="67"/>
        <v>August</v>
      </c>
      <c r="K1441" t="str">
        <f t="shared" si="68"/>
        <v>2018</v>
      </c>
      <c r="L1441" s="15">
        <v>0.93016203703703704</v>
      </c>
      <c r="M1441">
        <f>HOUR(K1441:K13483)</f>
        <v>0</v>
      </c>
      <c r="N1441">
        <f>MINUTE(K1441:K13483)</f>
        <v>0</v>
      </c>
      <c r="O1441">
        <f>SECOND(K1441:K13483)</f>
        <v>0</v>
      </c>
      <c r="P1441">
        <v>21.65</v>
      </c>
      <c r="Q1441">
        <f>G1441-P1441</f>
        <v>9453.93</v>
      </c>
      <c r="R1441" t="s">
        <v>770</v>
      </c>
      <c r="S1441" t="s">
        <v>18</v>
      </c>
      <c r="T1441" t="s">
        <v>19</v>
      </c>
      <c r="AD1441" t="s">
        <v>962</v>
      </c>
      <c r="AF1441">
        <f>COUNTIF($R$2:$R$12044,AD1441)</f>
        <v>2</v>
      </c>
      <c r="AJ1441">
        <v>1</v>
      </c>
    </row>
    <row r="1442" spans="1:36" x14ac:dyDescent="0.35">
      <c r="A1442" t="s">
        <v>11</v>
      </c>
      <c r="B1442" t="s">
        <v>22</v>
      </c>
      <c r="C1442" t="s">
        <v>13</v>
      </c>
      <c r="D1442" t="s">
        <v>14</v>
      </c>
      <c r="E1442" t="s">
        <v>23</v>
      </c>
      <c r="F1442" t="s">
        <v>24</v>
      </c>
      <c r="G1442">
        <v>385.08</v>
      </c>
      <c r="H1442" s="1">
        <v>43323</v>
      </c>
      <c r="I1442" t="str">
        <f t="shared" si="66"/>
        <v>11</v>
      </c>
      <c r="J1442" t="str">
        <f t="shared" si="67"/>
        <v>August</v>
      </c>
      <c r="K1442" t="str">
        <f t="shared" si="68"/>
        <v>2018</v>
      </c>
      <c r="L1442" s="15">
        <v>0.93994212962962964</v>
      </c>
      <c r="M1442">
        <f>HOUR(K1442:K13484)</f>
        <v>0</v>
      </c>
      <c r="N1442">
        <f>MINUTE(K1442:K13484)</f>
        <v>0</v>
      </c>
      <c r="O1442">
        <f>SECOND(K1442:K13484)</f>
        <v>0</v>
      </c>
      <c r="P1442">
        <v>4.18</v>
      </c>
      <c r="Q1442">
        <f>G1442-P1442</f>
        <v>380.9</v>
      </c>
      <c r="R1442" t="s">
        <v>177</v>
      </c>
      <c r="S1442" t="s">
        <v>18</v>
      </c>
      <c r="T1442" t="s">
        <v>19</v>
      </c>
      <c r="AD1442" t="s">
        <v>1195</v>
      </c>
      <c r="AF1442">
        <f>COUNTIF($R$2:$R$12044,AD1442)</f>
        <v>3</v>
      </c>
      <c r="AJ1442">
        <v>1</v>
      </c>
    </row>
    <row r="1443" spans="1:36" x14ac:dyDescent="0.35">
      <c r="A1443" t="s">
        <v>11</v>
      </c>
      <c r="B1443" t="s">
        <v>298</v>
      </c>
      <c r="C1443" t="s">
        <v>13</v>
      </c>
      <c r="D1443" t="s">
        <v>14</v>
      </c>
      <c r="E1443" t="s">
        <v>299</v>
      </c>
      <c r="F1443" t="s">
        <v>16</v>
      </c>
      <c r="G1443">
        <v>25398.880000000001</v>
      </c>
      <c r="H1443" s="1">
        <v>43323</v>
      </c>
      <c r="I1443" t="str">
        <f t="shared" si="66"/>
        <v>11</v>
      </c>
      <c r="J1443" t="str">
        <f t="shared" si="67"/>
        <v>August</v>
      </c>
      <c r="K1443" t="str">
        <f t="shared" si="68"/>
        <v>2018</v>
      </c>
      <c r="L1443" s="15">
        <v>0.94972222222222225</v>
      </c>
      <c r="M1443">
        <f>HOUR(K1443:K13485)</f>
        <v>0</v>
      </c>
      <c r="N1443">
        <f>MINUTE(K1443:K13485)</f>
        <v>0</v>
      </c>
      <c r="O1443">
        <f>SECOND(K1443:K13485)</f>
        <v>0</v>
      </c>
      <c r="P1443">
        <v>24.68</v>
      </c>
      <c r="Q1443">
        <f>G1443-P1443</f>
        <v>25374.2</v>
      </c>
      <c r="R1443" t="s">
        <v>771</v>
      </c>
      <c r="S1443" t="s">
        <v>18</v>
      </c>
      <c r="T1443" t="s">
        <v>19</v>
      </c>
      <c r="AD1443" t="s">
        <v>214</v>
      </c>
      <c r="AF1443">
        <f>COUNTIF($R$2:$R$12044,AD1443)</f>
        <v>4</v>
      </c>
      <c r="AJ1443">
        <v>1</v>
      </c>
    </row>
    <row r="1444" spans="1:36" x14ac:dyDescent="0.35">
      <c r="A1444" t="s">
        <v>29</v>
      </c>
      <c r="B1444" t="s">
        <v>52</v>
      </c>
      <c r="C1444" t="s">
        <v>13</v>
      </c>
      <c r="D1444" t="s">
        <v>31</v>
      </c>
      <c r="E1444" t="s">
        <v>53</v>
      </c>
      <c r="F1444" t="s">
        <v>24</v>
      </c>
      <c r="G1444">
        <v>260350.9</v>
      </c>
      <c r="H1444" s="1">
        <v>43323</v>
      </c>
      <c r="I1444" t="str">
        <f t="shared" si="66"/>
        <v>11</v>
      </c>
      <c r="J1444" t="str">
        <f t="shared" si="67"/>
        <v>August</v>
      </c>
      <c r="K1444" t="str">
        <f t="shared" si="68"/>
        <v>2018</v>
      </c>
      <c r="L1444" s="15">
        <v>0.95833333333333337</v>
      </c>
      <c r="M1444">
        <f>HOUR(K1444:K13486)</f>
        <v>0</v>
      </c>
      <c r="N1444">
        <f>MINUTE(K1444:K13486)</f>
        <v>0</v>
      </c>
      <c r="O1444">
        <f>SECOND(K1444:K13486)</f>
        <v>0</v>
      </c>
      <c r="P1444">
        <v>43</v>
      </c>
      <c r="Q1444">
        <f>G1444-P1444</f>
        <v>260307.9</v>
      </c>
      <c r="R1444" t="s">
        <v>1833</v>
      </c>
      <c r="S1444" t="s">
        <v>18</v>
      </c>
      <c r="T1444" t="s">
        <v>19</v>
      </c>
      <c r="AD1444" t="s">
        <v>1244</v>
      </c>
      <c r="AF1444">
        <f>COUNTIF($R$2:$R$12044,AD1444)</f>
        <v>1</v>
      </c>
      <c r="AJ1444">
        <v>1</v>
      </c>
    </row>
    <row r="1445" spans="1:36" x14ac:dyDescent="0.35">
      <c r="A1445" t="s">
        <v>29</v>
      </c>
      <c r="B1445" t="s">
        <v>56</v>
      </c>
      <c r="C1445" t="s">
        <v>13</v>
      </c>
      <c r="D1445" t="s">
        <v>31</v>
      </c>
      <c r="E1445" t="s">
        <v>57</v>
      </c>
      <c r="F1445" t="s">
        <v>16</v>
      </c>
      <c r="G1445">
        <v>1161.9100000000001</v>
      </c>
      <c r="H1445" s="1">
        <v>43323</v>
      </c>
      <c r="I1445" t="str">
        <f t="shared" si="66"/>
        <v>11</v>
      </c>
      <c r="J1445" t="str">
        <f t="shared" si="67"/>
        <v>August</v>
      </c>
      <c r="K1445" t="str">
        <f t="shared" si="68"/>
        <v>2018</v>
      </c>
      <c r="L1445" s="15">
        <v>0.95833333333333337</v>
      </c>
      <c r="M1445">
        <f>HOUR(K1445:K13487)</f>
        <v>0</v>
      </c>
      <c r="N1445">
        <f>MINUTE(K1445:K13487)</f>
        <v>0</v>
      </c>
      <c r="O1445">
        <f>SECOND(K1445:K13487)</f>
        <v>0</v>
      </c>
      <c r="P1445">
        <v>24</v>
      </c>
      <c r="Q1445">
        <f>G1445-P1445</f>
        <v>1137.9100000000001</v>
      </c>
      <c r="R1445" t="s">
        <v>1833</v>
      </c>
      <c r="S1445" t="s">
        <v>18</v>
      </c>
      <c r="T1445" t="s">
        <v>19</v>
      </c>
      <c r="AD1445" t="s">
        <v>1105</v>
      </c>
      <c r="AF1445">
        <f>COUNTIF($R$2:$R$12044,AD1445)</f>
        <v>3</v>
      </c>
      <c r="AJ1445">
        <v>1</v>
      </c>
    </row>
    <row r="1446" spans="1:36" x14ac:dyDescent="0.35">
      <c r="A1446" t="s">
        <v>11</v>
      </c>
      <c r="B1446" t="s">
        <v>62</v>
      </c>
      <c r="C1446" t="s">
        <v>13</v>
      </c>
      <c r="D1446" t="s">
        <v>20</v>
      </c>
      <c r="E1446" t="s">
        <v>63</v>
      </c>
      <c r="F1446" t="s">
        <v>24</v>
      </c>
      <c r="G1446">
        <v>1607.19</v>
      </c>
      <c r="H1446" s="1">
        <v>43323</v>
      </c>
      <c r="I1446" t="str">
        <f t="shared" si="66"/>
        <v>11</v>
      </c>
      <c r="J1446" t="str">
        <f t="shared" si="67"/>
        <v>August</v>
      </c>
      <c r="K1446" t="str">
        <f t="shared" si="68"/>
        <v>2018</v>
      </c>
      <c r="L1446" s="15">
        <v>0.95946759259259251</v>
      </c>
      <c r="M1446">
        <f>HOUR(K1446:K13488)</f>
        <v>0</v>
      </c>
      <c r="N1446">
        <f>MINUTE(K1446:K13488)</f>
        <v>0</v>
      </c>
      <c r="O1446">
        <f>SECOND(K1446:K13488)</f>
        <v>0</v>
      </c>
      <c r="P1446">
        <v>9.66</v>
      </c>
      <c r="Q1446">
        <f>G1446-P1446</f>
        <v>1597.53</v>
      </c>
      <c r="R1446" t="s">
        <v>363</v>
      </c>
      <c r="S1446" t="s">
        <v>18</v>
      </c>
      <c r="T1446" t="s">
        <v>19</v>
      </c>
      <c r="AD1446" t="s">
        <v>1101</v>
      </c>
      <c r="AF1446">
        <f>COUNTIF($R$2:$R$12044,AD1446)</f>
        <v>2</v>
      </c>
      <c r="AJ1446">
        <v>1</v>
      </c>
    </row>
    <row r="1447" spans="1:36" x14ac:dyDescent="0.35">
      <c r="A1447" t="s">
        <v>11</v>
      </c>
      <c r="B1447" t="s">
        <v>12</v>
      </c>
      <c r="C1447" t="s">
        <v>13</v>
      </c>
      <c r="D1447" t="s">
        <v>20</v>
      </c>
      <c r="E1447" t="s">
        <v>15</v>
      </c>
      <c r="F1447" t="s">
        <v>16</v>
      </c>
      <c r="G1447">
        <v>1042.73</v>
      </c>
      <c r="H1447" s="1">
        <v>43323</v>
      </c>
      <c r="I1447" t="str">
        <f t="shared" si="66"/>
        <v>11</v>
      </c>
      <c r="J1447" t="str">
        <f t="shared" si="67"/>
        <v>August</v>
      </c>
      <c r="K1447" t="str">
        <f t="shared" si="68"/>
        <v>2018</v>
      </c>
      <c r="L1447" s="15">
        <v>0.96898148148148155</v>
      </c>
      <c r="M1447">
        <f>HOUR(K1447:K13489)</f>
        <v>0</v>
      </c>
      <c r="N1447">
        <f>MINUTE(K1447:K13489)</f>
        <v>0</v>
      </c>
      <c r="O1447">
        <f>SECOND(K1447:K13489)</f>
        <v>0</v>
      </c>
      <c r="P1447">
        <v>6.51</v>
      </c>
      <c r="Q1447">
        <f>G1447-P1447</f>
        <v>1036.22</v>
      </c>
      <c r="R1447" t="s">
        <v>588</v>
      </c>
      <c r="S1447" t="s">
        <v>18</v>
      </c>
      <c r="T1447" t="s">
        <v>19</v>
      </c>
      <c r="AD1447" t="s">
        <v>1031</v>
      </c>
      <c r="AF1447">
        <f>COUNTIF($R$2:$R$12044,AD1447)</f>
        <v>2</v>
      </c>
      <c r="AJ1447">
        <v>1</v>
      </c>
    </row>
    <row r="1448" spans="1:36" x14ac:dyDescent="0.35">
      <c r="A1448" t="s">
        <v>11</v>
      </c>
      <c r="B1448" t="s">
        <v>89</v>
      </c>
      <c r="C1448" t="s">
        <v>13</v>
      </c>
      <c r="D1448" t="s">
        <v>14</v>
      </c>
      <c r="E1448" t="s">
        <v>90</v>
      </c>
      <c r="F1448" t="s">
        <v>24</v>
      </c>
      <c r="G1448">
        <v>1447.79</v>
      </c>
      <c r="H1448" s="1">
        <v>43323</v>
      </c>
      <c r="I1448" t="str">
        <f t="shared" si="66"/>
        <v>11</v>
      </c>
      <c r="J1448" t="str">
        <f t="shared" si="67"/>
        <v>August</v>
      </c>
      <c r="K1448" t="str">
        <f t="shared" si="68"/>
        <v>2018</v>
      </c>
      <c r="L1448" s="15">
        <v>0.97849537037037038</v>
      </c>
      <c r="M1448">
        <f>HOUR(K1448:K13490)</f>
        <v>0</v>
      </c>
      <c r="N1448">
        <f>MINUTE(K1448:K13490)</f>
        <v>0</v>
      </c>
      <c r="O1448">
        <f>SECOND(K1448:K13490)</f>
        <v>0</v>
      </c>
      <c r="P1448">
        <v>33.28</v>
      </c>
      <c r="Q1448">
        <f>G1448-P1448</f>
        <v>1414.51</v>
      </c>
      <c r="R1448" t="s">
        <v>772</v>
      </c>
      <c r="S1448" t="s">
        <v>18</v>
      </c>
      <c r="T1448" t="s">
        <v>19</v>
      </c>
      <c r="AD1448" t="s">
        <v>1193</v>
      </c>
      <c r="AF1448">
        <f>COUNTIF($R$2:$R$12044,AD1448)</f>
        <v>3</v>
      </c>
      <c r="AJ1448">
        <v>1</v>
      </c>
    </row>
    <row r="1449" spans="1:36" x14ac:dyDescent="0.35">
      <c r="A1449" t="s">
        <v>11</v>
      </c>
      <c r="B1449" t="s">
        <v>12</v>
      </c>
      <c r="C1449" t="s">
        <v>13</v>
      </c>
      <c r="D1449" t="s">
        <v>20</v>
      </c>
      <c r="E1449" t="s">
        <v>15</v>
      </c>
      <c r="F1449" t="s">
        <v>16</v>
      </c>
      <c r="G1449">
        <v>1027.8699999999999</v>
      </c>
      <c r="H1449" s="1">
        <v>43323</v>
      </c>
      <c r="I1449" t="str">
        <f t="shared" si="66"/>
        <v>11</v>
      </c>
      <c r="J1449" t="str">
        <f t="shared" si="67"/>
        <v>August</v>
      </c>
      <c r="K1449" t="str">
        <f t="shared" si="68"/>
        <v>2018</v>
      </c>
      <c r="L1449" s="15">
        <v>0.98800925925925931</v>
      </c>
      <c r="M1449">
        <f>HOUR(K1449:K13491)</f>
        <v>0</v>
      </c>
      <c r="N1449">
        <f>MINUTE(K1449:K13491)</f>
        <v>0</v>
      </c>
      <c r="O1449">
        <f>SECOND(K1449:K13491)</f>
        <v>0</v>
      </c>
      <c r="P1449">
        <v>14.86</v>
      </c>
      <c r="Q1449">
        <f>G1449-P1449</f>
        <v>1013.0099999999999</v>
      </c>
      <c r="R1449" t="s">
        <v>773</v>
      </c>
      <c r="S1449" t="s">
        <v>18</v>
      </c>
      <c r="T1449" t="s">
        <v>19</v>
      </c>
      <c r="AD1449" t="s">
        <v>1232</v>
      </c>
      <c r="AF1449">
        <f>COUNTIF($R$2:$R$12044,AD1449)</f>
        <v>1</v>
      </c>
      <c r="AJ1449">
        <v>1</v>
      </c>
    </row>
    <row r="1450" spans="1:36" x14ac:dyDescent="0.35">
      <c r="A1450" t="s">
        <v>11</v>
      </c>
      <c r="B1450" t="s">
        <v>262</v>
      </c>
      <c r="C1450" t="s">
        <v>13</v>
      </c>
      <c r="D1450" t="s">
        <v>20</v>
      </c>
      <c r="E1450" t="s">
        <v>263</v>
      </c>
      <c r="F1450" t="s">
        <v>16</v>
      </c>
      <c r="G1450">
        <v>1929.84</v>
      </c>
      <c r="H1450" s="1">
        <v>43323</v>
      </c>
      <c r="I1450" t="str">
        <f t="shared" si="66"/>
        <v>11</v>
      </c>
      <c r="J1450" t="str">
        <f t="shared" si="67"/>
        <v>August</v>
      </c>
      <c r="K1450" t="str">
        <f t="shared" si="68"/>
        <v>2018</v>
      </c>
      <c r="L1450" s="15">
        <v>0.99752314814814813</v>
      </c>
      <c r="M1450">
        <f>HOUR(K1450:K13492)</f>
        <v>0</v>
      </c>
      <c r="N1450">
        <f>MINUTE(K1450:K13492)</f>
        <v>0</v>
      </c>
      <c r="O1450">
        <f>SECOND(K1450:K13492)</f>
        <v>0</v>
      </c>
      <c r="P1450">
        <v>15.05</v>
      </c>
      <c r="Q1450">
        <f>G1450-P1450</f>
        <v>1914.79</v>
      </c>
      <c r="R1450" t="s">
        <v>267</v>
      </c>
      <c r="S1450" t="s">
        <v>18</v>
      </c>
      <c r="T1450" t="s">
        <v>19</v>
      </c>
      <c r="AD1450" t="s">
        <v>1631</v>
      </c>
      <c r="AF1450">
        <f>COUNTIF($R$2:$R$12044,AD1450)</f>
        <v>1</v>
      </c>
      <c r="AJ1450">
        <v>1</v>
      </c>
    </row>
    <row r="1451" spans="1:36" x14ac:dyDescent="0.35">
      <c r="A1451" t="s">
        <v>11</v>
      </c>
      <c r="B1451" t="s">
        <v>85</v>
      </c>
      <c r="C1451" t="s">
        <v>13</v>
      </c>
      <c r="D1451" t="s">
        <v>14</v>
      </c>
      <c r="E1451" t="s">
        <v>86</v>
      </c>
      <c r="F1451" t="s">
        <v>16</v>
      </c>
      <c r="G1451">
        <v>15488</v>
      </c>
      <c r="H1451" s="1">
        <v>43324</v>
      </c>
      <c r="I1451" t="str">
        <f t="shared" si="66"/>
        <v>12</v>
      </c>
      <c r="J1451" t="str">
        <f t="shared" si="67"/>
        <v>August</v>
      </c>
      <c r="K1451" t="str">
        <f t="shared" si="68"/>
        <v>2018</v>
      </c>
      <c r="L1451" s="15">
        <v>3.0219907407407407E-2</v>
      </c>
      <c r="M1451">
        <f>HOUR(K1451:K13493)</f>
        <v>0</v>
      </c>
      <c r="N1451">
        <f>MINUTE(K1451:K13493)</f>
        <v>0</v>
      </c>
      <c r="O1451">
        <f>SECOND(K1451:K13493)</f>
        <v>0</v>
      </c>
      <c r="P1451">
        <v>52.62</v>
      </c>
      <c r="Q1451">
        <f>G1451-P1451</f>
        <v>15435.38</v>
      </c>
      <c r="R1451" t="s">
        <v>774</v>
      </c>
      <c r="S1451" t="s">
        <v>18</v>
      </c>
      <c r="T1451" t="s">
        <v>19</v>
      </c>
      <c r="AD1451" t="s">
        <v>1809</v>
      </c>
      <c r="AF1451">
        <f>COUNTIF($R$2:$R$12044,AD1451)</f>
        <v>1</v>
      </c>
      <c r="AJ1451">
        <v>1</v>
      </c>
    </row>
    <row r="1452" spans="1:36" x14ac:dyDescent="0.35">
      <c r="A1452" t="s">
        <v>11</v>
      </c>
      <c r="B1452" t="s">
        <v>49</v>
      </c>
      <c r="C1452" t="s">
        <v>13</v>
      </c>
      <c r="D1452" t="s">
        <v>14</v>
      </c>
      <c r="E1452" t="s">
        <v>50</v>
      </c>
      <c r="F1452" t="s">
        <v>24</v>
      </c>
      <c r="G1452">
        <v>996.8</v>
      </c>
      <c r="H1452" s="1">
        <v>43324</v>
      </c>
      <c r="I1452" t="str">
        <f t="shared" si="66"/>
        <v>12</v>
      </c>
      <c r="J1452" t="str">
        <f t="shared" si="67"/>
        <v>August</v>
      </c>
      <c r="K1452" t="str">
        <f t="shared" si="68"/>
        <v>2018</v>
      </c>
      <c r="L1452" s="15">
        <v>5.7789351851851856E-2</v>
      </c>
      <c r="M1452">
        <f>HOUR(K1452:K13494)</f>
        <v>0</v>
      </c>
      <c r="N1452">
        <f>MINUTE(K1452:K13494)</f>
        <v>0</v>
      </c>
      <c r="O1452">
        <f>SECOND(K1452:K13494)</f>
        <v>0</v>
      </c>
      <c r="P1452">
        <v>24.2</v>
      </c>
      <c r="Q1452">
        <f>G1452-P1452</f>
        <v>972.59999999999991</v>
      </c>
      <c r="R1452" t="s">
        <v>775</v>
      </c>
      <c r="S1452" t="s">
        <v>18</v>
      </c>
      <c r="T1452" t="s">
        <v>19</v>
      </c>
      <c r="AD1452" t="s">
        <v>393</v>
      </c>
      <c r="AF1452">
        <f>COUNTIF($R$2:$R$12044,AD1452)</f>
        <v>9</v>
      </c>
      <c r="AJ1452">
        <v>1</v>
      </c>
    </row>
    <row r="1453" spans="1:36" x14ac:dyDescent="0.35">
      <c r="A1453" t="s">
        <v>11</v>
      </c>
      <c r="B1453" t="s">
        <v>148</v>
      </c>
      <c r="C1453" t="s">
        <v>13</v>
      </c>
      <c r="D1453" t="s">
        <v>20</v>
      </c>
      <c r="E1453" t="s">
        <v>149</v>
      </c>
      <c r="F1453" t="s">
        <v>16</v>
      </c>
      <c r="G1453">
        <v>2798.97</v>
      </c>
      <c r="H1453" s="1">
        <v>43324</v>
      </c>
      <c r="I1453" t="str">
        <f t="shared" si="66"/>
        <v>12</v>
      </c>
      <c r="J1453" t="str">
        <f t="shared" si="67"/>
        <v>August</v>
      </c>
      <c r="K1453" t="str">
        <f t="shared" si="68"/>
        <v>2018</v>
      </c>
      <c r="L1453" s="15">
        <v>8.0196759259259259E-2</v>
      </c>
      <c r="M1453">
        <f>HOUR(K1453:K13495)</f>
        <v>0</v>
      </c>
      <c r="N1453">
        <f>MINUTE(K1453:K13495)</f>
        <v>0</v>
      </c>
      <c r="O1453">
        <f>SECOND(K1453:K13495)</f>
        <v>0</v>
      </c>
      <c r="P1453">
        <v>10.84</v>
      </c>
      <c r="Q1453">
        <f>G1453-P1453</f>
        <v>2788.1299999999997</v>
      </c>
      <c r="R1453" t="s">
        <v>555</v>
      </c>
      <c r="S1453" t="s">
        <v>18</v>
      </c>
      <c r="T1453" t="s">
        <v>19</v>
      </c>
      <c r="AD1453" t="s">
        <v>749</v>
      </c>
      <c r="AF1453">
        <f>COUNTIF($R$2:$R$12044,AD1453)</f>
        <v>4</v>
      </c>
      <c r="AJ1453">
        <v>1</v>
      </c>
    </row>
    <row r="1454" spans="1:36" x14ac:dyDescent="0.35">
      <c r="A1454" t="s">
        <v>29</v>
      </c>
      <c r="B1454" t="s">
        <v>108</v>
      </c>
      <c r="C1454" t="s">
        <v>13</v>
      </c>
      <c r="D1454" t="s">
        <v>31</v>
      </c>
      <c r="E1454" t="s">
        <v>81</v>
      </c>
      <c r="F1454" t="s">
        <v>24</v>
      </c>
      <c r="G1454">
        <v>2231.96</v>
      </c>
      <c r="H1454" s="1">
        <v>43324</v>
      </c>
      <c r="I1454" t="str">
        <f t="shared" si="66"/>
        <v>12</v>
      </c>
      <c r="J1454" t="str">
        <f t="shared" si="67"/>
        <v>August</v>
      </c>
      <c r="K1454" t="str">
        <f t="shared" si="68"/>
        <v>2018</v>
      </c>
      <c r="L1454" s="15">
        <v>8.3333333333333329E-2</v>
      </c>
      <c r="M1454">
        <f>HOUR(K1454:K13496)</f>
        <v>0</v>
      </c>
      <c r="N1454">
        <f>MINUTE(K1454:K13496)</f>
        <v>0</v>
      </c>
      <c r="O1454">
        <f>SECOND(K1454:K13496)</f>
        <v>0</v>
      </c>
      <c r="P1454">
        <v>25</v>
      </c>
      <c r="Q1454">
        <f>G1454-P1454</f>
        <v>2206.96</v>
      </c>
      <c r="R1454" t="s">
        <v>1833</v>
      </c>
      <c r="S1454" t="s">
        <v>18</v>
      </c>
      <c r="T1454" t="s">
        <v>19</v>
      </c>
      <c r="AD1454" t="s">
        <v>272</v>
      </c>
      <c r="AF1454">
        <f>COUNTIF($R$2:$R$12044,AD1454)</f>
        <v>2</v>
      </c>
      <c r="AJ1454">
        <v>1</v>
      </c>
    </row>
    <row r="1455" spans="1:36" x14ac:dyDescent="0.35">
      <c r="A1455" t="s">
        <v>11</v>
      </c>
      <c r="B1455" t="s">
        <v>136</v>
      </c>
      <c r="C1455" t="s">
        <v>13</v>
      </c>
      <c r="D1455" t="s">
        <v>14</v>
      </c>
      <c r="E1455" t="s">
        <v>137</v>
      </c>
      <c r="F1455" t="s">
        <v>24</v>
      </c>
      <c r="G1455">
        <v>3534.3</v>
      </c>
      <c r="H1455" s="1">
        <v>43324</v>
      </c>
      <c r="I1455" t="str">
        <f t="shared" si="66"/>
        <v>12</v>
      </c>
      <c r="J1455" t="str">
        <f t="shared" si="67"/>
        <v>August</v>
      </c>
      <c r="K1455" t="str">
        <f t="shared" si="68"/>
        <v>2018</v>
      </c>
      <c r="L1455" s="15">
        <v>0.10929398148148149</v>
      </c>
      <c r="M1455">
        <f>HOUR(K1455:K13497)</f>
        <v>0</v>
      </c>
      <c r="N1455">
        <f>MINUTE(K1455:K13497)</f>
        <v>0</v>
      </c>
      <c r="O1455">
        <f>SECOND(K1455:K13497)</f>
        <v>0</v>
      </c>
      <c r="P1455">
        <v>29.64</v>
      </c>
      <c r="Q1455">
        <f>G1455-P1455</f>
        <v>3504.6600000000003</v>
      </c>
      <c r="R1455" t="s">
        <v>776</v>
      </c>
      <c r="S1455" t="s">
        <v>18</v>
      </c>
      <c r="T1455" t="s">
        <v>19</v>
      </c>
      <c r="AD1455" t="s">
        <v>1233</v>
      </c>
      <c r="AF1455">
        <f>COUNTIF($R$2:$R$12044,AD1455)</f>
        <v>3</v>
      </c>
      <c r="AJ1455">
        <v>1</v>
      </c>
    </row>
    <row r="1456" spans="1:36" x14ac:dyDescent="0.35">
      <c r="A1456" t="s">
        <v>29</v>
      </c>
      <c r="B1456" t="s">
        <v>168</v>
      </c>
      <c r="C1456" t="s">
        <v>13</v>
      </c>
      <c r="D1456" t="s">
        <v>41</v>
      </c>
      <c r="E1456" t="s">
        <v>23</v>
      </c>
      <c r="F1456" t="s">
        <v>24</v>
      </c>
      <c r="G1456">
        <v>42324.54</v>
      </c>
      <c r="H1456" s="1">
        <v>43324</v>
      </c>
      <c r="I1456" t="str">
        <f t="shared" si="66"/>
        <v>12</v>
      </c>
      <c r="J1456" t="str">
        <f t="shared" si="67"/>
        <v>August</v>
      </c>
      <c r="K1456" t="str">
        <f t="shared" si="68"/>
        <v>2018</v>
      </c>
      <c r="L1456" s="15">
        <v>0.125</v>
      </c>
      <c r="M1456">
        <f>HOUR(K1456:K13498)</f>
        <v>0</v>
      </c>
      <c r="N1456">
        <f>MINUTE(K1456:K13498)</f>
        <v>0</v>
      </c>
      <c r="O1456">
        <f>SECOND(K1456:K13498)</f>
        <v>0</v>
      </c>
      <c r="P1456">
        <v>36</v>
      </c>
      <c r="Q1456">
        <f>G1456-P1456</f>
        <v>42288.54</v>
      </c>
      <c r="R1456" t="s">
        <v>1833</v>
      </c>
      <c r="S1456" t="s">
        <v>18</v>
      </c>
      <c r="T1456" t="s">
        <v>19</v>
      </c>
      <c r="AD1456" t="s">
        <v>434</v>
      </c>
      <c r="AF1456">
        <f>COUNTIF($R$2:$R$12044,AD1456)</f>
        <v>11</v>
      </c>
      <c r="AJ1456">
        <v>1</v>
      </c>
    </row>
    <row r="1457" spans="1:36" x14ac:dyDescent="0.35">
      <c r="A1457" t="s">
        <v>11</v>
      </c>
      <c r="B1457" t="s">
        <v>109</v>
      </c>
      <c r="C1457" t="s">
        <v>13</v>
      </c>
      <c r="D1457" t="s">
        <v>14</v>
      </c>
      <c r="E1457" t="s">
        <v>110</v>
      </c>
      <c r="F1457" t="s">
        <v>24</v>
      </c>
      <c r="G1457">
        <v>1113.7</v>
      </c>
      <c r="H1457" s="1">
        <v>43324</v>
      </c>
      <c r="I1457" t="str">
        <f t="shared" si="66"/>
        <v>12</v>
      </c>
      <c r="J1457" t="str">
        <f t="shared" si="67"/>
        <v>August</v>
      </c>
      <c r="K1457" t="str">
        <f t="shared" si="68"/>
        <v>2018</v>
      </c>
      <c r="L1457" s="15">
        <v>0.14582175925925925</v>
      </c>
      <c r="M1457">
        <f>HOUR(K1457:K13499)</f>
        <v>0</v>
      </c>
      <c r="N1457">
        <f>MINUTE(K1457:K13499)</f>
        <v>0</v>
      </c>
      <c r="O1457">
        <f>SECOND(K1457:K13499)</f>
        <v>0</v>
      </c>
      <c r="P1457">
        <v>16.68</v>
      </c>
      <c r="Q1457">
        <f>G1457-P1457</f>
        <v>1097.02</v>
      </c>
      <c r="R1457" t="s">
        <v>777</v>
      </c>
      <c r="S1457" t="s">
        <v>18</v>
      </c>
      <c r="T1457" t="s">
        <v>19</v>
      </c>
      <c r="AD1457" t="s">
        <v>502</v>
      </c>
      <c r="AF1457">
        <f>COUNTIF($R$2:$R$12044,AD1457)</f>
        <v>14</v>
      </c>
      <c r="AJ1457">
        <v>1</v>
      </c>
    </row>
    <row r="1458" spans="1:36" x14ac:dyDescent="0.35">
      <c r="A1458" t="s">
        <v>29</v>
      </c>
      <c r="B1458" t="s">
        <v>58</v>
      </c>
      <c r="C1458" t="s">
        <v>13</v>
      </c>
      <c r="D1458" t="s">
        <v>31</v>
      </c>
      <c r="E1458" t="s">
        <v>59</v>
      </c>
      <c r="F1458" t="s">
        <v>16</v>
      </c>
      <c r="G1458">
        <v>1120.07</v>
      </c>
      <c r="H1458" s="1">
        <v>43324</v>
      </c>
      <c r="I1458" t="str">
        <f t="shared" si="66"/>
        <v>12</v>
      </c>
      <c r="J1458" t="str">
        <f t="shared" si="67"/>
        <v>August</v>
      </c>
      <c r="K1458" t="str">
        <f t="shared" si="68"/>
        <v>2018</v>
      </c>
      <c r="L1458" s="15">
        <v>0.16666666666666666</v>
      </c>
      <c r="M1458">
        <f>HOUR(K1458:K13500)</f>
        <v>0</v>
      </c>
      <c r="N1458">
        <f>MINUTE(K1458:K13500)</f>
        <v>0</v>
      </c>
      <c r="O1458">
        <f>SECOND(K1458:K13500)</f>
        <v>0</v>
      </c>
      <c r="P1458">
        <v>38</v>
      </c>
      <c r="Q1458">
        <f>G1458-P1458</f>
        <v>1082.07</v>
      </c>
      <c r="R1458" t="s">
        <v>1833</v>
      </c>
      <c r="S1458" t="s">
        <v>18</v>
      </c>
      <c r="T1458" t="s">
        <v>19</v>
      </c>
      <c r="AD1458" t="s">
        <v>899</v>
      </c>
      <c r="AF1458">
        <f>COUNTIF($R$2:$R$12044,AD1458)</f>
        <v>2</v>
      </c>
      <c r="AJ1458">
        <v>1</v>
      </c>
    </row>
    <row r="1459" spans="1:36" x14ac:dyDescent="0.35">
      <c r="A1459" t="s">
        <v>11</v>
      </c>
      <c r="B1459" t="s">
        <v>37</v>
      </c>
      <c r="C1459" t="s">
        <v>13</v>
      </c>
      <c r="D1459" t="s">
        <v>20</v>
      </c>
      <c r="E1459" t="s">
        <v>38</v>
      </c>
      <c r="F1459" t="s">
        <v>16</v>
      </c>
      <c r="G1459">
        <v>2059.4899999999998</v>
      </c>
      <c r="H1459" s="1">
        <v>43324</v>
      </c>
      <c r="I1459" t="str">
        <f t="shared" si="66"/>
        <v>12</v>
      </c>
      <c r="J1459" t="str">
        <f t="shared" si="67"/>
        <v>August</v>
      </c>
      <c r="K1459" t="str">
        <f t="shared" si="68"/>
        <v>2018</v>
      </c>
      <c r="L1459" s="15">
        <v>0.18385416666666665</v>
      </c>
      <c r="M1459">
        <f>HOUR(K1459:K13501)</f>
        <v>0</v>
      </c>
      <c r="N1459">
        <f>MINUTE(K1459:K13501)</f>
        <v>0</v>
      </c>
      <c r="O1459">
        <f>SECOND(K1459:K13501)</f>
        <v>0</v>
      </c>
      <c r="P1459">
        <v>20.95</v>
      </c>
      <c r="Q1459">
        <f>G1459-P1459</f>
        <v>2038.5399999999997</v>
      </c>
      <c r="R1459" t="s">
        <v>778</v>
      </c>
      <c r="S1459" t="s">
        <v>18</v>
      </c>
      <c r="T1459" t="s">
        <v>19</v>
      </c>
      <c r="AD1459" t="s">
        <v>278</v>
      </c>
      <c r="AF1459">
        <f>COUNTIF($R$2:$R$12044,AD1459)</f>
        <v>1</v>
      </c>
      <c r="AJ1459">
        <v>1</v>
      </c>
    </row>
    <row r="1460" spans="1:36" x14ac:dyDescent="0.35">
      <c r="A1460" t="s">
        <v>29</v>
      </c>
      <c r="B1460" t="s">
        <v>85</v>
      </c>
      <c r="C1460" t="s">
        <v>13</v>
      </c>
      <c r="D1460" t="s">
        <v>31</v>
      </c>
      <c r="E1460" t="s">
        <v>86</v>
      </c>
      <c r="F1460" t="s">
        <v>16</v>
      </c>
      <c r="G1460">
        <v>15457</v>
      </c>
      <c r="H1460" s="1">
        <v>43324</v>
      </c>
      <c r="I1460" t="str">
        <f t="shared" si="66"/>
        <v>12</v>
      </c>
      <c r="J1460" t="str">
        <f t="shared" si="67"/>
        <v>August</v>
      </c>
      <c r="K1460" t="str">
        <f t="shared" si="68"/>
        <v>2018</v>
      </c>
      <c r="L1460" s="15">
        <v>0.20833333333333334</v>
      </c>
      <c r="M1460">
        <f>HOUR(K1460:K13502)</f>
        <v>0</v>
      </c>
      <c r="N1460">
        <f>MINUTE(K1460:K13502)</f>
        <v>0</v>
      </c>
      <c r="O1460">
        <f>SECOND(K1460:K13502)</f>
        <v>0</v>
      </c>
      <c r="P1460">
        <v>31</v>
      </c>
      <c r="Q1460">
        <f>G1460-P1460</f>
        <v>15426</v>
      </c>
      <c r="R1460" t="s">
        <v>1833</v>
      </c>
      <c r="S1460" t="s">
        <v>18</v>
      </c>
      <c r="T1460" t="s">
        <v>19</v>
      </c>
      <c r="AD1460" t="s">
        <v>1342</v>
      </c>
      <c r="AF1460">
        <f>COUNTIF($R$2:$R$12044,AD1460)</f>
        <v>1</v>
      </c>
      <c r="AJ1460">
        <v>1</v>
      </c>
    </row>
    <row r="1461" spans="1:36" x14ac:dyDescent="0.35">
      <c r="A1461" t="s">
        <v>29</v>
      </c>
      <c r="B1461" t="s">
        <v>268</v>
      </c>
      <c r="C1461" t="s">
        <v>13</v>
      </c>
      <c r="D1461" t="s">
        <v>31</v>
      </c>
      <c r="E1461" t="s">
        <v>269</v>
      </c>
      <c r="F1461" t="s">
        <v>16</v>
      </c>
      <c r="G1461">
        <v>1226.9000000000001</v>
      </c>
      <c r="H1461" s="1">
        <v>43324</v>
      </c>
      <c r="I1461" t="str">
        <f t="shared" si="66"/>
        <v>12</v>
      </c>
      <c r="J1461" t="str">
        <f t="shared" si="67"/>
        <v>August</v>
      </c>
      <c r="K1461" t="str">
        <f t="shared" si="68"/>
        <v>2018</v>
      </c>
      <c r="L1461" s="15">
        <v>0.20833333333333334</v>
      </c>
      <c r="M1461">
        <f>HOUR(K1461:K13503)</f>
        <v>0</v>
      </c>
      <c r="N1461">
        <f>MINUTE(K1461:K13503)</f>
        <v>0</v>
      </c>
      <c r="O1461">
        <f>SECOND(K1461:K13503)</f>
        <v>0</v>
      </c>
      <c r="P1461">
        <v>30</v>
      </c>
      <c r="Q1461">
        <f>G1461-P1461</f>
        <v>1196.9000000000001</v>
      </c>
      <c r="R1461" t="s">
        <v>1833</v>
      </c>
      <c r="S1461" t="s">
        <v>18</v>
      </c>
      <c r="T1461" t="s">
        <v>19</v>
      </c>
      <c r="AD1461" t="s">
        <v>510</v>
      </c>
      <c r="AF1461">
        <f>COUNTIF($R$2:$R$12044,AD1461)</f>
        <v>1</v>
      </c>
      <c r="AJ1461">
        <v>1</v>
      </c>
    </row>
    <row r="1462" spans="1:36" x14ac:dyDescent="0.35">
      <c r="A1462" t="s">
        <v>29</v>
      </c>
      <c r="B1462" t="s">
        <v>45</v>
      </c>
      <c r="C1462" t="s">
        <v>13</v>
      </c>
      <c r="D1462" t="s">
        <v>31</v>
      </c>
      <c r="E1462" t="s">
        <v>46</v>
      </c>
      <c r="F1462" t="s">
        <v>24</v>
      </c>
      <c r="G1462">
        <v>6845.92</v>
      </c>
      <c r="H1462" s="1">
        <v>43324</v>
      </c>
      <c r="I1462" t="str">
        <f t="shared" si="66"/>
        <v>12</v>
      </c>
      <c r="J1462" t="str">
        <f t="shared" si="67"/>
        <v>August</v>
      </c>
      <c r="K1462" t="str">
        <f t="shared" si="68"/>
        <v>2018</v>
      </c>
      <c r="L1462" s="15">
        <v>0.25</v>
      </c>
      <c r="M1462">
        <f>HOUR(K1462:K13504)</f>
        <v>0</v>
      </c>
      <c r="N1462">
        <f>MINUTE(K1462:K13504)</f>
        <v>0</v>
      </c>
      <c r="O1462">
        <f>SECOND(K1462:K13504)</f>
        <v>0</v>
      </c>
      <c r="P1462">
        <v>177</v>
      </c>
      <c r="Q1462">
        <f>G1462-P1462</f>
        <v>6668.92</v>
      </c>
      <c r="R1462" t="s">
        <v>1833</v>
      </c>
      <c r="S1462" t="s">
        <v>18</v>
      </c>
      <c r="T1462" t="s">
        <v>19</v>
      </c>
      <c r="AD1462" t="s">
        <v>815</v>
      </c>
      <c r="AF1462">
        <f>COUNTIF($R$2:$R$12044,AD1462)</f>
        <v>10</v>
      </c>
      <c r="AJ1462">
        <v>1</v>
      </c>
    </row>
    <row r="1463" spans="1:36" x14ac:dyDescent="0.35">
      <c r="A1463" t="s">
        <v>29</v>
      </c>
      <c r="B1463" t="s">
        <v>231</v>
      </c>
      <c r="C1463" t="s">
        <v>13</v>
      </c>
      <c r="D1463" t="s">
        <v>41</v>
      </c>
      <c r="E1463" t="s">
        <v>232</v>
      </c>
      <c r="F1463" t="s">
        <v>24</v>
      </c>
      <c r="G1463">
        <v>54088.55</v>
      </c>
      <c r="H1463" s="1">
        <v>43324</v>
      </c>
      <c r="I1463" t="str">
        <f t="shared" si="66"/>
        <v>12</v>
      </c>
      <c r="J1463" t="str">
        <f t="shared" si="67"/>
        <v>August</v>
      </c>
      <c r="K1463" t="str">
        <f t="shared" si="68"/>
        <v>2018</v>
      </c>
      <c r="L1463" s="15">
        <v>0.25</v>
      </c>
      <c r="M1463">
        <f>HOUR(K1463:K13505)</f>
        <v>0</v>
      </c>
      <c r="N1463">
        <f>MINUTE(K1463:K13505)</f>
        <v>0</v>
      </c>
      <c r="O1463">
        <f>SECOND(K1463:K13505)</f>
        <v>0</v>
      </c>
      <c r="P1463">
        <v>39</v>
      </c>
      <c r="Q1463">
        <f>G1463-P1463</f>
        <v>54049.55</v>
      </c>
      <c r="R1463" t="s">
        <v>1833</v>
      </c>
      <c r="S1463" t="s">
        <v>18</v>
      </c>
      <c r="T1463" t="s">
        <v>19</v>
      </c>
      <c r="AD1463" t="s">
        <v>1602</v>
      </c>
      <c r="AF1463">
        <f>COUNTIF($R$2:$R$12044,AD1463)</f>
        <v>5</v>
      </c>
      <c r="AJ1463">
        <v>1</v>
      </c>
    </row>
    <row r="1464" spans="1:36" x14ac:dyDescent="0.35">
      <c r="A1464" t="s">
        <v>29</v>
      </c>
      <c r="B1464" t="s">
        <v>89</v>
      </c>
      <c r="C1464" t="s">
        <v>13</v>
      </c>
      <c r="D1464" t="s">
        <v>31</v>
      </c>
      <c r="E1464" t="s">
        <v>90</v>
      </c>
      <c r="F1464" t="s">
        <v>24</v>
      </c>
      <c r="G1464">
        <v>1303.79</v>
      </c>
      <c r="H1464" s="1">
        <v>43324</v>
      </c>
      <c r="I1464" t="str">
        <f t="shared" si="66"/>
        <v>12</v>
      </c>
      <c r="J1464" t="str">
        <f t="shared" si="67"/>
        <v>August</v>
      </c>
      <c r="K1464" t="str">
        <f t="shared" si="68"/>
        <v>2018</v>
      </c>
      <c r="L1464" s="15">
        <v>0.25</v>
      </c>
      <c r="M1464">
        <f>HOUR(K1464:K13506)</f>
        <v>0</v>
      </c>
      <c r="N1464">
        <f>MINUTE(K1464:K13506)</f>
        <v>0</v>
      </c>
      <c r="O1464">
        <f>SECOND(K1464:K13506)</f>
        <v>0</v>
      </c>
      <c r="P1464">
        <v>144</v>
      </c>
      <c r="Q1464">
        <f>G1464-P1464</f>
        <v>1159.79</v>
      </c>
      <c r="R1464" t="s">
        <v>1833</v>
      </c>
      <c r="S1464" t="s">
        <v>18</v>
      </c>
      <c r="T1464" t="s">
        <v>19</v>
      </c>
      <c r="AD1464" t="s">
        <v>1801</v>
      </c>
      <c r="AF1464">
        <f>COUNTIF($R$2:$R$12044,AD1464)</f>
        <v>1</v>
      </c>
      <c r="AJ1464">
        <v>1</v>
      </c>
    </row>
    <row r="1465" spans="1:36" x14ac:dyDescent="0.35">
      <c r="A1465" t="s">
        <v>29</v>
      </c>
      <c r="B1465" t="s">
        <v>47</v>
      </c>
      <c r="C1465" t="s">
        <v>13</v>
      </c>
      <c r="D1465" t="s">
        <v>41</v>
      </c>
      <c r="E1465" t="s">
        <v>48</v>
      </c>
      <c r="F1465" t="s">
        <v>24</v>
      </c>
      <c r="G1465">
        <v>2423.6</v>
      </c>
      <c r="H1465" s="1">
        <v>43324</v>
      </c>
      <c r="I1465" t="str">
        <f t="shared" si="66"/>
        <v>12</v>
      </c>
      <c r="J1465" t="str">
        <f t="shared" si="67"/>
        <v>August</v>
      </c>
      <c r="K1465" t="str">
        <f t="shared" si="68"/>
        <v>2018</v>
      </c>
      <c r="L1465" s="15">
        <v>0.25</v>
      </c>
      <c r="M1465">
        <f>HOUR(K1465:K13507)</f>
        <v>0</v>
      </c>
      <c r="N1465">
        <f>MINUTE(K1465:K13507)</f>
        <v>0</v>
      </c>
      <c r="O1465">
        <f>SECOND(K1465:K13507)</f>
        <v>0</v>
      </c>
      <c r="P1465">
        <v>146</v>
      </c>
      <c r="Q1465">
        <f>G1465-P1465</f>
        <v>2277.6</v>
      </c>
      <c r="R1465" t="s">
        <v>1833</v>
      </c>
      <c r="S1465" t="s">
        <v>18</v>
      </c>
      <c r="T1465" t="s">
        <v>19</v>
      </c>
      <c r="AD1465" t="s">
        <v>1511</v>
      </c>
      <c r="AF1465">
        <f>COUNTIF($R$2:$R$12044,AD1465)</f>
        <v>2</v>
      </c>
      <c r="AJ1465">
        <v>1</v>
      </c>
    </row>
    <row r="1466" spans="1:36" x14ac:dyDescent="0.35">
      <c r="A1466" t="s">
        <v>11</v>
      </c>
      <c r="B1466" t="s">
        <v>49</v>
      </c>
      <c r="C1466" t="s">
        <v>13</v>
      </c>
      <c r="D1466" t="s">
        <v>14</v>
      </c>
      <c r="E1466" t="s">
        <v>50</v>
      </c>
      <c r="F1466" t="s">
        <v>24</v>
      </c>
      <c r="G1466">
        <v>973.4</v>
      </c>
      <c r="H1466" s="1">
        <v>43324</v>
      </c>
      <c r="I1466" t="str">
        <f t="shared" si="66"/>
        <v>12</v>
      </c>
      <c r="J1466" t="str">
        <f t="shared" si="67"/>
        <v>August</v>
      </c>
      <c r="K1466" t="str">
        <f t="shared" si="68"/>
        <v>2018</v>
      </c>
      <c r="L1466" s="15">
        <v>0.25153935185185183</v>
      </c>
      <c r="M1466">
        <f>HOUR(K1466:K13508)</f>
        <v>0</v>
      </c>
      <c r="N1466">
        <f>MINUTE(K1466:K13508)</f>
        <v>0</v>
      </c>
      <c r="O1466">
        <f>SECOND(K1466:K13508)</f>
        <v>0</v>
      </c>
      <c r="P1466">
        <v>23.4</v>
      </c>
      <c r="Q1466">
        <f>G1466-P1466</f>
        <v>950</v>
      </c>
      <c r="R1466" t="s">
        <v>779</v>
      </c>
      <c r="S1466" t="s">
        <v>18</v>
      </c>
      <c r="T1466" t="s">
        <v>19</v>
      </c>
      <c r="AD1466" t="s">
        <v>765</v>
      </c>
      <c r="AF1466">
        <f>COUNTIF($R$2:$R$12044,AD1466)</f>
        <v>6</v>
      </c>
      <c r="AJ1466">
        <v>1</v>
      </c>
    </row>
    <row r="1467" spans="1:36" x14ac:dyDescent="0.35">
      <c r="A1467" t="s">
        <v>29</v>
      </c>
      <c r="B1467" t="s">
        <v>215</v>
      </c>
      <c r="C1467" t="s">
        <v>13</v>
      </c>
      <c r="D1467" t="s">
        <v>31</v>
      </c>
      <c r="E1467" t="s">
        <v>216</v>
      </c>
      <c r="F1467" t="s">
        <v>24</v>
      </c>
      <c r="G1467">
        <v>243.41</v>
      </c>
      <c r="H1467" s="1">
        <v>43324</v>
      </c>
      <c r="I1467" t="str">
        <f t="shared" si="66"/>
        <v>12</v>
      </c>
      <c r="J1467" t="str">
        <f t="shared" si="67"/>
        <v>August</v>
      </c>
      <c r="K1467" t="str">
        <f t="shared" si="68"/>
        <v>2018</v>
      </c>
      <c r="L1467" s="15">
        <v>0.29166666666666669</v>
      </c>
      <c r="M1467">
        <f>HOUR(K1467:K13509)</f>
        <v>0</v>
      </c>
      <c r="N1467">
        <f>MINUTE(K1467:K13509)</f>
        <v>0</v>
      </c>
      <c r="O1467">
        <f>SECOND(K1467:K13509)</f>
        <v>0</v>
      </c>
      <c r="P1467">
        <v>49</v>
      </c>
      <c r="Q1467">
        <f>G1467-P1467</f>
        <v>194.41</v>
      </c>
      <c r="R1467" t="s">
        <v>1833</v>
      </c>
      <c r="S1467" t="s">
        <v>18</v>
      </c>
      <c r="T1467" t="s">
        <v>19</v>
      </c>
      <c r="AD1467" t="s">
        <v>1799</v>
      </c>
      <c r="AF1467">
        <f>COUNTIF($R$2:$R$12044,AD1467)</f>
        <v>1</v>
      </c>
      <c r="AJ1467">
        <v>1</v>
      </c>
    </row>
    <row r="1468" spans="1:36" x14ac:dyDescent="0.35">
      <c r="A1468" t="s">
        <v>11</v>
      </c>
      <c r="B1468" t="s">
        <v>80</v>
      </c>
      <c r="C1468" t="s">
        <v>13</v>
      </c>
      <c r="D1468" t="s">
        <v>14</v>
      </c>
      <c r="E1468" t="s">
        <v>81</v>
      </c>
      <c r="F1468" t="s">
        <v>24</v>
      </c>
      <c r="G1468">
        <v>16879.009999999998</v>
      </c>
      <c r="H1468" s="1">
        <v>43324</v>
      </c>
      <c r="I1468" t="str">
        <f t="shared" si="66"/>
        <v>12</v>
      </c>
      <c r="J1468" t="str">
        <f t="shared" si="67"/>
        <v>August</v>
      </c>
      <c r="K1468" t="str">
        <f t="shared" si="68"/>
        <v>2018</v>
      </c>
      <c r="L1468" s="15">
        <v>0.31017361111111114</v>
      </c>
      <c r="M1468">
        <f>HOUR(K1468:K13510)</f>
        <v>0</v>
      </c>
      <c r="N1468">
        <f>MINUTE(K1468:K13510)</f>
        <v>0</v>
      </c>
      <c r="O1468">
        <f>SECOND(K1468:K13510)</f>
        <v>0</v>
      </c>
      <c r="P1468">
        <v>13.36</v>
      </c>
      <c r="Q1468">
        <f>G1468-P1468</f>
        <v>16865.649999999998</v>
      </c>
      <c r="R1468" t="s">
        <v>351</v>
      </c>
      <c r="S1468" t="s">
        <v>18</v>
      </c>
      <c r="T1468" t="s">
        <v>19</v>
      </c>
      <c r="AD1468" t="s">
        <v>1413</v>
      </c>
      <c r="AF1468">
        <f>COUNTIF($R$2:$R$12044,AD1468)</f>
        <v>1</v>
      </c>
      <c r="AJ1468">
        <v>1</v>
      </c>
    </row>
    <row r="1469" spans="1:36" x14ac:dyDescent="0.35">
      <c r="A1469" t="s">
        <v>29</v>
      </c>
      <c r="B1469" t="s">
        <v>108</v>
      </c>
      <c r="C1469" t="s">
        <v>13</v>
      </c>
      <c r="D1469" t="s">
        <v>41</v>
      </c>
      <c r="E1469" t="s">
        <v>81</v>
      </c>
      <c r="F1469" t="s">
        <v>24</v>
      </c>
      <c r="G1469">
        <v>2198.96</v>
      </c>
      <c r="H1469" s="1">
        <v>43324</v>
      </c>
      <c r="I1469" t="str">
        <f t="shared" si="66"/>
        <v>12</v>
      </c>
      <c r="J1469" t="str">
        <f t="shared" si="67"/>
        <v>August</v>
      </c>
      <c r="K1469" t="str">
        <f t="shared" si="68"/>
        <v>2018</v>
      </c>
      <c r="L1469" s="15">
        <v>0.33333333333333331</v>
      </c>
      <c r="M1469">
        <f>HOUR(K1469:K13511)</f>
        <v>0</v>
      </c>
      <c r="N1469">
        <f>MINUTE(K1469:K13511)</f>
        <v>0</v>
      </c>
      <c r="O1469">
        <f>SECOND(K1469:K13511)</f>
        <v>0</v>
      </c>
      <c r="P1469">
        <v>33</v>
      </c>
      <c r="Q1469">
        <f>G1469-P1469</f>
        <v>2165.96</v>
      </c>
      <c r="R1469" t="s">
        <v>1833</v>
      </c>
      <c r="S1469" t="s">
        <v>18</v>
      </c>
      <c r="T1469" t="s">
        <v>19</v>
      </c>
      <c r="AD1469" t="s">
        <v>1294</v>
      </c>
      <c r="AF1469">
        <f>COUNTIF($R$2:$R$12044,AD1469)</f>
        <v>2</v>
      </c>
      <c r="AJ1469">
        <v>1</v>
      </c>
    </row>
    <row r="1470" spans="1:36" x14ac:dyDescent="0.35">
      <c r="A1470" t="s">
        <v>29</v>
      </c>
      <c r="B1470" t="s">
        <v>298</v>
      </c>
      <c r="C1470" t="s">
        <v>13</v>
      </c>
      <c r="D1470" t="s">
        <v>31</v>
      </c>
      <c r="E1470" t="s">
        <v>299</v>
      </c>
      <c r="F1470" t="s">
        <v>16</v>
      </c>
      <c r="G1470">
        <v>25222.880000000001</v>
      </c>
      <c r="H1470" s="1">
        <v>43324</v>
      </c>
      <c r="I1470" t="str">
        <f t="shared" si="66"/>
        <v>12</v>
      </c>
      <c r="J1470" t="str">
        <f t="shared" si="67"/>
        <v>August</v>
      </c>
      <c r="K1470" t="str">
        <f t="shared" si="68"/>
        <v>2018</v>
      </c>
      <c r="L1470" s="15">
        <v>0.33333333333333331</v>
      </c>
      <c r="M1470">
        <f>HOUR(K1470:K13512)</f>
        <v>0</v>
      </c>
      <c r="N1470">
        <f>MINUTE(K1470:K13512)</f>
        <v>0</v>
      </c>
      <c r="O1470">
        <f>SECOND(K1470:K13512)</f>
        <v>0</v>
      </c>
      <c r="P1470">
        <v>176</v>
      </c>
      <c r="Q1470">
        <f>G1470-P1470</f>
        <v>25046.880000000001</v>
      </c>
      <c r="R1470" t="s">
        <v>1833</v>
      </c>
      <c r="S1470" t="s">
        <v>18</v>
      </c>
      <c r="T1470" t="s">
        <v>19</v>
      </c>
      <c r="AD1470" t="s">
        <v>839</v>
      </c>
      <c r="AF1470">
        <f>COUNTIF($R$2:$R$12044,AD1470)</f>
        <v>13</v>
      </c>
      <c r="AJ1470">
        <v>1</v>
      </c>
    </row>
    <row r="1471" spans="1:36" x14ac:dyDescent="0.35">
      <c r="A1471" t="s">
        <v>11</v>
      </c>
      <c r="B1471" t="s">
        <v>247</v>
      </c>
      <c r="C1471" t="s">
        <v>13</v>
      </c>
      <c r="D1471" t="s">
        <v>20</v>
      </c>
      <c r="E1471" t="s">
        <v>248</v>
      </c>
      <c r="F1471" t="s">
        <v>16</v>
      </c>
      <c r="G1471">
        <v>560.14</v>
      </c>
      <c r="H1471" s="1">
        <v>43324</v>
      </c>
      <c r="I1471" t="str">
        <f t="shared" si="66"/>
        <v>12</v>
      </c>
      <c r="J1471" t="str">
        <f t="shared" si="67"/>
        <v>August</v>
      </c>
      <c r="K1471" t="str">
        <f t="shared" si="68"/>
        <v>2018</v>
      </c>
      <c r="L1471" s="15">
        <v>0.3420023148148148</v>
      </c>
      <c r="M1471">
        <f>HOUR(K1471:K13513)</f>
        <v>0</v>
      </c>
      <c r="N1471">
        <f>MINUTE(K1471:K13513)</f>
        <v>0</v>
      </c>
      <c r="O1471">
        <f>SECOND(K1471:K13513)</f>
        <v>0</v>
      </c>
      <c r="P1471">
        <v>22.5</v>
      </c>
      <c r="Q1471">
        <f>G1471-P1471</f>
        <v>537.64</v>
      </c>
      <c r="R1471" t="s">
        <v>780</v>
      </c>
      <c r="S1471" t="s">
        <v>18</v>
      </c>
      <c r="T1471" t="s">
        <v>19</v>
      </c>
      <c r="AD1471" t="s">
        <v>1016</v>
      </c>
      <c r="AF1471">
        <f>COUNTIF($R$2:$R$12044,AD1471)</f>
        <v>4</v>
      </c>
      <c r="AJ1471">
        <v>1</v>
      </c>
    </row>
    <row r="1472" spans="1:36" x14ac:dyDescent="0.35">
      <c r="A1472" t="s">
        <v>11</v>
      </c>
      <c r="B1472" t="s">
        <v>22</v>
      </c>
      <c r="C1472" t="s">
        <v>13</v>
      </c>
      <c r="D1472" t="s">
        <v>20</v>
      </c>
      <c r="E1472" t="s">
        <v>23</v>
      </c>
      <c r="F1472" t="s">
        <v>24</v>
      </c>
      <c r="G1472">
        <v>368.85</v>
      </c>
      <c r="H1472" s="1">
        <v>43324</v>
      </c>
      <c r="I1472" t="str">
        <f t="shared" si="66"/>
        <v>12</v>
      </c>
      <c r="J1472" t="str">
        <f t="shared" si="67"/>
        <v>August</v>
      </c>
      <c r="K1472" t="str">
        <f t="shared" si="68"/>
        <v>2018</v>
      </c>
      <c r="L1472" s="15">
        <v>0.3637037037037037</v>
      </c>
      <c r="M1472">
        <f>HOUR(K1472:K13514)</f>
        <v>0</v>
      </c>
      <c r="N1472">
        <f>MINUTE(K1472:K13514)</f>
        <v>0</v>
      </c>
      <c r="O1472">
        <f>SECOND(K1472:K13514)</f>
        <v>0</v>
      </c>
      <c r="P1472">
        <v>16.23</v>
      </c>
      <c r="Q1472">
        <f>G1472-P1472</f>
        <v>352.62</v>
      </c>
      <c r="R1472" t="s">
        <v>781</v>
      </c>
      <c r="S1472" t="s">
        <v>18</v>
      </c>
      <c r="T1472" t="s">
        <v>19</v>
      </c>
      <c r="AD1472" t="s">
        <v>1472</v>
      </c>
      <c r="AF1472">
        <f>COUNTIF($R$2:$R$12044,AD1472)</f>
        <v>2</v>
      </c>
      <c r="AJ1472">
        <v>1</v>
      </c>
    </row>
    <row r="1473" spans="1:36" x14ac:dyDescent="0.35">
      <c r="A1473" t="s">
        <v>11</v>
      </c>
      <c r="B1473" t="s">
        <v>37</v>
      </c>
      <c r="C1473" t="s">
        <v>13</v>
      </c>
      <c r="D1473" t="s">
        <v>20</v>
      </c>
      <c r="E1473" t="s">
        <v>38</v>
      </c>
      <c r="F1473" t="s">
        <v>16</v>
      </c>
      <c r="G1473">
        <v>2048.59</v>
      </c>
      <c r="H1473" s="1">
        <v>43324</v>
      </c>
      <c r="I1473" t="str">
        <f t="shared" si="66"/>
        <v>12</v>
      </c>
      <c r="J1473" t="str">
        <f t="shared" si="67"/>
        <v>August</v>
      </c>
      <c r="K1473" t="str">
        <f t="shared" si="68"/>
        <v>2018</v>
      </c>
      <c r="L1473" s="15">
        <v>0.37671296296296292</v>
      </c>
      <c r="M1473">
        <f>HOUR(K1473:K13515)</f>
        <v>0</v>
      </c>
      <c r="N1473">
        <f>MINUTE(K1473:K13515)</f>
        <v>0</v>
      </c>
      <c r="O1473">
        <f>SECOND(K1473:K13515)</f>
        <v>0</v>
      </c>
      <c r="P1473">
        <v>10.9</v>
      </c>
      <c r="Q1473">
        <f>G1473-P1473</f>
        <v>2037.69</v>
      </c>
      <c r="R1473" t="s">
        <v>782</v>
      </c>
      <c r="S1473" t="s">
        <v>18</v>
      </c>
      <c r="T1473" t="s">
        <v>19</v>
      </c>
      <c r="AD1473" t="s">
        <v>101</v>
      </c>
      <c r="AF1473">
        <f>COUNTIF($R$2:$R$12044,AD1473)</f>
        <v>1</v>
      </c>
      <c r="AJ1473">
        <v>1</v>
      </c>
    </row>
    <row r="1474" spans="1:36" x14ac:dyDescent="0.35">
      <c r="A1474" t="s">
        <v>11</v>
      </c>
      <c r="B1474" t="s">
        <v>168</v>
      </c>
      <c r="C1474" t="s">
        <v>13</v>
      </c>
      <c r="D1474" t="s">
        <v>20</v>
      </c>
      <c r="E1474" t="s">
        <v>23</v>
      </c>
      <c r="F1474" t="s">
        <v>24</v>
      </c>
      <c r="G1474">
        <v>42286.31</v>
      </c>
      <c r="H1474" s="1">
        <v>43324</v>
      </c>
      <c r="I1474" t="str">
        <f t="shared" si="66"/>
        <v>12</v>
      </c>
      <c r="J1474" t="str">
        <f t="shared" si="67"/>
        <v>August</v>
      </c>
      <c r="K1474" t="str">
        <f t="shared" si="68"/>
        <v>2018</v>
      </c>
      <c r="L1474" s="15">
        <v>0.38028935185185181</v>
      </c>
      <c r="M1474">
        <f>HOUR(K1474:K13516)</f>
        <v>0</v>
      </c>
      <c r="N1474">
        <f>MINUTE(K1474:K13516)</f>
        <v>0</v>
      </c>
      <c r="O1474">
        <f>SECOND(K1474:K13516)</f>
        <v>0</v>
      </c>
      <c r="P1474">
        <v>38.229999999999997</v>
      </c>
      <c r="Q1474">
        <f>G1474-P1474</f>
        <v>42248.079999999994</v>
      </c>
      <c r="R1474" t="s">
        <v>172</v>
      </c>
      <c r="S1474" t="s">
        <v>18</v>
      </c>
      <c r="T1474" t="s">
        <v>19</v>
      </c>
      <c r="AD1474" t="s">
        <v>978</v>
      </c>
      <c r="AF1474">
        <f>COUNTIF($R$2:$R$12044,AD1474)</f>
        <v>1</v>
      </c>
      <c r="AJ1474">
        <v>1</v>
      </c>
    </row>
    <row r="1475" spans="1:36" x14ac:dyDescent="0.35">
      <c r="A1475" t="s">
        <v>11</v>
      </c>
      <c r="B1475" t="s">
        <v>377</v>
      </c>
      <c r="C1475" t="s">
        <v>13</v>
      </c>
      <c r="D1475" t="s">
        <v>20</v>
      </c>
      <c r="E1475" t="s">
        <v>378</v>
      </c>
      <c r="F1475" t="s">
        <v>24</v>
      </c>
      <c r="G1475">
        <v>3202.65</v>
      </c>
      <c r="H1475" s="1">
        <v>43324</v>
      </c>
      <c r="I1475" t="str">
        <f t="shared" ref="I1475:I1538" si="69">TEXT(H1475,"dd")</f>
        <v>12</v>
      </c>
      <c r="J1475" t="str">
        <f t="shared" ref="J1475:J1538" si="70">TEXT(H1475,"mmmm")</f>
        <v>August</v>
      </c>
      <c r="K1475" t="str">
        <f t="shared" ref="K1475:K1538" si="71">TEXT(H1475,"yyyy")</f>
        <v>2018</v>
      </c>
      <c r="L1475" s="15">
        <v>0.38387731481481485</v>
      </c>
      <c r="M1475">
        <f>HOUR(K1475:K13517)</f>
        <v>0</v>
      </c>
      <c r="N1475">
        <f>MINUTE(K1475:K13517)</f>
        <v>0</v>
      </c>
      <c r="O1475">
        <f>SECOND(K1475:K13517)</f>
        <v>0</v>
      </c>
      <c r="P1475">
        <v>28.72</v>
      </c>
      <c r="Q1475">
        <f>G1475-P1475</f>
        <v>3173.9300000000003</v>
      </c>
      <c r="R1475" t="s">
        <v>408</v>
      </c>
      <c r="S1475" t="s">
        <v>18</v>
      </c>
      <c r="T1475" t="s">
        <v>19</v>
      </c>
      <c r="AD1475" t="s">
        <v>1622</v>
      </c>
      <c r="AF1475">
        <f>COUNTIF($R$2:$R$12044,AD1475)</f>
        <v>2</v>
      </c>
      <c r="AJ1475">
        <v>1</v>
      </c>
    </row>
    <row r="1476" spans="1:36" x14ac:dyDescent="0.35">
      <c r="A1476" t="s">
        <v>11</v>
      </c>
      <c r="B1476" t="s">
        <v>22</v>
      </c>
      <c r="C1476" t="s">
        <v>13</v>
      </c>
      <c r="D1476" t="s">
        <v>20</v>
      </c>
      <c r="E1476" t="s">
        <v>23</v>
      </c>
      <c r="F1476" t="s">
        <v>24</v>
      </c>
      <c r="G1476">
        <v>353.78</v>
      </c>
      <c r="H1476" s="1">
        <v>43324</v>
      </c>
      <c r="I1476" t="str">
        <f t="shared" si="69"/>
        <v>12</v>
      </c>
      <c r="J1476" t="str">
        <f t="shared" si="70"/>
        <v>August</v>
      </c>
      <c r="K1476" t="str">
        <f t="shared" si="71"/>
        <v>2018</v>
      </c>
      <c r="L1476" s="15">
        <v>0.38745370370370374</v>
      </c>
      <c r="M1476">
        <f>HOUR(K1476:K13518)</f>
        <v>0</v>
      </c>
      <c r="N1476">
        <f>MINUTE(K1476:K13518)</f>
        <v>0</v>
      </c>
      <c r="O1476">
        <f>SECOND(K1476:K13518)</f>
        <v>0</v>
      </c>
      <c r="P1476">
        <v>15.07</v>
      </c>
      <c r="Q1476">
        <f>G1476-P1476</f>
        <v>338.71</v>
      </c>
      <c r="R1476" t="s">
        <v>323</v>
      </c>
      <c r="S1476" t="s">
        <v>18</v>
      </c>
      <c r="T1476" t="s">
        <v>19</v>
      </c>
      <c r="AD1476" t="s">
        <v>757</v>
      </c>
      <c r="AF1476">
        <f>COUNTIF($R$2:$R$12044,AD1476)</f>
        <v>2</v>
      </c>
      <c r="AJ1476">
        <v>1</v>
      </c>
    </row>
    <row r="1477" spans="1:36" x14ac:dyDescent="0.35">
      <c r="A1477" t="s">
        <v>11</v>
      </c>
      <c r="B1477" t="s">
        <v>62</v>
      </c>
      <c r="C1477" t="s">
        <v>13</v>
      </c>
      <c r="D1477" t="s">
        <v>20</v>
      </c>
      <c r="E1477" t="s">
        <v>63</v>
      </c>
      <c r="F1477" t="s">
        <v>24</v>
      </c>
      <c r="G1477">
        <v>1598.4</v>
      </c>
      <c r="H1477" s="1">
        <v>43324</v>
      </c>
      <c r="I1477" t="str">
        <f t="shared" si="69"/>
        <v>12</v>
      </c>
      <c r="J1477" t="str">
        <f t="shared" si="70"/>
        <v>August</v>
      </c>
      <c r="K1477" t="str">
        <f t="shared" si="71"/>
        <v>2018</v>
      </c>
      <c r="L1477" s="15">
        <v>0.39103009259259264</v>
      </c>
      <c r="M1477">
        <f>HOUR(K1477:K13519)</f>
        <v>0</v>
      </c>
      <c r="N1477">
        <f>MINUTE(K1477:K13519)</f>
        <v>0</v>
      </c>
      <c r="O1477">
        <f>SECOND(K1477:K13519)</f>
        <v>0</v>
      </c>
      <c r="P1477">
        <v>8.7899999999999991</v>
      </c>
      <c r="Q1477">
        <f>G1477-P1477</f>
        <v>1589.6100000000001</v>
      </c>
      <c r="R1477" t="s">
        <v>447</v>
      </c>
      <c r="S1477" t="s">
        <v>18</v>
      </c>
      <c r="T1477" t="s">
        <v>19</v>
      </c>
      <c r="AD1477" t="s">
        <v>464</v>
      </c>
      <c r="AF1477">
        <f>COUNTIF($R$2:$R$12044,AD1477)</f>
        <v>21</v>
      </c>
      <c r="AJ1477">
        <v>1</v>
      </c>
    </row>
    <row r="1478" spans="1:36" x14ac:dyDescent="0.35">
      <c r="A1478" t="s">
        <v>11</v>
      </c>
      <c r="B1478" t="s">
        <v>85</v>
      </c>
      <c r="C1478" t="s">
        <v>13</v>
      </c>
      <c r="D1478" t="s">
        <v>20</v>
      </c>
      <c r="E1478" t="s">
        <v>86</v>
      </c>
      <c r="F1478" t="s">
        <v>16</v>
      </c>
      <c r="G1478">
        <v>15405.77</v>
      </c>
      <c r="H1478" s="1">
        <v>43324</v>
      </c>
      <c r="I1478" t="str">
        <f t="shared" si="69"/>
        <v>12</v>
      </c>
      <c r="J1478" t="str">
        <f t="shared" si="70"/>
        <v>August</v>
      </c>
      <c r="K1478" t="str">
        <f t="shared" si="71"/>
        <v>2018</v>
      </c>
      <c r="L1478" s="15">
        <v>0.39460648148148153</v>
      </c>
      <c r="M1478">
        <f>HOUR(K1478:K13520)</f>
        <v>0</v>
      </c>
      <c r="N1478">
        <f>MINUTE(K1478:K13520)</f>
        <v>0</v>
      </c>
      <c r="O1478">
        <f>SECOND(K1478:K13520)</f>
        <v>0</v>
      </c>
      <c r="P1478">
        <v>51.23</v>
      </c>
      <c r="Q1478">
        <f>G1478-P1478</f>
        <v>15354.54</v>
      </c>
      <c r="R1478" t="s">
        <v>627</v>
      </c>
      <c r="S1478" t="s">
        <v>18</v>
      </c>
      <c r="T1478" t="s">
        <v>19</v>
      </c>
      <c r="AD1478" t="s">
        <v>551</v>
      </c>
      <c r="AF1478">
        <f>COUNTIF($R$2:$R$12044,AD1478)</f>
        <v>4</v>
      </c>
      <c r="AJ1478">
        <v>1</v>
      </c>
    </row>
    <row r="1479" spans="1:36" x14ac:dyDescent="0.35">
      <c r="A1479" t="s">
        <v>11</v>
      </c>
      <c r="B1479" t="s">
        <v>247</v>
      </c>
      <c r="C1479" t="s">
        <v>13</v>
      </c>
      <c r="D1479" t="s">
        <v>14</v>
      </c>
      <c r="E1479" t="s">
        <v>248</v>
      </c>
      <c r="F1479" t="s">
        <v>16</v>
      </c>
      <c r="G1479">
        <v>533.73</v>
      </c>
      <c r="H1479" s="1">
        <v>43324</v>
      </c>
      <c r="I1479" t="str">
        <f t="shared" si="69"/>
        <v>12</v>
      </c>
      <c r="J1479" t="str">
        <f t="shared" si="70"/>
        <v>August</v>
      </c>
      <c r="K1479" t="str">
        <f t="shared" si="71"/>
        <v>2018</v>
      </c>
      <c r="L1479" s="15">
        <v>0.39819444444444446</v>
      </c>
      <c r="M1479">
        <f>HOUR(K1479:K13521)</f>
        <v>0</v>
      </c>
      <c r="N1479">
        <f>MINUTE(K1479:K13521)</f>
        <v>0</v>
      </c>
      <c r="O1479">
        <f>SECOND(K1479:K13521)</f>
        <v>0</v>
      </c>
      <c r="P1479">
        <v>26.41</v>
      </c>
      <c r="Q1479">
        <f>G1479-P1479</f>
        <v>507.32</v>
      </c>
      <c r="R1479" t="s">
        <v>783</v>
      </c>
      <c r="S1479" t="s">
        <v>18</v>
      </c>
      <c r="T1479" t="s">
        <v>19</v>
      </c>
      <c r="AD1479" t="s">
        <v>1159</v>
      </c>
      <c r="AF1479">
        <f>COUNTIF($R$2:$R$12044,AD1479)</f>
        <v>1</v>
      </c>
      <c r="AJ1479">
        <v>1</v>
      </c>
    </row>
    <row r="1480" spans="1:36" x14ac:dyDescent="0.35">
      <c r="A1480" t="s">
        <v>11</v>
      </c>
      <c r="B1480" t="s">
        <v>22</v>
      </c>
      <c r="C1480" t="s">
        <v>13</v>
      </c>
      <c r="D1480" t="s">
        <v>14</v>
      </c>
      <c r="E1480" t="s">
        <v>23</v>
      </c>
      <c r="F1480" t="s">
        <v>24</v>
      </c>
      <c r="G1480">
        <v>341.7</v>
      </c>
      <c r="H1480" s="1">
        <v>43324</v>
      </c>
      <c r="I1480" t="str">
        <f t="shared" si="69"/>
        <v>12</v>
      </c>
      <c r="J1480" t="str">
        <f t="shared" si="70"/>
        <v>August</v>
      </c>
      <c r="K1480" t="str">
        <f t="shared" si="71"/>
        <v>2018</v>
      </c>
      <c r="L1480" s="15">
        <v>0.40177083333333335</v>
      </c>
      <c r="M1480">
        <f>HOUR(K1480:K13522)</f>
        <v>0</v>
      </c>
      <c r="N1480">
        <f>MINUTE(K1480:K13522)</f>
        <v>0</v>
      </c>
      <c r="O1480">
        <f>SECOND(K1480:K13522)</f>
        <v>0</v>
      </c>
      <c r="P1480">
        <v>12.08</v>
      </c>
      <c r="Q1480">
        <f>G1480-P1480</f>
        <v>329.62</v>
      </c>
      <c r="R1480" t="s">
        <v>308</v>
      </c>
      <c r="S1480" t="s">
        <v>18</v>
      </c>
      <c r="T1480" t="s">
        <v>19</v>
      </c>
      <c r="AD1480" t="s">
        <v>1626</v>
      </c>
      <c r="AF1480">
        <f>COUNTIF($R$2:$R$12044,AD1480)</f>
        <v>1</v>
      </c>
      <c r="AJ1480">
        <v>1</v>
      </c>
    </row>
    <row r="1481" spans="1:36" x14ac:dyDescent="0.35">
      <c r="A1481" t="s">
        <v>11</v>
      </c>
      <c r="B1481" t="s">
        <v>12</v>
      </c>
      <c r="C1481" t="s">
        <v>13</v>
      </c>
      <c r="D1481" t="s">
        <v>20</v>
      </c>
      <c r="E1481" t="s">
        <v>15</v>
      </c>
      <c r="F1481" t="s">
        <v>16</v>
      </c>
      <c r="G1481">
        <v>818.71</v>
      </c>
      <c r="H1481" s="1">
        <v>43324</v>
      </c>
      <c r="I1481" t="str">
        <f t="shared" si="69"/>
        <v>12</v>
      </c>
      <c r="J1481" t="str">
        <f t="shared" si="70"/>
        <v>August</v>
      </c>
      <c r="K1481" t="str">
        <f t="shared" si="71"/>
        <v>2018</v>
      </c>
      <c r="L1481" s="15">
        <v>0.40534722222222225</v>
      </c>
      <c r="M1481">
        <f>HOUR(K1481:K13523)</f>
        <v>0</v>
      </c>
      <c r="N1481">
        <f>MINUTE(K1481:K13523)</f>
        <v>0</v>
      </c>
      <c r="O1481">
        <f>SECOND(K1481:K13523)</f>
        <v>0</v>
      </c>
      <c r="P1481">
        <v>209.16</v>
      </c>
      <c r="Q1481">
        <f>G1481-P1481</f>
        <v>609.55000000000007</v>
      </c>
      <c r="R1481" t="s">
        <v>21</v>
      </c>
      <c r="S1481" t="s">
        <v>18</v>
      </c>
      <c r="T1481" t="s">
        <v>19</v>
      </c>
      <c r="AD1481" t="s">
        <v>670</v>
      </c>
      <c r="AF1481">
        <f>COUNTIF($R$2:$R$12044,AD1481)</f>
        <v>3</v>
      </c>
      <c r="AJ1481">
        <v>1</v>
      </c>
    </row>
    <row r="1482" spans="1:36" x14ac:dyDescent="0.35">
      <c r="A1482" t="s">
        <v>11</v>
      </c>
      <c r="B1482" t="s">
        <v>298</v>
      </c>
      <c r="C1482" t="s">
        <v>13</v>
      </c>
      <c r="D1482" t="s">
        <v>14</v>
      </c>
      <c r="E1482" t="s">
        <v>299</v>
      </c>
      <c r="F1482" t="s">
        <v>16</v>
      </c>
      <c r="G1482">
        <v>25202.14</v>
      </c>
      <c r="H1482" s="1">
        <v>43324</v>
      </c>
      <c r="I1482" t="str">
        <f t="shared" si="69"/>
        <v>12</v>
      </c>
      <c r="J1482" t="str">
        <f t="shared" si="70"/>
        <v>August</v>
      </c>
      <c r="K1482" t="str">
        <f t="shared" si="71"/>
        <v>2018</v>
      </c>
      <c r="L1482" s="15">
        <v>0.40892361111111114</v>
      </c>
      <c r="M1482">
        <f>HOUR(K1482:K13524)</f>
        <v>0</v>
      </c>
      <c r="N1482">
        <f>MINUTE(K1482:K13524)</f>
        <v>0</v>
      </c>
      <c r="O1482">
        <f>SECOND(K1482:K13524)</f>
        <v>0</v>
      </c>
      <c r="P1482">
        <v>20.74</v>
      </c>
      <c r="Q1482">
        <f>G1482-P1482</f>
        <v>25181.399999999998</v>
      </c>
      <c r="R1482" t="s">
        <v>172</v>
      </c>
      <c r="S1482" t="s">
        <v>18</v>
      </c>
      <c r="T1482" t="s">
        <v>19</v>
      </c>
      <c r="AD1482" t="s">
        <v>523</v>
      </c>
      <c r="AF1482">
        <f>COUNTIF($R$2:$R$12044,AD1482)</f>
        <v>1</v>
      </c>
      <c r="AJ1482">
        <v>1</v>
      </c>
    </row>
    <row r="1483" spans="1:36" x14ac:dyDescent="0.35">
      <c r="A1483" t="s">
        <v>11</v>
      </c>
      <c r="B1483" t="s">
        <v>22</v>
      </c>
      <c r="C1483" t="s">
        <v>13</v>
      </c>
      <c r="D1483" t="s">
        <v>20</v>
      </c>
      <c r="E1483" t="s">
        <v>23</v>
      </c>
      <c r="F1483" t="s">
        <v>24</v>
      </c>
      <c r="G1483">
        <v>314.8</v>
      </c>
      <c r="H1483" s="1">
        <v>43324</v>
      </c>
      <c r="I1483" t="str">
        <f t="shared" si="69"/>
        <v>12</v>
      </c>
      <c r="J1483" t="str">
        <f t="shared" si="70"/>
        <v>August</v>
      </c>
      <c r="K1483" t="str">
        <f t="shared" si="71"/>
        <v>2018</v>
      </c>
      <c r="L1483" s="15">
        <v>0.41251157407407407</v>
      </c>
      <c r="M1483">
        <f>HOUR(K1483:K13525)</f>
        <v>0</v>
      </c>
      <c r="N1483">
        <f>MINUTE(K1483:K13525)</f>
        <v>0</v>
      </c>
      <c r="O1483">
        <f>SECOND(K1483:K13525)</f>
        <v>0</v>
      </c>
      <c r="P1483">
        <v>26.9</v>
      </c>
      <c r="Q1483">
        <f>G1483-P1483</f>
        <v>287.90000000000003</v>
      </c>
      <c r="R1483" t="s">
        <v>784</v>
      </c>
      <c r="S1483" t="s">
        <v>18</v>
      </c>
      <c r="T1483" t="s">
        <v>19</v>
      </c>
      <c r="AD1483" t="s">
        <v>1726</v>
      </c>
      <c r="AF1483">
        <f>COUNTIF($R$2:$R$12044,AD1483)</f>
        <v>1</v>
      </c>
      <c r="AJ1483">
        <v>1</v>
      </c>
    </row>
    <row r="1484" spans="1:36" x14ac:dyDescent="0.35">
      <c r="A1484" t="s">
        <v>11</v>
      </c>
      <c r="B1484" t="s">
        <v>49</v>
      </c>
      <c r="C1484" t="s">
        <v>13</v>
      </c>
      <c r="D1484" t="s">
        <v>14</v>
      </c>
      <c r="E1484" t="s">
        <v>50</v>
      </c>
      <c r="F1484" t="s">
        <v>24</v>
      </c>
      <c r="G1484">
        <v>958.16</v>
      </c>
      <c r="H1484" s="1">
        <v>43324</v>
      </c>
      <c r="I1484" t="str">
        <f t="shared" si="69"/>
        <v>12</v>
      </c>
      <c r="J1484" t="str">
        <f t="shared" si="70"/>
        <v>August</v>
      </c>
      <c r="K1484" t="str">
        <f t="shared" si="71"/>
        <v>2018</v>
      </c>
      <c r="L1484" s="15">
        <v>0.41608796296296297</v>
      </c>
      <c r="M1484">
        <f>HOUR(K1484:K13526)</f>
        <v>0</v>
      </c>
      <c r="N1484">
        <f>MINUTE(K1484:K13526)</f>
        <v>0</v>
      </c>
      <c r="O1484">
        <f>SECOND(K1484:K13526)</f>
        <v>0</v>
      </c>
      <c r="P1484">
        <v>15.24</v>
      </c>
      <c r="Q1484">
        <f>G1484-P1484</f>
        <v>942.92</v>
      </c>
      <c r="R1484" t="s">
        <v>785</v>
      </c>
      <c r="S1484" t="s">
        <v>18</v>
      </c>
      <c r="T1484" t="s">
        <v>19</v>
      </c>
      <c r="AD1484" t="s">
        <v>717</v>
      </c>
      <c r="AF1484">
        <f>COUNTIF($R$2:$R$12044,AD1484)</f>
        <v>7</v>
      </c>
      <c r="AJ1484">
        <v>1</v>
      </c>
    </row>
    <row r="1485" spans="1:36" x14ac:dyDescent="0.35">
      <c r="A1485" t="s">
        <v>29</v>
      </c>
      <c r="B1485" t="s">
        <v>197</v>
      </c>
      <c r="C1485" t="s">
        <v>13</v>
      </c>
      <c r="D1485" t="s">
        <v>31</v>
      </c>
      <c r="E1485" t="s">
        <v>23</v>
      </c>
      <c r="F1485" t="s">
        <v>24</v>
      </c>
      <c r="G1485">
        <v>30542.38</v>
      </c>
      <c r="H1485" s="1">
        <v>43324</v>
      </c>
      <c r="I1485" t="str">
        <f t="shared" si="69"/>
        <v>12</v>
      </c>
      <c r="J1485" t="str">
        <f t="shared" si="70"/>
        <v>August</v>
      </c>
      <c r="K1485" t="str">
        <f t="shared" si="71"/>
        <v>2018</v>
      </c>
      <c r="L1485" s="15">
        <v>0.41666666666666669</v>
      </c>
      <c r="M1485">
        <f>HOUR(K1485:K13527)</f>
        <v>0</v>
      </c>
      <c r="N1485">
        <f>MINUTE(K1485:K13527)</f>
        <v>0</v>
      </c>
      <c r="O1485">
        <f>SECOND(K1485:K13527)</f>
        <v>0</v>
      </c>
      <c r="P1485">
        <v>42</v>
      </c>
      <c r="Q1485">
        <f>G1485-P1485</f>
        <v>30500.38</v>
      </c>
      <c r="R1485" t="s">
        <v>1833</v>
      </c>
      <c r="S1485" t="s">
        <v>18</v>
      </c>
      <c r="T1485" t="s">
        <v>19</v>
      </c>
      <c r="AD1485" t="s">
        <v>1378</v>
      </c>
      <c r="AF1485">
        <f>COUNTIF($R$2:$R$12044,AD1485)</f>
        <v>6</v>
      </c>
      <c r="AJ1485">
        <v>1</v>
      </c>
    </row>
    <row r="1486" spans="1:36" x14ac:dyDescent="0.35">
      <c r="A1486" t="s">
        <v>11</v>
      </c>
      <c r="B1486" t="s">
        <v>231</v>
      </c>
      <c r="C1486" t="s">
        <v>13</v>
      </c>
      <c r="D1486" t="s">
        <v>20</v>
      </c>
      <c r="E1486" t="s">
        <v>232</v>
      </c>
      <c r="F1486" t="s">
        <v>24</v>
      </c>
      <c r="G1486">
        <v>54038.19</v>
      </c>
      <c r="H1486" s="1">
        <v>43324</v>
      </c>
      <c r="I1486" t="str">
        <f t="shared" si="69"/>
        <v>12</v>
      </c>
      <c r="J1486" t="str">
        <f t="shared" si="70"/>
        <v>August</v>
      </c>
      <c r="K1486" t="str">
        <f t="shared" si="71"/>
        <v>2018</v>
      </c>
      <c r="L1486" s="15">
        <v>0.42133101851851856</v>
      </c>
      <c r="M1486">
        <f>HOUR(K1486:K13528)</f>
        <v>0</v>
      </c>
      <c r="N1486">
        <f>MINUTE(K1486:K13528)</f>
        <v>0</v>
      </c>
      <c r="O1486">
        <f>SECOND(K1486:K13528)</f>
        <v>0</v>
      </c>
      <c r="P1486">
        <v>50.36</v>
      </c>
      <c r="Q1486">
        <f>G1486-P1486</f>
        <v>53987.83</v>
      </c>
      <c r="R1486" t="s">
        <v>786</v>
      </c>
      <c r="S1486" t="s">
        <v>18</v>
      </c>
      <c r="T1486" t="s">
        <v>19</v>
      </c>
      <c r="AD1486" t="s">
        <v>1204</v>
      </c>
      <c r="AF1486">
        <f>COUNTIF($R$2:$R$12044,AD1486)</f>
        <v>1</v>
      </c>
      <c r="AJ1486">
        <v>1</v>
      </c>
    </row>
    <row r="1487" spans="1:36" x14ac:dyDescent="0.35">
      <c r="A1487" t="s">
        <v>11</v>
      </c>
      <c r="B1487" t="s">
        <v>124</v>
      </c>
      <c r="C1487" t="s">
        <v>13</v>
      </c>
      <c r="D1487" t="s">
        <v>20</v>
      </c>
      <c r="E1487" t="s">
        <v>125</v>
      </c>
      <c r="F1487" t="s">
        <v>16</v>
      </c>
      <c r="G1487">
        <v>354.22</v>
      </c>
      <c r="H1487" s="1">
        <v>43324</v>
      </c>
      <c r="I1487" t="str">
        <f t="shared" si="69"/>
        <v>12</v>
      </c>
      <c r="J1487" t="str">
        <f t="shared" si="70"/>
        <v>August</v>
      </c>
      <c r="K1487" t="str">
        <f t="shared" si="71"/>
        <v>2018</v>
      </c>
      <c r="L1487" s="15">
        <v>0.4268865740740741</v>
      </c>
      <c r="M1487">
        <f>HOUR(K1487:K13529)</f>
        <v>0</v>
      </c>
      <c r="N1487">
        <f>MINUTE(K1487:K13529)</f>
        <v>0</v>
      </c>
      <c r="O1487">
        <f>SECOND(K1487:K13529)</f>
        <v>0</v>
      </c>
      <c r="P1487">
        <v>26.35</v>
      </c>
      <c r="Q1487">
        <f>G1487-P1487</f>
        <v>327.87</v>
      </c>
      <c r="R1487" t="s">
        <v>276</v>
      </c>
      <c r="S1487" t="s">
        <v>18</v>
      </c>
      <c r="T1487" t="s">
        <v>19</v>
      </c>
      <c r="AD1487" t="s">
        <v>567</v>
      </c>
      <c r="AF1487">
        <f>COUNTIF($R$2:$R$12044,AD1487)</f>
        <v>4</v>
      </c>
      <c r="AJ1487">
        <v>1</v>
      </c>
    </row>
    <row r="1488" spans="1:36" x14ac:dyDescent="0.35">
      <c r="A1488" t="s">
        <v>11</v>
      </c>
      <c r="B1488" t="s">
        <v>282</v>
      </c>
      <c r="C1488" t="s">
        <v>13</v>
      </c>
      <c r="D1488" t="s">
        <v>20</v>
      </c>
      <c r="E1488" t="s">
        <v>283</v>
      </c>
      <c r="F1488" t="s">
        <v>24</v>
      </c>
      <c r="G1488">
        <v>2371.6799999999998</v>
      </c>
      <c r="H1488" s="1">
        <v>43324</v>
      </c>
      <c r="I1488" t="str">
        <f t="shared" si="69"/>
        <v>12</v>
      </c>
      <c r="J1488" t="str">
        <f t="shared" si="70"/>
        <v>August</v>
      </c>
      <c r="K1488" t="str">
        <f t="shared" si="71"/>
        <v>2018</v>
      </c>
      <c r="L1488" s="15">
        <v>0.43244212962962963</v>
      </c>
      <c r="M1488">
        <f>HOUR(K1488:K13530)</f>
        <v>0</v>
      </c>
      <c r="N1488">
        <f>MINUTE(K1488:K13530)</f>
        <v>0</v>
      </c>
      <c r="O1488">
        <f>SECOND(K1488:K13530)</f>
        <v>0</v>
      </c>
      <c r="P1488">
        <v>11.82</v>
      </c>
      <c r="Q1488">
        <f>G1488-P1488</f>
        <v>2359.8599999999997</v>
      </c>
      <c r="R1488" t="s">
        <v>353</v>
      </c>
      <c r="S1488" t="s">
        <v>18</v>
      </c>
      <c r="T1488" t="s">
        <v>19</v>
      </c>
      <c r="AD1488" t="s">
        <v>387</v>
      </c>
      <c r="AF1488">
        <f>COUNTIF($R$2:$R$12044,AD1488)</f>
        <v>19</v>
      </c>
      <c r="AJ1488">
        <v>1</v>
      </c>
    </row>
    <row r="1489" spans="1:36" x14ac:dyDescent="0.35">
      <c r="A1489" t="s">
        <v>11</v>
      </c>
      <c r="B1489" t="s">
        <v>49</v>
      </c>
      <c r="C1489" t="s">
        <v>13</v>
      </c>
      <c r="D1489" t="s">
        <v>14</v>
      </c>
      <c r="E1489" t="s">
        <v>50</v>
      </c>
      <c r="F1489" t="s">
        <v>24</v>
      </c>
      <c r="G1489">
        <v>949.59</v>
      </c>
      <c r="H1489" s="1">
        <v>43324</v>
      </c>
      <c r="I1489" t="str">
        <f t="shared" si="69"/>
        <v>12</v>
      </c>
      <c r="J1489" t="str">
        <f t="shared" si="70"/>
        <v>August</v>
      </c>
      <c r="K1489" t="str">
        <f t="shared" si="71"/>
        <v>2018</v>
      </c>
      <c r="L1489" s="15">
        <v>0.43799768518518517</v>
      </c>
      <c r="M1489">
        <f>HOUR(K1489:K13531)</f>
        <v>0</v>
      </c>
      <c r="N1489">
        <f>MINUTE(K1489:K13531)</f>
        <v>0</v>
      </c>
      <c r="O1489">
        <f>SECOND(K1489:K13531)</f>
        <v>0</v>
      </c>
      <c r="P1489">
        <v>8.57</v>
      </c>
      <c r="Q1489">
        <f>G1489-P1489</f>
        <v>941.02</v>
      </c>
      <c r="R1489" t="s">
        <v>151</v>
      </c>
      <c r="S1489" t="s">
        <v>18</v>
      </c>
      <c r="T1489" t="s">
        <v>19</v>
      </c>
      <c r="AD1489" t="s">
        <v>1114</v>
      </c>
      <c r="AF1489">
        <f>COUNTIF($R$2:$R$12044,AD1489)</f>
        <v>1</v>
      </c>
      <c r="AJ1489">
        <v>1</v>
      </c>
    </row>
    <row r="1490" spans="1:36" x14ac:dyDescent="0.35">
      <c r="A1490" t="s">
        <v>11</v>
      </c>
      <c r="B1490" t="s">
        <v>282</v>
      </c>
      <c r="C1490" t="s">
        <v>13</v>
      </c>
      <c r="D1490" t="s">
        <v>14</v>
      </c>
      <c r="E1490" t="s">
        <v>283</v>
      </c>
      <c r="F1490" t="s">
        <v>24</v>
      </c>
      <c r="G1490">
        <v>2362.11</v>
      </c>
      <c r="H1490" s="1">
        <v>43324</v>
      </c>
      <c r="I1490" t="str">
        <f t="shared" si="69"/>
        <v>12</v>
      </c>
      <c r="J1490" t="str">
        <f t="shared" si="70"/>
        <v>August</v>
      </c>
      <c r="K1490" t="str">
        <f t="shared" si="71"/>
        <v>2018</v>
      </c>
      <c r="L1490" s="15">
        <v>0.44355324074074076</v>
      </c>
      <c r="M1490">
        <f>HOUR(K1490:K13532)</f>
        <v>0</v>
      </c>
      <c r="N1490">
        <f>MINUTE(K1490:K13532)</f>
        <v>0</v>
      </c>
      <c r="O1490">
        <f>SECOND(K1490:K13532)</f>
        <v>0</v>
      </c>
      <c r="P1490">
        <v>9.57</v>
      </c>
      <c r="Q1490">
        <f>G1490-P1490</f>
        <v>2352.54</v>
      </c>
      <c r="R1490" t="s">
        <v>420</v>
      </c>
      <c r="S1490" t="s">
        <v>18</v>
      </c>
      <c r="T1490" t="s">
        <v>19</v>
      </c>
      <c r="AD1490" t="s">
        <v>1228</v>
      </c>
      <c r="AF1490">
        <f>COUNTIF($R$2:$R$12044,AD1490)</f>
        <v>2</v>
      </c>
      <c r="AJ1490">
        <v>1</v>
      </c>
    </row>
    <row r="1491" spans="1:36" x14ac:dyDescent="0.35">
      <c r="A1491" t="s">
        <v>11</v>
      </c>
      <c r="B1491" t="s">
        <v>128</v>
      </c>
      <c r="C1491" t="s">
        <v>13</v>
      </c>
      <c r="D1491" t="s">
        <v>14</v>
      </c>
      <c r="E1491" t="s">
        <v>129</v>
      </c>
      <c r="F1491" t="s">
        <v>24</v>
      </c>
      <c r="G1491">
        <v>57072.58</v>
      </c>
      <c r="H1491" s="1">
        <v>43324</v>
      </c>
      <c r="I1491" t="str">
        <f t="shared" si="69"/>
        <v>12</v>
      </c>
      <c r="J1491" t="str">
        <f t="shared" si="70"/>
        <v>August</v>
      </c>
      <c r="K1491" t="str">
        <f t="shared" si="71"/>
        <v>2018</v>
      </c>
      <c r="L1491" s="15">
        <v>0.4491087962962963</v>
      </c>
      <c r="M1491">
        <f>HOUR(K1491:K13533)</f>
        <v>0</v>
      </c>
      <c r="N1491">
        <f>MINUTE(K1491:K13533)</f>
        <v>0</v>
      </c>
      <c r="O1491">
        <f>SECOND(K1491:K13533)</f>
        <v>0</v>
      </c>
      <c r="P1491">
        <v>27.07</v>
      </c>
      <c r="Q1491">
        <f>G1491-P1491</f>
        <v>57045.51</v>
      </c>
      <c r="R1491" t="s">
        <v>451</v>
      </c>
      <c r="S1491" t="s">
        <v>18</v>
      </c>
      <c r="T1491" t="s">
        <v>19</v>
      </c>
      <c r="AD1491" t="s">
        <v>965</v>
      </c>
      <c r="AF1491">
        <f>COUNTIF($R$2:$R$12044,AD1491)</f>
        <v>1</v>
      </c>
      <c r="AJ1491">
        <v>1</v>
      </c>
    </row>
    <row r="1492" spans="1:36" x14ac:dyDescent="0.35">
      <c r="A1492" t="s">
        <v>11</v>
      </c>
      <c r="B1492" t="s">
        <v>154</v>
      </c>
      <c r="C1492" t="s">
        <v>13</v>
      </c>
      <c r="D1492" t="s">
        <v>20</v>
      </c>
      <c r="E1492" t="s">
        <v>155</v>
      </c>
      <c r="F1492" t="s">
        <v>16</v>
      </c>
      <c r="G1492">
        <v>702.23</v>
      </c>
      <c r="H1492" s="1">
        <v>43324</v>
      </c>
      <c r="I1492" t="str">
        <f t="shared" si="69"/>
        <v>12</v>
      </c>
      <c r="J1492" t="str">
        <f t="shared" si="70"/>
        <v>August</v>
      </c>
      <c r="K1492" t="str">
        <f t="shared" si="71"/>
        <v>2018</v>
      </c>
      <c r="L1492" s="15">
        <v>0.45466435185185183</v>
      </c>
      <c r="M1492">
        <f>HOUR(K1492:K13534)</f>
        <v>0</v>
      </c>
      <c r="N1492">
        <f>MINUTE(K1492:K13534)</f>
        <v>0</v>
      </c>
      <c r="O1492">
        <f>SECOND(K1492:K13534)</f>
        <v>0</v>
      </c>
      <c r="P1492">
        <v>11.57</v>
      </c>
      <c r="Q1492">
        <f>G1492-P1492</f>
        <v>690.66</v>
      </c>
      <c r="R1492" t="s">
        <v>423</v>
      </c>
      <c r="S1492" t="s">
        <v>18</v>
      </c>
      <c r="T1492" t="s">
        <v>19</v>
      </c>
      <c r="AD1492" t="s">
        <v>786</v>
      </c>
      <c r="AF1492">
        <f>COUNTIF($R$2:$R$12044,AD1492)</f>
        <v>2</v>
      </c>
      <c r="AJ1492">
        <v>1</v>
      </c>
    </row>
    <row r="1493" spans="1:36" x14ac:dyDescent="0.35">
      <c r="A1493" t="s">
        <v>29</v>
      </c>
      <c r="B1493" t="s">
        <v>245</v>
      </c>
      <c r="C1493" t="s">
        <v>13</v>
      </c>
      <c r="D1493" t="s">
        <v>31</v>
      </c>
      <c r="E1493" t="s">
        <v>23</v>
      </c>
      <c r="F1493" t="s">
        <v>24</v>
      </c>
      <c r="G1493">
        <v>49979.18</v>
      </c>
      <c r="H1493" s="1">
        <v>43324</v>
      </c>
      <c r="I1493" t="str">
        <f t="shared" si="69"/>
        <v>12</v>
      </c>
      <c r="J1493" t="str">
        <f t="shared" si="70"/>
        <v>August</v>
      </c>
      <c r="K1493" t="str">
        <f t="shared" si="71"/>
        <v>2018</v>
      </c>
      <c r="L1493" s="15">
        <v>0.45833333333333331</v>
      </c>
      <c r="M1493">
        <f>HOUR(K1493:K13535)</f>
        <v>0</v>
      </c>
      <c r="N1493">
        <f>MINUTE(K1493:K13535)</f>
        <v>0</v>
      </c>
      <c r="O1493">
        <f>SECOND(K1493:K13535)</f>
        <v>0</v>
      </c>
      <c r="P1493">
        <v>133</v>
      </c>
      <c r="Q1493">
        <f>G1493-P1493</f>
        <v>49846.18</v>
      </c>
      <c r="R1493" t="s">
        <v>1833</v>
      </c>
      <c r="S1493" t="s">
        <v>18</v>
      </c>
      <c r="T1493" t="s">
        <v>19</v>
      </c>
      <c r="AD1493" t="s">
        <v>1339</v>
      </c>
      <c r="AF1493">
        <f>COUNTIF($R$2:$R$12044,AD1493)</f>
        <v>2</v>
      </c>
      <c r="AJ1493">
        <v>1</v>
      </c>
    </row>
    <row r="1494" spans="1:36" x14ac:dyDescent="0.35">
      <c r="A1494" t="s">
        <v>29</v>
      </c>
      <c r="B1494" t="s">
        <v>143</v>
      </c>
      <c r="C1494" t="s">
        <v>13</v>
      </c>
      <c r="D1494" t="s">
        <v>31</v>
      </c>
      <c r="E1494" t="s">
        <v>144</v>
      </c>
      <c r="F1494" t="s">
        <v>24</v>
      </c>
      <c r="G1494">
        <v>29000.39</v>
      </c>
      <c r="H1494" s="1">
        <v>43324</v>
      </c>
      <c r="I1494" t="str">
        <f t="shared" si="69"/>
        <v>12</v>
      </c>
      <c r="J1494" t="str">
        <f t="shared" si="70"/>
        <v>August</v>
      </c>
      <c r="K1494" t="str">
        <f t="shared" si="71"/>
        <v>2018</v>
      </c>
      <c r="L1494" s="15">
        <v>0.45833333333333331</v>
      </c>
      <c r="M1494">
        <f>HOUR(K1494:K13536)</f>
        <v>0</v>
      </c>
      <c r="N1494">
        <f>MINUTE(K1494:K13536)</f>
        <v>0</v>
      </c>
      <c r="O1494">
        <f>SECOND(K1494:K13536)</f>
        <v>0</v>
      </c>
      <c r="P1494">
        <v>28</v>
      </c>
      <c r="Q1494">
        <f>G1494-P1494</f>
        <v>28972.39</v>
      </c>
      <c r="R1494" t="s">
        <v>1833</v>
      </c>
      <c r="S1494" t="s">
        <v>18</v>
      </c>
      <c r="T1494" t="s">
        <v>19</v>
      </c>
      <c r="AD1494" t="s">
        <v>1327</v>
      </c>
      <c r="AF1494">
        <f>COUNTIF($R$2:$R$12044,AD1494)</f>
        <v>2</v>
      </c>
      <c r="AJ1494">
        <v>1</v>
      </c>
    </row>
    <row r="1495" spans="1:36" x14ac:dyDescent="0.35">
      <c r="A1495" t="s">
        <v>29</v>
      </c>
      <c r="B1495" t="s">
        <v>47</v>
      </c>
      <c r="C1495" t="s">
        <v>13</v>
      </c>
      <c r="D1495" t="s">
        <v>41</v>
      </c>
      <c r="E1495" t="s">
        <v>48</v>
      </c>
      <c r="F1495" t="s">
        <v>24</v>
      </c>
      <c r="G1495">
        <v>2392.6</v>
      </c>
      <c r="H1495" s="1">
        <v>43324</v>
      </c>
      <c r="I1495" t="str">
        <f t="shared" si="69"/>
        <v>12</v>
      </c>
      <c r="J1495" t="str">
        <f t="shared" si="70"/>
        <v>August</v>
      </c>
      <c r="K1495" t="str">
        <f t="shared" si="71"/>
        <v>2018</v>
      </c>
      <c r="L1495" s="15">
        <v>0.45833333333333331</v>
      </c>
      <c r="M1495">
        <f>HOUR(K1495:K13537)</f>
        <v>0</v>
      </c>
      <c r="N1495">
        <f>MINUTE(K1495:K13537)</f>
        <v>0</v>
      </c>
      <c r="O1495">
        <f>SECOND(K1495:K13537)</f>
        <v>0</v>
      </c>
      <c r="P1495">
        <v>31</v>
      </c>
      <c r="Q1495">
        <f>G1495-P1495</f>
        <v>2361.6</v>
      </c>
      <c r="R1495" t="s">
        <v>1833</v>
      </c>
      <c r="S1495" t="s">
        <v>18</v>
      </c>
      <c r="T1495" t="s">
        <v>19</v>
      </c>
      <c r="AD1495" t="s">
        <v>1611</v>
      </c>
      <c r="AF1495">
        <f>COUNTIF($R$2:$R$12044,AD1495)</f>
        <v>1</v>
      </c>
      <c r="AJ1495">
        <v>1</v>
      </c>
    </row>
    <row r="1496" spans="1:36" x14ac:dyDescent="0.35">
      <c r="A1496" t="s">
        <v>29</v>
      </c>
      <c r="B1496" t="s">
        <v>68</v>
      </c>
      <c r="C1496" t="s">
        <v>13</v>
      </c>
      <c r="D1496" t="s">
        <v>41</v>
      </c>
      <c r="E1496" t="s">
        <v>69</v>
      </c>
      <c r="F1496" t="s">
        <v>16</v>
      </c>
      <c r="G1496">
        <v>28908.97</v>
      </c>
      <c r="H1496" s="1">
        <v>43324</v>
      </c>
      <c r="I1496" t="str">
        <f t="shared" si="69"/>
        <v>12</v>
      </c>
      <c r="J1496" t="str">
        <f t="shared" si="70"/>
        <v>August</v>
      </c>
      <c r="K1496" t="str">
        <f t="shared" si="71"/>
        <v>2018</v>
      </c>
      <c r="L1496" s="15">
        <v>0.45833333333333331</v>
      </c>
      <c r="M1496">
        <f>HOUR(K1496:K13538)</f>
        <v>0</v>
      </c>
      <c r="N1496">
        <f>MINUTE(K1496:K13538)</f>
        <v>0</v>
      </c>
      <c r="O1496">
        <f>SECOND(K1496:K13538)</f>
        <v>0</v>
      </c>
      <c r="P1496">
        <v>38</v>
      </c>
      <c r="Q1496">
        <f>G1496-P1496</f>
        <v>28870.97</v>
      </c>
      <c r="R1496" t="s">
        <v>1833</v>
      </c>
      <c r="S1496" t="s">
        <v>18</v>
      </c>
      <c r="T1496" t="s">
        <v>19</v>
      </c>
      <c r="AD1496" t="s">
        <v>475</v>
      </c>
      <c r="AF1496">
        <f>COUNTIF($R$2:$R$12044,AD1496)</f>
        <v>2</v>
      </c>
      <c r="AJ1496">
        <v>1</v>
      </c>
    </row>
    <row r="1497" spans="1:36" x14ac:dyDescent="0.35">
      <c r="A1497" t="s">
        <v>29</v>
      </c>
      <c r="B1497" t="s">
        <v>182</v>
      </c>
      <c r="C1497" t="s">
        <v>13</v>
      </c>
      <c r="D1497" t="s">
        <v>31</v>
      </c>
      <c r="E1497" t="s">
        <v>183</v>
      </c>
      <c r="F1497" t="s">
        <v>24</v>
      </c>
      <c r="G1497">
        <v>8509.7099999999991</v>
      </c>
      <c r="H1497" s="1">
        <v>43324</v>
      </c>
      <c r="I1497" t="str">
        <f t="shared" si="69"/>
        <v>12</v>
      </c>
      <c r="J1497" t="str">
        <f t="shared" si="70"/>
        <v>August</v>
      </c>
      <c r="K1497" t="str">
        <f t="shared" si="71"/>
        <v>2018</v>
      </c>
      <c r="L1497" s="15">
        <v>0.45833333333333331</v>
      </c>
      <c r="M1497">
        <f>HOUR(K1497:K13539)</f>
        <v>0</v>
      </c>
      <c r="N1497">
        <f>MINUTE(K1497:K13539)</f>
        <v>0</v>
      </c>
      <c r="O1497">
        <f>SECOND(K1497:K13539)</f>
        <v>0</v>
      </c>
      <c r="P1497">
        <v>34</v>
      </c>
      <c r="Q1497">
        <f>G1497-P1497</f>
        <v>8475.7099999999991</v>
      </c>
      <c r="R1497" t="s">
        <v>1833</v>
      </c>
      <c r="S1497" t="s">
        <v>18</v>
      </c>
      <c r="T1497" t="s">
        <v>19</v>
      </c>
      <c r="AD1497" t="s">
        <v>254</v>
      </c>
      <c r="AF1497">
        <f>COUNTIF($R$2:$R$12044,AD1497)</f>
        <v>10</v>
      </c>
      <c r="AJ1497">
        <v>1</v>
      </c>
    </row>
    <row r="1498" spans="1:36" x14ac:dyDescent="0.35">
      <c r="A1498" t="s">
        <v>11</v>
      </c>
      <c r="B1498" t="s">
        <v>164</v>
      </c>
      <c r="C1498" t="s">
        <v>13</v>
      </c>
      <c r="D1498" t="s">
        <v>14</v>
      </c>
      <c r="E1498" t="s">
        <v>86</v>
      </c>
      <c r="F1498" t="s">
        <v>16</v>
      </c>
      <c r="G1498">
        <v>2192.0500000000002</v>
      </c>
      <c r="H1498" s="1">
        <v>43324</v>
      </c>
      <c r="I1498" t="str">
        <f t="shared" si="69"/>
        <v>12</v>
      </c>
      <c r="J1498" t="str">
        <f t="shared" si="70"/>
        <v>August</v>
      </c>
      <c r="K1498" t="str">
        <f t="shared" si="71"/>
        <v>2018</v>
      </c>
      <c r="L1498" s="15">
        <v>0.4612384259259259</v>
      </c>
      <c r="M1498">
        <f>HOUR(K1498:K13540)</f>
        <v>0</v>
      </c>
      <c r="N1498">
        <f>MINUTE(K1498:K13540)</f>
        <v>0</v>
      </c>
      <c r="O1498">
        <f>SECOND(K1498:K13540)</f>
        <v>0</v>
      </c>
      <c r="P1498">
        <v>25.06</v>
      </c>
      <c r="Q1498">
        <f>G1498-P1498</f>
        <v>2166.9900000000002</v>
      </c>
      <c r="R1498" t="s">
        <v>150</v>
      </c>
      <c r="S1498" t="s">
        <v>18</v>
      </c>
      <c r="T1498" t="s">
        <v>19</v>
      </c>
      <c r="AD1498" t="s">
        <v>1714</v>
      </c>
      <c r="AF1498">
        <f>COUNTIF($R$2:$R$12044,AD1498)</f>
        <v>1</v>
      </c>
      <c r="AJ1498">
        <v>1</v>
      </c>
    </row>
    <row r="1499" spans="1:36" x14ac:dyDescent="0.35">
      <c r="A1499" t="s">
        <v>11</v>
      </c>
      <c r="B1499" t="s">
        <v>62</v>
      </c>
      <c r="C1499" t="s">
        <v>13</v>
      </c>
      <c r="D1499" t="s">
        <v>20</v>
      </c>
      <c r="E1499" t="s">
        <v>63</v>
      </c>
      <c r="F1499" t="s">
        <v>24</v>
      </c>
      <c r="G1499">
        <v>1492.93</v>
      </c>
      <c r="H1499" s="1">
        <v>43324</v>
      </c>
      <c r="I1499" t="str">
        <f t="shared" si="69"/>
        <v>12</v>
      </c>
      <c r="J1499" t="str">
        <f t="shared" si="70"/>
        <v>August</v>
      </c>
      <c r="K1499" t="str">
        <f t="shared" si="71"/>
        <v>2018</v>
      </c>
      <c r="L1499" s="15">
        <v>0.46981481481481485</v>
      </c>
      <c r="M1499">
        <f>HOUR(K1499:K13541)</f>
        <v>0</v>
      </c>
      <c r="N1499">
        <f>MINUTE(K1499:K13541)</f>
        <v>0</v>
      </c>
      <c r="O1499">
        <f>SECOND(K1499:K13541)</f>
        <v>0</v>
      </c>
      <c r="P1499">
        <v>105.47</v>
      </c>
      <c r="Q1499">
        <f>G1499-P1499</f>
        <v>1387.46</v>
      </c>
      <c r="R1499" t="s">
        <v>315</v>
      </c>
      <c r="S1499" t="s">
        <v>18</v>
      </c>
      <c r="T1499" t="s">
        <v>19</v>
      </c>
      <c r="AD1499" t="s">
        <v>1023</v>
      </c>
      <c r="AF1499">
        <f>COUNTIF($R$2:$R$12044,AD1499)</f>
        <v>3</v>
      </c>
      <c r="AJ1499">
        <v>1</v>
      </c>
    </row>
    <row r="1500" spans="1:36" x14ac:dyDescent="0.35">
      <c r="A1500" t="s">
        <v>11</v>
      </c>
      <c r="B1500" t="s">
        <v>118</v>
      </c>
      <c r="C1500" t="s">
        <v>13</v>
      </c>
      <c r="D1500" t="s">
        <v>14</v>
      </c>
      <c r="E1500" t="s">
        <v>119</v>
      </c>
      <c r="F1500" t="s">
        <v>16</v>
      </c>
      <c r="G1500">
        <v>18340.759999999998</v>
      </c>
      <c r="H1500" s="1">
        <v>43324</v>
      </c>
      <c r="I1500" t="str">
        <f t="shared" si="69"/>
        <v>12</v>
      </c>
      <c r="J1500" t="str">
        <f t="shared" si="70"/>
        <v>August</v>
      </c>
      <c r="K1500" t="str">
        <f t="shared" si="71"/>
        <v>2018</v>
      </c>
      <c r="L1500" s="15">
        <v>0.48696759259259265</v>
      </c>
      <c r="M1500">
        <f>HOUR(K1500:K13542)</f>
        <v>0</v>
      </c>
      <c r="N1500">
        <f>MINUTE(K1500:K13542)</f>
        <v>0</v>
      </c>
      <c r="O1500">
        <f>SECOND(K1500:K13542)</f>
        <v>0</v>
      </c>
      <c r="P1500">
        <v>29.71</v>
      </c>
      <c r="Q1500">
        <f>G1500-P1500</f>
        <v>18311.05</v>
      </c>
      <c r="R1500" t="s">
        <v>375</v>
      </c>
      <c r="S1500" t="s">
        <v>18</v>
      </c>
      <c r="T1500" t="s">
        <v>19</v>
      </c>
      <c r="AD1500" t="s">
        <v>1717</v>
      </c>
      <c r="AF1500">
        <f>COUNTIF($R$2:$R$12044,AD1500)</f>
        <v>1</v>
      </c>
      <c r="AJ1500">
        <v>1</v>
      </c>
    </row>
    <row r="1501" spans="1:36" x14ac:dyDescent="0.35">
      <c r="A1501" t="s">
        <v>11</v>
      </c>
      <c r="B1501" t="s">
        <v>62</v>
      </c>
      <c r="C1501" t="s">
        <v>13</v>
      </c>
      <c r="D1501" t="s">
        <v>14</v>
      </c>
      <c r="E1501" t="s">
        <v>63</v>
      </c>
      <c r="F1501" t="s">
        <v>24</v>
      </c>
      <c r="G1501">
        <v>1479.51</v>
      </c>
      <c r="H1501" s="1">
        <v>43324</v>
      </c>
      <c r="I1501" t="str">
        <f t="shared" si="69"/>
        <v>12</v>
      </c>
      <c r="J1501" t="str">
        <f t="shared" si="70"/>
        <v>August</v>
      </c>
      <c r="K1501" t="str">
        <f t="shared" si="71"/>
        <v>2018</v>
      </c>
      <c r="L1501" s="15">
        <v>0.49553240740740739</v>
      </c>
      <c r="M1501">
        <f>HOUR(K1501:K13543)</f>
        <v>0</v>
      </c>
      <c r="N1501">
        <f>MINUTE(K1501:K13543)</f>
        <v>0</v>
      </c>
      <c r="O1501">
        <f>SECOND(K1501:K13543)</f>
        <v>0</v>
      </c>
      <c r="P1501">
        <v>13.42</v>
      </c>
      <c r="Q1501">
        <f>G1501-P1501</f>
        <v>1466.09</v>
      </c>
      <c r="R1501" t="s">
        <v>787</v>
      </c>
      <c r="S1501" t="s">
        <v>18</v>
      </c>
      <c r="T1501" t="s">
        <v>19</v>
      </c>
      <c r="AD1501" t="s">
        <v>987</v>
      </c>
      <c r="AF1501">
        <f>COUNTIF($R$2:$R$12044,AD1501)</f>
        <v>9</v>
      </c>
      <c r="AJ1501">
        <v>1</v>
      </c>
    </row>
    <row r="1502" spans="1:36" x14ac:dyDescent="0.35">
      <c r="A1502" t="s">
        <v>29</v>
      </c>
      <c r="B1502" t="s">
        <v>124</v>
      </c>
      <c r="C1502" t="s">
        <v>13</v>
      </c>
      <c r="D1502" t="s">
        <v>41</v>
      </c>
      <c r="E1502" t="s">
        <v>125</v>
      </c>
      <c r="F1502" t="s">
        <v>16</v>
      </c>
      <c r="G1502">
        <v>175.22</v>
      </c>
      <c r="H1502" s="1">
        <v>43324</v>
      </c>
      <c r="I1502" t="str">
        <f t="shared" si="69"/>
        <v>12</v>
      </c>
      <c r="J1502" t="str">
        <f t="shared" si="70"/>
        <v>August</v>
      </c>
      <c r="K1502" t="str">
        <f t="shared" si="71"/>
        <v>2018</v>
      </c>
      <c r="L1502" s="15">
        <v>0.5</v>
      </c>
      <c r="M1502">
        <f>HOUR(K1502:K13544)</f>
        <v>0</v>
      </c>
      <c r="N1502">
        <f>MINUTE(K1502:K13544)</f>
        <v>0</v>
      </c>
      <c r="O1502">
        <f>SECOND(K1502:K13544)</f>
        <v>0</v>
      </c>
      <c r="P1502">
        <v>179</v>
      </c>
      <c r="Q1502">
        <f>G1502-P1502</f>
        <v>-3.7800000000000011</v>
      </c>
      <c r="R1502" t="s">
        <v>1833</v>
      </c>
      <c r="S1502" t="s">
        <v>18</v>
      </c>
      <c r="T1502" t="s">
        <v>19</v>
      </c>
      <c r="AD1502" t="s">
        <v>1648</v>
      </c>
      <c r="AF1502">
        <f>COUNTIF($R$2:$R$12044,AD1502)</f>
        <v>1</v>
      </c>
      <c r="AJ1502">
        <v>1</v>
      </c>
    </row>
    <row r="1503" spans="1:36" x14ac:dyDescent="0.35">
      <c r="A1503" t="s">
        <v>29</v>
      </c>
      <c r="B1503" t="s">
        <v>140</v>
      </c>
      <c r="C1503" t="s">
        <v>13</v>
      </c>
      <c r="D1503" t="s">
        <v>31</v>
      </c>
      <c r="E1503" t="s">
        <v>141</v>
      </c>
      <c r="F1503" t="s">
        <v>24</v>
      </c>
      <c r="G1503">
        <v>4096.8100000000004</v>
      </c>
      <c r="H1503" s="1">
        <v>43324</v>
      </c>
      <c r="I1503" t="str">
        <f t="shared" si="69"/>
        <v>12</v>
      </c>
      <c r="J1503" t="str">
        <f t="shared" si="70"/>
        <v>August</v>
      </c>
      <c r="K1503" t="str">
        <f t="shared" si="71"/>
        <v>2018</v>
      </c>
      <c r="L1503" s="15">
        <v>0.5</v>
      </c>
      <c r="M1503">
        <f>HOUR(K1503:K13545)</f>
        <v>0</v>
      </c>
      <c r="N1503">
        <f>MINUTE(K1503:K13545)</f>
        <v>0</v>
      </c>
      <c r="O1503">
        <f>SECOND(K1503:K13545)</f>
        <v>0</v>
      </c>
      <c r="P1503">
        <v>37</v>
      </c>
      <c r="Q1503">
        <f>G1503-P1503</f>
        <v>4059.8100000000004</v>
      </c>
      <c r="R1503" t="s">
        <v>1833</v>
      </c>
      <c r="S1503" t="s">
        <v>18</v>
      </c>
      <c r="T1503" t="s">
        <v>19</v>
      </c>
      <c r="AD1503" t="s">
        <v>1473</v>
      </c>
      <c r="AF1503">
        <f>COUNTIF($R$2:$R$12044,AD1503)</f>
        <v>1</v>
      </c>
      <c r="AJ1503">
        <v>1</v>
      </c>
    </row>
    <row r="1504" spans="1:36" x14ac:dyDescent="0.35">
      <c r="A1504" t="s">
        <v>11</v>
      </c>
      <c r="B1504" t="s">
        <v>22</v>
      </c>
      <c r="C1504" t="s">
        <v>13</v>
      </c>
      <c r="D1504" t="s">
        <v>14</v>
      </c>
      <c r="E1504" t="s">
        <v>23</v>
      </c>
      <c r="F1504" t="s">
        <v>24</v>
      </c>
      <c r="G1504">
        <v>306.51</v>
      </c>
      <c r="H1504" s="1">
        <v>43324</v>
      </c>
      <c r="I1504" t="str">
        <f t="shared" si="69"/>
        <v>12</v>
      </c>
      <c r="J1504" t="str">
        <f t="shared" si="70"/>
        <v>August</v>
      </c>
      <c r="K1504" t="str">
        <f t="shared" si="71"/>
        <v>2018</v>
      </c>
      <c r="L1504" s="15">
        <v>0.50628472222222221</v>
      </c>
      <c r="M1504">
        <f>HOUR(K1504:K13546)</f>
        <v>0</v>
      </c>
      <c r="N1504">
        <f>MINUTE(K1504:K13546)</f>
        <v>0</v>
      </c>
      <c r="O1504">
        <f>SECOND(K1504:K13546)</f>
        <v>0</v>
      </c>
      <c r="P1504">
        <v>8.2899999999999991</v>
      </c>
      <c r="Q1504">
        <f>G1504-P1504</f>
        <v>298.21999999999997</v>
      </c>
      <c r="R1504" t="s">
        <v>788</v>
      </c>
      <c r="S1504" t="s">
        <v>18</v>
      </c>
      <c r="T1504" t="s">
        <v>19</v>
      </c>
      <c r="AD1504" t="s">
        <v>804</v>
      </c>
      <c r="AF1504">
        <f>COUNTIF($R$2:$R$12044,AD1504)</f>
        <v>1</v>
      </c>
      <c r="AJ1504">
        <v>1</v>
      </c>
    </row>
    <row r="1505" spans="1:36" x14ac:dyDescent="0.35">
      <c r="A1505" t="s">
        <v>11</v>
      </c>
      <c r="B1505" t="s">
        <v>12</v>
      </c>
      <c r="C1505" t="s">
        <v>13</v>
      </c>
      <c r="D1505" t="s">
        <v>20</v>
      </c>
      <c r="E1505" t="s">
        <v>15</v>
      </c>
      <c r="F1505" t="s">
        <v>16</v>
      </c>
      <c r="G1505">
        <v>813.83</v>
      </c>
      <c r="H1505" s="1">
        <v>43324</v>
      </c>
      <c r="I1505" t="str">
        <f t="shared" si="69"/>
        <v>12</v>
      </c>
      <c r="J1505" t="str">
        <f t="shared" si="70"/>
        <v>August</v>
      </c>
      <c r="K1505" t="str">
        <f t="shared" si="71"/>
        <v>2018</v>
      </c>
      <c r="L1505" s="15">
        <v>0.51938657407407407</v>
      </c>
      <c r="M1505">
        <f>HOUR(K1505:K13547)</f>
        <v>0</v>
      </c>
      <c r="N1505">
        <f>MINUTE(K1505:K13547)</f>
        <v>0</v>
      </c>
      <c r="O1505">
        <f>SECOND(K1505:K13547)</f>
        <v>0</v>
      </c>
      <c r="P1505">
        <v>4.88</v>
      </c>
      <c r="Q1505">
        <f>G1505-P1505</f>
        <v>808.95</v>
      </c>
      <c r="R1505" t="s">
        <v>673</v>
      </c>
      <c r="S1505" t="s">
        <v>18</v>
      </c>
      <c r="T1505" t="s">
        <v>19</v>
      </c>
      <c r="AD1505" t="s">
        <v>1124</v>
      </c>
      <c r="AF1505">
        <f>COUNTIF($R$2:$R$12044,AD1505)</f>
        <v>1</v>
      </c>
      <c r="AJ1505">
        <v>1</v>
      </c>
    </row>
    <row r="1506" spans="1:36" x14ac:dyDescent="0.35">
      <c r="A1506" t="s">
        <v>11</v>
      </c>
      <c r="B1506" t="s">
        <v>73</v>
      </c>
      <c r="C1506" t="s">
        <v>13</v>
      </c>
      <c r="D1506" t="s">
        <v>14</v>
      </c>
      <c r="E1506" t="s">
        <v>74</v>
      </c>
      <c r="F1506" t="s">
        <v>16</v>
      </c>
      <c r="G1506">
        <v>4091.17</v>
      </c>
      <c r="H1506" s="1">
        <v>43324</v>
      </c>
      <c r="I1506" t="str">
        <f t="shared" si="69"/>
        <v>12</v>
      </c>
      <c r="J1506" t="str">
        <f t="shared" si="70"/>
        <v>August</v>
      </c>
      <c r="K1506" t="str">
        <f t="shared" si="71"/>
        <v>2018</v>
      </c>
      <c r="L1506" s="15">
        <v>0.53248842592592593</v>
      </c>
      <c r="M1506">
        <f>HOUR(K1506:K13548)</f>
        <v>0</v>
      </c>
      <c r="N1506">
        <f>MINUTE(K1506:K13548)</f>
        <v>0</v>
      </c>
      <c r="O1506">
        <f>SECOND(K1506:K13548)</f>
        <v>0</v>
      </c>
      <c r="P1506">
        <v>26.36</v>
      </c>
      <c r="Q1506">
        <f>G1506-P1506</f>
        <v>4064.81</v>
      </c>
      <c r="R1506" t="s">
        <v>789</v>
      </c>
      <c r="S1506" t="s">
        <v>18</v>
      </c>
      <c r="T1506" t="s">
        <v>19</v>
      </c>
      <c r="AD1506" t="s">
        <v>371</v>
      </c>
      <c r="AF1506">
        <f>COUNTIF($R$2:$R$12044,AD1506)</f>
        <v>1</v>
      </c>
      <c r="AJ1506">
        <v>1</v>
      </c>
    </row>
    <row r="1507" spans="1:36" x14ac:dyDescent="0.35">
      <c r="A1507" t="s">
        <v>11</v>
      </c>
      <c r="B1507" t="s">
        <v>164</v>
      </c>
      <c r="C1507" t="s">
        <v>13</v>
      </c>
      <c r="D1507" t="s">
        <v>20</v>
      </c>
      <c r="E1507" t="s">
        <v>86</v>
      </c>
      <c r="F1507" t="s">
        <v>16</v>
      </c>
      <c r="G1507">
        <v>2164.9</v>
      </c>
      <c r="H1507" s="1">
        <v>43324</v>
      </c>
      <c r="I1507" t="str">
        <f t="shared" si="69"/>
        <v>12</v>
      </c>
      <c r="J1507" t="str">
        <f t="shared" si="70"/>
        <v>August</v>
      </c>
      <c r="K1507" t="str">
        <f t="shared" si="71"/>
        <v>2018</v>
      </c>
      <c r="L1507" s="15">
        <v>0.54582175925925924</v>
      </c>
      <c r="M1507">
        <f>HOUR(K1507:K13549)</f>
        <v>0</v>
      </c>
      <c r="N1507">
        <f>MINUTE(K1507:K13549)</f>
        <v>0</v>
      </c>
      <c r="O1507">
        <f>SECOND(K1507:K13549)</f>
        <v>0</v>
      </c>
      <c r="P1507">
        <v>27.15</v>
      </c>
      <c r="Q1507">
        <f>G1507-P1507</f>
        <v>2137.75</v>
      </c>
      <c r="R1507" t="s">
        <v>191</v>
      </c>
      <c r="S1507" t="s">
        <v>18</v>
      </c>
      <c r="T1507" t="s">
        <v>19</v>
      </c>
      <c r="AD1507" t="s">
        <v>1361</v>
      </c>
      <c r="AF1507">
        <f>COUNTIF($R$2:$R$12044,AD1507)</f>
        <v>1</v>
      </c>
      <c r="AJ1507">
        <v>1</v>
      </c>
    </row>
    <row r="1508" spans="1:36" x14ac:dyDescent="0.35">
      <c r="A1508" t="s">
        <v>11</v>
      </c>
      <c r="B1508" t="s">
        <v>12</v>
      </c>
      <c r="C1508" t="s">
        <v>13</v>
      </c>
      <c r="D1508" t="s">
        <v>20</v>
      </c>
      <c r="E1508" t="s">
        <v>15</v>
      </c>
      <c r="F1508" t="s">
        <v>16</v>
      </c>
      <c r="G1508">
        <v>803.96</v>
      </c>
      <c r="H1508" s="1">
        <v>43324</v>
      </c>
      <c r="I1508" t="str">
        <f t="shared" si="69"/>
        <v>12</v>
      </c>
      <c r="J1508" t="str">
        <f t="shared" si="70"/>
        <v>August</v>
      </c>
      <c r="K1508" t="str">
        <f t="shared" si="71"/>
        <v>2018</v>
      </c>
      <c r="L1508" s="15">
        <v>0.55971064814814808</v>
      </c>
      <c r="M1508">
        <f>HOUR(K1508:K13550)</f>
        <v>0</v>
      </c>
      <c r="N1508">
        <f>MINUTE(K1508:K13550)</f>
        <v>0</v>
      </c>
      <c r="O1508">
        <f>SECOND(K1508:K13550)</f>
        <v>0</v>
      </c>
      <c r="P1508">
        <v>9.8699999999999992</v>
      </c>
      <c r="Q1508">
        <f>G1508-P1508</f>
        <v>794.09</v>
      </c>
      <c r="R1508" t="s">
        <v>451</v>
      </c>
      <c r="S1508" t="s">
        <v>18</v>
      </c>
      <c r="T1508" t="s">
        <v>19</v>
      </c>
      <c r="AD1508" t="s">
        <v>1620</v>
      </c>
      <c r="AF1508">
        <f>COUNTIF($R$2:$R$12044,AD1508)</f>
        <v>1</v>
      </c>
      <c r="AJ1508">
        <v>1</v>
      </c>
    </row>
    <row r="1509" spans="1:36" x14ac:dyDescent="0.35">
      <c r="A1509" t="s">
        <v>11</v>
      </c>
      <c r="B1509" t="s">
        <v>22</v>
      </c>
      <c r="C1509" t="s">
        <v>13</v>
      </c>
      <c r="D1509" t="s">
        <v>14</v>
      </c>
      <c r="E1509" t="s">
        <v>23</v>
      </c>
      <c r="F1509" t="s">
        <v>24</v>
      </c>
      <c r="G1509">
        <v>295.37</v>
      </c>
      <c r="H1509" s="1">
        <v>43324</v>
      </c>
      <c r="I1509" t="str">
        <f t="shared" si="69"/>
        <v>12</v>
      </c>
      <c r="J1509" t="str">
        <f t="shared" si="70"/>
        <v>August</v>
      </c>
      <c r="K1509" t="str">
        <f t="shared" si="71"/>
        <v>2018</v>
      </c>
      <c r="L1509" s="15">
        <v>0.57359953703703703</v>
      </c>
      <c r="M1509">
        <f>HOUR(K1509:K13551)</f>
        <v>0</v>
      </c>
      <c r="N1509">
        <f>MINUTE(K1509:K13551)</f>
        <v>0</v>
      </c>
      <c r="O1509">
        <f>SECOND(K1509:K13551)</f>
        <v>0</v>
      </c>
      <c r="P1509">
        <v>11.14</v>
      </c>
      <c r="Q1509">
        <f>G1509-P1509</f>
        <v>284.23</v>
      </c>
      <c r="R1509" t="s">
        <v>790</v>
      </c>
      <c r="S1509" t="s">
        <v>18</v>
      </c>
      <c r="T1509" t="s">
        <v>19</v>
      </c>
      <c r="AD1509" t="s">
        <v>1453</v>
      </c>
      <c r="AF1509">
        <f>COUNTIF($R$2:$R$12044,AD1509)</f>
        <v>3</v>
      </c>
      <c r="AJ1509">
        <v>1</v>
      </c>
    </row>
    <row r="1510" spans="1:36" x14ac:dyDescent="0.35">
      <c r="A1510" t="s">
        <v>29</v>
      </c>
      <c r="B1510" t="s">
        <v>227</v>
      </c>
      <c r="C1510" t="s">
        <v>13</v>
      </c>
      <c r="D1510" t="s">
        <v>41</v>
      </c>
      <c r="E1510" t="s">
        <v>228</v>
      </c>
      <c r="F1510" t="s">
        <v>24</v>
      </c>
      <c r="G1510">
        <v>3816.85</v>
      </c>
      <c r="H1510" s="1">
        <v>43324</v>
      </c>
      <c r="I1510" t="str">
        <f t="shared" si="69"/>
        <v>12</v>
      </c>
      <c r="J1510" t="str">
        <f t="shared" si="70"/>
        <v>August</v>
      </c>
      <c r="K1510" t="str">
        <f t="shared" si="71"/>
        <v>2018</v>
      </c>
      <c r="L1510" s="15">
        <v>0.58333333333333337</v>
      </c>
      <c r="M1510">
        <f>HOUR(K1510:K13552)</f>
        <v>0</v>
      </c>
      <c r="N1510">
        <f>MINUTE(K1510:K13552)</f>
        <v>0</v>
      </c>
      <c r="O1510">
        <f>SECOND(K1510:K13552)</f>
        <v>0</v>
      </c>
      <c r="P1510">
        <v>40</v>
      </c>
      <c r="Q1510">
        <f>G1510-P1510</f>
        <v>3776.85</v>
      </c>
      <c r="R1510" t="s">
        <v>1833</v>
      </c>
      <c r="S1510" t="s">
        <v>18</v>
      </c>
      <c r="T1510" t="s">
        <v>19</v>
      </c>
      <c r="AD1510" t="s">
        <v>1009</v>
      </c>
      <c r="AF1510">
        <f>COUNTIF($R$2:$R$12044,AD1510)</f>
        <v>4</v>
      </c>
      <c r="AJ1510">
        <v>1</v>
      </c>
    </row>
    <row r="1511" spans="1:36" x14ac:dyDescent="0.35">
      <c r="A1511" t="s">
        <v>11</v>
      </c>
      <c r="B1511" t="s">
        <v>49</v>
      </c>
      <c r="C1511" t="s">
        <v>13</v>
      </c>
      <c r="D1511" t="s">
        <v>14</v>
      </c>
      <c r="E1511" t="s">
        <v>50</v>
      </c>
      <c r="F1511" t="s">
        <v>24</v>
      </c>
      <c r="G1511">
        <v>942.86</v>
      </c>
      <c r="H1511" s="1">
        <v>43324</v>
      </c>
      <c r="I1511" t="str">
        <f t="shared" si="69"/>
        <v>12</v>
      </c>
      <c r="J1511" t="str">
        <f t="shared" si="70"/>
        <v>August</v>
      </c>
      <c r="K1511" t="str">
        <f t="shared" si="71"/>
        <v>2018</v>
      </c>
      <c r="L1511" s="15">
        <v>0.58590277777777777</v>
      </c>
      <c r="M1511">
        <f>HOUR(K1511:K13553)</f>
        <v>0</v>
      </c>
      <c r="N1511">
        <f>MINUTE(K1511:K13553)</f>
        <v>0</v>
      </c>
      <c r="O1511">
        <f>SECOND(K1511:K13553)</f>
        <v>0</v>
      </c>
      <c r="P1511">
        <v>6.73</v>
      </c>
      <c r="Q1511">
        <f>G1511-P1511</f>
        <v>936.13</v>
      </c>
      <c r="R1511" t="s">
        <v>265</v>
      </c>
      <c r="S1511" t="s">
        <v>18</v>
      </c>
      <c r="T1511" t="s">
        <v>19</v>
      </c>
      <c r="AD1511" t="s">
        <v>1564</v>
      </c>
      <c r="AF1511">
        <f>COUNTIF($R$2:$R$12044,AD1511)</f>
        <v>1</v>
      </c>
      <c r="AJ1511">
        <v>1</v>
      </c>
    </row>
    <row r="1512" spans="1:36" x14ac:dyDescent="0.35">
      <c r="A1512" t="s">
        <v>11</v>
      </c>
      <c r="B1512" t="s">
        <v>49</v>
      </c>
      <c r="C1512" t="s">
        <v>13</v>
      </c>
      <c r="D1512" t="s">
        <v>20</v>
      </c>
      <c r="E1512" t="s">
        <v>50</v>
      </c>
      <c r="F1512" t="s">
        <v>24</v>
      </c>
      <c r="G1512">
        <v>929.16</v>
      </c>
      <c r="H1512" s="1">
        <v>43324</v>
      </c>
      <c r="I1512" t="str">
        <f t="shared" si="69"/>
        <v>12</v>
      </c>
      <c r="J1512" t="str">
        <f t="shared" si="70"/>
        <v>August</v>
      </c>
      <c r="K1512" t="str">
        <f t="shared" si="71"/>
        <v>2018</v>
      </c>
      <c r="L1512" s="15">
        <v>0.59446759259259263</v>
      </c>
      <c r="M1512">
        <f>HOUR(K1512:K13554)</f>
        <v>0</v>
      </c>
      <c r="N1512">
        <f>MINUTE(K1512:K13554)</f>
        <v>0</v>
      </c>
      <c r="O1512">
        <f>SECOND(K1512:K13554)</f>
        <v>0</v>
      </c>
      <c r="P1512">
        <v>13.7</v>
      </c>
      <c r="Q1512">
        <f>G1512-P1512</f>
        <v>915.45999999999992</v>
      </c>
      <c r="R1512" t="s">
        <v>451</v>
      </c>
      <c r="S1512" t="s">
        <v>18</v>
      </c>
      <c r="T1512" t="s">
        <v>19</v>
      </c>
      <c r="AD1512" t="s">
        <v>1474</v>
      </c>
      <c r="AF1512">
        <f>COUNTIF($R$2:$R$12044,AD1512)</f>
        <v>2</v>
      </c>
      <c r="AJ1512">
        <v>1</v>
      </c>
    </row>
    <row r="1513" spans="1:36" x14ac:dyDescent="0.35">
      <c r="A1513" t="s">
        <v>11</v>
      </c>
      <c r="B1513" t="s">
        <v>89</v>
      </c>
      <c r="C1513" t="s">
        <v>13</v>
      </c>
      <c r="D1513" t="s">
        <v>14</v>
      </c>
      <c r="E1513" t="s">
        <v>90</v>
      </c>
      <c r="F1513" t="s">
        <v>24</v>
      </c>
      <c r="G1513">
        <v>1297.3399999999999</v>
      </c>
      <c r="H1513" s="1">
        <v>43324</v>
      </c>
      <c r="I1513" t="str">
        <f t="shared" si="69"/>
        <v>12</v>
      </c>
      <c r="J1513" t="str">
        <f t="shared" si="70"/>
        <v>August</v>
      </c>
      <c r="K1513" t="str">
        <f t="shared" si="71"/>
        <v>2018</v>
      </c>
      <c r="L1513" s="15">
        <v>0.60304398148148153</v>
      </c>
      <c r="M1513">
        <f>HOUR(K1513:K13555)</f>
        <v>0</v>
      </c>
      <c r="N1513">
        <f>MINUTE(K1513:K13555)</f>
        <v>0</v>
      </c>
      <c r="O1513">
        <f>SECOND(K1513:K13555)</f>
        <v>0</v>
      </c>
      <c r="P1513">
        <v>6.45</v>
      </c>
      <c r="Q1513">
        <f>G1513-P1513</f>
        <v>1290.8899999999999</v>
      </c>
      <c r="R1513" t="s">
        <v>322</v>
      </c>
      <c r="S1513" t="s">
        <v>18</v>
      </c>
      <c r="T1513" t="s">
        <v>19</v>
      </c>
      <c r="AD1513" t="s">
        <v>835</v>
      </c>
      <c r="AF1513">
        <f>COUNTIF($R$2:$R$12044,AD1513)</f>
        <v>7</v>
      </c>
      <c r="AJ1513">
        <v>1</v>
      </c>
    </row>
    <row r="1514" spans="1:36" x14ac:dyDescent="0.35">
      <c r="A1514" t="s">
        <v>11</v>
      </c>
      <c r="B1514" t="s">
        <v>49</v>
      </c>
      <c r="C1514" t="s">
        <v>13</v>
      </c>
      <c r="D1514" t="s">
        <v>20</v>
      </c>
      <c r="E1514" t="s">
        <v>50</v>
      </c>
      <c r="F1514" t="s">
        <v>24</v>
      </c>
      <c r="G1514">
        <v>897.85</v>
      </c>
      <c r="H1514" s="1">
        <v>43324</v>
      </c>
      <c r="I1514" t="str">
        <f t="shared" si="69"/>
        <v>12</v>
      </c>
      <c r="J1514" t="str">
        <f t="shared" si="70"/>
        <v>August</v>
      </c>
      <c r="K1514" t="str">
        <f t="shared" si="71"/>
        <v>2018</v>
      </c>
      <c r="L1514" s="15">
        <v>0.61162037037037031</v>
      </c>
      <c r="M1514">
        <f>HOUR(K1514:K13556)</f>
        <v>0</v>
      </c>
      <c r="N1514">
        <f>MINUTE(K1514:K13556)</f>
        <v>0</v>
      </c>
      <c r="O1514">
        <f>SECOND(K1514:K13556)</f>
        <v>0</v>
      </c>
      <c r="P1514">
        <v>31.31</v>
      </c>
      <c r="Q1514">
        <f>G1514-P1514</f>
        <v>866.54000000000008</v>
      </c>
      <c r="R1514" t="s">
        <v>791</v>
      </c>
      <c r="S1514" t="s">
        <v>18</v>
      </c>
      <c r="T1514" t="s">
        <v>19</v>
      </c>
      <c r="AD1514" t="s">
        <v>385</v>
      </c>
      <c r="AF1514">
        <f>COUNTIF($R$2:$R$12044,AD1514)</f>
        <v>11</v>
      </c>
      <c r="AJ1514">
        <v>1</v>
      </c>
    </row>
    <row r="1515" spans="1:36" x14ac:dyDescent="0.35">
      <c r="A1515" t="s">
        <v>11</v>
      </c>
      <c r="B1515" t="s">
        <v>71</v>
      </c>
      <c r="C1515" t="s">
        <v>13</v>
      </c>
      <c r="D1515" t="s">
        <v>20</v>
      </c>
      <c r="E1515" t="s">
        <v>63</v>
      </c>
      <c r="F1515" t="s">
        <v>24</v>
      </c>
      <c r="G1515">
        <v>2583.87</v>
      </c>
      <c r="H1515" s="1">
        <v>43324</v>
      </c>
      <c r="I1515" t="str">
        <f t="shared" si="69"/>
        <v>12</v>
      </c>
      <c r="J1515" t="str">
        <f t="shared" si="70"/>
        <v>August</v>
      </c>
      <c r="K1515" t="str">
        <f t="shared" si="71"/>
        <v>2018</v>
      </c>
      <c r="L1515" s="15">
        <v>0.62019675925925932</v>
      </c>
      <c r="M1515">
        <f>HOUR(K1515:K13557)</f>
        <v>0</v>
      </c>
      <c r="N1515">
        <f>MINUTE(K1515:K13557)</f>
        <v>0</v>
      </c>
      <c r="O1515">
        <f>SECOND(K1515:K13557)</f>
        <v>0</v>
      </c>
      <c r="P1515">
        <v>51.9</v>
      </c>
      <c r="Q1515">
        <f>G1515-P1515</f>
        <v>2531.9699999999998</v>
      </c>
      <c r="R1515" t="s">
        <v>792</v>
      </c>
      <c r="S1515" t="s">
        <v>18</v>
      </c>
      <c r="T1515" t="s">
        <v>19</v>
      </c>
      <c r="AD1515" t="s">
        <v>1568</v>
      </c>
      <c r="AF1515">
        <f>COUNTIF($R$2:$R$12044,AD1515)</f>
        <v>2</v>
      </c>
      <c r="AJ1515">
        <v>1</v>
      </c>
    </row>
    <row r="1516" spans="1:36" x14ac:dyDescent="0.35">
      <c r="A1516" t="s">
        <v>29</v>
      </c>
      <c r="B1516" t="s">
        <v>73</v>
      </c>
      <c r="C1516" t="s">
        <v>13</v>
      </c>
      <c r="D1516" t="s">
        <v>31</v>
      </c>
      <c r="E1516" t="s">
        <v>74</v>
      </c>
      <c r="F1516" t="s">
        <v>16</v>
      </c>
      <c r="G1516">
        <v>3982.17</v>
      </c>
      <c r="H1516" s="1">
        <v>43324</v>
      </c>
      <c r="I1516" t="str">
        <f t="shared" si="69"/>
        <v>12</v>
      </c>
      <c r="J1516" t="str">
        <f t="shared" si="70"/>
        <v>August</v>
      </c>
      <c r="K1516" t="str">
        <f t="shared" si="71"/>
        <v>2018</v>
      </c>
      <c r="L1516" s="15">
        <v>0.625</v>
      </c>
      <c r="M1516">
        <f>HOUR(K1516:K13558)</f>
        <v>0</v>
      </c>
      <c r="N1516">
        <f>MINUTE(K1516:K13558)</f>
        <v>0</v>
      </c>
      <c r="O1516">
        <f>SECOND(K1516:K13558)</f>
        <v>0</v>
      </c>
      <c r="P1516">
        <v>109</v>
      </c>
      <c r="Q1516">
        <f>G1516-P1516</f>
        <v>3873.17</v>
      </c>
      <c r="R1516" t="s">
        <v>1833</v>
      </c>
      <c r="S1516" t="s">
        <v>18</v>
      </c>
      <c r="T1516" t="s">
        <v>19</v>
      </c>
      <c r="AD1516" t="s">
        <v>743</v>
      </c>
      <c r="AF1516">
        <f>COUNTIF($R$2:$R$12044,AD1516)</f>
        <v>3</v>
      </c>
      <c r="AJ1516">
        <v>1</v>
      </c>
    </row>
    <row r="1517" spans="1:36" x14ac:dyDescent="0.35">
      <c r="A1517" t="s">
        <v>11</v>
      </c>
      <c r="B1517" t="s">
        <v>71</v>
      </c>
      <c r="C1517" t="s">
        <v>13</v>
      </c>
      <c r="D1517" t="s">
        <v>14</v>
      </c>
      <c r="E1517" t="s">
        <v>63</v>
      </c>
      <c r="F1517" t="s">
        <v>24</v>
      </c>
      <c r="G1517">
        <v>2548.2199999999998</v>
      </c>
      <c r="H1517" s="1">
        <v>43324</v>
      </c>
      <c r="I1517" t="str">
        <f t="shared" si="69"/>
        <v>12</v>
      </c>
      <c r="J1517" t="str">
        <f t="shared" si="70"/>
        <v>August</v>
      </c>
      <c r="K1517" t="str">
        <f t="shared" si="71"/>
        <v>2018</v>
      </c>
      <c r="L1517" s="15">
        <v>0.62906249999999997</v>
      </c>
      <c r="M1517">
        <f>HOUR(K1517:K13559)</f>
        <v>0</v>
      </c>
      <c r="N1517">
        <f>MINUTE(K1517:K13559)</f>
        <v>0</v>
      </c>
      <c r="O1517">
        <f>SECOND(K1517:K13559)</f>
        <v>0</v>
      </c>
      <c r="P1517">
        <v>35.65</v>
      </c>
      <c r="Q1517">
        <f>G1517-P1517</f>
        <v>2512.5699999999997</v>
      </c>
      <c r="R1517" t="s">
        <v>793</v>
      </c>
      <c r="S1517" t="s">
        <v>18</v>
      </c>
      <c r="T1517" t="s">
        <v>19</v>
      </c>
      <c r="AD1517" t="s">
        <v>1445</v>
      </c>
      <c r="AF1517">
        <f>COUNTIF($R$2:$R$12044,AD1517)</f>
        <v>2</v>
      </c>
      <c r="AJ1517">
        <v>1</v>
      </c>
    </row>
    <row r="1518" spans="1:36" x14ac:dyDescent="0.35">
      <c r="A1518" t="s">
        <v>11</v>
      </c>
      <c r="B1518" t="s">
        <v>220</v>
      </c>
      <c r="C1518" t="s">
        <v>13</v>
      </c>
      <c r="D1518" t="s">
        <v>14</v>
      </c>
      <c r="E1518" t="s">
        <v>221</v>
      </c>
      <c r="F1518" t="s">
        <v>24</v>
      </c>
      <c r="G1518">
        <v>955.77</v>
      </c>
      <c r="H1518" s="1">
        <v>43324</v>
      </c>
      <c r="I1518" t="str">
        <f t="shared" si="69"/>
        <v>12</v>
      </c>
      <c r="J1518" t="str">
        <f t="shared" si="70"/>
        <v>August</v>
      </c>
      <c r="K1518" t="str">
        <f t="shared" si="71"/>
        <v>2018</v>
      </c>
      <c r="L1518" s="15">
        <v>0.64758101851851857</v>
      </c>
      <c r="M1518">
        <f>HOUR(K1518:K13560)</f>
        <v>0</v>
      </c>
      <c r="N1518">
        <f>MINUTE(K1518:K13560)</f>
        <v>0</v>
      </c>
      <c r="O1518">
        <f>SECOND(K1518:K13560)</f>
        <v>0</v>
      </c>
      <c r="P1518">
        <v>31.39</v>
      </c>
      <c r="Q1518">
        <f>G1518-P1518</f>
        <v>924.38</v>
      </c>
      <c r="R1518" t="s">
        <v>83</v>
      </c>
      <c r="S1518" t="s">
        <v>18</v>
      </c>
      <c r="T1518" t="s">
        <v>19</v>
      </c>
      <c r="AD1518" t="s">
        <v>728</v>
      </c>
      <c r="AF1518">
        <f>COUNTIF($R$2:$R$12044,AD1518)</f>
        <v>6</v>
      </c>
      <c r="AJ1518">
        <v>1</v>
      </c>
    </row>
    <row r="1519" spans="1:36" x14ac:dyDescent="0.35">
      <c r="A1519" t="s">
        <v>11</v>
      </c>
      <c r="B1519" t="s">
        <v>80</v>
      </c>
      <c r="C1519" t="s">
        <v>13</v>
      </c>
      <c r="D1519" t="s">
        <v>20</v>
      </c>
      <c r="E1519" t="s">
        <v>81</v>
      </c>
      <c r="F1519" t="s">
        <v>24</v>
      </c>
      <c r="G1519">
        <v>16869.580000000002</v>
      </c>
      <c r="H1519" s="1">
        <v>43324</v>
      </c>
      <c r="I1519" t="str">
        <f t="shared" si="69"/>
        <v>12</v>
      </c>
      <c r="J1519" t="str">
        <f t="shared" si="70"/>
        <v>August</v>
      </c>
      <c r="K1519" t="str">
        <f t="shared" si="71"/>
        <v>2018</v>
      </c>
      <c r="L1519" s="15">
        <v>0.65684027777777776</v>
      </c>
      <c r="M1519">
        <f>HOUR(K1519:K13561)</f>
        <v>0</v>
      </c>
      <c r="N1519">
        <f>MINUTE(K1519:K13561)</f>
        <v>0</v>
      </c>
      <c r="O1519">
        <f>SECOND(K1519:K13561)</f>
        <v>0</v>
      </c>
      <c r="P1519">
        <v>9.43</v>
      </c>
      <c r="Q1519">
        <f>G1519-P1519</f>
        <v>16860.150000000001</v>
      </c>
      <c r="R1519" t="s">
        <v>794</v>
      </c>
      <c r="S1519" t="s">
        <v>18</v>
      </c>
      <c r="T1519" t="s">
        <v>19</v>
      </c>
      <c r="AD1519" t="s">
        <v>1670</v>
      </c>
      <c r="AF1519">
        <f>COUNTIF($R$2:$R$12044,AD1519)</f>
        <v>2</v>
      </c>
      <c r="AJ1519">
        <v>1</v>
      </c>
    </row>
    <row r="1520" spans="1:36" x14ac:dyDescent="0.35">
      <c r="A1520" t="s">
        <v>11</v>
      </c>
      <c r="B1520" t="s">
        <v>118</v>
      </c>
      <c r="C1520" t="s">
        <v>13</v>
      </c>
      <c r="D1520" t="s">
        <v>20</v>
      </c>
      <c r="E1520" t="s">
        <v>119</v>
      </c>
      <c r="F1520" t="s">
        <v>16</v>
      </c>
      <c r="G1520">
        <v>18316.099999999999</v>
      </c>
      <c r="H1520" s="1">
        <v>43324</v>
      </c>
      <c r="I1520" t="str">
        <f t="shared" si="69"/>
        <v>12</v>
      </c>
      <c r="J1520" t="str">
        <f t="shared" si="70"/>
        <v>August</v>
      </c>
      <c r="K1520" t="str">
        <f t="shared" si="71"/>
        <v>2018</v>
      </c>
      <c r="L1520" s="15">
        <v>0.66609953703703706</v>
      </c>
      <c r="M1520">
        <f>HOUR(K1520:K13562)</f>
        <v>0</v>
      </c>
      <c r="N1520">
        <f>MINUTE(K1520:K13562)</f>
        <v>0</v>
      </c>
      <c r="O1520">
        <f>SECOND(K1520:K13562)</f>
        <v>0</v>
      </c>
      <c r="P1520">
        <v>24.66</v>
      </c>
      <c r="Q1520">
        <f>G1520-P1520</f>
        <v>18291.439999999999</v>
      </c>
      <c r="R1520" t="s">
        <v>412</v>
      </c>
      <c r="S1520" t="s">
        <v>18</v>
      </c>
      <c r="T1520" t="s">
        <v>19</v>
      </c>
      <c r="AD1520" t="s">
        <v>788</v>
      </c>
      <c r="AF1520">
        <f>COUNTIF($R$2:$R$12044,AD1520)</f>
        <v>1</v>
      </c>
      <c r="AJ1520">
        <v>1</v>
      </c>
    </row>
    <row r="1521" spans="1:36" x14ac:dyDescent="0.35">
      <c r="A1521" t="s">
        <v>29</v>
      </c>
      <c r="B1521" t="s">
        <v>40</v>
      </c>
      <c r="C1521" t="s">
        <v>13</v>
      </c>
      <c r="D1521" t="s">
        <v>31</v>
      </c>
      <c r="E1521" t="s">
        <v>23</v>
      </c>
      <c r="F1521" t="s">
        <v>24</v>
      </c>
      <c r="G1521">
        <v>2158.38</v>
      </c>
      <c r="H1521" s="1">
        <v>43324</v>
      </c>
      <c r="I1521" t="str">
        <f t="shared" si="69"/>
        <v>12</v>
      </c>
      <c r="J1521" t="str">
        <f t="shared" si="70"/>
        <v>August</v>
      </c>
      <c r="K1521" t="str">
        <f t="shared" si="71"/>
        <v>2018</v>
      </c>
      <c r="L1521" s="15">
        <v>0.66666666666666663</v>
      </c>
      <c r="M1521">
        <f>HOUR(K1521:K13563)</f>
        <v>0</v>
      </c>
      <c r="N1521">
        <f>MINUTE(K1521:K13563)</f>
        <v>0</v>
      </c>
      <c r="O1521">
        <f>SECOND(K1521:K13563)</f>
        <v>0</v>
      </c>
      <c r="P1521">
        <v>85</v>
      </c>
      <c r="Q1521">
        <f>G1521-P1521</f>
        <v>2073.38</v>
      </c>
      <c r="R1521" t="s">
        <v>1833</v>
      </c>
      <c r="S1521" t="s">
        <v>18</v>
      </c>
      <c r="T1521" t="s">
        <v>19</v>
      </c>
      <c r="AD1521" t="s">
        <v>1448</v>
      </c>
      <c r="AF1521">
        <f>COUNTIF($R$2:$R$12044,AD1521)</f>
        <v>2</v>
      </c>
      <c r="AJ1521">
        <v>1</v>
      </c>
    </row>
    <row r="1522" spans="1:36" x14ac:dyDescent="0.35">
      <c r="A1522" t="s">
        <v>29</v>
      </c>
      <c r="B1522" t="s">
        <v>52</v>
      </c>
      <c r="C1522" t="s">
        <v>13</v>
      </c>
      <c r="D1522" t="s">
        <v>31</v>
      </c>
      <c r="E1522" t="s">
        <v>53</v>
      </c>
      <c r="F1522" t="s">
        <v>24</v>
      </c>
      <c r="G1522">
        <v>260160.9</v>
      </c>
      <c r="H1522" s="1">
        <v>43324</v>
      </c>
      <c r="I1522" t="str">
        <f t="shared" si="69"/>
        <v>12</v>
      </c>
      <c r="J1522" t="str">
        <f t="shared" si="70"/>
        <v>August</v>
      </c>
      <c r="K1522" t="str">
        <f t="shared" si="71"/>
        <v>2018</v>
      </c>
      <c r="L1522" s="15">
        <v>0.66666666666666663</v>
      </c>
      <c r="M1522">
        <f>HOUR(K1522:K13564)</f>
        <v>0</v>
      </c>
      <c r="N1522">
        <f>MINUTE(K1522:K13564)</f>
        <v>0</v>
      </c>
      <c r="O1522">
        <f>SECOND(K1522:K13564)</f>
        <v>0</v>
      </c>
      <c r="P1522">
        <v>190</v>
      </c>
      <c r="Q1522">
        <f>G1522-P1522</f>
        <v>259970.9</v>
      </c>
      <c r="R1522" t="s">
        <v>1833</v>
      </c>
      <c r="S1522" t="s">
        <v>18</v>
      </c>
      <c r="T1522" t="s">
        <v>19</v>
      </c>
      <c r="AD1522" t="s">
        <v>735</v>
      </c>
      <c r="AF1522">
        <f>COUNTIF($R$2:$R$12044,AD1522)</f>
        <v>7</v>
      </c>
      <c r="AJ1522">
        <v>1</v>
      </c>
    </row>
    <row r="1523" spans="1:36" x14ac:dyDescent="0.35">
      <c r="A1523" t="s">
        <v>11</v>
      </c>
      <c r="B1523" t="s">
        <v>118</v>
      </c>
      <c r="C1523" t="s">
        <v>13</v>
      </c>
      <c r="D1523" t="s">
        <v>14</v>
      </c>
      <c r="E1523" t="s">
        <v>119</v>
      </c>
      <c r="F1523" t="s">
        <v>16</v>
      </c>
      <c r="G1523">
        <v>18309.37</v>
      </c>
      <c r="H1523" s="1">
        <v>43324</v>
      </c>
      <c r="I1523" t="str">
        <f t="shared" si="69"/>
        <v>12</v>
      </c>
      <c r="J1523" t="str">
        <f t="shared" si="70"/>
        <v>August</v>
      </c>
      <c r="K1523" t="str">
        <f t="shared" si="71"/>
        <v>2018</v>
      </c>
      <c r="L1523" s="15">
        <v>0.6799884259259259</v>
      </c>
      <c r="M1523">
        <f>HOUR(K1523:K13565)</f>
        <v>0</v>
      </c>
      <c r="N1523">
        <f>MINUTE(K1523:K13565)</f>
        <v>0</v>
      </c>
      <c r="O1523">
        <f>SECOND(K1523:K13565)</f>
        <v>0</v>
      </c>
      <c r="P1523">
        <v>6.73</v>
      </c>
      <c r="Q1523">
        <f>G1523-P1523</f>
        <v>18302.64</v>
      </c>
      <c r="R1523" t="s">
        <v>36</v>
      </c>
      <c r="S1523" t="s">
        <v>18</v>
      </c>
      <c r="T1523" t="s">
        <v>19</v>
      </c>
      <c r="AD1523" t="s">
        <v>1641</v>
      </c>
      <c r="AF1523">
        <f>COUNTIF($R$2:$R$12044,AD1523)</f>
        <v>1</v>
      </c>
      <c r="AJ1523">
        <v>1</v>
      </c>
    </row>
    <row r="1524" spans="1:36" x14ac:dyDescent="0.35">
      <c r="A1524" t="s">
        <v>11</v>
      </c>
      <c r="B1524" t="s">
        <v>12</v>
      </c>
      <c r="C1524" t="s">
        <v>13</v>
      </c>
      <c r="D1524" t="s">
        <v>14</v>
      </c>
      <c r="E1524" t="s">
        <v>15</v>
      </c>
      <c r="F1524" t="s">
        <v>16</v>
      </c>
      <c r="G1524">
        <v>797.95</v>
      </c>
      <c r="H1524" s="1">
        <v>43324</v>
      </c>
      <c r="I1524" t="str">
        <f t="shared" si="69"/>
        <v>12</v>
      </c>
      <c r="J1524" t="str">
        <f t="shared" si="70"/>
        <v>August</v>
      </c>
      <c r="K1524" t="str">
        <f t="shared" si="71"/>
        <v>2018</v>
      </c>
      <c r="L1524" s="15">
        <v>0.69415509259259256</v>
      </c>
      <c r="M1524">
        <f>HOUR(K1524:K13566)</f>
        <v>0</v>
      </c>
      <c r="N1524">
        <f>MINUTE(K1524:K13566)</f>
        <v>0</v>
      </c>
      <c r="O1524">
        <f>SECOND(K1524:K13566)</f>
        <v>0</v>
      </c>
      <c r="P1524">
        <v>6.01</v>
      </c>
      <c r="Q1524">
        <f>G1524-P1524</f>
        <v>791.94</v>
      </c>
      <c r="R1524" t="s">
        <v>36</v>
      </c>
      <c r="S1524" t="s">
        <v>18</v>
      </c>
      <c r="T1524" t="s">
        <v>19</v>
      </c>
      <c r="AD1524" t="s">
        <v>1807</v>
      </c>
      <c r="AF1524">
        <f>COUNTIF($R$2:$R$12044,AD1524)</f>
        <v>1</v>
      </c>
      <c r="AJ1524">
        <v>1</v>
      </c>
    </row>
    <row r="1525" spans="1:36" x14ac:dyDescent="0.35">
      <c r="A1525" t="s">
        <v>11</v>
      </c>
      <c r="B1525" t="s">
        <v>243</v>
      </c>
      <c r="C1525" t="s">
        <v>13</v>
      </c>
      <c r="D1525" t="s">
        <v>20</v>
      </c>
      <c r="E1525" t="s">
        <v>244</v>
      </c>
      <c r="F1525" t="s">
        <v>16</v>
      </c>
      <c r="G1525">
        <v>4348.6000000000004</v>
      </c>
      <c r="H1525" s="1">
        <v>43324</v>
      </c>
      <c r="I1525" t="str">
        <f t="shared" si="69"/>
        <v>12</v>
      </c>
      <c r="J1525" t="str">
        <f t="shared" si="70"/>
        <v>August</v>
      </c>
      <c r="K1525" t="str">
        <f t="shared" si="71"/>
        <v>2018</v>
      </c>
      <c r="L1525" s="15">
        <v>0.70832175925925922</v>
      </c>
      <c r="M1525">
        <f>HOUR(K1525:K13567)</f>
        <v>0</v>
      </c>
      <c r="N1525">
        <f>MINUTE(K1525:K13567)</f>
        <v>0</v>
      </c>
      <c r="O1525">
        <f>SECOND(K1525:K13567)</f>
        <v>0</v>
      </c>
      <c r="P1525">
        <v>37.68</v>
      </c>
      <c r="Q1525">
        <f>G1525-P1525</f>
        <v>4310.92</v>
      </c>
      <c r="R1525" t="s">
        <v>738</v>
      </c>
      <c r="S1525" t="s">
        <v>18</v>
      </c>
      <c r="T1525" t="s">
        <v>19</v>
      </c>
      <c r="AD1525" t="s">
        <v>641</v>
      </c>
      <c r="AF1525">
        <f>COUNTIF($R$2:$R$12044,AD1525)</f>
        <v>6</v>
      </c>
      <c r="AJ1525">
        <v>1</v>
      </c>
    </row>
    <row r="1526" spans="1:36" x14ac:dyDescent="0.35">
      <c r="A1526" t="s">
        <v>29</v>
      </c>
      <c r="B1526" t="s">
        <v>239</v>
      </c>
      <c r="C1526" t="s">
        <v>13</v>
      </c>
      <c r="D1526" t="s">
        <v>31</v>
      </c>
      <c r="E1526" t="s">
        <v>240</v>
      </c>
      <c r="F1526" t="s">
        <v>16</v>
      </c>
      <c r="G1526">
        <v>2749.85</v>
      </c>
      <c r="H1526" s="1">
        <v>43324</v>
      </c>
      <c r="I1526" t="str">
        <f t="shared" si="69"/>
        <v>12</v>
      </c>
      <c r="J1526" t="str">
        <f t="shared" si="70"/>
        <v>August</v>
      </c>
      <c r="K1526" t="str">
        <f t="shared" si="71"/>
        <v>2018</v>
      </c>
      <c r="L1526" s="15">
        <v>0.70833333333333337</v>
      </c>
      <c r="M1526">
        <f>HOUR(K1526:K13568)</f>
        <v>0</v>
      </c>
      <c r="N1526">
        <f>MINUTE(K1526:K13568)</f>
        <v>0</v>
      </c>
      <c r="O1526">
        <f>SECOND(K1526:K13568)</f>
        <v>0</v>
      </c>
      <c r="P1526">
        <v>22</v>
      </c>
      <c r="Q1526">
        <f>G1526-P1526</f>
        <v>2727.85</v>
      </c>
      <c r="R1526" t="s">
        <v>1833</v>
      </c>
      <c r="S1526" t="s">
        <v>18</v>
      </c>
      <c r="T1526" t="s">
        <v>19</v>
      </c>
      <c r="AD1526" t="s">
        <v>721</v>
      </c>
      <c r="AF1526">
        <f>COUNTIF($R$2:$R$12044,AD1526)</f>
        <v>3</v>
      </c>
      <c r="AJ1526">
        <v>1</v>
      </c>
    </row>
    <row r="1527" spans="1:36" x14ac:dyDescent="0.35">
      <c r="A1527" t="s">
        <v>11</v>
      </c>
      <c r="B1527" t="s">
        <v>80</v>
      </c>
      <c r="C1527" t="s">
        <v>13</v>
      </c>
      <c r="D1527" t="s">
        <v>14</v>
      </c>
      <c r="E1527" t="s">
        <v>81</v>
      </c>
      <c r="F1527" t="s">
        <v>24</v>
      </c>
      <c r="G1527">
        <v>16862.310000000001</v>
      </c>
      <c r="H1527" s="1">
        <v>43324</v>
      </c>
      <c r="I1527" t="str">
        <f t="shared" si="69"/>
        <v>12</v>
      </c>
      <c r="J1527" t="str">
        <f t="shared" si="70"/>
        <v>August</v>
      </c>
      <c r="K1527" t="str">
        <f t="shared" si="71"/>
        <v>2018</v>
      </c>
      <c r="L1527" s="15">
        <v>0.72094907407407405</v>
      </c>
      <c r="M1527">
        <f>HOUR(K1527:K13569)</f>
        <v>0</v>
      </c>
      <c r="N1527">
        <f>MINUTE(K1527:K13569)</f>
        <v>0</v>
      </c>
      <c r="O1527">
        <f>SECOND(K1527:K13569)</f>
        <v>0</v>
      </c>
      <c r="P1527">
        <v>7.27</v>
      </c>
      <c r="Q1527">
        <f>G1527-P1527</f>
        <v>16855.04</v>
      </c>
      <c r="R1527" t="s">
        <v>151</v>
      </c>
      <c r="S1527" t="s">
        <v>18</v>
      </c>
      <c r="T1527" t="s">
        <v>19</v>
      </c>
      <c r="AD1527" t="s">
        <v>102</v>
      </c>
      <c r="AF1527">
        <f>COUNTIF($R$2:$R$12044,AD1527)</f>
        <v>16</v>
      </c>
      <c r="AJ1527">
        <v>1</v>
      </c>
    </row>
    <row r="1528" spans="1:36" x14ac:dyDescent="0.35">
      <c r="A1528" t="s">
        <v>11</v>
      </c>
      <c r="B1528" t="s">
        <v>118</v>
      </c>
      <c r="C1528" t="s">
        <v>13</v>
      </c>
      <c r="D1528" t="s">
        <v>20</v>
      </c>
      <c r="E1528" t="s">
        <v>119</v>
      </c>
      <c r="F1528" t="s">
        <v>16</v>
      </c>
      <c r="G1528">
        <v>18290.900000000001</v>
      </c>
      <c r="H1528" s="1">
        <v>43324</v>
      </c>
      <c r="I1528" t="str">
        <f t="shared" si="69"/>
        <v>12</v>
      </c>
      <c r="J1528" t="str">
        <f t="shared" si="70"/>
        <v>August</v>
      </c>
      <c r="K1528" t="str">
        <f t="shared" si="71"/>
        <v>2018</v>
      </c>
      <c r="L1528" s="15">
        <v>0.73357638888888888</v>
      </c>
      <c r="M1528">
        <f>HOUR(K1528:K13570)</f>
        <v>0</v>
      </c>
      <c r="N1528">
        <f>MINUTE(K1528:K13570)</f>
        <v>0</v>
      </c>
      <c r="O1528">
        <f>SECOND(K1528:K13570)</f>
        <v>0</v>
      </c>
      <c r="P1528">
        <v>18.47</v>
      </c>
      <c r="Q1528">
        <f>G1528-P1528</f>
        <v>18272.43</v>
      </c>
      <c r="R1528" t="s">
        <v>678</v>
      </c>
      <c r="S1528" t="s">
        <v>18</v>
      </c>
      <c r="T1528" t="s">
        <v>19</v>
      </c>
      <c r="AD1528" t="s">
        <v>388</v>
      </c>
      <c r="AF1528">
        <f>COUNTIF($R$2:$R$12044,AD1528)</f>
        <v>1</v>
      </c>
      <c r="AJ1528">
        <v>1</v>
      </c>
    </row>
    <row r="1529" spans="1:36" x14ac:dyDescent="0.35">
      <c r="A1529" t="s">
        <v>11</v>
      </c>
      <c r="B1529" t="s">
        <v>71</v>
      </c>
      <c r="C1529" t="s">
        <v>13</v>
      </c>
      <c r="D1529" t="s">
        <v>20</v>
      </c>
      <c r="E1529" t="s">
        <v>63</v>
      </c>
      <c r="F1529" t="s">
        <v>24</v>
      </c>
      <c r="G1529">
        <v>2531.21</v>
      </c>
      <c r="H1529" s="1">
        <v>43324</v>
      </c>
      <c r="I1529" t="str">
        <f t="shared" si="69"/>
        <v>12</v>
      </c>
      <c r="J1529" t="str">
        <f t="shared" si="70"/>
        <v>August</v>
      </c>
      <c r="K1529" t="str">
        <f t="shared" si="71"/>
        <v>2018</v>
      </c>
      <c r="L1529" s="15">
        <v>0.7462037037037037</v>
      </c>
      <c r="M1529">
        <f>HOUR(K1529:K13571)</f>
        <v>0</v>
      </c>
      <c r="N1529">
        <f>MINUTE(K1529:K13571)</f>
        <v>0</v>
      </c>
      <c r="O1529">
        <f>SECOND(K1529:K13571)</f>
        <v>0</v>
      </c>
      <c r="P1529">
        <v>17.010000000000002</v>
      </c>
      <c r="Q1529">
        <f>G1529-P1529</f>
        <v>2514.1999999999998</v>
      </c>
      <c r="R1529" t="s">
        <v>795</v>
      </c>
      <c r="S1529" t="s">
        <v>18</v>
      </c>
      <c r="T1529" t="s">
        <v>19</v>
      </c>
      <c r="AD1529" t="s">
        <v>1156</v>
      </c>
      <c r="AF1529">
        <f>COUNTIF($R$2:$R$12044,AD1529)</f>
        <v>4</v>
      </c>
      <c r="AJ1529">
        <v>1</v>
      </c>
    </row>
    <row r="1530" spans="1:36" x14ac:dyDescent="0.35">
      <c r="A1530" t="s">
        <v>29</v>
      </c>
      <c r="B1530" t="s">
        <v>65</v>
      </c>
      <c r="C1530" t="s">
        <v>13</v>
      </c>
      <c r="D1530" t="s">
        <v>41</v>
      </c>
      <c r="E1530" t="s">
        <v>66</v>
      </c>
      <c r="F1530" t="s">
        <v>16</v>
      </c>
      <c r="G1530">
        <v>1585.76</v>
      </c>
      <c r="H1530" s="1">
        <v>43324</v>
      </c>
      <c r="I1530" t="str">
        <f t="shared" si="69"/>
        <v>12</v>
      </c>
      <c r="J1530" t="str">
        <f t="shared" si="70"/>
        <v>August</v>
      </c>
      <c r="K1530" t="str">
        <f t="shared" si="71"/>
        <v>2018</v>
      </c>
      <c r="L1530" s="15">
        <v>0.75</v>
      </c>
      <c r="M1530">
        <f>HOUR(K1530:K13572)</f>
        <v>0</v>
      </c>
      <c r="N1530">
        <f>MINUTE(K1530:K13572)</f>
        <v>0</v>
      </c>
      <c r="O1530">
        <f>SECOND(K1530:K13572)</f>
        <v>0</v>
      </c>
      <c r="P1530">
        <v>124</v>
      </c>
      <c r="Q1530">
        <f>G1530-P1530</f>
        <v>1461.76</v>
      </c>
      <c r="R1530" t="s">
        <v>1833</v>
      </c>
      <c r="S1530" t="s">
        <v>18</v>
      </c>
      <c r="T1530" t="s">
        <v>19</v>
      </c>
      <c r="AD1530" t="s">
        <v>1162</v>
      </c>
      <c r="AF1530">
        <f>COUNTIF($R$2:$R$12044,AD1530)</f>
        <v>1</v>
      </c>
      <c r="AJ1530">
        <v>1</v>
      </c>
    </row>
    <row r="1531" spans="1:36" x14ac:dyDescent="0.35">
      <c r="A1531" t="s">
        <v>11</v>
      </c>
      <c r="B1531" t="s">
        <v>71</v>
      </c>
      <c r="C1531" t="s">
        <v>13</v>
      </c>
      <c r="D1531" t="s">
        <v>14</v>
      </c>
      <c r="E1531" t="s">
        <v>63</v>
      </c>
      <c r="F1531" t="s">
        <v>24</v>
      </c>
      <c r="G1531">
        <v>2502.5700000000002</v>
      </c>
      <c r="H1531" s="1">
        <v>43324</v>
      </c>
      <c r="I1531" t="str">
        <f t="shared" si="69"/>
        <v>12</v>
      </c>
      <c r="J1531" t="str">
        <f t="shared" si="70"/>
        <v>August</v>
      </c>
      <c r="K1531" t="str">
        <f t="shared" si="71"/>
        <v>2018</v>
      </c>
      <c r="L1531" s="15">
        <v>0.76313657407407398</v>
      </c>
      <c r="M1531">
        <f>HOUR(K1531:K13573)</f>
        <v>0</v>
      </c>
      <c r="N1531">
        <f>MINUTE(K1531:K13573)</f>
        <v>0</v>
      </c>
      <c r="O1531">
        <f>SECOND(K1531:K13573)</f>
        <v>0</v>
      </c>
      <c r="P1531">
        <v>28.64</v>
      </c>
      <c r="Q1531">
        <f>G1531-P1531</f>
        <v>2473.9300000000003</v>
      </c>
      <c r="R1531" t="s">
        <v>300</v>
      </c>
      <c r="S1531" t="s">
        <v>18</v>
      </c>
      <c r="T1531" t="s">
        <v>19</v>
      </c>
      <c r="AD1531" t="s">
        <v>915</v>
      </c>
      <c r="AF1531">
        <f>COUNTIF($R$2:$R$12044,AD1531)</f>
        <v>2</v>
      </c>
      <c r="AJ1531">
        <v>1</v>
      </c>
    </row>
    <row r="1532" spans="1:36" x14ac:dyDescent="0.35">
      <c r="A1532" t="s">
        <v>29</v>
      </c>
      <c r="B1532" t="s">
        <v>134</v>
      </c>
      <c r="C1532" t="s">
        <v>13</v>
      </c>
      <c r="D1532" t="s">
        <v>31</v>
      </c>
      <c r="E1532" t="s">
        <v>135</v>
      </c>
      <c r="F1532" t="s">
        <v>16</v>
      </c>
      <c r="G1532">
        <v>3193.56</v>
      </c>
      <c r="H1532" s="1">
        <v>43324</v>
      </c>
      <c r="I1532" t="str">
        <f t="shared" si="69"/>
        <v>12</v>
      </c>
      <c r="J1532" t="str">
        <f t="shared" si="70"/>
        <v>August</v>
      </c>
      <c r="K1532" t="str">
        <f t="shared" si="71"/>
        <v>2018</v>
      </c>
      <c r="L1532" s="15">
        <v>0.79166666666666663</v>
      </c>
      <c r="M1532">
        <f>HOUR(K1532:K13574)</f>
        <v>0</v>
      </c>
      <c r="N1532">
        <f>MINUTE(K1532:K13574)</f>
        <v>0</v>
      </c>
      <c r="O1532">
        <f>SECOND(K1532:K13574)</f>
        <v>0</v>
      </c>
      <c r="P1532">
        <v>18</v>
      </c>
      <c r="Q1532">
        <f>G1532-P1532</f>
        <v>3175.56</v>
      </c>
      <c r="R1532" t="s">
        <v>1833</v>
      </c>
      <c r="S1532" t="s">
        <v>18</v>
      </c>
      <c r="T1532" t="s">
        <v>19</v>
      </c>
      <c r="AD1532" t="s">
        <v>811</v>
      </c>
      <c r="AF1532">
        <f>COUNTIF($R$2:$R$12044,AD1532)</f>
        <v>3</v>
      </c>
      <c r="AJ1532">
        <v>1</v>
      </c>
    </row>
    <row r="1533" spans="1:36" x14ac:dyDescent="0.35">
      <c r="A1533" t="s">
        <v>29</v>
      </c>
      <c r="B1533" t="s">
        <v>227</v>
      </c>
      <c r="C1533" t="s">
        <v>13</v>
      </c>
      <c r="D1533" t="s">
        <v>41</v>
      </c>
      <c r="E1533" t="s">
        <v>228</v>
      </c>
      <c r="F1533" t="s">
        <v>24</v>
      </c>
      <c r="G1533">
        <v>3789.85</v>
      </c>
      <c r="H1533" s="1">
        <v>43324</v>
      </c>
      <c r="I1533" t="str">
        <f t="shared" si="69"/>
        <v>12</v>
      </c>
      <c r="J1533" t="str">
        <f t="shared" si="70"/>
        <v>August</v>
      </c>
      <c r="K1533" t="str">
        <f t="shared" si="71"/>
        <v>2018</v>
      </c>
      <c r="L1533" s="15">
        <v>0.79166666666666663</v>
      </c>
      <c r="M1533">
        <f>HOUR(K1533:K13575)</f>
        <v>0</v>
      </c>
      <c r="N1533">
        <f>MINUTE(K1533:K13575)</f>
        <v>0</v>
      </c>
      <c r="O1533">
        <f>SECOND(K1533:K13575)</f>
        <v>0</v>
      </c>
      <c r="P1533">
        <v>27</v>
      </c>
      <c r="Q1533">
        <f>G1533-P1533</f>
        <v>3762.85</v>
      </c>
      <c r="R1533" t="s">
        <v>1833</v>
      </c>
      <c r="S1533" t="s">
        <v>18</v>
      </c>
      <c r="T1533" t="s">
        <v>19</v>
      </c>
      <c r="AD1533" t="s">
        <v>1613</v>
      </c>
      <c r="AF1533">
        <f>COUNTIF($R$2:$R$12044,AD1533)</f>
        <v>1</v>
      </c>
      <c r="AJ1533">
        <v>1</v>
      </c>
    </row>
    <row r="1534" spans="1:36" x14ac:dyDescent="0.35">
      <c r="A1534" t="s">
        <v>29</v>
      </c>
      <c r="B1534" t="s">
        <v>33</v>
      </c>
      <c r="C1534" t="s">
        <v>13</v>
      </c>
      <c r="D1534" t="s">
        <v>31</v>
      </c>
      <c r="E1534" t="s">
        <v>34</v>
      </c>
      <c r="F1534" t="s">
        <v>16</v>
      </c>
      <c r="G1534">
        <v>176.66</v>
      </c>
      <c r="H1534" s="1">
        <v>43324</v>
      </c>
      <c r="I1534" t="str">
        <f t="shared" si="69"/>
        <v>12</v>
      </c>
      <c r="J1534" t="str">
        <f t="shared" si="70"/>
        <v>August</v>
      </c>
      <c r="K1534" t="str">
        <f t="shared" si="71"/>
        <v>2018</v>
      </c>
      <c r="L1534" s="15">
        <v>0.79166666666666663</v>
      </c>
      <c r="M1534">
        <f>HOUR(K1534:K13576)</f>
        <v>0</v>
      </c>
      <c r="N1534">
        <f>MINUTE(K1534:K13576)</f>
        <v>0</v>
      </c>
      <c r="O1534">
        <f>SECOND(K1534:K13576)</f>
        <v>0</v>
      </c>
      <c r="P1534">
        <v>178</v>
      </c>
      <c r="Q1534">
        <f>G1534-P1534</f>
        <v>-1.3400000000000034</v>
      </c>
      <c r="R1534" t="s">
        <v>1833</v>
      </c>
      <c r="S1534" t="s">
        <v>18</v>
      </c>
      <c r="T1534" t="s">
        <v>19</v>
      </c>
      <c r="AD1534" t="s">
        <v>1437</v>
      </c>
      <c r="AF1534">
        <f>COUNTIF($R$2:$R$12044,AD1534)</f>
        <v>1</v>
      </c>
      <c r="AJ1534">
        <v>1</v>
      </c>
    </row>
    <row r="1535" spans="1:36" x14ac:dyDescent="0.35">
      <c r="A1535" t="s">
        <v>11</v>
      </c>
      <c r="B1535" t="s">
        <v>211</v>
      </c>
      <c r="C1535" t="s">
        <v>13</v>
      </c>
      <c r="D1535" t="s">
        <v>14</v>
      </c>
      <c r="E1535" t="s">
        <v>212</v>
      </c>
      <c r="F1535" t="s">
        <v>16</v>
      </c>
      <c r="G1535">
        <v>3097.82</v>
      </c>
      <c r="H1535" s="1">
        <v>43324</v>
      </c>
      <c r="I1535" t="str">
        <f t="shared" si="69"/>
        <v>12</v>
      </c>
      <c r="J1535" t="str">
        <f t="shared" si="70"/>
        <v>August</v>
      </c>
      <c r="K1535" t="str">
        <f t="shared" si="71"/>
        <v>2018</v>
      </c>
      <c r="L1535" s="15">
        <v>0.82187500000000002</v>
      </c>
      <c r="M1535">
        <f>HOUR(K1535:K13577)</f>
        <v>0</v>
      </c>
      <c r="N1535">
        <f>MINUTE(K1535:K13577)</f>
        <v>0</v>
      </c>
      <c r="O1535">
        <f>SECOND(K1535:K13577)</f>
        <v>0</v>
      </c>
      <c r="P1535">
        <v>23.66</v>
      </c>
      <c r="Q1535">
        <f>G1535-P1535</f>
        <v>3074.1600000000003</v>
      </c>
      <c r="R1535" t="s">
        <v>88</v>
      </c>
      <c r="S1535" t="s">
        <v>18</v>
      </c>
      <c r="T1535" t="s">
        <v>19</v>
      </c>
      <c r="AD1535" t="s">
        <v>1215</v>
      </c>
      <c r="AF1535">
        <f>COUNTIF($R$2:$R$12044,AD1535)</f>
        <v>8</v>
      </c>
      <c r="AJ1535">
        <v>1</v>
      </c>
    </row>
    <row r="1536" spans="1:36" x14ac:dyDescent="0.35">
      <c r="A1536" t="s">
        <v>29</v>
      </c>
      <c r="B1536" t="s">
        <v>549</v>
      </c>
      <c r="C1536" t="s">
        <v>13</v>
      </c>
      <c r="D1536" t="s">
        <v>31</v>
      </c>
      <c r="E1536" t="s">
        <v>332</v>
      </c>
      <c r="F1536" t="s">
        <v>24</v>
      </c>
      <c r="G1536">
        <v>4205.74</v>
      </c>
      <c r="H1536" s="1">
        <v>43324</v>
      </c>
      <c r="I1536" t="str">
        <f t="shared" si="69"/>
        <v>12</v>
      </c>
      <c r="J1536" t="str">
        <f t="shared" si="70"/>
        <v>August</v>
      </c>
      <c r="K1536" t="str">
        <f t="shared" si="71"/>
        <v>2018</v>
      </c>
      <c r="L1536" s="15">
        <v>0.83333333333333337</v>
      </c>
      <c r="M1536">
        <f>HOUR(K1536:K13578)</f>
        <v>0</v>
      </c>
      <c r="N1536">
        <f>MINUTE(K1536:K13578)</f>
        <v>0</v>
      </c>
      <c r="O1536">
        <f>SECOND(K1536:K13578)</f>
        <v>0</v>
      </c>
      <c r="P1536">
        <v>48</v>
      </c>
      <c r="Q1536">
        <f>G1536-P1536</f>
        <v>4157.74</v>
      </c>
      <c r="R1536" t="s">
        <v>1833</v>
      </c>
      <c r="S1536" t="s">
        <v>18</v>
      </c>
      <c r="T1536" t="s">
        <v>19</v>
      </c>
      <c r="AD1536" t="s">
        <v>1226</v>
      </c>
      <c r="AF1536">
        <f>COUNTIF($R$2:$R$12044,AD1536)</f>
        <v>4</v>
      </c>
      <c r="AJ1536">
        <v>1</v>
      </c>
    </row>
    <row r="1537" spans="1:36" x14ac:dyDescent="0.35">
      <c r="A1537" t="s">
        <v>29</v>
      </c>
      <c r="B1537" t="s">
        <v>220</v>
      </c>
      <c r="C1537" t="s">
        <v>13</v>
      </c>
      <c r="D1537" t="s">
        <v>31</v>
      </c>
      <c r="E1537" t="s">
        <v>221</v>
      </c>
      <c r="F1537" t="s">
        <v>24</v>
      </c>
      <c r="G1537">
        <v>913.77</v>
      </c>
      <c r="H1537" s="1">
        <v>43324</v>
      </c>
      <c r="I1537" t="str">
        <f t="shared" si="69"/>
        <v>12</v>
      </c>
      <c r="J1537" t="str">
        <f t="shared" si="70"/>
        <v>August</v>
      </c>
      <c r="K1537" t="str">
        <f t="shared" si="71"/>
        <v>2018</v>
      </c>
      <c r="L1537" s="15">
        <v>0.83333333333333337</v>
      </c>
      <c r="M1537">
        <f>HOUR(K1537:K13579)</f>
        <v>0</v>
      </c>
      <c r="N1537">
        <f>MINUTE(K1537:K13579)</f>
        <v>0</v>
      </c>
      <c r="O1537">
        <f>SECOND(K1537:K13579)</f>
        <v>0</v>
      </c>
      <c r="P1537">
        <v>42</v>
      </c>
      <c r="Q1537">
        <f>G1537-P1537</f>
        <v>871.77</v>
      </c>
      <c r="R1537" t="s">
        <v>1833</v>
      </c>
      <c r="S1537" t="s">
        <v>18</v>
      </c>
      <c r="T1537" t="s">
        <v>19</v>
      </c>
      <c r="AD1537" t="s">
        <v>1696</v>
      </c>
      <c r="AF1537">
        <f>COUNTIF($R$2:$R$12044,AD1537)</f>
        <v>1</v>
      </c>
      <c r="AJ1537">
        <v>1</v>
      </c>
    </row>
    <row r="1538" spans="1:36" x14ac:dyDescent="0.35">
      <c r="A1538" t="s">
        <v>11</v>
      </c>
      <c r="B1538" t="s">
        <v>124</v>
      </c>
      <c r="C1538" t="s">
        <v>13</v>
      </c>
      <c r="D1538" t="s">
        <v>14</v>
      </c>
      <c r="E1538" t="s">
        <v>125</v>
      </c>
      <c r="F1538" t="s">
        <v>16</v>
      </c>
      <c r="G1538">
        <v>145.51</v>
      </c>
      <c r="H1538" s="1">
        <v>43324</v>
      </c>
      <c r="I1538" t="str">
        <f t="shared" si="69"/>
        <v>12</v>
      </c>
      <c r="J1538" t="str">
        <f t="shared" si="70"/>
        <v>August</v>
      </c>
      <c r="K1538" t="str">
        <f t="shared" si="71"/>
        <v>2018</v>
      </c>
      <c r="L1538" s="15">
        <v>0.83369212962962969</v>
      </c>
      <c r="M1538">
        <f>HOUR(K1538:K13580)</f>
        <v>0</v>
      </c>
      <c r="N1538">
        <f>MINUTE(K1538:K13580)</f>
        <v>0</v>
      </c>
      <c r="O1538">
        <f>SECOND(K1538:K13580)</f>
        <v>0</v>
      </c>
      <c r="P1538">
        <v>29.71</v>
      </c>
      <c r="Q1538">
        <f>G1538-P1538</f>
        <v>115.79999999999998</v>
      </c>
      <c r="R1538" t="s">
        <v>322</v>
      </c>
      <c r="S1538" t="s">
        <v>18</v>
      </c>
      <c r="T1538" t="s">
        <v>19</v>
      </c>
      <c r="AD1538" t="s">
        <v>630</v>
      </c>
      <c r="AF1538">
        <f>COUNTIF($R$2:$R$12044,AD1538)</f>
        <v>1</v>
      </c>
      <c r="AJ1538">
        <v>1</v>
      </c>
    </row>
    <row r="1539" spans="1:36" x14ac:dyDescent="0.35">
      <c r="A1539" t="s">
        <v>11</v>
      </c>
      <c r="B1539" t="s">
        <v>379</v>
      </c>
      <c r="C1539" t="s">
        <v>13</v>
      </c>
      <c r="D1539" t="s">
        <v>20</v>
      </c>
      <c r="E1539" t="s">
        <v>380</v>
      </c>
      <c r="F1539" t="s">
        <v>16</v>
      </c>
      <c r="G1539">
        <v>3493.58</v>
      </c>
      <c r="H1539" s="1">
        <v>43324</v>
      </c>
      <c r="I1539" t="str">
        <f t="shared" ref="I1539:I1602" si="72">TEXT(H1539,"dd")</f>
        <v>12</v>
      </c>
      <c r="J1539" t="str">
        <f t="shared" ref="J1539:J1602" si="73">TEXT(H1539,"mmmm")</f>
        <v>August</v>
      </c>
      <c r="K1539" t="str">
        <f t="shared" ref="K1539:K1602" si="74">TEXT(H1539,"yyyy")</f>
        <v>2018</v>
      </c>
      <c r="L1539" s="15">
        <v>0.83978009259259256</v>
      </c>
      <c r="M1539">
        <f>HOUR(K1539:K13581)</f>
        <v>0</v>
      </c>
      <c r="N1539">
        <f>MINUTE(K1539:K13581)</f>
        <v>0</v>
      </c>
      <c r="O1539">
        <f>SECOND(K1539:K13581)</f>
        <v>0</v>
      </c>
      <c r="P1539">
        <v>26.84</v>
      </c>
      <c r="Q1539">
        <f>G1539-P1539</f>
        <v>3466.74</v>
      </c>
      <c r="R1539" t="s">
        <v>627</v>
      </c>
      <c r="S1539" t="s">
        <v>18</v>
      </c>
      <c r="T1539" t="s">
        <v>19</v>
      </c>
      <c r="AD1539" t="s">
        <v>1549</v>
      </c>
      <c r="AF1539">
        <f>COUNTIF($R$2:$R$12044,AD1539)</f>
        <v>4</v>
      </c>
      <c r="AJ1539">
        <v>1</v>
      </c>
    </row>
    <row r="1540" spans="1:36" x14ac:dyDescent="0.35">
      <c r="A1540" t="s">
        <v>11</v>
      </c>
      <c r="B1540" t="s">
        <v>89</v>
      </c>
      <c r="C1540" t="s">
        <v>13</v>
      </c>
      <c r="D1540" t="s">
        <v>20</v>
      </c>
      <c r="E1540" t="s">
        <v>90</v>
      </c>
      <c r="F1540" t="s">
        <v>24</v>
      </c>
      <c r="G1540">
        <v>1282.8499999999999</v>
      </c>
      <c r="H1540" s="1">
        <v>43324</v>
      </c>
      <c r="I1540" t="str">
        <f t="shared" si="72"/>
        <v>12</v>
      </c>
      <c r="J1540" t="str">
        <f t="shared" si="73"/>
        <v>August</v>
      </c>
      <c r="K1540" t="str">
        <f t="shared" si="74"/>
        <v>2018</v>
      </c>
      <c r="L1540" s="15">
        <v>0.8458796296296297</v>
      </c>
      <c r="M1540">
        <f>HOUR(K1540:K13582)</f>
        <v>0</v>
      </c>
      <c r="N1540">
        <f>MINUTE(K1540:K13582)</f>
        <v>0</v>
      </c>
      <c r="O1540">
        <f>SECOND(K1540:K13582)</f>
        <v>0</v>
      </c>
      <c r="P1540">
        <v>14.49</v>
      </c>
      <c r="Q1540">
        <f>G1540-P1540</f>
        <v>1268.3599999999999</v>
      </c>
      <c r="R1540" t="s">
        <v>450</v>
      </c>
      <c r="S1540" t="s">
        <v>18</v>
      </c>
      <c r="T1540" t="s">
        <v>19</v>
      </c>
      <c r="AD1540" t="s">
        <v>166</v>
      </c>
      <c r="AF1540">
        <f>COUNTIF($R$2:$R$12044,AD1540)</f>
        <v>8</v>
      </c>
      <c r="AJ1540">
        <v>1</v>
      </c>
    </row>
    <row r="1541" spans="1:36" x14ac:dyDescent="0.35">
      <c r="A1541" t="s">
        <v>11</v>
      </c>
      <c r="B1541" t="s">
        <v>379</v>
      </c>
      <c r="C1541" t="s">
        <v>13</v>
      </c>
      <c r="D1541" t="s">
        <v>14</v>
      </c>
      <c r="E1541" t="s">
        <v>380</v>
      </c>
      <c r="F1541" t="s">
        <v>16</v>
      </c>
      <c r="G1541">
        <v>3467.6</v>
      </c>
      <c r="H1541" s="1">
        <v>43324</v>
      </c>
      <c r="I1541" t="str">
        <f t="shared" si="72"/>
        <v>12</v>
      </c>
      <c r="J1541" t="str">
        <f t="shared" si="73"/>
        <v>August</v>
      </c>
      <c r="K1541" t="str">
        <f t="shared" si="74"/>
        <v>2018</v>
      </c>
      <c r="L1541" s="15">
        <v>0.85196759259259258</v>
      </c>
      <c r="M1541">
        <f>HOUR(K1541:K13583)</f>
        <v>0</v>
      </c>
      <c r="N1541">
        <f>MINUTE(K1541:K13583)</f>
        <v>0</v>
      </c>
      <c r="O1541">
        <f>SECOND(K1541:K13583)</f>
        <v>0</v>
      </c>
      <c r="P1541">
        <v>25.98</v>
      </c>
      <c r="Q1541">
        <f>G1541-P1541</f>
        <v>3441.62</v>
      </c>
      <c r="R1541" t="s">
        <v>577</v>
      </c>
      <c r="S1541" t="s">
        <v>18</v>
      </c>
      <c r="T1541" t="s">
        <v>19</v>
      </c>
      <c r="AD1541" t="s">
        <v>1612</v>
      </c>
      <c r="AF1541">
        <f>COUNTIF($R$2:$R$12044,AD1541)</f>
        <v>1</v>
      </c>
      <c r="AJ1541">
        <v>1</v>
      </c>
    </row>
    <row r="1542" spans="1:36" x14ac:dyDescent="0.35">
      <c r="A1542" t="s">
        <v>11</v>
      </c>
      <c r="B1542" t="s">
        <v>85</v>
      </c>
      <c r="C1542" t="s">
        <v>13</v>
      </c>
      <c r="D1542" t="s">
        <v>20</v>
      </c>
      <c r="E1542" t="s">
        <v>86</v>
      </c>
      <c r="F1542" t="s">
        <v>16</v>
      </c>
      <c r="G1542">
        <v>15391.99</v>
      </c>
      <c r="H1542" s="1">
        <v>43324</v>
      </c>
      <c r="I1542" t="str">
        <f t="shared" si="72"/>
        <v>12</v>
      </c>
      <c r="J1542" t="str">
        <f t="shared" si="73"/>
        <v>August</v>
      </c>
      <c r="K1542" t="str">
        <f t="shared" si="74"/>
        <v>2018</v>
      </c>
      <c r="L1542" s="15">
        <v>0.85805555555555557</v>
      </c>
      <c r="M1542">
        <f>HOUR(K1542:K13584)</f>
        <v>0</v>
      </c>
      <c r="N1542">
        <f>MINUTE(K1542:K13584)</f>
        <v>0</v>
      </c>
      <c r="O1542">
        <f>SECOND(K1542:K13584)</f>
        <v>0</v>
      </c>
      <c r="P1542">
        <v>13.78</v>
      </c>
      <c r="Q1542">
        <f>G1542-P1542</f>
        <v>15378.21</v>
      </c>
      <c r="R1542" t="s">
        <v>627</v>
      </c>
      <c r="S1542" t="s">
        <v>18</v>
      </c>
      <c r="T1542" t="s">
        <v>19</v>
      </c>
      <c r="AD1542" t="s">
        <v>1606</v>
      </c>
      <c r="AF1542">
        <f>COUNTIF($R$2:$R$12044,AD1542)</f>
        <v>1</v>
      </c>
      <c r="AJ1542">
        <v>1</v>
      </c>
    </row>
    <row r="1543" spans="1:36" x14ac:dyDescent="0.35">
      <c r="A1543" t="s">
        <v>11</v>
      </c>
      <c r="B1543" t="s">
        <v>12</v>
      </c>
      <c r="C1543" t="s">
        <v>13</v>
      </c>
      <c r="D1543" t="s">
        <v>20</v>
      </c>
      <c r="E1543" t="s">
        <v>15</v>
      </c>
      <c r="F1543" t="s">
        <v>16</v>
      </c>
      <c r="G1543">
        <v>795.06</v>
      </c>
      <c r="H1543" s="1">
        <v>43324</v>
      </c>
      <c r="I1543" t="str">
        <f t="shared" si="72"/>
        <v>12</v>
      </c>
      <c r="J1543" t="str">
        <f t="shared" si="73"/>
        <v>August</v>
      </c>
      <c r="K1543" t="str">
        <f t="shared" si="74"/>
        <v>2018</v>
      </c>
      <c r="L1543" s="15">
        <v>0.87024305555555559</v>
      </c>
      <c r="M1543">
        <f>HOUR(K1543:K13585)</f>
        <v>0</v>
      </c>
      <c r="N1543">
        <f>MINUTE(K1543:K13585)</f>
        <v>0</v>
      </c>
      <c r="O1543">
        <f>SECOND(K1543:K13585)</f>
        <v>0</v>
      </c>
      <c r="P1543">
        <v>2.89</v>
      </c>
      <c r="Q1543">
        <f>G1543-P1543</f>
        <v>792.17</v>
      </c>
      <c r="R1543" t="s">
        <v>588</v>
      </c>
      <c r="S1543" t="s">
        <v>18</v>
      </c>
      <c r="T1543" t="s">
        <v>19</v>
      </c>
      <c r="AD1543" t="s">
        <v>1274</v>
      </c>
      <c r="AF1543">
        <f>COUNTIF($R$2:$R$12044,AD1543)</f>
        <v>4</v>
      </c>
      <c r="AJ1543">
        <v>1</v>
      </c>
    </row>
    <row r="1544" spans="1:36" x14ac:dyDescent="0.35">
      <c r="A1544" t="s">
        <v>29</v>
      </c>
      <c r="B1544" t="s">
        <v>97</v>
      </c>
      <c r="C1544" t="s">
        <v>13</v>
      </c>
      <c r="D1544" t="s">
        <v>31</v>
      </c>
      <c r="E1544" t="s">
        <v>98</v>
      </c>
      <c r="F1544" t="s">
        <v>16</v>
      </c>
      <c r="G1544">
        <v>1430.56</v>
      </c>
      <c r="H1544" s="1">
        <v>43324</v>
      </c>
      <c r="I1544" t="str">
        <f t="shared" si="72"/>
        <v>12</v>
      </c>
      <c r="J1544" t="str">
        <f t="shared" si="73"/>
        <v>August</v>
      </c>
      <c r="K1544" t="str">
        <f t="shared" si="74"/>
        <v>2018</v>
      </c>
      <c r="L1544" s="15">
        <v>0.875</v>
      </c>
      <c r="M1544">
        <f>HOUR(K1544:K13586)</f>
        <v>0</v>
      </c>
      <c r="N1544">
        <f>MINUTE(K1544:K13586)</f>
        <v>0</v>
      </c>
      <c r="O1544">
        <f>SECOND(K1544:K13586)</f>
        <v>0</v>
      </c>
      <c r="P1544">
        <v>50</v>
      </c>
      <c r="Q1544">
        <f>G1544-P1544</f>
        <v>1380.56</v>
      </c>
      <c r="R1544" t="s">
        <v>1833</v>
      </c>
      <c r="S1544" t="s">
        <v>18</v>
      </c>
      <c r="T1544" t="s">
        <v>19</v>
      </c>
      <c r="AD1544" t="s">
        <v>704</v>
      </c>
      <c r="AF1544">
        <f>COUNTIF($R$2:$R$12044,AD1544)</f>
        <v>7</v>
      </c>
      <c r="AJ1544">
        <v>1</v>
      </c>
    </row>
    <row r="1545" spans="1:36" x14ac:dyDescent="0.35">
      <c r="A1545" t="s">
        <v>11</v>
      </c>
      <c r="B1545" t="s">
        <v>12</v>
      </c>
      <c r="C1545" t="s">
        <v>13</v>
      </c>
      <c r="D1545" t="s">
        <v>20</v>
      </c>
      <c r="E1545" t="s">
        <v>15</v>
      </c>
      <c r="F1545" t="s">
        <v>16</v>
      </c>
      <c r="G1545">
        <v>751.15</v>
      </c>
      <c r="H1545" s="1">
        <v>43324</v>
      </c>
      <c r="I1545" t="str">
        <f t="shared" si="72"/>
        <v>12</v>
      </c>
      <c r="J1545" t="str">
        <f t="shared" si="73"/>
        <v>August</v>
      </c>
      <c r="K1545" t="str">
        <f t="shared" si="74"/>
        <v>2018</v>
      </c>
      <c r="L1545" s="15">
        <v>0.87597222222222226</v>
      </c>
      <c r="M1545">
        <f>HOUR(K1545:K13587)</f>
        <v>0</v>
      </c>
      <c r="N1545">
        <f>MINUTE(K1545:K13587)</f>
        <v>0</v>
      </c>
      <c r="O1545">
        <f>SECOND(K1545:K13587)</f>
        <v>0</v>
      </c>
      <c r="P1545">
        <v>43.91</v>
      </c>
      <c r="Q1545">
        <f>G1545-P1545</f>
        <v>707.24</v>
      </c>
      <c r="R1545" t="s">
        <v>564</v>
      </c>
      <c r="S1545" t="s">
        <v>18</v>
      </c>
      <c r="T1545" t="s">
        <v>19</v>
      </c>
      <c r="AD1545" t="s">
        <v>1321</v>
      </c>
      <c r="AF1545">
        <f>COUNTIF($R$2:$R$12044,AD1545)</f>
        <v>2</v>
      </c>
      <c r="AJ1545">
        <v>1</v>
      </c>
    </row>
    <row r="1546" spans="1:36" x14ac:dyDescent="0.35">
      <c r="A1546" t="s">
        <v>11</v>
      </c>
      <c r="B1546" t="s">
        <v>80</v>
      </c>
      <c r="C1546" t="s">
        <v>13</v>
      </c>
      <c r="D1546" t="s">
        <v>20</v>
      </c>
      <c r="E1546" t="s">
        <v>81</v>
      </c>
      <c r="F1546" t="s">
        <v>24</v>
      </c>
      <c r="G1546">
        <v>16847.900000000001</v>
      </c>
      <c r="H1546" s="1">
        <v>43324</v>
      </c>
      <c r="I1546" t="str">
        <f t="shared" si="72"/>
        <v>12</v>
      </c>
      <c r="J1546" t="str">
        <f t="shared" si="73"/>
        <v>August</v>
      </c>
      <c r="K1546" t="str">
        <f t="shared" si="74"/>
        <v>2018</v>
      </c>
      <c r="L1546" s="15">
        <v>0.88042824074074078</v>
      </c>
      <c r="M1546">
        <f>HOUR(K1546:K13588)</f>
        <v>0</v>
      </c>
      <c r="N1546">
        <f>MINUTE(K1546:K13588)</f>
        <v>0</v>
      </c>
      <c r="O1546">
        <f>SECOND(K1546:K13588)</f>
        <v>0</v>
      </c>
      <c r="P1546">
        <v>14.41</v>
      </c>
      <c r="Q1546">
        <f>G1546-P1546</f>
        <v>16833.490000000002</v>
      </c>
      <c r="R1546" t="s">
        <v>796</v>
      </c>
      <c r="S1546" t="s">
        <v>18</v>
      </c>
      <c r="T1546" t="s">
        <v>19</v>
      </c>
      <c r="AD1546" t="s">
        <v>1099</v>
      </c>
      <c r="AF1546">
        <f>COUNTIF($R$2:$R$12044,AD1546)</f>
        <v>1</v>
      </c>
      <c r="AJ1546">
        <v>1</v>
      </c>
    </row>
    <row r="1547" spans="1:36" x14ac:dyDescent="0.35">
      <c r="A1547" t="s">
        <v>11</v>
      </c>
      <c r="B1547" t="s">
        <v>22</v>
      </c>
      <c r="C1547" t="s">
        <v>13</v>
      </c>
      <c r="D1547" t="s">
        <v>20</v>
      </c>
      <c r="E1547" t="s">
        <v>23</v>
      </c>
      <c r="F1547" t="s">
        <v>24</v>
      </c>
      <c r="G1547">
        <v>285.57</v>
      </c>
      <c r="H1547" s="1">
        <v>43324</v>
      </c>
      <c r="I1547" t="str">
        <f t="shared" si="72"/>
        <v>12</v>
      </c>
      <c r="J1547" t="str">
        <f t="shared" si="73"/>
        <v>August</v>
      </c>
      <c r="K1547" t="str">
        <f t="shared" si="74"/>
        <v>2018</v>
      </c>
      <c r="L1547" s="15">
        <v>0.88487268518518514</v>
      </c>
      <c r="M1547">
        <f>HOUR(K1547:K13589)</f>
        <v>0</v>
      </c>
      <c r="N1547">
        <f>MINUTE(K1547:K13589)</f>
        <v>0</v>
      </c>
      <c r="O1547">
        <f>SECOND(K1547:K13589)</f>
        <v>0</v>
      </c>
      <c r="P1547">
        <v>9.8000000000000007</v>
      </c>
      <c r="Q1547">
        <f>G1547-P1547</f>
        <v>275.77</v>
      </c>
      <c r="R1547" t="s">
        <v>611</v>
      </c>
      <c r="S1547" t="s">
        <v>18</v>
      </c>
      <c r="T1547" t="s">
        <v>19</v>
      </c>
      <c r="AD1547" t="s">
        <v>778</v>
      </c>
      <c r="AF1547">
        <f>COUNTIF($R$2:$R$12044,AD1547)</f>
        <v>4</v>
      </c>
      <c r="AJ1547">
        <v>1</v>
      </c>
    </row>
    <row r="1548" spans="1:36" x14ac:dyDescent="0.35">
      <c r="A1548" t="s">
        <v>11</v>
      </c>
      <c r="B1548" t="s">
        <v>118</v>
      </c>
      <c r="C1548" t="s">
        <v>13</v>
      </c>
      <c r="D1548" t="s">
        <v>20</v>
      </c>
      <c r="E1548" t="s">
        <v>119</v>
      </c>
      <c r="F1548" t="s">
        <v>16</v>
      </c>
      <c r="G1548">
        <v>18281.259999999998</v>
      </c>
      <c r="H1548" s="1">
        <v>43324</v>
      </c>
      <c r="I1548" t="str">
        <f t="shared" si="72"/>
        <v>12</v>
      </c>
      <c r="J1548" t="str">
        <f t="shared" si="73"/>
        <v>August</v>
      </c>
      <c r="K1548" t="str">
        <f t="shared" si="74"/>
        <v>2018</v>
      </c>
      <c r="L1548" s="15">
        <v>0.88932870370370365</v>
      </c>
      <c r="M1548">
        <f>HOUR(K1548:K13590)</f>
        <v>0</v>
      </c>
      <c r="N1548">
        <f>MINUTE(K1548:K13590)</f>
        <v>0</v>
      </c>
      <c r="O1548">
        <f>SECOND(K1548:K13590)</f>
        <v>0</v>
      </c>
      <c r="P1548">
        <v>9.64</v>
      </c>
      <c r="Q1548">
        <f>G1548-P1548</f>
        <v>18271.62</v>
      </c>
      <c r="R1548" t="s">
        <v>678</v>
      </c>
      <c r="S1548" t="s">
        <v>18</v>
      </c>
      <c r="T1548" t="s">
        <v>19</v>
      </c>
      <c r="AD1548" t="s">
        <v>1234</v>
      </c>
      <c r="AF1548">
        <f>COUNTIF($R$2:$R$12044,AD1548)</f>
        <v>3</v>
      </c>
      <c r="AJ1548">
        <v>1</v>
      </c>
    </row>
    <row r="1549" spans="1:36" x14ac:dyDescent="0.35">
      <c r="A1549" t="s">
        <v>11</v>
      </c>
      <c r="B1549" t="s">
        <v>30</v>
      </c>
      <c r="C1549" t="s">
        <v>13</v>
      </c>
      <c r="D1549" t="s">
        <v>20</v>
      </c>
      <c r="E1549" t="s">
        <v>32</v>
      </c>
      <c r="F1549" t="s">
        <v>24</v>
      </c>
      <c r="G1549">
        <v>3424.08</v>
      </c>
      <c r="H1549" s="1">
        <v>43324</v>
      </c>
      <c r="I1549" t="str">
        <f t="shared" si="72"/>
        <v>12</v>
      </c>
      <c r="J1549" t="str">
        <f t="shared" si="73"/>
        <v>August</v>
      </c>
      <c r="K1549" t="str">
        <f t="shared" si="74"/>
        <v>2018</v>
      </c>
      <c r="L1549" s="15">
        <v>0.89378472222222216</v>
      </c>
      <c r="M1549">
        <f>HOUR(K1549:K13591)</f>
        <v>0</v>
      </c>
      <c r="N1549">
        <f>MINUTE(K1549:K13591)</f>
        <v>0</v>
      </c>
      <c r="O1549">
        <f>SECOND(K1549:K13591)</f>
        <v>0</v>
      </c>
      <c r="P1549">
        <v>88.87</v>
      </c>
      <c r="Q1549">
        <f>G1549-P1549</f>
        <v>3335.21</v>
      </c>
      <c r="R1549" t="s">
        <v>797</v>
      </c>
      <c r="S1549" t="s">
        <v>18</v>
      </c>
      <c r="T1549" t="s">
        <v>19</v>
      </c>
      <c r="AD1549" t="s">
        <v>513</v>
      </c>
      <c r="AF1549">
        <f>COUNTIF($R$2:$R$12044,AD1549)</f>
        <v>4</v>
      </c>
      <c r="AJ1549">
        <v>1</v>
      </c>
    </row>
    <row r="1550" spans="1:36" x14ac:dyDescent="0.35">
      <c r="A1550" t="s">
        <v>11</v>
      </c>
      <c r="B1550" t="s">
        <v>22</v>
      </c>
      <c r="C1550" t="s">
        <v>13</v>
      </c>
      <c r="D1550" t="s">
        <v>20</v>
      </c>
      <c r="E1550" t="s">
        <v>23</v>
      </c>
      <c r="F1550" t="s">
        <v>24</v>
      </c>
      <c r="G1550">
        <v>261.98</v>
      </c>
      <c r="H1550" s="1">
        <v>43324</v>
      </c>
      <c r="I1550" t="str">
        <f t="shared" si="72"/>
        <v>12</v>
      </c>
      <c r="J1550" t="str">
        <f t="shared" si="73"/>
        <v>August</v>
      </c>
      <c r="K1550" t="str">
        <f t="shared" si="74"/>
        <v>2018</v>
      </c>
      <c r="L1550" s="15">
        <v>0.89822916666666675</v>
      </c>
      <c r="M1550">
        <f>HOUR(K1550:K13592)</f>
        <v>0</v>
      </c>
      <c r="N1550">
        <f>MINUTE(K1550:K13592)</f>
        <v>0</v>
      </c>
      <c r="O1550">
        <f>SECOND(K1550:K13592)</f>
        <v>0</v>
      </c>
      <c r="P1550">
        <v>23.59</v>
      </c>
      <c r="Q1550">
        <f>G1550-P1550</f>
        <v>238.39000000000001</v>
      </c>
      <c r="R1550" t="s">
        <v>330</v>
      </c>
      <c r="S1550" t="s">
        <v>18</v>
      </c>
      <c r="T1550" t="s">
        <v>19</v>
      </c>
      <c r="AD1550" t="s">
        <v>372</v>
      </c>
      <c r="AF1550">
        <f>COUNTIF($R$2:$R$12044,AD1550)</f>
        <v>2</v>
      </c>
      <c r="AJ1550">
        <v>1</v>
      </c>
    </row>
    <row r="1551" spans="1:36" x14ac:dyDescent="0.35">
      <c r="A1551" t="s">
        <v>11</v>
      </c>
      <c r="B1551" t="s">
        <v>12</v>
      </c>
      <c r="C1551" t="s">
        <v>13</v>
      </c>
      <c r="D1551" t="s">
        <v>20</v>
      </c>
      <c r="E1551" t="s">
        <v>15</v>
      </c>
      <c r="F1551" t="s">
        <v>16</v>
      </c>
      <c r="G1551">
        <v>743.66</v>
      </c>
      <c r="H1551" s="1">
        <v>43324</v>
      </c>
      <c r="I1551" t="str">
        <f t="shared" si="72"/>
        <v>12</v>
      </c>
      <c r="J1551" t="str">
        <f t="shared" si="73"/>
        <v>August</v>
      </c>
      <c r="K1551" t="str">
        <f t="shared" si="74"/>
        <v>2018</v>
      </c>
      <c r="L1551" s="15">
        <v>0.90268518518518526</v>
      </c>
      <c r="M1551">
        <f>HOUR(K1551:K13593)</f>
        <v>0</v>
      </c>
      <c r="N1551">
        <f>MINUTE(K1551:K13593)</f>
        <v>0</v>
      </c>
      <c r="O1551">
        <f>SECOND(K1551:K13593)</f>
        <v>0</v>
      </c>
      <c r="P1551">
        <v>7.49</v>
      </c>
      <c r="Q1551">
        <f>G1551-P1551</f>
        <v>736.17</v>
      </c>
      <c r="R1551" t="s">
        <v>798</v>
      </c>
      <c r="S1551" t="s">
        <v>18</v>
      </c>
      <c r="T1551" t="s">
        <v>19</v>
      </c>
      <c r="AD1551" t="s">
        <v>764</v>
      </c>
      <c r="AF1551">
        <f>COUNTIF($R$2:$R$12044,AD1551)</f>
        <v>2</v>
      </c>
      <c r="AJ1551">
        <v>1</v>
      </c>
    </row>
    <row r="1552" spans="1:36" x14ac:dyDescent="0.35">
      <c r="A1552" t="s">
        <v>11</v>
      </c>
      <c r="B1552" t="s">
        <v>22</v>
      </c>
      <c r="C1552" t="s">
        <v>13</v>
      </c>
      <c r="D1552" t="s">
        <v>14</v>
      </c>
      <c r="E1552" t="s">
        <v>23</v>
      </c>
      <c r="F1552" t="s">
        <v>24</v>
      </c>
      <c r="G1552">
        <v>247.25</v>
      </c>
      <c r="H1552" s="1">
        <v>43324</v>
      </c>
      <c r="I1552" t="str">
        <f t="shared" si="72"/>
        <v>12</v>
      </c>
      <c r="J1552" t="str">
        <f t="shared" si="73"/>
        <v>August</v>
      </c>
      <c r="K1552" t="str">
        <f t="shared" si="74"/>
        <v>2018</v>
      </c>
      <c r="L1552" s="15">
        <v>0.90712962962962962</v>
      </c>
      <c r="M1552">
        <f>HOUR(K1552:K13594)</f>
        <v>0</v>
      </c>
      <c r="N1552">
        <f>MINUTE(K1552:K13594)</f>
        <v>0</v>
      </c>
      <c r="O1552">
        <f>SECOND(K1552:K13594)</f>
        <v>0</v>
      </c>
      <c r="P1552">
        <v>14.73</v>
      </c>
      <c r="Q1552">
        <f>G1552-P1552</f>
        <v>232.52</v>
      </c>
      <c r="R1552" t="s">
        <v>308</v>
      </c>
      <c r="S1552" t="s">
        <v>18</v>
      </c>
      <c r="T1552" t="s">
        <v>19</v>
      </c>
      <c r="AD1552" t="s">
        <v>1674</v>
      </c>
      <c r="AF1552">
        <f>COUNTIF($R$2:$R$12044,AD1552)</f>
        <v>1</v>
      </c>
      <c r="AJ1552">
        <v>1</v>
      </c>
    </row>
    <row r="1553" spans="1:36" x14ac:dyDescent="0.35">
      <c r="A1553" t="s">
        <v>11</v>
      </c>
      <c r="B1553" t="s">
        <v>89</v>
      </c>
      <c r="C1553" t="s">
        <v>13</v>
      </c>
      <c r="D1553" t="s">
        <v>14</v>
      </c>
      <c r="E1553" t="s">
        <v>90</v>
      </c>
      <c r="F1553" t="s">
        <v>24</v>
      </c>
      <c r="G1553">
        <v>1273.67</v>
      </c>
      <c r="H1553" s="1">
        <v>43324</v>
      </c>
      <c r="I1553" t="str">
        <f t="shared" si="72"/>
        <v>12</v>
      </c>
      <c r="J1553" t="str">
        <f t="shared" si="73"/>
        <v>August</v>
      </c>
      <c r="K1553" t="str">
        <f t="shared" si="74"/>
        <v>2018</v>
      </c>
      <c r="L1553" s="15">
        <v>0.91158564814814813</v>
      </c>
      <c r="M1553">
        <f>HOUR(K1553:K13595)</f>
        <v>0</v>
      </c>
      <c r="N1553">
        <f>MINUTE(K1553:K13595)</f>
        <v>0</v>
      </c>
      <c r="O1553">
        <f>SECOND(K1553:K13595)</f>
        <v>0</v>
      </c>
      <c r="P1553">
        <v>9.18</v>
      </c>
      <c r="Q1553">
        <f>G1553-P1553</f>
        <v>1264.49</v>
      </c>
      <c r="R1553" t="s">
        <v>799</v>
      </c>
      <c r="S1553" t="s">
        <v>18</v>
      </c>
      <c r="T1553" t="s">
        <v>19</v>
      </c>
      <c r="AD1553" t="s">
        <v>672</v>
      </c>
      <c r="AF1553">
        <f>COUNTIF($R$2:$R$12044,AD1553)</f>
        <v>4</v>
      </c>
      <c r="AJ1553">
        <v>1</v>
      </c>
    </row>
    <row r="1554" spans="1:36" x14ac:dyDescent="0.35">
      <c r="A1554" t="s">
        <v>11</v>
      </c>
      <c r="B1554" t="s">
        <v>164</v>
      </c>
      <c r="C1554" t="s">
        <v>13</v>
      </c>
      <c r="D1554" t="s">
        <v>20</v>
      </c>
      <c r="E1554" t="s">
        <v>86</v>
      </c>
      <c r="F1554" t="s">
        <v>16</v>
      </c>
      <c r="G1554">
        <v>2151.3200000000002</v>
      </c>
      <c r="H1554" s="1">
        <v>43324</v>
      </c>
      <c r="I1554" t="str">
        <f t="shared" si="72"/>
        <v>12</v>
      </c>
      <c r="J1554" t="str">
        <f t="shared" si="73"/>
        <v>August</v>
      </c>
      <c r="K1554" t="str">
        <f t="shared" si="74"/>
        <v>2018</v>
      </c>
      <c r="L1554" s="15">
        <v>0.91604166666666664</v>
      </c>
      <c r="M1554">
        <f>HOUR(K1554:K13596)</f>
        <v>0</v>
      </c>
      <c r="N1554">
        <f>MINUTE(K1554:K13596)</f>
        <v>0</v>
      </c>
      <c r="O1554">
        <f>SECOND(K1554:K13596)</f>
        <v>0</v>
      </c>
      <c r="P1554">
        <v>13.58</v>
      </c>
      <c r="Q1554">
        <f>G1554-P1554</f>
        <v>2137.7400000000002</v>
      </c>
      <c r="R1554" t="s">
        <v>800</v>
      </c>
      <c r="S1554" t="s">
        <v>18</v>
      </c>
      <c r="T1554" t="s">
        <v>19</v>
      </c>
      <c r="AD1554" t="s">
        <v>1086</v>
      </c>
      <c r="AF1554">
        <f>COUNTIF($R$2:$R$12044,AD1554)</f>
        <v>4</v>
      </c>
      <c r="AJ1554">
        <v>1</v>
      </c>
    </row>
    <row r="1555" spans="1:36" x14ac:dyDescent="0.35">
      <c r="A1555" t="s">
        <v>29</v>
      </c>
      <c r="B1555" t="s">
        <v>40</v>
      </c>
      <c r="C1555" t="s">
        <v>13</v>
      </c>
      <c r="D1555" t="s">
        <v>31</v>
      </c>
      <c r="E1555" t="s">
        <v>23</v>
      </c>
      <c r="F1555" t="s">
        <v>24</v>
      </c>
      <c r="G1555">
        <v>2133.38</v>
      </c>
      <c r="H1555" s="1">
        <v>43324</v>
      </c>
      <c r="I1555" t="str">
        <f t="shared" si="72"/>
        <v>12</v>
      </c>
      <c r="J1555" t="str">
        <f t="shared" si="73"/>
        <v>August</v>
      </c>
      <c r="K1555" t="str">
        <f t="shared" si="74"/>
        <v>2018</v>
      </c>
      <c r="L1555" s="15">
        <v>0.91666666666666663</v>
      </c>
      <c r="M1555">
        <f>HOUR(K1555:K13597)</f>
        <v>0</v>
      </c>
      <c r="N1555">
        <f>MINUTE(K1555:K13597)</f>
        <v>0</v>
      </c>
      <c r="O1555">
        <f>SECOND(K1555:K13597)</f>
        <v>0</v>
      </c>
      <c r="P1555">
        <v>25</v>
      </c>
      <c r="Q1555">
        <f>G1555-P1555</f>
        <v>2108.38</v>
      </c>
      <c r="R1555" t="s">
        <v>1833</v>
      </c>
      <c r="S1555" t="s">
        <v>18</v>
      </c>
      <c r="T1555" t="s">
        <v>19</v>
      </c>
      <c r="AD1555" t="s">
        <v>1338</v>
      </c>
      <c r="AF1555">
        <f>COUNTIF($R$2:$R$12044,AD1555)</f>
        <v>2</v>
      </c>
      <c r="AJ1555">
        <v>1</v>
      </c>
    </row>
    <row r="1556" spans="1:36" x14ac:dyDescent="0.35">
      <c r="A1556" t="s">
        <v>11</v>
      </c>
      <c r="B1556" t="s">
        <v>71</v>
      </c>
      <c r="C1556" t="s">
        <v>13</v>
      </c>
      <c r="D1556" t="s">
        <v>20</v>
      </c>
      <c r="E1556" t="s">
        <v>63</v>
      </c>
      <c r="F1556" t="s">
        <v>24</v>
      </c>
      <c r="G1556">
        <v>2482.4699999999998</v>
      </c>
      <c r="H1556" s="1">
        <v>43324</v>
      </c>
      <c r="I1556" t="str">
        <f t="shared" si="72"/>
        <v>12</v>
      </c>
      <c r="J1556" t="str">
        <f t="shared" si="73"/>
        <v>August</v>
      </c>
      <c r="K1556" t="str">
        <f t="shared" si="74"/>
        <v>2018</v>
      </c>
      <c r="L1556" s="15">
        <v>0.92792824074074076</v>
      </c>
      <c r="M1556">
        <f>HOUR(K1556:K13598)</f>
        <v>0</v>
      </c>
      <c r="N1556">
        <f>MINUTE(K1556:K13598)</f>
        <v>0</v>
      </c>
      <c r="O1556">
        <f>SECOND(K1556:K13598)</f>
        <v>0</v>
      </c>
      <c r="P1556">
        <v>20.100000000000001</v>
      </c>
      <c r="Q1556">
        <f>G1556-P1556</f>
        <v>2462.37</v>
      </c>
      <c r="R1556" t="s">
        <v>452</v>
      </c>
      <c r="S1556" t="s">
        <v>18</v>
      </c>
      <c r="T1556" t="s">
        <v>19</v>
      </c>
      <c r="AD1556" t="s">
        <v>159</v>
      </c>
      <c r="AF1556">
        <f>COUNTIF($R$2:$R$12044,AD1556)</f>
        <v>10</v>
      </c>
      <c r="AJ1556">
        <v>1</v>
      </c>
    </row>
    <row r="1557" spans="1:36" x14ac:dyDescent="0.35">
      <c r="A1557" t="s">
        <v>11</v>
      </c>
      <c r="B1557" t="s">
        <v>282</v>
      </c>
      <c r="C1557" t="s">
        <v>13</v>
      </c>
      <c r="D1557" t="s">
        <v>14</v>
      </c>
      <c r="E1557" t="s">
        <v>283</v>
      </c>
      <c r="F1557" t="s">
        <v>24</v>
      </c>
      <c r="G1557">
        <v>2346.27</v>
      </c>
      <c r="H1557" s="1">
        <v>43324</v>
      </c>
      <c r="I1557" t="str">
        <f t="shared" si="72"/>
        <v>12</v>
      </c>
      <c r="J1557" t="str">
        <f t="shared" si="73"/>
        <v>August</v>
      </c>
      <c r="K1557" t="str">
        <f t="shared" si="74"/>
        <v>2018</v>
      </c>
      <c r="L1557" s="15">
        <v>0.94103009259259263</v>
      </c>
      <c r="M1557">
        <f>HOUR(K1557:K13599)</f>
        <v>0</v>
      </c>
      <c r="N1557">
        <f>MINUTE(K1557:K13599)</f>
        <v>0</v>
      </c>
      <c r="O1557">
        <f>SECOND(K1557:K13599)</f>
        <v>0</v>
      </c>
      <c r="P1557">
        <v>15.84</v>
      </c>
      <c r="Q1557">
        <f>G1557-P1557</f>
        <v>2330.4299999999998</v>
      </c>
      <c r="R1557" t="s">
        <v>801</v>
      </c>
      <c r="S1557" t="s">
        <v>18</v>
      </c>
      <c r="T1557" t="s">
        <v>19</v>
      </c>
      <c r="AD1557" t="s">
        <v>1055</v>
      </c>
      <c r="AF1557">
        <f>COUNTIF($R$2:$R$12044,AD1557)</f>
        <v>3</v>
      </c>
      <c r="AJ1557">
        <v>1</v>
      </c>
    </row>
    <row r="1558" spans="1:36" x14ac:dyDescent="0.35">
      <c r="A1558" t="s">
        <v>11</v>
      </c>
      <c r="B1558" t="s">
        <v>65</v>
      </c>
      <c r="C1558" t="s">
        <v>13</v>
      </c>
      <c r="D1558" t="s">
        <v>14</v>
      </c>
      <c r="E1558" t="s">
        <v>66</v>
      </c>
      <c r="F1558" t="s">
        <v>16</v>
      </c>
      <c r="G1558">
        <v>1451.04</v>
      </c>
      <c r="H1558" s="1">
        <v>43324</v>
      </c>
      <c r="I1558" t="str">
        <f t="shared" si="72"/>
        <v>12</v>
      </c>
      <c r="J1558" t="str">
        <f t="shared" si="73"/>
        <v>August</v>
      </c>
      <c r="K1558" t="str">
        <f t="shared" si="74"/>
        <v>2018</v>
      </c>
      <c r="L1558" s="15">
        <v>0.95413194444444438</v>
      </c>
      <c r="M1558">
        <f>HOUR(K1558:K13600)</f>
        <v>0</v>
      </c>
      <c r="N1558">
        <f>MINUTE(K1558:K13600)</f>
        <v>0</v>
      </c>
      <c r="O1558">
        <f>SECOND(K1558:K13600)</f>
        <v>0</v>
      </c>
      <c r="P1558">
        <v>134.72</v>
      </c>
      <c r="Q1558">
        <f>G1558-P1558</f>
        <v>1316.32</v>
      </c>
      <c r="R1558" t="s">
        <v>643</v>
      </c>
      <c r="S1558" t="s">
        <v>18</v>
      </c>
      <c r="T1558" t="s">
        <v>19</v>
      </c>
      <c r="AD1558" t="s">
        <v>979</v>
      </c>
      <c r="AF1558">
        <f>COUNTIF($R$2:$R$12044,AD1558)</f>
        <v>2</v>
      </c>
      <c r="AJ1558">
        <v>1</v>
      </c>
    </row>
    <row r="1559" spans="1:36" x14ac:dyDescent="0.35">
      <c r="A1559" t="s">
        <v>11</v>
      </c>
      <c r="B1559" t="s">
        <v>282</v>
      </c>
      <c r="C1559" t="s">
        <v>13</v>
      </c>
      <c r="D1559" t="s">
        <v>20</v>
      </c>
      <c r="E1559" t="s">
        <v>283</v>
      </c>
      <c r="F1559" t="s">
        <v>24</v>
      </c>
      <c r="G1559">
        <v>2329.94</v>
      </c>
      <c r="H1559" s="1">
        <v>43324</v>
      </c>
      <c r="I1559" t="str">
        <f t="shared" si="72"/>
        <v>12</v>
      </c>
      <c r="J1559" t="str">
        <f t="shared" si="73"/>
        <v>August</v>
      </c>
      <c r="K1559" t="str">
        <f t="shared" si="74"/>
        <v>2018</v>
      </c>
      <c r="L1559" s="15">
        <v>0.97582175925925929</v>
      </c>
      <c r="M1559">
        <f>HOUR(K1559:K13601)</f>
        <v>0</v>
      </c>
      <c r="N1559">
        <f>MINUTE(K1559:K13601)</f>
        <v>0</v>
      </c>
      <c r="O1559">
        <f>SECOND(K1559:K13601)</f>
        <v>0</v>
      </c>
      <c r="P1559">
        <v>16.329999999999998</v>
      </c>
      <c r="Q1559">
        <f>G1559-P1559</f>
        <v>2313.61</v>
      </c>
      <c r="R1559" t="s">
        <v>716</v>
      </c>
      <c r="S1559" t="s">
        <v>18</v>
      </c>
      <c r="T1559" t="s">
        <v>19</v>
      </c>
      <c r="AD1559" t="s">
        <v>1522</v>
      </c>
      <c r="AF1559">
        <f>COUNTIF($R$2:$R$12044,AD1559)</f>
        <v>2</v>
      </c>
      <c r="AJ1559">
        <v>1</v>
      </c>
    </row>
    <row r="1560" spans="1:36" x14ac:dyDescent="0.35">
      <c r="A1560" t="s">
        <v>11</v>
      </c>
      <c r="B1560" t="s">
        <v>124</v>
      </c>
      <c r="C1560" t="s">
        <v>13</v>
      </c>
      <c r="D1560" t="s">
        <v>20</v>
      </c>
      <c r="E1560" t="s">
        <v>125</v>
      </c>
      <c r="F1560" t="s">
        <v>16</v>
      </c>
      <c r="G1560">
        <v>115.38</v>
      </c>
      <c r="H1560" s="1">
        <v>43325</v>
      </c>
      <c r="I1560" t="str">
        <f t="shared" si="72"/>
        <v>13</v>
      </c>
      <c r="J1560" t="str">
        <f t="shared" si="73"/>
        <v>August</v>
      </c>
      <c r="K1560" t="str">
        <f t="shared" si="74"/>
        <v>2018</v>
      </c>
      <c r="L1560" s="15">
        <v>6.9328703703703696E-3</v>
      </c>
      <c r="M1560">
        <f>HOUR(K1560:K13602)</f>
        <v>0</v>
      </c>
      <c r="N1560">
        <f>MINUTE(K1560:K13602)</f>
        <v>0</v>
      </c>
      <c r="O1560">
        <f>SECOND(K1560:K13602)</f>
        <v>0</v>
      </c>
      <c r="P1560">
        <v>30.13</v>
      </c>
      <c r="Q1560">
        <f>G1560-P1560</f>
        <v>85.25</v>
      </c>
      <c r="R1560" t="s">
        <v>322</v>
      </c>
      <c r="S1560" t="s">
        <v>18</v>
      </c>
      <c r="T1560" t="s">
        <v>19</v>
      </c>
      <c r="AD1560" t="s">
        <v>1577</v>
      </c>
      <c r="AF1560">
        <f>COUNTIF($R$2:$R$12044,AD1560)</f>
        <v>2</v>
      </c>
      <c r="AJ1560">
        <v>1</v>
      </c>
    </row>
    <row r="1561" spans="1:36" x14ac:dyDescent="0.35">
      <c r="A1561" t="s">
        <v>11</v>
      </c>
      <c r="B1561" t="s">
        <v>71</v>
      </c>
      <c r="C1561" t="s">
        <v>13</v>
      </c>
      <c r="D1561" t="s">
        <v>20</v>
      </c>
      <c r="E1561" t="s">
        <v>63</v>
      </c>
      <c r="F1561" t="s">
        <v>24</v>
      </c>
      <c r="G1561">
        <v>2472.46</v>
      </c>
      <c r="H1561" s="1">
        <v>43325</v>
      </c>
      <c r="I1561" t="str">
        <f t="shared" si="72"/>
        <v>13</v>
      </c>
      <c r="J1561" t="str">
        <f t="shared" si="73"/>
        <v>August</v>
      </c>
      <c r="K1561" t="str">
        <f t="shared" si="74"/>
        <v>2018</v>
      </c>
      <c r="L1561" s="15">
        <v>7.9050925925925927E-2</v>
      </c>
      <c r="M1561">
        <f>HOUR(K1561:K13603)</f>
        <v>0</v>
      </c>
      <c r="N1561">
        <f>MINUTE(K1561:K13603)</f>
        <v>0</v>
      </c>
      <c r="O1561">
        <f>SECOND(K1561:K13603)</f>
        <v>0</v>
      </c>
      <c r="P1561">
        <v>10.01</v>
      </c>
      <c r="Q1561">
        <f>G1561-P1561</f>
        <v>2462.4499999999998</v>
      </c>
      <c r="R1561" t="s">
        <v>198</v>
      </c>
      <c r="S1561" t="s">
        <v>18</v>
      </c>
      <c r="T1561" t="s">
        <v>19</v>
      </c>
      <c r="AD1561" t="s">
        <v>1699</v>
      </c>
      <c r="AF1561">
        <f>COUNTIF($R$2:$R$12044,AD1561)</f>
        <v>1</v>
      </c>
      <c r="AJ1561">
        <v>1</v>
      </c>
    </row>
    <row r="1562" spans="1:36" x14ac:dyDescent="0.35">
      <c r="A1562" t="s">
        <v>29</v>
      </c>
      <c r="B1562" t="s">
        <v>215</v>
      </c>
      <c r="C1562" t="s">
        <v>13</v>
      </c>
      <c r="D1562" t="s">
        <v>31</v>
      </c>
      <c r="E1562" t="s">
        <v>216</v>
      </c>
      <c r="F1562" t="s">
        <v>24</v>
      </c>
      <c r="G1562">
        <v>75.41</v>
      </c>
      <c r="H1562" s="1">
        <v>43325</v>
      </c>
      <c r="I1562" t="str">
        <f t="shared" si="72"/>
        <v>13</v>
      </c>
      <c r="J1562" t="str">
        <f t="shared" si="73"/>
        <v>August</v>
      </c>
      <c r="K1562" t="str">
        <f t="shared" si="74"/>
        <v>2018</v>
      </c>
      <c r="L1562" s="15">
        <v>8.3333333333333329E-2</v>
      </c>
      <c r="M1562">
        <f>HOUR(K1562:K13604)</f>
        <v>0</v>
      </c>
      <c r="N1562">
        <f>MINUTE(K1562:K13604)</f>
        <v>0</v>
      </c>
      <c r="O1562">
        <f>SECOND(K1562:K13604)</f>
        <v>0</v>
      </c>
      <c r="P1562">
        <v>168</v>
      </c>
      <c r="Q1562">
        <f>G1562-P1562</f>
        <v>-92.59</v>
      </c>
      <c r="R1562" t="s">
        <v>1833</v>
      </c>
      <c r="S1562" t="s">
        <v>18</v>
      </c>
      <c r="T1562" t="s">
        <v>19</v>
      </c>
      <c r="AD1562" t="s">
        <v>316</v>
      </c>
      <c r="AF1562">
        <f>COUNTIF($R$2:$R$12044,AD1562)</f>
        <v>2</v>
      </c>
      <c r="AJ1562">
        <v>1</v>
      </c>
    </row>
    <row r="1563" spans="1:36" x14ac:dyDescent="0.35">
      <c r="A1563" t="s">
        <v>29</v>
      </c>
      <c r="B1563" t="s">
        <v>180</v>
      </c>
      <c r="C1563" t="s">
        <v>13</v>
      </c>
      <c r="D1563" t="s">
        <v>41</v>
      </c>
      <c r="E1563" t="s">
        <v>181</v>
      </c>
      <c r="F1563" t="s">
        <v>24</v>
      </c>
      <c r="G1563">
        <v>6138.96</v>
      </c>
      <c r="H1563" s="1">
        <v>43325</v>
      </c>
      <c r="I1563" t="str">
        <f t="shared" si="72"/>
        <v>13</v>
      </c>
      <c r="J1563" t="str">
        <f t="shared" si="73"/>
        <v>August</v>
      </c>
      <c r="K1563" t="str">
        <f t="shared" si="74"/>
        <v>2018</v>
      </c>
      <c r="L1563" s="15">
        <v>0.125</v>
      </c>
      <c r="M1563">
        <f>HOUR(K1563:K13605)</f>
        <v>0</v>
      </c>
      <c r="N1563">
        <f>MINUTE(K1563:K13605)</f>
        <v>0</v>
      </c>
      <c r="O1563">
        <f>SECOND(K1563:K13605)</f>
        <v>0</v>
      </c>
      <c r="P1563">
        <v>33</v>
      </c>
      <c r="Q1563">
        <f>G1563-P1563</f>
        <v>6105.96</v>
      </c>
      <c r="R1563" t="s">
        <v>1833</v>
      </c>
      <c r="S1563" t="s">
        <v>18</v>
      </c>
      <c r="T1563" t="s">
        <v>19</v>
      </c>
      <c r="AD1563" t="s">
        <v>256</v>
      </c>
      <c r="AF1563">
        <f>COUNTIF($R$2:$R$12044,AD1563)</f>
        <v>5</v>
      </c>
      <c r="AJ1563">
        <v>1</v>
      </c>
    </row>
    <row r="1564" spans="1:36" x14ac:dyDescent="0.35">
      <c r="A1564" t="s">
        <v>29</v>
      </c>
      <c r="B1564" t="s">
        <v>255</v>
      </c>
      <c r="C1564" t="s">
        <v>13</v>
      </c>
      <c r="D1564" t="s">
        <v>41</v>
      </c>
      <c r="E1564" t="s">
        <v>107</v>
      </c>
      <c r="F1564" t="s">
        <v>16</v>
      </c>
      <c r="G1564">
        <v>3149.24</v>
      </c>
      <c r="H1564" s="1">
        <v>43325</v>
      </c>
      <c r="I1564" t="str">
        <f t="shared" si="72"/>
        <v>13</v>
      </c>
      <c r="J1564" t="str">
        <f t="shared" si="73"/>
        <v>August</v>
      </c>
      <c r="K1564" t="str">
        <f t="shared" si="74"/>
        <v>2018</v>
      </c>
      <c r="L1564" s="15">
        <v>0.125</v>
      </c>
      <c r="M1564">
        <f>HOUR(K1564:K13606)</f>
        <v>0</v>
      </c>
      <c r="N1564">
        <f>MINUTE(K1564:K13606)</f>
        <v>0</v>
      </c>
      <c r="O1564">
        <f>SECOND(K1564:K13606)</f>
        <v>0</v>
      </c>
      <c r="P1564">
        <v>24</v>
      </c>
      <c r="Q1564">
        <f>G1564-P1564</f>
        <v>3125.24</v>
      </c>
      <c r="R1564" t="s">
        <v>1833</v>
      </c>
      <c r="S1564" t="s">
        <v>18</v>
      </c>
      <c r="T1564" t="s">
        <v>19</v>
      </c>
      <c r="AD1564" t="s">
        <v>1708</v>
      </c>
      <c r="AF1564">
        <f>COUNTIF($R$2:$R$12044,AD1564)</f>
        <v>1</v>
      </c>
      <c r="AJ1564">
        <v>1</v>
      </c>
    </row>
    <row r="1565" spans="1:36" x14ac:dyDescent="0.35">
      <c r="A1565" t="s">
        <v>29</v>
      </c>
      <c r="B1565" t="s">
        <v>157</v>
      </c>
      <c r="C1565" t="s">
        <v>13</v>
      </c>
      <c r="D1565" t="s">
        <v>31</v>
      </c>
      <c r="E1565" t="s">
        <v>158</v>
      </c>
      <c r="F1565" t="s">
        <v>16</v>
      </c>
      <c r="G1565">
        <v>1766.57</v>
      </c>
      <c r="H1565" s="1">
        <v>43325</v>
      </c>
      <c r="I1565" t="str">
        <f t="shared" si="72"/>
        <v>13</v>
      </c>
      <c r="J1565" t="str">
        <f t="shared" si="73"/>
        <v>August</v>
      </c>
      <c r="K1565" t="str">
        <f t="shared" si="74"/>
        <v>2018</v>
      </c>
      <c r="L1565" s="15">
        <v>0.16666666666666666</v>
      </c>
      <c r="M1565">
        <f>HOUR(K1565:K13607)</f>
        <v>0</v>
      </c>
      <c r="N1565">
        <f>MINUTE(K1565:K13607)</f>
        <v>0</v>
      </c>
      <c r="O1565">
        <f>SECOND(K1565:K13607)</f>
        <v>0</v>
      </c>
      <c r="P1565">
        <v>66</v>
      </c>
      <c r="Q1565">
        <f>G1565-P1565</f>
        <v>1700.57</v>
      </c>
      <c r="R1565" t="s">
        <v>1833</v>
      </c>
      <c r="S1565" t="s">
        <v>18</v>
      </c>
      <c r="T1565" t="s">
        <v>19</v>
      </c>
      <c r="AD1565" t="s">
        <v>313</v>
      </c>
      <c r="AF1565">
        <f>COUNTIF($R$2:$R$12044,AD1565)</f>
        <v>7</v>
      </c>
      <c r="AJ1565">
        <v>1</v>
      </c>
    </row>
    <row r="1566" spans="1:36" x14ac:dyDescent="0.35">
      <c r="A1566" t="s">
        <v>29</v>
      </c>
      <c r="B1566" t="s">
        <v>108</v>
      </c>
      <c r="C1566" t="s">
        <v>13</v>
      </c>
      <c r="D1566" t="s">
        <v>31</v>
      </c>
      <c r="E1566" t="s">
        <v>81</v>
      </c>
      <c r="F1566" t="s">
        <v>24</v>
      </c>
      <c r="G1566">
        <v>2164.96</v>
      </c>
      <c r="H1566" s="1">
        <v>43325</v>
      </c>
      <c r="I1566" t="str">
        <f t="shared" si="72"/>
        <v>13</v>
      </c>
      <c r="J1566" t="str">
        <f t="shared" si="73"/>
        <v>August</v>
      </c>
      <c r="K1566" t="str">
        <f t="shared" si="74"/>
        <v>2018</v>
      </c>
      <c r="L1566" s="15">
        <v>0.20833333333333334</v>
      </c>
      <c r="M1566">
        <f>HOUR(K1566:K13608)</f>
        <v>0</v>
      </c>
      <c r="N1566">
        <f>MINUTE(K1566:K13608)</f>
        <v>0</v>
      </c>
      <c r="O1566">
        <f>SECOND(K1566:K13608)</f>
        <v>0</v>
      </c>
      <c r="P1566">
        <v>34</v>
      </c>
      <c r="Q1566">
        <f>G1566-P1566</f>
        <v>2130.96</v>
      </c>
      <c r="R1566" t="s">
        <v>1833</v>
      </c>
      <c r="S1566" t="s">
        <v>18</v>
      </c>
      <c r="T1566" t="s">
        <v>19</v>
      </c>
      <c r="AD1566" t="s">
        <v>1773</v>
      </c>
      <c r="AF1566">
        <f>COUNTIF($R$2:$R$12044,AD1566)</f>
        <v>1</v>
      </c>
      <c r="AJ1566">
        <v>1</v>
      </c>
    </row>
    <row r="1567" spans="1:36" x14ac:dyDescent="0.35">
      <c r="A1567" t="s">
        <v>29</v>
      </c>
      <c r="B1567" t="s">
        <v>268</v>
      </c>
      <c r="C1567" t="s">
        <v>13</v>
      </c>
      <c r="D1567" t="s">
        <v>41</v>
      </c>
      <c r="E1567" t="s">
        <v>269</v>
      </c>
      <c r="F1567" t="s">
        <v>16</v>
      </c>
      <c r="G1567">
        <v>1066.9000000000001</v>
      </c>
      <c r="H1567" s="1">
        <v>43325</v>
      </c>
      <c r="I1567" t="str">
        <f t="shared" si="72"/>
        <v>13</v>
      </c>
      <c r="J1567" t="str">
        <f t="shared" si="73"/>
        <v>August</v>
      </c>
      <c r="K1567" t="str">
        <f t="shared" si="74"/>
        <v>2018</v>
      </c>
      <c r="L1567" s="15">
        <v>0.25</v>
      </c>
      <c r="M1567">
        <f>HOUR(K1567:K13609)</f>
        <v>0</v>
      </c>
      <c r="N1567">
        <f>MINUTE(K1567:K13609)</f>
        <v>0</v>
      </c>
      <c r="O1567">
        <f>SECOND(K1567:K13609)</f>
        <v>0</v>
      </c>
      <c r="P1567">
        <v>160</v>
      </c>
      <c r="Q1567">
        <f>G1567-P1567</f>
        <v>906.90000000000009</v>
      </c>
      <c r="R1567" t="s">
        <v>1833</v>
      </c>
      <c r="S1567" t="s">
        <v>18</v>
      </c>
      <c r="T1567" t="s">
        <v>19</v>
      </c>
      <c r="AD1567" t="s">
        <v>1719</v>
      </c>
      <c r="AF1567">
        <f>COUNTIF($R$2:$R$12044,AD1567)</f>
        <v>1</v>
      </c>
      <c r="AJ1567">
        <v>1</v>
      </c>
    </row>
    <row r="1568" spans="1:36" x14ac:dyDescent="0.35">
      <c r="A1568" t="s">
        <v>29</v>
      </c>
      <c r="B1568" t="s">
        <v>279</v>
      </c>
      <c r="C1568" t="s">
        <v>13</v>
      </c>
      <c r="D1568" t="s">
        <v>31</v>
      </c>
      <c r="E1568" t="s">
        <v>280</v>
      </c>
      <c r="F1568" t="s">
        <v>16</v>
      </c>
      <c r="G1568">
        <v>2417.3200000000002</v>
      </c>
      <c r="H1568" s="1">
        <v>43325</v>
      </c>
      <c r="I1568" t="str">
        <f t="shared" si="72"/>
        <v>13</v>
      </c>
      <c r="J1568" t="str">
        <f t="shared" si="73"/>
        <v>August</v>
      </c>
      <c r="K1568" t="str">
        <f t="shared" si="74"/>
        <v>2018</v>
      </c>
      <c r="L1568" s="15">
        <v>0.25</v>
      </c>
      <c r="M1568">
        <f>HOUR(K1568:K13610)</f>
        <v>0</v>
      </c>
      <c r="N1568">
        <f>MINUTE(K1568:K13610)</f>
        <v>0</v>
      </c>
      <c r="O1568">
        <f>SECOND(K1568:K13610)</f>
        <v>0</v>
      </c>
      <c r="P1568">
        <v>35</v>
      </c>
      <c r="Q1568">
        <f>G1568-P1568</f>
        <v>2382.3200000000002</v>
      </c>
      <c r="R1568" t="s">
        <v>1833</v>
      </c>
      <c r="S1568" t="s">
        <v>18</v>
      </c>
      <c r="T1568" t="s">
        <v>19</v>
      </c>
      <c r="AD1568" t="s">
        <v>1375</v>
      </c>
      <c r="AF1568">
        <f>COUNTIF($R$2:$R$12044,AD1568)</f>
        <v>1</v>
      </c>
      <c r="AJ1568">
        <v>1</v>
      </c>
    </row>
    <row r="1569" spans="1:36" x14ac:dyDescent="0.35">
      <c r="A1569" t="s">
        <v>29</v>
      </c>
      <c r="B1569" t="s">
        <v>30</v>
      </c>
      <c r="C1569" t="s">
        <v>13</v>
      </c>
      <c r="D1569" t="s">
        <v>31</v>
      </c>
      <c r="E1569" t="s">
        <v>32</v>
      </c>
      <c r="F1569" t="s">
        <v>24</v>
      </c>
      <c r="G1569">
        <v>3289.08</v>
      </c>
      <c r="H1569" s="1">
        <v>43325</v>
      </c>
      <c r="I1569" t="str">
        <f t="shared" si="72"/>
        <v>13</v>
      </c>
      <c r="J1569" t="str">
        <f t="shared" si="73"/>
        <v>August</v>
      </c>
      <c r="K1569" t="str">
        <f t="shared" si="74"/>
        <v>2018</v>
      </c>
      <c r="L1569" s="15">
        <v>0.25</v>
      </c>
      <c r="M1569">
        <f>HOUR(K1569:K13611)</f>
        <v>0</v>
      </c>
      <c r="N1569">
        <f>MINUTE(K1569:K13611)</f>
        <v>0</v>
      </c>
      <c r="O1569">
        <f>SECOND(K1569:K13611)</f>
        <v>0</v>
      </c>
      <c r="P1569">
        <v>135</v>
      </c>
      <c r="Q1569">
        <f>G1569-P1569</f>
        <v>3154.08</v>
      </c>
      <c r="R1569" t="s">
        <v>1833</v>
      </c>
      <c r="S1569" t="s">
        <v>18</v>
      </c>
      <c r="T1569" t="s">
        <v>19</v>
      </c>
      <c r="AD1569" t="s">
        <v>1398</v>
      </c>
      <c r="AF1569">
        <f>COUNTIF($R$2:$R$12044,AD1569)</f>
        <v>1</v>
      </c>
      <c r="AJ1569">
        <v>1</v>
      </c>
    </row>
    <row r="1570" spans="1:36" x14ac:dyDescent="0.35">
      <c r="A1570" t="s">
        <v>29</v>
      </c>
      <c r="B1570" t="s">
        <v>279</v>
      </c>
      <c r="C1570" t="s">
        <v>13</v>
      </c>
      <c r="D1570" t="s">
        <v>31</v>
      </c>
      <c r="E1570" t="s">
        <v>280</v>
      </c>
      <c r="F1570" t="s">
        <v>16</v>
      </c>
      <c r="G1570">
        <v>2297.3200000000002</v>
      </c>
      <c r="H1570" s="1">
        <v>43325</v>
      </c>
      <c r="I1570" t="str">
        <f t="shared" si="72"/>
        <v>13</v>
      </c>
      <c r="J1570" t="str">
        <f t="shared" si="73"/>
        <v>August</v>
      </c>
      <c r="K1570" t="str">
        <f t="shared" si="74"/>
        <v>2018</v>
      </c>
      <c r="L1570" s="15">
        <v>0.29166666666666669</v>
      </c>
      <c r="M1570">
        <f>HOUR(K1570:K13612)</f>
        <v>0</v>
      </c>
      <c r="N1570">
        <f>MINUTE(K1570:K13612)</f>
        <v>0</v>
      </c>
      <c r="O1570">
        <f>SECOND(K1570:K13612)</f>
        <v>0</v>
      </c>
      <c r="P1570">
        <v>120</v>
      </c>
      <c r="Q1570">
        <f>G1570-P1570</f>
        <v>2177.3200000000002</v>
      </c>
      <c r="R1570" t="s">
        <v>1833</v>
      </c>
      <c r="S1570" t="s">
        <v>18</v>
      </c>
      <c r="T1570" t="s">
        <v>19</v>
      </c>
      <c r="AD1570" t="s">
        <v>770</v>
      </c>
      <c r="AF1570">
        <f>COUNTIF($R$2:$R$12044,AD1570)</f>
        <v>3</v>
      </c>
      <c r="AJ1570">
        <v>1</v>
      </c>
    </row>
    <row r="1571" spans="1:36" x14ac:dyDescent="0.35">
      <c r="A1571" t="s">
        <v>11</v>
      </c>
      <c r="B1571" t="s">
        <v>22</v>
      </c>
      <c r="C1571" t="s">
        <v>13</v>
      </c>
      <c r="D1571" t="s">
        <v>14</v>
      </c>
      <c r="E1571" t="s">
        <v>23</v>
      </c>
      <c r="F1571" t="s">
        <v>24</v>
      </c>
      <c r="G1571">
        <v>245.15</v>
      </c>
      <c r="H1571" s="1">
        <v>43325</v>
      </c>
      <c r="I1571" t="str">
        <f t="shared" si="72"/>
        <v>13</v>
      </c>
      <c r="J1571" t="str">
        <f t="shared" si="73"/>
        <v>August</v>
      </c>
      <c r="K1571" t="str">
        <f t="shared" si="74"/>
        <v>2018</v>
      </c>
      <c r="L1571" s="15">
        <v>0.31635416666666666</v>
      </c>
      <c r="M1571">
        <f>HOUR(K1571:K13613)</f>
        <v>0</v>
      </c>
      <c r="N1571">
        <f>MINUTE(K1571:K13613)</f>
        <v>0</v>
      </c>
      <c r="O1571">
        <f>SECOND(K1571:K13613)</f>
        <v>0</v>
      </c>
      <c r="P1571">
        <v>2.1</v>
      </c>
      <c r="Q1571">
        <f>G1571-P1571</f>
        <v>243.05</v>
      </c>
      <c r="R1571" t="s">
        <v>802</v>
      </c>
      <c r="S1571" t="s">
        <v>18</v>
      </c>
      <c r="T1571" t="s">
        <v>19</v>
      </c>
      <c r="AD1571" t="s">
        <v>700</v>
      </c>
      <c r="AF1571">
        <f>COUNTIF($R$2:$R$12044,AD1571)</f>
        <v>3</v>
      </c>
      <c r="AJ1571">
        <v>1</v>
      </c>
    </row>
    <row r="1572" spans="1:36" x14ac:dyDescent="0.35">
      <c r="A1572" t="s">
        <v>29</v>
      </c>
      <c r="B1572" t="s">
        <v>138</v>
      </c>
      <c r="C1572" t="s">
        <v>13</v>
      </c>
      <c r="D1572" t="s">
        <v>41</v>
      </c>
      <c r="E1572" t="s">
        <v>139</v>
      </c>
      <c r="F1572" t="s">
        <v>16</v>
      </c>
      <c r="G1572">
        <v>190086.75</v>
      </c>
      <c r="H1572" s="1">
        <v>43325</v>
      </c>
      <c r="I1572" t="str">
        <f t="shared" si="72"/>
        <v>13</v>
      </c>
      <c r="J1572" t="str">
        <f t="shared" si="73"/>
        <v>August</v>
      </c>
      <c r="K1572" t="str">
        <f t="shared" si="74"/>
        <v>2018</v>
      </c>
      <c r="L1572" s="15">
        <v>0.33333333333333331</v>
      </c>
      <c r="M1572">
        <f>HOUR(K1572:K13614)</f>
        <v>0</v>
      </c>
      <c r="N1572">
        <f>MINUTE(K1572:K13614)</f>
        <v>0</v>
      </c>
      <c r="O1572">
        <f>SECOND(K1572:K13614)</f>
        <v>0</v>
      </c>
      <c r="P1572">
        <v>51</v>
      </c>
      <c r="Q1572">
        <f>G1572-P1572</f>
        <v>190035.75</v>
      </c>
      <c r="R1572" t="s">
        <v>1833</v>
      </c>
      <c r="S1572" t="s">
        <v>18</v>
      </c>
      <c r="T1572" t="s">
        <v>19</v>
      </c>
      <c r="AD1572" t="s">
        <v>601</v>
      </c>
      <c r="AF1572">
        <f>COUNTIF($R$2:$R$12044,AD1572)</f>
        <v>3</v>
      </c>
      <c r="AJ1572">
        <v>1</v>
      </c>
    </row>
    <row r="1573" spans="1:36" x14ac:dyDescent="0.35">
      <c r="A1573" t="s">
        <v>11</v>
      </c>
      <c r="B1573" t="s">
        <v>377</v>
      </c>
      <c r="C1573" t="s">
        <v>13</v>
      </c>
      <c r="D1573" t="s">
        <v>14</v>
      </c>
      <c r="E1573" t="s">
        <v>378</v>
      </c>
      <c r="F1573" t="s">
        <v>24</v>
      </c>
      <c r="G1573">
        <v>3175.5</v>
      </c>
      <c r="H1573" s="1">
        <v>43325</v>
      </c>
      <c r="I1573" t="str">
        <f t="shared" si="72"/>
        <v>13</v>
      </c>
      <c r="J1573" t="str">
        <f t="shared" si="73"/>
        <v>August</v>
      </c>
      <c r="K1573" t="str">
        <f t="shared" si="74"/>
        <v>2018</v>
      </c>
      <c r="L1573" s="15">
        <v>0.34758101851851847</v>
      </c>
      <c r="M1573">
        <f>HOUR(K1573:K13615)</f>
        <v>0</v>
      </c>
      <c r="N1573">
        <f>MINUTE(K1573:K13615)</f>
        <v>0</v>
      </c>
      <c r="O1573">
        <f>SECOND(K1573:K13615)</f>
        <v>0</v>
      </c>
      <c r="P1573">
        <v>27.15</v>
      </c>
      <c r="Q1573">
        <f>G1573-P1573</f>
        <v>3148.35</v>
      </c>
      <c r="R1573" t="s">
        <v>356</v>
      </c>
      <c r="S1573" t="s">
        <v>18</v>
      </c>
      <c r="T1573" t="s">
        <v>19</v>
      </c>
      <c r="AD1573" t="s">
        <v>942</v>
      </c>
      <c r="AF1573">
        <f>COUNTIF($R$2:$R$12044,AD1573)</f>
        <v>4</v>
      </c>
      <c r="AJ1573">
        <v>1</v>
      </c>
    </row>
    <row r="1574" spans="1:36" x14ac:dyDescent="0.35">
      <c r="A1574" t="s">
        <v>11</v>
      </c>
      <c r="B1574" t="s">
        <v>220</v>
      </c>
      <c r="C1574" t="s">
        <v>13</v>
      </c>
      <c r="D1574" t="s">
        <v>14</v>
      </c>
      <c r="E1574" t="s">
        <v>221</v>
      </c>
      <c r="F1574" t="s">
        <v>24</v>
      </c>
      <c r="G1574">
        <v>904.46</v>
      </c>
      <c r="H1574" s="1">
        <v>43325</v>
      </c>
      <c r="I1574" t="str">
        <f t="shared" si="72"/>
        <v>13</v>
      </c>
      <c r="J1574" t="str">
        <f t="shared" si="73"/>
        <v>August</v>
      </c>
      <c r="K1574" t="str">
        <f t="shared" si="74"/>
        <v>2018</v>
      </c>
      <c r="L1574" s="15">
        <v>0.36585648148148148</v>
      </c>
      <c r="M1574">
        <f>HOUR(K1574:K13616)</f>
        <v>0</v>
      </c>
      <c r="N1574">
        <f>MINUTE(K1574:K13616)</f>
        <v>0</v>
      </c>
      <c r="O1574">
        <f>SECOND(K1574:K13616)</f>
        <v>0</v>
      </c>
      <c r="P1574">
        <v>9.31</v>
      </c>
      <c r="Q1574">
        <f>G1574-P1574</f>
        <v>895.15000000000009</v>
      </c>
      <c r="R1574" t="s">
        <v>455</v>
      </c>
      <c r="S1574" t="s">
        <v>18</v>
      </c>
      <c r="T1574" t="s">
        <v>19</v>
      </c>
      <c r="AD1574" t="s">
        <v>1718</v>
      </c>
      <c r="AF1574">
        <f>COUNTIF($R$2:$R$12044,AD1574)</f>
        <v>1</v>
      </c>
      <c r="AJ1574">
        <v>1</v>
      </c>
    </row>
    <row r="1575" spans="1:36" x14ac:dyDescent="0.35">
      <c r="A1575" t="s">
        <v>29</v>
      </c>
      <c r="B1575" t="s">
        <v>134</v>
      </c>
      <c r="C1575" t="s">
        <v>13</v>
      </c>
      <c r="D1575" t="s">
        <v>31</v>
      </c>
      <c r="E1575" t="s">
        <v>135</v>
      </c>
      <c r="F1575" t="s">
        <v>16</v>
      </c>
      <c r="G1575">
        <v>3039.56</v>
      </c>
      <c r="H1575" s="1">
        <v>43325</v>
      </c>
      <c r="I1575" t="str">
        <f t="shared" si="72"/>
        <v>13</v>
      </c>
      <c r="J1575" t="str">
        <f t="shared" si="73"/>
        <v>August</v>
      </c>
      <c r="K1575" t="str">
        <f t="shared" si="74"/>
        <v>2018</v>
      </c>
      <c r="L1575" s="15">
        <v>0.375</v>
      </c>
      <c r="M1575">
        <f>HOUR(K1575:K13617)</f>
        <v>0</v>
      </c>
      <c r="N1575">
        <f>MINUTE(K1575:K13617)</f>
        <v>0</v>
      </c>
      <c r="O1575">
        <f>SECOND(K1575:K13617)</f>
        <v>0</v>
      </c>
      <c r="P1575">
        <v>154</v>
      </c>
      <c r="Q1575">
        <f>G1575-P1575</f>
        <v>2885.56</v>
      </c>
      <c r="R1575" t="s">
        <v>1833</v>
      </c>
      <c r="S1575" t="s">
        <v>18</v>
      </c>
      <c r="T1575" t="s">
        <v>19</v>
      </c>
      <c r="AD1575" t="s">
        <v>584</v>
      </c>
      <c r="AF1575">
        <f>COUNTIF($R$2:$R$12044,AD1575)</f>
        <v>1</v>
      </c>
      <c r="AJ1575">
        <v>1</v>
      </c>
    </row>
    <row r="1576" spans="1:36" x14ac:dyDescent="0.35">
      <c r="A1576" t="s">
        <v>29</v>
      </c>
      <c r="B1576" t="s">
        <v>111</v>
      </c>
      <c r="C1576" t="s">
        <v>13</v>
      </c>
      <c r="D1576" t="s">
        <v>31</v>
      </c>
      <c r="E1576" t="s">
        <v>112</v>
      </c>
      <c r="F1576" t="s">
        <v>24</v>
      </c>
      <c r="G1576">
        <v>1743.49</v>
      </c>
      <c r="H1576" s="1">
        <v>43325</v>
      </c>
      <c r="I1576" t="str">
        <f t="shared" si="72"/>
        <v>13</v>
      </c>
      <c r="J1576" t="str">
        <f t="shared" si="73"/>
        <v>August</v>
      </c>
      <c r="K1576" t="str">
        <f t="shared" si="74"/>
        <v>2018</v>
      </c>
      <c r="L1576" s="15">
        <v>0.375</v>
      </c>
      <c r="M1576">
        <f>HOUR(K1576:K13618)</f>
        <v>0</v>
      </c>
      <c r="N1576">
        <f>MINUTE(K1576:K13618)</f>
        <v>0</v>
      </c>
      <c r="O1576">
        <f>SECOND(K1576:K13618)</f>
        <v>0</v>
      </c>
      <c r="P1576">
        <v>194</v>
      </c>
      <c r="Q1576">
        <f>G1576-P1576</f>
        <v>1549.49</v>
      </c>
      <c r="R1576" t="s">
        <v>1833</v>
      </c>
      <c r="S1576" t="s">
        <v>18</v>
      </c>
      <c r="T1576" t="s">
        <v>19</v>
      </c>
      <c r="AD1576" t="s">
        <v>355</v>
      </c>
      <c r="AF1576">
        <f>COUNTIF($R$2:$R$12044,AD1576)</f>
        <v>4</v>
      </c>
      <c r="AJ1576">
        <v>1</v>
      </c>
    </row>
    <row r="1577" spans="1:36" x14ac:dyDescent="0.35">
      <c r="A1577" t="s">
        <v>29</v>
      </c>
      <c r="B1577" t="s">
        <v>80</v>
      </c>
      <c r="C1577" t="s">
        <v>13</v>
      </c>
      <c r="D1577" t="s">
        <v>41</v>
      </c>
      <c r="E1577" t="s">
        <v>81</v>
      </c>
      <c r="F1577" t="s">
        <v>24</v>
      </c>
      <c r="G1577">
        <v>16808.900000000001</v>
      </c>
      <c r="H1577" s="1">
        <v>43325</v>
      </c>
      <c r="I1577" t="str">
        <f t="shared" si="72"/>
        <v>13</v>
      </c>
      <c r="J1577" t="str">
        <f t="shared" si="73"/>
        <v>August</v>
      </c>
      <c r="K1577" t="str">
        <f t="shared" si="74"/>
        <v>2018</v>
      </c>
      <c r="L1577" s="15">
        <v>0.375</v>
      </c>
      <c r="M1577">
        <f>HOUR(K1577:K13619)</f>
        <v>0</v>
      </c>
      <c r="N1577">
        <f>MINUTE(K1577:K13619)</f>
        <v>0</v>
      </c>
      <c r="O1577">
        <f>SECOND(K1577:K13619)</f>
        <v>0</v>
      </c>
      <c r="P1577">
        <v>39</v>
      </c>
      <c r="Q1577">
        <f>G1577-P1577</f>
        <v>16769.900000000001</v>
      </c>
      <c r="R1577" t="s">
        <v>1833</v>
      </c>
      <c r="S1577" t="s">
        <v>18</v>
      </c>
      <c r="T1577" t="s">
        <v>19</v>
      </c>
      <c r="AD1577" t="s">
        <v>916</v>
      </c>
      <c r="AF1577">
        <f>COUNTIF($R$2:$R$12044,AD1577)</f>
        <v>15</v>
      </c>
      <c r="AJ1577">
        <v>1</v>
      </c>
    </row>
    <row r="1578" spans="1:36" x14ac:dyDescent="0.35">
      <c r="A1578" t="s">
        <v>11</v>
      </c>
      <c r="B1578" t="s">
        <v>65</v>
      </c>
      <c r="C1578" t="s">
        <v>13</v>
      </c>
      <c r="D1578" t="s">
        <v>14</v>
      </c>
      <c r="E1578" t="s">
        <v>66</v>
      </c>
      <c r="F1578" t="s">
        <v>16</v>
      </c>
      <c r="G1578">
        <v>1439.61</v>
      </c>
      <c r="H1578" s="1">
        <v>43325</v>
      </c>
      <c r="I1578" t="str">
        <f t="shared" si="72"/>
        <v>13</v>
      </c>
      <c r="J1578" t="str">
        <f t="shared" si="73"/>
        <v>August</v>
      </c>
      <c r="K1578" t="str">
        <f t="shared" si="74"/>
        <v>2018</v>
      </c>
      <c r="L1578" s="15">
        <v>0.37649305555555551</v>
      </c>
      <c r="M1578">
        <f>HOUR(K1578:K13620)</f>
        <v>0</v>
      </c>
      <c r="N1578">
        <f>MINUTE(K1578:K13620)</f>
        <v>0</v>
      </c>
      <c r="O1578">
        <f>SECOND(K1578:K13620)</f>
        <v>0</v>
      </c>
      <c r="P1578">
        <v>11.43</v>
      </c>
      <c r="Q1578">
        <f>G1578-P1578</f>
        <v>1428.1799999999998</v>
      </c>
      <c r="R1578" t="s">
        <v>803</v>
      </c>
      <c r="S1578" t="s">
        <v>18</v>
      </c>
      <c r="T1578" t="s">
        <v>19</v>
      </c>
      <c r="AD1578" t="s">
        <v>1291</v>
      </c>
      <c r="AF1578">
        <f>COUNTIF($R$2:$R$12044,AD1578)</f>
        <v>1</v>
      </c>
      <c r="AJ1578">
        <v>1</v>
      </c>
    </row>
    <row r="1579" spans="1:36" x14ac:dyDescent="0.35">
      <c r="A1579" t="s">
        <v>11</v>
      </c>
      <c r="B1579" t="s">
        <v>71</v>
      </c>
      <c r="C1579" t="s">
        <v>13</v>
      </c>
      <c r="D1579" t="s">
        <v>20</v>
      </c>
      <c r="E1579" t="s">
        <v>63</v>
      </c>
      <c r="F1579" t="s">
        <v>24</v>
      </c>
      <c r="G1579">
        <v>2461.14</v>
      </c>
      <c r="H1579" s="1">
        <v>43325</v>
      </c>
      <c r="I1579" t="str">
        <f t="shared" si="72"/>
        <v>13</v>
      </c>
      <c r="J1579" t="str">
        <f t="shared" si="73"/>
        <v>August</v>
      </c>
      <c r="K1579" t="str">
        <f t="shared" si="74"/>
        <v>2018</v>
      </c>
      <c r="L1579" s="15">
        <v>0.37950231481481483</v>
      </c>
      <c r="M1579">
        <f>HOUR(K1579:K13621)</f>
        <v>0</v>
      </c>
      <c r="N1579">
        <f>MINUTE(K1579:K13621)</f>
        <v>0</v>
      </c>
      <c r="O1579">
        <f>SECOND(K1579:K13621)</f>
        <v>0</v>
      </c>
      <c r="P1579">
        <v>11.32</v>
      </c>
      <c r="Q1579">
        <f>G1579-P1579</f>
        <v>2449.8199999999997</v>
      </c>
      <c r="R1579" t="s">
        <v>804</v>
      </c>
      <c r="S1579" t="s">
        <v>18</v>
      </c>
      <c r="T1579" t="s">
        <v>19</v>
      </c>
      <c r="AD1579" t="s">
        <v>1532</v>
      </c>
      <c r="AF1579">
        <f>COUNTIF($R$2:$R$12044,AD1579)</f>
        <v>2</v>
      </c>
      <c r="AJ1579">
        <v>1</v>
      </c>
    </row>
    <row r="1580" spans="1:36" x14ac:dyDescent="0.35">
      <c r="A1580" t="s">
        <v>11</v>
      </c>
      <c r="B1580" t="s">
        <v>195</v>
      </c>
      <c r="C1580" t="s">
        <v>13</v>
      </c>
      <c r="D1580" t="s">
        <v>20</v>
      </c>
      <c r="E1580" t="s">
        <v>129</v>
      </c>
      <c r="F1580" t="s">
        <v>24</v>
      </c>
      <c r="G1580">
        <v>7747.45</v>
      </c>
      <c r="H1580" s="1">
        <v>43325</v>
      </c>
      <c r="I1580" t="str">
        <f t="shared" si="72"/>
        <v>13</v>
      </c>
      <c r="J1580" t="str">
        <f t="shared" si="73"/>
        <v>August</v>
      </c>
      <c r="K1580" t="str">
        <f t="shared" si="74"/>
        <v>2018</v>
      </c>
      <c r="L1580" s="15">
        <v>0.3825115740740741</v>
      </c>
      <c r="M1580">
        <f>HOUR(K1580:K13622)</f>
        <v>0</v>
      </c>
      <c r="N1580">
        <f>MINUTE(K1580:K13622)</f>
        <v>0</v>
      </c>
      <c r="O1580">
        <f>SECOND(K1580:K13622)</f>
        <v>0</v>
      </c>
      <c r="P1580">
        <v>18.809999999999999</v>
      </c>
      <c r="Q1580">
        <f>G1580-P1580</f>
        <v>7728.6399999999994</v>
      </c>
      <c r="R1580" t="s">
        <v>805</v>
      </c>
      <c r="S1580" t="s">
        <v>18</v>
      </c>
      <c r="T1580" t="s">
        <v>19</v>
      </c>
      <c r="AD1580" t="s">
        <v>1760</v>
      </c>
      <c r="AF1580">
        <f>COUNTIF($R$2:$R$12044,AD1580)</f>
        <v>1</v>
      </c>
      <c r="AJ1580">
        <v>1</v>
      </c>
    </row>
    <row r="1581" spans="1:36" x14ac:dyDescent="0.35">
      <c r="A1581" t="s">
        <v>11</v>
      </c>
      <c r="B1581" t="s">
        <v>235</v>
      </c>
      <c r="C1581" t="s">
        <v>13</v>
      </c>
      <c r="D1581" t="s">
        <v>20</v>
      </c>
      <c r="E1581" t="s">
        <v>236</v>
      </c>
      <c r="F1581" t="s">
        <v>24</v>
      </c>
      <c r="G1581">
        <v>9470.31</v>
      </c>
      <c r="H1581" s="1">
        <v>43325</v>
      </c>
      <c r="I1581" t="str">
        <f t="shared" si="72"/>
        <v>13</v>
      </c>
      <c r="J1581" t="str">
        <f t="shared" si="73"/>
        <v>August</v>
      </c>
      <c r="K1581" t="str">
        <f t="shared" si="74"/>
        <v>2018</v>
      </c>
      <c r="L1581" s="15">
        <v>0.38552083333333331</v>
      </c>
      <c r="M1581">
        <f>HOUR(K1581:K13623)</f>
        <v>0</v>
      </c>
      <c r="N1581">
        <f>MINUTE(K1581:K13623)</f>
        <v>0</v>
      </c>
      <c r="O1581">
        <f>SECOND(K1581:K13623)</f>
        <v>0</v>
      </c>
      <c r="P1581">
        <v>5.27</v>
      </c>
      <c r="Q1581">
        <f>G1581-P1581</f>
        <v>9465.0399999999991</v>
      </c>
      <c r="R1581" t="s">
        <v>806</v>
      </c>
      <c r="S1581" t="s">
        <v>18</v>
      </c>
      <c r="T1581" t="s">
        <v>19</v>
      </c>
      <c r="AD1581" t="s">
        <v>745</v>
      </c>
      <c r="AF1581">
        <f>COUNTIF($R$2:$R$12044,AD1581)</f>
        <v>3</v>
      </c>
      <c r="AJ1581">
        <v>1</v>
      </c>
    </row>
    <row r="1582" spans="1:36" x14ac:dyDescent="0.35">
      <c r="A1582" t="s">
        <v>11</v>
      </c>
      <c r="B1582" t="s">
        <v>22</v>
      </c>
      <c r="C1582" t="s">
        <v>13</v>
      </c>
      <c r="D1582" t="s">
        <v>20</v>
      </c>
      <c r="E1582" t="s">
        <v>23</v>
      </c>
      <c r="F1582" t="s">
        <v>24</v>
      </c>
      <c r="G1582">
        <v>237.74</v>
      </c>
      <c r="H1582" s="1">
        <v>43325</v>
      </c>
      <c r="I1582" t="str">
        <f t="shared" si="72"/>
        <v>13</v>
      </c>
      <c r="J1582" t="str">
        <f t="shared" si="73"/>
        <v>August</v>
      </c>
      <c r="K1582" t="str">
        <f t="shared" si="74"/>
        <v>2018</v>
      </c>
      <c r="L1582" s="15">
        <v>0.38851851851851849</v>
      </c>
      <c r="M1582">
        <f>HOUR(K1582:K13624)</f>
        <v>0</v>
      </c>
      <c r="N1582">
        <f>MINUTE(K1582:K13624)</f>
        <v>0</v>
      </c>
      <c r="O1582">
        <f>SECOND(K1582:K13624)</f>
        <v>0</v>
      </c>
      <c r="P1582">
        <v>7.41</v>
      </c>
      <c r="Q1582">
        <f>G1582-P1582</f>
        <v>230.33</v>
      </c>
      <c r="R1582" t="s">
        <v>537</v>
      </c>
      <c r="S1582" t="s">
        <v>18</v>
      </c>
      <c r="T1582" t="s">
        <v>19</v>
      </c>
      <c r="AD1582" t="s">
        <v>1424</v>
      </c>
      <c r="AF1582">
        <f>COUNTIF($R$2:$R$12044,AD1582)</f>
        <v>1</v>
      </c>
      <c r="AJ1582">
        <v>1</v>
      </c>
    </row>
    <row r="1583" spans="1:36" x14ac:dyDescent="0.35">
      <c r="A1583" t="s">
        <v>11</v>
      </c>
      <c r="B1583" t="s">
        <v>25</v>
      </c>
      <c r="C1583" t="s">
        <v>13</v>
      </c>
      <c r="D1583" t="s">
        <v>20</v>
      </c>
      <c r="E1583" t="s">
        <v>26</v>
      </c>
      <c r="F1583" t="s">
        <v>16</v>
      </c>
      <c r="G1583">
        <v>1133.3900000000001</v>
      </c>
      <c r="H1583" s="1">
        <v>43325</v>
      </c>
      <c r="I1583" t="str">
        <f t="shared" si="72"/>
        <v>13</v>
      </c>
      <c r="J1583" t="str">
        <f t="shared" si="73"/>
        <v>August</v>
      </c>
      <c r="K1583" t="str">
        <f t="shared" si="74"/>
        <v>2018</v>
      </c>
      <c r="L1583" s="15">
        <v>0.39152777777777775</v>
      </c>
      <c r="M1583">
        <f>HOUR(K1583:K13625)</f>
        <v>0</v>
      </c>
      <c r="N1583">
        <f>MINUTE(K1583:K13625)</f>
        <v>0</v>
      </c>
      <c r="O1583">
        <f>SECOND(K1583:K13625)</f>
        <v>0</v>
      </c>
      <c r="P1583">
        <v>12.62</v>
      </c>
      <c r="Q1583">
        <f>G1583-P1583</f>
        <v>1120.7700000000002</v>
      </c>
      <c r="R1583" t="s">
        <v>807</v>
      </c>
      <c r="S1583" t="s">
        <v>18</v>
      </c>
      <c r="T1583" t="s">
        <v>19</v>
      </c>
      <c r="AD1583" t="s">
        <v>697</v>
      </c>
      <c r="AF1583">
        <f>COUNTIF($R$2:$R$12044,AD1583)</f>
        <v>2</v>
      </c>
      <c r="AJ1583">
        <v>1</v>
      </c>
    </row>
    <row r="1584" spans="1:36" x14ac:dyDescent="0.35">
      <c r="A1584" t="s">
        <v>11</v>
      </c>
      <c r="B1584" t="s">
        <v>71</v>
      </c>
      <c r="C1584" t="s">
        <v>13</v>
      </c>
      <c r="D1584" t="s">
        <v>20</v>
      </c>
      <c r="E1584" t="s">
        <v>63</v>
      </c>
      <c r="F1584" t="s">
        <v>24</v>
      </c>
      <c r="G1584">
        <v>2447.08</v>
      </c>
      <c r="H1584" s="1">
        <v>43325</v>
      </c>
      <c r="I1584" t="str">
        <f t="shared" si="72"/>
        <v>13</v>
      </c>
      <c r="J1584" t="str">
        <f t="shared" si="73"/>
        <v>August</v>
      </c>
      <c r="K1584" t="str">
        <f t="shared" si="74"/>
        <v>2018</v>
      </c>
      <c r="L1584" s="15">
        <v>0.39453703703703707</v>
      </c>
      <c r="M1584">
        <f>HOUR(K1584:K13626)</f>
        <v>0</v>
      </c>
      <c r="N1584">
        <f>MINUTE(K1584:K13626)</f>
        <v>0</v>
      </c>
      <c r="O1584">
        <f>SECOND(K1584:K13626)</f>
        <v>0</v>
      </c>
      <c r="P1584">
        <v>14.06</v>
      </c>
      <c r="Q1584">
        <f>G1584-P1584</f>
        <v>2433.02</v>
      </c>
      <c r="R1584" t="s">
        <v>768</v>
      </c>
      <c r="S1584" t="s">
        <v>18</v>
      </c>
      <c r="T1584" t="s">
        <v>19</v>
      </c>
      <c r="AD1584" t="s">
        <v>1407</v>
      </c>
      <c r="AF1584">
        <f>COUNTIF($R$2:$R$12044,AD1584)</f>
        <v>1</v>
      </c>
      <c r="AJ1584">
        <v>1</v>
      </c>
    </row>
    <row r="1585" spans="1:36" x14ac:dyDescent="0.35">
      <c r="A1585" t="s">
        <v>11</v>
      </c>
      <c r="B1585" t="s">
        <v>71</v>
      </c>
      <c r="C1585" t="s">
        <v>13</v>
      </c>
      <c r="D1585" t="s">
        <v>20</v>
      </c>
      <c r="E1585" t="s">
        <v>63</v>
      </c>
      <c r="F1585" t="s">
        <v>24</v>
      </c>
      <c r="G1585">
        <v>2436.33</v>
      </c>
      <c r="H1585" s="1">
        <v>43325</v>
      </c>
      <c r="I1585" t="str">
        <f t="shared" si="72"/>
        <v>13</v>
      </c>
      <c r="J1585" t="str">
        <f t="shared" si="73"/>
        <v>August</v>
      </c>
      <c r="K1585" t="str">
        <f t="shared" si="74"/>
        <v>2018</v>
      </c>
      <c r="L1585" s="15">
        <v>0.39754629629629629</v>
      </c>
      <c r="M1585">
        <f>HOUR(K1585:K13627)</f>
        <v>0</v>
      </c>
      <c r="N1585">
        <f>MINUTE(K1585:K13627)</f>
        <v>0</v>
      </c>
      <c r="O1585">
        <f>SECOND(K1585:K13627)</f>
        <v>0</v>
      </c>
      <c r="P1585">
        <v>10.75</v>
      </c>
      <c r="Q1585">
        <f>G1585-P1585</f>
        <v>2425.58</v>
      </c>
      <c r="R1585" t="s">
        <v>808</v>
      </c>
      <c r="S1585" t="s">
        <v>18</v>
      </c>
      <c r="T1585" t="s">
        <v>19</v>
      </c>
      <c r="AD1585" t="s">
        <v>1793</v>
      </c>
      <c r="AF1585">
        <f>COUNTIF($R$2:$R$12044,AD1585)</f>
        <v>1</v>
      </c>
      <c r="AJ1585">
        <v>1</v>
      </c>
    </row>
    <row r="1586" spans="1:36" x14ac:dyDescent="0.35">
      <c r="A1586" t="s">
        <v>11</v>
      </c>
      <c r="B1586" t="s">
        <v>211</v>
      </c>
      <c r="C1586" t="s">
        <v>13</v>
      </c>
      <c r="D1586" t="s">
        <v>14</v>
      </c>
      <c r="E1586" t="s">
        <v>212</v>
      </c>
      <c r="F1586" t="s">
        <v>16</v>
      </c>
      <c r="G1586">
        <v>3085.18</v>
      </c>
      <c r="H1586" s="1">
        <v>43325</v>
      </c>
      <c r="I1586" t="str">
        <f t="shared" si="72"/>
        <v>13</v>
      </c>
      <c r="J1586" t="str">
        <f t="shared" si="73"/>
        <v>August</v>
      </c>
      <c r="K1586" t="str">
        <f t="shared" si="74"/>
        <v>2018</v>
      </c>
      <c r="L1586" s="15">
        <v>0.40054398148148151</v>
      </c>
      <c r="M1586">
        <f>HOUR(K1586:K13628)</f>
        <v>0</v>
      </c>
      <c r="N1586">
        <f>MINUTE(K1586:K13628)</f>
        <v>0</v>
      </c>
      <c r="O1586">
        <f>SECOND(K1586:K13628)</f>
        <v>0</v>
      </c>
      <c r="P1586">
        <v>12.64</v>
      </c>
      <c r="Q1586">
        <f>G1586-P1586</f>
        <v>3072.54</v>
      </c>
      <c r="R1586" t="s">
        <v>60</v>
      </c>
      <c r="S1586" t="s">
        <v>18</v>
      </c>
      <c r="T1586" t="s">
        <v>19</v>
      </c>
      <c r="AD1586" t="s">
        <v>716</v>
      </c>
      <c r="AF1586">
        <f>COUNTIF($R$2:$R$12044,AD1586)</f>
        <v>3</v>
      </c>
      <c r="AJ1586">
        <v>1</v>
      </c>
    </row>
    <row r="1587" spans="1:36" x14ac:dyDescent="0.35">
      <c r="A1587" t="s">
        <v>11</v>
      </c>
      <c r="B1587" t="s">
        <v>12</v>
      </c>
      <c r="C1587" t="s">
        <v>13</v>
      </c>
      <c r="D1587" t="s">
        <v>14</v>
      </c>
      <c r="E1587" t="s">
        <v>15</v>
      </c>
      <c r="F1587" t="s">
        <v>16</v>
      </c>
      <c r="G1587">
        <v>729.2</v>
      </c>
      <c r="H1587" s="1">
        <v>43325</v>
      </c>
      <c r="I1587" t="str">
        <f t="shared" si="72"/>
        <v>13</v>
      </c>
      <c r="J1587" t="str">
        <f t="shared" si="73"/>
        <v>August</v>
      </c>
      <c r="K1587" t="str">
        <f t="shared" si="74"/>
        <v>2018</v>
      </c>
      <c r="L1587" s="15">
        <v>0.40355324074074073</v>
      </c>
      <c r="M1587">
        <f>HOUR(K1587:K13629)</f>
        <v>0</v>
      </c>
      <c r="N1587">
        <f>MINUTE(K1587:K13629)</f>
        <v>0</v>
      </c>
      <c r="O1587">
        <f>SECOND(K1587:K13629)</f>
        <v>0</v>
      </c>
      <c r="P1587">
        <v>14.46</v>
      </c>
      <c r="Q1587">
        <f>G1587-P1587</f>
        <v>714.74</v>
      </c>
      <c r="R1587" t="s">
        <v>501</v>
      </c>
      <c r="S1587" t="s">
        <v>18</v>
      </c>
      <c r="T1587" t="s">
        <v>19</v>
      </c>
      <c r="AD1587" t="s">
        <v>807</v>
      </c>
      <c r="AF1587">
        <f>COUNTIF($R$2:$R$12044,AD1587)</f>
        <v>2</v>
      </c>
      <c r="AJ1587">
        <v>1</v>
      </c>
    </row>
    <row r="1588" spans="1:36" x14ac:dyDescent="0.35">
      <c r="A1588" t="s">
        <v>11</v>
      </c>
      <c r="B1588" t="s">
        <v>223</v>
      </c>
      <c r="C1588" t="s">
        <v>13</v>
      </c>
      <c r="D1588" t="s">
        <v>20</v>
      </c>
      <c r="E1588" t="s">
        <v>23</v>
      </c>
      <c r="F1588" t="s">
        <v>24</v>
      </c>
      <c r="G1588">
        <v>2972.71</v>
      </c>
      <c r="H1588" s="1">
        <v>43325</v>
      </c>
      <c r="I1588" t="str">
        <f t="shared" si="72"/>
        <v>13</v>
      </c>
      <c r="J1588" t="str">
        <f t="shared" si="73"/>
        <v>August</v>
      </c>
      <c r="K1588" t="str">
        <f t="shared" si="74"/>
        <v>2018</v>
      </c>
      <c r="L1588" s="15">
        <v>0.40656249999999999</v>
      </c>
      <c r="M1588">
        <f>HOUR(K1588:K13630)</f>
        <v>0</v>
      </c>
      <c r="N1588">
        <f>MINUTE(K1588:K13630)</f>
        <v>0</v>
      </c>
      <c r="O1588">
        <f>SECOND(K1588:K13630)</f>
        <v>0</v>
      </c>
      <c r="P1588">
        <v>25.85</v>
      </c>
      <c r="Q1588">
        <f>G1588-P1588</f>
        <v>2946.86</v>
      </c>
      <c r="R1588" t="s">
        <v>809</v>
      </c>
      <c r="S1588" t="s">
        <v>18</v>
      </c>
      <c r="T1588" t="s">
        <v>19</v>
      </c>
      <c r="AD1588" t="s">
        <v>1676</v>
      </c>
      <c r="AF1588">
        <f>COUNTIF($R$2:$R$12044,AD1588)</f>
        <v>2</v>
      </c>
      <c r="AJ1588">
        <v>1</v>
      </c>
    </row>
    <row r="1589" spans="1:36" x14ac:dyDescent="0.35">
      <c r="A1589" t="s">
        <v>11</v>
      </c>
      <c r="B1589" t="s">
        <v>164</v>
      </c>
      <c r="C1589" t="s">
        <v>13</v>
      </c>
      <c r="D1589" t="s">
        <v>20</v>
      </c>
      <c r="E1589" t="s">
        <v>86</v>
      </c>
      <c r="F1589" t="s">
        <v>16</v>
      </c>
      <c r="G1589">
        <v>2117.7800000000002</v>
      </c>
      <c r="H1589" s="1">
        <v>43325</v>
      </c>
      <c r="I1589" t="str">
        <f t="shared" si="72"/>
        <v>13</v>
      </c>
      <c r="J1589" t="str">
        <f t="shared" si="73"/>
        <v>August</v>
      </c>
      <c r="K1589" t="str">
        <f t="shared" si="74"/>
        <v>2018</v>
      </c>
      <c r="L1589" s="15">
        <v>0.4095717592592592</v>
      </c>
      <c r="M1589">
        <f>HOUR(K1589:K13631)</f>
        <v>0</v>
      </c>
      <c r="N1589">
        <f>MINUTE(K1589:K13631)</f>
        <v>0</v>
      </c>
      <c r="O1589">
        <f>SECOND(K1589:K13631)</f>
        <v>0</v>
      </c>
      <c r="P1589">
        <v>33.54</v>
      </c>
      <c r="Q1589">
        <f>G1589-P1589</f>
        <v>2084.2400000000002</v>
      </c>
      <c r="R1589" t="s">
        <v>810</v>
      </c>
      <c r="S1589" t="s">
        <v>18</v>
      </c>
      <c r="T1589" t="s">
        <v>19</v>
      </c>
      <c r="AD1589" t="s">
        <v>222</v>
      </c>
      <c r="AF1589">
        <f>COUNTIF($R$2:$R$12044,AD1589)</f>
        <v>5</v>
      </c>
      <c r="AJ1589">
        <v>1</v>
      </c>
    </row>
    <row r="1590" spans="1:36" x14ac:dyDescent="0.35">
      <c r="A1590" t="s">
        <v>11</v>
      </c>
      <c r="B1590" t="s">
        <v>89</v>
      </c>
      <c r="C1590" t="s">
        <v>13</v>
      </c>
      <c r="D1590" t="s">
        <v>20</v>
      </c>
      <c r="E1590" t="s">
        <v>90</v>
      </c>
      <c r="F1590" t="s">
        <v>24</v>
      </c>
      <c r="G1590">
        <v>1265.82</v>
      </c>
      <c r="H1590" s="1">
        <v>43325</v>
      </c>
      <c r="I1590" t="str">
        <f t="shared" si="72"/>
        <v>13</v>
      </c>
      <c r="J1590" t="str">
        <f t="shared" si="73"/>
        <v>August</v>
      </c>
      <c r="K1590" t="str">
        <f t="shared" si="74"/>
        <v>2018</v>
      </c>
      <c r="L1590" s="15">
        <v>0.41256944444444449</v>
      </c>
      <c r="M1590">
        <f>HOUR(K1590:K13632)</f>
        <v>0</v>
      </c>
      <c r="N1590">
        <f>MINUTE(K1590:K13632)</f>
        <v>0</v>
      </c>
      <c r="O1590">
        <f>SECOND(K1590:K13632)</f>
        <v>0</v>
      </c>
      <c r="P1590">
        <v>7.85</v>
      </c>
      <c r="Q1590">
        <f>G1590-P1590</f>
        <v>1257.97</v>
      </c>
      <c r="R1590" t="s">
        <v>571</v>
      </c>
      <c r="S1590" t="s">
        <v>18</v>
      </c>
      <c r="T1590" t="s">
        <v>19</v>
      </c>
      <c r="AD1590" t="s">
        <v>1295</v>
      </c>
      <c r="AF1590">
        <f>COUNTIF($R$2:$R$12044,AD1590)</f>
        <v>2</v>
      </c>
      <c r="AJ1590">
        <v>1</v>
      </c>
    </row>
    <row r="1591" spans="1:36" x14ac:dyDescent="0.35">
      <c r="A1591" t="s">
        <v>11</v>
      </c>
      <c r="B1591" t="s">
        <v>109</v>
      </c>
      <c r="C1591" t="s">
        <v>13</v>
      </c>
      <c r="D1591" t="s">
        <v>14</v>
      </c>
      <c r="E1591" t="s">
        <v>110</v>
      </c>
      <c r="F1591" t="s">
        <v>24</v>
      </c>
      <c r="G1591">
        <v>1043.8699999999999</v>
      </c>
      <c r="H1591" s="1">
        <v>43325</v>
      </c>
      <c r="I1591" t="str">
        <f t="shared" si="72"/>
        <v>13</v>
      </c>
      <c r="J1591" t="str">
        <f t="shared" si="73"/>
        <v>August</v>
      </c>
      <c r="K1591" t="str">
        <f t="shared" si="74"/>
        <v>2018</v>
      </c>
      <c r="L1591" s="15">
        <v>0.4155787037037037</v>
      </c>
      <c r="M1591">
        <f>HOUR(K1591:K13633)</f>
        <v>0</v>
      </c>
      <c r="N1591">
        <f>MINUTE(K1591:K13633)</f>
        <v>0</v>
      </c>
      <c r="O1591">
        <f>SECOND(K1591:K13633)</f>
        <v>0</v>
      </c>
      <c r="P1591">
        <v>69.83</v>
      </c>
      <c r="Q1591">
        <f>G1591-P1591</f>
        <v>974.03999999999985</v>
      </c>
      <c r="R1591" t="s">
        <v>230</v>
      </c>
      <c r="S1591" t="s">
        <v>18</v>
      </c>
      <c r="T1591" t="s">
        <v>19</v>
      </c>
      <c r="AD1591" t="s">
        <v>912</v>
      </c>
      <c r="AF1591">
        <f>COUNTIF($R$2:$R$12044,AD1591)</f>
        <v>2</v>
      </c>
      <c r="AJ1591">
        <v>1</v>
      </c>
    </row>
    <row r="1592" spans="1:36" x14ac:dyDescent="0.35">
      <c r="A1592" t="s">
        <v>29</v>
      </c>
      <c r="B1592" t="s">
        <v>71</v>
      </c>
      <c r="C1592" t="s">
        <v>13</v>
      </c>
      <c r="D1592" t="s">
        <v>31</v>
      </c>
      <c r="E1592" t="s">
        <v>63</v>
      </c>
      <c r="F1592" t="s">
        <v>24</v>
      </c>
      <c r="G1592">
        <v>2293.77</v>
      </c>
      <c r="H1592" s="1">
        <v>43325</v>
      </c>
      <c r="I1592" t="str">
        <f t="shared" si="72"/>
        <v>13</v>
      </c>
      <c r="J1592" t="str">
        <f t="shared" si="73"/>
        <v>August</v>
      </c>
      <c r="K1592" t="str">
        <f t="shared" si="74"/>
        <v>2018</v>
      </c>
      <c r="L1592" s="15">
        <v>0.41666666666666669</v>
      </c>
      <c r="M1592">
        <f>HOUR(K1592:K13634)</f>
        <v>0</v>
      </c>
      <c r="N1592">
        <f>MINUTE(K1592:K13634)</f>
        <v>0</v>
      </c>
      <c r="O1592">
        <f>SECOND(K1592:K13634)</f>
        <v>0</v>
      </c>
      <c r="P1592">
        <v>134</v>
      </c>
      <c r="Q1592">
        <f>G1592-P1592</f>
        <v>2159.77</v>
      </c>
      <c r="R1592" t="s">
        <v>1833</v>
      </c>
      <c r="S1592" t="s">
        <v>18</v>
      </c>
      <c r="T1592" t="s">
        <v>19</v>
      </c>
      <c r="AD1592" t="s">
        <v>314</v>
      </c>
      <c r="AF1592">
        <f>COUNTIF($R$2:$R$12044,AD1592)</f>
        <v>8</v>
      </c>
      <c r="AJ1592">
        <v>1</v>
      </c>
    </row>
    <row r="1593" spans="1:36" x14ac:dyDescent="0.35">
      <c r="A1593" t="s">
        <v>11</v>
      </c>
      <c r="B1593" t="s">
        <v>71</v>
      </c>
      <c r="C1593" t="s">
        <v>13</v>
      </c>
      <c r="D1593" t="s">
        <v>14</v>
      </c>
      <c r="E1593" t="s">
        <v>63</v>
      </c>
      <c r="F1593" t="s">
        <v>24</v>
      </c>
      <c r="G1593">
        <v>2427.77</v>
      </c>
      <c r="H1593" s="1">
        <v>43325</v>
      </c>
      <c r="I1593" t="str">
        <f t="shared" si="72"/>
        <v>13</v>
      </c>
      <c r="J1593" t="str">
        <f t="shared" si="73"/>
        <v>August</v>
      </c>
      <c r="K1593" t="str">
        <f t="shared" si="74"/>
        <v>2018</v>
      </c>
      <c r="L1593" s="15">
        <v>0.42033564814814817</v>
      </c>
      <c r="M1593">
        <f>HOUR(K1593:K13635)</f>
        <v>0</v>
      </c>
      <c r="N1593">
        <f>MINUTE(K1593:K13635)</f>
        <v>0</v>
      </c>
      <c r="O1593">
        <f>SECOND(K1593:K13635)</f>
        <v>0</v>
      </c>
      <c r="P1593">
        <v>8.56</v>
      </c>
      <c r="Q1593">
        <f>G1593-P1593</f>
        <v>2419.21</v>
      </c>
      <c r="R1593" t="s">
        <v>811</v>
      </c>
      <c r="S1593" t="s">
        <v>18</v>
      </c>
      <c r="T1593" t="s">
        <v>19</v>
      </c>
      <c r="AD1593" t="s">
        <v>521</v>
      </c>
      <c r="AF1593">
        <f>COUNTIF($R$2:$R$12044,AD1593)</f>
        <v>2</v>
      </c>
      <c r="AJ1593">
        <v>1</v>
      </c>
    </row>
    <row r="1594" spans="1:36" x14ac:dyDescent="0.35">
      <c r="A1594" t="s">
        <v>11</v>
      </c>
      <c r="B1594" t="s">
        <v>12</v>
      </c>
      <c r="C1594" t="s">
        <v>13</v>
      </c>
      <c r="D1594" t="s">
        <v>14</v>
      </c>
      <c r="E1594" t="s">
        <v>15</v>
      </c>
      <c r="F1594" t="s">
        <v>16</v>
      </c>
      <c r="G1594">
        <v>712.43</v>
      </c>
      <c r="H1594" s="1">
        <v>43325</v>
      </c>
      <c r="I1594" t="str">
        <f t="shared" si="72"/>
        <v>13</v>
      </c>
      <c r="J1594" t="str">
        <f t="shared" si="73"/>
        <v>August</v>
      </c>
      <c r="K1594" t="str">
        <f t="shared" si="74"/>
        <v>2018</v>
      </c>
      <c r="L1594" s="15">
        <v>0.42607638888888894</v>
      </c>
      <c r="M1594">
        <f>HOUR(K1594:K13636)</f>
        <v>0</v>
      </c>
      <c r="N1594">
        <f>MINUTE(K1594:K13636)</f>
        <v>0</v>
      </c>
      <c r="O1594">
        <f>SECOND(K1594:K13636)</f>
        <v>0</v>
      </c>
      <c r="P1594">
        <v>16.77</v>
      </c>
      <c r="Q1594">
        <f>G1594-P1594</f>
        <v>695.66</v>
      </c>
      <c r="R1594" t="s">
        <v>727</v>
      </c>
      <c r="S1594" t="s">
        <v>18</v>
      </c>
      <c r="T1594" t="s">
        <v>19</v>
      </c>
      <c r="AD1594" t="s">
        <v>1104</v>
      </c>
      <c r="AF1594">
        <f>COUNTIF($R$2:$R$12044,AD1594)</f>
        <v>1</v>
      </c>
      <c r="AJ1594">
        <v>1</v>
      </c>
    </row>
    <row r="1595" spans="1:36" x14ac:dyDescent="0.35">
      <c r="A1595" t="s">
        <v>11</v>
      </c>
      <c r="B1595" t="s">
        <v>12</v>
      </c>
      <c r="C1595" t="s">
        <v>13</v>
      </c>
      <c r="D1595" t="s">
        <v>20</v>
      </c>
      <c r="E1595" t="s">
        <v>15</v>
      </c>
      <c r="F1595" t="s">
        <v>16</v>
      </c>
      <c r="G1595">
        <v>679.44</v>
      </c>
      <c r="H1595" s="1">
        <v>43325</v>
      </c>
      <c r="I1595" t="str">
        <f t="shared" si="72"/>
        <v>13</v>
      </c>
      <c r="J1595" t="str">
        <f t="shared" si="73"/>
        <v>August</v>
      </c>
      <c r="K1595" t="str">
        <f t="shared" si="74"/>
        <v>2018</v>
      </c>
      <c r="L1595" s="15">
        <v>0.43181712962962965</v>
      </c>
      <c r="M1595">
        <f>HOUR(K1595:K13637)</f>
        <v>0</v>
      </c>
      <c r="N1595">
        <f>MINUTE(K1595:K13637)</f>
        <v>0</v>
      </c>
      <c r="O1595">
        <f>SECOND(K1595:K13637)</f>
        <v>0</v>
      </c>
      <c r="P1595">
        <v>32.99</v>
      </c>
      <c r="Q1595">
        <f>G1595-P1595</f>
        <v>646.45000000000005</v>
      </c>
      <c r="R1595" t="s">
        <v>682</v>
      </c>
      <c r="S1595" t="s">
        <v>18</v>
      </c>
      <c r="T1595" t="s">
        <v>19</v>
      </c>
      <c r="AD1595" t="s">
        <v>1140</v>
      </c>
      <c r="AF1595">
        <f>COUNTIF($R$2:$R$12044,AD1595)</f>
        <v>4</v>
      </c>
      <c r="AJ1595">
        <v>1</v>
      </c>
    </row>
    <row r="1596" spans="1:36" x14ac:dyDescent="0.35">
      <c r="A1596" t="s">
        <v>11</v>
      </c>
      <c r="B1596" t="s">
        <v>22</v>
      </c>
      <c r="C1596" t="s">
        <v>13</v>
      </c>
      <c r="D1596" t="s">
        <v>14</v>
      </c>
      <c r="E1596" t="s">
        <v>23</v>
      </c>
      <c r="F1596" t="s">
        <v>24</v>
      </c>
      <c r="G1596">
        <v>229.46</v>
      </c>
      <c r="H1596" s="1">
        <v>43325</v>
      </c>
      <c r="I1596" t="str">
        <f t="shared" si="72"/>
        <v>13</v>
      </c>
      <c r="J1596" t="str">
        <f t="shared" si="73"/>
        <v>August</v>
      </c>
      <c r="K1596" t="str">
        <f t="shared" si="74"/>
        <v>2018</v>
      </c>
      <c r="L1596" s="15">
        <v>0.43754629629629632</v>
      </c>
      <c r="M1596">
        <f>HOUR(K1596:K13638)</f>
        <v>0</v>
      </c>
      <c r="N1596">
        <f>MINUTE(K1596:K13638)</f>
        <v>0</v>
      </c>
      <c r="O1596">
        <f>SECOND(K1596:K13638)</f>
        <v>0</v>
      </c>
      <c r="P1596">
        <v>8.2799999999999994</v>
      </c>
      <c r="Q1596">
        <f>G1596-P1596</f>
        <v>221.18</v>
      </c>
      <c r="R1596" t="s">
        <v>812</v>
      </c>
      <c r="S1596" t="s">
        <v>18</v>
      </c>
      <c r="T1596" t="s">
        <v>19</v>
      </c>
      <c r="AD1596" t="s">
        <v>1804</v>
      </c>
      <c r="AF1596">
        <f>COUNTIF($R$2:$R$12044,AD1596)</f>
        <v>1</v>
      </c>
      <c r="AJ1596">
        <v>1</v>
      </c>
    </row>
    <row r="1597" spans="1:36" x14ac:dyDescent="0.35">
      <c r="A1597" t="s">
        <v>11</v>
      </c>
      <c r="B1597" t="s">
        <v>547</v>
      </c>
      <c r="C1597" t="s">
        <v>13</v>
      </c>
      <c r="D1597" t="s">
        <v>20</v>
      </c>
      <c r="E1597" t="s">
        <v>548</v>
      </c>
      <c r="F1597" t="s">
        <v>16</v>
      </c>
      <c r="G1597">
        <v>1640.51</v>
      </c>
      <c r="H1597" s="1">
        <v>43325</v>
      </c>
      <c r="I1597" t="str">
        <f t="shared" si="72"/>
        <v>13</v>
      </c>
      <c r="J1597" t="str">
        <f t="shared" si="73"/>
        <v>August</v>
      </c>
      <c r="K1597" t="str">
        <f t="shared" si="74"/>
        <v>2018</v>
      </c>
      <c r="L1597" s="15">
        <v>0.44328703703703703</v>
      </c>
      <c r="M1597">
        <f>HOUR(K1597:K13639)</f>
        <v>0</v>
      </c>
      <c r="N1597">
        <f>MINUTE(K1597:K13639)</f>
        <v>0</v>
      </c>
      <c r="O1597">
        <f>SECOND(K1597:K13639)</f>
        <v>0</v>
      </c>
      <c r="P1597">
        <v>39.770000000000003</v>
      </c>
      <c r="Q1597">
        <f>G1597-P1597</f>
        <v>1600.74</v>
      </c>
      <c r="R1597" t="s">
        <v>813</v>
      </c>
      <c r="S1597" t="s">
        <v>18</v>
      </c>
      <c r="T1597" t="s">
        <v>19</v>
      </c>
      <c r="AD1597" t="s">
        <v>1476</v>
      </c>
      <c r="AF1597">
        <f>COUNTIF($R$2:$R$12044,AD1597)</f>
        <v>3</v>
      </c>
      <c r="AJ1597">
        <v>1</v>
      </c>
    </row>
    <row r="1598" spans="1:36" x14ac:dyDescent="0.35">
      <c r="A1598" t="s">
        <v>11</v>
      </c>
      <c r="B1598" t="s">
        <v>12</v>
      </c>
      <c r="C1598" t="s">
        <v>13</v>
      </c>
      <c r="D1598" t="s">
        <v>14</v>
      </c>
      <c r="E1598" t="s">
        <v>15</v>
      </c>
      <c r="F1598" t="s">
        <v>16</v>
      </c>
      <c r="G1598">
        <v>667.83</v>
      </c>
      <c r="H1598" s="1">
        <v>43325</v>
      </c>
      <c r="I1598" t="str">
        <f t="shared" si="72"/>
        <v>13</v>
      </c>
      <c r="J1598" t="str">
        <f t="shared" si="73"/>
        <v>August</v>
      </c>
      <c r="K1598" t="str">
        <f t="shared" si="74"/>
        <v>2018</v>
      </c>
      <c r="L1598" s="15">
        <v>0.4490277777777778</v>
      </c>
      <c r="M1598">
        <f>HOUR(K1598:K13640)</f>
        <v>0</v>
      </c>
      <c r="N1598">
        <f>MINUTE(K1598:K13640)</f>
        <v>0</v>
      </c>
      <c r="O1598">
        <f>SECOND(K1598:K13640)</f>
        <v>0</v>
      </c>
      <c r="P1598">
        <v>11.61</v>
      </c>
      <c r="Q1598">
        <f>G1598-P1598</f>
        <v>656.22</v>
      </c>
      <c r="R1598" t="s">
        <v>814</v>
      </c>
      <c r="S1598" t="s">
        <v>18</v>
      </c>
      <c r="T1598" t="s">
        <v>19</v>
      </c>
      <c r="AD1598" t="s">
        <v>1302</v>
      </c>
      <c r="AF1598">
        <f>COUNTIF($R$2:$R$12044,AD1598)</f>
        <v>5</v>
      </c>
      <c r="AJ1598">
        <v>1</v>
      </c>
    </row>
    <row r="1599" spans="1:36" x14ac:dyDescent="0.35">
      <c r="A1599" t="s">
        <v>11</v>
      </c>
      <c r="B1599" t="s">
        <v>211</v>
      </c>
      <c r="C1599" t="s">
        <v>13</v>
      </c>
      <c r="D1599" t="s">
        <v>14</v>
      </c>
      <c r="E1599" t="s">
        <v>212</v>
      </c>
      <c r="F1599" t="s">
        <v>16</v>
      </c>
      <c r="G1599">
        <v>3073.89</v>
      </c>
      <c r="H1599" s="1">
        <v>43325</v>
      </c>
      <c r="I1599" t="str">
        <f t="shared" si="72"/>
        <v>13</v>
      </c>
      <c r="J1599" t="str">
        <f t="shared" si="73"/>
        <v>August</v>
      </c>
      <c r="K1599" t="str">
        <f t="shared" si="74"/>
        <v>2018</v>
      </c>
      <c r="L1599" s="15">
        <v>0.45476851851851857</v>
      </c>
      <c r="M1599">
        <f>HOUR(K1599:K13641)</f>
        <v>0</v>
      </c>
      <c r="N1599">
        <f>MINUTE(K1599:K13641)</f>
        <v>0</v>
      </c>
      <c r="O1599">
        <f>SECOND(K1599:K13641)</f>
        <v>0</v>
      </c>
      <c r="P1599">
        <v>11.29</v>
      </c>
      <c r="Q1599">
        <f>G1599-P1599</f>
        <v>3062.6</v>
      </c>
      <c r="R1599" t="s">
        <v>36</v>
      </c>
      <c r="S1599" t="s">
        <v>18</v>
      </c>
      <c r="T1599" t="s">
        <v>19</v>
      </c>
      <c r="AD1599" t="s">
        <v>191</v>
      </c>
      <c r="AF1599">
        <f>COUNTIF($R$2:$R$12044,AD1599)</f>
        <v>13</v>
      </c>
      <c r="AJ1599">
        <v>1</v>
      </c>
    </row>
    <row r="1600" spans="1:36" x14ac:dyDescent="0.35">
      <c r="A1600" t="s">
        <v>29</v>
      </c>
      <c r="B1600" t="s">
        <v>547</v>
      </c>
      <c r="C1600" t="s">
        <v>13</v>
      </c>
      <c r="D1600" t="s">
        <v>121</v>
      </c>
      <c r="E1600" t="s">
        <v>548</v>
      </c>
      <c r="F1600" t="s">
        <v>16</v>
      </c>
      <c r="G1600">
        <v>3351.9</v>
      </c>
      <c r="H1600" s="1">
        <v>43325</v>
      </c>
      <c r="I1600" t="str">
        <f t="shared" si="72"/>
        <v>13</v>
      </c>
      <c r="J1600" t="str">
        <f t="shared" si="73"/>
        <v>August</v>
      </c>
      <c r="K1600" t="str">
        <f t="shared" si="74"/>
        <v>2018</v>
      </c>
      <c r="L1600" s="15">
        <v>0.45833333333333331</v>
      </c>
      <c r="M1600">
        <f>HOUR(K1600:K13642)</f>
        <v>0</v>
      </c>
      <c r="N1600">
        <f>MINUTE(K1600:K13642)</f>
        <v>0</v>
      </c>
      <c r="O1600">
        <f>SECOND(K1600:K13642)</f>
        <v>0</v>
      </c>
      <c r="P1600">
        <v>1711.39</v>
      </c>
      <c r="Q1600">
        <f>G1600-P1600</f>
        <v>1640.51</v>
      </c>
      <c r="R1600" t="s">
        <v>1833</v>
      </c>
      <c r="S1600" t="s">
        <v>18</v>
      </c>
      <c r="T1600" t="s">
        <v>122</v>
      </c>
      <c r="AD1600" t="s">
        <v>218</v>
      </c>
      <c r="AF1600">
        <f>COUNTIF($R$2:$R$12044,AD1600)</f>
        <v>12</v>
      </c>
      <c r="AJ1600">
        <v>1</v>
      </c>
    </row>
    <row r="1601" spans="1:36" x14ac:dyDescent="0.35">
      <c r="A1601" t="s">
        <v>29</v>
      </c>
      <c r="B1601" t="s">
        <v>547</v>
      </c>
      <c r="C1601" t="s">
        <v>13</v>
      </c>
      <c r="D1601" t="s">
        <v>31</v>
      </c>
      <c r="E1601" t="s">
        <v>548</v>
      </c>
      <c r="F1601" t="s">
        <v>16</v>
      </c>
      <c r="G1601">
        <v>3305.9</v>
      </c>
      <c r="H1601" s="1">
        <v>43325</v>
      </c>
      <c r="I1601" t="str">
        <f t="shared" si="72"/>
        <v>13</v>
      </c>
      <c r="J1601" t="str">
        <f t="shared" si="73"/>
        <v>August</v>
      </c>
      <c r="K1601" t="str">
        <f t="shared" si="74"/>
        <v>2018</v>
      </c>
      <c r="L1601" s="15">
        <v>0.45833333333333331</v>
      </c>
      <c r="M1601">
        <f>HOUR(K1601:K13643)</f>
        <v>0</v>
      </c>
      <c r="N1601">
        <f>MINUTE(K1601:K13643)</f>
        <v>0</v>
      </c>
      <c r="O1601">
        <f>SECOND(K1601:K13643)</f>
        <v>0</v>
      </c>
      <c r="P1601">
        <v>46</v>
      </c>
      <c r="Q1601">
        <f>G1601-P1601</f>
        <v>3259.9</v>
      </c>
      <c r="R1601" t="s">
        <v>1833</v>
      </c>
      <c r="S1601" t="s">
        <v>18</v>
      </c>
      <c r="T1601" t="s">
        <v>19</v>
      </c>
      <c r="AD1601" t="s">
        <v>682</v>
      </c>
      <c r="AF1601">
        <f>COUNTIF($R$2:$R$12044,AD1601)</f>
        <v>4</v>
      </c>
      <c r="AJ1601">
        <v>1</v>
      </c>
    </row>
    <row r="1602" spans="1:36" x14ac:dyDescent="0.35">
      <c r="A1602" t="s">
        <v>29</v>
      </c>
      <c r="B1602" t="s">
        <v>547</v>
      </c>
      <c r="C1602" t="s">
        <v>13</v>
      </c>
      <c r="D1602" t="s">
        <v>31</v>
      </c>
      <c r="E1602" t="s">
        <v>548</v>
      </c>
      <c r="F1602" t="s">
        <v>16</v>
      </c>
      <c r="G1602">
        <v>3226.9</v>
      </c>
      <c r="H1602" s="1">
        <v>43325</v>
      </c>
      <c r="I1602" t="str">
        <f t="shared" si="72"/>
        <v>13</v>
      </c>
      <c r="J1602" t="str">
        <f t="shared" si="73"/>
        <v>August</v>
      </c>
      <c r="K1602" t="str">
        <f t="shared" si="74"/>
        <v>2018</v>
      </c>
      <c r="L1602" s="15">
        <v>0.45833333333333331</v>
      </c>
      <c r="M1602">
        <f>HOUR(K1602:K13644)</f>
        <v>0</v>
      </c>
      <c r="N1602">
        <f>MINUTE(K1602:K13644)</f>
        <v>0</v>
      </c>
      <c r="O1602">
        <f>SECOND(K1602:K13644)</f>
        <v>0</v>
      </c>
      <c r="P1602">
        <v>79</v>
      </c>
      <c r="Q1602">
        <f>G1602-P1602</f>
        <v>3147.9</v>
      </c>
      <c r="R1602" t="s">
        <v>1833</v>
      </c>
      <c r="S1602" t="s">
        <v>18</v>
      </c>
      <c r="T1602" t="s">
        <v>19</v>
      </c>
      <c r="AD1602" t="s">
        <v>582</v>
      </c>
      <c r="AF1602">
        <f>COUNTIF($R$2:$R$12044,AD1602)</f>
        <v>3</v>
      </c>
      <c r="AJ1602">
        <v>1</v>
      </c>
    </row>
    <row r="1603" spans="1:36" x14ac:dyDescent="0.35">
      <c r="A1603" t="s">
        <v>29</v>
      </c>
      <c r="B1603" t="s">
        <v>245</v>
      </c>
      <c r="C1603" t="s">
        <v>13</v>
      </c>
      <c r="D1603" t="s">
        <v>31</v>
      </c>
      <c r="E1603" t="s">
        <v>23</v>
      </c>
      <c r="F1603" t="s">
        <v>24</v>
      </c>
      <c r="G1603">
        <v>49942.18</v>
      </c>
      <c r="H1603" s="1">
        <v>43325</v>
      </c>
      <c r="I1603" t="str">
        <f t="shared" ref="I1603:I1666" si="75">TEXT(H1603,"dd")</f>
        <v>13</v>
      </c>
      <c r="J1603" t="str">
        <f t="shared" ref="J1603:J1666" si="76">TEXT(H1603,"mmmm")</f>
        <v>August</v>
      </c>
      <c r="K1603" t="str">
        <f t="shared" ref="K1603:K1666" si="77">TEXT(H1603,"yyyy")</f>
        <v>2018</v>
      </c>
      <c r="L1603" s="15">
        <v>0.45833333333333331</v>
      </c>
      <c r="M1603">
        <f>HOUR(K1603:K13645)</f>
        <v>0</v>
      </c>
      <c r="N1603">
        <f>MINUTE(K1603:K13645)</f>
        <v>0</v>
      </c>
      <c r="O1603">
        <f>SECOND(K1603:K13645)</f>
        <v>0</v>
      </c>
      <c r="P1603">
        <v>37</v>
      </c>
      <c r="Q1603">
        <f>G1603-P1603</f>
        <v>49905.18</v>
      </c>
      <c r="R1603" t="s">
        <v>1833</v>
      </c>
      <c r="S1603" t="s">
        <v>18</v>
      </c>
      <c r="T1603" t="s">
        <v>19</v>
      </c>
      <c r="AD1603" t="s">
        <v>39</v>
      </c>
      <c r="AF1603">
        <f>COUNTIF($R$2:$R$12044,AD1603)</f>
        <v>6</v>
      </c>
      <c r="AJ1603">
        <v>1</v>
      </c>
    </row>
    <row r="1604" spans="1:36" x14ac:dyDescent="0.35">
      <c r="A1604" t="s">
        <v>29</v>
      </c>
      <c r="B1604" t="s">
        <v>25</v>
      </c>
      <c r="C1604" t="s">
        <v>13</v>
      </c>
      <c r="D1604" t="s">
        <v>121</v>
      </c>
      <c r="E1604" t="s">
        <v>26</v>
      </c>
      <c r="F1604" t="s">
        <v>16</v>
      </c>
      <c r="G1604">
        <v>2025.48</v>
      </c>
      <c r="H1604" s="1">
        <v>43325</v>
      </c>
      <c r="I1604" t="str">
        <f t="shared" si="75"/>
        <v>13</v>
      </c>
      <c r="J1604" t="str">
        <f t="shared" si="76"/>
        <v>August</v>
      </c>
      <c r="K1604" t="str">
        <f t="shared" si="77"/>
        <v>2018</v>
      </c>
      <c r="L1604" s="15">
        <v>0.45833333333333331</v>
      </c>
      <c r="M1604">
        <f>HOUR(K1604:K13646)</f>
        <v>0</v>
      </c>
      <c r="N1604">
        <f>MINUTE(K1604:K13646)</f>
        <v>0</v>
      </c>
      <c r="O1604">
        <f>SECOND(K1604:K13646)</f>
        <v>0</v>
      </c>
      <c r="P1604">
        <v>892.09</v>
      </c>
      <c r="Q1604">
        <f>G1604-P1604</f>
        <v>1133.3899999999999</v>
      </c>
      <c r="R1604" t="s">
        <v>1833</v>
      </c>
      <c r="S1604" t="s">
        <v>18</v>
      </c>
      <c r="T1604" t="s">
        <v>122</v>
      </c>
      <c r="AD1604" t="s">
        <v>982</v>
      </c>
      <c r="AF1604">
        <f>COUNTIF($R$2:$R$12044,AD1604)</f>
        <v>11</v>
      </c>
      <c r="AJ1604">
        <v>1</v>
      </c>
    </row>
    <row r="1605" spans="1:36" x14ac:dyDescent="0.35">
      <c r="A1605" t="s">
        <v>29</v>
      </c>
      <c r="B1605" t="s">
        <v>156</v>
      </c>
      <c r="C1605" t="s">
        <v>13</v>
      </c>
      <c r="D1605" t="s">
        <v>31</v>
      </c>
      <c r="E1605" t="s">
        <v>76</v>
      </c>
      <c r="F1605" t="s">
        <v>24</v>
      </c>
      <c r="G1605">
        <v>31543.39</v>
      </c>
      <c r="H1605" s="1">
        <v>43325</v>
      </c>
      <c r="I1605" t="str">
        <f t="shared" si="75"/>
        <v>13</v>
      </c>
      <c r="J1605" t="str">
        <f t="shared" si="76"/>
        <v>August</v>
      </c>
      <c r="K1605" t="str">
        <f t="shared" si="77"/>
        <v>2018</v>
      </c>
      <c r="L1605" s="15">
        <v>0.45833333333333331</v>
      </c>
      <c r="M1605">
        <f>HOUR(K1605:K13647)</f>
        <v>0</v>
      </c>
      <c r="N1605">
        <f>MINUTE(K1605:K13647)</f>
        <v>0</v>
      </c>
      <c r="O1605">
        <f>SECOND(K1605:K13647)</f>
        <v>0</v>
      </c>
      <c r="P1605">
        <v>42</v>
      </c>
      <c r="Q1605">
        <f>G1605-P1605</f>
        <v>31501.39</v>
      </c>
      <c r="R1605" t="s">
        <v>1833</v>
      </c>
      <c r="S1605" t="s">
        <v>18</v>
      </c>
      <c r="T1605" t="s">
        <v>19</v>
      </c>
      <c r="AD1605" t="s">
        <v>787</v>
      </c>
      <c r="AF1605">
        <f>COUNTIF($R$2:$R$12044,AD1605)</f>
        <v>10</v>
      </c>
      <c r="AJ1605">
        <v>1</v>
      </c>
    </row>
    <row r="1606" spans="1:36" x14ac:dyDescent="0.35">
      <c r="A1606" t="s">
        <v>29</v>
      </c>
      <c r="B1606" t="s">
        <v>338</v>
      </c>
      <c r="C1606" t="s">
        <v>13</v>
      </c>
      <c r="D1606" t="s">
        <v>121</v>
      </c>
      <c r="E1606" t="s">
        <v>339</v>
      </c>
      <c r="F1606" t="s">
        <v>16</v>
      </c>
      <c r="G1606">
        <v>1853.29</v>
      </c>
      <c r="H1606" s="1">
        <v>43325</v>
      </c>
      <c r="I1606" t="str">
        <f t="shared" si="75"/>
        <v>13</v>
      </c>
      <c r="J1606" t="str">
        <f t="shared" si="76"/>
        <v>August</v>
      </c>
      <c r="K1606" t="str">
        <f t="shared" si="77"/>
        <v>2018</v>
      </c>
      <c r="L1606" s="15">
        <v>0.45833333333333331</v>
      </c>
      <c r="M1606">
        <f>HOUR(K1606:K13648)</f>
        <v>0</v>
      </c>
      <c r="N1606">
        <f>MINUTE(K1606:K13648)</f>
        <v>0</v>
      </c>
      <c r="O1606">
        <f>SECOND(K1606:K13648)</f>
        <v>0</v>
      </c>
      <c r="P1606">
        <v>1843.14</v>
      </c>
      <c r="Q1606">
        <f>G1606-P1606</f>
        <v>10.149999999999864</v>
      </c>
      <c r="R1606" t="s">
        <v>1833</v>
      </c>
      <c r="S1606" t="s">
        <v>18</v>
      </c>
      <c r="T1606" t="s">
        <v>122</v>
      </c>
      <c r="AD1606" t="s">
        <v>1271</v>
      </c>
      <c r="AF1606">
        <f>COUNTIF($R$2:$R$12044,AD1606)</f>
        <v>1</v>
      </c>
      <c r="AJ1606">
        <v>1</v>
      </c>
    </row>
    <row r="1607" spans="1:36" x14ac:dyDescent="0.35">
      <c r="A1607" t="s">
        <v>11</v>
      </c>
      <c r="B1607" t="s">
        <v>12</v>
      </c>
      <c r="C1607" t="s">
        <v>13</v>
      </c>
      <c r="D1607" t="s">
        <v>20</v>
      </c>
      <c r="E1607" t="s">
        <v>15</v>
      </c>
      <c r="F1607" t="s">
        <v>16</v>
      </c>
      <c r="G1607">
        <v>660.86</v>
      </c>
      <c r="H1607" s="1">
        <v>43325</v>
      </c>
      <c r="I1607" t="str">
        <f t="shared" si="75"/>
        <v>13</v>
      </c>
      <c r="J1607" t="str">
        <f t="shared" si="76"/>
        <v>August</v>
      </c>
      <c r="K1607" t="str">
        <f t="shared" si="77"/>
        <v>2018</v>
      </c>
      <c r="L1607" s="15">
        <v>0.46491898148148153</v>
      </c>
      <c r="M1607">
        <f>HOUR(K1607:K13649)</f>
        <v>0</v>
      </c>
      <c r="N1607">
        <f>MINUTE(K1607:K13649)</f>
        <v>0</v>
      </c>
      <c r="O1607">
        <f>SECOND(K1607:K13649)</f>
        <v>0</v>
      </c>
      <c r="P1607">
        <v>6.97</v>
      </c>
      <c r="Q1607">
        <f>G1607-P1607</f>
        <v>653.89</v>
      </c>
      <c r="R1607" t="s">
        <v>815</v>
      </c>
      <c r="S1607" t="s">
        <v>18</v>
      </c>
      <c r="T1607" t="s">
        <v>19</v>
      </c>
      <c r="AD1607" t="s">
        <v>683</v>
      </c>
      <c r="AF1607">
        <f>COUNTIF($R$2:$R$12044,AD1607)</f>
        <v>3</v>
      </c>
      <c r="AJ1607">
        <v>1</v>
      </c>
    </row>
    <row r="1608" spans="1:36" x14ac:dyDescent="0.35">
      <c r="A1608" t="s">
        <v>11</v>
      </c>
      <c r="B1608" t="s">
        <v>282</v>
      </c>
      <c r="C1608" t="s">
        <v>13</v>
      </c>
      <c r="D1608" t="s">
        <v>14</v>
      </c>
      <c r="E1608" t="s">
        <v>283</v>
      </c>
      <c r="F1608" t="s">
        <v>24</v>
      </c>
      <c r="G1608">
        <v>2314.25</v>
      </c>
      <c r="H1608" s="1">
        <v>43325</v>
      </c>
      <c r="I1608" t="str">
        <f t="shared" si="75"/>
        <v>13</v>
      </c>
      <c r="J1608" t="str">
        <f t="shared" si="76"/>
        <v>August</v>
      </c>
      <c r="K1608" t="str">
        <f t="shared" si="77"/>
        <v>2018</v>
      </c>
      <c r="L1608" s="15">
        <v>0.49964120370370368</v>
      </c>
      <c r="M1608">
        <f>HOUR(K1608:K13650)</f>
        <v>0</v>
      </c>
      <c r="N1608">
        <f>MINUTE(K1608:K13650)</f>
        <v>0</v>
      </c>
      <c r="O1608">
        <f>SECOND(K1608:K13650)</f>
        <v>0</v>
      </c>
      <c r="P1608">
        <v>15.69</v>
      </c>
      <c r="Q1608">
        <f>G1608-P1608</f>
        <v>2298.56</v>
      </c>
      <c r="R1608" t="s">
        <v>360</v>
      </c>
      <c r="S1608" t="s">
        <v>18</v>
      </c>
      <c r="T1608" t="s">
        <v>19</v>
      </c>
      <c r="AD1608" t="s">
        <v>458</v>
      </c>
      <c r="AF1608">
        <f>COUNTIF($R$2:$R$12044,AD1608)</f>
        <v>3</v>
      </c>
      <c r="AJ1608">
        <v>1</v>
      </c>
    </row>
    <row r="1609" spans="1:36" x14ac:dyDescent="0.35">
      <c r="A1609" t="s">
        <v>29</v>
      </c>
      <c r="B1609" t="s">
        <v>282</v>
      </c>
      <c r="C1609" t="s">
        <v>13</v>
      </c>
      <c r="D1609" t="s">
        <v>121</v>
      </c>
      <c r="E1609" t="s">
        <v>283</v>
      </c>
      <c r="F1609" t="s">
        <v>24</v>
      </c>
      <c r="G1609">
        <v>3955.08</v>
      </c>
      <c r="H1609" s="1">
        <v>43325</v>
      </c>
      <c r="I1609" t="str">
        <f t="shared" si="75"/>
        <v>13</v>
      </c>
      <c r="J1609" t="str">
        <f t="shared" si="76"/>
        <v>August</v>
      </c>
      <c r="K1609" t="str">
        <f t="shared" si="77"/>
        <v>2018</v>
      </c>
      <c r="L1609" s="15">
        <v>0.5</v>
      </c>
      <c r="M1609">
        <f>HOUR(K1609:K13651)</f>
        <v>0</v>
      </c>
      <c r="N1609">
        <f>MINUTE(K1609:K13651)</f>
        <v>0</v>
      </c>
      <c r="O1609">
        <f>SECOND(K1609:K13651)</f>
        <v>0</v>
      </c>
      <c r="P1609">
        <v>1640.83</v>
      </c>
      <c r="Q1609">
        <f>G1609-P1609</f>
        <v>2314.25</v>
      </c>
      <c r="R1609" t="s">
        <v>1833</v>
      </c>
      <c r="S1609" t="s">
        <v>18</v>
      </c>
      <c r="T1609" t="s">
        <v>122</v>
      </c>
      <c r="AD1609" t="s">
        <v>935</v>
      </c>
      <c r="AF1609">
        <f>COUNTIF($R$2:$R$12044,AD1609)</f>
        <v>1</v>
      </c>
      <c r="AJ1609">
        <v>0</v>
      </c>
    </row>
    <row r="1610" spans="1:36" x14ac:dyDescent="0.35">
      <c r="A1610" t="s">
        <v>29</v>
      </c>
      <c r="B1610" t="s">
        <v>379</v>
      </c>
      <c r="C1610" t="s">
        <v>13</v>
      </c>
      <c r="D1610" t="s">
        <v>31</v>
      </c>
      <c r="E1610" t="s">
        <v>380</v>
      </c>
      <c r="F1610" t="s">
        <v>16</v>
      </c>
      <c r="G1610">
        <v>3271.6</v>
      </c>
      <c r="H1610" s="1">
        <v>43325</v>
      </c>
      <c r="I1610" t="str">
        <f t="shared" si="75"/>
        <v>13</v>
      </c>
      <c r="J1610" t="str">
        <f t="shared" si="76"/>
        <v>August</v>
      </c>
      <c r="K1610" t="str">
        <f t="shared" si="77"/>
        <v>2018</v>
      </c>
      <c r="L1610" s="15">
        <v>0.5</v>
      </c>
      <c r="M1610">
        <f>HOUR(K1610:K13652)</f>
        <v>0</v>
      </c>
      <c r="N1610">
        <f>MINUTE(K1610:K13652)</f>
        <v>0</v>
      </c>
      <c r="O1610">
        <f>SECOND(K1610:K13652)</f>
        <v>0</v>
      </c>
      <c r="P1610">
        <v>196</v>
      </c>
      <c r="Q1610">
        <f>G1610-P1610</f>
        <v>3075.6</v>
      </c>
      <c r="R1610" t="s">
        <v>1833</v>
      </c>
      <c r="S1610" t="s">
        <v>18</v>
      </c>
      <c r="T1610" t="s">
        <v>19</v>
      </c>
      <c r="AD1610" t="s">
        <v>619</v>
      </c>
      <c r="AF1610">
        <f>COUNTIF($R$2:$R$12044,AD1610)</f>
        <v>2</v>
      </c>
      <c r="AJ1610">
        <v>0</v>
      </c>
    </row>
    <row r="1611" spans="1:36" x14ac:dyDescent="0.35">
      <c r="A1611" t="s">
        <v>29</v>
      </c>
      <c r="B1611" t="s">
        <v>279</v>
      </c>
      <c r="C1611" t="s">
        <v>13</v>
      </c>
      <c r="D1611" t="s">
        <v>121</v>
      </c>
      <c r="E1611" t="s">
        <v>280</v>
      </c>
      <c r="F1611" t="s">
        <v>16</v>
      </c>
      <c r="G1611">
        <v>3160.27</v>
      </c>
      <c r="H1611" s="1">
        <v>43325</v>
      </c>
      <c r="I1611" t="str">
        <f t="shared" si="75"/>
        <v>13</v>
      </c>
      <c r="J1611" t="str">
        <f t="shared" si="76"/>
        <v>August</v>
      </c>
      <c r="K1611" t="str">
        <f t="shared" si="77"/>
        <v>2018</v>
      </c>
      <c r="L1611" s="15">
        <v>0.5</v>
      </c>
      <c r="M1611">
        <f>HOUR(K1611:K13653)</f>
        <v>0</v>
      </c>
      <c r="N1611">
        <f>MINUTE(K1611:K13653)</f>
        <v>0</v>
      </c>
      <c r="O1611">
        <f>SECOND(K1611:K13653)</f>
        <v>0</v>
      </c>
      <c r="P1611">
        <v>862.95</v>
      </c>
      <c r="Q1611">
        <f>G1611-P1611</f>
        <v>2297.3199999999997</v>
      </c>
      <c r="R1611" t="s">
        <v>1833</v>
      </c>
      <c r="S1611" t="s">
        <v>18</v>
      </c>
      <c r="T1611" t="s">
        <v>122</v>
      </c>
    </row>
    <row r="1612" spans="1:36" x14ac:dyDescent="0.35">
      <c r="A1612" t="s">
        <v>11</v>
      </c>
      <c r="B1612" t="s">
        <v>65</v>
      </c>
      <c r="C1612" t="s">
        <v>13</v>
      </c>
      <c r="D1612" t="s">
        <v>14</v>
      </c>
      <c r="E1612" t="s">
        <v>66</v>
      </c>
      <c r="F1612" t="s">
        <v>16</v>
      </c>
      <c r="G1612">
        <v>1427.39</v>
      </c>
      <c r="H1612" s="1">
        <v>43325</v>
      </c>
      <c r="I1612" t="str">
        <f t="shared" si="75"/>
        <v>13</v>
      </c>
      <c r="J1612" t="str">
        <f t="shared" si="76"/>
        <v>August</v>
      </c>
      <c r="K1612" t="str">
        <f t="shared" si="77"/>
        <v>2018</v>
      </c>
      <c r="L1612" s="15">
        <v>0.51333333333333331</v>
      </c>
      <c r="M1612">
        <f>HOUR(K1612:K13654)</f>
        <v>0</v>
      </c>
      <c r="N1612">
        <f>MINUTE(K1612:K13654)</f>
        <v>0</v>
      </c>
      <c r="O1612">
        <f>SECOND(K1612:K13654)</f>
        <v>0</v>
      </c>
      <c r="P1612">
        <v>12.22</v>
      </c>
      <c r="Q1612">
        <f>G1612-P1612</f>
        <v>1415.17</v>
      </c>
      <c r="R1612" t="s">
        <v>816</v>
      </c>
      <c r="S1612" t="s">
        <v>18</v>
      </c>
      <c r="T1612" t="s">
        <v>19</v>
      </c>
    </row>
    <row r="1613" spans="1:36" x14ac:dyDescent="0.35">
      <c r="A1613" t="s">
        <v>11</v>
      </c>
      <c r="B1613" t="s">
        <v>65</v>
      </c>
      <c r="C1613" t="s">
        <v>13</v>
      </c>
      <c r="D1613" t="s">
        <v>20</v>
      </c>
      <c r="E1613" t="s">
        <v>66</v>
      </c>
      <c r="F1613" t="s">
        <v>16</v>
      </c>
      <c r="G1613">
        <v>1414.58</v>
      </c>
      <c r="H1613" s="1">
        <v>43325</v>
      </c>
      <c r="I1613" t="str">
        <f t="shared" si="75"/>
        <v>13</v>
      </c>
      <c r="J1613" t="str">
        <f t="shared" si="76"/>
        <v>August</v>
      </c>
      <c r="K1613" t="str">
        <f t="shared" si="77"/>
        <v>2018</v>
      </c>
      <c r="L1613" s="15">
        <v>0.52695601851851859</v>
      </c>
      <c r="M1613">
        <f>HOUR(K1613:K13655)</f>
        <v>0</v>
      </c>
      <c r="N1613">
        <f>MINUTE(K1613:K13655)</f>
        <v>0</v>
      </c>
      <c r="O1613">
        <f>SECOND(K1613:K13655)</f>
        <v>0</v>
      </c>
      <c r="P1613">
        <v>12.81</v>
      </c>
      <c r="Q1613">
        <f>G1613-P1613</f>
        <v>1401.77</v>
      </c>
      <c r="R1613" t="s">
        <v>580</v>
      </c>
      <c r="S1613" t="s">
        <v>18</v>
      </c>
      <c r="T1613" t="s">
        <v>19</v>
      </c>
    </row>
    <row r="1614" spans="1:36" x14ac:dyDescent="0.35">
      <c r="A1614" t="s">
        <v>11</v>
      </c>
      <c r="B1614" t="s">
        <v>89</v>
      </c>
      <c r="C1614" t="s">
        <v>13</v>
      </c>
      <c r="D1614" t="s">
        <v>20</v>
      </c>
      <c r="E1614" t="s">
        <v>90</v>
      </c>
      <c r="F1614" t="s">
        <v>24</v>
      </c>
      <c r="G1614">
        <v>1250.68</v>
      </c>
      <c r="H1614" s="1">
        <v>43325</v>
      </c>
      <c r="I1614" t="str">
        <f t="shared" si="75"/>
        <v>13</v>
      </c>
      <c r="J1614" t="str">
        <f t="shared" si="76"/>
        <v>August</v>
      </c>
      <c r="K1614" t="str">
        <f t="shared" si="77"/>
        <v>2018</v>
      </c>
      <c r="L1614" s="15">
        <v>0.54056712962962961</v>
      </c>
      <c r="M1614">
        <f>HOUR(K1614:K13656)</f>
        <v>0</v>
      </c>
      <c r="N1614">
        <f>MINUTE(K1614:K13656)</f>
        <v>0</v>
      </c>
      <c r="O1614">
        <f>SECOND(K1614:K13656)</f>
        <v>0</v>
      </c>
      <c r="P1614">
        <v>15.14</v>
      </c>
      <c r="Q1614">
        <f>G1614-P1614</f>
        <v>1235.54</v>
      </c>
      <c r="R1614" t="s">
        <v>817</v>
      </c>
      <c r="S1614" t="s">
        <v>18</v>
      </c>
      <c r="T1614" t="s">
        <v>19</v>
      </c>
    </row>
    <row r="1615" spans="1:36" x14ac:dyDescent="0.35">
      <c r="A1615" t="s">
        <v>29</v>
      </c>
      <c r="B1615" t="s">
        <v>289</v>
      </c>
      <c r="C1615" t="s">
        <v>13</v>
      </c>
      <c r="D1615" t="s">
        <v>121</v>
      </c>
      <c r="E1615" t="s">
        <v>290</v>
      </c>
      <c r="F1615" t="s">
        <v>24</v>
      </c>
      <c r="G1615">
        <v>2887.54</v>
      </c>
      <c r="H1615" s="1">
        <v>43325</v>
      </c>
      <c r="I1615" t="str">
        <f t="shared" si="75"/>
        <v>13</v>
      </c>
      <c r="J1615" t="str">
        <f t="shared" si="76"/>
        <v>August</v>
      </c>
      <c r="K1615" t="str">
        <f t="shared" si="77"/>
        <v>2018</v>
      </c>
      <c r="L1615" s="15">
        <v>0.54166666666666663</v>
      </c>
      <c r="M1615">
        <f>HOUR(K1615:K13657)</f>
        <v>0</v>
      </c>
      <c r="N1615">
        <f>MINUTE(K1615:K13657)</f>
        <v>0</v>
      </c>
      <c r="O1615">
        <f>SECOND(K1615:K13657)</f>
        <v>0</v>
      </c>
      <c r="P1615">
        <v>2886.52</v>
      </c>
      <c r="Q1615">
        <f>G1615-P1615</f>
        <v>1.0199999999999818</v>
      </c>
      <c r="R1615" t="s">
        <v>1833</v>
      </c>
      <c r="S1615" t="s">
        <v>18</v>
      </c>
      <c r="T1615" t="s">
        <v>122</v>
      </c>
    </row>
    <row r="1616" spans="1:36" x14ac:dyDescent="0.35">
      <c r="A1616" t="s">
        <v>29</v>
      </c>
      <c r="B1616" t="s">
        <v>47</v>
      </c>
      <c r="C1616" t="s">
        <v>13</v>
      </c>
      <c r="D1616" t="s">
        <v>121</v>
      </c>
      <c r="E1616" t="s">
        <v>48</v>
      </c>
      <c r="F1616" t="s">
        <v>24</v>
      </c>
      <c r="G1616">
        <v>4980.6099999999997</v>
      </c>
      <c r="H1616" s="1">
        <v>43325</v>
      </c>
      <c r="I1616" t="str">
        <f t="shared" si="75"/>
        <v>13</v>
      </c>
      <c r="J1616" t="str">
        <f t="shared" si="76"/>
        <v>August</v>
      </c>
      <c r="K1616" t="str">
        <f t="shared" si="77"/>
        <v>2018</v>
      </c>
      <c r="L1616" s="15">
        <v>0.54166666666666663</v>
      </c>
      <c r="M1616">
        <f>HOUR(K1616:K13658)</f>
        <v>0</v>
      </c>
      <c r="N1616">
        <f>MINUTE(K1616:K13658)</f>
        <v>0</v>
      </c>
      <c r="O1616">
        <f>SECOND(K1616:K13658)</f>
        <v>0</v>
      </c>
      <c r="P1616">
        <v>2588.0100000000002</v>
      </c>
      <c r="Q1616">
        <f>G1616-P1616</f>
        <v>2392.5999999999995</v>
      </c>
      <c r="R1616" t="s">
        <v>1833</v>
      </c>
      <c r="S1616" t="s">
        <v>18</v>
      </c>
      <c r="T1616" t="s">
        <v>122</v>
      </c>
    </row>
    <row r="1617" spans="1:20" x14ac:dyDescent="0.35">
      <c r="A1617" t="s">
        <v>29</v>
      </c>
      <c r="B1617" t="s">
        <v>109</v>
      </c>
      <c r="C1617" t="s">
        <v>13</v>
      </c>
      <c r="D1617" t="s">
        <v>121</v>
      </c>
      <c r="E1617" t="s">
        <v>110</v>
      </c>
      <c r="F1617" t="s">
        <v>24</v>
      </c>
      <c r="G1617">
        <v>2440.1</v>
      </c>
      <c r="H1617" s="1">
        <v>43325</v>
      </c>
      <c r="I1617" t="str">
        <f t="shared" si="75"/>
        <v>13</v>
      </c>
      <c r="J1617" t="str">
        <f t="shared" si="76"/>
        <v>August</v>
      </c>
      <c r="K1617" t="str">
        <f t="shared" si="77"/>
        <v>2018</v>
      </c>
      <c r="L1617" s="15">
        <v>0.54166666666666663</v>
      </c>
      <c r="M1617">
        <f>HOUR(K1617:K13659)</f>
        <v>0</v>
      </c>
      <c r="N1617">
        <f>MINUTE(K1617:K13659)</f>
        <v>0</v>
      </c>
      <c r="O1617">
        <f>SECOND(K1617:K13659)</f>
        <v>0</v>
      </c>
      <c r="P1617">
        <v>1396.23</v>
      </c>
      <c r="Q1617">
        <f>G1617-P1617</f>
        <v>1043.8699999999999</v>
      </c>
      <c r="R1617" t="s">
        <v>1833</v>
      </c>
      <c r="S1617" t="s">
        <v>18</v>
      </c>
      <c r="T1617" t="s">
        <v>122</v>
      </c>
    </row>
    <row r="1618" spans="1:20" x14ac:dyDescent="0.35">
      <c r="A1618" t="s">
        <v>29</v>
      </c>
      <c r="B1618" t="s">
        <v>68</v>
      </c>
      <c r="C1618" t="s">
        <v>13</v>
      </c>
      <c r="D1618" t="s">
        <v>121</v>
      </c>
      <c r="E1618" t="s">
        <v>69</v>
      </c>
      <c r="F1618" t="s">
        <v>16</v>
      </c>
      <c r="G1618">
        <v>29573.4</v>
      </c>
      <c r="H1618" s="1">
        <v>43325</v>
      </c>
      <c r="I1618" t="str">
        <f t="shared" si="75"/>
        <v>13</v>
      </c>
      <c r="J1618" t="str">
        <f t="shared" si="76"/>
        <v>August</v>
      </c>
      <c r="K1618" t="str">
        <f t="shared" si="77"/>
        <v>2018</v>
      </c>
      <c r="L1618" s="15">
        <v>0.54166666666666663</v>
      </c>
      <c r="M1618">
        <f>HOUR(K1618:K13660)</f>
        <v>0</v>
      </c>
      <c r="N1618">
        <f>MINUTE(K1618:K13660)</f>
        <v>0</v>
      </c>
      <c r="O1618">
        <f>SECOND(K1618:K13660)</f>
        <v>0</v>
      </c>
      <c r="P1618">
        <v>664.43</v>
      </c>
      <c r="Q1618">
        <f>G1618-P1618</f>
        <v>28908.97</v>
      </c>
      <c r="R1618" t="s">
        <v>1833</v>
      </c>
      <c r="S1618" t="s">
        <v>18</v>
      </c>
      <c r="T1618" t="s">
        <v>122</v>
      </c>
    </row>
    <row r="1619" spans="1:20" x14ac:dyDescent="0.35">
      <c r="A1619" t="s">
        <v>29</v>
      </c>
      <c r="B1619" t="s">
        <v>58</v>
      </c>
      <c r="C1619" t="s">
        <v>13</v>
      </c>
      <c r="D1619" t="s">
        <v>121</v>
      </c>
      <c r="E1619" t="s">
        <v>59</v>
      </c>
      <c r="F1619" t="s">
        <v>16</v>
      </c>
      <c r="G1619">
        <v>2179.91</v>
      </c>
      <c r="H1619" s="1">
        <v>43325</v>
      </c>
      <c r="I1619" t="str">
        <f t="shared" si="75"/>
        <v>13</v>
      </c>
      <c r="J1619" t="str">
        <f t="shared" si="76"/>
        <v>August</v>
      </c>
      <c r="K1619" t="str">
        <f t="shared" si="77"/>
        <v>2018</v>
      </c>
      <c r="L1619" s="15">
        <v>0.54166666666666663</v>
      </c>
      <c r="M1619">
        <f>HOUR(K1619:K13661)</f>
        <v>0</v>
      </c>
      <c r="N1619">
        <f>MINUTE(K1619:K13661)</f>
        <v>0</v>
      </c>
      <c r="O1619">
        <f>SECOND(K1619:K13661)</f>
        <v>0</v>
      </c>
      <c r="P1619">
        <v>1059.8399999999999</v>
      </c>
      <c r="Q1619">
        <f>G1619-P1619</f>
        <v>1120.07</v>
      </c>
      <c r="R1619" t="s">
        <v>1833</v>
      </c>
      <c r="S1619" t="s">
        <v>18</v>
      </c>
      <c r="T1619" t="s">
        <v>122</v>
      </c>
    </row>
    <row r="1620" spans="1:20" x14ac:dyDescent="0.35">
      <c r="A1620" t="s">
        <v>29</v>
      </c>
      <c r="B1620" t="s">
        <v>140</v>
      </c>
      <c r="C1620" t="s">
        <v>13</v>
      </c>
      <c r="D1620" t="s">
        <v>121</v>
      </c>
      <c r="E1620" t="s">
        <v>141</v>
      </c>
      <c r="F1620" t="s">
        <v>24</v>
      </c>
      <c r="G1620">
        <v>5087.3599999999997</v>
      </c>
      <c r="H1620" s="1">
        <v>43325</v>
      </c>
      <c r="I1620" t="str">
        <f t="shared" si="75"/>
        <v>13</v>
      </c>
      <c r="J1620" t="str">
        <f t="shared" si="76"/>
        <v>August</v>
      </c>
      <c r="K1620" t="str">
        <f t="shared" si="77"/>
        <v>2018</v>
      </c>
      <c r="L1620" s="15">
        <v>0.54166666666666663</v>
      </c>
      <c r="M1620">
        <f>HOUR(K1620:K13662)</f>
        <v>0</v>
      </c>
      <c r="N1620">
        <f>MINUTE(K1620:K13662)</f>
        <v>0</v>
      </c>
      <c r="O1620">
        <f>SECOND(K1620:K13662)</f>
        <v>0</v>
      </c>
      <c r="P1620">
        <v>990.55</v>
      </c>
      <c r="Q1620">
        <f>G1620-P1620</f>
        <v>4096.8099999999995</v>
      </c>
      <c r="R1620" t="s">
        <v>1833</v>
      </c>
      <c r="S1620" t="s">
        <v>18</v>
      </c>
      <c r="T1620" t="s">
        <v>122</v>
      </c>
    </row>
    <row r="1621" spans="1:20" x14ac:dyDescent="0.35">
      <c r="A1621" t="s">
        <v>11</v>
      </c>
      <c r="B1621" t="s">
        <v>22</v>
      </c>
      <c r="C1621" t="s">
        <v>13</v>
      </c>
      <c r="D1621" t="s">
        <v>20</v>
      </c>
      <c r="E1621" t="s">
        <v>23</v>
      </c>
      <c r="F1621" t="s">
        <v>24</v>
      </c>
      <c r="G1621">
        <v>130.53</v>
      </c>
      <c r="H1621" s="1">
        <v>43325</v>
      </c>
      <c r="I1621" t="str">
        <f t="shared" si="75"/>
        <v>13</v>
      </c>
      <c r="J1621" t="str">
        <f t="shared" si="76"/>
        <v>August</v>
      </c>
      <c r="K1621" t="str">
        <f t="shared" si="77"/>
        <v>2018</v>
      </c>
      <c r="L1621" s="15">
        <v>0.55724537037037036</v>
      </c>
      <c r="M1621">
        <f>HOUR(K1621:K13663)</f>
        <v>0</v>
      </c>
      <c r="N1621">
        <f>MINUTE(K1621:K13663)</f>
        <v>0</v>
      </c>
      <c r="O1621">
        <f>SECOND(K1621:K13663)</f>
        <v>0</v>
      </c>
      <c r="P1621">
        <v>98.93</v>
      </c>
      <c r="Q1621">
        <f>G1621-P1621</f>
        <v>31.599999999999994</v>
      </c>
      <c r="R1621" t="s">
        <v>703</v>
      </c>
      <c r="S1621" t="s">
        <v>18</v>
      </c>
      <c r="T1621" t="s">
        <v>19</v>
      </c>
    </row>
    <row r="1622" spans="1:20" x14ac:dyDescent="0.35">
      <c r="A1622" t="s">
        <v>11</v>
      </c>
      <c r="B1622" t="s">
        <v>296</v>
      </c>
      <c r="C1622" t="s">
        <v>13</v>
      </c>
      <c r="D1622" t="s">
        <v>14</v>
      </c>
      <c r="E1622" t="s">
        <v>32</v>
      </c>
      <c r="F1622" t="s">
        <v>24</v>
      </c>
      <c r="G1622">
        <v>5785.62</v>
      </c>
      <c r="H1622" s="1">
        <v>43325</v>
      </c>
      <c r="I1622" t="str">
        <f t="shared" si="75"/>
        <v>13</v>
      </c>
      <c r="J1622" t="str">
        <f t="shared" si="76"/>
        <v>August</v>
      </c>
      <c r="K1622" t="str">
        <f t="shared" si="77"/>
        <v>2018</v>
      </c>
      <c r="L1622" s="15">
        <v>0.57417824074074075</v>
      </c>
      <c r="M1622">
        <f>HOUR(K1622:K13664)</f>
        <v>0</v>
      </c>
      <c r="N1622">
        <f>MINUTE(K1622:K13664)</f>
        <v>0</v>
      </c>
      <c r="O1622">
        <f>SECOND(K1622:K13664)</f>
        <v>0</v>
      </c>
      <c r="P1622">
        <v>5.93</v>
      </c>
      <c r="Q1622">
        <f>G1622-P1622</f>
        <v>5779.69</v>
      </c>
      <c r="R1622" t="s">
        <v>678</v>
      </c>
      <c r="S1622" t="s">
        <v>18</v>
      </c>
      <c r="T1622" t="s">
        <v>19</v>
      </c>
    </row>
    <row r="1623" spans="1:20" x14ac:dyDescent="0.35">
      <c r="A1623" t="s">
        <v>29</v>
      </c>
      <c r="B1623" t="s">
        <v>173</v>
      </c>
      <c r="C1623" t="s">
        <v>13</v>
      </c>
      <c r="D1623" t="s">
        <v>31</v>
      </c>
      <c r="E1623" t="s">
        <v>174</v>
      </c>
      <c r="F1623" t="s">
        <v>24</v>
      </c>
      <c r="G1623">
        <v>5643.84</v>
      </c>
      <c r="H1623" s="1">
        <v>43325</v>
      </c>
      <c r="I1623" t="str">
        <f t="shared" si="75"/>
        <v>13</v>
      </c>
      <c r="J1623" t="str">
        <f t="shared" si="76"/>
        <v>August</v>
      </c>
      <c r="K1623" t="str">
        <f t="shared" si="77"/>
        <v>2018</v>
      </c>
      <c r="L1623" s="15">
        <v>0.58333333333333337</v>
      </c>
      <c r="M1623">
        <f>HOUR(K1623:K13665)</f>
        <v>0</v>
      </c>
      <c r="N1623">
        <f>MINUTE(K1623:K13665)</f>
        <v>0</v>
      </c>
      <c r="O1623">
        <f>SECOND(K1623:K13665)</f>
        <v>0</v>
      </c>
      <c r="P1623">
        <v>40</v>
      </c>
      <c r="Q1623">
        <f>G1623-P1623</f>
        <v>5603.84</v>
      </c>
      <c r="R1623" t="s">
        <v>1833</v>
      </c>
      <c r="S1623" t="s">
        <v>18</v>
      </c>
      <c r="T1623" t="s">
        <v>19</v>
      </c>
    </row>
    <row r="1624" spans="1:20" x14ac:dyDescent="0.35">
      <c r="A1624" t="s">
        <v>29</v>
      </c>
      <c r="B1624" t="s">
        <v>40</v>
      </c>
      <c r="C1624" t="s">
        <v>13</v>
      </c>
      <c r="D1624" t="s">
        <v>121</v>
      </c>
      <c r="E1624" t="s">
        <v>23</v>
      </c>
      <c r="F1624" t="s">
        <v>24</v>
      </c>
      <c r="G1624">
        <v>4413.74</v>
      </c>
      <c r="H1624" s="1">
        <v>43325</v>
      </c>
      <c r="I1624" t="str">
        <f t="shared" si="75"/>
        <v>13</v>
      </c>
      <c r="J1624" t="str">
        <f t="shared" si="76"/>
        <v>August</v>
      </c>
      <c r="K1624" t="str">
        <f t="shared" si="77"/>
        <v>2018</v>
      </c>
      <c r="L1624" s="15">
        <v>0.58333333333333337</v>
      </c>
      <c r="M1624">
        <f>HOUR(K1624:K13666)</f>
        <v>0</v>
      </c>
      <c r="N1624">
        <f>MINUTE(K1624:K13666)</f>
        <v>0</v>
      </c>
      <c r="O1624">
        <f>SECOND(K1624:K13666)</f>
        <v>0</v>
      </c>
      <c r="P1624">
        <v>2280.36</v>
      </c>
      <c r="Q1624">
        <f>G1624-P1624</f>
        <v>2133.3799999999997</v>
      </c>
      <c r="R1624" t="s">
        <v>1833</v>
      </c>
      <c r="S1624" t="s">
        <v>18</v>
      </c>
      <c r="T1624" t="s">
        <v>122</v>
      </c>
    </row>
    <row r="1625" spans="1:20" x14ac:dyDescent="0.35">
      <c r="A1625" t="s">
        <v>29</v>
      </c>
      <c r="B1625" t="s">
        <v>143</v>
      </c>
      <c r="C1625" t="s">
        <v>13</v>
      </c>
      <c r="D1625" t="s">
        <v>31</v>
      </c>
      <c r="E1625" t="s">
        <v>144</v>
      </c>
      <c r="F1625" t="s">
        <v>24</v>
      </c>
      <c r="G1625">
        <v>28980.39</v>
      </c>
      <c r="H1625" s="1">
        <v>43325</v>
      </c>
      <c r="I1625" t="str">
        <f t="shared" si="75"/>
        <v>13</v>
      </c>
      <c r="J1625" t="str">
        <f t="shared" si="76"/>
        <v>August</v>
      </c>
      <c r="K1625" t="str">
        <f t="shared" si="77"/>
        <v>2018</v>
      </c>
      <c r="L1625" s="15">
        <v>0.58333333333333337</v>
      </c>
      <c r="M1625">
        <f>HOUR(K1625:K13667)</f>
        <v>0</v>
      </c>
      <c r="N1625">
        <f>MINUTE(K1625:K13667)</f>
        <v>0</v>
      </c>
      <c r="O1625">
        <f>SECOND(K1625:K13667)</f>
        <v>0</v>
      </c>
      <c r="P1625">
        <v>20</v>
      </c>
      <c r="Q1625">
        <f>G1625-P1625</f>
        <v>28960.39</v>
      </c>
      <c r="R1625" t="s">
        <v>1833</v>
      </c>
      <c r="S1625" t="s">
        <v>18</v>
      </c>
      <c r="T1625" t="s">
        <v>19</v>
      </c>
    </row>
    <row r="1626" spans="1:20" x14ac:dyDescent="0.35">
      <c r="A1626" t="s">
        <v>29</v>
      </c>
      <c r="B1626" t="s">
        <v>233</v>
      </c>
      <c r="C1626" t="s">
        <v>13</v>
      </c>
      <c r="D1626" t="s">
        <v>121</v>
      </c>
      <c r="E1626" t="s">
        <v>234</v>
      </c>
      <c r="F1626" t="s">
        <v>16</v>
      </c>
      <c r="G1626">
        <v>3317.79</v>
      </c>
      <c r="H1626" s="1">
        <v>43325</v>
      </c>
      <c r="I1626" t="str">
        <f t="shared" si="75"/>
        <v>13</v>
      </c>
      <c r="J1626" t="str">
        <f t="shared" si="76"/>
        <v>August</v>
      </c>
      <c r="K1626" t="str">
        <f t="shared" si="77"/>
        <v>2018</v>
      </c>
      <c r="L1626" s="15">
        <v>0.58333333333333337</v>
      </c>
      <c r="M1626">
        <f>HOUR(K1626:K13668)</f>
        <v>0</v>
      </c>
      <c r="N1626">
        <f>MINUTE(K1626:K13668)</f>
        <v>0</v>
      </c>
      <c r="O1626">
        <f>SECOND(K1626:K13668)</f>
        <v>0</v>
      </c>
      <c r="P1626">
        <v>1636.72</v>
      </c>
      <c r="Q1626">
        <f>G1626-P1626</f>
        <v>1681.07</v>
      </c>
      <c r="R1626" t="s">
        <v>1833</v>
      </c>
      <c r="S1626" t="s">
        <v>18</v>
      </c>
      <c r="T1626" t="s">
        <v>122</v>
      </c>
    </row>
    <row r="1627" spans="1:20" x14ac:dyDescent="0.35">
      <c r="A1627" t="s">
        <v>11</v>
      </c>
      <c r="B1627" t="s">
        <v>296</v>
      </c>
      <c r="C1627" t="s">
        <v>13</v>
      </c>
      <c r="D1627" t="s">
        <v>14</v>
      </c>
      <c r="E1627" t="s">
        <v>32</v>
      </c>
      <c r="F1627" t="s">
        <v>24</v>
      </c>
      <c r="G1627">
        <v>5779.82</v>
      </c>
      <c r="H1627" s="1">
        <v>43325</v>
      </c>
      <c r="I1627" t="str">
        <f t="shared" si="75"/>
        <v>13</v>
      </c>
      <c r="J1627" t="str">
        <f t="shared" si="76"/>
        <v>August</v>
      </c>
      <c r="K1627" t="str">
        <f t="shared" si="77"/>
        <v>2018</v>
      </c>
      <c r="L1627" s="15">
        <v>0.59151620370370372</v>
      </c>
      <c r="M1627">
        <f>HOUR(K1627:K13669)</f>
        <v>0</v>
      </c>
      <c r="N1627">
        <f>MINUTE(K1627:K13669)</f>
        <v>0</v>
      </c>
      <c r="O1627">
        <f>SECOND(K1627:K13669)</f>
        <v>0</v>
      </c>
      <c r="P1627">
        <v>5.8</v>
      </c>
      <c r="Q1627">
        <f>G1627-P1627</f>
        <v>5774.0199999999995</v>
      </c>
      <c r="R1627" t="s">
        <v>818</v>
      </c>
      <c r="S1627" t="s">
        <v>18</v>
      </c>
      <c r="T1627" t="s">
        <v>19</v>
      </c>
    </row>
    <row r="1628" spans="1:20" x14ac:dyDescent="0.35">
      <c r="A1628" t="s">
        <v>11</v>
      </c>
      <c r="B1628" t="s">
        <v>49</v>
      </c>
      <c r="C1628" t="s">
        <v>13</v>
      </c>
      <c r="D1628" t="s">
        <v>20</v>
      </c>
      <c r="E1628" t="s">
        <v>50</v>
      </c>
      <c r="F1628" t="s">
        <v>24</v>
      </c>
      <c r="G1628">
        <v>805.63</v>
      </c>
      <c r="H1628" s="1">
        <v>43325</v>
      </c>
      <c r="I1628" t="str">
        <f t="shared" si="75"/>
        <v>13</v>
      </c>
      <c r="J1628" t="str">
        <f t="shared" si="76"/>
        <v>August</v>
      </c>
      <c r="K1628" t="str">
        <f t="shared" si="77"/>
        <v>2018</v>
      </c>
      <c r="L1628" s="15">
        <v>0.60932870370370373</v>
      </c>
      <c r="M1628">
        <f>HOUR(K1628:K13670)</f>
        <v>0</v>
      </c>
      <c r="N1628">
        <f>MINUTE(K1628:K13670)</f>
        <v>0</v>
      </c>
      <c r="O1628">
        <f>SECOND(K1628:K13670)</f>
        <v>0</v>
      </c>
      <c r="P1628">
        <v>92.22</v>
      </c>
      <c r="Q1628">
        <f>G1628-P1628</f>
        <v>713.41</v>
      </c>
      <c r="R1628" t="s">
        <v>21</v>
      </c>
      <c r="S1628" t="s">
        <v>18</v>
      </c>
      <c r="T1628" t="s">
        <v>19</v>
      </c>
    </row>
    <row r="1629" spans="1:20" x14ac:dyDescent="0.35">
      <c r="A1629" t="s">
        <v>29</v>
      </c>
      <c r="B1629" t="s">
        <v>157</v>
      </c>
      <c r="C1629" t="s">
        <v>13</v>
      </c>
      <c r="D1629" t="s">
        <v>41</v>
      </c>
      <c r="E1629" t="s">
        <v>158</v>
      </c>
      <c r="F1629" t="s">
        <v>16</v>
      </c>
      <c r="G1629">
        <v>1711.57</v>
      </c>
      <c r="H1629" s="1">
        <v>43325</v>
      </c>
      <c r="I1629" t="str">
        <f t="shared" si="75"/>
        <v>13</v>
      </c>
      <c r="J1629" t="str">
        <f t="shared" si="76"/>
        <v>August</v>
      </c>
      <c r="K1629" t="str">
        <f t="shared" si="77"/>
        <v>2018</v>
      </c>
      <c r="L1629" s="15">
        <v>0.625</v>
      </c>
      <c r="M1629">
        <f>HOUR(K1629:K13671)</f>
        <v>0</v>
      </c>
      <c r="N1629">
        <f>MINUTE(K1629:K13671)</f>
        <v>0</v>
      </c>
      <c r="O1629">
        <f>SECOND(K1629:K13671)</f>
        <v>0</v>
      </c>
      <c r="P1629">
        <v>55</v>
      </c>
      <c r="Q1629">
        <f>G1629-P1629</f>
        <v>1656.57</v>
      </c>
      <c r="R1629" t="s">
        <v>1833</v>
      </c>
      <c r="S1629" t="s">
        <v>18</v>
      </c>
      <c r="T1629" t="s">
        <v>19</v>
      </c>
    </row>
    <row r="1630" spans="1:20" x14ac:dyDescent="0.35">
      <c r="A1630" t="s">
        <v>29</v>
      </c>
      <c r="B1630" t="s">
        <v>134</v>
      </c>
      <c r="C1630" t="s">
        <v>13</v>
      </c>
      <c r="D1630" t="s">
        <v>31</v>
      </c>
      <c r="E1630" t="s">
        <v>135</v>
      </c>
      <c r="F1630" t="s">
        <v>16</v>
      </c>
      <c r="G1630">
        <v>3017.56</v>
      </c>
      <c r="H1630" s="1">
        <v>43325</v>
      </c>
      <c r="I1630" t="str">
        <f t="shared" si="75"/>
        <v>13</v>
      </c>
      <c r="J1630" t="str">
        <f t="shared" si="76"/>
        <v>August</v>
      </c>
      <c r="K1630" t="str">
        <f t="shared" si="77"/>
        <v>2018</v>
      </c>
      <c r="L1630" s="15">
        <v>0.625</v>
      </c>
      <c r="M1630">
        <f>HOUR(K1630:K13672)</f>
        <v>0</v>
      </c>
      <c r="N1630">
        <f>MINUTE(K1630:K13672)</f>
        <v>0</v>
      </c>
      <c r="O1630">
        <f>SECOND(K1630:K13672)</f>
        <v>0</v>
      </c>
      <c r="P1630">
        <v>22</v>
      </c>
      <c r="Q1630">
        <f>G1630-P1630</f>
        <v>2995.56</v>
      </c>
      <c r="R1630" t="s">
        <v>1833</v>
      </c>
      <c r="S1630" t="s">
        <v>18</v>
      </c>
      <c r="T1630" t="s">
        <v>19</v>
      </c>
    </row>
    <row r="1631" spans="1:20" x14ac:dyDescent="0.35">
      <c r="A1631" t="s">
        <v>11</v>
      </c>
      <c r="B1631" t="s">
        <v>324</v>
      </c>
      <c r="C1631" t="s">
        <v>13</v>
      </c>
      <c r="D1631" t="s">
        <v>14</v>
      </c>
      <c r="E1631" t="s">
        <v>325</v>
      </c>
      <c r="F1631" t="s">
        <v>24</v>
      </c>
      <c r="G1631">
        <v>8887.2900000000009</v>
      </c>
      <c r="H1631" s="1">
        <v>43325</v>
      </c>
      <c r="I1631" t="str">
        <f t="shared" si="75"/>
        <v>13</v>
      </c>
      <c r="J1631" t="str">
        <f t="shared" si="76"/>
        <v>August</v>
      </c>
      <c r="K1631" t="str">
        <f t="shared" si="77"/>
        <v>2018</v>
      </c>
      <c r="L1631" s="15">
        <v>0.62668981481481478</v>
      </c>
      <c r="M1631">
        <f>HOUR(K1631:K13673)</f>
        <v>0</v>
      </c>
      <c r="N1631">
        <f>MINUTE(K1631:K13673)</f>
        <v>0</v>
      </c>
      <c r="O1631">
        <f>SECOND(K1631:K13673)</f>
        <v>0</v>
      </c>
      <c r="P1631">
        <v>21.88</v>
      </c>
      <c r="Q1631">
        <f>G1631-P1631</f>
        <v>8865.4100000000017</v>
      </c>
      <c r="R1631" t="s">
        <v>755</v>
      </c>
      <c r="S1631" t="s">
        <v>18</v>
      </c>
      <c r="T1631" t="s">
        <v>19</v>
      </c>
    </row>
    <row r="1632" spans="1:20" x14ac:dyDescent="0.35">
      <c r="A1632" t="s">
        <v>11</v>
      </c>
      <c r="B1632" t="s">
        <v>128</v>
      </c>
      <c r="C1632" t="s">
        <v>13</v>
      </c>
      <c r="D1632" t="s">
        <v>20</v>
      </c>
      <c r="E1632" t="s">
        <v>129</v>
      </c>
      <c r="F1632" t="s">
        <v>24</v>
      </c>
      <c r="G1632">
        <v>56915.98</v>
      </c>
      <c r="H1632" s="1">
        <v>43325</v>
      </c>
      <c r="I1632" t="str">
        <f t="shared" si="75"/>
        <v>13</v>
      </c>
      <c r="J1632" t="str">
        <f t="shared" si="76"/>
        <v>August</v>
      </c>
      <c r="K1632" t="str">
        <f t="shared" si="77"/>
        <v>2018</v>
      </c>
      <c r="L1632" s="15">
        <v>0.64086805555555559</v>
      </c>
      <c r="M1632">
        <f>HOUR(K1632:K13674)</f>
        <v>0</v>
      </c>
      <c r="N1632">
        <f>MINUTE(K1632:K13674)</f>
        <v>0</v>
      </c>
      <c r="O1632">
        <f>SECOND(K1632:K13674)</f>
        <v>0</v>
      </c>
      <c r="P1632">
        <v>156.6</v>
      </c>
      <c r="Q1632">
        <f>G1632-P1632</f>
        <v>56759.380000000005</v>
      </c>
      <c r="R1632" t="s">
        <v>21</v>
      </c>
      <c r="S1632" t="s">
        <v>18</v>
      </c>
      <c r="T1632" t="s">
        <v>19</v>
      </c>
    </row>
    <row r="1633" spans="1:20" x14ac:dyDescent="0.35">
      <c r="A1633" t="s">
        <v>11</v>
      </c>
      <c r="B1633" t="s">
        <v>220</v>
      </c>
      <c r="C1633" t="s">
        <v>13</v>
      </c>
      <c r="D1633" t="s">
        <v>20</v>
      </c>
      <c r="E1633" t="s">
        <v>221</v>
      </c>
      <c r="F1633" t="s">
        <v>24</v>
      </c>
      <c r="G1633">
        <v>871.68</v>
      </c>
      <c r="H1633" s="1">
        <v>43325</v>
      </c>
      <c r="I1633" t="str">
        <f t="shared" si="75"/>
        <v>13</v>
      </c>
      <c r="J1633" t="str">
        <f t="shared" si="76"/>
        <v>August</v>
      </c>
      <c r="K1633" t="str">
        <f t="shared" si="77"/>
        <v>2018</v>
      </c>
      <c r="L1633" s="15">
        <v>0.65503472222222225</v>
      </c>
      <c r="M1633">
        <f>HOUR(K1633:K13675)</f>
        <v>0</v>
      </c>
      <c r="N1633">
        <f>MINUTE(K1633:K13675)</f>
        <v>0</v>
      </c>
      <c r="O1633">
        <f>SECOND(K1633:K13675)</f>
        <v>0</v>
      </c>
      <c r="P1633">
        <v>32.78</v>
      </c>
      <c r="Q1633">
        <f>G1633-P1633</f>
        <v>838.9</v>
      </c>
      <c r="R1633" t="s">
        <v>819</v>
      </c>
      <c r="S1633" t="s">
        <v>18</v>
      </c>
      <c r="T1633" t="s">
        <v>19</v>
      </c>
    </row>
    <row r="1634" spans="1:20" x14ac:dyDescent="0.35">
      <c r="A1634" t="s">
        <v>11</v>
      </c>
      <c r="B1634" t="s">
        <v>49</v>
      </c>
      <c r="C1634" t="s">
        <v>13</v>
      </c>
      <c r="D1634" t="s">
        <v>20</v>
      </c>
      <c r="E1634" t="s">
        <v>50</v>
      </c>
      <c r="F1634" t="s">
        <v>24</v>
      </c>
      <c r="G1634">
        <v>529.38</v>
      </c>
      <c r="H1634" s="1">
        <v>43325</v>
      </c>
      <c r="I1634" t="str">
        <f t="shared" si="75"/>
        <v>13</v>
      </c>
      <c r="J1634" t="str">
        <f t="shared" si="76"/>
        <v>August</v>
      </c>
      <c r="K1634" t="str">
        <f t="shared" si="77"/>
        <v>2018</v>
      </c>
      <c r="L1634" s="15">
        <v>0.67033564814814817</v>
      </c>
      <c r="M1634">
        <f>HOUR(K1634:K13676)</f>
        <v>0</v>
      </c>
      <c r="N1634">
        <f>MINUTE(K1634:K13676)</f>
        <v>0</v>
      </c>
      <c r="O1634">
        <f>SECOND(K1634:K13676)</f>
        <v>0</v>
      </c>
      <c r="P1634">
        <v>276.25</v>
      </c>
      <c r="Q1634">
        <f>G1634-P1634</f>
        <v>253.13</v>
      </c>
      <c r="R1634" t="s">
        <v>21</v>
      </c>
      <c r="S1634" t="s">
        <v>18</v>
      </c>
      <c r="T1634" t="s">
        <v>19</v>
      </c>
    </row>
    <row r="1635" spans="1:20" x14ac:dyDescent="0.35">
      <c r="A1635" t="s">
        <v>11</v>
      </c>
      <c r="B1635" t="s">
        <v>89</v>
      </c>
      <c r="C1635" t="s">
        <v>13</v>
      </c>
      <c r="D1635" t="s">
        <v>20</v>
      </c>
      <c r="E1635" t="s">
        <v>90</v>
      </c>
      <c r="F1635" t="s">
        <v>24</v>
      </c>
      <c r="G1635">
        <v>1232.96</v>
      </c>
      <c r="H1635" s="1">
        <v>43325</v>
      </c>
      <c r="I1635" t="str">
        <f t="shared" si="75"/>
        <v>13</v>
      </c>
      <c r="J1635" t="str">
        <f t="shared" si="76"/>
        <v>August</v>
      </c>
      <c r="K1635" t="str">
        <f t="shared" si="77"/>
        <v>2018</v>
      </c>
      <c r="L1635" s="15">
        <v>0.69076388888888884</v>
      </c>
      <c r="M1635">
        <f>HOUR(K1635:K13677)</f>
        <v>0</v>
      </c>
      <c r="N1635">
        <f>MINUTE(K1635:K13677)</f>
        <v>0</v>
      </c>
      <c r="O1635">
        <f>SECOND(K1635:K13677)</f>
        <v>0</v>
      </c>
      <c r="P1635">
        <v>17.72</v>
      </c>
      <c r="Q1635">
        <f>G1635-P1635</f>
        <v>1215.24</v>
      </c>
      <c r="R1635" t="s">
        <v>820</v>
      </c>
      <c r="S1635" t="s">
        <v>18</v>
      </c>
      <c r="T1635" t="s">
        <v>19</v>
      </c>
    </row>
    <row r="1636" spans="1:20" x14ac:dyDescent="0.35">
      <c r="A1636" t="s">
        <v>29</v>
      </c>
      <c r="B1636" t="s">
        <v>245</v>
      </c>
      <c r="C1636" t="s">
        <v>13</v>
      </c>
      <c r="D1636" t="s">
        <v>121</v>
      </c>
      <c r="E1636" t="s">
        <v>23</v>
      </c>
      <c r="F1636" t="s">
        <v>24</v>
      </c>
      <c r="G1636">
        <v>52796.92</v>
      </c>
      <c r="H1636" s="1">
        <v>43325</v>
      </c>
      <c r="I1636" t="str">
        <f t="shared" si="75"/>
        <v>13</v>
      </c>
      <c r="J1636" t="str">
        <f t="shared" si="76"/>
        <v>August</v>
      </c>
      <c r="K1636" t="str">
        <f t="shared" si="77"/>
        <v>2018</v>
      </c>
      <c r="L1636" s="15">
        <v>0.70833333333333337</v>
      </c>
      <c r="M1636">
        <f>HOUR(K1636:K13678)</f>
        <v>0</v>
      </c>
      <c r="N1636">
        <f>MINUTE(K1636:K13678)</f>
        <v>0</v>
      </c>
      <c r="O1636">
        <f>SECOND(K1636:K13678)</f>
        <v>0</v>
      </c>
      <c r="P1636">
        <v>2854.74</v>
      </c>
      <c r="Q1636">
        <f>G1636-P1636</f>
        <v>49942.18</v>
      </c>
      <c r="R1636" t="s">
        <v>1833</v>
      </c>
      <c r="S1636" t="s">
        <v>18</v>
      </c>
      <c r="T1636" t="s">
        <v>122</v>
      </c>
    </row>
    <row r="1637" spans="1:20" x14ac:dyDescent="0.35">
      <c r="A1637" t="s">
        <v>29</v>
      </c>
      <c r="B1637" t="s">
        <v>255</v>
      </c>
      <c r="C1637" t="s">
        <v>13</v>
      </c>
      <c r="D1637" t="s">
        <v>31</v>
      </c>
      <c r="E1637" t="s">
        <v>107</v>
      </c>
      <c r="F1637" t="s">
        <v>16</v>
      </c>
      <c r="G1637">
        <v>3113.24</v>
      </c>
      <c r="H1637" s="1">
        <v>43325</v>
      </c>
      <c r="I1637" t="str">
        <f t="shared" si="75"/>
        <v>13</v>
      </c>
      <c r="J1637" t="str">
        <f t="shared" si="76"/>
        <v>August</v>
      </c>
      <c r="K1637" t="str">
        <f t="shared" si="77"/>
        <v>2018</v>
      </c>
      <c r="L1637" s="15">
        <v>0.70833333333333337</v>
      </c>
      <c r="M1637">
        <f>HOUR(K1637:K13679)</f>
        <v>0</v>
      </c>
      <c r="N1637">
        <f>MINUTE(K1637:K13679)</f>
        <v>0</v>
      </c>
      <c r="O1637">
        <f>SECOND(K1637:K13679)</f>
        <v>0</v>
      </c>
      <c r="P1637">
        <v>36</v>
      </c>
      <c r="Q1637">
        <f>G1637-P1637</f>
        <v>3077.24</v>
      </c>
      <c r="R1637" t="s">
        <v>1833</v>
      </c>
      <c r="S1637" t="s">
        <v>18</v>
      </c>
      <c r="T1637" t="s">
        <v>19</v>
      </c>
    </row>
    <row r="1638" spans="1:20" x14ac:dyDescent="0.35">
      <c r="A1638" t="s">
        <v>29</v>
      </c>
      <c r="B1638" t="s">
        <v>143</v>
      </c>
      <c r="C1638" t="s">
        <v>13</v>
      </c>
      <c r="D1638" t="s">
        <v>121</v>
      </c>
      <c r="E1638" t="s">
        <v>144</v>
      </c>
      <c r="F1638" t="s">
        <v>24</v>
      </c>
      <c r="G1638">
        <v>33035.160000000003</v>
      </c>
      <c r="H1638" s="1">
        <v>43325</v>
      </c>
      <c r="I1638" t="str">
        <f t="shared" si="75"/>
        <v>13</v>
      </c>
      <c r="J1638" t="str">
        <f t="shared" si="76"/>
        <v>August</v>
      </c>
      <c r="K1638" t="str">
        <f t="shared" si="77"/>
        <v>2018</v>
      </c>
      <c r="L1638" s="15">
        <v>0.70833333333333337</v>
      </c>
      <c r="M1638">
        <f>HOUR(K1638:K13680)</f>
        <v>0</v>
      </c>
      <c r="N1638">
        <f>MINUTE(K1638:K13680)</f>
        <v>0</v>
      </c>
      <c r="O1638">
        <f>SECOND(K1638:K13680)</f>
        <v>0</v>
      </c>
      <c r="P1638">
        <v>4054.77</v>
      </c>
      <c r="Q1638">
        <f>G1638-P1638</f>
        <v>28980.390000000003</v>
      </c>
      <c r="R1638" t="s">
        <v>1833</v>
      </c>
      <c r="S1638" t="s">
        <v>18</v>
      </c>
      <c r="T1638" t="s">
        <v>122</v>
      </c>
    </row>
    <row r="1639" spans="1:20" x14ac:dyDescent="0.35">
      <c r="A1639" t="s">
        <v>29</v>
      </c>
      <c r="B1639" t="s">
        <v>58</v>
      </c>
      <c r="C1639" t="s">
        <v>13</v>
      </c>
      <c r="D1639" t="s">
        <v>31</v>
      </c>
      <c r="E1639" t="s">
        <v>59</v>
      </c>
      <c r="F1639" t="s">
        <v>16</v>
      </c>
      <c r="G1639">
        <v>2126.91</v>
      </c>
      <c r="H1639" s="1">
        <v>43325</v>
      </c>
      <c r="I1639" t="str">
        <f t="shared" si="75"/>
        <v>13</v>
      </c>
      <c r="J1639" t="str">
        <f t="shared" si="76"/>
        <v>August</v>
      </c>
      <c r="K1639" t="str">
        <f t="shared" si="77"/>
        <v>2018</v>
      </c>
      <c r="L1639" s="15">
        <v>0.70833333333333337</v>
      </c>
      <c r="M1639">
        <f>HOUR(K1639:K13681)</f>
        <v>0</v>
      </c>
      <c r="N1639">
        <f>MINUTE(K1639:K13681)</f>
        <v>0</v>
      </c>
      <c r="O1639">
        <f>SECOND(K1639:K13681)</f>
        <v>0</v>
      </c>
      <c r="P1639">
        <v>53</v>
      </c>
      <c r="Q1639">
        <f>G1639-P1639</f>
        <v>2073.91</v>
      </c>
      <c r="R1639" t="s">
        <v>1833</v>
      </c>
      <c r="S1639" t="s">
        <v>18</v>
      </c>
      <c r="T1639" t="s">
        <v>19</v>
      </c>
    </row>
    <row r="1640" spans="1:20" x14ac:dyDescent="0.35">
      <c r="A1640" t="s">
        <v>11</v>
      </c>
      <c r="B1640" t="s">
        <v>154</v>
      </c>
      <c r="C1640" t="s">
        <v>13</v>
      </c>
      <c r="D1640" t="s">
        <v>20</v>
      </c>
      <c r="E1640" t="s">
        <v>155</v>
      </c>
      <c r="F1640" t="s">
        <v>16</v>
      </c>
      <c r="G1640">
        <v>683.82</v>
      </c>
      <c r="H1640" s="1">
        <v>43325</v>
      </c>
      <c r="I1640" t="str">
        <f t="shared" si="75"/>
        <v>13</v>
      </c>
      <c r="J1640" t="str">
        <f t="shared" si="76"/>
        <v>August</v>
      </c>
      <c r="K1640" t="str">
        <f t="shared" si="77"/>
        <v>2018</v>
      </c>
      <c r="L1640" s="15">
        <v>0.7114583333333333</v>
      </c>
      <c r="M1640">
        <f>HOUR(K1640:K13682)</f>
        <v>0</v>
      </c>
      <c r="N1640">
        <f>MINUTE(K1640:K13682)</f>
        <v>0</v>
      </c>
      <c r="O1640">
        <f>SECOND(K1640:K13682)</f>
        <v>0</v>
      </c>
      <c r="P1640">
        <v>18.41</v>
      </c>
      <c r="Q1640">
        <f>G1640-P1640</f>
        <v>665.41000000000008</v>
      </c>
      <c r="R1640" t="s">
        <v>735</v>
      </c>
      <c r="S1640" t="s">
        <v>18</v>
      </c>
      <c r="T1640" t="s">
        <v>19</v>
      </c>
    </row>
    <row r="1641" spans="1:20" x14ac:dyDescent="0.35">
      <c r="A1641" t="s">
        <v>11</v>
      </c>
      <c r="B1641" t="s">
        <v>62</v>
      </c>
      <c r="C1641" t="s">
        <v>13</v>
      </c>
      <c r="D1641" t="s">
        <v>14</v>
      </c>
      <c r="E1641" t="s">
        <v>63</v>
      </c>
      <c r="F1641" t="s">
        <v>24</v>
      </c>
      <c r="G1641">
        <v>1464.43</v>
      </c>
      <c r="H1641" s="1">
        <v>43325</v>
      </c>
      <c r="I1641" t="str">
        <f t="shared" si="75"/>
        <v>13</v>
      </c>
      <c r="J1641" t="str">
        <f t="shared" si="76"/>
        <v>August</v>
      </c>
      <c r="K1641" t="str">
        <f t="shared" si="77"/>
        <v>2018</v>
      </c>
      <c r="L1641" s="15">
        <v>0.73386574074074085</v>
      </c>
      <c r="M1641">
        <f>HOUR(K1641:K13683)</f>
        <v>0</v>
      </c>
      <c r="N1641">
        <f>MINUTE(K1641:K13683)</f>
        <v>0</v>
      </c>
      <c r="O1641">
        <f>SECOND(K1641:K13683)</f>
        <v>0</v>
      </c>
      <c r="P1641">
        <v>15.08</v>
      </c>
      <c r="Q1641">
        <f>G1641-P1641</f>
        <v>1449.3500000000001</v>
      </c>
      <c r="R1641" t="s">
        <v>414</v>
      </c>
      <c r="S1641" t="s">
        <v>18</v>
      </c>
      <c r="T1641" t="s">
        <v>19</v>
      </c>
    </row>
    <row r="1642" spans="1:20" x14ac:dyDescent="0.35">
      <c r="A1642" t="s">
        <v>11</v>
      </c>
      <c r="B1642" t="s">
        <v>247</v>
      </c>
      <c r="C1642" t="s">
        <v>13</v>
      </c>
      <c r="D1642" t="s">
        <v>14</v>
      </c>
      <c r="E1642" t="s">
        <v>248</v>
      </c>
      <c r="F1642" t="s">
        <v>16</v>
      </c>
      <c r="G1642">
        <v>520.65</v>
      </c>
      <c r="H1642" s="1">
        <v>43325</v>
      </c>
      <c r="I1642" t="str">
        <f t="shared" si="75"/>
        <v>13</v>
      </c>
      <c r="J1642" t="str">
        <f t="shared" si="76"/>
        <v>August</v>
      </c>
      <c r="K1642" t="str">
        <f t="shared" si="77"/>
        <v>2018</v>
      </c>
      <c r="L1642" s="15">
        <v>0.75670138888888883</v>
      </c>
      <c r="M1642">
        <f>HOUR(K1642:K13684)</f>
        <v>0</v>
      </c>
      <c r="N1642">
        <f>MINUTE(K1642:K13684)</f>
        <v>0</v>
      </c>
      <c r="O1642">
        <f>SECOND(K1642:K13684)</f>
        <v>0</v>
      </c>
      <c r="P1642">
        <v>13.08</v>
      </c>
      <c r="Q1642">
        <f>G1642-P1642</f>
        <v>507.57</v>
      </c>
      <c r="R1642" t="s">
        <v>821</v>
      </c>
      <c r="S1642" t="s">
        <v>18</v>
      </c>
      <c r="T1642" t="s">
        <v>19</v>
      </c>
    </row>
    <row r="1643" spans="1:20" x14ac:dyDescent="0.35">
      <c r="A1643" t="s">
        <v>11</v>
      </c>
      <c r="B1643" t="s">
        <v>85</v>
      </c>
      <c r="C1643" t="s">
        <v>13</v>
      </c>
      <c r="D1643" t="s">
        <v>20</v>
      </c>
      <c r="E1643" t="s">
        <v>86</v>
      </c>
      <c r="F1643" t="s">
        <v>16</v>
      </c>
      <c r="G1643">
        <v>15363.14</v>
      </c>
      <c r="H1643" s="1">
        <v>43325</v>
      </c>
      <c r="I1643" t="str">
        <f t="shared" si="75"/>
        <v>13</v>
      </c>
      <c r="J1643" t="str">
        <f t="shared" si="76"/>
        <v>August</v>
      </c>
      <c r="K1643" t="str">
        <f t="shared" si="77"/>
        <v>2018</v>
      </c>
      <c r="L1643" s="15">
        <v>0.7806481481481482</v>
      </c>
      <c r="M1643">
        <f>HOUR(K1643:K13685)</f>
        <v>0</v>
      </c>
      <c r="N1643">
        <f>MINUTE(K1643:K13685)</f>
        <v>0</v>
      </c>
      <c r="O1643">
        <f>SECOND(K1643:K13685)</f>
        <v>0</v>
      </c>
      <c r="P1643">
        <v>28.85</v>
      </c>
      <c r="Q1643">
        <f>G1643-P1643</f>
        <v>15334.289999999999</v>
      </c>
      <c r="R1643" t="s">
        <v>822</v>
      </c>
      <c r="S1643" t="s">
        <v>18</v>
      </c>
      <c r="T1643" t="s">
        <v>19</v>
      </c>
    </row>
    <row r="1644" spans="1:20" x14ac:dyDescent="0.35">
      <c r="A1644" t="s">
        <v>29</v>
      </c>
      <c r="B1644" t="s">
        <v>161</v>
      </c>
      <c r="C1644" t="s">
        <v>13</v>
      </c>
      <c r="D1644" t="s">
        <v>31</v>
      </c>
      <c r="E1644" t="s">
        <v>162</v>
      </c>
      <c r="F1644" t="s">
        <v>24</v>
      </c>
      <c r="G1644">
        <v>1079.6600000000001</v>
      </c>
      <c r="H1644" s="1">
        <v>43325</v>
      </c>
      <c r="I1644" t="str">
        <f t="shared" si="75"/>
        <v>13</v>
      </c>
      <c r="J1644" t="str">
        <f t="shared" si="76"/>
        <v>August</v>
      </c>
      <c r="K1644" t="str">
        <f t="shared" si="77"/>
        <v>2018</v>
      </c>
      <c r="L1644" s="15">
        <v>0.79166666666666663</v>
      </c>
      <c r="M1644">
        <f>HOUR(K1644:K13686)</f>
        <v>0</v>
      </c>
      <c r="N1644">
        <f>MINUTE(K1644:K13686)</f>
        <v>0</v>
      </c>
      <c r="O1644">
        <f>SECOND(K1644:K13686)</f>
        <v>0</v>
      </c>
      <c r="P1644">
        <v>106</v>
      </c>
      <c r="Q1644">
        <f>G1644-P1644</f>
        <v>973.66000000000008</v>
      </c>
      <c r="R1644" t="s">
        <v>1833</v>
      </c>
      <c r="S1644" t="s">
        <v>18</v>
      </c>
      <c r="T1644" t="s">
        <v>19</v>
      </c>
    </row>
    <row r="1645" spans="1:20" x14ac:dyDescent="0.35">
      <c r="A1645" t="s">
        <v>29</v>
      </c>
      <c r="B1645" t="s">
        <v>227</v>
      </c>
      <c r="C1645" t="s">
        <v>13</v>
      </c>
      <c r="D1645" t="s">
        <v>31</v>
      </c>
      <c r="E1645" t="s">
        <v>228</v>
      </c>
      <c r="F1645" t="s">
        <v>24</v>
      </c>
      <c r="G1645">
        <v>3734.85</v>
      </c>
      <c r="H1645" s="1">
        <v>43325</v>
      </c>
      <c r="I1645" t="str">
        <f t="shared" si="75"/>
        <v>13</v>
      </c>
      <c r="J1645" t="str">
        <f t="shared" si="76"/>
        <v>August</v>
      </c>
      <c r="K1645" t="str">
        <f t="shared" si="77"/>
        <v>2018</v>
      </c>
      <c r="L1645" s="15">
        <v>0.79166666666666663</v>
      </c>
      <c r="M1645">
        <f>HOUR(K1645:K13687)</f>
        <v>0</v>
      </c>
      <c r="N1645">
        <f>MINUTE(K1645:K13687)</f>
        <v>0</v>
      </c>
      <c r="O1645">
        <f>SECOND(K1645:K13687)</f>
        <v>0</v>
      </c>
      <c r="P1645">
        <v>55</v>
      </c>
      <c r="Q1645">
        <f>G1645-P1645</f>
        <v>3679.85</v>
      </c>
      <c r="R1645" t="s">
        <v>1833</v>
      </c>
      <c r="S1645" t="s">
        <v>18</v>
      </c>
      <c r="T1645" t="s">
        <v>19</v>
      </c>
    </row>
    <row r="1646" spans="1:20" x14ac:dyDescent="0.35">
      <c r="A1646" t="s">
        <v>11</v>
      </c>
      <c r="B1646" t="s">
        <v>12</v>
      </c>
      <c r="C1646" t="s">
        <v>13</v>
      </c>
      <c r="D1646" t="s">
        <v>14</v>
      </c>
      <c r="E1646" t="s">
        <v>15</v>
      </c>
      <c r="F1646" t="s">
        <v>16</v>
      </c>
      <c r="G1646">
        <v>618.86</v>
      </c>
      <c r="H1646" s="1">
        <v>43325</v>
      </c>
      <c r="I1646" t="str">
        <f t="shared" si="75"/>
        <v>13</v>
      </c>
      <c r="J1646" t="str">
        <f t="shared" si="76"/>
        <v>August</v>
      </c>
      <c r="K1646" t="str">
        <f t="shared" si="77"/>
        <v>2018</v>
      </c>
      <c r="L1646" s="15">
        <v>0.80728009259259259</v>
      </c>
      <c r="M1646">
        <f>HOUR(K1646:K13688)</f>
        <v>0</v>
      </c>
      <c r="N1646">
        <f>MINUTE(K1646:K13688)</f>
        <v>0</v>
      </c>
      <c r="O1646">
        <f>SECOND(K1646:K13688)</f>
        <v>0</v>
      </c>
      <c r="P1646">
        <v>42</v>
      </c>
      <c r="Q1646">
        <f>G1646-P1646</f>
        <v>576.86</v>
      </c>
      <c r="R1646" t="s">
        <v>499</v>
      </c>
      <c r="S1646" t="s">
        <v>18</v>
      </c>
      <c r="T1646" t="s">
        <v>19</v>
      </c>
    </row>
    <row r="1647" spans="1:20" x14ac:dyDescent="0.35">
      <c r="A1647" t="s">
        <v>29</v>
      </c>
      <c r="B1647" t="s">
        <v>179</v>
      </c>
      <c r="C1647" t="s">
        <v>13</v>
      </c>
      <c r="D1647" t="s">
        <v>31</v>
      </c>
      <c r="E1647" t="s">
        <v>171</v>
      </c>
      <c r="F1647" t="s">
        <v>24</v>
      </c>
      <c r="G1647">
        <v>2679.42</v>
      </c>
      <c r="H1647" s="1">
        <v>43325</v>
      </c>
      <c r="I1647" t="str">
        <f t="shared" si="75"/>
        <v>13</v>
      </c>
      <c r="J1647" t="str">
        <f t="shared" si="76"/>
        <v>August</v>
      </c>
      <c r="K1647" t="str">
        <f t="shared" si="77"/>
        <v>2018</v>
      </c>
      <c r="L1647" s="15">
        <v>0.83333333333333337</v>
      </c>
      <c r="M1647">
        <f>HOUR(K1647:K13689)</f>
        <v>0</v>
      </c>
      <c r="N1647">
        <f>MINUTE(K1647:K13689)</f>
        <v>0</v>
      </c>
      <c r="O1647">
        <f>SECOND(K1647:K13689)</f>
        <v>0</v>
      </c>
      <c r="P1647">
        <v>64</v>
      </c>
      <c r="Q1647">
        <f>G1647-P1647</f>
        <v>2615.42</v>
      </c>
      <c r="R1647" t="s">
        <v>1833</v>
      </c>
      <c r="S1647" t="s">
        <v>18</v>
      </c>
      <c r="T1647" t="s">
        <v>19</v>
      </c>
    </row>
    <row r="1648" spans="1:20" x14ac:dyDescent="0.35">
      <c r="A1648" t="s">
        <v>29</v>
      </c>
      <c r="B1648" t="s">
        <v>395</v>
      </c>
      <c r="C1648" t="s">
        <v>13</v>
      </c>
      <c r="D1648" t="s">
        <v>31</v>
      </c>
      <c r="E1648" t="s">
        <v>396</v>
      </c>
      <c r="F1648" t="s">
        <v>24</v>
      </c>
      <c r="G1648">
        <v>106143.58</v>
      </c>
      <c r="H1648" s="1">
        <v>43325</v>
      </c>
      <c r="I1648" t="str">
        <f t="shared" si="75"/>
        <v>13</v>
      </c>
      <c r="J1648" t="str">
        <f t="shared" si="76"/>
        <v>August</v>
      </c>
      <c r="K1648" t="str">
        <f t="shared" si="77"/>
        <v>2018</v>
      </c>
      <c r="L1648" s="15">
        <v>0.83333333333333337</v>
      </c>
      <c r="M1648">
        <f>HOUR(K1648:K13690)</f>
        <v>0</v>
      </c>
      <c r="N1648">
        <f>MINUTE(K1648:K13690)</f>
        <v>0</v>
      </c>
      <c r="O1648">
        <f>SECOND(K1648:K13690)</f>
        <v>0</v>
      </c>
      <c r="P1648">
        <v>33</v>
      </c>
      <c r="Q1648">
        <f>G1648-P1648</f>
        <v>106110.58</v>
      </c>
      <c r="R1648" t="s">
        <v>1833</v>
      </c>
      <c r="S1648" t="s">
        <v>18</v>
      </c>
      <c r="T1648" t="s">
        <v>19</v>
      </c>
    </row>
    <row r="1649" spans="1:20" x14ac:dyDescent="0.35">
      <c r="A1649" t="s">
        <v>29</v>
      </c>
      <c r="B1649" t="s">
        <v>97</v>
      </c>
      <c r="C1649" t="s">
        <v>13</v>
      </c>
      <c r="D1649" t="s">
        <v>31</v>
      </c>
      <c r="E1649" t="s">
        <v>98</v>
      </c>
      <c r="F1649" t="s">
        <v>16</v>
      </c>
      <c r="G1649">
        <v>1369.56</v>
      </c>
      <c r="H1649" s="1">
        <v>43325</v>
      </c>
      <c r="I1649" t="str">
        <f t="shared" si="75"/>
        <v>13</v>
      </c>
      <c r="J1649" t="str">
        <f t="shared" si="76"/>
        <v>August</v>
      </c>
      <c r="K1649" t="str">
        <f t="shared" si="77"/>
        <v>2018</v>
      </c>
      <c r="L1649" s="15">
        <v>0.83333333333333337</v>
      </c>
      <c r="M1649">
        <f>HOUR(K1649:K13691)</f>
        <v>0</v>
      </c>
      <c r="N1649">
        <f>MINUTE(K1649:K13691)</f>
        <v>0</v>
      </c>
      <c r="O1649">
        <f>SECOND(K1649:K13691)</f>
        <v>0</v>
      </c>
      <c r="P1649">
        <v>61</v>
      </c>
      <c r="Q1649">
        <f>G1649-P1649</f>
        <v>1308.56</v>
      </c>
      <c r="R1649" t="s">
        <v>1833</v>
      </c>
      <c r="S1649" t="s">
        <v>18</v>
      </c>
      <c r="T1649" t="s">
        <v>19</v>
      </c>
    </row>
    <row r="1650" spans="1:20" x14ac:dyDescent="0.35">
      <c r="A1650" t="s">
        <v>11</v>
      </c>
      <c r="B1650" t="s">
        <v>49</v>
      </c>
      <c r="C1650" t="s">
        <v>13</v>
      </c>
      <c r="D1650" t="s">
        <v>20</v>
      </c>
      <c r="E1650" t="s">
        <v>50</v>
      </c>
      <c r="F1650" t="s">
        <v>24</v>
      </c>
      <c r="G1650">
        <v>489.32</v>
      </c>
      <c r="H1650" s="1">
        <v>43325</v>
      </c>
      <c r="I1650" t="str">
        <f t="shared" si="75"/>
        <v>13</v>
      </c>
      <c r="J1650" t="str">
        <f t="shared" si="76"/>
        <v>August</v>
      </c>
      <c r="K1650" t="str">
        <f t="shared" si="77"/>
        <v>2018</v>
      </c>
      <c r="L1650" s="15">
        <v>0.83443287037037039</v>
      </c>
      <c r="M1650">
        <f>HOUR(K1650:K13692)</f>
        <v>0</v>
      </c>
      <c r="N1650">
        <f>MINUTE(K1650:K13692)</f>
        <v>0</v>
      </c>
      <c r="O1650">
        <f>SECOND(K1650:K13692)</f>
        <v>0</v>
      </c>
      <c r="P1650">
        <v>40.06</v>
      </c>
      <c r="Q1650">
        <f>G1650-P1650</f>
        <v>449.26</v>
      </c>
      <c r="R1650" t="s">
        <v>84</v>
      </c>
      <c r="S1650" t="s">
        <v>18</v>
      </c>
      <c r="T1650" t="s">
        <v>19</v>
      </c>
    </row>
    <row r="1651" spans="1:20" x14ac:dyDescent="0.35">
      <c r="A1651" t="s">
        <v>11</v>
      </c>
      <c r="B1651" t="s">
        <v>12</v>
      </c>
      <c r="C1651" t="s">
        <v>13</v>
      </c>
      <c r="D1651" t="s">
        <v>14</v>
      </c>
      <c r="E1651" t="s">
        <v>15</v>
      </c>
      <c r="F1651" t="s">
        <v>16</v>
      </c>
      <c r="G1651">
        <v>613.19000000000005</v>
      </c>
      <c r="H1651" s="1">
        <v>43325</v>
      </c>
      <c r="I1651" t="str">
        <f t="shared" si="75"/>
        <v>13</v>
      </c>
      <c r="J1651" t="str">
        <f t="shared" si="76"/>
        <v>August</v>
      </c>
      <c r="K1651" t="str">
        <f t="shared" si="77"/>
        <v>2018</v>
      </c>
      <c r="L1651" s="15">
        <v>0.84545138888888882</v>
      </c>
      <c r="M1651">
        <f>HOUR(K1651:K13693)</f>
        <v>0</v>
      </c>
      <c r="N1651">
        <f>MINUTE(K1651:K13693)</f>
        <v>0</v>
      </c>
      <c r="O1651">
        <f>SECOND(K1651:K13693)</f>
        <v>0</v>
      </c>
      <c r="P1651">
        <v>5.67</v>
      </c>
      <c r="Q1651">
        <f>G1651-P1651</f>
        <v>607.5200000000001</v>
      </c>
      <c r="R1651" t="s">
        <v>823</v>
      </c>
      <c r="S1651" t="s">
        <v>18</v>
      </c>
      <c r="T1651" t="s">
        <v>19</v>
      </c>
    </row>
    <row r="1652" spans="1:20" x14ac:dyDescent="0.35">
      <c r="A1652" t="s">
        <v>11</v>
      </c>
      <c r="B1652" t="s">
        <v>12</v>
      </c>
      <c r="C1652" t="s">
        <v>13</v>
      </c>
      <c r="D1652" t="s">
        <v>14</v>
      </c>
      <c r="E1652" t="s">
        <v>15</v>
      </c>
      <c r="F1652" t="s">
        <v>16</v>
      </c>
      <c r="G1652">
        <v>601.95000000000005</v>
      </c>
      <c r="H1652" s="1">
        <v>43325</v>
      </c>
      <c r="I1652" t="str">
        <f t="shared" si="75"/>
        <v>13</v>
      </c>
      <c r="J1652" t="str">
        <f t="shared" si="76"/>
        <v>August</v>
      </c>
      <c r="K1652" t="str">
        <f t="shared" si="77"/>
        <v>2018</v>
      </c>
      <c r="L1652" s="15">
        <v>0.85646990740740747</v>
      </c>
      <c r="M1652">
        <f>HOUR(K1652:K13694)</f>
        <v>0</v>
      </c>
      <c r="N1652">
        <f>MINUTE(K1652:K13694)</f>
        <v>0</v>
      </c>
      <c r="O1652">
        <f>SECOND(K1652:K13694)</f>
        <v>0</v>
      </c>
      <c r="P1652">
        <v>11.24</v>
      </c>
      <c r="Q1652">
        <f>G1652-P1652</f>
        <v>590.71</v>
      </c>
      <c r="R1652" t="s">
        <v>588</v>
      </c>
      <c r="S1652" t="s">
        <v>18</v>
      </c>
      <c r="T1652" t="s">
        <v>19</v>
      </c>
    </row>
    <row r="1653" spans="1:20" x14ac:dyDescent="0.35">
      <c r="A1653" t="s">
        <v>11</v>
      </c>
      <c r="B1653" t="s">
        <v>164</v>
      </c>
      <c r="C1653" t="s">
        <v>13</v>
      </c>
      <c r="D1653" t="s">
        <v>20</v>
      </c>
      <c r="E1653" t="s">
        <v>86</v>
      </c>
      <c r="F1653" t="s">
        <v>16</v>
      </c>
      <c r="G1653">
        <v>2110.25</v>
      </c>
      <c r="H1653" s="1">
        <v>43325</v>
      </c>
      <c r="I1653" t="str">
        <f t="shared" si="75"/>
        <v>13</v>
      </c>
      <c r="J1653" t="str">
        <f t="shared" si="76"/>
        <v>August</v>
      </c>
      <c r="K1653" t="str">
        <f t="shared" si="77"/>
        <v>2018</v>
      </c>
      <c r="L1653" s="15">
        <v>0.86750000000000005</v>
      </c>
      <c r="M1653">
        <f>HOUR(K1653:K13695)</f>
        <v>0</v>
      </c>
      <c r="N1653">
        <f>MINUTE(K1653:K13695)</f>
        <v>0</v>
      </c>
      <c r="O1653">
        <f>SECOND(K1653:K13695)</f>
        <v>0</v>
      </c>
      <c r="P1653">
        <v>7.53</v>
      </c>
      <c r="Q1653">
        <f>G1653-P1653</f>
        <v>2102.7199999999998</v>
      </c>
      <c r="R1653" t="s">
        <v>274</v>
      </c>
      <c r="S1653" t="s">
        <v>18</v>
      </c>
      <c r="T1653" t="s">
        <v>19</v>
      </c>
    </row>
    <row r="1654" spans="1:20" x14ac:dyDescent="0.35">
      <c r="A1654" t="s">
        <v>11</v>
      </c>
      <c r="B1654" t="s">
        <v>124</v>
      </c>
      <c r="C1654" t="s">
        <v>13</v>
      </c>
      <c r="D1654" t="s">
        <v>20</v>
      </c>
      <c r="E1654" t="s">
        <v>125</v>
      </c>
      <c r="F1654" t="s">
        <v>16</v>
      </c>
      <c r="G1654">
        <v>38.840000000000003</v>
      </c>
      <c r="H1654" s="1">
        <v>43325</v>
      </c>
      <c r="I1654" t="str">
        <f t="shared" si="75"/>
        <v>13</v>
      </c>
      <c r="J1654" t="str">
        <f t="shared" si="76"/>
        <v>August</v>
      </c>
      <c r="K1654" t="str">
        <f t="shared" si="77"/>
        <v>2018</v>
      </c>
      <c r="L1654" s="15">
        <v>0.87776620370370362</v>
      </c>
      <c r="M1654">
        <f>HOUR(K1654:K13696)</f>
        <v>0</v>
      </c>
      <c r="N1654">
        <f>MINUTE(K1654:K13696)</f>
        <v>0</v>
      </c>
      <c r="O1654">
        <f>SECOND(K1654:K13696)</f>
        <v>0</v>
      </c>
      <c r="P1654">
        <v>76.540000000000006</v>
      </c>
      <c r="Q1654">
        <f>G1654-P1654</f>
        <v>-37.700000000000003</v>
      </c>
      <c r="R1654" t="s">
        <v>824</v>
      </c>
      <c r="S1654" t="s">
        <v>18</v>
      </c>
      <c r="T1654" t="s">
        <v>19</v>
      </c>
    </row>
    <row r="1655" spans="1:20" x14ac:dyDescent="0.35">
      <c r="A1655" t="s">
        <v>11</v>
      </c>
      <c r="B1655" t="s">
        <v>12</v>
      </c>
      <c r="C1655" t="s">
        <v>13</v>
      </c>
      <c r="D1655" t="s">
        <v>20</v>
      </c>
      <c r="E1655" t="s">
        <v>15</v>
      </c>
      <c r="F1655" t="s">
        <v>16</v>
      </c>
      <c r="G1655">
        <v>589.30999999999995</v>
      </c>
      <c r="H1655" s="1">
        <v>43325</v>
      </c>
      <c r="I1655" t="str">
        <f t="shared" si="75"/>
        <v>13</v>
      </c>
      <c r="J1655" t="str">
        <f t="shared" si="76"/>
        <v>August</v>
      </c>
      <c r="K1655" t="str">
        <f t="shared" si="77"/>
        <v>2018</v>
      </c>
      <c r="L1655" s="15">
        <v>0.88644675925925931</v>
      </c>
      <c r="M1655">
        <f>HOUR(K1655:K13697)</f>
        <v>0</v>
      </c>
      <c r="N1655">
        <f>MINUTE(K1655:K13697)</f>
        <v>0</v>
      </c>
      <c r="O1655">
        <f>SECOND(K1655:K13697)</f>
        <v>0</v>
      </c>
      <c r="P1655">
        <v>12.64</v>
      </c>
      <c r="Q1655">
        <f>G1655-P1655</f>
        <v>576.66999999999996</v>
      </c>
      <c r="R1655" t="s">
        <v>28</v>
      </c>
      <c r="S1655" t="s">
        <v>18</v>
      </c>
      <c r="T1655" t="s">
        <v>19</v>
      </c>
    </row>
    <row r="1656" spans="1:20" x14ac:dyDescent="0.35">
      <c r="A1656" t="s">
        <v>11</v>
      </c>
      <c r="B1656" t="s">
        <v>12</v>
      </c>
      <c r="C1656" t="s">
        <v>13</v>
      </c>
      <c r="D1656" t="s">
        <v>20</v>
      </c>
      <c r="E1656" t="s">
        <v>15</v>
      </c>
      <c r="F1656" t="s">
        <v>16</v>
      </c>
      <c r="G1656">
        <v>585.76</v>
      </c>
      <c r="H1656" s="1">
        <v>43325</v>
      </c>
      <c r="I1656" t="str">
        <f t="shared" si="75"/>
        <v>13</v>
      </c>
      <c r="J1656" t="str">
        <f t="shared" si="76"/>
        <v>August</v>
      </c>
      <c r="K1656" t="str">
        <f t="shared" si="77"/>
        <v>2018</v>
      </c>
      <c r="L1656" s="15">
        <v>0.90380787037037036</v>
      </c>
      <c r="M1656">
        <f>HOUR(K1656:K13698)</f>
        <v>0</v>
      </c>
      <c r="N1656">
        <f>MINUTE(K1656:K13698)</f>
        <v>0</v>
      </c>
      <c r="O1656">
        <f>SECOND(K1656:K13698)</f>
        <v>0</v>
      </c>
      <c r="P1656">
        <v>3.55</v>
      </c>
      <c r="Q1656">
        <f>G1656-P1656</f>
        <v>582.21</v>
      </c>
      <c r="R1656" t="s">
        <v>363</v>
      </c>
      <c r="S1656" t="s">
        <v>18</v>
      </c>
      <c r="T1656" t="s">
        <v>19</v>
      </c>
    </row>
    <row r="1657" spans="1:20" x14ac:dyDescent="0.35">
      <c r="A1657" t="s">
        <v>11</v>
      </c>
      <c r="B1657" t="s">
        <v>211</v>
      </c>
      <c r="C1657" t="s">
        <v>13</v>
      </c>
      <c r="D1657" t="s">
        <v>20</v>
      </c>
      <c r="E1657" t="s">
        <v>212</v>
      </c>
      <c r="F1657" t="s">
        <v>16</v>
      </c>
      <c r="G1657">
        <v>3031.11</v>
      </c>
      <c r="H1657" s="1">
        <v>43325</v>
      </c>
      <c r="I1657" t="str">
        <f t="shared" si="75"/>
        <v>13</v>
      </c>
      <c r="J1657" t="str">
        <f t="shared" si="76"/>
        <v>August</v>
      </c>
      <c r="K1657" t="str">
        <f t="shared" si="77"/>
        <v>2018</v>
      </c>
      <c r="L1657" s="15">
        <v>0.91248842592592594</v>
      </c>
      <c r="M1657">
        <f>HOUR(K1657:K13699)</f>
        <v>0</v>
      </c>
      <c r="N1657">
        <f>MINUTE(K1657:K13699)</f>
        <v>0</v>
      </c>
      <c r="O1657">
        <f>SECOND(K1657:K13699)</f>
        <v>0</v>
      </c>
      <c r="P1657">
        <v>42.78</v>
      </c>
      <c r="Q1657">
        <f>G1657-P1657</f>
        <v>2988.33</v>
      </c>
      <c r="R1657" t="s">
        <v>825</v>
      </c>
      <c r="S1657" t="s">
        <v>18</v>
      </c>
      <c r="T1657" t="s">
        <v>19</v>
      </c>
    </row>
    <row r="1658" spans="1:20" x14ac:dyDescent="0.35">
      <c r="A1658" t="s">
        <v>29</v>
      </c>
      <c r="B1658" t="s">
        <v>182</v>
      </c>
      <c r="C1658" t="s">
        <v>13</v>
      </c>
      <c r="D1658" t="s">
        <v>31</v>
      </c>
      <c r="E1658" t="s">
        <v>183</v>
      </c>
      <c r="F1658" t="s">
        <v>24</v>
      </c>
      <c r="G1658">
        <v>8425.7099999999991</v>
      </c>
      <c r="H1658" s="1">
        <v>43325</v>
      </c>
      <c r="I1658" t="str">
        <f t="shared" si="75"/>
        <v>13</v>
      </c>
      <c r="J1658" t="str">
        <f t="shared" si="76"/>
        <v>August</v>
      </c>
      <c r="K1658" t="str">
        <f t="shared" si="77"/>
        <v>2018</v>
      </c>
      <c r="L1658" s="15">
        <v>0.91666666666666663</v>
      </c>
      <c r="M1658">
        <f>HOUR(K1658:K13700)</f>
        <v>0</v>
      </c>
      <c r="N1658">
        <f>MINUTE(K1658:K13700)</f>
        <v>0</v>
      </c>
      <c r="O1658">
        <f>SECOND(K1658:K13700)</f>
        <v>0</v>
      </c>
      <c r="P1658">
        <v>84</v>
      </c>
      <c r="Q1658">
        <f>G1658-P1658</f>
        <v>8341.7099999999991</v>
      </c>
      <c r="R1658" t="s">
        <v>1833</v>
      </c>
      <c r="S1658" t="s">
        <v>18</v>
      </c>
      <c r="T1658" t="s">
        <v>19</v>
      </c>
    </row>
    <row r="1659" spans="1:20" x14ac:dyDescent="0.35">
      <c r="A1659" t="s">
        <v>29</v>
      </c>
      <c r="B1659" t="s">
        <v>140</v>
      </c>
      <c r="C1659" t="s">
        <v>13</v>
      </c>
      <c r="D1659" t="s">
        <v>31</v>
      </c>
      <c r="E1659" t="s">
        <v>141</v>
      </c>
      <c r="F1659" t="s">
        <v>24</v>
      </c>
      <c r="G1659">
        <v>5056.3599999999997</v>
      </c>
      <c r="H1659" s="1">
        <v>43325</v>
      </c>
      <c r="I1659" t="str">
        <f t="shared" si="75"/>
        <v>13</v>
      </c>
      <c r="J1659" t="str">
        <f t="shared" si="76"/>
        <v>August</v>
      </c>
      <c r="K1659" t="str">
        <f t="shared" si="77"/>
        <v>2018</v>
      </c>
      <c r="L1659" s="15">
        <v>0.91666666666666663</v>
      </c>
      <c r="M1659">
        <f>HOUR(K1659:K13701)</f>
        <v>0</v>
      </c>
      <c r="N1659">
        <f>MINUTE(K1659:K13701)</f>
        <v>0</v>
      </c>
      <c r="O1659">
        <f>SECOND(K1659:K13701)</f>
        <v>0</v>
      </c>
      <c r="P1659">
        <v>31</v>
      </c>
      <c r="Q1659">
        <f>G1659-P1659</f>
        <v>5025.3599999999997</v>
      </c>
      <c r="R1659" t="s">
        <v>1833</v>
      </c>
      <c r="S1659" t="s">
        <v>18</v>
      </c>
      <c r="T1659" t="s">
        <v>19</v>
      </c>
    </row>
    <row r="1660" spans="1:20" x14ac:dyDescent="0.35">
      <c r="A1660" t="s">
        <v>11</v>
      </c>
      <c r="B1660" t="s">
        <v>12</v>
      </c>
      <c r="C1660" t="s">
        <v>13</v>
      </c>
      <c r="D1660" t="s">
        <v>20</v>
      </c>
      <c r="E1660" t="s">
        <v>15</v>
      </c>
      <c r="F1660" t="s">
        <v>16</v>
      </c>
      <c r="G1660">
        <v>579.32000000000005</v>
      </c>
      <c r="H1660" s="1">
        <v>43325</v>
      </c>
      <c r="I1660" t="str">
        <f t="shared" si="75"/>
        <v>13</v>
      </c>
      <c r="J1660" t="str">
        <f t="shared" si="76"/>
        <v>August</v>
      </c>
      <c r="K1660" t="str">
        <f t="shared" si="77"/>
        <v>2018</v>
      </c>
      <c r="L1660" s="15">
        <v>0.9272800925925927</v>
      </c>
      <c r="M1660">
        <f>HOUR(K1660:K13702)</f>
        <v>0</v>
      </c>
      <c r="N1660">
        <f>MINUTE(K1660:K13702)</f>
        <v>0</v>
      </c>
      <c r="O1660">
        <f>SECOND(K1660:K13702)</f>
        <v>0</v>
      </c>
      <c r="P1660">
        <v>6.44</v>
      </c>
      <c r="Q1660">
        <f>G1660-P1660</f>
        <v>572.88</v>
      </c>
      <c r="R1660" t="s">
        <v>597</v>
      </c>
      <c r="S1660" t="s">
        <v>18</v>
      </c>
      <c r="T1660" t="s">
        <v>19</v>
      </c>
    </row>
    <row r="1661" spans="1:20" x14ac:dyDescent="0.35">
      <c r="A1661" t="s">
        <v>11</v>
      </c>
      <c r="B1661" t="s">
        <v>80</v>
      </c>
      <c r="C1661" t="s">
        <v>13</v>
      </c>
      <c r="D1661" t="s">
        <v>20</v>
      </c>
      <c r="E1661" t="s">
        <v>81</v>
      </c>
      <c r="F1661" t="s">
        <v>24</v>
      </c>
      <c r="G1661">
        <v>16786.830000000002</v>
      </c>
      <c r="H1661" s="1">
        <v>43325</v>
      </c>
      <c r="I1661" t="str">
        <f t="shared" si="75"/>
        <v>13</v>
      </c>
      <c r="J1661" t="str">
        <f t="shared" si="76"/>
        <v>August</v>
      </c>
      <c r="K1661" t="str">
        <f t="shared" si="77"/>
        <v>2018</v>
      </c>
      <c r="L1661" s="15">
        <v>0.94770833333333337</v>
      </c>
      <c r="M1661">
        <f>HOUR(K1661:K13703)</f>
        <v>0</v>
      </c>
      <c r="N1661">
        <f>MINUTE(K1661:K13703)</f>
        <v>0</v>
      </c>
      <c r="O1661">
        <f>SECOND(K1661:K13703)</f>
        <v>0</v>
      </c>
      <c r="P1661">
        <v>22.07</v>
      </c>
      <c r="Q1661">
        <f>G1661-P1661</f>
        <v>16764.760000000002</v>
      </c>
      <c r="R1661" t="s">
        <v>686</v>
      </c>
      <c r="S1661" t="s">
        <v>18</v>
      </c>
      <c r="T1661" t="s">
        <v>19</v>
      </c>
    </row>
    <row r="1662" spans="1:20" x14ac:dyDescent="0.35">
      <c r="A1662" t="s">
        <v>29</v>
      </c>
      <c r="B1662" t="s">
        <v>296</v>
      </c>
      <c r="C1662" t="s">
        <v>13</v>
      </c>
      <c r="D1662" t="s">
        <v>31</v>
      </c>
      <c r="E1662" t="s">
        <v>32</v>
      </c>
      <c r="F1662" t="s">
        <v>24</v>
      </c>
      <c r="G1662">
        <v>5718.82</v>
      </c>
      <c r="H1662" s="1">
        <v>43325</v>
      </c>
      <c r="I1662" t="str">
        <f t="shared" si="75"/>
        <v>13</v>
      </c>
      <c r="J1662" t="str">
        <f t="shared" si="76"/>
        <v>August</v>
      </c>
      <c r="K1662" t="str">
        <f t="shared" si="77"/>
        <v>2018</v>
      </c>
      <c r="L1662" s="15">
        <v>0.95833333333333337</v>
      </c>
      <c r="M1662">
        <f>HOUR(K1662:K13704)</f>
        <v>0</v>
      </c>
      <c r="N1662">
        <f>MINUTE(K1662:K13704)</f>
        <v>0</v>
      </c>
      <c r="O1662">
        <f>SECOND(K1662:K13704)</f>
        <v>0</v>
      </c>
      <c r="P1662">
        <v>61</v>
      </c>
      <c r="Q1662">
        <f>G1662-P1662</f>
        <v>5657.82</v>
      </c>
      <c r="R1662" t="s">
        <v>1833</v>
      </c>
      <c r="S1662" t="s">
        <v>18</v>
      </c>
      <c r="T1662" t="s">
        <v>19</v>
      </c>
    </row>
    <row r="1663" spans="1:20" x14ac:dyDescent="0.35">
      <c r="A1663" t="s">
        <v>11</v>
      </c>
      <c r="B1663" t="s">
        <v>179</v>
      </c>
      <c r="C1663" t="s">
        <v>13</v>
      </c>
      <c r="D1663" t="s">
        <v>20</v>
      </c>
      <c r="E1663" t="s">
        <v>171</v>
      </c>
      <c r="F1663" t="s">
        <v>24</v>
      </c>
      <c r="G1663">
        <v>2660.61</v>
      </c>
      <c r="H1663" s="1">
        <v>43325</v>
      </c>
      <c r="I1663" t="str">
        <f t="shared" si="75"/>
        <v>13</v>
      </c>
      <c r="J1663" t="str">
        <f t="shared" si="76"/>
        <v>August</v>
      </c>
      <c r="K1663" t="str">
        <f t="shared" si="77"/>
        <v>2018</v>
      </c>
      <c r="L1663" s="15">
        <v>0.99998842592592585</v>
      </c>
      <c r="M1663">
        <f>HOUR(K1663:K13705)</f>
        <v>0</v>
      </c>
      <c r="N1663">
        <f>MINUTE(K1663:K13705)</f>
        <v>0</v>
      </c>
      <c r="O1663">
        <f>SECOND(K1663:K13705)</f>
        <v>0</v>
      </c>
      <c r="P1663">
        <v>18.809999999999999</v>
      </c>
      <c r="Q1663">
        <f>G1663-P1663</f>
        <v>2641.8</v>
      </c>
      <c r="R1663" t="s">
        <v>707</v>
      </c>
      <c r="S1663" t="s">
        <v>18</v>
      </c>
      <c r="T1663" t="s">
        <v>19</v>
      </c>
    </row>
    <row r="1664" spans="1:20" x14ac:dyDescent="0.35">
      <c r="A1664" t="s">
        <v>11</v>
      </c>
      <c r="B1664" t="s">
        <v>182</v>
      </c>
      <c r="C1664" t="s">
        <v>13</v>
      </c>
      <c r="D1664" t="s">
        <v>20</v>
      </c>
      <c r="E1664" t="s">
        <v>183</v>
      </c>
      <c r="F1664" t="s">
        <v>24</v>
      </c>
      <c r="G1664">
        <v>8395.93</v>
      </c>
      <c r="H1664" s="1">
        <v>43326</v>
      </c>
      <c r="I1664" t="str">
        <f t="shared" si="75"/>
        <v>14</v>
      </c>
      <c r="J1664" t="str">
        <f t="shared" si="76"/>
        <v>August</v>
      </c>
      <c r="K1664" t="str">
        <f t="shared" si="77"/>
        <v>2018</v>
      </c>
      <c r="L1664" s="15">
        <v>4.2685185185185187E-2</v>
      </c>
      <c r="M1664">
        <f>HOUR(K1664:K13706)</f>
        <v>0</v>
      </c>
      <c r="N1664">
        <f>MINUTE(K1664:K13706)</f>
        <v>0</v>
      </c>
      <c r="O1664">
        <f>SECOND(K1664:K13706)</f>
        <v>0</v>
      </c>
      <c r="P1664">
        <v>29.78</v>
      </c>
      <c r="Q1664">
        <f>G1664-P1664</f>
        <v>8366.15</v>
      </c>
      <c r="R1664" t="s">
        <v>687</v>
      </c>
      <c r="S1664" t="s">
        <v>18</v>
      </c>
      <c r="T1664" t="s">
        <v>19</v>
      </c>
    </row>
    <row r="1665" spans="1:20" x14ac:dyDescent="0.35">
      <c r="A1665" t="s">
        <v>11</v>
      </c>
      <c r="B1665" t="s">
        <v>136</v>
      </c>
      <c r="C1665" t="s">
        <v>13</v>
      </c>
      <c r="D1665" t="s">
        <v>14</v>
      </c>
      <c r="E1665" t="s">
        <v>137</v>
      </c>
      <c r="F1665" t="s">
        <v>24</v>
      </c>
      <c r="G1665">
        <v>3508.28</v>
      </c>
      <c r="H1665" s="1">
        <v>43326</v>
      </c>
      <c r="I1665" t="str">
        <f t="shared" si="75"/>
        <v>14</v>
      </c>
      <c r="J1665" t="str">
        <f t="shared" si="76"/>
        <v>August</v>
      </c>
      <c r="K1665" t="str">
        <f t="shared" si="77"/>
        <v>2018</v>
      </c>
      <c r="L1665" s="15">
        <v>6.8414351851851851E-2</v>
      </c>
      <c r="M1665">
        <f>HOUR(K1665:K13707)</f>
        <v>0</v>
      </c>
      <c r="N1665">
        <f>MINUTE(K1665:K13707)</f>
        <v>0</v>
      </c>
      <c r="O1665">
        <f>SECOND(K1665:K13707)</f>
        <v>0</v>
      </c>
      <c r="P1665">
        <v>26.02</v>
      </c>
      <c r="Q1665">
        <f>G1665-P1665</f>
        <v>3482.26</v>
      </c>
      <c r="R1665" t="s">
        <v>527</v>
      </c>
      <c r="S1665" t="s">
        <v>18</v>
      </c>
      <c r="T1665" t="s">
        <v>19</v>
      </c>
    </row>
    <row r="1666" spans="1:20" x14ac:dyDescent="0.35">
      <c r="A1666" t="s">
        <v>29</v>
      </c>
      <c r="B1666" t="s">
        <v>12</v>
      </c>
      <c r="C1666" t="s">
        <v>13</v>
      </c>
      <c r="D1666" t="s">
        <v>41</v>
      </c>
      <c r="E1666" t="s">
        <v>15</v>
      </c>
      <c r="F1666" t="s">
        <v>16</v>
      </c>
      <c r="G1666">
        <v>559.32000000000005</v>
      </c>
      <c r="H1666" s="1">
        <v>43326</v>
      </c>
      <c r="I1666" t="str">
        <f t="shared" si="75"/>
        <v>14</v>
      </c>
      <c r="J1666" t="str">
        <f t="shared" si="76"/>
        <v>August</v>
      </c>
      <c r="K1666" t="str">
        <f t="shared" si="77"/>
        <v>2018</v>
      </c>
      <c r="L1666" s="15">
        <v>8.3333333333333329E-2</v>
      </c>
      <c r="M1666">
        <f>HOUR(K1666:K13708)</f>
        <v>0</v>
      </c>
      <c r="N1666">
        <f>MINUTE(K1666:K13708)</f>
        <v>0</v>
      </c>
      <c r="O1666">
        <f>SECOND(K1666:K13708)</f>
        <v>0</v>
      </c>
      <c r="P1666">
        <v>20</v>
      </c>
      <c r="Q1666">
        <f>G1666-P1666</f>
        <v>539.32000000000005</v>
      </c>
      <c r="R1666" t="s">
        <v>1833</v>
      </c>
      <c r="S1666" t="s">
        <v>18</v>
      </c>
      <c r="T1666" t="s">
        <v>19</v>
      </c>
    </row>
    <row r="1667" spans="1:20" x14ac:dyDescent="0.35">
      <c r="A1667" t="s">
        <v>29</v>
      </c>
      <c r="B1667" t="s">
        <v>547</v>
      </c>
      <c r="C1667" t="s">
        <v>13</v>
      </c>
      <c r="D1667" t="s">
        <v>31</v>
      </c>
      <c r="E1667" t="s">
        <v>548</v>
      </c>
      <c r="F1667" t="s">
        <v>16</v>
      </c>
      <c r="G1667">
        <v>3053.9</v>
      </c>
      <c r="H1667" s="1">
        <v>43326</v>
      </c>
      <c r="I1667" t="str">
        <f t="shared" ref="I1667:I1730" si="78">TEXT(H1667,"dd")</f>
        <v>14</v>
      </c>
      <c r="J1667" t="str">
        <f t="shared" ref="J1667:J1730" si="79">TEXT(H1667,"mmmm")</f>
        <v>August</v>
      </c>
      <c r="K1667" t="str">
        <f t="shared" ref="K1667:K1730" si="80">TEXT(H1667,"yyyy")</f>
        <v>2018</v>
      </c>
      <c r="L1667" s="15">
        <v>0.125</v>
      </c>
      <c r="M1667">
        <f>HOUR(K1667:K13709)</f>
        <v>0</v>
      </c>
      <c r="N1667">
        <f>MINUTE(K1667:K13709)</f>
        <v>0</v>
      </c>
      <c r="O1667">
        <f>SECOND(K1667:K13709)</f>
        <v>0</v>
      </c>
      <c r="P1667">
        <v>173</v>
      </c>
      <c r="Q1667">
        <f>G1667-P1667</f>
        <v>2880.9</v>
      </c>
      <c r="R1667" t="s">
        <v>1833</v>
      </c>
      <c r="S1667" t="s">
        <v>18</v>
      </c>
      <c r="T1667" t="s">
        <v>19</v>
      </c>
    </row>
    <row r="1668" spans="1:20" x14ac:dyDescent="0.35">
      <c r="A1668" t="s">
        <v>29</v>
      </c>
      <c r="B1668" t="s">
        <v>116</v>
      </c>
      <c r="C1668" t="s">
        <v>13</v>
      </c>
      <c r="D1668" t="s">
        <v>31</v>
      </c>
      <c r="E1668" t="s">
        <v>117</v>
      </c>
      <c r="F1668" t="s">
        <v>24</v>
      </c>
      <c r="G1668">
        <v>1738.81</v>
      </c>
      <c r="H1668" s="1">
        <v>43326</v>
      </c>
      <c r="I1668" t="str">
        <f t="shared" si="78"/>
        <v>14</v>
      </c>
      <c r="J1668" t="str">
        <f t="shared" si="79"/>
        <v>August</v>
      </c>
      <c r="K1668" t="str">
        <f t="shared" si="80"/>
        <v>2018</v>
      </c>
      <c r="L1668" s="15">
        <v>0.125</v>
      </c>
      <c r="M1668">
        <f>HOUR(K1668:K13710)</f>
        <v>0</v>
      </c>
      <c r="N1668">
        <f>MINUTE(K1668:K13710)</f>
        <v>0</v>
      </c>
      <c r="O1668">
        <f>SECOND(K1668:K13710)</f>
        <v>0</v>
      </c>
      <c r="P1668">
        <v>136</v>
      </c>
      <c r="Q1668">
        <f>G1668-P1668</f>
        <v>1602.81</v>
      </c>
      <c r="R1668" t="s">
        <v>1833</v>
      </c>
      <c r="S1668" t="s">
        <v>18</v>
      </c>
      <c r="T1668" t="s">
        <v>19</v>
      </c>
    </row>
    <row r="1669" spans="1:20" x14ac:dyDescent="0.35">
      <c r="A1669" t="s">
        <v>29</v>
      </c>
      <c r="B1669" t="s">
        <v>242</v>
      </c>
      <c r="C1669" t="s">
        <v>13</v>
      </c>
      <c r="D1669" t="s">
        <v>41</v>
      </c>
      <c r="E1669" t="s">
        <v>193</v>
      </c>
      <c r="F1669" t="s">
        <v>16</v>
      </c>
      <c r="G1669">
        <v>3451.29</v>
      </c>
      <c r="H1669" s="1">
        <v>43326</v>
      </c>
      <c r="I1669" t="str">
        <f t="shared" si="78"/>
        <v>14</v>
      </c>
      <c r="J1669" t="str">
        <f t="shared" si="79"/>
        <v>August</v>
      </c>
      <c r="K1669" t="str">
        <f t="shared" si="80"/>
        <v>2018</v>
      </c>
      <c r="L1669" s="15">
        <v>0.125</v>
      </c>
      <c r="M1669">
        <f>HOUR(K1669:K13711)</f>
        <v>0</v>
      </c>
      <c r="N1669">
        <f>MINUTE(K1669:K13711)</f>
        <v>0</v>
      </c>
      <c r="O1669">
        <f>SECOND(K1669:K13711)</f>
        <v>0</v>
      </c>
      <c r="P1669">
        <v>17</v>
      </c>
      <c r="Q1669">
        <f>G1669-P1669</f>
        <v>3434.29</v>
      </c>
      <c r="R1669" t="s">
        <v>1833</v>
      </c>
      <c r="S1669" t="s">
        <v>18</v>
      </c>
      <c r="T1669" t="s">
        <v>19</v>
      </c>
    </row>
    <row r="1670" spans="1:20" x14ac:dyDescent="0.35">
      <c r="A1670" t="s">
        <v>29</v>
      </c>
      <c r="B1670" t="s">
        <v>549</v>
      </c>
      <c r="C1670" t="s">
        <v>13</v>
      </c>
      <c r="D1670" t="s">
        <v>208</v>
      </c>
      <c r="E1670" t="s">
        <v>332</v>
      </c>
      <c r="F1670" t="s">
        <v>24</v>
      </c>
      <c r="G1670">
        <v>4162.74</v>
      </c>
      <c r="H1670" s="1">
        <v>43326</v>
      </c>
      <c r="I1670" t="str">
        <f t="shared" si="78"/>
        <v>14</v>
      </c>
      <c r="J1670" t="str">
        <f t="shared" si="79"/>
        <v>August</v>
      </c>
      <c r="K1670" t="str">
        <f t="shared" si="80"/>
        <v>2018</v>
      </c>
      <c r="L1670" s="15">
        <v>0.125</v>
      </c>
      <c r="M1670">
        <f>HOUR(K1670:K13712)</f>
        <v>0</v>
      </c>
      <c r="N1670">
        <f>MINUTE(K1670:K13712)</f>
        <v>0</v>
      </c>
      <c r="O1670">
        <f>SECOND(K1670:K13712)</f>
        <v>0</v>
      </c>
      <c r="P1670">
        <v>43</v>
      </c>
      <c r="Q1670">
        <f>G1670-P1670</f>
        <v>4119.74</v>
      </c>
      <c r="R1670" t="s">
        <v>1833</v>
      </c>
      <c r="S1670" t="s">
        <v>18</v>
      </c>
      <c r="T1670" t="s">
        <v>19</v>
      </c>
    </row>
    <row r="1671" spans="1:20" x14ac:dyDescent="0.35">
      <c r="A1671" t="s">
        <v>29</v>
      </c>
      <c r="B1671" t="s">
        <v>239</v>
      </c>
      <c r="C1671" t="s">
        <v>13</v>
      </c>
      <c r="D1671" t="s">
        <v>31</v>
      </c>
      <c r="E1671" t="s">
        <v>240</v>
      </c>
      <c r="F1671" t="s">
        <v>16</v>
      </c>
      <c r="G1671">
        <v>2600.85</v>
      </c>
      <c r="H1671" s="1">
        <v>43326</v>
      </c>
      <c r="I1671" t="str">
        <f t="shared" si="78"/>
        <v>14</v>
      </c>
      <c r="J1671" t="str">
        <f t="shared" si="79"/>
        <v>August</v>
      </c>
      <c r="K1671" t="str">
        <f t="shared" si="80"/>
        <v>2018</v>
      </c>
      <c r="L1671" s="15">
        <v>0.125</v>
      </c>
      <c r="M1671">
        <f>HOUR(K1671:K13713)</f>
        <v>0</v>
      </c>
      <c r="N1671">
        <f>MINUTE(K1671:K13713)</f>
        <v>0</v>
      </c>
      <c r="O1671">
        <f>SECOND(K1671:K13713)</f>
        <v>0</v>
      </c>
      <c r="P1671">
        <v>149</v>
      </c>
      <c r="Q1671">
        <f>G1671-P1671</f>
        <v>2451.85</v>
      </c>
      <c r="R1671" t="s">
        <v>1833</v>
      </c>
      <c r="S1671" t="s">
        <v>18</v>
      </c>
      <c r="T1671" t="s">
        <v>19</v>
      </c>
    </row>
    <row r="1672" spans="1:20" x14ac:dyDescent="0.35">
      <c r="A1672" t="s">
        <v>29</v>
      </c>
      <c r="B1672" t="s">
        <v>262</v>
      </c>
      <c r="C1672" t="s">
        <v>13</v>
      </c>
      <c r="D1672" t="s">
        <v>41</v>
      </c>
      <c r="E1672" t="s">
        <v>263</v>
      </c>
      <c r="F1672" t="s">
        <v>16</v>
      </c>
      <c r="G1672">
        <v>1909.84</v>
      </c>
      <c r="H1672" s="1">
        <v>43326</v>
      </c>
      <c r="I1672" t="str">
        <f t="shared" si="78"/>
        <v>14</v>
      </c>
      <c r="J1672" t="str">
        <f t="shared" si="79"/>
        <v>August</v>
      </c>
      <c r="K1672" t="str">
        <f t="shared" si="80"/>
        <v>2018</v>
      </c>
      <c r="L1672" s="15">
        <v>0.16666666666666666</v>
      </c>
      <c r="M1672">
        <f>HOUR(K1672:K13714)</f>
        <v>0</v>
      </c>
      <c r="N1672">
        <f>MINUTE(K1672:K13714)</f>
        <v>0</v>
      </c>
      <c r="O1672">
        <f>SECOND(K1672:K13714)</f>
        <v>0</v>
      </c>
      <c r="P1672">
        <v>20</v>
      </c>
      <c r="Q1672">
        <f>G1672-P1672</f>
        <v>1889.84</v>
      </c>
      <c r="R1672" t="s">
        <v>1833</v>
      </c>
      <c r="S1672" t="s">
        <v>18</v>
      </c>
      <c r="T1672" t="s">
        <v>19</v>
      </c>
    </row>
    <row r="1673" spans="1:20" x14ac:dyDescent="0.35">
      <c r="A1673" t="s">
        <v>29</v>
      </c>
      <c r="B1673" t="s">
        <v>279</v>
      </c>
      <c r="C1673" t="s">
        <v>13</v>
      </c>
      <c r="D1673" t="s">
        <v>31</v>
      </c>
      <c r="E1673" t="s">
        <v>280</v>
      </c>
      <c r="F1673" t="s">
        <v>16</v>
      </c>
      <c r="G1673">
        <v>2985.27</v>
      </c>
      <c r="H1673" s="1">
        <v>43326</v>
      </c>
      <c r="I1673" t="str">
        <f t="shared" si="78"/>
        <v>14</v>
      </c>
      <c r="J1673" t="str">
        <f t="shared" si="79"/>
        <v>August</v>
      </c>
      <c r="K1673" t="str">
        <f t="shared" si="80"/>
        <v>2018</v>
      </c>
      <c r="L1673" s="15">
        <v>0.16666666666666666</v>
      </c>
      <c r="M1673">
        <f>HOUR(K1673:K13715)</f>
        <v>0</v>
      </c>
      <c r="N1673">
        <f>MINUTE(K1673:K13715)</f>
        <v>0</v>
      </c>
      <c r="O1673">
        <f>SECOND(K1673:K13715)</f>
        <v>0</v>
      </c>
      <c r="P1673">
        <v>175</v>
      </c>
      <c r="Q1673">
        <f>G1673-P1673</f>
        <v>2810.27</v>
      </c>
      <c r="R1673" t="s">
        <v>1833</v>
      </c>
      <c r="S1673" t="s">
        <v>18</v>
      </c>
      <c r="T1673" t="s">
        <v>19</v>
      </c>
    </row>
    <row r="1674" spans="1:20" x14ac:dyDescent="0.35">
      <c r="A1674" t="s">
        <v>29</v>
      </c>
      <c r="B1674" t="s">
        <v>143</v>
      </c>
      <c r="C1674" t="s">
        <v>13</v>
      </c>
      <c r="D1674" t="s">
        <v>31</v>
      </c>
      <c r="E1674" t="s">
        <v>144</v>
      </c>
      <c r="F1674" t="s">
        <v>24</v>
      </c>
      <c r="G1674">
        <v>33005.160000000003</v>
      </c>
      <c r="H1674" s="1">
        <v>43326</v>
      </c>
      <c r="I1674" t="str">
        <f t="shared" si="78"/>
        <v>14</v>
      </c>
      <c r="J1674" t="str">
        <f t="shared" si="79"/>
        <v>August</v>
      </c>
      <c r="K1674" t="str">
        <f t="shared" si="80"/>
        <v>2018</v>
      </c>
      <c r="L1674" s="15">
        <v>0.16666666666666666</v>
      </c>
      <c r="M1674">
        <f>HOUR(K1674:K13716)</f>
        <v>0</v>
      </c>
      <c r="N1674">
        <f>MINUTE(K1674:K13716)</f>
        <v>0</v>
      </c>
      <c r="O1674">
        <f>SECOND(K1674:K13716)</f>
        <v>0</v>
      </c>
      <c r="P1674">
        <v>30</v>
      </c>
      <c r="Q1674">
        <f>G1674-P1674</f>
        <v>32975.160000000003</v>
      </c>
      <c r="R1674" t="s">
        <v>1833</v>
      </c>
      <c r="S1674" t="s">
        <v>18</v>
      </c>
      <c r="T1674" t="s">
        <v>19</v>
      </c>
    </row>
    <row r="1675" spans="1:20" x14ac:dyDescent="0.35">
      <c r="A1675" t="s">
        <v>29</v>
      </c>
      <c r="B1675" t="s">
        <v>47</v>
      </c>
      <c r="C1675" t="s">
        <v>13</v>
      </c>
      <c r="D1675" t="s">
        <v>31</v>
      </c>
      <c r="E1675" t="s">
        <v>48</v>
      </c>
      <c r="F1675" t="s">
        <v>24</v>
      </c>
      <c r="G1675">
        <v>4909.6099999999997</v>
      </c>
      <c r="H1675" s="1">
        <v>43326</v>
      </c>
      <c r="I1675" t="str">
        <f t="shared" si="78"/>
        <v>14</v>
      </c>
      <c r="J1675" t="str">
        <f t="shared" si="79"/>
        <v>August</v>
      </c>
      <c r="K1675" t="str">
        <f t="shared" si="80"/>
        <v>2018</v>
      </c>
      <c r="L1675" s="15">
        <v>0.16666666666666666</v>
      </c>
      <c r="M1675">
        <f>HOUR(K1675:K13717)</f>
        <v>0</v>
      </c>
      <c r="N1675">
        <f>MINUTE(K1675:K13717)</f>
        <v>0</v>
      </c>
      <c r="O1675">
        <f>SECOND(K1675:K13717)</f>
        <v>0</v>
      </c>
      <c r="P1675">
        <v>71</v>
      </c>
      <c r="Q1675">
        <f>G1675-P1675</f>
        <v>4838.6099999999997</v>
      </c>
      <c r="R1675" t="s">
        <v>1833</v>
      </c>
      <c r="S1675" t="s">
        <v>18</v>
      </c>
      <c r="T1675" t="s">
        <v>19</v>
      </c>
    </row>
    <row r="1676" spans="1:20" x14ac:dyDescent="0.35">
      <c r="A1676" t="s">
        <v>11</v>
      </c>
      <c r="B1676" t="s">
        <v>138</v>
      </c>
      <c r="C1676" t="s">
        <v>13</v>
      </c>
      <c r="D1676" t="s">
        <v>20</v>
      </c>
      <c r="E1676" t="s">
        <v>139</v>
      </c>
      <c r="F1676" t="s">
        <v>16</v>
      </c>
      <c r="G1676">
        <v>190016.02</v>
      </c>
      <c r="H1676" s="1">
        <v>43326</v>
      </c>
      <c r="I1676" t="str">
        <f t="shared" si="78"/>
        <v>14</v>
      </c>
      <c r="J1676" t="str">
        <f t="shared" si="79"/>
        <v>August</v>
      </c>
      <c r="K1676" t="str">
        <f t="shared" si="80"/>
        <v>2018</v>
      </c>
      <c r="L1676" s="15">
        <v>0.17571759259259259</v>
      </c>
      <c r="M1676">
        <f>HOUR(K1676:K13718)</f>
        <v>0</v>
      </c>
      <c r="N1676">
        <f>MINUTE(K1676:K13718)</f>
        <v>0</v>
      </c>
      <c r="O1676">
        <f>SECOND(K1676:K13718)</f>
        <v>0</v>
      </c>
      <c r="P1676">
        <v>70.73</v>
      </c>
      <c r="Q1676">
        <f>G1676-P1676</f>
        <v>189945.28999999998</v>
      </c>
      <c r="R1676" t="s">
        <v>174</v>
      </c>
      <c r="S1676" t="s">
        <v>18</v>
      </c>
      <c r="T1676" t="s">
        <v>19</v>
      </c>
    </row>
    <row r="1677" spans="1:20" x14ac:dyDescent="0.35">
      <c r="A1677" t="s">
        <v>11</v>
      </c>
      <c r="B1677" t="s">
        <v>220</v>
      </c>
      <c r="C1677" t="s">
        <v>13</v>
      </c>
      <c r="D1677" t="s">
        <v>14</v>
      </c>
      <c r="E1677" t="s">
        <v>221</v>
      </c>
      <c r="F1677" t="s">
        <v>24</v>
      </c>
      <c r="G1677">
        <v>863.94</v>
      </c>
      <c r="H1677" s="1">
        <v>43326</v>
      </c>
      <c r="I1677" t="str">
        <f t="shared" si="78"/>
        <v>14</v>
      </c>
      <c r="J1677" t="str">
        <f t="shared" si="79"/>
        <v>August</v>
      </c>
      <c r="K1677" t="str">
        <f t="shared" si="80"/>
        <v>2018</v>
      </c>
      <c r="L1677" s="15">
        <v>0.20591435185185183</v>
      </c>
      <c r="M1677">
        <f>HOUR(K1677:K13719)</f>
        <v>0</v>
      </c>
      <c r="N1677">
        <f>MINUTE(K1677:K13719)</f>
        <v>0</v>
      </c>
      <c r="O1677">
        <f>SECOND(K1677:K13719)</f>
        <v>0</v>
      </c>
      <c r="P1677">
        <v>7.74</v>
      </c>
      <c r="Q1677">
        <f>G1677-P1677</f>
        <v>856.2</v>
      </c>
      <c r="R1677" t="s">
        <v>826</v>
      </c>
      <c r="S1677" t="s">
        <v>18</v>
      </c>
      <c r="T1677" t="s">
        <v>19</v>
      </c>
    </row>
    <row r="1678" spans="1:20" x14ac:dyDescent="0.35">
      <c r="A1678" t="s">
        <v>29</v>
      </c>
      <c r="B1678" t="s">
        <v>324</v>
      </c>
      <c r="C1678" t="s">
        <v>13</v>
      </c>
      <c r="D1678" t="s">
        <v>41</v>
      </c>
      <c r="E1678" t="s">
        <v>325</v>
      </c>
      <c r="F1678" t="s">
        <v>24</v>
      </c>
      <c r="G1678">
        <v>8845.2900000000009</v>
      </c>
      <c r="H1678" s="1">
        <v>43326</v>
      </c>
      <c r="I1678" t="str">
        <f t="shared" si="78"/>
        <v>14</v>
      </c>
      <c r="J1678" t="str">
        <f t="shared" si="79"/>
        <v>August</v>
      </c>
      <c r="K1678" t="str">
        <f t="shared" si="80"/>
        <v>2018</v>
      </c>
      <c r="L1678" s="15">
        <v>0.20833333333333334</v>
      </c>
      <c r="M1678">
        <f>HOUR(K1678:K13720)</f>
        <v>0</v>
      </c>
      <c r="N1678">
        <f>MINUTE(K1678:K13720)</f>
        <v>0</v>
      </c>
      <c r="O1678">
        <f>SECOND(K1678:K13720)</f>
        <v>0</v>
      </c>
      <c r="P1678">
        <v>42</v>
      </c>
      <c r="Q1678">
        <f>G1678-P1678</f>
        <v>8803.2900000000009</v>
      </c>
      <c r="R1678" t="s">
        <v>1833</v>
      </c>
      <c r="S1678" t="s">
        <v>18</v>
      </c>
      <c r="T1678" t="s">
        <v>19</v>
      </c>
    </row>
    <row r="1679" spans="1:20" x14ac:dyDescent="0.35">
      <c r="A1679" t="s">
        <v>29</v>
      </c>
      <c r="B1679" t="s">
        <v>148</v>
      </c>
      <c r="C1679" t="s">
        <v>13</v>
      </c>
      <c r="D1679" t="s">
        <v>31</v>
      </c>
      <c r="E1679" t="s">
        <v>149</v>
      </c>
      <c r="F1679" t="s">
        <v>16</v>
      </c>
      <c r="G1679">
        <v>2778.97</v>
      </c>
      <c r="H1679" s="1">
        <v>43326</v>
      </c>
      <c r="I1679" t="str">
        <f t="shared" si="78"/>
        <v>14</v>
      </c>
      <c r="J1679" t="str">
        <f t="shared" si="79"/>
        <v>August</v>
      </c>
      <c r="K1679" t="str">
        <f t="shared" si="80"/>
        <v>2018</v>
      </c>
      <c r="L1679" s="15">
        <v>0.20833333333333334</v>
      </c>
      <c r="M1679">
        <f>HOUR(K1679:K13721)</f>
        <v>0</v>
      </c>
      <c r="N1679">
        <f>MINUTE(K1679:K13721)</f>
        <v>0</v>
      </c>
      <c r="O1679">
        <f>SECOND(K1679:K13721)</f>
        <v>0</v>
      </c>
      <c r="P1679">
        <v>20</v>
      </c>
      <c r="Q1679">
        <f>G1679-P1679</f>
        <v>2758.97</v>
      </c>
      <c r="R1679" t="s">
        <v>1833</v>
      </c>
      <c r="S1679" t="s">
        <v>18</v>
      </c>
      <c r="T1679" t="s">
        <v>19</v>
      </c>
    </row>
    <row r="1680" spans="1:20" x14ac:dyDescent="0.35">
      <c r="A1680" t="s">
        <v>29</v>
      </c>
      <c r="B1680" t="s">
        <v>73</v>
      </c>
      <c r="C1680" t="s">
        <v>13</v>
      </c>
      <c r="D1680" t="s">
        <v>31</v>
      </c>
      <c r="E1680" t="s">
        <v>74</v>
      </c>
      <c r="F1680" t="s">
        <v>16</v>
      </c>
      <c r="G1680">
        <v>3961.17</v>
      </c>
      <c r="H1680" s="1">
        <v>43326</v>
      </c>
      <c r="I1680" t="str">
        <f t="shared" si="78"/>
        <v>14</v>
      </c>
      <c r="J1680" t="str">
        <f t="shared" si="79"/>
        <v>August</v>
      </c>
      <c r="K1680" t="str">
        <f t="shared" si="80"/>
        <v>2018</v>
      </c>
      <c r="L1680" s="15">
        <v>0.25</v>
      </c>
      <c r="M1680">
        <f>HOUR(K1680:K13722)</f>
        <v>0</v>
      </c>
      <c r="N1680">
        <f>MINUTE(K1680:K13722)</f>
        <v>0</v>
      </c>
      <c r="O1680">
        <f>SECOND(K1680:K13722)</f>
        <v>0</v>
      </c>
      <c r="P1680">
        <v>21</v>
      </c>
      <c r="Q1680">
        <f>G1680-P1680</f>
        <v>3940.17</v>
      </c>
      <c r="R1680" t="s">
        <v>1833</v>
      </c>
      <c r="S1680" t="s">
        <v>18</v>
      </c>
      <c r="T1680" t="s">
        <v>19</v>
      </c>
    </row>
    <row r="1681" spans="1:20" x14ac:dyDescent="0.35">
      <c r="A1681" t="s">
        <v>29</v>
      </c>
      <c r="B1681" t="s">
        <v>235</v>
      </c>
      <c r="C1681" t="s">
        <v>13</v>
      </c>
      <c r="D1681" t="s">
        <v>31</v>
      </c>
      <c r="E1681" t="s">
        <v>236</v>
      </c>
      <c r="F1681" t="s">
        <v>24</v>
      </c>
      <c r="G1681">
        <v>9431.31</v>
      </c>
      <c r="H1681" s="1">
        <v>43326</v>
      </c>
      <c r="I1681" t="str">
        <f t="shared" si="78"/>
        <v>14</v>
      </c>
      <c r="J1681" t="str">
        <f t="shared" si="79"/>
        <v>August</v>
      </c>
      <c r="K1681" t="str">
        <f t="shared" si="80"/>
        <v>2018</v>
      </c>
      <c r="L1681" s="15">
        <v>0.29166666666666669</v>
      </c>
      <c r="M1681">
        <f>HOUR(K1681:K13723)</f>
        <v>0</v>
      </c>
      <c r="N1681">
        <f>MINUTE(K1681:K13723)</f>
        <v>0</v>
      </c>
      <c r="O1681">
        <f>SECOND(K1681:K13723)</f>
        <v>0</v>
      </c>
      <c r="P1681">
        <v>39</v>
      </c>
      <c r="Q1681">
        <f>G1681-P1681</f>
        <v>9392.31</v>
      </c>
      <c r="R1681" t="s">
        <v>1833</v>
      </c>
      <c r="S1681" t="s">
        <v>18</v>
      </c>
      <c r="T1681" t="s">
        <v>19</v>
      </c>
    </row>
    <row r="1682" spans="1:20" x14ac:dyDescent="0.35">
      <c r="A1682" t="s">
        <v>29</v>
      </c>
      <c r="B1682" t="s">
        <v>282</v>
      </c>
      <c r="C1682" t="s">
        <v>13</v>
      </c>
      <c r="D1682" t="s">
        <v>31</v>
      </c>
      <c r="E1682" t="s">
        <v>283</v>
      </c>
      <c r="F1682" t="s">
        <v>24</v>
      </c>
      <c r="G1682">
        <v>3921.08</v>
      </c>
      <c r="H1682" s="1">
        <v>43326</v>
      </c>
      <c r="I1682" t="str">
        <f t="shared" si="78"/>
        <v>14</v>
      </c>
      <c r="J1682" t="str">
        <f t="shared" si="79"/>
        <v>August</v>
      </c>
      <c r="K1682" t="str">
        <f t="shared" si="80"/>
        <v>2018</v>
      </c>
      <c r="L1682" s="15">
        <v>0.29166666666666669</v>
      </c>
      <c r="M1682">
        <f>HOUR(K1682:K13724)</f>
        <v>0</v>
      </c>
      <c r="N1682">
        <f>MINUTE(K1682:K13724)</f>
        <v>0</v>
      </c>
      <c r="O1682">
        <f>SECOND(K1682:K13724)</f>
        <v>0</v>
      </c>
      <c r="P1682">
        <v>34</v>
      </c>
      <c r="Q1682">
        <f>G1682-P1682</f>
        <v>3887.08</v>
      </c>
      <c r="R1682" t="s">
        <v>1833</v>
      </c>
      <c r="S1682" t="s">
        <v>18</v>
      </c>
      <c r="T1682" t="s">
        <v>19</v>
      </c>
    </row>
    <row r="1683" spans="1:20" x14ac:dyDescent="0.35">
      <c r="A1683" t="s">
        <v>29</v>
      </c>
      <c r="B1683" t="s">
        <v>12</v>
      </c>
      <c r="C1683" t="s">
        <v>13</v>
      </c>
      <c r="D1683" t="s">
        <v>31</v>
      </c>
      <c r="E1683" t="s">
        <v>15</v>
      </c>
      <c r="F1683" t="s">
        <v>16</v>
      </c>
      <c r="G1683">
        <v>523.32000000000005</v>
      </c>
      <c r="H1683" s="1">
        <v>43326</v>
      </c>
      <c r="I1683" t="str">
        <f t="shared" si="78"/>
        <v>14</v>
      </c>
      <c r="J1683" t="str">
        <f t="shared" si="79"/>
        <v>August</v>
      </c>
      <c r="K1683" t="str">
        <f t="shared" si="80"/>
        <v>2018</v>
      </c>
      <c r="L1683" s="15">
        <v>0.29166666666666669</v>
      </c>
      <c r="M1683">
        <f>HOUR(K1683:K13725)</f>
        <v>0</v>
      </c>
      <c r="N1683">
        <f>MINUTE(K1683:K13725)</f>
        <v>0</v>
      </c>
      <c r="O1683">
        <f>SECOND(K1683:K13725)</f>
        <v>0</v>
      </c>
      <c r="P1683">
        <v>36</v>
      </c>
      <c r="Q1683">
        <f>G1683-P1683</f>
        <v>487.32000000000005</v>
      </c>
      <c r="R1683" t="s">
        <v>1833</v>
      </c>
      <c r="S1683" t="s">
        <v>18</v>
      </c>
      <c r="T1683" t="s">
        <v>19</v>
      </c>
    </row>
    <row r="1684" spans="1:20" x14ac:dyDescent="0.35">
      <c r="A1684" t="s">
        <v>11</v>
      </c>
      <c r="B1684" t="s">
        <v>71</v>
      </c>
      <c r="C1684" t="s">
        <v>13</v>
      </c>
      <c r="D1684" t="s">
        <v>20</v>
      </c>
      <c r="E1684" t="s">
        <v>63</v>
      </c>
      <c r="F1684" t="s">
        <v>24</v>
      </c>
      <c r="G1684">
        <v>2278.59</v>
      </c>
      <c r="H1684" s="1">
        <v>43326</v>
      </c>
      <c r="I1684" t="str">
        <f t="shared" si="78"/>
        <v>14</v>
      </c>
      <c r="J1684" t="str">
        <f t="shared" si="79"/>
        <v>August</v>
      </c>
      <c r="K1684" t="str">
        <f t="shared" si="80"/>
        <v>2018</v>
      </c>
      <c r="L1684" s="15">
        <v>0.3107523148148148</v>
      </c>
      <c r="M1684">
        <f>HOUR(K1684:K13726)</f>
        <v>0</v>
      </c>
      <c r="N1684">
        <f>MINUTE(K1684:K13726)</f>
        <v>0</v>
      </c>
      <c r="O1684">
        <f>SECOND(K1684:K13726)</f>
        <v>0</v>
      </c>
      <c r="P1684">
        <v>15.18</v>
      </c>
      <c r="Q1684">
        <f>G1684-P1684</f>
        <v>2263.4100000000003</v>
      </c>
      <c r="R1684" t="s">
        <v>335</v>
      </c>
      <c r="S1684" t="s">
        <v>18</v>
      </c>
      <c r="T1684" t="s">
        <v>19</v>
      </c>
    </row>
    <row r="1685" spans="1:20" x14ac:dyDescent="0.35">
      <c r="A1685" t="s">
        <v>29</v>
      </c>
      <c r="B1685" t="s">
        <v>242</v>
      </c>
      <c r="C1685" t="s">
        <v>13</v>
      </c>
      <c r="D1685" t="s">
        <v>31</v>
      </c>
      <c r="E1685" t="s">
        <v>193</v>
      </c>
      <c r="F1685" t="s">
        <v>16</v>
      </c>
      <c r="G1685">
        <v>3415.29</v>
      </c>
      <c r="H1685" s="1">
        <v>43326</v>
      </c>
      <c r="I1685" t="str">
        <f t="shared" si="78"/>
        <v>14</v>
      </c>
      <c r="J1685" t="str">
        <f t="shared" si="79"/>
        <v>August</v>
      </c>
      <c r="K1685" t="str">
        <f t="shared" si="80"/>
        <v>2018</v>
      </c>
      <c r="L1685" s="15">
        <v>0.33333333333333331</v>
      </c>
      <c r="M1685">
        <f>HOUR(K1685:K13727)</f>
        <v>0</v>
      </c>
      <c r="N1685">
        <f>MINUTE(K1685:K13727)</f>
        <v>0</v>
      </c>
      <c r="O1685">
        <f>SECOND(K1685:K13727)</f>
        <v>0</v>
      </c>
      <c r="P1685">
        <v>36</v>
      </c>
      <c r="Q1685">
        <f>G1685-P1685</f>
        <v>3379.29</v>
      </c>
      <c r="R1685" t="s">
        <v>1833</v>
      </c>
      <c r="S1685" t="s">
        <v>18</v>
      </c>
      <c r="T1685" t="s">
        <v>19</v>
      </c>
    </row>
    <row r="1686" spans="1:20" x14ac:dyDescent="0.35">
      <c r="A1686" t="s">
        <v>11</v>
      </c>
      <c r="B1686" t="s">
        <v>37</v>
      </c>
      <c r="C1686" t="s">
        <v>13</v>
      </c>
      <c r="D1686" t="s">
        <v>14</v>
      </c>
      <c r="E1686" t="s">
        <v>38</v>
      </c>
      <c r="F1686" t="s">
        <v>16</v>
      </c>
      <c r="G1686">
        <v>2026.13</v>
      </c>
      <c r="H1686" s="1">
        <v>43326</v>
      </c>
      <c r="I1686" t="str">
        <f t="shared" si="78"/>
        <v>14</v>
      </c>
      <c r="J1686" t="str">
        <f t="shared" si="79"/>
        <v>August</v>
      </c>
      <c r="K1686" t="str">
        <f t="shared" si="80"/>
        <v>2018</v>
      </c>
      <c r="L1686" s="15">
        <v>0.33917824074074071</v>
      </c>
      <c r="M1686">
        <f>HOUR(K1686:K13728)</f>
        <v>0</v>
      </c>
      <c r="N1686">
        <f>MINUTE(K1686:K13728)</f>
        <v>0</v>
      </c>
      <c r="O1686">
        <f>SECOND(K1686:K13728)</f>
        <v>0</v>
      </c>
      <c r="P1686">
        <v>22.46</v>
      </c>
      <c r="Q1686">
        <f>G1686-P1686</f>
        <v>2003.67</v>
      </c>
      <c r="R1686" t="s">
        <v>712</v>
      </c>
      <c r="S1686" t="s">
        <v>18</v>
      </c>
      <c r="T1686" t="s">
        <v>19</v>
      </c>
    </row>
    <row r="1687" spans="1:20" x14ac:dyDescent="0.35">
      <c r="A1687" t="s">
        <v>11</v>
      </c>
      <c r="B1687" t="s">
        <v>220</v>
      </c>
      <c r="C1687" t="s">
        <v>13</v>
      </c>
      <c r="D1687" t="s">
        <v>20</v>
      </c>
      <c r="E1687" t="s">
        <v>221</v>
      </c>
      <c r="F1687" t="s">
        <v>24</v>
      </c>
      <c r="G1687">
        <v>841.07</v>
      </c>
      <c r="H1687" s="1">
        <v>43326</v>
      </c>
      <c r="I1687" t="str">
        <f t="shared" si="78"/>
        <v>14</v>
      </c>
      <c r="J1687" t="str">
        <f t="shared" si="79"/>
        <v>August</v>
      </c>
      <c r="K1687" t="str">
        <f t="shared" si="80"/>
        <v>2018</v>
      </c>
      <c r="L1687" s="15">
        <v>0.35135416666666663</v>
      </c>
      <c r="M1687">
        <f>HOUR(K1687:K13729)</f>
        <v>0</v>
      </c>
      <c r="N1687">
        <f>MINUTE(K1687:K13729)</f>
        <v>0</v>
      </c>
      <c r="O1687">
        <f>SECOND(K1687:K13729)</f>
        <v>0</v>
      </c>
      <c r="P1687">
        <v>22.87</v>
      </c>
      <c r="Q1687">
        <f>G1687-P1687</f>
        <v>818.2</v>
      </c>
      <c r="R1687" t="s">
        <v>827</v>
      </c>
      <c r="S1687" t="s">
        <v>18</v>
      </c>
      <c r="T1687" t="s">
        <v>19</v>
      </c>
    </row>
    <row r="1688" spans="1:20" x14ac:dyDescent="0.35">
      <c r="A1688" t="s">
        <v>11</v>
      </c>
      <c r="B1688" t="s">
        <v>71</v>
      </c>
      <c r="C1688" t="s">
        <v>13</v>
      </c>
      <c r="D1688" t="s">
        <v>14</v>
      </c>
      <c r="E1688" t="s">
        <v>63</v>
      </c>
      <c r="F1688" t="s">
        <v>24</v>
      </c>
      <c r="G1688">
        <v>2252.19</v>
      </c>
      <c r="H1688" s="1">
        <v>43326</v>
      </c>
      <c r="I1688" t="str">
        <f t="shared" si="78"/>
        <v>14</v>
      </c>
      <c r="J1688" t="str">
        <f t="shared" si="79"/>
        <v>August</v>
      </c>
      <c r="K1688" t="str">
        <f t="shared" si="80"/>
        <v>2018</v>
      </c>
      <c r="L1688" s="15">
        <v>0.36354166666666665</v>
      </c>
      <c r="M1688">
        <f>HOUR(K1688:K13730)</f>
        <v>0</v>
      </c>
      <c r="N1688">
        <f>MINUTE(K1688:K13730)</f>
        <v>0</v>
      </c>
      <c r="O1688">
        <f>SECOND(K1688:K13730)</f>
        <v>0</v>
      </c>
      <c r="P1688">
        <v>26.4</v>
      </c>
      <c r="Q1688">
        <f>G1688-P1688</f>
        <v>2225.79</v>
      </c>
      <c r="R1688" t="s">
        <v>568</v>
      </c>
      <c r="S1688" t="s">
        <v>18</v>
      </c>
      <c r="T1688" t="s">
        <v>19</v>
      </c>
    </row>
    <row r="1689" spans="1:20" x14ac:dyDescent="0.35">
      <c r="A1689" t="s">
        <v>29</v>
      </c>
      <c r="B1689" t="s">
        <v>143</v>
      </c>
      <c r="C1689" t="s">
        <v>13</v>
      </c>
      <c r="D1689" t="s">
        <v>41</v>
      </c>
      <c r="E1689" t="s">
        <v>144</v>
      </c>
      <c r="F1689" t="s">
        <v>24</v>
      </c>
      <c r="G1689">
        <v>32976.160000000003</v>
      </c>
      <c r="H1689" s="1">
        <v>43326</v>
      </c>
      <c r="I1689" t="str">
        <f t="shared" si="78"/>
        <v>14</v>
      </c>
      <c r="J1689" t="str">
        <f t="shared" si="79"/>
        <v>August</v>
      </c>
      <c r="K1689" t="str">
        <f t="shared" si="80"/>
        <v>2018</v>
      </c>
      <c r="L1689" s="15">
        <v>0.375</v>
      </c>
      <c r="M1689">
        <f>HOUR(K1689:K13731)</f>
        <v>0</v>
      </c>
      <c r="N1689">
        <f>MINUTE(K1689:K13731)</f>
        <v>0</v>
      </c>
      <c r="O1689">
        <f>SECOND(K1689:K13731)</f>
        <v>0</v>
      </c>
      <c r="P1689">
        <v>29</v>
      </c>
      <c r="Q1689">
        <f>G1689-P1689</f>
        <v>32947.160000000003</v>
      </c>
      <c r="R1689" t="s">
        <v>1833</v>
      </c>
      <c r="S1689" t="s">
        <v>18</v>
      </c>
      <c r="T1689" t="s">
        <v>19</v>
      </c>
    </row>
    <row r="1690" spans="1:20" x14ac:dyDescent="0.35">
      <c r="A1690" t="s">
        <v>29</v>
      </c>
      <c r="B1690" t="s">
        <v>77</v>
      </c>
      <c r="C1690" t="s">
        <v>13</v>
      </c>
      <c r="D1690" t="s">
        <v>31</v>
      </c>
      <c r="E1690" t="s">
        <v>78</v>
      </c>
      <c r="F1690" t="s">
        <v>16</v>
      </c>
      <c r="G1690">
        <v>4157.66</v>
      </c>
      <c r="H1690" s="1">
        <v>43326</v>
      </c>
      <c r="I1690" t="str">
        <f t="shared" si="78"/>
        <v>14</v>
      </c>
      <c r="J1690" t="str">
        <f t="shared" si="79"/>
        <v>August</v>
      </c>
      <c r="K1690" t="str">
        <f t="shared" si="80"/>
        <v>2018</v>
      </c>
      <c r="L1690" s="15">
        <v>0.375</v>
      </c>
      <c r="M1690">
        <f>HOUR(K1690:K13732)</f>
        <v>0</v>
      </c>
      <c r="N1690">
        <f>MINUTE(K1690:K13732)</f>
        <v>0</v>
      </c>
      <c r="O1690">
        <f>SECOND(K1690:K13732)</f>
        <v>0</v>
      </c>
      <c r="P1690">
        <v>54</v>
      </c>
      <c r="Q1690">
        <f>G1690-P1690</f>
        <v>4103.66</v>
      </c>
      <c r="R1690" t="s">
        <v>1833</v>
      </c>
      <c r="S1690" t="s">
        <v>18</v>
      </c>
      <c r="T1690" t="s">
        <v>19</v>
      </c>
    </row>
    <row r="1691" spans="1:20" x14ac:dyDescent="0.35">
      <c r="A1691" t="s">
        <v>11</v>
      </c>
      <c r="B1691" t="s">
        <v>109</v>
      </c>
      <c r="C1691" t="s">
        <v>13</v>
      </c>
      <c r="D1691" t="s">
        <v>14</v>
      </c>
      <c r="E1691" t="s">
        <v>110</v>
      </c>
      <c r="F1691" t="s">
        <v>24</v>
      </c>
      <c r="G1691">
        <v>2406.73</v>
      </c>
      <c r="H1691" s="1">
        <v>43326</v>
      </c>
      <c r="I1691" t="str">
        <f t="shared" si="78"/>
        <v>14</v>
      </c>
      <c r="J1691" t="str">
        <f t="shared" si="79"/>
        <v>August</v>
      </c>
      <c r="K1691" t="str">
        <f t="shared" si="80"/>
        <v>2018</v>
      </c>
      <c r="L1691" s="15">
        <v>0.37517361111111108</v>
      </c>
      <c r="M1691">
        <f>HOUR(K1691:K13733)</f>
        <v>0</v>
      </c>
      <c r="N1691">
        <f>MINUTE(K1691:K13733)</f>
        <v>0</v>
      </c>
      <c r="O1691">
        <f>SECOND(K1691:K13733)</f>
        <v>0</v>
      </c>
      <c r="P1691">
        <v>33.369999999999997</v>
      </c>
      <c r="Q1691">
        <f>G1691-P1691</f>
        <v>2373.36</v>
      </c>
      <c r="R1691" t="s">
        <v>766</v>
      </c>
      <c r="S1691" t="s">
        <v>18</v>
      </c>
      <c r="T1691" t="s">
        <v>19</v>
      </c>
    </row>
    <row r="1692" spans="1:20" x14ac:dyDescent="0.35">
      <c r="A1692" t="s">
        <v>11</v>
      </c>
      <c r="B1692" t="s">
        <v>71</v>
      </c>
      <c r="C1692" t="s">
        <v>13</v>
      </c>
      <c r="D1692" t="s">
        <v>14</v>
      </c>
      <c r="E1692" t="s">
        <v>63</v>
      </c>
      <c r="F1692" t="s">
        <v>24</v>
      </c>
      <c r="G1692">
        <v>2242.5300000000002</v>
      </c>
      <c r="H1692" s="1">
        <v>43326</v>
      </c>
      <c r="I1692" t="str">
        <f t="shared" si="78"/>
        <v>14</v>
      </c>
      <c r="J1692" t="str">
        <f t="shared" si="79"/>
        <v>August</v>
      </c>
      <c r="K1692" t="str">
        <f t="shared" si="80"/>
        <v>2018</v>
      </c>
      <c r="L1692" s="15">
        <v>0.37819444444444444</v>
      </c>
      <c r="M1692">
        <f>HOUR(K1692:K13734)</f>
        <v>0</v>
      </c>
      <c r="N1692">
        <f>MINUTE(K1692:K13734)</f>
        <v>0</v>
      </c>
      <c r="O1692">
        <f>SECOND(K1692:K13734)</f>
        <v>0</v>
      </c>
      <c r="P1692">
        <v>9.66</v>
      </c>
      <c r="Q1692">
        <f>G1692-P1692</f>
        <v>2232.8700000000003</v>
      </c>
      <c r="R1692" t="s">
        <v>828</v>
      </c>
      <c r="S1692" t="s">
        <v>18</v>
      </c>
      <c r="T1692" t="s">
        <v>19</v>
      </c>
    </row>
    <row r="1693" spans="1:20" x14ac:dyDescent="0.35">
      <c r="A1693" t="s">
        <v>11</v>
      </c>
      <c r="B1693" t="s">
        <v>338</v>
      </c>
      <c r="C1693" t="s">
        <v>13</v>
      </c>
      <c r="D1693" t="s">
        <v>14</v>
      </c>
      <c r="E1693" t="s">
        <v>339</v>
      </c>
      <c r="F1693" t="s">
        <v>16</v>
      </c>
      <c r="G1693">
        <v>1845.73</v>
      </c>
      <c r="H1693" s="1">
        <v>43326</v>
      </c>
      <c r="I1693" t="str">
        <f t="shared" si="78"/>
        <v>14</v>
      </c>
      <c r="J1693" t="str">
        <f t="shared" si="79"/>
        <v>August</v>
      </c>
      <c r="K1693" t="str">
        <f t="shared" si="80"/>
        <v>2018</v>
      </c>
      <c r="L1693" s="15">
        <v>0.38121527777777775</v>
      </c>
      <c r="M1693">
        <f>HOUR(K1693:K13735)</f>
        <v>0</v>
      </c>
      <c r="N1693">
        <f>MINUTE(K1693:K13735)</f>
        <v>0</v>
      </c>
      <c r="O1693">
        <f>SECOND(K1693:K13735)</f>
        <v>0</v>
      </c>
      <c r="P1693">
        <v>7.56</v>
      </c>
      <c r="Q1693">
        <f>G1693-P1693</f>
        <v>1838.17</v>
      </c>
      <c r="R1693" t="s">
        <v>829</v>
      </c>
      <c r="S1693" t="s">
        <v>18</v>
      </c>
      <c r="T1693" t="s">
        <v>19</v>
      </c>
    </row>
    <row r="1694" spans="1:20" x14ac:dyDescent="0.35">
      <c r="A1694" t="s">
        <v>11</v>
      </c>
      <c r="B1694" t="s">
        <v>58</v>
      </c>
      <c r="C1694" t="s">
        <v>13</v>
      </c>
      <c r="D1694" t="s">
        <v>14</v>
      </c>
      <c r="E1694" t="s">
        <v>59</v>
      </c>
      <c r="F1694" t="s">
        <v>16</v>
      </c>
      <c r="G1694">
        <v>2111.96</v>
      </c>
      <c r="H1694" s="1">
        <v>43326</v>
      </c>
      <c r="I1694" t="str">
        <f t="shared" si="78"/>
        <v>14</v>
      </c>
      <c r="J1694" t="str">
        <f t="shared" si="79"/>
        <v>August</v>
      </c>
      <c r="K1694" t="str">
        <f t="shared" si="80"/>
        <v>2018</v>
      </c>
      <c r="L1694" s="15">
        <v>0.38423611111111117</v>
      </c>
      <c r="M1694">
        <f>HOUR(K1694:K13736)</f>
        <v>0</v>
      </c>
      <c r="N1694">
        <f>MINUTE(K1694:K13736)</f>
        <v>0</v>
      </c>
      <c r="O1694">
        <f>SECOND(K1694:K13736)</f>
        <v>0</v>
      </c>
      <c r="P1694">
        <v>14.95</v>
      </c>
      <c r="Q1694">
        <f>G1694-P1694</f>
        <v>2097.0100000000002</v>
      </c>
      <c r="R1694" t="s">
        <v>353</v>
      </c>
      <c r="S1694" t="s">
        <v>18</v>
      </c>
      <c r="T1694" t="s">
        <v>19</v>
      </c>
    </row>
    <row r="1695" spans="1:20" x14ac:dyDescent="0.35">
      <c r="A1695" t="s">
        <v>11</v>
      </c>
      <c r="B1695" t="s">
        <v>109</v>
      </c>
      <c r="C1695" t="s">
        <v>13</v>
      </c>
      <c r="D1695" t="s">
        <v>20</v>
      </c>
      <c r="E1695" t="s">
        <v>110</v>
      </c>
      <c r="F1695" t="s">
        <v>24</v>
      </c>
      <c r="G1695">
        <v>2357.85</v>
      </c>
      <c r="H1695" s="1">
        <v>43326</v>
      </c>
      <c r="I1695" t="str">
        <f t="shared" si="78"/>
        <v>14</v>
      </c>
      <c r="J1695" t="str">
        <f t="shared" si="79"/>
        <v>August</v>
      </c>
      <c r="K1695" t="str">
        <f t="shared" si="80"/>
        <v>2018</v>
      </c>
      <c r="L1695" s="15">
        <v>0.38725694444444447</v>
      </c>
      <c r="M1695">
        <f>HOUR(K1695:K13737)</f>
        <v>0</v>
      </c>
      <c r="N1695">
        <f>MINUTE(K1695:K13737)</f>
        <v>0</v>
      </c>
      <c r="O1695">
        <f>SECOND(K1695:K13737)</f>
        <v>0</v>
      </c>
      <c r="P1695">
        <v>48.88</v>
      </c>
      <c r="Q1695">
        <f>G1695-P1695</f>
        <v>2308.9699999999998</v>
      </c>
      <c r="R1695" t="s">
        <v>381</v>
      </c>
      <c r="S1695" t="s">
        <v>18</v>
      </c>
      <c r="T1695" t="s">
        <v>19</v>
      </c>
    </row>
    <row r="1696" spans="1:20" x14ac:dyDescent="0.35">
      <c r="A1696" t="s">
        <v>11</v>
      </c>
      <c r="B1696" t="s">
        <v>73</v>
      </c>
      <c r="C1696" t="s">
        <v>13</v>
      </c>
      <c r="D1696" t="s">
        <v>20</v>
      </c>
      <c r="E1696" t="s">
        <v>74</v>
      </c>
      <c r="F1696" t="s">
        <v>16</v>
      </c>
      <c r="G1696">
        <v>3676.25</v>
      </c>
      <c r="H1696" s="1">
        <v>43326</v>
      </c>
      <c r="I1696" t="str">
        <f t="shared" si="78"/>
        <v>14</v>
      </c>
      <c r="J1696" t="str">
        <f t="shared" si="79"/>
        <v>August</v>
      </c>
      <c r="K1696" t="str">
        <f t="shared" si="80"/>
        <v>2018</v>
      </c>
      <c r="L1696" s="15">
        <v>0.39026620370370368</v>
      </c>
      <c r="M1696">
        <f>HOUR(K1696:K13738)</f>
        <v>0</v>
      </c>
      <c r="N1696">
        <f>MINUTE(K1696:K13738)</f>
        <v>0</v>
      </c>
      <c r="O1696">
        <f>SECOND(K1696:K13738)</f>
        <v>0</v>
      </c>
      <c r="P1696">
        <v>284.92</v>
      </c>
      <c r="Q1696">
        <f>G1696-P1696</f>
        <v>3391.33</v>
      </c>
      <c r="R1696" t="s">
        <v>830</v>
      </c>
      <c r="S1696" t="s">
        <v>18</v>
      </c>
      <c r="T1696" t="s">
        <v>19</v>
      </c>
    </row>
    <row r="1697" spans="1:20" x14ac:dyDescent="0.35">
      <c r="A1697" t="s">
        <v>11</v>
      </c>
      <c r="B1697" t="s">
        <v>65</v>
      </c>
      <c r="C1697" t="s">
        <v>13</v>
      </c>
      <c r="D1697" t="s">
        <v>14</v>
      </c>
      <c r="E1697" t="s">
        <v>66</v>
      </c>
      <c r="F1697" t="s">
        <v>16</v>
      </c>
      <c r="G1697">
        <v>1407.55</v>
      </c>
      <c r="H1697" s="1">
        <v>43326</v>
      </c>
      <c r="I1697" t="str">
        <f t="shared" si="78"/>
        <v>14</v>
      </c>
      <c r="J1697" t="str">
        <f t="shared" si="79"/>
        <v>August</v>
      </c>
      <c r="K1697" t="str">
        <f t="shared" si="80"/>
        <v>2018</v>
      </c>
      <c r="L1697" s="15">
        <v>0.39328703703703699</v>
      </c>
      <c r="M1697">
        <f>HOUR(K1697:K13739)</f>
        <v>0</v>
      </c>
      <c r="N1697">
        <f>MINUTE(K1697:K13739)</f>
        <v>0</v>
      </c>
      <c r="O1697">
        <f>SECOND(K1697:K13739)</f>
        <v>0</v>
      </c>
      <c r="P1697">
        <v>7.03</v>
      </c>
      <c r="Q1697">
        <f>G1697-P1697</f>
        <v>1400.52</v>
      </c>
      <c r="R1697" t="s">
        <v>831</v>
      </c>
      <c r="S1697" t="s">
        <v>18</v>
      </c>
      <c r="T1697" t="s">
        <v>19</v>
      </c>
    </row>
    <row r="1698" spans="1:20" x14ac:dyDescent="0.35">
      <c r="A1698" t="s">
        <v>11</v>
      </c>
      <c r="B1698" t="s">
        <v>136</v>
      </c>
      <c r="C1698" t="s">
        <v>13</v>
      </c>
      <c r="D1698" t="s">
        <v>14</v>
      </c>
      <c r="E1698" t="s">
        <v>137</v>
      </c>
      <c r="F1698" t="s">
        <v>24</v>
      </c>
      <c r="G1698">
        <v>3492.36</v>
      </c>
      <c r="H1698" s="1">
        <v>43326</v>
      </c>
      <c r="I1698" t="str">
        <f t="shared" si="78"/>
        <v>14</v>
      </c>
      <c r="J1698" t="str">
        <f t="shared" si="79"/>
        <v>August</v>
      </c>
      <c r="K1698" t="str">
        <f t="shared" si="80"/>
        <v>2018</v>
      </c>
      <c r="L1698" s="15">
        <v>0.39630787037037035</v>
      </c>
      <c r="M1698">
        <f>HOUR(K1698:K13740)</f>
        <v>0</v>
      </c>
      <c r="N1698">
        <f>MINUTE(K1698:K13740)</f>
        <v>0</v>
      </c>
      <c r="O1698">
        <f>SECOND(K1698:K13740)</f>
        <v>0</v>
      </c>
      <c r="P1698">
        <v>15.92</v>
      </c>
      <c r="Q1698">
        <f>G1698-P1698</f>
        <v>3476.44</v>
      </c>
      <c r="R1698" t="s">
        <v>832</v>
      </c>
      <c r="S1698" t="s">
        <v>18</v>
      </c>
      <c r="T1698" t="s">
        <v>19</v>
      </c>
    </row>
    <row r="1699" spans="1:20" x14ac:dyDescent="0.35">
      <c r="A1699" t="s">
        <v>11</v>
      </c>
      <c r="B1699" t="s">
        <v>180</v>
      </c>
      <c r="C1699" t="s">
        <v>13</v>
      </c>
      <c r="D1699" t="s">
        <v>14</v>
      </c>
      <c r="E1699" t="s">
        <v>181</v>
      </c>
      <c r="F1699" t="s">
        <v>24</v>
      </c>
      <c r="G1699">
        <v>6107.81</v>
      </c>
      <c r="H1699" s="1">
        <v>43326</v>
      </c>
      <c r="I1699" t="str">
        <f t="shared" si="78"/>
        <v>14</v>
      </c>
      <c r="J1699" t="str">
        <f t="shared" si="79"/>
        <v>August</v>
      </c>
      <c r="K1699" t="str">
        <f t="shared" si="80"/>
        <v>2018</v>
      </c>
      <c r="L1699" s="15">
        <v>0.39932870370370371</v>
      </c>
      <c r="M1699">
        <f>HOUR(K1699:K13741)</f>
        <v>0</v>
      </c>
      <c r="N1699">
        <f>MINUTE(K1699:K13741)</f>
        <v>0</v>
      </c>
      <c r="O1699">
        <f>SECOND(K1699:K13741)</f>
        <v>0</v>
      </c>
      <c r="P1699">
        <v>31.15</v>
      </c>
      <c r="Q1699">
        <f>G1699-P1699</f>
        <v>6076.6600000000008</v>
      </c>
      <c r="R1699" t="s">
        <v>833</v>
      </c>
      <c r="S1699" t="s">
        <v>18</v>
      </c>
      <c r="T1699" t="s">
        <v>19</v>
      </c>
    </row>
    <row r="1700" spans="1:20" x14ac:dyDescent="0.35">
      <c r="A1700" t="s">
        <v>11</v>
      </c>
      <c r="B1700" t="s">
        <v>12</v>
      </c>
      <c r="C1700" t="s">
        <v>13</v>
      </c>
      <c r="D1700" t="s">
        <v>20</v>
      </c>
      <c r="E1700" t="s">
        <v>15</v>
      </c>
      <c r="F1700" t="s">
        <v>16</v>
      </c>
      <c r="G1700">
        <v>508.23</v>
      </c>
      <c r="H1700" s="1">
        <v>43326</v>
      </c>
      <c r="I1700" t="str">
        <f t="shared" si="78"/>
        <v>14</v>
      </c>
      <c r="J1700" t="str">
        <f t="shared" si="79"/>
        <v>August</v>
      </c>
      <c r="K1700" t="str">
        <f t="shared" si="80"/>
        <v>2018</v>
      </c>
      <c r="L1700" s="15">
        <v>0.40234953703703707</v>
      </c>
      <c r="M1700">
        <f>HOUR(K1700:K13742)</f>
        <v>0</v>
      </c>
      <c r="N1700">
        <f>MINUTE(K1700:K13742)</f>
        <v>0</v>
      </c>
      <c r="O1700">
        <f>SECOND(K1700:K13742)</f>
        <v>0</v>
      </c>
      <c r="P1700">
        <v>15.09</v>
      </c>
      <c r="Q1700">
        <f>G1700-P1700</f>
        <v>493.14000000000004</v>
      </c>
      <c r="R1700" t="s">
        <v>219</v>
      </c>
      <c r="S1700" t="s">
        <v>18</v>
      </c>
      <c r="T1700" t="s">
        <v>19</v>
      </c>
    </row>
    <row r="1701" spans="1:20" x14ac:dyDescent="0.35">
      <c r="A1701" t="s">
        <v>11</v>
      </c>
      <c r="B1701" t="s">
        <v>124</v>
      </c>
      <c r="C1701" t="s">
        <v>13</v>
      </c>
      <c r="D1701" t="s">
        <v>14</v>
      </c>
      <c r="E1701" t="s">
        <v>125</v>
      </c>
      <c r="F1701" t="s">
        <v>16</v>
      </c>
      <c r="G1701">
        <v>25.97</v>
      </c>
      <c r="H1701" s="1">
        <v>43326</v>
      </c>
      <c r="I1701" t="str">
        <f t="shared" si="78"/>
        <v>14</v>
      </c>
      <c r="J1701" t="str">
        <f t="shared" si="79"/>
        <v>August</v>
      </c>
      <c r="K1701" t="str">
        <f t="shared" si="80"/>
        <v>2018</v>
      </c>
      <c r="L1701" s="15">
        <v>0.40537037037037038</v>
      </c>
      <c r="M1701">
        <f>HOUR(K1701:K13743)</f>
        <v>0</v>
      </c>
      <c r="N1701">
        <f>MINUTE(K1701:K13743)</f>
        <v>0</v>
      </c>
      <c r="O1701">
        <f>SECOND(K1701:K13743)</f>
        <v>0</v>
      </c>
      <c r="P1701">
        <v>12.87</v>
      </c>
      <c r="Q1701">
        <f>G1701-P1701</f>
        <v>13.1</v>
      </c>
      <c r="R1701" t="s">
        <v>398</v>
      </c>
      <c r="S1701" t="s">
        <v>18</v>
      </c>
      <c r="T1701" t="s">
        <v>19</v>
      </c>
    </row>
    <row r="1702" spans="1:20" x14ac:dyDescent="0.35">
      <c r="A1702" t="s">
        <v>11</v>
      </c>
      <c r="B1702" t="s">
        <v>138</v>
      </c>
      <c r="C1702" t="s">
        <v>13</v>
      </c>
      <c r="D1702" t="s">
        <v>20</v>
      </c>
      <c r="E1702" t="s">
        <v>139</v>
      </c>
      <c r="F1702" t="s">
        <v>16</v>
      </c>
      <c r="G1702">
        <v>189986.01</v>
      </c>
      <c r="H1702" s="1">
        <v>43326</v>
      </c>
      <c r="I1702" t="str">
        <f t="shared" si="78"/>
        <v>14</v>
      </c>
      <c r="J1702" t="str">
        <f t="shared" si="79"/>
        <v>August</v>
      </c>
      <c r="K1702" t="str">
        <f t="shared" si="80"/>
        <v>2018</v>
      </c>
      <c r="L1702" s="15">
        <v>0.40839120370370369</v>
      </c>
      <c r="M1702">
        <f>HOUR(K1702:K13744)</f>
        <v>0</v>
      </c>
      <c r="N1702">
        <f>MINUTE(K1702:K13744)</f>
        <v>0</v>
      </c>
      <c r="O1702">
        <f>SECOND(K1702:K13744)</f>
        <v>0</v>
      </c>
      <c r="P1702">
        <v>30.01</v>
      </c>
      <c r="Q1702">
        <f>G1702-P1702</f>
        <v>189956</v>
      </c>
      <c r="R1702" t="s">
        <v>834</v>
      </c>
      <c r="S1702" t="s">
        <v>18</v>
      </c>
      <c r="T1702" t="s">
        <v>19</v>
      </c>
    </row>
    <row r="1703" spans="1:20" x14ac:dyDescent="0.35">
      <c r="A1703" t="s">
        <v>11</v>
      </c>
      <c r="B1703" t="s">
        <v>164</v>
      </c>
      <c r="C1703" t="s">
        <v>13</v>
      </c>
      <c r="D1703" t="s">
        <v>14</v>
      </c>
      <c r="E1703" t="s">
        <v>86</v>
      </c>
      <c r="F1703" t="s">
        <v>16</v>
      </c>
      <c r="G1703">
        <v>2102.16</v>
      </c>
      <c r="H1703" s="1">
        <v>43326</v>
      </c>
      <c r="I1703" t="str">
        <f t="shared" si="78"/>
        <v>14</v>
      </c>
      <c r="J1703" t="str">
        <f t="shared" si="79"/>
        <v>August</v>
      </c>
      <c r="K1703" t="str">
        <f t="shared" si="80"/>
        <v>2018</v>
      </c>
      <c r="L1703" s="15">
        <v>0.41141203703703705</v>
      </c>
      <c r="M1703">
        <f>HOUR(K1703:K13745)</f>
        <v>0</v>
      </c>
      <c r="N1703">
        <f>MINUTE(K1703:K13745)</f>
        <v>0</v>
      </c>
      <c r="O1703">
        <f>SECOND(K1703:K13745)</f>
        <v>0</v>
      </c>
      <c r="P1703">
        <v>8.09</v>
      </c>
      <c r="Q1703">
        <f>G1703-P1703</f>
        <v>2094.0699999999997</v>
      </c>
      <c r="R1703" t="s">
        <v>810</v>
      </c>
      <c r="S1703" t="s">
        <v>18</v>
      </c>
      <c r="T1703" t="s">
        <v>19</v>
      </c>
    </row>
    <row r="1704" spans="1:20" x14ac:dyDescent="0.35">
      <c r="A1704" t="s">
        <v>11</v>
      </c>
      <c r="B1704" t="s">
        <v>12</v>
      </c>
      <c r="C1704" t="s">
        <v>13</v>
      </c>
      <c r="D1704" t="s">
        <v>20</v>
      </c>
      <c r="E1704" t="s">
        <v>15</v>
      </c>
      <c r="F1704" t="s">
        <v>16</v>
      </c>
      <c r="G1704">
        <v>497.67</v>
      </c>
      <c r="H1704" s="1">
        <v>43326</v>
      </c>
      <c r="I1704" t="str">
        <f t="shared" si="78"/>
        <v>14</v>
      </c>
      <c r="J1704" t="str">
        <f t="shared" si="79"/>
        <v>August</v>
      </c>
      <c r="K1704" t="str">
        <f t="shared" si="80"/>
        <v>2018</v>
      </c>
      <c r="L1704" s="15">
        <v>0.41442129629629632</v>
      </c>
      <c r="M1704">
        <f>HOUR(K1704:K13746)</f>
        <v>0</v>
      </c>
      <c r="N1704">
        <f>MINUTE(K1704:K13746)</f>
        <v>0</v>
      </c>
      <c r="O1704">
        <f>SECOND(K1704:K13746)</f>
        <v>0</v>
      </c>
      <c r="P1704">
        <v>10.56</v>
      </c>
      <c r="Q1704">
        <f>G1704-P1704</f>
        <v>487.11</v>
      </c>
      <c r="R1704" t="s">
        <v>363</v>
      </c>
      <c r="S1704" t="s">
        <v>18</v>
      </c>
      <c r="T1704" t="s">
        <v>19</v>
      </c>
    </row>
    <row r="1705" spans="1:20" x14ac:dyDescent="0.35">
      <c r="A1705" t="s">
        <v>29</v>
      </c>
      <c r="B1705" t="s">
        <v>324</v>
      </c>
      <c r="C1705" t="s">
        <v>13</v>
      </c>
      <c r="D1705" t="s">
        <v>31</v>
      </c>
      <c r="E1705" t="s">
        <v>325</v>
      </c>
      <c r="F1705" t="s">
        <v>24</v>
      </c>
      <c r="G1705">
        <v>8291.2900000000009</v>
      </c>
      <c r="H1705" s="1">
        <v>43326</v>
      </c>
      <c r="I1705" t="str">
        <f t="shared" si="78"/>
        <v>14</v>
      </c>
      <c r="J1705" t="str">
        <f t="shared" si="79"/>
        <v>August</v>
      </c>
      <c r="K1705" t="str">
        <f t="shared" si="80"/>
        <v>2018</v>
      </c>
      <c r="L1705" s="15">
        <v>0.41666666666666669</v>
      </c>
      <c r="M1705">
        <f>HOUR(K1705:K13747)</f>
        <v>0</v>
      </c>
      <c r="N1705">
        <f>MINUTE(K1705:K13747)</f>
        <v>0</v>
      </c>
      <c r="O1705">
        <f>SECOND(K1705:K13747)</f>
        <v>0</v>
      </c>
      <c r="P1705">
        <v>554</v>
      </c>
      <c r="Q1705">
        <f>G1705-P1705</f>
        <v>7737.2900000000009</v>
      </c>
      <c r="R1705" t="s">
        <v>1833</v>
      </c>
      <c r="S1705" t="s">
        <v>18</v>
      </c>
      <c r="T1705" t="s">
        <v>19</v>
      </c>
    </row>
    <row r="1706" spans="1:20" x14ac:dyDescent="0.35">
      <c r="A1706" t="s">
        <v>11</v>
      </c>
      <c r="B1706" t="s">
        <v>106</v>
      </c>
      <c r="C1706" t="s">
        <v>13</v>
      </c>
      <c r="D1706" t="s">
        <v>14</v>
      </c>
      <c r="E1706" t="s">
        <v>107</v>
      </c>
      <c r="F1706" t="s">
        <v>16</v>
      </c>
      <c r="G1706">
        <v>2306.06</v>
      </c>
      <c r="H1706" s="1">
        <v>43326</v>
      </c>
      <c r="I1706" t="str">
        <f t="shared" si="78"/>
        <v>14</v>
      </c>
      <c r="J1706" t="str">
        <f t="shared" si="79"/>
        <v>August</v>
      </c>
      <c r="K1706" t="str">
        <f t="shared" si="80"/>
        <v>2018</v>
      </c>
      <c r="L1706" s="15">
        <v>0.41846064814814815</v>
      </c>
      <c r="M1706">
        <f>HOUR(K1706:K13748)</f>
        <v>0</v>
      </c>
      <c r="N1706">
        <f>MINUTE(K1706:K13748)</f>
        <v>0</v>
      </c>
      <c r="O1706">
        <f>SECOND(K1706:K13748)</f>
        <v>0</v>
      </c>
      <c r="P1706">
        <v>69.489999999999995</v>
      </c>
      <c r="Q1706">
        <f>G1706-P1706</f>
        <v>2236.5700000000002</v>
      </c>
      <c r="R1706" t="s">
        <v>495</v>
      </c>
      <c r="S1706" t="s">
        <v>18</v>
      </c>
      <c r="T1706" t="s">
        <v>19</v>
      </c>
    </row>
    <row r="1707" spans="1:20" x14ac:dyDescent="0.35">
      <c r="A1707" t="s">
        <v>11</v>
      </c>
      <c r="B1707" t="s">
        <v>154</v>
      </c>
      <c r="C1707" t="s">
        <v>13</v>
      </c>
      <c r="D1707" t="s">
        <v>14</v>
      </c>
      <c r="E1707" t="s">
        <v>155</v>
      </c>
      <c r="F1707" t="s">
        <v>16</v>
      </c>
      <c r="G1707">
        <v>570.58000000000004</v>
      </c>
      <c r="H1707" s="1">
        <v>43326</v>
      </c>
      <c r="I1707" t="str">
        <f t="shared" si="78"/>
        <v>14</v>
      </c>
      <c r="J1707" t="str">
        <f t="shared" si="79"/>
        <v>August</v>
      </c>
      <c r="K1707" t="str">
        <f t="shared" si="80"/>
        <v>2018</v>
      </c>
      <c r="L1707" s="15">
        <v>0.42540509259259257</v>
      </c>
      <c r="M1707">
        <f>HOUR(K1707:K13749)</f>
        <v>0</v>
      </c>
      <c r="N1707">
        <f>MINUTE(K1707:K13749)</f>
        <v>0</v>
      </c>
      <c r="O1707">
        <f>SECOND(K1707:K13749)</f>
        <v>0</v>
      </c>
      <c r="P1707">
        <v>113.24</v>
      </c>
      <c r="Q1707">
        <f>G1707-P1707</f>
        <v>457.34000000000003</v>
      </c>
      <c r="R1707" t="s">
        <v>274</v>
      </c>
      <c r="S1707" t="s">
        <v>18</v>
      </c>
      <c r="T1707" t="s">
        <v>19</v>
      </c>
    </row>
    <row r="1708" spans="1:20" x14ac:dyDescent="0.35">
      <c r="A1708" t="s">
        <v>11</v>
      </c>
      <c r="B1708" t="s">
        <v>65</v>
      </c>
      <c r="C1708" t="s">
        <v>13</v>
      </c>
      <c r="D1708" t="s">
        <v>20</v>
      </c>
      <c r="E1708" t="s">
        <v>66</v>
      </c>
      <c r="F1708" t="s">
        <v>16</v>
      </c>
      <c r="G1708">
        <v>1393.73</v>
      </c>
      <c r="H1708" s="1">
        <v>43326</v>
      </c>
      <c r="I1708" t="str">
        <f t="shared" si="78"/>
        <v>14</v>
      </c>
      <c r="J1708" t="str">
        <f t="shared" si="79"/>
        <v>August</v>
      </c>
      <c r="K1708" t="str">
        <f t="shared" si="80"/>
        <v>2018</v>
      </c>
      <c r="L1708" s="15">
        <v>0.43234953703703699</v>
      </c>
      <c r="M1708">
        <f>HOUR(K1708:K13750)</f>
        <v>0</v>
      </c>
      <c r="N1708">
        <f>MINUTE(K1708:K13750)</f>
        <v>0</v>
      </c>
      <c r="O1708">
        <f>SECOND(K1708:K13750)</f>
        <v>0</v>
      </c>
      <c r="P1708">
        <v>13.82</v>
      </c>
      <c r="Q1708">
        <f>G1708-P1708</f>
        <v>1379.91</v>
      </c>
      <c r="R1708" t="s">
        <v>773</v>
      </c>
      <c r="S1708" t="s">
        <v>18</v>
      </c>
      <c r="T1708" t="s">
        <v>19</v>
      </c>
    </row>
    <row r="1709" spans="1:20" x14ac:dyDescent="0.35">
      <c r="A1709" t="s">
        <v>11</v>
      </c>
      <c r="B1709" t="s">
        <v>116</v>
      </c>
      <c r="C1709" t="s">
        <v>13</v>
      </c>
      <c r="D1709" t="s">
        <v>20</v>
      </c>
      <c r="E1709" t="s">
        <v>117</v>
      </c>
      <c r="F1709" t="s">
        <v>24</v>
      </c>
      <c r="G1709">
        <v>1678.42</v>
      </c>
      <c r="H1709" s="1">
        <v>43326</v>
      </c>
      <c r="I1709" t="str">
        <f t="shared" si="78"/>
        <v>14</v>
      </c>
      <c r="J1709" t="str">
        <f t="shared" si="79"/>
        <v>August</v>
      </c>
      <c r="K1709" t="str">
        <f t="shared" si="80"/>
        <v>2018</v>
      </c>
      <c r="L1709" s="15">
        <v>0.43929398148148152</v>
      </c>
      <c r="M1709">
        <f>HOUR(K1709:K13751)</f>
        <v>0</v>
      </c>
      <c r="N1709">
        <f>MINUTE(K1709:K13751)</f>
        <v>0</v>
      </c>
      <c r="O1709">
        <f>SECOND(K1709:K13751)</f>
        <v>0</v>
      </c>
      <c r="P1709">
        <v>60.39</v>
      </c>
      <c r="Q1709">
        <f>G1709-P1709</f>
        <v>1618.03</v>
      </c>
      <c r="R1709" t="s">
        <v>21</v>
      </c>
      <c r="S1709" t="s">
        <v>18</v>
      </c>
      <c r="T1709" t="s">
        <v>19</v>
      </c>
    </row>
    <row r="1710" spans="1:20" x14ac:dyDescent="0.35">
      <c r="A1710" t="s">
        <v>11</v>
      </c>
      <c r="B1710" t="s">
        <v>128</v>
      </c>
      <c r="C1710" t="s">
        <v>13</v>
      </c>
      <c r="D1710" t="s">
        <v>20</v>
      </c>
      <c r="E1710" t="s">
        <v>129</v>
      </c>
      <c r="F1710" t="s">
        <v>24</v>
      </c>
      <c r="G1710">
        <v>56884.03</v>
      </c>
      <c r="H1710" s="1">
        <v>43326</v>
      </c>
      <c r="I1710" t="str">
        <f t="shared" si="78"/>
        <v>14</v>
      </c>
      <c r="J1710" t="str">
        <f t="shared" si="79"/>
        <v>August</v>
      </c>
      <c r="K1710" t="str">
        <f t="shared" si="80"/>
        <v>2018</v>
      </c>
      <c r="L1710" s="15">
        <v>0.44623842592592594</v>
      </c>
      <c r="M1710">
        <f>HOUR(K1710:K13752)</f>
        <v>0</v>
      </c>
      <c r="N1710">
        <f>MINUTE(K1710:K13752)</f>
        <v>0</v>
      </c>
      <c r="O1710">
        <f>SECOND(K1710:K13752)</f>
        <v>0</v>
      </c>
      <c r="P1710">
        <v>31.95</v>
      </c>
      <c r="Q1710">
        <f>G1710-P1710</f>
        <v>56852.08</v>
      </c>
      <c r="R1710" t="s">
        <v>60</v>
      </c>
      <c r="S1710" t="s">
        <v>18</v>
      </c>
      <c r="T1710" t="s">
        <v>19</v>
      </c>
    </row>
    <row r="1711" spans="1:20" x14ac:dyDescent="0.35">
      <c r="A1711" t="s">
        <v>11</v>
      </c>
      <c r="B1711" t="s">
        <v>106</v>
      </c>
      <c r="C1711" t="s">
        <v>13</v>
      </c>
      <c r="D1711" t="s">
        <v>20</v>
      </c>
      <c r="E1711" t="s">
        <v>107</v>
      </c>
      <c r="F1711" t="s">
        <v>16</v>
      </c>
      <c r="G1711">
        <v>2296.2600000000002</v>
      </c>
      <c r="H1711" s="1">
        <v>43326</v>
      </c>
      <c r="I1711" t="str">
        <f t="shared" si="78"/>
        <v>14</v>
      </c>
      <c r="J1711" t="str">
        <f t="shared" si="79"/>
        <v>August</v>
      </c>
      <c r="K1711" t="str">
        <f t="shared" si="80"/>
        <v>2018</v>
      </c>
      <c r="L1711" s="15">
        <v>0.45318287037037036</v>
      </c>
      <c r="M1711">
        <f>HOUR(K1711:K13753)</f>
        <v>0</v>
      </c>
      <c r="N1711">
        <f>MINUTE(K1711:K13753)</f>
        <v>0</v>
      </c>
      <c r="O1711">
        <f>SECOND(K1711:K13753)</f>
        <v>0</v>
      </c>
      <c r="P1711">
        <v>9.8000000000000007</v>
      </c>
      <c r="Q1711">
        <f>G1711-P1711</f>
        <v>2286.46</v>
      </c>
      <c r="R1711" t="s">
        <v>835</v>
      </c>
      <c r="S1711" t="s">
        <v>18</v>
      </c>
      <c r="T1711" t="s">
        <v>19</v>
      </c>
    </row>
    <row r="1712" spans="1:20" x14ac:dyDescent="0.35">
      <c r="A1712" t="s">
        <v>29</v>
      </c>
      <c r="B1712" t="s">
        <v>547</v>
      </c>
      <c r="C1712" t="s">
        <v>13</v>
      </c>
      <c r="D1712" t="s">
        <v>31</v>
      </c>
      <c r="E1712" t="s">
        <v>548</v>
      </c>
      <c r="F1712" t="s">
        <v>16</v>
      </c>
      <c r="G1712">
        <v>2893.9</v>
      </c>
      <c r="H1712" s="1">
        <v>43326</v>
      </c>
      <c r="I1712" t="str">
        <f t="shared" si="78"/>
        <v>14</v>
      </c>
      <c r="J1712" t="str">
        <f t="shared" si="79"/>
        <v>August</v>
      </c>
      <c r="K1712" t="str">
        <f t="shared" si="80"/>
        <v>2018</v>
      </c>
      <c r="L1712" s="15">
        <v>0.45833333333333331</v>
      </c>
      <c r="M1712">
        <f>HOUR(K1712:K13754)</f>
        <v>0</v>
      </c>
      <c r="N1712">
        <f>MINUTE(K1712:K13754)</f>
        <v>0</v>
      </c>
      <c r="O1712">
        <f>SECOND(K1712:K13754)</f>
        <v>0</v>
      </c>
      <c r="P1712">
        <v>160</v>
      </c>
      <c r="Q1712">
        <f>G1712-P1712</f>
        <v>2733.9</v>
      </c>
      <c r="R1712" t="s">
        <v>1833</v>
      </c>
      <c r="S1712" t="s">
        <v>18</v>
      </c>
      <c r="T1712" t="s">
        <v>19</v>
      </c>
    </row>
    <row r="1713" spans="1:20" x14ac:dyDescent="0.35">
      <c r="A1713" t="s">
        <v>29</v>
      </c>
      <c r="B1713" t="s">
        <v>242</v>
      </c>
      <c r="C1713" t="s">
        <v>13</v>
      </c>
      <c r="D1713" t="s">
        <v>31</v>
      </c>
      <c r="E1713" t="s">
        <v>193</v>
      </c>
      <c r="F1713" t="s">
        <v>16</v>
      </c>
      <c r="G1713">
        <v>3370.29</v>
      </c>
      <c r="H1713" s="1">
        <v>43326</v>
      </c>
      <c r="I1713" t="str">
        <f t="shared" si="78"/>
        <v>14</v>
      </c>
      <c r="J1713" t="str">
        <f t="shared" si="79"/>
        <v>August</v>
      </c>
      <c r="K1713" t="str">
        <f t="shared" si="80"/>
        <v>2018</v>
      </c>
      <c r="L1713" s="15">
        <v>0.45833333333333331</v>
      </c>
      <c r="M1713">
        <f>HOUR(K1713:K13755)</f>
        <v>0</v>
      </c>
      <c r="N1713">
        <f>MINUTE(K1713:K13755)</f>
        <v>0</v>
      </c>
      <c r="O1713">
        <f>SECOND(K1713:K13755)</f>
        <v>0</v>
      </c>
      <c r="P1713">
        <v>45</v>
      </c>
      <c r="Q1713">
        <f>G1713-P1713</f>
        <v>3325.29</v>
      </c>
      <c r="R1713" t="s">
        <v>1833</v>
      </c>
      <c r="S1713" t="s">
        <v>18</v>
      </c>
      <c r="T1713" t="s">
        <v>19</v>
      </c>
    </row>
    <row r="1714" spans="1:20" x14ac:dyDescent="0.35">
      <c r="A1714" t="s">
        <v>11</v>
      </c>
      <c r="B1714" t="s">
        <v>65</v>
      </c>
      <c r="C1714" t="s">
        <v>13</v>
      </c>
      <c r="D1714" t="s">
        <v>20</v>
      </c>
      <c r="E1714" t="s">
        <v>66</v>
      </c>
      <c r="F1714" t="s">
        <v>16</v>
      </c>
      <c r="G1714">
        <v>1207.95</v>
      </c>
      <c r="H1714" s="1">
        <v>43326</v>
      </c>
      <c r="I1714" t="str">
        <f t="shared" si="78"/>
        <v>14</v>
      </c>
      <c r="J1714" t="str">
        <f t="shared" si="79"/>
        <v>August</v>
      </c>
      <c r="K1714" t="str">
        <f t="shared" si="80"/>
        <v>2018</v>
      </c>
      <c r="L1714" s="15">
        <v>0.45989583333333334</v>
      </c>
      <c r="M1714">
        <f>HOUR(K1714:K13756)</f>
        <v>0</v>
      </c>
      <c r="N1714">
        <f>MINUTE(K1714:K13756)</f>
        <v>0</v>
      </c>
      <c r="O1714">
        <f>SECOND(K1714:K13756)</f>
        <v>0</v>
      </c>
      <c r="P1714">
        <v>185.78</v>
      </c>
      <c r="Q1714">
        <f>G1714-P1714</f>
        <v>1022.1700000000001</v>
      </c>
      <c r="R1714" t="s">
        <v>836</v>
      </c>
      <c r="S1714" t="s">
        <v>18</v>
      </c>
      <c r="T1714" t="s">
        <v>19</v>
      </c>
    </row>
    <row r="1715" spans="1:20" x14ac:dyDescent="0.35">
      <c r="A1715" t="s">
        <v>11</v>
      </c>
      <c r="B1715" t="s">
        <v>179</v>
      </c>
      <c r="C1715" t="s">
        <v>13</v>
      </c>
      <c r="D1715" t="s">
        <v>14</v>
      </c>
      <c r="E1715" t="s">
        <v>171</v>
      </c>
      <c r="F1715" t="s">
        <v>24</v>
      </c>
      <c r="G1715">
        <v>2648.68</v>
      </c>
      <c r="H1715" s="1">
        <v>43326</v>
      </c>
      <c r="I1715" t="str">
        <f t="shared" si="78"/>
        <v>14</v>
      </c>
      <c r="J1715" t="str">
        <f t="shared" si="79"/>
        <v>August</v>
      </c>
      <c r="K1715" t="str">
        <f t="shared" si="80"/>
        <v>2018</v>
      </c>
      <c r="L1715" s="15">
        <v>0.46593749999999995</v>
      </c>
      <c r="M1715">
        <f>HOUR(K1715:K13757)</f>
        <v>0</v>
      </c>
      <c r="N1715">
        <f>MINUTE(K1715:K13757)</f>
        <v>0</v>
      </c>
      <c r="O1715">
        <f>SECOND(K1715:K13757)</f>
        <v>0</v>
      </c>
      <c r="P1715">
        <v>11.93</v>
      </c>
      <c r="Q1715">
        <f>G1715-P1715</f>
        <v>2636.75</v>
      </c>
      <c r="R1715" t="s">
        <v>837</v>
      </c>
      <c r="S1715" t="s">
        <v>18</v>
      </c>
      <c r="T1715" t="s">
        <v>19</v>
      </c>
    </row>
    <row r="1716" spans="1:20" x14ac:dyDescent="0.35">
      <c r="A1716" t="s">
        <v>11</v>
      </c>
      <c r="B1716" t="s">
        <v>128</v>
      </c>
      <c r="C1716" t="s">
        <v>13</v>
      </c>
      <c r="D1716" t="s">
        <v>20</v>
      </c>
      <c r="E1716" t="s">
        <v>129</v>
      </c>
      <c r="F1716" t="s">
        <v>24</v>
      </c>
      <c r="G1716">
        <v>56839.54</v>
      </c>
      <c r="H1716" s="1">
        <v>43326</v>
      </c>
      <c r="I1716" t="str">
        <f t="shared" si="78"/>
        <v>14</v>
      </c>
      <c r="J1716" t="str">
        <f t="shared" si="79"/>
        <v>August</v>
      </c>
      <c r="K1716" t="str">
        <f t="shared" si="80"/>
        <v>2018</v>
      </c>
      <c r="L1716" s="15">
        <v>0.47197916666666667</v>
      </c>
      <c r="M1716">
        <f>HOUR(K1716:K13758)</f>
        <v>0</v>
      </c>
      <c r="N1716">
        <f>MINUTE(K1716:K13758)</f>
        <v>0</v>
      </c>
      <c r="O1716">
        <f>SECOND(K1716:K13758)</f>
        <v>0</v>
      </c>
      <c r="P1716">
        <v>44.49</v>
      </c>
      <c r="Q1716">
        <f>G1716-P1716</f>
        <v>56795.05</v>
      </c>
      <c r="R1716" t="s">
        <v>225</v>
      </c>
      <c r="S1716" t="s">
        <v>18</v>
      </c>
      <c r="T1716" t="s">
        <v>19</v>
      </c>
    </row>
    <row r="1717" spans="1:20" x14ac:dyDescent="0.35">
      <c r="A1717" t="s">
        <v>11</v>
      </c>
      <c r="B1717" t="s">
        <v>215</v>
      </c>
      <c r="C1717" t="s">
        <v>13</v>
      </c>
      <c r="D1717" t="s">
        <v>20</v>
      </c>
      <c r="E1717" t="s">
        <v>216</v>
      </c>
      <c r="F1717" t="s">
        <v>24</v>
      </c>
      <c r="G1717">
        <v>54.87</v>
      </c>
      <c r="H1717" s="1">
        <v>43326</v>
      </c>
      <c r="I1717" t="str">
        <f t="shared" si="78"/>
        <v>14</v>
      </c>
      <c r="J1717" t="str">
        <f t="shared" si="79"/>
        <v>August</v>
      </c>
      <c r="K1717" t="str">
        <f t="shared" si="80"/>
        <v>2018</v>
      </c>
      <c r="L1717" s="15">
        <v>0.47800925925925924</v>
      </c>
      <c r="M1717">
        <f>HOUR(K1717:K13759)</f>
        <v>0</v>
      </c>
      <c r="N1717">
        <f>MINUTE(K1717:K13759)</f>
        <v>0</v>
      </c>
      <c r="O1717">
        <f>SECOND(K1717:K13759)</f>
        <v>0</v>
      </c>
      <c r="P1717">
        <v>20.54</v>
      </c>
      <c r="Q1717">
        <f>G1717-P1717</f>
        <v>34.33</v>
      </c>
      <c r="R1717" t="s">
        <v>419</v>
      </c>
      <c r="S1717" t="s">
        <v>18</v>
      </c>
      <c r="T1717" t="s">
        <v>19</v>
      </c>
    </row>
    <row r="1718" spans="1:20" x14ac:dyDescent="0.35">
      <c r="A1718" t="s">
        <v>11</v>
      </c>
      <c r="B1718" t="s">
        <v>140</v>
      </c>
      <c r="C1718" t="s">
        <v>13</v>
      </c>
      <c r="D1718" t="s">
        <v>20</v>
      </c>
      <c r="E1718" t="s">
        <v>141</v>
      </c>
      <c r="F1718" t="s">
        <v>24</v>
      </c>
      <c r="G1718">
        <v>5054.84</v>
      </c>
      <c r="H1718" s="1">
        <v>43326</v>
      </c>
      <c r="I1718" t="str">
        <f t="shared" si="78"/>
        <v>14</v>
      </c>
      <c r="J1718" t="str">
        <f t="shared" si="79"/>
        <v>August</v>
      </c>
      <c r="K1718" t="str">
        <f t="shared" si="80"/>
        <v>2018</v>
      </c>
      <c r="L1718" s="15">
        <v>0.48405092592592597</v>
      </c>
      <c r="M1718">
        <f>HOUR(K1718:K13760)</f>
        <v>0</v>
      </c>
      <c r="N1718">
        <f>MINUTE(K1718:K13760)</f>
        <v>0</v>
      </c>
      <c r="O1718">
        <f>SECOND(K1718:K13760)</f>
        <v>0</v>
      </c>
      <c r="P1718">
        <v>1.52</v>
      </c>
      <c r="Q1718">
        <f>G1718-P1718</f>
        <v>5053.32</v>
      </c>
      <c r="R1718" t="s">
        <v>711</v>
      </c>
      <c r="S1718" t="s">
        <v>18</v>
      </c>
      <c r="T1718" t="s">
        <v>19</v>
      </c>
    </row>
    <row r="1719" spans="1:20" x14ac:dyDescent="0.35">
      <c r="A1719" t="s">
        <v>11</v>
      </c>
      <c r="B1719" t="s">
        <v>247</v>
      </c>
      <c r="C1719" t="s">
        <v>13</v>
      </c>
      <c r="D1719" t="s">
        <v>20</v>
      </c>
      <c r="E1719" t="s">
        <v>248</v>
      </c>
      <c r="F1719" t="s">
        <v>16</v>
      </c>
      <c r="G1719">
        <v>445.4</v>
      </c>
      <c r="H1719" s="1">
        <v>43326</v>
      </c>
      <c r="I1719" t="str">
        <f t="shared" si="78"/>
        <v>14</v>
      </c>
      <c r="J1719" t="str">
        <f t="shared" si="79"/>
        <v>August</v>
      </c>
      <c r="K1719" t="str">
        <f t="shared" si="80"/>
        <v>2018</v>
      </c>
      <c r="L1719" s="15">
        <v>0.49009259259259258</v>
      </c>
      <c r="M1719">
        <f>HOUR(K1719:K13761)</f>
        <v>0</v>
      </c>
      <c r="N1719">
        <f>MINUTE(K1719:K13761)</f>
        <v>0</v>
      </c>
      <c r="O1719">
        <f>SECOND(K1719:K13761)</f>
        <v>0</v>
      </c>
      <c r="P1719">
        <v>75.25</v>
      </c>
      <c r="Q1719">
        <f>G1719-P1719</f>
        <v>370.15</v>
      </c>
      <c r="R1719" t="s">
        <v>838</v>
      </c>
      <c r="S1719" t="s">
        <v>18</v>
      </c>
      <c r="T1719" t="s">
        <v>19</v>
      </c>
    </row>
    <row r="1720" spans="1:20" x14ac:dyDescent="0.35">
      <c r="A1720" t="s">
        <v>11</v>
      </c>
      <c r="B1720" t="s">
        <v>182</v>
      </c>
      <c r="C1720" t="s">
        <v>13</v>
      </c>
      <c r="D1720" t="s">
        <v>14</v>
      </c>
      <c r="E1720" t="s">
        <v>183</v>
      </c>
      <c r="F1720" t="s">
        <v>24</v>
      </c>
      <c r="G1720">
        <v>8383.2000000000007</v>
      </c>
      <c r="H1720" s="1">
        <v>43326</v>
      </c>
      <c r="I1720" t="str">
        <f t="shared" si="78"/>
        <v>14</v>
      </c>
      <c r="J1720" t="str">
        <f t="shared" si="79"/>
        <v>August</v>
      </c>
      <c r="K1720" t="str">
        <f t="shared" si="80"/>
        <v>2018</v>
      </c>
      <c r="L1720" s="15">
        <v>0.49613425925925925</v>
      </c>
      <c r="M1720">
        <f>HOUR(K1720:K13762)</f>
        <v>0</v>
      </c>
      <c r="N1720">
        <f>MINUTE(K1720:K13762)</f>
        <v>0</v>
      </c>
      <c r="O1720">
        <f>SECOND(K1720:K13762)</f>
        <v>0</v>
      </c>
      <c r="P1720">
        <v>12.73</v>
      </c>
      <c r="Q1720">
        <f>G1720-P1720</f>
        <v>8370.4700000000012</v>
      </c>
      <c r="R1720" t="s">
        <v>557</v>
      </c>
      <c r="S1720" t="s">
        <v>18</v>
      </c>
      <c r="T1720" t="s">
        <v>19</v>
      </c>
    </row>
    <row r="1721" spans="1:20" x14ac:dyDescent="0.35">
      <c r="A1721" t="s">
        <v>29</v>
      </c>
      <c r="B1721" t="s">
        <v>242</v>
      </c>
      <c r="C1721" t="s">
        <v>13</v>
      </c>
      <c r="D1721" t="s">
        <v>121</v>
      </c>
      <c r="E1721" t="s">
        <v>193</v>
      </c>
      <c r="F1721" t="s">
        <v>16</v>
      </c>
      <c r="G1721">
        <v>5813.53</v>
      </c>
      <c r="H1721" s="1">
        <v>43326</v>
      </c>
      <c r="I1721" t="str">
        <f t="shared" si="78"/>
        <v>14</v>
      </c>
      <c r="J1721" t="str">
        <f t="shared" si="79"/>
        <v>August</v>
      </c>
      <c r="K1721" t="str">
        <f t="shared" si="80"/>
        <v>2018</v>
      </c>
      <c r="L1721" s="15">
        <v>0.5</v>
      </c>
      <c r="M1721">
        <f>HOUR(K1721:K13763)</f>
        <v>0</v>
      </c>
      <c r="N1721">
        <f>MINUTE(K1721:K13763)</f>
        <v>0</v>
      </c>
      <c r="O1721">
        <f>SECOND(K1721:K13763)</f>
        <v>0</v>
      </c>
      <c r="P1721">
        <v>2443.2399999999998</v>
      </c>
      <c r="Q1721">
        <f>G1721-P1721</f>
        <v>3370.29</v>
      </c>
      <c r="R1721" t="s">
        <v>1833</v>
      </c>
      <c r="S1721" t="s">
        <v>18</v>
      </c>
      <c r="T1721" t="s">
        <v>122</v>
      </c>
    </row>
    <row r="1722" spans="1:20" x14ac:dyDescent="0.35">
      <c r="A1722" t="s">
        <v>29</v>
      </c>
      <c r="B1722" t="s">
        <v>128</v>
      </c>
      <c r="C1722" t="s">
        <v>13</v>
      </c>
      <c r="D1722" t="s">
        <v>121</v>
      </c>
      <c r="E1722" t="s">
        <v>129</v>
      </c>
      <c r="F1722" t="s">
        <v>24</v>
      </c>
      <c r="G1722">
        <v>59558.05</v>
      </c>
      <c r="H1722" s="1">
        <v>43326</v>
      </c>
      <c r="I1722" t="str">
        <f t="shared" si="78"/>
        <v>14</v>
      </c>
      <c r="J1722" t="str">
        <f t="shared" si="79"/>
        <v>August</v>
      </c>
      <c r="K1722" t="str">
        <f t="shared" si="80"/>
        <v>2018</v>
      </c>
      <c r="L1722" s="15">
        <v>0.5</v>
      </c>
      <c r="M1722">
        <f>HOUR(K1722:K13764)</f>
        <v>0</v>
      </c>
      <c r="N1722">
        <f>MINUTE(K1722:K13764)</f>
        <v>0</v>
      </c>
      <c r="O1722">
        <f>SECOND(K1722:K13764)</f>
        <v>0</v>
      </c>
      <c r="P1722">
        <v>2718.51</v>
      </c>
      <c r="Q1722">
        <f>G1722-P1722</f>
        <v>56839.54</v>
      </c>
      <c r="R1722" t="s">
        <v>1833</v>
      </c>
      <c r="S1722" t="s">
        <v>18</v>
      </c>
      <c r="T1722" t="s">
        <v>122</v>
      </c>
    </row>
    <row r="1723" spans="1:20" x14ac:dyDescent="0.35">
      <c r="A1723" t="s">
        <v>11</v>
      </c>
      <c r="B1723" t="s">
        <v>12</v>
      </c>
      <c r="C1723" t="s">
        <v>13</v>
      </c>
      <c r="D1723" t="s">
        <v>20</v>
      </c>
      <c r="E1723" t="s">
        <v>15</v>
      </c>
      <c r="F1723" t="s">
        <v>16</v>
      </c>
      <c r="G1723">
        <v>426.55</v>
      </c>
      <c r="H1723" s="1">
        <v>43326</v>
      </c>
      <c r="I1723" t="str">
        <f t="shared" si="78"/>
        <v>14</v>
      </c>
      <c r="J1723" t="str">
        <f t="shared" si="79"/>
        <v>August</v>
      </c>
      <c r="K1723" t="str">
        <f t="shared" si="80"/>
        <v>2018</v>
      </c>
      <c r="L1723" s="15">
        <v>0.50531249999999994</v>
      </c>
      <c r="M1723">
        <f>HOUR(K1723:K13765)</f>
        <v>0</v>
      </c>
      <c r="N1723">
        <f>MINUTE(K1723:K13765)</f>
        <v>0</v>
      </c>
      <c r="O1723">
        <f>SECOND(K1723:K13765)</f>
        <v>0</v>
      </c>
      <c r="P1723">
        <v>71.12</v>
      </c>
      <c r="Q1723">
        <f>G1723-P1723</f>
        <v>355.43</v>
      </c>
      <c r="R1723" t="s">
        <v>612</v>
      </c>
      <c r="S1723" t="s">
        <v>18</v>
      </c>
      <c r="T1723" t="s">
        <v>19</v>
      </c>
    </row>
    <row r="1724" spans="1:20" x14ac:dyDescent="0.35">
      <c r="A1724" t="s">
        <v>11</v>
      </c>
      <c r="B1724" t="s">
        <v>124</v>
      </c>
      <c r="C1724" t="s">
        <v>13</v>
      </c>
      <c r="D1724" t="s">
        <v>20</v>
      </c>
      <c r="E1724" t="s">
        <v>125</v>
      </c>
      <c r="F1724" t="s">
        <v>16</v>
      </c>
      <c r="G1724">
        <v>12.54</v>
      </c>
      <c r="H1724" s="1">
        <v>43326</v>
      </c>
      <c r="I1724" t="str">
        <f t="shared" si="78"/>
        <v>14</v>
      </c>
      <c r="J1724" t="str">
        <f t="shared" si="79"/>
        <v>August</v>
      </c>
      <c r="K1724" t="str">
        <f t="shared" si="80"/>
        <v>2018</v>
      </c>
      <c r="L1724" s="15">
        <v>0.52009259259259266</v>
      </c>
      <c r="M1724">
        <f>HOUR(K1724:K13766)</f>
        <v>0</v>
      </c>
      <c r="N1724">
        <f>MINUTE(K1724:K13766)</f>
        <v>0</v>
      </c>
      <c r="O1724">
        <f>SECOND(K1724:K13766)</f>
        <v>0</v>
      </c>
      <c r="P1724">
        <v>13.43</v>
      </c>
      <c r="Q1724">
        <f>G1724-P1724</f>
        <v>-0.89000000000000057</v>
      </c>
      <c r="R1724" t="s">
        <v>398</v>
      </c>
      <c r="S1724" t="s">
        <v>18</v>
      </c>
      <c r="T1724" t="s">
        <v>19</v>
      </c>
    </row>
    <row r="1725" spans="1:20" x14ac:dyDescent="0.35">
      <c r="A1725" t="s">
        <v>11</v>
      </c>
      <c r="B1725" t="s">
        <v>179</v>
      </c>
      <c r="C1725" t="s">
        <v>13</v>
      </c>
      <c r="D1725" t="s">
        <v>14</v>
      </c>
      <c r="E1725" t="s">
        <v>171</v>
      </c>
      <c r="F1725" t="s">
        <v>24</v>
      </c>
      <c r="G1725">
        <v>2632.12</v>
      </c>
      <c r="H1725" s="1">
        <v>43326</v>
      </c>
      <c r="I1725" t="str">
        <f t="shared" si="78"/>
        <v>14</v>
      </c>
      <c r="J1725" t="str">
        <f t="shared" si="79"/>
        <v>August</v>
      </c>
      <c r="K1725" t="str">
        <f t="shared" si="80"/>
        <v>2018</v>
      </c>
      <c r="L1725" s="15">
        <v>0.53486111111111112</v>
      </c>
      <c r="M1725">
        <f>HOUR(K1725:K13767)</f>
        <v>0</v>
      </c>
      <c r="N1725">
        <f>MINUTE(K1725:K13767)</f>
        <v>0</v>
      </c>
      <c r="O1725">
        <f>SECOND(K1725:K13767)</f>
        <v>0</v>
      </c>
      <c r="P1725">
        <v>16.559999999999999</v>
      </c>
      <c r="Q1725">
        <f>G1725-P1725</f>
        <v>2615.56</v>
      </c>
      <c r="R1725" t="s">
        <v>676</v>
      </c>
      <c r="S1725" t="s">
        <v>18</v>
      </c>
      <c r="T1725" t="s">
        <v>19</v>
      </c>
    </row>
    <row r="1726" spans="1:20" x14ac:dyDescent="0.35">
      <c r="A1726" t="s">
        <v>29</v>
      </c>
      <c r="B1726" t="s">
        <v>75</v>
      </c>
      <c r="C1726" t="s">
        <v>13</v>
      </c>
      <c r="D1726" t="s">
        <v>121</v>
      </c>
      <c r="E1726" t="s">
        <v>76</v>
      </c>
      <c r="F1726" t="s">
        <v>24</v>
      </c>
      <c r="G1726">
        <v>1966.12</v>
      </c>
      <c r="H1726" s="1">
        <v>43326</v>
      </c>
      <c r="I1726" t="str">
        <f t="shared" si="78"/>
        <v>14</v>
      </c>
      <c r="J1726" t="str">
        <f t="shared" si="79"/>
        <v>August</v>
      </c>
      <c r="K1726" t="str">
        <f t="shared" si="80"/>
        <v>2018</v>
      </c>
      <c r="L1726" s="15">
        <v>0.54166666666666663</v>
      </c>
      <c r="M1726">
        <f>HOUR(K1726:K13768)</f>
        <v>0</v>
      </c>
      <c r="N1726">
        <f>MINUTE(K1726:K13768)</f>
        <v>0</v>
      </c>
      <c r="O1726">
        <f>SECOND(K1726:K13768)</f>
        <v>0</v>
      </c>
      <c r="P1726">
        <v>996.24</v>
      </c>
      <c r="Q1726">
        <f>G1726-P1726</f>
        <v>969.87999999999988</v>
      </c>
      <c r="R1726" t="s">
        <v>1833</v>
      </c>
      <c r="S1726" t="s">
        <v>18</v>
      </c>
      <c r="T1726" t="s">
        <v>122</v>
      </c>
    </row>
    <row r="1727" spans="1:20" x14ac:dyDescent="0.35">
      <c r="A1727" t="s">
        <v>29</v>
      </c>
      <c r="B1727" t="s">
        <v>427</v>
      </c>
      <c r="C1727" t="s">
        <v>13</v>
      </c>
      <c r="D1727" t="s">
        <v>121</v>
      </c>
      <c r="E1727" t="s">
        <v>428</v>
      </c>
      <c r="F1727" t="s">
        <v>24</v>
      </c>
      <c r="G1727">
        <v>14565.96</v>
      </c>
      <c r="H1727" s="1">
        <v>43326</v>
      </c>
      <c r="I1727" t="str">
        <f t="shared" si="78"/>
        <v>14</v>
      </c>
      <c r="J1727" t="str">
        <f t="shared" si="79"/>
        <v>August</v>
      </c>
      <c r="K1727" t="str">
        <f t="shared" si="80"/>
        <v>2018</v>
      </c>
      <c r="L1727" s="15">
        <v>0.54166666666666663</v>
      </c>
      <c r="M1727">
        <f>HOUR(K1727:K13769)</f>
        <v>0</v>
      </c>
      <c r="N1727">
        <f>MINUTE(K1727:K13769)</f>
        <v>0</v>
      </c>
      <c r="O1727">
        <f>SECOND(K1727:K13769)</f>
        <v>0</v>
      </c>
      <c r="P1727">
        <v>1757.81</v>
      </c>
      <c r="Q1727">
        <f>G1727-P1727</f>
        <v>12808.15</v>
      </c>
      <c r="R1727" t="s">
        <v>1833</v>
      </c>
      <c r="S1727" t="s">
        <v>18</v>
      </c>
      <c r="T1727" t="s">
        <v>122</v>
      </c>
    </row>
    <row r="1728" spans="1:20" x14ac:dyDescent="0.35">
      <c r="A1728" t="s">
        <v>11</v>
      </c>
      <c r="B1728" t="s">
        <v>25</v>
      </c>
      <c r="C1728" t="s">
        <v>13</v>
      </c>
      <c r="D1728" t="s">
        <v>14</v>
      </c>
      <c r="E1728" t="s">
        <v>26</v>
      </c>
      <c r="F1728" t="s">
        <v>16</v>
      </c>
      <c r="G1728">
        <v>1974.44</v>
      </c>
      <c r="H1728" s="1">
        <v>43326</v>
      </c>
      <c r="I1728" t="str">
        <f t="shared" si="78"/>
        <v>14</v>
      </c>
      <c r="J1728" t="str">
        <f t="shared" si="79"/>
        <v>August</v>
      </c>
      <c r="K1728" t="str">
        <f t="shared" si="80"/>
        <v>2018</v>
      </c>
      <c r="L1728" s="15">
        <v>0.54998842592592589</v>
      </c>
      <c r="M1728">
        <f>HOUR(K1728:K13770)</f>
        <v>0</v>
      </c>
      <c r="N1728">
        <f>MINUTE(K1728:K13770)</f>
        <v>0</v>
      </c>
      <c r="O1728">
        <f>SECOND(K1728:K13770)</f>
        <v>0</v>
      </c>
      <c r="P1728">
        <v>51.04</v>
      </c>
      <c r="Q1728">
        <f>G1728-P1728</f>
        <v>1923.4</v>
      </c>
      <c r="R1728" t="s">
        <v>839</v>
      </c>
      <c r="S1728" t="s">
        <v>18</v>
      </c>
      <c r="T1728" t="s">
        <v>19</v>
      </c>
    </row>
    <row r="1729" spans="1:20" x14ac:dyDescent="0.35">
      <c r="A1729" t="s">
        <v>11</v>
      </c>
      <c r="B1729" t="s">
        <v>262</v>
      </c>
      <c r="C1729" t="s">
        <v>13</v>
      </c>
      <c r="D1729" t="s">
        <v>20</v>
      </c>
      <c r="E1729" t="s">
        <v>263</v>
      </c>
      <c r="F1729" t="s">
        <v>16</v>
      </c>
      <c r="G1729">
        <v>1884.97</v>
      </c>
      <c r="H1729" s="1">
        <v>43326</v>
      </c>
      <c r="I1729" t="str">
        <f t="shared" si="78"/>
        <v>14</v>
      </c>
      <c r="J1729" t="str">
        <f t="shared" si="79"/>
        <v>August</v>
      </c>
      <c r="K1729" t="str">
        <f t="shared" si="80"/>
        <v>2018</v>
      </c>
      <c r="L1729" s="15">
        <v>0.56542824074074072</v>
      </c>
      <c r="M1729">
        <f>HOUR(K1729:K13771)</f>
        <v>0</v>
      </c>
      <c r="N1729">
        <f>MINUTE(K1729:K13771)</f>
        <v>0</v>
      </c>
      <c r="O1729">
        <f>SECOND(K1729:K13771)</f>
        <v>0</v>
      </c>
      <c r="P1729">
        <v>24.87</v>
      </c>
      <c r="Q1729">
        <f>G1729-P1729</f>
        <v>1860.1000000000001</v>
      </c>
      <c r="R1729" t="s">
        <v>809</v>
      </c>
      <c r="S1729" t="s">
        <v>18</v>
      </c>
      <c r="T1729" t="s">
        <v>19</v>
      </c>
    </row>
    <row r="1730" spans="1:20" x14ac:dyDescent="0.35">
      <c r="A1730" t="s">
        <v>11</v>
      </c>
      <c r="B1730" t="s">
        <v>247</v>
      </c>
      <c r="C1730" t="s">
        <v>13</v>
      </c>
      <c r="D1730" t="s">
        <v>14</v>
      </c>
      <c r="E1730" t="s">
        <v>248</v>
      </c>
      <c r="F1730" t="s">
        <v>16</v>
      </c>
      <c r="G1730">
        <v>428.23</v>
      </c>
      <c r="H1730" s="1">
        <v>43326</v>
      </c>
      <c r="I1730" t="str">
        <f t="shared" si="78"/>
        <v>14</v>
      </c>
      <c r="J1730" t="str">
        <f t="shared" si="79"/>
        <v>August</v>
      </c>
      <c r="K1730" t="str">
        <f t="shared" si="80"/>
        <v>2018</v>
      </c>
      <c r="L1730" s="15">
        <v>0.5808564814814815</v>
      </c>
      <c r="M1730">
        <f>HOUR(K1730:K13772)</f>
        <v>0</v>
      </c>
      <c r="N1730">
        <f>MINUTE(K1730:K13772)</f>
        <v>0</v>
      </c>
      <c r="O1730">
        <f>SECOND(K1730:K13772)</f>
        <v>0</v>
      </c>
      <c r="P1730">
        <v>17.170000000000002</v>
      </c>
      <c r="Q1730">
        <f>G1730-P1730</f>
        <v>411.06</v>
      </c>
      <c r="R1730" t="s">
        <v>840</v>
      </c>
      <c r="S1730" t="s">
        <v>18</v>
      </c>
      <c r="T1730" t="s">
        <v>19</v>
      </c>
    </row>
    <row r="1731" spans="1:20" x14ac:dyDescent="0.35">
      <c r="A1731" t="s">
        <v>29</v>
      </c>
      <c r="B1731" t="s">
        <v>85</v>
      </c>
      <c r="C1731" t="s">
        <v>13</v>
      </c>
      <c r="D1731" t="s">
        <v>31</v>
      </c>
      <c r="E1731" t="s">
        <v>86</v>
      </c>
      <c r="F1731" t="s">
        <v>16</v>
      </c>
      <c r="G1731">
        <v>15315.74</v>
      </c>
      <c r="H1731" s="1">
        <v>43326</v>
      </c>
      <c r="I1731" t="str">
        <f t="shared" ref="I1731:I1794" si="81">TEXT(H1731,"dd")</f>
        <v>14</v>
      </c>
      <c r="J1731" t="str">
        <f t="shared" ref="J1731:J1794" si="82">TEXT(H1731,"mmmm")</f>
        <v>August</v>
      </c>
      <c r="K1731" t="str">
        <f t="shared" ref="K1731:K1794" si="83">TEXT(H1731,"yyyy")</f>
        <v>2018</v>
      </c>
      <c r="L1731" s="15">
        <v>0.58333333333333337</v>
      </c>
      <c r="M1731">
        <f>HOUR(K1731:K13773)</f>
        <v>0</v>
      </c>
      <c r="N1731">
        <f>MINUTE(K1731:K13773)</f>
        <v>0</v>
      </c>
      <c r="O1731">
        <f>SECOND(K1731:K13773)</f>
        <v>0</v>
      </c>
      <c r="P1731">
        <v>39</v>
      </c>
      <c r="Q1731">
        <f>G1731-P1731</f>
        <v>15276.74</v>
      </c>
      <c r="R1731" t="s">
        <v>1833</v>
      </c>
      <c r="S1731" t="s">
        <v>18</v>
      </c>
      <c r="T1731" t="s">
        <v>19</v>
      </c>
    </row>
    <row r="1732" spans="1:20" x14ac:dyDescent="0.35">
      <c r="A1732" t="s">
        <v>29</v>
      </c>
      <c r="B1732" t="s">
        <v>154</v>
      </c>
      <c r="C1732" t="s">
        <v>13</v>
      </c>
      <c r="D1732" t="s">
        <v>121</v>
      </c>
      <c r="E1732" t="s">
        <v>155</v>
      </c>
      <c r="F1732" t="s">
        <v>16</v>
      </c>
      <c r="G1732">
        <v>1331.91</v>
      </c>
      <c r="H1732" s="1">
        <v>43326</v>
      </c>
      <c r="I1732" t="str">
        <f t="shared" si="81"/>
        <v>14</v>
      </c>
      <c r="J1732" t="str">
        <f t="shared" si="82"/>
        <v>August</v>
      </c>
      <c r="K1732" t="str">
        <f t="shared" si="83"/>
        <v>2018</v>
      </c>
      <c r="L1732" s="15">
        <v>0.58333333333333337</v>
      </c>
      <c r="M1732">
        <f>HOUR(K1732:K13774)</f>
        <v>0</v>
      </c>
      <c r="N1732">
        <f>MINUTE(K1732:K13774)</f>
        <v>0</v>
      </c>
      <c r="O1732">
        <f>SECOND(K1732:K13774)</f>
        <v>0</v>
      </c>
      <c r="P1732">
        <v>761.33</v>
      </c>
      <c r="Q1732">
        <f>G1732-P1732</f>
        <v>570.58000000000004</v>
      </c>
      <c r="R1732" t="s">
        <v>1833</v>
      </c>
      <c r="S1732" t="s">
        <v>18</v>
      </c>
      <c r="T1732" t="s">
        <v>122</v>
      </c>
    </row>
    <row r="1733" spans="1:20" x14ac:dyDescent="0.35">
      <c r="A1733" t="s">
        <v>29</v>
      </c>
      <c r="B1733" t="s">
        <v>109</v>
      </c>
      <c r="C1733" t="s">
        <v>13</v>
      </c>
      <c r="D1733" t="s">
        <v>31</v>
      </c>
      <c r="E1733" t="s">
        <v>110</v>
      </c>
      <c r="F1733" t="s">
        <v>24</v>
      </c>
      <c r="G1733">
        <v>2329.85</v>
      </c>
      <c r="H1733" s="1">
        <v>43326</v>
      </c>
      <c r="I1733" t="str">
        <f t="shared" si="81"/>
        <v>14</v>
      </c>
      <c r="J1733" t="str">
        <f t="shared" si="82"/>
        <v>August</v>
      </c>
      <c r="K1733" t="str">
        <f t="shared" si="83"/>
        <v>2018</v>
      </c>
      <c r="L1733" s="15">
        <v>0.58333333333333337</v>
      </c>
      <c r="M1733">
        <f>HOUR(K1733:K13775)</f>
        <v>0</v>
      </c>
      <c r="N1733">
        <f>MINUTE(K1733:K13775)</f>
        <v>0</v>
      </c>
      <c r="O1733">
        <f>SECOND(K1733:K13775)</f>
        <v>0</v>
      </c>
      <c r="P1733">
        <v>28</v>
      </c>
      <c r="Q1733">
        <f>G1733-P1733</f>
        <v>2301.85</v>
      </c>
      <c r="R1733" t="s">
        <v>1833</v>
      </c>
      <c r="S1733" t="s">
        <v>18</v>
      </c>
      <c r="T1733" t="s">
        <v>19</v>
      </c>
    </row>
    <row r="1734" spans="1:20" x14ac:dyDescent="0.35">
      <c r="A1734" t="s">
        <v>29</v>
      </c>
      <c r="B1734" t="s">
        <v>92</v>
      </c>
      <c r="C1734" t="s">
        <v>13</v>
      </c>
      <c r="D1734" t="s">
        <v>121</v>
      </c>
      <c r="E1734" t="s">
        <v>93</v>
      </c>
      <c r="F1734" t="s">
        <v>16</v>
      </c>
      <c r="G1734">
        <v>3357.61</v>
      </c>
      <c r="H1734" s="1">
        <v>43326</v>
      </c>
      <c r="I1734" t="str">
        <f t="shared" si="81"/>
        <v>14</v>
      </c>
      <c r="J1734" t="str">
        <f t="shared" si="82"/>
        <v>August</v>
      </c>
      <c r="K1734" t="str">
        <f t="shared" si="83"/>
        <v>2018</v>
      </c>
      <c r="L1734" s="15">
        <v>0.58333333333333337</v>
      </c>
      <c r="M1734">
        <f>HOUR(K1734:K13776)</f>
        <v>0</v>
      </c>
      <c r="N1734">
        <f>MINUTE(K1734:K13776)</f>
        <v>0</v>
      </c>
      <c r="O1734">
        <f>SECOND(K1734:K13776)</f>
        <v>0</v>
      </c>
      <c r="P1734">
        <v>1037.07</v>
      </c>
      <c r="Q1734">
        <f>G1734-P1734</f>
        <v>2320.54</v>
      </c>
      <c r="R1734" t="s">
        <v>1833</v>
      </c>
      <c r="S1734" t="s">
        <v>18</v>
      </c>
      <c r="T1734" t="s">
        <v>122</v>
      </c>
    </row>
    <row r="1735" spans="1:20" x14ac:dyDescent="0.35">
      <c r="A1735" t="s">
        <v>11</v>
      </c>
      <c r="B1735" t="s">
        <v>85</v>
      </c>
      <c r="C1735" t="s">
        <v>13</v>
      </c>
      <c r="D1735" t="s">
        <v>20</v>
      </c>
      <c r="E1735" t="s">
        <v>86</v>
      </c>
      <c r="F1735" t="s">
        <v>16</v>
      </c>
      <c r="G1735">
        <v>15354.74</v>
      </c>
      <c r="H1735" s="1">
        <v>43326</v>
      </c>
      <c r="I1735" t="str">
        <f t="shared" si="81"/>
        <v>14</v>
      </c>
      <c r="J1735" t="str">
        <f t="shared" si="82"/>
        <v>August</v>
      </c>
      <c r="K1735" t="str">
        <f t="shared" si="83"/>
        <v>2018</v>
      </c>
      <c r="L1735" s="15">
        <v>0.59165509259259264</v>
      </c>
      <c r="M1735">
        <f>HOUR(K1735:K13777)</f>
        <v>0</v>
      </c>
      <c r="N1735">
        <f>MINUTE(K1735:K13777)</f>
        <v>0</v>
      </c>
      <c r="O1735">
        <f>SECOND(K1735:K13777)</f>
        <v>0</v>
      </c>
      <c r="P1735">
        <v>8.4</v>
      </c>
      <c r="Q1735">
        <f>G1735-P1735</f>
        <v>15346.34</v>
      </c>
      <c r="R1735" t="s">
        <v>252</v>
      </c>
      <c r="S1735" t="s">
        <v>18</v>
      </c>
      <c r="T1735" t="s">
        <v>19</v>
      </c>
    </row>
    <row r="1736" spans="1:20" x14ac:dyDescent="0.35">
      <c r="A1736" t="s">
        <v>11</v>
      </c>
      <c r="B1736" t="s">
        <v>128</v>
      </c>
      <c r="C1736" t="s">
        <v>13</v>
      </c>
      <c r="D1736" t="s">
        <v>14</v>
      </c>
      <c r="E1736" t="s">
        <v>129</v>
      </c>
      <c r="F1736" t="s">
        <v>24</v>
      </c>
      <c r="G1736">
        <v>59527.39</v>
      </c>
      <c r="H1736" s="1">
        <v>43326</v>
      </c>
      <c r="I1736" t="str">
        <f t="shared" si="81"/>
        <v>14</v>
      </c>
      <c r="J1736" t="str">
        <f t="shared" si="82"/>
        <v>August</v>
      </c>
      <c r="K1736" t="str">
        <f t="shared" si="83"/>
        <v>2018</v>
      </c>
      <c r="L1736" s="15">
        <v>0.60158564814814819</v>
      </c>
      <c r="M1736">
        <f>HOUR(K1736:K13778)</f>
        <v>0</v>
      </c>
      <c r="N1736">
        <f>MINUTE(K1736:K13778)</f>
        <v>0</v>
      </c>
      <c r="O1736">
        <f>SECOND(K1736:K13778)</f>
        <v>0</v>
      </c>
      <c r="P1736">
        <v>30.66</v>
      </c>
      <c r="Q1736">
        <f>G1736-P1736</f>
        <v>59496.729999999996</v>
      </c>
      <c r="R1736" t="s">
        <v>384</v>
      </c>
      <c r="S1736" t="s">
        <v>18</v>
      </c>
      <c r="T1736" t="s">
        <v>19</v>
      </c>
    </row>
    <row r="1737" spans="1:20" x14ac:dyDescent="0.35">
      <c r="A1737" t="s">
        <v>11</v>
      </c>
      <c r="B1737" t="s">
        <v>92</v>
      </c>
      <c r="C1737" t="s">
        <v>13</v>
      </c>
      <c r="D1737" t="s">
        <v>20</v>
      </c>
      <c r="E1737" t="s">
        <v>93</v>
      </c>
      <c r="F1737" t="s">
        <v>16</v>
      </c>
      <c r="G1737">
        <v>2320.54</v>
      </c>
      <c r="H1737" s="1">
        <v>43326</v>
      </c>
      <c r="I1737" t="str">
        <f t="shared" si="81"/>
        <v>14</v>
      </c>
      <c r="J1737" t="str">
        <f t="shared" si="82"/>
        <v>August</v>
      </c>
      <c r="K1737" t="str">
        <f t="shared" si="83"/>
        <v>2018</v>
      </c>
      <c r="L1737" s="15">
        <v>0.6115046296296297</v>
      </c>
      <c r="M1737">
        <f>HOUR(K1737:K13779)</f>
        <v>0</v>
      </c>
      <c r="N1737">
        <f>MINUTE(K1737:K13779)</f>
        <v>0</v>
      </c>
      <c r="O1737">
        <f>SECOND(K1737:K13779)</f>
        <v>0</v>
      </c>
      <c r="P1737">
        <v>4.3</v>
      </c>
      <c r="Q1737">
        <f>G1737-P1737</f>
        <v>2316.2399999999998</v>
      </c>
      <c r="R1737" t="s">
        <v>499</v>
      </c>
      <c r="S1737" t="s">
        <v>18</v>
      </c>
      <c r="T1737" t="s">
        <v>19</v>
      </c>
    </row>
    <row r="1738" spans="1:20" x14ac:dyDescent="0.35">
      <c r="A1738" t="s">
        <v>11</v>
      </c>
      <c r="B1738" t="s">
        <v>58</v>
      </c>
      <c r="C1738" t="s">
        <v>13</v>
      </c>
      <c r="D1738" t="s">
        <v>20</v>
      </c>
      <c r="E1738" t="s">
        <v>59</v>
      </c>
      <c r="F1738" t="s">
        <v>16</v>
      </c>
      <c r="G1738">
        <v>2092.85</v>
      </c>
      <c r="H1738" s="1">
        <v>43326</v>
      </c>
      <c r="I1738" t="str">
        <f t="shared" si="81"/>
        <v>14</v>
      </c>
      <c r="J1738" t="str">
        <f t="shared" si="82"/>
        <v>August</v>
      </c>
      <c r="K1738" t="str">
        <f t="shared" si="83"/>
        <v>2018</v>
      </c>
      <c r="L1738" s="15">
        <v>0.62142361111111111</v>
      </c>
      <c r="M1738">
        <f>HOUR(K1738:K13780)</f>
        <v>0</v>
      </c>
      <c r="N1738">
        <f>MINUTE(K1738:K13780)</f>
        <v>0</v>
      </c>
      <c r="O1738">
        <f>SECOND(K1738:K13780)</f>
        <v>0</v>
      </c>
      <c r="P1738">
        <v>19.11</v>
      </c>
      <c r="Q1738">
        <f>G1738-P1738</f>
        <v>2073.7399999999998</v>
      </c>
      <c r="R1738" t="s">
        <v>841</v>
      </c>
      <c r="S1738" t="s">
        <v>18</v>
      </c>
      <c r="T1738" t="s">
        <v>19</v>
      </c>
    </row>
    <row r="1739" spans="1:20" x14ac:dyDescent="0.35">
      <c r="A1739" t="s">
        <v>29</v>
      </c>
      <c r="B1739" t="s">
        <v>65</v>
      </c>
      <c r="C1739" t="s">
        <v>13</v>
      </c>
      <c r="D1739" t="s">
        <v>31</v>
      </c>
      <c r="E1739" t="s">
        <v>66</v>
      </c>
      <c r="F1739" t="s">
        <v>16</v>
      </c>
      <c r="G1739">
        <v>1175.95</v>
      </c>
      <c r="H1739" s="1">
        <v>43326</v>
      </c>
      <c r="I1739" t="str">
        <f t="shared" si="81"/>
        <v>14</v>
      </c>
      <c r="J1739" t="str">
        <f t="shared" si="82"/>
        <v>August</v>
      </c>
      <c r="K1739" t="str">
        <f t="shared" si="83"/>
        <v>2018</v>
      </c>
      <c r="L1739" s="15">
        <v>0.625</v>
      </c>
      <c r="M1739">
        <f>HOUR(K1739:K13781)</f>
        <v>0</v>
      </c>
      <c r="N1739">
        <f>MINUTE(K1739:K13781)</f>
        <v>0</v>
      </c>
      <c r="O1739">
        <f>SECOND(K1739:K13781)</f>
        <v>0</v>
      </c>
      <c r="P1739">
        <v>32</v>
      </c>
      <c r="Q1739">
        <f>G1739-P1739</f>
        <v>1143.95</v>
      </c>
      <c r="R1739" t="s">
        <v>1833</v>
      </c>
      <c r="S1739" t="s">
        <v>18</v>
      </c>
      <c r="T1739" t="s">
        <v>19</v>
      </c>
    </row>
    <row r="1740" spans="1:20" x14ac:dyDescent="0.35">
      <c r="A1740" t="s">
        <v>11</v>
      </c>
      <c r="B1740" t="s">
        <v>245</v>
      </c>
      <c r="C1740" t="s">
        <v>13</v>
      </c>
      <c r="D1740" t="s">
        <v>20</v>
      </c>
      <c r="E1740" t="s">
        <v>23</v>
      </c>
      <c r="F1740" t="s">
        <v>24</v>
      </c>
      <c r="G1740">
        <v>52783.71</v>
      </c>
      <c r="H1740" s="1">
        <v>43326</v>
      </c>
      <c r="I1740" t="str">
        <f t="shared" si="81"/>
        <v>14</v>
      </c>
      <c r="J1740" t="str">
        <f t="shared" si="82"/>
        <v>August</v>
      </c>
      <c r="K1740" t="str">
        <f t="shared" si="83"/>
        <v>2018</v>
      </c>
      <c r="L1740" s="15">
        <v>0.62907407407407401</v>
      </c>
      <c r="M1740">
        <f>HOUR(K1740:K13782)</f>
        <v>0</v>
      </c>
      <c r="N1740">
        <f>MINUTE(K1740:K13782)</f>
        <v>0</v>
      </c>
      <c r="O1740">
        <f>SECOND(K1740:K13782)</f>
        <v>0</v>
      </c>
      <c r="P1740">
        <v>13.21</v>
      </c>
      <c r="Q1740">
        <f>G1740-P1740</f>
        <v>52770.5</v>
      </c>
      <c r="R1740" t="s">
        <v>261</v>
      </c>
      <c r="S1740" t="s">
        <v>18</v>
      </c>
      <c r="T1740" t="s">
        <v>19</v>
      </c>
    </row>
    <row r="1741" spans="1:20" x14ac:dyDescent="0.35">
      <c r="A1741" t="s">
        <v>11</v>
      </c>
      <c r="B1741" t="s">
        <v>37</v>
      </c>
      <c r="C1741" t="s">
        <v>13</v>
      </c>
      <c r="D1741" t="s">
        <v>14</v>
      </c>
      <c r="E1741" t="s">
        <v>38</v>
      </c>
      <c r="F1741" t="s">
        <v>16</v>
      </c>
      <c r="G1741">
        <v>2017.82</v>
      </c>
      <c r="H1741" s="1">
        <v>43326</v>
      </c>
      <c r="I1741" t="str">
        <f t="shared" si="81"/>
        <v>14</v>
      </c>
      <c r="J1741" t="str">
        <f t="shared" si="82"/>
        <v>August</v>
      </c>
      <c r="K1741" t="str">
        <f t="shared" si="83"/>
        <v>2018</v>
      </c>
      <c r="L1741" s="15">
        <v>0.63543981481481482</v>
      </c>
      <c r="M1741">
        <f>HOUR(K1741:K13783)</f>
        <v>0</v>
      </c>
      <c r="N1741">
        <f>MINUTE(K1741:K13783)</f>
        <v>0</v>
      </c>
      <c r="O1741">
        <f>SECOND(K1741:K13783)</f>
        <v>0</v>
      </c>
      <c r="P1741">
        <v>8.31</v>
      </c>
      <c r="Q1741">
        <f>G1741-P1741</f>
        <v>2009.51</v>
      </c>
      <c r="R1741" t="s">
        <v>842</v>
      </c>
      <c r="S1741" t="s">
        <v>18</v>
      </c>
      <c r="T1741" t="s">
        <v>19</v>
      </c>
    </row>
    <row r="1742" spans="1:20" x14ac:dyDescent="0.35">
      <c r="A1742" t="s">
        <v>11</v>
      </c>
      <c r="B1742" t="s">
        <v>296</v>
      </c>
      <c r="C1742" t="s">
        <v>13</v>
      </c>
      <c r="D1742" t="s">
        <v>14</v>
      </c>
      <c r="E1742" t="s">
        <v>32</v>
      </c>
      <c r="F1742" t="s">
        <v>24</v>
      </c>
      <c r="G1742">
        <v>5711.68</v>
      </c>
      <c r="H1742" s="1">
        <v>43326</v>
      </c>
      <c r="I1742" t="str">
        <f t="shared" si="81"/>
        <v>14</v>
      </c>
      <c r="J1742" t="str">
        <f t="shared" si="82"/>
        <v>August</v>
      </c>
      <c r="K1742" t="str">
        <f t="shared" si="83"/>
        <v>2018</v>
      </c>
      <c r="L1742" s="15">
        <v>0.64181712962962967</v>
      </c>
      <c r="M1742">
        <f>HOUR(K1742:K13784)</f>
        <v>0</v>
      </c>
      <c r="N1742">
        <f>MINUTE(K1742:K13784)</f>
        <v>0</v>
      </c>
      <c r="O1742">
        <f>SECOND(K1742:K13784)</f>
        <v>0</v>
      </c>
      <c r="P1742">
        <v>7.14</v>
      </c>
      <c r="Q1742">
        <f>G1742-P1742</f>
        <v>5704.54</v>
      </c>
      <c r="R1742" t="s">
        <v>256</v>
      </c>
      <c r="S1742" t="s">
        <v>18</v>
      </c>
      <c r="T1742" t="s">
        <v>19</v>
      </c>
    </row>
    <row r="1743" spans="1:20" x14ac:dyDescent="0.35">
      <c r="A1743" t="s">
        <v>11</v>
      </c>
      <c r="B1743" t="s">
        <v>92</v>
      </c>
      <c r="C1743" t="s">
        <v>13</v>
      </c>
      <c r="D1743" t="s">
        <v>14</v>
      </c>
      <c r="E1743" t="s">
        <v>93</v>
      </c>
      <c r="F1743" t="s">
        <v>16</v>
      </c>
      <c r="G1743">
        <v>3338.15</v>
      </c>
      <c r="H1743" s="1">
        <v>43326</v>
      </c>
      <c r="I1743" t="str">
        <f t="shared" si="81"/>
        <v>14</v>
      </c>
      <c r="J1743" t="str">
        <f t="shared" si="82"/>
        <v>August</v>
      </c>
      <c r="K1743" t="str">
        <f t="shared" si="83"/>
        <v>2018</v>
      </c>
      <c r="L1743" s="15">
        <v>0.64818287037037037</v>
      </c>
      <c r="M1743">
        <f>HOUR(K1743:K13785)</f>
        <v>0</v>
      </c>
      <c r="N1743">
        <f>MINUTE(K1743:K13785)</f>
        <v>0</v>
      </c>
      <c r="O1743">
        <f>SECOND(K1743:K13785)</f>
        <v>0</v>
      </c>
      <c r="P1743">
        <v>19.46</v>
      </c>
      <c r="Q1743">
        <f>G1743-P1743</f>
        <v>3318.69</v>
      </c>
      <c r="R1743" t="s">
        <v>64</v>
      </c>
      <c r="S1743" t="s">
        <v>18</v>
      </c>
      <c r="T1743" t="s">
        <v>19</v>
      </c>
    </row>
    <row r="1744" spans="1:20" x14ac:dyDescent="0.35">
      <c r="A1744" t="s">
        <v>11</v>
      </c>
      <c r="B1744" t="s">
        <v>92</v>
      </c>
      <c r="C1744" t="s">
        <v>13</v>
      </c>
      <c r="D1744" t="s">
        <v>20</v>
      </c>
      <c r="E1744" t="s">
        <v>93</v>
      </c>
      <c r="F1744" t="s">
        <v>16</v>
      </c>
      <c r="G1744">
        <v>3317.55</v>
      </c>
      <c r="H1744" s="1">
        <v>43326</v>
      </c>
      <c r="I1744" t="str">
        <f t="shared" si="81"/>
        <v>14</v>
      </c>
      <c r="J1744" t="str">
        <f t="shared" si="82"/>
        <v>August</v>
      </c>
      <c r="K1744" t="str">
        <f t="shared" si="83"/>
        <v>2018</v>
      </c>
      <c r="L1744" s="15">
        <v>0.65456018518518522</v>
      </c>
      <c r="M1744">
        <f>HOUR(K1744:K13786)</f>
        <v>0</v>
      </c>
      <c r="N1744">
        <f>MINUTE(K1744:K13786)</f>
        <v>0</v>
      </c>
      <c r="O1744">
        <f>SECOND(K1744:K13786)</f>
        <v>0</v>
      </c>
      <c r="P1744">
        <v>20.6</v>
      </c>
      <c r="Q1744">
        <f>G1744-P1744</f>
        <v>3296.9500000000003</v>
      </c>
      <c r="R1744" t="s">
        <v>95</v>
      </c>
      <c r="S1744" t="s">
        <v>18</v>
      </c>
      <c r="T1744" t="s">
        <v>19</v>
      </c>
    </row>
    <row r="1745" spans="1:20" x14ac:dyDescent="0.35">
      <c r="A1745" t="s">
        <v>11</v>
      </c>
      <c r="B1745" t="s">
        <v>85</v>
      </c>
      <c r="C1745" t="s">
        <v>13</v>
      </c>
      <c r="D1745" t="s">
        <v>14</v>
      </c>
      <c r="E1745" t="s">
        <v>86</v>
      </c>
      <c r="F1745" t="s">
        <v>16</v>
      </c>
      <c r="G1745">
        <v>15296.12</v>
      </c>
      <c r="H1745" s="1">
        <v>43326</v>
      </c>
      <c r="I1745" t="str">
        <f t="shared" si="81"/>
        <v>14</v>
      </c>
      <c r="J1745" t="str">
        <f t="shared" si="82"/>
        <v>August</v>
      </c>
      <c r="K1745" t="str">
        <f t="shared" si="83"/>
        <v>2018</v>
      </c>
      <c r="L1745" s="15">
        <v>0.66092592592592592</v>
      </c>
      <c r="M1745">
        <f>HOUR(K1745:K13787)</f>
        <v>0</v>
      </c>
      <c r="N1745">
        <f>MINUTE(K1745:K13787)</f>
        <v>0</v>
      </c>
      <c r="O1745">
        <f>SECOND(K1745:K13787)</f>
        <v>0</v>
      </c>
      <c r="P1745">
        <v>19.62</v>
      </c>
      <c r="Q1745">
        <f>G1745-P1745</f>
        <v>15276.5</v>
      </c>
      <c r="R1745" t="s">
        <v>843</v>
      </c>
      <c r="S1745" t="s">
        <v>18</v>
      </c>
      <c r="T1745" t="s">
        <v>19</v>
      </c>
    </row>
    <row r="1746" spans="1:20" x14ac:dyDescent="0.35">
      <c r="A1746" t="s">
        <v>29</v>
      </c>
      <c r="B1746" t="s">
        <v>247</v>
      </c>
      <c r="C1746" t="s">
        <v>13</v>
      </c>
      <c r="D1746" t="s">
        <v>121</v>
      </c>
      <c r="E1746" t="s">
        <v>248</v>
      </c>
      <c r="F1746" t="s">
        <v>16</v>
      </c>
      <c r="G1746">
        <v>1398.7</v>
      </c>
      <c r="H1746" s="1">
        <v>43326</v>
      </c>
      <c r="I1746" t="str">
        <f t="shared" si="81"/>
        <v>14</v>
      </c>
      <c r="J1746" t="str">
        <f t="shared" si="82"/>
        <v>August</v>
      </c>
      <c r="K1746" t="str">
        <f t="shared" si="83"/>
        <v>2018</v>
      </c>
      <c r="L1746" s="15">
        <v>0.66666666666666663</v>
      </c>
      <c r="M1746">
        <f>HOUR(K1746:K13788)</f>
        <v>0</v>
      </c>
      <c r="N1746">
        <f>MINUTE(K1746:K13788)</f>
        <v>0</v>
      </c>
      <c r="O1746">
        <f>SECOND(K1746:K13788)</f>
        <v>0</v>
      </c>
      <c r="P1746">
        <v>970.47</v>
      </c>
      <c r="Q1746">
        <f>G1746-P1746</f>
        <v>428.23</v>
      </c>
      <c r="R1746" t="s">
        <v>1833</v>
      </c>
      <c r="S1746" t="s">
        <v>18</v>
      </c>
      <c r="T1746" t="s">
        <v>122</v>
      </c>
    </row>
    <row r="1747" spans="1:20" x14ac:dyDescent="0.35">
      <c r="A1747" t="s">
        <v>29</v>
      </c>
      <c r="B1747" t="s">
        <v>302</v>
      </c>
      <c r="C1747" t="s">
        <v>13</v>
      </c>
      <c r="D1747" t="s">
        <v>31</v>
      </c>
      <c r="E1747" t="s">
        <v>303</v>
      </c>
      <c r="F1747" t="s">
        <v>24</v>
      </c>
      <c r="G1747">
        <v>3382.18</v>
      </c>
      <c r="H1747" s="1">
        <v>43326</v>
      </c>
      <c r="I1747" t="str">
        <f t="shared" si="81"/>
        <v>14</v>
      </c>
      <c r="J1747" t="str">
        <f t="shared" si="82"/>
        <v>August</v>
      </c>
      <c r="K1747" t="str">
        <f t="shared" si="83"/>
        <v>2018</v>
      </c>
      <c r="L1747" s="15">
        <v>0.66666666666666663</v>
      </c>
      <c r="M1747">
        <f>HOUR(K1747:K13789)</f>
        <v>0</v>
      </c>
      <c r="N1747">
        <f>MINUTE(K1747:K13789)</f>
        <v>0</v>
      </c>
      <c r="O1747">
        <f>SECOND(K1747:K13789)</f>
        <v>0</v>
      </c>
      <c r="P1747">
        <v>46</v>
      </c>
      <c r="Q1747">
        <f>G1747-P1747</f>
        <v>3336.18</v>
      </c>
      <c r="R1747" t="s">
        <v>1833</v>
      </c>
      <c r="S1747" t="s">
        <v>18</v>
      </c>
      <c r="T1747" t="s">
        <v>19</v>
      </c>
    </row>
    <row r="1748" spans="1:20" x14ac:dyDescent="0.35">
      <c r="A1748" t="s">
        <v>11</v>
      </c>
      <c r="B1748" t="s">
        <v>289</v>
      </c>
      <c r="C1748" t="s">
        <v>13</v>
      </c>
      <c r="D1748" t="s">
        <v>20</v>
      </c>
      <c r="E1748" t="s">
        <v>290</v>
      </c>
      <c r="F1748" t="s">
        <v>24</v>
      </c>
      <c r="G1748">
        <v>2878.79</v>
      </c>
      <c r="H1748" s="1">
        <v>43326</v>
      </c>
      <c r="I1748" t="str">
        <f t="shared" si="81"/>
        <v>14</v>
      </c>
      <c r="J1748" t="str">
        <f t="shared" si="82"/>
        <v>August</v>
      </c>
      <c r="K1748" t="str">
        <f t="shared" si="83"/>
        <v>2018</v>
      </c>
      <c r="L1748" s="15">
        <v>0.66827546296296303</v>
      </c>
      <c r="M1748">
        <f>HOUR(K1748:K13790)</f>
        <v>0</v>
      </c>
      <c r="N1748">
        <f>MINUTE(K1748:K13790)</f>
        <v>0</v>
      </c>
      <c r="O1748">
        <f>SECOND(K1748:K13790)</f>
        <v>0</v>
      </c>
      <c r="P1748">
        <v>8.75</v>
      </c>
      <c r="Q1748">
        <f>G1748-P1748</f>
        <v>2870.04</v>
      </c>
      <c r="R1748" t="s">
        <v>605</v>
      </c>
      <c r="S1748" t="s">
        <v>18</v>
      </c>
      <c r="T1748" t="s">
        <v>19</v>
      </c>
    </row>
    <row r="1749" spans="1:20" x14ac:dyDescent="0.35">
      <c r="A1749" t="s">
        <v>11</v>
      </c>
      <c r="B1749" t="s">
        <v>255</v>
      </c>
      <c r="C1749" t="s">
        <v>13</v>
      </c>
      <c r="D1749" t="s">
        <v>20</v>
      </c>
      <c r="E1749" t="s">
        <v>107</v>
      </c>
      <c r="F1749" t="s">
        <v>16</v>
      </c>
      <c r="G1749">
        <v>3097.7</v>
      </c>
      <c r="H1749" s="1">
        <v>43326</v>
      </c>
      <c r="I1749" t="str">
        <f t="shared" si="81"/>
        <v>14</v>
      </c>
      <c r="J1749" t="str">
        <f t="shared" si="82"/>
        <v>August</v>
      </c>
      <c r="K1749" t="str">
        <f t="shared" si="83"/>
        <v>2018</v>
      </c>
      <c r="L1749" s="15">
        <v>0.68442129629629633</v>
      </c>
      <c r="M1749">
        <f>HOUR(K1749:K13791)</f>
        <v>0</v>
      </c>
      <c r="N1749">
        <f>MINUTE(K1749:K13791)</f>
        <v>0</v>
      </c>
      <c r="O1749">
        <f>SECOND(K1749:K13791)</f>
        <v>0</v>
      </c>
      <c r="P1749">
        <v>15.54</v>
      </c>
      <c r="Q1749">
        <f>G1749-P1749</f>
        <v>3082.16</v>
      </c>
      <c r="R1749" t="s">
        <v>844</v>
      </c>
      <c r="S1749" t="s">
        <v>18</v>
      </c>
      <c r="T1749" t="s">
        <v>19</v>
      </c>
    </row>
    <row r="1750" spans="1:20" x14ac:dyDescent="0.35">
      <c r="A1750" t="s">
        <v>11</v>
      </c>
      <c r="B1750" t="s">
        <v>179</v>
      </c>
      <c r="C1750" t="s">
        <v>13</v>
      </c>
      <c r="D1750" t="s">
        <v>14</v>
      </c>
      <c r="E1750" t="s">
        <v>171</v>
      </c>
      <c r="F1750" t="s">
        <v>24</v>
      </c>
      <c r="G1750">
        <v>2612.8200000000002</v>
      </c>
      <c r="H1750" s="1">
        <v>43326</v>
      </c>
      <c r="I1750" t="str">
        <f t="shared" si="81"/>
        <v>14</v>
      </c>
      <c r="J1750" t="str">
        <f t="shared" si="82"/>
        <v>August</v>
      </c>
      <c r="K1750" t="str">
        <f t="shared" si="83"/>
        <v>2018</v>
      </c>
      <c r="L1750" s="15">
        <v>0.70057870370370379</v>
      </c>
      <c r="M1750">
        <f>HOUR(K1750:K13792)</f>
        <v>0</v>
      </c>
      <c r="N1750">
        <f>MINUTE(K1750:K13792)</f>
        <v>0</v>
      </c>
      <c r="O1750">
        <f>SECOND(K1750:K13792)</f>
        <v>0</v>
      </c>
      <c r="P1750">
        <v>19.3</v>
      </c>
      <c r="Q1750">
        <f>G1750-P1750</f>
        <v>2593.52</v>
      </c>
      <c r="R1750" t="s">
        <v>845</v>
      </c>
      <c r="S1750" t="s">
        <v>18</v>
      </c>
      <c r="T1750" t="s">
        <v>19</v>
      </c>
    </row>
    <row r="1751" spans="1:20" x14ac:dyDescent="0.35">
      <c r="A1751" t="s">
        <v>29</v>
      </c>
      <c r="B1751" t="s">
        <v>170</v>
      </c>
      <c r="C1751" t="s">
        <v>13</v>
      </c>
      <c r="D1751" t="s">
        <v>31</v>
      </c>
      <c r="E1751" t="s">
        <v>171</v>
      </c>
      <c r="F1751" t="s">
        <v>24</v>
      </c>
      <c r="G1751">
        <v>3441.89</v>
      </c>
      <c r="H1751" s="1">
        <v>43326</v>
      </c>
      <c r="I1751" t="str">
        <f t="shared" si="81"/>
        <v>14</v>
      </c>
      <c r="J1751" t="str">
        <f t="shared" si="82"/>
        <v>August</v>
      </c>
      <c r="K1751" t="str">
        <f t="shared" si="83"/>
        <v>2018</v>
      </c>
      <c r="L1751" s="15">
        <v>0.70833333333333337</v>
      </c>
      <c r="M1751">
        <f>HOUR(K1751:K13793)</f>
        <v>0</v>
      </c>
      <c r="N1751">
        <f>MINUTE(K1751:K13793)</f>
        <v>0</v>
      </c>
      <c r="O1751">
        <f>SECOND(K1751:K13793)</f>
        <v>0</v>
      </c>
      <c r="P1751">
        <v>27</v>
      </c>
      <c r="Q1751">
        <f>G1751-P1751</f>
        <v>3414.89</v>
      </c>
      <c r="R1751" t="s">
        <v>1833</v>
      </c>
      <c r="S1751" t="s">
        <v>18</v>
      </c>
      <c r="T1751" t="s">
        <v>19</v>
      </c>
    </row>
    <row r="1752" spans="1:20" x14ac:dyDescent="0.35">
      <c r="A1752" t="s">
        <v>29</v>
      </c>
      <c r="B1752" t="s">
        <v>22</v>
      </c>
      <c r="C1752" t="s">
        <v>13</v>
      </c>
      <c r="D1752" t="s">
        <v>121</v>
      </c>
      <c r="E1752" t="s">
        <v>23</v>
      </c>
      <c r="F1752" t="s">
        <v>24</v>
      </c>
      <c r="G1752">
        <v>1132.6600000000001</v>
      </c>
      <c r="H1752" s="1">
        <v>43326</v>
      </c>
      <c r="I1752" t="str">
        <f t="shared" si="81"/>
        <v>14</v>
      </c>
      <c r="J1752" t="str">
        <f t="shared" si="82"/>
        <v>August</v>
      </c>
      <c r="K1752" t="str">
        <f t="shared" si="83"/>
        <v>2018</v>
      </c>
      <c r="L1752" s="15">
        <v>0.70833333333333337</v>
      </c>
      <c r="M1752">
        <f>HOUR(K1752:K13794)</f>
        <v>0</v>
      </c>
      <c r="N1752">
        <f>MINUTE(K1752:K13794)</f>
        <v>0</v>
      </c>
      <c r="O1752">
        <f>SECOND(K1752:K13794)</f>
        <v>0</v>
      </c>
      <c r="P1752">
        <v>1002.13</v>
      </c>
      <c r="Q1752">
        <f>G1752-P1752</f>
        <v>130.53000000000009</v>
      </c>
      <c r="R1752" t="s">
        <v>1833</v>
      </c>
      <c r="S1752" t="s">
        <v>18</v>
      </c>
      <c r="T1752" t="s">
        <v>122</v>
      </c>
    </row>
    <row r="1753" spans="1:20" x14ac:dyDescent="0.35">
      <c r="A1753" t="s">
        <v>29</v>
      </c>
      <c r="B1753" t="s">
        <v>118</v>
      </c>
      <c r="C1753" t="s">
        <v>13</v>
      </c>
      <c r="D1753" t="s">
        <v>121</v>
      </c>
      <c r="E1753" t="s">
        <v>119</v>
      </c>
      <c r="F1753" t="s">
        <v>16</v>
      </c>
      <c r="G1753">
        <v>19822.38</v>
      </c>
      <c r="H1753" s="1">
        <v>43326</v>
      </c>
      <c r="I1753" t="str">
        <f t="shared" si="81"/>
        <v>14</v>
      </c>
      <c r="J1753" t="str">
        <f t="shared" si="82"/>
        <v>August</v>
      </c>
      <c r="K1753" t="str">
        <f t="shared" si="83"/>
        <v>2018</v>
      </c>
      <c r="L1753" s="15">
        <v>0.70833333333333337</v>
      </c>
      <c r="M1753">
        <f>HOUR(K1753:K13795)</f>
        <v>0</v>
      </c>
      <c r="N1753">
        <f>MINUTE(K1753:K13795)</f>
        <v>0</v>
      </c>
      <c r="O1753">
        <f>SECOND(K1753:K13795)</f>
        <v>0</v>
      </c>
      <c r="P1753">
        <v>1541.12</v>
      </c>
      <c r="Q1753">
        <f>G1753-P1753</f>
        <v>18281.260000000002</v>
      </c>
      <c r="R1753" t="s">
        <v>1833</v>
      </c>
      <c r="S1753" t="s">
        <v>18</v>
      </c>
      <c r="T1753" t="s">
        <v>122</v>
      </c>
    </row>
    <row r="1754" spans="1:20" x14ac:dyDescent="0.35">
      <c r="A1754" t="s">
        <v>29</v>
      </c>
      <c r="B1754" t="s">
        <v>215</v>
      </c>
      <c r="C1754" t="s">
        <v>13</v>
      </c>
      <c r="D1754" t="s">
        <v>121</v>
      </c>
      <c r="E1754" t="s">
        <v>216</v>
      </c>
      <c r="F1754" t="s">
        <v>24</v>
      </c>
      <c r="G1754">
        <v>1154.57</v>
      </c>
      <c r="H1754" s="1">
        <v>43326</v>
      </c>
      <c r="I1754" t="str">
        <f t="shared" si="81"/>
        <v>14</v>
      </c>
      <c r="J1754" t="str">
        <f t="shared" si="82"/>
        <v>August</v>
      </c>
      <c r="K1754" t="str">
        <f t="shared" si="83"/>
        <v>2018</v>
      </c>
      <c r="L1754" s="15">
        <v>0.70833333333333337</v>
      </c>
      <c r="M1754">
        <f>HOUR(K1754:K13796)</f>
        <v>0</v>
      </c>
      <c r="N1754">
        <f>MINUTE(K1754:K13796)</f>
        <v>0</v>
      </c>
      <c r="O1754">
        <f>SECOND(K1754:K13796)</f>
        <v>0</v>
      </c>
      <c r="P1754">
        <v>1099.7</v>
      </c>
      <c r="Q1754">
        <f>G1754-P1754</f>
        <v>54.869999999999891</v>
      </c>
      <c r="R1754" t="s">
        <v>1833</v>
      </c>
      <c r="S1754" t="s">
        <v>18</v>
      </c>
      <c r="T1754" t="s">
        <v>122</v>
      </c>
    </row>
    <row r="1755" spans="1:20" x14ac:dyDescent="0.35">
      <c r="A1755" t="s">
        <v>29</v>
      </c>
      <c r="B1755" t="s">
        <v>56</v>
      </c>
      <c r="C1755" t="s">
        <v>13</v>
      </c>
      <c r="D1755" t="s">
        <v>121</v>
      </c>
      <c r="E1755" t="s">
        <v>57</v>
      </c>
      <c r="F1755" t="s">
        <v>16</v>
      </c>
      <c r="G1755">
        <v>2434.38</v>
      </c>
      <c r="H1755" s="1">
        <v>43326</v>
      </c>
      <c r="I1755" t="str">
        <f t="shared" si="81"/>
        <v>14</v>
      </c>
      <c r="J1755" t="str">
        <f t="shared" si="82"/>
        <v>August</v>
      </c>
      <c r="K1755" t="str">
        <f t="shared" si="83"/>
        <v>2018</v>
      </c>
      <c r="L1755" s="15">
        <v>0.70833333333333337</v>
      </c>
      <c r="M1755">
        <f>HOUR(K1755:K13797)</f>
        <v>0</v>
      </c>
      <c r="N1755">
        <f>MINUTE(K1755:K13797)</f>
        <v>0</v>
      </c>
      <c r="O1755">
        <f>SECOND(K1755:K13797)</f>
        <v>0</v>
      </c>
      <c r="P1755">
        <v>1272.47</v>
      </c>
      <c r="Q1755">
        <f>G1755-P1755</f>
        <v>1161.9100000000001</v>
      </c>
      <c r="R1755" t="s">
        <v>1833</v>
      </c>
      <c r="S1755" t="s">
        <v>18</v>
      </c>
      <c r="T1755" t="s">
        <v>122</v>
      </c>
    </row>
    <row r="1756" spans="1:20" x14ac:dyDescent="0.35">
      <c r="A1756" t="s">
        <v>29</v>
      </c>
      <c r="B1756" t="s">
        <v>111</v>
      </c>
      <c r="C1756" t="s">
        <v>13</v>
      </c>
      <c r="D1756" t="s">
        <v>41</v>
      </c>
      <c r="E1756" t="s">
        <v>112</v>
      </c>
      <c r="F1756" t="s">
        <v>24</v>
      </c>
      <c r="G1756">
        <v>1723.49</v>
      </c>
      <c r="H1756" s="1">
        <v>43326</v>
      </c>
      <c r="I1756" t="str">
        <f t="shared" si="81"/>
        <v>14</v>
      </c>
      <c r="J1756" t="str">
        <f t="shared" si="82"/>
        <v>August</v>
      </c>
      <c r="K1756" t="str">
        <f t="shared" si="83"/>
        <v>2018</v>
      </c>
      <c r="L1756" s="15">
        <v>0.70833333333333337</v>
      </c>
      <c r="M1756">
        <f>HOUR(K1756:K13798)</f>
        <v>0</v>
      </c>
      <c r="N1756">
        <f>MINUTE(K1756:K13798)</f>
        <v>0</v>
      </c>
      <c r="O1756">
        <f>SECOND(K1756:K13798)</f>
        <v>0</v>
      </c>
      <c r="P1756">
        <v>20</v>
      </c>
      <c r="Q1756">
        <f>G1756-P1756</f>
        <v>1703.49</v>
      </c>
      <c r="R1756" t="s">
        <v>1833</v>
      </c>
      <c r="S1756" t="s">
        <v>18</v>
      </c>
      <c r="T1756" t="s">
        <v>19</v>
      </c>
    </row>
    <row r="1757" spans="1:20" x14ac:dyDescent="0.35">
      <c r="A1757" t="s">
        <v>29</v>
      </c>
      <c r="B1757" t="s">
        <v>220</v>
      </c>
      <c r="C1757" t="s">
        <v>13</v>
      </c>
      <c r="D1757" t="s">
        <v>121</v>
      </c>
      <c r="E1757" t="s">
        <v>221</v>
      </c>
      <c r="F1757" t="s">
        <v>24</v>
      </c>
      <c r="G1757">
        <v>1823.78</v>
      </c>
      <c r="H1757" s="1">
        <v>43326</v>
      </c>
      <c r="I1757" t="str">
        <f t="shared" si="81"/>
        <v>14</v>
      </c>
      <c r="J1757" t="str">
        <f t="shared" si="82"/>
        <v>August</v>
      </c>
      <c r="K1757" t="str">
        <f t="shared" si="83"/>
        <v>2018</v>
      </c>
      <c r="L1757" s="15">
        <v>0.70833333333333337</v>
      </c>
      <c r="M1757">
        <f>HOUR(K1757:K13799)</f>
        <v>0</v>
      </c>
      <c r="N1757">
        <f>MINUTE(K1757:K13799)</f>
        <v>0</v>
      </c>
      <c r="O1757">
        <f>SECOND(K1757:K13799)</f>
        <v>0</v>
      </c>
      <c r="P1757">
        <v>982.71</v>
      </c>
      <c r="Q1757">
        <f>G1757-P1757</f>
        <v>841.06999999999994</v>
      </c>
      <c r="R1757" t="s">
        <v>1833</v>
      </c>
      <c r="S1757" t="s">
        <v>18</v>
      </c>
      <c r="T1757" t="s">
        <v>122</v>
      </c>
    </row>
    <row r="1758" spans="1:20" x14ac:dyDescent="0.35">
      <c r="A1758" t="s">
        <v>11</v>
      </c>
      <c r="B1758" t="s">
        <v>58</v>
      </c>
      <c r="C1758" t="s">
        <v>13</v>
      </c>
      <c r="D1758" t="s">
        <v>14</v>
      </c>
      <c r="E1758" t="s">
        <v>59</v>
      </c>
      <c r="F1758" t="s">
        <v>16</v>
      </c>
      <c r="G1758">
        <v>2085.8200000000002</v>
      </c>
      <c r="H1758" s="1">
        <v>43326</v>
      </c>
      <c r="I1758" t="str">
        <f t="shared" si="81"/>
        <v>14</v>
      </c>
      <c r="J1758" t="str">
        <f t="shared" si="82"/>
        <v>August</v>
      </c>
      <c r="K1758" t="str">
        <f t="shared" si="83"/>
        <v>2018</v>
      </c>
      <c r="L1758" s="15">
        <v>0.71424768518518522</v>
      </c>
      <c r="M1758">
        <f>HOUR(K1758:K13800)</f>
        <v>0</v>
      </c>
      <c r="N1758">
        <f>MINUTE(K1758:K13800)</f>
        <v>0</v>
      </c>
      <c r="O1758">
        <f>SECOND(K1758:K13800)</f>
        <v>0</v>
      </c>
      <c r="P1758">
        <v>7.03</v>
      </c>
      <c r="Q1758">
        <f>G1758-P1758</f>
        <v>2078.79</v>
      </c>
      <c r="R1758" t="s">
        <v>406</v>
      </c>
      <c r="S1758" t="s">
        <v>18</v>
      </c>
      <c r="T1758" t="s">
        <v>19</v>
      </c>
    </row>
    <row r="1759" spans="1:20" x14ac:dyDescent="0.35">
      <c r="A1759" t="s">
        <v>11</v>
      </c>
      <c r="B1759" t="s">
        <v>25</v>
      </c>
      <c r="C1759" t="s">
        <v>13</v>
      </c>
      <c r="D1759" t="s">
        <v>14</v>
      </c>
      <c r="E1759" t="s">
        <v>26</v>
      </c>
      <c r="F1759" t="s">
        <v>16</v>
      </c>
      <c r="G1759">
        <v>1960.64</v>
      </c>
      <c r="H1759" s="1">
        <v>43326</v>
      </c>
      <c r="I1759" t="str">
        <f t="shared" si="81"/>
        <v>14</v>
      </c>
      <c r="J1759" t="str">
        <f t="shared" si="82"/>
        <v>August</v>
      </c>
      <c r="K1759" t="str">
        <f t="shared" si="83"/>
        <v>2018</v>
      </c>
      <c r="L1759" s="15">
        <v>0.73701388888888886</v>
      </c>
      <c r="M1759">
        <f>HOUR(K1759:K13801)</f>
        <v>0</v>
      </c>
      <c r="N1759">
        <f>MINUTE(K1759:K13801)</f>
        <v>0</v>
      </c>
      <c r="O1759">
        <f>SECOND(K1759:K13801)</f>
        <v>0</v>
      </c>
      <c r="P1759">
        <v>13.8</v>
      </c>
      <c r="Q1759">
        <f>G1759-P1759</f>
        <v>1946.8400000000001</v>
      </c>
      <c r="R1759" t="s">
        <v>21</v>
      </c>
      <c r="S1759" t="s">
        <v>18</v>
      </c>
      <c r="T1759" t="s">
        <v>19</v>
      </c>
    </row>
    <row r="1760" spans="1:20" x14ac:dyDescent="0.35">
      <c r="A1760" t="s">
        <v>11</v>
      </c>
      <c r="B1760" t="s">
        <v>37</v>
      </c>
      <c r="C1760" t="s">
        <v>13</v>
      </c>
      <c r="D1760" t="s">
        <v>14</v>
      </c>
      <c r="E1760" t="s">
        <v>38</v>
      </c>
      <c r="F1760" t="s">
        <v>16</v>
      </c>
      <c r="G1760">
        <v>2010.96</v>
      </c>
      <c r="H1760" s="1">
        <v>43326</v>
      </c>
      <c r="I1760" t="str">
        <f t="shared" si="81"/>
        <v>14</v>
      </c>
      <c r="J1760" t="str">
        <f t="shared" si="82"/>
        <v>August</v>
      </c>
      <c r="K1760" t="str">
        <f t="shared" si="83"/>
        <v>2018</v>
      </c>
      <c r="L1760" s="15">
        <v>0.74840277777777775</v>
      </c>
      <c r="M1760">
        <f>HOUR(K1760:K13802)</f>
        <v>0</v>
      </c>
      <c r="N1760">
        <f>MINUTE(K1760:K13802)</f>
        <v>0</v>
      </c>
      <c r="O1760">
        <f>SECOND(K1760:K13802)</f>
        <v>0</v>
      </c>
      <c r="P1760">
        <v>6.86</v>
      </c>
      <c r="Q1760">
        <f>G1760-P1760</f>
        <v>2004.1000000000001</v>
      </c>
      <c r="R1760" t="s">
        <v>484</v>
      </c>
      <c r="S1760" t="s">
        <v>18</v>
      </c>
      <c r="T1760" t="s">
        <v>19</v>
      </c>
    </row>
    <row r="1761" spans="1:20" x14ac:dyDescent="0.35">
      <c r="A1761" t="s">
        <v>29</v>
      </c>
      <c r="B1761" t="s">
        <v>317</v>
      </c>
      <c r="C1761" t="s">
        <v>13</v>
      </c>
      <c r="D1761" t="s">
        <v>31</v>
      </c>
      <c r="E1761" t="s">
        <v>318</v>
      </c>
      <c r="F1761" t="s">
        <v>16</v>
      </c>
      <c r="G1761">
        <v>15751.73</v>
      </c>
      <c r="H1761" s="1">
        <v>43326</v>
      </c>
      <c r="I1761" t="str">
        <f t="shared" si="81"/>
        <v>14</v>
      </c>
      <c r="J1761" t="str">
        <f t="shared" si="82"/>
        <v>August</v>
      </c>
      <c r="K1761" t="str">
        <f t="shared" si="83"/>
        <v>2018</v>
      </c>
      <c r="L1761" s="15">
        <v>0.75</v>
      </c>
      <c r="M1761">
        <f>HOUR(K1761:K13803)</f>
        <v>0</v>
      </c>
      <c r="N1761">
        <f>MINUTE(K1761:K13803)</f>
        <v>0</v>
      </c>
      <c r="O1761">
        <f>SECOND(K1761:K13803)</f>
        <v>0</v>
      </c>
      <c r="P1761">
        <v>45</v>
      </c>
      <c r="Q1761">
        <f>G1761-P1761</f>
        <v>15706.73</v>
      </c>
      <c r="R1761" t="s">
        <v>1833</v>
      </c>
      <c r="S1761" t="s">
        <v>18</v>
      </c>
      <c r="T1761" t="s">
        <v>19</v>
      </c>
    </row>
    <row r="1762" spans="1:20" x14ac:dyDescent="0.35">
      <c r="A1762" t="s">
        <v>29</v>
      </c>
      <c r="B1762" t="s">
        <v>156</v>
      </c>
      <c r="C1762" t="s">
        <v>13</v>
      </c>
      <c r="D1762" t="s">
        <v>41</v>
      </c>
      <c r="E1762" t="s">
        <v>76</v>
      </c>
      <c r="F1762" t="s">
        <v>24</v>
      </c>
      <c r="G1762">
        <v>31514.39</v>
      </c>
      <c r="H1762" s="1">
        <v>43326</v>
      </c>
      <c r="I1762" t="str">
        <f t="shared" si="81"/>
        <v>14</v>
      </c>
      <c r="J1762" t="str">
        <f t="shared" si="82"/>
        <v>August</v>
      </c>
      <c r="K1762" t="str">
        <f t="shared" si="83"/>
        <v>2018</v>
      </c>
      <c r="L1762" s="15">
        <v>0.75</v>
      </c>
      <c r="M1762">
        <f>HOUR(K1762:K13804)</f>
        <v>0</v>
      </c>
      <c r="N1762">
        <f>MINUTE(K1762:K13804)</f>
        <v>0</v>
      </c>
      <c r="O1762">
        <f>SECOND(K1762:K13804)</f>
        <v>0</v>
      </c>
      <c r="P1762">
        <v>29</v>
      </c>
      <c r="Q1762">
        <f>G1762-P1762</f>
        <v>31485.39</v>
      </c>
      <c r="R1762" t="s">
        <v>1833</v>
      </c>
      <c r="S1762" t="s">
        <v>18</v>
      </c>
      <c r="T1762" t="s">
        <v>19</v>
      </c>
    </row>
    <row r="1763" spans="1:20" x14ac:dyDescent="0.35">
      <c r="A1763" t="s">
        <v>29</v>
      </c>
      <c r="B1763" t="s">
        <v>138</v>
      </c>
      <c r="C1763" t="s">
        <v>13</v>
      </c>
      <c r="D1763" t="s">
        <v>31</v>
      </c>
      <c r="E1763" t="s">
        <v>139</v>
      </c>
      <c r="F1763" t="s">
        <v>16</v>
      </c>
      <c r="G1763">
        <v>189957.01</v>
      </c>
      <c r="H1763" s="1">
        <v>43326</v>
      </c>
      <c r="I1763" t="str">
        <f t="shared" si="81"/>
        <v>14</v>
      </c>
      <c r="J1763" t="str">
        <f t="shared" si="82"/>
        <v>August</v>
      </c>
      <c r="K1763" t="str">
        <f t="shared" si="83"/>
        <v>2018</v>
      </c>
      <c r="L1763" s="15">
        <v>0.75</v>
      </c>
      <c r="M1763">
        <f>HOUR(K1763:K13805)</f>
        <v>0</v>
      </c>
      <c r="N1763">
        <f>MINUTE(K1763:K13805)</f>
        <v>0</v>
      </c>
      <c r="O1763">
        <f>SECOND(K1763:K13805)</f>
        <v>0</v>
      </c>
      <c r="P1763">
        <v>29</v>
      </c>
      <c r="Q1763">
        <f>G1763-P1763</f>
        <v>189928.01</v>
      </c>
      <c r="R1763" t="s">
        <v>1833</v>
      </c>
      <c r="S1763" t="s">
        <v>18</v>
      </c>
      <c r="T1763" t="s">
        <v>19</v>
      </c>
    </row>
    <row r="1764" spans="1:20" x14ac:dyDescent="0.35">
      <c r="A1764" t="s">
        <v>11</v>
      </c>
      <c r="B1764" t="s">
        <v>379</v>
      </c>
      <c r="C1764" t="s">
        <v>13</v>
      </c>
      <c r="D1764" t="s">
        <v>20</v>
      </c>
      <c r="E1764" t="s">
        <v>380</v>
      </c>
      <c r="F1764" t="s">
        <v>16</v>
      </c>
      <c r="G1764">
        <v>3265.55</v>
      </c>
      <c r="H1764" s="1">
        <v>43326</v>
      </c>
      <c r="I1764" t="str">
        <f t="shared" si="81"/>
        <v>14</v>
      </c>
      <c r="J1764" t="str">
        <f t="shared" si="82"/>
        <v>August</v>
      </c>
      <c r="K1764" t="str">
        <f t="shared" si="83"/>
        <v>2018</v>
      </c>
      <c r="L1764" s="15">
        <v>0.76989583333333333</v>
      </c>
      <c r="M1764">
        <f>HOUR(K1764:K13806)</f>
        <v>0</v>
      </c>
      <c r="N1764">
        <f>MINUTE(K1764:K13806)</f>
        <v>0</v>
      </c>
      <c r="O1764">
        <f>SECOND(K1764:K13806)</f>
        <v>0</v>
      </c>
      <c r="P1764">
        <v>6.05</v>
      </c>
      <c r="Q1764">
        <f>G1764-P1764</f>
        <v>3259.5</v>
      </c>
      <c r="R1764" t="s">
        <v>846</v>
      </c>
      <c r="S1764" t="s">
        <v>18</v>
      </c>
      <c r="T1764" t="s">
        <v>19</v>
      </c>
    </row>
    <row r="1765" spans="1:20" x14ac:dyDescent="0.35">
      <c r="A1765" t="s">
        <v>29</v>
      </c>
      <c r="B1765" t="s">
        <v>296</v>
      </c>
      <c r="C1765" t="s">
        <v>13</v>
      </c>
      <c r="D1765" t="s">
        <v>31</v>
      </c>
      <c r="E1765" t="s">
        <v>32</v>
      </c>
      <c r="F1765" t="s">
        <v>24</v>
      </c>
      <c r="G1765">
        <v>5562.68</v>
      </c>
      <c r="H1765" s="1">
        <v>43326</v>
      </c>
      <c r="I1765" t="str">
        <f t="shared" si="81"/>
        <v>14</v>
      </c>
      <c r="J1765" t="str">
        <f t="shared" si="82"/>
        <v>August</v>
      </c>
      <c r="K1765" t="str">
        <f t="shared" si="83"/>
        <v>2018</v>
      </c>
      <c r="L1765" s="15">
        <v>0.79166666666666663</v>
      </c>
      <c r="M1765">
        <f>HOUR(K1765:K13807)</f>
        <v>0</v>
      </c>
      <c r="N1765">
        <f>MINUTE(K1765:K13807)</f>
        <v>0</v>
      </c>
      <c r="O1765">
        <f>SECOND(K1765:K13807)</f>
        <v>0</v>
      </c>
      <c r="P1765">
        <v>149</v>
      </c>
      <c r="Q1765">
        <f>G1765-P1765</f>
        <v>5413.68</v>
      </c>
      <c r="R1765" t="s">
        <v>1833</v>
      </c>
      <c r="S1765" t="s">
        <v>18</v>
      </c>
      <c r="T1765" t="s">
        <v>19</v>
      </c>
    </row>
    <row r="1766" spans="1:20" x14ac:dyDescent="0.35">
      <c r="A1766" t="s">
        <v>11</v>
      </c>
      <c r="B1766" t="s">
        <v>231</v>
      </c>
      <c r="C1766" t="s">
        <v>13</v>
      </c>
      <c r="D1766" t="s">
        <v>20</v>
      </c>
      <c r="E1766" t="s">
        <v>232</v>
      </c>
      <c r="F1766" t="s">
        <v>24</v>
      </c>
      <c r="G1766">
        <v>53956.42</v>
      </c>
      <c r="H1766" s="1">
        <v>43326</v>
      </c>
      <c r="I1766" t="str">
        <f t="shared" si="81"/>
        <v>14</v>
      </c>
      <c r="J1766" t="str">
        <f t="shared" si="82"/>
        <v>August</v>
      </c>
      <c r="K1766" t="str">
        <f t="shared" si="83"/>
        <v>2018</v>
      </c>
      <c r="L1766" s="15">
        <v>0.79260416666666667</v>
      </c>
      <c r="M1766">
        <f>HOUR(K1766:K13808)</f>
        <v>0</v>
      </c>
      <c r="N1766">
        <f>MINUTE(K1766:K13808)</f>
        <v>0</v>
      </c>
      <c r="O1766">
        <f>SECOND(K1766:K13808)</f>
        <v>0</v>
      </c>
      <c r="P1766">
        <v>81.77</v>
      </c>
      <c r="Q1766">
        <f>G1766-P1766</f>
        <v>53874.65</v>
      </c>
      <c r="R1766" t="s">
        <v>21</v>
      </c>
      <c r="S1766" t="s">
        <v>18</v>
      </c>
      <c r="T1766" t="s">
        <v>19</v>
      </c>
    </row>
    <row r="1767" spans="1:20" x14ac:dyDescent="0.35">
      <c r="A1767" t="s">
        <v>11</v>
      </c>
      <c r="B1767" t="s">
        <v>128</v>
      </c>
      <c r="C1767" t="s">
        <v>13</v>
      </c>
      <c r="D1767" t="s">
        <v>14</v>
      </c>
      <c r="E1767" t="s">
        <v>129</v>
      </c>
      <c r="F1767" t="s">
        <v>24</v>
      </c>
      <c r="G1767">
        <v>59494.1</v>
      </c>
      <c r="H1767" s="1">
        <v>43326</v>
      </c>
      <c r="I1767" t="str">
        <f t="shared" si="81"/>
        <v>14</v>
      </c>
      <c r="J1767" t="str">
        <f t="shared" si="82"/>
        <v>August</v>
      </c>
      <c r="K1767" t="str">
        <f t="shared" si="83"/>
        <v>2018</v>
      </c>
      <c r="L1767" s="15">
        <v>0.82417824074074064</v>
      </c>
      <c r="M1767">
        <f>HOUR(K1767:K13809)</f>
        <v>0</v>
      </c>
      <c r="N1767">
        <f>MINUTE(K1767:K13809)</f>
        <v>0</v>
      </c>
      <c r="O1767">
        <f>SECOND(K1767:K13809)</f>
        <v>0</v>
      </c>
      <c r="P1767">
        <v>33.29</v>
      </c>
      <c r="Q1767">
        <f>G1767-P1767</f>
        <v>59460.81</v>
      </c>
      <c r="R1767" t="s">
        <v>761</v>
      </c>
      <c r="S1767" t="s">
        <v>18</v>
      </c>
      <c r="T1767" t="s">
        <v>19</v>
      </c>
    </row>
    <row r="1768" spans="1:20" x14ac:dyDescent="0.35">
      <c r="A1768" t="s">
        <v>29</v>
      </c>
      <c r="B1768" t="s">
        <v>377</v>
      </c>
      <c r="C1768" t="s">
        <v>13</v>
      </c>
      <c r="D1768" t="s">
        <v>31</v>
      </c>
      <c r="E1768" t="s">
        <v>378</v>
      </c>
      <c r="F1768" t="s">
        <v>24</v>
      </c>
      <c r="G1768">
        <v>3155.5</v>
      </c>
      <c r="H1768" s="1">
        <v>43326</v>
      </c>
      <c r="I1768" t="str">
        <f t="shared" si="81"/>
        <v>14</v>
      </c>
      <c r="J1768" t="str">
        <f t="shared" si="82"/>
        <v>August</v>
      </c>
      <c r="K1768" t="str">
        <f t="shared" si="83"/>
        <v>2018</v>
      </c>
      <c r="L1768" s="15">
        <v>0.83333333333333337</v>
      </c>
      <c r="M1768">
        <f>HOUR(K1768:K13810)</f>
        <v>0</v>
      </c>
      <c r="N1768">
        <f>MINUTE(K1768:K13810)</f>
        <v>0</v>
      </c>
      <c r="O1768">
        <f>SECOND(K1768:K13810)</f>
        <v>0</v>
      </c>
      <c r="P1768">
        <v>20</v>
      </c>
      <c r="Q1768">
        <f>G1768-P1768</f>
        <v>3135.5</v>
      </c>
      <c r="R1768" t="s">
        <v>1833</v>
      </c>
      <c r="S1768" t="s">
        <v>18</v>
      </c>
      <c r="T1768" t="s">
        <v>19</v>
      </c>
    </row>
    <row r="1769" spans="1:20" x14ac:dyDescent="0.35">
      <c r="A1769" t="s">
        <v>29</v>
      </c>
      <c r="B1769" t="s">
        <v>180</v>
      </c>
      <c r="C1769" t="s">
        <v>13</v>
      </c>
      <c r="D1769" t="s">
        <v>31</v>
      </c>
      <c r="E1769" t="s">
        <v>181</v>
      </c>
      <c r="F1769" t="s">
        <v>24</v>
      </c>
      <c r="G1769">
        <v>6073.81</v>
      </c>
      <c r="H1769" s="1">
        <v>43326</v>
      </c>
      <c r="I1769" t="str">
        <f t="shared" si="81"/>
        <v>14</v>
      </c>
      <c r="J1769" t="str">
        <f t="shared" si="82"/>
        <v>August</v>
      </c>
      <c r="K1769" t="str">
        <f t="shared" si="83"/>
        <v>2018</v>
      </c>
      <c r="L1769" s="15">
        <v>0.83333333333333337</v>
      </c>
      <c r="M1769">
        <f>HOUR(K1769:K13811)</f>
        <v>0</v>
      </c>
      <c r="N1769">
        <f>MINUTE(K1769:K13811)</f>
        <v>0</v>
      </c>
      <c r="O1769">
        <f>SECOND(K1769:K13811)</f>
        <v>0</v>
      </c>
      <c r="P1769">
        <v>34</v>
      </c>
      <c r="Q1769">
        <f>G1769-P1769</f>
        <v>6039.81</v>
      </c>
      <c r="R1769" t="s">
        <v>1833</v>
      </c>
      <c r="S1769" t="s">
        <v>18</v>
      </c>
      <c r="T1769" t="s">
        <v>19</v>
      </c>
    </row>
    <row r="1770" spans="1:20" x14ac:dyDescent="0.35">
      <c r="A1770" t="s">
        <v>29</v>
      </c>
      <c r="B1770" t="s">
        <v>49</v>
      </c>
      <c r="C1770" t="s">
        <v>13</v>
      </c>
      <c r="D1770" t="s">
        <v>41</v>
      </c>
      <c r="E1770" t="s">
        <v>50</v>
      </c>
      <c r="F1770" t="s">
        <v>24</v>
      </c>
      <c r="G1770">
        <v>411.32</v>
      </c>
      <c r="H1770" s="1">
        <v>43326</v>
      </c>
      <c r="I1770" t="str">
        <f t="shared" si="81"/>
        <v>14</v>
      </c>
      <c r="J1770" t="str">
        <f t="shared" si="82"/>
        <v>August</v>
      </c>
      <c r="K1770" t="str">
        <f t="shared" si="83"/>
        <v>2018</v>
      </c>
      <c r="L1770" s="15">
        <v>0.83333333333333337</v>
      </c>
      <c r="M1770">
        <f>HOUR(K1770:K13812)</f>
        <v>0</v>
      </c>
      <c r="N1770">
        <f>MINUTE(K1770:K13812)</f>
        <v>0</v>
      </c>
      <c r="O1770">
        <f>SECOND(K1770:K13812)</f>
        <v>0</v>
      </c>
      <c r="P1770">
        <v>78</v>
      </c>
      <c r="Q1770">
        <f>G1770-P1770</f>
        <v>333.32</v>
      </c>
      <c r="R1770" t="s">
        <v>1833</v>
      </c>
      <c r="S1770" t="s">
        <v>18</v>
      </c>
      <c r="T1770" t="s">
        <v>19</v>
      </c>
    </row>
    <row r="1771" spans="1:20" x14ac:dyDescent="0.35">
      <c r="A1771" t="s">
        <v>11</v>
      </c>
      <c r="B1771" t="s">
        <v>195</v>
      </c>
      <c r="C1771" t="s">
        <v>13</v>
      </c>
      <c r="D1771" t="s">
        <v>14</v>
      </c>
      <c r="E1771" t="s">
        <v>129</v>
      </c>
      <c r="F1771" t="s">
        <v>24</v>
      </c>
      <c r="G1771">
        <v>7727.78</v>
      </c>
      <c r="H1771" s="1">
        <v>43326</v>
      </c>
      <c r="I1771" t="str">
        <f t="shared" si="81"/>
        <v>14</v>
      </c>
      <c r="J1771" t="str">
        <f t="shared" si="82"/>
        <v>August</v>
      </c>
      <c r="K1771" t="str">
        <f t="shared" si="83"/>
        <v>2018</v>
      </c>
      <c r="L1771" s="15">
        <v>0.84061342592592592</v>
      </c>
      <c r="M1771">
        <f>HOUR(K1771:K13813)</f>
        <v>0</v>
      </c>
      <c r="N1771">
        <f>MINUTE(K1771:K13813)</f>
        <v>0</v>
      </c>
      <c r="O1771">
        <f>SECOND(K1771:K13813)</f>
        <v>0</v>
      </c>
      <c r="P1771">
        <v>19.670000000000002</v>
      </c>
      <c r="Q1771">
        <f>G1771-P1771</f>
        <v>7708.11</v>
      </c>
      <c r="R1771" t="s">
        <v>196</v>
      </c>
      <c r="S1771" t="s">
        <v>18</v>
      </c>
      <c r="T1771" t="s">
        <v>19</v>
      </c>
    </row>
    <row r="1772" spans="1:20" x14ac:dyDescent="0.35">
      <c r="A1772" t="s">
        <v>11</v>
      </c>
      <c r="B1772" t="s">
        <v>128</v>
      </c>
      <c r="C1772" t="s">
        <v>13</v>
      </c>
      <c r="D1772" t="s">
        <v>20</v>
      </c>
      <c r="E1772" t="s">
        <v>129</v>
      </c>
      <c r="F1772" t="s">
        <v>24</v>
      </c>
      <c r="G1772">
        <v>59342.13</v>
      </c>
      <c r="H1772" s="1">
        <v>43326</v>
      </c>
      <c r="I1772" t="str">
        <f t="shared" si="81"/>
        <v>14</v>
      </c>
      <c r="J1772" t="str">
        <f t="shared" si="82"/>
        <v>August</v>
      </c>
      <c r="K1772" t="str">
        <f t="shared" si="83"/>
        <v>2018</v>
      </c>
      <c r="L1772" s="15">
        <v>0.85797453703703708</v>
      </c>
      <c r="M1772">
        <f>HOUR(K1772:K13814)</f>
        <v>0</v>
      </c>
      <c r="N1772">
        <f>MINUTE(K1772:K13814)</f>
        <v>0</v>
      </c>
      <c r="O1772">
        <f>SECOND(K1772:K13814)</f>
        <v>0</v>
      </c>
      <c r="P1772">
        <v>151.97</v>
      </c>
      <c r="Q1772">
        <f>G1772-P1772</f>
        <v>59190.159999999996</v>
      </c>
      <c r="R1772" t="s">
        <v>412</v>
      </c>
      <c r="S1772" t="s">
        <v>18</v>
      </c>
      <c r="T1772" t="s">
        <v>19</v>
      </c>
    </row>
    <row r="1773" spans="1:20" x14ac:dyDescent="0.35">
      <c r="A1773" t="s">
        <v>11</v>
      </c>
      <c r="B1773" t="s">
        <v>138</v>
      </c>
      <c r="C1773" t="s">
        <v>13</v>
      </c>
      <c r="D1773" t="s">
        <v>14</v>
      </c>
      <c r="E1773" t="s">
        <v>139</v>
      </c>
      <c r="F1773" t="s">
        <v>16</v>
      </c>
      <c r="G1773">
        <v>189869.21</v>
      </c>
      <c r="H1773" s="1">
        <v>43326</v>
      </c>
      <c r="I1773" t="str">
        <f t="shared" si="81"/>
        <v>14</v>
      </c>
      <c r="J1773" t="str">
        <f t="shared" si="82"/>
        <v>August</v>
      </c>
      <c r="K1773" t="str">
        <f t="shared" si="83"/>
        <v>2018</v>
      </c>
      <c r="L1773" s="15">
        <v>0.8753009259259259</v>
      </c>
      <c r="M1773">
        <f>HOUR(K1773:K13815)</f>
        <v>0</v>
      </c>
      <c r="N1773">
        <f>MINUTE(K1773:K13815)</f>
        <v>0</v>
      </c>
      <c r="O1773">
        <f>SECOND(K1773:K13815)</f>
        <v>0</v>
      </c>
      <c r="P1773">
        <v>87.8</v>
      </c>
      <c r="Q1773">
        <f>G1773-P1773</f>
        <v>189781.41</v>
      </c>
      <c r="R1773" t="s">
        <v>315</v>
      </c>
      <c r="S1773" t="s">
        <v>18</v>
      </c>
      <c r="T1773" t="s">
        <v>19</v>
      </c>
    </row>
    <row r="1774" spans="1:20" x14ac:dyDescent="0.35">
      <c r="A1774" t="s">
        <v>11</v>
      </c>
      <c r="B1774" t="s">
        <v>182</v>
      </c>
      <c r="C1774" t="s">
        <v>13</v>
      </c>
      <c r="D1774" t="s">
        <v>14</v>
      </c>
      <c r="E1774" t="s">
        <v>183</v>
      </c>
      <c r="F1774" t="s">
        <v>24</v>
      </c>
      <c r="G1774">
        <v>8352.76</v>
      </c>
      <c r="H1774" s="1">
        <v>43326</v>
      </c>
      <c r="I1774" t="str">
        <f t="shared" si="81"/>
        <v>14</v>
      </c>
      <c r="J1774" t="str">
        <f t="shared" si="82"/>
        <v>August</v>
      </c>
      <c r="K1774" t="str">
        <f t="shared" si="83"/>
        <v>2018</v>
      </c>
      <c r="L1774" s="15">
        <v>0.89072916666666668</v>
      </c>
      <c r="M1774">
        <f>HOUR(K1774:K13816)</f>
        <v>0</v>
      </c>
      <c r="N1774">
        <f>MINUTE(K1774:K13816)</f>
        <v>0</v>
      </c>
      <c r="O1774">
        <f>SECOND(K1774:K13816)</f>
        <v>0</v>
      </c>
      <c r="P1774">
        <v>30.44</v>
      </c>
      <c r="Q1774">
        <f>G1774-P1774</f>
        <v>8322.32</v>
      </c>
      <c r="R1774" t="s">
        <v>241</v>
      </c>
      <c r="S1774" t="s">
        <v>18</v>
      </c>
      <c r="T1774" t="s">
        <v>19</v>
      </c>
    </row>
    <row r="1775" spans="1:20" x14ac:dyDescent="0.35">
      <c r="A1775" t="s">
        <v>11</v>
      </c>
      <c r="B1775" t="s">
        <v>109</v>
      </c>
      <c r="C1775" t="s">
        <v>13</v>
      </c>
      <c r="D1775" t="s">
        <v>20</v>
      </c>
      <c r="E1775" t="s">
        <v>110</v>
      </c>
      <c r="F1775" t="s">
        <v>24</v>
      </c>
      <c r="G1775">
        <v>2306.44</v>
      </c>
      <c r="H1775" s="1">
        <v>43326</v>
      </c>
      <c r="I1775" t="str">
        <f t="shared" si="81"/>
        <v>14</v>
      </c>
      <c r="J1775" t="str">
        <f t="shared" si="82"/>
        <v>August</v>
      </c>
      <c r="K1775" t="str">
        <f t="shared" si="83"/>
        <v>2018</v>
      </c>
      <c r="L1775" s="15">
        <v>0.90616898148148151</v>
      </c>
      <c r="M1775">
        <f>HOUR(K1775:K13817)</f>
        <v>0</v>
      </c>
      <c r="N1775">
        <f>MINUTE(K1775:K13817)</f>
        <v>0</v>
      </c>
      <c r="O1775">
        <f>SECOND(K1775:K13817)</f>
        <v>0</v>
      </c>
      <c r="P1775">
        <v>23.41</v>
      </c>
      <c r="Q1775">
        <f>G1775-P1775</f>
        <v>2283.0300000000002</v>
      </c>
      <c r="R1775" t="s">
        <v>766</v>
      </c>
      <c r="S1775" t="s">
        <v>18</v>
      </c>
      <c r="T1775" t="s">
        <v>19</v>
      </c>
    </row>
    <row r="1776" spans="1:20" x14ac:dyDescent="0.35">
      <c r="A1776" t="s">
        <v>11</v>
      </c>
      <c r="B1776" t="s">
        <v>199</v>
      </c>
      <c r="C1776" t="s">
        <v>13</v>
      </c>
      <c r="D1776" t="s">
        <v>20</v>
      </c>
      <c r="E1776" t="s">
        <v>200</v>
      </c>
      <c r="F1776" t="s">
        <v>24</v>
      </c>
      <c r="G1776">
        <v>2638.42</v>
      </c>
      <c r="H1776" s="1">
        <v>43326</v>
      </c>
      <c r="I1776" t="str">
        <f t="shared" si="81"/>
        <v>14</v>
      </c>
      <c r="J1776" t="str">
        <f t="shared" si="82"/>
        <v>August</v>
      </c>
      <c r="K1776" t="str">
        <f t="shared" si="83"/>
        <v>2018</v>
      </c>
      <c r="L1776" s="15">
        <v>0.92459490740740735</v>
      </c>
      <c r="M1776">
        <f>HOUR(K1776:K13818)</f>
        <v>0</v>
      </c>
      <c r="N1776">
        <f>MINUTE(K1776:K13818)</f>
        <v>0</v>
      </c>
      <c r="O1776">
        <f>SECOND(K1776:K13818)</f>
        <v>0</v>
      </c>
      <c r="P1776">
        <v>8.19</v>
      </c>
      <c r="Q1776">
        <f>G1776-P1776</f>
        <v>2630.23</v>
      </c>
      <c r="R1776" t="s">
        <v>261</v>
      </c>
      <c r="S1776" t="s">
        <v>18</v>
      </c>
      <c r="T1776" t="s">
        <v>19</v>
      </c>
    </row>
    <row r="1777" spans="1:20" x14ac:dyDescent="0.35">
      <c r="A1777" t="s">
        <v>11</v>
      </c>
      <c r="B1777" t="s">
        <v>180</v>
      </c>
      <c r="C1777" t="s">
        <v>13</v>
      </c>
      <c r="D1777" t="s">
        <v>20</v>
      </c>
      <c r="E1777" t="s">
        <v>181</v>
      </c>
      <c r="F1777" t="s">
        <v>24</v>
      </c>
      <c r="G1777">
        <v>5894.15</v>
      </c>
      <c r="H1777" s="1">
        <v>43326</v>
      </c>
      <c r="I1777" t="str">
        <f t="shared" si="81"/>
        <v>14</v>
      </c>
      <c r="J1777" t="str">
        <f t="shared" si="82"/>
        <v>August</v>
      </c>
      <c r="K1777" t="str">
        <f t="shared" si="83"/>
        <v>2018</v>
      </c>
      <c r="L1777" s="15">
        <v>0.94939814814814805</v>
      </c>
      <c r="M1777">
        <f>HOUR(K1777:K13819)</f>
        <v>0</v>
      </c>
      <c r="N1777">
        <f>MINUTE(K1777:K13819)</f>
        <v>0</v>
      </c>
      <c r="O1777">
        <f>SECOND(K1777:K13819)</f>
        <v>0</v>
      </c>
      <c r="P1777">
        <v>179.66</v>
      </c>
      <c r="Q1777">
        <f>G1777-P1777</f>
        <v>5714.49</v>
      </c>
      <c r="R1777" t="s">
        <v>21</v>
      </c>
      <c r="S1777" t="s">
        <v>18</v>
      </c>
      <c r="T1777" t="s">
        <v>19</v>
      </c>
    </row>
    <row r="1778" spans="1:20" x14ac:dyDescent="0.35">
      <c r="A1778" t="s">
        <v>29</v>
      </c>
      <c r="B1778" t="s">
        <v>116</v>
      </c>
      <c r="C1778" t="s">
        <v>13</v>
      </c>
      <c r="D1778" t="s">
        <v>31</v>
      </c>
      <c r="E1778" t="s">
        <v>117</v>
      </c>
      <c r="F1778" t="s">
        <v>24</v>
      </c>
      <c r="G1778">
        <v>1638.42</v>
      </c>
      <c r="H1778" s="1">
        <v>43326</v>
      </c>
      <c r="I1778" t="str">
        <f t="shared" si="81"/>
        <v>14</v>
      </c>
      <c r="J1778" t="str">
        <f t="shared" si="82"/>
        <v>August</v>
      </c>
      <c r="K1778" t="str">
        <f t="shared" si="83"/>
        <v>2018</v>
      </c>
      <c r="L1778" s="15">
        <v>0.95833333333333337</v>
      </c>
      <c r="M1778">
        <f>HOUR(K1778:K13820)</f>
        <v>0</v>
      </c>
      <c r="N1778">
        <f>MINUTE(K1778:K13820)</f>
        <v>0</v>
      </c>
      <c r="O1778">
        <f>SECOND(K1778:K13820)</f>
        <v>0</v>
      </c>
      <c r="P1778">
        <v>40</v>
      </c>
      <c r="Q1778">
        <f>G1778-P1778</f>
        <v>1598.42</v>
      </c>
      <c r="R1778" t="s">
        <v>1833</v>
      </c>
      <c r="S1778" t="s">
        <v>18</v>
      </c>
      <c r="T1778" t="s">
        <v>19</v>
      </c>
    </row>
    <row r="1779" spans="1:20" x14ac:dyDescent="0.35">
      <c r="A1779" t="s">
        <v>29</v>
      </c>
      <c r="B1779" t="s">
        <v>255</v>
      </c>
      <c r="C1779" t="s">
        <v>13</v>
      </c>
      <c r="D1779" t="s">
        <v>31</v>
      </c>
      <c r="E1779" t="s">
        <v>107</v>
      </c>
      <c r="F1779" t="s">
        <v>16</v>
      </c>
      <c r="G1779">
        <v>2974.7</v>
      </c>
      <c r="H1779" s="1">
        <v>43326</v>
      </c>
      <c r="I1779" t="str">
        <f t="shared" si="81"/>
        <v>14</v>
      </c>
      <c r="J1779" t="str">
        <f t="shared" si="82"/>
        <v>August</v>
      </c>
      <c r="K1779" t="str">
        <f t="shared" si="83"/>
        <v>2018</v>
      </c>
      <c r="L1779" s="15">
        <v>0.95833333333333337</v>
      </c>
      <c r="M1779">
        <f>HOUR(K1779:K13821)</f>
        <v>0</v>
      </c>
      <c r="N1779">
        <f>MINUTE(K1779:K13821)</f>
        <v>0</v>
      </c>
      <c r="O1779">
        <f>SECOND(K1779:K13821)</f>
        <v>0</v>
      </c>
      <c r="P1779">
        <v>123</v>
      </c>
      <c r="Q1779">
        <f>G1779-P1779</f>
        <v>2851.7</v>
      </c>
      <c r="R1779" t="s">
        <v>1833</v>
      </c>
      <c r="S1779" t="s">
        <v>18</v>
      </c>
      <c r="T1779" t="s">
        <v>19</v>
      </c>
    </row>
    <row r="1780" spans="1:20" x14ac:dyDescent="0.35">
      <c r="A1780" t="s">
        <v>11</v>
      </c>
      <c r="B1780" t="s">
        <v>65</v>
      </c>
      <c r="C1780" t="s">
        <v>13</v>
      </c>
      <c r="D1780" t="s">
        <v>20</v>
      </c>
      <c r="E1780" t="s">
        <v>66</v>
      </c>
      <c r="F1780" t="s">
        <v>16</v>
      </c>
      <c r="G1780">
        <v>1160.3900000000001</v>
      </c>
      <c r="H1780" s="1">
        <v>43326</v>
      </c>
      <c r="I1780" t="str">
        <f t="shared" si="81"/>
        <v>14</v>
      </c>
      <c r="J1780" t="str">
        <f t="shared" si="82"/>
        <v>August</v>
      </c>
      <c r="K1780" t="str">
        <f t="shared" si="83"/>
        <v>2018</v>
      </c>
      <c r="L1780" s="15">
        <v>0.97479166666666661</v>
      </c>
      <c r="M1780">
        <f>HOUR(K1780:K13822)</f>
        <v>0</v>
      </c>
      <c r="N1780">
        <f>MINUTE(K1780:K13822)</f>
        <v>0</v>
      </c>
      <c r="O1780">
        <f>SECOND(K1780:K13822)</f>
        <v>0</v>
      </c>
      <c r="P1780">
        <v>15.56</v>
      </c>
      <c r="Q1780">
        <f>G1780-P1780</f>
        <v>1144.8300000000002</v>
      </c>
      <c r="R1780" t="s">
        <v>709</v>
      </c>
      <c r="S1780" t="s">
        <v>18</v>
      </c>
      <c r="T1780" t="s">
        <v>19</v>
      </c>
    </row>
    <row r="1781" spans="1:20" x14ac:dyDescent="0.35">
      <c r="A1781" t="s">
        <v>11</v>
      </c>
      <c r="B1781" t="s">
        <v>30</v>
      </c>
      <c r="C1781" t="s">
        <v>13</v>
      </c>
      <c r="D1781" t="s">
        <v>20</v>
      </c>
      <c r="E1781" t="s">
        <v>32</v>
      </c>
      <c r="F1781" t="s">
        <v>24</v>
      </c>
      <c r="G1781">
        <v>3275.84</v>
      </c>
      <c r="H1781" s="1">
        <v>43327</v>
      </c>
      <c r="I1781" t="str">
        <f t="shared" si="81"/>
        <v>15</v>
      </c>
      <c r="J1781" t="str">
        <f t="shared" si="82"/>
        <v>August</v>
      </c>
      <c r="K1781" t="str">
        <f t="shared" si="83"/>
        <v>2018</v>
      </c>
      <c r="L1781" s="15">
        <v>8.564814814814815E-4</v>
      </c>
      <c r="M1781">
        <f>HOUR(K1781:K13823)</f>
        <v>0</v>
      </c>
      <c r="N1781">
        <f>MINUTE(K1781:K13823)</f>
        <v>0</v>
      </c>
      <c r="O1781">
        <f>SECOND(K1781:K13823)</f>
        <v>0</v>
      </c>
      <c r="P1781">
        <v>13.24</v>
      </c>
      <c r="Q1781">
        <f>G1781-P1781</f>
        <v>3262.6000000000004</v>
      </c>
      <c r="R1781" t="s">
        <v>537</v>
      </c>
      <c r="S1781" t="s">
        <v>18</v>
      </c>
      <c r="T1781" t="s">
        <v>19</v>
      </c>
    </row>
    <row r="1782" spans="1:20" x14ac:dyDescent="0.35">
      <c r="A1782" t="s">
        <v>11</v>
      </c>
      <c r="B1782" t="s">
        <v>395</v>
      </c>
      <c r="C1782" t="s">
        <v>13</v>
      </c>
      <c r="D1782" t="s">
        <v>14</v>
      </c>
      <c r="E1782" t="s">
        <v>396</v>
      </c>
      <c r="F1782" t="s">
        <v>24</v>
      </c>
      <c r="G1782">
        <v>106080.59</v>
      </c>
      <c r="H1782" s="1">
        <v>43327</v>
      </c>
      <c r="I1782" t="str">
        <f t="shared" si="81"/>
        <v>15</v>
      </c>
      <c r="J1782" t="str">
        <f t="shared" si="82"/>
        <v>August</v>
      </c>
      <c r="K1782" t="str">
        <f t="shared" si="83"/>
        <v>2018</v>
      </c>
      <c r="L1782" s="15">
        <v>5.8391203703703702E-2</v>
      </c>
      <c r="M1782">
        <f>HOUR(K1782:K13824)</f>
        <v>0</v>
      </c>
      <c r="N1782">
        <f>MINUTE(K1782:K13824)</f>
        <v>0</v>
      </c>
      <c r="O1782">
        <f>SECOND(K1782:K13824)</f>
        <v>0</v>
      </c>
      <c r="P1782">
        <v>62.99</v>
      </c>
      <c r="Q1782">
        <f>G1782-P1782</f>
        <v>106017.59999999999</v>
      </c>
      <c r="R1782" t="s">
        <v>847</v>
      </c>
      <c r="S1782" t="s">
        <v>18</v>
      </c>
      <c r="T1782" t="s">
        <v>19</v>
      </c>
    </row>
    <row r="1783" spans="1:20" x14ac:dyDescent="0.35">
      <c r="A1783" t="s">
        <v>11</v>
      </c>
      <c r="B1783" t="s">
        <v>395</v>
      </c>
      <c r="C1783" t="s">
        <v>13</v>
      </c>
      <c r="D1783" t="s">
        <v>14</v>
      </c>
      <c r="E1783" t="s">
        <v>396</v>
      </c>
      <c r="F1783" t="s">
        <v>24</v>
      </c>
      <c r="G1783">
        <v>106049.41</v>
      </c>
      <c r="H1783" s="1">
        <v>43327</v>
      </c>
      <c r="I1783" t="str">
        <f t="shared" si="81"/>
        <v>15</v>
      </c>
      <c r="J1783" t="str">
        <f t="shared" si="82"/>
        <v>August</v>
      </c>
      <c r="K1783" t="str">
        <f t="shared" si="83"/>
        <v>2018</v>
      </c>
      <c r="L1783" s="15">
        <v>7.4178240740740739E-2</v>
      </c>
      <c r="M1783">
        <f>HOUR(K1783:K13825)</f>
        <v>0</v>
      </c>
      <c r="N1783">
        <f>MINUTE(K1783:K13825)</f>
        <v>0</v>
      </c>
      <c r="O1783">
        <f>SECOND(K1783:K13825)</f>
        <v>0</v>
      </c>
      <c r="P1783">
        <v>31.18</v>
      </c>
      <c r="Q1783">
        <f>G1783-P1783</f>
        <v>106018.23000000001</v>
      </c>
      <c r="R1783" t="s">
        <v>848</v>
      </c>
      <c r="S1783" t="s">
        <v>18</v>
      </c>
      <c r="T1783" t="s">
        <v>19</v>
      </c>
    </row>
    <row r="1784" spans="1:20" x14ac:dyDescent="0.35">
      <c r="A1784" t="s">
        <v>11</v>
      </c>
      <c r="B1784" t="s">
        <v>164</v>
      </c>
      <c r="C1784" t="s">
        <v>13</v>
      </c>
      <c r="D1784" t="s">
        <v>14</v>
      </c>
      <c r="E1784" t="s">
        <v>86</v>
      </c>
      <c r="F1784" t="s">
        <v>16</v>
      </c>
      <c r="G1784">
        <v>2086.38</v>
      </c>
      <c r="H1784" s="1">
        <v>43327</v>
      </c>
      <c r="I1784" t="str">
        <f t="shared" si="81"/>
        <v>15</v>
      </c>
      <c r="J1784" t="str">
        <f t="shared" si="82"/>
        <v>August</v>
      </c>
      <c r="K1784" t="str">
        <f t="shared" si="83"/>
        <v>2018</v>
      </c>
      <c r="L1784" s="15">
        <v>0.11248842592592594</v>
      </c>
      <c r="M1784">
        <f>HOUR(K1784:K13826)</f>
        <v>0</v>
      </c>
      <c r="N1784">
        <f>MINUTE(K1784:K13826)</f>
        <v>0</v>
      </c>
      <c r="O1784">
        <f>SECOND(K1784:K13826)</f>
        <v>0</v>
      </c>
      <c r="P1784">
        <v>15.78</v>
      </c>
      <c r="Q1784">
        <f>G1784-P1784</f>
        <v>2070.6</v>
      </c>
      <c r="R1784" t="s">
        <v>421</v>
      </c>
      <c r="S1784" t="s">
        <v>18</v>
      </c>
      <c r="T1784" t="s">
        <v>19</v>
      </c>
    </row>
    <row r="1785" spans="1:20" x14ac:dyDescent="0.35">
      <c r="A1785" t="s">
        <v>11</v>
      </c>
      <c r="B1785" t="s">
        <v>25</v>
      </c>
      <c r="C1785" t="s">
        <v>13</v>
      </c>
      <c r="D1785" t="s">
        <v>14</v>
      </c>
      <c r="E1785" t="s">
        <v>26</v>
      </c>
      <c r="F1785" t="s">
        <v>16</v>
      </c>
      <c r="G1785">
        <v>1919.82</v>
      </c>
      <c r="H1785" s="1">
        <v>43327</v>
      </c>
      <c r="I1785" t="str">
        <f t="shared" si="81"/>
        <v>15</v>
      </c>
      <c r="J1785" t="str">
        <f t="shared" si="82"/>
        <v>August</v>
      </c>
      <c r="K1785" t="str">
        <f t="shared" si="83"/>
        <v>2018</v>
      </c>
      <c r="L1785" s="15">
        <v>0.18265046296296295</v>
      </c>
      <c r="M1785">
        <f>HOUR(K1785:K13827)</f>
        <v>0</v>
      </c>
      <c r="N1785">
        <f>MINUTE(K1785:K13827)</f>
        <v>0</v>
      </c>
      <c r="O1785">
        <f>SECOND(K1785:K13827)</f>
        <v>0</v>
      </c>
      <c r="P1785">
        <v>40.82</v>
      </c>
      <c r="Q1785">
        <f>G1785-P1785</f>
        <v>1879</v>
      </c>
      <c r="R1785" t="s">
        <v>849</v>
      </c>
      <c r="S1785" t="s">
        <v>18</v>
      </c>
      <c r="T1785" t="s">
        <v>19</v>
      </c>
    </row>
    <row r="1786" spans="1:20" x14ac:dyDescent="0.35">
      <c r="A1786" t="s">
        <v>11</v>
      </c>
      <c r="B1786" t="s">
        <v>395</v>
      </c>
      <c r="C1786" t="s">
        <v>13</v>
      </c>
      <c r="D1786" t="s">
        <v>14</v>
      </c>
      <c r="E1786" t="s">
        <v>396</v>
      </c>
      <c r="F1786" t="s">
        <v>24</v>
      </c>
      <c r="G1786">
        <v>105941.99</v>
      </c>
      <c r="H1786" s="1">
        <v>43327</v>
      </c>
      <c r="I1786" t="str">
        <f t="shared" si="81"/>
        <v>15</v>
      </c>
      <c r="J1786" t="str">
        <f t="shared" si="82"/>
        <v>August</v>
      </c>
      <c r="K1786" t="str">
        <f t="shared" si="83"/>
        <v>2018</v>
      </c>
      <c r="L1786" s="15">
        <v>0.20369212962962965</v>
      </c>
      <c r="M1786">
        <f>HOUR(K1786:K13828)</f>
        <v>0</v>
      </c>
      <c r="N1786">
        <f>MINUTE(K1786:K13828)</f>
        <v>0</v>
      </c>
      <c r="O1786">
        <f>SECOND(K1786:K13828)</f>
        <v>0</v>
      </c>
      <c r="P1786">
        <v>107.42</v>
      </c>
      <c r="Q1786">
        <f>G1786-P1786</f>
        <v>105834.57</v>
      </c>
      <c r="R1786" t="s">
        <v>423</v>
      </c>
      <c r="S1786" t="s">
        <v>18</v>
      </c>
      <c r="T1786" t="s">
        <v>19</v>
      </c>
    </row>
    <row r="1787" spans="1:20" x14ac:dyDescent="0.35">
      <c r="A1787" t="s">
        <v>29</v>
      </c>
      <c r="B1787" t="s">
        <v>40</v>
      </c>
      <c r="C1787" t="s">
        <v>13</v>
      </c>
      <c r="D1787" t="s">
        <v>41</v>
      </c>
      <c r="E1787" t="s">
        <v>23</v>
      </c>
      <c r="F1787" t="s">
        <v>24</v>
      </c>
      <c r="G1787">
        <v>4392.74</v>
      </c>
      <c r="H1787" s="1">
        <v>43327</v>
      </c>
      <c r="I1787" t="str">
        <f t="shared" si="81"/>
        <v>15</v>
      </c>
      <c r="J1787" t="str">
        <f t="shared" si="82"/>
        <v>August</v>
      </c>
      <c r="K1787" t="str">
        <f t="shared" si="83"/>
        <v>2018</v>
      </c>
      <c r="L1787" s="15">
        <v>0.25</v>
      </c>
      <c r="M1787">
        <f>HOUR(K1787:K13829)</f>
        <v>0</v>
      </c>
      <c r="N1787">
        <f>MINUTE(K1787:K13829)</f>
        <v>0</v>
      </c>
      <c r="O1787">
        <f>SECOND(K1787:K13829)</f>
        <v>0</v>
      </c>
      <c r="P1787">
        <v>21</v>
      </c>
      <c r="Q1787">
        <f>G1787-P1787</f>
        <v>4371.74</v>
      </c>
      <c r="R1787" t="s">
        <v>1833</v>
      </c>
      <c r="S1787" t="s">
        <v>18</v>
      </c>
      <c r="T1787" t="s">
        <v>19</v>
      </c>
    </row>
    <row r="1788" spans="1:20" x14ac:dyDescent="0.35">
      <c r="A1788" t="s">
        <v>29</v>
      </c>
      <c r="B1788" t="s">
        <v>42</v>
      </c>
      <c r="C1788" t="s">
        <v>13</v>
      </c>
      <c r="D1788" t="s">
        <v>31</v>
      </c>
      <c r="E1788" t="s">
        <v>43</v>
      </c>
      <c r="F1788" t="s">
        <v>24</v>
      </c>
      <c r="G1788">
        <v>6524.71</v>
      </c>
      <c r="H1788" s="1">
        <v>43327</v>
      </c>
      <c r="I1788" t="str">
        <f t="shared" si="81"/>
        <v>15</v>
      </c>
      <c r="J1788" t="str">
        <f t="shared" si="82"/>
        <v>August</v>
      </c>
      <c r="K1788" t="str">
        <f t="shared" si="83"/>
        <v>2018</v>
      </c>
      <c r="L1788" s="15">
        <v>0.25</v>
      </c>
      <c r="M1788">
        <f>HOUR(K1788:K13830)</f>
        <v>0</v>
      </c>
      <c r="N1788">
        <f>MINUTE(K1788:K13830)</f>
        <v>0</v>
      </c>
      <c r="O1788">
        <f>SECOND(K1788:K13830)</f>
        <v>0</v>
      </c>
      <c r="P1788">
        <v>27</v>
      </c>
      <c r="Q1788">
        <f>G1788-P1788</f>
        <v>6497.71</v>
      </c>
      <c r="R1788" t="s">
        <v>1833</v>
      </c>
      <c r="S1788" t="s">
        <v>18</v>
      </c>
      <c r="T1788" t="s">
        <v>19</v>
      </c>
    </row>
    <row r="1789" spans="1:20" x14ac:dyDescent="0.35">
      <c r="A1789" t="s">
        <v>29</v>
      </c>
      <c r="B1789" t="s">
        <v>302</v>
      </c>
      <c r="C1789" t="s">
        <v>13</v>
      </c>
      <c r="D1789" t="s">
        <v>31</v>
      </c>
      <c r="E1789" t="s">
        <v>303</v>
      </c>
      <c r="F1789" t="s">
        <v>24</v>
      </c>
      <c r="G1789">
        <v>3210.18</v>
      </c>
      <c r="H1789" s="1">
        <v>43327</v>
      </c>
      <c r="I1789" t="str">
        <f t="shared" si="81"/>
        <v>15</v>
      </c>
      <c r="J1789" t="str">
        <f t="shared" si="82"/>
        <v>August</v>
      </c>
      <c r="K1789" t="str">
        <f t="shared" si="83"/>
        <v>2018</v>
      </c>
      <c r="L1789" s="15">
        <v>0.25</v>
      </c>
      <c r="M1789">
        <f>HOUR(K1789:K13831)</f>
        <v>0</v>
      </c>
      <c r="N1789">
        <f>MINUTE(K1789:K13831)</f>
        <v>0</v>
      </c>
      <c r="O1789">
        <f>SECOND(K1789:K13831)</f>
        <v>0</v>
      </c>
      <c r="P1789">
        <v>172</v>
      </c>
      <c r="Q1789">
        <f>G1789-P1789</f>
        <v>3038.18</v>
      </c>
      <c r="R1789" t="s">
        <v>1833</v>
      </c>
      <c r="S1789" t="s">
        <v>18</v>
      </c>
      <c r="T1789" t="s">
        <v>19</v>
      </c>
    </row>
    <row r="1790" spans="1:20" x14ac:dyDescent="0.35">
      <c r="A1790" t="s">
        <v>29</v>
      </c>
      <c r="B1790" t="s">
        <v>33</v>
      </c>
      <c r="C1790" t="s">
        <v>13</v>
      </c>
      <c r="D1790" t="s">
        <v>31</v>
      </c>
      <c r="E1790" t="s">
        <v>34</v>
      </c>
      <c r="F1790" t="s">
        <v>16</v>
      </c>
      <c r="G1790">
        <v>147.66</v>
      </c>
      <c r="H1790" s="1">
        <v>43327</v>
      </c>
      <c r="I1790" t="str">
        <f t="shared" si="81"/>
        <v>15</v>
      </c>
      <c r="J1790" t="str">
        <f t="shared" si="82"/>
        <v>August</v>
      </c>
      <c r="K1790" t="str">
        <f t="shared" si="83"/>
        <v>2018</v>
      </c>
      <c r="L1790" s="15">
        <v>0.25</v>
      </c>
      <c r="M1790">
        <f>HOUR(K1790:K13832)</f>
        <v>0</v>
      </c>
      <c r="N1790">
        <f>MINUTE(K1790:K13832)</f>
        <v>0</v>
      </c>
      <c r="O1790">
        <f>SECOND(K1790:K13832)</f>
        <v>0</v>
      </c>
      <c r="P1790">
        <v>29</v>
      </c>
      <c r="Q1790">
        <f>G1790-P1790</f>
        <v>118.66</v>
      </c>
      <c r="R1790" t="s">
        <v>1833</v>
      </c>
      <c r="S1790" t="s">
        <v>18</v>
      </c>
      <c r="T1790" t="s">
        <v>19</v>
      </c>
    </row>
    <row r="1791" spans="1:20" x14ac:dyDescent="0.35">
      <c r="A1791" t="s">
        <v>29</v>
      </c>
      <c r="B1791" t="s">
        <v>175</v>
      </c>
      <c r="C1791" t="s">
        <v>13</v>
      </c>
      <c r="D1791" t="s">
        <v>41</v>
      </c>
      <c r="E1791" t="s">
        <v>176</v>
      </c>
      <c r="F1791" t="s">
        <v>24</v>
      </c>
      <c r="G1791">
        <v>49920.66</v>
      </c>
      <c r="H1791" s="1">
        <v>43327</v>
      </c>
      <c r="I1791" t="str">
        <f t="shared" si="81"/>
        <v>15</v>
      </c>
      <c r="J1791" t="str">
        <f t="shared" si="82"/>
        <v>August</v>
      </c>
      <c r="K1791" t="str">
        <f t="shared" si="83"/>
        <v>2018</v>
      </c>
      <c r="L1791" s="15">
        <v>0.25</v>
      </c>
      <c r="M1791">
        <f>HOUR(K1791:K13833)</f>
        <v>0</v>
      </c>
      <c r="N1791">
        <f>MINUTE(K1791:K13833)</f>
        <v>0</v>
      </c>
      <c r="O1791">
        <f>SECOND(K1791:K13833)</f>
        <v>0</v>
      </c>
      <c r="P1791">
        <v>195</v>
      </c>
      <c r="Q1791">
        <f>G1791-P1791</f>
        <v>49725.66</v>
      </c>
      <c r="R1791" t="s">
        <v>1833</v>
      </c>
      <c r="S1791" t="s">
        <v>18</v>
      </c>
      <c r="T1791" t="s">
        <v>19</v>
      </c>
    </row>
    <row r="1792" spans="1:20" x14ac:dyDescent="0.35">
      <c r="A1792" t="s">
        <v>29</v>
      </c>
      <c r="B1792" t="s">
        <v>45</v>
      </c>
      <c r="C1792" t="s">
        <v>13</v>
      </c>
      <c r="D1792" t="s">
        <v>41</v>
      </c>
      <c r="E1792" t="s">
        <v>46</v>
      </c>
      <c r="F1792" t="s">
        <v>24</v>
      </c>
      <c r="G1792">
        <v>6820.92</v>
      </c>
      <c r="H1792" s="1">
        <v>43327</v>
      </c>
      <c r="I1792" t="str">
        <f t="shared" si="81"/>
        <v>15</v>
      </c>
      <c r="J1792" t="str">
        <f t="shared" si="82"/>
        <v>August</v>
      </c>
      <c r="K1792" t="str">
        <f t="shared" si="83"/>
        <v>2018</v>
      </c>
      <c r="L1792" s="15">
        <v>0.29166666666666669</v>
      </c>
      <c r="M1792">
        <f>HOUR(K1792:K13834)</f>
        <v>0</v>
      </c>
      <c r="N1792">
        <f>MINUTE(K1792:K13834)</f>
        <v>0</v>
      </c>
      <c r="O1792">
        <f>SECOND(K1792:K13834)</f>
        <v>0</v>
      </c>
      <c r="P1792">
        <v>25</v>
      </c>
      <c r="Q1792">
        <f>G1792-P1792</f>
        <v>6795.92</v>
      </c>
      <c r="R1792" t="s">
        <v>1833</v>
      </c>
      <c r="S1792" t="s">
        <v>18</v>
      </c>
      <c r="T1792" t="s">
        <v>19</v>
      </c>
    </row>
    <row r="1793" spans="1:20" x14ac:dyDescent="0.35">
      <c r="A1793" t="s">
        <v>29</v>
      </c>
      <c r="B1793" t="s">
        <v>47</v>
      </c>
      <c r="C1793" t="s">
        <v>13</v>
      </c>
      <c r="D1793" t="s">
        <v>41</v>
      </c>
      <c r="E1793" t="s">
        <v>48</v>
      </c>
      <c r="F1793" t="s">
        <v>24</v>
      </c>
      <c r="G1793">
        <v>4870.6099999999997</v>
      </c>
      <c r="H1793" s="1">
        <v>43327</v>
      </c>
      <c r="I1793" t="str">
        <f t="shared" si="81"/>
        <v>15</v>
      </c>
      <c r="J1793" t="str">
        <f t="shared" si="82"/>
        <v>August</v>
      </c>
      <c r="K1793" t="str">
        <f t="shared" si="83"/>
        <v>2018</v>
      </c>
      <c r="L1793" s="15">
        <v>0.29166666666666669</v>
      </c>
      <c r="M1793">
        <f>HOUR(K1793:K13835)</f>
        <v>0</v>
      </c>
      <c r="N1793">
        <f>MINUTE(K1793:K13835)</f>
        <v>0</v>
      </c>
      <c r="O1793">
        <f>SECOND(K1793:K13835)</f>
        <v>0</v>
      </c>
      <c r="P1793">
        <v>39</v>
      </c>
      <c r="Q1793">
        <f>G1793-P1793</f>
        <v>4831.6099999999997</v>
      </c>
      <c r="R1793" t="s">
        <v>1833</v>
      </c>
      <c r="S1793" t="s">
        <v>18</v>
      </c>
      <c r="T1793" t="s">
        <v>19</v>
      </c>
    </row>
    <row r="1794" spans="1:20" x14ac:dyDescent="0.35">
      <c r="A1794" t="s">
        <v>11</v>
      </c>
      <c r="B1794" t="s">
        <v>395</v>
      </c>
      <c r="C1794" t="s">
        <v>13</v>
      </c>
      <c r="D1794" t="s">
        <v>20</v>
      </c>
      <c r="E1794" t="s">
        <v>396</v>
      </c>
      <c r="F1794" t="s">
        <v>24</v>
      </c>
      <c r="G1794">
        <v>105851.99</v>
      </c>
      <c r="H1794" s="1">
        <v>43327</v>
      </c>
      <c r="I1794" t="str">
        <f t="shared" si="81"/>
        <v>15</v>
      </c>
      <c r="J1794" t="str">
        <f t="shared" si="82"/>
        <v>August</v>
      </c>
      <c r="K1794" t="str">
        <f t="shared" si="83"/>
        <v>2018</v>
      </c>
      <c r="L1794" s="15">
        <v>0.31836805555555553</v>
      </c>
      <c r="M1794">
        <f>HOUR(K1794:K13836)</f>
        <v>0</v>
      </c>
      <c r="N1794">
        <f>MINUTE(K1794:K13836)</f>
        <v>0</v>
      </c>
      <c r="O1794">
        <f>SECOND(K1794:K13836)</f>
        <v>0</v>
      </c>
      <c r="P1794">
        <v>90</v>
      </c>
      <c r="Q1794">
        <f>G1794-P1794</f>
        <v>105761.99</v>
      </c>
      <c r="R1794" t="s">
        <v>519</v>
      </c>
      <c r="S1794" t="s">
        <v>18</v>
      </c>
      <c r="T1794" t="s">
        <v>19</v>
      </c>
    </row>
    <row r="1795" spans="1:20" x14ac:dyDescent="0.35">
      <c r="A1795" t="s">
        <v>29</v>
      </c>
      <c r="B1795" t="s">
        <v>100</v>
      </c>
      <c r="C1795" t="s">
        <v>13</v>
      </c>
      <c r="D1795" t="s">
        <v>41</v>
      </c>
      <c r="E1795" t="s">
        <v>101</v>
      </c>
      <c r="F1795" t="s">
        <v>16</v>
      </c>
      <c r="G1795">
        <v>2746.83</v>
      </c>
      <c r="H1795" s="1">
        <v>43327</v>
      </c>
      <c r="I1795" t="str">
        <f t="shared" ref="I1795:I1858" si="84">TEXT(H1795,"dd")</f>
        <v>15</v>
      </c>
      <c r="J1795" t="str">
        <f t="shared" ref="J1795:J1858" si="85">TEXT(H1795,"mmmm")</f>
        <v>August</v>
      </c>
      <c r="K1795" t="str">
        <f t="shared" ref="K1795:K1858" si="86">TEXT(H1795,"yyyy")</f>
        <v>2018</v>
      </c>
      <c r="L1795" s="15">
        <v>0.33333333333333331</v>
      </c>
      <c r="M1795">
        <f>HOUR(K1795:K13837)</f>
        <v>0</v>
      </c>
      <c r="N1795">
        <f>MINUTE(K1795:K13837)</f>
        <v>0</v>
      </c>
      <c r="O1795">
        <f>SECOND(K1795:K13837)</f>
        <v>0</v>
      </c>
      <c r="P1795">
        <v>107</v>
      </c>
      <c r="Q1795">
        <f>G1795-P1795</f>
        <v>2639.83</v>
      </c>
      <c r="R1795" t="s">
        <v>1833</v>
      </c>
      <c r="S1795" t="s">
        <v>18</v>
      </c>
      <c r="T1795" t="s">
        <v>19</v>
      </c>
    </row>
    <row r="1796" spans="1:20" x14ac:dyDescent="0.35">
      <c r="A1796" t="s">
        <v>29</v>
      </c>
      <c r="B1796" t="s">
        <v>52</v>
      </c>
      <c r="C1796" t="s">
        <v>13</v>
      </c>
      <c r="D1796" t="s">
        <v>41</v>
      </c>
      <c r="E1796" t="s">
        <v>53</v>
      </c>
      <c r="F1796" t="s">
        <v>24</v>
      </c>
      <c r="G1796">
        <v>260138.9</v>
      </c>
      <c r="H1796" s="1">
        <v>43327</v>
      </c>
      <c r="I1796" t="str">
        <f t="shared" si="84"/>
        <v>15</v>
      </c>
      <c r="J1796" t="str">
        <f t="shared" si="85"/>
        <v>August</v>
      </c>
      <c r="K1796" t="str">
        <f t="shared" si="86"/>
        <v>2018</v>
      </c>
      <c r="L1796" s="15">
        <v>0.33333333333333331</v>
      </c>
      <c r="M1796">
        <f>HOUR(K1796:K13838)</f>
        <v>0</v>
      </c>
      <c r="N1796">
        <f>MINUTE(K1796:K13838)</f>
        <v>0</v>
      </c>
      <c r="O1796">
        <f>SECOND(K1796:K13838)</f>
        <v>0</v>
      </c>
      <c r="P1796">
        <v>22</v>
      </c>
      <c r="Q1796">
        <f>G1796-P1796</f>
        <v>260116.9</v>
      </c>
      <c r="R1796" t="s">
        <v>1833</v>
      </c>
      <c r="S1796" t="s">
        <v>18</v>
      </c>
      <c r="T1796" t="s">
        <v>19</v>
      </c>
    </row>
    <row r="1797" spans="1:20" x14ac:dyDescent="0.35">
      <c r="A1797" t="s">
        <v>29</v>
      </c>
      <c r="B1797" t="s">
        <v>54</v>
      </c>
      <c r="C1797" t="s">
        <v>13</v>
      </c>
      <c r="D1797" t="s">
        <v>31</v>
      </c>
      <c r="E1797" t="s">
        <v>55</v>
      </c>
      <c r="F1797" t="s">
        <v>16</v>
      </c>
      <c r="G1797">
        <v>4621.76</v>
      </c>
      <c r="H1797" s="1">
        <v>43327</v>
      </c>
      <c r="I1797" t="str">
        <f t="shared" si="84"/>
        <v>15</v>
      </c>
      <c r="J1797" t="str">
        <f t="shared" si="85"/>
        <v>August</v>
      </c>
      <c r="K1797" t="str">
        <f t="shared" si="86"/>
        <v>2018</v>
      </c>
      <c r="L1797" s="15">
        <v>0.33333333333333331</v>
      </c>
      <c r="M1797">
        <f>HOUR(K1797:K13839)</f>
        <v>0</v>
      </c>
      <c r="N1797">
        <f>MINUTE(K1797:K13839)</f>
        <v>0</v>
      </c>
      <c r="O1797">
        <f>SECOND(K1797:K13839)</f>
        <v>0</v>
      </c>
      <c r="P1797">
        <v>55</v>
      </c>
      <c r="Q1797">
        <f>G1797-P1797</f>
        <v>4566.76</v>
      </c>
      <c r="R1797" t="s">
        <v>1833</v>
      </c>
      <c r="S1797" t="s">
        <v>18</v>
      </c>
      <c r="T1797" t="s">
        <v>19</v>
      </c>
    </row>
    <row r="1798" spans="1:20" x14ac:dyDescent="0.35">
      <c r="A1798" t="s">
        <v>29</v>
      </c>
      <c r="B1798" t="s">
        <v>56</v>
      </c>
      <c r="C1798" t="s">
        <v>13</v>
      </c>
      <c r="D1798" t="s">
        <v>31</v>
      </c>
      <c r="E1798" t="s">
        <v>57</v>
      </c>
      <c r="F1798" t="s">
        <v>16</v>
      </c>
      <c r="G1798">
        <v>2376.38</v>
      </c>
      <c r="H1798" s="1">
        <v>43327</v>
      </c>
      <c r="I1798" t="str">
        <f t="shared" si="84"/>
        <v>15</v>
      </c>
      <c r="J1798" t="str">
        <f t="shared" si="85"/>
        <v>August</v>
      </c>
      <c r="K1798" t="str">
        <f t="shared" si="86"/>
        <v>2018</v>
      </c>
      <c r="L1798" s="15">
        <v>0.33333333333333331</v>
      </c>
      <c r="M1798">
        <f>HOUR(K1798:K13840)</f>
        <v>0</v>
      </c>
      <c r="N1798">
        <f>MINUTE(K1798:K13840)</f>
        <v>0</v>
      </c>
      <c r="O1798">
        <f>SECOND(K1798:K13840)</f>
        <v>0</v>
      </c>
      <c r="P1798">
        <v>58</v>
      </c>
      <c r="Q1798">
        <f>G1798-P1798</f>
        <v>2318.38</v>
      </c>
      <c r="R1798" t="s">
        <v>1833</v>
      </c>
      <c r="S1798" t="s">
        <v>18</v>
      </c>
      <c r="T1798" t="s">
        <v>19</v>
      </c>
    </row>
    <row r="1799" spans="1:20" x14ac:dyDescent="0.35">
      <c r="A1799" t="s">
        <v>11</v>
      </c>
      <c r="B1799" t="s">
        <v>379</v>
      </c>
      <c r="C1799" t="s">
        <v>13</v>
      </c>
      <c r="D1799" t="s">
        <v>20</v>
      </c>
      <c r="E1799" t="s">
        <v>380</v>
      </c>
      <c r="F1799" t="s">
        <v>16</v>
      </c>
      <c r="G1799">
        <v>3246.65</v>
      </c>
      <c r="H1799" s="1">
        <v>43327</v>
      </c>
      <c r="I1799" t="str">
        <f t="shared" si="84"/>
        <v>15</v>
      </c>
      <c r="J1799" t="str">
        <f t="shared" si="85"/>
        <v>August</v>
      </c>
      <c r="K1799" t="str">
        <f t="shared" si="86"/>
        <v>2018</v>
      </c>
      <c r="L1799" s="15">
        <v>0.33629629629629632</v>
      </c>
      <c r="M1799">
        <f>HOUR(K1799:K13841)</f>
        <v>0</v>
      </c>
      <c r="N1799">
        <f>MINUTE(K1799:K13841)</f>
        <v>0</v>
      </c>
      <c r="O1799">
        <f>SECOND(K1799:K13841)</f>
        <v>0</v>
      </c>
      <c r="P1799">
        <v>18.899999999999999</v>
      </c>
      <c r="Q1799">
        <f>G1799-P1799</f>
        <v>3227.75</v>
      </c>
      <c r="R1799" t="s">
        <v>310</v>
      </c>
      <c r="S1799" t="s">
        <v>18</v>
      </c>
      <c r="T1799" t="s">
        <v>19</v>
      </c>
    </row>
    <row r="1800" spans="1:20" x14ac:dyDescent="0.35">
      <c r="A1800" t="s">
        <v>11</v>
      </c>
      <c r="B1800" t="s">
        <v>164</v>
      </c>
      <c r="C1800" t="s">
        <v>13</v>
      </c>
      <c r="D1800" t="s">
        <v>20</v>
      </c>
      <c r="E1800" t="s">
        <v>86</v>
      </c>
      <c r="F1800" t="s">
        <v>16</v>
      </c>
      <c r="G1800">
        <v>2072.11</v>
      </c>
      <c r="H1800" s="1">
        <v>43327</v>
      </c>
      <c r="I1800" t="str">
        <f t="shared" si="84"/>
        <v>15</v>
      </c>
      <c r="J1800" t="str">
        <f t="shared" si="85"/>
        <v>August</v>
      </c>
      <c r="K1800" t="str">
        <f t="shared" si="86"/>
        <v>2018</v>
      </c>
      <c r="L1800" s="15">
        <v>0.34978009259259263</v>
      </c>
      <c r="M1800">
        <f>HOUR(K1800:K13842)</f>
        <v>0</v>
      </c>
      <c r="N1800">
        <f>MINUTE(K1800:K13842)</f>
        <v>0</v>
      </c>
      <c r="O1800">
        <f>SECOND(K1800:K13842)</f>
        <v>0</v>
      </c>
      <c r="P1800">
        <v>14.27</v>
      </c>
      <c r="Q1800">
        <f>G1800-P1800</f>
        <v>2057.84</v>
      </c>
      <c r="R1800" t="s">
        <v>191</v>
      </c>
      <c r="S1800" t="s">
        <v>18</v>
      </c>
      <c r="T1800" t="s">
        <v>19</v>
      </c>
    </row>
    <row r="1801" spans="1:20" x14ac:dyDescent="0.35">
      <c r="A1801" t="s">
        <v>11</v>
      </c>
      <c r="B1801" t="s">
        <v>255</v>
      </c>
      <c r="C1801" t="s">
        <v>13</v>
      </c>
      <c r="D1801" t="s">
        <v>14</v>
      </c>
      <c r="E1801" t="s">
        <v>107</v>
      </c>
      <c r="F1801" t="s">
        <v>16</v>
      </c>
      <c r="G1801">
        <v>2894.58</v>
      </c>
      <c r="H1801" s="1">
        <v>43327</v>
      </c>
      <c r="I1801" t="str">
        <f t="shared" si="84"/>
        <v>15</v>
      </c>
      <c r="J1801" t="str">
        <f t="shared" si="85"/>
        <v>August</v>
      </c>
      <c r="K1801" t="str">
        <f t="shared" si="86"/>
        <v>2018</v>
      </c>
      <c r="L1801" s="15">
        <v>0.35651620370370374</v>
      </c>
      <c r="M1801">
        <f>HOUR(K1801:K13843)</f>
        <v>0</v>
      </c>
      <c r="N1801">
        <f>MINUTE(K1801:K13843)</f>
        <v>0</v>
      </c>
      <c r="O1801">
        <f>SECOND(K1801:K13843)</f>
        <v>0</v>
      </c>
      <c r="P1801">
        <v>80.12</v>
      </c>
      <c r="Q1801">
        <f>G1801-P1801</f>
        <v>2814.46</v>
      </c>
      <c r="R1801" t="s">
        <v>566</v>
      </c>
      <c r="S1801" t="s">
        <v>18</v>
      </c>
      <c r="T1801" t="s">
        <v>19</v>
      </c>
    </row>
    <row r="1802" spans="1:20" x14ac:dyDescent="0.35">
      <c r="A1802" t="s">
        <v>11</v>
      </c>
      <c r="B1802" t="s">
        <v>30</v>
      </c>
      <c r="C1802" t="s">
        <v>13</v>
      </c>
      <c r="D1802" t="s">
        <v>14</v>
      </c>
      <c r="E1802" t="s">
        <v>32</v>
      </c>
      <c r="F1802" t="s">
        <v>24</v>
      </c>
      <c r="G1802">
        <v>2992.53</v>
      </c>
      <c r="H1802" s="1">
        <v>43327</v>
      </c>
      <c r="I1802" t="str">
        <f t="shared" si="84"/>
        <v>15</v>
      </c>
      <c r="J1802" t="str">
        <f t="shared" si="85"/>
        <v>August</v>
      </c>
      <c r="K1802" t="str">
        <f t="shared" si="86"/>
        <v>2018</v>
      </c>
      <c r="L1802" s="15">
        <v>0.37000000000000005</v>
      </c>
      <c r="M1802">
        <f>HOUR(K1802:K13844)</f>
        <v>0</v>
      </c>
      <c r="N1802">
        <f>MINUTE(K1802:K13844)</f>
        <v>0</v>
      </c>
      <c r="O1802">
        <f>SECOND(K1802:K13844)</f>
        <v>0</v>
      </c>
      <c r="P1802">
        <v>283.31</v>
      </c>
      <c r="Q1802">
        <f>G1802-P1802</f>
        <v>2709.2200000000003</v>
      </c>
      <c r="R1802" t="s">
        <v>850</v>
      </c>
      <c r="S1802" t="s">
        <v>18</v>
      </c>
      <c r="T1802" t="s">
        <v>19</v>
      </c>
    </row>
    <row r="1803" spans="1:20" x14ac:dyDescent="0.35">
      <c r="A1803" t="s">
        <v>29</v>
      </c>
      <c r="B1803" t="s">
        <v>73</v>
      </c>
      <c r="C1803" t="s">
        <v>13</v>
      </c>
      <c r="D1803" t="s">
        <v>41</v>
      </c>
      <c r="E1803" t="s">
        <v>74</v>
      </c>
      <c r="F1803" t="s">
        <v>16</v>
      </c>
      <c r="G1803">
        <v>3651.25</v>
      </c>
      <c r="H1803" s="1">
        <v>43327</v>
      </c>
      <c r="I1803" t="str">
        <f t="shared" si="84"/>
        <v>15</v>
      </c>
      <c r="J1803" t="str">
        <f t="shared" si="85"/>
        <v>August</v>
      </c>
      <c r="K1803" t="str">
        <f t="shared" si="86"/>
        <v>2018</v>
      </c>
      <c r="L1803" s="15">
        <v>0.375</v>
      </c>
      <c r="M1803">
        <f>HOUR(K1803:K13845)</f>
        <v>0</v>
      </c>
      <c r="N1803">
        <f>MINUTE(K1803:K13845)</f>
        <v>0</v>
      </c>
      <c r="O1803">
        <f>SECOND(K1803:K13845)</f>
        <v>0</v>
      </c>
      <c r="P1803">
        <v>25</v>
      </c>
      <c r="Q1803">
        <f>G1803-P1803</f>
        <v>3626.25</v>
      </c>
      <c r="R1803" t="s">
        <v>1833</v>
      </c>
      <c r="S1803" t="s">
        <v>18</v>
      </c>
      <c r="T1803" t="s">
        <v>19</v>
      </c>
    </row>
    <row r="1804" spans="1:20" x14ac:dyDescent="0.35">
      <c r="A1804" t="s">
        <v>29</v>
      </c>
      <c r="B1804" t="s">
        <v>75</v>
      </c>
      <c r="C1804" t="s">
        <v>13</v>
      </c>
      <c r="D1804" t="s">
        <v>31</v>
      </c>
      <c r="E1804" t="s">
        <v>76</v>
      </c>
      <c r="F1804" t="s">
        <v>24</v>
      </c>
      <c r="G1804">
        <v>1930.12</v>
      </c>
      <c r="H1804" s="1">
        <v>43327</v>
      </c>
      <c r="I1804" t="str">
        <f t="shared" si="84"/>
        <v>15</v>
      </c>
      <c r="J1804" t="str">
        <f t="shared" si="85"/>
        <v>August</v>
      </c>
      <c r="K1804" t="str">
        <f t="shared" si="86"/>
        <v>2018</v>
      </c>
      <c r="L1804" s="15">
        <v>0.375</v>
      </c>
      <c r="M1804">
        <f>HOUR(K1804:K13846)</f>
        <v>0</v>
      </c>
      <c r="N1804">
        <f>MINUTE(K1804:K13846)</f>
        <v>0</v>
      </c>
      <c r="O1804">
        <f>SECOND(K1804:K13846)</f>
        <v>0</v>
      </c>
      <c r="P1804">
        <v>36</v>
      </c>
      <c r="Q1804">
        <f>G1804-P1804</f>
        <v>1894.12</v>
      </c>
      <c r="R1804" t="s">
        <v>1833</v>
      </c>
      <c r="S1804" t="s">
        <v>18</v>
      </c>
      <c r="T1804" t="s">
        <v>19</v>
      </c>
    </row>
    <row r="1805" spans="1:20" x14ac:dyDescent="0.35">
      <c r="A1805" t="s">
        <v>11</v>
      </c>
      <c r="B1805" t="s">
        <v>80</v>
      </c>
      <c r="C1805" t="s">
        <v>13</v>
      </c>
      <c r="D1805" t="s">
        <v>20</v>
      </c>
      <c r="E1805" t="s">
        <v>81</v>
      </c>
      <c r="F1805" t="s">
        <v>24</v>
      </c>
      <c r="G1805">
        <v>16766.39</v>
      </c>
      <c r="H1805" s="1">
        <v>43327</v>
      </c>
      <c r="I1805" t="str">
        <f t="shared" si="84"/>
        <v>15</v>
      </c>
      <c r="J1805" t="str">
        <f t="shared" si="85"/>
        <v>August</v>
      </c>
      <c r="K1805" t="str">
        <f t="shared" si="86"/>
        <v>2018</v>
      </c>
      <c r="L1805" s="15">
        <v>0.37572916666666667</v>
      </c>
      <c r="M1805">
        <f>HOUR(K1805:K13847)</f>
        <v>0</v>
      </c>
      <c r="N1805">
        <f>MINUTE(K1805:K13847)</f>
        <v>0</v>
      </c>
      <c r="O1805">
        <f>SECOND(K1805:K13847)</f>
        <v>0</v>
      </c>
      <c r="P1805">
        <v>20.440000000000001</v>
      </c>
      <c r="Q1805">
        <f>G1805-P1805</f>
        <v>16745.95</v>
      </c>
      <c r="R1805" t="s">
        <v>360</v>
      </c>
      <c r="S1805" t="s">
        <v>18</v>
      </c>
      <c r="T1805" t="s">
        <v>19</v>
      </c>
    </row>
    <row r="1806" spans="1:20" x14ac:dyDescent="0.35">
      <c r="A1806" t="s">
        <v>11</v>
      </c>
      <c r="B1806" t="s">
        <v>243</v>
      </c>
      <c r="C1806" t="s">
        <v>13</v>
      </c>
      <c r="D1806" t="s">
        <v>20</v>
      </c>
      <c r="E1806" t="s">
        <v>244</v>
      </c>
      <c r="F1806" t="s">
        <v>16</v>
      </c>
      <c r="G1806">
        <v>4306.76</v>
      </c>
      <c r="H1806" s="1">
        <v>43327</v>
      </c>
      <c r="I1806" t="str">
        <f t="shared" si="84"/>
        <v>15</v>
      </c>
      <c r="J1806" t="str">
        <f t="shared" si="85"/>
        <v>August</v>
      </c>
      <c r="K1806" t="str">
        <f t="shared" si="86"/>
        <v>2018</v>
      </c>
      <c r="L1806" s="15">
        <v>0.37854166666666672</v>
      </c>
      <c r="M1806">
        <f>HOUR(K1806:K13848)</f>
        <v>0</v>
      </c>
      <c r="N1806">
        <f>MINUTE(K1806:K13848)</f>
        <v>0</v>
      </c>
      <c r="O1806">
        <f>SECOND(K1806:K13848)</f>
        <v>0</v>
      </c>
      <c r="P1806">
        <v>41.84</v>
      </c>
      <c r="Q1806">
        <f>G1806-P1806</f>
        <v>4264.92</v>
      </c>
      <c r="R1806" t="s">
        <v>851</v>
      </c>
      <c r="S1806" t="s">
        <v>18</v>
      </c>
      <c r="T1806" t="s">
        <v>19</v>
      </c>
    </row>
    <row r="1807" spans="1:20" x14ac:dyDescent="0.35">
      <c r="A1807" t="s">
        <v>11</v>
      </c>
      <c r="B1807" t="s">
        <v>199</v>
      </c>
      <c r="C1807" t="s">
        <v>13</v>
      </c>
      <c r="D1807" t="s">
        <v>14</v>
      </c>
      <c r="E1807" t="s">
        <v>200</v>
      </c>
      <c r="F1807" t="s">
        <v>24</v>
      </c>
      <c r="G1807">
        <v>2576.87</v>
      </c>
      <c r="H1807" s="1">
        <v>43327</v>
      </c>
      <c r="I1807" t="str">
        <f t="shared" si="84"/>
        <v>15</v>
      </c>
      <c r="J1807" t="str">
        <f t="shared" si="85"/>
        <v>August</v>
      </c>
      <c r="K1807" t="str">
        <f t="shared" si="86"/>
        <v>2018</v>
      </c>
      <c r="L1807" s="15">
        <v>0.38134259259259262</v>
      </c>
      <c r="M1807">
        <f>HOUR(K1807:K13849)</f>
        <v>0</v>
      </c>
      <c r="N1807">
        <f>MINUTE(K1807:K13849)</f>
        <v>0</v>
      </c>
      <c r="O1807">
        <f>SECOND(K1807:K13849)</f>
        <v>0</v>
      </c>
      <c r="P1807">
        <v>61.55</v>
      </c>
      <c r="Q1807">
        <f>G1807-P1807</f>
        <v>2515.3199999999997</v>
      </c>
      <c r="R1807" t="s">
        <v>36</v>
      </c>
      <c r="S1807" t="s">
        <v>18</v>
      </c>
      <c r="T1807" t="s">
        <v>19</v>
      </c>
    </row>
    <row r="1808" spans="1:20" x14ac:dyDescent="0.35">
      <c r="A1808" t="s">
        <v>11</v>
      </c>
      <c r="B1808" t="s">
        <v>106</v>
      </c>
      <c r="C1808" t="s">
        <v>13</v>
      </c>
      <c r="D1808" t="s">
        <v>14</v>
      </c>
      <c r="E1808" t="s">
        <v>107</v>
      </c>
      <c r="F1808" t="s">
        <v>16</v>
      </c>
      <c r="G1808">
        <v>2253.73</v>
      </c>
      <c r="H1808" s="1">
        <v>43327</v>
      </c>
      <c r="I1808" t="str">
        <f t="shared" si="84"/>
        <v>15</v>
      </c>
      <c r="J1808" t="str">
        <f t="shared" si="85"/>
        <v>August</v>
      </c>
      <c r="K1808" t="str">
        <f t="shared" si="86"/>
        <v>2018</v>
      </c>
      <c r="L1808" s="15">
        <v>0.38415509259259256</v>
      </c>
      <c r="M1808">
        <f>HOUR(K1808:K13850)</f>
        <v>0</v>
      </c>
      <c r="N1808">
        <f>MINUTE(K1808:K13850)</f>
        <v>0</v>
      </c>
      <c r="O1808">
        <f>SECOND(K1808:K13850)</f>
        <v>0</v>
      </c>
      <c r="P1808">
        <v>42.53</v>
      </c>
      <c r="Q1808">
        <f>G1808-P1808</f>
        <v>2211.1999999999998</v>
      </c>
      <c r="R1808" t="s">
        <v>153</v>
      </c>
      <c r="S1808" t="s">
        <v>18</v>
      </c>
      <c r="T1808" t="s">
        <v>19</v>
      </c>
    </row>
    <row r="1809" spans="1:20" x14ac:dyDescent="0.35">
      <c r="A1809" t="s">
        <v>11</v>
      </c>
      <c r="B1809" t="s">
        <v>255</v>
      </c>
      <c r="C1809" t="s">
        <v>13</v>
      </c>
      <c r="D1809" t="s">
        <v>20</v>
      </c>
      <c r="E1809" t="s">
        <v>107</v>
      </c>
      <c r="F1809" t="s">
        <v>16</v>
      </c>
      <c r="G1809">
        <v>2886.49</v>
      </c>
      <c r="H1809" s="1">
        <v>43327</v>
      </c>
      <c r="I1809" t="str">
        <f t="shared" si="84"/>
        <v>15</v>
      </c>
      <c r="J1809" t="str">
        <f t="shared" si="85"/>
        <v>August</v>
      </c>
      <c r="K1809" t="str">
        <f t="shared" si="86"/>
        <v>2018</v>
      </c>
      <c r="L1809" s="15">
        <v>0.38696759259259261</v>
      </c>
      <c r="M1809">
        <f>HOUR(K1809:K13851)</f>
        <v>0</v>
      </c>
      <c r="N1809">
        <f>MINUTE(K1809:K13851)</f>
        <v>0</v>
      </c>
      <c r="O1809">
        <f>SECOND(K1809:K13851)</f>
        <v>0</v>
      </c>
      <c r="P1809">
        <v>8.09</v>
      </c>
      <c r="Q1809">
        <f>G1809-P1809</f>
        <v>2878.3999999999996</v>
      </c>
      <c r="R1809" t="s">
        <v>346</v>
      </c>
      <c r="S1809" t="s">
        <v>18</v>
      </c>
      <c r="T1809" t="s">
        <v>19</v>
      </c>
    </row>
    <row r="1810" spans="1:20" x14ac:dyDescent="0.35">
      <c r="A1810" t="s">
        <v>11</v>
      </c>
      <c r="B1810" t="s">
        <v>199</v>
      </c>
      <c r="C1810" t="s">
        <v>13</v>
      </c>
      <c r="D1810" t="s">
        <v>20</v>
      </c>
      <c r="E1810" t="s">
        <v>200</v>
      </c>
      <c r="F1810" t="s">
        <v>24</v>
      </c>
      <c r="G1810">
        <v>2561.52</v>
      </c>
      <c r="H1810" s="1">
        <v>43327</v>
      </c>
      <c r="I1810" t="str">
        <f t="shared" si="84"/>
        <v>15</v>
      </c>
      <c r="J1810" t="str">
        <f t="shared" si="85"/>
        <v>August</v>
      </c>
      <c r="K1810" t="str">
        <f t="shared" si="86"/>
        <v>2018</v>
      </c>
      <c r="L1810" s="15">
        <v>0.3925925925925926</v>
      </c>
      <c r="M1810">
        <f>HOUR(K1810:K13852)</f>
        <v>0</v>
      </c>
      <c r="N1810">
        <f>MINUTE(K1810:K13852)</f>
        <v>0</v>
      </c>
      <c r="O1810">
        <f>SECOND(K1810:K13852)</f>
        <v>0</v>
      </c>
      <c r="P1810">
        <v>15.35</v>
      </c>
      <c r="Q1810">
        <f>G1810-P1810</f>
        <v>2546.17</v>
      </c>
      <c r="R1810" t="s">
        <v>88</v>
      </c>
      <c r="S1810" t="s">
        <v>18</v>
      </c>
      <c r="T1810" t="s">
        <v>19</v>
      </c>
    </row>
    <row r="1811" spans="1:20" x14ac:dyDescent="0.35">
      <c r="A1811" t="s">
        <v>11</v>
      </c>
      <c r="B1811" t="s">
        <v>164</v>
      </c>
      <c r="C1811" t="s">
        <v>13</v>
      </c>
      <c r="D1811" t="s">
        <v>14</v>
      </c>
      <c r="E1811" t="s">
        <v>86</v>
      </c>
      <c r="F1811" t="s">
        <v>16</v>
      </c>
      <c r="G1811">
        <v>2070.4</v>
      </c>
      <c r="H1811" s="1">
        <v>43327</v>
      </c>
      <c r="I1811" t="str">
        <f t="shared" si="84"/>
        <v>15</v>
      </c>
      <c r="J1811" t="str">
        <f t="shared" si="85"/>
        <v>August</v>
      </c>
      <c r="K1811" t="str">
        <f t="shared" si="86"/>
        <v>2018</v>
      </c>
      <c r="L1811" s="15">
        <v>0.39540509259259254</v>
      </c>
      <c r="M1811">
        <f>HOUR(K1811:K13853)</f>
        <v>0</v>
      </c>
      <c r="N1811">
        <f>MINUTE(K1811:K13853)</f>
        <v>0</v>
      </c>
      <c r="O1811">
        <f>SECOND(K1811:K13853)</f>
        <v>0</v>
      </c>
      <c r="P1811">
        <v>1.71</v>
      </c>
      <c r="Q1811">
        <f>G1811-P1811</f>
        <v>2068.69</v>
      </c>
      <c r="R1811" t="s">
        <v>850</v>
      </c>
      <c r="S1811" t="s">
        <v>18</v>
      </c>
      <c r="T1811" t="s">
        <v>19</v>
      </c>
    </row>
    <row r="1812" spans="1:20" x14ac:dyDescent="0.35">
      <c r="A1812" t="s">
        <v>11</v>
      </c>
      <c r="B1812" t="s">
        <v>549</v>
      </c>
      <c r="C1812" t="s">
        <v>13</v>
      </c>
      <c r="D1812" t="s">
        <v>20</v>
      </c>
      <c r="E1812" t="s">
        <v>332</v>
      </c>
      <c r="F1812" t="s">
        <v>24</v>
      </c>
      <c r="G1812">
        <v>4132.9799999999996</v>
      </c>
      <c r="H1812" s="1">
        <v>43327</v>
      </c>
      <c r="I1812" t="str">
        <f t="shared" si="84"/>
        <v>15</v>
      </c>
      <c r="J1812" t="str">
        <f t="shared" si="85"/>
        <v>August</v>
      </c>
      <c r="K1812" t="str">
        <f t="shared" si="86"/>
        <v>2018</v>
      </c>
      <c r="L1812" s="15">
        <v>0.3982175925925926</v>
      </c>
      <c r="M1812">
        <f>HOUR(K1812:K13854)</f>
        <v>0</v>
      </c>
      <c r="N1812">
        <f>MINUTE(K1812:K13854)</f>
        <v>0</v>
      </c>
      <c r="O1812">
        <f>SECOND(K1812:K13854)</f>
        <v>0</v>
      </c>
      <c r="P1812">
        <v>29.76</v>
      </c>
      <c r="Q1812">
        <f>G1812-P1812</f>
        <v>4103.2199999999993</v>
      </c>
      <c r="R1812" t="s">
        <v>21</v>
      </c>
      <c r="S1812" t="s">
        <v>18</v>
      </c>
      <c r="T1812" t="s">
        <v>19</v>
      </c>
    </row>
    <row r="1813" spans="1:20" x14ac:dyDescent="0.35">
      <c r="A1813" t="s">
        <v>11</v>
      </c>
      <c r="B1813" t="s">
        <v>549</v>
      </c>
      <c r="C1813" t="s">
        <v>13</v>
      </c>
      <c r="D1813" t="s">
        <v>20</v>
      </c>
      <c r="E1813" t="s">
        <v>332</v>
      </c>
      <c r="F1813" t="s">
        <v>24</v>
      </c>
      <c r="G1813">
        <v>4116.7</v>
      </c>
      <c r="H1813" s="1">
        <v>43327</v>
      </c>
      <c r="I1813" t="str">
        <f t="shared" si="84"/>
        <v>15</v>
      </c>
      <c r="J1813" t="str">
        <f t="shared" si="85"/>
        <v>August</v>
      </c>
      <c r="K1813" t="str">
        <f t="shared" si="86"/>
        <v>2018</v>
      </c>
      <c r="L1813" s="15">
        <v>0.40384259259259259</v>
      </c>
      <c r="M1813">
        <f>HOUR(K1813:K13855)</f>
        <v>0</v>
      </c>
      <c r="N1813">
        <f>MINUTE(K1813:K13855)</f>
        <v>0</v>
      </c>
      <c r="O1813">
        <f>SECOND(K1813:K13855)</f>
        <v>0</v>
      </c>
      <c r="P1813">
        <v>16.28</v>
      </c>
      <c r="Q1813">
        <f>G1813-P1813</f>
        <v>4100.42</v>
      </c>
      <c r="R1813" t="s">
        <v>852</v>
      </c>
      <c r="S1813" t="s">
        <v>18</v>
      </c>
      <c r="T1813" t="s">
        <v>19</v>
      </c>
    </row>
    <row r="1814" spans="1:20" x14ac:dyDescent="0.35">
      <c r="A1814" t="s">
        <v>11</v>
      </c>
      <c r="B1814" t="s">
        <v>168</v>
      </c>
      <c r="C1814" t="s">
        <v>13</v>
      </c>
      <c r="D1814" t="s">
        <v>20</v>
      </c>
      <c r="E1814" t="s">
        <v>23</v>
      </c>
      <c r="F1814" t="s">
        <v>24</v>
      </c>
      <c r="G1814">
        <v>42269.53</v>
      </c>
      <c r="H1814" s="1">
        <v>43327</v>
      </c>
      <c r="I1814" t="str">
        <f t="shared" si="84"/>
        <v>15</v>
      </c>
      <c r="J1814" t="str">
        <f t="shared" si="85"/>
        <v>August</v>
      </c>
      <c r="K1814" t="str">
        <f t="shared" si="86"/>
        <v>2018</v>
      </c>
      <c r="L1814" s="15">
        <v>0.40665509259259264</v>
      </c>
      <c r="M1814">
        <f>HOUR(K1814:K13856)</f>
        <v>0</v>
      </c>
      <c r="N1814">
        <f>MINUTE(K1814:K13856)</f>
        <v>0</v>
      </c>
      <c r="O1814">
        <f>SECOND(K1814:K13856)</f>
        <v>0</v>
      </c>
      <c r="P1814">
        <v>16.78</v>
      </c>
      <c r="Q1814">
        <f>G1814-P1814</f>
        <v>42252.75</v>
      </c>
      <c r="R1814" t="s">
        <v>120</v>
      </c>
      <c r="S1814" t="s">
        <v>18</v>
      </c>
      <c r="T1814" t="s">
        <v>19</v>
      </c>
    </row>
    <row r="1815" spans="1:20" x14ac:dyDescent="0.35">
      <c r="A1815" t="s">
        <v>11</v>
      </c>
      <c r="B1815" t="s">
        <v>65</v>
      </c>
      <c r="C1815" t="s">
        <v>13</v>
      </c>
      <c r="D1815" t="s">
        <v>20</v>
      </c>
      <c r="E1815" t="s">
        <v>66</v>
      </c>
      <c r="F1815" t="s">
        <v>16</v>
      </c>
      <c r="G1815">
        <v>1148.02</v>
      </c>
      <c r="H1815" s="1">
        <v>43327</v>
      </c>
      <c r="I1815" t="str">
        <f t="shared" si="84"/>
        <v>15</v>
      </c>
      <c r="J1815" t="str">
        <f t="shared" si="85"/>
        <v>August</v>
      </c>
      <c r="K1815" t="str">
        <f t="shared" si="86"/>
        <v>2018</v>
      </c>
      <c r="L1815" s="15">
        <v>0.40946759259259258</v>
      </c>
      <c r="M1815">
        <f>HOUR(K1815:K13857)</f>
        <v>0</v>
      </c>
      <c r="N1815">
        <f>MINUTE(K1815:K13857)</f>
        <v>0</v>
      </c>
      <c r="O1815">
        <f>SECOND(K1815:K13857)</f>
        <v>0</v>
      </c>
      <c r="P1815">
        <v>12.37</v>
      </c>
      <c r="Q1815">
        <f>G1815-P1815</f>
        <v>1135.6500000000001</v>
      </c>
      <c r="R1815" t="s">
        <v>853</v>
      </c>
      <c r="S1815" t="s">
        <v>18</v>
      </c>
      <c r="T1815" t="s">
        <v>19</v>
      </c>
    </row>
    <row r="1816" spans="1:20" x14ac:dyDescent="0.35">
      <c r="A1816" t="s">
        <v>11</v>
      </c>
      <c r="B1816" t="s">
        <v>327</v>
      </c>
      <c r="C1816" t="s">
        <v>13</v>
      </c>
      <c r="D1816" t="s">
        <v>14</v>
      </c>
      <c r="E1816" t="s">
        <v>328</v>
      </c>
      <c r="F1816" t="s">
        <v>24</v>
      </c>
      <c r="G1816">
        <v>1953.6</v>
      </c>
      <c r="H1816" s="1">
        <v>43327</v>
      </c>
      <c r="I1816" t="str">
        <f t="shared" si="84"/>
        <v>15</v>
      </c>
      <c r="J1816" t="str">
        <f t="shared" si="85"/>
        <v>August</v>
      </c>
      <c r="K1816" t="str">
        <f t="shared" si="86"/>
        <v>2018</v>
      </c>
      <c r="L1816" s="15">
        <v>0.41228009259259263</v>
      </c>
      <c r="M1816">
        <f>HOUR(K1816:K13858)</f>
        <v>0</v>
      </c>
      <c r="N1816">
        <f>MINUTE(K1816:K13858)</f>
        <v>0</v>
      </c>
      <c r="O1816">
        <f>SECOND(K1816:K13858)</f>
        <v>0</v>
      </c>
      <c r="P1816">
        <v>55.76</v>
      </c>
      <c r="Q1816">
        <f>G1816-P1816</f>
        <v>1897.84</v>
      </c>
      <c r="R1816" t="s">
        <v>21</v>
      </c>
      <c r="S1816" t="s">
        <v>18</v>
      </c>
      <c r="T1816" t="s">
        <v>19</v>
      </c>
    </row>
    <row r="1817" spans="1:20" x14ac:dyDescent="0.35">
      <c r="A1817" t="s">
        <v>29</v>
      </c>
      <c r="B1817" t="s">
        <v>25</v>
      </c>
      <c r="C1817" t="s">
        <v>13</v>
      </c>
      <c r="D1817" t="s">
        <v>31</v>
      </c>
      <c r="E1817" t="s">
        <v>26</v>
      </c>
      <c r="F1817" t="s">
        <v>16</v>
      </c>
      <c r="G1817">
        <v>1887.82</v>
      </c>
      <c r="H1817" s="1">
        <v>43327</v>
      </c>
      <c r="I1817" t="str">
        <f t="shared" si="84"/>
        <v>15</v>
      </c>
      <c r="J1817" t="str">
        <f t="shared" si="85"/>
        <v>August</v>
      </c>
      <c r="K1817" t="str">
        <f t="shared" si="86"/>
        <v>2018</v>
      </c>
      <c r="L1817" s="15">
        <v>0.41666666666666669</v>
      </c>
      <c r="M1817">
        <f>HOUR(K1817:K13859)</f>
        <v>0</v>
      </c>
      <c r="N1817">
        <f>MINUTE(K1817:K13859)</f>
        <v>0</v>
      </c>
      <c r="O1817">
        <f>SECOND(K1817:K13859)</f>
        <v>0</v>
      </c>
      <c r="P1817">
        <v>32</v>
      </c>
      <c r="Q1817">
        <f>G1817-P1817</f>
        <v>1855.82</v>
      </c>
      <c r="R1817" t="s">
        <v>1833</v>
      </c>
      <c r="S1817" t="s">
        <v>18</v>
      </c>
      <c r="T1817" t="s">
        <v>19</v>
      </c>
    </row>
    <row r="1818" spans="1:20" x14ac:dyDescent="0.35">
      <c r="A1818" t="s">
        <v>29</v>
      </c>
      <c r="B1818" t="s">
        <v>106</v>
      </c>
      <c r="C1818" t="s">
        <v>13</v>
      </c>
      <c r="D1818" t="s">
        <v>41</v>
      </c>
      <c r="E1818" t="s">
        <v>107</v>
      </c>
      <c r="F1818" t="s">
        <v>16</v>
      </c>
      <c r="G1818">
        <v>2199.0100000000002</v>
      </c>
      <c r="H1818" s="1">
        <v>43327</v>
      </c>
      <c r="I1818" t="str">
        <f t="shared" si="84"/>
        <v>15</v>
      </c>
      <c r="J1818" t="str">
        <f t="shared" si="85"/>
        <v>August</v>
      </c>
      <c r="K1818" t="str">
        <f t="shared" si="86"/>
        <v>2018</v>
      </c>
      <c r="L1818" s="15">
        <v>0.41666666666666669</v>
      </c>
      <c r="M1818">
        <f>HOUR(K1818:K13860)</f>
        <v>0</v>
      </c>
      <c r="N1818">
        <f>MINUTE(K1818:K13860)</f>
        <v>0</v>
      </c>
      <c r="O1818">
        <f>SECOND(K1818:K13860)</f>
        <v>0</v>
      </c>
      <c r="P1818">
        <v>39</v>
      </c>
      <c r="Q1818">
        <f>G1818-P1818</f>
        <v>2160.0100000000002</v>
      </c>
      <c r="R1818" t="s">
        <v>1833</v>
      </c>
      <c r="S1818" t="s">
        <v>18</v>
      </c>
      <c r="T1818" t="s">
        <v>19</v>
      </c>
    </row>
    <row r="1819" spans="1:20" x14ac:dyDescent="0.35">
      <c r="A1819" t="s">
        <v>29</v>
      </c>
      <c r="B1819" t="s">
        <v>108</v>
      </c>
      <c r="C1819" t="s">
        <v>13</v>
      </c>
      <c r="D1819" t="s">
        <v>31</v>
      </c>
      <c r="E1819" t="s">
        <v>81</v>
      </c>
      <c r="F1819" t="s">
        <v>24</v>
      </c>
      <c r="G1819">
        <v>2130.96</v>
      </c>
      <c r="H1819" s="1">
        <v>43327</v>
      </c>
      <c r="I1819" t="str">
        <f t="shared" si="84"/>
        <v>15</v>
      </c>
      <c r="J1819" t="str">
        <f t="shared" si="85"/>
        <v>August</v>
      </c>
      <c r="K1819" t="str">
        <f t="shared" si="86"/>
        <v>2018</v>
      </c>
      <c r="L1819" s="15">
        <v>0.41666666666666669</v>
      </c>
      <c r="M1819">
        <f>HOUR(K1819:K13861)</f>
        <v>0</v>
      </c>
      <c r="N1819">
        <f>MINUTE(K1819:K13861)</f>
        <v>0</v>
      </c>
      <c r="O1819">
        <f>SECOND(K1819:K13861)</f>
        <v>0</v>
      </c>
      <c r="P1819">
        <v>34</v>
      </c>
      <c r="Q1819">
        <f>G1819-P1819</f>
        <v>2096.96</v>
      </c>
      <c r="R1819" t="s">
        <v>1833</v>
      </c>
      <c r="S1819" t="s">
        <v>18</v>
      </c>
      <c r="T1819" t="s">
        <v>19</v>
      </c>
    </row>
    <row r="1820" spans="1:20" x14ac:dyDescent="0.35">
      <c r="A1820" t="s">
        <v>29</v>
      </c>
      <c r="B1820" t="s">
        <v>47</v>
      </c>
      <c r="C1820" t="s">
        <v>13</v>
      </c>
      <c r="D1820" t="s">
        <v>31</v>
      </c>
      <c r="E1820" t="s">
        <v>48</v>
      </c>
      <c r="F1820" t="s">
        <v>24</v>
      </c>
      <c r="G1820">
        <v>4720.6099999999997</v>
      </c>
      <c r="H1820" s="1">
        <v>43327</v>
      </c>
      <c r="I1820" t="str">
        <f t="shared" si="84"/>
        <v>15</v>
      </c>
      <c r="J1820" t="str">
        <f t="shared" si="85"/>
        <v>August</v>
      </c>
      <c r="K1820" t="str">
        <f t="shared" si="86"/>
        <v>2018</v>
      </c>
      <c r="L1820" s="15">
        <v>0.41666666666666669</v>
      </c>
      <c r="M1820">
        <f>HOUR(K1820:K13862)</f>
        <v>0</v>
      </c>
      <c r="N1820">
        <f>MINUTE(K1820:K13862)</f>
        <v>0</v>
      </c>
      <c r="O1820">
        <f>SECOND(K1820:K13862)</f>
        <v>0</v>
      </c>
      <c r="P1820">
        <v>150</v>
      </c>
      <c r="Q1820">
        <f>G1820-P1820</f>
        <v>4570.6099999999997</v>
      </c>
      <c r="R1820" t="s">
        <v>1833</v>
      </c>
      <c r="S1820" t="s">
        <v>18</v>
      </c>
      <c r="T1820" t="s">
        <v>19</v>
      </c>
    </row>
    <row r="1821" spans="1:20" x14ac:dyDescent="0.35">
      <c r="A1821" t="s">
        <v>29</v>
      </c>
      <c r="B1821" t="s">
        <v>109</v>
      </c>
      <c r="C1821" t="s">
        <v>13</v>
      </c>
      <c r="D1821" t="s">
        <v>31</v>
      </c>
      <c r="E1821" t="s">
        <v>110</v>
      </c>
      <c r="F1821" t="s">
        <v>24</v>
      </c>
      <c r="G1821">
        <v>2277.44</v>
      </c>
      <c r="H1821" s="1">
        <v>43327</v>
      </c>
      <c r="I1821" t="str">
        <f t="shared" si="84"/>
        <v>15</v>
      </c>
      <c r="J1821" t="str">
        <f t="shared" si="85"/>
        <v>August</v>
      </c>
      <c r="K1821" t="str">
        <f t="shared" si="86"/>
        <v>2018</v>
      </c>
      <c r="L1821" s="15">
        <v>0.41666666666666669</v>
      </c>
      <c r="M1821">
        <f>HOUR(K1821:K13863)</f>
        <v>0</v>
      </c>
      <c r="N1821">
        <f>MINUTE(K1821:K13863)</f>
        <v>0</v>
      </c>
      <c r="O1821">
        <f>SECOND(K1821:K13863)</f>
        <v>0</v>
      </c>
      <c r="P1821">
        <v>29</v>
      </c>
      <c r="Q1821">
        <f>G1821-P1821</f>
        <v>2248.44</v>
      </c>
      <c r="R1821" t="s">
        <v>1833</v>
      </c>
      <c r="S1821" t="s">
        <v>18</v>
      </c>
      <c r="T1821" t="s">
        <v>19</v>
      </c>
    </row>
    <row r="1822" spans="1:20" x14ac:dyDescent="0.35">
      <c r="A1822" t="s">
        <v>29</v>
      </c>
      <c r="B1822" t="s">
        <v>71</v>
      </c>
      <c r="C1822" t="s">
        <v>13</v>
      </c>
      <c r="D1822" t="s">
        <v>31</v>
      </c>
      <c r="E1822" t="s">
        <v>63</v>
      </c>
      <c r="F1822" t="s">
        <v>24</v>
      </c>
      <c r="G1822">
        <v>2212.5300000000002</v>
      </c>
      <c r="H1822" s="1">
        <v>43327</v>
      </c>
      <c r="I1822" t="str">
        <f t="shared" si="84"/>
        <v>15</v>
      </c>
      <c r="J1822" t="str">
        <f t="shared" si="85"/>
        <v>August</v>
      </c>
      <c r="K1822" t="str">
        <f t="shared" si="86"/>
        <v>2018</v>
      </c>
      <c r="L1822" s="15">
        <v>0.41666666666666669</v>
      </c>
      <c r="M1822">
        <f>HOUR(K1822:K13864)</f>
        <v>0</v>
      </c>
      <c r="N1822">
        <f>MINUTE(K1822:K13864)</f>
        <v>0</v>
      </c>
      <c r="O1822">
        <f>SECOND(K1822:K13864)</f>
        <v>0</v>
      </c>
      <c r="P1822">
        <v>30</v>
      </c>
      <c r="Q1822">
        <f>G1822-P1822</f>
        <v>2182.5300000000002</v>
      </c>
      <c r="R1822" t="s">
        <v>1833</v>
      </c>
      <c r="S1822" t="s">
        <v>18</v>
      </c>
      <c r="T1822" t="s">
        <v>19</v>
      </c>
    </row>
    <row r="1823" spans="1:20" x14ac:dyDescent="0.35">
      <c r="A1823" t="s">
        <v>11</v>
      </c>
      <c r="B1823" t="s">
        <v>268</v>
      </c>
      <c r="C1823" t="s">
        <v>13</v>
      </c>
      <c r="D1823" t="s">
        <v>14</v>
      </c>
      <c r="E1823" t="s">
        <v>269</v>
      </c>
      <c r="F1823" t="s">
        <v>16</v>
      </c>
      <c r="G1823">
        <v>1036.6600000000001</v>
      </c>
      <c r="H1823" s="1">
        <v>43327</v>
      </c>
      <c r="I1823" t="str">
        <f t="shared" si="84"/>
        <v>15</v>
      </c>
      <c r="J1823" t="str">
        <f t="shared" si="85"/>
        <v>August</v>
      </c>
      <c r="K1823" t="str">
        <f t="shared" si="86"/>
        <v>2018</v>
      </c>
      <c r="L1823" s="15">
        <v>0.42072916666666665</v>
      </c>
      <c r="M1823">
        <f>HOUR(K1823:K13865)</f>
        <v>0</v>
      </c>
      <c r="N1823">
        <f>MINUTE(K1823:K13865)</f>
        <v>0</v>
      </c>
      <c r="O1823">
        <f>SECOND(K1823:K13865)</f>
        <v>0</v>
      </c>
      <c r="P1823">
        <v>30.24</v>
      </c>
      <c r="Q1823">
        <f>G1823-P1823</f>
        <v>1006.4200000000001</v>
      </c>
      <c r="R1823" t="s">
        <v>307</v>
      </c>
      <c r="S1823" t="s">
        <v>18</v>
      </c>
      <c r="T1823" t="s">
        <v>19</v>
      </c>
    </row>
    <row r="1824" spans="1:20" x14ac:dyDescent="0.35">
      <c r="A1824" t="s">
        <v>11</v>
      </c>
      <c r="B1824" t="s">
        <v>58</v>
      </c>
      <c r="C1824" t="s">
        <v>13</v>
      </c>
      <c r="D1824" t="s">
        <v>14</v>
      </c>
      <c r="E1824" t="s">
        <v>59</v>
      </c>
      <c r="F1824" t="s">
        <v>16</v>
      </c>
      <c r="G1824">
        <v>2076.66</v>
      </c>
      <c r="H1824" s="1">
        <v>43327</v>
      </c>
      <c r="I1824" t="str">
        <f t="shared" si="84"/>
        <v>15</v>
      </c>
      <c r="J1824" t="str">
        <f t="shared" si="85"/>
        <v>August</v>
      </c>
      <c r="K1824" t="str">
        <f t="shared" si="86"/>
        <v>2018</v>
      </c>
      <c r="L1824" s="15">
        <v>0.4299884259259259</v>
      </c>
      <c r="M1824">
        <f>HOUR(K1824:K13866)</f>
        <v>0</v>
      </c>
      <c r="N1824">
        <f>MINUTE(K1824:K13866)</f>
        <v>0</v>
      </c>
      <c r="O1824">
        <f>SECOND(K1824:K13866)</f>
        <v>0</v>
      </c>
      <c r="P1824">
        <v>9.16</v>
      </c>
      <c r="Q1824">
        <f>G1824-P1824</f>
        <v>2067.5</v>
      </c>
      <c r="R1824" t="s">
        <v>88</v>
      </c>
      <c r="S1824" t="s">
        <v>18</v>
      </c>
      <c r="T1824" t="s">
        <v>19</v>
      </c>
    </row>
    <row r="1825" spans="1:20" x14ac:dyDescent="0.35">
      <c r="A1825" t="s">
        <v>11</v>
      </c>
      <c r="B1825" t="s">
        <v>220</v>
      </c>
      <c r="C1825" t="s">
        <v>13</v>
      </c>
      <c r="D1825" t="s">
        <v>20</v>
      </c>
      <c r="E1825" t="s">
        <v>221</v>
      </c>
      <c r="F1825" t="s">
        <v>24</v>
      </c>
      <c r="G1825">
        <v>1817.37</v>
      </c>
      <c r="H1825" s="1">
        <v>43327</v>
      </c>
      <c r="I1825" t="str">
        <f t="shared" si="84"/>
        <v>15</v>
      </c>
      <c r="J1825" t="str">
        <f t="shared" si="85"/>
        <v>August</v>
      </c>
      <c r="K1825" t="str">
        <f t="shared" si="86"/>
        <v>2018</v>
      </c>
      <c r="L1825" s="15">
        <v>0.4392476851851852</v>
      </c>
      <c r="M1825">
        <f>HOUR(K1825:K13867)</f>
        <v>0</v>
      </c>
      <c r="N1825">
        <f>MINUTE(K1825:K13867)</f>
        <v>0</v>
      </c>
      <c r="O1825">
        <f>SECOND(K1825:K13867)</f>
        <v>0</v>
      </c>
      <c r="P1825">
        <v>6.41</v>
      </c>
      <c r="Q1825">
        <f>G1825-P1825</f>
        <v>1810.9599999999998</v>
      </c>
      <c r="R1825" t="s">
        <v>854</v>
      </c>
      <c r="S1825" t="s">
        <v>18</v>
      </c>
      <c r="T1825" t="s">
        <v>19</v>
      </c>
    </row>
    <row r="1826" spans="1:20" x14ac:dyDescent="0.35">
      <c r="A1826" t="s">
        <v>11</v>
      </c>
      <c r="B1826" t="s">
        <v>182</v>
      </c>
      <c r="C1826" t="s">
        <v>13</v>
      </c>
      <c r="D1826" t="s">
        <v>20</v>
      </c>
      <c r="E1826" t="s">
        <v>183</v>
      </c>
      <c r="F1826" t="s">
        <v>24</v>
      </c>
      <c r="G1826">
        <v>8289.92</v>
      </c>
      <c r="H1826" s="1">
        <v>43327</v>
      </c>
      <c r="I1826" t="str">
        <f t="shared" si="84"/>
        <v>15</v>
      </c>
      <c r="J1826" t="str">
        <f t="shared" si="85"/>
        <v>August</v>
      </c>
      <c r="K1826" t="str">
        <f t="shared" si="86"/>
        <v>2018</v>
      </c>
      <c r="L1826" s="15">
        <v>0.44850694444444444</v>
      </c>
      <c r="M1826">
        <f>HOUR(K1826:K13868)</f>
        <v>0</v>
      </c>
      <c r="N1826">
        <f>MINUTE(K1826:K13868)</f>
        <v>0</v>
      </c>
      <c r="O1826">
        <f>SECOND(K1826:K13868)</f>
        <v>0</v>
      </c>
      <c r="P1826">
        <v>62.84</v>
      </c>
      <c r="Q1826">
        <f>G1826-P1826</f>
        <v>8227.08</v>
      </c>
      <c r="R1826" t="s">
        <v>855</v>
      </c>
      <c r="S1826" t="s">
        <v>18</v>
      </c>
      <c r="T1826" t="s">
        <v>19</v>
      </c>
    </row>
    <row r="1827" spans="1:20" x14ac:dyDescent="0.35">
      <c r="A1827" t="s">
        <v>11</v>
      </c>
      <c r="B1827" t="s">
        <v>106</v>
      </c>
      <c r="C1827" t="s">
        <v>13</v>
      </c>
      <c r="D1827" t="s">
        <v>14</v>
      </c>
      <c r="E1827" t="s">
        <v>107</v>
      </c>
      <c r="F1827" t="s">
        <v>16</v>
      </c>
      <c r="G1827">
        <v>2238.0100000000002</v>
      </c>
      <c r="H1827" s="1">
        <v>43327</v>
      </c>
      <c r="I1827" t="str">
        <f t="shared" si="84"/>
        <v>15</v>
      </c>
      <c r="J1827" t="str">
        <f t="shared" si="85"/>
        <v>August</v>
      </c>
      <c r="K1827" t="str">
        <f t="shared" si="86"/>
        <v>2018</v>
      </c>
      <c r="L1827" s="15">
        <v>0.45776620370370374</v>
      </c>
      <c r="M1827">
        <f>HOUR(K1827:K13869)</f>
        <v>0</v>
      </c>
      <c r="N1827">
        <f>MINUTE(K1827:K13869)</f>
        <v>0</v>
      </c>
      <c r="O1827">
        <f>SECOND(K1827:K13869)</f>
        <v>0</v>
      </c>
      <c r="P1827">
        <v>15.72</v>
      </c>
      <c r="Q1827">
        <f>G1827-P1827</f>
        <v>2222.2900000000004</v>
      </c>
      <c r="R1827" t="s">
        <v>36</v>
      </c>
      <c r="S1827" t="s">
        <v>18</v>
      </c>
      <c r="T1827" t="s">
        <v>19</v>
      </c>
    </row>
    <row r="1828" spans="1:20" x14ac:dyDescent="0.35">
      <c r="A1828" t="s">
        <v>29</v>
      </c>
      <c r="B1828" t="s">
        <v>45</v>
      </c>
      <c r="C1828" t="s">
        <v>13</v>
      </c>
      <c r="D1828" t="s">
        <v>121</v>
      </c>
      <c r="E1828" t="s">
        <v>46</v>
      </c>
      <c r="F1828" t="s">
        <v>24</v>
      </c>
      <c r="G1828">
        <v>10724.87</v>
      </c>
      <c r="H1828" s="1">
        <v>43327</v>
      </c>
      <c r="I1828" t="str">
        <f t="shared" si="84"/>
        <v>15</v>
      </c>
      <c r="J1828" t="str">
        <f t="shared" si="85"/>
        <v>August</v>
      </c>
      <c r="K1828" t="str">
        <f t="shared" si="86"/>
        <v>2018</v>
      </c>
      <c r="L1828" s="15">
        <v>0.45833333333333331</v>
      </c>
      <c r="M1828">
        <f>HOUR(K1828:K13870)</f>
        <v>0</v>
      </c>
      <c r="N1828">
        <f>MINUTE(K1828:K13870)</f>
        <v>0</v>
      </c>
      <c r="O1828">
        <f>SECOND(K1828:K13870)</f>
        <v>0</v>
      </c>
      <c r="P1828">
        <v>3903.95</v>
      </c>
      <c r="Q1828">
        <f>G1828-P1828</f>
        <v>6820.920000000001</v>
      </c>
      <c r="R1828" t="s">
        <v>1833</v>
      </c>
      <c r="S1828" t="s">
        <v>18</v>
      </c>
      <c r="T1828" t="s">
        <v>122</v>
      </c>
    </row>
    <row r="1829" spans="1:20" x14ac:dyDescent="0.35">
      <c r="A1829" t="s">
        <v>11</v>
      </c>
      <c r="B1829" t="s">
        <v>199</v>
      </c>
      <c r="C1829" t="s">
        <v>13</v>
      </c>
      <c r="D1829" t="s">
        <v>20</v>
      </c>
      <c r="E1829" t="s">
        <v>200</v>
      </c>
      <c r="F1829" t="s">
        <v>24</v>
      </c>
      <c r="G1829">
        <v>2553.9299999999998</v>
      </c>
      <c r="H1829" s="1">
        <v>43327</v>
      </c>
      <c r="I1829" t="str">
        <f t="shared" si="84"/>
        <v>15</v>
      </c>
      <c r="J1829" t="str">
        <f t="shared" si="85"/>
        <v>August</v>
      </c>
      <c r="K1829" t="str">
        <f t="shared" si="86"/>
        <v>2018</v>
      </c>
      <c r="L1829" s="15">
        <v>0.46292824074074074</v>
      </c>
      <c r="M1829">
        <f>HOUR(K1829:K13871)</f>
        <v>0</v>
      </c>
      <c r="N1829">
        <f>MINUTE(K1829:K13871)</f>
        <v>0</v>
      </c>
      <c r="O1829">
        <f>SECOND(K1829:K13871)</f>
        <v>0</v>
      </c>
      <c r="P1829">
        <v>7.59</v>
      </c>
      <c r="Q1829">
        <f>G1829-P1829</f>
        <v>2546.3399999999997</v>
      </c>
      <c r="R1829" t="s">
        <v>353</v>
      </c>
      <c r="S1829" t="s">
        <v>18</v>
      </c>
      <c r="T1829" t="s">
        <v>19</v>
      </c>
    </row>
    <row r="1830" spans="1:20" x14ac:dyDescent="0.35">
      <c r="A1830" t="s">
        <v>11</v>
      </c>
      <c r="B1830" t="s">
        <v>168</v>
      </c>
      <c r="C1830" t="s">
        <v>13</v>
      </c>
      <c r="D1830" t="s">
        <v>14</v>
      </c>
      <c r="E1830" t="s">
        <v>23</v>
      </c>
      <c r="F1830" t="s">
        <v>24</v>
      </c>
      <c r="G1830">
        <v>42253.279999999999</v>
      </c>
      <c r="H1830" s="1">
        <v>43327</v>
      </c>
      <c r="I1830" t="str">
        <f t="shared" si="84"/>
        <v>15</v>
      </c>
      <c r="J1830" t="str">
        <f t="shared" si="85"/>
        <v>August</v>
      </c>
      <c r="K1830" t="str">
        <f t="shared" si="86"/>
        <v>2018</v>
      </c>
      <c r="L1830" s="15">
        <v>0.46781249999999996</v>
      </c>
      <c r="M1830">
        <f>HOUR(K1830:K13872)</f>
        <v>0</v>
      </c>
      <c r="N1830">
        <f>MINUTE(K1830:K13872)</f>
        <v>0</v>
      </c>
      <c r="O1830">
        <f>SECOND(K1830:K13872)</f>
        <v>0</v>
      </c>
      <c r="P1830">
        <v>16.25</v>
      </c>
      <c r="Q1830">
        <f>G1830-P1830</f>
        <v>42237.03</v>
      </c>
      <c r="R1830" t="s">
        <v>412</v>
      </c>
      <c r="S1830" t="s">
        <v>18</v>
      </c>
      <c r="T1830" t="s">
        <v>19</v>
      </c>
    </row>
    <row r="1831" spans="1:20" x14ac:dyDescent="0.35">
      <c r="A1831" t="s">
        <v>11</v>
      </c>
      <c r="B1831" t="s">
        <v>106</v>
      </c>
      <c r="C1831" t="s">
        <v>13</v>
      </c>
      <c r="D1831" t="s">
        <v>20</v>
      </c>
      <c r="E1831" t="s">
        <v>107</v>
      </c>
      <c r="F1831" t="s">
        <v>16</v>
      </c>
      <c r="G1831">
        <v>2178.37</v>
      </c>
      <c r="H1831" s="1">
        <v>43327</v>
      </c>
      <c r="I1831" t="str">
        <f t="shared" si="84"/>
        <v>15</v>
      </c>
      <c r="J1831" t="str">
        <f t="shared" si="85"/>
        <v>August</v>
      </c>
      <c r="K1831" t="str">
        <f t="shared" si="86"/>
        <v>2018</v>
      </c>
      <c r="L1831" s="15">
        <v>0.47270833333333334</v>
      </c>
      <c r="M1831">
        <f>HOUR(K1831:K13873)</f>
        <v>0</v>
      </c>
      <c r="N1831">
        <f>MINUTE(K1831:K13873)</f>
        <v>0</v>
      </c>
      <c r="O1831">
        <f>SECOND(K1831:K13873)</f>
        <v>0</v>
      </c>
      <c r="P1831">
        <v>20.64</v>
      </c>
      <c r="Q1831">
        <f>G1831-P1831</f>
        <v>2157.73</v>
      </c>
      <c r="R1831" t="s">
        <v>291</v>
      </c>
      <c r="S1831" t="s">
        <v>18</v>
      </c>
      <c r="T1831" t="s">
        <v>19</v>
      </c>
    </row>
    <row r="1832" spans="1:20" x14ac:dyDescent="0.35">
      <c r="A1832" t="s">
        <v>11</v>
      </c>
      <c r="B1832" t="s">
        <v>164</v>
      </c>
      <c r="C1832" t="s">
        <v>13</v>
      </c>
      <c r="D1832" t="s">
        <v>14</v>
      </c>
      <c r="E1832" t="s">
        <v>86</v>
      </c>
      <c r="F1832" t="s">
        <v>16</v>
      </c>
      <c r="G1832">
        <v>2063.16</v>
      </c>
      <c r="H1832" s="1">
        <v>43327</v>
      </c>
      <c r="I1832" t="str">
        <f t="shared" si="84"/>
        <v>15</v>
      </c>
      <c r="J1832" t="str">
        <f t="shared" si="85"/>
        <v>August</v>
      </c>
      <c r="K1832" t="str">
        <f t="shared" si="86"/>
        <v>2018</v>
      </c>
      <c r="L1832" s="15">
        <v>0.47759259259259257</v>
      </c>
      <c r="M1832">
        <f>HOUR(K1832:K13874)</f>
        <v>0</v>
      </c>
      <c r="N1832">
        <f>MINUTE(K1832:K13874)</f>
        <v>0</v>
      </c>
      <c r="O1832">
        <f>SECOND(K1832:K13874)</f>
        <v>0</v>
      </c>
      <c r="P1832">
        <v>7.24</v>
      </c>
      <c r="Q1832">
        <f>G1832-P1832</f>
        <v>2055.92</v>
      </c>
      <c r="R1832" t="s">
        <v>856</v>
      </c>
      <c r="S1832" t="s">
        <v>18</v>
      </c>
      <c r="T1832" t="s">
        <v>19</v>
      </c>
    </row>
    <row r="1833" spans="1:20" x14ac:dyDescent="0.35">
      <c r="A1833" t="s">
        <v>11</v>
      </c>
      <c r="B1833" t="s">
        <v>154</v>
      </c>
      <c r="C1833" t="s">
        <v>13</v>
      </c>
      <c r="D1833" t="s">
        <v>20</v>
      </c>
      <c r="E1833" t="s">
        <v>155</v>
      </c>
      <c r="F1833" t="s">
        <v>16</v>
      </c>
      <c r="G1833">
        <v>1292.5999999999999</v>
      </c>
      <c r="H1833" s="1">
        <v>43327</v>
      </c>
      <c r="I1833" t="str">
        <f t="shared" si="84"/>
        <v>15</v>
      </c>
      <c r="J1833" t="str">
        <f t="shared" si="85"/>
        <v>August</v>
      </c>
      <c r="K1833" t="str">
        <f t="shared" si="86"/>
        <v>2018</v>
      </c>
      <c r="L1833" s="15">
        <v>0.48248842592592589</v>
      </c>
      <c r="M1833">
        <f>HOUR(K1833:K13875)</f>
        <v>0</v>
      </c>
      <c r="N1833">
        <f>MINUTE(K1833:K13875)</f>
        <v>0</v>
      </c>
      <c r="O1833">
        <f>SECOND(K1833:K13875)</f>
        <v>0</v>
      </c>
      <c r="P1833">
        <v>39.31</v>
      </c>
      <c r="Q1833">
        <f>G1833-P1833</f>
        <v>1253.29</v>
      </c>
      <c r="R1833" t="s">
        <v>464</v>
      </c>
      <c r="S1833" t="s">
        <v>18</v>
      </c>
      <c r="T1833" t="s">
        <v>19</v>
      </c>
    </row>
    <row r="1834" spans="1:20" x14ac:dyDescent="0.35">
      <c r="A1834" t="s">
        <v>11</v>
      </c>
      <c r="B1834" t="s">
        <v>168</v>
      </c>
      <c r="C1834" t="s">
        <v>13</v>
      </c>
      <c r="D1834" t="s">
        <v>14</v>
      </c>
      <c r="E1834" t="s">
        <v>23</v>
      </c>
      <c r="F1834" t="s">
        <v>24</v>
      </c>
      <c r="G1834">
        <v>42149.67</v>
      </c>
      <c r="H1834" s="1">
        <v>43327</v>
      </c>
      <c r="I1834" t="str">
        <f t="shared" si="84"/>
        <v>15</v>
      </c>
      <c r="J1834" t="str">
        <f t="shared" si="85"/>
        <v>August</v>
      </c>
      <c r="K1834" t="str">
        <f t="shared" si="86"/>
        <v>2018</v>
      </c>
      <c r="L1834" s="15">
        <v>0.48737268518518517</v>
      </c>
      <c r="M1834">
        <f>HOUR(K1834:K13876)</f>
        <v>0</v>
      </c>
      <c r="N1834">
        <f>MINUTE(K1834:K13876)</f>
        <v>0</v>
      </c>
      <c r="O1834">
        <f>SECOND(K1834:K13876)</f>
        <v>0</v>
      </c>
      <c r="P1834">
        <v>103.61</v>
      </c>
      <c r="Q1834">
        <f>G1834-P1834</f>
        <v>42046.06</v>
      </c>
      <c r="R1834" t="s">
        <v>21</v>
      </c>
      <c r="S1834" t="s">
        <v>18</v>
      </c>
      <c r="T1834" t="s">
        <v>19</v>
      </c>
    </row>
    <row r="1835" spans="1:20" x14ac:dyDescent="0.35">
      <c r="A1835" t="s">
        <v>11</v>
      </c>
      <c r="B1835" t="s">
        <v>199</v>
      </c>
      <c r="C1835" t="s">
        <v>13</v>
      </c>
      <c r="D1835" t="s">
        <v>20</v>
      </c>
      <c r="E1835" t="s">
        <v>200</v>
      </c>
      <c r="F1835" t="s">
        <v>24</v>
      </c>
      <c r="G1835">
        <v>2532.0100000000002</v>
      </c>
      <c r="H1835" s="1">
        <v>43327</v>
      </c>
      <c r="I1835" t="str">
        <f t="shared" si="84"/>
        <v>15</v>
      </c>
      <c r="J1835" t="str">
        <f t="shared" si="85"/>
        <v>August</v>
      </c>
      <c r="K1835" t="str">
        <f t="shared" si="86"/>
        <v>2018</v>
      </c>
      <c r="L1835" s="15">
        <v>0.49226851851851849</v>
      </c>
      <c r="M1835">
        <f>HOUR(K1835:K13877)</f>
        <v>0</v>
      </c>
      <c r="N1835">
        <f>MINUTE(K1835:K13877)</f>
        <v>0</v>
      </c>
      <c r="O1835">
        <f>SECOND(K1835:K13877)</f>
        <v>0</v>
      </c>
      <c r="P1835">
        <v>21.92</v>
      </c>
      <c r="Q1835">
        <f>G1835-P1835</f>
        <v>2510.09</v>
      </c>
      <c r="R1835" t="s">
        <v>857</v>
      </c>
      <c r="S1835" t="s">
        <v>18</v>
      </c>
      <c r="T1835" t="s">
        <v>19</v>
      </c>
    </row>
    <row r="1836" spans="1:20" x14ac:dyDescent="0.35">
      <c r="A1836" t="s">
        <v>11</v>
      </c>
      <c r="B1836" t="s">
        <v>65</v>
      </c>
      <c r="C1836" t="s">
        <v>13</v>
      </c>
      <c r="D1836" t="s">
        <v>14</v>
      </c>
      <c r="E1836" t="s">
        <v>66</v>
      </c>
      <c r="F1836" t="s">
        <v>16</v>
      </c>
      <c r="G1836">
        <v>1136.9000000000001</v>
      </c>
      <c r="H1836" s="1">
        <v>43327</v>
      </c>
      <c r="I1836" t="str">
        <f t="shared" si="84"/>
        <v>15</v>
      </c>
      <c r="J1836" t="str">
        <f t="shared" si="85"/>
        <v>August</v>
      </c>
      <c r="K1836" t="str">
        <f t="shared" si="86"/>
        <v>2018</v>
      </c>
      <c r="L1836" s="15">
        <v>0.49715277777777778</v>
      </c>
      <c r="M1836">
        <f>HOUR(K1836:K13878)</f>
        <v>0</v>
      </c>
      <c r="N1836">
        <f>MINUTE(K1836:K13878)</f>
        <v>0</v>
      </c>
      <c r="O1836">
        <f>SECOND(K1836:K13878)</f>
        <v>0</v>
      </c>
      <c r="P1836">
        <v>11.12</v>
      </c>
      <c r="Q1836">
        <f>G1836-P1836</f>
        <v>1125.7800000000002</v>
      </c>
      <c r="R1836" t="s">
        <v>858</v>
      </c>
      <c r="S1836" t="s">
        <v>18</v>
      </c>
      <c r="T1836" t="s">
        <v>19</v>
      </c>
    </row>
    <row r="1837" spans="1:20" x14ac:dyDescent="0.35">
      <c r="A1837" t="s">
        <v>29</v>
      </c>
      <c r="B1837" t="s">
        <v>134</v>
      </c>
      <c r="C1837" t="s">
        <v>13</v>
      </c>
      <c r="D1837" t="s">
        <v>121</v>
      </c>
      <c r="E1837" t="s">
        <v>135</v>
      </c>
      <c r="F1837" t="s">
        <v>16</v>
      </c>
      <c r="G1837">
        <v>4644.04</v>
      </c>
      <c r="H1837" s="1">
        <v>43327</v>
      </c>
      <c r="I1837" t="str">
        <f t="shared" si="84"/>
        <v>15</v>
      </c>
      <c r="J1837" t="str">
        <f t="shared" si="85"/>
        <v>August</v>
      </c>
      <c r="K1837" t="str">
        <f t="shared" si="86"/>
        <v>2018</v>
      </c>
      <c r="L1837" s="15">
        <v>0.5</v>
      </c>
      <c r="M1837">
        <f>HOUR(K1837:K13879)</f>
        <v>0</v>
      </c>
      <c r="N1837">
        <f>MINUTE(K1837:K13879)</f>
        <v>0</v>
      </c>
      <c r="O1837">
        <f>SECOND(K1837:K13879)</f>
        <v>0</v>
      </c>
      <c r="P1837">
        <v>1626.48</v>
      </c>
      <c r="Q1837">
        <f>G1837-P1837</f>
        <v>3017.56</v>
      </c>
      <c r="R1837" t="s">
        <v>1833</v>
      </c>
      <c r="S1837" t="s">
        <v>18</v>
      </c>
      <c r="T1837" t="s">
        <v>122</v>
      </c>
    </row>
    <row r="1838" spans="1:20" x14ac:dyDescent="0.35">
      <c r="A1838" t="s">
        <v>29</v>
      </c>
      <c r="B1838" t="s">
        <v>54</v>
      </c>
      <c r="C1838" t="s">
        <v>13</v>
      </c>
      <c r="D1838" t="s">
        <v>31</v>
      </c>
      <c r="E1838" t="s">
        <v>55</v>
      </c>
      <c r="F1838" t="s">
        <v>16</v>
      </c>
      <c r="G1838">
        <v>4575.76</v>
      </c>
      <c r="H1838" s="1">
        <v>43327</v>
      </c>
      <c r="I1838" t="str">
        <f t="shared" si="84"/>
        <v>15</v>
      </c>
      <c r="J1838" t="str">
        <f t="shared" si="85"/>
        <v>August</v>
      </c>
      <c r="K1838" t="str">
        <f t="shared" si="86"/>
        <v>2018</v>
      </c>
      <c r="L1838" s="15">
        <v>0.5</v>
      </c>
      <c r="M1838">
        <f>HOUR(K1838:K13880)</f>
        <v>0</v>
      </c>
      <c r="N1838">
        <f>MINUTE(K1838:K13880)</f>
        <v>0</v>
      </c>
      <c r="O1838">
        <f>SECOND(K1838:K13880)</f>
        <v>0</v>
      </c>
      <c r="P1838">
        <v>46</v>
      </c>
      <c r="Q1838">
        <f>G1838-P1838</f>
        <v>4529.76</v>
      </c>
      <c r="R1838" t="s">
        <v>1833</v>
      </c>
      <c r="S1838" t="s">
        <v>18</v>
      </c>
      <c r="T1838" t="s">
        <v>19</v>
      </c>
    </row>
    <row r="1839" spans="1:20" x14ac:dyDescent="0.35">
      <c r="A1839" t="s">
        <v>29</v>
      </c>
      <c r="B1839" t="s">
        <v>37</v>
      </c>
      <c r="C1839" t="s">
        <v>13</v>
      </c>
      <c r="D1839" t="s">
        <v>41</v>
      </c>
      <c r="E1839" t="s">
        <v>38</v>
      </c>
      <c r="F1839" t="s">
        <v>16</v>
      </c>
      <c r="G1839">
        <v>1953.96</v>
      </c>
      <c r="H1839" s="1">
        <v>43327</v>
      </c>
      <c r="I1839" t="str">
        <f t="shared" si="84"/>
        <v>15</v>
      </c>
      <c r="J1839" t="str">
        <f t="shared" si="85"/>
        <v>August</v>
      </c>
      <c r="K1839" t="str">
        <f t="shared" si="86"/>
        <v>2018</v>
      </c>
      <c r="L1839" s="15">
        <v>0.5</v>
      </c>
      <c r="M1839">
        <f>HOUR(K1839:K13881)</f>
        <v>0</v>
      </c>
      <c r="N1839">
        <f>MINUTE(K1839:K13881)</f>
        <v>0</v>
      </c>
      <c r="O1839">
        <f>SECOND(K1839:K13881)</f>
        <v>0</v>
      </c>
      <c r="P1839">
        <v>57</v>
      </c>
      <c r="Q1839">
        <f>G1839-P1839</f>
        <v>1896.96</v>
      </c>
      <c r="R1839" t="s">
        <v>1833</v>
      </c>
      <c r="S1839" t="s">
        <v>18</v>
      </c>
      <c r="T1839" t="s">
        <v>19</v>
      </c>
    </row>
    <row r="1840" spans="1:20" x14ac:dyDescent="0.35">
      <c r="A1840" t="s">
        <v>29</v>
      </c>
      <c r="B1840" t="s">
        <v>136</v>
      </c>
      <c r="C1840" t="s">
        <v>13</v>
      </c>
      <c r="D1840" t="s">
        <v>121</v>
      </c>
      <c r="E1840" t="s">
        <v>137</v>
      </c>
      <c r="F1840" t="s">
        <v>24</v>
      </c>
      <c r="G1840">
        <v>4475.72</v>
      </c>
      <c r="H1840" s="1">
        <v>43327</v>
      </c>
      <c r="I1840" t="str">
        <f t="shared" si="84"/>
        <v>15</v>
      </c>
      <c r="J1840" t="str">
        <f t="shared" si="85"/>
        <v>August</v>
      </c>
      <c r="K1840" t="str">
        <f t="shared" si="86"/>
        <v>2018</v>
      </c>
      <c r="L1840" s="15">
        <v>0.5</v>
      </c>
      <c r="M1840">
        <f>HOUR(K1840:K13882)</f>
        <v>0</v>
      </c>
      <c r="N1840">
        <f>MINUTE(K1840:K13882)</f>
        <v>0</v>
      </c>
      <c r="O1840">
        <f>SECOND(K1840:K13882)</f>
        <v>0</v>
      </c>
      <c r="P1840">
        <v>983.36</v>
      </c>
      <c r="Q1840">
        <f>G1840-P1840</f>
        <v>3492.36</v>
      </c>
      <c r="R1840" t="s">
        <v>1833</v>
      </c>
      <c r="S1840" t="s">
        <v>18</v>
      </c>
      <c r="T1840" t="s">
        <v>122</v>
      </c>
    </row>
    <row r="1841" spans="1:20" x14ac:dyDescent="0.35">
      <c r="A1841" t="s">
        <v>11</v>
      </c>
      <c r="B1841" t="s">
        <v>106</v>
      </c>
      <c r="C1841" t="s">
        <v>13</v>
      </c>
      <c r="D1841" t="s">
        <v>20</v>
      </c>
      <c r="E1841" t="s">
        <v>107</v>
      </c>
      <c r="F1841" t="s">
        <v>16</v>
      </c>
      <c r="G1841">
        <v>2162.5100000000002</v>
      </c>
      <c r="H1841" s="1">
        <v>43327</v>
      </c>
      <c r="I1841" t="str">
        <f t="shared" si="84"/>
        <v>15</v>
      </c>
      <c r="J1841" t="str">
        <f t="shared" si="85"/>
        <v>August</v>
      </c>
      <c r="K1841" t="str">
        <f t="shared" si="86"/>
        <v>2018</v>
      </c>
      <c r="L1841" s="15">
        <v>0.50519675925925933</v>
      </c>
      <c r="M1841">
        <f>HOUR(K1841:K13883)</f>
        <v>0</v>
      </c>
      <c r="N1841">
        <f>MINUTE(K1841:K13883)</f>
        <v>0</v>
      </c>
      <c r="O1841">
        <f>SECOND(K1841:K13883)</f>
        <v>0</v>
      </c>
      <c r="P1841">
        <v>15.86</v>
      </c>
      <c r="Q1841">
        <f>G1841-P1841</f>
        <v>2146.65</v>
      </c>
      <c r="R1841" t="s">
        <v>319</v>
      </c>
      <c r="S1841" t="s">
        <v>18</v>
      </c>
      <c r="T1841" t="s">
        <v>19</v>
      </c>
    </row>
    <row r="1842" spans="1:20" x14ac:dyDescent="0.35">
      <c r="A1842" t="s">
        <v>11</v>
      </c>
      <c r="B1842" t="s">
        <v>65</v>
      </c>
      <c r="C1842" t="s">
        <v>13</v>
      </c>
      <c r="D1842" t="s">
        <v>14</v>
      </c>
      <c r="E1842" t="s">
        <v>66</v>
      </c>
      <c r="F1842" t="s">
        <v>16</v>
      </c>
      <c r="G1842">
        <v>1120.92</v>
      </c>
      <c r="H1842" s="1">
        <v>43327</v>
      </c>
      <c r="I1842" t="str">
        <f t="shared" si="84"/>
        <v>15</v>
      </c>
      <c r="J1842" t="str">
        <f t="shared" si="85"/>
        <v>August</v>
      </c>
      <c r="K1842" t="str">
        <f t="shared" si="86"/>
        <v>2018</v>
      </c>
      <c r="L1842" s="15">
        <v>0.51760416666666664</v>
      </c>
      <c r="M1842">
        <f>HOUR(K1842:K13884)</f>
        <v>0</v>
      </c>
      <c r="N1842">
        <f>MINUTE(K1842:K13884)</f>
        <v>0</v>
      </c>
      <c r="O1842">
        <f>SECOND(K1842:K13884)</f>
        <v>0</v>
      </c>
      <c r="P1842">
        <v>15.98</v>
      </c>
      <c r="Q1842">
        <f>G1842-P1842</f>
        <v>1104.94</v>
      </c>
      <c r="R1842" t="s">
        <v>836</v>
      </c>
      <c r="S1842" t="s">
        <v>18</v>
      </c>
      <c r="T1842" t="s">
        <v>19</v>
      </c>
    </row>
    <row r="1843" spans="1:20" x14ac:dyDescent="0.35">
      <c r="A1843" t="s">
        <v>11</v>
      </c>
      <c r="B1843" t="s">
        <v>327</v>
      </c>
      <c r="C1843" t="s">
        <v>13</v>
      </c>
      <c r="D1843" t="s">
        <v>20</v>
      </c>
      <c r="E1843" t="s">
        <v>328</v>
      </c>
      <c r="F1843" t="s">
        <v>24</v>
      </c>
      <c r="G1843">
        <v>1943.72</v>
      </c>
      <c r="H1843" s="1">
        <v>43327</v>
      </c>
      <c r="I1843" t="str">
        <f t="shared" si="84"/>
        <v>15</v>
      </c>
      <c r="J1843" t="str">
        <f t="shared" si="85"/>
        <v>August</v>
      </c>
      <c r="K1843" t="str">
        <f t="shared" si="86"/>
        <v>2018</v>
      </c>
      <c r="L1843" s="15">
        <v>0.53</v>
      </c>
      <c r="M1843">
        <f>HOUR(K1843:K13885)</f>
        <v>0</v>
      </c>
      <c r="N1843">
        <f>MINUTE(K1843:K13885)</f>
        <v>0</v>
      </c>
      <c r="O1843">
        <f>SECOND(K1843:K13885)</f>
        <v>0</v>
      </c>
      <c r="P1843">
        <v>9.8800000000000008</v>
      </c>
      <c r="Q1843">
        <f>G1843-P1843</f>
        <v>1933.84</v>
      </c>
      <c r="R1843" t="s">
        <v>859</v>
      </c>
      <c r="S1843" t="s">
        <v>18</v>
      </c>
      <c r="T1843" t="s">
        <v>19</v>
      </c>
    </row>
    <row r="1844" spans="1:20" x14ac:dyDescent="0.35">
      <c r="A1844" t="s">
        <v>29</v>
      </c>
      <c r="B1844" t="s">
        <v>132</v>
      </c>
      <c r="C1844" t="s">
        <v>13</v>
      </c>
      <c r="D1844" t="s">
        <v>121</v>
      </c>
      <c r="E1844" t="s">
        <v>50</v>
      </c>
      <c r="F1844" t="s">
        <v>24</v>
      </c>
      <c r="G1844">
        <v>2713.59</v>
      </c>
      <c r="H1844" s="1">
        <v>43327</v>
      </c>
      <c r="I1844" t="str">
        <f t="shared" si="84"/>
        <v>15</v>
      </c>
      <c r="J1844" t="str">
        <f t="shared" si="85"/>
        <v>August</v>
      </c>
      <c r="K1844" t="str">
        <f t="shared" si="86"/>
        <v>2018</v>
      </c>
      <c r="L1844" s="15">
        <v>0.54166666666666663</v>
      </c>
      <c r="M1844">
        <f>HOUR(K1844:K13886)</f>
        <v>0</v>
      </c>
      <c r="N1844">
        <f>MINUTE(K1844:K13886)</f>
        <v>0</v>
      </c>
      <c r="O1844">
        <f>SECOND(K1844:K13886)</f>
        <v>0</v>
      </c>
      <c r="P1844">
        <v>1408.08</v>
      </c>
      <c r="Q1844">
        <f>G1844-P1844</f>
        <v>1305.5100000000002</v>
      </c>
      <c r="R1844" t="s">
        <v>1833</v>
      </c>
      <c r="S1844" t="s">
        <v>18</v>
      </c>
      <c r="T1844" t="s">
        <v>122</v>
      </c>
    </row>
    <row r="1845" spans="1:20" x14ac:dyDescent="0.35">
      <c r="A1845" t="s">
        <v>29</v>
      </c>
      <c r="B1845" t="s">
        <v>89</v>
      </c>
      <c r="C1845" t="s">
        <v>13</v>
      </c>
      <c r="D1845" t="s">
        <v>41</v>
      </c>
      <c r="E1845" t="s">
        <v>90</v>
      </c>
      <c r="F1845" t="s">
        <v>24</v>
      </c>
      <c r="G1845">
        <v>1206.96</v>
      </c>
      <c r="H1845" s="1">
        <v>43327</v>
      </c>
      <c r="I1845" t="str">
        <f t="shared" si="84"/>
        <v>15</v>
      </c>
      <c r="J1845" t="str">
        <f t="shared" si="85"/>
        <v>August</v>
      </c>
      <c r="K1845" t="str">
        <f t="shared" si="86"/>
        <v>2018</v>
      </c>
      <c r="L1845" s="15">
        <v>0.54166666666666663</v>
      </c>
      <c r="M1845">
        <f>HOUR(K1845:K13887)</f>
        <v>0</v>
      </c>
      <c r="N1845">
        <f>MINUTE(K1845:K13887)</f>
        <v>0</v>
      </c>
      <c r="O1845">
        <f>SECOND(K1845:K13887)</f>
        <v>0</v>
      </c>
      <c r="P1845">
        <v>26</v>
      </c>
      <c r="Q1845">
        <f>G1845-P1845</f>
        <v>1180.96</v>
      </c>
      <c r="R1845" t="s">
        <v>1833</v>
      </c>
      <c r="S1845" t="s">
        <v>18</v>
      </c>
      <c r="T1845" t="s">
        <v>19</v>
      </c>
    </row>
    <row r="1846" spans="1:20" x14ac:dyDescent="0.35">
      <c r="A1846" t="s">
        <v>29</v>
      </c>
      <c r="B1846" t="s">
        <v>33</v>
      </c>
      <c r="C1846" t="s">
        <v>13</v>
      </c>
      <c r="D1846" t="s">
        <v>121</v>
      </c>
      <c r="E1846" t="s">
        <v>34</v>
      </c>
      <c r="F1846" t="s">
        <v>16</v>
      </c>
      <c r="G1846">
        <v>1215.7</v>
      </c>
      <c r="H1846" s="1">
        <v>43327</v>
      </c>
      <c r="I1846" t="str">
        <f t="shared" si="84"/>
        <v>15</v>
      </c>
      <c r="J1846" t="str">
        <f t="shared" si="85"/>
        <v>August</v>
      </c>
      <c r="K1846" t="str">
        <f t="shared" si="86"/>
        <v>2018</v>
      </c>
      <c r="L1846" s="15">
        <v>0.54166666666666663</v>
      </c>
      <c r="M1846">
        <f>HOUR(K1846:K13888)</f>
        <v>0</v>
      </c>
      <c r="N1846">
        <f>MINUTE(K1846:K13888)</f>
        <v>0</v>
      </c>
      <c r="O1846">
        <f>SECOND(K1846:K13888)</f>
        <v>0</v>
      </c>
      <c r="P1846">
        <v>1068.04</v>
      </c>
      <c r="Q1846">
        <f>G1846-P1846</f>
        <v>147.66000000000008</v>
      </c>
      <c r="R1846" t="s">
        <v>1833</v>
      </c>
      <c r="S1846" t="s">
        <v>18</v>
      </c>
      <c r="T1846" t="s">
        <v>122</v>
      </c>
    </row>
    <row r="1847" spans="1:20" x14ac:dyDescent="0.35">
      <c r="A1847" t="s">
        <v>11</v>
      </c>
      <c r="B1847" t="s">
        <v>168</v>
      </c>
      <c r="C1847" t="s">
        <v>13</v>
      </c>
      <c r="D1847" t="s">
        <v>20</v>
      </c>
      <c r="E1847" t="s">
        <v>23</v>
      </c>
      <c r="F1847" t="s">
        <v>24</v>
      </c>
      <c r="G1847">
        <v>42094.12</v>
      </c>
      <c r="H1847" s="1">
        <v>43327</v>
      </c>
      <c r="I1847" t="str">
        <f t="shared" si="84"/>
        <v>15</v>
      </c>
      <c r="J1847" t="str">
        <f t="shared" si="85"/>
        <v>August</v>
      </c>
      <c r="K1847" t="str">
        <f t="shared" si="86"/>
        <v>2018</v>
      </c>
      <c r="L1847" s="15">
        <v>0.54244212962962968</v>
      </c>
      <c r="M1847">
        <f>HOUR(K1847:K13889)</f>
        <v>0</v>
      </c>
      <c r="N1847">
        <f>MINUTE(K1847:K13889)</f>
        <v>0</v>
      </c>
      <c r="O1847">
        <f>SECOND(K1847:K13889)</f>
        <v>0</v>
      </c>
      <c r="P1847">
        <v>55.55</v>
      </c>
      <c r="Q1847">
        <f>G1847-P1847</f>
        <v>42038.57</v>
      </c>
      <c r="R1847" t="s">
        <v>375</v>
      </c>
      <c r="S1847" t="s">
        <v>18</v>
      </c>
      <c r="T1847" t="s">
        <v>19</v>
      </c>
    </row>
    <row r="1848" spans="1:20" x14ac:dyDescent="0.35">
      <c r="A1848" t="s">
        <v>11</v>
      </c>
      <c r="B1848" t="s">
        <v>312</v>
      </c>
      <c r="C1848" t="s">
        <v>13</v>
      </c>
      <c r="D1848" t="s">
        <v>20</v>
      </c>
      <c r="E1848" t="s">
        <v>59</v>
      </c>
      <c r="F1848" t="s">
        <v>16</v>
      </c>
      <c r="G1848">
        <v>1624.48</v>
      </c>
      <c r="H1848" s="1">
        <v>43327</v>
      </c>
      <c r="I1848" t="str">
        <f t="shared" si="84"/>
        <v>15</v>
      </c>
      <c r="J1848" t="str">
        <f t="shared" si="85"/>
        <v>August</v>
      </c>
      <c r="K1848" t="str">
        <f t="shared" si="86"/>
        <v>2018</v>
      </c>
      <c r="L1848" s="15">
        <v>0.55554398148148143</v>
      </c>
      <c r="M1848">
        <f>HOUR(K1848:K13890)</f>
        <v>0</v>
      </c>
      <c r="N1848">
        <f>MINUTE(K1848:K13890)</f>
        <v>0</v>
      </c>
      <c r="O1848">
        <f>SECOND(K1848:K13890)</f>
        <v>0</v>
      </c>
      <c r="P1848">
        <v>41</v>
      </c>
      <c r="Q1848">
        <f>G1848-P1848</f>
        <v>1583.48</v>
      </c>
      <c r="R1848" t="s">
        <v>860</v>
      </c>
      <c r="S1848" t="s">
        <v>18</v>
      </c>
      <c r="T1848" t="s">
        <v>19</v>
      </c>
    </row>
    <row r="1849" spans="1:20" x14ac:dyDescent="0.35">
      <c r="A1849" t="s">
        <v>11</v>
      </c>
      <c r="B1849" t="s">
        <v>140</v>
      </c>
      <c r="C1849" t="s">
        <v>13</v>
      </c>
      <c r="D1849" t="s">
        <v>20</v>
      </c>
      <c r="E1849" t="s">
        <v>141</v>
      </c>
      <c r="F1849" t="s">
        <v>24</v>
      </c>
      <c r="G1849">
        <v>5038.8999999999996</v>
      </c>
      <c r="H1849" s="1">
        <v>43327</v>
      </c>
      <c r="I1849" t="str">
        <f t="shared" si="84"/>
        <v>15</v>
      </c>
      <c r="J1849" t="str">
        <f t="shared" si="85"/>
        <v>August</v>
      </c>
      <c r="K1849" t="str">
        <f t="shared" si="86"/>
        <v>2018</v>
      </c>
      <c r="L1849" s="15">
        <v>0.56865740740740744</v>
      </c>
      <c r="M1849">
        <f>HOUR(K1849:K13891)</f>
        <v>0</v>
      </c>
      <c r="N1849">
        <f>MINUTE(K1849:K13891)</f>
        <v>0</v>
      </c>
      <c r="O1849">
        <f>SECOND(K1849:K13891)</f>
        <v>0</v>
      </c>
      <c r="P1849">
        <v>15.94</v>
      </c>
      <c r="Q1849">
        <f>G1849-P1849</f>
        <v>5022.96</v>
      </c>
      <c r="R1849" t="s">
        <v>861</v>
      </c>
      <c r="S1849" t="s">
        <v>18</v>
      </c>
      <c r="T1849" t="s">
        <v>19</v>
      </c>
    </row>
    <row r="1850" spans="1:20" x14ac:dyDescent="0.35">
      <c r="A1850" t="s">
        <v>11</v>
      </c>
      <c r="B1850" t="s">
        <v>138</v>
      </c>
      <c r="C1850" t="s">
        <v>13</v>
      </c>
      <c r="D1850" t="s">
        <v>14</v>
      </c>
      <c r="E1850" t="s">
        <v>139</v>
      </c>
      <c r="F1850" t="s">
        <v>16</v>
      </c>
      <c r="G1850">
        <v>189829.05</v>
      </c>
      <c r="H1850" s="1">
        <v>43327</v>
      </c>
      <c r="I1850" t="str">
        <f t="shared" si="84"/>
        <v>15</v>
      </c>
      <c r="J1850" t="str">
        <f t="shared" si="85"/>
        <v>August</v>
      </c>
      <c r="K1850" t="str">
        <f t="shared" si="86"/>
        <v>2018</v>
      </c>
      <c r="L1850" s="15">
        <v>0.5817592592592592</v>
      </c>
      <c r="M1850">
        <f>HOUR(K1850:K13892)</f>
        <v>0</v>
      </c>
      <c r="N1850">
        <f>MINUTE(K1850:K13892)</f>
        <v>0</v>
      </c>
      <c r="O1850">
        <f>SECOND(K1850:K13892)</f>
        <v>0</v>
      </c>
      <c r="P1850">
        <v>40.159999999999997</v>
      </c>
      <c r="Q1850">
        <f>G1850-P1850</f>
        <v>189788.88999999998</v>
      </c>
      <c r="R1850" t="s">
        <v>643</v>
      </c>
      <c r="S1850" t="s">
        <v>18</v>
      </c>
      <c r="T1850" t="s">
        <v>19</v>
      </c>
    </row>
    <row r="1851" spans="1:20" x14ac:dyDescent="0.35">
      <c r="A1851" t="s">
        <v>29</v>
      </c>
      <c r="B1851" t="s">
        <v>12</v>
      </c>
      <c r="C1851" t="s">
        <v>13</v>
      </c>
      <c r="D1851" t="s">
        <v>121</v>
      </c>
      <c r="E1851" t="s">
        <v>15</v>
      </c>
      <c r="F1851" t="s">
        <v>16</v>
      </c>
      <c r="G1851">
        <v>1440.22</v>
      </c>
      <c r="H1851" s="1">
        <v>43327</v>
      </c>
      <c r="I1851" t="str">
        <f t="shared" si="84"/>
        <v>15</v>
      </c>
      <c r="J1851" t="str">
        <f t="shared" si="85"/>
        <v>August</v>
      </c>
      <c r="K1851" t="str">
        <f t="shared" si="86"/>
        <v>2018</v>
      </c>
      <c r="L1851" s="15">
        <v>0.58333333333333337</v>
      </c>
      <c r="M1851">
        <f>HOUR(K1851:K13893)</f>
        <v>0</v>
      </c>
      <c r="N1851">
        <f>MINUTE(K1851:K13893)</f>
        <v>0</v>
      </c>
      <c r="O1851">
        <f>SECOND(K1851:K13893)</f>
        <v>0</v>
      </c>
      <c r="P1851">
        <v>1013.67</v>
      </c>
      <c r="Q1851">
        <f>G1851-P1851</f>
        <v>426.55000000000007</v>
      </c>
      <c r="R1851" t="s">
        <v>1833</v>
      </c>
      <c r="S1851" t="s">
        <v>18</v>
      </c>
      <c r="T1851" t="s">
        <v>122</v>
      </c>
    </row>
    <row r="1852" spans="1:20" x14ac:dyDescent="0.35">
      <c r="A1852" t="s">
        <v>29</v>
      </c>
      <c r="B1852" t="s">
        <v>549</v>
      </c>
      <c r="C1852" t="s">
        <v>13</v>
      </c>
      <c r="D1852" t="s">
        <v>31</v>
      </c>
      <c r="E1852" t="s">
        <v>332</v>
      </c>
      <c r="F1852" t="s">
        <v>24</v>
      </c>
      <c r="G1852">
        <v>4060.7</v>
      </c>
      <c r="H1852" s="1">
        <v>43327</v>
      </c>
      <c r="I1852" t="str">
        <f t="shared" si="84"/>
        <v>15</v>
      </c>
      <c r="J1852" t="str">
        <f t="shared" si="85"/>
        <v>August</v>
      </c>
      <c r="K1852" t="str">
        <f t="shared" si="86"/>
        <v>2018</v>
      </c>
      <c r="L1852" s="15">
        <v>0.58333333333333337</v>
      </c>
      <c r="M1852">
        <f>HOUR(K1852:K13894)</f>
        <v>0</v>
      </c>
      <c r="N1852">
        <f>MINUTE(K1852:K13894)</f>
        <v>0</v>
      </c>
      <c r="O1852">
        <f>SECOND(K1852:K13894)</f>
        <v>0</v>
      </c>
      <c r="P1852">
        <v>56</v>
      </c>
      <c r="Q1852">
        <f>G1852-P1852</f>
        <v>4004.7</v>
      </c>
      <c r="R1852" t="s">
        <v>1833</v>
      </c>
      <c r="S1852" t="s">
        <v>18</v>
      </c>
      <c r="T1852" t="s">
        <v>19</v>
      </c>
    </row>
    <row r="1853" spans="1:20" x14ac:dyDescent="0.35">
      <c r="A1853" t="s">
        <v>11</v>
      </c>
      <c r="B1853" t="s">
        <v>231</v>
      </c>
      <c r="C1853" t="s">
        <v>13</v>
      </c>
      <c r="D1853" t="s">
        <v>20</v>
      </c>
      <c r="E1853" t="s">
        <v>232</v>
      </c>
      <c r="F1853" t="s">
        <v>24</v>
      </c>
      <c r="G1853">
        <v>53937.24</v>
      </c>
      <c r="H1853" s="1">
        <v>43327</v>
      </c>
      <c r="I1853" t="str">
        <f t="shared" si="84"/>
        <v>15</v>
      </c>
      <c r="J1853" t="str">
        <f t="shared" si="85"/>
        <v>August</v>
      </c>
      <c r="K1853" t="str">
        <f t="shared" si="86"/>
        <v>2018</v>
      </c>
      <c r="L1853" s="15">
        <v>0.58903935185185186</v>
      </c>
      <c r="M1853">
        <f>HOUR(K1853:K13895)</f>
        <v>0</v>
      </c>
      <c r="N1853">
        <f>MINUTE(K1853:K13895)</f>
        <v>0</v>
      </c>
      <c r="O1853">
        <f>SECOND(K1853:K13895)</f>
        <v>0</v>
      </c>
      <c r="P1853">
        <v>19.18</v>
      </c>
      <c r="Q1853">
        <f>G1853-P1853</f>
        <v>53918.06</v>
      </c>
      <c r="R1853" t="s">
        <v>712</v>
      </c>
      <c r="S1853" t="s">
        <v>18</v>
      </c>
      <c r="T1853" t="s">
        <v>19</v>
      </c>
    </row>
    <row r="1854" spans="1:20" x14ac:dyDescent="0.35">
      <c r="A1854" t="s">
        <v>11</v>
      </c>
      <c r="B1854" t="s">
        <v>58</v>
      </c>
      <c r="C1854" t="s">
        <v>13</v>
      </c>
      <c r="D1854" t="s">
        <v>14</v>
      </c>
      <c r="E1854" t="s">
        <v>59</v>
      </c>
      <c r="F1854" t="s">
        <v>16</v>
      </c>
      <c r="G1854">
        <v>1989.39</v>
      </c>
      <c r="H1854" s="1">
        <v>43327</v>
      </c>
      <c r="I1854" t="str">
        <f t="shared" si="84"/>
        <v>15</v>
      </c>
      <c r="J1854" t="str">
        <f t="shared" si="85"/>
        <v>August</v>
      </c>
      <c r="K1854" t="str">
        <f t="shared" si="86"/>
        <v>2018</v>
      </c>
      <c r="L1854" s="15">
        <v>0.59553240740740743</v>
      </c>
      <c r="M1854">
        <f>HOUR(K1854:K13896)</f>
        <v>0</v>
      </c>
      <c r="N1854">
        <f>MINUTE(K1854:K13896)</f>
        <v>0</v>
      </c>
      <c r="O1854">
        <f>SECOND(K1854:K13896)</f>
        <v>0</v>
      </c>
      <c r="P1854">
        <v>87.27</v>
      </c>
      <c r="Q1854">
        <f>G1854-P1854</f>
        <v>1902.1200000000001</v>
      </c>
      <c r="R1854" t="s">
        <v>862</v>
      </c>
      <c r="S1854" t="s">
        <v>18</v>
      </c>
      <c r="T1854" t="s">
        <v>19</v>
      </c>
    </row>
    <row r="1855" spans="1:20" x14ac:dyDescent="0.35">
      <c r="A1855" t="s">
        <v>11</v>
      </c>
      <c r="B1855" t="s">
        <v>71</v>
      </c>
      <c r="C1855" t="s">
        <v>13</v>
      </c>
      <c r="D1855" t="s">
        <v>14</v>
      </c>
      <c r="E1855" t="s">
        <v>63</v>
      </c>
      <c r="F1855" t="s">
        <v>24</v>
      </c>
      <c r="G1855">
        <v>2178.59</v>
      </c>
      <c r="H1855" s="1">
        <v>43327</v>
      </c>
      <c r="I1855" t="str">
        <f t="shared" si="84"/>
        <v>15</v>
      </c>
      <c r="J1855" t="str">
        <f t="shared" si="85"/>
        <v>August</v>
      </c>
      <c r="K1855" t="str">
        <f t="shared" si="86"/>
        <v>2018</v>
      </c>
      <c r="L1855" s="15">
        <v>0.60201388888888896</v>
      </c>
      <c r="M1855">
        <f>HOUR(K1855:K13897)</f>
        <v>0</v>
      </c>
      <c r="N1855">
        <f>MINUTE(K1855:K13897)</f>
        <v>0</v>
      </c>
      <c r="O1855">
        <f>SECOND(K1855:K13897)</f>
        <v>0</v>
      </c>
      <c r="P1855">
        <v>33.94</v>
      </c>
      <c r="Q1855">
        <f>G1855-P1855</f>
        <v>2144.65</v>
      </c>
      <c r="R1855" t="s">
        <v>60</v>
      </c>
      <c r="S1855" t="s">
        <v>18</v>
      </c>
      <c r="T1855" t="s">
        <v>19</v>
      </c>
    </row>
    <row r="1856" spans="1:20" x14ac:dyDescent="0.35">
      <c r="A1856" t="s">
        <v>11</v>
      </c>
      <c r="B1856" t="s">
        <v>168</v>
      </c>
      <c r="C1856" t="s">
        <v>13</v>
      </c>
      <c r="D1856" t="s">
        <v>14</v>
      </c>
      <c r="E1856" t="s">
        <v>23</v>
      </c>
      <c r="F1856" t="s">
        <v>24</v>
      </c>
      <c r="G1856">
        <v>42065.08</v>
      </c>
      <c r="H1856" s="1">
        <v>43327</v>
      </c>
      <c r="I1856" t="str">
        <f t="shared" si="84"/>
        <v>15</v>
      </c>
      <c r="J1856" t="str">
        <f t="shared" si="85"/>
        <v>August</v>
      </c>
      <c r="K1856" t="str">
        <f t="shared" si="86"/>
        <v>2018</v>
      </c>
      <c r="L1856" s="15">
        <v>0.60850694444444442</v>
      </c>
      <c r="M1856">
        <f>HOUR(K1856:K13898)</f>
        <v>0</v>
      </c>
      <c r="N1856">
        <f>MINUTE(K1856:K13898)</f>
        <v>0</v>
      </c>
      <c r="O1856">
        <f>SECOND(K1856:K13898)</f>
        <v>0</v>
      </c>
      <c r="P1856">
        <v>29.04</v>
      </c>
      <c r="Q1856">
        <f>G1856-P1856</f>
        <v>42036.04</v>
      </c>
      <c r="R1856" t="s">
        <v>342</v>
      </c>
      <c r="S1856" t="s">
        <v>18</v>
      </c>
      <c r="T1856" t="s">
        <v>19</v>
      </c>
    </row>
    <row r="1857" spans="1:20" x14ac:dyDescent="0.35">
      <c r="A1857" t="s">
        <v>11</v>
      </c>
      <c r="B1857" t="s">
        <v>327</v>
      </c>
      <c r="C1857" t="s">
        <v>13</v>
      </c>
      <c r="D1857" t="s">
        <v>14</v>
      </c>
      <c r="E1857" t="s">
        <v>328</v>
      </c>
      <c r="F1857" t="s">
        <v>24</v>
      </c>
      <c r="G1857">
        <v>1928.13</v>
      </c>
      <c r="H1857" s="1">
        <v>43327</v>
      </c>
      <c r="I1857" t="str">
        <f t="shared" si="84"/>
        <v>15</v>
      </c>
      <c r="J1857" t="str">
        <f t="shared" si="85"/>
        <v>August</v>
      </c>
      <c r="K1857" t="str">
        <f t="shared" si="86"/>
        <v>2018</v>
      </c>
      <c r="L1857" s="15">
        <v>0.61499999999999999</v>
      </c>
      <c r="M1857">
        <f>HOUR(K1857:K13899)</f>
        <v>0</v>
      </c>
      <c r="N1857">
        <f>MINUTE(K1857:K13899)</f>
        <v>0</v>
      </c>
      <c r="O1857">
        <f>SECOND(K1857:K13899)</f>
        <v>0</v>
      </c>
      <c r="P1857">
        <v>15.59</v>
      </c>
      <c r="Q1857">
        <f>G1857-P1857</f>
        <v>1912.5400000000002</v>
      </c>
      <c r="R1857" t="s">
        <v>495</v>
      </c>
      <c r="S1857" t="s">
        <v>18</v>
      </c>
      <c r="T1857" t="s">
        <v>19</v>
      </c>
    </row>
    <row r="1858" spans="1:20" x14ac:dyDescent="0.35">
      <c r="A1858" t="s">
        <v>11</v>
      </c>
      <c r="B1858" t="s">
        <v>49</v>
      </c>
      <c r="C1858" t="s">
        <v>13</v>
      </c>
      <c r="D1858" t="s">
        <v>20</v>
      </c>
      <c r="E1858" t="s">
        <v>50</v>
      </c>
      <c r="F1858" t="s">
        <v>24</v>
      </c>
      <c r="G1858">
        <v>402.4</v>
      </c>
      <c r="H1858" s="1">
        <v>43327</v>
      </c>
      <c r="I1858" t="str">
        <f t="shared" si="84"/>
        <v>15</v>
      </c>
      <c r="J1858" t="str">
        <f t="shared" si="85"/>
        <v>August</v>
      </c>
      <c r="K1858" t="str">
        <f t="shared" si="86"/>
        <v>2018</v>
      </c>
      <c r="L1858" s="15">
        <v>0.62149305555555556</v>
      </c>
      <c r="M1858">
        <f>HOUR(K1858:K13900)</f>
        <v>0</v>
      </c>
      <c r="N1858">
        <f>MINUTE(K1858:K13900)</f>
        <v>0</v>
      </c>
      <c r="O1858">
        <f>SECOND(K1858:K13900)</f>
        <v>0</v>
      </c>
      <c r="P1858">
        <v>8.92</v>
      </c>
      <c r="Q1858">
        <f>G1858-P1858</f>
        <v>393.47999999999996</v>
      </c>
      <c r="R1858" t="s">
        <v>451</v>
      </c>
      <c r="S1858" t="s">
        <v>18</v>
      </c>
      <c r="T1858" t="s">
        <v>19</v>
      </c>
    </row>
    <row r="1859" spans="1:20" x14ac:dyDescent="0.35">
      <c r="A1859" t="s">
        <v>29</v>
      </c>
      <c r="B1859" t="s">
        <v>154</v>
      </c>
      <c r="C1859" t="s">
        <v>13</v>
      </c>
      <c r="D1859" t="s">
        <v>31</v>
      </c>
      <c r="E1859" t="s">
        <v>155</v>
      </c>
      <c r="F1859" t="s">
        <v>16</v>
      </c>
      <c r="G1859">
        <v>1256.5999999999999</v>
      </c>
      <c r="H1859" s="1">
        <v>43327</v>
      </c>
      <c r="I1859" t="str">
        <f t="shared" ref="I1859:I1922" si="87">TEXT(H1859,"dd")</f>
        <v>15</v>
      </c>
      <c r="J1859" t="str">
        <f t="shared" ref="J1859:J1922" si="88">TEXT(H1859,"mmmm")</f>
        <v>August</v>
      </c>
      <c r="K1859" t="str">
        <f t="shared" ref="K1859:K1922" si="89">TEXT(H1859,"yyyy")</f>
        <v>2018</v>
      </c>
      <c r="L1859" s="15">
        <v>0.625</v>
      </c>
      <c r="M1859">
        <f>HOUR(K1859:K13901)</f>
        <v>0</v>
      </c>
      <c r="N1859">
        <f>MINUTE(K1859:K13901)</f>
        <v>0</v>
      </c>
      <c r="O1859">
        <f>SECOND(K1859:K13901)</f>
        <v>0</v>
      </c>
      <c r="P1859">
        <v>36</v>
      </c>
      <c r="Q1859">
        <f>G1859-P1859</f>
        <v>1220.5999999999999</v>
      </c>
      <c r="R1859" t="s">
        <v>1833</v>
      </c>
      <c r="S1859" t="s">
        <v>18</v>
      </c>
      <c r="T1859" t="s">
        <v>19</v>
      </c>
    </row>
    <row r="1860" spans="1:20" x14ac:dyDescent="0.35">
      <c r="A1860" t="s">
        <v>29</v>
      </c>
      <c r="B1860" t="s">
        <v>73</v>
      </c>
      <c r="C1860" t="s">
        <v>13</v>
      </c>
      <c r="D1860" t="s">
        <v>121</v>
      </c>
      <c r="E1860" t="s">
        <v>74</v>
      </c>
      <c r="F1860" t="s">
        <v>16</v>
      </c>
      <c r="G1860">
        <v>8754.76</v>
      </c>
      <c r="H1860" s="1">
        <v>43327</v>
      </c>
      <c r="I1860" t="str">
        <f t="shared" si="87"/>
        <v>15</v>
      </c>
      <c r="J1860" t="str">
        <f t="shared" si="88"/>
        <v>August</v>
      </c>
      <c r="K1860" t="str">
        <f t="shared" si="89"/>
        <v>2018</v>
      </c>
      <c r="L1860" s="15">
        <v>0.625</v>
      </c>
      <c r="M1860">
        <f>HOUR(K1860:K13902)</f>
        <v>0</v>
      </c>
      <c r="N1860">
        <f>MINUTE(K1860:K13902)</f>
        <v>0</v>
      </c>
      <c r="O1860">
        <f>SECOND(K1860:K13902)</f>
        <v>0</v>
      </c>
      <c r="P1860">
        <v>5103.51</v>
      </c>
      <c r="Q1860">
        <f>G1860-P1860</f>
        <v>3651.25</v>
      </c>
      <c r="R1860" t="s">
        <v>1833</v>
      </c>
      <c r="S1860" t="s">
        <v>18</v>
      </c>
      <c r="T1860" t="s">
        <v>122</v>
      </c>
    </row>
    <row r="1861" spans="1:20" x14ac:dyDescent="0.35">
      <c r="A1861" t="s">
        <v>29</v>
      </c>
      <c r="B1861" t="s">
        <v>549</v>
      </c>
      <c r="C1861" t="s">
        <v>13</v>
      </c>
      <c r="D1861" t="s">
        <v>31</v>
      </c>
      <c r="E1861" t="s">
        <v>332</v>
      </c>
      <c r="F1861" t="s">
        <v>24</v>
      </c>
      <c r="G1861">
        <v>3922.7</v>
      </c>
      <c r="H1861" s="1">
        <v>43327</v>
      </c>
      <c r="I1861" t="str">
        <f t="shared" si="87"/>
        <v>15</v>
      </c>
      <c r="J1861" t="str">
        <f t="shared" si="88"/>
        <v>August</v>
      </c>
      <c r="K1861" t="str">
        <f t="shared" si="89"/>
        <v>2018</v>
      </c>
      <c r="L1861" s="15">
        <v>0.625</v>
      </c>
      <c r="M1861">
        <f>HOUR(K1861:K13903)</f>
        <v>0</v>
      </c>
      <c r="N1861">
        <f>MINUTE(K1861:K13903)</f>
        <v>0</v>
      </c>
      <c r="O1861">
        <f>SECOND(K1861:K13903)</f>
        <v>0</v>
      </c>
      <c r="P1861">
        <v>138</v>
      </c>
      <c r="Q1861">
        <f>G1861-P1861</f>
        <v>3784.7</v>
      </c>
      <c r="R1861" t="s">
        <v>1833</v>
      </c>
      <c r="S1861" t="s">
        <v>18</v>
      </c>
      <c r="T1861" t="s">
        <v>19</v>
      </c>
    </row>
    <row r="1862" spans="1:20" x14ac:dyDescent="0.35">
      <c r="A1862" t="s">
        <v>29</v>
      </c>
      <c r="B1862" t="s">
        <v>156</v>
      </c>
      <c r="C1862" t="s">
        <v>13</v>
      </c>
      <c r="D1862" t="s">
        <v>31</v>
      </c>
      <c r="E1862" t="s">
        <v>76</v>
      </c>
      <c r="F1862" t="s">
        <v>24</v>
      </c>
      <c r="G1862">
        <v>31479.39</v>
      </c>
      <c r="H1862" s="1">
        <v>43327</v>
      </c>
      <c r="I1862" t="str">
        <f t="shared" si="87"/>
        <v>15</v>
      </c>
      <c r="J1862" t="str">
        <f t="shared" si="88"/>
        <v>August</v>
      </c>
      <c r="K1862" t="str">
        <f t="shared" si="89"/>
        <v>2018</v>
      </c>
      <c r="L1862" s="15">
        <v>0.625</v>
      </c>
      <c r="M1862">
        <f>HOUR(K1862:K13904)</f>
        <v>0</v>
      </c>
      <c r="N1862">
        <f>MINUTE(K1862:K13904)</f>
        <v>0</v>
      </c>
      <c r="O1862">
        <f>SECOND(K1862:K13904)</f>
        <v>0</v>
      </c>
      <c r="P1862">
        <v>35</v>
      </c>
      <c r="Q1862">
        <f>G1862-P1862</f>
        <v>31444.39</v>
      </c>
      <c r="R1862" t="s">
        <v>1833</v>
      </c>
      <c r="S1862" t="s">
        <v>18</v>
      </c>
      <c r="T1862" t="s">
        <v>19</v>
      </c>
    </row>
    <row r="1863" spans="1:20" x14ac:dyDescent="0.35">
      <c r="A1863" t="s">
        <v>11</v>
      </c>
      <c r="B1863" t="s">
        <v>89</v>
      </c>
      <c r="C1863" t="s">
        <v>13</v>
      </c>
      <c r="D1863" t="s">
        <v>14</v>
      </c>
      <c r="E1863" t="s">
        <v>90</v>
      </c>
      <c r="F1863" t="s">
        <v>24</v>
      </c>
      <c r="G1863">
        <v>1143.45</v>
      </c>
      <c r="H1863" s="1">
        <v>43327</v>
      </c>
      <c r="I1863" t="str">
        <f t="shared" si="87"/>
        <v>15</v>
      </c>
      <c r="J1863" t="str">
        <f t="shared" si="88"/>
        <v>August</v>
      </c>
      <c r="K1863" t="str">
        <f t="shared" si="89"/>
        <v>2018</v>
      </c>
      <c r="L1863" s="15">
        <v>0.62694444444444442</v>
      </c>
      <c r="M1863">
        <f>HOUR(K1863:K13905)</f>
        <v>0</v>
      </c>
      <c r="N1863">
        <f>MINUTE(K1863:K13905)</f>
        <v>0</v>
      </c>
      <c r="O1863">
        <f>SECOND(K1863:K13905)</f>
        <v>0</v>
      </c>
      <c r="P1863">
        <v>63.51</v>
      </c>
      <c r="Q1863">
        <f>G1863-P1863</f>
        <v>1079.94</v>
      </c>
      <c r="R1863" t="s">
        <v>36</v>
      </c>
      <c r="S1863" t="s">
        <v>18</v>
      </c>
      <c r="T1863" t="s">
        <v>19</v>
      </c>
    </row>
    <row r="1864" spans="1:20" x14ac:dyDescent="0.35">
      <c r="A1864" t="s">
        <v>11</v>
      </c>
      <c r="B1864" t="s">
        <v>40</v>
      </c>
      <c r="C1864" t="s">
        <v>13</v>
      </c>
      <c r="D1864" t="s">
        <v>14</v>
      </c>
      <c r="E1864" t="s">
        <v>23</v>
      </c>
      <c r="F1864" t="s">
        <v>24</v>
      </c>
      <c r="G1864">
        <v>4184.1899999999996</v>
      </c>
      <c r="H1864" s="1">
        <v>43327</v>
      </c>
      <c r="I1864" t="str">
        <f t="shared" si="87"/>
        <v>15</v>
      </c>
      <c r="J1864" t="str">
        <f t="shared" si="88"/>
        <v>August</v>
      </c>
      <c r="K1864" t="str">
        <f t="shared" si="89"/>
        <v>2018</v>
      </c>
      <c r="L1864" s="15">
        <v>0.63118055555555552</v>
      </c>
      <c r="M1864">
        <f>HOUR(K1864:K13906)</f>
        <v>0</v>
      </c>
      <c r="N1864">
        <f>MINUTE(K1864:K13906)</f>
        <v>0</v>
      </c>
      <c r="O1864">
        <f>SECOND(K1864:K13906)</f>
        <v>0</v>
      </c>
      <c r="P1864">
        <v>208.55</v>
      </c>
      <c r="Q1864">
        <f>G1864-P1864</f>
        <v>3975.6399999999994</v>
      </c>
      <c r="R1864" t="s">
        <v>703</v>
      </c>
      <c r="S1864" t="s">
        <v>18</v>
      </c>
      <c r="T1864" t="s">
        <v>19</v>
      </c>
    </row>
    <row r="1865" spans="1:20" x14ac:dyDescent="0.35">
      <c r="A1865" t="s">
        <v>11</v>
      </c>
      <c r="B1865" t="s">
        <v>124</v>
      </c>
      <c r="C1865" t="s">
        <v>13</v>
      </c>
      <c r="D1865" t="s">
        <v>20</v>
      </c>
      <c r="E1865" t="s">
        <v>125</v>
      </c>
      <c r="F1865" t="s">
        <v>16</v>
      </c>
      <c r="G1865">
        <v>4.4000000000000004</v>
      </c>
      <c r="H1865" s="1">
        <v>43327</v>
      </c>
      <c r="I1865" t="str">
        <f t="shared" si="87"/>
        <v>15</v>
      </c>
      <c r="J1865" t="str">
        <f t="shared" si="88"/>
        <v>August</v>
      </c>
      <c r="K1865" t="str">
        <f t="shared" si="89"/>
        <v>2018</v>
      </c>
      <c r="L1865" s="15">
        <v>0.63540509259259259</v>
      </c>
      <c r="M1865">
        <f>HOUR(K1865:K13907)</f>
        <v>0</v>
      </c>
      <c r="N1865">
        <f>MINUTE(K1865:K13907)</f>
        <v>0</v>
      </c>
      <c r="O1865">
        <f>SECOND(K1865:K13907)</f>
        <v>0</v>
      </c>
      <c r="P1865">
        <v>8.14</v>
      </c>
      <c r="Q1865">
        <f>G1865-P1865</f>
        <v>-3.74</v>
      </c>
      <c r="R1865" t="s">
        <v>863</v>
      </c>
      <c r="S1865" t="s">
        <v>18</v>
      </c>
      <c r="T1865" t="s">
        <v>19</v>
      </c>
    </row>
    <row r="1866" spans="1:20" x14ac:dyDescent="0.35">
      <c r="A1866" t="s">
        <v>11</v>
      </c>
      <c r="B1866" t="s">
        <v>547</v>
      </c>
      <c r="C1866" t="s">
        <v>13</v>
      </c>
      <c r="D1866" t="s">
        <v>14</v>
      </c>
      <c r="E1866" t="s">
        <v>548</v>
      </c>
      <c r="F1866" t="s">
        <v>16</v>
      </c>
      <c r="G1866">
        <v>2848.05</v>
      </c>
      <c r="H1866" s="1">
        <v>43327</v>
      </c>
      <c r="I1866" t="str">
        <f t="shared" si="87"/>
        <v>15</v>
      </c>
      <c r="J1866" t="str">
        <f t="shared" si="88"/>
        <v>August</v>
      </c>
      <c r="K1866" t="str">
        <f t="shared" si="89"/>
        <v>2018</v>
      </c>
      <c r="L1866" s="15">
        <v>0.6396412037037037</v>
      </c>
      <c r="M1866">
        <f>HOUR(K1866:K13908)</f>
        <v>0</v>
      </c>
      <c r="N1866">
        <f>MINUTE(K1866:K13908)</f>
        <v>0</v>
      </c>
      <c r="O1866">
        <f>SECOND(K1866:K13908)</f>
        <v>0</v>
      </c>
      <c r="P1866">
        <v>45.85</v>
      </c>
      <c r="Q1866">
        <f>G1866-P1866</f>
        <v>2802.2000000000003</v>
      </c>
      <c r="R1866" t="s">
        <v>864</v>
      </c>
      <c r="S1866" t="s">
        <v>18</v>
      </c>
      <c r="T1866" t="s">
        <v>19</v>
      </c>
    </row>
    <row r="1867" spans="1:20" x14ac:dyDescent="0.35">
      <c r="A1867" t="s">
        <v>11</v>
      </c>
      <c r="B1867" t="s">
        <v>77</v>
      </c>
      <c r="C1867" t="s">
        <v>13</v>
      </c>
      <c r="D1867" t="s">
        <v>20</v>
      </c>
      <c r="E1867" t="s">
        <v>78</v>
      </c>
      <c r="F1867" t="s">
        <v>16</v>
      </c>
      <c r="G1867">
        <v>4129.5</v>
      </c>
      <c r="H1867" s="1">
        <v>43327</v>
      </c>
      <c r="I1867" t="str">
        <f t="shared" si="87"/>
        <v>15</v>
      </c>
      <c r="J1867" t="str">
        <f t="shared" si="88"/>
        <v>August</v>
      </c>
      <c r="K1867" t="str">
        <f t="shared" si="89"/>
        <v>2018</v>
      </c>
      <c r="L1867" s="15">
        <v>0.64387731481481481</v>
      </c>
      <c r="M1867">
        <f>HOUR(K1867:K13909)</f>
        <v>0</v>
      </c>
      <c r="N1867">
        <f>MINUTE(K1867:K13909)</f>
        <v>0</v>
      </c>
      <c r="O1867">
        <f>SECOND(K1867:K13909)</f>
        <v>0</v>
      </c>
      <c r="P1867">
        <v>28.16</v>
      </c>
      <c r="Q1867">
        <f>G1867-P1867</f>
        <v>4101.34</v>
      </c>
      <c r="R1867" t="s">
        <v>123</v>
      </c>
      <c r="S1867" t="s">
        <v>18</v>
      </c>
      <c r="T1867" t="s">
        <v>19</v>
      </c>
    </row>
    <row r="1868" spans="1:20" x14ac:dyDescent="0.35">
      <c r="A1868" t="s">
        <v>11</v>
      </c>
      <c r="B1868" t="s">
        <v>40</v>
      </c>
      <c r="C1868" t="s">
        <v>13</v>
      </c>
      <c r="D1868" t="s">
        <v>20</v>
      </c>
      <c r="E1868" t="s">
        <v>23</v>
      </c>
      <c r="F1868" t="s">
        <v>24</v>
      </c>
      <c r="G1868">
        <v>4162.1099999999997</v>
      </c>
      <c r="H1868" s="1">
        <v>43327</v>
      </c>
      <c r="I1868" t="str">
        <f t="shared" si="87"/>
        <v>15</v>
      </c>
      <c r="J1868" t="str">
        <f t="shared" si="88"/>
        <v>August</v>
      </c>
      <c r="K1868" t="str">
        <f t="shared" si="89"/>
        <v>2018</v>
      </c>
      <c r="L1868" s="15">
        <v>0.64811342592592591</v>
      </c>
      <c r="M1868">
        <f>HOUR(K1868:K13910)</f>
        <v>0</v>
      </c>
      <c r="N1868">
        <f>MINUTE(K1868:K13910)</f>
        <v>0</v>
      </c>
      <c r="O1868">
        <f>SECOND(K1868:K13910)</f>
        <v>0</v>
      </c>
      <c r="P1868">
        <v>22.08</v>
      </c>
      <c r="Q1868">
        <f>G1868-P1868</f>
        <v>4140.03</v>
      </c>
      <c r="R1868" t="s">
        <v>291</v>
      </c>
      <c r="S1868" t="s">
        <v>18</v>
      </c>
      <c r="T1868" t="s">
        <v>19</v>
      </c>
    </row>
    <row r="1869" spans="1:20" x14ac:dyDescent="0.35">
      <c r="A1869" t="s">
        <v>11</v>
      </c>
      <c r="B1869" t="s">
        <v>47</v>
      </c>
      <c r="C1869" t="s">
        <v>13</v>
      </c>
      <c r="D1869" t="s">
        <v>20</v>
      </c>
      <c r="E1869" t="s">
        <v>48</v>
      </c>
      <c r="F1869" t="s">
        <v>24</v>
      </c>
      <c r="G1869">
        <v>4642.7700000000004</v>
      </c>
      <c r="H1869" s="1">
        <v>43327</v>
      </c>
      <c r="I1869" t="str">
        <f t="shared" si="87"/>
        <v>15</v>
      </c>
      <c r="J1869" t="str">
        <f t="shared" si="88"/>
        <v>August</v>
      </c>
      <c r="K1869" t="str">
        <f t="shared" si="89"/>
        <v>2018</v>
      </c>
      <c r="L1869" s="15">
        <v>0.65234953703703702</v>
      </c>
      <c r="M1869">
        <f>HOUR(K1869:K13911)</f>
        <v>0</v>
      </c>
      <c r="N1869">
        <f>MINUTE(K1869:K13911)</f>
        <v>0</v>
      </c>
      <c r="O1869">
        <f>SECOND(K1869:K13911)</f>
        <v>0</v>
      </c>
      <c r="P1869">
        <v>77.84</v>
      </c>
      <c r="Q1869">
        <f>G1869-P1869</f>
        <v>4564.93</v>
      </c>
      <c r="R1869" t="s">
        <v>412</v>
      </c>
      <c r="S1869" t="s">
        <v>18</v>
      </c>
      <c r="T1869" t="s">
        <v>19</v>
      </c>
    </row>
    <row r="1870" spans="1:20" x14ac:dyDescent="0.35">
      <c r="A1870" t="s">
        <v>11</v>
      </c>
      <c r="B1870" t="s">
        <v>255</v>
      </c>
      <c r="C1870" t="s">
        <v>13</v>
      </c>
      <c r="D1870" t="s">
        <v>14</v>
      </c>
      <c r="E1870" t="s">
        <v>107</v>
      </c>
      <c r="F1870" t="s">
        <v>16</v>
      </c>
      <c r="G1870">
        <v>2856.91</v>
      </c>
      <c r="H1870" s="1">
        <v>43327</v>
      </c>
      <c r="I1870" t="str">
        <f t="shared" si="87"/>
        <v>15</v>
      </c>
      <c r="J1870" t="str">
        <f t="shared" si="88"/>
        <v>August</v>
      </c>
      <c r="K1870" t="str">
        <f t="shared" si="89"/>
        <v>2018</v>
      </c>
      <c r="L1870" s="15">
        <v>0.65658564814814813</v>
      </c>
      <c r="M1870">
        <f>HOUR(K1870:K13912)</f>
        <v>0</v>
      </c>
      <c r="N1870">
        <f>MINUTE(K1870:K13912)</f>
        <v>0</v>
      </c>
      <c r="O1870">
        <f>SECOND(K1870:K13912)</f>
        <v>0</v>
      </c>
      <c r="P1870">
        <v>29.58</v>
      </c>
      <c r="Q1870">
        <f>G1870-P1870</f>
        <v>2827.33</v>
      </c>
      <c r="R1870" t="s">
        <v>865</v>
      </c>
      <c r="S1870" t="s">
        <v>18</v>
      </c>
      <c r="T1870" t="s">
        <v>19</v>
      </c>
    </row>
    <row r="1871" spans="1:20" x14ac:dyDescent="0.35">
      <c r="A1871" t="s">
        <v>11</v>
      </c>
      <c r="B1871" t="s">
        <v>12</v>
      </c>
      <c r="C1871" t="s">
        <v>13</v>
      </c>
      <c r="D1871" t="s">
        <v>14</v>
      </c>
      <c r="E1871" t="s">
        <v>15</v>
      </c>
      <c r="F1871" t="s">
        <v>16</v>
      </c>
      <c r="G1871">
        <v>1432.52</v>
      </c>
      <c r="H1871" s="1">
        <v>43327</v>
      </c>
      <c r="I1871" t="str">
        <f t="shared" si="87"/>
        <v>15</v>
      </c>
      <c r="J1871" t="str">
        <f t="shared" si="88"/>
        <v>August</v>
      </c>
      <c r="K1871" t="str">
        <f t="shared" si="89"/>
        <v>2018</v>
      </c>
      <c r="L1871" s="15">
        <v>0.66082175925925923</v>
      </c>
      <c r="M1871">
        <f>HOUR(K1871:K13913)</f>
        <v>0</v>
      </c>
      <c r="N1871">
        <f>MINUTE(K1871:K13913)</f>
        <v>0</v>
      </c>
      <c r="O1871">
        <f>SECOND(K1871:K13913)</f>
        <v>0</v>
      </c>
      <c r="P1871">
        <v>7.7</v>
      </c>
      <c r="Q1871">
        <f>G1871-P1871</f>
        <v>1424.82</v>
      </c>
      <c r="R1871" t="s">
        <v>866</v>
      </c>
      <c r="S1871" t="s">
        <v>18</v>
      </c>
      <c r="T1871" t="s">
        <v>19</v>
      </c>
    </row>
    <row r="1872" spans="1:20" x14ac:dyDescent="0.35">
      <c r="A1872" t="s">
        <v>11</v>
      </c>
      <c r="B1872" t="s">
        <v>12</v>
      </c>
      <c r="C1872" t="s">
        <v>13</v>
      </c>
      <c r="D1872" t="s">
        <v>14</v>
      </c>
      <c r="E1872" t="s">
        <v>15</v>
      </c>
      <c r="F1872" t="s">
        <v>16</v>
      </c>
      <c r="G1872">
        <v>1424.81</v>
      </c>
      <c r="H1872" s="1">
        <v>43327</v>
      </c>
      <c r="I1872" t="str">
        <f t="shared" si="87"/>
        <v>15</v>
      </c>
      <c r="J1872" t="str">
        <f t="shared" si="88"/>
        <v>August</v>
      </c>
      <c r="K1872" t="str">
        <f t="shared" si="89"/>
        <v>2018</v>
      </c>
      <c r="L1872" s="15">
        <v>0.6650462962962963</v>
      </c>
      <c r="M1872">
        <f>HOUR(K1872:K13914)</f>
        <v>0</v>
      </c>
      <c r="N1872">
        <f>MINUTE(K1872:K13914)</f>
        <v>0</v>
      </c>
      <c r="O1872">
        <f>SECOND(K1872:K13914)</f>
        <v>0</v>
      </c>
      <c r="P1872">
        <v>7.71</v>
      </c>
      <c r="Q1872">
        <f>G1872-P1872</f>
        <v>1417.1</v>
      </c>
      <c r="R1872" t="s">
        <v>17</v>
      </c>
      <c r="S1872" t="s">
        <v>18</v>
      </c>
      <c r="T1872" t="s">
        <v>19</v>
      </c>
    </row>
    <row r="1873" spans="1:20" x14ac:dyDescent="0.35">
      <c r="A1873" t="s">
        <v>29</v>
      </c>
      <c r="B1873" t="s">
        <v>173</v>
      </c>
      <c r="C1873" t="s">
        <v>13</v>
      </c>
      <c r="D1873" t="s">
        <v>31</v>
      </c>
      <c r="E1873" t="s">
        <v>174</v>
      </c>
      <c r="F1873" t="s">
        <v>24</v>
      </c>
      <c r="G1873">
        <v>5588.84</v>
      </c>
      <c r="H1873" s="1">
        <v>43327</v>
      </c>
      <c r="I1873" t="str">
        <f t="shared" si="87"/>
        <v>15</v>
      </c>
      <c r="J1873" t="str">
        <f t="shared" si="88"/>
        <v>August</v>
      </c>
      <c r="K1873" t="str">
        <f t="shared" si="89"/>
        <v>2018</v>
      </c>
      <c r="L1873" s="15">
        <v>0.66666666666666663</v>
      </c>
      <c r="M1873">
        <f>HOUR(K1873:K13915)</f>
        <v>0</v>
      </c>
      <c r="N1873">
        <f>MINUTE(K1873:K13915)</f>
        <v>0</v>
      </c>
      <c r="O1873">
        <f>SECOND(K1873:K13915)</f>
        <v>0</v>
      </c>
      <c r="P1873">
        <v>55</v>
      </c>
      <c r="Q1873">
        <f>G1873-P1873</f>
        <v>5533.84</v>
      </c>
      <c r="R1873" t="s">
        <v>1833</v>
      </c>
      <c r="S1873" t="s">
        <v>18</v>
      </c>
      <c r="T1873" t="s">
        <v>19</v>
      </c>
    </row>
    <row r="1874" spans="1:20" x14ac:dyDescent="0.35">
      <c r="A1874" t="s">
        <v>29</v>
      </c>
      <c r="B1874" t="s">
        <v>85</v>
      </c>
      <c r="C1874" t="s">
        <v>13</v>
      </c>
      <c r="D1874" t="s">
        <v>121</v>
      </c>
      <c r="E1874" t="s">
        <v>86</v>
      </c>
      <c r="F1874" t="s">
        <v>16</v>
      </c>
      <c r="G1874">
        <v>19199.849999999999</v>
      </c>
      <c r="H1874" s="1">
        <v>43327</v>
      </c>
      <c r="I1874" t="str">
        <f t="shared" si="87"/>
        <v>15</v>
      </c>
      <c r="J1874" t="str">
        <f t="shared" si="88"/>
        <v>August</v>
      </c>
      <c r="K1874" t="str">
        <f t="shared" si="89"/>
        <v>2018</v>
      </c>
      <c r="L1874" s="15">
        <v>0.66666666666666663</v>
      </c>
      <c r="M1874">
        <f>HOUR(K1874:K13916)</f>
        <v>0</v>
      </c>
      <c r="N1874">
        <f>MINUTE(K1874:K13916)</f>
        <v>0</v>
      </c>
      <c r="O1874">
        <f>SECOND(K1874:K13916)</f>
        <v>0</v>
      </c>
      <c r="P1874">
        <v>3903.73</v>
      </c>
      <c r="Q1874">
        <f>G1874-P1874</f>
        <v>15296.119999999999</v>
      </c>
      <c r="R1874" t="s">
        <v>1833</v>
      </c>
      <c r="S1874" t="s">
        <v>18</v>
      </c>
      <c r="T1874" t="s">
        <v>122</v>
      </c>
    </row>
    <row r="1875" spans="1:20" x14ac:dyDescent="0.35">
      <c r="A1875" t="s">
        <v>29</v>
      </c>
      <c r="B1875" t="s">
        <v>106</v>
      </c>
      <c r="C1875" t="s">
        <v>13</v>
      </c>
      <c r="D1875" t="s">
        <v>31</v>
      </c>
      <c r="E1875" t="s">
        <v>107</v>
      </c>
      <c r="F1875" t="s">
        <v>16</v>
      </c>
      <c r="G1875">
        <v>2127.5100000000002</v>
      </c>
      <c r="H1875" s="1">
        <v>43327</v>
      </c>
      <c r="I1875" t="str">
        <f t="shared" si="87"/>
        <v>15</v>
      </c>
      <c r="J1875" t="str">
        <f t="shared" si="88"/>
        <v>August</v>
      </c>
      <c r="K1875" t="str">
        <f t="shared" si="89"/>
        <v>2018</v>
      </c>
      <c r="L1875" s="15">
        <v>0.66666666666666663</v>
      </c>
      <c r="M1875">
        <f>HOUR(K1875:K13917)</f>
        <v>0</v>
      </c>
      <c r="N1875">
        <f>MINUTE(K1875:K13917)</f>
        <v>0</v>
      </c>
      <c r="O1875">
        <f>SECOND(K1875:K13917)</f>
        <v>0</v>
      </c>
      <c r="P1875">
        <v>35</v>
      </c>
      <c r="Q1875">
        <f>G1875-P1875</f>
        <v>2092.5100000000002</v>
      </c>
      <c r="R1875" t="s">
        <v>1833</v>
      </c>
      <c r="S1875" t="s">
        <v>18</v>
      </c>
      <c r="T1875" t="s">
        <v>19</v>
      </c>
    </row>
    <row r="1876" spans="1:20" x14ac:dyDescent="0.35">
      <c r="A1876" t="s">
        <v>29</v>
      </c>
      <c r="B1876" t="s">
        <v>161</v>
      </c>
      <c r="C1876" t="s">
        <v>13</v>
      </c>
      <c r="D1876" t="s">
        <v>121</v>
      </c>
      <c r="E1876" t="s">
        <v>162</v>
      </c>
      <c r="F1876" t="s">
        <v>24</v>
      </c>
      <c r="G1876">
        <v>2178.5700000000002</v>
      </c>
      <c r="H1876" s="1">
        <v>43327</v>
      </c>
      <c r="I1876" t="str">
        <f t="shared" si="87"/>
        <v>15</v>
      </c>
      <c r="J1876" t="str">
        <f t="shared" si="88"/>
        <v>August</v>
      </c>
      <c r="K1876" t="str">
        <f t="shared" si="89"/>
        <v>2018</v>
      </c>
      <c r="L1876" s="15">
        <v>0.66666666666666663</v>
      </c>
      <c r="M1876">
        <f>HOUR(K1876:K13918)</f>
        <v>0</v>
      </c>
      <c r="N1876">
        <f>MINUTE(K1876:K13918)</f>
        <v>0</v>
      </c>
      <c r="O1876">
        <f>SECOND(K1876:K13918)</f>
        <v>0</v>
      </c>
      <c r="P1876">
        <v>1098.9100000000001</v>
      </c>
      <c r="Q1876">
        <f>G1876-P1876</f>
        <v>1079.6600000000001</v>
      </c>
      <c r="R1876" t="s">
        <v>1833</v>
      </c>
      <c r="S1876" t="s">
        <v>18</v>
      </c>
      <c r="T1876" t="s">
        <v>122</v>
      </c>
    </row>
    <row r="1877" spans="1:20" x14ac:dyDescent="0.35">
      <c r="A1877" t="s">
        <v>29</v>
      </c>
      <c r="B1877" t="s">
        <v>97</v>
      </c>
      <c r="C1877" t="s">
        <v>13</v>
      </c>
      <c r="D1877" t="s">
        <v>31</v>
      </c>
      <c r="E1877" t="s">
        <v>98</v>
      </c>
      <c r="F1877" t="s">
        <v>16</v>
      </c>
      <c r="G1877">
        <v>1235.56</v>
      </c>
      <c r="H1877" s="1">
        <v>43327</v>
      </c>
      <c r="I1877" t="str">
        <f t="shared" si="87"/>
        <v>15</v>
      </c>
      <c r="J1877" t="str">
        <f t="shared" si="88"/>
        <v>August</v>
      </c>
      <c r="K1877" t="str">
        <f t="shared" si="89"/>
        <v>2018</v>
      </c>
      <c r="L1877" s="15">
        <v>0.66666666666666663</v>
      </c>
      <c r="M1877">
        <f>HOUR(K1877:K13919)</f>
        <v>0</v>
      </c>
      <c r="N1877">
        <f>MINUTE(K1877:K13919)</f>
        <v>0</v>
      </c>
      <c r="O1877">
        <f>SECOND(K1877:K13919)</f>
        <v>0</v>
      </c>
      <c r="P1877">
        <v>134</v>
      </c>
      <c r="Q1877">
        <f>G1877-P1877</f>
        <v>1101.56</v>
      </c>
      <c r="R1877" t="s">
        <v>1833</v>
      </c>
      <c r="S1877" t="s">
        <v>18</v>
      </c>
      <c r="T1877" t="s">
        <v>19</v>
      </c>
    </row>
    <row r="1878" spans="1:20" x14ac:dyDescent="0.35">
      <c r="A1878" t="s">
        <v>29</v>
      </c>
      <c r="B1878" t="s">
        <v>175</v>
      </c>
      <c r="C1878" t="s">
        <v>13</v>
      </c>
      <c r="D1878" t="s">
        <v>121</v>
      </c>
      <c r="E1878" t="s">
        <v>176</v>
      </c>
      <c r="F1878" t="s">
        <v>24</v>
      </c>
      <c r="G1878">
        <v>52568.04</v>
      </c>
      <c r="H1878" s="1">
        <v>43327</v>
      </c>
      <c r="I1878" t="str">
        <f t="shared" si="87"/>
        <v>15</v>
      </c>
      <c r="J1878" t="str">
        <f t="shared" si="88"/>
        <v>August</v>
      </c>
      <c r="K1878" t="str">
        <f t="shared" si="89"/>
        <v>2018</v>
      </c>
      <c r="L1878" s="15">
        <v>0.66666666666666663</v>
      </c>
      <c r="M1878">
        <f>HOUR(K1878:K13920)</f>
        <v>0</v>
      </c>
      <c r="N1878">
        <f>MINUTE(K1878:K13920)</f>
        <v>0</v>
      </c>
      <c r="O1878">
        <f>SECOND(K1878:K13920)</f>
        <v>0</v>
      </c>
      <c r="P1878">
        <v>2647.38</v>
      </c>
      <c r="Q1878">
        <f>G1878-P1878</f>
        <v>49920.66</v>
      </c>
      <c r="R1878" t="s">
        <v>1833</v>
      </c>
      <c r="S1878" t="s">
        <v>18</v>
      </c>
      <c r="T1878" t="s">
        <v>122</v>
      </c>
    </row>
    <row r="1879" spans="1:20" x14ac:dyDescent="0.35">
      <c r="A1879" t="s">
        <v>11</v>
      </c>
      <c r="B1879" t="s">
        <v>77</v>
      </c>
      <c r="C1879" t="s">
        <v>13</v>
      </c>
      <c r="D1879" t="s">
        <v>20</v>
      </c>
      <c r="E1879" t="s">
        <v>78</v>
      </c>
      <c r="F1879" t="s">
        <v>16</v>
      </c>
      <c r="G1879">
        <v>4120.63</v>
      </c>
      <c r="H1879" s="1">
        <v>43327</v>
      </c>
      <c r="I1879" t="str">
        <f t="shared" si="87"/>
        <v>15</v>
      </c>
      <c r="J1879" t="str">
        <f t="shared" si="88"/>
        <v>August</v>
      </c>
      <c r="K1879" t="str">
        <f t="shared" si="89"/>
        <v>2018</v>
      </c>
      <c r="L1879" s="15">
        <v>0.67383101851851857</v>
      </c>
      <c r="M1879">
        <f>HOUR(K1879:K13921)</f>
        <v>0</v>
      </c>
      <c r="N1879">
        <f>MINUTE(K1879:K13921)</f>
        <v>0</v>
      </c>
      <c r="O1879">
        <f>SECOND(K1879:K13921)</f>
        <v>0</v>
      </c>
      <c r="P1879">
        <v>8.8699999999999992</v>
      </c>
      <c r="Q1879">
        <f>G1879-P1879</f>
        <v>4111.76</v>
      </c>
      <c r="R1879" t="s">
        <v>72</v>
      </c>
      <c r="S1879" t="s">
        <v>18</v>
      </c>
      <c r="T1879" t="s">
        <v>19</v>
      </c>
    </row>
    <row r="1880" spans="1:20" x14ac:dyDescent="0.35">
      <c r="A1880" t="s">
        <v>11</v>
      </c>
      <c r="B1880" t="s">
        <v>12</v>
      </c>
      <c r="C1880" t="s">
        <v>13</v>
      </c>
      <c r="D1880" t="s">
        <v>14</v>
      </c>
      <c r="E1880" t="s">
        <v>15</v>
      </c>
      <c r="F1880" t="s">
        <v>16</v>
      </c>
      <c r="G1880">
        <v>1407.06</v>
      </c>
      <c r="H1880" s="1">
        <v>43327</v>
      </c>
      <c r="I1880" t="str">
        <f t="shared" si="87"/>
        <v>15</v>
      </c>
      <c r="J1880" t="str">
        <f t="shared" si="88"/>
        <v>August</v>
      </c>
      <c r="K1880" t="str">
        <f t="shared" si="89"/>
        <v>2018</v>
      </c>
      <c r="L1880" s="15">
        <v>0.68540509259259252</v>
      </c>
      <c r="M1880">
        <f>HOUR(K1880:K13922)</f>
        <v>0</v>
      </c>
      <c r="N1880">
        <f>MINUTE(K1880:K13922)</f>
        <v>0</v>
      </c>
      <c r="O1880">
        <f>SECOND(K1880:K13922)</f>
        <v>0</v>
      </c>
      <c r="P1880">
        <v>17.75</v>
      </c>
      <c r="Q1880">
        <f>G1880-P1880</f>
        <v>1389.31</v>
      </c>
      <c r="R1880" t="s">
        <v>441</v>
      </c>
      <c r="S1880" t="s">
        <v>18</v>
      </c>
      <c r="T1880" t="s">
        <v>19</v>
      </c>
    </row>
    <row r="1881" spans="1:20" x14ac:dyDescent="0.35">
      <c r="A1881" t="s">
        <v>11</v>
      </c>
      <c r="B1881" t="s">
        <v>71</v>
      </c>
      <c r="C1881" t="s">
        <v>13</v>
      </c>
      <c r="D1881" t="s">
        <v>14</v>
      </c>
      <c r="E1881" t="s">
        <v>63</v>
      </c>
      <c r="F1881" t="s">
        <v>24</v>
      </c>
      <c r="G1881">
        <v>2168.9</v>
      </c>
      <c r="H1881" s="1">
        <v>43327</v>
      </c>
      <c r="I1881" t="str">
        <f t="shared" si="87"/>
        <v>15</v>
      </c>
      <c r="J1881" t="str">
        <f t="shared" si="88"/>
        <v>August</v>
      </c>
      <c r="K1881" t="str">
        <f t="shared" si="89"/>
        <v>2018</v>
      </c>
      <c r="L1881" s="15">
        <v>0.69697916666666659</v>
      </c>
      <c r="M1881">
        <f>HOUR(K1881:K13923)</f>
        <v>0</v>
      </c>
      <c r="N1881">
        <f>MINUTE(K1881:K13923)</f>
        <v>0</v>
      </c>
      <c r="O1881">
        <f>SECOND(K1881:K13923)</f>
        <v>0</v>
      </c>
      <c r="P1881">
        <v>9.69</v>
      </c>
      <c r="Q1881">
        <f>G1881-P1881</f>
        <v>2159.21</v>
      </c>
      <c r="R1881" t="s">
        <v>867</v>
      </c>
      <c r="S1881" t="s">
        <v>18</v>
      </c>
      <c r="T1881" t="s">
        <v>19</v>
      </c>
    </row>
    <row r="1882" spans="1:20" x14ac:dyDescent="0.35">
      <c r="A1882" t="s">
        <v>29</v>
      </c>
      <c r="B1882" t="s">
        <v>157</v>
      </c>
      <c r="C1882" t="s">
        <v>13</v>
      </c>
      <c r="D1882" t="s">
        <v>121</v>
      </c>
      <c r="E1882" t="s">
        <v>158</v>
      </c>
      <c r="F1882" t="s">
        <v>16</v>
      </c>
      <c r="G1882">
        <v>2869.72</v>
      </c>
      <c r="H1882" s="1">
        <v>43327</v>
      </c>
      <c r="I1882" t="str">
        <f t="shared" si="87"/>
        <v>15</v>
      </c>
      <c r="J1882" t="str">
        <f t="shared" si="88"/>
        <v>August</v>
      </c>
      <c r="K1882" t="str">
        <f t="shared" si="89"/>
        <v>2018</v>
      </c>
      <c r="L1882" s="15">
        <v>0.70833333333333337</v>
      </c>
      <c r="M1882">
        <f>HOUR(K1882:K13924)</f>
        <v>0</v>
      </c>
      <c r="N1882">
        <f>MINUTE(K1882:K13924)</f>
        <v>0</v>
      </c>
      <c r="O1882">
        <f>SECOND(K1882:K13924)</f>
        <v>0</v>
      </c>
      <c r="P1882">
        <v>1158.1500000000001</v>
      </c>
      <c r="Q1882">
        <f>G1882-P1882</f>
        <v>1711.5699999999997</v>
      </c>
      <c r="R1882" t="s">
        <v>1833</v>
      </c>
      <c r="S1882" t="s">
        <v>18</v>
      </c>
      <c r="T1882" t="s">
        <v>122</v>
      </c>
    </row>
    <row r="1883" spans="1:20" x14ac:dyDescent="0.35">
      <c r="A1883" t="s">
        <v>29</v>
      </c>
      <c r="B1883" t="s">
        <v>179</v>
      </c>
      <c r="C1883" t="s">
        <v>13</v>
      </c>
      <c r="D1883" t="s">
        <v>121</v>
      </c>
      <c r="E1883" t="s">
        <v>171</v>
      </c>
      <c r="F1883" t="s">
        <v>24</v>
      </c>
      <c r="G1883">
        <v>3655.94</v>
      </c>
      <c r="H1883" s="1">
        <v>43327</v>
      </c>
      <c r="I1883" t="str">
        <f t="shared" si="87"/>
        <v>15</v>
      </c>
      <c r="J1883" t="str">
        <f t="shared" si="88"/>
        <v>August</v>
      </c>
      <c r="K1883" t="str">
        <f t="shared" si="89"/>
        <v>2018</v>
      </c>
      <c r="L1883" s="15">
        <v>0.70833333333333337</v>
      </c>
      <c r="M1883">
        <f>HOUR(K1883:K13925)</f>
        <v>0</v>
      </c>
      <c r="N1883">
        <f>MINUTE(K1883:K13925)</f>
        <v>0</v>
      </c>
      <c r="O1883">
        <f>SECOND(K1883:K13925)</f>
        <v>0</v>
      </c>
      <c r="P1883">
        <v>1043.1199999999999</v>
      </c>
      <c r="Q1883">
        <f>G1883-P1883</f>
        <v>2612.8200000000002</v>
      </c>
      <c r="R1883" t="s">
        <v>1833</v>
      </c>
      <c r="S1883" t="s">
        <v>18</v>
      </c>
      <c r="T1883" t="s">
        <v>122</v>
      </c>
    </row>
    <row r="1884" spans="1:20" x14ac:dyDescent="0.35">
      <c r="A1884" t="s">
        <v>29</v>
      </c>
      <c r="B1884" t="s">
        <v>116</v>
      </c>
      <c r="C1884" t="s">
        <v>13</v>
      </c>
      <c r="D1884" t="s">
        <v>31</v>
      </c>
      <c r="E1884" t="s">
        <v>117</v>
      </c>
      <c r="F1884" t="s">
        <v>24</v>
      </c>
      <c r="G1884">
        <v>1605.42</v>
      </c>
      <c r="H1884" s="1">
        <v>43327</v>
      </c>
      <c r="I1884" t="str">
        <f t="shared" si="87"/>
        <v>15</v>
      </c>
      <c r="J1884" t="str">
        <f t="shared" si="88"/>
        <v>August</v>
      </c>
      <c r="K1884" t="str">
        <f t="shared" si="89"/>
        <v>2018</v>
      </c>
      <c r="L1884" s="15">
        <v>0.70833333333333337</v>
      </c>
      <c r="M1884">
        <f>HOUR(K1884:K13926)</f>
        <v>0</v>
      </c>
      <c r="N1884">
        <f>MINUTE(K1884:K13926)</f>
        <v>0</v>
      </c>
      <c r="O1884">
        <f>SECOND(K1884:K13926)</f>
        <v>0</v>
      </c>
      <c r="P1884">
        <v>33</v>
      </c>
      <c r="Q1884">
        <f>G1884-P1884</f>
        <v>1572.42</v>
      </c>
      <c r="R1884" t="s">
        <v>1833</v>
      </c>
      <c r="S1884" t="s">
        <v>18</v>
      </c>
      <c r="T1884" t="s">
        <v>19</v>
      </c>
    </row>
    <row r="1885" spans="1:20" x14ac:dyDescent="0.35">
      <c r="A1885" t="s">
        <v>29</v>
      </c>
      <c r="B1885" t="s">
        <v>106</v>
      </c>
      <c r="C1885" t="s">
        <v>13</v>
      </c>
      <c r="D1885" t="s">
        <v>121</v>
      </c>
      <c r="E1885" t="s">
        <v>107</v>
      </c>
      <c r="F1885" t="s">
        <v>16</v>
      </c>
      <c r="G1885">
        <v>3523</v>
      </c>
      <c r="H1885" s="1">
        <v>43327</v>
      </c>
      <c r="I1885" t="str">
        <f t="shared" si="87"/>
        <v>15</v>
      </c>
      <c r="J1885" t="str">
        <f t="shared" si="88"/>
        <v>August</v>
      </c>
      <c r="K1885" t="str">
        <f t="shared" si="89"/>
        <v>2018</v>
      </c>
      <c r="L1885" s="15">
        <v>0.70833333333333337</v>
      </c>
      <c r="M1885">
        <f>HOUR(K1885:K13927)</f>
        <v>0</v>
      </c>
      <c r="N1885">
        <f>MINUTE(K1885:K13927)</f>
        <v>0</v>
      </c>
      <c r="O1885">
        <f>SECOND(K1885:K13927)</f>
        <v>0</v>
      </c>
      <c r="P1885">
        <v>1395.49</v>
      </c>
      <c r="Q1885">
        <f>G1885-P1885</f>
        <v>2127.5100000000002</v>
      </c>
      <c r="R1885" t="s">
        <v>1833</v>
      </c>
      <c r="S1885" t="s">
        <v>18</v>
      </c>
      <c r="T1885" t="s">
        <v>122</v>
      </c>
    </row>
    <row r="1886" spans="1:20" x14ac:dyDescent="0.35">
      <c r="A1886" t="s">
        <v>29</v>
      </c>
      <c r="B1886" t="s">
        <v>180</v>
      </c>
      <c r="C1886" t="s">
        <v>13</v>
      </c>
      <c r="D1886" t="s">
        <v>121</v>
      </c>
      <c r="E1886" t="s">
        <v>181</v>
      </c>
      <c r="F1886" t="s">
        <v>24</v>
      </c>
      <c r="G1886">
        <v>8965.2900000000009</v>
      </c>
      <c r="H1886" s="1">
        <v>43327</v>
      </c>
      <c r="I1886" t="str">
        <f t="shared" si="87"/>
        <v>15</v>
      </c>
      <c r="J1886" t="str">
        <f t="shared" si="88"/>
        <v>August</v>
      </c>
      <c r="K1886" t="str">
        <f t="shared" si="89"/>
        <v>2018</v>
      </c>
      <c r="L1886" s="15">
        <v>0.70833333333333337</v>
      </c>
      <c r="M1886">
        <f>HOUR(K1886:K13928)</f>
        <v>0</v>
      </c>
      <c r="N1886">
        <f>MINUTE(K1886:K13928)</f>
        <v>0</v>
      </c>
      <c r="O1886">
        <f>SECOND(K1886:K13928)</f>
        <v>0</v>
      </c>
      <c r="P1886">
        <v>3071.14</v>
      </c>
      <c r="Q1886">
        <f>G1886-P1886</f>
        <v>5894.1500000000015</v>
      </c>
      <c r="R1886" t="s">
        <v>1833</v>
      </c>
      <c r="S1886" t="s">
        <v>18</v>
      </c>
      <c r="T1886" t="s">
        <v>122</v>
      </c>
    </row>
    <row r="1887" spans="1:20" x14ac:dyDescent="0.35">
      <c r="A1887" t="s">
        <v>29</v>
      </c>
      <c r="B1887" t="s">
        <v>54</v>
      </c>
      <c r="C1887" t="s">
        <v>13</v>
      </c>
      <c r="D1887" t="s">
        <v>31</v>
      </c>
      <c r="E1887" t="s">
        <v>55</v>
      </c>
      <c r="F1887" t="s">
        <v>16</v>
      </c>
      <c r="G1887">
        <v>4525.76</v>
      </c>
      <c r="H1887" s="1">
        <v>43327</v>
      </c>
      <c r="I1887" t="str">
        <f t="shared" si="87"/>
        <v>15</v>
      </c>
      <c r="J1887" t="str">
        <f t="shared" si="88"/>
        <v>August</v>
      </c>
      <c r="K1887" t="str">
        <f t="shared" si="89"/>
        <v>2018</v>
      </c>
      <c r="L1887" s="15">
        <v>0.70833333333333337</v>
      </c>
      <c r="M1887">
        <f>HOUR(K1887:K13929)</f>
        <v>0</v>
      </c>
      <c r="N1887">
        <f>MINUTE(K1887:K13929)</f>
        <v>0</v>
      </c>
      <c r="O1887">
        <f>SECOND(K1887:K13929)</f>
        <v>0</v>
      </c>
      <c r="P1887">
        <v>50</v>
      </c>
      <c r="Q1887">
        <f>G1887-P1887</f>
        <v>4475.76</v>
      </c>
      <c r="R1887" t="s">
        <v>1833</v>
      </c>
      <c r="S1887" t="s">
        <v>18</v>
      </c>
      <c r="T1887" t="s">
        <v>19</v>
      </c>
    </row>
    <row r="1888" spans="1:20" x14ac:dyDescent="0.35">
      <c r="A1888" t="s">
        <v>11</v>
      </c>
      <c r="B1888" t="s">
        <v>312</v>
      </c>
      <c r="C1888" t="s">
        <v>13</v>
      </c>
      <c r="D1888" t="s">
        <v>20</v>
      </c>
      <c r="E1888" t="s">
        <v>59</v>
      </c>
      <c r="F1888" t="s">
        <v>16</v>
      </c>
      <c r="G1888">
        <v>1602.21</v>
      </c>
      <c r="H1888" s="1">
        <v>43327</v>
      </c>
      <c r="I1888" t="str">
        <f t="shared" si="87"/>
        <v>15</v>
      </c>
      <c r="J1888" t="str">
        <f t="shared" si="88"/>
        <v>August</v>
      </c>
      <c r="K1888" t="str">
        <f t="shared" si="89"/>
        <v>2018</v>
      </c>
      <c r="L1888" s="15">
        <v>0.70847222222222228</v>
      </c>
      <c r="M1888">
        <f>HOUR(K1888:K13930)</f>
        <v>0</v>
      </c>
      <c r="N1888">
        <f>MINUTE(K1888:K13930)</f>
        <v>0</v>
      </c>
      <c r="O1888">
        <f>SECOND(K1888:K13930)</f>
        <v>0</v>
      </c>
      <c r="P1888">
        <v>22.27</v>
      </c>
      <c r="Q1888">
        <f>G1888-P1888</f>
        <v>1579.94</v>
      </c>
      <c r="R1888" t="s">
        <v>291</v>
      </c>
      <c r="S1888" t="s">
        <v>18</v>
      </c>
      <c r="T1888" t="s">
        <v>19</v>
      </c>
    </row>
    <row r="1889" spans="1:20" x14ac:dyDescent="0.35">
      <c r="A1889" t="s">
        <v>11</v>
      </c>
      <c r="B1889" t="s">
        <v>73</v>
      </c>
      <c r="C1889" t="s">
        <v>13</v>
      </c>
      <c r="D1889" t="s">
        <v>14</v>
      </c>
      <c r="E1889" t="s">
        <v>74</v>
      </c>
      <c r="F1889" t="s">
        <v>16</v>
      </c>
      <c r="G1889">
        <v>8720.61</v>
      </c>
      <c r="H1889" s="1">
        <v>43327</v>
      </c>
      <c r="I1889" t="str">
        <f t="shared" si="87"/>
        <v>15</v>
      </c>
      <c r="J1889" t="str">
        <f t="shared" si="88"/>
        <v>August</v>
      </c>
      <c r="K1889" t="str">
        <f t="shared" si="89"/>
        <v>2018</v>
      </c>
      <c r="L1889" s="15">
        <v>0.71570601851851856</v>
      </c>
      <c r="M1889">
        <f>HOUR(K1889:K13931)</f>
        <v>0</v>
      </c>
      <c r="N1889">
        <f>MINUTE(K1889:K13931)</f>
        <v>0</v>
      </c>
      <c r="O1889">
        <f>SECOND(K1889:K13931)</f>
        <v>0</v>
      </c>
      <c r="P1889">
        <v>34.15</v>
      </c>
      <c r="Q1889">
        <f>G1889-P1889</f>
        <v>8686.4600000000009</v>
      </c>
      <c r="R1889" t="s">
        <v>868</v>
      </c>
      <c r="S1889" t="s">
        <v>18</v>
      </c>
      <c r="T1889" t="s">
        <v>19</v>
      </c>
    </row>
    <row r="1890" spans="1:20" x14ac:dyDescent="0.35">
      <c r="A1890" t="s">
        <v>11</v>
      </c>
      <c r="B1890" t="s">
        <v>327</v>
      </c>
      <c r="C1890" t="s">
        <v>13</v>
      </c>
      <c r="D1890" t="s">
        <v>20</v>
      </c>
      <c r="E1890" t="s">
        <v>328</v>
      </c>
      <c r="F1890" t="s">
        <v>24</v>
      </c>
      <c r="G1890">
        <v>1913.67</v>
      </c>
      <c r="H1890" s="1">
        <v>43327</v>
      </c>
      <c r="I1890" t="str">
        <f t="shared" si="87"/>
        <v>15</v>
      </c>
      <c r="J1890" t="str">
        <f t="shared" si="88"/>
        <v>August</v>
      </c>
      <c r="K1890" t="str">
        <f t="shared" si="89"/>
        <v>2018</v>
      </c>
      <c r="L1890" s="15">
        <v>0.72293981481481484</v>
      </c>
      <c r="M1890">
        <f>HOUR(K1890:K13932)</f>
        <v>0</v>
      </c>
      <c r="N1890">
        <f>MINUTE(K1890:K13932)</f>
        <v>0</v>
      </c>
      <c r="O1890">
        <f>SECOND(K1890:K13932)</f>
        <v>0</v>
      </c>
      <c r="P1890">
        <v>14.46</v>
      </c>
      <c r="Q1890">
        <f>G1890-P1890</f>
        <v>1899.21</v>
      </c>
      <c r="R1890" t="s">
        <v>711</v>
      </c>
      <c r="S1890" t="s">
        <v>18</v>
      </c>
      <c r="T1890" t="s">
        <v>19</v>
      </c>
    </row>
    <row r="1891" spans="1:20" x14ac:dyDescent="0.35">
      <c r="A1891" t="s">
        <v>11</v>
      </c>
      <c r="B1891" t="s">
        <v>233</v>
      </c>
      <c r="C1891" t="s">
        <v>13</v>
      </c>
      <c r="D1891" t="s">
        <v>20</v>
      </c>
      <c r="E1891" t="s">
        <v>234</v>
      </c>
      <c r="F1891" t="s">
        <v>16</v>
      </c>
      <c r="G1891">
        <v>3294.52</v>
      </c>
      <c r="H1891" s="1">
        <v>43327</v>
      </c>
      <c r="I1891" t="str">
        <f t="shared" si="87"/>
        <v>15</v>
      </c>
      <c r="J1891" t="str">
        <f t="shared" si="88"/>
        <v>August</v>
      </c>
      <c r="K1891" t="str">
        <f t="shared" si="89"/>
        <v>2018</v>
      </c>
      <c r="L1891" s="15">
        <v>0.73017361111111112</v>
      </c>
      <c r="M1891">
        <f>HOUR(K1891:K13933)</f>
        <v>0</v>
      </c>
      <c r="N1891">
        <f>MINUTE(K1891:K13933)</f>
        <v>0</v>
      </c>
      <c r="O1891">
        <f>SECOND(K1891:K13933)</f>
        <v>0</v>
      </c>
      <c r="P1891">
        <v>23.27</v>
      </c>
      <c r="Q1891">
        <f>G1891-P1891</f>
        <v>3271.25</v>
      </c>
      <c r="R1891" t="s">
        <v>869</v>
      </c>
      <c r="S1891" t="s">
        <v>18</v>
      </c>
      <c r="T1891" t="s">
        <v>19</v>
      </c>
    </row>
    <row r="1892" spans="1:20" x14ac:dyDescent="0.35">
      <c r="A1892" t="s">
        <v>11</v>
      </c>
      <c r="B1892" t="s">
        <v>549</v>
      </c>
      <c r="C1892" t="s">
        <v>13</v>
      </c>
      <c r="D1892" t="s">
        <v>14</v>
      </c>
      <c r="E1892" t="s">
        <v>332</v>
      </c>
      <c r="F1892" t="s">
        <v>24</v>
      </c>
      <c r="G1892">
        <v>3833.37</v>
      </c>
      <c r="H1892" s="1">
        <v>43327</v>
      </c>
      <c r="I1892" t="str">
        <f t="shared" si="87"/>
        <v>15</v>
      </c>
      <c r="J1892" t="str">
        <f t="shared" si="88"/>
        <v>August</v>
      </c>
      <c r="K1892" t="str">
        <f t="shared" si="89"/>
        <v>2018</v>
      </c>
      <c r="L1892" s="15">
        <v>0.7374074074074074</v>
      </c>
      <c r="M1892">
        <f>HOUR(K1892:K13934)</f>
        <v>0</v>
      </c>
      <c r="N1892">
        <f>MINUTE(K1892:K13934)</f>
        <v>0</v>
      </c>
      <c r="O1892">
        <f>SECOND(K1892:K13934)</f>
        <v>0</v>
      </c>
      <c r="P1892">
        <v>89.33</v>
      </c>
      <c r="Q1892">
        <f>G1892-P1892</f>
        <v>3744.04</v>
      </c>
      <c r="R1892" t="s">
        <v>451</v>
      </c>
      <c r="S1892" t="s">
        <v>18</v>
      </c>
      <c r="T1892" t="s">
        <v>19</v>
      </c>
    </row>
    <row r="1893" spans="1:20" x14ac:dyDescent="0.35">
      <c r="A1893" t="s">
        <v>11</v>
      </c>
      <c r="B1893" t="s">
        <v>12</v>
      </c>
      <c r="C1893" t="s">
        <v>13</v>
      </c>
      <c r="D1893" t="s">
        <v>14</v>
      </c>
      <c r="E1893" t="s">
        <v>15</v>
      </c>
      <c r="F1893" t="s">
        <v>16</v>
      </c>
      <c r="G1893">
        <v>1379.87</v>
      </c>
      <c r="H1893" s="1">
        <v>43327</v>
      </c>
      <c r="I1893" t="str">
        <f t="shared" si="87"/>
        <v>15</v>
      </c>
      <c r="J1893" t="str">
        <f t="shared" si="88"/>
        <v>August</v>
      </c>
      <c r="K1893" t="str">
        <f t="shared" si="89"/>
        <v>2018</v>
      </c>
      <c r="L1893" s="15">
        <v>0.74464120370370368</v>
      </c>
      <c r="M1893">
        <f>HOUR(K1893:K13935)</f>
        <v>0</v>
      </c>
      <c r="N1893">
        <f>MINUTE(K1893:K13935)</f>
        <v>0</v>
      </c>
      <c r="O1893">
        <f>SECOND(K1893:K13935)</f>
        <v>0</v>
      </c>
      <c r="P1893">
        <v>27.19</v>
      </c>
      <c r="Q1893">
        <f>G1893-P1893</f>
        <v>1352.6799999999998</v>
      </c>
      <c r="R1893" t="s">
        <v>393</v>
      </c>
      <c r="S1893" t="s">
        <v>18</v>
      </c>
      <c r="T1893" t="s">
        <v>19</v>
      </c>
    </row>
    <row r="1894" spans="1:20" x14ac:dyDescent="0.35">
      <c r="A1894" t="s">
        <v>29</v>
      </c>
      <c r="B1894" t="s">
        <v>170</v>
      </c>
      <c r="C1894" t="s">
        <v>13</v>
      </c>
      <c r="D1894" t="s">
        <v>41</v>
      </c>
      <c r="E1894" t="s">
        <v>171</v>
      </c>
      <c r="F1894" t="s">
        <v>24</v>
      </c>
      <c r="G1894">
        <v>3277.89</v>
      </c>
      <c r="H1894" s="1">
        <v>43327</v>
      </c>
      <c r="I1894" t="str">
        <f t="shared" si="87"/>
        <v>15</v>
      </c>
      <c r="J1894" t="str">
        <f t="shared" si="88"/>
        <v>August</v>
      </c>
      <c r="K1894" t="str">
        <f t="shared" si="89"/>
        <v>2018</v>
      </c>
      <c r="L1894" s="15">
        <v>0.75</v>
      </c>
      <c r="M1894">
        <f>HOUR(K1894:K13936)</f>
        <v>0</v>
      </c>
      <c r="N1894">
        <f>MINUTE(K1894:K13936)</f>
        <v>0</v>
      </c>
      <c r="O1894">
        <f>SECOND(K1894:K13936)</f>
        <v>0</v>
      </c>
      <c r="P1894">
        <v>164</v>
      </c>
      <c r="Q1894">
        <f>G1894-P1894</f>
        <v>3113.89</v>
      </c>
      <c r="R1894" t="s">
        <v>1833</v>
      </c>
      <c r="S1894" t="s">
        <v>18</v>
      </c>
      <c r="T1894" t="s">
        <v>19</v>
      </c>
    </row>
    <row r="1895" spans="1:20" x14ac:dyDescent="0.35">
      <c r="A1895" t="s">
        <v>29</v>
      </c>
      <c r="B1895" t="s">
        <v>192</v>
      </c>
      <c r="C1895" t="s">
        <v>13</v>
      </c>
      <c r="D1895" t="s">
        <v>31</v>
      </c>
      <c r="E1895" t="s">
        <v>193</v>
      </c>
      <c r="F1895" t="s">
        <v>16</v>
      </c>
      <c r="G1895">
        <v>602.97</v>
      </c>
      <c r="H1895" s="1">
        <v>43327</v>
      </c>
      <c r="I1895" t="str">
        <f t="shared" si="87"/>
        <v>15</v>
      </c>
      <c r="J1895" t="str">
        <f t="shared" si="88"/>
        <v>August</v>
      </c>
      <c r="K1895" t="str">
        <f t="shared" si="89"/>
        <v>2018</v>
      </c>
      <c r="L1895" s="15">
        <v>0.75</v>
      </c>
      <c r="M1895">
        <f>HOUR(K1895:K13937)</f>
        <v>0</v>
      </c>
      <c r="N1895">
        <f>MINUTE(K1895:K13937)</f>
        <v>0</v>
      </c>
      <c r="O1895">
        <f>SECOND(K1895:K13937)</f>
        <v>0</v>
      </c>
      <c r="P1895">
        <v>46</v>
      </c>
      <c r="Q1895">
        <f>G1895-P1895</f>
        <v>556.97</v>
      </c>
      <c r="R1895" t="s">
        <v>1833</v>
      </c>
      <c r="S1895" t="s">
        <v>18</v>
      </c>
      <c r="T1895" t="s">
        <v>19</v>
      </c>
    </row>
    <row r="1896" spans="1:20" x14ac:dyDescent="0.35">
      <c r="A1896" t="s">
        <v>11</v>
      </c>
      <c r="B1896" t="s">
        <v>220</v>
      </c>
      <c r="C1896" t="s">
        <v>13</v>
      </c>
      <c r="D1896" t="s">
        <v>14</v>
      </c>
      <c r="E1896" t="s">
        <v>221</v>
      </c>
      <c r="F1896" t="s">
        <v>24</v>
      </c>
      <c r="G1896">
        <v>1785.05</v>
      </c>
      <c r="H1896" s="1">
        <v>43327</v>
      </c>
      <c r="I1896" t="str">
        <f t="shared" si="87"/>
        <v>15</v>
      </c>
      <c r="J1896" t="str">
        <f t="shared" si="88"/>
        <v>August</v>
      </c>
      <c r="K1896" t="str">
        <f t="shared" si="89"/>
        <v>2018</v>
      </c>
      <c r="L1896" s="15">
        <v>0.75450231481481478</v>
      </c>
      <c r="M1896">
        <f>HOUR(K1896:K13938)</f>
        <v>0</v>
      </c>
      <c r="N1896">
        <f>MINUTE(K1896:K13938)</f>
        <v>0</v>
      </c>
      <c r="O1896">
        <f>SECOND(K1896:K13938)</f>
        <v>0</v>
      </c>
      <c r="P1896">
        <v>32.32</v>
      </c>
      <c r="Q1896">
        <f>G1896-P1896</f>
        <v>1752.73</v>
      </c>
      <c r="R1896" t="s">
        <v>36</v>
      </c>
      <c r="S1896" t="s">
        <v>18</v>
      </c>
      <c r="T1896" t="s">
        <v>19</v>
      </c>
    </row>
    <row r="1897" spans="1:20" x14ac:dyDescent="0.35">
      <c r="A1897" t="s">
        <v>11</v>
      </c>
      <c r="B1897" t="s">
        <v>379</v>
      </c>
      <c r="C1897" t="s">
        <v>13</v>
      </c>
      <c r="D1897" t="s">
        <v>20</v>
      </c>
      <c r="E1897" t="s">
        <v>380</v>
      </c>
      <c r="F1897" t="s">
        <v>16</v>
      </c>
      <c r="G1897">
        <v>3165.83</v>
      </c>
      <c r="H1897" s="1">
        <v>43327</v>
      </c>
      <c r="I1897" t="str">
        <f t="shared" si="87"/>
        <v>15</v>
      </c>
      <c r="J1897" t="str">
        <f t="shared" si="88"/>
        <v>August</v>
      </c>
      <c r="K1897" t="str">
        <f t="shared" si="89"/>
        <v>2018</v>
      </c>
      <c r="L1897" s="15">
        <v>0.77186342592592594</v>
      </c>
      <c r="M1897">
        <f>HOUR(K1897:K13939)</f>
        <v>0</v>
      </c>
      <c r="N1897">
        <f>MINUTE(K1897:K13939)</f>
        <v>0</v>
      </c>
      <c r="O1897">
        <f>SECOND(K1897:K13939)</f>
        <v>0</v>
      </c>
      <c r="P1897">
        <v>80.819999999999993</v>
      </c>
      <c r="Q1897">
        <f>G1897-P1897</f>
        <v>3085.0099999999998</v>
      </c>
      <c r="R1897" t="s">
        <v>870</v>
      </c>
      <c r="S1897" t="s">
        <v>18</v>
      </c>
      <c r="T1897" t="s">
        <v>19</v>
      </c>
    </row>
    <row r="1898" spans="1:20" x14ac:dyDescent="0.35">
      <c r="A1898" t="s">
        <v>11</v>
      </c>
      <c r="B1898" t="s">
        <v>40</v>
      </c>
      <c r="C1898" t="s">
        <v>13</v>
      </c>
      <c r="D1898" t="s">
        <v>14</v>
      </c>
      <c r="E1898" t="s">
        <v>23</v>
      </c>
      <c r="F1898" t="s">
        <v>24</v>
      </c>
      <c r="G1898">
        <v>4144.6899999999996</v>
      </c>
      <c r="H1898" s="1">
        <v>43327</v>
      </c>
      <c r="I1898" t="str">
        <f t="shared" si="87"/>
        <v>15</v>
      </c>
      <c r="J1898" t="str">
        <f t="shared" si="88"/>
        <v>August</v>
      </c>
      <c r="K1898" t="str">
        <f t="shared" si="89"/>
        <v>2018</v>
      </c>
      <c r="L1898" s="15">
        <v>0.78922453703703699</v>
      </c>
      <c r="M1898">
        <f>HOUR(K1898:K13940)</f>
        <v>0</v>
      </c>
      <c r="N1898">
        <f>MINUTE(K1898:K13940)</f>
        <v>0</v>
      </c>
      <c r="O1898">
        <f>SECOND(K1898:K13940)</f>
        <v>0</v>
      </c>
      <c r="P1898">
        <v>17.420000000000002</v>
      </c>
      <c r="Q1898">
        <f>G1898-P1898</f>
        <v>4127.2699999999995</v>
      </c>
      <c r="R1898" t="s">
        <v>710</v>
      </c>
      <c r="S1898" t="s">
        <v>18</v>
      </c>
      <c r="T1898" t="s">
        <v>19</v>
      </c>
    </row>
    <row r="1899" spans="1:20" x14ac:dyDescent="0.35">
      <c r="A1899" t="s">
        <v>29</v>
      </c>
      <c r="B1899" t="s">
        <v>180</v>
      </c>
      <c r="C1899" t="s">
        <v>13</v>
      </c>
      <c r="D1899" t="s">
        <v>31</v>
      </c>
      <c r="E1899" t="s">
        <v>181</v>
      </c>
      <c r="F1899" t="s">
        <v>24</v>
      </c>
      <c r="G1899">
        <v>8917.2900000000009</v>
      </c>
      <c r="H1899" s="1">
        <v>43327</v>
      </c>
      <c r="I1899" t="str">
        <f t="shared" si="87"/>
        <v>15</v>
      </c>
      <c r="J1899" t="str">
        <f t="shared" si="88"/>
        <v>August</v>
      </c>
      <c r="K1899" t="str">
        <f t="shared" si="89"/>
        <v>2018</v>
      </c>
      <c r="L1899" s="15">
        <v>0.79166666666666663</v>
      </c>
      <c r="M1899">
        <f>HOUR(K1899:K13941)</f>
        <v>0</v>
      </c>
      <c r="N1899">
        <f>MINUTE(K1899:K13941)</f>
        <v>0</v>
      </c>
      <c r="O1899">
        <f>SECOND(K1899:K13941)</f>
        <v>0</v>
      </c>
      <c r="P1899">
        <v>48</v>
      </c>
      <c r="Q1899">
        <f>G1899-P1899</f>
        <v>8869.2900000000009</v>
      </c>
      <c r="R1899" t="s">
        <v>1833</v>
      </c>
      <c r="S1899" t="s">
        <v>18</v>
      </c>
      <c r="T1899" t="s">
        <v>19</v>
      </c>
    </row>
    <row r="1900" spans="1:20" x14ac:dyDescent="0.35">
      <c r="A1900" t="s">
        <v>11</v>
      </c>
      <c r="B1900" t="s">
        <v>71</v>
      </c>
      <c r="C1900" t="s">
        <v>13</v>
      </c>
      <c r="D1900" t="s">
        <v>14</v>
      </c>
      <c r="E1900" t="s">
        <v>63</v>
      </c>
      <c r="F1900" t="s">
        <v>24</v>
      </c>
      <c r="G1900">
        <v>2152.7199999999998</v>
      </c>
      <c r="H1900" s="1">
        <v>43327</v>
      </c>
      <c r="I1900" t="str">
        <f t="shared" si="87"/>
        <v>15</v>
      </c>
      <c r="J1900" t="str">
        <f t="shared" si="88"/>
        <v>August</v>
      </c>
      <c r="K1900" t="str">
        <f t="shared" si="89"/>
        <v>2018</v>
      </c>
      <c r="L1900" s="15">
        <v>0.79788194444444438</v>
      </c>
      <c r="M1900">
        <f>HOUR(K1900:K13942)</f>
        <v>0</v>
      </c>
      <c r="N1900">
        <f>MINUTE(K1900:K13942)</f>
        <v>0</v>
      </c>
      <c r="O1900">
        <f>SECOND(K1900:K13942)</f>
        <v>0</v>
      </c>
      <c r="P1900">
        <v>16.18</v>
      </c>
      <c r="Q1900">
        <f>G1900-P1900</f>
        <v>2136.54</v>
      </c>
      <c r="R1900" t="s">
        <v>809</v>
      </c>
      <c r="S1900" t="s">
        <v>18</v>
      </c>
      <c r="T1900" t="s">
        <v>19</v>
      </c>
    </row>
    <row r="1901" spans="1:20" x14ac:dyDescent="0.35">
      <c r="A1901" t="s">
        <v>11</v>
      </c>
      <c r="B1901" t="s">
        <v>49</v>
      </c>
      <c r="C1901" t="s">
        <v>13</v>
      </c>
      <c r="D1901" t="s">
        <v>14</v>
      </c>
      <c r="E1901" t="s">
        <v>50</v>
      </c>
      <c r="F1901" t="s">
        <v>24</v>
      </c>
      <c r="G1901">
        <v>376.91</v>
      </c>
      <c r="H1901" s="1">
        <v>43327</v>
      </c>
      <c r="I1901" t="str">
        <f t="shared" si="87"/>
        <v>15</v>
      </c>
      <c r="J1901" t="str">
        <f t="shared" si="88"/>
        <v>August</v>
      </c>
      <c r="K1901" t="str">
        <f t="shared" si="89"/>
        <v>2018</v>
      </c>
      <c r="L1901" s="15">
        <v>0.80511574074074066</v>
      </c>
      <c r="M1901">
        <f>HOUR(K1901:K13943)</f>
        <v>0</v>
      </c>
      <c r="N1901">
        <f>MINUTE(K1901:K13943)</f>
        <v>0</v>
      </c>
      <c r="O1901">
        <f>SECOND(K1901:K13943)</f>
        <v>0</v>
      </c>
      <c r="P1901">
        <v>25.49</v>
      </c>
      <c r="Q1901">
        <f>G1901-P1901</f>
        <v>351.42</v>
      </c>
      <c r="R1901" t="s">
        <v>265</v>
      </c>
      <c r="S1901" t="s">
        <v>18</v>
      </c>
      <c r="T1901" t="s">
        <v>19</v>
      </c>
    </row>
    <row r="1902" spans="1:20" x14ac:dyDescent="0.35">
      <c r="A1902" t="s">
        <v>11</v>
      </c>
      <c r="B1902" t="s">
        <v>215</v>
      </c>
      <c r="C1902" t="s">
        <v>13</v>
      </c>
      <c r="D1902" t="s">
        <v>14</v>
      </c>
      <c r="E1902" t="s">
        <v>216</v>
      </c>
      <c r="F1902" t="s">
        <v>24</v>
      </c>
      <c r="G1902">
        <v>1138.1600000000001</v>
      </c>
      <c r="H1902" s="1">
        <v>43327</v>
      </c>
      <c r="I1902" t="str">
        <f t="shared" si="87"/>
        <v>15</v>
      </c>
      <c r="J1902" t="str">
        <f t="shared" si="88"/>
        <v>August</v>
      </c>
      <c r="K1902" t="str">
        <f t="shared" si="89"/>
        <v>2018</v>
      </c>
      <c r="L1902" s="15">
        <v>0.81234953703703694</v>
      </c>
      <c r="M1902">
        <f>HOUR(K1902:K13944)</f>
        <v>0</v>
      </c>
      <c r="N1902">
        <f>MINUTE(K1902:K13944)</f>
        <v>0</v>
      </c>
      <c r="O1902">
        <f>SECOND(K1902:K13944)</f>
        <v>0</v>
      </c>
      <c r="P1902">
        <v>16.41</v>
      </c>
      <c r="Q1902">
        <f>G1902-P1902</f>
        <v>1121.75</v>
      </c>
      <c r="R1902" t="s">
        <v>570</v>
      </c>
      <c r="S1902" t="s">
        <v>18</v>
      </c>
      <c r="T1902" t="s">
        <v>19</v>
      </c>
    </row>
    <row r="1903" spans="1:20" x14ac:dyDescent="0.35">
      <c r="A1903" t="s">
        <v>11</v>
      </c>
      <c r="B1903" t="s">
        <v>128</v>
      </c>
      <c r="C1903" t="s">
        <v>13</v>
      </c>
      <c r="D1903" t="s">
        <v>14</v>
      </c>
      <c r="E1903" t="s">
        <v>129</v>
      </c>
      <c r="F1903" t="s">
        <v>24</v>
      </c>
      <c r="G1903">
        <v>59323.66</v>
      </c>
      <c r="H1903" s="1">
        <v>43327</v>
      </c>
      <c r="I1903" t="str">
        <f t="shared" si="87"/>
        <v>15</v>
      </c>
      <c r="J1903" t="str">
        <f t="shared" si="88"/>
        <v>August</v>
      </c>
      <c r="K1903" t="str">
        <f t="shared" si="89"/>
        <v>2018</v>
      </c>
      <c r="L1903" s="15">
        <v>0.81958333333333344</v>
      </c>
      <c r="M1903">
        <f>HOUR(K1903:K13945)</f>
        <v>0</v>
      </c>
      <c r="N1903">
        <f>MINUTE(K1903:K13945)</f>
        <v>0</v>
      </c>
      <c r="O1903">
        <f>SECOND(K1903:K13945)</f>
        <v>0</v>
      </c>
      <c r="P1903">
        <v>18.47</v>
      </c>
      <c r="Q1903">
        <f>G1903-P1903</f>
        <v>59305.19</v>
      </c>
      <c r="R1903" t="s">
        <v>60</v>
      </c>
      <c r="S1903" t="s">
        <v>18</v>
      </c>
      <c r="T1903" t="s">
        <v>19</v>
      </c>
    </row>
    <row r="1904" spans="1:20" x14ac:dyDescent="0.35">
      <c r="A1904" t="s">
        <v>11</v>
      </c>
      <c r="B1904" t="s">
        <v>168</v>
      </c>
      <c r="C1904" t="s">
        <v>13</v>
      </c>
      <c r="D1904" t="s">
        <v>20</v>
      </c>
      <c r="E1904" t="s">
        <v>23</v>
      </c>
      <c r="F1904" t="s">
        <v>24</v>
      </c>
      <c r="G1904">
        <v>42039.38</v>
      </c>
      <c r="H1904" s="1">
        <v>43327</v>
      </c>
      <c r="I1904" t="str">
        <f t="shared" si="87"/>
        <v>15</v>
      </c>
      <c r="J1904" t="str">
        <f t="shared" si="88"/>
        <v>August</v>
      </c>
      <c r="K1904" t="str">
        <f t="shared" si="89"/>
        <v>2018</v>
      </c>
      <c r="L1904" s="15">
        <v>0.82681712962962972</v>
      </c>
      <c r="M1904">
        <f>HOUR(K1904:K13946)</f>
        <v>0</v>
      </c>
      <c r="N1904">
        <f>MINUTE(K1904:K13946)</f>
        <v>0</v>
      </c>
      <c r="O1904">
        <f>SECOND(K1904:K13946)</f>
        <v>0</v>
      </c>
      <c r="P1904">
        <v>25.7</v>
      </c>
      <c r="Q1904">
        <f>G1904-P1904</f>
        <v>42013.68</v>
      </c>
      <c r="R1904" t="s">
        <v>412</v>
      </c>
      <c r="S1904" t="s">
        <v>18</v>
      </c>
      <c r="T1904" t="s">
        <v>19</v>
      </c>
    </row>
    <row r="1905" spans="1:20" x14ac:dyDescent="0.35">
      <c r="A1905" t="s">
        <v>29</v>
      </c>
      <c r="B1905" t="s">
        <v>42</v>
      </c>
      <c r="C1905" t="s">
        <v>13</v>
      </c>
      <c r="D1905" t="s">
        <v>31</v>
      </c>
      <c r="E1905" t="s">
        <v>43</v>
      </c>
      <c r="F1905" t="s">
        <v>24</v>
      </c>
      <c r="G1905">
        <v>6507.71</v>
      </c>
      <c r="H1905" s="1">
        <v>43327</v>
      </c>
      <c r="I1905" t="str">
        <f t="shared" si="87"/>
        <v>15</v>
      </c>
      <c r="J1905" t="str">
        <f t="shared" si="88"/>
        <v>August</v>
      </c>
      <c r="K1905" t="str">
        <f t="shared" si="89"/>
        <v>2018</v>
      </c>
      <c r="L1905" s="15">
        <v>0.83333333333333337</v>
      </c>
      <c r="M1905">
        <f>HOUR(K1905:K13947)</f>
        <v>0</v>
      </c>
      <c r="N1905">
        <f>MINUTE(K1905:K13947)</f>
        <v>0</v>
      </c>
      <c r="O1905">
        <f>SECOND(K1905:K13947)</f>
        <v>0</v>
      </c>
      <c r="P1905">
        <v>17</v>
      </c>
      <c r="Q1905">
        <f>G1905-P1905</f>
        <v>6490.71</v>
      </c>
      <c r="R1905" t="s">
        <v>1833</v>
      </c>
      <c r="S1905" t="s">
        <v>18</v>
      </c>
      <c r="T1905" t="s">
        <v>19</v>
      </c>
    </row>
    <row r="1906" spans="1:20" x14ac:dyDescent="0.35">
      <c r="A1906" t="s">
        <v>29</v>
      </c>
      <c r="B1906" t="s">
        <v>134</v>
      </c>
      <c r="C1906" t="s">
        <v>13</v>
      </c>
      <c r="D1906" t="s">
        <v>31</v>
      </c>
      <c r="E1906" t="s">
        <v>135</v>
      </c>
      <c r="F1906" t="s">
        <v>16</v>
      </c>
      <c r="G1906">
        <v>4611.04</v>
      </c>
      <c r="H1906" s="1">
        <v>43327</v>
      </c>
      <c r="I1906" t="str">
        <f t="shared" si="87"/>
        <v>15</v>
      </c>
      <c r="J1906" t="str">
        <f t="shared" si="88"/>
        <v>August</v>
      </c>
      <c r="K1906" t="str">
        <f t="shared" si="89"/>
        <v>2018</v>
      </c>
      <c r="L1906" s="15">
        <v>0.83333333333333337</v>
      </c>
      <c r="M1906">
        <f>HOUR(K1906:K13948)</f>
        <v>0</v>
      </c>
      <c r="N1906">
        <f>MINUTE(K1906:K13948)</f>
        <v>0</v>
      </c>
      <c r="O1906">
        <f>SECOND(K1906:K13948)</f>
        <v>0</v>
      </c>
      <c r="P1906">
        <v>33</v>
      </c>
      <c r="Q1906">
        <f>G1906-P1906</f>
        <v>4578.04</v>
      </c>
      <c r="R1906" t="s">
        <v>1833</v>
      </c>
      <c r="S1906" t="s">
        <v>18</v>
      </c>
      <c r="T1906" t="s">
        <v>19</v>
      </c>
    </row>
    <row r="1907" spans="1:20" x14ac:dyDescent="0.35">
      <c r="A1907" t="s">
        <v>29</v>
      </c>
      <c r="B1907" t="s">
        <v>37</v>
      </c>
      <c r="C1907" t="s">
        <v>13</v>
      </c>
      <c r="D1907" t="s">
        <v>41</v>
      </c>
      <c r="E1907" t="s">
        <v>38</v>
      </c>
      <c r="F1907" t="s">
        <v>16</v>
      </c>
      <c r="G1907">
        <v>1920.96</v>
      </c>
      <c r="H1907" s="1">
        <v>43327</v>
      </c>
      <c r="I1907" t="str">
        <f t="shared" si="87"/>
        <v>15</v>
      </c>
      <c r="J1907" t="str">
        <f t="shared" si="88"/>
        <v>August</v>
      </c>
      <c r="K1907" t="str">
        <f t="shared" si="89"/>
        <v>2018</v>
      </c>
      <c r="L1907" s="15">
        <v>0.83333333333333337</v>
      </c>
      <c r="M1907">
        <f>HOUR(K1907:K13949)</f>
        <v>0</v>
      </c>
      <c r="N1907">
        <f>MINUTE(K1907:K13949)</f>
        <v>0</v>
      </c>
      <c r="O1907">
        <f>SECOND(K1907:K13949)</f>
        <v>0</v>
      </c>
      <c r="P1907">
        <v>33</v>
      </c>
      <c r="Q1907">
        <f>G1907-P1907</f>
        <v>1887.96</v>
      </c>
      <c r="R1907" t="s">
        <v>1833</v>
      </c>
      <c r="S1907" t="s">
        <v>18</v>
      </c>
      <c r="T1907" t="s">
        <v>19</v>
      </c>
    </row>
    <row r="1908" spans="1:20" x14ac:dyDescent="0.35">
      <c r="A1908" t="s">
        <v>29</v>
      </c>
      <c r="B1908" t="s">
        <v>207</v>
      </c>
      <c r="C1908" t="s">
        <v>13</v>
      </c>
      <c r="D1908" t="s">
        <v>208</v>
      </c>
      <c r="E1908" t="s">
        <v>137</v>
      </c>
      <c r="F1908" t="s">
        <v>24</v>
      </c>
      <c r="G1908">
        <v>34756.92</v>
      </c>
      <c r="H1908" s="1">
        <v>43327</v>
      </c>
      <c r="I1908" t="str">
        <f t="shared" si="87"/>
        <v>15</v>
      </c>
      <c r="J1908" t="str">
        <f t="shared" si="88"/>
        <v>August</v>
      </c>
      <c r="K1908" t="str">
        <f t="shared" si="89"/>
        <v>2018</v>
      </c>
      <c r="L1908" s="15">
        <v>0.83333333333333337</v>
      </c>
      <c r="M1908">
        <f>HOUR(K1908:K13950)</f>
        <v>0</v>
      </c>
      <c r="N1908">
        <f>MINUTE(K1908:K13950)</f>
        <v>0</v>
      </c>
      <c r="O1908">
        <f>SECOND(K1908:K13950)</f>
        <v>0</v>
      </c>
      <c r="P1908">
        <v>36</v>
      </c>
      <c r="Q1908">
        <f>G1908-P1908</f>
        <v>34720.92</v>
      </c>
      <c r="R1908" t="s">
        <v>1833</v>
      </c>
      <c r="S1908" t="s">
        <v>18</v>
      </c>
      <c r="T1908" t="s">
        <v>19</v>
      </c>
    </row>
    <row r="1909" spans="1:20" x14ac:dyDescent="0.35">
      <c r="A1909" t="s">
        <v>11</v>
      </c>
      <c r="B1909" t="s">
        <v>106</v>
      </c>
      <c r="C1909" t="s">
        <v>13</v>
      </c>
      <c r="D1909" t="s">
        <v>20</v>
      </c>
      <c r="E1909" t="s">
        <v>107</v>
      </c>
      <c r="F1909" t="s">
        <v>16</v>
      </c>
      <c r="G1909">
        <v>3512.5</v>
      </c>
      <c r="H1909" s="1">
        <v>43327</v>
      </c>
      <c r="I1909" t="str">
        <f t="shared" si="87"/>
        <v>15</v>
      </c>
      <c r="J1909" t="str">
        <f t="shared" si="88"/>
        <v>August</v>
      </c>
      <c r="K1909" t="str">
        <f t="shared" si="89"/>
        <v>2018</v>
      </c>
      <c r="L1909" s="15">
        <v>0.83510416666666665</v>
      </c>
      <c r="M1909">
        <f>HOUR(K1909:K13951)</f>
        <v>0</v>
      </c>
      <c r="N1909">
        <f>MINUTE(K1909:K13951)</f>
        <v>0</v>
      </c>
      <c r="O1909">
        <f>SECOND(K1909:K13951)</f>
        <v>0</v>
      </c>
      <c r="P1909">
        <v>10.5</v>
      </c>
      <c r="Q1909">
        <f>G1909-P1909</f>
        <v>3502</v>
      </c>
      <c r="R1909" t="s">
        <v>871</v>
      </c>
      <c r="S1909" t="s">
        <v>18</v>
      </c>
      <c r="T1909" t="s">
        <v>19</v>
      </c>
    </row>
    <row r="1910" spans="1:20" x14ac:dyDescent="0.35">
      <c r="A1910" t="s">
        <v>11</v>
      </c>
      <c r="B1910" t="s">
        <v>182</v>
      </c>
      <c r="C1910" t="s">
        <v>13</v>
      </c>
      <c r="D1910" t="s">
        <v>14</v>
      </c>
      <c r="E1910" t="s">
        <v>183</v>
      </c>
      <c r="F1910" t="s">
        <v>24</v>
      </c>
      <c r="G1910">
        <v>8244.3799999999992</v>
      </c>
      <c r="H1910" s="1">
        <v>43327</v>
      </c>
      <c r="I1910" t="str">
        <f t="shared" si="87"/>
        <v>15</v>
      </c>
      <c r="J1910" t="str">
        <f t="shared" si="88"/>
        <v>August</v>
      </c>
      <c r="K1910" t="str">
        <f t="shared" si="89"/>
        <v>2018</v>
      </c>
      <c r="L1910" s="15">
        <v>0.85291666666666666</v>
      </c>
      <c r="M1910">
        <f>HOUR(K1910:K13952)</f>
        <v>0</v>
      </c>
      <c r="N1910">
        <f>MINUTE(K1910:K13952)</f>
        <v>0</v>
      </c>
      <c r="O1910">
        <f>SECOND(K1910:K13952)</f>
        <v>0</v>
      </c>
      <c r="P1910">
        <v>45.54</v>
      </c>
      <c r="Q1910">
        <f>G1910-P1910</f>
        <v>8198.8399999999983</v>
      </c>
      <c r="R1910" t="s">
        <v>872</v>
      </c>
      <c r="S1910" t="s">
        <v>18</v>
      </c>
      <c r="T1910" t="s">
        <v>19</v>
      </c>
    </row>
    <row r="1911" spans="1:20" x14ac:dyDescent="0.35">
      <c r="A1911" t="s">
        <v>11</v>
      </c>
      <c r="B1911" t="s">
        <v>49</v>
      </c>
      <c r="C1911" t="s">
        <v>13</v>
      </c>
      <c r="D1911" t="s">
        <v>20</v>
      </c>
      <c r="E1911" t="s">
        <v>50</v>
      </c>
      <c r="F1911" t="s">
        <v>24</v>
      </c>
      <c r="G1911">
        <v>346.58</v>
      </c>
      <c r="H1911" s="1">
        <v>43327</v>
      </c>
      <c r="I1911" t="str">
        <f t="shared" si="87"/>
        <v>15</v>
      </c>
      <c r="J1911" t="str">
        <f t="shared" si="88"/>
        <v>August</v>
      </c>
      <c r="K1911" t="str">
        <f t="shared" si="89"/>
        <v>2018</v>
      </c>
      <c r="L1911" s="15">
        <v>0.87071759259259263</v>
      </c>
      <c r="M1911">
        <f>HOUR(K1911:K13953)</f>
        <v>0</v>
      </c>
      <c r="N1911">
        <f>MINUTE(K1911:K13953)</f>
        <v>0</v>
      </c>
      <c r="O1911">
        <f>SECOND(K1911:K13953)</f>
        <v>0</v>
      </c>
      <c r="P1911">
        <v>30.33</v>
      </c>
      <c r="Q1911">
        <f>G1911-P1911</f>
        <v>316.25</v>
      </c>
      <c r="R1911" t="s">
        <v>873</v>
      </c>
      <c r="S1911" t="s">
        <v>18</v>
      </c>
      <c r="T1911" t="s">
        <v>19</v>
      </c>
    </row>
    <row r="1912" spans="1:20" x14ac:dyDescent="0.35">
      <c r="A1912" t="s">
        <v>29</v>
      </c>
      <c r="B1912" t="s">
        <v>211</v>
      </c>
      <c r="C1912" t="s">
        <v>13</v>
      </c>
      <c r="D1912" t="s">
        <v>41</v>
      </c>
      <c r="E1912" t="s">
        <v>212</v>
      </c>
      <c r="F1912" t="s">
        <v>16</v>
      </c>
      <c r="G1912">
        <v>2988.11</v>
      </c>
      <c r="H1912" s="1">
        <v>43327</v>
      </c>
      <c r="I1912" t="str">
        <f t="shared" si="87"/>
        <v>15</v>
      </c>
      <c r="J1912" t="str">
        <f t="shared" si="88"/>
        <v>August</v>
      </c>
      <c r="K1912" t="str">
        <f t="shared" si="89"/>
        <v>2018</v>
      </c>
      <c r="L1912" s="15">
        <v>0.875</v>
      </c>
      <c r="M1912">
        <f>HOUR(K1912:K13954)</f>
        <v>0</v>
      </c>
      <c r="N1912">
        <f>MINUTE(K1912:K13954)</f>
        <v>0</v>
      </c>
      <c r="O1912">
        <f>SECOND(K1912:K13954)</f>
        <v>0</v>
      </c>
      <c r="P1912">
        <v>43</v>
      </c>
      <c r="Q1912">
        <f>G1912-P1912</f>
        <v>2945.11</v>
      </c>
      <c r="R1912" t="s">
        <v>1833</v>
      </c>
      <c r="S1912" t="s">
        <v>18</v>
      </c>
      <c r="T1912" t="s">
        <v>19</v>
      </c>
    </row>
    <row r="1913" spans="1:20" x14ac:dyDescent="0.35">
      <c r="A1913" t="s">
        <v>29</v>
      </c>
      <c r="B1913" t="s">
        <v>109</v>
      </c>
      <c r="C1913" t="s">
        <v>13</v>
      </c>
      <c r="D1913" t="s">
        <v>208</v>
      </c>
      <c r="E1913" t="s">
        <v>110</v>
      </c>
      <c r="F1913" t="s">
        <v>24</v>
      </c>
      <c r="G1913">
        <v>2210.44</v>
      </c>
      <c r="H1913" s="1">
        <v>43327</v>
      </c>
      <c r="I1913" t="str">
        <f t="shared" si="87"/>
        <v>15</v>
      </c>
      <c r="J1913" t="str">
        <f t="shared" si="88"/>
        <v>August</v>
      </c>
      <c r="K1913" t="str">
        <f t="shared" si="89"/>
        <v>2018</v>
      </c>
      <c r="L1913" s="15">
        <v>0.875</v>
      </c>
      <c r="M1913">
        <f>HOUR(K1913:K13955)</f>
        <v>0</v>
      </c>
      <c r="N1913">
        <f>MINUTE(K1913:K13955)</f>
        <v>0</v>
      </c>
      <c r="O1913">
        <f>SECOND(K1913:K13955)</f>
        <v>0</v>
      </c>
      <c r="P1913">
        <v>67</v>
      </c>
      <c r="Q1913">
        <f>G1913-P1913</f>
        <v>2143.44</v>
      </c>
      <c r="R1913" t="s">
        <v>1833</v>
      </c>
      <c r="S1913" t="s">
        <v>18</v>
      </c>
      <c r="T1913" t="s">
        <v>19</v>
      </c>
    </row>
    <row r="1914" spans="1:20" x14ac:dyDescent="0.35">
      <c r="A1914" t="s">
        <v>11</v>
      </c>
      <c r="B1914" t="s">
        <v>30</v>
      </c>
      <c r="C1914" t="s">
        <v>13</v>
      </c>
      <c r="D1914" t="s">
        <v>14</v>
      </c>
      <c r="E1914" t="s">
        <v>32</v>
      </c>
      <c r="F1914" t="s">
        <v>24</v>
      </c>
      <c r="G1914">
        <v>2978.64</v>
      </c>
      <c r="H1914" s="1">
        <v>43327</v>
      </c>
      <c r="I1914" t="str">
        <f t="shared" si="87"/>
        <v>15</v>
      </c>
      <c r="J1914" t="str">
        <f t="shared" si="88"/>
        <v>August</v>
      </c>
      <c r="K1914" t="str">
        <f t="shared" si="89"/>
        <v>2018</v>
      </c>
      <c r="L1914" s="15">
        <v>0.8989583333333333</v>
      </c>
      <c r="M1914">
        <f>HOUR(K1914:K13956)</f>
        <v>0</v>
      </c>
      <c r="N1914">
        <f>MINUTE(K1914:K13956)</f>
        <v>0</v>
      </c>
      <c r="O1914">
        <f>SECOND(K1914:K13956)</f>
        <v>0</v>
      </c>
      <c r="P1914">
        <v>13.89</v>
      </c>
      <c r="Q1914">
        <f>G1914-P1914</f>
        <v>2964.75</v>
      </c>
      <c r="R1914" t="s">
        <v>79</v>
      </c>
      <c r="S1914" t="s">
        <v>18</v>
      </c>
      <c r="T1914" t="s">
        <v>19</v>
      </c>
    </row>
    <row r="1915" spans="1:20" x14ac:dyDescent="0.35">
      <c r="A1915" t="s">
        <v>29</v>
      </c>
      <c r="B1915" t="s">
        <v>77</v>
      </c>
      <c r="C1915" t="s">
        <v>13</v>
      </c>
      <c r="D1915" t="s">
        <v>31</v>
      </c>
      <c r="E1915" t="s">
        <v>78</v>
      </c>
      <c r="F1915" t="s">
        <v>16</v>
      </c>
      <c r="G1915">
        <v>4087.63</v>
      </c>
      <c r="H1915" s="1">
        <v>43327</v>
      </c>
      <c r="I1915" t="str">
        <f t="shared" si="87"/>
        <v>15</v>
      </c>
      <c r="J1915" t="str">
        <f t="shared" si="88"/>
        <v>August</v>
      </c>
      <c r="K1915" t="str">
        <f t="shared" si="89"/>
        <v>2018</v>
      </c>
      <c r="L1915" s="15">
        <v>0.91666666666666663</v>
      </c>
      <c r="M1915">
        <f>HOUR(K1915:K13957)</f>
        <v>0</v>
      </c>
      <c r="N1915">
        <f>MINUTE(K1915:K13957)</f>
        <v>0</v>
      </c>
      <c r="O1915">
        <f>SECOND(K1915:K13957)</f>
        <v>0</v>
      </c>
      <c r="P1915">
        <v>33</v>
      </c>
      <c r="Q1915">
        <f>G1915-P1915</f>
        <v>4054.63</v>
      </c>
      <c r="R1915" t="s">
        <v>1833</v>
      </c>
      <c r="S1915" t="s">
        <v>18</v>
      </c>
      <c r="T1915" t="s">
        <v>19</v>
      </c>
    </row>
    <row r="1916" spans="1:20" x14ac:dyDescent="0.35">
      <c r="A1916" t="s">
        <v>11</v>
      </c>
      <c r="B1916" t="s">
        <v>239</v>
      </c>
      <c r="C1916" t="s">
        <v>13</v>
      </c>
      <c r="D1916" t="s">
        <v>20</v>
      </c>
      <c r="E1916" t="s">
        <v>240</v>
      </c>
      <c r="F1916" t="s">
        <v>16</v>
      </c>
      <c r="G1916">
        <v>2574.36</v>
      </c>
      <c r="H1916" s="1">
        <v>43327</v>
      </c>
      <c r="I1916" t="str">
        <f t="shared" si="87"/>
        <v>15</v>
      </c>
      <c r="J1916" t="str">
        <f t="shared" si="88"/>
        <v>August</v>
      </c>
      <c r="K1916" t="str">
        <f t="shared" si="89"/>
        <v>2018</v>
      </c>
      <c r="L1916" s="15">
        <v>0.93096064814814816</v>
      </c>
      <c r="M1916">
        <f>HOUR(K1916:K13958)</f>
        <v>0</v>
      </c>
      <c r="N1916">
        <f>MINUTE(K1916:K13958)</f>
        <v>0</v>
      </c>
      <c r="O1916">
        <f>SECOND(K1916:K13958)</f>
        <v>0</v>
      </c>
      <c r="P1916">
        <v>26.49</v>
      </c>
      <c r="Q1916">
        <f>G1916-P1916</f>
        <v>2547.8700000000003</v>
      </c>
      <c r="R1916" t="s">
        <v>874</v>
      </c>
      <c r="S1916" t="s">
        <v>18</v>
      </c>
      <c r="T1916" t="s">
        <v>19</v>
      </c>
    </row>
    <row r="1917" spans="1:20" x14ac:dyDescent="0.35">
      <c r="A1917" t="s">
        <v>11</v>
      </c>
      <c r="B1917" t="s">
        <v>379</v>
      </c>
      <c r="C1917" t="s">
        <v>13</v>
      </c>
      <c r="D1917" t="s">
        <v>20</v>
      </c>
      <c r="E1917" t="s">
        <v>380</v>
      </c>
      <c r="F1917" t="s">
        <v>16</v>
      </c>
      <c r="G1917">
        <v>3159.78</v>
      </c>
      <c r="H1917" s="1">
        <v>43327</v>
      </c>
      <c r="I1917" t="str">
        <f t="shared" si="87"/>
        <v>15</v>
      </c>
      <c r="J1917" t="str">
        <f t="shared" si="88"/>
        <v>August</v>
      </c>
      <c r="K1917" t="str">
        <f t="shared" si="89"/>
        <v>2018</v>
      </c>
      <c r="L1917" s="15">
        <v>0.95137731481481491</v>
      </c>
      <c r="M1917">
        <f>HOUR(K1917:K13959)</f>
        <v>0</v>
      </c>
      <c r="N1917">
        <f>MINUTE(K1917:K13959)</f>
        <v>0</v>
      </c>
      <c r="O1917">
        <f>SECOND(K1917:K13959)</f>
        <v>0</v>
      </c>
      <c r="P1917">
        <v>6.05</v>
      </c>
      <c r="Q1917">
        <f>G1917-P1917</f>
        <v>3153.73</v>
      </c>
      <c r="R1917" t="s">
        <v>875</v>
      </c>
      <c r="S1917" t="s">
        <v>18</v>
      </c>
      <c r="T1917" t="s">
        <v>19</v>
      </c>
    </row>
    <row r="1918" spans="1:20" x14ac:dyDescent="0.35">
      <c r="A1918" t="s">
        <v>29</v>
      </c>
      <c r="B1918" t="s">
        <v>161</v>
      </c>
      <c r="C1918" t="s">
        <v>13</v>
      </c>
      <c r="D1918" t="s">
        <v>31</v>
      </c>
      <c r="E1918" t="s">
        <v>162</v>
      </c>
      <c r="F1918" t="s">
        <v>24</v>
      </c>
      <c r="G1918">
        <v>2149.5700000000002</v>
      </c>
      <c r="H1918" s="1">
        <v>43327</v>
      </c>
      <c r="I1918" t="str">
        <f t="shared" si="87"/>
        <v>15</v>
      </c>
      <c r="J1918" t="str">
        <f t="shared" si="88"/>
        <v>August</v>
      </c>
      <c r="K1918" t="str">
        <f t="shared" si="89"/>
        <v>2018</v>
      </c>
      <c r="L1918" s="15">
        <v>0.95833333333333337</v>
      </c>
      <c r="M1918">
        <f>HOUR(K1918:K13960)</f>
        <v>0</v>
      </c>
      <c r="N1918">
        <f>MINUTE(K1918:K13960)</f>
        <v>0</v>
      </c>
      <c r="O1918">
        <f>SECOND(K1918:K13960)</f>
        <v>0</v>
      </c>
      <c r="P1918">
        <v>29</v>
      </c>
      <c r="Q1918">
        <f>G1918-P1918</f>
        <v>2120.5700000000002</v>
      </c>
      <c r="R1918" t="s">
        <v>1833</v>
      </c>
      <c r="S1918" t="s">
        <v>18</v>
      </c>
      <c r="T1918" t="s">
        <v>19</v>
      </c>
    </row>
    <row r="1919" spans="1:20" x14ac:dyDescent="0.35">
      <c r="A1919" t="s">
        <v>29</v>
      </c>
      <c r="B1919" t="s">
        <v>180</v>
      </c>
      <c r="C1919" t="s">
        <v>13</v>
      </c>
      <c r="D1919" t="s">
        <v>31</v>
      </c>
      <c r="E1919" t="s">
        <v>181</v>
      </c>
      <c r="F1919" t="s">
        <v>24</v>
      </c>
      <c r="G1919">
        <v>8885.2900000000009</v>
      </c>
      <c r="H1919" s="1">
        <v>43327</v>
      </c>
      <c r="I1919" t="str">
        <f t="shared" si="87"/>
        <v>15</v>
      </c>
      <c r="J1919" t="str">
        <f t="shared" si="88"/>
        <v>August</v>
      </c>
      <c r="K1919" t="str">
        <f t="shared" si="89"/>
        <v>2018</v>
      </c>
      <c r="L1919" s="15">
        <v>0.95833333333333337</v>
      </c>
      <c r="M1919">
        <f>HOUR(K1919:K13961)</f>
        <v>0</v>
      </c>
      <c r="N1919">
        <f>MINUTE(K1919:K13961)</f>
        <v>0</v>
      </c>
      <c r="O1919">
        <f>SECOND(K1919:K13961)</f>
        <v>0</v>
      </c>
      <c r="P1919">
        <v>32</v>
      </c>
      <c r="Q1919">
        <f>G1919-P1919</f>
        <v>8853.2900000000009</v>
      </c>
      <c r="R1919" t="s">
        <v>1833</v>
      </c>
      <c r="S1919" t="s">
        <v>18</v>
      </c>
      <c r="T1919" t="s">
        <v>19</v>
      </c>
    </row>
    <row r="1920" spans="1:20" x14ac:dyDescent="0.35">
      <c r="A1920" t="s">
        <v>29</v>
      </c>
      <c r="B1920" t="s">
        <v>73</v>
      </c>
      <c r="C1920" t="s">
        <v>13</v>
      </c>
      <c r="D1920" t="s">
        <v>31</v>
      </c>
      <c r="E1920" t="s">
        <v>74</v>
      </c>
      <c r="F1920" t="s">
        <v>16</v>
      </c>
      <c r="G1920">
        <v>8583.61</v>
      </c>
      <c r="H1920" s="1">
        <v>43327</v>
      </c>
      <c r="I1920" t="str">
        <f t="shared" si="87"/>
        <v>15</v>
      </c>
      <c r="J1920" t="str">
        <f t="shared" si="88"/>
        <v>August</v>
      </c>
      <c r="K1920" t="str">
        <f t="shared" si="89"/>
        <v>2018</v>
      </c>
      <c r="L1920" s="15">
        <v>0.95833333333333337</v>
      </c>
      <c r="M1920">
        <f>HOUR(K1920:K13962)</f>
        <v>0</v>
      </c>
      <c r="N1920">
        <f>MINUTE(K1920:K13962)</f>
        <v>0</v>
      </c>
      <c r="O1920">
        <f>SECOND(K1920:K13962)</f>
        <v>0</v>
      </c>
      <c r="P1920">
        <v>137</v>
      </c>
      <c r="Q1920">
        <f>G1920-P1920</f>
        <v>8446.61</v>
      </c>
      <c r="R1920" t="s">
        <v>1833</v>
      </c>
      <c r="S1920" t="s">
        <v>18</v>
      </c>
      <c r="T1920" t="s">
        <v>19</v>
      </c>
    </row>
    <row r="1921" spans="1:20" x14ac:dyDescent="0.35">
      <c r="A1921" t="s">
        <v>29</v>
      </c>
      <c r="B1921" t="s">
        <v>549</v>
      </c>
      <c r="C1921" t="s">
        <v>13</v>
      </c>
      <c r="D1921" t="s">
        <v>31</v>
      </c>
      <c r="E1921" t="s">
        <v>332</v>
      </c>
      <c r="F1921" t="s">
        <v>24</v>
      </c>
      <c r="G1921">
        <v>3794.37</v>
      </c>
      <c r="H1921" s="1">
        <v>43327</v>
      </c>
      <c r="I1921" t="str">
        <f t="shared" si="87"/>
        <v>15</v>
      </c>
      <c r="J1921" t="str">
        <f t="shared" si="88"/>
        <v>August</v>
      </c>
      <c r="K1921" t="str">
        <f t="shared" si="89"/>
        <v>2018</v>
      </c>
      <c r="L1921" s="15">
        <v>0.95833333333333337</v>
      </c>
      <c r="M1921">
        <f>HOUR(K1921:K13963)</f>
        <v>0</v>
      </c>
      <c r="N1921">
        <f>MINUTE(K1921:K13963)</f>
        <v>0</v>
      </c>
      <c r="O1921">
        <f>SECOND(K1921:K13963)</f>
        <v>0</v>
      </c>
      <c r="P1921">
        <v>39</v>
      </c>
      <c r="Q1921">
        <f>G1921-P1921</f>
        <v>3755.37</v>
      </c>
      <c r="R1921" t="s">
        <v>1833</v>
      </c>
      <c r="S1921" t="s">
        <v>18</v>
      </c>
      <c r="T1921" t="s">
        <v>19</v>
      </c>
    </row>
    <row r="1922" spans="1:20" x14ac:dyDescent="0.35">
      <c r="A1922" t="s">
        <v>11</v>
      </c>
      <c r="B1922" t="s">
        <v>58</v>
      </c>
      <c r="C1922" t="s">
        <v>13</v>
      </c>
      <c r="D1922" t="s">
        <v>20</v>
      </c>
      <c r="E1922" t="s">
        <v>59</v>
      </c>
      <c r="F1922" t="s">
        <v>16</v>
      </c>
      <c r="G1922">
        <v>1980.01</v>
      </c>
      <c r="H1922" s="1">
        <v>43327</v>
      </c>
      <c r="I1922" t="str">
        <f t="shared" si="87"/>
        <v>15</v>
      </c>
      <c r="J1922" t="str">
        <f t="shared" si="88"/>
        <v>August</v>
      </c>
      <c r="K1922" t="str">
        <f t="shared" si="89"/>
        <v>2018</v>
      </c>
      <c r="L1922" s="15">
        <v>0.968287037037037</v>
      </c>
      <c r="M1922">
        <f>HOUR(K1922:K13964)</f>
        <v>0</v>
      </c>
      <c r="N1922">
        <f>MINUTE(K1922:K13964)</f>
        <v>0</v>
      </c>
      <c r="O1922">
        <f>SECOND(K1922:K13964)</f>
        <v>0</v>
      </c>
      <c r="P1922">
        <v>9.3800000000000008</v>
      </c>
      <c r="Q1922">
        <f>G1922-P1922</f>
        <v>1970.6299999999999</v>
      </c>
      <c r="R1922" t="s">
        <v>433</v>
      </c>
      <c r="S1922" t="s">
        <v>18</v>
      </c>
      <c r="T1922" t="s">
        <v>19</v>
      </c>
    </row>
    <row r="1923" spans="1:20" x14ac:dyDescent="0.35">
      <c r="A1923" t="s">
        <v>11</v>
      </c>
      <c r="B1923" t="s">
        <v>128</v>
      </c>
      <c r="C1923" t="s">
        <v>13</v>
      </c>
      <c r="D1923" t="s">
        <v>14</v>
      </c>
      <c r="E1923" t="s">
        <v>129</v>
      </c>
      <c r="F1923" t="s">
        <v>24</v>
      </c>
      <c r="G1923">
        <v>59310.63</v>
      </c>
      <c r="H1923" s="1">
        <v>43327</v>
      </c>
      <c r="I1923" t="str">
        <f t="shared" ref="I1923:I1986" si="90">TEXT(H1923,"dd")</f>
        <v>15</v>
      </c>
      <c r="J1923" t="str">
        <f t="shared" ref="J1923:J1986" si="91">TEXT(H1923,"mmmm")</f>
        <v>August</v>
      </c>
      <c r="K1923" t="str">
        <f t="shared" ref="K1923:K1986" si="92">TEXT(H1923,"yyyy")</f>
        <v>2018</v>
      </c>
      <c r="L1923" s="15">
        <v>0.9833912037037037</v>
      </c>
      <c r="M1923">
        <f>HOUR(K1923:K13965)</f>
        <v>0</v>
      </c>
      <c r="N1923">
        <f>MINUTE(K1923:K13965)</f>
        <v>0</v>
      </c>
      <c r="O1923">
        <f>SECOND(K1923:K13965)</f>
        <v>0</v>
      </c>
      <c r="P1923">
        <v>13.03</v>
      </c>
      <c r="Q1923">
        <f>G1923-P1923</f>
        <v>59297.599999999999</v>
      </c>
      <c r="R1923" t="s">
        <v>845</v>
      </c>
      <c r="S1923" t="s">
        <v>18</v>
      </c>
      <c r="T1923" t="s">
        <v>19</v>
      </c>
    </row>
    <row r="1924" spans="1:20" x14ac:dyDescent="0.35">
      <c r="A1924" t="s">
        <v>11</v>
      </c>
      <c r="B1924" t="s">
        <v>71</v>
      </c>
      <c r="C1924" t="s">
        <v>13</v>
      </c>
      <c r="D1924" t="s">
        <v>14</v>
      </c>
      <c r="E1924" t="s">
        <v>63</v>
      </c>
      <c r="F1924" t="s">
        <v>24</v>
      </c>
      <c r="G1924">
        <v>2140.2600000000002</v>
      </c>
      <c r="H1924" s="1">
        <v>43327</v>
      </c>
      <c r="I1924" t="str">
        <f t="shared" si="90"/>
        <v>15</v>
      </c>
      <c r="J1924" t="str">
        <f t="shared" si="91"/>
        <v>August</v>
      </c>
      <c r="K1924" t="str">
        <f t="shared" si="92"/>
        <v>2018</v>
      </c>
      <c r="L1924" s="15">
        <v>0.99848379629629624</v>
      </c>
      <c r="M1924">
        <f>HOUR(K1924:K13966)</f>
        <v>0</v>
      </c>
      <c r="N1924">
        <f>MINUTE(K1924:K13966)</f>
        <v>0</v>
      </c>
      <c r="O1924">
        <f>SECOND(K1924:K13966)</f>
        <v>0</v>
      </c>
      <c r="P1924">
        <v>12.46</v>
      </c>
      <c r="Q1924">
        <f>G1924-P1924</f>
        <v>2127.8000000000002</v>
      </c>
      <c r="R1924" t="s">
        <v>876</v>
      </c>
      <c r="S1924" t="s">
        <v>18</v>
      </c>
      <c r="T1924" t="s">
        <v>19</v>
      </c>
    </row>
    <row r="1925" spans="1:20" x14ac:dyDescent="0.35">
      <c r="A1925" t="s">
        <v>11</v>
      </c>
      <c r="B1925" t="s">
        <v>40</v>
      </c>
      <c r="C1925" t="s">
        <v>13</v>
      </c>
      <c r="D1925" t="s">
        <v>20</v>
      </c>
      <c r="E1925" t="s">
        <v>23</v>
      </c>
      <c r="F1925" t="s">
        <v>24</v>
      </c>
      <c r="G1925">
        <v>4134.4399999999996</v>
      </c>
      <c r="H1925" s="1">
        <v>43329</v>
      </c>
      <c r="I1925" t="str">
        <f t="shared" si="90"/>
        <v>17</v>
      </c>
      <c r="J1925" t="str">
        <f t="shared" si="91"/>
        <v>August</v>
      </c>
      <c r="K1925" t="str">
        <f t="shared" si="92"/>
        <v>2018</v>
      </c>
      <c r="L1925" s="15">
        <v>8.564814814814815E-4</v>
      </c>
      <c r="M1925">
        <f>HOUR(K1925:K13967)</f>
        <v>0</v>
      </c>
      <c r="N1925">
        <f>MINUTE(K1925:K13967)</f>
        <v>0</v>
      </c>
      <c r="O1925">
        <f>SECOND(K1925:K13967)</f>
        <v>0</v>
      </c>
      <c r="P1925">
        <v>10.25</v>
      </c>
      <c r="Q1925">
        <f>G1925-P1925</f>
        <v>4124.1899999999996</v>
      </c>
      <c r="R1925" t="s">
        <v>877</v>
      </c>
      <c r="S1925" t="s">
        <v>18</v>
      </c>
      <c r="T1925" t="s">
        <v>19</v>
      </c>
    </row>
    <row r="1926" spans="1:20" x14ac:dyDescent="0.35">
      <c r="A1926" t="s">
        <v>11</v>
      </c>
      <c r="B1926" t="s">
        <v>68</v>
      </c>
      <c r="C1926" t="s">
        <v>13</v>
      </c>
      <c r="D1926" t="s">
        <v>20</v>
      </c>
      <c r="E1926" t="s">
        <v>69</v>
      </c>
      <c r="F1926" t="s">
        <v>16</v>
      </c>
      <c r="G1926">
        <v>29470.71</v>
      </c>
      <c r="H1926" s="1">
        <v>43329</v>
      </c>
      <c r="I1926" t="str">
        <f t="shared" si="90"/>
        <v>17</v>
      </c>
      <c r="J1926" t="str">
        <f t="shared" si="91"/>
        <v>August</v>
      </c>
      <c r="K1926" t="str">
        <f t="shared" si="92"/>
        <v>2018</v>
      </c>
      <c r="L1926" s="15">
        <v>1.5324074074074073E-2</v>
      </c>
      <c r="M1926">
        <f>HOUR(K1926:K13968)</f>
        <v>0</v>
      </c>
      <c r="N1926">
        <f>MINUTE(K1926:K13968)</f>
        <v>0</v>
      </c>
      <c r="O1926">
        <f>SECOND(K1926:K13968)</f>
        <v>0</v>
      </c>
      <c r="P1926">
        <v>64.5</v>
      </c>
      <c r="Q1926">
        <f>G1926-P1926</f>
        <v>29406.21</v>
      </c>
      <c r="R1926" t="s">
        <v>878</v>
      </c>
      <c r="S1926" t="s">
        <v>18</v>
      </c>
      <c r="T1926" t="s">
        <v>19</v>
      </c>
    </row>
    <row r="1927" spans="1:20" x14ac:dyDescent="0.35">
      <c r="A1927" t="s">
        <v>11</v>
      </c>
      <c r="B1927" t="s">
        <v>211</v>
      </c>
      <c r="C1927" t="s">
        <v>13</v>
      </c>
      <c r="D1927" t="s">
        <v>20</v>
      </c>
      <c r="E1927" t="s">
        <v>212</v>
      </c>
      <c r="F1927" t="s">
        <v>16</v>
      </c>
      <c r="G1927">
        <v>2882.75</v>
      </c>
      <c r="H1927" s="1">
        <v>43329</v>
      </c>
      <c r="I1927" t="str">
        <f t="shared" si="90"/>
        <v>17</v>
      </c>
      <c r="J1927" t="str">
        <f t="shared" si="91"/>
        <v>August</v>
      </c>
      <c r="K1927" t="str">
        <f t="shared" si="92"/>
        <v>2018</v>
      </c>
      <c r="L1927" s="15">
        <v>2.9791666666666664E-2</v>
      </c>
      <c r="M1927">
        <f>HOUR(K1927:K13969)</f>
        <v>0</v>
      </c>
      <c r="N1927">
        <f>MINUTE(K1927:K13969)</f>
        <v>0</v>
      </c>
      <c r="O1927">
        <f>SECOND(K1927:K13969)</f>
        <v>0</v>
      </c>
      <c r="P1927">
        <v>45.63</v>
      </c>
      <c r="Q1927">
        <f>G1927-P1927</f>
        <v>2837.12</v>
      </c>
      <c r="R1927" t="s">
        <v>879</v>
      </c>
      <c r="S1927" t="s">
        <v>18</v>
      </c>
      <c r="T1927" t="s">
        <v>19</v>
      </c>
    </row>
    <row r="1928" spans="1:20" x14ac:dyDescent="0.35">
      <c r="A1928" t="s">
        <v>11</v>
      </c>
      <c r="B1928" t="s">
        <v>12</v>
      </c>
      <c r="C1928" t="s">
        <v>13</v>
      </c>
      <c r="D1928" t="s">
        <v>20</v>
      </c>
      <c r="E1928" t="s">
        <v>15</v>
      </c>
      <c r="F1928" t="s">
        <v>16</v>
      </c>
      <c r="G1928">
        <v>1256.01</v>
      </c>
      <c r="H1928" s="1">
        <v>43329</v>
      </c>
      <c r="I1928" t="str">
        <f t="shared" si="90"/>
        <v>17</v>
      </c>
      <c r="J1928" t="str">
        <f t="shared" si="91"/>
        <v>August</v>
      </c>
      <c r="K1928" t="str">
        <f t="shared" si="92"/>
        <v>2018</v>
      </c>
      <c r="L1928" s="15">
        <v>4.3888888888888887E-2</v>
      </c>
      <c r="M1928">
        <f>HOUR(K1928:K13970)</f>
        <v>0</v>
      </c>
      <c r="N1928">
        <f>MINUTE(K1928:K13970)</f>
        <v>0</v>
      </c>
      <c r="O1928">
        <f>SECOND(K1928:K13970)</f>
        <v>0</v>
      </c>
      <c r="P1928">
        <v>35.909999999999997</v>
      </c>
      <c r="Q1928">
        <f>G1928-P1928</f>
        <v>1220.0999999999999</v>
      </c>
      <c r="R1928" t="s">
        <v>558</v>
      </c>
      <c r="S1928" t="s">
        <v>18</v>
      </c>
      <c r="T1928" t="s">
        <v>19</v>
      </c>
    </row>
    <row r="1929" spans="1:20" x14ac:dyDescent="0.35">
      <c r="A1929" t="s">
        <v>11</v>
      </c>
      <c r="B1929" t="s">
        <v>12</v>
      </c>
      <c r="C1929" t="s">
        <v>13</v>
      </c>
      <c r="D1929" t="s">
        <v>14</v>
      </c>
      <c r="E1929" t="s">
        <v>15</v>
      </c>
      <c r="F1929" t="s">
        <v>16</v>
      </c>
      <c r="G1929">
        <v>1250.8900000000001</v>
      </c>
      <c r="H1929" s="1">
        <v>43329</v>
      </c>
      <c r="I1929" t="str">
        <f t="shared" si="90"/>
        <v>17</v>
      </c>
      <c r="J1929" t="str">
        <f t="shared" si="91"/>
        <v>August</v>
      </c>
      <c r="K1929" t="str">
        <f t="shared" si="92"/>
        <v>2018</v>
      </c>
      <c r="L1929" s="15">
        <v>5.6296296296296296E-2</v>
      </c>
      <c r="M1929">
        <f>HOUR(K1929:K13971)</f>
        <v>0</v>
      </c>
      <c r="N1929">
        <f>MINUTE(K1929:K13971)</f>
        <v>0</v>
      </c>
      <c r="O1929">
        <f>SECOND(K1929:K13971)</f>
        <v>0</v>
      </c>
      <c r="P1929">
        <v>5.12</v>
      </c>
      <c r="Q1929">
        <f>G1929-P1929</f>
        <v>1245.7700000000002</v>
      </c>
      <c r="R1929" t="s">
        <v>880</v>
      </c>
      <c r="S1929" t="s">
        <v>18</v>
      </c>
      <c r="T1929" t="s">
        <v>19</v>
      </c>
    </row>
    <row r="1930" spans="1:20" x14ac:dyDescent="0.35">
      <c r="A1930" t="s">
        <v>11</v>
      </c>
      <c r="B1930" t="s">
        <v>136</v>
      </c>
      <c r="C1930" t="s">
        <v>13</v>
      </c>
      <c r="D1930" t="s">
        <v>20</v>
      </c>
      <c r="E1930" t="s">
        <v>137</v>
      </c>
      <c r="F1930" t="s">
        <v>24</v>
      </c>
      <c r="G1930">
        <v>4398.8100000000004</v>
      </c>
      <c r="H1930" s="1">
        <v>43329</v>
      </c>
      <c r="I1930" t="str">
        <f t="shared" si="90"/>
        <v>17</v>
      </c>
      <c r="J1930" t="str">
        <f t="shared" si="91"/>
        <v>August</v>
      </c>
      <c r="K1930" t="str">
        <f t="shared" si="92"/>
        <v>2018</v>
      </c>
      <c r="L1930" s="15">
        <v>6.8692129629629631E-2</v>
      </c>
      <c r="M1930">
        <f>HOUR(K1930:K13972)</f>
        <v>0</v>
      </c>
      <c r="N1930">
        <f>MINUTE(K1930:K13972)</f>
        <v>0</v>
      </c>
      <c r="O1930">
        <f>SECOND(K1930:K13972)</f>
        <v>0</v>
      </c>
      <c r="P1930">
        <v>17.940000000000001</v>
      </c>
      <c r="Q1930">
        <f>G1930-P1930</f>
        <v>4380.8700000000008</v>
      </c>
      <c r="R1930" t="s">
        <v>394</v>
      </c>
      <c r="S1930" t="s">
        <v>18</v>
      </c>
      <c r="T1930" t="s">
        <v>19</v>
      </c>
    </row>
    <row r="1931" spans="1:20" x14ac:dyDescent="0.35">
      <c r="A1931" t="s">
        <v>11</v>
      </c>
      <c r="B1931" t="s">
        <v>136</v>
      </c>
      <c r="C1931" t="s">
        <v>13</v>
      </c>
      <c r="D1931" t="s">
        <v>14</v>
      </c>
      <c r="E1931" t="s">
        <v>137</v>
      </c>
      <c r="F1931" t="s">
        <v>24</v>
      </c>
      <c r="G1931">
        <v>4381.8500000000004</v>
      </c>
      <c r="H1931" s="1">
        <v>43329</v>
      </c>
      <c r="I1931" t="str">
        <f t="shared" si="90"/>
        <v>17</v>
      </c>
      <c r="J1931" t="str">
        <f t="shared" si="91"/>
        <v>August</v>
      </c>
      <c r="K1931" t="str">
        <f t="shared" si="92"/>
        <v>2018</v>
      </c>
      <c r="L1931" s="15">
        <v>8.1099537037037039E-2</v>
      </c>
      <c r="M1931">
        <f>HOUR(K1931:K13973)</f>
        <v>0</v>
      </c>
      <c r="N1931">
        <f>MINUTE(K1931:K13973)</f>
        <v>0</v>
      </c>
      <c r="O1931">
        <f>SECOND(K1931:K13973)</f>
        <v>0</v>
      </c>
      <c r="P1931">
        <v>16.96</v>
      </c>
      <c r="Q1931">
        <f>G1931-P1931</f>
        <v>4364.8900000000003</v>
      </c>
      <c r="R1931" t="s">
        <v>72</v>
      </c>
      <c r="S1931" t="s">
        <v>18</v>
      </c>
      <c r="T1931" t="s">
        <v>19</v>
      </c>
    </row>
    <row r="1932" spans="1:20" x14ac:dyDescent="0.35">
      <c r="A1932" t="s">
        <v>29</v>
      </c>
      <c r="B1932" t="s">
        <v>40</v>
      </c>
      <c r="C1932" t="s">
        <v>13</v>
      </c>
      <c r="D1932" t="s">
        <v>41</v>
      </c>
      <c r="E1932" t="s">
        <v>23</v>
      </c>
      <c r="F1932" t="s">
        <v>24</v>
      </c>
      <c r="G1932">
        <v>4037.44</v>
      </c>
      <c r="H1932" s="1">
        <v>43329</v>
      </c>
      <c r="I1932" t="str">
        <f t="shared" si="90"/>
        <v>17</v>
      </c>
      <c r="J1932" t="str">
        <f t="shared" si="91"/>
        <v>August</v>
      </c>
      <c r="K1932" t="str">
        <f t="shared" si="92"/>
        <v>2018</v>
      </c>
      <c r="L1932" s="15">
        <v>8.3333333333333329E-2</v>
      </c>
      <c r="M1932">
        <f>HOUR(K1932:K13974)</f>
        <v>0</v>
      </c>
      <c r="N1932">
        <f>MINUTE(K1932:K13974)</f>
        <v>0</v>
      </c>
      <c r="O1932">
        <f>SECOND(K1932:K13974)</f>
        <v>0</v>
      </c>
      <c r="P1932">
        <v>97</v>
      </c>
      <c r="Q1932">
        <f>G1932-P1932</f>
        <v>3940.44</v>
      </c>
      <c r="R1932" t="s">
        <v>1833</v>
      </c>
      <c r="S1932" t="s">
        <v>18</v>
      </c>
      <c r="T1932" t="s">
        <v>19</v>
      </c>
    </row>
    <row r="1933" spans="1:20" x14ac:dyDescent="0.35">
      <c r="A1933" t="s">
        <v>29</v>
      </c>
      <c r="B1933" t="s">
        <v>289</v>
      </c>
      <c r="C1933" t="s">
        <v>13</v>
      </c>
      <c r="D1933" t="s">
        <v>31</v>
      </c>
      <c r="E1933" t="s">
        <v>290</v>
      </c>
      <c r="F1933" t="s">
        <v>24</v>
      </c>
      <c r="G1933">
        <v>2804.79</v>
      </c>
      <c r="H1933" s="1">
        <v>43329</v>
      </c>
      <c r="I1933" t="str">
        <f t="shared" si="90"/>
        <v>17</v>
      </c>
      <c r="J1933" t="str">
        <f t="shared" si="91"/>
        <v>August</v>
      </c>
      <c r="K1933" t="str">
        <f t="shared" si="92"/>
        <v>2018</v>
      </c>
      <c r="L1933" s="15">
        <v>8.3333333333333329E-2</v>
      </c>
      <c r="M1933">
        <f>HOUR(K1933:K13975)</f>
        <v>0</v>
      </c>
      <c r="N1933">
        <f>MINUTE(K1933:K13975)</f>
        <v>0</v>
      </c>
      <c r="O1933">
        <f>SECOND(K1933:K13975)</f>
        <v>0</v>
      </c>
      <c r="P1933">
        <v>74</v>
      </c>
      <c r="Q1933">
        <f>G1933-P1933</f>
        <v>2730.79</v>
      </c>
      <c r="R1933" t="s">
        <v>1833</v>
      </c>
      <c r="S1933" t="s">
        <v>18</v>
      </c>
      <c r="T1933" t="s">
        <v>19</v>
      </c>
    </row>
    <row r="1934" spans="1:20" x14ac:dyDescent="0.35">
      <c r="A1934" t="s">
        <v>29</v>
      </c>
      <c r="B1934" t="s">
        <v>58</v>
      </c>
      <c r="C1934" t="s">
        <v>13</v>
      </c>
      <c r="D1934" t="s">
        <v>41</v>
      </c>
      <c r="E1934" t="s">
        <v>59</v>
      </c>
      <c r="F1934" t="s">
        <v>16</v>
      </c>
      <c r="G1934">
        <v>1780.15</v>
      </c>
      <c r="H1934" s="1">
        <v>43329</v>
      </c>
      <c r="I1934" t="str">
        <f t="shared" si="90"/>
        <v>17</v>
      </c>
      <c r="J1934" t="str">
        <f t="shared" si="91"/>
        <v>August</v>
      </c>
      <c r="K1934" t="str">
        <f t="shared" si="92"/>
        <v>2018</v>
      </c>
      <c r="L1934" s="15">
        <v>8.3333333333333329E-2</v>
      </c>
      <c r="M1934">
        <f>HOUR(K1934:K13976)</f>
        <v>0</v>
      </c>
      <c r="N1934">
        <f>MINUTE(K1934:K13976)</f>
        <v>0</v>
      </c>
      <c r="O1934">
        <f>SECOND(K1934:K13976)</f>
        <v>0</v>
      </c>
      <c r="P1934">
        <v>102</v>
      </c>
      <c r="Q1934">
        <f>G1934-P1934</f>
        <v>1678.15</v>
      </c>
      <c r="R1934" t="s">
        <v>1833</v>
      </c>
      <c r="S1934" t="s">
        <v>18</v>
      </c>
      <c r="T1934" t="s">
        <v>19</v>
      </c>
    </row>
    <row r="1935" spans="1:20" x14ac:dyDescent="0.35">
      <c r="A1935" t="s">
        <v>29</v>
      </c>
      <c r="B1935" t="s">
        <v>80</v>
      </c>
      <c r="C1935" t="s">
        <v>13</v>
      </c>
      <c r="D1935" t="s">
        <v>31</v>
      </c>
      <c r="E1935" t="s">
        <v>81</v>
      </c>
      <c r="F1935" t="s">
        <v>24</v>
      </c>
      <c r="G1935">
        <v>16707.14</v>
      </c>
      <c r="H1935" s="1">
        <v>43329</v>
      </c>
      <c r="I1935" t="str">
        <f t="shared" si="90"/>
        <v>17</v>
      </c>
      <c r="J1935" t="str">
        <f t="shared" si="91"/>
        <v>August</v>
      </c>
      <c r="K1935" t="str">
        <f t="shared" si="92"/>
        <v>2018</v>
      </c>
      <c r="L1935" s="15">
        <v>0.125</v>
      </c>
      <c r="M1935">
        <f>HOUR(K1935:K13977)</f>
        <v>0</v>
      </c>
      <c r="N1935">
        <f>MINUTE(K1935:K13977)</f>
        <v>0</v>
      </c>
      <c r="O1935">
        <f>SECOND(K1935:K13977)</f>
        <v>0</v>
      </c>
      <c r="P1935">
        <v>43</v>
      </c>
      <c r="Q1935">
        <f>G1935-P1935</f>
        <v>16664.14</v>
      </c>
      <c r="R1935" t="s">
        <v>1833</v>
      </c>
      <c r="S1935" t="s">
        <v>18</v>
      </c>
      <c r="T1935" t="s">
        <v>19</v>
      </c>
    </row>
    <row r="1936" spans="1:20" x14ac:dyDescent="0.35">
      <c r="A1936" t="s">
        <v>11</v>
      </c>
      <c r="B1936" t="s">
        <v>45</v>
      </c>
      <c r="C1936" t="s">
        <v>13</v>
      </c>
      <c r="D1936" t="s">
        <v>14</v>
      </c>
      <c r="E1936" t="s">
        <v>46</v>
      </c>
      <c r="F1936" t="s">
        <v>24</v>
      </c>
      <c r="G1936">
        <v>10378.280000000001</v>
      </c>
      <c r="H1936" s="1">
        <v>43329</v>
      </c>
      <c r="I1936" t="str">
        <f t="shared" si="90"/>
        <v>17</v>
      </c>
      <c r="J1936" t="str">
        <f t="shared" si="91"/>
        <v>August</v>
      </c>
      <c r="K1936" t="str">
        <f t="shared" si="92"/>
        <v>2018</v>
      </c>
      <c r="L1936" s="15">
        <v>0.12672453703703704</v>
      </c>
      <c r="M1936">
        <f>HOUR(K1936:K13978)</f>
        <v>0</v>
      </c>
      <c r="N1936">
        <f>MINUTE(K1936:K13978)</f>
        <v>0</v>
      </c>
      <c r="O1936">
        <f>SECOND(K1936:K13978)</f>
        <v>0</v>
      </c>
      <c r="P1936">
        <v>47.49</v>
      </c>
      <c r="Q1936">
        <f>G1936-P1936</f>
        <v>10330.790000000001</v>
      </c>
      <c r="R1936" t="s">
        <v>692</v>
      </c>
      <c r="S1936" t="s">
        <v>18</v>
      </c>
      <c r="T1936" t="s">
        <v>19</v>
      </c>
    </row>
    <row r="1937" spans="1:20" x14ac:dyDescent="0.35">
      <c r="A1937" t="s">
        <v>29</v>
      </c>
      <c r="B1937" t="s">
        <v>47</v>
      </c>
      <c r="C1937" t="s">
        <v>13</v>
      </c>
      <c r="D1937" t="s">
        <v>31</v>
      </c>
      <c r="E1937" t="s">
        <v>48</v>
      </c>
      <c r="F1937" t="s">
        <v>24</v>
      </c>
      <c r="G1937">
        <v>4586.26</v>
      </c>
      <c r="H1937" s="1">
        <v>43329</v>
      </c>
      <c r="I1937" t="str">
        <f t="shared" si="90"/>
        <v>17</v>
      </c>
      <c r="J1937" t="str">
        <f t="shared" si="91"/>
        <v>August</v>
      </c>
      <c r="K1937" t="str">
        <f t="shared" si="92"/>
        <v>2018</v>
      </c>
      <c r="L1937" s="15">
        <v>0.16666666666666666</v>
      </c>
      <c r="M1937">
        <f>HOUR(K1937:K13979)</f>
        <v>0</v>
      </c>
      <c r="N1937">
        <f>MINUTE(K1937:K13979)</f>
        <v>0</v>
      </c>
      <c r="O1937">
        <f>SECOND(K1937:K13979)</f>
        <v>0</v>
      </c>
      <c r="P1937">
        <v>23</v>
      </c>
      <c r="Q1937">
        <f>G1937-P1937</f>
        <v>4563.26</v>
      </c>
      <c r="R1937" t="s">
        <v>1833</v>
      </c>
      <c r="S1937" t="s">
        <v>18</v>
      </c>
      <c r="T1937" t="s">
        <v>19</v>
      </c>
    </row>
    <row r="1938" spans="1:20" x14ac:dyDescent="0.35">
      <c r="A1938" t="s">
        <v>29</v>
      </c>
      <c r="B1938" t="s">
        <v>77</v>
      </c>
      <c r="C1938" t="s">
        <v>13</v>
      </c>
      <c r="D1938" t="s">
        <v>31</v>
      </c>
      <c r="E1938" t="s">
        <v>78</v>
      </c>
      <c r="F1938" t="s">
        <v>16</v>
      </c>
      <c r="G1938">
        <v>4047.63</v>
      </c>
      <c r="H1938" s="1">
        <v>43329</v>
      </c>
      <c r="I1938" t="str">
        <f t="shared" si="90"/>
        <v>17</v>
      </c>
      <c r="J1938" t="str">
        <f t="shared" si="91"/>
        <v>August</v>
      </c>
      <c r="K1938" t="str">
        <f t="shared" si="92"/>
        <v>2018</v>
      </c>
      <c r="L1938" s="15">
        <v>0.16666666666666666</v>
      </c>
      <c r="M1938">
        <f>HOUR(K1938:K13980)</f>
        <v>0</v>
      </c>
      <c r="N1938">
        <f>MINUTE(K1938:K13980)</f>
        <v>0</v>
      </c>
      <c r="O1938">
        <f>SECOND(K1938:K13980)</f>
        <v>0</v>
      </c>
      <c r="P1938">
        <v>40</v>
      </c>
      <c r="Q1938">
        <f>G1938-P1938</f>
        <v>4007.63</v>
      </c>
      <c r="R1938" t="s">
        <v>1833</v>
      </c>
      <c r="S1938" t="s">
        <v>18</v>
      </c>
      <c r="T1938" t="s">
        <v>19</v>
      </c>
    </row>
    <row r="1939" spans="1:20" x14ac:dyDescent="0.35">
      <c r="A1939" t="s">
        <v>11</v>
      </c>
      <c r="B1939" t="s">
        <v>85</v>
      </c>
      <c r="C1939" t="s">
        <v>13</v>
      </c>
      <c r="D1939" t="s">
        <v>14</v>
      </c>
      <c r="E1939" t="s">
        <v>86</v>
      </c>
      <c r="F1939" t="s">
        <v>16</v>
      </c>
      <c r="G1939">
        <v>18921.91</v>
      </c>
      <c r="H1939" s="1">
        <v>43329</v>
      </c>
      <c r="I1939" t="str">
        <f t="shared" si="90"/>
        <v>17</v>
      </c>
      <c r="J1939" t="str">
        <f t="shared" si="91"/>
        <v>August</v>
      </c>
      <c r="K1939" t="str">
        <f t="shared" si="92"/>
        <v>2018</v>
      </c>
      <c r="L1939" s="15">
        <v>0.16795138888888891</v>
      </c>
      <c r="M1939">
        <f>HOUR(K1939:K13981)</f>
        <v>0</v>
      </c>
      <c r="N1939">
        <f>MINUTE(K1939:K13981)</f>
        <v>0</v>
      </c>
      <c r="O1939">
        <f>SECOND(K1939:K13981)</f>
        <v>0</v>
      </c>
      <c r="P1939">
        <v>12.49</v>
      </c>
      <c r="Q1939">
        <f>G1939-P1939</f>
        <v>18909.419999999998</v>
      </c>
      <c r="R1939" t="s">
        <v>202</v>
      </c>
      <c r="S1939" t="s">
        <v>18</v>
      </c>
      <c r="T1939" t="s">
        <v>19</v>
      </c>
    </row>
    <row r="1940" spans="1:20" x14ac:dyDescent="0.35">
      <c r="A1940" t="s">
        <v>11</v>
      </c>
      <c r="B1940" t="s">
        <v>80</v>
      </c>
      <c r="C1940" t="s">
        <v>13</v>
      </c>
      <c r="D1940" t="s">
        <v>20</v>
      </c>
      <c r="E1940" t="s">
        <v>81</v>
      </c>
      <c r="F1940" t="s">
        <v>24</v>
      </c>
      <c r="G1940">
        <v>16698.22</v>
      </c>
      <c r="H1940" s="1">
        <v>43329</v>
      </c>
      <c r="I1940" t="str">
        <f t="shared" si="90"/>
        <v>17</v>
      </c>
      <c r="J1940" t="str">
        <f t="shared" si="91"/>
        <v>August</v>
      </c>
      <c r="K1940" t="str">
        <f t="shared" si="92"/>
        <v>2018</v>
      </c>
      <c r="L1940" s="15">
        <v>0.18409722222222222</v>
      </c>
      <c r="M1940">
        <f>HOUR(K1940:K13982)</f>
        <v>0</v>
      </c>
      <c r="N1940">
        <f>MINUTE(K1940:K13982)</f>
        <v>0</v>
      </c>
      <c r="O1940">
        <f>SECOND(K1940:K13982)</f>
        <v>0</v>
      </c>
      <c r="P1940">
        <v>8.92</v>
      </c>
      <c r="Q1940">
        <f>G1940-P1940</f>
        <v>16689.300000000003</v>
      </c>
      <c r="R1940" t="s">
        <v>209</v>
      </c>
      <c r="S1940" t="s">
        <v>18</v>
      </c>
      <c r="T1940" t="s">
        <v>19</v>
      </c>
    </row>
    <row r="1941" spans="1:20" x14ac:dyDescent="0.35">
      <c r="A1941" t="s">
        <v>11</v>
      </c>
      <c r="B1941" t="s">
        <v>239</v>
      </c>
      <c r="C1941" t="s">
        <v>13</v>
      </c>
      <c r="D1941" t="s">
        <v>20</v>
      </c>
      <c r="E1941" t="s">
        <v>240</v>
      </c>
      <c r="F1941" t="s">
        <v>16</v>
      </c>
      <c r="G1941">
        <v>2456.46</v>
      </c>
      <c r="H1941" s="1">
        <v>43329</v>
      </c>
      <c r="I1941" t="str">
        <f t="shared" si="90"/>
        <v>17</v>
      </c>
      <c r="J1941" t="str">
        <f t="shared" si="91"/>
        <v>August</v>
      </c>
      <c r="K1941" t="str">
        <f t="shared" si="92"/>
        <v>2018</v>
      </c>
      <c r="L1941" s="15">
        <v>0.20025462962962962</v>
      </c>
      <c r="M1941">
        <f>HOUR(K1941:K13983)</f>
        <v>0</v>
      </c>
      <c r="N1941">
        <f>MINUTE(K1941:K13983)</f>
        <v>0</v>
      </c>
      <c r="O1941">
        <f>SECOND(K1941:K13983)</f>
        <v>0</v>
      </c>
      <c r="P1941">
        <v>38.94</v>
      </c>
      <c r="Q1941">
        <f>G1941-P1941</f>
        <v>2417.52</v>
      </c>
      <c r="R1941" t="s">
        <v>467</v>
      </c>
      <c r="S1941" t="s">
        <v>18</v>
      </c>
      <c r="T1941" t="s">
        <v>19</v>
      </c>
    </row>
    <row r="1942" spans="1:20" x14ac:dyDescent="0.35">
      <c r="A1942" t="s">
        <v>29</v>
      </c>
      <c r="B1942" t="s">
        <v>143</v>
      </c>
      <c r="C1942" t="s">
        <v>13</v>
      </c>
      <c r="D1942" t="s">
        <v>31</v>
      </c>
      <c r="E1942" t="s">
        <v>144</v>
      </c>
      <c r="F1942" t="s">
        <v>24</v>
      </c>
      <c r="G1942">
        <v>32911.160000000003</v>
      </c>
      <c r="H1942" s="1">
        <v>43329</v>
      </c>
      <c r="I1942" t="str">
        <f t="shared" si="90"/>
        <v>17</v>
      </c>
      <c r="J1942" t="str">
        <f t="shared" si="91"/>
        <v>August</v>
      </c>
      <c r="K1942" t="str">
        <f t="shared" si="92"/>
        <v>2018</v>
      </c>
      <c r="L1942" s="15">
        <v>0.20833333333333334</v>
      </c>
      <c r="M1942">
        <f>HOUR(K1942:K13984)</f>
        <v>0</v>
      </c>
      <c r="N1942">
        <f>MINUTE(K1942:K13984)</f>
        <v>0</v>
      </c>
      <c r="O1942">
        <f>SECOND(K1942:K13984)</f>
        <v>0</v>
      </c>
      <c r="P1942">
        <v>65</v>
      </c>
      <c r="Q1942">
        <f>G1942-P1942</f>
        <v>32846.160000000003</v>
      </c>
      <c r="R1942" t="s">
        <v>1833</v>
      </c>
      <c r="S1942" t="s">
        <v>18</v>
      </c>
      <c r="T1942" t="s">
        <v>19</v>
      </c>
    </row>
    <row r="1943" spans="1:20" x14ac:dyDescent="0.35">
      <c r="A1943" t="s">
        <v>11</v>
      </c>
      <c r="B1943" t="s">
        <v>40</v>
      </c>
      <c r="C1943" t="s">
        <v>13</v>
      </c>
      <c r="D1943" t="s">
        <v>20</v>
      </c>
      <c r="E1943" t="s">
        <v>23</v>
      </c>
      <c r="F1943" t="s">
        <v>24</v>
      </c>
      <c r="G1943">
        <v>4020.15</v>
      </c>
      <c r="H1943" s="1">
        <v>43329</v>
      </c>
      <c r="I1943" t="str">
        <f t="shared" si="90"/>
        <v>17</v>
      </c>
      <c r="J1943" t="str">
        <f t="shared" si="91"/>
        <v>August</v>
      </c>
      <c r="K1943" t="str">
        <f t="shared" si="92"/>
        <v>2018</v>
      </c>
      <c r="L1943" s="15">
        <v>0.22342592592592592</v>
      </c>
      <c r="M1943">
        <f>HOUR(K1943:K13985)</f>
        <v>0</v>
      </c>
      <c r="N1943">
        <f>MINUTE(K1943:K13985)</f>
        <v>0</v>
      </c>
      <c r="O1943">
        <f>SECOND(K1943:K13985)</f>
        <v>0</v>
      </c>
      <c r="P1943">
        <v>17.29</v>
      </c>
      <c r="Q1943">
        <f>G1943-P1943</f>
        <v>4002.86</v>
      </c>
      <c r="R1943" t="s">
        <v>531</v>
      </c>
      <c r="S1943" t="s">
        <v>18</v>
      </c>
      <c r="T1943" t="s">
        <v>19</v>
      </c>
    </row>
    <row r="1944" spans="1:20" x14ac:dyDescent="0.35">
      <c r="A1944" t="s">
        <v>29</v>
      </c>
      <c r="B1944" t="s">
        <v>223</v>
      </c>
      <c r="C1944" t="s">
        <v>13</v>
      </c>
      <c r="D1944" t="s">
        <v>31</v>
      </c>
      <c r="E1944" t="s">
        <v>23</v>
      </c>
      <c r="F1944" t="s">
        <v>24</v>
      </c>
      <c r="G1944">
        <v>3372.04</v>
      </c>
      <c r="H1944" s="1">
        <v>43329</v>
      </c>
      <c r="I1944" t="str">
        <f t="shared" si="90"/>
        <v>17</v>
      </c>
      <c r="J1944" t="str">
        <f t="shared" si="91"/>
        <v>August</v>
      </c>
      <c r="K1944" t="str">
        <f t="shared" si="92"/>
        <v>2018</v>
      </c>
      <c r="L1944" s="15">
        <v>0.25</v>
      </c>
      <c r="M1944">
        <f>HOUR(K1944:K13986)</f>
        <v>0</v>
      </c>
      <c r="N1944">
        <f>MINUTE(K1944:K13986)</f>
        <v>0</v>
      </c>
      <c r="O1944">
        <f>SECOND(K1944:K13986)</f>
        <v>0</v>
      </c>
      <c r="P1944">
        <v>197</v>
      </c>
      <c r="Q1944">
        <f>G1944-P1944</f>
        <v>3175.04</v>
      </c>
      <c r="R1944" t="s">
        <v>1833</v>
      </c>
      <c r="S1944" t="s">
        <v>18</v>
      </c>
      <c r="T1944" t="s">
        <v>19</v>
      </c>
    </row>
    <row r="1945" spans="1:20" x14ac:dyDescent="0.35">
      <c r="A1945" t="s">
        <v>29</v>
      </c>
      <c r="B1945" t="s">
        <v>302</v>
      </c>
      <c r="C1945" t="s">
        <v>13</v>
      </c>
      <c r="D1945" t="s">
        <v>31</v>
      </c>
      <c r="E1945" t="s">
        <v>303</v>
      </c>
      <c r="F1945" t="s">
        <v>24</v>
      </c>
      <c r="G1945">
        <v>3182.18</v>
      </c>
      <c r="H1945" s="1">
        <v>43329</v>
      </c>
      <c r="I1945" t="str">
        <f t="shared" si="90"/>
        <v>17</v>
      </c>
      <c r="J1945" t="str">
        <f t="shared" si="91"/>
        <v>August</v>
      </c>
      <c r="K1945" t="str">
        <f t="shared" si="92"/>
        <v>2018</v>
      </c>
      <c r="L1945" s="15">
        <v>0.25</v>
      </c>
      <c r="M1945">
        <f>HOUR(K1945:K13987)</f>
        <v>0</v>
      </c>
      <c r="N1945">
        <f>MINUTE(K1945:K13987)</f>
        <v>0</v>
      </c>
      <c r="O1945">
        <f>SECOND(K1945:K13987)</f>
        <v>0</v>
      </c>
      <c r="P1945">
        <v>28</v>
      </c>
      <c r="Q1945">
        <f>G1945-P1945</f>
        <v>3154.18</v>
      </c>
      <c r="R1945" t="s">
        <v>1833</v>
      </c>
      <c r="S1945" t="s">
        <v>18</v>
      </c>
      <c r="T1945" t="s">
        <v>19</v>
      </c>
    </row>
    <row r="1946" spans="1:20" x14ac:dyDescent="0.35">
      <c r="A1946" t="s">
        <v>29</v>
      </c>
      <c r="B1946" t="s">
        <v>92</v>
      </c>
      <c r="C1946" t="s">
        <v>13</v>
      </c>
      <c r="D1946" t="s">
        <v>31</v>
      </c>
      <c r="E1946" t="s">
        <v>93</v>
      </c>
      <c r="F1946" t="s">
        <v>16</v>
      </c>
      <c r="G1946">
        <v>3289.55</v>
      </c>
      <c r="H1946" s="1">
        <v>43329</v>
      </c>
      <c r="I1946" t="str">
        <f t="shared" si="90"/>
        <v>17</v>
      </c>
      <c r="J1946" t="str">
        <f t="shared" si="91"/>
        <v>August</v>
      </c>
      <c r="K1946" t="str">
        <f t="shared" si="92"/>
        <v>2018</v>
      </c>
      <c r="L1946" s="15">
        <v>0.25</v>
      </c>
      <c r="M1946">
        <f>HOUR(K1946:K13988)</f>
        <v>0</v>
      </c>
      <c r="N1946">
        <f>MINUTE(K1946:K13988)</f>
        <v>0</v>
      </c>
      <c r="O1946">
        <f>SECOND(K1946:K13988)</f>
        <v>0</v>
      </c>
      <c r="P1946">
        <v>28</v>
      </c>
      <c r="Q1946">
        <f>G1946-P1946</f>
        <v>3261.55</v>
      </c>
      <c r="R1946" t="s">
        <v>1833</v>
      </c>
      <c r="S1946" t="s">
        <v>18</v>
      </c>
      <c r="T1946" t="s">
        <v>19</v>
      </c>
    </row>
    <row r="1947" spans="1:20" x14ac:dyDescent="0.35">
      <c r="A1947" t="s">
        <v>11</v>
      </c>
      <c r="B1947" t="s">
        <v>45</v>
      </c>
      <c r="C1947" t="s">
        <v>13</v>
      </c>
      <c r="D1947" t="s">
        <v>20</v>
      </c>
      <c r="E1947" t="s">
        <v>46</v>
      </c>
      <c r="F1947" t="s">
        <v>24</v>
      </c>
      <c r="G1947">
        <v>10363.1</v>
      </c>
      <c r="H1947" s="1">
        <v>43329</v>
      </c>
      <c r="I1947" t="str">
        <f t="shared" si="90"/>
        <v>17</v>
      </c>
      <c r="J1947" t="str">
        <f t="shared" si="91"/>
        <v>August</v>
      </c>
      <c r="K1947" t="str">
        <f t="shared" si="92"/>
        <v>2018</v>
      </c>
      <c r="L1947" s="15">
        <v>0.25395833333333334</v>
      </c>
      <c r="M1947">
        <f>HOUR(K1947:K13989)</f>
        <v>0</v>
      </c>
      <c r="N1947">
        <f>MINUTE(K1947:K13989)</f>
        <v>0</v>
      </c>
      <c r="O1947">
        <f>SECOND(K1947:K13989)</f>
        <v>0</v>
      </c>
      <c r="P1947">
        <v>15.18</v>
      </c>
      <c r="Q1947">
        <f>G1947-P1947</f>
        <v>10347.92</v>
      </c>
      <c r="R1947" t="s">
        <v>550</v>
      </c>
      <c r="S1947" t="s">
        <v>18</v>
      </c>
      <c r="T1947" t="s">
        <v>19</v>
      </c>
    </row>
    <row r="1948" spans="1:20" x14ac:dyDescent="0.35">
      <c r="A1948" t="s">
        <v>11</v>
      </c>
      <c r="B1948" t="s">
        <v>296</v>
      </c>
      <c r="C1948" t="s">
        <v>13</v>
      </c>
      <c r="D1948" t="s">
        <v>14</v>
      </c>
      <c r="E1948" t="s">
        <v>32</v>
      </c>
      <c r="F1948" t="s">
        <v>24</v>
      </c>
      <c r="G1948">
        <v>6858.54</v>
      </c>
      <c r="H1948" s="1">
        <v>43329</v>
      </c>
      <c r="I1948" t="str">
        <f t="shared" si="90"/>
        <v>17</v>
      </c>
      <c r="J1948" t="str">
        <f t="shared" si="91"/>
        <v>August</v>
      </c>
      <c r="K1948" t="str">
        <f t="shared" si="92"/>
        <v>2018</v>
      </c>
      <c r="L1948" s="15">
        <v>0.287025462962963</v>
      </c>
      <c r="M1948">
        <f>HOUR(K1948:K13990)</f>
        <v>0</v>
      </c>
      <c r="N1948">
        <f>MINUTE(K1948:K13990)</f>
        <v>0</v>
      </c>
      <c r="O1948">
        <f>SECOND(K1948:K13990)</f>
        <v>0</v>
      </c>
      <c r="P1948">
        <v>16.55</v>
      </c>
      <c r="Q1948">
        <f>G1948-P1948</f>
        <v>6841.99</v>
      </c>
      <c r="R1948" t="s">
        <v>881</v>
      </c>
      <c r="S1948" t="s">
        <v>18</v>
      </c>
      <c r="T1948" t="s">
        <v>19</v>
      </c>
    </row>
    <row r="1949" spans="1:20" x14ac:dyDescent="0.35">
      <c r="A1949" t="s">
        <v>29</v>
      </c>
      <c r="B1949" t="s">
        <v>45</v>
      </c>
      <c r="C1949" t="s">
        <v>13</v>
      </c>
      <c r="D1949" t="s">
        <v>31</v>
      </c>
      <c r="E1949" t="s">
        <v>46</v>
      </c>
      <c r="F1949" t="s">
        <v>24</v>
      </c>
      <c r="G1949">
        <v>10266.1</v>
      </c>
      <c r="H1949" s="1">
        <v>43329</v>
      </c>
      <c r="I1949" t="str">
        <f t="shared" si="90"/>
        <v>17</v>
      </c>
      <c r="J1949" t="str">
        <f t="shared" si="91"/>
        <v>August</v>
      </c>
      <c r="K1949" t="str">
        <f t="shared" si="92"/>
        <v>2018</v>
      </c>
      <c r="L1949" s="15">
        <v>0.29166666666666669</v>
      </c>
      <c r="M1949">
        <f>HOUR(K1949:K13991)</f>
        <v>0</v>
      </c>
      <c r="N1949">
        <f>MINUTE(K1949:K13991)</f>
        <v>0</v>
      </c>
      <c r="O1949">
        <f>SECOND(K1949:K13991)</f>
        <v>0</v>
      </c>
      <c r="P1949">
        <v>97</v>
      </c>
      <c r="Q1949">
        <f>G1949-P1949</f>
        <v>10169.1</v>
      </c>
      <c r="R1949" t="s">
        <v>1833</v>
      </c>
      <c r="S1949" t="s">
        <v>18</v>
      </c>
      <c r="T1949" t="s">
        <v>19</v>
      </c>
    </row>
    <row r="1950" spans="1:20" x14ac:dyDescent="0.35">
      <c r="A1950" t="s">
        <v>29</v>
      </c>
      <c r="B1950" t="s">
        <v>245</v>
      </c>
      <c r="C1950" t="s">
        <v>13</v>
      </c>
      <c r="D1950" t="s">
        <v>31</v>
      </c>
      <c r="E1950" t="s">
        <v>23</v>
      </c>
      <c r="F1950" t="s">
        <v>24</v>
      </c>
      <c r="G1950">
        <v>52632.71</v>
      </c>
      <c r="H1950" s="1">
        <v>43329</v>
      </c>
      <c r="I1950" t="str">
        <f t="shared" si="90"/>
        <v>17</v>
      </c>
      <c r="J1950" t="str">
        <f t="shared" si="91"/>
        <v>August</v>
      </c>
      <c r="K1950" t="str">
        <f t="shared" si="92"/>
        <v>2018</v>
      </c>
      <c r="L1950" s="15">
        <v>0.29166666666666669</v>
      </c>
      <c r="M1950">
        <f>HOUR(K1950:K13992)</f>
        <v>0</v>
      </c>
      <c r="N1950">
        <f>MINUTE(K1950:K13992)</f>
        <v>0</v>
      </c>
      <c r="O1950">
        <f>SECOND(K1950:K13992)</f>
        <v>0</v>
      </c>
      <c r="P1950">
        <v>151</v>
      </c>
      <c r="Q1950">
        <f>G1950-P1950</f>
        <v>52481.71</v>
      </c>
      <c r="R1950" t="s">
        <v>1833</v>
      </c>
      <c r="S1950" t="s">
        <v>18</v>
      </c>
      <c r="T1950" t="s">
        <v>19</v>
      </c>
    </row>
    <row r="1951" spans="1:20" x14ac:dyDescent="0.35">
      <c r="A1951" t="s">
        <v>29</v>
      </c>
      <c r="B1951" t="s">
        <v>47</v>
      </c>
      <c r="C1951" t="s">
        <v>13</v>
      </c>
      <c r="D1951" t="s">
        <v>31</v>
      </c>
      <c r="E1951" t="s">
        <v>48</v>
      </c>
      <c r="F1951" t="s">
        <v>24</v>
      </c>
      <c r="G1951">
        <v>4525.8599999999997</v>
      </c>
      <c r="H1951" s="1">
        <v>43329</v>
      </c>
      <c r="I1951" t="str">
        <f t="shared" si="90"/>
        <v>17</v>
      </c>
      <c r="J1951" t="str">
        <f t="shared" si="91"/>
        <v>August</v>
      </c>
      <c r="K1951" t="str">
        <f t="shared" si="92"/>
        <v>2018</v>
      </c>
      <c r="L1951" s="15">
        <v>0.29166666666666669</v>
      </c>
      <c r="M1951">
        <f>HOUR(K1951:K13993)</f>
        <v>0</v>
      </c>
      <c r="N1951">
        <f>MINUTE(K1951:K13993)</f>
        <v>0</v>
      </c>
      <c r="O1951">
        <f>SECOND(K1951:K13993)</f>
        <v>0</v>
      </c>
      <c r="P1951">
        <v>17</v>
      </c>
      <c r="Q1951">
        <f>G1951-P1951</f>
        <v>4508.8599999999997</v>
      </c>
      <c r="R1951" t="s">
        <v>1833</v>
      </c>
      <c r="S1951" t="s">
        <v>18</v>
      </c>
      <c r="T1951" t="s">
        <v>19</v>
      </c>
    </row>
    <row r="1952" spans="1:20" x14ac:dyDescent="0.35">
      <c r="A1952" t="s">
        <v>11</v>
      </c>
      <c r="B1952" t="s">
        <v>47</v>
      </c>
      <c r="C1952" t="s">
        <v>13</v>
      </c>
      <c r="D1952" t="s">
        <v>20</v>
      </c>
      <c r="E1952" t="s">
        <v>48</v>
      </c>
      <c r="F1952" t="s">
        <v>24</v>
      </c>
      <c r="G1952">
        <v>4542.8599999999997</v>
      </c>
      <c r="H1952" s="1">
        <v>43329</v>
      </c>
      <c r="I1952" t="str">
        <f t="shared" si="90"/>
        <v>17</v>
      </c>
      <c r="J1952" t="str">
        <f t="shared" si="91"/>
        <v>August</v>
      </c>
      <c r="K1952" t="str">
        <f t="shared" si="92"/>
        <v>2018</v>
      </c>
      <c r="L1952" s="15">
        <v>0.31225694444444446</v>
      </c>
      <c r="M1952">
        <f>HOUR(K1952:K13994)</f>
        <v>0</v>
      </c>
      <c r="N1952">
        <f>MINUTE(K1952:K13994)</f>
        <v>0</v>
      </c>
      <c r="O1952">
        <f>SECOND(K1952:K13994)</f>
        <v>0</v>
      </c>
      <c r="P1952">
        <v>43.4</v>
      </c>
      <c r="Q1952">
        <f>G1952-P1952</f>
        <v>4499.46</v>
      </c>
      <c r="R1952" t="s">
        <v>562</v>
      </c>
      <c r="S1952" t="s">
        <v>18</v>
      </c>
      <c r="T1952" t="s">
        <v>19</v>
      </c>
    </row>
    <row r="1953" spans="1:20" x14ac:dyDescent="0.35">
      <c r="A1953" t="s">
        <v>11</v>
      </c>
      <c r="B1953" t="s">
        <v>220</v>
      </c>
      <c r="C1953" t="s">
        <v>13</v>
      </c>
      <c r="D1953" t="s">
        <v>20</v>
      </c>
      <c r="E1953" t="s">
        <v>221</v>
      </c>
      <c r="F1953" t="s">
        <v>24</v>
      </c>
      <c r="G1953">
        <v>1632.34</v>
      </c>
      <c r="H1953" s="1">
        <v>43329</v>
      </c>
      <c r="I1953" t="str">
        <f t="shared" si="90"/>
        <v>17</v>
      </c>
      <c r="J1953" t="str">
        <f t="shared" si="91"/>
        <v>August</v>
      </c>
      <c r="K1953" t="str">
        <f t="shared" si="92"/>
        <v>2018</v>
      </c>
      <c r="L1953" s="15">
        <v>0.33410879629629631</v>
      </c>
      <c r="M1953">
        <f>HOUR(K1953:K13995)</f>
        <v>0</v>
      </c>
      <c r="N1953">
        <f>MINUTE(K1953:K13995)</f>
        <v>0</v>
      </c>
      <c r="O1953">
        <f>SECOND(K1953:K13995)</f>
        <v>0</v>
      </c>
      <c r="P1953">
        <v>16.079999999999998</v>
      </c>
      <c r="Q1953">
        <f>G1953-P1953</f>
        <v>1616.26</v>
      </c>
      <c r="R1953" t="s">
        <v>882</v>
      </c>
      <c r="S1953" t="s">
        <v>18</v>
      </c>
      <c r="T1953" t="s">
        <v>19</v>
      </c>
    </row>
    <row r="1954" spans="1:20" x14ac:dyDescent="0.35">
      <c r="A1954" t="s">
        <v>11</v>
      </c>
      <c r="B1954" t="s">
        <v>12</v>
      </c>
      <c r="C1954" t="s">
        <v>13</v>
      </c>
      <c r="D1954" t="s">
        <v>14</v>
      </c>
      <c r="E1954" t="s">
        <v>15</v>
      </c>
      <c r="F1954" t="s">
        <v>16</v>
      </c>
      <c r="G1954">
        <v>1245.75</v>
      </c>
      <c r="H1954" s="1">
        <v>43329</v>
      </c>
      <c r="I1954" t="str">
        <f t="shared" si="90"/>
        <v>17</v>
      </c>
      <c r="J1954" t="str">
        <f t="shared" si="91"/>
        <v>August</v>
      </c>
      <c r="K1954" t="str">
        <f t="shared" si="92"/>
        <v>2018</v>
      </c>
      <c r="L1954" s="15">
        <v>0.34708333333333335</v>
      </c>
      <c r="M1954">
        <f>HOUR(K1954:K13996)</f>
        <v>0</v>
      </c>
      <c r="N1954">
        <f>MINUTE(K1954:K13996)</f>
        <v>0</v>
      </c>
      <c r="O1954">
        <f>SECOND(K1954:K13996)</f>
        <v>0</v>
      </c>
      <c r="P1954">
        <v>5.14</v>
      </c>
      <c r="Q1954">
        <f>G1954-P1954</f>
        <v>1240.6099999999999</v>
      </c>
      <c r="R1954" t="s">
        <v>363</v>
      </c>
      <c r="S1954" t="s">
        <v>18</v>
      </c>
      <c r="T1954" t="s">
        <v>19</v>
      </c>
    </row>
    <row r="1955" spans="1:20" x14ac:dyDescent="0.35">
      <c r="A1955" t="s">
        <v>11</v>
      </c>
      <c r="B1955" t="s">
        <v>58</v>
      </c>
      <c r="C1955" t="s">
        <v>13</v>
      </c>
      <c r="D1955" t="s">
        <v>20</v>
      </c>
      <c r="E1955" t="s">
        <v>59</v>
      </c>
      <c r="F1955" t="s">
        <v>16</v>
      </c>
      <c r="G1955">
        <v>1763.06</v>
      </c>
      <c r="H1955" s="1">
        <v>43329</v>
      </c>
      <c r="I1955" t="str">
        <f t="shared" si="90"/>
        <v>17</v>
      </c>
      <c r="J1955" t="str">
        <f t="shared" si="91"/>
        <v>August</v>
      </c>
      <c r="K1955" t="str">
        <f t="shared" si="92"/>
        <v>2018</v>
      </c>
      <c r="L1955" s="15">
        <v>0.35357638888888893</v>
      </c>
      <c r="M1955">
        <f>HOUR(K1955:K13997)</f>
        <v>0</v>
      </c>
      <c r="N1955">
        <f>MINUTE(K1955:K13997)</f>
        <v>0</v>
      </c>
      <c r="O1955">
        <f>SECOND(K1955:K13997)</f>
        <v>0</v>
      </c>
      <c r="P1955">
        <v>17.09</v>
      </c>
      <c r="Q1955">
        <f>G1955-P1955</f>
        <v>1745.97</v>
      </c>
      <c r="R1955" t="s">
        <v>883</v>
      </c>
      <c r="S1955" t="s">
        <v>18</v>
      </c>
      <c r="T1955" t="s">
        <v>19</v>
      </c>
    </row>
    <row r="1956" spans="1:20" x14ac:dyDescent="0.35">
      <c r="A1956" t="s">
        <v>11</v>
      </c>
      <c r="B1956" t="s">
        <v>136</v>
      </c>
      <c r="C1956" t="s">
        <v>13</v>
      </c>
      <c r="D1956" t="s">
        <v>20</v>
      </c>
      <c r="E1956" t="s">
        <v>137</v>
      </c>
      <c r="F1956" t="s">
        <v>24</v>
      </c>
      <c r="G1956">
        <v>4346.47</v>
      </c>
      <c r="H1956" s="1">
        <v>43329</v>
      </c>
      <c r="I1956" t="str">
        <f t="shared" si="90"/>
        <v>17</v>
      </c>
      <c r="J1956" t="str">
        <f t="shared" si="91"/>
        <v>August</v>
      </c>
      <c r="K1956" t="str">
        <f t="shared" si="92"/>
        <v>2018</v>
      </c>
      <c r="L1956" s="15">
        <v>0.3600694444444445</v>
      </c>
      <c r="M1956">
        <f>HOUR(K1956:K13998)</f>
        <v>0</v>
      </c>
      <c r="N1956">
        <f>MINUTE(K1956:K13998)</f>
        <v>0</v>
      </c>
      <c r="O1956">
        <f>SECOND(K1956:K13998)</f>
        <v>0</v>
      </c>
      <c r="P1956">
        <v>35.380000000000003</v>
      </c>
      <c r="Q1956">
        <f>G1956-P1956</f>
        <v>4311.09</v>
      </c>
      <c r="R1956" t="s">
        <v>152</v>
      </c>
      <c r="S1956" t="s">
        <v>18</v>
      </c>
      <c r="T1956" t="s">
        <v>19</v>
      </c>
    </row>
    <row r="1957" spans="1:20" x14ac:dyDescent="0.35">
      <c r="A1957" t="s">
        <v>11</v>
      </c>
      <c r="B1957" t="s">
        <v>296</v>
      </c>
      <c r="C1957" t="s">
        <v>13</v>
      </c>
      <c r="D1957" t="s">
        <v>14</v>
      </c>
      <c r="E1957" t="s">
        <v>32</v>
      </c>
      <c r="F1957" t="s">
        <v>24</v>
      </c>
      <c r="G1957">
        <v>6838.89</v>
      </c>
      <c r="H1957" s="1">
        <v>43329</v>
      </c>
      <c r="I1957" t="str">
        <f t="shared" si="90"/>
        <v>17</v>
      </c>
      <c r="J1957" t="str">
        <f t="shared" si="91"/>
        <v>August</v>
      </c>
      <c r="K1957" t="str">
        <f t="shared" si="92"/>
        <v>2018</v>
      </c>
      <c r="L1957" s="15">
        <v>0.36656249999999996</v>
      </c>
      <c r="M1957">
        <f>HOUR(K1957:K13999)</f>
        <v>0</v>
      </c>
      <c r="N1957">
        <f>MINUTE(K1957:K13999)</f>
        <v>0</v>
      </c>
      <c r="O1957">
        <f>SECOND(K1957:K13999)</f>
        <v>0</v>
      </c>
      <c r="P1957">
        <v>19.649999999999999</v>
      </c>
      <c r="Q1957">
        <f>G1957-P1957</f>
        <v>6819.2400000000007</v>
      </c>
      <c r="R1957" t="s">
        <v>230</v>
      </c>
      <c r="S1957" t="s">
        <v>18</v>
      </c>
      <c r="T1957" t="s">
        <v>19</v>
      </c>
    </row>
    <row r="1958" spans="1:20" x14ac:dyDescent="0.35">
      <c r="A1958" t="s">
        <v>11</v>
      </c>
      <c r="B1958" t="s">
        <v>47</v>
      </c>
      <c r="C1958" t="s">
        <v>13</v>
      </c>
      <c r="D1958" t="s">
        <v>20</v>
      </c>
      <c r="E1958" t="s">
        <v>48</v>
      </c>
      <c r="F1958" t="s">
        <v>24</v>
      </c>
      <c r="G1958">
        <v>4483.08</v>
      </c>
      <c r="H1958" s="1">
        <v>43329</v>
      </c>
      <c r="I1958" t="str">
        <f t="shared" si="90"/>
        <v>17</v>
      </c>
      <c r="J1958" t="str">
        <f t="shared" si="91"/>
        <v>August</v>
      </c>
      <c r="K1958" t="str">
        <f t="shared" si="92"/>
        <v>2018</v>
      </c>
      <c r="L1958" s="15">
        <v>0.37304398148148149</v>
      </c>
      <c r="M1958">
        <f>HOUR(K1958:K14000)</f>
        <v>0</v>
      </c>
      <c r="N1958">
        <f>MINUTE(K1958:K14000)</f>
        <v>0</v>
      </c>
      <c r="O1958">
        <f>SECOND(K1958:K14000)</f>
        <v>0</v>
      </c>
      <c r="P1958">
        <v>42.78</v>
      </c>
      <c r="Q1958">
        <f>G1958-P1958</f>
        <v>4440.3</v>
      </c>
      <c r="R1958" t="s">
        <v>884</v>
      </c>
      <c r="S1958" t="s">
        <v>18</v>
      </c>
      <c r="T1958" t="s">
        <v>19</v>
      </c>
    </row>
    <row r="1959" spans="1:20" x14ac:dyDescent="0.35">
      <c r="A1959" t="s">
        <v>11</v>
      </c>
      <c r="B1959" t="s">
        <v>215</v>
      </c>
      <c r="C1959" t="s">
        <v>13</v>
      </c>
      <c r="D1959" t="s">
        <v>20</v>
      </c>
      <c r="E1959" t="s">
        <v>216</v>
      </c>
      <c r="F1959" t="s">
        <v>24</v>
      </c>
      <c r="G1959">
        <v>1092.8399999999999</v>
      </c>
      <c r="H1959" s="1">
        <v>43329</v>
      </c>
      <c r="I1959" t="str">
        <f t="shared" si="90"/>
        <v>17</v>
      </c>
      <c r="J1959" t="str">
        <f t="shared" si="91"/>
        <v>August</v>
      </c>
      <c r="K1959" t="str">
        <f t="shared" si="92"/>
        <v>2018</v>
      </c>
      <c r="L1959" s="15">
        <v>0.37811342592592595</v>
      </c>
      <c r="M1959">
        <f>HOUR(K1959:K14001)</f>
        <v>0</v>
      </c>
      <c r="N1959">
        <f>MINUTE(K1959:K14001)</f>
        <v>0</v>
      </c>
      <c r="O1959">
        <f>SECOND(K1959:K14001)</f>
        <v>0</v>
      </c>
      <c r="P1959">
        <v>8.61</v>
      </c>
      <c r="Q1959">
        <f>G1959-P1959</f>
        <v>1084.23</v>
      </c>
      <c r="R1959" t="s">
        <v>885</v>
      </c>
      <c r="S1959" t="s">
        <v>18</v>
      </c>
      <c r="T1959" t="s">
        <v>19</v>
      </c>
    </row>
    <row r="1960" spans="1:20" x14ac:dyDescent="0.35">
      <c r="A1960" t="s">
        <v>11</v>
      </c>
      <c r="B1960" t="s">
        <v>247</v>
      </c>
      <c r="C1960" t="s">
        <v>13</v>
      </c>
      <c r="D1960" t="s">
        <v>14</v>
      </c>
      <c r="E1960" t="s">
        <v>248</v>
      </c>
      <c r="F1960" t="s">
        <v>16</v>
      </c>
      <c r="G1960">
        <v>1229.6099999999999</v>
      </c>
      <c r="H1960" s="1">
        <v>43329</v>
      </c>
      <c r="I1960" t="str">
        <f t="shared" si="90"/>
        <v>17</v>
      </c>
      <c r="J1960" t="str">
        <f t="shared" si="91"/>
        <v>August</v>
      </c>
      <c r="K1960" t="str">
        <f t="shared" si="92"/>
        <v>2018</v>
      </c>
      <c r="L1960" s="15">
        <v>0.38255787037037042</v>
      </c>
      <c r="M1960">
        <f>HOUR(K1960:K14002)</f>
        <v>0</v>
      </c>
      <c r="N1960">
        <f>MINUTE(K1960:K14002)</f>
        <v>0</v>
      </c>
      <c r="O1960">
        <f>SECOND(K1960:K14002)</f>
        <v>0</v>
      </c>
      <c r="P1960">
        <v>45.43</v>
      </c>
      <c r="Q1960">
        <f>G1960-P1960</f>
        <v>1184.1799999999998</v>
      </c>
      <c r="R1960" t="s">
        <v>886</v>
      </c>
      <c r="S1960" t="s">
        <v>18</v>
      </c>
      <c r="T1960" t="s">
        <v>19</v>
      </c>
    </row>
    <row r="1961" spans="1:20" x14ac:dyDescent="0.35">
      <c r="A1961" t="s">
        <v>11</v>
      </c>
      <c r="B1961" t="s">
        <v>268</v>
      </c>
      <c r="C1961" t="s">
        <v>13</v>
      </c>
      <c r="D1961" t="s">
        <v>20</v>
      </c>
      <c r="E1961" t="s">
        <v>269</v>
      </c>
      <c r="F1961" t="s">
        <v>16</v>
      </c>
      <c r="G1961">
        <v>964.22</v>
      </c>
      <c r="H1961" s="1">
        <v>43329</v>
      </c>
      <c r="I1961" t="str">
        <f t="shared" si="90"/>
        <v>17</v>
      </c>
      <c r="J1961" t="str">
        <f t="shared" si="91"/>
        <v>August</v>
      </c>
      <c r="K1961" t="str">
        <f t="shared" si="92"/>
        <v>2018</v>
      </c>
      <c r="L1961" s="15">
        <v>0.38701388888888894</v>
      </c>
      <c r="M1961">
        <f>HOUR(K1961:K14003)</f>
        <v>0</v>
      </c>
      <c r="N1961">
        <f>MINUTE(K1961:K14003)</f>
        <v>0</v>
      </c>
      <c r="O1961">
        <f>SECOND(K1961:K14003)</f>
        <v>0</v>
      </c>
      <c r="P1961">
        <v>17.190000000000001</v>
      </c>
      <c r="Q1961">
        <f>G1961-P1961</f>
        <v>947.03</v>
      </c>
      <c r="R1961" t="s">
        <v>809</v>
      </c>
      <c r="S1961" t="s">
        <v>18</v>
      </c>
      <c r="T1961" t="s">
        <v>19</v>
      </c>
    </row>
    <row r="1962" spans="1:20" x14ac:dyDescent="0.35">
      <c r="A1962" t="s">
        <v>11</v>
      </c>
      <c r="B1962" t="s">
        <v>116</v>
      </c>
      <c r="C1962" t="s">
        <v>13</v>
      </c>
      <c r="D1962" t="s">
        <v>20</v>
      </c>
      <c r="E1962" t="s">
        <v>117</v>
      </c>
      <c r="F1962" t="s">
        <v>24</v>
      </c>
      <c r="G1962">
        <v>1540.5</v>
      </c>
      <c r="H1962" s="1">
        <v>43329</v>
      </c>
      <c r="I1962" t="str">
        <f t="shared" si="90"/>
        <v>17</v>
      </c>
      <c r="J1962" t="str">
        <f t="shared" si="91"/>
        <v>August</v>
      </c>
      <c r="K1962" t="str">
        <f t="shared" si="92"/>
        <v>2018</v>
      </c>
      <c r="L1962" s="15">
        <v>0.39146990740740745</v>
      </c>
      <c r="M1962">
        <f>HOUR(K1962:K14004)</f>
        <v>0</v>
      </c>
      <c r="N1962">
        <f>MINUTE(K1962:K14004)</f>
        <v>0</v>
      </c>
      <c r="O1962">
        <f>SECOND(K1962:K14004)</f>
        <v>0</v>
      </c>
      <c r="P1962">
        <v>17.420000000000002</v>
      </c>
      <c r="Q1962">
        <f>G1962-P1962</f>
        <v>1523.08</v>
      </c>
      <c r="R1962" t="s">
        <v>887</v>
      </c>
      <c r="S1962" t="s">
        <v>18</v>
      </c>
      <c r="T1962" t="s">
        <v>19</v>
      </c>
    </row>
    <row r="1963" spans="1:20" x14ac:dyDescent="0.35">
      <c r="A1963" t="s">
        <v>11</v>
      </c>
      <c r="B1963" t="s">
        <v>220</v>
      </c>
      <c r="C1963" t="s">
        <v>13</v>
      </c>
      <c r="D1963" t="s">
        <v>14</v>
      </c>
      <c r="E1963" t="s">
        <v>221</v>
      </c>
      <c r="F1963" t="s">
        <v>24</v>
      </c>
      <c r="G1963">
        <v>1618.51</v>
      </c>
      <c r="H1963" s="1">
        <v>43329</v>
      </c>
      <c r="I1963" t="str">
        <f t="shared" si="90"/>
        <v>17</v>
      </c>
      <c r="J1963" t="str">
        <f t="shared" si="91"/>
        <v>August</v>
      </c>
      <c r="K1963" t="str">
        <f t="shared" si="92"/>
        <v>2018</v>
      </c>
      <c r="L1963" s="15">
        <v>0.39591435185185181</v>
      </c>
      <c r="M1963">
        <f>HOUR(K1963:K14005)</f>
        <v>0</v>
      </c>
      <c r="N1963">
        <f>MINUTE(K1963:K14005)</f>
        <v>0</v>
      </c>
      <c r="O1963">
        <f>SECOND(K1963:K14005)</f>
        <v>0</v>
      </c>
      <c r="P1963">
        <v>13.83</v>
      </c>
      <c r="Q1963">
        <f>G1963-P1963</f>
        <v>1604.68</v>
      </c>
      <c r="R1963" t="s">
        <v>888</v>
      </c>
      <c r="S1963" t="s">
        <v>18</v>
      </c>
      <c r="T1963" t="s">
        <v>19</v>
      </c>
    </row>
    <row r="1964" spans="1:20" x14ac:dyDescent="0.35">
      <c r="A1964" t="s">
        <v>11</v>
      </c>
      <c r="B1964" t="s">
        <v>106</v>
      </c>
      <c r="C1964" t="s">
        <v>13</v>
      </c>
      <c r="D1964" t="s">
        <v>14</v>
      </c>
      <c r="E1964" t="s">
        <v>107</v>
      </c>
      <c r="F1964" t="s">
        <v>16</v>
      </c>
      <c r="G1964">
        <v>3429.33</v>
      </c>
      <c r="H1964" s="1">
        <v>43329</v>
      </c>
      <c r="I1964" t="str">
        <f t="shared" si="90"/>
        <v>17</v>
      </c>
      <c r="J1964" t="str">
        <f t="shared" si="91"/>
        <v>August</v>
      </c>
      <c r="K1964" t="str">
        <f t="shared" si="92"/>
        <v>2018</v>
      </c>
      <c r="L1964" s="15">
        <v>0.40037037037037032</v>
      </c>
      <c r="M1964">
        <f>HOUR(K1964:K14006)</f>
        <v>0</v>
      </c>
      <c r="N1964">
        <f>MINUTE(K1964:K14006)</f>
        <v>0</v>
      </c>
      <c r="O1964">
        <f>SECOND(K1964:K14006)</f>
        <v>0</v>
      </c>
      <c r="P1964">
        <v>10.81</v>
      </c>
      <c r="Q1964">
        <f>G1964-P1964</f>
        <v>3418.52</v>
      </c>
      <c r="R1964" t="s">
        <v>791</v>
      </c>
      <c r="S1964" t="s">
        <v>18</v>
      </c>
      <c r="T1964" t="s">
        <v>19</v>
      </c>
    </row>
    <row r="1965" spans="1:20" x14ac:dyDescent="0.35">
      <c r="A1965" t="s">
        <v>11</v>
      </c>
      <c r="B1965" t="s">
        <v>47</v>
      </c>
      <c r="C1965" t="s">
        <v>13</v>
      </c>
      <c r="D1965" t="s">
        <v>14</v>
      </c>
      <c r="E1965" t="s">
        <v>48</v>
      </c>
      <c r="F1965" t="s">
        <v>24</v>
      </c>
      <c r="G1965">
        <v>4413.84</v>
      </c>
      <c r="H1965" s="1">
        <v>43329</v>
      </c>
      <c r="I1965" t="str">
        <f t="shared" si="90"/>
        <v>17</v>
      </c>
      <c r="J1965" t="str">
        <f t="shared" si="91"/>
        <v>August</v>
      </c>
      <c r="K1965" t="str">
        <f t="shared" si="92"/>
        <v>2018</v>
      </c>
      <c r="L1965" s="15">
        <v>0.40481481481481479</v>
      </c>
      <c r="M1965">
        <f>HOUR(K1965:K14007)</f>
        <v>0</v>
      </c>
      <c r="N1965">
        <f>MINUTE(K1965:K14007)</f>
        <v>0</v>
      </c>
      <c r="O1965">
        <f>SECOND(K1965:K14007)</f>
        <v>0</v>
      </c>
      <c r="P1965">
        <v>69.239999999999995</v>
      </c>
      <c r="Q1965">
        <f>G1965-P1965</f>
        <v>4344.6000000000004</v>
      </c>
      <c r="R1965" t="s">
        <v>60</v>
      </c>
      <c r="S1965" t="s">
        <v>18</v>
      </c>
      <c r="T1965" t="s">
        <v>19</v>
      </c>
    </row>
    <row r="1966" spans="1:20" x14ac:dyDescent="0.35">
      <c r="A1966" t="s">
        <v>11</v>
      </c>
      <c r="B1966" t="s">
        <v>85</v>
      </c>
      <c r="C1966" t="s">
        <v>13</v>
      </c>
      <c r="D1966" t="s">
        <v>14</v>
      </c>
      <c r="E1966" t="s">
        <v>86</v>
      </c>
      <c r="F1966" t="s">
        <v>16</v>
      </c>
      <c r="G1966">
        <v>18918.25</v>
      </c>
      <c r="H1966" s="1">
        <v>43329</v>
      </c>
      <c r="I1966" t="str">
        <f t="shared" si="90"/>
        <v>17</v>
      </c>
      <c r="J1966" t="str">
        <f t="shared" si="91"/>
        <v>August</v>
      </c>
      <c r="K1966" t="str">
        <f t="shared" si="92"/>
        <v>2018</v>
      </c>
      <c r="L1966" s="15">
        <v>0.40927083333333331</v>
      </c>
      <c r="M1966">
        <f>HOUR(K1966:K14008)</f>
        <v>0</v>
      </c>
      <c r="N1966">
        <f>MINUTE(K1966:K14008)</f>
        <v>0</v>
      </c>
      <c r="O1966">
        <f>SECOND(K1966:K14008)</f>
        <v>0</v>
      </c>
      <c r="P1966">
        <v>3.66</v>
      </c>
      <c r="Q1966">
        <f>G1966-P1966</f>
        <v>18914.59</v>
      </c>
      <c r="R1966" t="s">
        <v>515</v>
      </c>
      <c r="S1966" t="s">
        <v>18</v>
      </c>
      <c r="T1966" t="s">
        <v>19</v>
      </c>
    </row>
    <row r="1967" spans="1:20" x14ac:dyDescent="0.35">
      <c r="A1967" t="s">
        <v>11</v>
      </c>
      <c r="B1967" t="s">
        <v>45</v>
      </c>
      <c r="C1967" t="s">
        <v>13</v>
      </c>
      <c r="D1967" t="s">
        <v>14</v>
      </c>
      <c r="E1967" t="s">
        <v>46</v>
      </c>
      <c r="F1967" t="s">
        <v>24</v>
      </c>
      <c r="G1967">
        <v>10251.86</v>
      </c>
      <c r="H1967" s="1">
        <v>43329</v>
      </c>
      <c r="I1967" t="str">
        <f t="shared" si="90"/>
        <v>17</v>
      </c>
      <c r="J1967" t="str">
        <f t="shared" si="91"/>
        <v>August</v>
      </c>
      <c r="K1967" t="str">
        <f t="shared" si="92"/>
        <v>2018</v>
      </c>
      <c r="L1967" s="15">
        <v>0.41372685185185182</v>
      </c>
      <c r="M1967">
        <f>HOUR(K1967:K14009)</f>
        <v>0</v>
      </c>
      <c r="N1967">
        <f>MINUTE(K1967:K14009)</f>
        <v>0</v>
      </c>
      <c r="O1967">
        <f>SECOND(K1967:K14009)</f>
        <v>0</v>
      </c>
      <c r="P1967">
        <v>14.24</v>
      </c>
      <c r="Q1967">
        <f>G1967-P1967</f>
        <v>10237.620000000001</v>
      </c>
      <c r="R1967" t="s">
        <v>470</v>
      </c>
      <c r="S1967" t="s">
        <v>18</v>
      </c>
      <c r="T1967" t="s">
        <v>19</v>
      </c>
    </row>
    <row r="1968" spans="1:20" x14ac:dyDescent="0.35">
      <c r="A1968" t="s">
        <v>29</v>
      </c>
      <c r="B1968" t="s">
        <v>128</v>
      </c>
      <c r="C1968" t="s">
        <v>13</v>
      </c>
      <c r="D1968" t="s">
        <v>31</v>
      </c>
      <c r="E1968" t="s">
        <v>129</v>
      </c>
      <c r="F1968" t="s">
        <v>24</v>
      </c>
      <c r="G1968">
        <v>59064.23</v>
      </c>
      <c r="H1968" s="1">
        <v>43329</v>
      </c>
      <c r="I1968" t="str">
        <f t="shared" si="90"/>
        <v>17</v>
      </c>
      <c r="J1968" t="str">
        <f t="shared" si="91"/>
        <v>August</v>
      </c>
      <c r="K1968" t="str">
        <f t="shared" si="92"/>
        <v>2018</v>
      </c>
      <c r="L1968" s="15">
        <v>0.41666666666666669</v>
      </c>
      <c r="M1968">
        <f>HOUR(K1968:K14010)</f>
        <v>0</v>
      </c>
      <c r="N1968">
        <f>MINUTE(K1968:K14010)</f>
        <v>0</v>
      </c>
      <c r="O1968">
        <f>SECOND(K1968:K14010)</f>
        <v>0</v>
      </c>
      <c r="P1968">
        <v>50</v>
      </c>
      <c r="Q1968">
        <f>G1968-P1968</f>
        <v>59014.23</v>
      </c>
      <c r="R1968" t="s">
        <v>1833</v>
      </c>
      <c r="S1968" t="s">
        <v>18</v>
      </c>
      <c r="T1968" t="s">
        <v>19</v>
      </c>
    </row>
    <row r="1969" spans="1:20" x14ac:dyDescent="0.35">
      <c r="A1969" t="s">
        <v>11</v>
      </c>
      <c r="B1969" t="s">
        <v>58</v>
      </c>
      <c r="C1969" t="s">
        <v>13</v>
      </c>
      <c r="D1969" t="s">
        <v>20</v>
      </c>
      <c r="E1969" t="s">
        <v>59</v>
      </c>
      <c r="F1969" t="s">
        <v>16</v>
      </c>
      <c r="G1969">
        <v>1733.72</v>
      </c>
      <c r="H1969" s="1">
        <v>43329</v>
      </c>
      <c r="I1969" t="str">
        <f t="shared" si="90"/>
        <v>17</v>
      </c>
      <c r="J1969" t="str">
        <f t="shared" si="91"/>
        <v>August</v>
      </c>
      <c r="K1969" t="str">
        <f t="shared" si="92"/>
        <v>2018</v>
      </c>
      <c r="L1969" s="15">
        <v>0.42137731481481483</v>
      </c>
      <c r="M1969">
        <f>HOUR(K1969:K14011)</f>
        <v>0</v>
      </c>
      <c r="N1969">
        <f>MINUTE(K1969:K14011)</f>
        <v>0</v>
      </c>
      <c r="O1969">
        <f>SECOND(K1969:K14011)</f>
        <v>0</v>
      </c>
      <c r="P1969">
        <v>29.34</v>
      </c>
      <c r="Q1969">
        <f>G1969-P1969</f>
        <v>1704.38</v>
      </c>
      <c r="R1969" t="s">
        <v>889</v>
      </c>
      <c r="S1969" t="s">
        <v>18</v>
      </c>
      <c r="T1969" t="s">
        <v>19</v>
      </c>
    </row>
    <row r="1970" spans="1:20" x14ac:dyDescent="0.35">
      <c r="A1970" t="s">
        <v>11</v>
      </c>
      <c r="B1970" t="s">
        <v>45</v>
      </c>
      <c r="C1970" t="s">
        <v>13</v>
      </c>
      <c r="D1970" t="s">
        <v>20</v>
      </c>
      <c r="E1970" t="s">
        <v>46</v>
      </c>
      <c r="F1970" t="s">
        <v>24</v>
      </c>
      <c r="G1970">
        <v>10207.370000000001</v>
      </c>
      <c r="H1970" s="1">
        <v>43329</v>
      </c>
      <c r="I1970" t="str">
        <f t="shared" si="90"/>
        <v>17</v>
      </c>
      <c r="J1970" t="str">
        <f t="shared" si="91"/>
        <v>August</v>
      </c>
      <c r="K1970" t="str">
        <f t="shared" si="92"/>
        <v>2018</v>
      </c>
      <c r="L1970" s="15">
        <v>0.43526620370370367</v>
      </c>
      <c r="M1970">
        <f>HOUR(K1970:K14012)</f>
        <v>0</v>
      </c>
      <c r="N1970">
        <f>MINUTE(K1970:K14012)</f>
        <v>0</v>
      </c>
      <c r="O1970">
        <f>SECOND(K1970:K14012)</f>
        <v>0</v>
      </c>
      <c r="P1970">
        <v>44.49</v>
      </c>
      <c r="Q1970">
        <f>G1970-P1970</f>
        <v>10162.880000000001</v>
      </c>
      <c r="R1970" t="s">
        <v>518</v>
      </c>
      <c r="S1970" t="s">
        <v>18</v>
      </c>
      <c r="T1970" t="s">
        <v>19</v>
      </c>
    </row>
    <row r="1971" spans="1:20" x14ac:dyDescent="0.35">
      <c r="A1971" t="s">
        <v>11</v>
      </c>
      <c r="B1971" t="s">
        <v>73</v>
      </c>
      <c r="C1971" t="s">
        <v>13</v>
      </c>
      <c r="D1971" t="s">
        <v>14</v>
      </c>
      <c r="E1971" t="s">
        <v>74</v>
      </c>
      <c r="F1971" t="s">
        <v>16</v>
      </c>
      <c r="G1971">
        <v>8460.57</v>
      </c>
      <c r="H1971" s="1">
        <v>43329</v>
      </c>
      <c r="I1971" t="str">
        <f t="shared" si="90"/>
        <v>17</v>
      </c>
      <c r="J1971" t="str">
        <f t="shared" si="91"/>
        <v>August</v>
      </c>
      <c r="K1971" t="str">
        <f t="shared" si="92"/>
        <v>2018</v>
      </c>
      <c r="L1971" s="15">
        <v>0.44915509259259262</v>
      </c>
      <c r="M1971">
        <f>HOUR(K1971:K14013)</f>
        <v>0</v>
      </c>
      <c r="N1971">
        <f>MINUTE(K1971:K14013)</f>
        <v>0</v>
      </c>
      <c r="O1971">
        <f>SECOND(K1971:K14013)</f>
        <v>0</v>
      </c>
      <c r="P1971">
        <v>27.29</v>
      </c>
      <c r="Q1971">
        <f>G1971-P1971</f>
        <v>8433.2799999999988</v>
      </c>
      <c r="R1971" t="s">
        <v>311</v>
      </c>
      <c r="S1971" t="s">
        <v>18</v>
      </c>
      <c r="T1971" t="s">
        <v>19</v>
      </c>
    </row>
    <row r="1972" spans="1:20" x14ac:dyDescent="0.35">
      <c r="A1972" t="s">
        <v>29</v>
      </c>
      <c r="B1972" t="s">
        <v>262</v>
      </c>
      <c r="C1972" t="s">
        <v>13</v>
      </c>
      <c r="D1972" t="s">
        <v>41</v>
      </c>
      <c r="E1972" t="s">
        <v>263</v>
      </c>
      <c r="F1972" t="s">
        <v>16</v>
      </c>
      <c r="G1972">
        <v>1806.69</v>
      </c>
      <c r="H1972" s="1">
        <v>43329</v>
      </c>
      <c r="I1972" t="str">
        <f t="shared" si="90"/>
        <v>17</v>
      </c>
      <c r="J1972" t="str">
        <f t="shared" si="91"/>
        <v>August</v>
      </c>
      <c r="K1972" t="str">
        <f t="shared" si="92"/>
        <v>2018</v>
      </c>
      <c r="L1972" s="15">
        <v>0.45833333333333331</v>
      </c>
      <c r="M1972">
        <f>HOUR(K1972:K14014)</f>
        <v>0</v>
      </c>
      <c r="N1972">
        <f>MINUTE(K1972:K14014)</f>
        <v>0</v>
      </c>
      <c r="O1972">
        <f>SECOND(K1972:K14014)</f>
        <v>0</v>
      </c>
      <c r="P1972">
        <v>66</v>
      </c>
      <c r="Q1972">
        <f>G1972-P1972</f>
        <v>1740.69</v>
      </c>
      <c r="R1972" t="s">
        <v>1833</v>
      </c>
      <c r="S1972" t="s">
        <v>18</v>
      </c>
      <c r="T1972" t="s">
        <v>19</v>
      </c>
    </row>
    <row r="1973" spans="1:20" x14ac:dyDescent="0.35">
      <c r="A1973" t="s">
        <v>29</v>
      </c>
      <c r="B1973" t="s">
        <v>211</v>
      </c>
      <c r="C1973" t="s">
        <v>13</v>
      </c>
      <c r="D1973" t="s">
        <v>31</v>
      </c>
      <c r="E1973" t="s">
        <v>212</v>
      </c>
      <c r="F1973" t="s">
        <v>16</v>
      </c>
      <c r="G1973">
        <v>2849.75</v>
      </c>
      <c r="H1973" s="1">
        <v>43329</v>
      </c>
      <c r="I1973" t="str">
        <f t="shared" si="90"/>
        <v>17</v>
      </c>
      <c r="J1973" t="str">
        <f t="shared" si="91"/>
        <v>August</v>
      </c>
      <c r="K1973" t="str">
        <f t="shared" si="92"/>
        <v>2018</v>
      </c>
      <c r="L1973" s="15">
        <v>0.45833333333333331</v>
      </c>
      <c r="M1973">
        <f>HOUR(K1973:K14015)</f>
        <v>0</v>
      </c>
      <c r="N1973">
        <f>MINUTE(K1973:K14015)</f>
        <v>0</v>
      </c>
      <c r="O1973">
        <f>SECOND(K1973:K14015)</f>
        <v>0</v>
      </c>
      <c r="P1973">
        <v>33</v>
      </c>
      <c r="Q1973">
        <f>G1973-P1973</f>
        <v>2816.75</v>
      </c>
      <c r="R1973" t="s">
        <v>1833</v>
      </c>
      <c r="S1973" t="s">
        <v>18</v>
      </c>
      <c r="T1973" t="s">
        <v>19</v>
      </c>
    </row>
    <row r="1974" spans="1:20" x14ac:dyDescent="0.35">
      <c r="A1974" t="s">
        <v>29</v>
      </c>
      <c r="B1974" t="s">
        <v>124</v>
      </c>
      <c r="C1974" t="s">
        <v>13</v>
      </c>
      <c r="D1974" t="s">
        <v>41</v>
      </c>
      <c r="E1974" t="s">
        <v>125</v>
      </c>
      <c r="F1974" t="s">
        <v>16</v>
      </c>
      <c r="G1974">
        <v>1616.76</v>
      </c>
      <c r="H1974" s="1">
        <v>43329</v>
      </c>
      <c r="I1974" t="str">
        <f t="shared" si="90"/>
        <v>17</v>
      </c>
      <c r="J1974" t="str">
        <f t="shared" si="91"/>
        <v>August</v>
      </c>
      <c r="K1974" t="str">
        <f t="shared" si="92"/>
        <v>2018</v>
      </c>
      <c r="L1974" s="15">
        <v>0.45833333333333331</v>
      </c>
      <c r="M1974">
        <f>HOUR(K1974:K14016)</f>
        <v>0</v>
      </c>
      <c r="N1974">
        <f>MINUTE(K1974:K14016)</f>
        <v>0</v>
      </c>
      <c r="O1974">
        <f>SECOND(K1974:K14016)</f>
        <v>0</v>
      </c>
      <c r="P1974">
        <v>18</v>
      </c>
      <c r="Q1974">
        <f>G1974-P1974</f>
        <v>1598.76</v>
      </c>
      <c r="R1974" t="s">
        <v>1833</v>
      </c>
      <c r="S1974" t="s">
        <v>18</v>
      </c>
      <c r="T1974" t="s">
        <v>19</v>
      </c>
    </row>
    <row r="1975" spans="1:20" x14ac:dyDescent="0.35">
      <c r="A1975" t="s">
        <v>29</v>
      </c>
      <c r="B1975" t="s">
        <v>156</v>
      </c>
      <c r="C1975" t="s">
        <v>13</v>
      </c>
      <c r="D1975" t="s">
        <v>121</v>
      </c>
      <c r="E1975" t="s">
        <v>76</v>
      </c>
      <c r="F1975" t="s">
        <v>24</v>
      </c>
      <c r="G1975">
        <v>33238.339999999997</v>
      </c>
      <c r="H1975" s="1">
        <v>43329</v>
      </c>
      <c r="I1975" t="str">
        <f t="shared" si="90"/>
        <v>17</v>
      </c>
      <c r="J1975" t="str">
        <f t="shared" si="91"/>
        <v>August</v>
      </c>
      <c r="K1975" t="str">
        <f t="shared" si="92"/>
        <v>2018</v>
      </c>
      <c r="L1975" s="15">
        <v>0.45833333333333331</v>
      </c>
      <c r="M1975">
        <f>HOUR(K1975:K14017)</f>
        <v>0</v>
      </c>
      <c r="N1975">
        <f>MINUTE(K1975:K14017)</f>
        <v>0</v>
      </c>
      <c r="O1975">
        <f>SECOND(K1975:K14017)</f>
        <v>0</v>
      </c>
      <c r="P1975">
        <v>1880.95</v>
      </c>
      <c r="Q1975">
        <f>G1975-P1975</f>
        <v>31357.389999999996</v>
      </c>
      <c r="R1975" t="s">
        <v>1833</v>
      </c>
      <c r="S1975" t="s">
        <v>18</v>
      </c>
      <c r="T1975" t="s">
        <v>122</v>
      </c>
    </row>
    <row r="1976" spans="1:20" x14ac:dyDescent="0.35">
      <c r="A1976" t="s">
        <v>11</v>
      </c>
      <c r="B1976" t="s">
        <v>106</v>
      </c>
      <c r="C1976" t="s">
        <v>13</v>
      </c>
      <c r="D1976" t="s">
        <v>20</v>
      </c>
      <c r="E1976" t="s">
        <v>107</v>
      </c>
      <c r="F1976" t="s">
        <v>16</v>
      </c>
      <c r="G1976">
        <v>3397.57</v>
      </c>
      <c r="H1976" s="1">
        <v>43329</v>
      </c>
      <c r="I1976" t="str">
        <f t="shared" si="90"/>
        <v>17</v>
      </c>
      <c r="J1976" t="str">
        <f t="shared" si="91"/>
        <v>August</v>
      </c>
      <c r="K1976" t="str">
        <f t="shared" si="92"/>
        <v>2018</v>
      </c>
      <c r="L1976" s="15">
        <v>0.46005787037037038</v>
      </c>
      <c r="M1976">
        <f>HOUR(K1976:K14018)</f>
        <v>0</v>
      </c>
      <c r="N1976">
        <f>MINUTE(K1976:K14018)</f>
        <v>0</v>
      </c>
      <c r="O1976">
        <f>SECOND(K1976:K14018)</f>
        <v>0</v>
      </c>
      <c r="P1976">
        <v>31.76</v>
      </c>
      <c r="Q1976">
        <f>G1976-P1976</f>
        <v>3365.81</v>
      </c>
      <c r="R1976" t="s">
        <v>72</v>
      </c>
      <c r="S1976" t="s">
        <v>18</v>
      </c>
      <c r="T1976" t="s">
        <v>19</v>
      </c>
    </row>
    <row r="1977" spans="1:20" x14ac:dyDescent="0.35">
      <c r="A1977" t="s">
        <v>11</v>
      </c>
      <c r="B1977" t="s">
        <v>37</v>
      </c>
      <c r="C1977" t="s">
        <v>13</v>
      </c>
      <c r="D1977" t="s">
        <v>20</v>
      </c>
      <c r="E1977" t="s">
        <v>38</v>
      </c>
      <c r="F1977" t="s">
        <v>16</v>
      </c>
      <c r="G1977">
        <v>1899.2</v>
      </c>
      <c r="H1977" s="1">
        <v>43329</v>
      </c>
      <c r="I1977" t="str">
        <f t="shared" si="90"/>
        <v>17</v>
      </c>
      <c r="J1977" t="str">
        <f t="shared" si="91"/>
        <v>August</v>
      </c>
      <c r="K1977" t="str">
        <f t="shared" si="92"/>
        <v>2018</v>
      </c>
      <c r="L1977" s="15">
        <v>0.46517361111111111</v>
      </c>
      <c r="M1977">
        <f>HOUR(K1977:K14019)</f>
        <v>0</v>
      </c>
      <c r="N1977">
        <f>MINUTE(K1977:K14019)</f>
        <v>0</v>
      </c>
      <c r="O1977">
        <f>SECOND(K1977:K14019)</f>
        <v>0</v>
      </c>
      <c r="P1977">
        <v>21.76</v>
      </c>
      <c r="Q1977">
        <f>G1977-P1977</f>
        <v>1877.44</v>
      </c>
      <c r="R1977" t="s">
        <v>167</v>
      </c>
      <c r="S1977" t="s">
        <v>18</v>
      </c>
      <c r="T1977" t="s">
        <v>19</v>
      </c>
    </row>
    <row r="1978" spans="1:20" x14ac:dyDescent="0.35">
      <c r="A1978" t="s">
        <v>11</v>
      </c>
      <c r="B1978" t="s">
        <v>331</v>
      </c>
      <c r="C1978" t="s">
        <v>13</v>
      </c>
      <c r="D1978" t="s">
        <v>20</v>
      </c>
      <c r="E1978" t="s">
        <v>332</v>
      </c>
      <c r="F1978" t="s">
        <v>24</v>
      </c>
      <c r="G1978">
        <v>4757.04</v>
      </c>
      <c r="H1978" s="1">
        <v>43329</v>
      </c>
      <c r="I1978" t="str">
        <f t="shared" si="90"/>
        <v>17</v>
      </c>
      <c r="J1978" t="str">
        <f t="shared" si="91"/>
        <v>August</v>
      </c>
      <c r="K1978" t="str">
        <f t="shared" si="92"/>
        <v>2018</v>
      </c>
      <c r="L1978" s="15">
        <v>0.47027777777777779</v>
      </c>
      <c r="M1978">
        <f>HOUR(K1978:K14020)</f>
        <v>0</v>
      </c>
      <c r="N1978">
        <f>MINUTE(K1978:K14020)</f>
        <v>0</v>
      </c>
      <c r="O1978">
        <f>SECOND(K1978:K14020)</f>
        <v>0</v>
      </c>
      <c r="P1978">
        <v>75</v>
      </c>
      <c r="Q1978">
        <f>G1978-P1978</f>
        <v>4682.04</v>
      </c>
      <c r="R1978" t="s">
        <v>890</v>
      </c>
      <c r="S1978" t="s">
        <v>18</v>
      </c>
      <c r="T1978" t="s">
        <v>19</v>
      </c>
    </row>
    <row r="1979" spans="1:20" x14ac:dyDescent="0.35">
      <c r="A1979" t="s">
        <v>11</v>
      </c>
      <c r="B1979" t="s">
        <v>239</v>
      </c>
      <c r="C1979" t="s">
        <v>13</v>
      </c>
      <c r="D1979" t="s">
        <v>20</v>
      </c>
      <c r="E1979" t="s">
        <v>240</v>
      </c>
      <c r="F1979" t="s">
        <v>16</v>
      </c>
      <c r="G1979">
        <v>2412.86</v>
      </c>
      <c r="H1979" s="1">
        <v>43329</v>
      </c>
      <c r="I1979" t="str">
        <f t="shared" si="90"/>
        <v>17</v>
      </c>
      <c r="J1979" t="str">
        <f t="shared" si="91"/>
        <v>August</v>
      </c>
      <c r="K1979" t="str">
        <f t="shared" si="92"/>
        <v>2018</v>
      </c>
      <c r="L1979" s="15">
        <v>0.47538194444444448</v>
      </c>
      <c r="M1979">
        <f>HOUR(K1979:K14021)</f>
        <v>0</v>
      </c>
      <c r="N1979">
        <f>MINUTE(K1979:K14021)</f>
        <v>0</v>
      </c>
      <c r="O1979">
        <f>SECOND(K1979:K14021)</f>
        <v>0</v>
      </c>
      <c r="P1979">
        <v>43.6</v>
      </c>
      <c r="Q1979">
        <f>G1979-P1979</f>
        <v>2369.2600000000002</v>
      </c>
      <c r="R1979" t="s">
        <v>891</v>
      </c>
      <c r="S1979" t="s">
        <v>18</v>
      </c>
      <c r="T1979" t="s">
        <v>19</v>
      </c>
    </row>
    <row r="1980" spans="1:20" x14ac:dyDescent="0.35">
      <c r="A1980" t="s">
        <v>11</v>
      </c>
      <c r="B1980" t="s">
        <v>192</v>
      </c>
      <c r="C1980" t="s">
        <v>13</v>
      </c>
      <c r="D1980" t="s">
        <v>20</v>
      </c>
      <c r="E1980" t="s">
        <v>193</v>
      </c>
      <c r="F1980" t="s">
        <v>16</v>
      </c>
      <c r="G1980">
        <v>594.03</v>
      </c>
      <c r="H1980" s="1">
        <v>43329</v>
      </c>
      <c r="I1980" t="str">
        <f t="shared" si="90"/>
        <v>17</v>
      </c>
      <c r="J1980" t="str">
        <f t="shared" si="91"/>
        <v>August</v>
      </c>
      <c r="K1980" t="str">
        <f t="shared" si="92"/>
        <v>2018</v>
      </c>
      <c r="L1980" s="15">
        <v>0.48048611111111111</v>
      </c>
      <c r="M1980">
        <f>HOUR(K1980:K14022)</f>
        <v>0</v>
      </c>
      <c r="N1980">
        <f>MINUTE(K1980:K14022)</f>
        <v>0</v>
      </c>
      <c r="O1980">
        <f>SECOND(K1980:K14022)</f>
        <v>0</v>
      </c>
      <c r="P1980">
        <v>8.94</v>
      </c>
      <c r="Q1980">
        <f>G1980-P1980</f>
        <v>585.08999999999992</v>
      </c>
      <c r="R1980" t="s">
        <v>892</v>
      </c>
      <c r="S1980" t="s">
        <v>18</v>
      </c>
      <c r="T1980" t="s">
        <v>19</v>
      </c>
    </row>
    <row r="1981" spans="1:20" x14ac:dyDescent="0.35">
      <c r="A1981" t="s">
        <v>11</v>
      </c>
      <c r="B1981" t="s">
        <v>45</v>
      </c>
      <c r="C1981" t="s">
        <v>13</v>
      </c>
      <c r="D1981" t="s">
        <v>20</v>
      </c>
      <c r="E1981" t="s">
        <v>46</v>
      </c>
      <c r="F1981" t="s">
        <v>24</v>
      </c>
      <c r="G1981">
        <v>10182.11</v>
      </c>
      <c r="H1981" s="1">
        <v>43329</v>
      </c>
      <c r="I1981" t="str">
        <f t="shared" si="90"/>
        <v>17</v>
      </c>
      <c r="J1981" t="str">
        <f t="shared" si="91"/>
        <v>August</v>
      </c>
      <c r="K1981" t="str">
        <f t="shared" si="92"/>
        <v>2018</v>
      </c>
      <c r="L1981" s="15">
        <v>0.4855902777777778</v>
      </c>
      <c r="M1981">
        <f>HOUR(K1981:K14023)</f>
        <v>0</v>
      </c>
      <c r="N1981">
        <f>MINUTE(K1981:K14023)</f>
        <v>0</v>
      </c>
      <c r="O1981">
        <f>SECOND(K1981:K14023)</f>
        <v>0</v>
      </c>
      <c r="P1981">
        <v>25.26</v>
      </c>
      <c r="Q1981">
        <f>G1981-P1981</f>
        <v>10156.85</v>
      </c>
      <c r="R1981" t="s">
        <v>703</v>
      </c>
      <c r="S1981" t="s">
        <v>18</v>
      </c>
      <c r="T1981" t="s">
        <v>19</v>
      </c>
    </row>
    <row r="1982" spans="1:20" x14ac:dyDescent="0.35">
      <c r="A1982" t="s">
        <v>11</v>
      </c>
      <c r="B1982" t="s">
        <v>80</v>
      </c>
      <c r="C1982" t="s">
        <v>13</v>
      </c>
      <c r="D1982" t="s">
        <v>14</v>
      </c>
      <c r="E1982" t="s">
        <v>81</v>
      </c>
      <c r="F1982" t="s">
        <v>24</v>
      </c>
      <c r="G1982">
        <v>16666.09</v>
      </c>
      <c r="H1982" s="1">
        <v>43329</v>
      </c>
      <c r="I1982" t="str">
        <f t="shared" si="90"/>
        <v>17</v>
      </c>
      <c r="J1982" t="str">
        <f t="shared" si="91"/>
        <v>August</v>
      </c>
      <c r="K1982" t="str">
        <f t="shared" si="92"/>
        <v>2018</v>
      </c>
      <c r="L1982" s="15">
        <v>0.49070601851851853</v>
      </c>
      <c r="M1982">
        <f>HOUR(K1982:K14024)</f>
        <v>0</v>
      </c>
      <c r="N1982">
        <f>MINUTE(K1982:K14024)</f>
        <v>0</v>
      </c>
      <c r="O1982">
        <f>SECOND(K1982:K14024)</f>
        <v>0</v>
      </c>
      <c r="P1982">
        <v>32.130000000000003</v>
      </c>
      <c r="Q1982">
        <f>G1982-P1982</f>
        <v>16633.96</v>
      </c>
      <c r="R1982" t="s">
        <v>478</v>
      </c>
      <c r="S1982" t="s">
        <v>18</v>
      </c>
      <c r="T1982" t="s">
        <v>19</v>
      </c>
    </row>
    <row r="1983" spans="1:20" x14ac:dyDescent="0.35">
      <c r="A1983" t="s">
        <v>11</v>
      </c>
      <c r="B1983" t="s">
        <v>197</v>
      </c>
      <c r="C1983" t="s">
        <v>13</v>
      </c>
      <c r="D1983" t="s">
        <v>14</v>
      </c>
      <c r="E1983" t="s">
        <v>23</v>
      </c>
      <c r="F1983" t="s">
        <v>24</v>
      </c>
      <c r="G1983">
        <v>30487.4</v>
      </c>
      <c r="H1983" s="1">
        <v>43329</v>
      </c>
      <c r="I1983" t="str">
        <f t="shared" si="90"/>
        <v>17</v>
      </c>
      <c r="J1983" t="str">
        <f t="shared" si="91"/>
        <v>August</v>
      </c>
      <c r="K1983" t="str">
        <f t="shared" si="92"/>
        <v>2018</v>
      </c>
      <c r="L1983" s="15">
        <v>0.49581018518518521</v>
      </c>
      <c r="M1983">
        <f>HOUR(K1983:K14025)</f>
        <v>0</v>
      </c>
      <c r="N1983">
        <f>MINUTE(K1983:K14025)</f>
        <v>0</v>
      </c>
      <c r="O1983">
        <f>SECOND(K1983:K14025)</f>
        <v>0</v>
      </c>
      <c r="P1983">
        <v>54.98</v>
      </c>
      <c r="Q1983">
        <f>G1983-P1983</f>
        <v>30432.420000000002</v>
      </c>
      <c r="R1983" t="s">
        <v>36</v>
      </c>
      <c r="S1983" t="s">
        <v>18</v>
      </c>
      <c r="T1983" t="s">
        <v>19</v>
      </c>
    </row>
    <row r="1984" spans="1:20" x14ac:dyDescent="0.35">
      <c r="A1984" t="s">
        <v>29</v>
      </c>
      <c r="B1984" t="s">
        <v>85</v>
      </c>
      <c r="C1984" t="s">
        <v>13</v>
      </c>
      <c r="D1984" t="s">
        <v>31</v>
      </c>
      <c r="E1984" t="s">
        <v>86</v>
      </c>
      <c r="F1984" t="s">
        <v>16</v>
      </c>
      <c r="G1984">
        <v>18902.25</v>
      </c>
      <c r="H1984" s="1">
        <v>43329</v>
      </c>
      <c r="I1984" t="str">
        <f t="shared" si="90"/>
        <v>17</v>
      </c>
      <c r="J1984" t="str">
        <f t="shared" si="91"/>
        <v>August</v>
      </c>
      <c r="K1984" t="str">
        <f t="shared" si="92"/>
        <v>2018</v>
      </c>
      <c r="L1984" s="15">
        <v>0.5</v>
      </c>
      <c r="M1984">
        <f>HOUR(K1984:K14026)</f>
        <v>0</v>
      </c>
      <c r="N1984">
        <f>MINUTE(K1984:K14026)</f>
        <v>0</v>
      </c>
      <c r="O1984">
        <f>SECOND(K1984:K14026)</f>
        <v>0</v>
      </c>
      <c r="P1984">
        <v>16</v>
      </c>
      <c r="Q1984">
        <f>G1984-P1984</f>
        <v>18886.25</v>
      </c>
      <c r="R1984" t="s">
        <v>1833</v>
      </c>
      <c r="S1984" t="s">
        <v>18</v>
      </c>
      <c r="T1984" t="s">
        <v>19</v>
      </c>
    </row>
    <row r="1985" spans="1:20" x14ac:dyDescent="0.35">
      <c r="A1985" t="s">
        <v>29</v>
      </c>
      <c r="B1985" t="s">
        <v>100</v>
      </c>
      <c r="C1985" t="s">
        <v>13</v>
      </c>
      <c r="D1985" t="s">
        <v>121</v>
      </c>
      <c r="E1985" t="s">
        <v>101</v>
      </c>
      <c r="F1985" t="s">
        <v>16</v>
      </c>
      <c r="G1985">
        <v>3885.62</v>
      </c>
      <c r="H1985" s="1">
        <v>43329</v>
      </c>
      <c r="I1985" t="str">
        <f t="shared" si="90"/>
        <v>17</v>
      </c>
      <c r="J1985" t="str">
        <f t="shared" si="91"/>
        <v>August</v>
      </c>
      <c r="K1985" t="str">
        <f t="shared" si="92"/>
        <v>2018</v>
      </c>
      <c r="L1985" s="15">
        <v>0.5</v>
      </c>
      <c r="M1985">
        <f>HOUR(K1985:K14027)</f>
        <v>0</v>
      </c>
      <c r="N1985">
        <f>MINUTE(K1985:K14027)</f>
        <v>0</v>
      </c>
      <c r="O1985">
        <f>SECOND(K1985:K14027)</f>
        <v>0</v>
      </c>
      <c r="P1985">
        <v>1138.79</v>
      </c>
      <c r="Q1985">
        <f>G1985-P1985</f>
        <v>2746.83</v>
      </c>
      <c r="R1985" t="s">
        <v>1833</v>
      </c>
      <c r="S1985" t="s">
        <v>18</v>
      </c>
      <c r="T1985" t="s">
        <v>122</v>
      </c>
    </row>
    <row r="1986" spans="1:20" x14ac:dyDescent="0.35">
      <c r="A1986" t="s">
        <v>29</v>
      </c>
      <c r="B1986" t="s">
        <v>62</v>
      </c>
      <c r="C1986" t="s">
        <v>13</v>
      </c>
      <c r="D1986" t="s">
        <v>121</v>
      </c>
      <c r="E1986" t="s">
        <v>63</v>
      </c>
      <c r="F1986" t="s">
        <v>24</v>
      </c>
      <c r="G1986">
        <v>2173.88</v>
      </c>
      <c r="H1986" s="1">
        <v>43329</v>
      </c>
      <c r="I1986" t="str">
        <f t="shared" si="90"/>
        <v>17</v>
      </c>
      <c r="J1986" t="str">
        <f t="shared" si="91"/>
        <v>August</v>
      </c>
      <c r="K1986" t="str">
        <f t="shared" si="92"/>
        <v>2018</v>
      </c>
      <c r="L1986" s="15">
        <v>0.5</v>
      </c>
      <c r="M1986">
        <f>HOUR(K1986:K14028)</f>
        <v>0</v>
      </c>
      <c r="N1986">
        <f>MINUTE(K1986:K14028)</f>
        <v>0</v>
      </c>
      <c r="O1986">
        <f>SECOND(K1986:K14028)</f>
        <v>0</v>
      </c>
      <c r="P1986">
        <v>917.45</v>
      </c>
      <c r="Q1986">
        <f>G1986-P1986</f>
        <v>1256.43</v>
      </c>
      <c r="R1986" t="s">
        <v>1833</v>
      </c>
      <c r="S1986" t="s">
        <v>18</v>
      </c>
      <c r="T1986" t="s">
        <v>122</v>
      </c>
    </row>
    <row r="1987" spans="1:20" x14ac:dyDescent="0.35">
      <c r="A1987" t="s">
        <v>11</v>
      </c>
      <c r="B1987" t="s">
        <v>92</v>
      </c>
      <c r="C1987" t="s">
        <v>13</v>
      </c>
      <c r="D1987" t="s">
        <v>14</v>
      </c>
      <c r="E1987" t="s">
        <v>93</v>
      </c>
      <c r="F1987" t="s">
        <v>16</v>
      </c>
      <c r="G1987">
        <v>3281.49</v>
      </c>
      <c r="H1987" s="1">
        <v>43329</v>
      </c>
      <c r="I1987" t="str">
        <f t="shared" ref="I1987:I2050" si="93">TEXT(H1987,"dd")</f>
        <v>17</v>
      </c>
      <c r="J1987" t="str">
        <f t="shared" ref="J1987:J2050" si="94">TEXT(H1987,"mmmm")</f>
        <v>August</v>
      </c>
      <c r="K1987" t="str">
        <f t="shared" ref="K1987:K2050" si="95">TEXT(H1987,"yyyy")</f>
        <v>2018</v>
      </c>
      <c r="L1987" s="15">
        <v>0.50211805555555555</v>
      </c>
      <c r="M1987">
        <f>HOUR(K1987:K14029)</f>
        <v>0</v>
      </c>
      <c r="N1987">
        <f>MINUTE(K1987:K14029)</f>
        <v>0</v>
      </c>
      <c r="O1987">
        <f>SECOND(K1987:K14029)</f>
        <v>0</v>
      </c>
      <c r="P1987">
        <v>8.06</v>
      </c>
      <c r="Q1987">
        <f>G1987-P1987</f>
        <v>3273.43</v>
      </c>
      <c r="R1987" t="s">
        <v>414</v>
      </c>
      <c r="S1987" t="s">
        <v>18</v>
      </c>
      <c r="T1987" t="s">
        <v>19</v>
      </c>
    </row>
    <row r="1988" spans="1:20" x14ac:dyDescent="0.35">
      <c r="A1988" t="s">
        <v>11</v>
      </c>
      <c r="B1988" t="s">
        <v>45</v>
      </c>
      <c r="C1988" t="s">
        <v>13</v>
      </c>
      <c r="D1988" t="s">
        <v>20</v>
      </c>
      <c r="E1988" t="s">
        <v>46</v>
      </c>
      <c r="F1988" t="s">
        <v>24</v>
      </c>
      <c r="G1988">
        <v>10164.84</v>
      </c>
      <c r="H1988" s="1">
        <v>43329</v>
      </c>
      <c r="I1988" t="str">
        <f t="shared" si="93"/>
        <v>17</v>
      </c>
      <c r="J1988" t="str">
        <f t="shared" si="94"/>
        <v>August</v>
      </c>
      <c r="K1988" t="str">
        <f t="shared" si="95"/>
        <v>2018</v>
      </c>
      <c r="L1988" s="15">
        <v>0.5138773148148148</v>
      </c>
      <c r="M1988">
        <f>HOUR(K1988:K14030)</f>
        <v>0</v>
      </c>
      <c r="N1988">
        <f>MINUTE(K1988:K14030)</f>
        <v>0</v>
      </c>
      <c r="O1988">
        <f>SECOND(K1988:K14030)</f>
        <v>0</v>
      </c>
      <c r="P1988">
        <v>17.27</v>
      </c>
      <c r="Q1988">
        <f>G1988-P1988</f>
        <v>10147.57</v>
      </c>
      <c r="R1988" t="s">
        <v>893</v>
      </c>
      <c r="S1988" t="s">
        <v>18</v>
      </c>
      <c r="T1988" t="s">
        <v>19</v>
      </c>
    </row>
    <row r="1989" spans="1:20" x14ac:dyDescent="0.35">
      <c r="A1989" t="s">
        <v>11</v>
      </c>
      <c r="B1989" t="s">
        <v>92</v>
      </c>
      <c r="C1989" t="s">
        <v>13</v>
      </c>
      <c r="D1989" t="s">
        <v>14</v>
      </c>
      <c r="E1989" t="s">
        <v>93</v>
      </c>
      <c r="F1989" t="s">
        <v>16</v>
      </c>
      <c r="G1989">
        <v>3274.21</v>
      </c>
      <c r="H1989" s="1">
        <v>43329</v>
      </c>
      <c r="I1989" t="str">
        <f t="shared" si="93"/>
        <v>17</v>
      </c>
      <c r="J1989" t="str">
        <f t="shared" si="94"/>
        <v>August</v>
      </c>
      <c r="K1989" t="str">
        <f t="shared" si="95"/>
        <v>2018</v>
      </c>
      <c r="L1989" s="15">
        <v>0.5256481481481482</v>
      </c>
      <c r="M1989">
        <f>HOUR(K1989:K14031)</f>
        <v>0</v>
      </c>
      <c r="N1989">
        <f>MINUTE(K1989:K14031)</f>
        <v>0</v>
      </c>
      <c r="O1989">
        <f>SECOND(K1989:K14031)</f>
        <v>0</v>
      </c>
      <c r="P1989">
        <v>7.28</v>
      </c>
      <c r="Q1989">
        <f>G1989-P1989</f>
        <v>3266.93</v>
      </c>
      <c r="R1989" t="s">
        <v>894</v>
      </c>
      <c r="S1989" t="s">
        <v>18</v>
      </c>
      <c r="T1989" t="s">
        <v>19</v>
      </c>
    </row>
    <row r="1990" spans="1:20" x14ac:dyDescent="0.35">
      <c r="A1990" t="s">
        <v>11</v>
      </c>
      <c r="B1990" t="s">
        <v>58</v>
      </c>
      <c r="C1990" t="s">
        <v>13</v>
      </c>
      <c r="D1990" t="s">
        <v>20</v>
      </c>
      <c r="E1990" t="s">
        <v>59</v>
      </c>
      <c r="F1990" t="s">
        <v>16</v>
      </c>
      <c r="G1990">
        <v>1719.41</v>
      </c>
      <c r="H1990" s="1">
        <v>43329</v>
      </c>
      <c r="I1990" t="str">
        <f t="shared" si="93"/>
        <v>17</v>
      </c>
      <c r="J1990" t="str">
        <f t="shared" si="94"/>
        <v>August</v>
      </c>
      <c r="K1990" t="str">
        <f t="shared" si="95"/>
        <v>2018</v>
      </c>
      <c r="L1990" s="15">
        <v>0.53741898148148148</v>
      </c>
      <c r="M1990">
        <f>HOUR(K1990:K14032)</f>
        <v>0</v>
      </c>
      <c r="N1990">
        <f>MINUTE(K1990:K14032)</f>
        <v>0</v>
      </c>
      <c r="O1990">
        <f>SECOND(K1990:K14032)</f>
        <v>0</v>
      </c>
      <c r="P1990">
        <v>14.31</v>
      </c>
      <c r="Q1990">
        <f>G1990-P1990</f>
        <v>1705.1000000000001</v>
      </c>
      <c r="R1990" t="s">
        <v>895</v>
      </c>
      <c r="S1990" t="s">
        <v>18</v>
      </c>
      <c r="T1990" t="s">
        <v>19</v>
      </c>
    </row>
    <row r="1991" spans="1:20" x14ac:dyDescent="0.35">
      <c r="A1991" t="s">
        <v>29</v>
      </c>
      <c r="B1991" t="s">
        <v>262</v>
      </c>
      <c r="C1991" t="s">
        <v>13</v>
      </c>
      <c r="D1991" t="s">
        <v>121</v>
      </c>
      <c r="E1991" t="s">
        <v>263</v>
      </c>
      <c r="F1991" t="s">
        <v>16</v>
      </c>
      <c r="G1991">
        <v>3830.37</v>
      </c>
      <c r="H1991" s="1">
        <v>43329</v>
      </c>
      <c r="I1991" t="str">
        <f t="shared" si="93"/>
        <v>17</v>
      </c>
      <c r="J1991" t="str">
        <f t="shared" si="94"/>
        <v>August</v>
      </c>
      <c r="K1991" t="str">
        <f t="shared" si="95"/>
        <v>2018</v>
      </c>
      <c r="L1991" s="15">
        <v>0.54166666666666663</v>
      </c>
      <c r="M1991">
        <f>HOUR(K1991:K14033)</f>
        <v>0</v>
      </c>
      <c r="N1991">
        <f>MINUTE(K1991:K14033)</f>
        <v>0</v>
      </c>
      <c r="O1991">
        <f>SECOND(K1991:K14033)</f>
        <v>0</v>
      </c>
      <c r="P1991">
        <v>2023.68</v>
      </c>
      <c r="Q1991">
        <f>G1991-P1991</f>
        <v>1806.6899999999998</v>
      </c>
      <c r="R1991" t="s">
        <v>1833</v>
      </c>
      <c r="S1991" t="s">
        <v>18</v>
      </c>
      <c r="T1991" t="s">
        <v>122</v>
      </c>
    </row>
    <row r="1992" spans="1:20" x14ac:dyDescent="0.35">
      <c r="A1992" t="s">
        <v>29</v>
      </c>
      <c r="B1992" t="s">
        <v>377</v>
      </c>
      <c r="C1992" t="s">
        <v>13</v>
      </c>
      <c r="D1992" t="s">
        <v>121</v>
      </c>
      <c r="E1992" t="s">
        <v>378</v>
      </c>
      <c r="F1992" t="s">
        <v>24</v>
      </c>
      <c r="G1992">
        <v>6941.28</v>
      </c>
      <c r="H1992" s="1">
        <v>43329</v>
      </c>
      <c r="I1992" t="str">
        <f t="shared" si="93"/>
        <v>17</v>
      </c>
      <c r="J1992" t="str">
        <f t="shared" si="94"/>
        <v>August</v>
      </c>
      <c r="K1992" t="str">
        <f t="shared" si="95"/>
        <v>2018</v>
      </c>
      <c r="L1992" s="15">
        <v>0.54166666666666663</v>
      </c>
      <c r="M1992">
        <f>HOUR(K1992:K14034)</f>
        <v>0</v>
      </c>
      <c r="N1992">
        <f>MINUTE(K1992:K14034)</f>
        <v>0</v>
      </c>
      <c r="O1992">
        <f>SECOND(K1992:K14034)</f>
        <v>0</v>
      </c>
      <c r="P1992">
        <v>3785.78</v>
      </c>
      <c r="Q1992">
        <f>G1992-P1992</f>
        <v>3155.4999999999995</v>
      </c>
      <c r="R1992" t="s">
        <v>1833</v>
      </c>
      <c r="S1992" t="s">
        <v>18</v>
      </c>
      <c r="T1992" t="s">
        <v>122</v>
      </c>
    </row>
    <row r="1993" spans="1:20" x14ac:dyDescent="0.35">
      <c r="A1993" t="s">
        <v>29</v>
      </c>
      <c r="B1993" t="s">
        <v>268</v>
      </c>
      <c r="C1993" t="s">
        <v>13</v>
      </c>
      <c r="D1993" t="s">
        <v>121</v>
      </c>
      <c r="E1993" t="s">
        <v>269</v>
      </c>
      <c r="F1993" t="s">
        <v>16</v>
      </c>
      <c r="G1993">
        <v>1540.22</v>
      </c>
      <c r="H1993" s="1">
        <v>43329</v>
      </c>
      <c r="I1993" t="str">
        <f t="shared" si="93"/>
        <v>17</v>
      </c>
      <c r="J1993" t="str">
        <f t="shared" si="94"/>
        <v>August</v>
      </c>
      <c r="K1993" t="str">
        <f t="shared" si="95"/>
        <v>2018</v>
      </c>
      <c r="L1993" s="15">
        <v>0.54166666666666663</v>
      </c>
      <c r="M1993">
        <f>HOUR(K1993:K14035)</f>
        <v>0</v>
      </c>
      <c r="N1993">
        <f>MINUTE(K1993:K14035)</f>
        <v>0</v>
      </c>
      <c r="O1993">
        <f>SECOND(K1993:K14035)</f>
        <v>0</v>
      </c>
      <c r="P1993">
        <v>576</v>
      </c>
      <c r="Q1993">
        <f>G1993-P1993</f>
        <v>964.22</v>
      </c>
      <c r="R1993" t="s">
        <v>1833</v>
      </c>
      <c r="S1993" t="s">
        <v>18</v>
      </c>
      <c r="T1993" t="s">
        <v>122</v>
      </c>
    </row>
    <row r="1994" spans="1:20" x14ac:dyDescent="0.35">
      <c r="A1994" t="s">
        <v>29</v>
      </c>
      <c r="B1994" t="s">
        <v>65</v>
      </c>
      <c r="C1994" t="s">
        <v>13</v>
      </c>
      <c r="D1994" t="s">
        <v>121</v>
      </c>
      <c r="E1994" t="s">
        <v>66</v>
      </c>
      <c r="F1994" t="s">
        <v>16</v>
      </c>
      <c r="G1994">
        <v>2300.25</v>
      </c>
      <c r="H1994" s="1">
        <v>43329</v>
      </c>
      <c r="I1994" t="str">
        <f t="shared" si="93"/>
        <v>17</v>
      </c>
      <c r="J1994" t="str">
        <f t="shared" si="94"/>
        <v>August</v>
      </c>
      <c r="K1994" t="str">
        <f t="shared" si="95"/>
        <v>2018</v>
      </c>
      <c r="L1994" s="15">
        <v>0.54166666666666663</v>
      </c>
      <c r="M1994">
        <f>HOUR(K1994:K14036)</f>
        <v>0</v>
      </c>
      <c r="N1994">
        <f>MINUTE(K1994:K14036)</f>
        <v>0</v>
      </c>
      <c r="O1994">
        <f>SECOND(K1994:K14036)</f>
        <v>0</v>
      </c>
      <c r="P1994">
        <v>1225.33</v>
      </c>
      <c r="Q1994">
        <f>G1994-P1994</f>
        <v>1074.92</v>
      </c>
      <c r="R1994" t="s">
        <v>1833</v>
      </c>
      <c r="S1994" t="s">
        <v>18</v>
      </c>
      <c r="T1994" t="s">
        <v>122</v>
      </c>
    </row>
    <row r="1995" spans="1:20" x14ac:dyDescent="0.35">
      <c r="A1995" t="s">
        <v>29</v>
      </c>
      <c r="B1995" t="s">
        <v>73</v>
      </c>
      <c r="C1995" t="s">
        <v>13</v>
      </c>
      <c r="D1995" t="s">
        <v>208</v>
      </c>
      <c r="E1995" t="s">
        <v>74</v>
      </c>
      <c r="F1995" t="s">
        <v>16</v>
      </c>
      <c r="G1995">
        <v>8283.57</v>
      </c>
      <c r="H1995" s="1">
        <v>43329</v>
      </c>
      <c r="I1995" t="str">
        <f t="shared" si="93"/>
        <v>17</v>
      </c>
      <c r="J1995" t="str">
        <f t="shared" si="94"/>
        <v>August</v>
      </c>
      <c r="K1995" t="str">
        <f t="shared" si="95"/>
        <v>2018</v>
      </c>
      <c r="L1995" s="15">
        <v>0.54166666666666663</v>
      </c>
      <c r="M1995">
        <f>HOUR(K1995:K14037)</f>
        <v>0</v>
      </c>
      <c r="N1995">
        <f>MINUTE(K1995:K14037)</f>
        <v>0</v>
      </c>
      <c r="O1995">
        <f>SECOND(K1995:K14037)</f>
        <v>0</v>
      </c>
      <c r="P1995">
        <v>177</v>
      </c>
      <c r="Q1995">
        <f>G1995-P1995</f>
        <v>8106.57</v>
      </c>
      <c r="R1995" t="s">
        <v>1833</v>
      </c>
      <c r="S1995" t="s">
        <v>18</v>
      </c>
      <c r="T1995" t="s">
        <v>19</v>
      </c>
    </row>
    <row r="1996" spans="1:20" x14ac:dyDescent="0.35">
      <c r="A1996" t="s">
        <v>29</v>
      </c>
      <c r="B1996" t="s">
        <v>379</v>
      </c>
      <c r="C1996" t="s">
        <v>13</v>
      </c>
      <c r="D1996" t="s">
        <v>121</v>
      </c>
      <c r="E1996" t="s">
        <v>380</v>
      </c>
      <c r="F1996" t="s">
        <v>16</v>
      </c>
      <c r="G1996">
        <v>5075.3100000000004</v>
      </c>
      <c r="H1996" s="1">
        <v>43329</v>
      </c>
      <c r="I1996" t="str">
        <f t="shared" si="93"/>
        <v>17</v>
      </c>
      <c r="J1996" t="str">
        <f t="shared" si="94"/>
        <v>August</v>
      </c>
      <c r="K1996" t="str">
        <f t="shared" si="95"/>
        <v>2018</v>
      </c>
      <c r="L1996" s="15">
        <v>0.54166666666666663</v>
      </c>
      <c r="M1996">
        <f>HOUR(K1996:K14038)</f>
        <v>0</v>
      </c>
      <c r="N1996">
        <f>MINUTE(K1996:K14038)</f>
        <v>0</v>
      </c>
      <c r="O1996">
        <f>SECOND(K1996:K14038)</f>
        <v>0</v>
      </c>
      <c r="P1996">
        <v>1946.57</v>
      </c>
      <c r="Q1996">
        <f>G1996-P1996</f>
        <v>3128.7400000000007</v>
      </c>
      <c r="R1996" t="s">
        <v>1833</v>
      </c>
      <c r="S1996" t="s">
        <v>18</v>
      </c>
      <c r="T1996" t="s">
        <v>122</v>
      </c>
    </row>
    <row r="1997" spans="1:20" x14ac:dyDescent="0.35">
      <c r="A1997" t="s">
        <v>29</v>
      </c>
      <c r="B1997" t="s">
        <v>164</v>
      </c>
      <c r="C1997" t="s">
        <v>13</v>
      </c>
      <c r="D1997" t="s">
        <v>31</v>
      </c>
      <c r="E1997" t="s">
        <v>86</v>
      </c>
      <c r="F1997" t="s">
        <v>16</v>
      </c>
      <c r="G1997">
        <v>1995.16</v>
      </c>
      <c r="H1997" s="1">
        <v>43329</v>
      </c>
      <c r="I1997" t="str">
        <f t="shared" si="93"/>
        <v>17</v>
      </c>
      <c r="J1997" t="str">
        <f t="shared" si="94"/>
        <v>August</v>
      </c>
      <c r="K1997" t="str">
        <f t="shared" si="95"/>
        <v>2018</v>
      </c>
      <c r="L1997" s="15">
        <v>0.54166666666666663</v>
      </c>
      <c r="M1997">
        <f>HOUR(K1997:K14039)</f>
        <v>0</v>
      </c>
      <c r="N1997">
        <f>MINUTE(K1997:K14039)</f>
        <v>0</v>
      </c>
      <c r="O1997">
        <f>SECOND(K1997:K14039)</f>
        <v>0</v>
      </c>
      <c r="P1997">
        <v>29</v>
      </c>
      <c r="Q1997">
        <f>G1997-P1997</f>
        <v>1966.16</v>
      </c>
      <c r="R1997" t="s">
        <v>1833</v>
      </c>
      <c r="S1997" t="s">
        <v>18</v>
      </c>
      <c r="T1997" t="s">
        <v>19</v>
      </c>
    </row>
    <row r="1998" spans="1:20" x14ac:dyDescent="0.35">
      <c r="A1998" t="s">
        <v>29</v>
      </c>
      <c r="B1998" t="s">
        <v>175</v>
      </c>
      <c r="C1998" t="s">
        <v>13</v>
      </c>
      <c r="D1998" t="s">
        <v>31</v>
      </c>
      <c r="E1998" t="s">
        <v>176</v>
      </c>
      <c r="F1998" t="s">
        <v>24</v>
      </c>
      <c r="G1998">
        <v>52337.69</v>
      </c>
      <c r="H1998" s="1">
        <v>43329</v>
      </c>
      <c r="I1998" t="str">
        <f t="shared" si="93"/>
        <v>17</v>
      </c>
      <c r="J1998" t="str">
        <f t="shared" si="94"/>
        <v>August</v>
      </c>
      <c r="K1998" t="str">
        <f t="shared" si="95"/>
        <v>2018</v>
      </c>
      <c r="L1998" s="15">
        <v>0.54166666666666663</v>
      </c>
      <c r="M1998">
        <f>HOUR(K1998:K14040)</f>
        <v>0</v>
      </c>
      <c r="N1998">
        <f>MINUTE(K1998:K14040)</f>
        <v>0</v>
      </c>
      <c r="O1998">
        <f>SECOND(K1998:K14040)</f>
        <v>0</v>
      </c>
      <c r="P1998">
        <v>178</v>
      </c>
      <c r="Q1998">
        <f>G1998-P1998</f>
        <v>52159.69</v>
      </c>
      <c r="R1998" t="s">
        <v>1833</v>
      </c>
      <c r="S1998" t="s">
        <v>18</v>
      </c>
      <c r="T1998" t="s">
        <v>19</v>
      </c>
    </row>
    <row r="1999" spans="1:20" x14ac:dyDescent="0.35">
      <c r="A1999" t="s">
        <v>11</v>
      </c>
      <c r="B1999" t="s">
        <v>45</v>
      </c>
      <c r="C1999" t="s">
        <v>13</v>
      </c>
      <c r="D1999" t="s">
        <v>20</v>
      </c>
      <c r="E1999" t="s">
        <v>46</v>
      </c>
      <c r="F1999" t="s">
        <v>24</v>
      </c>
      <c r="G1999">
        <v>10107.49</v>
      </c>
      <c r="H1999" s="1">
        <v>43329</v>
      </c>
      <c r="I1999" t="str">
        <f t="shared" si="93"/>
        <v>17</v>
      </c>
      <c r="J1999" t="str">
        <f t="shared" si="94"/>
        <v>August</v>
      </c>
      <c r="K1999" t="str">
        <f t="shared" si="95"/>
        <v>2018</v>
      </c>
      <c r="L1999" s="15">
        <v>0.54959490740740746</v>
      </c>
      <c r="M1999">
        <f>HOUR(K1999:K14041)</f>
        <v>0</v>
      </c>
      <c r="N1999">
        <f>MINUTE(K1999:K14041)</f>
        <v>0</v>
      </c>
      <c r="O1999">
        <f>SECOND(K1999:K14041)</f>
        <v>0</v>
      </c>
      <c r="P1999">
        <v>57.35</v>
      </c>
      <c r="Q1999">
        <f>G1999-P1999</f>
        <v>10050.14</v>
      </c>
      <c r="R1999" t="s">
        <v>217</v>
      </c>
      <c r="S1999" t="s">
        <v>18</v>
      </c>
      <c r="T1999" t="s">
        <v>19</v>
      </c>
    </row>
    <row r="2000" spans="1:20" x14ac:dyDescent="0.35">
      <c r="A2000" t="s">
        <v>11</v>
      </c>
      <c r="B2000" t="s">
        <v>85</v>
      </c>
      <c r="C2000" t="s">
        <v>13</v>
      </c>
      <c r="D2000" t="s">
        <v>20</v>
      </c>
      <c r="E2000" t="s">
        <v>86</v>
      </c>
      <c r="F2000" t="s">
        <v>16</v>
      </c>
      <c r="G2000">
        <v>18885.740000000002</v>
      </c>
      <c r="H2000" s="1">
        <v>43329</v>
      </c>
      <c r="I2000" t="str">
        <f t="shared" si="93"/>
        <v>17</v>
      </c>
      <c r="J2000" t="str">
        <f t="shared" si="94"/>
        <v>August</v>
      </c>
      <c r="K2000" t="str">
        <f t="shared" si="95"/>
        <v>2018</v>
      </c>
      <c r="L2000" s="15">
        <v>0.56200231481481489</v>
      </c>
      <c r="M2000">
        <f>HOUR(K2000:K14042)</f>
        <v>0</v>
      </c>
      <c r="N2000">
        <f>MINUTE(K2000:K14042)</f>
        <v>0</v>
      </c>
      <c r="O2000">
        <f>SECOND(K2000:K14042)</f>
        <v>0</v>
      </c>
      <c r="P2000">
        <v>16.510000000000002</v>
      </c>
      <c r="Q2000">
        <f>G2000-P2000</f>
        <v>18869.230000000003</v>
      </c>
      <c r="R2000" t="s">
        <v>627</v>
      </c>
      <c r="S2000" t="s">
        <v>18</v>
      </c>
      <c r="T2000" t="s">
        <v>19</v>
      </c>
    </row>
    <row r="2001" spans="1:20" x14ac:dyDescent="0.35">
      <c r="A2001" t="s">
        <v>11</v>
      </c>
      <c r="B2001" t="s">
        <v>197</v>
      </c>
      <c r="C2001" t="s">
        <v>13</v>
      </c>
      <c r="D2001" t="s">
        <v>14</v>
      </c>
      <c r="E2001" t="s">
        <v>23</v>
      </c>
      <c r="F2001" t="s">
        <v>24</v>
      </c>
      <c r="G2001">
        <v>30470.77</v>
      </c>
      <c r="H2001" s="1">
        <v>43329</v>
      </c>
      <c r="I2001" t="str">
        <f t="shared" si="93"/>
        <v>17</v>
      </c>
      <c r="J2001" t="str">
        <f t="shared" si="94"/>
        <v>August</v>
      </c>
      <c r="K2001" t="str">
        <f t="shared" si="95"/>
        <v>2018</v>
      </c>
      <c r="L2001" s="15">
        <v>0.57439814814814816</v>
      </c>
      <c r="M2001">
        <f>HOUR(K2001:K14043)</f>
        <v>0</v>
      </c>
      <c r="N2001">
        <f>MINUTE(K2001:K14043)</f>
        <v>0</v>
      </c>
      <c r="O2001">
        <f>SECOND(K2001:K14043)</f>
        <v>0</v>
      </c>
      <c r="P2001">
        <v>16.63</v>
      </c>
      <c r="Q2001">
        <f>G2001-P2001</f>
        <v>30454.14</v>
      </c>
      <c r="R2001" t="s">
        <v>896</v>
      </c>
      <c r="S2001" t="s">
        <v>18</v>
      </c>
      <c r="T2001" t="s">
        <v>19</v>
      </c>
    </row>
    <row r="2002" spans="1:20" x14ac:dyDescent="0.35">
      <c r="A2002" t="s">
        <v>29</v>
      </c>
      <c r="B2002" t="s">
        <v>317</v>
      </c>
      <c r="C2002" t="s">
        <v>13</v>
      </c>
      <c r="D2002" t="s">
        <v>31</v>
      </c>
      <c r="E2002" t="s">
        <v>318</v>
      </c>
      <c r="F2002" t="s">
        <v>16</v>
      </c>
      <c r="G2002">
        <v>15729.73</v>
      </c>
      <c r="H2002" s="1">
        <v>43329</v>
      </c>
      <c r="I2002" t="str">
        <f t="shared" si="93"/>
        <v>17</v>
      </c>
      <c r="J2002" t="str">
        <f t="shared" si="94"/>
        <v>August</v>
      </c>
      <c r="K2002" t="str">
        <f t="shared" si="95"/>
        <v>2018</v>
      </c>
      <c r="L2002" s="15">
        <v>0.58333333333333337</v>
      </c>
      <c r="M2002">
        <f>HOUR(K2002:K14044)</f>
        <v>0</v>
      </c>
      <c r="N2002">
        <f>MINUTE(K2002:K14044)</f>
        <v>0</v>
      </c>
      <c r="O2002">
        <f>SECOND(K2002:K14044)</f>
        <v>0</v>
      </c>
      <c r="P2002">
        <v>22</v>
      </c>
      <c r="Q2002">
        <f>G2002-P2002</f>
        <v>15707.73</v>
      </c>
      <c r="R2002" t="s">
        <v>1833</v>
      </c>
      <c r="S2002" t="s">
        <v>18</v>
      </c>
      <c r="T2002" t="s">
        <v>19</v>
      </c>
    </row>
    <row r="2003" spans="1:20" x14ac:dyDescent="0.35">
      <c r="A2003" t="s">
        <v>29</v>
      </c>
      <c r="B2003" t="s">
        <v>231</v>
      </c>
      <c r="C2003" t="s">
        <v>13</v>
      </c>
      <c r="D2003" t="s">
        <v>31</v>
      </c>
      <c r="E2003" t="s">
        <v>232</v>
      </c>
      <c r="F2003" t="s">
        <v>24</v>
      </c>
      <c r="G2003">
        <v>53850.239999999998</v>
      </c>
      <c r="H2003" s="1">
        <v>43329</v>
      </c>
      <c r="I2003" t="str">
        <f t="shared" si="93"/>
        <v>17</v>
      </c>
      <c r="J2003" t="str">
        <f t="shared" si="94"/>
        <v>August</v>
      </c>
      <c r="K2003" t="str">
        <f t="shared" si="95"/>
        <v>2018</v>
      </c>
      <c r="L2003" s="15">
        <v>0.58333333333333337</v>
      </c>
      <c r="M2003">
        <f>HOUR(K2003:K14045)</f>
        <v>0</v>
      </c>
      <c r="N2003">
        <f>MINUTE(K2003:K14045)</f>
        <v>0</v>
      </c>
      <c r="O2003">
        <f>SECOND(K2003:K14045)</f>
        <v>0</v>
      </c>
      <c r="P2003">
        <v>40</v>
      </c>
      <c r="Q2003">
        <f>G2003-P2003</f>
        <v>53810.239999999998</v>
      </c>
      <c r="R2003" t="s">
        <v>1833</v>
      </c>
      <c r="S2003" t="s">
        <v>18</v>
      </c>
      <c r="T2003" t="s">
        <v>19</v>
      </c>
    </row>
    <row r="2004" spans="1:20" x14ac:dyDescent="0.35">
      <c r="A2004" t="s">
        <v>29</v>
      </c>
      <c r="B2004" t="s">
        <v>298</v>
      </c>
      <c r="C2004" t="s">
        <v>13</v>
      </c>
      <c r="D2004" t="s">
        <v>121</v>
      </c>
      <c r="E2004" t="s">
        <v>299</v>
      </c>
      <c r="F2004" t="s">
        <v>16</v>
      </c>
      <c r="G2004">
        <v>26639.119999999999</v>
      </c>
      <c r="H2004" s="1">
        <v>43329</v>
      </c>
      <c r="I2004" t="str">
        <f t="shared" si="93"/>
        <v>17</v>
      </c>
      <c r="J2004" t="str">
        <f t="shared" si="94"/>
        <v>August</v>
      </c>
      <c r="K2004" t="str">
        <f t="shared" si="95"/>
        <v>2018</v>
      </c>
      <c r="L2004" s="15">
        <v>0.58333333333333337</v>
      </c>
      <c r="M2004">
        <f>HOUR(K2004:K14046)</f>
        <v>0</v>
      </c>
      <c r="N2004">
        <f>MINUTE(K2004:K14046)</f>
        <v>0</v>
      </c>
      <c r="O2004">
        <f>SECOND(K2004:K14046)</f>
        <v>0</v>
      </c>
      <c r="P2004">
        <v>1436.98</v>
      </c>
      <c r="Q2004">
        <f>G2004-P2004</f>
        <v>25202.14</v>
      </c>
      <c r="R2004" t="s">
        <v>1833</v>
      </c>
      <c r="S2004" t="s">
        <v>18</v>
      </c>
      <c r="T2004" t="s">
        <v>122</v>
      </c>
    </row>
    <row r="2005" spans="1:20" x14ac:dyDescent="0.35">
      <c r="A2005" t="s">
        <v>29</v>
      </c>
      <c r="B2005" t="s">
        <v>111</v>
      </c>
      <c r="C2005" t="s">
        <v>13</v>
      </c>
      <c r="D2005" t="s">
        <v>31</v>
      </c>
      <c r="E2005" t="s">
        <v>112</v>
      </c>
      <c r="F2005" t="s">
        <v>24</v>
      </c>
      <c r="G2005">
        <v>1593.49</v>
      </c>
      <c r="H2005" s="1">
        <v>43329</v>
      </c>
      <c r="I2005" t="str">
        <f t="shared" si="93"/>
        <v>17</v>
      </c>
      <c r="J2005" t="str">
        <f t="shared" si="94"/>
        <v>August</v>
      </c>
      <c r="K2005" t="str">
        <f t="shared" si="95"/>
        <v>2018</v>
      </c>
      <c r="L2005" s="15">
        <v>0.58333333333333337</v>
      </c>
      <c r="M2005">
        <f>HOUR(K2005:K14047)</f>
        <v>0</v>
      </c>
      <c r="N2005">
        <f>MINUTE(K2005:K14047)</f>
        <v>0</v>
      </c>
      <c r="O2005">
        <f>SECOND(K2005:K14047)</f>
        <v>0</v>
      </c>
      <c r="P2005">
        <v>130</v>
      </c>
      <c r="Q2005">
        <f>G2005-P2005</f>
        <v>1463.49</v>
      </c>
      <c r="R2005" t="s">
        <v>1833</v>
      </c>
      <c r="S2005" t="s">
        <v>18</v>
      </c>
      <c r="T2005" t="s">
        <v>19</v>
      </c>
    </row>
    <row r="2006" spans="1:20" x14ac:dyDescent="0.35">
      <c r="A2006" t="s">
        <v>11</v>
      </c>
      <c r="B2006" t="s">
        <v>92</v>
      </c>
      <c r="C2006" t="s">
        <v>13</v>
      </c>
      <c r="D2006" t="s">
        <v>14</v>
      </c>
      <c r="E2006" t="s">
        <v>93</v>
      </c>
      <c r="F2006" t="s">
        <v>16</v>
      </c>
      <c r="G2006">
        <v>3267.84</v>
      </c>
      <c r="H2006" s="1">
        <v>43329</v>
      </c>
      <c r="I2006" t="str">
        <f t="shared" si="93"/>
        <v>17</v>
      </c>
      <c r="J2006" t="str">
        <f t="shared" si="94"/>
        <v>August</v>
      </c>
      <c r="K2006" t="str">
        <f t="shared" si="95"/>
        <v>2018</v>
      </c>
      <c r="L2006" s="15">
        <v>0.58493055555555562</v>
      </c>
      <c r="M2006">
        <f>HOUR(K2006:K14048)</f>
        <v>0</v>
      </c>
      <c r="N2006">
        <f>MINUTE(K2006:K14048)</f>
        <v>0</v>
      </c>
      <c r="O2006">
        <f>SECOND(K2006:K14048)</f>
        <v>0</v>
      </c>
      <c r="P2006">
        <v>6.37</v>
      </c>
      <c r="Q2006">
        <f>G2006-P2006</f>
        <v>3261.4700000000003</v>
      </c>
      <c r="R2006" t="s">
        <v>894</v>
      </c>
      <c r="S2006" t="s">
        <v>18</v>
      </c>
      <c r="T2006" t="s">
        <v>19</v>
      </c>
    </row>
    <row r="2007" spans="1:20" x14ac:dyDescent="0.35">
      <c r="A2007" t="s">
        <v>11</v>
      </c>
      <c r="B2007" t="s">
        <v>331</v>
      </c>
      <c r="C2007" t="s">
        <v>13</v>
      </c>
      <c r="D2007" t="s">
        <v>14</v>
      </c>
      <c r="E2007" t="s">
        <v>332</v>
      </c>
      <c r="F2007" t="s">
        <v>24</v>
      </c>
      <c r="G2007">
        <v>4754.41</v>
      </c>
      <c r="H2007" s="1">
        <v>43329</v>
      </c>
      <c r="I2007" t="str">
        <f t="shared" si="93"/>
        <v>17</v>
      </c>
      <c r="J2007" t="str">
        <f t="shared" si="94"/>
        <v>August</v>
      </c>
      <c r="K2007" t="str">
        <f t="shared" si="95"/>
        <v>2018</v>
      </c>
      <c r="L2007" s="15">
        <v>0.59067129629629633</v>
      </c>
      <c r="M2007">
        <f>HOUR(K2007:K14049)</f>
        <v>0</v>
      </c>
      <c r="N2007">
        <f>MINUTE(K2007:K14049)</f>
        <v>0</v>
      </c>
      <c r="O2007">
        <f>SECOND(K2007:K14049)</f>
        <v>0</v>
      </c>
      <c r="P2007">
        <v>2.63</v>
      </c>
      <c r="Q2007">
        <f>G2007-P2007</f>
        <v>4751.78</v>
      </c>
      <c r="R2007" t="s">
        <v>897</v>
      </c>
      <c r="S2007" t="s">
        <v>18</v>
      </c>
      <c r="T2007" t="s">
        <v>19</v>
      </c>
    </row>
    <row r="2008" spans="1:20" x14ac:dyDescent="0.35">
      <c r="A2008" t="s">
        <v>11</v>
      </c>
      <c r="B2008" t="s">
        <v>312</v>
      </c>
      <c r="C2008" t="s">
        <v>13</v>
      </c>
      <c r="D2008" t="s">
        <v>20</v>
      </c>
      <c r="E2008" t="s">
        <v>59</v>
      </c>
      <c r="F2008" t="s">
        <v>16</v>
      </c>
      <c r="G2008">
        <v>2099.4699999999998</v>
      </c>
      <c r="H2008" s="1">
        <v>43329</v>
      </c>
      <c r="I2008" t="str">
        <f t="shared" si="93"/>
        <v>17</v>
      </c>
      <c r="J2008" t="str">
        <f t="shared" si="94"/>
        <v>August</v>
      </c>
      <c r="K2008" t="str">
        <f t="shared" si="95"/>
        <v>2018</v>
      </c>
      <c r="L2008" s="15">
        <v>0.59641203703703705</v>
      </c>
      <c r="M2008">
        <f>HOUR(K2008:K14050)</f>
        <v>0</v>
      </c>
      <c r="N2008">
        <f>MINUTE(K2008:K14050)</f>
        <v>0</v>
      </c>
      <c r="O2008">
        <f>SECOND(K2008:K14050)</f>
        <v>0</v>
      </c>
      <c r="P2008">
        <v>228.06</v>
      </c>
      <c r="Q2008">
        <f>G2008-P2008</f>
        <v>1871.4099999999999</v>
      </c>
      <c r="R2008" t="s">
        <v>21</v>
      </c>
      <c r="S2008" t="s">
        <v>18</v>
      </c>
      <c r="T2008" t="s">
        <v>19</v>
      </c>
    </row>
    <row r="2009" spans="1:20" x14ac:dyDescent="0.35">
      <c r="A2009" t="s">
        <v>11</v>
      </c>
      <c r="B2009" t="s">
        <v>73</v>
      </c>
      <c r="C2009" t="s">
        <v>13</v>
      </c>
      <c r="D2009" t="s">
        <v>20</v>
      </c>
      <c r="E2009" t="s">
        <v>74</v>
      </c>
      <c r="F2009" t="s">
        <v>16</v>
      </c>
      <c r="G2009">
        <v>8254.16</v>
      </c>
      <c r="H2009" s="1">
        <v>43329</v>
      </c>
      <c r="I2009" t="str">
        <f t="shared" si="93"/>
        <v>17</v>
      </c>
      <c r="J2009" t="str">
        <f t="shared" si="94"/>
        <v>August</v>
      </c>
      <c r="K2009" t="str">
        <f t="shared" si="95"/>
        <v>2018</v>
      </c>
      <c r="L2009" s="15">
        <v>0.60215277777777776</v>
      </c>
      <c r="M2009">
        <f>HOUR(K2009:K14051)</f>
        <v>0</v>
      </c>
      <c r="N2009">
        <f>MINUTE(K2009:K14051)</f>
        <v>0</v>
      </c>
      <c r="O2009">
        <f>SECOND(K2009:K14051)</f>
        <v>0</v>
      </c>
      <c r="P2009">
        <v>29.41</v>
      </c>
      <c r="Q2009">
        <f>G2009-P2009</f>
        <v>8224.75</v>
      </c>
      <c r="R2009" t="s">
        <v>153</v>
      </c>
      <c r="S2009" t="s">
        <v>18</v>
      </c>
      <c r="T2009" t="s">
        <v>19</v>
      </c>
    </row>
    <row r="2010" spans="1:20" x14ac:dyDescent="0.35">
      <c r="A2010" t="s">
        <v>11</v>
      </c>
      <c r="B2010" t="s">
        <v>89</v>
      </c>
      <c r="C2010" t="s">
        <v>13</v>
      </c>
      <c r="D2010" t="s">
        <v>14</v>
      </c>
      <c r="E2010" t="s">
        <v>90</v>
      </c>
      <c r="F2010" t="s">
        <v>24</v>
      </c>
      <c r="G2010">
        <v>1096.33</v>
      </c>
      <c r="H2010" s="1">
        <v>43329</v>
      </c>
      <c r="I2010" t="str">
        <f t="shared" si="93"/>
        <v>17</v>
      </c>
      <c r="J2010" t="str">
        <f t="shared" si="94"/>
        <v>August</v>
      </c>
      <c r="K2010" t="str">
        <f t="shared" si="95"/>
        <v>2018</v>
      </c>
      <c r="L2010" s="15">
        <v>0.60789351851851847</v>
      </c>
      <c r="M2010">
        <f>HOUR(K2010:K14052)</f>
        <v>0</v>
      </c>
      <c r="N2010">
        <f>MINUTE(K2010:K14052)</f>
        <v>0</v>
      </c>
      <c r="O2010">
        <f>SECOND(K2010:K14052)</f>
        <v>0</v>
      </c>
      <c r="P2010">
        <v>6.4</v>
      </c>
      <c r="Q2010">
        <f>G2010-P2010</f>
        <v>1089.9299999999998</v>
      </c>
      <c r="R2010" t="s">
        <v>898</v>
      </c>
      <c r="S2010" t="s">
        <v>18</v>
      </c>
      <c r="T2010" t="s">
        <v>19</v>
      </c>
    </row>
    <row r="2011" spans="1:20" x14ac:dyDescent="0.35">
      <c r="A2011" t="s">
        <v>11</v>
      </c>
      <c r="B2011" t="s">
        <v>215</v>
      </c>
      <c r="C2011" t="s">
        <v>13</v>
      </c>
      <c r="D2011" t="s">
        <v>20</v>
      </c>
      <c r="E2011" t="s">
        <v>216</v>
      </c>
      <c r="F2011" t="s">
        <v>24</v>
      </c>
      <c r="G2011">
        <v>991.28</v>
      </c>
      <c r="H2011" s="1">
        <v>43329</v>
      </c>
      <c r="I2011" t="str">
        <f t="shared" si="93"/>
        <v>17</v>
      </c>
      <c r="J2011" t="str">
        <f t="shared" si="94"/>
        <v>August</v>
      </c>
      <c r="K2011" t="str">
        <f t="shared" si="95"/>
        <v>2018</v>
      </c>
      <c r="L2011" s="15">
        <v>0.6136342592592593</v>
      </c>
      <c r="M2011">
        <f>HOUR(K2011:K14053)</f>
        <v>0</v>
      </c>
      <c r="N2011">
        <f>MINUTE(K2011:K14053)</f>
        <v>0</v>
      </c>
      <c r="O2011">
        <f>SECOND(K2011:K14053)</f>
        <v>0</v>
      </c>
      <c r="P2011">
        <v>101.56</v>
      </c>
      <c r="Q2011">
        <f>G2011-P2011</f>
        <v>889.72</v>
      </c>
      <c r="R2011" t="s">
        <v>676</v>
      </c>
      <c r="S2011" t="s">
        <v>18</v>
      </c>
      <c r="T2011" t="s">
        <v>19</v>
      </c>
    </row>
    <row r="2012" spans="1:20" x14ac:dyDescent="0.35">
      <c r="A2012" t="s">
        <v>11</v>
      </c>
      <c r="B2012" t="s">
        <v>324</v>
      </c>
      <c r="C2012" t="s">
        <v>13</v>
      </c>
      <c r="D2012" t="s">
        <v>14</v>
      </c>
      <c r="E2012" t="s">
        <v>325</v>
      </c>
      <c r="F2012" t="s">
        <v>24</v>
      </c>
      <c r="G2012">
        <v>8282.84</v>
      </c>
      <c r="H2012" s="1">
        <v>43329</v>
      </c>
      <c r="I2012" t="str">
        <f t="shared" si="93"/>
        <v>17</v>
      </c>
      <c r="J2012" t="str">
        <f t="shared" si="94"/>
        <v>August</v>
      </c>
      <c r="K2012" t="str">
        <f t="shared" si="95"/>
        <v>2018</v>
      </c>
      <c r="L2012" s="15">
        <v>0.61937500000000001</v>
      </c>
      <c r="M2012">
        <f>HOUR(K2012:K14054)</f>
        <v>0</v>
      </c>
      <c r="N2012">
        <f>MINUTE(K2012:K14054)</f>
        <v>0</v>
      </c>
      <c r="O2012">
        <f>SECOND(K2012:K14054)</f>
        <v>0</v>
      </c>
      <c r="P2012">
        <v>8.4499999999999993</v>
      </c>
      <c r="Q2012">
        <f>G2012-P2012</f>
        <v>8274.39</v>
      </c>
      <c r="R2012" t="s">
        <v>766</v>
      </c>
      <c r="S2012" t="s">
        <v>18</v>
      </c>
      <c r="T2012" t="s">
        <v>19</v>
      </c>
    </row>
    <row r="2013" spans="1:20" x14ac:dyDescent="0.35">
      <c r="A2013" t="s">
        <v>29</v>
      </c>
      <c r="B2013" t="s">
        <v>113</v>
      </c>
      <c r="C2013" t="s">
        <v>13</v>
      </c>
      <c r="D2013" t="s">
        <v>121</v>
      </c>
      <c r="E2013" t="s">
        <v>114</v>
      </c>
      <c r="F2013" t="s">
        <v>24</v>
      </c>
      <c r="G2013">
        <v>2503.1</v>
      </c>
      <c r="H2013" s="1">
        <v>43329</v>
      </c>
      <c r="I2013" t="str">
        <f t="shared" si="93"/>
        <v>17</v>
      </c>
      <c r="J2013" t="str">
        <f t="shared" si="94"/>
        <v>August</v>
      </c>
      <c r="K2013" t="str">
        <f t="shared" si="95"/>
        <v>2018</v>
      </c>
      <c r="L2013" s="15">
        <v>0.625</v>
      </c>
      <c r="M2013">
        <f>HOUR(K2013:K14055)</f>
        <v>0</v>
      </c>
      <c r="N2013">
        <f>MINUTE(K2013:K14055)</f>
        <v>0</v>
      </c>
      <c r="O2013">
        <f>SECOND(K2013:K14055)</f>
        <v>0</v>
      </c>
      <c r="P2013">
        <v>2500</v>
      </c>
      <c r="Q2013">
        <f>G2013-P2013</f>
        <v>3.0999999999999091</v>
      </c>
      <c r="R2013" t="s">
        <v>1833</v>
      </c>
      <c r="S2013" t="s">
        <v>18</v>
      </c>
      <c r="T2013" t="s">
        <v>122</v>
      </c>
    </row>
    <row r="2014" spans="1:20" x14ac:dyDescent="0.35">
      <c r="A2014" t="s">
        <v>29</v>
      </c>
      <c r="B2014" t="s">
        <v>113</v>
      </c>
      <c r="C2014" t="s">
        <v>13</v>
      </c>
      <c r="D2014" t="s">
        <v>121</v>
      </c>
      <c r="E2014" t="s">
        <v>114</v>
      </c>
      <c r="F2014" t="s">
        <v>24</v>
      </c>
      <c r="G2014">
        <v>5003.1000000000004</v>
      </c>
      <c r="H2014" s="1">
        <v>43329</v>
      </c>
      <c r="I2014" t="str">
        <f t="shared" si="93"/>
        <v>17</v>
      </c>
      <c r="J2014" t="str">
        <f t="shared" si="94"/>
        <v>August</v>
      </c>
      <c r="K2014" t="str">
        <f t="shared" si="95"/>
        <v>2018</v>
      </c>
      <c r="L2014" s="15">
        <v>0.625</v>
      </c>
      <c r="M2014">
        <f>HOUR(K2014:K14056)</f>
        <v>0</v>
      </c>
      <c r="N2014">
        <f>MINUTE(K2014:K14056)</f>
        <v>0</v>
      </c>
      <c r="O2014">
        <f>SECOND(K2014:K14056)</f>
        <v>0</v>
      </c>
      <c r="P2014">
        <v>2500</v>
      </c>
      <c r="Q2014">
        <f>G2014-P2014</f>
        <v>2503.1000000000004</v>
      </c>
      <c r="R2014" t="s">
        <v>1833</v>
      </c>
      <c r="S2014" t="s">
        <v>18</v>
      </c>
      <c r="T2014" t="s">
        <v>122</v>
      </c>
    </row>
    <row r="2015" spans="1:20" x14ac:dyDescent="0.35">
      <c r="A2015" t="s">
        <v>29</v>
      </c>
      <c r="B2015" t="s">
        <v>106</v>
      </c>
      <c r="C2015" t="s">
        <v>13</v>
      </c>
      <c r="D2015" t="s">
        <v>41</v>
      </c>
      <c r="E2015" t="s">
        <v>107</v>
      </c>
      <c r="F2015" t="s">
        <v>16</v>
      </c>
      <c r="G2015">
        <v>3306.57</v>
      </c>
      <c r="H2015" s="1">
        <v>43329</v>
      </c>
      <c r="I2015" t="str">
        <f t="shared" si="93"/>
        <v>17</v>
      </c>
      <c r="J2015" t="str">
        <f t="shared" si="94"/>
        <v>August</v>
      </c>
      <c r="K2015" t="str">
        <f t="shared" si="95"/>
        <v>2018</v>
      </c>
      <c r="L2015" s="15">
        <v>0.625</v>
      </c>
      <c r="M2015">
        <f>HOUR(K2015:K14057)</f>
        <v>0</v>
      </c>
      <c r="N2015">
        <f>MINUTE(K2015:K14057)</f>
        <v>0</v>
      </c>
      <c r="O2015">
        <f>SECOND(K2015:K14057)</f>
        <v>0</v>
      </c>
      <c r="P2015">
        <v>91</v>
      </c>
      <c r="Q2015">
        <f>G2015-P2015</f>
        <v>3215.57</v>
      </c>
      <c r="R2015" t="s">
        <v>1833</v>
      </c>
      <c r="S2015" t="s">
        <v>18</v>
      </c>
      <c r="T2015" t="s">
        <v>19</v>
      </c>
    </row>
    <row r="2016" spans="1:20" x14ac:dyDescent="0.35">
      <c r="A2016" t="s">
        <v>29</v>
      </c>
      <c r="B2016" t="s">
        <v>37</v>
      </c>
      <c r="C2016" t="s">
        <v>13</v>
      </c>
      <c r="D2016" t="s">
        <v>121</v>
      </c>
      <c r="E2016" t="s">
        <v>38</v>
      </c>
      <c r="F2016" t="s">
        <v>16</v>
      </c>
      <c r="G2016">
        <v>4739.3500000000004</v>
      </c>
      <c r="H2016" s="1">
        <v>43329</v>
      </c>
      <c r="I2016" t="str">
        <f t="shared" si="93"/>
        <v>17</v>
      </c>
      <c r="J2016" t="str">
        <f t="shared" si="94"/>
        <v>August</v>
      </c>
      <c r="K2016" t="str">
        <f t="shared" si="95"/>
        <v>2018</v>
      </c>
      <c r="L2016" s="15">
        <v>0.625</v>
      </c>
      <c r="M2016">
        <f>HOUR(K2016:K14058)</f>
        <v>0</v>
      </c>
      <c r="N2016">
        <f>MINUTE(K2016:K14058)</f>
        <v>0</v>
      </c>
      <c r="O2016">
        <f>SECOND(K2016:K14058)</f>
        <v>0</v>
      </c>
      <c r="P2016">
        <v>2840.15</v>
      </c>
      <c r="Q2016">
        <f>G2016-P2016</f>
        <v>1899.2000000000003</v>
      </c>
      <c r="R2016" t="s">
        <v>1833</v>
      </c>
      <c r="S2016" t="s">
        <v>18</v>
      </c>
      <c r="T2016" t="s">
        <v>122</v>
      </c>
    </row>
    <row r="2017" spans="1:20" x14ac:dyDescent="0.35">
      <c r="A2017" t="s">
        <v>29</v>
      </c>
      <c r="B2017" t="s">
        <v>148</v>
      </c>
      <c r="C2017" t="s">
        <v>13</v>
      </c>
      <c r="D2017" t="s">
        <v>41</v>
      </c>
      <c r="E2017" t="s">
        <v>149</v>
      </c>
      <c r="F2017" t="s">
        <v>16</v>
      </c>
      <c r="G2017">
        <v>2383.08</v>
      </c>
      <c r="H2017" s="1">
        <v>43329</v>
      </c>
      <c r="I2017" t="str">
        <f t="shared" si="93"/>
        <v>17</v>
      </c>
      <c r="J2017" t="str">
        <f t="shared" si="94"/>
        <v>August</v>
      </c>
      <c r="K2017" t="str">
        <f t="shared" si="95"/>
        <v>2018</v>
      </c>
      <c r="L2017" s="15">
        <v>0.625</v>
      </c>
      <c r="M2017">
        <f>HOUR(K2017:K14059)</f>
        <v>0</v>
      </c>
      <c r="N2017">
        <f>MINUTE(K2017:K14059)</f>
        <v>0</v>
      </c>
      <c r="O2017">
        <f>SECOND(K2017:K14059)</f>
        <v>0</v>
      </c>
      <c r="P2017">
        <v>110</v>
      </c>
      <c r="Q2017">
        <f>G2017-P2017</f>
        <v>2273.08</v>
      </c>
      <c r="R2017" t="s">
        <v>1833</v>
      </c>
      <c r="S2017" t="s">
        <v>18</v>
      </c>
      <c r="T2017" t="s">
        <v>19</v>
      </c>
    </row>
    <row r="2018" spans="1:20" x14ac:dyDescent="0.35">
      <c r="A2018" t="s">
        <v>11</v>
      </c>
      <c r="B2018" t="s">
        <v>547</v>
      </c>
      <c r="C2018" t="s">
        <v>13</v>
      </c>
      <c r="D2018" t="s">
        <v>14</v>
      </c>
      <c r="E2018" t="s">
        <v>548</v>
      </c>
      <c r="F2018" t="s">
        <v>16</v>
      </c>
      <c r="G2018">
        <v>2664.75</v>
      </c>
      <c r="H2018" s="1">
        <v>43329</v>
      </c>
      <c r="I2018" t="str">
        <f t="shared" si="93"/>
        <v>17</v>
      </c>
      <c r="J2018" t="str">
        <f t="shared" si="94"/>
        <v>August</v>
      </c>
      <c r="K2018" t="str">
        <f t="shared" si="95"/>
        <v>2018</v>
      </c>
      <c r="L2018" s="15">
        <v>0.62510416666666668</v>
      </c>
      <c r="M2018">
        <f>HOUR(K2018:K14060)</f>
        <v>0</v>
      </c>
      <c r="N2018">
        <f>MINUTE(K2018:K14060)</f>
        <v>0</v>
      </c>
      <c r="O2018">
        <f>SECOND(K2018:K14060)</f>
        <v>0</v>
      </c>
      <c r="P2018">
        <v>40.299999999999997</v>
      </c>
      <c r="Q2018">
        <f>G2018-P2018</f>
        <v>2624.45</v>
      </c>
      <c r="R2018" t="s">
        <v>703</v>
      </c>
      <c r="S2018" t="s">
        <v>18</v>
      </c>
      <c r="T2018" t="s">
        <v>19</v>
      </c>
    </row>
    <row r="2019" spans="1:20" x14ac:dyDescent="0.35">
      <c r="A2019" t="s">
        <v>11</v>
      </c>
      <c r="B2019" t="s">
        <v>192</v>
      </c>
      <c r="C2019" t="s">
        <v>13</v>
      </c>
      <c r="D2019" t="s">
        <v>14</v>
      </c>
      <c r="E2019" t="s">
        <v>193</v>
      </c>
      <c r="F2019" t="s">
        <v>16</v>
      </c>
      <c r="G2019">
        <v>552.13</v>
      </c>
      <c r="H2019" s="1">
        <v>43329</v>
      </c>
      <c r="I2019" t="str">
        <f t="shared" si="93"/>
        <v>17</v>
      </c>
      <c r="J2019" t="str">
        <f t="shared" si="94"/>
        <v>August</v>
      </c>
      <c r="K2019" t="str">
        <f t="shared" si="95"/>
        <v>2018</v>
      </c>
      <c r="L2019" s="15">
        <v>0.63079861111111113</v>
      </c>
      <c r="M2019">
        <f>HOUR(K2019:K14061)</f>
        <v>0</v>
      </c>
      <c r="N2019">
        <f>MINUTE(K2019:K14061)</f>
        <v>0</v>
      </c>
      <c r="O2019">
        <f>SECOND(K2019:K14061)</f>
        <v>0</v>
      </c>
      <c r="P2019">
        <v>41.9</v>
      </c>
      <c r="Q2019">
        <f>G2019-P2019</f>
        <v>510.23</v>
      </c>
      <c r="R2019" t="s">
        <v>505</v>
      </c>
      <c r="S2019" t="s">
        <v>18</v>
      </c>
      <c r="T2019" t="s">
        <v>19</v>
      </c>
    </row>
    <row r="2020" spans="1:20" x14ac:dyDescent="0.35">
      <c r="A2020" t="s">
        <v>11</v>
      </c>
      <c r="B2020" t="s">
        <v>215</v>
      </c>
      <c r="C2020" t="s">
        <v>13</v>
      </c>
      <c r="D2020" t="s">
        <v>20</v>
      </c>
      <c r="E2020" t="s">
        <v>216</v>
      </c>
      <c r="F2020" t="s">
        <v>24</v>
      </c>
      <c r="G2020">
        <v>895.61</v>
      </c>
      <c r="H2020" s="1">
        <v>43329</v>
      </c>
      <c r="I2020" t="str">
        <f t="shared" si="93"/>
        <v>17</v>
      </c>
      <c r="J2020" t="str">
        <f t="shared" si="94"/>
        <v>August</v>
      </c>
      <c r="K2020" t="str">
        <f t="shared" si="95"/>
        <v>2018</v>
      </c>
      <c r="L2020" s="15">
        <v>0.63649305555555558</v>
      </c>
      <c r="M2020">
        <f>HOUR(K2020:K14062)</f>
        <v>0</v>
      </c>
      <c r="N2020">
        <f>MINUTE(K2020:K14062)</f>
        <v>0</v>
      </c>
      <c r="O2020">
        <f>SECOND(K2020:K14062)</f>
        <v>0</v>
      </c>
      <c r="P2020">
        <v>95.67</v>
      </c>
      <c r="Q2020">
        <f>G2020-P2020</f>
        <v>799.94</v>
      </c>
      <c r="R2020" t="s">
        <v>676</v>
      </c>
      <c r="S2020" t="s">
        <v>18</v>
      </c>
      <c r="T2020" t="s">
        <v>19</v>
      </c>
    </row>
    <row r="2021" spans="1:20" x14ac:dyDescent="0.35">
      <c r="A2021" t="s">
        <v>11</v>
      </c>
      <c r="B2021" t="s">
        <v>68</v>
      </c>
      <c r="C2021" t="s">
        <v>13</v>
      </c>
      <c r="D2021" t="s">
        <v>14</v>
      </c>
      <c r="E2021" t="s">
        <v>69</v>
      </c>
      <c r="F2021" t="s">
        <v>16</v>
      </c>
      <c r="G2021">
        <v>29442.36</v>
      </c>
      <c r="H2021" s="1">
        <v>43329</v>
      </c>
      <c r="I2021" t="str">
        <f t="shared" si="93"/>
        <v>17</v>
      </c>
      <c r="J2021" t="str">
        <f t="shared" si="94"/>
        <v>August</v>
      </c>
      <c r="K2021" t="str">
        <f t="shared" si="95"/>
        <v>2018</v>
      </c>
      <c r="L2021" s="15">
        <v>0.64218750000000002</v>
      </c>
      <c r="M2021">
        <f>HOUR(K2021:K14063)</f>
        <v>0</v>
      </c>
      <c r="N2021">
        <f>MINUTE(K2021:K14063)</f>
        <v>0</v>
      </c>
      <c r="O2021">
        <f>SECOND(K2021:K14063)</f>
        <v>0</v>
      </c>
      <c r="P2021">
        <v>28.35</v>
      </c>
      <c r="Q2021">
        <f>G2021-P2021</f>
        <v>29414.010000000002</v>
      </c>
      <c r="R2021" t="s">
        <v>294</v>
      </c>
      <c r="S2021" t="s">
        <v>18</v>
      </c>
      <c r="T2021" t="s">
        <v>19</v>
      </c>
    </row>
    <row r="2022" spans="1:20" x14ac:dyDescent="0.35">
      <c r="A2022" t="s">
        <v>11</v>
      </c>
      <c r="B2022" t="s">
        <v>215</v>
      </c>
      <c r="C2022" t="s">
        <v>13</v>
      </c>
      <c r="D2022" t="s">
        <v>20</v>
      </c>
      <c r="E2022" t="s">
        <v>216</v>
      </c>
      <c r="F2022" t="s">
        <v>24</v>
      </c>
      <c r="G2022">
        <v>697.11</v>
      </c>
      <c r="H2022" s="1">
        <v>43329</v>
      </c>
      <c r="I2022" t="str">
        <f t="shared" si="93"/>
        <v>17</v>
      </c>
      <c r="J2022" t="str">
        <f t="shared" si="94"/>
        <v>August</v>
      </c>
      <c r="K2022" t="str">
        <f t="shared" si="95"/>
        <v>2018</v>
      </c>
      <c r="L2022" s="15">
        <v>0.64788194444444447</v>
      </c>
      <c r="M2022">
        <f>HOUR(K2022:K14064)</f>
        <v>0</v>
      </c>
      <c r="N2022">
        <f>MINUTE(K2022:K14064)</f>
        <v>0</v>
      </c>
      <c r="O2022">
        <f>SECOND(K2022:K14064)</f>
        <v>0</v>
      </c>
      <c r="P2022">
        <v>198.5</v>
      </c>
      <c r="Q2022">
        <f>G2022-P2022</f>
        <v>498.61</v>
      </c>
      <c r="R2022" t="s">
        <v>21</v>
      </c>
      <c r="S2022" t="s">
        <v>18</v>
      </c>
      <c r="T2022" t="s">
        <v>19</v>
      </c>
    </row>
    <row r="2023" spans="1:20" x14ac:dyDescent="0.35">
      <c r="A2023" t="s">
        <v>11</v>
      </c>
      <c r="B2023" t="s">
        <v>97</v>
      </c>
      <c r="C2023" t="s">
        <v>13</v>
      </c>
      <c r="D2023" t="s">
        <v>20</v>
      </c>
      <c r="E2023" t="s">
        <v>98</v>
      </c>
      <c r="F2023" t="s">
        <v>16</v>
      </c>
      <c r="G2023">
        <v>1101.54</v>
      </c>
      <c r="H2023" s="1">
        <v>43329</v>
      </c>
      <c r="I2023" t="str">
        <f t="shared" si="93"/>
        <v>17</v>
      </c>
      <c r="J2023" t="str">
        <f t="shared" si="94"/>
        <v>August</v>
      </c>
      <c r="K2023" t="str">
        <f t="shared" si="95"/>
        <v>2018</v>
      </c>
      <c r="L2023" s="15">
        <v>0.65356481481481488</v>
      </c>
      <c r="M2023">
        <f>HOUR(K2023:K14065)</f>
        <v>0</v>
      </c>
      <c r="N2023">
        <f>MINUTE(K2023:K14065)</f>
        <v>0</v>
      </c>
      <c r="O2023">
        <f>SECOND(K2023:K14065)</f>
        <v>0</v>
      </c>
      <c r="P2023">
        <v>134.02000000000001</v>
      </c>
      <c r="Q2023">
        <f>G2023-P2023</f>
        <v>967.52</v>
      </c>
      <c r="R2023" t="s">
        <v>21</v>
      </c>
      <c r="S2023" t="s">
        <v>18</v>
      </c>
      <c r="T2023" t="s">
        <v>19</v>
      </c>
    </row>
    <row r="2024" spans="1:20" x14ac:dyDescent="0.35">
      <c r="A2024" t="s">
        <v>11</v>
      </c>
      <c r="B2024" t="s">
        <v>30</v>
      </c>
      <c r="C2024" t="s">
        <v>13</v>
      </c>
      <c r="D2024" t="s">
        <v>14</v>
      </c>
      <c r="E2024" t="s">
        <v>32</v>
      </c>
      <c r="F2024" t="s">
        <v>24</v>
      </c>
      <c r="G2024">
        <v>2942.01</v>
      </c>
      <c r="H2024" s="1">
        <v>43329</v>
      </c>
      <c r="I2024" t="str">
        <f t="shared" si="93"/>
        <v>17</v>
      </c>
      <c r="J2024" t="str">
        <f t="shared" si="94"/>
        <v>August</v>
      </c>
      <c r="K2024" t="str">
        <f t="shared" si="95"/>
        <v>2018</v>
      </c>
      <c r="L2024" s="15">
        <v>0.65925925925925932</v>
      </c>
      <c r="M2024">
        <f>HOUR(K2024:K14066)</f>
        <v>0</v>
      </c>
      <c r="N2024">
        <f>MINUTE(K2024:K14066)</f>
        <v>0</v>
      </c>
      <c r="O2024">
        <f>SECOND(K2024:K14066)</f>
        <v>0</v>
      </c>
      <c r="P2024">
        <v>12.63</v>
      </c>
      <c r="Q2024">
        <f>G2024-P2024</f>
        <v>2929.38</v>
      </c>
      <c r="R2024" t="s">
        <v>153</v>
      </c>
      <c r="S2024" t="s">
        <v>18</v>
      </c>
      <c r="T2024" t="s">
        <v>19</v>
      </c>
    </row>
    <row r="2025" spans="1:20" x14ac:dyDescent="0.35">
      <c r="A2025" t="s">
        <v>11</v>
      </c>
      <c r="B2025" t="s">
        <v>140</v>
      </c>
      <c r="C2025" t="s">
        <v>13</v>
      </c>
      <c r="D2025" t="s">
        <v>20</v>
      </c>
      <c r="E2025" t="s">
        <v>141</v>
      </c>
      <c r="F2025" t="s">
        <v>24</v>
      </c>
      <c r="G2025">
        <v>4994.3100000000004</v>
      </c>
      <c r="H2025" s="1">
        <v>43329</v>
      </c>
      <c r="I2025" t="str">
        <f t="shared" si="93"/>
        <v>17</v>
      </c>
      <c r="J2025" t="str">
        <f t="shared" si="94"/>
        <v>August</v>
      </c>
      <c r="K2025" t="str">
        <f t="shared" si="95"/>
        <v>2018</v>
      </c>
      <c r="L2025" s="15">
        <v>0.66495370370370377</v>
      </c>
      <c r="M2025">
        <f>HOUR(K2025:K14067)</f>
        <v>0</v>
      </c>
      <c r="N2025">
        <f>MINUTE(K2025:K14067)</f>
        <v>0</v>
      </c>
      <c r="O2025">
        <f>SECOND(K2025:K14067)</f>
        <v>0</v>
      </c>
      <c r="P2025">
        <v>10.86</v>
      </c>
      <c r="Q2025">
        <f>G2025-P2025</f>
        <v>4983.4500000000007</v>
      </c>
      <c r="R2025" t="s">
        <v>899</v>
      </c>
      <c r="S2025" t="s">
        <v>18</v>
      </c>
      <c r="T2025" t="s">
        <v>19</v>
      </c>
    </row>
    <row r="2026" spans="1:20" x14ac:dyDescent="0.35">
      <c r="A2026" t="s">
        <v>29</v>
      </c>
      <c r="B2026" t="s">
        <v>336</v>
      </c>
      <c r="C2026" t="s">
        <v>13</v>
      </c>
      <c r="D2026" t="s">
        <v>121</v>
      </c>
      <c r="E2026" t="s">
        <v>337</v>
      </c>
      <c r="F2026" t="s">
        <v>16</v>
      </c>
      <c r="G2026">
        <v>6095.16</v>
      </c>
      <c r="H2026" s="1">
        <v>43329</v>
      </c>
      <c r="I2026" t="str">
        <f t="shared" si="93"/>
        <v>17</v>
      </c>
      <c r="J2026" t="str">
        <f t="shared" si="94"/>
        <v>August</v>
      </c>
      <c r="K2026" t="str">
        <f t="shared" si="95"/>
        <v>2018</v>
      </c>
      <c r="L2026" s="15">
        <v>0.66666666666666663</v>
      </c>
      <c r="M2026">
        <f>HOUR(K2026:K14068)</f>
        <v>0</v>
      </c>
      <c r="N2026">
        <f>MINUTE(K2026:K14068)</f>
        <v>0</v>
      </c>
      <c r="O2026">
        <f>SECOND(K2026:K14068)</f>
        <v>0</v>
      </c>
      <c r="P2026">
        <v>2282.36</v>
      </c>
      <c r="Q2026">
        <f>G2026-P2026</f>
        <v>3812.7999999999997</v>
      </c>
      <c r="R2026" t="s">
        <v>1833</v>
      </c>
      <c r="S2026" t="s">
        <v>18</v>
      </c>
      <c r="T2026" t="s">
        <v>122</v>
      </c>
    </row>
    <row r="2027" spans="1:20" x14ac:dyDescent="0.35">
      <c r="A2027" t="s">
        <v>29</v>
      </c>
      <c r="B2027" t="s">
        <v>40</v>
      </c>
      <c r="C2027" t="s">
        <v>13</v>
      </c>
      <c r="D2027" t="s">
        <v>31</v>
      </c>
      <c r="E2027" t="s">
        <v>23</v>
      </c>
      <c r="F2027" t="s">
        <v>24</v>
      </c>
      <c r="G2027">
        <v>3979.15</v>
      </c>
      <c r="H2027" s="1">
        <v>43329</v>
      </c>
      <c r="I2027" t="str">
        <f t="shared" si="93"/>
        <v>17</v>
      </c>
      <c r="J2027" t="str">
        <f t="shared" si="94"/>
        <v>August</v>
      </c>
      <c r="K2027" t="str">
        <f t="shared" si="95"/>
        <v>2018</v>
      </c>
      <c r="L2027" s="15">
        <v>0.66666666666666663</v>
      </c>
      <c r="M2027">
        <f>HOUR(K2027:K14069)</f>
        <v>0</v>
      </c>
      <c r="N2027">
        <f>MINUTE(K2027:K14069)</f>
        <v>0</v>
      </c>
      <c r="O2027">
        <f>SECOND(K2027:K14069)</f>
        <v>0</v>
      </c>
      <c r="P2027">
        <v>41</v>
      </c>
      <c r="Q2027">
        <f>G2027-P2027</f>
        <v>3938.15</v>
      </c>
      <c r="R2027" t="s">
        <v>1833</v>
      </c>
      <c r="S2027" t="s">
        <v>18</v>
      </c>
      <c r="T2027" t="s">
        <v>19</v>
      </c>
    </row>
    <row r="2028" spans="1:20" x14ac:dyDescent="0.35">
      <c r="A2028" t="s">
        <v>29</v>
      </c>
      <c r="B2028" t="s">
        <v>197</v>
      </c>
      <c r="C2028" t="s">
        <v>13</v>
      </c>
      <c r="D2028" t="s">
        <v>121</v>
      </c>
      <c r="E2028" t="s">
        <v>23</v>
      </c>
      <c r="F2028" t="s">
        <v>24</v>
      </c>
      <c r="G2028">
        <v>32030.97</v>
      </c>
      <c r="H2028" s="1">
        <v>43329</v>
      </c>
      <c r="I2028" t="str">
        <f t="shared" si="93"/>
        <v>17</v>
      </c>
      <c r="J2028" t="str">
        <f t="shared" si="94"/>
        <v>August</v>
      </c>
      <c r="K2028" t="str">
        <f t="shared" si="95"/>
        <v>2018</v>
      </c>
      <c r="L2028" s="15">
        <v>0.66666666666666663</v>
      </c>
      <c r="M2028">
        <f>HOUR(K2028:K14070)</f>
        <v>0</v>
      </c>
      <c r="N2028">
        <f>MINUTE(K2028:K14070)</f>
        <v>0</v>
      </c>
      <c r="O2028">
        <f>SECOND(K2028:K14070)</f>
        <v>0</v>
      </c>
      <c r="P2028">
        <v>1560.2</v>
      </c>
      <c r="Q2028">
        <f>G2028-P2028</f>
        <v>30470.77</v>
      </c>
      <c r="R2028" t="s">
        <v>1833</v>
      </c>
      <c r="S2028" t="s">
        <v>18</v>
      </c>
      <c r="T2028" t="s">
        <v>122</v>
      </c>
    </row>
    <row r="2029" spans="1:20" x14ac:dyDescent="0.35">
      <c r="A2029" t="s">
        <v>29</v>
      </c>
      <c r="B2029" t="s">
        <v>143</v>
      </c>
      <c r="C2029" t="s">
        <v>13</v>
      </c>
      <c r="D2029" t="s">
        <v>31</v>
      </c>
      <c r="E2029" t="s">
        <v>144</v>
      </c>
      <c r="F2029" t="s">
        <v>24</v>
      </c>
      <c r="G2029">
        <v>32868.160000000003</v>
      </c>
      <c r="H2029" s="1">
        <v>43329</v>
      </c>
      <c r="I2029" t="str">
        <f t="shared" si="93"/>
        <v>17</v>
      </c>
      <c r="J2029" t="str">
        <f t="shared" si="94"/>
        <v>August</v>
      </c>
      <c r="K2029" t="str">
        <f t="shared" si="95"/>
        <v>2018</v>
      </c>
      <c r="L2029" s="15">
        <v>0.66666666666666663</v>
      </c>
      <c r="M2029">
        <f>HOUR(K2029:K14071)</f>
        <v>0</v>
      </c>
      <c r="N2029">
        <f>MINUTE(K2029:K14071)</f>
        <v>0</v>
      </c>
      <c r="O2029">
        <f>SECOND(K2029:K14071)</f>
        <v>0</v>
      </c>
      <c r="P2029">
        <v>43</v>
      </c>
      <c r="Q2029">
        <f>G2029-P2029</f>
        <v>32825.160000000003</v>
      </c>
      <c r="R2029" t="s">
        <v>1833</v>
      </c>
      <c r="S2029" t="s">
        <v>18</v>
      </c>
      <c r="T2029" t="s">
        <v>19</v>
      </c>
    </row>
    <row r="2030" spans="1:20" x14ac:dyDescent="0.35">
      <c r="A2030" t="s">
        <v>29</v>
      </c>
      <c r="B2030" t="s">
        <v>192</v>
      </c>
      <c r="C2030" t="s">
        <v>13</v>
      </c>
      <c r="D2030" t="s">
        <v>31</v>
      </c>
      <c r="E2030" t="s">
        <v>193</v>
      </c>
      <c r="F2030" t="s">
        <v>16</v>
      </c>
      <c r="G2030">
        <v>525.13</v>
      </c>
      <c r="H2030" s="1">
        <v>43329</v>
      </c>
      <c r="I2030" t="str">
        <f t="shared" si="93"/>
        <v>17</v>
      </c>
      <c r="J2030" t="str">
        <f t="shared" si="94"/>
        <v>August</v>
      </c>
      <c r="K2030" t="str">
        <f t="shared" si="95"/>
        <v>2018</v>
      </c>
      <c r="L2030" s="15">
        <v>0.66666666666666663</v>
      </c>
      <c r="M2030">
        <f>HOUR(K2030:K14072)</f>
        <v>0</v>
      </c>
      <c r="N2030">
        <f>MINUTE(K2030:K14072)</f>
        <v>0</v>
      </c>
      <c r="O2030">
        <f>SECOND(K2030:K14072)</f>
        <v>0</v>
      </c>
      <c r="P2030">
        <v>27</v>
      </c>
      <c r="Q2030">
        <f>G2030-P2030</f>
        <v>498.13</v>
      </c>
      <c r="R2030" t="s">
        <v>1833</v>
      </c>
      <c r="S2030" t="s">
        <v>18</v>
      </c>
      <c r="T2030" t="s">
        <v>19</v>
      </c>
    </row>
    <row r="2031" spans="1:20" x14ac:dyDescent="0.35">
      <c r="A2031" t="s">
        <v>11</v>
      </c>
      <c r="B2031" t="s">
        <v>97</v>
      </c>
      <c r="C2031" t="s">
        <v>13</v>
      </c>
      <c r="D2031" t="s">
        <v>14</v>
      </c>
      <c r="E2031" t="s">
        <v>98</v>
      </c>
      <c r="F2031" t="s">
        <v>16</v>
      </c>
      <c r="G2031">
        <v>1060.24</v>
      </c>
      <c r="H2031" s="1">
        <v>43329</v>
      </c>
      <c r="I2031" t="str">
        <f t="shared" si="93"/>
        <v>17</v>
      </c>
      <c r="J2031" t="str">
        <f t="shared" si="94"/>
        <v>August</v>
      </c>
      <c r="K2031" t="str">
        <f t="shared" si="95"/>
        <v>2018</v>
      </c>
      <c r="L2031" s="15">
        <v>0.67437499999999995</v>
      </c>
      <c r="M2031">
        <f>HOUR(K2031:K14073)</f>
        <v>0</v>
      </c>
      <c r="N2031">
        <f>MINUTE(K2031:K14073)</f>
        <v>0</v>
      </c>
      <c r="O2031">
        <f>SECOND(K2031:K14073)</f>
        <v>0</v>
      </c>
      <c r="P2031">
        <v>41.3</v>
      </c>
      <c r="Q2031">
        <f>G2031-P2031</f>
        <v>1018.94</v>
      </c>
      <c r="R2031" t="s">
        <v>900</v>
      </c>
      <c r="S2031" t="s">
        <v>18</v>
      </c>
      <c r="T2031" t="s">
        <v>19</v>
      </c>
    </row>
    <row r="2032" spans="1:20" x14ac:dyDescent="0.35">
      <c r="A2032" t="s">
        <v>11</v>
      </c>
      <c r="B2032" t="s">
        <v>179</v>
      </c>
      <c r="C2032" t="s">
        <v>13</v>
      </c>
      <c r="D2032" t="s">
        <v>20</v>
      </c>
      <c r="E2032" t="s">
        <v>171</v>
      </c>
      <c r="F2032" t="s">
        <v>24</v>
      </c>
      <c r="G2032">
        <v>3530.18</v>
      </c>
      <c r="H2032" s="1">
        <v>43329</v>
      </c>
      <c r="I2032" t="str">
        <f t="shared" si="93"/>
        <v>17</v>
      </c>
      <c r="J2032" t="str">
        <f t="shared" si="94"/>
        <v>August</v>
      </c>
      <c r="K2032" t="str">
        <f t="shared" si="95"/>
        <v>2018</v>
      </c>
      <c r="L2032" s="15">
        <v>0.68540509259259252</v>
      </c>
      <c r="M2032">
        <f>HOUR(K2032:K14074)</f>
        <v>0</v>
      </c>
      <c r="N2032">
        <f>MINUTE(K2032:K14074)</f>
        <v>0</v>
      </c>
      <c r="O2032">
        <f>SECOND(K2032:K14074)</f>
        <v>0</v>
      </c>
      <c r="P2032">
        <v>23.36</v>
      </c>
      <c r="Q2032">
        <f>G2032-P2032</f>
        <v>3506.8199999999997</v>
      </c>
      <c r="R2032" t="s">
        <v>315</v>
      </c>
      <c r="S2032" t="s">
        <v>18</v>
      </c>
      <c r="T2032" t="s">
        <v>19</v>
      </c>
    </row>
    <row r="2033" spans="1:20" x14ac:dyDescent="0.35">
      <c r="A2033" t="s">
        <v>11</v>
      </c>
      <c r="B2033" t="s">
        <v>235</v>
      </c>
      <c r="C2033" t="s">
        <v>13</v>
      </c>
      <c r="D2033" t="s">
        <v>20</v>
      </c>
      <c r="E2033" t="s">
        <v>236</v>
      </c>
      <c r="F2033" t="s">
        <v>24</v>
      </c>
      <c r="G2033">
        <v>9274.18</v>
      </c>
      <c r="H2033" s="1">
        <v>43329</v>
      </c>
      <c r="I2033" t="str">
        <f t="shared" si="93"/>
        <v>17</v>
      </c>
      <c r="J2033" t="str">
        <f t="shared" si="94"/>
        <v>August</v>
      </c>
      <c r="K2033" t="str">
        <f t="shared" si="95"/>
        <v>2018</v>
      </c>
      <c r="L2033" s="15">
        <v>0.69642361111111117</v>
      </c>
      <c r="M2033">
        <f>HOUR(K2033:K14075)</f>
        <v>0</v>
      </c>
      <c r="N2033">
        <f>MINUTE(K2033:K14075)</f>
        <v>0</v>
      </c>
      <c r="O2033">
        <f>SECOND(K2033:K14075)</f>
        <v>0</v>
      </c>
      <c r="P2033">
        <v>22.12</v>
      </c>
      <c r="Q2033">
        <f>G2033-P2033</f>
        <v>9252.06</v>
      </c>
      <c r="R2033" t="s">
        <v>901</v>
      </c>
      <c r="S2033" t="s">
        <v>18</v>
      </c>
      <c r="T2033" t="s">
        <v>19</v>
      </c>
    </row>
    <row r="2034" spans="1:20" x14ac:dyDescent="0.35">
      <c r="A2034" t="s">
        <v>11</v>
      </c>
      <c r="B2034" t="s">
        <v>113</v>
      </c>
      <c r="C2034" t="s">
        <v>13</v>
      </c>
      <c r="D2034" t="s">
        <v>20</v>
      </c>
      <c r="E2034" t="s">
        <v>114</v>
      </c>
      <c r="F2034" t="s">
        <v>24</v>
      </c>
      <c r="G2034">
        <v>4972.16</v>
      </c>
      <c r="H2034" s="1">
        <v>43329</v>
      </c>
      <c r="I2034" t="str">
        <f t="shared" si="93"/>
        <v>17</v>
      </c>
      <c r="J2034" t="str">
        <f t="shared" si="94"/>
        <v>August</v>
      </c>
      <c r="K2034" t="str">
        <f t="shared" si="95"/>
        <v>2018</v>
      </c>
      <c r="L2034" s="15">
        <v>0.7074421296296296</v>
      </c>
      <c r="M2034">
        <f>HOUR(K2034:K14076)</f>
        <v>0</v>
      </c>
      <c r="N2034">
        <f>MINUTE(K2034:K14076)</f>
        <v>0</v>
      </c>
      <c r="O2034">
        <f>SECOND(K2034:K14076)</f>
        <v>0</v>
      </c>
      <c r="P2034">
        <v>30.94</v>
      </c>
      <c r="Q2034">
        <f>G2034-P2034</f>
        <v>4941.22</v>
      </c>
      <c r="R2034" t="s">
        <v>735</v>
      </c>
      <c r="S2034" t="s">
        <v>18</v>
      </c>
      <c r="T2034" t="s">
        <v>19</v>
      </c>
    </row>
    <row r="2035" spans="1:20" x14ac:dyDescent="0.35">
      <c r="A2035" t="s">
        <v>29</v>
      </c>
      <c r="B2035" t="s">
        <v>547</v>
      </c>
      <c r="C2035" t="s">
        <v>13</v>
      </c>
      <c r="D2035" t="s">
        <v>31</v>
      </c>
      <c r="E2035" t="s">
        <v>548</v>
      </c>
      <c r="F2035" t="s">
        <v>16</v>
      </c>
      <c r="G2035">
        <v>2505.75</v>
      </c>
      <c r="H2035" s="1">
        <v>43329</v>
      </c>
      <c r="I2035" t="str">
        <f t="shared" si="93"/>
        <v>17</v>
      </c>
      <c r="J2035" t="str">
        <f t="shared" si="94"/>
        <v>August</v>
      </c>
      <c r="K2035" t="str">
        <f t="shared" si="95"/>
        <v>2018</v>
      </c>
      <c r="L2035" s="15">
        <v>0.70833333333333337</v>
      </c>
      <c r="M2035">
        <f>HOUR(K2035:K14077)</f>
        <v>0</v>
      </c>
      <c r="N2035">
        <f>MINUTE(K2035:K14077)</f>
        <v>0</v>
      </c>
      <c r="O2035">
        <f>SECOND(K2035:K14077)</f>
        <v>0</v>
      </c>
      <c r="P2035">
        <v>159</v>
      </c>
      <c r="Q2035">
        <f>G2035-P2035</f>
        <v>2346.75</v>
      </c>
      <c r="R2035" t="s">
        <v>1833</v>
      </c>
      <c r="S2035" t="s">
        <v>18</v>
      </c>
      <c r="T2035" t="s">
        <v>19</v>
      </c>
    </row>
    <row r="2036" spans="1:20" x14ac:dyDescent="0.35">
      <c r="A2036" t="s">
        <v>29</v>
      </c>
      <c r="B2036" t="s">
        <v>116</v>
      </c>
      <c r="C2036" t="s">
        <v>13</v>
      </c>
      <c r="D2036" t="s">
        <v>121</v>
      </c>
      <c r="E2036" t="s">
        <v>117</v>
      </c>
      <c r="F2036" t="s">
        <v>24</v>
      </c>
      <c r="G2036">
        <v>4869.2700000000004</v>
      </c>
      <c r="H2036" s="1">
        <v>43329</v>
      </c>
      <c r="I2036" t="str">
        <f t="shared" si="93"/>
        <v>17</v>
      </c>
      <c r="J2036" t="str">
        <f t="shared" si="94"/>
        <v>August</v>
      </c>
      <c r="K2036" t="str">
        <f t="shared" si="95"/>
        <v>2018</v>
      </c>
      <c r="L2036" s="15">
        <v>0.70833333333333337</v>
      </c>
      <c r="M2036">
        <f>HOUR(K2036:K14078)</f>
        <v>0</v>
      </c>
      <c r="N2036">
        <f>MINUTE(K2036:K14078)</f>
        <v>0</v>
      </c>
      <c r="O2036">
        <f>SECOND(K2036:K14078)</f>
        <v>0</v>
      </c>
      <c r="P2036">
        <v>3328.77</v>
      </c>
      <c r="Q2036">
        <f>G2036-P2036</f>
        <v>1540.5000000000005</v>
      </c>
      <c r="R2036" t="s">
        <v>1833</v>
      </c>
      <c r="S2036" t="s">
        <v>18</v>
      </c>
      <c r="T2036" t="s">
        <v>122</v>
      </c>
    </row>
    <row r="2037" spans="1:20" x14ac:dyDescent="0.35">
      <c r="A2037" t="s">
        <v>29</v>
      </c>
      <c r="B2037" t="s">
        <v>143</v>
      </c>
      <c r="C2037" t="s">
        <v>13</v>
      </c>
      <c r="D2037" t="s">
        <v>31</v>
      </c>
      <c r="E2037" t="s">
        <v>144</v>
      </c>
      <c r="F2037" t="s">
        <v>24</v>
      </c>
      <c r="G2037">
        <v>32785.160000000003</v>
      </c>
      <c r="H2037" s="1">
        <v>43329</v>
      </c>
      <c r="I2037" t="str">
        <f t="shared" si="93"/>
        <v>17</v>
      </c>
      <c r="J2037" t="str">
        <f t="shared" si="94"/>
        <v>August</v>
      </c>
      <c r="K2037" t="str">
        <f t="shared" si="95"/>
        <v>2018</v>
      </c>
      <c r="L2037" s="15">
        <v>0.70833333333333337</v>
      </c>
      <c r="M2037">
        <f>HOUR(K2037:K14079)</f>
        <v>0</v>
      </c>
      <c r="N2037">
        <f>MINUTE(K2037:K14079)</f>
        <v>0</v>
      </c>
      <c r="O2037">
        <f>SECOND(K2037:K14079)</f>
        <v>0</v>
      </c>
      <c r="P2037">
        <v>83</v>
      </c>
      <c r="Q2037">
        <f>G2037-P2037</f>
        <v>32702.160000000003</v>
      </c>
      <c r="R2037" t="s">
        <v>1833</v>
      </c>
      <c r="S2037" t="s">
        <v>18</v>
      </c>
      <c r="T2037" t="s">
        <v>19</v>
      </c>
    </row>
    <row r="2038" spans="1:20" x14ac:dyDescent="0.35">
      <c r="A2038" t="s">
        <v>29</v>
      </c>
      <c r="B2038" t="s">
        <v>331</v>
      </c>
      <c r="C2038" t="s">
        <v>13</v>
      </c>
      <c r="D2038" t="s">
        <v>121</v>
      </c>
      <c r="E2038" t="s">
        <v>332</v>
      </c>
      <c r="F2038" t="s">
        <v>24</v>
      </c>
      <c r="G2038">
        <v>7299.17</v>
      </c>
      <c r="H2038" s="1">
        <v>43329</v>
      </c>
      <c r="I2038" t="str">
        <f t="shared" si="93"/>
        <v>17</v>
      </c>
      <c r="J2038" t="str">
        <f t="shared" si="94"/>
        <v>August</v>
      </c>
      <c r="K2038" t="str">
        <f t="shared" si="95"/>
        <v>2018</v>
      </c>
      <c r="L2038" s="15">
        <v>0.70833333333333337</v>
      </c>
      <c r="M2038">
        <f>HOUR(K2038:K14080)</f>
        <v>0</v>
      </c>
      <c r="N2038">
        <f>MINUTE(K2038:K14080)</f>
        <v>0</v>
      </c>
      <c r="O2038">
        <f>SECOND(K2038:K14080)</f>
        <v>0</v>
      </c>
      <c r="P2038">
        <v>2544.7600000000002</v>
      </c>
      <c r="Q2038">
        <f>G2038-P2038</f>
        <v>4754.41</v>
      </c>
      <c r="R2038" t="s">
        <v>1833</v>
      </c>
      <c r="S2038" t="s">
        <v>18</v>
      </c>
      <c r="T2038" t="s">
        <v>122</v>
      </c>
    </row>
    <row r="2039" spans="1:20" x14ac:dyDescent="0.35">
      <c r="A2039" t="s">
        <v>29</v>
      </c>
      <c r="B2039" t="s">
        <v>71</v>
      </c>
      <c r="C2039" t="s">
        <v>13</v>
      </c>
      <c r="D2039" t="s">
        <v>121</v>
      </c>
      <c r="E2039" t="s">
        <v>63</v>
      </c>
      <c r="F2039" t="s">
        <v>24</v>
      </c>
      <c r="G2039">
        <v>3384.03</v>
      </c>
      <c r="H2039" s="1">
        <v>43329</v>
      </c>
      <c r="I2039" t="str">
        <f t="shared" si="93"/>
        <v>17</v>
      </c>
      <c r="J2039" t="str">
        <f t="shared" si="94"/>
        <v>August</v>
      </c>
      <c r="K2039" t="str">
        <f t="shared" si="95"/>
        <v>2018</v>
      </c>
      <c r="L2039" s="15">
        <v>0.70833333333333337</v>
      </c>
      <c r="M2039">
        <f>HOUR(K2039:K14081)</f>
        <v>0</v>
      </c>
      <c r="N2039">
        <f>MINUTE(K2039:K14081)</f>
        <v>0</v>
      </c>
      <c r="O2039">
        <f>SECOND(K2039:K14081)</f>
        <v>0</v>
      </c>
      <c r="P2039">
        <v>2572.91</v>
      </c>
      <c r="Q2039">
        <f>G2039-P2039</f>
        <v>811.12000000000035</v>
      </c>
      <c r="R2039" t="s">
        <v>1833</v>
      </c>
      <c r="S2039" t="s">
        <v>18</v>
      </c>
      <c r="T2039" t="s">
        <v>122</v>
      </c>
    </row>
    <row r="2040" spans="1:20" x14ac:dyDescent="0.35">
      <c r="A2040" t="s">
        <v>11</v>
      </c>
      <c r="B2040" t="s">
        <v>113</v>
      </c>
      <c r="C2040" t="s">
        <v>13</v>
      </c>
      <c r="D2040" t="s">
        <v>20</v>
      </c>
      <c r="E2040" t="s">
        <v>114</v>
      </c>
      <c r="F2040" t="s">
        <v>24</v>
      </c>
      <c r="G2040">
        <v>4958.42</v>
      </c>
      <c r="H2040" s="1">
        <v>43329</v>
      </c>
      <c r="I2040" t="str">
        <f t="shared" si="93"/>
        <v>17</v>
      </c>
      <c r="J2040" t="str">
        <f t="shared" si="94"/>
        <v>August</v>
      </c>
      <c r="K2040" t="str">
        <f t="shared" si="95"/>
        <v>2018</v>
      </c>
      <c r="L2040" s="15">
        <v>0.71484953703703702</v>
      </c>
      <c r="M2040">
        <f>HOUR(K2040:K14082)</f>
        <v>0</v>
      </c>
      <c r="N2040">
        <f>MINUTE(K2040:K14082)</f>
        <v>0</v>
      </c>
      <c r="O2040">
        <f>SECOND(K2040:K14082)</f>
        <v>0</v>
      </c>
      <c r="P2040">
        <v>13.74</v>
      </c>
      <c r="Q2040">
        <f>G2040-P2040</f>
        <v>4944.68</v>
      </c>
      <c r="R2040" t="s">
        <v>87</v>
      </c>
      <c r="S2040" t="s">
        <v>18</v>
      </c>
      <c r="T2040" t="s">
        <v>19</v>
      </c>
    </row>
    <row r="2041" spans="1:20" x14ac:dyDescent="0.35">
      <c r="A2041" t="s">
        <v>11</v>
      </c>
      <c r="B2041" t="s">
        <v>97</v>
      </c>
      <c r="C2041" t="s">
        <v>13</v>
      </c>
      <c r="D2041" t="s">
        <v>14</v>
      </c>
      <c r="E2041" t="s">
        <v>98</v>
      </c>
      <c r="F2041" t="s">
        <v>16</v>
      </c>
      <c r="G2041">
        <v>926.93</v>
      </c>
      <c r="H2041" s="1">
        <v>43329</v>
      </c>
      <c r="I2041" t="str">
        <f t="shared" si="93"/>
        <v>17</v>
      </c>
      <c r="J2041" t="str">
        <f t="shared" si="94"/>
        <v>August</v>
      </c>
      <c r="K2041" t="str">
        <f t="shared" si="95"/>
        <v>2018</v>
      </c>
      <c r="L2041" s="15">
        <v>0.72193287037037035</v>
      </c>
      <c r="M2041">
        <f>HOUR(K2041:K14083)</f>
        <v>0</v>
      </c>
      <c r="N2041">
        <f>MINUTE(K2041:K14083)</f>
        <v>0</v>
      </c>
      <c r="O2041">
        <f>SECOND(K2041:K14083)</f>
        <v>0</v>
      </c>
      <c r="P2041">
        <v>133.31</v>
      </c>
      <c r="Q2041">
        <f>G2041-P2041</f>
        <v>793.61999999999989</v>
      </c>
      <c r="R2041" t="s">
        <v>902</v>
      </c>
      <c r="S2041" t="s">
        <v>18</v>
      </c>
      <c r="T2041" t="s">
        <v>19</v>
      </c>
    </row>
    <row r="2042" spans="1:20" x14ac:dyDescent="0.35">
      <c r="A2042" t="s">
        <v>11</v>
      </c>
      <c r="B2042" t="s">
        <v>68</v>
      </c>
      <c r="C2042" t="s">
        <v>13</v>
      </c>
      <c r="D2042" t="s">
        <v>20</v>
      </c>
      <c r="E2042" t="s">
        <v>69</v>
      </c>
      <c r="F2042" t="s">
        <v>16</v>
      </c>
      <c r="G2042">
        <v>29438.15</v>
      </c>
      <c r="H2042" s="1">
        <v>43329</v>
      </c>
      <c r="I2042" t="str">
        <f t="shared" si="93"/>
        <v>17</v>
      </c>
      <c r="J2042" t="str">
        <f t="shared" si="94"/>
        <v>August</v>
      </c>
      <c r="K2042" t="str">
        <f t="shared" si="95"/>
        <v>2018</v>
      </c>
      <c r="L2042" s="15">
        <v>0.72901620370370368</v>
      </c>
      <c r="M2042">
        <f>HOUR(K2042:K14084)</f>
        <v>0</v>
      </c>
      <c r="N2042">
        <f>MINUTE(K2042:K14084)</f>
        <v>0</v>
      </c>
      <c r="O2042">
        <f>SECOND(K2042:K14084)</f>
        <v>0</v>
      </c>
      <c r="P2042">
        <v>4.21</v>
      </c>
      <c r="Q2042">
        <f>G2042-P2042</f>
        <v>29433.940000000002</v>
      </c>
      <c r="R2042" t="s">
        <v>903</v>
      </c>
      <c r="S2042" t="s">
        <v>18</v>
      </c>
      <c r="T2042" t="s">
        <v>19</v>
      </c>
    </row>
    <row r="2043" spans="1:20" x14ac:dyDescent="0.35">
      <c r="A2043" t="s">
        <v>11</v>
      </c>
      <c r="B2043" t="s">
        <v>92</v>
      </c>
      <c r="C2043" t="s">
        <v>13</v>
      </c>
      <c r="D2043" t="s">
        <v>14</v>
      </c>
      <c r="E2043" t="s">
        <v>93</v>
      </c>
      <c r="F2043" t="s">
        <v>16</v>
      </c>
      <c r="G2043">
        <v>3249.5</v>
      </c>
      <c r="H2043" s="1">
        <v>43329</v>
      </c>
      <c r="I2043" t="str">
        <f t="shared" si="93"/>
        <v>17</v>
      </c>
      <c r="J2043" t="str">
        <f t="shared" si="94"/>
        <v>August</v>
      </c>
      <c r="K2043" t="str">
        <f t="shared" si="95"/>
        <v>2018</v>
      </c>
      <c r="L2043" s="15">
        <v>0.73609953703703701</v>
      </c>
      <c r="M2043">
        <f>HOUR(K2043:K14085)</f>
        <v>0</v>
      </c>
      <c r="N2043">
        <f>MINUTE(K2043:K14085)</f>
        <v>0</v>
      </c>
      <c r="O2043">
        <f>SECOND(K2043:K14085)</f>
        <v>0</v>
      </c>
      <c r="P2043">
        <v>18.34</v>
      </c>
      <c r="Q2043">
        <f>G2043-P2043</f>
        <v>3231.16</v>
      </c>
      <c r="R2043" t="s">
        <v>64</v>
      </c>
      <c r="S2043" t="s">
        <v>18</v>
      </c>
      <c r="T2043" t="s">
        <v>19</v>
      </c>
    </row>
    <row r="2044" spans="1:20" x14ac:dyDescent="0.35">
      <c r="A2044" t="s">
        <v>11</v>
      </c>
      <c r="B2044" t="s">
        <v>239</v>
      </c>
      <c r="C2044" t="s">
        <v>13</v>
      </c>
      <c r="D2044" t="s">
        <v>14</v>
      </c>
      <c r="E2044" t="s">
        <v>240</v>
      </c>
      <c r="F2044" t="s">
        <v>16</v>
      </c>
      <c r="G2044">
        <v>2388.23</v>
      </c>
      <c r="H2044" s="1">
        <v>43329</v>
      </c>
      <c r="I2044" t="str">
        <f t="shared" si="93"/>
        <v>17</v>
      </c>
      <c r="J2044" t="str">
        <f t="shared" si="94"/>
        <v>August</v>
      </c>
      <c r="K2044" t="str">
        <f t="shared" si="95"/>
        <v>2018</v>
      </c>
      <c r="L2044" s="15">
        <v>0.74319444444444438</v>
      </c>
      <c r="M2044">
        <f>HOUR(K2044:K14086)</f>
        <v>0</v>
      </c>
      <c r="N2044">
        <f>MINUTE(K2044:K14086)</f>
        <v>0</v>
      </c>
      <c r="O2044">
        <f>SECOND(K2044:K14086)</f>
        <v>0</v>
      </c>
      <c r="P2044">
        <v>24.63</v>
      </c>
      <c r="Q2044">
        <f>G2044-P2044</f>
        <v>2363.6</v>
      </c>
      <c r="R2044" t="s">
        <v>874</v>
      </c>
      <c r="S2044" t="s">
        <v>18</v>
      </c>
      <c r="T2044" t="s">
        <v>19</v>
      </c>
    </row>
    <row r="2045" spans="1:20" x14ac:dyDescent="0.35">
      <c r="A2045" t="s">
        <v>29</v>
      </c>
      <c r="B2045" t="s">
        <v>262</v>
      </c>
      <c r="C2045" t="s">
        <v>13</v>
      </c>
      <c r="D2045" t="s">
        <v>41</v>
      </c>
      <c r="E2045" t="s">
        <v>263</v>
      </c>
      <c r="F2045" t="s">
        <v>16</v>
      </c>
      <c r="G2045">
        <v>3797.37</v>
      </c>
      <c r="H2045" s="1">
        <v>43329</v>
      </c>
      <c r="I2045" t="str">
        <f t="shared" si="93"/>
        <v>17</v>
      </c>
      <c r="J2045" t="str">
        <f t="shared" si="94"/>
        <v>August</v>
      </c>
      <c r="K2045" t="str">
        <f t="shared" si="95"/>
        <v>2018</v>
      </c>
      <c r="L2045" s="15">
        <v>0.75</v>
      </c>
      <c r="M2045">
        <f>HOUR(K2045:K14087)</f>
        <v>0</v>
      </c>
      <c r="N2045">
        <f>MINUTE(K2045:K14087)</f>
        <v>0</v>
      </c>
      <c r="O2045">
        <f>SECOND(K2045:K14087)</f>
        <v>0</v>
      </c>
      <c r="P2045">
        <v>33</v>
      </c>
      <c r="Q2045">
        <f>G2045-P2045</f>
        <v>3764.37</v>
      </c>
      <c r="R2045" t="s">
        <v>1833</v>
      </c>
      <c r="S2045" t="s">
        <v>18</v>
      </c>
      <c r="T2045" t="s">
        <v>19</v>
      </c>
    </row>
    <row r="2046" spans="1:20" x14ac:dyDescent="0.35">
      <c r="A2046" t="s">
        <v>29</v>
      </c>
      <c r="B2046" t="s">
        <v>132</v>
      </c>
      <c r="C2046" t="s">
        <v>13</v>
      </c>
      <c r="D2046" t="s">
        <v>31</v>
      </c>
      <c r="E2046" t="s">
        <v>50</v>
      </c>
      <c r="F2046" t="s">
        <v>24</v>
      </c>
      <c r="G2046">
        <v>2619.59</v>
      </c>
      <c r="H2046" s="1">
        <v>43329</v>
      </c>
      <c r="I2046" t="str">
        <f t="shared" si="93"/>
        <v>17</v>
      </c>
      <c r="J2046" t="str">
        <f t="shared" si="94"/>
        <v>August</v>
      </c>
      <c r="K2046" t="str">
        <f t="shared" si="95"/>
        <v>2018</v>
      </c>
      <c r="L2046" s="15">
        <v>0.75</v>
      </c>
      <c r="M2046">
        <f>HOUR(K2046:K14088)</f>
        <v>0</v>
      </c>
      <c r="N2046">
        <f>MINUTE(K2046:K14088)</f>
        <v>0</v>
      </c>
      <c r="O2046">
        <f>SECOND(K2046:K14088)</f>
        <v>0</v>
      </c>
      <c r="P2046">
        <v>53</v>
      </c>
      <c r="Q2046">
        <f>G2046-P2046</f>
        <v>2566.59</v>
      </c>
      <c r="R2046" t="s">
        <v>1833</v>
      </c>
      <c r="S2046" t="s">
        <v>18</v>
      </c>
      <c r="T2046" t="s">
        <v>19</v>
      </c>
    </row>
    <row r="2047" spans="1:20" x14ac:dyDescent="0.35">
      <c r="A2047" t="s">
        <v>29</v>
      </c>
      <c r="B2047" t="s">
        <v>197</v>
      </c>
      <c r="C2047" t="s">
        <v>13</v>
      </c>
      <c r="D2047" t="s">
        <v>31</v>
      </c>
      <c r="E2047" t="s">
        <v>23</v>
      </c>
      <c r="F2047" t="s">
        <v>24</v>
      </c>
      <c r="G2047">
        <v>31853.97</v>
      </c>
      <c r="H2047" s="1">
        <v>43329</v>
      </c>
      <c r="I2047" t="str">
        <f t="shared" si="93"/>
        <v>17</v>
      </c>
      <c r="J2047" t="str">
        <f t="shared" si="94"/>
        <v>August</v>
      </c>
      <c r="K2047" t="str">
        <f t="shared" si="95"/>
        <v>2018</v>
      </c>
      <c r="L2047" s="15">
        <v>0.75</v>
      </c>
      <c r="M2047">
        <f>HOUR(K2047:K14089)</f>
        <v>0</v>
      </c>
      <c r="N2047">
        <f>MINUTE(K2047:K14089)</f>
        <v>0</v>
      </c>
      <c r="O2047">
        <f>SECOND(K2047:K14089)</f>
        <v>0</v>
      </c>
      <c r="P2047">
        <v>177</v>
      </c>
      <c r="Q2047">
        <f>G2047-P2047</f>
        <v>31676.97</v>
      </c>
      <c r="R2047" t="s">
        <v>1833</v>
      </c>
      <c r="S2047" t="s">
        <v>18</v>
      </c>
      <c r="T2047" t="s">
        <v>19</v>
      </c>
    </row>
    <row r="2048" spans="1:20" x14ac:dyDescent="0.35">
      <c r="A2048" t="s">
        <v>29</v>
      </c>
      <c r="B2048" t="s">
        <v>118</v>
      </c>
      <c r="C2048" t="s">
        <v>13</v>
      </c>
      <c r="D2048" t="s">
        <v>31</v>
      </c>
      <c r="E2048" t="s">
        <v>119</v>
      </c>
      <c r="F2048" t="s">
        <v>16</v>
      </c>
      <c r="G2048">
        <v>19756.38</v>
      </c>
      <c r="H2048" s="1">
        <v>43329</v>
      </c>
      <c r="I2048" t="str">
        <f t="shared" si="93"/>
        <v>17</v>
      </c>
      <c r="J2048" t="str">
        <f t="shared" si="94"/>
        <v>August</v>
      </c>
      <c r="K2048" t="str">
        <f t="shared" si="95"/>
        <v>2018</v>
      </c>
      <c r="L2048" s="15">
        <v>0.75</v>
      </c>
      <c r="M2048">
        <f>HOUR(K2048:K14090)</f>
        <v>0</v>
      </c>
      <c r="N2048">
        <f>MINUTE(K2048:K14090)</f>
        <v>0</v>
      </c>
      <c r="O2048">
        <f>SECOND(K2048:K14090)</f>
        <v>0</v>
      </c>
      <c r="P2048">
        <v>66</v>
      </c>
      <c r="Q2048">
        <f>G2048-P2048</f>
        <v>19690.38</v>
      </c>
      <c r="R2048" t="s">
        <v>1833</v>
      </c>
      <c r="S2048" t="s">
        <v>18</v>
      </c>
      <c r="T2048" t="s">
        <v>19</v>
      </c>
    </row>
    <row r="2049" spans="1:20" x14ac:dyDescent="0.35">
      <c r="A2049" t="s">
        <v>11</v>
      </c>
      <c r="B2049" t="s">
        <v>233</v>
      </c>
      <c r="C2049" t="s">
        <v>13</v>
      </c>
      <c r="D2049" t="s">
        <v>20</v>
      </c>
      <c r="E2049" t="s">
        <v>234</v>
      </c>
      <c r="F2049" t="s">
        <v>16</v>
      </c>
      <c r="G2049">
        <v>2970.06</v>
      </c>
      <c r="H2049" s="1">
        <v>43329</v>
      </c>
      <c r="I2049" t="str">
        <f t="shared" si="93"/>
        <v>17</v>
      </c>
      <c r="J2049" t="str">
        <f t="shared" si="94"/>
        <v>August</v>
      </c>
      <c r="K2049" t="str">
        <f t="shared" si="95"/>
        <v>2018</v>
      </c>
      <c r="L2049" s="15">
        <v>0.75059027777777787</v>
      </c>
      <c r="M2049">
        <f>HOUR(K2049:K14091)</f>
        <v>0</v>
      </c>
      <c r="N2049">
        <f>MINUTE(K2049:K14091)</f>
        <v>0</v>
      </c>
      <c r="O2049">
        <f>SECOND(K2049:K14091)</f>
        <v>0</v>
      </c>
      <c r="P2049">
        <v>26.21</v>
      </c>
      <c r="Q2049">
        <f>G2049-P2049</f>
        <v>2943.85</v>
      </c>
      <c r="R2049" t="s">
        <v>314</v>
      </c>
      <c r="S2049" t="s">
        <v>18</v>
      </c>
      <c r="T2049" t="s">
        <v>19</v>
      </c>
    </row>
    <row r="2050" spans="1:20" x14ac:dyDescent="0.35">
      <c r="A2050" t="s">
        <v>11</v>
      </c>
      <c r="B2050" t="s">
        <v>49</v>
      </c>
      <c r="C2050" t="s">
        <v>13</v>
      </c>
      <c r="D2050" t="s">
        <v>20</v>
      </c>
      <c r="E2050" t="s">
        <v>50</v>
      </c>
      <c r="F2050" t="s">
        <v>24</v>
      </c>
      <c r="G2050">
        <v>1965.13</v>
      </c>
      <c r="H2050" s="1">
        <v>43329</v>
      </c>
      <c r="I2050" t="str">
        <f t="shared" si="93"/>
        <v>17</v>
      </c>
      <c r="J2050" t="str">
        <f t="shared" si="94"/>
        <v>August</v>
      </c>
      <c r="K2050" t="str">
        <f t="shared" si="95"/>
        <v>2018</v>
      </c>
      <c r="L2050" s="15">
        <v>0.78013888888888883</v>
      </c>
      <c r="M2050">
        <f>HOUR(K2050:K14092)</f>
        <v>0</v>
      </c>
      <c r="N2050">
        <f>MINUTE(K2050:K14092)</f>
        <v>0</v>
      </c>
      <c r="O2050">
        <f>SECOND(K2050:K14092)</f>
        <v>0</v>
      </c>
      <c r="P2050">
        <v>8.06</v>
      </c>
      <c r="Q2050">
        <f>G2050-P2050</f>
        <v>1957.0700000000002</v>
      </c>
      <c r="R2050" t="s">
        <v>904</v>
      </c>
      <c r="S2050" t="s">
        <v>18</v>
      </c>
      <c r="T2050" t="s">
        <v>19</v>
      </c>
    </row>
    <row r="2051" spans="1:20" x14ac:dyDescent="0.35">
      <c r="A2051" t="s">
        <v>29</v>
      </c>
      <c r="B2051" t="s">
        <v>85</v>
      </c>
      <c r="C2051" t="s">
        <v>13</v>
      </c>
      <c r="D2051" t="s">
        <v>31</v>
      </c>
      <c r="E2051" t="s">
        <v>86</v>
      </c>
      <c r="F2051" t="s">
        <v>16</v>
      </c>
      <c r="G2051">
        <v>18805.43</v>
      </c>
      <c r="H2051" s="1">
        <v>43329</v>
      </c>
      <c r="I2051" t="str">
        <f t="shared" ref="I2051:I2114" si="96">TEXT(H2051,"dd")</f>
        <v>17</v>
      </c>
      <c r="J2051" t="str">
        <f t="shared" ref="J2051:J2114" si="97">TEXT(H2051,"mmmm")</f>
        <v>August</v>
      </c>
      <c r="K2051" t="str">
        <f t="shared" ref="K2051:K2114" si="98">TEXT(H2051,"yyyy")</f>
        <v>2018</v>
      </c>
      <c r="L2051" s="15">
        <v>0.79166666666666663</v>
      </c>
      <c r="M2051">
        <f>HOUR(K2051:K14093)</f>
        <v>0</v>
      </c>
      <c r="N2051">
        <f>MINUTE(K2051:K14093)</f>
        <v>0</v>
      </c>
      <c r="O2051">
        <f>SECOND(K2051:K14093)</f>
        <v>0</v>
      </c>
      <c r="P2051">
        <v>63</v>
      </c>
      <c r="Q2051">
        <f>G2051-P2051</f>
        <v>18742.43</v>
      </c>
      <c r="R2051" t="s">
        <v>1833</v>
      </c>
      <c r="S2051" t="s">
        <v>18</v>
      </c>
      <c r="T2051" t="s">
        <v>19</v>
      </c>
    </row>
    <row r="2052" spans="1:20" x14ac:dyDescent="0.35">
      <c r="A2052" t="s">
        <v>29</v>
      </c>
      <c r="B2052" t="s">
        <v>157</v>
      </c>
      <c r="C2052" t="s">
        <v>13</v>
      </c>
      <c r="D2052" t="s">
        <v>31</v>
      </c>
      <c r="E2052" t="s">
        <v>158</v>
      </c>
      <c r="F2052" t="s">
        <v>16</v>
      </c>
      <c r="G2052">
        <v>2771.72</v>
      </c>
      <c r="H2052" s="1">
        <v>43329</v>
      </c>
      <c r="I2052" t="str">
        <f t="shared" si="96"/>
        <v>17</v>
      </c>
      <c r="J2052" t="str">
        <f t="shared" si="97"/>
        <v>August</v>
      </c>
      <c r="K2052" t="str">
        <f t="shared" si="98"/>
        <v>2018</v>
      </c>
      <c r="L2052" s="15">
        <v>0.79166666666666663</v>
      </c>
      <c r="M2052">
        <f>HOUR(K2052:K14094)</f>
        <v>0</v>
      </c>
      <c r="N2052">
        <f>MINUTE(K2052:K14094)</f>
        <v>0</v>
      </c>
      <c r="O2052">
        <f>SECOND(K2052:K14094)</f>
        <v>0</v>
      </c>
      <c r="P2052">
        <v>98</v>
      </c>
      <c r="Q2052">
        <f>G2052-P2052</f>
        <v>2673.72</v>
      </c>
      <c r="R2052" t="s">
        <v>1833</v>
      </c>
      <c r="S2052" t="s">
        <v>18</v>
      </c>
      <c r="T2052" t="s">
        <v>19</v>
      </c>
    </row>
    <row r="2053" spans="1:20" x14ac:dyDescent="0.35">
      <c r="A2053" t="s">
        <v>29</v>
      </c>
      <c r="B2053" t="s">
        <v>100</v>
      </c>
      <c r="C2053" t="s">
        <v>13</v>
      </c>
      <c r="D2053" t="s">
        <v>41</v>
      </c>
      <c r="E2053" t="s">
        <v>101</v>
      </c>
      <c r="F2053" t="s">
        <v>16</v>
      </c>
      <c r="G2053">
        <v>3830.62</v>
      </c>
      <c r="H2053" s="1">
        <v>43329</v>
      </c>
      <c r="I2053" t="str">
        <f t="shared" si="96"/>
        <v>17</v>
      </c>
      <c r="J2053" t="str">
        <f t="shared" si="97"/>
        <v>August</v>
      </c>
      <c r="K2053" t="str">
        <f t="shared" si="98"/>
        <v>2018</v>
      </c>
      <c r="L2053" s="15">
        <v>0.79166666666666663</v>
      </c>
      <c r="M2053">
        <f>HOUR(K2053:K14095)</f>
        <v>0</v>
      </c>
      <c r="N2053">
        <f>MINUTE(K2053:K14095)</f>
        <v>0</v>
      </c>
      <c r="O2053">
        <f>SECOND(K2053:K14095)</f>
        <v>0</v>
      </c>
      <c r="P2053">
        <v>55</v>
      </c>
      <c r="Q2053">
        <f>G2053-P2053</f>
        <v>3775.62</v>
      </c>
      <c r="R2053" t="s">
        <v>1833</v>
      </c>
      <c r="S2053" t="s">
        <v>18</v>
      </c>
      <c r="T2053" t="s">
        <v>19</v>
      </c>
    </row>
    <row r="2054" spans="1:20" x14ac:dyDescent="0.35">
      <c r="A2054" t="s">
        <v>29</v>
      </c>
      <c r="B2054" t="s">
        <v>42</v>
      </c>
      <c r="C2054" t="s">
        <v>13</v>
      </c>
      <c r="D2054" t="s">
        <v>31</v>
      </c>
      <c r="E2054" t="s">
        <v>43</v>
      </c>
      <c r="F2054" t="s">
        <v>24</v>
      </c>
      <c r="G2054">
        <v>6434.71</v>
      </c>
      <c r="H2054" s="1">
        <v>43329</v>
      </c>
      <c r="I2054" t="str">
        <f t="shared" si="96"/>
        <v>17</v>
      </c>
      <c r="J2054" t="str">
        <f t="shared" si="97"/>
        <v>August</v>
      </c>
      <c r="K2054" t="str">
        <f t="shared" si="98"/>
        <v>2018</v>
      </c>
      <c r="L2054" s="15">
        <v>0.79166666666666663</v>
      </c>
      <c r="M2054">
        <f>HOUR(K2054:K14096)</f>
        <v>0</v>
      </c>
      <c r="N2054">
        <f>MINUTE(K2054:K14096)</f>
        <v>0</v>
      </c>
      <c r="O2054">
        <f>SECOND(K2054:K14096)</f>
        <v>0</v>
      </c>
      <c r="P2054">
        <v>40</v>
      </c>
      <c r="Q2054">
        <f>G2054-P2054</f>
        <v>6394.71</v>
      </c>
      <c r="R2054" t="s">
        <v>1833</v>
      </c>
      <c r="S2054" t="s">
        <v>18</v>
      </c>
      <c r="T2054" t="s">
        <v>19</v>
      </c>
    </row>
    <row r="2055" spans="1:20" x14ac:dyDescent="0.35">
      <c r="A2055" t="s">
        <v>29</v>
      </c>
      <c r="B2055" t="s">
        <v>279</v>
      </c>
      <c r="C2055" t="s">
        <v>13</v>
      </c>
      <c r="D2055" t="s">
        <v>31</v>
      </c>
      <c r="E2055" t="s">
        <v>280</v>
      </c>
      <c r="F2055" t="s">
        <v>16</v>
      </c>
      <c r="G2055">
        <v>2940.27</v>
      </c>
      <c r="H2055" s="1">
        <v>43329</v>
      </c>
      <c r="I2055" t="str">
        <f t="shared" si="96"/>
        <v>17</v>
      </c>
      <c r="J2055" t="str">
        <f t="shared" si="97"/>
        <v>August</v>
      </c>
      <c r="K2055" t="str">
        <f t="shared" si="98"/>
        <v>2018</v>
      </c>
      <c r="L2055" s="15">
        <v>0.79166666666666663</v>
      </c>
      <c r="M2055">
        <f>HOUR(K2055:K14097)</f>
        <v>0</v>
      </c>
      <c r="N2055">
        <f>MINUTE(K2055:K14097)</f>
        <v>0</v>
      </c>
      <c r="O2055">
        <f>SECOND(K2055:K14097)</f>
        <v>0</v>
      </c>
      <c r="P2055">
        <v>45</v>
      </c>
      <c r="Q2055">
        <f>G2055-P2055</f>
        <v>2895.27</v>
      </c>
      <c r="R2055" t="s">
        <v>1833</v>
      </c>
      <c r="S2055" t="s">
        <v>18</v>
      </c>
      <c r="T2055" t="s">
        <v>19</v>
      </c>
    </row>
    <row r="2056" spans="1:20" x14ac:dyDescent="0.35">
      <c r="A2056" t="s">
        <v>11</v>
      </c>
      <c r="B2056" t="s">
        <v>324</v>
      </c>
      <c r="C2056" t="s">
        <v>13</v>
      </c>
      <c r="D2056" t="s">
        <v>20</v>
      </c>
      <c r="E2056" t="s">
        <v>325</v>
      </c>
      <c r="F2056" t="s">
        <v>24</v>
      </c>
      <c r="G2056">
        <v>8271.36</v>
      </c>
      <c r="H2056" s="1">
        <v>43329</v>
      </c>
      <c r="I2056" t="str">
        <f t="shared" si="96"/>
        <v>17</v>
      </c>
      <c r="J2056" t="str">
        <f t="shared" si="97"/>
        <v>August</v>
      </c>
      <c r="K2056" t="str">
        <f t="shared" si="98"/>
        <v>2018</v>
      </c>
      <c r="L2056" s="15">
        <v>0.7930787037037037</v>
      </c>
      <c r="M2056">
        <f>HOUR(K2056:K14098)</f>
        <v>0</v>
      </c>
      <c r="N2056">
        <f>MINUTE(K2056:K14098)</f>
        <v>0</v>
      </c>
      <c r="O2056">
        <f>SECOND(K2056:K14098)</f>
        <v>0</v>
      </c>
      <c r="P2056">
        <v>11.48</v>
      </c>
      <c r="Q2056">
        <f>G2056-P2056</f>
        <v>8259.880000000001</v>
      </c>
      <c r="R2056" t="s">
        <v>761</v>
      </c>
      <c r="S2056" t="s">
        <v>18</v>
      </c>
      <c r="T2056" t="s">
        <v>19</v>
      </c>
    </row>
    <row r="2057" spans="1:20" x14ac:dyDescent="0.35">
      <c r="A2057" t="s">
        <v>11</v>
      </c>
      <c r="B2057" t="s">
        <v>37</v>
      </c>
      <c r="C2057" t="s">
        <v>13</v>
      </c>
      <c r="D2057" t="s">
        <v>20</v>
      </c>
      <c r="E2057" t="s">
        <v>38</v>
      </c>
      <c r="F2057" t="s">
        <v>16</v>
      </c>
      <c r="G2057">
        <v>4724.5600000000004</v>
      </c>
      <c r="H2057" s="1">
        <v>43329</v>
      </c>
      <c r="I2057" t="str">
        <f t="shared" si="96"/>
        <v>17</v>
      </c>
      <c r="J2057" t="str">
        <f t="shared" si="97"/>
        <v>August</v>
      </c>
      <c r="K2057" t="str">
        <f t="shared" si="98"/>
        <v>2018</v>
      </c>
      <c r="L2057" s="15">
        <v>0.79950231481481471</v>
      </c>
      <c r="M2057">
        <f>HOUR(K2057:K14099)</f>
        <v>0</v>
      </c>
      <c r="N2057">
        <f>MINUTE(K2057:K14099)</f>
        <v>0</v>
      </c>
      <c r="O2057">
        <f>SECOND(K2057:K14099)</f>
        <v>0</v>
      </c>
      <c r="P2057">
        <v>14.79</v>
      </c>
      <c r="Q2057">
        <f>G2057-P2057</f>
        <v>4709.7700000000004</v>
      </c>
      <c r="R2057" t="s">
        <v>808</v>
      </c>
      <c r="S2057" t="s">
        <v>18</v>
      </c>
      <c r="T2057" t="s">
        <v>19</v>
      </c>
    </row>
    <row r="2058" spans="1:20" x14ac:dyDescent="0.35">
      <c r="A2058" t="s">
        <v>11</v>
      </c>
      <c r="B2058" t="s">
        <v>49</v>
      </c>
      <c r="C2058" t="s">
        <v>13</v>
      </c>
      <c r="D2058" t="s">
        <v>14</v>
      </c>
      <c r="E2058" t="s">
        <v>50</v>
      </c>
      <c r="F2058" t="s">
        <v>24</v>
      </c>
      <c r="G2058">
        <v>1952.7</v>
      </c>
      <c r="H2058" s="1">
        <v>43329</v>
      </c>
      <c r="I2058" t="str">
        <f t="shared" si="96"/>
        <v>17</v>
      </c>
      <c r="J2058" t="str">
        <f t="shared" si="97"/>
        <v>August</v>
      </c>
      <c r="K2058" t="str">
        <f t="shared" si="98"/>
        <v>2018</v>
      </c>
      <c r="L2058" s="15">
        <v>0.80593750000000008</v>
      </c>
      <c r="M2058">
        <f>HOUR(K2058:K14100)</f>
        <v>0</v>
      </c>
      <c r="N2058">
        <f>MINUTE(K2058:K14100)</f>
        <v>0</v>
      </c>
      <c r="O2058">
        <f>SECOND(K2058:K14100)</f>
        <v>0</v>
      </c>
      <c r="P2058">
        <v>12.43</v>
      </c>
      <c r="Q2058">
        <f>G2058-P2058</f>
        <v>1940.27</v>
      </c>
      <c r="R2058" t="s">
        <v>905</v>
      </c>
      <c r="S2058" t="s">
        <v>18</v>
      </c>
      <c r="T2058" t="s">
        <v>19</v>
      </c>
    </row>
    <row r="2059" spans="1:20" x14ac:dyDescent="0.35">
      <c r="A2059" t="s">
        <v>11</v>
      </c>
      <c r="B2059" t="s">
        <v>215</v>
      </c>
      <c r="C2059" t="s">
        <v>13</v>
      </c>
      <c r="D2059" t="s">
        <v>20</v>
      </c>
      <c r="E2059" t="s">
        <v>216</v>
      </c>
      <c r="F2059" t="s">
        <v>24</v>
      </c>
      <c r="G2059">
        <v>679.41</v>
      </c>
      <c r="H2059" s="1">
        <v>43329</v>
      </c>
      <c r="I2059" t="str">
        <f t="shared" si="96"/>
        <v>17</v>
      </c>
      <c r="J2059" t="str">
        <f t="shared" si="97"/>
        <v>August</v>
      </c>
      <c r="K2059" t="str">
        <f t="shared" si="98"/>
        <v>2018</v>
      </c>
      <c r="L2059" s="15">
        <v>0.81236111111111109</v>
      </c>
      <c r="M2059">
        <f>HOUR(K2059:K14101)</f>
        <v>0</v>
      </c>
      <c r="N2059">
        <f>MINUTE(K2059:K14101)</f>
        <v>0</v>
      </c>
      <c r="O2059">
        <f>SECOND(K2059:K14101)</f>
        <v>0</v>
      </c>
      <c r="P2059">
        <v>17.7</v>
      </c>
      <c r="Q2059">
        <f>G2059-P2059</f>
        <v>661.70999999999992</v>
      </c>
      <c r="R2059" t="s">
        <v>593</v>
      </c>
      <c r="S2059" t="s">
        <v>18</v>
      </c>
      <c r="T2059" t="s">
        <v>19</v>
      </c>
    </row>
    <row r="2060" spans="1:20" x14ac:dyDescent="0.35">
      <c r="A2060" t="s">
        <v>11</v>
      </c>
      <c r="B2060" t="s">
        <v>73</v>
      </c>
      <c r="C2060" t="s">
        <v>13</v>
      </c>
      <c r="D2060" t="s">
        <v>20</v>
      </c>
      <c r="E2060" t="s">
        <v>74</v>
      </c>
      <c r="F2060" t="s">
        <v>16</v>
      </c>
      <c r="G2060">
        <v>8187.68</v>
      </c>
      <c r="H2060" s="1">
        <v>43329</v>
      </c>
      <c r="I2060" t="str">
        <f t="shared" si="96"/>
        <v>17</v>
      </c>
      <c r="J2060" t="str">
        <f t="shared" si="97"/>
        <v>August</v>
      </c>
      <c r="K2060" t="str">
        <f t="shared" si="98"/>
        <v>2018</v>
      </c>
      <c r="L2060" s="15">
        <v>0.81879629629629624</v>
      </c>
      <c r="M2060">
        <f>HOUR(K2060:K14102)</f>
        <v>0</v>
      </c>
      <c r="N2060">
        <f>MINUTE(K2060:K14102)</f>
        <v>0</v>
      </c>
      <c r="O2060">
        <f>SECOND(K2060:K14102)</f>
        <v>0</v>
      </c>
      <c r="P2060">
        <v>66.48</v>
      </c>
      <c r="Q2060">
        <f>G2060-P2060</f>
        <v>8121.2000000000007</v>
      </c>
      <c r="R2060" t="s">
        <v>906</v>
      </c>
      <c r="S2060" t="s">
        <v>18</v>
      </c>
      <c r="T2060" t="s">
        <v>19</v>
      </c>
    </row>
    <row r="2061" spans="1:20" x14ac:dyDescent="0.35">
      <c r="A2061" t="s">
        <v>11</v>
      </c>
      <c r="B2061" t="s">
        <v>85</v>
      </c>
      <c r="C2061" t="s">
        <v>13</v>
      </c>
      <c r="D2061" t="s">
        <v>14</v>
      </c>
      <c r="E2061" t="s">
        <v>86</v>
      </c>
      <c r="F2061" t="s">
        <v>16</v>
      </c>
      <c r="G2061">
        <v>18868.43</v>
      </c>
      <c r="H2061" s="1">
        <v>43329</v>
      </c>
      <c r="I2061" t="str">
        <f t="shared" si="96"/>
        <v>17</v>
      </c>
      <c r="J2061" t="str">
        <f t="shared" si="97"/>
        <v>August</v>
      </c>
      <c r="K2061" t="str">
        <f t="shared" si="98"/>
        <v>2018</v>
      </c>
      <c r="L2061" s="15">
        <v>0.82521990740740747</v>
      </c>
      <c r="M2061">
        <f>HOUR(K2061:K14103)</f>
        <v>0</v>
      </c>
      <c r="N2061">
        <f>MINUTE(K2061:K14103)</f>
        <v>0</v>
      </c>
      <c r="O2061">
        <f>SECOND(K2061:K14103)</f>
        <v>0</v>
      </c>
      <c r="P2061">
        <v>17.309999999999999</v>
      </c>
      <c r="Q2061">
        <f>G2061-P2061</f>
        <v>18851.12</v>
      </c>
      <c r="R2061" t="s">
        <v>907</v>
      </c>
      <c r="S2061" t="s">
        <v>18</v>
      </c>
      <c r="T2061" t="s">
        <v>19</v>
      </c>
    </row>
    <row r="2062" spans="1:20" x14ac:dyDescent="0.35">
      <c r="A2062" t="s">
        <v>11</v>
      </c>
      <c r="B2062" t="s">
        <v>186</v>
      </c>
      <c r="C2062" t="s">
        <v>13</v>
      </c>
      <c r="D2062" t="s">
        <v>20</v>
      </c>
      <c r="E2062" t="s">
        <v>187</v>
      </c>
      <c r="F2062" t="s">
        <v>16</v>
      </c>
      <c r="G2062">
        <v>1827.14</v>
      </c>
      <c r="H2062" s="1">
        <v>43329</v>
      </c>
      <c r="I2062" t="str">
        <f t="shared" si="96"/>
        <v>17</v>
      </c>
      <c r="J2062" t="str">
        <f t="shared" si="97"/>
        <v>August</v>
      </c>
      <c r="K2062" t="str">
        <f t="shared" si="98"/>
        <v>2018</v>
      </c>
      <c r="L2062" s="15">
        <v>0.83165509259259263</v>
      </c>
      <c r="M2062">
        <f>HOUR(K2062:K14104)</f>
        <v>0</v>
      </c>
      <c r="N2062">
        <f>MINUTE(K2062:K14104)</f>
        <v>0</v>
      </c>
      <c r="O2062">
        <f>SECOND(K2062:K14104)</f>
        <v>0</v>
      </c>
      <c r="P2062">
        <v>9.26</v>
      </c>
      <c r="Q2062">
        <f>G2062-P2062</f>
        <v>1817.88</v>
      </c>
      <c r="R2062" t="s">
        <v>908</v>
      </c>
      <c r="S2062" t="s">
        <v>18</v>
      </c>
      <c r="T2062" t="s">
        <v>19</v>
      </c>
    </row>
    <row r="2063" spans="1:20" x14ac:dyDescent="0.35">
      <c r="A2063" t="s">
        <v>29</v>
      </c>
      <c r="B2063" t="s">
        <v>279</v>
      </c>
      <c r="C2063" t="s">
        <v>13</v>
      </c>
      <c r="D2063" t="s">
        <v>31</v>
      </c>
      <c r="E2063" t="s">
        <v>280</v>
      </c>
      <c r="F2063" t="s">
        <v>16</v>
      </c>
      <c r="G2063">
        <v>2857.27</v>
      </c>
      <c r="H2063" s="1">
        <v>43329</v>
      </c>
      <c r="I2063" t="str">
        <f t="shared" si="96"/>
        <v>17</v>
      </c>
      <c r="J2063" t="str">
        <f t="shared" si="97"/>
        <v>August</v>
      </c>
      <c r="K2063" t="str">
        <f t="shared" si="98"/>
        <v>2018</v>
      </c>
      <c r="L2063" s="15">
        <v>0.83333333333333337</v>
      </c>
      <c r="M2063">
        <f>HOUR(K2063:K14105)</f>
        <v>0</v>
      </c>
      <c r="N2063">
        <f>MINUTE(K2063:K14105)</f>
        <v>0</v>
      </c>
      <c r="O2063">
        <f>SECOND(K2063:K14105)</f>
        <v>0</v>
      </c>
      <c r="P2063">
        <v>83</v>
      </c>
      <c r="Q2063">
        <f>G2063-P2063</f>
        <v>2774.27</v>
      </c>
      <c r="R2063" t="s">
        <v>1833</v>
      </c>
      <c r="S2063" t="s">
        <v>18</v>
      </c>
      <c r="T2063" t="s">
        <v>19</v>
      </c>
    </row>
    <row r="2064" spans="1:20" x14ac:dyDescent="0.35">
      <c r="A2064" t="s">
        <v>29</v>
      </c>
      <c r="B2064" t="s">
        <v>227</v>
      </c>
      <c r="C2064" t="s">
        <v>13</v>
      </c>
      <c r="D2064" t="s">
        <v>31</v>
      </c>
      <c r="E2064" t="s">
        <v>228</v>
      </c>
      <c r="F2064" t="s">
        <v>24</v>
      </c>
      <c r="G2064">
        <v>3707.85</v>
      </c>
      <c r="H2064" s="1">
        <v>43329</v>
      </c>
      <c r="I2064" t="str">
        <f t="shared" si="96"/>
        <v>17</v>
      </c>
      <c r="J2064" t="str">
        <f t="shared" si="97"/>
        <v>August</v>
      </c>
      <c r="K2064" t="str">
        <f t="shared" si="98"/>
        <v>2018</v>
      </c>
      <c r="L2064" s="15">
        <v>0.83333333333333337</v>
      </c>
      <c r="M2064">
        <f>HOUR(K2064:K14106)</f>
        <v>0</v>
      </c>
      <c r="N2064">
        <f>MINUTE(K2064:K14106)</f>
        <v>0</v>
      </c>
      <c r="O2064">
        <f>SECOND(K2064:K14106)</f>
        <v>0</v>
      </c>
      <c r="P2064">
        <v>27</v>
      </c>
      <c r="Q2064">
        <f>G2064-P2064</f>
        <v>3680.85</v>
      </c>
      <c r="R2064" t="s">
        <v>1833</v>
      </c>
      <c r="S2064" t="s">
        <v>18</v>
      </c>
      <c r="T2064" t="s">
        <v>19</v>
      </c>
    </row>
    <row r="2065" spans="1:20" x14ac:dyDescent="0.35">
      <c r="A2065" t="s">
        <v>11</v>
      </c>
      <c r="B2065" t="s">
        <v>173</v>
      </c>
      <c r="C2065" t="s">
        <v>13</v>
      </c>
      <c r="D2065" t="s">
        <v>14</v>
      </c>
      <c r="E2065" t="s">
        <v>174</v>
      </c>
      <c r="F2065" t="s">
        <v>24</v>
      </c>
      <c r="G2065">
        <v>5426.5</v>
      </c>
      <c r="H2065" s="1">
        <v>43329</v>
      </c>
      <c r="I2065" t="str">
        <f t="shared" si="96"/>
        <v>17</v>
      </c>
      <c r="J2065" t="str">
        <f t="shared" si="97"/>
        <v>August</v>
      </c>
      <c r="K2065" t="str">
        <f t="shared" si="98"/>
        <v>2018</v>
      </c>
      <c r="L2065" s="15">
        <v>0.83832175925925922</v>
      </c>
      <c r="M2065">
        <f>HOUR(K2065:K14107)</f>
        <v>0</v>
      </c>
      <c r="N2065">
        <f>MINUTE(K2065:K14107)</f>
        <v>0</v>
      </c>
      <c r="O2065">
        <f>SECOND(K2065:K14107)</f>
        <v>0</v>
      </c>
      <c r="P2065">
        <v>42.67</v>
      </c>
      <c r="Q2065">
        <f>G2065-P2065</f>
        <v>5383.83</v>
      </c>
      <c r="R2065" t="s">
        <v>505</v>
      </c>
      <c r="S2065" t="s">
        <v>18</v>
      </c>
      <c r="T2065" t="s">
        <v>19</v>
      </c>
    </row>
    <row r="2066" spans="1:20" x14ac:dyDescent="0.35">
      <c r="A2066" t="s">
        <v>11</v>
      </c>
      <c r="B2066" t="s">
        <v>113</v>
      </c>
      <c r="C2066" t="s">
        <v>13</v>
      </c>
      <c r="D2066" t="s">
        <v>14</v>
      </c>
      <c r="E2066" t="s">
        <v>114</v>
      </c>
      <c r="F2066" t="s">
        <v>24</v>
      </c>
      <c r="G2066">
        <v>4942.07</v>
      </c>
      <c r="H2066" s="1">
        <v>43329</v>
      </c>
      <c r="I2066" t="str">
        <f t="shared" si="96"/>
        <v>17</v>
      </c>
      <c r="J2066" t="str">
        <f t="shared" si="97"/>
        <v>August</v>
      </c>
      <c r="K2066" t="str">
        <f t="shared" si="98"/>
        <v>2018</v>
      </c>
      <c r="L2066" s="15">
        <v>0.84505787037037028</v>
      </c>
      <c r="M2066">
        <f>HOUR(K2066:K14108)</f>
        <v>0</v>
      </c>
      <c r="N2066">
        <f>MINUTE(K2066:K14108)</f>
        <v>0</v>
      </c>
      <c r="O2066">
        <f>SECOND(K2066:K14108)</f>
        <v>0</v>
      </c>
      <c r="P2066">
        <v>16.350000000000001</v>
      </c>
      <c r="Q2066">
        <f>G2066-P2066</f>
        <v>4925.7199999999993</v>
      </c>
      <c r="R2066" t="s">
        <v>467</v>
      </c>
      <c r="S2066" t="s">
        <v>18</v>
      </c>
      <c r="T2066" t="s">
        <v>19</v>
      </c>
    </row>
    <row r="2067" spans="1:20" x14ac:dyDescent="0.35">
      <c r="A2067" t="s">
        <v>11</v>
      </c>
      <c r="B2067" t="s">
        <v>37</v>
      </c>
      <c r="C2067" t="s">
        <v>13</v>
      </c>
      <c r="D2067" t="s">
        <v>20</v>
      </c>
      <c r="E2067" t="s">
        <v>38</v>
      </c>
      <c r="F2067" t="s">
        <v>16</v>
      </c>
      <c r="G2067">
        <v>4718.1400000000003</v>
      </c>
      <c r="H2067" s="1">
        <v>43329</v>
      </c>
      <c r="I2067" t="str">
        <f t="shared" si="96"/>
        <v>17</v>
      </c>
      <c r="J2067" t="str">
        <f t="shared" si="97"/>
        <v>August</v>
      </c>
      <c r="K2067" t="str">
        <f t="shared" si="98"/>
        <v>2018</v>
      </c>
      <c r="L2067" s="15">
        <v>0.85180555555555559</v>
      </c>
      <c r="M2067">
        <f>HOUR(K2067:K14109)</f>
        <v>0</v>
      </c>
      <c r="N2067">
        <f>MINUTE(K2067:K14109)</f>
        <v>0</v>
      </c>
      <c r="O2067">
        <f>SECOND(K2067:K14109)</f>
        <v>0</v>
      </c>
      <c r="P2067">
        <v>6.42</v>
      </c>
      <c r="Q2067">
        <f>G2067-P2067</f>
        <v>4711.72</v>
      </c>
      <c r="R2067" t="s">
        <v>909</v>
      </c>
      <c r="S2067" t="s">
        <v>18</v>
      </c>
      <c r="T2067" t="s">
        <v>19</v>
      </c>
    </row>
    <row r="2068" spans="1:20" x14ac:dyDescent="0.35">
      <c r="A2068" t="s">
        <v>11</v>
      </c>
      <c r="B2068" t="s">
        <v>331</v>
      </c>
      <c r="C2068" t="s">
        <v>13</v>
      </c>
      <c r="D2068" t="s">
        <v>20</v>
      </c>
      <c r="E2068" t="s">
        <v>332</v>
      </c>
      <c r="F2068" t="s">
        <v>24</v>
      </c>
      <c r="G2068">
        <v>7289.08</v>
      </c>
      <c r="H2068" s="1">
        <v>43329</v>
      </c>
      <c r="I2068" t="str">
        <f t="shared" si="96"/>
        <v>17</v>
      </c>
      <c r="J2068" t="str">
        <f t="shared" si="97"/>
        <v>August</v>
      </c>
      <c r="K2068" t="str">
        <f t="shared" si="98"/>
        <v>2018</v>
      </c>
      <c r="L2068" s="15">
        <v>0.85854166666666665</v>
      </c>
      <c r="M2068">
        <f>HOUR(K2068:K14110)</f>
        <v>0</v>
      </c>
      <c r="N2068">
        <f>MINUTE(K2068:K14110)</f>
        <v>0</v>
      </c>
      <c r="O2068">
        <f>SECOND(K2068:K14110)</f>
        <v>0</v>
      </c>
      <c r="P2068">
        <v>10.09</v>
      </c>
      <c r="Q2068">
        <f>G2068-P2068</f>
        <v>7278.99</v>
      </c>
      <c r="R2068" t="s">
        <v>449</v>
      </c>
      <c r="S2068" t="s">
        <v>18</v>
      </c>
      <c r="T2068" t="s">
        <v>19</v>
      </c>
    </row>
    <row r="2069" spans="1:20" x14ac:dyDescent="0.35">
      <c r="A2069" t="s">
        <v>11</v>
      </c>
      <c r="B2069" t="s">
        <v>49</v>
      </c>
      <c r="C2069" t="s">
        <v>13</v>
      </c>
      <c r="D2069" t="s">
        <v>20</v>
      </c>
      <c r="E2069" t="s">
        <v>50</v>
      </c>
      <c r="F2069" t="s">
        <v>24</v>
      </c>
      <c r="G2069">
        <v>1942.23</v>
      </c>
      <c r="H2069" s="1">
        <v>43329</v>
      </c>
      <c r="I2069" t="str">
        <f t="shared" si="96"/>
        <v>17</v>
      </c>
      <c r="J2069" t="str">
        <f t="shared" si="97"/>
        <v>August</v>
      </c>
      <c r="K2069" t="str">
        <f t="shared" si="98"/>
        <v>2018</v>
      </c>
      <c r="L2069" s="15">
        <v>0.86528935185185185</v>
      </c>
      <c r="M2069">
        <f>HOUR(K2069:K14111)</f>
        <v>0</v>
      </c>
      <c r="N2069">
        <f>MINUTE(K2069:K14111)</f>
        <v>0</v>
      </c>
      <c r="O2069">
        <f>SECOND(K2069:K14111)</f>
        <v>0</v>
      </c>
      <c r="P2069">
        <v>10.47</v>
      </c>
      <c r="Q2069">
        <f>G2069-P2069</f>
        <v>1931.76</v>
      </c>
      <c r="R2069" t="s">
        <v>587</v>
      </c>
      <c r="S2069" t="s">
        <v>18</v>
      </c>
      <c r="T2069" t="s">
        <v>19</v>
      </c>
    </row>
    <row r="2070" spans="1:20" x14ac:dyDescent="0.35">
      <c r="A2070" t="s">
        <v>11</v>
      </c>
      <c r="B2070" t="s">
        <v>49</v>
      </c>
      <c r="C2070" t="s">
        <v>13</v>
      </c>
      <c r="D2070" t="s">
        <v>20</v>
      </c>
      <c r="E2070" t="s">
        <v>50</v>
      </c>
      <c r="F2070" t="s">
        <v>24</v>
      </c>
      <c r="G2070">
        <v>1911.36</v>
      </c>
      <c r="H2070" s="1">
        <v>43329</v>
      </c>
      <c r="I2070" t="str">
        <f t="shared" si="96"/>
        <v>17</v>
      </c>
      <c r="J2070" t="str">
        <f t="shared" si="97"/>
        <v>August</v>
      </c>
      <c r="K2070" t="str">
        <f t="shared" si="98"/>
        <v>2018</v>
      </c>
      <c r="L2070" s="15">
        <v>0.87202546296296291</v>
      </c>
      <c r="M2070">
        <f>HOUR(K2070:K14112)</f>
        <v>0</v>
      </c>
      <c r="N2070">
        <f>MINUTE(K2070:K14112)</f>
        <v>0</v>
      </c>
      <c r="O2070">
        <f>SECOND(K2070:K14112)</f>
        <v>0</v>
      </c>
      <c r="P2070">
        <v>30.87</v>
      </c>
      <c r="Q2070">
        <f>G2070-P2070</f>
        <v>1880.49</v>
      </c>
      <c r="R2070" t="s">
        <v>873</v>
      </c>
      <c r="S2070" t="s">
        <v>18</v>
      </c>
      <c r="T2070" t="s">
        <v>19</v>
      </c>
    </row>
    <row r="2071" spans="1:20" x14ac:dyDescent="0.35">
      <c r="A2071" t="s">
        <v>29</v>
      </c>
      <c r="B2071" t="s">
        <v>100</v>
      </c>
      <c r="C2071" t="s">
        <v>13</v>
      </c>
      <c r="D2071" t="s">
        <v>31</v>
      </c>
      <c r="E2071" t="s">
        <v>101</v>
      </c>
      <c r="F2071" t="s">
        <v>16</v>
      </c>
      <c r="G2071">
        <v>3761.62</v>
      </c>
      <c r="H2071" s="1">
        <v>43329</v>
      </c>
      <c r="I2071" t="str">
        <f t="shared" si="96"/>
        <v>17</v>
      </c>
      <c r="J2071" t="str">
        <f t="shared" si="97"/>
        <v>August</v>
      </c>
      <c r="K2071" t="str">
        <f t="shared" si="98"/>
        <v>2018</v>
      </c>
      <c r="L2071" s="15">
        <v>0.875</v>
      </c>
      <c r="M2071">
        <f>HOUR(K2071:K14113)</f>
        <v>0</v>
      </c>
      <c r="N2071">
        <f>MINUTE(K2071:K14113)</f>
        <v>0</v>
      </c>
      <c r="O2071">
        <f>SECOND(K2071:K14113)</f>
        <v>0</v>
      </c>
      <c r="P2071">
        <v>69</v>
      </c>
      <c r="Q2071">
        <f>G2071-P2071</f>
        <v>3692.62</v>
      </c>
      <c r="R2071" t="s">
        <v>1833</v>
      </c>
      <c r="S2071" t="s">
        <v>18</v>
      </c>
      <c r="T2071" t="s">
        <v>19</v>
      </c>
    </row>
    <row r="2072" spans="1:20" x14ac:dyDescent="0.35">
      <c r="A2072" t="s">
        <v>29</v>
      </c>
      <c r="B2072" t="s">
        <v>103</v>
      </c>
      <c r="C2072" t="s">
        <v>13</v>
      </c>
      <c r="D2072" t="s">
        <v>31</v>
      </c>
      <c r="E2072" t="s">
        <v>104</v>
      </c>
      <c r="F2072" t="s">
        <v>24</v>
      </c>
      <c r="G2072">
        <v>51943.96</v>
      </c>
      <c r="H2072" s="1">
        <v>43329</v>
      </c>
      <c r="I2072" t="str">
        <f t="shared" si="96"/>
        <v>17</v>
      </c>
      <c r="J2072" t="str">
        <f t="shared" si="97"/>
        <v>August</v>
      </c>
      <c r="K2072" t="str">
        <f t="shared" si="98"/>
        <v>2018</v>
      </c>
      <c r="L2072" s="15">
        <v>0.875</v>
      </c>
      <c r="M2072">
        <f>HOUR(K2072:K14114)</f>
        <v>0</v>
      </c>
      <c r="N2072">
        <f>MINUTE(K2072:K14114)</f>
        <v>0</v>
      </c>
      <c r="O2072">
        <f>SECOND(K2072:K14114)</f>
        <v>0</v>
      </c>
      <c r="P2072">
        <v>38</v>
      </c>
      <c r="Q2072">
        <f>G2072-P2072</f>
        <v>51905.96</v>
      </c>
      <c r="R2072" t="s">
        <v>1833</v>
      </c>
      <c r="S2072" t="s">
        <v>18</v>
      </c>
      <c r="T2072" t="s">
        <v>19</v>
      </c>
    </row>
    <row r="2073" spans="1:20" x14ac:dyDescent="0.35">
      <c r="A2073" t="s">
        <v>29</v>
      </c>
      <c r="B2073" t="s">
        <v>289</v>
      </c>
      <c r="C2073" t="s">
        <v>13</v>
      </c>
      <c r="D2073" t="s">
        <v>31</v>
      </c>
      <c r="E2073" t="s">
        <v>290</v>
      </c>
      <c r="F2073" t="s">
        <v>24</v>
      </c>
      <c r="G2073">
        <v>2775.79</v>
      </c>
      <c r="H2073" s="1">
        <v>43329</v>
      </c>
      <c r="I2073" t="str">
        <f t="shared" si="96"/>
        <v>17</v>
      </c>
      <c r="J2073" t="str">
        <f t="shared" si="97"/>
        <v>August</v>
      </c>
      <c r="K2073" t="str">
        <f t="shared" si="98"/>
        <v>2018</v>
      </c>
      <c r="L2073" s="15">
        <v>0.875</v>
      </c>
      <c r="M2073">
        <f>HOUR(K2073:K14115)</f>
        <v>0</v>
      </c>
      <c r="N2073">
        <f>MINUTE(K2073:K14115)</f>
        <v>0</v>
      </c>
      <c r="O2073">
        <f>SECOND(K2073:K14115)</f>
        <v>0</v>
      </c>
      <c r="P2073">
        <v>29</v>
      </c>
      <c r="Q2073">
        <f>G2073-P2073</f>
        <v>2746.79</v>
      </c>
      <c r="R2073" t="s">
        <v>1833</v>
      </c>
      <c r="S2073" t="s">
        <v>18</v>
      </c>
      <c r="T2073" t="s">
        <v>19</v>
      </c>
    </row>
    <row r="2074" spans="1:20" x14ac:dyDescent="0.35">
      <c r="A2074" t="s">
        <v>29</v>
      </c>
      <c r="B2074" t="s">
        <v>42</v>
      </c>
      <c r="C2074" t="s">
        <v>13</v>
      </c>
      <c r="D2074" t="s">
        <v>31</v>
      </c>
      <c r="E2074" t="s">
        <v>43</v>
      </c>
      <c r="F2074" t="s">
        <v>24</v>
      </c>
      <c r="G2074">
        <v>6384.71</v>
      </c>
      <c r="H2074" s="1">
        <v>43329</v>
      </c>
      <c r="I2074" t="str">
        <f t="shared" si="96"/>
        <v>17</v>
      </c>
      <c r="J2074" t="str">
        <f t="shared" si="97"/>
        <v>August</v>
      </c>
      <c r="K2074" t="str">
        <f t="shared" si="98"/>
        <v>2018</v>
      </c>
      <c r="L2074" s="15">
        <v>0.875</v>
      </c>
      <c r="M2074">
        <f>HOUR(K2074:K14116)</f>
        <v>0</v>
      </c>
      <c r="N2074">
        <f>MINUTE(K2074:K14116)</f>
        <v>0</v>
      </c>
      <c r="O2074">
        <f>SECOND(K2074:K14116)</f>
        <v>0</v>
      </c>
      <c r="P2074">
        <v>50</v>
      </c>
      <c r="Q2074">
        <f>G2074-P2074</f>
        <v>6334.71</v>
      </c>
      <c r="R2074" t="s">
        <v>1833</v>
      </c>
      <c r="S2074" t="s">
        <v>18</v>
      </c>
      <c r="T2074" t="s">
        <v>19</v>
      </c>
    </row>
    <row r="2075" spans="1:20" x14ac:dyDescent="0.35">
      <c r="A2075" t="s">
        <v>29</v>
      </c>
      <c r="B2075" t="s">
        <v>49</v>
      </c>
      <c r="C2075" t="s">
        <v>13</v>
      </c>
      <c r="D2075" t="s">
        <v>31</v>
      </c>
      <c r="E2075" t="s">
        <v>50</v>
      </c>
      <c r="F2075" t="s">
        <v>24</v>
      </c>
      <c r="G2075">
        <v>1878.85</v>
      </c>
      <c r="H2075" s="1">
        <v>43329</v>
      </c>
      <c r="I2075" t="str">
        <f t="shared" si="96"/>
        <v>17</v>
      </c>
      <c r="J2075" t="str">
        <f t="shared" si="97"/>
        <v>August</v>
      </c>
      <c r="K2075" t="str">
        <f t="shared" si="98"/>
        <v>2018</v>
      </c>
      <c r="L2075" s="15">
        <v>0.875</v>
      </c>
      <c r="M2075">
        <f>HOUR(K2075:K14117)</f>
        <v>0</v>
      </c>
      <c r="N2075">
        <f>MINUTE(K2075:K14117)</f>
        <v>0</v>
      </c>
      <c r="O2075">
        <f>SECOND(K2075:K14117)</f>
        <v>0</v>
      </c>
      <c r="P2075">
        <v>23</v>
      </c>
      <c r="Q2075">
        <f>G2075-P2075</f>
        <v>1855.85</v>
      </c>
      <c r="R2075" t="s">
        <v>1833</v>
      </c>
      <c r="S2075" t="s">
        <v>18</v>
      </c>
      <c r="T2075" t="s">
        <v>19</v>
      </c>
    </row>
    <row r="2076" spans="1:20" x14ac:dyDescent="0.35">
      <c r="A2076" t="s">
        <v>11</v>
      </c>
      <c r="B2076" t="s">
        <v>113</v>
      </c>
      <c r="C2076" t="s">
        <v>13</v>
      </c>
      <c r="D2076" t="s">
        <v>14</v>
      </c>
      <c r="E2076" t="s">
        <v>114</v>
      </c>
      <c r="F2076" t="s">
        <v>24</v>
      </c>
      <c r="G2076">
        <v>4912.99</v>
      </c>
      <c r="H2076" s="1">
        <v>43329</v>
      </c>
      <c r="I2076" t="str">
        <f t="shared" si="96"/>
        <v>17</v>
      </c>
      <c r="J2076" t="str">
        <f t="shared" si="97"/>
        <v>August</v>
      </c>
      <c r="K2076" t="str">
        <f t="shared" si="98"/>
        <v>2018</v>
      </c>
      <c r="L2076" s="15">
        <v>0.8777314814814815</v>
      </c>
      <c r="M2076">
        <f>HOUR(K2076:K14118)</f>
        <v>0</v>
      </c>
      <c r="N2076">
        <f>MINUTE(K2076:K14118)</f>
        <v>0</v>
      </c>
      <c r="O2076">
        <f>SECOND(K2076:K14118)</f>
        <v>0</v>
      </c>
      <c r="P2076">
        <v>29.08</v>
      </c>
      <c r="Q2076">
        <f>G2076-P2076</f>
        <v>4883.91</v>
      </c>
      <c r="R2076" t="s">
        <v>910</v>
      </c>
      <c r="S2076" t="s">
        <v>18</v>
      </c>
      <c r="T2076" t="s">
        <v>19</v>
      </c>
    </row>
    <row r="2077" spans="1:20" x14ac:dyDescent="0.35">
      <c r="A2077" t="s">
        <v>11</v>
      </c>
      <c r="B2077" t="s">
        <v>140</v>
      </c>
      <c r="C2077" t="s">
        <v>13</v>
      </c>
      <c r="D2077" t="s">
        <v>14</v>
      </c>
      <c r="E2077" t="s">
        <v>141</v>
      </c>
      <c r="F2077" t="s">
        <v>24</v>
      </c>
      <c r="G2077">
        <v>4976.3100000000004</v>
      </c>
      <c r="H2077" s="1">
        <v>43329</v>
      </c>
      <c r="I2077" t="str">
        <f t="shared" si="96"/>
        <v>17</v>
      </c>
      <c r="J2077" t="str">
        <f t="shared" si="97"/>
        <v>August</v>
      </c>
      <c r="K2077" t="str">
        <f t="shared" si="98"/>
        <v>2018</v>
      </c>
      <c r="L2077" s="15">
        <v>0.88262731481481482</v>
      </c>
      <c r="M2077">
        <f>HOUR(K2077:K14119)</f>
        <v>0</v>
      </c>
      <c r="N2077">
        <f>MINUTE(K2077:K14119)</f>
        <v>0</v>
      </c>
      <c r="O2077">
        <f>SECOND(K2077:K14119)</f>
        <v>0</v>
      </c>
      <c r="P2077">
        <v>18</v>
      </c>
      <c r="Q2077">
        <f>G2077-P2077</f>
        <v>4958.3100000000004</v>
      </c>
      <c r="R2077" t="s">
        <v>911</v>
      </c>
      <c r="S2077" t="s">
        <v>18</v>
      </c>
      <c r="T2077" t="s">
        <v>19</v>
      </c>
    </row>
    <row r="2078" spans="1:20" x14ac:dyDescent="0.35">
      <c r="A2078" t="s">
        <v>11</v>
      </c>
      <c r="B2078" t="s">
        <v>255</v>
      </c>
      <c r="C2078" t="s">
        <v>13</v>
      </c>
      <c r="D2078" t="s">
        <v>20</v>
      </c>
      <c r="E2078" t="s">
        <v>107</v>
      </c>
      <c r="F2078" t="s">
        <v>16</v>
      </c>
      <c r="G2078">
        <v>2784.13</v>
      </c>
      <c r="H2078" s="1">
        <v>43329</v>
      </c>
      <c r="I2078" t="str">
        <f t="shared" si="96"/>
        <v>17</v>
      </c>
      <c r="J2078" t="str">
        <f t="shared" si="97"/>
        <v>August</v>
      </c>
      <c r="K2078" t="str">
        <f t="shared" si="98"/>
        <v>2018</v>
      </c>
      <c r="L2078" s="15">
        <v>0.88751157407407411</v>
      </c>
      <c r="M2078">
        <f>HOUR(K2078:K14120)</f>
        <v>0</v>
      </c>
      <c r="N2078">
        <f>MINUTE(K2078:K14120)</f>
        <v>0</v>
      </c>
      <c r="O2078">
        <f>SECOND(K2078:K14120)</f>
        <v>0</v>
      </c>
      <c r="P2078">
        <v>37.020000000000003</v>
      </c>
      <c r="Q2078">
        <f>G2078-P2078</f>
        <v>2747.11</v>
      </c>
      <c r="R2078" t="s">
        <v>36</v>
      </c>
      <c r="S2078" t="s">
        <v>18</v>
      </c>
      <c r="T2078" t="s">
        <v>19</v>
      </c>
    </row>
    <row r="2079" spans="1:20" x14ac:dyDescent="0.35">
      <c r="A2079" t="s">
        <v>11</v>
      </c>
      <c r="B2079" t="s">
        <v>128</v>
      </c>
      <c r="C2079" t="s">
        <v>13</v>
      </c>
      <c r="D2079" t="s">
        <v>14</v>
      </c>
      <c r="E2079" t="s">
        <v>129</v>
      </c>
      <c r="F2079" t="s">
        <v>24</v>
      </c>
      <c r="G2079">
        <v>58986.67</v>
      </c>
      <c r="H2079" s="1">
        <v>43329</v>
      </c>
      <c r="I2079" t="str">
        <f t="shared" si="96"/>
        <v>17</v>
      </c>
      <c r="J2079" t="str">
        <f t="shared" si="97"/>
        <v>August</v>
      </c>
      <c r="K2079" t="str">
        <f t="shared" si="98"/>
        <v>2018</v>
      </c>
      <c r="L2079" s="15">
        <v>0.89240740740740743</v>
      </c>
      <c r="M2079">
        <f>HOUR(K2079:K14121)</f>
        <v>0</v>
      </c>
      <c r="N2079">
        <f>MINUTE(K2079:K14121)</f>
        <v>0</v>
      </c>
      <c r="O2079">
        <f>SECOND(K2079:K14121)</f>
        <v>0</v>
      </c>
      <c r="P2079">
        <v>77.56</v>
      </c>
      <c r="Q2079">
        <f>G2079-P2079</f>
        <v>58909.11</v>
      </c>
      <c r="R2079" t="s">
        <v>568</v>
      </c>
      <c r="S2079" t="s">
        <v>18</v>
      </c>
      <c r="T2079" t="s">
        <v>19</v>
      </c>
    </row>
    <row r="2080" spans="1:20" x14ac:dyDescent="0.35">
      <c r="A2080" t="s">
        <v>11</v>
      </c>
      <c r="B2080" t="s">
        <v>80</v>
      </c>
      <c r="C2080" t="s">
        <v>13</v>
      </c>
      <c r="D2080" t="s">
        <v>14</v>
      </c>
      <c r="E2080" t="s">
        <v>81</v>
      </c>
      <c r="F2080" t="s">
        <v>24</v>
      </c>
      <c r="G2080">
        <v>16654.740000000002</v>
      </c>
      <c r="H2080" s="1">
        <v>43329</v>
      </c>
      <c r="I2080" t="str">
        <f t="shared" si="96"/>
        <v>17</v>
      </c>
      <c r="J2080" t="str">
        <f t="shared" si="97"/>
        <v>August</v>
      </c>
      <c r="K2080" t="str">
        <f t="shared" si="98"/>
        <v>2018</v>
      </c>
      <c r="L2080" s="15">
        <v>0.89729166666666671</v>
      </c>
      <c r="M2080">
        <f>HOUR(K2080:K14122)</f>
        <v>0</v>
      </c>
      <c r="N2080">
        <f>MINUTE(K2080:K14122)</f>
        <v>0</v>
      </c>
      <c r="O2080">
        <f>SECOND(K2080:K14122)</f>
        <v>0</v>
      </c>
      <c r="P2080">
        <v>11.35</v>
      </c>
      <c r="Q2080">
        <f>G2080-P2080</f>
        <v>16643.390000000003</v>
      </c>
      <c r="R2080" t="s">
        <v>672</v>
      </c>
      <c r="S2080" t="s">
        <v>18</v>
      </c>
      <c r="T2080" t="s">
        <v>19</v>
      </c>
    </row>
    <row r="2081" spans="1:20" x14ac:dyDescent="0.35">
      <c r="A2081" t="s">
        <v>11</v>
      </c>
      <c r="B2081" t="s">
        <v>25</v>
      </c>
      <c r="C2081" t="s">
        <v>13</v>
      </c>
      <c r="D2081" t="s">
        <v>20</v>
      </c>
      <c r="E2081" t="s">
        <v>26</v>
      </c>
      <c r="F2081" t="s">
        <v>16</v>
      </c>
      <c r="G2081">
        <v>1825.58</v>
      </c>
      <c r="H2081" s="1">
        <v>43329</v>
      </c>
      <c r="I2081" t="str">
        <f t="shared" si="96"/>
        <v>17</v>
      </c>
      <c r="J2081" t="str">
        <f t="shared" si="97"/>
        <v>August</v>
      </c>
      <c r="K2081" t="str">
        <f t="shared" si="98"/>
        <v>2018</v>
      </c>
      <c r="L2081" s="15">
        <v>0.90218750000000003</v>
      </c>
      <c r="M2081">
        <f>HOUR(K2081:K14123)</f>
        <v>0</v>
      </c>
      <c r="N2081">
        <f>MINUTE(K2081:K14123)</f>
        <v>0</v>
      </c>
      <c r="O2081">
        <f>SECOND(K2081:K14123)</f>
        <v>0</v>
      </c>
      <c r="P2081">
        <v>29.24</v>
      </c>
      <c r="Q2081">
        <f>G2081-P2081</f>
        <v>1796.34</v>
      </c>
      <c r="R2081" t="s">
        <v>713</v>
      </c>
      <c r="S2081" t="s">
        <v>18</v>
      </c>
      <c r="T2081" t="s">
        <v>19</v>
      </c>
    </row>
    <row r="2082" spans="1:20" x14ac:dyDescent="0.35">
      <c r="A2082" t="s">
        <v>11</v>
      </c>
      <c r="B2082" t="s">
        <v>49</v>
      </c>
      <c r="C2082" t="s">
        <v>13</v>
      </c>
      <c r="D2082" t="s">
        <v>20</v>
      </c>
      <c r="E2082" t="s">
        <v>50</v>
      </c>
      <c r="F2082" t="s">
        <v>24</v>
      </c>
      <c r="G2082">
        <v>1901.85</v>
      </c>
      <c r="H2082" s="1">
        <v>43329</v>
      </c>
      <c r="I2082" t="str">
        <f t="shared" si="96"/>
        <v>17</v>
      </c>
      <c r="J2082" t="str">
        <f t="shared" si="97"/>
        <v>August</v>
      </c>
      <c r="K2082" t="str">
        <f t="shared" si="98"/>
        <v>2018</v>
      </c>
      <c r="L2082" s="15">
        <v>0.9070717592592592</v>
      </c>
      <c r="M2082">
        <f>HOUR(K2082:K14124)</f>
        <v>0</v>
      </c>
      <c r="N2082">
        <f>MINUTE(K2082:K14124)</f>
        <v>0</v>
      </c>
      <c r="O2082">
        <f>SECOND(K2082:K14124)</f>
        <v>0</v>
      </c>
      <c r="P2082">
        <v>9.51</v>
      </c>
      <c r="Q2082">
        <f>G2082-P2082</f>
        <v>1892.34</v>
      </c>
      <c r="R2082" t="s">
        <v>912</v>
      </c>
      <c r="S2082" t="s">
        <v>18</v>
      </c>
      <c r="T2082" t="s">
        <v>19</v>
      </c>
    </row>
    <row r="2083" spans="1:20" x14ac:dyDescent="0.35">
      <c r="A2083" t="s">
        <v>11</v>
      </c>
      <c r="B2083" t="s">
        <v>73</v>
      </c>
      <c r="C2083" t="s">
        <v>13</v>
      </c>
      <c r="D2083" t="s">
        <v>20</v>
      </c>
      <c r="E2083" t="s">
        <v>74</v>
      </c>
      <c r="F2083" t="s">
        <v>16</v>
      </c>
      <c r="G2083">
        <v>8157.29</v>
      </c>
      <c r="H2083" s="1">
        <v>43329</v>
      </c>
      <c r="I2083" t="str">
        <f t="shared" si="96"/>
        <v>17</v>
      </c>
      <c r="J2083" t="str">
        <f t="shared" si="97"/>
        <v>August</v>
      </c>
      <c r="K2083" t="str">
        <f t="shared" si="98"/>
        <v>2018</v>
      </c>
      <c r="L2083" s="15">
        <v>0.91196759259259252</v>
      </c>
      <c r="M2083">
        <f>HOUR(K2083:K14125)</f>
        <v>0</v>
      </c>
      <c r="N2083">
        <f>MINUTE(K2083:K14125)</f>
        <v>0</v>
      </c>
      <c r="O2083">
        <f>SECOND(K2083:K14125)</f>
        <v>0</v>
      </c>
      <c r="P2083">
        <v>30.39</v>
      </c>
      <c r="Q2083">
        <f>G2083-P2083</f>
        <v>8126.9</v>
      </c>
      <c r="R2083" t="s">
        <v>640</v>
      </c>
      <c r="S2083" t="s">
        <v>18</v>
      </c>
      <c r="T2083" t="s">
        <v>19</v>
      </c>
    </row>
    <row r="2084" spans="1:20" x14ac:dyDescent="0.35">
      <c r="A2084" t="s">
        <v>29</v>
      </c>
      <c r="B2084" t="s">
        <v>220</v>
      </c>
      <c r="C2084" t="s">
        <v>13</v>
      </c>
      <c r="D2084" t="s">
        <v>31</v>
      </c>
      <c r="E2084" t="s">
        <v>221</v>
      </c>
      <c r="F2084" t="s">
        <v>24</v>
      </c>
      <c r="G2084">
        <v>1545.51</v>
      </c>
      <c r="H2084" s="1">
        <v>43329</v>
      </c>
      <c r="I2084" t="str">
        <f t="shared" si="96"/>
        <v>17</v>
      </c>
      <c r="J2084" t="str">
        <f t="shared" si="97"/>
        <v>August</v>
      </c>
      <c r="K2084" t="str">
        <f t="shared" si="98"/>
        <v>2018</v>
      </c>
      <c r="L2084" s="15">
        <v>0.91666666666666663</v>
      </c>
      <c r="M2084">
        <f>HOUR(K2084:K14126)</f>
        <v>0</v>
      </c>
      <c r="N2084">
        <f>MINUTE(K2084:K14126)</f>
        <v>0</v>
      </c>
      <c r="O2084">
        <f>SECOND(K2084:K14126)</f>
        <v>0</v>
      </c>
      <c r="P2084">
        <v>73</v>
      </c>
      <c r="Q2084">
        <f>G2084-P2084</f>
        <v>1472.51</v>
      </c>
      <c r="R2084" t="s">
        <v>1833</v>
      </c>
      <c r="S2084" t="s">
        <v>18</v>
      </c>
      <c r="T2084" t="s">
        <v>19</v>
      </c>
    </row>
    <row r="2085" spans="1:20" x14ac:dyDescent="0.35">
      <c r="A2085" t="s">
        <v>11</v>
      </c>
      <c r="B2085" t="s">
        <v>124</v>
      </c>
      <c r="C2085" t="s">
        <v>13</v>
      </c>
      <c r="D2085" t="s">
        <v>14</v>
      </c>
      <c r="E2085" t="s">
        <v>125</v>
      </c>
      <c r="F2085" t="s">
        <v>16</v>
      </c>
      <c r="G2085">
        <v>1577.22</v>
      </c>
      <c r="H2085" s="1">
        <v>43329</v>
      </c>
      <c r="I2085" t="str">
        <f t="shared" si="96"/>
        <v>17</v>
      </c>
      <c r="J2085" t="str">
        <f t="shared" si="97"/>
        <v>August</v>
      </c>
      <c r="K2085" t="str">
        <f t="shared" si="98"/>
        <v>2018</v>
      </c>
      <c r="L2085" s="15">
        <v>0.91702546296296295</v>
      </c>
      <c r="M2085">
        <f>HOUR(K2085:K14127)</f>
        <v>0</v>
      </c>
      <c r="N2085">
        <f>MINUTE(K2085:K14127)</f>
        <v>0</v>
      </c>
      <c r="O2085">
        <f>SECOND(K2085:K14127)</f>
        <v>0</v>
      </c>
      <c r="P2085">
        <v>39.54</v>
      </c>
      <c r="Q2085">
        <f>G2085-P2085</f>
        <v>1537.68</v>
      </c>
      <c r="R2085" t="s">
        <v>398</v>
      </c>
      <c r="S2085" t="s">
        <v>18</v>
      </c>
      <c r="T2085" t="s">
        <v>19</v>
      </c>
    </row>
    <row r="2086" spans="1:20" x14ac:dyDescent="0.35">
      <c r="A2086" t="s">
        <v>11</v>
      </c>
      <c r="B2086" t="s">
        <v>80</v>
      </c>
      <c r="C2086" t="s">
        <v>13</v>
      </c>
      <c r="D2086" t="s">
        <v>14</v>
      </c>
      <c r="E2086" t="s">
        <v>81</v>
      </c>
      <c r="F2086" t="s">
        <v>24</v>
      </c>
      <c r="G2086">
        <v>16641.8</v>
      </c>
      <c r="H2086" s="1">
        <v>43329</v>
      </c>
      <c r="I2086" t="str">
        <f t="shared" si="96"/>
        <v>17</v>
      </c>
      <c r="J2086" t="str">
        <f t="shared" si="97"/>
        <v>August</v>
      </c>
      <c r="K2086" t="str">
        <f t="shared" si="98"/>
        <v>2018</v>
      </c>
      <c r="L2086" s="15">
        <v>0.92616898148148152</v>
      </c>
      <c r="M2086">
        <f>HOUR(K2086:K14128)</f>
        <v>0</v>
      </c>
      <c r="N2086">
        <f>MINUTE(K2086:K14128)</f>
        <v>0</v>
      </c>
      <c r="O2086">
        <f>SECOND(K2086:K14128)</f>
        <v>0</v>
      </c>
      <c r="P2086">
        <v>12.94</v>
      </c>
      <c r="Q2086">
        <f>G2086-P2086</f>
        <v>16628.86</v>
      </c>
      <c r="R2086" t="s">
        <v>151</v>
      </c>
      <c r="S2086" t="s">
        <v>18</v>
      </c>
      <c r="T2086" t="s">
        <v>19</v>
      </c>
    </row>
    <row r="2087" spans="1:20" x14ac:dyDescent="0.35">
      <c r="A2087" t="s">
        <v>11</v>
      </c>
      <c r="B2087" t="s">
        <v>73</v>
      </c>
      <c r="C2087" t="s">
        <v>13</v>
      </c>
      <c r="D2087" t="s">
        <v>20</v>
      </c>
      <c r="E2087" t="s">
        <v>74</v>
      </c>
      <c r="F2087" t="s">
        <v>16</v>
      </c>
      <c r="G2087">
        <v>8127.72</v>
      </c>
      <c r="H2087" s="1">
        <v>43329</v>
      </c>
      <c r="I2087" t="str">
        <f t="shared" si="96"/>
        <v>17</v>
      </c>
      <c r="J2087" t="str">
        <f t="shared" si="97"/>
        <v>August</v>
      </c>
      <c r="K2087" t="str">
        <f t="shared" si="98"/>
        <v>2018</v>
      </c>
      <c r="L2087" s="15">
        <v>0.93530092592592595</v>
      </c>
      <c r="M2087">
        <f>HOUR(K2087:K14129)</f>
        <v>0</v>
      </c>
      <c r="N2087">
        <f>MINUTE(K2087:K14129)</f>
        <v>0</v>
      </c>
      <c r="O2087">
        <f>SECOND(K2087:K14129)</f>
        <v>0</v>
      </c>
      <c r="P2087">
        <v>29.57</v>
      </c>
      <c r="Q2087">
        <f>G2087-P2087</f>
        <v>8098.1500000000005</v>
      </c>
      <c r="R2087" t="s">
        <v>913</v>
      </c>
      <c r="S2087" t="s">
        <v>18</v>
      </c>
      <c r="T2087" t="s">
        <v>19</v>
      </c>
    </row>
    <row r="2088" spans="1:20" x14ac:dyDescent="0.35">
      <c r="A2088" t="s">
        <v>11</v>
      </c>
      <c r="B2088" t="s">
        <v>124</v>
      </c>
      <c r="C2088" t="s">
        <v>13</v>
      </c>
      <c r="D2088" t="s">
        <v>14</v>
      </c>
      <c r="E2088" t="s">
        <v>125</v>
      </c>
      <c r="F2088" t="s">
        <v>16</v>
      </c>
      <c r="G2088">
        <v>1569.38</v>
      </c>
      <c r="H2088" s="1">
        <v>43329</v>
      </c>
      <c r="I2088" t="str">
        <f t="shared" si="96"/>
        <v>17</v>
      </c>
      <c r="J2088" t="str">
        <f t="shared" si="97"/>
        <v>August</v>
      </c>
      <c r="K2088" t="str">
        <f t="shared" si="98"/>
        <v>2018</v>
      </c>
      <c r="L2088" s="15">
        <v>0.94443287037037038</v>
      </c>
      <c r="M2088">
        <f>HOUR(K2088:K14130)</f>
        <v>0</v>
      </c>
      <c r="N2088">
        <f>MINUTE(K2088:K14130)</f>
        <v>0</v>
      </c>
      <c r="O2088">
        <f>SECOND(K2088:K14130)</f>
        <v>0</v>
      </c>
      <c r="P2088">
        <v>7.84</v>
      </c>
      <c r="Q2088">
        <f>G2088-P2088</f>
        <v>1561.5400000000002</v>
      </c>
      <c r="R2088" t="s">
        <v>322</v>
      </c>
      <c r="S2088" t="s">
        <v>18</v>
      </c>
      <c r="T2088" t="s">
        <v>19</v>
      </c>
    </row>
    <row r="2089" spans="1:20" x14ac:dyDescent="0.35">
      <c r="A2089" t="s">
        <v>11</v>
      </c>
      <c r="B2089" t="s">
        <v>547</v>
      </c>
      <c r="C2089" t="s">
        <v>13</v>
      </c>
      <c r="D2089" t="s">
        <v>14</v>
      </c>
      <c r="E2089" t="s">
        <v>548</v>
      </c>
      <c r="F2089" t="s">
        <v>16</v>
      </c>
      <c r="G2089">
        <v>2477.5700000000002</v>
      </c>
      <c r="H2089" s="1">
        <v>43329</v>
      </c>
      <c r="I2089" t="str">
        <f t="shared" si="96"/>
        <v>17</v>
      </c>
      <c r="J2089" t="str">
        <f t="shared" si="97"/>
        <v>August</v>
      </c>
      <c r="K2089" t="str">
        <f t="shared" si="98"/>
        <v>2018</v>
      </c>
      <c r="L2089" s="15">
        <v>0.95357638888888896</v>
      </c>
      <c r="M2089">
        <f>HOUR(K2089:K14131)</f>
        <v>0</v>
      </c>
      <c r="N2089">
        <f>MINUTE(K2089:K14131)</f>
        <v>0</v>
      </c>
      <c r="O2089">
        <f>SECOND(K2089:K14131)</f>
        <v>0</v>
      </c>
      <c r="P2089">
        <v>28.18</v>
      </c>
      <c r="Q2089">
        <f>G2089-P2089</f>
        <v>2449.3900000000003</v>
      </c>
      <c r="R2089" t="s">
        <v>330</v>
      </c>
      <c r="S2089" t="s">
        <v>18</v>
      </c>
      <c r="T2089" t="s">
        <v>19</v>
      </c>
    </row>
    <row r="2090" spans="1:20" x14ac:dyDescent="0.35">
      <c r="A2090" t="s">
        <v>29</v>
      </c>
      <c r="B2090" t="s">
        <v>132</v>
      </c>
      <c r="C2090" t="s">
        <v>13</v>
      </c>
      <c r="D2090" t="s">
        <v>31</v>
      </c>
      <c r="E2090" t="s">
        <v>50</v>
      </c>
      <c r="F2090" t="s">
        <v>24</v>
      </c>
      <c r="G2090">
        <v>2578.59</v>
      </c>
      <c r="H2090" s="1">
        <v>43329</v>
      </c>
      <c r="I2090" t="str">
        <f t="shared" si="96"/>
        <v>17</v>
      </c>
      <c r="J2090" t="str">
        <f t="shared" si="97"/>
        <v>August</v>
      </c>
      <c r="K2090" t="str">
        <f t="shared" si="98"/>
        <v>2018</v>
      </c>
      <c r="L2090" s="15">
        <v>0.95833333333333337</v>
      </c>
      <c r="M2090">
        <f>HOUR(K2090:K14132)</f>
        <v>0</v>
      </c>
      <c r="N2090">
        <f>MINUTE(K2090:K14132)</f>
        <v>0</v>
      </c>
      <c r="O2090">
        <f>SECOND(K2090:K14132)</f>
        <v>0</v>
      </c>
      <c r="P2090">
        <v>41</v>
      </c>
      <c r="Q2090">
        <f>G2090-P2090</f>
        <v>2537.59</v>
      </c>
      <c r="R2090" t="s">
        <v>1833</v>
      </c>
      <c r="S2090" t="s">
        <v>18</v>
      </c>
      <c r="T2090" t="s">
        <v>19</v>
      </c>
    </row>
    <row r="2091" spans="1:20" x14ac:dyDescent="0.35">
      <c r="A2091" t="s">
        <v>29</v>
      </c>
      <c r="B2091" t="s">
        <v>37</v>
      </c>
      <c r="C2091" t="s">
        <v>13</v>
      </c>
      <c r="D2091" t="s">
        <v>41</v>
      </c>
      <c r="E2091" t="s">
        <v>38</v>
      </c>
      <c r="F2091" t="s">
        <v>16</v>
      </c>
      <c r="G2091">
        <v>4548.47</v>
      </c>
      <c r="H2091" s="1">
        <v>43329</v>
      </c>
      <c r="I2091" t="str">
        <f t="shared" si="96"/>
        <v>17</v>
      </c>
      <c r="J2091" t="str">
        <f t="shared" si="97"/>
        <v>August</v>
      </c>
      <c r="K2091" t="str">
        <f t="shared" si="98"/>
        <v>2018</v>
      </c>
      <c r="L2091" s="15">
        <v>0.95833333333333337</v>
      </c>
      <c r="M2091">
        <f>HOUR(K2091:K14133)</f>
        <v>0</v>
      </c>
      <c r="N2091">
        <f>MINUTE(K2091:K14133)</f>
        <v>0</v>
      </c>
      <c r="O2091">
        <f>SECOND(K2091:K14133)</f>
        <v>0</v>
      </c>
      <c r="P2091">
        <v>152</v>
      </c>
      <c r="Q2091">
        <f>G2091-P2091</f>
        <v>4396.47</v>
      </c>
      <c r="R2091" t="s">
        <v>1833</v>
      </c>
      <c r="S2091" t="s">
        <v>18</v>
      </c>
      <c r="T2091" t="s">
        <v>19</v>
      </c>
    </row>
    <row r="2092" spans="1:20" x14ac:dyDescent="0.35">
      <c r="A2092" t="s">
        <v>11</v>
      </c>
      <c r="B2092" t="s">
        <v>186</v>
      </c>
      <c r="C2092" t="s">
        <v>13</v>
      </c>
      <c r="D2092" t="s">
        <v>20</v>
      </c>
      <c r="E2092" t="s">
        <v>187</v>
      </c>
      <c r="F2092" t="s">
        <v>16</v>
      </c>
      <c r="G2092">
        <v>1817.49</v>
      </c>
      <c r="H2092" s="1">
        <v>43329</v>
      </c>
      <c r="I2092" t="str">
        <f t="shared" si="96"/>
        <v>17</v>
      </c>
      <c r="J2092" t="str">
        <f t="shared" si="97"/>
        <v>August</v>
      </c>
      <c r="K2092" t="str">
        <f t="shared" si="98"/>
        <v>2018</v>
      </c>
      <c r="L2092" s="15">
        <v>0.96244212962962961</v>
      </c>
      <c r="M2092">
        <f>HOUR(K2092:K14134)</f>
        <v>0</v>
      </c>
      <c r="N2092">
        <f>MINUTE(K2092:K14134)</f>
        <v>0</v>
      </c>
      <c r="O2092">
        <f>SECOND(K2092:K14134)</f>
        <v>0</v>
      </c>
      <c r="P2092">
        <v>9.65</v>
      </c>
      <c r="Q2092">
        <f>G2092-P2092</f>
        <v>1807.84</v>
      </c>
      <c r="R2092" t="s">
        <v>789</v>
      </c>
      <c r="S2092" t="s">
        <v>18</v>
      </c>
      <c r="T2092" t="s">
        <v>19</v>
      </c>
    </row>
    <row r="2093" spans="1:20" x14ac:dyDescent="0.35">
      <c r="A2093" t="s">
        <v>11</v>
      </c>
      <c r="B2093" t="s">
        <v>113</v>
      </c>
      <c r="C2093" t="s">
        <v>13</v>
      </c>
      <c r="D2093" t="s">
        <v>20</v>
      </c>
      <c r="E2093" t="s">
        <v>114</v>
      </c>
      <c r="F2093" t="s">
        <v>24</v>
      </c>
      <c r="G2093">
        <v>4823.8100000000004</v>
      </c>
      <c r="H2093" s="1">
        <v>43329</v>
      </c>
      <c r="I2093" t="str">
        <f t="shared" si="96"/>
        <v>17</v>
      </c>
      <c r="J2093" t="str">
        <f t="shared" si="97"/>
        <v>August</v>
      </c>
      <c r="K2093" t="str">
        <f t="shared" si="98"/>
        <v>2018</v>
      </c>
      <c r="L2093" s="15">
        <v>0.97101851851851861</v>
      </c>
      <c r="M2093">
        <f>HOUR(K2093:K14135)</f>
        <v>0</v>
      </c>
      <c r="N2093">
        <f>MINUTE(K2093:K14135)</f>
        <v>0</v>
      </c>
      <c r="O2093">
        <f>SECOND(K2093:K14135)</f>
        <v>0</v>
      </c>
      <c r="P2093">
        <v>89.18</v>
      </c>
      <c r="Q2093">
        <f>G2093-P2093</f>
        <v>4734.63</v>
      </c>
      <c r="R2093" t="s">
        <v>21</v>
      </c>
      <c r="S2093" t="s">
        <v>18</v>
      </c>
      <c r="T2093" t="s">
        <v>19</v>
      </c>
    </row>
    <row r="2094" spans="1:20" x14ac:dyDescent="0.35">
      <c r="A2094" t="s">
        <v>11</v>
      </c>
      <c r="B2094" t="s">
        <v>113</v>
      </c>
      <c r="C2094" t="s">
        <v>13</v>
      </c>
      <c r="D2094" t="s">
        <v>20</v>
      </c>
      <c r="E2094" t="s">
        <v>114</v>
      </c>
      <c r="F2094" t="s">
        <v>24</v>
      </c>
      <c r="G2094">
        <v>4807.41</v>
      </c>
      <c r="H2094" s="1">
        <v>43329</v>
      </c>
      <c r="I2094" t="str">
        <f t="shared" si="96"/>
        <v>17</v>
      </c>
      <c r="J2094" t="str">
        <f t="shared" si="97"/>
        <v>August</v>
      </c>
      <c r="K2094" t="str">
        <f t="shared" si="98"/>
        <v>2018</v>
      </c>
      <c r="L2094" s="15">
        <v>0.9795949074074074</v>
      </c>
      <c r="M2094">
        <f>HOUR(K2094:K14136)</f>
        <v>0</v>
      </c>
      <c r="N2094">
        <f>MINUTE(K2094:K14136)</f>
        <v>0</v>
      </c>
      <c r="O2094">
        <f>SECOND(K2094:K14136)</f>
        <v>0</v>
      </c>
      <c r="P2094">
        <v>16.399999999999999</v>
      </c>
      <c r="Q2094">
        <f>G2094-P2094</f>
        <v>4791.01</v>
      </c>
      <c r="R2094" t="s">
        <v>538</v>
      </c>
      <c r="S2094" t="s">
        <v>18</v>
      </c>
      <c r="T2094" t="s">
        <v>19</v>
      </c>
    </row>
    <row r="2095" spans="1:20" x14ac:dyDescent="0.35">
      <c r="A2095" t="s">
        <v>11</v>
      </c>
      <c r="B2095" t="s">
        <v>245</v>
      </c>
      <c r="C2095" t="s">
        <v>13</v>
      </c>
      <c r="D2095" t="s">
        <v>20</v>
      </c>
      <c r="E2095" t="s">
        <v>23</v>
      </c>
      <c r="F2095" t="s">
        <v>24</v>
      </c>
      <c r="G2095">
        <v>52593.03</v>
      </c>
      <c r="H2095" s="1">
        <v>43329</v>
      </c>
      <c r="I2095" t="str">
        <f t="shared" si="96"/>
        <v>17</v>
      </c>
      <c r="J2095" t="str">
        <f t="shared" si="97"/>
        <v>August</v>
      </c>
      <c r="K2095" t="str">
        <f t="shared" si="98"/>
        <v>2018</v>
      </c>
      <c r="L2095" s="15">
        <v>0.98815972222222215</v>
      </c>
      <c r="M2095">
        <f>HOUR(K2095:K14137)</f>
        <v>0</v>
      </c>
      <c r="N2095">
        <f>MINUTE(K2095:K14137)</f>
        <v>0</v>
      </c>
      <c r="O2095">
        <f>SECOND(K2095:K14137)</f>
        <v>0</v>
      </c>
      <c r="P2095">
        <v>39.68</v>
      </c>
      <c r="Q2095">
        <f>G2095-P2095</f>
        <v>52553.35</v>
      </c>
      <c r="R2095" t="s">
        <v>782</v>
      </c>
      <c r="S2095" t="s">
        <v>18</v>
      </c>
      <c r="T2095" t="s">
        <v>19</v>
      </c>
    </row>
    <row r="2096" spans="1:20" x14ac:dyDescent="0.35">
      <c r="A2096" t="s">
        <v>11</v>
      </c>
      <c r="B2096" t="s">
        <v>37</v>
      </c>
      <c r="C2096" t="s">
        <v>13</v>
      </c>
      <c r="D2096" t="s">
        <v>14</v>
      </c>
      <c r="E2096" t="s">
        <v>38</v>
      </c>
      <c r="F2096" t="s">
        <v>16</v>
      </c>
      <c r="G2096">
        <v>4700.47</v>
      </c>
      <c r="H2096" s="1">
        <v>43329</v>
      </c>
      <c r="I2096" t="str">
        <f t="shared" si="96"/>
        <v>17</v>
      </c>
      <c r="J2096" t="str">
        <f t="shared" si="97"/>
        <v>August</v>
      </c>
      <c r="K2096" t="str">
        <f t="shared" si="98"/>
        <v>2018</v>
      </c>
      <c r="L2096" s="15">
        <v>0.99673611111111116</v>
      </c>
      <c r="M2096">
        <f>HOUR(K2096:K14138)</f>
        <v>0</v>
      </c>
      <c r="N2096">
        <f>MINUTE(K2096:K14138)</f>
        <v>0</v>
      </c>
      <c r="O2096">
        <f>SECOND(K2096:K14138)</f>
        <v>0</v>
      </c>
      <c r="P2096">
        <v>17.670000000000002</v>
      </c>
      <c r="Q2096">
        <f>G2096-P2096</f>
        <v>4682.8</v>
      </c>
      <c r="R2096" t="s">
        <v>142</v>
      </c>
      <c r="S2096" t="s">
        <v>18</v>
      </c>
      <c r="T2096" t="s">
        <v>19</v>
      </c>
    </row>
    <row r="2097" spans="1:20" x14ac:dyDescent="0.35">
      <c r="A2097" t="s">
        <v>11</v>
      </c>
      <c r="B2097" t="s">
        <v>37</v>
      </c>
      <c r="C2097" t="s">
        <v>13</v>
      </c>
      <c r="D2097" t="s">
        <v>14</v>
      </c>
      <c r="E2097" t="s">
        <v>38</v>
      </c>
      <c r="F2097" t="s">
        <v>16</v>
      </c>
      <c r="G2097">
        <v>4523.1099999999997</v>
      </c>
      <c r="H2097" s="1">
        <v>43330</v>
      </c>
      <c r="I2097" t="str">
        <f t="shared" si="96"/>
        <v>18</v>
      </c>
      <c r="J2097" t="str">
        <f t="shared" si="97"/>
        <v>August</v>
      </c>
      <c r="K2097" t="str">
        <f t="shared" si="98"/>
        <v>2018</v>
      </c>
      <c r="L2097" s="15">
        <v>4.6759259259259263E-3</v>
      </c>
      <c r="M2097">
        <f>HOUR(K2097:K14139)</f>
        <v>0</v>
      </c>
      <c r="N2097">
        <f>MINUTE(K2097:K14139)</f>
        <v>0</v>
      </c>
      <c r="O2097">
        <f>SECOND(K2097:K14139)</f>
        <v>0</v>
      </c>
      <c r="P2097">
        <v>25.36</v>
      </c>
      <c r="Q2097">
        <f>G2097-P2097</f>
        <v>4497.75</v>
      </c>
      <c r="R2097" t="s">
        <v>753</v>
      </c>
      <c r="S2097" t="s">
        <v>18</v>
      </c>
      <c r="T2097" t="s">
        <v>19</v>
      </c>
    </row>
    <row r="2098" spans="1:20" x14ac:dyDescent="0.35">
      <c r="A2098" t="s">
        <v>11</v>
      </c>
      <c r="B2098" t="s">
        <v>116</v>
      </c>
      <c r="C2098" t="s">
        <v>13</v>
      </c>
      <c r="D2098" t="s">
        <v>14</v>
      </c>
      <c r="E2098" t="s">
        <v>117</v>
      </c>
      <c r="F2098" t="s">
        <v>24</v>
      </c>
      <c r="G2098">
        <v>4815.6099999999997</v>
      </c>
      <c r="H2098" s="1">
        <v>43330</v>
      </c>
      <c r="I2098" t="str">
        <f t="shared" si="96"/>
        <v>18</v>
      </c>
      <c r="J2098" t="str">
        <f t="shared" si="97"/>
        <v>August</v>
      </c>
      <c r="K2098" t="str">
        <f t="shared" si="98"/>
        <v>2018</v>
      </c>
      <c r="L2098" s="15">
        <v>1.2222222222222223E-2</v>
      </c>
      <c r="M2098">
        <f>HOUR(K2098:K14140)</f>
        <v>0</v>
      </c>
      <c r="N2098">
        <f>MINUTE(K2098:K14140)</f>
        <v>0</v>
      </c>
      <c r="O2098">
        <f>SECOND(K2098:K14140)</f>
        <v>0</v>
      </c>
      <c r="P2098">
        <v>53.66</v>
      </c>
      <c r="Q2098">
        <f>G2098-P2098</f>
        <v>4761.95</v>
      </c>
      <c r="R2098" t="s">
        <v>425</v>
      </c>
      <c r="S2098" t="s">
        <v>18</v>
      </c>
      <c r="T2098" t="s">
        <v>19</v>
      </c>
    </row>
    <row r="2099" spans="1:20" x14ac:dyDescent="0.35">
      <c r="A2099" t="s">
        <v>11</v>
      </c>
      <c r="B2099" t="s">
        <v>85</v>
      </c>
      <c r="C2099" t="s">
        <v>13</v>
      </c>
      <c r="D2099" t="s">
        <v>14</v>
      </c>
      <c r="E2099" t="s">
        <v>86</v>
      </c>
      <c r="F2099" t="s">
        <v>16</v>
      </c>
      <c r="G2099">
        <v>18755.490000000002</v>
      </c>
      <c r="H2099" s="1">
        <v>43330</v>
      </c>
      <c r="I2099" t="str">
        <f t="shared" si="96"/>
        <v>18</v>
      </c>
      <c r="J2099" t="str">
        <f t="shared" si="97"/>
        <v>August</v>
      </c>
      <c r="K2099" t="str">
        <f t="shared" si="98"/>
        <v>2018</v>
      </c>
      <c r="L2099" s="15">
        <v>1.9768518518518515E-2</v>
      </c>
      <c r="M2099">
        <f>HOUR(K2099:K14141)</f>
        <v>0</v>
      </c>
      <c r="N2099">
        <f>MINUTE(K2099:K14141)</f>
        <v>0</v>
      </c>
      <c r="O2099">
        <f>SECOND(K2099:K14141)</f>
        <v>0</v>
      </c>
      <c r="P2099">
        <v>49.94</v>
      </c>
      <c r="Q2099">
        <f>G2099-P2099</f>
        <v>18705.550000000003</v>
      </c>
      <c r="R2099" t="s">
        <v>627</v>
      </c>
      <c r="S2099" t="s">
        <v>18</v>
      </c>
      <c r="T2099" t="s">
        <v>19</v>
      </c>
    </row>
    <row r="2100" spans="1:20" x14ac:dyDescent="0.35">
      <c r="A2100" t="s">
        <v>11</v>
      </c>
      <c r="B2100" t="s">
        <v>192</v>
      </c>
      <c r="C2100" t="s">
        <v>13</v>
      </c>
      <c r="D2100" t="s">
        <v>14</v>
      </c>
      <c r="E2100" t="s">
        <v>193</v>
      </c>
      <c r="F2100" t="s">
        <v>16</v>
      </c>
      <c r="G2100">
        <v>509.46</v>
      </c>
      <c r="H2100" s="1">
        <v>43330</v>
      </c>
      <c r="I2100" t="str">
        <f t="shared" si="96"/>
        <v>18</v>
      </c>
      <c r="J2100" t="str">
        <f t="shared" si="97"/>
        <v>August</v>
      </c>
      <c r="K2100" t="str">
        <f t="shared" si="98"/>
        <v>2018</v>
      </c>
      <c r="L2100" s="15">
        <v>2.7314814814814816E-2</v>
      </c>
      <c r="M2100">
        <f>HOUR(K2100:K14142)</f>
        <v>0</v>
      </c>
      <c r="N2100">
        <f>MINUTE(K2100:K14142)</f>
        <v>0</v>
      </c>
      <c r="O2100">
        <f>SECOND(K2100:K14142)</f>
        <v>0</v>
      </c>
      <c r="P2100">
        <v>15.67</v>
      </c>
      <c r="Q2100">
        <f>G2100-P2100</f>
        <v>493.78999999999996</v>
      </c>
      <c r="R2100" t="s">
        <v>680</v>
      </c>
      <c r="S2100" t="s">
        <v>18</v>
      </c>
      <c r="T2100" t="s">
        <v>19</v>
      </c>
    </row>
    <row r="2101" spans="1:20" x14ac:dyDescent="0.35">
      <c r="A2101" t="s">
        <v>11</v>
      </c>
      <c r="B2101" t="s">
        <v>37</v>
      </c>
      <c r="C2101" t="s">
        <v>13</v>
      </c>
      <c r="D2101" t="s">
        <v>20</v>
      </c>
      <c r="E2101" t="s">
        <v>38</v>
      </c>
      <c r="F2101" t="s">
        <v>16</v>
      </c>
      <c r="G2101">
        <v>4507.55</v>
      </c>
      <c r="H2101" s="1">
        <v>43330</v>
      </c>
      <c r="I2101" t="str">
        <f t="shared" si="96"/>
        <v>18</v>
      </c>
      <c r="J2101" t="str">
        <f t="shared" si="97"/>
        <v>August</v>
      </c>
      <c r="K2101" t="str">
        <f t="shared" si="98"/>
        <v>2018</v>
      </c>
      <c r="L2101" s="15">
        <v>3.4872685185185187E-2</v>
      </c>
      <c r="M2101">
        <f>HOUR(K2101:K14143)</f>
        <v>0</v>
      </c>
      <c r="N2101">
        <f>MINUTE(K2101:K14143)</f>
        <v>0</v>
      </c>
      <c r="O2101">
        <f>SECOND(K2101:K14143)</f>
        <v>0</v>
      </c>
      <c r="P2101">
        <v>15.56</v>
      </c>
      <c r="Q2101">
        <f>G2101-P2101</f>
        <v>4491.99</v>
      </c>
      <c r="R2101" t="s">
        <v>288</v>
      </c>
      <c r="S2101" t="s">
        <v>18</v>
      </c>
      <c r="T2101" t="s">
        <v>19</v>
      </c>
    </row>
    <row r="2102" spans="1:20" x14ac:dyDescent="0.35">
      <c r="A2102" t="s">
        <v>11</v>
      </c>
      <c r="B2102" t="s">
        <v>85</v>
      </c>
      <c r="C2102" t="s">
        <v>13</v>
      </c>
      <c r="D2102" t="s">
        <v>20</v>
      </c>
      <c r="E2102" t="s">
        <v>86</v>
      </c>
      <c r="F2102" t="s">
        <v>16</v>
      </c>
      <c r="G2102">
        <v>18735.02</v>
      </c>
      <c r="H2102" s="1">
        <v>43330</v>
      </c>
      <c r="I2102" t="str">
        <f t="shared" si="96"/>
        <v>18</v>
      </c>
      <c r="J2102" t="str">
        <f t="shared" si="97"/>
        <v>August</v>
      </c>
      <c r="K2102" t="str">
        <f t="shared" si="98"/>
        <v>2018</v>
      </c>
      <c r="L2102" s="15">
        <v>4.2557870370370371E-2</v>
      </c>
      <c r="M2102">
        <f>HOUR(K2102:K14144)</f>
        <v>0</v>
      </c>
      <c r="N2102">
        <f>MINUTE(K2102:K14144)</f>
        <v>0</v>
      </c>
      <c r="O2102">
        <f>SECOND(K2102:K14144)</f>
        <v>0</v>
      </c>
      <c r="P2102">
        <v>20.47</v>
      </c>
      <c r="Q2102">
        <f>G2102-P2102</f>
        <v>18714.55</v>
      </c>
      <c r="R2102" t="s">
        <v>914</v>
      </c>
      <c r="S2102" t="s">
        <v>18</v>
      </c>
      <c r="T2102" t="s">
        <v>19</v>
      </c>
    </row>
    <row r="2103" spans="1:20" x14ac:dyDescent="0.35">
      <c r="A2103" t="s">
        <v>11</v>
      </c>
      <c r="B2103" t="s">
        <v>73</v>
      </c>
      <c r="C2103" t="s">
        <v>13</v>
      </c>
      <c r="D2103" t="s">
        <v>14</v>
      </c>
      <c r="E2103" t="s">
        <v>74</v>
      </c>
      <c r="F2103" t="s">
        <v>16</v>
      </c>
      <c r="G2103">
        <v>8103.34</v>
      </c>
      <c r="H2103" s="1">
        <v>43330</v>
      </c>
      <c r="I2103" t="str">
        <f t="shared" si="96"/>
        <v>18</v>
      </c>
      <c r="J2103" t="str">
        <f t="shared" si="97"/>
        <v>August</v>
      </c>
      <c r="K2103" t="str">
        <f t="shared" si="98"/>
        <v>2018</v>
      </c>
      <c r="L2103" s="15">
        <v>5.1585648148148144E-2</v>
      </c>
      <c r="M2103">
        <f>HOUR(K2103:K14145)</f>
        <v>0</v>
      </c>
      <c r="N2103">
        <f>MINUTE(K2103:K14145)</f>
        <v>0</v>
      </c>
      <c r="O2103">
        <f>SECOND(K2103:K14145)</f>
        <v>0</v>
      </c>
      <c r="P2103">
        <v>24.38</v>
      </c>
      <c r="Q2103">
        <f>G2103-P2103</f>
        <v>8078.96</v>
      </c>
      <c r="R2103" t="s">
        <v>653</v>
      </c>
      <c r="S2103" t="s">
        <v>18</v>
      </c>
      <c r="T2103" t="s">
        <v>19</v>
      </c>
    </row>
    <row r="2104" spans="1:20" x14ac:dyDescent="0.35">
      <c r="A2104" t="s">
        <v>11</v>
      </c>
      <c r="B2104" t="s">
        <v>89</v>
      </c>
      <c r="C2104" t="s">
        <v>13</v>
      </c>
      <c r="D2104" t="s">
        <v>20</v>
      </c>
      <c r="E2104" t="s">
        <v>90</v>
      </c>
      <c r="F2104" t="s">
        <v>24</v>
      </c>
      <c r="G2104">
        <v>1070.27</v>
      </c>
      <c r="H2104" s="1">
        <v>43330</v>
      </c>
      <c r="I2104" t="str">
        <f t="shared" si="96"/>
        <v>18</v>
      </c>
      <c r="J2104" t="str">
        <f t="shared" si="97"/>
        <v>August</v>
      </c>
      <c r="K2104" t="str">
        <f t="shared" si="98"/>
        <v>2018</v>
      </c>
      <c r="L2104" s="15">
        <v>6.0601851851851851E-2</v>
      </c>
      <c r="M2104">
        <f>HOUR(K2104:K14146)</f>
        <v>0</v>
      </c>
      <c r="N2104">
        <f>MINUTE(K2104:K14146)</f>
        <v>0</v>
      </c>
      <c r="O2104">
        <f>SECOND(K2104:K14146)</f>
        <v>0</v>
      </c>
      <c r="P2104">
        <v>26.06</v>
      </c>
      <c r="Q2104">
        <f>G2104-P2104</f>
        <v>1044.21</v>
      </c>
      <c r="R2104" t="s">
        <v>915</v>
      </c>
      <c r="S2104" t="s">
        <v>18</v>
      </c>
      <c r="T2104" t="s">
        <v>19</v>
      </c>
    </row>
    <row r="2105" spans="1:20" x14ac:dyDescent="0.35">
      <c r="A2105" t="s">
        <v>11</v>
      </c>
      <c r="B2105" t="s">
        <v>116</v>
      </c>
      <c r="C2105" t="s">
        <v>13</v>
      </c>
      <c r="D2105" t="s">
        <v>20</v>
      </c>
      <c r="E2105" t="s">
        <v>117</v>
      </c>
      <c r="F2105" t="s">
        <v>24</v>
      </c>
      <c r="G2105">
        <v>4791.2299999999996</v>
      </c>
      <c r="H2105" s="1">
        <v>43330</v>
      </c>
      <c r="I2105" t="str">
        <f t="shared" si="96"/>
        <v>18</v>
      </c>
      <c r="J2105" t="str">
        <f t="shared" si="97"/>
        <v>August</v>
      </c>
      <c r="K2105" t="str">
        <f t="shared" si="98"/>
        <v>2018</v>
      </c>
      <c r="L2105" s="15">
        <v>6.9618055555555558E-2</v>
      </c>
      <c r="M2105">
        <f>HOUR(K2105:K14147)</f>
        <v>0</v>
      </c>
      <c r="N2105">
        <f>MINUTE(K2105:K14147)</f>
        <v>0</v>
      </c>
      <c r="O2105">
        <f>SECOND(K2105:K14147)</f>
        <v>0</v>
      </c>
      <c r="P2105">
        <v>24.38</v>
      </c>
      <c r="Q2105">
        <f>G2105-P2105</f>
        <v>4766.8499999999995</v>
      </c>
      <c r="R2105" t="s">
        <v>916</v>
      </c>
      <c r="S2105" t="s">
        <v>18</v>
      </c>
      <c r="T2105" t="s">
        <v>19</v>
      </c>
    </row>
    <row r="2106" spans="1:20" x14ac:dyDescent="0.35">
      <c r="A2106" t="s">
        <v>11</v>
      </c>
      <c r="B2106" t="s">
        <v>164</v>
      </c>
      <c r="C2106" t="s">
        <v>13</v>
      </c>
      <c r="D2106" t="s">
        <v>20</v>
      </c>
      <c r="E2106" t="s">
        <v>86</v>
      </c>
      <c r="F2106" t="s">
        <v>16</v>
      </c>
      <c r="G2106">
        <v>1976.34</v>
      </c>
      <c r="H2106" s="1">
        <v>43330</v>
      </c>
      <c r="I2106" t="str">
        <f t="shared" si="96"/>
        <v>18</v>
      </c>
      <c r="J2106" t="str">
        <f t="shared" si="97"/>
        <v>August</v>
      </c>
      <c r="K2106" t="str">
        <f t="shared" si="98"/>
        <v>2018</v>
      </c>
      <c r="L2106" s="15">
        <v>7.8634259259259265E-2</v>
      </c>
      <c r="M2106">
        <f>HOUR(K2106:K14148)</f>
        <v>0</v>
      </c>
      <c r="N2106">
        <f>MINUTE(K2106:K14148)</f>
        <v>0</v>
      </c>
      <c r="O2106">
        <f>SECOND(K2106:K14148)</f>
        <v>0</v>
      </c>
      <c r="P2106">
        <v>18.82</v>
      </c>
      <c r="Q2106">
        <f>G2106-P2106</f>
        <v>1957.52</v>
      </c>
      <c r="R2106" t="s">
        <v>917</v>
      </c>
      <c r="S2106" t="s">
        <v>18</v>
      </c>
      <c r="T2106" t="s">
        <v>19</v>
      </c>
    </row>
    <row r="2107" spans="1:20" x14ac:dyDescent="0.35">
      <c r="A2107" t="s">
        <v>29</v>
      </c>
      <c r="B2107" t="s">
        <v>65</v>
      </c>
      <c r="C2107" t="s">
        <v>13</v>
      </c>
      <c r="D2107" t="s">
        <v>31</v>
      </c>
      <c r="E2107" t="s">
        <v>66</v>
      </c>
      <c r="F2107" t="s">
        <v>16</v>
      </c>
      <c r="G2107">
        <v>2274.25</v>
      </c>
      <c r="H2107" s="1">
        <v>43330</v>
      </c>
      <c r="I2107" t="str">
        <f t="shared" si="96"/>
        <v>18</v>
      </c>
      <c r="J2107" t="str">
        <f t="shared" si="97"/>
        <v>August</v>
      </c>
      <c r="K2107" t="str">
        <f t="shared" si="98"/>
        <v>2018</v>
      </c>
      <c r="L2107" s="15">
        <v>8.3333333333333329E-2</v>
      </c>
      <c r="M2107">
        <f>HOUR(K2107:K14149)</f>
        <v>0</v>
      </c>
      <c r="N2107">
        <f>MINUTE(K2107:K14149)</f>
        <v>0</v>
      </c>
      <c r="O2107">
        <f>SECOND(K2107:K14149)</f>
        <v>0</v>
      </c>
      <c r="P2107">
        <v>26</v>
      </c>
      <c r="Q2107">
        <f>G2107-P2107</f>
        <v>2248.25</v>
      </c>
      <c r="R2107" t="s">
        <v>1833</v>
      </c>
      <c r="S2107" t="s">
        <v>18</v>
      </c>
      <c r="T2107" t="s">
        <v>19</v>
      </c>
    </row>
    <row r="2108" spans="1:20" x14ac:dyDescent="0.35">
      <c r="A2108" t="s">
        <v>29</v>
      </c>
      <c r="B2108" t="s">
        <v>331</v>
      </c>
      <c r="C2108" t="s">
        <v>13</v>
      </c>
      <c r="D2108" t="s">
        <v>41</v>
      </c>
      <c r="E2108" t="s">
        <v>332</v>
      </c>
      <c r="F2108" t="s">
        <v>24</v>
      </c>
      <c r="G2108">
        <v>7199.08</v>
      </c>
      <c r="H2108" s="1">
        <v>43330</v>
      </c>
      <c r="I2108" t="str">
        <f t="shared" si="96"/>
        <v>18</v>
      </c>
      <c r="J2108" t="str">
        <f t="shared" si="97"/>
        <v>August</v>
      </c>
      <c r="K2108" t="str">
        <f t="shared" si="98"/>
        <v>2018</v>
      </c>
      <c r="L2108" s="15">
        <v>8.3333333333333329E-2</v>
      </c>
      <c r="M2108">
        <f>HOUR(K2108:K14150)</f>
        <v>0</v>
      </c>
      <c r="N2108">
        <f>MINUTE(K2108:K14150)</f>
        <v>0</v>
      </c>
      <c r="O2108">
        <f>SECOND(K2108:K14150)</f>
        <v>0</v>
      </c>
      <c r="P2108">
        <v>90</v>
      </c>
      <c r="Q2108">
        <f>G2108-P2108</f>
        <v>7109.08</v>
      </c>
      <c r="R2108" t="s">
        <v>1833</v>
      </c>
      <c r="S2108" t="s">
        <v>18</v>
      </c>
      <c r="T2108" t="s">
        <v>19</v>
      </c>
    </row>
    <row r="2109" spans="1:20" x14ac:dyDescent="0.35">
      <c r="A2109" t="s">
        <v>11</v>
      </c>
      <c r="B2109" t="s">
        <v>49</v>
      </c>
      <c r="C2109" t="s">
        <v>13</v>
      </c>
      <c r="D2109" t="s">
        <v>20</v>
      </c>
      <c r="E2109" t="s">
        <v>50</v>
      </c>
      <c r="F2109" t="s">
        <v>24</v>
      </c>
      <c r="G2109">
        <v>1869.24</v>
      </c>
      <c r="H2109" s="1">
        <v>43330</v>
      </c>
      <c r="I2109" t="str">
        <f t="shared" si="96"/>
        <v>18</v>
      </c>
      <c r="J2109" t="str">
        <f t="shared" si="97"/>
        <v>August</v>
      </c>
      <c r="K2109" t="str">
        <f t="shared" si="98"/>
        <v>2018</v>
      </c>
      <c r="L2109" s="15">
        <v>9.2581018518518521E-2</v>
      </c>
      <c r="M2109">
        <f>HOUR(K2109:K14151)</f>
        <v>0</v>
      </c>
      <c r="N2109">
        <f>MINUTE(K2109:K14151)</f>
        <v>0</v>
      </c>
      <c r="O2109">
        <f>SECOND(K2109:K14151)</f>
        <v>0</v>
      </c>
      <c r="P2109">
        <v>9.61</v>
      </c>
      <c r="Q2109">
        <f>G2109-P2109</f>
        <v>1859.63</v>
      </c>
      <c r="R2109" t="s">
        <v>918</v>
      </c>
      <c r="S2109" t="s">
        <v>18</v>
      </c>
      <c r="T2109" t="s">
        <v>19</v>
      </c>
    </row>
    <row r="2110" spans="1:20" x14ac:dyDescent="0.35">
      <c r="A2110" t="s">
        <v>11</v>
      </c>
      <c r="B2110" t="s">
        <v>247</v>
      </c>
      <c r="C2110" t="s">
        <v>13</v>
      </c>
      <c r="D2110" t="s">
        <v>14</v>
      </c>
      <c r="E2110" t="s">
        <v>248</v>
      </c>
      <c r="F2110" t="s">
        <v>16</v>
      </c>
      <c r="G2110">
        <v>1201.6500000000001</v>
      </c>
      <c r="H2110" s="1">
        <v>43330</v>
      </c>
      <c r="I2110" t="str">
        <f t="shared" si="96"/>
        <v>18</v>
      </c>
      <c r="J2110" t="str">
        <f t="shared" si="97"/>
        <v>August</v>
      </c>
      <c r="K2110" t="str">
        <f t="shared" si="98"/>
        <v>2018</v>
      </c>
      <c r="L2110" s="15">
        <v>0.111875</v>
      </c>
      <c r="M2110">
        <f>HOUR(K2110:K14152)</f>
        <v>0</v>
      </c>
      <c r="N2110">
        <f>MINUTE(K2110:K14152)</f>
        <v>0</v>
      </c>
      <c r="O2110">
        <f>SECOND(K2110:K14152)</f>
        <v>0</v>
      </c>
      <c r="P2110">
        <v>27.96</v>
      </c>
      <c r="Q2110">
        <f>G2110-P2110</f>
        <v>1173.69</v>
      </c>
      <c r="R2110" t="s">
        <v>919</v>
      </c>
      <c r="S2110" t="s">
        <v>18</v>
      </c>
      <c r="T2110" t="s">
        <v>19</v>
      </c>
    </row>
    <row r="2111" spans="1:20" x14ac:dyDescent="0.35">
      <c r="A2111" t="s">
        <v>11</v>
      </c>
      <c r="B2111" t="s">
        <v>37</v>
      </c>
      <c r="C2111" t="s">
        <v>13</v>
      </c>
      <c r="D2111" t="s">
        <v>14</v>
      </c>
      <c r="E2111" t="s">
        <v>38</v>
      </c>
      <c r="F2111" t="s">
        <v>16</v>
      </c>
      <c r="G2111">
        <v>4475.96</v>
      </c>
      <c r="H2111" s="1">
        <v>43330</v>
      </c>
      <c r="I2111" t="str">
        <f t="shared" si="96"/>
        <v>18</v>
      </c>
      <c r="J2111" t="str">
        <f t="shared" si="97"/>
        <v>August</v>
      </c>
      <c r="K2111" t="str">
        <f t="shared" si="98"/>
        <v>2018</v>
      </c>
      <c r="L2111" s="15">
        <v>0.13266203703703702</v>
      </c>
      <c r="M2111">
        <f>HOUR(K2111:K14153)</f>
        <v>0</v>
      </c>
      <c r="N2111">
        <f>MINUTE(K2111:K14153)</f>
        <v>0</v>
      </c>
      <c r="O2111">
        <f>SECOND(K2111:K14153)</f>
        <v>0</v>
      </c>
      <c r="P2111">
        <v>31.59</v>
      </c>
      <c r="Q2111">
        <f>G2111-P2111</f>
        <v>4444.37</v>
      </c>
      <c r="R2111" t="s">
        <v>343</v>
      </c>
      <c r="S2111" t="s">
        <v>18</v>
      </c>
      <c r="T2111" t="s">
        <v>19</v>
      </c>
    </row>
    <row r="2112" spans="1:20" x14ac:dyDescent="0.35">
      <c r="A2112" t="s">
        <v>11</v>
      </c>
      <c r="B2112" t="s">
        <v>197</v>
      </c>
      <c r="C2112" t="s">
        <v>13</v>
      </c>
      <c r="D2112" t="s">
        <v>14</v>
      </c>
      <c r="E2112" t="s">
        <v>23</v>
      </c>
      <c r="F2112" t="s">
        <v>24</v>
      </c>
      <c r="G2112">
        <v>31829.200000000001</v>
      </c>
      <c r="H2112" s="1">
        <v>43330</v>
      </c>
      <c r="I2112" t="str">
        <f t="shared" si="96"/>
        <v>18</v>
      </c>
      <c r="J2112" t="str">
        <f t="shared" si="97"/>
        <v>August</v>
      </c>
      <c r="K2112" t="str">
        <f t="shared" si="98"/>
        <v>2018</v>
      </c>
      <c r="L2112" s="15">
        <v>0.15660879629629629</v>
      </c>
      <c r="M2112">
        <f>HOUR(K2112:K14154)</f>
        <v>0</v>
      </c>
      <c r="N2112">
        <f>MINUTE(K2112:K14154)</f>
        <v>0</v>
      </c>
      <c r="O2112">
        <f>SECOND(K2112:K14154)</f>
        <v>0</v>
      </c>
      <c r="P2112">
        <v>24.77</v>
      </c>
      <c r="Q2112">
        <f>G2112-P2112</f>
        <v>31804.43</v>
      </c>
      <c r="R2112" t="s">
        <v>920</v>
      </c>
      <c r="S2112" t="s">
        <v>18</v>
      </c>
      <c r="T2112" t="s">
        <v>19</v>
      </c>
    </row>
    <row r="2113" spans="1:20" x14ac:dyDescent="0.35">
      <c r="A2113" t="s">
        <v>29</v>
      </c>
      <c r="B2113" t="s">
        <v>197</v>
      </c>
      <c r="C2113" t="s">
        <v>13</v>
      </c>
      <c r="D2113" t="s">
        <v>31</v>
      </c>
      <c r="E2113" t="s">
        <v>23</v>
      </c>
      <c r="F2113" t="s">
        <v>24</v>
      </c>
      <c r="G2113">
        <v>31801.200000000001</v>
      </c>
      <c r="H2113" s="1">
        <v>43330</v>
      </c>
      <c r="I2113" t="str">
        <f t="shared" si="96"/>
        <v>18</v>
      </c>
      <c r="J2113" t="str">
        <f t="shared" si="97"/>
        <v>August</v>
      </c>
      <c r="K2113" t="str">
        <f t="shared" si="98"/>
        <v>2018</v>
      </c>
      <c r="L2113" s="15">
        <v>0.16666666666666666</v>
      </c>
      <c r="M2113">
        <f>HOUR(K2113:K14155)</f>
        <v>0</v>
      </c>
      <c r="N2113">
        <f>MINUTE(K2113:K14155)</f>
        <v>0</v>
      </c>
      <c r="O2113">
        <f>SECOND(K2113:K14155)</f>
        <v>0</v>
      </c>
      <c r="P2113">
        <v>28</v>
      </c>
      <c r="Q2113">
        <f>G2113-P2113</f>
        <v>31773.200000000001</v>
      </c>
      <c r="R2113" t="s">
        <v>1833</v>
      </c>
      <c r="S2113" t="s">
        <v>18</v>
      </c>
      <c r="T2113" t="s">
        <v>19</v>
      </c>
    </row>
    <row r="2114" spans="1:20" x14ac:dyDescent="0.35">
      <c r="A2114" t="s">
        <v>11</v>
      </c>
      <c r="B2114" t="s">
        <v>239</v>
      </c>
      <c r="C2114" t="s">
        <v>13</v>
      </c>
      <c r="D2114" t="s">
        <v>14</v>
      </c>
      <c r="E2114" t="s">
        <v>240</v>
      </c>
      <c r="F2114" t="s">
        <v>16</v>
      </c>
      <c r="G2114">
        <v>2335.4499999999998</v>
      </c>
      <c r="H2114" s="1">
        <v>43330</v>
      </c>
      <c r="I2114" t="str">
        <f t="shared" si="96"/>
        <v>18</v>
      </c>
      <c r="J2114" t="str">
        <f t="shared" si="97"/>
        <v>August</v>
      </c>
      <c r="K2114" t="str">
        <f t="shared" si="98"/>
        <v>2018</v>
      </c>
      <c r="L2114" s="15">
        <v>0.17625000000000002</v>
      </c>
      <c r="M2114">
        <f>HOUR(K2114:K14156)</f>
        <v>0</v>
      </c>
      <c r="N2114">
        <f>MINUTE(K2114:K14156)</f>
        <v>0</v>
      </c>
      <c r="O2114">
        <f>SECOND(K2114:K14156)</f>
        <v>0</v>
      </c>
      <c r="P2114">
        <v>52.78</v>
      </c>
      <c r="Q2114">
        <f>G2114-P2114</f>
        <v>2282.6699999999996</v>
      </c>
      <c r="R2114" t="s">
        <v>541</v>
      </c>
      <c r="S2114" t="s">
        <v>18</v>
      </c>
      <c r="T2114" t="s">
        <v>19</v>
      </c>
    </row>
    <row r="2115" spans="1:20" x14ac:dyDescent="0.35">
      <c r="A2115" t="s">
        <v>11</v>
      </c>
      <c r="B2115" t="s">
        <v>30</v>
      </c>
      <c r="C2115" t="s">
        <v>13</v>
      </c>
      <c r="D2115" t="s">
        <v>20</v>
      </c>
      <c r="E2115" t="s">
        <v>32</v>
      </c>
      <c r="F2115" t="s">
        <v>24</v>
      </c>
      <c r="G2115">
        <v>2923.77</v>
      </c>
      <c r="H2115" s="1">
        <v>43330</v>
      </c>
      <c r="I2115" t="str">
        <f t="shared" ref="I2115:I2178" si="99">TEXT(H2115,"dd")</f>
        <v>18</v>
      </c>
      <c r="J2115" t="str">
        <f t="shared" ref="J2115:J2178" si="100">TEXT(H2115,"mmmm")</f>
        <v>August</v>
      </c>
      <c r="K2115" t="str">
        <f t="shared" ref="K2115:K2178" si="101">TEXT(H2115,"yyyy")</f>
        <v>2018</v>
      </c>
      <c r="L2115" s="15">
        <v>0.19278935185185186</v>
      </c>
      <c r="M2115">
        <f>HOUR(K2115:K14157)</f>
        <v>0</v>
      </c>
      <c r="N2115">
        <f>MINUTE(K2115:K14157)</f>
        <v>0</v>
      </c>
      <c r="O2115">
        <f>SECOND(K2115:K14157)</f>
        <v>0</v>
      </c>
      <c r="P2115">
        <v>18.239999999999998</v>
      </c>
      <c r="Q2115">
        <f>G2115-P2115</f>
        <v>2905.53</v>
      </c>
      <c r="R2115" t="s">
        <v>537</v>
      </c>
      <c r="S2115" t="s">
        <v>18</v>
      </c>
      <c r="T2115" t="s">
        <v>19</v>
      </c>
    </row>
    <row r="2116" spans="1:20" x14ac:dyDescent="0.35">
      <c r="A2116" t="s">
        <v>29</v>
      </c>
      <c r="B2116" t="s">
        <v>289</v>
      </c>
      <c r="C2116" t="s">
        <v>13</v>
      </c>
      <c r="D2116" t="s">
        <v>31</v>
      </c>
      <c r="E2116" t="s">
        <v>290</v>
      </c>
      <c r="F2116" t="s">
        <v>24</v>
      </c>
      <c r="G2116">
        <v>2749.79</v>
      </c>
      <c r="H2116" s="1">
        <v>43330</v>
      </c>
      <c r="I2116" t="str">
        <f t="shared" si="99"/>
        <v>18</v>
      </c>
      <c r="J2116" t="str">
        <f t="shared" si="100"/>
        <v>August</v>
      </c>
      <c r="K2116" t="str">
        <f t="shared" si="101"/>
        <v>2018</v>
      </c>
      <c r="L2116" s="15">
        <v>0.20833333333333334</v>
      </c>
      <c r="M2116">
        <f>HOUR(K2116:K14158)</f>
        <v>0</v>
      </c>
      <c r="N2116">
        <f>MINUTE(K2116:K14158)</f>
        <v>0</v>
      </c>
      <c r="O2116">
        <f>SECOND(K2116:K14158)</f>
        <v>0</v>
      </c>
      <c r="P2116">
        <v>26</v>
      </c>
      <c r="Q2116">
        <f>G2116-P2116</f>
        <v>2723.79</v>
      </c>
      <c r="R2116" t="s">
        <v>1833</v>
      </c>
      <c r="S2116" t="s">
        <v>18</v>
      </c>
      <c r="T2116" t="s">
        <v>19</v>
      </c>
    </row>
    <row r="2117" spans="1:20" x14ac:dyDescent="0.35">
      <c r="A2117" t="s">
        <v>29</v>
      </c>
      <c r="B2117" t="s">
        <v>118</v>
      </c>
      <c r="C2117" t="s">
        <v>13</v>
      </c>
      <c r="D2117" t="s">
        <v>31</v>
      </c>
      <c r="E2117" t="s">
        <v>119</v>
      </c>
      <c r="F2117" t="s">
        <v>16</v>
      </c>
      <c r="G2117">
        <v>19711.38</v>
      </c>
      <c r="H2117" s="1">
        <v>43330</v>
      </c>
      <c r="I2117" t="str">
        <f t="shared" si="99"/>
        <v>18</v>
      </c>
      <c r="J2117" t="str">
        <f t="shared" si="100"/>
        <v>August</v>
      </c>
      <c r="K2117" t="str">
        <f t="shared" si="101"/>
        <v>2018</v>
      </c>
      <c r="L2117" s="15">
        <v>0.20833333333333334</v>
      </c>
      <c r="M2117">
        <f>HOUR(K2117:K14159)</f>
        <v>0</v>
      </c>
      <c r="N2117">
        <f>MINUTE(K2117:K14159)</f>
        <v>0</v>
      </c>
      <c r="O2117">
        <f>SECOND(K2117:K14159)</f>
        <v>0</v>
      </c>
      <c r="P2117">
        <v>45</v>
      </c>
      <c r="Q2117">
        <f>G2117-P2117</f>
        <v>19666.38</v>
      </c>
      <c r="R2117" t="s">
        <v>1833</v>
      </c>
      <c r="S2117" t="s">
        <v>18</v>
      </c>
      <c r="T2117" t="s">
        <v>19</v>
      </c>
    </row>
    <row r="2118" spans="1:20" x14ac:dyDescent="0.35">
      <c r="A2118" t="s">
        <v>29</v>
      </c>
      <c r="B2118" t="s">
        <v>134</v>
      </c>
      <c r="C2118" t="s">
        <v>13</v>
      </c>
      <c r="D2118" t="s">
        <v>31</v>
      </c>
      <c r="E2118" t="s">
        <v>135</v>
      </c>
      <c r="F2118" t="s">
        <v>16</v>
      </c>
      <c r="G2118">
        <v>4568.04</v>
      </c>
      <c r="H2118" s="1">
        <v>43330</v>
      </c>
      <c r="I2118" t="str">
        <f t="shared" si="99"/>
        <v>18</v>
      </c>
      <c r="J2118" t="str">
        <f t="shared" si="100"/>
        <v>August</v>
      </c>
      <c r="K2118" t="str">
        <f t="shared" si="101"/>
        <v>2018</v>
      </c>
      <c r="L2118" s="15">
        <v>0.20833333333333334</v>
      </c>
      <c r="M2118">
        <f>HOUR(K2118:K14160)</f>
        <v>0</v>
      </c>
      <c r="N2118">
        <f>MINUTE(K2118:K14160)</f>
        <v>0</v>
      </c>
      <c r="O2118">
        <f>SECOND(K2118:K14160)</f>
        <v>0</v>
      </c>
      <c r="P2118">
        <v>43</v>
      </c>
      <c r="Q2118">
        <f>G2118-P2118</f>
        <v>4525.04</v>
      </c>
      <c r="R2118" t="s">
        <v>1833</v>
      </c>
      <c r="S2118" t="s">
        <v>18</v>
      </c>
      <c r="T2118" t="s">
        <v>19</v>
      </c>
    </row>
    <row r="2119" spans="1:20" x14ac:dyDescent="0.35">
      <c r="A2119" t="s">
        <v>29</v>
      </c>
      <c r="B2119" t="s">
        <v>207</v>
      </c>
      <c r="C2119" t="s">
        <v>13</v>
      </c>
      <c r="D2119" t="s">
        <v>31</v>
      </c>
      <c r="E2119" t="s">
        <v>137</v>
      </c>
      <c r="F2119" t="s">
        <v>24</v>
      </c>
      <c r="G2119">
        <v>34719.919999999998</v>
      </c>
      <c r="H2119" s="1">
        <v>43330</v>
      </c>
      <c r="I2119" t="str">
        <f t="shared" si="99"/>
        <v>18</v>
      </c>
      <c r="J2119" t="str">
        <f t="shared" si="100"/>
        <v>August</v>
      </c>
      <c r="K2119" t="str">
        <f t="shared" si="101"/>
        <v>2018</v>
      </c>
      <c r="L2119" s="15">
        <v>0.20833333333333334</v>
      </c>
      <c r="M2119">
        <f>HOUR(K2119:K14161)</f>
        <v>0</v>
      </c>
      <c r="N2119">
        <f>MINUTE(K2119:K14161)</f>
        <v>0</v>
      </c>
      <c r="O2119">
        <f>SECOND(K2119:K14161)</f>
        <v>0</v>
      </c>
      <c r="P2119">
        <v>37</v>
      </c>
      <c r="Q2119">
        <f>G2119-P2119</f>
        <v>34682.92</v>
      </c>
      <c r="R2119" t="s">
        <v>1833</v>
      </c>
      <c r="S2119" t="s">
        <v>18</v>
      </c>
      <c r="T2119" t="s">
        <v>19</v>
      </c>
    </row>
    <row r="2120" spans="1:20" x14ac:dyDescent="0.35">
      <c r="A2120" t="s">
        <v>11</v>
      </c>
      <c r="B2120" t="s">
        <v>197</v>
      </c>
      <c r="C2120" t="s">
        <v>13</v>
      </c>
      <c r="D2120" t="s">
        <v>20</v>
      </c>
      <c r="E2120" t="s">
        <v>23</v>
      </c>
      <c r="F2120" t="s">
        <v>24</v>
      </c>
      <c r="G2120">
        <v>31768.560000000001</v>
      </c>
      <c r="H2120" s="1">
        <v>43330</v>
      </c>
      <c r="I2120" t="str">
        <f t="shared" si="99"/>
        <v>18</v>
      </c>
      <c r="J2120" t="str">
        <f t="shared" si="100"/>
        <v>August</v>
      </c>
      <c r="K2120" t="str">
        <f t="shared" si="101"/>
        <v>2018</v>
      </c>
      <c r="L2120" s="15">
        <v>0.21428240740740742</v>
      </c>
      <c r="M2120">
        <f>HOUR(K2120:K14162)</f>
        <v>0</v>
      </c>
      <c r="N2120">
        <f>MINUTE(K2120:K14162)</f>
        <v>0</v>
      </c>
      <c r="O2120">
        <f>SECOND(K2120:K14162)</f>
        <v>0</v>
      </c>
      <c r="P2120">
        <v>32.64</v>
      </c>
      <c r="Q2120">
        <f>G2120-P2120</f>
        <v>31735.920000000002</v>
      </c>
      <c r="R2120" t="s">
        <v>204</v>
      </c>
      <c r="S2120" t="s">
        <v>18</v>
      </c>
      <c r="T2120" t="s">
        <v>19</v>
      </c>
    </row>
    <row r="2121" spans="1:20" x14ac:dyDescent="0.35">
      <c r="A2121" t="s">
        <v>11</v>
      </c>
      <c r="B2121" t="s">
        <v>262</v>
      </c>
      <c r="C2121" t="s">
        <v>13</v>
      </c>
      <c r="D2121" t="s">
        <v>14</v>
      </c>
      <c r="E2121" t="s">
        <v>263</v>
      </c>
      <c r="F2121" t="s">
        <v>16</v>
      </c>
      <c r="G2121">
        <v>3771.47</v>
      </c>
      <c r="H2121" s="1">
        <v>43330</v>
      </c>
      <c r="I2121" t="str">
        <f t="shared" si="99"/>
        <v>18</v>
      </c>
      <c r="J2121" t="str">
        <f t="shared" si="100"/>
        <v>August</v>
      </c>
      <c r="K2121" t="str">
        <f t="shared" si="101"/>
        <v>2018</v>
      </c>
      <c r="L2121" s="15">
        <v>0.28173611111111113</v>
      </c>
      <c r="M2121">
        <f>HOUR(K2121:K14163)</f>
        <v>0</v>
      </c>
      <c r="N2121">
        <f>MINUTE(K2121:K14163)</f>
        <v>0</v>
      </c>
      <c r="O2121">
        <f>SECOND(K2121:K14163)</f>
        <v>0</v>
      </c>
      <c r="P2121">
        <v>25.9</v>
      </c>
      <c r="Q2121">
        <f>G2121-P2121</f>
        <v>3745.5699999999997</v>
      </c>
      <c r="R2121" t="s">
        <v>921</v>
      </c>
      <c r="S2121" t="s">
        <v>18</v>
      </c>
      <c r="T2121" t="s">
        <v>19</v>
      </c>
    </row>
    <row r="2122" spans="1:20" x14ac:dyDescent="0.35">
      <c r="A2122" t="s">
        <v>29</v>
      </c>
      <c r="B2122" t="s">
        <v>282</v>
      </c>
      <c r="C2122" t="s">
        <v>13</v>
      </c>
      <c r="D2122" t="s">
        <v>31</v>
      </c>
      <c r="E2122" t="s">
        <v>283</v>
      </c>
      <c r="F2122" t="s">
        <v>24</v>
      </c>
      <c r="G2122">
        <v>3835.08</v>
      </c>
      <c r="H2122" s="1">
        <v>43330</v>
      </c>
      <c r="I2122" t="str">
        <f t="shared" si="99"/>
        <v>18</v>
      </c>
      <c r="J2122" t="str">
        <f t="shared" si="100"/>
        <v>August</v>
      </c>
      <c r="K2122" t="str">
        <f t="shared" si="101"/>
        <v>2018</v>
      </c>
      <c r="L2122" s="15">
        <v>0.29166666666666669</v>
      </c>
      <c r="M2122">
        <f>HOUR(K2122:K14164)</f>
        <v>0</v>
      </c>
      <c r="N2122">
        <f>MINUTE(K2122:K14164)</f>
        <v>0</v>
      </c>
      <c r="O2122">
        <f>SECOND(K2122:K14164)</f>
        <v>0</v>
      </c>
      <c r="P2122">
        <v>71</v>
      </c>
      <c r="Q2122">
        <f>G2122-P2122</f>
        <v>3764.08</v>
      </c>
      <c r="R2122" t="s">
        <v>1833</v>
      </c>
      <c r="S2122" t="s">
        <v>18</v>
      </c>
      <c r="T2122" t="s">
        <v>19</v>
      </c>
    </row>
    <row r="2123" spans="1:20" x14ac:dyDescent="0.35">
      <c r="A2123" t="s">
        <v>29</v>
      </c>
      <c r="B2123" t="s">
        <v>37</v>
      </c>
      <c r="C2123" t="s">
        <v>13</v>
      </c>
      <c r="D2123" t="s">
        <v>31</v>
      </c>
      <c r="E2123" t="s">
        <v>38</v>
      </c>
      <c r="F2123" t="s">
        <v>16</v>
      </c>
      <c r="G2123">
        <v>4354.96</v>
      </c>
      <c r="H2123" s="1">
        <v>43330</v>
      </c>
      <c r="I2123" t="str">
        <f t="shared" si="99"/>
        <v>18</v>
      </c>
      <c r="J2123" t="str">
        <f t="shared" si="100"/>
        <v>August</v>
      </c>
      <c r="K2123" t="str">
        <f t="shared" si="101"/>
        <v>2018</v>
      </c>
      <c r="L2123" s="15">
        <v>0.29166666666666669</v>
      </c>
      <c r="M2123">
        <f>HOUR(K2123:K14165)</f>
        <v>0</v>
      </c>
      <c r="N2123">
        <f>MINUTE(K2123:K14165)</f>
        <v>0</v>
      </c>
      <c r="O2123">
        <f>SECOND(K2123:K14165)</f>
        <v>0</v>
      </c>
      <c r="P2123">
        <v>121</v>
      </c>
      <c r="Q2123">
        <f>G2123-P2123</f>
        <v>4233.96</v>
      </c>
      <c r="R2123" t="s">
        <v>1833</v>
      </c>
      <c r="S2123" t="s">
        <v>18</v>
      </c>
      <c r="T2123" t="s">
        <v>19</v>
      </c>
    </row>
    <row r="2124" spans="1:20" x14ac:dyDescent="0.35">
      <c r="A2124" t="s">
        <v>11</v>
      </c>
      <c r="B2124" t="s">
        <v>215</v>
      </c>
      <c r="C2124" t="s">
        <v>13</v>
      </c>
      <c r="D2124" t="s">
        <v>14</v>
      </c>
      <c r="E2124" t="s">
        <v>216</v>
      </c>
      <c r="F2124" t="s">
        <v>24</v>
      </c>
      <c r="G2124">
        <v>648.86</v>
      </c>
      <c r="H2124" s="1">
        <v>43330</v>
      </c>
      <c r="I2124" t="str">
        <f t="shared" si="99"/>
        <v>18</v>
      </c>
      <c r="J2124" t="str">
        <f t="shared" si="100"/>
        <v>August</v>
      </c>
      <c r="K2124" t="str">
        <f t="shared" si="101"/>
        <v>2018</v>
      </c>
      <c r="L2124" s="15">
        <v>0.3130324074074074</v>
      </c>
      <c r="M2124">
        <f>HOUR(K2124:K14166)</f>
        <v>0</v>
      </c>
      <c r="N2124">
        <f>MINUTE(K2124:K14166)</f>
        <v>0</v>
      </c>
      <c r="O2124">
        <f>SECOND(K2124:K14166)</f>
        <v>0</v>
      </c>
      <c r="P2124">
        <v>30.55</v>
      </c>
      <c r="Q2124">
        <f>G2124-P2124</f>
        <v>618.31000000000006</v>
      </c>
      <c r="R2124" t="s">
        <v>120</v>
      </c>
      <c r="S2124" t="s">
        <v>18</v>
      </c>
      <c r="T2124" t="s">
        <v>19</v>
      </c>
    </row>
    <row r="2125" spans="1:20" x14ac:dyDescent="0.35">
      <c r="A2125" t="s">
        <v>11</v>
      </c>
      <c r="B2125" t="s">
        <v>89</v>
      </c>
      <c r="C2125" t="s">
        <v>13</v>
      </c>
      <c r="D2125" t="s">
        <v>20</v>
      </c>
      <c r="E2125" t="s">
        <v>90</v>
      </c>
      <c r="F2125" t="s">
        <v>24</v>
      </c>
      <c r="G2125">
        <v>1050.24</v>
      </c>
      <c r="H2125" s="1">
        <v>43330</v>
      </c>
      <c r="I2125" t="str">
        <f t="shared" si="99"/>
        <v>18</v>
      </c>
      <c r="J2125" t="str">
        <f t="shared" si="100"/>
        <v>August</v>
      </c>
      <c r="K2125" t="str">
        <f t="shared" si="101"/>
        <v>2018</v>
      </c>
      <c r="L2125" s="15">
        <v>0.33609953703703704</v>
      </c>
      <c r="M2125">
        <f>HOUR(K2125:K14167)</f>
        <v>0</v>
      </c>
      <c r="N2125">
        <f>MINUTE(K2125:K14167)</f>
        <v>0</v>
      </c>
      <c r="O2125">
        <f>SECOND(K2125:K14167)</f>
        <v>0</v>
      </c>
      <c r="P2125">
        <v>20.03</v>
      </c>
      <c r="Q2125">
        <f>G2125-P2125</f>
        <v>1030.21</v>
      </c>
      <c r="R2125" t="s">
        <v>845</v>
      </c>
      <c r="S2125" t="s">
        <v>18</v>
      </c>
      <c r="T2125" t="s">
        <v>19</v>
      </c>
    </row>
    <row r="2126" spans="1:20" x14ac:dyDescent="0.35">
      <c r="A2126" t="s">
        <v>11</v>
      </c>
      <c r="B2126" t="s">
        <v>109</v>
      </c>
      <c r="C2126" t="s">
        <v>13</v>
      </c>
      <c r="D2126" t="s">
        <v>14</v>
      </c>
      <c r="E2126" t="s">
        <v>110</v>
      </c>
      <c r="F2126" t="s">
        <v>24</v>
      </c>
      <c r="G2126">
        <v>2136.1</v>
      </c>
      <c r="H2126" s="1">
        <v>43330</v>
      </c>
      <c r="I2126" t="str">
        <f t="shared" si="99"/>
        <v>18</v>
      </c>
      <c r="J2126" t="str">
        <f t="shared" si="100"/>
        <v>August</v>
      </c>
      <c r="K2126" t="str">
        <f t="shared" si="101"/>
        <v>2018</v>
      </c>
      <c r="L2126" s="15">
        <v>0.34767361111111111</v>
      </c>
      <c r="M2126">
        <f>HOUR(K2126:K14168)</f>
        <v>0</v>
      </c>
      <c r="N2126">
        <f>MINUTE(K2126:K14168)</f>
        <v>0</v>
      </c>
      <c r="O2126">
        <f>SECOND(K2126:K14168)</f>
        <v>0</v>
      </c>
      <c r="P2126">
        <v>45.34</v>
      </c>
      <c r="Q2126">
        <f>G2126-P2126</f>
        <v>2090.7599999999998</v>
      </c>
      <c r="R2126" t="s">
        <v>922</v>
      </c>
      <c r="S2126" t="s">
        <v>18</v>
      </c>
      <c r="T2126" t="s">
        <v>19</v>
      </c>
    </row>
    <row r="2127" spans="1:20" x14ac:dyDescent="0.35">
      <c r="A2127" t="s">
        <v>11</v>
      </c>
      <c r="B2127" t="s">
        <v>247</v>
      </c>
      <c r="C2127" t="s">
        <v>13</v>
      </c>
      <c r="D2127" t="s">
        <v>20</v>
      </c>
      <c r="E2127" t="s">
        <v>248</v>
      </c>
      <c r="F2127" t="s">
        <v>16</v>
      </c>
      <c r="G2127">
        <v>1132.69</v>
      </c>
      <c r="H2127" s="1">
        <v>43330</v>
      </c>
      <c r="I2127" t="str">
        <f t="shared" si="99"/>
        <v>18</v>
      </c>
      <c r="J2127" t="str">
        <f t="shared" si="100"/>
        <v>August</v>
      </c>
      <c r="K2127" t="str">
        <f t="shared" si="101"/>
        <v>2018</v>
      </c>
      <c r="L2127" s="15">
        <v>0.35924768518518518</v>
      </c>
      <c r="M2127">
        <f>HOUR(K2127:K14169)</f>
        <v>0</v>
      </c>
      <c r="N2127">
        <f>MINUTE(K2127:K14169)</f>
        <v>0</v>
      </c>
      <c r="O2127">
        <f>SECOND(K2127:K14169)</f>
        <v>0</v>
      </c>
      <c r="P2127">
        <v>68.959999999999994</v>
      </c>
      <c r="Q2127">
        <f>G2127-P2127</f>
        <v>1063.73</v>
      </c>
      <c r="R2127" t="s">
        <v>21</v>
      </c>
      <c r="S2127" t="s">
        <v>18</v>
      </c>
      <c r="T2127" t="s">
        <v>19</v>
      </c>
    </row>
    <row r="2128" spans="1:20" x14ac:dyDescent="0.35">
      <c r="A2128" t="s">
        <v>11</v>
      </c>
      <c r="B2128" t="s">
        <v>140</v>
      </c>
      <c r="C2128" t="s">
        <v>13</v>
      </c>
      <c r="D2128" t="s">
        <v>20</v>
      </c>
      <c r="E2128" t="s">
        <v>141</v>
      </c>
      <c r="F2128" t="s">
        <v>24</v>
      </c>
      <c r="G2128">
        <v>4959.3100000000004</v>
      </c>
      <c r="H2128" s="1">
        <v>43330</v>
      </c>
      <c r="I2128" t="str">
        <f t="shared" si="99"/>
        <v>18</v>
      </c>
      <c r="J2128" t="str">
        <f t="shared" si="100"/>
        <v>August</v>
      </c>
      <c r="K2128" t="str">
        <f t="shared" si="101"/>
        <v>2018</v>
      </c>
      <c r="L2128" s="15">
        <v>0.37082175925925925</v>
      </c>
      <c r="M2128">
        <f>HOUR(K2128:K14170)</f>
        <v>0</v>
      </c>
      <c r="N2128">
        <f>MINUTE(K2128:K14170)</f>
        <v>0</v>
      </c>
      <c r="O2128">
        <f>SECOND(K2128:K14170)</f>
        <v>0</v>
      </c>
      <c r="P2128">
        <v>17</v>
      </c>
      <c r="Q2128">
        <f>G2128-P2128</f>
        <v>4942.3100000000004</v>
      </c>
      <c r="R2128" t="s">
        <v>426</v>
      </c>
      <c r="S2128" t="s">
        <v>18</v>
      </c>
      <c r="T2128" t="s">
        <v>19</v>
      </c>
    </row>
    <row r="2129" spans="1:20" x14ac:dyDescent="0.35">
      <c r="A2129" t="s">
        <v>29</v>
      </c>
      <c r="B2129" t="s">
        <v>338</v>
      </c>
      <c r="C2129" t="s">
        <v>13</v>
      </c>
      <c r="D2129" t="s">
        <v>31</v>
      </c>
      <c r="E2129" t="s">
        <v>339</v>
      </c>
      <c r="F2129" t="s">
        <v>16</v>
      </c>
      <c r="G2129">
        <v>1688.73</v>
      </c>
      <c r="H2129" s="1">
        <v>43330</v>
      </c>
      <c r="I2129" t="str">
        <f t="shared" si="99"/>
        <v>18</v>
      </c>
      <c r="J2129" t="str">
        <f t="shared" si="100"/>
        <v>August</v>
      </c>
      <c r="K2129" t="str">
        <f t="shared" si="101"/>
        <v>2018</v>
      </c>
      <c r="L2129" s="15">
        <v>0.375</v>
      </c>
      <c r="M2129">
        <f>HOUR(K2129:K14171)</f>
        <v>0</v>
      </c>
      <c r="N2129">
        <f>MINUTE(K2129:K14171)</f>
        <v>0</v>
      </c>
      <c r="O2129">
        <f>SECOND(K2129:K14171)</f>
        <v>0</v>
      </c>
      <c r="P2129">
        <v>124</v>
      </c>
      <c r="Q2129">
        <f>G2129-P2129</f>
        <v>1564.73</v>
      </c>
      <c r="R2129" t="s">
        <v>1833</v>
      </c>
      <c r="S2129" t="s">
        <v>18</v>
      </c>
      <c r="T2129" t="s">
        <v>19</v>
      </c>
    </row>
    <row r="2130" spans="1:20" x14ac:dyDescent="0.35">
      <c r="A2130" t="s">
        <v>11</v>
      </c>
      <c r="B2130" t="s">
        <v>113</v>
      </c>
      <c r="C2130" t="s">
        <v>13</v>
      </c>
      <c r="D2130" t="s">
        <v>20</v>
      </c>
      <c r="E2130" t="s">
        <v>114</v>
      </c>
      <c r="F2130" t="s">
        <v>24</v>
      </c>
      <c r="G2130">
        <v>4800.4799999999996</v>
      </c>
      <c r="H2130" s="1">
        <v>43330</v>
      </c>
      <c r="I2130" t="str">
        <f t="shared" si="99"/>
        <v>18</v>
      </c>
      <c r="J2130" t="str">
        <f t="shared" si="100"/>
        <v>August</v>
      </c>
      <c r="K2130" t="str">
        <f t="shared" si="101"/>
        <v>2018</v>
      </c>
      <c r="L2130" s="15">
        <v>0.37892361111111111</v>
      </c>
      <c r="M2130">
        <f>HOUR(K2130:K14172)</f>
        <v>0</v>
      </c>
      <c r="N2130">
        <f>MINUTE(K2130:K14172)</f>
        <v>0</v>
      </c>
      <c r="O2130">
        <f>SECOND(K2130:K14172)</f>
        <v>0</v>
      </c>
      <c r="P2130">
        <v>6.93</v>
      </c>
      <c r="Q2130">
        <f>G2130-P2130</f>
        <v>4793.5499999999993</v>
      </c>
      <c r="R2130" t="s">
        <v>542</v>
      </c>
      <c r="S2130" t="s">
        <v>18</v>
      </c>
      <c r="T2130" t="s">
        <v>19</v>
      </c>
    </row>
    <row r="2131" spans="1:20" x14ac:dyDescent="0.35">
      <c r="A2131" t="s">
        <v>11</v>
      </c>
      <c r="B2131" t="s">
        <v>157</v>
      </c>
      <c r="C2131" t="s">
        <v>13</v>
      </c>
      <c r="D2131" t="s">
        <v>14</v>
      </c>
      <c r="E2131" t="s">
        <v>158</v>
      </c>
      <c r="F2131" t="s">
        <v>16</v>
      </c>
      <c r="G2131">
        <v>2728.1</v>
      </c>
      <c r="H2131" s="1">
        <v>43330</v>
      </c>
      <c r="I2131" t="str">
        <f t="shared" si="99"/>
        <v>18</v>
      </c>
      <c r="J2131" t="str">
        <f t="shared" si="100"/>
        <v>August</v>
      </c>
      <c r="K2131" t="str">
        <f t="shared" si="101"/>
        <v>2018</v>
      </c>
      <c r="L2131" s="15">
        <v>0.38506944444444446</v>
      </c>
      <c r="M2131">
        <f>HOUR(K2131:K14173)</f>
        <v>0</v>
      </c>
      <c r="N2131">
        <f>MINUTE(K2131:K14173)</f>
        <v>0</v>
      </c>
      <c r="O2131">
        <f>SECOND(K2131:K14173)</f>
        <v>0</v>
      </c>
      <c r="P2131">
        <v>43.62</v>
      </c>
      <c r="Q2131">
        <f>G2131-P2131</f>
        <v>2684.48</v>
      </c>
      <c r="R2131" t="s">
        <v>923</v>
      </c>
      <c r="S2131" t="s">
        <v>18</v>
      </c>
      <c r="T2131" t="s">
        <v>19</v>
      </c>
    </row>
    <row r="2132" spans="1:20" x14ac:dyDescent="0.35">
      <c r="A2132" t="s">
        <v>11</v>
      </c>
      <c r="B2132" t="s">
        <v>116</v>
      </c>
      <c r="C2132" t="s">
        <v>13</v>
      </c>
      <c r="D2132" t="s">
        <v>20</v>
      </c>
      <c r="E2132" t="s">
        <v>117</v>
      </c>
      <c r="F2132" t="s">
        <v>24</v>
      </c>
      <c r="G2132">
        <v>4750.4399999999996</v>
      </c>
      <c r="H2132" s="1">
        <v>43330</v>
      </c>
      <c r="I2132" t="str">
        <f t="shared" si="99"/>
        <v>18</v>
      </c>
      <c r="J2132" t="str">
        <f t="shared" si="100"/>
        <v>August</v>
      </c>
      <c r="K2132" t="str">
        <f t="shared" si="101"/>
        <v>2018</v>
      </c>
      <c r="L2132" s="15">
        <v>0.39121527777777776</v>
      </c>
      <c r="M2132">
        <f>HOUR(K2132:K14174)</f>
        <v>0</v>
      </c>
      <c r="N2132">
        <f>MINUTE(K2132:K14174)</f>
        <v>0</v>
      </c>
      <c r="O2132">
        <f>SECOND(K2132:K14174)</f>
        <v>0</v>
      </c>
      <c r="P2132">
        <v>40.79</v>
      </c>
      <c r="Q2132">
        <f>G2132-P2132</f>
        <v>4709.6499999999996</v>
      </c>
      <c r="R2132" t="s">
        <v>153</v>
      </c>
      <c r="S2132" t="s">
        <v>18</v>
      </c>
      <c r="T2132" t="s">
        <v>19</v>
      </c>
    </row>
    <row r="2133" spans="1:20" x14ac:dyDescent="0.35">
      <c r="A2133" t="s">
        <v>11</v>
      </c>
      <c r="B2133" t="s">
        <v>37</v>
      </c>
      <c r="C2133" t="s">
        <v>13</v>
      </c>
      <c r="D2133" t="s">
        <v>20</v>
      </c>
      <c r="E2133" t="s">
        <v>38</v>
      </c>
      <c r="F2133" t="s">
        <v>16</v>
      </c>
      <c r="G2133">
        <v>4345.17</v>
      </c>
      <c r="H2133" s="1">
        <v>43330</v>
      </c>
      <c r="I2133" t="str">
        <f t="shared" si="99"/>
        <v>18</v>
      </c>
      <c r="J2133" t="str">
        <f t="shared" si="100"/>
        <v>August</v>
      </c>
      <c r="K2133" t="str">
        <f t="shared" si="101"/>
        <v>2018</v>
      </c>
      <c r="L2133" s="15">
        <v>0.39736111111111111</v>
      </c>
      <c r="M2133">
        <f>HOUR(K2133:K14175)</f>
        <v>0</v>
      </c>
      <c r="N2133">
        <f>MINUTE(K2133:K14175)</f>
        <v>0</v>
      </c>
      <c r="O2133">
        <f>SECOND(K2133:K14175)</f>
        <v>0</v>
      </c>
      <c r="P2133">
        <v>9.7899999999999991</v>
      </c>
      <c r="Q2133">
        <f>G2133-P2133</f>
        <v>4335.38</v>
      </c>
      <c r="R2133" t="s">
        <v>924</v>
      </c>
      <c r="S2133" t="s">
        <v>18</v>
      </c>
      <c r="T2133" t="s">
        <v>19</v>
      </c>
    </row>
    <row r="2134" spans="1:20" x14ac:dyDescent="0.35">
      <c r="A2134" t="s">
        <v>11</v>
      </c>
      <c r="B2134" t="s">
        <v>100</v>
      </c>
      <c r="C2134" t="s">
        <v>13</v>
      </c>
      <c r="D2134" t="s">
        <v>20</v>
      </c>
      <c r="E2134" t="s">
        <v>101</v>
      </c>
      <c r="F2134" t="s">
        <v>16</v>
      </c>
      <c r="G2134">
        <v>3727.85</v>
      </c>
      <c r="H2134" s="1">
        <v>43330</v>
      </c>
      <c r="I2134" t="str">
        <f t="shared" si="99"/>
        <v>18</v>
      </c>
      <c r="J2134" t="str">
        <f t="shared" si="100"/>
        <v>August</v>
      </c>
      <c r="K2134" t="str">
        <f t="shared" si="101"/>
        <v>2018</v>
      </c>
      <c r="L2134" s="15">
        <v>0.4035069444444444</v>
      </c>
      <c r="M2134">
        <f>HOUR(K2134:K14176)</f>
        <v>0</v>
      </c>
      <c r="N2134">
        <f>MINUTE(K2134:K14176)</f>
        <v>0</v>
      </c>
      <c r="O2134">
        <f>SECOND(K2134:K14176)</f>
        <v>0</v>
      </c>
      <c r="P2134">
        <v>33.770000000000003</v>
      </c>
      <c r="Q2134">
        <f>G2134-P2134</f>
        <v>3694.08</v>
      </c>
      <c r="R2134" t="s">
        <v>836</v>
      </c>
      <c r="S2134" t="s">
        <v>18</v>
      </c>
      <c r="T2134" t="s">
        <v>19</v>
      </c>
    </row>
    <row r="2135" spans="1:20" x14ac:dyDescent="0.35">
      <c r="A2135" t="s">
        <v>11</v>
      </c>
      <c r="B2135" t="s">
        <v>227</v>
      </c>
      <c r="C2135" t="s">
        <v>13</v>
      </c>
      <c r="D2135" t="s">
        <v>14</v>
      </c>
      <c r="E2135" t="s">
        <v>228</v>
      </c>
      <c r="F2135" t="s">
        <v>24</v>
      </c>
      <c r="G2135">
        <v>3682.87</v>
      </c>
      <c r="H2135" s="1">
        <v>43330</v>
      </c>
      <c r="I2135" t="str">
        <f t="shared" si="99"/>
        <v>18</v>
      </c>
      <c r="J2135" t="str">
        <f t="shared" si="100"/>
        <v>August</v>
      </c>
      <c r="K2135" t="str">
        <f t="shared" si="101"/>
        <v>2018</v>
      </c>
      <c r="L2135" s="15">
        <v>0.40965277777777781</v>
      </c>
      <c r="M2135">
        <f>HOUR(K2135:K14177)</f>
        <v>0</v>
      </c>
      <c r="N2135">
        <f>MINUTE(K2135:K14177)</f>
        <v>0</v>
      </c>
      <c r="O2135">
        <f>SECOND(K2135:K14177)</f>
        <v>0</v>
      </c>
      <c r="P2135">
        <v>24.98</v>
      </c>
      <c r="Q2135">
        <f>G2135-P2135</f>
        <v>3657.89</v>
      </c>
      <c r="R2135" t="s">
        <v>273</v>
      </c>
      <c r="S2135" t="s">
        <v>18</v>
      </c>
      <c r="T2135" t="s">
        <v>19</v>
      </c>
    </row>
    <row r="2136" spans="1:20" x14ac:dyDescent="0.35">
      <c r="A2136" t="s">
        <v>11</v>
      </c>
      <c r="B2136" t="s">
        <v>547</v>
      </c>
      <c r="C2136" t="s">
        <v>13</v>
      </c>
      <c r="D2136" t="s">
        <v>14</v>
      </c>
      <c r="E2136" t="s">
        <v>548</v>
      </c>
      <c r="F2136" t="s">
        <v>16</v>
      </c>
      <c r="G2136">
        <v>2422.67</v>
      </c>
      <c r="H2136" s="1">
        <v>43330</v>
      </c>
      <c r="I2136" t="str">
        <f t="shared" si="99"/>
        <v>18</v>
      </c>
      <c r="J2136" t="str">
        <f t="shared" si="100"/>
        <v>August</v>
      </c>
      <c r="K2136" t="str">
        <f t="shared" si="101"/>
        <v>2018</v>
      </c>
      <c r="L2136" s="15">
        <v>0.4157986111111111</v>
      </c>
      <c r="M2136">
        <f>HOUR(K2136:K14178)</f>
        <v>0</v>
      </c>
      <c r="N2136">
        <f>MINUTE(K2136:K14178)</f>
        <v>0</v>
      </c>
      <c r="O2136">
        <f>SECOND(K2136:K14178)</f>
        <v>0</v>
      </c>
      <c r="P2136">
        <v>54.9</v>
      </c>
      <c r="Q2136">
        <f>G2136-P2136</f>
        <v>2367.77</v>
      </c>
      <c r="R2136" t="s">
        <v>495</v>
      </c>
      <c r="S2136" t="s">
        <v>18</v>
      </c>
      <c r="T2136" t="s">
        <v>19</v>
      </c>
    </row>
    <row r="2137" spans="1:20" x14ac:dyDescent="0.35">
      <c r="A2137" t="s">
        <v>29</v>
      </c>
      <c r="B2137" t="s">
        <v>338</v>
      </c>
      <c r="C2137" t="s">
        <v>13</v>
      </c>
      <c r="D2137" t="s">
        <v>31</v>
      </c>
      <c r="E2137" t="s">
        <v>339</v>
      </c>
      <c r="F2137" t="s">
        <v>16</v>
      </c>
      <c r="G2137">
        <v>1604.73</v>
      </c>
      <c r="H2137" s="1">
        <v>43330</v>
      </c>
      <c r="I2137" t="str">
        <f t="shared" si="99"/>
        <v>18</v>
      </c>
      <c r="J2137" t="str">
        <f t="shared" si="100"/>
        <v>August</v>
      </c>
      <c r="K2137" t="str">
        <f t="shared" si="101"/>
        <v>2018</v>
      </c>
      <c r="L2137" s="15">
        <v>0.41666666666666669</v>
      </c>
      <c r="M2137">
        <f>HOUR(K2137:K14179)</f>
        <v>0</v>
      </c>
      <c r="N2137">
        <f>MINUTE(K2137:K14179)</f>
        <v>0</v>
      </c>
      <c r="O2137">
        <f>SECOND(K2137:K14179)</f>
        <v>0</v>
      </c>
      <c r="P2137">
        <v>84</v>
      </c>
      <c r="Q2137">
        <f>G2137-P2137</f>
        <v>1520.73</v>
      </c>
      <c r="R2137" t="s">
        <v>1833</v>
      </c>
      <c r="S2137" t="s">
        <v>18</v>
      </c>
      <c r="T2137" t="s">
        <v>19</v>
      </c>
    </row>
    <row r="2138" spans="1:20" x14ac:dyDescent="0.35">
      <c r="A2138" t="s">
        <v>29</v>
      </c>
      <c r="B2138" t="s">
        <v>186</v>
      </c>
      <c r="C2138" t="s">
        <v>13</v>
      </c>
      <c r="D2138" t="s">
        <v>31</v>
      </c>
      <c r="E2138" t="s">
        <v>187</v>
      </c>
      <c r="F2138" t="s">
        <v>16</v>
      </c>
      <c r="G2138">
        <v>1772.49</v>
      </c>
      <c r="H2138" s="1">
        <v>43330</v>
      </c>
      <c r="I2138" t="str">
        <f t="shared" si="99"/>
        <v>18</v>
      </c>
      <c r="J2138" t="str">
        <f t="shared" si="100"/>
        <v>August</v>
      </c>
      <c r="K2138" t="str">
        <f t="shared" si="101"/>
        <v>2018</v>
      </c>
      <c r="L2138" s="15">
        <v>0.41666666666666669</v>
      </c>
      <c r="M2138">
        <f>HOUR(K2138:K14180)</f>
        <v>0</v>
      </c>
      <c r="N2138">
        <f>MINUTE(K2138:K14180)</f>
        <v>0</v>
      </c>
      <c r="O2138">
        <f>SECOND(K2138:K14180)</f>
        <v>0</v>
      </c>
      <c r="P2138">
        <v>45</v>
      </c>
      <c r="Q2138">
        <f>G2138-P2138</f>
        <v>1727.49</v>
      </c>
      <c r="R2138" t="s">
        <v>1833</v>
      </c>
      <c r="S2138" t="s">
        <v>18</v>
      </c>
      <c r="T2138" t="s">
        <v>19</v>
      </c>
    </row>
    <row r="2139" spans="1:20" x14ac:dyDescent="0.35">
      <c r="A2139" t="s">
        <v>11</v>
      </c>
      <c r="B2139" t="s">
        <v>312</v>
      </c>
      <c r="C2139" t="s">
        <v>13</v>
      </c>
      <c r="D2139" t="s">
        <v>20</v>
      </c>
      <c r="E2139" t="s">
        <v>59</v>
      </c>
      <c r="F2139" t="s">
        <v>16</v>
      </c>
      <c r="G2139">
        <v>2087.81</v>
      </c>
      <c r="H2139" s="1">
        <v>43330</v>
      </c>
      <c r="I2139" t="str">
        <f t="shared" si="99"/>
        <v>18</v>
      </c>
      <c r="J2139" t="str">
        <f t="shared" si="100"/>
        <v>August</v>
      </c>
      <c r="K2139" t="str">
        <f t="shared" si="101"/>
        <v>2018</v>
      </c>
      <c r="L2139" s="15">
        <v>0.42385416666666664</v>
      </c>
      <c r="M2139">
        <f>HOUR(K2139:K14181)</f>
        <v>0</v>
      </c>
      <c r="N2139">
        <f>MINUTE(K2139:K14181)</f>
        <v>0</v>
      </c>
      <c r="O2139">
        <f>SECOND(K2139:K14181)</f>
        <v>0</v>
      </c>
      <c r="P2139">
        <v>11.66</v>
      </c>
      <c r="Q2139">
        <f>G2139-P2139</f>
        <v>2076.15</v>
      </c>
      <c r="R2139" t="s">
        <v>72</v>
      </c>
      <c r="S2139" t="s">
        <v>18</v>
      </c>
      <c r="T2139" t="s">
        <v>19</v>
      </c>
    </row>
    <row r="2140" spans="1:20" x14ac:dyDescent="0.35">
      <c r="A2140" t="s">
        <v>11</v>
      </c>
      <c r="B2140" t="s">
        <v>89</v>
      </c>
      <c r="C2140" t="s">
        <v>13</v>
      </c>
      <c r="D2140" t="s">
        <v>20</v>
      </c>
      <c r="E2140" t="s">
        <v>90</v>
      </c>
      <c r="F2140" t="s">
        <v>24</v>
      </c>
      <c r="G2140">
        <v>1034.1400000000001</v>
      </c>
      <c r="H2140" s="1">
        <v>43330</v>
      </c>
      <c r="I2140" t="str">
        <f t="shared" si="99"/>
        <v>18</v>
      </c>
      <c r="J2140" t="str">
        <f t="shared" si="100"/>
        <v>August</v>
      </c>
      <c r="K2140" t="str">
        <f t="shared" si="101"/>
        <v>2018</v>
      </c>
      <c r="L2140" s="15">
        <v>0.43222222222222223</v>
      </c>
      <c r="M2140">
        <f>HOUR(K2140:K14182)</f>
        <v>0</v>
      </c>
      <c r="N2140">
        <f>MINUTE(K2140:K14182)</f>
        <v>0</v>
      </c>
      <c r="O2140">
        <f>SECOND(K2140:K14182)</f>
        <v>0</v>
      </c>
      <c r="P2140">
        <v>16.100000000000001</v>
      </c>
      <c r="Q2140">
        <f>G2140-P2140</f>
        <v>1018.0400000000001</v>
      </c>
      <c r="R2140" t="s">
        <v>925</v>
      </c>
      <c r="S2140" t="s">
        <v>18</v>
      </c>
      <c r="T2140" t="s">
        <v>19</v>
      </c>
    </row>
    <row r="2141" spans="1:20" x14ac:dyDescent="0.35">
      <c r="A2141" t="s">
        <v>11</v>
      </c>
      <c r="B2141" t="s">
        <v>245</v>
      </c>
      <c r="C2141" t="s">
        <v>13</v>
      </c>
      <c r="D2141" t="s">
        <v>20</v>
      </c>
      <c r="E2141" t="s">
        <v>23</v>
      </c>
      <c r="F2141" t="s">
        <v>24</v>
      </c>
      <c r="G2141">
        <v>52569.599999999999</v>
      </c>
      <c r="H2141" s="1">
        <v>43330</v>
      </c>
      <c r="I2141" t="str">
        <f t="shared" si="99"/>
        <v>18</v>
      </c>
      <c r="J2141" t="str">
        <f t="shared" si="100"/>
        <v>August</v>
      </c>
      <c r="K2141" t="str">
        <f t="shared" si="101"/>
        <v>2018</v>
      </c>
      <c r="L2141" s="15">
        <v>0.44059027777777776</v>
      </c>
      <c r="M2141">
        <f>HOUR(K2141:K14183)</f>
        <v>0</v>
      </c>
      <c r="N2141">
        <f>MINUTE(K2141:K14183)</f>
        <v>0</v>
      </c>
      <c r="O2141">
        <f>SECOND(K2141:K14183)</f>
        <v>0</v>
      </c>
      <c r="P2141">
        <v>23.43</v>
      </c>
      <c r="Q2141">
        <f>G2141-P2141</f>
        <v>52546.17</v>
      </c>
      <c r="R2141" t="s">
        <v>899</v>
      </c>
      <c r="S2141" t="s">
        <v>18</v>
      </c>
      <c r="T2141" t="s">
        <v>19</v>
      </c>
    </row>
    <row r="2142" spans="1:20" x14ac:dyDescent="0.35">
      <c r="A2142" t="s">
        <v>11</v>
      </c>
      <c r="B2142" t="s">
        <v>71</v>
      </c>
      <c r="C2142" t="s">
        <v>13</v>
      </c>
      <c r="D2142" t="s">
        <v>20</v>
      </c>
      <c r="E2142" t="s">
        <v>63</v>
      </c>
      <c r="F2142" t="s">
        <v>24</v>
      </c>
      <c r="G2142">
        <v>3354.67</v>
      </c>
      <c r="H2142" s="1">
        <v>43330</v>
      </c>
      <c r="I2142" t="str">
        <f t="shared" si="99"/>
        <v>18</v>
      </c>
      <c r="J2142" t="str">
        <f t="shared" si="100"/>
        <v>August</v>
      </c>
      <c r="K2142" t="str">
        <f t="shared" si="101"/>
        <v>2018</v>
      </c>
      <c r="L2142" s="15">
        <v>0.44895833333333335</v>
      </c>
      <c r="M2142">
        <f>HOUR(K2142:K14184)</f>
        <v>0</v>
      </c>
      <c r="N2142">
        <f>MINUTE(K2142:K14184)</f>
        <v>0</v>
      </c>
      <c r="O2142">
        <f>SECOND(K2142:K14184)</f>
        <v>0</v>
      </c>
      <c r="P2142">
        <v>29.36</v>
      </c>
      <c r="Q2142">
        <f>G2142-P2142</f>
        <v>3325.31</v>
      </c>
      <c r="R2142" t="s">
        <v>926</v>
      </c>
      <c r="S2142" t="s">
        <v>18</v>
      </c>
      <c r="T2142" t="s">
        <v>19</v>
      </c>
    </row>
    <row r="2143" spans="1:20" x14ac:dyDescent="0.35">
      <c r="A2143" t="s">
        <v>11</v>
      </c>
      <c r="B2143" t="s">
        <v>331</v>
      </c>
      <c r="C2143" t="s">
        <v>13</v>
      </c>
      <c r="D2143" t="s">
        <v>14</v>
      </c>
      <c r="E2143" t="s">
        <v>332</v>
      </c>
      <c r="F2143" t="s">
        <v>24</v>
      </c>
      <c r="G2143">
        <v>7167.81</v>
      </c>
      <c r="H2143" s="1">
        <v>43330</v>
      </c>
      <c r="I2143" t="str">
        <f t="shared" si="99"/>
        <v>18</v>
      </c>
      <c r="J2143" t="str">
        <f t="shared" si="100"/>
        <v>August</v>
      </c>
      <c r="K2143" t="str">
        <f t="shared" si="101"/>
        <v>2018</v>
      </c>
      <c r="L2143" s="15">
        <v>0.45732638888888894</v>
      </c>
      <c r="M2143">
        <f>HOUR(K2143:K14185)</f>
        <v>0</v>
      </c>
      <c r="N2143">
        <f>MINUTE(K2143:K14185)</f>
        <v>0</v>
      </c>
      <c r="O2143">
        <f>SECOND(K2143:K14185)</f>
        <v>0</v>
      </c>
      <c r="P2143">
        <v>31.27</v>
      </c>
      <c r="Q2143">
        <f>G2143-P2143</f>
        <v>7136.54</v>
      </c>
      <c r="R2143" t="s">
        <v>927</v>
      </c>
      <c r="S2143" t="s">
        <v>18</v>
      </c>
      <c r="T2143" t="s">
        <v>19</v>
      </c>
    </row>
    <row r="2144" spans="1:20" x14ac:dyDescent="0.35">
      <c r="A2144" t="s">
        <v>29</v>
      </c>
      <c r="B2144" t="s">
        <v>85</v>
      </c>
      <c r="C2144" t="s">
        <v>13</v>
      </c>
      <c r="D2144" t="s">
        <v>31</v>
      </c>
      <c r="E2144" t="s">
        <v>86</v>
      </c>
      <c r="F2144" t="s">
        <v>16</v>
      </c>
      <c r="G2144">
        <v>18660.02</v>
      </c>
      <c r="H2144" s="1">
        <v>43330</v>
      </c>
      <c r="I2144" t="str">
        <f t="shared" si="99"/>
        <v>18</v>
      </c>
      <c r="J2144" t="str">
        <f t="shared" si="100"/>
        <v>August</v>
      </c>
      <c r="K2144" t="str">
        <f t="shared" si="101"/>
        <v>2018</v>
      </c>
      <c r="L2144" s="15">
        <v>0.45833333333333331</v>
      </c>
      <c r="M2144">
        <f>HOUR(K2144:K14186)</f>
        <v>0</v>
      </c>
      <c r="N2144">
        <f>MINUTE(K2144:K14186)</f>
        <v>0</v>
      </c>
      <c r="O2144">
        <f>SECOND(K2144:K14186)</f>
        <v>0</v>
      </c>
      <c r="P2144">
        <v>75</v>
      </c>
      <c r="Q2144">
        <f>G2144-P2144</f>
        <v>18585.02</v>
      </c>
      <c r="R2144" t="s">
        <v>1833</v>
      </c>
      <c r="S2144" t="s">
        <v>18</v>
      </c>
      <c r="T2144" t="s">
        <v>19</v>
      </c>
    </row>
    <row r="2145" spans="1:20" x14ac:dyDescent="0.35">
      <c r="A2145" t="s">
        <v>29</v>
      </c>
      <c r="B2145" t="s">
        <v>289</v>
      </c>
      <c r="C2145" t="s">
        <v>13</v>
      </c>
      <c r="D2145" t="s">
        <v>31</v>
      </c>
      <c r="E2145" t="s">
        <v>290</v>
      </c>
      <c r="F2145" t="s">
        <v>24</v>
      </c>
      <c r="G2145">
        <v>2732.79</v>
      </c>
      <c r="H2145" s="1">
        <v>43330</v>
      </c>
      <c r="I2145" t="str">
        <f t="shared" si="99"/>
        <v>18</v>
      </c>
      <c r="J2145" t="str">
        <f t="shared" si="100"/>
        <v>August</v>
      </c>
      <c r="K2145" t="str">
        <f t="shared" si="101"/>
        <v>2018</v>
      </c>
      <c r="L2145" s="15">
        <v>0.45833333333333331</v>
      </c>
      <c r="M2145">
        <f>HOUR(K2145:K14187)</f>
        <v>0</v>
      </c>
      <c r="N2145">
        <f>MINUTE(K2145:K14187)</f>
        <v>0</v>
      </c>
      <c r="O2145">
        <f>SECOND(K2145:K14187)</f>
        <v>0</v>
      </c>
      <c r="P2145">
        <v>17</v>
      </c>
      <c r="Q2145">
        <f>G2145-P2145</f>
        <v>2715.79</v>
      </c>
      <c r="R2145" t="s">
        <v>1833</v>
      </c>
      <c r="S2145" t="s">
        <v>18</v>
      </c>
      <c r="T2145" t="s">
        <v>19</v>
      </c>
    </row>
    <row r="2146" spans="1:20" x14ac:dyDescent="0.35">
      <c r="A2146" t="s">
        <v>29</v>
      </c>
      <c r="B2146" t="s">
        <v>211</v>
      </c>
      <c r="C2146" t="s">
        <v>13</v>
      </c>
      <c r="D2146" t="s">
        <v>208</v>
      </c>
      <c r="E2146" t="s">
        <v>212</v>
      </c>
      <c r="F2146" t="s">
        <v>16</v>
      </c>
      <c r="G2146">
        <v>1220.75</v>
      </c>
      <c r="H2146" s="1">
        <v>43330</v>
      </c>
      <c r="I2146" t="str">
        <f t="shared" si="99"/>
        <v>18</v>
      </c>
      <c r="J2146" t="str">
        <f t="shared" si="100"/>
        <v>August</v>
      </c>
      <c r="K2146" t="str">
        <f t="shared" si="101"/>
        <v>2018</v>
      </c>
      <c r="L2146" s="15">
        <v>0.45833333333333331</v>
      </c>
      <c r="M2146">
        <f>HOUR(K2146:K14188)</f>
        <v>0</v>
      </c>
      <c r="N2146">
        <f>MINUTE(K2146:K14188)</f>
        <v>0</v>
      </c>
      <c r="O2146">
        <f>SECOND(K2146:K14188)</f>
        <v>0</v>
      </c>
      <c r="P2146">
        <v>1629</v>
      </c>
      <c r="Q2146">
        <f>G2146-P2146</f>
        <v>-408.25</v>
      </c>
      <c r="R2146" t="s">
        <v>1833</v>
      </c>
      <c r="S2146" t="s">
        <v>18</v>
      </c>
      <c r="T2146" t="s">
        <v>19</v>
      </c>
    </row>
    <row r="2147" spans="1:20" x14ac:dyDescent="0.35">
      <c r="A2147" t="s">
        <v>11</v>
      </c>
      <c r="B2147" t="s">
        <v>49</v>
      </c>
      <c r="C2147" t="s">
        <v>13</v>
      </c>
      <c r="D2147" t="s">
        <v>14</v>
      </c>
      <c r="E2147" t="s">
        <v>50</v>
      </c>
      <c r="F2147" t="s">
        <v>24</v>
      </c>
      <c r="G2147">
        <v>1862.38</v>
      </c>
      <c r="H2147" s="1">
        <v>43330</v>
      </c>
      <c r="I2147" t="str">
        <f t="shared" si="99"/>
        <v>18</v>
      </c>
      <c r="J2147" t="str">
        <f t="shared" si="100"/>
        <v>August</v>
      </c>
      <c r="K2147" t="str">
        <f t="shared" si="101"/>
        <v>2018</v>
      </c>
      <c r="L2147" s="15">
        <v>0.46269675925925924</v>
      </c>
      <c r="M2147">
        <f>HOUR(K2147:K14189)</f>
        <v>0</v>
      </c>
      <c r="N2147">
        <f>MINUTE(K2147:K14189)</f>
        <v>0</v>
      </c>
      <c r="O2147">
        <f>SECOND(K2147:K14189)</f>
        <v>0</v>
      </c>
      <c r="P2147">
        <v>6.86</v>
      </c>
      <c r="Q2147">
        <f>G2147-P2147</f>
        <v>1855.5200000000002</v>
      </c>
      <c r="R2147" t="s">
        <v>928</v>
      </c>
      <c r="S2147" t="s">
        <v>18</v>
      </c>
      <c r="T2147" t="s">
        <v>19</v>
      </c>
    </row>
    <row r="2148" spans="1:20" x14ac:dyDescent="0.35">
      <c r="A2148" t="s">
        <v>11</v>
      </c>
      <c r="B2148" t="s">
        <v>179</v>
      </c>
      <c r="C2148" t="s">
        <v>13</v>
      </c>
      <c r="D2148" t="s">
        <v>20</v>
      </c>
      <c r="E2148" t="s">
        <v>171</v>
      </c>
      <c r="F2148" t="s">
        <v>24</v>
      </c>
      <c r="G2148">
        <v>3474.26</v>
      </c>
      <c r="H2148" s="1">
        <v>43330</v>
      </c>
      <c r="I2148" t="str">
        <f t="shared" si="99"/>
        <v>18</v>
      </c>
      <c r="J2148" t="str">
        <f t="shared" si="100"/>
        <v>August</v>
      </c>
      <c r="K2148" t="str">
        <f t="shared" si="101"/>
        <v>2018</v>
      </c>
      <c r="L2148" s="15">
        <v>0.46765046296296298</v>
      </c>
      <c r="M2148">
        <f>HOUR(K2148:K14190)</f>
        <v>0</v>
      </c>
      <c r="N2148">
        <f>MINUTE(K2148:K14190)</f>
        <v>0</v>
      </c>
      <c r="O2148">
        <f>SECOND(K2148:K14190)</f>
        <v>0</v>
      </c>
      <c r="P2148">
        <v>55.92</v>
      </c>
      <c r="Q2148">
        <f>G2148-P2148</f>
        <v>3418.34</v>
      </c>
      <c r="R2148" t="s">
        <v>676</v>
      </c>
      <c r="S2148" t="s">
        <v>18</v>
      </c>
      <c r="T2148" t="s">
        <v>19</v>
      </c>
    </row>
    <row r="2149" spans="1:20" x14ac:dyDescent="0.35">
      <c r="A2149" t="s">
        <v>11</v>
      </c>
      <c r="B2149" t="s">
        <v>262</v>
      </c>
      <c r="C2149" t="s">
        <v>13</v>
      </c>
      <c r="D2149" t="s">
        <v>14</v>
      </c>
      <c r="E2149" t="s">
        <v>263</v>
      </c>
      <c r="F2149" t="s">
        <v>16</v>
      </c>
      <c r="G2149">
        <v>3755.8</v>
      </c>
      <c r="H2149" s="1">
        <v>43330</v>
      </c>
      <c r="I2149" t="str">
        <f t="shared" si="99"/>
        <v>18</v>
      </c>
      <c r="J2149" t="str">
        <f t="shared" si="100"/>
        <v>August</v>
      </c>
      <c r="K2149" t="str">
        <f t="shared" si="101"/>
        <v>2018</v>
      </c>
      <c r="L2149" s="15">
        <v>0.47261574074074075</v>
      </c>
      <c r="M2149">
        <f>HOUR(K2149:K14191)</f>
        <v>0</v>
      </c>
      <c r="N2149">
        <f>MINUTE(K2149:K14191)</f>
        <v>0</v>
      </c>
      <c r="O2149">
        <f>SECOND(K2149:K14191)</f>
        <v>0</v>
      </c>
      <c r="P2149">
        <v>15.67</v>
      </c>
      <c r="Q2149">
        <f>G2149-P2149</f>
        <v>3740.13</v>
      </c>
      <c r="R2149" t="s">
        <v>36</v>
      </c>
      <c r="S2149" t="s">
        <v>18</v>
      </c>
      <c r="T2149" t="s">
        <v>19</v>
      </c>
    </row>
    <row r="2150" spans="1:20" x14ac:dyDescent="0.35">
      <c r="A2150" t="s">
        <v>11</v>
      </c>
      <c r="B2150" t="s">
        <v>262</v>
      </c>
      <c r="C2150" t="s">
        <v>13</v>
      </c>
      <c r="D2150" t="s">
        <v>14</v>
      </c>
      <c r="E2150" t="s">
        <v>263</v>
      </c>
      <c r="F2150" t="s">
        <v>16</v>
      </c>
      <c r="G2150">
        <v>3738.46</v>
      </c>
      <c r="H2150" s="1">
        <v>43330</v>
      </c>
      <c r="I2150" t="str">
        <f t="shared" si="99"/>
        <v>18</v>
      </c>
      <c r="J2150" t="str">
        <f t="shared" si="100"/>
        <v>August</v>
      </c>
      <c r="K2150" t="str">
        <f t="shared" si="101"/>
        <v>2018</v>
      </c>
      <c r="L2150" s="15">
        <v>0.47756944444444444</v>
      </c>
      <c r="M2150">
        <f>HOUR(K2150:K14192)</f>
        <v>0</v>
      </c>
      <c r="N2150">
        <f>MINUTE(K2150:K14192)</f>
        <v>0</v>
      </c>
      <c r="O2150">
        <f>SECOND(K2150:K14192)</f>
        <v>0</v>
      </c>
      <c r="P2150">
        <v>17.34</v>
      </c>
      <c r="Q2150">
        <f>G2150-P2150</f>
        <v>3721.12</v>
      </c>
      <c r="R2150" t="s">
        <v>676</v>
      </c>
      <c r="S2150" t="s">
        <v>18</v>
      </c>
      <c r="T2150" t="s">
        <v>19</v>
      </c>
    </row>
    <row r="2151" spans="1:20" x14ac:dyDescent="0.35">
      <c r="A2151" t="s">
        <v>11</v>
      </c>
      <c r="B2151" t="s">
        <v>68</v>
      </c>
      <c r="C2151" t="s">
        <v>13</v>
      </c>
      <c r="D2151" t="s">
        <v>20</v>
      </c>
      <c r="E2151" t="s">
        <v>69</v>
      </c>
      <c r="F2151" t="s">
        <v>16</v>
      </c>
      <c r="G2151">
        <v>29425.99</v>
      </c>
      <c r="H2151" s="1">
        <v>43330</v>
      </c>
      <c r="I2151" t="str">
        <f t="shared" si="99"/>
        <v>18</v>
      </c>
      <c r="J2151" t="str">
        <f t="shared" si="100"/>
        <v>August</v>
      </c>
      <c r="K2151" t="str">
        <f t="shared" si="101"/>
        <v>2018</v>
      </c>
      <c r="L2151" s="15">
        <v>0.48253472222222221</v>
      </c>
      <c r="M2151">
        <f>HOUR(K2151:K14193)</f>
        <v>0</v>
      </c>
      <c r="N2151">
        <f>MINUTE(K2151:K14193)</f>
        <v>0</v>
      </c>
      <c r="O2151">
        <f>SECOND(K2151:K14193)</f>
        <v>0</v>
      </c>
      <c r="P2151">
        <v>12.16</v>
      </c>
      <c r="Q2151">
        <f>G2151-P2151</f>
        <v>29413.83</v>
      </c>
      <c r="R2151" t="s">
        <v>120</v>
      </c>
      <c r="S2151" t="s">
        <v>18</v>
      </c>
      <c r="T2151" t="s">
        <v>19</v>
      </c>
    </row>
    <row r="2152" spans="1:20" x14ac:dyDescent="0.35">
      <c r="A2152" t="s">
        <v>11</v>
      </c>
      <c r="B2152" t="s">
        <v>12</v>
      </c>
      <c r="C2152" t="s">
        <v>13</v>
      </c>
      <c r="D2152" t="s">
        <v>20</v>
      </c>
      <c r="E2152" t="s">
        <v>15</v>
      </c>
      <c r="F2152" t="s">
        <v>16</v>
      </c>
      <c r="G2152">
        <v>1223.45</v>
      </c>
      <c r="H2152" s="1">
        <v>43330</v>
      </c>
      <c r="I2152" t="str">
        <f t="shared" si="99"/>
        <v>18</v>
      </c>
      <c r="J2152" t="str">
        <f t="shared" si="100"/>
        <v>August</v>
      </c>
      <c r="K2152" t="str">
        <f t="shared" si="101"/>
        <v>2018</v>
      </c>
      <c r="L2152" s="15">
        <v>0.48748842592592595</v>
      </c>
      <c r="M2152">
        <f>HOUR(K2152:K14194)</f>
        <v>0</v>
      </c>
      <c r="N2152">
        <f>MINUTE(K2152:K14194)</f>
        <v>0</v>
      </c>
      <c r="O2152">
        <f>SECOND(K2152:K14194)</f>
        <v>0</v>
      </c>
      <c r="P2152">
        <v>22.3</v>
      </c>
      <c r="Q2152">
        <f>G2152-P2152</f>
        <v>1201.1500000000001</v>
      </c>
      <c r="R2152" t="s">
        <v>696</v>
      </c>
      <c r="S2152" t="s">
        <v>18</v>
      </c>
      <c r="T2152" t="s">
        <v>19</v>
      </c>
    </row>
    <row r="2153" spans="1:20" x14ac:dyDescent="0.35">
      <c r="A2153" t="s">
        <v>11</v>
      </c>
      <c r="B2153" t="s">
        <v>12</v>
      </c>
      <c r="C2153" t="s">
        <v>13</v>
      </c>
      <c r="D2153" t="s">
        <v>14</v>
      </c>
      <c r="E2153" t="s">
        <v>15</v>
      </c>
      <c r="F2153" t="s">
        <v>16</v>
      </c>
      <c r="G2153">
        <v>1217.3</v>
      </c>
      <c r="H2153" s="1">
        <v>43330</v>
      </c>
      <c r="I2153" t="str">
        <f t="shared" si="99"/>
        <v>18</v>
      </c>
      <c r="J2153" t="str">
        <f t="shared" si="100"/>
        <v>August</v>
      </c>
      <c r="K2153" t="str">
        <f t="shared" si="101"/>
        <v>2018</v>
      </c>
      <c r="L2153" s="15">
        <v>0.49245370370370373</v>
      </c>
      <c r="M2153">
        <f>HOUR(K2153:K14195)</f>
        <v>0</v>
      </c>
      <c r="N2153">
        <f>MINUTE(K2153:K14195)</f>
        <v>0</v>
      </c>
      <c r="O2153">
        <f>SECOND(K2153:K14195)</f>
        <v>0</v>
      </c>
      <c r="P2153">
        <v>6.15</v>
      </c>
      <c r="Q2153">
        <f>G2153-P2153</f>
        <v>1211.1499999999999</v>
      </c>
      <c r="R2153" t="s">
        <v>273</v>
      </c>
      <c r="S2153" t="s">
        <v>18</v>
      </c>
      <c r="T2153" t="s">
        <v>19</v>
      </c>
    </row>
    <row r="2154" spans="1:20" x14ac:dyDescent="0.35">
      <c r="A2154" t="s">
        <v>11</v>
      </c>
      <c r="B2154" t="s">
        <v>116</v>
      </c>
      <c r="C2154" t="s">
        <v>13</v>
      </c>
      <c r="D2154" t="s">
        <v>14</v>
      </c>
      <c r="E2154" t="s">
        <v>117</v>
      </c>
      <c r="F2154" t="s">
        <v>24</v>
      </c>
      <c r="G2154">
        <v>3401.97</v>
      </c>
      <c r="H2154" s="1">
        <v>43330</v>
      </c>
      <c r="I2154" t="str">
        <f t="shared" si="99"/>
        <v>18</v>
      </c>
      <c r="J2154" t="str">
        <f t="shared" si="100"/>
        <v>August</v>
      </c>
      <c r="K2154" t="str">
        <f t="shared" si="101"/>
        <v>2018</v>
      </c>
      <c r="L2154" s="15">
        <v>0.4974189814814815</v>
      </c>
      <c r="M2154">
        <f>HOUR(K2154:K14196)</f>
        <v>0</v>
      </c>
      <c r="N2154">
        <f>MINUTE(K2154:K14196)</f>
        <v>0</v>
      </c>
      <c r="O2154">
        <f>SECOND(K2154:K14196)</f>
        <v>0</v>
      </c>
      <c r="P2154">
        <v>1348.47</v>
      </c>
      <c r="Q2154">
        <f>G2154-P2154</f>
        <v>2053.5</v>
      </c>
      <c r="R2154" t="s">
        <v>929</v>
      </c>
      <c r="S2154" t="s">
        <v>18</v>
      </c>
      <c r="T2154" t="s">
        <v>19</v>
      </c>
    </row>
    <row r="2155" spans="1:20" x14ac:dyDescent="0.35">
      <c r="A2155" t="s">
        <v>29</v>
      </c>
      <c r="B2155" t="s">
        <v>427</v>
      </c>
      <c r="C2155" t="s">
        <v>13</v>
      </c>
      <c r="D2155" t="s">
        <v>31</v>
      </c>
      <c r="E2155" t="s">
        <v>428</v>
      </c>
      <c r="F2155" t="s">
        <v>24</v>
      </c>
      <c r="G2155">
        <v>14520.96</v>
      </c>
      <c r="H2155" s="1">
        <v>43330</v>
      </c>
      <c r="I2155" t="str">
        <f t="shared" si="99"/>
        <v>18</v>
      </c>
      <c r="J2155" t="str">
        <f t="shared" si="100"/>
        <v>August</v>
      </c>
      <c r="K2155" t="str">
        <f t="shared" si="101"/>
        <v>2018</v>
      </c>
      <c r="L2155" s="15">
        <v>0.5</v>
      </c>
      <c r="M2155">
        <f>HOUR(K2155:K14197)</f>
        <v>0</v>
      </c>
      <c r="N2155">
        <f>MINUTE(K2155:K14197)</f>
        <v>0</v>
      </c>
      <c r="O2155">
        <f>SECOND(K2155:K14197)</f>
        <v>0</v>
      </c>
      <c r="P2155">
        <v>45</v>
      </c>
      <c r="Q2155">
        <f>G2155-P2155</f>
        <v>14475.96</v>
      </c>
      <c r="R2155" t="s">
        <v>1833</v>
      </c>
      <c r="S2155" t="s">
        <v>18</v>
      </c>
      <c r="T2155" t="s">
        <v>19</v>
      </c>
    </row>
    <row r="2156" spans="1:20" x14ac:dyDescent="0.35">
      <c r="A2156" t="s">
        <v>11</v>
      </c>
      <c r="B2156" t="s">
        <v>148</v>
      </c>
      <c r="C2156" t="s">
        <v>13</v>
      </c>
      <c r="D2156" t="s">
        <v>20</v>
      </c>
      <c r="E2156" t="s">
        <v>149</v>
      </c>
      <c r="F2156" t="s">
        <v>16</v>
      </c>
      <c r="G2156">
        <v>2352.86</v>
      </c>
      <c r="H2156" s="1">
        <v>43330</v>
      </c>
      <c r="I2156" t="str">
        <f t="shared" si="99"/>
        <v>18</v>
      </c>
      <c r="J2156" t="str">
        <f t="shared" si="100"/>
        <v>August</v>
      </c>
      <c r="K2156" t="str">
        <f t="shared" si="101"/>
        <v>2018</v>
      </c>
      <c r="L2156" s="15">
        <v>0.50574074074074071</v>
      </c>
      <c r="M2156">
        <f>HOUR(K2156:K14198)</f>
        <v>0</v>
      </c>
      <c r="N2156">
        <f>MINUTE(K2156:K14198)</f>
        <v>0</v>
      </c>
      <c r="O2156">
        <f>SECOND(K2156:K14198)</f>
        <v>0</v>
      </c>
      <c r="P2156">
        <v>30.22</v>
      </c>
      <c r="Q2156">
        <f>G2156-P2156</f>
        <v>2322.6400000000003</v>
      </c>
      <c r="R2156" t="s">
        <v>488</v>
      </c>
      <c r="S2156" t="s">
        <v>18</v>
      </c>
      <c r="T2156" t="s">
        <v>19</v>
      </c>
    </row>
    <row r="2157" spans="1:20" x14ac:dyDescent="0.35">
      <c r="A2157" t="s">
        <v>11</v>
      </c>
      <c r="B2157" t="s">
        <v>164</v>
      </c>
      <c r="C2157" t="s">
        <v>13</v>
      </c>
      <c r="D2157" t="s">
        <v>14</v>
      </c>
      <c r="E2157" t="s">
        <v>86</v>
      </c>
      <c r="F2157" t="s">
        <v>16</v>
      </c>
      <c r="G2157">
        <v>1955.5</v>
      </c>
      <c r="H2157" s="1">
        <v>43330</v>
      </c>
      <c r="I2157" t="str">
        <f t="shared" si="99"/>
        <v>18</v>
      </c>
      <c r="J2157" t="str">
        <f t="shared" si="100"/>
        <v>August</v>
      </c>
      <c r="K2157" t="str">
        <f t="shared" si="101"/>
        <v>2018</v>
      </c>
      <c r="L2157" s="15">
        <v>0.51771990740740736</v>
      </c>
      <c r="M2157">
        <f>HOUR(K2157:K14199)</f>
        <v>0</v>
      </c>
      <c r="N2157">
        <f>MINUTE(K2157:K14199)</f>
        <v>0</v>
      </c>
      <c r="O2157">
        <f>SECOND(K2157:K14199)</f>
        <v>0</v>
      </c>
      <c r="P2157">
        <v>20.84</v>
      </c>
      <c r="Q2157">
        <f>G2157-P2157</f>
        <v>1934.66</v>
      </c>
      <c r="R2157" t="s">
        <v>930</v>
      </c>
      <c r="S2157" t="s">
        <v>18</v>
      </c>
      <c r="T2157" t="s">
        <v>19</v>
      </c>
    </row>
    <row r="2158" spans="1:20" x14ac:dyDescent="0.35">
      <c r="A2158" t="s">
        <v>11</v>
      </c>
      <c r="B2158" t="s">
        <v>227</v>
      </c>
      <c r="C2158" t="s">
        <v>13</v>
      </c>
      <c r="D2158" t="s">
        <v>20</v>
      </c>
      <c r="E2158" t="s">
        <v>228</v>
      </c>
      <c r="F2158" t="s">
        <v>24</v>
      </c>
      <c r="G2158">
        <v>3673.2</v>
      </c>
      <c r="H2158" s="1">
        <v>43330</v>
      </c>
      <c r="I2158" t="str">
        <f t="shared" si="99"/>
        <v>18</v>
      </c>
      <c r="J2158" t="str">
        <f t="shared" si="100"/>
        <v>August</v>
      </c>
      <c r="K2158" t="str">
        <f t="shared" si="101"/>
        <v>2018</v>
      </c>
      <c r="L2158" s="15">
        <v>0.52968749999999998</v>
      </c>
      <c r="M2158">
        <f>HOUR(K2158:K14200)</f>
        <v>0</v>
      </c>
      <c r="N2158">
        <f>MINUTE(K2158:K14200)</f>
        <v>0</v>
      </c>
      <c r="O2158">
        <f>SECOND(K2158:K14200)</f>
        <v>0</v>
      </c>
      <c r="P2158">
        <v>9.67</v>
      </c>
      <c r="Q2158">
        <f>G2158-P2158</f>
        <v>3663.5299999999997</v>
      </c>
      <c r="R2158" t="s">
        <v>363</v>
      </c>
      <c r="S2158" t="s">
        <v>18</v>
      </c>
      <c r="T2158" t="s">
        <v>19</v>
      </c>
    </row>
    <row r="2159" spans="1:20" x14ac:dyDescent="0.35">
      <c r="A2159" t="s">
        <v>11</v>
      </c>
      <c r="B2159" t="s">
        <v>68</v>
      </c>
      <c r="C2159" t="s">
        <v>13</v>
      </c>
      <c r="D2159" t="s">
        <v>20</v>
      </c>
      <c r="E2159" t="s">
        <v>69</v>
      </c>
      <c r="F2159" t="s">
        <v>16</v>
      </c>
      <c r="G2159">
        <v>29379.99</v>
      </c>
      <c r="H2159" s="1">
        <v>43330</v>
      </c>
      <c r="I2159" t="str">
        <f t="shared" si="99"/>
        <v>18</v>
      </c>
      <c r="J2159" t="str">
        <f t="shared" si="100"/>
        <v>August</v>
      </c>
      <c r="K2159" t="str">
        <f t="shared" si="101"/>
        <v>2018</v>
      </c>
      <c r="L2159" s="15">
        <v>0.54165509259259259</v>
      </c>
      <c r="M2159">
        <f>HOUR(K2159:K14201)</f>
        <v>0</v>
      </c>
      <c r="N2159">
        <f>MINUTE(K2159:K14201)</f>
        <v>0</v>
      </c>
      <c r="O2159">
        <f>SECOND(K2159:K14201)</f>
        <v>0</v>
      </c>
      <c r="P2159">
        <v>46</v>
      </c>
      <c r="Q2159">
        <f>G2159-P2159</f>
        <v>29333.99</v>
      </c>
      <c r="R2159" t="s">
        <v>931</v>
      </c>
      <c r="S2159" t="s">
        <v>18</v>
      </c>
      <c r="T2159" t="s">
        <v>19</v>
      </c>
    </row>
    <row r="2160" spans="1:20" x14ac:dyDescent="0.35">
      <c r="A2160" t="s">
        <v>29</v>
      </c>
      <c r="B2160" t="s">
        <v>195</v>
      </c>
      <c r="C2160" t="s">
        <v>13</v>
      </c>
      <c r="D2160" t="s">
        <v>41</v>
      </c>
      <c r="E2160" t="s">
        <v>129</v>
      </c>
      <c r="F2160" t="s">
        <v>24</v>
      </c>
      <c r="G2160">
        <v>7633.13</v>
      </c>
      <c r="H2160" s="1">
        <v>43330</v>
      </c>
      <c r="I2160" t="str">
        <f t="shared" si="99"/>
        <v>18</v>
      </c>
      <c r="J2160" t="str">
        <f t="shared" si="100"/>
        <v>August</v>
      </c>
      <c r="K2160" t="str">
        <f t="shared" si="101"/>
        <v>2018</v>
      </c>
      <c r="L2160" s="15">
        <v>0.54166666666666663</v>
      </c>
      <c r="M2160">
        <f>HOUR(K2160:K14202)</f>
        <v>0</v>
      </c>
      <c r="N2160">
        <f>MINUTE(K2160:K14202)</f>
        <v>0</v>
      </c>
      <c r="O2160">
        <f>SECOND(K2160:K14202)</f>
        <v>0</v>
      </c>
      <c r="P2160">
        <v>44</v>
      </c>
      <c r="Q2160">
        <f>G2160-P2160</f>
        <v>7589.13</v>
      </c>
      <c r="R2160" t="s">
        <v>1833</v>
      </c>
      <c r="S2160" t="s">
        <v>18</v>
      </c>
      <c r="T2160" t="s">
        <v>19</v>
      </c>
    </row>
    <row r="2161" spans="1:20" x14ac:dyDescent="0.35">
      <c r="A2161" t="s">
        <v>29</v>
      </c>
      <c r="B2161" t="s">
        <v>220</v>
      </c>
      <c r="C2161" t="s">
        <v>13</v>
      </c>
      <c r="D2161" t="s">
        <v>41</v>
      </c>
      <c r="E2161" t="s">
        <v>221</v>
      </c>
      <c r="F2161" t="s">
        <v>24</v>
      </c>
      <c r="G2161">
        <v>1451.51</v>
      </c>
      <c r="H2161" s="1">
        <v>43330</v>
      </c>
      <c r="I2161" t="str">
        <f t="shared" si="99"/>
        <v>18</v>
      </c>
      <c r="J2161" t="str">
        <f t="shared" si="100"/>
        <v>August</v>
      </c>
      <c r="K2161" t="str">
        <f t="shared" si="101"/>
        <v>2018</v>
      </c>
      <c r="L2161" s="15">
        <v>0.54166666666666663</v>
      </c>
      <c r="M2161">
        <f>HOUR(K2161:K14203)</f>
        <v>0</v>
      </c>
      <c r="N2161">
        <f>MINUTE(K2161:K14203)</f>
        <v>0</v>
      </c>
      <c r="O2161">
        <f>SECOND(K2161:K14203)</f>
        <v>0</v>
      </c>
      <c r="P2161">
        <v>94</v>
      </c>
      <c r="Q2161">
        <f>G2161-P2161</f>
        <v>1357.51</v>
      </c>
      <c r="R2161" t="s">
        <v>1833</v>
      </c>
      <c r="S2161" t="s">
        <v>18</v>
      </c>
      <c r="T2161" t="s">
        <v>19</v>
      </c>
    </row>
    <row r="2162" spans="1:20" x14ac:dyDescent="0.35">
      <c r="A2162" t="s">
        <v>11</v>
      </c>
      <c r="B2162" t="s">
        <v>186</v>
      </c>
      <c r="C2162" t="s">
        <v>13</v>
      </c>
      <c r="D2162" t="s">
        <v>14</v>
      </c>
      <c r="E2162" t="s">
        <v>187</v>
      </c>
      <c r="F2162" t="s">
        <v>16</v>
      </c>
      <c r="G2162">
        <v>1757.82</v>
      </c>
      <c r="H2162" s="1">
        <v>43330</v>
      </c>
      <c r="I2162" t="str">
        <f t="shared" si="99"/>
        <v>18</v>
      </c>
      <c r="J2162" t="str">
        <f t="shared" si="100"/>
        <v>August</v>
      </c>
      <c r="K2162" t="str">
        <f t="shared" si="101"/>
        <v>2018</v>
      </c>
      <c r="L2162" s="15">
        <v>0.55406250000000001</v>
      </c>
      <c r="M2162">
        <f>HOUR(K2162:K14204)</f>
        <v>0</v>
      </c>
      <c r="N2162">
        <f>MINUTE(K2162:K14204)</f>
        <v>0</v>
      </c>
      <c r="O2162">
        <f>SECOND(K2162:K14204)</f>
        <v>0</v>
      </c>
      <c r="P2162">
        <v>14.67</v>
      </c>
      <c r="Q2162">
        <f>G2162-P2162</f>
        <v>1743.1499999999999</v>
      </c>
      <c r="R2162" t="s">
        <v>906</v>
      </c>
      <c r="S2162" t="s">
        <v>18</v>
      </c>
      <c r="T2162" t="s">
        <v>19</v>
      </c>
    </row>
    <row r="2163" spans="1:20" x14ac:dyDescent="0.35">
      <c r="A2163" t="s">
        <v>11</v>
      </c>
      <c r="B2163" t="s">
        <v>45</v>
      </c>
      <c r="C2163" t="s">
        <v>13</v>
      </c>
      <c r="D2163" t="s">
        <v>14</v>
      </c>
      <c r="E2163" t="s">
        <v>46</v>
      </c>
      <c r="F2163" t="s">
        <v>24</v>
      </c>
      <c r="G2163">
        <v>10092.83</v>
      </c>
      <c r="H2163" s="1">
        <v>43330</v>
      </c>
      <c r="I2163" t="str">
        <f t="shared" si="99"/>
        <v>18</v>
      </c>
      <c r="J2163" t="str">
        <f t="shared" si="100"/>
        <v>August</v>
      </c>
      <c r="K2163" t="str">
        <f t="shared" si="101"/>
        <v>2018</v>
      </c>
      <c r="L2163" s="15">
        <v>0.5664583333333334</v>
      </c>
      <c r="M2163">
        <f>HOUR(K2163:K14205)</f>
        <v>0</v>
      </c>
      <c r="N2163">
        <f>MINUTE(K2163:K14205)</f>
        <v>0</v>
      </c>
      <c r="O2163">
        <f>SECOND(K2163:K14205)</f>
        <v>0</v>
      </c>
      <c r="P2163">
        <v>14.66</v>
      </c>
      <c r="Q2163">
        <f>G2163-P2163</f>
        <v>10078.17</v>
      </c>
      <c r="R2163" t="s">
        <v>703</v>
      </c>
      <c r="S2163" t="s">
        <v>18</v>
      </c>
      <c r="T2163" t="s">
        <v>19</v>
      </c>
    </row>
    <row r="2164" spans="1:20" x14ac:dyDescent="0.35">
      <c r="A2164" t="s">
        <v>11</v>
      </c>
      <c r="B2164" t="s">
        <v>262</v>
      </c>
      <c r="C2164" t="s">
        <v>13</v>
      </c>
      <c r="D2164" t="s">
        <v>20</v>
      </c>
      <c r="E2164" t="s">
        <v>263</v>
      </c>
      <c r="F2164" t="s">
        <v>16</v>
      </c>
      <c r="G2164">
        <v>3720.45</v>
      </c>
      <c r="H2164" s="1">
        <v>43330</v>
      </c>
      <c r="I2164" t="str">
        <f t="shared" si="99"/>
        <v>18</v>
      </c>
      <c r="J2164" t="str">
        <f t="shared" si="100"/>
        <v>August</v>
      </c>
      <c r="K2164" t="str">
        <f t="shared" si="101"/>
        <v>2018</v>
      </c>
      <c r="L2164" s="15">
        <v>0.57886574074074071</v>
      </c>
      <c r="M2164">
        <f>HOUR(K2164:K14206)</f>
        <v>0</v>
      </c>
      <c r="N2164">
        <f>MINUTE(K2164:K14206)</f>
        <v>0</v>
      </c>
      <c r="O2164">
        <f>SECOND(K2164:K14206)</f>
        <v>0</v>
      </c>
      <c r="P2164">
        <v>18.010000000000002</v>
      </c>
      <c r="Q2164">
        <f>G2164-P2164</f>
        <v>3702.4399999999996</v>
      </c>
      <c r="R2164" t="s">
        <v>419</v>
      </c>
      <c r="S2164" t="s">
        <v>18</v>
      </c>
      <c r="T2164" t="s">
        <v>19</v>
      </c>
    </row>
    <row r="2165" spans="1:20" x14ac:dyDescent="0.35">
      <c r="A2165" t="s">
        <v>29</v>
      </c>
      <c r="B2165" t="s">
        <v>227</v>
      </c>
      <c r="C2165" t="s">
        <v>13</v>
      </c>
      <c r="D2165" t="s">
        <v>41</v>
      </c>
      <c r="E2165" t="s">
        <v>228</v>
      </c>
      <c r="F2165" t="s">
        <v>24</v>
      </c>
      <c r="G2165">
        <v>3628.2</v>
      </c>
      <c r="H2165" s="1">
        <v>43330</v>
      </c>
      <c r="I2165" t="str">
        <f t="shared" si="99"/>
        <v>18</v>
      </c>
      <c r="J2165" t="str">
        <f t="shared" si="100"/>
        <v>August</v>
      </c>
      <c r="K2165" t="str">
        <f t="shared" si="101"/>
        <v>2018</v>
      </c>
      <c r="L2165" s="15">
        <v>0.58333333333333337</v>
      </c>
      <c r="M2165">
        <f>HOUR(K2165:K14207)</f>
        <v>0</v>
      </c>
      <c r="N2165">
        <f>MINUTE(K2165:K14207)</f>
        <v>0</v>
      </c>
      <c r="O2165">
        <f>SECOND(K2165:K14207)</f>
        <v>0</v>
      </c>
      <c r="P2165">
        <v>45</v>
      </c>
      <c r="Q2165">
        <f>G2165-P2165</f>
        <v>3583.2</v>
      </c>
      <c r="R2165" t="s">
        <v>1833</v>
      </c>
      <c r="S2165" t="s">
        <v>18</v>
      </c>
      <c r="T2165" t="s">
        <v>19</v>
      </c>
    </row>
    <row r="2166" spans="1:20" x14ac:dyDescent="0.35">
      <c r="A2166" t="s">
        <v>11</v>
      </c>
      <c r="B2166" t="s">
        <v>262</v>
      </c>
      <c r="C2166" t="s">
        <v>13</v>
      </c>
      <c r="D2166" t="s">
        <v>20</v>
      </c>
      <c r="E2166" t="s">
        <v>263</v>
      </c>
      <c r="F2166" t="s">
        <v>16</v>
      </c>
      <c r="G2166">
        <v>3695.56</v>
      </c>
      <c r="H2166" s="1">
        <v>43330</v>
      </c>
      <c r="I2166" t="str">
        <f t="shared" si="99"/>
        <v>18</v>
      </c>
      <c r="J2166" t="str">
        <f t="shared" si="100"/>
        <v>August</v>
      </c>
      <c r="K2166" t="str">
        <f t="shared" si="101"/>
        <v>2018</v>
      </c>
      <c r="L2166" s="15">
        <v>0.58694444444444438</v>
      </c>
      <c r="M2166">
        <f>HOUR(K2166:K14208)</f>
        <v>0</v>
      </c>
      <c r="N2166">
        <f>MINUTE(K2166:K14208)</f>
        <v>0</v>
      </c>
      <c r="O2166">
        <f>SECOND(K2166:K14208)</f>
        <v>0</v>
      </c>
      <c r="P2166">
        <v>24.89</v>
      </c>
      <c r="Q2166">
        <f>G2166-P2166</f>
        <v>3670.67</v>
      </c>
      <c r="R2166" t="s">
        <v>926</v>
      </c>
      <c r="S2166" t="s">
        <v>18</v>
      </c>
      <c r="T2166" t="s">
        <v>19</v>
      </c>
    </row>
    <row r="2167" spans="1:20" x14ac:dyDescent="0.35">
      <c r="A2167" t="s">
        <v>11</v>
      </c>
      <c r="B2167" t="s">
        <v>239</v>
      </c>
      <c r="C2167" t="s">
        <v>13</v>
      </c>
      <c r="D2167" t="s">
        <v>20</v>
      </c>
      <c r="E2167" t="s">
        <v>240</v>
      </c>
      <c r="F2167" t="s">
        <v>16</v>
      </c>
      <c r="G2167">
        <v>2306.87</v>
      </c>
      <c r="H2167" s="1">
        <v>43330</v>
      </c>
      <c r="I2167" t="str">
        <f t="shared" si="99"/>
        <v>18</v>
      </c>
      <c r="J2167" t="str">
        <f t="shared" si="100"/>
        <v>August</v>
      </c>
      <c r="K2167" t="str">
        <f t="shared" si="101"/>
        <v>2018</v>
      </c>
      <c r="L2167" s="15">
        <v>0.59258101851851852</v>
      </c>
      <c r="M2167">
        <f>HOUR(K2167:K14209)</f>
        <v>0</v>
      </c>
      <c r="N2167">
        <f>MINUTE(K2167:K14209)</f>
        <v>0</v>
      </c>
      <c r="O2167">
        <f>SECOND(K2167:K14209)</f>
        <v>0</v>
      </c>
      <c r="P2167">
        <v>28.58</v>
      </c>
      <c r="Q2167">
        <f>G2167-P2167</f>
        <v>2278.29</v>
      </c>
      <c r="R2167" t="s">
        <v>932</v>
      </c>
      <c r="S2167" t="s">
        <v>18</v>
      </c>
      <c r="T2167" t="s">
        <v>19</v>
      </c>
    </row>
    <row r="2168" spans="1:20" x14ac:dyDescent="0.35">
      <c r="A2168" t="s">
        <v>11</v>
      </c>
      <c r="B2168" t="s">
        <v>37</v>
      </c>
      <c r="C2168" t="s">
        <v>13</v>
      </c>
      <c r="D2168" t="s">
        <v>14</v>
      </c>
      <c r="E2168" t="s">
        <v>38</v>
      </c>
      <c r="F2168" t="s">
        <v>16</v>
      </c>
      <c r="G2168">
        <v>4336.79</v>
      </c>
      <c r="H2168" s="1">
        <v>43330</v>
      </c>
      <c r="I2168" t="str">
        <f t="shared" si="99"/>
        <v>18</v>
      </c>
      <c r="J2168" t="str">
        <f t="shared" si="100"/>
        <v>August</v>
      </c>
      <c r="K2168" t="str">
        <f t="shared" si="101"/>
        <v>2018</v>
      </c>
      <c r="L2168" s="15">
        <v>0.5982291666666667</v>
      </c>
      <c r="M2168">
        <f>HOUR(K2168:K14210)</f>
        <v>0</v>
      </c>
      <c r="N2168">
        <f>MINUTE(K2168:K14210)</f>
        <v>0</v>
      </c>
      <c r="O2168">
        <f>SECOND(K2168:K14210)</f>
        <v>0</v>
      </c>
      <c r="P2168">
        <v>8.3800000000000008</v>
      </c>
      <c r="Q2168">
        <f>G2168-P2168</f>
        <v>4328.41</v>
      </c>
      <c r="R2168" t="s">
        <v>288</v>
      </c>
      <c r="S2168" t="s">
        <v>18</v>
      </c>
      <c r="T2168" t="s">
        <v>19</v>
      </c>
    </row>
    <row r="2169" spans="1:20" x14ac:dyDescent="0.35">
      <c r="A2169" t="s">
        <v>11</v>
      </c>
      <c r="B2169" t="s">
        <v>80</v>
      </c>
      <c r="C2169" t="s">
        <v>13</v>
      </c>
      <c r="D2169" t="s">
        <v>20</v>
      </c>
      <c r="E2169" t="s">
        <v>81</v>
      </c>
      <c r="F2169" t="s">
        <v>24</v>
      </c>
      <c r="G2169">
        <v>16636.009999999998</v>
      </c>
      <c r="H2169" s="1">
        <v>43330</v>
      </c>
      <c r="I2169" t="str">
        <f t="shared" si="99"/>
        <v>18</v>
      </c>
      <c r="J2169" t="str">
        <f t="shared" si="100"/>
        <v>August</v>
      </c>
      <c r="K2169" t="str">
        <f t="shared" si="101"/>
        <v>2018</v>
      </c>
      <c r="L2169" s="15">
        <v>0.60387731481481477</v>
      </c>
      <c r="M2169">
        <f>HOUR(K2169:K14211)</f>
        <v>0</v>
      </c>
      <c r="N2169">
        <f>MINUTE(K2169:K14211)</f>
        <v>0</v>
      </c>
      <c r="O2169">
        <f>SECOND(K2169:K14211)</f>
        <v>0</v>
      </c>
      <c r="P2169">
        <v>5.79</v>
      </c>
      <c r="Q2169">
        <f>G2169-P2169</f>
        <v>16630.219999999998</v>
      </c>
      <c r="R2169" t="s">
        <v>319</v>
      </c>
      <c r="S2169" t="s">
        <v>18</v>
      </c>
      <c r="T2169" t="s">
        <v>19</v>
      </c>
    </row>
    <row r="2170" spans="1:20" x14ac:dyDescent="0.35">
      <c r="A2170" t="s">
        <v>11</v>
      </c>
      <c r="B2170" t="s">
        <v>97</v>
      </c>
      <c r="C2170" t="s">
        <v>13</v>
      </c>
      <c r="D2170" t="s">
        <v>20</v>
      </c>
      <c r="E2170" t="s">
        <v>98</v>
      </c>
      <c r="F2170" t="s">
        <v>16</v>
      </c>
      <c r="G2170">
        <v>898.7</v>
      </c>
      <c r="H2170" s="1">
        <v>43330</v>
      </c>
      <c r="I2170" t="str">
        <f t="shared" si="99"/>
        <v>18</v>
      </c>
      <c r="J2170" t="str">
        <f t="shared" si="100"/>
        <v>August</v>
      </c>
      <c r="K2170" t="str">
        <f t="shared" si="101"/>
        <v>2018</v>
      </c>
      <c r="L2170" s="15">
        <v>0.60952546296296295</v>
      </c>
      <c r="M2170">
        <f>HOUR(K2170:K14212)</f>
        <v>0</v>
      </c>
      <c r="N2170">
        <f>MINUTE(K2170:K14212)</f>
        <v>0</v>
      </c>
      <c r="O2170">
        <f>SECOND(K2170:K14212)</f>
        <v>0</v>
      </c>
      <c r="P2170">
        <v>28.23</v>
      </c>
      <c r="Q2170">
        <f>G2170-P2170</f>
        <v>870.47</v>
      </c>
      <c r="R2170" t="s">
        <v>587</v>
      </c>
      <c r="S2170" t="s">
        <v>18</v>
      </c>
      <c r="T2170" t="s">
        <v>19</v>
      </c>
    </row>
    <row r="2171" spans="1:20" x14ac:dyDescent="0.35">
      <c r="A2171" t="s">
        <v>11</v>
      </c>
      <c r="B2171" t="s">
        <v>97</v>
      </c>
      <c r="C2171" t="s">
        <v>13</v>
      </c>
      <c r="D2171" t="s">
        <v>14</v>
      </c>
      <c r="E2171" t="s">
        <v>98</v>
      </c>
      <c r="F2171" t="s">
        <v>16</v>
      </c>
      <c r="G2171">
        <v>888.34</v>
      </c>
      <c r="H2171" s="1">
        <v>43330</v>
      </c>
      <c r="I2171" t="str">
        <f t="shared" si="99"/>
        <v>18</v>
      </c>
      <c r="J2171" t="str">
        <f t="shared" si="100"/>
        <v>August</v>
      </c>
      <c r="K2171" t="str">
        <f t="shared" si="101"/>
        <v>2018</v>
      </c>
      <c r="L2171" s="15">
        <v>0.61517361111111113</v>
      </c>
      <c r="M2171">
        <f>HOUR(K2171:K14213)</f>
        <v>0</v>
      </c>
      <c r="N2171">
        <f>MINUTE(K2171:K14213)</f>
        <v>0</v>
      </c>
      <c r="O2171">
        <f>SECOND(K2171:K14213)</f>
        <v>0</v>
      </c>
      <c r="P2171">
        <v>10.36</v>
      </c>
      <c r="Q2171">
        <f>G2171-P2171</f>
        <v>877.98</v>
      </c>
      <c r="R2171" t="s">
        <v>265</v>
      </c>
      <c r="S2171" t="s">
        <v>18</v>
      </c>
      <c r="T2171" t="s">
        <v>19</v>
      </c>
    </row>
    <row r="2172" spans="1:20" x14ac:dyDescent="0.35">
      <c r="A2172" t="s">
        <v>11</v>
      </c>
      <c r="B2172" t="s">
        <v>186</v>
      </c>
      <c r="C2172" t="s">
        <v>13</v>
      </c>
      <c r="D2172" t="s">
        <v>14</v>
      </c>
      <c r="E2172" t="s">
        <v>187</v>
      </c>
      <c r="F2172" t="s">
        <v>16</v>
      </c>
      <c r="G2172">
        <v>1751.43</v>
      </c>
      <c r="H2172" s="1">
        <v>43330</v>
      </c>
      <c r="I2172" t="str">
        <f t="shared" si="99"/>
        <v>18</v>
      </c>
      <c r="J2172" t="str">
        <f t="shared" si="100"/>
        <v>August</v>
      </c>
      <c r="K2172" t="str">
        <f t="shared" si="101"/>
        <v>2018</v>
      </c>
      <c r="L2172" s="15">
        <v>0.6208217592592592</v>
      </c>
      <c r="M2172">
        <f>HOUR(K2172:K14214)</f>
        <v>0</v>
      </c>
      <c r="N2172">
        <f>MINUTE(K2172:K14214)</f>
        <v>0</v>
      </c>
      <c r="O2172">
        <f>SECOND(K2172:K14214)</f>
        <v>0</v>
      </c>
      <c r="P2172">
        <v>6.39</v>
      </c>
      <c r="Q2172">
        <f>G2172-P2172</f>
        <v>1745.04</v>
      </c>
      <c r="R2172" t="s">
        <v>933</v>
      </c>
      <c r="S2172" t="s">
        <v>18</v>
      </c>
      <c r="T2172" t="s">
        <v>19</v>
      </c>
    </row>
    <row r="2173" spans="1:20" x14ac:dyDescent="0.35">
      <c r="A2173" t="s">
        <v>29</v>
      </c>
      <c r="B2173" t="s">
        <v>134</v>
      </c>
      <c r="C2173" t="s">
        <v>13</v>
      </c>
      <c r="D2173" t="s">
        <v>31</v>
      </c>
      <c r="E2173" t="s">
        <v>135</v>
      </c>
      <c r="F2173" t="s">
        <v>16</v>
      </c>
      <c r="G2173">
        <v>4418.04</v>
      </c>
      <c r="H2173" s="1">
        <v>43330</v>
      </c>
      <c r="I2173" t="str">
        <f t="shared" si="99"/>
        <v>18</v>
      </c>
      <c r="J2173" t="str">
        <f t="shared" si="100"/>
        <v>August</v>
      </c>
      <c r="K2173" t="str">
        <f t="shared" si="101"/>
        <v>2018</v>
      </c>
      <c r="L2173" s="15">
        <v>0.625</v>
      </c>
      <c r="M2173">
        <f>HOUR(K2173:K14215)</f>
        <v>0</v>
      </c>
      <c r="N2173">
        <f>MINUTE(K2173:K14215)</f>
        <v>0</v>
      </c>
      <c r="O2173">
        <f>SECOND(K2173:K14215)</f>
        <v>0</v>
      </c>
      <c r="P2173">
        <v>150</v>
      </c>
      <c r="Q2173">
        <f>G2173-P2173</f>
        <v>4268.04</v>
      </c>
      <c r="R2173" t="s">
        <v>1833</v>
      </c>
      <c r="S2173" t="s">
        <v>18</v>
      </c>
      <c r="T2173" t="s">
        <v>19</v>
      </c>
    </row>
    <row r="2174" spans="1:20" x14ac:dyDescent="0.35">
      <c r="A2174" t="s">
        <v>11</v>
      </c>
      <c r="B2174" t="s">
        <v>100</v>
      </c>
      <c r="C2174" t="s">
        <v>13</v>
      </c>
      <c r="D2174" t="s">
        <v>14</v>
      </c>
      <c r="E2174" t="s">
        <v>101</v>
      </c>
      <c r="F2174" t="s">
        <v>16</v>
      </c>
      <c r="G2174">
        <v>3715.06</v>
      </c>
      <c r="H2174" s="1">
        <v>43330</v>
      </c>
      <c r="I2174" t="str">
        <f t="shared" si="99"/>
        <v>18</v>
      </c>
      <c r="J2174" t="str">
        <f t="shared" si="100"/>
        <v>August</v>
      </c>
      <c r="K2174" t="str">
        <f t="shared" si="101"/>
        <v>2018</v>
      </c>
      <c r="L2174" s="15">
        <v>0.6278125</v>
      </c>
      <c r="M2174">
        <f>HOUR(K2174:K14216)</f>
        <v>0</v>
      </c>
      <c r="N2174">
        <f>MINUTE(K2174:K14216)</f>
        <v>0</v>
      </c>
      <c r="O2174">
        <f>SECOND(K2174:K14216)</f>
        <v>0</v>
      </c>
      <c r="P2174">
        <v>12.79</v>
      </c>
      <c r="Q2174">
        <f>G2174-P2174</f>
        <v>3702.27</v>
      </c>
      <c r="R2174" t="s">
        <v>934</v>
      </c>
      <c r="S2174" t="s">
        <v>18</v>
      </c>
      <c r="T2174" t="s">
        <v>19</v>
      </c>
    </row>
    <row r="2175" spans="1:20" x14ac:dyDescent="0.35">
      <c r="A2175" t="s">
        <v>11</v>
      </c>
      <c r="B2175" t="s">
        <v>331</v>
      </c>
      <c r="C2175" t="s">
        <v>13</v>
      </c>
      <c r="D2175" t="s">
        <v>20</v>
      </c>
      <c r="E2175" t="s">
        <v>332</v>
      </c>
      <c r="F2175" t="s">
        <v>24</v>
      </c>
      <c r="G2175">
        <v>7154.27</v>
      </c>
      <c r="H2175" s="1">
        <v>43330</v>
      </c>
      <c r="I2175" t="str">
        <f t="shared" si="99"/>
        <v>18</v>
      </c>
      <c r="J2175" t="str">
        <f t="shared" si="100"/>
        <v>August</v>
      </c>
      <c r="K2175" t="str">
        <f t="shared" si="101"/>
        <v>2018</v>
      </c>
      <c r="L2175" s="15">
        <v>0.63866898148148155</v>
      </c>
      <c r="M2175">
        <f>HOUR(K2175:K14217)</f>
        <v>0</v>
      </c>
      <c r="N2175">
        <f>MINUTE(K2175:K14217)</f>
        <v>0</v>
      </c>
      <c r="O2175">
        <f>SECOND(K2175:K14217)</f>
        <v>0</v>
      </c>
      <c r="P2175">
        <v>13.54</v>
      </c>
      <c r="Q2175">
        <f>G2175-P2175</f>
        <v>7140.7300000000005</v>
      </c>
      <c r="R2175" t="s">
        <v>612</v>
      </c>
      <c r="S2175" t="s">
        <v>18</v>
      </c>
      <c r="T2175" t="s">
        <v>19</v>
      </c>
    </row>
    <row r="2176" spans="1:20" x14ac:dyDescent="0.35">
      <c r="A2176" t="s">
        <v>11</v>
      </c>
      <c r="B2176" t="s">
        <v>100</v>
      </c>
      <c r="C2176" t="s">
        <v>13</v>
      </c>
      <c r="D2176" t="s">
        <v>20</v>
      </c>
      <c r="E2176" t="s">
        <v>101</v>
      </c>
      <c r="F2176" t="s">
        <v>16</v>
      </c>
      <c r="G2176">
        <v>3645.75</v>
      </c>
      <c r="H2176" s="1">
        <v>43330</v>
      </c>
      <c r="I2176" t="str">
        <f t="shared" si="99"/>
        <v>18</v>
      </c>
      <c r="J2176" t="str">
        <f t="shared" si="100"/>
        <v>August</v>
      </c>
      <c r="K2176" t="str">
        <f t="shared" si="101"/>
        <v>2018</v>
      </c>
      <c r="L2176" s="15">
        <v>0.64951388888888884</v>
      </c>
      <c r="M2176">
        <f>HOUR(K2176:K14218)</f>
        <v>0</v>
      </c>
      <c r="N2176">
        <f>MINUTE(K2176:K14218)</f>
        <v>0</v>
      </c>
      <c r="O2176">
        <f>SECOND(K2176:K14218)</f>
        <v>0</v>
      </c>
      <c r="P2176">
        <v>69.31</v>
      </c>
      <c r="Q2176">
        <f>G2176-P2176</f>
        <v>3576.44</v>
      </c>
      <c r="R2176" t="s">
        <v>808</v>
      </c>
      <c r="S2176" t="s">
        <v>18</v>
      </c>
      <c r="T2176" t="s">
        <v>19</v>
      </c>
    </row>
    <row r="2177" spans="1:20" x14ac:dyDescent="0.35">
      <c r="A2177" t="s">
        <v>11</v>
      </c>
      <c r="B2177" t="s">
        <v>12</v>
      </c>
      <c r="C2177" t="s">
        <v>13</v>
      </c>
      <c r="D2177" t="s">
        <v>20</v>
      </c>
      <c r="E2177" t="s">
        <v>15</v>
      </c>
      <c r="F2177" t="s">
        <v>16</v>
      </c>
      <c r="G2177">
        <v>1182.27</v>
      </c>
      <c r="H2177" s="1">
        <v>43330</v>
      </c>
      <c r="I2177" t="str">
        <f t="shared" si="99"/>
        <v>18</v>
      </c>
      <c r="J2177" t="str">
        <f t="shared" si="100"/>
        <v>August</v>
      </c>
      <c r="K2177" t="str">
        <f t="shared" si="101"/>
        <v>2018</v>
      </c>
      <c r="L2177" s="15">
        <v>0.66037037037037039</v>
      </c>
      <c r="M2177">
        <f>HOUR(K2177:K14219)</f>
        <v>0</v>
      </c>
      <c r="N2177">
        <f>MINUTE(K2177:K14219)</f>
        <v>0</v>
      </c>
      <c r="O2177">
        <f>SECOND(K2177:K14219)</f>
        <v>0</v>
      </c>
      <c r="P2177">
        <v>35.03</v>
      </c>
      <c r="Q2177">
        <f>G2177-P2177</f>
        <v>1147.24</v>
      </c>
      <c r="R2177" t="s">
        <v>36</v>
      </c>
      <c r="S2177" t="s">
        <v>18</v>
      </c>
      <c r="T2177" t="s">
        <v>19</v>
      </c>
    </row>
    <row r="2178" spans="1:20" x14ac:dyDescent="0.35">
      <c r="A2178" t="s">
        <v>29</v>
      </c>
      <c r="B2178" t="s">
        <v>179</v>
      </c>
      <c r="C2178" t="s">
        <v>13</v>
      </c>
      <c r="D2178" t="s">
        <v>31</v>
      </c>
      <c r="E2178" t="s">
        <v>171</v>
      </c>
      <c r="F2178" t="s">
        <v>24</v>
      </c>
      <c r="G2178">
        <v>3457.26</v>
      </c>
      <c r="H2178" s="1">
        <v>43330</v>
      </c>
      <c r="I2178" t="str">
        <f t="shared" si="99"/>
        <v>18</v>
      </c>
      <c r="J2178" t="str">
        <f t="shared" si="100"/>
        <v>August</v>
      </c>
      <c r="K2178" t="str">
        <f t="shared" si="101"/>
        <v>2018</v>
      </c>
      <c r="L2178" s="15">
        <v>0.66666666666666663</v>
      </c>
      <c r="M2178">
        <f>HOUR(K2178:K14220)</f>
        <v>0</v>
      </c>
      <c r="N2178">
        <f>MINUTE(K2178:K14220)</f>
        <v>0</v>
      </c>
      <c r="O2178">
        <f>SECOND(K2178:K14220)</f>
        <v>0</v>
      </c>
      <c r="P2178">
        <v>17</v>
      </c>
      <c r="Q2178">
        <f>G2178-P2178</f>
        <v>3440.26</v>
      </c>
      <c r="R2178" t="s">
        <v>1833</v>
      </c>
      <c r="S2178" t="s">
        <v>18</v>
      </c>
      <c r="T2178" t="s">
        <v>19</v>
      </c>
    </row>
    <row r="2179" spans="1:20" x14ac:dyDescent="0.35">
      <c r="A2179" t="s">
        <v>29</v>
      </c>
      <c r="B2179" t="s">
        <v>40</v>
      </c>
      <c r="C2179" t="s">
        <v>13</v>
      </c>
      <c r="D2179" t="s">
        <v>41</v>
      </c>
      <c r="E2179" t="s">
        <v>23</v>
      </c>
      <c r="F2179" t="s">
        <v>24</v>
      </c>
      <c r="G2179">
        <v>3901.15</v>
      </c>
      <c r="H2179" s="1">
        <v>43330</v>
      </c>
      <c r="I2179" t="str">
        <f t="shared" ref="I2179:I2242" si="102">TEXT(H2179,"dd")</f>
        <v>18</v>
      </c>
      <c r="J2179" t="str">
        <f t="shared" ref="J2179:J2242" si="103">TEXT(H2179,"mmmm")</f>
        <v>August</v>
      </c>
      <c r="K2179" t="str">
        <f t="shared" ref="K2179:K2242" si="104">TEXT(H2179,"yyyy")</f>
        <v>2018</v>
      </c>
      <c r="L2179" s="15">
        <v>0.66666666666666663</v>
      </c>
      <c r="M2179">
        <f>HOUR(K2179:K14221)</f>
        <v>0</v>
      </c>
      <c r="N2179">
        <f>MINUTE(K2179:K14221)</f>
        <v>0</v>
      </c>
      <c r="O2179">
        <f>SECOND(K2179:K14221)</f>
        <v>0</v>
      </c>
      <c r="P2179">
        <v>78</v>
      </c>
      <c r="Q2179">
        <f>G2179-P2179</f>
        <v>3823.15</v>
      </c>
      <c r="R2179" t="s">
        <v>1833</v>
      </c>
      <c r="S2179" t="s">
        <v>18</v>
      </c>
      <c r="T2179" t="s">
        <v>19</v>
      </c>
    </row>
    <row r="2180" spans="1:20" x14ac:dyDescent="0.35">
      <c r="A2180" t="s">
        <v>29</v>
      </c>
      <c r="B2180" t="s">
        <v>227</v>
      </c>
      <c r="C2180" t="s">
        <v>13</v>
      </c>
      <c r="D2180" t="s">
        <v>208</v>
      </c>
      <c r="E2180" t="s">
        <v>228</v>
      </c>
      <c r="F2180" t="s">
        <v>24</v>
      </c>
      <c r="G2180">
        <v>3607.2</v>
      </c>
      <c r="H2180" s="1">
        <v>43330</v>
      </c>
      <c r="I2180" t="str">
        <f t="shared" si="102"/>
        <v>18</v>
      </c>
      <c r="J2180" t="str">
        <f t="shared" si="103"/>
        <v>August</v>
      </c>
      <c r="K2180" t="str">
        <f t="shared" si="104"/>
        <v>2018</v>
      </c>
      <c r="L2180" s="15">
        <v>0.66666666666666663</v>
      </c>
      <c r="M2180">
        <f>HOUR(K2180:K14222)</f>
        <v>0</v>
      </c>
      <c r="N2180">
        <f>MINUTE(K2180:K14222)</f>
        <v>0</v>
      </c>
      <c r="O2180">
        <f>SECOND(K2180:K14222)</f>
        <v>0</v>
      </c>
      <c r="P2180">
        <v>21</v>
      </c>
      <c r="Q2180">
        <f>G2180-P2180</f>
        <v>3586.2</v>
      </c>
      <c r="R2180" t="s">
        <v>1833</v>
      </c>
      <c r="S2180" t="s">
        <v>18</v>
      </c>
      <c r="T2180" t="s">
        <v>19</v>
      </c>
    </row>
    <row r="2181" spans="1:20" x14ac:dyDescent="0.35">
      <c r="A2181" t="s">
        <v>11</v>
      </c>
      <c r="B2181" t="s">
        <v>12</v>
      </c>
      <c r="C2181" t="s">
        <v>13</v>
      </c>
      <c r="D2181" t="s">
        <v>20</v>
      </c>
      <c r="E2181" t="s">
        <v>15</v>
      </c>
      <c r="F2181" t="s">
        <v>16</v>
      </c>
      <c r="G2181">
        <v>1176.1400000000001</v>
      </c>
      <c r="H2181" s="1">
        <v>43330</v>
      </c>
      <c r="I2181" t="str">
        <f t="shared" si="102"/>
        <v>18</v>
      </c>
      <c r="J2181" t="str">
        <f t="shared" si="103"/>
        <v>August</v>
      </c>
      <c r="K2181" t="str">
        <f t="shared" si="104"/>
        <v>2018</v>
      </c>
      <c r="L2181" s="15">
        <v>0.67160879629629633</v>
      </c>
      <c r="M2181">
        <f>HOUR(K2181:K14223)</f>
        <v>0</v>
      </c>
      <c r="N2181">
        <f>MINUTE(K2181:K14223)</f>
        <v>0</v>
      </c>
      <c r="O2181">
        <f>SECOND(K2181:K14223)</f>
        <v>0</v>
      </c>
      <c r="P2181">
        <v>6.13</v>
      </c>
      <c r="Q2181">
        <f>G2181-P2181</f>
        <v>1170.01</v>
      </c>
      <c r="R2181" t="s">
        <v>447</v>
      </c>
      <c r="S2181" t="s">
        <v>18</v>
      </c>
      <c r="T2181" t="s">
        <v>19</v>
      </c>
    </row>
    <row r="2182" spans="1:20" x14ac:dyDescent="0.35">
      <c r="A2182" t="s">
        <v>11</v>
      </c>
      <c r="B2182" t="s">
        <v>215</v>
      </c>
      <c r="C2182" t="s">
        <v>13</v>
      </c>
      <c r="D2182" t="s">
        <v>14</v>
      </c>
      <c r="E2182" t="s">
        <v>216</v>
      </c>
      <c r="F2182" t="s">
        <v>24</v>
      </c>
      <c r="G2182">
        <v>634.26</v>
      </c>
      <c r="H2182" s="1">
        <v>43330</v>
      </c>
      <c r="I2182" t="str">
        <f t="shared" si="102"/>
        <v>18</v>
      </c>
      <c r="J2182" t="str">
        <f t="shared" si="103"/>
        <v>August</v>
      </c>
      <c r="K2182" t="str">
        <f t="shared" si="104"/>
        <v>2018</v>
      </c>
      <c r="L2182" s="15">
        <v>0.68337962962962961</v>
      </c>
      <c r="M2182">
        <f>HOUR(K2182:K14224)</f>
        <v>0</v>
      </c>
      <c r="N2182">
        <f>MINUTE(K2182:K14224)</f>
        <v>0</v>
      </c>
      <c r="O2182">
        <f>SECOND(K2182:K14224)</f>
        <v>0</v>
      </c>
      <c r="P2182">
        <v>14.6</v>
      </c>
      <c r="Q2182">
        <f>G2182-P2182</f>
        <v>619.66</v>
      </c>
      <c r="R2182" t="s">
        <v>36</v>
      </c>
      <c r="S2182" t="s">
        <v>18</v>
      </c>
      <c r="T2182" t="s">
        <v>19</v>
      </c>
    </row>
    <row r="2183" spans="1:20" x14ac:dyDescent="0.35">
      <c r="A2183" t="s">
        <v>11</v>
      </c>
      <c r="B2183" t="s">
        <v>331</v>
      </c>
      <c r="C2183" t="s">
        <v>13</v>
      </c>
      <c r="D2183" t="s">
        <v>14</v>
      </c>
      <c r="E2183" t="s">
        <v>332</v>
      </c>
      <c r="F2183" t="s">
        <v>24</v>
      </c>
      <c r="G2183">
        <v>7115.64</v>
      </c>
      <c r="H2183" s="1">
        <v>43330</v>
      </c>
      <c r="I2183" t="str">
        <f t="shared" si="102"/>
        <v>18</v>
      </c>
      <c r="J2183" t="str">
        <f t="shared" si="103"/>
        <v>August</v>
      </c>
      <c r="K2183" t="str">
        <f t="shared" si="104"/>
        <v>2018</v>
      </c>
      <c r="L2183" s="15">
        <v>0.69515046296296301</v>
      </c>
      <c r="M2183">
        <f>HOUR(K2183:K14225)</f>
        <v>0</v>
      </c>
      <c r="N2183">
        <f>MINUTE(K2183:K14225)</f>
        <v>0</v>
      </c>
      <c r="O2183">
        <f>SECOND(K2183:K14225)</f>
        <v>0</v>
      </c>
      <c r="P2183">
        <v>38.630000000000003</v>
      </c>
      <c r="Q2183">
        <f>G2183-P2183</f>
        <v>7077.01</v>
      </c>
      <c r="R2183" t="s">
        <v>935</v>
      </c>
      <c r="S2183" t="s">
        <v>18</v>
      </c>
      <c r="T2183" t="s">
        <v>19</v>
      </c>
    </row>
    <row r="2184" spans="1:20" x14ac:dyDescent="0.35">
      <c r="A2184" t="s">
        <v>11</v>
      </c>
      <c r="B2184" t="s">
        <v>49</v>
      </c>
      <c r="C2184" t="s">
        <v>13</v>
      </c>
      <c r="D2184" t="s">
        <v>20</v>
      </c>
      <c r="E2184" t="s">
        <v>50</v>
      </c>
      <c r="F2184" t="s">
        <v>24</v>
      </c>
      <c r="G2184">
        <v>1851.04</v>
      </c>
      <c r="H2184" s="1">
        <v>43330</v>
      </c>
      <c r="I2184" t="str">
        <f t="shared" si="102"/>
        <v>18</v>
      </c>
      <c r="J2184" t="str">
        <f t="shared" si="103"/>
        <v>August</v>
      </c>
      <c r="K2184" t="str">
        <f t="shared" si="104"/>
        <v>2018</v>
      </c>
      <c r="L2184" s="15">
        <v>0.70690972222222215</v>
      </c>
      <c r="M2184">
        <f>HOUR(K2184:K14226)</f>
        <v>0</v>
      </c>
      <c r="N2184">
        <f>MINUTE(K2184:K14226)</f>
        <v>0</v>
      </c>
      <c r="O2184">
        <f>SECOND(K2184:K14226)</f>
        <v>0</v>
      </c>
      <c r="P2184">
        <v>11.34</v>
      </c>
      <c r="Q2184">
        <f>G2184-P2184</f>
        <v>1839.7</v>
      </c>
      <c r="R2184" t="s">
        <v>936</v>
      </c>
      <c r="S2184" t="s">
        <v>18</v>
      </c>
      <c r="T2184" t="s">
        <v>19</v>
      </c>
    </row>
    <row r="2185" spans="1:20" x14ac:dyDescent="0.35">
      <c r="A2185" t="s">
        <v>29</v>
      </c>
      <c r="B2185" t="s">
        <v>243</v>
      </c>
      <c r="C2185" t="s">
        <v>13</v>
      </c>
      <c r="D2185" t="s">
        <v>31</v>
      </c>
      <c r="E2185" t="s">
        <v>244</v>
      </c>
      <c r="F2185" t="s">
        <v>16</v>
      </c>
      <c r="G2185">
        <v>4119.76</v>
      </c>
      <c r="H2185" s="1">
        <v>43330</v>
      </c>
      <c r="I2185" t="str">
        <f t="shared" si="102"/>
        <v>18</v>
      </c>
      <c r="J2185" t="str">
        <f t="shared" si="103"/>
        <v>August</v>
      </c>
      <c r="K2185" t="str">
        <f t="shared" si="104"/>
        <v>2018</v>
      </c>
      <c r="L2185" s="15">
        <v>0.70833333333333337</v>
      </c>
      <c r="M2185">
        <f>HOUR(K2185:K14227)</f>
        <v>0</v>
      </c>
      <c r="N2185">
        <f>MINUTE(K2185:K14227)</f>
        <v>0</v>
      </c>
      <c r="O2185">
        <f>SECOND(K2185:K14227)</f>
        <v>0</v>
      </c>
      <c r="P2185">
        <v>165</v>
      </c>
      <c r="Q2185">
        <f>G2185-P2185</f>
        <v>3954.76</v>
      </c>
      <c r="R2185" t="s">
        <v>1833</v>
      </c>
      <c r="S2185" t="s">
        <v>18</v>
      </c>
      <c r="T2185" t="s">
        <v>19</v>
      </c>
    </row>
    <row r="2186" spans="1:20" x14ac:dyDescent="0.35">
      <c r="A2186" t="s">
        <v>29</v>
      </c>
      <c r="B2186" t="s">
        <v>182</v>
      </c>
      <c r="C2186" t="s">
        <v>13</v>
      </c>
      <c r="D2186" t="s">
        <v>31</v>
      </c>
      <c r="E2186" t="s">
        <v>183</v>
      </c>
      <c r="F2186" t="s">
        <v>24</v>
      </c>
      <c r="G2186">
        <v>8098.35</v>
      </c>
      <c r="H2186" s="1">
        <v>43330</v>
      </c>
      <c r="I2186" t="str">
        <f t="shared" si="102"/>
        <v>18</v>
      </c>
      <c r="J2186" t="str">
        <f t="shared" si="103"/>
        <v>August</v>
      </c>
      <c r="K2186" t="str">
        <f t="shared" si="104"/>
        <v>2018</v>
      </c>
      <c r="L2186" s="15">
        <v>0.70833333333333337</v>
      </c>
      <c r="M2186">
        <f>HOUR(K2186:K14228)</f>
        <v>0</v>
      </c>
      <c r="N2186">
        <f>MINUTE(K2186:K14228)</f>
        <v>0</v>
      </c>
      <c r="O2186">
        <f>SECOND(K2186:K14228)</f>
        <v>0</v>
      </c>
      <c r="P2186">
        <v>49</v>
      </c>
      <c r="Q2186">
        <f>G2186-P2186</f>
        <v>8049.35</v>
      </c>
      <c r="R2186" t="s">
        <v>1833</v>
      </c>
      <c r="S2186" t="s">
        <v>18</v>
      </c>
      <c r="T2186" t="s">
        <v>19</v>
      </c>
    </row>
    <row r="2187" spans="1:20" x14ac:dyDescent="0.35">
      <c r="A2187" t="s">
        <v>11</v>
      </c>
      <c r="B2187" t="s">
        <v>124</v>
      </c>
      <c r="C2187" t="s">
        <v>13</v>
      </c>
      <c r="D2187" t="s">
        <v>20</v>
      </c>
      <c r="E2187" t="s">
        <v>125</v>
      </c>
      <c r="F2187" t="s">
        <v>16</v>
      </c>
      <c r="G2187">
        <v>1530.04</v>
      </c>
      <c r="H2187" s="1">
        <v>43330</v>
      </c>
      <c r="I2187" t="str">
        <f t="shared" si="102"/>
        <v>18</v>
      </c>
      <c r="J2187" t="str">
        <f t="shared" si="103"/>
        <v>August</v>
      </c>
      <c r="K2187" t="str">
        <f t="shared" si="104"/>
        <v>2018</v>
      </c>
      <c r="L2187" s="15">
        <v>0.71462962962962961</v>
      </c>
      <c r="M2187">
        <f>HOUR(K2187:K14229)</f>
        <v>0</v>
      </c>
      <c r="N2187">
        <f>MINUTE(K2187:K14229)</f>
        <v>0</v>
      </c>
      <c r="O2187">
        <f>SECOND(K2187:K14229)</f>
        <v>0</v>
      </c>
      <c r="P2187">
        <v>39.340000000000003</v>
      </c>
      <c r="Q2187">
        <f>G2187-P2187</f>
        <v>1490.7</v>
      </c>
      <c r="R2187" t="s">
        <v>398</v>
      </c>
      <c r="S2187" t="s">
        <v>18</v>
      </c>
      <c r="T2187" t="s">
        <v>19</v>
      </c>
    </row>
    <row r="2188" spans="1:20" x14ac:dyDescent="0.35">
      <c r="A2188" t="s">
        <v>11</v>
      </c>
      <c r="B2188" t="s">
        <v>220</v>
      </c>
      <c r="C2188" t="s">
        <v>13</v>
      </c>
      <c r="D2188" t="s">
        <v>14</v>
      </c>
      <c r="E2188" t="s">
        <v>221</v>
      </c>
      <c r="F2188" t="s">
        <v>24</v>
      </c>
      <c r="G2188">
        <v>1432.73</v>
      </c>
      <c r="H2188" s="1">
        <v>43330</v>
      </c>
      <c r="I2188" t="str">
        <f t="shared" si="102"/>
        <v>18</v>
      </c>
      <c r="J2188" t="str">
        <f t="shared" si="103"/>
        <v>August</v>
      </c>
      <c r="K2188" t="str">
        <f t="shared" si="104"/>
        <v>2018</v>
      </c>
      <c r="L2188" s="15">
        <v>0.7217824074074074</v>
      </c>
      <c r="M2188">
        <f>HOUR(K2188:K14230)</f>
        <v>0</v>
      </c>
      <c r="N2188">
        <f>MINUTE(K2188:K14230)</f>
        <v>0</v>
      </c>
      <c r="O2188">
        <f>SECOND(K2188:K14230)</f>
        <v>0</v>
      </c>
      <c r="P2188">
        <v>18.78</v>
      </c>
      <c r="Q2188">
        <f>G2188-P2188</f>
        <v>1413.95</v>
      </c>
      <c r="R2188" t="s">
        <v>937</v>
      </c>
      <c r="S2188" t="s">
        <v>18</v>
      </c>
      <c r="T2188" t="s">
        <v>19</v>
      </c>
    </row>
    <row r="2189" spans="1:20" x14ac:dyDescent="0.35">
      <c r="A2189" t="s">
        <v>11</v>
      </c>
      <c r="B2189" t="s">
        <v>80</v>
      </c>
      <c r="C2189" t="s">
        <v>13</v>
      </c>
      <c r="D2189" t="s">
        <v>14</v>
      </c>
      <c r="E2189" t="s">
        <v>81</v>
      </c>
      <c r="F2189" t="s">
        <v>24</v>
      </c>
      <c r="G2189">
        <v>16612.25</v>
      </c>
      <c r="H2189" s="1">
        <v>43330</v>
      </c>
      <c r="I2189" t="str">
        <f t="shared" si="102"/>
        <v>18</v>
      </c>
      <c r="J2189" t="str">
        <f t="shared" si="103"/>
        <v>August</v>
      </c>
      <c r="K2189" t="str">
        <f t="shared" si="104"/>
        <v>2018</v>
      </c>
      <c r="L2189" s="15">
        <v>0.72894675925925922</v>
      </c>
      <c r="M2189">
        <f>HOUR(K2189:K14231)</f>
        <v>0</v>
      </c>
      <c r="N2189">
        <f>MINUTE(K2189:K14231)</f>
        <v>0</v>
      </c>
      <c r="O2189">
        <f>SECOND(K2189:K14231)</f>
        <v>0</v>
      </c>
      <c r="P2189">
        <v>23.76</v>
      </c>
      <c r="Q2189">
        <f>G2189-P2189</f>
        <v>16588.490000000002</v>
      </c>
      <c r="R2189" t="s">
        <v>209</v>
      </c>
      <c r="S2189" t="s">
        <v>18</v>
      </c>
      <c r="T2189" t="s">
        <v>19</v>
      </c>
    </row>
    <row r="2190" spans="1:20" x14ac:dyDescent="0.35">
      <c r="A2190" t="s">
        <v>11</v>
      </c>
      <c r="B2190" t="s">
        <v>164</v>
      </c>
      <c r="C2190" t="s">
        <v>13</v>
      </c>
      <c r="D2190" t="s">
        <v>20</v>
      </c>
      <c r="E2190" t="s">
        <v>86</v>
      </c>
      <c r="F2190" t="s">
        <v>16</v>
      </c>
      <c r="G2190">
        <v>1934.4</v>
      </c>
      <c r="H2190" s="1">
        <v>43330</v>
      </c>
      <c r="I2190" t="str">
        <f t="shared" si="102"/>
        <v>18</v>
      </c>
      <c r="J2190" t="str">
        <f t="shared" si="103"/>
        <v>August</v>
      </c>
      <c r="K2190" t="str">
        <f t="shared" si="104"/>
        <v>2018</v>
      </c>
      <c r="L2190" s="15">
        <v>0.73609953703703701</v>
      </c>
      <c r="M2190">
        <f>HOUR(K2190:K14232)</f>
        <v>0</v>
      </c>
      <c r="N2190">
        <f>MINUTE(K2190:K14232)</f>
        <v>0</v>
      </c>
      <c r="O2190">
        <f>SECOND(K2190:K14232)</f>
        <v>0</v>
      </c>
      <c r="P2190">
        <v>21.1</v>
      </c>
      <c r="Q2190">
        <f>G2190-P2190</f>
        <v>1913.3000000000002</v>
      </c>
      <c r="R2190" t="s">
        <v>759</v>
      </c>
      <c r="S2190" t="s">
        <v>18</v>
      </c>
      <c r="T2190" t="s">
        <v>19</v>
      </c>
    </row>
    <row r="2191" spans="1:20" x14ac:dyDescent="0.35">
      <c r="A2191" t="s">
        <v>11</v>
      </c>
      <c r="B2191" t="s">
        <v>89</v>
      </c>
      <c r="C2191" t="s">
        <v>13</v>
      </c>
      <c r="D2191" t="s">
        <v>14</v>
      </c>
      <c r="E2191" t="s">
        <v>90</v>
      </c>
      <c r="F2191" t="s">
        <v>24</v>
      </c>
      <c r="G2191">
        <v>1025.33</v>
      </c>
      <c r="H2191" s="1">
        <v>43330</v>
      </c>
      <c r="I2191" t="str">
        <f t="shared" si="102"/>
        <v>18</v>
      </c>
      <c r="J2191" t="str">
        <f t="shared" si="103"/>
        <v>August</v>
      </c>
      <c r="K2191" t="str">
        <f t="shared" si="104"/>
        <v>2018</v>
      </c>
      <c r="L2191" s="15">
        <v>0.74326388888888895</v>
      </c>
      <c r="M2191">
        <f>HOUR(K2191:K14233)</f>
        <v>0</v>
      </c>
      <c r="N2191">
        <f>MINUTE(K2191:K14233)</f>
        <v>0</v>
      </c>
      <c r="O2191">
        <f>SECOND(K2191:K14233)</f>
        <v>0</v>
      </c>
      <c r="P2191">
        <v>8.81</v>
      </c>
      <c r="Q2191">
        <f>G2191-P2191</f>
        <v>1016.52</v>
      </c>
      <c r="R2191" t="s">
        <v>938</v>
      </c>
      <c r="S2191" t="s">
        <v>18</v>
      </c>
      <c r="T2191" t="s">
        <v>19</v>
      </c>
    </row>
    <row r="2192" spans="1:20" x14ac:dyDescent="0.35">
      <c r="A2192" t="s">
        <v>29</v>
      </c>
      <c r="B2192" t="s">
        <v>148</v>
      </c>
      <c r="C2192" t="s">
        <v>13</v>
      </c>
      <c r="D2192" t="s">
        <v>31</v>
      </c>
      <c r="E2192" t="s">
        <v>149</v>
      </c>
      <c r="F2192" t="s">
        <v>16</v>
      </c>
      <c r="G2192">
        <v>2335.86</v>
      </c>
      <c r="H2192" s="1">
        <v>43330</v>
      </c>
      <c r="I2192" t="str">
        <f t="shared" si="102"/>
        <v>18</v>
      </c>
      <c r="J2192" t="str">
        <f t="shared" si="103"/>
        <v>August</v>
      </c>
      <c r="K2192" t="str">
        <f t="shared" si="104"/>
        <v>2018</v>
      </c>
      <c r="L2192" s="15">
        <v>0.75</v>
      </c>
      <c r="M2192">
        <f>HOUR(K2192:K14234)</f>
        <v>0</v>
      </c>
      <c r="N2192">
        <f>MINUTE(K2192:K14234)</f>
        <v>0</v>
      </c>
      <c r="O2192">
        <f>SECOND(K2192:K14234)</f>
        <v>0</v>
      </c>
      <c r="P2192">
        <v>17</v>
      </c>
      <c r="Q2192">
        <f>G2192-P2192</f>
        <v>2318.86</v>
      </c>
      <c r="R2192" t="s">
        <v>1833</v>
      </c>
      <c r="S2192" t="s">
        <v>18</v>
      </c>
      <c r="T2192" t="s">
        <v>19</v>
      </c>
    </row>
    <row r="2193" spans="1:20" x14ac:dyDescent="0.35">
      <c r="A2193" t="s">
        <v>11</v>
      </c>
      <c r="B2193" t="s">
        <v>65</v>
      </c>
      <c r="C2193" t="s">
        <v>13</v>
      </c>
      <c r="D2193" t="s">
        <v>14</v>
      </c>
      <c r="E2193" t="s">
        <v>66</v>
      </c>
      <c r="F2193" t="s">
        <v>16</v>
      </c>
      <c r="G2193">
        <v>2270.85</v>
      </c>
      <c r="H2193" s="1">
        <v>43330</v>
      </c>
      <c r="I2193" t="str">
        <f t="shared" si="102"/>
        <v>18</v>
      </c>
      <c r="J2193" t="str">
        <f t="shared" si="103"/>
        <v>August</v>
      </c>
      <c r="K2193" t="str">
        <f t="shared" si="104"/>
        <v>2018</v>
      </c>
      <c r="L2193" s="15">
        <v>0.75090277777777781</v>
      </c>
      <c r="M2193">
        <f>HOUR(K2193:K14235)</f>
        <v>0</v>
      </c>
      <c r="N2193">
        <f>MINUTE(K2193:K14235)</f>
        <v>0</v>
      </c>
      <c r="O2193">
        <f>SECOND(K2193:K14235)</f>
        <v>0</v>
      </c>
      <c r="P2193">
        <v>3.4</v>
      </c>
      <c r="Q2193">
        <f>G2193-P2193</f>
        <v>2267.4499999999998</v>
      </c>
      <c r="R2193" t="s">
        <v>319</v>
      </c>
      <c r="S2193" t="s">
        <v>18</v>
      </c>
      <c r="T2193" t="s">
        <v>19</v>
      </c>
    </row>
    <row r="2194" spans="1:20" x14ac:dyDescent="0.35">
      <c r="A2194" t="s">
        <v>11</v>
      </c>
      <c r="B2194" t="s">
        <v>62</v>
      </c>
      <c r="C2194" t="s">
        <v>13</v>
      </c>
      <c r="D2194" t="s">
        <v>20</v>
      </c>
      <c r="E2194" t="s">
        <v>63</v>
      </c>
      <c r="F2194" t="s">
        <v>24</v>
      </c>
      <c r="G2194">
        <v>2168.17</v>
      </c>
      <c r="H2194" s="1">
        <v>43330</v>
      </c>
      <c r="I2194" t="str">
        <f t="shared" si="102"/>
        <v>18</v>
      </c>
      <c r="J2194" t="str">
        <f t="shared" si="103"/>
        <v>August</v>
      </c>
      <c r="K2194" t="str">
        <f t="shared" si="104"/>
        <v>2018</v>
      </c>
      <c r="L2194" s="15">
        <v>0.76599537037037047</v>
      </c>
      <c r="M2194">
        <f>HOUR(K2194:K14236)</f>
        <v>0</v>
      </c>
      <c r="N2194">
        <f>MINUTE(K2194:K14236)</f>
        <v>0</v>
      </c>
      <c r="O2194">
        <f>SECOND(K2194:K14236)</f>
        <v>0</v>
      </c>
      <c r="P2194">
        <v>5.71</v>
      </c>
      <c r="Q2194">
        <f>G2194-P2194</f>
        <v>2162.46</v>
      </c>
      <c r="R2194" t="s">
        <v>939</v>
      </c>
      <c r="S2194" t="s">
        <v>18</v>
      </c>
      <c r="T2194" t="s">
        <v>19</v>
      </c>
    </row>
    <row r="2195" spans="1:20" x14ac:dyDescent="0.35">
      <c r="A2195" t="s">
        <v>11</v>
      </c>
      <c r="B2195" t="s">
        <v>215</v>
      </c>
      <c r="C2195" t="s">
        <v>13</v>
      </c>
      <c r="D2195" t="s">
        <v>14</v>
      </c>
      <c r="E2195" t="s">
        <v>216</v>
      </c>
      <c r="F2195" t="s">
        <v>24</v>
      </c>
      <c r="G2195">
        <v>627.95000000000005</v>
      </c>
      <c r="H2195" s="1">
        <v>43330</v>
      </c>
      <c r="I2195" t="str">
        <f t="shared" si="102"/>
        <v>18</v>
      </c>
      <c r="J2195" t="str">
        <f t="shared" si="103"/>
        <v>August</v>
      </c>
      <c r="K2195" t="str">
        <f t="shared" si="104"/>
        <v>2018</v>
      </c>
      <c r="L2195" s="15">
        <v>0.78108796296296301</v>
      </c>
      <c r="M2195">
        <f>HOUR(K2195:K14237)</f>
        <v>0</v>
      </c>
      <c r="N2195">
        <f>MINUTE(K2195:K14237)</f>
        <v>0</v>
      </c>
      <c r="O2195">
        <f>SECOND(K2195:K14237)</f>
        <v>0</v>
      </c>
      <c r="P2195">
        <v>6.31</v>
      </c>
      <c r="Q2195">
        <f>G2195-P2195</f>
        <v>621.6400000000001</v>
      </c>
      <c r="R2195" t="s">
        <v>940</v>
      </c>
      <c r="S2195" t="s">
        <v>18</v>
      </c>
      <c r="T2195" t="s">
        <v>19</v>
      </c>
    </row>
    <row r="2196" spans="1:20" x14ac:dyDescent="0.35">
      <c r="A2196" t="s">
        <v>11</v>
      </c>
      <c r="B2196" t="s">
        <v>124</v>
      </c>
      <c r="C2196" t="s">
        <v>13</v>
      </c>
      <c r="D2196" t="s">
        <v>14</v>
      </c>
      <c r="E2196" t="s">
        <v>125</v>
      </c>
      <c r="F2196" t="s">
        <v>16</v>
      </c>
      <c r="G2196">
        <v>1500.34</v>
      </c>
      <c r="H2196" s="1">
        <v>43330</v>
      </c>
      <c r="I2196" t="str">
        <f t="shared" si="102"/>
        <v>18</v>
      </c>
      <c r="J2196" t="str">
        <f t="shared" si="103"/>
        <v>August</v>
      </c>
      <c r="K2196" t="str">
        <f t="shared" si="104"/>
        <v>2018</v>
      </c>
      <c r="L2196" s="15">
        <v>0.79394675925925917</v>
      </c>
      <c r="M2196">
        <f>HOUR(K2196:K14238)</f>
        <v>0</v>
      </c>
      <c r="N2196">
        <f>MINUTE(K2196:K14238)</f>
        <v>0</v>
      </c>
      <c r="O2196">
        <f>SECOND(K2196:K14238)</f>
        <v>0</v>
      </c>
      <c r="P2196">
        <v>29.7</v>
      </c>
      <c r="Q2196">
        <f>G2196-P2196</f>
        <v>1470.6399999999999</v>
      </c>
      <c r="R2196" t="s">
        <v>126</v>
      </c>
      <c r="S2196" t="s">
        <v>18</v>
      </c>
      <c r="T2196" t="s">
        <v>19</v>
      </c>
    </row>
    <row r="2197" spans="1:20" x14ac:dyDescent="0.35">
      <c r="A2197" t="s">
        <v>11</v>
      </c>
      <c r="B2197" t="s">
        <v>62</v>
      </c>
      <c r="C2197" t="s">
        <v>13</v>
      </c>
      <c r="D2197" t="s">
        <v>20</v>
      </c>
      <c r="E2197" t="s">
        <v>63</v>
      </c>
      <c r="F2197" t="s">
        <v>24</v>
      </c>
      <c r="G2197">
        <v>2155.7800000000002</v>
      </c>
      <c r="H2197" s="1">
        <v>43330</v>
      </c>
      <c r="I2197" t="str">
        <f t="shared" si="102"/>
        <v>18</v>
      </c>
      <c r="J2197" t="str">
        <f t="shared" si="103"/>
        <v>August</v>
      </c>
      <c r="K2197" t="str">
        <f t="shared" si="104"/>
        <v>2018</v>
      </c>
      <c r="L2197" s="15">
        <v>0.80158564814814814</v>
      </c>
      <c r="M2197">
        <f>HOUR(K2197:K14239)</f>
        <v>0</v>
      </c>
      <c r="N2197">
        <f>MINUTE(K2197:K14239)</f>
        <v>0</v>
      </c>
      <c r="O2197">
        <f>SECOND(K2197:K14239)</f>
        <v>0</v>
      </c>
      <c r="P2197">
        <v>12.39</v>
      </c>
      <c r="Q2197">
        <f>G2197-P2197</f>
        <v>2143.3900000000003</v>
      </c>
      <c r="R2197" t="s">
        <v>422</v>
      </c>
      <c r="S2197" t="s">
        <v>18</v>
      </c>
      <c r="T2197" t="s">
        <v>19</v>
      </c>
    </row>
    <row r="2198" spans="1:20" x14ac:dyDescent="0.35">
      <c r="A2198" t="s">
        <v>11</v>
      </c>
      <c r="B2198" t="s">
        <v>215</v>
      </c>
      <c r="C2198" t="s">
        <v>13</v>
      </c>
      <c r="D2198" t="s">
        <v>14</v>
      </c>
      <c r="E2198" t="s">
        <v>216</v>
      </c>
      <c r="F2198" t="s">
        <v>24</v>
      </c>
      <c r="G2198">
        <v>603.53</v>
      </c>
      <c r="H2198" s="1">
        <v>43330</v>
      </c>
      <c r="I2198" t="str">
        <f t="shared" si="102"/>
        <v>18</v>
      </c>
      <c r="J2198" t="str">
        <f t="shared" si="103"/>
        <v>August</v>
      </c>
      <c r="K2198" t="str">
        <f t="shared" si="104"/>
        <v>2018</v>
      </c>
      <c r="L2198" s="15">
        <v>0.80921296296296286</v>
      </c>
      <c r="M2198">
        <f>HOUR(K2198:K14240)</f>
        <v>0</v>
      </c>
      <c r="N2198">
        <f>MINUTE(K2198:K14240)</f>
        <v>0</v>
      </c>
      <c r="O2198">
        <f>SECOND(K2198:K14240)</f>
        <v>0</v>
      </c>
      <c r="P2198">
        <v>24.42</v>
      </c>
      <c r="Q2198">
        <f>G2198-P2198</f>
        <v>579.11</v>
      </c>
      <c r="R2198" t="s">
        <v>329</v>
      </c>
      <c r="S2198" t="s">
        <v>18</v>
      </c>
      <c r="T2198" t="s">
        <v>19</v>
      </c>
    </row>
    <row r="2199" spans="1:20" x14ac:dyDescent="0.35">
      <c r="A2199" t="s">
        <v>11</v>
      </c>
      <c r="B2199" t="s">
        <v>186</v>
      </c>
      <c r="C2199" t="s">
        <v>13</v>
      </c>
      <c r="D2199" t="s">
        <v>20</v>
      </c>
      <c r="E2199" t="s">
        <v>187</v>
      </c>
      <c r="F2199" t="s">
        <v>16</v>
      </c>
      <c r="G2199">
        <v>1721.91</v>
      </c>
      <c r="H2199" s="1">
        <v>43330</v>
      </c>
      <c r="I2199" t="str">
        <f t="shared" si="102"/>
        <v>18</v>
      </c>
      <c r="J2199" t="str">
        <f t="shared" si="103"/>
        <v>August</v>
      </c>
      <c r="K2199" t="str">
        <f t="shared" si="104"/>
        <v>2018</v>
      </c>
      <c r="L2199" s="15">
        <v>0.81684027777777779</v>
      </c>
      <c r="M2199">
        <f>HOUR(K2199:K14241)</f>
        <v>0</v>
      </c>
      <c r="N2199">
        <f>MINUTE(K2199:K14241)</f>
        <v>0</v>
      </c>
      <c r="O2199">
        <f>SECOND(K2199:K14241)</f>
        <v>0</v>
      </c>
      <c r="P2199">
        <v>29.52</v>
      </c>
      <c r="Q2199">
        <f>G2199-P2199</f>
        <v>1692.39</v>
      </c>
      <c r="R2199" t="s">
        <v>330</v>
      </c>
      <c r="S2199" t="s">
        <v>18</v>
      </c>
      <c r="T2199" t="s">
        <v>19</v>
      </c>
    </row>
    <row r="2200" spans="1:20" x14ac:dyDescent="0.35">
      <c r="A2200" t="s">
        <v>11</v>
      </c>
      <c r="B2200" t="s">
        <v>25</v>
      </c>
      <c r="C2200" t="s">
        <v>13</v>
      </c>
      <c r="D2200" t="s">
        <v>20</v>
      </c>
      <c r="E2200" t="s">
        <v>26</v>
      </c>
      <c r="F2200" t="s">
        <v>16</v>
      </c>
      <c r="G2200">
        <v>1805.78</v>
      </c>
      <c r="H2200" s="1">
        <v>43330</v>
      </c>
      <c r="I2200" t="str">
        <f t="shared" si="102"/>
        <v>18</v>
      </c>
      <c r="J2200" t="str">
        <f t="shared" si="103"/>
        <v>August</v>
      </c>
      <c r="K2200" t="str">
        <f t="shared" si="104"/>
        <v>2018</v>
      </c>
      <c r="L2200" s="15">
        <v>0.82447916666666676</v>
      </c>
      <c r="M2200">
        <f>HOUR(K2200:K14242)</f>
        <v>0</v>
      </c>
      <c r="N2200">
        <f>MINUTE(K2200:K14242)</f>
        <v>0</v>
      </c>
      <c r="O2200">
        <f>SECOND(K2200:K14242)</f>
        <v>0</v>
      </c>
      <c r="P2200">
        <v>19.8</v>
      </c>
      <c r="Q2200">
        <f>G2200-P2200</f>
        <v>1785.98</v>
      </c>
      <c r="R2200" t="s">
        <v>36</v>
      </c>
      <c r="S2200" t="s">
        <v>18</v>
      </c>
      <c r="T2200" t="s">
        <v>19</v>
      </c>
    </row>
    <row r="2201" spans="1:20" x14ac:dyDescent="0.35">
      <c r="A2201" t="s">
        <v>11</v>
      </c>
      <c r="B2201" t="s">
        <v>182</v>
      </c>
      <c r="C2201" t="s">
        <v>13</v>
      </c>
      <c r="D2201" t="s">
        <v>20</v>
      </c>
      <c r="E2201" t="s">
        <v>183</v>
      </c>
      <c r="F2201" t="s">
        <v>24</v>
      </c>
      <c r="G2201">
        <v>8090.68</v>
      </c>
      <c r="H2201" s="1">
        <v>43330</v>
      </c>
      <c r="I2201" t="str">
        <f t="shared" si="102"/>
        <v>18</v>
      </c>
      <c r="J2201" t="str">
        <f t="shared" si="103"/>
        <v>August</v>
      </c>
      <c r="K2201" t="str">
        <f t="shared" si="104"/>
        <v>2018</v>
      </c>
      <c r="L2201" s="15">
        <v>0.83210648148148147</v>
      </c>
      <c r="M2201">
        <f>HOUR(K2201:K14243)</f>
        <v>0</v>
      </c>
      <c r="N2201">
        <f>MINUTE(K2201:K14243)</f>
        <v>0</v>
      </c>
      <c r="O2201">
        <f>SECOND(K2201:K14243)</f>
        <v>0</v>
      </c>
      <c r="P2201">
        <v>7.67</v>
      </c>
      <c r="Q2201">
        <f>G2201-P2201</f>
        <v>8083.01</v>
      </c>
      <c r="R2201" t="s">
        <v>941</v>
      </c>
      <c r="S2201" t="s">
        <v>18</v>
      </c>
      <c r="T2201" t="s">
        <v>19</v>
      </c>
    </row>
    <row r="2202" spans="1:20" x14ac:dyDescent="0.35">
      <c r="A2202" t="s">
        <v>29</v>
      </c>
      <c r="B2202" t="s">
        <v>58</v>
      </c>
      <c r="C2202" t="s">
        <v>13</v>
      </c>
      <c r="D2202" t="s">
        <v>41</v>
      </c>
      <c r="E2202" t="s">
        <v>59</v>
      </c>
      <c r="F2202" t="s">
        <v>16</v>
      </c>
      <c r="G2202">
        <v>1691.41</v>
      </c>
      <c r="H2202" s="1">
        <v>43330</v>
      </c>
      <c r="I2202" t="str">
        <f t="shared" si="102"/>
        <v>18</v>
      </c>
      <c r="J2202" t="str">
        <f t="shared" si="103"/>
        <v>August</v>
      </c>
      <c r="K2202" t="str">
        <f t="shared" si="104"/>
        <v>2018</v>
      </c>
      <c r="L2202" s="15">
        <v>0.83333333333333337</v>
      </c>
      <c r="M2202">
        <f>HOUR(K2202:K14244)</f>
        <v>0</v>
      </c>
      <c r="N2202">
        <f>MINUTE(K2202:K14244)</f>
        <v>0</v>
      </c>
      <c r="O2202">
        <f>SECOND(K2202:K14244)</f>
        <v>0</v>
      </c>
      <c r="P2202">
        <v>28</v>
      </c>
      <c r="Q2202">
        <f>G2202-P2202</f>
        <v>1663.41</v>
      </c>
      <c r="R2202" t="s">
        <v>1833</v>
      </c>
      <c r="S2202" t="s">
        <v>18</v>
      </c>
      <c r="T2202" t="s">
        <v>19</v>
      </c>
    </row>
    <row r="2203" spans="1:20" x14ac:dyDescent="0.35">
      <c r="A2203" t="s">
        <v>11</v>
      </c>
      <c r="B2203" t="s">
        <v>268</v>
      </c>
      <c r="C2203" t="s">
        <v>13</v>
      </c>
      <c r="D2203" t="s">
        <v>14</v>
      </c>
      <c r="E2203" t="s">
        <v>269</v>
      </c>
      <c r="F2203" t="s">
        <v>16</v>
      </c>
      <c r="G2203">
        <v>1521.42</v>
      </c>
      <c r="H2203" s="1">
        <v>43330</v>
      </c>
      <c r="I2203" t="str">
        <f t="shared" si="102"/>
        <v>18</v>
      </c>
      <c r="J2203" t="str">
        <f t="shared" si="103"/>
        <v>August</v>
      </c>
      <c r="K2203" t="str">
        <f t="shared" si="104"/>
        <v>2018</v>
      </c>
      <c r="L2203" s="15">
        <v>0.83928240740740734</v>
      </c>
      <c r="M2203">
        <f>HOUR(K2203:K14245)</f>
        <v>0</v>
      </c>
      <c r="N2203">
        <f>MINUTE(K2203:K14245)</f>
        <v>0</v>
      </c>
      <c r="O2203">
        <f>SECOND(K2203:K14245)</f>
        <v>0</v>
      </c>
      <c r="P2203">
        <v>18.8</v>
      </c>
      <c r="Q2203">
        <f>G2203-P2203</f>
        <v>1502.6200000000001</v>
      </c>
      <c r="R2203" t="s">
        <v>542</v>
      </c>
      <c r="S2203" t="s">
        <v>18</v>
      </c>
      <c r="T2203" t="s">
        <v>19</v>
      </c>
    </row>
    <row r="2204" spans="1:20" x14ac:dyDescent="0.35">
      <c r="A2204" t="s">
        <v>11</v>
      </c>
      <c r="B2204" t="s">
        <v>37</v>
      </c>
      <c r="C2204" t="s">
        <v>13</v>
      </c>
      <c r="D2204" t="s">
        <v>14</v>
      </c>
      <c r="E2204" t="s">
        <v>38</v>
      </c>
      <c r="F2204" t="s">
        <v>16</v>
      </c>
      <c r="G2204">
        <v>4324.63</v>
      </c>
      <c r="H2204" s="1">
        <v>43330</v>
      </c>
      <c r="I2204" t="str">
        <f t="shared" si="102"/>
        <v>18</v>
      </c>
      <c r="J2204" t="str">
        <f t="shared" si="103"/>
        <v>August</v>
      </c>
      <c r="K2204" t="str">
        <f t="shared" si="104"/>
        <v>2018</v>
      </c>
      <c r="L2204" s="15">
        <v>0.84636574074074078</v>
      </c>
      <c r="M2204">
        <f>HOUR(K2204:K14246)</f>
        <v>0</v>
      </c>
      <c r="N2204">
        <f>MINUTE(K2204:K14246)</f>
        <v>0</v>
      </c>
      <c r="O2204">
        <f>SECOND(K2204:K14246)</f>
        <v>0</v>
      </c>
      <c r="P2204">
        <v>12.16</v>
      </c>
      <c r="Q2204">
        <f>G2204-P2204</f>
        <v>4312.47</v>
      </c>
      <c r="R2204" t="s">
        <v>942</v>
      </c>
      <c r="S2204" t="s">
        <v>18</v>
      </c>
      <c r="T2204" t="s">
        <v>19</v>
      </c>
    </row>
    <row r="2205" spans="1:20" x14ac:dyDescent="0.35">
      <c r="A2205" t="s">
        <v>11</v>
      </c>
      <c r="B2205" t="s">
        <v>80</v>
      </c>
      <c r="C2205" t="s">
        <v>13</v>
      </c>
      <c r="D2205" t="s">
        <v>14</v>
      </c>
      <c r="E2205" t="s">
        <v>81</v>
      </c>
      <c r="F2205" t="s">
        <v>24</v>
      </c>
      <c r="G2205">
        <v>16584.34</v>
      </c>
      <c r="H2205" s="1">
        <v>43330</v>
      </c>
      <c r="I2205" t="str">
        <f t="shared" si="102"/>
        <v>18</v>
      </c>
      <c r="J2205" t="str">
        <f t="shared" si="103"/>
        <v>August</v>
      </c>
      <c r="K2205" t="str">
        <f t="shared" si="104"/>
        <v>2018</v>
      </c>
      <c r="L2205" s="15">
        <v>0.853449074074074</v>
      </c>
      <c r="M2205">
        <f>HOUR(K2205:K14247)</f>
        <v>0</v>
      </c>
      <c r="N2205">
        <f>MINUTE(K2205:K14247)</f>
        <v>0</v>
      </c>
      <c r="O2205">
        <f>SECOND(K2205:K14247)</f>
        <v>0</v>
      </c>
      <c r="P2205">
        <v>27.91</v>
      </c>
      <c r="Q2205">
        <f>G2205-P2205</f>
        <v>16556.43</v>
      </c>
      <c r="R2205" t="s">
        <v>943</v>
      </c>
      <c r="S2205" t="s">
        <v>18</v>
      </c>
      <c r="T2205" t="s">
        <v>19</v>
      </c>
    </row>
    <row r="2206" spans="1:20" x14ac:dyDescent="0.35">
      <c r="A2206" t="s">
        <v>11</v>
      </c>
      <c r="B2206" t="s">
        <v>12</v>
      </c>
      <c r="C2206" t="s">
        <v>13</v>
      </c>
      <c r="D2206" t="s">
        <v>14</v>
      </c>
      <c r="E2206" t="s">
        <v>15</v>
      </c>
      <c r="F2206" t="s">
        <v>16</v>
      </c>
      <c r="G2206">
        <v>1162.03</v>
      </c>
      <c r="H2206" s="1">
        <v>43330</v>
      </c>
      <c r="I2206" t="str">
        <f t="shared" si="102"/>
        <v>18</v>
      </c>
      <c r="J2206" t="str">
        <f t="shared" si="103"/>
        <v>August</v>
      </c>
      <c r="K2206" t="str">
        <f t="shared" si="104"/>
        <v>2018</v>
      </c>
      <c r="L2206" s="15">
        <v>0.86054398148148137</v>
      </c>
      <c r="M2206">
        <f>HOUR(K2206:K14248)</f>
        <v>0</v>
      </c>
      <c r="N2206">
        <f>MINUTE(K2206:K14248)</f>
        <v>0</v>
      </c>
      <c r="O2206">
        <f>SECOND(K2206:K14248)</f>
        <v>0</v>
      </c>
      <c r="P2206">
        <v>14.11</v>
      </c>
      <c r="Q2206">
        <f>G2206-P2206</f>
        <v>1147.92</v>
      </c>
      <c r="R2206" t="s">
        <v>501</v>
      </c>
      <c r="S2206" t="s">
        <v>18</v>
      </c>
      <c r="T2206" t="s">
        <v>19</v>
      </c>
    </row>
    <row r="2207" spans="1:20" x14ac:dyDescent="0.35">
      <c r="A2207" t="s">
        <v>11</v>
      </c>
      <c r="B2207" t="s">
        <v>71</v>
      </c>
      <c r="C2207" t="s">
        <v>13</v>
      </c>
      <c r="D2207" t="s">
        <v>20</v>
      </c>
      <c r="E2207" t="s">
        <v>63</v>
      </c>
      <c r="F2207" t="s">
        <v>24</v>
      </c>
      <c r="G2207">
        <v>3263.77</v>
      </c>
      <c r="H2207" s="1">
        <v>43330</v>
      </c>
      <c r="I2207" t="str">
        <f t="shared" si="102"/>
        <v>18</v>
      </c>
      <c r="J2207" t="str">
        <f t="shared" si="103"/>
        <v>August</v>
      </c>
      <c r="K2207" t="str">
        <f t="shared" si="104"/>
        <v>2018</v>
      </c>
      <c r="L2207" s="15">
        <v>0.86762731481481481</v>
      </c>
      <c r="M2207">
        <f>HOUR(K2207:K14249)</f>
        <v>0</v>
      </c>
      <c r="N2207">
        <f>MINUTE(K2207:K14249)</f>
        <v>0</v>
      </c>
      <c r="O2207">
        <f>SECOND(K2207:K14249)</f>
        <v>0</v>
      </c>
      <c r="P2207">
        <v>90.9</v>
      </c>
      <c r="Q2207">
        <f>G2207-P2207</f>
        <v>3172.87</v>
      </c>
      <c r="R2207" t="s">
        <v>761</v>
      </c>
      <c r="S2207" t="s">
        <v>18</v>
      </c>
      <c r="T2207" t="s">
        <v>19</v>
      </c>
    </row>
    <row r="2208" spans="1:20" x14ac:dyDescent="0.35">
      <c r="A2208" t="s">
        <v>11</v>
      </c>
      <c r="B2208" t="s">
        <v>182</v>
      </c>
      <c r="C2208" t="s">
        <v>13</v>
      </c>
      <c r="D2208" t="s">
        <v>20</v>
      </c>
      <c r="E2208" t="s">
        <v>183</v>
      </c>
      <c r="F2208" t="s">
        <v>24</v>
      </c>
      <c r="G2208">
        <v>8072.62</v>
      </c>
      <c r="H2208" s="1">
        <v>43330</v>
      </c>
      <c r="I2208" t="str">
        <f t="shared" si="102"/>
        <v>18</v>
      </c>
      <c r="J2208" t="str">
        <f t="shared" si="103"/>
        <v>August</v>
      </c>
      <c r="K2208" t="str">
        <f t="shared" si="104"/>
        <v>2018</v>
      </c>
      <c r="L2208" s="15">
        <v>0.87471064814814825</v>
      </c>
      <c r="M2208">
        <f>HOUR(K2208:K14250)</f>
        <v>0</v>
      </c>
      <c r="N2208">
        <f>MINUTE(K2208:K14250)</f>
        <v>0</v>
      </c>
      <c r="O2208">
        <f>SECOND(K2208:K14250)</f>
        <v>0</v>
      </c>
      <c r="P2208">
        <v>18.059999999999999</v>
      </c>
      <c r="Q2208">
        <f>G2208-P2208</f>
        <v>8054.5599999999995</v>
      </c>
      <c r="R2208" t="s">
        <v>944</v>
      </c>
      <c r="S2208" t="s">
        <v>18</v>
      </c>
      <c r="T2208" t="s">
        <v>19</v>
      </c>
    </row>
    <row r="2209" spans="1:20" x14ac:dyDescent="0.35">
      <c r="A2209" t="s">
        <v>29</v>
      </c>
      <c r="B2209" t="s">
        <v>317</v>
      </c>
      <c r="C2209" t="s">
        <v>13</v>
      </c>
      <c r="D2209" t="s">
        <v>31</v>
      </c>
      <c r="E2209" t="s">
        <v>318</v>
      </c>
      <c r="F2209" t="s">
        <v>16</v>
      </c>
      <c r="G2209">
        <v>15701.73</v>
      </c>
      <c r="H2209" s="1">
        <v>43330</v>
      </c>
      <c r="I2209" t="str">
        <f t="shared" si="102"/>
        <v>18</v>
      </c>
      <c r="J2209" t="str">
        <f t="shared" si="103"/>
        <v>August</v>
      </c>
      <c r="K2209" t="str">
        <f t="shared" si="104"/>
        <v>2018</v>
      </c>
      <c r="L2209" s="15">
        <v>0.875</v>
      </c>
      <c r="M2209">
        <f>HOUR(K2209:K14251)</f>
        <v>0</v>
      </c>
      <c r="N2209">
        <f>MINUTE(K2209:K14251)</f>
        <v>0</v>
      </c>
      <c r="O2209">
        <f>SECOND(K2209:K14251)</f>
        <v>0</v>
      </c>
      <c r="P2209">
        <v>28</v>
      </c>
      <c r="Q2209">
        <f>G2209-P2209</f>
        <v>15673.73</v>
      </c>
      <c r="R2209" t="s">
        <v>1833</v>
      </c>
      <c r="S2209" t="s">
        <v>18</v>
      </c>
      <c r="T2209" t="s">
        <v>19</v>
      </c>
    </row>
    <row r="2210" spans="1:20" x14ac:dyDescent="0.35">
      <c r="A2210" t="s">
        <v>11</v>
      </c>
      <c r="B2210" t="s">
        <v>220</v>
      </c>
      <c r="C2210" t="s">
        <v>13</v>
      </c>
      <c r="D2210" t="s">
        <v>20</v>
      </c>
      <c r="E2210" t="s">
        <v>221</v>
      </c>
      <c r="F2210" t="s">
        <v>24</v>
      </c>
      <c r="G2210">
        <v>1419.53</v>
      </c>
      <c r="H2210" s="1">
        <v>43330</v>
      </c>
      <c r="I2210" t="str">
        <f t="shared" si="102"/>
        <v>18</v>
      </c>
      <c r="J2210" t="str">
        <f t="shared" si="103"/>
        <v>August</v>
      </c>
      <c r="K2210" t="str">
        <f t="shared" si="104"/>
        <v>2018</v>
      </c>
      <c r="L2210" s="15">
        <v>0.88001157407407404</v>
      </c>
      <c r="M2210">
        <f>HOUR(K2210:K14252)</f>
        <v>0</v>
      </c>
      <c r="N2210">
        <f>MINUTE(K2210:K14252)</f>
        <v>0</v>
      </c>
      <c r="O2210">
        <f>SECOND(K2210:K14252)</f>
        <v>0</v>
      </c>
      <c r="P2210">
        <v>13.2</v>
      </c>
      <c r="Q2210">
        <f>G2210-P2210</f>
        <v>1406.33</v>
      </c>
      <c r="R2210" t="s">
        <v>21</v>
      </c>
      <c r="S2210" t="s">
        <v>18</v>
      </c>
      <c r="T2210" t="s">
        <v>19</v>
      </c>
    </row>
    <row r="2211" spans="1:20" x14ac:dyDescent="0.35">
      <c r="A2211" t="s">
        <v>11</v>
      </c>
      <c r="B2211" t="s">
        <v>71</v>
      </c>
      <c r="C2211" t="s">
        <v>13</v>
      </c>
      <c r="D2211" t="s">
        <v>20</v>
      </c>
      <c r="E2211" t="s">
        <v>63</v>
      </c>
      <c r="F2211" t="s">
        <v>24</v>
      </c>
      <c r="G2211">
        <v>3250.88</v>
      </c>
      <c r="H2211" s="1">
        <v>43330</v>
      </c>
      <c r="I2211" t="str">
        <f t="shared" si="102"/>
        <v>18</v>
      </c>
      <c r="J2211" t="str">
        <f t="shared" si="103"/>
        <v>August</v>
      </c>
      <c r="K2211" t="str">
        <f t="shared" si="104"/>
        <v>2018</v>
      </c>
      <c r="L2211" s="15">
        <v>0.88523148148148145</v>
      </c>
      <c r="M2211">
        <f>HOUR(K2211:K14253)</f>
        <v>0</v>
      </c>
      <c r="N2211">
        <f>MINUTE(K2211:K14253)</f>
        <v>0</v>
      </c>
      <c r="O2211">
        <f>SECOND(K2211:K14253)</f>
        <v>0</v>
      </c>
      <c r="P2211">
        <v>12.89</v>
      </c>
      <c r="Q2211">
        <f>G2211-P2211</f>
        <v>3237.9900000000002</v>
      </c>
      <c r="R2211" t="s">
        <v>166</v>
      </c>
      <c r="S2211" t="s">
        <v>18</v>
      </c>
      <c r="T2211" t="s">
        <v>19</v>
      </c>
    </row>
    <row r="2212" spans="1:20" x14ac:dyDescent="0.35">
      <c r="A2212" t="s">
        <v>11</v>
      </c>
      <c r="B2212" t="s">
        <v>45</v>
      </c>
      <c r="C2212" t="s">
        <v>13</v>
      </c>
      <c r="D2212" t="s">
        <v>20</v>
      </c>
      <c r="E2212" t="s">
        <v>46</v>
      </c>
      <c r="F2212" t="s">
        <v>24</v>
      </c>
      <c r="G2212">
        <v>10065.99</v>
      </c>
      <c r="H2212" s="1">
        <v>43330</v>
      </c>
      <c r="I2212" t="str">
        <f t="shared" si="102"/>
        <v>18</v>
      </c>
      <c r="J2212" t="str">
        <f t="shared" si="103"/>
        <v>August</v>
      </c>
      <c r="K2212" t="str">
        <f t="shared" si="104"/>
        <v>2018</v>
      </c>
      <c r="L2212" s="15">
        <v>0.89045138888888886</v>
      </c>
      <c r="M2212">
        <f>HOUR(K2212:K14254)</f>
        <v>0</v>
      </c>
      <c r="N2212">
        <f>MINUTE(K2212:K14254)</f>
        <v>0</v>
      </c>
      <c r="O2212">
        <f>SECOND(K2212:K14254)</f>
        <v>0</v>
      </c>
      <c r="P2212">
        <v>26.84</v>
      </c>
      <c r="Q2212">
        <f>G2212-P2212</f>
        <v>10039.15</v>
      </c>
      <c r="R2212" t="s">
        <v>309</v>
      </c>
      <c r="S2212" t="s">
        <v>18</v>
      </c>
      <c r="T2212" t="s">
        <v>19</v>
      </c>
    </row>
    <row r="2213" spans="1:20" x14ac:dyDescent="0.35">
      <c r="A2213" t="s">
        <v>11</v>
      </c>
      <c r="B2213" t="s">
        <v>62</v>
      </c>
      <c r="C2213" t="s">
        <v>13</v>
      </c>
      <c r="D2213" t="s">
        <v>20</v>
      </c>
      <c r="E2213" t="s">
        <v>63</v>
      </c>
      <c r="F2213" t="s">
        <v>24</v>
      </c>
      <c r="G2213">
        <v>2118.85</v>
      </c>
      <c r="H2213" s="1">
        <v>43330</v>
      </c>
      <c r="I2213" t="str">
        <f t="shared" si="102"/>
        <v>18</v>
      </c>
      <c r="J2213" t="str">
        <f t="shared" si="103"/>
        <v>August</v>
      </c>
      <c r="K2213" t="str">
        <f t="shared" si="104"/>
        <v>2018</v>
      </c>
      <c r="L2213" s="15">
        <v>0.89567129629629638</v>
      </c>
      <c r="M2213">
        <f>HOUR(K2213:K14255)</f>
        <v>0</v>
      </c>
      <c r="N2213">
        <f>MINUTE(K2213:K14255)</f>
        <v>0</v>
      </c>
      <c r="O2213">
        <f>SECOND(K2213:K14255)</f>
        <v>0</v>
      </c>
      <c r="P2213">
        <v>36.93</v>
      </c>
      <c r="Q2213">
        <f>G2213-P2213</f>
        <v>2081.92</v>
      </c>
      <c r="R2213" t="s">
        <v>815</v>
      </c>
      <c r="S2213" t="s">
        <v>18</v>
      </c>
      <c r="T2213" t="s">
        <v>19</v>
      </c>
    </row>
    <row r="2214" spans="1:20" x14ac:dyDescent="0.35">
      <c r="A2214" t="s">
        <v>11</v>
      </c>
      <c r="B2214" t="s">
        <v>89</v>
      </c>
      <c r="C2214" t="s">
        <v>13</v>
      </c>
      <c r="D2214" t="s">
        <v>14</v>
      </c>
      <c r="E2214" t="s">
        <v>90</v>
      </c>
      <c r="F2214" t="s">
        <v>24</v>
      </c>
      <c r="G2214">
        <v>997.7</v>
      </c>
      <c r="H2214" s="1">
        <v>43330</v>
      </c>
      <c r="I2214" t="str">
        <f t="shared" si="102"/>
        <v>18</v>
      </c>
      <c r="J2214" t="str">
        <f t="shared" si="103"/>
        <v>August</v>
      </c>
      <c r="K2214" t="str">
        <f t="shared" si="104"/>
        <v>2018</v>
      </c>
      <c r="L2214" s="15">
        <v>0.90089120370370368</v>
      </c>
      <c r="M2214">
        <f>HOUR(K2214:K14256)</f>
        <v>0</v>
      </c>
      <c r="N2214">
        <f>MINUTE(K2214:K14256)</f>
        <v>0</v>
      </c>
      <c r="O2214">
        <f>SECOND(K2214:K14256)</f>
        <v>0</v>
      </c>
      <c r="P2214">
        <v>27.63</v>
      </c>
      <c r="Q2214">
        <f>G2214-P2214</f>
        <v>970.07</v>
      </c>
      <c r="R2214" t="s">
        <v>21</v>
      </c>
      <c r="S2214" t="s">
        <v>18</v>
      </c>
      <c r="T2214" t="s">
        <v>19</v>
      </c>
    </row>
    <row r="2215" spans="1:20" x14ac:dyDescent="0.35">
      <c r="A2215" t="s">
        <v>11</v>
      </c>
      <c r="B2215" t="s">
        <v>71</v>
      </c>
      <c r="C2215" t="s">
        <v>13</v>
      </c>
      <c r="D2215" t="s">
        <v>14</v>
      </c>
      <c r="E2215" t="s">
        <v>63</v>
      </c>
      <c r="F2215" t="s">
        <v>24</v>
      </c>
      <c r="G2215">
        <v>3226.18</v>
      </c>
      <c r="H2215" s="1">
        <v>43330</v>
      </c>
      <c r="I2215" t="str">
        <f t="shared" si="102"/>
        <v>18</v>
      </c>
      <c r="J2215" t="str">
        <f t="shared" si="103"/>
        <v>August</v>
      </c>
      <c r="K2215" t="str">
        <f t="shared" si="104"/>
        <v>2018</v>
      </c>
      <c r="L2215" s="15">
        <v>0.90611111111111109</v>
      </c>
      <c r="M2215">
        <f>HOUR(K2215:K14257)</f>
        <v>0</v>
      </c>
      <c r="N2215">
        <f>MINUTE(K2215:K14257)</f>
        <v>0</v>
      </c>
      <c r="O2215">
        <f>SECOND(K2215:K14257)</f>
        <v>0</v>
      </c>
      <c r="P2215">
        <v>24.7</v>
      </c>
      <c r="Q2215">
        <f>G2215-P2215</f>
        <v>3201.48</v>
      </c>
      <c r="R2215" t="s">
        <v>945</v>
      </c>
      <c r="S2215" t="s">
        <v>18</v>
      </c>
      <c r="T2215" t="s">
        <v>19</v>
      </c>
    </row>
    <row r="2216" spans="1:20" x14ac:dyDescent="0.35">
      <c r="A2216" t="s">
        <v>11</v>
      </c>
      <c r="B2216" t="s">
        <v>80</v>
      </c>
      <c r="C2216" t="s">
        <v>13</v>
      </c>
      <c r="D2216" t="s">
        <v>20</v>
      </c>
      <c r="E2216" t="s">
        <v>81</v>
      </c>
      <c r="F2216" t="s">
        <v>24</v>
      </c>
      <c r="G2216">
        <v>16372.24</v>
      </c>
      <c r="H2216" s="1">
        <v>43330</v>
      </c>
      <c r="I2216" t="str">
        <f t="shared" si="102"/>
        <v>18</v>
      </c>
      <c r="J2216" t="str">
        <f t="shared" si="103"/>
        <v>August</v>
      </c>
      <c r="K2216" t="str">
        <f t="shared" si="104"/>
        <v>2018</v>
      </c>
      <c r="L2216" s="15">
        <v>0.9113310185185185</v>
      </c>
      <c r="M2216">
        <f>HOUR(K2216:K14258)</f>
        <v>0</v>
      </c>
      <c r="N2216">
        <f>MINUTE(K2216:K14258)</f>
        <v>0</v>
      </c>
      <c r="O2216">
        <f>SECOND(K2216:K14258)</f>
        <v>0</v>
      </c>
      <c r="P2216">
        <v>212.1</v>
      </c>
      <c r="Q2216">
        <f>G2216-P2216</f>
        <v>16160.14</v>
      </c>
      <c r="R2216" t="s">
        <v>662</v>
      </c>
      <c r="S2216" t="s">
        <v>18</v>
      </c>
      <c r="T2216" t="s">
        <v>19</v>
      </c>
    </row>
    <row r="2217" spans="1:20" x14ac:dyDescent="0.35">
      <c r="A2217" t="s">
        <v>11</v>
      </c>
      <c r="B2217" t="s">
        <v>233</v>
      </c>
      <c r="C2217" t="s">
        <v>13</v>
      </c>
      <c r="D2217" t="s">
        <v>14</v>
      </c>
      <c r="E2217" t="s">
        <v>234</v>
      </c>
      <c r="F2217" t="s">
        <v>16</v>
      </c>
      <c r="G2217">
        <v>2923.56</v>
      </c>
      <c r="H2217" s="1">
        <v>43330</v>
      </c>
      <c r="I2217" t="str">
        <f t="shared" si="102"/>
        <v>18</v>
      </c>
      <c r="J2217" t="str">
        <f t="shared" si="103"/>
        <v>August</v>
      </c>
      <c r="K2217" t="str">
        <f t="shared" si="104"/>
        <v>2018</v>
      </c>
      <c r="L2217" s="15">
        <v>0.91655092592592602</v>
      </c>
      <c r="M2217">
        <f>HOUR(K2217:K14259)</f>
        <v>0</v>
      </c>
      <c r="N2217">
        <f>MINUTE(K2217:K14259)</f>
        <v>0</v>
      </c>
      <c r="O2217">
        <f>SECOND(K2217:K14259)</f>
        <v>0</v>
      </c>
      <c r="P2217">
        <v>46.5</v>
      </c>
      <c r="Q2217">
        <f>G2217-P2217</f>
        <v>2877.06</v>
      </c>
      <c r="R2217" t="s">
        <v>445</v>
      </c>
      <c r="S2217" t="s">
        <v>18</v>
      </c>
      <c r="T2217" t="s">
        <v>19</v>
      </c>
    </row>
    <row r="2218" spans="1:20" x14ac:dyDescent="0.35">
      <c r="A2218" t="s">
        <v>29</v>
      </c>
      <c r="B2218" t="s">
        <v>106</v>
      </c>
      <c r="C2218" t="s">
        <v>13</v>
      </c>
      <c r="D2218" t="s">
        <v>31</v>
      </c>
      <c r="E2218" t="s">
        <v>107</v>
      </c>
      <c r="F2218" t="s">
        <v>16</v>
      </c>
      <c r="G2218">
        <v>3276.57</v>
      </c>
      <c r="H2218" s="1">
        <v>43330</v>
      </c>
      <c r="I2218" t="str">
        <f t="shared" si="102"/>
        <v>18</v>
      </c>
      <c r="J2218" t="str">
        <f t="shared" si="103"/>
        <v>August</v>
      </c>
      <c r="K2218" t="str">
        <f t="shared" si="104"/>
        <v>2018</v>
      </c>
      <c r="L2218" s="15">
        <v>0.91666666666666663</v>
      </c>
      <c r="M2218">
        <f>HOUR(K2218:K14260)</f>
        <v>0</v>
      </c>
      <c r="N2218">
        <f>MINUTE(K2218:K14260)</f>
        <v>0</v>
      </c>
      <c r="O2218">
        <f>SECOND(K2218:K14260)</f>
        <v>0</v>
      </c>
      <c r="P2218">
        <v>30</v>
      </c>
      <c r="Q2218">
        <f>G2218-P2218</f>
        <v>3246.57</v>
      </c>
      <c r="R2218" t="s">
        <v>1833</v>
      </c>
      <c r="S2218" t="s">
        <v>18</v>
      </c>
      <c r="T2218" t="s">
        <v>19</v>
      </c>
    </row>
    <row r="2219" spans="1:20" x14ac:dyDescent="0.35">
      <c r="A2219" t="s">
        <v>29</v>
      </c>
      <c r="B2219" t="s">
        <v>168</v>
      </c>
      <c r="C2219" t="s">
        <v>13</v>
      </c>
      <c r="D2219" t="s">
        <v>31</v>
      </c>
      <c r="E2219" t="s">
        <v>23</v>
      </c>
      <c r="F2219" t="s">
        <v>24</v>
      </c>
      <c r="G2219">
        <v>43192.39</v>
      </c>
      <c r="H2219" s="1">
        <v>43330</v>
      </c>
      <c r="I2219" t="str">
        <f t="shared" si="102"/>
        <v>18</v>
      </c>
      <c r="J2219" t="str">
        <f t="shared" si="103"/>
        <v>August</v>
      </c>
      <c r="K2219" t="str">
        <f t="shared" si="104"/>
        <v>2018</v>
      </c>
      <c r="L2219" s="15">
        <v>0.91666666666666663</v>
      </c>
      <c r="M2219">
        <f>HOUR(K2219:K14261)</f>
        <v>0</v>
      </c>
      <c r="N2219">
        <f>MINUTE(K2219:K14261)</f>
        <v>0</v>
      </c>
      <c r="O2219">
        <f>SECOND(K2219:K14261)</f>
        <v>0</v>
      </c>
      <c r="P2219">
        <v>163</v>
      </c>
      <c r="Q2219">
        <f>G2219-P2219</f>
        <v>43029.39</v>
      </c>
      <c r="R2219" t="s">
        <v>1833</v>
      </c>
      <c r="S2219" t="s">
        <v>18</v>
      </c>
      <c r="T2219" t="s">
        <v>19</v>
      </c>
    </row>
    <row r="2220" spans="1:20" x14ac:dyDescent="0.35">
      <c r="A2220" t="s">
        <v>11</v>
      </c>
      <c r="B2220" t="s">
        <v>49</v>
      </c>
      <c r="C2220" t="s">
        <v>13</v>
      </c>
      <c r="D2220" t="s">
        <v>20</v>
      </c>
      <c r="E2220" t="s">
        <v>50</v>
      </c>
      <c r="F2220" t="s">
        <v>24</v>
      </c>
      <c r="G2220">
        <v>1576.4</v>
      </c>
      <c r="H2220" s="1">
        <v>43330</v>
      </c>
      <c r="I2220" t="str">
        <f t="shared" si="102"/>
        <v>18</v>
      </c>
      <c r="J2220" t="str">
        <f t="shared" si="103"/>
        <v>August</v>
      </c>
      <c r="K2220" t="str">
        <f t="shared" si="104"/>
        <v>2018</v>
      </c>
      <c r="L2220" s="15">
        <v>0.92652777777777784</v>
      </c>
      <c r="M2220">
        <f>HOUR(K2220:K14262)</f>
        <v>0</v>
      </c>
      <c r="N2220">
        <f>MINUTE(K2220:K14262)</f>
        <v>0</v>
      </c>
      <c r="O2220">
        <f>SECOND(K2220:K14262)</f>
        <v>0</v>
      </c>
      <c r="P2220">
        <v>274.64</v>
      </c>
      <c r="Q2220">
        <f>G2220-P2220</f>
        <v>1301.7600000000002</v>
      </c>
      <c r="R2220" t="s">
        <v>101</v>
      </c>
      <c r="S2220" t="s">
        <v>18</v>
      </c>
      <c r="T2220" t="s">
        <v>19</v>
      </c>
    </row>
    <row r="2221" spans="1:20" x14ac:dyDescent="0.35">
      <c r="A2221" t="s">
        <v>11</v>
      </c>
      <c r="B2221" t="s">
        <v>62</v>
      </c>
      <c r="C2221" t="s">
        <v>13</v>
      </c>
      <c r="D2221" t="s">
        <v>20</v>
      </c>
      <c r="E2221" t="s">
        <v>63</v>
      </c>
      <c r="F2221" t="s">
        <v>24</v>
      </c>
      <c r="G2221">
        <v>2105.62</v>
      </c>
      <c r="H2221" s="1">
        <v>43330</v>
      </c>
      <c r="I2221" t="str">
        <f t="shared" si="102"/>
        <v>18</v>
      </c>
      <c r="J2221" t="str">
        <f t="shared" si="103"/>
        <v>August</v>
      </c>
      <c r="K2221" t="str">
        <f t="shared" si="104"/>
        <v>2018</v>
      </c>
      <c r="L2221" s="15">
        <v>0.93658564814814815</v>
      </c>
      <c r="M2221">
        <f>HOUR(K2221:K14263)</f>
        <v>0</v>
      </c>
      <c r="N2221">
        <f>MINUTE(K2221:K14263)</f>
        <v>0</v>
      </c>
      <c r="O2221">
        <f>SECOND(K2221:K14263)</f>
        <v>0</v>
      </c>
      <c r="P2221">
        <v>13.23</v>
      </c>
      <c r="Q2221">
        <f>G2221-P2221</f>
        <v>2092.39</v>
      </c>
      <c r="R2221" t="s">
        <v>946</v>
      </c>
      <c r="S2221" t="s">
        <v>18</v>
      </c>
      <c r="T2221" t="s">
        <v>19</v>
      </c>
    </row>
    <row r="2222" spans="1:20" x14ac:dyDescent="0.35">
      <c r="A2222" t="s">
        <v>11</v>
      </c>
      <c r="B2222" t="s">
        <v>140</v>
      </c>
      <c r="C2222" t="s">
        <v>13</v>
      </c>
      <c r="D2222" t="s">
        <v>20</v>
      </c>
      <c r="E2222" t="s">
        <v>141</v>
      </c>
      <c r="F2222" t="s">
        <v>24</v>
      </c>
      <c r="G2222">
        <v>4953.2299999999996</v>
      </c>
      <c r="H2222" s="1">
        <v>43330</v>
      </c>
      <c r="I2222" t="str">
        <f t="shared" si="102"/>
        <v>18</v>
      </c>
      <c r="J2222" t="str">
        <f t="shared" si="103"/>
        <v>August</v>
      </c>
      <c r="K2222" t="str">
        <f t="shared" si="104"/>
        <v>2018</v>
      </c>
      <c r="L2222" s="15">
        <v>0.94665509259259262</v>
      </c>
      <c r="M2222">
        <f>HOUR(K2222:K14264)</f>
        <v>0</v>
      </c>
      <c r="N2222">
        <f>MINUTE(K2222:K14264)</f>
        <v>0</v>
      </c>
      <c r="O2222">
        <f>SECOND(K2222:K14264)</f>
        <v>0</v>
      </c>
      <c r="P2222">
        <v>6.08</v>
      </c>
      <c r="Q2222">
        <f>G2222-P2222</f>
        <v>4947.1499999999996</v>
      </c>
      <c r="R2222" t="s">
        <v>947</v>
      </c>
      <c r="S2222" t="s">
        <v>18</v>
      </c>
      <c r="T2222" t="s">
        <v>19</v>
      </c>
    </row>
    <row r="2223" spans="1:20" x14ac:dyDescent="0.35">
      <c r="A2223" t="s">
        <v>11</v>
      </c>
      <c r="B2223" t="s">
        <v>223</v>
      </c>
      <c r="C2223" t="s">
        <v>13</v>
      </c>
      <c r="D2223" t="s">
        <v>20</v>
      </c>
      <c r="E2223" t="s">
        <v>23</v>
      </c>
      <c r="F2223" t="s">
        <v>24</v>
      </c>
      <c r="G2223">
        <v>3344.36</v>
      </c>
      <c r="H2223" s="1">
        <v>43330</v>
      </c>
      <c r="I2223" t="str">
        <f t="shared" si="102"/>
        <v>18</v>
      </c>
      <c r="J2223" t="str">
        <f t="shared" si="103"/>
        <v>August</v>
      </c>
      <c r="K2223" t="str">
        <f t="shared" si="104"/>
        <v>2018</v>
      </c>
      <c r="L2223" s="15">
        <v>0.95671296296296304</v>
      </c>
      <c r="M2223">
        <f>HOUR(K2223:K14265)</f>
        <v>0</v>
      </c>
      <c r="N2223">
        <f>MINUTE(K2223:K14265)</f>
        <v>0</v>
      </c>
      <c r="O2223">
        <f>SECOND(K2223:K14265)</f>
        <v>0</v>
      </c>
      <c r="P2223">
        <v>27.68</v>
      </c>
      <c r="Q2223">
        <f>G2223-P2223</f>
        <v>3316.6800000000003</v>
      </c>
      <c r="R2223" t="s">
        <v>801</v>
      </c>
      <c r="S2223" t="s">
        <v>18</v>
      </c>
      <c r="T2223" t="s">
        <v>19</v>
      </c>
    </row>
    <row r="2224" spans="1:20" x14ac:dyDescent="0.35">
      <c r="A2224" t="s">
        <v>29</v>
      </c>
      <c r="B2224" t="s">
        <v>52</v>
      </c>
      <c r="C2224" t="s">
        <v>13</v>
      </c>
      <c r="D2224" t="s">
        <v>31</v>
      </c>
      <c r="E2224" t="s">
        <v>53</v>
      </c>
      <c r="F2224" t="s">
        <v>24</v>
      </c>
      <c r="G2224">
        <v>260045.9</v>
      </c>
      <c r="H2224" s="1">
        <v>43330</v>
      </c>
      <c r="I2224" t="str">
        <f t="shared" si="102"/>
        <v>18</v>
      </c>
      <c r="J2224" t="str">
        <f t="shared" si="103"/>
        <v>August</v>
      </c>
      <c r="K2224" t="str">
        <f t="shared" si="104"/>
        <v>2018</v>
      </c>
      <c r="L2224" s="15">
        <v>0.95833333333333337</v>
      </c>
      <c r="M2224">
        <f>HOUR(K2224:K14266)</f>
        <v>0</v>
      </c>
      <c r="N2224">
        <f>MINUTE(K2224:K14266)</f>
        <v>0</v>
      </c>
      <c r="O2224">
        <f>SECOND(K2224:K14266)</f>
        <v>0</v>
      </c>
      <c r="P2224">
        <v>43</v>
      </c>
      <c r="Q2224">
        <f>G2224-P2224</f>
        <v>260002.9</v>
      </c>
      <c r="R2224" t="s">
        <v>1833</v>
      </c>
      <c r="S2224" t="s">
        <v>18</v>
      </c>
      <c r="T2224" t="s">
        <v>19</v>
      </c>
    </row>
    <row r="2225" spans="1:20" x14ac:dyDescent="0.35">
      <c r="A2225" t="s">
        <v>29</v>
      </c>
      <c r="B2225" t="s">
        <v>56</v>
      </c>
      <c r="C2225" t="s">
        <v>13</v>
      </c>
      <c r="D2225" t="s">
        <v>31</v>
      </c>
      <c r="E2225" t="s">
        <v>57</v>
      </c>
      <c r="F2225" t="s">
        <v>16</v>
      </c>
      <c r="G2225">
        <v>2306.38</v>
      </c>
      <c r="H2225" s="1">
        <v>43330</v>
      </c>
      <c r="I2225" t="str">
        <f t="shared" si="102"/>
        <v>18</v>
      </c>
      <c r="J2225" t="str">
        <f t="shared" si="103"/>
        <v>August</v>
      </c>
      <c r="K2225" t="str">
        <f t="shared" si="104"/>
        <v>2018</v>
      </c>
      <c r="L2225" s="15">
        <v>0.95833333333333337</v>
      </c>
      <c r="M2225">
        <f>HOUR(K2225:K14267)</f>
        <v>0</v>
      </c>
      <c r="N2225">
        <f>MINUTE(K2225:K14267)</f>
        <v>0</v>
      </c>
      <c r="O2225">
        <f>SECOND(K2225:K14267)</f>
        <v>0</v>
      </c>
      <c r="P2225">
        <v>24</v>
      </c>
      <c r="Q2225">
        <f>G2225-P2225</f>
        <v>2282.38</v>
      </c>
      <c r="R2225" t="s">
        <v>1833</v>
      </c>
      <c r="S2225" t="s">
        <v>18</v>
      </c>
      <c r="T2225" t="s">
        <v>19</v>
      </c>
    </row>
    <row r="2226" spans="1:20" x14ac:dyDescent="0.35">
      <c r="A2226" t="s">
        <v>11</v>
      </c>
      <c r="B2226" t="s">
        <v>65</v>
      </c>
      <c r="C2226" t="s">
        <v>13</v>
      </c>
      <c r="D2226" t="s">
        <v>20</v>
      </c>
      <c r="E2226" t="s">
        <v>66</v>
      </c>
      <c r="F2226" t="s">
        <v>16</v>
      </c>
      <c r="G2226">
        <v>2258.1999999999998</v>
      </c>
      <c r="H2226" s="1">
        <v>43330</v>
      </c>
      <c r="I2226" t="str">
        <f t="shared" si="102"/>
        <v>18</v>
      </c>
      <c r="J2226" t="str">
        <f t="shared" si="103"/>
        <v>August</v>
      </c>
      <c r="K2226" t="str">
        <f t="shared" si="104"/>
        <v>2018</v>
      </c>
      <c r="L2226" s="15">
        <v>0.96288194444444442</v>
      </c>
      <c r="M2226">
        <f>HOUR(K2226:K14268)</f>
        <v>0</v>
      </c>
      <c r="N2226">
        <f>MINUTE(K2226:K14268)</f>
        <v>0</v>
      </c>
      <c r="O2226">
        <f>SECOND(K2226:K14268)</f>
        <v>0</v>
      </c>
      <c r="P2226">
        <v>12.65</v>
      </c>
      <c r="Q2226">
        <f>G2226-P2226</f>
        <v>2245.5499999999997</v>
      </c>
      <c r="R2226" t="s">
        <v>948</v>
      </c>
      <c r="S2226" t="s">
        <v>18</v>
      </c>
      <c r="T2226" t="s">
        <v>19</v>
      </c>
    </row>
    <row r="2227" spans="1:20" x14ac:dyDescent="0.35">
      <c r="A2227" t="s">
        <v>11</v>
      </c>
      <c r="B2227" t="s">
        <v>25</v>
      </c>
      <c r="C2227" t="s">
        <v>13</v>
      </c>
      <c r="D2227" t="s">
        <v>20</v>
      </c>
      <c r="E2227" t="s">
        <v>26</v>
      </c>
      <c r="F2227" t="s">
        <v>16</v>
      </c>
      <c r="G2227">
        <v>1780.84</v>
      </c>
      <c r="H2227" s="1">
        <v>43330</v>
      </c>
      <c r="I2227" t="str">
        <f t="shared" si="102"/>
        <v>18</v>
      </c>
      <c r="J2227" t="str">
        <f t="shared" si="103"/>
        <v>August</v>
      </c>
      <c r="K2227" t="str">
        <f t="shared" si="104"/>
        <v>2018</v>
      </c>
      <c r="L2227" s="15">
        <v>0.96831018518518519</v>
      </c>
      <c r="M2227">
        <f>HOUR(K2227:K14269)</f>
        <v>0</v>
      </c>
      <c r="N2227">
        <f>MINUTE(K2227:K14269)</f>
        <v>0</v>
      </c>
      <c r="O2227">
        <f>SECOND(K2227:K14269)</f>
        <v>0</v>
      </c>
      <c r="P2227">
        <v>24.94</v>
      </c>
      <c r="Q2227">
        <f>G2227-P2227</f>
        <v>1755.8999999999999</v>
      </c>
      <c r="R2227" t="s">
        <v>293</v>
      </c>
      <c r="S2227" t="s">
        <v>18</v>
      </c>
      <c r="T2227" t="s">
        <v>19</v>
      </c>
    </row>
    <row r="2228" spans="1:20" x14ac:dyDescent="0.35">
      <c r="A2228" t="s">
        <v>11</v>
      </c>
      <c r="B2228" t="s">
        <v>239</v>
      </c>
      <c r="C2228" t="s">
        <v>13</v>
      </c>
      <c r="D2228" t="s">
        <v>20</v>
      </c>
      <c r="E2228" t="s">
        <v>240</v>
      </c>
      <c r="F2228" t="s">
        <v>16</v>
      </c>
      <c r="G2228">
        <v>2290.98</v>
      </c>
      <c r="H2228" s="1">
        <v>43330</v>
      </c>
      <c r="I2228" t="str">
        <f t="shared" si="102"/>
        <v>18</v>
      </c>
      <c r="J2228" t="str">
        <f t="shared" si="103"/>
        <v>August</v>
      </c>
      <c r="K2228" t="str">
        <f t="shared" si="104"/>
        <v>2018</v>
      </c>
      <c r="L2228" s="15">
        <v>0.97373842592592597</v>
      </c>
      <c r="M2228">
        <f>HOUR(K2228:K14270)</f>
        <v>0</v>
      </c>
      <c r="N2228">
        <f>MINUTE(K2228:K14270)</f>
        <v>0</v>
      </c>
      <c r="O2228">
        <f>SECOND(K2228:K14270)</f>
        <v>0</v>
      </c>
      <c r="P2228">
        <v>15.89</v>
      </c>
      <c r="Q2228">
        <f>G2228-P2228</f>
        <v>2275.09</v>
      </c>
      <c r="R2228" t="s">
        <v>949</v>
      </c>
      <c r="S2228" t="s">
        <v>18</v>
      </c>
      <c r="T2228" t="s">
        <v>19</v>
      </c>
    </row>
    <row r="2229" spans="1:20" x14ac:dyDescent="0.35">
      <c r="A2229" t="s">
        <v>11</v>
      </c>
      <c r="B2229" t="s">
        <v>92</v>
      </c>
      <c r="C2229" t="s">
        <v>13</v>
      </c>
      <c r="D2229" t="s">
        <v>14</v>
      </c>
      <c r="E2229" t="s">
        <v>93</v>
      </c>
      <c r="F2229" t="s">
        <v>16</v>
      </c>
      <c r="G2229">
        <v>3239.03</v>
      </c>
      <c r="H2229" s="1">
        <v>43330</v>
      </c>
      <c r="I2229" t="str">
        <f t="shared" si="102"/>
        <v>18</v>
      </c>
      <c r="J2229" t="str">
        <f t="shared" si="103"/>
        <v>August</v>
      </c>
      <c r="K2229" t="str">
        <f t="shared" si="104"/>
        <v>2018</v>
      </c>
      <c r="L2229" s="15">
        <v>0.97915509259259259</v>
      </c>
      <c r="M2229">
        <f>HOUR(K2229:K14271)</f>
        <v>0</v>
      </c>
      <c r="N2229">
        <f>MINUTE(K2229:K14271)</f>
        <v>0</v>
      </c>
      <c r="O2229">
        <f>SECOND(K2229:K14271)</f>
        <v>0</v>
      </c>
      <c r="P2229">
        <v>10.47</v>
      </c>
      <c r="Q2229">
        <f>G2229-P2229</f>
        <v>3228.5600000000004</v>
      </c>
      <c r="R2229" t="s">
        <v>728</v>
      </c>
      <c r="S2229" t="s">
        <v>18</v>
      </c>
      <c r="T2229" t="s">
        <v>19</v>
      </c>
    </row>
    <row r="2230" spans="1:20" x14ac:dyDescent="0.35">
      <c r="A2230" t="s">
        <v>11</v>
      </c>
      <c r="B2230" t="s">
        <v>100</v>
      </c>
      <c r="C2230" t="s">
        <v>13</v>
      </c>
      <c r="D2230" t="s">
        <v>20</v>
      </c>
      <c r="E2230" t="s">
        <v>101</v>
      </c>
      <c r="F2230" t="s">
        <v>16</v>
      </c>
      <c r="G2230">
        <v>3590.32</v>
      </c>
      <c r="H2230" s="1">
        <v>43330</v>
      </c>
      <c r="I2230" t="str">
        <f t="shared" si="102"/>
        <v>18</v>
      </c>
      <c r="J2230" t="str">
        <f t="shared" si="103"/>
        <v>August</v>
      </c>
      <c r="K2230" t="str">
        <f t="shared" si="104"/>
        <v>2018</v>
      </c>
      <c r="L2230" s="15">
        <v>0.98458333333333325</v>
      </c>
      <c r="M2230">
        <f>HOUR(K2230:K14272)</f>
        <v>0</v>
      </c>
      <c r="N2230">
        <f>MINUTE(K2230:K14272)</f>
        <v>0</v>
      </c>
      <c r="O2230">
        <f>SECOND(K2230:K14272)</f>
        <v>0</v>
      </c>
      <c r="P2230">
        <v>55.43</v>
      </c>
      <c r="Q2230">
        <f>G2230-P2230</f>
        <v>3534.8900000000003</v>
      </c>
      <c r="R2230" t="s">
        <v>950</v>
      </c>
      <c r="S2230" t="s">
        <v>18</v>
      </c>
      <c r="T2230" t="s">
        <v>19</v>
      </c>
    </row>
    <row r="2231" spans="1:20" x14ac:dyDescent="0.35">
      <c r="A2231" t="s">
        <v>11</v>
      </c>
      <c r="B2231" t="s">
        <v>97</v>
      </c>
      <c r="C2231" t="s">
        <v>13</v>
      </c>
      <c r="D2231" t="s">
        <v>14</v>
      </c>
      <c r="E2231" t="s">
        <v>98</v>
      </c>
      <c r="F2231" t="s">
        <v>16</v>
      </c>
      <c r="G2231">
        <v>863.64</v>
      </c>
      <c r="H2231" s="1">
        <v>43330</v>
      </c>
      <c r="I2231" t="str">
        <f t="shared" si="102"/>
        <v>18</v>
      </c>
      <c r="J2231" t="str">
        <f t="shared" si="103"/>
        <v>August</v>
      </c>
      <c r="K2231" t="str">
        <f t="shared" si="104"/>
        <v>2018</v>
      </c>
      <c r="L2231" s="15">
        <v>0.99001157407407403</v>
      </c>
      <c r="M2231">
        <f>HOUR(K2231:K14273)</f>
        <v>0</v>
      </c>
      <c r="N2231">
        <f>MINUTE(K2231:K14273)</f>
        <v>0</v>
      </c>
      <c r="O2231">
        <f>SECOND(K2231:K14273)</f>
        <v>0</v>
      </c>
      <c r="P2231">
        <v>24.7</v>
      </c>
      <c r="Q2231">
        <f>G2231-P2231</f>
        <v>838.93999999999994</v>
      </c>
      <c r="R2231" t="s">
        <v>638</v>
      </c>
      <c r="S2231" t="s">
        <v>18</v>
      </c>
      <c r="T2231" t="s">
        <v>19</v>
      </c>
    </row>
    <row r="2232" spans="1:20" x14ac:dyDescent="0.35">
      <c r="A2232" t="s">
        <v>11</v>
      </c>
      <c r="B2232" t="s">
        <v>100</v>
      </c>
      <c r="C2232" t="s">
        <v>13</v>
      </c>
      <c r="D2232" t="s">
        <v>20</v>
      </c>
      <c r="E2232" t="s">
        <v>101</v>
      </c>
      <c r="F2232" t="s">
        <v>16</v>
      </c>
      <c r="G2232">
        <v>3572.22</v>
      </c>
      <c r="H2232" s="1">
        <v>43330</v>
      </c>
      <c r="I2232" t="str">
        <f t="shared" si="102"/>
        <v>18</v>
      </c>
      <c r="J2232" t="str">
        <f t="shared" si="103"/>
        <v>August</v>
      </c>
      <c r="K2232" t="str">
        <f t="shared" si="104"/>
        <v>2018</v>
      </c>
      <c r="L2232" s="15">
        <v>0.99543981481481481</v>
      </c>
      <c r="M2232">
        <f>HOUR(K2232:K14274)</f>
        <v>0</v>
      </c>
      <c r="N2232">
        <f>MINUTE(K2232:K14274)</f>
        <v>0</v>
      </c>
      <c r="O2232">
        <f>SECOND(K2232:K14274)</f>
        <v>0</v>
      </c>
      <c r="P2232">
        <v>18.100000000000001</v>
      </c>
      <c r="Q2232">
        <f>G2232-P2232</f>
        <v>3554.12</v>
      </c>
      <c r="R2232" t="s">
        <v>861</v>
      </c>
      <c r="S2232" t="s">
        <v>18</v>
      </c>
      <c r="T2232" t="s">
        <v>19</v>
      </c>
    </row>
    <row r="2233" spans="1:20" x14ac:dyDescent="0.35">
      <c r="A2233" t="s">
        <v>11</v>
      </c>
      <c r="B2233" t="s">
        <v>312</v>
      </c>
      <c r="C2233" t="s">
        <v>13</v>
      </c>
      <c r="D2233" t="s">
        <v>20</v>
      </c>
      <c r="E2233" t="s">
        <v>59</v>
      </c>
      <c r="F2233" t="s">
        <v>16</v>
      </c>
      <c r="G2233">
        <v>2080.0500000000002</v>
      </c>
      <c r="H2233" s="1">
        <v>43331</v>
      </c>
      <c r="I2233" t="str">
        <f t="shared" si="102"/>
        <v>19</v>
      </c>
      <c r="J2233" t="str">
        <f t="shared" si="103"/>
        <v>August</v>
      </c>
      <c r="K2233" t="str">
        <f t="shared" si="104"/>
        <v>2018</v>
      </c>
      <c r="L2233" s="15">
        <v>1.2384259259259258E-3</v>
      </c>
      <c r="M2233">
        <f>HOUR(K2233:K14275)</f>
        <v>0</v>
      </c>
      <c r="N2233">
        <f>MINUTE(K2233:K14275)</f>
        <v>0</v>
      </c>
      <c r="O2233">
        <f>SECOND(K2233:K14275)</f>
        <v>0</v>
      </c>
      <c r="P2233">
        <v>7.76</v>
      </c>
      <c r="Q2233">
        <f>G2233-P2233</f>
        <v>2072.29</v>
      </c>
      <c r="R2233" t="s">
        <v>802</v>
      </c>
      <c r="S2233" t="s">
        <v>18</v>
      </c>
      <c r="T2233" t="s">
        <v>19</v>
      </c>
    </row>
    <row r="2234" spans="1:20" x14ac:dyDescent="0.35">
      <c r="A2234" t="s">
        <v>11</v>
      </c>
      <c r="B2234" t="s">
        <v>65</v>
      </c>
      <c r="C2234" t="s">
        <v>13</v>
      </c>
      <c r="D2234" t="s">
        <v>14</v>
      </c>
      <c r="E2234" t="s">
        <v>66</v>
      </c>
      <c r="F2234" t="s">
        <v>16</v>
      </c>
      <c r="G2234">
        <v>2253.39</v>
      </c>
      <c r="H2234" s="1">
        <v>43331</v>
      </c>
      <c r="I2234" t="str">
        <f t="shared" si="102"/>
        <v>19</v>
      </c>
      <c r="J2234" t="str">
        <f t="shared" si="103"/>
        <v>August</v>
      </c>
      <c r="K2234" t="str">
        <f t="shared" si="104"/>
        <v>2018</v>
      </c>
      <c r="L2234" s="15">
        <v>9.0509259259259258E-3</v>
      </c>
      <c r="M2234">
        <f>HOUR(K2234:K14276)</f>
        <v>0</v>
      </c>
      <c r="N2234">
        <f>MINUTE(K2234:K14276)</f>
        <v>0</v>
      </c>
      <c r="O2234">
        <f>SECOND(K2234:K14276)</f>
        <v>0</v>
      </c>
      <c r="P2234">
        <v>4.8099999999999996</v>
      </c>
      <c r="Q2234">
        <f>G2234-P2234</f>
        <v>2248.58</v>
      </c>
      <c r="R2234" t="s">
        <v>483</v>
      </c>
      <c r="S2234" t="s">
        <v>18</v>
      </c>
      <c r="T2234" t="s">
        <v>19</v>
      </c>
    </row>
    <row r="2235" spans="1:20" x14ac:dyDescent="0.35">
      <c r="A2235" t="s">
        <v>11</v>
      </c>
      <c r="B2235" t="s">
        <v>215</v>
      </c>
      <c r="C2235" t="s">
        <v>13</v>
      </c>
      <c r="D2235" t="s">
        <v>20</v>
      </c>
      <c r="E2235" t="s">
        <v>216</v>
      </c>
      <c r="F2235" t="s">
        <v>24</v>
      </c>
      <c r="G2235">
        <v>584.45000000000005</v>
      </c>
      <c r="H2235" s="1">
        <v>43331</v>
      </c>
      <c r="I2235" t="str">
        <f t="shared" si="102"/>
        <v>19</v>
      </c>
      <c r="J2235" t="str">
        <f t="shared" si="103"/>
        <v>August</v>
      </c>
      <c r="K2235" t="str">
        <f t="shared" si="104"/>
        <v>2018</v>
      </c>
      <c r="L2235" s="15">
        <v>1.6851851851851851E-2</v>
      </c>
      <c r="M2235">
        <f>HOUR(K2235:K14277)</f>
        <v>0</v>
      </c>
      <c r="N2235">
        <f>MINUTE(K2235:K14277)</f>
        <v>0</v>
      </c>
      <c r="O2235">
        <f>SECOND(K2235:K14277)</f>
        <v>0</v>
      </c>
      <c r="P2235">
        <v>19.079999999999998</v>
      </c>
      <c r="Q2235">
        <f>G2235-P2235</f>
        <v>565.37</v>
      </c>
      <c r="R2235" t="s">
        <v>626</v>
      </c>
      <c r="S2235" t="s">
        <v>18</v>
      </c>
      <c r="T2235" t="s">
        <v>19</v>
      </c>
    </row>
    <row r="2236" spans="1:20" x14ac:dyDescent="0.35">
      <c r="A2236" t="s">
        <v>11</v>
      </c>
      <c r="B2236" t="s">
        <v>45</v>
      </c>
      <c r="C2236" t="s">
        <v>13</v>
      </c>
      <c r="D2236" t="s">
        <v>20</v>
      </c>
      <c r="E2236" t="s">
        <v>46</v>
      </c>
      <c r="F2236" t="s">
        <v>24</v>
      </c>
      <c r="G2236">
        <v>10048.700000000001</v>
      </c>
      <c r="H2236" s="1">
        <v>43331</v>
      </c>
      <c r="I2236" t="str">
        <f t="shared" si="102"/>
        <v>19</v>
      </c>
      <c r="J2236" t="str">
        <f t="shared" si="103"/>
        <v>August</v>
      </c>
      <c r="K2236" t="str">
        <f t="shared" si="104"/>
        <v>2018</v>
      </c>
      <c r="L2236" s="15">
        <v>2.4652777777777777E-2</v>
      </c>
      <c r="M2236">
        <f>HOUR(K2236:K14278)</f>
        <v>0</v>
      </c>
      <c r="N2236">
        <f>MINUTE(K2236:K14278)</f>
        <v>0</v>
      </c>
      <c r="O2236">
        <f>SECOND(K2236:K14278)</f>
        <v>0</v>
      </c>
      <c r="P2236">
        <v>17.29</v>
      </c>
      <c r="Q2236">
        <f>G2236-P2236</f>
        <v>10031.41</v>
      </c>
      <c r="R2236" t="s">
        <v>829</v>
      </c>
      <c r="S2236" t="s">
        <v>18</v>
      </c>
      <c r="T2236" t="s">
        <v>19</v>
      </c>
    </row>
    <row r="2237" spans="1:20" x14ac:dyDescent="0.35">
      <c r="A2237" t="s">
        <v>11</v>
      </c>
      <c r="B2237" t="s">
        <v>247</v>
      </c>
      <c r="C2237" t="s">
        <v>13</v>
      </c>
      <c r="D2237" t="s">
        <v>14</v>
      </c>
      <c r="E2237" t="s">
        <v>248</v>
      </c>
      <c r="F2237" t="s">
        <v>16</v>
      </c>
      <c r="G2237">
        <v>1122.04</v>
      </c>
      <c r="H2237" s="1">
        <v>43331</v>
      </c>
      <c r="I2237" t="str">
        <f t="shared" si="102"/>
        <v>19</v>
      </c>
      <c r="J2237" t="str">
        <f t="shared" si="103"/>
        <v>August</v>
      </c>
      <c r="K2237" t="str">
        <f t="shared" si="104"/>
        <v>2018</v>
      </c>
      <c r="L2237" s="15">
        <v>3.24537037037037E-2</v>
      </c>
      <c r="M2237">
        <f>HOUR(K2237:K14279)</f>
        <v>0</v>
      </c>
      <c r="N2237">
        <f>MINUTE(K2237:K14279)</f>
        <v>0</v>
      </c>
      <c r="O2237">
        <f>SECOND(K2237:K14279)</f>
        <v>0</v>
      </c>
      <c r="P2237">
        <v>10.65</v>
      </c>
      <c r="Q2237">
        <f>G2237-P2237</f>
        <v>1111.3899999999999</v>
      </c>
      <c r="R2237" t="s">
        <v>642</v>
      </c>
      <c r="S2237" t="s">
        <v>18</v>
      </c>
      <c r="T2237" t="s">
        <v>19</v>
      </c>
    </row>
    <row r="2238" spans="1:20" x14ac:dyDescent="0.35">
      <c r="A2238" t="s">
        <v>11</v>
      </c>
      <c r="B2238" t="s">
        <v>65</v>
      </c>
      <c r="C2238" t="s">
        <v>13</v>
      </c>
      <c r="D2238" t="s">
        <v>20</v>
      </c>
      <c r="E2238" t="s">
        <v>66</v>
      </c>
      <c r="F2238" t="s">
        <v>16</v>
      </c>
      <c r="G2238">
        <v>2248.25</v>
      </c>
      <c r="H2238" s="1">
        <v>43331</v>
      </c>
      <c r="I2238" t="str">
        <f t="shared" si="102"/>
        <v>19</v>
      </c>
      <c r="J2238" t="str">
        <f t="shared" si="103"/>
        <v>August</v>
      </c>
      <c r="K2238" t="str">
        <f t="shared" si="104"/>
        <v>2018</v>
      </c>
      <c r="L2238" s="15">
        <v>4.0254629629629633E-2</v>
      </c>
      <c r="M2238">
        <f>HOUR(K2238:K14280)</f>
        <v>0</v>
      </c>
      <c r="N2238">
        <f>MINUTE(K2238:K14280)</f>
        <v>0</v>
      </c>
      <c r="O2238">
        <f>SECOND(K2238:K14280)</f>
        <v>0</v>
      </c>
      <c r="P2238">
        <v>5.14</v>
      </c>
      <c r="Q2238">
        <f>G2238-P2238</f>
        <v>2243.11</v>
      </c>
      <c r="R2238" t="s">
        <v>951</v>
      </c>
      <c r="S2238" t="s">
        <v>18</v>
      </c>
      <c r="T2238" t="s">
        <v>19</v>
      </c>
    </row>
    <row r="2239" spans="1:20" x14ac:dyDescent="0.35">
      <c r="A2239" t="s">
        <v>11</v>
      </c>
      <c r="B2239" t="s">
        <v>239</v>
      </c>
      <c r="C2239" t="s">
        <v>13</v>
      </c>
      <c r="D2239" t="s">
        <v>14</v>
      </c>
      <c r="E2239" t="s">
        <v>240</v>
      </c>
      <c r="F2239" t="s">
        <v>16</v>
      </c>
      <c r="G2239">
        <v>2210.58</v>
      </c>
      <c r="H2239" s="1">
        <v>43331</v>
      </c>
      <c r="I2239" t="str">
        <f t="shared" si="102"/>
        <v>19</v>
      </c>
      <c r="J2239" t="str">
        <f t="shared" si="103"/>
        <v>August</v>
      </c>
      <c r="K2239" t="str">
        <f t="shared" si="104"/>
        <v>2018</v>
      </c>
      <c r="L2239" s="15">
        <v>5.0416666666666665E-2</v>
      </c>
      <c r="M2239">
        <f>HOUR(K2239:K14281)</f>
        <v>0</v>
      </c>
      <c r="N2239">
        <f>MINUTE(K2239:K14281)</f>
        <v>0</v>
      </c>
      <c r="O2239">
        <f>SECOND(K2239:K14281)</f>
        <v>0</v>
      </c>
      <c r="P2239">
        <v>80.400000000000006</v>
      </c>
      <c r="Q2239">
        <f>G2239-P2239</f>
        <v>2130.1799999999998</v>
      </c>
      <c r="R2239" t="s">
        <v>627</v>
      </c>
      <c r="S2239" t="s">
        <v>18</v>
      </c>
      <c r="T2239" t="s">
        <v>19</v>
      </c>
    </row>
    <row r="2240" spans="1:20" x14ac:dyDescent="0.35">
      <c r="A2240" t="s">
        <v>11</v>
      </c>
      <c r="B2240" t="s">
        <v>247</v>
      </c>
      <c r="C2240" t="s">
        <v>13</v>
      </c>
      <c r="D2240" t="s">
        <v>20</v>
      </c>
      <c r="E2240" t="s">
        <v>248</v>
      </c>
      <c r="F2240" t="s">
        <v>16</v>
      </c>
      <c r="G2240">
        <v>1082.05</v>
      </c>
      <c r="H2240" s="1">
        <v>43331</v>
      </c>
      <c r="I2240" t="str">
        <f t="shared" si="102"/>
        <v>19</v>
      </c>
      <c r="J2240" t="str">
        <f t="shared" si="103"/>
        <v>August</v>
      </c>
      <c r="K2240" t="str">
        <f t="shared" si="104"/>
        <v>2018</v>
      </c>
      <c r="L2240" s="15">
        <v>6.1099537037037042E-2</v>
      </c>
      <c r="M2240">
        <f>HOUR(K2240:K14282)</f>
        <v>0</v>
      </c>
      <c r="N2240">
        <f>MINUTE(K2240:K14282)</f>
        <v>0</v>
      </c>
      <c r="O2240">
        <f>SECOND(K2240:K14282)</f>
        <v>0</v>
      </c>
      <c r="P2240">
        <v>39.99</v>
      </c>
      <c r="Q2240">
        <f>G2240-P2240</f>
        <v>1042.06</v>
      </c>
      <c r="R2240" t="s">
        <v>880</v>
      </c>
      <c r="S2240" t="s">
        <v>18</v>
      </c>
      <c r="T2240" t="s">
        <v>19</v>
      </c>
    </row>
    <row r="2241" spans="1:20" x14ac:dyDescent="0.35">
      <c r="A2241" t="s">
        <v>11</v>
      </c>
      <c r="B2241" t="s">
        <v>173</v>
      </c>
      <c r="C2241" t="s">
        <v>13</v>
      </c>
      <c r="D2241" t="s">
        <v>14</v>
      </c>
      <c r="E2241" t="s">
        <v>174</v>
      </c>
      <c r="F2241" t="s">
        <v>24</v>
      </c>
      <c r="G2241">
        <v>5413.48</v>
      </c>
      <c r="H2241" s="1">
        <v>43331</v>
      </c>
      <c r="I2241" t="str">
        <f t="shared" si="102"/>
        <v>19</v>
      </c>
      <c r="J2241" t="str">
        <f t="shared" si="103"/>
        <v>August</v>
      </c>
      <c r="K2241" t="str">
        <f t="shared" si="104"/>
        <v>2018</v>
      </c>
      <c r="L2241" s="15">
        <v>7.1793981481481486E-2</v>
      </c>
      <c r="M2241">
        <f>HOUR(K2241:K14283)</f>
        <v>0</v>
      </c>
      <c r="N2241">
        <f>MINUTE(K2241:K14283)</f>
        <v>0</v>
      </c>
      <c r="O2241">
        <f>SECOND(K2241:K14283)</f>
        <v>0</v>
      </c>
      <c r="P2241">
        <v>13.02</v>
      </c>
      <c r="Q2241">
        <f>G2241-P2241</f>
        <v>5400.4599999999991</v>
      </c>
      <c r="R2241" t="s">
        <v>952</v>
      </c>
      <c r="S2241" t="s">
        <v>18</v>
      </c>
      <c r="T2241" t="s">
        <v>19</v>
      </c>
    </row>
    <row r="2242" spans="1:20" x14ac:dyDescent="0.35">
      <c r="A2242" t="s">
        <v>11</v>
      </c>
      <c r="B2242" t="s">
        <v>173</v>
      </c>
      <c r="C2242" t="s">
        <v>13</v>
      </c>
      <c r="D2242" t="s">
        <v>14</v>
      </c>
      <c r="E2242" t="s">
        <v>174</v>
      </c>
      <c r="F2242" t="s">
        <v>24</v>
      </c>
      <c r="G2242">
        <v>5380.12</v>
      </c>
      <c r="H2242" s="1">
        <v>43331</v>
      </c>
      <c r="I2242" t="str">
        <f t="shared" si="102"/>
        <v>19</v>
      </c>
      <c r="J2242" t="str">
        <f t="shared" si="103"/>
        <v>August</v>
      </c>
      <c r="K2242" t="str">
        <f t="shared" si="104"/>
        <v>2018</v>
      </c>
      <c r="L2242" s="15">
        <v>8.2476851851851843E-2</v>
      </c>
      <c r="M2242">
        <f>HOUR(K2242:K14284)</f>
        <v>0</v>
      </c>
      <c r="N2242">
        <f>MINUTE(K2242:K14284)</f>
        <v>0</v>
      </c>
      <c r="O2242">
        <f>SECOND(K2242:K14284)</f>
        <v>0</v>
      </c>
      <c r="P2242">
        <v>33.36</v>
      </c>
      <c r="Q2242">
        <f>G2242-P2242</f>
        <v>5346.76</v>
      </c>
      <c r="R2242" t="s">
        <v>953</v>
      </c>
      <c r="S2242" t="s">
        <v>18</v>
      </c>
      <c r="T2242" t="s">
        <v>19</v>
      </c>
    </row>
    <row r="2243" spans="1:20" x14ac:dyDescent="0.35">
      <c r="A2243" t="s">
        <v>29</v>
      </c>
      <c r="B2243" t="s">
        <v>108</v>
      </c>
      <c r="C2243" t="s">
        <v>13</v>
      </c>
      <c r="D2243" t="s">
        <v>31</v>
      </c>
      <c r="E2243" t="s">
        <v>81</v>
      </c>
      <c r="F2243" t="s">
        <v>24</v>
      </c>
      <c r="G2243">
        <v>4324.6899999999996</v>
      </c>
      <c r="H2243" s="1">
        <v>43331</v>
      </c>
      <c r="I2243" t="str">
        <f t="shared" ref="I2243:I2306" si="105">TEXT(H2243,"dd")</f>
        <v>19</v>
      </c>
      <c r="J2243" t="str">
        <f t="shared" ref="J2243:J2306" si="106">TEXT(H2243,"mmmm")</f>
        <v>August</v>
      </c>
      <c r="K2243" t="str">
        <f t="shared" ref="K2243:K2306" si="107">TEXT(H2243,"yyyy")</f>
        <v>2018</v>
      </c>
      <c r="L2243" s="15">
        <v>8.3333333333333329E-2</v>
      </c>
      <c r="M2243">
        <f>HOUR(K2243:K14285)</f>
        <v>0</v>
      </c>
      <c r="N2243">
        <f>MINUTE(K2243:K14285)</f>
        <v>0</v>
      </c>
      <c r="O2243">
        <f>SECOND(K2243:K14285)</f>
        <v>0</v>
      </c>
      <c r="P2243">
        <v>25</v>
      </c>
      <c r="Q2243">
        <f>G2243-P2243</f>
        <v>4299.6899999999996</v>
      </c>
      <c r="R2243" t="s">
        <v>1833</v>
      </c>
      <c r="S2243" t="s">
        <v>18</v>
      </c>
      <c r="T2243" t="s">
        <v>19</v>
      </c>
    </row>
    <row r="2244" spans="1:20" x14ac:dyDescent="0.35">
      <c r="A2244" t="s">
        <v>11</v>
      </c>
      <c r="B2244" t="s">
        <v>173</v>
      </c>
      <c r="C2244" t="s">
        <v>13</v>
      </c>
      <c r="D2244" t="s">
        <v>14</v>
      </c>
      <c r="E2244" t="s">
        <v>174</v>
      </c>
      <c r="F2244" t="s">
        <v>24</v>
      </c>
      <c r="G2244">
        <v>5361.68</v>
      </c>
      <c r="H2244" s="1">
        <v>43331</v>
      </c>
      <c r="I2244" t="str">
        <f t="shared" si="105"/>
        <v>19</v>
      </c>
      <c r="J2244" t="str">
        <f t="shared" si="106"/>
        <v>August</v>
      </c>
      <c r="K2244" t="str">
        <f t="shared" si="107"/>
        <v>2018</v>
      </c>
      <c r="L2244" s="15">
        <v>0.11237268518518519</v>
      </c>
      <c r="M2244">
        <f>HOUR(K2244:K14286)</f>
        <v>0</v>
      </c>
      <c r="N2244">
        <f>MINUTE(K2244:K14286)</f>
        <v>0</v>
      </c>
      <c r="O2244">
        <f>SECOND(K2244:K14286)</f>
        <v>0</v>
      </c>
      <c r="P2244">
        <v>18.440000000000001</v>
      </c>
      <c r="Q2244">
        <f>G2244-P2244</f>
        <v>5343.2400000000007</v>
      </c>
      <c r="R2244" t="s">
        <v>954</v>
      </c>
      <c r="S2244" t="s">
        <v>18</v>
      </c>
      <c r="T2244" t="s">
        <v>19</v>
      </c>
    </row>
    <row r="2245" spans="1:20" x14ac:dyDescent="0.35">
      <c r="A2245" t="s">
        <v>29</v>
      </c>
      <c r="B2245" t="s">
        <v>168</v>
      </c>
      <c r="C2245" t="s">
        <v>13</v>
      </c>
      <c r="D2245" t="s">
        <v>41</v>
      </c>
      <c r="E2245" t="s">
        <v>23</v>
      </c>
      <c r="F2245" t="s">
        <v>24</v>
      </c>
      <c r="G2245">
        <v>43156.39</v>
      </c>
      <c r="H2245" s="1">
        <v>43331</v>
      </c>
      <c r="I2245" t="str">
        <f t="shared" si="105"/>
        <v>19</v>
      </c>
      <c r="J2245" t="str">
        <f t="shared" si="106"/>
        <v>August</v>
      </c>
      <c r="K2245" t="str">
        <f t="shared" si="107"/>
        <v>2018</v>
      </c>
      <c r="L2245" s="15">
        <v>0.125</v>
      </c>
      <c r="M2245">
        <f>HOUR(K2245:K14287)</f>
        <v>0</v>
      </c>
      <c r="N2245">
        <f>MINUTE(K2245:K14287)</f>
        <v>0</v>
      </c>
      <c r="O2245">
        <f>SECOND(K2245:K14287)</f>
        <v>0</v>
      </c>
      <c r="P2245">
        <v>36</v>
      </c>
      <c r="Q2245">
        <f>G2245-P2245</f>
        <v>43120.39</v>
      </c>
      <c r="R2245" t="s">
        <v>1833</v>
      </c>
      <c r="S2245" t="s">
        <v>18</v>
      </c>
      <c r="T2245" t="s">
        <v>19</v>
      </c>
    </row>
    <row r="2246" spans="1:20" x14ac:dyDescent="0.35">
      <c r="A2246" t="s">
        <v>11</v>
      </c>
      <c r="B2246" t="s">
        <v>268</v>
      </c>
      <c r="C2246" t="s">
        <v>13</v>
      </c>
      <c r="D2246" t="s">
        <v>14</v>
      </c>
      <c r="E2246" t="s">
        <v>269</v>
      </c>
      <c r="F2246" t="s">
        <v>16</v>
      </c>
      <c r="G2246">
        <v>1486.82</v>
      </c>
      <c r="H2246" s="1">
        <v>43331</v>
      </c>
      <c r="I2246" t="str">
        <f t="shared" si="105"/>
        <v>19</v>
      </c>
      <c r="J2246" t="str">
        <f t="shared" si="106"/>
        <v>August</v>
      </c>
      <c r="K2246" t="str">
        <f t="shared" si="107"/>
        <v>2018</v>
      </c>
      <c r="L2246" s="15">
        <v>0.15475694444444446</v>
      </c>
      <c r="M2246">
        <f>HOUR(K2246:K14288)</f>
        <v>0</v>
      </c>
      <c r="N2246">
        <f>MINUTE(K2246:K14288)</f>
        <v>0</v>
      </c>
      <c r="O2246">
        <f>SECOND(K2246:K14288)</f>
        <v>0</v>
      </c>
      <c r="P2246">
        <v>34.6</v>
      </c>
      <c r="Q2246">
        <f>G2246-P2246</f>
        <v>1452.22</v>
      </c>
      <c r="R2246" t="s">
        <v>955</v>
      </c>
      <c r="S2246" t="s">
        <v>18</v>
      </c>
      <c r="T2246" t="s">
        <v>19</v>
      </c>
    </row>
    <row r="2247" spans="1:20" x14ac:dyDescent="0.35">
      <c r="A2247" t="s">
        <v>29</v>
      </c>
      <c r="B2247" t="s">
        <v>58</v>
      </c>
      <c r="C2247" t="s">
        <v>13</v>
      </c>
      <c r="D2247" t="s">
        <v>31</v>
      </c>
      <c r="E2247" t="s">
        <v>59</v>
      </c>
      <c r="F2247" t="s">
        <v>16</v>
      </c>
      <c r="G2247">
        <v>1653.41</v>
      </c>
      <c r="H2247" s="1">
        <v>43331</v>
      </c>
      <c r="I2247" t="str">
        <f t="shared" si="105"/>
        <v>19</v>
      </c>
      <c r="J2247" t="str">
        <f t="shared" si="106"/>
        <v>August</v>
      </c>
      <c r="K2247" t="str">
        <f t="shared" si="107"/>
        <v>2018</v>
      </c>
      <c r="L2247" s="15">
        <v>0.16666666666666666</v>
      </c>
      <c r="M2247">
        <f>HOUR(K2247:K14289)</f>
        <v>0</v>
      </c>
      <c r="N2247">
        <f>MINUTE(K2247:K14289)</f>
        <v>0</v>
      </c>
      <c r="O2247">
        <f>SECOND(K2247:K14289)</f>
        <v>0</v>
      </c>
      <c r="P2247">
        <v>38</v>
      </c>
      <c r="Q2247">
        <f>G2247-P2247</f>
        <v>1615.41</v>
      </c>
      <c r="R2247" t="s">
        <v>1833</v>
      </c>
      <c r="S2247" t="s">
        <v>18</v>
      </c>
      <c r="T2247" t="s">
        <v>19</v>
      </c>
    </row>
    <row r="2248" spans="1:20" x14ac:dyDescent="0.35">
      <c r="A2248" t="s">
        <v>11</v>
      </c>
      <c r="B2248" t="s">
        <v>77</v>
      </c>
      <c r="C2248" t="s">
        <v>13</v>
      </c>
      <c r="D2248" t="s">
        <v>20</v>
      </c>
      <c r="E2248" t="s">
        <v>78</v>
      </c>
      <c r="F2248" t="s">
        <v>16</v>
      </c>
      <c r="G2248">
        <v>4024.48</v>
      </c>
      <c r="H2248" s="1">
        <v>43331</v>
      </c>
      <c r="I2248" t="str">
        <f t="shared" si="105"/>
        <v>19</v>
      </c>
      <c r="J2248" t="str">
        <f t="shared" si="106"/>
        <v>August</v>
      </c>
      <c r="K2248" t="str">
        <f t="shared" si="107"/>
        <v>2018</v>
      </c>
      <c r="L2248" s="15">
        <v>0.19598379629629628</v>
      </c>
      <c r="M2248">
        <f>HOUR(K2248:K14290)</f>
        <v>0</v>
      </c>
      <c r="N2248">
        <f>MINUTE(K2248:K14290)</f>
        <v>0</v>
      </c>
      <c r="O2248">
        <f>SECOND(K2248:K14290)</f>
        <v>0</v>
      </c>
      <c r="P2248">
        <v>23.15</v>
      </c>
      <c r="Q2248">
        <f>G2248-P2248</f>
        <v>4001.33</v>
      </c>
      <c r="R2248" t="s">
        <v>703</v>
      </c>
      <c r="S2248" t="s">
        <v>18</v>
      </c>
      <c r="T2248" t="s">
        <v>19</v>
      </c>
    </row>
    <row r="2249" spans="1:20" x14ac:dyDescent="0.35">
      <c r="A2249" t="s">
        <v>29</v>
      </c>
      <c r="B2249" t="s">
        <v>85</v>
      </c>
      <c r="C2249" t="s">
        <v>13</v>
      </c>
      <c r="D2249" t="s">
        <v>31</v>
      </c>
      <c r="E2249" t="s">
        <v>86</v>
      </c>
      <c r="F2249" t="s">
        <v>16</v>
      </c>
      <c r="G2249">
        <v>18629.02</v>
      </c>
      <c r="H2249" s="1">
        <v>43331</v>
      </c>
      <c r="I2249" t="str">
        <f t="shared" si="105"/>
        <v>19</v>
      </c>
      <c r="J2249" t="str">
        <f t="shared" si="106"/>
        <v>August</v>
      </c>
      <c r="K2249" t="str">
        <f t="shared" si="107"/>
        <v>2018</v>
      </c>
      <c r="L2249" s="15">
        <v>0.20833333333333334</v>
      </c>
      <c r="M2249">
        <f>HOUR(K2249:K14291)</f>
        <v>0</v>
      </c>
      <c r="N2249">
        <f>MINUTE(K2249:K14291)</f>
        <v>0</v>
      </c>
      <c r="O2249">
        <f>SECOND(K2249:K14291)</f>
        <v>0</v>
      </c>
      <c r="P2249">
        <v>31</v>
      </c>
      <c r="Q2249">
        <f>G2249-P2249</f>
        <v>18598.02</v>
      </c>
      <c r="R2249" t="s">
        <v>1833</v>
      </c>
      <c r="S2249" t="s">
        <v>18</v>
      </c>
      <c r="T2249" t="s">
        <v>19</v>
      </c>
    </row>
    <row r="2250" spans="1:20" x14ac:dyDescent="0.35">
      <c r="A2250" t="s">
        <v>29</v>
      </c>
      <c r="B2250" t="s">
        <v>317</v>
      </c>
      <c r="C2250" t="s">
        <v>13</v>
      </c>
      <c r="D2250" t="s">
        <v>31</v>
      </c>
      <c r="E2250" t="s">
        <v>318</v>
      </c>
      <c r="F2250" t="s">
        <v>16</v>
      </c>
      <c r="G2250">
        <v>15546.73</v>
      </c>
      <c r="H2250" s="1">
        <v>43331</v>
      </c>
      <c r="I2250" t="str">
        <f t="shared" si="105"/>
        <v>19</v>
      </c>
      <c r="J2250" t="str">
        <f t="shared" si="106"/>
        <v>August</v>
      </c>
      <c r="K2250" t="str">
        <f t="shared" si="107"/>
        <v>2018</v>
      </c>
      <c r="L2250" s="15">
        <v>0.20833333333333334</v>
      </c>
      <c r="M2250">
        <f>HOUR(K2250:K14292)</f>
        <v>0</v>
      </c>
      <c r="N2250">
        <f>MINUTE(K2250:K14292)</f>
        <v>0</v>
      </c>
      <c r="O2250">
        <f>SECOND(K2250:K14292)</f>
        <v>0</v>
      </c>
      <c r="P2250">
        <v>155</v>
      </c>
      <c r="Q2250">
        <f>G2250-P2250</f>
        <v>15391.73</v>
      </c>
      <c r="R2250" t="s">
        <v>1833</v>
      </c>
      <c r="S2250" t="s">
        <v>18</v>
      </c>
      <c r="T2250" t="s">
        <v>19</v>
      </c>
    </row>
    <row r="2251" spans="1:20" x14ac:dyDescent="0.35">
      <c r="A2251" t="s">
        <v>29</v>
      </c>
      <c r="B2251" t="s">
        <v>268</v>
      </c>
      <c r="C2251" t="s">
        <v>13</v>
      </c>
      <c r="D2251" t="s">
        <v>31</v>
      </c>
      <c r="E2251" t="s">
        <v>269</v>
      </c>
      <c r="F2251" t="s">
        <v>16</v>
      </c>
      <c r="G2251">
        <v>1456.82</v>
      </c>
      <c r="H2251" s="1">
        <v>43331</v>
      </c>
      <c r="I2251" t="str">
        <f t="shared" si="105"/>
        <v>19</v>
      </c>
      <c r="J2251" t="str">
        <f t="shared" si="106"/>
        <v>August</v>
      </c>
      <c r="K2251" t="str">
        <f t="shared" si="107"/>
        <v>2018</v>
      </c>
      <c r="L2251" s="15">
        <v>0.20833333333333334</v>
      </c>
      <c r="M2251">
        <f>HOUR(K2251:K14293)</f>
        <v>0</v>
      </c>
      <c r="N2251">
        <f>MINUTE(K2251:K14293)</f>
        <v>0</v>
      </c>
      <c r="O2251">
        <f>SECOND(K2251:K14293)</f>
        <v>0</v>
      </c>
      <c r="P2251">
        <v>30</v>
      </c>
      <c r="Q2251">
        <f>G2251-P2251</f>
        <v>1426.82</v>
      </c>
      <c r="R2251" t="s">
        <v>1833</v>
      </c>
      <c r="S2251" t="s">
        <v>18</v>
      </c>
      <c r="T2251" t="s">
        <v>19</v>
      </c>
    </row>
    <row r="2252" spans="1:20" x14ac:dyDescent="0.35">
      <c r="A2252" t="s">
        <v>29</v>
      </c>
      <c r="B2252" t="s">
        <v>138</v>
      </c>
      <c r="C2252" t="s">
        <v>13</v>
      </c>
      <c r="D2252" t="s">
        <v>31</v>
      </c>
      <c r="E2252" t="s">
        <v>139</v>
      </c>
      <c r="F2252" t="s">
        <v>16</v>
      </c>
      <c r="G2252">
        <v>189456.45</v>
      </c>
      <c r="H2252" s="1">
        <v>43331</v>
      </c>
      <c r="I2252" t="str">
        <f t="shared" si="105"/>
        <v>19</v>
      </c>
      <c r="J2252" t="str">
        <f t="shared" si="106"/>
        <v>August</v>
      </c>
      <c r="K2252" t="str">
        <f t="shared" si="107"/>
        <v>2018</v>
      </c>
      <c r="L2252" s="15">
        <v>0.20833333333333334</v>
      </c>
      <c r="M2252">
        <f>HOUR(K2252:K14294)</f>
        <v>0</v>
      </c>
      <c r="N2252">
        <f>MINUTE(K2252:K14294)</f>
        <v>0</v>
      </c>
      <c r="O2252">
        <f>SECOND(K2252:K14294)</f>
        <v>0</v>
      </c>
      <c r="P2252">
        <v>169</v>
      </c>
      <c r="Q2252">
        <f>G2252-P2252</f>
        <v>189287.45</v>
      </c>
      <c r="R2252" t="s">
        <v>1833</v>
      </c>
      <c r="S2252" t="s">
        <v>18</v>
      </c>
      <c r="T2252" t="s">
        <v>19</v>
      </c>
    </row>
    <row r="2253" spans="1:20" x14ac:dyDescent="0.35">
      <c r="A2253" t="s">
        <v>29</v>
      </c>
      <c r="B2253" t="s">
        <v>231</v>
      </c>
      <c r="C2253" t="s">
        <v>13</v>
      </c>
      <c r="D2253" t="s">
        <v>41</v>
      </c>
      <c r="E2253" t="s">
        <v>232</v>
      </c>
      <c r="F2253" t="s">
        <v>24</v>
      </c>
      <c r="G2253">
        <v>53811.24</v>
      </c>
      <c r="H2253" s="1">
        <v>43331</v>
      </c>
      <c r="I2253" t="str">
        <f t="shared" si="105"/>
        <v>19</v>
      </c>
      <c r="J2253" t="str">
        <f t="shared" si="106"/>
        <v>August</v>
      </c>
      <c r="K2253" t="str">
        <f t="shared" si="107"/>
        <v>2018</v>
      </c>
      <c r="L2253" s="15">
        <v>0.25</v>
      </c>
      <c r="M2253">
        <f>HOUR(K2253:K14295)</f>
        <v>0</v>
      </c>
      <c r="N2253">
        <f>MINUTE(K2253:K14295)</f>
        <v>0</v>
      </c>
      <c r="O2253">
        <f>SECOND(K2253:K14295)</f>
        <v>0</v>
      </c>
      <c r="P2253">
        <v>39</v>
      </c>
      <c r="Q2253">
        <f>G2253-P2253</f>
        <v>53772.24</v>
      </c>
      <c r="R2253" t="s">
        <v>1833</v>
      </c>
      <c r="S2253" t="s">
        <v>18</v>
      </c>
      <c r="T2253" t="s">
        <v>19</v>
      </c>
    </row>
    <row r="2254" spans="1:20" x14ac:dyDescent="0.35">
      <c r="A2254" t="s">
        <v>29</v>
      </c>
      <c r="B2254" t="s">
        <v>128</v>
      </c>
      <c r="C2254" t="s">
        <v>13</v>
      </c>
      <c r="D2254" t="s">
        <v>31</v>
      </c>
      <c r="E2254" t="s">
        <v>129</v>
      </c>
      <c r="F2254" t="s">
        <v>24</v>
      </c>
      <c r="G2254">
        <v>58875.67</v>
      </c>
      <c r="H2254" s="1">
        <v>43331</v>
      </c>
      <c r="I2254" t="str">
        <f t="shared" si="105"/>
        <v>19</v>
      </c>
      <c r="J2254" t="str">
        <f t="shared" si="106"/>
        <v>August</v>
      </c>
      <c r="K2254" t="str">
        <f t="shared" si="107"/>
        <v>2018</v>
      </c>
      <c r="L2254" s="15">
        <v>0.25</v>
      </c>
      <c r="M2254">
        <f>HOUR(K2254:K14296)</f>
        <v>0</v>
      </c>
      <c r="N2254">
        <f>MINUTE(K2254:K14296)</f>
        <v>0</v>
      </c>
      <c r="O2254">
        <f>SECOND(K2254:K14296)</f>
        <v>0</v>
      </c>
      <c r="P2254">
        <v>111</v>
      </c>
      <c r="Q2254">
        <f>G2254-P2254</f>
        <v>58764.67</v>
      </c>
      <c r="R2254" t="s">
        <v>1833</v>
      </c>
      <c r="S2254" t="s">
        <v>18</v>
      </c>
      <c r="T2254" t="s">
        <v>19</v>
      </c>
    </row>
    <row r="2255" spans="1:20" x14ac:dyDescent="0.35">
      <c r="A2255" t="s">
        <v>11</v>
      </c>
      <c r="B2255" t="s">
        <v>157</v>
      </c>
      <c r="C2255" t="s">
        <v>13</v>
      </c>
      <c r="D2255" t="s">
        <v>14</v>
      </c>
      <c r="E2255" t="s">
        <v>158</v>
      </c>
      <c r="F2255" t="s">
        <v>16</v>
      </c>
      <c r="G2255">
        <v>2711.41</v>
      </c>
      <c r="H2255" s="1">
        <v>43331</v>
      </c>
      <c r="I2255" t="str">
        <f t="shared" si="105"/>
        <v>19</v>
      </c>
      <c r="J2255" t="str">
        <f t="shared" si="106"/>
        <v>August</v>
      </c>
      <c r="K2255" t="str">
        <f t="shared" si="107"/>
        <v>2018</v>
      </c>
      <c r="L2255" s="15">
        <v>0.28394675925925927</v>
      </c>
      <c r="M2255">
        <f>HOUR(K2255:K14297)</f>
        <v>0</v>
      </c>
      <c r="N2255">
        <f>MINUTE(K2255:K14297)</f>
        <v>0</v>
      </c>
      <c r="O2255">
        <f>SECOND(K2255:K14297)</f>
        <v>0</v>
      </c>
      <c r="P2255">
        <v>16.690000000000001</v>
      </c>
      <c r="Q2255">
        <f>G2255-P2255</f>
        <v>2694.72</v>
      </c>
      <c r="R2255" t="s">
        <v>172</v>
      </c>
      <c r="S2255" t="s">
        <v>18</v>
      </c>
      <c r="T2255" t="s">
        <v>19</v>
      </c>
    </row>
    <row r="2256" spans="1:20" x14ac:dyDescent="0.35">
      <c r="A2256" t="s">
        <v>29</v>
      </c>
      <c r="B2256" t="s">
        <v>215</v>
      </c>
      <c r="C2256" t="s">
        <v>13</v>
      </c>
      <c r="D2256" t="s">
        <v>31</v>
      </c>
      <c r="E2256" t="s">
        <v>216</v>
      </c>
      <c r="F2256" t="s">
        <v>24</v>
      </c>
      <c r="G2256">
        <v>535.45000000000005</v>
      </c>
      <c r="H2256" s="1">
        <v>43331</v>
      </c>
      <c r="I2256" t="str">
        <f t="shared" si="105"/>
        <v>19</v>
      </c>
      <c r="J2256" t="str">
        <f t="shared" si="106"/>
        <v>August</v>
      </c>
      <c r="K2256" t="str">
        <f t="shared" si="107"/>
        <v>2018</v>
      </c>
      <c r="L2256" s="15">
        <v>0.29166666666666669</v>
      </c>
      <c r="M2256">
        <f>HOUR(K2256:K14298)</f>
        <v>0</v>
      </c>
      <c r="N2256">
        <f>MINUTE(K2256:K14298)</f>
        <v>0</v>
      </c>
      <c r="O2256">
        <f>SECOND(K2256:K14298)</f>
        <v>0</v>
      </c>
      <c r="P2256">
        <v>49</v>
      </c>
      <c r="Q2256">
        <f>G2256-P2256</f>
        <v>486.45000000000005</v>
      </c>
      <c r="R2256" t="s">
        <v>1833</v>
      </c>
      <c r="S2256" t="s">
        <v>18</v>
      </c>
      <c r="T2256" t="s">
        <v>19</v>
      </c>
    </row>
    <row r="2257" spans="1:20" x14ac:dyDescent="0.35">
      <c r="A2257" t="s">
        <v>29</v>
      </c>
      <c r="B2257" t="s">
        <v>302</v>
      </c>
      <c r="C2257" t="s">
        <v>13</v>
      </c>
      <c r="D2257" t="s">
        <v>41</v>
      </c>
      <c r="E2257" t="s">
        <v>303</v>
      </c>
      <c r="F2257" t="s">
        <v>24</v>
      </c>
      <c r="G2257">
        <v>2990.18</v>
      </c>
      <c r="H2257" s="1">
        <v>43331</v>
      </c>
      <c r="I2257" t="str">
        <f t="shared" si="105"/>
        <v>19</v>
      </c>
      <c r="J2257" t="str">
        <f t="shared" si="106"/>
        <v>August</v>
      </c>
      <c r="K2257" t="str">
        <f t="shared" si="107"/>
        <v>2018</v>
      </c>
      <c r="L2257" s="15">
        <v>0.29166666666666669</v>
      </c>
      <c r="M2257">
        <f>HOUR(K2257:K14299)</f>
        <v>0</v>
      </c>
      <c r="N2257">
        <f>MINUTE(K2257:K14299)</f>
        <v>0</v>
      </c>
      <c r="O2257">
        <f>SECOND(K2257:K14299)</f>
        <v>0</v>
      </c>
      <c r="P2257">
        <v>192</v>
      </c>
      <c r="Q2257">
        <f>G2257-P2257</f>
        <v>2798.18</v>
      </c>
      <c r="R2257" t="s">
        <v>1833</v>
      </c>
      <c r="S2257" t="s">
        <v>18</v>
      </c>
      <c r="T2257" t="s">
        <v>19</v>
      </c>
    </row>
    <row r="2258" spans="1:20" x14ac:dyDescent="0.35">
      <c r="A2258" t="s">
        <v>29</v>
      </c>
      <c r="B2258" t="s">
        <v>239</v>
      </c>
      <c r="C2258" t="s">
        <v>13</v>
      </c>
      <c r="D2258" t="s">
        <v>31</v>
      </c>
      <c r="E2258" t="s">
        <v>240</v>
      </c>
      <c r="F2258" t="s">
        <v>16</v>
      </c>
      <c r="G2258">
        <v>2042.58</v>
      </c>
      <c r="H2258" s="1">
        <v>43331</v>
      </c>
      <c r="I2258" t="str">
        <f t="shared" si="105"/>
        <v>19</v>
      </c>
      <c r="J2258" t="str">
        <f t="shared" si="106"/>
        <v>August</v>
      </c>
      <c r="K2258" t="str">
        <f t="shared" si="107"/>
        <v>2018</v>
      </c>
      <c r="L2258" s="15">
        <v>0.29166666666666669</v>
      </c>
      <c r="M2258">
        <f>HOUR(K2258:K14300)</f>
        <v>0</v>
      </c>
      <c r="N2258">
        <f>MINUTE(K2258:K14300)</f>
        <v>0</v>
      </c>
      <c r="O2258">
        <f>SECOND(K2258:K14300)</f>
        <v>0</v>
      </c>
      <c r="P2258">
        <v>168</v>
      </c>
      <c r="Q2258">
        <f>G2258-P2258</f>
        <v>1874.58</v>
      </c>
      <c r="R2258" t="s">
        <v>1833</v>
      </c>
      <c r="S2258" t="s">
        <v>18</v>
      </c>
      <c r="T2258" t="s">
        <v>19</v>
      </c>
    </row>
    <row r="2259" spans="1:20" x14ac:dyDescent="0.35">
      <c r="A2259" t="s">
        <v>11</v>
      </c>
      <c r="B2259" t="s">
        <v>168</v>
      </c>
      <c r="C2259" t="s">
        <v>13</v>
      </c>
      <c r="D2259" t="s">
        <v>14</v>
      </c>
      <c r="E2259" t="s">
        <v>23</v>
      </c>
      <c r="F2259" t="s">
        <v>24</v>
      </c>
      <c r="G2259">
        <v>43136.07</v>
      </c>
      <c r="H2259" s="1">
        <v>43331</v>
      </c>
      <c r="I2259" t="str">
        <f t="shared" si="105"/>
        <v>19</v>
      </c>
      <c r="J2259" t="str">
        <f t="shared" si="106"/>
        <v>August</v>
      </c>
      <c r="K2259" t="str">
        <f t="shared" si="107"/>
        <v>2018</v>
      </c>
      <c r="L2259" s="15">
        <v>0.3263773148148148</v>
      </c>
      <c r="M2259">
        <f>HOUR(K2259:K14301)</f>
        <v>0</v>
      </c>
      <c r="N2259">
        <f>MINUTE(K2259:K14301)</f>
        <v>0</v>
      </c>
      <c r="O2259">
        <f>SECOND(K2259:K14301)</f>
        <v>0</v>
      </c>
      <c r="P2259">
        <v>20.32</v>
      </c>
      <c r="Q2259">
        <f>G2259-P2259</f>
        <v>43115.75</v>
      </c>
      <c r="R2259" t="s">
        <v>241</v>
      </c>
      <c r="S2259" t="s">
        <v>18</v>
      </c>
      <c r="T2259" t="s">
        <v>19</v>
      </c>
    </row>
    <row r="2260" spans="1:20" x14ac:dyDescent="0.35">
      <c r="A2260" t="s">
        <v>29</v>
      </c>
      <c r="B2260" t="s">
        <v>108</v>
      </c>
      <c r="C2260" t="s">
        <v>13</v>
      </c>
      <c r="D2260" t="s">
        <v>41</v>
      </c>
      <c r="E2260" t="s">
        <v>81</v>
      </c>
      <c r="F2260" t="s">
        <v>24</v>
      </c>
      <c r="G2260">
        <v>4291.6899999999996</v>
      </c>
      <c r="H2260" s="1">
        <v>43331</v>
      </c>
      <c r="I2260" t="str">
        <f t="shared" si="105"/>
        <v>19</v>
      </c>
      <c r="J2260" t="str">
        <f t="shared" si="106"/>
        <v>August</v>
      </c>
      <c r="K2260" t="str">
        <f t="shared" si="107"/>
        <v>2018</v>
      </c>
      <c r="L2260" s="15">
        <v>0.33333333333333331</v>
      </c>
      <c r="M2260">
        <f>HOUR(K2260:K14302)</f>
        <v>0</v>
      </c>
      <c r="N2260">
        <f>MINUTE(K2260:K14302)</f>
        <v>0</v>
      </c>
      <c r="O2260">
        <f>SECOND(K2260:K14302)</f>
        <v>0</v>
      </c>
      <c r="P2260">
        <v>33</v>
      </c>
      <c r="Q2260">
        <f>G2260-P2260</f>
        <v>4258.6899999999996</v>
      </c>
      <c r="R2260" t="s">
        <v>1833</v>
      </c>
      <c r="S2260" t="s">
        <v>18</v>
      </c>
      <c r="T2260" t="s">
        <v>19</v>
      </c>
    </row>
    <row r="2261" spans="1:20" x14ac:dyDescent="0.35">
      <c r="A2261" t="s">
        <v>11</v>
      </c>
      <c r="B2261" t="s">
        <v>140</v>
      </c>
      <c r="C2261" t="s">
        <v>13</v>
      </c>
      <c r="D2261" t="s">
        <v>20</v>
      </c>
      <c r="E2261" t="s">
        <v>141</v>
      </c>
      <c r="F2261" t="s">
        <v>24</v>
      </c>
      <c r="G2261">
        <v>4938.62</v>
      </c>
      <c r="H2261" s="1">
        <v>43331</v>
      </c>
      <c r="I2261" t="str">
        <f t="shared" si="105"/>
        <v>19</v>
      </c>
      <c r="J2261" t="str">
        <f t="shared" si="106"/>
        <v>August</v>
      </c>
      <c r="K2261" t="str">
        <f t="shared" si="107"/>
        <v>2018</v>
      </c>
      <c r="L2261" s="15">
        <v>0.3495949074074074</v>
      </c>
      <c r="M2261">
        <f>HOUR(K2261:K14303)</f>
        <v>0</v>
      </c>
      <c r="N2261">
        <f>MINUTE(K2261:K14303)</f>
        <v>0</v>
      </c>
      <c r="O2261">
        <f>SECOND(K2261:K14303)</f>
        <v>0</v>
      </c>
      <c r="P2261">
        <v>14.61</v>
      </c>
      <c r="Q2261">
        <f>G2261-P2261</f>
        <v>4924.01</v>
      </c>
      <c r="R2261" t="s">
        <v>729</v>
      </c>
      <c r="S2261" t="s">
        <v>18</v>
      </c>
      <c r="T2261" t="s">
        <v>19</v>
      </c>
    </row>
    <row r="2262" spans="1:20" x14ac:dyDescent="0.35">
      <c r="A2262" t="s">
        <v>11</v>
      </c>
      <c r="B2262" t="s">
        <v>227</v>
      </c>
      <c r="C2262" t="s">
        <v>13</v>
      </c>
      <c r="D2262" t="s">
        <v>20</v>
      </c>
      <c r="E2262" t="s">
        <v>228</v>
      </c>
      <c r="F2262" t="s">
        <v>24</v>
      </c>
      <c r="G2262">
        <v>3593.46</v>
      </c>
      <c r="H2262" s="1">
        <v>43331</v>
      </c>
      <c r="I2262" t="str">
        <f t="shared" si="105"/>
        <v>19</v>
      </c>
      <c r="J2262" t="str">
        <f t="shared" si="106"/>
        <v>August</v>
      </c>
      <c r="K2262" t="str">
        <f t="shared" si="107"/>
        <v>2018</v>
      </c>
      <c r="L2262" s="15">
        <v>0.36943287037037037</v>
      </c>
      <c r="M2262">
        <f>HOUR(K2262:K14304)</f>
        <v>0</v>
      </c>
      <c r="N2262">
        <f>MINUTE(K2262:K14304)</f>
        <v>0</v>
      </c>
      <c r="O2262">
        <f>SECOND(K2262:K14304)</f>
        <v>0</v>
      </c>
      <c r="P2262">
        <v>13.74</v>
      </c>
      <c r="Q2262">
        <f>G2262-P2262</f>
        <v>3579.7200000000003</v>
      </c>
      <c r="R2262" t="s">
        <v>447</v>
      </c>
      <c r="S2262" t="s">
        <v>18</v>
      </c>
      <c r="T2262" t="s">
        <v>19</v>
      </c>
    </row>
    <row r="2263" spans="1:20" x14ac:dyDescent="0.35">
      <c r="A2263" t="s">
        <v>11</v>
      </c>
      <c r="B2263" t="s">
        <v>128</v>
      </c>
      <c r="C2263" t="s">
        <v>13</v>
      </c>
      <c r="D2263" t="s">
        <v>20</v>
      </c>
      <c r="E2263" t="s">
        <v>129</v>
      </c>
      <c r="F2263" t="s">
        <v>24</v>
      </c>
      <c r="G2263">
        <v>58800.7</v>
      </c>
      <c r="H2263" s="1">
        <v>43331</v>
      </c>
      <c r="I2263" t="str">
        <f t="shared" si="105"/>
        <v>19</v>
      </c>
      <c r="J2263" t="str">
        <f t="shared" si="106"/>
        <v>August</v>
      </c>
      <c r="K2263" t="str">
        <f t="shared" si="107"/>
        <v>2018</v>
      </c>
      <c r="L2263" s="15">
        <v>0.37787037037037036</v>
      </c>
      <c r="M2263">
        <f>HOUR(K2263:K14305)</f>
        <v>0</v>
      </c>
      <c r="N2263">
        <f>MINUTE(K2263:K14305)</f>
        <v>0</v>
      </c>
      <c r="O2263">
        <f>SECOND(K2263:K14305)</f>
        <v>0</v>
      </c>
      <c r="P2263">
        <v>74.97</v>
      </c>
      <c r="Q2263">
        <f>G2263-P2263</f>
        <v>58725.729999999996</v>
      </c>
      <c r="R2263" t="s">
        <v>838</v>
      </c>
      <c r="S2263" t="s">
        <v>18</v>
      </c>
      <c r="T2263" t="s">
        <v>19</v>
      </c>
    </row>
    <row r="2264" spans="1:20" x14ac:dyDescent="0.35">
      <c r="A2264" t="s">
        <v>11</v>
      </c>
      <c r="B2264" t="s">
        <v>97</v>
      </c>
      <c r="C2264" t="s">
        <v>13</v>
      </c>
      <c r="D2264" t="s">
        <v>20</v>
      </c>
      <c r="E2264" t="s">
        <v>98</v>
      </c>
      <c r="F2264" t="s">
        <v>16</v>
      </c>
      <c r="G2264">
        <v>837.28</v>
      </c>
      <c r="H2264" s="1">
        <v>43331</v>
      </c>
      <c r="I2264" t="str">
        <f t="shared" si="105"/>
        <v>19</v>
      </c>
      <c r="J2264" t="str">
        <f t="shared" si="106"/>
        <v>August</v>
      </c>
      <c r="K2264" t="str">
        <f t="shared" si="107"/>
        <v>2018</v>
      </c>
      <c r="L2264" s="15">
        <v>0.38186342592592593</v>
      </c>
      <c r="M2264">
        <f>HOUR(K2264:K14306)</f>
        <v>0</v>
      </c>
      <c r="N2264">
        <f>MINUTE(K2264:K14306)</f>
        <v>0</v>
      </c>
      <c r="O2264">
        <f>SECOND(K2264:K14306)</f>
        <v>0</v>
      </c>
      <c r="P2264">
        <v>26.36</v>
      </c>
      <c r="Q2264">
        <f>G2264-P2264</f>
        <v>810.92</v>
      </c>
      <c r="R2264" t="s">
        <v>451</v>
      </c>
      <c r="S2264" t="s">
        <v>18</v>
      </c>
      <c r="T2264" t="s">
        <v>19</v>
      </c>
    </row>
    <row r="2265" spans="1:20" x14ac:dyDescent="0.35">
      <c r="A2265" t="s">
        <v>11</v>
      </c>
      <c r="B2265" t="s">
        <v>97</v>
      </c>
      <c r="C2265" t="s">
        <v>13</v>
      </c>
      <c r="D2265" t="s">
        <v>20</v>
      </c>
      <c r="E2265" t="s">
        <v>98</v>
      </c>
      <c r="F2265" t="s">
        <v>16</v>
      </c>
      <c r="G2265">
        <v>821.31</v>
      </c>
      <c r="H2265" s="1">
        <v>43331</v>
      </c>
      <c r="I2265" t="str">
        <f t="shared" si="105"/>
        <v>19</v>
      </c>
      <c r="J2265" t="str">
        <f t="shared" si="106"/>
        <v>August</v>
      </c>
      <c r="K2265" t="str">
        <f t="shared" si="107"/>
        <v>2018</v>
      </c>
      <c r="L2265" s="15">
        <v>0.38584490740740746</v>
      </c>
      <c r="M2265">
        <f>HOUR(K2265:K14307)</f>
        <v>0</v>
      </c>
      <c r="N2265">
        <f>MINUTE(K2265:K14307)</f>
        <v>0</v>
      </c>
      <c r="O2265">
        <f>SECOND(K2265:K14307)</f>
        <v>0</v>
      </c>
      <c r="P2265">
        <v>15.97</v>
      </c>
      <c r="Q2265">
        <f>G2265-P2265</f>
        <v>805.33999999999992</v>
      </c>
      <c r="R2265" t="s">
        <v>642</v>
      </c>
      <c r="S2265" t="s">
        <v>18</v>
      </c>
      <c r="T2265" t="s">
        <v>19</v>
      </c>
    </row>
    <row r="2266" spans="1:20" x14ac:dyDescent="0.35">
      <c r="A2266" t="s">
        <v>11</v>
      </c>
      <c r="B2266" t="s">
        <v>73</v>
      </c>
      <c r="C2266" t="s">
        <v>13</v>
      </c>
      <c r="D2266" t="s">
        <v>14</v>
      </c>
      <c r="E2266" t="s">
        <v>74</v>
      </c>
      <c r="F2266" t="s">
        <v>16</v>
      </c>
      <c r="G2266">
        <v>8069.39</v>
      </c>
      <c r="H2266" s="1">
        <v>43331</v>
      </c>
      <c r="I2266" t="str">
        <f t="shared" si="105"/>
        <v>19</v>
      </c>
      <c r="J2266" t="str">
        <f t="shared" si="106"/>
        <v>August</v>
      </c>
      <c r="K2266" t="str">
        <f t="shared" si="107"/>
        <v>2018</v>
      </c>
      <c r="L2266" s="15">
        <v>0.38983796296296297</v>
      </c>
      <c r="M2266">
        <f>HOUR(K2266:K14308)</f>
        <v>0</v>
      </c>
      <c r="N2266">
        <f>MINUTE(K2266:K14308)</f>
        <v>0</v>
      </c>
      <c r="O2266">
        <f>SECOND(K2266:K14308)</f>
        <v>0</v>
      </c>
      <c r="P2266">
        <v>33.950000000000003</v>
      </c>
      <c r="Q2266">
        <f>G2266-P2266</f>
        <v>8035.4400000000005</v>
      </c>
      <c r="R2266" t="s">
        <v>152</v>
      </c>
      <c r="S2266" t="s">
        <v>18</v>
      </c>
      <c r="T2266" t="s">
        <v>19</v>
      </c>
    </row>
    <row r="2267" spans="1:20" x14ac:dyDescent="0.35">
      <c r="A2267" t="s">
        <v>11</v>
      </c>
      <c r="B2267" t="s">
        <v>124</v>
      </c>
      <c r="C2267" t="s">
        <v>13</v>
      </c>
      <c r="D2267" t="s">
        <v>20</v>
      </c>
      <c r="E2267" t="s">
        <v>125</v>
      </c>
      <c r="F2267" t="s">
        <v>16</v>
      </c>
      <c r="G2267">
        <v>1483.94</v>
      </c>
      <c r="H2267" s="1">
        <v>43331</v>
      </c>
      <c r="I2267" t="str">
        <f t="shared" si="105"/>
        <v>19</v>
      </c>
      <c r="J2267" t="str">
        <f t="shared" si="106"/>
        <v>August</v>
      </c>
      <c r="K2267" t="str">
        <f t="shared" si="107"/>
        <v>2018</v>
      </c>
      <c r="L2267" s="15">
        <v>0.39383101851851854</v>
      </c>
      <c r="M2267">
        <f>HOUR(K2267:K14309)</f>
        <v>0</v>
      </c>
      <c r="N2267">
        <f>MINUTE(K2267:K14309)</f>
        <v>0</v>
      </c>
      <c r="O2267">
        <f>SECOND(K2267:K14309)</f>
        <v>0</v>
      </c>
      <c r="P2267">
        <v>16.399999999999999</v>
      </c>
      <c r="Q2267">
        <f>G2267-P2267</f>
        <v>1467.54</v>
      </c>
      <c r="R2267" t="s">
        <v>863</v>
      </c>
      <c r="S2267" t="s">
        <v>18</v>
      </c>
      <c r="T2267" t="s">
        <v>19</v>
      </c>
    </row>
    <row r="2268" spans="1:20" x14ac:dyDescent="0.35">
      <c r="A2268" t="s">
        <v>11</v>
      </c>
      <c r="B2268" t="s">
        <v>97</v>
      </c>
      <c r="C2268" t="s">
        <v>13</v>
      </c>
      <c r="D2268" t="s">
        <v>20</v>
      </c>
      <c r="E2268" t="s">
        <v>98</v>
      </c>
      <c r="F2268" t="s">
        <v>16</v>
      </c>
      <c r="G2268">
        <v>808.64</v>
      </c>
      <c r="H2268" s="1">
        <v>43331</v>
      </c>
      <c r="I2268" t="str">
        <f t="shared" si="105"/>
        <v>19</v>
      </c>
      <c r="J2268" t="str">
        <f t="shared" si="106"/>
        <v>August</v>
      </c>
      <c r="K2268" t="str">
        <f t="shared" si="107"/>
        <v>2018</v>
      </c>
      <c r="L2268" s="15">
        <v>0.39782407407407411</v>
      </c>
      <c r="M2268">
        <f>HOUR(K2268:K14310)</f>
        <v>0</v>
      </c>
      <c r="N2268">
        <f>MINUTE(K2268:K14310)</f>
        <v>0</v>
      </c>
      <c r="O2268">
        <f>SECOND(K2268:K14310)</f>
        <v>0</v>
      </c>
      <c r="P2268">
        <v>12.67</v>
      </c>
      <c r="Q2268">
        <f>G2268-P2268</f>
        <v>795.97</v>
      </c>
      <c r="R2268" t="s">
        <v>943</v>
      </c>
      <c r="S2268" t="s">
        <v>18</v>
      </c>
      <c r="T2268" t="s">
        <v>19</v>
      </c>
    </row>
    <row r="2269" spans="1:20" x14ac:dyDescent="0.35">
      <c r="A2269" t="s">
        <v>11</v>
      </c>
      <c r="B2269" t="s">
        <v>168</v>
      </c>
      <c r="C2269" t="s">
        <v>13</v>
      </c>
      <c r="D2269" t="s">
        <v>14</v>
      </c>
      <c r="E2269" t="s">
        <v>23</v>
      </c>
      <c r="F2269" t="s">
        <v>24</v>
      </c>
      <c r="G2269">
        <v>43125.279999999999</v>
      </c>
      <c r="H2269" s="1">
        <v>43331</v>
      </c>
      <c r="I2269" t="str">
        <f t="shared" si="105"/>
        <v>19</v>
      </c>
      <c r="J2269" t="str">
        <f t="shared" si="106"/>
        <v>August</v>
      </c>
      <c r="K2269" t="str">
        <f t="shared" si="107"/>
        <v>2018</v>
      </c>
      <c r="L2269" s="15">
        <v>0.40181712962962962</v>
      </c>
      <c r="M2269">
        <f>HOUR(K2269:K14311)</f>
        <v>0</v>
      </c>
      <c r="N2269">
        <f>MINUTE(K2269:K14311)</f>
        <v>0</v>
      </c>
      <c r="O2269">
        <f>SECOND(K2269:K14311)</f>
        <v>0</v>
      </c>
      <c r="P2269">
        <v>10.79</v>
      </c>
      <c r="Q2269">
        <f>G2269-P2269</f>
        <v>43114.49</v>
      </c>
      <c r="R2269" t="s">
        <v>419</v>
      </c>
      <c r="S2269" t="s">
        <v>18</v>
      </c>
      <c r="T2269" t="s">
        <v>19</v>
      </c>
    </row>
    <row r="2270" spans="1:20" x14ac:dyDescent="0.35">
      <c r="A2270" t="s">
        <v>11</v>
      </c>
      <c r="B2270" t="s">
        <v>268</v>
      </c>
      <c r="C2270" t="s">
        <v>13</v>
      </c>
      <c r="D2270" t="s">
        <v>20</v>
      </c>
      <c r="E2270" t="s">
        <v>269</v>
      </c>
      <c r="F2270" t="s">
        <v>16</v>
      </c>
      <c r="G2270">
        <v>1431.34</v>
      </c>
      <c r="H2270" s="1">
        <v>43331</v>
      </c>
      <c r="I2270" t="str">
        <f t="shared" si="105"/>
        <v>19</v>
      </c>
      <c r="J2270" t="str">
        <f t="shared" si="106"/>
        <v>August</v>
      </c>
      <c r="K2270" t="str">
        <f t="shared" si="107"/>
        <v>2018</v>
      </c>
      <c r="L2270" s="15">
        <v>0.40581018518518519</v>
      </c>
      <c r="M2270">
        <f>HOUR(K2270:K14312)</f>
        <v>0</v>
      </c>
      <c r="N2270">
        <f>MINUTE(K2270:K14312)</f>
        <v>0</v>
      </c>
      <c r="O2270">
        <f>SECOND(K2270:K14312)</f>
        <v>0</v>
      </c>
      <c r="P2270">
        <v>25.48</v>
      </c>
      <c r="Q2270">
        <f>G2270-P2270</f>
        <v>1405.86</v>
      </c>
      <c r="R2270" t="s">
        <v>956</v>
      </c>
      <c r="S2270" t="s">
        <v>18</v>
      </c>
      <c r="T2270" t="s">
        <v>19</v>
      </c>
    </row>
    <row r="2271" spans="1:20" x14ac:dyDescent="0.35">
      <c r="A2271" t="s">
        <v>11</v>
      </c>
      <c r="B2271" t="s">
        <v>312</v>
      </c>
      <c r="C2271" t="s">
        <v>13</v>
      </c>
      <c r="D2271" t="s">
        <v>20</v>
      </c>
      <c r="E2271" t="s">
        <v>59</v>
      </c>
      <c r="F2271" t="s">
        <v>16</v>
      </c>
      <c r="G2271">
        <v>2052.1799999999998</v>
      </c>
      <c r="H2271" s="1">
        <v>43331</v>
      </c>
      <c r="I2271" t="str">
        <f t="shared" si="105"/>
        <v>19</v>
      </c>
      <c r="J2271" t="str">
        <f t="shared" si="106"/>
        <v>August</v>
      </c>
      <c r="K2271" t="str">
        <f t="shared" si="107"/>
        <v>2018</v>
      </c>
      <c r="L2271" s="15">
        <v>0.40979166666666672</v>
      </c>
      <c r="M2271">
        <f>HOUR(K2271:K14313)</f>
        <v>0</v>
      </c>
      <c r="N2271">
        <f>MINUTE(K2271:K14313)</f>
        <v>0</v>
      </c>
      <c r="O2271">
        <f>SECOND(K2271:K14313)</f>
        <v>0</v>
      </c>
      <c r="P2271">
        <v>27.87</v>
      </c>
      <c r="Q2271">
        <f>G2271-P2271</f>
        <v>2024.31</v>
      </c>
      <c r="R2271" t="s">
        <v>957</v>
      </c>
      <c r="S2271" t="s">
        <v>18</v>
      </c>
      <c r="T2271" t="s">
        <v>19</v>
      </c>
    </row>
    <row r="2272" spans="1:20" x14ac:dyDescent="0.35">
      <c r="A2272" t="s">
        <v>11</v>
      </c>
      <c r="B2272" t="s">
        <v>54</v>
      </c>
      <c r="C2272" t="s">
        <v>13</v>
      </c>
      <c r="D2272" t="s">
        <v>20</v>
      </c>
      <c r="E2272" t="s">
        <v>55</v>
      </c>
      <c r="F2272" t="s">
        <v>16</v>
      </c>
      <c r="G2272">
        <v>4492.74</v>
      </c>
      <c r="H2272" s="1">
        <v>43331</v>
      </c>
      <c r="I2272" t="str">
        <f t="shared" si="105"/>
        <v>19</v>
      </c>
      <c r="J2272" t="str">
        <f t="shared" si="106"/>
        <v>August</v>
      </c>
      <c r="K2272" t="str">
        <f t="shared" si="107"/>
        <v>2018</v>
      </c>
      <c r="L2272" s="15">
        <v>0.41378472222222223</v>
      </c>
      <c r="M2272">
        <f>HOUR(K2272:K14314)</f>
        <v>0</v>
      </c>
      <c r="N2272">
        <f>MINUTE(K2272:K14314)</f>
        <v>0</v>
      </c>
      <c r="O2272">
        <f>SECOND(K2272:K14314)</f>
        <v>0</v>
      </c>
      <c r="P2272">
        <v>46.64</v>
      </c>
      <c r="Q2272">
        <f>G2272-P2272</f>
        <v>4446.0999999999995</v>
      </c>
      <c r="R2272" t="s">
        <v>958</v>
      </c>
      <c r="S2272" t="s">
        <v>18</v>
      </c>
      <c r="T2272" t="s">
        <v>19</v>
      </c>
    </row>
    <row r="2273" spans="1:20" x14ac:dyDescent="0.35">
      <c r="A2273" t="s">
        <v>29</v>
      </c>
      <c r="B2273" t="s">
        <v>197</v>
      </c>
      <c r="C2273" t="s">
        <v>13</v>
      </c>
      <c r="D2273" t="s">
        <v>31</v>
      </c>
      <c r="E2273" t="s">
        <v>23</v>
      </c>
      <c r="F2273" t="s">
        <v>24</v>
      </c>
      <c r="G2273">
        <v>31726.560000000001</v>
      </c>
      <c r="H2273" s="1">
        <v>43331</v>
      </c>
      <c r="I2273" t="str">
        <f t="shared" si="105"/>
        <v>19</v>
      </c>
      <c r="J2273" t="str">
        <f t="shared" si="106"/>
        <v>August</v>
      </c>
      <c r="K2273" t="str">
        <f t="shared" si="107"/>
        <v>2018</v>
      </c>
      <c r="L2273" s="15">
        <v>0.41666666666666669</v>
      </c>
      <c r="M2273">
        <f>HOUR(K2273:K14315)</f>
        <v>0</v>
      </c>
      <c r="N2273">
        <f>MINUTE(K2273:K14315)</f>
        <v>0</v>
      </c>
      <c r="O2273">
        <f>SECOND(K2273:K14315)</f>
        <v>0</v>
      </c>
      <c r="P2273">
        <v>42</v>
      </c>
      <c r="Q2273">
        <f>G2273-P2273</f>
        <v>31684.560000000001</v>
      </c>
      <c r="R2273" t="s">
        <v>1833</v>
      </c>
      <c r="S2273" t="s">
        <v>18</v>
      </c>
      <c r="T2273" t="s">
        <v>19</v>
      </c>
    </row>
    <row r="2274" spans="1:20" x14ac:dyDescent="0.35">
      <c r="A2274" t="s">
        <v>11</v>
      </c>
      <c r="B2274" t="s">
        <v>12</v>
      </c>
      <c r="C2274" t="s">
        <v>13</v>
      </c>
      <c r="D2274" t="s">
        <v>20</v>
      </c>
      <c r="E2274" t="s">
        <v>15</v>
      </c>
      <c r="F2274" t="s">
        <v>16</v>
      </c>
      <c r="G2274">
        <v>1145.3499999999999</v>
      </c>
      <c r="H2274" s="1">
        <v>43331</v>
      </c>
      <c r="I2274" t="str">
        <f t="shared" si="105"/>
        <v>19</v>
      </c>
      <c r="J2274" t="str">
        <f t="shared" si="106"/>
        <v>August</v>
      </c>
      <c r="K2274" t="str">
        <f t="shared" si="107"/>
        <v>2018</v>
      </c>
      <c r="L2274" s="15">
        <v>0.41829861111111111</v>
      </c>
      <c r="M2274">
        <f>HOUR(K2274:K14316)</f>
        <v>0</v>
      </c>
      <c r="N2274">
        <f>MINUTE(K2274:K14316)</f>
        <v>0</v>
      </c>
      <c r="O2274">
        <f>SECOND(K2274:K14316)</f>
        <v>0</v>
      </c>
      <c r="P2274">
        <v>16.68</v>
      </c>
      <c r="Q2274">
        <f>G2274-P2274</f>
        <v>1128.6699999999998</v>
      </c>
      <c r="R2274" t="s">
        <v>94</v>
      </c>
      <c r="S2274" t="s">
        <v>18</v>
      </c>
      <c r="T2274" t="s">
        <v>19</v>
      </c>
    </row>
    <row r="2275" spans="1:20" x14ac:dyDescent="0.35">
      <c r="A2275" t="s">
        <v>11</v>
      </c>
      <c r="B2275" t="s">
        <v>92</v>
      </c>
      <c r="C2275" t="s">
        <v>13</v>
      </c>
      <c r="D2275" t="s">
        <v>20</v>
      </c>
      <c r="E2275" t="s">
        <v>93</v>
      </c>
      <c r="F2275" t="s">
        <v>16</v>
      </c>
      <c r="G2275">
        <v>3193.08</v>
      </c>
      <c r="H2275" s="1">
        <v>43331</v>
      </c>
      <c r="I2275" t="str">
        <f t="shared" si="105"/>
        <v>19</v>
      </c>
      <c r="J2275" t="str">
        <f t="shared" si="106"/>
        <v>August</v>
      </c>
      <c r="K2275" t="str">
        <f t="shared" si="107"/>
        <v>2018</v>
      </c>
      <c r="L2275" s="15">
        <v>0.42413194444444446</v>
      </c>
      <c r="M2275">
        <f>HOUR(K2275:K14317)</f>
        <v>0</v>
      </c>
      <c r="N2275">
        <f>MINUTE(K2275:K14317)</f>
        <v>0</v>
      </c>
      <c r="O2275">
        <f>SECOND(K2275:K14317)</f>
        <v>0</v>
      </c>
      <c r="P2275">
        <v>45.95</v>
      </c>
      <c r="Q2275">
        <f>G2275-P2275</f>
        <v>3147.13</v>
      </c>
      <c r="R2275" t="s">
        <v>959</v>
      </c>
      <c r="S2275" t="s">
        <v>18</v>
      </c>
      <c r="T2275" t="s">
        <v>19</v>
      </c>
    </row>
    <row r="2276" spans="1:20" x14ac:dyDescent="0.35">
      <c r="A2276" t="s">
        <v>11</v>
      </c>
      <c r="B2276" t="s">
        <v>54</v>
      </c>
      <c r="C2276" t="s">
        <v>13</v>
      </c>
      <c r="D2276" t="s">
        <v>14</v>
      </c>
      <c r="E2276" t="s">
        <v>55</v>
      </c>
      <c r="F2276" t="s">
        <v>16</v>
      </c>
      <c r="G2276">
        <v>4472.9799999999996</v>
      </c>
      <c r="H2276" s="1">
        <v>43331</v>
      </c>
      <c r="I2276" t="str">
        <f t="shared" si="105"/>
        <v>19</v>
      </c>
      <c r="J2276" t="str">
        <f t="shared" si="106"/>
        <v>August</v>
      </c>
      <c r="K2276" t="str">
        <f t="shared" si="107"/>
        <v>2018</v>
      </c>
      <c r="L2276" s="15">
        <v>0.42996527777777777</v>
      </c>
      <c r="M2276">
        <f>HOUR(K2276:K14318)</f>
        <v>0</v>
      </c>
      <c r="N2276">
        <f>MINUTE(K2276:K14318)</f>
        <v>0</v>
      </c>
      <c r="O2276">
        <f>SECOND(K2276:K14318)</f>
        <v>0</v>
      </c>
      <c r="P2276">
        <v>19.760000000000002</v>
      </c>
      <c r="Q2276">
        <f>G2276-P2276</f>
        <v>4453.2199999999993</v>
      </c>
      <c r="R2276" t="s">
        <v>960</v>
      </c>
      <c r="S2276" t="s">
        <v>18</v>
      </c>
      <c r="T2276" t="s">
        <v>19</v>
      </c>
    </row>
    <row r="2277" spans="1:20" x14ac:dyDescent="0.35">
      <c r="A2277" t="s">
        <v>11</v>
      </c>
      <c r="B2277" t="s">
        <v>12</v>
      </c>
      <c r="C2277" t="s">
        <v>13</v>
      </c>
      <c r="D2277" t="s">
        <v>14</v>
      </c>
      <c r="E2277" t="s">
        <v>15</v>
      </c>
      <c r="F2277" t="s">
        <v>16</v>
      </c>
      <c r="G2277">
        <v>1128.51</v>
      </c>
      <c r="H2277" s="1">
        <v>43331</v>
      </c>
      <c r="I2277" t="str">
        <f t="shared" si="105"/>
        <v>19</v>
      </c>
      <c r="J2277" t="str">
        <f t="shared" si="106"/>
        <v>August</v>
      </c>
      <c r="K2277" t="str">
        <f t="shared" si="107"/>
        <v>2018</v>
      </c>
      <c r="L2277" s="15">
        <v>0.43579861111111112</v>
      </c>
      <c r="M2277">
        <f>HOUR(K2277:K14319)</f>
        <v>0</v>
      </c>
      <c r="N2277">
        <f>MINUTE(K2277:K14319)</f>
        <v>0</v>
      </c>
      <c r="O2277">
        <f>SECOND(K2277:K14319)</f>
        <v>0</v>
      </c>
      <c r="P2277">
        <v>16.84</v>
      </c>
      <c r="Q2277">
        <f>G2277-P2277</f>
        <v>1111.67</v>
      </c>
      <c r="R2277" t="s">
        <v>961</v>
      </c>
      <c r="S2277" t="s">
        <v>18</v>
      </c>
      <c r="T2277" t="s">
        <v>19</v>
      </c>
    </row>
    <row r="2278" spans="1:20" x14ac:dyDescent="0.35">
      <c r="A2278" t="s">
        <v>11</v>
      </c>
      <c r="B2278" t="s">
        <v>92</v>
      </c>
      <c r="C2278" t="s">
        <v>13</v>
      </c>
      <c r="D2278" t="s">
        <v>20</v>
      </c>
      <c r="E2278" t="s">
        <v>93</v>
      </c>
      <c r="F2278" t="s">
        <v>16</v>
      </c>
      <c r="G2278">
        <v>3180.19</v>
      </c>
      <c r="H2278" s="1">
        <v>43331</v>
      </c>
      <c r="I2278" t="str">
        <f t="shared" si="105"/>
        <v>19</v>
      </c>
      <c r="J2278" t="str">
        <f t="shared" si="106"/>
        <v>August</v>
      </c>
      <c r="K2278" t="str">
        <f t="shared" si="107"/>
        <v>2018</v>
      </c>
      <c r="L2278" s="15">
        <v>0.44163194444444448</v>
      </c>
      <c r="M2278">
        <f>HOUR(K2278:K14320)</f>
        <v>0</v>
      </c>
      <c r="N2278">
        <f>MINUTE(K2278:K14320)</f>
        <v>0</v>
      </c>
      <c r="O2278">
        <f>SECOND(K2278:K14320)</f>
        <v>0</v>
      </c>
      <c r="P2278">
        <v>12.89</v>
      </c>
      <c r="Q2278">
        <f>G2278-P2278</f>
        <v>3167.3</v>
      </c>
      <c r="R2278" t="s">
        <v>64</v>
      </c>
      <c r="S2278" t="s">
        <v>18</v>
      </c>
      <c r="T2278" t="s">
        <v>19</v>
      </c>
    </row>
    <row r="2279" spans="1:20" x14ac:dyDescent="0.35">
      <c r="A2279" t="s">
        <v>11</v>
      </c>
      <c r="B2279" t="s">
        <v>168</v>
      </c>
      <c r="C2279" t="s">
        <v>13</v>
      </c>
      <c r="D2279" t="s">
        <v>20</v>
      </c>
      <c r="E2279" t="s">
        <v>23</v>
      </c>
      <c r="F2279" t="s">
        <v>24</v>
      </c>
      <c r="G2279">
        <v>43118.44</v>
      </c>
      <c r="H2279" s="1">
        <v>43331</v>
      </c>
      <c r="I2279" t="str">
        <f t="shared" si="105"/>
        <v>19</v>
      </c>
      <c r="J2279" t="str">
        <f t="shared" si="106"/>
        <v>August</v>
      </c>
      <c r="K2279" t="str">
        <f t="shared" si="107"/>
        <v>2018</v>
      </c>
      <c r="L2279" s="15">
        <v>0.44747685185185188</v>
      </c>
      <c r="M2279">
        <f>HOUR(K2279:K14321)</f>
        <v>0</v>
      </c>
      <c r="N2279">
        <f>MINUTE(K2279:K14321)</f>
        <v>0</v>
      </c>
      <c r="O2279">
        <f>SECOND(K2279:K14321)</f>
        <v>0</v>
      </c>
      <c r="P2279">
        <v>6.84</v>
      </c>
      <c r="Q2279">
        <f>G2279-P2279</f>
        <v>43111.600000000006</v>
      </c>
      <c r="R2279" t="s">
        <v>420</v>
      </c>
      <c r="S2279" t="s">
        <v>18</v>
      </c>
      <c r="T2279" t="s">
        <v>19</v>
      </c>
    </row>
    <row r="2280" spans="1:20" x14ac:dyDescent="0.35">
      <c r="A2280" t="s">
        <v>11</v>
      </c>
      <c r="B2280" t="s">
        <v>80</v>
      </c>
      <c r="C2280" t="s">
        <v>13</v>
      </c>
      <c r="D2280" t="s">
        <v>20</v>
      </c>
      <c r="E2280" t="s">
        <v>81</v>
      </c>
      <c r="F2280" t="s">
        <v>24</v>
      </c>
      <c r="G2280">
        <v>16357.58</v>
      </c>
      <c r="H2280" s="1">
        <v>43331</v>
      </c>
      <c r="I2280" t="str">
        <f t="shared" si="105"/>
        <v>19</v>
      </c>
      <c r="J2280" t="str">
        <f t="shared" si="106"/>
        <v>August</v>
      </c>
      <c r="K2280" t="str">
        <f t="shared" si="107"/>
        <v>2018</v>
      </c>
      <c r="L2280" s="15">
        <v>0.45331018518518523</v>
      </c>
      <c r="M2280">
        <f>HOUR(K2280:K14322)</f>
        <v>0</v>
      </c>
      <c r="N2280">
        <f>MINUTE(K2280:K14322)</f>
        <v>0</v>
      </c>
      <c r="O2280">
        <f>SECOND(K2280:K14322)</f>
        <v>0</v>
      </c>
      <c r="P2280">
        <v>14.66</v>
      </c>
      <c r="Q2280">
        <f>G2280-P2280</f>
        <v>16342.92</v>
      </c>
      <c r="R2280" t="s">
        <v>840</v>
      </c>
      <c r="S2280" t="s">
        <v>18</v>
      </c>
      <c r="T2280" t="s">
        <v>19</v>
      </c>
    </row>
    <row r="2281" spans="1:20" x14ac:dyDescent="0.35">
      <c r="A2281" t="s">
        <v>29</v>
      </c>
      <c r="B2281" t="s">
        <v>143</v>
      </c>
      <c r="C2281" t="s">
        <v>13</v>
      </c>
      <c r="D2281" t="s">
        <v>31</v>
      </c>
      <c r="E2281" t="s">
        <v>144</v>
      </c>
      <c r="F2281" t="s">
        <v>24</v>
      </c>
      <c r="G2281">
        <v>32757.16</v>
      </c>
      <c r="H2281" s="1">
        <v>43331</v>
      </c>
      <c r="I2281" t="str">
        <f t="shared" si="105"/>
        <v>19</v>
      </c>
      <c r="J2281" t="str">
        <f t="shared" si="106"/>
        <v>August</v>
      </c>
      <c r="K2281" t="str">
        <f t="shared" si="107"/>
        <v>2018</v>
      </c>
      <c r="L2281" s="15">
        <v>0.45833333333333331</v>
      </c>
      <c r="M2281">
        <f>HOUR(K2281:K14323)</f>
        <v>0</v>
      </c>
      <c r="N2281">
        <f>MINUTE(K2281:K14323)</f>
        <v>0</v>
      </c>
      <c r="O2281">
        <f>SECOND(K2281:K14323)</f>
        <v>0</v>
      </c>
      <c r="P2281">
        <v>28</v>
      </c>
      <c r="Q2281">
        <f>G2281-P2281</f>
        <v>32729.16</v>
      </c>
      <c r="R2281" t="s">
        <v>1833</v>
      </c>
      <c r="S2281" t="s">
        <v>18</v>
      </c>
      <c r="T2281" t="s">
        <v>19</v>
      </c>
    </row>
    <row r="2282" spans="1:20" x14ac:dyDescent="0.35">
      <c r="A2282" t="s">
        <v>29</v>
      </c>
      <c r="B2282" t="s">
        <v>47</v>
      </c>
      <c r="C2282" t="s">
        <v>13</v>
      </c>
      <c r="D2282" t="s">
        <v>41</v>
      </c>
      <c r="E2282" t="s">
        <v>48</v>
      </c>
      <c r="F2282" t="s">
        <v>24</v>
      </c>
      <c r="G2282">
        <v>4382.84</v>
      </c>
      <c r="H2282" s="1">
        <v>43331</v>
      </c>
      <c r="I2282" t="str">
        <f t="shared" si="105"/>
        <v>19</v>
      </c>
      <c r="J2282" t="str">
        <f t="shared" si="106"/>
        <v>August</v>
      </c>
      <c r="K2282" t="str">
        <f t="shared" si="107"/>
        <v>2018</v>
      </c>
      <c r="L2282" s="15">
        <v>0.45833333333333331</v>
      </c>
      <c r="M2282">
        <f>HOUR(K2282:K14324)</f>
        <v>0</v>
      </c>
      <c r="N2282">
        <f>MINUTE(K2282:K14324)</f>
        <v>0</v>
      </c>
      <c r="O2282">
        <f>SECOND(K2282:K14324)</f>
        <v>0</v>
      </c>
      <c r="P2282">
        <v>31</v>
      </c>
      <c r="Q2282">
        <f>G2282-P2282</f>
        <v>4351.84</v>
      </c>
      <c r="R2282" t="s">
        <v>1833</v>
      </c>
      <c r="S2282" t="s">
        <v>18</v>
      </c>
      <c r="T2282" t="s">
        <v>19</v>
      </c>
    </row>
    <row r="2283" spans="1:20" x14ac:dyDescent="0.35">
      <c r="A2283" t="s">
        <v>29</v>
      </c>
      <c r="B2283" t="s">
        <v>68</v>
      </c>
      <c r="C2283" t="s">
        <v>13</v>
      </c>
      <c r="D2283" t="s">
        <v>41</v>
      </c>
      <c r="E2283" t="s">
        <v>69</v>
      </c>
      <c r="F2283" t="s">
        <v>16</v>
      </c>
      <c r="G2283">
        <v>29341.99</v>
      </c>
      <c r="H2283" s="1">
        <v>43331</v>
      </c>
      <c r="I2283" t="str">
        <f t="shared" si="105"/>
        <v>19</v>
      </c>
      <c r="J2283" t="str">
        <f t="shared" si="106"/>
        <v>August</v>
      </c>
      <c r="K2283" t="str">
        <f t="shared" si="107"/>
        <v>2018</v>
      </c>
      <c r="L2283" s="15">
        <v>0.45833333333333331</v>
      </c>
      <c r="M2283">
        <f>HOUR(K2283:K14325)</f>
        <v>0</v>
      </c>
      <c r="N2283">
        <f>MINUTE(K2283:K14325)</f>
        <v>0</v>
      </c>
      <c r="O2283">
        <f>SECOND(K2283:K14325)</f>
        <v>0</v>
      </c>
      <c r="P2283">
        <v>38</v>
      </c>
      <c r="Q2283">
        <f>G2283-P2283</f>
        <v>29303.99</v>
      </c>
      <c r="R2283" t="s">
        <v>1833</v>
      </c>
      <c r="S2283" t="s">
        <v>18</v>
      </c>
      <c r="T2283" t="s">
        <v>19</v>
      </c>
    </row>
    <row r="2284" spans="1:20" x14ac:dyDescent="0.35">
      <c r="A2284" t="s">
        <v>29</v>
      </c>
      <c r="B2284" t="s">
        <v>182</v>
      </c>
      <c r="C2284" t="s">
        <v>13</v>
      </c>
      <c r="D2284" t="s">
        <v>31</v>
      </c>
      <c r="E2284" t="s">
        <v>183</v>
      </c>
      <c r="F2284" t="s">
        <v>24</v>
      </c>
      <c r="G2284">
        <v>8013.27</v>
      </c>
      <c r="H2284" s="1">
        <v>43331</v>
      </c>
      <c r="I2284" t="str">
        <f t="shared" si="105"/>
        <v>19</v>
      </c>
      <c r="J2284" t="str">
        <f t="shared" si="106"/>
        <v>August</v>
      </c>
      <c r="K2284" t="str">
        <f t="shared" si="107"/>
        <v>2018</v>
      </c>
      <c r="L2284" s="15">
        <v>0.45833333333333331</v>
      </c>
      <c r="M2284">
        <f>HOUR(K2284:K14326)</f>
        <v>0</v>
      </c>
      <c r="N2284">
        <f>MINUTE(K2284:K14326)</f>
        <v>0</v>
      </c>
      <c r="O2284">
        <f>SECOND(K2284:K14326)</f>
        <v>0</v>
      </c>
      <c r="P2284">
        <v>34</v>
      </c>
      <c r="Q2284">
        <f>G2284-P2284</f>
        <v>7979.27</v>
      </c>
      <c r="R2284" t="s">
        <v>1833</v>
      </c>
      <c r="S2284" t="s">
        <v>18</v>
      </c>
      <c r="T2284" t="s">
        <v>19</v>
      </c>
    </row>
    <row r="2285" spans="1:20" x14ac:dyDescent="0.35">
      <c r="A2285" t="s">
        <v>11</v>
      </c>
      <c r="B2285" t="s">
        <v>12</v>
      </c>
      <c r="C2285" t="s">
        <v>13</v>
      </c>
      <c r="D2285" t="s">
        <v>20</v>
      </c>
      <c r="E2285" t="s">
        <v>15</v>
      </c>
      <c r="F2285" t="s">
        <v>16</v>
      </c>
      <c r="G2285">
        <v>1112.9100000000001</v>
      </c>
      <c r="H2285" s="1">
        <v>43331</v>
      </c>
      <c r="I2285" t="str">
        <f t="shared" si="105"/>
        <v>19</v>
      </c>
      <c r="J2285" t="str">
        <f t="shared" si="106"/>
        <v>August</v>
      </c>
      <c r="K2285" t="str">
        <f t="shared" si="107"/>
        <v>2018</v>
      </c>
      <c r="L2285" s="15">
        <v>0.45924768518518522</v>
      </c>
      <c r="M2285">
        <f>HOUR(K2285:K14327)</f>
        <v>0</v>
      </c>
      <c r="N2285">
        <f>MINUTE(K2285:K14327)</f>
        <v>0</v>
      </c>
      <c r="O2285">
        <f>SECOND(K2285:K14327)</f>
        <v>0</v>
      </c>
      <c r="P2285">
        <v>15.6</v>
      </c>
      <c r="Q2285">
        <f>G2285-P2285</f>
        <v>1097.3100000000002</v>
      </c>
      <c r="R2285" t="s">
        <v>517</v>
      </c>
      <c r="S2285" t="s">
        <v>18</v>
      </c>
      <c r="T2285" t="s">
        <v>19</v>
      </c>
    </row>
    <row r="2286" spans="1:20" x14ac:dyDescent="0.35">
      <c r="A2286" t="s">
        <v>11</v>
      </c>
      <c r="B2286" t="s">
        <v>140</v>
      </c>
      <c r="C2286" t="s">
        <v>13</v>
      </c>
      <c r="D2286" t="s">
        <v>20</v>
      </c>
      <c r="E2286" t="s">
        <v>141</v>
      </c>
      <c r="F2286" t="s">
        <v>24</v>
      </c>
      <c r="G2286">
        <v>4924.7299999999996</v>
      </c>
      <c r="H2286" s="1">
        <v>43331</v>
      </c>
      <c r="I2286" t="str">
        <f t="shared" si="105"/>
        <v>19</v>
      </c>
      <c r="J2286" t="str">
        <f t="shared" si="106"/>
        <v>August</v>
      </c>
      <c r="K2286" t="str">
        <f t="shared" si="107"/>
        <v>2018</v>
      </c>
      <c r="L2286" s="15">
        <v>0.46579861111111115</v>
      </c>
      <c r="M2286">
        <f>HOUR(K2286:K14328)</f>
        <v>0</v>
      </c>
      <c r="N2286">
        <f>MINUTE(K2286:K14328)</f>
        <v>0</v>
      </c>
      <c r="O2286">
        <f>SECOND(K2286:K14328)</f>
        <v>0</v>
      </c>
      <c r="P2286">
        <v>13.89</v>
      </c>
      <c r="Q2286">
        <f>G2286-P2286</f>
        <v>4910.8399999999992</v>
      </c>
      <c r="R2286" t="s">
        <v>962</v>
      </c>
      <c r="S2286" t="s">
        <v>18</v>
      </c>
      <c r="T2286" t="s">
        <v>19</v>
      </c>
    </row>
    <row r="2287" spans="1:20" x14ac:dyDescent="0.35">
      <c r="A2287" t="s">
        <v>11</v>
      </c>
      <c r="B2287" t="s">
        <v>227</v>
      </c>
      <c r="C2287" t="s">
        <v>13</v>
      </c>
      <c r="D2287" t="s">
        <v>20</v>
      </c>
      <c r="E2287" t="s">
        <v>228</v>
      </c>
      <c r="F2287" t="s">
        <v>24</v>
      </c>
      <c r="G2287">
        <v>3576.4</v>
      </c>
      <c r="H2287" s="1">
        <v>43331</v>
      </c>
      <c r="I2287" t="str">
        <f t="shared" si="105"/>
        <v>19</v>
      </c>
      <c r="J2287" t="str">
        <f t="shared" si="106"/>
        <v>August</v>
      </c>
      <c r="K2287" t="str">
        <f t="shared" si="107"/>
        <v>2018</v>
      </c>
      <c r="L2287" s="15">
        <v>0.47234953703703703</v>
      </c>
      <c r="M2287">
        <f>HOUR(K2287:K14329)</f>
        <v>0</v>
      </c>
      <c r="N2287">
        <f>MINUTE(K2287:K14329)</f>
        <v>0</v>
      </c>
      <c r="O2287">
        <f>SECOND(K2287:K14329)</f>
        <v>0</v>
      </c>
      <c r="P2287">
        <v>17.059999999999999</v>
      </c>
      <c r="Q2287">
        <f>G2287-P2287</f>
        <v>3559.34</v>
      </c>
      <c r="R2287" t="s">
        <v>229</v>
      </c>
      <c r="S2287" t="s">
        <v>18</v>
      </c>
      <c r="T2287" t="s">
        <v>19</v>
      </c>
    </row>
    <row r="2288" spans="1:20" x14ac:dyDescent="0.35">
      <c r="A2288" t="s">
        <v>11</v>
      </c>
      <c r="B2288" t="s">
        <v>168</v>
      </c>
      <c r="C2288" t="s">
        <v>13</v>
      </c>
      <c r="D2288" t="s">
        <v>14</v>
      </c>
      <c r="E2288" t="s">
        <v>23</v>
      </c>
      <c r="F2288" t="s">
        <v>24</v>
      </c>
      <c r="G2288">
        <v>43105.03</v>
      </c>
      <c r="H2288" s="1">
        <v>43331</v>
      </c>
      <c r="I2288" t="str">
        <f t="shared" si="105"/>
        <v>19</v>
      </c>
      <c r="J2288" t="str">
        <f t="shared" si="106"/>
        <v>August</v>
      </c>
      <c r="K2288" t="str">
        <f t="shared" si="107"/>
        <v>2018</v>
      </c>
      <c r="L2288" s="15">
        <v>0.47890046296296296</v>
      </c>
      <c r="M2288">
        <f>HOUR(K2288:K14330)</f>
        <v>0</v>
      </c>
      <c r="N2288">
        <f>MINUTE(K2288:K14330)</f>
        <v>0</v>
      </c>
      <c r="O2288">
        <f>SECOND(K2288:K14330)</f>
        <v>0</v>
      </c>
      <c r="P2288">
        <v>13.41</v>
      </c>
      <c r="Q2288">
        <f>G2288-P2288</f>
        <v>43091.619999999995</v>
      </c>
      <c r="R2288" t="s">
        <v>374</v>
      </c>
      <c r="S2288" t="s">
        <v>18</v>
      </c>
      <c r="T2288" t="s">
        <v>19</v>
      </c>
    </row>
    <row r="2289" spans="1:20" x14ac:dyDescent="0.35">
      <c r="A2289" t="s">
        <v>11</v>
      </c>
      <c r="B2289" t="s">
        <v>40</v>
      </c>
      <c r="C2289" t="s">
        <v>13</v>
      </c>
      <c r="D2289" t="s">
        <v>20</v>
      </c>
      <c r="E2289" t="s">
        <v>23</v>
      </c>
      <c r="F2289" t="s">
        <v>24</v>
      </c>
      <c r="G2289">
        <v>3884.19</v>
      </c>
      <c r="H2289" s="1">
        <v>43331</v>
      </c>
      <c r="I2289" t="str">
        <f t="shared" si="105"/>
        <v>19</v>
      </c>
      <c r="J2289" t="str">
        <f t="shared" si="106"/>
        <v>August</v>
      </c>
      <c r="K2289" t="str">
        <f t="shared" si="107"/>
        <v>2018</v>
      </c>
      <c r="L2289" s="15">
        <v>0.48545138888888889</v>
      </c>
      <c r="M2289">
        <f>HOUR(K2289:K14331)</f>
        <v>0</v>
      </c>
      <c r="N2289">
        <f>MINUTE(K2289:K14331)</f>
        <v>0</v>
      </c>
      <c r="O2289">
        <f>SECOND(K2289:K14331)</f>
        <v>0</v>
      </c>
      <c r="P2289">
        <v>16.96</v>
      </c>
      <c r="Q2289">
        <f>G2289-P2289</f>
        <v>3867.23</v>
      </c>
      <c r="R2289" t="s">
        <v>330</v>
      </c>
      <c r="S2289" t="s">
        <v>18</v>
      </c>
      <c r="T2289" t="s">
        <v>19</v>
      </c>
    </row>
    <row r="2290" spans="1:20" x14ac:dyDescent="0.35">
      <c r="A2290" t="s">
        <v>11</v>
      </c>
      <c r="B2290" t="s">
        <v>227</v>
      </c>
      <c r="C2290" t="s">
        <v>13</v>
      </c>
      <c r="D2290" t="s">
        <v>20</v>
      </c>
      <c r="E2290" t="s">
        <v>228</v>
      </c>
      <c r="F2290" t="s">
        <v>24</v>
      </c>
      <c r="G2290">
        <v>3562.02</v>
      </c>
      <c r="H2290" s="1">
        <v>43331</v>
      </c>
      <c r="I2290" t="str">
        <f t="shared" si="105"/>
        <v>19</v>
      </c>
      <c r="J2290" t="str">
        <f t="shared" si="106"/>
        <v>August</v>
      </c>
      <c r="K2290" t="str">
        <f t="shared" si="107"/>
        <v>2018</v>
      </c>
      <c r="L2290" s="15">
        <v>0.49200231481481477</v>
      </c>
      <c r="M2290">
        <f>HOUR(K2290:K14332)</f>
        <v>0</v>
      </c>
      <c r="N2290">
        <f>MINUTE(K2290:K14332)</f>
        <v>0</v>
      </c>
      <c r="O2290">
        <f>SECOND(K2290:K14332)</f>
        <v>0</v>
      </c>
      <c r="P2290">
        <v>14.38</v>
      </c>
      <c r="Q2290">
        <f>G2290-P2290</f>
        <v>3547.64</v>
      </c>
      <c r="R2290" t="s">
        <v>28</v>
      </c>
      <c r="S2290" t="s">
        <v>18</v>
      </c>
      <c r="T2290" t="s">
        <v>19</v>
      </c>
    </row>
    <row r="2291" spans="1:20" x14ac:dyDescent="0.35">
      <c r="A2291" t="s">
        <v>11</v>
      </c>
      <c r="B2291" t="s">
        <v>182</v>
      </c>
      <c r="C2291" t="s">
        <v>13</v>
      </c>
      <c r="D2291" t="s">
        <v>20</v>
      </c>
      <c r="E2291" t="s">
        <v>183</v>
      </c>
      <c r="F2291" t="s">
        <v>24</v>
      </c>
      <c r="G2291">
        <v>8047.27</v>
      </c>
      <c r="H2291" s="1">
        <v>43331</v>
      </c>
      <c r="I2291" t="str">
        <f t="shared" si="105"/>
        <v>19</v>
      </c>
      <c r="J2291" t="str">
        <f t="shared" si="106"/>
        <v>August</v>
      </c>
      <c r="K2291" t="str">
        <f t="shared" si="107"/>
        <v>2018</v>
      </c>
      <c r="L2291" s="15">
        <v>0.49855324074074076</v>
      </c>
      <c r="M2291">
        <f>HOUR(K2291:K14333)</f>
        <v>0</v>
      </c>
      <c r="N2291">
        <f>MINUTE(K2291:K14333)</f>
        <v>0</v>
      </c>
      <c r="O2291">
        <f>SECOND(K2291:K14333)</f>
        <v>0</v>
      </c>
      <c r="P2291">
        <v>25.35</v>
      </c>
      <c r="Q2291">
        <f>G2291-P2291</f>
        <v>8021.92</v>
      </c>
      <c r="R2291" t="s">
        <v>963</v>
      </c>
      <c r="S2291" t="s">
        <v>18</v>
      </c>
      <c r="T2291" t="s">
        <v>19</v>
      </c>
    </row>
    <row r="2292" spans="1:20" x14ac:dyDescent="0.35">
      <c r="A2292" t="s">
        <v>29</v>
      </c>
      <c r="B2292" t="s">
        <v>140</v>
      </c>
      <c r="C2292" t="s">
        <v>13</v>
      </c>
      <c r="D2292" t="s">
        <v>31</v>
      </c>
      <c r="E2292" t="s">
        <v>141</v>
      </c>
      <c r="F2292" t="s">
        <v>24</v>
      </c>
      <c r="G2292">
        <v>4887.7299999999996</v>
      </c>
      <c r="H2292" s="1">
        <v>43331</v>
      </c>
      <c r="I2292" t="str">
        <f t="shared" si="105"/>
        <v>19</v>
      </c>
      <c r="J2292" t="str">
        <f t="shared" si="106"/>
        <v>August</v>
      </c>
      <c r="K2292" t="str">
        <f t="shared" si="107"/>
        <v>2018</v>
      </c>
      <c r="L2292" s="15">
        <v>0.5</v>
      </c>
      <c r="M2292">
        <f>HOUR(K2292:K14334)</f>
        <v>0</v>
      </c>
      <c r="N2292">
        <f>MINUTE(K2292:K14334)</f>
        <v>0</v>
      </c>
      <c r="O2292">
        <f>SECOND(K2292:K14334)</f>
        <v>0</v>
      </c>
      <c r="P2292">
        <v>37</v>
      </c>
      <c r="Q2292">
        <f>G2292-P2292</f>
        <v>4850.7299999999996</v>
      </c>
      <c r="R2292" t="s">
        <v>1833</v>
      </c>
      <c r="S2292" t="s">
        <v>18</v>
      </c>
      <c r="T2292" t="s">
        <v>19</v>
      </c>
    </row>
    <row r="2293" spans="1:20" x14ac:dyDescent="0.35">
      <c r="A2293" t="s">
        <v>11</v>
      </c>
      <c r="B2293" t="s">
        <v>25</v>
      </c>
      <c r="C2293" t="s">
        <v>13</v>
      </c>
      <c r="D2293" t="s">
        <v>14</v>
      </c>
      <c r="E2293" t="s">
        <v>26</v>
      </c>
      <c r="F2293" t="s">
        <v>16</v>
      </c>
      <c r="G2293">
        <v>1758.35</v>
      </c>
      <c r="H2293" s="1">
        <v>43331</v>
      </c>
      <c r="I2293" t="str">
        <f t="shared" si="105"/>
        <v>19</v>
      </c>
      <c r="J2293" t="str">
        <f t="shared" si="106"/>
        <v>August</v>
      </c>
      <c r="K2293" t="str">
        <f t="shared" si="107"/>
        <v>2018</v>
      </c>
      <c r="L2293" s="15">
        <v>0.51040509259259259</v>
      </c>
      <c r="M2293">
        <f>HOUR(K2293:K14335)</f>
        <v>0</v>
      </c>
      <c r="N2293">
        <f>MINUTE(K2293:K14335)</f>
        <v>0</v>
      </c>
      <c r="O2293">
        <f>SECOND(K2293:K14335)</f>
        <v>0</v>
      </c>
      <c r="P2293">
        <v>22.49</v>
      </c>
      <c r="Q2293">
        <f>G2293-P2293</f>
        <v>1735.86</v>
      </c>
      <c r="R2293" t="s">
        <v>964</v>
      </c>
      <c r="S2293" t="s">
        <v>18</v>
      </c>
      <c r="T2293" t="s">
        <v>19</v>
      </c>
    </row>
    <row r="2294" spans="1:20" x14ac:dyDescent="0.35">
      <c r="A2294" t="s">
        <v>11</v>
      </c>
      <c r="B2294" t="s">
        <v>215</v>
      </c>
      <c r="C2294" t="s">
        <v>13</v>
      </c>
      <c r="D2294" t="s">
        <v>20</v>
      </c>
      <c r="E2294" t="s">
        <v>216</v>
      </c>
      <c r="F2294" t="s">
        <v>24</v>
      </c>
      <c r="G2294">
        <v>517.29</v>
      </c>
      <c r="H2294" s="1">
        <v>43331</v>
      </c>
      <c r="I2294" t="str">
        <f t="shared" si="105"/>
        <v>19</v>
      </c>
      <c r="J2294" t="str">
        <f t="shared" si="106"/>
        <v>August</v>
      </c>
      <c r="K2294" t="str">
        <f t="shared" si="107"/>
        <v>2018</v>
      </c>
      <c r="L2294" s="15">
        <v>0.52376157407407409</v>
      </c>
      <c r="M2294">
        <f>HOUR(K2294:K14336)</f>
        <v>0</v>
      </c>
      <c r="N2294">
        <f>MINUTE(K2294:K14336)</f>
        <v>0</v>
      </c>
      <c r="O2294">
        <f>SECOND(K2294:K14336)</f>
        <v>0</v>
      </c>
      <c r="P2294">
        <v>18.16</v>
      </c>
      <c r="Q2294">
        <f>G2294-P2294</f>
        <v>499.12999999999994</v>
      </c>
      <c r="R2294" t="s">
        <v>387</v>
      </c>
      <c r="S2294" t="s">
        <v>18</v>
      </c>
      <c r="T2294" t="s">
        <v>19</v>
      </c>
    </row>
    <row r="2295" spans="1:20" x14ac:dyDescent="0.35">
      <c r="A2295" t="s">
        <v>11</v>
      </c>
      <c r="B2295" t="s">
        <v>37</v>
      </c>
      <c r="C2295" t="s">
        <v>13</v>
      </c>
      <c r="D2295" t="s">
        <v>14</v>
      </c>
      <c r="E2295" t="s">
        <v>38</v>
      </c>
      <c r="F2295" t="s">
        <v>16</v>
      </c>
      <c r="G2295">
        <v>4306.79</v>
      </c>
      <c r="H2295" s="1">
        <v>43331</v>
      </c>
      <c r="I2295" t="str">
        <f t="shared" si="105"/>
        <v>19</v>
      </c>
      <c r="J2295" t="str">
        <f t="shared" si="106"/>
        <v>August</v>
      </c>
      <c r="K2295" t="str">
        <f t="shared" si="107"/>
        <v>2018</v>
      </c>
      <c r="L2295" s="15">
        <v>0.53711805555555558</v>
      </c>
      <c r="M2295">
        <f>HOUR(K2295:K14337)</f>
        <v>0</v>
      </c>
      <c r="N2295">
        <f>MINUTE(K2295:K14337)</f>
        <v>0</v>
      </c>
      <c r="O2295">
        <f>SECOND(K2295:K14337)</f>
        <v>0</v>
      </c>
      <c r="P2295">
        <v>17.84</v>
      </c>
      <c r="Q2295">
        <f>G2295-P2295</f>
        <v>4288.95</v>
      </c>
      <c r="R2295" t="s">
        <v>480</v>
      </c>
      <c r="S2295" t="s">
        <v>18</v>
      </c>
      <c r="T2295" t="s">
        <v>19</v>
      </c>
    </row>
    <row r="2296" spans="1:20" x14ac:dyDescent="0.35">
      <c r="A2296" t="s">
        <v>29</v>
      </c>
      <c r="B2296" t="s">
        <v>103</v>
      </c>
      <c r="C2296" t="s">
        <v>13</v>
      </c>
      <c r="D2296" t="s">
        <v>208</v>
      </c>
      <c r="E2296" t="s">
        <v>104</v>
      </c>
      <c r="F2296" t="s">
        <v>24</v>
      </c>
      <c r="G2296">
        <v>51793.96</v>
      </c>
      <c r="H2296" s="1">
        <v>43331</v>
      </c>
      <c r="I2296" t="str">
        <f t="shared" si="105"/>
        <v>19</v>
      </c>
      <c r="J2296" t="str">
        <f t="shared" si="106"/>
        <v>August</v>
      </c>
      <c r="K2296" t="str">
        <f t="shared" si="107"/>
        <v>2018</v>
      </c>
      <c r="L2296" s="15">
        <v>0.54166666666666663</v>
      </c>
      <c r="M2296">
        <f>HOUR(K2296:K14338)</f>
        <v>0</v>
      </c>
      <c r="N2296">
        <f>MINUTE(K2296:K14338)</f>
        <v>0</v>
      </c>
      <c r="O2296">
        <f>SECOND(K2296:K14338)</f>
        <v>0</v>
      </c>
      <c r="P2296">
        <v>150</v>
      </c>
      <c r="Q2296">
        <f>G2296-P2296</f>
        <v>51643.96</v>
      </c>
      <c r="R2296" t="s">
        <v>1833</v>
      </c>
      <c r="S2296" t="s">
        <v>18</v>
      </c>
      <c r="T2296" t="s">
        <v>19</v>
      </c>
    </row>
    <row r="2297" spans="1:20" x14ac:dyDescent="0.35">
      <c r="A2297" t="s">
        <v>29</v>
      </c>
      <c r="B2297" t="s">
        <v>134</v>
      </c>
      <c r="C2297" t="s">
        <v>13</v>
      </c>
      <c r="D2297" t="s">
        <v>31</v>
      </c>
      <c r="E2297" t="s">
        <v>135</v>
      </c>
      <c r="F2297" t="s">
        <v>16</v>
      </c>
      <c r="G2297">
        <v>4290.04</v>
      </c>
      <c r="H2297" s="1">
        <v>43331</v>
      </c>
      <c r="I2297" t="str">
        <f t="shared" si="105"/>
        <v>19</v>
      </c>
      <c r="J2297" t="str">
        <f t="shared" si="106"/>
        <v>August</v>
      </c>
      <c r="K2297" t="str">
        <f t="shared" si="107"/>
        <v>2018</v>
      </c>
      <c r="L2297" s="15">
        <v>0.54166666666666663</v>
      </c>
      <c r="M2297">
        <f>HOUR(K2297:K14339)</f>
        <v>0</v>
      </c>
      <c r="N2297">
        <f>MINUTE(K2297:K14339)</f>
        <v>0</v>
      </c>
      <c r="O2297">
        <f>SECOND(K2297:K14339)</f>
        <v>0</v>
      </c>
      <c r="P2297">
        <v>128</v>
      </c>
      <c r="Q2297">
        <f>G2297-P2297</f>
        <v>4162.04</v>
      </c>
      <c r="R2297" t="s">
        <v>1833</v>
      </c>
      <c r="S2297" t="s">
        <v>18</v>
      </c>
      <c r="T2297" t="s">
        <v>19</v>
      </c>
    </row>
    <row r="2298" spans="1:20" x14ac:dyDescent="0.35">
      <c r="A2298" t="s">
        <v>29</v>
      </c>
      <c r="B2298" t="s">
        <v>156</v>
      </c>
      <c r="C2298" t="s">
        <v>13</v>
      </c>
      <c r="D2298" t="s">
        <v>31</v>
      </c>
      <c r="E2298" t="s">
        <v>76</v>
      </c>
      <c r="F2298" t="s">
        <v>24</v>
      </c>
      <c r="G2298">
        <v>33158.339999999997</v>
      </c>
      <c r="H2298" s="1">
        <v>43331</v>
      </c>
      <c r="I2298" t="str">
        <f t="shared" si="105"/>
        <v>19</v>
      </c>
      <c r="J2298" t="str">
        <f t="shared" si="106"/>
        <v>August</v>
      </c>
      <c r="K2298" t="str">
        <f t="shared" si="107"/>
        <v>2018</v>
      </c>
      <c r="L2298" s="15">
        <v>0.54166666666666663</v>
      </c>
      <c r="M2298">
        <f>HOUR(K2298:K14340)</f>
        <v>0</v>
      </c>
      <c r="N2298">
        <f>MINUTE(K2298:K14340)</f>
        <v>0</v>
      </c>
      <c r="O2298">
        <f>SECOND(K2298:K14340)</f>
        <v>0</v>
      </c>
      <c r="P2298">
        <v>80</v>
      </c>
      <c r="Q2298">
        <f>G2298-P2298</f>
        <v>33078.339999999997</v>
      </c>
      <c r="R2298" t="s">
        <v>1833</v>
      </c>
      <c r="S2298" t="s">
        <v>18</v>
      </c>
      <c r="T2298" t="s">
        <v>19</v>
      </c>
    </row>
    <row r="2299" spans="1:20" x14ac:dyDescent="0.35">
      <c r="A2299" t="s">
        <v>11</v>
      </c>
      <c r="B2299" t="s">
        <v>12</v>
      </c>
      <c r="C2299" t="s">
        <v>13</v>
      </c>
      <c r="D2299" t="s">
        <v>20</v>
      </c>
      <c r="E2299" t="s">
        <v>15</v>
      </c>
      <c r="F2299" t="s">
        <v>16</v>
      </c>
      <c r="G2299">
        <v>1108.1199999999999</v>
      </c>
      <c r="H2299" s="1">
        <v>43331</v>
      </c>
      <c r="I2299" t="str">
        <f t="shared" si="105"/>
        <v>19</v>
      </c>
      <c r="J2299" t="str">
        <f t="shared" si="106"/>
        <v>August</v>
      </c>
      <c r="K2299" t="str">
        <f t="shared" si="107"/>
        <v>2018</v>
      </c>
      <c r="L2299" s="15">
        <v>0.55082175925925925</v>
      </c>
      <c r="M2299">
        <f>HOUR(K2299:K14341)</f>
        <v>0</v>
      </c>
      <c r="N2299">
        <f>MINUTE(K2299:K14341)</f>
        <v>0</v>
      </c>
      <c r="O2299">
        <f>SECOND(K2299:K14341)</f>
        <v>0</v>
      </c>
      <c r="P2299">
        <v>4.79</v>
      </c>
      <c r="Q2299">
        <f>G2299-P2299</f>
        <v>1103.33</v>
      </c>
      <c r="R2299" t="s">
        <v>434</v>
      </c>
      <c r="S2299" t="s">
        <v>18</v>
      </c>
      <c r="T2299" t="s">
        <v>19</v>
      </c>
    </row>
    <row r="2300" spans="1:20" x14ac:dyDescent="0.35">
      <c r="A2300" t="s">
        <v>11</v>
      </c>
      <c r="B2300" t="s">
        <v>215</v>
      </c>
      <c r="C2300" t="s">
        <v>13</v>
      </c>
      <c r="D2300" t="s">
        <v>20</v>
      </c>
      <c r="E2300" t="s">
        <v>216</v>
      </c>
      <c r="F2300" t="s">
        <v>24</v>
      </c>
      <c r="G2300">
        <v>514.19000000000005</v>
      </c>
      <c r="H2300" s="1">
        <v>43331</v>
      </c>
      <c r="I2300" t="str">
        <f t="shared" si="105"/>
        <v>19</v>
      </c>
      <c r="J2300" t="str">
        <f t="shared" si="106"/>
        <v>August</v>
      </c>
      <c r="K2300" t="str">
        <f t="shared" si="107"/>
        <v>2018</v>
      </c>
      <c r="L2300" s="15">
        <v>0.5647106481481482</v>
      </c>
      <c r="M2300">
        <f>HOUR(K2300:K14342)</f>
        <v>0</v>
      </c>
      <c r="N2300">
        <f>MINUTE(K2300:K14342)</f>
        <v>0</v>
      </c>
      <c r="O2300">
        <f>SECOND(K2300:K14342)</f>
        <v>0</v>
      </c>
      <c r="P2300">
        <v>3.1</v>
      </c>
      <c r="Q2300">
        <f>G2300-P2300</f>
        <v>511.09000000000003</v>
      </c>
      <c r="R2300" t="s">
        <v>752</v>
      </c>
      <c r="S2300" t="s">
        <v>18</v>
      </c>
      <c r="T2300" t="s">
        <v>19</v>
      </c>
    </row>
    <row r="2301" spans="1:20" x14ac:dyDescent="0.35">
      <c r="A2301" t="s">
        <v>11</v>
      </c>
      <c r="B2301" t="s">
        <v>227</v>
      </c>
      <c r="C2301" t="s">
        <v>13</v>
      </c>
      <c r="D2301" t="s">
        <v>14</v>
      </c>
      <c r="E2301" t="s">
        <v>228</v>
      </c>
      <c r="F2301" t="s">
        <v>24</v>
      </c>
      <c r="G2301">
        <v>3533.92</v>
      </c>
      <c r="H2301" s="1">
        <v>43331</v>
      </c>
      <c r="I2301" t="str">
        <f t="shared" si="105"/>
        <v>19</v>
      </c>
      <c r="J2301" t="str">
        <f t="shared" si="106"/>
        <v>August</v>
      </c>
      <c r="K2301" t="str">
        <f t="shared" si="107"/>
        <v>2018</v>
      </c>
      <c r="L2301" s="15">
        <v>0.57859953703703704</v>
      </c>
      <c r="M2301">
        <f>HOUR(K2301:K14343)</f>
        <v>0</v>
      </c>
      <c r="N2301">
        <f>MINUTE(K2301:K14343)</f>
        <v>0</v>
      </c>
      <c r="O2301">
        <f>SECOND(K2301:K14343)</f>
        <v>0</v>
      </c>
      <c r="P2301">
        <v>28.1</v>
      </c>
      <c r="Q2301">
        <f>G2301-P2301</f>
        <v>3505.82</v>
      </c>
      <c r="R2301" t="s">
        <v>447</v>
      </c>
      <c r="S2301" t="s">
        <v>18</v>
      </c>
      <c r="T2301" t="s">
        <v>19</v>
      </c>
    </row>
    <row r="2302" spans="1:20" x14ac:dyDescent="0.35">
      <c r="A2302" t="s">
        <v>29</v>
      </c>
      <c r="B2302" t="s">
        <v>197</v>
      </c>
      <c r="C2302" t="s">
        <v>13</v>
      </c>
      <c r="D2302" t="s">
        <v>31</v>
      </c>
      <c r="E2302" t="s">
        <v>23</v>
      </c>
      <c r="F2302" t="s">
        <v>24</v>
      </c>
      <c r="G2302">
        <v>31654.560000000001</v>
      </c>
      <c r="H2302" s="1">
        <v>43331</v>
      </c>
      <c r="I2302" t="str">
        <f t="shared" si="105"/>
        <v>19</v>
      </c>
      <c r="J2302" t="str">
        <f t="shared" si="106"/>
        <v>August</v>
      </c>
      <c r="K2302" t="str">
        <f t="shared" si="107"/>
        <v>2018</v>
      </c>
      <c r="L2302" s="15">
        <v>0.58333333333333337</v>
      </c>
      <c r="M2302">
        <f>HOUR(K2302:K14344)</f>
        <v>0</v>
      </c>
      <c r="N2302">
        <f>MINUTE(K2302:K14344)</f>
        <v>0</v>
      </c>
      <c r="O2302">
        <f>SECOND(K2302:K14344)</f>
        <v>0</v>
      </c>
      <c r="P2302">
        <v>72</v>
      </c>
      <c r="Q2302">
        <f>G2302-P2302</f>
        <v>31582.560000000001</v>
      </c>
      <c r="R2302" t="s">
        <v>1833</v>
      </c>
      <c r="S2302" t="s">
        <v>18</v>
      </c>
      <c r="T2302" t="s">
        <v>19</v>
      </c>
    </row>
    <row r="2303" spans="1:20" x14ac:dyDescent="0.35">
      <c r="A2303" t="s">
        <v>29</v>
      </c>
      <c r="B2303" t="s">
        <v>227</v>
      </c>
      <c r="C2303" t="s">
        <v>13</v>
      </c>
      <c r="D2303" t="s">
        <v>41</v>
      </c>
      <c r="E2303" t="s">
        <v>228</v>
      </c>
      <c r="F2303" t="s">
        <v>24</v>
      </c>
      <c r="G2303">
        <v>3493.92</v>
      </c>
      <c r="H2303" s="1">
        <v>43331</v>
      </c>
      <c r="I2303" t="str">
        <f t="shared" si="105"/>
        <v>19</v>
      </c>
      <c r="J2303" t="str">
        <f t="shared" si="106"/>
        <v>August</v>
      </c>
      <c r="K2303" t="str">
        <f t="shared" si="107"/>
        <v>2018</v>
      </c>
      <c r="L2303" s="15">
        <v>0.58333333333333337</v>
      </c>
      <c r="M2303">
        <f>HOUR(K2303:K14345)</f>
        <v>0</v>
      </c>
      <c r="N2303">
        <f>MINUTE(K2303:K14345)</f>
        <v>0</v>
      </c>
      <c r="O2303">
        <f>SECOND(K2303:K14345)</f>
        <v>0</v>
      </c>
      <c r="P2303">
        <v>40</v>
      </c>
      <c r="Q2303">
        <f>G2303-P2303</f>
        <v>3453.92</v>
      </c>
      <c r="R2303" t="s">
        <v>1833</v>
      </c>
      <c r="S2303" t="s">
        <v>18</v>
      </c>
      <c r="T2303" t="s">
        <v>19</v>
      </c>
    </row>
    <row r="2304" spans="1:20" x14ac:dyDescent="0.35">
      <c r="A2304" t="s">
        <v>11</v>
      </c>
      <c r="B2304" t="s">
        <v>128</v>
      </c>
      <c r="C2304" t="s">
        <v>13</v>
      </c>
      <c r="D2304" t="s">
        <v>20</v>
      </c>
      <c r="E2304" t="s">
        <v>129</v>
      </c>
      <c r="F2304" t="s">
        <v>24</v>
      </c>
      <c r="G2304">
        <v>58764.15</v>
      </c>
      <c r="H2304" s="1">
        <v>43331</v>
      </c>
      <c r="I2304" t="str">
        <f t="shared" si="105"/>
        <v>19</v>
      </c>
      <c r="J2304" t="str">
        <f t="shared" si="106"/>
        <v>August</v>
      </c>
      <c r="K2304" t="str">
        <f t="shared" si="107"/>
        <v>2018</v>
      </c>
      <c r="L2304" s="15">
        <v>0.58913194444444439</v>
      </c>
      <c r="M2304">
        <f>HOUR(K2304:K14346)</f>
        <v>0</v>
      </c>
      <c r="N2304">
        <f>MINUTE(K2304:K14346)</f>
        <v>0</v>
      </c>
      <c r="O2304">
        <f>SECOND(K2304:K14346)</f>
        <v>0</v>
      </c>
      <c r="P2304">
        <v>36.549999999999997</v>
      </c>
      <c r="Q2304">
        <f>G2304-P2304</f>
        <v>58727.6</v>
      </c>
      <c r="R2304" t="s">
        <v>662</v>
      </c>
      <c r="S2304" t="s">
        <v>18</v>
      </c>
      <c r="T2304" t="s">
        <v>19</v>
      </c>
    </row>
    <row r="2305" spans="1:20" x14ac:dyDescent="0.35">
      <c r="A2305" t="s">
        <v>11</v>
      </c>
      <c r="B2305" t="s">
        <v>128</v>
      </c>
      <c r="C2305" t="s">
        <v>13</v>
      </c>
      <c r="D2305" t="s">
        <v>14</v>
      </c>
      <c r="E2305" t="s">
        <v>129</v>
      </c>
      <c r="F2305" t="s">
        <v>24</v>
      </c>
      <c r="G2305">
        <v>58672.76</v>
      </c>
      <c r="H2305" s="1">
        <v>43331</v>
      </c>
      <c r="I2305" t="str">
        <f t="shared" si="105"/>
        <v>19</v>
      </c>
      <c r="J2305" t="str">
        <f t="shared" si="106"/>
        <v>August</v>
      </c>
      <c r="K2305" t="str">
        <f t="shared" si="107"/>
        <v>2018</v>
      </c>
      <c r="L2305" s="15">
        <v>0.59791666666666665</v>
      </c>
      <c r="M2305">
        <f>HOUR(K2305:K14347)</f>
        <v>0</v>
      </c>
      <c r="N2305">
        <f>MINUTE(K2305:K14347)</f>
        <v>0</v>
      </c>
      <c r="O2305">
        <f>SECOND(K2305:K14347)</f>
        <v>0</v>
      </c>
      <c r="P2305">
        <v>91.39</v>
      </c>
      <c r="Q2305">
        <f>G2305-P2305</f>
        <v>58581.37</v>
      </c>
      <c r="R2305" t="s">
        <v>253</v>
      </c>
      <c r="S2305" t="s">
        <v>18</v>
      </c>
      <c r="T2305" t="s">
        <v>19</v>
      </c>
    </row>
    <row r="2306" spans="1:20" x14ac:dyDescent="0.35">
      <c r="A2306" t="s">
        <v>11</v>
      </c>
      <c r="B2306" t="s">
        <v>77</v>
      </c>
      <c r="C2306" t="s">
        <v>13</v>
      </c>
      <c r="D2306" t="s">
        <v>14</v>
      </c>
      <c r="E2306" t="s">
        <v>78</v>
      </c>
      <c r="F2306" t="s">
        <v>16</v>
      </c>
      <c r="G2306">
        <v>4012.15</v>
      </c>
      <c r="H2306" s="1">
        <v>43331</v>
      </c>
      <c r="I2306" t="str">
        <f t="shared" si="105"/>
        <v>19</v>
      </c>
      <c r="J2306" t="str">
        <f t="shared" si="106"/>
        <v>August</v>
      </c>
      <c r="K2306" t="str">
        <f t="shared" si="107"/>
        <v>2018</v>
      </c>
      <c r="L2306" s="15">
        <v>0.60671296296296295</v>
      </c>
      <c r="M2306">
        <f>HOUR(K2306:K14348)</f>
        <v>0</v>
      </c>
      <c r="N2306">
        <f>MINUTE(K2306:K14348)</f>
        <v>0</v>
      </c>
      <c r="O2306">
        <f>SECOND(K2306:K14348)</f>
        <v>0</v>
      </c>
      <c r="P2306">
        <v>12.33</v>
      </c>
      <c r="Q2306">
        <f>G2306-P2306</f>
        <v>3999.82</v>
      </c>
      <c r="R2306" t="s">
        <v>965</v>
      </c>
      <c r="S2306" t="s">
        <v>18</v>
      </c>
      <c r="T2306" t="s">
        <v>19</v>
      </c>
    </row>
    <row r="2307" spans="1:20" x14ac:dyDescent="0.35">
      <c r="A2307" t="s">
        <v>11</v>
      </c>
      <c r="B2307" t="s">
        <v>37</v>
      </c>
      <c r="C2307" t="s">
        <v>13</v>
      </c>
      <c r="D2307" t="s">
        <v>14</v>
      </c>
      <c r="E2307" t="s">
        <v>38</v>
      </c>
      <c r="F2307" t="s">
        <v>16</v>
      </c>
      <c r="G2307">
        <v>4293.38</v>
      </c>
      <c r="H2307" s="1">
        <v>43331</v>
      </c>
      <c r="I2307" t="str">
        <f t="shared" ref="I2307:I2370" si="108">TEXT(H2307,"dd")</f>
        <v>19</v>
      </c>
      <c r="J2307" t="str">
        <f t="shared" ref="J2307:J2370" si="109">TEXT(H2307,"mmmm")</f>
        <v>August</v>
      </c>
      <c r="K2307" t="str">
        <f t="shared" ref="K2307:K2370" si="110">TEXT(H2307,"yyyy")</f>
        <v>2018</v>
      </c>
      <c r="L2307" s="15">
        <v>0.61549768518518522</v>
      </c>
      <c r="M2307">
        <f>HOUR(K2307:K14349)</f>
        <v>0</v>
      </c>
      <c r="N2307">
        <f>MINUTE(K2307:K14349)</f>
        <v>0</v>
      </c>
      <c r="O2307">
        <f>SECOND(K2307:K14349)</f>
        <v>0</v>
      </c>
      <c r="P2307">
        <v>13.41</v>
      </c>
      <c r="Q2307">
        <f>G2307-P2307</f>
        <v>4279.97</v>
      </c>
      <c r="R2307" t="s">
        <v>142</v>
      </c>
      <c r="S2307" t="s">
        <v>18</v>
      </c>
      <c r="T2307" t="s">
        <v>19</v>
      </c>
    </row>
    <row r="2308" spans="1:20" x14ac:dyDescent="0.35">
      <c r="A2308" t="s">
        <v>11</v>
      </c>
      <c r="B2308" t="s">
        <v>30</v>
      </c>
      <c r="C2308" t="s">
        <v>13</v>
      </c>
      <c r="D2308" t="s">
        <v>14</v>
      </c>
      <c r="E2308" t="s">
        <v>32</v>
      </c>
      <c r="F2308" t="s">
        <v>24</v>
      </c>
      <c r="G2308">
        <v>2902.34</v>
      </c>
      <c r="H2308" s="1">
        <v>43331</v>
      </c>
      <c r="I2308" t="str">
        <f t="shared" si="108"/>
        <v>19</v>
      </c>
      <c r="J2308" t="str">
        <f t="shared" si="109"/>
        <v>August</v>
      </c>
      <c r="K2308" t="str">
        <f t="shared" si="110"/>
        <v>2018</v>
      </c>
      <c r="L2308" s="15">
        <v>0.62429398148148152</v>
      </c>
      <c r="M2308">
        <f>HOUR(K2308:K14350)</f>
        <v>0</v>
      </c>
      <c r="N2308">
        <f>MINUTE(K2308:K14350)</f>
        <v>0</v>
      </c>
      <c r="O2308">
        <f>SECOND(K2308:K14350)</f>
        <v>0</v>
      </c>
      <c r="P2308">
        <v>21.43</v>
      </c>
      <c r="Q2308">
        <f>G2308-P2308</f>
        <v>2880.9100000000003</v>
      </c>
      <c r="R2308" t="s">
        <v>537</v>
      </c>
      <c r="S2308" t="s">
        <v>18</v>
      </c>
      <c r="T2308" t="s">
        <v>19</v>
      </c>
    </row>
    <row r="2309" spans="1:20" x14ac:dyDescent="0.35">
      <c r="A2309" t="s">
        <v>11</v>
      </c>
      <c r="B2309" t="s">
        <v>192</v>
      </c>
      <c r="C2309" t="s">
        <v>13</v>
      </c>
      <c r="D2309" t="s">
        <v>14</v>
      </c>
      <c r="E2309" t="s">
        <v>193</v>
      </c>
      <c r="F2309" t="s">
        <v>16</v>
      </c>
      <c r="G2309">
        <v>456.43</v>
      </c>
      <c r="H2309" s="1">
        <v>43331</v>
      </c>
      <c r="I2309" t="str">
        <f t="shared" si="108"/>
        <v>19</v>
      </c>
      <c r="J2309" t="str">
        <f t="shared" si="109"/>
        <v>August</v>
      </c>
      <c r="K2309" t="str">
        <f t="shared" si="110"/>
        <v>2018</v>
      </c>
      <c r="L2309" s="15">
        <v>0.63350694444444444</v>
      </c>
      <c r="M2309">
        <f>HOUR(K2309:K14351)</f>
        <v>0</v>
      </c>
      <c r="N2309">
        <f>MINUTE(K2309:K14351)</f>
        <v>0</v>
      </c>
      <c r="O2309">
        <f>SECOND(K2309:K14351)</f>
        <v>0</v>
      </c>
      <c r="P2309">
        <v>53.03</v>
      </c>
      <c r="Q2309">
        <f>G2309-P2309</f>
        <v>403.4</v>
      </c>
      <c r="R2309" t="s">
        <v>966</v>
      </c>
      <c r="S2309" t="s">
        <v>18</v>
      </c>
      <c r="T2309" t="s">
        <v>19</v>
      </c>
    </row>
    <row r="2310" spans="1:20" x14ac:dyDescent="0.35">
      <c r="A2310" t="s">
        <v>11</v>
      </c>
      <c r="B2310" t="s">
        <v>77</v>
      </c>
      <c r="C2310" t="s">
        <v>13</v>
      </c>
      <c r="D2310" t="s">
        <v>20</v>
      </c>
      <c r="E2310" t="s">
        <v>78</v>
      </c>
      <c r="F2310" t="s">
        <v>16</v>
      </c>
      <c r="G2310">
        <v>3944.87</v>
      </c>
      <c r="H2310" s="1">
        <v>43331</v>
      </c>
      <c r="I2310" t="str">
        <f t="shared" si="108"/>
        <v>19</v>
      </c>
      <c r="J2310" t="str">
        <f t="shared" si="109"/>
        <v>August</v>
      </c>
      <c r="K2310" t="str">
        <f t="shared" si="110"/>
        <v>2018</v>
      </c>
      <c r="L2310" s="15">
        <v>0.64276620370370374</v>
      </c>
      <c r="M2310">
        <f>HOUR(K2310:K14352)</f>
        <v>0</v>
      </c>
      <c r="N2310">
        <f>MINUTE(K2310:K14352)</f>
        <v>0</v>
      </c>
      <c r="O2310">
        <f>SECOND(K2310:K14352)</f>
        <v>0</v>
      </c>
      <c r="P2310">
        <v>67.28</v>
      </c>
      <c r="Q2310">
        <f>G2310-P2310</f>
        <v>3877.5899999999997</v>
      </c>
      <c r="R2310" t="s">
        <v>514</v>
      </c>
      <c r="S2310" t="s">
        <v>18</v>
      </c>
      <c r="T2310" t="s">
        <v>19</v>
      </c>
    </row>
    <row r="2311" spans="1:20" x14ac:dyDescent="0.35">
      <c r="A2311" t="s">
        <v>11</v>
      </c>
      <c r="B2311" t="s">
        <v>12</v>
      </c>
      <c r="C2311" t="s">
        <v>13</v>
      </c>
      <c r="D2311" t="s">
        <v>20</v>
      </c>
      <c r="E2311" t="s">
        <v>15</v>
      </c>
      <c r="F2311" t="s">
        <v>16</v>
      </c>
      <c r="G2311">
        <v>1104.01</v>
      </c>
      <c r="H2311" s="1">
        <v>43331</v>
      </c>
      <c r="I2311" t="str">
        <f t="shared" si="108"/>
        <v>19</v>
      </c>
      <c r="J2311" t="str">
        <f t="shared" si="109"/>
        <v>August</v>
      </c>
      <c r="K2311" t="str">
        <f t="shared" si="110"/>
        <v>2018</v>
      </c>
      <c r="L2311" s="15">
        <v>0.65202546296296293</v>
      </c>
      <c r="M2311">
        <f>HOUR(K2311:K14353)</f>
        <v>0</v>
      </c>
      <c r="N2311">
        <f>MINUTE(K2311:K14353)</f>
        <v>0</v>
      </c>
      <c r="O2311">
        <f>SECOND(K2311:K14353)</f>
        <v>0</v>
      </c>
      <c r="P2311">
        <v>4.1100000000000003</v>
      </c>
      <c r="Q2311">
        <f>G2311-P2311</f>
        <v>1099.9000000000001</v>
      </c>
      <c r="R2311" t="s">
        <v>967</v>
      </c>
      <c r="S2311" t="s">
        <v>18</v>
      </c>
      <c r="T2311" t="s">
        <v>19</v>
      </c>
    </row>
    <row r="2312" spans="1:20" x14ac:dyDescent="0.35">
      <c r="A2312" t="s">
        <v>11</v>
      </c>
      <c r="B2312" t="s">
        <v>173</v>
      </c>
      <c r="C2312" t="s">
        <v>13</v>
      </c>
      <c r="D2312" t="s">
        <v>14</v>
      </c>
      <c r="E2312" t="s">
        <v>174</v>
      </c>
      <c r="F2312" t="s">
        <v>24</v>
      </c>
      <c r="G2312">
        <v>5314.92</v>
      </c>
      <c r="H2312" s="1">
        <v>43331</v>
      </c>
      <c r="I2312" t="str">
        <f t="shared" si="108"/>
        <v>19</v>
      </c>
      <c r="J2312" t="str">
        <f t="shared" si="109"/>
        <v>August</v>
      </c>
      <c r="K2312" t="str">
        <f t="shared" si="110"/>
        <v>2018</v>
      </c>
      <c r="L2312" s="15">
        <v>0.66128472222222223</v>
      </c>
      <c r="M2312">
        <f>HOUR(K2312:K14354)</f>
        <v>0</v>
      </c>
      <c r="N2312">
        <f>MINUTE(K2312:K14354)</f>
        <v>0</v>
      </c>
      <c r="O2312">
        <f>SECOND(K2312:K14354)</f>
        <v>0</v>
      </c>
      <c r="P2312">
        <v>46.76</v>
      </c>
      <c r="Q2312">
        <f>G2312-P2312</f>
        <v>5268.16</v>
      </c>
      <c r="R2312" t="s">
        <v>21</v>
      </c>
      <c r="S2312" t="s">
        <v>18</v>
      </c>
      <c r="T2312" t="s">
        <v>19</v>
      </c>
    </row>
    <row r="2313" spans="1:20" x14ac:dyDescent="0.35">
      <c r="A2313" t="s">
        <v>29</v>
      </c>
      <c r="B2313" t="s">
        <v>75</v>
      </c>
      <c r="C2313" t="s">
        <v>13</v>
      </c>
      <c r="D2313" t="s">
        <v>31</v>
      </c>
      <c r="E2313" t="s">
        <v>76</v>
      </c>
      <c r="F2313" t="s">
        <v>24</v>
      </c>
      <c r="G2313">
        <v>1817.12</v>
      </c>
      <c r="H2313" s="1">
        <v>43331</v>
      </c>
      <c r="I2313" t="str">
        <f t="shared" si="108"/>
        <v>19</v>
      </c>
      <c r="J2313" t="str">
        <f t="shared" si="109"/>
        <v>August</v>
      </c>
      <c r="K2313" t="str">
        <f t="shared" si="110"/>
        <v>2018</v>
      </c>
      <c r="L2313" s="15">
        <v>0.66666666666666663</v>
      </c>
      <c r="M2313">
        <f>HOUR(K2313:K14355)</f>
        <v>0</v>
      </c>
      <c r="N2313">
        <f>MINUTE(K2313:K14355)</f>
        <v>0</v>
      </c>
      <c r="O2313">
        <f>SECOND(K2313:K14355)</f>
        <v>0</v>
      </c>
      <c r="P2313">
        <v>113</v>
      </c>
      <c r="Q2313">
        <f>G2313-P2313</f>
        <v>1704.12</v>
      </c>
      <c r="R2313" t="s">
        <v>1833</v>
      </c>
      <c r="S2313" t="s">
        <v>18</v>
      </c>
      <c r="T2313" t="s">
        <v>19</v>
      </c>
    </row>
    <row r="2314" spans="1:20" x14ac:dyDescent="0.35">
      <c r="A2314" t="s">
        <v>11</v>
      </c>
      <c r="B2314" t="s">
        <v>168</v>
      </c>
      <c r="C2314" t="s">
        <v>13</v>
      </c>
      <c r="D2314" t="s">
        <v>20</v>
      </c>
      <c r="E2314" t="s">
        <v>23</v>
      </c>
      <c r="F2314" t="s">
        <v>24</v>
      </c>
      <c r="G2314">
        <v>43074.12</v>
      </c>
      <c r="H2314" s="1">
        <v>43331</v>
      </c>
      <c r="I2314" t="str">
        <f t="shared" si="108"/>
        <v>19</v>
      </c>
      <c r="J2314" t="str">
        <f t="shared" si="109"/>
        <v>August</v>
      </c>
      <c r="K2314" t="str">
        <f t="shared" si="110"/>
        <v>2018</v>
      </c>
      <c r="L2314" s="15">
        <v>0.67273148148148154</v>
      </c>
      <c r="M2314">
        <f>HOUR(K2314:K14356)</f>
        <v>0</v>
      </c>
      <c r="N2314">
        <f>MINUTE(K2314:K14356)</f>
        <v>0</v>
      </c>
      <c r="O2314">
        <f>SECOND(K2314:K14356)</f>
        <v>0</v>
      </c>
      <c r="P2314">
        <v>30.91</v>
      </c>
      <c r="Q2314">
        <f>G2314-P2314</f>
        <v>43043.21</v>
      </c>
      <c r="R2314" t="s">
        <v>430</v>
      </c>
      <c r="S2314" t="s">
        <v>18</v>
      </c>
      <c r="T2314" t="s">
        <v>19</v>
      </c>
    </row>
    <row r="2315" spans="1:20" x14ac:dyDescent="0.35">
      <c r="A2315" t="s">
        <v>11</v>
      </c>
      <c r="B2315" t="s">
        <v>268</v>
      </c>
      <c r="C2315" t="s">
        <v>13</v>
      </c>
      <c r="D2315" t="s">
        <v>20</v>
      </c>
      <c r="E2315" t="s">
        <v>269</v>
      </c>
      <c r="F2315" t="s">
        <v>16</v>
      </c>
      <c r="G2315">
        <v>1400.42</v>
      </c>
      <c r="H2315" s="1">
        <v>43331</v>
      </c>
      <c r="I2315" t="str">
        <f t="shared" si="108"/>
        <v>19</v>
      </c>
      <c r="J2315" t="str">
        <f t="shared" si="109"/>
        <v>August</v>
      </c>
      <c r="K2315" t="str">
        <f t="shared" si="110"/>
        <v>2018</v>
      </c>
      <c r="L2315" s="15">
        <v>0.6871990740740741</v>
      </c>
      <c r="M2315">
        <f>HOUR(K2315:K14357)</f>
        <v>0</v>
      </c>
      <c r="N2315">
        <f>MINUTE(K2315:K14357)</f>
        <v>0</v>
      </c>
      <c r="O2315">
        <f>SECOND(K2315:K14357)</f>
        <v>0</v>
      </c>
      <c r="P2315">
        <v>30.92</v>
      </c>
      <c r="Q2315">
        <f>G2315-P2315</f>
        <v>1369.5</v>
      </c>
      <c r="R2315" t="s">
        <v>968</v>
      </c>
      <c r="S2315" t="s">
        <v>18</v>
      </c>
      <c r="T2315" t="s">
        <v>19</v>
      </c>
    </row>
    <row r="2316" spans="1:20" x14ac:dyDescent="0.35">
      <c r="A2316" t="s">
        <v>11</v>
      </c>
      <c r="B2316" t="s">
        <v>211</v>
      </c>
      <c r="C2316" t="s">
        <v>13</v>
      </c>
      <c r="D2316" t="s">
        <v>20</v>
      </c>
      <c r="E2316" t="s">
        <v>212</v>
      </c>
      <c r="F2316" t="s">
        <v>16</v>
      </c>
      <c r="G2316">
        <v>1208.82</v>
      </c>
      <c r="H2316" s="1">
        <v>43331</v>
      </c>
      <c r="I2316" t="str">
        <f t="shared" si="108"/>
        <v>19</v>
      </c>
      <c r="J2316" t="str">
        <f t="shared" si="109"/>
        <v>August</v>
      </c>
      <c r="K2316" t="str">
        <f t="shared" si="110"/>
        <v>2018</v>
      </c>
      <c r="L2316" s="15">
        <v>0.70166666666666666</v>
      </c>
      <c r="M2316">
        <f>HOUR(K2316:K14358)</f>
        <v>0</v>
      </c>
      <c r="N2316">
        <f>MINUTE(K2316:K14358)</f>
        <v>0</v>
      </c>
      <c r="O2316">
        <f>SECOND(K2316:K14358)</f>
        <v>0</v>
      </c>
      <c r="P2316">
        <v>11.93</v>
      </c>
      <c r="Q2316">
        <f>G2316-P2316</f>
        <v>1196.8899999999999</v>
      </c>
      <c r="R2316" t="s">
        <v>969</v>
      </c>
      <c r="S2316" t="s">
        <v>18</v>
      </c>
      <c r="T2316" t="s">
        <v>19</v>
      </c>
    </row>
    <row r="2317" spans="1:20" x14ac:dyDescent="0.35">
      <c r="A2317" t="s">
        <v>29</v>
      </c>
      <c r="B2317" t="s">
        <v>239</v>
      </c>
      <c r="C2317" t="s">
        <v>13</v>
      </c>
      <c r="D2317" t="s">
        <v>31</v>
      </c>
      <c r="E2317" t="s">
        <v>240</v>
      </c>
      <c r="F2317" t="s">
        <v>16</v>
      </c>
      <c r="G2317">
        <v>2020.58</v>
      </c>
      <c r="H2317" s="1">
        <v>43331</v>
      </c>
      <c r="I2317" t="str">
        <f t="shared" si="108"/>
        <v>19</v>
      </c>
      <c r="J2317" t="str">
        <f t="shared" si="109"/>
        <v>August</v>
      </c>
      <c r="K2317" t="str">
        <f t="shared" si="110"/>
        <v>2018</v>
      </c>
      <c r="L2317" s="15">
        <v>0.70833333333333337</v>
      </c>
      <c r="M2317">
        <f>HOUR(K2317:K14359)</f>
        <v>0</v>
      </c>
      <c r="N2317">
        <f>MINUTE(K2317:K14359)</f>
        <v>0</v>
      </c>
      <c r="O2317">
        <f>SECOND(K2317:K14359)</f>
        <v>0</v>
      </c>
      <c r="P2317">
        <v>22</v>
      </c>
      <c r="Q2317">
        <f>G2317-P2317</f>
        <v>1998.58</v>
      </c>
      <c r="R2317" t="s">
        <v>1833</v>
      </c>
      <c r="S2317" t="s">
        <v>18</v>
      </c>
      <c r="T2317" t="s">
        <v>19</v>
      </c>
    </row>
    <row r="2318" spans="1:20" x14ac:dyDescent="0.35">
      <c r="A2318" t="s">
        <v>11</v>
      </c>
      <c r="B2318" t="s">
        <v>100</v>
      </c>
      <c r="C2318" t="s">
        <v>13</v>
      </c>
      <c r="D2318" t="s">
        <v>14</v>
      </c>
      <c r="E2318" t="s">
        <v>101</v>
      </c>
      <c r="F2318" t="s">
        <v>16</v>
      </c>
      <c r="G2318">
        <v>3554.85</v>
      </c>
      <c r="H2318" s="1">
        <v>43331</v>
      </c>
      <c r="I2318" t="str">
        <f t="shared" si="108"/>
        <v>19</v>
      </c>
      <c r="J2318" t="str">
        <f t="shared" si="109"/>
        <v>August</v>
      </c>
      <c r="K2318" t="str">
        <f t="shared" si="110"/>
        <v>2018</v>
      </c>
      <c r="L2318" s="15">
        <v>0.71490740740740744</v>
      </c>
      <c r="M2318">
        <f>HOUR(K2318:K14360)</f>
        <v>0</v>
      </c>
      <c r="N2318">
        <f>MINUTE(K2318:K14360)</f>
        <v>0</v>
      </c>
      <c r="O2318">
        <f>SECOND(K2318:K14360)</f>
        <v>0</v>
      </c>
      <c r="P2318">
        <v>17.37</v>
      </c>
      <c r="Q2318">
        <f>G2318-P2318</f>
        <v>3537.48</v>
      </c>
      <c r="R2318" t="s">
        <v>970</v>
      </c>
      <c r="S2318" t="s">
        <v>18</v>
      </c>
      <c r="T2318" t="s">
        <v>19</v>
      </c>
    </row>
    <row r="2319" spans="1:20" x14ac:dyDescent="0.35">
      <c r="A2319" t="s">
        <v>11</v>
      </c>
      <c r="B2319" t="s">
        <v>12</v>
      </c>
      <c r="C2319" t="s">
        <v>13</v>
      </c>
      <c r="D2319" t="s">
        <v>20</v>
      </c>
      <c r="E2319" t="s">
        <v>15</v>
      </c>
      <c r="F2319" t="s">
        <v>16</v>
      </c>
      <c r="G2319">
        <v>1098.55</v>
      </c>
      <c r="H2319" s="1">
        <v>43331</v>
      </c>
      <c r="I2319" t="str">
        <f t="shared" si="108"/>
        <v>19</v>
      </c>
      <c r="J2319" t="str">
        <f t="shared" si="109"/>
        <v>August</v>
      </c>
      <c r="K2319" t="str">
        <f t="shared" si="110"/>
        <v>2018</v>
      </c>
      <c r="L2319" s="15">
        <v>0.72709490740740745</v>
      </c>
      <c r="M2319">
        <f>HOUR(K2319:K14361)</f>
        <v>0</v>
      </c>
      <c r="N2319">
        <f>MINUTE(K2319:K14361)</f>
        <v>0</v>
      </c>
      <c r="O2319">
        <f>SECOND(K2319:K14361)</f>
        <v>0</v>
      </c>
      <c r="P2319">
        <v>5.46</v>
      </c>
      <c r="Q2319">
        <f>G2319-P2319</f>
        <v>1093.0899999999999</v>
      </c>
      <c r="R2319" t="s">
        <v>434</v>
      </c>
      <c r="S2319" t="s">
        <v>18</v>
      </c>
      <c r="T2319" t="s">
        <v>19</v>
      </c>
    </row>
    <row r="2320" spans="1:20" x14ac:dyDescent="0.35">
      <c r="A2320" t="s">
        <v>11</v>
      </c>
      <c r="B2320" t="s">
        <v>92</v>
      </c>
      <c r="C2320" t="s">
        <v>13</v>
      </c>
      <c r="D2320" t="s">
        <v>14</v>
      </c>
      <c r="E2320" t="s">
        <v>93</v>
      </c>
      <c r="F2320" t="s">
        <v>16</v>
      </c>
      <c r="G2320">
        <v>3172.44</v>
      </c>
      <c r="H2320" s="1">
        <v>43331</v>
      </c>
      <c r="I2320" t="str">
        <f t="shared" si="108"/>
        <v>19</v>
      </c>
      <c r="J2320" t="str">
        <f t="shared" si="109"/>
        <v>August</v>
      </c>
      <c r="K2320" t="str">
        <f t="shared" si="110"/>
        <v>2018</v>
      </c>
      <c r="L2320" s="15">
        <v>0.73927083333333332</v>
      </c>
      <c r="M2320">
        <f>HOUR(K2320:K14362)</f>
        <v>0</v>
      </c>
      <c r="N2320">
        <f>MINUTE(K2320:K14362)</f>
        <v>0</v>
      </c>
      <c r="O2320">
        <f>SECOND(K2320:K14362)</f>
        <v>0</v>
      </c>
      <c r="P2320">
        <v>7.75</v>
      </c>
      <c r="Q2320">
        <f>G2320-P2320</f>
        <v>3164.69</v>
      </c>
      <c r="R2320" t="s">
        <v>894</v>
      </c>
      <c r="S2320" t="s">
        <v>18</v>
      </c>
      <c r="T2320" t="s">
        <v>19</v>
      </c>
    </row>
    <row r="2321" spans="1:20" x14ac:dyDescent="0.35">
      <c r="A2321" t="s">
        <v>29</v>
      </c>
      <c r="B2321" t="s">
        <v>289</v>
      </c>
      <c r="C2321" t="s">
        <v>13</v>
      </c>
      <c r="D2321" t="s">
        <v>31</v>
      </c>
      <c r="E2321" t="s">
        <v>290</v>
      </c>
      <c r="F2321" t="s">
        <v>24</v>
      </c>
      <c r="G2321">
        <v>2687.79</v>
      </c>
      <c r="H2321" s="1">
        <v>43331</v>
      </c>
      <c r="I2321" t="str">
        <f t="shared" si="108"/>
        <v>19</v>
      </c>
      <c r="J2321" t="str">
        <f t="shared" si="109"/>
        <v>August</v>
      </c>
      <c r="K2321" t="str">
        <f t="shared" si="110"/>
        <v>2018</v>
      </c>
      <c r="L2321" s="15">
        <v>0.75</v>
      </c>
      <c r="M2321">
        <f>HOUR(K2321:K14363)</f>
        <v>0</v>
      </c>
      <c r="N2321">
        <f>MINUTE(K2321:K14363)</f>
        <v>0</v>
      </c>
      <c r="O2321">
        <f>SECOND(K2321:K14363)</f>
        <v>0</v>
      </c>
      <c r="P2321">
        <v>45</v>
      </c>
      <c r="Q2321">
        <f>G2321-P2321</f>
        <v>2642.79</v>
      </c>
      <c r="R2321" t="s">
        <v>1833</v>
      </c>
      <c r="S2321" t="s">
        <v>18</v>
      </c>
      <c r="T2321" t="s">
        <v>19</v>
      </c>
    </row>
    <row r="2322" spans="1:20" x14ac:dyDescent="0.35">
      <c r="A2322" t="s">
        <v>29</v>
      </c>
      <c r="B2322" t="s">
        <v>379</v>
      </c>
      <c r="C2322" t="s">
        <v>13</v>
      </c>
      <c r="D2322" t="s">
        <v>31</v>
      </c>
      <c r="E2322" t="s">
        <v>380</v>
      </c>
      <c r="F2322" t="s">
        <v>16</v>
      </c>
      <c r="G2322">
        <v>5002.3100000000004</v>
      </c>
      <c r="H2322" s="1">
        <v>43331</v>
      </c>
      <c r="I2322" t="str">
        <f t="shared" si="108"/>
        <v>19</v>
      </c>
      <c r="J2322" t="str">
        <f t="shared" si="109"/>
        <v>August</v>
      </c>
      <c r="K2322" t="str">
        <f t="shared" si="110"/>
        <v>2018</v>
      </c>
      <c r="L2322" s="15">
        <v>0.75</v>
      </c>
      <c r="M2322">
        <f>HOUR(K2322:K14364)</f>
        <v>0</v>
      </c>
      <c r="N2322">
        <f>MINUTE(K2322:K14364)</f>
        <v>0</v>
      </c>
      <c r="O2322">
        <f>SECOND(K2322:K14364)</f>
        <v>0</v>
      </c>
      <c r="P2322">
        <v>73</v>
      </c>
      <c r="Q2322">
        <f>G2322-P2322</f>
        <v>4929.3100000000004</v>
      </c>
      <c r="R2322" t="s">
        <v>1833</v>
      </c>
      <c r="S2322" t="s">
        <v>18</v>
      </c>
      <c r="T2322" t="s">
        <v>19</v>
      </c>
    </row>
    <row r="2323" spans="1:20" x14ac:dyDescent="0.35">
      <c r="A2323" t="s">
        <v>11</v>
      </c>
      <c r="B2323" t="s">
        <v>173</v>
      </c>
      <c r="C2323" t="s">
        <v>13</v>
      </c>
      <c r="D2323" t="s">
        <v>14</v>
      </c>
      <c r="E2323" t="s">
        <v>174</v>
      </c>
      <c r="F2323" t="s">
        <v>24</v>
      </c>
      <c r="G2323">
        <v>5300.07</v>
      </c>
      <c r="H2323" s="1">
        <v>43331</v>
      </c>
      <c r="I2323" t="str">
        <f t="shared" si="108"/>
        <v>19</v>
      </c>
      <c r="J2323" t="str">
        <f t="shared" si="109"/>
        <v>August</v>
      </c>
      <c r="K2323" t="str">
        <f t="shared" si="110"/>
        <v>2018</v>
      </c>
      <c r="L2323" s="15">
        <v>0.75224537037037031</v>
      </c>
      <c r="M2323">
        <f>HOUR(K2323:K14365)</f>
        <v>0</v>
      </c>
      <c r="N2323">
        <f>MINUTE(K2323:K14365)</f>
        <v>0</v>
      </c>
      <c r="O2323">
        <f>SECOND(K2323:K14365)</f>
        <v>0</v>
      </c>
      <c r="P2323">
        <v>14.85</v>
      </c>
      <c r="Q2323">
        <f>G2323-P2323</f>
        <v>5285.2199999999993</v>
      </c>
      <c r="R2323" t="s">
        <v>971</v>
      </c>
      <c r="S2323" t="s">
        <v>18</v>
      </c>
      <c r="T2323" t="s">
        <v>19</v>
      </c>
    </row>
    <row r="2324" spans="1:20" x14ac:dyDescent="0.35">
      <c r="A2324" t="s">
        <v>11</v>
      </c>
      <c r="B2324" t="s">
        <v>45</v>
      </c>
      <c r="C2324" t="s">
        <v>13</v>
      </c>
      <c r="D2324" t="s">
        <v>14</v>
      </c>
      <c r="E2324" t="s">
        <v>46</v>
      </c>
      <c r="F2324" t="s">
        <v>24</v>
      </c>
      <c r="G2324">
        <v>9722.01</v>
      </c>
      <c r="H2324" s="1">
        <v>43331</v>
      </c>
      <c r="I2324" t="str">
        <f t="shared" si="108"/>
        <v>19</v>
      </c>
      <c r="J2324" t="str">
        <f t="shared" si="109"/>
        <v>August</v>
      </c>
      <c r="K2324" t="str">
        <f t="shared" si="110"/>
        <v>2018</v>
      </c>
      <c r="L2324" s="15">
        <v>0.77101851851851855</v>
      </c>
      <c r="M2324">
        <f>HOUR(K2324:K14366)</f>
        <v>0</v>
      </c>
      <c r="N2324">
        <f>MINUTE(K2324:K14366)</f>
        <v>0</v>
      </c>
      <c r="O2324">
        <f>SECOND(K2324:K14366)</f>
        <v>0</v>
      </c>
      <c r="P2324">
        <v>326.69</v>
      </c>
      <c r="Q2324">
        <f>G2324-P2324</f>
        <v>9395.32</v>
      </c>
      <c r="R2324" t="s">
        <v>972</v>
      </c>
      <c r="S2324" t="s">
        <v>18</v>
      </c>
      <c r="T2324" t="s">
        <v>19</v>
      </c>
    </row>
    <row r="2325" spans="1:20" x14ac:dyDescent="0.35">
      <c r="A2325" t="s">
        <v>11</v>
      </c>
      <c r="B2325" t="s">
        <v>211</v>
      </c>
      <c r="C2325" t="s">
        <v>13</v>
      </c>
      <c r="D2325" t="s">
        <v>14</v>
      </c>
      <c r="E2325" t="s">
        <v>212</v>
      </c>
      <c r="F2325" t="s">
        <v>16</v>
      </c>
      <c r="G2325">
        <v>1175.3</v>
      </c>
      <c r="H2325" s="1">
        <v>43331</v>
      </c>
      <c r="I2325" t="str">
        <f t="shared" si="108"/>
        <v>19</v>
      </c>
      <c r="J2325" t="str">
        <f t="shared" si="109"/>
        <v>August</v>
      </c>
      <c r="K2325" t="str">
        <f t="shared" si="110"/>
        <v>2018</v>
      </c>
      <c r="L2325" s="15">
        <v>0.78978009259259263</v>
      </c>
      <c r="M2325">
        <f>HOUR(K2325:K14367)</f>
        <v>0</v>
      </c>
      <c r="N2325">
        <f>MINUTE(K2325:K14367)</f>
        <v>0</v>
      </c>
      <c r="O2325">
        <f>SECOND(K2325:K14367)</f>
        <v>0</v>
      </c>
      <c r="P2325">
        <v>33.520000000000003</v>
      </c>
      <c r="Q2325">
        <f>G2325-P2325</f>
        <v>1141.78</v>
      </c>
      <c r="R2325" t="s">
        <v>973</v>
      </c>
      <c r="S2325" t="s">
        <v>18</v>
      </c>
      <c r="T2325" t="s">
        <v>19</v>
      </c>
    </row>
    <row r="2326" spans="1:20" x14ac:dyDescent="0.35">
      <c r="A2326" t="s">
        <v>29</v>
      </c>
      <c r="B2326" t="s">
        <v>134</v>
      </c>
      <c r="C2326" t="s">
        <v>13</v>
      </c>
      <c r="D2326" t="s">
        <v>31</v>
      </c>
      <c r="E2326" t="s">
        <v>135</v>
      </c>
      <c r="F2326" t="s">
        <v>16</v>
      </c>
      <c r="G2326">
        <v>4272.04</v>
      </c>
      <c r="H2326" s="1">
        <v>43331</v>
      </c>
      <c r="I2326" t="str">
        <f t="shared" si="108"/>
        <v>19</v>
      </c>
      <c r="J2326" t="str">
        <f t="shared" si="109"/>
        <v>August</v>
      </c>
      <c r="K2326" t="str">
        <f t="shared" si="110"/>
        <v>2018</v>
      </c>
      <c r="L2326" s="15">
        <v>0.79166666666666663</v>
      </c>
      <c r="M2326">
        <f>HOUR(K2326:K14368)</f>
        <v>0</v>
      </c>
      <c r="N2326">
        <f>MINUTE(K2326:K14368)</f>
        <v>0</v>
      </c>
      <c r="O2326">
        <f>SECOND(K2326:K14368)</f>
        <v>0</v>
      </c>
      <c r="P2326">
        <v>18</v>
      </c>
      <c r="Q2326">
        <f>G2326-P2326</f>
        <v>4254.04</v>
      </c>
      <c r="R2326" t="s">
        <v>1833</v>
      </c>
      <c r="S2326" t="s">
        <v>18</v>
      </c>
      <c r="T2326" t="s">
        <v>19</v>
      </c>
    </row>
    <row r="2327" spans="1:20" x14ac:dyDescent="0.35">
      <c r="A2327" t="s">
        <v>29</v>
      </c>
      <c r="B2327" t="s">
        <v>227</v>
      </c>
      <c r="C2327" t="s">
        <v>13</v>
      </c>
      <c r="D2327" t="s">
        <v>41</v>
      </c>
      <c r="E2327" t="s">
        <v>228</v>
      </c>
      <c r="F2327" t="s">
        <v>24</v>
      </c>
      <c r="G2327">
        <v>3466.92</v>
      </c>
      <c r="H2327" s="1">
        <v>43331</v>
      </c>
      <c r="I2327" t="str">
        <f t="shared" si="108"/>
        <v>19</v>
      </c>
      <c r="J2327" t="str">
        <f t="shared" si="109"/>
        <v>August</v>
      </c>
      <c r="K2327" t="str">
        <f t="shared" si="110"/>
        <v>2018</v>
      </c>
      <c r="L2327" s="15">
        <v>0.79166666666666663</v>
      </c>
      <c r="M2327">
        <f>HOUR(K2327:K14369)</f>
        <v>0</v>
      </c>
      <c r="N2327">
        <f>MINUTE(K2327:K14369)</f>
        <v>0</v>
      </c>
      <c r="O2327">
        <f>SECOND(K2327:K14369)</f>
        <v>0</v>
      </c>
      <c r="P2327">
        <v>27</v>
      </c>
      <c r="Q2327">
        <f>G2327-P2327</f>
        <v>3439.92</v>
      </c>
      <c r="R2327" t="s">
        <v>1833</v>
      </c>
      <c r="S2327" t="s">
        <v>18</v>
      </c>
      <c r="T2327" t="s">
        <v>19</v>
      </c>
    </row>
    <row r="2328" spans="1:20" x14ac:dyDescent="0.35">
      <c r="A2328" t="s">
        <v>11</v>
      </c>
      <c r="B2328" t="s">
        <v>12</v>
      </c>
      <c r="C2328" t="s">
        <v>13</v>
      </c>
      <c r="D2328" t="s">
        <v>20</v>
      </c>
      <c r="E2328" t="s">
        <v>15</v>
      </c>
      <c r="F2328" t="s">
        <v>16</v>
      </c>
      <c r="G2328">
        <v>1085.52</v>
      </c>
      <c r="H2328" s="1">
        <v>43331</v>
      </c>
      <c r="I2328" t="str">
        <f t="shared" si="108"/>
        <v>19</v>
      </c>
      <c r="J2328" t="str">
        <f t="shared" si="109"/>
        <v>August</v>
      </c>
      <c r="K2328" t="str">
        <f t="shared" si="110"/>
        <v>2018</v>
      </c>
      <c r="L2328" s="15">
        <v>0.80282407407407408</v>
      </c>
      <c r="M2328">
        <f>HOUR(K2328:K14370)</f>
        <v>0</v>
      </c>
      <c r="N2328">
        <f>MINUTE(K2328:K14370)</f>
        <v>0</v>
      </c>
      <c r="O2328">
        <f>SECOND(K2328:K14370)</f>
        <v>0</v>
      </c>
      <c r="P2328">
        <v>13.03</v>
      </c>
      <c r="Q2328">
        <f>G2328-P2328</f>
        <v>1072.49</v>
      </c>
      <c r="R2328" t="s">
        <v>61</v>
      </c>
      <c r="S2328" t="s">
        <v>18</v>
      </c>
      <c r="T2328" t="s">
        <v>19</v>
      </c>
    </row>
    <row r="2329" spans="1:20" x14ac:dyDescent="0.35">
      <c r="A2329" t="s">
        <v>11</v>
      </c>
      <c r="B2329" t="s">
        <v>128</v>
      </c>
      <c r="C2329" t="s">
        <v>13</v>
      </c>
      <c r="D2329" t="s">
        <v>14</v>
      </c>
      <c r="E2329" t="s">
        <v>129</v>
      </c>
      <c r="F2329" t="s">
        <v>24</v>
      </c>
      <c r="G2329">
        <v>58630.95</v>
      </c>
      <c r="H2329" s="1">
        <v>43331</v>
      </c>
      <c r="I2329" t="str">
        <f t="shared" si="108"/>
        <v>19</v>
      </c>
      <c r="J2329" t="str">
        <f t="shared" si="109"/>
        <v>August</v>
      </c>
      <c r="K2329" t="str">
        <f t="shared" si="110"/>
        <v>2018</v>
      </c>
      <c r="L2329" s="15">
        <v>0.81521990740740735</v>
      </c>
      <c r="M2329">
        <f>HOUR(K2329:K14371)</f>
        <v>0</v>
      </c>
      <c r="N2329">
        <f>MINUTE(K2329:K14371)</f>
        <v>0</v>
      </c>
      <c r="O2329">
        <f>SECOND(K2329:K14371)</f>
        <v>0</v>
      </c>
      <c r="P2329">
        <v>41.81</v>
      </c>
      <c r="Q2329">
        <f>G2329-P2329</f>
        <v>58589.14</v>
      </c>
      <c r="R2329" t="s">
        <v>201</v>
      </c>
      <c r="S2329" t="s">
        <v>18</v>
      </c>
      <c r="T2329" t="s">
        <v>19</v>
      </c>
    </row>
    <row r="2330" spans="1:20" x14ac:dyDescent="0.35">
      <c r="A2330" t="s">
        <v>11</v>
      </c>
      <c r="B2330" t="s">
        <v>239</v>
      </c>
      <c r="C2330" t="s">
        <v>13</v>
      </c>
      <c r="D2330" t="s">
        <v>14</v>
      </c>
      <c r="E2330" t="s">
        <v>240</v>
      </c>
      <c r="F2330" t="s">
        <v>16</v>
      </c>
      <c r="G2330">
        <v>1974.07</v>
      </c>
      <c r="H2330" s="1">
        <v>43331</v>
      </c>
      <c r="I2330" t="str">
        <f t="shared" si="108"/>
        <v>19</v>
      </c>
      <c r="J2330" t="str">
        <f t="shared" si="109"/>
        <v>August</v>
      </c>
      <c r="K2330" t="str">
        <f t="shared" si="110"/>
        <v>2018</v>
      </c>
      <c r="L2330" s="15">
        <v>0.82762731481481477</v>
      </c>
      <c r="M2330">
        <f>HOUR(K2330:K14372)</f>
        <v>0</v>
      </c>
      <c r="N2330">
        <f>MINUTE(K2330:K14372)</f>
        <v>0</v>
      </c>
      <c r="O2330">
        <f>SECOND(K2330:K14372)</f>
        <v>0</v>
      </c>
      <c r="P2330">
        <v>46.51</v>
      </c>
      <c r="Q2330">
        <f>G2330-P2330</f>
        <v>1927.56</v>
      </c>
      <c r="R2330" t="s">
        <v>974</v>
      </c>
      <c r="S2330" t="s">
        <v>18</v>
      </c>
      <c r="T2330" t="s">
        <v>19</v>
      </c>
    </row>
    <row r="2331" spans="1:20" x14ac:dyDescent="0.35">
      <c r="A2331" t="s">
        <v>29</v>
      </c>
      <c r="B2331" t="s">
        <v>549</v>
      </c>
      <c r="C2331" t="s">
        <v>13</v>
      </c>
      <c r="D2331" t="s">
        <v>31</v>
      </c>
      <c r="E2331" t="s">
        <v>332</v>
      </c>
      <c r="F2331" t="s">
        <v>24</v>
      </c>
      <c r="G2331">
        <v>3631.37</v>
      </c>
      <c r="H2331" s="1">
        <v>43331</v>
      </c>
      <c r="I2331" t="str">
        <f t="shared" si="108"/>
        <v>19</v>
      </c>
      <c r="J2331" t="str">
        <f t="shared" si="109"/>
        <v>August</v>
      </c>
      <c r="K2331" t="str">
        <f t="shared" si="110"/>
        <v>2018</v>
      </c>
      <c r="L2331" s="15">
        <v>0.83333333333333337</v>
      </c>
      <c r="M2331">
        <f>HOUR(K2331:K14373)</f>
        <v>0</v>
      </c>
      <c r="N2331">
        <f>MINUTE(K2331:K14373)</f>
        <v>0</v>
      </c>
      <c r="O2331">
        <f>SECOND(K2331:K14373)</f>
        <v>0</v>
      </c>
      <c r="P2331">
        <v>48</v>
      </c>
      <c r="Q2331">
        <f>G2331-P2331</f>
        <v>3583.37</v>
      </c>
      <c r="R2331" t="s">
        <v>1833</v>
      </c>
      <c r="S2331" t="s">
        <v>18</v>
      </c>
      <c r="T2331" t="s">
        <v>19</v>
      </c>
    </row>
    <row r="2332" spans="1:20" x14ac:dyDescent="0.35">
      <c r="A2332" t="s">
        <v>29</v>
      </c>
      <c r="B2332" t="s">
        <v>220</v>
      </c>
      <c r="C2332" t="s">
        <v>13</v>
      </c>
      <c r="D2332" t="s">
        <v>31</v>
      </c>
      <c r="E2332" t="s">
        <v>221</v>
      </c>
      <c r="F2332" t="s">
        <v>24</v>
      </c>
      <c r="G2332">
        <v>1377.53</v>
      </c>
      <c r="H2332" s="1">
        <v>43331</v>
      </c>
      <c r="I2332" t="str">
        <f t="shared" si="108"/>
        <v>19</v>
      </c>
      <c r="J2332" t="str">
        <f t="shared" si="109"/>
        <v>August</v>
      </c>
      <c r="K2332" t="str">
        <f t="shared" si="110"/>
        <v>2018</v>
      </c>
      <c r="L2332" s="15">
        <v>0.83333333333333337</v>
      </c>
      <c r="M2332">
        <f>HOUR(K2332:K14374)</f>
        <v>0</v>
      </c>
      <c r="N2332">
        <f>MINUTE(K2332:K14374)</f>
        <v>0</v>
      </c>
      <c r="O2332">
        <f>SECOND(K2332:K14374)</f>
        <v>0</v>
      </c>
      <c r="P2332">
        <v>42</v>
      </c>
      <c r="Q2332">
        <f>G2332-P2332</f>
        <v>1335.53</v>
      </c>
      <c r="R2332" t="s">
        <v>1833</v>
      </c>
      <c r="S2332" t="s">
        <v>18</v>
      </c>
      <c r="T2332" t="s">
        <v>19</v>
      </c>
    </row>
    <row r="2333" spans="1:20" x14ac:dyDescent="0.35">
      <c r="A2333" t="s">
        <v>11</v>
      </c>
      <c r="B2333" t="s">
        <v>85</v>
      </c>
      <c r="C2333" t="s">
        <v>13</v>
      </c>
      <c r="D2333" t="s">
        <v>20</v>
      </c>
      <c r="E2333" t="s">
        <v>86</v>
      </c>
      <c r="F2333" t="s">
        <v>16</v>
      </c>
      <c r="G2333">
        <v>18609</v>
      </c>
      <c r="H2333" s="1">
        <v>43331</v>
      </c>
      <c r="I2333" t="str">
        <f t="shared" si="108"/>
        <v>19</v>
      </c>
      <c r="J2333" t="str">
        <f t="shared" si="109"/>
        <v>August</v>
      </c>
      <c r="K2333" t="str">
        <f t="shared" si="110"/>
        <v>2018</v>
      </c>
      <c r="L2333" s="15">
        <v>0.83968750000000003</v>
      </c>
      <c r="M2333">
        <f>HOUR(K2333:K14375)</f>
        <v>0</v>
      </c>
      <c r="N2333">
        <f>MINUTE(K2333:K14375)</f>
        <v>0</v>
      </c>
      <c r="O2333">
        <f>SECOND(K2333:K14375)</f>
        <v>0</v>
      </c>
      <c r="P2333">
        <v>20.02</v>
      </c>
      <c r="Q2333">
        <f>G2333-P2333</f>
        <v>18588.98</v>
      </c>
      <c r="R2333" t="s">
        <v>467</v>
      </c>
      <c r="S2333" t="s">
        <v>18</v>
      </c>
      <c r="T2333" t="s">
        <v>19</v>
      </c>
    </row>
    <row r="2334" spans="1:20" x14ac:dyDescent="0.35">
      <c r="A2334" t="s">
        <v>11</v>
      </c>
      <c r="B2334" t="s">
        <v>80</v>
      </c>
      <c r="C2334" t="s">
        <v>13</v>
      </c>
      <c r="D2334" t="s">
        <v>14</v>
      </c>
      <c r="E2334" t="s">
        <v>81</v>
      </c>
      <c r="F2334" t="s">
        <v>24</v>
      </c>
      <c r="G2334">
        <v>16325.73</v>
      </c>
      <c r="H2334" s="1">
        <v>43331</v>
      </c>
      <c r="I2334" t="str">
        <f t="shared" si="108"/>
        <v>19</v>
      </c>
      <c r="J2334" t="str">
        <f t="shared" si="109"/>
        <v>August</v>
      </c>
      <c r="K2334" t="str">
        <f t="shared" si="110"/>
        <v>2018</v>
      </c>
      <c r="L2334" s="15">
        <v>0.85145833333333332</v>
      </c>
      <c r="M2334">
        <f>HOUR(K2334:K14376)</f>
        <v>0</v>
      </c>
      <c r="N2334">
        <f>MINUTE(K2334:K14376)</f>
        <v>0</v>
      </c>
      <c r="O2334">
        <f>SECOND(K2334:K14376)</f>
        <v>0</v>
      </c>
      <c r="P2334">
        <v>31.85</v>
      </c>
      <c r="Q2334">
        <f>G2334-P2334</f>
        <v>16293.88</v>
      </c>
      <c r="R2334" t="s">
        <v>975</v>
      </c>
      <c r="S2334" t="s">
        <v>18</v>
      </c>
      <c r="T2334" t="s">
        <v>19</v>
      </c>
    </row>
    <row r="2335" spans="1:20" x14ac:dyDescent="0.35">
      <c r="A2335" t="s">
        <v>11</v>
      </c>
      <c r="B2335" t="s">
        <v>245</v>
      </c>
      <c r="C2335" t="s">
        <v>13</v>
      </c>
      <c r="D2335" t="s">
        <v>14</v>
      </c>
      <c r="E2335" t="s">
        <v>23</v>
      </c>
      <c r="F2335" t="s">
        <v>24</v>
      </c>
      <c r="G2335">
        <v>52555.93</v>
      </c>
      <c r="H2335" s="1">
        <v>43331</v>
      </c>
      <c r="I2335" t="str">
        <f t="shared" si="108"/>
        <v>19</v>
      </c>
      <c r="J2335" t="str">
        <f t="shared" si="109"/>
        <v>August</v>
      </c>
      <c r="K2335" t="str">
        <f t="shared" si="110"/>
        <v>2018</v>
      </c>
      <c r="L2335" s="15">
        <v>0.86322916666666671</v>
      </c>
      <c r="M2335">
        <f>HOUR(K2335:K14377)</f>
        <v>0</v>
      </c>
      <c r="N2335">
        <f>MINUTE(K2335:K14377)</f>
        <v>0</v>
      </c>
      <c r="O2335">
        <f>SECOND(K2335:K14377)</f>
        <v>0</v>
      </c>
      <c r="P2335">
        <v>13.67</v>
      </c>
      <c r="Q2335">
        <f>G2335-P2335</f>
        <v>52542.26</v>
      </c>
      <c r="R2335" t="s">
        <v>831</v>
      </c>
      <c r="S2335" t="s">
        <v>18</v>
      </c>
      <c r="T2335" t="s">
        <v>19</v>
      </c>
    </row>
    <row r="2336" spans="1:20" x14ac:dyDescent="0.35">
      <c r="A2336" t="s">
        <v>11</v>
      </c>
      <c r="B2336" t="s">
        <v>97</v>
      </c>
      <c r="C2336" t="s">
        <v>13</v>
      </c>
      <c r="D2336" t="s">
        <v>20</v>
      </c>
      <c r="E2336" t="s">
        <v>98</v>
      </c>
      <c r="F2336" t="s">
        <v>16</v>
      </c>
      <c r="G2336">
        <v>799.08</v>
      </c>
      <c r="H2336" s="1">
        <v>43331</v>
      </c>
      <c r="I2336" t="str">
        <f t="shared" si="108"/>
        <v>19</v>
      </c>
      <c r="J2336" t="str">
        <f t="shared" si="109"/>
        <v>August</v>
      </c>
      <c r="K2336" t="str">
        <f t="shared" si="110"/>
        <v>2018</v>
      </c>
      <c r="L2336" s="15">
        <v>0.87498842592592585</v>
      </c>
      <c r="M2336">
        <f>HOUR(K2336:K14378)</f>
        <v>0</v>
      </c>
      <c r="N2336">
        <f>MINUTE(K2336:K14378)</f>
        <v>0</v>
      </c>
      <c r="O2336">
        <f>SECOND(K2336:K14378)</f>
        <v>0</v>
      </c>
      <c r="P2336">
        <v>9.56</v>
      </c>
      <c r="Q2336">
        <f>G2336-P2336</f>
        <v>789.5200000000001</v>
      </c>
      <c r="R2336" t="s">
        <v>976</v>
      </c>
      <c r="S2336" t="s">
        <v>18</v>
      </c>
      <c r="T2336" t="s">
        <v>19</v>
      </c>
    </row>
    <row r="2337" spans="1:20" x14ac:dyDescent="0.35">
      <c r="A2337" t="s">
        <v>29</v>
      </c>
      <c r="B2337" t="s">
        <v>97</v>
      </c>
      <c r="C2337" t="s">
        <v>13</v>
      </c>
      <c r="D2337" t="s">
        <v>31</v>
      </c>
      <c r="E2337" t="s">
        <v>98</v>
      </c>
      <c r="F2337" t="s">
        <v>16</v>
      </c>
      <c r="G2337">
        <v>749.08</v>
      </c>
      <c r="H2337" s="1">
        <v>43331</v>
      </c>
      <c r="I2337" t="str">
        <f t="shared" si="108"/>
        <v>19</v>
      </c>
      <c r="J2337" t="str">
        <f t="shared" si="109"/>
        <v>August</v>
      </c>
      <c r="K2337" t="str">
        <f t="shared" si="110"/>
        <v>2018</v>
      </c>
      <c r="L2337" s="15">
        <v>0.875</v>
      </c>
      <c r="M2337">
        <f>HOUR(K2337:K14379)</f>
        <v>0</v>
      </c>
      <c r="N2337">
        <f>MINUTE(K2337:K14379)</f>
        <v>0</v>
      </c>
      <c r="O2337">
        <f>SECOND(K2337:K14379)</f>
        <v>0</v>
      </c>
      <c r="P2337">
        <v>50</v>
      </c>
      <c r="Q2337">
        <f>G2337-P2337</f>
        <v>699.08</v>
      </c>
      <c r="R2337" t="s">
        <v>1833</v>
      </c>
      <c r="S2337" t="s">
        <v>18</v>
      </c>
      <c r="T2337" t="s">
        <v>19</v>
      </c>
    </row>
    <row r="2338" spans="1:20" x14ac:dyDescent="0.35">
      <c r="A2338" t="s">
        <v>11</v>
      </c>
      <c r="B2338" t="s">
        <v>47</v>
      </c>
      <c r="C2338" t="s">
        <v>13</v>
      </c>
      <c r="D2338" t="s">
        <v>20</v>
      </c>
      <c r="E2338" t="s">
        <v>48</v>
      </c>
      <c r="F2338" t="s">
        <v>24</v>
      </c>
      <c r="G2338">
        <v>4362.13</v>
      </c>
      <c r="H2338" s="1">
        <v>43331</v>
      </c>
      <c r="I2338" t="str">
        <f t="shared" si="108"/>
        <v>19</v>
      </c>
      <c r="J2338" t="str">
        <f t="shared" si="109"/>
        <v>August</v>
      </c>
      <c r="K2338" t="str">
        <f t="shared" si="110"/>
        <v>2018</v>
      </c>
      <c r="L2338" s="15">
        <v>0.88424768518518515</v>
      </c>
      <c r="M2338">
        <f>HOUR(K2338:K14380)</f>
        <v>0</v>
      </c>
      <c r="N2338">
        <f>MINUTE(K2338:K14380)</f>
        <v>0</v>
      </c>
      <c r="O2338">
        <f>SECOND(K2338:K14380)</f>
        <v>0</v>
      </c>
      <c r="P2338">
        <v>20.71</v>
      </c>
      <c r="Q2338">
        <f>G2338-P2338</f>
        <v>4341.42</v>
      </c>
      <c r="R2338" t="s">
        <v>36</v>
      </c>
      <c r="S2338" t="s">
        <v>18</v>
      </c>
      <c r="T2338" t="s">
        <v>19</v>
      </c>
    </row>
    <row r="2339" spans="1:20" x14ac:dyDescent="0.35">
      <c r="A2339" t="s">
        <v>11</v>
      </c>
      <c r="B2339" t="s">
        <v>197</v>
      </c>
      <c r="C2339" t="s">
        <v>13</v>
      </c>
      <c r="D2339" t="s">
        <v>20</v>
      </c>
      <c r="E2339" t="s">
        <v>23</v>
      </c>
      <c r="F2339" t="s">
        <v>24</v>
      </c>
      <c r="G2339">
        <v>31576.01</v>
      </c>
      <c r="H2339" s="1">
        <v>43331</v>
      </c>
      <c r="I2339" t="str">
        <f t="shared" si="108"/>
        <v>19</v>
      </c>
      <c r="J2339" t="str">
        <f t="shared" si="109"/>
        <v>August</v>
      </c>
      <c r="K2339" t="str">
        <f t="shared" si="110"/>
        <v>2018</v>
      </c>
      <c r="L2339" s="15">
        <v>0.89350694444444445</v>
      </c>
      <c r="M2339">
        <f>HOUR(K2339:K14381)</f>
        <v>0</v>
      </c>
      <c r="N2339">
        <f>MINUTE(K2339:K14381)</f>
        <v>0</v>
      </c>
      <c r="O2339">
        <f>SECOND(K2339:K14381)</f>
        <v>0</v>
      </c>
      <c r="P2339">
        <v>78.55</v>
      </c>
      <c r="Q2339">
        <f>G2339-P2339</f>
        <v>31497.46</v>
      </c>
      <c r="R2339" t="s">
        <v>370</v>
      </c>
      <c r="S2339" t="s">
        <v>18</v>
      </c>
      <c r="T2339" t="s">
        <v>19</v>
      </c>
    </row>
    <row r="2340" spans="1:20" x14ac:dyDescent="0.35">
      <c r="A2340" t="s">
        <v>11</v>
      </c>
      <c r="B2340" t="s">
        <v>168</v>
      </c>
      <c r="C2340" t="s">
        <v>13</v>
      </c>
      <c r="D2340" t="s">
        <v>20</v>
      </c>
      <c r="E2340" t="s">
        <v>23</v>
      </c>
      <c r="F2340" t="s">
        <v>24</v>
      </c>
      <c r="G2340">
        <v>42966.65</v>
      </c>
      <c r="H2340" s="1">
        <v>43331</v>
      </c>
      <c r="I2340" t="str">
        <f t="shared" si="108"/>
        <v>19</v>
      </c>
      <c r="J2340" t="str">
        <f t="shared" si="109"/>
        <v>August</v>
      </c>
      <c r="K2340" t="str">
        <f t="shared" si="110"/>
        <v>2018</v>
      </c>
      <c r="L2340" s="15">
        <v>0.90276620370370375</v>
      </c>
      <c r="M2340">
        <f>HOUR(K2340:K14382)</f>
        <v>0</v>
      </c>
      <c r="N2340">
        <f>MINUTE(K2340:K14382)</f>
        <v>0</v>
      </c>
      <c r="O2340">
        <f>SECOND(K2340:K14382)</f>
        <v>0</v>
      </c>
      <c r="P2340">
        <v>107.47</v>
      </c>
      <c r="Q2340">
        <f>G2340-P2340</f>
        <v>42859.18</v>
      </c>
      <c r="R2340" t="s">
        <v>315</v>
      </c>
      <c r="S2340" t="s">
        <v>18</v>
      </c>
      <c r="T2340" t="s">
        <v>19</v>
      </c>
    </row>
    <row r="2341" spans="1:20" x14ac:dyDescent="0.35">
      <c r="A2341" t="s">
        <v>11</v>
      </c>
      <c r="B2341" t="s">
        <v>215</v>
      </c>
      <c r="C2341" t="s">
        <v>13</v>
      </c>
      <c r="D2341" t="s">
        <v>14</v>
      </c>
      <c r="E2341" t="s">
        <v>216</v>
      </c>
      <c r="F2341" t="s">
        <v>24</v>
      </c>
      <c r="G2341">
        <v>492.13</v>
      </c>
      <c r="H2341" s="1">
        <v>43331</v>
      </c>
      <c r="I2341" t="str">
        <f t="shared" si="108"/>
        <v>19</v>
      </c>
      <c r="J2341" t="str">
        <f t="shared" si="109"/>
        <v>August</v>
      </c>
      <c r="K2341" t="str">
        <f t="shared" si="110"/>
        <v>2018</v>
      </c>
      <c r="L2341" s="15">
        <v>0.91202546296296294</v>
      </c>
      <c r="M2341">
        <f>HOUR(K2341:K14383)</f>
        <v>0</v>
      </c>
      <c r="N2341">
        <f>MINUTE(K2341:K14383)</f>
        <v>0</v>
      </c>
      <c r="O2341">
        <f>SECOND(K2341:K14383)</f>
        <v>0</v>
      </c>
      <c r="P2341">
        <v>22.06</v>
      </c>
      <c r="Q2341">
        <f>G2341-P2341</f>
        <v>470.07</v>
      </c>
      <c r="R2341" t="s">
        <v>36</v>
      </c>
      <c r="S2341" t="s">
        <v>18</v>
      </c>
      <c r="T2341" t="s">
        <v>19</v>
      </c>
    </row>
    <row r="2342" spans="1:20" x14ac:dyDescent="0.35">
      <c r="A2342" t="s">
        <v>29</v>
      </c>
      <c r="B2342" t="s">
        <v>40</v>
      </c>
      <c r="C2342" t="s">
        <v>13</v>
      </c>
      <c r="D2342" t="s">
        <v>31</v>
      </c>
      <c r="E2342" t="s">
        <v>23</v>
      </c>
      <c r="F2342" t="s">
        <v>24</v>
      </c>
      <c r="G2342">
        <v>3859.19</v>
      </c>
      <c r="H2342" s="1">
        <v>43331</v>
      </c>
      <c r="I2342" t="str">
        <f t="shared" si="108"/>
        <v>19</v>
      </c>
      <c r="J2342" t="str">
        <f t="shared" si="109"/>
        <v>August</v>
      </c>
      <c r="K2342" t="str">
        <f t="shared" si="110"/>
        <v>2018</v>
      </c>
      <c r="L2342" s="15">
        <v>0.91666666666666663</v>
      </c>
      <c r="M2342">
        <f>HOUR(K2342:K14384)</f>
        <v>0</v>
      </c>
      <c r="N2342">
        <f>MINUTE(K2342:K14384)</f>
        <v>0</v>
      </c>
      <c r="O2342">
        <f>SECOND(K2342:K14384)</f>
        <v>0</v>
      </c>
      <c r="P2342">
        <v>25</v>
      </c>
      <c r="Q2342">
        <f>G2342-P2342</f>
        <v>3834.19</v>
      </c>
      <c r="R2342" t="s">
        <v>1833</v>
      </c>
      <c r="S2342" t="s">
        <v>18</v>
      </c>
      <c r="T2342" t="s">
        <v>19</v>
      </c>
    </row>
    <row r="2343" spans="1:20" x14ac:dyDescent="0.35">
      <c r="A2343" t="s">
        <v>29</v>
      </c>
      <c r="B2343" t="s">
        <v>136</v>
      </c>
      <c r="C2343" t="s">
        <v>13</v>
      </c>
      <c r="D2343" t="s">
        <v>31</v>
      </c>
      <c r="E2343" t="s">
        <v>137</v>
      </c>
      <c r="F2343" t="s">
        <v>24</v>
      </c>
      <c r="G2343">
        <v>4257.47</v>
      </c>
      <c r="H2343" s="1">
        <v>43331</v>
      </c>
      <c r="I2343" t="str">
        <f t="shared" si="108"/>
        <v>19</v>
      </c>
      <c r="J2343" t="str">
        <f t="shared" si="109"/>
        <v>August</v>
      </c>
      <c r="K2343" t="str">
        <f t="shared" si="110"/>
        <v>2018</v>
      </c>
      <c r="L2343" s="15">
        <v>0.91666666666666663</v>
      </c>
      <c r="M2343">
        <f>HOUR(K2343:K14385)</f>
        <v>0</v>
      </c>
      <c r="N2343">
        <f>MINUTE(K2343:K14385)</f>
        <v>0</v>
      </c>
      <c r="O2343">
        <f>SECOND(K2343:K14385)</f>
        <v>0</v>
      </c>
      <c r="P2343">
        <v>89</v>
      </c>
      <c r="Q2343">
        <f>G2343-P2343</f>
        <v>4168.47</v>
      </c>
      <c r="R2343" t="s">
        <v>1833</v>
      </c>
      <c r="S2343" t="s">
        <v>18</v>
      </c>
      <c r="T2343" t="s">
        <v>19</v>
      </c>
    </row>
    <row r="2344" spans="1:20" x14ac:dyDescent="0.35">
      <c r="A2344" t="s">
        <v>11</v>
      </c>
      <c r="B2344" t="s">
        <v>77</v>
      </c>
      <c r="C2344" t="s">
        <v>13</v>
      </c>
      <c r="D2344" t="s">
        <v>20</v>
      </c>
      <c r="E2344" t="s">
        <v>78</v>
      </c>
      <c r="F2344" t="s">
        <v>16</v>
      </c>
      <c r="G2344">
        <v>3918.06</v>
      </c>
      <c r="H2344" s="1">
        <v>43331</v>
      </c>
      <c r="I2344" t="str">
        <f t="shared" si="108"/>
        <v>19</v>
      </c>
      <c r="J2344" t="str">
        <f t="shared" si="109"/>
        <v>August</v>
      </c>
      <c r="K2344" t="str">
        <f t="shared" si="110"/>
        <v>2018</v>
      </c>
      <c r="L2344" s="15">
        <v>0.92388888888888887</v>
      </c>
      <c r="M2344">
        <f>HOUR(K2344:K14386)</f>
        <v>0</v>
      </c>
      <c r="N2344">
        <f>MINUTE(K2344:K14386)</f>
        <v>0</v>
      </c>
      <c r="O2344">
        <f>SECOND(K2344:K14386)</f>
        <v>0</v>
      </c>
      <c r="P2344">
        <v>26.81</v>
      </c>
      <c r="Q2344">
        <f>G2344-P2344</f>
        <v>3891.25</v>
      </c>
      <c r="R2344" t="s">
        <v>177</v>
      </c>
      <c r="S2344" t="s">
        <v>18</v>
      </c>
      <c r="T2344" t="s">
        <v>19</v>
      </c>
    </row>
    <row r="2345" spans="1:20" x14ac:dyDescent="0.35">
      <c r="A2345" t="s">
        <v>11</v>
      </c>
      <c r="B2345" t="s">
        <v>211</v>
      </c>
      <c r="C2345" t="s">
        <v>13</v>
      </c>
      <c r="D2345" t="s">
        <v>20</v>
      </c>
      <c r="E2345" t="s">
        <v>212</v>
      </c>
      <c r="F2345" t="s">
        <v>16</v>
      </c>
      <c r="G2345">
        <v>1107.32</v>
      </c>
      <c r="H2345" s="1">
        <v>43331</v>
      </c>
      <c r="I2345" t="str">
        <f t="shared" si="108"/>
        <v>19</v>
      </c>
      <c r="J2345" t="str">
        <f t="shared" si="109"/>
        <v>August</v>
      </c>
      <c r="K2345" t="str">
        <f t="shared" si="110"/>
        <v>2018</v>
      </c>
      <c r="L2345" s="15">
        <v>0.93835648148148154</v>
      </c>
      <c r="M2345">
        <f>HOUR(K2345:K14387)</f>
        <v>0</v>
      </c>
      <c r="N2345">
        <f>MINUTE(K2345:K14387)</f>
        <v>0</v>
      </c>
      <c r="O2345">
        <f>SECOND(K2345:K14387)</f>
        <v>0</v>
      </c>
      <c r="P2345">
        <v>67.98</v>
      </c>
      <c r="Q2345">
        <f>G2345-P2345</f>
        <v>1039.3399999999999</v>
      </c>
      <c r="R2345" t="s">
        <v>945</v>
      </c>
      <c r="S2345" t="s">
        <v>18</v>
      </c>
      <c r="T2345" t="s">
        <v>19</v>
      </c>
    </row>
    <row r="2346" spans="1:20" x14ac:dyDescent="0.35">
      <c r="A2346" t="s">
        <v>11</v>
      </c>
      <c r="B2346" t="s">
        <v>128</v>
      </c>
      <c r="C2346" t="s">
        <v>13</v>
      </c>
      <c r="D2346" t="s">
        <v>20</v>
      </c>
      <c r="E2346" t="s">
        <v>129</v>
      </c>
      <c r="F2346" t="s">
        <v>24</v>
      </c>
      <c r="G2346">
        <v>58615.75</v>
      </c>
      <c r="H2346" s="1">
        <v>43331</v>
      </c>
      <c r="I2346" t="str">
        <f t="shared" si="108"/>
        <v>19</v>
      </c>
      <c r="J2346" t="str">
        <f t="shared" si="109"/>
        <v>August</v>
      </c>
      <c r="K2346" t="str">
        <f t="shared" si="110"/>
        <v>2018</v>
      </c>
      <c r="L2346" s="15">
        <v>0.9528240740740741</v>
      </c>
      <c r="M2346">
        <f>HOUR(K2346:K14388)</f>
        <v>0</v>
      </c>
      <c r="N2346">
        <f>MINUTE(K2346:K14388)</f>
        <v>0</v>
      </c>
      <c r="O2346">
        <f>SECOND(K2346:K14388)</f>
        <v>0</v>
      </c>
      <c r="P2346">
        <v>15.2</v>
      </c>
      <c r="Q2346">
        <f>G2346-P2346</f>
        <v>58600.55</v>
      </c>
      <c r="R2346" t="s">
        <v>977</v>
      </c>
      <c r="S2346" t="s">
        <v>18</v>
      </c>
      <c r="T2346" t="s">
        <v>19</v>
      </c>
    </row>
    <row r="2347" spans="1:20" x14ac:dyDescent="0.35">
      <c r="A2347" t="s">
        <v>11</v>
      </c>
      <c r="B2347" t="s">
        <v>197</v>
      </c>
      <c r="C2347" t="s">
        <v>13</v>
      </c>
      <c r="D2347" t="s">
        <v>20</v>
      </c>
      <c r="E2347" t="s">
        <v>23</v>
      </c>
      <c r="F2347" t="s">
        <v>24</v>
      </c>
      <c r="G2347">
        <v>31543.78</v>
      </c>
      <c r="H2347" s="1">
        <v>43331</v>
      </c>
      <c r="I2347" t="str">
        <f t="shared" si="108"/>
        <v>19</v>
      </c>
      <c r="J2347" t="str">
        <f t="shared" si="109"/>
        <v>August</v>
      </c>
      <c r="K2347" t="str">
        <f t="shared" si="110"/>
        <v>2018</v>
      </c>
      <c r="L2347" s="15">
        <v>0.96475694444444438</v>
      </c>
      <c r="M2347">
        <f>HOUR(K2347:K14389)</f>
        <v>0</v>
      </c>
      <c r="N2347">
        <f>MINUTE(K2347:K14389)</f>
        <v>0</v>
      </c>
      <c r="O2347">
        <f>SECOND(K2347:K14389)</f>
        <v>0</v>
      </c>
      <c r="P2347">
        <v>32.229999999999997</v>
      </c>
      <c r="Q2347">
        <f>G2347-P2347</f>
        <v>31511.55</v>
      </c>
      <c r="R2347" t="s">
        <v>978</v>
      </c>
      <c r="S2347" t="s">
        <v>18</v>
      </c>
      <c r="T2347" t="s">
        <v>19</v>
      </c>
    </row>
    <row r="2348" spans="1:20" x14ac:dyDescent="0.35">
      <c r="A2348" t="s">
        <v>11</v>
      </c>
      <c r="B2348" t="s">
        <v>77</v>
      </c>
      <c r="C2348" t="s">
        <v>13</v>
      </c>
      <c r="D2348" t="s">
        <v>20</v>
      </c>
      <c r="E2348" t="s">
        <v>78</v>
      </c>
      <c r="F2348" t="s">
        <v>16</v>
      </c>
      <c r="G2348">
        <v>3881.72</v>
      </c>
      <c r="H2348" s="1">
        <v>43331</v>
      </c>
      <c r="I2348" t="str">
        <f t="shared" si="108"/>
        <v>19</v>
      </c>
      <c r="J2348" t="str">
        <f t="shared" si="109"/>
        <v>August</v>
      </c>
      <c r="K2348" t="str">
        <f t="shared" si="110"/>
        <v>2018</v>
      </c>
      <c r="L2348" s="15">
        <v>0.97511574074074081</v>
      </c>
      <c r="M2348">
        <f>HOUR(K2348:K14390)</f>
        <v>0</v>
      </c>
      <c r="N2348">
        <f>MINUTE(K2348:K14390)</f>
        <v>0</v>
      </c>
      <c r="O2348">
        <f>SECOND(K2348:K14390)</f>
        <v>0</v>
      </c>
      <c r="P2348">
        <v>36.340000000000003</v>
      </c>
      <c r="Q2348">
        <f>G2348-P2348</f>
        <v>3845.3799999999997</v>
      </c>
      <c r="R2348" t="s">
        <v>160</v>
      </c>
      <c r="S2348" t="s">
        <v>18</v>
      </c>
      <c r="T2348" t="s">
        <v>19</v>
      </c>
    </row>
    <row r="2349" spans="1:20" x14ac:dyDescent="0.35">
      <c r="A2349" t="s">
        <v>11</v>
      </c>
      <c r="B2349" t="s">
        <v>379</v>
      </c>
      <c r="C2349" t="s">
        <v>13</v>
      </c>
      <c r="D2349" t="s">
        <v>20</v>
      </c>
      <c r="E2349" t="s">
        <v>380</v>
      </c>
      <c r="F2349" t="s">
        <v>16</v>
      </c>
      <c r="G2349">
        <v>4963.17</v>
      </c>
      <c r="H2349" s="1">
        <v>43331</v>
      </c>
      <c r="I2349" t="str">
        <f t="shared" si="108"/>
        <v>19</v>
      </c>
      <c r="J2349" t="str">
        <f t="shared" si="109"/>
        <v>August</v>
      </c>
      <c r="K2349" t="str">
        <f t="shared" si="110"/>
        <v>2018</v>
      </c>
      <c r="L2349" s="15">
        <v>0.98548611111111117</v>
      </c>
      <c r="M2349">
        <f>HOUR(K2349:K14391)</f>
        <v>0</v>
      </c>
      <c r="N2349">
        <f>MINUTE(K2349:K14391)</f>
        <v>0</v>
      </c>
      <c r="O2349">
        <f>SECOND(K2349:K14391)</f>
        <v>0</v>
      </c>
      <c r="P2349">
        <v>39.14</v>
      </c>
      <c r="Q2349">
        <f>G2349-P2349</f>
        <v>4924.03</v>
      </c>
      <c r="R2349" t="s">
        <v>979</v>
      </c>
      <c r="S2349" t="s">
        <v>18</v>
      </c>
      <c r="T2349" t="s">
        <v>19</v>
      </c>
    </row>
    <row r="2350" spans="1:20" x14ac:dyDescent="0.35">
      <c r="A2350" t="s">
        <v>11</v>
      </c>
      <c r="B2350" t="s">
        <v>25</v>
      </c>
      <c r="C2350" t="s">
        <v>13</v>
      </c>
      <c r="D2350" t="s">
        <v>20</v>
      </c>
      <c r="E2350" t="s">
        <v>26</v>
      </c>
      <c r="F2350" t="s">
        <v>16</v>
      </c>
      <c r="G2350">
        <v>1744.96</v>
      </c>
      <c r="H2350" s="1">
        <v>43331</v>
      </c>
      <c r="I2350" t="str">
        <f t="shared" si="108"/>
        <v>19</v>
      </c>
      <c r="J2350" t="str">
        <f t="shared" si="109"/>
        <v>August</v>
      </c>
      <c r="K2350" t="str">
        <f t="shared" si="110"/>
        <v>2018</v>
      </c>
      <c r="L2350" s="15">
        <v>0.99584490740740739</v>
      </c>
      <c r="M2350">
        <f>HOUR(K2350:K14392)</f>
        <v>0</v>
      </c>
      <c r="N2350">
        <f>MINUTE(K2350:K14392)</f>
        <v>0</v>
      </c>
      <c r="O2350">
        <f>SECOND(K2350:K14392)</f>
        <v>0</v>
      </c>
      <c r="P2350">
        <v>13.39</v>
      </c>
      <c r="Q2350">
        <f>G2350-P2350</f>
        <v>1731.57</v>
      </c>
      <c r="R2350" t="s">
        <v>838</v>
      </c>
      <c r="S2350" t="s">
        <v>18</v>
      </c>
      <c r="T2350" t="s">
        <v>19</v>
      </c>
    </row>
    <row r="2351" spans="1:20" x14ac:dyDescent="0.35">
      <c r="A2351" t="s">
        <v>11</v>
      </c>
      <c r="B2351" t="s">
        <v>247</v>
      </c>
      <c r="C2351" t="s">
        <v>13</v>
      </c>
      <c r="D2351" t="s">
        <v>14</v>
      </c>
      <c r="E2351" t="s">
        <v>248</v>
      </c>
      <c r="F2351" t="s">
        <v>16</v>
      </c>
      <c r="G2351">
        <v>1070.93</v>
      </c>
      <c r="H2351" s="1">
        <v>43332</v>
      </c>
      <c r="I2351" t="str">
        <f t="shared" si="108"/>
        <v>20</v>
      </c>
      <c r="J2351" t="str">
        <f t="shared" si="109"/>
        <v>August</v>
      </c>
      <c r="K2351" t="str">
        <f t="shared" si="110"/>
        <v>2018</v>
      </c>
      <c r="L2351" s="15">
        <v>8.3217592592592596E-3</v>
      </c>
      <c r="M2351">
        <f>HOUR(K2351:K14393)</f>
        <v>0</v>
      </c>
      <c r="N2351">
        <f>MINUTE(K2351:K14393)</f>
        <v>0</v>
      </c>
      <c r="O2351">
        <f>SECOND(K2351:K14393)</f>
        <v>0</v>
      </c>
      <c r="P2351">
        <v>11.12</v>
      </c>
      <c r="Q2351">
        <f>G2351-P2351</f>
        <v>1059.8100000000002</v>
      </c>
      <c r="R2351" t="s">
        <v>980</v>
      </c>
      <c r="S2351" t="s">
        <v>18</v>
      </c>
      <c r="T2351" t="s">
        <v>19</v>
      </c>
    </row>
    <row r="2352" spans="1:20" x14ac:dyDescent="0.35">
      <c r="A2352" t="s">
        <v>11</v>
      </c>
      <c r="B2352" t="s">
        <v>12</v>
      </c>
      <c r="C2352" t="s">
        <v>13</v>
      </c>
      <c r="D2352" t="s">
        <v>20</v>
      </c>
      <c r="E2352" t="s">
        <v>15</v>
      </c>
      <c r="F2352" t="s">
        <v>16</v>
      </c>
      <c r="G2352">
        <v>1076.4000000000001</v>
      </c>
      <c r="H2352" s="1">
        <v>43332</v>
      </c>
      <c r="I2352" t="str">
        <f t="shared" si="108"/>
        <v>20</v>
      </c>
      <c r="J2352" t="str">
        <f t="shared" si="109"/>
        <v>August</v>
      </c>
      <c r="K2352" t="str">
        <f t="shared" si="110"/>
        <v>2018</v>
      </c>
      <c r="L2352" s="15">
        <v>2.2210648148148149E-2</v>
      </c>
      <c r="M2352">
        <f>HOUR(K2352:K14394)</f>
        <v>0</v>
      </c>
      <c r="N2352">
        <f>MINUTE(K2352:K14394)</f>
        <v>0</v>
      </c>
      <c r="O2352">
        <f>SECOND(K2352:K14394)</f>
        <v>0</v>
      </c>
      <c r="P2352">
        <v>9.1199999999999992</v>
      </c>
      <c r="Q2352">
        <f>G2352-P2352</f>
        <v>1067.2800000000002</v>
      </c>
      <c r="R2352" t="s">
        <v>981</v>
      </c>
      <c r="S2352" t="s">
        <v>18</v>
      </c>
      <c r="T2352" t="s">
        <v>19</v>
      </c>
    </row>
    <row r="2353" spans="1:20" x14ac:dyDescent="0.35">
      <c r="A2353" t="s">
        <v>11</v>
      </c>
      <c r="B2353" t="s">
        <v>12</v>
      </c>
      <c r="C2353" t="s">
        <v>13</v>
      </c>
      <c r="D2353" t="s">
        <v>20</v>
      </c>
      <c r="E2353" t="s">
        <v>15</v>
      </c>
      <c r="F2353" t="s">
        <v>16</v>
      </c>
      <c r="G2353">
        <v>1068.06</v>
      </c>
      <c r="H2353" s="1">
        <v>43332</v>
      </c>
      <c r="I2353" t="str">
        <f t="shared" si="108"/>
        <v>20</v>
      </c>
      <c r="J2353" t="str">
        <f t="shared" si="109"/>
        <v>August</v>
      </c>
      <c r="K2353" t="str">
        <f t="shared" si="110"/>
        <v>2018</v>
      </c>
      <c r="L2353" s="15">
        <v>3.6099537037037034E-2</v>
      </c>
      <c r="M2353">
        <f>HOUR(K2353:K14395)</f>
        <v>0</v>
      </c>
      <c r="N2353">
        <f>MINUTE(K2353:K14395)</f>
        <v>0</v>
      </c>
      <c r="O2353">
        <f>SECOND(K2353:K14395)</f>
        <v>0</v>
      </c>
      <c r="P2353">
        <v>8.34</v>
      </c>
      <c r="Q2353">
        <f>G2353-P2353</f>
        <v>1059.72</v>
      </c>
      <c r="R2353" t="s">
        <v>880</v>
      </c>
      <c r="S2353" t="s">
        <v>18</v>
      </c>
      <c r="T2353" t="s">
        <v>19</v>
      </c>
    </row>
    <row r="2354" spans="1:20" x14ac:dyDescent="0.35">
      <c r="A2354" t="s">
        <v>11</v>
      </c>
      <c r="B2354" t="s">
        <v>549</v>
      </c>
      <c r="C2354" t="s">
        <v>13</v>
      </c>
      <c r="D2354" t="s">
        <v>20</v>
      </c>
      <c r="E2354" t="s">
        <v>332</v>
      </c>
      <c r="F2354" t="s">
        <v>24</v>
      </c>
      <c r="G2354">
        <v>3591.75</v>
      </c>
      <c r="H2354" s="1">
        <v>43332</v>
      </c>
      <c r="I2354" t="str">
        <f t="shared" si="108"/>
        <v>20</v>
      </c>
      <c r="J2354" t="str">
        <f t="shared" si="109"/>
        <v>August</v>
      </c>
      <c r="K2354" t="str">
        <f t="shared" si="110"/>
        <v>2018</v>
      </c>
      <c r="L2354" s="15">
        <v>5.603009259259259E-2</v>
      </c>
      <c r="M2354">
        <f>HOUR(K2354:K14396)</f>
        <v>0</v>
      </c>
      <c r="N2354">
        <f>MINUTE(K2354:K14396)</f>
        <v>0</v>
      </c>
      <c r="O2354">
        <f>SECOND(K2354:K14396)</f>
        <v>0</v>
      </c>
      <c r="P2354">
        <v>39.619999999999997</v>
      </c>
      <c r="Q2354">
        <f>G2354-P2354</f>
        <v>3552.13</v>
      </c>
      <c r="R2354" t="s">
        <v>306</v>
      </c>
      <c r="S2354" t="s">
        <v>18</v>
      </c>
      <c r="T2354" t="s">
        <v>19</v>
      </c>
    </row>
    <row r="2355" spans="1:20" x14ac:dyDescent="0.35">
      <c r="A2355" t="s">
        <v>11</v>
      </c>
      <c r="B2355" t="s">
        <v>245</v>
      </c>
      <c r="C2355" t="s">
        <v>13</v>
      </c>
      <c r="D2355" t="s">
        <v>20</v>
      </c>
      <c r="E2355" t="s">
        <v>23</v>
      </c>
      <c r="F2355" t="s">
        <v>24</v>
      </c>
      <c r="G2355">
        <v>52515.77</v>
      </c>
      <c r="H2355" s="1">
        <v>43332</v>
      </c>
      <c r="I2355" t="str">
        <f t="shared" si="108"/>
        <v>20</v>
      </c>
      <c r="J2355" t="str">
        <f t="shared" si="109"/>
        <v>August</v>
      </c>
      <c r="K2355" t="str">
        <f t="shared" si="110"/>
        <v>2018</v>
      </c>
      <c r="L2355" s="15">
        <v>7.9976851851851841E-2</v>
      </c>
      <c r="M2355">
        <f>HOUR(K2355:K14397)</f>
        <v>0</v>
      </c>
      <c r="N2355">
        <f>MINUTE(K2355:K14397)</f>
        <v>0</v>
      </c>
      <c r="O2355">
        <f>SECOND(K2355:K14397)</f>
        <v>0</v>
      </c>
      <c r="P2355">
        <v>40.159999999999997</v>
      </c>
      <c r="Q2355">
        <f>G2355-P2355</f>
        <v>52475.609999999993</v>
      </c>
      <c r="R2355" t="s">
        <v>982</v>
      </c>
      <c r="S2355" t="s">
        <v>18</v>
      </c>
      <c r="T2355" t="s">
        <v>19</v>
      </c>
    </row>
    <row r="2356" spans="1:20" x14ac:dyDescent="0.35">
      <c r="A2356" t="s">
        <v>29</v>
      </c>
      <c r="B2356" t="s">
        <v>180</v>
      </c>
      <c r="C2356" t="s">
        <v>13</v>
      </c>
      <c r="D2356" t="s">
        <v>41</v>
      </c>
      <c r="E2356" t="s">
        <v>181</v>
      </c>
      <c r="F2356" t="s">
        <v>24</v>
      </c>
      <c r="G2356">
        <v>8449.74</v>
      </c>
      <c r="H2356" s="1">
        <v>43332</v>
      </c>
      <c r="I2356" t="str">
        <f t="shared" si="108"/>
        <v>20</v>
      </c>
      <c r="J2356" t="str">
        <f t="shared" si="109"/>
        <v>August</v>
      </c>
      <c r="K2356" t="str">
        <f t="shared" si="110"/>
        <v>2018</v>
      </c>
      <c r="L2356" s="15">
        <v>0.125</v>
      </c>
      <c r="M2356">
        <f>HOUR(K2356:K14398)</f>
        <v>0</v>
      </c>
      <c r="N2356">
        <f>MINUTE(K2356:K14398)</f>
        <v>0</v>
      </c>
      <c r="O2356">
        <f>SECOND(K2356:K14398)</f>
        <v>0</v>
      </c>
      <c r="P2356">
        <v>33</v>
      </c>
      <c r="Q2356">
        <f>G2356-P2356</f>
        <v>8416.74</v>
      </c>
      <c r="R2356" t="s">
        <v>1833</v>
      </c>
      <c r="S2356" t="s">
        <v>18</v>
      </c>
      <c r="T2356" t="s">
        <v>19</v>
      </c>
    </row>
    <row r="2357" spans="1:20" x14ac:dyDescent="0.35">
      <c r="A2357" t="s">
        <v>29</v>
      </c>
      <c r="B2357" t="s">
        <v>255</v>
      </c>
      <c r="C2357" t="s">
        <v>13</v>
      </c>
      <c r="D2357" t="s">
        <v>41</v>
      </c>
      <c r="E2357" t="s">
        <v>107</v>
      </c>
      <c r="F2357" t="s">
        <v>16</v>
      </c>
      <c r="G2357">
        <v>2760.13</v>
      </c>
      <c r="H2357" s="1">
        <v>43332</v>
      </c>
      <c r="I2357" t="str">
        <f t="shared" si="108"/>
        <v>20</v>
      </c>
      <c r="J2357" t="str">
        <f t="shared" si="109"/>
        <v>August</v>
      </c>
      <c r="K2357" t="str">
        <f t="shared" si="110"/>
        <v>2018</v>
      </c>
      <c r="L2357" s="15">
        <v>0.125</v>
      </c>
      <c r="M2357">
        <f>HOUR(K2357:K14399)</f>
        <v>0</v>
      </c>
      <c r="N2357">
        <f>MINUTE(K2357:K14399)</f>
        <v>0</v>
      </c>
      <c r="O2357">
        <f>SECOND(K2357:K14399)</f>
        <v>0</v>
      </c>
      <c r="P2357">
        <v>24</v>
      </c>
      <c r="Q2357">
        <f>G2357-P2357</f>
        <v>2736.13</v>
      </c>
      <c r="R2357" t="s">
        <v>1833</v>
      </c>
      <c r="S2357" t="s">
        <v>18</v>
      </c>
      <c r="T2357" t="s">
        <v>19</v>
      </c>
    </row>
    <row r="2358" spans="1:20" x14ac:dyDescent="0.35">
      <c r="A2358" t="s">
        <v>29</v>
      </c>
      <c r="B2358" t="s">
        <v>157</v>
      </c>
      <c r="C2358" t="s">
        <v>13</v>
      </c>
      <c r="D2358" t="s">
        <v>31</v>
      </c>
      <c r="E2358" t="s">
        <v>158</v>
      </c>
      <c r="F2358" t="s">
        <v>16</v>
      </c>
      <c r="G2358">
        <v>2645.41</v>
      </c>
      <c r="H2358" s="1">
        <v>43332</v>
      </c>
      <c r="I2358" t="str">
        <f t="shared" si="108"/>
        <v>20</v>
      </c>
      <c r="J2358" t="str">
        <f t="shared" si="109"/>
        <v>August</v>
      </c>
      <c r="K2358" t="str">
        <f t="shared" si="110"/>
        <v>2018</v>
      </c>
      <c r="L2358" s="15">
        <v>0.16666666666666666</v>
      </c>
      <c r="M2358">
        <f>HOUR(K2358:K14400)</f>
        <v>0</v>
      </c>
      <c r="N2358">
        <f>MINUTE(K2358:K14400)</f>
        <v>0</v>
      </c>
      <c r="O2358">
        <f>SECOND(K2358:K14400)</f>
        <v>0</v>
      </c>
      <c r="P2358">
        <v>66</v>
      </c>
      <c r="Q2358">
        <f>G2358-P2358</f>
        <v>2579.41</v>
      </c>
      <c r="R2358" t="s">
        <v>1833</v>
      </c>
      <c r="S2358" t="s">
        <v>18</v>
      </c>
      <c r="T2358" t="s">
        <v>19</v>
      </c>
    </row>
    <row r="2359" spans="1:20" x14ac:dyDescent="0.35">
      <c r="A2359" t="s">
        <v>29</v>
      </c>
      <c r="B2359" t="s">
        <v>103</v>
      </c>
      <c r="C2359" t="s">
        <v>13</v>
      </c>
      <c r="D2359" t="s">
        <v>31</v>
      </c>
      <c r="E2359" t="s">
        <v>104</v>
      </c>
      <c r="F2359" t="s">
        <v>24</v>
      </c>
      <c r="G2359">
        <v>51646.96</v>
      </c>
      <c r="H2359" s="1">
        <v>43332</v>
      </c>
      <c r="I2359" t="str">
        <f t="shared" si="108"/>
        <v>20</v>
      </c>
      <c r="J2359" t="str">
        <f t="shared" si="109"/>
        <v>August</v>
      </c>
      <c r="K2359" t="str">
        <f t="shared" si="110"/>
        <v>2018</v>
      </c>
      <c r="L2359" s="15">
        <v>0.20833333333333334</v>
      </c>
      <c r="M2359">
        <f>HOUR(K2359:K14401)</f>
        <v>0</v>
      </c>
      <c r="N2359">
        <f>MINUTE(K2359:K14401)</f>
        <v>0</v>
      </c>
      <c r="O2359">
        <f>SECOND(K2359:K14401)</f>
        <v>0</v>
      </c>
      <c r="P2359">
        <v>147</v>
      </c>
      <c r="Q2359">
        <f>G2359-P2359</f>
        <v>51499.96</v>
      </c>
      <c r="R2359" t="s">
        <v>1833</v>
      </c>
      <c r="S2359" t="s">
        <v>18</v>
      </c>
      <c r="T2359" t="s">
        <v>19</v>
      </c>
    </row>
    <row r="2360" spans="1:20" x14ac:dyDescent="0.35">
      <c r="A2360" t="s">
        <v>29</v>
      </c>
      <c r="B2360" t="s">
        <v>108</v>
      </c>
      <c r="C2360" t="s">
        <v>13</v>
      </c>
      <c r="D2360" t="s">
        <v>31</v>
      </c>
      <c r="E2360" t="s">
        <v>81</v>
      </c>
      <c r="F2360" t="s">
        <v>24</v>
      </c>
      <c r="G2360">
        <v>4257.6899999999996</v>
      </c>
      <c r="H2360" s="1">
        <v>43332</v>
      </c>
      <c r="I2360" t="str">
        <f t="shared" si="108"/>
        <v>20</v>
      </c>
      <c r="J2360" t="str">
        <f t="shared" si="109"/>
        <v>August</v>
      </c>
      <c r="K2360" t="str">
        <f t="shared" si="110"/>
        <v>2018</v>
      </c>
      <c r="L2360" s="15">
        <v>0.20833333333333334</v>
      </c>
      <c r="M2360">
        <f>HOUR(K2360:K14402)</f>
        <v>0</v>
      </c>
      <c r="N2360">
        <f>MINUTE(K2360:K14402)</f>
        <v>0</v>
      </c>
      <c r="O2360">
        <f>SECOND(K2360:K14402)</f>
        <v>0</v>
      </c>
      <c r="P2360">
        <v>34</v>
      </c>
      <c r="Q2360">
        <f>G2360-P2360</f>
        <v>4223.6899999999996</v>
      </c>
      <c r="R2360" t="s">
        <v>1833</v>
      </c>
      <c r="S2360" t="s">
        <v>18</v>
      </c>
      <c r="T2360" t="s">
        <v>19</v>
      </c>
    </row>
    <row r="2361" spans="1:20" x14ac:dyDescent="0.35">
      <c r="A2361" t="s">
        <v>29</v>
      </c>
      <c r="B2361" t="s">
        <v>279</v>
      </c>
      <c r="C2361" t="s">
        <v>13</v>
      </c>
      <c r="D2361" t="s">
        <v>31</v>
      </c>
      <c r="E2361" t="s">
        <v>280</v>
      </c>
      <c r="F2361" t="s">
        <v>16</v>
      </c>
      <c r="G2361">
        <v>2822.27</v>
      </c>
      <c r="H2361" s="1">
        <v>43332</v>
      </c>
      <c r="I2361" t="str">
        <f t="shared" si="108"/>
        <v>20</v>
      </c>
      <c r="J2361" t="str">
        <f t="shared" si="109"/>
        <v>August</v>
      </c>
      <c r="K2361" t="str">
        <f t="shared" si="110"/>
        <v>2018</v>
      </c>
      <c r="L2361" s="15">
        <v>0.25</v>
      </c>
      <c r="M2361">
        <f>HOUR(K2361:K14403)</f>
        <v>0</v>
      </c>
      <c r="N2361">
        <f>MINUTE(K2361:K14403)</f>
        <v>0</v>
      </c>
      <c r="O2361">
        <f>SECOND(K2361:K14403)</f>
        <v>0</v>
      </c>
      <c r="P2361">
        <v>35</v>
      </c>
      <c r="Q2361">
        <f>G2361-P2361</f>
        <v>2787.27</v>
      </c>
      <c r="R2361" t="s">
        <v>1833</v>
      </c>
      <c r="S2361" t="s">
        <v>18</v>
      </c>
      <c r="T2361" t="s">
        <v>19</v>
      </c>
    </row>
    <row r="2362" spans="1:20" x14ac:dyDescent="0.35">
      <c r="A2362" t="s">
        <v>11</v>
      </c>
      <c r="B2362" t="s">
        <v>80</v>
      </c>
      <c r="C2362" t="s">
        <v>13</v>
      </c>
      <c r="D2362" t="s">
        <v>14</v>
      </c>
      <c r="E2362" t="s">
        <v>81</v>
      </c>
      <c r="F2362" t="s">
        <v>24</v>
      </c>
      <c r="G2362">
        <v>16305.91</v>
      </c>
      <c r="H2362" s="1">
        <v>43332</v>
      </c>
      <c r="I2362" t="str">
        <f t="shared" si="108"/>
        <v>20</v>
      </c>
      <c r="J2362" t="str">
        <f t="shared" si="109"/>
        <v>August</v>
      </c>
      <c r="K2362" t="str">
        <f t="shared" si="110"/>
        <v>2018</v>
      </c>
      <c r="L2362" s="15">
        <v>0.30971064814814814</v>
      </c>
      <c r="M2362">
        <f>HOUR(K2362:K14404)</f>
        <v>0</v>
      </c>
      <c r="N2362">
        <f>MINUTE(K2362:K14404)</f>
        <v>0</v>
      </c>
      <c r="O2362">
        <f>SECOND(K2362:K14404)</f>
        <v>0</v>
      </c>
      <c r="P2362">
        <v>19.82</v>
      </c>
      <c r="Q2362">
        <f>G2362-P2362</f>
        <v>16286.09</v>
      </c>
      <c r="R2362" t="s">
        <v>983</v>
      </c>
      <c r="S2362" t="s">
        <v>18</v>
      </c>
      <c r="T2362" t="s">
        <v>19</v>
      </c>
    </row>
    <row r="2363" spans="1:20" x14ac:dyDescent="0.35">
      <c r="A2363" t="s">
        <v>29</v>
      </c>
      <c r="B2363" t="s">
        <v>138</v>
      </c>
      <c r="C2363" t="s">
        <v>13</v>
      </c>
      <c r="D2363" t="s">
        <v>41</v>
      </c>
      <c r="E2363" t="s">
        <v>139</v>
      </c>
      <c r="F2363" t="s">
        <v>16</v>
      </c>
      <c r="G2363">
        <v>189405.45</v>
      </c>
      <c r="H2363" s="1">
        <v>43332</v>
      </c>
      <c r="I2363" t="str">
        <f t="shared" si="108"/>
        <v>20</v>
      </c>
      <c r="J2363" t="str">
        <f t="shared" si="109"/>
        <v>August</v>
      </c>
      <c r="K2363" t="str">
        <f t="shared" si="110"/>
        <v>2018</v>
      </c>
      <c r="L2363" s="15">
        <v>0.33333333333333331</v>
      </c>
      <c r="M2363">
        <f>HOUR(K2363:K14405)</f>
        <v>0</v>
      </c>
      <c r="N2363">
        <f>MINUTE(K2363:K14405)</f>
        <v>0</v>
      </c>
      <c r="O2363">
        <f>SECOND(K2363:K14405)</f>
        <v>0</v>
      </c>
      <c r="P2363">
        <v>51</v>
      </c>
      <c r="Q2363">
        <f>G2363-P2363</f>
        <v>189354.45</v>
      </c>
      <c r="R2363" t="s">
        <v>1833</v>
      </c>
      <c r="S2363" t="s">
        <v>18</v>
      </c>
      <c r="T2363" t="s">
        <v>19</v>
      </c>
    </row>
    <row r="2364" spans="1:20" x14ac:dyDescent="0.35">
      <c r="A2364" t="s">
        <v>11</v>
      </c>
      <c r="B2364" t="s">
        <v>47</v>
      </c>
      <c r="C2364" t="s">
        <v>13</v>
      </c>
      <c r="D2364" t="s">
        <v>20</v>
      </c>
      <c r="E2364" t="s">
        <v>48</v>
      </c>
      <c r="F2364" t="s">
        <v>24</v>
      </c>
      <c r="G2364">
        <v>4322.62</v>
      </c>
      <c r="H2364" s="1">
        <v>43332</v>
      </c>
      <c r="I2364" t="str">
        <f t="shared" si="108"/>
        <v>20</v>
      </c>
      <c r="J2364" t="str">
        <f t="shared" si="109"/>
        <v>August</v>
      </c>
      <c r="K2364" t="str">
        <f t="shared" si="110"/>
        <v>2018</v>
      </c>
      <c r="L2364" s="15">
        <v>0.34642361111111114</v>
      </c>
      <c r="M2364">
        <f>HOUR(K2364:K14406)</f>
        <v>0</v>
      </c>
      <c r="N2364">
        <f>MINUTE(K2364:K14406)</f>
        <v>0</v>
      </c>
      <c r="O2364">
        <f>SECOND(K2364:K14406)</f>
        <v>0</v>
      </c>
      <c r="P2364">
        <v>39.51</v>
      </c>
      <c r="Q2364">
        <f>G2364-P2364</f>
        <v>4283.1099999999997</v>
      </c>
      <c r="R2364" t="s">
        <v>362</v>
      </c>
      <c r="S2364" t="s">
        <v>18</v>
      </c>
      <c r="T2364" t="s">
        <v>19</v>
      </c>
    </row>
    <row r="2365" spans="1:20" x14ac:dyDescent="0.35">
      <c r="A2365" t="s">
        <v>11</v>
      </c>
      <c r="B2365" t="s">
        <v>62</v>
      </c>
      <c r="C2365" t="s">
        <v>13</v>
      </c>
      <c r="D2365" t="s">
        <v>14</v>
      </c>
      <c r="E2365" t="s">
        <v>63</v>
      </c>
      <c r="F2365" t="s">
        <v>24</v>
      </c>
      <c r="G2365">
        <v>2094.89</v>
      </c>
      <c r="H2365" s="1">
        <v>43332</v>
      </c>
      <c r="I2365" t="str">
        <f t="shared" si="108"/>
        <v>20</v>
      </c>
      <c r="J2365" t="str">
        <f t="shared" si="109"/>
        <v>August</v>
      </c>
      <c r="K2365" t="str">
        <f t="shared" si="110"/>
        <v>2018</v>
      </c>
      <c r="L2365" s="15">
        <v>0.36626157407407406</v>
      </c>
      <c r="M2365">
        <f>HOUR(K2365:K14407)</f>
        <v>0</v>
      </c>
      <c r="N2365">
        <f>MINUTE(K2365:K14407)</f>
        <v>0</v>
      </c>
      <c r="O2365">
        <f>SECOND(K2365:K14407)</f>
        <v>0</v>
      </c>
      <c r="P2365">
        <v>10.73</v>
      </c>
      <c r="Q2365">
        <f>G2365-P2365</f>
        <v>2084.16</v>
      </c>
      <c r="R2365" t="s">
        <v>715</v>
      </c>
      <c r="S2365" t="s">
        <v>18</v>
      </c>
      <c r="T2365" t="s">
        <v>19</v>
      </c>
    </row>
    <row r="2366" spans="1:20" x14ac:dyDescent="0.35">
      <c r="A2366" t="s">
        <v>29</v>
      </c>
      <c r="B2366" t="s">
        <v>80</v>
      </c>
      <c r="C2366" t="s">
        <v>13</v>
      </c>
      <c r="D2366" t="s">
        <v>41</v>
      </c>
      <c r="E2366" t="s">
        <v>81</v>
      </c>
      <c r="F2366" t="s">
        <v>24</v>
      </c>
      <c r="G2366">
        <v>16266.91</v>
      </c>
      <c r="H2366" s="1">
        <v>43332</v>
      </c>
      <c r="I2366" t="str">
        <f t="shared" si="108"/>
        <v>20</v>
      </c>
      <c r="J2366" t="str">
        <f t="shared" si="109"/>
        <v>August</v>
      </c>
      <c r="K2366" t="str">
        <f t="shared" si="110"/>
        <v>2018</v>
      </c>
      <c r="L2366" s="15">
        <v>0.375</v>
      </c>
      <c r="M2366">
        <f>HOUR(K2366:K14408)</f>
        <v>0</v>
      </c>
      <c r="N2366">
        <f>MINUTE(K2366:K14408)</f>
        <v>0</v>
      </c>
      <c r="O2366">
        <f>SECOND(K2366:K14408)</f>
        <v>0</v>
      </c>
      <c r="P2366">
        <v>39</v>
      </c>
      <c r="Q2366">
        <f>G2366-P2366</f>
        <v>16227.91</v>
      </c>
      <c r="R2366" t="s">
        <v>1833</v>
      </c>
      <c r="S2366" t="s">
        <v>18</v>
      </c>
      <c r="T2366" t="s">
        <v>19</v>
      </c>
    </row>
    <row r="2367" spans="1:20" x14ac:dyDescent="0.35">
      <c r="A2367" t="s">
        <v>11</v>
      </c>
      <c r="B2367" t="s">
        <v>45</v>
      </c>
      <c r="C2367" t="s">
        <v>13</v>
      </c>
      <c r="D2367" t="s">
        <v>14</v>
      </c>
      <c r="E2367" t="s">
        <v>46</v>
      </c>
      <c r="F2367" t="s">
        <v>24</v>
      </c>
      <c r="G2367">
        <v>9683.01</v>
      </c>
      <c r="H2367" s="1">
        <v>43332</v>
      </c>
      <c r="I2367" t="str">
        <f t="shared" si="108"/>
        <v>20</v>
      </c>
      <c r="J2367" t="str">
        <f t="shared" si="109"/>
        <v>August</v>
      </c>
      <c r="K2367" t="str">
        <f t="shared" si="110"/>
        <v>2018</v>
      </c>
      <c r="L2367" s="15">
        <v>0.37665509259259261</v>
      </c>
      <c r="M2367">
        <f>HOUR(K2367:K14409)</f>
        <v>0</v>
      </c>
      <c r="N2367">
        <f>MINUTE(K2367:K14409)</f>
        <v>0</v>
      </c>
      <c r="O2367">
        <f>SECOND(K2367:K14409)</f>
        <v>0</v>
      </c>
      <c r="P2367">
        <v>39</v>
      </c>
      <c r="Q2367">
        <f>G2367-P2367</f>
        <v>9644.01</v>
      </c>
      <c r="R2367" t="s">
        <v>21</v>
      </c>
      <c r="S2367" t="s">
        <v>18</v>
      </c>
      <c r="T2367" t="s">
        <v>19</v>
      </c>
    </row>
    <row r="2368" spans="1:20" x14ac:dyDescent="0.35">
      <c r="A2368" t="s">
        <v>11</v>
      </c>
      <c r="B2368" t="s">
        <v>56</v>
      </c>
      <c r="C2368" t="s">
        <v>13</v>
      </c>
      <c r="D2368" t="s">
        <v>14</v>
      </c>
      <c r="E2368" t="s">
        <v>57</v>
      </c>
      <c r="F2368" t="s">
        <v>16</v>
      </c>
      <c r="G2368">
        <v>2263.4699999999998</v>
      </c>
      <c r="H2368" s="1">
        <v>43332</v>
      </c>
      <c r="I2368" t="str">
        <f t="shared" si="108"/>
        <v>20</v>
      </c>
      <c r="J2368" t="str">
        <f t="shared" si="109"/>
        <v>August</v>
      </c>
      <c r="K2368" t="str">
        <f t="shared" si="110"/>
        <v>2018</v>
      </c>
      <c r="L2368" s="15">
        <v>0.37961805555555556</v>
      </c>
      <c r="M2368">
        <f>HOUR(K2368:K14410)</f>
        <v>0</v>
      </c>
      <c r="N2368">
        <f>MINUTE(K2368:K14410)</f>
        <v>0</v>
      </c>
      <c r="O2368">
        <f>SECOND(K2368:K14410)</f>
        <v>0</v>
      </c>
      <c r="P2368">
        <v>42.91</v>
      </c>
      <c r="Q2368">
        <f>G2368-P2368</f>
        <v>2220.56</v>
      </c>
      <c r="R2368" t="s">
        <v>984</v>
      </c>
      <c r="S2368" t="s">
        <v>18</v>
      </c>
      <c r="T2368" t="s">
        <v>19</v>
      </c>
    </row>
    <row r="2369" spans="1:20" x14ac:dyDescent="0.35">
      <c r="A2369" t="s">
        <v>11</v>
      </c>
      <c r="B2369" t="s">
        <v>549</v>
      </c>
      <c r="C2369" t="s">
        <v>13</v>
      </c>
      <c r="D2369" t="s">
        <v>20</v>
      </c>
      <c r="E2369" t="s">
        <v>332</v>
      </c>
      <c r="F2369" t="s">
        <v>24</v>
      </c>
      <c r="G2369">
        <v>3555.91</v>
      </c>
      <c r="H2369" s="1">
        <v>43332</v>
      </c>
      <c r="I2369" t="str">
        <f t="shared" si="108"/>
        <v>20</v>
      </c>
      <c r="J2369" t="str">
        <f t="shared" si="109"/>
        <v>August</v>
      </c>
      <c r="K2369" t="str">
        <f t="shared" si="110"/>
        <v>2018</v>
      </c>
      <c r="L2369" s="15">
        <v>0.3825925925925926</v>
      </c>
      <c r="M2369">
        <f>HOUR(K2369:K14411)</f>
        <v>0</v>
      </c>
      <c r="N2369">
        <f>MINUTE(K2369:K14411)</f>
        <v>0</v>
      </c>
      <c r="O2369">
        <f>SECOND(K2369:K14411)</f>
        <v>0</v>
      </c>
      <c r="P2369">
        <v>35.840000000000003</v>
      </c>
      <c r="Q2369">
        <f>G2369-P2369</f>
        <v>3520.0699999999997</v>
      </c>
      <c r="R2369" t="s">
        <v>307</v>
      </c>
      <c r="S2369" t="s">
        <v>18</v>
      </c>
      <c r="T2369" t="s">
        <v>19</v>
      </c>
    </row>
    <row r="2370" spans="1:20" x14ac:dyDescent="0.35">
      <c r="A2370" t="s">
        <v>11</v>
      </c>
      <c r="B2370" t="s">
        <v>56</v>
      </c>
      <c r="C2370" t="s">
        <v>13</v>
      </c>
      <c r="D2370" t="s">
        <v>20</v>
      </c>
      <c r="E2370" t="s">
        <v>57</v>
      </c>
      <c r="F2370" t="s">
        <v>16</v>
      </c>
      <c r="G2370">
        <v>2240.4499999999998</v>
      </c>
      <c r="H2370" s="1">
        <v>43332</v>
      </c>
      <c r="I2370" t="str">
        <f t="shared" si="108"/>
        <v>20</v>
      </c>
      <c r="J2370" t="str">
        <f t="shared" si="109"/>
        <v>August</v>
      </c>
      <c r="K2370" t="str">
        <f t="shared" si="110"/>
        <v>2018</v>
      </c>
      <c r="L2370" s="15">
        <v>0.3855555555555556</v>
      </c>
      <c r="M2370">
        <f>HOUR(K2370:K14412)</f>
        <v>0</v>
      </c>
      <c r="N2370">
        <f>MINUTE(K2370:K14412)</f>
        <v>0</v>
      </c>
      <c r="O2370">
        <f>SECOND(K2370:K14412)</f>
        <v>0</v>
      </c>
      <c r="P2370">
        <v>23.02</v>
      </c>
      <c r="Q2370">
        <f>G2370-P2370</f>
        <v>2217.4299999999998</v>
      </c>
      <c r="R2370" t="s">
        <v>985</v>
      </c>
      <c r="S2370" t="s">
        <v>18</v>
      </c>
      <c r="T2370" t="s">
        <v>19</v>
      </c>
    </row>
    <row r="2371" spans="1:20" x14ac:dyDescent="0.35">
      <c r="A2371" t="s">
        <v>11</v>
      </c>
      <c r="B2371" t="s">
        <v>89</v>
      </c>
      <c r="C2371" t="s">
        <v>13</v>
      </c>
      <c r="D2371" t="s">
        <v>20</v>
      </c>
      <c r="E2371" t="s">
        <v>90</v>
      </c>
      <c r="F2371" t="s">
        <v>24</v>
      </c>
      <c r="G2371">
        <v>991.27</v>
      </c>
      <c r="H2371" s="1">
        <v>43332</v>
      </c>
      <c r="I2371" t="str">
        <f t="shared" ref="I2371:I2434" si="111">TEXT(H2371,"dd")</f>
        <v>20</v>
      </c>
      <c r="J2371" t="str">
        <f t="shared" ref="J2371:J2434" si="112">TEXT(H2371,"mmmm")</f>
        <v>August</v>
      </c>
      <c r="K2371" t="str">
        <f t="shared" ref="K2371:K2434" si="113">TEXT(H2371,"yyyy")</f>
        <v>2018</v>
      </c>
      <c r="L2371" s="15">
        <v>0.38853009259259258</v>
      </c>
      <c r="M2371">
        <f>HOUR(K2371:K14413)</f>
        <v>0</v>
      </c>
      <c r="N2371">
        <f>MINUTE(K2371:K14413)</f>
        <v>0</v>
      </c>
      <c r="O2371">
        <f>SECOND(K2371:K14413)</f>
        <v>0</v>
      </c>
      <c r="P2371">
        <v>6.43</v>
      </c>
      <c r="Q2371">
        <f>G2371-P2371</f>
        <v>984.84</v>
      </c>
      <c r="R2371" t="s">
        <v>986</v>
      </c>
      <c r="S2371" t="s">
        <v>18</v>
      </c>
      <c r="T2371" t="s">
        <v>19</v>
      </c>
    </row>
    <row r="2372" spans="1:20" x14ac:dyDescent="0.35">
      <c r="A2372" t="s">
        <v>11</v>
      </c>
      <c r="B2372" t="s">
        <v>12</v>
      </c>
      <c r="C2372" t="s">
        <v>13</v>
      </c>
      <c r="D2372" t="s">
        <v>20</v>
      </c>
      <c r="E2372" t="s">
        <v>15</v>
      </c>
      <c r="F2372" t="s">
        <v>16</v>
      </c>
      <c r="G2372">
        <v>1062.06</v>
      </c>
      <c r="H2372" s="1">
        <v>43332</v>
      </c>
      <c r="I2372" t="str">
        <f t="shared" si="111"/>
        <v>20</v>
      </c>
      <c r="J2372" t="str">
        <f t="shared" si="112"/>
        <v>August</v>
      </c>
      <c r="K2372" t="str">
        <f t="shared" si="113"/>
        <v>2018</v>
      </c>
      <c r="L2372" s="15">
        <v>0.39149305555555558</v>
      </c>
      <c r="M2372">
        <f>HOUR(K2372:K14414)</f>
        <v>0</v>
      </c>
      <c r="N2372">
        <f>MINUTE(K2372:K14414)</f>
        <v>0</v>
      </c>
      <c r="O2372">
        <f>SECOND(K2372:K14414)</f>
        <v>0</v>
      </c>
      <c r="P2372">
        <v>6</v>
      </c>
      <c r="Q2372">
        <f>G2372-P2372</f>
        <v>1056.06</v>
      </c>
      <c r="R2372" t="s">
        <v>260</v>
      </c>
      <c r="S2372" t="s">
        <v>18</v>
      </c>
      <c r="T2372" t="s">
        <v>19</v>
      </c>
    </row>
    <row r="2373" spans="1:20" x14ac:dyDescent="0.35">
      <c r="A2373" t="s">
        <v>11</v>
      </c>
      <c r="B2373" t="s">
        <v>377</v>
      </c>
      <c r="C2373" t="s">
        <v>13</v>
      </c>
      <c r="D2373" t="s">
        <v>14</v>
      </c>
      <c r="E2373" t="s">
        <v>378</v>
      </c>
      <c r="F2373" t="s">
        <v>24</v>
      </c>
      <c r="G2373">
        <v>6922.84</v>
      </c>
      <c r="H2373" s="1">
        <v>43332</v>
      </c>
      <c r="I2373" t="str">
        <f t="shared" si="111"/>
        <v>20</v>
      </c>
      <c r="J2373" t="str">
        <f t="shared" si="112"/>
        <v>August</v>
      </c>
      <c r="K2373" t="str">
        <f t="shared" si="113"/>
        <v>2018</v>
      </c>
      <c r="L2373" s="15">
        <v>0.39446759259259262</v>
      </c>
      <c r="M2373">
        <f>HOUR(K2373:K14415)</f>
        <v>0</v>
      </c>
      <c r="N2373">
        <f>MINUTE(K2373:K14415)</f>
        <v>0</v>
      </c>
      <c r="O2373">
        <f>SECOND(K2373:K14415)</f>
        <v>0</v>
      </c>
      <c r="P2373">
        <v>18.440000000000001</v>
      </c>
      <c r="Q2373">
        <f>G2373-P2373</f>
        <v>6904.4000000000005</v>
      </c>
      <c r="R2373" t="s">
        <v>408</v>
      </c>
      <c r="S2373" t="s">
        <v>18</v>
      </c>
      <c r="T2373" t="s">
        <v>19</v>
      </c>
    </row>
    <row r="2374" spans="1:20" x14ac:dyDescent="0.35">
      <c r="A2374" t="s">
        <v>11</v>
      </c>
      <c r="B2374" t="s">
        <v>45</v>
      </c>
      <c r="C2374" t="s">
        <v>13</v>
      </c>
      <c r="D2374" t="s">
        <v>20</v>
      </c>
      <c r="E2374" t="s">
        <v>46</v>
      </c>
      <c r="F2374" t="s">
        <v>24</v>
      </c>
      <c r="G2374">
        <v>9578.01</v>
      </c>
      <c r="H2374" s="1">
        <v>43332</v>
      </c>
      <c r="I2374" t="str">
        <f t="shared" si="111"/>
        <v>20</v>
      </c>
      <c r="J2374" t="str">
        <f t="shared" si="112"/>
        <v>August</v>
      </c>
      <c r="K2374" t="str">
        <f t="shared" si="113"/>
        <v>2018</v>
      </c>
      <c r="L2374" s="15">
        <v>0.39743055555555556</v>
      </c>
      <c r="M2374">
        <f>HOUR(K2374:K14416)</f>
        <v>0</v>
      </c>
      <c r="N2374">
        <f>MINUTE(K2374:K14416)</f>
        <v>0</v>
      </c>
      <c r="O2374">
        <f>SECOND(K2374:K14416)</f>
        <v>0</v>
      </c>
      <c r="P2374">
        <v>105</v>
      </c>
      <c r="Q2374">
        <f>G2374-P2374</f>
        <v>9473.01</v>
      </c>
      <c r="R2374" t="s">
        <v>703</v>
      </c>
      <c r="S2374" t="s">
        <v>18</v>
      </c>
      <c r="T2374" t="s">
        <v>19</v>
      </c>
    </row>
    <row r="2375" spans="1:20" x14ac:dyDescent="0.35">
      <c r="A2375" t="s">
        <v>11</v>
      </c>
      <c r="B2375" t="s">
        <v>77</v>
      </c>
      <c r="C2375" t="s">
        <v>13</v>
      </c>
      <c r="D2375" t="s">
        <v>14</v>
      </c>
      <c r="E2375" t="s">
        <v>78</v>
      </c>
      <c r="F2375" t="s">
        <v>16</v>
      </c>
      <c r="G2375">
        <v>3854.14</v>
      </c>
      <c r="H2375" s="1">
        <v>43332</v>
      </c>
      <c r="I2375" t="str">
        <f t="shared" si="111"/>
        <v>20</v>
      </c>
      <c r="J2375" t="str">
        <f t="shared" si="112"/>
        <v>August</v>
      </c>
      <c r="K2375" t="str">
        <f t="shared" si="113"/>
        <v>2018</v>
      </c>
      <c r="L2375" s="15">
        <v>0.40039351851851851</v>
      </c>
      <c r="M2375">
        <f>HOUR(K2375:K14417)</f>
        <v>0</v>
      </c>
      <c r="N2375">
        <f>MINUTE(K2375:K14417)</f>
        <v>0</v>
      </c>
      <c r="O2375">
        <f>SECOND(K2375:K14417)</f>
        <v>0</v>
      </c>
      <c r="P2375">
        <v>27.58</v>
      </c>
      <c r="Q2375">
        <f>G2375-P2375</f>
        <v>3826.56</v>
      </c>
      <c r="R2375" t="s">
        <v>21</v>
      </c>
      <c r="S2375" t="s">
        <v>18</v>
      </c>
      <c r="T2375" t="s">
        <v>19</v>
      </c>
    </row>
    <row r="2376" spans="1:20" x14ac:dyDescent="0.35">
      <c r="A2376" t="s">
        <v>11</v>
      </c>
      <c r="B2376" t="s">
        <v>37</v>
      </c>
      <c r="C2376" t="s">
        <v>13</v>
      </c>
      <c r="D2376" t="s">
        <v>14</v>
      </c>
      <c r="E2376" t="s">
        <v>38</v>
      </c>
      <c r="F2376" t="s">
        <v>16</v>
      </c>
      <c r="G2376">
        <v>4270</v>
      </c>
      <c r="H2376" s="1">
        <v>43332</v>
      </c>
      <c r="I2376" t="str">
        <f t="shared" si="111"/>
        <v>20</v>
      </c>
      <c r="J2376" t="str">
        <f t="shared" si="112"/>
        <v>August</v>
      </c>
      <c r="K2376" t="str">
        <f t="shared" si="113"/>
        <v>2018</v>
      </c>
      <c r="L2376" s="15">
        <v>0.4033680555555556</v>
      </c>
      <c r="M2376">
        <f>HOUR(K2376:K14418)</f>
        <v>0</v>
      </c>
      <c r="N2376">
        <f>MINUTE(K2376:K14418)</f>
        <v>0</v>
      </c>
      <c r="O2376">
        <f>SECOND(K2376:K14418)</f>
        <v>0</v>
      </c>
      <c r="P2376">
        <v>23.38</v>
      </c>
      <c r="Q2376">
        <f>G2376-P2376</f>
        <v>4246.62</v>
      </c>
      <c r="R2376" t="s">
        <v>526</v>
      </c>
      <c r="S2376" t="s">
        <v>18</v>
      </c>
      <c r="T2376" t="s">
        <v>19</v>
      </c>
    </row>
    <row r="2377" spans="1:20" x14ac:dyDescent="0.35">
      <c r="A2377" t="s">
        <v>11</v>
      </c>
      <c r="B2377" t="s">
        <v>56</v>
      </c>
      <c r="C2377" t="s">
        <v>13</v>
      </c>
      <c r="D2377" t="s">
        <v>20</v>
      </c>
      <c r="E2377" t="s">
        <v>57</v>
      </c>
      <c r="F2377" t="s">
        <v>16</v>
      </c>
      <c r="G2377">
        <v>2235.23</v>
      </c>
      <c r="H2377" s="1">
        <v>43332</v>
      </c>
      <c r="I2377" t="str">
        <f t="shared" si="111"/>
        <v>20</v>
      </c>
      <c r="J2377" t="str">
        <f t="shared" si="112"/>
        <v>August</v>
      </c>
      <c r="K2377" t="str">
        <f t="shared" si="113"/>
        <v>2018</v>
      </c>
      <c r="L2377" s="15">
        <v>0.40633101851851849</v>
      </c>
      <c r="M2377">
        <f>HOUR(K2377:K14419)</f>
        <v>0</v>
      </c>
      <c r="N2377">
        <f>MINUTE(K2377:K14419)</f>
        <v>0</v>
      </c>
      <c r="O2377">
        <f>SECOND(K2377:K14419)</f>
        <v>0</v>
      </c>
      <c r="P2377">
        <v>5.22</v>
      </c>
      <c r="Q2377">
        <f>G2377-P2377</f>
        <v>2230.0100000000002</v>
      </c>
      <c r="R2377" t="s">
        <v>987</v>
      </c>
      <c r="S2377" t="s">
        <v>18</v>
      </c>
      <c r="T2377" t="s">
        <v>19</v>
      </c>
    </row>
    <row r="2378" spans="1:20" x14ac:dyDescent="0.35">
      <c r="A2378" t="s">
        <v>11</v>
      </c>
      <c r="B2378" t="s">
        <v>180</v>
      </c>
      <c r="C2378" t="s">
        <v>13</v>
      </c>
      <c r="D2378" t="s">
        <v>14</v>
      </c>
      <c r="E2378" t="s">
        <v>181</v>
      </c>
      <c r="F2378" t="s">
        <v>24</v>
      </c>
      <c r="G2378">
        <v>8396.35</v>
      </c>
      <c r="H2378" s="1">
        <v>43332</v>
      </c>
      <c r="I2378" t="str">
        <f t="shared" si="111"/>
        <v>20</v>
      </c>
      <c r="J2378" t="str">
        <f t="shared" si="112"/>
        <v>August</v>
      </c>
      <c r="K2378" t="str">
        <f t="shared" si="113"/>
        <v>2018</v>
      </c>
      <c r="L2378" s="15">
        <v>0.40930555555555559</v>
      </c>
      <c r="M2378">
        <f>HOUR(K2378:K14420)</f>
        <v>0</v>
      </c>
      <c r="N2378">
        <f>MINUTE(K2378:K14420)</f>
        <v>0</v>
      </c>
      <c r="O2378">
        <f>SECOND(K2378:K14420)</f>
        <v>0</v>
      </c>
      <c r="P2378">
        <v>53.39</v>
      </c>
      <c r="Q2378">
        <f>G2378-P2378</f>
        <v>8342.9600000000009</v>
      </c>
      <c r="R2378" t="s">
        <v>241</v>
      </c>
      <c r="S2378" t="s">
        <v>18</v>
      </c>
      <c r="T2378" t="s">
        <v>19</v>
      </c>
    </row>
    <row r="2379" spans="1:20" x14ac:dyDescent="0.35">
      <c r="A2379" t="s">
        <v>11</v>
      </c>
      <c r="B2379" t="s">
        <v>296</v>
      </c>
      <c r="C2379" t="s">
        <v>13</v>
      </c>
      <c r="D2379" t="s">
        <v>14</v>
      </c>
      <c r="E2379" t="s">
        <v>32</v>
      </c>
      <c r="F2379" t="s">
        <v>24</v>
      </c>
      <c r="G2379">
        <v>6826.33</v>
      </c>
      <c r="H2379" s="1">
        <v>43332</v>
      </c>
      <c r="I2379" t="str">
        <f t="shared" si="111"/>
        <v>20</v>
      </c>
      <c r="J2379" t="str">
        <f t="shared" si="112"/>
        <v>August</v>
      </c>
      <c r="K2379" t="str">
        <f t="shared" si="113"/>
        <v>2018</v>
      </c>
      <c r="L2379" s="15">
        <v>0.41226851851851848</v>
      </c>
      <c r="M2379">
        <f>HOUR(K2379:K14421)</f>
        <v>0</v>
      </c>
      <c r="N2379">
        <f>MINUTE(K2379:K14421)</f>
        <v>0</v>
      </c>
      <c r="O2379">
        <f>SECOND(K2379:K14421)</f>
        <v>0</v>
      </c>
      <c r="P2379">
        <v>12.56</v>
      </c>
      <c r="Q2379">
        <f>G2379-P2379</f>
        <v>6813.7699999999995</v>
      </c>
      <c r="R2379" t="s">
        <v>185</v>
      </c>
      <c r="S2379" t="s">
        <v>18</v>
      </c>
      <c r="T2379" t="s">
        <v>19</v>
      </c>
    </row>
    <row r="2380" spans="1:20" x14ac:dyDescent="0.35">
      <c r="A2380" t="s">
        <v>11</v>
      </c>
      <c r="B2380" t="s">
        <v>245</v>
      </c>
      <c r="C2380" t="s">
        <v>13</v>
      </c>
      <c r="D2380" t="s">
        <v>20</v>
      </c>
      <c r="E2380" t="s">
        <v>23</v>
      </c>
      <c r="F2380" t="s">
        <v>24</v>
      </c>
      <c r="G2380">
        <v>52481.83</v>
      </c>
      <c r="H2380" s="1">
        <v>43332</v>
      </c>
      <c r="I2380" t="str">
        <f t="shared" si="111"/>
        <v>20</v>
      </c>
      <c r="J2380" t="str">
        <f t="shared" si="112"/>
        <v>August</v>
      </c>
      <c r="K2380" t="str">
        <f t="shared" si="113"/>
        <v>2018</v>
      </c>
      <c r="L2380" s="15">
        <v>0.41523148148148148</v>
      </c>
      <c r="M2380">
        <f>HOUR(K2380:K14422)</f>
        <v>0</v>
      </c>
      <c r="N2380">
        <f>MINUTE(K2380:K14422)</f>
        <v>0</v>
      </c>
      <c r="O2380">
        <f>SECOND(K2380:K14422)</f>
        <v>0</v>
      </c>
      <c r="P2380">
        <v>33.94</v>
      </c>
      <c r="Q2380">
        <f>G2380-P2380</f>
        <v>52447.89</v>
      </c>
      <c r="R2380" t="s">
        <v>516</v>
      </c>
      <c r="S2380" t="s">
        <v>18</v>
      </c>
      <c r="T2380" t="s">
        <v>19</v>
      </c>
    </row>
    <row r="2381" spans="1:20" x14ac:dyDescent="0.35">
      <c r="A2381" t="s">
        <v>11</v>
      </c>
      <c r="B2381" t="s">
        <v>173</v>
      </c>
      <c r="C2381" t="s">
        <v>13</v>
      </c>
      <c r="D2381" t="s">
        <v>14</v>
      </c>
      <c r="E2381" t="s">
        <v>174</v>
      </c>
      <c r="F2381" t="s">
        <v>24</v>
      </c>
      <c r="G2381">
        <v>5279.76</v>
      </c>
      <c r="H2381" s="1">
        <v>43332</v>
      </c>
      <c r="I2381" t="str">
        <f t="shared" si="111"/>
        <v>20</v>
      </c>
      <c r="J2381" t="str">
        <f t="shared" si="112"/>
        <v>August</v>
      </c>
      <c r="K2381" t="str">
        <f t="shared" si="113"/>
        <v>2018</v>
      </c>
      <c r="L2381" s="15">
        <v>0.41994212962962968</v>
      </c>
      <c r="M2381">
        <f>HOUR(K2381:K14423)</f>
        <v>0</v>
      </c>
      <c r="N2381">
        <f>MINUTE(K2381:K14423)</f>
        <v>0</v>
      </c>
      <c r="O2381">
        <f>SECOND(K2381:K14423)</f>
        <v>0</v>
      </c>
      <c r="P2381">
        <v>20.309999999999999</v>
      </c>
      <c r="Q2381">
        <f>G2381-P2381</f>
        <v>5259.45</v>
      </c>
      <c r="R2381" t="s">
        <v>343</v>
      </c>
      <c r="S2381" t="s">
        <v>18</v>
      </c>
      <c r="T2381" t="s">
        <v>19</v>
      </c>
    </row>
    <row r="2382" spans="1:20" x14ac:dyDescent="0.35">
      <c r="A2382" t="s">
        <v>11</v>
      </c>
      <c r="B2382" t="s">
        <v>77</v>
      </c>
      <c r="C2382" t="s">
        <v>13</v>
      </c>
      <c r="D2382" t="s">
        <v>14</v>
      </c>
      <c r="E2382" t="s">
        <v>78</v>
      </c>
      <c r="F2382" t="s">
        <v>16</v>
      </c>
      <c r="G2382">
        <v>3838.83</v>
      </c>
      <c r="H2382" s="1">
        <v>43332</v>
      </c>
      <c r="I2382" t="str">
        <f t="shared" si="111"/>
        <v>20</v>
      </c>
      <c r="J2382" t="str">
        <f t="shared" si="112"/>
        <v>August</v>
      </c>
      <c r="K2382" t="str">
        <f t="shared" si="113"/>
        <v>2018</v>
      </c>
      <c r="L2382" s="15">
        <v>0.42626157407407406</v>
      </c>
      <c r="M2382">
        <f>HOUR(K2382:K14424)</f>
        <v>0</v>
      </c>
      <c r="N2382">
        <f>MINUTE(K2382:K14424)</f>
        <v>0</v>
      </c>
      <c r="O2382">
        <f>SECOND(K2382:K14424)</f>
        <v>0</v>
      </c>
      <c r="P2382">
        <v>15.31</v>
      </c>
      <c r="Q2382">
        <f>G2382-P2382</f>
        <v>3823.52</v>
      </c>
      <c r="R2382" t="s">
        <v>550</v>
      </c>
      <c r="S2382" t="s">
        <v>18</v>
      </c>
      <c r="T2382" t="s">
        <v>19</v>
      </c>
    </row>
    <row r="2383" spans="1:20" x14ac:dyDescent="0.35">
      <c r="A2383" t="s">
        <v>11</v>
      </c>
      <c r="B2383" t="s">
        <v>77</v>
      </c>
      <c r="C2383" t="s">
        <v>13</v>
      </c>
      <c r="D2383" t="s">
        <v>14</v>
      </c>
      <c r="E2383" t="s">
        <v>78</v>
      </c>
      <c r="F2383" t="s">
        <v>16</v>
      </c>
      <c r="G2383">
        <v>3786.89</v>
      </c>
      <c r="H2383" s="1">
        <v>43332</v>
      </c>
      <c r="I2383" t="str">
        <f t="shared" si="111"/>
        <v>20</v>
      </c>
      <c r="J2383" t="str">
        <f t="shared" si="112"/>
        <v>August</v>
      </c>
      <c r="K2383" t="str">
        <f t="shared" si="113"/>
        <v>2018</v>
      </c>
      <c r="L2383" s="15">
        <v>0.4325694444444444</v>
      </c>
      <c r="M2383">
        <f>HOUR(K2383:K14425)</f>
        <v>0</v>
      </c>
      <c r="N2383">
        <f>MINUTE(K2383:K14425)</f>
        <v>0</v>
      </c>
      <c r="O2383">
        <f>SECOND(K2383:K14425)</f>
        <v>0</v>
      </c>
      <c r="P2383">
        <v>51.94</v>
      </c>
      <c r="Q2383">
        <f>G2383-P2383</f>
        <v>3734.95</v>
      </c>
      <c r="R2383" t="s">
        <v>285</v>
      </c>
      <c r="S2383" t="s">
        <v>18</v>
      </c>
      <c r="T2383" t="s">
        <v>19</v>
      </c>
    </row>
    <row r="2384" spans="1:20" x14ac:dyDescent="0.35">
      <c r="A2384" t="s">
        <v>11</v>
      </c>
      <c r="B2384" t="s">
        <v>215</v>
      </c>
      <c r="C2384" t="s">
        <v>13</v>
      </c>
      <c r="D2384" t="s">
        <v>14</v>
      </c>
      <c r="E2384" t="s">
        <v>216</v>
      </c>
      <c r="F2384" t="s">
        <v>24</v>
      </c>
      <c r="G2384">
        <v>473.44</v>
      </c>
      <c r="H2384" s="1">
        <v>43332</v>
      </c>
      <c r="I2384" t="str">
        <f t="shared" si="111"/>
        <v>20</v>
      </c>
      <c r="J2384" t="str">
        <f t="shared" si="112"/>
        <v>August</v>
      </c>
      <c r="K2384" t="str">
        <f t="shared" si="113"/>
        <v>2018</v>
      </c>
      <c r="L2384" s="15">
        <v>0.43887731481481485</v>
      </c>
      <c r="M2384">
        <f>HOUR(K2384:K14426)</f>
        <v>0</v>
      </c>
      <c r="N2384">
        <f>MINUTE(K2384:K14426)</f>
        <v>0</v>
      </c>
      <c r="O2384">
        <f>SECOND(K2384:K14426)</f>
        <v>0</v>
      </c>
      <c r="P2384">
        <v>18.690000000000001</v>
      </c>
      <c r="Q2384">
        <f>G2384-P2384</f>
        <v>454.75</v>
      </c>
      <c r="R2384" t="s">
        <v>538</v>
      </c>
      <c r="S2384" t="s">
        <v>18</v>
      </c>
      <c r="T2384" t="s">
        <v>19</v>
      </c>
    </row>
    <row r="2385" spans="1:20" x14ac:dyDescent="0.35">
      <c r="A2385" t="s">
        <v>11</v>
      </c>
      <c r="B2385" t="s">
        <v>58</v>
      </c>
      <c r="C2385" t="s">
        <v>13</v>
      </c>
      <c r="D2385" t="s">
        <v>14</v>
      </c>
      <c r="E2385" t="s">
        <v>59</v>
      </c>
      <c r="F2385" t="s">
        <v>16</v>
      </c>
      <c r="G2385">
        <v>1338.02</v>
      </c>
      <c r="H2385" s="1">
        <v>43332</v>
      </c>
      <c r="I2385" t="str">
        <f t="shared" si="111"/>
        <v>20</v>
      </c>
      <c r="J2385" t="str">
        <f t="shared" si="112"/>
        <v>August</v>
      </c>
      <c r="K2385" t="str">
        <f t="shared" si="113"/>
        <v>2018</v>
      </c>
      <c r="L2385" s="15">
        <v>0.44519675925925922</v>
      </c>
      <c r="M2385">
        <f>HOUR(K2385:K14427)</f>
        <v>0</v>
      </c>
      <c r="N2385">
        <f>MINUTE(K2385:K14427)</f>
        <v>0</v>
      </c>
      <c r="O2385">
        <f>SECOND(K2385:K14427)</f>
        <v>0</v>
      </c>
      <c r="P2385">
        <v>315.39</v>
      </c>
      <c r="Q2385">
        <f>G2385-P2385</f>
        <v>1022.63</v>
      </c>
      <c r="R2385" t="s">
        <v>433</v>
      </c>
      <c r="S2385" t="s">
        <v>18</v>
      </c>
      <c r="T2385" t="s">
        <v>19</v>
      </c>
    </row>
    <row r="2386" spans="1:20" x14ac:dyDescent="0.35">
      <c r="A2386" t="s">
        <v>11</v>
      </c>
      <c r="B2386" t="s">
        <v>25</v>
      </c>
      <c r="C2386" t="s">
        <v>13</v>
      </c>
      <c r="D2386" t="s">
        <v>14</v>
      </c>
      <c r="E2386" t="s">
        <v>26</v>
      </c>
      <c r="F2386" t="s">
        <v>16</v>
      </c>
      <c r="G2386">
        <v>1736.53</v>
      </c>
      <c r="H2386" s="1">
        <v>43332</v>
      </c>
      <c r="I2386" t="str">
        <f t="shared" si="111"/>
        <v>20</v>
      </c>
      <c r="J2386" t="str">
        <f t="shared" si="112"/>
        <v>August</v>
      </c>
      <c r="K2386" t="str">
        <f t="shared" si="113"/>
        <v>2018</v>
      </c>
      <c r="L2386" s="15">
        <v>0.45150462962962962</v>
      </c>
      <c r="M2386">
        <f>HOUR(K2386:K14428)</f>
        <v>0</v>
      </c>
      <c r="N2386">
        <f>MINUTE(K2386:K14428)</f>
        <v>0</v>
      </c>
      <c r="O2386">
        <f>SECOND(K2386:K14428)</f>
        <v>0</v>
      </c>
      <c r="P2386">
        <v>8.43</v>
      </c>
      <c r="Q2386">
        <f>G2386-P2386</f>
        <v>1728.1</v>
      </c>
      <c r="R2386" t="s">
        <v>988</v>
      </c>
      <c r="S2386" t="s">
        <v>18</v>
      </c>
      <c r="T2386" t="s">
        <v>19</v>
      </c>
    </row>
    <row r="2387" spans="1:20" x14ac:dyDescent="0.35">
      <c r="A2387" t="s">
        <v>11</v>
      </c>
      <c r="B2387" t="s">
        <v>233</v>
      </c>
      <c r="C2387" t="s">
        <v>13</v>
      </c>
      <c r="D2387" t="s">
        <v>14</v>
      </c>
      <c r="E2387" t="s">
        <v>234</v>
      </c>
      <c r="F2387" t="s">
        <v>16</v>
      </c>
      <c r="G2387">
        <v>2900.47</v>
      </c>
      <c r="H2387" s="1">
        <v>43332</v>
      </c>
      <c r="I2387" t="str">
        <f t="shared" si="111"/>
        <v>20</v>
      </c>
      <c r="J2387" t="str">
        <f t="shared" si="112"/>
        <v>August</v>
      </c>
      <c r="K2387" t="str">
        <f t="shared" si="113"/>
        <v>2018</v>
      </c>
      <c r="L2387" s="15">
        <v>0.45782407407407405</v>
      </c>
      <c r="M2387">
        <f>HOUR(K2387:K14429)</f>
        <v>0</v>
      </c>
      <c r="N2387">
        <f>MINUTE(K2387:K14429)</f>
        <v>0</v>
      </c>
      <c r="O2387">
        <f>SECOND(K2387:K14429)</f>
        <v>0</v>
      </c>
      <c r="P2387">
        <v>23.09</v>
      </c>
      <c r="Q2387">
        <f>G2387-P2387</f>
        <v>2877.3799999999997</v>
      </c>
      <c r="R2387" t="s">
        <v>869</v>
      </c>
      <c r="S2387" t="s">
        <v>18</v>
      </c>
      <c r="T2387" t="s">
        <v>19</v>
      </c>
    </row>
    <row r="2388" spans="1:20" x14ac:dyDescent="0.35">
      <c r="A2388" t="s">
        <v>29</v>
      </c>
      <c r="B2388" t="s">
        <v>173</v>
      </c>
      <c r="C2388" t="s">
        <v>13</v>
      </c>
      <c r="D2388" t="s">
        <v>121</v>
      </c>
      <c r="E2388" t="s">
        <v>174</v>
      </c>
      <c r="F2388" t="s">
        <v>24</v>
      </c>
      <c r="G2388">
        <v>8858.41</v>
      </c>
      <c r="H2388" s="1">
        <v>43332</v>
      </c>
      <c r="I2388" t="str">
        <f t="shared" si="111"/>
        <v>20</v>
      </c>
      <c r="J2388" t="str">
        <f t="shared" si="112"/>
        <v>August</v>
      </c>
      <c r="K2388" t="str">
        <f t="shared" si="113"/>
        <v>2018</v>
      </c>
      <c r="L2388" s="15">
        <v>0.45833333333333331</v>
      </c>
      <c r="M2388">
        <f>HOUR(K2388:K14430)</f>
        <v>0</v>
      </c>
      <c r="N2388">
        <f>MINUTE(K2388:K14430)</f>
        <v>0</v>
      </c>
      <c r="O2388">
        <f>SECOND(K2388:K14430)</f>
        <v>0</v>
      </c>
      <c r="P2388">
        <v>3578.65</v>
      </c>
      <c r="Q2388">
        <f>G2388-P2388</f>
        <v>5279.76</v>
      </c>
      <c r="R2388" t="s">
        <v>1833</v>
      </c>
      <c r="S2388" t="s">
        <v>18</v>
      </c>
      <c r="T2388" t="s">
        <v>122</v>
      </c>
    </row>
    <row r="2389" spans="1:20" x14ac:dyDescent="0.35">
      <c r="A2389" t="s">
        <v>29</v>
      </c>
      <c r="B2389" t="s">
        <v>547</v>
      </c>
      <c r="C2389" t="s">
        <v>13</v>
      </c>
      <c r="D2389" t="s">
        <v>121</v>
      </c>
      <c r="E2389" t="s">
        <v>548</v>
      </c>
      <c r="F2389" t="s">
        <v>16</v>
      </c>
      <c r="G2389">
        <v>4134.0600000000004</v>
      </c>
      <c r="H2389" s="1">
        <v>43332</v>
      </c>
      <c r="I2389" t="str">
        <f t="shared" si="111"/>
        <v>20</v>
      </c>
      <c r="J2389" t="str">
        <f t="shared" si="112"/>
        <v>August</v>
      </c>
      <c r="K2389" t="str">
        <f t="shared" si="113"/>
        <v>2018</v>
      </c>
      <c r="L2389" s="15">
        <v>0.45833333333333331</v>
      </c>
      <c r="M2389">
        <f>HOUR(K2389:K14431)</f>
        <v>0</v>
      </c>
      <c r="N2389">
        <f>MINUTE(K2389:K14431)</f>
        <v>0</v>
      </c>
      <c r="O2389">
        <f>SECOND(K2389:K14431)</f>
        <v>0</v>
      </c>
      <c r="P2389">
        <v>1711.39</v>
      </c>
      <c r="Q2389">
        <f>G2389-P2389</f>
        <v>2422.67</v>
      </c>
      <c r="R2389" t="s">
        <v>1833</v>
      </c>
      <c r="S2389" t="s">
        <v>18</v>
      </c>
      <c r="T2389" t="s">
        <v>122</v>
      </c>
    </row>
    <row r="2390" spans="1:20" x14ac:dyDescent="0.35">
      <c r="A2390" t="s">
        <v>29</v>
      </c>
      <c r="B2390" t="s">
        <v>547</v>
      </c>
      <c r="C2390" t="s">
        <v>13</v>
      </c>
      <c r="D2390" t="s">
        <v>31</v>
      </c>
      <c r="E2390" t="s">
        <v>548</v>
      </c>
      <c r="F2390" t="s">
        <v>16</v>
      </c>
      <c r="G2390">
        <v>4088.06</v>
      </c>
      <c r="H2390" s="1">
        <v>43332</v>
      </c>
      <c r="I2390" t="str">
        <f t="shared" si="111"/>
        <v>20</v>
      </c>
      <c r="J2390" t="str">
        <f t="shared" si="112"/>
        <v>August</v>
      </c>
      <c r="K2390" t="str">
        <f t="shared" si="113"/>
        <v>2018</v>
      </c>
      <c r="L2390" s="15">
        <v>0.45833333333333331</v>
      </c>
      <c r="M2390">
        <f>HOUR(K2390:K14432)</f>
        <v>0</v>
      </c>
      <c r="N2390">
        <f>MINUTE(K2390:K14432)</f>
        <v>0</v>
      </c>
      <c r="O2390">
        <f>SECOND(K2390:K14432)</f>
        <v>0</v>
      </c>
      <c r="P2390">
        <v>46</v>
      </c>
      <c r="Q2390">
        <f>G2390-P2390</f>
        <v>4042.06</v>
      </c>
      <c r="R2390" t="s">
        <v>1833</v>
      </c>
      <c r="S2390" t="s">
        <v>18</v>
      </c>
      <c r="T2390" t="s">
        <v>19</v>
      </c>
    </row>
    <row r="2391" spans="1:20" x14ac:dyDescent="0.35">
      <c r="A2391" t="s">
        <v>29</v>
      </c>
      <c r="B2391" t="s">
        <v>245</v>
      </c>
      <c r="C2391" t="s">
        <v>13</v>
      </c>
      <c r="D2391" t="s">
        <v>31</v>
      </c>
      <c r="E2391" t="s">
        <v>23</v>
      </c>
      <c r="F2391" t="s">
        <v>24</v>
      </c>
      <c r="G2391">
        <v>52444.83</v>
      </c>
      <c r="H2391" s="1">
        <v>43332</v>
      </c>
      <c r="I2391" t="str">
        <f t="shared" si="111"/>
        <v>20</v>
      </c>
      <c r="J2391" t="str">
        <f t="shared" si="112"/>
        <v>August</v>
      </c>
      <c r="K2391" t="str">
        <f t="shared" si="113"/>
        <v>2018</v>
      </c>
      <c r="L2391" s="15">
        <v>0.45833333333333331</v>
      </c>
      <c r="M2391">
        <f>HOUR(K2391:K14433)</f>
        <v>0</v>
      </c>
      <c r="N2391">
        <f>MINUTE(K2391:K14433)</f>
        <v>0</v>
      </c>
      <c r="O2391">
        <f>SECOND(K2391:K14433)</f>
        <v>0</v>
      </c>
      <c r="P2391">
        <v>37</v>
      </c>
      <c r="Q2391">
        <f>G2391-P2391</f>
        <v>52407.83</v>
      </c>
      <c r="R2391" t="s">
        <v>1833</v>
      </c>
      <c r="S2391" t="s">
        <v>18</v>
      </c>
      <c r="T2391" t="s">
        <v>19</v>
      </c>
    </row>
    <row r="2392" spans="1:20" x14ac:dyDescent="0.35">
      <c r="A2392" t="s">
        <v>29</v>
      </c>
      <c r="B2392" t="s">
        <v>25</v>
      </c>
      <c r="C2392" t="s">
        <v>13</v>
      </c>
      <c r="D2392" t="s">
        <v>121</v>
      </c>
      <c r="E2392" t="s">
        <v>26</v>
      </c>
      <c r="F2392" t="s">
        <v>16</v>
      </c>
      <c r="G2392">
        <v>2628.62</v>
      </c>
      <c r="H2392" s="1">
        <v>43332</v>
      </c>
      <c r="I2392" t="str">
        <f t="shared" si="111"/>
        <v>20</v>
      </c>
      <c r="J2392" t="str">
        <f t="shared" si="112"/>
        <v>August</v>
      </c>
      <c r="K2392" t="str">
        <f t="shared" si="113"/>
        <v>2018</v>
      </c>
      <c r="L2392" s="15">
        <v>0.45833333333333331</v>
      </c>
      <c r="M2392">
        <f>HOUR(K2392:K14434)</f>
        <v>0</v>
      </c>
      <c r="N2392">
        <f>MINUTE(K2392:K14434)</f>
        <v>0</v>
      </c>
      <c r="O2392">
        <f>SECOND(K2392:K14434)</f>
        <v>0</v>
      </c>
      <c r="P2392">
        <v>892.09</v>
      </c>
      <c r="Q2392">
        <f>G2392-P2392</f>
        <v>1736.5299999999997</v>
      </c>
      <c r="R2392" t="s">
        <v>1833</v>
      </c>
      <c r="S2392" t="s">
        <v>18</v>
      </c>
      <c r="T2392" t="s">
        <v>122</v>
      </c>
    </row>
    <row r="2393" spans="1:20" x14ac:dyDescent="0.35">
      <c r="A2393" t="s">
        <v>29</v>
      </c>
      <c r="B2393" t="s">
        <v>549</v>
      </c>
      <c r="C2393" t="s">
        <v>13</v>
      </c>
      <c r="D2393" t="s">
        <v>121</v>
      </c>
      <c r="E2393" t="s">
        <v>332</v>
      </c>
      <c r="F2393" t="s">
        <v>24</v>
      </c>
      <c r="G2393">
        <v>7961.21</v>
      </c>
      <c r="H2393" s="1">
        <v>43332</v>
      </c>
      <c r="I2393" t="str">
        <f t="shared" si="111"/>
        <v>20</v>
      </c>
      <c r="J2393" t="str">
        <f t="shared" si="112"/>
        <v>August</v>
      </c>
      <c r="K2393" t="str">
        <f t="shared" si="113"/>
        <v>2018</v>
      </c>
      <c r="L2393" s="15">
        <v>0.45833333333333331</v>
      </c>
      <c r="M2393">
        <f>HOUR(K2393:K14435)</f>
        <v>0</v>
      </c>
      <c r="N2393">
        <f>MINUTE(K2393:K14435)</f>
        <v>0</v>
      </c>
      <c r="O2393">
        <f>SECOND(K2393:K14435)</f>
        <v>0</v>
      </c>
      <c r="P2393">
        <v>4405.3</v>
      </c>
      <c r="Q2393">
        <f>G2393-P2393</f>
        <v>3555.91</v>
      </c>
      <c r="R2393" t="s">
        <v>1833</v>
      </c>
      <c r="S2393" t="s">
        <v>18</v>
      </c>
      <c r="T2393" t="s">
        <v>122</v>
      </c>
    </row>
    <row r="2394" spans="1:20" x14ac:dyDescent="0.35">
      <c r="A2394" t="s">
        <v>29</v>
      </c>
      <c r="B2394" t="s">
        <v>156</v>
      </c>
      <c r="C2394" t="s">
        <v>13</v>
      </c>
      <c r="D2394" t="s">
        <v>31</v>
      </c>
      <c r="E2394" t="s">
        <v>76</v>
      </c>
      <c r="F2394" t="s">
        <v>24</v>
      </c>
      <c r="G2394">
        <v>33116.339999999997</v>
      </c>
      <c r="H2394" s="1">
        <v>43332</v>
      </c>
      <c r="I2394" t="str">
        <f t="shared" si="111"/>
        <v>20</v>
      </c>
      <c r="J2394" t="str">
        <f t="shared" si="112"/>
        <v>August</v>
      </c>
      <c r="K2394" t="str">
        <f t="shared" si="113"/>
        <v>2018</v>
      </c>
      <c r="L2394" s="15">
        <v>0.45833333333333331</v>
      </c>
      <c r="M2394">
        <f>HOUR(K2394:K14436)</f>
        <v>0</v>
      </c>
      <c r="N2394">
        <f>MINUTE(K2394:K14436)</f>
        <v>0</v>
      </c>
      <c r="O2394">
        <f>SECOND(K2394:K14436)</f>
        <v>0</v>
      </c>
      <c r="P2394">
        <v>42</v>
      </c>
      <c r="Q2394">
        <f>G2394-P2394</f>
        <v>33074.339999999997</v>
      </c>
      <c r="R2394" t="s">
        <v>1833</v>
      </c>
      <c r="S2394" t="s">
        <v>18</v>
      </c>
      <c r="T2394" t="s">
        <v>19</v>
      </c>
    </row>
    <row r="2395" spans="1:20" x14ac:dyDescent="0.35">
      <c r="A2395" t="s">
        <v>29</v>
      </c>
      <c r="B2395" t="s">
        <v>138</v>
      </c>
      <c r="C2395" t="s">
        <v>13</v>
      </c>
      <c r="D2395" t="s">
        <v>121</v>
      </c>
      <c r="E2395" t="s">
        <v>139</v>
      </c>
      <c r="F2395" t="s">
        <v>16</v>
      </c>
      <c r="G2395">
        <v>193621.49</v>
      </c>
      <c r="H2395" s="1">
        <v>43332</v>
      </c>
      <c r="I2395" t="str">
        <f t="shared" si="111"/>
        <v>20</v>
      </c>
      <c r="J2395" t="str">
        <f t="shared" si="112"/>
        <v>August</v>
      </c>
      <c r="K2395" t="str">
        <f t="shared" si="113"/>
        <v>2018</v>
      </c>
      <c r="L2395" s="15">
        <v>0.45833333333333331</v>
      </c>
      <c r="M2395">
        <f>HOUR(K2395:K14437)</f>
        <v>0</v>
      </c>
      <c r="N2395">
        <f>MINUTE(K2395:K14437)</f>
        <v>0</v>
      </c>
      <c r="O2395">
        <f>SECOND(K2395:K14437)</f>
        <v>0</v>
      </c>
      <c r="P2395">
        <v>4216.04</v>
      </c>
      <c r="Q2395">
        <f>G2395-P2395</f>
        <v>189405.44999999998</v>
      </c>
      <c r="R2395" t="s">
        <v>1833</v>
      </c>
      <c r="S2395" t="s">
        <v>18</v>
      </c>
      <c r="T2395" t="s">
        <v>122</v>
      </c>
    </row>
    <row r="2396" spans="1:20" x14ac:dyDescent="0.35">
      <c r="A2396" t="s">
        <v>11</v>
      </c>
      <c r="B2396" t="s">
        <v>80</v>
      </c>
      <c r="C2396" t="s">
        <v>13</v>
      </c>
      <c r="D2396" t="s">
        <v>14</v>
      </c>
      <c r="E2396" t="s">
        <v>81</v>
      </c>
      <c r="F2396" t="s">
        <v>24</v>
      </c>
      <c r="G2396">
        <v>16252.34</v>
      </c>
      <c r="H2396" s="1">
        <v>43332</v>
      </c>
      <c r="I2396" t="str">
        <f t="shared" si="111"/>
        <v>20</v>
      </c>
      <c r="J2396" t="str">
        <f t="shared" si="112"/>
        <v>August</v>
      </c>
      <c r="K2396" t="str">
        <f t="shared" si="113"/>
        <v>2018</v>
      </c>
      <c r="L2396" s="15">
        <v>0.46934027777777776</v>
      </c>
      <c r="M2396">
        <f>HOUR(K2396:K14438)</f>
        <v>0</v>
      </c>
      <c r="N2396">
        <f>MINUTE(K2396:K14438)</f>
        <v>0</v>
      </c>
      <c r="O2396">
        <f>SECOND(K2396:K14438)</f>
        <v>0</v>
      </c>
      <c r="P2396">
        <v>14.57</v>
      </c>
      <c r="Q2396">
        <f>G2396-P2396</f>
        <v>16237.77</v>
      </c>
      <c r="R2396" t="s">
        <v>472</v>
      </c>
      <c r="S2396" t="s">
        <v>18</v>
      </c>
      <c r="T2396" t="s">
        <v>19</v>
      </c>
    </row>
    <row r="2397" spans="1:20" x14ac:dyDescent="0.35">
      <c r="A2397" t="s">
        <v>11</v>
      </c>
      <c r="B2397" t="s">
        <v>186</v>
      </c>
      <c r="C2397" t="s">
        <v>13</v>
      </c>
      <c r="D2397" t="s">
        <v>20</v>
      </c>
      <c r="E2397" t="s">
        <v>187</v>
      </c>
      <c r="F2397" t="s">
        <v>16</v>
      </c>
      <c r="G2397">
        <v>1701.91</v>
      </c>
      <c r="H2397" s="1">
        <v>43332</v>
      </c>
      <c r="I2397" t="str">
        <f t="shared" si="111"/>
        <v>20</v>
      </c>
      <c r="J2397" t="str">
        <f t="shared" si="112"/>
        <v>August</v>
      </c>
      <c r="K2397" t="str">
        <f t="shared" si="113"/>
        <v>2018</v>
      </c>
      <c r="L2397" s="15">
        <v>0.48131944444444441</v>
      </c>
      <c r="M2397">
        <f>HOUR(K2397:K14439)</f>
        <v>0</v>
      </c>
      <c r="N2397">
        <f>MINUTE(K2397:K14439)</f>
        <v>0</v>
      </c>
      <c r="O2397">
        <f>SECOND(K2397:K14439)</f>
        <v>0</v>
      </c>
      <c r="P2397">
        <v>20</v>
      </c>
      <c r="Q2397">
        <f>G2397-P2397</f>
        <v>1681.91</v>
      </c>
      <c r="R2397" t="s">
        <v>906</v>
      </c>
      <c r="S2397" t="s">
        <v>18</v>
      </c>
      <c r="T2397" t="s">
        <v>19</v>
      </c>
    </row>
    <row r="2398" spans="1:20" x14ac:dyDescent="0.35">
      <c r="A2398" t="s">
        <v>11</v>
      </c>
      <c r="B2398" t="s">
        <v>62</v>
      </c>
      <c r="C2398" t="s">
        <v>13</v>
      </c>
      <c r="D2398" t="s">
        <v>14</v>
      </c>
      <c r="E2398" t="s">
        <v>63</v>
      </c>
      <c r="F2398" t="s">
        <v>24</v>
      </c>
      <c r="G2398">
        <v>2080.2199999999998</v>
      </c>
      <c r="H2398" s="1">
        <v>43332</v>
      </c>
      <c r="I2398" t="str">
        <f t="shared" si="111"/>
        <v>20</v>
      </c>
      <c r="J2398" t="str">
        <f t="shared" si="112"/>
        <v>August</v>
      </c>
      <c r="K2398" t="str">
        <f t="shared" si="113"/>
        <v>2018</v>
      </c>
      <c r="L2398" s="15">
        <v>0.49328703703703702</v>
      </c>
      <c r="M2398">
        <f>HOUR(K2398:K14440)</f>
        <v>0</v>
      </c>
      <c r="N2398">
        <f>MINUTE(K2398:K14440)</f>
        <v>0</v>
      </c>
      <c r="O2398">
        <f>SECOND(K2398:K14440)</f>
        <v>0</v>
      </c>
      <c r="P2398">
        <v>14.67</v>
      </c>
      <c r="Q2398">
        <f>G2398-P2398</f>
        <v>2065.5499999999997</v>
      </c>
      <c r="R2398" t="s">
        <v>219</v>
      </c>
      <c r="S2398" t="s">
        <v>18</v>
      </c>
      <c r="T2398" t="s">
        <v>19</v>
      </c>
    </row>
    <row r="2399" spans="1:20" x14ac:dyDescent="0.35">
      <c r="A2399" t="s">
        <v>29</v>
      </c>
      <c r="B2399" t="s">
        <v>279</v>
      </c>
      <c r="C2399" t="s">
        <v>13</v>
      </c>
      <c r="D2399" t="s">
        <v>121</v>
      </c>
      <c r="E2399" t="s">
        <v>280</v>
      </c>
      <c r="F2399" t="s">
        <v>16</v>
      </c>
      <c r="G2399">
        <v>3685.22</v>
      </c>
      <c r="H2399" s="1">
        <v>43332</v>
      </c>
      <c r="I2399" t="str">
        <f t="shared" si="111"/>
        <v>20</v>
      </c>
      <c r="J2399" t="str">
        <f t="shared" si="112"/>
        <v>August</v>
      </c>
      <c r="K2399" t="str">
        <f t="shared" si="113"/>
        <v>2018</v>
      </c>
      <c r="L2399" s="15">
        <v>0.5</v>
      </c>
      <c r="M2399">
        <f>HOUR(K2399:K14441)</f>
        <v>0</v>
      </c>
      <c r="N2399">
        <f>MINUTE(K2399:K14441)</f>
        <v>0</v>
      </c>
      <c r="O2399">
        <f>SECOND(K2399:K14441)</f>
        <v>0</v>
      </c>
      <c r="P2399">
        <v>862.95</v>
      </c>
      <c r="Q2399">
        <f>G2399-P2399</f>
        <v>2822.2699999999995</v>
      </c>
      <c r="R2399" t="s">
        <v>1833</v>
      </c>
      <c r="S2399" t="s">
        <v>18</v>
      </c>
      <c r="T2399" t="s">
        <v>122</v>
      </c>
    </row>
    <row r="2400" spans="1:20" x14ac:dyDescent="0.35">
      <c r="A2400" t="s">
        <v>11</v>
      </c>
      <c r="B2400" t="s">
        <v>73</v>
      </c>
      <c r="C2400" t="s">
        <v>13</v>
      </c>
      <c r="D2400" t="s">
        <v>14</v>
      </c>
      <c r="E2400" t="s">
        <v>74</v>
      </c>
      <c r="F2400" t="s">
        <v>16</v>
      </c>
      <c r="G2400">
        <v>8015.31</v>
      </c>
      <c r="H2400" s="1">
        <v>43332</v>
      </c>
      <c r="I2400" t="str">
        <f t="shared" si="111"/>
        <v>20</v>
      </c>
      <c r="J2400" t="str">
        <f t="shared" si="112"/>
        <v>August</v>
      </c>
      <c r="K2400" t="str">
        <f t="shared" si="113"/>
        <v>2018</v>
      </c>
      <c r="L2400" s="15">
        <v>0.50709490740740748</v>
      </c>
      <c r="M2400">
        <f>HOUR(K2400:K14442)</f>
        <v>0</v>
      </c>
      <c r="N2400">
        <f>MINUTE(K2400:K14442)</f>
        <v>0</v>
      </c>
      <c r="O2400">
        <f>SECOND(K2400:K14442)</f>
        <v>0</v>
      </c>
      <c r="P2400">
        <v>54.08</v>
      </c>
      <c r="Q2400">
        <f>G2400-P2400</f>
        <v>7961.2300000000005</v>
      </c>
      <c r="R2400" t="s">
        <v>989</v>
      </c>
      <c r="S2400" t="s">
        <v>18</v>
      </c>
      <c r="T2400" t="s">
        <v>19</v>
      </c>
    </row>
    <row r="2401" spans="1:20" x14ac:dyDescent="0.35">
      <c r="A2401" t="s">
        <v>11</v>
      </c>
      <c r="B2401" t="s">
        <v>37</v>
      </c>
      <c r="C2401" t="s">
        <v>13</v>
      </c>
      <c r="D2401" t="s">
        <v>14</v>
      </c>
      <c r="E2401" t="s">
        <v>38</v>
      </c>
      <c r="F2401" t="s">
        <v>16</v>
      </c>
      <c r="G2401">
        <v>4178.13</v>
      </c>
      <c r="H2401" s="1">
        <v>43332</v>
      </c>
      <c r="I2401" t="str">
        <f t="shared" si="111"/>
        <v>20</v>
      </c>
      <c r="J2401" t="str">
        <f t="shared" si="112"/>
        <v>August</v>
      </c>
      <c r="K2401" t="str">
        <f t="shared" si="113"/>
        <v>2018</v>
      </c>
      <c r="L2401" s="15">
        <v>0.52325231481481482</v>
      </c>
      <c r="M2401">
        <f>HOUR(K2401:K14443)</f>
        <v>0</v>
      </c>
      <c r="N2401">
        <f>MINUTE(K2401:K14443)</f>
        <v>0</v>
      </c>
      <c r="O2401">
        <f>SECOND(K2401:K14443)</f>
        <v>0</v>
      </c>
      <c r="P2401">
        <v>91.87</v>
      </c>
      <c r="Q2401">
        <f>G2401-P2401</f>
        <v>4086.26</v>
      </c>
      <c r="R2401" t="s">
        <v>370</v>
      </c>
      <c r="S2401" t="s">
        <v>18</v>
      </c>
      <c r="T2401" t="s">
        <v>19</v>
      </c>
    </row>
    <row r="2402" spans="1:20" x14ac:dyDescent="0.35">
      <c r="A2402" t="s">
        <v>11</v>
      </c>
      <c r="B2402" t="s">
        <v>58</v>
      </c>
      <c r="C2402" t="s">
        <v>13</v>
      </c>
      <c r="D2402" t="s">
        <v>14</v>
      </c>
      <c r="E2402" t="s">
        <v>59</v>
      </c>
      <c r="F2402" t="s">
        <v>16</v>
      </c>
      <c r="G2402">
        <v>1034.92</v>
      </c>
      <c r="H2402" s="1">
        <v>43332</v>
      </c>
      <c r="I2402" t="str">
        <f t="shared" si="111"/>
        <v>20</v>
      </c>
      <c r="J2402" t="str">
        <f t="shared" si="112"/>
        <v>August</v>
      </c>
      <c r="K2402" t="str">
        <f t="shared" si="113"/>
        <v>2018</v>
      </c>
      <c r="L2402" s="15">
        <v>0.53939814814814813</v>
      </c>
      <c r="M2402">
        <f>HOUR(K2402:K14444)</f>
        <v>0</v>
      </c>
      <c r="N2402">
        <f>MINUTE(K2402:K14444)</f>
        <v>0</v>
      </c>
      <c r="O2402">
        <f>SECOND(K2402:K14444)</f>
        <v>0</v>
      </c>
      <c r="P2402">
        <v>303.10000000000002</v>
      </c>
      <c r="Q2402">
        <f>G2402-P2402</f>
        <v>731.82</v>
      </c>
      <c r="R2402" t="s">
        <v>676</v>
      </c>
      <c r="S2402" t="s">
        <v>18</v>
      </c>
      <c r="T2402" t="s">
        <v>19</v>
      </c>
    </row>
    <row r="2403" spans="1:20" x14ac:dyDescent="0.35">
      <c r="A2403" t="s">
        <v>29</v>
      </c>
      <c r="B2403" t="s">
        <v>231</v>
      </c>
      <c r="C2403" t="s">
        <v>13</v>
      </c>
      <c r="D2403" t="s">
        <v>121</v>
      </c>
      <c r="E2403" t="s">
        <v>232</v>
      </c>
      <c r="F2403" t="s">
        <v>24</v>
      </c>
      <c r="G2403">
        <v>62647.22</v>
      </c>
      <c r="H2403" s="1">
        <v>43332</v>
      </c>
      <c r="I2403" t="str">
        <f t="shared" si="111"/>
        <v>20</v>
      </c>
      <c r="J2403" t="str">
        <f t="shared" si="112"/>
        <v>August</v>
      </c>
      <c r="K2403" t="str">
        <f t="shared" si="113"/>
        <v>2018</v>
      </c>
      <c r="L2403" s="15">
        <v>0.54166666666666663</v>
      </c>
      <c r="M2403">
        <f>HOUR(K2403:K14445)</f>
        <v>0</v>
      </c>
      <c r="N2403">
        <f>MINUTE(K2403:K14445)</f>
        <v>0</v>
      </c>
      <c r="O2403">
        <f>SECOND(K2403:K14445)</f>
        <v>0</v>
      </c>
      <c r="P2403">
        <v>8835.98</v>
      </c>
      <c r="Q2403">
        <f>G2403-P2403</f>
        <v>53811.240000000005</v>
      </c>
      <c r="R2403" t="s">
        <v>1833</v>
      </c>
      <c r="S2403" t="s">
        <v>18</v>
      </c>
      <c r="T2403" t="s">
        <v>122</v>
      </c>
    </row>
    <row r="2404" spans="1:20" x14ac:dyDescent="0.35">
      <c r="A2404" t="s">
        <v>29</v>
      </c>
      <c r="B2404" t="s">
        <v>395</v>
      </c>
      <c r="C2404" t="s">
        <v>13</v>
      </c>
      <c r="D2404" t="s">
        <v>121</v>
      </c>
      <c r="E2404" t="s">
        <v>396</v>
      </c>
      <c r="F2404" t="s">
        <v>24</v>
      </c>
      <c r="G2404">
        <v>108791.32</v>
      </c>
      <c r="H2404" s="1">
        <v>43332</v>
      </c>
      <c r="I2404" t="str">
        <f t="shared" si="111"/>
        <v>20</v>
      </c>
      <c r="J2404" t="str">
        <f t="shared" si="112"/>
        <v>August</v>
      </c>
      <c r="K2404" t="str">
        <f t="shared" si="113"/>
        <v>2018</v>
      </c>
      <c r="L2404" s="15">
        <v>0.54166666666666663</v>
      </c>
      <c r="M2404">
        <f>HOUR(K2404:K14446)</f>
        <v>0</v>
      </c>
      <c r="N2404">
        <f>MINUTE(K2404:K14446)</f>
        <v>0</v>
      </c>
      <c r="O2404">
        <f>SECOND(K2404:K14446)</f>
        <v>0</v>
      </c>
      <c r="P2404">
        <v>3231.26</v>
      </c>
      <c r="Q2404">
        <f>G2404-P2404</f>
        <v>105560.06000000001</v>
      </c>
      <c r="R2404" t="s">
        <v>1833</v>
      </c>
      <c r="S2404" t="s">
        <v>18</v>
      </c>
      <c r="T2404" t="s">
        <v>122</v>
      </c>
    </row>
    <row r="2405" spans="1:20" x14ac:dyDescent="0.35">
      <c r="A2405" t="s">
        <v>29</v>
      </c>
      <c r="B2405" t="s">
        <v>47</v>
      </c>
      <c r="C2405" t="s">
        <v>13</v>
      </c>
      <c r="D2405" t="s">
        <v>121</v>
      </c>
      <c r="E2405" t="s">
        <v>48</v>
      </c>
      <c r="F2405" t="s">
        <v>24</v>
      </c>
      <c r="G2405">
        <v>6910.63</v>
      </c>
      <c r="H2405" s="1">
        <v>43332</v>
      </c>
      <c r="I2405" t="str">
        <f t="shared" si="111"/>
        <v>20</v>
      </c>
      <c r="J2405" t="str">
        <f t="shared" si="112"/>
        <v>August</v>
      </c>
      <c r="K2405" t="str">
        <f t="shared" si="113"/>
        <v>2018</v>
      </c>
      <c r="L2405" s="15">
        <v>0.54166666666666663</v>
      </c>
      <c r="M2405">
        <f>HOUR(K2405:K14447)</f>
        <v>0</v>
      </c>
      <c r="N2405">
        <f>MINUTE(K2405:K14447)</f>
        <v>0</v>
      </c>
      <c r="O2405">
        <f>SECOND(K2405:K14447)</f>
        <v>0</v>
      </c>
      <c r="P2405">
        <v>2588.0100000000002</v>
      </c>
      <c r="Q2405">
        <f>G2405-P2405</f>
        <v>4322.62</v>
      </c>
      <c r="R2405" t="s">
        <v>1833</v>
      </c>
      <c r="S2405" t="s">
        <v>18</v>
      </c>
      <c r="T2405" t="s">
        <v>122</v>
      </c>
    </row>
    <row r="2406" spans="1:20" x14ac:dyDescent="0.35">
      <c r="A2406" t="s">
        <v>29</v>
      </c>
      <c r="B2406" t="s">
        <v>109</v>
      </c>
      <c r="C2406" t="s">
        <v>13</v>
      </c>
      <c r="D2406" t="s">
        <v>121</v>
      </c>
      <c r="E2406" t="s">
        <v>110</v>
      </c>
      <c r="F2406" t="s">
        <v>24</v>
      </c>
      <c r="G2406">
        <v>3532.33</v>
      </c>
      <c r="H2406" s="1">
        <v>43332</v>
      </c>
      <c r="I2406" t="str">
        <f t="shared" si="111"/>
        <v>20</v>
      </c>
      <c r="J2406" t="str">
        <f t="shared" si="112"/>
        <v>August</v>
      </c>
      <c r="K2406" t="str">
        <f t="shared" si="113"/>
        <v>2018</v>
      </c>
      <c r="L2406" s="15">
        <v>0.54166666666666663</v>
      </c>
      <c r="M2406">
        <f>HOUR(K2406:K14448)</f>
        <v>0</v>
      </c>
      <c r="N2406">
        <f>MINUTE(K2406:K14448)</f>
        <v>0</v>
      </c>
      <c r="O2406">
        <f>SECOND(K2406:K14448)</f>
        <v>0</v>
      </c>
      <c r="P2406">
        <v>1396.23</v>
      </c>
      <c r="Q2406">
        <f>G2406-P2406</f>
        <v>2136.1</v>
      </c>
      <c r="R2406" t="s">
        <v>1833</v>
      </c>
      <c r="S2406" t="s">
        <v>18</v>
      </c>
      <c r="T2406" t="s">
        <v>122</v>
      </c>
    </row>
    <row r="2407" spans="1:20" x14ac:dyDescent="0.35">
      <c r="A2407" t="s">
        <v>29</v>
      </c>
      <c r="B2407" t="s">
        <v>68</v>
      </c>
      <c r="C2407" t="s">
        <v>13</v>
      </c>
      <c r="D2407" t="s">
        <v>121</v>
      </c>
      <c r="E2407" t="s">
        <v>69</v>
      </c>
      <c r="F2407" t="s">
        <v>16</v>
      </c>
      <c r="G2407">
        <v>30006.42</v>
      </c>
      <c r="H2407" s="1">
        <v>43332</v>
      </c>
      <c r="I2407" t="str">
        <f t="shared" si="111"/>
        <v>20</v>
      </c>
      <c r="J2407" t="str">
        <f t="shared" si="112"/>
        <v>August</v>
      </c>
      <c r="K2407" t="str">
        <f t="shared" si="113"/>
        <v>2018</v>
      </c>
      <c r="L2407" s="15">
        <v>0.54166666666666663</v>
      </c>
      <c r="M2407">
        <f>HOUR(K2407:K14449)</f>
        <v>0</v>
      </c>
      <c r="N2407">
        <f>MINUTE(K2407:K14449)</f>
        <v>0</v>
      </c>
      <c r="O2407">
        <f>SECOND(K2407:K14449)</f>
        <v>0</v>
      </c>
      <c r="P2407">
        <v>664.43</v>
      </c>
      <c r="Q2407">
        <f>G2407-P2407</f>
        <v>29341.989999999998</v>
      </c>
      <c r="R2407" t="s">
        <v>1833</v>
      </c>
      <c r="S2407" t="s">
        <v>18</v>
      </c>
      <c r="T2407" t="s">
        <v>122</v>
      </c>
    </row>
    <row r="2408" spans="1:20" x14ac:dyDescent="0.35">
      <c r="A2408" t="s">
        <v>29</v>
      </c>
      <c r="B2408" t="s">
        <v>58</v>
      </c>
      <c r="C2408" t="s">
        <v>13</v>
      </c>
      <c r="D2408" t="s">
        <v>121</v>
      </c>
      <c r="E2408" t="s">
        <v>59</v>
      </c>
      <c r="F2408" t="s">
        <v>16</v>
      </c>
      <c r="G2408">
        <v>2094.7600000000002</v>
      </c>
      <c r="H2408" s="1">
        <v>43332</v>
      </c>
      <c r="I2408" t="str">
        <f t="shared" si="111"/>
        <v>20</v>
      </c>
      <c r="J2408" t="str">
        <f t="shared" si="112"/>
        <v>August</v>
      </c>
      <c r="K2408" t="str">
        <f t="shared" si="113"/>
        <v>2018</v>
      </c>
      <c r="L2408" s="15">
        <v>0.54166666666666663</v>
      </c>
      <c r="M2408">
        <f>HOUR(K2408:K14450)</f>
        <v>0</v>
      </c>
      <c r="N2408">
        <f>MINUTE(K2408:K14450)</f>
        <v>0</v>
      </c>
      <c r="O2408">
        <f>SECOND(K2408:K14450)</f>
        <v>0</v>
      </c>
      <c r="P2408">
        <v>1059.8399999999999</v>
      </c>
      <c r="Q2408">
        <f>G2408-P2408</f>
        <v>1034.9200000000003</v>
      </c>
      <c r="R2408" t="s">
        <v>1833</v>
      </c>
      <c r="S2408" t="s">
        <v>18</v>
      </c>
      <c r="T2408" t="s">
        <v>122</v>
      </c>
    </row>
    <row r="2409" spans="1:20" x14ac:dyDescent="0.35">
      <c r="A2409" t="s">
        <v>29</v>
      </c>
      <c r="B2409" t="s">
        <v>140</v>
      </c>
      <c r="C2409" t="s">
        <v>13</v>
      </c>
      <c r="D2409" t="s">
        <v>121</v>
      </c>
      <c r="E2409" t="s">
        <v>141</v>
      </c>
      <c r="F2409" t="s">
        <v>24</v>
      </c>
      <c r="G2409">
        <v>5878.28</v>
      </c>
      <c r="H2409" s="1">
        <v>43332</v>
      </c>
      <c r="I2409" t="str">
        <f t="shared" si="111"/>
        <v>20</v>
      </c>
      <c r="J2409" t="str">
        <f t="shared" si="112"/>
        <v>August</v>
      </c>
      <c r="K2409" t="str">
        <f t="shared" si="113"/>
        <v>2018</v>
      </c>
      <c r="L2409" s="15">
        <v>0.54166666666666663</v>
      </c>
      <c r="M2409">
        <f>HOUR(K2409:K14451)</f>
        <v>0</v>
      </c>
      <c r="N2409">
        <f>MINUTE(K2409:K14451)</f>
        <v>0</v>
      </c>
      <c r="O2409">
        <f>SECOND(K2409:K14451)</f>
        <v>0</v>
      </c>
      <c r="P2409">
        <v>990.55</v>
      </c>
      <c r="Q2409">
        <f>G2409-P2409</f>
        <v>4887.7299999999996</v>
      </c>
      <c r="R2409" t="s">
        <v>1833</v>
      </c>
      <c r="S2409" t="s">
        <v>18</v>
      </c>
      <c r="T2409" t="s">
        <v>122</v>
      </c>
    </row>
    <row r="2410" spans="1:20" x14ac:dyDescent="0.35">
      <c r="A2410" t="s">
        <v>11</v>
      </c>
      <c r="B2410" t="s">
        <v>62</v>
      </c>
      <c r="C2410" t="s">
        <v>13</v>
      </c>
      <c r="D2410" t="s">
        <v>14</v>
      </c>
      <c r="E2410" t="s">
        <v>63</v>
      </c>
      <c r="F2410" t="s">
        <v>24</v>
      </c>
      <c r="G2410">
        <v>2070.86</v>
      </c>
      <c r="H2410" s="1">
        <v>43332</v>
      </c>
      <c r="I2410" t="str">
        <f t="shared" si="111"/>
        <v>20</v>
      </c>
      <c r="J2410" t="str">
        <f t="shared" si="112"/>
        <v>August</v>
      </c>
      <c r="K2410" t="str">
        <f t="shared" si="113"/>
        <v>2018</v>
      </c>
      <c r="L2410" s="15">
        <v>0.55587962962962967</v>
      </c>
      <c r="M2410">
        <f>HOUR(K2410:K14452)</f>
        <v>0</v>
      </c>
      <c r="N2410">
        <f>MINUTE(K2410:K14452)</f>
        <v>0</v>
      </c>
      <c r="O2410">
        <f>SECOND(K2410:K14452)</f>
        <v>0</v>
      </c>
      <c r="P2410">
        <v>9.36</v>
      </c>
      <c r="Q2410">
        <f>G2410-P2410</f>
        <v>2061.5</v>
      </c>
      <c r="R2410" t="s">
        <v>17</v>
      </c>
      <c r="S2410" t="s">
        <v>18</v>
      </c>
      <c r="T2410" t="s">
        <v>19</v>
      </c>
    </row>
    <row r="2411" spans="1:20" x14ac:dyDescent="0.35">
      <c r="A2411" t="s">
        <v>11</v>
      </c>
      <c r="B2411" t="s">
        <v>25</v>
      </c>
      <c r="C2411" t="s">
        <v>13</v>
      </c>
      <c r="D2411" t="s">
        <v>14</v>
      </c>
      <c r="E2411" t="s">
        <v>26</v>
      </c>
      <c r="F2411" t="s">
        <v>16</v>
      </c>
      <c r="G2411">
        <v>2612.44</v>
      </c>
      <c r="H2411" s="1">
        <v>43332</v>
      </c>
      <c r="I2411" t="str">
        <f t="shared" si="111"/>
        <v>20</v>
      </c>
      <c r="J2411" t="str">
        <f t="shared" si="112"/>
        <v>August</v>
      </c>
      <c r="K2411" t="str">
        <f t="shared" si="113"/>
        <v>2018</v>
      </c>
      <c r="L2411" s="15">
        <v>0.57241898148148151</v>
      </c>
      <c r="M2411">
        <f>HOUR(K2411:K14453)</f>
        <v>0</v>
      </c>
      <c r="N2411">
        <f>MINUTE(K2411:K14453)</f>
        <v>0</v>
      </c>
      <c r="O2411">
        <f>SECOND(K2411:K14453)</f>
        <v>0</v>
      </c>
      <c r="P2411">
        <v>16.18</v>
      </c>
      <c r="Q2411">
        <f>G2411-P2411</f>
        <v>2596.2600000000002</v>
      </c>
      <c r="R2411" t="s">
        <v>990</v>
      </c>
      <c r="S2411" t="s">
        <v>18</v>
      </c>
      <c r="T2411" t="s">
        <v>19</v>
      </c>
    </row>
    <row r="2412" spans="1:20" x14ac:dyDescent="0.35">
      <c r="A2412" t="s">
        <v>29</v>
      </c>
      <c r="B2412" t="s">
        <v>173</v>
      </c>
      <c r="C2412" t="s">
        <v>13</v>
      </c>
      <c r="D2412" t="s">
        <v>31</v>
      </c>
      <c r="E2412" t="s">
        <v>174</v>
      </c>
      <c r="F2412" t="s">
        <v>24</v>
      </c>
      <c r="G2412">
        <v>8818.41</v>
      </c>
      <c r="H2412" s="1">
        <v>43332</v>
      </c>
      <c r="I2412" t="str">
        <f t="shared" si="111"/>
        <v>20</v>
      </c>
      <c r="J2412" t="str">
        <f t="shared" si="112"/>
        <v>August</v>
      </c>
      <c r="K2412" t="str">
        <f t="shared" si="113"/>
        <v>2018</v>
      </c>
      <c r="L2412" s="15">
        <v>0.58333333333333337</v>
      </c>
      <c r="M2412">
        <f>HOUR(K2412:K14454)</f>
        <v>0</v>
      </c>
      <c r="N2412">
        <f>MINUTE(K2412:K14454)</f>
        <v>0</v>
      </c>
      <c r="O2412">
        <f>SECOND(K2412:K14454)</f>
        <v>0</v>
      </c>
      <c r="P2412">
        <v>40</v>
      </c>
      <c r="Q2412">
        <f>G2412-P2412</f>
        <v>8778.41</v>
      </c>
      <c r="R2412" t="s">
        <v>1833</v>
      </c>
      <c r="S2412" t="s">
        <v>18</v>
      </c>
      <c r="T2412" t="s">
        <v>19</v>
      </c>
    </row>
    <row r="2413" spans="1:20" x14ac:dyDescent="0.35">
      <c r="A2413" t="s">
        <v>29</v>
      </c>
      <c r="B2413" t="s">
        <v>40</v>
      </c>
      <c r="C2413" t="s">
        <v>13</v>
      </c>
      <c r="D2413" t="s">
        <v>121</v>
      </c>
      <c r="E2413" t="s">
        <v>23</v>
      </c>
      <c r="F2413" t="s">
        <v>24</v>
      </c>
      <c r="G2413">
        <v>6139.55</v>
      </c>
      <c r="H2413" s="1">
        <v>43332</v>
      </c>
      <c r="I2413" t="str">
        <f t="shared" si="111"/>
        <v>20</v>
      </c>
      <c r="J2413" t="str">
        <f t="shared" si="112"/>
        <v>August</v>
      </c>
      <c r="K2413" t="str">
        <f t="shared" si="113"/>
        <v>2018</v>
      </c>
      <c r="L2413" s="15">
        <v>0.58333333333333337</v>
      </c>
      <c r="M2413">
        <f>HOUR(K2413:K14455)</f>
        <v>0</v>
      </c>
      <c r="N2413">
        <f>MINUTE(K2413:K14455)</f>
        <v>0</v>
      </c>
      <c r="O2413">
        <f>SECOND(K2413:K14455)</f>
        <v>0</v>
      </c>
      <c r="P2413">
        <v>2280.36</v>
      </c>
      <c r="Q2413">
        <f>G2413-P2413</f>
        <v>3859.19</v>
      </c>
      <c r="R2413" t="s">
        <v>1833</v>
      </c>
      <c r="S2413" t="s">
        <v>18</v>
      </c>
      <c r="T2413" t="s">
        <v>122</v>
      </c>
    </row>
    <row r="2414" spans="1:20" x14ac:dyDescent="0.35">
      <c r="A2414" t="s">
        <v>29</v>
      </c>
      <c r="B2414" t="s">
        <v>143</v>
      </c>
      <c r="C2414" t="s">
        <v>13</v>
      </c>
      <c r="D2414" t="s">
        <v>31</v>
      </c>
      <c r="E2414" t="s">
        <v>144</v>
      </c>
      <c r="F2414" t="s">
        <v>24</v>
      </c>
      <c r="G2414">
        <v>32737.16</v>
      </c>
      <c r="H2414" s="1">
        <v>43332</v>
      </c>
      <c r="I2414" t="str">
        <f t="shared" si="111"/>
        <v>20</v>
      </c>
      <c r="J2414" t="str">
        <f t="shared" si="112"/>
        <v>August</v>
      </c>
      <c r="K2414" t="str">
        <f t="shared" si="113"/>
        <v>2018</v>
      </c>
      <c r="L2414" s="15">
        <v>0.58333333333333337</v>
      </c>
      <c r="M2414">
        <f>HOUR(K2414:K14456)</f>
        <v>0</v>
      </c>
      <c r="N2414">
        <f>MINUTE(K2414:K14456)</f>
        <v>0</v>
      </c>
      <c r="O2414">
        <f>SECOND(K2414:K14456)</f>
        <v>0</v>
      </c>
      <c r="P2414">
        <v>20</v>
      </c>
      <c r="Q2414">
        <f>G2414-P2414</f>
        <v>32717.16</v>
      </c>
      <c r="R2414" t="s">
        <v>1833</v>
      </c>
      <c r="S2414" t="s">
        <v>18</v>
      </c>
      <c r="T2414" t="s">
        <v>19</v>
      </c>
    </row>
    <row r="2415" spans="1:20" x14ac:dyDescent="0.35">
      <c r="A2415" t="s">
        <v>29</v>
      </c>
      <c r="B2415" t="s">
        <v>233</v>
      </c>
      <c r="C2415" t="s">
        <v>13</v>
      </c>
      <c r="D2415" t="s">
        <v>121</v>
      </c>
      <c r="E2415" t="s">
        <v>234</v>
      </c>
      <c r="F2415" t="s">
        <v>16</v>
      </c>
      <c r="G2415">
        <v>4537.1899999999996</v>
      </c>
      <c r="H2415" s="1">
        <v>43332</v>
      </c>
      <c r="I2415" t="str">
        <f t="shared" si="111"/>
        <v>20</v>
      </c>
      <c r="J2415" t="str">
        <f t="shared" si="112"/>
        <v>August</v>
      </c>
      <c r="K2415" t="str">
        <f t="shared" si="113"/>
        <v>2018</v>
      </c>
      <c r="L2415" s="15">
        <v>0.58333333333333337</v>
      </c>
      <c r="M2415">
        <f>HOUR(K2415:K14457)</f>
        <v>0</v>
      </c>
      <c r="N2415">
        <f>MINUTE(K2415:K14457)</f>
        <v>0</v>
      </c>
      <c r="O2415">
        <f>SECOND(K2415:K14457)</f>
        <v>0</v>
      </c>
      <c r="P2415">
        <v>1636.72</v>
      </c>
      <c r="Q2415">
        <f>G2415-P2415</f>
        <v>2900.4699999999993</v>
      </c>
      <c r="R2415" t="s">
        <v>1833</v>
      </c>
      <c r="S2415" t="s">
        <v>18</v>
      </c>
      <c r="T2415" t="s">
        <v>122</v>
      </c>
    </row>
    <row r="2416" spans="1:20" x14ac:dyDescent="0.35">
      <c r="A2416" t="s">
        <v>11</v>
      </c>
      <c r="B2416" t="s">
        <v>100</v>
      </c>
      <c r="C2416" t="s">
        <v>13</v>
      </c>
      <c r="D2416" t="s">
        <v>14</v>
      </c>
      <c r="E2416" t="s">
        <v>101</v>
      </c>
      <c r="F2416" t="s">
        <v>16</v>
      </c>
      <c r="G2416">
        <v>3544.46</v>
      </c>
      <c r="H2416" s="1">
        <v>43332</v>
      </c>
      <c r="I2416" t="str">
        <f t="shared" si="111"/>
        <v>20</v>
      </c>
      <c r="J2416" t="str">
        <f t="shared" si="112"/>
        <v>August</v>
      </c>
      <c r="K2416" t="str">
        <f t="shared" si="113"/>
        <v>2018</v>
      </c>
      <c r="L2416" s="15">
        <v>0.58938657407407413</v>
      </c>
      <c r="M2416">
        <f>HOUR(K2416:K14458)</f>
        <v>0</v>
      </c>
      <c r="N2416">
        <f>MINUTE(K2416:K14458)</f>
        <v>0</v>
      </c>
      <c r="O2416">
        <f>SECOND(K2416:K14458)</f>
        <v>0</v>
      </c>
      <c r="P2416">
        <v>10.39</v>
      </c>
      <c r="Q2416">
        <f>G2416-P2416</f>
        <v>3534.07</v>
      </c>
      <c r="R2416" t="s">
        <v>991</v>
      </c>
      <c r="S2416" t="s">
        <v>18</v>
      </c>
      <c r="T2416" t="s">
        <v>19</v>
      </c>
    </row>
    <row r="2417" spans="1:20" x14ac:dyDescent="0.35">
      <c r="A2417" t="s">
        <v>11</v>
      </c>
      <c r="B2417" t="s">
        <v>25</v>
      </c>
      <c r="C2417" t="s">
        <v>13</v>
      </c>
      <c r="D2417" t="s">
        <v>14</v>
      </c>
      <c r="E2417" t="s">
        <v>26</v>
      </c>
      <c r="F2417" t="s">
        <v>16</v>
      </c>
      <c r="G2417">
        <v>2590.44</v>
      </c>
      <c r="H2417" s="1">
        <v>43332</v>
      </c>
      <c r="I2417" t="str">
        <f t="shared" si="111"/>
        <v>20</v>
      </c>
      <c r="J2417" t="str">
        <f t="shared" si="112"/>
        <v>August</v>
      </c>
      <c r="K2417" t="str">
        <f t="shared" si="113"/>
        <v>2018</v>
      </c>
      <c r="L2417" s="15">
        <v>0.60718749999999999</v>
      </c>
      <c r="M2417">
        <f>HOUR(K2417:K14459)</f>
        <v>0</v>
      </c>
      <c r="N2417">
        <f>MINUTE(K2417:K14459)</f>
        <v>0</v>
      </c>
      <c r="O2417">
        <f>SECOND(K2417:K14459)</f>
        <v>0</v>
      </c>
      <c r="P2417">
        <v>22</v>
      </c>
      <c r="Q2417">
        <f>G2417-P2417</f>
        <v>2568.44</v>
      </c>
      <c r="R2417" t="s">
        <v>501</v>
      </c>
      <c r="S2417" t="s">
        <v>18</v>
      </c>
      <c r="T2417" t="s">
        <v>19</v>
      </c>
    </row>
    <row r="2418" spans="1:20" x14ac:dyDescent="0.35">
      <c r="A2418" t="s">
        <v>11</v>
      </c>
      <c r="B2418" t="s">
        <v>111</v>
      </c>
      <c r="C2418" t="s">
        <v>13</v>
      </c>
      <c r="D2418" t="s">
        <v>20</v>
      </c>
      <c r="E2418" t="s">
        <v>112</v>
      </c>
      <c r="F2418" t="s">
        <v>24</v>
      </c>
      <c r="G2418">
        <v>1428.23</v>
      </c>
      <c r="H2418" s="1">
        <v>43332</v>
      </c>
      <c r="I2418" t="str">
        <f t="shared" si="111"/>
        <v>20</v>
      </c>
      <c r="J2418" t="str">
        <f t="shared" si="112"/>
        <v>August</v>
      </c>
      <c r="K2418" t="str">
        <f t="shared" si="113"/>
        <v>2018</v>
      </c>
      <c r="L2418" s="15">
        <v>0.62498842592592596</v>
      </c>
      <c r="M2418">
        <f>HOUR(K2418:K14460)</f>
        <v>0</v>
      </c>
      <c r="N2418">
        <f>MINUTE(K2418:K14460)</f>
        <v>0</v>
      </c>
      <c r="O2418">
        <f>SECOND(K2418:K14460)</f>
        <v>0</v>
      </c>
      <c r="P2418">
        <v>165.26</v>
      </c>
      <c r="Q2418">
        <f>G2418-P2418</f>
        <v>1262.97</v>
      </c>
      <c r="R2418" t="s">
        <v>906</v>
      </c>
      <c r="S2418" t="s">
        <v>18</v>
      </c>
      <c r="T2418" t="s">
        <v>19</v>
      </c>
    </row>
    <row r="2419" spans="1:20" x14ac:dyDescent="0.35">
      <c r="A2419" t="s">
        <v>29</v>
      </c>
      <c r="B2419" t="s">
        <v>157</v>
      </c>
      <c r="C2419" t="s">
        <v>13</v>
      </c>
      <c r="D2419" t="s">
        <v>41</v>
      </c>
      <c r="E2419" t="s">
        <v>158</v>
      </c>
      <c r="F2419" t="s">
        <v>16</v>
      </c>
      <c r="G2419">
        <v>2572.02</v>
      </c>
      <c r="H2419" s="1">
        <v>43332</v>
      </c>
      <c r="I2419" t="str">
        <f t="shared" si="111"/>
        <v>20</v>
      </c>
      <c r="J2419" t="str">
        <f t="shared" si="112"/>
        <v>August</v>
      </c>
      <c r="K2419" t="str">
        <f t="shared" si="113"/>
        <v>2018</v>
      </c>
      <c r="L2419" s="15">
        <v>0.625</v>
      </c>
      <c r="M2419">
        <f>HOUR(K2419:K14461)</f>
        <v>0</v>
      </c>
      <c r="N2419">
        <f>MINUTE(K2419:K14461)</f>
        <v>0</v>
      </c>
      <c r="O2419">
        <f>SECOND(K2419:K14461)</f>
        <v>0</v>
      </c>
      <c r="P2419">
        <v>55</v>
      </c>
      <c r="Q2419">
        <f>G2419-P2419</f>
        <v>2517.02</v>
      </c>
      <c r="R2419" t="s">
        <v>1833</v>
      </c>
      <c r="S2419" t="s">
        <v>18</v>
      </c>
      <c r="T2419" t="s">
        <v>19</v>
      </c>
    </row>
    <row r="2420" spans="1:20" x14ac:dyDescent="0.35">
      <c r="A2420" t="s">
        <v>29</v>
      </c>
      <c r="B2420" t="s">
        <v>134</v>
      </c>
      <c r="C2420" t="s">
        <v>13</v>
      </c>
      <c r="D2420" t="s">
        <v>31</v>
      </c>
      <c r="E2420" t="s">
        <v>135</v>
      </c>
      <c r="F2420" t="s">
        <v>16</v>
      </c>
      <c r="G2420">
        <v>4250.04</v>
      </c>
      <c r="H2420" s="1">
        <v>43332</v>
      </c>
      <c r="I2420" t="str">
        <f t="shared" si="111"/>
        <v>20</v>
      </c>
      <c r="J2420" t="str">
        <f t="shared" si="112"/>
        <v>August</v>
      </c>
      <c r="K2420" t="str">
        <f t="shared" si="113"/>
        <v>2018</v>
      </c>
      <c r="L2420" s="15">
        <v>0.625</v>
      </c>
      <c r="M2420">
        <f>HOUR(K2420:K14462)</f>
        <v>0</v>
      </c>
      <c r="N2420">
        <f>MINUTE(K2420:K14462)</f>
        <v>0</v>
      </c>
      <c r="O2420">
        <f>SECOND(K2420:K14462)</f>
        <v>0</v>
      </c>
      <c r="P2420">
        <v>22</v>
      </c>
      <c r="Q2420">
        <f>G2420-P2420</f>
        <v>4228.04</v>
      </c>
      <c r="R2420" t="s">
        <v>1833</v>
      </c>
      <c r="S2420" t="s">
        <v>18</v>
      </c>
      <c r="T2420" t="s">
        <v>19</v>
      </c>
    </row>
    <row r="2421" spans="1:20" x14ac:dyDescent="0.35">
      <c r="A2421" t="s">
        <v>11</v>
      </c>
      <c r="B2421" t="s">
        <v>157</v>
      </c>
      <c r="C2421" t="s">
        <v>13</v>
      </c>
      <c r="D2421" t="s">
        <v>20</v>
      </c>
      <c r="E2421" t="s">
        <v>158</v>
      </c>
      <c r="F2421" t="s">
        <v>16</v>
      </c>
      <c r="G2421">
        <v>2627.02</v>
      </c>
      <c r="H2421" s="1">
        <v>43332</v>
      </c>
      <c r="I2421" t="str">
        <f t="shared" si="111"/>
        <v>20</v>
      </c>
      <c r="J2421" t="str">
        <f t="shared" si="112"/>
        <v>August</v>
      </c>
      <c r="K2421" t="str">
        <f t="shared" si="113"/>
        <v>2018</v>
      </c>
      <c r="L2421" s="15">
        <v>0.6388773148148148</v>
      </c>
      <c r="M2421">
        <f>HOUR(K2421:K14463)</f>
        <v>0</v>
      </c>
      <c r="N2421">
        <f>MINUTE(K2421:K14463)</f>
        <v>0</v>
      </c>
      <c r="O2421">
        <f>SECOND(K2421:K14463)</f>
        <v>0</v>
      </c>
      <c r="P2421">
        <v>18.39</v>
      </c>
      <c r="Q2421">
        <f>G2421-P2421</f>
        <v>2608.63</v>
      </c>
      <c r="R2421" t="s">
        <v>844</v>
      </c>
      <c r="S2421" t="s">
        <v>18</v>
      </c>
      <c r="T2421" t="s">
        <v>19</v>
      </c>
    </row>
    <row r="2422" spans="1:20" x14ac:dyDescent="0.35">
      <c r="A2422" t="s">
        <v>11</v>
      </c>
      <c r="B2422" t="s">
        <v>73</v>
      </c>
      <c r="C2422" t="s">
        <v>13</v>
      </c>
      <c r="D2422" t="s">
        <v>14</v>
      </c>
      <c r="E2422" t="s">
        <v>74</v>
      </c>
      <c r="F2422" t="s">
        <v>16</v>
      </c>
      <c r="G2422">
        <v>7948.7</v>
      </c>
      <c r="H2422" s="1">
        <v>43332</v>
      </c>
      <c r="I2422" t="str">
        <f t="shared" si="111"/>
        <v>20</v>
      </c>
      <c r="J2422" t="str">
        <f t="shared" si="112"/>
        <v>August</v>
      </c>
      <c r="K2422" t="str">
        <f t="shared" si="113"/>
        <v>2018</v>
      </c>
      <c r="L2422" s="15">
        <v>0.65276620370370375</v>
      </c>
      <c r="M2422">
        <f>HOUR(K2422:K14464)</f>
        <v>0</v>
      </c>
      <c r="N2422">
        <f>MINUTE(K2422:K14464)</f>
        <v>0</v>
      </c>
      <c r="O2422">
        <f>SECOND(K2422:K14464)</f>
        <v>0</v>
      </c>
      <c r="P2422">
        <v>66.61</v>
      </c>
      <c r="Q2422">
        <f>G2422-P2422</f>
        <v>7882.09</v>
      </c>
      <c r="R2422" t="s">
        <v>992</v>
      </c>
      <c r="S2422" t="s">
        <v>18</v>
      </c>
      <c r="T2422" t="s">
        <v>19</v>
      </c>
    </row>
    <row r="2423" spans="1:20" x14ac:dyDescent="0.35">
      <c r="A2423" t="s">
        <v>11</v>
      </c>
      <c r="B2423" t="s">
        <v>148</v>
      </c>
      <c r="C2423" t="s">
        <v>13</v>
      </c>
      <c r="D2423" t="s">
        <v>20</v>
      </c>
      <c r="E2423" t="s">
        <v>149</v>
      </c>
      <c r="F2423" t="s">
        <v>16</v>
      </c>
      <c r="G2423">
        <v>2318.0500000000002</v>
      </c>
      <c r="H2423" s="1">
        <v>43332</v>
      </c>
      <c r="I2423" t="str">
        <f t="shared" si="111"/>
        <v>20</v>
      </c>
      <c r="J2423" t="str">
        <f t="shared" si="112"/>
        <v>August</v>
      </c>
      <c r="K2423" t="str">
        <f t="shared" si="113"/>
        <v>2018</v>
      </c>
      <c r="L2423" s="15">
        <v>0.66665509259259259</v>
      </c>
      <c r="M2423">
        <f>HOUR(K2423:K14465)</f>
        <v>0</v>
      </c>
      <c r="N2423">
        <f>MINUTE(K2423:K14465)</f>
        <v>0</v>
      </c>
      <c r="O2423">
        <f>SECOND(K2423:K14465)</f>
        <v>0</v>
      </c>
      <c r="P2423">
        <v>17.809999999999999</v>
      </c>
      <c r="Q2423">
        <f>G2423-P2423</f>
        <v>2300.2400000000002</v>
      </c>
      <c r="R2423" t="s">
        <v>993</v>
      </c>
      <c r="S2423" t="s">
        <v>18</v>
      </c>
      <c r="T2423" t="s">
        <v>19</v>
      </c>
    </row>
    <row r="2424" spans="1:20" x14ac:dyDescent="0.35">
      <c r="A2424" t="s">
        <v>11</v>
      </c>
      <c r="B2424" t="s">
        <v>179</v>
      </c>
      <c r="C2424" t="s">
        <v>13</v>
      </c>
      <c r="D2424" t="s">
        <v>14</v>
      </c>
      <c r="E2424" t="s">
        <v>171</v>
      </c>
      <c r="F2424" t="s">
        <v>24</v>
      </c>
      <c r="G2424">
        <v>3435.2</v>
      </c>
      <c r="H2424" s="1">
        <v>43332</v>
      </c>
      <c r="I2424" t="str">
        <f t="shared" si="111"/>
        <v>20</v>
      </c>
      <c r="J2424" t="str">
        <f t="shared" si="112"/>
        <v>August</v>
      </c>
      <c r="K2424" t="str">
        <f t="shared" si="113"/>
        <v>2018</v>
      </c>
      <c r="L2424" s="15">
        <v>0.68650462962962966</v>
      </c>
      <c r="M2424">
        <f>HOUR(K2424:K14466)</f>
        <v>0</v>
      </c>
      <c r="N2424">
        <f>MINUTE(K2424:K14466)</f>
        <v>0</v>
      </c>
      <c r="O2424">
        <f>SECOND(K2424:K14466)</f>
        <v>0</v>
      </c>
      <c r="P2424">
        <v>22.06</v>
      </c>
      <c r="Q2424">
        <f>G2424-P2424</f>
        <v>3413.14</v>
      </c>
      <c r="R2424" t="s">
        <v>166</v>
      </c>
      <c r="S2424" t="s">
        <v>18</v>
      </c>
      <c r="T2424" t="s">
        <v>19</v>
      </c>
    </row>
    <row r="2425" spans="1:20" x14ac:dyDescent="0.35">
      <c r="A2425" t="s">
        <v>11</v>
      </c>
      <c r="B2425" t="s">
        <v>157</v>
      </c>
      <c r="C2425" t="s">
        <v>13</v>
      </c>
      <c r="D2425" t="s">
        <v>20</v>
      </c>
      <c r="E2425" t="s">
        <v>158</v>
      </c>
      <c r="F2425" t="s">
        <v>16</v>
      </c>
      <c r="G2425">
        <v>2535.92</v>
      </c>
      <c r="H2425" s="1">
        <v>43332</v>
      </c>
      <c r="I2425" t="str">
        <f t="shared" si="111"/>
        <v>20</v>
      </c>
      <c r="J2425" t="str">
        <f t="shared" si="112"/>
        <v>August</v>
      </c>
      <c r="K2425" t="str">
        <f t="shared" si="113"/>
        <v>2018</v>
      </c>
      <c r="L2425" s="15">
        <v>0.70634259259259258</v>
      </c>
      <c r="M2425">
        <f>HOUR(K2425:K14467)</f>
        <v>0</v>
      </c>
      <c r="N2425">
        <f>MINUTE(K2425:K14467)</f>
        <v>0</v>
      </c>
      <c r="O2425">
        <f>SECOND(K2425:K14467)</f>
        <v>0</v>
      </c>
      <c r="P2425">
        <v>36.1</v>
      </c>
      <c r="Q2425">
        <f>G2425-P2425</f>
        <v>2499.8200000000002</v>
      </c>
      <c r="R2425" t="s">
        <v>36</v>
      </c>
      <c r="S2425" t="s">
        <v>18</v>
      </c>
      <c r="T2425" t="s">
        <v>19</v>
      </c>
    </row>
    <row r="2426" spans="1:20" x14ac:dyDescent="0.35">
      <c r="A2426" t="s">
        <v>29</v>
      </c>
      <c r="B2426" t="s">
        <v>255</v>
      </c>
      <c r="C2426" t="s">
        <v>13</v>
      </c>
      <c r="D2426" t="s">
        <v>31</v>
      </c>
      <c r="E2426" t="s">
        <v>107</v>
      </c>
      <c r="F2426" t="s">
        <v>16</v>
      </c>
      <c r="G2426">
        <v>2724.13</v>
      </c>
      <c r="H2426" s="1">
        <v>43332</v>
      </c>
      <c r="I2426" t="str">
        <f t="shared" si="111"/>
        <v>20</v>
      </c>
      <c r="J2426" t="str">
        <f t="shared" si="112"/>
        <v>August</v>
      </c>
      <c r="K2426" t="str">
        <f t="shared" si="113"/>
        <v>2018</v>
      </c>
      <c r="L2426" s="15">
        <v>0.70833333333333337</v>
      </c>
      <c r="M2426">
        <f>HOUR(K2426:K14468)</f>
        <v>0</v>
      </c>
      <c r="N2426">
        <f>MINUTE(K2426:K14468)</f>
        <v>0</v>
      </c>
      <c r="O2426">
        <f>SECOND(K2426:K14468)</f>
        <v>0</v>
      </c>
      <c r="P2426">
        <v>36</v>
      </c>
      <c r="Q2426">
        <f>G2426-P2426</f>
        <v>2688.13</v>
      </c>
      <c r="R2426" t="s">
        <v>1833</v>
      </c>
      <c r="S2426" t="s">
        <v>18</v>
      </c>
      <c r="T2426" t="s">
        <v>19</v>
      </c>
    </row>
    <row r="2427" spans="1:20" x14ac:dyDescent="0.35">
      <c r="A2427" t="s">
        <v>29</v>
      </c>
      <c r="B2427" t="s">
        <v>58</v>
      </c>
      <c r="C2427" t="s">
        <v>13</v>
      </c>
      <c r="D2427" t="s">
        <v>31</v>
      </c>
      <c r="E2427" t="s">
        <v>59</v>
      </c>
      <c r="F2427" t="s">
        <v>16</v>
      </c>
      <c r="G2427">
        <v>2030.91</v>
      </c>
      <c r="H2427" s="1">
        <v>43332</v>
      </c>
      <c r="I2427" t="str">
        <f t="shared" si="111"/>
        <v>20</v>
      </c>
      <c r="J2427" t="str">
        <f t="shared" si="112"/>
        <v>August</v>
      </c>
      <c r="K2427" t="str">
        <f t="shared" si="113"/>
        <v>2018</v>
      </c>
      <c r="L2427" s="15">
        <v>0.70833333333333337</v>
      </c>
      <c r="M2427">
        <f>HOUR(K2427:K14469)</f>
        <v>0</v>
      </c>
      <c r="N2427">
        <f>MINUTE(K2427:K14469)</f>
        <v>0</v>
      </c>
      <c r="O2427">
        <f>SECOND(K2427:K14469)</f>
        <v>0</v>
      </c>
      <c r="P2427">
        <v>53</v>
      </c>
      <c r="Q2427">
        <f>G2427-P2427</f>
        <v>1977.91</v>
      </c>
      <c r="R2427" t="s">
        <v>1833</v>
      </c>
      <c r="S2427" t="s">
        <v>18</v>
      </c>
      <c r="T2427" t="s">
        <v>19</v>
      </c>
    </row>
    <row r="2428" spans="1:20" x14ac:dyDescent="0.35">
      <c r="A2428" t="s">
        <v>29</v>
      </c>
      <c r="B2428" t="s">
        <v>182</v>
      </c>
      <c r="C2428" t="s">
        <v>13</v>
      </c>
      <c r="D2428" t="s">
        <v>121</v>
      </c>
      <c r="E2428" t="s">
        <v>183</v>
      </c>
      <c r="F2428" t="s">
        <v>24</v>
      </c>
      <c r="G2428">
        <v>10551.95</v>
      </c>
      <c r="H2428" s="1">
        <v>43332</v>
      </c>
      <c r="I2428" t="str">
        <f t="shared" si="111"/>
        <v>20</v>
      </c>
      <c r="J2428" t="str">
        <f t="shared" si="112"/>
        <v>August</v>
      </c>
      <c r="K2428" t="str">
        <f t="shared" si="113"/>
        <v>2018</v>
      </c>
      <c r="L2428" s="15">
        <v>0.70833333333333337</v>
      </c>
      <c r="M2428">
        <f>HOUR(K2428:K14470)</f>
        <v>0</v>
      </c>
      <c r="N2428">
        <f>MINUTE(K2428:K14470)</f>
        <v>0</v>
      </c>
      <c r="O2428">
        <f>SECOND(K2428:K14470)</f>
        <v>0</v>
      </c>
      <c r="P2428">
        <v>2538.6799999999998</v>
      </c>
      <c r="Q2428">
        <f>G2428-P2428</f>
        <v>8013.27</v>
      </c>
      <c r="R2428" t="s">
        <v>1833</v>
      </c>
      <c r="S2428" t="s">
        <v>18</v>
      </c>
      <c r="T2428" t="s">
        <v>122</v>
      </c>
    </row>
    <row r="2429" spans="1:20" x14ac:dyDescent="0.35">
      <c r="A2429" t="s">
        <v>29</v>
      </c>
      <c r="B2429" t="s">
        <v>77</v>
      </c>
      <c r="C2429" t="s">
        <v>13</v>
      </c>
      <c r="D2429" t="s">
        <v>121</v>
      </c>
      <c r="E2429" t="s">
        <v>78</v>
      </c>
      <c r="F2429" t="s">
        <v>16</v>
      </c>
      <c r="G2429">
        <v>7764.35</v>
      </c>
      <c r="H2429" s="1">
        <v>43332</v>
      </c>
      <c r="I2429" t="str">
        <f t="shared" si="111"/>
        <v>20</v>
      </c>
      <c r="J2429" t="str">
        <f t="shared" si="112"/>
        <v>August</v>
      </c>
      <c r="K2429" t="str">
        <f t="shared" si="113"/>
        <v>2018</v>
      </c>
      <c r="L2429" s="15">
        <v>0.70833333333333337</v>
      </c>
      <c r="M2429">
        <f>HOUR(K2429:K14471)</f>
        <v>0</v>
      </c>
      <c r="N2429">
        <f>MINUTE(K2429:K14471)</f>
        <v>0</v>
      </c>
      <c r="O2429">
        <f>SECOND(K2429:K14471)</f>
        <v>0</v>
      </c>
      <c r="P2429">
        <v>3977.46</v>
      </c>
      <c r="Q2429">
        <f>G2429-P2429</f>
        <v>3786.8900000000003</v>
      </c>
      <c r="R2429" t="s">
        <v>1833</v>
      </c>
      <c r="S2429" t="s">
        <v>18</v>
      </c>
      <c r="T2429" t="s">
        <v>122</v>
      </c>
    </row>
    <row r="2430" spans="1:20" x14ac:dyDescent="0.35">
      <c r="A2430" t="s">
        <v>11</v>
      </c>
      <c r="B2430" t="s">
        <v>58</v>
      </c>
      <c r="C2430" t="s">
        <v>13</v>
      </c>
      <c r="D2430" t="s">
        <v>14</v>
      </c>
      <c r="E2430" t="s">
        <v>59</v>
      </c>
      <c r="F2430" t="s">
        <v>16</v>
      </c>
      <c r="G2430">
        <v>2083.91</v>
      </c>
      <c r="H2430" s="1">
        <v>43332</v>
      </c>
      <c r="I2430" t="str">
        <f t="shared" si="111"/>
        <v>20</v>
      </c>
      <c r="J2430" t="str">
        <f t="shared" si="112"/>
        <v>August</v>
      </c>
      <c r="K2430" t="str">
        <f t="shared" si="113"/>
        <v>2018</v>
      </c>
      <c r="L2430" s="15">
        <v>0.72848379629629623</v>
      </c>
      <c r="M2430">
        <f>HOUR(K2430:K14472)</f>
        <v>0</v>
      </c>
      <c r="N2430">
        <f>MINUTE(K2430:K14472)</f>
        <v>0</v>
      </c>
      <c r="O2430">
        <f>SECOND(K2430:K14472)</f>
        <v>0</v>
      </c>
      <c r="P2430">
        <v>10.85</v>
      </c>
      <c r="Q2430">
        <f>G2430-P2430</f>
        <v>2073.06</v>
      </c>
      <c r="R2430" t="s">
        <v>994</v>
      </c>
      <c r="S2430" t="s">
        <v>18</v>
      </c>
      <c r="T2430" t="s">
        <v>19</v>
      </c>
    </row>
    <row r="2431" spans="1:20" x14ac:dyDescent="0.35">
      <c r="A2431" t="s">
        <v>11</v>
      </c>
      <c r="B2431" t="s">
        <v>25</v>
      </c>
      <c r="C2431" t="s">
        <v>13</v>
      </c>
      <c r="D2431" t="s">
        <v>20</v>
      </c>
      <c r="E2431" t="s">
        <v>26</v>
      </c>
      <c r="F2431" t="s">
        <v>16</v>
      </c>
      <c r="G2431">
        <v>2578.0500000000002</v>
      </c>
      <c r="H2431" s="1">
        <v>43332</v>
      </c>
      <c r="I2431" t="str">
        <f t="shared" si="111"/>
        <v>20</v>
      </c>
      <c r="J2431" t="str">
        <f t="shared" si="112"/>
        <v>August</v>
      </c>
      <c r="K2431" t="str">
        <f t="shared" si="113"/>
        <v>2018</v>
      </c>
      <c r="L2431" s="15">
        <v>0.7509837962962963</v>
      </c>
      <c r="M2431">
        <f>HOUR(K2431:K14473)</f>
        <v>0</v>
      </c>
      <c r="N2431">
        <f>MINUTE(K2431:K14473)</f>
        <v>0</v>
      </c>
      <c r="O2431">
        <f>SECOND(K2431:K14473)</f>
        <v>0</v>
      </c>
      <c r="P2431">
        <v>12.39</v>
      </c>
      <c r="Q2431">
        <f>G2431-P2431</f>
        <v>2565.6600000000003</v>
      </c>
      <c r="R2431" t="s">
        <v>936</v>
      </c>
      <c r="S2431" t="s">
        <v>18</v>
      </c>
      <c r="T2431" t="s">
        <v>19</v>
      </c>
    </row>
    <row r="2432" spans="1:20" x14ac:dyDescent="0.35">
      <c r="A2432" t="s">
        <v>11</v>
      </c>
      <c r="B2432" t="s">
        <v>173</v>
      </c>
      <c r="C2432" t="s">
        <v>13</v>
      </c>
      <c r="D2432" t="s">
        <v>14</v>
      </c>
      <c r="E2432" t="s">
        <v>174</v>
      </c>
      <c r="F2432" t="s">
        <v>24</v>
      </c>
      <c r="G2432">
        <v>8802.4599999999991</v>
      </c>
      <c r="H2432" s="1">
        <v>43332</v>
      </c>
      <c r="I2432" t="str">
        <f t="shared" si="111"/>
        <v>20</v>
      </c>
      <c r="J2432" t="str">
        <f t="shared" si="112"/>
        <v>August</v>
      </c>
      <c r="K2432" t="str">
        <f t="shared" si="113"/>
        <v>2018</v>
      </c>
      <c r="L2432" s="15">
        <v>0.77578703703703711</v>
      </c>
      <c r="M2432">
        <f>HOUR(K2432:K14474)</f>
        <v>0</v>
      </c>
      <c r="N2432">
        <f>MINUTE(K2432:K14474)</f>
        <v>0</v>
      </c>
      <c r="O2432">
        <f>SECOND(K2432:K14474)</f>
        <v>0</v>
      </c>
      <c r="P2432">
        <v>15.95</v>
      </c>
      <c r="Q2432">
        <f>G2432-P2432</f>
        <v>8786.5099999999984</v>
      </c>
      <c r="R2432" t="s">
        <v>778</v>
      </c>
      <c r="S2432" t="s">
        <v>18</v>
      </c>
      <c r="T2432" t="s">
        <v>19</v>
      </c>
    </row>
    <row r="2433" spans="1:20" x14ac:dyDescent="0.35">
      <c r="A2433" t="s">
        <v>29</v>
      </c>
      <c r="B2433" t="s">
        <v>227</v>
      </c>
      <c r="C2433" t="s">
        <v>13</v>
      </c>
      <c r="D2433" t="s">
        <v>31</v>
      </c>
      <c r="E2433" t="s">
        <v>228</v>
      </c>
      <c r="F2433" t="s">
        <v>24</v>
      </c>
      <c r="G2433">
        <v>3411.92</v>
      </c>
      <c r="H2433" s="1">
        <v>43332</v>
      </c>
      <c r="I2433" t="str">
        <f t="shared" si="111"/>
        <v>20</v>
      </c>
      <c r="J2433" t="str">
        <f t="shared" si="112"/>
        <v>August</v>
      </c>
      <c r="K2433" t="str">
        <f t="shared" si="113"/>
        <v>2018</v>
      </c>
      <c r="L2433" s="15">
        <v>0.79166666666666663</v>
      </c>
      <c r="M2433">
        <f>HOUR(K2433:K14475)</f>
        <v>0</v>
      </c>
      <c r="N2433">
        <f>MINUTE(K2433:K14475)</f>
        <v>0</v>
      </c>
      <c r="O2433">
        <f>SECOND(K2433:K14475)</f>
        <v>0</v>
      </c>
      <c r="P2433">
        <v>55</v>
      </c>
      <c r="Q2433">
        <f>G2433-P2433</f>
        <v>3356.92</v>
      </c>
      <c r="R2433" t="s">
        <v>1833</v>
      </c>
      <c r="S2433" t="s">
        <v>18</v>
      </c>
      <c r="T2433" t="s">
        <v>19</v>
      </c>
    </row>
    <row r="2434" spans="1:20" x14ac:dyDescent="0.35">
      <c r="A2434" t="s">
        <v>11</v>
      </c>
      <c r="B2434" t="s">
        <v>192</v>
      </c>
      <c r="C2434" t="s">
        <v>13</v>
      </c>
      <c r="D2434" t="s">
        <v>20</v>
      </c>
      <c r="E2434" t="s">
        <v>193</v>
      </c>
      <c r="F2434" t="s">
        <v>16</v>
      </c>
      <c r="G2434">
        <v>439.97</v>
      </c>
      <c r="H2434" s="1">
        <v>43332</v>
      </c>
      <c r="I2434" t="str">
        <f t="shared" si="111"/>
        <v>20</v>
      </c>
      <c r="J2434" t="str">
        <f t="shared" si="112"/>
        <v>August</v>
      </c>
      <c r="K2434" t="str">
        <f t="shared" si="113"/>
        <v>2018</v>
      </c>
      <c r="L2434" s="15">
        <v>0.80253472222222222</v>
      </c>
      <c r="M2434">
        <f>HOUR(K2434:K14476)</f>
        <v>0</v>
      </c>
      <c r="N2434">
        <f>MINUTE(K2434:K14476)</f>
        <v>0</v>
      </c>
      <c r="O2434">
        <f>SECOND(K2434:K14476)</f>
        <v>0</v>
      </c>
      <c r="P2434">
        <v>16.46</v>
      </c>
      <c r="Q2434">
        <f>G2434-P2434</f>
        <v>423.51000000000005</v>
      </c>
      <c r="R2434" t="s">
        <v>67</v>
      </c>
      <c r="S2434" t="s">
        <v>18</v>
      </c>
      <c r="T2434" t="s">
        <v>19</v>
      </c>
    </row>
    <row r="2435" spans="1:20" x14ac:dyDescent="0.35">
      <c r="A2435" t="s">
        <v>11</v>
      </c>
      <c r="B2435" t="s">
        <v>164</v>
      </c>
      <c r="C2435" t="s">
        <v>13</v>
      </c>
      <c r="D2435" t="s">
        <v>14</v>
      </c>
      <c r="E2435" t="s">
        <v>86</v>
      </c>
      <c r="F2435" t="s">
        <v>16</v>
      </c>
      <c r="G2435">
        <v>1909.52</v>
      </c>
      <c r="H2435" s="1">
        <v>43332</v>
      </c>
      <c r="I2435" t="str">
        <f t="shared" ref="I2435:I2498" si="114">TEXT(H2435,"dd")</f>
        <v>20</v>
      </c>
      <c r="J2435" t="str">
        <f t="shared" ref="J2435:J2498" si="115">TEXT(H2435,"mmmm")</f>
        <v>August</v>
      </c>
      <c r="K2435" t="str">
        <f t="shared" ref="K2435:K2498" si="116">TEXT(H2435,"yyyy")</f>
        <v>2018</v>
      </c>
      <c r="L2435" s="15">
        <v>0.83271990740740742</v>
      </c>
      <c r="M2435">
        <f>HOUR(K2435:K14477)</f>
        <v>0</v>
      </c>
      <c r="N2435">
        <f>MINUTE(K2435:K14477)</f>
        <v>0</v>
      </c>
      <c r="O2435">
        <f>SECOND(K2435:K14477)</f>
        <v>0</v>
      </c>
      <c r="P2435">
        <v>24.88</v>
      </c>
      <c r="Q2435">
        <f>G2435-P2435</f>
        <v>1884.6399999999999</v>
      </c>
      <c r="R2435" t="s">
        <v>274</v>
      </c>
      <c r="S2435" t="s">
        <v>18</v>
      </c>
      <c r="T2435" t="s">
        <v>19</v>
      </c>
    </row>
    <row r="2436" spans="1:20" x14ac:dyDescent="0.35">
      <c r="A2436" t="s">
        <v>29</v>
      </c>
      <c r="B2436" t="s">
        <v>179</v>
      </c>
      <c r="C2436" t="s">
        <v>13</v>
      </c>
      <c r="D2436" t="s">
        <v>31</v>
      </c>
      <c r="E2436" t="s">
        <v>171</v>
      </c>
      <c r="F2436" t="s">
        <v>24</v>
      </c>
      <c r="G2436">
        <v>3371.2</v>
      </c>
      <c r="H2436" s="1">
        <v>43332</v>
      </c>
      <c r="I2436" t="str">
        <f t="shared" si="114"/>
        <v>20</v>
      </c>
      <c r="J2436" t="str">
        <f t="shared" si="115"/>
        <v>August</v>
      </c>
      <c r="K2436" t="str">
        <f t="shared" si="116"/>
        <v>2018</v>
      </c>
      <c r="L2436" s="15">
        <v>0.83333333333333337</v>
      </c>
      <c r="M2436">
        <f>HOUR(K2436:K14478)</f>
        <v>0</v>
      </c>
      <c r="N2436">
        <f>MINUTE(K2436:K14478)</f>
        <v>0</v>
      </c>
      <c r="O2436">
        <f>SECOND(K2436:K14478)</f>
        <v>0</v>
      </c>
      <c r="P2436">
        <v>64</v>
      </c>
      <c r="Q2436">
        <f>G2436-P2436</f>
        <v>3307.2</v>
      </c>
      <c r="R2436" t="s">
        <v>1833</v>
      </c>
      <c r="S2436" t="s">
        <v>18</v>
      </c>
      <c r="T2436" t="s">
        <v>19</v>
      </c>
    </row>
    <row r="2437" spans="1:20" x14ac:dyDescent="0.35">
      <c r="A2437" t="s">
        <v>29</v>
      </c>
      <c r="B2437" t="s">
        <v>395</v>
      </c>
      <c r="C2437" t="s">
        <v>13</v>
      </c>
      <c r="D2437" t="s">
        <v>31</v>
      </c>
      <c r="E2437" t="s">
        <v>396</v>
      </c>
      <c r="F2437" t="s">
        <v>24</v>
      </c>
      <c r="G2437">
        <v>108758.32</v>
      </c>
      <c r="H2437" s="1">
        <v>43332</v>
      </c>
      <c r="I2437" t="str">
        <f t="shared" si="114"/>
        <v>20</v>
      </c>
      <c r="J2437" t="str">
        <f t="shared" si="115"/>
        <v>August</v>
      </c>
      <c r="K2437" t="str">
        <f t="shared" si="116"/>
        <v>2018</v>
      </c>
      <c r="L2437" s="15">
        <v>0.83333333333333337</v>
      </c>
      <c r="M2437">
        <f>HOUR(K2437:K14479)</f>
        <v>0</v>
      </c>
      <c r="N2437">
        <f>MINUTE(K2437:K14479)</f>
        <v>0</v>
      </c>
      <c r="O2437">
        <f>SECOND(K2437:K14479)</f>
        <v>0</v>
      </c>
      <c r="P2437">
        <v>33</v>
      </c>
      <c r="Q2437">
        <f>G2437-P2437</f>
        <v>108725.32</v>
      </c>
      <c r="R2437" t="s">
        <v>1833</v>
      </c>
      <c r="S2437" t="s">
        <v>18</v>
      </c>
      <c r="T2437" t="s">
        <v>19</v>
      </c>
    </row>
    <row r="2438" spans="1:20" x14ac:dyDescent="0.35">
      <c r="A2438" t="s">
        <v>29</v>
      </c>
      <c r="B2438" t="s">
        <v>97</v>
      </c>
      <c r="C2438" t="s">
        <v>13</v>
      </c>
      <c r="D2438" t="s">
        <v>31</v>
      </c>
      <c r="E2438" t="s">
        <v>98</v>
      </c>
      <c r="F2438" t="s">
        <v>16</v>
      </c>
      <c r="G2438">
        <v>688.08</v>
      </c>
      <c r="H2438" s="1">
        <v>43332</v>
      </c>
      <c r="I2438" t="str">
        <f t="shared" si="114"/>
        <v>20</v>
      </c>
      <c r="J2438" t="str">
        <f t="shared" si="115"/>
        <v>August</v>
      </c>
      <c r="K2438" t="str">
        <f t="shared" si="116"/>
        <v>2018</v>
      </c>
      <c r="L2438" s="15">
        <v>0.83333333333333337</v>
      </c>
      <c r="M2438">
        <f>HOUR(K2438:K14480)</f>
        <v>0</v>
      </c>
      <c r="N2438">
        <f>MINUTE(K2438:K14480)</f>
        <v>0</v>
      </c>
      <c r="O2438">
        <f>SECOND(K2438:K14480)</f>
        <v>0</v>
      </c>
      <c r="P2438">
        <v>61</v>
      </c>
      <c r="Q2438">
        <f>G2438-P2438</f>
        <v>627.08000000000004</v>
      </c>
      <c r="R2438" t="s">
        <v>1833</v>
      </c>
      <c r="S2438" t="s">
        <v>18</v>
      </c>
      <c r="T2438" t="s">
        <v>19</v>
      </c>
    </row>
    <row r="2439" spans="1:20" x14ac:dyDescent="0.35">
      <c r="A2439" t="s">
        <v>11</v>
      </c>
      <c r="B2439" t="s">
        <v>168</v>
      </c>
      <c r="C2439" t="s">
        <v>13</v>
      </c>
      <c r="D2439" t="s">
        <v>14</v>
      </c>
      <c r="E2439" t="s">
        <v>23</v>
      </c>
      <c r="F2439" t="s">
        <v>24</v>
      </c>
      <c r="G2439">
        <v>42956.84</v>
      </c>
      <c r="H2439" s="1">
        <v>43332</v>
      </c>
      <c r="I2439" t="str">
        <f t="shared" si="114"/>
        <v>20</v>
      </c>
      <c r="J2439" t="str">
        <f t="shared" si="115"/>
        <v>August</v>
      </c>
      <c r="K2439" t="str">
        <f t="shared" si="116"/>
        <v>2018</v>
      </c>
      <c r="L2439" s="15">
        <v>0.8552777777777778</v>
      </c>
      <c r="M2439">
        <f>HOUR(K2439:K14481)</f>
        <v>0</v>
      </c>
      <c r="N2439">
        <f>MINUTE(K2439:K14481)</f>
        <v>0</v>
      </c>
      <c r="O2439">
        <f>SECOND(K2439:K14481)</f>
        <v>0</v>
      </c>
      <c r="P2439">
        <v>9.81</v>
      </c>
      <c r="Q2439">
        <f>G2439-P2439</f>
        <v>42947.03</v>
      </c>
      <c r="R2439" t="s">
        <v>347</v>
      </c>
      <c r="S2439" t="s">
        <v>18</v>
      </c>
      <c r="T2439" t="s">
        <v>19</v>
      </c>
    </row>
    <row r="2440" spans="1:20" x14ac:dyDescent="0.35">
      <c r="A2440" t="s">
        <v>11</v>
      </c>
      <c r="B2440" t="s">
        <v>211</v>
      </c>
      <c r="C2440" t="s">
        <v>13</v>
      </c>
      <c r="D2440" t="s">
        <v>14</v>
      </c>
      <c r="E2440" t="s">
        <v>212</v>
      </c>
      <c r="F2440" t="s">
        <v>16</v>
      </c>
      <c r="G2440">
        <v>1090.83</v>
      </c>
      <c r="H2440" s="1">
        <v>43332</v>
      </c>
      <c r="I2440" t="str">
        <f t="shared" si="114"/>
        <v>20</v>
      </c>
      <c r="J2440" t="str">
        <f t="shared" si="115"/>
        <v>August</v>
      </c>
      <c r="K2440" t="str">
        <f t="shared" si="116"/>
        <v>2018</v>
      </c>
      <c r="L2440" s="15">
        <v>0.87752314814814814</v>
      </c>
      <c r="M2440">
        <f>HOUR(K2440:K14482)</f>
        <v>0</v>
      </c>
      <c r="N2440">
        <f>MINUTE(K2440:K14482)</f>
        <v>0</v>
      </c>
      <c r="O2440">
        <f>SECOND(K2440:K14482)</f>
        <v>0</v>
      </c>
      <c r="P2440">
        <v>16.489999999999998</v>
      </c>
      <c r="Q2440">
        <f>G2440-P2440</f>
        <v>1074.3399999999999</v>
      </c>
      <c r="R2440" t="s">
        <v>201</v>
      </c>
      <c r="S2440" t="s">
        <v>18</v>
      </c>
      <c r="T2440" t="s">
        <v>19</v>
      </c>
    </row>
    <row r="2441" spans="1:20" x14ac:dyDescent="0.35">
      <c r="A2441" t="s">
        <v>11</v>
      </c>
      <c r="B2441" t="s">
        <v>192</v>
      </c>
      <c r="C2441" t="s">
        <v>13</v>
      </c>
      <c r="D2441" t="s">
        <v>14</v>
      </c>
      <c r="E2441" t="s">
        <v>193</v>
      </c>
      <c r="F2441" t="s">
        <v>16</v>
      </c>
      <c r="G2441">
        <v>410.92</v>
      </c>
      <c r="H2441" s="1">
        <v>43332</v>
      </c>
      <c r="I2441" t="str">
        <f t="shared" si="114"/>
        <v>20</v>
      </c>
      <c r="J2441" t="str">
        <f t="shared" si="115"/>
        <v>August</v>
      </c>
      <c r="K2441" t="str">
        <f t="shared" si="116"/>
        <v>2018</v>
      </c>
      <c r="L2441" s="15">
        <v>0.89856481481481476</v>
      </c>
      <c r="M2441">
        <f>HOUR(K2441:K14483)</f>
        <v>0</v>
      </c>
      <c r="N2441">
        <f>MINUTE(K2441:K14483)</f>
        <v>0</v>
      </c>
      <c r="O2441">
        <f>SECOND(K2441:K14483)</f>
        <v>0</v>
      </c>
      <c r="P2441">
        <v>29.05</v>
      </c>
      <c r="Q2441">
        <f>G2441-P2441</f>
        <v>381.87</v>
      </c>
      <c r="R2441" t="s">
        <v>522</v>
      </c>
      <c r="S2441" t="s">
        <v>18</v>
      </c>
      <c r="T2441" t="s">
        <v>19</v>
      </c>
    </row>
    <row r="2442" spans="1:20" x14ac:dyDescent="0.35">
      <c r="A2442" t="s">
        <v>29</v>
      </c>
      <c r="B2442" t="s">
        <v>140</v>
      </c>
      <c r="C2442" t="s">
        <v>13</v>
      </c>
      <c r="D2442" t="s">
        <v>31</v>
      </c>
      <c r="E2442" t="s">
        <v>141</v>
      </c>
      <c r="F2442" t="s">
        <v>24</v>
      </c>
      <c r="G2442">
        <v>5847.28</v>
      </c>
      <c r="H2442" s="1">
        <v>43332</v>
      </c>
      <c r="I2442" t="str">
        <f t="shared" si="114"/>
        <v>20</v>
      </c>
      <c r="J2442" t="str">
        <f t="shared" si="115"/>
        <v>August</v>
      </c>
      <c r="K2442" t="str">
        <f t="shared" si="116"/>
        <v>2018</v>
      </c>
      <c r="L2442" s="15">
        <v>0.91666666666666663</v>
      </c>
      <c r="M2442">
        <f>HOUR(K2442:K14484)</f>
        <v>0</v>
      </c>
      <c r="N2442">
        <f>MINUTE(K2442:K14484)</f>
        <v>0</v>
      </c>
      <c r="O2442">
        <f>SECOND(K2442:K14484)</f>
        <v>0</v>
      </c>
      <c r="P2442">
        <v>31</v>
      </c>
      <c r="Q2442">
        <f>G2442-P2442</f>
        <v>5816.28</v>
      </c>
      <c r="R2442" t="s">
        <v>1833</v>
      </c>
      <c r="S2442" t="s">
        <v>18</v>
      </c>
      <c r="T2442" t="s">
        <v>19</v>
      </c>
    </row>
    <row r="2443" spans="1:20" x14ac:dyDescent="0.35">
      <c r="A2443" t="s">
        <v>11</v>
      </c>
      <c r="B2443" t="s">
        <v>148</v>
      </c>
      <c r="C2443" t="s">
        <v>13</v>
      </c>
      <c r="D2443" t="s">
        <v>14</v>
      </c>
      <c r="E2443" t="s">
        <v>149</v>
      </c>
      <c r="F2443" t="s">
        <v>16</v>
      </c>
      <c r="G2443">
        <v>2240.29</v>
      </c>
      <c r="H2443" s="1">
        <v>43332</v>
      </c>
      <c r="I2443" t="str">
        <f t="shared" si="114"/>
        <v>20</v>
      </c>
      <c r="J2443" t="str">
        <f t="shared" si="115"/>
        <v>August</v>
      </c>
      <c r="K2443" t="str">
        <f t="shared" si="116"/>
        <v>2018</v>
      </c>
      <c r="L2443" s="15">
        <v>0.91979166666666667</v>
      </c>
      <c r="M2443">
        <f>HOUR(K2443:K14485)</f>
        <v>0</v>
      </c>
      <c r="N2443">
        <f>MINUTE(K2443:K14485)</f>
        <v>0</v>
      </c>
      <c r="O2443">
        <f>SECOND(K2443:K14485)</f>
        <v>0</v>
      </c>
      <c r="P2443">
        <v>77.760000000000005</v>
      </c>
      <c r="Q2443">
        <f>G2443-P2443</f>
        <v>2162.5299999999997</v>
      </c>
      <c r="R2443" t="s">
        <v>21</v>
      </c>
      <c r="S2443" t="s">
        <v>18</v>
      </c>
      <c r="T2443" t="s">
        <v>19</v>
      </c>
    </row>
    <row r="2444" spans="1:20" x14ac:dyDescent="0.35">
      <c r="A2444" t="s">
        <v>11</v>
      </c>
      <c r="B2444" t="s">
        <v>164</v>
      </c>
      <c r="C2444" t="s">
        <v>13</v>
      </c>
      <c r="D2444" t="s">
        <v>14</v>
      </c>
      <c r="E2444" t="s">
        <v>86</v>
      </c>
      <c r="F2444" t="s">
        <v>16</v>
      </c>
      <c r="G2444">
        <v>1887.92</v>
      </c>
      <c r="H2444" s="1">
        <v>43332</v>
      </c>
      <c r="I2444" t="str">
        <f t="shared" si="114"/>
        <v>20</v>
      </c>
      <c r="J2444" t="str">
        <f t="shared" si="115"/>
        <v>August</v>
      </c>
      <c r="K2444" t="str">
        <f t="shared" si="116"/>
        <v>2018</v>
      </c>
      <c r="L2444" s="15">
        <v>0.94219907407407411</v>
      </c>
      <c r="M2444">
        <f>HOUR(K2444:K14486)</f>
        <v>0</v>
      </c>
      <c r="N2444">
        <f>MINUTE(K2444:K14486)</f>
        <v>0</v>
      </c>
      <c r="O2444">
        <f>SECOND(K2444:K14486)</f>
        <v>0</v>
      </c>
      <c r="P2444">
        <v>21.6</v>
      </c>
      <c r="Q2444">
        <f>G2444-P2444</f>
        <v>1866.3200000000002</v>
      </c>
      <c r="R2444" t="s">
        <v>84</v>
      </c>
      <c r="S2444" t="s">
        <v>18</v>
      </c>
      <c r="T2444" t="s">
        <v>19</v>
      </c>
    </row>
    <row r="2445" spans="1:20" x14ac:dyDescent="0.35">
      <c r="A2445" t="s">
        <v>29</v>
      </c>
      <c r="B2445" t="s">
        <v>296</v>
      </c>
      <c r="C2445" t="s">
        <v>13</v>
      </c>
      <c r="D2445" t="s">
        <v>31</v>
      </c>
      <c r="E2445" t="s">
        <v>32</v>
      </c>
      <c r="F2445" t="s">
        <v>24</v>
      </c>
      <c r="G2445">
        <v>6765.33</v>
      </c>
      <c r="H2445" s="1">
        <v>43332</v>
      </c>
      <c r="I2445" t="str">
        <f t="shared" si="114"/>
        <v>20</v>
      </c>
      <c r="J2445" t="str">
        <f t="shared" si="115"/>
        <v>August</v>
      </c>
      <c r="K2445" t="str">
        <f t="shared" si="116"/>
        <v>2018</v>
      </c>
      <c r="L2445" s="15">
        <v>0.95833333333333337</v>
      </c>
      <c r="M2445">
        <f>HOUR(K2445:K14487)</f>
        <v>0</v>
      </c>
      <c r="N2445">
        <f>MINUTE(K2445:K14487)</f>
        <v>0</v>
      </c>
      <c r="O2445">
        <f>SECOND(K2445:K14487)</f>
        <v>0</v>
      </c>
      <c r="P2445">
        <v>61</v>
      </c>
      <c r="Q2445">
        <f>G2445-P2445</f>
        <v>6704.33</v>
      </c>
      <c r="R2445" t="s">
        <v>1833</v>
      </c>
      <c r="S2445" t="s">
        <v>18</v>
      </c>
      <c r="T2445" t="s">
        <v>19</v>
      </c>
    </row>
    <row r="2446" spans="1:20" x14ac:dyDescent="0.35">
      <c r="A2446" t="s">
        <v>11</v>
      </c>
      <c r="B2446" t="s">
        <v>157</v>
      </c>
      <c r="C2446" t="s">
        <v>13</v>
      </c>
      <c r="D2446" t="s">
        <v>14</v>
      </c>
      <c r="E2446" t="s">
        <v>158</v>
      </c>
      <c r="F2446" t="s">
        <v>16</v>
      </c>
      <c r="G2446">
        <v>2514.96</v>
      </c>
      <c r="H2446" s="1">
        <v>43332</v>
      </c>
      <c r="I2446" t="str">
        <f t="shared" si="114"/>
        <v>20</v>
      </c>
      <c r="J2446" t="str">
        <f t="shared" si="115"/>
        <v>August</v>
      </c>
      <c r="K2446" t="str">
        <f t="shared" si="116"/>
        <v>2018</v>
      </c>
      <c r="L2446" s="15">
        <v>0.96459490740740739</v>
      </c>
      <c r="M2446">
        <f>HOUR(K2446:K14488)</f>
        <v>0</v>
      </c>
      <c r="N2446">
        <f>MINUTE(K2446:K14488)</f>
        <v>0</v>
      </c>
      <c r="O2446">
        <f>SECOND(K2446:K14488)</f>
        <v>0</v>
      </c>
      <c r="P2446">
        <v>20.96</v>
      </c>
      <c r="Q2446">
        <f>G2446-P2446</f>
        <v>2494</v>
      </c>
      <c r="R2446" t="s">
        <v>60</v>
      </c>
      <c r="S2446" t="s">
        <v>18</v>
      </c>
      <c r="T2446" t="s">
        <v>19</v>
      </c>
    </row>
    <row r="2447" spans="1:20" x14ac:dyDescent="0.35">
      <c r="A2447" t="s">
        <v>11</v>
      </c>
      <c r="B2447" t="s">
        <v>239</v>
      </c>
      <c r="C2447" t="s">
        <v>13</v>
      </c>
      <c r="D2447" t="s">
        <v>20</v>
      </c>
      <c r="E2447" t="s">
        <v>240</v>
      </c>
      <c r="F2447" t="s">
        <v>16</v>
      </c>
      <c r="G2447">
        <v>1887.61</v>
      </c>
      <c r="H2447" s="1">
        <v>43332</v>
      </c>
      <c r="I2447" t="str">
        <f t="shared" si="114"/>
        <v>20</v>
      </c>
      <c r="J2447" t="str">
        <f t="shared" si="115"/>
        <v>August</v>
      </c>
      <c r="K2447" t="str">
        <f t="shared" si="116"/>
        <v>2018</v>
      </c>
      <c r="L2447" s="15">
        <v>0.98700231481481471</v>
      </c>
      <c r="M2447">
        <f>HOUR(K2447:K14489)</f>
        <v>0</v>
      </c>
      <c r="N2447">
        <f>MINUTE(K2447:K14489)</f>
        <v>0</v>
      </c>
      <c r="O2447">
        <f>SECOND(K2447:K14489)</f>
        <v>0</v>
      </c>
      <c r="P2447">
        <v>86.46</v>
      </c>
      <c r="Q2447">
        <f>G2447-P2447</f>
        <v>1801.1499999999999</v>
      </c>
      <c r="R2447" t="s">
        <v>735</v>
      </c>
      <c r="S2447" t="s">
        <v>18</v>
      </c>
      <c r="T2447" t="s">
        <v>19</v>
      </c>
    </row>
    <row r="2448" spans="1:20" x14ac:dyDescent="0.35">
      <c r="A2448" t="s">
        <v>11</v>
      </c>
      <c r="B2448" t="s">
        <v>173</v>
      </c>
      <c r="C2448" t="s">
        <v>13</v>
      </c>
      <c r="D2448" t="s">
        <v>14</v>
      </c>
      <c r="E2448" t="s">
        <v>174</v>
      </c>
      <c r="F2448" t="s">
        <v>24</v>
      </c>
      <c r="G2448">
        <v>8772.76</v>
      </c>
      <c r="H2448" s="1">
        <v>43333</v>
      </c>
      <c r="I2448" t="str">
        <f t="shared" si="114"/>
        <v>21</v>
      </c>
      <c r="J2448" t="str">
        <f t="shared" si="115"/>
        <v>August</v>
      </c>
      <c r="K2448" t="str">
        <f t="shared" si="116"/>
        <v>2018</v>
      </c>
      <c r="L2448" s="15">
        <v>8.0902777777777778E-3</v>
      </c>
      <c r="M2448">
        <f>HOUR(K2448:K14490)</f>
        <v>0</v>
      </c>
      <c r="N2448">
        <f>MINUTE(K2448:K14490)</f>
        <v>0</v>
      </c>
      <c r="O2448">
        <f>SECOND(K2448:K14490)</f>
        <v>0</v>
      </c>
      <c r="P2448">
        <v>29.7</v>
      </c>
      <c r="Q2448">
        <f>G2448-P2448</f>
        <v>8743.06</v>
      </c>
      <c r="R2448" t="s">
        <v>522</v>
      </c>
      <c r="S2448" t="s">
        <v>18</v>
      </c>
      <c r="T2448" t="s">
        <v>19</v>
      </c>
    </row>
    <row r="2449" spans="1:20" x14ac:dyDescent="0.35">
      <c r="A2449" t="s">
        <v>11</v>
      </c>
      <c r="B2449" t="s">
        <v>192</v>
      </c>
      <c r="C2449" t="s">
        <v>13</v>
      </c>
      <c r="D2449" t="s">
        <v>14</v>
      </c>
      <c r="E2449" t="s">
        <v>193</v>
      </c>
      <c r="F2449" t="s">
        <v>16</v>
      </c>
      <c r="G2449">
        <v>384.65</v>
      </c>
      <c r="H2449" s="1">
        <v>43333</v>
      </c>
      <c r="I2449" t="str">
        <f t="shared" si="114"/>
        <v>21</v>
      </c>
      <c r="J2449" t="str">
        <f t="shared" si="115"/>
        <v>August</v>
      </c>
      <c r="K2449" t="str">
        <f t="shared" si="116"/>
        <v>2018</v>
      </c>
      <c r="L2449" s="15">
        <v>2.7384259259259257E-2</v>
      </c>
      <c r="M2449">
        <f>HOUR(K2449:K14491)</f>
        <v>0</v>
      </c>
      <c r="N2449">
        <f>MINUTE(K2449:K14491)</f>
        <v>0</v>
      </c>
      <c r="O2449">
        <f>SECOND(K2449:K14491)</f>
        <v>0</v>
      </c>
      <c r="P2449">
        <v>26.27</v>
      </c>
      <c r="Q2449">
        <f>G2449-P2449</f>
        <v>358.38</v>
      </c>
      <c r="R2449" t="s">
        <v>411</v>
      </c>
      <c r="S2449" t="s">
        <v>18</v>
      </c>
      <c r="T2449" t="s">
        <v>19</v>
      </c>
    </row>
    <row r="2450" spans="1:20" x14ac:dyDescent="0.35">
      <c r="A2450" t="s">
        <v>11</v>
      </c>
      <c r="B2450" t="s">
        <v>192</v>
      </c>
      <c r="C2450" t="s">
        <v>13</v>
      </c>
      <c r="D2450" t="s">
        <v>20</v>
      </c>
      <c r="E2450" t="s">
        <v>193</v>
      </c>
      <c r="F2450" t="s">
        <v>16</v>
      </c>
      <c r="G2450">
        <v>354.99</v>
      </c>
      <c r="H2450" s="1">
        <v>43333</v>
      </c>
      <c r="I2450" t="str">
        <f t="shared" si="114"/>
        <v>21</v>
      </c>
      <c r="J2450" t="str">
        <f t="shared" si="115"/>
        <v>August</v>
      </c>
      <c r="K2450" t="str">
        <f t="shared" si="116"/>
        <v>2018</v>
      </c>
      <c r="L2450" s="15">
        <v>4.5497685185185183E-2</v>
      </c>
      <c r="M2450">
        <f>HOUR(K2450:K14492)</f>
        <v>0</v>
      </c>
      <c r="N2450">
        <f>MINUTE(K2450:K14492)</f>
        <v>0</v>
      </c>
      <c r="O2450">
        <f>SECOND(K2450:K14492)</f>
        <v>0</v>
      </c>
      <c r="P2450">
        <v>29.66</v>
      </c>
      <c r="Q2450">
        <f>G2450-P2450</f>
        <v>325.33</v>
      </c>
      <c r="R2450" t="s">
        <v>970</v>
      </c>
      <c r="S2450" t="s">
        <v>18</v>
      </c>
      <c r="T2450" t="s">
        <v>19</v>
      </c>
    </row>
    <row r="2451" spans="1:20" x14ac:dyDescent="0.35">
      <c r="A2451" t="s">
        <v>11</v>
      </c>
      <c r="B2451" t="s">
        <v>62</v>
      </c>
      <c r="C2451" t="s">
        <v>13</v>
      </c>
      <c r="D2451" t="s">
        <v>14</v>
      </c>
      <c r="E2451" t="s">
        <v>63</v>
      </c>
      <c r="F2451" t="s">
        <v>24</v>
      </c>
      <c r="G2451">
        <v>2061.42</v>
      </c>
      <c r="H2451" s="1">
        <v>43333</v>
      </c>
      <c r="I2451" t="str">
        <f t="shared" si="114"/>
        <v>21</v>
      </c>
      <c r="J2451" t="str">
        <f t="shared" si="115"/>
        <v>August</v>
      </c>
      <c r="K2451" t="str">
        <f t="shared" si="116"/>
        <v>2018</v>
      </c>
      <c r="L2451" s="15">
        <v>6.0277777777777784E-2</v>
      </c>
      <c r="M2451">
        <f>HOUR(K2451:K14493)</f>
        <v>0</v>
      </c>
      <c r="N2451">
        <f>MINUTE(K2451:K14493)</f>
        <v>0</v>
      </c>
      <c r="O2451">
        <f>SECOND(K2451:K14493)</f>
        <v>0</v>
      </c>
      <c r="P2451">
        <v>9.44</v>
      </c>
      <c r="Q2451">
        <f>G2451-P2451</f>
        <v>2051.98</v>
      </c>
      <c r="R2451" t="s">
        <v>715</v>
      </c>
      <c r="S2451" t="s">
        <v>18</v>
      </c>
      <c r="T2451" t="s">
        <v>19</v>
      </c>
    </row>
    <row r="2452" spans="1:20" x14ac:dyDescent="0.35">
      <c r="A2452" t="s">
        <v>11</v>
      </c>
      <c r="B2452" t="s">
        <v>223</v>
      </c>
      <c r="C2452" t="s">
        <v>13</v>
      </c>
      <c r="D2452" t="s">
        <v>20</v>
      </c>
      <c r="E2452" t="s">
        <v>23</v>
      </c>
      <c r="F2452" t="s">
        <v>24</v>
      </c>
      <c r="G2452">
        <v>3308.52</v>
      </c>
      <c r="H2452" s="1">
        <v>43333</v>
      </c>
      <c r="I2452" t="str">
        <f t="shared" si="114"/>
        <v>21</v>
      </c>
      <c r="J2452" t="str">
        <f t="shared" si="115"/>
        <v>August</v>
      </c>
      <c r="K2452" t="str">
        <f t="shared" si="116"/>
        <v>2018</v>
      </c>
      <c r="L2452" s="15">
        <v>7.5057870370370372E-2</v>
      </c>
      <c r="M2452">
        <f>HOUR(K2452:K14494)</f>
        <v>0</v>
      </c>
      <c r="N2452">
        <f>MINUTE(K2452:K14494)</f>
        <v>0</v>
      </c>
      <c r="O2452">
        <f>SECOND(K2452:K14494)</f>
        <v>0</v>
      </c>
      <c r="P2452">
        <v>35.840000000000003</v>
      </c>
      <c r="Q2452">
        <f>G2452-P2452</f>
        <v>3272.68</v>
      </c>
      <c r="R2452" t="s">
        <v>995</v>
      </c>
      <c r="S2452" t="s">
        <v>18</v>
      </c>
      <c r="T2452" t="s">
        <v>19</v>
      </c>
    </row>
    <row r="2453" spans="1:20" x14ac:dyDescent="0.35">
      <c r="A2453" t="s">
        <v>29</v>
      </c>
      <c r="B2453" t="s">
        <v>199</v>
      </c>
      <c r="C2453" t="s">
        <v>13</v>
      </c>
      <c r="D2453" t="s">
        <v>31</v>
      </c>
      <c r="E2453" t="s">
        <v>200</v>
      </c>
      <c r="F2453" t="s">
        <v>24</v>
      </c>
      <c r="G2453">
        <v>2344.0100000000002</v>
      </c>
      <c r="H2453" s="1">
        <v>43333</v>
      </c>
      <c r="I2453" t="str">
        <f t="shared" si="114"/>
        <v>21</v>
      </c>
      <c r="J2453" t="str">
        <f t="shared" si="115"/>
        <v>August</v>
      </c>
      <c r="K2453" t="str">
        <f t="shared" si="116"/>
        <v>2018</v>
      </c>
      <c r="L2453" s="15">
        <v>8.3333333333333329E-2</v>
      </c>
      <c r="M2453">
        <f>HOUR(K2453:K14495)</f>
        <v>0</v>
      </c>
      <c r="N2453">
        <f>MINUTE(K2453:K14495)</f>
        <v>0</v>
      </c>
      <c r="O2453">
        <f>SECOND(K2453:K14495)</f>
        <v>0</v>
      </c>
      <c r="P2453">
        <v>188</v>
      </c>
      <c r="Q2453">
        <f>G2453-P2453</f>
        <v>2156.0100000000002</v>
      </c>
      <c r="R2453" t="s">
        <v>1833</v>
      </c>
      <c r="S2453" t="s">
        <v>18</v>
      </c>
      <c r="T2453" t="s">
        <v>19</v>
      </c>
    </row>
    <row r="2454" spans="1:20" x14ac:dyDescent="0.35">
      <c r="A2454" t="s">
        <v>29</v>
      </c>
      <c r="B2454" t="s">
        <v>12</v>
      </c>
      <c r="C2454" t="s">
        <v>13</v>
      </c>
      <c r="D2454" t="s">
        <v>41</v>
      </c>
      <c r="E2454" t="s">
        <v>15</v>
      </c>
      <c r="F2454" t="s">
        <v>16</v>
      </c>
      <c r="G2454">
        <v>1042.06</v>
      </c>
      <c r="H2454" s="1">
        <v>43333</v>
      </c>
      <c r="I2454" t="str">
        <f t="shared" si="114"/>
        <v>21</v>
      </c>
      <c r="J2454" t="str">
        <f t="shared" si="115"/>
        <v>August</v>
      </c>
      <c r="K2454" t="str">
        <f t="shared" si="116"/>
        <v>2018</v>
      </c>
      <c r="L2454" s="15">
        <v>8.3333333333333329E-2</v>
      </c>
      <c r="M2454">
        <f>HOUR(K2454:K14496)</f>
        <v>0</v>
      </c>
      <c r="N2454">
        <f>MINUTE(K2454:K14496)</f>
        <v>0</v>
      </c>
      <c r="O2454">
        <f>SECOND(K2454:K14496)</f>
        <v>0</v>
      </c>
      <c r="P2454">
        <v>20</v>
      </c>
      <c r="Q2454">
        <f>G2454-P2454</f>
        <v>1022.06</v>
      </c>
      <c r="R2454" t="s">
        <v>1833</v>
      </c>
      <c r="S2454" t="s">
        <v>18</v>
      </c>
      <c r="T2454" t="s">
        <v>19</v>
      </c>
    </row>
    <row r="2455" spans="1:20" x14ac:dyDescent="0.35">
      <c r="A2455" t="s">
        <v>29</v>
      </c>
      <c r="B2455" t="s">
        <v>242</v>
      </c>
      <c r="C2455" t="s">
        <v>13</v>
      </c>
      <c r="D2455" t="s">
        <v>41</v>
      </c>
      <c r="E2455" t="s">
        <v>193</v>
      </c>
      <c r="F2455" t="s">
        <v>16</v>
      </c>
      <c r="G2455">
        <v>5763.53</v>
      </c>
      <c r="H2455" s="1">
        <v>43333</v>
      </c>
      <c r="I2455" t="str">
        <f t="shared" si="114"/>
        <v>21</v>
      </c>
      <c r="J2455" t="str">
        <f t="shared" si="115"/>
        <v>August</v>
      </c>
      <c r="K2455" t="str">
        <f t="shared" si="116"/>
        <v>2018</v>
      </c>
      <c r="L2455" s="15">
        <v>0.125</v>
      </c>
      <c r="M2455">
        <f>HOUR(K2455:K14497)</f>
        <v>0</v>
      </c>
      <c r="N2455">
        <f>MINUTE(K2455:K14497)</f>
        <v>0</v>
      </c>
      <c r="O2455">
        <f>SECOND(K2455:K14497)</f>
        <v>0</v>
      </c>
      <c r="P2455">
        <v>17</v>
      </c>
      <c r="Q2455">
        <f>G2455-P2455</f>
        <v>5746.53</v>
      </c>
      <c r="R2455" t="s">
        <v>1833</v>
      </c>
      <c r="S2455" t="s">
        <v>18</v>
      </c>
      <c r="T2455" t="s">
        <v>19</v>
      </c>
    </row>
    <row r="2456" spans="1:20" x14ac:dyDescent="0.35">
      <c r="A2456" t="s">
        <v>29</v>
      </c>
      <c r="B2456" t="s">
        <v>549</v>
      </c>
      <c r="C2456" t="s">
        <v>13</v>
      </c>
      <c r="D2456" t="s">
        <v>208</v>
      </c>
      <c r="E2456" t="s">
        <v>332</v>
      </c>
      <c r="F2456" t="s">
        <v>24</v>
      </c>
      <c r="G2456">
        <v>7918.21</v>
      </c>
      <c r="H2456" s="1">
        <v>43333</v>
      </c>
      <c r="I2456" t="str">
        <f t="shared" si="114"/>
        <v>21</v>
      </c>
      <c r="J2456" t="str">
        <f t="shared" si="115"/>
        <v>August</v>
      </c>
      <c r="K2456" t="str">
        <f t="shared" si="116"/>
        <v>2018</v>
      </c>
      <c r="L2456" s="15">
        <v>0.125</v>
      </c>
      <c r="M2456">
        <f>HOUR(K2456:K14498)</f>
        <v>0</v>
      </c>
      <c r="N2456">
        <f>MINUTE(K2456:K14498)</f>
        <v>0</v>
      </c>
      <c r="O2456">
        <f>SECOND(K2456:K14498)</f>
        <v>0</v>
      </c>
      <c r="P2456">
        <v>43</v>
      </c>
      <c r="Q2456">
        <f>G2456-P2456</f>
        <v>7875.21</v>
      </c>
      <c r="R2456" t="s">
        <v>1833</v>
      </c>
      <c r="S2456" t="s">
        <v>18</v>
      </c>
      <c r="T2456" t="s">
        <v>19</v>
      </c>
    </row>
    <row r="2457" spans="1:20" x14ac:dyDescent="0.35">
      <c r="A2457" t="s">
        <v>29</v>
      </c>
      <c r="B2457" t="s">
        <v>262</v>
      </c>
      <c r="C2457" t="s">
        <v>13</v>
      </c>
      <c r="D2457" t="s">
        <v>41</v>
      </c>
      <c r="E2457" t="s">
        <v>263</v>
      </c>
      <c r="F2457" t="s">
        <v>16</v>
      </c>
      <c r="G2457">
        <v>3675.56</v>
      </c>
      <c r="H2457" s="1">
        <v>43333</v>
      </c>
      <c r="I2457" t="str">
        <f t="shared" si="114"/>
        <v>21</v>
      </c>
      <c r="J2457" t="str">
        <f t="shared" si="115"/>
        <v>August</v>
      </c>
      <c r="K2457" t="str">
        <f t="shared" si="116"/>
        <v>2018</v>
      </c>
      <c r="L2457" s="15">
        <v>0.16666666666666666</v>
      </c>
      <c r="M2457">
        <f>HOUR(K2457:K14499)</f>
        <v>0</v>
      </c>
      <c r="N2457">
        <f>MINUTE(K2457:K14499)</f>
        <v>0</v>
      </c>
      <c r="O2457">
        <f>SECOND(K2457:K14499)</f>
        <v>0</v>
      </c>
      <c r="P2457">
        <v>20</v>
      </c>
      <c r="Q2457">
        <f>G2457-P2457</f>
        <v>3655.56</v>
      </c>
      <c r="R2457" t="s">
        <v>1833</v>
      </c>
      <c r="S2457" t="s">
        <v>18</v>
      </c>
      <c r="T2457" t="s">
        <v>19</v>
      </c>
    </row>
    <row r="2458" spans="1:20" x14ac:dyDescent="0.35">
      <c r="A2458" t="s">
        <v>29</v>
      </c>
      <c r="B2458" t="s">
        <v>143</v>
      </c>
      <c r="C2458" t="s">
        <v>13</v>
      </c>
      <c r="D2458" t="s">
        <v>31</v>
      </c>
      <c r="E2458" t="s">
        <v>144</v>
      </c>
      <c r="F2458" t="s">
        <v>24</v>
      </c>
      <c r="G2458">
        <v>32707.16</v>
      </c>
      <c r="H2458" s="1">
        <v>43333</v>
      </c>
      <c r="I2458" t="str">
        <f t="shared" si="114"/>
        <v>21</v>
      </c>
      <c r="J2458" t="str">
        <f t="shared" si="115"/>
        <v>August</v>
      </c>
      <c r="K2458" t="str">
        <f t="shared" si="116"/>
        <v>2018</v>
      </c>
      <c r="L2458" s="15">
        <v>0.16666666666666666</v>
      </c>
      <c r="M2458">
        <f>HOUR(K2458:K14500)</f>
        <v>0</v>
      </c>
      <c r="N2458">
        <f>MINUTE(K2458:K14500)</f>
        <v>0</v>
      </c>
      <c r="O2458">
        <f>SECOND(K2458:K14500)</f>
        <v>0</v>
      </c>
      <c r="P2458">
        <v>30</v>
      </c>
      <c r="Q2458">
        <f>G2458-P2458</f>
        <v>32677.16</v>
      </c>
      <c r="R2458" t="s">
        <v>1833</v>
      </c>
      <c r="S2458" t="s">
        <v>18</v>
      </c>
      <c r="T2458" t="s">
        <v>19</v>
      </c>
    </row>
    <row r="2459" spans="1:20" x14ac:dyDescent="0.35">
      <c r="A2459" t="s">
        <v>11</v>
      </c>
      <c r="B2459" t="s">
        <v>62</v>
      </c>
      <c r="C2459" t="s">
        <v>13</v>
      </c>
      <c r="D2459" t="s">
        <v>20</v>
      </c>
      <c r="E2459" t="s">
        <v>63</v>
      </c>
      <c r="F2459" t="s">
        <v>24</v>
      </c>
      <c r="G2459">
        <v>2050.04</v>
      </c>
      <c r="H2459" s="1">
        <v>43333</v>
      </c>
      <c r="I2459" t="str">
        <f t="shared" si="114"/>
        <v>21</v>
      </c>
      <c r="J2459" t="str">
        <f t="shared" si="115"/>
        <v>August</v>
      </c>
      <c r="K2459" t="str">
        <f t="shared" si="116"/>
        <v>2018</v>
      </c>
      <c r="L2459" s="15">
        <v>0.17533564814814814</v>
      </c>
      <c r="M2459">
        <f>HOUR(K2459:K14501)</f>
        <v>0</v>
      </c>
      <c r="N2459">
        <f>MINUTE(K2459:K14501)</f>
        <v>0</v>
      </c>
      <c r="O2459">
        <f>SECOND(K2459:K14501)</f>
        <v>0</v>
      </c>
      <c r="P2459">
        <v>11.38</v>
      </c>
      <c r="Q2459">
        <f>G2459-P2459</f>
        <v>2038.6599999999999</v>
      </c>
      <c r="R2459" t="s">
        <v>996</v>
      </c>
      <c r="S2459" t="s">
        <v>18</v>
      </c>
      <c r="T2459" t="s">
        <v>19</v>
      </c>
    </row>
    <row r="2460" spans="1:20" x14ac:dyDescent="0.35">
      <c r="A2460" t="s">
        <v>29</v>
      </c>
      <c r="B2460" t="s">
        <v>324</v>
      </c>
      <c r="C2460" t="s">
        <v>13</v>
      </c>
      <c r="D2460" t="s">
        <v>41</v>
      </c>
      <c r="E2460" t="s">
        <v>325</v>
      </c>
      <c r="F2460" t="s">
        <v>24</v>
      </c>
      <c r="G2460">
        <v>8229.36</v>
      </c>
      <c r="H2460" s="1">
        <v>43333</v>
      </c>
      <c r="I2460" t="str">
        <f t="shared" si="114"/>
        <v>21</v>
      </c>
      <c r="J2460" t="str">
        <f t="shared" si="115"/>
        <v>August</v>
      </c>
      <c r="K2460" t="str">
        <f t="shared" si="116"/>
        <v>2018</v>
      </c>
      <c r="L2460" s="15">
        <v>0.20833333333333334</v>
      </c>
      <c r="M2460">
        <f>HOUR(K2460:K14502)</f>
        <v>0</v>
      </c>
      <c r="N2460">
        <f>MINUTE(K2460:K14502)</f>
        <v>0</v>
      </c>
      <c r="O2460">
        <f>SECOND(K2460:K14502)</f>
        <v>0</v>
      </c>
      <c r="P2460">
        <v>42</v>
      </c>
      <c r="Q2460">
        <f>G2460-P2460</f>
        <v>8187.3600000000006</v>
      </c>
      <c r="R2460" t="s">
        <v>1833</v>
      </c>
      <c r="S2460" t="s">
        <v>18</v>
      </c>
      <c r="T2460" t="s">
        <v>19</v>
      </c>
    </row>
    <row r="2461" spans="1:20" x14ac:dyDescent="0.35">
      <c r="A2461" t="s">
        <v>29</v>
      </c>
      <c r="B2461" t="s">
        <v>148</v>
      </c>
      <c r="C2461" t="s">
        <v>13</v>
      </c>
      <c r="D2461" t="s">
        <v>31</v>
      </c>
      <c r="E2461" t="s">
        <v>149</v>
      </c>
      <c r="F2461" t="s">
        <v>16</v>
      </c>
      <c r="G2461">
        <v>2220.29</v>
      </c>
      <c r="H2461" s="1">
        <v>43333</v>
      </c>
      <c r="I2461" t="str">
        <f t="shared" si="114"/>
        <v>21</v>
      </c>
      <c r="J2461" t="str">
        <f t="shared" si="115"/>
        <v>August</v>
      </c>
      <c r="K2461" t="str">
        <f t="shared" si="116"/>
        <v>2018</v>
      </c>
      <c r="L2461" s="15">
        <v>0.20833333333333334</v>
      </c>
      <c r="M2461">
        <f>HOUR(K2461:K14503)</f>
        <v>0</v>
      </c>
      <c r="N2461">
        <f>MINUTE(K2461:K14503)</f>
        <v>0</v>
      </c>
      <c r="O2461">
        <f>SECOND(K2461:K14503)</f>
        <v>0</v>
      </c>
      <c r="P2461">
        <v>20</v>
      </c>
      <c r="Q2461">
        <f>G2461-P2461</f>
        <v>2200.29</v>
      </c>
      <c r="R2461" t="s">
        <v>1833</v>
      </c>
      <c r="S2461" t="s">
        <v>18</v>
      </c>
      <c r="T2461" t="s">
        <v>19</v>
      </c>
    </row>
    <row r="2462" spans="1:20" x14ac:dyDescent="0.35">
      <c r="A2462" t="s">
        <v>29</v>
      </c>
      <c r="B2462" t="s">
        <v>73</v>
      </c>
      <c r="C2462" t="s">
        <v>13</v>
      </c>
      <c r="D2462" t="s">
        <v>31</v>
      </c>
      <c r="E2462" t="s">
        <v>74</v>
      </c>
      <c r="F2462" t="s">
        <v>16</v>
      </c>
      <c r="G2462">
        <v>7927.7</v>
      </c>
      <c r="H2462" s="1">
        <v>43333</v>
      </c>
      <c r="I2462" t="str">
        <f t="shared" si="114"/>
        <v>21</v>
      </c>
      <c r="J2462" t="str">
        <f t="shared" si="115"/>
        <v>August</v>
      </c>
      <c r="K2462" t="str">
        <f t="shared" si="116"/>
        <v>2018</v>
      </c>
      <c r="L2462" s="15">
        <v>0.25</v>
      </c>
      <c r="M2462">
        <f>HOUR(K2462:K14504)</f>
        <v>0</v>
      </c>
      <c r="N2462">
        <f>MINUTE(K2462:K14504)</f>
        <v>0</v>
      </c>
      <c r="O2462">
        <f>SECOND(K2462:K14504)</f>
        <v>0</v>
      </c>
      <c r="P2462">
        <v>21</v>
      </c>
      <c r="Q2462">
        <f>G2462-P2462</f>
        <v>7906.7</v>
      </c>
      <c r="R2462" t="s">
        <v>1833</v>
      </c>
      <c r="S2462" t="s">
        <v>18</v>
      </c>
      <c r="T2462" t="s">
        <v>19</v>
      </c>
    </row>
    <row r="2463" spans="1:20" x14ac:dyDescent="0.35">
      <c r="A2463" t="s">
        <v>11</v>
      </c>
      <c r="B2463" t="s">
        <v>211</v>
      </c>
      <c r="C2463" t="s">
        <v>13</v>
      </c>
      <c r="D2463" t="s">
        <v>20</v>
      </c>
      <c r="E2463" t="s">
        <v>212</v>
      </c>
      <c r="F2463" t="s">
        <v>16</v>
      </c>
      <c r="G2463">
        <v>1066.32</v>
      </c>
      <c r="H2463" s="1">
        <v>43333</v>
      </c>
      <c r="I2463" t="str">
        <f t="shared" si="114"/>
        <v>21</v>
      </c>
      <c r="J2463" t="str">
        <f t="shared" si="115"/>
        <v>August</v>
      </c>
      <c r="K2463" t="str">
        <f t="shared" si="116"/>
        <v>2018</v>
      </c>
      <c r="L2463" s="15">
        <v>0.2638773148148148</v>
      </c>
      <c r="M2463">
        <f>HOUR(K2463:K14505)</f>
        <v>0</v>
      </c>
      <c r="N2463">
        <f>MINUTE(K2463:K14505)</f>
        <v>0</v>
      </c>
      <c r="O2463">
        <f>SECOND(K2463:K14505)</f>
        <v>0</v>
      </c>
      <c r="P2463">
        <v>24.51</v>
      </c>
      <c r="Q2463">
        <f>G2463-P2463</f>
        <v>1041.81</v>
      </c>
      <c r="R2463" t="s">
        <v>553</v>
      </c>
      <c r="S2463" t="s">
        <v>18</v>
      </c>
      <c r="T2463" t="s">
        <v>19</v>
      </c>
    </row>
    <row r="2464" spans="1:20" x14ac:dyDescent="0.35">
      <c r="A2464" t="s">
        <v>29</v>
      </c>
      <c r="B2464" t="s">
        <v>235</v>
      </c>
      <c r="C2464" t="s">
        <v>13</v>
      </c>
      <c r="D2464" t="s">
        <v>31</v>
      </c>
      <c r="E2464" t="s">
        <v>236</v>
      </c>
      <c r="F2464" t="s">
        <v>24</v>
      </c>
      <c r="G2464">
        <v>9235.18</v>
      </c>
      <c r="H2464" s="1">
        <v>43333</v>
      </c>
      <c r="I2464" t="str">
        <f t="shared" si="114"/>
        <v>21</v>
      </c>
      <c r="J2464" t="str">
        <f t="shared" si="115"/>
        <v>August</v>
      </c>
      <c r="K2464" t="str">
        <f t="shared" si="116"/>
        <v>2018</v>
      </c>
      <c r="L2464" s="15">
        <v>0.29166666666666669</v>
      </c>
      <c r="M2464">
        <f>HOUR(K2464:K14506)</f>
        <v>0</v>
      </c>
      <c r="N2464">
        <f>MINUTE(K2464:K14506)</f>
        <v>0</v>
      </c>
      <c r="O2464">
        <f>SECOND(K2464:K14506)</f>
        <v>0</v>
      </c>
      <c r="P2464">
        <v>39</v>
      </c>
      <c r="Q2464">
        <f>G2464-P2464</f>
        <v>9196.18</v>
      </c>
      <c r="R2464" t="s">
        <v>1833</v>
      </c>
      <c r="S2464" t="s">
        <v>18</v>
      </c>
      <c r="T2464" t="s">
        <v>19</v>
      </c>
    </row>
    <row r="2465" spans="1:20" x14ac:dyDescent="0.35">
      <c r="A2465" t="s">
        <v>29</v>
      </c>
      <c r="B2465" t="s">
        <v>282</v>
      </c>
      <c r="C2465" t="s">
        <v>13</v>
      </c>
      <c r="D2465" t="s">
        <v>31</v>
      </c>
      <c r="E2465" t="s">
        <v>283</v>
      </c>
      <c r="F2465" t="s">
        <v>24</v>
      </c>
      <c r="G2465">
        <v>3801.08</v>
      </c>
      <c r="H2465" s="1">
        <v>43333</v>
      </c>
      <c r="I2465" t="str">
        <f t="shared" si="114"/>
        <v>21</v>
      </c>
      <c r="J2465" t="str">
        <f t="shared" si="115"/>
        <v>August</v>
      </c>
      <c r="K2465" t="str">
        <f t="shared" si="116"/>
        <v>2018</v>
      </c>
      <c r="L2465" s="15">
        <v>0.29166666666666669</v>
      </c>
      <c r="M2465">
        <f>HOUR(K2465:K14507)</f>
        <v>0</v>
      </c>
      <c r="N2465">
        <f>MINUTE(K2465:K14507)</f>
        <v>0</v>
      </c>
      <c r="O2465">
        <f>SECOND(K2465:K14507)</f>
        <v>0</v>
      </c>
      <c r="P2465">
        <v>34</v>
      </c>
      <c r="Q2465">
        <f>G2465-P2465</f>
        <v>3767.08</v>
      </c>
      <c r="R2465" t="s">
        <v>1833</v>
      </c>
      <c r="S2465" t="s">
        <v>18</v>
      </c>
      <c r="T2465" t="s">
        <v>19</v>
      </c>
    </row>
    <row r="2466" spans="1:20" x14ac:dyDescent="0.35">
      <c r="A2466" t="s">
        <v>29</v>
      </c>
      <c r="B2466" t="s">
        <v>12</v>
      </c>
      <c r="C2466" t="s">
        <v>13</v>
      </c>
      <c r="D2466" t="s">
        <v>31</v>
      </c>
      <c r="E2466" t="s">
        <v>15</v>
      </c>
      <c r="F2466" t="s">
        <v>16</v>
      </c>
      <c r="G2466">
        <v>1006.06</v>
      </c>
      <c r="H2466" s="1">
        <v>43333</v>
      </c>
      <c r="I2466" t="str">
        <f t="shared" si="114"/>
        <v>21</v>
      </c>
      <c r="J2466" t="str">
        <f t="shared" si="115"/>
        <v>August</v>
      </c>
      <c r="K2466" t="str">
        <f t="shared" si="116"/>
        <v>2018</v>
      </c>
      <c r="L2466" s="15">
        <v>0.29166666666666669</v>
      </c>
      <c r="M2466">
        <f>HOUR(K2466:K14508)</f>
        <v>0</v>
      </c>
      <c r="N2466">
        <f>MINUTE(K2466:K14508)</f>
        <v>0</v>
      </c>
      <c r="O2466">
        <f>SECOND(K2466:K14508)</f>
        <v>0</v>
      </c>
      <c r="P2466">
        <v>36</v>
      </c>
      <c r="Q2466">
        <f>G2466-P2466</f>
        <v>970.06</v>
      </c>
      <c r="R2466" t="s">
        <v>1833</v>
      </c>
      <c r="S2466" t="s">
        <v>18</v>
      </c>
      <c r="T2466" t="s">
        <v>19</v>
      </c>
    </row>
    <row r="2467" spans="1:20" x14ac:dyDescent="0.35">
      <c r="A2467" t="s">
        <v>29</v>
      </c>
      <c r="B2467" t="s">
        <v>379</v>
      </c>
      <c r="C2467" t="s">
        <v>13</v>
      </c>
      <c r="D2467" t="s">
        <v>31</v>
      </c>
      <c r="E2467" t="s">
        <v>380</v>
      </c>
      <c r="F2467" t="s">
        <v>16</v>
      </c>
      <c r="G2467">
        <v>4847.17</v>
      </c>
      <c r="H2467" s="1">
        <v>43333</v>
      </c>
      <c r="I2467" t="str">
        <f t="shared" si="114"/>
        <v>21</v>
      </c>
      <c r="J2467" t="str">
        <f t="shared" si="115"/>
        <v>August</v>
      </c>
      <c r="K2467" t="str">
        <f t="shared" si="116"/>
        <v>2018</v>
      </c>
      <c r="L2467" s="15">
        <v>0.29166666666666669</v>
      </c>
      <c r="M2467">
        <f>HOUR(K2467:K14509)</f>
        <v>0</v>
      </c>
      <c r="N2467">
        <f>MINUTE(K2467:K14509)</f>
        <v>0</v>
      </c>
      <c r="O2467">
        <f>SECOND(K2467:K14509)</f>
        <v>0</v>
      </c>
      <c r="P2467">
        <v>116</v>
      </c>
      <c r="Q2467">
        <f>G2467-P2467</f>
        <v>4731.17</v>
      </c>
      <c r="R2467" t="s">
        <v>1833</v>
      </c>
      <c r="S2467" t="s">
        <v>18</v>
      </c>
      <c r="T2467" t="s">
        <v>19</v>
      </c>
    </row>
    <row r="2468" spans="1:20" x14ac:dyDescent="0.35">
      <c r="A2468" t="s">
        <v>11</v>
      </c>
      <c r="B2468" t="s">
        <v>279</v>
      </c>
      <c r="C2468" t="s">
        <v>13</v>
      </c>
      <c r="D2468" t="s">
        <v>20</v>
      </c>
      <c r="E2468" t="s">
        <v>280</v>
      </c>
      <c r="F2468" t="s">
        <v>16</v>
      </c>
      <c r="G2468">
        <v>3660.85</v>
      </c>
      <c r="H2468" s="1">
        <v>43333</v>
      </c>
      <c r="I2468" t="str">
        <f t="shared" si="114"/>
        <v>21</v>
      </c>
      <c r="J2468" t="str">
        <f t="shared" si="115"/>
        <v>August</v>
      </c>
      <c r="K2468" t="str">
        <f t="shared" si="116"/>
        <v>2018</v>
      </c>
      <c r="L2468" s="15">
        <v>0.32270833333333332</v>
      </c>
      <c r="M2468">
        <f>HOUR(K2468:K14510)</f>
        <v>0</v>
      </c>
      <c r="N2468">
        <f>MINUTE(K2468:K14510)</f>
        <v>0</v>
      </c>
      <c r="O2468">
        <f>SECOND(K2468:K14510)</f>
        <v>0</v>
      </c>
      <c r="P2468">
        <v>24.37</v>
      </c>
      <c r="Q2468">
        <f>G2468-P2468</f>
        <v>3636.48</v>
      </c>
      <c r="R2468" t="s">
        <v>891</v>
      </c>
      <c r="S2468" t="s">
        <v>18</v>
      </c>
      <c r="T2468" t="s">
        <v>19</v>
      </c>
    </row>
    <row r="2469" spans="1:20" x14ac:dyDescent="0.35">
      <c r="A2469" t="s">
        <v>29</v>
      </c>
      <c r="B2469" t="s">
        <v>242</v>
      </c>
      <c r="C2469" t="s">
        <v>13</v>
      </c>
      <c r="D2469" t="s">
        <v>31</v>
      </c>
      <c r="E2469" t="s">
        <v>193</v>
      </c>
      <c r="F2469" t="s">
        <v>16</v>
      </c>
      <c r="G2469">
        <v>5727.53</v>
      </c>
      <c r="H2469" s="1">
        <v>43333</v>
      </c>
      <c r="I2469" t="str">
        <f t="shared" si="114"/>
        <v>21</v>
      </c>
      <c r="J2469" t="str">
        <f t="shared" si="115"/>
        <v>August</v>
      </c>
      <c r="K2469" t="str">
        <f t="shared" si="116"/>
        <v>2018</v>
      </c>
      <c r="L2469" s="15">
        <v>0.33333333333333331</v>
      </c>
      <c r="M2469">
        <f>HOUR(K2469:K14511)</f>
        <v>0</v>
      </c>
      <c r="N2469">
        <f>MINUTE(K2469:K14511)</f>
        <v>0</v>
      </c>
      <c r="O2469">
        <f>SECOND(K2469:K14511)</f>
        <v>0</v>
      </c>
      <c r="P2469">
        <v>36</v>
      </c>
      <c r="Q2469">
        <f>G2469-P2469</f>
        <v>5691.53</v>
      </c>
      <c r="R2469" t="s">
        <v>1833</v>
      </c>
      <c r="S2469" t="s">
        <v>18</v>
      </c>
      <c r="T2469" t="s">
        <v>19</v>
      </c>
    </row>
    <row r="2470" spans="1:20" x14ac:dyDescent="0.35">
      <c r="A2470" t="s">
        <v>29</v>
      </c>
      <c r="B2470" t="s">
        <v>186</v>
      </c>
      <c r="C2470" t="s">
        <v>13</v>
      </c>
      <c r="D2470" t="s">
        <v>31</v>
      </c>
      <c r="E2470" t="s">
        <v>187</v>
      </c>
      <c r="F2470" t="s">
        <v>16</v>
      </c>
      <c r="G2470">
        <v>1512.91</v>
      </c>
      <c r="H2470" s="1">
        <v>43333</v>
      </c>
      <c r="I2470" t="str">
        <f t="shared" si="114"/>
        <v>21</v>
      </c>
      <c r="J2470" t="str">
        <f t="shared" si="115"/>
        <v>August</v>
      </c>
      <c r="K2470" t="str">
        <f t="shared" si="116"/>
        <v>2018</v>
      </c>
      <c r="L2470" s="15">
        <v>0.33333333333333331</v>
      </c>
      <c r="M2470">
        <f>HOUR(K2470:K14512)</f>
        <v>0</v>
      </c>
      <c r="N2470">
        <f>MINUTE(K2470:K14512)</f>
        <v>0</v>
      </c>
      <c r="O2470">
        <f>SECOND(K2470:K14512)</f>
        <v>0</v>
      </c>
      <c r="P2470">
        <v>189</v>
      </c>
      <c r="Q2470">
        <f>G2470-P2470</f>
        <v>1323.91</v>
      </c>
      <c r="R2470" t="s">
        <v>1833</v>
      </c>
      <c r="S2470" t="s">
        <v>18</v>
      </c>
      <c r="T2470" t="s">
        <v>19</v>
      </c>
    </row>
    <row r="2471" spans="1:20" x14ac:dyDescent="0.35">
      <c r="A2471" t="s">
        <v>11</v>
      </c>
      <c r="B2471" t="s">
        <v>45</v>
      </c>
      <c r="C2471" t="s">
        <v>13</v>
      </c>
      <c r="D2471" t="s">
        <v>20</v>
      </c>
      <c r="E2471" t="s">
        <v>46</v>
      </c>
      <c r="F2471" t="s">
        <v>24</v>
      </c>
      <c r="G2471">
        <v>9370.01</v>
      </c>
      <c r="H2471" s="1">
        <v>43333</v>
      </c>
      <c r="I2471" t="str">
        <f t="shared" si="114"/>
        <v>21</v>
      </c>
      <c r="J2471" t="str">
        <f t="shared" si="115"/>
        <v>August</v>
      </c>
      <c r="K2471" t="str">
        <f t="shared" si="116"/>
        <v>2018</v>
      </c>
      <c r="L2471" s="15">
        <v>0.34302083333333333</v>
      </c>
      <c r="M2471">
        <f>HOUR(K2471:K14513)</f>
        <v>0</v>
      </c>
      <c r="N2471">
        <f>MINUTE(K2471:K14513)</f>
        <v>0</v>
      </c>
      <c r="O2471">
        <f>SECOND(K2471:K14513)</f>
        <v>0</v>
      </c>
      <c r="P2471">
        <v>208</v>
      </c>
      <c r="Q2471">
        <f>G2471-P2471</f>
        <v>9162.01</v>
      </c>
      <c r="R2471" t="s">
        <v>997</v>
      </c>
      <c r="S2471" t="s">
        <v>18</v>
      </c>
      <c r="T2471" t="s">
        <v>19</v>
      </c>
    </row>
    <row r="2472" spans="1:20" x14ac:dyDescent="0.35">
      <c r="A2472" t="s">
        <v>11</v>
      </c>
      <c r="B2472" t="s">
        <v>247</v>
      </c>
      <c r="C2472" t="s">
        <v>13</v>
      </c>
      <c r="D2472" t="s">
        <v>20</v>
      </c>
      <c r="E2472" t="s">
        <v>248</v>
      </c>
      <c r="F2472" t="s">
        <v>16</v>
      </c>
      <c r="G2472">
        <v>1039</v>
      </c>
      <c r="H2472" s="1">
        <v>43333</v>
      </c>
      <c r="I2472" t="str">
        <f t="shared" si="114"/>
        <v>21</v>
      </c>
      <c r="J2472" t="str">
        <f t="shared" si="115"/>
        <v>August</v>
      </c>
      <c r="K2472" t="str">
        <f t="shared" si="116"/>
        <v>2018</v>
      </c>
      <c r="L2472" s="15">
        <v>0.35612268518518514</v>
      </c>
      <c r="M2472">
        <f>HOUR(K2472:K14514)</f>
        <v>0</v>
      </c>
      <c r="N2472">
        <f>MINUTE(K2472:K14514)</f>
        <v>0</v>
      </c>
      <c r="O2472">
        <f>SECOND(K2472:K14514)</f>
        <v>0</v>
      </c>
      <c r="P2472">
        <v>31.93</v>
      </c>
      <c r="Q2472">
        <f>G2472-P2472</f>
        <v>1007.07</v>
      </c>
      <c r="R2472" t="s">
        <v>998</v>
      </c>
      <c r="S2472" t="s">
        <v>18</v>
      </c>
      <c r="T2472" t="s">
        <v>19</v>
      </c>
    </row>
    <row r="2473" spans="1:20" x14ac:dyDescent="0.35">
      <c r="A2473" t="s">
        <v>11</v>
      </c>
      <c r="B2473" t="s">
        <v>128</v>
      </c>
      <c r="C2473" t="s">
        <v>13</v>
      </c>
      <c r="D2473" t="s">
        <v>20</v>
      </c>
      <c r="E2473" t="s">
        <v>129</v>
      </c>
      <c r="F2473" t="s">
        <v>24</v>
      </c>
      <c r="G2473">
        <v>58500.29</v>
      </c>
      <c r="H2473" s="1">
        <v>43333</v>
      </c>
      <c r="I2473" t="str">
        <f t="shared" si="114"/>
        <v>21</v>
      </c>
      <c r="J2473" t="str">
        <f t="shared" si="115"/>
        <v>August</v>
      </c>
      <c r="K2473" t="str">
        <f t="shared" si="116"/>
        <v>2018</v>
      </c>
      <c r="L2473" s="15">
        <v>0.36922453703703706</v>
      </c>
      <c r="M2473">
        <f>HOUR(K2473:K14515)</f>
        <v>0</v>
      </c>
      <c r="N2473">
        <f>MINUTE(K2473:K14515)</f>
        <v>0</v>
      </c>
      <c r="O2473">
        <f>SECOND(K2473:K14515)</f>
        <v>0</v>
      </c>
      <c r="P2473">
        <v>115.46</v>
      </c>
      <c r="Q2473">
        <f>G2473-P2473</f>
        <v>58384.83</v>
      </c>
      <c r="R2473" t="s">
        <v>217</v>
      </c>
      <c r="S2473" t="s">
        <v>18</v>
      </c>
      <c r="T2473" t="s">
        <v>19</v>
      </c>
    </row>
    <row r="2474" spans="1:20" x14ac:dyDescent="0.35">
      <c r="A2474" t="s">
        <v>29</v>
      </c>
      <c r="B2474" t="s">
        <v>143</v>
      </c>
      <c r="C2474" t="s">
        <v>13</v>
      </c>
      <c r="D2474" t="s">
        <v>41</v>
      </c>
      <c r="E2474" t="s">
        <v>144</v>
      </c>
      <c r="F2474" t="s">
        <v>24</v>
      </c>
      <c r="G2474">
        <v>32678.16</v>
      </c>
      <c r="H2474" s="1">
        <v>43333</v>
      </c>
      <c r="I2474" t="str">
        <f t="shared" si="114"/>
        <v>21</v>
      </c>
      <c r="J2474" t="str">
        <f t="shared" si="115"/>
        <v>August</v>
      </c>
      <c r="K2474" t="str">
        <f t="shared" si="116"/>
        <v>2018</v>
      </c>
      <c r="L2474" s="15">
        <v>0.375</v>
      </c>
      <c r="M2474">
        <f>HOUR(K2474:K14516)</f>
        <v>0</v>
      </c>
      <c r="N2474">
        <f>MINUTE(K2474:K14516)</f>
        <v>0</v>
      </c>
      <c r="O2474">
        <f>SECOND(K2474:K14516)</f>
        <v>0</v>
      </c>
      <c r="P2474">
        <v>29</v>
      </c>
      <c r="Q2474">
        <f>G2474-P2474</f>
        <v>32649.16</v>
      </c>
      <c r="R2474" t="s">
        <v>1833</v>
      </c>
      <c r="S2474" t="s">
        <v>18</v>
      </c>
      <c r="T2474" t="s">
        <v>19</v>
      </c>
    </row>
    <row r="2475" spans="1:20" x14ac:dyDescent="0.35">
      <c r="A2475" t="s">
        <v>29</v>
      </c>
      <c r="B2475" t="s">
        <v>77</v>
      </c>
      <c r="C2475" t="s">
        <v>13</v>
      </c>
      <c r="D2475" t="s">
        <v>31</v>
      </c>
      <c r="E2475" t="s">
        <v>78</v>
      </c>
      <c r="F2475" t="s">
        <v>16</v>
      </c>
      <c r="G2475">
        <v>7710.35</v>
      </c>
      <c r="H2475" s="1">
        <v>43333</v>
      </c>
      <c r="I2475" t="str">
        <f t="shared" si="114"/>
        <v>21</v>
      </c>
      <c r="J2475" t="str">
        <f t="shared" si="115"/>
        <v>August</v>
      </c>
      <c r="K2475" t="str">
        <f t="shared" si="116"/>
        <v>2018</v>
      </c>
      <c r="L2475" s="15">
        <v>0.375</v>
      </c>
      <c r="M2475">
        <f>HOUR(K2475:K14517)</f>
        <v>0</v>
      </c>
      <c r="N2475">
        <f>MINUTE(K2475:K14517)</f>
        <v>0</v>
      </c>
      <c r="O2475">
        <f>SECOND(K2475:K14517)</f>
        <v>0</v>
      </c>
      <c r="P2475">
        <v>54</v>
      </c>
      <c r="Q2475">
        <f>G2475-P2475</f>
        <v>7656.35</v>
      </c>
      <c r="R2475" t="s">
        <v>1833</v>
      </c>
      <c r="S2475" t="s">
        <v>18</v>
      </c>
      <c r="T2475" t="s">
        <v>19</v>
      </c>
    </row>
    <row r="2476" spans="1:20" x14ac:dyDescent="0.35">
      <c r="A2476" t="s">
        <v>11</v>
      </c>
      <c r="B2476" t="s">
        <v>223</v>
      </c>
      <c r="C2476" t="s">
        <v>13</v>
      </c>
      <c r="D2476" t="s">
        <v>20</v>
      </c>
      <c r="E2476" t="s">
        <v>23</v>
      </c>
      <c r="F2476" t="s">
        <v>24</v>
      </c>
      <c r="G2476">
        <v>3289.99</v>
      </c>
      <c r="H2476" s="1">
        <v>43333</v>
      </c>
      <c r="I2476" t="str">
        <f t="shared" si="114"/>
        <v>21</v>
      </c>
      <c r="J2476" t="str">
        <f t="shared" si="115"/>
        <v>August</v>
      </c>
      <c r="K2476" t="str">
        <f t="shared" si="116"/>
        <v>2018</v>
      </c>
      <c r="L2476" s="15">
        <v>0.37660879629629629</v>
      </c>
      <c r="M2476">
        <f>HOUR(K2476:K14518)</f>
        <v>0</v>
      </c>
      <c r="N2476">
        <f>MINUTE(K2476:K14518)</f>
        <v>0</v>
      </c>
      <c r="O2476">
        <f>SECOND(K2476:K14518)</f>
        <v>0</v>
      </c>
      <c r="P2476">
        <v>18.53</v>
      </c>
      <c r="Q2476">
        <f>G2476-P2476</f>
        <v>3271.4599999999996</v>
      </c>
      <c r="R2476" t="s">
        <v>214</v>
      </c>
      <c r="S2476" t="s">
        <v>18</v>
      </c>
      <c r="T2476" t="s">
        <v>19</v>
      </c>
    </row>
    <row r="2477" spans="1:20" x14ac:dyDescent="0.35">
      <c r="A2477" t="s">
        <v>11</v>
      </c>
      <c r="B2477" t="s">
        <v>45</v>
      </c>
      <c r="C2477" t="s">
        <v>13</v>
      </c>
      <c r="D2477" t="s">
        <v>14</v>
      </c>
      <c r="E2477" t="s">
        <v>46</v>
      </c>
      <c r="F2477" t="s">
        <v>24</v>
      </c>
      <c r="G2477">
        <v>9364.5400000000009</v>
      </c>
      <c r="H2477" s="1">
        <v>43333</v>
      </c>
      <c r="I2477" t="str">
        <f t="shared" si="114"/>
        <v>21</v>
      </c>
      <c r="J2477" t="str">
        <f t="shared" si="115"/>
        <v>August</v>
      </c>
      <c r="K2477" t="str">
        <f t="shared" si="116"/>
        <v>2018</v>
      </c>
      <c r="L2477" s="15">
        <v>0.3794907407407408</v>
      </c>
      <c r="M2477">
        <f>HOUR(K2477:K14519)</f>
        <v>0</v>
      </c>
      <c r="N2477">
        <f>MINUTE(K2477:K14519)</f>
        <v>0</v>
      </c>
      <c r="O2477">
        <f>SECOND(K2477:K14519)</f>
        <v>0</v>
      </c>
      <c r="P2477">
        <v>5.47</v>
      </c>
      <c r="Q2477">
        <f>G2477-P2477</f>
        <v>9359.0700000000015</v>
      </c>
      <c r="R2477" t="s">
        <v>550</v>
      </c>
      <c r="S2477" t="s">
        <v>18</v>
      </c>
      <c r="T2477" t="s">
        <v>19</v>
      </c>
    </row>
    <row r="2478" spans="1:20" x14ac:dyDescent="0.35">
      <c r="A2478" t="s">
        <v>11</v>
      </c>
      <c r="B2478" t="s">
        <v>12</v>
      </c>
      <c r="C2478" t="s">
        <v>13</v>
      </c>
      <c r="D2478" t="s">
        <v>14</v>
      </c>
      <c r="E2478" t="s">
        <v>15</v>
      </c>
      <c r="F2478" t="s">
        <v>16</v>
      </c>
      <c r="G2478">
        <v>975.48</v>
      </c>
      <c r="H2478" s="1">
        <v>43333</v>
      </c>
      <c r="I2478" t="str">
        <f t="shared" si="114"/>
        <v>21</v>
      </c>
      <c r="J2478" t="str">
        <f t="shared" si="115"/>
        <v>August</v>
      </c>
      <c r="K2478" t="str">
        <f t="shared" si="116"/>
        <v>2018</v>
      </c>
      <c r="L2478" s="15">
        <v>0.38237268518518519</v>
      </c>
      <c r="M2478">
        <f>HOUR(K2478:K14520)</f>
        <v>0</v>
      </c>
      <c r="N2478">
        <f>MINUTE(K2478:K14520)</f>
        <v>0</v>
      </c>
      <c r="O2478">
        <f>SECOND(K2478:K14520)</f>
        <v>0</v>
      </c>
      <c r="P2478">
        <v>30.58</v>
      </c>
      <c r="Q2478">
        <f>G2478-P2478</f>
        <v>944.9</v>
      </c>
      <c r="R2478" t="s">
        <v>710</v>
      </c>
      <c r="S2478" t="s">
        <v>18</v>
      </c>
      <c r="T2478" t="s">
        <v>19</v>
      </c>
    </row>
    <row r="2479" spans="1:20" x14ac:dyDescent="0.35">
      <c r="A2479" t="s">
        <v>11</v>
      </c>
      <c r="B2479" t="s">
        <v>157</v>
      </c>
      <c r="C2479" t="s">
        <v>13</v>
      </c>
      <c r="D2479" t="s">
        <v>20</v>
      </c>
      <c r="E2479" t="s">
        <v>158</v>
      </c>
      <c r="F2479" t="s">
        <v>16</v>
      </c>
      <c r="G2479">
        <v>2479.5300000000002</v>
      </c>
      <c r="H2479" s="1">
        <v>43333</v>
      </c>
      <c r="I2479" t="str">
        <f t="shared" si="114"/>
        <v>21</v>
      </c>
      <c r="J2479" t="str">
        <f t="shared" si="115"/>
        <v>August</v>
      </c>
      <c r="K2479" t="str">
        <f t="shared" si="116"/>
        <v>2018</v>
      </c>
      <c r="L2479" s="15">
        <v>0.38525462962962959</v>
      </c>
      <c r="M2479">
        <f>HOUR(K2479:K14521)</f>
        <v>0</v>
      </c>
      <c r="N2479">
        <f>MINUTE(K2479:K14521)</f>
        <v>0</v>
      </c>
      <c r="O2479">
        <f>SECOND(K2479:K14521)</f>
        <v>0</v>
      </c>
      <c r="P2479">
        <v>35.43</v>
      </c>
      <c r="Q2479">
        <f>G2479-P2479</f>
        <v>2444.1000000000004</v>
      </c>
      <c r="R2479" t="s">
        <v>999</v>
      </c>
      <c r="S2479" t="s">
        <v>18</v>
      </c>
      <c r="T2479" t="s">
        <v>19</v>
      </c>
    </row>
    <row r="2480" spans="1:20" x14ac:dyDescent="0.35">
      <c r="A2480" t="s">
        <v>11</v>
      </c>
      <c r="B2480" t="s">
        <v>12</v>
      </c>
      <c r="C2480" t="s">
        <v>13</v>
      </c>
      <c r="D2480" t="s">
        <v>14</v>
      </c>
      <c r="E2480" t="s">
        <v>15</v>
      </c>
      <c r="F2480" t="s">
        <v>16</v>
      </c>
      <c r="G2480">
        <v>971.15</v>
      </c>
      <c r="H2480" s="1">
        <v>43333</v>
      </c>
      <c r="I2480" t="str">
        <f t="shared" si="114"/>
        <v>21</v>
      </c>
      <c r="J2480" t="str">
        <f t="shared" si="115"/>
        <v>August</v>
      </c>
      <c r="K2480" t="str">
        <f t="shared" si="116"/>
        <v>2018</v>
      </c>
      <c r="L2480" s="15">
        <v>0.38813657407407409</v>
      </c>
      <c r="M2480">
        <f>HOUR(K2480:K14522)</f>
        <v>0</v>
      </c>
      <c r="N2480">
        <f>MINUTE(K2480:K14522)</f>
        <v>0</v>
      </c>
      <c r="O2480">
        <f>SECOND(K2480:K14522)</f>
        <v>0</v>
      </c>
      <c r="P2480">
        <v>4.33</v>
      </c>
      <c r="Q2480">
        <f>G2480-P2480</f>
        <v>966.81999999999994</v>
      </c>
      <c r="R2480" t="s">
        <v>594</v>
      </c>
      <c r="S2480" t="s">
        <v>18</v>
      </c>
      <c r="T2480" t="s">
        <v>19</v>
      </c>
    </row>
    <row r="2481" spans="1:20" x14ac:dyDescent="0.35">
      <c r="A2481" t="s">
        <v>11</v>
      </c>
      <c r="B2481" t="s">
        <v>223</v>
      </c>
      <c r="C2481" t="s">
        <v>13</v>
      </c>
      <c r="D2481" t="s">
        <v>14</v>
      </c>
      <c r="E2481" t="s">
        <v>23</v>
      </c>
      <c r="F2481" t="s">
        <v>24</v>
      </c>
      <c r="G2481">
        <v>3208.04</v>
      </c>
      <c r="H2481" s="1">
        <v>43333</v>
      </c>
      <c r="I2481" t="str">
        <f t="shared" si="114"/>
        <v>21</v>
      </c>
      <c r="J2481" t="str">
        <f t="shared" si="115"/>
        <v>August</v>
      </c>
      <c r="K2481" t="str">
        <f t="shared" si="116"/>
        <v>2018</v>
      </c>
      <c r="L2481" s="15">
        <v>0.39101851851851849</v>
      </c>
      <c r="M2481">
        <f>HOUR(K2481:K14523)</f>
        <v>0</v>
      </c>
      <c r="N2481">
        <f>MINUTE(K2481:K14523)</f>
        <v>0</v>
      </c>
      <c r="O2481">
        <f>SECOND(K2481:K14523)</f>
        <v>0</v>
      </c>
      <c r="P2481">
        <v>81.95</v>
      </c>
      <c r="Q2481">
        <f>G2481-P2481</f>
        <v>3126.09</v>
      </c>
      <c r="R2481" t="s">
        <v>758</v>
      </c>
      <c r="S2481" t="s">
        <v>18</v>
      </c>
      <c r="T2481" t="s">
        <v>19</v>
      </c>
    </row>
    <row r="2482" spans="1:20" x14ac:dyDescent="0.35">
      <c r="A2482" t="s">
        <v>11</v>
      </c>
      <c r="B2482" t="s">
        <v>192</v>
      </c>
      <c r="C2482" t="s">
        <v>13</v>
      </c>
      <c r="D2482" t="s">
        <v>20</v>
      </c>
      <c r="E2482" t="s">
        <v>193</v>
      </c>
      <c r="F2482" t="s">
        <v>16</v>
      </c>
      <c r="G2482">
        <v>326.22000000000003</v>
      </c>
      <c r="H2482" s="1">
        <v>43333</v>
      </c>
      <c r="I2482" t="str">
        <f t="shared" si="114"/>
        <v>21</v>
      </c>
      <c r="J2482" t="str">
        <f t="shared" si="115"/>
        <v>August</v>
      </c>
      <c r="K2482" t="str">
        <f t="shared" si="116"/>
        <v>2018</v>
      </c>
      <c r="L2482" s="15">
        <v>0.39390046296296299</v>
      </c>
      <c r="M2482">
        <f>HOUR(K2482:K14524)</f>
        <v>0</v>
      </c>
      <c r="N2482">
        <f>MINUTE(K2482:K14524)</f>
        <v>0</v>
      </c>
      <c r="O2482">
        <f>SECOND(K2482:K14524)</f>
        <v>0</v>
      </c>
      <c r="P2482">
        <v>28.77</v>
      </c>
      <c r="Q2482">
        <f>G2482-P2482</f>
        <v>297.45000000000005</v>
      </c>
      <c r="R2482" t="s">
        <v>426</v>
      </c>
      <c r="S2482" t="s">
        <v>18</v>
      </c>
      <c r="T2482" t="s">
        <v>19</v>
      </c>
    </row>
    <row r="2483" spans="1:20" x14ac:dyDescent="0.35">
      <c r="A2483" t="s">
        <v>11</v>
      </c>
      <c r="B2483" t="s">
        <v>97</v>
      </c>
      <c r="C2483" t="s">
        <v>13</v>
      </c>
      <c r="D2483" t="s">
        <v>20</v>
      </c>
      <c r="E2483" t="s">
        <v>98</v>
      </c>
      <c r="F2483" t="s">
        <v>16</v>
      </c>
      <c r="G2483">
        <v>682.78</v>
      </c>
      <c r="H2483" s="1">
        <v>43333</v>
      </c>
      <c r="I2483" t="str">
        <f t="shared" si="114"/>
        <v>21</v>
      </c>
      <c r="J2483" t="str">
        <f t="shared" si="115"/>
        <v>August</v>
      </c>
      <c r="K2483" t="str">
        <f t="shared" si="116"/>
        <v>2018</v>
      </c>
      <c r="L2483" s="15">
        <v>0.39678240740740739</v>
      </c>
      <c r="M2483">
        <f>HOUR(K2483:K14525)</f>
        <v>0</v>
      </c>
      <c r="N2483">
        <f>MINUTE(K2483:K14525)</f>
        <v>0</v>
      </c>
      <c r="O2483">
        <f>SECOND(K2483:K14525)</f>
        <v>0</v>
      </c>
      <c r="P2483">
        <v>5.3</v>
      </c>
      <c r="Q2483">
        <f>G2483-P2483</f>
        <v>677.48</v>
      </c>
      <c r="R2483" t="s">
        <v>905</v>
      </c>
      <c r="S2483" t="s">
        <v>18</v>
      </c>
      <c r="T2483" t="s">
        <v>19</v>
      </c>
    </row>
    <row r="2484" spans="1:20" x14ac:dyDescent="0.35">
      <c r="A2484" t="s">
        <v>11</v>
      </c>
      <c r="B2484" t="s">
        <v>40</v>
      </c>
      <c r="C2484" t="s">
        <v>13</v>
      </c>
      <c r="D2484" t="s">
        <v>14</v>
      </c>
      <c r="E2484" t="s">
        <v>23</v>
      </c>
      <c r="F2484" t="s">
        <v>24</v>
      </c>
      <c r="G2484">
        <v>6127.43</v>
      </c>
      <c r="H2484" s="1">
        <v>43333</v>
      </c>
      <c r="I2484" t="str">
        <f t="shared" si="114"/>
        <v>21</v>
      </c>
      <c r="J2484" t="str">
        <f t="shared" si="115"/>
        <v>August</v>
      </c>
      <c r="K2484" t="str">
        <f t="shared" si="116"/>
        <v>2018</v>
      </c>
      <c r="L2484" s="15">
        <v>0.39966435185185184</v>
      </c>
      <c r="M2484">
        <f>HOUR(K2484:K14526)</f>
        <v>0</v>
      </c>
      <c r="N2484">
        <f>MINUTE(K2484:K14526)</f>
        <v>0</v>
      </c>
      <c r="O2484">
        <f>SECOND(K2484:K14526)</f>
        <v>0</v>
      </c>
      <c r="P2484">
        <v>12.12</v>
      </c>
      <c r="Q2484">
        <f>G2484-P2484</f>
        <v>6115.31</v>
      </c>
      <c r="R2484" t="s">
        <v>739</v>
      </c>
      <c r="S2484" t="s">
        <v>18</v>
      </c>
      <c r="T2484" t="s">
        <v>19</v>
      </c>
    </row>
    <row r="2485" spans="1:20" x14ac:dyDescent="0.35">
      <c r="A2485" t="s">
        <v>11</v>
      </c>
      <c r="B2485" t="s">
        <v>40</v>
      </c>
      <c r="C2485" t="s">
        <v>13</v>
      </c>
      <c r="D2485" t="s">
        <v>20</v>
      </c>
      <c r="E2485" t="s">
        <v>23</v>
      </c>
      <c r="F2485" t="s">
        <v>24</v>
      </c>
      <c r="G2485">
        <v>6109.89</v>
      </c>
      <c r="H2485" s="1">
        <v>43333</v>
      </c>
      <c r="I2485" t="str">
        <f t="shared" si="114"/>
        <v>21</v>
      </c>
      <c r="J2485" t="str">
        <f t="shared" si="115"/>
        <v>August</v>
      </c>
      <c r="K2485" t="str">
        <f t="shared" si="116"/>
        <v>2018</v>
      </c>
      <c r="L2485" s="15">
        <v>0.40254629629629629</v>
      </c>
      <c r="M2485">
        <f>HOUR(K2485:K14527)</f>
        <v>0</v>
      </c>
      <c r="N2485">
        <f>MINUTE(K2485:K14527)</f>
        <v>0</v>
      </c>
      <c r="O2485">
        <f>SECOND(K2485:K14527)</f>
        <v>0</v>
      </c>
      <c r="P2485">
        <v>17.54</v>
      </c>
      <c r="Q2485">
        <f>G2485-P2485</f>
        <v>6092.35</v>
      </c>
      <c r="R2485" t="s">
        <v>1000</v>
      </c>
      <c r="S2485" t="s">
        <v>18</v>
      </c>
      <c r="T2485" t="s">
        <v>19</v>
      </c>
    </row>
    <row r="2486" spans="1:20" x14ac:dyDescent="0.35">
      <c r="A2486" t="s">
        <v>11</v>
      </c>
      <c r="B2486" t="s">
        <v>80</v>
      </c>
      <c r="C2486" t="s">
        <v>13</v>
      </c>
      <c r="D2486" t="s">
        <v>14</v>
      </c>
      <c r="E2486" t="s">
        <v>81</v>
      </c>
      <c r="F2486" t="s">
        <v>24</v>
      </c>
      <c r="G2486">
        <v>16237.66</v>
      </c>
      <c r="H2486" s="1">
        <v>43333</v>
      </c>
      <c r="I2486" t="str">
        <f t="shared" si="114"/>
        <v>21</v>
      </c>
      <c r="J2486" t="str">
        <f t="shared" si="115"/>
        <v>August</v>
      </c>
      <c r="K2486" t="str">
        <f t="shared" si="116"/>
        <v>2018</v>
      </c>
      <c r="L2486" s="15">
        <v>0.40542824074074074</v>
      </c>
      <c r="M2486">
        <f>HOUR(K2486:K14528)</f>
        <v>0</v>
      </c>
      <c r="N2486">
        <f>MINUTE(K2486:K14528)</f>
        <v>0</v>
      </c>
      <c r="O2486">
        <f>SECOND(K2486:K14528)</f>
        <v>0</v>
      </c>
      <c r="P2486">
        <v>14.68</v>
      </c>
      <c r="Q2486">
        <f>G2486-P2486</f>
        <v>16222.98</v>
      </c>
      <c r="R2486" t="s">
        <v>382</v>
      </c>
      <c r="S2486" t="s">
        <v>18</v>
      </c>
      <c r="T2486" t="s">
        <v>19</v>
      </c>
    </row>
    <row r="2487" spans="1:20" x14ac:dyDescent="0.35">
      <c r="A2487" t="s">
        <v>11</v>
      </c>
      <c r="B2487" t="s">
        <v>157</v>
      </c>
      <c r="C2487" t="s">
        <v>13</v>
      </c>
      <c r="D2487" t="s">
        <v>14</v>
      </c>
      <c r="E2487" t="s">
        <v>158</v>
      </c>
      <c r="F2487" t="s">
        <v>16</v>
      </c>
      <c r="G2487">
        <v>2470.25</v>
      </c>
      <c r="H2487" s="1">
        <v>43333</v>
      </c>
      <c r="I2487" t="str">
        <f t="shared" si="114"/>
        <v>21</v>
      </c>
      <c r="J2487" t="str">
        <f t="shared" si="115"/>
        <v>August</v>
      </c>
      <c r="K2487" t="str">
        <f t="shared" si="116"/>
        <v>2018</v>
      </c>
      <c r="L2487" s="15">
        <v>0.40831018518518519</v>
      </c>
      <c r="M2487">
        <f>HOUR(K2487:K14529)</f>
        <v>0</v>
      </c>
      <c r="N2487">
        <f>MINUTE(K2487:K14529)</f>
        <v>0</v>
      </c>
      <c r="O2487">
        <f>SECOND(K2487:K14529)</f>
        <v>0</v>
      </c>
      <c r="P2487">
        <v>9.2799999999999994</v>
      </c>
      <c r="Q2487">
        <f>G2487-P2487</f>
        <v>2460.9699999999998</v>
      </c>
      <c r="R2487" t="s">
        <v>297</v>
      </c>
      <c r="S2487" t="s">
        <v>18</v>
      </c>
      <c r="T2487" t="s">
        <v>19</v>
      </c>
    </row>
    <row r="2488" spans="1:20" x14ac:dyDescent="0.35">
      <c r="A2488" t="s">
        <v>11</v>
      </c>
      <c r="B2488" t="s">
        <v>58</v>
      </c>
      <c r="C2488" t="s">
        <v>13</v>
      </c>
      <c r="D2488" t="s">
        <v>20</v>
      </c>
      <c r="E2488" t="s">
        <v>59</v>
      </c>
      <c r="F2488" t="s">
        <v>16</v>
      </c>
      <c r="G2488">
        <v>2015.46</v>
      </c>
      <c r="H2488" s="1">
        <v>43333</v>
      </c>
      <c r="I2488" t="str">
        <f t="shared" si="114"/>
        <v>21</v>
      </c>
      <c r="J2488" t="str">
        <f t="shared" si="115"/>
        <v>August</v>
      </c>
      <c r="K2488" t="str">
        <f t="shared" si="116"/>
        <v>2018</v>
      </c>
      <c r="L2488" s="15">
        <v>0.4111805555555556</v>
      </c>
      <c r="M2488">
        <f>HOUR(K2488:K14530)</f>
        <v>0</v>
      </c>
      <c r="N2488">
        <f>MINUTE(K2488:K14530)</f>
        <v>0</v>
      </c>
      <c r="O2488">
        <f>SECOND(K2488:K14530)</f>
        <v>0</v>
      </c>
      <c r="P2488">
        <v>15.45</v>
      </c>
      <c r="Q2488">
        <f>G2488-P2488</f>
        <v>2000.01</v>
      </c>
      <c r="R2488" t="s">
        <v>833</v>
      </c>
      <c r="S2488" t="s">
        <v>18</v>
      </c>
      <c r="T2488" t="s">
        <v>19</v>
      </c>
    </row>
    <row r="2489" spans="1:20" x14ac:dyDescent="0.35">
      <c r="A2489" t="s">
        <v>11</v>
      </c>
      <c r="B2489" t="s">
        <v>245</v>
      </c>
      <c r="C2489" t="s">
        <v>13</v>
      </c>
      <c r="D2489" t="s">
        <v>20</v>
      </c>
      <c r="E2489" t="s">
        <v>23</v>
      </c>
      <c r="F2489" t="s">
        <v>24</v>
      </c>
      <c r="G2489">
        <v>52427.62</v>
      </c>
      <c r="H2489" s="1">
        <v>43333</v>
      </c>
      <c r="I2489" t="str">
        <f t="shared" si="114"/>
        <v>21</v>
      </c>
      <c r="J2489" t="str">
        <f t="shared" si="115"/>
        <v>August</v>
      </c>
      <c r="K2489" t="str">
        <f t="shared" si="116"/>
        <v>2018</v>
      </c>
      <c r="L2489" s="15">
        <v>0.4140625</v>
      </c>
      <c r="M2489">
        <f>HOUR(K2489:K14531)</f>
        <v>0</v>
      </c>
      <c r="N2489">
        <f>MINUTE(K2489:K14531)</f>
        <v>0</v>
      </c>
      <c r="O2489">
        <f>SECOND(K2489:K14531)</f>
        <v>0</v>
      </c>
      <c r="P2489">
        <v>17.21</v>
      </c>
      <c r="Q2489">
        <f>G2489-P2489</f>
        <v>52410.41</v>
      </c>
      <c r="R2489" t="s">
        <v>426</v>
      </c>
      <c r="S2489" t="s">
        <v>18</v>
      </c>
      <c r="T2489" t="s">
        <v>19</v>
      </c>
    </row>
    <row r="2490" spans="1:20" x14ac:dyDescent="0.35">
      <c r="A2490" t="s">
        <v>29</v>
      </c>
      <c r="B2490" t="s">
        <v>302</v>
      </c>
      <c r="C2490" t="s">
        <v>13</v>
      </c>
      <c r="D2490" t="s">
        <v>31</v>
      </c>
      <c r="E2490" t="s">
        <v>303</v>
      </c>
      <c r="F2490" t="s">
        <v>24</v>
      </c>
      <c r="G2490">
        <v>2901.18</v>
      </c>
      <c r="H2490" s="1">
        <v>43333</v>
      </c>
      <c r="I2490" t="str">
        <f t="shared" si="114"/>
        <v>21</v>
      </c>
      <c r="J2490" t="str">
        <f t="shared" si="115"/>
        <v>August</v>
      </c>
      <c r="K2490" t="str">
        <f t="shared" si="116"/>
        <v>2018</v>
      </c>
      <c r="L2490" s="15">
        <v>0.41666666666666669</v>
      </c>
      <c r="M2490">
        <f>HOUR(K2490:K14532)</f>
        <v>0</v>
      </c>
      <c r="N2490">
        <f>MINUTE(K2490:K14532)</f>
        <v>0</v>
      </c>
      <c r="O2490">
        <f>SECOND(K2490:K14532)</f>
        <v>0</v>
      </c>
      <c r="P2490">
        <v>89</v>
      </c>
      <c r="Q2490">
        <f>G2490-P2490</f>
        <v>2812.18</v>
      </c>
      <c r="R2490" t="s">
        <v>1833</v>
      </c>
      <c r="S2490" t="s">
        <v>18</v>
      </c>
      <c r="T2490" t="s">
        <v>19</v>
      </c>
    </row>
    <row r="2491" spans="1:20" x14ac:dyDescent="0.35">
      <c r="A2491" t="s">
        <v>11</v>
      </c>
      <c r="B2491" t="s">
        <v>182</v>
      </c>
      <c r="C2491" t="s">
        <v>13</v>
      </c>
      <c r="D2491" t="s">
        <v>20</v>
      </c>
      <c r="E2491" t="s">
        <v>183</v>
      </c>
      <c r="F2491" t="s">
        <v>24</v>
      </c>
      <c r="G2491">
        <v>10496.71</v>
      </c>
      <c r="H2491" s="1">
        <v>43333</v>
      </c>
      <c r="I2491" t="str">
        <f t="shared" si="114"/>
        <v>21</v>
      </c>
      <c r="J2491" t="str">
        <f t="shared" si="115"/>
        <v>August</v>
      </c>
      <c r="K2491" t="str">
        <f t="shared" si="116"/>
        <v>2018</v>
      </c>
      <c r="L2491" s="15">
        <v>0.41741898148148149</v>
      </c>
      <c r="M2491">
        <f>HOUR(K2491:K14533)</f>
        <v>0</v>
      </c>
      <c r="N2491">
        <f>MINUTE(K2491:K14533)</f>
        <v>0</v>
      </c>
      <c r="O2491">
        <f>SECOND(K2491:K14533)</f>
        <v>0</v>
      </c>
      <c r="P2491">
        <v>55.24</v>
      </c>
      <c r="Q2491">
        <f>G2491-P2491</f>
        <v>10441.469999999999</v>
      </c>
      <c r="R2491" t="s">
        <v>415</v>
      </c>
      <c r="S2491" t="s">
        <v>18</v>
      </c>
      <c r="T2491" t="s">
        <v>19</v>
      </c>
    </row>
    <row r="2492" spans="1:20" x14ac:dyDescent="0.35">
      <c r="A2492" t="s">
        <v>11</v>
      </c>
      <c r="B2492" t="s">
        <v>164</v>
      </c>
      <c r="C2492" t="s">
        <v>13</v>
      </c>
      <c r="D2492" t="s">
        <v>14</v>
      </c>
      <c r="E2492" t="s">
        <v>86</v>
      </c>
      <c r="F2492" t="s">
        <v>16</v>
      </c>
      <c r="G2492">
        <v>1877.09</v>
      </c>
      <c r="H2492" s="1">
        <v>43333</v>
      </c>
      <c r="I2492" t="str">
        <f t="shared" si="114"/>
        <v>21</v>
      </c>
      <c r="J2492" t="str">
        <f t="shared" si="115"/>
        <v>August</v>
      </c>
      <c r="K2492" t="str">
        <f t="shared" si="116"/>
        <v>2018</v>
      </c>
      <c r="L2492" s="15">
        <v>0.42505787037037041</v>
      </c>
      <c r="M2492">
        <f>HOUR(K2492:K14534)</f>
        <v>0</v>
      </c>
      <c r="N2492">
        <f>MINUTE(K2492:K14534)</f>
        <v>0</v>
      </c>
      <c r="O2492">
        <f>SECOND(K2492:K14534)</f>
        <v>0</v>
      </c>
      <c r="P2492">
        <v>10.83</v>
      </c>
      <c r="Q2492">
        <f>G2492-P2492</f>
        <v>1866.26</v>
      </c>
      <c r="R2492" t="s">
        <v>930</v>
      </c>
      <c r="S2492" t="s">
        <v>18</v>
      </c>
      <c r="T2492" t="s">
        <v>19</v>
      </c>
    </row>
    <row r="2493" spans="1:20" x14ac:dyDescent="0.35">
      <c r="A2493" t="s">
        <v>11</v>
      </c>
      <c r="B2493" t="s">
        <v>45</v>
      </c>
      <c r="C2493" t="s">
        <v>13</v>
      </c>
      <c r="D2493" t="s">
        <v>14</v>
      </c>
      <c r="E2493" t="s">
        <v>46</v>
      </c>
      <c r="F2493" t="s">
        <v>24</v>
      </c>
      <c r="G2493">
        <v>9345.5300000000007</v>
      </c>
      <c r="H2493" s="1">
        <v>43333</v>
      </c>
      <c r="I2493" t="str">
        <f t="shared" si="114"/>
        <v>21</v>
      </c>
      <c r="J2493" t="str">
        <f t="shared" si="115"/>
        <v>August</v>
      </c>
      <c r="K2493" t="str">
        <f t="shared" si="116"/>
        <v>2018</v>
      </c>
      <c r="L2493" s="15">
        <v>0.43268518518518517</v>
      </c>
      <c r="M2493">
        <f>HOUR(K2493:K14535)</f>
        <v>0</v>
      </c>
      <c r="N2493">
        <f>MINUTE(K2493:K14535)</f>
        <v>0</v>
      </c>
      <c r="O2493">
        <f>SECOND(K2493:K14535)</f>
        <v>0</v>
      </c>
      <c r="P2493">
        <v>19.010000000000002</v>
      </c>
      <c r="Q2493">
        <f>G2493-P2493</f>
        <v>9326.52</v>
      </c>
      <c r="R2493" t="s">
        <v>877</v>
      </c>
      <c r="S2493" t="s">
        <v>18</v>
      </c>
      <c r="T2493" t="s">
        <v>19</v>
      </c>
    </row>
    <row r="2494" spans="1:20" x14ac:dyDescent="0.35">
      <c r="A2494" t="s">
        <v>11</v>
      </c>
      <c r="B2494" t="s">
        <v>100</v>
      </c>
      <c r="C2494" t="s">
        <v>13</v>
      </c>
      <c r="D2494" t="s">
        <v>20</v>
      </c>
      <c r="E2494" t="s">
        <v>101</v>
      </c>
      <c r="F2494" t="s">
        <v>16</v>
      </c>
      <c r="G2494">
        <v>3526.87</v>
      </c>
      <c r="H2494" s="1">
        <v>43333</v>
      </c>
      <c r="I2494" t="str">
        <f t="shared" si="114"/>
        <v>21</v>
      </c>
      <c r="J2494" t="str">
        <f t="shared" si="115"/>
        <v>August</v>
      </c>
      <c r="K2494" t="str">
        <f t="shared" si="116"/>
        <v>2018</v>
      </c>
      <c r="L2494" s="15">
        <v>0.44031250000000005</v>
      </c>
      <c r="M2494">
        <f>HOUR(K2494:K14536)</f>
        <v>0</v>
      </c>
      <c r="N2494">
        <f>MINUTE(K2494:K14536)</f>
        <v>0</v>
      </c>
      <c r="O2494">
        <f>SECOND(K2494:K14536)</f>
        <v>0</v>
      </c>
      <c r="P2494">
        <v>17.59</v>
      </c>
      <c r="Q2494">
        <f>G2494-P2494</f>
        <v>3509.2799999999997</v>
      </c>
      <c r="R2494" t="s">
        <v>729</v>
      </c>
      <c r="S2494" t="s">
        <v>18</v>
      </c>
      <c r="T2494" t="s">
        <v>19</v>
      </c>
    </row>
    <row r="2495" spans="1:20" x14ac:dyDescent="0.35">
      <c r="A2495" t="s">
        <v>11</v>
      </c>
      <c r="B2495" t="s">
        <v>215</v>
      </c>
      <c r="C2495" t="s">
        <v>13</v>
      </c>
      <c r="D2495" t="s">
        <v>14</v>
      </c>
      <c r="E2495" t="s">
        <v>216</v>
      </c>
      <c r="F2495" t="s">
        <v>24</v>
      </c>
      <c r="G2495">
        <v>445.22</v>
      </c>
      <c r="H2495" s="1">
        <v>43333</v>
      </c>
      <c r="I2495" t="str">
        <f t="shared" si="114"/>
        <v>21</v>
      </c>
      <c r="J2495" t="str">
        <f t="shared" si="115"/>
        <v>August</v>
      </c>
      <c r="K2495" t="str">
        <f t="shared" si="116"/>
        <v>2018</v>
      </c>
      <c r="L2495" s="15">
        <v>0.44795138888888886</v>
      </c>
      <c r="M2495">
        <f>HOUR(K2495:K14537)</f>
        <v>0</v>
      </c>
      <c r="N2495">
        <f>MINUTE(K2495:K14537)</f>
        <v>0</v>
      </c>
      <c r="O2495">
        <f>SECOND(K2495:K14537)</f>
        <v>0</v>
      </c>
      <c r="P2495">
        <v>28.22</v>
      </c>
      <c r="Q2495">
        <f>G2495-P2495</f>
        <v>417</v>
      </c>
      <c r="R2495" t="s">
        <v>190</v>
      </c>
      <c r="S2495" t="s">
        <v>18</v>
      </c>
      <c r="T2495" t="s">
        <v>19</v>
      </c>
    </row>
    <row r="2496" spans="1:20" x14ac:dyDescent="0.35">
      <c r="A2496" t="s">
        <v>11</v>
      </c>
      <c r="B2496" t="s">
        <v>30</v>
      </c>
      <c r="C2496" t="s">
        <v>13</v>
      </c>
      <c r="D2496" t="s">
        <v>20</v>
      </c>
      <c r="E2496" t="s">
        <v>32</v>
      </c>
      <c r="F2496" t="s">
        <v>24</v>
      </c>
      <c r="G2496">
        <v>2892.23</v>
      </c>
      <c r="H2496" s="1">
        <v>43333</v>
      </c>
      <c r="I2496" t="str">
        <f t="shared" si="114"/>
        <v>21</v>
      </c>
      <c r="J2496" t="str">
        <f t="shared" si="115"/>
        <v>August</v>
      </c>
      <c r="K2496" t="str">
        <f t="shared" si="116"/>
        <v>2018</v>
      </c>
      <c r="L2496" s="15">
        <v>0.45557870370370374</v>
      </c>
      <c r="M2496">
        <f>HOUR(K2496:K14538)</f>
        <v>0</v>
      </c>
      <c r="N2496">
        <f>MINUTE(K2496:K14538)</f>
        <v>0</v>
      </c>
      <c r="O2496">
        <f>SECOND(K2496:K14538)</f>
        <v>0</v>
      </c>
      <c r="P2496">
        <v>10.11</v>
      </c>
      <c r="Q2496">
        <f>G2496-P2496</f>
        <v>2882.12</v>
      </c>
      <c r="R2496" t="s">
        <v>1001</v>
      </c>
      <c r="S2496" t="s">
        <v>18</v>
      </c>
      <c r="T2496" t="s">
        <v>19</v>
      </c>
    </row>
    <row r="2497" spans="1:20" x14ac:dyDescent="0.35">
      <c r="A2497" t="s">
        <v>29</v>
      </c>
      <c r="B2497" t="s">
        <v>242</v>
      </c>
      <c r="C2497" t="s">
        <v>13</v>
      </c>
      <c r="D2497" t="s">
        <v>31</v>
      </c>
      <c r="E2497" t="s">
        <v>193</v>
      </c>
      <c r="F2497" t="s">
        <v>16</v>
      </c>
      <c r="G2497">
        <v>5682.53</v>
      </c>
      <c r="H2497" s="1">
        <v>43333</v>
      </c>
      <c r="I2497" t="str">
        <f t="shared" si="114"/>
        <v>21</v>
      </c>
      <c r="J2497" t="str">
        <f t="shared" si="115"/>
        <v>August</v>
      </c>
      <c r="K2497" t="str">
        <f t="shared" si="116"/>
        <v>2018</v>
      </c>
      <c r="L2497" s="15">
        <v>0.45833333333333331</v>
      </c>
      <c r="M2497">
        <f>HOUR(K2497:K14539)</f>
        <v>0</v>
      </c>
      <c r="N2497">
        <f>MINUTE(K2497:K14539)</f>
        <v>0</v>
      </c>
      <c r="O2497">
        <f>SECOND(K2497:K14539)</f>
        <v>0</v>
      </c>
      <c r="P2497">
        <v>45</v>
      </c>
      <c r="Q2497">
        <f>G2497-P2497</f>
        <v>5637.53</v>
      </c>
      <c r="R2497" t="s">
        <v>1833</v>
      </c>
      <c r="S2497" t="s">
        <v>18</v>
      </c>
      <c r="T2497" t="s">
        <v>19</v>
      </c>
    </row>
    <row r="2498" spans="1:20" x14ac:dyDescent="0.35">
      <c r="A2498" t="s">
        <v>29</v>
      </c>
      <c r="B2498" t="s">
        <v>227</v>
      </c>
      <c r="C2498" t="s">
        <v>13</v>
      </c>
      <c r="D2498" t="s">
        <v>121</v>
      </c>
      <c r="E2498" t="s">
        <v>228</v>
      </c>
      <c r="F2498" t="s">
        <v>24</v>
      </c>
      <c r="G2498">
        <v>7544.15</v>
      </c>
      <c r="H2498" s="1">
        <v>43333</v>
      </c>
      <c r="I2498" t="str">
        <f t="shared" si="114"/>
        <v>21</v>
      </c>
      <c r="J2498" t="str">
        <f t="shared" si="115"/>
        <v>August</v>
      </c>
      <c r="K2498" t="str">
        <f t="shared" si="116"/>
        <v>2018</v>
      </c>
      <c r="L2498" s="15">
        <v>0.45833333333333331</v>
      </c>
      <c r="M2498">
        <f>HOUR(K2498:K14540)</f>
        <v>0</v>
      </c>
      <c r="N2498">
        <f>MINUTE(K2498:K14540)</f>
        <v>0</v>
      </c>
      <c r="O2498">
        <f>SECOND(K2498:K14540)</f>
        <v>0</v>
      </c>
      <c r="P2498">
        <v>4132.2299999999996</v>
      </c>
      <c r="Q2498">
        <f>G2498-P2498</f>
        <v>3411.92</v>
      </c>
      <c r="R2498" t="s">
        <v>1833</v>
      </c>
      <c r="S2498" t="s">
        <v>18</v>
      </c>
      <c r="T2498" t="s">
        <v>122</v>
      </c>
    </row>
    <row r="2499" spans="1:20" x14ac:dyDescent="0.35">
      <c r="A2499" t="s">
        <v>11</v>
      </c>
      <c r="B2499" t="s">
        <v>37</v>
      </c>
      <c r="C2499" t="s">
        <v>13</v>
      </c>
      <c r="D2499" t="s">
        <v>14</v>
      </c>
      <c r="E2499" t="s">
        <v>38</v>
      </c>
      <c r="F2499" t="s">
        <v>16</v>
      </c>
      <c r="G2499">
        <v>4165.7700000000004</v>
      </c>
      <c r="H2499" s="1">
        <v>43333</v>
      </c>
      <c r="I2499" t="str">
        <f t="shared" ref="I2499:I2562" si="117">TEXT(H2499,"dd")</f>
        <v>21</v>
      </c>
      <c r="J2499" t="str">
        <f t="shared" ref="J2499:J2562" si="118">TEXT(H2499,"mmmm")</f>
        <v>August</v>
      </c>
      <c r="K2499" t="str">
        <f t="shared" ref="K2499:K2562" si="119">TEXT(H2499,"yyyy")</f>
        <v>2018</v>
      </c>
      <c r="L2499" s="15">
        <v>0.46209490740740744</v>
      </c>
      <c r="M2499">
        <f>HOUR(K2499:K14541)</f>
        <v>0</v>
      </c>
      <c r="N2499">
        <f>MINUTE(K2499:K14541)</f>
        <v>0</v>
      </c>
      <c r="O2499">
        <f>SECOND(K2499:K14541)</f>
        <v>0</v>
      </c>
      <c r="P2499">
        <v>12.36</v>
      </c>
      <c r="Q2499">
        <f>G2499-P2499</f>
        <v>4153.4100000000008</v>
      </c>
      <c r="R2499" t="s">
        <v>237</v>
      </c>
      <c r="S2499" t="s">
        <v>18</v>
      </c>
      <c r="T2499" t="s">
        <v>19</v>
      </c>
    </row>
    <row r="2500" spans="1:20" x14ac:dyDescent="0.35">
      <c r="A2500" t="s">
        <v>11</v>
      </c>
      <c r="B2500" t="s">
        <v>73</v>
      </c>
      <c r="C2500" t="s">
        <v>13</v>
      </c>
      <c r="D2500" t="s">
        <v>20</v>
      </c>
      <c r="E2500" t="s">
        <v>74</v>
      </c>
      <c r="F2500" t="s">
        <v>16</v>
      </c>
      <c r="G2500">
        <v>7914.58</v>
      </c>
      <c r="H2500" s="1">
        <v>43333</v>
      </c>
      <c r="I2500" t="str">
        <f t="shared" si="117"/>
        <v>21</v>
      </c>
      <c r="J2500" t="str">
        <f t="shared" si="118"/>
        <v>August</v>
      </c>
      <c r="K2500" t="str">
        <f t="shared" si="119"/>
        <v>2018</v>
      </c>
      <c r="L2500" s="15">
        <v>0.46797453703703701</v>
      </c>
      <c r="M2500">
        <f>HOUR(K2500:K14542)</f>
        <v>0</v>
      </c>
      <c r="N2500">
        <f>MINUTE(K2500:K14542)</f>
        <v>0</v>
      </c>
      <c r="O2500">
        <f>SECOND(K2500:K14542)</f>
        <v>0</v>
      </c>
      <c r="P2500">
        <v>13.12</v>
      </c>
      <c r="Q2500">
        <f>G2500-P2500</f>
        <v>7901.46</v>
      </c>
      <c r="R2500" t="s">
        <v>904</v>
      </c>
      <c r="S2500" t="s">
        <v>18</v>
      </c>
      <c r="T2500" t="s">
        <v>19</v>
      </c>
    </row>
    <row r="2501" spans="1:20" x14ac:dyDescent="0.35">
      <c r="A2501" t="s">
        <v>11</v>
      </c>
      <c r="B2501" t="s">
        <v>100</v>
      </c>
      <c r="C2501" t="s">
        <v>13</v>
      </c>
      <c r="D2501" t="s">
        <v>14</v>
      </c>
      <c r="E2501" t="s">
        <v>101</v>
      </c>
      <c r="F2501" t="s">
        <v>16</v>
      </c>
      <c r="G2501">
        <v>3515.49</v>
      </c>
      <c r="H2501" s="1">
        <v>43333</v>
      </c>
      <c r="I2501" t="str">
        <f t="shared" si="117"/>
        <v>21</v>
      </c>
      <c r="J2501" t="str">
        <f t="shared" si="118"/>
        <v>August</v>
      </c>
      <c r="K2501" t="str">
        <f t="shared" si="119"/>
        <v>2018</v>
      </c>
      <c r="L2501" s="15">
        <v>0.47386574074074073</v>
      </c>
      <c r="M2501">
        <f>HOUR(K2501:K14543)</f>
        <v>0</v>
      </c>
      <c r="N2501">
        <f>MINUTE(K2501:K14543)</f>
        <v>0</v>
      </c>
      <c r="O2501">
        <f>SECOND(K2501:K14543)</f>
        <v>0</v>
      </c>
      <c r="P2501">
        <v>11.38</v>
      </c>
      <c r="Q2501">
        <f>G2501-P2501</f>
        <v>3504.1099999999997</v>
      </c>
      <c r="R2501" t="s">
        <v>307</v>
      </c>
      <c r="S2501" t="s">
        <v>18</v>
      </c>
      <c r="T2501" t="s">
        <v>19</v>
      </c>
    </row>
    <row r="2502" spans="1:20" x14ac:dyDescent="0.35">
      <c r="A2502" t="s">
        <v>11</v>
      </c>
      <c r="B2502" t="s">
        <v>37</v>
      </c>
      <c r="C2502" t="s">
        <v>13</v>
      </c>
      <c r="D2502" t="s">
        <v>20</v>
      </c>
      <c r="E2502" t="s">
        <v>38</v>
      </c>
      <c r="F2502" t="s">
        <v>16</v>
      </c>
      <c r="G2502">
        <v>4156.0200000000004</v>
      </c>
      <c r="H2502" s="1">
        <v>43333</v>
      </c>
      <c r="I2502" t="str">
        <f t="shared" si="117"/>
        <v>21</v>
      </c>
      <c r="J2502" t="str">
        <f t="shared" si="118"/>
        <v>August</v>
      </c>
      <c r="K2502" t="str">
        <f t="shared" si="119"/>
        <v>2018</v>
      </c>
      <c r="L2502" s="15">
        <v>0.47974537037037041</v>
      </c>
      <c r="M2502">
        <f>HOUR(K2502:K14544)</f>
        <v>0</v>
      </c>
      <c r="N2502">
        <f>MINUTE(K2502:K14544)</f>
        <v>0</v>
      </c>
      <c r="O2502">
        <f>SECOND(K2502:K14544)</f>
        <v>0</v>
      </c>
      <c r="P2502">
        <v>9.75</v>
      </c>
      <c r="Q2502">
        <f>G2502-P2502</f>
        <v>4146.2700000000004</v>
      </c>
      <c r="R2502" t="s">
        <v>666</v>
      </c>
      <c r="S2502" t="s">
        <v>18</v>
      </c>
      <c r="T2502" t="s">
        <v>19</v>
      </c>
    </row>
    <row r="2503" spans="1:20" x14ac:dyDescent="0.35">
      <c r="A2503" t="s">
        <v>11</v>
      </c>
      <c r="B2503" t="s">
        <v>173</v>
      </c>
      <c r="C2503" t="s">
        <v>13</v>
      </c>
      <c r="D2503" t="s">
        <v>20</v>
      </c>
      <c r="E2503" t="s">
        <v>174</v>
      </c>
      <c r="F2503" t="s">
        <v>24</v>
      </c>
      <c r="G2503">
        <v>8757.16</v>
      </c>
      <c r="H2503" s="1">
        <v>43333</v>
      </c>
      <c r="I2503" t="str">
        <f t="shared" si="117"/>
        <v>21</v>
      </c>
      <c r="J2503" t="str">
        <f t="shared" si="118"/>
        <v>August</v>
      </c>
      <c r="K2503" t="str">
        <f t="shared" si="119"/>
        <v>2018</v>
      </c>
      <c r="L2503" s="15">
        <v>0.48563657407407407</v>
      </c>
      <c r="M2503">
        <f>HOUR(K2503:K14545)</f>
        <v>0</v>
      </c>
      <c r="N2503">
        <f>MINUTE(K2503:K14545)</f>
        <v>0</v>
      </c>
      <c r="O2503">
        <f>SECOND(K2503:K14545)</f>
        <v>0</v>
      </c>
      <c r="P2503">
        <v>15.6</v>
      </c>
      <c r="Q2503">
        <f>G2503-P2503</f>
        <v>8741.56</v>
      </c>
      <c r="R2503" t="s">
        <v>1002</v>
      </c>
      <c r="S2503" t="s">
        <v>18</v>
      </c>
      <c r="T2503" t="s">
        <v>19</v>
      </c>
    </row>
    <row r="2504" spans="1:20" x14ac:dyDescent="0.35">
      <c r="A2504" t="s">
        <v>11</v>
      </c>
      <c r="B2504" t="s">
        <v>40</v>
      </c>
      <c r="C2504" t="s">
        <v>13</v>
      </c>
      <c r="D2504" t="s">
        <v>14</v>
      </c>
      <c r="E2504" t="s">
        <v>23</v>
      </c>
      <c r="F2504" t="s">
        <v>24</v>
      </c>
      <c r="G2504">
        <v>6074.8</v>
      </c>
      <c r="H2504" s="1">
        <v>43333</v>
      </c>
      <c r="I2504" t="str">
        <f t="shared" si="117"/>
        <v>21</v>
      </c>
      <c r="J2504" t="str">
        <f t="shared" si="118"/>
        <v>August</v>
      </c>
      <c r="K2504" t="str">
        <f t="shared" si="119"/>
        <v>2018</v>
      </c>
      <c r="L2504" s="15">
        <v>0.49151620370370369</v>
      </c>
      <c r="M2504">
        <f>HOUR(K2504:K14546)</f>
        <v>0</v>
      </c>
      <c r="N2504">
        <f>MINUTE(K2504:K14546)</f>
        <v>0</v>
      </c>
      <c r="O2504">
        <f>SECOND(K2504:K14546)</f>
        <v>0</v>
      </c>
      <c r="P2504">
        <v>35.090000000000003</v>
      </c>
      <c r="Q2504">
        <f>G2504-P2504</f>
        <v>6039.71</v>
      </c>
      <c r="R2504" t="s">
        <v>21</v>
      </c>
      <c r="S2504" t="s">
        <v>18</v>
      </c>
      <c r="T2504" t="s">
        <v>19</v>
      </c>
    </row>
    <row r="2505" spans="1:20" x14ac:dyDescent="0.35">
      <c r="A2505" t="s">
        <v>11</v>
      </c>
      <c r="B2505" t="s">
        <v>92</v>
      </c>
      <c r="C2505" t="s">
        <v>13</v>
      </c>
      <c r="D2505" t="s">
        <v>14</v>
      </c>
      <c r="E2505" t="s">
        <v>93</v>
      </c>
      <c r="F2505" t="s">
        <v>16</v>
      </c>
      <c r="G2505">
        <v>3156.41</v>
      </c>
      <c r="H2505" s="1">
        <v>43333</v>
      </c>
      <c r="I2505" t="str">
        <f t="shared" si="117"/>
        <v>21</v>
      </c>
      <c r="J2505" t="str">
        <f t="shared" si="118"/>
        <v>August</v>
      </c>
      <c r="K2505" t="str">
        <f t="shared" si="119"/>
        <v>2018</v>
      </c>
      <c r="L2505" s="15">
        <v>0.49740740740740735</v>
      </c>
      <c r="M2505">
        <f>HOUR(K2505:K14547)</f>
        <v>0</v>
      </c>
      <c r="N2505">
        <f>MINUTE(K2505:K14547)</f>
        <v>0</v>
      </c>
      <c r="O2505">
        <f>SECOND(K2505:K14547)</f>
        <v>0</v>
      </c>
      <c r="P2505">
        <v>16.03</v>
      </c>
      <c r="Q2505">
        <f>G2505-P2505</f>
        <v>3140.3799999999997</v>
      </c>
      <c r="R2505" t="s">
        <v>1003</v>
      </c>
      <c r="S2505" t="s">
        <v>18</v>
      </c>
      <c r="T2505" t="s">
        <v>19</v>
      </c>
    </row>
    <row r="2506" spans="1:20" x14ac:dyDescent="0.35">
      <c r="A2506" t="s">
        <v>29</v>
      </c>
      <c r="B2506" t="s">
        <v>242</v>
      </c>
      <c r="C2506" t="s">
        <v>13</v>
      </c>
      <c r="D2506" t="s">
        <v>121</v>
      </c>
      <c r="E2506" t="s">
        <v>193</v>
      </c>
      <c r="F2506" t="s">
        <v>16</v>
      </c>
      <c r="G2506">
        <v>8125.77</v>
      </c>
      <c r="H2506" s="1">
        <v>43333</v>
      </c>
      <c r="I2506" t="str">
        <f t="shared" si="117"/>
        <v>21</v>
      </c>
      <c r="J2506" t="str">
        <f t="shared" si="118"/>
        <v>August</v>
      </c>
      <c r="K2506" t="str">
        <f t="shared" si="119"/>
        <v>2018</v>
      </c>
      <c r="L2506" s="15">
        <v>0.5</v>
      </c>
      <c r="M2506">
        <f>HOUR(K2506:K14548)</f>
        <v>0</v>
      </c>
      <c r="N2506">
        <f>MINUTE(K2506:K14548)</f>
        <v>0</v>
      </c>
      <c r="O2506">
        <f>SECOND(K2506:K14548)</f>
        <v>0</v>
      </c>
      <c r="P2506">
        <v>2443.2399999999998</v>
      </c>
      <c r="Q2506">
        <f>G2506-P2506</f>
        <v>5682.5300000000007</v>
      </c>
      <c r="R2506" t="s">
        <v>1833</v>
      </c>
      <c r="S2506" t="s">
        <v>18</v>
      </c>
      <c r="T2506" t="s">
        <v>122</v>
      </c>
    </row>
    <row r="2507" spans="1:20" x14ac:dyDescent="0.35">
      <c r="A2507" t="s">
        <v>29</v>
      </c>
      <c r="B2507" t="s">
        <v>134</v>
      </c>
      <c r="C2507" t="s">
        <v>13</v>
      </c>
      <c r="D2507" t="s">
        <v>31</v>
      </c>
      <c r="E2507" t="s">
        <v>135</v>
      </c>
      <c r="F2507" t="s">
        <v>16</v>
      </c>
      <c r="G2507">
        <v>4071.04</v>
      </c>
      <c r="H2507" s="1">
        <v>43333</v>
      </c>
      <c r="I2507" t="str">
        <f t="shared" si="117"/>
        <v>21</v>
      </c>
      <c r="J2507" t="str">
        <f t="shared" si="118"/>
        <v>August</v>
      </c>
      <c r="K2507" t="str">
        <f t="shared" si="119"/>
        <v>2018</v>
      </c>
      <c r="L2507" s="15">
        <v>0.5</v>
      </c>
      <c r="M2507">
        <f>HOUR(K2507:K14549)</f>
        <v>0</v>
      </c>
      <c r="N2507">
        <f>MINUTE(K2507:K14549)</f>
        <v>0</v>
      </c>
      <c r="O2507">
        <f>SECOND(K2507:K14549)</f>
        <v>0</v>
      </c>
      <c r="P2507">
        <v>179</v>
      </c>
      <c r="Q2507">
        <f>G2507-P2507</f>
        <v>3892.04</v>
      </c>
      <c r="R2507" t="s">
        <v>1833</v>
      </c>
      <c r="S2507" t="s">
        <v>18</v>
      </c>
      <c r="T2507" t="s">
        <v>19</v>
      </c>
    </row>
    <row r="2508" spans="1:20" x14ac:dyDescent="0.35">
      <c r="A2508" t="s">
        <v>11</v>
      </c>
      <c r="B2508" t="s">
        <v>97</v>
      </c>
      <c r="C2508" t="s">
        <v>13</v>
      </c>
      <c r="D2508" t="s">
        <v>14</v>
      </c>
      <c r="E2508" t="s">
        <v>98</v>
      </c>
      <c r="F2508" t="s">
        <v>16</v>
      </c>
      <c r="G2508">
        <v>660.16</v>
      </c>
      <c r="H2508" s="1">
        <v>43333</v>
      </c>
      <c r="I2508" t="str">
        <f t="shared" si="117"/>
        <v>21</v>
      </c>
      <c r="J2508" t="str">
        <f t="shared" si="118"/>
        <v>August</v>
      </c>
      <c r="K2508" t="str">
        <f t="shared" si="119"/>
        <v>2018</v>
      </c>
      <c r="L2508" s="15">
        <v>0.50826388888888896</v>
      </c>
      <c r="M2508">
        <f>HOUR(K2508:K14550)</f>
        <v>0</v>
      </c>
      <c r="N2508">
        <f>MINUTE(K2508:K14550)</f>
        <v>0</v>
      </c>
      <c r="O2508">
        <f>SECOND(K2508:K14550)</f>
        <v>0</v>
      </c>
      <c r="P2508">
        <v>22.62</v>
      </c>
      <c r="Q2508">
        <f>G2508-P2508</f>
        <v>637.54</v>
      </c>
      <c r="R2508" t="s">
        <v>618</v>
      </c>
      <c r="S2508" t="s">
        <v>18</v>
      </c>
      <c r="T2508" t="s">
        <v>19</v>
      </c>
    </row>
    <row r="2509" spans="1:20" x14ac:dyDescent="0.35">
      <c r="A2509" t="s">
        <v>11</v>
      </c>
      <c r="B2509" t="s">
        <v>157</v>
      </c>
      <c r="C2509" t="s">
        <v>13</v>
      </c>
      <c r="D2509" t="s">
        <v>20</v>
      </c>
      <c r="E2509" t="s">
        <v>158</v>
      </c>
      <c r="F2509" t="s">
        <v>16</v>
      </c>
      <c r="G2509">
        <v>2412.15</v>
      </c>
      <c r="H2509" s="1">
        <v>43333</v>
      </c>
      <c r="I2509" t="str">
        <f t="shared" si="117"/>
        <v>21</v>
      </c>
      <c r="J2509" t="str">
        <f t="shared" si="118"/>
        <v>August</v>
      </c>
      <c r="K2509" t="str">
        <f t="shared" si="119"/>
        <v>2018</v>
      </c>
      <c r="L2509" s="15">
        <v>0.52304398148148146</v>
      </c>
      <c r="M2509">
        <f>HOUR(K2509:K14551)</f>
        <v>0</v>
      </c>
      <c r="N2509">
        <f>MINUTE(K2509:K14551)</f>
        <v>0</v>
      </c>
      <c r="O2509">
        <f>SECOND(K2509:K14551)</f>
        <v>0</v>
      </c>
      <c r="P2509">
        <v>58.1</v>
      </c>
      <c r="Q2509">
        <f>G2509-P2509</f>
        <v>2354.0500000000002</v>
      </c>
      <c r="R2509" t="s">
        <v>241</v>
      </c>
      <c r="S2509" t="s">
        <v>18</v>
      </c>
      <c r="T2509" t="s">
        <v>19</v>
      </c>
    </row>
    <row r="2510" spans="1:20" x14ac:dyDescent="0.35">
      <c r="A2510" t="s">
        <v>11</v>
      </c>
      <c r="B2510" t="s">
        <v>45</v>
      </c>
      <c r="C2510" t="s">
        <v>13</v>
      </c>
      <c r="D2510" t="s">
        <v>14</v>
      </c>
      <c r="E2510" t="s">
        <v>46</v>
      </c>
      <c r="F2510" t="s">
        <v>24</v>
      </c>
      <c r="G2510">
        <v>9307.27</v>
      </c>
      <c r="H2510" s="1">
        <v>43333</v>
      </c>
      <c r="I2510" t="str">
        <f t="shared" si="117"/>
        <v>21</v>
      </c>
      <c r="J2510" t="str">
        <f t="shared" si="118"/>
        <v>August</v>
      </c>
      <c r="K2510" t="str">
        <f t="shared" si="119"/>
        <v>2018</v>
      </c>
      <c r="L2510" s="15">
        <v>0.53782407407407407</v>
      </c>
      <c r="M2510">
        <f>HOUR(K2510:K14552)</f>
        <v>0</v>
      </c>
      <c r="N2510">
        <f>MINUTE(K2510:K14552)</f>
        <v>0</v>
      </c>
      <c r="O2510">
        <f>SECOND(K2510:K14552)</f>
        <v>0</v>
      </c>
      <c r="P2510">
        <v>38.26</v>
      </c>
      <c r="Q2510">
        <f>G2510-P2510</f>
        <v>9269.01</v>
      </c>
      <c r="R2510" t="s">
        <v>711</v>
      </c>
      <c r="S2510" t="s">
        <v>18</v>
      </c>
      <c r="T2510" t="s">
        <v>19</v>
      </c>
    </row>
    <row r="2511" spans="1:20" x14ac:dyDescent="0.35">
      <c r="A2511" t="s">
        <v>29</v>
      </c>
      <c r="B2511" t="s">
        <v>75</v>
      </c>
      <c r="C2511" t="s">
        <v>13</v>
      </c>
      <c r="D2511" t="s">
        <v>121</v>
      </c>
      <c r="E2511" t="s">
        <v>76</v>
      </c>
      <c r="F2511" t="s">
        <v>24</v>
      </c>
      <c r="G2511">
        <v>2813.36</v>
      </c>
      <c r="H2511" s="1">
        <v>43333</v>
      </c>
      <c r="I2511" t="str">
        <f t="shared" si="117"/>
        <v>21</v>
      </c>
      <c r="J2511" t="str">
        <f t="shared" si="118"/>
        <v>August</v>
      </c>
      <c r="K2511" t="str">
        <f t="shared" si="119"/>
        <v>2018</v>
      </c>
      <c r="L2511" s="15">
        <v>0.54166666666666663</v>
      </c>
      <c r="M2511">
        <f>HOUR(K2511:K14553)</f>
        <v>0</v>
      </c>
      <c r="N2511">
        <f>MINUTE(K2511:K14553)</f>
        <v>0</v>
      </c>
      <c r="O2511">
        <f>SECOND(K2511:K14553)</f>
        <v>0</v>
      </c>
      <c r="P2511">
        <v>996.24</v>
      </c>
      <c r="Q2511">
        <f>G2511-P2511</f>
        <v>1817.1200000000001</v>
      </c>
      <c r="R2511" t="s">
        <v>1833</v>
      </c>
      <c r="S2511" t="s">
        <v>18</v>
      </c>
      <c r="T2511" t="s">
        <v>122</v>
      </c>
    </row>
    <row r="2512" spans="1:20" x14ac:dyDescent="0.35">
      <c r="A2512" t="s">
        <v>11</v>
      </c>
      <c r="B2512" t="s">
        <v>37</v>
      </c>
      <c r="C2512" t="s">
        <v>13</v>
      </c>
      <c r="D2512" t="s">
        <v>20</v>
      </c>
      <c r="E2512" t="s">
        <v>38</v>
      </c>
      <c r="F2512" t="s">
        <v>16</v>
      </c>
      <c r="G2512">
        <v>4105.34</v>
      </c>
      <c r="H2512" s="1">
        <v>43333</v>
      </c>
      <c r="I2512" t="str">
        <f t="shared" si="117"/>
        <v>21</v>
      </c>
      <c r="J2512" t="str">
        <f t="shared" si="118"/>
        <v>August</v>
      </c>
      <c r="K2512" t="str">
        <f t="shared" si="119"/>
        <v>2018</v>
      </c>
      <c r="L2512" s="15">
        <v>0.55283564814814812</v>
      </c>
      <c r="M2512">
        <f>HOUR(K2512:K14554)</f>
        <v>0</v>
      </c>
      <c r="N2512">
        <f>MINUTE(K2512:K14554)</f>
        <v>0</v>
      </c>
      <c r="O2512">
        <f>SECOND(K2512:K14554)</f>
        <v>0</v>
      </c>
      <c r="P2512">
        <v>50.68</v>
      </c>
      <c r="Q2512">
        <f>G2512-P2512</f>
        <v>4054.6600000000003</v>
      </c>
      <c r="R2512" t="s">
        <v>261</v>
      </c>
      <c r="S2512" t="s">
        <v>18</v>
      </c>
      <c r="T2512" t="s">
        <v>19</v>
      </c>
    </row>
    <row r="2513" spans="1:20" x14ac:dyDescent="0.35">
      <c r="A2513" t="s">
        <v>11</v>
      </c>
      <c r="B2513" t="s">
        <v>168</v>
      </c>
      <c r="C2513" t="s">
        <v>13</v>
      </c>
      <c r="D2513" t="s">
        <v>14</v>
      </c>
      <c r="E2513" t="s">
        <v>23</v>
      </c>
      <c r="F2513" t="s">
        <v>24</v>
      </c>
      <c r="G2513">
        <v>42917.16</v>
      </c>
      <c r="H2513" s="1">
        <v>43333</v>
      </c>
      <c r="I2513" t="str">
        <f t="shared" si="117"/>
        <v>21</v>
      </c>
      <c r="J2513" t="str">
        <f t="shared" si="118"/>
        <v>August</v>
      </c>
      <c r="K2513" t="str">
        <f t="shared" si="119"/>
        <v>2018</v>
      </c>
      <c r="L2513" s="15">
        <v>0.56792824074074078</v>
      </c>
      <c r="M2513">
        <f>HOUR(K2513:K14555)</f>
        <v>0</v>
      </c>
      <c r="N2513">
        <f>MINUTE(K2513:K14555)</f>
        <v>0</v>
      </c>
      <c r="O2513">
        <f>SECOND(K2513:K14555)</f>
        <v>0</v>
      </c>
      <c r="P2513">
        <v>39.68</v>
      </c>
      <c r="Q2513">
        <f>G2513-P2513</f>
        <v>42877.48</v>
      </c>
      <c r="R2513" t="s">
        <v>768</v>
      </c>
      <c r="S2513" t="s">
        <v>18</v>
      </c>
      <c r="T2513" t="s">
        <v>19</v>
      </c>
    </row>
    <row r="2514" spans="1:20" x14ac:dyDescent="0.35">
      <c r="A2514" t="s">
        <v>11</v>
      </c>
      <c r="B2514" t="s">
        <v>62</v>
      </c>
      <c r="C2514" t="s">
        <v>13</v>
      </c>
      <c r="D2514" t="s">
        <v>20</v>
      </c>
      <c r="E2514" t="s">
        <v>63</v>
      </c>
      <c r="F2514" t="s">
        <v>24</v>
      </c>
      <c r="G2514">
        <v>2041.68</v>
      </c>
      <c r="H2514" s="1">
        <v>43333</v>
      </c>
      <c r="I2514" t="str">
        <f t="shared" si="117"/>
        <v>21</v>
      </c>
      <c r="J2514" t="str">
        <f t="shared" si="118"/>
        <v>August</v>
      </c>
      <c r="K2514" t="str">
        <f t="shared" si="119"/>
        <v>2018</v>
      </c>
      <c r="L2514" s="15">
        <v>0.58302083333333332</v>
      </c>
      <c r="M2514">
        <f>HOUR(K2514:K14556)</f>
        <v>0</v>
      </c>
      <c r="N2514">
        <f>MINUTE(K2514:K14556)</f>
        <v>0</v>
      </c>
      <c r="O2514">
        <f>SECOND(K2514:K14556)</f>
        <v>0</v>
      </c>
      <c r="P2514">
        <v>8.36</v>
      </c>
      <c r="Q2514">
        <f>G2514-P2514</f>
        <v>2033.3200000000002</v>
      </c>
      <c r="R2514" t="s">
        <v>823</v>
      </c>
      <c r="S2514" t="s">
        <v>18</v>
      </c>
      <c r="T2514" t="s">
        <v>19</v>
      </c>
    </row>
    <row r="2515" spans="1:20" x14ac:dyDescent="0.35">
      <c r="A2515" t="s">
        <v>29</v>
      </c>
      <c r="B2515" t="s">
        <v>85</v>
      </c>
      <c r="C2515" t="s">
        <v>13</v>
      </c>
      <c r="D2515" t="s">
        <v>31</v>
      </c>
      <c r="E2515" t="s">
        <v>86</v>
      </c>
      <c r="F2515" t="s">
        <v>16</v>
      </c>
      <c r="G2515">
        <v>18542.650000000001</v>
      </c>
      <c r="H2515" s="1">
        <v>43333</v>
      </c>
      <c r="I2515" t="str">
        <f t="shared" si="117"/>
        <v>21</v>
      </c>
      <c r="J2515" t="str">
        <f t="shared" si="118"/>
        <v>August</v>
      </c>
      <c r="K2515" t="str">
        <f t="shared" si="119"/>
        <v>2018</v>
      </c>
      <c r="L2515" s="15">
        <v>0.58333333333333337</v>
      </c>
      <c r="M2515">
        <f>HOUR(K2515:K14557)</f>
        <v>0</v>
      </c>
      <c r="N2515">
        <f>MINUTE(K2515:K14557)</f>
        <v>0</v>
      </c>
      <c r="O2515">
        <f>SECOND(K2515:K14557)</f>
        <v>0</v>
      </c>
      <c r="P2515">
        <v>39</v>
      </c>
      <c r="Q2515">
        <f>G2515-P2515</f>
        <v>18503.650000000001</v>
      </c>
      <c r="R2515" t="s">
        <v>1833</v>
      </c>
      <c r="S2515" t="s">
        <v>18</v>
      </c>
      <c r="T2515" t="s">
        <v>19</v>
      </c>
    </row>
    <row r="2516" spans="1:20" x14ac:dyDescent="0.35">
      <c r="A2516" t="s">
        <v>29</v>
      </c>
      <c r="B2516" t="s">
        <v>154</v>
      </c>
      <c r="C2516" t="s">
        <v>13</v>
      </c>
      <c r="D2516" t="s">
        <v>121</v>
      </c>
      <c r="E2516" t="s">
        <v>155</v>
      </c>
      <c r="F2516" t="s">
        <v>16</v>
      </c>
      <c r="G2516">
        <v>2017.93</v>
      </c>
      <c r="H2516" s="1">
        <v>43333</v>
      </c>
      <c r="I2516" t="str">
        <f t="shared" si="117"/>
        <v>21</v>
      </c>
      <c r="J2516" t="str">
        <f t="shared" si="118"/>
        <v>August</v>
      </c>
      <c r="K2516" t="str">
        <f t="shared" si="119"/>
        <v>2018</v>
      </c>
      <c r="L2516" s="15">
        <v>0.58333333333333337</v>
      </c>
      <c r="M2516">
        <f>HOUR(K2516:K14558)</f>
        <v>0</v>
      </c>
      <c r="N2516">
        <f>MINUTE(K2516:K14558)</f>
        <v>0</v>
      </c>
      <c r="O2516">
        <f>SECOND(K2516:K14558)</f>
        <v>0</v>
      </c>
      <c r="P2516">
        <v>761.33</v>
      </c>
      <c r="Q2516">
        <f>G2516-P2516</f>
        <v>1256.5999999999999</v>
      </c>
      <c r="R2516" t="s">
        <v>1833</v>
      </c>
      <c r="S2516" t="s">
        <v>18</v>
      </c>
      <c r="T2516" t="s">
        <v>122</v>
      </c>
    </row>
    <row r="2517" spans="1:20" x14ac:dyDescent="0.35">
      <c r="A2517" t="s">
        <v>29</v>
      </c>
      <c r="B2517" t="s">
        <v>109</v>
      </c>
      <c r="C2517" t="s">
        <v>13</v>
      </c>
      <c r="D2517" t="s">
        <v>31</v>
      </c>
      <c r="E2517" t="s">
        <v>110</v>
      </c>
      <c r="F2517" t="s">
        <v>24</v>
      </c>
      <c r="G2517">
        <v>3504.33</v>
      </c>
      <c r="H2517" s="1">
        <v>43333</v>
      </c>
      <c r="I2517" t="str">
        <f t="shared" si="117"/>
        <v>21</v>
      </c>
      <c r="J2517" t="str">
        <f t="shared" si="118"/>
        <v>August</v>
      </c>
      <c r="K2517" t="str">
        <f t="shared" si="119"/>
        <v>2018</v>
      </c>
      <c r="L2517" s="15">
        <v>0.58333333333333337</v>
      </c>
      <c r="M2517">
        <f>HOUR(K2517:K14559)</f>
        <v>0</v>
      </c>
      <c r="N2517">
        <f>MINUTE(K2517:K14559)</f>
        <v>0</v>
      </c>
      <c r="O2517">
        <f>SECOND(K2517:K14559)</f>
        <v>0</v>
      </c>
      <c r="P2517">
        <v>28</v>
      </c>
      <c r="Q2517">
        <f>G2517-P2517</f>
        <v>3476.33</v>
      </c>
      <c r="R2517" t="s">
        <v>1833</v>
      </c>
      <c r="S2517" t="s">
        <v>18</v>
      </c>
      <c r="T2517" t="s">
        <v>19</v>
      </c>
    </row>
    <row r="2518" spans="1:20" x14ac:dyDescent="0.35">
      <c r="A2518" t="s">
        <v>29</v>
      </c>
      <c r="B2518" t="s">
        <v>92</v>
      </c>
      <c r="C2518" t="s">
        <v>13</v>
      </c>
      <c r="D2518" t="s">
        <v>121</v>
      </c>
      <c r="E2518" t="s">
        <v>93</v>
      </c>
      <c r="F2518" t="s">
        <v>16</v>
      </c>
      <c r="G2518">
        <v>4193.4799999999996</v>
      </c>
      <c r="H2518" s="1">
        <v>43333</v>
      </c>
      <c r="I2518" t="str">
        <f t="shared" si="117"/>
        <v>21</v>
      </c>
      <c r="J2518" t="str">
        <f t="shared" si="118"/>
        <v>August</v>
      </c>
      <c r="K2518" t="str">
        <f t="shared" si="119"/>
        <v>2018</v>
      </c>
      <c r="L2518" s="15">
        <v>0.58333333333333337</v>
      </c>
      <c r="M2518">
        <f>HOUR(K2518:K14560)</f>
        <v>0</v>
      </c>
      <c r="N2518">
        <f>MINUTE(K2518:K14560)</f>
        <v>0</v>
      </c>
      <c r="O2518">
        <f>SECOND(K2518:K14560)</f>
        <v>0</v>
      </c>
      <c r="P2518">
        <v>1037.07</v>
      </c>
      <c r="Q2518">
        <f>G2518-P2518</f>
        <v>3156.41</v>
      </c>
      <c r="R2518" t="s">
        <v>1833</v>
      </c>
      <c r="S2518" t="s">
        <v>18</v>
      </c>
      <c r="T2518" t="s">
        <v>122</v>
      </c>
    </row>
    <row r="2519" spans="1:20" x14ac:dyDescent="0.35">
      <c r="A2519" t="s">
        <v>11</v>
      </c>
      <c r="B2519" t="s">
        <v>85</v>
      </c>
      <c r="C2519" t="s">
        <v>13</v>
      </c>
      <c r="D2519" t="s">
        <v>20</v>
      </c>
      <c r="E2519" t="s">
        <v>86</v>
      </c>
      <c r="F2519" t="s">
        <v>16</v>
      </c>
      <c r="G2519">
        <v>18581.650000000001</v>
      </c>
      <c r="H2519" s="1">
        <v>43333</v>
      </c>
      <c r="I2519" t="str">
        <f t="shared" si="117"/>
        <v>21</v>
      </c>
      <c r="J2519" t="str">
        <f t="shared" si="118"/>
        <v>August</v>
      </c>
      <c r="K2519" t="str">
        <f t="shared" si="119"/>
        <v>2018</v>
      </c>
      <c r="L2519" s="15">
        <v>0.5921643518518519</v>
      </c>
      <c r="M2519">
        <f>HOUR(K2519:K14561)</f>
        <v>0</v>
      </c>
      <c r="N2519">
        <f>MINUTE(K2519:K14561)</f>
        <v>0</v>
      </c>
      <c r="O2519">
        <f>SECOND(K2519:K14561)</f>
        <v>0</v>
      </c>
      <c r="P2519">
        <v>27.35</v>
      </c>
      <c r="Q2519">
        <f>G2519-P2519</f>
        <v>18554.300000000003</v>
      </c>
      <c r="R2519" t="s">
        <v>1004</v>
      </c>
      <c r="S2519" t="s">
        <v>18</v>
      </c>
      <c r="T2519" t="s">
        <v>19</v>
      </c>
    </row>
    <row r="2520" spans="1:20" x14ac:dyDescent="0.35">
      <c r="A2520" t="s">
        <v>11</v>
      </c>
      <c r="B2520" t="s">
        <v>73</v>
      </c>
      <c r="C2520" t="s">
        <v>13</v>
      </c>
      <c r="D2520" t="s">
        <v>14</v>
      </c>
      <c r="E2520" t="s">
        <v>74</v>
      </c>
      <c r="F2520" t="s">
        <v>16</v>
      </c>
      <c r="G2520">
        <v>7889.84</v>
      </c>
      <c r="H2520" s="1">
        <v>43333</v>
      </c>
      <c r="I2520" t="str">
        <f t="shared" si="117"/>
        <v>21</v>
      </c>
      <c r="J2520" t="str">
        <f t="shared" si="118"/>
        <v>August</v>
      </c>
      <c r="K2520" t="str">
        <f t="shared" si="119"/>
        <v>2018</v>
      </c>
      <c r="L2520" s="15">
        <v>0.6011805555555555</v>
      </c>
      <c r="M2520">
        <f>HOUR(K2520:K14562)</f>
        <v>0</v>
      </c>
      <c r="N2520">
        <f>MINUTE(K2520:K14562)</f>
        <v>0</v>
      </c>
      <c r="O2520">
        <f>SECOND(K2520:K14562)</f>
        <v>0</v>
      </c>
      <c r="P2520">
        <v>24.74</v>
      </c>
      <c r="Q2520">
        <f>G2520-P2520</f>
        <v>7865.1</v>
      </c>
      <c r="R2520" t="s">
        <v>1005</v>
      </c>
      <c r="S2520" t="s">
        <v>18</v>
      </c>
      <c r="T2520" t="s">
        <v>19</v>
      </c>
    </row>
    <row r="2521" spans="1:20" x14ac:dyDescent="0.35">
      <c r="A2521" t="s">
        <v>11</v>
      </c>
      <c r="B2521" t="s">
        <v>37</v>
      </c>
      <c r="C2521" t="s">
        <v>13</v>
      </c>
      <c r="D2521" t="s">
        <v>14</v>
      </c>
      <c r="E2521" t="s">
        <v>38</v>
      </c>
      <c r="F2521" t="s">
        <v>16</v>
      </c>
      <c r="G2521">
        <v>4081.52</v>
      </c>
      <c r="H2521" s="1">
        <v>43333</v>
      </c>
      <c r="I2521" t="str">
        <f t="shared" si="117"/>
        <v>21</v>
      </c>
      <c r="J2521" t="str">
        <f t="shared" si="118"/>
        <v>August</v>
      </c>
      <c r="K2521" t="str">
        <f t="shared" si="119"/>
        <v>2018</v>
      </c>
      <c r="L2521" s="15">
        <v>0.61020833333333335</v>
      </c>
      <c r="M2521">
        <f>HOUR(K2521:K14563)</f>
        <v>0</v>
      </c>
      <c r="N2521">
        <f>MINUTE(K2521:K14563)</f>
        <v>0</v>
      </c>
      <c r="O2521">
        <f>SECOND(K2521:K14563)</f>
        <v>0</v>
      </c>
      <c r="P2521">
        <v>23.82</v>
      </c>
      <c r="Q2521">
        <f>G2521-P2521</f>
        <v>4057.7</v>
      </c>
      <c r="R2521" t="s">
        <v>288</v>
      </c>
      <c r="S2521" t="s">
        <v>18</v>
      </c>
      <c r="T2521" t="s">
        <v>19</v>
      </c>
    </row>
    <row r="2522" spans="1:20" x14ac:dyDescent="0.35">
      <c r="A2522" t="s">
        <v>11</v>
      </c>
      <c r="B2522" t="s">
        <v>211</v>
      </c>
      <c r="C2522" t="s">
        <v>13</v>
      </c>
      <c r="D2522" t="s">
        <v>14</v>
      </c>
      <c r="E2522" t="s">
        <v>212</v>
      </c>
      <c r="F2522" t="s">
        <v>16</v>
      </c>
      <c r="G2522">
        <v>1045.71</v>
      </c>
      <c r="H2522" s="1">
        <v>43333</v>
      </c>
      <c r="I2522" t="str">
        <f t="shared" si="117"/>
        <v>21</v>
      </c>
      <c r="J2522" t="str">
        <f t="shared" si="118"/>
        <v>August</v>
      </c>
      <c r="K2522" t="str">
        <f t="shared" si="119"/>
        <v>2018</v>
      </c>
      <c r="L2522" s="15">
        <v>0.61922453703703706</v>
      </c>
      <c r="M2522">
        <f>HOUR(K2522:K14564)</f>
        <v>0</v>
      </c>
      <c r="N2522">
        <f>MINUTE(K2522:K14564)</f>
        <v>0</v>
      </c>
      <c r="O2522">
        <f>SECOND(K2522:K14564)</f>
        <v>0</v>
      </c>
      <c r="P2522">
        <v>20.61</v>
      </c>
      <c r="Q2522">
        <f>G2522-P2522</f>
        <v>1025.1000000000001</v>
      </c>
      <c r="R2522" t="s">
        <v>1006</v>
      </c>
      <c r="S2522" t="s">
        <v>18</v>
      </c>
      <c r="T2522" t="s">
        <v>19</v>
      </c>
    </row>
    <row r="2523" spans="1:20" x14ac:dyDescent="0.35">
      <c r="A2523" t="s">
        <v>29</v>
      </c>
      <c r="B2523" t="s">
        <v>247</v>
      </c>
      <c r="C2523" t="s">
        <v>13</v>
      </c>
      <c r="D2523" t="s">
        <v>31</v>
      </c>
      <c r="E2523" t="s">
        <v>248</v>
      </c>
      <c r="F2523" t="s">
        <v>16</v>
      </c>
      <c r="G2523">
        <v>883</v>
      </c>
      <c r="H2523" s="1">
        <v>43333</v>
      </c>
      <c r="I2523" t="str">
        <f t="shared" si="117"/>
        <v>21</v>
      </c>
      <c r="J2523" t="str">
        <f t="shared" si="118"/>
        <v>August</v>
      </c>
      <c r="K2523" t="str">
        <f t="shared" si="119"/>
        <v>2018</v>
      </c>
      <c r="L2523" s="15">
        <v>0.625</v>
      </c>
      <c r="M2523">
        <f>HOUR(K2523:K14565)</f>
        <v>0</v>
      </c>
      <c r="N2523">
        <f>MINUTE(K2523:K14565)</f>
        <v>0</v>
      </c>
      <c r="O2523">
        <f>SECOND(K2523:K14565)</f>
        <v>0</v>
      </c>
      <c r="P2523">
        <v>156</v>
      </c>
      <c r="Q2523">
        <f>G2523-P2523</f>
        <v>727</v>
      </c>
      <c r="R2523" t="s">
        <v>1833</v>
      </c>
      <c r="S2523" t="s">
        <v>18</v>
      </c>
      <c r="T2523" t="s">
        <v>19</v>
      </c>
    </row>
    <row r="2524" spans="1:20" x14ac:dyDescent="0.35">
      <c r="A2524" t="s">
        <v>29</v>
      </c>
      <c r="B2524" t="s">
        <v>65</v>
      </c>
      <c r="C2524" t="s">
        <v>13</v>
      </c>
      <c r="D2524" t="s">
        <v>31</v>
      </c>
      <c r="E2524" t="s">
        <v>66</v>
      </c>
      <c r="F2524" t="s">
        <v>16</v>
      </c>
      <c r="G2524">
        <v>2216.25</v>
      </c>
      <c r="H2524" s="1">
        <v>43333</v>
      </c>
      <c r="I2524" t="str">
        <f t="shared" si="117"/>
        <v>21</v>
      </c>
      <c r="J2524" t="str">
        <f t="shared" si="118"/>
        <v>August</v>
      </c>
      <c r="K2524" t="str">
        <f t="shared" si="119"/>
        <v>2018</v>
      </c>
      <c r="L2524" s="15">
        <v>0.625</v>
      </c>
      <c r="M2524">
        <f>HOUR(K2524:K14566)</f>
        <v>0</v>
      </c>
      <c r="N2524">
        <f>MINUTE(K2524:K14566)</f>
        <v>0</v>
      </c>
      <c r="O2524">
        <f>SECOND(K2524:K14566)</f>
        <v>0</v>
      </c>
      <c r="P2524">
        <v>32</v>
      </c>
      <c r="Q2524">
        <f>G2524-P2524</f>
        <v>2184.25</v>
      </c>
      <c r="R2524" t="s">
        <v>1833</v>
      </c>
      <c r="S2524" t="s">
        <v>18</v>
      </c>
      <c r="T2524" t="s">
        <v>19</v>
      </c>
    </row>
    <row r="2525" spans="1:20" x14ac:dyDescent="0.35">
      <c r="A2525" t="s">
        <v>11</v>
      </c>
      <c r="B2525" t="s">
        <v>289</v>
      </c>
      <c r="C2525" t="s">
        <v>13</v>
      </c>
      <c r="D2525" t="s">
        <v>20</v>
      </c>
      <c r="E2525" t="s">
        <v>290</v>
      </c>
      <c r="F2525" t="s">
        <v>24</v>
      </c>
      <c r="G2525">
        <v>2674.01</v>
      </c>
      <c r="H2525" s="1">
        <v>43333</v>
      </c>
      <c r="I2525" t="str">
        <f t="shared" si="117"/>
        <v>21</v>
      </c>
      <c r="J2525" t="str">
        <f t="shared" si="118"/>
        <v>August</v>
      </c>
      <c r="K2525" t="str">
        <f t="shared" si="119"/>
        <v>2018</v>
      </c>
      <c r="L2525" s="15">
        <v>0.62715277777777778</v>
      </c>
      <c r="M2525">
        <f>HOUR(K2525:K14567)</f>
        <v>0</v>
      </c>
      <c r="N2525">
        <f>MINUTE(K2525:K14567)</f>
        <v>0</v>
      </c>
      <c r="O2525">
        <f>SECOND(K2525:K14567)</f>
        <v>0</v>
      </c>
      <c r="P2525">
        <v>13.78</v>
      </c>
      <c r="Q2525">
        <f>G2525-P2525</f>
        <v>2660.23</v>
      </c>
      <c r="R2525" t="s">
        <v>904</v>
      </c>
      <c r="S2525" t="s">
        <v>18</v>
      </c>
      <c r="T2525" t="s">
        <v>19</v>
      </c>
    </row>
    <row r="2526" spans="1:20" x14ac:dyDescent="0.35">
      <c r="A2526" t="s">
        <v>11</v>
      </c>
      <c r="B2526" t="s">
        <v>186</v>
      </c>
      <c r="C2526" t="s">
        <v>13</v>
      </c>
      <c r="D2526" t="s">
        <v>20</v>
      </c>
      <c r="E2526" t="s">
        <v>187</v>
      </c>
      <c r="F2526" t="s">
        <v>16</v>
      </c>
      <c r="G2526">
        <v>1487.33</v>
      </c>
      <c r="H2526" s="1">
        <v>43333</v>
      </c>
      <c r="I2526" t="str">
        <f t="shared" si="117"/>
        <v>21</v>
      </c>
      <c r="J2526" t="str">
        <f t="shared" si="118"/>
        <v>August</v>
      </c>
      <c r="K2526" t="str">
        <f t="shared" si="119"/>
        <v>2018</v>
      </c>
      <c r="L2526" s="15">
        <v>0.63313657407407409</v>
      </c>
      <c r="M2526">
        <f>HOUR(K2526:K14568)</f>
        <v>0</v>
      </c>
      <c r="N2526">
        <f>MINUTE(K2526:K14568)</f>
        <v>0</v>
      </c>
      <c r="O2526">
        <f>SECOND(K2526:K14568)</f>
        <v>0</v>
      </c>
      <c r="P2526">
        <v>25.58</v>
      </c>
      <c r="Q2526">
        <f>G2526-P2526</f>
        <v>1461.75</v>
      </c>
      <c r="R2526" t="s">
        <v>1007</v>
      </c>
      <c r="S2526" t="s">
        <v>18</v>
      </c>
      <c r="T2526" t="s">
        <v>19</v>
      </c>
    </row>
    <row r="2527" spans="1:20" x14ac:dyDescent="0.35">
      <c r="A2527" t="s">
        <v>11</v>
      </c>
      <c r="B2527" t="s">
        <v>268</v>
      </c>
      <c r="C2527" t="s">
        <v>13</v>
      </c>
      <c r="D2527" t="s">
        <v>14</v>
      </c>
      <c r="E2527" t="s">
        <v>269</v>
      </c>
      <c r="F2527" t="s">
        <v>16</v>
      </c>
      <c r="G2527">
        <v>1379.75</v>
      </c>
      <c r="H2527" s="1">
        <v>43333</v>
      </c>
      <c r="I2527" t="str">
        <f t="shared" si="117"/>
        <v>21</v>
      </c>
      <c r="J2527" t="str">
        <f t="shared" si="118"/>
        <v>August</v>
      </c>
      <c r="K2527" t="str">
        <f t="shared" si="119"/>
        <v>2018</v>
      </c>
      <c r="L2527" s="15">
        <v>0.63912037037037039</v>
      </c>
      <c r="M2527">
        <f>HOUR(K2527:K14569)</f>
        <v>0</v>
      </c>
      <c r="N2527">
        <f>MINUTE(K2527:K14569)</f>
        <v>0</v>
      </c>
      <c r="O2527">
        <f>SECOND(K2527:K14569)</f>
        <v>0</v>
      </c>
      <c r="P2527">
        <v>20.67</v>
      </c>
      <c r="Q2527">
        <f>G2527-P2527</f>
        <v>1359.08</v>
      </c>
      <c r="R2527" t="s">
        <v>1008</v>
      </c>
      <c r="S2527" t="s">
        <v>18</v>
      </c>
      <c r="T2527" t="s">
        <v>19</v>
      </c>
    </row>
    <row r="2528" spans="1:20" x14ac:dyDescent="0.35">
      <c r="A2528" t="s">
        <v>11</v>
      </c>
      <c r="B2528" t="s">
        <v>92</v>
      </c>
      <c r="C2528" t="s">
        <v>13</v>
      </c>
      <c r="D2528" t="s">
        <v>20</v>
      </c>
      <c r="E2528" t="s">
        <v>93</v>
      </c>
      <c r="F2528" t="s">
        <v>16</v>
      </c>
      <c r="G2528">
        <v>4184.76</v>
      </c>
      <c r="H2528" s="1">
        <v>43333</v>
      </c>
      <c r="I2528" t="str">
        <f t="shared" si="117"/>
        <v>21</v>
      </c>
      <c r="J2528" t="str">
        <f t="shared" si="118"/>
        <v>August</v>
      </c>
      <c r="K2528" t="str">
        <f t="shared" si="119"/>
        <v>2018</v>
      </c>
      <c r="L2528" s="15">
        <v>0.6451041666666667</v>
      </c>
      <c r="M2528">
        <f>HOUR(K2528:K14570)</f>
        <v>0</v>
      </c>
      <c r="N2528">
        <f>MINUTE(K2528:K14570)</f>
        <v>0</v>
      </c>
      <c r="O2528">
        <f>SECOND(K2528:K14570)</f>
        <v>0</v>
      </c>
      <c r="P2528">
        <v>8.7200000000000006</v>
      </c>
      <c r="Q2528">
        <f>G2528-P2528</f>
        <v>4176.04</v>
      </c>
      <c r="R2528" t="s">
        <v>598</v>
      </c>
      <c r="S2528" t="s">
        <v>18</v>
      </c>
      <c r="T2528" t="s">
        <v>19</v>
      </c>
    </row>
    <row r="2529" spans="1:20" x14ac:dyDescent="0.35">
      <c r="A2529" t="s">
        <v>11</v>
      </c>
      <c r="B2529" t="s">
        <v>58</v>
      </c>
      <c r="C2529" t="s">
        <v>13</v>
      </c>
      <c r="D2529" t="s">
        <v>20</v>
      </c>
      <c r="E2529" t="s">
        <v>59</v>
      </c>
      <c r="F2529" t="s">
        <v>16</v>
      </c>
      <c r="G2529">
        <v>2005.82</v>
      </c>
      <c r="H2529" s="1">
        <v>43333</v>
      </c>
      <c r="I2529" t="str">
        <f t="shared" si="117"/>
        <v>21</v>
      </c>
      <c r="J2529" t="str">
        <f t="shared" si="118"/>
        <v>August</v>
      </c>
      <c r="K2529" t="str">
        <f t="shared" si="119"/>
        <v>2018</v>
      </c>
      <c r="L2529" s="15">
        <v>0.65109953703703705</v>
      </c>
      <c r="M2529">
        <f>HOUR(K2529:K14571)</f>
        <v>0</v>
      </c>
      <c r="N2529">
        <f>MINUTE(K2529:K14571)</f>
        <v>0</v>
      </c>
      <c r="O2529">
        <f>SECOND(K2529:K14571)</f>
        <v>0</v>
      </c>
      <c r="P2529">
        <v>9.64</v>
      </c>
      <c r="Q2529">
        <f>G2529-P2529</f>
        <v>1996.1799999999998</v>
      </c>
      <c r="R2529" t="s">
        <v>375</v>
      </c>
      <c r="S2529" t="s">
        <v>18</v>
      </c>
      <c r="T2529" t="s">
        <v>19</v>
      </c>
    </row>
    <row r="2530" spans="1:20" x14ac:dyDescent="0.35">
      <c r="A2530" t="s">
        <v>11</v>
      </c>
      <c r="B2530" t="s">
        <v>100</v>
      </c>
      <c r="C2530" t="s">
        <v>13</v>
      </c>
      <c r="D2530" t="s">
        <v>20</v>
      </c>
      <c r="E2530" t="s">
        <v>101</v>
      </c>
      <c r="F2530" t="s">
        <v>16</v>
      </c>
      <c r="G2530">
        <v>3502.01</v>
      </c>
      <c r="H2530" s="1">
        <v>43333</v>
      </c>
      <c r="I2530" t="str">
        <f t="shared" si="117"/>
        <v>21</v>
      </c>
      <c r="J2530" t="str">
        <f t="shared" si="118"/>
        <v>August</v>
      </c>
      <c r="K2530" t="str">
        <f t="shared" si="119"/>
        <v>2018</v>
      </c>
      <c r="L2530" s="15">
        <v>0.65708333333333335</v>
      </c>
      <c r="M2530">
        <f>HOUR(K2530:K14572)</f>
        <v>0</v>
      </c>
      <c r="N2530">
        <f>MINUTE(K2530:K14572)</f>
        <v>0</v>
      </c>
      <c r="O2530">
        <f>SECOND(K2530:K14572)</f>
        <v>0</v>
      </c>
      <c r="P2530">
        <v>13.48</v>
      </c>
      <c r="Q2530">
        <f>G2530-P2530</f>
        <v>3488.53</v>
      </c>
      <c r="R2530" t="s">
        <v>680</v>
      </c>
      <c r="S2530" t="s">
        <v>18</v>
      </c>
      <c r="T2530" t="s">
        <v>19</v>
      </c>
    </row>
    <row r="2531" spans="1:20" x14ac:dyDescent="0.35">
      <c r="A2531" t="s">
        <v>11</v>
      </c>
      <c r="B2531" t="s">
        <v>92</v>
      </c>
      <c r="C2531" t="s">
        <v>13</v>
      </c>
      <c r="D2531" t="s">
        <v>14</v>
      </c>
      <c r="E2531" t="s">
        <v>93</v>
      </c>
      <c r="F2531" t="s">
        <v>16</v>
      </c>
      <c r="G2531">
        <v>4176.25</v>
      </c>
      <c r="H2531" s="1">
        <v>43333</v>
      </c>
      <c r="I2531" t="str">
        <f t="shared" si="117"/>
        <v>21</v>
      </c>
      <c r="J2531" t="str">
        <f t="shared" si="118"/>
        <v>August</v>
      </c>
      <c r="K2531" t="str">
        <f t="shared" si="119"/>
        <v>2018</v>
      </c>
      <c r="L2531" s="15">
        <v>0.66306712962962966</v>
      </c>
      <c r="M2531">
        <f>HOUR(K2531:K14573)</f>
        <v>0</v>
      </c>
      <c r="N2531">
        <f>MINUTE(K2531:K14573)</f>
        <v>0</v>
      </c>
      <c r="O2531">
        <f>SECOND(K2531:K14573)</f>
        <v>0</v>
      </c>
      <c r="P2531">
        <v>8.51</v>
      </c>
      <c r="Q2531">
        <f>G2531-P2531</f>
        <v>4167.74</v>
      </c>
      <c r="R2531" t="s">
        <v>894</v>
      </c>
      <c r="S2531" t="s">
        <v>18</v>
      </c>
      <c r="T2531" t="s">
        <v>19</v>
      </c>
    </row>
    <row r="2532" spans="1:20" x14ac:dyDescent="0.35">
      <c r="A2532" t="s">
        <v>29</v>
      </c>
      <c r="B2532" t="s">
        <v>247</v>
      </c>
      <c r="C2532" t="s">
        <v>13</v>
      </c>
      <c r="D2532" t="s">
        <v>121</v>
      </c>
      <c r="E2532" t="s">
        <v>248</v>
      </c>
      <c r="F2532" t="s">
        <v>16</v>
      </c>
      <c r="G2532">
        <v>1853.47</v>
      </c>
      <c r="H2532" s="1">
        <v>43333</v>
      </c>
      <c r="I2532" t="str">
        <f t="shared" si="117"/>
        <v>21</v>
      </c>
      <c r="J2532" t="str">
        <f t="shared" si="118"/>
        <v>August</v>
      </c>
      <c r="K2532" t="str">
        <f t="shared" si="119"/>
        <v>2018</v>
      </c>
      <c r="L2532" s="15">
        <v>0.66666666666666663</v>
      </c>
      <c r="M2532">
        <f>HOUR(K2532:K14574)</f>
        <v>0</v>
      </c>
      <c r="N2532">
        <f>MINUTE(K2532:K14574)</f>
        <v>0</v>
      </c>
      <c r="O2532">
        <f>SECOND(K2532:K14574)</f>
        <v>0</v>
      </c>
      <c r="P2532">
        <v>970.47</v>
      </c>
      <c r="Q2532">
        <f>G2532-P2532</f>
        <v>883</v>
      </c>
      <c r="R2532" t="s">
        <v>1833</v>
      </c>
      <c r="S2532" t="s">
        <v>18</v>
      </c>
      <c r="T2532" t="s">
        <v>122</v>
      </c>
    </row>
    <row r="2533" spans="1:20" x14ac:dyDescent="0.35">
      <c r="A2533" t="s">
        <v>29</v>
      </c>
      <c r="B2533" t="s">
        <v>207</v>
      </c>
      <c r="C2533" t="s">
        <v>13</v>
      </c>
      <c r="D2533" t="s">
        <v>121</v>
      </c>
      <c r="E2533" t="s">
        <v>137</v>
      </c>
      <c r="F2533" t="s">
        <v>24</v>
      </c>
      <c r="G2533">
        <v>36477.74</v>
      </c>
      <c r="H2533" s="1">
        <v>43333</v>
      </c>
      <c r="I2533" t="str">
        <f t="shared" si="117"/>
        <v>21</v>
      </c>
      <c r="J2533" t="str">
        <f t="shared" si="118"/>
        <v>August</v>
      </c>
      <c r="K2533" t="str">
        <f t="shared" si="119"/>
        <v>2018</v>
      </c>
      <c r="L2533" s="15">
        <v>0.66666666666666663</v>
      </c>
      <c r="M2533">
        <f>HOUR(K2533:K14575)</f>
        <v>0</v>
      </c>
      <c r="N2533">
        <f>MINUTE(K2533:K14575)</f>
        <v>0</v>
      </c>
      <c r="O2533">
        <f>SECOND(K2533:K14575)</f>
        <v>0</v>
      </c>
      <c r="P2533">
        <v>1757.82</v>
      </c>
      <c r="Q2533">
        <f>G2533-P2533</f>
        <v>34719.919999999998</v>
      </c>
      <c r="R2533" t="s">
        <v>1833</v>
      </c>
      <c r="S2533" t="s">
        <v>18</v>
      </c>
      <c r="T2533" t="s">
        <v>122</v>
      </c>
    </row>
    <row r="2534" spans="1:20" x14ac:dyDescent="0.35">
      <c r="A2534" t="s">
        <v>29</v>
      </c>
      <c r="B2534" t="s">
        <v>302</v>
      </c>
      <c r="C2534" t="s">
        <v>13</v>
      </c>
      <c r="D2534" t="s">
        <v>31</v>
      </c>
      <c r="E2534" t="s">
        <v>303</v>
      </c>
      <c r="F2534" t="s">
        <v>24</v>
      </c>
      <c r="G2534">
        <v>2855.18</v>
      </c>
      <c r="H2534" s="1">
        <v>43333</v>
      </c>
      <c r="I2534" t="str">
        <f t="shared" si="117"/>
        <v>21</v>
      </c>
      <c r="J2534" t="str">
        <f t="shared" si="118"/>
        <v>August</v>
      </c>
      <c r="K2534" t="str">
        <f t="shared" si="119"/>
        <v>2018</v>
      </c>
      <c r="L2534" s="15">
        <v>0.66666666666666663</v>
      </c>
      <c r="M2534">
        <f>HOUR(K2534:K14576)</f>
        <v>0</v>
      </c>
      <c r="N2534">
        <f>MINUTE(K2534:K14576)</f>
        <v>0</v>
      </c>
      <c r="O2534">
        <f>SECOND(K2534:K14576)</f>
        <v>0</v>
      </c>
      <c r="P2534">
        <v>46</v>
      </c>
      <c r="Q2534">
        <f>G2534-P2534</f>
        <v>2809.18</v>
      </c>
      <c r="R2534" t="s">
        <v>1833</v>
      </c>
      <c r="S2534" t="s">
        <v>18</v>
      </c>
      <c r="T2534" t="s">
        <v>19</v>
      </c>
    </row>
    <row r="2535" spans="1:20" x14ac:dyDescent="0.35">
      <c r="A2535" t="s">
        <v>11</v>
      </c>
      <c r="B2535" t="s">
        <v>37</v>
      </c>
      <c r="C2535" t="s">
        <v>13</v>
      </c>
      <c r="D2535" t="s">
        <v>20</v>
      </c>
      <c r="E2535" t="s">
        <v>38</v>
      </c>
      <c r="F2535" t="s">
        <v>16</v>
      </c>
      <c r="G2535">
        <v>3891.76</v>
      </c>
      <c r="H2535" s="1">
        <v>43333</v>
      </c>
      <c r="I2535" t="str">
        <f t="shared" si="117"/>
        <v>21</v>
      </c>
      <c r="J2535" t="str">
        <f t="shared" si="118"/>
        <v>August</v>
      </c>
      <c r="K2535" t="str">
        <f t="shared" si="119"/>
        <v>2018</v>
      </c>
      <c r="L2535" s="15">
        <v>0.6726967592592592</v>
      </c>
      <c r="M2535">
        <f>HOUR(K2535:K14577)</f>
        <v>0</v>
      </c>
      <c r="N2535">
        <f>MINUTE(K2535:K14577)</f>
        <v>0</v>
      </c>
      <c r="O2535">
        <f>SECOND(K2535:K14577)</f>
        <v>0</v>
      </c>
      <c r="P2535">
        <v>189.76</v>
      </c>
      <c r="Q2535">
        <f>G2535-P2535</f>
        <v>3702</v>
      </c>
      <c r="R2535" t="s">
        <v>1009</v>
      </c>
      <c r="S2535" t="s">
        <v>18</v>
      </c>
      <c r="T2535" t="s">
        <v>19</v>
      </c>
    </row>
    <row r="2536" spans="1:20" x14ac:dyDescent="0.35">
      <c r="A2536" t="s">
        <v>11</v>
      </c>
      <c r="B2536" t="s">
        <v>37</v>
      </c>
      <c r="C2536" t="s">
        <v>13</v>
      </c>
      <c r="D2536" t="s">
        <v>20</v>
      </c>
      <c r="E2536" t="s">
        <v>38</v>
      </c>
      <c r="F2536" t="s">
        <v>16</v>
      </c>
      <c r="G2536">
        <v>3876.7</v>
      </c>
      <c r="H2536" s="1">
        <v>43333</v>
      </c>
      <c r="I2536" t="str">
        <f t="shared" si="117"/>
        <v>21</v>
      </c>
      <c r="J2536" t="str">
        <f t="shared" si="118"/>
        <v>August</v>
      </c>
      <c r="K2536" t="str">
        <f t="shared" si="119"/>
        <v>2018</v>
      </c>
      <c r="L2536" s="15">
        <v>0.6878009259259259</v>
      </c>
      <c r="M2536">
        <f>HOUR(K2536:K14578)</f>
        <v>0</v>
      </c>
      <c r="N2536">
        <f>MINUTE(K2536:K14578)</f>
        <v>0</v>
      </c>
      <c r="O2536">
        <f>SECOND(K2536:K14578)</f>
        <v>0</v>
      </c>
      <c r="P2536">
        <v>15.06</v>
      </c>
      <c r="Q2536">
        <f>G2536-P2536</f>
        <v>3861.64</v>
      </c>
      <c r="R2536" t="s">
        <v>1010</v>
      </c>
      <c r="S2536" t="s">
        <v>18</v>
      </c>
      <c r="T2536" t="s">
        <v>19</v>
      </c>
    </row>
    <row r="2537" spans="1:20" x14ac:dyDescent="0.35">
      <c r="A2537" t="s">
        <v>11</v>
      </c>
      <c r="B2537" t="s">
        <v>211</v>
      </c>
      <c r="C2537" t="s">
        <v>13</v>
      </c>
      <c r="D2537" t="s">
        <v>20</v>
      </c>
      <c r="E2537" t="s">
        <v>212</v>
      </c>
      <c r="F2537" t="s">
        <v>16</v>
      </c>
      <c r="G2537">
        <v>1036.6300000000001</v>
      </c>
      <c r="H2537" s="1">
        <v>43333</v>
      </c>
      <c r="I2537" t="str">
        <f t="shared" si="117"/>
        <v>21</v>
      </c>
      <c r="J2537" t="str">
        <f t="shared" si="118"/>
        <v>August</v>
      </c>
      <c r="K2537" t="str">
        <f t="shared" si="119"/>
        <v>2018</v>
      </c>
      <c r="L2537" s="15">
        <v>0.70289351851851845</v>
      </c>
      <c r="M2537">
        <f>HOUR(K2537:K14579)</f>
        <v>0</v>
      </c>
      <c r="N2537">
        <f>MINUTE(K2537:K14579)</f>
        <v>0</v>
      </c>
      <c r="O2537">
        <f>SECOND(K2537:K14579)</f>
        <v>0</v>
      </c>
      <c r="P2537">
        <v>9.08</v>
      </c>
      <c r="Q2537">
        <f>G2537-P2537</f>
        <v>1027.5500000000002</v>
      </c>
      <c r="R2537" t="s">
        <v>931</v>
      </c>
      <c r="S2537" t="s">
        <v>18</v>
      </c>
      <c r="T2537" t="s">
        <v>19</v>
      </c>
    </row>
    <row r="2538" spans="1:20" x14ac:dyDescent="0.35">
      <c r="A2538" t="s">
        <v>29</v>
      </c>
      <c r="B2538" t="s">
        <v>170</v>
      </c>
      <c r="C2538" t="s">
        <v>13</v>
      </c>
      <c r="D2538" t="s">
        <v>31</v>
      </c>
      <c r="E2538" t="s">
        <v>171</v>
      </c>
      <c r="F2538" t="s">
        <v>24</v>
      </c>
      <c r="G2538">
        <v>3194.89</v>
      </c>
      <c r="H2538" s="1">
        <v>43333</v>
      </c>
      <c r="I2538" t="str">
        <f t="shared" si="117"/>
        <v>21</v>
      </c>
      <c r="J2538" t="str">
        <f t="shared" si="118"/>
        <v>August</v>
      </c>
      <c r="K2538" t="str">
        <f t="shared" si="119"/>
        <v>2018</v>
      </c>
      <c r="L2538" s="15">
        <v>0.70833333333333337</v>
      </c>
      <c r="M2538">
        <f>HOUR(K2538:K14580)</f>
        <v>0</v>
      </c>
      <c r="N2538">
        <f>MINUTE(K2538:K14580)</f>
        <v>0</v>
      </c>
      <c r="O2538">
        <f>SECOND(K2538:K14580)</f>
        <v>0</v>
      </c>
      <c r="P2538">
        <v>27</v>
      </c>
      <c r="Q2538">
        <f>G2538-P2538</f>
        <v>3167.89</v>
      </c>
      <c r="R2538" t="s">
        <v>1833</v>
      </c>
      <c r="S2538" t="s">
        <v>18</v>
      </c>
      <c r="T2538" t="s">
        <v>19</v>
      </c>
    </row>
    <row r="2539" spans="1:20" x14ac:dyDescent="0.35">
      <c r="A2539" t="s">
        <v>29</v>
      </c>
      <c r="B2539" t="s">
        <v>22</v>
      </c>
      <c r="C2539" t="s">
        <v>13</v>
      </c>
      <c r="D2539" t="s">
        <v>121</v>
      </c>
      <c r="E2539" t="s">
        <v>23</v>
      </c>
      <c r="F2539" t="s">
        <v>24</v>
      </c>
      <c r="G2539">
        <v>2084.79</v>
      </c>
      <c r="H2539" s="1">
        <v>43333</v>
      </c>
      <c r="I2539" t="str">
        <f t="shared" si="117"/>
        <v>21</v>
      </c>
      <c r="J2539" t="str">
        <f t="shared" si="118"/>
        <v>August</v>
      </c>
      <c r="K2539" t="str">
        <f t="shared" si="119"/>
        <v>2018</v>
      </c>
      <c r="L2539" s="15">
        <v>0.70833333333333337</v>
      </c>
      <c r="M2539">
        <f>HOUR(K2539:K14581)</f>
        <v>0</v>
      </c>
      <c r="N2539">
        <f>MINUTE(K2539:K14581)</f>
        <v>0</v>
      </c>
      <c r="O2539">
        <f>SECOND(K2539:K14581)</f>
        <v>0</v>
      </c>
      <c r="P2539">
        <v>1002.13</v>
      </c>
      <c r="Q2539">
        <f>G2539-P2539</f>
        <v>1082.6599999999999</v>
      </c>
      <c r="R2539" t="s">
        <v>1833</v>
      </c>
      <c r="S2539" t="s">
        <v>18</v>
      </c>
      <c r="T2539" t="s">
        <v>122</v>
      </c>
    </row>
    <row r="2540" spans="1:20" x14ac:dyDescent="0.35">
      <c r="A2540" t="s">
        <v>29</v>
      </c>
      <c r="B2540" t="s">
        <v>215</v>
      </c>
      <c r="C2540" t="s">
        <v>13</v>
      </c>
      <c r="D2540" t="s">
        <v>121</v>
      </c>
      <c r="E2540" t="s">
        <v>216</v>
      </c>
      <c r="F2540" t="s">
        <v>24</v>
      </c>
      <c r="G2540">
        <v>1544.92</v>
      </c>
      <c r="H2540" s="1">
        <v>43333</v>
      </c>
      <c r="I2540" t="str">
        <f t="shared" si="117"/>
        <v>21</v>
      </c>
      <c r="J2540" t="str">
        <f t="shared" si="118"/>
        <v>August</v>
      </c>
      <c r="K2540" t="str">
        <f t="shared" si="119"/>
        <v>2018</v>
      </c>
      <c r="L2540" s="15">
        <v>0.70833333333333337</v>
      </c>
      <c r="M2540">
        <f>HOUR(K2540:K14582)</f>
        <v>0</v>
      </c>
      <c r="N2540">
        <f>MINUTE(K2540:K14582)</f>
        <v>0</v>
      </c>
      <c r="O2540">
        <f>SECOND(K2540:K14582)</f>
        <v>0</v>
      </c>
      <c r="P2540">
        <v>1099.7</v>
      </c>
      <c r="Q2540">
        <f>G2540-P2540</f>
        <v>445.22</v>
      </c>
      <c r="R2540" t="s">
        <v>1833</v>
      </c>
      <c r="S2540" t="s">
        <v>18</v>
      </c>
      <c r="T2540" t="s">
        <v>122</v>
      </c>
    </row>
    <row r="2541" spans="1:20" x14ac:dyDescent="0.35">
      <c r="A2541" t="s">
        <v>29</v>
      </c>
      <c r="B2541" t="s">
        <v>56</v>
      </c>
      <c r="C2541" t="s">
        <v>13</v>
      </c>
      <c r="D2541" t="s">
        <v>121</v>
      </c>
      <c r="E2541" t="s">
        <v>57</v>
      </c>
      <c r="F2541" t="s">
        <v>16</v>
      </c>
      <c r="G2541">
        <v>3507.7</v>
      </c>
      <c r="H2541" s="1">
        <v>43333</v>
      </c>
      <c r="I2541" t="str">
        <f t="shared" si="117"/>
        <v>21</v>
      </c>
      <c r="J2541" t="str">
        <f t="shared" si="118"/>
        <v>August</v>
      </c>
      <c r="K2541" t="str">
        <f t="shared" si="119"/>
        <v>2018</v>
      </c>
      <c r="L2541" s="15">
        <v>0.70833333333333337</v>
      </c>
      <c r="M2541">
        <f>HOUR(K2541:K14583)</f>
        <v>0</v>
      </c>
      <c r="N2541">
        <f>MINUTE(K2541:K14583)</f>
        <v>0</v>
      </c>
      <c r="O2541">
        <f>SECOND(K2541:K14583)</f>
        <v>0</v>
      </c>
      <c r="P2541">
        <v>1272.47</v>
      </c>
      <c r="Q2541">
        <f>G2541-P2541</f>
        <v>2235.2299999999996</v>
      </c>
      <c r="R2541" t="s">
        <v>1833</v>
      </c>
      <c r="S2541" t="s">
        <v>18</v>
      </c>
      <c r="T2541" t="s">
        <v>122</v>
      </c>
    </row>
    <row r="2542" spans="1:20" x14ac:dyDescent="0.35">
      <c r="A2542" t="s">
        <v>29</v>
      </c>
      <c r="B2542" t="s">
        <v>111</v>
      </c>
      <c r="C2542" t="s">
        <v>13</v>
      </c>
      <c r="D2542" t="s">
        <v>41</v>
      </c>
      <c r="E2542" t="s">
        <v>112</v>
      </c>
      <c r="F2542" t="s">
        <v>24</v>
      </c>
      <c r="G2542">
        <v>1408.23</v>
      </c>
      <c r="H2542" s="1">
        <v>43333</v>
      </c>
      <c r="I2542" t="str">
        <f t="shared" si="117"/>
        <v>21</v>
      </c>
      <c r="J2542" t="str">
        <f t="shared" si="118"/>
        <v>August</v>
      </c>
      <c r="K2542" t="str">
        <f t="shared" si="119"/>
        <v>2018</v>
      </c>
      <c r="L2542" s="15">
        <v>0.70833333333333337</v>
      </c>
      <c r="M2542">
        <f>HOUR(K2542:K14584)</f>
        <v>0</v>
      </c>
      <c r="N2542">
        <f>MINUTE(K2542:K14584)</f>
        <v>0</v>
      </c>
      <c r="O2542">
        <f>SECOND(K2542:K14584)</f>
        <v>0</v>
      </c>
      <c r="P2542">
        <v>20</v>
      </c>
      <c r="Q2542">
        <f>G2542-P2542</f>
        <v>1388.23</v>
      </c>
      <c r="R2542" t="s">
        <v>1833</v>
      </c>
      <c r="S2542" t="s">
        <v>18</v>
      </c>
      <c r="T2542" t="s">
        <v>19</v>
      </c>
    </row>
    <row r="2543" spans="1:20" x14ac:dyDescent="0.35">
      <c r="A2543" t="s">
        <v>29</v>
      </c>
      <c r="B2543" t="s">
        <v>148</v>
      </c>
      <c r="C2543" t="s">
        <v>13</v>
      </c>
      <c r="D2543" t="s">
        <v>121</v>
      </c>
      <c r="E2543" t="s">
        <v>149</v>
      </c>
      <c r="F2543" t="s">
        <v>16</v>
      </c>
      <c r="G2543">
        <v>5737.9</v>
      </c>
      <c r="H2543" s="1">
        <v>43333</v>
      </c>
      <c r="I2543" t="str">
        <f t="shared" si="117"/>
        <v>21</v>
      </c>
      <c r="J2543" t="str">
        <f t="shared" si="118"/>
        <v>August</v>
      </c>
      <c r="K2543" t="str">
        <f t="shared" si="119"/>
        <v>2018</v>
      </c>
      <c r="L2543" s="15">
        <v>0.70833333333333337</v>
      </c>
      <c r="M2543">
        <f>HOUR(K2543:K14585)</f>
        <v>0</v>
      </c>
      <c r="N2543">
        <f>MINUTE(K2543:K14585)</f>
        <v>0</v>
      </c>
      <c r="O2543">
        <f>SECOND(K2543:K14585)</f>
        <v>0</v>
      </c>
      <c r="P2543">
        <v>3517.61</v>
      </c>
      <c r="Q2543">
        <f>G2543-P2543</f>
        <v>2220.2899999999995</v>
      </c>
      <c r="R2543" t="s">
        <v>1833</v>
      </c>
      <c r="S2543" t="s">
        <v>18</v>
      </c>
      <c r="T2543" t="s">
        <v>122</v>
      </c>
    </row>
    <row r="2544" spans="1:20" x14ac:dyDescent="0.35">
      <c r="A2544" t="s">
        <v>29</v>
      </c>
      <c r="B2544" t="s">
        <v>220</v>
      </c>
      <c r="C2544" t="s">
        <v>13</v>
      </c>
      <c r="D2544" t="s">
        <v>121</v>
      </c>
      <c r="E2544" t="s">
        <v>221</v>
      </c>
      <c r="F2544" t="s">
        <v>24</v>
      </c>
      <c r="G2544">
        <v>2360.2399999999998</v>
      </c>
      <c r="H2544" s="1">
        <v>43333</v>
      </c>
      <c r="I2544" t="str">
        <f t="shared" si="117"/>
        <v>21</v>
      </c>
      <c r="J2544" t="str">
        <f t="shared" si="118"/>
        <v>August</v>
      </c>
      <c r="K2544" t="str">
        <f t="shared" si="119"/>
        <v>2018</v>
      </c>
      <c r="L2544" s="15">
        <v>0.70833333333333337</v>
      </c>
      <c r="M2544">
        <f>HOUR(K2544:K14586)</f>
        <v>0</v>
      </c>
      <c r="N2544">
        <f>MINUTE(K2544:K14586)</f>
        <v>0</v>
      </c>
      <c r="O2544">
        <f>SECOND(K2544:K14586)</f>
        <v>0</v>
      </c>
      <c r="P2544">
        <v>982.71</v>
      </c>
      <c r="Q2544">
        <f>G2544-P2544</f>
        <v>1377.5299999999997</v>
      </c>
      <c r="R2544" t="s">
        <v>1833</v>
      </c>
      <c r="S2544" t="s">
        <v>18</v>
      </c>
      <c r="T2544" t="s">
        <v>122</v>
      </c>
    </row>
    <row r="2545" spans="1:20" x14ac:dyDescent="0.35">
      <c r="A2545" t="s">
        <v>11</v>
      </c>
      <c r="B2545" t="s">
        <v>58</v>
      </c>
      <c r="C2545" t="s">
        <v>13</v>
      </c>
      <c r="D2545" t="s">
        <v>14</v>
      </c>
      <c r="E2545" t="s">
        <v>59</v>
      </c>
      <c r="F2545" t="s">
        <v>16</v>
      </c>
      <c r="G2545">
        <v>1996.73</v>
      </c>
      <c r="H2545" s="1">
        <v>43333</v>
      </c>
      <c r="I2545" t="str">
        <f t="shared" si="117"/>
        <v>21</v>
      </c>
      <c r="J2545" t="str">
        <f t="shared" si="118"/>
        <v>August</v>
      </c>
      <c r="K2545" t="str">
        <f t="shared" si="119"/>
        <v>2018</v>
      </c>
      <c r="L2545" s="15">
        <v>0.7165625000000001</v>
      </c>
      <c r="M2545">
        <f>HOUR(K2545:K14587)</f>
        <v>0</v>
      </c>
      <c r="N2545">
        <f>MINUTE(K2545:K14587)</f>
        <v>0</v>
      </c>
      <c r="O2545">
        <f>SECOND(K2545:K14587)</f>
        <v>0</v>
      </c>
      <c r="P2545">
        <v>9.09</v>
      </c>
      <c r="Q2545">
        <f>G2545-P2545</f>
        <v>1987.64</v>
      </c>
      <c r="R2545" t="s">
        <v>1011</v>
      </c>
      <c r="S2545" t="s">
        <v>18</v>
      </c>
      <c r="T2545" t="s">
        <v>19</v>
      </c>
    </row>
    <row r="2546" spans="1:20" x14ac:dyDescent="0.35">
      <c r="A2546" t="s">
        <v>11</v>
      </c>
      <c r="B2546" t="s">
        <v>92</v>
      </c>
      <c r="C2546" t="s">
        <v>13</v>
      </c>
      <c r="D2546" t="s">
        <v>20</v>
      </c>
      <c r="E2546" t="s">
        <v>93</v>
      </c>
      <c r="F2546" t="s">
        <v>16</v>
      </c>
      <c r="G2546">
        <v>4162.3100000000004</v>
      </c>
      <c r="H2546" s="1">
        <v>43333</v>
      </c>
      <c r="I2546" t="str">
        <f t="shared" si="117"/>
        <v>21</v>
      </c>
      <c r="J2546" t="str">
        <f t="shared" si="118"/>
        <v>August</v>
      </c>
      <c r="K2546" t="str">
        <f t="shared" si="119"/>
        <v>2018</v>
      </c>
      <c r="L2546" s="15">
        <v>0.72942129629629626</v>
      </c>
      <c r="M2546">
        <f>HOUR(K2546:K14588)</f>
        <v>0</v>
      </c>
      <c r="N2546">
        <f>MINUTE(K2546:K14588)</f>
        <v>0</v>
      </c>
      <c r="O2546">
        <f>SECOND(K2546:K14588)</f>
        <v>0</v>
      </c>
      <c r="P2546">
        <v>13.94</v>
      </c>
      <c r="Q2546">
        <f>G2546-P2546</f>
        <v>4148.3700000000008</v>
      </c>
      <c r="R2546" t="s">
        <v>1012</v>
      </c>
      <c r="S2546" t="s">
        <v>18</v>
      </c>
      <c r="T2546" t="s">
        <v>19</v>
      </c>
    </row>
    <row r="2547" spans="1:20" x14ac:dyDescent="0.35">
      <c r="A2547" t="s">
        <v>11</v>
      </c>
      <c r="B2547" t="s">
        <v>312</v>
      </c>
      <c r="C2547" t="s">
        <v>13</v>
      </c>
      <c r="D2547" t="s">
        <v>20</v>
      </c>
      <c r="E2547" t="s">
        <v>59</v>
      </c>
      <c r="F2547" t="s">
        <v>16</v>
      </c>
      <c r="G2547">
        <v>1922.1</v>
      </c>
      <c r="H2547" s="1">
        <v>43333</v>
      </c>
      <c r="I2547" t="str">
        <f t="shared" si="117"/>
        <v>21</v>
      </c>
      <c r="J2547" t="str">
        <f t="shared" si="118"/>
        <v>August</v>
      </c>
      <c r="K2547" t="str">
        <f t="shared" si="119"/>
        <v>2018</v>
      </c>
      <c r="L2547" s="15">
        <v>0.74228009259259264</v>
      </c>
      <c r="M2547">
        <f>HOUR(K2547:K14589)</f>
        <v>0</v>
      </c>
      <c r="N2547">
        <f>MINUTE(K2547:K14589)</f>
        <v>0</v>
      </c>
      <c r="O2547">
        <f>SECOND(K2547:K14589)</f>
        <v>0</v>
      </c>
      <c r="P2547">
        <v>130.08000000000001</v>
      </c>
      <c r="Q2547">
        <f>G2547-P2547</f>
        <v>1792.02</v>
      </c>
      <c r="R2547" t="s">
        <v>933</v>
      </c>
      <c r="S2547" t="s">
        <v>18</v>
      </c>
      <c r="T2547" t="s">
        <v>19</v>
      </c>
    </row>
    <row r="2548" spans="1:20" x14ac:dyDescent="0.35">
      <c r="A2548" t="s">
        <v>29</v>
      </c>
      <c r="B2548" t="s">
        <v>317</v>
      </c>
      <c r="C2548" t="s">
        <v>13</v>
      </c>
      <c r="D2548" t="s">
        <v>31</v>
      </c>
      <c r="E2548" t="s">
        <v>318</v>
      </c>
      <c r="F2548" t="s">
        <v>16</v>
      </c>
      <c r="G2548">
        <v>15501.73</v>
      </c>
      <c r="H2548" s="1">
        <v>43333</v>
      </c>
      <c r="I2548" t="str">
        <f t="shared" si="117"/>
        <v>21</v>
      </c>
      <c r="J2548" t="str">
        <f t="shared" si="118"/>
        <v>August</v>
      </c>
      <c r="K2548" t="str">
        <f t="shared" si="119"/>
        <v>2018</v>
      </c>
      <c r="L2548" s="15">
        <v>0.75</v>
      </c>
      <c r="M2548">
        <f>HOUR(K2548:K14590)</f>
        <v>0</v>
      </c>
      <c r="N2548">
        <f>MINUTE(K2548:K14590)</f>
        <v>0</v>
      </c>
      <c r="O2548">
        <f>SECOND(K2548:K14590)</f>
        <v>0</v>
      </c>
      <c r="P2548">
        <v>45</v>
      </c>
      <c r="Q2548">
        <f>G2548-P2548</f>
        <v>15456.73</v>
      </c>
      <c r="R2548" t="s">
        <v>1833</v>
      </c>
      <c r="S2548" t="s">
        <v>18</v>
      </c>
      <c r="T2548" t="s">
        <v>19</v>
      </c>
    </row>
    <row r="2549" spans="1:20" x14ac:dyDescent="0.35">
      <c r="A2549" t="s">
        <v>29</v>
      </c>
      <c r="B2549" t="s">
        <v>156</v>
      </c>
      <c r="C2549" t="s">
        <v>13</v>
      </c>
      <c r="D2549" t="s">
        <v>41</v>
      </c>
      <c r="E2549" t="s">
        <v>76</v>
      </c>
      <c r="F2549" t="s">
        <v>24</v>
      </c>
      <c r="G2549">
        <v>33087.339999999997</v>
      </c>
      <c r="H2549" s="1">
        <v>43333</v>
      </c>
      <c r="I2549" t="str">
        <f t="shared" si="117"/>
        <v>21</v>
      </c>
      <c r="J2549" t="str">
        <f t="shared" si="118"/>
        <v>August</v>
      </c>
      <c r="K2549" t="str">
        <f t="shared" si="119"/>
        <v>2018</v>
      </c>
      <c r="L2549" s="15">
        <v>0.75</v>
      </c>
      <c r="M2549">
        <f>HOUR(K2549:K14591)</f>
        <v>0</v>
      </c>
      <c r="N2549">
        <f>MINUTE(K2549:K14591)</f>
        <v>0</v>
      </c>
      <c r="O2549">
        <f>SECOND(K2549:K14591)</f>
        <v>0</v>
      </c>
      <c r="P2549">
        <v>29</v>
      </c>
      <c r="Q2549">
        <f>G2549-P2549</f>
        <v>33058.339999999997</v>
      </c>
      <c r="R2549" t="s">
        <v>1833</v>
      </c>
      <c r="S2549" t="s">
        <v>18</v>
      </c>
      <c r="T2549" t="s">
        <v>19</v>
      </c>
    </row>
    <row r="2550" spans="1:20" x14ac:dyDescent="0.35">
      <c r="A2550" t="s">
        <v>29</v>
      </c>
      <c r="B2550" t="s">
        <v>138</v>
      </c>
      <c r="C2550" t="s">
        <v>13</v>
      </c>
      <c r="D2550" t="s">
        <v>31</v>
      </c>
      <c r="E2550" t="s">
        <v>139</v>
      </c>
      <c r="F2550" t="s">
        <v>16</v>
      </c>
      <c r="G2550">
        <v>193592.49</v>
      </c>
      <c r="H2550" s="1">
        <v>43333</v>
      </c>
      <c r="I2550" t="str">
        <f t="shared" si="117"/>
        <v>21</v>
      </c>
      <c r="J2550" t="str">
        <f t="shared" si="118"/>
        <v>August</v>
      </c>
      <c r="K2550" t="str">
        <f t="shared" si="119"/>
        <v>2018</v>
      </c>
      <c r="L2550" s="15">
        <v>0.75</v>
      </c>
      <c r="M2550">
        <f>HOUR(K2550:K14592)</f>
        <v>0</v>
      </c>
      <c r="N2550">
        <f>MINUTE(K2550:K14592)</f>
        <v>0</v>
      </c>
      <c r="O2550">
        <f>SECOND(K2550:K14592)</f>
        <v>0</v>
      </c>
      <c r="P2550">
        <v>29</v>
      </c>
      <c r="Q2550">
        <f>G2550-P2550</f>
        <v>193563.49</v>
      </c>
      <c r="R2550" t="s">
        <v>1833</v>
      </c>
      <c r="S2550" t="s">
        <v>18</v>
      </c>
      <c r="T2550" t="s">
        <v>19</v>
      </c>
    </row>
    <row r="2551" spans="1:20" x14ac:dyDescent="0.35">
      <c r="A2551" t="s">
        <v>11</v>
      </c>
      <c r="B2551" t="s">
        <v>62</v>
      </c>
      <c r="C2551" t="s">
        <v>13</v>
      </c>
      <c r="D2551" t="s">
        <v>20</v>
      </c>
      <c r="E2551" t="s">
        <v>63</v>
      </c>
      <c r="F2551" t="s">
        <v>24</v>
      </c>
      <c r="G2551">
        <v>2029.05</v>
      </c>
      <c r="H2551" s="1">
        <v>43333</v>
      </c>
      <c r="I2551" t="str">
        <f t="shared" si="117"/>
        <v>21</v>
      </c>
      <c r="J2551" t="str">
        <f t="shared" si="118"/>
        <v>August</v>
      </c>
      <c r="K2551" t="str">
        <f t="shared" si="119"/>
        <v>2018</v>
      </c>
      <c r="L2551" s="15">
        <v>0.75924768518518515</v>
      </c>
      <c r="M2551">
        <f>HOUR(K2551:K14593)</f>
        <v>0</v>
      </c>
      <c r="N2551">
        <f>MINUTE(K2551:K14593)</f>
        <v>0</v>
      </c>
      <c r="O2551">
        <f>SECOND(K2551:K14593)</f>
        <v>0</v>
      </c>
      <c r="P2551">
        <v>12.63</v>
      </c>
      <c r="Q2551">
        <f>G2551-P2551</f>
        <v>2016.4199999999998</v>
      </c>
      <c r="R2551" t="s">
        <v>1013</v>
      </c>
      <c r="S2551" t="s">
        <v>18</v>
      </c>
      <c r="T2551" t="s">
        <v>19</v>
      </c>
    </row>
    <row r="2552" spans="1:20" x14ac:dyDescent="0.35">
      <c r="A2552" t="s">
        <v>11</v>
      </c>
      <c r="B2552" t="s">
        <v>547</v>
      </c>
      <c r="C2552" t="s">
        <v>13</v>
      </c>
      <c r="D2552" t="s">
        <v>20</v>
      </c>
      <c r="E2552" t="s">
        <v>548</v>
      </c>
      <c r="F2552" t="s">
        <v>16</v>
      </c>
      <c r="G2552">
        <v>4079.28</v>
      </c>
      <c r="H2552" s="1">
        <v>43333</v>
      </c>
      <c r="I2552" t="str">
        <f t="shared" si="117"/>
        <v>21</v>
      </c>
      <c r="J2552" t="str">
        <f t="shared" si="118"/>
        <v>August</v>
      </c>
      <c r="K2552" t="str">
        <f t="shared" si="119"/>
        <v>2018</v>
      </c>
      <c r="L2552" s="15">
        <v>0.78239583333333329</v>
      </c>
      <c r="M2552">
        <f>HOUR(K2552:K14594)</f>
        <v>0</v>
      </c>
      <c r="N2552">
        <f>MINUTE(K2552:K14594)</f>
        <v>0</v>
      </c>
      <c r="O2552">
        <f>SECOND(K2552:K14594)</f>
        <v>0</v>
      </c>
      <c r="P2552">
        <v>8.7799999999999994</v>
      </c>
      <c r="Q2552">
        <f>G2552-P2552</f>
        <v>4070.5</v>
      </c>
      <c r="R2552" t="s">
        <v>21</v>
      </c>
      <c r="S2552" t="s">
        <v>18</v>
      </c>
      <c r="T2552" t="s">
        <v>19</v>
      </c>
    </row>
    <row r="2553" spans="1:20" x14ac:dyDescent="0.35">
      <c r="A2553" t="s">
        <v>29</v>
      </c>
      <c r="B2553" t="s">
        <v>92</v>
      </c>
      <c r="C2553" t="s">
        <v>13</v>
      </c>
      <c r="D2553" t="s">
        <v>31</v>
      </c>
      <c r="E2553" t="s">
        <v>93</v>
      </c>
      <c r="F2553" t="s">
        <v>16</v>
      </c>
      <c r="G2553">
        <v>4084.31</v>
      </c>
      <c r="H2553" s="1">
        <v>43333</v>
      </c>
      <c r="I2553" t="str">
        <f t="shared" si="117"/>
        <v>21</v>
      </c>
      <c r="J2553" t="str">
        <f t="shared" si="118"/>
        <v>August</v>
      </c>
      <c r="K2553" t="str">
        <f t="shared" si="119"/>
        <v>2018</v>
      </c>
      <c r="L2553" s="15">
        <v>0.79166666666666663</v>
      </c>
      <c r="M2553">
        <f>HOUR(K2553:K14595)</f>
        <v>0</v>
      </c>
      <c r="N2553">
        <f>MINUTE(K2553:K14595)</f>
        <v>0</v>
      </c>
      <c r="O2553">
        <f>SECOND(K2553:K14595)</f>
        <v>0</v>
      </c>
      <c r="P2553">
        <v>78</v>
      </c>
      <c r="Q2553">
        <f>G2553-P2553</f>
        <v>4006.31</v>
      </c>
      <c r="R2553" t="s">
        <v>1833</v>
      </c>
      <c r="S2553" t="s">
        <v>18</v>
      </c>
      <c r="T2553" t="s">
        <v>19</v>
      </c>
    </row>
    <row r="2554" spans="1:20" x14ac:dyDescent="0.35">
      <c r="A2554" t="s">
        <v>11</v>
      </c>
      <c r="B2554" t="s">
        <v>109</v>
      </c>
      <c r="C2554" t="s">
        <v>13</v>
      </c>
      <c r="D2554" t="s">
        <v>14</v>
      </c>
      <c r="E2554" t="s">
        <v>110</v>
      </c>
      <c r="F2554" t="s">
        <v>24</v>
      </c>
      <c r="G2554">
        <v>3482.43</v>
      </c>
      <c r="H2554" s="1">
        <v>43333</v>
      </c>
      <c r="I2554" t="str">
        <f t="shared" si="117"/>
        <v>21</v>
      </c>
      <c r="J2554" t="str">
        <f t="shared" si="118"/>
        <v>August</v>
      </c>
      <c r="K2554" t="str">
        <f t="shared" si="119"/>
        <v>2018</v>
      </c>
      <c r="L2554" s="15">
        <v>0.80033564814814817</v>
      </c>
      <c r="M2554">
        <f>HOUR(K2554:K14596)</f>
        <v>0</v>
      </c>
      <c r="N2554">
        <f>MINUTE(K2554:K14596)</f>
        <v>0</v>
      </c>
      <c r="O2554">
        <f>SECOND(K2554:K14596)</f>
        <v>0</v>
      </c>
      <c r="P2554">
        <v>21.9</v>
      </c>
      <c r="Q2554">
        <f>G2554-P2554</f>
        <v>3460.5299999999997</v>
      </c>
      <c r="R2554" t="s">
        <v>766</v>
      </c>
      <c r="S2554" t="s">
        <v>18</v>
      </c>
      <c r="T2554" t="s">
        <v>19</v>
      </c>
    </row>
    <row r="2555" spans="1:20" x14ac:dyDescent="0.35">
      <c r="A2555" t="s">
        <v>11</v>
      </c>
      <c r="B2555" t="s">
        <v>100</v>
      </c>
      <c r="C2555" t="s">
        <v>13</v>
      </c>
      <c r="D2555" t="s">
        <v>20</v>
      </c>
      <c r="E2555" t="s">
        <v>101</v>
      </c>
      <c r="F2555" t="s">
        <v>16</v>
      </c>
      <c r="G2555">
        <v>3494.44</v>
      </c>
      <c r="H2555" s="1">
        <v>43333</v>
      </c>
      <c r="I2555" t="str">
        <f t="shared" si="117"/>
        <v>21</v>
      </c>
      <c r="J2555" t="str">
        <f t="shared" si="118"/>
        <v>August</v>
      </c>
      <c r="K2555" t="str">
        <f t="shared" si="119"/>
        <v>2018</v>
      </c>
      <c r="L2555" s="15">
        <v>0.81480324074074073</v>
      </c>
      <c r="M2555">
        <f>HOUR(K2555:K14597)</f>
        <v>0</v>
      </c>
      <c r="N2555">
        <f>MINUTE(K2555:K14597)</f>
        <v>0</v>
      </c>
      <c r="O2555">
        <f>SECOND(K2555:K14597)</f>
        <v>0</v>
      </c>
      <c r="P2555">
        <v>7.57</v>
      </c>
      <c r="Q2555">
        <f>G2555-P2555</f>
        <v>3486.87</v>
      </c>
      <c r="R2555" t="s">
        <v>1014</v>
      </c>
      <c r="S2555" t="s">
        <v>18</v>
      </c>
      <c r="T2555" t="s">
        <v>19</v>
      </c>
    </row>
    <row r="2556" spans="1:20" x14ac:dyDescent="0.35">
      <c r="A2556" t="s">
        <v>11</v>
      </c>
      <c r="B2556" t="s">
        <v>157</v>
      </c>
      <c r="C2556" t="s">
        <v>13</v>
      </c>
      <c r="D2556" t="s">
        <v>20</v>
      </c>
      <c r="E2556" t="s">
        <v>158</v>
      </c>
      <c r="F2556" t="s">
        <v>16</v>
      </c>
      <c r="G2556">
        <v>2401.38</v>
      </c>
      <c r="H2556" s="1">
        <v>43333</v>
      </c>
      <c r="I2556" t="str">
        <f t="shared" si="117"/>
        <v>21</v>
      </c>
      <c r="J2556" t="str">
        <f t="shared" si="118"/>
        <v>August</v>
      </c>
      <c r="K2556" t="str">
        <f t="shared" si="119"/>
        <v>2018</v>
      </c>
      <c r="L2556" s="15">
        <v>0.82927083333333329</v>
      </c>
      <c r="M2556">
        <f>HOUR(K2556:K14598)</f>
        <v>0</v>
      </c>
      <c r="N2556">
        <f>MINUTE(K2556:K14598)</f>
        <v>0</v>
      </c>
      <c r="O2556">
        <f>SECOND(K2556:K14598)</f>
        <v>0</v>
      </c>
      <c r="P2556">
        <v>10.77</v>
      </c>
      <c r="Q2556">
        <f>G2556-P2556</f>
        <v>2390.61</v>
      </c>
      <c r="R2556" t="s">
        <v>677</v>
      </c>
      <c r="S2556" t="s">
        <v>18</v>
      </c>
      <c r="T2556" t="s">
        <v>19</v>
      </c>
    </row>
    <row r="2557" spans="1:20" x14ac:dyDescent="0.35">
      <c r="A2557" t="s">
        <v>29</v>
      </c>
      <c r="B2557" t="s">
        <v>377</v>
      </c>
      <c r="C2557" t="s">
        <v>13</v>
      </c>
      <c r="D2557" t="s">
        <v>31</v>
      </c>
      <c r="E2557" t="s">
        <v>378</v>
      </c>
      <c r="F2557" t="s">
        <v>24</v>
      </c>
      <c r="G2557">
        <v>6902.84</v>
      </c>
      <c r="H2557" s="1">
        <v>43333</v>
      </c>
      <c r="I2557" t="str">
        <f t="shared" si="117"/>
        <v>21</v>
      </c>
      <c r="J2557" t="str">
        <f t="shared" si="118"/>
        <v>August</v>
      </c>
      <c r="K2557" t="str">
        <f t="shared" si="119"/>
        <v>2018</v>
      </c>
      <c r="L2557" s="15">
        <v>0.83333333333333337</v>
      </c>
      <c r="M2557">
        <f>HOUR(K2557:K14599)</f>
        <v>0</v>
      </c>
      <c r="N2557">
        <f>MINUTE(K2557:K14599)</f>
        <v>0</v>
      </c>
      <c r="O2557">
        <f>SECOND(K2557:K14599)</f>
        <v>0</v>
      </c>
      <c r="P2557">
        <v>20</v>
      </c>
      <c r="Q2557">
        <f>G2557-P2557</f>
        <v>6882.84</v>
      </c>
      <c r="R2557" t="s">
        <v>1833</v>
      </c>
      <c r="S2557" t="s">
        <v>18</v>
      </c>
      <c r="T2557" t="s">
        <v>19</v>
      </c>
    </row>
    <row r="2558" spans="1:20" x14ac:dyDescent="0.35">
      <c r="A2558" t="s">
        <v>29</v>
      </c>
      <c r="B2558" t="s">
        <v>180</v>
      </c>
      <c r="C2558" t="s">
        <v>13</v>
      </c>
      <c r="D2558" t="s">
        <v>31</v>
      </c>
      <c r="E2558" t="s">
        <v>181</v>
      </c>
      <c r="F2558" t="s">
        <v>24</v>
      </c>
      <c r="G2558">
        <v>8362.35</v>
      </c>
      <c r="H2558" s="1">
        <v>43333</v>
      </c>
      <c r="I2558" t="str">
        <f t="shared" si="117"/>
        <v>21</v>
      </c>
      <c r="J2558" t="str">
        <f t="shared" si="118"/>
        <v>August</v>
      </c>
      <c r="K2558" t="str">
        <f t="shared" si="119"/>
        <v>2018</v>
      </c>
      <c r="L2558" s="15">
        <v>0.83333333333333337</v>
      </c>
      <c r="M2558">
        <f>HOUR(K2558:K14600)</f>
        <v>0</v>
      </c>
      <c r="N2558">
        <f>MINUTE(K2558:K14600)</f>
        <v>0</v>
      </c>
      <c r="O2558">
        <f>SECOND(K2558:K14600)</f>
        <v>0</v>
      </c>
      <c r="P2558">
        <v>34</v>
      </c>
      <c r="Q2558">
        <f>G2558-P2558</f>
        <v>8328.35</v>
      </c>
      <c r="R2558" t="s">
        <v>1833</v>
      </c>
      <c r="S2558" t="s">
        <v>18</v>
      </c>
      <c r="T2558" t="s">
        <v>19</v>
      </c>
    </row>
    <row r="2559" spans="1:20" x14ac:dyDescent="0.35">
      <c r="A2559" t="s">
        <v>11</v>
      </c>
      <c r="B2559" t="s">
        <v>227</v>
      </c>
      <c r="C2559" t="s">
        <v>13</v>
      </c>
      <c r="D2559" t="s">
        <v>14</v>
      </c>
      <c r="E2559" t="s">
        <v>228</v>
      </c>
      <c r="F2559" t="s">
        <v>24</v>
      </c>
      <c r="G2559">
        <v>7530.67</v>
      </c>
      <c r="H2559" s="1">
        <v>43333</v>
      </c>
      <c r="I2559" t="str">
        <f t="shared" si="117"/>
        <v>21</v>
      </c>
      <c r="J2559" t="str">
        <f t="shared" si="118"/>
        <v>August</v>
      </c>
      <c r="K2559" t="str">
        <f t="shared" si="119"/>
        <v>2018</v>
      </c>
      <c r="L2559" s="15">
        <v>0.85118055555555561</v>
      </c>
      <c r="M2559">
        <f>HOUR(K2559:K14601)</f>
        <v>0</v>
      </c>
      <c r="N2559">
        <f>MINUTE(K2559:K14601)</f>
        <v>0</v>
      </c>
      <c r="O2559">
        <f>SECOND(K2559:K14601)</f>
        <v>0</v>
      </c>
      <c r="P2559">
        <v>13.48</v>
      </c>
      <c r="Q2559">
        <f>G2559-P2559</f>
        <v>7517.1900000000005</v>
      </c>
      <c r="R2559" t="s">
        <v>36</v>
      </c>
      <c r="S2559" t="s">
        <v>18</v>
      </c>
      <c r="T2559" t="s">
        <v>19</v>
      </c>
    </row>
    <row r="2560" spans="1:20" x14ac:dyDescent="0.35">
      <c r="A2560" t="s">
        <v>11</v>
      </c>
      <c r="B2560" t="s">
        <v>227</v>
      </c>
      <c r="C2560" t="s">
        <v>13</v>
      </c>
      <c r="D2560" t="s">
        <v>14</v>
      </c>
      <c r="E2560" t="s">
        <v>228</v>
      </c>
      <c r="F2560" t="s">
        <v>24</v>
      </c>
      <c r="G2560">
        <v>7499.95</v>
      </c>
      <c r="H2560" s="1">
        <v>43333</v>
      </c>
      <c r="I2560" t="str">
        <f t="shared" si="117"/>
        <v>21</v>
      </c>
      <c r="J2560" t="str">
        <f t="shared" si="118"/>
        <v>August</v>
      </c>
      <c r="K2560" t="str">
        <f t="shared" si="119"/>
        <v>2018</v>
      </c>
      <c r="L2560" s="15">
        <v>0.87594907407407396</v>
      </c>
      <c r="M2560">
        <f>HOUR(K2560:K14602)</f>
        <v>0</v>
      </c>
      <c r="N2560">
        <f>MINUTE(K2560:K14602)</f>
        <v>0</v>
      </c>
      <c r="O2560">
        <f>SECOND(K2560:K14602)</f>
        <v>0</v>
      </c>
      <c r="P2560">
        <v>30.72</v>
      </c>
      <c r="Q2560">
        <f>G2560-P2560</f>
        <v>7469.23</v>
      </c>
      <c r="R2560" t="s">
        <v>815</v>
      </c>
      <c r="S2560" t="s">
        <v>18</v>
      </c>
      <c r="T2560" t="s">
        <v>19</v>
      </c>
    </row>
    <row r="2561" spans="1:20" x14ac:dyDescent="0.35">
      <c r="A2561" t="s">
        <v>11</v>
      </c>
      <c r="B2561" t="s">
        <v>268</v>
      </c>
      <c r="C2561" t="s">
        <v>13</v>
      </c>
      <c r="D2561" t="s">
        <v>14</v>
      </c>
      <c r="E2561" t="s">
        <v>269</v>
      </c>
      <c r="F2561" t="s">
        <v>16</v>
      </c>
      <c r="G2561">
        <v>1342.7</v>
      </c>
      <c r="H2561" s="1">
        <v>43333</v>
      </c>
      <c r="I2561" t="str">
        <f t="shared" si="117"/>
        <v>21</v>
      </c>
      <c r="J2561" t="str">
        <f t="shared" si="118"/>
        <v>August</v>
      </c>
      <c r="K2561" t="str">
        <f t="shared" si="119"/>
        <v>2018</v>
      </c>
      <c r="L2561" s="15">
        <v>0.92467592592592596</v>
      </c>
      <c r="M2561">
        <f>HOUR(K2561:K14603)</f>
        <v>0</v>
      </c>
      <c r="N2561">
        <f>MINUTE(K2561:K14603)</f>
        <v>0</v>
      </c>
      <c r="O2561">
        <f>SECOND(K2561:K14603)</f>
        <v>0</v>
      </c>
      <c r="P2561">
        <v>37.049999999999997</v>
      </c>
      <c r="Q2561">
        <f>G2561-P2561</f>
        <v>1305.6500000000001</v>
      </c>
      <c r="R2561" t="s">
        <v>1015</v>
      </c>
      <c r="S2561" t="s">
        <v>18</v>
      </c>
      <c r="T2561" t="s">
        <v>19</v>
      </c>
    </row>
    <row r="2562" spans="1:20" x14ac:dyDescent="0.35">
      <c r="A2562" t="s">
        <v>11</v>
      </c>
      <c r="B2562" t="s">
        <v>148</v>
      </c>
      <c r="C2562" t="s">
        <v>13</v>
      </c>
      <c r="D2562" t="s">
        <v>20</v>
      </c>
      <c r="E2562" t="s">
        <v>149</v>
      </c>
      <c r="F2562" t="s">
        <v>16</v>
      </c>
      <c r="G2562">
        <v>5709.08</v>
      </c>
      <c r="H2562" s="1">
        <v>43333</v>
      </c>
      <c r="I2562" t="str">
        <f t="shared" si="117"/>
        <v>21</v>
      </c>
      <c r="J2562" t="str">
        <f t="shared" si="118"/>
        <v>August</v>
      </c>
      <c r="K2562" t="str">
        <f t="shared" si="119"/>
        <v>2018</v>
      </c>
      <c r="L2562" s="15">
        <v>0.95137731481481491</v>
      </c>
      <c r="M2562">
        <f>HOUR(K2562:K14604)</f>
        <v>0</v>
      </c>
      <c r="N2562">
        <f>MINUTE(K2562:K14604)</f>
        <v>0</v>
      </c>
      <c r="O2562">
        <f>SECOND(K2562:K14604)</f>
        <v>0</v>
      </c>
      <c r="P2562">
        <v>28.82</v>
      </c>
      <c r="Q2562">
        <f>G2562-P2562</f>
        <v>5680.26</v>
      </c>
      <c r="R2562" t="s">
        <v>993</v>
      </c>
      <c r="S2562" t="s">
        <v>18</v>
      </c>
      <c r="T2562" t="s">
        <v>19</v>
      </c>
    </row>
    <row r="2563" spans="1:20" x14ac:dyDescent="0.35">
      <c r="A2563" t="s">
        <v>29</v>
      </c>
      <c r="B2563" t="s">
        <v>116</v>
      </c>
      <c r="C2563" t="s">
        <v>13</v>
      </c>
      <c r="D2563" t="s">
        <v>31</v>
      </c>
      <c r="E2563" t="s">
        <v>117</v>
      </c>
      <c r="F2563" t="s">
        <v>24</v>
      </c>
      <c r="G2563">
        <v>3361.97</v>
      </c>
      <c r="H2563" s="1">
        <v>43333</v>
      </c>
      <c r="I2563" t="str">
        <f t="shared" ref="I2563:I2626" si="120">TEXT(H2563,"dd")</f>
        <v>21</v>
      </c>
      <c r="J2563" t="str">
        <f t="shared" ref="J2563:J2626" si="121">TEXT(H2563,"mmmm")</f>
        <v>August</v>
      </c>
      <c r="K2563" t="str">
        <f t="shared" ref="K2563:K2626" si="122">TEXT(H2563,"yyyy")</f>
        <v>2018</v>
      </c>
      <c r="L2563" s="15">
        <v>0.95833333333333337</v>
      </c>
      <c r="M2563">
        <f>HOUR(K2563:K14605)</f>
        <v>0</v>
      </c>
      <c r="N2563">
        <f>MINUTE(K2563:K14605)</f>
        <v>0</v>
      </c>
      <c r="O2563">
        <f>SECOND(K2563:K14605)</f>
        <v>0</v>
      </c>
      <c r="P2563">
        <v>40</v>
      </c>
      <c r="Q2563">
        <f>G2563-P2563</f>
        <v>3321.97</v>
      </c>
      <c r="R2563" t="s">
        <v>1833</v>
      </c>
      <c r="S2563" t="s">
        <v>18</v>
      </c>
      <c r="T2563" t="s">
        <v>19</v>
      </c>
    </row>
    <row r="2564" spans="1:20" x14ac:dyDescent="0.35">
      <c r="A2564" t="s">
        <v>11</v>
      </c>
      <c r="B2564" t="s">
        <v>62</v>
      </c>
      <c r="C2564" t="s">
        <v>13</v>
      </c>
      <c r="D2564" t="s">
        <v>14</v>
      </c>
      <c r="E2564" t="s">
        <v>63</v>
      </c>
      <c r="F2564" t="s">
        <v>24</v>
      </c>
      <c r="G2564">
        <v>2021.68</v>
      </c>
      <c r="H2564" s="1">
        <v>43333</v>
      </c>
      <c r="I2564" t="str">
        <f t="shared" si="120"/>
        <v>21</v>
      </c>
      <c r="J2564" t="str">
        <f t="shared" si="121"/>
        <v>August</v>
      </c>
      <c r="K2564" t="str">
        <f t="shared" si="122"/>
        <v>2018</v>
      </c>
      <c r="L2564" s="15">
        <v>0.97260416666666671</v>
      </c>
      <c r="M2564">
        <f>HOUR(K2564:K14606)</f>
        <v>0</v>
      </c>
      <c r="N2564">
        <f>MINUTE(K2564:K14606)</f>
        <v>0</v>
      </c>
      <c r="O2564">
        <f>SECOND(K2564:K14606)</f>
        <v>0</v>
      </c>
      <c r="P2564">
        <v>7.37</v>
      </c>
      <c r="Q2564">
        <f>G2564-P2564</f>
        <v>2014.3100000000002</v>
      </c>
      <c r="R2564" t="s">
        <v>727</v>
      </c>
      <c r="S2564" t="s">
        <v>18</v>
      </c>
      <c r="T2564" t="s">
        <v>19</v>
      </c>
    </row>
    <row r="2565" spans="1:20" x14ac:dyDescent="0.35">
      <c r="A2565" t="s">
        <v>11</v>
      </c>
      <c r="B2565" t="s">
        <v>161</v>
      </c>
      <c r="C2565" t="s">
        <v>13</v>
      </c>
      <c r="D2565" t="s">
        <v>20</v>
      </c>
      <c r="E2565" t="s">
        <v>162</v>
      </c>
      <c r="F2565" t="s">
        <v>24</v>
      </c>
      <c r="G2565">
        <v>2070.46</v>
      </c>
      <c r="H2565" s="1">
        <v>43333</v>
      </c>
      <c r="I2565" t="str">
        <f t="shared" si="120"/>
        <v>21</v>
      </c>
      <c r="J2565" t="str">
        <f t="shared" si="121"/>
        <v>August</v>
      </c>
      <c r="K2565" t="str">
        <f t="shared" si="122"/>
        <v>2018</v>
      </c>
      <c r="L2565" s="15">
        <v>0.9918865740740741</v>
      </c>
      <c r="M2565">
        <f>HOUR(K2565:K14607)</f>
        <v>0</v>
      </c>
      <c r="N2565">
        <f>MINUTE(K2565:K14607)</f>
        <v>0</v>
      </c>
      <c r="O2565">
        <f>SECOND(K2565:K14607)</f>
        <v>0</v>
      </c>
      <c r="P2565">
        <v>71.06</v>
      </c>
      <c r="Q2565">
        <f>G2565-P2565</f>
        <v>1999.4</v>
      </c>
      <c r="R2565" t="s">
        <v>706</v>
      </c>
      <c r="S2565" t="s">
        <v>18</v>
      </c>
      <c r="T2565" t="s">
        <v>19</v>
      </c>
    </row>
    <row r="2566" spans="1:20" x14ac:dyDescent="0.35">
      <c r="A2566" t="s">
        <v>11</v>
      </c>
      <c r="B2566" t="s">
        <v>85</v>
      </c>
      <c r="C2566" t="s">
        <v>13</v>
      </c>
      <c r="D2566" t="s">
        <v>20</v>
      </c>
      <c r="E2566" t="s">
        <v>86</v>
      </c>
      <c r="F2566" t="s">
        <v>16</v>
      </c>
      <c r="G2566">
        <v>18527.509999999998</v>
      </c>
      <c r="H2566" s="1">
        <v>43334</v>
      </c>
      <c r="I2566" t="str">
        <f t="shared" si="120"/>
        <v>22</v>
      </c>
      <c r="J2566" t="str">
        <f t="shared" si="121"/>
        <v>August</v>
      </c>
      <c r="K2566" t="str">
        <f t="shared" si="122"/>
        <v>2018</v>
      </c>
      <c r="L2566" s="15">
        <v>2.5162037037037038E-2</v>
      </c>
      <c r="M2566">
        <f>HOUR(K2566:K14608)</f>
        <v>0</v>
      </c>
      <c r="N2566">
        <f>MINUTE(K2566:K14608)</f>
        <v>0</v>
      </c>
      <c r="O2566">
        <f>SECOND(K2566:K14608)</f>
        <v>0</v>
      </c>
      <c r="P2566">
        <v>15.14</v>
      </c>
      <c r="Q2566">
        <f>G2566-P2566</f>
        <v>18512.37</v>
      </c>
      <c r="R2566" t="s">
        <v>1016</v>
      </c>
      <c r="S2566" t="s">
        <v>18</v>
      </c>
      <c r="T2566" t="s">
        <v>19</v>
      </c>
    </row>
    <row r="2567" spans="1:20" x14ac:dyDescent="0.35">
      <c r="A2567" t="s">
        <v>11</v>
      </c>
      <c r="B2567" t="s">
        <v>80</v>
      </c>
      <c r="C2567" t="s">
        <v>13</v>
      </c>
      <c r="D2567" t="s">
        <v>14</v>
      </c>
      <c r="E2567" t="s">
        <v>81</v>
      </c>
      <c r="F2567" t="s">
        <v>24</v>
      </c>
      <c r="G2567">
        <v>16216.89</v>
      </c>
      <c r="H2567" s="1">
        <v>43334</v>
      </c>
      <c r="I2567" t="str">
        <f t="shared" si="120"/>
        <v>22</v>
      </c>
      <c r="J2567" t="str">
        <f t="shared" si="121"/>
        <v>August</v>
      </c>
      <c r="K2567" t="str">
        <f t="shared" si="122"/>
        <v>2018</v>
      </c>
      <c r="L2567" s="15">
        <v>5.1446759259259262E-2</v>
      </c>
      <c r="M2567">
        <f>HOUR(K2567:K14609)</f>
        <v>0</v>
      </c>
      <c r="N2567">
        <f>MINUTE(K2567:K14609)</f>
        <v>0</v>
      </c>
      <c r="O2567">
        <f>SECOND(K2567:K14609)</f>
        <v>0</v>
      </c>
      <c r="P2567">
        <v>20.77</v>
      </c>
      <c r="Q2567">
        <f>G2567-P2567</f>
        <v>16196.119999999999</v>
      </c>
      <c r="R2567" t="s">
        <v>794</v>
      </c>
      <c r="S2567" t="s">
        <v>18</v>
      </c>
      <c r="T2567" t="s">
        <v>19</v>
      </c>
    </row>
    <row r="2568" spans="1:20" x14ac:dyDescent="0.35">
      <c r="A2568" t="s">
        <v>11</v>
      </c>
      <c r="B2568" t="s">
        <v>173</v>
      </c>
      <c r="C2568" t="s">
        <v>13</v>
      </c>
      <c r="D2568" t="s">
        <v>14</v>
      </c>
      <c r="E2568" t="s">
        <v>174</v>
      </c>
      <c r="F2568" t="s">
        <v>24</v>
      </c>
      <c r="G2568">
        <v>8744.16</v>
      </c>
      <c r="H2568" s="1">
        <v>43334</v>
      </c>
      <c r="I2568" t="str">
        <f t="shared" si="120"/>
        <v>22</v>
      </c>
      <c r="J2568" t="str">
        <f t="shared" si="121"/>
        <v>August</v>
      </c>
      <c r="K2568" t="str">
        <f t="shared" si="122"/>
        <v>2018</v>
      </c>
      <c r="L2568" s="15">
        <v>6.7233796296296292E-2</v>
      </c>
      <c r="M2568">
        <f>HOUR(K2568:K14610)</f>
        <v>0</v>
      </c>
      <c r="N2568">
        <f>MINUTE(K2568:K14610)</f>
        <v>0</v>
      </c>
      <c r="O2568">
        <f>SECOND(K2568:K14610)</f>
        <v>0</v>
      </c>
      <c r="P2568">
        <v>13</v>
      </c>
      <c r="Q2568">
        <f>G2568-P2568</f>
        <v>8731.16</v>
      </c>
      <c r="R2568" t="s">
        <v>39</v>
      </c>
      <c r="S2568" t="s">
        <v>18</v>
      </c>
      <c r="T2568" t="s">
        <v>19</v>
      </c>
    </row>
    <row r="2569" spans="1:20" x14ac:dyDescent="0.35">
      <c r="A2569" t="s">
        <v>11</v>
      </c>
      <c r="B2569" t="s">
        <v>62</v>
      </c>
      <c r="C2569" t="s">
        <v>13</v>
      </c>
      <c r="D2569" t="s">
        <v>20</v>
      </c>
      <c r="E2569" t="s">
        <v>63</v>
      </c>
      <c r="F2569" t="s">
        <v>24</v>
      </c>
      <c r="G2569">
        <v>2008.46</v>
      </c>
      <c r="H2569" s="1">
        <v>43334</v>
      </c>
      <c r="I2569" t="str">
        <f t="shared" si="120"/>
        <v>22</v>
      </c>
      <c r="J2569" t="str">
        <f t="shared" si="121"/>
        <v>August</v>
      </c>
      <c r="K2569" t="str">
        <f t="shared" si="122"/>
        <v>2018</v>
      </c>
      <c r="L2569" s="15">
        <v>8.3009259259259269E-2</v>
      </c>
      <c r="M2569">
        <f>HOUR(K2569:K14611)</f>
        <v>0</v>
      </c>
      <c r="N2569">
        <f>MINUTE(K2569:K14611)</f>
        <v>0</v>
      </c>
      <c r="O2569">
        <f>SECOND(K2569:K14611)</f>
        <v>0</v>
      </c>
      <c r="P2569">
        <v>13.22</v>
      </c>
      <c r="Q2569">
        <f>G2569-P2569</f>
        <v>1995.24</v>
      </c>
      <c r="R2569" t="s">
        <v>787</v>
      </c>
      <c r="S2569" t="s">
        <v>18</v>
      </c>
      <c r="T2569" t="s">
        <v>19</v>
      </c>
    </row>
    <row r="2570" spans="1:20" x14ac:dyDescent="0.35">
      <c r="A2570" t="s">
        <v>29</v>
      </c>
      <c r="B2570" t="s">
        <v>262</v>
      </c>
      <c r="C2570" t="s">
        <v>13</v>
      </c>
      <c r="D2570" t="s">
        <v>31</v>
      </c>
      <c r="E2570" t="s">
        <v>263</v>
      </c>
      <c r="F2570" t="s">
        <v>16</v>
      </c>
      <c r="G2570">
        <v>3482.56</v>
      </c>
      <c r="H2570" s="1">
        <v>43334</v>
      </c>
      <c r="I2570" t="str">
        <f t="shared" si="120"/>
        <v>22</v>
      </c>
      <c r="J2570" t="str">
        <f t="shared" si="121"/>
        <v>August</v>
      </c>
      <c r="K2570" t="str">
        <f t="shared" si="122"/>
        <v>2018</v>
      </c>
      <c r="L2570" s="15">
        <v>0.125</v>
      </c>
      <c r="M2570">
        <f>HOUR(K2570:K14612)</f>
        <v>0</v>
      </c>
      <c r="N2570">
        <f>MINUTE(K2570:K14612)</f>
        <v>0</v>
      </c>
      <c r="O2570">
        <f>SECOND(K2570:K14612)</f>
        <v>0</v>
      </c>
      <c r="P2570">
        <v>193</v>
      </c>
      <c r="Q2570">
        <f>G2570-P2570</f>
        <v>3289.56</v>
      </c>
      <c r="R2570" t="s">
        <v>1833</v>
      </c>
      <c r="S2570" t="s">
        <v>18</v>
      </c>
      <c r="T2570" t="s">
        <v>19</v>
      </c>
    </row>
    <row r="2571" spans="1:20" x14ac:dyDescent="0.35">
      <c r="A2571" t="s">
        <v>11</v>
      </c>
      <c r="B2571" t="s">
        <v>85</v>
      </c>
      <c r="C2571" t="s">
        <v>13</v>
      </c>
      <c r="D2571" t="s">
        <v>14</v>
      </c>
      <c r="E2571" t="s">
        <v>86</v>
      </c>
      <c r="F2571" t="s">
        <v>16</v>
      </c>
      <c r="G2571">
        <v>18521.46</v>
      </c>
      <c r="H2571" s="1">
        <v>43334</v>
      </c>
      <c r="I2571" t="str">
        <f t="shared" si="120"/>
        <v>22</v>
      </c>
      <c r="J2571" t="str">
        <f t="shared" si="121"/>
        <v>August</v>
      </c>
      <c r="K2571" t="str">
        <f t="shared" si="122"/>
        <v>2018</v>
      </c>
      <c r="L2571" s="15">
        <v>0.17212962962962963</v>
      </c>
      <c r="M2571">
        <f>HOUR(K2571:K14613)</f>
        <v>0</v>
      </c>
      <c r="N2571">
        <f>MINUTE(K2571:K14613)</f>
        <v>0</v>
      </c>
      <c r="O2571">
        <f>SECOND(K2571:K14613)</f>
        <v>0</v>
      </c>
      <c r="P2571">
        <v>6.05</v>
      </c>
      <c r="Q2571">
        <f>G2571-P2571</f>
        <v>18515.41</v>
      </c>
      <c r="R2571" t="s">
        <v>1017</v>
      </c>
      <c r="S2571" t="s">
        <v>18</v>
      </c>
      <c r="T2571" t="s">
        <v>19</v>
      </c>
    </row>
    <row r="2572" spans="1:20" x14ac:dyDescent="0.35">
      <c r="A2572" t="s">
        <v>11</v>
      </c>
      <c r="B2572" t="s">
        <v>168</v>
      </c>
      <c r="C2572" t="s">
        <v>13</v>
      </c>
      <c r="D2572" t="s">
        <v>20</v>
      </c>
      <c r="E2572" t="s">
        <v>23</v>
      </c>
      <c r="F2572" t="s">
        <v>24</v>
      </c>
      <c r="G2572">
        <v>42909.41</v>
      </c>
      <c r="H2572" s="1">
        <v>43334</v>
      </c>
      <c r="I2572" t="str">
        <f t="shared" si="120"/>
        <v>22</v>
      </c>
      <c r="J2572" t="str">
        <f t="shared" si="121"/>
        <v>August</v>
      </c>
      <c r="K2572" t="str">
        <f t="shared" si="122"/>
        <v>2018</v>
      </c>
      <c r="L2572" s="15">
        <v>0.19317129629629629</v>
      </c>
      <c r="M2572">
        <f>HOUR(K2572:K14614)</f>
        <v>0</v>
      </c>
      <c r="N2572">
        <f>MINUTE(K2572:K14614)</f>
        <v>0</v>
      </c>
      <c r="O2572">
        <f>SECOND(K2572:K14614)</f>
        <v>0</v>
      </c>
      <c r="P2572">
        <v>7.75</v>
      </c>
      <c r="Q2572">
        <f>G2572-P2572</f>
        <v>42901.66</v>
      </c>
      <c r="R2572" t="s">
        <v>525</v>
      </c>
      <c r="S2572" t="s">
        <v>18</v>
      </c>
      <c r="T2572" t="s">
        <v>19</v>
      </c>
    </row>
    <row r="2573" spans="1:20" x14ac:dyDescent="0.35">
      <c r="A2573" t="s">
        <v>29</v>
      </c>
      <c r="B2573" t="s">
        <v>40</v>
      </c>
      <c r="C2573" t="s">
        <v>13</v>
      </c>
      <c r="D2573" t="s">
        <v>41</v>
      </c>
      <c r="E2573" t="s">
        <v>23</v>
      </c>
      <c r="F2573" t="s">
        <v>24</v>
      </c>
      <c r="G2573">
        <v>6053.8</v>
      </c>
      <c r="H2573" s="1">
        <v>43334</v>
      </c>
      <c r="I2573" t="str">
        <f t="shared" si="120"/>
        <v>22</v>
      </c>
      <c r="J2573" t="str">
        <f t="shared" si="121"/>
        <v>August</v>
      </c>
      <c r="K2573" t="str">
        <f t="shared" si="122"/>
        <v>2018</v>
      </c>
      <c r="L2573" s="15">
        <v>0.25</v>
      </c>
      <c r="M2573">
        <f>HOUR(K2573:K14615)</f>
        <v>0</v>
      </c>
      <c r="N2573">
        <f>MINUTE(K2573:K14615)</f>
        <v>0</v>
      </c>
      <c r="O2573">
        <f>SECOND(K2573:K14615)</f>
        <v>0</v>
      </c>
      <c r="P2573">
        <v>21</v>
      </c>
      <c r="Q2573">
        <f>G2573-P2573</f>
        <v>6032.8</v>
      </c>
      <c r="R2573" t="s">
        <v>1833</v>
      </c>
      <c r="S2573" t="s">
        <v>18</v>
      </c>
      <c r="T2573" t="s">
        <v>19</v>
      </c>
    </row>
    <row r="2574" spans="1:20" x14ac:dyDescent="0.35">
      <c r="A2574" t="s">
        <v>29</v>
      </c>
      <c r="B2574" t="s">
        <v>42</v>
      </c>
      <c r="C2574" t="s">
        <v>13</v>
      </c>
      <c r="D2574" t="s">
        <v>31</v>
      </c>
      <c r="E2574" t="s">
        <v>43</v>
      </c>
      <c r="F2574" t="s">
        <v>24</v>
      </c>
      <c r="G2574">
        <v>6357.71</v>
      </c>
      <c r="H2574" s="1">
        <v>43334</v>
      </c>
      <c r="I2574" t="str">
        <f t="shared" si="120"/>
        <v>22</v>
      </c>
      <c r="J2574" t="str">
        <f t="shared" si="121"/>
        <v>August</v>
      </c>
      <c r="K2574" t="str">
        <f t="shared" si="122"/>
        <v>2018</v>
      </c>
      <c r="L2574" s="15">
        <v>0.25</v>
      </c>
      <c r="M2574">
        <f>HOUR(K2574:K14616)</f>
        <v>0</v>
      </c>
      <c r="N2574">
        <f>MINUTE(K2574:K14616)</f>
        <v>0</v>
      </c>
      <c r="O2574">
        <f>SECOND(K2574:K14616)</f>
        <v>0</v>
      </c>
      <c r="P2574">
        <v>27</v>
      </c>
      <c r="Q2574">
        <f>G2574-P2574</f>
        <v>6330.71</v>
      </c>
      <c r="R2574" t="s">
        <v>1833</v>
      </c>
      <c r="S2574" t="s">
        <v>18</v>
      </c>
      <c r="T2574" t="s">
        <v>19</v>
      </c>
    </row>
    <row r="2575" spans="1:20" x14ac:dyDescent="0.35">
      <c r="A2575" t="s">
        <v>29</v>
      </c>
      <c r="B2575" t="s">
        <v>33</v>
      </c>
      <c r="C2575" t="s">
        <v>13</v>
      </c>
      <c r="D2575" t="s">
        <v>31</v>
      </c>
      <c r="E2575" t="s">
        <v>34</v>
      </c>
      <c r="F2575" t="s">
        <v>16</v>
      </c>
      <c r="G2575">
        <v>1143.7</v>
      </c>
      <c r="H2575" s="1">
        <v>43334</v>
      </c>
      <c r="I2575" t="str">
        <f t="shared" si="120"/>
        <v>22</v>
      </c>
      <c r="J2575" t="str">
        <f t="shared" si="121"/>
        <v>August</v>
      </c>
      <c r="K2575" t="str">
        <f t="shared" si="122"/>
        <v>2018</v>
      </c>
      <c r="L2575" s="15">
        <v>0.25</v>
      </c>
      <c r="M2575">
        <f>HOUR(K2575:K14617)</f>
        <v>0</v>
      </c>
      <c r="N2575">
        <f>MINUTE(K2575:K14617)</f>
        <v>0</v>
      </c>
      <c r="O2575">
        <f>SECOND(K2575:K14617)</f>
        <v>0</v>
      </c>
      <c r="P2575">
        <v>29</v>
      </c>
      <c r="Q2575">
        <f>G2575-P2575</f>
        <v>1114.7</v>
      </c>
      <c r="R2575" t="s">
        <v>1833</v>
      </c>
      <c r="S2575" t="s">
        <v>18</v>
      </c>
      <c r="T2575" t="s">
        <v>19</v>
      </c>
    </row>
    <row r="2576" spans="1:20" x14ac:dyDescent="0.35">
      <c r="A2576" t="s">
        <v>11</v>
      </c>
      <c r="B2576" t="s">
        <v>168</v>
      </c>
      <c r="C2576" t="s">
        <v>13</v>
      </c>
      <c r="D2576" t="s">
        <v>14</v>
      </c>
      <c r="E2576" t="s">
        <v>23</v>
      </c>
      <c r="F2576" t="s">
        <v>24</v>
      </c>
      <c r="G2576">
        <v>42897.26</v>
      </c>
      <c r="H2576" s="1">
        <v>43334</v>
      </c>
      <c r="I2576" t="str">
        <f t="shared" si="120"/>
        <v>22</v>
      </c>
      <c r="J2576" t="str">
        <f t="shared" si="121"/>
        <v>August</v>
      </c>
      <c r="K2576" t="str">
        <f t="shared" si="122"/>
        <v>2018</v>
      </c>
      <c r="L2576" s="15">
        <v>0.25307870370370372</v>
      </c>
      <c r="M2576">
        <f>HOUR(K2576:K14618)</f>
        <v>0</v>
      </c>
      <c r="N2576">
        <f>MINUTE(K2576:K14618)</f>
        <v>0</v>
      </c>
      <c r="O2576">
        <f>SECOND(K2576:K14618)</f>
        <v>0</v>
      </c>
      <c r="P2576">
        <v>12.15</v>
      </c>
      <c r="Q2576">
        <f>G2576-P2576</f>
        <v>42885.11</v>
      </c>
      <c r="R2576" t="s">
        <v>430</v>
      </c>
      <c r="S2576" t="s">
        <v>18</v>
      </c>
      <c r="T2576" t="s">
        <v>19</v>
      </c>
    </row>
    <row r="2577" spans="1:20" x14ac:dyDescent="0.35">
      <c r="A2577" t="s">
        <v>29</v>
      </c>
      <c r="B2577" t="s">
        <v>45</v>
      </c>
      <c r="C2577" t="s">
        <v>13</v>
      </c>
      <c r="D2577" t="s">
        <v>41</v>
      </c>
      <c r="E2577" t="s">
        <v>46</v>
      </c>
      <c r="F2577" t="s">
        <v>24</v>
      </c>
      <c r="G2577">
        <v>9282.27</v>
      </c>
      <c r="H2577" s="1">
        <v>43334</v>
      </c>
      <c r="I2577" t="str">
        <f t="shared" si="120"/>
        <v>22</v>
      </c>
      <c r="J2577" t="str">
        <f t="shared" si="121"/>
        <v>August</v>
      </c>
      <c r="K2577" t="str">
        <f t="shared" si="122"/>
        <v>2018</v>
      </c>
      <c r="L2577" s="15">
        <v>0.29166666666666669</v>
      </c>
      <c r="M2577">
        <f>HOUR(K2577:K14619)</f>
        <v>0</v>
      </c>
      <c r="N2577">
        <f>MINUTE(K2577:K14619)</f>
        <v>0</v>
      </c>
      <c r="O2577">
        <f>SECOND(K2577:K14619)</f>
        <v>0</v>
      </c>
      <c r="P2577">
        <v>25</v>
      </c>
      <c r="Q2577">
        <f>G2577-P2577</f>
        <v>9257.27</v>
      </c>
      <c r="R2577" t="s">
        <v>1833</v>
      </c>
      <c r="S2577" t="s">
        <v>18</v>
      </c>
      <c r="T2577" t="s">
        <v>19</v>
      </c>
    </row>
    <row r="2578" spans="1:20" x14ac:dyDescent="0.35">
      <c r="A2578" t="s">
        <v>29</v>
      </c>
      <c r="B2578" t="s">
        <v>47</v>
      </c>
      <c r="C2578" t="s">
        <v>13</v>
      </c>
      <c r="D2578" t="s">
        <v>41</v>
      </c>
      <c r="E2578" t="s">
        <v>48</v>
      </c>
      <c r="F2578" t="s">
        <v>24</v>
      </c>
      <c r="G2578">
        <v>6871.63</v>
      </c>
      <c r="H2578" s="1">
        <v>43334</v>
      </c>
      <c r="I2578" t="str">
        <f t="shared" si="120"/>
        <v>22</v>
      </c>
      <c r="J2578" t="str">
        <f t="shared" si="121"/>
        <v>August</v>
      </c>
      <c r="K2578" t="str">
        <f t="shared" si="122"/>
        <v>2018</v>
      </c>
      <c r="L2578" s="15">
        <v>0.29166666666666669</v>
      </c>
      <c r="M2578">
        <f>HOUR(K2578:K14620)</f>
        <v>0</v>
      </c>
      <c r="N2578">
        <f>MINUTE(K2578:K14620)</f>
        <v>0</v>
      </c>
      <c r="O2578">
        <f>SECOND(K2578:K14620)</f>
        <v>0</v>
      </c>
      <c r="P2578">
        <v>39</v>
      </c>
      <c r="Q2578">
        <f>G2578-P2578</f>
        <v>6832.63</v>
      </c>
      <c r="R2578" t="s">
        <v>1833</v>
      </c>
      <c r="S2578" t="s">
        <v>18</v>
      </c>
      <c r="T2578" t="s">
        <v>19</v>
      </c>
    </row>
    <row r="2579" spans="1:20" x14ac:dyDescent="0.35">
      <c r="A2579" t="s">
        <v>11</v>
      </c>
      <c r="B2579" t="s">
        <v>12</v>
      </c>
      <c r="C2579" t="s">
        <v>13</v>
      </c>
      <c r="D2579" t="s">
        <v>20</v>
      </c>
      <c r="E2579" t="s">
        <v>15</v>
      </c>
      <c r="F2579" t="s">
        <v>16</v>
      </c>
      <c r="G2579">
        <v>965.8</v>
      </c>
      <c r="H2579" s="1">
        <v>43334</v>
      </c>
      <c r="I2579" t="str">
        <f t="shared" si="120"/>
        <v>22</v>
      </c>
      <c r="J2579" t="str">
        <f t="shared" si="121"/>
        <v>August</v>
      </c>
      <c r="K2579" t="str">
        <f t="shared" si="122"/>
        <v>2018</v>
      </c>
      <c r="L2579" s="15">
        <v>0.30554398148148149</v>
      </c>
      <c r="M2579">
        <f>HOUR(K2579:K14621)</f>
        <v>0</v>
      </c>
      <c r="N2579">
        <f>MINUTE(K2579:K14621)</f>
        <v>0</v>
      </c>
      <c r="O2579">
        <f>SECOND(K2579:K14621)</f>
        <v>0</v>
      </c>
      <c r="P2579">
        <v>5.35</v>
      </c>
      <c r="Q2579">
        <f>G2579-P2579</f>
        <v>960.44999999999993</v>
      </c>
      <c r="R2579" t="s">
        <v>363</v>
      </c>
      <c r="S2579" t="s">
        <v>18</v>
      </c>
      <c r="T2579" t="s">
        <v>19</v>
      </c>
    </row>
    <row r="2580" spans="1:20" x14ac:dyDescent="0.35">
      <c r="A2580" t="s">
        <v>11</v>
      </c>
      <c r="B2580" t="s">
        <v>73</v>
      </c>
      <c r="C2580" t="s">
        <v>13</v>
      </c>
      <c r="D2580" t="s">
        <v>14</v>
      </c>
      <c r="E2580" t="s">
        <v>74</v>
      </c>
      <c r="F2580" t="s">
        <v>16</v>
      </c>
      <c r="G2580">
        <v>7869.22</v>
      </c>
      <c r="H2580" s="1">
        <v>43334</v>
      </c>
      <c r="I2580" t="str">
        <f t="shared" si="120"/>
        <v>22</v>
      </c>
      <c r="J2580" t="str">
        <f t="shared" si="121"/>
        <v>August</v>
      </c>
      <c r="K2580" t="str">
        <f t="shared" si="122"/>
        <v>2018</v>
      </c>
      <c r="L2580" s="15">
        <v>0.33332175925925928</v>
      </c>
      <c r="M2580">
        <f>HOUR(K2580:K14622)</f>
        <v>0</v>
      </c>
      <c r="N2580">
        <f>MINUTE(K2580:K14622)</f>
        <v>0</v>
      </c>
      <c r="O2580">
        <f>SECOND(K2580:K14622)</f>
        <v>0</v>
      </c>
      <c r="P2580">
        <v>20.62</v>
      </c>
      <c r="Q2580">
        <f>G2580-P2580</f>
        <v>7848.6</v>
      </c>
      <c r="R2580" t="s">
        <v>21</v>
      </c>
      <c r="S2580" t="s">
        <v>18</v>
      </c>
      <c r="T2580" t="s">
        <v>19</v>
      </c>
    </row>
    <row r="2581" spans="1:20" x14ac:dyDescent="0.35">
      <c r="A2581" t="s">
        <v>29</v>
      </c>
      <c r="B2581" t="s">
        <v>52</v>
      </c>
      <c r="C2581" t="s">
        <v>13</v>
      </c>
      <c r="D2581" t="s">
        <v>41</v>
      </c>
      <c r="E2581" t="s">
        <v>53</v>
      </c>
      <c r="F2581" t="s">
        <v>24</v>
      </c>
      <c r="G2581">
        <v>260023.9</v>
      </c>
      <c r="H2581" s="1">
        <v>43334</v>
      </c>
      <c r="I2581" t="str">
        <f t="shared" si="120"/>
        <v>22</v>
      </c>
      <c r="J2581" t="str">
        <f t="shared" si="121"/>
        <v>August</v>
      </c>
      <c r="K2581" t="str">
        <f t="shared" si="122"/>
        <v>2018</v>
      </c>
      <c r="L2581" s="15">
        <v>0.33333333333333331</v>
      </c>
      <c r="M2581">
        <f>HOUR(K2581:K14623)</f>
        <v>0</v>
      </c>
      <c r="N2581">
        <f>MINUTE(K2581:K14623)</f>
        <v>0</v>
      </c>
      <c r="O2581">
        <f>SECOND(K2581:K14623)</f>
        <v>0</v>
      </c>
      <c r="P2581">
        <v>22</v>
      </c>
      <c r="Q2581">
        <f>G2581-P2581</f>
        <v>260001.9</v>
      </c>
      <c r="R2581" t="s">
        <v>1833</v>
      </c>
      <c r="S2581" t="s">
        <v>18</v>
      </c>
      <c r="T2581" t="s">
        <v>19</v>
      </c>
    </row>
    <row r="2582" spans="1:20" x14ac:dyDescent="0.35">
      <c r="A2582" t="s">
        <v>29</v>
      </c>
      <c r="B2582" t="s">
        <v>379</v>
      </c>
      <c r="C2582" t="s">
        <v>13</v>
      </c>
      <c r="D2582" t="s">
        <v>31</v>
      </c>
      <c r="E2582" t="s">
        <v>380</v>
      </c>
      <c r="F2582" t="s">
        <v>16</v>
      </c>
      <c r="G2582">
        <v>4765.17</v>
      </c>
      <c r="H2582" s="1">
        <v>43334</v>
      </c>
      <c r="I2582" t="str">
        <f t="shared" si="120"/>
        <v>22</v>
      </c>
      <c r="J2582" t="str">
        <f t="shared" si="121"/>
        <v>August</v>
      </c>
      <c r="K2582" t="str">
        <f t="shared" si="122"/>
        <v>2018</v>
      </c>
      <c r="L2582" s="15">
        <v>0.33333333333333331</v>
      </c>
      <c r="M2582">
        <f>HOUR(K2582:K14624)</f>
        <v>0</v>
      </c>
      <c r="N2582">
        <f>MINUTE(K2582:K14624)</f>
        <v>0</v>
      </c>
      <c r="O2582">
        <f>SECOND(K2582:K14624)</f>
        <v>0</v>
      </c>
      <c r="P2582">
        <v>82</v>
      </c>
      <c r="Q2582">
        <f>G2582-P2582</f>
        <v>4683.17</v>
      </c>
      <c r="R2582" t="s">
        <v>1833</v>
      </c>
      <c r="S2582" t="s">
        <v>18</v>
      </c>
      <c r="T2582" t="s">
        <v>19</v>
      </c>
    </row>
    <row r="2583" spans="1:20" x14ac:dyDescent="0.35">
      <c r="A2583" t="s">
        <v>29</v>
      </c>
      <c r="B2583" t="s">
        <v>54</v>
      </c>
      <c r="C2583" t="s">
        <v>13</v>
      </c>
      <c r="D2583" t="s">
        <v>31</v>
      </c>
      <c r="E2583" t="s">
        <v>55</v>
      </c>
      <c r="F2583" t="s">
        <v>16</v>
      </c>
      <c r="G2583">
        <v>4417.9799999999996</v>
      </c>
      <c r="H2583" s="1">
        <v>43334</v>
      </c>
      <c r="I2583" t="str">
        <f t="shared" si="120"/>
        <v>22</v>
      </c>
      <c r="J2583" t="str">
        <f t="shared" si="121"/>
        <v>August</v>
      </c>
      <c r="K2583" t="str">
        <f t="shared" si="122"/>
        <v>2018</v>
      </c>
      <c r="L2583" s="15">
        <v>0.33333333333333331</v>
      </c>
      <c r="M2583">
        <f>HOUR(K2583:K14625)</f>
        <v>0</v>
      </c>
      <c r="N2583">
        <f>MINUTE(K2583:K14625)</f>
        <v>0</v>
      </c>
      <c r="O2583">
        <f>SECOND(K2583:K14625)</f>
        <v>0</v>
      </c>
      <c r="P2583">
        <v>55</v>
      </c>
      <c r="Q2583">
        <f>G2583-P2583</f>
        <v>4362.9799999999996</v>
      </c>
      <c r="R2583" t="s">
        <v>1833</v>
      </c>
      <c r="S2583" t="s">
        <v>18</v>
      </c>
      <c r="T2583" t="s">
        <v>19</v>
      </c>
    </row>
    <row r="2584" spans="1:20" x14ac:dyDescent="0.35">
      <c r="A2584" t="s">
        <v>29</v>
      </c>
      <c r="B2584" t="s">
        <v>56</v>
      </c>
      <c r="C2584" t="s">
        <v>13</v>
      </c>
      <c r="D2584" t="s">
        <v>31</v>
      </c>
      <c r="E2584" t="s">
        <v>57</v>
      </c>
      <c r="F2584" t="s">
        <v>16</v>
      </c>
      <c r="G2584">
        <v>3427.68</v>
      </c>
      <c r="H2584" s="1">
        <v>43334</v>
      </c>
      <c r="I2584" t="str">
        <f t="shared" si="120"/>
        <v>22</v>
      </c>
      <c r="J2584" t="str">
        <f t="shared" si="121"/>
        <v>August</v>
      </c>
      <c r="K2584" t="str">
        <f t="shared" si="122"/>
        <v>2018</v>
      </c>
      <c r="L2584" s="15">
        <v>0.33333333333333331</v>
      </c>
      <c r="M2584">
        <f>HOUR(K2584:K14626)</f>
        <v>0</v>
      </c>
      <c r="N2584">
        <f>MINUTE(K2584:K14626)</f>
        <v>0</v>
      </c>
      <c r="O2584">
        <f>SECOND(K2584:K14626)</f>
        <v>0</v>
      </c>
      <c r="P2584">
        <v>58</v>
      </c>
      <c r="Q2584">
        <f>G2584-P2584</f>
        <v>3369.68</v>
      </c>
      <c r="R2584" t="s">
        <v>1833</v>
      </c>
      <c r="S2584" t="s">
        <v>18</v>
      </c>
      <c r="T2584" t="s">
        <v>19</v>
      </c>
    </row>
    <row r="2585" spans="1:20" x14ac:dyDescent="0.35">
      <c r="A2585" t="s">
        <v>29</v>
      </c>
      <c r="B2585" t="s">
        <v>92</v>
      </c>
      <c r="C2585" t="s">
        <v>13</v>
      </c>
      <c r="D2585" t="s">
        <v>41</v>
      </c>
      <c r="E2585" t="s">
        <v>93</v>
      </c>
      <c r="F2585" t="s">
        <v>16</v>
      </c>
      <c r="G2585">
        <v>2701.31</v>
      </c>
      <c r="H2585" s="1">
        <v>43334</v>
      </c>
      <c r="I2585" t="str">
        <f t="shared" si="120"/>
        <v>22</v>
      </c>
      <c r="J2585" t="str">
        <f t="shared" si="121"/>
        <v>August</v>
      </c>
      <c r="K2585" t="str">
        <f t="shared" si="122"/>
        <v>2018</v>
      </c>
      <c r="L2585" s="15">
        <v>0.33333333333333331</v>
      </c>
      <c r="M2585">
        <f>HOUR(K2585:K14627)</f>
        <v>0</v>
      </c>
      <c r="N2585">
        <f>MINUTE(K2585:K14627)</f>
        <v>0</v>
      </c>
      <c r="O2585">
        <f>SECOND(K2585:K14627)</f>
        <v>0</v>
      </c>
      <c r="P2585">
        <v>1383</v>
      </c>
      <c r="Q2585">
        <f>G2585-P2585</f>
        <v>1318.31</v>
      </c>
      <c r="R2585" t="s">
        <v>1833</v>
      </c>
      <c r="S2585" t="s">
        <v>18</v>
      </c>
      <c r="T2585" t="s">
        <v>19</v>
      </c>
    </row>
    <row r="2586" spans="1:20" x14ac:dyDescent="0.35">
      <c r="A2586" t="s">
        <v>11</v>
      </c>
      <c r="B2586" t="s">
        <v>56</v>
      </c>
      <c r="C2586" t="s">
        <v>13</v>
      </c>
      <c r="D2586" t="s">
        <v>20</v>
      </c>
      <c r="E2586" t="s">
        <v>57</v>
      </c>
      <c r="F2586" t="s">
        <v>16</v>
      </c>
      <c r="G2586">
        <v>3485.68</v>
      </c>
      <c r="H2586" s="1">
        <v>43334</v>
      </c>
      <c r="I2586" t="str">
        <f t="shared" si="120"/>
        <v>22</v>
      </c>
      <c r="J2586" t="str">
        <f t="shared" si="121"/>
        <v>August</v>
      </c>
      <c r="K2586" t="str">
        <f t="shared" si="122"/>
        <v>2018</v>
      </c>
      <c r="L2586" s="15">
        <v>0.33887731481481481</v>
      </c>
      <c r="M2586">
        <f>HOUR(K2586:K14628)</f>
        <v>0</v>
      </c>
      <c r="N2586">
        <f>MINUTE(K2586:K14628)</f>
        <v>0</v>
      </c>
      <c r="O2586">
        <f>SECOND(K2586:K14628)</f>
        <v>0</v>
      </c>
      <c r="P2586">
        <v>22.02</v>
      </c>
      <c r="Q2586">
        <f>G2586-P2586</f>
        <v>3463.66</v>
      </c>
      <c r="R2586" t="s">
        <v>782</v>
      </c>
      <c r="S2586" t="s">
        <v>18</v>
      </c>
      <c r="T2586" t="s">
        <v>19</v>
      </c>
    </row>
    <row r="2587" spans="1:20" x14ac:dyDescent="0.35">
      <c r="A2587" t="s">
        <v>11</v>
      </c>
      <c r="B2587" t="s">
        <v>62</v>
      </c>
      <c r="C2587" t="s">
        <v>13</v>
      </c>
      <c r="D2587" t="s">
        <v>20</v>
      </c>
      <c r="E2587" t="s">
        <v>63</v>
      </c>
      <c r="F2587" t="s">
        <v>24</v>
      </c>
      <c r="G2587">
        <v>1990.79</v>
      </c>
      <c r="H2587" s="1">
        <v>43334</v>
      </c>
      <c r="I2587" t="str">
        <f t="shared" si="120"/>
        <v>22</v>
      </c>
      <c r="J2587" t="str">
        <f t="shared" si="121"/>
        <v>August</v>
      </c>
      <c r="K2587" t="str">
        <f t="shared" si="122"/>
        <v>2018</v>
      </c>
      <c r="L2587" s="15">
        <v>0.34443287037037035</v>
      </c>
      <c r="M2587">
        <f>HOUR(K2587:K14629)</f>
        <v>0</v>
      </c>
      <c r="N2587">
        <f>MINUTE(K2587:K14629)</f>
        <v>0</v>
      </c>
      <c r="O2587">
        <f>SECOND(K2587:K14629)</f>
        <v>0</v>
      </c>
      <c r="P2587">
        <v>17.670000000000002</v>
      </c>
      <c r="Q2587">
        <f>G2587-P2587</f>
        <v>1973.12</v>
      </c>
      <c r="R2587" t="s">
        <v>1018</v>
      </c>
      <c r="S2587" t="s">
        <v>18</v>
      </c>
      <c r="T2587" t="s">
        <v>19</v>
      </c>
    </row>
    <row r="2588" spans="1:20" x14ac:dyDescent="0.35">
      <c r="A2588" t="s">
        <v>11</v>
      </c>
      <c r="B2588" t="s">
        <v>37</v>
      </c>
      <c r="C2588" t="s">
        <v>13</v>
      </c>
      <c r="D2588" t="s">
        <v>20</v>
      </c>
      <c r="E2588" t="s">
        <v>38</v>
      </c>
      <c r="F2588" t="s">
        <v>16</v>
      </c>
      <c r="G2588">
        <v>3871.57</v>
      </c>
      <c r="H2588" s="1">
        <v>43334</v>
      </c>
      <c r="I2588" t="str">
        <f t="shared" si="120"/>
        <v>22</v>
      </c>
      <c r="J2588" t="str">
        <f t="shared" si="121"/>
        <v>August</v>
      </c>
      <c r="K2588" t="str">
        <f t="shared" si="122"/>
        <v>2018</v>
      </c>
      <c r="L2588" s="15">
        <v>0.34998842592592588</v>
      </c>
      <c r="M2588">
        <f>HOUR(K2588:K14630)</f>
        <v>0</v>
      </c>
      <c r="N2588">
        <f>MINUTE(K2588:K14630)</f>
        <v>0</v>
      </c>
      <c r="O2588">
        <f>SECOND(K2588:K14630)</f>
        <v>0</v>
      </c>
      <c r="P2588">
        <v>5.13</v>
      </c>
      <c r="Q2588">
        <f>G2588-P2588</f>
        <v>3866.44</v>
      </c>
      <c r="R2588" t="s">
        <v>288</v>
      </c>
      <c r="S2588" t="s">
        <v>18</v>
      </c>
      <c r="T2588" t="s">
        <v>19</v>
      </c>
    </row>
    <row r="2589" spans="1:20" x14ac:dyDescent="0.35">
      <c r="A2589" t="s">
        <v>11</v>
      </c>
      <c r="B2589" t="s">
        <v>73</v>
      </c>
      <c r="C2589" t="s">
        <v>13</v>
      </c>
      <c r="D2589" t="s">
        <v>20</v>
      </c>
      <c r="E2589" t="s">
        <v>74</v>
      </c>
      <c r="F2589" t="s">
        <v>16</v>
      </c>
      <c r="G2589">
        <v>7825.35</v>
      </c>
      <c r="H2589" s="1">
        <v>43334</v>
      </c>
      <c r="I2589" t="str">
        <f t="shared" si="120"/>
        <v>22</v>
      </c>
      <c r="J2589" t="str">
        <f t="shared" si="121"/>
        <v>August</v>
      </c>
      <c r="K2589" t="str">
        <f t="shared" si="122"/>
        <v>2018</v>
      </c>
      <c r="L2589" s="15">
        <v>0.35554398148148153</v>
      </c>
      <c r="M2589">
        <f>HOUR(K2589:K14631)</f>
        <v>0</v>
      </c>
      <c r="N2589">
        <f>MINUTE(K2589:K14631)</f>
        <v>0</v>
      </c>
      <c r="O2589">
        <f>SECOND(K2589:K14631)</f>
        <v>0</v>
      </c>
      <c r="P2589">
        <v>43.87</v>
      </c>
      <c r="Q2589">
        <f>G2589-P2589</f>
        <v>7781.4800000000005</v>
      </c>
      <c r="R2589" t="s">
        <v>1019</v>
      </c>
      <c r="S2589" t="s">
        <v>18</v>
      </c>
      <c r="T2589" t="s">
        <v>19</v>
      </c>
    </row>
    <row r="2590" spans="1:20" x14ac:dyDescent="0.35">
      <c r="A2590" t="s">
        <v>11</v>
      </c>
      <c r="B2590" t="s">
        <v>89</v>
      </c>
      <c r="C2590" t="s">
        <v>13</v>
      </c>
      <c r="D2590" t="s">
        <v>20</v>
      </c>
      <c r="E2590" t="s">
        <v>90</v>
      </c>
      <c r="F2590" t="s">
        <v>24</v>
      </c>
      <c r="G2590">
        <v>966.03</v>
      </c>
      <c r="H2590" s="1">
        <v>43334</v>
      </c>
      <c r="I2590" t="str">
        <f t="shared" si="120"/>
        <v>22</v>
      </c>
      <c r="J2590" t="str">
        <f t="shared" si="121"/>
        <v>August</v>
      </c>
      <c r="K2590" t="str">
        <f t="shared" si="122"/>
        <v>2018</v>
      </c>
      <c r="L2590" s="15">
        <v>0.36109953703703707</v>
      </c>
      <c r="M2590">
        <f>HOUR(K2590:K14632)</f>
        <v>0</v>
      </c>
      <c r="N2590">
        <f>MINUTE(K2590:K14632)</f>
        <v>0</v>
      </c>
      <c r="O2590">
        <f>SECOND(K2590:K14632)</f>
        <v>0</v>
      </c>
      <c r="P2590">
        <v>25.24</v>
      </c>
      <c r="Q2590">
        <f>G2590-P2590</f>
        <v>940.79</v>
      </c>
      <c r="R2590" t="s">
        <v>615</v>
      </c>
      <c r="S2590" t="s">
        <v>18</v>
      </c>
      <c r="T2590" t="s">
        <v>19</v>
      </c>
    </row>
    <row r="2591" spans="1:20" x14ac:dyDescent="0.35">
      <c r="A2591" t="s">
        <v>11</v>
      </c>
      <c r="B2591" t="s">
        <v>85</v>
      </c>
      <c r="C2591" t="s">
        <v>13</v>
      </c>
      <c r="D2591" t="s">
        <v>14</v>
      </c>
      <c r="E2591" t="s">
        <v>86</v>
      </c>
      <c r="F2591" t="s">
        <v>16</v>
      </c>
      <c r="G2591">
        <v>18491.97</v>
      </c>
      <c r="H2591" s="1">
        <v>43334</v>
      </c>
      <c r="I2591" t="str">
        <f t="shared" si="120"/>
        <v>22</v>
      </c>
      <c r="J2591" t="str">
        <f t="shared" si="121"/>
        <v>August</v>
      </c>
      <c r="K2591" t="str">
        <f t="shared" si="122"/>
        <v>2018</v>
      </c>
      <c r="L2591" s="15">
        <v>0.3666550925925926</v>
      </c>
      <c r="M2591">
        <f>HOUR(K2591:K14633)</f>
        <v>0</v>
      </c>
      <c r="N2591">
        <f>MINUTE(K2591:K14633)</f>
        <v>0</v>
      </c>
      <c r="O2591">
        <f>SECOND(K2591:K14633)</f>
        <v>0</v>
      </c>
      <c r="P2591">
        <v>29.49</v>
      </c>
      <c r="Q2591">
        <f>G2591-P2591</f>
        <v>18462.48</v>
      </c>
      <c r="R2591" t="s">
        <v>602</v>
      </c>
      <c r="S2591" t="s">
        <v>18</v>
      </c>
      <c r="T2591" t="s">
        <v>19</v>
      </c>
    </row>
    <row r="2592" spans="1:20" x14ac:dyDescent="0.35">
      <c r="A2592" t="s">
        <v>11</v>
      </c>
      <c r="B2592" t="s">
        <v>12</v>
      </c>
      <c r="C2592" t="s">
        <v>13</v>
      </c>
      <c r="D2592" t="s">
        <v>14</v>
      </c>
      <c r="E2592" t="s">
        <v>15</v>
      </c>
      <c r="F2592" t="s">
        <v>16</v>
      </c>
      <c r="G2592">
        <v>958.2</v>
      </c>
      <c r="H2592" s="1">
        <v>43334</v>
      </c>
      <c r="I2592" t="str">
        <f t="shared" si="120"/>
        <v>22</v>
      </c>
      <c r="J2592" t="str">
        <f t="shared" si="121"/>
        <v>August</v>
      </c>
      <c r="K2592" t="str">
        <f t="shared" si="122"/>
        <v>2018</v>
      </c>
      <c r="L2592" s="15">
        <v>0.37221064814814814</v>
      </c>
      <c r="M2592">
        <f>HOUR(K2592:K14634)</f>
        <v>0</v>
      </c>
      <c r="N2592">
        <f>MINUTE(K2592:K14634)</f>
        <v>0</v>
      </c>
      <c r="O2592">
        <f>SECOND(K2592:K14634)</f>
        <v>0</v>
      </c>
      <c r="P2592">
        <v>7.6</v>
      </c>
      <c r="Q2592">
        <f>G2592-P2592</f>
        <v>950.6</v>
      </c>
      <c r="R2592" t="s">
        <v>194</v>
      </c>
      <c r="S2592" t="s">
        <v>18</v>
      </c>
      <c r="T2592" t="s">
        <v>19</v>
      </c>
    </row>
    <row r="2593" spans="1:20" x14ac:dyDescent="0.35">
      <c r="A2593" t="s">
        <v>29</v>
      </c>
      <c r="B2593" t="s">
        <v>73</v>
      </c>
      <c r="C2593" t="s">
        <v>13</v>
      </c>
      <c r="D2593" t="s">
        <v>41</v>
      </c>
      <c r="E2593" t="s">
        <v>74</v>
      </c>
      <c r="F2593" t="s">
        <v>16</v>
      </c>
      <c r="G2593">
        <v>7800.35</v>
      </c>
      <c r="H2593" s="1">
        <v>43334</v>
      </c>
      <c r="I2593" t="str">
        <f t="shared" si="120"/>
        <v>22</v>
      </c>
      <c r="J2593" t="str">
        <f t="shared" si="121"/>
        <v>August</v>
      </c>
      <c r="K2593" t="str">
        <f t="shared" si="122"/>
        <v>2018</v>
      </c>
      <c r="L2593" s="15">
        <v>0.375</v>
      </c>
      <c r="M2593">
        <f>HOUR(K2593:K14635)</f>
        <v>0</v>
      </c>
      <c r="N2593">
        <f>MINUTE(K2593:K14635)</f>
        <v>0</v>
      </c>
      <c r="O2593">
        <f>SECOND(K2593:K14635)</f>
        <v>0</v>
      </c>
      <c r="P2593">
        <v>25</v>
      </c>
      <c r="Q2593">
        <f>G2593-P2593</f>
        <v>7775.35</v>
      </c>
      <c r="R2593" t="s">
        <v>1833</v>
      </c>
      <c r="S2593" t="s">
        <v>18</v>
      </c>
      <c r="T2593" t="s">
        <v>19</v>
      </c>
    </row>
    <row r="2594" spans="1:20" x14ac:dyDescent="0.35">
      <c r="A2594" t="s">
        <v>29</v>
      </c>
      <c r="B2594" t="s">
        <v>75</v>
      </c>
      <c r="C2594" t="s">
        <v>13</v>
      </c>
      <c r="D2594" t="s">
        <v>31</v>
      </c>
      <c r="E2594" t="s">
        <v>76</v>
      </c>
      <c r="F2594" t="s">
        <v>24</v>
      </c>
      <c r="G2594">
        <v>2777.36</v>
      </c>
      <c r="H2594" s="1">
        <v>43334</v>
      </c>
      <c r="I2594" t="str">
        <f t="shared" si="120"/>
        <v>22</v>
      </c>
      <c r="J2594" t="str">
        <f t="shared" si="121"/>
        <v>August</v>
      </c>
      <c r="K2594" t="str">
        <f t="shared" si="122"/>
        <v>2018</v>
      </c>
      <c r="L2594" s="15">
        <v>0.375</v>
      </c>
      <c r="M2594">
        <f>HOUR(K2594:K14636)</f>
        <v>0</v>
      </c>
      <c r="N2594">
        <f>MINUTE(K2594:K14636)</f>
        <v>0</v>
      </c>
      <c r="O2594">
        <f>SECOND(K2594:K14636)</f>
        <v>0</v>
      </c>
      <c r="P2594">
        <v>36</v>
      </c>
      <c r="Q2594">
        <f>G2594-P2594</f>
        <v>2741.36</v>
      </c>
      <c r="R2594" t="s">
        <v>1833</v>
      </c>
      <c r="S2594" t="s">
        <v>18</v>
      </c>
      <c r="T2594" t="s">
        <v>19</v>
      </c>
    </row>
    <row r="2595" spans="1:20" x14ac:dyDescent="0.35">
      <c r="A2595" t="s">
        <v>11</v>
      </c>
      <c r="B2595" t="s">
        <v>30</v>
      </c>
      <c r="C2595" t="s">
        <v>13</v>
      </c>
      <c r="D2595" t="s">
        <v>20</v>
      </c>
      <c r="E2595" t="s">
        <v>32</v>
      </c>
      <c r="F2595" t="s">
        <v>24</v>
      </c>
      <c r="G2595">
        <v>2882.57</v>
      </c>
      <c r="H2595" s="1">
        <v>43334</v>
      </c>
      <c r="I2595" t="str">
        <f t="shared" si="120"/>
        <v>22</v>
      </c>
      <c r="J2595" t="str">
        <f t="shared" si="121"/>
        <v>August</v>
      </c>
      <c r="K2595" t="str">
        <f t="shared" si="122"/>
        <v>2018</v>
      </c>
      <c r="L2595" s="15">
        <v>0.37648148148148147</v>
      </c>
      <c r="M2595">
        <f>HOUR(K2595:K14637)</f>
        <v>0</v>
      </c>
      <c r="N2595">
        <f>MINUTE(K2595:K14637)</f>
        <v>0</v>
      </c>
      <c r="O2595">
        <f>SECOND(K2595:K14637)</f>
        <v>0</v>
      </c>
      <c r="P2595">
        <v>9.66</v>
      </c>
      <c r="Q2595">
        <f>G2595-P2595</f>
        <v>2872.9100000000003</v>
      </c>
      <c r="R2595" t="s">
        <v>1020</v>
      </c>
      <c r="S2595" t="s">
        <v>18</v>
      </c>
      <c r="T2595" t="s">
        <v>19</v>
      </c>
    </row>
    <row r="2596" spans="1:20" x14ac:dyDescent="0.35">
      <c r="A2596" t="s">
        <v>11</v>
      </c>
      <c r="B2596" t="s">
        <v>247</v>
      </c>
      <c r="C2596" t="s">
        <v>13</v>
      </c>
      <c r="D2596" t="s">
        <v>14</v>
      </c>
      <c r="E2596" t="s">
        <v>248</v>
      </c>
      <c r="F2596" t="s">
        <v>16</v>
      </c>
      <c r="G2596">
        <v>1822.82</v>
      </c>
      <c r="H2596" s="1">
        <v>43334</v>
      </c>
      <c r="I2596" t="str">
        <f t="shared" si="120"/>
        <v>22</v>
      </c>
      <c r="J2596" t="str">
        <f t="shared" si="121"/>
        <v>August</v>
      </c>
      <c r="K2596" t="str">
        <f t="shared" si="122"/>
        <v>2018</v>
      </c>
      <c r="L2596" s="15">
        <v>0.37946759259259261</v>
      </c>
      <c r="M2596">
        <f>HOUR(K2596:K14638)</f>
        <v>0</v>
      </c>
      <c r="N2596">
        <f>MINUTE(K2596:K14638)</f>
        <v>0</v>
      </c>
      <c r="O2596">
        <f>SECOND(K2596:K14638)</f>
        <v>0</v>
      </c>
      <c r="P2596">
        <v>30.65</v>
      </c>
      <c r="Q2596">
        <f>G2596-P2596</f>
        <v>1792.1699999999998</v>
      </c>
      <c r="R2596" t="s">
        <v>1021</v>
      </c>
      <c r="S2596" t="s">
        <v>18</v>
      </c>
      <c r="T2596" t="s">
        <v>19</v>
      </c>
    </row>
    <row r="2597" spans="1:20" x14ac:dyDescent="0.35">
      <c r="A2597" t="s">
        <v>11</v>
      </c>
      <c r="B2597" t="s">
        <v>56</v>
      </c>
      <c r="C2597" t="s">
        <v>13</v>
      </c>
      <c r="D2597" t="s">
        <v>20</v>
      </c>
      <c r="E2597" t="s">
        <v>57</v>
      </c>
      <c r="F2597" t="s">
        <v>16</v>
      </c>
      <c r="G2597">
        <v>3405.05</v>
      </c>
      <c r="H2597" s="1">
        <v>43334</v>
      </c>
      <c r="I2597" t="str">
        <f t="shared" si="120"/>
        <v>22</v>
      </c>
      <c r="J2597" t="str">
        <f t="shared" si="121"/>
        <v>August</v>
      </c>
      <c r="K2597" t="str">
        <f t="shared" si="122"/>
        <v>2018</v>
      </c>
      <c r="L2597" s="15">
        <v>0.38244212962962965</v>
      </c>
      <c r="M2597">
        <f>HOUR(K2597:K14639)</f>
        <v>0</v>
      </c>
      <c r="N2597">
        <f>MINUTE(K2597:K14639)</f>
        <v>0</v>
      </c>
      <c r="O2597">
        <f>SECOND(K2597:K14639)</f>
        <v>0</v>
      </c>
      <c r="P2597">
        <v>22.63</v>
      </c>
      <c r="Q2597">
        <f>G2597-P2597</f>
        <v>3382.42</v>
      </c>
      <c r="R2597" t="s">
        <v>343</v>
      </c>
      <c r="S2597" t="s">
        <v>18</v>
      </c>
      <c r="T2597" t="s">
        <v>19</v>
      </c>
    </row>
    <row r="2598" spans="1:20" x14ac:dyDescent="0.35">
      <c r="A2598" t="s">
        <v>11</v>
      </c>
      <c r="B2598" t="s">
        <v>56</v>
      </c>
      <c r="C2598" t="s">
        <v>13</v>
      </c>
      <c r="D2598" t="s">
        <v>20</v>
      </c>
      <c r="E2598" t="s">
        <v>57</v>
      </c>
      <c r="F2598" t="s">
        <v>16</v>
      </c>
      <c r="G2598">
        <v>3344.84</v>
      </c>
      <c r="H2598" s="1">
        <v>43334</v>
      </c>
      <c r="I2598" t="str">
        <f t="shared" si="120"/>
        <v>22</v>
      </c>
      <c r="J2598" t="str">
        <f t="shared" si="121"/>
        <v>August</v>
      </c>
      <c r="K2598" t="str">
        <f t="shared" si="122"/>
        <v>2018</v>
      </c>
      <c r="L2598" s="15">
        <v>0.38542824074074072</v>
      </c>
      <c r="M2598">
        <f>HOUR(K2598:K14640)</f>
        <v>0</v>
      </c>
      <c r="N2598">
        <f>MINUTE(K2598:K14640)</f>
        <v>0</v>
      </c>
      <c r="O2598">
        <f>SECOND(K2598:K14640)</f>
        <v>0</v>
      </c>
      <c r="P2598">
        <v>60.21</v>
      </c>
      <c r="Q2598">
        <f>G2598-P2598</f>
        <v>3284.63</v>
      </c>
      <c r="R2598" t="s">
        <v>1022</v>
      </c>
      <c r="S2598" t="s">
        <v>18</v>
      </c>
      <c r="T2598" t="s">
        <v>19</v>
      </c>
    </row>
    <row r="2599" spans="1:20" x14ac:dyDescent="0.35">
      <c r="A2599" t="s">
        <v>11</v>
      </c>
      <c r="B2599" t="s">
        <v>211</v>
      </c>
      <c r="C2599" t="s">
        <v>13</v>
      </c>
      <c r="D2599" t="s">
        <v>20</v>
      </c>
      <c r="E2599" t="s">
        <v>212</v>
      </c>
      <c r="F2599" t="s">
        <v>16</v>
      </c>
      <c r="G2599">
        <v>1006.4</v>
      </c>
      <c r="H2599" s="1">
        <v>43334</v>
      </c>
      <c r="I2599" t="str">
        <f t="shared" si="120"/>
        <v>22</v>
      </c>
      <c r="J2599" t="str">
        <f t="shared" si="121"/>
        <v>August</v>
      </c>
      <c r="K2599" t="str">
        <f t="shared" si="122"/>
        <v>2018</v>
      </c>
      <c r="L2599" s="15">
        <v>0.38840277777777782</v>
      </c>
      <c r="M2599">
        <f>HOUR(K2599:K14641)</f>
        <v>0</v>
      </c>
      <c r="N2599">
        <f>MINUTE(K2599:K14641)</f>
        <v>0</v>
      </c>
      <c r="O2599">
        <f>SECOND(K2599:K14641)</f>
        <v>0</v>
      </c>
      <c r="P2599">
        <v>30.23</v>
      </c>
      <c r="Q2599">
        <f>G2599-P2599</f>
        <v>976.17</v>
      </c>
      <c r="R2599" t="s">
        <v>340</v>
      </c>
      <c r="S2599" t="s">
        <v>18</v>
      </c>
      <c r="T2599" t="s">
        <v>19</v>
      </c>
    </row>
    <row r="2600" spans="1:20" x14ac:dyDescent="0.35">
      <c r="A2600" t="s">
        <v>11</v>
      </c>
      <c r="B2600" t="s">
        <v>12</v>
      </c>
      <c r="C2600" t="s">
        <v>13</v>
      </c>
      <c r="D2600" t="s">
        <v>20</v>
      </c>
      <c r="E2600" t="s">
        <v>15</v>
      </c>
      <c r="F2600" t="s">
        <v>16</v>
      </c>
      <c r="G2600">
        <v>947.24</v>
      </c>
      <c r="H2600" s="1">
        <v>43334</v>
      </c>
      <c r="I2600" t="str">
        <f t="shared" si="120"/>
        <v>22</v>
      </c>
      <c r="J2600" t="str">
        <f t="shared" si="121"/>
        <v>August</v>
      </c>
      <c r="K2600" t="str">
        <f t="shared" si="122"/>
        <v>2018</v>
      </c>
      <c r="L2600" s="15">
        <v>0.39138888888888884</v>
      </c>
      <c r="M2600">
        <f>HOUR(K2600:K14642)</f>
        <v>0</v>
      </c>
      <c r="N2600">
        <f>MINUTE(K2600:K14642)</f>
        <v>0</v>
      </c>
      <c r="O2600">
        <f>SECOND(K2600:K14642)</f>
        <v>0</v>
      </c>
      <c r="P2600">
        <v>10.96</v>
      </c>
      <c r="Q2600">
        <f>G2600-P2600</f>
        <v>936.28</v>
      </c>
      <c r="R2600" t="s">
        <v>365</v>
      </c>
      <c r="S2600" t="s">
        <v>18</v>
      </c>
      <c r="T2600" t="s">
        <v>19</v>
      </c>
    </row>
    <row r="2601" spans="1:20" x14ac:dyDescent="0.35">
      <c r="A2601" t="s">
        <v>11</v>
      </c>
      <c r="B2601" t="s">
        <v>80</v>
      </c>
      <c r="C2601" t="s">
        <v>13</v>
      </c>
      <c r="D2601" t="s">
        <v>14</v>
      </c>
      <c r="E2601" t="s">
        <v>81</v>
      </c>
      <c r="F2601" t="s">
        <v>24</v>
      </c>
      <c r="G2601">
        <v>16208.93</v>
      </c>
      <c r="H2601" s="1">
        <v>43334</v>
      </c>
      <c r="I2601" t="str">
        <f t="shared" si="120"/>
        <v>22</v>
      </c>
      <c r="J2601" t="str">
        <f t="shared" si="121"/>
        <v>August</v>
      </c>
      <c r="K2601" t="str">
        <f t="shared" si="122"/>
        <v>2018</v>
      </c>
      <c r="L2601" s="15">
        <v>0.39436342592592594</v>
      </c>
      <c r="M2601">
        <f>HOUR(K2601:K14643)</f>
        <v>0</v>
      </c>
      <c r="N2601">
        <f>MINUTE(K2601:K14643)</f>
        <v>0</v>
      </c>
      <c r="O2601">
        <f>SECOND(K2601:K14643)</f>
        <v>0</v>
      </c>
      <c r="P2601">
        <v>7.96</v>
      </c>
      <c r="Q2601">
        <f>G2601-P2601</f>
        <v>16200.970000000001</v>
      </c>
      <c r="R2601" t="s">
        <v>485</v>
      </c>
      <c r="S2601" t="s">
        <v>18</v>
      </c>
      <c r="T2601" t="s">
        <v>19</v>
      </c>
    </row>
    <row r="2602" spans="1:20" x14ac:dyDescent="0.35">
      <c r="A2602" t="s">
        <v>11</v>
      </c>
      <c r="B2602" t="s">
        <v>47</v>
      </c>
      <c r="C2602" t="s">
        <v>13</v>
      </c>
      <c r="D2602" t="s">
        <v>20</v>
      </c>
      <c r="E2602" t="s">
        <v>48</v>
      </c>
      <c r="F2602" t="s">
        <v>24</v>
      </c>
      <c r="G2602">
        <v>6846.84</v>
      </c>
      <c r="H2602" s="1">
        <v>43334</v>
      </c>
      <c r="I2602" t="str">
        <f t="shared" si="120"/>
        <v>22</v>
      </c>
      <c r="J2602" t="str">
        <f t="shared" si="121"/>
        <v>August</v>
      </c>
      <c r="K2602" t="str">
        <f t="shared" si="122"/>
        <v>2018</v>
      </c>
      <c r="L2602" s="15">
        <v>0.39734953703703701</v>
      </c>
      <c r="M2602">
        <f>HOUR(K2602:K14644)</f>
        <v>0</v>
      </c>
      <c r="N2602">
        <f>MINUTE(K2602:K14644)</f>
        <v>0</v>
      </c>
      <c r="O2602">
        <f>SECOND(K2602:K14644)</f>
        <v>0</v>
      </c>
      <c r="P2602">
        <v>24.79</v>
      </c>
      <c r="Q2602">
        <f>G2602-P2602</f>
        <v>6822.05</v>
      </c>
      <c r="R2602" t="s">
        <v>661</v>
      </c>
      <c r="S2602" t="s">
        <v>18</v>
      </c>
      <c r="T2602" t="s">
        <v>19</v>
      </c>
    </row>
    <row r="2603" spans="1:20" x14ac:dyDescent="0.35">
      <c r="A2603" t="s">
        <v>11</v>
      </c>
      <c r="B2603" t="s">
        <v>37</v>
      </c>
      <c r="C2603" t="s">
        <v>13</v>
      </c>
      <c r="D2603" t="s">
        <v>20</v>
      </c>
      <c r="E2603" t="s">
        <v>38</v>
      </c>
      <c r="F2603" t="s">
        <v>16</v>
      </c>
      <c r="G2603">
        <v>3857.91</v>
      </c>
      <c r="H2603" s="1">
        <v>43334</v>
      </c>
      <c r="I2603" t="str">
        <f t="shared" si="120"/>
        <v>22</v>
      </c>
      <c r="J2603" t="str">
        <f t="shared" si="121"/>
        <v>August</v>
      </c>
      <c r="K2603" t="str">
        <f t="shared" si="122"/>
        <v>2018</v>
      </c>
      <c r="L2603" s="15">
        <v>0.40032407407407411</v>
      </c>
      <c r="M2603">
        <f>HOUR(K2603:K14645)</f>
        <v>0</v>
      </c>
      <c r="N2603">
        <f>MINUTE(K2603:K14645)</f>
        <v>0</v>
      </c>
      <c r="O2603">
        <f>SECOND(K2603:K14645)</f>
        <v>0</v>
      </c>
      <c r="P2603">
        <v>13.66</v>
      </c>
      <c r="Q2603">
        <f>G2603-P2603</f>
        <v>3844.25</v>
      </c>
      <c r="R2603" t="s">
        <v>1023</v>
      </c>
      <c r="S2603" t="s">
        <v>18</v>
      </c>
      <c r="T2603" t="s">
        <v>19</v>
      </c>
    </row>
    <row r="2604" spans="1:20" x14ac:dyDescent="0.35">
      <c r="A2604" t="s">
        <v>11</v>
      </c>
      <c r="B2604" t="s">
        <v>12</v>
      </c>
      <c r="C2604" t="s">
        <v>13</v>
      </c>
      <c r="D2604" t="s">
        <v>20</v>
      </c>
      <c r="E2604" t="s">
        <v>15</v>
      </c>
      <c r="F2604" t="s">
        <v>16</v>
      </c>
      <c r="G2604">
        <v>939.3</v>
      </c>
      <c r="H2604" s="1">
        <v>43334</v>
      </c>
      <c r="I2604" t="str">
        <f t="shared" si="120"/>
        <v>22</v>
      </c>
      <c r="J2604" t="str">
        <f t="shared" si="121"/>
        <v>August</v>
      </c>
      <c r="K2604" t="str">
        <f t="shared" si="122"/>
        <v>2018</v>
      </c>
      <c r="L2604" s="15">
        <v>0.40331018518518519</v>
      </c>
      <c r="M2604">
        <f>HOUR(K2604:K14646)</f>
        <v>0</v>
      </c>
      <c r="N2604">
        <f>MINUTE(K2604:K14646)</f>
        <v>0</v>
      </c>
      <c r="O2604">
        <f>SECOND(K2604:K14646)</f>
        <v>0</v>
      </c>
      <c r="P2604">
        <v>7.94</v>
      </c>
      <c r="Q2604">
        <f>G2604-P2604</f>
        <v>931.3599999999999</v>
      </c>
      <c r="R2604" t="s">
        <v>1024</v>
      </c>
      <c r="S2604" t="s">
        <v>18</v>
      </c>
      <c r="T2604" t="s">
        <v>19</v>
      </c>
    </row>
    <row r="2605" spans="1:20" x14ac:dyDescent="0.35">
      <c r="A2605" t="s">
        <v>11</v>
      </c>
      <c r="B2605" t="s">
        <v>140</v>
      </c>
      <c r="C2605" t="s">
        <v>13</v>
      </c>
      <c r="D2605" t="s">
        <v>14</v>
      </c>
      <c r="E2605" t="s">
        <v>141</v>
      </c>
      <c r="F2605" t="s">
        <v>24</v>
      </c>
      <c r="G2605">
        <v>5843.57</v>
      </c>
      <c r="H2605" s="1">
        <v>43334</v>
      </c>
      <c r="I2605" t="str">
        <f t="shared" si="120"/>
        <v>22</v>
      </c>
      <c r="J2605" t="str">
        <f t="shared" si="121"/>
        <v>August</v>
      </c>
      <c r="K2605" t="str">
        <f t="shared" si="122"/>
        <v>2018</v>
      </c>
      <c r="L2605" s="15">
        <v>0.40628472222222217</v>
      </c>
      <c r="M2605">
        <f>HOUR(K2605:K14647)</f>
        <v>0</v>
      </c>
      <c r="N2605">
        <f>MINUTE(K2605:K14647)</f>
        <v>0</v>
      </c>
      <c r="O2605">
        <f>SECOND(K2605:K14647)</f>
        <v>0</v>
      </c>
      <c r="P2605">
        <v>3.71</v>
      </c>
      <c r="Q2605">
        <f>G2605-P2605</f>
        <v>5839.86</v>
      </c>
      <c r="R2605" t="s">
        <v>1025</v>
      </c>
      <c r="S2605" t="s">
        <v>18</v>
      </c>
      <c r="T2605" t="s">
        <v>19</v>
      </c>
    </row>
    <row r="2606" spans="1:20" x14ac:dyDescent="0.35">
      <c r="A2606" t="s">
        <v>11</v>
      </c>
      <c r="B2606" t="s">
        <v>47</v>
      </c>
      <c r="C2606" t="s">
        <v>13</v>
      </c>
      <c r="D2606" t="s">
        <v>14</v>
      </c>
      <c r="E2606" t="s">
        <v>48</v>
      </c>
      <c r="F2606" t="s">
        <v>24</v>
      </c>
      <c r="G2606">
        <v>6800.56</v>
      </c>
      <c r="H2606" s="1">
        <v>43334</v>
      </c>
      <c r="I2606" t="str">
        <f t="shared" si="120"/>
        <v>22</v>
      </c>
      <c r="J2606" t="str">
        <f t="shared" si="121"/>
        <v>August</v>
      </c>
      <c r="K2606" t="str">
        <f t="shared" si="122"/>
        <v>2018</v>
      </c>
      <c r="L2606" s="15">
        <v>0.40927083333333331</v>
      </c>
      <c r="M2606">
        <f>HOUR(K2606:K14648)</f>
        <v>0</v>
      </c>
      <c r="N2606">
        <f>MINUTE(K2606:K14648)</f>
        <v>0</v>
      </c>
      <c r="O2606">
        <f>SECOND(K2606:K14648)</f>
        <v>0</v>
      </c>
      <c r="P2606">
        <v>46.28</v>
      </c>
      <c r="Q2606">
        <f>G2606-P2606</f>
        <v>6754.2800000000007</v>
      </c>
      <c r="R2606" t="s">
        <v>593</v>
      </c>
      <c r="S2606" t="s">
        <v>18</v>
      </c>
      <c r="T2606" t="s">
        <v>19</v>
      </c>
    </row>
    <row r="2607" spans="1:20" x14ac:dyDescent="0.35">
      <c r="A2607" t="s">
        <v>11</v>
      </c>
      <c r="B2607" t="s">
        <v>85</v>
      </c>
      <c r="C2607" t="s">
        <v>13</v>
      </c>
      <c r="D2607" t="s">
        <v>20</v>
      </c>
      <c r="E2607" t="s">
        <v>86</v>
      </c>
      <c r="F2607" t="s">
        <v>16</v>
      </c>
      <c r="G2607">
        <v>18447.71</v>
      </c>
      <c r="H2607" s="1">
        <v>43334</v>
      </c>
      <c r="I2607" t="str">
        <f t="shared" si="120"/>
        <v>22</v>
      </c>
      <c r="J2607" t="str">
        <f t="shared" si="121"/>
        <v>August</v>
      </c>
      <c r="K2607" t="str">
        <f t="shared" si="122"/>
        <v>2018</v>
      </c>
      <c r="L2607" s="15">
        <v>0.41224537037037035</v>
      </c>
      <c r="M2607">
        <f>HOUR(K2607:K14649)</f>
        <v>0</v>
      </c>
      <c r="N2607">
        <f>MINUTE(K2607:K14649)</f>
        <v>0</v>
      </c>
      <c r="O2607">
        <f>SECOND(K2607:K14649)</f>
        <v>0</v>
      </c>
      <c r="P2607">
        <v>44.26</v>
      </c>
      <c r="Q2607">
        <f>G2607-P2607</f>
        <v>18403.45</v>
      </c>
      <c r="R2607" t="s">
        <v>252</v>
      </c>
      <c r="S2607" t="s">
        <v>18</v>
      </c>
      <c r="T2607" t="s">
        <v>19</v>
      </c>
    </row>
    <row r="2608" spans="1:20" x14ac:dyDescent="0.35">
      <c r="A2608" t="s">
        <v>11</v>
      </c>
      <c r="B2608" t="s">
        <v>12</v>
      </c>
      <c r="C2608" t="s">
        <v>13</v>
      </c>
      <c r="D2608" t="s">
        <v>20</v>
      </c>
      <c r="E2608" t="s">
        <v>15</v>
      </c>
      <c r="F2608" t="s">
        <v>16</v>
      </c>
      <c r="G2608">
        <v>918.39</v>
      </c>
      <c r="H2608" s="1">
        <v>43334</v>
      </c>
      <c r="I2608" t="str">
        <f t="shared" si="120"/>
        <v>22</v>
      </c>
      <c r="J2608" t="str">
        <f t="shared" si="121"/>
        <v>August</v>
      </c>
      <c r="K2608" t="str">
        <f t="shared" si="122"/>
        <v>2018</v>
      </c>
      <c r="L2608" s="15">
        <v>0.41523148148148148</v>
      </c>
      <c r="M2608">
        <f>HOUR(K2608:K14650)</f>
        <v>0</v>
      </c>
      <c r="N2608">
        <f>MINUTE(K2608:K14650)</f>
        <v>0</v>
      </c>
      <c r="O2608">
        <f>SECOND(K2608:K14650)</f>
        <v>0</v>
      </c>
      <c r="P2608">
        <v>20.91</v>
      </c>
      <c r="Q2608">
        <f>G2608-P2608</f>
        <v>897.48</v>
      </c>
      <c r="R2608" t="s">
        <v>814</v>
      </c>
      <c r="S2608" t="s">
        <v>18</v>
      </c>
      <c r="T2608" t="s">
        <v>19</v>
      </c>
    </row>
    <row r="2609" spans="1:20" x14ac:dyDescent="0.35">
      <c r="A2609" t="s">
        <v>29</v>
      </c>
      <c r="B2609" t="s">
        <v>25</v>
      </c>
      <c r="C2609" t="s">
        <v>13</v>
      </c>
      <c r="D2609" t="s">
        <v>31</v>
      </c>
      <c r="E2609" t="s">
        <v>26</v>
      </c>
      <c r="F2609" t="s">
        <v>16</v>
      </c>
      <c r="G2609">
        <v>2546.0500000000002</v>
      </c>
      <c r="H2609" s="1">
        <v>43334</v>
      </c>
      <c r="I2609" t="str">
        <f t="shared" si="120"/>
        <v>22</v>
      </c>
      <c r="J2609" t="str">
        <f t="shared" si="121"/>
        <v>August</v>
      </c>
      <c r="K2609" t="str">
        <f t="shared" si="122"/>
        <v>2018</v>
      </c>
      <c r="L2609" s="15">
        <v>0.41666666666666669</v>
      </c>
      <c r="M2609">
        <f>HOUR(K2609:K14651)</f>
        <v>0</v>
      </c>
      <c r="N2609">
        <f>MINUTE(K2609:K14651)</f>
        <v>0</v>
      </c>
      <c r="O2609">
        <f>SECOND(K2609:K14651)</f>
        <v>0</v>
      </c>
      <c r="P2609">
        <v>32</v>
      </c>
      <c r="Q2609">
        <f>G2609-P2609</f>
        <v>2514.0500000000002</v>
      </c>
      <c r="R2609" t="s">
        <v>1833</v>
      </c>
      <c r="S2609" t="s">
        <v>18</v>
      </c>
      <c r="T2609" t="s">
        <v>19</v>
      </c>
    </row>
    <row r="2610" spans="1:20" x14ac:dyDescent="0.35">
      <c r="A2610" t="s">
        <v>29</v>
      </c>
      <c r="B2610" t="s">
        <v>106</v>
      </c>
      <c r="C2610" t="s">
        <v>13</v>
      </c>
      <c r="D2610" t="s">
        <v>41</v>
      </c>
      <c r="E2610" t="s">
        <v>107</v>
      </c>
      <c r="F2610" t="s">
        <v>16</v>
      </c>
      <c r="G2610">
        <v>3237.57</v>
      </c>
      <c r="H2610" s="1">
        <v>43334</v>
      </c>
      <c r="I2610" t="str">
        <f t="shared" si="120"/>
        <v>22</v>
      </c>
      <c r="J2610" t="str">
        <f t="shared" si="121"/>
        <v>August</v>
      </c>
      <c r="K2610" t="str">
        <f t="shared" si="122"/>
        <v>2018</v>
      </c>
      <c r="L2610" s="15">
        <v>0.41666666666666669</v>
      </c>
      <c r="M2610">
        <f>HOUR(K2610:K14652)</f>
        <v>0</v>
      </c>
      <c r="N2610">
        <f>MINUTE(K2610:K14652)</f>
        <v>0</v>
      </c>
      <c r="O2610">
        <f>SECOND(K2610:K14652)</f>
        <v>0</v>
      </c>
      <c r="P2610">
        <v>39</v>
      </c>
      <c r="Q2610">
        <f>G2610-P2610</f>
        <v>3198.57</v>
      </c>
      <c r="R2610" t="s">
        <v>1833</v>
      </c>
      <c r="S2610" t="s">
        <v>18</v>
      </c>
      <c r="T2610" t="s">
        <v>19</v>
      </c>
    </row>
    <row r="2611" spans="1:20" x14ac:dyDescent="0.35">
      <c r="A2611" t="s">
        <v>29</v>
      </c>
      <c r="B2611" t="s">
        <v>108</v>
      </c>
      <c r="C2611" t="s">
        <v>13</v>
      </c>
      <c r="D2611" t="s">
        <v>31</v>
      </c>
      <c r="E2611" t="s">
        <v>81</v>
      </c>
      <c r="F2611" t="s">
        <v>24</v>
      </c>
      <c r="G2611">
        <v>4223.6899999999996</v>
      </c>
      <c r="H2611" s="1">
        <v>43334</v>
      </c>
      <c r="I2611" t="str">
        <f t="shared" si="120"/>
        <v>22</v>
      </c>
      <c r="J2611" t="str">
        <f t="shared" si="121"/>
        <v>August</v>
      </c>
      <c r="K2611" t="str">
        <f t="shared" si="122"/>
        <v>2018</v>
      </c>
      <c r="L2611" s="15">
        <v>0.41666666666666669</v>
      </c>
      <c r="M2611">
        <f>HOUR(K2611:K14653)</f>
        <v>0</v>
      </c>
      <c r="N2611">
        <f>MINUTE(K2611:K14653)</f>
        <v>0</v>
      </c>
      <c r="O2611">
        <f>SECOND(K2611:K14653)</f>
        <v>0</v>
      </c>
      <c r="P2611">
        <v>34</v>
      </c>
      <c r="Q2611">
        <f>G2611-P2611</f>
        <v>4189.6899999999996</v>
      </c>
      <c r="R2611" t="s">
        <v>1833</v>
      </c>
      <c r="S2611" t="s">
        <v>18</v>
      </c>
      <c r="T2611" t="s">
        <v>19</v>
      </c>
    </row>
    <row r="2612" spans="1:20" x14ac:dyDescent="0.35">
      <c r="A2612" t="s">
        <v>29</v>
      </c>
      <c r="B2612" t="s">
        <v>109</v>
      </c>
      <c r="C2612" t="s">
        <v>13</v>
      </c>
      <c r="D2612" t="s">
        <v>31</v>
      </c>
      <c r="E2612" t="s">
        <v>110</v>
      </c>
      <c r="F2612" t="s">
        <v>24</v>
      </c>
      <c r="G2612">
        <v>3453.43</v>
      </c>
      <c r="H2612" s="1">
        <v>43334</v>
      </c>
      <c r="I2612" t="str">
        <f t="shared" si="120"/>
        <v>22</v>
      </c>
      <c r="J2612" t="str">
        <f t="shared" si="121"/>
        <v>August</v>
      </c>
      <c r="K2612" t="str">
        <f t="shared" si="122"/>
        <v>2018</v>
      </c>
      <c r="L2612" s="15">
        <v>0.41666666666666669</v>
      </c>
      <c r="M2612">
        <f>HOUR(K2612:K14654)</f>
        <v>0</v>
      </c>
      <c r="N2612">
        <f>MINUTE(K2612:K14654)</f>
        <v>0</v>
      </c>
      <c r="O2612">
        <f>SECOND(K2612:K14654)</f>
        <v>0</v>
      </c>
      <c r="P2612">
        <v>29</v>
      </c>
      <c r="Q2612">
        <f>G2612-P2612</f>
        <v>3424.43</v>
      </c>
      <c r="R2612" t="s">
        <v>1833</v>
      </c>
      <c r="S2612" t="s">
        <v>18</v>
      </c>
      <c r="T2612" t="s">
        <v>19</v>
      </c>
    </row>
    <row r="2613" spans="1:20" x14ac:dyDescent="0.35">
      <c r="A2613" t="s">
        <v>29</v>
      </c>
      <c r="B2613" t="s">
        <v>71</v>
      </c>
      <c r="C2613" t="s">
        <v>13</v>
      </c>
      <c r="D2613" t="s">
        <v>31</v>
      </c>
      <c r="E2613" t="s">
        <v>63</v>
      </c>
      <c r="F2613" t="s">
        <v>24</v>
      </c>
      <c r="G2613">
        <v>3196.18</v>
      </c>
      <c r="H2613" s="1">
        <v>43334</v>
      </c>
      <c r="I2613" t="str">
        <f t="shared" si="120"/>
        <v>22</v>
      </c>
      <c r="J2613" t="str">
        <f t="shared" si="121"/>
        <v>August</v>
      </c>
      <c r="K2613" t="str">
        <f t="shared" si="122"/>
        <v>2018</v>
      </c>
      <c r="L2613" s="15">
        <v>0.41666666666666669</v>
      </c>
      <c r="M2613">
        <f>HOUR(K2613:K14655)</f>
        <v>0</v>
      </c>
      <c r="N2613">
        <f>MINUTE(K2613:K14655)</f>
        <v>0</v>
      </c>
      <c r="O2613">
        <f>SECOND(K2613:K14655)</f>
        <v>0</v>
      </c>
      <c r="P2613">
        <v>30</v>
      </c>
      <c r="Q2613">
        <f>G2613-P2613</f>
        <v>3166.18</v>
      </c>
      <c r="R2613" t="s">
        <v>1833</v>
      </c>
      <c r="S2613" t="s">
        <v>18</v>
      </c>
      <c r="T2613" t="s">
        <v>19</v>
      </c>
    </row>
    <row r="2614" spans="1:20" x14ac:dyDescent="0.35">
      <c r="A2614" t="s">
        <v>11</v>
      </c>
      <c r="B2614" t="s">
        <v>227</v>
      </c>
      <c r="C2614" t="s">
        <v>13</v>
      </c>
      <c r="D2614" t="s">
        <v>14</v>
      </c>
      <c r="E2614" t="s">
        <v>228</v>
      </c>
      <c r="F2614" t="s">
        <v>24</v>
      </c>
      <c r="G2614">
        <v>7494.61</v>
      </c>
      <c r="H2614" s="1">
        <v>43334</v>
      </c>
      <c r="I2614" t="str">
        <f t="shared" si="120"/>
        <v>22</v>
      </c>
      <c r="J2614" t="str">
        <f t="shared" si="121"/>
        <v>August</v>
      </c>
      <c r="K2614" t="str">
        <f t="shared" si="122"/>
        <v>2018</v>
      </c>
      <c r="L2614" s="15">
        <v>0.42230324074074077</v>
      </c>
      <c r="M2614">
        <f>HOUR(K2614:K14656)</f>
        <v>0</v>
      </c>
      <c r="N2614">
        <f>MINUTE(K2614:K14656)</f>
        <v>0</v>
      </c>
      <c r="O2614">
        <f>SECOND(K2614:K14656)</f>
        <v>0</v>
      </c>
      <c r="P2614">
        <v>5.34</v>
      </c>
      <c r="Q2614">
        <f>G2614-P2614</f>
        <v>7489.2699999999995</v>
      </c>
      <c r="R2614" t="s">
        <v>600</v>
      </c>
      <c r="S2614" t="s">
        <v>18</v>
      </c>
      <c r="T2614" t="s">
        <v>19</v>
      </c>
    </row>
    <row r="2615" spans="1:20" x14ac:dyDescent="0.35">
      <c r="A2615" t="s">
        <v>11</v>
      </c>
      <c r="B2615" t="s">
        <v>233</v>
      </c>
      <c r="C2615" t="s">
        <v>13</v>
      </c>
      <c r="D2615" t="s">
        <v>20</v>
      </c>
      <c r="E2615" t="s">
        <v>234</v>
      </c>
      <c r="F2615" t="s">
        <v>16</v>
      </c>
      <c r="G2615">
        <v>4465.79</v>
      </c>
      <c r="H2615" s="1">
        <v>43334</v>
      </c>
      <c r="I2615" t="str">
        <f t="shared" si="120"/>
        <v>22</v>
      </c>
      <c r="J2615" t="str">
        <f t="shared" si="121"/>
        <v>August</v>
      </c>
      <c r="K2615" t="str">
        <f t="shared" si="122"/>
        <v>2018</v>
      </c>
      <c r="L2615" s="15">
        <v>0.43314814814814812</v>
      </c>
      <c r="M2615">
        <f>HOUR(K2615:K14657)</f>
        <v>0</v>
      </c>
      <c r="N2615">
        <f>MINUTE(K2615:K14657)</f>
        <v>0</v>
      </c>
      <c r="O2615">
        <f>SECOND(K2615:K14657)</f>
        <v>0</v>
      </c>
      <c r="P2615">
        <v>71.400000000000006</v>
      </c>
      <c r="Q2615">
        <f>G2615-P2615</f>
        <v>4394.3900000000003</v>
      </c>
      <c r="R2615" t="s">
        <v>275</v>
      </c>
      <c r="S2615" t="s">
        <v>18</v>
      </c>
      <c r="T2615" t="s">
        <v>19</v>
      </c>
    </row>
    <row r="2616" spans="1:20" x14ac:dyDescent="0.35">
      <c r="A2616" t="s">
        <v>11</v>
      </c>
      <c r="B2616" t="s">
        <v>140</v>
      </c>
      <c r="C2616" t="s">
        <v>13</v>
      </c>
      <c r="D2616" t="s">
        <v>14</v>
      </c>
      <c r="E2616" t="s">
        <v>141</v>
      </c>
      <c r="F2616" t="s">
        <v>24</v>
      </c>
      <c r="G2616">
        <v>5837.74</v>
      </c>
      <c r="H2616" s="1">
        <v>43334</v>
      </c>
      <c r="I2616" t="str">
        <f t="shared" si="120"/>
        <v>22</v>
      </c>
      <c r="J2616" t="str">
        <f t="shared" si="121"/>
        <v>August</v>
      </c>
      <c r="K2616" t="str">
        <f t="shared" si="122"/>
        <v>2018</v>
      </c>
      <c r="L2616" s="15">
        <v>0.44400462962962961</v>
      </c>
      <c r="M2616">
        <f>HOUR(K2616:K14658)</f>
        <v>0</v>
      </c>
      <c r="N2616">
        <f>MINUTE(K2616:K14658)</f>
        <v>0</v>
      </c>
      <c r="O2616">
        <f>SECOND(K2616:K14658)</f>
        <v>0</v>
      </c>
      <c r="P2616">
        <v>5.83</v>
      </c>
      <c r="Q2616">
        <f>G2616-P2616</f>
        <v>5831.91</v>
      </c>
      <c r="R2616" t="s">
        <v>1026</v>
      </c>
      <c r="S2616" t="s">
        <v>18</v>
      </c>
      <c r="T2616" t="s">
        <v>19</v>
      </c>
    </row>
    <row r="2617" spans="1:20" x14ac:dyDescent="0.35">
      <c r="A2617" t="s">
        <v>11</v>
      </c>
      <c r="B2617" t="s">
        <v>312</v>
      </c>
      <c r="C2617" t="s">
        <v>13</v>
      </c>
      <c r="D2617" t="s">
        <v>20</v>
      </c>
      <c r="E2617" t="s">
        <v>59</v>
      </c>
      <c r="F2617" t="s">
        <v>16</v>
      </c>
      <c r="G2617">
        <v>1913.9</v>
      </c>
      <c r="H2617" s="1">
        <v>43334</v>
      </c>
      <c r="I2617" t="str">
        <f t="shared" si="120"/>
        <v>22</v>
      </c>
      <c r="J2617" t="str">
        <f t="shared" si="121"/>
        <v>August</v>
      </c>
      <c r="K2617" t="str">
        <f t="shared" si="122"/>
        <v>2018</v>
      </c>
      <c r="L2617" s="15">
        <v>0.45484953703703707</v>
      </c>
      <c r="M2617">
        <f>HOUR(K2617:K14659)</f>
        <v>0</v>
      </c>
      <c r="N2617">
        <f>MINUTE(K2617:K14659)</f>
        <v>0</v>
      </c>
      <c r="O2617">
        <f>SECOND(K2617:K14659)</f>
        <v>0</v>
      </c>
      <c r="P2617">
        <v>8.1999999999999993</v>
      </c>
      <c r="Q2617">
        <f>G2617-P2617</f>
        <v>1905.7</v>
      </c>
      <c r="R2617" t="s">
        <v>463</v>
      </c>
      <c r="S2617" t="s">
        <v>18</v>
      </c>
      <c r="T2617" t="s">
        <v>19</v>
      </c>
    </row>
    <row r="2618" spans="1:20" x14ac:dyDescent="0.35">
      <c r="A2618" t="s">
        <v>29</v>
      </c>
      <c r="B2618" t="s">
        <v>199</v>
      </c>
      <c r="C2618" t="s">
        <v>13</v>
      </c>
      <c r="D2618" t="s">
        <v>41</v>
      </c>
      <c r="E2618" t="s">
        <v>200</v>
      </c>
      <c r="F2618" t="s">
        <v>24</v>
      </c>
      <c r="G2618">
        <v>2254.0100000000002</v>
      </c>
      <c r="H2618" s="1">
        <v>43334</v>
      </c>
      <c r="I2618" t="str">
        <f t="shared" si="120"/>
        <v>22</v>
      </c>
      <c r="J2618" t="str">
        <f t="shared" si="121"/>
        <v>August</v>
      </c>
      <c r="K2618" t="str">
        <f t="shared" si="122"/>
        <v>2018</v>
      </c>
      <c r="L2618" s="15">
        <v>0.45833333333333331</v>
      </c>
      <c r="M2618">
        <f>HOUR(K2618:K14660)</f>
        <v>0</v>
      </c>
      <c r="N2618">
        <f>MINUTE(K2618:K14660)</f>
        <v>0</v>
      </c>
      <c r="O2618">
        <f>SECOND(K2618:K14660)</f>
        <v>0</v>
      </c>
      <c r="P2618">
        <v>90</v>
      </c>
      <c r="Q2618">
        <f>G2618-P2618</f>
        <v>2164.0100000000002</v>
      </c>
      <c r="R2618" t="s">
        <v>1833</v>
      </c>
      <c r="S2618" t="s">
        <v>18</v>
      </c>
      <c r="T2618" t="s">
        <v>19</v>
      </c>
    </row>
    <row r="2619" spans="1:20" x14ac:dyDescent="0.35">
      <c r="A2619" t="s">
        <v>11</v>
      </c>
      <c r="B2619" t="s">
        <v>22</v>
      </c>
      <c r="C2619" t="s">
        <v>13</v>
      </c>
      <c r="D2619" t="s">
        <v>14</v>
      </c>
      <c r="E2619" t="s">
        <v>23</v>
      </c>
      <c r="F2619" t="s">
        <v>24</v>
      </c>
      <c r="G2619">
        <v>2077.92</v>
      </c>
      <c r="H2619" s="1">
        <v>43334</v>
      </c>
      <c r="I2619" t="str">
        <f t="shared" si="120"/>
        <v>22</v>
      </c>
      <c r="J2619" t="str">
        <f t="shared" si="121"/>
        <v>August</v>
      </c>
      <c r="K2619" t="str">
        <f t="shared" si="122"/>
        <v>2018</v>
      </c>
      <c r="L2619" s="15">
        <v>0.46179398148148149</v>
      </c>
      <c r="M2619">
        <f>HOUR(K2619:K14661)</f>
        <v>0</v>
      </c>
      <c r="N2619">
        <f>MINUTE(K2619:K14661)</f>
        <v>0</v>
      </c>
      <c r="O2619">
        <f>SECOND(K2619:K14661)</f>
        <v>0</v>
      </c>
      <c r="P2619">
        <v>6.87</v>
      </c>
      <c r="Q2619">
        <f>G2619-P2619</f>
        <v>2071.0500000000002</v>
      </c>
      <c r="R2619" t="s">
        <v>1027</v>
      </c>
      <c r="S2619" t="s">
        <v>18</v>
      </c>
      <c r="T2619" t="s">
        <v>19</v>
      </c>
    </row>
    <row r="2620" spans="1:20" x14ac:dyDescent="0.35">
      <c r="A2620" t="s">
        <v>11</v>
      </c>
      <c r="B2620" t="s">
        <v>111</v>
      </c>
      <c r="C2620" t="s">
        <v>13</v>
      </c>
      <c r="D2620" t="s">
        <v>14</v>
      </c>
      <c r="E2620" t="s">
        <v>112</v>
      </c>
      <c r="F2620" t="s">
        <v>24</v>
      </c>
      <c r="G2620">
        <v>1389.7</v>
      </c>
      <c r="H2620" s="1">
        <v>43334</v>
      </c>
      <c r="I2620" t="str">
        <f t="shared" si="120"/>
        <v>22</v>
      </c>
      <c r="J2620" t="str">
        <f t="shared" si="121"/>
        <v>August</v>
      </c>
      <c r="K2620" t="str">
        <f t="shared" si="122"/>
        <v>2018</v>
      </c>
      <c r="L2620" s="15">
        <v>0.46690972222222221</v>
      </c>
      <c r="M2620">
        <f>HOUR(K2620:K14662)</f>
        <v>0</v>
      </c>
      <c r="N2620">
        <f>MINUTE(K2620:K14662)</f>
        <v>0</v>
      </c>
      <c r="O2620">
        <f>SECOND(K2620:K14662)</f>
        <v>0</v>
      </c>
      <c r="P2620">
        <v>18.53</v>
      </c>
      <c r="Q2620">
        <f>G2620-P2620</f>
        <v>1371.17</v>
      </c>
      <c r="R2620" t="s">
        <v>72</v>
      </c>
      <c r="S2620" t="s">
        <v>18</v>
      </c>
      <c r="T2620" t="s">
        <v>19</v>
      </c>
    </row>
    <row r="2621" spans="1:20" x14ac:dyDescent="0.35">
      <c r="A2621" t="s">
        <v>11</v>
      </c>
      <c r="B2621" t="s">
        <v>22</v>
      </c>
      <c r="C2621" t="s">
        <v>13</v>
      </c>
      <c r="D2621" t="s">
        <v>20</v>
      </c>
      <c r="E2621" t="s">
        <v>23</v>
      </c>
      <c r="F2621" t="s">
        <v>24</v>
      </c>
      <c r="G2621">
        <v>2073.16</v>
      </c>
      <c r="H2621" s="1">
        <v>43334</v>
      </c>
      <c r="I2621" t="str">
        <f t="shared" si="120"/>
        <v>22</v>
      </c>
      <c r="J2621" t="str">
        <f t="shared" si="121"/>
        <v>August</v>
      </c>
      <c r="K2621" t="str">
        <f t="shared" si="122"/>
        <v>2018</v>
      </c>
      <c r="L2621" s="15">
        <v>0.4720138888888889</v>
      </c>
      <c r="M2621">
        <f>HOUR(K2621:K14663)</f>
        <v>0</v>
      </c>
      <c r="N2621">
        <f>MINUTE(K2621:K14663)</f>
        <v>0</v>
      </c>
      <c r="O2621">
        <f>SECOND(K2621:K14663)</f>
        <v>0</v>
      </c>
      <c r="P2621">
        <v>4.76</v>
      </c>
      <c r="Q2621">
        <f>G2621-P2621</f>
        <v>2068.3999999999996</v>
      </c>
      <c r="R2621" t="s">
        <v>72</v>
      </c>
      <c r="S2621" t="s">
        <v>18</v>
      </c>
      <c r="T2621" t="s">
        <v>19</v>
      </c>
    </row>
    <row r="2622" spans="1:20" x14ac:dyDescent="0.35">
      <c r="A2622" t="s">
        <v>11</v>
      </c>
      <c r="B2622" t="s">
        <v>80</v>
      </c>
      <c r="C2622" t="s">
        <v>13</v>
      </c>
      <c r="D2622" t="s">
        <v>14</v>
      </c>
      <c r="E2622" t="s">
        <v>81</v>
      </c>
      <c r="F2622" t="s">
        <v>24</v>
      </c>
      <c r="G2622">
        <v>16205.29</v>
      </c>
      <c r="H2622" s="1">
        <v>43334</v>
      </c>
      <c r="I2622" t="str">
        <f t="shared" si="120"/>
        <v>22</v>
      </c>
      <c r="J2622" t="str">
        <f t="shared" si="121"/>
        <v>August</v>
      </c>
      <c r="K2622" t="str">
        <f t="shared" si="122"/>
        <v>2018</v>
      </c>
      <c r="L2622" s="15">
        <v>0.47711805555555559</v>
      </c>
      <c r="M2622">
        <f>HOUR(K2622:K14664)</f>
        <v>0</v>
      </c>
      <c r="N2622">
        <f>MINUTE(K2622:K14664)</f>
        <v>0</v>
      </c>
      <c r="O2622">
        <f>SECOND(K2622:K14664)</f>
        <v>0</v>
      </c>
      <c r="P2622">
        <v>3.64</v>
      </c>
      <c r="Q2622">
        <f>G2622-P2622</f>
        <v>16201.650000000001</v>
      </c>
      <c r="R2622" t="s">
        <v>99</v>
      </c>
      <c r="S2622" t="s">
        <v>18</v>
      </c>
      <c r="T2622" t="s">
        <v>19</v>
      </c>
    </row>
    <row r="2623" spans="1:20" x14ac:dyDescent="0.35">
      <c r="A2623" t="s">
        <v>11</v>
      </c>
      <c r="B2623" t="s">
        <v>173</v>
      </c>
      <c r="C2623" t="s">
        <v>13</v>
      </c>
      <c r="D2623" t="s">
        <v>20</v>
      </c>
      <c r="E2623" t="s">
        <v>174</v>
      </c>
      <c r="F2623" t="s">
        <v>24</v>
      </c>
      <c r="G2623">
        <v>8725.43</v>
      </c>
      <c r="H2623" s="1">
        <v>43334</v>
      </c>
      <c r="I2623" t="str">
        <f t="shared" si="120"/>
        <v>22</v>
      </c>
      <c r="J2623" t="str">
        <f t="shared" si="121"/>
        <v>August</v>
      </c>
      <c r="K2623" t="str">
        <f t="shared" si="122"/>
        <v>2018</v>
      </c>
      <c r="L2623" s="15">
        <v>0.48222222222222227</v>
      </c>
      <c r="M2623">
        <f>HOUR(K2623:K14665)</f>
        <v>0</v>
      </c>
      <c r="N2623">
        <f>MINUTE(K2623:K14665)</f>
        <v>0</v>
      </c>
      <c r="O2623">
        <f>SECOND(K2623:K14665)</f>
        <v>0</v>
      </c>
      <c r="P2623">
        <v>18.73</v>
      </c>
      <c r="Q2623">
        <f>G2623-P2623</f>
        <v>8706.7000000000007</v>
      </c>
      <c r="R2623" t="s">
        <v>307</v>
      </c>
      <c r="S2623" t="s">
        <v>18</v>
      </c>
      <c r="T2623" t="s">
        <v>19</v>
      </c>
    </row>
    <row r="2624" spans="1:20" x14ac:dyDescent="0.35">
      <c r="A2624" t="s">
        <v>11</v>
      </c>
      <c r="B2624" t="s">
        <v>262</v>
      </c>
      <c r="C2624" t="s">
        <v>13</v>
      </c>
      <c r="D2624" t="s">
        <v>14</v>
      </c>
      <c r="E2624" t="s">
        <v>263</v>
      </c>
      <c r="F2624" t="s">
        <v>16</v>
      </c>
      <c r="G2624">
        <v>3442.22</v>
      </c>
      <c r="H2624" s="1">
        <v>43334</v>
      </c>
      <c r="I2624" t="str">
        <f t="shared" si="120"/>
        <v>22</v>
      </c>
      <c r="J2624" t="str">
        <f t="shared" si="121"/>
        <v>August</v>
      </c>
      <c r="K2624" t="str">
        <f t="shared" si="122"/>
        <v>2018</v>
      </c>
      <c r="L2624" s="15">
        <v>0.48732638888888885</v>
      </c>
      <c r="M2624">
        <f>HOUR(K2624:K14666)</f>
        <v>0</v>
      </c>
      <c r="N2624">
        <f>MINUTE(K2624:K14666)</f>
        <v>0</v>
      </c>
      <c r="O2624">
        <f>SECOND(K2624:K14666)</f>
        <v>0</v>
      </c>
      <c r="P2624">
        <v>40.340000000000003</v>
      </c>
      <c r="Q2624">
        <f>G2624-P2624</f>
        <v>3401.8799999999997</v>
      </c>
      <c r="R2624" t="s">
        <v>570</v>
      </c>
      <c r="S2624" t="s">
        <v>18</v>
      </c>
      <c r="T2624" t="s">
        <v>19</v>
      </c>
    </row>
    <row r="2625" spans="1:20" x14ac:dyDescent="0.35">
      <c r="A2625" t="s">
        <v>11</v>
      </c>
      <c r="B2625" t="s">
        <v>30</v>
      </c>
      <c r="C2625" t="s">
        <v>13</v>
      </c>
      <c r="D2625" t="s">
        <v>20</v>
      </c>
      <c r="E2625" t="s">
        <v>32</v>
      </c>
      <c r="F2625" t="s">
        <v>24</v>
      </c>
      <c r="G2625">
        <v>2782.41</v>
      </c>
      <c r="H2625" s="1">
        <v>43334</v>
      </c>
      <c r="I2625" t="str">
        <f t="shared" si="120"/>
        <v>22</v>
      </c>
      <c r="J2625" t="str">
        <f t="shared" si="121"/>
        <v>August</v>
      </c>
      <c r="K2625" t="str">
        <f t="shared" si="122"/>
        <v>2018</v>
      </c>
      <c r="L2625" s="15">
        <v>0.49244212962962958</v>
      </c>
      <c r="M2625">
        <f>HOUR(K2625:K14667)</f>
        <v>0</v>
      </c>
      <c r="N2625">
        <f>MINUTE(K2625:K14667)</f>
        <v>0</v>
      </c>
      <c r="O2625">
        <f>SECOND(K2625:K14667)</f>
        <v>0</v>
      </c>
      <c r="P2625">
        <v>100.16</v>
      </c>
      <c r="Q2625">
        <f>G2625-P2625</f>
        <v>2682.25</v>
      </c>
      <c r="R2625" t="s">
        <v>459</v>
      </c>
      <c r="S2625" t="s">
        <v>18</v>
      </c>
      <c r="T2625" t="s">
        <v>19</v>
      </c>
    </row>
    <row r="2626" spans="1:20" x14ac:dyDescent="0.35">
      <c r="A2626" t="s">
        <v>11</v>
      </c>
      <c r="B2626" t="s">
        <v>157</v>
      </c>
      <c r="C2626" t="s">
        <v>13</v>
      </c>
      <c r="D2626" t="s">
        <v>14</v>
      </c>
      <c r="E2626" t="s">
        <v>158</v>
      </c>
      <c r="F2626" t="s">
        <v>16</v>
      </c>
      <c r="G2626">
        <v>2375.58</v>
      </c>
      <c r="H2626" s="1">
        <v>43334</v>
      </c>
      <c r="I2626" t="str">
        <f t="shared" si="120"/>
        <v>22</v>
      </c>
      <c r="J2626" t="str">
        <f t="shared" si="121"/>
        <v>August</v>
      </c>
      <c r="K2626" t="str">
        <f t="shared" si="122"/>
        <v>2018</v>
      </c>
      <c r="L2626" s="15">
        <v>0.49754629629629626</v>
      </c>
      <c r="M2626">
        <f>HOUR(K2626:K14668)</f>
        <v>0</v>
      </c>
      <c r="N2626">
        <f>MINUTE(K2626:K14668)</f>
        <v>0</v>
      </c>
      <c r="O2626">
        <f>SECOND(K2626:K14668)</f>
        <v>0</v>
      </c>
      <c r="P2626">
        <v>25.8</v>
      </c>
      <c r="Q2626">
        <f>G2626-P2626</f>
        <v>2349.7799999999997</v>
      </c>
      <c r="R2626" t="s">
        <v>105</v>
      </c>
      <c r="S2626" t="s">
        <v>18</v>
      </c>
      <c r="T2626" t="s">
        <v>19</v>
      </c>
    </row>
    <row r="2627" spans="1:20" x14ac:dyDescent="0.35">
      <c r="A2627" t="s">
        <v>29</v>
      </c>
      <c r="B2627" t="s">
        <v>255</v>
      </c>
      <c r="C2627" t="s">
        <v>13</v>
      </c>
      <c r="D2627" t="s">
        <v>121</v>
      </c>
      <c r="E2627" t="s">
        <v>107</v>
      </c>
      <c r="F2627" t="s">
        <v>16</v>
      </c>
      <c r="G2627">
        <v>5209.5</v>
      </c>
      <c r="H2627" s="1">
        <v>43334</v>
      </c>
      <c r="I2627" t="str">
        <f t="shared" ref="I2627:I2690" si="123">TEXT(H2627,"dd")</f>
        <v>22</v>
      </c>
      <c r="J2627" t="str">
        <f t="shared" ref="J2627:J2690" si="124">TEXT(H2627,"mmmm")</f>
        <v>August</v>
      </c>
      <c r="K2627" t="str">
        <f t="shared" ref="K2627:K2690" si="125">TEXT(H2627,"yyyy")</f>
        <v>2018</v>
      </c>
      <c r="L2627" s="15">
        <v>0.5</v>
      </c>
      <c r="M2627">
        <f>HOUR(K2627:K14669)</f>
        <v>0</v>
      </c>
      <c r="N2627">
        <f>MINUTE(K2627:K14669)</f>
        <v>0</v>
      </c>
      <c r="O2627">
        <f>SECOND(K2627:K14669)</f>
        <v>0</v>
      </c>
      <c r="P2627">
        <v>2485.37</v>
      </c>
      <c r="Q2627">
        <f>G2627-P2627</f>
        <v>2724.13</v>
      </c>
      <c r="R2627" t="s">
        <v>1833</v>
      </c>
      <c r="S2627" t="s">
        <v>18</v>
      </c>
      <c r="T2627" t="s">
        <v>122</v>
      </c>
    </row>
    <row r="2628" spans="1:20" x14ac:dyDescent="0.35">
      <c r="A2628" t="s">
        <v>29</v>
      </c>
      <c r="B2628" t="s">
        <v>134</v>
      </c>
      <c r="C2628" t="s">
        <v>13</v>
      </c>
      <c r="D2628" t="s">
        <v>121</v>
      </c>
      <c r="E2628" t="s">
        <v>135</v>
      </c>
      <c r="F2628" t="s">
        <v>16</v>
      </c>
      <c r="G2628">
        <v>5697.52</v>
      </c>
      <c r="H2628" s="1">
        <v>43334</v>
      </c>
      <c r="I2628" t="str">
        <f t="shared" si="123"/>
        <v>22</v>
      </c>
      <c r="J2628" t="str">
        <f t="shared" si="124"/>
        <v>August</v>
      </c>
      <c r="K2628" t="str">
        <f t="shared" si="125"/>
        <v>2018</v>
      </c>
      <c r="L2628" s="15">
        <v>0.5</v>
      </c>
      <c r="M2628">
        <f>HOUR(K2628:K14670)</f>
        <v>0</v>
      </c>
      <c r="N2628">
        <f>MINUTE(K2628:K14670)</f>
        <v>0</v>
      </c>
      <c r="O2628">
        <f>SECOND(K2628:K14670)</f>
        <v>0</v>
      </c>
      <c r="P2628">
        <v>1626.48</v>
      </c>
      <c r="Q2628">
        <f>G2628-P2628</f>
        <v>4071.0400000000004</v>
      </c>
      <c r="R2628" t="s">
        <v>1833</v>
      </c>
      <c r="S2628" t="s">
        <v>18</v>
      </c>
      <c r="T2628" t="s">
        <v>122</v>
      </c>
    </row>
    <row r="2629" spans="1:20" x14ac:dyDescent="0.35">
      <c r="A2629" t="s">
        <v>29</v>
      </c>
      <c r="B2629" t="s">
        <v>54</v>
      </c>
      <c r="C2629" t="s">
        <v>13</v>
      </c>
      <c r="D2629" t="s">
        <v>31</v>
      </c>
      <c r="E2629" t="s">
        <v>55</v>
      </c>
      <c r="F2629" t="s">
        <v>16</v>
      </c>
      <c r="G2629">
        <v>4371.9799999999996</v>
      </c>
      <c r="H2629" s="1">
        <v>43334</v>
      </c>
      <c r="I2629" t="str">
        <f t="shared" si="123"/>
        <v>22</v>
      </c>
      <c r="J2629" t="str">
        <f t="shared" si="124"/>
        <v>August</v>
      </c>
      <c r="K2629" t="str">
        <f t="shared" si="125"/>
        <v>2018</v>
      </c>
      <c r="L2629" s="15">
        <v>0.5</v>
      </c>
      <c r="M2629">
        <f>HOUR(K2629:K14671)</f>
        <v>0</v>
      </c>
      <c r="N2629">
        <f>MINUTE(K2629:K14671)</f>
        <v>0</v>
      </c>
      <c r="O2629">
        <f>SECOND(K2629:K14671)</f>
        <v>0</v>
      </c>
      <c r="P2629">
        <v>46</v>
      </c>
      <c r="Q2629">
        <f>G2629-P2629</f>
        <v>4325.9799999999996</v>
      </c>
      <c r="R2629" t="s">
        <v>1833</v>
      </c>
      <c r="S2629" t="s">
        <v>18</v>
      </c>
      <c r="T2629" t="s">
        <v>19</v>
      </c>
    </row>
    <row r="2630" spans="1:20" x14ac:dyDescent="0.35">
      <c r="A2630" t="s">
        <v>29</v>
      </c>
      <c r="B2630" t="s">
        <v>37</v>
      </c>
      <c r="C2630" t="s">
        <v>13</v>
      </c>
      <c r="D2630" t="s">
        <v>41</v>
      </c>
      <c r="E2630" t="s">
        <v>38</v>
      </c>
      <c r="F2630" t="s">
        <v>16</v>
      </c>
      <c r="G2630">
        <v>3800.91</v>
      </c>
      <c r="H2630" s="1">
        <v>43334</v>
      </c>
      <c r="I2630" t="str">
        <f t="shared" si="123"/>
        <v>22</v>
      </c>
      <c r="J2630" t="str">
        <f t="shared" si="124"/>
        <v>August</v>
      </c>
      <c r="K2630" t="str">
        <f t="shared" si="125"/>
        <v>2018</v>
      </c>
      <c r="L2630" s="15">
        <v>0.5</v>
      </c>
      <c r="M2630">
        <f>HOUR(K2630:K14672)</f>
        <v>0</v>
      </c>
      <c r="N2630">
        <f>MINUTE(K2630:K14672)</f>
        <v>0</v>
      </c>
      <c r="O2630">
        <f>SECOND(K2630:K14672)</f>
        <v>0</v>
      </c>
      <c r="P2630">
        <v>57</v>
      </c>
      <c r="Q2630">
        <f>G2630-P2630</f>
        <v>3743.91</v>
      </c>
      <c r="R2630" t="s">
        <v>1833</v>
      </c>
      <c r="S2630" t="s">
        <v>18</v>
      </c>
      <c r="T2630" t="s">
        <v>19</v>
      </c>
    </row>
    <row r="2631" spans="1:20" x14ac:dyDescent="0.35">
      <c r="A2631" t="s">
        <v>29</v>
      </c>
      <c r="B2631" t="s">
        <v>109</v>
      </c>
      <c r="C2631" t="s">
        <v>13</v>
      </c>
      <c r="D2631" t="s">
        <v>41</v>
      </c>
      <c r="E2631" t="s">
        <v>110</v>
      </c>
      <c r="F2631" t="s">
        <v>24</v>
      </c>
      <c r="G2631">
        <v>3313.43</v>
      </c>
      <c r="H2631" s="1">
        <v>43334</v>
      </c>
      <c r="I2631" t="str">
        <f t="shared" si="123"/>
        <v>22</v>
      </c>
      <c r="J2631" t="str">
        <f t="shared" si="124"/>
        <v>August</v>
      </c>
      <c r="K2631" t="str">
        <f t="shared" si="125"/>
        <v>2018</v>
      </c>
      <c r="L2631" s="15">
        <v>0.5</v>
      </c>
      <c r="M2631">
        <f>HOUR(K2631:K14673)</f>
        <v>0</v>
      </c>
      <c r="N2631">
        <f>MINUTE(K2631:K14673)</f>
        <v>0</v>
      </c>
      <c r="O2631">
        <f>SECOND(K2631:K14673)</f>
        <v>0</v>
      </c>
      <c r="P2631">
        <v>140</v>
      </c>
      <c r="Q2631">
        <f>G2631-P2631</f>
        <v>3173.43</v>
      </c>
      <c r="R2631" t="s">
        <v>1833</v>
      </c>
      <c r="S2631" t="s">
        <v>18</v>
      </c>
      <c r="T2631" t="s">
        <v>19</v>
      </c>
    </row>
    <row r="2632" spans="1:20" x14ac:dyDescent="0.35">
      <c r="A2632" t="s">
        <v>29</v>
      </c>
      <c r="B2632" t="s">
        <v>136</v>
      </c>
      <c r="C2632" t="s">
        <v>13</v>
      </c>
      <c r="D2632" t="s">
        <v>121</v>
      </c>
      <c r="E2632" t="s">
        <v>137</v>
      </c>
      <c r="F2632" t="s">
        <v>24</v>
      </c>
      <c r="G2632">
        <v>5240.83</v>
      </c>
      <c r="H2632" s="1">
        <v>43334</v>
      </c>
      <c r="I2632" t="str">
        <f t="shared" si="123"/>
        <v>22</v>
      </c>
      <c r="J2632" t="str">
        <f t="shared" si="124"/>
        <v>August</v>
      </c>
      <c r="K2632" t="str">
        <f t="shared" si="125"/>
        <v>2018</v>
      </c>
      <c r="L2632" s="15">
        <v>0.5</v>
      </c>
      <c r="M2632">
        <f>HOUR(K2632:K14674)</f>
        <v>0</v>
      </c>
      <c r="N2632">
        <f>MINUTE(K2632:K14674)</f>
        <v>0</v>
      </c>
      <c r="O2632">
        <f>SECOND(K2632:K14674)</f>
        <v>0</v>
      </c>
      <c r="P2632">
        <v>983.36</v>
      </c>
      <c r="Q2632">
        <f>G2632-P2632</f>
        <v>4257.47</v>
      </c>
      <c r="R2632" t="s">
        <v>1833</v>
      </c>
      <c r="S2632" t="s">
        <v>18</v>
      </c>
      <c r="T2632" t="s">
        <v>122</v>
      </c>
    </row>
    <row r="2633" spans="1:20" x14ac:dyDescent="0.35">
      <c r="A2633" t="s">
        <v>29</v>
      </c>
      <c r="B2633" t="s">
        <v>227</v>
      </c>
      <c r="C2633" t="s">
        <v>13</v>
      </c>
      <c r="D2633" t="s">
        <v>31</v>
      </c>
      <c r="E2633" t="s">
        <v>228</v>
      </c>
      <c r="F2633" t="s">
        <v>24</v>
      </c>
      <c r="G2633">
        <v>7321.61</v>
      </c>
      <c r="H2633" s="1">
        <v>43334</v>
      </c>
      <c r="I2633" t="str">
        <f t="shared" si="123"/>
        <v>22</v>
      </c>
      <c r="J2633" t="str">
        <f t="shared" si="124"/>
        <v>August</v>
      </c>
      <c r="K2633" t="str">
        <f t="shared" si="125"/>
        <v>2018</v>
      </c>
      <c r="L2633" s="15">
        <v>0.5</v>
      </c>
      <c r="M2633">
        <f>HOUR(K2633:K14675)</f>
        <v>0</v>
      </c>
      <c r="N2633">
        <f>MINUTE(K2633:K14675)</f>
        <v>0</v>
      </c>
      <c r="O2633">
        <f>SECOND(K2633:K14675)</f>
        <v>0</v>
      </c>
      <c r="P2633">
        <v>173</v>
      </c>
      <c r="Q2633">
        <f>G2633-P2633</f>
        <v>7148.61</v>
      </c>
      <c r="R2633" t="s">
        <v>1833</v>
      </c>
      <c r="S2633" t="s">
        <v>18</v>
      </c>
      <c r="T2633" t="s">
        <v>19</v>
      </c>
    </row>
    <row r="2634" spans="1:20" x14ac:dyDescent="0.35">
      <c r="A2634" t="s">
        <v>29</v>
      </c>
      <c r="B2634" t="s">
        <v>220</v>
      </c>
      <c r="C2634" t="s">
        <v>13</v>
      </c>
      <c r="D2634" t="s">
        <v>41</v>
      </c>
      <c r="E2634" t="s">
        <v>221</v>
      </c>
      <c r="F2634" t="s">
        <v>24</v>
      </c>
      <c r="G2634">
        <v>2261.2399999999998</v>
      </c>
      <c r="H2634" s="1">
        <v>43334</v>
      </c>
      <c r="I2634" t="str">
        <f t="shared" si="123"/>
        <v>22</v>
      </c>
      <c r="J2634" t="str">
        <f t="shared" si="124"/>
        <v>August</v>
      </c>
      <c r="K2634" t="str">
        <f t="shared" si="125"/>
        <v>2018</v>
      </c>
      <c r="L2634" s="15">
        <v>0.5</v>
      </c>
      <c r="M2634">
        <f>HOUR(K2634:K14676)</f>
        <v>0</v>
      </c>
      <c r="N2634">
        <f>MINUTE(K2634:K14676)</f>
        <v>0</v>
      </c>
      <c r="O2634">
        <f>SECOND(K2634:K14676)</f>
        <v>0</v>
      </c>
      <c r="P2634">
        <v>99</v>
      </c>
      <c r="Q2634">
        <f>G2634-P2634</f>
        <v>2162.2399999999998</v>
      </c>
      <c r="R2634" t="s">
        <v>1833</v>
      </c>
      <c r="S2634" t="s">
        <v>18</v>
      </c>
      <c r="T2634" t="s">
        <v>19</v>
      </c>
    </row>
    <row r="2635" spans="1:20" x14ac:dyDescent="0.35">
      <c r="A2635" t="s">
        <v>11</v>
      </c>
      <c r="B2635" t="s">
        <v>47</v>
      </c>
      <c r="C2635" t="s">
        <v>13</v>
      </c>
      <c r="D2635" t="s">
        <v>20</v>
      </c>
      <c r="E2635" t="s">
        <v>48</v>
      </c>
      <c r="F2635" t="s">
        <v>24</v>
      </c>
      <c r="G2635">
        <v>6787.88</v>
      </c>
      <c r="H2635" s="1">
        <v>43334</v>
      </c>
      <c r="I2635" t="str">
        <f t="shared" si="123"/>
        <v>22</v>
      </c>
      <c r="J2635" t="str">
        <f t="shared" si="124"/>
        <v>August</v>
      </c>
      <c r="K2635" t="str">
        <f t="shared" si="125"/>
        <v>2018</v>
      </c>
      <c r="L2635" s="15">
        <v>0.50667824074074075</v>
      </c>
      <c r="M2635">
        <f>HOUR(K2635:K14677)</f>
        <v>0</v>
      </c>
      <c r="N2635">
        <f>MINUTE(K2635:K14677)</f>
        <v>0</v>
      </c>
      <c r="O2635">
        <f>SECOND(K2635:K14677)</f>
        <v>0</v>
      </c>
      <c r="P2635">
        <v>12.68</v>
      </c>
      <c r="Q2635">
        <f>G2635-P2635</f>
        <v>6775.2</v>
      </c>
      <c r="R2635" t="s">
        <v>1028</v>
      </c>
      <c r="S2635" t="s">
        <v>18</v>
      </c>
      <c r="T2635" t="s">
        <v>19</v>
      </c>
    </row>
    <row r="2636" spans="1:20" x14ac:dyDescent="0.35">
      <c r="A2636" t="s">
        <v>11</v>
      </c>
      <c r="B2636" t="s">
        <v>106</v>
      </c>
      <c r="C2636" t="s">
        <v>13</v>
      </c>
      <c r="D2636" t="s">
        <v>20</v>
      </c>
      <c r="E2636" t="s">
        <v>107</v>
      </c>
      <c r="F2636" t="s">
        <v>16</v>
      </c>
      <c r="G2636">
        <v>3215.69</v>
      </c>
      <c r="H2636" s="1">
        <v>43334</v>
      </c>
      <c r="I2636" t="str">
        <f t="shared" si="123"/>
        <v>22</v>
      </c>
      <c r="J2636" t="str">
        <f t="shared" si="124"/>
        <v>August</v>
      </c>
      <c r="K2636" t="str">
        <f t="shared" si="125"/>
        <v>2018</v>
      </c>
      <c r="L2636" s="15">
        <v>0.51953703703703702</v>
      </c>
      <c r="M2636">
        <f>HOUR(K2636:K14678)</f>
        <v>0</v>
      </c>
      <c r="N2636">
        <f>MINUTE(K2636:K14678)</f>
        <v>0</v>
      </c>
      <c r="O2636">
        <f>SECOND(K2636:K14678)</f>
        <v>0</v>
      </c>
      <c r="P2636">
        <v>21.88</v>
      </c>
      <c r="Q2636">
        <f>G2636-P2636</f>
        <v>3193.81</v>
      </c>
      <c r="R2636" t="s">
        <v>575</v>
      </c>
      <c r="S2636" t="s">
        <v>18</v>
      </c>
      <c r="T2636" t="s">
        <v>19</v>
      </c>
    </row>
    <row r="2637" spans="1:20" x14ac:dyDescent="0.35">
      <c r="A2637" t="s">
        <v>11</v>
      </c>
      <c r="B2637" t="s">
        <v>80</v>
      </c>
      <c r="C2637" t="s">
        <v>13</v>
      </c>
      <c r="D2637" t="s">
        <v>14</v>
      </c>
      <c r="E2637" t="s">
        <v>81</v>
      </c>
      <c r="F2637" t="s">
        <v>24</v>
      </c>
      <c r="G2637">
        <v>16182.4</v>
      </c>
      <c r="H2637" s="1">
        <v>43334</v>
      </c>
      <c r="I2637" t="str">
        <f t="shared" si="123"/>
        <v>22</v>
      </c>
      <c r="J2637" t="str">
        <f t="shared" si="124"/>
        <v>August</v>
      </c>
      <c r="K2637" t="str">
        <f t="shared" si="125"/>
        <v>2018</v>
      </c>
      <c r="L2637" s="15">
        <v>0.53239583333333329</v>
      </c>
      <c r="M2637">
        <f>HOUR(K2637:K14679)</f>
        <v>0</v>
      </c>
      <c r="N2637">
        <f>MINUTE(K2637:K14679)</f>
        <v>0</v>
      </c>
      <c r="O2637">
        <f>SECOND(K2637:K14679)</f>
        <v>0</v>
      </c>
      <c r="P2637">
        <v>22.89</v>
      </c>
      <c r="Q2637">
        <f>G2637-P2637</f>
        <v>16159.51</v>
      </c>
      <c r="R2637" t="s">
        <v>301</v>
      </c>
      <c r="S2637" t="s">
        <v>18</v>
      </c>
      <c r="T2637" t="s">
        <v>19</v>
      </c>
    </row>
    <row r="2638" spans="1:20" x14ac:dyDescent="0.35">
      <c r="A2638" t="s">
        <v>29</v>
      </c>
      <c r="B2638" t="s">
        <v>89</v>
      </c>
      <c r="C2638" t="s">
        <v>13</v>
      </c>
      <c r="D2638" t="s">
        <v>41</v>
      </c>
      <c r="E2638" t="s">
        <v>90</v>
      </c>
      <c r="F2638" t="s">
        <v>24</v>
      </c>
      <c r="G2638">
        <v>940.03</v>
      </c>
      <c r="H2638" s="1">
        <v>43334</v>
      </c>
      <c r="I2638" t="str">
        <f t="shared" si="123"/>
        <v>22</v>
      </c>
      <c r="J2638" t="str">
        <f t="shared" si="124"/>
        <v>August</v>
      </c>
      <c r="K2638" t="str">
        <f t="shared" si="125"/>
        <v>2018</v>
      </c>
      <c r="L2638" s="15">
        <v>0.54166666666666663</v>
      </c>
      <c r="M2638">
        <f>HOUR(K2638:K14680)</f>
        <v>0</v>
      </c>
      <c r="N2638">
        <f>MINUTE(K2638:K14680)</f>
        <v>0</v>
      </c>
      <c r="O2638">
        <f>SECOND(K2638:K14680)</f>
        <v>0</v>
      </c>
      <c r="P2638">
        <v>26</v>
      </c>
      <c r="Q2638">
        <f>G2638-P2638</f>
        <v>914.03</v>
      </c>
      <c r="R2638" t="s">
        <v>1833</v>
      </c>
      <c r="S2638" t="s">
        <v>18</v>
      </c>
      <c r="T2638" t="s">
        <v>19</v>
      </c>
    </row>
    <row r="2639" spans="1:20" x14ac:dyDescent="0.35">
      <c r="A2639" t="s">
        <v>29</v>
      </c>
      <c r="B2639" t="s">
        <v>164</v>
      </c>
      <c r="C2639" t="s">
        <v>13</v>
      </c>
      <c r="D2639" t="s">
        <v>121</v>
      </c>
      <c r="E2639" t="s">
        <v>86</v>
      </c>
      <c r="F2639" t="s">
        <v>16</v>
      </c>
      <c r="G2639">
        <v>4183.72</v>
      </c>
      <c r="H2639" s="1">
        <v>43334</v>
      </c>
      <c r="I2639" t="str">
        <f t="shared" si="123"/>
        <v>22</v>
      </c>
      <c r="J2639" t="str">
        <f t="shared" si="124"/>
        <v>August</v>
      </c>
      <c r="K2639" t="str">
        <f t="shared" si="125"/>
        <v>2018</v>
      </c>
      <c r="L2639" s="15">
        <v>0.54166666666666663</v>
      </c>
      <c r="M2639">
        <f>HOUR(K2639:K14681)</f>
        <v>0</v>
      </c>
      <c r="N2639">
        <f>MINUTE(K2639:K14681)</f>
        <v>0</v>
      </c>
      <c r="O2639">
        <f>SECOND(K2639:K14681)</f>
        <v>0</v>
      </c>
      <c r="P2639">
        <v>2306.63</v>
      </c>
      <c r="Q2639">
        <f>G2639-P2639</f>
        <v>1877.0900000000001</v>
      </c>
      <c r="R2639" t="s">
        <v>1833</v>
      </c>
      <c r="S2639" t="s">
        <v>18</v>
      </c>
      <c r="T2639" t="s">
        <v>122</v>
      </c>
    </row>
    <row r="2640" spans="1:20" x14ac:dyDescent="0.35">
      <c r="A2640" t="s">
        <v>29</v>
      </c>
      <c r="B2640" t="s">
        <v>33</v>
      </c>
      <c r="C2640" t="s">
        <v>13</v>
      </c>
      <c r="D2640" t="s">
        <v>121</v>
      </c>
      <c r="E2640" t="s">
        <v>34</v>
      </c>
      <c r="F2640" t="s">
        <v>16</v>
      </c>
      <c r="G2640">
        <v>2211.7399999999998</v>
      </c>
      <c r="H2640" s="1">
        <v>43334</v>
      </c>
      <c r="I2640" t="str">
        <f t="shared" si="123"/>
        <v>22</v>
      </c>
      <c r="J2640" t="str">
        <f t="shared" si="124"/>
        <v>August</v>
      </c>
      <c r="K2640" t="str">
        <f t="shared" si="125"/>
        <v>2018</v>
      </c>
      <c r="L2640" s="15">
        <v>0.54166666666666663</v>
      </c>
      <c r="M2640">
        <f>HOUR(K2640:K14682)</f>
        <v>0</v>
      </c>
      <c r="N2640">
        <f>MINUTE(K2640:K14682)</f>
        <v>0</v>
      </c>
      <c r="O2640">
        <f>SECOND(K2640:K14682)</f>
        <v>0</v>
      </c>
      <c r="P2640">
        <v>1068.04</v>
      </c>
      <c r="Q2640">
        <f>G2640-P2640</f>
        <v>1143.6999999999998</v>
      </c>
      <c r="R2640" t="s">
        <v>1833</v>
      </c>
      <c r="S2640" t="s">
        <v>18</v>
      </c>
      <c r="T2640" t="s">
        <v>122</v>
      </c>
    </row>
    <row r="2641" spans="1:20" x14ac:dyDescent="0.35">
      <c r="A2641" t="s">
        <v>11</v>
      </c>
      <c r="B2641" t="s">
        <v>247</v>
      </c>
      <c r="C2641" t="s">
        <v>13</v>
      </c>
      <c r="D2641" t="s">
        <v>14</v>
      </c>
      <c r="E2641" t="s">
        <v>248</v>
      </c>
      <c r="F2641" t="s">
        <v>16</v>
      </c>
      <c r="G2641">
        <v>1811.06</v>
      </c>
      <c r="H2641" s="1">
        <v>43334</v>
      </c>
      <c r="I2641" t="str">
        <f t="shared" si="123"/>
        <v>22</v>
      </c>
      <c r="J2641" t="str">
        <f t="shared" si="124"/>
        <v>August</v>
      </c>
      <c r="K2641" t="str">
        <f t="shared" si="125"/>
        <v>2018</v>
      </c>
      <c r="L2641" s="15">
        <v>0.54547453703703697</v>
      </c>
      <c r="M2641">
        <f>HOUR(K2641:K14683)</f>
        <v>0</v>
      </c>
      <c r="N2641">
        <f>MINUTE(K2641:K14683)</f>
        <v>0</v>
      </c>
      <c r="O2641">
        <f>SECOND(K2641:K14683)</f>
        <v>0</v>
      </c>
      <c r="P2641">
        <v>11.76</v>
      </c>
      <c r="Q2641">
        <f>G2641-P2641</f>
        <v>1799.3</v>
      </c>
      <c r="R2641" t="s">
        <v>990</v>
      </c>
      <c r="S2641" t="s">
        <v>18</v>
      </c>
      <c r="T2641" t="s">
        <v>19</v>
      </c>
    </row>
    <row r="2642" spans="1:20" x14ac:dyDescent="0.35">
      <c r="A2642" t="s">
        <v>11</v>
      </c>
      <c r="B2642" t="s">
        <v>324</v>
      </c>
      <c r="C2642" t="s">
        <v>13</v>
      </c>
      <c r="D2642" t="s">
        <v>14</v>
      </c>
      <c r="E2642" t="s">
        <v>325</v>
      </c>
      <c r="F2642" t="s">
        <v>24</v>
      </c>
      <c r="G2642">
        <v>8210.74</v>
      </c>
      <c r="H2642" s="1">
        <v>43334</v>
      </c>
      <c r="I2642" t="str">
        <f t="shared" si="123"/>
        <v>22</v>
      </c>
      <c r="J2642" t="str">
        <f t="shared" si="124"/>
        <v>August</v>
      </c>
      <c r="K2642" t="str">
        <f t="shared" si="125"/>
        <v>2018</v>
      </c>
      <c r="L2642" s="15">
        <v>0.55908564814814821</v>
      </c>
      <c r="M2642">
        <f>HOUR(K2642:K14684)</f>
        <v>0</v>
      </c>
      <c r="N2642">
        <f>MINUTE(K2642:K14684)</f>
        <v>0</v>
      </c>
      <c r="O2642">
        <f>SECOND(K2642:K14684)</f>
        <v>0</v>
      </c>
      <c r="P2642">
        <v>18.62</v>
      </c>
      <c r="Q2642">
        <f>G2642-P2642</f>
        <v>8192.119999999999</v>
      </c>
      <c r="R2642" t="s">
        <v>88</v>
      </c>
      <c r="S2642" t="s">
        <v>18</v>
      </c>
      <c r="T2642" t="s">
        <v>19</v>
      </c>
    </row>
    <row r="2643" spans="1:20" x14ac:dyDescent="0.35">
      <c r="A2643" t="s">
        <v>11</v>
      </c>
      <c r="B2643" t="s">
        <v>111</v>
      </c>
      <c r="C2643" t="s">
        <v>13</v>
      </c>
      <c r="D2643" t="s">
        <v>20</v>
      </c>
      <c r="E2643" t="s">
        <v>112</v>
      </c>
      <c r="F2643" t="s">
        <v>24</v>
      </c>
      <c r="G2643">
        <v>1345.53</v>
      </c>
      <c r="H2643" s="1">
        <v>43334</v>
      </c>
      <c r="I2643" t="str">
        <f t="shared" si="123"/>
        <v>22</v>
      </c>
      <c r="J2643" t="str">
        <f t="shared" si="124"/>
        <v>August</v>
      </c>
      <c r="K2643" t="str">
        <f t="shared" si="125"/>
        <v>2018</v>
      </c>
      <c r="L2643" s="15">
        <v>0.57270833333333326</v>
      </c>
      <c r="M2643">
        <f>HOUR(K2643:K14685)</f>
        <v>0</v>
      </c>
      <c r="N2643">
        <f>MINUTE(K2643:K14685)</f>
        <v>0</v>
      </c>
      <c r="O2643">
        <f>SECOND(K2643:K14685)</f>
        <v>0</v>
      </c>
      <c r="P2643">
        <v>44.17</v>
      </c>
      <c r="Q2643">
        <f>G2643-P2643</f>
        <v>1301.3599999999999</v>
      </c>
      <c r="R2643" t="s">
        <v>692</v>
      </c>
      <c r="S2643" t="s">
        <v>18</v>
      </c>
      <c r="T2643" t="s">
        <v>19</v>
      </c>
    </row>
    <row r="2644" spans="1:20" x14ac:dyDescent="0.35">
      <c r="A2644" t="s">
        <v>29</v>
      </c>
      <c r="B2644" t="s">
        <v>12</v>
      </c>
      <c r="C2644" t="s">
        <v>13</v>
      </c>
      <c r="D2644" t="s">
        <v>121</v>
      </c>
      <c r="E2644" t="s">
        <v>15</v>
      </c>
      <c r="F2644" t="s">
        <v>16</v>
      </c>
      <c r="G2644">
        <v>1932.06</v>
      </c>
      <c r="H2644" s="1">
        <v>43334</v>
      </c>
      <c r="I2644" t="str">
        <f t="shared" si="123"/>
        <v>22</v>
      </c>
      <c r="J2644" t="str">
        <f t="shared" si="124"/>
        <v>August</v>
      </c>
      <c r="K2644" t="str">
        <f t="shared" si="125"/>
        <v>2018</v>
      </c>
      <c r="L2644" s="15">
        <v>0.58333333333333337</v>
      </c>
      <c r="M2644">
        <f>HOUR(K2644:K14686)</f>
        <v>0</v>
      </c>
      <c r="N2644">
        <f>MINUTE(K2644:K14686)</f>
        <v>0</v>
      </c>
      <c r="O2644">
        <f>SECOND(K2644:K14686)</f>
        <v>0</v>
      </c>
      <c r="P2644">
        <v>1013.67</v>
      </c>
      <c r="Q2644">
        <f>G2644-P2644</f>
        <v>918.39</v>
      </c>
      <c r="R2644" t="s">
        <v>1833</v>
      </c>
      <c r="S2644" t="s">
        <v>18</v>
      </c>
      <c r="T2644" t="s">
        <v>122</v>
      </c>
    </row>
    <row r="2645" spans="1:20" x14ac:dyDescent="0.35">
      <c r="A2645" t="s">
        <v>29</v>
      </c>
      <c r="B2645" t="s">
        <v>549</v>
      </c>
      <c r="C2645" t="s">
        <v>13</v>
      </c>
      <c r="D2645" t="s">
        <v>31</v>
      </c>
      <c r="E2645" t="s">
        <v>332</v>
      </c>
      <c r="F2645" t="s">
        <v>24</v>
      </c>
      <c r="G2645">
        <v>7862.21</v>
      </c>
      <c r="H2645" s="1">
        <v>43334</v>
      </c>
      <c r="I2645" t="str">
        <f t="shared" si="123"/>
        <v>22</v>
      </c>
      <c r="J2645" t="str">
        <f t="shared" si="124"/>
        <v>August</v>
      </c>
      <c r="K2645" t="str">
        <f t="shared" si="125"/>
        <v>2018</v>
      </c>
      <c r="L2645" s="15">
        <v>0.58333333333333337</v>
      </c>
      <c r="M2645">
        <f>HOUR(K2645:K14687)</f>
        <v>0</v>
      </c>
      <c r="N2645">
        <f>MINUTE(K2645:K14687)</f>
        <v>0</v>
      </c>
      <c r="O2645">
        <f>SECOND(K2645:K14687)</f>
        <v>0</v>
      </c>
      <c r="P2645">
        <v>56</v>
      </c>
      <c r="Q2645">
        <f>G2645-P2645</f>
        <v>7806.21</v>
      </c>
      <c r="R2645" t="s">
        <v>1833</v>
      </c>
      <c r="S2645" t="s">
        <v>18</v>
      </c>
      <c r="T2645" t="s">
        <v>19</v>
      </c>
    </row>
    <row r="2646" spans="1:20" x14ac:dyDescent="0.35">
      <c r="A2646" t="s">
        <v>29</v>
      </c>
      <c r="B2646" t="s">
        <v>80</v>
      </c>
      <c r="C2646" t="s">
        <v>13</v>
      </c>
      <c r="D2646" t="s">
        <v>31</v>
      </c>
      <c r="E2646" t="s">
        <v>81</v>
      </c>
      <c r="F2646" t="s">
        <v>24</v>
      </c>
      <c r="G2646">
        <v>16112.4</v>
      </c>
      <c r="H2646" s="1">
        <v>43334</v>
      </c>
      <c r="I2646" t="str">
        <f t="shared" si="123"/>
        <v>22</v>
      </c>
      <c r="J2646" t="str">
        <f t="shared" si="124"/>
        <v>August</v>
      </c>
      <c r="K2646" t="str">
        <f t="shared" si="125"/>
        <v>2018</v>
      </c>
      <c r="L2646" s="15">
        <v>0.58333333333333337</v>
      </c>
      <c r="M2646">
        <f>HOUR(K2646:K14688)</f>
        <v>0</v>
      </c>
      <c r="N2646">
        <f>MINUTE(K2646:K14688)</f>
        <v>0</v>
      </c>
      <c r="O2646">
        <f>SECOND(K2646:K14688)</f>
        <v>0</v>
      </c>
      <c r="P2646">
        <v>70</v>
      </c>
      <c r="Q2646">
        <f>G2646-P2646</f>
        <v>16042.4</v>
      </c>
      <c r="R2646" t="s">
        <v>1833</v>
      </c>
      <c r="S2646" t="s">
        <v>18</v>
      </c>
      <c r="T2646" t="s">
        <v>19</v>
      </c>
    </row>
    <row r="2647" spans="1:20" x14ac:dyDescent="0.35">
      <c r="A2647" t="s">
        <v>11</v>
      </c>
      <c r="B2647" t="s">
        <v>85</v>
      </c>
      <c r="C2647" t="s">
        <v>13</v>
      </c>
      <c r="D2647" t="s">
        <v>20</v>
      </c>
      <c r="E2647" t="s">
        <v>86</v>
      </c>
      <c r="F2647" t="s">
        <v>16</v>
      </c>
      <c r="G2647">
        <v>18440.37</v>
      </c>
      <c r="H2647" s="1">
        <v>43334</v>
      </c>
      <c r="I2647" t="str">
        <f t="shared" si="123"/>
        <v>22</v>
      </c>
      <c r="J2647" t="str">
        <f t="shared" si="124"/>
        <v>August</v>
      </c>
      <c r="K2647" t="str">
        <f t="shared" si="125"/>
        <v>2018</v>
      </c>
      <c r="L2647" s="15">
        <v>0.58476851851851852</v>
      </c>
      <c r="M2647">
        <f>HOUR(K2647:K14689)</f>
        <v>0</v>
      </c>
      <c r="N2647">
        <f>MINUTE(K2647:K14689)</f>
        <v>0</v>
      </c>
      <c r="O2647">
        <f>SECOND(K2647:K14689)</f>
        <v>0</v>
      </c>
      <c r="P2647">
        <v>7.34</v>
      </c>
      <c r="Q2647">
        <f>G2647-P2647</f>
        <v>18433.03</v>
      </c>
      <c r="R2647" t="s">
        <v>1029</v>
      </c>
      <c r="S2647" t="s">
        <v>18</v>
      </c>
      <c r="T2647" t="s">
        <v>19</v>
      </c>
    </row>
    <row r="2648" spans="1:20" x14ac:dyDescent="0.35">
      <c r="A2648" t="s">
        <v>11</v>
      </c>
      <c r="B2648" t="s">
        <v>106</v>
      </c>
      <c r="C2648" t="s">
        <v>13</v>
      </c>
      <c r="D2648" t="s">
        <v>14</v>
      </c>
      <c r="E2648" t="s">
        <v>107</v>
      </c>
      <c r="F2648" t="s">
        <v>16</v>
      </c>
      <c r="G2648">
        <v>3198.1</v>
      </c>
      <c r="H2648" s="1">
        <v>43334</v>
      </c>
      <c r="I2648" t="str">
        <f t="shared" si="123"/>
        <v>22</v>
      </c>
      <c r="J2648" t="str">
        <f t="shared" si="124"/>
        <v>August</v>
      </c>
      <c r="K2648" t="str">
        <f t="shared" si="125"/>
        <v>2018</v>
      </c>
      <c r="L2648" s="15">
        <v>0.5913194444444444</v>
      </c>
      <c r="M2648">
        <f>HOUR(K2648:K14690)</f>
        <v>0</v>
      </c>
      <c r="N2648">
        <f>MINUTE(K2648:K14690)</f>
        <v>0</v>
      </c>
      <c r="O2648">
        <f>SECOND(K2648:K14690)</f>
        <v>0</v>
      </c>
      <c r="P2648">
        <v>17.59</v>
      </c>
      <c r="Q2648">
        <f>G2648-P2648</f>
        <v>3180.5099999999998</v>
      </c>
      <c r="R2648" t="s">
        <v>582</v>
      </c>
      <c r="S2648" t="s">
        <v>18</v>
      </c>
      <c r="T2648" t="s">
        <v>19</v>
      </c>
    </row>
    <row r="2649" spans="1:20" x14ac:dyDescent="0.35">
      <c r="A2649" t="s">
        <v>11</v>
      </c>
      <c r="B2649" t="s">
        <v>140</v>
      </c>
      <c r="C2649" t="s">
        <v>13</v>
      </c>
      <c r="D2649" t="s">
        <v>20</v>
      </c>
      <c r="E2649" t="s">
        <v>141</v>
      </c>
      <c r="F2649" t="s">
        <v>24</v>
      </c>
      <c r="G2649">
        <v>5822.14</v>
      </c>
      <c r="H2649" s="1">
        <v>43334</v>
      </c>
      <c r="I2649" t="str">
        <f t="shared" si="123"/>
        <v>22</v>
      </c>
      <c r="J2649" t="str">
        <f t="shared" si="124"/>
        <v>August</v>
      </c>
      <c r="K2649" t="str">
        <f t="shared" si="125"/>
        <v>2018</v>
      </c>
      <c r="L2649" s="15">
        <v>0.59787037037037039</v>
      </c>
      <c r="M2649">
        <f>HOUR(K2649:K14691)</f>
        <v>0</v>
      </c>
      <c r="N2649">
        <f>MINUTE(K2649:K14691)</f>
        <v>0</v>
      </c>
      <c r="O2649">
        <f>SECOND(K2649:K14691)</f>
        <v>0</v>
      </c>
      <c r="P2649">
        <v>15.6</v>
      </c>
      <c r="Q2649">
        <f>G2649-P2649</f>
        <v>5806.54</v>
      </c>
      <c r="R2649" t="s">
        <v>408</v>
      </c>
      <c r="S2649" t="s">
        <v>18</v>
      </c>
      <c r="T2649" t="s">
        <v>19</v>
      </c>
    </row>
    <row r="2650" spans="1:20" x14ac:dyDescent="0.35">
      <c r="A2650" t="s">
        <v>11</v>
      </c>
      <c r="B2650" t="s">
        <v>247</v>
      </c>
      <c r="C2650" t="s">
        <v>13</v>
      </c>
      <c r="D2650" t="s">
        <v>14</v>
      </c>
      <c r="E2650" t="s">
        <v>248</v>
      </c>
      <c r="F2650" t="s">
        <v>16</v>
      </c>
      <c r="G2650">
        <v>1796.99</v>
      </c>
      <c r="H2650" s="1">
        <v>43334</v>
      </c>
      <c r="I2650" t="str">
        <f t="shared" si="123"/>
        <v>22</v>
      </c>
      <c r="J2650" t="str">
        <f t="shared" si="124"/>
        <v>August</v>
      </c>
      <c r="K2650" t="str">
        <f t="shared" si="125"/>
        <v>2018</v>
      </c>
      <c r="L2650" s="15">
        <v>0.60442129629629626</v>
      </c>
      <c r="M2650">
        <f>HOUR(K2650:K14692)</f>
        <v>0</v>
      </c>
      <c r="N2650">
        <f>MINUTE(K2650:K14692)</f>
        <v>0</v>
      </c>
      <c r="O2650">
        <f>SECOND(K2650:K14692)</f>
        <v>0</v>
      </c>
      <c r="P2650">
        <v>14.07</v>
      </c>
      <c r="Q2650">
        <f>G2650-P2650</f>
        <v>1782.92</v>
      </c>
      <c r="R2650" t="s">
        <v>1030</v>
      </c>
      <c r="S2650" t="s">
        <v>18</v>
      </c>
      <c r="T2650" t="s">
        <v>19</v>
      </c>
    </row>
    <row r="2651" spans="1:20" x14ac:dyDescent="0.35">
      <c r="A2651" t="s">
        <v>11</v>
      </c>
      <c r="B2651" t="s">
        <v>111</v>
      </c>
      <c r="C2651" t="s">
        <v>13</v>
      </c>
      <c r="D2651" t="s">
        <v>20</v>
      </c>
      <c r="E2651" t="s">
        <v>112</v>
      </c>
      <c r="F2651" t="s">
        <v>24</v>
      </c>
      <c r="G2651">
        <v>1339.9</v>
      </c>
      <c r="H2651" s="1">
        <v>43334</v>
      </c>
      <c r="I2651" t="str">
        <f t="shared" si="123"/>
        <v>22</v>
      </c>
      <c r="J2651" t="str">
        <f t="shared" si="124"/>
        <v>August</v>
      </c>
      <c r="K2651" t="str">
        <f t="shared" si="125"/>
        <v>2018</v>
      </c>
      <c r="L2651" s="15">
        <v>0.61097222222222225</v>
      </c>
      <c r="M2651">
        <f>HOUR(K2651:K14693)</f>
        <v>0</v>
      </c>
      <c r="N2651">
        <f>MINUTE(K2651:K14693)</f>
        <v>0</v>
      </c>
      <c r="O2651">
        <f>SECOND(K2651:K14693)</f>
        <v>0</v>
      </c>
      <c r="P2651">
        <v>5.63</v>
      </c>
      <c r="Q2651">
        <f>G2651-P2651</f>
        <v>1334.27</v>
      </c>
      <c r="R2651" t="s">
        <v>1031</v>
      </c>
      <c r="S2651" t="s">
        <v>18</v>
      </c>
      <c r="T2651" t="s">
        <v>19</v>
      </c>
    </row>
    <row r="2652" spans="1:20" x14ac:dyDescent="0.35">
      <c r="A2652" t="s">
        <v>11</v>
      </c>
      <c r="B2652" t="s">
        <v>68</v>
      </c>
      <c r="C2652" t="s">
        <v>13</v>
      </c>
      <c r="D2652" t="s">
        <v>20</v>
      </c>
      <c r="E2652" t="s">
        <v>69</v>
      </c>
      <c r="F2652" t="s">
        <v>16</v>
      </c>
      <c r="G2652">
        <v>29828.14</v>
      </c>
      <c r="H2652" s="1">
        <v>43334</v>
      </c>
      <c r="I2652" t="str">
        <f t="shared" si="123"/>
        <v>22</v>
      </c>
      <c r="J2652" t="str">
        <f t="shared" si="124"/>
        <v>August</v>
      </c>
      <c r="K2652" t="str">
        <f t="shared" si="125"/>
        <v>2018</v>
      </c>
      <c r="L2652" s="15">
        <v>0.61752314814814813</v>
      </c>
      <c r="M2652">
        <f>HOUR(K2652:K14694)</f>
        <v>0</v>
      </c>
      <c r="N2652">
        <f>MINUTE(K2652:K14694)</f>
        <v>0</v>
      </c>
      <c r="O2652">
        <f>SECOND(K2652:K14694)</f>
        <v>0</v>
      </c>
      <c r="P2652">
        <v>178.28</v>
      </c>
      <c r="Q2652">
        <f>G2652-P2652</f>
        <v>29649.86</v>
      </c>
      <c r="R2652" t="s">
        <v>1032</v>
      </c>
      <c r="S2652" t="s">
        <v>18</v>
      </c>
      <c r="T2652" t="s">
        <v>19</v>
      </c>
    </row>
    <row r="2653" spans="1:20" x14ac:dyDescent="0.35">
      <c r="A2653" t="s">
        <v>11</v>
      </c>
      <c r="B2653" t="s">
        <v>161</v>
      </c>
      <c r="C2653" t="s">
        <v>13</v>
      </c>
      <c r="D2653" t="s">
        <v>20</v>
      </c>
      <c r="E2653" t="s">
        <v>162</v>
      </c>
      <c r="F2653" t="s">
        <v>24</v>
      </c>
      <c r="G2653">
        <v>2045.42</v>
      </c>
      <c r="H2653" s="1">
        <v>43334</v>
      </c>
      <c r="I2653" t="str">
        <f t="shared" si="123"/>
        <v>22</v>
      </c>
      <c r="J2653" t="str">
        <f t="shared" si="124"/>
        <v>August</v>
      </c>
      <c r="K2653" t="str">
        <f t="shared" si="125"/>
        <v>2018</v>
      </c>
      <c r="L2653" s="15">
        <v>0.62407407407407411</v>
      </c>
      <c r="M2653">
        <f>HOUR(K2653:K14695)</f>
        <v>0</v>
      </c>
      <c r="N2653">
        <f>MINUTE(K2653:K14695)</f>
        <v>0</v>
      </c>
      <c r="O2653">
        <f>SECOND(K2653:K14695)</f>
        <v>0</v>
      </c>
      <c r="P2653">
        <v>25.04</v>
      </c>
      <c r="Q2653">
        <f>G2653-P2653</f>
        <v>2020.38</v>
      </c>
      <c r="R2653" t="s">
        <v>21</v>
      </c>
      <c r="S2653" t="s">
        <v>18</v>
      </c>
      <c r="T2653" t="s">
        <v>19</v>
      </c>
    </row>
    <row r="2654" spans="1:20" x14ac:dyDescent="0.35">
      <c r="A2654" t="s">
        <v>29</v>
      </c>
      <c r="B2654" t="s">
        <v>154</v>
      </c>
      <c r="C2654" t="s">
        <v>13</v>
      </c>
      <c r="D2654" t="s">
        <v>31</v>
      </c>
      <c r="E2654" t="s">
        <v>155</v>
      </c>
      <c r="F2654" t="s">
        <v>16</v>
      </c>
      <c r="G2654">
        <v>1962.5</v>
      </c>
      <c r="H2654" s="1">
        <v>43334</v>
      </c>
      <c r="I2654" t="str">
        <f t="shared" si="123"/>
        <v>22</v>
      </c>
      <c r="J2654" t="str">
        <f t="shared" si="124"/>
        <v>August</v>
      </c>
      <c r="K2654" t="str">
        <f t="shared" si="125"/>
        <v>2018</v>
      </c>
      <c r="L2654" s="15">
        <v>0.625</v>
      </c>
      <c r="M2654">
        <f>HOUR(K2654:K14696)</f>
        <v>0</v>
      </c>
      <c r="N2654">
        <f>MINUTE(K2654:K14696)</f>
        <v>0</v>
      </c>
      <c r="O2654">
        <f>SECOND(K2654:K14696)</f>
        <v>0</v>
      </c>
      <c r="P2654">
        <v>36</v>
      </c>
      <c r="Q2654">
        <f>G2654-P2654</f>
        <v>1926.5</v>
      </c>
      <c r="R2654" t="s">
        <v>1833</v>
      </c>
      <c r="S2654" t="s">
        <v>18</v>
      </c>
      <c r="T2654" t="s">
        <v>19</v>
      </c>
    </row>
    <row r="2655" spans="1:20" x14ac:dyDescent="0.35">
      <c r="A2655" t="s">
        <v>29</v>
      </c>
      <c r="B2655" t="s">
        <v>156</v>
      </c>
      <c r="C2655" t="s">
        <v>13</v>
      </c>
      <c r="D2655" t="s">
        <v>31</v>
      </c>
      <c r="E2655" t="s">
        <v>76</v>
      </c>
      <c r="F2655" t="s">
        <v>24</v>
      </c>
      <c r="G2655">
        <v>33052.339999999997</v>
      </c>
      <c r="H2655" s="1">
        <v>43334</v>
      </c>
      <c r="I2655" t="str">
        <f t="shared" si="123"/>
        <v>22</v>
      </c>
      <c r="J2655" t="str">
        <f t="shared" si="124"/>
        <v>August</v>
      </c>
      <c r="K2655" t="str">
        <f t="shared" si="125"/>
        <v>2018</v>
      </c>
      <c r="L2655" s="15">
        <v>0.625</v>
      </c>
      <c r="M2655">
        <f>HOUR(K2655:K14697)</f>
        <v>0</v>
      </c>
      <c r="N2655">
        <f>MINUTE(K2655:K14697)</f>
        <v>0</v>
      </c>
      <c r="O2655">
        <f>SECOND(K2655:K14697)</f>
        <v>0</v>
      </c>
      <c r="P2655">
        <v>35</v>
      </c>
      <c r="Q2655">
        <f>G2655-P2655</f>
        <v>33017.339999999997</v>
      </c>
      <c r="R2655" t="s">
        <v>1833</v>
      </c>
      <c r="S2655" t="s">
        <v>18</v>
      </c>
      <c r="T2655" t="s">
        <v>19</v>
      </c>
    </row>
    <row r="2656" spans="1:20" x14ac:dyDescent="0.35">
      <c r="A2656" t="s">
        <v>11</v>
      </c>
      <c r="B2656" t="s">
        <v>62</v>
      </c>
      <c r="C2656" t="s">
        <v>13</v>
      </c>
      <c r="D2656" t="s">
        <v>20</v>
      </c>
      <c r="E2656" t="s">
        <v>63</v>
      </c>
      <c r="F2656" t="s">
        <v>24</v>
      </c>
      <c r="G2656">
        <v>1982.08</v>
      </c>
      <c r="H2656" s="1">
        <v>43334</v>
      </c>
      <c r="I2656" t="str">
        <f t="shared" si="123"/>
        <v>22</v>
      </c>
      <c r="J2656" t="str">
        <f t="shared" si="124"/>
        <v>August</v>
      </c>
      <c r="K2656" t="str">
        <f t="shared" si="125"/>
        <v>2018</v>
      </c>
      <c r="L2656" s="15">
        <v>0.62875000000000003</v>
      </c>
      <c r="M2656">
        <f>HOUR(K2656:K14698)</f>
        <v>0</v>
      </c>
      <c r="N2656">
        <f>MINUTE(K2656:K14698)</f>
        <v>0</v>
      </c>
      <c r="O2656">
        <f>SECOND(K2656:K14698)</f>
        <v>0</v>
      </c>
      <c r="P2656">
        <v>8.7100000000000009</v>
      </c>
      <c r="Q2656">
        <f>G2656-P2656</f>
        <v>1973.37</v>
      </c>
      <c r="R2656" t="s">
        <v>814</v>
      </c>
      <c r="S2656" t="s">
        <v>18</v>
      </c>
      <c r="T2656" t="s">
        <v>19</v>
      </c>
    </row>
    <row r="2657" spans="1:20" x14ac:dyDescent="0.35">
      <c r="A2657" t="s">
        <v>11</v>
      </c>
      <c r="B2657" t="s">
        <v>111</v>
      </c>
      <c r="C2657" t="s">
        <v>13</v>
      </c>
      <c r="D2657" t="s">
        <v>14</v>
      </c>
      <c r="E2657" t="s">
        <v>112</v>
      </c>
      <c r="F2657" t="s">
        <v>24</v>
      </c>
      <c r="G2657">
        <v>1320.38</v>
      </c>
      <c r="H2657" s="1">
        <v>43334</v>
      </c>
      <c r="I2657" t="str">
        <f t="shared" si="123"/>
        <v>22</v>
      </c>
      <c r="J2657" t="str">
        <f t="shared" si="124"/>
        <v>August</v>
      </c>
      <c r="K2657" t="str">
        <f t="shared" si="125"/>
        <v>2018</v>
      </c>
      <c r="L2657" s="15">
        <v>0.6331134259259259</v>
      </c>
      <c r="M2657">
        <f>HOUR(K2657:K14699)</f>
        <v>0</v>
      </c>
      <c r="N2657">
        <f>MINUTE(K2657:K14699)</f>
        <v>0</v>
      </c>
      <c r="O2657">
        <f>SECOND(K2657:K14699)</f>
        <v>0</v>
      </c>
      <c r="P2657">
        <v>19.52</v>
      </c>
      <c r="Q2657">
        <f>G2657-P2657</f>
        <v>1300.8600000000001</v>
      </c>
      <c r="R2657" t="s">
        <v>463</v>
      </c>
      <c r="S2657" t="s">
        <v>18</v>
      </c>
      <c r="T2657" t="s">
        <v>19</v>
      </c>
    </row>
    <row r="2658" spans="1:20" x14ac:dyDescent="0.35">
      <c r="A2658" t="s">
        <v>11</v>
      </c>
      <c r="B2658" t="s">
        <v>245</v>
      </c>
      <c r="C2658" t="s">
        <v>13</v>
      </c>
      <c r="D2658" t="s">
        <v>14</v>
      </c>
      <c r="E2658" t="s">
        <v>23</v>
      </c>
      <c r="F2658" t="s">
        <v>24</v>
      </c>
      <c r="G2658">
        <v>52389.83</v>
      </c>
      <c r="H2658" s="1">
        <v>43334</v>
      </c>
      <c r="I2658" t="str">
        <f t="shared" si="123"/>
        <v>22</v>
      </c>
      <c r="J2658" t="str">
        <f t="shared" si="124"/>
        <v>August</v>
      </c>
      <c r="K2658" t="str">
        <f t="shared" si="125"/>
        <v>2018</v>
      </c>
      <c r="L2658" s="15">
        <v>0.63748842592592592</v>
      </c>
      <c r="M2658">
        <f>HOUR(K2658:K14700)</f>
        <v>0</v>
      </c>
      <c r="N2658">
        <f>MINUTE(K2658:K14700)</f>
        <v>0</v>
      </c>
      <c r="O2658">
        <f>SECOND(K2658:K14700)</f>
        <v>0</v>
      </c>
      <c r="P2658">
        <v>37.79</v>
      </c>
      <c r="Q2658">
        <f>G2658-P2658</f>
        <v>52352.04</v>
      </c>
      <c r="R2658" t="s">
        <v>343</v>
      </c>
      <c r="S2658" t="s">
        <v>18</v>
      </c>
      <c r="T2658" t="s">
        <v>19</v>
      </c>
    </row>
    <row r="2659" spans="1:20" x14ac:dyDescent="0.35">
      <c r="A2659" t="s">
        <v>11</v>
      </c>
      <c r="B2659" t="s">
        <v>247</v>
      </c>
      <c r="C2659" t="s">
        <v>13</v>
      </c>
      <c r="D2659" t="s">
        <v>20</v>
      </c>
      <c r="E2659" t="s">
        <v>248</v>
      </c>
      <c r="F2659" t="s">
        <v>16</v>
      </c>
      <c r="G2659">
        <v>1660.03</v>
      </c>
      <c r="H2659" s="1">
        <v>43334</v>
      </c>
      <c r="I2659" t="str">
        <f t="shared" si="123"/>
        <v>22</v>
      </c>
      <c r="J2659" t="str">
        <f t="shared" si="124"/>
        <v>August</v>
      </c>
      <c r="K2659" t="str">
        <f t="shared" si="125"/>
        <v>2018</v>
      </c>
      <c r="L2659" s="15">
        <v>0.64185185185185178</v>
      </c>
      <c r="M2659">
        <f>HOUR(K2659:K14701)</f>
        <v>0</v>
      </c>
      <c r="N2659">
        <f>MINUTE(K2659:K14701)</f>
        <v>0</v>
      </c>
      <c r="O2659">
        <f>SECOND(K2659:K14701)</f>
        <v>0</v>
      </c>
      <c r="P2659">
        <v>136.96</v>
      </c>
      <c r="Q2659">
        <f>G2659-P2659</f>
        <v>1523.07</v>
      </c>
      <c r="R2659" t="s">
        <v>451</v>
      </c>
      <c r="S2659" t="s">
        <v>18</v>
      </c>
      <c r="T2659" t="s">
        <v>19</v>
      </c>
    </row>
    <row r="2660" spans="1:20" x14ac:dyDescent="0.35">
      <c r="A2660" t="s">
        <v>11</v>
      </c>
      <c r="B2660" t="s">
        <v>12</v>
      </c>
      <c r="C2660" t="s">
        <v>13</v>
      </c>
      <c r="D2660" t="s">
        <v>20</v>
      </c>
      <c r="E2660" t="s">
        <v>15</v>
      </c>
      <c r="F2660" t="s">
        <v>16</v>
      </c>
      <c r="G2660">
        <v>1919.26</v>
      </c>
      <c r="H2660" s="1">
        <v>43334</v>
      </c>
      <c r="I2660" t="str">
        <f t="shared" si="123"/>
        <v>22</v>
      </c>
      <c r="J2660" t="str">
        <f t="shared" si="124"/>
        <v>August</v>
      </c>
      <c r="K2660" t="str">
        <f t="shared" si="125"/>
        <v>2018</v>
      </c>
      <c r="L2660" s="15">
        <v>0.64621527777777776</v>
      </c>
      <c r="M2660">
        <f>HOUR(K2660:K14702)</f>
        <v>0</v>
      </c>
      <c r="N2660">
        <f>MINUTE(K2660:K14702)</f>
        <v>0</v>
      </c>
      <c r="O2660">
        <f>SECOND(K2660:K14702)</f>
        <v>0</v>
      </c>
      <c r="P2660">
        <v>12.8</v>
      </c>
      <c r="Q2660">
        <f>G2660-P2660</f>
        <v>1906.46</v>
      </c>
      <c r="R2660" t="s">
        <v>815</v>
      </c>
      <c r="S2660" t="s">
        <v>18</v>
      </c>
      <c r="T2660" t="s">
        <v>19</v>
      </c>
    </row>
    <row r="2661" spans="1:20" x14ac:dyDescent="0.35">
      <c r="A2661" t="s">
        <v>11</v>
      </c>
      <c r="B2661" t="s">
        <v>154</v>
      </c>
      <c r="C2661" t="s">
        <v>13</v>
      </c>
      <c r="D2661" t="s">
        <v>14</v>
      </c>
      <c r="E2661" t="s">
        <v>155</v>
      </c>
      <c r="F2661" t="s">
        <v>16</v>
      </c>
      <c r="G2661">
        <v>1998.5</v>
      </c>
      <c r="H2661" s="1">
        <v>43334</v>
      </c>
      <c r="I2661" t="str">
        <f t="shared" si="123"/>
        <v>22</v>
      </c>
      <c r="J2661" t="str">
        <f t="shared" si="124"/>
        <v>August</v>
      </c>
      <c r="K2661" t="str">
        <f t="shared" si="125"/>
        <v>2018</v>
      </c>
      <c r="L2661" s="15">
        <v>0.65059027777777778</v>
      </c>
      <c r="M2661">
        <f>HOUR(K2661:K14703)</f>
        <v>0</v>
      </c>
      <c r="N2661">
        <f>MINUTE(K2661:K14703)</f>
        <v>0</v>
      </c>
      <c r="O2661">
        <f>SECOND(K2661:K14703)</f>
        <v>0</v>
      </c>
      <c r="P2661">
        <v>19.43</v>
      </c>
      <c r="Q2661">
        <f>G2661-P2661</f>
        <v>1979.07</v>
      </c>
      <c r="R2661" t="s">
        <v>218</v>
      </c>
      <c r="S2661" t="s">
        <v>18</v>
      </c>
      <c r="T2661" t="s">
        <v>19</v>
      </c>
    </row>
    <row r="2662" spans="1:20" x14ac:dyDescent="0.35">
      <c r="A2662" t="s">
        <v>11</v>
      </c>
      <c r="B2662" t="s">
        <v>243</v>
      </c>
      <c r="C2662" t="s">
        <v>13</v>
      </c>
      <c r="D2662" t="s">
        <v>14</v>
      </c>
      <c r="E2662" t="s">
        <v>244</v>
      </c>
      <c r="F2662" t="s">
        <v>16</v>
      </c>
      <c r="G2662">
        <v>4081.12</v>
      </c>
      <c r="H2662" s="1">
        <v>43334</v>
      </c>
      <c r="I2662" t="str">
        <f t="shared" si="123"/>
        <v>22</v>
      </c>
      <c r="J2662" t="str">
        <f t="shared" si="124"/>
        <v>August</v>
      </c>
      <c r="K2662" t="str">
        <f t="shared" si="125"/>
        <v>2018</v>
      </c>
      <c r="L2662" s="15">
        <v>0.65495370370370376</v>
      </c>
      <c r="M2662">
        <f>HOUR(K2662:K14704)</f>
        <v>0</v>
      </c>
      <c r="N2662">
        <f>MINUTE(K2662:K14704)</f>
        <v>0</v>
      </c>
      <c r="O2662">
        <f>SECOND(K2662:K14704)</f>
        <v>0</v>
      </c>
      <c r="P2662">
        <v>38.64</v>
      </c>
      <c r="Q2662">
        <f>G2662-P2662</f>
        <v>4042.48</v>
      </c>
      <c r="R2662" t="s">
        <v>1033</v>
      </c>
      <c r="S2662" t="s">
        <v>18</v>
      </c>
      <c r="T2662" t="s">
        <v>19</v>
      </c>
    </row>
    <row r="2663" spans="1:20" x14ac:dyDescent="0.35">
      <c r="A2663" t="s">
        <v>11</v>
      </c>
      <c r="B2663" t="s">
        <v>223</v>
      </c>
      <c r="C2663" t="s">
        <v>13</v>
      </c>
      <c r="D2663" t="s">
        <v>20</v>
      </c>
      <c r="E2663" t="s">
        <v>23</v>
      </c>
      <c r="F2663" t="s">
        <v>24</v>
      </c>
      <c r="G2663">
        <v>3173.51</v>
      </c>
      <c r="H2663" s="1">
        <v>43334</v>
      </c>
      <c r="I2663" t="str">
        <f t="shared" si="123"/>
        <v>22</v>
      </c>
      <c r="J2663" t="str">
        <f t="shared" si="124"/>
        <v>August</v>
      </c>
      <c r="K2663" t="str">
        <f t="shared" si="125"/>
        <v>2018</v>
      </c>
      <c r="L2663" s="15">
        <v>0.65932870370370367</v>
      </c>
      <c r="M2663">
        <f>HOUR(K2663:K14705)</f>
        <v>0</v>
      </c>
      <c r="N2663">
        <f>MINUTE(K2663:K14705)</f>
        <v>0</v>
      </c>
      <c r="O2663">
        <f>SECOND(K2663:K14705)</f>
        <v>0</v>
      </c>
      <c r="P2663">
        <v>34.53</v>
      </c>
      <c r="Q2663">
        <f>G2663-P2663</f>
        <v>3138.98</v>
      </c>
      <c r="R2663" t="s">
        <v>844</v>
      </c>
      <c r="S2663" t="s">
        <v>18</v>
      </c>
      <c r="T2663" t="s">
        <v>19</v>
      </c>
    </row>
    <row r="2664" spans="1:20" x14ac:dyDescent="0.35">
      <c r="A2664" t="s">
        <v>11</v>
      </c>
      <c r="B2664" t="s">
        <v>85</v>
      </c>
      <c r="C2664" t="s">
        <v>13</v>
      </c>
      <c r="D2664" t="s">
        <v>14</v>
      </c>
      <c r="E2664" t="s">
        <v>86</v>
      </c>
      <c r="F2664" t="s">
        <v>16</v>
      </c>
      <c r="G2664">
        <v>18415.099999999999</v>
      </c>
      <c r="H2664" s="1">
        <v>43334</v>
      </c>
      <c r="I2664" t="str">
        <f t="shared" si="123"/>
        <v>22</v>
      </c>
      <c r="J2664" t="str">
        <f t="shared" si="124"/>
        <v>August</v>
      </c>
      <c r="K2664" t="str">
        <f t="shared" si="125"/>
        <v>2018</v>
      </c>
      <c r="L2664" s="15">
        <v>0.66369212962962965</v>
      </c>
      <c r="M2664">
        <f>HOUR(K2664:K14706)</f>
        <v>0</v>
      </c>
      <c r="N2664">
        <f>MINUTE(K2664:K14706)</f>
        <v>0</v>
      </c>
      <c r="O2664">
        <f>SECOND(K2664:K14706)</f>
        <v>0</v>
      </c>
      <c r="P2664">
        <v>25.27</v>
      </c>
      <c r="Q2664">
        <f>G2664-P2664</f>
        <v>18389.829999999998</v>
      </c>
      <c r="R2664" t="s">
        <v>775</v>
      </c>
      <c r="S2664" t="s">
        <v>18</v>
      </c>
      <c r="T2664" t="s">
        <v>19</v>
      </c>
    </row>
    <row r="2665" spans="1:20" x14ac:dyDescent="0.35">
      <c r="A2665" t="s">
        <v>29</v>
      </c>
      <c r="B2665" t="s">
        <v>173</v>
      </c>
      <c r="C2665" t="s">
        <v>13</v>
      </c>
      <c r="D2665" t="s">
        <v>31</v>
      </c>
      <c r="E2665" t="s">
        <v>174</v>
      </c>
      <c r="F2665" t="s">
        <v>24</v>
      </c>
      <c r="G2665">
        <v>8670.43</v>
      </c>
      <c r="H2665" s="1">
        <v>43334</v>
      </c>
      <c r="I2665" t="str">
        <f t="shared" si="123"/>
        <v>22</v>
      </c>
      <c r="J2665" t="str">
        <f t="shared" si="124"/>
        <v>August</v>
      </c>
      <c r="K2665" t="str">
        <f t="shared" si="125"/>
        <v>2018</v>
      </c>
      <c r="L2665" s="15">
        <v>0.66666666666666663</v>
      </c>
      <c r="M2665">
        <f>HOUR(K2665:K14707)</f>
        <v>0</v>
      </c>
      <c r="N2665">
        <f>MINUTE(K2665:K14707)</f>
        <v>0</v>
      </c>
      <c r="O2665">
        <f>SECOND(K2665:K14707)</f>
        <v>0</v>
      </c>
      <c r="P2665">
        <v>55</v>
      </c>
      <c r="Q2665">
        <f>G2665-P2665</f>
        <v>8615.43</v>
      </c>
      <c r="R2665" t="s">
        <v>1833</v>
      </c>
      <c r="S2665" t="s">
        <v>18</v>
      </c>
      <c r="T2665" t="s">
        <v>19</v>
      </c>
    </row>
    <row r="2666" spans="1:20" x14ac:dyDescent="0.35">
      <c r="A2666" t="s">
        <v>29</v>
      </c>
      <c r="B2666" t="s">
        <v>106</v>
      </c>
      <c r="C2666" t="s">
        <v>13</v>
      </c>
      <c r="D2666" t="s">
        <v>31</v>
      </c>
      <c r="E2666" t="s">
        <v>107</v>
      </c>
      <c r="F2666" t="s">
        <v>16</v>
      </c>
      <c r="G2666">
        <v>3163.1</v>
      </c>
      <c r="H2666" s="1">
        <v>43334</v>
      </c>
      <c r="I2666" t="str">
        <f t="shared" si="123"/>
        <v>22</v>
      </c>
      <c r="J2666" t="str">
        <f t="shared" si="124"/>
        <v>August</v>
      </c>
      <c r="K2666" t="str">
        <f t="shared" si="125"/>
        <v>2018</v>
      </c>
      <c r="L2666" s="15">
        <v>0.66666666666666663</v>
      </c>
      <c r="M2666">
        <f>HOUR(K2666:K14708)</f>
        <v>0</v>
      </c>
      <c r="N2666">
        <f>MINUTE(K2666:K14708)</f>
        <v>0</v>
      </c>
      <c r="O2666">
        <f>SECOND(K2666:K14708)</f>
        <v>0</v>
      </c>
      <c r="P2666">
        <v>35</v>
      </c>
      <c r="Q2666">
        <f>G2666-P2666</f>
        <v>3128.1</v>
      </c>
      <c r="R2666" t="s">
        <v>1833</v>
      </c>
      <c r="S2666" t="s">
        <v>18</v>
      </c>
      <c r="T2666" t="s">
        <v>19</v>
      </c>
    </row>
    <row r="2667" spans="1:20" x14ac:dyDescent="0.35">
      <c r="A2667" t="s">
        <v>29</v>
      </c>
      <c r="B2667" t="s">
        <v>161</v>
      </c>
      <c r="C2667" t="s">
        <v>13</v>
      </c>
      <c r="D2667" t="s">
        <v>121</v>
      </c>
      <c r="E2667" t="s">
        <v>162</v>
      </c>
      <c r="F2667" t="s">
        <v>24</v>
      </c>
      <c r="G2667">
        <v>3144.33</v>
      </c>
      <c r="H2667" s="1">
        <v>43334</v>
      </c>
      <c r="I2667" t="str">
        <f t="shared" si="123"/>
        <v>22</v>
      </c>
      <c r="J2667" t="str">
        <f t="shared" si="124"/>
        <v>August</v>
      </c>
      <c r="K2667" t="str">
        <f t="shared" si="125"/>
        <v>2018</v>
      </c>
      <c r="L2667" s="15">
        <v>0.66666666666666663</v>
      </c>
      <c r="M2667">
        <f>HOUR(K2667:K14709)</f>
        <v>0</v>
      </c>
      <c r="N2667">
        <f>MINUTE(K2667:K14709)</f>
        <v>0</v>
      </c>
      <c r="O2667">
        <f>SECOND(K2667:K14709)</f>
        <v>0</v>
      </c>
      <c r="P2667">
        <v>1098.9100000000001</v>
      </c>
      <c r="Q2667">
        <f>G2667-P2667</f>
        <v>2045.4199999999998</v>
      </c>
      <c r="R2667" t="s">
        <v>1833</v>
      </c>
      <c r="S2667" t="s">
        <v>18</v>
      </c>
      <c r="T2667" t="s">
        <v>122</v>
      </c>
    </row>
    <row r="2668" spans="1:20" x14ac:dyDescent="0.35">
      <c r="A2668" t="s">
        <v>11</v>
      </c>
      <c r="B2668" t="s">
        <v>279</v>
      </c>
      <c r="C2668" t="s">
        <v>13</v>
      </c>
      <c r="D2668" t="s">
        <v>20</v>
      </c>
      <c r="E2668" t="s">
        <v>280</v>
      </c>
      <c r="F2668" t="s">
        <v>16</v>
      </c>
      <c r="G2668">
        <v>3645.38</v>
      </c>
      <c r="H2668" s="1">
        <v>43334</v>
      </c>
      <c r="I2668" t="str">
        <f t="shared" si="123"/>
        <v>22</v>
      </c>
      <c r="J2668" t="str">
        <f t="shared" si="124"/>
        <v>August</v>
      </c>
      <c r="K2668" t="str">
        <f t="shared" si="125"/>
        <v>2018</v>
      </c>
      <c r="L2668" s="15">
        <v>0.67042824074074081</v>
      </c>
      <c r="M2668">
        <f>HOUR(K2668:K14710)</f>
        <v>0</v>
      </c>
      <c r="N2668">
        <f>MINUTE(K2668:K14710)</f>
        <v>0</v>
      </c>
      <c r="O2668">
        <f>SECOND(K2668:K14710)</f>
        <v>0</v>
      </c>
      <c r="P2668">
        <v>15.47</v>
      </c>
      <c r="Q2668">
        <f>G2668-P2668</f>
        <v>3629.9100000000003</v>
      </c>
      <c r="R2668" t="s">
        <v>1034</v>
      </c>
      <c r="S2668" t="s">
        <v>18</v>
      </c>
      <c r="T2668" t="s">
        <v>19</v>
      </c>
    </row>
    <row r="2669" spans="1:20" x14ac:dyDescent="0.35">
      <c r="A2669" t="s">
        <v>11</v>
      </c>
      <c r="B2669" t="s">
        <v>47</v>
      </c>
      <c r="C2669" t="s">
        <v>13</v>
      </c>
      <c r="D2669" t="s">
        <v>20</v>
      </c>
      <c r="E2669" t="s">
        <v>48</v>
      </c>
      <c r="F2669" t="s">
        <v>24</v>
      </c>
      <c r="G2669">
        <v>6760.94</v>
      </c>
      <c r="H2669" s="1">
        <v>43334</v>
      </c>
      <c r="I2669" t="str">
        <f t="shared" si="123"/>
        <v>22</v>
      </c>
      <c r="J2669" t="str">
        <f t="shared" si="124"/>
        <v>August</v>
      </c>
      <c r="K2669" t="str">
        <f t="shared" si="125"/>
        <v>2018</v>
      </c>
      <c r="L2669" s="15">
        <v>0.6821990740740741</v>
      </c>
      <c r="M2669">
        <f>HOUR(K2669:K14711)</f>
        <v>0</v>
      </c>
      <c r="N2669">
        <f>MINUTE(K2669:K14711)</f>
        <v>0</v>
      </c>
      <c r="O2669">
        <f>SECOND(K2669:K14711)</f>
        <v>0</v>
      </c>
      <c r="P2669">
        <v>26.94</v>
      </c>
      <c r="Q2669">
        <f>G2669-P2669</f>
        <v>6734</v>
      </c>
      <c r="R2669" t="s">
        <v>518</v>
      </c>
      <c r="S2669" t="s">
        <v>18</v>
      </c>
      <c r="T2669" t="s">
        <v>19</v>
      </c>
    </row>
    <row r="2670" spans="1:20" x14ac:dyDescent="0.35">
      <c r="A2670" t="s">
        <v>11</v>
      </c>
      <c r="B2670" t="s">
        <v>22</v>
      </c>
      <c r="C2670" t="s">
        <v>13</v>
      </c>
      <c r="D2670" t="s">
        <v>20</v>
      </c>
      <c r="E2670" t="s">
        <v>23</v>
      </c>
      <c r="F2670" t="s">
        <v>24</v>
      </c>
      <c r="G2670">
        <v>1994.15</v>
      </c>
      <c r="H2670" s="1">
        <v>43334</v>
      </c>
      <c r="I2670" t="str">
        <f t="shared" si="123"/>
        <v>22</v>
      </c>
      <c r="J2670" t="str">
        <f t="shared" si="124"/>
        <v>August</v>
      </c>
      <c r="K2670" t="str">
        <f t="shared" si="125"/>
        <v>2018</v>
      </c>
      <c r="L2670" s="15">
        <v>0.69396990740740738</v>
      </c>
      <c r="M2670">
        <f>HOUR(K2670:K14712)</f>
        <v>0</v>
      </c>
      <c r="N2670">
        <f>MINUTE(K2670:K14712)</f>
        <v>0</v>
      </c>
      <c r="O2670">
        <f>SECOND(K2670:K14712)</f>
        <v>0</v>
      </c>
      <c r="P2670">
        <v>79.010000000000005</v>
      </c>
      <c r="Q2670">
        <f>G2670-P2670</f>
        <v>1915.14</v>
      </c>
      <c r="R2670" t="s">
        <v>1035</v>
      </c>
      <c r="S2670" t="s">
        <v>18</v>
      </c>
      <c r="T2670" t="s">
        <v>19</v>
      </c>
    </row>
    <row r="2671" spans="1:20" x14ac:dyDescent="0.35">
      <c r="A2671" t="s">
        <v>11</v>
      </c>
      <c r="B2671" t="s">
        <v>89</v>
      </c>
      <c r="C2671" t="s">
        <v>13</v>
      </c>
      <c r="D2671" t="s">
        <v>14</v>
      </c>
      <c r="E2671" t="s">
        <v>90</v>
      </c>
      <c r="F2671" t="s">
        <v>24</v>
      </c>
      <c r="G2671">
        <v>923.81</v>
      </c>
      <c r="H2671" s="1">
        <v>43334</v>
      </c>
      <c r="I2671" t="str">
        <f t="shared" si="123"/>
        <v>22</v>
      </c>
      <c r="J2671" t="str">
        <f t="shared" si="124"/>
        <v>August</v>
      </c>
      <c r="K2671" t="str">
        <f t="shared" si="125"/>
        <v>2018</v>
      </c>
      <c r="L2671" s="15">
        <v>0.70574074074074078</v>
      </c>
      <c r="M2671">
        <f>HOUR(K2671:K14713)</f>
        <v>0</v>
      </c>
      <c r="N2671">
        <f>MINUTE(K2671:K14713)</f>
        <v>0</v>
      </c>
      <c r="O2671">
        <f>SECOND(K2671:K14713)</f>
        <v>0</v>
      </c>
      <c r="P2671">
        <v>16.22</v>
      </c>
      <c r="Q2671">
        <f>G2671-P2671</f>
        <v>907.58999999999992</v>
      </c>
      <c r="R2671" t="s">
        <v>1036</v>
      </c>
      <c r="S2671" t="s">
        <v>18</v>
      </c>
      <c r="T2671" t="s">
        <v>19</v>
      </c>
    </row>
    <row r="2672" spans="1:20" x14ac:dyDescent="0.35">
      <c r="A2672" t="s">
        <v>29</v>
      </c>
      <c r="B2672" t="s">
        <v>157</v>
      </c>
      <c r="C2672" t="s">
        <v>13</v>
      </c>
      <c r="D2672" t="s">
        <v>121</v>
      </c>
      <c r="E2672" t="s">
        <v>158</v>
      </c>
      <c r="F2672" t="s">
        <v>16</v>
      </c>
      <c r="G2672">
        <v>3533.73</v>
      </c>
      <c r="H2672" s="1">
        <v>43334</v>
      </c>
      <c r="I2672" t="str">
        <f t="shared" si="123"/>
        <v>22</v>
      </c>
      <c r="J2672" t="str">
        <f t="shared" si="124"/>
        <v>August</v>
      </c>
      <c r="K2672" t="str">
        <f t="shared" si="125"/>
        <v>2018</v>
      </c>
      <c r="L2672" s="15">
        <v>0.70833333333333337</v>
      </c>
      <c r="M2672">
        <f>HOUR(K2672:K14714)</f>
        <v>0</v>
      </c>
      <c r="N2672">
        <f>MINUTE(K2672:K14714)</f>
        <v>0</v>
      </c>
      <c r="O2672">
        <f>SECOND(K2672:K14714)</f>
        <v>0</v>
      </c>
      <c r="P2672">
        <v>1158.1500000000001</v>
      </c>
      <c r="Q2672">
        <f>G2672-P2672</f>
        <v>2375.58</v>
      </c>
      <c r="R2672" t="s">
        <v>1833</v>
      </c>
      <c r="S2672" t="s">
        <v>18</v>
      </c>
      <c r="T2672" t="s">
        <v>122</v>
      </c>
    </row>
    <row r="2673" spans="1:20" x14ac:dyDescent="0.35">
      <c r="A2673" t="s">
        <v>29</v>
      </c>
      <c r="B2673" t="s">
        <v>179</v>
      </c>
      <c r="C2673" t="s">
        <v>13</v>
      </c>
      <c r="D2673" t="s">
        <v>121</v>
      </c>
      <c r="E2673" t="s">
        <v>171</v>
      </c>
      <c r="F2673" t="s">
        <v>24</v>
      </c>
      <c r="G2673">
        <v>4414.32</v>
      </c>
      <c r="H2673" s="1">
        <v>43334</v>
      </c>
      <c r="I2673" t="str">
        <f t="shared" si="123"/>
        <v>22</v>
      </c>
      <c r="J2673" t="str">
        <f t="shared" si="124"/>
        <v>August</v>
      </c>
      <c r="K2673" t="str">
        <f t="shared" si="125"/>
        <v>2018</v>
      </c>
      <c r="L2673" s="15">
        <v>0.70833333333333337</v>
      </c>
      <c r="M2673">
        <f>HOUR(K2673:K14715)</f>
        <v>0</v>
      </c>
      <c r="N2673">
        <f>MINUTE(K2673:K14715)</f>
        <v>0</v>
      </c>
      <c r="O2673">
        <f>SECOND(K2673:K14715)</f>
        <v>0</v>
      </c>
      <c r="P2673">
        <v>1043.1199999999999</v>
      </c>
      <c r="Q2673">
        <f>G2673-P2673</f>
        <v>3371.2</v>
      </c>
      <c r="R2673" t="s">
        <v>1833</v>
      </c>
      <c r="S2673" t="s">
        <v>18</v>
      </c>
      <c r="T2673" t="s">
        <v>122</v>
      </c>
    </row>
    <row r="2674" spans="1:20" x14ac:dyDescent="0.35">
      <c r="A2674" t="s">
        <v>29</v>
      </c>
      <c r="B2674" t="s">
        <v>116</v>
      </c>
      <c r="C2674" t="s">
        <v>13</v>
      </c>
      <c r="D2674" t="s">
        <v>31</v>
      </c>
      <c r="E2674" t="s">
        <v>117</v>
      </c>
      <c r="F2674" t="s">
        <v>24</v>
      </c>
      <c r="G2674">
        <v>3328.97</v>
      </c>
      <c r="H2674" s="1">
        <v>43334</v>
      </c>
      <c r="I2674" t="str">
        <f t="shared" si="123"/>
        <v>22</v>
      </c>
      <c r="J2674" t="str">
        <f t="shared" si="124"/>
        <v>August</v>
      </c>
      <c r="K2674" t="str">
        <f t="shared" si="125"/>
        <v>2018</v>
      </c>
      <c r="L2674" s="15">
        <v>0.70833333333333337</v>
      </c>
      <c r="M2674">
        <f>HOUR(K2674:K14716)</f>
        <v>0</v>
      </c>
      <c r="N2674">
        <f>MINUTE(K2674:K14716)</f>
        <v>0</v>
      </c>
      <c r="O2674">
        <f>SECOND(K2674:K14716)</f>
        <v>0</v>
      </c>
      <c r="P2674">
        <v>33</v>
      </c>
      <c r="Q2674">
        <f>G2674-P2674</f>
        <v>3295.97</v>
      </c>
      <c r="R2674" t="s">
        <v>1833</v>
      </c>
      <c r="S2674" t="s">
        <v>18</v>
      </c>
      <c r="T2674" t="s">
        <v>19</v>
      </c>
    </row>
    <row r="2675" spans="1:20" x14ac:dyDescent="0.35">
      <c r="A2675" t="s">
        <v>29</v>
      </c>
      <c r="B2675" t="s">
        <v>106</v>
      </c>
      <c r="C2675" t="s">
        <v>13</v>
      </c>
      <c r="D2675" t="s">
        <v>121</v>
      </c>
      <c r="E2675" t="s">
        <v>107</v>
      </c>
      <c r="F2675" t="s">
        <v>16</v>
      </c>
      <c r="G2675">
        <v>4558.59</v>
      </c>
      <c r="H2675" s="1">
        <v>43334</v>
      </c>
      <c r="I2675" t="str">
        <f t="shared" si="123"/>
        <v>22</v>
      </c>
      <c r="J2675" t="str">
        <f t="shared" si="124"/>
        <v>August</v>
      </c>
      <c r="K2675" t="str">
        <f t="shared" si="125"/>
        <v>2018</v>
      </c>
      <c r="L2675" s="15">
        <v>0.70833333333333337</v>
      </c>
      <c r="M2675">
        <f>HOUR(K2675:K14717)</f>
        <v>0</v>
      </c>
      <c r="N2675">
        <f>MINUTE(K2675:K14717)</f>
        <v>0</v>
      </c>
      <c r="O2675">
        <f>SECOND(K2675:K14717)</f>
        <v>0</v>
      </c>
      <c r="P2675">
        <v>1395.49</v>
      </c>
      <c r="Q2675">
        <f>G2675-P2675</f>
        <v>3163.1000000000004</v>
      </c>
      <c r="R2675" t="s">
        <v>1833</v>
      </c>
      <c r="S2675" t="s">
        <v>18</v>
      </c>
      <c r="T2675" t="s">
        <v>122</v>
      </c>
    </row>
    <row r="2676" spans="1:20" x14ac:dyDescent="0.35">
      <c r="A2676" t="s">
        <v>29</v>
      </c>
      <c r="B2676" t="s">
        <v>42</v>
      </c>
      <c r="C2676" t="s">
        <v>13</v>
      </c>
      <c r="D2676" t="s">
        <v>121</v>
      </c>
      <c r="E2676" t="s">
        <v>43</v>
      </c>
      <c r="F2676" t="s">
        <v>24</v>
      </c>
      <c r="G2676">
        <v>8997.4699999999993</v>
      </c>
      <c r="H2676" s="1">
        <v>43334</v>
      </c>
      <c r="I2676" t="str">
        <f t="shared" si="123"/>
        <v>22</v>
      </c>
      <c r="J2676" t="str">
        <f t="shared" si="124"/>
        <v>August</v>
      </c>
      <c r="K2676" t="str">
        <f t="shared" si="125"/>
        <v>2018</v>
      </c>
      <c r="L2676" s="15">
        <v>0.70833333333333337</v>
      </c>
      <c r="M2676">
        <f>HOUR(K2676:K14718)</f>
        <v>0</v>
      </c>
      <c r="N2676">
        <f>MINUTE(K2676:K14718)</f>
        <v>0</v>
      </c>
      <c r="O2676">
        <f>SECOND(K2676:K14718)</f>
        <v>0</v>
      </c>
      <c r="P2676">
        <v>2639.76</v>
      </c>
      <c r="Q2676">
        <f>G2676-P2676</f>
        <v>6357.7099999999991</v>
      </c>
      <c r="R2676" t="s">
        <v>1833</v>
      </c>
      <c r="S2676" t="s">
        <v>18</v>
      </c>
      <c r="T2676" t="s">
        <v>122</v>
      </c>
    </row>
    <row r="2677" spans="1:20" x14ac:dyDescent="0.35">
      <c r="A2677" t="s">
        <v>29</v>
      </c>
      <c r="B2677" t="s">
        <v>54</v>
      </c>
      <c r="C2677" t="s">
        <v>13</v>
      </c>
      <c r="D2677" t="s">
        <v>31</v>
      </c>
      <c r="E2677" t="s">
        <v>55</v>
      </c>
      <c r="F2677" t="s">
        <v>16</v>
      </c>
      <c r="G2677">
        <v>4321.9799999999996</v>
      </c>
      <c r="H2677" s="1">
        <v>43334</v>
      </c>
      <c r="I2677" t="str">
        <f t="shared" si="123"/>
        <v>22</v>
      </c>
      <c r="J2677" t="str">
        <f t="shared" si="124"/>
        <v>August</v>
      </c>
      <c r="K2677" t="str">
        <f t="shared" si="125"/>
        <v>2018</v>
      </c>
      <c r="L2677" s="15">
        <v>0.70833333333333337</v>
      </c>
      <c r="M2677">
        <f>HOUR(K2677:K14719)</f>
        <v>0</v>
      </c>
      <c r="N2677">
        <f>MINUTE(K2677:K14719)</f>
        <v>0</v>
      </c>
      <c r="O2677">
        <f>SECOND(K2677:K14719)</f>
        <v>0</v>
      </c>
      <c r="P2677">
        <v>50</v>
      </c>
      <c r="Q2677">
        <f>G2677-P2677</f>
        <v>4271.9799999999996</v>
      </c>
      <c r="R2677" t="s">
        <v>1833</v>
      </c>
      <c r="S2677" t="s">
        <v>18</v>
      </c>
      <c r="T2677" t="s">
        <v>19</v>
      </c>
    </row>
    <row r="2678" spans="1:20" x14ac:dyDescent="0.35">
      <c r="A2678" t="s">
        <v>29</v>
      </c>
      <c r="B2678" t="s">
        <v>331</v>
      </c>
      <c r="C2678" t="s">
        <v>13</v>
      </c>
      <c r="D2678" t="s">
        <v>31</v>
      </c>
      <c r="E2678" t="s">
        <v>332</v>
      </c>
      <c r="F2678" t="s">
        <v>24</v>
      </c>
      <c r="G2678">
        <v>6994.64</v>
      </c>
      <c r="H2678" s="1">
        <v>43334</v>
      </c>
      <c r="I2678" t="str">
        <f t="shared" si="123"/>
        <v>22</v>
      </c>
      <c r="J2678" t="str">
        <f t="shared" si="124"/>
        <v>August</v>
      </c>
      <c r="K2678" t="str">
        <f t="shared" si="125"/>
        <v>2018</v>
      </c>
      <c r="L2678" s="15">
        <v>0.70833333333333337</v>
      </c>
      <c r="M2678">
        <f>HOUR(K2678:K14720)</f>
        <v>0</v>
      </c>
      <c r="N2678">
        <f>MINUTE(K2678:K14720)</f>
        <v>0</v>
      </c>
      <c r="O2678">
        <f>SECOND(K2678:K14720)</f>
        <v>0</v>
      </c>
      <c r="P2678">
        <v>121</v>
      </c>
      <c r="Q2678">
        <f>G2678-P2678</f>
        <v>6873.64</v>
      </c>
      <c r="R2678" t="s">
        <v>1833</v>
      </c>
      <c r="S2678" t="s">
        <v>18</v>
      </c>
      <c r="T2678" t="s">
        <v>19</v>
      </c>
    </row>
    <row r="2679" spans="1:20" x14ac:dyDescent="0.35">
      <c r="A2679" t="s">
        <v>11</v>
      </c>
      <c r="B2679" t="s">
        <v>47</v>
      </c>
      <c r="C2679" t="s">
        <v>13</v>
      </c>
      <c r="D2679" t="s">
        <v>14</v>
      </c>
      <c r="E2679" t="s">
        <v>48</v>
      </c>
      <c r="F2679" t="s">
        <v>24</v>
      </c>
      <c r="G2679">
        <v>6722.93</v>
      </c>
      <c r="H2679" s="1">
        <v>43334</v>
      </c>
      <c r="I2679" t="str">
        <f t="shared" si="123"/>
        <v>22</v>
      </c>
      <c r="J2679" t="str">
        <f t="shared" si="124"/>
        <v>August</v>
      </c>
      <c r="K2679" t="str">
        <f t="shared" si="125"/>
        <v>2018</v>
      </c>
      <c r="L2679" s="15">
        <v>0.71428240740740734</v>
      </c>
      <c r="M2679">
        <f>HOUR(K2679:K14721)</f>
        <v>0</v>
      </c>
      <c r="N2679">
        <f>MINUTE(K2679:K14721)</f>
        <v>0</v>
      </c>
      <c r="O2679">
        <f>SECOND(K2679:K14721)</f>
        <v>0</v>
      </c>
      <c r="P2679">
        <v>38.01</v>
      </c>
      <c r="Q2679">
        <f>G2679-P2679</f>
        <v>6684.92</v>
      </c>
      <c r="R2679" t="s">
        <v>676</v>
      </c>
      <c r="S2679" t="s">
        <v>18</v>
      </c>
      <c r="T2679" t="s">
        <v>19</v>
      </c>
    </row>
    <row r="2680" spans="1:20" x14ac:dyDescent="0.35">
      <c r="A2680" t="s">
        <v>11</v>
      </c>
      <c r="B2680" t="s">
        <v>80</v>
      </c>
      <c r="C2680" t="s">
        <v>13</v>
      </c>
      <c r="D2680" t="s">
        <v>14</v>
      </c>
      <c r="E2680" t="s">
        <v>81</v>
      </c>
      <c r="F2680" t="s">
        <v>24</v>
      </c>
      <c r="G2680">
        <v>16092</v>
      </c>
      <c r="H2680" s="1">
        <v>43334</v>
      </c>
      <c r="I2680" t="str">
        <f t="shared" si="123"/>
        <v>22</v>
      </c>
      <c r="J2680" t="str">
        <f t="shared" si="124"/>
        <v>August</v>
      </c>
      <c r="K2680" t="str">
        <f t="shared" si="125"/>
        <v>2018</v>
      </c>
      <c r="L2680" s="15">
        <v>0.72190972222222216</v>
      </c>
      <c r="M2680">
        <f>HOUR(K2680:K14722)</f>
        <v>0</v>
      </c>
      <c r="N2680">
        <f>MINUTE(K2680:K14722)</f>
        <v>0</v>
      </c>
      <c r="O2680">
        <f>SECOND(K2680:K14722)</f>
        <v>0</v>
      </c>
      <c r="P2680">
        <v>20.399999999999999</v>
      </c>
      <c r="Q2680">
        <f>G2680-P2680</f>
        <v>16071.6</v>
      </c>
      <c r="R2680" t="s">
        <v>1037</v>
      </c>
      <c r="S2680" t="s">
        <v>18</v>
      </c>
      <c r="T2680" t="s">
        <v>19</v>
      </c>
    </row>
    <row r="2681" spans="1:20" x14ac:dyDescent="0.35">
      <c r="A2681" t="s">
        <v>11</v>
      </c>
      <c r="B2681" t="s">
        <v>109</v>
      </c>
      <c r="C2681" t="s">
        <v>13</v>
      </c>
      <c r="D2681" t="s">
        <v>20</v>
      </c>
      <c r="E2681" t="s">
        <v>110</v>
      </c>
      <c r="F2681" t="s">
        <v>24</v>
      </c>
      <c r="G2681">
        <v>3303.59</v>
      </c>
      <c r="H2681" s="1">
        <v>43334</v>
      </c>
      <c r="I2681" t="str">
        <f t="shared" si="123"/>
        <v>22</v>
      </c>
      <c r="J2681" t="str">
        <f t="shared" si="124"/>
        <v>August</v>
      </c>
      <c r="K2681" t="str">
        <f t="shared" si="125"/>
        <v>2018</v>
      </c>
      <c r="L2681" s="15">
        <v>0.72953703703703709</v>
      </c>
      <c r="M2681">
        <f>HOUR(K2681:K14723)</f>
        <v>0</v>
      </c>
      <c r="N2681">
        <f>MINUTE(K2681:K14723)</f>
        <v>0</v>
      </c>
      <c r="O2681">
        <f>SECOND(K2681:K14723)</f>
        <v>0</v>
      </c>
      <c r="P2681">
        <v>9.84</v>
      </c>
      <c r="Q2681">
        <f>G2681-P2681</f>
        <v>3293.75</v>
      </c>
      <c r="R2681" t="s">
        <v>340</v>
      </c>
      <c r="S2681" t="s">
        <v>18</v>
      </c>
      <c r="T2681" t="s">
        <v>19</v>
      </c>
    </row>
    <row r="2682" spans="1:20" x14ac:dyDescent="0.35">
      <c r="A2682" t="s">
        <v>11</v>
      </c>
      <c r="B2682" t="s">
        <v>80</v>
      </c>
      <c r="C2682" t="s">
        <v>13</v>
      </c>
      <c r="D2682" t="s">
        <v>20</v>
      </c>
      <c r="E2682" t="s">
        <v>81</v>
      </c>
      <c r="F2682" t="s">
        <v>24</v>
      </c>
      <c r="G2682">
        <v>16080.84</v>
      </c>
      <c r="H2682" s="1">
        <v>43334</v>
      </c>
      <c r="I2682" t="str">
        <f t="shared" si="123"/>
        <v>22</v>
      </c>
      <c r="J2682" t="str">
        <f t="shared" si="124"/>
        <v>August</v>
      </c>
      <c r="K2682" t="str">
        <f t="shared" si="125"/>
        <v>2018</v>
      </c>
      <c r="L2682" s="15">
        <v>0.73717592592592596</v>
      </c>
      <c r="M2682">
        <f>HOUR(K2682:K14724)</f>
        <v>0</v>
      </c>
      <c r="N2682">
        <f>MINUTE(K2682:K14724)</f>
        <v>0</v>
      </c>
      <c r="O2682">
        <f>SECOND(K2682:K14724)</f>
        <v>0</v>
      </c>
      <c r="P2682">
        <v>11.16</v>
      </c>
      <c r="Q2682">
        <f>G2682-P2682</f>
        <v>16069.68</v>
      </c>
      <c r="R2682" t="s">
        <v>900</v>
      </c>
      <c r="S2682" t="s">
        <v>18</v>
      </c>
      <c r="T2682" t="s">
        <v>19</v>
      </c>
    </row>
    <row r="2683" spans="1:20" x14ac:dyDescent="0.35">
      <c r="A2683" t="s">
        <v>11</v>
      </c>
      <c r="B2683" t="s">
        <v>73</v>
      </c>
      <c r="C2683" t="s">
        <v>13</v>
      </c>
      <c r="D2683" t="s">
        <v>14</v>
      </c>
      <c r="E2683" t="s">
        <v>74</v>
      </c>
      <c r="F2683" t="s">
        <v>16</v>
      </c>
      <c r="G2683">
        <v>7755.82</v>
      </c>
      <c r="H2683" s="1">
        <v>43334</v>
      </c>
      <c r="I2683" t="str">
        <f t="shared" si="123"/>
        <v>22</v>
      </c>
      <c r="J2683" t="str">
        <f t="shared" si="124"/>
        <v>August</v>
      </c>
      <c r="K2683" t="str">
        <f t="shared" si="125"/>
        <v>2018</v>
      </c>
      <c r="L2683" s="15">
        <v>0.74480324074074078</v>
      </c>
      <c r="M2683">
        <f>HOUR(K2683:K14725)</f>
        <v>0</v>
      </c>
      <c r="N2683">
        <f>MINUTE(K2683:K14725)</f>
        <v>0</v>
      </c>
      <c r="O2683">
        <f>SECOND(K2683:K14725)</f>
        <v>0</v>
      </c>
      <c r="P2683">
        <v>44.53</v>
      </c>
      <c r="Q2683">
        <f>G2683-P2683</f>
        <v>7711.29</v>
      </c>
      <c r="R2683" t="s">
        <v>1038</v>
      </c>
      <c r="S2683" t="s">
        <v>18</v>
      </c>
      <c r="T2683" t="s">
        <v>19</v>
      </c>
    </row>
    <row r="2684" spans="1:20" x14ac:dyDescent="0.35">
      <c r="A2684" t="s">
        <v>29</v>
      </c>
      <c r="B2684" t="s">
        <v>192</v>
      </c>
      <c r="C2684" t="s">
        <v>13</v>
      </c>
      <c r="D2684" t="s">
        <v>31</v>
      </c>
      <c r="E2684" t="s">
        <v>193</v>
      </c>
      <c r="F2684" t="s">
        <v>16</v>
      </c>
      <c r="G2684">
        <v>280.22000000000003</v>
      </c>
      <c r="H2684" s="1">
        <v>43334</v>
      </c>
      <c r="I2684" t="str">
        <f t="shared" si="123"/>
        <v>22</v>
      </c>
      <c r="J2684" t="str">
        <f t="shared" si="124"/>
        <v>August</v>
      </c>
      <c r="K2684" t="str">
        <f t="shared" si="125"/>
        <v>2018</v>
      </c>
      <c r="L2684" s="15">
        <v>0.75</v>
      </c>
      <c r="M2684">
        <f>HOUR(K2684:K14726)</f>
        <v>0</v>
      </c>
      <c r="N2684">
        <f>MINUTE(K2684:K14726)</f>
        <v>0</v>
      </c>
      <c r="O2684">
        <f>SECOND(K2684:K14726)</f>
        <v>0</v>
      </c>
      <c r="P2684">
        <v>46</v>
      </c>
      <c r="Q2684">
        <f>G2684-P2684</f>
        <v>234.22000000000003</v>
      </c>
      <c r="R2684" t="s">
        <v>1833</v>
      </c>
      <c r="S2684" t="s">
        <v>18</v>
      </c>
      <c r="T2684" t="s">
        <v>19</v>
      </c>
    </row>
    <row r="2685" spans="1:20" x14ac:dyDescent="0.35">
      <c r="A2685" t="s">
        <v>29</v>
      </c>
      <c r="B2685" t="s">
        <v>233</v>
      </c>
      <c r="C2685" t="s">
        <v>13</v>
      </c>
      <c r="D2685" t="s">
        <v>41</v>
      </c>
      <c r="E2685" t="s">
        <v>234</v>
      </c>
      <c r="F2685" t="s">
        <v>16</v>
      </c>
      <c r="G2685">
        <v>4310.79</v>
      </c>
      <c r="H2685" s="1">
        <v>43334</v>
      </c>
      <c r="I2685" t="str">
        <f t="shared" si="123"/>
        <v>22</v>
      </c>
      <c r="J2685" t="str">
        <f t="shared" si="124"/>
        <v>August</v>
      </c>
      <c r="K2685" t="str">
        <f t="shared" si="125"/>
        <v>2018</v>
      </c>
      <c r="L2685" s="15">
        <v>0.75</v>
      </c>
      <c r="M2685">
        <f>HOUR(K2685:K14727)</f>
        <v>0</v>
      </c>
      <c r="N2685">
        <f>MINUTE(K2685:K14727)</f>
        <v>0</v>
      </c>
      <c r="O2685">
        <f>SECOND(K2685:K14727)</f>
        <v>0</v>
      </c>
      <c r="P2685">
        <v>155</v>
      </c>
      <c r="Q2685">
        <f>G2685-P2685</f>
        <v>4155.79</v>
      </c>
      <c r="R2685" t="s">
        <v>1833</v>
      </c>
      <c r="S2685" t="s">
        <v>18</v>
      </c>
      <c r="T2685" t="s">
        <v>19</v>
      </c>
    </row>
    <row r="2686" spans="1:20" x14ac:dyDescent="0.35">
      <c r="A2686" t="s">
        <v>11</v>
      </c>
      <c r="B2686" t="s">
        <v>164</v>
      </c>
      <c r="C2686" t="s">
        <v>13</v>
      </c>
      <c r="D2686" t="s">
        <v>14</v>
      </c>
      <c r="E2686" t="s">
        <v>86</v>
      </c>
      <c r="F2686" t="s">
        <v>16</v>
      </c>
      <c r="G2686">
        <v>4149.38</v>
      </c>
      <c r="H2686" s="1">
        <v>43334</v>
      </c>
      <c r="I2686" t="str">
        <f t="shared" si="123"/>
        <v>22</v>
      </c>
      <c r="J2686" t="str">
        <f t="shared" si="124"/>
        <v>August</v>
      </c>
      <c r="K2686" t="str">
        <f t="shared" si="125"/>
        <v>2018</v>
      </c>
      <c r="L2686" s="15">
        <v>0.75616898148148148</v>
      </c>
      <c r="M2686">
        <f>HOUR(K2686:K14728)</f>
        <v>0</v>
      </c>
      <c r="N2686">
        <f>MINUTE(K2686:K14728)</f>
        <v>0</v>
      </c>
      <c r="O2686">
        <f>SECOND(K2686:K14728)</f>
        <v>0</v>
      </c>
      <c r="P2686">
        <v>34.340000000000003</v>
      </c>
      <c r="Q2686">
        <f>G2686-P2686</f>
        <v>4115.04</v>
      </c>
      <c r="R2686" t="s">
        <v>165</v>
      </c>
      <c r="S2686" t="s">
        <v>18</v>
      </c>
      <c r="T2686" t="s">
        <v>19</v>
      </c>
    </row>
    <row r="2687" spans="1:20" x14ac:dyDescent="0.35">
      <c r="A2687" t="s">
        <v>11</v>
      </c>
      <c r="B2687" t="s">
        <v>186</v>
      </c>
      <c r="C2687" t="s">
        <v>13</v>
      </c>
      <c r="D2687" t="s">
        <v>14</v>
      </c>
      <c r="E2687" t="s">
        <v>187</v>
      </c>
      <c r="F2687" t="s">
        <v>16</v>
      </c>
      <c r="G2687">
        <v>1472.1</v>
      </c>
      <c r="H2687" s="1">
        <v>43334</v>
      </c>
      <c r="I2687" t="str">
        <f t="shared" si="123"/>
        <v>22</v>
      </c>
      <c r="J2687" t="str">
        <f t="shared" si="124"/>
        <v>August</v>
      </c>
      <c r="K2687" t="str">
        <f t="shared" si="125"/>
        <v>2018</v>
      </c>
      <c r="L2687" s="15">
        <v>0.77545138888888887</v>
      </c>
      <c r="M2687">
        <f>HOUR(K2687:K14729)</f>
        <v>0</v>
      </c>
      <c r="N2687">
        <f>MINUTE(K2687:K14729)</f>
        <v>0</v>
      </c>
      <c r="O2687">
        <f>SECOND(K2687:K14729)</f>
        <v>0</v>
      </c>
      <c r="P2687">
        <v>15.23</v>
      </c>
      <c r="Q2687">
        <f>G2687-P2687</f>
        <v>1456.87</v>
      </c>
      <c r="R2687" t="s">
        <v>644</v>
      </c>
      <c r="S2687" t="s">
        <v>18</v>
      </c>
      <c r="T2687" t="s">
        <v>19</v>
      </c>
    </row>
    <row r="2688" spans="1:20" x14ac:dyDescent="0.35">
      <c r="A2688" t="s">
        <v>29</v>
      </c>
      <c r="B2688" t="s">
        <v>180</v>
      </c>
      <c r="C2688" t="s">
        <v>13</v>
      </c>
      <c r="D2688" t="s">
        <v>31</v>
      </c>
      <c r="E2688" t="s">
        <v>181</v>
      </c>
      <c r="F2688" t="s">
        <v>24</v>
      </c>
      <c r="G2688">
        <v>8314.35</v>
      </c>
      <c r="H2688" s="1">
        <v>43334</v>
      </c>
      <c r="I2688" t="str">
        <f t="shared" si="123"/>
        <v>22</v>
      </c>
      <c r="J2688" t="str">
        <f t="shared" si="124"/>
        <v>August</v>
      </c>
      <c r="K2688" t="str">
        <f t="shared" si="125"/>
        <v>2018</v>
      </c>
      <c r="L2688" s="15">
        <v>0.79166666666666663</v>
      </c>
      <c r="M2688">
        <f>HOUR(K2688:K14730)</f>
        <v>0</v>
      </c>
      <c r="N2688">
        <f>MINUTE(K2688:K14730)</f>
        <v>0</v>
      </c>
      <c r="O2688">
        <f>SECOND(K2688:K14730)</f>
        <v>0</v>
      </c>
      <c r="P2688">
        <v>48</v>
      </c>
      <c r="Q2688">
        <f>G2688-P2688</f>
        <v>8266.35</v>
      </c>
      <c r="R2688" t="s">
        <v>1833</v>
      </c>
      <c r="S2688" t="s">
        <v>18</v>
      </c>
      <c r="T2688" t="s">
        <v>19</v>
      </c>
    </row>
    <row r="2689" spans="1:20" x14ac:dyDescent="0.35">
      <c r="A2689" t="s">
        <v>29</v>
      </c>
      <c r="B2689" t="s">
        <v>282</v>
      </c>
      <c r="C2689" t="s">
        <v>13</v>
      </c>
      <c r="D2689" t="s">
        <v>31</v>
      </c>
      <c r="E2689" t="s">
        <v>283</v>
      </c>
      <c r="F2689" t="s">
        <v>24</v>
      </c>
      <c r="G2689">
        <v>3685.08</v>
      </c>
      <c r="H2689" s="1">
        <v>43334</v>
      </c>
      <c r="I2689" t="str">
        <f t="shared" si="123"/>
        <v>22</v>
      </c>
      <c r="J2689" t="str">
        <f t="shared" si="124"/>
        <v>August</v>
      </c>
      <c r="K2689" t="str">
        <f t="shared" si="125"/>
        <v>2018</v>
      </c>
      <c r="L2689" s="15">
        <v>0.79166666666666663</v>
      </c>
      <c r="M2689">
        <f>HOUR(K2689:K14731)</f>
        <v>0</v>
      </c>
      <c r="N2689">
        <f>MINUTE(K2689:K14731)</f>
        <v>0</v>
      </c>
      <c r="O2689">
        <f>SECOND(K2689:K14731)</f>
        <v>0</v>
      </c>
      <c r="P2689">
        <v>116</v>
      </c>
      <c r="Q2689">
        <f>G2689-P2689</f>
        <v>3569.08</v>
      </c>
      <c r="R2689" t="s">
        <v>1833</v>
      </c>
      <c r="S2689" t="s">
        <v>18</v>
      </c>
      <c r="T2689" t="s">
        <v>19</v>
      </c>
    </row>
    <row r="2690" spans="1:20" x14ac:dyDescent="0.35">
      <c r="A2690" t="s">
        <v>11</v>
      </c>
      <c r="B2690" t="s">
        <v>58</v>
      </c>
      <c r="C2690" t="s">
        <v>13</v>
      </c>
      <c r="D2690" t="s">
        <v>14</v>
      </c>
      <c r="E2690" t="s">
        <v>59</v>
      </c>
      <c r="F2690" t="s">
        <v>16</v>
      </c>
      <c r="G2690">
        <v>1974.66</v>
      </c>
      <c r="H2690" s="1">
        <v>43334</v>
      </c>
      <c r="I2690" t="str">
        <f t="shared" si="123"/>
        <v>22</v>
      </c>
      <c r="J2690" t="str">
        <f t="shared" si="124"/>
        <v>August</v>
      </c>
      <c r="K2690" t="str">
        <f t="shared" si="125"/>
        <v>2018</v>
      </c>
      <c r="L2690" s="15">
        <v>0.79292824074074064</v>
      </c>
      <c r="M2690">
        <f>HOUR(K2690:K14732)</f>
        <v>0</v>
      </c>
      <c r="N2690">
        <f>MINUTE(K2690:K14732)</f>
        <v>0</v>
      </c>
      <c r="O2690">
        <f>SECOND(K2690:K14732)</f>
        <v>0</v>
      </c>
      <c r="P2690">
        <v>22.07</v>
      </c>
      <c r="Q2690">
        <f>G2690-P2690</f>
        <v>1952.5900000000001</v>
      </c>
      <c r="R2690" t="s">
        <v>518</v>
      </c>
      <c r="S2690" t="s">
        <v>18</v>
      </c>
      <c r="T2690" t="s">
        <v>19</v>
      </c>
    </row>
    <row r="2691" spans="1:20" x14ac:dyDescent="0.35">
      <c r="A2691" t="s">
        <v>11</v>
      </c>
      <c r="B2691" t="s">
        <v>233</v>
      </c>
      <c r="C2691" t="s">
        <v>13</v>
      </c>
      <c r="D2691" t="s">
        <v>20</v>
      </c>
      <c r="E2691" t="s">
        <v>234</v>
      </c>
      <c r="F2691" t="s">
        <v>16</v>
      </c>
      <c r="G2691">
        <v>3887.7</v>
      </c>
      <c r="H2691" s="1">
        <v>43334</v>
      </c>
      <c r="I2691" t="str">
        <f t="shared" ref="I2691:I2754" si="126">TEXT(H2691,"dd")</f>
        <v>22</v>
      </c>
      <c r="J2691" t="str">
        <f t="shared" ref="J2691:J2754" si="127">TEXT(H2691,"mmmm")</f>
        <v>August</v>
      </c>
      <c r="K2691" t="str">
        <f t="shared" ref="K2691:K2754" si="128">TEXT(H2691,"yyyy")</f>
        <v>2018</v>
      </c>
      <c r="L2691" s="15">
        <v>0.80081018518518521</v>
      </c>
      <c r="M2691">
        <f>HOUR(K2691:K14733)</f>
        <v>0</v>
      </c>
      <c r="N2691">
        <f>MINUTE(K2691:K14733)</f>
        <v>0</v>
      </c>
      <c r="O2691">
        <f>SECOND(K2691:K14733)</f>
        <v>0</v>
      </c>
      <c r="P2691">
        <v>423.09</v>
      </c>
      <c r="Q2691">
        <f>G2691-P2691</f>
        <v>3464.6099999999997</v>
      </c>
      <c r="R2691" t="s">
        <v>1039</v>
      </c>
      <c r="S2691" t="s">
        <v>18</v>
      </c>
      <c r="T2691" t="s">
        <v>19</v>
      </c>
    </row>
    <row r="2692" spans="1:20" x14ac:dyDescent="0.35">
      <c r="A2692" t="s">
        <v>11</v>
      </c>
      <c r="B2692" t="s">
        <v>22</v>
      </c>
      <c r="C2692" t="s">
        <v>13</v>
      </c>
      <c r="D2692" t="s">
        <v>20</v>
      </c>
      <c r="E2692" t="s">
        <v>23</v>
      </c>
      <c r="F2692" t="s">
        <v>24</v>
      </c>
      <c r="G2692">
        <v>1959.18</v>
      </c>
      <c r="H2692" s="1">
        <v>43334</v>
      </c>
      <c r="I2692" t="str">
        <f t="shared" si="126"/>
        <v>22</v>
      </c>
      <c r="J2692" t="str">
        <f t="shared" si="127"/>
        <v>August</v>
      </c>
      <c r="K2692" t="str">
        <f t="shared" si="128"/>
        <v>2018</v>
      </c>
      <c r="L2692" s="15">
        <v>0.8087037037037037</v>
      </c>
      <c r="M2692">
        <f>HOUR(K2692:K14734)</f>
        <v>0</v>
      </c>
      <c r="N2692">
        <f>MINUTE(K2692:K14734)</f>
        <v>0</v>
      </c>
      <c r="O2692">
        <f>SECOND(K2692:K14734)</f>
        <v>0</v>
      </c>
      <c r="P2692">
        <v>34.97</v>
      </c>
      <c r="Q2692">
        <f>G2692-P2692</f>
        <v>1924.21</v>
      </c>
      <c r="R2692" t="s">
        <v>1040</v>
      </c>
      <c r="S2692" t="s">
        <v>18</v>
      </c>
      <c r="T2692" t="s">
        <v>19</v>
      </c>
    </row>
    <row r="2693" spans="1:20" x14ac:dyDescent="0.35">
      <c r="A2693" t="s">
        <v>11</v>
      </c>
      <c r="B2693" t="s">
        <v>140</v>
      </c>
      <c r="C2693" t="s">
        <v>13</v>
      </c>
      <c r="D2693" t="s">
        <v>20</v>
      </c>
      <c r="E2693" t="s">
        <v>141</v>
      </c>
      <c r="F2693" t="s">
        <v>24</v>
      </c>
      <c r="G2693">
        <v>5813.64</v>
      </c>
      <c r="H2693" s="1">
        <v>43334</v>
      </c>
      <c r="I2693" t="str">
        <f t="shared" si="126"/>
        <v>22</v>
      </c>
      <c r="J2693" t="str">
        <f t="shared" si="127"/>
        <v>August</v>
      </c>
      <c r="K2693" t="str">
        <f t="shared" si="128"/>
        <v>2018</v>
      </c>
      <c r="L2693" s="15">
        <v>0.8165972222222222</v>
      </c>
      <c r="M2693">
        <f>HOUR(K2693:K14735)</f>
        <v>0</v>
      </c>
      <c r="N2693">
        <f>MINUTE(K2693:K14735)</f>
        <v>0</v>
      </c>
      <c r="O2693">
        <f>SECOND(K2693:K14735)</f>
        <v>0</v>
      </c>
      <c r="P2693">
        <v>8.5</v>
      </c>
      <c r="Q2693">
        <f>G2693-P2693</f>
        <v>5805.14</v>
      </c>
      <c r="R2693" t="s">
        <v>1041</v>
      </c>
      <c r="S2693" t="s">
        <v>18</v>
      </c>
      <c r="T2693" t="s">
        <v>19</v>
      </c>
    </row>
    <row r="2694" spans="1:20" x14ac:dyDescent="0.35">
      <c r="A2694" t="s">
        <v>11</v>
      </c>
      <c r="B2694" t="s">
        <v>62</v>
      </c>
      <c r="C2694" t="s">
        <v>13</v>
      </c>
      <c r="D2694" t="s">
        <v>14</v>
      </c>
      <c r="E2694" t="s">
        <v>63</v>
      </c>
      <c r="F2694" t="s">
        <v>24</v>
      </c>
      <c r="G2694">
        <v>1975.85</v>
      </c>
      <c r="H2694" s="1">
        <v>43334</v>
      </c>
      <c r="I2694" t="str">
        <f t="shared" si="126"/>
        <v>22</v>
      </c>
      <c r="J2694" t="str">
        <f t="shared" si="127"/>
        <v>August</v>
      </c>
      <c r="K2694" t="str">
        <f t="shared" si="128"/>
        <v>2018</v>
      </c>
      <c r="L2694" s="15">
        <v>0.82449074074074069</v>
      </c>
      <c r="M2694">
        <f>HOUR(K2694:K14736)</f>
        <v>0</v>
      </c>
      <c r="N2694">
        <f>MINUTE(K2694:K14736)</f>
        <v>0</v>
      </c>
      <c r="O2694">
        <f>SECOND(K2694:K14736)</f>
        <v>0</v>
      </c>
      <c r="P2694">
        <v>6.23</v>
      </c>
      <c r="Q2694">
        <f>G2694-P2694</f>
        <v>1969.62</v>
      </c>
      <c r="R2694" t="s">
        <v>441</v>
      </c>
      <c r="S2694" t="s">
        <v>18</v>
      </c>
      <c r="T2694" t="s">
        <v>19</v>
      </c>
    </row>
    <row r="2695" spans="1:20" x14ac:dyDescent="0.35">
      <c r="A2695" t="s">
        <v>11</v>
      </c>
      <c r="B2695" t="s">
        <v>80</v>
      </c>
      <c r="C2695" t="s">
        <v>13</v>
      </c>
      <c r="D2695" t="s">
        <v>20</v>
      </c>
      <c r="E2695" t="s">
        <v>81</v>
      </c>
      <c r="F2695" t="s">
        <v>24</v>
      </c>
      <c r="G2695">
        <v>16064.82</v>
      </c>
      <c r="H2695" s="1">
        <v>43334</v>
      </c>
      <c r="I2695" t="str">
        <f t="shared" si="126"/>
        <v>22</v>
      </c>
      <c r="J2695" t="str">
        <f t="shared" si="127"/>
        <v>August</v>
      </c>
      <c r="K2695" t="str">
        <f t="shared" si="128"/>
        <v>2018</v>
      </c>
      <c r="L2695" s="15">
        <v>0.8323842592592593</v>
      </c>
      <c r="M2695">
        <f>HOUR(K2695:K14737)</f>
        <v>0</v>
      </c>
      <c r="N2695">
        <f>MINUTE(K2695:K14737)</f>
        <v>0</v>
      </c>
      <c r="O2695">
        <f>SECOND(K2695:K14737)</f>
        <v>0</v>
      </c>
      <c r="P2695">
        <v>16.02</v>
      </c>
      <c r="Q2695">
        <f>G2695-P2695</f>
        <v>16048.8</v>
      </c>
      <c r="R2695" t="s">
        <v>916</v>
      </c>
      <c r="S2695" t="s">
        <v>18</v>
      </c>
      <c r="T2695" t="s">
        <v>19</v>
      </c>
    </row>
    <row r="2696" spans="1:20" x14ac:dyDescent="0.35">
      <c r="A2696" t="s">
        <v>29</v>
      </c>
      <c r="B2696" t="s">
        <v>42</v>
      </c>
      <c r="C2696" t="s">
        <v>13</v>
      </c>
      <c r="D2696" t="s">
        <v>31</v>
      </c>
      <c r="E2696" t="s">
        <v>43</v>
      </c>
      <c r="F2696" t="s">
        <v>24</v>
      </c>
      <c r="G2696">
        <v>8980.4699999999993</v>
      </c>
      <c r="H2696" s="1">
        <v>43334</v>
      </c>
      <c r="I2696" t="str">
        <f t="shared" si="126"/>
        <v>22</v>
      </c>
      <c r="J2696" t="str">
        <f t="shared" si="127"/>
        <v>August</v>
      </c>
      <c r="K2696" t="str">
        <f t="shared" si="128"/>
        <v>2018</v>
      </c>
      <c r="L2696" s="15">
        <v>0.83333333333333337</v>
      </c>
      <c r="M2696">
        <f>HOUR(K2696:K14738)</f>
        <v>0</v>
      </c>
      <c r="N2696">
        <f>MINUTE(K2696:K14738)</f>
        <v>0</v>
      </c>
      <c r="O2696">
        <f>SECOND(K2696:K14738)</f>
        <v>0</v>
      </c>
      <c r="P2696">
        <v>17</v>
      </c>
      <c r="Q2696">
        <f>G2696-P2696</f>
        <v>8963.4699999999993</v>
      </c>
      <c r="R2696" t="s">
        <v>1833</v>
      </c>
      <c r="S2696" t="s">
        <v>18</v>
      </c>
      <c r="T2696" t="s">
        <v>19</v>
      </c>
    </row>
    <row r="2697" spans="1:20" x14ac:dyDescent="0.35">
      <c r="A2697" t="s">
        <v>29</v>
      </c>
      <c r="B2697" t="s">
        <v>134</v>
      </c>
      <c r="C2697" t="s">
        <v>13</v>
      </c>
      <c r="D2697" t="s">
        <v>31</v>
      </c>
      <c r="E2697" t="s">
        <v>135</v>
      </c>
      <c r="F2697" t="s">
        <v>16</v>
      </c>
      <c r="G2697">
        <v>5664.52</v>
      </c>
      <c r="H2697" s="1">
        <v>43334</v>
      </c>
      <c r="I2697" t="str">
        <f t="shared" si="126"/>
        <v>22</v>
      </c>
      <c r="J2697" t="str">
        <f t="shared" si="127"/>
        <v>August</v>
      </c>
      <c r="K2697" t="str">
        <f t="shared" si="128"/>
        <v>2018</v>
      </c>
      <c r="L2697" s="15">
        <v>0.83333333333333337</v>
      </c>
      <c r="M2697">
        <f>HOUR(K2697:K14739)</f>
        <v>0</v>
      </c>
      <c r="N2697">
        <f>MINUTE(K2697:K14739)</f>
        <v>0</v>
      </c>
      <c r="O2697">
        <f>SECOND(K2697:K14739)</f>
        <v>0</v>
      </c>
      <c r="P2697">
        <v>33</v>
      </c>
      <c r="Q2697">
        <f>G2697-P2697</f>
        <v>5631.52</v>
      </c>
      <c r="R2697" t="s">
        <v>1833</v>
      </c>
      <c r="S2697" t="s">
        <v>18</v>
      </c>
      <c r="T2697" t="s">
        <v>19</v>
      </c>
    </row>
    <row r="2698" spans="1:20" x14ac:dyDescent="0.35">
      <c r="A2698" t="s">
        <v>29</v>
      </c>
      <c r="B2698" t="s">
        <v>37</v>
      </c>
      <c r="C2698" t="s">
        <v>13</v>
      </c>
      <c r="D2698" t="s">
        <v>41</v>
      </c>
      <c r="E2698" t="s">
        <v>38</v>
      </c>
      <c r="F2698" t="s">
        <v>16</v>
      </c>
      <c r="G2698">
        <v>3767.91</v>
      </c>
      <c r="H2698" s="1">
        <v>43334</v>
      </c>
      <c r="I2698" t="str">
        <f t="shared" si="126"/>
        <v>22</v>
      </c>
      <c r="J2698" t="str">
        <f t="shared" si="127"/>
        <v>August</v>
      </c>
      <c r="K2698" t="str">
        <f t="shared" si="128"/>
        <v>2018</v>
      </c>
      <c r="L2698" s="15">
        <v>0.83333333333333337</v>
      </c>
      <c r="M2698">
        <f>HOUR(K2698:K14740)</f>
        <v>0</v>
      </c>
      <c r="N2698">
        <f>MINUTE(K2698:K14740)</f>
        <v>0</v>
      </c>
      <c r="O2698">
        <f>SECOND(K2698:K14740)</f>
        <v>0</v>
      </c>
      <c r="P2698">
        <v>33</v>
      </c>
      <c r="Q2698">
        <f>G2698-P2698</f>
        <v>3734.91</v>
      </c>
      <c r="R2698" t="s">
        <v>1833</v>
      </c>
      <c r="S2698" t="s">
        <v>18</v>
      </c>
      <c r="T2698" t="s">
        <v>19</v>
      </c>
    </row>
    <row r="2699" spans="1:20" x14ac:dyDescent="0.35">
      <c r="A2699" t="s">
        <v>29</v>
      </c>
      <c r="B2699" t="s">
        <v>207</v>
      </c>
      <c r="C2699" t="s">
        <v>13</v>
      </c>
      <c r="D2699" t="s">
        <v>208</v>
      </c>
      <c r="E2699" t="s">
        <v>137</v>
      </c>
      <c r="F2699" t="s">
        <v>24</v>
      </c>
      <c r="G2699">
        <v>36441.74</v>
      </c>
      <c r="H2699" s="1">
        <v>43334</v>
      </c>
      <c r="I2699" t="str">
        <f t="shared" si="126"/>
        <v>22</v>
      </c>
      <c r="J2699" t="str">
        <f t="shared" si="127"/>
        <v>August</v>
      </c>
      <c r="K2699" t="str">
        <f t="shared" si="128"/>
        <v>2018</v>
      </c>
      <c r="L2699" s="15">
        <v>0.83333333333333337</v>
      </c>
      <c r="M2699">
        <f>HOUR(K2699:K14741)</f>
        <v>0</v>
      </c>
      <c r="N2699">
        <f>MINUTE(K2699:K14741)</f>
        <v>0</v>
      </c>
      <c r="O2699">
        <f>SECOND(K2699:K14741)</f>
        <v>0</v>
      </c>
      <c r="P2699">
        <v>36</v>
      </c>
      <c r="Q2699">
        <f>G2699-P2699</f>
        <v>36405.74</v>
      </c>
      <c r="R2699" t="s">
        <v>1833</v>
      </c>
      <c r="S2699" t="s">
        <v>18</v>
      </c>
      <c r="T2699" t="s">
        <v>19</v>
      </c>
    </row>
    <row r="2700" spans="1:20" x14ac:dyDescent="0.35">
      <c r="A2700" t="s">
        <v>29</v>
      </c>
      <c r="B2700" t="s">
        <v>56</v>
      </c>
      <c r="C2700" t="s">
        <v>13</v>
      </c>
      <c r="D2700" t="s">
        <v>41</v>
      </c>
      <c r="E2700" t="s">
        <v>57</v>
      </c>
      <c r="F2700" t="s">
        <v>16</v>
      </c>
      <c r="G2700">
        <v>3223.84</v>
      </c>
      <c r="H2700" s="1">
        <v>43334</v>
      </c>
      <c r="I2700" t="str">
        <f t="shared" si="126"/>
        <v>22</v>
      </c>
      <c r="J2700" t="str">
        <f t="shared" si="127"/>
        <v>August</v>
      </c>
      <c r="K2700" t="str">
        <f t="shared" si="128"/>
        <v>2018</v>
      </c>
      <c r="L2700" s="15">
        <v>0.83333333333333337</v>
      </c>
      <c r="M2700">
        <f>HOUR(K2700:K14742)</f>
        <v>0</v>
      </c>
      <c r="N2700">
        <f>MINUTE(K2700:K14742)</f>
        <v>0</v>
      </c>
      <c r="O2700">
        <f>SECOND(K2700:K14742)</f>
        <v>0</v>
      </c>
      <c r="P2700">
        <v>121</v>
      </c>
      <c r="Q2700">
        <f>G2700-P2700</f>
        <v>3102.84</v>
      </c>
      <c r="R2700" t="s">
        <v>1833</v>
      </c>
      <c r="S2700" t="s">
        <v>18</v>
      </c>
      <c r="T2700" t="s">
        <v>19</v>
      </c>
    </row>
    <row r="2701" spans="1:20" x14ac:dyDescent="0.35">
      <c r="A2701" t="s">
        <v>11</v>
      </c>
      <c r="B2701" t="s">
        <v>164</v>
      </c>
      <c r="C2701" t="s">
        <v>13</v>
      </c>
      <c r="D2701" t="s">
        <v>14</v>
      </c>
      <c r="E2701" t="s">
        <v>86</v>
      </c>
      <c r="F2701" t="s">
        <v>16</v>
      </c>
      <c r="G2701">
        <v>4141.6000000000004</v>
      </c>
      <c r="H2701" s="1">
        <v>43334</v>
      </c>
      <c r="I2701" t="str">
        <f t="shared" si="126"/>
        <v>22</v>
      </c>
      <c r="J2701" t="str">
        <f t="shared" si="127"/>
        <v>August</v>
      </c>
      <c r="K2701" t="str">
        <f t="shared" si="128"/>
        <v>2018</v>
      </c>
      <c r="L2701" s="15">
        <v>0.85030092592592599</v>
      </c>
      <c r="M2701">
        <f>HOUR(K2701:K14743)</f>
        <v>0</v>
      </c>
      <c r="N2701">
        <f>MINUTE(K2701:K14743)</f>
        <v>0</v>
      </c>
      <c r="O2701">
        <f>SECOND(K2701:K14743)</f>
        <v>0</v>
      </c>
      <c r="P2701">
        <v>7.78</v>
      </c>
      <c r="Q2701">
        <f>G2701-P2701</f>
        <v>4133.8200000000006</v>
      </c>
      <c r="R2701" t="s">
        <v>730</v>
      </c>
      <c r="S2701" t="s">
        <v>18</v>
      </c>
      <c r="T2701" t="s">
        <v>19</v>
      </c>
    </row>
    <row r="2702" spans="1:20" x14ac:dyDescent="0.35">
      <c r="A2702" t="s">
        <v>11</v>
      </c>
      <c r="B2702" t="s">
        <v>22</v>
      </c>
      <c r="C2702" t="s">
        <v>13</v>
      </c>
      <c r="D2702" t="s">
        <v>20</v>
      </c>
      <c r="E2702" t="s">
        <v>23</v>
      </c>
      <c r="F2702" t="s">
        <v>24</v>
      </c>
      <c r="G2702">
        <v>1937.22</v>
      </c>
      <c r="H2702" s="1">
        <v>43334</v>
      </c>
      <c r="I2702" t="str">
        <f t="shared" si="126"/>
        <v>22</v>
      </c>
      <c r="J2702" t="str">
        <f t="shared" si="127"/>
        <v>August</v>
      </c>
      <c r="K2702" t="str">
        <f t="shared" si="128"/>
        <v>2018</v>
      </c>
      <c r="L2702" s="15">
        <v>0.8695949074074073</v>
      </c>
      <c r="M2702">
        <f>HOUR(K2702:K14744)</f>
        <v>0</v>
      </c>
      <c r="N2702">
        <f>MINUTE(K2702:K14744)</f>
        <v>0</v>
      </c>
      <c r="O2702">
        <f>SECOND(K2702:K14744)</f>
        <v>0</v>
      </c>
      <c r="P2702">
        <v>21.96</v>
      </c>
      <c r="Q2702">
        <f>G2702-P2702</f>
        <v>1915.26</v>
      </c>
      <c r="R2702" t="s">
        <v>330</v>
      </c>
      <c r="S2702" t="s">
        <v>18</v>
      </c>
      <c r="T2702" t="s">
        <v>19</v>
      </c>
    </row>
    <row r="2703" spans="1:20" x14ac:dyDescent="0.35">
      <c r="A2703" t="s">
        <v>29</v>
      </c>
      <c r="B2703" t="s">
        <v>211</v>
      </c>
      <c r="C2703" t="s">
        <v>13</v>
      </c>
      <c r="D2703" t="s">
        <v>41</v>
      </c>
      <c r="E2703" t="s">
        <v>212</v>
      </c>
      <c r="F2703" t="s">
        <v>16</v>
      </c>
      <c r="G2703">
        <v>963.4</v>
      </c>
      <c r="H2703" s="1">
        <v>43334</v>
      </c>
      <c r="I2703" t="str">
        <f t="shared" si="126"/>
        <v>22</v>
      </c>
      <c r="J2703" t="str">
        <f t="shared" si="127"/>
        <v>August</v>
      </c>
      <c r="K2703" t="str">
        <f t="shared" si="128"/>
        <v>2018</v>
      </c>
      <c r="L2703" s="15">
        <v>0.875</v>
      </c>
      <c r="M2703">
        <f>HOUR(K2703:K14745)</f>
        <v>0</v>
      </c>
      <c r="N2703">
        <f>MINUTE(K2703:K14745)</f>
        <v>0</v>
      </c>
      <c r="O2703">
        <f>SECOND(K2703:K14745)</f>
        <v>0</v>
      </c>
      <c r="P2703">
        <v>43</v>
      </c>
      <c r="Q2703">
        <f>G2703-P2703</f>
        <v>920.4</v>
      </c>
      <c r="R2703" t="s">
        <v>1833</v>
      </c>
      <c r="S2703" t="s">
        <v>18</v>
      </c>
      <c r="T2703" t="s">
        <v>19</v>
      </c>
    </row>
    <row r="2704" spans="1:20" x14ac:dyDescent="0.35">
      <c r="A2704" t="s">
        <v>29</v>
      </c>
      <c r="B2704" t="s">
        <v>109</v>
      </c>
      <c r="C2704" t="s">
        <v>13</v>
      </c>
      <c r="D2704" t="s">
        <v>208</v>
      </c>
      <c r="E2704" t="s">
        <v>110</v>
      </c>
      <c r="F2704" t="s">
        <v>24</v>
      </c>
      <c r="G2704">
        <v>3236.59</v>
      </c>
      <c r="H2704" s="1">
        <v>43334</v>
      </c>
      <c r="I2704" t="str">
        <f t="shared" si="126"/>
        <v>22</v>
      </c>
      <c r="J2704" t="str">
        <f t="shared" si="127"/>
        <v>August</v>
      </c>
      <c r="K2704" t="str">
        <f t="shared" si="128"/>
        <v>2018</v>
      </c>
      <c r="L2704" s="15">
        <v>0.875</v>
      </c>
      <c r="M2704">
        <f>HOUR(K2704:K14746)</f>
        <v>0</v>
      </c>
      <c r="N2704">
        <f>MINUTE(K2704:K14746)</f>
        <v>0</v>
      </c>
      <c r="O2704">
        <f>SECOND(K2704:K14746)</f>
        <v>0</v>
      </c>
      <c r="P2704">
        <v>67</v>
      </c>
      <c r="Q2704">
        <f>G2704-P2704</f>
        <v>3169.59</v>
      </c>
      <c r="R2704" t="s">
        <v>1833</v>
      </c>
      <c r="S2704" t="s">
        <v>18</v>
      </c>
      <c r="T2704" t="s">
        <v>19</v>
      </c>
    </row>
    <row r="2705" spans="1:20" x14ac:dyDescent="0.35">
      <c r="A2705" t="s">
        <v>11</v>
      </c>
      <c r="B2705" t="s">
        <v>148</v>
      </c>
      <c r="C2705" t="s">
        <v>13</v>
      </c>
      <c r="D2705" t="s">
        <v>14</v>
      </c>
      <c r="E2705" t="s">
        <v>149</v>
      </c>
      <c r="F2705" t="s">
        <v>16</v>
      </c>
      <c r="G2705">
        <v>5689.58</v>
      </c>
      <c r="H2705" s="1">
        <v>43334</v>
      </c>
      <c r="I2705" t="str">
        <f t="shared" si="126"/>
        <v>22</v>
      </c>
      <c r="J2705" t="str">
        <f t="shared" si="127"/>
        <v>August</v>
      </c>
      <c r="K2705" t="str">
        <f t="shared" si="128"/>
        <v>2018</v>
      </c>
      <c r="L2705" s="15">
        <v>0.88609953703703714</v>
      </c>
      <c r="M2705">
        <f>HOUR(K2705:K14747)</f>
        <v>0</v>
      </c>
      <c r="N2705">
        <f>MINUTE(K2705:K14747)</f>
        <v>0</v>
      </c>
      <c r="O2705">
        <f>SECOND(K2705:K14747)</f>
        <v>0</v>
      </c>
      <c r="P2705">
        <v>19.5</v>
      </c>
      <c r="Q2705">
        <f>G2705-P2705</f>
        <v>5670.08</v>
      </c>
      <c r="R2705" t="s">
        <v>668</v>
      </c>
      <c r="S2705" t="s">
        <v>18</v>
      </c>
      <c r="T2705" t="s">
        <v>19</v>
      </c>
    </row>
    <row r="2706" spans="1:20" x14ac:dyDescent="0.35">
      <c r="A2706" t="s">
        <v>11</v>
      </c>
      <c r="B2706" t="s">
        <v>56</v>
      </c>
      <c r="C2706" t="s">
        <v>13</v>
      </c>
      <c r="D2706" t="s">
        <v>14</v>
      </c>
      <c r="E2706" t="s">
        <v>57</v>
      </c>
      <c r="F2706" t="s">
        <v>16</v>
      </c>
      <c r="G2706">
        <v>3218.18</v>
      </c>
      <c r="H2706" s="1">
        <v>43334</v>
      </c>
      <c r="I2706" t="str">
        <f t="shared" si="126"/>
        <v>22</v>
      </c>
      <c r="J2706" t="str">
        <f t="shared" si="127"/>
        <v>August</v>
      </c>
      <c r="K2706" t="str">
        <f t="shared" si="128"/>
        <v>2018</v>
      </c>
      <c r="L2706" s="15">
        <v>0.90153935185185186</v>
      </c>
      <c r="M2706">
        <f>HOUR(K2706:K14748)</f>
        <v>0</v>
      </c>
      <c r="N2706">
        <f>MINUTE(K2706:K14748)</f>
        <v>0</v>
      </c>
      <c r="O2706">
        <f>SECOND(K2706:K14748)</f>
        <v>0</v>
      </c>
      <c r="P2706">
        <v>5.66</v>
      </c>
      <c r="Q2706">
        <f>G2706-P2706</f>
        <v>3212.52</v>
      </c>
      <c r="R2706" t="s">
        <v>1042</v>
      </c>
      <c r="S2706" t="s">
        <v>18</v>
      </c>
      <c r="T2706" t="s">
        <v>19</v>
      </c>
    </row>
    <row r="2707" spans="1:20" x14ac:dyDescent="0.35">
      <c r="A2707" t="s">
        <v>29</v>
      </c>
      <c r="B2707" t="s">
        <v>77</v>
      </c>
      <c r="C2707" t="s">
        <v>13</v>
      </c>
      <c r="D2707" t="s">
        <v>31</v>
      </c>
      <c r="E2707" t="s">
        <v>78</v>
      </c>
      <c r="F2707" t="s">
        <v>16</v>
      </c>
      <c r="G2707">
        <v>7677.35</v>
      </c>
      <c r="H2707" s="1">
        <v>43334</v>
      </c>
      <c r="I2707" t="str">
        <f t="shared" si="126"/>
        <v>22</v>
      </c>
      <c r="J2707" t="str">
        <f t="shared" si="127"/>
        <v>August</v>
      </c>
      <c r="K2707" t="str">
        <f t="shared" si="128"/>
        <v>2018</v>
      </c>
      <c r="L2707" s="15">
        <v>0.91666666666666663</v>
      </c>
      <c r="M2707">
        <f>HOUR(K2707:K14749)</f>
        <v>0</v>
      </c>
      <c r="N2707">
        <f>MINUTE(K2707:K14749)</f>
        <v>0</v>
      </c>
      <c r="O2707">
        <f>SECOND(K2707:K14749)</f>
        <v>0</v>
      </c>
      <c r="P2707">
        <v>33</v>
      </c>
      <c r="Q2707">
        <f>G2707-P2707</f>
        <v>7644.35</v>
      </c>
      <c r="R2707" t="s">
        <v>1833</v>
      </c>
      <c r="S2707" t="s">
        <v>18</v>
      </c>
      <c r="T2707" t="s">
        <v>19</v>
      </c>
    </row>
    <row r="2708" spans="1:20" x14ac:dyDescent="0.35">
      <c r="A2708" t="s">
        <v>11</v>
      </c>
      <c r="B2708" t="s">
        <v>22</v>
      </c>
      <c r="C2708" t="s">
        <v>13</v>
      </c>
      <c r="D2708" t="s">
        <v>20</v>
      </c>
      <c r="E2708" t="s">
        <v>23</v>
      </c>
      <c r="F2708" t="s">
        <v>24</v>
      </c>
      <c r="G2708">
        <v>1913.89</v>
      </c>
      <c r="H2708" s="1">
        <v>43334</v>
      </c>
      <c r="I2708" t="str">
        <f t="shared" si="126"/>
        <v>22</v>
      </c>
      <c r="J2708" t="str">
        <f t="shared" si="127"/>
        <v>August</v>
      </c>
      <c r="K2708" t="str">
        <f t="shared" si="128"/>
        <v>2018</v>
      </c>
      <c r="L2708" s="15">
        <v>0.91704861111111102</v>
      </c>
      <c r="M2708">
        <f>HOUR(K2708:K14750)</f>
        <v>0</v>
      </c>
      <c r="N2708">
        <f>MINUTE(K2708:K14750)</f>
        <v>0</v>
      </c>
      <c r="O2708">
        <f>SECOND(K2708:K14750)</f>
        <v>0</v>
      </c>
      <c r="P2708">
        <v>23.33</v>
      </c>
      <c r="Q2708">
        <f>G2708-P2708</f>
        <v>1890.5600000000002</v>
      </c>
      <c r="R2708" t="s">
        <v>323</v>
      </c>
      <c r="S2708" t="s">
        <v>18</v>
      </c>
      <c r="T2708" t="s">
        <v>19</v>
      </c>
    </row>
    <row r="2709" spans="1:20" x14ac:dyDescent="0.35">
      <c r="A2709" t="s">
        <v>11</v>
      </c>
      <c r="B2709" t="s">
        <v>62</v>
      </c>
      <c r="C2709" t="s">
        <v>13</v>
      </c>
      <c r="D2709" t="s">
        <v>20</v>
      </c>
      <c r="E2709" t="s">
        <v>63</v>
      </c>
      <c r="F2709" t="s">
        <v>24</v>
      </c>
      <c r="G2709">
        <v>1968.08</v>
      </c>
      <c r="H2709" s="1">
        <v>43334</v>
      </c>
      <c r="I2709" t="str">
        <f t="shared" si="126"/>
        <v>22</v>
      </c>
      <c r="J2709" t="str">
        <f t="shared" si="127"/>
        <v>August</v>
      </c>
      <c r="K2709" t="str">
        <f t="shared" si="128"/>
        <v>2018</v>
      </c>
      <c r="L2709" s="15">
        <v>0.93633101851851841</v>
      </c>
      <c r="M2709">
        <f>HOUR(K2709:K14751)</f>
        <v>0</v>
      </c>
      <c r="N2709">
        <f>MINUTE(K2709:K14751)</f>
        <v>0</v>
      </c>
      <c r="O2709">
        <f>SECOND(K2709:K14751)</f>
        <v>0</v>
      </c>
      <c r="P2709">
        <v>7.77</v>
      </c>
      <c r="Q2709">
        <f>G2709-P2709</f>
        <v>1960.31</v>
      </c>
      <c r="R2709" t="s">
        <v>1018</v>
      </c>
      <c r="S2709" t="s">
        <v>18</v>
      </c>
      <c r="T2709" t="s">
        <v>19</v>
      </c>
    </row>
    <row r="2710" spans="1:20" x14ac:dyDescent="0.35">
      <c r="A2710" t="s">
        <v>11</v>
      </c>
      <c r="B2710" t="s">
        <v>92</v>
      </c>
      <c r="C2710" t="s">
        <v>13</v>
      </c>
      <c r="D2710" t="s">
        <v>20</v>
      </c>
      <c r="E2710" t="s">
        <v>93</v>
      </c>
      <c r="F2710" t="s">
        <v>16</v>
      </c>
      <c r="G2710">
        <v>2674.63</v>
      </c>
      <c r="H2710" s="1">
        <v>43334</v>
      </c>
      <c r="I2710" t="str">
        <f t="shared" si="126"/>
        <v>22</v>
      </c>
      <c r="J2710" t="str">
        <f t="shared" si="127"/>
        <v>August</v>
      </c>
      <c r="K2710" t="str">
        <f t="shared" si="128"/>
        <v>2018</v>
      </c>
      <c r="L2710" s="15">
        <v>0.95562499999999995</v>
      </c>
      <c r="M2710">
        <f>HOUR(K2710:K14752)</f>
        <v>0</v>
      </c>
      <c r="N2710">
        <f>MINUTE(K2710:K14752)</f>
        <v>0</v>
      </c>
      <c r="O2710">
        <f>SECOND(K2710:K14752)</f>
        <v>0</v>
      </c>
      <c r="P2710">
        <v>26.68</v>
      </c>
      <c r="Q2710">
        <f>G2710-P2710</f>
        <v>2647.9500000000003</v>
      </c>
      <c r="R2710" t="s">
        <v>64</v>
      </c>
      <c r="S2710" t="s">
        <v>18</v>
      </c>
      <c r="T2710" t="s">
        <v>19</v>
      </c>
    </row>
    <row r="2711" spans="1:20" x14ac:dyDescent="0.35">
      <c r="A2711" t="s">
        <v>29</v>
      </c>
      <c r="B2711" t="s">
        <v>161</v>
      </c>
      <c r="C2711" t="s">
        <v>13</v>
      </c>
      <c r="D2711" t="s">
        <v>31</v>
      </c>
      <c r="E2711" t="s">
        <v>162</v>
      </c>
      <c r="F2711" t="s">
        <v>24</v>
      </c>
      <c r="G2711">
        <v>3115.33</v>
      </c>
      <c r="H2711" s="1">
        <v>43334</v>
      </c>
      <c r="I2711" t="str">
        <f t="shared" si="126"/>
        <v>22</v>
      </c>
      <c r="J2711" t="str">
        <f t="shared" si="127"/>
        <v>August</v>
      </c>
      <c r="K2711" t="str">
        <f t="shared" si="128"/>
        <v>2018</v>
      </c>
      <c r="L2711" s="15">
        <v>0.95833333333333337</v>
      </c>
      <c r="M2711">
        <f>HOUR(K2711:K14753)</f>
        <v>0</v>
      </c>
      <c r="N2711">
        <f>MINUTE(K2711:K14753)</f>
        <v>0</v>
      </c>
      <c r="O2711">
        <f>SECOND(K2711:K14753)</f>
        <v>0</v>
      </c>
      <c r="P2711">
        <v>29</v>
      </c>
      <c r="Q2711">
        <f>G2711-P2711</f>
        <v>3086.33</v>
      </c>
      <c r="R2711" t="s">
        <v>1833</v>
      </c>
      <c r="S2711" t="s">
        <v>18</v>
      </c>
      <c r="T2711" t="s">
        <v>19</v>
      </c>
    </row>
    <row r="2712" spans="1:20" x14ac:dyDescent="0.35">
      <c r="A2712" t="s">
        <v>29</v>
      </c>
      <c r="B2712" t="s">
        <v>180</v>
      </c>
      <c r="C2712" t="s">
        <v>13</v>
      </c>
      <c r="D2712" t="s">
        <v>31</v>
      </c>
      <c r="E2712" t="s">
        <v>181</v>
      </c>
      <c r="F2712" t="s">
        <v>24</v>
      </c>
      <c r="G2712">
        <v>8282.35</v>
      </c>
      <c r="H2712" s="1">
        <v>43334</v>
      </c>
      <c r="I2712" t="str">
        <f t="shared" si="126"/>
        <v>22</v>
      </c>
      <c r="J2712" t="str">
        <f t="shared" si="127"/>
        <v>August</v>
      </c>
      <c r="K2712" t="str">
        <f t="shared" si="128"/>
        <v>2018</v>
      </c>
      <c r="L2712" s="15">
        <v>0.95833333333333337</v>
      </c>
      <c r="M2712">
        <f>HOUR(K2712:K14754)</f>
        <v>0</v>
      </c>
      <c r="N2712">
        <f>MINUTE(K2712:K14754)</f>
        <v>0</v>
      </c>
      <c r="O2712">
        <f>SECOND(K2712:K14754)</f>
        <v>0</v>
      </c>
      <c r="P2712">
        <v>32</v>
      </c>
      <c r="Q2712">
        <f>G2712-P2712</f>
        <v>8250.35</v>
      </c>
      <c r="R2712" t="s">
        <v>1833</v>
      </c>
      <c r="S2712" t="s">
        <v>18</v>
      </c>
      <c r="T2712" t="s">
        <v>19</v>
      </c>
    </row>
    <row r="2713" spans="1:20" x14ac:dyDescent="0.35">
      <c r="A2713" t="s">
        <v>29</v>
      </c>
      <c r="B2713" t="s">
        <v>549</v>
      </c>
      <c r="C2713" t="s">
        <v>13</v>
      </c>
      <c r="D2713" t="s">
        <v>31</v>
      </c>
      <c r="E2713" t="s">
        <v>332</v>
      </c>
      <c r="F2713" t="s">
        <v>24</v>
      </c>
      <c r="G2713">
        <v>7823.21</v>
      </c>
      <c r="H2713" s="1">
        <v>43334</v>
      </c>
      <c r="I2713" t="str">
        <f t="shared" si="126"/>
        <v>22</v>
      </c>
      <c r="J2713" t="str">
        <f t="shared" si="127"/>
        <v>August</v>
      </c>
      <c r="K2713" t="str">
        <f t="shared" si="128"/>
        <v>2018</v>
      </c>
      <c r="L2713" s="15">
        <v>0.95833333333333337</v>
      </c>
      <c r="M2713">
        <f>HOUR(K2713:K14755)</f>
        <v>0</v>
      </c>
      <c r="N2713">
        <f>MINUTE(K2713:K14755)</f>
        <v>0</v>
      </c>
      <c r="O2713">
        <f>SECOND(K2713:K14755)</f>
        <v>0</v>
      </c>
      <c r="P2713">
        <v>39</v>
      </c>
      <c r="Q2713">
        <f>G2713-P2713</f>
        <v>7784.21</v>
      </c>
      <c r="R2713" t="s">
        <v>1833</v>
      </c>
      <c r="S2713" t="s">
        <v>18</v>
      </c>
      <c r="T2713" t="s">
        <v>19</v>
      </c>
    </row>
    <row r="2714" spans="1:20" x14ac:dyDescent="0.35">
      <c r="A2714" t="s">
        <v>11</v>
      </c>
      <c r="B2714" t="s">
        <v>268</v>
      </c>
      <c r="C2714" t="s">
        <v>13</v>
      </c>
      <c r="D2714" t="s">
        <v>20</v>
      </c>
      <c r="E2714" t="s">
        <v>269</v>
      </c>
      <c r="F2714" t="s">
        <v>16</v>
      </c>
      <c r="G2714">
        <v>1308.47</v>
      </c>
      <c r="H2714" s="1">
        <v>43334</v>
      </c>
      <c r="I2714" t="str">
        <f t="shared" si="126"/>
        <v>22</v>
      </c>
      <c r="J2714" t="str">
        <f t="shared" si="127"/>
        <v>August</v>
      </c>
      <c r="K2714" t="str">
        <f t="shared" si="128"/>
        <v>2018</v>
      </c>
      <c r="L2714" s="15">
        <v>0.97289351851851846</v>
      </c>
      <c r="M2714">
        <f>HOUR(K2714:K14756)</f>
        <v>0</v>
      </c>
      <c r="N2714">
        <f>MINUTE(K2714:K14756)</f>
        <v>0</v>
      </c>
      <c r="O2714">
        <f>SECOND(K2714:K14756)</f>
        <v>0</v>
      </c>
      <c r="P2714">
        <v>34.229999999999997</v>
      </c>
      <c r="Q2714">
        <f>G2714-P2714</f>
        <v>1274.24</v>
      </c>
      <c r="R2714" t="s">
        <v>464</v>
      </c>
      <c r="S2714" t="s">
        <v>18</v>
      </c>
      <c r="T2714" t="s">
        <v>19</v>
      </c>
    </row>
    <row r="2715" spans="1:20" x14ac:dyDescent="0.35">
      <c r="A2715" t="s">
        <v>11</v>
      </c>
      <c r="B2715" t="s">
        <v>30</v>
      </c>
      <c r="C2715" t="s">
        <v>13</v>
      </c>
      <c r="D2715" t="s">
        <v>20</v>
      </c>
      <c r="E2715" t="s">
        <v>32</v>
      </c>
      <c r="F2715" t="s">
        <v>24</v>
      </c>
      <c r="G2715">
        <v>2777.45</v>
      </c>
      <c r="H2715" s="1">
        <v>43334</v>
      </c>
      <c r="I2715" t="str">
        <f t="shared" si="126"/>
        <v>22</v>
      </c>
      <c r="J2715" t="str">
        <f t="shared" si="127"/>
        <v>August</v>
      </c>
      <c r="K2715" t="str">
        <f t="shared" si="128"/>
        <v>2018</v>
      </c>
      <c r="L2715" s="15">
        <v>0.98982638888888896</v>
      </c>
      <c r="M2715">
        <f>HOUR(K2715:K14757)</f>
        <v>0</v>
      </c>
      <c r="N2715">
        <f>MINUTE(K2715:K14757)</f>
        <v>0</v>
      </c>
      <c r="O2715">
        <f>SECOND(K2715:K14757)</f>
        <v>0</v>
      </c>
      <c r="P2715">
        <v>4.96</v>
      </c>
      <c r="Q2715">
        <f>G2715-P2715</f>
        <v>2772.49</v>
      </c>
      <c r="R2715" t="s">
        <v>226</v>
      </c>
      <c r="S2715" t="s">
        <v>18</v>
      </c>
      <c r="T2715" t="s">
        <v>19</v>
      </c>
    </row>
    <row r="2716" spans="1:20" x14ac:dyDescent="0.35">
      <c r="A2716" t="s">
        <v>11</v>
      </c>
      <c r="B2716" t="s">
        <v>89</v>
      </c>
      <c r="C2716" t="s">
        <v>13</v>
      </c>
      <c r="D2716" t="s">
        <v>14</v>
      </c>
      <c r="E2716" t="s">
        <v>90</v>
      </c>
      <c r="F2716" t="s">
        <v>24</v>
      </c>
      <c r="G2716">
        <v>779.65</v>
      </c>
      <c r="H2716" s="1">
        <v>43335</v>
      </c>
      <c r="I2716" t="str">
        <f t="shared" si="126"/>
        <v>23</v>
      </c>
      <c r="J2716" t="str">
        <f t="shared" si="127"/>
        <v>August</v>
      </c>
      <c r="K2716" t="str">
        <f t="shared" si="128"/>
        <v>2018</v>
      </c>
      <c r="L2716" s="15">
        <v>1.0277777777777778E-2</v>
      </c>
      <c r="M2716">
        <f>HOUR(K2716:K14758)</f>
        <v>0</v>
      </c>
      <c r="N2716">
        <f>MINUTE(K2716:K14758)</f>
        <v>0</v>
      </c>
      <c r="O2716">
        <f>SECOND(K2716:K14758)</f>
        <v>0</v>
      </c>
      <c r="P2716">
        <v>144.16</v>
      </c>
      <c r="Q2716">
        <f>G2716-P2716</f>
        <v>635.49</v>
      </c>
      <c r="R2716" t="s">
        <v>21</v>
      </c>
      <c r="S2716" t="s">
        <v>18</v>
      </c>
      <c r="T2716" t="s">
        <v>19</v>
      </c>
    </row>
    <row r="2717" spans="1:20" x14ac:dyDescent="0.35">
      <c r="A2717" t="s">
        <v>11</v>
      </c>
      <c r="B2717" t="s">
        <v>312</v>
      </c>
      <c r="C2717" t="s">
        <v>13</v>
      </c>
      <c r="D2717" t="s">
        <v>20</v>
      </c>
      <c r="E2717" t="s">
        <v>59</v>
      </c>
      <c r="F2717" t="s">
        <v>16</v>
      </c>
      <c r="G2717">
        <v>1892.51</v>
      </c>
      <c r="H2717" s="1">
        <v>43335</v>
      </c>
      <c r="I2717" t="str">
        <f t="shared" si="126"/>
        <v>23</v>
      </c>
      <c r="J2717" t="str">
        <f t="shared" si="127"/>
        <v>August</v>
      </c>
      <c r="K2717" t="str">
        <f t="shared" si="128"/>
        <v>2018</v>
      </c>
      <c r="L2717" s="15">
        <v>3.6006944444444446E-2</v>
      </c>
      <c r="M2717">
        <f>HOUR(K2717:K14759)</f>
        <v>0</v>
      </c>
      <c r="N2717">
        <f>MINUTE(K2717:K14759)</f>
        <v>0</v>
      </c>
      <c r="O2717">
        <f>SECOND(K2717:K14759)</f>
        <v>0</v>
      </c>
      <c r="P2717">
        <v>21.39</v>
      </c>
      <c r="Q2717">
        <f>G2717-P2717</f>
        <v>1871.12</v>
      </c>
      <c r="R2717" t="s">
        <v>72</v>
      </c>
      <c r="S2717" t="s">
        <v>18</v>
      </c>
      <c r="T2717" t="s">
        <v>19</v>
      </c>
    </row>
    <row r="2718" spans="1:20" x14ac:dyDescent="0.35">
      <c r="A2718" t="s">
        <v>11</v>
      </c>
      <c r="B2718" t="s">
        <v>22</v>
      </c>
      <c r="C2718" t="s">
        <v>13</v>
      </c>
      <c r="D2718" t="s">
        <v>20</v>
      </c>
      <c r="E2718" t="s">
        <v>23</v>
      </c>
      <c r="F2718" t="s">
        <v>24</v>
      </c>
      <c r="G2718">
        <v>1895.61</v>
      </c>
      <c r="H2718" s="1">
        <v>43335</v>
      </c>
      <c r="I2718" t="str">
        <f t="shared" si="126"/>
        <v>23</v>
      </c>
      <c r="J2718" t="str">
        <f t="shared" si="127"/>
        <v>August</v>
      </c>
      <c r="K2718" t="str">
        <f t="shared" si="128"/>
        <v>2018</v>
      </c>
      <c r="L2718" s="15">
        <v>5.5543981481481486E-2</v>
      </c>
      <c r="M2718">
        <f>HOUR(K2718:K14760)</f>
        <v>0</v>
      </c>
      <c r="N2718">
        <f>MINUTE(K2718:K14760)</f>
        <v>0</v>
      </c>
      <c r="O2718">
        <f>SECOND(K2718:K14760)</f>
        <v>0</v>
      </c>
      <c r="P2718">
        <v>18.28</v>
      </c>
      <c r="Q2718">
        <f>G2718-P2718</f>
        <v>1877.33</v>
      </c>
      <c r="R2718" t="s">
        <v>538</v>
      </c>
      <c r="S2718" t="s">
        <v>18</v>
      </c>
      <c r="T2718" t="s">
        <v>19</v>
      </c>
    </row>
    <row r="2719" spans="1:20" x14ac:dyDescent="0.35">
      <c r="A2719" t="s">
        <v>11</v>
      </c>
      <c r="B2719" t="s">
        <v>180</v>
      </c>
      <c r="C2719" t="s">
        <v>13</v>
      </c>
      <c r="D2719" t="s">
        <v>14</v>
      </c>
      <c r="E2719" t="s">
        <v>181</v>
      </c>
      <c r="F2719" t="s">
        <v>24</v>
      </c>
      <c r="G2719">
        <v>8247.41</v>
      </c>
      <c r="H2719" s="1">
        <v>43335</v>
      </c>
      <c r="I2719" t="str">
        <f t="shared" si="126"/>
        <v>23</v>
      </c>
      <c r="J2719" t="str">
        <f t="shared" si="127"/>
        <v>August</v>
      </c>
      <c r="K2719" t="str">
        <f t="shared" si="128"/>
        <v>2018</v>
      </c>
      <c r="L2719" s="15">
        <v>7.3356481481481481E-2</v>
      </c>
      <c r="M2719">
        <f>HOUR(K2719:K14761)</f>
        <v>0</v>
      </c>
      <c r="N2719">
        <f>MINUTE(K2719:K14761)</f>
        <v>0</v>
      </c>
      <c r="O2719">
        <f>SECOND(K2719:K14761)</f>
        <v>0</v>
      </c>
      <c r="P2719">
        <v>34.94</v>
      </c>
      <c r="Q2719">
        <f>G2719-P2719</f>
        <v>8212.4699999999993</v>
      </c>
      <c r="R2719" t="s">
        <v>440</v>
      </c>
      <c r="S2719" t="s">
        <v>18</v>
      </c>
      <c r="T2719" t="s">
        <v>19</v>
      </c>
    </row>
    <row r="2720" spans="1:20" x14ac:dyDescent="0.35">
      <c r="A2720" t="s">
        <v>29</v>
      </c>
      <c r="B2720" t="s">
        <v>47</v>
      </c>
      <c r="C2720" t="s">
        <v>13</v>
      </c>
      <c r="D2720" t="s">
        <v>41</v>
      </c>
      <c r="E2720" t="s">
        <v>48</v>
      </c>
      <c r="F2720" t="s">
        <v>24</v>
      </c>
      <c r="G2720">
        <v>6706.93</v>
      </c>
      <c r="H2720" s="1">
        <v>43335</v>
      </c>
      <c r="I2720" t="str">
        <f t="shared" si="126"/>
        <v>23</v>
      </c>
      <c r="J2720" t="str">
        <f t="shared" si="127"/>
        <v>August</v>
      </c>
      <c r="K2720" t="str">
        <f t="shared" si="128"/>
        <v>2018</v>
      </c>
      <c r="L2720" s="15">
        <v>8.3333333333333329E-2</v>
      </c>
      <c r="M2720">
        <f>HOUR(K2720:K14762)</f>
        <v>0</v>
      </c>
      <c r="N2720">
        <f>MINUTE(K2720:K14762)</f>
        <v>0</v>
      </c>
      <c r="O2720">
        <f>SECOND(K2720:K14762)</f>
        <v>0</v>
      </c>
      <c r="P2720">
        <v>16</v>
      </c>
      <c r="Q2720">
        <f>G2720-P2720</f>
        <v>6690.93</v>
      </c>
      <c r="R2720" t="s">
        <v>1833</v>
      </c>
      <c r="S2720" t="s">
        <v>18</v>
      </c>
      <c r="T2720" t="s">
        <v>19</v>
      </c>
    </row>
    <row r="2721" spans="1:20" x14ac:dyDescent="0.35">
      <c r="A2721" t="s">
        <v>11</v>
      </c>
      <c r="B2721" t="s">
        <v>30</v>
      </c>
      <c r="C2721" t="s">
        <v>13</v>
      </c>
      <c r="D2721" t="s">
        <v>20</v>
      </c>
      <c r="E2721" t="s">
        <v>32</v>
      </c>
      <c r="F2721" t="s">
        <v>24</v>
      </c>
      <c r="G2721">
        <v>2765.16</v>
      </c>
      <c r="H2721" s="1">
        <v>43335</v>
      </c>
      <c r="I2721" t="str">
        <f t="shared" si="126"/>
        <v>23</v>
      </c>
      <c r="J2721" t="str">
        <f t="shared" si="127"/>
        <v>August</v>
      </c>
      <c r="K2721" t="str">
        <f t="shared" si="128"/>
        <v>2018</v>
      </c>
      <c r="L2721" s="15">
        <v>0.11728009259259259</v>
      </c>
      <c r="M2721">
        <f>HOUR(K2721:K14763)</f>
        <v>0</v>
      </c>
      <c r="N2721">
        <f>MINUTE(K2721:K14763)</f>
        <v>0</v>
      </c>
      <c r="O2721">
        <f>SECOND(K2721:K14763)</f>
        <v>0</v>
      </c>
      <c r="P2721">
        <v>12.29</v>
      </c>
      <c r="Q2721">
        <f>G2721-P2721</f>
        <v>2752.87</v>
      </c>
      <c r="R2721" t="s">
        <v>1043</v>
      </c>
      <c r="S2721" t="s">
        <v>18</v>
      </c>
      <c r="T2721" t="s">
        <v>19</v>
      </c>
    </row>
    <row r="2722" spans="1:20" x14ac:dyDescent="0.35">
      <c r="A2722" t="s">
        <v>29</v>
      </c>
      <c r="B2722" t="s">
        <v>231</v>
      </c>
      <c r="C2722" t="s">
        <v>13</v>
      </c>
      <c r="D2722" t="s">
        <v>31</v>
      </c>
      <c r="E2722" t="s">
        <v>232</v>
      </c>
      <c r="F2722" t="s">
        <v>24</v>
      </c>
      <c r="G2722">
        <v>62600.22</v>
      </c>
      <c r="H2722" s="1">
        <v>43335</v>
      </c>
      <c r="I2722" t="str">
        <f t="shared" si="126"/>
        <v>23</v>
      </c>
      <c r="J2722" t="str">
        <f t="shared" si="127"/>
        <v>August</v>
      </c>
      <c r="K2722" t="str">
        <f t="shared" si="128"/>
        <v>2018</v>
      </c>
      <c r="L2722" s="15">
        <v>0.125</v>
      </c>
      <c r="M2722">
        <f>HOUR(K2722:K14764)</f>
        <v>0</v>
      </c>
      <c r="N2722">
        <f>MINUTE(K2722:K14764)</f>
        <v>0</v>
      </c>
      <c r="O2722">
        <f>SECOND(K2722:K14764)</f>
        <v>0</v>
      </c>
      <c r="P2722">
        <v>47</v>
      </c>
      <c r="Q2722">
        <f>G2722-P2722</f>
        <v>62553.22</v>
      </c>
      <c r="R2722" t="s">
        <v>1833</v>
      </c>
      <c r="S2722" t="s">
        <v>18</v>
      </c>
      <c r="T2722" t="s">
        <v>19</v>
      </c>
    </row>
    <row r="2723" spans="1:20" x14ac:dyDescent="0.35">
      <c r="A2723" t="s">
        <v>29</v>
      </c>
      <c r="B2723" t="s">
        <v>62</v>
      </c>
      <c r="C2723" t="s">
        <v>13</v>
      </c>
      <c r="D2723" t="s">
        <v>31</v>
      </c>
      <c r="E2723" t="s">
        <v>63</v>
      </c>
      <c r="F2723" t="s">
        <v>24</v>
      </c>
      <c r="G2723">
        <v>1916.08</v>
      </c>
      <c r="H2723" s="1">
        <v>43335</v>
      </c>
      <c r="I2723" t="str">
        <f t="shared" si="126"/>
        <v>23</v>
      </c>
      <c r="J2723" t="str">
        <f t="shared" si="127"/>
        <v>August</v>
      </c>
      <c r="K2723" t="str">
        <f t="shared" si="128"/>
        <v>2018</v>
      </c>
      <c r="L2723" s="15">
        <v>0.125</v>
      </c>
      <c r="M2723">
        <f>HOUR(K2723:K14765)</f>
        <v>0</v>
      </c>
      <c r="N2723">
        <f>MINUTE(K2723:K14765)</f>
        <v>0</v>
      </c>
      <c r="O2723">
        <f>SECOND(K2723:K14765)</f>
        <v>0</v>
      </c>
      <c r="P2723">
        <v>52</v>
      </c>
      <c r="Q2723">
        <f>G2723-P2723</f>
        <v>1864.08</v>
      </c>
      <c r="R2723" t="s">
        <v>1833</v>
      </c>
      <c r="S2723" t="s">
        <v>18</v>
      </c>
      <c r="T2723" t="s">
        <v>19</v>
      </c>
    </row>
    <row r="2724" spans="1:20" x14ac:dyDescent="0.35">
      <c r="A2724" t="s">
        <v>29</v>
      </c>
      <c r="B2724" t="s">
        <v>164</v>
      </c>
      <c r="C2724" t="s">
        <v>13</v>
      </c>
      <c r="D2724" t="s">
        <v>31</v>
      </c>
      <c r="E2724" t="s">
        <v>86</v>
      </c>
      <c r="F2724" t="s">
        <v>16</v>
      </c>
      <c r="G2724">
        <v>3960.6</v>
      </c>
      <c r="H2724" s="1">
        <v>43335</v>
      </c>
      <c r="I2724" t="str">
        <f t="shared" si="126"/>
        <v>23</v>
      </c>
      <c r="J2724" t="str">
        <f t="shared" si="127"/>
        <v>August</v>
      </c>
      <c r="K2724" t="str">
        <f t="shared" si="128"/>
        <v>2018</v>
      </c>
      <c r="L2724" s="15">
        <v>0.125</v>
      </c>
      <c r="M2724">
        <f>HOUR(K2724:K14766)</f>
        <v>0</v>
      </c>
      <c r="N2724">
        <f>MINUTE(K2724:K14766)</f>
        <v>0</v>
      </c>
      <c r="O2724">
        <f>SECOND(K2724:K14766)</f>
        <v>0</v>
      </c>
      <c r="P2724">
        <v>181</v>
      </c>
      <c r="Q2724">
        <f>G2724-P2724</f>
        <v>3779.6</v>
      </c>
      <c r="R2724" t="s">
        <v>1833</v>
      </c>
      <c r="S2724" t="s">
        <v>18</v>
      </c>
      <c r="T2724" t="s">
        <v>19</v>
      </c>
    </row>
    <row r="2725" spans="1:20" x14ac:dyDescent="0.35">
      <c r="A2725" t="s">
        <v>29</v>
      </c>
      <c r="B2725" t="s">
        <v>227</v>
      </c>
      <c r="C2725" t="s">
        <v>13</v>
      </c>
      <c r="D2725" t="s">
        <v>41</v>
      </c>
      <c r="E2725" t="s">
        <v>228</v>
      </c>
      <c r="F2725" t="s">
        <v>24</v>
      </c>
      <c r="G2725">
        <v>7220.61</v>
      </c>
      <c r="H2725" s="1">
        <v>43335</v>
      </c>
      <c r="I2725" t="str">
        <f t="shared" si="126"/>
        <v>23</v>
      </c>
      <c r="J2725" t="str">
        <f t="shared" si="127"/>
        <v>August</v>
      </c>
      <c r="K2725" t="str">
        <f t="shared" si="128"/>
        <v>2018</v>
      </c>
      <c r="L2725" s="15">
        <v>0.125</v>
      </c>
      <c r="M2725">
        <f>HOUR(K2725:K14767)</f>
        <v>0</v>
      </c>
      <c r="N2725">
        <f>MINUTE(K2725:K14767)</f>
        <v>0</v>
      </c>
      <c r="O2725">
        <f>SECOND(K2725:K14767)</f>
        <v>0</v>
      </c>
      <c r="P2725">
        <v>101</v>
      </c>
      <c r="Q2725">
        <f>G2725-P2725</f>
        <v>7119.61</v>
      </c>
      <c r="R2725" t="s">
        <v>1833</v>
      </c>
      <c r="S2725" t="s">
        <v>18</v>
      </c>
      <c r="T2725" t="s">
        <v>19</v>
      </c>
    </row>
    <row r="2726" spans="1:20" x14ac:dyDescent="0.35">
      <c r="A2726" t="s">
        <v>29</v>
      </c>
      <c r="B2726" t="s">
        <v>235</v>
      </c>
      <c r="C2726" t="s">
        <v>13</v>
      </c>
      <c r="D2726" t="s">
        <v>31</v>
      </c>
      <c r="E2726" t="s">
        <v>236</v>
      </c>
      <c r="F2726" t="s">
        <v>24</v>
      </c>
      <c r="G2726">
        <v>9196.18</v>
      </c>
      <c r="H2726" s="1">
        <v>43335</v>
      </c>
      <c r="I2726" t="str">
        <f t="shared" si="126"/>
        <v>23</v>
      </c>
      <c r="J2726" t="str">
        <f t="shared" si="127"/>
        <v>August</v>
      </c>
      <c r="K2726" t="str">
        <f t="shared" si="128"/>
        <v>2018</v>
      </c>
      <c r="L2726" s="15">
        <v>0.16666666666666666</v>
      </c>
      <c r="M2726">
        <f>HOUR(K2726:K14768)</f>
        <v>0</v>
      </c>
      <c r="N2726">
        <f>MINUTE(K2726:K14768)</f>
        <v>0</v>
      </c>
      <c r="O2726">
        <f>SECOND(K2726:K14768)</f>
        <v>0</v>
      </c>
      <c r="P2726">
        <v>39</v>
      </c>
      <c r="Q2726">
        <f>G2726-P2726</f>
        <v>9157.18</v>
      </c>
      <c r="R2726" t="s">
        <v>1833</v>
      </c>
      <c r="S2726" t="s">
        <v>18</v>
      </c>
      <c r="T2726" t="s">
        <v>19</v>
      </c>
    </row>
    <row r="2727" spans="1:20" x14ac:dyDescent="0.35">
      <c r="A2727" t="s">
        <v>29</v>
      </c>
      <c r="B2727" t="s">
        <v>211</v>
      </c>
      <c r="C2727" t="s">
        <v>13</v>
      </c>
      <c r="D2727" t="s">
        <v>31</v>
      </c>
      <c r="E2727" t="s">
        <v>212</v>
      </c>
      <c r="F2727" t="s">
        <v>16</v>
      </c>
      <c r="G2727">
        <v>941.4</v>
      </c>
      <c r="H2727" s="1">
        <v>43335</v>
      </c>
      <c r="I2727" t="str">
        <f t="shared" si="126"/>
        <v>23</v>
      </c>
      <c r="J2727" t="str">
        <f t="shared" si="127"/>
        <v>August</v>
      </c>
      <c r="K2727" t="str">
        <f t="shared" si="128"/>
        <v>2018</v>
      </c>
      <c r="L2727" s="15">
        <v>0.16666666666666666</v>
      </c>
      <c r="M2727">
        <f>HOUR(K2727:K14769)</f>
        <v>0</v>
      </c>
      <c r="N2727">
        <f>MINUTE(K2727:K14769)</f>
        <v>0</v>
      </c>
      <c r="O2727">
        <f>SECOND(K2727:K14769)</f>
        <v>0</v>
      </c>
      <c r="P2727">
        <v>22</v>
      </c>
      <c r="Q2727">
        <f>G2727-P2727</f>
        <v>919.4</v>
      </c>
      <c r="R2727" t="s">
        <v>1833</v>
      </c>
      <c r="S2727" t="s">
        <v>18</v>
      </c>
      <c r="T2727" t="s">
        <v>19</v>
      </c>
    </row>
    <row r="2728" spans="1:20" x14ac:dyDescent="0.35">
      <c r="A2728" t="s">
        <v>11</v>
      </c>
      <c r="B2728" t="s">
        <v>109</v>
      </c>
      <c r="C2728" t="s">
        <v>13</v>
      </c>
      <c r="D2728" t="s">
        <v>14</v>
      </c>
      <c r="E2728" t="s">
        <v>110</v>
      </c>
      <c r="F2728" t="s">
        <v>24</v>
      </c>
      <c r="G2728">
        <v>3210.26</v>
      </c>
      <c r="H2728" s="1">
        <v>43335</v>
      </c>
      <c r="I2728" t="str">
        <f t="shared" si="126"/>
        <v>23</v>
      </c>
      <c r="J2728" t="str">
        <f t="shared" si="127"/>
        <v>August</v>
      </c>
      <c r="K2728" t="str">
        <f t="shared" si="128"/>
        <v>2018</v>
      </c>
      <c r="L2728" s="15">
        <v>0.17987268518518518</v>
      </c>
      <c r="M2728">
        <f>HOUR(K2728:K14770)</f>
        <v>0</v>
      </c>
      <c r="N2728">
        <f>MINUTE(K2728:K14770)</f>
        <v>0</v>
      </c>
      <c r="O2728">
        <f>SECOND(K2728:K14770)</f>
        <v>0</v>
      </c>
      <c r="P2728">
        <v>26.33</v>
      </c>
      <c r="Q2728">
        <f>G2728-P2728</f>
        <v>3183.9300000000003</v>
      </c>
      <c r="R2728" t="s">
        <v>185</v>
      </c>
      <c r="S2728" t="s">
        <v>18</v>
      </c>
      <c r="T2728" t="s">
        <v>19</v>
      </c>
    </row>
    <row r="2729" spans="1:20" x14ac:dyDescent="0.35">
      <c r="A2729" t="s">
        <v>11</v>
      </c>
      <c r="B2729" t="s">
        <v>12</v>
      </c>
      <c r="C2729" t="s">
        <v>13</v>
      </c>
      <c r="D2729" t="s">
        <v>20</v>
      </c>
      <c r="E2729" t="s">
        <v>15</v>
      </c>
      <c r="F2729" t="s">
        <v>16</v>
      </c>
      <c r="G2729">
        <v>1868.22</v>
      </c>
      <c r="H2729" s="1">
        <v>43335</v>
      </c>
      <c r="I2729" t="str">
        <f t="shared" si="126"/>
        <v>23</v>
      </c>
      <c r="J2729" t="str">
        <f t="shared" si="127"/>
        <v>August</v>
      </c>
      <c r="K2729" t="str">
        <f t="shared" si="128"/>
        <v>2018</v>
      </c>
      <c r="L2729" s="15">
        <v>0.19680555555555557</v>
      </c>
      <c r="M2729">
        <f>HOUR(K2729:K14771)</f>
        <v>0</v>
      </c>
      <c r="N2729">
        <f>MINUTE(K2729:K14771)</f>
        <v>0</v>
      </c>
      <c r="O2729">
        <f>SECOND(K2729:K14771)</f>
        <v>0</v>
      </c>
      <c r="P2729">
        <v>51.04</v>
      </c>
      <c r="Q2729">
        <f>G2729-P2729</f>
        <v>1817.18</v>
      </c>
      <c r="R2729" t="s">
        <v>1044</v>
      </c>
      <c r="S2729" t="s">
        <v>18</v>
      </c>
      <c r="T2729" t="s">
        <v>19</v>
      </c>
    </row>
    <row r="2730" spans="1:20" x14ac:dyDescent="0.35">
      <c r="A2730" t="s">
        <v>29</v>
      </c>
      <c r="B2730" t="s">
        <v>42</v>
      </c>
      <c r="C2730" t="s">
        <v>13</v>
      </c>
      <c r="D2730" t="s">
        <v>31</v>
      </c>
      <c r="E2730" t="s">
        <v>43</v>
      </c>
      <c r="F2730" t="s">
        <v>24</v>
      </c>
      <c r="G2730">
        <v>8947.4699999999993</v>
      </c>
      <c r="H2730" s="1">
        <v>43335</v>
      </c>
      <c r="I2730" t="str">
        <f t="shared" si="126"/>
        <v>23</v>
      </c>
      <c r="J2730" t="str">
        <f t="shared" si="127"/>
        <v>August</v>
      </c>
      <c r="K2730" t="str">
        <f t="shared" si="128"/>
        <v>2018</v>
      </c>
      <c r="L2730" s="15">
        <v>0.20833333333333334</v>
      </c>
      <c r="M2730">
        <f>HOUR(K2730:K14772)</f>
        <v>0</v>
      </c>
      <c r="N2730">
        <f>MINUTE(K2730:K14772)</f>
        <v>0</v>
      </c>
      <c r="O2730">
        <f>SECOND(K2730:K14772)</f>
        <v>0</v>
      </c>
      <c r="P2730">
        <v>33</v>
      </c>
      <c r="Q2730">
        <f>G2730-P2730</f>
        <v>8914.4699999999993</v>
      </c>
      <c r="R2730" t="s">
        <v>1833</v>
      </c>
      <c r="S2730" t="s">
        <v>18</v>
      </c>
      <c r="T2730" t="s">
        <v>19</v>
      </c>
    </row>
    <row r="2731" spans="1:20" x14ac:dyDescent="0.35">
      <c r="A2731" t="s">
        <v>29</v>
      </c>
      <c r="B2731" t="s">
        <v>62</v>
      </c>
      <c r="C2731" t="s">
        <v>13</v>
      </c>
      <c r="D2731" t="s">
        <v>31</v>
      </c>
      <c r="E2731" t="s">
        <v>63</v>
      </c>
      <c r="F2731" t="s">
        <v>24</v>
      </c>
      <c r="G2731">
        <v>1898.08</v>
      </c>
      <c r="H2731" s="1">
        <v>43335</v>
      </c>
      <c r="I2731" t="str">
        <f t="shared" si="126"/>
        <v>23</v>
      </c>
      <c r="J2731" t="str">
        <f t="shared" si="127"/>
        <v>August</v>
      </c>
      <c r="K2731" t="str">
        <f t="shared" si="128"/>
        <v>2018</v>
      </c>
      <c r="L2731" s="15">
        <v>0.20833333333333334</v>
      </c>
      <c r="M2731">
        <f>HOUR(K2731:K14773)</f>
        <v>0</v>
      </c>
      <c r="N2731">
        <f>MINUTE(K2731:K14773)</f>
        <v>0</v>
      </c>
      <c r="O2731">
        <f>SECOND(K2731:K14773)</f>
        <v>0</v>
      </c>
      <c r="P2731">
        <v>18</v>
      </c>
      <c r="Q2731">
        <f>G2731-P2731</f>
        <v>1880.08</v>
      </c>
      <c r="R2731" t="s">
        <v>1833</v>
      </c>
      <c r="S2731" t="s">
        <v>18</v>
      </c>
      <c r="T2731" t="s">
        <v>19</v>
      </c>
    </row>
    <row r="2732" spans="1:20" x14ac:dyDescent="0.35">
      <c r="A2732" t="s">
        <v>29</v>
      </c>
      <c r="B2732" t="s">
        <v>65</v>
      </c>
      <c r="C2732" t="s">
        <v>13</v>
      </c>
      <c r="D2732" t="s">
        <v>31</v>
      </c>
      <c r="E2732" t="s">
        <v>66</v>
      </c>
      <c r="F2732" t="s">
        <v>16</v>
      </c>
      <c r="G2732">
        <v>2149.59</v>
      </c>
      <c r="H2732" s="1">
        <v>43335</v>
      </c>
      <c r="I2732" t="str">
        <f t="shared" si="126"/>
        <v>23</v>
      </c>
      <c r="J2732" t="str">
        <f t="shared" si="127"/>
        <v>August</v>
      </c>
      <c r="K2732" t="str">
        <f t="shared" si="128"/>
        <v>2018</v>
      </c>
      <c r="L2732" s="15">
        <v>0.25</v>
      </c>
      <c r="M2732">
        <f>HOUR(K2732:K14774)</f>
        <v>0</v>
      </c>
      <c r="N2732">
        <f>MINUTE(K2732:K14774)</f>
        <v>0</v>
      </c>
      <c r="O2732">
        <f>SECOND(K2732:K14774)</f>
        <v>0</v>
      </c>
      <c r="P2732">
        <v>46</v>
      </c>
      <c r="Q2732">
        <f>G2732-P2732</f>
        <v>2103.59</v>
      </c>
      <c r="R2732" t="s">
        <v>1833</v>
      </c>
      <c r="S2732" t="s">
        <v>18</v>
      </c>
      <c r="T2732" t="s">
        <v>19</v>
      </c>
    </row>
    <row r="2733" spans="1:20" x14ac:dyDescent="0.35">
      <c r="A2733" t="s">
        <v>29</v>
      </c>
      <c r="B2733" t="s">
        <v>40</v>
      </c>
      <c r="C2733" t="s">
        <v>13</v>
      </c>
      <c r="D2733" t="s">
        <v>41</v>
      </c>
      <c r="E2733" t="s">
        <v>23</v>
      </c>
      <c r="F2733" t="s">
        <v>24</v>
      </c>
      <c r="G2733">
        <v>5941.8</v>
      </c>
      <c r="H2733" s="1">
        <v>43335</v>
      </c>
      <c r="I2733" t="str">
        <f t="shared" si="126"/>
        <v>23</v>
      </c>
      <c r="J2733" t="str">
        <f t="shared" si="127"/>
        <v>August</v>
      </c>
      <c r="K2733" t="str">
        <f t="shared" si="128"/>
        <v>2018</v>
      </c>
      <c r="L2733" s="15">
        <v>0.25</v>
      </c>
      <c r="M2733">
        <f>HOUR(K2733:K14775)</f>
        <v>0</v>
      </c>
      <c r="N2733">
        <f>MINUTE(K2733:K14775)</f>
        <v>0</v>
      </c>
      <c r="O2733">
        <f>SECOND(K2733:K14775)</f>
        <v>0</v>
      </c>
      <c r="P2733">
        <v>112</v>
      </c>
      <c r="Q2733">
        <f>G2733-P2733</f>
        <v>5829.8</v>
      </c>
      <c r="R2733" t="s">
        <v>1833</v>
      </c>
      <c r="S2733" t="s">
        <v>18</v>
      </c>
      <c r="T2733" t="s">
        <v>19</v>
      </c>
    </row>
    <row r="2734" spans="1:20" x14ac:dyDescent="0.35">
      <c r="A2734" t="s">
        <v>29</v>
      </c>
      <c r="B2734" t="s">
        <v>239</v>
      </c>
      <c r="C2734" t="s">
        <v>13</v>
      </c>
      <c r="D2734" t="s">
        <v>31</v>
      </c>
      <c r="E2734" t="s">
        <v>240</v>
      </c>
      <c r="F2734" t="s">
        <v>16</v>
      </c>
      <c r="G2734">
        <v>1840.61</v>
      </c>
      <c r="H2734" s="1">
        <v>43335</v>
      </c>
      <c r="I2734" t="str">
        <f t="shared" si="126"/>
        <v>23</v>
      </c>
      <c r="J2734" t="str">
        <f t="shared" si="127"/>
        <v>August</v>
      </c>
      <c r="K2734" t="str">
        <f t="shared" si="128"/>
        <v>2018</v>
      </c>
      <c r="L2734" s="15">
        <v>0.25</v>
      </c>
      <c r="M2734">
        <f>HOUR(K2734:K14776)</f>
        <v>0</v>
      </c>
      <c r="N2734">
        <f>MINUTE(K2734:K14776)</f>
        <v>0</v>
      </c>
      <c r="O2734">
        <f>SECOND(K2734:K14776)</f>
        <v>0</v>
      </c>
      <c r="P2734">
        <v>47</v>
      </c>
      <c r="Q2734">
        <f>G2734-P2734</f>
        <v>1793.61</v>
      </c>
      <c r="R2734" t="s">
        <v>1833</v>
      </c>
      <c r="S2734" t="s">
        <v>18</v>
      </c>
      <c r="T2734" t="s">
        <v>19</v>
      </c>
    </row>
    <row r="2735" spans="1:20" x14ac:dyDescent="0.35">
      <c r="A2735" t="s">
        <v>11</v>
      </c>
      <c r="B2735" t="s">
        <v>65</v>
      </c>
      <c r="C2735" t="s">
        <v>13</v>
      </c>
      <c r="D2735" t="s">
        <v>20</v>
      </c>
      <c r="E2735" t="s">
        <v>66</v>
      </c>
      <c r="F2735" t="s">
        <v>16</v>
      </c>
      <c r="G2735">
        <v>2195.59</v>
      </c>
      <c r="H2735" s="1">
        <v>43335</v>
      </c>
      <c r="I2735" t="str">
        <f t="shared" si="126"/>
        <v>23</v>
      </c>
      <c r="J2735" t="str">
        <f t="shared" si="127"/>
        <v>August</v>
      </c>
      <c r="K2735" t="str">
        <f t="shared" si="128"/>
        <v>2018</v>
      </c>
      <c r="L2735" s="15">
        <v>0.25114583333333335</v>
      </c>
      <c r="M2735">
        <f>HOUR(K2735:K14777)</f>
        <v>0</v>
      </c>
      <c r="N2735">
        <f>MINUTE(K2735:K14777)</f>
        <v>0</v>
      </c>
      <c r="O2735">
        <f>SECOND(K2735:K14777)</f>
        <v>0</v>
      </c>
      <c r="P2735">
        <v>20.66</v>
      </c>
      <c r="Q2735">
        <f>G2735-P2735</f>
        <v>2174.9300000000003</v>
      </c>
      <c r="R2735" t="s">
        <v>1045</v>
      </c>
      <c r="S2735" t="s">
        <v>18</v>
      </c>
      <c r="T2735" t="s">
        <v>19</v>
      </c>
    </row>
    <row r="2736" spans="1:20" x14ac:dyDescent="0.35">
      <c r="A2736" t="s">
        <v>29</v>
      </c>
      <c r="B2736" t="s">
        <v>242</v>
      </c>
      <c r="C2736" t="s">
        <v>13</v>
      </c>
      <c r="D2736" t="s">
        <v>31</v>
      </c>
      <c r="E2736" t="s">
        <v>193</v>
      </c>
      <c r="F2736" t="s">
        <v>16</v>
      </c>
      <c r="G2736">
        <v>8092.77</v>
      </c>
      <c r="H2736" s="1">
        <v>43335</v>
      </c>
      <c r="I2736" t="str">
        <f t="shared" si="126"/>
        <v>23</v>
      </c>
      <c r="J2736" t="str">
        <f t="shared" si="127"/>
        <v>August</v>
      </c>
      <c r="K2736" t="str">
        <f t="shared" si="128"/>
        <v>2018</v>
      </c>
      <c r="L2736" s="15">
        <v>0.29166666666666669</v>
      </c>
      <c r="M2736">
        <f>HOUR(K2736:K14778)</f>
        <v>0</v>
      </c>
      <c r="N2736">
        <f>MINUTE(K2736:K14778)</f>
        <v>0</v>
      </c>
      <c r="O2736">
        <f>SECOND(K2736:K14778)</f>
        <v>0</v>
      </c>
      <c r="P2736">
        <v>33</v>
      </c>
      <c r="Q2736">
        <f>G2736-P2736</f>
        <v>8059.77</v>
      </c>
      <c r="R2736" t="s">
        <v>1833</v>
      </c>
      <c r="S2736" t="s">
        <v>18</v>
      </c>
      <c r="T2736" t="s">
        <v>19</v>
      </c>
    </row>
    <row r="2737" spans="1:20" x14ac:dyDescent="0.35">
      <c r="A2737" t="s">
        <v>29</v>
      </c>
      <c r="B2737" t="s">
        <v>243</v>
      </c>
      <c r="C2737" t="s">
        <v>13</v>
      </c>
      <c r="D2737" t="s">
        <v>41</v>
      </c>
      <c r="E2737" t="s">
        <v>244</v>
      </c>
      <c r="F2737" t="s">
        <v>16</v>
      </c>
      <c r="G2737">
        <v>4059.12</v>
      </c>
      <c r="H2737" s="1">
        <v>43335</v>
      </c>
      <c r="I2737" t="str">
        <f t="shared" si="126"/>
        <v>23</v>
      </c>
      <c r="J2737" t="str">
        <f t="shared" si="127"/>
        <v>August</v>
      </c>
      <c r="K2737" t="str">
        <f t="shared" si="128"/>
        <v>2018</v>
      </c>
      <c r="L2737" s="15">
        <v>0.29166666666666669</v>
      </c>
      <c r="M2737">
        <f>HOUR(K2737:K14779)</f>
        <v>0</v>
      </c>
      <c r="N2737">
        <f>MINUTE(K2737:K14779)</f>
        <v>0</v>
      </c>
      <c r="O2737">
        <f>SECOND(K2737:K14779)</f>
        <v>0</v>
      </c>
      <c r="P2737">
        <v>22</v>
      </c>
      <c r="Q2737">
        <f>G2737-P2737</f>
        <v>4037.12</v>
      </c>
      <c r="R2737" t="s">
        <v>1833</v>
      </c>
      <c r="S2737" t="s">
        <v>18</v>
      </c>
      <c r="T2737" t="s">
        <v>19</v>
      </c>
    </row>
    <row r="2738" spans="1:20" x14ac:dyDescent="0.35">
      <c r="A2738" t="s">
        <v>11</v>
      </c>
      <c r="B2738" t="s">
        <v>89</v>
      </c>
      <c r="C2738" t="s">
        <v>13</v>
      </c>
      <c r="D2738" t="s">
        <v>14</v>
      </c>
      <c r="E2738" t="s">
        <v>90</v>
      </c>
      <c r="F2738" t="s">
        <v>24</v>
      </c>
      <c r="G2738">
        <v>767.4</v>
      </c>
      <c r="H2738" s="1">
        <v>43335</v>
      </c>
      <c r="I2738" t="str">
        <f t="shared" si="126"/>
        <v>23</v>
      </c>
      <c r="J2738" t="str">
        <f t="shared" si="127"/>
        <v>August</v>
      </c>
      <c r="K2738" t="str">
        <f t="shared" si="128"/>
        <v>2018</v>
      </c>
      <c r="L2738" s="15">
        <v>0.29998842592592595</v>
      </c>
      <c r="M2738">
        <f>HOUR(K2738:K14780)</f>
        <v>0</v>
      </c>
      <c r="N2738">
        <f>MINUTE(K2738:K14780)</f>
        <v>0</v>
      </c>
      <c r="O2738">
        <f>SECOND(K2738:K14780)</f>
        <v>0</v>
      </c>
      <c r="P2738">
        <v>12.25</v>
      </c>
      <c r="Q2738">
        <f>G2738-P2738</f>
        <v>755.15</v>
      </c>
      <c r="R2738" t="s">
        <v>91</v>
      </c>
      <c r="S2738" t="s">
        <v>18</v>
      </c>
      <c r="T2738" t="s">
        <v>19</v>
      </c>
    </row>
    <row r="2739" spans="1:20" x14ac:dyDescent="0.35">
      <c r="A2739" t="s">
        <v>11</v>
      </c>
      <c r="B2739" t="s">
        <v>140</v>
      </c>
      <c r="C2739" t="s">
        <v>13</v>
      </c>
      <c r="D2739" t="s">
        <v>14</v>
      </c>
      <c r="E2739" t="s">
        <v>141</v>
      </c>
      <c r="F2739" t="s">
        <v>24</v>
      </c>
      <c r="G2739">
        <v>5795.51</v>
      </c>
      <c r="H2739" s="1">
        <v>43335</v>
      </c>
      <c r="I2739" t="str">
        <f t="shared" si="126"/>
        <v>23</v>
      </c>
      <c r="J2739" t="str">
        <f t="shared" si="127"/>
        <v>August</v>
      </c>
      <c r="K2739" t="str">
        <f t="shared" si="128"/>
        <v>2018</v>
      </c>
      <c r="L2739" s="15">
        <v>0.32776620370370368</v>
      </c>
      <c r="M2739">
        <f>HOUR(K2739:K14781)</f>
        <v>0</v>
      </c>
      <c r="N2739">
        <f>MINUTE(K2739:K14781)</f>
        <v>0</v>
      </c>
      <c r="O2739">
        <f>SECOND(K2739:K14781)</f>
        <v>0</v>
      </c>
      <c r="P2739">
        <v>18.13</v>
      </c>
      <c r="Q2739">
        <f>G2739-P2739</f>
        <v>5777.38</v>
      </c>
      <c r="R2739" t="s">
        <v>629</v>
      </c>
      <c r="S2739" t="s">
        <v>18</v>
      </c>
      <c r="T2739" t="s">
        <v>19</v>
      </c>
    </row>
    <row r="2740" spans="1:20" x14ac:dyDescent="0.35">
      <c r="A2740" t="s">
        <v>29</v>
      </c>
      <c r="B2740" t="s">
        <v>179</v>
      </c>
      <c r="C2740" t="s">
        <v>13</v>
      </c>
      <c r="D2740" t="s">
        <v>31</v>
      </c>
      <c r="E2740" t="s">
        <v>171</v>
      </c>
      <c r="F2740" t="s">
        <v>24</v>
      </c>
      <c r="G2740">
        <v>4220.32</v>
      </c>
      <c r="H2740" s="1">
        <v>43335</v>
      </c>
      <c r="I2740" t="str">
        <f t="shared" si="126"/>
        <v>23</v>
      </c>
      <c r="J2740" t="str">
        <f t="shared" si="127"/>
        <v>August</v>
      </c>
      <c r="K2740" t="str">
        <f t="shared" si="128"/>
        <v>2018</v>
      </c>
      <c r="L2740" s="15">
        <v>0.33333333333333331</v>
      </c>
      <c r="M2740">
        <f>HOUR(K2740:K14782)</f>
        <v>0</v>
      </c>
      <c r="N2740">
        <f>MINUTE(K2740:K14782)</f>
        <v>0</v>
      </c>
      <c r="O2740">
        <f>SECOND(K2740:K14782)</f>
        <v>0</v>
      </c>
      <c r="P2740">
        <v>194</v>
      </c>
      <c r="Q2740">
        <f>G2740-P2740</f>
        <v>4026.3199999999997</v>
      </c>
      <c r="R2740" t="s">
        <v>1833</v>
      </c>
      <c r="S2740" t="s">
        <v>18</v>
      </c>
      <c r="T2740" t="s">
        <v>19</v>
      </c>
    </row>
    <row r="2741" spans="1:20" x14ac:dyDescent="0.35">
      <c r="A2741" t="s">
        <v>29</v>
      </c>
      <c r="B2741" t="s">
        <v>33</v>
      </c>
      <c r="C2741" t="s">
        <v>13</v>
      </c>
      <c r="D2741" t="s">
        <v>31</v>
      </c>
      <c r="E2741" t="s">
        <v>34</v>
      </c>
      <c r="F2741" t="s">
        <v>16</v>
      </c>
      <c r="G2741">
        <v>2100.98</v>
      </c>
      <c r="H2741" s="1">
        <v>43335</v>
      </c>
      <c r="I2741" t="str">
        <f t="shared" si="126"/>
        <v>23</v>
      </c>
      <c r="J2741" t="str">
        <f t="shared" si="127"/>
        <v>August</v>
      </c>
      <c r="K2741" t="str">
        <f t="shared" si="128"/>
        <v>2018</v>
      </c>
      <c r="L2741" s="15">
        <v>0.33333333333333331</v>
      </c>
      <c r="M2741">
        <f>HOUR(K2741:K14783)</f>
        <v>0</v>
      </c>
      <c r="N2741">
        <f>MINUTE(K2741:K14783)</f>
        <v>0</v>
      </c>
      <c r="O2741">
        <f>SECOND(K2741:K14783)</f>
        <v>0</v>
      </c>
      <c r="P2741">
        <v>43</v>
      </c>
      <c r="Q2741">
        <f>G2741-P2741</f>
        <v>2057.98</v>
      </c>
      <c r="R2741" t="s">
        <v>1833</v>
      </c>
      <c r="S2741" t="s">
        <v>18</v>
      </c>
      <c r="T2741" t="s">
        <v>19</v>
      </c>
    </row>
    <row r="2742" spans="1:20" x14ac:dyDescent="0.35">
      <c r="A2742" t="s">
        <v>11</v>
      </c>
      <c r="B2742" t="s">
        <v>377</v>
      </c>
      <c r="C2742" t="s">
        <v>13</v>
      </c>
      <c r="D2742" t="s">
        <v>14</v>
      </c>
      <c r="E2742" t="s">
        <v>378</v>
      </c>
      <c r="F2742" t="s">
        <v>24</v>
      </c>
      <c r="G2742">
        <v>6890.65</v>
      </c>
      <c r="H2742" s="1">
        <v>43335</v>
      </c>
      <c r="I2742" t="str">
        <f t="shared" si="126"/>
        <v>23</v>
      </c>
      <c r="J2742" t="str">
        <f t="shared" si="127"/>
        <v>August</v>
      </c>
      <c r="K2742" t="str">
        <f t="shared" si="128"/>
        <v>2018</v>
      </c>
      <c r="L2742" s="15">
        <v>0.33688657407407407</v>
      </c>
      <c r="M2742">
        <f>HOUR(K2742:K14784)</f>
        <v>0</v>
      </c>
      <c r="N2742">
        <f>MINUTE(K2742:K14784)</f>
        <v>0</v>
      </c>
      <c r="O2742">
        <f>SECOND(K2742:K14784)</f>
        <v>0</v>
      </c>
      <c r="P2742">
        <v>12.19</v>
      </c>
      <c r="Q2742">
        <f>G2742-P2742</f>
        <v>6878.46</v>
      </c>
      <c r="R2742" t="s">
        <v>691</v>
      </c>
      <c r="S2742" t="s">
        <v>18</v>
      </c>
      <c r="T2742" t="s">
        <v>19</v>
      </c>
    </row>
    <row r="2743" spans="1:20" x14ac:dyDescent="0.35">
      <c r="A2743" t="s">
        <v>11</v>
      </c>
      <c r="B2743" t="s">
        <v>65</v>
      </c>
      <c r="C2743" t="s">
        <v>13</v>
      </c>
      <c r="D2743" t="s">
        <v>14</v>
      </c>
      <c r="E2743" t="s">
        <v>66</v>
      </c>
      <c r="F2743" t="s">
        <v>16</v>
      </c>
      <c r="G2743">
        <v>2132.69</v>
      </c>
      <c r="H2743" s="1">
        <v>43335</v>
      </c>
      <c r="I2743" t="str">
        <f t="shared" si="126"/>
        <v>23</v>
      </c>
      <c r="J2743" t="str">
        <f t="shared" si="127"/>
        <v>August</v>
      </c>
      <c r="K2743" t="str">
        <f t="shared" si="128"/>
        <v>2018</v>
      </c>
      <c r="L2743" s="15">
        <v>0.34134259259259259</v>
      </c>
      <c r="M2743">
        <f>HOUR(K2743:K14785)</f>
        <v>0</v>
      </c>
      <c r="N2743">
        <f>MINUTE(K2743:K14785)</f>
        <v>0</v>
      </c>
      <c r="O2743">
        <f>SECOND(K2743:K14785)</f>
        <v>0</v>
      </c>
      <c r="P2743">
        <v>16.899999999999999</v>
      </c>
      <c r="Q2743">
        <f>G2743-P2743</f>
        <v>2115.79</v>
      </c>
      <c r="R2743" t="s">
        <v>529</v>
      </c>
      <c r="S2743" t="s">
        <v>18</v>
      </c>
      <c r="T2743" t="s">
        <v>19</v>
      </c>
    </row>
    <row r="2744" spans="1:20" x14ac:dyDescent="0.35">
      <c r="A2744" t="s">
        <v>11</v>
      </c>
      <c r="B2744" t="s">
        <v>140</v>
      </c>
      <c r="C2744" t="s">
        <v>13</v>
      </c>
      <c r="D2744" t="s">
        <v>20</v>
      </c>
      <c r="E2744" t="s">
        <v>141</v>
      </c>
      <c r="F2744" t="s">
        <v>24</v>
      </c>
      <c r="G2744">
        <v>5786.63</v>
      </c>
      <c r="H2744" s="1">
        <v>43335</v>
      </c>
      <c r="I2744" t="str">
        <f t="shared" si="126"/>
        <v>23</v>
      </c>
      <c r="J2744" t="str">
        <f t="shared" si="127"/>
        <v>August</v>
      </c>
      <c r="K2744" t="str">
        <f t="shared" si="128"/>
        <v>2018</v>
      </c>
      <c r="L2744" s="15">
        <v>0.34578703703703706</v>
      </c>
      <c r="M2744">
        <f>HOUR(K2744:K14786)</f>
        <v>0</v>
      </c>
      <c r="N2744">
        <f>MINUTE(K2744:K14786)</f>
        <v>0</v>
      </c>
      <c r="O2744">
        <f>SECOND(K2744:K14786)</f>
        <v>0</v>
      </c>
      <c r="P2744">
        <v>8.8800000000000008</v>
      </c>
      <c r="Q2744">
        <f>G2744-P2744</f>
        <v>5777.75</v>
      </c>
      <c r="R2744" t="s">
        <v>237</v>
      </c>
      <c r="S2744" t="s">
        <v>18</v>
      </c>
      <c r="T2744" t="s">
        <v>19</v>
      </c>
    </row>
    <row r="2745" spans="1:20" x14ac:dyDescent="0.35">
      <c r="A2745" t="s">
        <v>11</v>
      </c>
      <c r="B2745" t="s">
        <v>37</v>
      </c>
      <c r="C2745" t="s">
        <v>13</v>
      </c>
      <c r="D2745" t="s">
        <v>14</v>
      </c>
      <c r="E2745" t="s">
        <v>38</v>
      </c>
      <c r="F2745" t="s">
        <v>16</v>
      </c>
      <c r="G2745">
        <v>3745.47</v>
      </c>
      <c r="H2745" s="1">
        <v>43335</v>
      </c>
      <c r="I2745" t="str">
        <f t="shared" si="126"/>
        <v>23</v>
      </c>
      <c r="J2745" t="str">
        <f t="shared" si="127"/>
        <v>August</v>
      </c>
      <c r="K2745" t="str">
        <f t="shared" si="128"/>
        <v>2018</v>
      </c>
      <c r="L2745" s="15">
        <v>0.35024305555555557</v>
      </c>
      <c r="M2745">
        <f>HOUR(K2745:K14787)</f>
        <v>0</v>
      </c>
      <c r="N2745">
        <f>MINUTE(K2745:K14787)</f>
        <v>0</v>
      </c>
      <c r="O2745">
        <f>SECOND(K2745:K14787)</f>
        <v>0</v>
      </c>
      <c r="P2745">
        <v>22.44</v>
      </c>
      <c r="Q2745">
        <f>G2745-P2745</f>
        <v>3723.0299999999997</v>
      </c>
      <c r="R2745" t="s">
        <v>729</v>
      </c>
      <c r="S2745" t="s">
        <v>18</v>
      </c>
      <c r="T2745" t="s">
        <v>19</v>
      </c>
    </row>
    <row r="2746" spans="1:20" x14ac:dyDescent="0.35">
      <c r="A2746" t="s">
        <v>11</v>
      </c>
      <c r="B2746" t="s">
        <v>312</v>
      </c>
      <c r="C2746" t="s">
        <v>13</v>
      </c>
      <c r="D2746" t="s">
        <v>14</v>
      </c>
      <c r="E2746" t="s">
        <v>59</v>
      </c>
      <c r="F2746" t="s">
        <v>16</v>
      </c>
      <c r="G2746">
        <v>1871.91</v>
      </c>
      <c r="H2746" s="1">
        <v>43335</v>
      </c>
      <c r="I2746" t="str">
        <f t="shared" si="126"/>
        <v>23</v>
      </c>
      <c r="J2746" t="str">
        <f t="shared" si="127"/>
        <v>August</v>
      </c>
      <c r="K2746" t="str">
        <f t="shared" si="128"/>
        <v>2018</v>
      </c>
      <c r="L2746" s="15">
        <v>0.35469907407407408</v>
      </c>
      <c r="M2746">
        <f>HOUR(K2746:K14788)</f>
        <v>0</v>
      </c>
      <c r="N2746">
        <f>MINUTE(K2746:K14788)</f>
        <v>0</v>
      </c>
      <c r="O2746">
        <f>SECOND(K2746:K14788)</f>
        <v>0</v>
      </c>
      <c r="P2746">
        <v>20.6</v>
      </c>
      <c r="Q2746">
        <f>G2746-P2746</f>
        <v>1851.3100000000002</v>
      </c>
      <c r="R2746" t="s">
        <v>640</v>
      </c>
      <c r="S2746" t="s">
        <v>18</v>
      </c>
      <c r="T2746" t="s">
        <v>19</v>
      </c>
    </row>
    <row r="2747" spans="1:20" x14ac:dyDescent="0.35">
      <c r="A2747" t="s">
        <v>11</v>
      </c>
      <c r="B2747" t="s">
        <v>89</v>
      </c>
      <c r="C2747" t="s">
        <v>13</v>
      </c>
      <c r="D2747" t="s">
        <v>14</v>
      </c>
      <c r="E2747" t="s">
        <v>90</v>
      </c>
      <c r="F2747" t="s">
        <v>24</v>
      </c>
      <c r="G2747">
        <v>757.56</v>
      </c>
      <c r="H2747" s="1">
        <v>43335</v>
      </c>
      <c r="I2747" t="str">
        <f t="shared" si="126"/>
        <v>23</v>
      </c>
      <c r="J2747" t="str">
        <f t="shared" si="127"/>
        <v>August</v>
      </c>
      <c r="K2747" t="str">
        <f t="shared" si="128"/>
        <v>2018</v>
      </c>
      <c r="L2747" s="15">
        <v>0.3591435185185185</v>
      </c>
      <c r="M2747">
        <f>HOUR(K2747:K14789)</f>
        <v>0</v>
      </c>
      <c r="N2747">
        <f>MINUTE(K2747:K14789)</f>
        <v>0</v>
      </c>
      <c r="O2747">
        <f>SECOND(K2747:K14789)</f>
        <v>0</v>
      </c>
      <c r="P2747">
        <v>9.84</v>
      </c>
      <c r="Q2747">
        <f>G2747-P2747</f>
        <v>747.71999999999991</v>
      </c>
      <c r="R2747" t="s">
        <v>817</v>
      </c>
      <c r="S2747" t="s">
        <v>18</v>
      </c>
      <c r="T2747" t="s">
        <v>19</v>
      </c>
    </row>
    <row r="2748" spans="1:20" x14ac:dyDescent="0.35">
      <c r="A2748" t="s">
        <v>11</v>
      </c>
      <c r="B2748" t="s">
        <v>33</v>
      </c>
      <c r="C2748" t="s">
        <v>13</v>
      </c>
      <c r="D2748" t="s">
        <v>20</v>
      </c>
      <c r="E2748" t="s">
        <v>34</v>
      </c>
      <c r="F2748" t="s">
        <v>16</v>
      </c>
      <c r="G2748">
        <v>2167.36</v>
      </c>
      <c r="H2748" s="1">
        <v>43335</v>
      </c>
      <c r="I2748" t="str">
        <f t="shared" si="126"/>
        <v>23</v>
      </c>
      <c r="J2748" t="str">
        <f t="shared" si="127"/>
        <v>August</v>
      </c>
      <c r="K2748" t="str">
        <f t="shared" si="128"/>
        <v>2018</v>
      </c>
      <c r="L2748" s="15">
        <v>0.36359953703703707</v>
      </c>
      <c r="M2748">
        <f>HOUR(K2748:K14790)</f>
        <v>0</v>
      </c>
      <c r="N2748">
        <f>MINUTE(K2748:K14790)</f>
        <v>0</v>
      </c>
      <c r="O2748">
        <f>SECOND(K2748:K14790)</f>
        <v>0</v>
      </c>
      <c r="P2748">
        <v>44.38</v>
      </c>
      <c r="Q2748">
        <f>G2748-P2748</f>
        <v>2122.98</v>
      </c>
      <c r="R2748" t="s">
        <v>1046</v>
      </c>
      <c r="S2748" t="s">
        <v>18</v>
      </c>
      <c r="T2748" t="s">
        <v>19</v>
      </c>
    </row>
    <row r="2749" spans="1:20" x14ac:dyDescent="0.35">
      <c r="A2749" t="s">
        <v>11</v>
      </c>
      <c r="B2749" t="s">
        <v>33</v>
      </c>
      <c r="C2749" t="s">
        <v>13</v>
      </c>
      <c r="D2749" t="s">
        <v>14</v>
      </c>
      <c r="E2749" t="s">
        <v>34</v>
      </c>
      <c r="F2749" t="s">
        <v>16</v>
      </c>
      <c r="G2749">
        <v>2143.98</v>
      </c>
      <c r="H2749" s="1">
        <v>43335</v>
      </c>
      <c r="I2749" t="str">
        <f t="shared" si="126"/>
        <v>23</v>
      </c>
      <c r="J2749" t="str">
        <f t="shared" si="127"/>
        <v>August</v>
      </c>
      <c r="K2749" t="str">
        <f t="shared" si="128"/>
        <v>2018</v>
      </c>
      <c r="L2749" s="15">
        <v>0.36804398148148149</v>
      </c>
      <c r="M2749">
        <f>HOUR(K2749:K14791)</f>
        <v>0</v>
      </c>
      <c r="N2749">
        <f>MINUTE(K2749:K14791)</f>
        <v>0</v>
      </c>
      <c r="O2749">
        <f>SECOND(K2749:K14791)</f>
        <v>0</v>
      </c>
      <c r="P2749">
        <v>23.38</v>
      </c>
      <c r="Q2749">
        <f>G2749-P2749</f>
        <v>2120.6</v>
      </c>
      <c r="R2749" t="s">
        <v>346</v>
      </c>
      <c r="S2749" t="s">
        <v>18</v>
      </c>
      <c r="T2749" t="s">
        <v>19</v>
      </c>
    </row>
    <row r="2750" spans="1:20" x14ac:dyDescent="0.35">
      <c r="A2750" t="s">
        <v>11</v>
      </c>
      <c r="B2750" t="s">
        <v>65</v>
      </c>
      <c r="C2750" t="s">
        <v>13</v>
      </c>
      <c r="D2750" t="s">
        <v>14</v>
      </c>
      <c r="E2750" t="s">
        <v>66</v>
      </c>
      <c r="F2750" t="s">
        <v>16</v>
      </c>
      <c r="G2750">
        <v>2128.6799999999998</v>
      </c>
      <c r="H2750" s="1">
        <v>43335</v>
      </c>
      <c r="I2750" t="str">
        <f t="shared" si="126"/>
        <v>23</v>
      </c>
      <c r="J2750" t="str">
        <f t="shared" si="127"/>
        <v>August</v>
      </c>
      <c r="K2750" t="str">
        <f t="shared" si="128"/>
        <v>2018</v>
      </c>
      <c r="L2750" s="15">
        <v>0.3725</v>
      </c>
      <c r="M2750">
        <f>HOUR(K2750:K14792)</f>
        <v>0</v>
      </c>
      <c r="N2750">
        <f>MINUTE(K2750:K14792)</f>
        <v>0</v>
      </c>
      <c r="O2750">
        <f>SECOND(K2750:K14792)</f>
        <v>0</v>
      </c>
      <c r="P2750">
        <v>4.01</v>
      </c>
      <c r="Q2750">
        <f>G2750-P2750</f>
        <v>2124.6699999999996</v>
      </c>
      <c r="R2750" t="s">
        <v>750</v>
      </c>
      <c r="S2750" t="s">
        <v>18</v>
      </c>
      <c r="T2750" t="s">
        <v>19</v>
      </c>
    </row>
    <row r="2751" spans="1:20" x14ac:dyDescent="0.35">
      <c r="A2751" t="s">
        <v>29</v>
      </c>
      <c r="B2751" t="s">
        <v>85</v>
      </c>
      <c r="C2751" t="s">
        <v>13</v>
      </c>
      <c r="D2751" t="s">
        <v>31</v>
      </c>
      <c r="E2751" t="s">
        <v>86</v>
      </c>
      <c r="F2751" t="s">
        <v>16</v>
      </c>
      <c r="G2751">
        <v>18388.099999999999</v>
      </c>
      <c r="H2751" s="1">
        <v>43335</v>
      </c>
      <c r="I2751" t="str">
        <f t="shared" si="126"/>
        <v>23</v>
      </c>
      <c r="J2751" t="str">
        <f t="shared" si="127"/>
        <v>August</v>
      </c>
      <c r="K2751" t="str">
        <f t="shared" si="128"/>
        <v>2018</v>
      </c>
      <c r="L2751" s="15">
        <v>0.375</v>
      </c>
      <c r="M2751">
        <f>HOUR(K2751:K14793)</f>
        <v>0</v>
      </c>
      <c r="N2751">
        <f>MINUTE(K2751:K14793)</f>
        <v>0</v>
      </c>
      <c r="O2751">
        <f>SECOND(K2751:K14793)</f>
        <v>0</v>
      </c>
      <c r="P2751">
        <v>27</v>
      </c>
      <c r="Q2751">
        <f>G2751-P2751</f>
        <v>18361.099999999999</v>
      </c>
      <c r="R2751" t="s">
        <v>1833</v>
      </c>
      <c r="S2751" t="s">
        <v>18</v>
      </c>
      <c r="T2751" t="s">
        <v>19</v>
      </c>
    </row>
    <row r="2752" spans="1:20" x14ac:dyDescent="0.35">
      <c r="A2752" t="s">
        <v>29</v>
      </c>
      <c r="B2752" t="s">
        <v>164</v>
      </c>
      <c r="C2752" t="s">
        <v>13</v>
      </c>
      <c r="D2752" t="s">
        <v>41</v>
      </c>
      <c r="E2752" t="s">
        <v>86</v>
      </c>
      <c r="F2752" t="s">
        <v>16</v>
      </c>
      <c r="G2752">
        <v>3904.86</v>
      </c>
      <c r="H2752" s="1">
        <v>43335</v>
      </c>
      <c r="I2752" t="str">
        <f t="shared" si="126"/>
        <v>23</v>
      </c>
      <c r="J2752" t="str">
        <f t="shared" si="127"/>
        <v>August</v>
      </c>
      <c r="K2752" t="str">
        <f t="shared" si="128"/>
        <v>2018</v>
      </c>
      <c r="L2752" s="15">
        <v>0.375</v>
      </c>
      <c r="M2752">
        <f>HOUR(K2752:K14794)</f>
        <v>0</v>
      </c>
      <c r="N2752">
        <f>MINUTE(K2752:K14794)</f>
        <v>0</v>
      </c>
      <c r="O2752">
        <f>SECOND(K2752:K14794)</f>
        <v>0</v>
      </c>
      <c r="P2752">
        <v>39</v>
      </c>
      <c r="Q2752">
        <f>G2752-P2752</f>
        <v>3865.86</v>
      </c>
      <c r="R2752" t="s">
        <v>1833</v>
      </c>
      <c r="S2752" t="s">
        <v>18</v>
      </c>
      <c r="T2752" t="s">
        <v>19</v>
      </c>
    </row>
    <row r="2753" spans="1:20" x14ac:dyDescent="0.35">
      <c r="A2753" t="s">
        <v>11</v>
      </c>
      <c r="B2753" t="s">
        <v>164</v>
      </c>
      <c r="C2753" t="s">
        <v>13</v>
      </c>
      <c r="D2753" t="s">
        <v>14</v>
      </c>
      <c r="E2753" t="s">
        <v>86</v>
      </c>
      <c r="F2753" t="s">
        <v>16</v>
      </c>
      <c r="G2753">
        <v>3943.86</v>
      </c>
      <c r="H2753" s="1">
        <v>43335</v>
      </c>
      <c r="I2753" t="str">
        <f t="shared" si="126"/>
        <v>23</v>
      </c>
      <c r="J2753" t="str">
        <f t="shared" si="127"/>
        <v>August</v>
      </c>
      <c r="K2753" t="str">
        <f t="shared" si="128"/>
        <v>2018</v>
      </c>
      <c r="L2753" s="15">
        <v>0.37662037037037038</v>
      </c>
      <c r="M2753">
        <f>HOUR(K2753:K14795)</f>
        <v>0</v>
      </c>
      <c r="N2753">
        <f>MINUTE(K2753:K14795)</f>
        <v>0</v>
      </c>
      <c r="O2753">
        <f>SECOND(K2753:K14795)</f>
        <v>0</v>
      </c>
      <c r="P2753">
        <v>16.739999999999998</v>
      </c>
      <c r="Q2753">
        <f>G2753-P2753</f>
        <v>3927.1200000000003</v>
      </c>
      <c r="R2753" t="s">
        <v>274</v>
      </c>
      <c r="S2753" t="s">
        <v>18</v>
      </c>
      <c r="T2753" t="s">
        <v>19</v>
      </c>
    </row>
    <row r="2754" spans="1:20" x14ac:dyDescent="0.35">
      <c r="A2754" t="s">
        <v>11</v>
      </c>
      <c r="B2754" t="s">
        <v>89</v>
      </c>
      <c r="C2754" t="s">
        <v>13</v>
      </c>
      <c r="D2754" t="s">
        <v>20</v>
      </c>
      <c r="E2754" t="s">
        <v>90</v>
      </c>
      <c r="F2754" t="s">
        <v>24</v>
      </c>
      <c r="G2754">
        <v>742.71</v>
      </c>
      <c r="H2754" s="1">
        <v>43335</v>
      </c>
      <c r="I2754" t="str">
        <f t="shared" si="126"/>
        <v>23</v>
      </c>
      <c r="J2754" t="str">
        <f t="shared" si="127"/>
        <v>August</v>
      </c>
      <c r="K2754" t="str">
        <f t="shared" si="128"/>
        <v>2018</v>
      </c>
      <c r="L2754" s="15">
        <v>0.3803125</v>
      </c>
      <c r="M2754">
        <f>HOUR(K2754:K14796)</f>
        <v>0</v>
      </c>
      <c r="N2754">
        <f>MINUTE(K2754:K14796)</f>
        <v>0</v>
      </c>
      <c r="O2754">
        <f>SECOND(K2754:K14796)</f>
        <v>0</v>
      </c>
      <c r="P2754">
        <v>14.85</v>
      </c>
      <c r="Q2754">
        <f>G2754-P2754</f>
        <v>727.86</v>
      </c>
      <c r="R2754" t="s">
        <v>1047</v>
      </c>
      <c r="S2754" t="s">
        <v>18</v>
      </c>
      <c r="T2754" t="s">
        <v>19</v>
      </c>
    </row>
    <row r="2755" spans="1:20" x14ac:dyDescent="0.35">
      <c r="A2755" t="s">
        <v>11</v>
      </c>
      <c r="B2755" t="s">
        <v>154</v>
      </c>
      <c r="C2755" t="s">
        <v>13</v>
      </c>
      <c r="D2755" t="s">
        <v>20</v>
      </c>
      <c r="E2755" t="s">
        <v>155</v>
      </c>
      <c r="F2755" t="s">
        <v>16</v>
      </c>
      <c r="G2755">
        <v>1943.75</v>
      </c>
      <c r="H2755" s="1">
        <v>43335</v>
      </c>
      <c r="I2755" t="str">
        <f t="shared" ref="I2755:I2818" si="129">TEXT(H2755,"dd")</f>
        <v>23</v>
      </c>
      <c r="J2755" t="str">
        <f t="shared" ref="J2755:J2818" si="130">TEXT(H2755,"mmmm")</f>
        <v>August</v>
      </c>
      <c r="K2755" t="str">
        <f t="shared" ref="K2755:K2818" si="131">TEXT(H2755,"yyyy")</f>
        <v>2018</v>
      </c>
      <c r="L2755" s="15">
        <v>0.38400462962962961</v>
      </c>
      <c r="M2755">
        <f>HOUR(K2755:K14797)</f>
        <v>0</v>
      </c>
      <c r="N2755">
        <f>MINUTE(K2755:K14797)</f>
        <v>0</v>
      </c>
      <c r="O2755">
        <f>SECOND(K2755:K14797)</f>
        <v>0</v>
      </c>
      <c r="P2755">
        <v>18.75</v>
      </c>
      <c r="Q2755">
        <f>G2755-P2755</f>
        <v>1925</v>
      </c>
      <c r="R2755" t="s">
        <v>1048</v>
      </c>
      <c r="S2755" t="s">
        <v>18</v>
      </c>
      <c r="T2755" t="s">
        <v>19</v>
      </c>
    </row>
    <row r="2756" spans="1:20" x14ac:dyDescent="0.35">
      <c r="A2756" t="s">
        <v>11</v>
      </c>
      <c r="B2756" t="s">
        <v>58</v>
      </c>
      <c r="C2756" t="s">
        <v>13</v>
      </c>
      <c r="D2756" t="s">
        <v>20</v>
      </c>
      <c r="E2756" t="s">
        <v>59</v>
      </c>
      <c r="F2756" t="s">
        <v>16</v>
      </c>
      <c r="G2756">
        <v>1778.21</v>
      </c>
      <c r="H2756" s="1">
        <v>43335</v>
      </c>
      <c r="I2756" t="str">
        <f t="shared" si="129"/>
        <v>23</v>
      </c>
      <c r="J2756" t="str">
        <f t="shared" si="130"/>
        <v>August</v>
      </c>
      <c r="K2756" t="str">
        <f t="shared" si="131"/>
        <v>2018</v>
      </c>
      <c r="L2756" s="15">
        <v>0.38769675925925928</v>
      </c>
      <c r="M2756">
        <f>HOUR(K2756:K14798)</f>
        <v>0</v>
      </c>
      <c r="N2756">
        <f>MINUTE(K2756:K14798)</f>
        <v>0</v>
      </c>
      <c r="O2756">
        <f>SECOND(K2756:K14798)</f>
        <v>0</v>
      </c>
      <c r="P2756">
        <v>196.45</v>
      </c>
      <c r="Q2756">
        <f>G2756-P2756</f>
        <v>1581.76</v>
      </c>
      <c r="R2756" t="s">
        <v>36</v>
      </c>
      <c r="S2756" t="s">
        <v>18</v>
      </c>
      <c r="T2756" t="s">
        <v>19</v>
      </c>
    </row>
    <row r="2757" spans="1:20" x14ac:dyDescent="0.35">
      <c r="A2757" t="s">
        <v>11</v>
      </c>
      <c r="B2757" t="s">
        <v>37</v>
      </c>
      <c r="C2757" t="s">
        <v>13</v>
      </c>
      <c r="D2757" t="s">
        <v>20</v>
      </c>
      <c r="E2757" t="s">
        <v>38</v>
      </c>
      <c r="F2757" t="s">
        <v>16</v>
      </c>
      <c r="G2757">
        <v>3736.96</v>
      </c>
      <c r="H2757" s="1">
        <v>43335</v>
      </c>
      <c r="I2757" t="str">
        <f t="shared" si="129"/>
        <v>23</v>
      </c>
      <c r="J2757" t="str">
        <f t="shared" si="130"/>
        <v>August</v>
      </c>
      <c r="K2757" t="str">
        <f t="shared" si="131"/>
        <v>2018</v>
      </c>
      <c r="L2757" s="15">
        <v>0.39140046296296299</v>
      </c>
      <c r="M2757">
        <f>HOUR(K2757:K14799)</f>
        <v>0</v>
      </c>
      <c r="N2757">
        <f>MINUTE(K2757:K14799)</f>
        <v>0</v>
      </c>
      <c r="O2757">
        <f>SECOND(K2757:K14799)</f>
        <v>0</v>
      </c>
      <c r="P2757">
        <v>8.51</v>
      </c>
      <c r="Q2757">
        <f>G2757-P2757</f>
        <v>3728.45</v>
      </c>
      <c r="R2757" t="s">
        <v>505</v>
      </c>
      <c r="S2757" t="s">
        <v>18</v>
      </c>
      <c r="T2757" t="s">
        <v>19</v>
      </c>
    </row>
    <row r="2758" spans="1:20" x14ac:dyDescent="0.35">
      <c r="A2758" t="s">
        <v>11</v>
      </c>
      <c r="B2758" t="s">
        <v>279</v>
      </c>
      <c r="C2758" t="s">
        <v>13</v>
      </c>
      <c r="D2758" t="s">
        <v>20</v>
      </c>
      <c r="E2758" t="s">
        <v>280</v>
      </c>
      <c r="F2758" t="s">
        <v>16</v>
      </c>
      <c r="G2758">
        <v>3623.14</v>
      </c>
      <c r="H2758" s="1">
        <v>43335</v>
      </c>
      <c r="I2758" t="str">
        <f t="shared" si="129"/>
        <v>23</v>
      </c>
      <c r="J2758" t="str">
        <f t="shared" si="130"/>
        <v>August</v>
      </c>
      <c r="K2758" t="str">
        <f t="shared" si="131"/>
        <v>2018</v>
      </c>
      <c r="L2758" s="15">
        <v>0.39509259259259261</v>
      </c>
      <c r="M2758">
        <f>HOUR(K2758:K14800)</f>
        <v>0</v>
      </c>
      <c r="N2758">
        <f>MINUTE(K2758:K14800)</f>
        <v>0</v>
      </c>
      <c r="O2758">
        <f>SECOND(K2758:K14800)</f>
        <v>0</v>
      </c>
      <c r="P2758">
        <v>22.24</v>
      </c>
      <c r="Q2758">
        <f>G2758-P2758</f>
        <v>3600.9</v>
      </c>
      <c r="R2758" t="s">
        <v>1049</v>
      </c>
      <c r="S2758" t="s">
        <v>18</v>
      </c>
      <c r="T2758" t="s">
        <v>19</v>
      </c>
    </row>
    <row r="2759" spans="1:20" x14ac:dyDescent="0.35">
      <c r="A2759" t="s">
        <v>11</v>
      </c>
      <c r="B2759" t="s">
        <v>89</v>
      </c>
      <c r="C2759" t="s">
        <v>13</v>
      </c>
      <c r="D2759" t="s">
        <v>14</v>
      </c>
      <c r="E2759" t="s">
        <v>90</v>
      </c>
      <c r="F2759" t="s">
        <v>24</v>
      </c>
      <c r="G2759">
        <v>724.82</v>
      </c>
      <c r="H2759" s="1">
        <v>43335</v>
      </c>
      <c r="I2759" t="str">
        <f t="shared" si="129"/>
        <v>23</v>
      </c>
      <c r="J2759" t="str">
        <f t="shared" si="130"/>
        <v>August</v>
      </c>
      <c r="K2759" t="str">
        <f t="shared" si="131"/>
        <v>2018</v>
      </c>
      <c r="L2759" s="15">
        <v>0.39878472222222222</v>
      </c>
      <c r="M2759">
        <f>HOUR(K2759:K14801)</f>
        <v>0</v>
      </c>
      <c r="N2759">
        <f>MINUTE(K2759:K14801)</f>
        <v>0</v>
      </c>
      <c r="O2759">
        <f>SECOND(K2759:K14801)</f>
        <v>0</v>
      </c>
      <c r="P2759">
        <v>17.89</v>
      </c>
      <c r="Q2759">
        <f>G2759-P2759</f>
        <v>706.93000000000006</v>
      </c>
      <c r="R2759" t="s">
        <v>450</v>
      </c>
      <c r="S2759" t="s">
        <v>18</v>
      </c>
      <c r="T2759" t="s">
        <v>19</v>
      </c>
    </row>
    <row r="2760" spans="1:20" x14ac:dyDescent="0.35">
      <c r="A2760" t="s">
        <v>11</v>
      </c>
      <c r="B2760" t="s">
        <v>30</v>
      </c>
      <c r="C2760" t="s">
        <v>13</v>
      </c>
      <c r="D2760" t="s">
        <v>14</v>
      </c>
      <c r="E2760" t="s">
        <v>32</v>
      </c>
      <c r="F2760" t="s">
        <v>24</v>
      </c>
      <c r="G2760">
        <v>2753.1</v>
      </c>
      <c r="H2760" s="1">
        <v>43335</v>
      </c>
      <c r="I2760" t="str">
        <f t="shared" si="129"/>
        <v>23</v>
      </c>
      <c r="J2760" t="str">
        <f t="shared" si="130"/>
        <v>August</v>
      </c>
      <c r="K2760" t="str">
        <f t="shared" si="131"/>
        <v>2018</v>
      </c>
      <c r="L2760" s="15">
        <v>0.40247685185185184</v>
      </c>
      <c r="M2760">
        <f>HOUR(K2760:K14802)</f>
        <v>0</v>
      </c>
      <c r="N2760">
        <f>MINUTE(K2760:K14802)</f>
        <v>0</v>
      </c>
      <c r="O2760">
        <f>SECOND(K2760:K14802)</f>
        <v>0</v>
      </c>
      <c r="P2760">
        <v>12.06</v>
      </c>
      <c r="Q2760">
        <f>G2760-P2760</f>
        <v>2741.04</v>
      </c>
      <c r="R2760" t="s">
        <v>160</v>
      </c>
      <c r="S2760" t="s">
        <v>18</v>
      </c>
      <c r="T2760" t="s">
        <v>19</v>
      </c>
    </row>
    <row r="2761" spans="1:20" x14ac:dyDescent="0.35">
      <c r="A2761" t="s">
        <v>11</v>
      </c>
      <c r="B2761" t="s">
        <v>182</v>
      </c>
      <c r="C2761" t="s">
        <v>13</v>
      </c>
      <c r="D2761" t="s">
        <v>14</v>
      </c>
      <c r="E2761" t="s">
        <v>183</v>
      </c>
      <c r="F2761" t="s">
        <v>24</v>
      </c>
      <c r="G2761">
        <v>10488.55</v>
      </c>
      <c r="H2761" s="1">
        <v>43335</v>
      </c>
      <c r="I2761" t="str">
        <f t="shared" si="129"/>
        <v>23</v>
      </c>
      <c r="J2761" t="str">
        <f t="shared" si="130"/>
        <v>August</v>
      </c>
      <c r="K2761" t="str">
        <f t="shared" si="131"/>
        <v>2018</v>
      </c>
      <c r="L2761" s="15">
        <v>0.40616898148148151</v>
      </c>
      <c r="M2761">
        <f>HOUR(K2761:K14803)</f>
        <v>0</v>
      </c>
      <c r="N2761">
        <f>MINUTE(K2761:K14803)</f>
        <v>0</v>
      </c>
      <c r="O2761">
        <f>SECOND(K2761:K14803)</f>
        <v>0</v>
      </c>
      <c r="P2761">
        <v>8.16</v>
      </c>
      <c r="Q2761">
        <f>G2761-P2761</f>
        <v>10480.39</v>
      </c>
      <c r="R2761" t="s">
        <v>809</v>
      </c>
      <c r="S2761" t="s">
        <v>18</v>
      </c>
      <c r="T2761" t="s">
        <v>19</v>
      </c>
    </row>
    <row r="2762" spans="1:20" x14ac:dyDescent="0.35">
      <c r="A2762" t="s">
        <v>11</v>
      </c>
      <c r="B2762" t="s">
        <v>37</v>
      </c>
      <c r="C2762" t="s">
        <v>13</v>
      </c>
      <c r="D2762" t="s">
        <v>14</v>
      </c>
      <c r="E2762" t="s">
        <v>38</v>
      </c>
      <c r="F2762" t="s">
        <v>16</v>
      </c>
      <c r="G2762">
        <v>3723.99</v>
      </c>
      <c r="H2762" s="1">
        <v>43335</v>
      </c>
      <c r="I2762" t="str">
        <f t="shared" si="129"/>
        <v>23</v>
      </c>
      <c r="J2762" t="str">
        <f t="shared" si="130"/>
        <v>August</v>
      </c>
      <c r="K2762" t="str">
        <f t="shared" si="131"/>
        <v>2018</v>
      </c>
      <c r="L2762" s="15">
        <v>0.40986111111111106</v>
      </c>
      <c r="M2762">
        <f>HOUR(K2762:K14804)</f>
        <v>0</v>
      </c>
      <c r="N2762">
        <f>MINUTE(K2762:K14804)</f>
        <v>0</v>
      </c>
      <c r="O2762">
        <f>SECOND(K2762:K14804)</f>
        <v>0</v>
      </c>
      <c r="P2762">
        <v>12.97</v>
      </c>
      <c r="Q2762">
        <f>G2762-P2762</f>
        <v>3711.02</v>
      </c>
      <c r="R2762" t="s">
        <v>522</v>
      </c>
      <c r="S2762" t="s">
        <v>18</v>
      </c>
      <c r="T2762" t="s">
        <v>19</v>
      </c>
    </row>
    <row r="2763" spans="1:20" x14ac:dyDescent="0.35">
      <c r="A2763" t="s">
        <v>11</v>
      </c>
      <c r="B2763" t="s">
        <v>56</v>
      </c>
      <c r="C2763" t="s">
        <v>13</v>
      </c>
      <c r="D2763" t="s">
        <v>14</v>
      </c>
      <c r="E2763" t="s">
        <v>57</v>
      </c>
      <c r="F2763" t="s">
        <v>16</v>
      </c>
      <c r="G2763">
        <v>3187.32</v>
      </c>
      <c r="H2763" s="1">
        <v>43335</v>
      </c>
      <c r="I2763" t="str">
        <f t="shared" si="129"/>
        <v>23</v>
      </c>
      <c r="J2763" t="str">
        <f t="shared" si="130"/>
        <v>August</v>
      </c>
      <c r="K2763" t="str">
        <f t="shared" si="131"/>
        <v>2018</v>
      </c>
      <c r="L2763" s="15">
        <v>0.41355324074074074</v>
      </c>
      <c r="M2763">
        <f>HOUR(K2763:K14805)</f>
        <v>0</v>
      </c>
      <c r="N2763">
        <f>MINUTE(K2763:K14805)</f>
        <v>0</v>
      </c>
      <c r="O2763">
        <f>SECOND(K2763:K14805)</f>
        <v>0</v>
      </c>
      <c r="P2763">
        <v>30.86</v>
      </c>
      <c r="Q2763">
        <f>G2763-P2763</f>
        <v>3156.46</v>
      </c>
      <c r="R2763" t="s">
        <v>142</v>
      </c>
      <c r="S2763" t="s">
        <v>18</v>
      </c>
      <c r="T2763" t="s">
        <v>19</v>
      </c>
    </row>
    <row r="2764" spans="1:20" x14ac:dyDescent="0.35">
      <c r="A2764" t="s">
        <v>29</v>
      </c>
      <c r="B2764" t="s">
        <v>113</v>
      </c>
      <c r="C2764" t="s">
        <v>13</v>
      </c>
      <c r="D2764" t="s">
        <v>31</v>
      </c>
      <c r="E2764" t="s">
        <v>114</v>
      </c>
      <c r="F2764" t="s">
        <v>24</v>
      </c>
      <c r="G2764">
        <v>4719.4799999999996</v>
      </c>
      <c r="H2764" s="1">
        <v>43335</v>
      </c>
      <c r="I2764" t="str">
        <f t="shared" si="129"/>
        <v>23</v>
      </c>
      <c r="J2764" t="str">
        <f t="shared" si="130"/>
        <v>August</v>
      </c>
      <c r="K2764" t="str">
        <f t="shared" si="131"/>
        <v>2018</v>
      </c>
      <c r="L2764" s="15">
        <v>0.41666666666666669</v>
      </c>
      <c r="M2764">
        <f>HOUR(K2764:K14806)</f>
        <v>0</v>
      </c>
      <c r="N2764">
        <f>MINUTE(K2764:K14806)</f>
        <v>0</v>
      </c>
      <c r="O2764">
        <f>SECOND(K2764:K14806)</f>
        <v>0</v>
      </c>
      <c r="P2764">
        <v>81</v>
      </c>
      <c r="Q2764">
        <f>G2764-P2764</f>
        <v>4638.4799999999996</v>
      </c>
      <c r="R2764" t="s">
        <v>1833</v>
      </c>
      <c r="S2764" t="s">
        <v>18</v>
      </c>
      <c r="T2764" t="s">
        <v>19</v>
      </c>
    </row>
    <row r="2765" spans="1:20" x14ac:dyDescent="0.35">
      <c r="A2765" t="s">
        <v>11</v>
      </c>
      <c r="B2765" t="s">
        <v>116</v>
      </c>
      <c r="C2765" t="s">
        <v>13</v>
      </c>
      <c r="D2765" t="s">
        <v>20</v>
      </c>
      <c r="E2765" t="s">
        <v>117</v>
      </c>
      <c r="F2765" t="s">
        <v>24</v>
      </c>
      <c r="G2765">
        <v>3309.33</v>
      </c>
      <c r="H2765" s="1">
        <v>43335</v>
      </c>
      <c r="I2765" t="str">
        <f t="shared" si="129"/>
        <v>23</v>
      </c>
      <c r="J2765" t="str">
        <f t="shared" si="130"/>
        <v>August</v>
      </c>
      <c r="K2765" t="str">
        <f t="shared" si="131"/>
        <v>2018</v>
      </c>
      <c r="L2765" s="15">
        <v>0.41902777777777778</v>
      </c>
      <c r="M2765">
        <f>HOUR(K2765:K14807)</f>
        <v>0</v>
      </c>
      <c r="N2765">
        <f>MINUTE(K2765:K14807)</f>
        <v>0</v>
      </c>
      <c r="O2765">
        <f>SECOND(K2765:K14807)</f>
        <v>0</v>
      </c>
      <c r="P2765">
        <v>19.64</v>
      </c>
      <c r="Q2765">
        <f>G2765-P2765</f>
        <v>3289.69</v>
      </c>
      <c r="R2765" t="s">
        <v>36</v>
      </c>
      <c r="S2765" t="s">
        <v>18</v>
      </c>
      <c r="T2765" t="s">
        <v>19</v>
      </c>
    </row>
    <row r="2766" spans="1:20" x14ac:dyDescent="0.35">
      <c r="A2766" t="s">
        <v>11</v>
      </c>
      <c r="B2766" t="s">
        <v>148</v>
      </c>
      <c r="C2766" t="s">
        <v>13</v>
      </c>
      <c r="D2766" t="s">
        <v>14</v>
      </c>
      <c r="E2766" t="s">
        <v>149</v>
      </c>
      <c r="F2766" t="s">
        <v>16</v>
      </c>
      <c r="G2766">
        <v>5565.15</v>
      </c>
      <c r="H2766" s="1">
        <v>43335</v>
      </c>
      <c r="I2766" t="str">
        <f t="shared" si="129"/>
        <v>23</v>
      </c>
      <c r="J2766" t="str">
        <f t="shared" si="130"/>
        <v>August</v>
      </c>
      <c r="K2766" t="str">
        <f t="shared" si="131"/>
        <v>2018</v>
      </c>
      <c r="L2766" s="15">
        <v>0.43379629629629629</v>
      </c>
      <c r="M2766">
        <f>HOUR(K2766:K14808)</f>
        <v>0</v>
      </c>
      <c r="N2766">
        <f>MINUTE(K2766:K14808)</f>
        <v>0</v>
      </c>
      <c r="O2766">
        <f>SECOND(K2766:K14808)</f>
        <v>0</v>
      </c>
      <c r="P2766">
        <v>124.43</v>
      </c>
      <c r="Q2766">
        <f>G2766-P2766</f>
        <v>5440.7199999999993</v>
      </c>
      <c r="R2766" t="s">
        <v>1050</v>
      </c>
      <c r="S2766" t="s">
        <v>18</v>
      </c>
      <c r="T2766" t="s">
        <v>19</v>
      </c>
    </row>
    <row r="2767" spans="1:20" x14ac:dyDescent="0.35">
      <c r="A2767" t="s">
        <v>11</v>
      </c>
      <c r="B2767" t="s">
        <v>128</v>
      </c>
      <c r="C2767" t="s">
        <v>13</v>
      </c>
      <c r="D2767" t="s">
        <v>20</v>
      </c>
      <c r="E2767" t="s">
        <v>129</v>
      </c>
      <c r="F2767" t="s">
        <v>24</v>
      </c>
      <c r="G2767">
        <v>58483.17</v>
      </c>
      <c r="H2767" s="1">
        <v>43335</v>
      </c>
      <c r="I2767" t="str">
        <f t="shared" si="129"/>
        <v>23</v>
      </c>
      <c r="J2767" t="str">
        <f t="shared" si="130"/>
        <v>August</v>
      </c>
      <c r="K2767" t="str">
        <f t="shared" si="131"/>
        <v>2018</v>
      </c>
      <c r="L2767" s="15">
        <v>0.4485763888888889</v>
      </c>
      <c r="M2767">
        <f>HOUR(K2767:K14809)</f>
        <v>0</v>
      </c>
      <c r="N2767">
        <f>MINUTE(K2767:K14809)</f>
        <v>0</v>
      </c>
      <c r="O2767">
        <f>SECOND(K2767:K14809)</f>
        <v>0</v>
      </c>
      <c r="P2767">
        <v>17.12</v>
      </c>
      <c r="Q2767">
        <f>G2767-P2767</f>
        <v>58466.049999999996</v>
      </c>
      <c r="R2767" t="s">
        <v>1051</v>
      </c>
      <c r="S2767" t="s">
        <v>18</v>
      </c>
      <c r="T2767" t="s">
        <v>19</v>
      </c>
    </row>
    <row r="2768" spans="1:20" x14ac:dyDescent="0.35">
      <c r="A2768" t="s">
        <v>29</v>
      </c>
      <c r="B2768" t="s">
        <v>132</v>
      </c>
      <c r="C2768" t="s">
        <v>13</v>
      </c>
      <c r="D2768" t="s">
        <v>31</v>
      </c>
      <c r="E2768" t="s">
        <v>50</v>
      </c>
      <c r="F2768" t="s">
        <v>24</v>
      </c>
      <c r="G2768">
        <v>2537.59</v>
      </c>
      <c r="H2768" s="1">
        <v>43335</v>
      </c>
      <c r="I2768" t="str">
        <f t="shared" si="129"/>
        <v>23</v>
      </c>
      <c r="J2768" t="str">
        <f t="shared" si="130"/>
        <v>August</v>
      </c>
      <c r="K2768" t="str">
        <f t="shared" si="131"/>
        <v>2018</v>
      </c>
      <c r="L2768" s="15">
        <v>0.45833333333333331</v>
      </c>
      <c r="M2768">
        <f>HOUR(K2768:K14810)</f>
        <v>0</v>
      </c>
      <c r="N2768">
        <f>MINUTE(K2768:K14810)</f>
        <v>0</v>
      </c>
      <c r="O2768">
        <f>SECOND(K2768:K14810)</f>
        <v>0</v>
      </c>
      <c r="P2768">
        <v>41</v>
      </c>
      <c r="Q2768">
        <f>G2768-P2768</f>
        <v>2496.59</v>
      </c>
      <c r="R2768" t="s">
        <v>1833</v>
      </c>
      <c r="S2768" t="s">
        <v>18</v>
      </c>
      <c r="T2768" t="s">
        <v>19</v>
      </c>
    </row>
    <row r="2769" spans="1:20" x14ac:dyDescent="0.35">
      <c r="A2769" t="s">
        <v>29</v>
      </c>
      <c r="B2769" t="s">
        <v>211</v>
      </c>
      <c r="C2769" t="s">
        <v>13</v>
      </c>
      <c r="D2769" t="s">
        <v>121</v>
      </c>
      <c r="E2769" t="s">
        <v>212</v>
      </c>
      <c r="F2769" t="s">
        <v>16</v>
      </c>
      <c r="G2769">
        <v>3042.91</v>
      </c>
      <c r="H2769" s="1">
        <v>43335</v>
      </c>
      <c r="I2769" t="str">
        <f t="shared" si="129"/>
        <v>23</v>
      </c>
      <c r="J2769" t="str">
        <f t="shared" si="130"/>
        <v>August</v>
      </c>
      <c r="K2769" t="str">
        <f t="shared" si="131"/>
        <v>2018</v>
      </c>
      <c r="L2769" s="15">
        <v>0.45833333333333331</v>
      </c>
      <c r="M2769">
        <f>HOUR(K2769:K14811)</f>
        <v>0</v>
      </c>
      <c r="N2769">
        <f>MINUTE(K2769:K14811)</f>
        <v>0</v>
      </c>
      <c r="O2769">
        <f>SECOND(K2769:K14811)</f>
        <v>0</v>
      </c>
      <c r="P2769">
        <v>2101.5100000000002</v>
      </c>
      <c r="Q2769">
        <f>G2769-P2769</f>
        <v>941.39999999999964</v>
      </c>
      <c r="R2769" t="s">
        <v>1833</v>
      </c>
      <c r="S2769" t="s">
        <v>18</v>
      </c>
      <c r="T2769" t="s">
        <v>122</v>
      </c>
    </row>
    <row r="2770" spans="1:20" x14ac:dyDescent="0.35">
      <c r="A2770" t="s">
        <v>29</v>
      </c>
      <c r="B2770" t="s">
        <v>54</v>
      </c>
      <c r="C2770" t="s">
        <v>13</v>
      </c>
      <c r="D2770" t="s">
        <v>121</v>
      </c>
      <c r="E2770" t="s">
        <v>55</v>
      </c>
      <c r="F2770" t="s">
        <v>16</v>
      </c>
      <c r="G2770">
        <v>5242.6899999999996</v>
      </c>
      <c r="H2770" s="1">
        <v>43335</v>
      </c>
      <c r="I2770" t="str">
        <f t="shared" si="129"/>
        <v>23</v>
      </c>
      <c r="J2770" t="str">
        <f t="shared" si="130"/>
        <v>August</v>
      </c>
      <c r="K2770" t="str">
        <f t="shared" si="131"/>
        <v>2018</v>
      </c>
      <c r="L2770" s="15">
        <v>0.45833333333333331</v>
      </c>
      <c r="M2770">
        <f>HOUR(K2770:K14812)</f>
        <v>0</v>
      </c>
      <c r="N2770">
        <f>MINUTE(K2770:K14812)</f>
        <v>0</v>
      </c>
      <c r="O2770">
        <f>SECOND(K2770:K14812)</f>
        <v>0</v>
      </c>
      <c r="P2770">
        <v>920.71</v>
      </c>
      <c r="Q2770">
        <f>G2770-P2770</f>
        <v>4321.9799999999996</v>
      </c>
      <c r="R2770" t="s">
        <v>1833</v>
      </c>
      <c r="S2770" t="s">
        <v>18</v>
      </c>
      <c r="T2770" t="s">
        <v>122</v>
      </c>
    </row>
    <row r="2771" spans="1:20" x14ac:dyDescent="0.35">
      <c r="A2771" t="s">
        <v>29</v>
      </c>
      <c r="B2771" t="s">
        <v>30</v>
      </c>
      <c r="C2771" t="s">
        <v>13</v>
      </c>
      <c r="D2771" t="s">
        <v>41</v>
      </c>
      <c r="E2771" t="s">
        <v>32</v>
      </c>
      <c r="F2771" t="s">
        <v>24</v>
      </c>
      <c r="G2771">
        <v>2729.1</v>
      </c>
      <c r="H2771" s="1">
        <v>43335</v>
      </c>
      <c r="I2771" t="str">
        <f t="shared" si="129"/>
        <v>23</v>
      </c>
      <c r="J2771" t="str">
        <f t="shared" si="130"/>
        <v>August</v>
      </c>
      <c r="K2771" t="str">
        <f t="shared" si="131"/>
        <v>2018</v>
      </c>
      <c r="L2771" s="15">
        <v>0.45833333333333331</v>
      </c>
      <c r="M2771">
        <f>HOUR(K2771:K14813)</f>
        <v>0</v>
      </c>
      <c r="N2771">
        <f>MINUTE(K2771:K14813)</f>
        <v>0</v>
      </c>
      <c r="O2771">
        <f>SECOND(K2771:K14813)</f>
        <v>0</v>
      </c>
      <c r="P2771">
        <v>24</v>
      </c>
      <c r="Q2771">
        <f>G2771-P2771</f>
        <v>2705.1</v>
      </c>
      <c r="R2771" t="s">
        <v>1833</v>
      </c>
      <c r="S2771" t="s">
        <v>18</v>
      </c>
      <c r="T2771" t="s">
        <v>19</v>
      </c>
    </row>
    <row r="2772" spans="1:20" x14ac:dyDescent="0.35">
      <c r="A2772" t="s">
        <v>29</v>
      </c>
      <c r="B2772" t="s">
        <v>243</v>
      </c>
      <c r="C2772" t="s">
        <v>13</v>
      </c>
      <c r="D2772" t="s">
        <v>121</v>
      </c>
      <c r="E2772" t="s">
        <v>244</v>
      </c>
      <c r="F2772" t="s">
        <v>16</v>
      </c>
      <c r="G2772">
        <v>7736.06</v>
      </c>
      <c r="H2772" s="1">
        <v>43335</v>
      </c>
      <c r="I2772" t="str">
        <f t="shared" si="129"/>
        <v>23</v>
      </c>
      <c r="J2772" t="str">
        <f t="shared" si="130"/>
        <v>August</v>
      </c>
      <c r="K2772" t="str">
        <f t="shared" si="131"/>
        <v>2018</v>
      </c>
      <c r="L2772" s="15">
        <v>0.45833333333333331</v>
      </c>
      <c r="M2772">
        <f>HOUR(K2772:K14814)</f>
        <v>0</v>
      </c>
      <c r="N2772">
        <f>MINUTE(K2772:K14814)</f>
        <v>0</v>
      </c>
      <c r="O2772">
        <f>SECOND(K2772:K14814)</f>
        <v>0</v>
      </c>
      <c r="P2772">
        <v>3676.94</v>
      </c>
      <c r="Q2772">
        <f>G2772-P2772</f>
        <v>4059.1200000000003</v>
      </c>
      <c r="R2772" t="s">
        <v>1833</v>
      </c>
      <c r="S2772" t="s">
        <v>18</v>
      </c>
      <c r="T2772" t="s">
        <v>122</v>
      </c>
    </row>
    <row r="2773" spans="1:20" x14ac:dyDescent="0.35">
      <c r="A2773" t="s">
        <v>29</v>
      </c>
      <c r="B2773" t="s">
        <v>56</v>
      </c>
      <c r="C2773" t="s">
        <v>13</v>
      </c>
      <c r="D2773" t="s">
        <v>31</v>
      </c>
      <c r="E2773" t="s">
        <v>57</v>
      </c>
      <c r="F2773" t="s">
        <v>16</v>
      </c>
      <c r="G2773">
        <v>3141.32</v>
      </c>
      <c r="H2773" s="1">
        <v>43335</v>
      </c>
      <c r="I2773" t="str">
        <f t="shared" si="129"/>
        <v>23</v>
      </c>
      <c r="J2773" t="str">
        <f t="shared" si="130"/>
        <v>August</v>
      </c>
      <c r="K2773" t="str">
        <f t="shared" si="131"/>
        <v>2018</v>
      </c>
      <c r="L2773" s="15">
        <v>0.45833333333333331</v>
      </c>
      <c r="M2773">
        <f>HOUR(K2773:K14815)</f>
        <v>0</v>
      </c>
      <c r="N2773">
        <f>MINUTE(K2773:K14815)</f>
        <v>0</v>
      </c>
      <c r="O2773">
        <f>SECOND(K2773:K14815)</f>
        <v>0</v>
      </c>
      <c r="P2773">
        <v>46</v>
      </c>
      <c r="Q2773">
        <f>G2773-P2773</f>
        <v>3095.32</v>
      </c>
      <c r="R2773" t="s">
        <v>1833</v>
      </c>
      <c r="S2773" t="s">
        <v>18</v>
      </c>
      <c r="T2773" t="s">
        <v>19</v>
      </c>
    </row>
    <row r="2774" spans="1:20" x14ac:dyDescent="0.35">
      <c r="A2774" t="s">
        <v>11</v>
      </c>
      <c r="B2774" t="s">
        <v>37</v>
      </c>
      <c r="C2774" t="s">
        <v>13</v>
      </c>
      <c r="D2774" t="s">
        <v>20</v>
      </c>
      <c r="E2774" t="s">
        <v>38</v>
      </c>
      <c r="F2774" t="s">
        <v>16</v>
      </c>
      <c r="G2774">
        <v>3715.24</v>
      </c>
      <c r="H2774" s="1">
        <v>43335</v>
      </c>
      <c r="I2774" t="str">
        <f t="shared" si="129"/>
        <v>23</v>
      </c>
      <c r="J2774" t="str">
        <f t="shared" si="130"/>
        <v>August</v>
      </c>
      <c r="K2774" t="str">
        <f t="shared" si="131"/>
        <v>2018</v>
      </c>
      <c r="L2774" s="15">
        <v>0.46043981481481483</v>
      </c>
      <c r="M2774">
        <f>HOUR(K2774:K14816)</f>
        <v>0</v>
      </c>
      <c r="N2774">
        <f>MINUTE(K2774:K14816)</f>
        <v>0</v>
      </c>
      <c r="O2774">
        <f>SECOND(K2774:K14816)</f>
        <v>0</v>
      </c>
      <c r="P2774">
        <v>8.75</v>
      </c>
      <c r="Q2774">
        <f>G2774-P2774</f>
        <v>3706.49</v>
      </c>
      <c r="R2774" t="s">
        <v>261</v>
      </c>
      <c r="S2774" t="s">
        <v>18</v>
      </c>
      <c r="T2774" t="s">
        <v>19</v>
      </c>
    </row>
    <row r="2775" spans="1:20" x14ac:dyDescent="0.35">
      <c r="A2775" t="s">
        <v>11</v>
      </c>
      <c r="B2775" t="s">
        <v>247</v>
      </c>
      <c r="C2775" t="s">
        <v>13</v>
      </c>
      <c r="D2775" t="s">
        <v>14</v>
      </c>
      <c r="E2775" t="s">
        <v>248</v>
      </c>
      <c r="F2775" t="s">
        <v>16</v>
      </c>
      <c r="G2775">
        <v>1640.41</v>
      </c>
      <c r="H2775" s="1">
        <v>43335</v>
      </c>
      <c r="I2775" t="str">
        <f t="shared" si="129"/>
        <v>23</v>
      </c>
      <c r="J2775" t="str">
        <f t="shared" si="130"/>
        <v>August</v>
      </c>
      <c r="K2775" t="str">
        <f t="shared" si="131"/>
        <v>2018</v>
      </c>
      <c r="L2775" s="15">
        <v>0.46663194444444445</v>
      </c>
      <c r="M2775">
        <f>HOUR(K2775:K14817)</f>
        <v>0</v>
      </c>
      <c r="N2775">
        <f>MINUTE(K2775:K14817)</f>
        <v>0</v>
      </c>
      <c r="O2775">
        <f>SECOND(K2775:K14817)</f>
        <v>0</v>
      </c>
      <c r="P2775">
        <v>19.62</v>
      </c>
      <c r="Q2775">
        <f>G2775-P2775</f>
        <v>1620.7900000000002</v>
      </c>
      <c r="R2775" t="s">
        <v>1052</v>
      </c>
      <c r="S2775" t="s">
        <v>18</v>
      </c>
      <c r="T2775" t="s">
        <v>19</v>
      </c>
    </row>
    <row r="2776" spans="1:20" x14ac:dyDescent="0.35">
      <c r="A2776" t="s">
        <v>11</v>
      </c>
      <c r="B2776" t="s">
        <v>97</v>
      </c>
      <c r="C2776" t="s">
        <v>13</v>
      </c>
      <c r="D2776" t="s">
        <v>20</v>
      </c>
      <c r="E2776" t="s">
        <v>98</v>
      </c>
      <c r="F2776" t="s">
        <v>16</v>
      </c>
      <c r="G2776">
        <v>650.04</v>
      </c>
      <c r="H2776" s="1">
        <v>43335</v>
      </c>
      <c r="I2776" t="str">
        <f t="shared" si="129"/>
        <v>23</v>
      </c>
      <c r="J2776" t="str">
        <f t="shared" si="130"/>
        <v>August</v>
      </c>
      <c r="K2776" t="str">
        <f t="shared" si="131"/>
        <v>2018</v>
      </c>
      <c r="L2776" s="15">
        <v>0.47283564814814816</v>
      </c>
      <c r="M2776">
        <f>HOUR(K2776:K14818)</f>
        <v>0</v>
      </c>
      <c r="N2776">
        <f>MINUTE(K2776:K14818)</f>
        <v>0</v>
      </c>
      <c r="O2776">
        <f>SECOND(K2776:K14818)</f>
        <v>0</v>
      </c>
      <c r="P2776">
        <v>10.119999999999999</v>
      </c>
      <c r="Q2776">
        <f>G2776-P2776</f>
        <v>639.91999999999996</v>
      </c>
      <c r="R2776" t="s">
        <v>948</v>
      </c>
      <c r="S2776" t="s">
        <v>18</v>
      </c>
      <c r="T2776" t="s">
        <v>19</v>
      </c>
    </row>
    <row r="2777" spans="1:20" x14ac:dyDescent="0.35">
      <c r="A2777" t="s">
        <v>11</v>
      </c>
      <c r="B2777" t="s">
        <v>268</v>
      </c>
      <c r="C2777" t="s">
        <v>13</v>
      </c>
      <c r="D2777" t="s">
        <v>20</v>
      </c>
      <c r="E2777" t="s">
        <v>269</v>
      </c>
      <c r="F2777" t="s">
        <v>16</v>
      </c>
      <c r="G2777">
        <v>1286.5</v>
      </c>
      <c r="H2777" s="1">
        <v>43335</v>
      </c>
      <c r="I2777" t="str">
        <f t="shared" si="129"/>
        <v>23</v>
      </c>
      <c r="J2777" t="str">
        <f t="shared" si="130"/>
        <v>August</v>
      </c>
      <c r="K2777" t="str">
        <f t="shared" si="131"/>
        <v>2018</v>
      </c>
      <c r="L2777" s="15">
        <v>0.47903935185185187</v>
      </c>
      <c r="M2777">
        <f>HOUR(K2777:K14819)</f>
        <v>0</v>
      </c>
      <c r="N2777">
        <f>MINUTE(K2777:K14819)</f>
        <v>0</v>
      </c>
      <c r="O2777">
        <f>SECOND(K2777:K14819)</f>
        <v>0</v>
      </c>
      <c r="P2777">
        <v>21.97</v>
      </c>
      <c r="Q2777">
        <f>G2777-P2777</f>
        <v>1264.53</v>
      </c>
      <c r="R2777" t="s">
        <v>1053</v>
      </c>
      <c r="S2777" t="s">
        <v>18</v>
      </c>
      <c r="T2777" t="s">
        <v>19</v>
      </c>
    </row>
    <row r="2778" spans="1:20" x14ac:dyDescent="0.35">
      <c r="A2778" t="s">
        <v>11</v>
      </c>
      <c r="B2778" t="s">
        <v>58</v>
      </c>
      <c r="C2778" t="s">
        <v>13</v>
      </c>
      <c r="D2778" t="s">
        <v>14</v>
      </c>
      <c r="E2778" t="s">
        <v>59</v>
      </c>
      <c r="F2778" t="s">
        <v>16</v>
      </c>
      <c r="G2778">
        <v>1774.26</v>
      </c>
      <c r="H2778" s="1">
        <v>43335</v>
      </c>
      <c r="I2778" t="str">
        <f t="shared" si="129"/>
        <v>23</v>
      </c>
      <c r="J2778" t="str">
        <f t="shared" si="130"/>
        <v>August</v>
      </c>
      <c r="K2778" t="str">
        <f t="shared" si="131"/>
        <v>2018</v>
      </c>
      <c r="L2778" s="15">
        <v>0.48523148148148149</v>
      </c>
      <c r="M2778">
        <f>HOUR(K2778:K14820)</f>
        <v>0</v>
      </c>
      <c r="N2778">
        <f>MINUTE(K2778:K14820)</f>
        <v>0</v>
      </c>
      <c r="O2778">
        <f>SECOND(K2778:K14820)</f>
        <v>0</v>
      </c>
      <c r="P2778">
        <v>3.95</v>
      </c>
      <c r="Q2778">
        <f>G2778-P2778</f>
        <v>1770.31</v>
      </c>
      <c r="R2778" t="s">
        <v>36</v>
      </c>
      <c r="S2778" t="s">
        <v>18</v>
      </c>
      <c r="T2778" t="s">
        <v>19</v>
      </c>
    </row>
    <row r="2779" spans="1:20" x14ac:dyDescent="0.35">
      <c r="A2779" t="s">
        <v>11</v>
      </c>
      <c r="B2779" t="s">
        <v>227</v>
      </c>
      <c r="C2779" t="s">
        <v>13</v>
      </c>
      <c r="D2779" t="s">
        <v>20</v>
      </c>
      <c r="E2779" t="s">
        <v>228</v>
      </c>
      <c r="F2779" t="s">
        <v>24</v>
      </c>
      <c r="G2779">
        <v>7198.96</v>
      </c>
      <c r="H2779" s="1">
        <v>43335</v>
      </c>
      <c r="I2779" t="str">
        <f t="shared" si="129"/>
        <v>23</v>
      </c>
      <c r="J2779" t="str">
        <f t="shared" si="130"/>
        <v>August</v>
      </c>
      <c r="K2779" t="str">
        <f t="shared" si="131"/>
        <v>2018</v>
      </c>
      <c r="L2779" s="15">
        <v>0.4914351851851852</v>
      </c>
      <c r="M2779">
        <f>HOUR(K2779:K14821)</f>
        <v>0</v>
      </c>
      <c r="N2779">
        <f>MINUTE(K2779:K14821)</f>
        <v>0</v>
      </c>
      <c r="O2779">
        <f>SECOND(K2779:K14821)</f>
        <v>0</v>
      </c>
      <c r="P2779">
        <v>21.65</v>
      </c>
      <c r="Q2779">
        <f>G2779-P2779</f>
        <v>7177.31</v>
      </c>
      <c r="R2779" t="s">
        <v>356</v>
      </c>
      <c r="S2779" t="s">
        <v>18</v>
      </c>
      <c r="T2779" t="s">
        <v>19</v>
      </c>
    </row>
    <row r="2780" spans="1:20" x14ac:dyDescent="0.35">
      <c r="A2780" t="s">
        <v>11</v>
      </c>
      <c r="B2780" t="s">
        <v>80</v>
      </c>
      <c r="C2780" t="s">
        <v>13</v>
      </c>
      <c r="D2780" t="s">
        <v>14</v>
      </c>
      <c r="E2780" t="s">
        <v>81</v>
      </c>
      <c r="F2780" t="s">
        <v>24</v>
      </c>
      <c r="G2780">
        <v>16055.19</v>
      </c>
      <c r="H2780" s="1">
        <v>43335</v>
      </c>
      <c r="I2780" t="str">
        <f t="shared" si="129"/>
        <v>23</v>
      </c>
      <c r="J2780" t="str">
        <f t="shared" si="130"/>
        <v>August</v>
      </c>
      <c r="K2780" t="str">
        <f t="shared" si="131"/>
        <v>2018</v>
      </c>
      <c r="L2780" s="15">
        <v>0.49763888888888891</v>
      </c>
      <c r="M2780">
        <f>HOUR(K2780:K14822)</f>
        <v>0</v>
      </c>
      <c r="N2780">
        <f>MINUTE(K2780:K14822)</f>
        <v>0</v>
      </c>
      <c r="O2780">
        <f>SECOND(K2780:K14822)</f>
        <v>0</v>
      </c>
      <c r="P2780">
        <v>9.6300000000000008</v>
      </c>
      <c r="Q2780">
        <f>G2780-P2780</f>
        <v>16045.560000000001</v>
      </c>
      <c r="R2780" t="s">
        <v>435</v>
      </c>
      <c r="S2780" t="s">
        <v>18</v>
      </c>
      <c r="T2780" t="s">
        <v>19</v>
      </c>
    </row>
    <row r="2781" spans="1:20" x14ac:dyDescent="0.35">
      <c r="A2781" t="s">
        <v>29</v>
      </c>
      <c r="B2781" t="s">
        <v>103</v>
      </c>
      <c r="C2781" t="s">
        <v>13</v>
      </c>
      <c r="D2781" t="s">
        <v>121</v>
      </c>
      <c r="E2781" t="s">
        <v>104</v>
      </c>
      <c r="F2781" t="s">
        <v>24</v>
      </c>
      <c r="G2781">
        <v>52429.38</v>
      </c>
      <c r="H2781" s="1">
        <v>43335</v>
      </c>
      <c r="I2781" t="str">
        <f t="shared" si="129"/>
        <v>23</v>
      </c>
      <c r="J2781" t="str">
        <f t="shared" si="130"/>
        <v>August</v>
      </c>
      <c r="K2781" t="str">
        <f t="shared" si="131"/>
        <v>2018</v>
      </c>
      <c r="L2781" s="15">
        <v>0.5</v>
      </c>
      <c r="M2781">
        <f>HOUR(K2781:K14823)</f>
        <v>0</v>
      </c>
      <c r="N2781">
        <f>MINUTE(K2781:K14823)</f>
        <v>0</v>
      </c>
      <c r="O2781">
        <f>SECOND(K2781:K14823)</f>
        <v>0</v>
      </c>
      <c r="P2781">
        <v>782.42</v>
      </c>
      <c r="Q2781">
        <f>G2781-P2781</f>
        <v>51646.96</v>
      </c>
      <c r="R2781" t="s">
        <v>1833</v>
      </c>
      <c r="S2781" t="s">
        <v>18</v>
      </c>
      <c r="T2781" t="s">
        <v>122</v>
      </c>
    </row>
    <row r="2782" spans="1:20" x14ac:dyDescent="0.35">
      <c r="A2782" t="s">
        <v>29</v>
      </c>
      <c r="B2782" t="s">
        <v>170</v>
      </c>
      <c r="C2782" t="s">
        <v>13</v>
      </c>
      <c r="D2782" t="s">
        <v>121</v>
      </c>
      <c r="E2782" t="s">
        <v>171</v>
      </c>
      <c r="F2782" t="s">
        <v>24</v>
      </c>
      <c r="G2782">
        <v>6082.23</v>
      </c>
      <c r="H2782" s="1">
        <v>43335</v>
      </c>
      <c r="I2782" t="str">
        <f t="shared" si="129"/>
        <v>23</v>
      </c>
      <c r="J2782" t="str">
        <f t="shared" si="130"/>
        <v>August</v>
      </c>
      <c r="K2782" t="str">
        <f t="shared" si="131"/>
        <v>2018</v>
      </c>
      <c r="L2782" s="15">
        <v>0.5</v>
      </c>
      <c r="M2782">
        <f>HOUR(K2782:K14824)</f>
        <v>0</v>
      </c>
      <c r="N2782">
        <f>MINUTE(K2782:K14824)</f>
        <v>0</v>
      </c>
      <c r="O2782">
        <f>SECOND(K2782:K14824)</f>
        <v>0</v>
      </c>
      <c r="P2782">
        <v>2887.34</v>
      </c>
      <c r="Q2782">
        <f>G2782-P2782</f>
        <v>3194.8899999999994</v>
      </c>
      <c r="R2782" t="s">
        <v>1833</v>
      </c>
      <c r="S2782" t="s">
        <v>18</v>
      </c>
      <c r="T2782" t="s">
        <v>122</v>
      </c>
    </row>
    <row r="2783" spans="1:20" x14ac:dyDescent="0.35">
      <c r="A2783" t="s">
        <v>29</v>
      </c>
      <c r="B2783" t="s">
        <v>138</v>
      </c>
      <c r="C2783" t="s">
        <v>13</v>
      </c>
      <c r="D2783" t="s">
        <v>208</v>
      </c>
      <c r="E2783" t="s">
        <v>139</v>
      </c>
      <c r="F2783" t="s">
        <v>16</v>
      </c>
      <c r="G2783">
        <v>193551.49</v>
      </c>
      <c r="H2783" s="1">
        <v>43335</v>
      </c>
      <c r="I2783" t="str">
        <f t="shared" si="129"/>
        <v>23</v>
      </c>
      <c r="J2783" t="str">
        <f t="shared" si="130"/>
        <v>August</v>
      </c>
      <c r="K2783" t="str">
        <f t="shared" si="131"/>
        <v>2018</v>
      </c>
      <c r="L2783" s="15">
        <v>0.5</v>
      </c>
      <c r="M2783">
        <f>HOUR(K2783:K14825)</f>
        <v>0</v>
      </c>
      <c r="N2783">
        <f>MINUTE(K2783:K14825)</f>
        <v>0</v>
      </c>
      <c r="O2783">
        <f>SECOND(K2783:K14825)</f>
        <v>0</v>
      </c>
      <c r="P2783">
        <v>41</v>
      </c>
      <c r="Q2783">
        <f>G2783-P2783</f>
        <v>193510.49</v>
      </c>
      <c r="R2783" t="s">
        <v>1833</v>
      </c>
      <c r="S2783" t="s">
        <v>18</v>
      </c>
      <c r="T2783" t="s">
        <v>19</v>
      </c>
    </row>
    <row r="2784" spans="1:20" x14ac:dyDescent="0.35">
      <c r="A2784" t="s">
        <v>29</v>
      </c>
      <c r="B2784" t="s">
        <v>71</v>
      </c>
      <c r="C2784" t="s">
        <v>13</v>
      </c>
      <c r="D2784" t="s">
        <v>31</v>
      </c>
      <c r="E2784" t="s">
        <v>63</v>
      </c>
      <c r="F2784" t="s">
        <v>24</v>
      </c>
      <c r="G2784">
        <v>3161.18</v>
      </c>
      <c r="H2784" s="1">
        <v>43335</v>
      </c>
      <c r="I2784" t="str">
        <f t="shared" si="129"/>
        <v>23</v>
      </c>
      <c r="J2784" t="str">
        <f t="shared" si="130"/>
        <v>August</v>
      </c>
      <c r="K2784" t="str">
        <f t="shared" si="131"/>
        <v>2018</v>
      </c>
      <c r="L2784" s="15">
        <v>0.5</v>
      </c>
      <c r="M2784">
        <f>HOUR(K2784:K14826)</f>
        <v>0</v>
      </c>
      <c r="N2784">
        <f>MINUTE(K2784:K14826)</f>
        <v>0</v>
      </c>
      <c r="O2784">
        <f>SECOND(K2784:K14826)</f>
        <v>0</v>
      </c>
      <c r="P2784">
        <v>35</v>
      </c>
      <c r="Q2784">
        <f>G2784-P2784</f>
        <v>3126.18</v>
      </c>
      <c r="R2784" t="s">
        <v>1833</v>
      </c>
      <c r="S2784" t="s">
        <v>18</v>
      </c>
      <c r="T2784" t="s">
        <v>19</v>
      </c>
    </row>
    <row r="2785" spans="1:20" x14ac:dyDescent="0.35">
      <c r="A2785" t="s">
        <v>11</v>
      </c>
      <c r="B2785" t="s">
        <v>30</v>
      </c>
      <c r="C2785" t="s">
        <v>13</v>
      </c>
      <c r="D2785" t="s">
        <v>20</v>
      </c>
      <c r="E2785" t="s">
        <v>32</v>
      </c>
      <c r="F2785" t="s">
        <v>24</v>
      </c>
      <c r="G2785">
        <v>2649.63</v>
      </c>
      <c r="H2785" s="1">
        <v>43335</v>
      </c>
      <c r="I2785" t="str">
        <f t="shared" si="129"/>
        <v>23</v>
      </c>
      <c r="J2785" t="str">
        <f t="shared" si="130"/>
        <v>August</v>
      </c>
      <c r="K2785" t="str">
        <f t="shared" si="131"/>
        <v>2018</v>
      </c>
      <c r="L2785" s="15">
        <v>0.50796296296296295</v>
      </c>
      <c r="M2785">
        <f>HOUR(K2785:K14827)</f>
        <v>0</v>
      </c>
      <c r="N2785">
        <f>MINUTE(K2785:K14827)</f>
        <v>0</v>
      </c>
      <c r="O2785">
        <f>SECOND(K2785:K14827)</f>
        <v>0</v>
      </c>
      <c r="P2785">
        <v>79.47</v>
      </c>
      <c r="Q2785">
        <f>G2785-P2785</f>
        <v>2570.1600000000003</v>
      </c>
      <c r="R2785" t="s">
        <v>308</v>
      </c>
      <c r="S2785" t="s">
        <v>18</v>
      </c>
      <c r="T2785" t="s">
        <v>19</v>
      </c>
    </row>
    <row r="2786" spans="1:20" x14ac:dyDescent="0.35">
      <c r="A2786" t="s">
        <v>11</v>
      </c>
      <c r="B2786" t="s">
        <v>377</v>
      </c>
      <c r="C2786" t="s">
        <v>13</v>
      </c>
      <c r="D2786" t="s">
        <v>20</v>
      </c>
      <c r="E2786" t="s">
        <v>378</v>
      </c>
      <c r="F2786" t="s">
        <v>24</v>
      </c>
      <c r="G2786">
        <v>6849.02</v>
      </c>
      <c r="H2786" s="1">
        <v>43335</v>
      </c>
      <c r="I2786" t="str">
        <f t="shared" si="129"/>
        <v>23</v>
      </c>
      <c r="J2786" t="str">
        <f t="shared" si="130"/>
        <v>August</v>
      </c>
      <c r="K2786" t="str">
        <f t="shared" si="131"/>
        <v>2018</v>
      </c>
      <c r="L2786" s="15">
        <v>0.52082175925925933</v>
      </c>
      <c r="M2786">
        <f>HOUR(K2786:K14828)</f>
        <v>0</v>
      </c>
      <c r="N2786">
        <f>MINUTE(K2786:K14828)</f>
        <v>0</v>
      </c>
      <c r="O2786">
        <f>SECOND(K2786:K14828)</f>
        <v>0</v>
      </c>
      <c r="P2786">
        <v>41.63</v>
      </c>
      <c r="Q2786">
        <f>G2786-P2786</f>
        <v>6807.39</v>
      </c>
      <c r="R2786" t="s">
        <v>1054</v>
      </c>
      <c r="S2786" t="s">
        <v>18</v>
      </c>
      <c r="T2786" t="s">
        <v>19</v>
      </c>
    </row>
    <row r="2787" spans="1:20" x14ac:dyDescent="0.35">
      <c r="A2787" t="s">
        <v>11</v>
      </c>
      <c r="B2787" t="s">
        <v>331</v>
      </c>
      <c r="C2787" t="s">
        <v>13</v>
      </c>
      <c r="D2787" t="s">
        <v>14</v>
      </c>
      <c r="E2787" t="s">
        <v>332</v>
      </c>
      <c r="F2787" t="s">
        <v>24</v>
      </c>
      <c r="G2787">
        <v>6983.37</v>
      </c>
      <c r="H2787" s="1">
        <v>43335</v>
      </c>
      <c r="I2787" t="str">
        <f t="shared" si="129"/>
        <v>23</v>
      </c>
      <c r="J2787" t="str">
        <f t="shared" si="130"/>
        <v>August</v>
      </c>
      <c r="K2787" t="str">
        <f t="shared" si="131"/>
        <v>2018</v>
      </c>
      <c r="L2787" s="15">
        <v>0.53369212962962964</v>
      </c>
      <c r="M2787">
        <f>HOUR(K2787:K14829)</f>
        <v>0</v>
      </c>
      <c r="N2787">
        <f>MINUTE(K2787:K14829)</f>
        <v>0</v>
      </c>
      <c r="O2787">
        <f>SECOND(K2787:K14829)</f>
        <v>0</v>
      </c>
      <c r="P2787">
        <v>11.27</v>
      </c>
      <c r="Q2787">
        <f>G2787-P2787</f>
        <v>6972.0999999999995</v>
      </c>
      <c r="R2787" t="s">
        <v>1055</v>
      </c>
      <c r="S2787" t="s">
        <v>18</v>
      </c>
      <c r="T2787" t="s">
        <v>19</v>
      </c>
    </row>
    <row r="2788" spans="1:20" x14ac:dyDescent="0.35">
      <c r="A2788" t="s">
        <v>29</v>
      </c>
      <c r="B2788" t="s">
        <v>282</v>
      </c>
      <c r="C2788" t="s">
        <v>13</v>
      </c>
      <c r="D2788" t="s">
        <v>31</v>
      </c>
      <c r="E2788" t="s">
        <v>283</v>
      </c>
      <c r="F2788" t="s">
        <v>24</v>
      </c>
      <c r="G2788">
        <v>3670.08</v>
      </c>
      <c r="H2788" s="1">
        <v>43335</v>
      </c>
      <c r="I2788" t="str">
        <f t="shared" si="129"/>
        <v>23</v>
      </c>
      <c r="J2788" t="str">
        <f t="shared" si="130"/>
        <v>August</v>
      </c>
      <c r="K2788" t="str">
        <f t="shared" si="131"/>
        <v>2018</v>
      </c>
      <c r="L2788" s="15">
        <v>0.54166666666666663</v>
      </c>
      <c r="M2788">
        <f>HOUR(K2788:K14830)</f>
        <v>0</v>
      </c>
      <c r="N2788">
        <f>MINUTE(K2788:K14830)</f>
        <v>0</v>
      </c>
      <c r="O2788">
        <f>SECOND(K2788:K14830)</f>
        <v>0</v>
      </c>
      <c r="P2788">
        <v>15</v>
      </c>
      <c r="Q2788">
        <f>G2788-P2788</f>
        <v>3655.08</v>
      </c>
      <c r="R2788" t="s">
        <v>1833</v>
      </c>
      <c r="S2788" t="s">
        <v>18</v>
      </c>
      <c r="T2788" t="s">
        <v>19</v>
      </c>
    </row>
    <row r="2789" spans="1:20" x14ac:dyDescent="0.35">
      <c r="A2789" t="s">
        <v>29</v>
      </c>
      <c r="B2789" t="s">
        <v>111</v>
      </c>
      <c r="C2789" t="s">
        <v>13</v>
      </c>
      <c r="D2789" t="s">
        <v>121</v>
      </c>
      <c r="E2789" t="s">
        <v>112</v>
      </c>
      <c r="F2789" t="s">
        <v>24</v>
      </c>
      <c r="G2789">
        <v>3001.96</v>
      </c>
      <c r="H2789" s="1">
        <v>43335</v>
      </c>
      <c r="I2789" t="str">
        <f t="shared" si="129"/>
        <v>23</v>
      </c>
      <c r="J2789" t="str">
        <f t="shared" si="130"/>
        <v>August</v>
      </c>
      <c r="K2789" t="str">
        <f t="shared" si="131"/>
        <v>2018</v>
      </c>
      <c r="L2789" s="15">
        <v>0.54166666666666663</v>
      </c>
      <c r="M2789">
        <f>HOUR(K2789:K14831)</f>
        <v>0</v>
      </c>
      <c r="N2789">
        <f>MINUTE(K2789:K14831)</f>
        <v>0</v>
      </c>
      <c r="O2789">
        <f>SECOND(K2789:K14831)</f>
        <v>0</v>
      </c>
      <c r="P2789">
        <v>1681.58</v>
      </c>
      <c r="Q2789">
        <f>G2789-P2789</f>
        <v>1320.38</v>
      </c>
      <c r="R2789" t="s">
        <v>1833</v>
      </c>
      <c r="S2789" t="s">
        <v>18</v>
      </c>
      <c r="T2789" t="s">
        <v>122</v>
      </c>
    </row>
    <row r="2790" spans="1:20" x14ac:dyDescent="0.35">
      <c r="A2790" t="s">
        <v>11</v>
      </c>
      <c r="B2790" t="s">
        <v>58</v>
      </c>
      <c r="C2790" t="s">
        <v>13</v>
      </c>
      <c r="D2790" t="s">
        <v>14</v>
      </c>
      <c r="E2790" t="s">
        <v>59</v>
      </c>
      <c r="F2790" t="s">
        <v>16</v>
      </c>
      <c r="G2790">
        <v>1769.69</v>
      </c>
      <c r="H2790" s="1">
        <v>43335</v>
      </c>
      <c r="I2790" t="str">
        <f t="shared" si="129"/>
        <v>23</v>
      </c>
      <c r="J2790" t="str">
        <f t="shared" si="130"/>
        <v>August</v>
      </c>
      <c r="K2790" t="str">
        <f t="shared" si="131"/>
        <v>2018</v>
      </c>
      <c r="L2790" s="15">
        <v>0.54684027777777777</v>
      </c>
      <c r="M2790">
        <f>HOUR(K2790:K14832)</f>
        <v>0</v>
      </c>
      <c r="N2790">
        <f>MINUTE(K2790:K14832)</f>
        <v>0</v>
      </c>
      <c r="O2790">
        <f>SECOND(K2790:K14832)</f>
        <v>0</v>
      </c>
      <c r="P2790">
        <v>4.57</v>
      </c>
      <c r="Q2790">
        <f>G2790-P2790</f>
        <v>1765.1200000000001</v>
      </c>
      <c r="R2790" t="s">
        <v>383</v>
      </c>
      <c r="S2790" t="s">
        <v>18</v>
      </c>
      <c r="T2790" t="s">
        <v>19</v>
      </c>
    </row>
    <row r="2791" spans="1:20" x14ac:dyDescent="0.35">
      <c r="A2791" t="s">
        <v>11</v>
      </c>
      <c r="B2791" t="s">
        <v>80</v>
      </c>
      <c r="C2791" t="s">
        <v>13</v>
      </c>
      <c r="D2791" t="s">
        <v>20</v>
      </c>
      <c r="E2791" t="s">
        <v>81</v>
      </c>
      <c r="F2791" t="s">
        <v>24</v>
      </c>
      <c r="G2791">
        <v>16038.1</v>
      </c>
      <c r="H2791" s="1">
        <v>43335</v>
      </c>
      <c r="I2791" t="str">
        <f t="shared" si="129"/>
        <v>23</v>
      </c>
      <c r="J2791" t="str">
        <f t="shared" si="130"/>
        <v>August</v>
      </c>
      <c r="K2791" t="str">
        <f t="shared" si="131"/>
        <v>2018</v>
      </c>
      <c r="L2791" s="15">
        <v>0.5604513888888889</v>
      </c>
      <c r="M2791">
        <f>HOUR(K2791:K14833)</f>
        <v>0</v>
      </c>
      <c r="N2791">
        <f>MINUTE(K2791:K14833)</f>
        <v>0</v>
      </c>
      <c r="O2791">
        <f>SECOND(K2791:K14833)</f>
        <v>0</v>
      </c>
      <c r="P2791">
        <v>17.09</v>
      </c>
      <c r="Q2791">
        <f>G2791-P2791</f>
        <v>16021.01</v>
      </c>
      <c r="R2791" t="s">
        <v>696</v>
      </c>
      <c r="S2791" t="s">
        <v>18</v>
      </c>
      <c r="T2791" t="s">
        <v>19</v>
      </c>
    </row>
    <row r="2792" spans="1:20" x14ac:dyDescent="0.35">
      <c r="A2792" t="s">
        <v>11</v>
      </c>
      <c r="B2792" t="s">
        <v>182</v>
      </c>
      <c r="C2792" t="s">
        <v>13</v>
      </c>
      <c r="D2792" t="s">
        <v>20</v>
      </c>
      <c r="E2792" t="s">
        <v>183</v>
      </c>
      <c r="F2792" t="s">
        <v>24</v>
      </c>
      <c r="G2792">
        <v>10443.209999999999</v>
      </c>
      <c r="H2792" s="1">
        <v>43335</v>
      </c>
      <c r="I2792" t="str">
        <f t="shared" si="129"/>
        <v>23</v>
      </c>
      <c r="J2792" t="str">
        <f t="shared" si="130"/>
        <v>August</v>
      </c>
      <c r="K2792" t="str">
        <f t="shared" si="131"/>
        <v>2018</v>
      </c>
      <c r="L2792" s="15">
        <v>0.57406250000000003</v>
      </c>
      <c r="M2792">
        <f>HOUR(K2792:K14834)</f>
        <v>0</v>
      </c>
      <c r="N2792">
        <f>MINUTE(K2792:K14834)</f>
        <v>0</v>
      </c>
      <c r="O2792">
        <f>SECOND(K2792:K14834)</f>
        <v>0</v>
      </c>
      <c r="P2792">
        <v>45.34</v>
      </c>
      <c r="Q2792">
        <f>G2792-P2792</f>
        <v>10397.869999999999</v>
      </c>
      <c r="R2792" t="s">
        <v>1056</v>
      </c>
      <c r="S2792" t="s">
        <v>18</v>
      </c>
      <c r="T2792" t="s">
        <v>19</v>
      </c>
    </row>
    <row r="2793" spans="1:20" x14ac:dyDescent="0.35">
      <c r="A2793" t="s">
        <v>29</v>
      </c>
      <c r="B2793" t="s">
        <v>180</v>
      </c>
      <c r="C2793" t="s">
        <v>13</v>
      </c>
      <c r="D2793" t="s">
        <v>31</v>
      </c>
      <c r="E2793" t="s">
        <v>181</v>
      </c>
      <c r="F2793" t="s">
        <v>24</v>
      </c>
      <c r="G2793">
        <v>8121.28</v>
      </c>
      <c r="H2793" s="1">
        <v>43335</v>
      </c>
      <c r="I2793" t="str">
        <f t="shared" si="129"/>
        <v>23</v>
      </c>
      <c r="J2793" t="str">
        <f t="shared" si="130"/>
        <v>August</v>
      </c>
      <c r="K2793" t="str">
        <f t="shared" si="131"/>
        <v>2018</v>
      </c>
      <c r="L2793" s="15">
        <v>0.58333333333333337</v>
      </c>
      <c r="M2793">
        <f>HOUR(K2793:K14835)</f>
        <v>0</v>
      </c>
      <c r="N2793">
        <f>MINUTE(K2793:K14835)</f>
        <v>0</v>
      </c>
      <c r="O2793">
        <f>SECOND(K2793:K14835)</f>
        <v>0</v>
      </c>
      <c r="P2793">
        <v>60</v>
      </c>
      <c r="Q2793">
        <f>G2793-P2793</f>
        <v>8061.28</v>
      </c>
      <c r="R2793" t="s">
        <v>1833</v>
      </c>
      <c r="S2793" t="s">
        <v>18</v>
      </c>
      <c r="T2793" t="s">
        <v>19</v>
      </c>
    </row>
    <row r="2794" spans="1:20" x14ac:dyDescent="0.35">
      <c r="A2794" t="s">
        <v>29</v>
      </c>
      <c r="B2794" t="s">
        <v>30</v>
      </c>
      <c r="C2794" t="s">
        <v>13</v>
      </c>
      <c r="D2794" t="s">
        <v>121</v>
      </c>
      <c r="E2794" t="s">
        <v>32</v>
      </c>
      <c r="F2794" t="s">
        <v>24</v>
      </c>
      <c r="G2794">
        <v>4969.93</v>
      </c>
      <c r="H2794" s="1">
        <v>43335</v>
      </c>
      <c r="I2794" t="str">
        <f t="shared" si="129"/>
        <v>23</v>
      </c>
      <c r="J2794" t="str">
        <f t="shared" si="130"/>
        <v>August</v>
      </c>
      <c r="K2794" t="str">
        <f t="shared" si="131"/>
        <v>2018</v>
      </c>
      <c r="L2794" s="15">
        <v>0.58333333333333337</v>
      </c>
      <c r="M2794">
        <f>HOUR(K2794:K14836)</f>
        <v>0</v>
      </c>
      <c r="N2794">
        <f>MINUTE(K2794:K14836)</f>
        <v>0</v>
      </c>
      <c r="O2794">
        <f>SECOND(K2794:K14836)</f>
        <v>0</v>
      </c>
      <c r="P2794">
        <v>2320.3000000000002</v>
      </c>
      <c r="Q2794">
        <f>G2794-P2794</f>
        <v>2649.63</v>
      </c>
      <c r="R2794" t="s">
        <v>1833</v>
      </c>
      <c r="S2794" t="s">
        <v>18</v>
      </c>
      <c r="T2794" t="s">
        <v>122</v>
      </c>
    </row>
    <row r="2795" spans="1:20" x14ac:dyDescent="0.35">
      <c r="A2795" t="s">
        <v>29</v>
      </c>
      <c r="B2795" t="s">
        <v>327</v>
      </c>
      <c r="C2795" t="s">
        <v>13</v>
      </c>
      <c r="D2795" t="s">
        <v>121</v>
      </c>
      <c r="E2795" t="s">
        <v>328</v>
      </c>
      <c r="F2795" t="s">
        <v>24</v>
      </c>
      <c r="G2795">
        <v>3842.64</v>
      </c>
      <c r="H2795" s="1">
        <v>43335</v>
      </c>
      <c r="I2795" t="str">
        <f t="shared" si="129"/>
        <v>23</v>
      </c>
      <c r="J2795" t="str">
        <f t="shared" si="130"/>
        <v>August</v>
      </c>
      <c r="K2795" t="str">
        <f t="shared" si="131"/>
        <v>2018</v>
      </c>
      <c r="L2795" s="15">
        <v>0.58333333333333337</v>
      </c>
      <c r="M2795">
        <f>HOUR(K2795:K14837)</f>
        <v>0</v>
      </c>
      <c r="N2795">
        <f>MINUTE(K2795:K14837)</f>
        <v>0</v>
      </c>
      <c r="O2795">
        <f>SECOND(K2795:K14837)</f>
        <v>0</v>
      </c>
      <c r="P2795">
        <v>1928.97</v>
      </c>
      <c r="Q2795">
        <f>G2795-P2795</f>
        <v>1913.6699999999998</v>
      </c>
      <c r="R2795" t="s">
        <v>1833</v>
      </c>
      <c r="S2795" t="s">
        <v>18</v>
      </c>
      <c r="T2795" t="s">
        <v>122</v>
      </c>
    </row>
    <row r="2796" spans="1:20" x14ac:dyDescent="0.35">
      <c r="A2796" t="s">
        <v>11</v>
      </c>
      <c r="B2796" t="s">
        <v>116</v>
      </c>
      <c r="C2796" t="s">
        <v>13</v>
      </c>
      <c r="D2796" t="s">
        <v>20</v>
      </c>
      <c r="E2796" t="s">
        <v>117</v>
      </c>
      <c r="F2796" t="s">
        <v>24</v>
      </c>
      <c r="G2796">
        <v>3235.09</v>
      </c>
      <c r="H2796" s="1">
        <v>43335</v>
      </c>
      <c r="I2796" t="str">
        <f t="shared" si="129"/>
        <v>23</v>
      </c>
      <c r="J2796" t="str">
        <f t="shared" si="130"/>
        <v>August</v>
      </c>
      <c r="K2796" t="str">
        <f t="shared" si="131"/>
        <v>2018</v>
      </c>
      <c r="L2796" s="15">
        <v>0.58553240740740742</v>
      </c>
      <c r="M2796">
        <f>HOUR(K2796:K14838)</f>
        <v>0</v>
      </c>
      <c r="N2796">
        <f>MINUTE(K2796:K14838)</f>
        <v>0</v>
      </c>
      <c r="O2796">
        <f>SECOND(K2796:K14838)</f>
        <v>0</v>
      </c>
      <c r="P2796">
        <v>74.239999999999995</v>
      </c>
      <c r="Q2796">
        <f>G2796-P2796</f>
        <v>3160.8500000000004</v>
      </c>
      <c r="R2796" t="s">
        <v>1057</v>
      </c>
      <c r="S2796" t="s">
        <v>18</v>
      </c>
      <c r="T2796" t="s">
        <v>19</v>
      </c>
    </row>
    <row r="2797" spans="1:20" x14ac:dyDescent="0.35">
      <c r="A2797" t="s">
        <v>11</v>
      </c>
      <c r="B2797" t="s">
        <v>109</v>
      </c>
      <c r="C2797" t="s">
        <v>13</v>
      </c>
      <c r="D2797" t="s">
        <v>20</v>
      </c>
      <c r="E2797" t="s">
        <v>110</v>
      </c>
      <c r="F2797" t="s">
        <v>24</v>
      </c>
      <c r="G2797">
        <v>3146.52</v>
      </c>
      <c r="H2797" s="1">
        <v>43335</v>
      </c>
      <c r="I2797" t="str">
        <f t="shared" si="129"/>
        <v>23</v>
      </c>
      <c r="J2797" t="str">
        <f t="shared" si="130"/>
        <v>August</v>
      </c>
      <c r="K2797" t="str">
        <f t="shared" si="131"/>
        <v>2018</v>
      </c>
      <c r="L2797" s="15">
        <v>0.59240740740740738</v>
      </c>
      <c r="M2797">
        <f>HOUR(K2797:K14839)</f>
        <v>0</v>
      </c>
      <c r="N2797">
        <f>MINUTE(K2797:K14839)</f>
        <v>0</v>
      </c>
      <c r="O2797">
        <f>SECOND(K2797:K14839)</f>
        <v>0</v>
      </c>
      <c r="P2797">
        <v>63.74</v>
      </c>
      <c r="Q2797">
        <f>G2797-P2797</f>
        <v>3082.78</v>
      </c>
      <c r="R2797" t="s">
        <v>868</v>
      </c>
      <c r="S2797" t="s">
        <v>18</v>
      </c>
      <c r="T2797" t="s">
        <v>19</v>
      </c>
    </row>
    <row r="2798" spans="1:20" x14ac:dyDescent="0.35">
      <c r="A2798" t="s">
        <v>11</v>
      </c>
      <c r="B2798" t="s">
        <v>62</v>
      </c>
      <c r="C2798" t="s">
        <v>13</v>
      </c>
      <c r="D2798" t="s">
        <v>20</v>
      </c>
      <c r="E2798" t="s">
        <v>63</v>
      </c>
      <c r="F2798" t="s">
        <v>24</v>
      </c>
      <c r="G2798">
        <v>1881.12</v>
      </c>
      <c r="H2798" s="1">
        <v>43335</v>
      </c>
      <c r="I2798" t="str">
        <f t="shared" si="129"/>
        <v>23</v>
      </c>
      <c r="J2798" t="str">
        <f t="shared" si="130"/>
        <v>August</v>
      </c>
      <c r="K2798" t="str">
        <f t="shared" si="131"/>
        <v>2018</v>
      </c>
      <c r="L2798" s="15">
        <v>0.59928240740740735</v>
      </c>
      <c r="M2798">
        <f>HOUR(K2798:K14840)</f>
        <v>0</v>
      </c>
      <c r="N2798">
        <f>MINUTE(K2798:K14840)</f>
        <v>0</v>
      </c>
      <c r="O2798">
        <f>SECOND(K2798:K14840)</f>
        <v>0</v>
      </c>
      <c r="P2798">
        <v>16.96</v>
      </c>
      <c r="Q2798">
        <f>G2798-P2798</f>
        <v>1864.1599999999999</v>
      </c>
      <c r="R2798" t="s">
        <v>839</v>
      </c>
      <c r="S2798" t="s">
        <v>18</v>
      </c>
      <c r="T2798" t="s">
        <v>19</v>
      </c>
    </row>
    <row r="2799" spans="1:20" x14ac:dyDescent="0.35">
      <c r="A2799" t="s">
        <v>11</v>
      </c>
      <c r="B2799" t="s">
        <v>289</v>
      </c>
      <c r="C2799" t="s">
        <v>13</v>
      </c>
      <c r="D2799" t="s">
        <v>20</v>
      </c>
      <c r="E2799" t="s">
        <v>290</v>
      </c>
      <c r="F2799" t="s">
        <v>24</v>
      </c>
      <c r="G2799">
        <v>2664.56</v>
      </c>
      <c r="H2799" s="1">
        <v>43335</v>
      </c>
      <c r="I2799" t="str">
        <f t="shared" si="129"/>
        <v>23</v>
      </c>
      <c r="J2799" t="str">
        <f t="shared" si="130"/>
        <v>August</v>
      </c>
      <c r="K2799" t="str">
        <f t="shared" si="131"/>
        <v>2018</v>
      </c>
      <c r="L2799" s="15">
        <v>0.60615740740740742</v>
      </c>
      <c r="M2799">
        <f>HOUR(K2799:K14841)</f>
        <v>0</v>
      </c>
      <c r="N2799">
        <f>MINUTE(K2799:K14841)</f>
        <v>0</v>
      </c>
      <c r="O2799">
        <f>SECOND(K2799:K14841)</f>
        <v>0</v>
      </c>
      <c r="P2799">
        <v>9.4499999999999993</v>
      </c>
      <c r="Q2799">
        <f>G2799-P2799</f>
        <v>2655.11</v>
      </c>
      <c r="R2799" t="s">
        <v>394</v>
      </c>
      <c r="S2799" t="s">
        <v>18</v>
      </c>
      <c r="T2799" t="s">
        <v>19</v>
      </c>
    </row>
    <row r="2800" spans="1:20" x14ac:dyDescent="0.35">
      <c r="A2800" t="s">
        <v>11</v>
      </c>
      <c r="B2800" t="s">
        <v>154</v>
      </c>
      <c r="C2800" t="s">
        <v>13</v>
      </c>
      <c r="D2800" t="s">
        <v>20</v>
      </c>
      <c r="E2800" t="s">
        <v>155</v>
      </c>
      <c r="F2800" t="s">
        <v>16</v>
      </c>
      <c r="G2800">
        <v>1934.71</v>
      </c>
      <c r="H2800" s="1">
        <v>43335</v>
      </c>
      <c r="I2800" t="str">
        <f t="shared" si="129"/>
        <v>23</v>
      </c>
      <c r="J2800" t="str">
        <f t="shared" si="130"/>
        <v>August</v>
      </c>
      <c r="K2800" t="str">
        <f t="shared" si="131"/>
        <v>2018</v>
      </c>
      <c r="L2800" s="15">
        <v>0.61303240740740739</v>
      </c>
      <c r="M2800">
        <f>HOUR(K2800:K14842)</f>
        <v>0</v>
      </c>
      <c r="N2800">
        <f>MINUTE(K2800:K14842)</f>
        <v>0</v>
      </c>
      <c r="O2800">
        <f>SECOND(K2800:K14842)</f>
        <v>0</v>
      </c>
      <c r="P2800">
        <v>9.0399999999999991</v>
      </c>
      <c r="Q2800">
        <f>G2800-P2800</f>
        <v>1925.67</v>
      </c>
      <c r="R2800" t="s">
        <v>932</v>
      </c>
      <c r="S2800" t="s">
        <v>18</v>
      </c>
      <c r="T2800" t="s">
        <v>19</v>
      </c>
    </row>
    <row r="2801" spans="1:20" x14ac:dyDescent="0.35">
      <c r="A2801" t="s">
        <v>11</v>
      </c>
      <c r="B2801" t="s">
        <v>180</v>
      </c>
      <c r="C2801" t="s">
        <v>13</v>
      </c>
      <c r="D2801" t="s">
        <v>14</v>
      </c>
      <c r="E2801" t="s">
        <v>181</v>
      </c>
      <c r="F2801" t="s">
        <v>24</v>
      </c>
      <c r="G2801">
        <v>8181.28</v>
      </c>
      <c r="H2801" s="1">
        <v>43335</v>
      </c>
      <c r="I2801" t="str">
        <f t="shared" si="129"/>
        <v>23</v>
      </c>
      <c r="J2801" t="str">
        <f t="shared" si="130"/>
        <v>August</v>
      </c>
      <c r="K2801" t="str">
        <f t="shared" si="131"/>
        <v>2018</v>
      </c>
      <c r="L2801" s="15">
        <v>0.61990740740740746</v>
      </c>
      <c r="M2801">
        <f>HOUR(K2801:K14843)</f>
        <v>0</v>
      </c>
      <c r="N2801">
        <f>MINUTE(K2801:K14843)</f>
        <v>0</v>
      </c>
      <c r="O2801">
        <f>SECOND(K2801:K14843)</f>
        <v>0</v>
      </c>
      <c r="P2801">
        <v>66.13</v>
      </c>
      <c r="Q2801">
        <f>G2801-P2801</f>
        <v>8115.15</v>
      </c>
      <c r="R2801" t="s">
        <v>217</v>
      </c>
      <c r="S2801" t="s">
        <v>18</v>
      </c>
      <c r="T2801" t="s">
        <v>19</v>
      </c>
    </row>
    <row r="2802" spans="1:20" x14ac:dyDescent="0.35">
      <c r="A2802" t="s">
        <v>29</v>
      </c>
      <c r="B2802" t="s">
        <v>223</v>
      </c>
      <c r="C2802" t="s">
        <v>13</v>
      </c>
      <c r="D2802" t="s">
        <v>121</v>
      </c>
      <c r="E2802" t="s">
        <v>23</v>
      </c>
      <c r="F2802" t="s">
        <v>24</v>
      </c>
      <c r="G2802">
        <v>3769.84</v>
      </c>
      <c r="H2802" s="1">
        <v>43335</v>
      </c>
      <c r="I2802" t="str">
        <f t="shared" si="129"/>
        <v>23</v>
      </c>
      <c r="J2802" t="str">
        <f t="shared" si="130"/>
        <v>August</v>
      </c>
      <c r="K2802" t="str">
        <f t="shared" si="131"/>
        <v>2018</v>
      </c>
      <c r="L2802" s="15">
        <v>0.625</v>
      </c>
      <c r="M2802">
        <f>HOUR(K2802:K14844)</f>
        <v>0</v>
      </c>
      <c r="N2802">
        <f>MINUTE(K2802:K14844)</f>
        <v>0</v>
      </c>
      <c r="O2802">
        <f>SECOND(K2802:K14844)</f>
        <v>0</v>
      </c>
      <c r="P2802">
        <v>596.33000000000004</v>
      </c>
      <c r="Q2802">
        <f>G2802-P2802</f>
        <v>3173.51</v>
      </c>
      <c r="R2802" t="s">
        <v>1833</v>
      </c>
      <c r="S2802" t="s">
        <v>18</v>
      </c>
      <c r="T2802" t="s">
        <v>122</v>
      </c>
    </row>
    <row r="2803" spans="1:20" x14ac:dyDescent="0.35">
      <c r="A2803" t="s">
        <v>29</v>
      </c>
      <c r="B2803" t="s">
        <v>25</v>
      </c>
      <c r="C2803" t="s">
        <v>13</v>
      </c>
      <c r="D2803" t="s">
        <v>31</v>
      </c>
      <c r="E2803" t="s">
        <v>26</v>
      </c>
      <c r="F2803" t="s">
        <v>16</v>
      </c>
      <c r="G2803">
        <v>2513.0500000000002</v>
      </c>
      <c r="H2803" s="1">
        <v>43335</v>
      </c>
      <c r="I2803" t="str">
        <f t="shared" si="129"/>
        <v>23</v>
      </c>
      <c r="J2803" t="str">
        <f t="shared" si="130"/>
        <v>August</v>
      </c>
      <c r="K2803" t="str">
        <f t="shared" si="131"/>
        <v>2018</v>
      </c>
      <c r="L2803" s="15">
        <v>0.625</v>
      </c>
      <c r="M2803">
        <f>HOUR(K2803:K14845)</f>
        <v>0</v>
      </c>
      <c r="N2803">
        <f>MINUTE(K2803:K14845)</f>
        <v>0</v>
      </c>
      <c r="O2803">
        <f>SECOND(K2803:K14845)</f>
        <v>0</v>
      </c>
      <c r="P2803">
        <v>33</v>
      </c>
      <c r="Q2803">
        <f>G2803-P2803</f>
        <v>2480.0500000000002</v>
      </c>
      <c r="R2803" t="s">
        <v>1833</v>
      </c>
      <c r="S2803" t="s">
        <v>18</v>
      </c>
      <c r="T2803" t="s">
        <v>19</v>
      </c>
    </row>
    <row r="2804" spans="1:20" x14ac:dyDescent="0.35">
      <c r="A2804" t="s">
        <v>11</v>
      </c>
      <c r="B2804" t="s">
        <v>239</v>
      </c>
      <c r="C2804" t="s">
        <v>13</v>
      </c>
      <c r="D2804" t="s">
        <v>14</v>
      </c>
      <c r="E2804" t="s">
        <v>240</v>
      </c>
      <c r="F2804" t="s">
        <v>16</v>
      </c>
      <c r="G2804">
        <v>1821.09</v>
      </c>
      <c r="H2804" s="1">
        <v>43335</v>
      </c>
      <c r="I2804" t="str">
        <f t="shared" si="129"/>
        <v>23</v>
      </c>
      <c r="J2804" t="str">
        <f t="shared" si="130"/>
        <v>August</v>
      </c>
      <c r="K2804" t="str">
        <f t="shared" si="131"/>
        <v>2018</v>
      </c>
      <c r="L2804" s="15">
        <v>0.62616898148148148</v>
      </c>
      <c r="M2804">
        <f>HOUR(K2804:K14846)</f>
        <v>0</v>
      </c>
      <c r="N2804">
        <f>MINUTE(K2804:K14846)</f>
        <v>0</v>
      </c>
      <c r="O2804">
        <f>SECOND(K2804:K14846)</f>
        <v>0</v>
      </c>
      <c r="P2804">
        <v>19.52</v>
      </c>
      <c r="Q2804">
        <f>G2804-P2804</f>
        <v>1801.57</v>
      </c>
      <c r="R2804" t="s">
        <v>875</v>
      </c>
      <c r="S2804" t="s">
        <v>18</v>
      </c>
      <c r="T2804" t="s">
        <v>19</v>
      </c>
    </row>
    <row r="2805" spans="1:20" x14ac:dyDescent="0.35">
      <c r="A2805" t="s">
        <v>11</v>
      </c>
      <c r="B2805" t="s">
        <v>128</v>
      </c>
      <c r="C2805" t="s">
        <v>13</v>
      </c>
      <c r="D2805" t="s">
        <v>20</v>
      </c>
      <c r="E2805" t="s">
        <v>129</v>
      </c>
      <c r="F2805" t="s">
        <v>24</v>
      </c>
      <c r="G2805">
        <v>58452.53</v>
      </c>
      <c r="H2805" s="1">
        <v>43335</v>
      </c>
      <c r="I2805" t="str">
        <f t="shared" si="129"/>
        <v>23</v>
      </c>
      <c r="J2805" t="str">
        <f t="shared" si="130"/>
        <v>August</v>
      </c>
      <c r="K2805" t="str">
        <f t="shared" si="131"/>
        <v>2018</v>
      </c>
      <c r="L2805" s="15">
        <v>0.63067129629629626</v>
      </c>
      <c r="M2805">
        <f>HOUR(K2805:K14847)</f>
        <v>0</v>
      </c>
      <c r="N2805">
        <f>MINUTE(K2805:K14847)</f>
        <v>0</v>
      </c>
      <c r="O2805">
        <f>SECOND(K2805:K14847)</f>
        <v>0</v>
      </c>
      <c r="P2805">
        <v>30.64</v>
      </c>
      <c r="Q2805">
        <f>G2805-P2805</f>
        <v>58421.89</v>
      </c>
      <c r="R2805" t="s">
        <v>238</v>
      </c>
      <c r="S2805" t="s">
        <v>18</v>
      </c>
      <c r="T2805" t="s">
        <v>19</v>
      </c>
    </row>
    <row r="2806" spans="1:20" x14ac:dyDescent="0.35">
      <c r="A2806" t="s">
        <v>11</v>
      </c>
      <c r="B2806" t="s">
        <v>37</v>
      </c>
      <c r="C2806" t="s">
        <v>13</v>
      </c>
      <c r="D2806" t="s">
        <v>20</v>
      </c>
      <c r="E2806" t="s">
        <v>38</v>
      </c>
      <c r="F2806" t="s">
        <v>16</v>
      </c>
      <c r="G2806">
        <v>3696.13</v>
      </c>
      <c r="H2806" s="1">
        <v>43335</v>
      </c>
      <c r="I2806" t="str">
        <f t="shared" si="129"/>
        <v>23</v>
      </c>
      <c r="J2806" t="str">
        <f t="shared" si="130"/>
        <v>August</v>
      </c>
      <c r="K2806" t="str">
        <f t="shared" si="131"/>
        <v>2018</v>
      </c>
      <c r="L2806" s="15">
        <v>0.63518518518518519</v>
      </c>
      <c r="M2806">
        <f>HOUR(K2806:K14848)</f>
        <v>0</v>
      </c>
      <c r="N2806">
        <f>MINUTE(K2806:K14848)</f>
        <v>0</v>
      </c>
      <c r="O2806">
        <f>SECOND(K2806:K14848)</f>
        <v>0</v>
      </c>
      <c r="P2806">
        <v>19.11</v>
      </c>
      <c r="Q2806">
        <f>G2806-P2806</f>
        <v>3677.02</v>
      </c>
      <c r="R2806" t="s">
        <v>782</v>
      </c>
      <c r="S2806" t="s">
        <v>18</v>
      </c>
      <c r="T2806" t="s">
        <v>19</v>
      </c>
    </row>
    <row r="2807" spans="1:20" x14ac:dyDescent="0.35">
      <c r="A2807" t="s">
        <v>11</v>
      </c>
      <c r="B2807" t="s">
        <v>180</v>
      </c>
      <c r="C2807" t="s">
        <v>13</v>
      </c>
      <c r="D2807" t="s">
        <v>20</v>
      </c>
      <c r="E2807" t="s">
        <v>181</v>
      </c>
      <c r="F2807" t="s">
        <v>24</v>
      </c>
      <c r="G2807">
        <v>7868.22</v>
      </c>
      <c r="H2807" s="1">
        <v>43335</v>
      </c>
      <c r="I2807" t="str">
        <f t="shared" si="129"/>
        <v>23</v>
      </c>
      <c r="J2807" t="str">
        <f t="shared" si="130"/>
        <v>August</v>
      </c>
      <c r="K2807" t="str">
        <f t="shared" si="131"/>
        <v>2018</v>
      </c>
      <c r="L2807" s="15">
        <v>0.63969907407407411</v>
      </c>
      <c r="M2807">
        <f>HOUR(K2807:K14849)</f>
        <v>0</v>
      </c>
      <c r="N2807">
        <f>MINUTE(K2807:K14849)</f>
        <v>0</v>
      </c>
      <c r="O2807">
        <f>SECOND(K2807:K14849)</f>
        <v>0</v>
      </c>
      <c r="P2807">
        <v>253.06</v>
      </c>
      <c r="Q2807">
        <f>G2807-P2807</f>
        <v>7615.16</v>
      </c>
      <c r="R2807" t="s">
        <v>412</v>
      </c>
      <c r="S2807" t="s">
        <v>18</v>
      </c>
      <c r="T2807" t="s">
        <v>19</v>
      </c>
    </row>
    <row r="2808" spans="1:20" x14ac:dyDescent="0.35">
      <c r="A2808" t="s">
        <v>11</v>
      </c>
      <c r="B2808" t="s">
        <v>22</v>
      </c>
      <c r="C2808" t="s">
        <v>13</v>
      </c>
      <c r="D2808" t="s">
        <v>14</v>
      </c>
      <c r="E2808" t="s">
        <v>23</v>
      </c>
      <c r="F2808" t="s">
        <v>24</v>
      </c>
      <c r="G2808">
        <v>1887.96</v>
      </c>
      <c r="H2808" s="1">
        <v>43335</v>
      </c>
      <c r="I2808" t="str">
        <f t="shared" si="129"/>
        <v>23</v>
      </c>
      <c r="J2808" t="str">
        <f t="shared" si="130"/>
        <v>August</v>
      </c>
      <c r="K2808" t="str">
        <f t="shared" si="131"/>
        <v>2018</v>
      </c>
      <c r="L2808" s="15">
        <v>0.64420138888888889</v>
      </c>
      <c r="M2808">
        <f>HOUR(K2808:K14850)</f>
        <v>0</v>
      </c>
      <c r="N2808">
        <f>MINUTE(K2808:K14850)</f>
        <v>0</v>
      </c>
      <c r="O2808">
        <f>SECOND(K2808:K14850)</f>
        <v>0</v>
      </c>
      <c r="P2808">
        <v>7.65</v>
      </c>
      <c r="Q2808">
        <f>G2808-P2808</f>
        <v>1880.31</v>
      </c>
      <c r="R2808" t="s">
        <v>123</v>
      </c>
      <c r="S2808" t="s">
        <v>18</v>
      </c>
      <c r="T2808" t="s">
        <v>19</v>
      </c>
    </row>
    <row r="2809" spans="1:20" x14ac:dyDescent="0.35">
      <c r="A2809" t="s">
        <v>11</v>
      </c>
      <c r="B2809" t="s">
        <v>168</v>
      </c>
      <c r="C2809" t="s">
        <v>13</v>
      </c>
      <c r="D2809" t="s">
        <v>20</v>
      </c>
      <c r="E2809" t="s">
        <v>23</v>
      </c>
      <c r="F2809" t="s">
        <v>24</v>
      </c>
      <c r="G2809">
        <v>42885.63</v>
      </c>
      <c r="H2809" s="1">
        <v>43335</v>
      </c>
      <c r="I2809" t="str">
        <f t="shared" si="129"/>
        <v>23</v>
      </c>
      <c r="J2809" t="str">
        <f t="shared" si="130"/>
        <v>August</v>
      </c>
      <c r="K2809" t="str">
        <f t="shared" si="131"/>
        <v>2018</v>
      </c>
      <c r="L2809" s="15">
        <v>0.64871527777777771</v>
      </c>
      <c r="M2809">
        <f>HOUR(K2809:K14851)</f>
        <v>0</v>
      </c>
      <c r="N2809">
        <f>MINUTE(K2809:K14851)</f>
        <v>0</v>
      </c>
      <c r="O2809">
        <f>SECOND(K2809:K14851)</f>
        <v>0</v>
      </c>
      <c r="P2809">
        <v>11.63</v>
      </c>
      <c r="Q2809">
        <f>G2809-P2809</f>
        <v>42874</v>
      </c>
      <c r="R2809" t="s">
        <v>105</v>
      </c>
      <c r="S2809" t="s">
        <v>18</v>
      </c>
      <c r="T2809" t="s">
        <v>19</v>
      </c>
    </row>
    <row r="2810" spans="1:20" x14ac:dyDescent="0.35">
      <c r="A2810" t="s">
        <v>11</v>
      </c>
      <c r="B2810" t="s">
        <v>100</v>
      </c>
      <c r="C2810" t="s">
        <v>13</v>
      </c>
      <c r="D2810" t="s">
        <v>14</v>
      </c>
      <c r="E2810" t="s">
        <v>101</v>
      </c>
      <c r="F2810" t="s">
        <v>16</v>
      </c>
      <c r="G2810">
        <v>3472.73</v>
      </c>
      <c r="H2810" s="1">
        <v>43335</v>
      </c>
      <c r="I2810" t="str">
        <f t="shared" si="129"/>
        <v>23</v>
      </c>
      <c r="J2810" t="str">
        <f t="shared" si="130"/>
        <v>August</v>
      </c>
      <c r="K2810" t="str">
        <f t="shared" si="131"/>
        <v>2018</v>
      </c>
      <c r="L2810" s="15">
        <v>0.6532175925925926</v>
      </c>
      <c r="M2810">
        <f>HOUR(K2810:K14852)</f>
        <v>0</v>
      </c>
      <c r="N2810">
        <f>MINUTE(K2810:K14852)</f>
        <v>0</v>
      </c>
      <c r="O2810">
        <f>SECOND(K2810:K14852)</f>
        <v>0</v>
      </c>
      <c r="P2810">
        <v>21.71</v>
      </c>
      <c r="Q2810">
        <f>G2810-P2810</f>
        <v>3451.02</v>
      </c>
      <c r="R2810" t="s">
        <v>1054</v>
      </c>
      <c r="S2810" t="s">
        <v>18</v>
      </c>
      <c r="T2810" t="s">
        <v>19</v>
      </c>
    </row>
    <row r="2811" spans="1:20" x14ac:dyDescent="0.35">
      <c r="A2811" t="s">
        <v>11</v>
      </c>
      <c r="B2811" t="s">
        <v>197</v>
      </c>
      <c r="C2811" t="s">
        <v>13</v>
      </c>
      <c r="D2811" t="s">
        <v>14</v>
      </c>
      <c r="E2811" t="s">
        <v>23</v>
      </c>
      <c r="F2811" t="s">
        <v>24</v>
      </c>
      <c r="G2811">
        <v>31481.33</v>
      </c>
      <c r="H2811" s="1">
        <v>43335</v>
      </c>
      <c r="I2811" t="str">
        <f t="shared" si="129"/>
        <v>23</v>
      </c>
      <c r="J2811" t="str">
        <f t="shared" si="130"/>
        <v>August</v>
      </c>
      <c r="K2811" t="str">
        <f t="shared" si="131"/>
        <v>2018</v>
      </c>
      <c r="L2811" s="15">
        <v>0.65773148148148153</v>
      </c>
      <c r="M2811">
        <f>HOUR(K2811:K14853)</f>
        <v>0</v>
      </c>
      <c r="N2811">
        <f>MINUTE(K2811:K14853)</f>
        <v>0</v>
      </c>
      <c r="O2811">
        <f>SECOND(K2811:K14853)</f>
        <v>0</v>
      </c>
      <c r="P2811">
        <v>62.45</v>
      </c>
      <c r="Q2811">
        <f>G2811-P2811</f>
        <v>31418.880000000001</v>
      </c>
      <c r="R2811" t="s">
        <v>751</v>
      </c>
      <c r="S2811" t="s">
        <v>18</v>
      </c>
      <c r="T2811" t="s">
        <v>19</v>
      </c>
    </row>
    <row r="2812" spans="1:20" x14ac:dyDescent="0.35">
      <c r="A2812" t="s">
        <v>11</v>
      </c>
      <c r="B2812" t="s">
        <v>377</v>
      </c>
      <c r="C2812" t="s">
        <v>13</v>
      </c>
      <c r="D2812" t="s">
        <v>20</v>
      </c>
      <c r="E2812" t="s">
        <v>378</v>
      </c>
      <c r="F2812" t="s">
        <v>24</v>
      </c>
      <c r="G2812">
        <v>6813.78</v>
      </c>
      <c r="H2812" s="1">
        <v>43335</v>
      </c>
      <c r="I2812" t="str">
        <f t="shared" si="129"/>
        <v>23</v>
      </c>
      <c r="J2812" t="str">
        <f t="shared" si="130"/>
        <v>August</v>
      </c>
      <c r="K2812" t="str">
        <f t="shared" si="131"/>
        <v>2018</v>
      </c>
      <c r="L2812" s="15">
        <v>0.66224537037037035</v>
      </c>
      <c r="M2812">
        <f>HOUR(K2812:K14854)</f>
        <v>0</v>
      </c>
      <c r="N2812">
        <f>MINUTE(K2812:K14854)</f>
        <v>0</v>
      </c>
      <c r="O2812">
        <f>SECOND(K2812:K14854)</f>
        <v>0</v>
      </c>
      <c r="P2812">
        <v>35.24</v>
      </c>
      <c r="Q2812">
        <f>G2812-P2812</f>
        <v>6778.54</v>
      </c>
      <c r="R2812" t="s">
        <v>706</v>
      </c>
      <c r="S2812" t="s">
        <v>18</v>
      </c>
      <c r="T2812" t="s">
        <v>19</v>
      </c>
    </row>
    <row r="2813" spans="1:20" x14ac:dyDescent="0.35">
      <c r="A2813" t="s">
        <v>29</v>
      </c>
      <c r="B2813" t="s">
        <v>205</v>
      </c>
      <c r="C2813" t="s">
        <v>13</v>
      </c>
      <c r="D2813" t="s">
        <v>121</v>
      </c>
      <c r="E2813" t="s">
        <v>81</v>
      </c>
      <c r="F2813" t="s">
        <v>24</v>
      </c>
      <c r="G2813">
        <v>3797.09</v>
      </c>
      <c r="H2813" s="1">
        <v>43335</v>
      </c>
      <c r="I2813" t="str">
        <f t="shared" si="129"/>
        <v>23</v>
      </c>
      <c r="J2813" t="str">
        <f t="shared" si="130"/>
        <v>August</v>
      </c>
      <c r="K2813" t="str">
        <f t="shared" si="131"/>
        <v>2018</v>
      </c>
      <c r="L2813" s="15">
        <v>0.66666666666666663</v>
      </c>
      <c r="M2813">
        <f>HOUR(K2813:K14855)</f>
        <v>0</v>
      </c>
      <c r="N2813">
        <f>MINUTE(K2813:K14855)</f>
        <v>0</v>
      </c>
      <c r="O2813">
        <f>SECOND(K2813:K14855)</f>
        <v>0</v>
      </c>
      <c r="P2813">
        <v>916.75</v>
      </c>
      <c r="Q2813">
        <f>G2813-P2813</f>
        <v>2880.34</v>
      </c>
      <c r="R2813" t="s">
        <v>1833</v>
      </c>
      <c r="S2813" t="s">
        <v>18</v>
      </c>
      <c r="T2813" t="s">
        <v>122</v>
      </c>
    </row>
    <row r="2814" spans="1:20" x14ac:dyDescent="0.35">
      <c r="A2814" t="s">
        <v>11</v>
      </c>
      <c r="B2814" t="s">
        <v>233</v>
      </c>
      <c r="C2814" t="s">
        <v>13</v>
      </c>
      <c r="D2814" t="s">
        <v>20</v>
      </c>
      <c r="E2814" t="s">
        <v>234</v>
      </c>
      <c r="F2814" t="s">
        <v>16</v>
      </c>
      <c r="G2814">
        <v>3840.54</v>
      </c>
      <c r="H2814" s="1">
        <v>43335</v>
      </c>
      <c r="I2814" t="str">
        <f t="shared" si="129"/>
        <v>23</v>
      </c>
      <c r="J2814" t="str">
        <f t="shared" si="130"/>
        <v>August</v>
      </c>
      <c r="K2814" t="str">
        <f t="shared" si="131"/>
        <v>2018</v>
      </c>
      <c r="L2814" s="15">
        <v>0.66688657407407403</v>
      </c>
      <c r="M2814">
        <f>HOUR(K2814:K14856)</f>
        <v>0</v>
      </c>
      <c r="N2814">
        <f>MINUTE(K2814:K14856)</f>
        <v>0</v>
      </c>
      <c r="O2814">
        <f>SECOND(K2814:K14856)</f>
        <v>0</v>
      </c>
      <c r="P2814">
        <v>47.16</v>
      </c>
      <c r="Q2814">
        <f>G2814-P2814</f>
        <v>3793.38</v>
      </c>
      <c r="R2814" t="s">
        <v>21</v>
      </c>
      <c r="S2814" t="s">
        <v>18</v>
      </c>
      <c r="T2814" t="s">
        <v>19</v>
      </c>
    </row>
    <row r="2815" spans="1:20" x14ac:dyDescent="0.35">
      <c r="A2815" t="s">
        <v>11</v>
      </c>
      <c r="B2815" t="s">
        <v>547</v>
      </c>
      <c r="C2815" t="s">
        <v>13</v>
      </c>
      <c r="D2815" t="s">
        <v>14</v>
      </c>
      <c r="E2815" t="s">
        <v>548</v>
      </c>
      <c r="F2815" t="s">
        <v>16</v>
      </c>
      <c r="G2815">
        <v>4069</v>
      </c>
      <c r="H2815" s="1">
        <v>43335</v>
      </c>
      <c r="I2815" t="str">
        <f t="shared" si="129"/>
        <v>23</v>
      </c>
      <c r="J2815" t="str">
        <f t="shared" si="130"/>
        <v>August</v>
      </c>
      <c r="K2815" t="str">
        <f t="shared" si="131"/>
        <v>2018</v>
      </c>
      <c r="L2815" s="15">
        <v>0.67827546296296293</v>
      </c>
      <c r="M2815">
        <f>HOUR(K2815:K14857)</f>
        <v>0</v>
      </c>
      <c r="N2815">
        <f>MINUTE(K2815:K14857)</f>
        <v>0</v>
      </c>
      <c r="O2815">
        <f>SECOND(K2815:K14857)</f>
        <v>0</v>
      </c>
      <c r="P2815">
        <v>10.28</v>
      </c>
      <c r="Q2815">
        <f>G2815-P2815</f>
        <v>4058.72</v>
      </c>
      <c r="R2815" t="s">
        <v>222</v>
      </c>
      <c r="S2815" t="s">
        <v>18</v>
      </c>
      <c r="T2815" t="s">
        <v>19</v>
      </c>
    </row>
    <row r="2816" spans="1:20" x14ac:dyDescent="0.35">
      <c r="A2816" t="s">
        <v>11</v>
      </c>
      <c r="B2816" t="s">
        <v>164</v>
      </c>
      <c r="C2816" t="s">
        <v>13</v>
      </c>
      <c r="D2816" t="s">
        <v>20</v>
      </c>
      <c r="E2816" t="s">
        <v>86</v>
      </c>
      <c r="F2816" t="s">
        <v>16</v>
      </c>
      <c r="G2816">
        <v>3878.28</v>
      </c>
      <c r="H2816" s="1">
        <v>43335</v>
      </c>
      <c r="I2816" t="str">
        <f t="shared" si="129"/>
        <v>23</v>
      </c>
      <c r="J2816" t="str">
        <f t="shared" si="130"/>
        <v>August</v>
      </c>
      <c r="K2816" t="str">
        <f t="shared" si="131"/>
        <v>2018</v>
      </c>
      <c r="L2816" s="15">
        <v>0.68965277777777778</v>
      </c>
      <c r="M2816">
        <f>HOUR(K2816:K14858)</f>
        <v>0</v>
      </c>
      <c r="N2816">
        <f>MINUTE(K2816:K14858)</f>
        <v>0</v>
      </c>
      <c r="O2816">
        <f>SECOND(K2816:K14858)</f>
        <v>0</v>
      </c>
      <c r="P2816">
        <v>26.58</v>
      </c>
      <c r="Q2816">
        <f>G2816-P2816</f>
        <v>3851.7000000000003</v>
      </c>
      <c r="R2816" t="s">
        <v>1058</v>
      </c>
      <c r="S2816" t="s">
        <v>18</v>
      </c>
      <c r="T2816" t="s">
        <v>19</v>
      </c>
    </row>
    <row r="2817" spans="1:20" x14ac:dyDescent="0.35">
      <c r="A2817" t="s">
        <v>11</v>
      </c>
      <c r="B2817" t="s">
        <v>77</v>
      </c>
      <c r="C2817" t="s">
        <v>13</v>
      </c>
      <c r="D2817" t="s">
        <v>14</v>
      </c>
      <c r="E2817" t="s">
        <v>78</v>
      </c>
      <c r="F2817" t="s">
        <v>16</v>
      </c>
      <c r="G2817">
        <v>7669.45</v>
      </c>
      <c r="H2817" s="1">
        <v>43335</v>
      </c>
      <c r="I2817" t="str">
        <f t="shared" si="129"/>
        <v>23</v>
      </c>
      <c r="J2817" t="str">
        <f t="shared" si="130"/>
        <v>August</v>
      </c>
      <c r="K2817" t="str">
        <f t="shared" si="131"/>
        <v>2018</v>
      </c>
      <c r="L2817" s="15">
        <v>0.70104166666666667</v>
      </c>
      <c r="M2817">
        <f>HOUR(K2817:K14859)</f>
        <v>0</v>
      </c>
      <c r="N2817">
        <f>MINUTE(K2817:K14859)</f>
        <v>0</v>
      </c>
      <c r="O2817">
        <f>SECOND(K2817:K14859)</f>
        <v>0</v>
      </c>
      <c r="P2817">
        <v>7.9</v>
      </c>
      <c r="Q2817">
        <f>G2817-P2817</f>
        <v>7661.55</v>
      </c>
      <c r="R2817" t="s">
        <v>829</v>
      </c>
      <c r="S2817" t="s">
        <v>18</v>
      </c>
      <c r="T2817" t="s">
        <v>19</v>
      </c>
    </row>
    <row r="2818" spans="1:20" x14ac:dyDescent="0.35">
      <c r="A2818" t="s">
        <v>29</v>
      </c>
      <c r="B2818" t="s">
        <v>170</v>
      </c>
      <c r="C2818" t="s">
        <v>13</v>
      </c>
      <c r="D2818" t="s">
        <v>31</v>
      </c>
      <c r="E2818" t="s">
        <v>171</v>
      </c>
      <c r="F2818" t="s">
        <v>24</v>
      </c>
      <c r="G2818">
        <v>6067.23</v>
      </c>
      <c r="H2818" s="1">
        <v>43335</v>
      </c>
      <c r="I2818" t="str">
        <f t="shared" si="129"/>
        <v>23</v>
      </c>
      <c r="J2818" t="str">
        <f t="shared" si="130"/>
        <v>August</v>
      </c>
      <c r="K2818" t="str">
        <f t="shared" si="131"/>
        <v>2018</v>
      </c>
      <c r="L2818" s="15">
        <v>0.70833333333333337</v>
      </c>
      <c r="M2818">
        <f>HOUR(K2818:K14860)</f>
        <v>0</v>
      </c>
      <c r="N2818">
        <f>MINUTE(K2818:K14860)</f>
        <v>0</v>
      </c>
      <c r="O2818">
        <f>SECOND(K2818:K14860)</f>
        <v>0</v>
      </c>
      <c r="P2818">
        <v>15</v>
      </c>
      <c r="Q2818">
        <f>G2818-P2818</f>
        <v>6052.23</v>
      </c>
      <c r="R2818" t="s">
        <v>1833</v>
      </c>
      <c r="S2818" t="s">
        <v>18</v>
      </c>
      <c r="T2818" t="s">
        <v>19</v>
      </c>
    </row>
    <row r="2819" spans="1:20" x14ac:dyDescent="0.35">
      <c r="A2819" t="s">
        <v>29</v>
      </c>
      <c r="B2819" t="s">
        <v>109</v>
      </c>
      <c r="C2819" t="s">
        <v>13</v>
      </c>
      <c r="D2819" t="s">
        <v>31</v>
      </c>
      <c r="E2819" t="s">
        <v>110</v>
      </c>
      <c r="F2819" t="s">
        <v>24</v>
      </c>
      <c r="G2819">
        <v>3117.52</v>
      </c>
      <c r="H2819" s="1">
        <v>43335</v>
      </c>
      <c r="I2819" t="str">
        <f t="shared" ref="I2819:I2882" si="132">TEXT(H2819,"dd")</f>
        <v>23</v>
      </c>
      <c r="J2819" t="str">
        <f t="shared" ref="J2819:J2882" si="133">TEXT(H2819,"mmmm")</f>
        <v>August</v>
      </c>
      <c r="K2819" t="str">
        <f t="shared" ref="K2819:K2882" si="134">TEXT(H2819,"yyyy")</f>
        <v>2018</v>
      </c>
      <c r="L2819" s="15">
        <v>0.70833333333333337</v>
      </c>
      <c r="M2819">
        <f>HOUR(K2819:K14861)</f>
        <v>0</v>
      </c>
      <c r="N2819">
        <f>MINUTE(K2819:K14861)</f>
        <v>0</v>
      </c>
      <c r="O2819">
        <f>SECOND(K2819:K14861)</f>
        <v>0</v>
      </c>
      <c r="P2819">
        <v>29</v>
      </c>
      <c r="Q2819">
        <f>G2819-P2819</f>
        <v>3088.52</v>
      </c>
      <c r="R2819" t="s">
        <v>1833</v>
      </c>
      <c r="S2819" t="s">
        <v>18</v>
      </c>
      <c r="T2819" t="s">
        <v>19</v>
      </c>
    </row>
    <row r="2820" spans="1:20" x14ac:dyDescent="0.35">
      <c r="A2820" t="s">
        <v>29</v>
      </c>
      <c r="B2820" t="s">
        <v>97</v>
      </c>
      <c r="C2820" t="s">
        <v>13</v>
      </c>
      <c r="D2820" t="s">
        <v>121</v>
      </c>
      <c r="E2820" t="s">
        <v>98</v>
      </c>
      <c r="F2820" t="s">
        <v>16</v>
      </c>
      <c r="G2820">
        <v>2187.7199999999998</v>
      </c>
      <c r="H2820" s="1">
        <v>43335</v>
      </c>
      <c r="I2820" t="str">
        <f t="shared" si="132"/>
        <v>23</v>
      </c>
      <c r="J2820" t="str">
        <f t="shared" si="133"/>
        <v>August</v>
      </c>
      <c r="K2820" t="str">
        <f t="shared" si="134"/>
        <v>2018</v>
      </c>
      <c r="L2820" s="15">
        <v>0.70833333333333337</v>
      </c>
      <c r="M2820">
        <f>HOUR(K2820:K14862)</f>
        <v>0</v>
      </c>
      <c r="N2820">
        <f>MINUTE(K2820:K14862)</f>
        <v>0</v>
      </c>
      <c r="O2820">
        <f>SECOND(K2820:K14862)</f>
        <v>0</v>
      </c>
      <c r="P2820">
        <v>1537.68</v>
      </c>
      <c r="Q2820">
        <f>G2820-P2820</f>
        <v>650.03999999999974</v>
      </c>
      <c r="R2820" t="s">
        <v>1833</v>
      </c>
      <c r="S2820" t="s">
        <v>18</v>
      </c>
      <c r="T2820" t="s">
        <v>122</v>
      </c>
    </row>
    <row r="2821" spans="1:20" x14ac:dyDescent="0.35">
      <c r="A2821" t="s">
        <v>29</v>
      </c>
      <c r="B2821" t="s">
        <v>302</v>
      </c>
      <c r="C2821" t="s">
        <v>13</v>
      </c>
      <c r="D2821" t="s">
        <v>121</v>
      </c>
      <c r="E2821" t="s">
        <v>303</v>
      </c>
      <c r="F2821" t="s">
        <v>24</v>
      </c>
      <c r="G2821">
        <v>5543.03</v>
      </c>
      <c r="H2821" s="1">
        <v>43335</v>
      </c>
      <c r="I2821" t="str">
        <f t="shared" si="132"/>
        <v>23</v>
      </c>
      <c r="J2821" t="str">
        <f t="shared" si="133"/>
        <v>August</v>
      </c>
      <c r="K2821" t="str">
        <f t="shared" si="134"/>
        <v>2018</v>
      </c>
      <c r="L2821" s="15">
        <v>0.70833333333333337</v>
      </c>
      <c r="M2821">
        <f>HOUR(K2821:K14863)</f>
        <v>0</v>
      </c>
      <c r="N2821">
        <f>MINUTE(K2821:K14863)</f>
        <v>0</v>
      </c>
      <c r="O2821">
        <f>SECOND(K2821:K14863)</f>
        <v>0</v>
      </c>
      <c r="P2821">
        <v>2687.85</v>
      </c>
      <c r="Q2821">
        <f>G2821-P2821</f>
        <v>2855.18</v>
      </c>
      <c r="R2821" t="s">
        <v>1833</v>
      </c>
      <c r="S2821" t="s">
        <v>18</v>
      </c>
      <c r="T2821" t="s">
        <v>122</v>
      </c>
    </row>
    <row r="2822" spans="1:20" x14ac:dyDescent="0.35">
      <c r="A2822" t="s">
        <v>29</v>
      </c>
      <c r="B2822" t="s">
        <v>148</v>
      </c>
      <c r="C2822" t="s">
        <v>13</v>
      </c>
      <c r="D2822" t="s">
        <v>31</v>
      </c>
      <c r="E2822" t="s">
        <v>149</v>
      </c>
      <c r="F2822" t="s">
        <v>16</v>
      </c>
      <c r="G2822">
        <v>5528.15</v>
      </c>
      <c r="H2822" s="1">
        <v>43335</v>
      </c>
      <c r="I2822" t="str">
        <f t="shared" si="132"/>
        <v>23</v>
      </c>
      <c r="J2822" t="str">
        <f t="shared" si="133"/>
        <v>August</v>
      </c>
      <c r="K2822" t="str">
        <f t="shared" si="134"/>
        <v>2018</v>
      </c>
      <c r="L2822" s="15">
        <v>0.70833333333333337</v>
      </c>
      <c r="M2822">
        <f>HOUR(K2822:K14864)</f>
        <v>0</v>
      </c>
      <c r="N2822">
        <f>MINUTE(K2822:K14864)</f>
        <v>0</v>
      </c>
      <c r="O2822">
        <f>SECOND(K2822:K14864)</f>
        <v>0</v>
      </c>
      <c r="P2822">
        <v>37</v>
      </c>
      <c r="Q2822">
        <f>G2822-P2822</f>
        <v>5491.15</v>
      </c>
      <c r="R2822" t="s">
        <v>1833</v>
      </c>
      <c r="S2822" t="s">
        <v>18</v>
      </c>
      <c r="T2822" t="s">
        <v>19</v>
      </c>
    </row>
    <row r="2823" spans="1:20" x14ac:dyDescent="0.35">
      <c r="A2823" t="s">
        <v>29</v>
      </c>
      <c r="B2823" t="s">
        <v>239</v>
      </c>
      <c r="C2823" t="s">
        <v>13</v>
      </c>
      <c r="D2823" t="s">
        <v>121</v>
      </c>
      <c r="E2823" t="s">
        <v>240</v>
      </c>
      <c r="F2823" t="s">
        <v>16</v>
      </c>
      <c r="G2823">
        <v>6731.99</v>
      </c>
      <c r="H2823" s="1">
        <v>43335</v>
      </c>
      <c r="I2823" t="str">
        <f t="shared" si="132"/>
        <v>23</v>
      </c>
      <c r="J2823" t="str">
        <f t="shared" si="133"/>
        <v>August</v>
      </c>
      <c r="K2823" t="str">
        <f t="shared" si="134"/>
        <v>2018</v>
      </c>
      <c r="L2823" s="15">
        <v>0.70833333333333337</v>
      </c>
      <c r="M2823">
        <f>HOUR(K2823:K14865)</f>
        <v>0</v>
      </c>
      <c r="N2823">
        <f>MINUTE(K2823:K14865)</f>
        <v>0</v>
      </c>
      <c r="O2823">
        <f>SECOND(K2823:K14865)</f>
        <v>0</v>
      </c>
      <c r="P2823">
        <v>4910.8999999999996</v>
      </c>
      <c r="Q2823">
        <f>G2823-P2823</f>
        <v>1821.0900000000001</v>
      </c>
      <c r="R2823" t="s">
        <v>1833</v>
      </c>
      <c r="S2823" t="s">
        <v>18</v>
      </c>
      <c r="T2823" t="s">
        <v>122</v>
      </c>
    </row>
    <row r="2824" spans="1:20" x14ac:dyDescent="0.35">
      <c r="A2824" t="s">
        <v>29</v>
      </c>
      <c r="B2824" t="s">
        <v>312</v>
      </c>
      <c r="C2824" t="s">
        <v>13</v>
      </c>
      <c r="D2824" t="s">
        <v>121</v>
      </c>
      <c r="E2824" t="s">
        <v>59</v>
      </c>
      <c r="F2824" t="s">
        <v>16</v>
      </c>
      <c r="G2824">
        <v>2597.23</v>
      </c>
      <c r="H2824" s="1">
        <v>43335</v>
      </c>
      <c r="I2824" t="str">
        <f t="shared" si="132"/>
        <v>23</v>
      </c>
      <c r="J2824" t="str">
        <f t="shared" si="133"/>
        <v>August</v>
      </c>
      <c r="K2824" t="str">
        <f t="shared" si="134"/>
        <v>2018</v>
      </c>
      <c r="L2824" s="15">
        <v>0.70833333333333337</v>
      </c>
      <c r="M2824">
        <f>HOUR(K2824:K14866)</f>
        <v>0</v>
      </c>
      <c r="N2824">
        <f>MINUTE(K2824:K14866)</f>
        <v>0</v>
      </c>
      <c r="O2824">
        <f>SECOND(K2824:K14866)</f>
        <v>0</v>
      </c>
      <c r="P2824">
        <v>725.32</v>
      </c>
      <c r="Q2824">
        <f>G2824-P2824</f>
        <v>1871.9099999999999</v>
      </c>
      <c r="R2824" t="s">
        <v>1833</v>
      </c>
      <c r="S2824" t="s">
        <v>18</v>
      </c>
      <c r="T2824" t="s">
        <v>122</v>
      </c>
    </row>
    <row r="2825" spans="1:20" x14ac:dyDescent="0.35">
      <c r="A2825" t="s">
        <v>11</v>
      </c>
      <c r="B2825" t="s">
        <v>47</v>
      </c>
      <c r="C2825" t="s">
        <v>13</v>
      </c>
      <c r="D2825" t="s">
        <v>20</v>
      </c>
      <c r="E2825" t="s">
        <v>48</v>
      </c>
      <c r="F2825" t="s">
        <v>24</v>
      </c>
      <c r="G2825">
        <v>6664.96</v>
      </c>
      <c r="H2825" s="1">
        <v>43335</v>
      </c>
      <c r="I2825" t="str">
        <f t="shared" si="132"/>
        <v>23</v>
      </c>
      <c r="J2825" t="str">
        <f t="shared" si="133"/>
        <v>August</v>
      </c>
      <c r="K2825" t="str">
        <f t="shared" si="134"/>
        <v>2018</v>
      </c>
      <c r="L2825" s="15">
        <v>0.71104166666666668</v>
      </c>
      <c r="M2825">
        <f>HOUR(K2825:K14867)</f>
        <v>0</v>
      </c>
      <c r="N2825">
        <f>MINUTE(K2825:K14867)</f>
        <v>0</v>
      </c>
      <c r="O2825">
        <f>SECOND(K2825:K14867)</f>
        <v>0</v>
      </c>
      <c r="P2825">
        <v>41.97</v>
      </c>
      <c r="Q2825">
        <f>G2825-P2825</f>
        <v>6622.99</v>
      </c>
      <c r="R2825" t="s">
        <v>159</v>
      </c>
      <c r="S2825" t="s">
        <v>18</v>
      </c>
      <c r="T2825" t="s">
        <v>19</v>
      </c>
    </row>
    <row r="2826" spans="1:20" x14ac:dyDescent="0.35">
      <c r="A2826" t="s">
        <v>11</v>
      </c>
      <c r="B2826" t="s">
        <v>56</v>
      </c>
      <c r="C2826" t="s">
        <v>13</v>
      </c>
      <c r="D2826" t="s">
        <v>20</v>
      </c>
      <c r="E2826" t="s">
        <v>57</v>
      </c>
      <c r="F2826" t="s">
        <v>16</v>
      </c>
      <c r="G2826">
        <v>3087.68</v>
      </c>
      <c r="H2826" s="1">
        <v>43335</v>
      </c>
      <c r="I2826" t="str">
        <f t="shared" si="132"/>
        <v>23</v>
      </c>
      <c r="J2826" t="str">
        <f t="shared" si="133"/>
        <v>August</v>
      </c>
      <c r="K2826" t="str">
        <f t="shared" si="134"/>
        <v>2018</v>
      </c>
      <c r="L2826" s="15">
        <v>0.71858796296296301</v>
      </c>
      <c r="M2826">
        <f>HOUR(K2826:K14868)</f>
        <v>0</v>
      </c>
      <c r="N2826">
        <f>MINUTE(K2826:K14868)</f>
        <v>0</v>
      </c>
      <c r="O2826">
        <f>SECOND(K2826:K14868)</f>
        <v>0</v>
      </c>
      <c r="P2826">
        <v>53.64</v>
      </c>
      <c r="Q2826">
        <f>G2826-P2826</f>
        <v>3034.04</v>
      </c>
      <c r="R2826" t="s">
        <v>224</v>
      </c>
      <c r="S2826" t="s">
        <v>18</v>
      </c>
      <c r="T2826" t="s">
        <v>19</v>
      </c>
    </row>
    <row r="2827" spans="1:20" x14ac:dyDescent="0.35">
      <c r="A2827" t="s">
        <v>11</v>
      </c>
      <c r="B2827" t="s">
        <v>77</v>
      </c>
      <c r="C2827" t="s">
        <v>13</v>
      </c>
      <c r="D2827" t="s">
        <v>14</v>
      </c>
      <c r="E2827" t="s">
        <v>78</v>
      </c>
      <c r="F2827" t="s">
        <v>16</v>
      </c>
      <c r="G2827">
        <v>7593.43</v>
      </c>
      <c r="H2827" s="1">
        <v>43335</v>
      </c>
      <c r="I2827" t="str">
        <f t="shared" si="132"/>
        <v>23</v>
      </c>
      <c r="J2827" t="str">
        <f t="shared" si="133"/>
        <v>August</v>
      </c>
      <c r="K2827" t="str">
        <f t="shared" si="134"/>
        <v>2018</v>
      </c>
      <c r="L2827" s="15">
        <v>0.72614583333333327</v>
      </c>
      <c r="M2827">
        <f>HOUR(K2827:K14869)</f>
        <v>0</v>
      </c>
      <c r="N2827">
        <f>MINUTE(K2827:K14869)</f>
        <v>0</v>
      </c>
      <c r="O2827">
        <f>SECOND(K2827:K14869)</f>
        <v>0</v>
      </c>
      <c r="P2827">
        <v>76.02</v>
      </c>
      <c r="Q2827">
        <f>G2827-P2827</f>
        <v>7517.41</v>
      </c>
      <c r="R2827" t="s">
        <v>1059</v>
      </c>
      <c r="S2827" t="s">
        <v>18</v>
      </c>
      <c r="T2827" t="s">
        <v>19</v>
      </c>
    </row>
    <row r="2828" spans="1:20" x14ac:dyDescent="0.35">
      <c r="A2828" t="s">
        <v>11</v>
      </c>
      <c r="B2828" t="s">
        <v>111</v>
      </c>
      <c r="C2828" t="s">
        <v>13</v>
      </c>
      <c r="D2828" t="s">
        <v>14</v>
      </c>
      <c r="E2828" t="s">
        <v>112</v>
      </c>
      <c r="F2828" t="s">
        <v>24</v>
      </c>
      <c r="G2828">
        <v>2978.07</v>
      </c>
      <c r="H2828" s="1">
        <v>43335</v>
      </c>
      <c r="I2828" t="str">
        <f t="shared" si="132"/>
        <v>23</v>
      </c>
      <c r="J2828" t="str">
        <f t="shared" si="133"/>
        <v>August</v>
      </c>
      <c r="K2828" t="str">
        <f t="shared" si="134"/>
        <v>2018</v>
      </c>
      <c r="L2828" s="15">
        <v>0.7336921296296296</v>
      </c>
      <c r="M2828">
        <f>HOUR(K2828:K14870)</f>
        <v>0</v>
      </c>
      <c r="N2828">
        <f>MINUTE(K2828:K14870)</f>
        <v>0</v>
      </c>
      <c r="O2828">
        <f>SECOND(K2828:K14870)</f>
        <v>0</v>
      </c>
      <c r="P2828">
        <v>23.89</v>
      </c>
      <c r="Q2828">
        <f>G2828-P2828</f>
        <v>2954.1800000000003</v>
      </c>
      <c r="R2828" t="s">
        <v>829</v>
      </c>
      <c r="S2828" t="s">
        <v>18</v>
      </c>
      <c r="T2828" t="s">
        <v>19</v>
      </c>
    </row>
    <row r="2829" spans="1:20" x14ac:dyDescent="0.35">
      <c r="A2829" t="s">
        <v>11</v>
      </c>
      <c r="B2829" t="s">
        <v>80</v>
      </c>
      <c r="C2829" t="s">
        <v>13</v>
      </c>
      <c r="D2829" t="s">
        <v>14</v>
      </c>
      <c r="E2829" t="s">
        <v>81</v>
      </c>
      <c r="F2829" t="s">
        <v>24</v>
      </c>
      <c r="G2829">
        <v>16007.69</v>
      </c>
      <c r="H2829" s="1">
        <v>43335</v>
      </c>
      <c r="I2829" t="str">
        <f t="shared" si="132"/>
        <v>23</v>
      </c>
      <c r="J2829" t="str">
        <f t="shared" si="133"/>
        <v>August</v>
      </c>
      <c r="K2829" t="str">
        <f t="shared" si="134"/>
        <v>2018</v>
      </c>
      <c r="L2829" s="15">
        <v>0.74123842592592604</v>
      </c>
      <c r="M2829">
        <f>HOUR(K2829:K14871)</f>
        <v>0</v>
      </c>
      <c r="N2829">
        <f>MINUTE(K2829:K14871)</f>
        <v>0</v>
      </c>
      <c r="O2829">
        <f>SECOND(K2829:K14871)</f>
        <v>0</v>
      </c>
      <c r="P2829">
        <v>30.41</v>
      </c>
      <c r="Q2829">
        <f>G2829-P2829</f>
        <v>15977.28</v>
      </c>
      <c r="R2829" t="s">
        <v>1060</v>
      </c>
      <c r="S2829" t="s">
        <v>18</v>
      </c>
      <c r="T2829" t="s">
        <v>19</v>
      </c>
    </row>
    <row r="2830" spans="1:20" x14ac:dyDescent="0.35">
      <c r="A2830" t="s">
        <v>11</v>
      </c>
      <c r="B2830" t="s">
        <v>233</v>
      </c>
      <c r="C2830" t="s">
        <v>13</v>
      </c>
      <c r="D2830" t="s">
        <v>14</v>
      </c>
      <c r="E2830" t="s">
        <v>234</v>
      </c>
      <c r="F2830" t="s">
        <v>16</v>
      </c>
      <c r="G2830">
        <v>3816.31</v>
      </c>
      <c r="H2830" s="1">
        <v>43335</v>
      </c>
      <c r="I2830" t="str">
        <f t="shared" si="132"/>
        <v>23</v>
      </c>
      <c r="J2830" t="str">
        <f t="shared" si="133"/>
        <v>August</v>
      </c>
      <c r="K2830" t="str">
        <f t="shared" si="134"/>
        <v>2018</v>
      </c>
      <c r="L2830" s="15">
        <v>0.74878472222222225</v>
      </c>
      <c r="M2830">
        <f>HOUR(K2830:K14872)</f>
        <v>0</v>
      </c>
      <c r="N2830">
        <f>MINUTE(K2830:K14872)</f>
        <v>0</v>
      </c>
      <c r="O2830">
        <f>SECOND(K2830:K14872)</f>
        <v>0</v>
      </c>
      <c r="P2830">
        <v>24.23</v>
      </c>
      <c r="Q2830">
        <f>G2830-P2830</f>
        <v>3792.08</v>
      </c>
      <c r="R2830" t="s">
        <v>1061</v>
      </c>
      <c r="S2830" t="s">
        <v>18</v>
      </c>
      <c r="T2830" t="s">
        <v>19</v>
      </c>
    </row>
    <row r="2831" spans="1:20" x14ac:dyDescent="0.35">
      <c r="A2831" t="s">
        <v>29</v>
      </c>
      <c r="B2831" t="s">
        <v>45</v>
      </c>
      <c r="C2831" t="s">
        <v>13</v>
      </c>
      <c r="D2831" t="s">
        <v>31</v>
      </c>
      <c r="E2831" t="s">
        <v>46</v>
      </c>
      <c r="F2831" t="s">
        <v>24</v>
      </c>
      <c r="G2831">
        <v>9241.27</v>
      </c>
      <c r="H2831" s="1">
        <v>43335</v>
      </c>
      <c r="I2831" t="str">
        <f t="shared" si="132"/>
        <v>23</v>
      </c>
      <c r="J2831" t="str">
        <f t="shared" si="133"/>
        <v>August</v>
      </c>
      <c r="K2831" t="str">
        <f t="shared" si="134"/>
        <v>2018</v>
      </c>
      <c r="L2831" s="15">
        <v>0.75</v>
      </c>
      <c r="M2831">
        <f>HOUR(K2831:K14873)</f>
        <v>0</v>
      </c>
      <c r="N2831">
        <f>MINUTE(K2831:K14873)</f>
        <v>0</v>
      </c>
      <c r="O2831">
        <f>SECOND(K2831:K14873)</f>
        <v>0</v>
      </c>
      <c r="P2831">
        <v>41</v>
      </c>
      <c r="Q2831">
        <f>G2831-P2831</f>
        <v>9200.27</v>
      </c>
      <c r="R2831" t="s">
        <v>1833</v>
      </c>
      <c r="S2831" t="s">
        <v>18</v>
      </c>
      <c r="T2831" t="s">
        <v>19</v>
      </c>
    </row>
    <row r="2832" spans="1:20" x14ac:dyDescent="0.35">
      <c r="A2832" t="s">
        <v>29</v>
      </c>
      <c r="B2832" t="s">
        <v>113</v>
      </c>
      <c r="C2832" t="s">
        <v>13</v>
      </c>
      <c r="D2832" t="s">
        <v>31</v>
      </c>
      <c r="E2832" t="s">
        <v>114</v>
      </c>
      <c r="F2832" t="s">
        <v>24</v>
      </c>
      <c r="G2832">
        <v>4670.4799999999996</v>
      </c>
      <c r="H2832" s="1">
        <v>43335</v>
      </c>
      <c r="I2832" t="str">
        <f t="shared" si="132"/>
        <v>23</v>
      </c>
      <c r="J2832" t="str">
        <f t="shared" si="133"/>
        <v>August</v>
      </c>
      <c r="K2832" t="str">
        <f t="shared" si="134"/>
        <v>2018</v>
      </c>
      <c r="L2832" s="15">
        <v>0.75</v>
      </c>
      <c r="M2832">
        <f>HOUR(K2832:K14874)</f>
        <v>0</v>
      </c>
      <c r="N2832">
        <f>MINUTE(K2832:K14874)</f>
        <v>0</v>
      </c>
      <c r="O2832">
        <f>SECOND(K2832:K14874)</f>
        <v>0</v>
      </c>
      <c r="P2832">
        <v>49</v>
      </c>
      <c r="Q2832">
        <f>G2832-P2832</f>
        <v>4621.4799999999996</v>
      </c>
      <c r="R2832" t="s">
        <v>1833</v>
      </c>
      <c r="S2832" t="s">
        <v>18</v>
      </c>
      <c r="T2832" t="s">
        <v>19</v>
      </c>
    </row>
    <row r="2833" spans="1:20" x14ac:dyDescent="0.35">
      <c r="A2833" t="s">
        <v>29</v>
      </c>
      <c r="B2833" t="s">
        <v>138</v>
      </c>
      <c r="C2833" t="s">
        <v>13</v>
      </c>
      <c r="D2833" t="s">
        <v>31</v>
      </c>
      <c r="E2833" t="s">
        <v>139</v>
      </c>
      <c r="F2833" t="s">
        <v>16</v>
      </c>
      <c r="G2833">
        <v>193530.49</v>
      </c>
      <c r="H2833" s="1">
        <v>43335</v>
      </c>
      <c r="I2833" t="str">
        <f t="shared" si="132"/>
        <v>23</v>
      </c>
      <c r="J2833" t="str">
        <f t="shared" si="133"/>
        <v>August</v>
      </c>
      <c r="K2833" t="str">
        <f t="shared" si="134"/>
        <v>2018</v>
      </c>
      <c r="L2833" s="15">
        <v>0.75</v>
      </c>
      <c r="M2833">
        <f>HOUR(K2833:K14875)</f>
        <v>0</v>
      </c>
      <c r="N2833">
        <f>MINUTE(K2833:K14875)</f>
        <v>0</v>
      </c>
      <c r="O2833">
        <f>SECOND(K2833:K14875)</f>
        <v>0</v>
      </c>
      <c r="P2833">
        <v>21</v>
      </c>
      <c r="Q2833">
        <f>G2833-P2833</f>
        <v>193509.49</v>
      </c>
      <c r="R2833" t="s">
        <v>1833</v>
      </c>
      <c r="S2833" t="s">
        <v>18</v>
      </c>
      <c r="T2833" t="s">
        <v>19</v>
      </c>
    </row>
    <row r="2834" spans="1:20" x14ac:dyDescent="0.35">
      <c r="A2834" t="s">
        <v>11</v>
      </c>
      <c r="B2834" t="s">
        <v>395</v>
      </c>
      <c r="C2834" t="s">
        <v>13</v>
      </c>
      <c r="D2834" t="s">
        <v>14</v>
      </c>
      <c r="E2834" t="s">
        <v>396</v>
      </c>
      <c r="F2834" t="s">
        <v>24</v>
      </c>
      <c r="G2834">
        <v>108407.26</v>
      </c>
      <c r="H2834" s="1">
        <v>43335</v>
      </c>
      <c r="I2834" t="str">
        <f t="shared" si="132"/>
        <v>23</v>
      </c>
      <c r="J2834" t="str">
        <f t="shared" si="133"/>
        <v>August</v>
      </c>
      <c r="K2834" t="str">
        <f t="shared" si="134"/>
        <v>2018</v>
      </c>
      <c r="L2834" s="15">
        <v>0.76387731481481491</v>
      </c>
      <c r="M2834">
        <f>HOUR(K2834:K14876)</f>
        <v>0</v>
      </c>
      <c r="N2834">
        <f>MINUTE(K2834:K14876)</f>
        <v>0</v>
      </c>
      <c r="O2834">
        <f>SECOND(K2834:K14876)</f>
        <v>0</v>
      </c>
      <c r="P2834">
        <v>351.06</v>
      </c>
      <c r="Q2834">
        <f>G2834-P2834</f>
        <v>108056.2</v>
      </c>
      <c r="R2834" t="s">
        <v>153</v>
      </c>
      <c r="S2834" t="s">
        <v>18</v>
      </c>
      <c r="T2834" t="s">
        <v>19</v>
      </c>
    </row>
    <row r="2835" spans="1:20" x14ac:dyDescent="0.35">
      <c r="A2835" t="s">
        <v>11</v>
      </c>
      <c r="B2835" t="s">
        <v>22</v>
      </c>
      <c r="C2835" t="s">
        <v>13</v>
      </c>
      <c r="D2835" t="s">
        <v>14</v>
      </c>
      <c r="E2835" t="s">
        <v>23</v>
      </c>
      <c r="F2835" t="s">
        <v>24</v>
      </c>
      <c r="G2835">
        <v>1868.82</v>
      </c>
      <c r="H2835" s="1">
        <v>43335</v>
      </c>
      <c r="I2835" t="str">
        <f t="shared" si="132"/>
        <v>23</v>
      </c>
      <c r="J2835" t="str">
        <f t="shared" si="133"/>
        <v>August</v>
      </c>
      <c r="K2835" t="str">
        <f t="shared" si="134"/>
        <v>2018</v>
      </c>
      <c r="L2835" s="15">
        <v>0.78041666666666665</v>
      </c>
      <c r="M2835">
        <f>HOUR(K2835:K14877)</f>
        <v>0</v>
      </c>
      <c r="N2835">
        <f>MINUTE(K2835:K14877)</f>
        <v>0</v>
      </c>
      <c r="O2835">
        <f>SECOND(K2835:K14877)</f>
        <v>0</v>
      </c>
      <c r="P2835">
        <v>19.14</v>
      </c>
      <c r="Q2835">
        <f>G2835-P2835</f>
        <v>1849.6799999999998</v>
      </c>
      <c r="R2835" t="s">
        <v>703</v>
      </c>
      <c r="S2835" t="s">
        <v>18</v>
      </c>
      <c r="T2835" t="s">
        <v>19</v>
      </c>
    </row>
    <row r="2836" spans="1:20" x14ac:dyDescent="0.35">
      <c r="A2836" t="s">
        <v>29</v>
      </c>
      <c r="B2836" t="s">
        <v>22</v>
      </c>
      <c r="C2836" t="s">
        <v>13</v>
      </c>
      <c r="D2836" t="s">
        <v>31</v>
      </c>
      <c r="E2836" t="s">
        <v>23</v>
      </c>
      <c r="F2836" t="s">
        <v>24</v>
      </c>
      <c r="G2836">
        <v>1818.82</v>
      </c>
      <c r="H2836" s="1">
        <v>43335</v>
      </c>
      <c r="I2836" t="str">
        <f t="shared" si="132"/>
        <v>23</v>
      </c>
      <c r="J2836" t="str">
        <f t="shared" si="133"/>
        <v>August</v>
      </c>
      <c r="K2836" t="str">
        <f t="shared" si="134"/>
        <v>2018</v>
      </c>
      <c r="L2836" s="15">
        <v>0.79166666666666663</v>
      </c>
      <c r="M2836">
        <f>HOUR(K2836:K14878)</f>
        <v>0</v>
      </c>
      <c r="N2836">
        <f>MINUTE(K2836:K14878)</f>
        <v>0</v>
      </c>
      <c r="O2836">
        <f>SECOND(K2836:K14878)</f>
        <v>0</v>
      </c>
      <c r="P2836">
        <v>50</v>
      </c>
      <c r="Q2836">
        <f>G2836-P2836</f>
        <v>1768.82</v>
      </c>
      <c r="R2836" t="s">
        <v>1833</v>
      </c>
      <c r="S2836" t="s">
        <v>18</v>
      </c>
      <c r="T2836" t="s">
        <v>19</v>
      </c>
    </row>
    <row r="2837" spans="1:20" x14ac:dyDescent="0.35">
      <c r="A2837" t="s">
        <v>29</v>
      </c>
      <c r="B2837" t="s">
        <v>52</v>
      </c>
      <c r="C2837" t="s">
        <v>13</v>
      </c>
      <c r="D2837" t="s">
        <v>31</v>
      </c>
      <c r="E2837" t="s">
        <v>53</v>
      </c>
      <c r="F2837" t="s">
        <v>24</v>
      </c>
      <c r="G2837">
        <v>259973.9</v>
      </c>
      <c r="H2837" s="1">
        <v>43335</v>
      </c>
      <c r="I2837" t="str">
        <f t="shared" si="132"/>
        <v>23</v>
      </c>
      <c r="J2837" t="str">
        <f t="shared" si="133"/>
        <v>August</v>
      </c>
      <c r="K2837" t="str">
        <f t="shared" si="134"/>
        <v>2018</v>
      </c>
      <c r="L2837" s="15">
        <v>0.79166666666666663</v>
      </c>
      <c r="M2837">
        <f>HOUR(K2837:K14879)</f>
        <v>0</v>
      </c>
      <c r="N2837">
        <f>MINUTE(K2837:K14879)</f>
        <v>0</v>
      </c>
      <c r="O2837">
        <f>SECOND(K2837:K14879)</f>
        <v>0</v>
      </c>
      <c r="P2837">
        <v>50</v>
      </c>
      <c r="Q2837">
        <f>G2837-P2837</f>
        <v>259923.9</v>
      </c>
      <c r="R2837" t="s">
        <v>1833</v>
      </c>
      <c r="S2837" t="s">
        <v>18</v>
      </c>
      <c r="T2837" t="s">
        <v>19</v>
      </c>
    </row>
    <row r="2838" spans="1:20" x14ac:dyDescent="0.35">
      <c r="A2838" t="s">
        <v>29</v>
      </c>
      <c r="B2838" t="s">
        <v>77</v>
      </c>
      <c r="C2838" t="s">
        <v>13</v>
      </c>
      <c r="D2838" t="s">
        <v>208</v>
      </c>
      <c r="E2838" t="s">
        <v>78</v>
      </c>
      <c r="F2838" t="s">
        <v>16</v>
      </c>
      <c r="G2838">
        <v>7414.43</v>
      </c>
      <c r="H2838" s="1">
        <v>43335</v>
      </c>
      <c r="I2838" t="str">
        <f t="shared" si="132"/>
        <v>23</v>
      </c>
      <c r="J2838" t="str">
        <f t="shared" si="133"/>
        <v>August</v>
      </c>
      <c r="K2838" t="str">
        <f t="shared" si="134"/>
        <v>2018</v>
      </c>
      <c r="L2838" s="15">
        <v>0.79166666666666663</v>
      </c>
      <c r="M2838">
        <f>HOUR(K2838:K14880)</f>
        <v>0</v>
      </c>
      <c r="N2838">
        <f>MINUTE(K2838:K14880)</f>
        <v>0</v>
      </c>
      <c r="O2838">
        <f>SECOND(K2838:K14880)</f>
        <v>0</v>
      </c>
      <c r="P2838">
        <v>179</v>
      </c>
      <c r="Q2838">
        <f>G2838-P2838</f>
        <v>7235.43</v>
      </c>
      <c r="R2838" t="s">
        <v>1833</v>
      </c>
      <c r="S2838" t="s">
        <v>18</v>
      </c>
      <c r="T2838" t="s">
        <v>19</v>
      </c>
    </row>
    <row r="2839" spans="1:20" x14ac:dyDescent="0.35">
      <c r="A2839" t="s">
        <v>11</v>
      </c>
      <c r="B2839" t="s">
        <v>37</v>
      </c>
      <c r="C2839" t="s">
        <v>13</v>
      </c>
      <c r="D2839" t="s">
        <v>14</v>
      </c>
      <c r="E2839" t="s">
        <v>38</v>
      </c>
      <c r="F2839" t="s">
        <v>16</v>
      </c>
      <c r="G2839">
        <v>3397.95</v>
      </c>
      <c r="H2839" s="1">
        <v>43335</v>
      </c>
      <c r="I2839" t="str">
        <f t="shared" si="132"/>
        <v>23</v>
      </c>
      <c r="J2839" t="str">
        <f t="shared" si="133"/>
        <v>August</v>
      </c>
      <c r="K2839" t="str">
        <f t="shared" si="134"/>
        <v>2018</v>
      </c>
      <c r="L2839" s="15">
        <v>0.79400462962962959</v>
      </c>
      <c r="M2839">
        <f>HOUR(K2839:K14881)</f>
        <v>0</v>
      </c>
      <c r="N2839">
        <f>MINUTE(K2839:K14881)</f>
        <v>0</v>
      </c>
      <c r="O2839">
        <f>SECOND(K2839:K14881)</f>
        <v>0</v>
      </c>
      <c r="P2839">
        <v>298.18</v>
      </c>
      <c r="Q2839">
        <f>G2839-P2839</f>
        <v>3099.77</v>
      </c>
      <c r="R2839" t="s">
        <v>21</v>
      </c>
      <c r="S2839" t="s">
        <v>18</v>
      </c>
      <c r="T2839" t="s">
        <v>19</v>
      </c>
    </row>
    <row r="2840" spans="1:20" x14ac:dyDescent="0.35">
      <c r="A2840" t="s">
        <v>11</v>
      </c>
      <c r="B2840" t="s">
        <v>30</v>
      </c>
      <c r="C2840" t="s">
        <v>13</v>
      </c>
      <c r="D2840" t="s">
        <v>20</v>
      </c>
      <c r="E2840" t="s">
        <v>32</v>
      </c>
      <c r="F2840" t="s">
        <v>24</v>
      </c>
      <c r="G2840">
        <v>4844.12</v>
      </c>
      <c r="H2840" s="1">
        <v>43335</v>
      </c>
      <c r="I2840" t="str">
        <f t="shared" si="132"/>
        <v>23</v>
      </c>
      <c r="J2840" t="str">
        <f t="shared" si="133"/>
        <v>August</v>
      </c>
      <c r="K2840" t="str">
        <f t="shared" si="134"/>
        <v>2018</v>
      </c>
      <c r="L2840" s="15">
        <v>0.80130787037037043</v>
      </c>
      <c r="M2840">
        <f>HOUR(K2840:K14882)</f>
        <v>0</v>
      </c>
      <c r="N2840">
        <f>MINUTE(K2840:K14882)</f>
        <v>0</v>
      </c>
      <c r="O2840">
        <f>SECOND(K2840:K14882)</f>
        <v>0</v>
      </c>
      <c r="P2840">
        <v>125.81</v>
      </c>
      <c r="Q2840">
        <f>G2840-P2840</f>
        <v>4718.3099999999995</v>
      </c>
      <c r="R2840" t="s">
        <v>189</v>
      </c>
      <c r="S2840" t="s">
        <v>18</v>
      </c>
      <c r="T2840" t="s">
        <v>19</v>
      </c>
    </row>
    <row r="2841" spans="1:20" x14ac:dyDescent="0.35">
      <c r="A2841" t="s">
        <v>11</v>
      </c>
      <c r="B2841" t="s">
        <v>106</v>
      </c>
      <c r="C2841" t="s">
        <v>13</v>
      </c>
      <c r="D2841" t="s">
        <v>14</v>
      </c>
      <c r="E2841" t="s">
        <v>107</v>
      </c>
      <c r="F2841" t="s">
        <v>16</v>
      </c>
      <c r="G2841">
        <v>4522.71</v>
      </c>
      <c r="H2841" s="1">
        <v>43335</v>
      </c>
      <c r="I2841" t="str">
        <f t="shared" si="132"/>
        <v>23</v>
      </c>
      <c r="J2841" t="str">
        <f t="shared" si="133"/>
        <v>August</v>
      </c>
      <c r="K2841" t="str">
        <f t="shared" si="134"/>
        <v>2018</v>
      </c>
      <c r="L2841" s="15">
        <v>0.80862268518518521</v>
      </c>
      <c r="M2841">
        <f>HOUR(K2841:K14883)</f>
        <v>0</v>
      </c>
      <c r="N2841">
        <f>MINUTE(K2841:K14883)</f>
        <v>0</v>
      </c>
      <c r="O2841">
        <f>SECOND(K2841:K14883)</f>
        <v>0</v>
      </c>
      <c r="P2841">
        <v>35.880000000000003</v>
      </c>
      <c r="Q2841">
        <f>G2841-P2841</f>
        <v>4486.83</v>
      </c>
      <c r="R2841" t="s">
        <v>153</v>
      </c>
      <c r="S2841" t="s">
        <v>18</v>
      </c>
      <c r="T2841" t="s">
        <v>19</v>
      </c>
    </row>
    <row r="2842" spans="1:20" x14ac:dyDescent="0.35">
      <c r="A2842" t="s">
        <v>11</v>
      </c>
      <c r="B2842" t="s">
        <v>106</v>
      </c>
      <c r="C2842" t="s">
        <v>13</v>
      </c>
      <c r="D2842" t="s">
        <v>14</v>
      </c>
      <c r="E2842" t="s">
        <v>107</v>
      </c>
      <c r="F2842" t="s">
        <v>16</v>
      </c>
      <c r="G2842">
        <v>4493.82</v>
      </c>
      <c r="H2842" s="1">
        <v>43335</v>
      </c>
      <c r="I2842" t="str">
        <f t="shared" si="132"/>
        <v>23</v>
      </c>
      <c r="J2842" t="str">
        <f t="shared" si="133"/>
        <v>August</v>
      </c>
      <c r="K2842" t="str">
        <f t="shared" si="134"/>
        <v>2018</v>
      </c>
      <c r="L2842" s="15">
        <v>0.81592592592592583</v>
      </c>
      <c r="M2842">
        <f>HOUR(K2842:K14884)</f>
        <v>0</v>
      </c>
      <c r="N2842">
        <f>MINUTE(K2842:K14884)</f>
        <v>0</v>
      </c>
      <c r="O2842">
        <f>SECOND(K2842:K14884)</f>
        <v>0</v>
      </c>
      <c r="P2842">
        <v>28.89</v>
      </c>
      <c r="Q2842">
        <f>G2842-P2842</f>
        <v>4464.9299999999994</v>
      </c>
      <c r="R2842" t="s">
        <v>868</v>
      </c>
      <c r="S2842" t="s">
        <v>18</v>
      </c>
      <c r="T2842" t="s">
        <v>19</v>
      </c>
    </row>
    <row r="2843" spans="1:20" x14ac:dyDescent="0.35">
      <c r="A2843" t="s">
        <v>11</v>
      </c>
      <c r="B2843" t="s">
        <v>227</v>
      </c>
      <c r="C2843" t="s">
        <v>13</v>
      </c>
      <c r="D2843" t="s">
        <v>14</v>
      </c>
      <c r="E2843" t="s">
        <v>228</v>
      </c>
      <c r="F2843" t="s">
        <v>24</v>
      </c>
      <c r="G2843">
        <v>7169.8</v>
      </c>
      <c r="H2843" s="1">
        <v>43335</v>
      </c>
      <c r="I2843" t="str">
        <f t="shared" si="132"/>
        <v>23</v>
      </c>
      <c r="J2843" t="str">
        <f t="shared" si="133"/>
        <v>August</v>
      </c>
      <c r="K2843" t="str">
        <f t="shared" si="134"/>
        <v>2018</v>
      </c>
      <c r="L2843" s="15">
        <v>0.82324074074074083</v>
      </c>
      <c r="M2843">
        <f>HOUR(K2843:K14885)</f>
        <v>0</v>
      </c>
      <c r="N2843">
        <f>MINUTE(K2843:K14885)</f>
        <v>0</v>
      </c>
      <c r="O2843">
        <f>SECOND(K2843:K14885)</f>
        <v>0</v>
      </c>
      <c r="P2843">
        <v>29.16</v>
      </c>
      <c r="Q2843">
        <f>G2843-P2843</f>
        <v>7140.64</v>
      </c>
      <c r="R2843" t="s">
        <v>319</v>
      </c>
      <c r="S2843" t="s">
        <v>18</v>
      </c>
      <c r="T2843" t="s">
        <v>19</v>
      </c>
    </row>
    <row r="2844" spans="1:20" x14ac:dyDescent="0.35">
      <c r="A2844" t="s">
        <v>11</v>
      </c>
      <c r="B2844" t="s">
        <v>68</v>
      </c>
      <c r="C2844" t="s">
        <v>13</v>
      </c>
      <c r="D2844" t="s">
        <v>20</v>
      </c>
      <c r="E2844" t="s">
        <v>69</v>
      </c>
      <c r="F2844" t="s">
        <v>16</v>
      </c>
      <c r="G2844">
        <v>29818.31</v>
      </c>
      <c r="H2844" s="1">
        <v>43335</v>
      </c>
      <c r="I2844" t="str">
        <f t="shared" si="132"/>
        <v>23</v>
      </c>
      <c r="J2844" t="str">
        <f t="shared" si="133"/>
        <v>August</v>
      </c>
      <c r="K2844" t="str">
        <f t="shared" si="134"/>
        <v>2018</v>
      </c>
      <c r="L2844" s="15">
        <v>0.83054398148148145</v>
      </c>
      <c r="M2844">
        <f>HOUR(K2844:K14886)</f>
        <v>0</v>
      </c>
      <c r="N2844">
        <f>MINUTE(K2844:K14886)</f>
        <v>0</v>
      </c>
      <c r="O2844">
        <f>SECOND(K2844:K14886)</f>
        <v>0</v>
      </c>
      <c r="P2844">
        <v>9.83</v>
      </c>
      <c r="Q2844">
        <f>G2844-P2844</f>
        <v>29808.48</v>
      </c>
      <c r="R2844" t="s">
        <v>470</v>
      </c>
      <c r="S2844" t="s">
        <v>18</v>
      </c>
      <c r="T2844" t="s">
        <v>19</v>
      </c>
    </row>
    <row r="2845" spans="1:20" x14ac:dyDescent="0.35">
      <c r="A2845" t="s">
        <v>29</v>
      </c>
      <c r="B2845" t="s">
        <v>170</v>
      </c>
      <c r="C2845" t="s">
        <v>13</v>
      </c>
      <c r="D2845" t="s">
        <v>31</v>
      </c>
      <c r="E2845" t="s">
        <v>171</v>
      </c>
      <c r="F2845" t="s">
        <v>24</v>
      </c>
      <c r="G2845">
        <v>6026.23</v>
      </c>
      <c r="H2845" s="1">
        <v>43335</v>
      </c>
      <c r="I2845" t="str">
        <f t="shared" si="132"/>
        <v>23</v>
      </c>
      <c r="J2845" t="str">
        <f t="shared" si="133"/>
        <v>August</v>
      </c>
      <c r="K2845" t="str">
        <f t="shared" si="134"/>
        <v>2018</v>
      </c>
      <c r="L2845" s="15">
        <v>0.83333333333333337</v>
      </c>
      <c r="M2845">
        <f>HOUR(K2845:K14887)</f>
        <v>0</v>
      </c>
      <c r="N2845">
        <f>MINUTE(K2845:K14887)</f>
        <v>0</v>
      </c>
      <c r="O2845">
        <f>SECOND(K2845:K14887)</f>
        <v>0</v>
      </c>
      <c r="P2845">
        <v>41</v>
      </c>
      <c r="Q2845">
        <f>G2845-P2845</f>
        <v>5985.23</v>
      </c>
      <c r="R2845" t="s">
        <v>1833</v>
      </c>
      <c r="S2845" t="s">
        <v>18</v>
      </c>
      <c r="T2845" t="s">
        <v>19</v>
      </c>
    </row>
    <row r="2846" spans="1:20" x14ac:dyDescent="0.35">
      <c r="A2846" t="s">
        <v>29</v>
      </c>
      <c r="B2846" t="s">
        <v>207</v>
      </c>
      <c r="C2846" t="s">
        <v>13</v>
      </c>
      <c r="D2846" t="s">
        <v>31</v>
      </c>
      <c r="E2846" t="s">
        <v>137</v>
      </c>
      <c r="F2846" t="s">
        <v>24</v>
      </c>
      <c r="G2846">
        <v>36290.74</v>
      </c>
      <c r="H2846" s="1">
        <v>43335</v>
      </c>
      <c r="I2846" t="str">
        <f t="shared" si="132"/>
        <v>23</v>
      </c>
      <c r="J2846" t="str">
        <f t="shared" si="133"/>
        <v>August</v>
      </c>
      <c r="K2846" t="str">
        <f t="shared" si="134"/>
        <v>2018</v>
      </c>
      <c r="L2846" s="15">
        <v>0.83333333333333337</v>
      </c>
      <c r="M2846">
        <f>HOUR(K2846:K14888)</f>
        <v>0</v>
      </c>
      <c r="N2846">
        <f>MINUTE(K2846:K14888)</f>
        <v>0</v>
      </c>
      <c r="O2846">
        <f>SECOND(K2846:K14888)</f>
        <v>0</v>
      </c>
      <c r="P2846">
        <v>151</v>
      </c>
      <c r="Q2846">
        <f>G2846-P2846</f>
        <v>36139.74</v>
      </c>
      <c r="R2846" t="s">
        <v>1833</v>
      </c>
      <c r="S2846" t="s">
        <v>18</v>
      </c>
      <c r="T2846" t="s">
        <v>19</v>
      </c>
    </row>
    <row r="2847" spans="1:20" x14ac:dyDescent="0.35">
      <c r="A2847" t="s">
        <v>11</v>
      </c>
      <c r="B2847" t="s">
        <v>161</v>
      </c>
      <c r="C2847" t="s">
        <v>13</v>
      </c>
      <c r="D2847" t="s">
        <v>14</v>
      </c>
      <c r="E2847" t="s">
        <v>162</v>
      </c>
      <c r="F2847" t="s">
        <v>24</v>
      </c>
      <c r="G2847">
        <v>3097.22</v>
      </c>
      <c r="H2847" s="1">
        <v>43335</v>
      </c>
      <c r="I2847" t="str">
        <f t="shared" si="132"/>
        <v>23</v>
      </c>
      <c r="J2847" t="str">
        <f t="shared" si="133"/>
        <v>August</v>
      </c>
      <c r="K2847" t="str">
        <f t="shared" si="134"/>
        <v>2018</v>
      </c>
      <c r="L2847" s="15">
        <v>0.84436342592592595</v>
      </c>
      <c r="M2847">
        <f>HOUR(K2847:K14889)</f>
        <v>0</v>
      </c>
      <c r="N2847">
        <f>MINUTE(K2847:K14889)</f>
        <v>0</v>
      </c>
      <c r="O2847">
        <f>SECOND(K2847:K14889)</f>
        <v>0</v>
      </c>
      <c r="P2847">
        <v>18.11</v>
      </c>
      <c r="Q2847">
        <f>G2847-P2847</f>
        <v>3079.1099999999997</v>
      </c>
      <c r="R2847" t="s">
        <v>1062</v>
      </c>
      <c r="S2847" t="s">
        <v>18</v>
      </c>
      <c r="T2847" t="s">
        <v>19</v>
      </c>
    </row>
    <row r="2848" spans="1:20" x14ac:dyDescent="0.35">
      <c r="A2848" t="s">
        <v>11</v>
      </c>
      <c r="B2848" t="s">
        <v>168</v>
      </c>
      <c r="C2848" t="s">
        <v>13</v>
      </c>
      <c r="D2848" t="s">
        <v>20</v>
      </c>
      <c r="E2848" t="s">
        <v>23</v>
      </c>
      <c r="F2848" t="s">
        <v>24</v>
      </c>
      <c r="G2848">
        <v>42876.32</v>
      </c>
      <c r="H2848" s="1">
        <v>43335</v>
      </c>
      <c r="I2848" t="str">
        <f t="shared" si="132"/>
        <v>23</v>
      </c>
      <c r="J2848" t="str">
        <f t="shared" si="133"/>
        <v>August</v>
      </c>
      <c r="K2848" t="str">
        <f t="shared" si="134"/>
        <v>2018</v>
      </c>
      <c r="L2848" s="15">
        <v>0.86217592592592596</v>
      </c>
      <c r="M2848">
        <f>HOUR(K2848:K14890)</f>
        <v>0</v>
      </c>
      <c r="N2848">
        <f>MINUTE(K2848:K14890)</f>
        <v>0</v>
      </c>
      <c r="O2848">
        <f>SECOND(K2848:K14890)</f>
        <v>0</v>
      </c>
      <c r="P2848">
        <v>9.31</v>
      </c>
      <c r="Q2848">
        <f>G2848-P2848</f>
        <v>42867.01</v>
      </c>
      <c r="R2848" t="s">
        <v>374</v>
      </c>
      <c r="S2848" t="s">
        <v>18</v>
      </c>
      <c r="T2848" t="s">
        <v>19</v>
      </c>
    </row>
    <row r="2849" spans="1:20" x14ac:dyDescent="0.35">
      <c r="A2849" t="s">
        <v>29</v>
      </c>
      <c r="B2849" t="s">
        <v>182</v>
      </c>
      <c r="C2849" t="s">
        <v>13</v>
      </c>
      <c r="D2849" t="s">
        <v>208</v>
      </c>
      <c r="E2849" t="s">
        <v>183</v>
      </c>
      <c r="F2849" t="s">
        <v>24</v>
      </c>
      <c r="G2849">
        <v>10385.209999999999</v>
      </c>
      <c r="H2849" s="1">
        <v>43335</v>
      </c>
      <c r="I2849" t="str">
        <f t="shared" si="132"/>
        <v>23</v>
      </c>
      <c r="J2849" t="str">
        <f t="shared" si="133"/>
        <v>August</v>
      </c>
      <c r="K2849" t="str">
        <f t="shared" si="134"/>
        <v>2018</v>
      </c>
      <c r="L2849" s="15">
        <v>0.875</v>
      </c>
      <c r="M2849">
        <f>HOUR(K2849:K14891)</f>
        <v>0</v>
      </c>
      <c r="N2849">
        <f>MINUTE(K2849:K14891)</f>
        <v>0</v>
      </c>
      <c r="O2849">
        <f>SECOND(K2849:K14891)</f>
        <v>0</v>
      </c>
      <c r="P2849">
        <v>58</v>
      </c>
      <c r="Q2849">
        <f>G2849-P2849</f>
        <v>10327.209999999999</v>
      </c>
      <c r="R2849" t="s">
        <v>1833</v>
      </c>
      <c r="S2849" t="s">
        <v>18</v>
      </c>
      <c r="T2849" t="s">
        <v>19</v>
      </c>
    </row>
    <row r="2850" spans="1:20" x14ac:dyDescent="0.35">
      <c r="A2850" t="s">
        <v>11</v>
      </c>
      <c r="B2850" t="s">
        <v>30</v>
      </c>
      <c r="C2850" t="s">
        <v>13</v>
      </c>
      <c r="D2850" t="s">
        <v>20</v>
      </c>
      <c r="E2850" t="s">
        <v>32</v>
      </c>
      <c r="F2850" t="s">
        <v>24</v>
      </c>
      <c r="G2850">
        <v>4805.9399999999996</v>
      </c>
      <c r="H2850" s="1">
        <v>43335</v>
      </c>
      <c r="I2850" t="str">
        <f t="shared" si="132"/>
        <v>23</v>
      </c>
      <c r="J2850" t="str">
        <f t="shared" si="133"/>
        <v>August</v>
      </c>
      <c r="K2850" t="str">
        <f t="shared" si="134"/>
        <v>2018</v>
      </c>
      <c r="L2850" s="15">
        <v>0.87752314814814814</v>
      </c>
      <c r="M2850">
        <f>HOUR(K2850:K14892)</f>
        <v>0</v>
      </c>
      <c r="N2850">
        <f>MINUTE(K2850:K14892)</f>
        <v>0</v>
      </c>
      <c r="O2850">
        <f>SECOND(K2850:K14892)</f>
        <v>0</v>
      </c>
      <c r="P2850">
        <v>38.18</v>
      </c>
      <c r="Q2850">
        <f>G2850-P2850</f>
        <v>4767.7599999999993</v>
      </c>
      <c r="R2850" t="s">
        <v>1063</v>
      </c>
      <c r="S2850" t="s">
        <v>18</v>
      </c>
      <c r="T2850" t="s">
        <v>19</v>
      </c>
    </row>
    <row r="2851" spans="1:20" x14ac:dyDescent="0.35">
      <c r="A2851" t="s">
        <v>11</v>
      </c>
      <c r="B2851" t="s">
        <v>100</v>
      </c>
      <c r="C2851" t="s">
        <v>13</v>
      </c>
      <c r="D2851" t="s">
        <v>20</v>
      </c>
      <c r="E2851" t="s">
        <v>101</v>
      </c>
      <c r="F2851" t="s">
        <v>16</v>
      </c>
      <c r="G2851">
        <v>3467.87</v>
      </c>
      <c r="H2851" s="1">
        <v>43335</v>
      </c>
      <c r="I2851" t="str">
        <f t="shared" si="132"/>
        <v>23</v>
      </c>
      <c r="J2851" t="str">
        <f t="shared" si="133"/>
        <v>August</v>
      </c>
      <c r="K2851" t="str">
        <f t="shared" si="134"/>
        <v>2018</v>
      </c>
      <c r="L2851" s="15">
        <v>0.88653935185185195</v>
      </c>
      <c r="M2851">
        <f>HOUR(K2851:K14893)</f>
        <v>0</v>
      </c>
      <c r="N2851">
        <f>MINUTE(K2851:K14893)</f>
        <v>0</v>
      </c>
      <c r="O2851">
        <f>SECOND(K2851:K14893)</f>
        <v>0</v>
      </c>
      <c r="P2851">
        <v>4.8600000000000003</v>
      </c>
      <c r="Q2851">
        <f>G2851-P2851</f>
        <v>3463.0099999999998</v>
      </c>
      <c r="R2851" t="s">
        <v>1064</v>
      </c>
      <c r="S2851" t="s">
        <v>18</v>
      </c>
      <c r="T2851" t="s">
        <v>19</v>
      </c>
    </row>
    <row r="2852" spans="1:20" x14ac:dyDescent="0.35">
      <c r="A2852" t="s">
        <v>11</v>
      </c>
      <c r="B2852" t="s">
        <v>106</v>
      </c>
      <c r="C2852" t="s">
        <v>13</v>
      </c>
      <c r="D2852" t="s">
        <v>20</v>
      </c>
      <c r="E2852" t="s">
        <v>107</v>
      </c>
      <c r="F2852" t="s">
        <v>16</v>
      </c>
      <c r="G2852">
        <v>4471.88</v>
      </c>
      <c r="H2852" s="1">
        <v>43335</v>
      </c>
      <c r="I2852" t="str">
        <f t="shared" si="132"/>
        <v>23</v>
      </c>
      <c r="J2852" t="str">
        <f t="shared" si="133"/>
        <v>August</v>
      </c>
      <c r="K2852" t="str">
        <f t="shared" si="134"/>
        <v>2018</v>
      </c>
      <c r="L2852" s="15">
        <v>0.89555555555555555</v>
      </c>
      <c r="M2852">
        <f>HOUR(K2852:K14894)</f>
        <v>0</v>
      </c>
      <c r="N2852">
        <f>MINUTE(K2852:K14894)</f>
        <v>0</v>
      </c>
      <c r="O2852">
        <f>SECOND(K2852:K14894)</f>
        <v>0</v>
      </c>
      <c r="P2852">
        <v>21.94</v>
      </c>
      <c r="Q2852">
        <f>G2852-P2852</f>
        <v>4449.9400000000005</v>
      </c>
      <c r="R2852" t="s">
        <v>1065</v>
      </c>
      <c r="S2852" t="s">
        <v>18</v>
      </c>
      <c r="T2852" t="s">
        <v>19</v>
      </c>
    </row>
    <row r="2853" spans="1:20" x14ac:dyDescent="0.35">
      <c r="A2853" t="s">
        <v>11</v>
      </c>
      <c r="B2853" t="s">
        <v>377</v>
      </c>
      <c r="C2853" t="s">
        <v>13</v>
      </c>
      <c r="D2853" t="s">
        <v>14</v>
      </c>
      <c r="E2853" t="s">
        <v>378</v>
      </c>
      <c r="F2853" t="s">
        <v>24</v>
      </c>
      <c r="G2853">
        <v>6797.19</v>
      </c>
      <c r="H2853" s="1">
        <v>43335</v>
      </c>
      <c r="I2853" t="str">
        <f t="shared" si="132"/>
        <v>23</v>
      </c>
      <c r="J2853" t="str">
        <f t="shared" si="133"/>
        <v>August</v>
      </c>
      <c r="K2853" t="str">
        <f t="shared" si="134"/>
        <v>2018</v>
      </c>
      <c r="L2853" s="15">
        <v>0.90457175925925926</v>
      </c>
      <c r="M2853">
        <f>HOUR(K2853:K14895)</f>
        <v>0</v>
      </c>
      <c r="N2853">
        <f>MINUTE(K2853:K14895)</f>
        <v>0</v>
      </c>
      <c r="O2853">
        <f>SECOND(K2853:K14895)</f>
        <v>0</v>
      </c>
      <c r="P2853">
        <v>16.59</v>
      </c>
      <c r="Q2853">
        <f>G2853-P2853</f>
        <v>6780.5999999999995</v>
      </c>
      <c r="R2853" t="s">
        <v>261</v>
      </c>
      <c r="S2853" t="s">
        <v>18</v>
      </c>
      <c r="T2853" t="s">
        <v>19</v>
      </c>
    </row>
    <row r="2854" spans="1:20" x14ac:dyDescent="0.35">
      <c r="A2854" t="s">
        <v>11</v>
      </c>
      <c r="B2854" t="s">
        <v>168</v>
      </c>
      <c r="C2854" t="s">
        <v>13</v>
      </c>
      <c r="D2854" t="s">
        <v>20</v>
      </c>
      <c r="E2854" t="s">
        <v>23</v>
      </c>
      <c r="F2854" t="s">
        <v>24</v>
      </c>
      <c r="G2854">
        <v>42823.73</v>
      </c>
      <c r="H2854" s="1">
        <v>43335</v>
      </c>
      <c r="I2854" t="str">
        <f t="shared" si="132"/>
        <v>23</v>
      </c>
      <c r="J2854" t="str">
        <f t="shared" si="133"/>
        <v>August</v>
      </c>
      <c r="K2854" t="str">
        <f t="shared" si="134"/>
        <v>2018</v>
      </c>
      <c r="L2854" s="15">
        <v>0.913599537037037</v>
      </c>
      <c r="M2854">
        <f>HOUR(K2854:K14896)</f>
        <v>0</v>
      </c>
      <c r="N2854">
        <f>MINUTE(K2854:K14896)</f>
        <v>0</v>
      </c>
      <c r="O2854">
        <f>SECOND(K2854:K14896)</f>
        <v>0</v>
      </c>
      <c r="P2854">
        <v>52.59</v>
      </c>
      <c r="Q2854">
        <f>G2854-P2854</f>
        <v>42771.140000000007</v>
      </c>
      <c r="R2854" t="s">
        <v>1066</v>
      </c>
      <c r="S2854" t="s">
        <v>18</v>
      </c>
      <c r="T2854" t="s">
        <v>19</v>
      </c>
    </row>
    <row r="2855" spans="1:20" x14ac:dyDescent="0.35">
      <c r="A2855" t="s">
        <v>29</v>
      </c>
      <c r="B2855" t="s">
        <v>336</v>
      </c>
      <c r="C2855" t="s">
        <v>13</v>
      </c>
      <c r="D2855" t="s">
        <v>31</v>
      </c>
      <c r="E2855" t="s">
        <v>337</v>
      </c>
      <c r="F2855" t="s">
        <v>16</v>
      </c>
      <c r="G2855">
        <v>6063.16</v>
      </c>
      <c r="H2855" s="1">
        <v>43335</v>
      </c>
      <c r="I2855" t="str">
        <f t="shared" si="132"/>
        <v>23</v>
      </c>
      <c r="J2855" t="str">
        <f t="shared" si="133"/>
        <v>August</v>
      </c>
      <c r="K2855" t="str">
        <f t="shared" si="134"/>
        <v>2018</v>
      </c>
      <c r="L2855" s="15">
        <v>0.91666666666666663</v>
      </c>
      <c r="M2855">
        <f>HOUR(K2855:K14897)</f>
        <v>0</v>
      </c>
      <c r="N2855">
        <f>MINUTE(K2855:K14897)</f>
        <v>0</v>
      </c>
      <c r="O2855">
        <f>SECOND(K2855:K14897)</f>
        <v>0</v>
      </c>
      <c r="P2855">
        <v>32</v>
      </c>
      <c r="Q2855">
        <f>G2855-P2855</f>
        <v>6031.16</v>
      </c>
      <c r="R2855" t="s">
        <v>1833</v>
      </c>
      <c r="S2855" t="s">
        <v>18</v>
      </c>
      <c r="T2855" t="s">
        <v>19</v>
      </c>
    </row>
    <row r="2856" spans="1:20" x14ac:dyDescent="0.35">
      <c r="A2856" t="s">
        <v>29</v>
      </c>
      <c r="B2856" t="s">
        <v>195</v>
      </c>
      <c r="C2856" t="s">
        <v>13</v>
      </c>
      <c r="D2856" t="s">
        <v>31</v>
      </c>
      <c r="E2856" t="s">
        <v>129</v>
      </c>
      <c r="F2856" t="s">
        <v>24</v>
      </c>
      <c r="G2856">
        <v>7597.13</v>
      </c>
      <c r="H2856" s="1">
        <v>43335</v>
      </c>
      <c r="I2856" t="str">
        <f t="shared" si="132"/>
        <v>23</v>
      </c>
      <c r="J2856" t="str">
        <f t="shared" si="133"/>
        <v>August</v>
      </c>
      <c r="K2856" t="str">
        <f t="shared" si="134"/>
        <v>2018</v>
      </c>
      <c r="L2856" s="15">
        <v>0.91666666666666663</v>
      </c>
      <c r="M2856">
        <f>HOUR(K2856:K14898)</f>
        <v>0</v>
      </c>
      <c r="N2856">
        <f>MINUTE(K2856:K14898)</f>
        <v>0</v>
      </c>
      <c r="O2856">
        <f>SECOND(K2856:K14898)</f>
        <v>0</v>
      </c>
      <c r="P2856">
        <v>36</v>
      </c>
      <c r="Q2856">
        <f>G2856-P2856</f>
        <v>7561.13</v>
      </c>
      <c r="R2856" t="s">
        <v>1833</v>
      </c>
      <c r="S2856" t="s">
        <v>18</v>
      </c>
      <c r="T2856" t="s">
        <v>19</v>
      </c>
    </row>
    <row r="2857" spans="1:20" x14ac:dyDescent="0.35">
      <c r="A2857" t="s">
        <v>29</v>
      </c>
      <c r="B2857" t="s">
        <v>40</v>
      </c>
      <c r="C2857" t="s">
        <v>13</v>
      </c>
      <c r="D2857" t="s">
        <v>31</v>
      </c>
      <c r="E2857" t="s">
        <v>23</v>
      </c>
      <c r="F2857" t="s">
        <v>24</v>
      </c>
      <c r="G2857">
        <v>5054.8</v>
      </c>
      <c r="H2857" s="1">
        <v>43335</v>
      </c>
      <c r="I2857" t="str">
        <f t="shared" si="132"/>
        <v>23</v>
      </c>
      <c r="J2857" t="str">
        <f t="shared" si="133"/>
        <v>August</v>
      </c>
      <c r="K2857" t="str">
        <f t="shared" si="134"/>
        <v>2018</v>
      </c>
      <c r="L2857" s="15">
        <v>0.91666666666666663</v>
      </c>
      <c r="M2857">
        <f>HOUR(K2857:K14899)</f>
        <v>0</v>
      </c>
      <c r="N2857">
        <f>MINUTE(K2857:K14899)</f>
        <v>0</v>
      </c>
      <c r="O2857">
        <f>SECOND(K2857:K14899)</f>
        <v>0</v>
      </c>
      <c r="P2857">
        <v>887</v>
      </c>
      <c r="Q2857">
        <f>G2857-P2857</f>
        <v>4167.8</v>
      </c>
      <c r="R2857" t="s">
        <v>1833</v>
      </c>
      <c r="S2857" t="s">
        <v>18</v>
      </c>
      <c r="T2857" t="s">
        <v>19</v>
      </c>
    </row>
    <row r="2858" spans="1:20" x14ac:dyDescent="0.35">
      <c r="A2858" t="s">
        <v>29</v>
      </c>
      <c r="B2858" t="s">
        <v>338</v>
      </c>
      <c r="C2858" t="s">
        <v>13</v>
      </c>
      <c r="D2858" t="s">
        <v>31</v>
      </c>
      <c r="E2858" t="s">
        <v>339</v>
      </c>
      <c r="F2858" t="s">
        <v>16</v>
      </c>
      <c r="G2858">
        <v>1571.73</v>
      </c>
      <c r="H2858" s="1">
        <v>43335</v>
      </c>
      <c r="I2858" t="str">
        <f t="shared" si="132"/>
        <v>23</v>
      </c>
      <c r="J2858" t="str">
        <f t="shared" si="133"/>
        <v>August</v>
      </c>
      <c r="K2858" t="str">
        <f t="shared" si="134"/>
        <v>2018</v>
      </c>
      <c r="L2858" s="15">
        <v>0.91666666666666663</v>
      </c>
      <c r="M2858">
        <f>HOUR(K2858:K14900)</f>
        <v>0</v>
      </c>
      <c r="N2858">
        <f>MINUTE(K2858:K14900)</f>
        <v>0</v>
      </c>
      <c r="O2858">
        <f>SECOND(K2858:K14900)</f>
        <v>0</v>
      </c>
      <c r="P2858">
        <v>33</v>
      </c>
      <c r="Q2858">
        <f>G2858-P2858</f>
        <v>1538.73</v>
      </c>
      <c r="R2858" t="s">
        <v>1833</v>
      </c>
      <c r="S2858" t="s">
        <v>18</v>
      </c>
      <c r="T2858" t="s">
        <v>19</v>
      </c>
    </row>
    <row r="2859" spans="1:20" x14ac:dyDescent="0.35">
      <c r="A2859" t="s">
        <v>11</v>
      </c>
      <c r="B2859" t="s">
        <v>247</v>
      </c>
      <c r="C2859" t="s">
        <v>13</v>
      </c>
      <c r="D2859" t="s">
        <v>14</v>
      </c>
      <c r="E2859" t="s">
        <v>248</v>
      </c>
      <c r="F2859" t="s">
        <v>16</v>
      </c>
      <c r="G2859">
        <v>1437.67</v>
      </c>
      <c r="H2859" s="1">
        <v>43335</v>
      </c>
      <c r="I2859" t="str">
        <f t="shared" si="132"/>
        <v>23</v>
      </c>
      <c r="J2859" t="str">
        <f t="shared" si="133"/>
        <v>August</v>
      </c>
      <c r="K2859" t="str">
        <f t="shared" si="134"/>
        <v>2018</v>
      </c>
      <c r="L2859" s="15">
        <v>0.92359953703703701</v>
      </c>
      <c r="M2859">
        <f>HOUR(K2859:K14901)</f>
        <v>0</v>
      </c>
      <c r="N2859">
        <f>MINUTE(K2859:K14901)</f>
        <v>0</v>
      </c>
      <c r="O2859">
        <f>SECOND(K2859:K14901)</f>
        <v>0</v>
      </c>
      <c r="P2859">
        <v>202.74</v>
      </c>
      <c r="Q2859">
        <f>G2859-P2859</f>
        <v>1234.93</v>
      </c>
      <c r="R2859" t="s">
        <v>643</v>
      </c>
      <c r="S2859" t="s">
        <v>18</v>
      </c>
      <c r="T2859" t="s">
        <v>19</v>
      </c>
    </row>
    <row r="2860" spans="1:20" x14ac:dyDescent="0.35">
      <c r="A2860" t="s">
        <v>11</v>
      </c>
      <c r="B2860" t="s">
        <v>37</v>
      </c>
      <c r="C2860" t="s">
        <v>13</v>
      </c>
      <c r="D2860" t="s">
        <v>14</v>
      </c>
      <c r="E2860" t="s">
        <v>38</v>
      </c>
      <c r="F2860" t="s">
        <v>16</v>
      </c>
      <c r="G2860">
        <v>3385.35</v>
      </c>
      <c r="H2860" s="1">
        <v>43335</v>
      </c>
      <c r="I2860" t="str">
        <f t="shared" si="132"/>
        <v>23</v>
      </c>
      <c r="J2860" t="str">
        <f t="shared" si="133"/>
        <v>August</v>
      </c>
      <c r="K2860" t="str">
        <f t="shared" si="134"/>
        <v>2018</v>
      </c>
      <c r="L2860" s="15">
        <v>0.93413194444444436</v>
      </c>
      <c r="M2860">
        <f>HOUR(K2860:K14902)</f>
        <v>0</v>
      </c>
      <c r="N2860">
        <f>MINUTE(K2860:K14902)</f>
        <v>0</v>
      </c>
      <c r="O2860">
        <f>SECOND(K2860:K14902)</f>
        <v>0</v>
      </c>
      <c r="P2860">
        <v>12.6</v>
      </c>
      <c r="Q2860">
        <f>G2860-P2860</f>
        <v>3372.75</v>
      </c>
      <c r="R2860" t="s">
        <v>1067</v>
      </c>
      <c r="S2860" t="s">
        <v>18</v>
      </c>
      <c r="T2860" t="s">
        <v>19</v>
      </c>
    </row>
    <row r="2861" spans="1:20" x14ac:dyDescent="0.35">
      <c r="A2861" t="s">
        <v>11</v>
      </c>
      <c r="B2861" t="s">
        <v>47</v>
      </c>
      <c r="C2861" t="s">
        <v>13</v>
      </c>
      <c r="D2861" t="s">
        <v>20</v>
      </c>
      <c r="E2861" t="s">
        <v>48</v>
      </c>
      <c r="F2861" t="s">
        <v>24</v>
      </c>
      <c r="G2861">
        <v>6648.25</v>
      </c>
      <c r="H2861" s="1">
        <v>43335</v>
      </c>
      <c r="I2861" t="str">
        <f t="shared" si="132"/>
        <v>23</v>
      </c>
      <c r="J2861" t="str">
        <f t="shared" si="133"/>
        <v>August</v>
      </c>
      <c r="K2861" t="str">
        <f t="shared" si="134"/>
        <v>2018</v>
      </c>
      <c r="L2861" s="15">
        <v>0.94465277777777779</v>
      </c>
      <c r="M2861">
        <f>HOUR(K2861:K14903)</f>
        <v>0</v>
      </c>
      <c r="N2861">
        <f>MINUTE(K2861:K14903)</f>
        <v>0</v>
      </c>
      <c r="O2861">
        <f>SECOND(K2861:K14903)</f>
        <v>0</v>
      </c>
      <c r="P2861">
        <v>16.71</v>
      </c>
      <c r="Q2861">
        <f>G2861-P2861</f>
        <v>6631.54</v>
      </c>
      <c r="R2861" t="s">
        <v>274</v>
      </c>
      <c r="S2861" t="s">
        <v>18</v>
      </c>
      <c r="T2861" t="s">
        <v>19</v>
      </c>
    </row>
    <row r="2862" spans="1:20" x14ac:dyDescent="0.35">
      <c r="A2862" t="s">
        <v>11</v>
      </c>
      <c r="B2862" t="s">
        <v>100</v>
      </c>
      <c r="C2862" t="s">
        <v>13</v>
      </c>
      <c r="D2862" t="s">
        <v>14</v>
      </c>
      <c r="E2862" t="s">
        <v>101</v>
      </c>
      <c r="F2862" t="s">
        <v>16</v>
      </c>
      <c r="G2862">
        <v>3441.45</v>
      </c>
      <c r="H2862" s="1">
        <v>43335</v>
      </c>
      <c r="I2862" t="str">
        <f t="shared" si="132"/>
        <v>23</v>
      </c>
      <c r="J2862" t="str">
        <f t="shared" si="133"/>
        <v>August</v>
      </c>
      <c r="K2862" t="str">
        <f t="shared" si="134"/>
        <v>2018</v>
      </c>
      <c r="L2862" s="15">
        <v>0.95517361111111121</v>
      </c>
      <c r="M2862">
        <f>HOUR(K2862:K14904)</f>
        <v>0</v>
      </c>
      <c r="N2862">
        <f>MINUTE(K2862:K14904)</f>
        <v>0</v>
      </c>
      <c r="O2862">
        <f>SECOND(K2862:K14904)</f>
        <v>0</v>
      </c>
      <c r="P2862">
        <v>26.42</v>
      </c>
      <c r="Q2862">
        <f>G2862-P2862</f>
        <v>3415.0299999999997</v>
      </c>
      <c r="R2862" t="s">
        <v>1068</v>
      </c>
      <c r="S2862" t="s">
        <v>18</v>
      </c>
      <c r="T2862" t="s">
        <v>19</v>
      </c>
    </row>
    <row r="2863" spans="1:20" x14ac:dyDescent="0.35">
      <c r="A2863" t="s">
        <v>29</v>
      </c>
      <c r="B2863" t="s">
        <v>73</v>
      </c>
      <c r="C2863" t="s">
        <v>13</v>
      </c>
      <c r="D2863" t="s">
        <v>31</v>
      </c>
      <c r="E2863" t="s">
        <v>74</v>
      </c>
      <c r="F2863" t="s">
        <v>16</v>
      </c>
      <c r="G2863">
        <v>7703.82</v>
      </c>
      <c r="H2863" s="1">
        <v>43335</v>
      </c>
      <c r="I2863" t="str">
        <f t="shared" si="132"/>
        <v>23</v>
      </c>
      <c r="J2863" t="str">
        <f t="shared" si="133"/>
        <v>August</v>
      </c>
      <c r="K2863" t="str">
        <f t="shared" si="134"/>
        <v>2018</v>
      </c>
      <c r="L2863" s="15">
        <v>0.95833333333333337</v>
      </c>
      <c r="M2863">
        <f>HOUR(K2863:K14905)</f>
        <v>0</v>
      </c>
      <c r="N2863">
        <f>MINUTE(K2863:K14905)</f>
        <v>0</v>
      </c>
      <c r="O2863">
        <f>SECOND(K2863:K14905)</f>
        <v>0</v>
      </c>
      <c r="P2863">
        <v>52</v>
      </c>
      <c r="Q2863">
        <f>G2863-P2863</f>
        <v>7651.82</v>
      </c>
      <c r="R2863" t="s">
        <v>1833</v>
      </c>
      <c r="S2863" t="s">
        <v>18</v>
      </c>
      <c r="T2863" t="s">
        <v>19</v>
      </c>
    </row>
    <row r="2864" spans="1:20" x14ac:dyDescent="0.35">
      <c r="A2864" t="s">
        <v>29</v>
      </c>
      <c r="B2864" t="s">
        <v>128</v>
      </c>
      <c r="C2864" t="s">
        <v>13</v>
      </c>
      <c r="D2864" t="s">
        <v>41</v>
      </c>
      <c r="E2864" t="s">
        <v>129</v>
      </c>
      <c r="F2864" t="s">
        <v>24</v>
      </c>
      <c r="G2864">
        <v>58393.53</v>
      </c>
      <c r="H2864" s="1">
        <v>43335</v>
      </c>
      <c r="I2864" t="str">
        <f t="shared" si="132"/>
        <v>23</v>
      </c>
      <c r="J2864" t="str">
        <f t="shared" si="133"/>
        <v>August</v>
      </c>
      <c r="K2864" t="str">
        <f t="shared" si="134"/>
        <v>2018</v>
      </c>
      <c r="L2864" s="15">
        <v>0.95833333333333337</v>
      </c>
      <c r="M2864">
        <f>HOUR(K2864:K14906)</f>
        <v>0</v>
      </c>
      <c r="N2864">
        <f>MINUTE(K2864:K14906)</f>
        <v>0</v>
      </c>
      <c r="O2864">
        <f>SECOND(K2864:K14906)</f>
        <v>0</v>
      </c>
      <c r="P2864">
        <v>59</v>
      </c>
      <c r="Q2864">
        <f>G2864-P2864</f>
        <v>58334.53</v>
      </c>
      <c r="R2864" t="s">
        <v>1833</v>
      </c>
      <c r="S2864" t="s">
        <v>18</v>
      </c>
      <c r="T2864" t="s">
        <v>19</v>
      </c>
    </row>
    <row r="2865" spans="1:20" x14ac:dyDescent="0.35">
      <c r="A2865" t="s">
        <v>11</v>
      </c>
      <c r="B2865" t="s">
        <v>30</v>
      </c>
      <c r="C2865" t="s">
        <v>13</v>
      </c>
      <c r="D2865" t="s">
        <v>20</v>
      </c>
      <c r="E2865" t="s">
        <v>32</v>
      </c>
      <c r="F2865" t="s">
        <v>24</v>
      </c>
      <c r="G2865">
        <v>4788.74</v>
      </c>
      <c r="H2865" s="1">
        <v>43335</v>
      </c>
      <c r="I2865" t="str">
        <f t="shared" si="132"/>
        <v>23</v>
      </c>
      <c r="J2865" t="str">
        <f t="shared" si="133"/>
        <v>August</v>
      </c>
      <c r="K2865" t="str">
        <f t="shared" si="134"/>
        <v>2018</v>
      </c>
      <c r="L2865" s="15">
        <v>0.96890046296296306</v>
      </c>
      <c r="M2865">
        <f>HOUR(K2865:K14907)</f>
        <v>0</v>
      </c>
      <c r="N2865">
        <f>MINUTE(K2865:K14907)</f>
        <v>0</v>
      </c>
      <c r="O2865">
        <f>SECOND(K2865:K14907)</f>
        <v>0</v>
      </c>
      <c r="P2865">
        <v>17.2</v>
      </c>
      <c r="Q2865">
        <f>G2865-P2865</f>
        <v>4771.54</v>
      </c>
      <c r="R2865" t="s">
        <v>291</v>
      </c>
      <c r="S2865" t="s">
        <v>18</v>
      </c>
      <c r="T2865" t="s">
        <v>19</v>
      </c>
    </row>
    <row r="2866" spans="1:20" x14ac:dyDescent="0.35">
      <c r="A2866" t="s">
        <v>11</v>
      </c>
      <c r="B2866" t="s">
        <v>22</v>
      </c>
      <c r="C2866" t="s">
        <v>13</v>
      </c>
      <c r="D2866" t="s">
        <v>20</v>
      </c>
      <c r="E2866" t="s">
        <v>23</v>
      </c>
      <c r="F2866" t="s">
        <v>24</v>
      </c>
      <c r="G2866">
        <v>1737.93</v>
      </c>
      <c r="H2866" s="1">
        <v>43335</v>
      </c>
      <c r="I2866" t="str">
        <f t="shared" si="132"/>
        <v>23</v>
      </c>
      <c r="J2866" t="str">
        <f t="shared" si="133"/>
        <v>August</v>
      </c>
      <c r="K2866" t="str">
        <f t="shared" si="134"/>
        <v>2018</v>
      </c>
      <c r="L2866" s="15">
        <v>0.98399305555555561</v>
      </c>
      <c r="M2866">
        <f>HOUR(K2866:K14908)</f>
        <v>0</v>
      </c>
      <c r="N2866">
        <f>MINUTE(K2866:K14908)</f>
        <v>0</v>
      </c>
      <c r="O2866">
        <f>SECOND(K2866:K14908)</f>
        <v>0</v>
      </c>
      <c r="P2866">
        <v>80.89</v>
      </c>
      <c r="Q2866">
        <f>G2866-P2866</f>
        <v>1657.04</v>
      </c>
      <c r="R2866" t="s">
        <v>152</v>
      </c>
      <c r="S2866" t="s">
        <v>18</v>
      </c>
      <c r="T2866" t="s">
        <v>19</v>
      </c>
    </row>
    <row r="2867" spans="1:20" x14ac:dyDescent="0.35">
      <c r="A2867" t="s">
        <v>11</v>
      </c>
      <c r="B2867" t="s">
        <v>233</v>
      </c>
      <c r="C2867" t="s">
        <v>13</v>
      </c>
      <c r="D2867" t="s">
        <v>14</v>
      </c>
      <c r="E2867" t="s">
        <v>234</v>
      </c>
      <c r="F2867" t="s">
        <v>16</v>
      </c>
      <c r="G2867">
        <v>3792.42</v>
      </c>
      <c r="H2867" s="1">
        <v>43335</v>
      </c>
      <c r="I2867" t="str">
        <f t="shared" si="132"/>
        <v>23</v>
      </c>
      <c r="J2867" t="str">
        <f t="shared" si="133"/>
        <v>August</v>
      </c>
      <c r="K2867" t="str">
        <f t="shared" si="134"/>
        <v>2018</v>
      </c>
      <c r="L2867" s="15">
        <v>0.99908564814814815</v>
      </c>
      <c r="M2867">
        <f>HOUR(K2867:K14909)</f>
        <v>0</v>
      </c>
      <c r="N2867">
        <f>MINUTE(K2867:K14909)</f>
        <v>0</v>
      </c>
      <c r="O2867">
        <f>SECOND(K2867:K14909)</f>
        <v>0</v>
      </c>
      <c r="P2867">
        <v>23.89</v>
      </c>
      <c r="Q2867">
        <f>G2867-P2867</f>
        <v>3768.53</v>
      </c>
      <c r="R2867" t="s">
        <v>275</v>
      </c>
      <c r="S2867" t="s">
        <v>18</v>
      </c>
      <c r="T2867" t="s">
        <v>19</v>
      </c>
    </row>
    <row r="2868" spans="1:20" x14ac:dyDescent="0.35">
      <c r="A2868" t="s">
        <v>11</v>
      </c>
      <c r="B2868" t="s">
        <v>37</v>
      </c>
      <c r="C2868" t="s">
        <v>13</v>
      </c>
      <c r="D2868" t="s">
        <v>20</v>
      </c>
      <c r="E2868" t="s">
        <v>38</v>
      </c>
      <c r="F2868" t="s">
        <v>16</v>
      </c>
      <c r="G2868">
        <v>3359.63</v>
      </c>
      <c r="H2868" s="1">
        <v>43336</v>
      </c>
      <c r="I2868" t="str">
        <f t="shared" si="132"/>
        <v>24</v>
      </c>
      <c r="J2868" t="str">
        <f t="shared" si="133"/>
        <v>August</v>
      </c>
      <c r="K2868" t="str">
        <f t="shared" si="134"/>
        <v>2018</v>
      </c>
      <c r="L2868" s="15">
        <v>2.71875E-2</v>
      </c>
      <c r="M2868">
        <f>HOUR(K2868:K14910)</f>
        <v>0</v>
      </c>
      <c r="N2868">
        <f>MINUTE(K2868:K14910)</f>
        <v>0</v>
      </c>
      <c r="O2868">
        <f>SECOND(K2868:K14910)</f>
        <v>0</v>
      </c>
      <c r="P2868">
        <v>25.72</v>
      </c>
      <c r="Q2868">
        <f>G2868-P2868</f>
        <v>3333.9100000000003</v>
      </c>
      <c r="R2868" t="s">
        <v>1069</v>
      </c>
      <c r="S2868" t="s">
        <v>18</v>
      </c>
      <c r="T2868" t="s">
        <v>19</v>
      </c>
    </row>
    <row r="2869" spans="1:20" x14ac:dyDescent="0.35">
      <c r="A2869" t="s">
        <v>11</v>
      </c>
      <c r="B2869" t="s">
        <v>71</v>
      </c>
      <c r="C2869" t="s">
        <v>13</v>
      </c>
      <c r="D2869" t="s">
        <v>20</v>
      </c>
      <c r="E2869" t="s">
        <v>63</v>
      </c>
      <c r="F2869" t="s">
        <v>24</v>
      </c>
      <c r="G2869">
        <v>3151.56</v>
      </c>
      <c r="H2869" s="1">
        <v>43336</v>
      </c>
      <c r="I2869" t="str">
        <f t="shared" si="132"/>
        <v>24</v>
      </c>
      <c r="J2869" t="str">
        <f t="shared" si="133"/>
        <v>August</v>
      </c>
      <c r="K2869" t="str">
        <f t="shared" si="134"/>
        <v>2018</v>
      </c>
      <c r="L2869" s="15">
        <v>4.8749999999999995E-2</v>
      </c>
      <c r="M2869">
        <f>HOUR(K2869:K14911)</f>
        <v>0</v>
      </c>
      <c r="N2869">
        <f>MINUTE(K2869:K14911)</f>
        <v>0</v>
      </c>
      <c r="O2869">
        <f>SECOND(K2869:K14911)</f>
        <v>0</v>
      </c>
      <c r="P2869">
        <v>9.6199999999999992</v>
      </c>
      <c r="Q2869">
        <f>G2869-P2869</f>
        <v>3141.94</v>
      </c>
      <c r="R2869" t="s">
        <v>801</v>
      </c>
      <c r="S2869" t="s">
        <v>18</v>
      </c>
      <c r="T2869" t="s">
        <v>19</v>
      </c>
    </row>
    <row r="2870" spans="1:20" x14ac:dyDescent="0.35">
      <c r="A2870" t="s">
        <v>11</v>
      </c>
      <c r="B2870" t="s">
        <v>164</v>
      </c>
      <c r="C2870" t="s">
        <v>13</v>
      </c>
      <c r="D2870" t="s">
        <v>14</v>
      </c>
      <c r="E2870" t="s">
        <v>86</v>
      </c>
      <c r="F2870" t="s">
        <v>16</v>
      </c>
      <c r="G2870">
        <v>3864.78</v>
      </c>
      <c r="H2870" s="1">
        <v>43336</v>
      </c>
      <c r="I2870" t="str">
        <f t="shared" si="132"/>
        <v>24</v>
      </c>
      <c r="J2870" t="str">
        <f t="shared" si="133"/>
        <v>August</v>
      </c>
      <c r="K2870" t="str">
        <f t="shared" si="134"/>
        <v>2018</v>
      </c>
      <c r="L2870" s="15">
        <v>6.2916666666666662E-2</v>
      </c>
      <c r="M2870">
        <f>HOUR(K2870:K14912)</f>
        <v>0</v>
      </c>
      <c r="N2870">
        <f>MINUTE(K2870:K14912)</f>
        <v>0</v>
      </c>
      <c r="O2870">
        <f>SECOND(K2870:K14912)</f>
        <v>0</v>
      </c>
      <c r="P2870">
        <v>13.5</v>
      </c>
      <c r="Q2870">
        <f>G2870-P2870</f>
        <v>3851.28</v>
      </c>
      <c r="R2870" t="s">
        <v>917</v>
      </c>
      <c r="S2870" t="s">
        <v>18</v>
      </c>
      <c r="T2870" t="s">
        <v>19</v>
      </c>
    </row>
    <row r="2871" spans="1:20" x14ac:dyDescent="0.35">
      <c r="A2871" t="s">
        <v>11</v>
      </c>
      <c r="B2871" t="s">
        <v>132</v>
      </c>
      <c r="C2871" t="s">
        <v>13</v>
      </c>
      <c r="D2871" t="s">
        <v>20</v>
      </c>
      <c r="E2871" t="s">
        <v>50</v>
      </c>
      <c r="F2871" t="s">
        <v>24</v>
      </c>
      <c r="G2871">
        <v>2525.08</v>
      </c>
      <c r="H2871" s="1">
        <v>43336</v>
      </c>
      <c r="I2871" t="str">
        <f t="shared" si="132"/>
        <v>24</v>
      </c>
      <c r="J2871" t="str">
        <f t="shared" si="133"/>
        <v>August</v>
      </c>
      <c r="K2871" t="str">
        <f t="shared" si="134"/>
        <v>2018</v>
      </c>
      <c r="L2871" s="15">
        <v>7.7094907407407418E-2</v>
      </c>
      <c r="M2871">
        <f>HOUR(K2871:K14913)</f>
        <v>0</v>
      </c>
      <c r="N2871">
        <f>MINUTE(K2871:K14913)</f>
        <v>0</v>
      </c>
      <c r="O2871">
        <f>SECOND(K2871:K14913)</f>
        <v>0</v>
      </c>
      <c r="P2871">
        <v>12.51</v>
      </c>
      <c r="Q2871">
        <f>G2871-P2871</f>
        <v>2512.5699999999997</v>
      </c>
      <c r="R2871" t="s">
        <v>1070</v>
      </c>
      <c r="S2871" t="s">
        <v>18</v>
      </c>
      <c r="T2871" t="s">
        <v>19</v>
      </c>
    </row>
    <row r="2872" spans="1:20" x14ac:dyDescent="0.35">
      <c r="A2872" t="s">
        <v>29</v>
      </c>
      <c r="B2872" t="s">
        <v>205</v>
      </c>
      <c r="C2872" t="s">
        <v>13</v>
      </c>
      <c r="D2872" t="s">
        <v>41</v>
      </c>
      <c r="E2872" t="s">
        <v>81</v>
      </c>
      <c r="F2872" t="s">
        <v>24</v>
      </c>
      <c r="G2872">
        <v>3711.09</v>
      </c>
      <c r="H2872" s="1">
        <v>43336</v>
      </c>
      <c r="I2872" t="str">
        <f t="shared" si="132"/>
        <v>24</v>
      </c>
      <c r="J2872" t="str">
        <f t="shared" si="133"/>
        <v>August</v>
      </c>
      <c r="K2872" t="str">
        <f t="shared" si="134"/>
        <v>2018</v>
      </c>
      <c r="L2872" s="15">
        <v>8.3333333333333329E-2</v>
      </c>
      <c r="M2872">
        <f>HOUR(K2872:K14914)</f>
        <v>0</v>
      </c>
      <c r="N2872">
        <f>MINUTE(K2872:K14914)</f>
        <v>0</v>
      </c>
      <c r="O2872">
        <f>SECOND(K2872:K14914)</f>
        <v>0</v>
      </c>
      <c r="P2872">
        <v>86</v>
      </c>
      <c r="Q2872">
        <f>G2872-P2872</f>
        <v>3625.09</v>
      </c>
      <c r="R2872" t="s">
        <v>1833</v>
      </c>
      <c r="S2872" t="s">
        <v>18</v>
      </c>
      <c r="T2872" t="s">
        <v>19</v>
      </c>
    </row>
    <row r="2873" spans="1:20" x14ac:dyDescent="0.35">
      <c r="A2873" t="s">
        <v>11</v>
      </c>
      <c r="B2873" t="s">
        <v>154</v>
      </c>
      <c r="C2873" t="s">
        <v>13</v>
      </c>
      <c r="D2873" t="s">
        <v>20</v>
      </c>
      <c r="E2873" t="s">
        <v>155</v>
      </c>
      <c r="F2873" t="s">
        <v>16</v>
      </c>
      <c r="G2873">
        <v>1923.51</v>
      </c>
      <c r="H2873" s="1">
        <v>43336</v>
      </c>
      <c r="I2873" t="str">
        <f t="shared" si="132"/>
        <v>24</v>
      </c>
      <c r="J2873" t="str">
        <f t="shared" si="133"/>
        <v>August</v>
      </c>
      <c r="K2873" t="str">
        <f t="shared" si="134"/>
        <v>2018</v>
      </c>
      <c r="L2873" s="15">
        <v>9.4768518518518516E-2</v>
      </c>
      <c r="M2873">
        <f>HOUR(K2873:K14915)</f>
        <v>0</v>
      </c>
      <c r="N2873">
        <f>MINUTE(K2873:K14915)</f>
        <v>0</v>
      </c>
      <c r="O2873">
        <f>SECOND(K2873:K14915)</f>
        <v>0</v>
      </c>
      <c r="P2873">
        <v>11.2</v>
      </c>
      <c r="Q2873">
        <f>G2873-P2873</f>
        <v>1912.31</v>
      </c>
      <c r="R2873" t="s">
        <v>1071</v>
      </c>
      <c r="S2873" t="s">
        <v>18</v>
      </c>
      <c r="T2873" t="s">
        <v>19</v>
      </c>
    </row>
    <row r="2874" spans="1:20" x14ac:dyDescent="0.35">
      <c r="A2874" t="s">
        <v>11</v>
      </c>
      <c r="B2874" t="s">
        <v>268</v>
      </c>
      <c r="C2874" t="s">
        <v>13</v>
      </c>
      <c r="D2874" t="s">
        <v>14</v>
      </c>
      <c r="E2874" t="s">
        <v>269</v>
      </c>
      <c r="F2874" t="s">
        <v>16</v>
      </c>
      <c r="G2874">
        <v>1264.6600000000001</v>
      </c>
      <c r="H2874" s="1">
        <v>43336</v>
      </c>
      <c r="I2874" t="str">
        <f t="shared" si="132"/>
        <v>24</v>
      </c>
      <c r="J2874" t="str">
        <f t="shared" si="133"/>
        <v>August</v>
      </c>
      <c r="K2874" t="str">
        <f t="shared" si="134"/>
        <v>2018</v>
      </c>
      <c r="L2874" s="15">
        <v>0.11518518518518518</v>
      </c>
      <c r="M2874">
        <f>HOUR(K2874:K14916)</f>
        <v>0</v>
      </c>
      <c r="N2874">
        <f>MINUTE(K2874:K14916)</f>
        <v>0</v>
      </c>
      <c r="O2874">
        <f>SECOND(K2874:K14916)</f>
        <v>0</v>
      </c>
      <c r="P2874">
        <v>21.84</v>
      </c>
      <c r="Q2874">
        <f>G2874-P2874</f>
        <v>1242.8200000000002</v>
      </c>
      <c r="R2874" t="s">
        <v>105</v>
      </c>
      <c r="S2874" t="s">
        <v>18</v>
      </c>
      <c r="T2874" t="s">
        <v>19</v>
      </c>
    </row>
    <row r="2875" spans="1:20" x14ac:dyDescent="0.35">
      <c r="A2875" t="s">
        <v>29</v>
      </c>
      <c r="B2875" t="s">
        <v>113</v>
      </c>
      <c r="C2875" t="s">
        <v>13</v>
      </c>
      <c r="D2875" t="s">
        <v>31</v>
      </c>
      <c r="E2875" t="s">
        <v>114</v>
      </c>
      <c r="F2875" t="s">
        <v>24</v>
      </c>
      <c r="G2875">
        <v>4611.4799999999996</v>
      </c>
      <c r="H2875" s="1">
        <v>43336</v>
      </c>
      <c r="I2875" t="str">
        <f t="shared" si="132"/>
        <v>24</v>
      </c>
      <c r="J2875" t="str">
        <f t="shared" si="133"/>
        <v>August</v>
      </c>
      <c r="K2875" t="str">
        <f t="shared" si="134"/>
        <v>2018</v>
      </c>
      <c r="L2875" s="15">
        <v>0.125</v>
      </c>
      <c r="M2875">
        <f>HOUR(K2875:K14917)</f>
        <v>0</v>
      </c>
      <c r="N2875">
        <f>MINUTE(K2875:K14917)</f>
        <v>0</v>
      </c>
      <c r="O2875">
        <f>SECOND(K2875:K14917)</f>
        <v>0</v>
      </c>
      <c r="P2875">
        <v>59</v>
      </c>
      <c r="Q2875">
        <f>G2875-P2875</f>
        <v>4552.4799999999996</v>
      </c>
      <c r="R2875" t="s">
        <v>1833</v>
      </c>
      <c r="S2875" t="s">
        <v>18</v>
      </c>
      <c r="T2875" t="s">
        <v>19</v>
      </c>
    </row>
    <row r="2876" spans="1:20" x14ac:dyDescent="0.35">
      <c r="A2876" t="s">
        <v>29</v>
      </c>
      <c r="B2876" t="s">
        <v>80</v>
      </c>
      <c r="C2876" t="s">
        <v>13</v>
      </c>
      <c r="D2876" t="s">
        <v>31</v>
      </c>
      <c r="E2876" t="s">
        <v>81</v>
      </c>
      <c r="F2876" t="s">
        <v>24</v>
      </c>
      <c r="G2876">
        <v>15964.69</v>
      </c>
      <c r="H2876" s="1">
        <v>43336</v>
      </c>
      <c r="I2876" t="str">
        <f t="shared" si="132"/>
        <v>24</v>
      </c>
      <c r="J2876" t="str">
        <f t="shared" si="133"/>
        <v>August</v>
      </c>
      <c r="K2876" t="str">
        <f t="shared" si="134"/>
        <v>2018</v>
      </c>
      <c r="L2876" s="15">
        <v>0.125</v>
      </c>
      <c r="M2876">
        <f>HOUR(K2876:K14918)</f>
        <v>0</v>
      </c>
      <c r="N2876">
        <f>MINUTE(K2876:K14918)</f>
        <v>0</v>
      </c>
      <c r="O2876">
        <f>SECOND(K2876:K14918)</f>
        <v>0</v>
      </c>
      <c r="P2876">
        <v>43</v>
      </c>
      <c r="Q2876">
        <f>G2876-P2876</f>
        <v>15921.69</v>
      </c>
      <c r="R2876" t="s">
        <v>1833</v>
      </c>
      <c r="S2876" t="s">
        <v>18</v>
      </c>
      <c r="T2876" t="s">
        <v>19</v>
      </c>
    </row>
    <row r="2877" spans="1:20" x14ac:dyDescent="0.35">
      <c r="A2877" t="s">
        <v>29</v>
      </c>
      <c r="B2877" t="s">
        <v>47</v>
      </c>
      <c r="C2877" t="s">
        <v>13</v>
      </c>
      <c r="D2877" t="s">
        <v>31</v>
      </c>
      <c r="E2877" t="s">
        <v>48</v>
      </c>
      <c r="F2877" t="s">
        <v>24</v>
      </c>
      <c r="G2877">
        <v>6625.25</v>
      </c>
      <c r="H2877" s="1">
        <v>43336</v>
      </c>
      <c r="I2877" t="str">
        <f t="shared" si="132"/>
        <v>24</v>
      </c>
      <c r="J2877" t="str">
        <f t="shared" si="133"/>
        <v>August</v>
      </c>
      <c r="K2877" t="str">
        <f t="shared" si="134"/>
        <v>2018</v>
      </c>
      <c r="L2877" s="15">
        <v>0.16666666666666666</v>
      </c>
      <c r="M2877">
        <f>HOUR(K2877:K14919)</f>
        <v>0</v>
      </c>
      <c r="N2877">
        <f>MINUTE(K2877:K14919)</f>
        <v>0</v>
      </c>
      <c r="O2877">
        <f>SECOND(K2877:K14919)</f>
        <v>0</v>
      </c>
      <c r="P2877">
        <v>23</v>
      </c>
      <c r="Q2877">
        <f>G2877-P2877</f>
        <v>6602.25</v>
      </c>
      <c r="R2877" t="s">
        <v>1833</v>
      </c>
      <c r="S2877" t="s">
        <v>18</v>
      </c>
      <c r="T2877" t="s">
        <v>19</v>
      </c>
    </row>
    <row r="2878" spans="1:20" x14ac:dyDescent="0.35">
      <c r="A2878" t="s">
        <v>29</v>
      </c>
      <c r="B2878" t="s">
        <v>77</v>
      </c>
      <c r="C2878" t="s">
        <v>13</v>
      </c>
      <c r="D2878" t="s">
        <v>31</v>
      </c>
      <c r="E2878" t="s">
        <v>78</v>
      </c>
      <c r="F2878" t="s">
        <v>16</v>
      </c>
      <c r="G2878">
        <v>7374.43</v>
      </c>
      <c r="H2878" s="1">
        <v>43336</v>
      </c>
      <c r="I2878" t="str">
        <f t="shared" si="132"/>
        <v>24</v>
      </c>
      <c r="J2878" t="str">
        <f t="shared" si="133"/>
        <v>August</v>
      </c>
      <c r="K2878" t="str">
        <f t="shared" si="134"/>
        <v>2018</v>
      </c>
      <c r="L2878" s="15">
        <v>0.16666666666666666</v>
      </c>
      <c r="M2878">
        <f>HOUR(K2878:K14920)</f>
        <v>0</v>
      </c>
      <c r="N2878">
        <f>MINUTE(K2878:K14920)</f>
        <v>0</v>
      </c>
      <c r="O2878">
        <f>SECOND(K2878:K14920)</f>
        <v>0</v>
      </c>
      <c r="P2878">
        <v>40</v>
      </c>
      <c r="Q2878">
        <f>G2878-P2878</f>
        <v>7334.43</v>
      </c>
      <c r="R2878" t="s">
        <v>1833</v>
      </c>
      <c r="S2878" t="s">
        <v>18</v>
      </c>
      <c r="T2878" t="s">
        <v>19</v>
      </c>
    </row>
    <row r="2879" spans="1:20" x14ac:dyDescent="0.35">
      <c r="A2879" t="s">
        <v>11</v>
      </c>
      <c r="B2879" t="s">
        <v>73</v>
      </c>
      <c r="C2879" t="s">
        <v>13</v>
      </c>
      <c r="D2879" t="s">
        <v>20</v>
      </c>
      <c r="E2879" t="s">
        <v>74</v>
      </c>
      <c r="F2879" t="s">
        <v>16</v>
      </c>
      <c r="G2879">
        <v>7657.7</v>
      </c>
      <c r="H2879" s="1">
        <v>43336</v>
      </c>
      <c r="I2879" t="str">
        <f t="shared" si="132"/>
        <v>24</v>
      </c>
      <c r="J2879" t="str">
        <f t="shared" si="133"/>
        <v>August</v>
      </c>
      <c r="K2879" t="str">
        <f t="shared" si="134"/>
        <v>2018</v>
      </c>
      <c r="L2879" s="15">
        <v>0.17180555555555554</v>
      </c>
      <c r="M2879">
        <f>HOUR(K2879:K14921)</f>
        <v>0</v>
      </c>
      <c r="N2879">
        <f>MINUTE(K2879:K14921)</f>
        <v>0</v>
      </c>
      <c r="O2879">
        <f>SECOND(K2879:K14921)</f>
        <v>0</v>
      </c>
      <c r="P2879">
        <v>46.12</v>
      </c>
      <c r="Q2879">
        <f>G2879-P2879</f>
        <v>7611.58</v>
      </c>
      <c r="R2879" t="s">
        <v>537</v>
      </c>
      <c r="S2879" t="s">
        <v>18</v>
      </c>
      <c r="T2879" t="s">
        <v>19</v>
      </c>
    </row>
    <row r="2880" spans="1:20" x14ac:dyDescent="0.35">
      <c r="A2880" t="s">
        <v>11</v>
      </c>
      <c r="B2880" t="s">
        <v>12</v>
      </c>
      <c r="C2880" t="s">
        <v>13</v>
      </c>
      <c r="D2880" t="s">
        <v>20</v>
      </c>
      <c r="E2880" t="s">
        <v>15</v>
      </c>
      <c r="F2880" t="s">
        <v>16</v>
      </c>
      <c r="G2880">
        <v>1854.07</v>
      </c>
      <c r="H2880" s="1">
        <v>43336</v>
      </c>
      <c r="I2880" t="str">
        <f t="shared" si="132"/>
        <v>24</v>
      </c>
      <c r="J2880" t="str">
        <f t="shared" si="133"/>
        <v>August</v>
      </c>
      <c r="K2880" t="str">
        <f t="shared" si="134"/>
        <v>2018</v>
      </c>
      <c r="L2880" s="15">
        <v>0.18466435185185184</v>
      </c>
      <c r="M2880">
        <f>HOUR(K2880:K14922)</f>
        <v>0</v>
      </c>
      <c r="N2880">
        <f>MINUTE(K2880:K14922)</f>
        <v>0</v>
      </c>
      <c r="O2880">
        <f>SECOND(K2880:K14922)</f>
        <v>0</v>
      </c>
      <c r="P2880">
        <v>14.15</v>
      </c>
      <c r="Q2880">
        <f>G2880-P2880</f>
        <v>1839.9199999999998</v>
      </c>
      <c r="R2880" t="s">
        <v>1018</v>
      </c>
      <c r="S2880" t="s">
        <v>18</v>
      </c>
      <c r="T2880" t="s">
        <v>19</v>
      </c>
    </row>
    <row r="2881" spans="1:20" x14ac:dyDescent="0.35">
      <c r="A2881" t="s">
        <v>11</v>
      </c>
      <c r="B2881" t="s">
        <v>12</v>
      </c>
      <c r="C2881" t="s">
        <v>13</v>
      </c>
      <c r="D2881" t="s">
        <v>14</v>
      </c>
      <c r="E2881" t="s">
        <v>15</v>
      </c>
      <c r="F2881" t="s">
        <v>16</v>
      </c>
      <c r="G2881">
        <v>1841.75</v>
      </c>
      <c r="H2881" s="1">
        <v>43336</v>
      </c>
      <c r="I2881" t="str">
        <f t="shared" si="132"/>
        <v>24</v>
      </c>
      <c r="J2881" t="str">
        <f t="shared" si="133"/>
        <v>August</v>
      </c>
      <c r="K2881" t="str">
        <f t="shared" si="134"/>
        <v>2018</v>
      </c>
      <c r="L2881" s="15">
        <v>0.19752314814814817</v>
      </c>
      <c r="M2881">
        <f>HOUR(K2881:K14923)</f>
        <v>0</v>
      </c>
      <c r="N2881">
        <f>MINUTE(K2881:K14923)</f>
        <v>0</v>
      </c>
      <c r="O2881">
        <f>SECOND(K2881:K14923)</f>
        <v>0</v>
      </c>
      <c r="P2881">
        <v>12.32</v>
      </c>
      <c r="Q2881">
        <f>G2881-P2881</f>
        <v>1829.43</v>
      </c>
      <c r="R2881" t="s">
        <v>501</v>
      </c>
      <c r="S2881" t="s">
        <v>18</v>
      </c>
      <c r="T2881" t="s">
        <v>19</v>
      </c>
    </row>
    <row r="2882" spans="1:20" x14ac:dyDescent="0.35">
      <c r="A2882" t="s">
        <v>29</v>
      </c>
      <c r="B2882" t="s">
        <v>143</v>
      </c>
      <c r="C2882" t="s">
        <v>13</v>
      </c>
      <c r="D2882" t="s">
        <v>31</v>
      </c>
      <c r="E2882" t="s">
        <v>144</v>
      </c>
      <c r="F2882" t="s">
        <v>24</v>
      </c>
      <c r="G2882">
        <v>32613.16</v>
      </c>
      <c r="H2882" s="1">
        <v>43336</v>
      </c>
      <c r="I2882" t="str">
        <f t="shared" si="132"/>
        <v>24</v>
      </c>
      <c r="J2882" t="str">
        <f t="shared" si="133"/>
        <v>August</v>
      </c>
      <c r="K2882" t="str">
        <f t="shared" si="134"/>
        <v>2018</v>
      </c>
      <c r="L2882" s="15">
        <v>0.20833333333333334</v>
      </c>
      <c r="M2882">
        <f>HOUR(K2882:K14924)</f>
        <v>0</v>
      </c>
      <c r="N2882">
        <f>MINUTE(K2882:K14924)</f>
        <v>0</v>
      </c>
      <c r="O2882">
        <f>SECOND(K2882:K14924)</f>
        <v>0</v>
      </c>
      <c r="P2882">
        <v>65</v>
      </c>
      <c r="Q2882">
        <f>G2882-P2882</f>
        <v>32548.16</v>
      </c>
      <c r="R2882" t="s">
        <v>1833</v>
      </c>
      <c r="S2882" t="s">
        <v>18</v>
      </c>
      <c r="T2882" t="s">
        <v>19</v>
      </c>
    </row>
    <row r="2883" spans="1:20" x14ac:dyDescent="0.35">
      <c r="A2883" t="s">
        <v>11</v>
      </c>
      <c r="B2883" t="s">
        <v>327</v>
      </c>
      <c r="C2883" t="s">
        <v>13</v>
      </c>
      <c r="D2883" t="s">
        <v>20</v>
      </c>
      <c r="E2883" t="s">
        <v>328</v>
      </c>
      <c r="F2883" t="s">
        <v>24</v>
      </c>
      <c r="G2883">
        <v>3828.34</v>
      </c>
      <c r="H2883" s="1">
        <v>43336</v>
      </c>
      <c r="I2883" t="str">
        <f t="shared" ref="I2883:I2946" si="135">TEXT(H2883,"dd")</f>
        <v>24</v>
      </c>
      <c r="J2883" t="str">
        <f t="shared" ref="J2883:J2946" si="136">TEXT(H2883,"mmmm")</f>
        <v>August</v>
      </c>
      <c r="K2883" t="str">
        <f t="shared" ref="K2883:K2946" si="137">TEXT(H2883,"yyyy")</f>
        <v>2018</v>
      </c>
      <c r="L2883" s="15">
        <v>0.22684027777777779</v>
      </c>
      <c r="M2883">
        <f>HOUR(K2883:K14925)</f>
        <v>0</v>
      </c>
      <c r="N2883">
        <f>MINUTE(K2883:K14925)</f>
        <v>0</v>
      </c>
      <c r="O2883">
        <f>SECOND(K2883:K14925)</f>
        <v>0</v>
      </c>
      <c r="P2883">
        <v>14.3</v>
      </c>
      <c r="Q2883">
        <f>G2883-P2883</f>
        <v>3814.04</v>
      </c>
      <c r="R2883" t="s">
        <v>1072</v>
      </c>
      <c r="S2883" t="s">
        <v>18</v>
      </c>
      <c r="T2883" t="s">
        <v>19</v>
      </c>
    </row>
    <row r="2884" spans="1:20" x14ac:dyDescent="0.35">
      <c r="A2884" t="s">
        <v>29</v>
      </c>
      <c r="B2884" t="s">
        <v>62</v>
      </c>
      <c r="C2884" t="s">
        <v>13</v>
      </c>
      <c r="D2884" t="s">
        <v>31</v>
      </c>
      <c r="E2884" t="s">
        <v>63</v>
      </c>
      <c r="F2884" t="s">
        <v>24</v>
      </c>
      <c r="G2884">
        <v>1715.12</v>
      </c>
      <c r="H2884" s="1">
        <v>43336</v>
      </c>
      <c r="I2884" t="str">
        <f t="shared" si="135"/>
        <v>24</v>
      </c>
      <c r="J2884" t="str">
        <f t="shared" si="136"/>
        <v>August</v>
      </c>
      <c r="K2884" t="str">
        <f t="shared" si="137"/>
        <v>2018</v>
      </c>
      <c r="L2884" s="15">
        <v>0.25</v>
      </c>
      <c r="M2884">
        <f>HOUR(K2884:K14926)</f>
        <v>0</v>
      </c>
      <c r="N2884">
        <f>MINUTE(K2884:K14926)</f>
        <v>0</v>
      </c>
      <c r="O2884">
        <f>SECOND(K2884:K14926)</f>
        <v>0</v>
      </c>
      <c r="P2884">
        <v>166</v>
      </c>
      <c r="Q2884">
        <f>G2884-P2884</f>
        <v>1549.12</v>
      </c>
      <c r="R2884" t="s">
        <v>1833</v>
      </c>
      <c r="S2884" t="s">
        <v>18</v>
      </c>
      <c r="T2884" t="s">
        <v>19</v>
      </c>
    </row>
    <row r="2885" spans="1:20" x14ac:dyDescent="0.35">
      <c r="A2885" t="s">
        <v>29</v>
      </c>
      <c r="B2885" t="s">
        <v>302</v>
      </c>
      <c r="C2885" t="s">
        <v>13</v>
      </c>
      <c r="D2885" t="s">
        <v>31</v>
      </c>
      <c r="E2885" t="s">
        <v>303</v>
      </c>
      <c r="F2885" t="s">
        <v>24</v>
      </c>
      <c r="G2885">
        <v>5515.03</v>
      </c>
      <c r="H2885" s="1">
        <v>43336</v>
      </c>
      <c r="I2885" t="str">
        <f t="shared" si="135"/>
        <v>24</v>
      </c>
      <c r="J2885" t="str">
        <f t="shared" si="136"/>
        <v>August</v>
      </c>
      <c r="K2885" t="str">
        <f t="shared" si="137"/>
        <v>2018</v>
      </c>
      <c r="L2885" s="15">
        <v>0.25</v>
      </c>
      <c r="M2885">
        <f>HOUR(K2885:K14927)</f>
        <v>0</v>
      </c>
      <c r="N2885">
        <f>MINUTE(K2885:K14927)</f>
        <v>0</v>
      </c>
      <c r="O2885">
        <f>SECOND(K2885:K14927)</f>
        <v>0</v>
      </c>
      <c r="P2885">
        <v>28</v>
      </c>
      <c r="Q2885">
        <f>G2885-P2885</f>
        <v>5487.03</v>
      </c>
      <c r="R2885" t="s">
        <v>1833</v>
      </c>
      <c r="S2885" t="s">
        <v>18</v>
      </c>
      <c r="T2885" t="s">
        <v>19</v>
      </c>
    </row>
    <row r="2886" spans="1:20" x14ac:dyDescent="0.35">
      <c r="A2886" t="s">
        <v>29</v>
      </c>
      <c r="B2886" t="s">
        <v>92</v>
      </c>
      <c r="C2886" t="s">
        <v>13</v>
      </c>
      <c r="D2886" t="s">
        <v>31</v>
      </c>
      <c r="E2886" t="s">
        <v>93</v>
      </c>
      <c r="F2886" t="s">
        <v>16</v>
      </c>
      <c r="G2886">
        <v>2646.63</v>
      </c>
      <c r="H2886" s="1">
        <v>43336</v>
      </c>
      <c r="I2886" t="str">
        <f t="shared" si="135"/>
        <v>24</v>
      </c>
      <c r="J2886" t="str">
        <f t="shared" si="136"/>
        <v>August</v>
      </c>
      <c r="K2886" t="str">
        <f t="shared" si="137"/>
        <v>2018</v>
      </c>
      <c r="L2886" s="15">
        <v>0.25</v>
      </c>
      <c r="M2886">
        <f>HOUR(K2886:K14928)</f>
        <v>0</v>
      </c>
      <c r="N2886">
        <f>MINUTE(K2886:K14928)</f>
        <v>0</v>
      </c>
      <c r="O2886">
        <f>SECOND(K2886:K14928)</f>
        <v>0</v>
      </c>
      <c r="P2886">
        <v>28</v>
      </c>
      <c r="Q2886">
        <f>G2886-P2886</f>
        <v>2618.63</v>
      </c>
      <c r="R2886" t="s">
        <v>1833</v>
      </c>
      <c r="S2886" t="s">
        <v>18</v>
      </c>
      <c r="T2886" t="s">
        <v>19</v>
      </c>
    </row>
    <row r="2887" spans="1:20" x14ac:dyDescent="0.35">
      <c r="A2887" t="s">
        <v>11</v>
      </c>
      <c r="B2887" t="s">
        <v>71</v>
      </c>
      <c r="C2887" t="s">
        <v>13</v>
      </c>
      <c r="D2887" t="s">
        <v>14</v>
      </c>
      <c r="E2887" t="s">
        <v>63</v>
      </c>
      <c r="F2887" t="s">
        <v>24</v>
      </c>
      <c r="G2887">
        <v>3127.51</v>
      </c>
      <c r="H2887" s="1">
        <v>43336</v>
      </c>
      <c r="I2887" t="str">
        <f t="shared" si="135"/>
        <v>24</v>
      </c>
      <c r="J2887" t="str">
        <f t="shared" si="136"/>
        <v>August</v>
      </c>
      <c r="K2887" t="str">
        <f t="shared" si="137"/>
        <v>2018</v>
      </c>
      <c r="L2887" s="15">
        <v>0.28471064814814812</v>
      </c>
      <c r="M2887">
        <f>HOUR(K2887:K14929)</f>
        <v>0</v>
      </c>
      <c r="N2887">
        <f>MINUTE(K2887:K14929)</f>
        <v>0</v>
      </c>
      <c r="O2887">
        <f>SECOND(K2887:K14929)</f>
        <v>0</v>
      </c>
      <c r="P2887">
        <v>24.05</v>
      </c>
      <c r="Q2887">
        <f>G2887-P2887</f>
        <v>3103.46</v>
      </c>
      <c r="R2887" t="s">
        <v>105</v>
      </c>
      <c r="S2887" t="s">
        <v>18</v>
      </c>
      <c r="T2887" t="s">
        <v>19</v>
      </c>
    </row>
    <row r="2888" spans="1:20" x14ac:dyDescent="0.35">
      <c r="A2888" t="s">
        <v>29</v>
      </c>
      <c r="B2888" t="s">
        <v>47</v>
      </c>
      <c r="C2888" t="s">
        <v>13</v>
      </c>
      <c r="D2888" t="s">
        <v>31</v>
      </c>
      <c r="E2888" t="s">
        <v>48</v>
      </c>
      <c r="F2888" t="s">
        <v>24</v>
      </c>
      <c r="G2888">
        <v>6608.25</v>
      </c>
      <c r="H2888" s="1">
        <v>43336</v>
      </c>
      <c r="I2888" t="str">
        <f t="shared" si="135"/>
        <v>24</v>
      </c>
      <c r="J2888" t="str">
        <f t="shared" si="136"/>
        <v>August</v>
      </c>
      <c r="K2888" t="str">
        <f t="shared" si="137"/>
        <v>2018</v>
      </c>
      <c r="L2888" s="15">
        <v>0.29166666666666669</v>
      </c>
      <c r="M2888">
        <f>HOUR(K2888:K14930)</f>
        <v>0</v>
      </c>
      <c r="N2888">
        <f>MINUTE(K2888:K14930)</f>
        <v>0</v>
      </c>
      <c r="O2888">
        <f>SECOND(K2888:K14930)</f>
        <v>0</v>
      </c>
      <c r="P2888">
        <v>17</v>
      </c>
      <c r="Q2888">
        <f>G2888-P2888</f>
        <v>6591.25</v>
      </c>
      <c r="R2888" t="s">
        <v>1833</v>
      </c>
      <c r="S2888" t="s">
        <v>18</v>
      </c>
      <c r="T2888" t="s">
        <v>19</v>
      </c>
    </row>
    <row r="2889" spans="1:20" x14ac:dyDescent="0.35">
      <c r="A2889" t="s">
        <v>29</v>
      </c>
      <c r="B2889" t="s">
        <v>186</v>
      </c>
      <c r="C2889" t="s">
        <v>13</v>
      </c>
      <c r="D2889" t="s">
        <v>31</v>
      </c>
      <c r="E2889" t="s">
        <v>187</v>
      </c>
      <c r="F2889" t="s">
        <v>16</v>
      </c>
      <c r="G2889">
        <v>1381.1</v>
      </c>
      <c r="H2889" s="1">
        <v>43336</v>
      </c>
      <c r="I2889" t="str">
        <f t="shared" si="135"/>
        <v>24</v>
      </c>
      <c r="J2889" t="str">
        <f t="shared" si="136"/>
        <v>August</v>
      </c>
      <c r="K2889" t="str">
        <f t="shared" si="137"/>
        <v>2018</v>
      </c>
      <c r="L2889" s="15">
        <v>0.29166666666666669</v>
      </c>
      <c r="M2889">
        <f>HOUR(K2889:K14931)</f>
        <v>0</v>
      </c>
      <c r="N2889">
        <f>MINUTE(K2889:K14931)</f>
        <v>0</v>
      </c>
      <c r="O2889">
        <f>SECOND(K2889:K14931)</f>
        <v>0</v>
      </c>
      <c r="P2889">
        <v>91</v>
      </c>
      <c r="Q2889">
        <f>G2889-P2889</f>
        <v>1290.0999999999999</v>
      </c>
      <c r="R2889" t="s">
        <v>1833</v>
      </c>
      <c r="S2889" t="s">
        <v>18</v>
      </c>
      <c r="T2889" t="s">
        <v>19</v>
      </c>
    </row>
    <row r="2890" spans="1:20" x14ac:dyDescent="0.35">
      <c r="A2890" t="s">
        <v>11</v>
      </c>
      <c r="B2890" t="s">
        <v>235</v>
      </c>
      <c r="C2890" t="s">
        <v>13</v>
      </c>
      <c r="D2890" t="s">
        <v>14</v>
      </c>
      <c r="E2890" t="s">
        <v>236</v>
      </c>
      <c r="F2890" t="s">
        <v>24</v>
      </c>
      <c r="G2890">
        <v>9177.2000000000007</v>
      </c>
      <c r="H2890" s="1">
        <v>43336</v>
      </c>
      <c r="I2890" t="str">
        <f t="shared" si="135"/>
        <v>24</v>
      </c>
      <c r="J2890" t="str">
        <f t="shared" si="136"/>
        <v>August</v>
      </c>
      <c r="K2890" t="str">
        <f t="shared" si="137"/>
        <v>2018</v>
      </c>
      <c r="L2890" s="15">
        <v>0.3132638888888889</v>
      </c>
      <c r="M2890">
        <f>HOUR(K2890:K14932)</f>
        <v>0</v>
      </c>
      <c r="N2890">
        <f>MINUTE(K2890:K14932)</f>
        <v>0</v>
      </c>
      <c r="O2890">
        <f>SECOND(K2890:K14932)</f>
        <v>0</v>
      </c>
      <c r="P2890">
        <v>18.98</v>
      </c>
      <c r="Q2890">
        <f>G2890-P2890</f>
        <v>9158.2200000000012</v>
      </c>
      <c r="R2890" t="s">
        <v>664</v>
      </c>
      <c r="S2890" t="s">
        <v>18</v>
      </c>
      <c r="T2890" t="s">
        <v>19</v>
      </c>
    </row>
    <row r="2891" spans="1:20" x14ac:dyDescent="0.35">
      <c r="A2891" t="s">
        <v>11</v>
      </c>
      <c r="B2891" t="s">
        <v>12</v>
      </c>
      <c r="C2891" t="s">
        <v>13</v>
      </c>
      <c r="D2891" t="s">
        <v>20</v>
      </c>
      <c r="E2891" t="s">
        <v>15</v>
      </c>
      <c r="F2891" t="s">
        <v>16</v>
      </c>
      <c r="G2891">
        <v>1826.8</v>
      </c>
      <c r="H2891" s="1">
        <v>43336</v>
      </c>
      <c r="I2891" t="str">
        <f t="shared" si="135"/>
        <v>24</v>
      </c>
      <c r="J2891" t="str">
        <f t="shared" si="136"/>
        <v>August</v>
      </c>
      <c r="K2891" t="str">
        <f t="shared" si="137"/>
        <v>2018</v>
      </c>
      <c r="L2891" s="15">
        <v>0.33459490740740744</v>
      </c>
      <c r="M2891">
        <f>HOUR(K2891:K14933)</f>
        <v>0</v>
      </c>
      <c r="N2891">
        <f>MINUTE(K2891:K14933)</f>
        <v>0</v>
      </c>
      <c r="O2891">
        <f>SECOND(K2891:K14933)</f>
        <v>0</v>
      </c>
      <c r="P2891">
        <v>14.95</v>
      </c>
      <c r="Q2891">
        <f>G2891-P2891</f>
        <v>1811.85</v>
      </c>
      <c r="R2891" t="s">
        <v>153</v>
      </c>
      <c r="S2891" t="s">
        <v>18</v>
      </c>
      <c r="T2891" t="s">
        <v>19</v>
      </c>
    </row>
    <row r="2892" spans="1:20" x14ac:dyDescent="0.35">
      <c r="A2892" t="s">
        <v>11</v>
      </c>
      <c r="B2892" t="s">
        <v>12</v>
      </c>
      <c r="C2892" t="s">
        <v>13</v>
      </c>
      <c r="D2892" t="s">
        <v>20</v>
      </c>
      <c r="E2892" t="s">
        <v>15</v>
      </c>
      <c r="F2892" t="s">
        <v>16</v>
      </c>
      <c r="G2892">
        <v>1819.99</v>
      </c>
      <c r="H2892" s="1">
        <v>43336</v>
      </c>
      <c r="I2892" t="str">
        <f t="shared" si="135"/>
        <v>24</v>
      </c>
      <c r="J2892" t="str">
        <f t="shared" si="136"/>
        <v>August</v>
      </c>
      <c r="K2892" t="str">
        <f t="shared" si="137"/>
        <v>2018</v>
      </c>
      <c r="L2892" s="15">
        <v>0.34032407407407406</v>
      </c>
      <c r="M2892">
        <f>HOUR(K2892:K14934)</f>
        <v>0</v>
      </c>
      <c r="N2892">
        <f>MINUTE(K2892:K14934)</f>
        <v>0</v>
      </c>
      <c r="O2892">
        <f>SECOND(K2892:K14934)</f>
        <v>0</v>
      </c>
      <c r="P2892">
        <v>6.81</v>
      </c>
      <c r="Q2892">
        <f>G2892-P2892</f>
        <v>1813.18</v>
      </c>
      <c r="R2892" t="s">
        <v>451</v>
      </c>
      <c r="S2892" t="s">
        <v>18</v>
      </c>
      <c r="T2892" t="s">
        <v>19</v>
      </c>
    </row>
    <row r="2893" spans="1:20" x14ac:dyDescent="0.35">
      <c r="A2893" t="s">
        <v>11</v>
      </c>
      <c r="B2893" t="s">
        <v>547</v>
      </c>
      <c r="C2893" t="s">
        <v>13</v>
      </c>
      <c r="D2893" t="s">
        <v>14</v>
      </c>
      <c r="E2893" t="s">
        <v>548</v>
      </c>
      <c r="F2893" t="s">
        <v>16</v>
      </c>
      <c r="G2893">
        <v>4051.35</v>
      </c>
      <c r="H2893" s="1">
        <v>43336</v>
      </c>
      <c r="I2893" t="str">
        <f t="shared" si="135"/>
        <v>24</v>
      </c>
      <c r="J2893" t="str">
        <f t="shared" si="136"/>
        <v>August</v>
      </c>
      <c r="K2893" t="str">
        <f t="shared" si="137"/>
        <v>2018</v>
      </c>
      <c r="L2893" s="15">
        <v>0.34606481481481483</v>
      </c>
      <c r="M2893">
        <f>HOUR(K2893:K14935)</f>
        <v>0</v>
      </c>
      <c r="N2893">
        <f>MINUTE(K2893:K14935)</f>
        <v>0</v>
      </c>
      <c r="O2893">
        <f>SECOND(K2893:K14935)</f>
        <v>0</v>
      </c>
      <c r="P2893">
        <v>17.649999999999999</v>
      </c>
      <c r="Q2893">
        <f>G2893-P2893</f>
        <v>4033.7</v>
      </c>
      <c r="R2893" t="s">
        <v>559</v>
      </c>
      <c r="S2893" t="s">
        <v>18</v>
      </c>
      <c r="T2893" t="s">
        <v>19</v>
      </c>
    </row>
    <row r="2894" spans="1:20" x14ac:dyDescent="0.35">
      <c r="A2894" t="s">
        <v>11</v>
      </c>
      <c r="B2894" t="s">
        <v>30</v>
      </c>
      <c r="C2894" t="s">
        <v>13</v>
      </c>
      <c r="D2894" t="s">
        <v>14</v>
      </c>
      <c r="E2894" t="s">
        <v>32</v>
      </c>
      <c r="F2894" t="s">
        <v>24</v>
      </c>
      <c r="G2894">
        <v>4779.29</v>
      </c>
      <c r="H2894" s="1">
        <v>43336</v>
      </c>
      <c r="I2894" t="str">
        <f t="shared" si="135"/>
        <v>24</v>
      </c>
      <c r="J2894" t="str">
        <f t="shared" si="136"/>
        <v>August</v>
      </c>
      <c r="K2894" t="str">
        <f t="shared" si="137"/>
        <v>2018</v>
      </c>
      <c r="L2894" s="15">
        <v>0.35180555555555554</v>
      </c>
      <c r="M2894">
        <f>HOUR(K2894:K14936)</f>
        <v>0</v>
      </c>
      <c r="N2894">
        <f>MINUTE(K2894:K14936)</f>
        <v>0</v>
      </c>
      <c r="O2894">
        <f>SECOND(K2894:K14936)</f>
        <v>0</v>
      </c>
      <c r="P2894">
        <v>9.4499999999999993</v>
      </c>
      <c r="Q2894">
        <f>G2894-P2894</f>
        <v>4769.84</v>
      </c>
      <c r="R2894" t="s">
        <v>1073</v>
      </c>
      <c r="S2894" t="s">
        <v>18</v>
      </c>
      <c r="T2894" t="s">
        <v>19</v>
      </c>
    </row>
    <row r="2895" spans="1:20" x14ac:dyDescent="0.35">
      <c r="A2895" t="s">
        <v>11</v>
      </c>
      <c r="B2895" t="s">
        <v>161</v>
      </c>
      <c r="C2895" t="s">
        <v>13</v>
      </c>
      <c r="D2895" t="s">
        <v>20</v>
      </c>
      <c r="E2895" t="s">
        <v>162</v>
      </c>
      <c r="F2895" t="s">
        <v>24</v>
      </c>
      <c r="G2895">
        <v>3014.02</v>
      </c>
      <c r="H2895" s="1">
        <v>43336</v>
      </c>
      <c r="I2895" t="str">
        <f t="shared" si="135"/>
        <v>24</v>
      </c>
      <c r="J2895" t="str">
        <f t="shared" si="136"/>
        <v>August</v>
      </c>
      <c r="K2895" t="str">
        <f t="shared" si="137"/>
        <v>2018</v>
      </c>
      <c r="L2895" s="15">
        <v>0.35754629629629631</v>
      </c>
      <c r="M2895">
        <f>HOUR(K2895:K14937)</f>
        <v>0</v>
      </c>
      <c r="N2895">
        <f>MINUTE(K2895:K14937)</f>
        <v>0</v>
      </c>
      <c r="O2895">
        <f>SECOND(K2895:K14937)</f>
        <v>0</v>
      </c>
      <c r="P2895">
        <v>83.2</v>
      </c>
      <c r="Q2895">
        <f>G2895-P2895</f>
        <v>2930.82</v>
      </c>
      <c r="R2895" t="s">
        <v>21</v>
      </c>
      <c r="S2895" t="s">
        <v>18</v>
      </c>
      <c r="T2895" t="s">
        <v>19</v>
      </c>
    </row>
    <row r="2896" spans="1:20" x14ac:dyDescent="0.35">
      <c r="A2896" t="s">
        <v>11</v>
      </c>
      <c r="B2896" t="s">
        <v>89</v>
      </c>
      <c r="C2896" t="s">
        <v>13</v>
      </c>
      <c r="D2896" t="s">
        <v>14</v>
      </c>
      <c r="E2896" t="s">
        <v>90</v>
      </c>
      <c r="F2896" t="s">
        <v>24</v>
      </c>
      <c r="G2896">
        <v>696.66</v>
      </c>
      <c r="H2896" s="1">
        <v>43336</v>
      </c>
      <c r="I2896" t="str">
        <f t="shared" si="135"/>
        <v>24</v>
      </c>
      <c r="J2896" t="str">
        <f t="shared" si="136"/>
        <v>August</v>
      </c>
      <c r="K2896" t="str">
        <f t="shared" si="137"/>
        <v>2018</v>
      </c>
      <c r="L2896" s="15">
        <v>0.36328703703703707</v>
      </c>
      <c r="M2896">
        <f>HOUR(K2896:K14938)</f>
        <v>0</v>
      </c>
      <c r="N2896">
        <f>MINUTE(K2896:K14938)</f>
        <v>0</v>
      </c>
      <c r="O2896">
        <f>SECOND(K2896:K14938)</f>
        <v>0</v>
      </c>
      <c r="P2896">
        <v>28.16</v>
      </c>
      <c r="Q2896">
        <f>G2896-P2896</f>
        <v>668.5</v>
      </c>
      <c r="R2896" t="s">
        <v>922</v>
      </c>
      <c r="S2896" t="s">
        <v>18</v>
      </c>
      <c r="T2896" t="s">
        <v>19</v>
      </c>
    </row>
    <row r="2897" spans="1:20" x14ac:dyDescent="0.35">
      <c r="A2897" t="s">
        <v>11</v>
      </c>
      <c r="B2897" t="s">
        <v>289</v>
      </c>
      <c r="C2897" t="s">
        <v>13</v>
      </c>
      <c r="D2897" t="s">
        <v>20</v>
      </c>
      <c r="E2897" t="s">
        <v>290</v>
      </c>
      <c r="F2897" t="s">
        <v>24</v>
      </c>
      <c r="G2897">
        <v>2660.51</v>
      </c>
      <c r="H2897" s="1">
        <v>43336</v>
      </c>
      <c r="I2897" t="str">
        <f t="shared" si="135"/>
        <v>24</v>
      </c>
      <c r="J2897" t="str">
        <f t="shared" si="136"/>
        <v>August</v>
      </c>
      <c r="K2897" t="str">
        <f t="shared" si="137"/>
        <v>2018</v>
      </c>
      <c r="L2897" s="15">
        <v>0.36902777777777779</v>
      </c>
      <c r="M2897">
        <f>HOUR(K2897:K14939)</f>
        <v>0</v>
      </c>
      <c r="N2897">
        <f>MINUTE(K2897:K14939)</f>
        <v>0</v>
      </c>
      <c r="O2897">
        <f>SECOND(K2897:K14939)</f>
        <v>0</v>
      </c>
      <c r="P2897">
        <v>4.05</v>
      </c>
      <c r="Q2897">
        <f>G2897-P2897</f>
        <v>2656.46</v>
      </c>
      <c r="R2897" t="s">
        <v>1074</v>
      </c>
      <c r="S2897" t="s">
        <v>18</v>
      </c>
      <c r="T2897" t="s">
        <v>19</v>
      </c>
    </row>
    <row r="2898" spans="1:20" x14ac:dyDescent="0.35">
      <c r="A2898" t="s">
        <v>11</v>
      </c>
      <c r="B2898" t="s">
        <v>327</v>
      </c>
      <c r="C2898" t="s">
        <v>13</v>
      </c>
      <c r="D2898" t="s">
        <v>14</v>
      </c>
      <c r="E2898" t="s">
        <v>328</v>
      </c>
      <c r="F2898" t="s">
        <v>24</v>
      </c>
      <c r="G2898">
        <v>3806.68</v>
      </c>
      <c r="H2898" s="1">
        <v>43336</v>
      </c>
      <c r="I2898" t="str">
        <f t="shared" si="135"/>
        <v>24</v>
      </c>
      <c r="J2898" t="str">
        <f t="shared" si="136"/>
        <v>August</v>
      </c>
      <c r="K2898" t="str">
        <f t="shared" si="137"/>
        <v>2018</v>
      </c>
      <c r="L2898" s="15">
        <v>0.3747685185185185</v>
      </c>
      <c r="M2898">
        <f>HOUR(K2898:K14940)</f>
        <v>0</v>
      </c>
      <c r="N2898">
        <f>MINUTE(K2898:K14940)</f>
        <v>0</v>
      </c>
      <c r="O2898">
        <f>SECOND(K2898:K14940)</f>
        <v>0</v>
      </c>
      <c r="P2898">
        <v>21.66</v>
      </c>
      <c r="Q2898">
        <f>G2898-P2898</f>
        <v>3785.02</v>
      </c>
      <c r="R2898" t="s">
        <v>1075</v>
      </c>
      <c r="S2898" t="s">
        <v>18</v>
      </c>
      <c r="T2898" t="s">
        <v>19</v>
      </c>
    </row>
    <row r="2899" spans="1:20" x14ac:dyDescent="0.35">
      <c r="A2899" t="s">
        <v>11</v>
      </c>
      <c r="B2899" t="s">
        <v>296</v>
      </c>
      <c r="C2899" t="s">
        <v>13</v>
      </c>
      <c r="D2899" t="s">
        <v>20</v>
      </c>
      <c r="E2899" t="s">
        <v>32</v>
      </c>
      <c r="F2899" t="s">
        <v>24</v>
      </c>
      <c r="G2899">
        <v>6740.25</v>
      </c>
      <c r="H2899" s="1">
        <v>43336</v>
      </c>
      <c r="I2899" t="str">
        <f t="shared" si="135"/>
        <v>24</v>
      </c>
      <c r="J2899" t="str">
        <f t="shared" si="136"/>
        <v>August</v>
      </c>
      <c r="K2899" t="str">
        <f t="shared" si="137"/>
        <v>2018</v>
      </c>
      <c r="L2899" s="15">
        <v>0.38004629629629627</v>
      </c>
      <c r="M2899">
        <f>HOUR(K2899:K14941)</f>
        <v>0</v>
      </c>
      <c r="N2899">
        <f>MINUTE(K2899:K14941)</f>
        <v>0</v>
      </c>
      <c r="O2899">
        <f>SECOND(K2899:K14941)</f>
        <v>0</v>
      </c>
      <c r="P2899">
        <v>25.08</v>
      </c>
      <c r="Q2899">
        <f>G2899-P2899</f>
        <v>6715.17</v>
      </c>
      <c r="R2899" t="s">
        <v>865</v>
      </c>
      <c r="S2899" t="s">
        <v>18</v>
      </c>
      <c r="T2899" t="s">
        <v>19</v>
      </c>
    </row>
    <row r="2900" spans="1:20" x14ac:dyDescent="0.35">
      <c r="A2900" t="s">
        <v>11</v>
      </c>
      <c r="B2900" t="s">
        <v>58</v>
      </c>
      <c r="C2900" t="s">
        <v>13</v>
      </c>
      <c r="D2900" t="s">
        <v>14</v>
      </c>
      <c r="E2900" t="s">
        <v>59</v>
      </c>
      <c r="F2900" t="s">
        <v>16</v>
      </c>
      <c r="G2900">
        <v>1766.84</v>
      </c>
      <c r="H2900" s="1">
        <v>43336</v>
      </c>
      <c r="I2900" t="str">
        <f t="shared" si="135"/>
        <v>24</v>
      </c>
      <c r="J2900" t="str">
        <f t="shared" si="136"/>
        <v>August</v>
      </c>
      <c r="K2900" t="str">
        <f t="shared" si="137"/>
        <v>2018</v>
      </c>
      <c r="L2900" s="15">
        <v>0.38530092592592591</v>
      </c>
      <c r="M2900">
        <f>HOUR(K2900:K14942)</f>
        <v>0</v>
      </c>
      <c r="N2900">
        <f>MINUTE(K2900:K14942)</f>
        <v>0</v>
      </c>
      <c r="O2900">
        <f>SECOND(K2900:K14942)</f>
        <v>0</v>
      </c>
      <c r="P2900">
        <v>2.85</v>
      </c>
      <c r="Q2900">
        <f>G2900-P2900</f>
        <v>1763.99</v>
      </c>
      <c r="R2900" t="s">
        <v>968</v>
      </c>
      <c r="S2900" t="s">
        <v>18</v>
      </c>
      <c r="T2900" t="s">
        <v>19</v>
      </c>
    </row>
    <row r="2901" spans="1:20" x14ac:dyDescent="0.35">
      <c r="A2901" t="s">
        <v>11</v>
      </c>
      <c r="B2901" t="s">
        <v>92</v>
      </c>
      <c r="C2901" t="s">
        <v>13</v>
      </c>
      <c r="D2901" t="s">
        <v>14</v>
      </c>
      <c r="E2901" t="s">
        <v>93</v>
      </c>
      <c r="F2901" t="s">
        <v>16</v>
      </c>
      <c r="G2901">
        <v>2638.45</v>
      </c>
      <c r="H2901" s="1">
        <v>43336</v>
      </c>
      <c r="I2901" t="str">
        <f t="shared" si="135"/>
        <v>24</v>
      </c>
      <c r="J2901" t="str">
        <f t="shared" si="136"/>
        <v>August</v>
      </c>
      <c r="K2901" t="str">
        <f t="shared" si="137"/>
        <v>2018</v>
      </c>
      <c r="L2901" s="15">
        <v>0.39056712962962964</v>
      </c>
      <c r="M2901">
        <f>HOUR(K2901:K14943)</f>
        <v>0</v>
      </c>
      <c r="N2901">
        <f>MINUTE(K2901:K14943)</f>
        <v>0</v>
      </c>
      <c r="O2901">
        <f>SECOND(K2901:K14943)</f>
        <v>0</v>
      </c>
      <c r="P2901">
        <v>8.18</v>
      </c>
      <c r="Q2901">
        <f>G2901-P2901</f>
        <v>2630.27</v>
      </c>
      <c r="R2901" t="s">
        <v>894</v>
      </c>
      <c r="S2901" t="s">
        <v>18</v>
      </c>
      <c r="T2901" t="s">
        <v>19</v>
      </c>
    </row>
    <row r="2902" spans="1:20" x14ac:dyDescent="0.35">
      <c r="A2902" t="s">
        <v>11</v>
      </c>
      <c r="B2902" t="s">
        <v>106</v>
      </c>
      <c r="C2902" t="s">
        <v>13</v>
      </c>
      <c r="D2902" t="s">
        <v>20</v>
      </c>
      <c r="E2902" t="s">
        <v>107</v>
      </c>
      <c r="F2902" t="s">
        <v>16</v>
      </c>
      <c r="G2902">
        <v>4354.04</v>
      </c>
      <c r="H2902" s="1">
        <v>43336</v>
      </c>
      <c r="I2902" t="str">
        <f t="shared" si="135"/>
        <v>24</v>
      </c>
      <c r="J2902" t="str">
        <f t="shared" si="136"/>
        <v>August</v>
      </c>
      <c r="K2902" t="str">
        <f t="shared" si="137"/>
        <v>2018</v>
      </c>
      <c r="L2902" s="15">
        <v>0.39582175925925928</v>
      </c>
      <c r="M2902">
        <f>HOUR(K2902:K14944)</f>
        <v>0</v>
      </c>
      <c r="N2902">
        <f>MINUTE(K2902:K14944)</f>
        <v>0</v>
      </c>
      <c r="O2902">
        <f>SECOND(K2902:K14944)</f>
        <v>0</v>
      </c>
      <c r="P2902">
        <v>117.84</v>
      </c>
      <c r="Q2902">
        <f>G2902-P2902</f>
        <v>4236.2</v>
      </c>
      <c r="R2902" t="s">
        <v>1076</v>
      </c>
      <c r="S2902" t="s">
        <v>18</v>
      </c>
      <c r="T2902" t="s">
        <v>19</v>
      </c>
    </row>
    <row r="2903" spans="1:20" x14ac:dyDescent="0.35">
      <c r="A2903" t="s">
        <v>11</v>
      </c>
      <c r="B2903" t="s">
        <v>255</v>
      </c>
      <c r="C2903" t="s">
        <v>13</v>
      </c>
      <c r="D2903" t="s">
        <v>20</v>
      </c>
      <c r="E2903" t="s">
        <v>107</v>
      </c>
      <c r="F2903" t="s">
        <v>16</v>
      </c>
      <c r="G2903">
        <v>5193.05</v>
      </c>
      <c r="H2903" s="1">
        <v>43336</v>
      </c>
      <c r="I2903" t="str">
        <f t="shared" si="135"/>
        <v>24</v>
      </c>
      <c r="J2903" t="str">
        <f t="shared" si="136"/>
        <v>August</v>
      </c>
      <c r="K2903" t="str">
        <f t="shared" si="137"/>
        <v>2018</v>
      </c>
      <c r="L2903" s="15">
        <v>0.40108796296296295</v>
      </c>
      <c r="M2903">
        <f>HOUR(K2903:K14945)</f>
        <v>0</v>
      </c>
      <c r="N2903">
        <f>MINUTE(K2903:K14945)</f>
        <v>0</v>
      </c>
      <c r="O2903">
        <f>SECOND(K2903:K14945)</f>
        <v>0</v>
      </c>
      <c r="P2903">
        <v>16.45</v>
      </c>
      <c r="Q2903">
        <f>G2903-P2903</f>
        <v>5176.6000000000004</v>
      </c>
      <c r="R2903" t="s">
        <v>340</v>
      </c>
      <c r="S2903" t="s">
        <v>18</v>
      </c>
      <c r="T2903" t="s">
        <v>19</v>
      </c>
    </row>
    <row r="2904" spans="1:20" x14ac:dyDescent="0.35">
      <c r="A2904" t="s">
        <v>11</v>
      </c>
      <c r="B2904" t="s">
        <v>80</v>
      </c>
      <c r="C2904" t="s">
        <v>13</v>
      </c>
      <c r="D2904" t="s">
        <v>14</v>
      </c>
      <c r="E2904" t="s">
        <v>81</v>
      </c>
      <c r="F2904" t="s">
        <v>24</v>
      </c>
      <c r="G2904">
        <v>15945.29</v>
      </c>
      <c r="H2904" s="1">
        <v>43336</v>
      </c>
      <c r="I2904" t="str">
        <f t="shared" si="135"/>
        <v>24</v>
      </c>
      <c r="J2904" t="str">
        <f t="shared" si="136"/>
        <v>August</v>
      </c>
      <c r="K2904" t="str">
        <f t="shared" si="137"/>
        <v>2018</v>
      </c>
      <c r="L2904" s="15">
        <v>0.40635416666666663</v>
      </c>
      <c r="M2904">
        <f>HOUR(K2904:K14946)</f>
        <v>0</v>
      </c>
      <c r="N2904">
        <f>MINUTE(K2904:K14946)</f>
        <v>0</v>
      </c>
      <c r="O2904">
        <f>SECOND(K2904:K14946)</f>
        <v>0</v>
      </c>
      <c r="P2904">
        <v>19.399999999999999</v>
      </c>
      <c r="Q2904">
        <f>G2904-P2904</f>
        <v>15925.890000000001</v>
      </c>
      <c r="R2904" t="s">
        <v>451</v>
      </c>
      <c r="S2904" t="s">
        <v>18</v>
      </c>
      <c r="T2904" t="s">
        <v>19</v>
      </c>
    </row>
    <row r="2905" spans="1:20" x14ac:dyDescent="0.35">
      <c r="A2905" t="s">
        <v>11</v>
      </c>
      <c r="B2905" t="s">
        <v>89</v>
      </c>
      <c r="C2905" t="s">
        <v>13</v>
      </c>
      <c r="D2905" t="s">
        <v>14</v>
      </c>
      <c r="E2905" t="s">
        <v>90</v>
      </c>
      <c r="F2905" t="s">
        <v>24</v>
      </c>
      <c r="G2905">
        <v>687.85</v>
      </c>
      <c r="H2905" s="1">
        <v>43336</v>
      </c>
      <c r="I2905" t="str">
        <f t="shared" si="135"/>
        <v>24</v>
      </c>
      <c r="J2905" t="str">
        <f t="shared" si="136"/>
        <v>August</v>
      </c>
      <c r="K2905" t="str">
        <f t="shared" si="137"/>
        <v>2018</v>
      </c>
      <c r="L2905" s="15">
        <v>0.41160879629629626</v>
      </c>
      <c r="M2905">
        <f>HOUR(K2905:K14947)</f>
        <v>0</v>
      </c>
      <c r="N2905">
        <f>MINUTE(K2905:K14947)</f>
        <v>0</v>
      </c>
      <c r="O2905">
        <f>SECOND(K2905:K14947)</f>
        <v>0</v>
      </c>
      <c r="P2905">
        <v>8.81</v>
      </c>
      <c r="Q2905">
        <f>G2905-P2905</f>
        <v>679.04000000000008</v>
      </c>
      <c r="R2905" t="s">
        <v>36</v>
      </c>
      <c r="S2905" t="s">
        <v>18</v>
      </c>
      <c r="T2905" t="s">
        <v>19</v>
      </c>
    </row>
    <row r="2906" spans="1:20" x14ac:dyDescent="0.35">
      <c r="A2906" t="s">
        <v>29</v>
      </c>
      <c r="B2906" t="s">
        <v>128</v>
      </c>
      <c r="C2906" t="s">
        <v>13</v>
      </c>
      <c r="D2906" t="s">
        <v>31</v>
      </c>
      <c r="E2906" t="s">
        <v>129</v>
      </c>
      <c r="F2906" t="s">
        <v>24</v>
      </c>
      <c r="G2906">
        <v>58343.53</v>
      </c>
      <c r="H2906" s="1">
        <v>43336</v>
      </c>
      <c r="I2906" t="str">
        <f t="shared" si="135"/>
        <v>24</v>
      </c>
      <c r="J2906" t="str">
        <f t="shared" si="136"/>
        <v>August</v>
      </c>
      <c r="K2906" t="str">
        <f t="shared" si="137"/>
        <v>2018</v>
      </c>
      <c r="L2906" s="15">
        <v>0.41666666666666669</v>
      </c>
      <c r="M2906">
        <f>HOUR(K2906:K14948)</f>
        <v>0</v>
      </c>
      <c r="N2906">
        <f>MINUTE(K2906:K14948)</f>
        <v>0</v>
      </c>
      <c r="O2906">
        <f>SECOND(K2906:K14948)</f>
        <v>0</v>
      </c>
      <c r="P2906">
        <v>50</v>
      </c>
      <c r="Q2906">
        <f>G2906-P2906</f>
        <v>58293.53</v>
      </c>
      <c r="R2906" t="s">
        <v>1833</v>
      </c>
      <c r="S2906" t="s">
        <v>18</v>
      </c>
      <c r="T2906" t="s">
        <v>19</v>
      </c>
    </row>
    <row r="2907" spans="1:20" x14ac:dyDescent="0.35">
      <c r="A2907" t="s">
        <v>11</v>
      </c>
      <c r="B2907" t="s">
        <v>30</v>
      </c>
      <c r="C2907" t="s">
        <v>13</v>
      </c>
      <c r="D2907" t="s">
        <v>14</v>
      </c>
      <c r="E2907" t="s">
        <v>32</v>
      </c>
      <c r="F2907" t="s">
        <v>24</v>
      </c>
      <c r="G2907">
        <v>4774.55</v>
      </c>
      <c r="H2907" s="1">
        <v>43336</v>
      </c>
      <c r="I2907" t="str">
        <f t="shared" si="135"/>
        <v>24</v>
      </c>
      <c r="J2907" t="str">
        <f t="shared" si="136"/>
        <v>August</v>
      </c>
      <c r="K2907" t="str">
        <f t="shared" si="137"/>
        <v>2018</v>
      </c>
      <c r="L2907" s="15">
        <v>0.41725694444444444</v>
      </c>
      <c r="M2907">
        <f>HOUR(K2907:K14949)</f>
        <v>0</v>
      </c>
      <c r="N2907">
        <f>MINUTE(K2907:K14949)</f>
        <v>0</v>
      </c>
      <c r="O2907">
        <f>SECOND(K2907:K14949)</f>
        <v>0</v>
      </c>
      <c r="P2907">
        <v>4.74</v>
      </c>
      <c r="Q2907">
        <f>G2907-P2907</f>
        <v>4769.8100000000004</v>
      </c>
      <c r="R2907" t="s">
        <v>319</v>
      </c>
      <c r="S2907" t="s">
        <v>18</v>
      </c>
      <c r="T2907" t="s">
        <v>19</v>
      </c>
    </row>
    <row r="2908" spans="1:20" x14ac:dyDescent="0.35">
      <c r="A2908" t="s">
        <v>11</v>
      </c>
      <c r="B2908" t="s">
        <v>296</v>
      </c>
      <c r="C2908" t="s">
        <v>13</v>
      </c>
      <c r="D2908" t="s">
        <v>20</v>
      </c>
      <c r="E2908" t="s">
        <v>32</v>
      </c>
      <c r="F2908" t="s">
        <v>24</v>
      </c>
      <c r="G2908">
        <v>6718.35</v>
      </c>
      <c r="H2908" s="1">
        <v>43336</v>
      </c>
      <c r="I2908" t="str">
        <f t="shared" si="135"/>
        <v>24</v>
      </c>
      <c r="J2908" t="str">
        <f t="shared" si="136"/>
        <v>August</v>
      </c>
      <c r="K2908" t="str">
        <f t="shared" si="137"/>
        <v>2018</v>
      </c>
      <c r="L2908" s="15">
        <v>0.43202546296296296</v>
      </c>
      <c r="M2908">
        <f>HOUR(K2908:K14950)</f>
        <v>0</v>
      </c>
      <c r="N2908">
        <f>MINUTE(K2908:K14950)</f>
        <v>0</v>
      </c>
      <c r="O2908">
        <f>SECOND(K2908:K14950)</f>
        <v>0</v>
      </c>
      <c r="P2908">
        <v>21.9</v>
      </c>
      <c r="Q2908">
        <f>G2908-P2908</f>
        <v>6696.4500000000007</v>
      </c>
      <c r="R2908" t="s">
        <v>518</v>
      </c>
      <c r="S2908" t="s">
        <v>18</v>
      </c>
      <c r="T2908" t="s">
        <v>19</v>
      </c>
    </row>
    <row r="2909" spans="1:20" x14ac:dyDescent="0.35">
      <c r="A2909" t="s">
        <v>11</v>
      </c>
      <c r="B2909" t="s">
        <v>547</v>
      </c>
      <c r="C2909" t="s">
        <v>13</v>
      </c>
      <c r="D2909" t="s">
        <v>14</v>
      </c>
      <c r="E2909" t="s">
        <v>548</v>
      </c>
      <c r="F2909" t="s">
        <v>16</v>
      </c>
      <c r="G2909">
        <v>4007.67</v>
      </c>
      <c r="H2909" s="1">
        <v>43336</v>
      </c>
      <c r="I2909" t="str">
        <f t="shared" si="135"/>
        <v>24</v>
      </c>
      <c r="J2909" t="str">
        <f t="shared" si="136"/>
        <v>August</v>
      </c>
      <c r="K2909" t="str">
        <f t="shared" si="137"/>
        <v>2018</v>
      </c>
      <c r="L2909" s="15">
        <v>0.44680555555555551</v>
      </c>
      <c r="M2909">
        <f>HOUR(K2909:K14951)</f>
        <v>0</v>
      </c>
      <c r="N2909">
        <f>MINUTE(K2909:K14951)</f>
        <v>0</v>
      </c>
      <c r="O2909">
        <f>SECOND(K2909:K14951)</f>
        <v>0</v>
      </c>
      <c r="P2909">
        <v>43.68</v>
      </c>
      <c r="Q2909">
        <f>G2909-P2909</f>
        <v>3963.9900000000002</v>
      </c>
      <c r="R2909" t="s">
        <v>72</v>
      </c>
      <c r="S2909" t="s">
        <v>18</v>
      </c>
      <c r="T2909" t="s">
        <v>19</v>
      </c>
    </row>
    <row r="2910" spans="1:20" x14ac:dyDescent="0.35">
      <c r="A2910" t="s">
        <v>29</v>
      </c>
      <c r="B2910" t="s">
        <v>262</v>
      </c>
      <c r="C2910" t="s">
        <v>13</v>
      </c>
      <c r="D2910" t="s">
        <v>41</v>
      </c>
      <c r="E2910" t="s">
        <v>263</v>
      </c>
      <c r="F2910" t="s">
        <v>16</v>
      </c>
      <c r="G2910">
        <v>3376.22</v>
      </c>
      <c r="H2910" s="1">
        <v>43336</v>
      </c>
      <c r="I2910" t="str">
        <f t="shared" si="135"/>
        <v>24</v>
      </c>
      <c r="J2910" t="str">
        <f t="shared" si="136"/>
        <v>August</v>
      </c>
      <c r="K2910" t="str">
        <f t="shared" si="137"/>
        <v>2018</v>
      </c>
      <c r="L2910" s="15">
        <v>0.45833333333333331</v>
      </c>
      <c r="M2910">
        <f>HOUR(K2910:K14952)</f>
        <v>0</v>
      </c>
      <c r="N2910">
        <f>MINUTE(K2910:K14952)</f>
        <v>0</v>
      </c>
      <c r="O2910">
        <f>SECOND(K2910:K14952)</f>
        <v>0</v>
      </c>
      <c r="P2910">
        <v>66</v>
      </c>
      <c r="Q2910">
        <f>G2910-P2910</f>
        <v>3310.22</v>
      </c>
      <c r="R2910" t="s">
        <v>1833</v>
      </c>
      <c r="S2910" t="s">
        <v>18</v>
      </c>
      <c r="T2910" t="s">
        <v>19</v>
      </c>
    </row>
    <row r="2911" spans="1:20" x14ac:dyDescent="0.35">
      <c r="A2911" t="s">
        <v>29</v>
      </c>
      <c r="B2911" t="s">
        <v>211</v>
      </c>
      <c r="C2911" t="s">
        <v>13</v>
      </c>
      <c r="D2911" t="s">
        <v>31</v>
      </c>
      <c r="E2911" t="s">
        <v>212</v>
      </c>
      <c r="F2911" t="s">
        <v>16</v>
      </c>
      <c r="G2911">
        <v>3009.91</v>
      </c>
      <c r="H2911" s="1">
        <v>43336</v>
      </c>
      <c r="I2911" t="str">
        <f t="shared" si="135"/>
        <v>24</v>
      </c>
      <c r="J2911" t="str">
        <f t="shared" si="136"/>
        <v>August</v>
      </c>
      <c r="K2911" t="str">
        <f t="shared" si="137"/>
        <v>2018</v>
      </c>
      <c r="L2911" s="15">
        <v>0.45833333333333331</v>
      </c>
      <c r="M2911">
        <f>HOUR(K2911:K14953)</f>
        <v>0</v>
      </c>
      <c r="N2911">
        <f>MINUTE(K2911:K14953)</f>
        <v>0</v>
      </c>
      <c r="O2911">
        <f>SECOND(K2911:K14953)</f>
        <v>0</v>
      </c>
      <c r="P2911">
        <v>33</v>
      </c>
      <c r="Q2911">
        <f>G2911-P2911</f>
        <v>2976.91</v>
      </c>
      <c r="R2911" t="s">
        <v>1833</v>
      </c>
      <c r="S2911" t="s">
        <v>18</v>
      </c>
      <c r="T2911" t="s">
        <v>19</v>
      </c>
    </row>
    <row r="2912" spans="1:20" x14ac:dyDescent="0.35">
      <c r="A2912" t="s">
        <v>29</v>
      </c>
      <c r="B2912" t="s">
        <v>124</v>
      </c>
      <c r="C2912" t="s">
        <v>13</v>
      </c>
      <c r="D2912" t="s">
        <v>41</v>
      </c>
      <c r="E2912" t="s">
        <v>125</v>
      </c>
      <c r="F2912" t="s">
        <v>16</v>
      </c>
      <c r="G2912">
        <v>1465.94</v>
      </c>
      <c r="H2912" s="1">
        <v>43336</v>
      </c>
      <c r="I2912" t="str">
        <f t="shared" si="135"/>
        <v>24</v>
      </c>
      <c r="J2912" t="str">
        <f t="shared" si="136"/>
        <v>August</v>
      </c>
      <c r="K2912" t="str">
        <f t="shared" si="137"/>
        <v>2018</v>
      </c>
      <c r="L2912" s="15">
        <v>0.45833333333333331</v>
      </c>
      <c r="M2912">
        <f>HOUR(K2912:K14954)</f>
        <v>0</v>
      </c>
      <c r="N2912">
        <f>MINUTE(K2912:K14954)</f>
        <v>0</v>
      </c>
      <c r="O2912">
        <f>SECOND(K2912:K14954)</f>
        <v>0</v>
      </c>
      <c r="P2912">
        <v>18</v>
      </c>
      <c r="Q2912">
        <f>G2912-P2912</f>
        <v>1447.94</v>
      </c>
      <c r="R2912" t="s">
        <v>1833</v>
      </c>
      <c r="S2912" t="s">
        <v>18</v>
      </c>
      <c r="T2912" t="s">
        <v>19</v>
      </c>
    </row>
    <row r="2913" spans="1:20" x14ac:dyDescent="0.35">
      <c r="A2913" t="s">
        <v>29</v>
      </c>
      <c r="B2913" t="s">
        <v>128</v>
      </c>
      <c r="C2913" t="s">
        <v>13</v>
      </c>
      <c r="D2913" t="s">
        <v>31</v>
      </c>
      <c r="E2913" t="s">
        <v>129</v>
      </c>
      <c r="F2913" t="s">
        <v>24</v>
      </c>
      <c r="G2913">
        <v>58219.53</v>
      </c>
      <c r="H2913" s="1">
        <v>43336</v>
      </c>
      <c r="I2913" t="str">
        <f t="shared" si="135"/>
        <v>24</v>
      </c>
      <c r="J2913" t="str">
        <f t="shared" si="136"/>
        <v>August</v>
      </c>
      <c r="K2913" t="str">
        <f t="shared" si="137"/>
        <v>2018</v>
      </c>
      <c r="L2913" s="15">
        <v>0.45833333333333331</v>
      </c>
      <c r="M2913">
        <f>HOUR(K2913:K14955)</f>
        <v>0</v>
      </c>
      <c r="N2913">
        <f>MINUTE(K2913:K14955)</f>
        <v>0</v>
      </c>
      <c r="O2913">
        <f>SECOND(K2913:K14955)</f>
        <v>0</v>
      </c>
      <c r="P2913">
        <v>124</v>
      </c>
      <c r="Q2913">
        <f>G2913-P2913</f>
        <v>58095.53</v>
      </c>
      <c r="R2913" t="s">
        <v>1833</v>
      </c>
      <c r="S2913" t="s">
        <v>18</v>
      </c>
      <c r="T2913" t="s">
        <v>19</v>
      </c>
    </row>
    <row r="2914" spans="1:20" x14ac:dyDescent="0.35">
      <c r="A2914" t="s">
        <v>29</v>
      </c>
      <c r="B2914" t="s">
        <v>156</v>
      </c>
      <c r="C2914" t="s">
        <v>13</v>
      </c>
      <c r="D2914" t="s">
        <v>121</v>
      </c>
      <c r="E2914" t="s">
        <v>76</v>
      </c>
      <c r="F2914" t="s">
        <v>24</v>
      </c>
      <c r="G2914">
        <v>34933.29</v>
      </c>
      <c r="H2914" s="1">
        <v>43336</v>
      </c>
      <c r="I2914" t="str">
        <f t="shared" si="135"/>
        <v>24</v>
      </c>
      <c r="J2914" t="str">
        <f t="shared" si="136"/>
        <v>August</v>
      </c>
      <c r="K2914" t="str">
        <f t="shared" si="137"/>
        <v>2018</v>
      </c>
      <c r="L2914" s="15">
        <v>0.45833333333333331</v>
      </c>
      <c r="M2914">
        <f>HOUR(K2914:K14956)</f>
        <v>0</v>
      </c>
      <c r="N2914">
        <f>MINUTE(K2914:K14956)</f>
        <v>0</v>
      </c>
      <c r="O2914">
        <f>SECOND(K2914:K14956)</f>
        <v>0</v>
      </c>
      <c r="P2914">
        <v>1880.95</v>
      </c>
      <c r="Q2914">
        <f>G2914-P2914</f>
        <v>33052.340000000004</v>
      </c>
      <c r="R2914" t="s">
        <v>1833</v>
      </c>
      <c r="S2914" t="s">
        <v>18</v>
      </c>
      <c r="T2914" t="s">
        <v>122</v>
      </c>
    </row>
    <row r="2915" spans="1:20" x14ac:dyDescent="0.35">
      <c r="A2915" t="s">
        <v>11</v>
      </c>
      <c r="B2915" t="s">
        <v>22</v>
      </c>
      <c r="C2915" t="s">
        <v>13</v>
      </c>
      <c r="D2915" t="s">
        <v>20</v>
      </c>
      <c r="E2915" t="s">
        <v>23</v>
      </c>
      <c r="F2915" t="s">
        <v>24</v>
      </c>
      <c r="G2915">
        <v>1721.63</v>
      </c>
      <c r="H2915" s="1">
        <v>43336</v>
      </c>
      <c r="I2915" t="str">
        <f t="shared" si="135"/>
        <v>24</v>
      </c>
      <c r="J2915" t="str">
        <f t="shared" si="136"/>
        <v>August</v>
      </c>
      <c r="K2915" t="str">
        <f t="shared" si="137"/>
        <v>2018</v>
      </c>
      <c r="L2915" s="15">
        <v>0.45954861111111112</v>
      </c>
      <c r="M2915">
        <f>HOUR(K2915:K14957)</f>
        <v>0</v>
      </c>
      <c r="N2915">
        <f>MINUTE(K2915:K14957)</f>
        <v>0</v>
      </c>
      <c r="O2915">
        <f>SECOND(K2915:K14957)</f>
        <v>0</v>
      </c>
      <c r="P2915">
        <v>16.3</v>
      </c>
      <c r="Q2915">
        <f>G2915-P2915</f>
        <v>1705.3300000000002</v>
      </c>
      <c r="R2915" t="s">
        <v>1077</v>
      </c>
      <c r="S2915" t="s">
        <v>18</v>
      </c>
      <c r="T2915" t="s">
        <v>19</v>
      </c>
    </row>
    <row r="2916" spans="1:20" x14ac:dyDescent="0.35">
      <c r="A2916" t="s">
        <v>11</v>
      </c>
      <c r="B2916" t="s">
        <v>22</v>
      </c>
      <c r="C2916" t="s">
        <v>13</v>
      </c>
      <c r="D2916" t="s">
        <v>20</v>
      </c>
      <c r="E2916" t="s">
        <v>23</v>
      </c>
      <c r="F2916" t="s">
        <v>24</v>
      </c>
      <c r="G2916">
        <v>1699.88</v>
      </c>
      <c r="H2916" s="1">
        <v>43336</v>
      </c>
      <c r="I2916" t="str">
        <f t="shared" si="135"/>
        <v>24</v>
      </c>
      <c r="J2916" t="str">
        <f t="shared" si="136"/>
        <v>August</v>
      </c>
      <c r="K2916" t="str">
        <f t="shared" si="137"/>
        <v>2018</v>
      </c>
      <c r="L2916" s="15">
        <v>0.46510416666666665</v>
      </c>
      <c r="M2916">
        <f>HOUR(K2916:K14958)</f>
        <v>0</v>
      </c>
      <c r="N2916">
        <f>MINUTE(K2916:K14958)</f>
        <v>0</v>
      </c>
      <c r="O2916">
        <f>SECOND(K2916:K14958)</f>
        <v>0</v>
      </c>
      <c r="P2916">
        <v>21.75</v>
      </c>
      <c r="Q2916">
        <f>G2916-P2916</f>
        <v>1678.13</v>
      </c>
      <c r="R2916" t="s">
        <v>1078</v>
      </c>
      <c r="S2916" t="s">
        <v>18</v>
      </c>
      <c r="T2916" t="s">
        <v>19</v>
      </c>
    </row>
    <row r="2917" spans="1:20" x14ac:dyDescent="0.35">
      <c r="A2917" t="s">
        <v>11</v>
      </c>
      <c r="B2917" t="s">
        <v>168</v>
      </c>
      <c r="C2917" t="s">
        <v>13</v>
      </c>
      <c r="D2917" t="s">
        <v>20</v>
      </c>
      <c r="E2917" t="s">
        <v>23</v>
      </c>
      <c r="F2917" t="s">
        <v>24</v>
      </c>
      <c r="G2917">
        <v>42817.760000000002</v>
      </c>
      <c r="H2917" s="1">
        <v>43336</v>
      </c>
      <c r="I2917" t="str">
        <f t="shared" si="135"/>
        <v>24</v>
      </c>
      <c r="J2917" t="str">
        <f t="shared" si="136"/>
        <v>August</v>
      </c>
      <c r="K2917" t="str">
        <f t="shared" si="137"/>
        <v>2018</v>
      </c>
      <c r="L2917" s="15">
        <v>0.47065972222222219</v>
      </c>
      <c r="M2917">
        <f>HOUR(K2917:K14959)</f>
        <v>0</v>
      </c>
      <c r="N2917">
        <f>MINUTE(K2917:K14959)</f>
        <v>0</v>
      </c>
      <c r="O2917">
        <f>SECOND(K2917:K14959)</f>
        <v>0</v>
      </c>
      <c r="P2917">
        <v>5.97</v>
      </c>
      <c r="Q2917">
        <f>G2917-P2917</f>
        <v>42811.79</v>
      </c>
      <c r="R2917" t="s">
        <v>1079</v>
      </c>
      <c r="S2917" t="s">
        <v>18</v>
      </c>
      <c r="T2917" t="s">
        <v>19</v>
      </c>
    </row>
    <row r="2918" spans="1:20" x14ac:dyDescent="0.35">
      <c r="A2918" t="s">
        <v>11</v>
      </c>
      <c r="B2918" t="s">
        <v>164</v>
      </c>
      <c r="C2918" t="s">
        <v>13</v>
      </c>
      <c r="D2918" t="s">
        <v>20</v>
      </c>
      <c r="E2918" t="s">
        <v>86</v>
      </c>
      <c r="F2918" t="s">
        <v>16</v>
      </c>
      <c r="G2918">
        <v>3862.32</v>
      </c>
      <c r="H2918" s="1">
        <v>43336</v>
      </c>
      <c r="I2918" t="str">
        <f t="shared" si="135"/>
        <v>24</v>
      </c>
      <c r="J2918" t="str">
        <f t="shared" si="136"/>
        <v>August</v>
      </c>
      <c r="K2918" t="str">
        <f t="shared" si="137"/>
        <v>2018</v>
      </c>
      <c r="L2918" s="15">
        <v>0.47621527777777778</v>
      </c>
      <c r="M2918">
        <f>HOUR(K2918:K14960)</f>
        <v>0</v>
      </c>
      <c r="N2918">
        <f>MINUTE(K2918:K14960)</f>
        <v>0</v>
      </c>
      <c r="O2918">
        <f>SECOND(K2918:K14960)</f>
        <v>0</v>
      </c>
      <c r="P2918">
        <v>2.46</v>
      </c>
      <c r="Q2918">
        <f>G2918-P2918</f>
        <v>3859.86</v>
      </c>
      <c r="R2918" t="s">
        <v>1080</v>
      </c>
      <c r="S2918" t="s">
        <v>18</v>
      </c>
      <c r="T2918" t="s">
        <v>19</v>
      </c>
    </row>
    <row r="2919" spans="1:20" x14ac:dyDescent="0.35">
      <c r="A2919" t="s">
        <v>11</v>
      </c>
      <c r="B2919" t="s">
        <v>106</v>
      </c>
      <c r="C2919" t="s">
        <v>13</v>
      </c>
      <c r="D2919" t="s">
        <v>20</v>
      </c>
      <c r="E2919" t="s">
        <v>107</v>
      </c>
      <c r="F2919" t="s">
        <v>16</v>
      </c>
      <c r="G2919">
        <v>4346.6000000000004</v>
      </c>
      <c r="H2919" s="1">
        <v>43336</v>
      </c>
      <c r="I2919" t="str">
        <f t="shared" si="135"/>
        <v>24</v>
      </c>
      <c r="J2919" t="str">
        <f t="shared" si="136"/>
        <v>August</v>
      </c>
      <c r="K2919" t="str">
        <f t="shared" si="137"/>
        <v>2018</v>
      </c>
      <c r="L2919" s="15">
        <v>0.48177083333333331</v>
      </c>
      <c r="M2919">
        <f>HOUR(K2919:K14961)</f>
        <v>0</v>
      </c>
      <c r="N2919">
        <f>MINUTE(K2919:K14961)</f>
        <v>0</v>
      </c>
      <c r="O2919">
        <f>SECOND(K2919:K14961)</f>
        <v>0</v>
      </c>
      <c r="P2919">
        <v>7.44</v>
      </c>
      <c r="Q2919">
        <f>G2919-P2919</f>
        <v>4339.1600000000008</v>
      </c>
      <c r="R2919" t="s">
        <v>1081</v>
      </c>
      <c r="S2919" t="s">
        <v>18</v>
      </c>
      <c r="T2919" t="s">
        <v>19</v>
      </c>
    </row>
    <row r="2920" spans="1:20" x14ac:dyDescent="0.35">
      <c r="A2920" t="s">
        <v>11</v>
      </c>
      <c r="B2920" t="s">
        <v>100</v>
      </c>
      <c r="C2920" t="s">
        <v>13</v>
      </c>
      <c r="D2920" t="s">
        <v>14</v>
      </c>
      <c r="E2920" t="s">
        <v>101</v>
      </c>
      <c r="F2920" t="s">
        <v>16</v>
      </c>
      <c r="G2920">
        <v>3428.53</v>
      </c>
      <c r="H2920" s="1">
        <v>43336</v>
      </c>
      <c r="I2920" t="str">
        <f t="shared" si="135"/>
        <v>24</v>
      </c>
      <c r="J2920" t="str">
        <f t="shared" si="136"/>
        <v>August</v>
      </c>
      <c r="K2920" t="str">
        <f t="shared" si="137"/>
        <v>2018</v>
      </c>
      <c r="L2920" s="15">
        <v>0.48732638888888885</v>
      </c>
      <c r="M2920">
        <f>HOUR(K2920:K14962)</f>
        <v>0</v>
      </c>
      <c r="N2920">
        <f>MINUTE(K2920:K14962)</f>
        <v>0</v>
      </c>
      <c r="O2920">
        <f>SECOND(K2920:K14962)</f>
        <v>0</v>
      </c>
      <c r="P2920">
        <v>12.92</v>
      </c>
      <c r="Q2920">
        <f>G2920-P2920</f>
        <v>3415.61</v>
      </c>
      <c r="R2920" t="s">
        <v>1045</v>
      </c>
      <c r="S2920" t="s">
        <v>18</v>
      </c>
      <c r="T2920" t="s">
        <v>19</v>
      </c>
    </row>
    <row r="2921" spans="1:20" x14ac:dyDescent="0.35">
      <c r="A2921" t="s">
        <v>11</v>
      </c>
      <c r="B2921" t="s">
        <v>182</v>
      </c>
      <c r="C2921" t="s">
        <v>13</v>
      </c>
      <c r="D2921" t="s">
        <v>14</v>
      </c>
      <c r="E2921" t="s">
        <v>183</v>
      </c>
      <c r="F2921" t="s">
        <v>24</v>
      </c>
      <c r="G2921">
        <v>10368.129999999999</v>
      </c>
      <c r="H2921" s="1">
        <v>43336</v>
      </c>
      <c r="I2921" t="str">
        <f t="shared" si="135"/>
        <v>24</v>
      </c>
      <c r="J2921" t="str">
        <f t="shared" si="136"/>
        <v>August</v>
      </c>
      <c r="K2921" t="str">
        <f t="shared" si="137"/>
        <v>2018</v>
      </c>
      <c r="L2921" s="15">
        <v>0.4928819444444445</v>
      </c>
      <c r="M2921">
        <f>HOUR(K2921:K14963)</f>
        <v>0</v>
      </c>
      <c r="N2921">
        <f>MINUTE(K2921:K14963)</f>
        <v>0</v>
      </c>
      <c r="O2921">
        <f>SECOND(K2921:K14963)</f>
        <v>0</v>
      </c>
      <c r="P2921">
        <v>17.079999999999998</v>
      </c>
      <c r="Q2921">
        <f>G2921-P2921</f>
        <v>10351.049999999999</v>
      </c>
      <c r="R2921" t="s">
        <v>1082</v>
      </c>
      <c r="S2921" t="s">
        <v>18</v>
      </c>
      <c r="T2921" t="s">
        <v>19</v>
      </c>
    </row>
    <row r="2922" spans="1:20" x14ac:dyDescent="0.35">
      <c r="A2922" t="s">
        <v>11</v>
      </c>
      <c r="B2922" t="s">
        <v>71</v>
      </c>
      <c r="C2922" t="s">
        <v>13</v>
      </c>
      <c r="D2922" t="s">
        <v>20</v>
      </c>
      <c r="E2922" t="s">
        <v>63</v>
      </c>
      <c r="F2922" t="s">
        <v>24</v>
      </c>
      <c r="G2922">
        <v>3107.71</v>
      </c>
      <c r="H2922" s="1">
        <v>43336</v>
      </c>
      <c r="I2922" t="str">
        <f t="shared" si="135"/>
        <v>24</v>
      </c>
      <c r="J2922" t="str">
        <f t="shared" si="136"/>
        <v>August</v>
      </c>
      <c r="K2922" t="str">
        <f t="shared" si="137"/>
        <v>2018</v>
      </c>
      <c r="L2922" s="15">
        <v>0.49843750000000003</v>
      </c>
      <c r="M2922">
        <f>HOUR(K2922:K14964)</f>
        <v>0</v>
      </c>
      <c r="N2922">
        <f>MINUTE(K2922:K14964)</f>
        <v>0</v>
      </c>
      <c r="O2922">
        <f>SECOND(K2922:K14964)</f>
        <v>0</v>
      </c>
      <c r="P2922">
        <v>19.8</v>
      </c>
      <c r="Q2922">
        <f>G2922-P2922</f>
        <v>3087.91</v>
      </c>
      <c r="R2922" t="s">
        <v>1083</v>
      </c>
      <c r="S2922" t="s">
        <v>18</v>
      </c>
      <c r="T2922" t="s">
        <v>19</v>
      </c>
    </row>
    <row r="2923" spans="1:20" x14ac:dyDescent="0.35">
      <c r="A2923" t="s">
        <v>29</v>
      </c>
      <c r="B2923" t="s">
        <v>85</v>
      </c>
      <c r="C2923" t="s">
        <v>13</v>
      </c>
      <c r="D2923" t="s">
        <v>31</v>
      </c>
      <c r="E2923" t="s">
        <v>86</v>
      </c>
      <c r="F2923" t="s">
        <v>16</v>
      </c>
      <c r="G2923">
        <v>18372.099999999999</v>
      </c>
      <c r="H2923" s="1">
        <v>43336</v>
      </c>
      <c r="I2923" t="str">
        <f t="shared" si="135"/>
        <v>24</v>
      </c>
      <c r="J2923" t="str">
        <f t="shared" si="136"/>
        <v>August</v>
      </c>
      <c r="K2923" t="str">
        <f t="shared" si="137"/>
        <v>2018</v>
      </c>
      <c r="L2923" s="15">
        <v>0.5</v>
      </c>
      <c r="M2923">
        <f>HOUR(K2923:K14965)</f>
        <v>0</v>
      </c>
      <c r="N2923">
        <f>MINUTE(K2923:K14965)</f>
        <v>0</v>
      </c>
      <c r="O2923">
        <f>SECOND(K2923:K14965)</f>
        <v>0</v>
      </c>
      <c r="P2923">
        <v>16</v>
      </c>
      <c r="Q2923">
        <f>G2923-P2923</f>
        <v>18356.099999999999</v>
      </c>
      <c r="R2923" t="s">
        <v>1833</v>
      </c>
      <c r="S2923" t="s">
        <v>18</v>
      </c>
      <c r="T2923" t="s">
        <v>19</v>
      </c>
    </row>
    <row r="2924" spans="1:20" x14ac:dyDescent="0.35">
      <c r="A2924" t="s">
        <v>29</v>
      </c>
      <c r="B2924" t="s">
        <v>100</v>
      </c>
      <c r="C2924" t="s">
        <v>13</v>
      </c>
      <c r="D2924" t="s">
        <v>121</v>
      </c>
      <c r="E2924" t="s">
        <v>101</v>
      </c>
      <c r="F2924" t="s">
        <v>16</v>
      </c>
      <c r="G2924">
        <v>4567.32</v>
      </c>
      <c r="H2924" s="1">
        <v>43336</v>
      </c>
      <c r="I2924" t="str">
        <f t="shared" si="135"/>
        <v>24</v>
      </c>
      <c r="J2924" t="str">
        <f t="shared" si="136"/>
        <v>August</v>
      </c>
      <c r="K2924" t="str">
        <f t="shared" si="137"/>
        <v>2018</v>
      </c>
      <c r="L2924" s="15">
        <v>0.5</v>
      </c>
      <c r="M2924">
        <f>HOUR(K2924:K14966)</f>
        <v>0</v>
      </c>
      <c r="N2924">
        <f>MINUTE(K2924:K14966)</f>
        <v>0</v>
      </c>
      <c r="O2924">
        <f>SECOND(K2924:K14966)</f>
        <v>0</v>
      </c>
      <c r="P2924">
        <v>1138.79</v>
      </c>
      <c r="Q2924">
        <f>G2924-P2924</f>
        <v>3428.5299999999997</v>
      </c>
      <c r="R2924" t="s">
        <v>1833</v>
      </c>
      <c r="S2924" t="s">
        <v>18</v>
      </c>
      <c r="T2924" t="s">
        <v>122</v>
      </c>
    </row>
    <row r="2925" spans="1:20" x14ac:dyDescent="0.35">
      <c r="A2925" t="s">
        <v>29</v>
      </c>
      <c r="B2925" t="s">
        <v>62</v>
      </c>
      <c r="C2925" t="s">
        <v>13</v>
      </c>
      <c r="D2925" t="s">
        <v>121</v>
      </c>
      <c r="E2925" t="s">
        <v>63</v>
      </c>
      <c r="F2925" t="s">
        <v>24</v>
      </c>
      <c r="G2925">
        <v>2632.57</v>
      </c>
      <c r="H2925" s="1">
        <v>43336</v>
      </c>
      <c r="I2925" t="str">
        <f t="shared" si="135"/>
        <v>24</v>
      </c>
      <c r="J2925" t="str">
        <f t="shared" si="136"/>
        <v>August</v>
      </c>
      <c r="K2925" t="str">
        <f t="shared" si="137"/>
        <v>2018</v>
      </c>
      <c r="L2925" s="15">
        <v>0.5</v>
      </c>
      <c r="M2925">
        <f>HOUR(K2925:K14967)</f>
        <v>0</v>
      </c>
      <c r="N2925">
        <f>MINUTE(K2925:K14967)</f>
        <v>0</v>
      </c>
      <c r="O2925">
        <f>SECOND(K2925:K14967)</f>
        <v>0</v>
      </c>
      <c r="P2925">
        <v>917.45</v>
      </c>
      <c r="Q2925">
        <f>G2925-P2925</f>
        <v>1715.1200000000001</v>
      </c>
      <c r="R2925" t="s">
        <v>1833</v>
      </c>
      <c r="S2925" t="s">
        <v>18</v>
      </c>
      <c r="T2925" t="s">
        <v>122</v>
      </c>
    </row>
    <row r="2926" spans="1:20" x14ac:dyDescent="0.35">
      <c r="A2926" t="s">
        <v>11</v>
      </c>
      <c r="B2926" t="s">
        <v>71</v>
      </c>
      <c r="C2926" t="s">
        <v>13</v>
      </c>
      <c r="D2926" t="s">
        <v>14</v>
      </c>
      <c r="E2926" t="s">
        <v>63</v>
      </c>
      <c r="F2926" t="s">
        <v>24</v>
      </c>
      <c r="G2926">
        <v>3093.41</v>
      </c>
      <c r="H2926" s="1">
        <v>43336</v>
      </c>
      <c r="I2926" t="str">
        <f t="shared" si="135"/>
        <v>24</v>
      </c>
      <c r="J2926" t="str">
        <f t="shared" si="136"/>
        <v>August</v>
      </c>
      <c r="K2926" t="str">
        <f t="shared" si="137"/>
        <v>2018</v>
      </c>
      <c r="L2926" s="15">
        <v>0.50847222222222221</v>
      </c>
      <c r="M2926">
        <f>HOUR(K2926:K14968)</f>
        <v>0</v>
      </c>
      <c r="N2926">
        <f>MINUTE(K2926:K14968)</f>
        <v>0</v>
      </c>
      <c r="O2926">
        <f>SECOND(K2926:K14968)</f>
        <v>0</v>
      </c>
      <c r="P2926">
        <v>14.3</v>
      </c>
      <c r="Q2926">
        <f>G2926-P2926</f>
        <v>3079.1099999999997</v>
      </c>
      <c r="R2926" t="s">
        <v>1084</v>
      </c>
      <c r="S2926" t="s">
        <v>18</v>
      </c>
      <c r="T2926" t="s">
        <v>19</v>
      </c>
    </row>
    <row r="2927" spans="1:20" x14ac:dyDescent="0.35">
      <c r="A2927" t="s">
        <v>11</v>
      </c>
      <c r="B2927" t="s">
        <v>22</v>
      </c>
      <c r="C2927" t="s">
        <v>13</v>
      </c>
      <c r="D2927" t="s">
        <v>20</v>
      </c>
      <c r="E2927" t="s">
        <v>23</v>
      </c>
      <c r="F2927" t="s">
        <v>24</v>
      </c>
      <c r="G2927">
        <v>1684.71</v>
      </c>
      <c r="H2927" s="1">
        <v>43336</v>
      </c>
      <c r="I2927" t="str">
        <f t="shared" si="135"/>
        <v>24</v>
      </c>
      <c r="J2927" t="str">
        <f t="shared" si="136"/>
        <v>August</v>
      </c>
      <c r="K2927" t="str">
        <f t="shared" si="137"/>
        <v>2018</v>
      </c>
      <c r="L2927" s="15">
        <v>0.52024305555555561</v>
      </c>
      <c r="M2927">
        <f>HOUR(K2927:K14969)</f>
        <v>0</v>
      </c>
      <c r="N2927">
        <f>MINUTE(K2927:K14969)</f>
        <v>0</v>
      </c>
      <c r="O2927">
        <f>SECOND(K2927:K14969)</f>
        <v>0</v>
      </c>
      <c r="P2927">
        <v>15.17</v>
      </c>
      <c r="Q2927">
        <f>G2927-P2927</f>
        <v>1669.54</v>
      </c>
      <c r="R2927" t="s">
        <v>72</v>
      </c>
      <c r="S2927" t="s">
        <v>18</v>
      </c>
      <c r="T2927" t="s">
        <v>19</v>
      </c>
    </row>
    <row r="2928" spans="1:20" x14ac:dyDescent="0.35">
      <c r="A2928" t="s">
        <v>11</v>
      </c>
      <c r="B2928" t="s">
        <v>106</v>
      </c>
      <c r="C2928" t="s">
        <v>13</v>
      </c>
      <c r="D2928" t="s">
        <v>20</v>
      </c>
      <c r="E2928" t="s">
        <v>107</v>
      </c>
      <c r="F2928" t="s">
        <v>16</v>
      </c>
      <c r="G2928">
        <v>4341.29</v>
      </c>
      <c r="H2928" s="1">
        <v>43336</v>
      </c>
      <c r="I2928" t="str">
        <f t="shared" si="135"/>
        <v>24</v>
      </c>
      <c r="J2928" t="str">
        <f t="shared" si="136"/>
        <v>August</v>
      </c>
      <c r="K2928" t="str">
        <f t="shared" si="137"/>
        <v>2018</v>
      </c>
      <c r="L2928" s="15">
        <v>0.5320138888888889</v>
      </c>
      <c r="M2928">
        <f>HOUR(K2928:K14970)</f>
        <v>0</v>
      </c>
      <c r="N2928">
        <f>MINUTE(K2928:K14970)</f>
        <v>0</v>
      </c>
      <c r="O2928">
        <f>SECOND(K2928:K14970)</f>
        <v>0</v>
      </c>
      <c r="P2928">
        <v>5.31</v>
      </c>
      <c r="Q2928">
        <f>G2928-P2928</f>
        <v>4335.9799999999996</v>
      </c>
      <c r="R2928" t="s">
        <v>479</v>
      </c>
      <c r="S2928" t="s">
        <v>18</v>
      </c>
      <c r="T2928" t="s">
        <v>19</v>
      </c>
    </row>
    <row r="2929" spans="1:20" x14ac:dyDescent="0.35">
      <c r="A2929" t="s">
        <v>29</v>
      </c>
      <c r="B2929" t="s">
        <v>268</v>
      </c>
      <c r="C2929" t="s">
        <v>13</v>
      </c>
      <c r="D2929" t="s">
        <v>121</v>
      </c>
      <c r="E2929" t="s">
        <v>269</v>
      </c>
      <c r="F2929" t="s">
        <v>16</v>
      </c>
      <c r="G2929">
        <v>1840.66</v>
      </c>
      <c r="H2929" s="1">
        <v>43336</v>
      </c>
      <c r="I2929" t="str">
        <f t="shared" si="135"/>
        <v>24</v>
      </c>
      <c r="J2929" t="str">
        <f t="shared" si="136"/>
        <v>August</v>
      </c>
      <c r="K2929" t="str">
        <f t="shared" si="137"/>
        <v>2018</v>
      </c>
      <c r="L2929" s="15">
        <v>0.54166666666666663</v>
      </c>
      <c r="M2929">
        <f>HOUR(K2929:K14971)</f>
        <v>0</v>
      </c>
      <c r="N2929">
        <f>MINUTE(K2929:K14971)</f>
        <v>0</v>
      </c>
      <c r="O2929">
        <f>SECOND(K2929:K14971)</f>
        <v>0</v>
      </c>
      <c r="P2929">
        <v>576</v>
      </c>
      <c r="Q2929">
        <f>G2929-P2929</f>
        <v>1264.6600000000001</v>
      </c>
      <c r="R2929" t="s">
        <v>1833</v>
      </c>
      <c r="S2929" t="s">
        <v>18</v>
      </c>
      <c r="T2929" t="s">
        <v>122</v>
      </c>
    </row>
    <row r="2930" spans="1:20" x14ac:dyDescent="0.35">
      <c r="A2930" t="s">
        <v>29</v>
      </c>
      <c r="B2930" t="s">
        <v>65</v>
      </c>
      <c r="C2930" t="s">
        <v>13</v>
      </c>
      <c r="D2930" t="s">
        <v>121</v>
      </c>
      <c r="E2930" t="s">
        <v>66</v>
      </c>
      <c r="F2930" t="s">
        <v>16</v>
      </c>
      <c r="G2930">
        <v>3354.01</v>
      </c>
      <c r="H2930" s="1">
        <v>43336</v>
      </c>
      <c r="I2930" t="str">
        <f t="shared" si="135"/>
        <v>24</v>
      </c>
      <c r="J2930" t="str">
        <f t="shared" si="136"/>
        <v>August</v>
      </c>
      <c r="K2930" t="str">
        <f t="shared" si="137"/>
        <v>2018</v>
      </c>
      <c r="L2930" s="15">
        <v>0.54166666666666663</v>
      </c>
      <c r="M2930">
        <f>HOUR(K2930:K14972)</f>
        <v>0</v>
      </c>
      <c r="N2930">
        <f>MINUTE(K2930:K14972)</f>
        <v>0</v>
      </c>
      <c r="O2930">
        <f>SECOND(K2930:K14972)</f>
        <v>0</v>
      </c>
      <c r="P2930">
        <v>1225.33</v>
      </c>
      <c r="Q2930">
        <f>G2930-P2930</f>
        <v>2128.6800000000003</v>
      </c>
      <c r="R2930" t="s">
        <v>1833</v>
      </c>
      <c r="S2930" t="s">
        <v>18</v>
      </c>
      <c r="T2930" t="s">
        <v>122</v>
      </c>
    </row>
    <row r="2931" spans="1:20" x14ac:dyDescent="0.35">
      <c r="A2931" t="s">
        <v>29</v>
      </c>
      <c r="B2931" t="s">
        <v>379</v>
      </c>
      <c r="C2931" t="s">
        <v>13</v>
      </c>
      <c r="D2931" t="s">
        <v>121</v>
      </c>
      <c r="E2931" t="s">
        <v>380</v>
      </c>
      <c r="F2931" t="s">
        <v>16</v>
      </c>
      <c r="G2931">
        <v>6711.74</v>
      </c>
      <c r="H2931" s="1">
        <v>43336</v>
      </c>
      <c r="I2931" t="str">
        <f t="shared" si="135"/>
        <v>24</v>
      </c>
      <c r="J2931" t="str">
        <f t="shared" si="136"/>
        <v>August</v>
      </c>
      <c r="K2931" t="str">
        <f t="shared" si="137"/>
        <v>2018</v>
      </c>
      <c r="L2931" s="15">
        <v>0.54166666666666663</v>
      </c>
      <c r="M2931">
        <f>HOUR(K2931:K14973)</f>
        <v>0</v>
      </c>
      <c r="N2931">
        <f>MINUTE(K2931:K14973)</f>
        <v>0</v>
      </c>
      <c r="O2931">
        <f>SECOND(K2931:K14973)</f>
        <v>0</v>
      </c>
      <c r="P2931">
        <v>1946.57</v>
      </c>
      <c r="Q2931">
        <f>G2931-P2931</f>
        <v>4765.17</v>
      </c>
      <c r="R2931" t="s">
        <v>1833</v>
      </c>
      <c r="S2931" t="s">
        <v>18</v>
      </c>
      <c r="T2931" t="s">
        <v>122</v>
      </c>
    </row>
    <row r="2932" spans="1:20" x14ac:dyDescent="0.35">
      <c r="A2932" t="s">
        <v>29</v>
      </c>
      <c r="B2932" t="s">
        <v>164</v>
      </c>
      <c r="C2932" t="s">
        <v>13</v>
      </c>
      <c r="D2932" t="s">
        <v>31</v>
      </c>
      <c r="E2932" t="s">
        <v>86</v>
      </c>
      <c r="F2932" t="s">
        <v>16</v>
      </c>
      <c r="G2932">
        <v>3833.32</v>
      </c>
      <c r="H2932" s="1">
        <v>43336</v>
      </c>
      <c r="I2932" t="str">
        <f t="shared" si="135"/>
        <v>24</v>
      </c>
      <c r="J2932" t="str">
        <f t="shared" si="136"/>
        <v>August</v>
      </c>
      <c r="K2932" t="str">
        <f t="shared" si="137"/>
        <v>2018</v>
      </c>
      <c r="L2932" s="15">
        <v>0.54166666666666663</v>
      </c>
      <c r="M2932">
        <f>HOUR(K2932:K14974)</f>
        <v>0</v>
      </c>
      <c r="N2932">
        <f>MINUTE(K2932:K14974)</f>
        <v>0</v>
      </c>
      <c r="O2932">
        <f>SECOND(K2932:K14974)</f>
        <v>0</v>
      </c>
      <c r="P2932">
        <v>29</v>
      </c>
      <c r="Q2932">
        <f>G2932-P2932</f>
        <v>3804.32</v>
      </c>
      <c r="R2932" t="s">
        <v>1833</v>
      </c>
      <c r="S2932" t="s">
        <v>18</v>
      </c>
      <c r="T2932" t="s">
        <v>19</v>
      </c>
    </row>
    <row r="2933" spans="1:20" x14ac:dyDescent="0.35">
      <c r="A2933" t="s">
        <v>11</v>
      </c>
      <c r="B2933" t="s">
        <v>92</v>
      </c>
      <c r="C2933" t="s">
        <v>13</v>
      </c>
      <c r="D2933" t="s">
        <v>20</v>
      </c>
      <c r="E2933" t="s">
        <v>93</v>
      </c>
      <c r="F2933" t="s">
        <v>16</v>
      </c>
      <c r="G2933">
        <v>2624.32</v>
      </c>
      <c r="H2933" s="1">
        <v>43336</v>
      </c>
      <c r="I2933" t="str">
        <f t="shared" si="135"/>
        <v>24</v>
      </c>
      <c r="J2933" t="str">
        <f t="shared" si="136"/>
        <v>August</v>
      </c>
      <c r="K2933" t="str">
        <f t="shared" si="137"/>
        <v>2018</v>
      </c>
      <c r="L2933" s="15">
        <v>0.54396990740740747</v>
      </c>
      <c r="M2933">
        <f>HOUR(K2933:K14975)</f>
        <v>0</v>
      </c>
      <c r="N2933">
        <f>MINUTE(K2933:K14975)</f>
        <v>0</v>
      </c>
      <c r="O2933">
        <f>SECOND(K2933:K14975)</f>
        <v>0</v>
      </c>
      <c r="P2933">
        <v>14.13</v>
      </c>
      <c r="Q2933">
        <f>G2933-P2933</f>
        <v>2610.19</v>
      </c>
      <c r="R2933" t="s">
        <v>94</v>
      </c>
      <c r="S2933" t="s">
        <v>18</v>
      </c>
      <c r="T2933" t="s">
        <v>19</v>
      </c>
    </row>
    <row r="2934" spans="1:20" x14ac:dyDescent="0.35">
      <c r="A2934" t="s">
        <v>11</v>
      </c>
      <c r="B2934" t="s">
        <v>327</v>
      </c>
      <c r="C2934" t="s">
        <v>13</v>
      </c>
      <c r="D2934" t="s">
        <v>14</v>
      </c>
      <c r="E2934" t="s">
        <v>328</v>
      </c>
      <c r="F2934" t="s">
        <v>24</v>
      </c>
      <c r="G2934">
        <v>3803.13</v>
      </c>
      <c r="H2934" s="1">
        <v>43336</v>
      </c>
      <c r="I2934" t="str">
        <f t="shared" si="135"/>
        <v>24</v>
      </c>
      <c r="J2934" t="str">
        <f t="shared" si="136"/>
        <v>August</v>
      </c>
      <c r="K2934" t="str">
        <f t="shared" si="137"/>
        <v>2018</v>
      </c>
      <c r="L2934" s="15">
        <v>0.55684027777777778</v>
      </c>
      <c r="M2934">
        <f>HOUR(K2934:K14976)</f>
        <v>0</v>
      </c>
      <c r="N2934">
        <f>MINUTE(K2934:K14976)</f>
        <v>0</v>
      </c>
      <c r="O2934">
        <f>SECOND(K2934:K14976)</f>
        <v>0</v>
      </c>
      <c r="P2934">
        <v>3.55</v>
      </c>
      <c r="Q2934">
        <f>G2934-P2934</f>
        <v>3799.58</v>
      </c>
      <c r="R2934" t="s">
        <v>611</v>
      </c>
      <c r="S2934" t="s">
        <v>18</v>
      </c>
      <c r="T2934" t="s">
        <v>19</v>
      </c>
    </row>
    <row r="2935" spans="1:20" x14ac:dyDescent="0.35">
      <c r="A2935" t="s">
        <v>11</v>
      </c>
      <c r="B2935" t="s">
        <v>331</v>
      </c>
      <c r="C2935" t="s">
        <v>13</v>
      </c>
      <c r="D2935" t="s">
        <v>20</v>
      </c>
      <c r="E2935" t="s">
        <v>332</v>
      </c>
      <c r="F2935" t="s">
        <v>24</v>
      </c>
      <c r="G2935">
        <v>6950.7</v>
      </c>
      <c r="H2935" s="1">
        <v>43336</v>
      </c>
      <c r="I2935" t="str">
        <f t="shared" si="135"/>
        <v>24</v>
      </c>
      <c r="J2935" t="str">
        <f t="shared" si="136"/>
        <v>August</v>
      </c>
      <c r="K2935" t="str">
        <f t="shared" si="137"/>
        <v>2018</v>
      </c>
      <c r="L2935" s="15">
        <v>0.56969907407407405</v>
      </c>
      <c r="M2935">
        <f>HOUR(K2935:K14977)</f>
        <v>0</v>
      </c>
      <c r="N2935">
        <f>MINUTE(K2935:K14977)</f>
        <v>0</v>
      </c>
      <c r="O2935">
        <f>SECOND(K2935:K14977)</f>
        <v>0</v>
      </c>
      <c r="P2935">
        <v>32.67</v>
      </c>
      <c r="Q2935">
        <f>G2935-P2935</f>
        <v>6918.03</v>
      </c>
      <c r="R2935" t="s">
        <v>990</v>
      </c>
      <c r="S2935" t="s">
        <v>18</v>
      </c>
      <c r="T2935" t="s">
        <v>19</v>
      </c>
    </row>
    <row r="2936" spans="1:20" x14ac:dyDescent="0.35">
      <c r="A2936" t="s">
        <v>11</v>
      </c>
      <c r="B2936" t="s">
        <v>92</v>
      </c>
      <c r="C2936" t="s">
        <v>13</v>
      </c>
      <c r="D2936" t="s">
        <v>20</v>
      </c>
      <c r="E2936" t="s">
        <v>93</v>
      </c>
      <c r="F2936" t="s">
        <v>16</v>
      </c>
      <c r="G2936">
        <v>2616.7800000000002</v>
      </c>
      <c r="H2936" s="1">
        <v>43336</v>
      </c>
      <c r="I2936" t="str">
        <f t="shared" si="135"/>
        <v>24</v>
      </c>
      <c r="J2936" t="str">
        <f t="shared" si="136"/>
        <v>August</v>
      </c>
      <c r="K2936" t="str">
        <f t="shared" si="137"/>
        <v>2018</v>
      </c>
      <c r="L2936" s="15">
        <v>0.58255787037037032</v>
      </c>
      <c r="M2936">
        <f>HOUR(K2936:K14978)</f>
        <v>0</v>
      </c>
      <c r="N2936">
        <f>MINUTE(K2936:K14978)</f>
        <v>0</v>
      </c>
      <c r="O2936">
        <f>SECOND(K2936:K14978)</f>
        <v>0</v>
      </c>
      <c r="P2936">
        <v>7.54</v>
      </c>
      <c r="Q2936">
        <f>G2936-P2936</f>
        <v>2609.2400000000002</v>
      </c>
      <c r="R2936" t="s">
        <v>1085</v>
      </c>
      <c r="S2936" t="s">
        <v>18</v>
      </c>
      <c r="T2936" t="s">
        <v>19</v>
      </c>
    </row>
    <row r="2937" spans="1:20" x14ac:dyDescent="0.35">
      <c r="A2937" t="s">
        <v>29</v>
      </c>
      <c r="B2937" t="s">
        <v>173</v>
      </c>
      <c r="C2937" t="s">
        <v>13</v>
      </c>
      <c r="D2937" t="s">
        <v>31</v>
      </c>
      <c r="E2937" t="s">
        <v>174</v>
      </c>
      <c r="F2937" t="s">
        <v>24</v>
      </c>
      <c r="G2937">
        <v>8576.43</v>
      </c>
      <c r="H2937" s="1">
        <v>43336</v>
      </c>
      <c r="I2937" t="str">
        <f t="shared" si="135"/>
        <v>24</v>
      </c>
      <c r="J2937" t="str">
        <f t="shared" si="136"/>
        <v>August</v>
      </c>
      <c r="K2937" t="str">
        <f t="shared" si="137"/>
        <v>2018</v>
      </c>
      <c r="L2937" s="15">
        <v>0.58333333333333337</v>
      </c>
      <c r="M2937">
        <f>HOUR(K2937:K14979)</f>
        <v>0</v>
      </c>
      <c r="N2937">
        <f>MINUTE(K2937:K14979)</f>
        <v>0</v>
      </c>
      <c r="O2937">
        <f>SECOND(K2937:K14979)</f>
        <v>0</v>
      </c>
      <c r="P2937">
        <v>94</v>
      </c>
      <c r="Q2937">
        <f>G2937-P2937</f>
        <v>8482.43</v>
      </c>
      <c r="R2937" t="s">
        <v>1833</v>
      </c>
      <c r="S2937" t="s">
        <v>18</v>
      </c>
      <c r="T2937" t="s">
        <v>19</v>
      </c>
    </row>
    <row r="2938" spans="1:20" x14ac:dyDescent="0.35">
      <c r="A2938" t="s">
        <v>29</v>
      </c>
      <c r="B2938" t="s">
        <v>317</v>
      </c>
      <c r="C2938" t="s">
        <v>13</v>
      </c>
      <c r="D2938" t="s">
        <v>31</v>
      </c>
      <c r="E2938" t="s">
        <v>318</v>
      </c>
      <c r="F2938" t="s">
        <v>16</v>
      </c>
      <c r="G2938">
        <v>15479.73</v>
      </c>
      <c r="H2938" s="1">
        <v>43336</v>
      </c>
      <c r="I2938" t="str">
        <f t="shared" si="135"/>
        <v>24</v>
      </c>
      <c r="J2938" t="str">
        <f t="shared" si="136"/>
        <v>August</v>
      </c>
      <c r="K2938" t="str">
        <f t="shared" si="137"/>
        <v>2018</v>
      </c>
      <c r="L2938" s="15">
        <v>0.58333333333333337</v>
      </c>
      <c r="M2938">
        <f>HOUR(K2938:K14980)</f>
        <v>0</v>
      </c>
      <c r="N2938">
        <f>MINUTE(K2938:K14980)</f>
        <v>0</v>
      </c>
      <c r="O2938">
        <f>SECOND(K2938:K14980)</f>
        <v>0</v>
      </c>
      <c r="P2938">
        <v>22</v>
      </c>
      <c r="Q2938">
        <f>G2938-P2938</f>
        <v>15457.73</v>
      </c>
      <c r="R2938" t="s">
        <v>1833</v>
      </c>
      <c r="S2938" t="s">
        <v>18</v>
      </c>
      <c r="T2938" t="s">
        <v>19</v>
      </c>
    </row>
    <row r="2939" spans="1:20" x14ac:dyDescent="0.35">
      <c r="A2939" t="s">
        <v>29</v>
      </c>
      <c r="B2939" t="s">
        <v>231</v>
      </c>
      <c r="C2939" t="s">
        <v>13</v>
      </c>
      <c r="D2939" t="s">
        <v>31</v>
      </c>
      <c r="E2939" t="s">
        <v>232</v>
      </c>
      <c r="F2939" t="s">
        <v>24</v>
      </c>
      <c r="G2939">
        <v>62560.22</v>
      </c>
      <c r="H2939" s="1">
        <v>43336</v>
      </c>
      <c r="I2939" t="str">
        <f t="shared" si="135"/>
        <v>24</v>
      </c>
      <c r="J2939" t="str">
        <f t="shared" si="136"/>
        <v>August</v>
      </c>
      <c r="K2939" t="str">
        <f t="shared" si="137"/>
        <v>2018</v>
      </c>
      <c r="L2939" s="15">
        <v>0.58333333333333337</v>
      </c>
      <c r="M2939">
        <f>HOUR(K2939:K14981)</f>
        <v>0</v>
      </c>
      <c r="N2939">
        <f>MINUTE(K2939:K14981)</f>
        <v>0</v>
      </c>
      <c r="O2939">
        <f>SECOND(K2939:K14981)</f>
        <v>0</v>
      </c>
      <c r="P2939">
        <v>40</v>
      </c>
      <c r="Q2939">
        <f>G2939-P2939</f>
        <v>62520.22</v>
      </c>
      <c r="R2939" t="s">
        <v>1833</v>
      </c>
      <c r="S2939" t="s">
        <v>18</v>
      </c>
      <c r="T2939" t="s">
        <v>19</v>
      </c>
    </row>
    <row r="2940" spans="1:20" x14ac:dyDescent="0.35">
      <c r="A2940" t="s">
        <v>29</v>
      </c>
      <c r="B2940" t="s">
        <v>192</v>
      </c>
      <c r="C2940" t="s">
        <v>13</v>
      </c>
      <c r="D2940" t="s">
        <v>121</v>
      </c>
      <c r="E2940" t="s">
        <v>193</v>
      </c>
      <c r="F2940" t="s">
        <v>16</v>
      </c>
      <c r="G2940">
        <v>3992.78</v>
      </c>
      <c r="H2940" s="1">
        <v>43336</v>
      </c>
      <c r="I2940" t="str">
        <f t="shared" si="135"/>
        <v>24</v>
      </c>
      <c r="J2940" t="str">
        <f t="shared" si="136"/>
        <v>August</v>
      </c>
      <c r="K2940" t="str">
        <f t="shared" si="137"/>
        <v>2018</v>
      </c>
      <c r="L2940" s="15">
        <v>0.58333333333333337</v>
      </c>
      <c r="M2940">
        <f>HOUR(K2940:K14982)</f>
        <v>0</v>
      </c>
      <c r="N2940">
        <f>MINUTE(K2940:K14982)</f>
        <v>0</v>
      </c>
      <c r="O2940">
        <f>SECOND(K2940:K14982)</f>
        <v>0</v>
      </c>
      <c r="P2940">
        <v>3712.56</v>
      </c>
      <c r="Q2940">
        <f>G2940-P2940</f>
        <v>280.22000000000025</v>
      </c>
      <c r="R2940" t="s">
        <v>1833</v>
      </c>
      <c r="S2940" t="s">
        <v>18</v>
      </c>
      <c r="T2940" t="s">
        <v>122</v>
      </c>
    </row>
    <row r="2941" spans="1:20" x14ac:dyDescent="0.35">
      <c r="A2941" t="s">
        <v>29</v>
      </c>
      <c r="B2941" t="s">
        <v>186</v>
      </c>
      <c r="C2941" t="s">
        <v>13</v>
      </c>
      <c r="D2941" t="s">
        <v>121</v>
      </c>
      <c r="E2941" t="s">
        <v>187</v>
      </c>
      <c r="F2941" t="s">
        <v>16</v>
      </c>
      <c r="G2941">
        <v>3333.39</v>
      </c>
      <c r="H2941" s="1">
        <v>43336</v>
      </c>
      <c r="I2941" t="str">
        <f t="shared" si="135"/>
        <v>24</v>
      </c>
      <c r="J2941" t="str">
        <f t="shared" si="136"/>
        <v>August</v>
      </c>
      <c r="K2941" t="str">
        <f t="shared" si="137"/>
        <v>2018</v>
      </c>
      <c r="L2941" s="15">
        <v>0.58333333333333337</v>
      </c>
      <c r="M2941">
        <f>HOUR(K2941:K14983)</f>
        <v>0</v>
      </c>
      <c r="N2941">
        <f>MINUTE(K2941:K14983)</f>
        <v>0</v>
      </c>
      <c r="O2941">
        <f>SECOND(K2941:K14983)</f>
        <v>0</v>
      </c>
      <c r="P2941">
        <v>1952.29</v>
      </c>
      <c r="Q2941">
        <f>G2941-P2941</f>
        <v>1381.1</v>
      </c>
      <c r="R2941" t="s">
        <v>1833</v>
      </c>
      <c r="S2941" t="s">
        <v>18</v>
      </c>
      <c r="T2941" t="s">
        <v>122</v>
      </c>
    </row>
    <row r="2942" spans="1:20" x14ac:dyDescent="0.35">
      <c r="A2942" t="s">
        <v>11</v>
      </c>
      <c r="B2942" t="s">
        <v>12</v>
      </c>
      <c r="C2942" t="s">
        <v>13</v>
      </c>
      <c r="D2942" t="s">
        <v>20</v>
      </c>
      <c r="E2942" t="s">
        <v>15</v>
      </c>
      <c r="F2942" t="s">
        <v>16</v>
      </c>
      <c r="G2942">
        <v>1808.41</v>
      </c>
      <c r="H2942" s="1">
        <v>43336</v>
      </c>
      <c r="I2942" t="str">
        <f t="shared" si="135"/>
        <v>24</v>
      </c>
      <c r="J2942" t="str">
        <f t="shared" si="136"/>
        <v>August</v>
      </c>
      <c r="K2942" t="str">
        <f t="shared" si="137"/>
        <v>2018</v>
      </c>
      <c r="L2942" s="15">
        <v>0.58905092592592589</v>
      </c>
      <c r="M2942">
        <f>HOUR(K2942:K14984)</f>
        <v>0</v>
      </c>
      <c r="N2942">
        <f>MINUTE(K2942:K14984)</f>
        <v>0</v>
      </c>
      <c r="O2942">
        <f>SECOND(K2942:K14984)</f>
        <v>0</v>
      </c>
      <c r="P2942">
        <v>11.58</v>
      </c>
      <c r="Q2942">
        <f>G2942-P2942</f>
        <v>1796.8300000000002</v>
      </c>
      <c r="R2942" t="s">
        <v>451</v>
      </c>
      <c r="S2942" t="s">
        <v>18</v>
      </c>
      <c r="T2942" t="s">
        <v>19</v>
      </c>
    </row>
    <row r="2943" spans="1:20" x14ac:dyDescent="0.35">
      <c r="A2943" t="s">
        <v>11</v>
      </c>
      <c r="B2943" t="s">
        <v>331</v>
      </c>
      <c r="C2943" t="s">
        <v>13</v>
      </c>
      <c r="D2943" t="s">
        <v>14</v>
      </c>
      <c r="E2943" t="s">
        <v>332</v>
      </c>
      <c r="F2943" t="s">
        <v>24</v>
      </c>
      <c r="G2943">
        <v>6919.18</v>
      </c>
      <c r="H2943" s="1">
        <v>43336</v>
      </c>
      <c r="I2943" t="str">
        <f t="shared" si="135"/>
        <v>24</v>
      </c>
      <c r="J2943" t="str">
        <f t="shared" si="136"/>
        <v>August</v>
      </c>
      <c r="K2943" t="str">
        <f t="shared" si="137"/>
        <v>2018</v>
      </c>
      <c r="L2943" s="15">
        <v>0.59515046296296303</v>
      </c>
      <c r="M2943">
        <f>HOUR(K2943:K14985)</f>
        <v>0</v>
      </c>
      <c r="N2943">
        <f>MINUTE(K2943:K14985)</f>
        <v>0</v>
      </c>
      <c r="O2943">
        <f>SECOND(K2943:K14985)</f>
        <v>0</v>
      </c>
      <c r="P2943">
        <v>31.52</v>
      </c>
      <c r="Q2943">
        <f>G2943-P2943</f>
        <v>6887.66</v>
      </c>
      <c r="R2943" t="s">
        <v>249</v>
      </c>
      <c r="S2943" t="s">
        <v>18</v>
      </c>
      <c r="T2943" t="s">
        <v>19</v>
      </c>
    </row>
    <row r="2944" spans="1:20" x14ac:dyDescent="0.35">
      <c r="A2944" t="s">
        <v>11</v>
      </c>
      <c r="B2944" t="s">
        <v>80</v>
      </c>
      <c r="C2944" t="s">
        <v>13</v>
      </c>
      <c r="D2944" t="s">
        <v>20</v>
      </c>
      <c r="E2944" t="s">
        <v>81</v>
      </c>
      <c r="F2944" t="s">
        <v>24</v>
      </c>
      <c r="G2944">
        <v>15935.41</v>
      </c>
      <c r="H2944" s="1">
        <v>43336</v>
      </c>
      <c r="I2944" t="str">
        <f t="shared" si="135"/>
        <v>24</v>
      </c>
      <c r="J2944" t="str">
        <f t="shared" si="136"/>
        <v>August</v>
      </c>
      <c r="K2944" t="str">
        <f t="shared" si="137"/>
        <v>2018</v>
      </c>
      <c r="L2944" s="15">
        <v>0.60123842592592591</v>
      </c>
      <c r="M2944">
        <f>HOUR(K2944:K14986)</f>
        <v>0</v>
      </c>
      <c r="N2944">
        <f>MINUTE(K2944:K14986)</f>
        <v>0</v>
      </c>
      <c r="O2944">
        <f>SECOND(K2944:K14986)</f>
        <v>0</v>
      </c>
      <c r="P2944">
        <v>9.8800000000000008</v>
      </c>
      <c r="Q2944">
        <f>G2944-P2944</f>
        <v>15925.53</v>
      </c>
      <c r="R2944" t="s">
        <v>1086</v>
      </c>
      <c r="S2944" t="s">
        <v>18</v>
      </c>
      <c r="T2944" t="s">
        <v>19</v>
      </c>
    </row>
    <row r="2945" spans="1:20" x14ac:dyDescent="0.35">
      <c r="A2945" t="s">
        <v>11</v>
      </c>
      <c r="B2945" t="s">
        <v>89</v>
      </c>
      <c r="C2945" t="s">
        <v>13</v>
      </c>
      <c r="D2945" t="s">
        <v>14</v>
      </c>
      <c r="E2945" t="s">
        <v>90</v>
      </c>
      <c r="F2945" t="s">
        <v>24</v>
      </c>
      <c r="G2945">
        <v>673.43</v>
      </c>
      <c r="H2945" s="1">
        <v>43336</v>
      </c>
      <c r="I2945" t="str">
        <f t="shared" si="135"/>
        <v>24</v>
      </c>
      <c r="J2945" t="str">
        <f t="shared" si="136"/>
        <v>August</v>
      </c>
      <c r="K2945" t="str">
        <f t="shared" si="137"/>
        <v>2018</v>
      </c>
      <c r="L2945" s="15">
        <v>0.6073263888888889</v>
      </c>
      <c r="M2945">
        <f>HOUR(K2945:K14987)</f>
        <v>0</v>
      </c>
      <c r="N2945">
        <f>MINUTE(K2945:K14987)</f>
        <v>0</v>
      </c>
      <c r="O2945">
        <f>SECOND(K2945:K14987)</f>
        <v>0</v>
      </c>
      <c r="P2945">
        <v>14.42</v>
      </c>
      <c r="Q2945">
        <f>G2945-P2945</f>
        <v>659.01</v>
      </c>
      <c r="R2945" t="s">
        <v>583</v>
      </c>
      <c r="S2945" t="s">
        <v>18</v>
      </c>
      <c r="T2945" t="s">
        <v>19</v>
      </c>
    </row>
    <row r="2946" spans="1:20" x14ac:dyDescent="0.35">
      <c r="A2946" t="s">
        <v>11</v>
      </c>
      <c r="B2946" t="s">
        <v>12</v>
      </c>
      <c r="C2946" t="s">
        <v>13</v>
      </c>
      <c r="D2946" t="s">
        <v>14</v>
      </c>
      <c r="E2946" t="s">
        <v>15</v>
      </c>
      <c r="F2946" t="s">
        <v>16</v>
      </c>
      <c r="G2946">
        <v>1794.04</v>
      </c>
      <c r="H2946" s="1">
        <v>43336</v>
      </c>
      <c r="I2946" t="str">
        <f t="shared" si="135"/>
        <v>24</v>
      </c>
      <c r="J2946" t="str">
        <f t="shared" si="136"/>
        <v>August</v>
      </c>
      <c r="K2946" t="str">
        <f t="shared" si="137"/>
        <v>2018</v>
      </c>
      <c r="L2946" s="15">
        <v>0.61341435185185189</v>
      </c>
      <c r="M2946">
        <f>HOUR(K2946:K14988)</f>
        <v>0</v>
      </c>
      <c r="N2946">
        <f>MINUTE(K2946:K14988)</f>
        <v>0</v>
      </c>
      <c r="O2946">
        <f>SECOND(K2946:K14988)</f>
        <v>0</v>
      </c>
      <c r="P2946">
        <v>14.37</v>
      </c>
      <c r="Q2946">
        <f>G2946-P2946</f>
        <v>1779.67</v>
      </c>
      <c r="R2946" t="s">
        <v>499</v>
      </c>
      <c r="S2946" t="s">
        <v>18</v>
      </c>
      <c r="T2946" t="s">
        <v>19</v>
      </c>
    </row>
    <row r="2947" spans="1:20" x14ac:dyDescent="0.35">
      <c r="A2947" t="s">
        <v>11</v>
      </c>
      <c r="B2947" t="s">
        <v>80</v>
      </c>
      <c r="C2947" t="s">
        <v>13</v>
      </c>
      <c r="D2947" t="s">
        <v>20</v>
      </c>
      <c r="E2947" t="s">
        <v>81</v>
      </c>
      <c r="F2947" t="s">
        <v>24</v>
      </c>
      <c r="G2947">
        <v>15925.41</v>
      </c>
      <c r="H2947" s="1">
        <v>43336</v>
      </c>
      <c r="I2947" t="str">
        <f t="shared" ref="I2947:I3010" si="138">TEXT(H2947,"dd")</f>
        <v>24</v>
      </c>
      <c r="J2947" t="str">
        <f t="shared" ref="J2947:J3010" si="139">TEXT(H2947,"mmmm")</f>
        <v>August</v>
      </c>
      <c r="K2947" t="str">
        <f t="shared" ref="K2947:K3010" si="140">TEXT(H2947,"yyyy")</f>
        <v>2018</v>
      </c>
      <c r="L2947" s="15">
        <v>0.61951388888888892</v>
      </c>
      <c r="M2947">
        <f>HOUR(K2947:K14989)</f>
        <v>0</v>
      </c>
      <c r="N2947">
        <f>MINUTE(K2947:K14989)</f>
        <v>0</v>
      </c>
      <c r="O2947">
        <f>SECOND(K2947:K14989)</f>
        <v>0</v>
      </c>
      <c r="P2947">
        <v>10</v>
      </c>
      <c r="Q2947">
        <f>G2947-P2947</f>
        <v>15915.41</v>
      </c>
      <c r="R2947" t="s">
        <v>643</v>
      </c>
      <c r="S2947" t="s">
        <v>18</v>
      </c>
      <c r="T2947" t="s">
        <v>19</v>
      </c>
    </row>
    <row r="2948" spans="1:20" x14ac:dyDescent="0.35">
      <c r="A2948" t="s">
        <v>29</v>
      </c>
      <c r="B2948" t="s">
        <v>324</v>
      </c>
      <c r="C2948" t="s">
        <v>13</v>
      </c>
      <c r="D2948" t="s">
        <v>121</v>
      </c>
      <c r="E2948" t="s">
        <v>325</v>
      </c>
      <c r="F2948" t="s">
        <v>24</v>
      </c>
      <c r="G2948">
        <v>11860.25</v>
      </c>
      <c r="H2948" s="1">
        <v>43336</v>
      </c>
      <c r="I2948" t="str">
        <f t="shared" si="138"/>
        <v>24</v>
      </c>
      <c r="J2948" t="str">
        <f t="shared" si="139"/>
        <v>August</v>
      </c>
      <c r="K2948" t="str">
        <f t="shared" si="140"/>
        <v>2018</v>
      </c>
      <c r="L2948" s="15">
        <v>0.625</v>
      </c>
      <c r="M2948">
        <f>HOUR(K2948:K14990)</f>
        <v>0</v>
      </c>
      <c r="N2948">
        <f>MINUTE(K2948:K14990)</f>
        <v>0</v>
      </c>
      <c r="O2948">
        <f>SECOND(K2948:K14990)</f>
        <v>0</v>
      </c>
      <c r="P2948">
        <v>3649.51</v>
      </c>
      <c r="Q2948">
        <f>G2948-P2948</f>
        <v>8210.74</v>
      </c>
      <c r="R2948" t="s">
        <v>1833</v>
      </c>
      <c r="S2948" t="s">
        <v>18</v>
      </c>
      <c r="T2948" t="s">
        <v>122</v>
      </c>
    </row>
    <row r="2949" spans="1:20" x14ac:dyDescent="0.35">
      <c r="A2949" t="s">
        <v>29</v>
      </c>
      <c r="B2949" t="s">
        <v>195</v>
      </c>
      <c r="C2949" t="s">
        <v>13</v>
      </c>
      <c r="D2949" t="s">
        <v>121</v>
      </c>
      <c r="E2949" t="s">
        <v>129</v>
      </c>
      <c r="F2949" t="s">
        <v>24</v>
      </c>
      <c r="G2949">
        <v>9905.7999999999993</v>
      </c>
      <c r="H2949" s="1">
        <v>43336</v>
      </c>
      <c r="I2949" t="str">
        <f t="shared" si="138"/>
        <v>24</v>
      </c>
      <c r="J2949" t="str">
        <f t="shared" si="139"/>
        <v>August</v>
      </c>
      <c r="K2949" t="str">
        <f t="shared" si="140"/>
        <v>2018</v>
      </c>
      <c r="L2949" s="15">
        <v>0.625</v>
      </c>
      <c r="M2949">
        <f>HOUR(K2949:K14991)</f>
        <v>0</v>
      </c>
      <c r="N2949">
        <f>MINUTE(K2949:K14991)</f>
        <v>0</v>
      </c>
      <c r="O2949">
        <f>SECOND(K2949:K14991)</f>
        <v>0</v>
      </c>
      <c r="P2949">
        <v>2308.67</v>
      </c>
      <c r="Q2949">
        <f>G2949-P2949</f>
        <v>7597.1299999999992</v>
      </c>
      <c r="R2949" t="s">
        <v>1833</v>
      </c>
      <c r="S2949" t="s">
        <v>18</v>
      </c>
      <c r="T2949" t="s">
        <v>122</v>
      </c>
    </row>
    <row r="2950" spans="1:20" x14ac:dyDescent="0.35">
      <c r="A2950" t="s">
        <v>29</v>
      </c>
      <c r="B2950" t="s">
        <v>242</v>
      </c>
      <c r="C2950" t="s">
        <v>13</v>
      </c>
      <c r="D2950" t="s">
        <v>31</v>
      </c>
      <c r="E2950" t="s">
        <v>193</v>
      </c>
      <c r="F2950" t="s">
        <v>16</v>
      </c>
      <c r="G2950">
        <v>7912.77</v>
      </c>
      <c r="H2950" s="1">
        <v>43336</v>
      </c>
      <c r="I2950" t="str">
        <f t="shared" si="138"/>
        <v>24</v>
      </c>
      <c r="J2950" t="str">
        <f t="shared" si="139"/>
        <v>August</v>
      </c>
      <c r="K2950" t="str">
        <f t="shared" si="140"/>
        <v>2018</v>
      </c>
      <c r="L2950" s="15">
        <v>0.625</v>
      </c>
      <c r="M2950">
        <f>HOUR(K2950:K14992)</f>
        <v>0</v>
      </c>
      <c r="N2950">
        <f>MINUTE(K2950:K14992)</f>
        <v>0</v>
      </c>
      <c r="O2950">
        <f>SECOND(K2950:K14992)</f>
        <v>0</v>
      </c>
      <c r="P2950">
        <v>180</v>
      </c>
      <c r="Q2950">
        <f>G2950-P2950</f>
        <v>7732.77</v>
      </c>
      <c r="R2950" t="s">
        <v>1833</v>
      </c>
      <c r="S2950" t="s">
        <v>18</v>
      </c>
      <c r="T2950" t="s">
        <v>19</v>
      </c>
    </row>
    <row r="2951" spans="1:20" x14ac:dyDescent="0.35">
      <c r="A2951" t="s">
        <v>11</v>
      </c>
      <c r="B2951" t="s">
        <v>279</v>
      </c>
      <c r="C2951" t="s">
        <v>13</v>
      </c>
      <c r="D2951" t="s">
        <v>20</v>
      </c>
      <c r="E2951" t="s">
        <v>280</v>
      </c>
      <c r="F2951" t="s">
        <v>16</v>
      </c>
      <c r="G2951">
        <v>3579.89</v>
      </c>
      <c r="H2951" s="1">
        <v>43336</v>
      </c>
      <c r="I2951" t="str">
        <f t="shared" si="138"/>
        <v>24</v>
      </c>
      <c r="J2951" t="str">
        <f t="shared" si="139"/>
        <v>August</v>
      </c>
      <c r="K2951" t="str">
        <f t="shared" si="140"/>
        <v>2018</v>
      </c>
      <c r="L2951" s="15">
        <v>0.62563657407407403</v>
      </c>
      <c r="M2951">
        <f>HOUR(K2951:K14993)</f>
        <v>0</v>
      </c>
      <c r="N2951">
        <f>MINUTE(K2951:K14993)</f>
        <v>0</v>
      </c>
      <c r="O2951">
        <f>SECOND(K2951:K14993)</f>
        <v>0</v>
      </c>
      <c r="P2951">
        <v>43.25</v>
      </c>
      <c r="Q2951">
        <f>G2951-P2951</f>
        <v>3536.64</v>
      </c>
      <c r="R2951" t="s">
        <v>1087</v>
      </c>
      <c r="S2951" t="s">
        <v>18</v>
      </c>
      <c r="T2951" t="s">
        <v>19</v>
      </c>
    </row>
    <row r="2952" spans="1:20" x14ac:dyDescent="0.35">
      <c r="A2952" t="s">
        <v>11</v>
      </c>
      <c r="B2952" t="s">
        <v>85</v>
      </c>
      <c r="C2952" t="s">
        <v>13</v>
      </c>
      <c r="D2952" t="s">
        <v>14</v>
      </c>
      <c r="E2952" t="s">
        <v>86</v>
      </c>
      <c r="F2952" t="s">
        <v>16</v>
      </c>
      <c r="G2952">
        <v>18363.05</v>
      </c>
      <c r="H2952" s="1">
        <v>43336</v>
      </c>
      <c r="I2952" t="str">
        <f t="shared" si="138"/>
        <v>24</v>
      </c>
      <c r="J2952" t="str">
        <f t="shared" si="139"/>
        <v>August</v>
      </c>
      <c r="K2952" t="str">
        <f t="shared" si="140"/>
        <v>2018</v>
      </c>
      <c r="L2952" s="15">
        <v>0.63200231481481484</v>
      </c>
      <c r="M2952">
        <f>HOUR(K2952:K14994)</f>
        <v>0</v>
      </c>
      <c r="N2952">
        <f>MINUTE(K2952:K14994)</f>
        <v>0</v>
      </c>
      <c r="O2952">
        <f>SECOND(K2952:K14994)</f>
        <v>0</v>
      </c>
      <c r="P2952">
        <v>9.0500000000000007</v>
      </c>
      <c r="Q2952">
        <f>G2952-P2952</f>
        <v>18354</v>
      </c>
      <c r="R2952" t="s">
        <v>252</v>
      </c>
      <c r="S2952" t="s">
        <v>18</v>
      </c>
      <c r="T2952" t="s">
        <v>19</v>
      </c>
    </row>
    <row r="2953" spans="1:20" x14ac:dyDescent="0.35">
      <c r="A2953" t="s">
        <v>11</v>
      </c>
      <c r="B2953" t="s">
        <v>47</v>
      </c>
      <c r="C2953" t="s">
        <v>13</v>
      </c>
      <c r="D2953" t="s">
        <v>14</v>
      </c>
      <c r="E2953" t="s">
        <v>48</v>
      </c>
      <c r="F2953" t="s">
        <v>24</v>
      </c>
      <c r="G2953">
        <v>6296.34</v>
      </c>
      <c r="H2953" s="1">
        <v>43336</v>
      </c>
      <c r="I2953" t="str">
        <f t="shared" si="138"/>
        <v>24</v>
      </c>
      <c r="J2953" t="str">
        <f t="shared" si="139"/>
        <v>August</v>
      </c>
      <c r="K2953" t="str">
        <f t="shared" si="140"/>
        <v>2018</v>
      </c>
      <c r="L2953" s="15">
        <v>0.63836805555555554</v>
      </c>
      <c r="M2953">
        <f>HOUR(K2953:K14995)</f>
        <v>0</v>
      </c>
      <c r="N2953">
        <f>MINUTE(K2953:K14995)</f>
        <v>0</v>
      </c>
      <c r="O2953">
        <f>SECOND(K2953:K14995)</f>
        <v>0</v>
      </c>
      <c r="P2953">
        <v>311.91000000000003</v>
      </c>
      <c r="Q2953">
        <f>G2953-P2953</f>
        <v>5984.43</v>
      </c>
      <c r="R2953" t="s">
        <v>678</v>
      </c>
      <c r="S2953" t="s">
        <v>18</v>
      </c>
      <c r="T2953" t="s">
        <v>19</v>
      </c>
    </row>
    <row r="2954" spans="1:20" x14ac:dyDescent="0.35">
      <c r="A2954" t="s">
        <v>11</v>
      </c>
      <c r="B2954" t="s">
        <v>109</v>
      </c>
      <c r="C2954" t="s">
        <v>13</v>
      </c>
      <c r="D2954" t="s">
        <v>14</v>
      </c>
      <c r="E2954" t="s">
        <v>110</v>
      </c>
      <c r="F2954" t="s">
        <v>24</v>
      </c>
      <c r="G2954">
        <v>3089.61</v>
      </c>
      <c r="H2954" s="1">
        <v>43336</v>
      </c>
      <c r="I2954" t="str">
        <f t="shared" si="138"/>
        <v>24</v>
      </c>
      <c r="J2954" t="str">
        <f t="shared" si="139"/>
        <v>August</v>
      </c>
      <c r="K2954" t="str">
        <f t="shared" si="140"/>
        <v>2018</v>
      </c>
      <c r="L2954" s="15">
        <v>0.64474537037037039</v>
      </c>
      <c r="M2954">
        <f>HOUR(K2954:K14996)</f>
        <v>0</v>
      </c>
      <c r="N2954">
        <f>MINUTE(K2954:K14996)</f>
        <v>0</v>
      </c>
      <c r="O2954">
        <f>SECOND(K2954:K14996)</f>
        <v>0</v>
      </c>
      <c r="P2954">
        <v>27.91</v>
      </c>
      <c r="Q2954">
        <f>G2954-P2954</f>
        <v>3061.7000000000003</v>
      </c>
      <c r="R2954" t="s">
        <v>766</v>
      </c>
      <c r="S2954" t="s">
        <v>18</v>
      </c>
      <c r="T2954" t="s">
        <v>19</v>
      </c>
    </row>
    <row r="2955" spans="1:20" x14ac:dyDescent="0.35">
      <c r="A2955" t="s">
        <v>11</v>
      </c>
      <c r="B2955" t="s">
        <v>89</v>
      </c>
      <c r="C2955" t="s">
        <v>13</v>
      </c>
      <c r="D2955" t="s">
        <v>14</v>
      </c>
      <c r="E2955" t="s">
        <v>90</v>
      </c>
      <c r="F2955" t="s">
        <v>24</v>
      </c>
      <c r="G2955">
        <v>653.09</v>
      </c>
      <c r="H2955" s="1">
        <v>43336</v>
      </c>
      <c r="I2955" t="str">
        <f t="shared" si="138"/>
        <v>24</v>
      </c>
      <c r="J2955" t="str">
        <f t="shared" si="139"/>
        <v>August</v>
      </c>
      <c r="K2955" t="str">
        <f t="shared" si="140"/>
        <v>2018</v>
      </c>
      <c r="L2955" s="15">
        <v>0.65111111111111108</v>
      </c>
      <c r="M2955">
        <f>HOUR(K2955:K14997)</f>
        <v>0</v>
      </c>
      <c r="N2955">
        <f>MINUTE(K2955:K14997)</f>
        <v>0</v>
      </c>
      <c r="O2955">
        <f>SECOND(K2955:K14997)</f>
        <v>0</v>
      </c>
      <c r="P2955">
        <v>20.34</v>
      </c>
      <c r="Q2955">
        <f>G2955-P2955</f>
        <v>632.75</v>
      </c>
      <c r="R2955" t="s">
        <v>861</v>
      </c>
      <c r="S2955" t="s">
        <v>18</v>
      </c>
      <c r="T2955" t="s">
        <v>19</v>
      </c>
    </row>
    <row r="2956" spans="1:20" x14ac:dyDescent="0.35">
      <c r="A2956" t="s">
        <v>11</v>
      </c>
      <c r="B2956" t="s">
        <v>47</v>
      </c>
      <c r="C2956" t="s">
        <v>13</v>
      </c>
      <c r="D2956" t="s">
        <v>14</v>
      </c>
      <c r="E2956" t="s">
        <v>48</v>
      </c>
      <c r="F2956" t="s">
        <v>24</v>
      </c>
      <c r="G2956">
        <v>6275.58</v>
      </c>
      <c r="H2956" s="1">
        <v>43336</v>
      </c>
      <c r="I2956" t="str">
        <f t="shared" si="138"/>
        <v>24</v>
      </c>
      <c r="J2956" t="str">
        <f t="shared" si="139"/>
        <v>August</v>
      </c>
      <c r="K2956" t="str">
        <f t="shared" si="140"/>
        <v>2018</v>
      </c>
      <c r="L2956" s="15">
        <v>0.65748842592592593</v>
      </c>
      <c r="M2956">
        <f>HOUR(K2956:K14998)</f>
        <v>0</v>
      </c>
      <c r="N2956">
        <f>MINUTE(K2956:K14998)</f>
        <v>0</v>
      </c>
      <c r="O2956">
        <f>SECOND(K2956:K14998)</f>
        <v>0</v>
      </c>
      <c r="P2956">
        <v>20.76</v>
      </c>
      <c r="Q2956">
        <f>G2956-P2956</f>
        <v>6254.82</v>
      </c>
      <c r="R2956" t="s">
        <v>347</v>
      </c>
      <c r="S2956" t="s">
        <v>18</v>
      </c>
      <c r="T2956" t="s">
        <v>19</v>
      </c>
    </row>
    <row r="2957" spans="1:20" x14ac:dyDescent="0.35">
      <c r="A2957" t="s">
        <v>11</v>
      </c>
      <c r="B2957" t="s">
        <v>80</v>
      </c>
      <c r="C2957" t="s">
        <v>13</v>
      </c>
      <c r="D2957" t="s">
        <v>14</v>
      </c>
      <c r="E2957" t="s">
        <v>81</v>
      </c>
      <c r="F2957" t="s">
        <v>24</v>
      </c>
      <c r="G2957">
        <v>15914.35</v>
      </c>
      <c r="H2957" s="1">
        <v>43336</v>
      </c>
      <c r="I2957" t="str">
        <f t="shared" si="138"/>
        <v>24</v>
      </c>
      <c r="J2957" t="str">
        <f t="shared" si="139"/>
        <v>August</v>
      </c>
      <c r="K2957" t="str">
        <f t="shared" si="140"/>
        <v>2018</v>
      </c>
      <c r="L2957" s="15">
        <v>0.66385416666666663</v>
      </c>
      <c r="M2957">
        <f>HOUR(K2957:K14999)</f>
        <v>0</v>
      </c>
      <c r="N2957">
        <f>MINUTE(K2957:K14999)</f>
        <v>0</v>
      </c>
      <c r="O2957">
        <f>SECOND(K2957:K14999)</f>
        <v>0</v>
      </c>
      <c r="P2957">
        <v>11.06</v>
      </c>
      <c r="Q2957">
        <f>G2957-P2957</f>
        <v>15903.29</v>
      </c>
      <c r="R2957" t="s">
        <v>177</v>
      </c>
      <c r="S2957" t="s">
        <v>18</v>
      </c>
      <c r="T2957" t="s">
        <v>19</v>
      </c>
    </row>
    <row r="2958" spans="1:20" x14ac:dyDescent="0.35">
      <c r="A2958" t="s">
        <v>29</v>
      </c>
      <c r="B2958" t="s">
        <v>199</v>
      </c>
      <c r="C2958" t="s">
        <v>13</v>
      </c>
      <c r="D2958" t="s">
        <v>121</v>
      </c>
      <c r="E2958" t="s">
        <v>200</v>
      </c>
      <c r="F2958" t="s">
        <v>24</v>
      </c>
      <c r="G2958">
        <v>4170.5200000000004</v>
      </c>
      <c r="H2958" s="1">
        <v>43336</v>
      </c>
      <c r="I2958" t="str">
        <f t="shared" si="138"/>
        <v>24</v>
      </c>
      <c r="J2958" t="str">
        <f t="shared" si="139"/>
        <v>August</v>
      </c>
      <c r="K2958" t="str">
        <f t="shared" si="140"/>
        <v>2018</v>
      </c>
      <c r="L2958" s="15">
        <v>0.66666666666666663</v>
      </c>
      <c r="M2958">
        <f>HOUR(K2958:K15000)</f>
        <v>0</v>
      </c>
      <c r="N2958">
        <f>MINUTE(K2958:K15000)</f>
        <v>0</v>
      </c>
      <c r="O2958">
        <f>SECOND(K2958:K15000)</f>
        <v>0</v>
      </c>
      <c r="P2958">
        <v>1916.51</v>
      </c>
      <c r="Q2958">
        <f>G2958-P2958</f>
        <v>2254.0100000000002</v>
      </c>
      <c r="R2958" t="s">
        <v>1833</v>
      </c>
      <c r="S2958" t="s">
        <v>18</v>
      </c>
      <c r="T2958" t="s">
        <v>122</v>
      </c>
    </row>
    <row r="2959" spans="1:20" x14ac:dyDescent="0.35">
      <c r="A2959" t="s">
        <v>29</v>
      </c>
      <c r="B2959" t="s">
        <v>40</v>
      </c>
      <c r="C2959" t="s">
        <v>13</v>
      </c>
      <c r="D2959" t="s">
        <v>31</v>
      </c>
      <c r="E2959" t="s">
        <v>23</v>
      </c>
      <c r="F2959" t="s">
        <v>24</v>
      </c>
      <c r="G2959">
        <v>5013.8</v>
      </c>
      <c r="H2959" s="1">
        <v>43336</v>
      </c>
      <c r="I2959" t="str">
        <f t="shared" si="138"/>
        <v>24</v>
      </c>
      <c r="J2959" t="str">
        <f t="shared" si="139"/>
        <v>August</v>
      </c>
      <c r="K2959" t="str">
        <f t="shared" si="140"/>
        <v>2018</v>
      </c>
      <c r="L2959" s="15">
        <v>0.66666666666666663</v>
      </c>
      <c r="M2959">
        <f>HOUR(K2959:K15001)</f>
        <v>0</v>
      </c>
      <c r="N2959">
        <f>MINUTE(K2959:K15001)</f>
        <v>0</v>
      </c>
      <c r="O2959">
        <f>SECOND(K2959:K15001)</f>
        <v>0</v>
      </c>
      <c r="P2959">
        <v>41</v>
      </c>
      <c r="Q2959">
        <f>G2959-P2959</f>
        <v>4972.8</v>
      </c>
      <c r="R2959" t="s">
        <v>1833</v>
      </c>
      <c r="S2959" t="s">
        <v>18</v>
      </c>
      <c r="T2959" t="s">
        <v>19</v>
      </c>
    </row>
    <row r="2960" spans="1:20" x14ac:dyDescent="0.35">
      <c r="A2960" t="s">
        <v>29</v>
      </c>
      <c r="B2960" t="s">
        <v>197</v>
      </c>
      <c r="C2960" t="s">
        <v>13</v>
      </c>
      <c r="D2960" t="s">
        <v>121</v>
      </c>
      <c r="E2960" t="s">
        <v>23</v>
      </c>
      <c r="F2960" t="s">
        <v>24</v>
      </c>
      <c r="G2960">
        <v>33041.53</v>
      </c>
      <c r="H2960" s="1">
        <v>43336</v>
      </c>
      <c r="I2960" t="str">
        <f t="shared" si="138"/>
        <v>24</v>
      </c>
      <c r="J2960" t="str">
        <f t="shared" si="139"/>
        <v>August</v>
      </c>
      <c r="K2960" t="str">
        <f t="shared" si="140"/>
        <v>2018</v>
      </c>
      <c r="L2960" s="15">
        <v>0.66666666666666663</v>
      </c>
      <c r="M2960">
        <f>HOUR(K2960:K15002)</f>
        <v>0</v>
      </c>
      <c r="N2960">
        <f>MINUTE(K2960:K15002)</f>
        <v>0</v>
      </c>
      <c r="O2960">
        <f>SECOND(K2960:K15002)</f>
        <v>0</v>
      </c>
      <c r="P2960">
        <v>1560.2</v>
      </c>
      <c r="Q2960">
        <f>G2960-P2960</f>
        <v>31481.329999999998</v>
      </c>
      <c r="R2960" t="s">
        <v>1833</v>
      </c>
      <c r="S2960" t="s">
        <v>18</v>
      </c>
      <c r="T2960" t="s">
        <v>122</v>
      </c>
    </row>
    <row r="2961" spans="1:20" x14ac:dyDescent="0.35">
      <c r="A2961" t="s">
        <v>29</v>
      </c>
      <c r="B2961" t="s">
        <v>143</v>
      </c>
      <c r="C2961" t="s">
        <v>13</v>
      </c>
      <c r="D2961" t="s">
        <v>31</v>
      </c>
      <c r="E2961" t="s">
        <v>144</v>
      </c>
      <c r="F2961" t="s">
        <v>24</v>
      </c>
      <c r="G2961">
        <v>32570.16</v>
      </c>
      <c r="H2961" s="1">
        <v>43336</v>
      </c>
      <c r="I2961" t="str">
        <f t="shared" si="138"/>
        <v>24</v>
      </c>
      <c r="J2961" t="str">
        <f t="shared" si="139"/>
        <v>August</v>
      </c>
      <c r="K2961" t="str">
        <f t="shared" si="140"/>
        <v>2018</v>
      </c>
      <c r="L2961" s="15">
        <v>0.66666666666666663</v>
      </c>
      <c r="M2961">
        <f>HOUR(K2961:K15003)</f>
        <v>0</v>
      </c>
      <c r="N2961">
        <f>MINUTE(K2961:K15003)</f>
        <v>0</v>
      </c>
      <c r="O2961">
        <f>SECOND(K2961:K15003)</f>
        <v>0</v>
      </c>
      <c r="P2961">
        <v>43</v>
      </c>
      <c r="Q2961">
        <f>G2961-P2961</f>
        <v>32527.16</v>
      </c>
      <c r="R2961" t="s">
        <v>1833</v>
      </c>
      <c r="S2961" t="s">
        <v>18</v>
      </c>
      <c r="T2961" t="s">
        <v>19</v>
      </c>
    </row>
    <row r="2962" spans="1:20" x14ac:dyDescent="0.35">
      <c r="A2962" t="s">
        <v>29</v>
      </c>
      <c r="B2962" t="s">
        <v>192</v>
      </c>
      <c r="C2962" t="s">
        <v>13</v>
      </c>
      <c r="D2962" t="s">
        <v>31</v>
      </c>
      <c r="E2962" t="s">
        <v>193</v>
      </c>
      <c r="F2962" t="s">
        <v>16</v>
      </c>
      <c r="G2962">
        <v>3965.78</v>
      </c>
      <c r="H2962" s="1">
        <v>43336</v>
      </c>
      <c r="I2962" t="str">
        <f t="shared" si="138"/>
        <v>24</v>
      </c>
      <c r="J2962" t="str">
        <f t="shared" si="139"/>
        <v>August</v>
      </c>
      <c r="K2962" t="str">
        <f t="shared" si="140"/>
        <v>2018</v>
      </c>
      <c r="L2962" s="15">
        <v>0.66666666666666663</v>
      </c>
      <c r="M2962">
        <f>HOUR(K2962:K15004)</f>
        <v>0</v>
      </c>
      <c r="N2962">
        <f>MINUTE(K2962:K15004)</f>
        <v>0</v>
      </c>
      <c r="O2962">
        <f>SECOND(K2962:K15004)</f>
        <v>0</v>
      </c>
      <c r="P2962">
        <v>27</v>
      </c>
      <c r="Q2962">
        <f>G2962-P2962</f>
        <v>3938.78</v>
      </c>
      <c r="R2962" t="s">
        <v>1833</v>
      </c>
      <c r="S2962" t="s">
        <v>18</v>
      </c>
      <c r="T2962" t="s">
        <v>19</v>
      </c>
    </row>
    <row r="2963" spans="1:20" x14ac:dyDescent="0.35">
      <c r="A2963" t="s">
        <v>11</v>
      </c>
      <c r="B2963" t="s">
        <v>100</v>
      </c>
      <c r="C2963" t="s">
        <v>13</v>
      </c>
      <c r="D2963" t="s">
        <v>14</v>
      </c>
      <c r="E2963" t="s">
        <v>101</v>
      </c>
      <c r="F2963" t="s">
        <v>16</v>
      </c>
      <c r="G2963">
        <v>4561.01</v>
      </c>
      <c r="H2963" s="1">
        <v>43336</v>
      </c>
      <c r="I2963" t="str">
        <f t="shared" si="138"/>
        <v>24</v>
      </c>
      <c r="J2963" t="str">
        <f t="shared" si="139"/>
        <v>August</v>
      </c>
      <c r="K2963" t="str">
        <f t="shared" si="140"/>
        <v>2018</v>
      </c>
      <c r="L2963" s="15">
        <v>0.67325231481481485</v>
      </c>
      <c r="M2963">
        <f>HOUR(K2963:K15005)</f>
        <v>0</v>
      </c>
      <c r="N2963">
        <f>MINUTE(K2963:K15005)</f>
        <v>0</v>
      </c>
      <c r="O2963">
        <f>SECOND(K2963:K15005)</f>
        <v>0</v>
      </c>
      <c r="P2963">
        <v>6.31</v>
      </c>
      <c r="Q2963">
        <f>G2963-P2963</f>
        <v>4554.7</v>
      </c>
      <c r="R2963" t="s">
        <v>522</v>
      </c>
      <c r="S2963" t="s">
        <v>18</v>
      </c>
      <c r="T2963" t="s">
        <v>19</v>
      </c>
    </row>
    <row r="2964" spans="1:20" x14ac:dyDescent="0.35">
      <c r="A2964" t="s">
        <v>11</v>
      </c>
      <c r="B2964" t="s">
        <v>100</v>
      </c>
      <c r="C2964" t="s">
        <v>13</v>
      </c>
      <c r="D2964" t="s">
        <v>14</v>
      </c>
      <c r="E2964" t="s">
        <v>101</v>
      </c>
      <c r="F2964" t="s">
        <v>16</v>
      </c>
      <c r="G2964">
        <v>4547.47</v>
      </c>
      <c r="H2964" s="1">
        <v>43336</v>
      </c>
      <c r="I2964" t="str">
        <f t="shared" si="138"/>
        <v>24</v>
      </c>
      <c r="J2964" t="str">
        <f t="shared" si="139"/>
        <v>August</v>
      </c>
      <c r="K2964" t="str">
        <f t="shared" si="140"/>
        <v>2018</v>
      </c>
      <c r="L2964" s="15">
        <v>0.68502314814814813</v>
      </c>
      <c r="M2964">
        <f>HOUR(K2964:K15006)</f>
        <v>0</v>
      </c>
      <c r="N2964">
        <f>MINUTE(K2964:K15006)</f>
        <v>0</v>
      </c>
      <c r="O2964">
        <f>SECOND(K2964:K15006)</f>
        <v>0</v>
      </c>
      <c r="P2964">
        <v>13.54</v>
      </c>
      <c r="Q2964">
        <f>G2964-P2964</f>
        <v>4533.93</v>
      </c>
      <c r="R2964" t="s">
        <v>484</v>
      </c>
      <c r="S2964" t="s">
        <v>18</v>
      </c>
      <c r="T2964" t="s">
        <v>19</v>
      </c>
    </row>
    <row r="2965" spans="1:20" x14ac:dyDescent="0.35">
      <c r="A2965" t="s">
        <v>11</v>
      </c>
      <c r="B2965" t="s">
        <v>100</v>
      </c>
      <c r="C2965" t="s">
        <v>13</v>
      </c>
      <c r="D2965" t="s">
        <v>20</v>
      </c>
      <c r="E2965" t="s">
        <v>101</v>
      </c>
      <c r="F2965" t="s">
        <v>16</v>
      </c>
      <c r="G2965">
        <v>4540.51</v>
      </c>
      <c r="H2965" s="1">
        <v>43336</v>
      </c>
      <c r="I2965" t="str">
        <f t="shared" si="138"/>
        <v>24</v>
      </c>
      <c r="J2965" t="str">
        <f t="shared" si="139"/>
        <v>August</v>
      </c>
      <c r="K2965" t="str">
        <f t="shared" si="140"/>
        <v>2018</v>
      </c>
      <c r="L2965" s="15">
        <v>0.69679398148148142</v>
      </c>
      <c r="M2965">
        <f>HOUR(K2965:K15007)</f>
        <v>0</v>
      </c>
      <c r="N2965">
        <f>MINUTE(K2965:K15007)</f>
        <v>0</v>
      </c>
      <c r="O2965">
        <f>SECOND(K2965:K15007)</f>
        <v>0</v>
      </c>
      <c r="P2965">
        <v>6.96</v>
      </c>
      <c r="Q2965">
        <f>G2965-P2965</f>
        <v>4533.55</v>
      </c>
      <c r="R2965" t="s">
        <v>1088</v>
      </c>
      <c r="S2965" t="s">
        <v>18</v>
      </c>
      <c r="T2965" t="s">
        <v>19</v>
      </c>
    </row>
    <row r="2966" spans="1:20" x14ac:dyDescent="0.35">
      <c r="A2966" t="s">
        <v>29</v>
      </c>
      <c r="B2966" t="s">
        <v>317</v>
      </c>
      <c r="C2966" t="s">
        <v>13</v>
      </c>
      <c r="D2966" t="s">
        <v>121</v>
      </c>
      <c r="E2966" t="s">
        <v>318</v>
      </c>
      <c r="F2966" t="s">
        <v>16</v>
      </c>
      <c r="G2966">
        <v>17950.18</v>
      </c>
      <c r="H2966" s="1">
        <v>43336</v>
      </c>
      <c r="I2966" t="str">
        <f t="shared" si="138"/>
        <v>24</v>
      </c>
      <c r="J2966" t="str">
        <f t="shared" si="139"/>
        <v>August</v>
      </c>
      <c r="K2966" t="str">
        <f t="shared" si="140"/>
        <v>2018</v>
      </c>
      <c r="L2966" s="15">
        <v>0.70833333333333337</v>
      </c>
      <c r="M2966">
        <f>HOUR(K2966:K15008)</f>
        <v>0</v>
      </c>
      <c r="N2966">
        <f>MINUTE(K2966:K15008)</f>
        <v>0</v>
      </c>
      <c r="O2966">
        <f>SECOND(K2966:K15008)</f>
        <v>0</v>
      </c>
      <c r="P2966">
        <v>2470.4499999999998</v>
      </c>
      <c r="Q2966">
        <f>G2966-P2966</f>
        <v>15479.73</v>
      </c>
      <c r="R2966" t="s">
        <v>1833</v>
      </c>
      <c r="S2966" t="s">
        <v>18</v>
      </c>
      <c r="T2966" t="s">
        <v>122</v>
      </c>
    </row>
    <row r="2967" spans="1:20" x14ac:dyDescent="0.35">
      <c r="A2967" t="s">
        <v>29</v>
      </c>
      <c r="B2967" t="s">
        <v>52</v>
      </c>
      <c r="C2967" t="s">
        <v>13</v>
      </c>
      <c r="D2967" t="s">
        <v>121</v>
      </c>
      <c r="E2967" t="s">
        <v>53</v>
      </c>
      <c r="F2967" t="s">
        <v>24</v>
      </c>
      <c r="G2967">
        <v>262153.86</v>
      </c>
      <c r="H2967" s="1">
        <v>43336</v>
      </c>
      <c r="I2967" t="str">
        <f t="shared" si="138"/>
        <v>24</v>
      </c>
      <c r="J2967" t="str">
        <f t="shared" si="139"/>
        <v>August</v>
      </c>
      <c r="K2967" t="str">
        <f t="shared" si="140"/>
        <v>2018</v>
      </c>
      <c r="L2967" s="15">
        <v>0.70833333333333337</v>
      </c>
      <c r="M2967">
        <f>HOUR(K2967:K15009)</f>
        <v>0</v>
      </c>
      <c r="N2967">
        <f>MINUTE(K2967:K15009)</f>
        <v>0</v>
      </c>
      <c r="O2967">
        <f>SECOND(K2967:K15009)</f>
        <v>0</v>
      </c>
      <c r="P2967">
        <v>2179.96</v>
      </c>
      <c r="Q2967">
        <f>G2967-P2967</f>
        <v>259973.9</v>
      </c>
      <c r="R2967" t="s">
        <v>1833</v>
      </c>
      <c r="S2967" t="s">
        <v>18</v>
      </c>
      <c r="T2967" t="s">
        <v>122</v>
      </c>
    </row>
    <row r="2968" spans="1:20" x14ac:dyDescent="0.35">
      <c r="A2968" t="s">
        <v>29</v>
      </c>
      <c r="B2968" t="s">
        <v>331</v>
      </c>
      <c r="C2968" t="s">
        <v>13</v>
      </c>
      <c r="D2968" t="s">
        <v>121</v>
      </c>
      <c r="E2968" t="s">
        <v>332</v>
      </c>
      <c r="F2968" t="s">
        <v>24</v>
      </c>
      <c r="G2968">
        <v>9463.94</v>
      </c>
      <c r="H2968" s="1">
        <v>43336</v>
      </c>
      <c r="I2968" t="str">
        <f t="shared" si="138"/>
        <v>24</v>
      </c>
      <c r="J2968" t="str">
        <f t="shared" si="139"/>
        <v>August</v>
      </c>
      <c r="K2968" t="str">
        <f t="shared" si="140"/>
        <v>2018</v>
      </c>
      <c r="L2968" s="15">
        <v>0.70833333333333337</v>
      </c>
      <c r="M2968">
        <f>HOUR(K2968:K15010)</f>
        <v>0</v>
      </c>
      <c r="N2968">
        <f>MINUTE(K2968:K15010)</f>
        <v>0</v>
      </c>
      <c r="O2968">
        <f>SECOND(K2968:K15010)</f>
        <v>0</v>
      </c>
      <c r="P2968">
        <v>2544.7600000000002</v>
      </c>
      <c r="Q2968">
        <f>G2968-P2968</f>
        <v>6919.18</v>
      </c>
      <c r="R2968" t="s">
        <v>1833</v>
      </c>
      <c r="S2968" t="s">
        <v>18</v>
      </c>
      <c r="T2968" t="s">
        <v>122</v>
      </c>
    </row>
    <row r="2969" spans="1:20" x14ac:dyDescent="0.35">
      <c r="A2969" t="s">
        <v>11</v>
      </c>
      <c r="B2969" t="s">
        <v>377</v>
      </c>
      <c r="C2969" t="s">
        <v>13</v>
      </c>
      <c r="D2969" t="s">
        <v>14</v>
      </c>
      <c r="E2969" t="s">
        <v>378</v>
      </c>
      <c r="F2969" t="s">
        <v>24</v>
      </c>
      <c r="G2969">
        <v>6767.54</v>
      </c>
      <c r="H2969" s="1">
        <v>43336</v>
      </c>
      <c r="I2969" t="str">
        <f t="shared" si="138"/>
        <v>24</v>
      </c>
      <c r="J2969" t="str">
        <f t="shared" si="139"/>
        <v>August</v>
      </c>
      <c r="K2969" t="str">
        <f t="shared" si="140"/>
        <v>2018</v>
      </c>
      <c r="L2969" s="15">
        <v>0.70846064814814813</v>
      </c>
      <c r="M2969">
        <f>HOUR(K2969:K15011)</f>
        <v>0</v>
      </c>
      <c r="N2969">
        <f>MINUTE(K2969:K15011)</f>
        <v>0</v>
      </c>
      <c r="O2969">
        <f>SECOND(K2969:K15011)</f>
        <v>0</v>
      </c>
      <c r="P2969">
        <v>29.65</v>
      </c>
      <c r="Q2969">
        <f>G2969-P2969</f>
        <v>6737.89</v>
      </c>
      <c r="R2969" t="s">
        <v>1009</v>
      </c>
      <c r="S2969" t="s">
        <v>18</v>
      </c>
      <c r="T2969" t="s">
        <v>19</v>
      </c>
    </row>
    <row r="2970" spans="1:20" x14ac:dyDescent="0.35">
      <c r="A2970" t="s">
        <v>11</v>
      </c>
      <c r="B2970" t="s">
        <v>128</v>
      </c>
      <c r="C2970" t="s">
        <v>13</v>
      </c>
      <c r="D2970" t="s">
        <v>20</v>
      </c>
      <c r="E2970" t="s">
        <v>129</v>
      </c>
      <c r="F2970" t="s">
        <v>24</v>
      </c>
      <c r="G2970">
        <v>58212.6</v>
      </c>
      <c r="H2970" s="1">
        <v>43336</v>
      </c>
      <c r="I2970" t="str">
        <f t="shared" si="138"/>
        <v>24</v>
      </c>
      <c r="J2970" t="str">
        <f t="shared" si="139"/>
        <v>August</v>
      </c>
      <c r="K2970" t="str">
        <f t="shared" si="140"/>
        <v>2018</v>
      </c>
      <c r="L2970" s="15">
        <v>0.71526620370370375</v>
      </c>
      <c r="M2970">
        <f>HOUR(K2970:K15012)</f>
        <v>0</v>
      </c>
      <c r="N2970">
        <f>MINUTE(K2970:K15012)</f>
        <v>0</v>
      </c>
      <c r="O2970">
        <f>SECOND(K2970:K15012)</f>
        <v>0</v>
      </c>
      <c r="P2970">
        <v>6.93</v>
      </c>
      <c r="Q2970">
        <f>G2970-P2970</f>
        <v>58205.67</v>
      </c>
      <c r="R2970" t="s">
        <v>752</v>
      </c>
      <c r="S2970" t="s">
        <v>18</v>
      </c>
      <c r="T2970" t="s">
        <v>19</v>
      </c>
    </row>
    <row r="2971" spans="1:20" x14ac:dyDescent="0.35">
      <c r="A2971" t="s">
        <v>11</v>
      </c>
      <c r="B2971" t="s">
        <v>37</v>
      </c>
      <c r="C2971" t="s">
        <v>13</v>
      </c>
      <c r="D2971" t="s">
        <v>20</v>
      </c>
      <c r="E2971" t="s">
        <v>38</v>
      </c>
      <c r="F2971" t="s">
        <v>16</v>
      </c>
      <c r="G2971">
        <v>3350.13</v>
      </c>
      <c r="H2971" s="1">
        <v>43336</v>
      </c>
      <c r="I2971" t="str">
        <f t="shared" si="138"/>
        <v>24</v>
      </c>
      <c r="J2971" t="str">
        <f t="shared" si="139"/>
        <v>August</v>
      </c>
      <c r="K2971" t="str">
        <f t="shared" si="140"/>
        <v>2018</v>
      </c>
      <c r="L2971" s="15">
        <v>0.7220833333333333</v>
      </c>
      <c r="M2971">
        <f>HOUR(K2971:K15013)</f>
        <v>0</v>
      </c>
      <c r="N2971">
        <f>MINUTE(K2971:K15013)</f>
        <v>0</v>
      </c>
      <c r="O2971">
        <f>SECOND(K2971:K15013)</f>
        <v>0</v>
      </c>
      <c r="P2971">
        <v>9.5</v>
      </c>
      <c r="Q2971">
        <f>G2971-P2971</f>
        <v>3340.63</v>
      </c>
      <c r="R2971" t="s">
        <v>522</v>
      </c>
      <c r="S2971" t="s">
        <v>18</v>
      </c>
      <c r="T2971" t="s">
        <v>19</v>
      </c>
    </row>
    <row r="2972" spans="1:20" x14ac:dyDescent="0.35">
      <c r="A2972" t="s">
        <v>11</v>
      </c>
      <c r="B2972" t="s">
        <v>197</v>
      </c>
      <c r="C2972" t="s">
        <v>13</v>
      </c>
      <c r="D2972" t="s">
        <v>14</v>
      </c>
      <c r="E2972" t="s">
        <v>23</v>
      </c>
      <c r="F2972" t="s">
        <v>24</v>
      </c>
      <c r="G2972">
        <v>32998.400000000001</v>
      </c>
      <c r="H2972" s="1">
        <v>43336</v>
      </c>
      <c r="I2972" t="str">
        <f t="shared" si="138"/>
        <v>24</v>
      </c>
      <c r="J2972" t="str">
        <f t="shared" si="139"/>
        <v>August</v>
      </c>
      <c r="K2972" t="str">
        <f t="shared" si="140"/>
        <v>2018</v>
      </c>
      <c r="L2972" s="15">
        <v>0.72888888888888881</v>
      </c>
      <c r="M2972">
        <f>HOUR(K2972:K15014)</f>
        <v>0</v>
      </c>
      <c r="N2972">
        <f>MINUTE(K2972:K15014)</f>
        <v>0</v>
      </c>
      <c r="O2972">
        <f>SECOND(K2972:K15014)</f>
        <v>0</v>
      </c>
      <c r="P2972">
        <v>43.13</v>
      </c>
      <c r="Q2972">
        <f>G2972-P2972</f>
        <v>32955.270000000004</v>
      </c>
      <c r="R2972" t="s">
        <v>1089</v>
      </c>
      <c r="S2972" t="s">
        <v>18</v>
      </c>
      <c r="T2972" t="s">
        <v>19</v>
      </c>
    </row>
    <row r="2973" spans="1:20" x14ac:dyDescent="0.35">
      <c r="A2973" t="s">
        <v>11</v>
      </c>
      <c r="B2973" t="s">
        <v>12</v>
      </c>
      <c r="C2973" t="s">
        <v>13</v>
      </c>
      <c r="D2973" t="s">
        <v>14</v>
      </c>
      <c r="E2973" t="s">
        <v>15</v>
      </c>
      <c r="F2973" t="s">
        <v>16</v>
      </c>
      <c r="G2973">
        <v>1784.37</v>
      </c>
      <c r="H2973" s="1">
        <v>43336</v>
      </c>
      <c r="I2973" t="str">
        <f t="shared" si="138"/>
        <v>24</v>
      </c>
      <c r="J2973" t="str">
        <f t="shared" si="139"/>
        <v>August</v>
      </c>
      <c r="K2973" t="str">
        <f t="shared" si="140"/>
        <v>2018</v>
      </c>
      <c r="L2973" s="15">
        <v>0.73569444444444443</v>
      </c>
      <c r="M2973">
        <f>HOUR(K2973:K15015)</f>
        <v>0</v>
      </c>
      <c r="N2973">
        <f>MINUTE(K2973:K15015)</f>
        <v>0</v>
      </c>
      <c r="O2973">
        <f>SECOND(K2973:K15015)</f>
        <v>0</v>
      </c>
      <c r="P2973">
        <v>9.67</v>
      </c>
      <c r="Q2973">
        <f>G2973-P2973</f>
        <v>1774.6999999999998</v>
      </c>
      <c r="R2973" t="s">
        <v>253</v>
      </c>
      <c r="S2973" t="s">
        <v>18</v>
      </c>
      <c r="T2973" t="s">
        <v>19</v>
      </c>
    </row>
    <row r="2974" spans="1:20" x14ac:dyDescent="0.35">
      <c r="A2974" t="s">
        <v>11</v>
      </c>
      <c r="B2974" t="s">
        <v>336</v>
      </c>
      <c r="C2974" t="s">
        <v>13</v>
      </c>
      <c r="D2974" t="s">
        <v>14</v>
      </c>
      <c r="E2974" t="s">
        <v>337</v>
      </c>
      <c r="F2974" t="s">
        <v>16</v>
      </c>
      <c r="G2974">
        <v>6003.22</v>
      </c>
      <c r="H2974" s="1">
        <v>43336</v>
      </c>
      <c r="I2974" t="str">
        <f t="shared" si="138"/>
        <v>24</v>
      </c>
      <c r="J2974" t="str">
        <f t="shared" si="139"/>
        <v>August</v>
      </c>
      <c r="K2974" t="str">
        <f t="shared" si="140"/>
        <v>2018</v>
      </c>
      <c r="L2974" s="15">
        <v>0.74250000000000005</v>
      </c>
      <c r="M2974">
        <f>HOUR(K2974:K15016)</f>
        <v>0</v>
      </c>
      <c r="N2974">
        <f>MINUTE(K2974:K15016)</f>
        <v>0</v>
      </c>
      <c r="O2974">
        <f>SECOND(K2974:K15016)</f>
        <v>0</v>
      </c>
      <c r="P2974">
        <v>59.94</v>
      </c>
      <c r="Q2974">
        <f>G2974-P2974</f>
        <v>5943.2800000000007</v>
      </c>
      <c r="R2974" t="s">
        <v>1090</v>
      </c>
      <c r="S2974" t="s">
        <v>18</v>
      </c>
      <c r="T2974" t="s">
        <v>19</v>
      </c>
    </row>
    <row r="2975" spans="1:20" x14ac:dyDescent="0.35">
      <c r="A2975" t="s">
        <v>11</v>
      </c>
      <c r="B2975" t="s">
        <v>140</v>
      </c>
      <c r="C2975" t="s">
        <v>13</v>
      </c>
      <c r="D2975" t="s">
        <v>14</v>
      </c>
      <c r="E2975" t="s">
        <v>141</v>
      </c>
      <c r="F2975" t="s">
        <v>24</v>
      </c>
      <c r="G2975">
        <v>5780.63</v>
      </c>
      <c r="H2975" s="1">
        <v>43336</v>
      </c>
      <c r="I2975" t="str">
        <f t="shared" si="138"/>
        <v>24</v>
      </c>
      <c r="J2975" t="str">
        <f t="shared" si="139"/>
        <v>August</v>
      </c>
      <c r="K2975" t="str">
        <f t="shared" si="140"/>
        <v>2018</v>
      </c>
      <c r="L2975" s="15">
        <v>0.7493171296296296</v>
      </c>
      <c r="M2975">
        <f>HOUR(K2975:K15017)</f>
        <v>0</v>
      </c>
      <c r="N2975">
        <f>MINUTE(K2975:K15017)</f>
        <v>0</v>
      </c>
      <c r="O2975">
        <f>SECOND(K2975:K15017)</f>
        <v>0</v>
      </c>
      <c r="P2975">
        <v>6</v>
      </c>
      <c r="Q2975">
        <f>G2975-P2975</f>
        <v>5774.63</v>
      </c>
      <c r="R2975" t="s">
        <v>1091</v>
      </c>
      <c r="S2975" t="s">
        <v>18</v>
      </c>
      <c r="T2975" t="s">
        <v>19</v>
      </c>
    </row>
    <row r="2976" spans="1:20" x14ac:dyDescent="0.35">
      <c r="A2976" t="s">
        <v>29</v>
      </c>
      <c r="B2976" t="s">
        <v>262</v>
      </c>
      <c r="C2976" t="s">
        <v>13</v>
      </c>
      <c r="D2976" t="s">
        <v>41</v>
      </c>
      <c r="E2976" t="s">
        <v>263</v>
      </c>
      <c r="F2976" t="s">
        <v>16</v>
      </c>
      <c r="G2976">
        <v>3343.22</v>
      </c>
      <c r="H2976" s="1">
        <v>43336</v>
      </c>
      <c r="I2976" t="str">
        <f t="shared" si="138"/>
        <v>24</v>
      </c>
      <c r="J2976" t="str">
        <f t="shared" si="139"/>
        <v>August</v>
      </c>
      <c r="K2976" t="str">
        <f t="shared" si="140"/>
        <v>2018</v>
      </c>
      <c r="L2976" s="15">
        <v>0.75</v>
      </c>
      <c r="M2976">
        <f>HOUR(K2976:K15018)</f>
        <v>0</v>
      </c>
      <c r="N2976">
        <f>MINUTE(K2976:K15018)</f>
        <v>0</v>
      </c>
      <c r="O2976">
        <f>SECOND(K2976:K15018)</f>
        <v>0</v>
      </c>
      <c r="P2976">
        <v>33</v>
      </c>
      <c r="Q2976">
        <f>G2976-P2976</f>
        <v>3310.22</v>
      </c>
      <c r="R2976" t="s">
        <v>1833</v>
      </c>
      <c r="S2976" t="s">
        <v>18</v>
      </c>
      <c r="T2976" t="s">
        <v>19</v>
      </c>
    </row>
    <row r="2977" spans="1:20" x14ac:dyDescent="0.35">
      <c r="A2977" t="s">
        <v>29</v>
      </c>
      <c r="B2977" t="s">
        <v>132</v>
      </c>
      <c r="C2977" t="s">
        <v>13</v>
      </c>
      <c r="D2977" t="s">
        <v>31</v>
      </c>
      <c r="E2977" t="s">
        <v>50</v>
      </c>
      <c r="F2977" t="s">
        <v>24</v>
      </c>
      <c r="G2977">
        <v>2472.08</v>
      </c>
      <c r="H2977" s="1">
        <v>43336</v>
      </c>
      <c r="I2977" t="str">
        <f t="shared" si="138"/>
        <v>24</v>
      </c>
      <c r="J2977" t="str">
        <f t="shared" si="139"/>
        <v>August</v>
      </c>
      <c r="K2977" t="str">
        <f t="shared" si="140"/>
        <v>2018</v>
      </c>
      <c r="L2977" s="15">
        <v>0.75</v>
      </c>
      <c r="M2977">
        <f>HOUR(K2977:K15019)</f>
        <v>0</v>
      </c>
      <c r="N2977">
        <f>MINUTE(K2977:K15019)</f>
        <v>0</v>
      </c>
      <c r="O2977">
        <f>SECOND(K2977:K15019)</f>
        <v>0</v>
      </c>
      <c r="P2977">
        <v>53</v>
      </c>
      <c r="Q2977">
        <f>G2977-P2977</f>
        <v>2419.08</v>
      </c>
      <c r="R2977" t="s">
        <v>1833</v>
      </c>
      <c r="S2977" t="s">
        <v>18</v>
      </c>
      <c r="T2977" t="s">
        <v>19</v>
      </c>
    </row>
    <row r="2978" spans="1:20" x14ac:dyDescent="0.35">
      <c r="A2978" t="s">
        <v>29</v>
      </c>
      <c r="B2978" t="s">
        <v>118</v>
      </c>
      <c r="C2978" t="s">
        <v>13</v>
      </c>
      <c r="D2978" t="s">
        <v>31</v>
      </c>
      <c r="E2978" t="s">
        <v>119</v>
      </c>
      <c r="F2978" t="s">
        <v>16</v>
      </c>
      <c r="G2978">
        <v>19645.38</v>
      </c>
      <c r="H2978" s="1">
        <v>43336</v>
      </c>
      <c r="I2978" t="str">
        <f t="shared" si="138"/>
        <v>24</v>
      </c>
      <c r="J2978" t="str">
        <f t="shared" si="139"/>
        <v>August</v>
      </c>
      <c r="K2978" t="str">
        <f t="shared" si="140"/>
        <v>2018</v>
      </c>
      <c r="L2978" s="15">
        <v>0.75</v>
      </c>
      <c r="M2978">
        <f>HOUR(K2978:K15020)</f>
        <v>0</v>
      </c>
      <c r="N2978">
        <f>MINUTE(K2978:K15020)</f>
        <v>0</v>
      </c>
      <c r="O2978">
        <f>SECOND(K2978:K15020)</f>
        <v>0</v>
      </c>
      <c r="P2978">
        <v>66</v>
      </c>
      <c r="Q2978">
        <f>G2978-P2978</f>
        <v>19579.38</v>
      </c>
      <c r="R2978" t="s">
        <v>1833</v>
      </c>
      <c r="S2978" t="s">
        <v>18</v>
      </c>
      <c r="T2978" t="s">
        <v>19</v>
      </c>
    </row>
    <row r="2979" spans="1:20" x14ac:dyDescent="0.35">
      <c r="A2979" t="s">
        <v>11</v>
      </c>
      <c r="B2979" t="s">
        <v>279</v>
      </c>
      <c r="C2979" t="s">
        <v>13</v>
      </c>
      <c r="D2979" t="s">
        <v>20</v>
      </c>
      <c r="E2979" t="s">
        <v>280</v>
      </c>
      <c r="F2979" t="s">
        <v>16</v>
      </c>
      <c r="G2979">
        <v>3515.23</v>
      </c>
      <c r="H2979" s="1">
        <v>43336</v>
      </c>
      <c r="I2979" t="str">
        <f t="shared" si="138"/>
        <v>24</v>
      </c>
      <c r="J2979" t="str">
        <f t="shared" si="139"/>
        <v>August</v>
      </c>
      <c r="K2979" t="str">
        <f t="shared" si="140"/>
        <v>2018</v>
      </c>
      <c r="L2979" s="15">
        <v>0.76357638888888879</v>
      </c>
      <c r="M2979">
        <f>HOUR(K2979:K15021)</f>
        <v>0</v>
      </c>
      <c r="N2979">
        <f>MINUTE(K2979:K15021)</f>
        <v>0</v>
      </c>
      <c r="O2979">
        <f>SECOND(K2979:K15021)</f>
        <v>0</v>
      </c>
      <c r="P2979">
        <v>64.66</v>
      </c>
      <c r="Q2979">
        <f>G2979-P2979</f>
        <v>3450.57</v>
      </c>
      <c r="R2979" t="s">
        <v>602</v>
      </c>
      <c r="S2979" t="s">
        <v>18</v>
      </c>
      <c r="T2979" t="s">
        <v>19</v>
      </c>
    </row>
    <row r="2980" spans="1:20" x14ac:dyDescent="0.35">
      <c r="A2980" t="s">
        <v>11</v>
      </c>
      <c r="B2980" t="s">
        <v>233</v>
      </c>
      <c r="C2980" t="s">
        <v>13</v>
      </c>
      <c r="D2980" t="s">
        <v>20</v>
      </c>
      <c r="E2980" t="s">
        <v>234</v>
      </c>
      <c r="F2980" t="s">
        <v>16</v>
      </c>
      <c r="G2980">
        <v>3769.09</v>
      </c>
      <c r="H2980" s="1">
        <v>43336</v>
      </c>
      <c r="I2980" t="str">
        <f t="shared" si="138"/>
        <v>24</v>
      </c>
      <c r="J2980" t="str">
        <f t="shared" si="139"/>
        <v>August</v>
      </c>
      <c r="K2980" t="str">
        <f t="shared" si="140"/>
        <v>2018</v>
      </c>
      <c r="L2980" s="15">
        <v>0.77868055555555549</v>
      </c>
      <c r="M2980">
        <f>HOUR(K2980:K15022)</f>
        <v>0</v>
      </c>
      <c r="N2980">
        <f>MINUTE(K2980:K15022)</f>
        <v>0</v>
      </c>
      <c r="O2980">
        <f>SECOND(K2980:K15022)</f>
        <v>0</v>
      </c>
      <c r="P2980">
        <v>23.33</v>
      </c>
      <c r="Q2980">
        <f>G2980-P2980</f>
        <v>3745.76</v>
      </c>
      <c r="R2980" t="s">
        <v>276</v>
      </c>
      <c r="S2980" t="s">
        <v>18</v>
      </c>
      <c r="T2980" t="s">
        <v>19</v>
      </c>
    </row>
    <row r="2981" spans="1:20" x14ac:dyDescent="0.35">
      <c r="A2981" t="s">
        <v>29</v>
      </c>
      <c r="B2981" t="s">
        <v>85</v>
      </c>
      <c r="C2981" t="s">
        <v>13</v>
      </c>
      <c r="D2981" t="s">
        <v>31</v>
      </c>
      <c r="E2981" t="s">
        <v>86</v>
      </c>
      <c r="F2981" t="s">
        <v>16</v>
      </c>
      <c r="G2981">
        <v>18300.05</v>
      </c>
      <c r="H2981" s="1">
        <v>43336</v>
      </c>
      <c r="I2981" t="str">
        <f t="shared" si="138"/>
        <v>24</v>
      </c>
      <c r="J2981" t="str">
        <f t="shared" si="139"/>
        <v>August</v>
      </c>
      <c r="K2981" t="str">
        <f t="shared" si="140"/>
        <v>2018</v>
      </c>
      <c r="L2981" s="15">
        <v>0.79166666666666663</v>
      </c>
      <c r="M2981">
        <f>HOUR(K2981:K15023)</f>
        <v>0</v>
      </c>
      <c r="N2981">
        <f>MINUTE(K2981:K15023)</f>
        <v>0</v>
      </c>
      <c r="O2981">
        <f>SECOND(K2981:K15023)</f>
        <v>0</v>
      </c>
      <c r="P2981">
        <v>63</v>
      </c>
      <c r="Q2981">
        <f>G2981-P2981</f>
        <v>18237.05</v>
      </c>
      <c r="R2981" t="s">
        <v>1833</v>
      </c>
      <c r="S2981" t="s">
        <v>18</v>
      </c>
      <c r="T2981" t="s">
        <v>19</v>
      </c>
    </row>
    <row r="2982" spans="1:20" x14ac:dyDescent="0.35">
      <c r="A2982" t="s">
        <v>29</v>
      </c>
      <c r="B2982" t="s">
        <v>100</v>
      </c>
      <c r="C2982" t="s">
        <v>13</v>
      </c>
      <c r="D2982" t="s">
        <v>41</v>
      </c>
      <c r="E2982" t="s">
        <v>101</v>
      </c>
      <c r="F2982" t="s">
        <v>16</v>
      </c>
      <c r="G2982">
        <v>4485.51</v>
      </c>
      <c r="H2982" s="1">
        <v>43336</v>
      </c>
      <c r="I2982" t="str">
        <f t="shared" si="138"/>
        <v>24</v>
      </c>
      <c r="J2982" t="str">
        <f t="shared" si="139"/>
        <v>August</v>
      </c>
      <c r="K2982" t="str">
        <f t="shared" si="140"/>
        <v>2018</v>
      </c>
      <c r="L2982" s="15">
        <v>0.79166666666666663</v>
      </c>
      <c r="M2982">
        <f>HOUR(K2982:K15024)</f>
        <v>0</v>
      </c>
      <c r="N2982">
        <f>MINUTE(K2982:K15024)</f>
        <v>0</v>
      </c>
      <c r="O2982">
        <f>SECOND(K2982:K15024)</f>
        <v>0</v>
      </c>
      <c r="P2982">
        <v>55</v>
      </c>
      <c r="Q2982">
        <f>G2982-P2982</f>
        <v>4430.51</v>
      </c>
      <c r="R2982" t="s">
        <v>1833</v>
      </c>
      <c r="S2982" t="s">
        <v>18</v>
      </c>
      <c r="T2982" t="s">
        <v>19</v>
      </c>
    </row>
    <row r="2983" spans="1:20" x14ac:dyDescent="0.35">
      <c r="A2983" t="s">
        <v>29</v>
      </c>
      <c r="B2983" t="s">
        <v>42</v>
      </c>
      <c r="C2983" t="s">
        <v>13</v>
      </c>
      <c r="D2983" t="s">
        <v>31</v>
      </c>
      <c r="E2983" t="s">
        <v>43</v>
      </c>
      <c r="F2983" t="s">
        <v>24</v>
      </c>
      <c r="G2983">
        <v>8907.4699999999993</v>
      </c>
      <c r="H2983" s="1">
        <v>43336</v>
      </c>
      <c r="I2983" t="str">
        <f t="shared" si="138"/>
        <v>24</v>
      </c>
      <c r="J2983" t="str">
        <f t="shared" si="139"/>
        <v>August</v>
      </c>
      <c r="K2983" t="str">
        <f t="shared" si="140"/>
        <v>2018</v>
      </c>
      <c r="L2983" s="15">
        <v>0.79166666666666663</v>
      </c>
      <c r="M2983">
        <f>HOUR(K2983:K15025)</f>
        <v>0</v>
      </c>
      <c r="N2983">
        <f>MINUTE(K2983:K15025)</f>
        <v>0</v>
      </c>
      <c r="O2983">
        <f>SECOND(K2983:K15025)</f>
        <v>0</v>
      </c>
      <c r="P2983">
        <v>40</v>
      </c>
      <c r="Q2983">
        <f>G2983-P2983</f>
        <v>8867.4699999999993</v>
      </c>
      <c r="R2983" t="s">
        <v>1833</v>
      </c>
      <c r="S2983" t="s">
        <v>18</v>
      </c>
      <c r="T2983" t="s">
        <v>19</v>
      </c>
    </row>
    <row r="2984" spans="1:20" x14ac:dyDescent="0.35">
      <c r="A2984" t="s">
        <v>29</v>
      </c>
      <c r="B2984" t="s">
        <v>279</v>
      </c>
      <c r="C2984" t="s">
        <v>13</v>
      </c>
      <c r="D2984" t="s">
        <v>31</v>
      </c>
      <c r="E2984" t="s">
        <v>280</v>
      </c>
      <c r="F2984" t="s">
        <v>16</v>
      </c>
      <c r="G2984">
        <v>3470.23</v>
      </c>
      <c r="H2984" s="1">
        <v>43336</v>
      </c>
      <c r="I2984" t="str">
        <f t="shared" si="138"/>
        <v>24</v>
      </c>
      <c r="J2984" t="str">
        <f t="shared" si="139"/>
        <v>August</v>
      </c>
      <c r="K2984" t="str">
        <f t="shared" si="140"/>
        <v>2018</v>
      </c>
      <c r="L2984" s="15">
        <v>0.79166666666666663</v>
      </c>
      <c r="M2984">
        <f>HOUR(K2984:K15026)</f>
        <v>0</v>
      </c>
      <c r="N2984">
        <f>MINUTE(K2984:K15026)</f>
        <v>0</v>
      </c>
      <c r="O2984">
        <f>SECOND(K2984:K15026)</f>
        <v>0</v>
      </c>
      <c r="P2984">
        <v>45</v>
      </c>
      <c r="Q2984">
        <f>G2984-P2984</f>
        <v>3425.23</v>
      </c>
      <c r="R2984" t="s">
        <v>1833</v>
      </c>
      <c r="S2984" t="s">
        <v>18</v>
      </c>
      <c r="T2984" t="s">
        <v>19</v>
      </c>
    </row>
    <row r="2985" spans="1:20" x14ac:dyDescent="0.35">
      <c r="A2985" t="s">
        <v>11</v>
      </c>
      <c r="B2985" t="s">
        <v>161</v>
      </c>
      <c r="C2985" t="s">
        <v>13</v>
      </c>
      <c r="D2985" t="s">
        <v>14</v>
      </c>
      <c r="E2985" t="s">
        <v>162</v>
      </c>
      <c r="F2985" t="s">
        <v>24</v>
      </c>
      <c r="G2985">
        <v>2950.9</v>
      </c>
      <c r="H2985" s="1">
        <v>43336</v>
      </c>
      <c r="I2985" t="str">
        <f t="shared" si="138"/>
        <v>24</v>
      </c>
      <c r="J2985" t="str">
        <f t="shared" si="139"/>
        <v>August</v>
      </c>
      <c r="K2985" t="str">
        <f t="shared" si="140"/>
        <v>2018</v>
      </c>
      <c r="L2985" s="15">
        <v>0.79262731481481474</v>
      </c>
      <c r="M2985">
        <f>HOUR(K2985:K15027)</f>
        <v>0</v>
      </c>
      <c r="N2985">
        <f>MINUTE(K2985:K15027)</f>
        <v>0</v>
      </c>
      <c r="O2985">
        <f>SECOND(K2985:K15027)</f>
        <v>0</v>
      </c>
      <c r="P2985">
        <v>63.12</v>
      </c>
      <c r="Q2985">
        <f>G2985-P2985</f>
        <v>2887.78</v>
      </c>
      <c r="R2985" t="s">
        <v>1092</v>
      </c>
      <c r="S2985" t="s">
        <v>18</v>
      </c>
      <c r="T2985" t="s">
        <v>19</v>
      </c>
    </row>
    <row r="2986" spans="1:20" x14ac:dyDescent="0.35">
      <c r="A2986" t="s">
        <v>11</v>
      </c>
      <c r="B2986" t="s">
        <v>37</v>
      </c>
      <c r="C2986" t="s">
        <v>13</v>
      </c>
      <c r="D2986" t="s">
        <v>14</v>
      </c>
      <c r="E2986" t="s">
        <v>38</v>
      </c>
      <c r="F2986" t="s">
        <v>16</v>
      </c>
      <c r="G2986">
        <v>3320.82</v>
      </c>
      <c r="H2986" s="1">
        <v>43336</v>
      </c>
      <c r="I2986" t="str">
        <f t="shared" si="138"/>
        <v>24</v>
      </c>
      <c r="J2986" t="str">
        <f t="shared" si="139"/>
        <v>August</v>
      </c>
      <c r="K2986" t="str">
        <f t="shared" si="140"/>
        <v>2018</v>
      </c>
      <c r="L2986" s="15">
        <v>0.79950231481481471</v>
      </c>
      <c r="M2986">
        <f>HOUR(K2986:K15028)</f>
        <v>0</v>
      </c>
      <c r="N2986">
        <f>MINUTE(K2986:K15028)</f>
        <v>0</v>
      </c>
      <c r="O2986">
        <f>SECOND(K2986:K15028)</f>
        <v>0</v>
      </c>
      <c r="P2986">
        <v>29.31</v>
      </c>
      <c r="Q2986">
        <f>G2986-P2986</f>
        <v>3291.51</v>
      </c>
      <c r="R2986" t="s">
        <v>329</v>
      </c>
      <c r="S2986" t="s">
        <v>18</v>
      </c>
      <c r="T2986" t="s">
        <v>19</v>
      </c>
    </row>
    <row r="2987" spans="1:20" x14ac:dyDescent="0.35">
      <c r="A2987" t="s">
        <v>11</v>
      </c>
      <c r="B2987" t="s">
        <v>154</v>
      </c>
      <c r="C2987" t="s">
        <v>13</v>
      </c>
      <c r="D2987" t="s">
        <v>14</v>
      </c>
      <c r="E2987" t="s">
        <v>155</v>
      </c>
      <c r="F2987" t="s">
        <v>16</v>
      </c>
      <c r="G2987">
        <v>1912.57</v>
      </c>
      <c r="H2987" s="1">
        <v>43336</v>
      </c>
      <c r="I2987" t="str">
        <f t="shared" si="138"/>
        <v>24</v>
      </c>
      <c r="J2987" t="str">
        <f t="shared" si="139"/>
        <v>August</v>
      </c>
      <c r="K2987" t="str">
        <f t="shared" si="140"/>
        <v>2018</v>
      </c>
      <c r="L2987" s="15">
        <v>0.80637731481481489</v>
      </c>
      <c r="M2987">
        <f>HOUR(K2987:K15029)</f>
        <v>0</v>
      </c>
      <c r="N2987">
        <f>MINUTE(K2987:K15029)</f>
        <v>0</v>
      </c>
      <c r="O2987">
        <f>SECOND(K2987:K15029)</f>
        <v>0</v>
      </c>
      <c r="P2987">
        <v>10.94</v>
      </c>
      <c r="Q2987">
        <f>G2987-P2987</f>
        <v>1901.6299999999999</v>
      </c>
      <c r="R2987" t="s">
        <v>21</v>
      </c>
      <c r="S2987" t="s">
        <v>18</v>
      </c>
      <c r="T2987" t="s">
        <v>19</v>
      </c>
    </row>
    <row r="2988" spans="1:20" x14ac:dyDescent="0.35">
      <c r="A2988" t="s">
        <v>11</v>
      </c>
      <c r="B2988" t="s">
        <v>12</v>
      </c>
      <c r="C2988" t="s">
        <v>13</v>
      </c>
      <c r="D2988" t="s">
        <v>14</v>
      </c>
      <c r="E2988" t="s">
        <v>15</v>
      </c>
      <c r="F2988" t="s">
        <v>16</v>
      </c>
      <c r="G2988">
        <v>1778.5</v>
      </c>
      <c r="H2988" s="1">
        <v>43336</v>
      </c>
      <c r="I2988" t="str">
        <f t="shared" si="138"/>
        <v>24</v>
      </c>
      <c r="J2988" t="str">
        <f t="shared" si="139"/>
        <v>August</v>
      </c>
      <c r="K2988" t="str">
        <f t="shared" si="140"/>
        <v>2018</v>
      </c>
      <c r="L2988" s="15">
        <v>0.81325231481481486</v>
      </c>
      <c r="M2988">
        <f>HOUR(K2988:K15030)</f>
        <v>0</v>
      </c>
      <c r="N2988">
        <f>MINUTE(K2988:K15030)</f>
        <v>0</v>
      </c>
      <c r="O2988">
        <f>SECOND(K2988:K15030)</f>
        <v>0</v>
      </c>
      <c r="P2988">
        <v>5.87</v>
      </c>
      <c r="Q2988">
        <f>G2988-P2988</f>
        <v>1772.63</v>
      </c>
      <c r="R2988" t="s">
        <v>451</v>
      </c>
      <c r="S2988" t="s">
        <v>18</v>
      </c>
      <c r="T2988" t="s">
        <v>19</v>
      </c>
    </row>
    <row r="2989" spans="1:20" x14ac:dyDescent="0.35">
      <c r="A2989" t="s">
        <v>11</v>
      </c>
      <c r="B2989" t="s">
        <v>195</v>
      </c>
      <c r="C2989" t="s">
        <v>13</v>
      </c>
      <c r="D2989" t="s">
        <v>14</v>
      </c>
      <c r="E2989" t="s">
        <v>129</v>
      </c>
      <c r="F2989" t="s">
        <v>24</v>
      </c>
      <c r="G2989">
        <v>9870.75</v>
      </c>
      <c r="H2989" s="1">
        <v>43336</v>
      </c>
      <c r="I2989" t="str">
        <f t="shared" si="138"/>
        <v>24</v>
      </c>
      <c r="J2989" t="str">
        <f t="shared" si="139"/>
        <v>August</v>
      </c>
      <c r="K2989" t="str">
        <f t="shared" si="140"/>
        <v>2018</v>
      </c>
      <c r="L2989" s="15">
        <v>0.82012731481481482</v>
      </c>
      <c r="M2989">
        <f>HOUR(K2989:K15031)</f>
        <v>0</v>
      </c>
      <c r="N2989">
        <f>MINUTE(K2989:K15031)</f>
        <v>0</v>
      </c>
      <c r="O2989">
        <f>SECOND(K2989:K15031)</f>
        <v>0</v>
      </c>
      <c r="P2989">
        <v>35.049999999999997</v>
      </c>
      <c r="Q2989">
        <f>G2989-P2989</f>
        <v>9835.7000000000007</v>
      </c>
      <c r="R2989" t="s">
        <v>1093</v>
      </c>
      <c r="S2989" t="s">
        <v>18</v>
      </c>
      <c r="T2989" t="s">
        <v>19</v>
      </c>
    </row>
    <row r="2990" spans="1:20" x14ac:dyDescent="0.35">
      <c r="A2990" t="s">
        <v>11</v>
      </c>
      <c r="B2990" t="s">
        <v>195</v>
      </c>
      <c r="C2990" t="s">
        <v>13</v>
      </c>
      <c r="D2990" t="s">
        <v>20</v>
      </c>
      <c r="E2990" t="s">
        <v>129</v>
      </c>
      <c r="F2990" t="s">
        <v>24</v>
      </c>
      <c r="G2990">
        <v>9850.57</v>
      </c>
      <c r="H2990" s="1">
        <v>43336</v>
      </c>
      <c r="I2990" t="str">
        <f t="shared" si="138"/>
        <v>24</v>
      </c>
      <c r="J2990" t="str">
        <f t="shared" si="139"/>
        <v>August</v>
      </c>
      <c r="K2990" t="str">
        <f t="shared" si="140"/>
        <v>2018</v>
      </c>
      <c r="L2990" s="15">
        <v>0.82700231481481479</v>
      </c>
      <c r="M2990">
        <f>HOUR(K2990:K15032)</f>
        <v>0</v>
      </c>
      <c r="N2990">
        <f>MINUTE(K2990:K15032)</f>
        <v>0</v>
      </c>
      <c r="O2990">
        <f>SECOND(K2990:K15032)</f>
        <v>0</v>
      </c>
      <c r="P2990">
        <v>20.18</v>
      </c>
      <c r="Q2990">
        <f>G2990-P2990</f>
        <v>9830.39</v>
      </c>
      <c r="R2990" t="s">
        <v>1094</v>
      </c>
      <c r="S2990" t="s">
        <v>18</v>
      </c>
      <c r="T2990" t="s">
        <v>19</v>
      </c>
    </row>
    <row r="2991" spans="1:20" x14ac:dyDescent="0.35">
      <c r="A2991" t="s">
        <v>29</v>
      </c>
      <c r="B2991" t="s">
        <v>227</v>
      </c>
      <c r="C2991" t="s">
        <v>13</v>
      </c>
      <c r="D2991" t="s">
        <v>31</v>
      </c>
      <c r="E2991" t="s">
        <v>228</v>
      </c>
      <c r="F2991" t="s">
        <v>24</v>
      </c>
      <c r="G2991">
        <v>7142.8</v>
      </c>
      <c r="H2991" s="1">
        <v>43336</v>
      </c>
      <c r="I2991" t="str">
        <f t="shared" si="138"/>
        <v>24</v>
      </c>
      <c r="J2991" t="str">
        <f t="shared" si="139"/>
        <v>August</v>
      </c>
      <c r="K2991" t="str">
        <f t="shared" si="140"/>
        <v>2018</v>
      </c>
      <c r="L2991" s="15">
        <v>0.83333333333333337</v>
      </c>
      <c r="M2991">
        <f>HOUR(K2991:K15033)</f>
        <v>0</v>
      </c>
      <c r="N2991">
        <f>MINUTE(K2991:K15033)</f>
        <v>0</v>
      </c>
      <c r="O2991">
        <f>SECOND(K2991:K15033)</f>
        <v>0</v>
      </c>
      <c r="P2991">
        <v>27</v>
      </c>
      <c r="Q2991">
        <f>G2991-P2991</f>
        <v>7115.8</v>
      </c>
      <c r="R2991" t="s">
        <v>1833</v>
      </c>
      <c r="S2991" t="s">
        <v>18</v>
      </c>
      <c r="T2991" t="s">
        <v>19</v>
      </c>
    </row>
    <row r="2992" spans="1:20" x14ac:dyDescent="0.35">
      <c r="A2992" t="s">
        <v>11</v>
      </c>
      <c r="B2992" t="s">
        <v>164</v>
      </c>
      <c r="C2992" t="s">
        <v>13</v>
      </c>
      <c r="D2992" t="s">
        <v>20</v>
      </c>
      <c r="E2992" t="s">
        <v>86</v>
      </c>
      <c r="F2992" t="s">
        <v>16</v>
      </c>
      <c r="G2992">
        <v>3789.23</v>
      </c>
      <c r="H2992" s="1">
        <v>43336</v>
      </c>
      <c r="I2992" t="str">
        <f t="shared" si="138"/>
        <v>24</v>
      </c>
      <c r="J2992" t="str">
        <f t="shared" si="139"/>
        <v>August</v>
      </c>
      <c r="K2992" t="str">
        <f t="shared" si="140"/>
        <v>2018</v>
      </c>
      <c r="L2992" s="15">
        <v>0.83423611111111118</v>
      </c>
      <c r="M2992">
        <f>HOUR(K2992:K15034)</f>
        <v>0</v>
      </c>
      <c r="N2992">
        <f>MINUTE(K2992:K15034)</f>
        <v>0</v>
      </c>
      <c r="O2992">
        <f>SECOND(K2992:K15034)</f>
        <v>0</v>
      </c>
      <c r="P2992">
        <v>44.09</v>
      </c>
      <c r="Q2992">
        <f>G2992-P2992</f>
        <v>3745.14</v>
      </c>
      <c r="R2992" t="s">
        <v>1057</v>
      </c>
      <c r="S2992" t="s">
        <v>18</v>
      </c>
      <c r="T2992" t="s">
        <v>19</v>
      </c>
    </row>
    <row r="2993" spans="1:20" x14ac:dyDescent="0.35">
      <c r="A2993" t="s">
        <v>11</v>
      </c>
      <c r="B2993" t="s">
        <v>243</v>
      </c>
      <c r="C2993" t="s">
        <v>13</v>
      </c>
      <c r="D2993" t="s">
        <v>14</v>
      </c>
      <c r="E2993" t="s">
        <v>244</v>
      </c>
      <c r="F2993" t="s">
        <v>16</v>
      </c>
      <c r="G2993">
        <v>7693.26</v>
      </c>
      <c r="H2993" s="1">
        <v>43336</v>
      </c>
      <c r="I2993" t="str">
        <f t="shared" si="138"/>
        <v>24</v>
      </c>
      <c r="J2993" t="str">
        <f t="shared" si="139"/>
        <v>August</v>
      </c>
      <c r="K2993" t="str">
        <f t="shared" si="140"/>
        <v>2018</v>
      </c>
      <c r="L2993" s="15">
        <v>0.84562500000000007</v>
      </c>
      <c r="M2993">
        <f>HOUR(K2993:K15035)</f>
        <v>0</v>
      </c>
      <c r="N2993">
        <f>MINUTE(K2993:K15035)</f>
        <v>0</v>
      </c>
      <c r="O2993">
        <f>SECOND(K2993:K15035)</f>
        <v>0</v>
      </c>
      <c r="P2993">
        <v>42.8</v>
      </c>
      <c r="Q2993">
        <f>G2993-P2993</f>
        <v>7650.46</v>
      </c>
      <c r="R2993" t="s">
        <v>1095</v>
      </c>
      <c r="S2993" t="s">
        <v>18</v>
      </c>
      <c r="T2993" t="s">
        <v>19</v>
      </c>
    </row>
    <row r="2994" spans="1:20" x14ac:dyDescent="0.35">
      <c r="A2994" t="s">
        <v>11</v>
      </c>
      <c r="B2994" t="s">
        <v>89</v>
      </c>
      <c r="C2994" t="s">
        <v>13</v>
      </c>
      <c r="D2994" t="s">
        <v>14</v>
      </c>
      <c r="E2994" t="s">
        <v>90</v>
      </c>
      <c r="F2994" t="s">
        <v>24</v>
      </c>
      <c r="G2994">
        <v>642.30999999999995</v>
      </c>
      <c r="H2994" s="1">
        <v>43336</v>
      </c>
      <c r="I2994" t="str">
        <f t="shared" si="138"/>
        <v>24</v>
      </c>
      <c r="J2994" t="str">
        <f t="shared" si="139"/>
        <v>August</v>
      </c>
      <c r="K2994" t="str">
        <f t="shared" si="140"/>
        <v>2018</v>
      </c>
      <c r="L2994" s="15">
        <v>0.85700231481481481</v>
      </c>
      <c r="M2994">
        <f>HOUR(K2994:K15036)</f>
        <v>0</v>
      </c>
      <c r="N2994">
        <f>MINUTE(K2994:K15036)</f>
        <v>0</v>
      </c>
      <c r="O2994">
        <f>SECOND(K2994:K15036)</f>
        <v>0</v>
      </c>
      <c r="P2994">
        <v>10.78</v>
      </c>
      <c r="Q2994">
        <f>G2994-P2994</f>
        <v>631.53</v>
      </c>
      <c r="R2994" t="s">
        <v>631</v>
      </c>
      <c r="S2994" t="s">
        <v>18</v>
      </c>
      <c r="T2994" t="s">
        <v>19</v>
      </c>
    </row>
    <row r="2995" spans="1:20" x14ac:dyDescent="0.35">
      <c r="A2995" t="s">
        <v>11</v>
      </c>
      <c r="B2995" t="s">
        <v>25</v>
      </c>
      <c r="C2995" t="s">
        <v>13</v>
      </c>
      <c r="D2995" t="s">
        <v>14</v>
      </c>
      <c r="E2995" t="s">
        <v>26</v>
      </c>
      <c r="F2995" t="s">
        <v>16</v>
      </c>
      <c r="G2995">
        <v>2507.16</v>
      </c>
      <c r="H2995" s="1">
        <v>43336</v>
      </c>
      <c r="I2995" t="str">
        <f t="shared" si="138"/>
        <v>24</v>
      </c>
      <c r="J2995" t="str">
        <f t="shared" si="139"/>
        <v>August</v>
      </c>
      <c r="K2995" t="str">
        <f t="shared" si="140"/>
        <v>2018</v>
      </c>
      <c r="L2995" s="15">
        <v>0.86839120370370371</v>
      </c>
      <c r="M2995">
        <f>HOUR(K2995:K15037)</f>
        <v>0</v>
      </c>
      <c r="N2995">
        <f>MINUTE(K2995:K15037)</f>
        <v>0</v>
      </c>
      <c r="O2995">
        <f>SECOND(K2995:K15037)</f>
        <v>0</v>
      </c>
      <c r="P2995">
        <v>5.89</v>
      </c>
      <c r="Q2995">
        <f>G2995-P2995</f>
        <v>2501.27</v>
      </c>
      <c r="R2995" t="s">
        <v>1096</v>
      </c>
      <c r="S2995" t="s">
        <v>18</v>
      </c>
      <c r="T2995" t="s">
        <v>19</v>
      </c>
    </row>
    <row r="2996" spans="1:20" x14ac:dyDescent="0.35">
      <c r="A2996" t="s">
        <v>29</v>
      </c>
      <c r="B2996" t="s">
        <v>100</v>
      </c>
      <c r="C2996" t="s">
        <v>13</v>
      </c>
      <c r="D2996" t="s">
        <v>31</v>
      </c>
      <c r="E2996" t="s">
        <v>101</v>
      </c>
      <c r="F2996" t="s">
        <v>16</v>
      </c>
      <c r="G2996">
        <v>4400.41</v>
      </c>
      <c r="H2996" s="1">
        <v>43336</v>
      </c>
      <c r="I2996" t="str">
        <f t="shared" si="138"/>
        <v>24</v>
      </c>
      <c r="J2996" t="str">
        <f t="shared" si="139"/>
        <v>August</v>
      </c>
      <c r="K2996" t="str">
        <f t="shared" si="140"/>
        <v>2018</v>
      </c>
      <c r="L2996" s="15">
        <v>0.875</v>
      </c>
      <c r="M2996">
        <f>HOUR(K2996:K15038)</f>
        <v>0</v>
      </c>
      <c r="N2996">
        <f>MINUTE(K2996:K15038)</f>
        <v>0</v>
      </c>
      <c r="O2996">
        <f>SECOND(K2996:K15038)</f>
        <v>0</v>
      </c>
      <c r="P2996">
        <v>69</v>
      </c>
      <c r="Q2996">
        <f>G2996-P2996</f>
        <v>4331.41</v>
      </c>
      <c r="R2996" t="s">
        <v>1833</v>
      </c>
      <c r="S2996" t="s">
        <v>18</v>
      </c>
      <c r="T2996" t="s">
        <v>19</v>
      </c>
    </row>
    <row r="2997" spans="1:20" x14ac:dyDescent="0.35">
      <c r="A2997" t="s">
        <v>29</v>
      </c>
      <c r="B2997" t="s">
        <v>103</v>
      </c>
      <c r="C2997" t="s">
        <v>13</v>
      </c>
      <c r="D2997" t="s">
        <v>31</v>
      </c>
      <c r="E2997" t="s">
        <v>104</v>
      </c>
      <c r="F2997" t="s">
        <v>24</v>
      </c>
      <c r="G2997">
        <v>52391.38</v>
      </c>
      <c r="H2997" s="1">
        <v>43336</v>
      </c>
      <c r="I2997" t="str">
        <f t="shared" si="138"/>
        <v>24</v>
      </c>
      <c r="J2997" t="str">
        <f t="shared" si="139"/>
        <v>August</v>
      </c>
      <c r="K2997" t="str">
        <f t="shared" si="140"/>
        <v>2018</v>
      </c>
      <c r="L2997" s="15">
        <v>0.875</v>
      </c>
      <c r="M2997">
        <f>HOUR(K2997:K15039)</f>
        <v>0</v>
      </c>
      <c r="N2997">
        <f>MINUTE(K2997:K15039)</f>
        <v>0</v>
      </c>
      <c r="O2997">
        <f>SECOND(K2997:K15039)</f>
        <v>0</v>
      </c>
      <c r="P2997">
        <v>38</v>
      </c>
      <c r="Q2997">
        <f>G2997-P2997</f>
        <v>52353.38</v>
      </c>
      <c r="R2997" t="s">
        <v>1833</v>
      </c>
      <c r="S2997" t="s">
        <v>18</v>
      </c>
      <c r="T2997" t="s">
        <v>19</v>
      </c>
    </row>
    <row r="2998" spans="1:20" x14ac:dyDescent="0.35">
      <c r="A2998" t="s">
        <v>29</v>
      </c>
      <c r="B2998" t="s">
        <v>289</v>
      </c>
      <c r="C2998" t="s">
        <v>13</v>
      </c>
      <c r="D2998" t="s">
        <v>31</v>
      </c>
      <c r="E2998" t="s">
        <v>290</v>
      </c>
      <c r="F2998" t="s">
        <v>24</v>
      </c>
      <c r="G2998">
        <v>2631.51</v>
      </c>
      <c r="H2998" s="1">
        <v>43336</v>
      </c>
      <c r="I2998" t="str">
        <f t="shared" si="138"/>
        <v>24</v>
      </c>
      <c r="J2998" t="str">
        <f t="shared" si="139"/>
        <v>August</v>
      </c>
      <c r="K2998" t="str">
        <f t="shared" si="140"/>
        <v>2018</v>
      </c>
      <c r="L2998" s="15">
        <v>0.875</v>
      </c>
      <c r="M2998">
        <f>HOUR(K2998:K15040)</f>
        <v>0</v>
      </c>
      <c r="N2998">
        <f>MINUTE(K2998:K15040)</f>
        <v>0</v>
      </c>
      <c r="O2998">
        <f>SECOND(K2998:K15040)</f>
        <v>0</v>
      </c>
      <c r="P2998">
        <v>29</v>
      </c>
      <c r="Q2998">
        <f>G2998-P2998</f>
        <v>2602.5100000000002</v>
      </c>
      <c r="R2998" t="s">
        <v>1833</v>
      </c>
      <c r="S2998" t="s">
        <v>18</v>
      </c>
      <c r="T2998" t="s">
        <v>19</v>
      </c>
    </row>
    <row r="2999" spans="1:20" x14ac:dyDescent="0.35">
      <c r="A2999" t="s">
        <v>29</v>
      </c>
      <c r="B2999" t="s">
        <v>42</v>
      </c>
      <c r="C2999" t="s">
        <v>13</v>
      </c>
      <c r="D2999" t="s">
        <v>31</v>
      </c>
      <c r="E2999" t="s">
        <v>43</v>
      </c>
      <c r="F2999" t="s">
        <v>24</v>
      </c>
      <c r="G2999">
        <v>8857.4699999999993</v>
      </c>
      <c r="H2999" s="1">
        <v>43336</v>
      </c>
      <c r="I2999" t="str">
        <f t="shared" si="138"/>
        <v>24</v>
      </c>
      <c r="J2999" t="str">
        <f t="shared" si="139"/>
        <v>August</v>
      </c>
      <c r="K2999" t="str">
        <f t="shared" si="140"/>
        <v>2018</v>
      </c>
      <c r="L2999" s="15">
        <v>0.875</v>
      </c>
      <c r="M2999">
        <f>HOUR(K2999:K15041)</f>
        <v>0</v>
      </c>
      <c r="N2999">
        <f>MINUTE(K2999:K15041)</f>
        <v>0</v>
      </c>
      <c r="O2999">
        <f>SECOND(K2999:K15041)</f>
        <v>0</v>
      </c>
      <c r="P2999">
        <v>50</v>
      </c>
      <c r="Q2999">
        <f>G2999-P2999</f>
        <v>8807.4699999999993</v>
      </c>
      <c r="R2999" t="s">
        <v>1833</v>
      </c>
      <c r="S2999" t="s">
        <v>18</v>
      </c>
      <c r="T2999" t="s">
        <v>19</v>
      </c>
    </row>
    <row r="3000" spans="1:20" x14ac:dyDescent="0.35">
      <c r="A3000" t="s">
        <v>29</v>
      </c>
      <c r="B3000" t="s">
        <v>49</v>
      </c>
      <c r="C3000" t="s">
        <v>13</v>
      </c>
      <c r="D3000" t="s">
        <v>31</v>
      </c>
      <c r="E3000" t="s">
        <v>50</v>
      </c>
      <c r="F3000" t="s">
        <v>24</v>
      </c>
      <c r="G3000">
        <v>1553.4</v>
      </c>
      <c r="H3000" s="1">
        <v>43336</v>
      </c>
      <c r="I3000" t="str">
        <f t="shared" si="138"/>
        <v>24</v>
      </c>
      <c r="J3000" t="str">
        <f t="shared" si="139"/>
        <v>August</v>
      </c>
      <c r="K3000" t="str">
        <f t="shared" si="140"/>
        <v>2018</v>
      </c>
      <c r="L3000" s="15">
        <v>0.875</v>
      </c>
      <c r="M3000">
        <f>HOUR(K3000:K15042)</f>
        <v>0</v>
      </c>
      <c r="N3000">
        <f>MINUTE(K3000:K15042)</f>
        <v>0</v>
      </c>
      <c r="O3000">
        <f>SECOND(K3000:K15042)</f>
        <v>0</v>
      </c>
      <c r="P3000">
        <v>23</v>
      </c>
      <c r="Q3000">
        <f>G3000-P3000</f>
        <v>1530.4</v>
      </c>
      <c r="R3000" t="s">
        <v>1833</v>
      </c>
      <c r="S3000" t="s">
        <v>18</v>
      </c>
      <c r="T3000" t="s">
        <v>19</v>
      </c>
    </row>
    <row r="3001" spans="1:20" x14ac:dyDescent="0.35">
      <c r="A3001" t="s">
        <v>11</v>
      </c>
      <c r="B3001" t="s">
        <v>85</v>
      </c>
      <c r="C3001" t="s">
        <v>13</v>
      </c>
      <c r="D3001" t="s">
        <v>20</v>
      </c>
      <c r="E3001" t="s">
        <v>86</v>
      </c>
      <c r="F3001" t="s">
        <v>16</v>
      </c>
      <c r="G3001">
        <v>18281.29</v>
      </c>
      <c r="H3001" s="1">
        <v>43336</v>
      </c>
      <c r="I3001" t="str">
        <f t="shared" si="138"/>
        <v>24</v>
      </c>
      <c r="J3001" t="str">
        <f t="shared" si="139"/>
        <v>August</v>
      </c>
      <c r="K3001" t="str">
        <f t="shared" si="140"/>
        <v>2018</v>
      </c>
      <c r="L3001" s="15">
        <v>0.87685185185185188</v>
      </c>
      <c r="M3001">
        <f>HOUR(K3001:K15043)</f>
        <v>0</v>
      </c>
      <c r="N3001">
        <f>MINUTE(K3001:K15043)</f>
        <v>0</v>
      </c>
      <c r="O3001">
        <f>SECOND(K3001:K15043)</f>
        <v>0</v>
      </c>
      <c r="P3001">
        <v>18.760000000000002</v>
      </c>
      <c r="Q3001">
        <f>G3001-P3001</f>
        <v>18262.530000000002</v>
      </c>
      <c r="R3001" t="s">
        <v>1097</v>
      </c>
      <c r="S3001" t="s">
        <v>18</v>
      </c>
      <c r="T3001" t="s">
        <v>19</v>
      </c>
    </row>
    <row r="3002" spans="1:20" x14ac:dyDescent="0.35">
      <c r="A3002" t="s">
        <v>11</v>
      </c>
      <c r="B3002" t="s">
        <v>161</v>
      </c>
      <c r="C3002" t="s">
        <v>13</v>
      </c>
      <c r="D3002" t="s">
        <v>20</v>
      </c>
      <c r="E3002" t="s">
        <v>162</v>
      </c>
      <c r="F3002" t="s">
        <v>24</v>
      </c>
      <c r="G3002">
        <v>2932.56</v>
      </c>
      <c r="H3002" s="1">
        <v>43336</v>
      </c>
      <c r="I3002" t="str">
        <f t="shared" si="138"/>
        <v>24</v>
      </c>
      <c r="J3002" t="str">
        <f t="shared" si="139"/>
        <v>August</v>
      </c>
      <c r="K3002" t="str">
        <f t="shared" si="140"/>
        <v>2018</v>
      </c>
      <c r="L3002" s="15">
        <v>0.88127314814814817</v>
      </c>
      <c r="M3002">
        <f>HOUR(K3002:K15044)</f>
        <v>0</v>
      </c>
      <c r="N3002">
        <f>MINUTE(K3002:K15044)</f>
        <v>0</v>
      </c>
      <c r="O3002">
        <f>SECOND(K3002:K15044)</f>
        <v>0</v>
      </c>
      <c r="P3002">
        <v>18.34</v>
      </c>
      <c r="Q3002">
        <f>G3002-P3002</f>
        <v>2914.22</v>
      </c>
      <c r="R3002" t="s">
        <v>1098</v>
      </c>
      <c r="S3002" t="s">
        <v>18</v>
      </c>
      <c r="T3002" t="s">
        <v>19</v>
      </c>
    </row>
    <row r="3003" spans="1:20" x14ac:dyDescent="0.35">
      <c r="A3003" t="s">
        <v>11</v>
      </c>
      <c r="B3003" t="s">
        <v>12</v>
      </c>
      <c r="C3003" t="s">
        <v>13</v>
      </c>
      <c r="D3003" t="s">
        <v>14</v>
      </c>
      <c r="E3003" t="s">
        <v>15</v>
      </c>
      <c r="F3003" t="s">
        <v>16</v>
      </c>
      <c r="G3003">
        <v>1770.17</v>
      </c>
      <c r="H3003" s="1">
        <v>43336</v>
      </c>
      <c r="I3003" t="str">
        <f t="shared" si="138"/>
        <v>24</v>
      </c>
      <c r="J3003" t="str">
        <f t="shared" si="139"/>
        <v>August</v>
      </c>
      <c r="K3003" t="str">
        <f t="shared" si="140"/>
        <v>2018</v>
      </c>
      <c r="L3003" s="15">
        <v>0.88569444444444445</v>
      </c>
      <c r="M3003">
        <f>HOUR(K3003:K15045)</f>
        <v>0</v>
      </c>
      <c r="N3003">
        <f>MINUTE(K3003:K15045)</f>
        <v>0</v>
      </c>
      <c r="O3003">
        <f>SECOND(K3003:K15045)</f>
        <v>0</v>
      </c>
      <c r="P3003">
        <v>8.33</v>
      </c>
      <c r="Q3003">
        <f>G3003-P3003</f>
        <v>1761.8400000000001</v>
      </c>
      <c r="R3003" t="s">
        <v>588</v>
      </c>
      <c r="S3003" t="s">
        <v>18</v>
      </c>
      <c r="T3003" t="s">
        <v>19</v>
      </c>
    </row>
    <row r="3004" spans="1:20" x14ac:dyDescent="0.35">
      <c r="A3004" t="s">
        <v>11</v>
      </c>
      <c r="B3004" t="s">
        <v>12</v>
      </c>
      <c r="C3004" t="s">
        <v>13</v>
      </c>
      <c r="D3004" t="s">
        <v>20</v>
      </c>
      <c r="E3004" t="s">
        <v>15</v>
      </c>
      <c r="F3004" t="s">
        <v>16</v>
      </c>
      <c r="G3004">
        <v>1752.58</v>
      </c>
      <c r="H3004" s="1">
        <v>43336</v>
      </c>
      <c r="I3004" t="str">
        <f t="shared" si="138"/>
        <v>24</v>
      </c>
      <c r="J3004" t="str">
        <f t="shared" si="139"/>
        <v>August</v>
      </c>
      <c r="K3004" t="str">
        <f t="shared" si="140"/>
        <v>2018</v>
      </c>
      <c r="L3004" s="15">
        <v>0.89012731481481477</v>
      </c>
      <c r="M3004">
        <f>HOUR(K3004:K15046)</f>
        <v>0</v>
      </c>
      <c r="N3004">
        <f>MINUTE(K3004:K15046)</f>
        <v>0</v>
      </c>
      <c r="O3004">
        <f>SECOND(K3004:K15046)</f>
        <v>0</v>
      </c>
      <c r="P3004">
        <v>17.59</v>
      </c>
      <c r="Q3004">
        <f>G3004-P3004</f>
        <v>1734.99</v>
      </c>
      <c r="R3004" t="s">
        <v>814</v>
      </c>
      <c r="S3004" t="s">
        <v>18</v>
      </c>
      <c r="T3004" t="s">
        <v>19</v>
      </c>
    </row>
    <row r="3005" spans="1:20" x14ac:dyDescent="0.35">
      <c r="A3005" t="s">
        <v>11</v>
      </c>
      <c r="B3005" t="s">
        <v>12</v>
      </c>
      <c r="C3005" t="s">
        <v>13</v>
      </c>
      <c r="D3005" t="s">
        <v>20</v>
      </c>
      <c r="E3005" t="s">
        <v>15</v>
      </c>
      <c r="F3005" t="s">
        <v>16</v>
      </c>
      <c r="G3005">
        <v>1725.31</v>
      </c>
      <c r="H3005" s="1">
        <v>43336</v>
      </c>
      <c r="I3005" t="str">
        <f t="shared" si="138"/>
        <v>24</v>
      </c>
      <c r="J3005" t="str">
        <f t="shared" si="139"/>
        <v>August</v>
      </c>
      <c r="K3005" t="str">
        <f t="shared" si="140"/>
        <v>2018</v>
      </c>
      <c r="L3005" s="15">
        <v>0.89454861111111106</v>
      </c>
      <c r="M3005">
        <f>HOUR(K3005:K15047)</f>
        <v>0</v>
      </c>
      <c r="N3005">
        <f>MINUTE(K3005:K15047)</f>
        <v>0</v>
      </c>
      <c r="O3005">
        <f>SECOND(K3005:K15047)</f>
        <v>0</v>
      </c>
      <c r="P3005">
        <v>27.27</v>
      </c>
      <c r="Q3005">
        <f>G3005-P3005</f>
        <v>1698.04</v>
      </c>
      <c r="R3005" t="s">
        <v>447</v>
      </c>
      <c r="S3005" t="s">
        <v>18</v>
      </c>
      <c r="T3005" t="s">
        <v>19</v>
      </c>
    </row>
    <row r="3006" spans="1:20" x14ac:dyDescent="0.35">
      <c r="A3006" t="s">
        <v>11</v>
      </c>
      <c r="B3006" t="s">
        <v>37</v>
      </c>
      <c r="C3006" t="s">
        <v>13</v>
      </c>
      <c r="D3006" t="s">
        <v>20</v>
      </c>
      <c r="E3006" t="s">
        <v>38</v>
      </c>
      <c r="F3006" t="s">
        <v>16</v>
      </c>
      <c r="G3006">
        <v>3288.53</v>
      </c>
      <c r="H3006" s="1">
        <v>43336</v>
      </c>
      <c r="I3006" t="str">
        <f t="shared" si="138"/>
        <v>24</v>
      </c>
      <c r="J3006" t="str">
        <f t="shared" si="139"/>
        <v>August</v>
      </c>
      <c r="K3006" t="str">
        <f t="shared" si="140"/>
        <v>2018</v>
      </c>
      <c r="L3006" s="15">
        <v>0.89896990740740745</v>
      </c>
      <c r="M3006">
        <f>HOUR(K3006:K15048)</f>
        <v>0</v>
      </c>
      <c r="N3006">
        <f>MINUTE(K3006:K15048)</f>
        <v>0</v>
      </c>
      <c r="O3006">
        <f>SECOND(K3006:K15048)</f>
        <v>0</v>
      </c>
      <c r="P3006">
        <v>32.29</v>
      </c>
      <c r="Q3006">
        <f>G3006-P3006</f>
        <v>3256.2400000000002</v>
      </c>
      <c r="R3006" t="s">
        <v>254</v>
      </c>
      <c r="S3006" t="s">
        <v>18</v>
      </c>
      <c r="T3006" t="s">
        <v>19</v>
      </c>
    </row>
    <row r="3007" spans="1:20" x14ac:dyDescent="0.35">
      <c r="A3007" t="s">
        <v>11</v>
      </c>
      <c r="B3007" t="s">
        <v>195</v>
      </c>
      <c r="C3007" t="s">
        <v>13</v>
      </c>
      <c r="D3007" t="s">
        <v>20</v>
      </c>
      <c r="E3007" t="s">
        <v>129</v>
      </c>
      <c r="F3007" t="s">
        <v>24</v>
      </c>
      <c r="G3007">
        <v>9827.35</v>
      </c>
      <c r="H3007" s="1">
        <v>43336</v>
      </c>
      <c r="I3007" t="str">
        <f t="shared" si="138"/>
        <v>24</v>
      </c>
      <c r="J3007" t="str">
        <f t="shared" si="139"/>
        <v>August</v>
      </c>
      <c r="K3007" t="str">
        <f t="shared" si="140"/>
        <v>2018</v>
      </c>
      <c r="L3007" s="15">
        <v>0.90339120370370374</v>
      </c>
      <c r="M3007">
        <f>HOUR(K3007:K15049)</f>
        <v>0</v>
      </c>
      <c r="N3007">
        <f>MINUTE(K3007:K15049)</f>
        <v>0</v>
      </c>
      <c r="O3007">
        <f>SECOND(K3007:K15049)</f>
        <v>0</v>
      </c>
      <c r="P3007">
        <v>23.22</v>
      </c>
      <c r="Q3007">
        <f>G3007-P3007</f>
        <v>9804.130000000001</v>
      </c>
      <c r="R3007" t="s">
        <v>445</v>
      </c>
      <c r="S3007" t="s">
        <v>18</v>
      </c>
      <c r="T3007" t="s">
        <v>19</v>
      </c>
    </row>
    <row r="3008" spans="1:20" x14ac:dyDescent="0.35">
      <c r="A3008" t="s">
        <v>11</v>
      </c>
      <c r="B3008" t="s">
        <v>100</v>
      </c>
      <c r="C3008" t="s">
        <v>13</v>
      </c>
      <c r="D3008" t="s">
        <v>14</v>
      </c>
      <c r="E3008" t="s">
        <v>101</v>
      </c>
      <c r="F3008" t="s">
        <v>16</v>
      </c>
      <c r="G3008">
        <v>4469.41</v>
      </c>
      <c r="H3008" s="1">
        <v>43336</v>
      </c>
      <c r="I3008" t="str">
        <f t="shared" si="138"/>
        <v>24</v>
      </c>
      <c r="J3008" t="str">
        <f t="shared" si="139"/>
        <v>August</v>
      </c>
      <c r="K3008" t="str">
        <f t="shared" si="140"/>
        <v>2018</v>
      </c>
      <c r="L3008" s="15">
        <v>0.90781250000000002</v>
      </c>
      <c r="M3008">
        <f>HOUR(K3008:K15050)</f>
        <v>0</v>
      </c>
      <c r="N3008">
        <f>MINUTE(K3008:K15050)</f>
        <v>0</v>
      </c>
      <c r="O3008">
        <f>SECOND(K3008:K15050)</f>
        <v>0</v>
      </c>
      <c r="P3008">
        <v>16.100000000000001</v>
      </c>
      <c r="Q3008">
        <f>G3008-P3008</f>
        <v>4453.3099999999995</v>
      </c>
      <c r="R3008" t="s">
        <v>343</v>
      </c>
      <c r="S3008" t="s">
        <v>18</v>
      </c>
      <c r="T3008" t="s">
        <v>19</v>
      </c>
    </row>
    <row r="3009" spans="1:20" x14ac:dyDescent="0.35">
      <c r="A3009" t="s">
        <v>11</v>
      </c>
      <c r="B3009" t="s">
        <v>243</v>
      </c>
      <c r="C3009" t="s">
        <v>13</v>
      </c>
      <c r="D3009" t="s">
        <v>20</v>
      </c>
      <c r="E3009" t="s">
        <v>244</v>
      </c>
      <c r="F3009" t="s">
        <v>16</v>
      </c>
      <c r="G3009">
        <v>7672.67</v>
      </c>
      <c r="H3009" s="1">
        <v>43336</v>
      </c>
      <c r="I3009" t="str">
        <f t="shared" si="138"/>
        <v>24</v>
      </c>
      <c r="J3009" t="str">
        <f t="shared" si="139"/>
        <v>August</v>
      </c>
      <c r="K3009" t="str">
        <f t="shared" si="140"/>
        <v>2018</v>
      </c>
      <c r="L3009" s="15">
        <v>0.9122337962962962</v>
      </c>
      <c r="M3009">
        <f>HOUR(K3009:K15051)</f>
        <v>0</v>
      </c>
      <c r="N3009">
        <f>MINUTE(K3009:K15051)</f>
        <v>0</v>
      </c>
      <c r="O3009">
        <f>SECOND(K3009:K15051)</f>
        <v>0</v>
      </c>
      <c r="P3009">
        <v>20.59</v>
      </c>
      <c r="Q3009">
        <f>G3009-P3009</f>
        <v>7652.08</v>
      </c>
      <c r="R3009" t="s">
        <v>677</v>
      </c>
      <c r="S3009" t="s">
        <v>18</v>
      </c>
      <c r="T3009" t="s">
        <v>19</v>
      </c>
    </row>
    <row r="3010" spans="1:20" x14ac:dyDescent="0.35">
      <c r="A3010" t="s">
        <v>11</v>
      </c>
      <c r="B3010" t="s">
        <v>37</v>
      </c>
      <c r="C3010" t="s">
        <v>13</v>
      </c>
      <c r="D3010" t="s">
        <v>14</v>
      </c>
      <c r="E3010" t="s">
        <v>38</v>
      </c>
      <c r="F3010" t="s">
        <v>16</v>
      </c>
      <c r="G3010">
        <v>3273.57</v>
      </c>
      <c r="H3010" s="1">
        <v>43336</v>
      </c>
      <c r="I3010" t="str">
        <f t="shared" si="138"/>
        <v>24</v>
      </c>
      <c r="J3010" t="str">
        <f t="shared" si="139"/>
        <v>August</v>
      </c>
      <c r="K3010" t="str">
        <f t="shared" si="140"/>
        <v>2018</v>
      </c>
      <c r="L3010" s="15">
        <v>0.91665509259259259</v>
      </c>
      <c r="M3010">
        <f>HOUR(K3010:K15052)</f>
        <v>0</v>
      </c>
      <c r="N3010">
        <f>MINUTE(K3010:K15052)</f>
        <v>0</v>
      </c>
      <c r="O3010">
        <f>SECOND(K3010:K15052)</f>
        <v>0</v>
      </c>
      <c r="P3010">
        <v>14.96</v>
      </c>
      <c r="Q3010">
        <f>G3010-P3010</f>
        <v>3258.61</v>
      </c>
      <c r="R3010" t="s">
        <v>666</v>
      </c>
      <c r="S3010" t="s">
        <v>18</v>
      </c>
      <c r="T3010" t="s">
        <v>19</v>
      </c>
    </row>
    <row r="3011" spans="1:20" x14ac:dyDescent="0.35">
      <c r="A3011" t="s">
        <v>11</v>
      </c>
      <c r="B3011" t="s">
        <v>195</v>
      </c>
      <c r="C3011" t="s">
        <v>13</v>
      </c>
      <c r="D3011" t="s">
        <v>20</v>
      </c>
      <c r="E3011" t="s">
        <v>129</v>
      </c>
      <c r="F3011" t="s">
        <v>24</v>
      </c>
      <c r="G3011">
        <v>9779.09</v>
      </c>
      <c r="H3011" s="1">
        <v>43336</v>
      </c>
      <c r="I3011" t="str">
        <f t="shared" ref="I3011:I3074" si="141">TEXT(H3011,"dd")</f>
        <v>24</v>
      </c>
      <c r="J3011" t="str">
        <f t="shared" ref="J3011:J3074" si="142">TEXT(H3011,"mmmm")</f>
        <v>August</v>
      </c>
      <c r="K3011" t="str">
        <f t="shared" ref="K3011:K3074" si="143">TEXT(H3011,"yyyy")</f>
        <v>2018</v>
      </c>
      <c r="L3011" s="15">
        <v>0.9226967592592592</v>
      </c>
      <c r="M3011">
        <f>HOUR(K3011:K15053)</f>
        <v>0</v>
      </c>
      <c r="N3011">
        <f>MINUTE(K3011:K15053)</f>
        <v>0</v>
      </c>
      <c r="O3011">
        <f>SECOND(K3011:K15053)</f>
        <v>0</v>
      </c>
      <c r="P3011">
        <v>48.26</v>
      </c>
      <c r="Q3011">
        <f>G3011-P3011</f>
        <v>9730.83</v>
      </c>
      <c r="R3011" t="s">
        <v>1099</v>
      </c>
      <c r="S3011" t="s">
        <v>18</v>
      </c>
      <c r="T3011" t="s">
        <v>19</v>
      </c>
    </row>
    <row r="3012" spans="1:20" x14ac:dyDescent="0.35">
      <c r="A3012" t="s">
        <v>11</v>
      </c>
      <c r="B3012" t="s">
        <v>197</v>
      </c>
      <c r="C3012" t="s">
        <v>13</v>
      </c>
      <c r="D3012" t="s">
        <v>14</v>
      </c>
      <c r="E3012" t="s">
        <v>23</v>
      </c>
      <c r="F3012" t="s">
        <v>24</v>
      </c>
      <c r="G3012">
        <v>32963</v>
      </c>
      <c r="H3012" s="1">
        <v>43336</v>
      </c>
      <c r="I3012" t="str">
        <f t="shared" si="141"/>
        <v>24</v>
      </c>
      <c r="J3012" t="str">
        <f t="shared" si="142"/>
        <v>August</v>
      </c>
      <c r="K3012" t="str">
        <f t="shared" si="143"/>
        <v>2018</v>
      </c>
      <c r="L3012" s="15">
        <v>0.92873842592592604</v>
      </c>
      <c r="M3012">
        <f>HOUR(K3012:K15054)</f>
        <v>0</v>
      </c>
      <c r="N3012">
        <f>MINUTE(K3012:K15054)</f>
        <v>0</v>
      </c>
      <c r="O3012">
        <f>SECOND(K3012:K15054)</f>
        <v>0</v>
      </c>
      <c r="P3012">
        <v>35.4</v>
      </c>
      <c r="Q3012">
        <f>G3012-P3012</f>
        <v>32927.599999999999</v>
      </c>
      <c r="R3012" t="s">
        <v>350</v>
      </c>
      <c r="S3012" t="s">
        <v>18</v>
      </c>
      <c r="T3012" t="s">
        <v>19</v>
      </c>
    </row>
    <row r="3013" spans="1:20" x14ac:dyDescent="0.35">
      <c r="A3013" t="s">
        <v>11</v>
      </c>
      <c r="B3013" t="s">
        <v>89</v>
      </c>
      <c r="C3013" t="s">
        <v>13</v>
      </c>
      <c r="D3013" t="s">
        <v>14</v>
      </c>
      <c r="E3013" t="s">
        <v>90</v>
      </c>
      <c r="F3013" t="s">
        <v>24</v>
      </c>
      <c r="G3013">
        <v>608.15</v>
      </c>
      <c r="H3013" s="1">
        <v>43336</v>
      </c>
      <c r="I3013" t="str">
        <f t="shared" si="141"/>
        <v>24</v>
      </c>
      <c r="J3013" t="str">
        <f t="shared" si="142"/>
        <v>August</v>
      </c>
      <c r="K3013" t="str">
        <f t="shared" si="143"/>
        <v>2018</v>
      </c>
      <c r="L3013" s="15">
        <v>0.93478009259259265</v>
      </c>
      <c r="M3013">
        <f>HOUR(K3013:K15055)</f>
        <v>0</v>
      </c>
      <c r="N3013">
        <f>MINUTE(K3013:K15055)</f>
        <v>0</v>
      </c>
      <c r="O3013">
        <f>SECOND(K3013:K15055)</f>
        <v>0</v>
      </c>
      <c r="P3013">
        <v>34.159999999999997</v>
      </c>
      <c r="Q3013">
        <f>G3013-P3013</f>
        <v>573.99</v>
      </c>
      <c r="R3013" t="s">
        <v>1100</v>
      </c>
      <c r="S3013" t="s">
        <v>18</v>
      </c>
      <c r="T3013" t="s">
        <v>19</v>
      </c>
    </row>
    <row r="3014" spans="1:20" x14ac:dyDescent="0.35">
      <c r="A3014" t="s">
        <v>11</v>
      </c>
      <c r="B3014" t="s">
        <v>56</v>
      </c>
      <c r="C3014" t="s">
        <v>13</v>
      </c>
      <c r="D3014" t="s">
        <v>20</v>
      </c>
      <c r="E3014" t="s">
        <v>57</v>
      </c>
      <c r="F3014" t="s">
        <v>16</v>
      </c>
      <c r="G3014">
        <v>3057.53</v>
      </c>
      <c r="H3014" s="1">
        <v>43336</v>
      </c>
      <c r="I3014" t="str">
        <f t="shared" si="141"/>
        <v>24</v>
      </c>
      <c r="J3014" t="str">
        <f t="shared" si="142"/>
        <v>August</v>
      </c>
      <c r="K3014" t="str">
        <f t="shared" si="143"/>
        <v>2018</v>
      </c>
      <c r="L3014" s="15">
        <v>0.94081018518518522</v>
      </c>
      <c r="M3014">
        <f>HOUR(K3014:K15056)</f>
        <v>0</v>
      </c>
      <c r="N3014">
        <f>MINUTE(K3014:K15056)</f>
        <v>0</v>
      </c>
      <c r="O3014">
        <f>SECOND(K3014:K15056)</f>
        <v>0</v>
      </c>
      <c r="P3014">
        <v>30.15</v>
      </c>
      <c r="Q3014">
        <f>G3014-P3014</f>
        <v>3027.38</v>
      </c>
      <c r="R3014" t="s">
        <v>224</v>
      </c>
      <c r="S3014" t="s">
        <v>18</v>
      </c>
      <c r="T3014" t="s">
        <v>19</v>
      </c>
    </row>
    <row r="3015" spans="1:20" x14ac:dyDescent="0.35">
      <c r="A3015" t="s">
        <v>11</v>
      </c>
      <c r="B3015" t="s">
        <v>25</v>
      </c>
      <c r="C3015" t="s">
        <v>13</v>
      </c>
      <c r="D3015" t="s">
        <v>14</v>
      </c>
      <c r="E3015" t="s">
        <v>26</v>
      </c>
      <c r="F3015" t="s">
        <v>16</v>
      </c>
      <c r="G3015">
        <v>2430.9899999999998</v>
      </c>
      <c r="H3015" s="1">
        <v>43336</v>
      </c>
      <c r="I3015" t="str">
        <f t="shared" si="141"/>
        <v>24</v>
      </c>
      <c r="J3015" t="str">
        <f t="shared" si="142"/>
        <v>August</v>
      </c>
      <c r="K3015" t="str">
        <f t="shared" si="143"/>
        <v>2018</v>
      </c>
      <c r="L3015" s="15">
        <v>0.94685185185185183</v>
      </c>
      <c r="M3015">
        <f>HOUR(K3015:K15057)</f>
        <v>0</v>
      </c>
      <c r="N3015">
        <f>MINUTE(K3015:K15057)</f>
        <v>0</v>
      </c>
      <c r="O3015">
        <f>SECOND(K3015:K15057)</f>
        <v>0</v>
      </c>
      <c r="P3015">
        <v>76.17</v>
      </c>
      <c r="Q3015">
        <f>G3015-P3015</f>
        <v>2354.8199999999997</v>
      </c>
      <c r="R3015" t="s">
        <v>293</v>
      </c>
      <c r="S3015" t="s">
        <v>18</v>
      </c>
      <c r="T3015" t="s">
        <v>19</v>
      </c>
    </row>
    <row r="3016" spans="1:20" x14ac:dyDescent="0.35">
      <c r="A3016" t="s">
        <v>11</v>
      </c>
      <c r="B3016" t="s">
        <v>215</v>
      </c>
      <c r="C3016" t="s">
        <v>13</v>
      </c>
      <c r="D3016" t="s">
        <v>14</v>
      </c>
      <c r="E3016" t="s">
        <v>216</v>
      </c>
      <c r="F3016" t="s">
        <v>24</v>
      </c>
      <c r="G3016">
        <v>1524.04</v>
      </c>
      <c r="H3016" s="1">
        <v>43336</v>
      </c>
      <c r="I3016" t="str">
        <f t="shared" si="141"/>
        <v>24</v>
      </c>
      <c r="J3016" t="str">
        <f t="shared" si="142"/>
        <v>August</v>
      </c>
      <c r="K3016" t="str">
        <f t="shared" si="143"/>
        <v>2018</v>
      </c>
      <c r="L3016" s="15">
        <v>0.95289351851851845</v>
      </c>
      <c r="M3016">
        <f>HOUR(K3016:K15058)</f>
        <v>0</v>
      </c>
      <c r="N3016">
        <f>MINUTE(K3016:K15058)</f>
        <v>0</v>
      </c>
      <c r="O3016">
        <f>SECOND(K3016:K15058)</f>
        <v>0</v>
      </c>
      <c r="P3016">
        <v>20.88</v>
      </c>
      <c r="Q3016">
        <f>G3016-P3016</f>
        <v>1503.1599999999999</v>
      </c>
      <c r="R3016" t="s">
        <v>440</v>
      </c>
      <c r="S3016" t="s">
        <v>18</v>
      </c>
      <c r="T3016" t="s">
        <v>19</v>
      </c>
    </row>
    <row r="3017" spans="1:20" x14ac:dyDescent="0.35">
      <c r="A3017" t="s">
        <v>29</v>
      </c>
      <c r="B3017" t="s">
        <v>132</v>
      </c>
      <c r="C3017" t="s">
        <v>13</v>
      </c>
      <c r="D3017" t="s">
        <v>31</v>
      </c>
      <c r="E3017" t="s">
        <v>50</v>
      </c>
      <c r="F3017" t="s">
        <v>24</v>
      </c>
      <c r="G3017">
        <v>2431.08</v>
      </c>
      <c r="H3017" s="1">
        <v>43336</v>
      </c>
      <c r="I3017" t="str">
        <f t="shared" si="141"/>
        <v>24</v>
      </c>
      <c r="J3017" t="str">
        <f t="shared" si="142"/>
        <v>August</v>
      </c>
      <c r="K3017" t="str">
        <f t="shared" si="143"/>
        <v>2018</v>
      </c>
      <c r="L3017" s="15">
        <v>0.95833333333333337</v>
      </c>
      <c r="M3017">
        <f>HOUR(K3017:K15059)</f>
        <v>0</v>
      </c>
      <c r="N3017">
        <f>MINUTE(K3017:K15059)</f>
        <v>0</v>
      </c>
      <c r="O3017">
        <f>SECOND(K3017:K15059)</f>
        <v>0</v>
      </c>
      <c r="P3017">
        <v>41</v>
      </c>
      <c r="Q3017">
        <f>G3017-P3017</f>
        <v>2390.08</v>
      </c>
      <c r="R3017" t="s">
        <v>1833</v>
      </c>
      <c r="S3017" t="s">
        <v>18</v>
      </c>
      <c r="T3017" t="s">
        <v>19</v>
      </c>
    </row>
    <row r="3018" spans="1:20" x14ac:dyDescent="0.35">
      <c r="A3018" t="s">
        <v>11</v>
      </c>
      <c r="B3018" t="s">
        <v>56</v>
      </c>
      <c r="C3018" t="s">
        <v>13</v>
      </c>
      <c r="D3018" t="s">
        <v>20</v>
      </c>
      <c r="E3018" t="s">
        <v>57</v>
      </c>
      <c r="F3018" t="s">
        <v>16</v>
      </c>
      <c r="G3018">
        <v>3010.83</v>
      </c>
      <c r="H3018" s="1">
        <v>43336</v>
      </c>
      <c r="I3018" t="str">
        <f t="shared" si="141"/>
        <v>24</v>
      </c>
      <c r="J3018" t="str">
        <f t="shared" si="142"/>
        <v>August</v>
      </c>
      <c r="K3018" t="str">
        <f t="shared" si="143"/>
        <v>2018</v>
      </c>
      <c r="L3018" s="15">
        <v>0.95912037037037035</v>
      </c>
      <c r="M3018">
        <f>HOUR(K3018:K15060)</f>
        <v>0</v>
      </c>
      <c r="N3018">
        <f>MINUTE(K3018:K15060)</f>
        <v>0</v>
      </c>
      <c r="O3018">
        <f>SECOND(K3018:K15060)</f>
        <v>0</v>
      </c>
      <c r="P3018">
        <v>46.7</v>
      </c>
      <c r="Q3018">
        <f>G3018-P3018</f>
        <v>2964.13</v>
      </c>
      <c r="R3018" t="s">
        <v>1101</v>
      </c>
      <c r="S3018" t="s">
        <v>18</v>
      </c>
      <c r="T3018" t="s">
        <v>19</v>
      </c>
    </row>
    <row r="3019" spans="1:20" x14ac:dyDescent="0.35">
      <c r="A3019" t="s">
        <v>11</v>
      </c>
      <c r="B3019" t="s">
        <v>25</v>
      </c>
      <c r="C3019" t="s">
        <v>13</v>
      </c>
      <c r="D3019" t="s">
        <v>14</v>
      </c>
      <c r="E3019" t="s">
        <v>26</v>
      </c>
      <c r="F3019" t="s">
        <v>16</v>
      </c>
      <c r="G3019">
        <v>2421.04</v>
      </c>
      <c r="H3019" s="1">
        <v>43336</v>
      </c>
      <c r="I3019" t="str">
        <f t="shared" si="141"/>
        <v>24</v>
      </c>
      <c r="J3019" t="str">
        <f t="shared" si="142"/>
        <v>August</v>
      </c>
      <c r="K3019" t="str">
        <f t="shared" si="143"/>
        <v>2018</v>
      </c>
      <c r="L3019" s="15">
        <v>0.96710648148148148</v>
      </c>
      <c r="M3019">
        <f>HOUR(K3019:K15061)</f>
        <v>0</v>
      </c>
      <c r="N3019">
        <f>MINUTE(K3019:K15061)</f>
        <v>0</v>
      </c>
      <c r="O3019">
        <f>SECOND(K3019:K15061)</f>
        <v>0</v>
      </c>
      <c r="P3019">
        <v>9.9499999999999993</v>
      </c>
      <c r="Q3019">
        <f>G3019-P3019</f>
        <v>2411.09</v>
      </c>
      <c r="R3019" t="s">
        <v>662</v>
      </c>
      <c r="S3019" t="s">
        <v>18</v>
      </c>
      <c r="T3019" t="s">
        <v>19</v>
      </c>
    </row>
    <row r="3020" spans="1:20" x14ac:dyDescent="0.35">
      <c r="A3020" t="s">
        <v>11</v>
      </c>
      <c r="B3020" t="s">
        <v>239</v>
      </c>
      <c r="C3020" t="s">
        <v>13</v>
      </c>
      <c r="D3020" t="s">
        <v>20</v>
      </c>
      <c r="E3020" t="s">
        <v>240</v>
      </c>
      <c r="F3020" t="s">
        <v>16</v>
      </c>
      <c r="G3020">
        <v>6671.41</v>
      </c>
      <c r="H3020" s="1">
        <v>43336</v>
      </c>
      <c r="I3020" t="str">
        <f t="shared" si="141"/>
        <v>24</v>
      </c>
      <c r="J3020" t="str">
        <f t="shared" si="142"/>
        <v>August</v>
      </c>
      <c r="K3020" t="str">
        <f t="shared" si="143"/>
        <v>2018</v>
      </c>
      <c r="L3020" s="15">
        <v>0.97509259259259251</v>
      </c>
      <c r="M3020">
        <f>HOUR(K3020:K15062)</f>
        <v>0</v>
      </c>
      <c r="N3020">
        <f>MINUTE(K3020:K15062)</f>
        <v>0</v>
      </c>
      <c r="O3020">
        <f>SECOND(K3020:K15062)</f>
        <v>0</v>
      </c>
      <c r="P3020">
        <v>60.58</v>
      </c>
      <c r="Q3020">
        <f>G3020-P3020</f>
        <v>6610.83</v>
      </c>
      <c r="R3020" t="s">
        <v>1102</v>
      </c>
      <c r="S3020" t="s">
        <v>18</v>
      </c>
      <c r="T3020" t="s">
        <v>19</v>
      </c>
    </row>
    <row r="3021" spans="1:20" x14ac:dyDescent="0.35">
      <c r="A3021" t="s">
        <v>11</v>
      </c>
      <c r="B3021" t="s">
        <v>85</v>
      </c>
      <c r="C3021" t="s">
        <v>13</v>
      </c>
      <c r="D3021" t="s">
        <v>20</v>
      </c>
      <c r="E3021" t="s">
        <v>86</v>
      </c>
      <c r="F3021" t="s">
        <v>16</v>
      </c>
      <c r="G3021">
        <v>18268.53</v>
      </c>
      <c r="H3021" s="1">
        <v>43336</v>
      </c>
      <c r="I3021" t="str">
        <f t="shared" si="141"/>
        <v>24</v>
      </c>
      <c r="J3021" t="str">
        <f t="shared" si="142"/>
        <v>August</v>
      </c>
      <c r="K3021" t="str">
        <f t="shared" si="143"/>
        <v>2018</v>
      </c>
      <c r="L3021" s="15">
        <v>0.98306712962962972</v>
      </c>
      <c r="M3021">
        <f>HOUR(K3021:K15063)</f>
        <v>0</v>
      </c>
      <c r="N3021">
        <f>MINUTE(K3021:K15063)</f>
        <v>0</v>
      </c>
      <c r="O3021">
        <f>SECOND(K3021:K15063)</f>
        <v>0</v>
      </c>
      <c r="P3021">
        <v>12.76</v>
      </c>
      <c r="Q3021">
        <f>G3021-P3021</f>
        <v>18255.77</v>
      </c>
      <c r="R3021" t="s">
        <v>252</v>
      </c>
      <c r="S3021" t="s">
        <v>18</v>
      </c>
      <c r="T3021" t="s">
        <v>19</v>
      </c>
    </row>
    <row r="3022" spans="1:20" x14ac:dyDescent="0.35">
      <c r="A3022" t="s">
        <v>11</v>
      </c>
      <c r="B3022" t="s">
        <v>211</v>
      </c>
      <c r="C3022" t="s">
        <v>13</v>
      </c>
      <c r="D3022" t="s">
        <v>14</v>
      </c>
      <c r="E3022" t="s">
        <v>212</v>
      </c>
      <c r="F3022" t="s">
        <v>16</v>
      </c>
      <c r="G3022">
        <v>2992.11</v>
      </c>
      <c r="H3022" s="1">
        <v>43336</v>
      </c>
      <c r="I3022" t="str">
        <f t="shared" si="141"/>
        <v>24</v>
      </c>
      <c r="J3022" t="str">
        <f t="shared" si="142"/>
        <v>August</v>
      </c>
      <c r="K3022" t="str">
        <f t="shared" si="143"/>
        <v>2018</v>
      </c>
      <c r="L3022" s="15">
        <v>0.99105324074074075</v>
      </c>
      <c r="M3022">
        <f>HOUR(K3022:K15064)</f>
        <v>0</v>
      </c>
      <c r="N3022">
        <f>MINUTE(K3022:K15064)</f>
        <v>0</v>
      </c>
      <c r="O3022">
        <f>SECOND(K3022:K15064)</f>
        <v>0</v>
      </c>
      <c r="P3022">
        <v>17.8</v>
      </c>
      <c r="Q3022">
        <f>G3022-P3022</f>
        <v>2974.31</v>
      </c>
      <c r="R3022" t="s">
        <v>1103</v>
      </c>
      <c r="S3022" t="s">
        <v>18</v>
      </c>
      <c r="T3022" t="s">
        <v>19</v>
      </c>
    </row>
    <row r="3023" spans="1:20" x14ac:dyDescent="0.35">
      <c r="A3023" t="s">
        <v>11</v>
      </c>
      <c r="B3023" t="s">
        <v>22</v>
      </c>
      <c r="C3023" t="s">
        <v>13</v>
      </c>
      <c r="D3023" t="s">
        <v>20</v>
      </c>
      <c r="E3023" t="s">
        <v>23</v>
      </c>
      <c r="F3023" t="s">
        <v>24</v>
      </c>
      <c r="G3023">
        <v>1672.12</v>
      </c>
      <c r="H3023" s="1">
        <v>43336</v>
      </c>
      <c r="I3023" t="str">
        <f t="shared" si="141"/>
        <v>24</v>
      </c>
      <c r="J3023" t="str">
        <f t="shared" si="142"/>
        <v>August</v>
      </c>
      <c r="K3023" t="str">
        <f t="shared" si="143"/>
        <v>2018</v>
      </c>
      <c r="L3023" s="15">
        <v>0.99903935185185189</v>
      </c>
      <c r="M3023">
        <f>HOUR(K3023:K15065)</f>
        <v>0</v>
      </c>
      <c r="N3023">
        <f>MINUTE(K3023:K15065)</f>
        <v>0</v>
      </c>
      <c r="O3023">
        <f>SECOND(K3023:K15065)</f>
        <v>0</v>
      </c>
      <c r="P3023">
        <v>12.59</v>
      </c>
      <c r="Q3023">
        <f>G3023-P3023</f>
        <v>1659.53</v>
      </c>
      <c r="R3023" t="s">
        <v>21</v>
      </c>
      <c r="S3023" t="s">
        <v>18</v>
      </c>
      <c r="T3023" t="s">
        <v>19</v>
      </c>
    </row>
    <row r="3024" spans="1:20" x14ac:dyDescent="0.35">
      <c r="A3024" t="s">
        <v>11</v>
      </c>
      <c r="B3024" t="s">
        <v>132</v>
      </c>
      <c r="C3024" t="s">
        <v>13</v>
      </c>
      <c r="D3024" t="s">
        <v>20</v>
      </c>
      <c r="E3024" t="s">
        <v>50</v>
      </c>
      <c r="F3024" t="s">
        <v>24</v>
      </c>
      <c r="G3024">
        <v>2416.3000000000002</v>
      </c>
      <c r="H3024" s="1">
        <v>43337</v>
      </c>
      <c r="I3024" t="str">
        <f t="shared" si="141"/>
        <v>25</v>
      </c>
      <c r="J3024" t="str">
        <f t="shared" si="142"/>
        <v>August</v>
      </c>
      <c r="K3024" t="str">
        <f t="shared" si="143"/>
        <v>2018</v>
      </c>
      <c r="L3024" s="15">
        <v>4.0729166666666664E-2</v>
      </c>
      <c r="M3024">
        <f>HOUR(K3024:K15066)</f>
        <v>0</v>
      </c>
      <c r="N3024">
        <f>MINUTE(K3024:K15066)</f>
        <v>0</v>
      </c>
      <c r="O3024">
        <f>SECOND(K3024:K15066)</f>
        <v>0</v>
      </c>
      <c r="P3024">
        <v>14.78</v>
      </c>
      <c r="Q3024">
        <f>G3024-P3024</f>
        <v>2401.52</v>
      </c>
      <c r="R3024" t="s">
        <v>241</v>
      </c>
      <c r="S3024" t="s">
        <v>18</v>
      </c>
      <c r="T3024" t="s">
        <v>19</v>
      </c>
    </row>
    <row r="3025" spans="1:20" x14ac:dyDescent="0.35">
      <c r="A3025" t="s">
        <v>11</v>
      </c>
      <c r="B3025" t="s">
        <v>312</v>
      </c>
      <c r="C3025" t="s">
        <v>13</v>
      </c>
      <c r="D3025" t="s">
        <v>14</v>
      </c>
      <c r="E3025" t="s">
        <v>59</v>
      </c>
      <c r="F3025" t="s">
        <v>16</v>
      </c>
      <c r="G3025">
        <v>2587.36</v>
      </c>
      <c r="H3025" s="1">
        <v>43337</v>
      </c>
      <c r="I3025" t="str">
        <f t="shared" si="141"/>
        <v>25</v>
      </c>
      <c r="J3025" t="str">
        <f t="shared" si="142"/>
        <v>August</v>
      </c>
      <c r="K3025" t="str">
        <f t="shared" si="143"/>
        <v>2018</v>
      </c>
      <c r="L3025" s="15">
        <v>7.0011574074074087E-2</v>
      </c>
      <c r="M3025">
        <f>HOUR(K3025:K15067)</f>
        <v>0</v>
      </c>
      <c r="N3025">
        <f>MINUTE(K3025:K15067)</f>
        <v>0</v>
      </c>
      <c r="O3025">
        <f>SECOND(K3025:K15067)</f>
        <v>0</v>
      </c>
      <c r="P3025">
        <v>9.8699999999999992</v>
      </c>
      <c r="Q3025">
        <f>G3025-P3025</f>
        <v>2577.4900000000002</v>
      </c>
      <c r="R3025" t="s">
        <v>475</v>
      </c>
      <c r="S3025" t="s">
        <v>18</v>
      </c>
      <c r="T3025" t="s">
        <v>19</v>
      </c>
    </row>
    <row r="3026" spans="1:20" x14ac:dyDescent="0.35">
      <c r="A3026" t="s">
        <v>29</v>
      </c>
      <c r="B3026" t="s">
        <v>173</v>
      </c>
      <c r="C3026" t="s">
        <v>13</v>
      </c>
      <c r="D3026" t="s">
        <v>31</v>
      </c>
      <c r="E3026" t="s">
        <v>174</v>
      </c>
      <c r="F3026" t="s">
        <v>24</v>
      </c>
      <c r="G3026">
        <v>8446.43</v>
      </c>
      <c r="H3026" s="1">
        <v>43337</v>
      </c>
      <c r="I3026" t="str">
        <f t="shared" si="141"/>
        <v>25</v>
      </c>
      <c r="J3026" t="str">
        <f t="shared" si="142"/>
        <v>August</v>
      </c>
      <c r="K3026" t="str">
        <f t="shared" si="143"/>
        <v>2018</v>
      </c>
      <c r="L3026" s="15">
        <v>8.3333333333333329E-2</v>
      </c>
      <c r="M3026">
        <f>HOUR(K3026:K15068)</f>
        <v>0</v>
      </c>
      <c r="N3026">
        <f>MINUTE(K3026:K15068)</f>
        <v>0</v>
      </c>
      <c r="O3026">
        <f>SECOND(K3026:K15068)</f>
        <v>0</v>
      </c>
      <c r="P3026">
        <v>130</v>
      </c>
      <c r="Q3026">
        <f>G3026-P3026</f>
        <v>8316.43</v>
      </c>
      <c r="R3026" t="s">
        <v>1833</v>
      </c>
      <c r="S3026" t="s">
        <v>18</v>
      </c>
      <c r="T3026" t="s">
        <v>19</v>
      </c>
    </row>
    <row r="3027" spans="1:20" x14ac:dyDescent="0.35">
      <c r="A3027" t="s">
        <v>29</v>
      </c>
      <c r="B3027" t="s">
        <v>65</v>
      </c>
      <c r="C3027" t="s">
        <v>13</v>
      </c>
      <c r="D3027" t="s">
        <v>31</v>
      </c>
      <c r="E3027" t="s">
        <v>66</v>
      </c>
      <c r="F3027" t="s">
        <v>16</v>
      </c>
      <c r="G3027">
        <v>3328.01</v>
      </c>
      <c r="H3027" s="1">
        <v>43337</v>
      </c>
      <c r="I3027" t="str">
        <f t="shared" si="141"/>
        <v>25</v>
      </c>
      <c r="J3027" t="str">
        <f t="shared" si="142"/>
        <v>August</v>
      </c>
      <c r="K3027" t="str">
        <f t="shared" si="143"/>
        <v>2018</v>
      </c>
      <c r="L3027" s="15">
        <v>8.3333333333333329E-2</v>
      </c>
      <c r="M3027">
        <f>HOUR(K3027:K15069)</f>
        <v>0</v>
      </c>
      <c r="N3027">
        <f>MINUTE(K3027:K15069)</f>
        <v>0</v>
      </c>
      <c r="O3027">
        <f>SECOND(K3027:K15069)</f>
        <v>0</v>
      </c>
      <c r="P3027">
        <v>26</v>
      </c>
      <c r="Q3027">
        <f>G3027-P3027</f>
        <v>3302.01</v>
      </c>
      <c r="R3027" t="s">
        <v>1833</v>
      </c>
      <c r="S3027" t="s">
        <v>18</v>
      </c>
      <c r="T3027" t="s">
        <v>19</v>
      </c>
    </row>
    <row r="3028" spans="1:20" x14ac:dyDescent="0.35">
      <c r="A3028" t="s">
        <v>29</v>
      </c>
      <c r="B3028" t="s">
        <v>231</v>
      </c>
      <c r="C3028" t="s">
        <v>13</v>
      </c>
      <c r="D3028" t="s">
        <v>31</v>
      </c>
      <c r="E3028" t="s">
        <v>232</v>
      </c>
      <c r="F3028" t="s">
        <v>24</v>
      </c>
      <c r="G3028">
        <v>62404.22</v>
      </c>
      <c r="H3028" s="1">
        <v>43337</v>
      </c>
      <c r="I3028" t="str">
        <f t="shared" si="141"/>
        <v>25</v>
      </c>
      <c r="J3028" t="str">
        <f t="shared" si="142"/>
        <v>August</v>
      </c>
      <c r="K3028" t="str">
        <f t="shared" si="143"/>
        <v>2018</v>
      </c>
      <c r="L3028" s="15">
        <v>8.3333333333333329E-2</v>
      </c>
      <c r="M3028">
        <f>HOUR(K3028:K15070)</f>
        <v>0</v>
      </c>
      <c r="N3028">
        <f>MINUTE(K3028:K15070)</f>
        <v>0</v>
      </c>
      <c r="O3028">
        <f>SECOND(K3028:K15070)</f>
        <v>0</v>
      </c>
      <c r="P3028">
        <v>156</v>
      </c>
      <c r="Q3028">
        <f>G3028-P3028</f>
        <v>62248.22</v>
      </c>
      <c r="R3028" t="s">
        <v>1833</v>
      </c>
      <c r="S3028" t="s">
        <v>18</v>
      </c>
      <c r="T3028" t="s">
        <v>19</v>
      </c>
    </row>
    <row r="3029" spans="1:20" x14ac:dyDescent="0.35">
      <c r="A3029" t="s">
        <v>11</v>
      </c>
      <c r="B3029" t="s">
        <v>62</v>
      </c>
      <c r="C3029" t="s">
        <v>13</v>
      </c>
      <c r="D3029" t="s">
        <v>20</v>
      </c>
      <c r="E3029" t="s">
        <v>63</v>
      </c>
      <c r="F3029" t="s">
        <v>24</v>
      </c>
      <c r="G3029">
        <v>2588.1999999999998</v>
      </c>
      <c r="H3029" s="1">
        <v>43337</v>
      </c>
      <c r="I3029" t="str">
        <f t="shared" si="141"/>
        <v>25</v>
      </c>
      <c r="J3029" t="str">
        <f t="shared" si="142"/>
        <v>August</v>
      </c>
      <c r="K3029" t="str">
        <f t="shared" si="143"/>
        <v>2018</v>
      </c>
      <c r="L3029" s="15">
        <v>9.6724537037037039E-2</v>
      </c>
      <c r="M3029">
        <f>HOUR(K3029:K15071)</f>
        <v>0</v>
      </c>
      <c r="N3029">
        <f>MINUTE(K3029:K15071)</f>
        <v>0</v>
      </c>
      <c r="O3029">
        <f>SECOND(K3029:K15071)</f>
        <v>0</v>
      </c>
      <c r="P3029">
        <v>44.37</v>
      </c>
      <c r="Q3029">
        <f>G3029-P3029</f>
        <v>2543.83</v>
      </c>
      <c r="R3029" t="s">
        <v>253</v>
      </c>
      <c r="S3029" t="s">
        <v>18</v>
      </c>
      <c r="T3029" t="s">
        <v>19</v>
      </c>
    </row>
    <row r="3030" spans="1:20" x14ac:dyDescent="0.35">
      <c r="A3030" t="s">
        <v>11</v>
      </c>
      <c r="B3030" t="s">
        <v>47</v>
      </c>
      <c r="C3030" t="s">
        <v>13</v>
      </c>
      <c r="D3030" t="s">
        <v>14</v>
      </c>
      <c r="E3030" t="s">
        <v>48</v>
      </c>
      <c r="F3030" t="s">
        <v>24</v>
      </c>
      <c r="G3030">
        <v>6237.05</v>
      </c>
      <c r="H3030" s="1">
        <v>43337</v>
      </c>
      <c r="I3030" t="str">
        <f t="shared" si="141"/>
        <v>25</v>
      </c>
      <c r="J3030" t="str">
        <f t="shared" si="142"/>
        <v>August</v>
      </c>
      <c r="K3030" t="str">
        <f t="shared" si="143"/>
        <v>2018</v>
      </c>
      <c r="L3030" s="15">
        <v>0.12151620370370371</v>
      </c>
      <c r="M3030">
        <f>HOUR(K3030:K15072)</f>
        <v>0</v>
      </c>
      <c r="N3030">
        <f>MINUTE(K3030:K15072)</f>
        <v>0</v>
      </c>
      <c r="O3030">
        <f>SECOND(K3030:K15072)</f>
        <v>0</v>
      </c>
      <c r="P3030">
        <v>38.53</v>
      </c>
      <c r="Q3030">
        <f>G3030-P3030</f>
        <v>6198.52</v>
      </c>
      <c r="R3030" t="s">
        <v>1104</v>
      </c>
      <c r="S3030" t="s">
        <v>18</v>
      </c>
      <c r="T3030" t="s">
        <v>19</v>
      </c>
    </row>
    <row r="3031" spans="1:20" x14ac:dyDescent="0.35">
      <c r="A3031" t="s">
        <v>11</v>
      </c>
      <c r="B3031" t="s">
        <v>100</v>
      </c>
      <c r="C3031" t="s">
        <v>13</v>
      </c>
      <c r="D3031" t="s">
        <v>14</v>
      </c>
      <c r="E3031" t="s">
        <v>101</v>
      </c>
      <c r="F3031" t="s">
        <v>16</v>
      </c>
      <c r="G3031">
        <v>4386.62</v>
      </c>
      <c r="H3031" s="1">
        <v>43337</v>
      </c>
      <c r="I3031" t="str">
        <f t="shared" si="141"/>
        <v>25</v>
      </c>
      <c r="J3031" t="str">
        <f t="shared" si="142"/>
        <v>August</v>
      </c>
      <c r="K3031" t="str">
        <f t="shared" si="143"/>
        <v>2018</v>
      </c>
      <c r="L3031" s="15">
        <v>0.14631944444444445</v>
      </c>
      <c r="M3031">
        <f>HOUR(K3031:K15073)</f>
        <v>0</v>
      </c>
      <c r="N3031">
        <f>MINUTE(K3031:K15073)</f>
        <v>0</v>
      </c>
      <c r="O3031">
        <f>SECOND(K3031:K15073)</f>
        <v>0</v>
      </c>
      <c r="P3031">
        <v>13.79</v>
      </c>
      <c r="Q3031">
        <f>G3031-P3031</f>
        <v>4372.83</v>
      </c>
      <c r="R3031" t="s">
        <v>509</v>
      </c>
      <c r="S3031" t="s">
        <v>18</v>
      </c>
      <c r="T3031" t="s">
        <v>19</v>
      </c>
    </row>
    <row r="3032" spans="1:20" x14ac:dyDescent="0.35">
      <c r="A3032" t="s">
        <v>29</v>
      </c>
      <c r="B3032" t="s">
        <v>247</v>
      </c>
      <c r="C3032" t="s">
        <v>13</v>
      </c>
      <c r="D3032" t="s">
        <v>208</v>
      </c>
      <c r="E3032" t="s">
        <v>248</v>
      </c>
      <c r="F3032" t="s">
        <v>16</v>
      </c>
      <c r="G3032">
        <v>1255.67</v>
      </c>
      <c r="H3032" s="1">
        <v>43337</v>
      </c>
      <c r="I3032" t="str">
        <f t="shared" si="141"/>
        <v>25</v>
      </c>
      <c r="J3032" t="str">
        <f t="shared" si="142"/>
        <v>August</v>
      </c>
      <c r="K3032" t="str">
        <f t="shared" si="143"/>
        <v>2018</v>
      </c>
      <c r="L3032" s="15">
        <v>0.16666666666666666</v>
      </c>
      <c r="M3032">
        <f>HOUR(K3032:K15074)</f>
        <v>0</v>
      </c>
      <c r="N3032">
        <f>MINUTE(K3032:K15074)</f>
        <v>0</v>
      </c>
      <c r="O3032">
        <f>SECOND(K3032:K15074)</f>
        <v>0</v>
      </c>
      <c r="P3032">
        <v>182</v>
      </c>
      <c r="Q3032">
        <f>G3032-P3032</f>
        <v>1073.67</v>
      </c>
      <c r="R3032" t="s">
        <v>1833</v>
      </c>
      <c r="S3032" t="s">
        <v>18</v>
      </c>
      <c r="T3032" t="s">
        <v>19</v>
      </c>
    </row>
    <row r="3033" spans="1:20" x14ac:dyDescent="0.35">
      <c r="A3033" t="s">
        <v>29</v>
      </c>
      <c r="B3033" t="s">
        <v>197</v>
      </c>
      <c r="C3033" t="s">
        <v>13</v>
      </c>
      <c r="D3033" t="s">
        <v>31</v>
      </c>
      <c r="E3033" t="s">
        <v>23</v>
      </c>
      <c r="F3033" t="s">
        <v>24</v>
      </c>
      <c r="G3033">
        <v>32935</v>
      </c>
      <c r="H3033" s="1">
        <v>43337</v>
      </c>
      <c r="I3033" t="str">
        <f t="shared" si="141"/>
        <v>25</v>
      </c>
      <c r="J3033" t="str">
        <f t="shared" si="142"/>
        <v>August</v>
      </c>
      <c r="K3033" t="str">
        <f t="shared" si="143"/>
        <v>2018</v>
      </c>
      <c r="L3033" s="15">
        <v>0.16666666666666666</v>
      </c>
      <c r="M3033">
        <f>HOUR(K3033:K15075)</f>
        <v>0</v>
      </c>
      <c r="N3033">
        <f>MINUTE(K3033:K15075)</f>
        <v>0</v>
      </c>
      <c r="O3033">
        <f>SECOND(K3033:K15075)</f>
        <v>0</v>
      </c>
      <c r="P3033">
        <v>28</v>
      </c>
      <c r="Q3033">
        <f>G3033-P3033</f>
        <v>32907</v>
      </c>
      <c r="R3033" t="s">
        <v>1833</v>
      </c>
      <c r="S3033" t="s">
        <v>18</v>
      </c>
      <c r="T3033" t="s">
        <v>19</v>
      </c>
    </row>
    <row r="3034" spans="1:20" x14ac:dyDescent="0.35">
      <c r="A3034" t="s">
        <v>11</v>
      </c>
      <c r="B3034" t="s">
        <v>62</v>
      </c>
      <c r="C3034" t="s">
        <v>13</v>
      </c>
      <c r="D3034" t="s">
        <v>14</v>
      </c>
      <c r="E3034" t="s">
        <v>63</v>
      </c>
      <c r="F3034" t="s">
        <v>24</v>
      </c>
      <c r="G3034">
        <v>2583.73</v>
      </c>
      <c r="H3034" s="1">
        <v>43337</v>
      </c>
      <c r="I3034" t="str">
        <f t="shared" si="141"/>
        <v>25</v>
      </c>
      <c r="J3034" t="str">
        <f t="shared" si="142"/>
        <v>August</v>
      </c>
      <c r="K3034" t="str">
        <f t="shared" si="143"/>
        <v>2018</v>
      </c>
      <c r="L3034" s="15">
        <v>0.1690625</v>
      </c>
      <c r="M3034">
        <f>HOUR(K3034:K15076)</f>
        <v>0</v>
      </c>
      <c r="N3034">
        <f>MINUTE(K3034:K15076)</f>
        <v>0</v>
      </c>
      <c r="O3034">
        <f>SECOND(K3034:K15076)</f>
        <v>0</v>
      </c>
      <c r="P3034">
        <v>4.47</v>
      </c>
      <c r="Q3034">
        <f>G3034-P3034</f>
        <v>2579.2600000000002</v>
      </c>
      <c r="R3034" t="s">
        <v>363</v>
      </c>
      <c r="S3034" t="s">
        <v>18</v>
      </c>
      <c r="T3034" t="s">
        <v>19</v>
      </c>
    </row>
    <row r="3035" spans="1:20" x14ac:dyDescent="0.35">
      <c r="A3035" t="s">
        <v>11</v>
      </c>
      <c r="B3035" t="s">
        <v>37</v>
      </c>
      <c r="C3035" t="s">
        <v>13</v>
      </c>
      <c r="D3035" t="s">
        <v>20</v>
      </c>
      <c r="E3035" t="s">
        <v>38</v>
      </c>
      <c r="F3035" t="s">
        <v>16</v>
      </c>
      <c r="G3035">
        <v>3245.99</v>
      </c>
      <c r="H3035" s="1">
        <v>43337</v>
      </c>
      <c r="I3035" t="str">
        <f t="shared" si="141"/>
        <v>25</v>
      </c>
      <c r="J3035" t="str">
        <f t="shared" si="142"/>
        <v>August</v>
      </c>
      <c r="K3035" t="str">
        <f t="shared" si="143"/>
        <v>2018</v>
      </c>
      <c r="L3035" s="15">
        <v>0.18241898148148147</v>
      </c>
      <c r="M3035">
        <f>HOUR(K3035:K15077)</f>
        <v>0</v>
      </c>
      <c r="N3035">
        <f>MINUTE(K3035:K15077)</f>
        <v>0</v>
      </c>
      <c r="O3035">
        <f>SECOND(K3035:K15077)</f>
        <v>0</v>
      </c>
      <c r="P3035">
        <v>27.58</v>
      </c>
      <c r="Q3035">
        <f>G3035-P3035</f>
        <v>3218.41</v>
      </c>
      <c r="R3035" t="s">
        <v>411</v>
      </c>
      <c r="S3035" t="s">
        <v>18</v>
      </c>
      <c r="T3035" t="s">
        <v>19</v>
      </c>
    </row>
    <row r="3036" spans="1:20" x14ac:dyDescent="0.35">
      <c r="A3036" t="s">
        <v>11</v>
      </c>
      <c r="B3036" t="s">
        <v>80</v>
      </c>
      <c r="C3036" t="s">
        <v>13</v>
      </c>
      <c r="D3036" t="s">
        <v>14</v>
      </c>
      <c r="E3036" t="s">
        <v>81</v>
      </c>
      <c r="F3036" t="s">
        <v>24</v>
      </c>
      <c r="G3036">
        <v>15868.49</v>
      </c>
      <c r="H3036" s="1">
        <v>43337</v>
      </c>
      <c r="I3036" t="str">
        <f t="shared" si="141"/>
        <v>25</v>
      </c>
      <c r="J3036" t="str">
        <f t="shared" si="142"/>
        <v>August</v>
      </c>
      <c r="K3036" t="str">
        <f t="shared" si="143"/>
        <v>2018</v>
      </c>
      <c r="L3036" s="15">
        <v>0.19577546296296297</v>
      </c>
      <c r="M3036">
        <f>HOUR(K3036:K15078)</f>
        <v>0</v>
      </c>
      <c r="N3036">
        <f>MINUTE(K3036:K15078)</f>
        <v>0</v>
      </c>
      <c r="O3036">
        <f>SECOND(K3036:K15078)</f>
        <v>0</v>
      </c>
      <c r="P3036">
        <v>45.86</v>
      </c>
      <c r="Q3036">
        <f>G3036-P3036</f>
        <v>15822.63</v>
      </c>
      <c r="R3036" t="s">
        <v>609</v>
      </c>
      <c r="S3036" t="s">
        <v>18</v>
      </c>
      <c r="T3036" t="s">
        <v>19</v>
      </c>
    </row>
    <row r="3037" spans="1:20" x14ac:dyDescent="0.35">
      <c r="A3037" t="s">
        <v>29</v>
      </c>
      <c r="B3037" t="s">
        <v>289</v>
      </c>
      <c r="C3037" t="s">
        <v>13</v>
      </c>
      <c r="D3037" t="s">
        <v>31</v>
      </c>
      <c r="E3037" t="s">
        <v>290</v>
      </c>
      <c r="F3037" t="s">
        <v>24</v>
      </c>
      <c r="G3037">
        <v>2605.5100000000002</v>
      </c>
      <c r="H3037" s="1">
        <v>43337</v>
      </c>
      <c r="I3037" t="str">
        <f t="shared" si="141"/>
        <v>25</v>
      </c>
      <c r="J3037" t="str">
        <f t="shared" si="142"/>
        <v>August</v>
      </c>
      <c r="K3037" t="str">
        <f t="shared" si="143"/>
        <v>2018</v>
      </c>
      <c r="L3037" s="15">
        <v>0.20833333333333334</v>
      </c>
      <c r="M3037">
        <f>HOUR(K3037:K15079)</f>
        <v>0</v>
      </c>
      <c r="N3037">
        <f>MINUTE(K3037:K15079)</f>
        <v>0</v>
      </c>
      <c r="O3037">
        <f>SECOND(K3037:K15079)</f>
        <v>0</v>
      </c>
      <c r="P3037">
        <v>26</v>
      </c>
      <c r="Q3037">
        <f>G3037-P3037</f>
        <v>2579.5100000000002</v>
      </c>
      <c r="R3037" t="s">
        <v>1833</v>
      </c>
      <c r="S3037" t="s">
        <v>18</v>
      </c>
      <c r="T3037" t="s">
        <v>19</v>
      </c>
    </row>
    <row r="3038" spans="1:20" x14ac:dyDescent="0.35">
      <c r="A3038" t="s">
        <v>29</v>
      </c>
      <c r="B3038" t="s">
        <v>118</v>
      </c>
      <c r="C3038" t="s">
        <v>13</v>
      </c>
      <c r="D3038" t="s">
        <v>31</v>
      </c>
      <c r="E3038" t="s">
        <v>119</v>
      </c>
      <c r="F3038" t="s">
        <v>16</v>
      </c>
      <c r="G3038">
        <v>19600.38</v>
      </c>
      <c r="H3038" s="1">
        <v>43337</v>
      </c>
      <c r="I3038" t="str">
        <f t="shared" si="141"/>
        <v>25</v>
      </c>
      <c r="J3038" t="str">
        <f t="shared" si="142"/>
        <v>August</v>
      </c>
      <c r="K3038" t="str">
        <f t="shared" si="143"/>
        <v>2018</v>
      </c>
      <c r="L3038" s="15">
        <v>0.20833333333333334</v>
      </c>
      <c r="M3038">
        <f>HOUR(K3038:K15080)</f>
        <v>0</v>
      </c>
      <c r="N3038">
        <f>MINUTE(K3038:K15080)</f>
        <v>0</v>
      </c>
      <c r="O3038">
        <f>SECOND(K3038:K15080)</f>
        <v>0</v>
      </c>
      <c r="P3038">
        <v>45</v>
      </c>
      <c r="Q3038">
        <f>G3038-P3038</f>
        <v>19555.38</v>
      </c>
      <c r="R3038" t="s">
        <v>1833</v>
      </c>
      <c r="S3038" t="s">
        <v>18</v>
      </c>
      <c r="T3038" t="s">
        <v>19</v>
      </c>
    </row>
    <row r="3039" spans="1:20" x14ac:dyDescent="0.35">
      <c r="A3039" t="s">
        <v>29</v>
      </c>
      <c r="B3039" t="s">
        <v>134</v>
      </c>
      <c r="C3039" t="s">
        <v>13</v>
      </c>
      <c r="D3039" t="s">
        <v>31</v>
      </c>
      <c r="E3039" t="s">
        <v>135</v>
      </c>
      <c r="F3039" t="s">
        <v>16</v>
      </c>
      <c r="G3039">
        <v>5621.52</v>
      </c>
      <c r="H3039" s="1">
        <v>43337</v>
      </c>
      <c r="I3039" t="str">
        <f t="shared" si="141"/>
        <v>25</v>
      </c>
      <c r="J3039" t="str">
        <f t="shared" si="142"/>
        <v>August</v>
      </c>
      <c r="K3039" t="str">
        <f t="shared" si="143"/>
        <v>2018</v>
      </c>
      <c r="L3039" s="15">
        <v>0.20833333333333334</v>
      </c>
      <c r="M3039">
        <f>HOUR(K3039:K15081)</f>
        <v>0</v>
      </c>
      <c r="N3039">
        <f>MINUTE(K3039:K15081)</f>
        <v>0</v>
      </c>
      <c r="O3039">
        <f>SECOND(K3039:K15081)</f>
        <v>0</v>
      </c>
      <c r="P3039">
        <v>43</v>
      </c>
      <c r="Q3039">
        <f>G3039-P3039</f>
        <v>5578.52</v>
      </c>
      <c r="R3039" t="s">
        <v>1833</v>
      </c>
      <c r="S3039" t="s">
        <v>18</v>
      </c>
      <c r="T3039" t="s">
        <v>19</v>
      </c>
    </row>
    <row r="3040" spans="1:20" x14ac:dyDescent="0.35">
      <c r="A3040" t="s">
        <v>29</v>
      </c>
      <c r="B3040" t="s">
        <v>207</v>
      </c>
      <c r="C3040" t="s">
        <v>13</v>
      </c>
      <c r="D3040" t="s">
        <v>31</v>
      </c>
      <c r="E3040" t="s">
        <v>137</v>
      </c>
      <c r="F3040" t="s">
        <v>24</v>
      </c>
      <c r="G3040">
        <v>36253.74</v>
      </c>
      <c r="H3040" s="1">
        <v>43337</v>
      </c>
      <c r="I3040" t="str">
        <f t="shared" si="141"/>
        <v>25</v>
      </c>
      <c r="J3040" t="str">
        <f t="shared" si="142"/>
        <v>August</v>
      </c>
      <c r="K3040" t="str">
        <f t="shared" si="143"/>
        <v>2018</v>
      </c>
      <c r="L3040" s="15">
        <v>0.20833333333333334</v>
      </c>
      <c r="M3040">
        <f>HOUR(K3040:K15082)</f>
        <v>0</v>
      </c>
      <c r="N3040">
        <f>MINUTE(K3040:K15082)</f>
        <v>0</v>
      </c>
      <c r="O3040">
        <f>SECOND(K3040:K15082)</f>
        <v>0</v>
      </c>
      <c r="P3040">
        <v>37</v>
      </c>
      <c r="Q3040">
        <f>G3040-P3040</f>
        <v>36216.74</v>
      </c>
      <c r="R3040" t="s">
        <v>1833</v>
      </c>
      <c r="S3040" t="s">
        <v>18</v>
      </c>
      <c r="T3040" t="s">
        <v>19</v>
      </c>
    </row>
    <row r="3041" spans="1:20" x14ac:dyDescent="0.35">
      <c r="A3041" t="s">
        <v>11</v>
      </c>
      <c r="B3041" t="s">
        <v>154</v>
      </c>
      <c r="C3041" t="s">
        <v>13</v>
      </c>
      <c r="D3041" t="s">
        <v>14</v>
      </c>
      <c r="E3041" t="s">
        <v>155</v>
      </c>
      <c r="F3041" t="s">
        <v>16</v>
      </c>
      <c r="G3041">
        <v>1901.12</v>
      </c>
      <c r="H3041" s="1">
        <v>43337</v>
      </c>
      <c r="I3041" t="str">
        <f t="shared" si="141"/>
        <v>25</v>
      </c>
      <c r="J3041" t="str">
        <f t="shared" si="142"/>
        <v>August</v>
      </c>
      <c r="K3041" t="str">
        <f t="shared" si="143"/>
        <v>2018</v>
      </c>
      <c r="L3041" s="15">
        <v>0.21428240740740742</v>
      </c>
      <c r="M3041">
        <f>HOUR(K3041:K15083)</f>
        <v>0</v>
      </c>
      <c r="N3041">
        <f>MINUTE(K3041:K15083)</f>
        <v>0</v>
      </c>
      <c r="O3041">
        <f>SECOND(K3041:K15083)</f>
        <v>0</v>
      </c>
      <c r="P3041">
        <v>11.45</v>
      </c>
      <c r="Q3041">
        <f>G3041-P3041</f>
        <v>1889.6699999999998</v>
      </c>
      <c r="R3041" t="s">
        <v>1105</v>
      </c>
      <c r="S3041" t="s">
        <v>18</v>
      </c>
      <c r="T3041" t="s">
        <v>19</v>
      </c>
    </row>
    <row r="3042" spans="1:20" x14ac:dyDescent="0.35">
      <c r="A3042" t="s">
        <v>29</v>
      </c>
      <c r="B3042" t="s">
        <v>45</v>
      </c>
      <c r="C3042" t="s">
        <v>13</v>
      </c>
      <c r="D3042" t="s">
        <v>31</v>
      </c>
      <c r="E3042" t="s">
        <v>46</v>
      </c>
      <c r="F3042" t="s">
        <v>24</v>
      </c>
      <c r="G3042">
        <v>9164.27</v>
      </c>
      <c r="H3042" s="1">
        <v>43337</v>
      </c>
      <c r="I3042" t="str">
        <f t="shared" si="141"/>
        <v>25</v>
      </c>
      <c r="J3042" t="str">
        <f t="shared" si="142"/>
        <v>August</v>
      </c>
      <c r="K3042" t="str">
        <f t="shared" si="143"/>
        <v>2018</v>
      </c>
      <c r="L3042" s="15">
        <v>0.25</v>
      </c>
      <c r="M3042">
        <f>HOUR(K3042:K15084)</f>
        <v>0</v>
      </c>
      <c r="N3042">
        <f>MINUTE(K3042:K15084)</f>
        <v>0</v>
      </c>
      <c r="O3042">
        <f>SECOND(K3042:K15084)</f>
        <v>0</v>
      </c>
      <c r="P3042">
        <v>77</v>
      </c>
      <c r="Q3042">
        <f>G3042-P3042</f>
        <v>9087.27</v>
      </c>
      <c r="R3042" t="s">
        <v>1833</v>
      </c>
      <c r="S3042" t="s">
        <v>18</v>
      </c>
      <c r="T3042" t="s">
        <v>19</v>
      </c>
    </row>
    <row r="3043" spans="1:20" x14ac:dyDescent="0.35">
      <c r="A3043" t="s">
        <v>11</v>
      </c>
      <c r="B3043" t="s">
        <v>25</v>
      </c>
      <c r="C3043" t="s">
        <v>13</v>
      </c>
      <c r="D3043" t="s">
        <v>14</v>
      </c>
      <c r="E3043" t="s">
        <v>26</v>
      </c>
      <c r="F3043" t="s">
        <v>16</v>
      </c>
      <c r="G3043">
        <v>2401.81</v>
      </c>
      <c r="H3043" s="1">
        <v>43337</v>
      </c>
      <c r="I3043" t="str">
        <f t="shared" si="141"/>
        <v>25</v>
      </c>
      <c r="J3043" t="str">
        <f t="shared" si="142"/>
        <v>August</v>
      </c>
      <c r="K3043" t="str">
        <f t="shared" si="143"/>
        <v>2018</v>
      </c>
      <c r="L3043" s="15">
        <v>0.27613425925925927</v>
      </c>
      <c r="M3043">
        <f>HOUR(K3043:K15085)</f>
        <v>0</v>
      </c>
      <c r="N3043">
        <f>MINUTE(K3043:K15085)</f>
        <v>0</v>
      </c>
      <c r="O3043">
        <f>SECOND(K3043:K15085)</f>
        <v>0</v>
      </c>
      <c r="P3043">
        <v>19.23</v>
      </c>
      <c r="Q3043">
        <f>G3043-P3043</f>
        <v>2382.58</v>
      </c>
      <c r="R3043" t="s">
        <v>435</v>
      </c>
      <c r="S3043" t="s">
        <v>18</v>
      </c>
      <c r="T3043" t="s">
        <v>19</v>
      </c>
    </row>
    <row r="3044" spans="1:20" x14ac:dyDescent="0.35">
      <c r="A3044" t="s">
        <v>11</v>
      </c>
      <c r="B3044" t="s">
        <v>140</v>
      </c>
      <c r="C3044" t="s">
        <v>13</v>
      </c>
      <c r="D3044" t="s">
        <v>20</v>
      </c>
      <c r="E3044" t="s">
        <v>141</v>
      </c>
      <c r="F3044" t="s">
        <v>24</v>
      </c>
      <c r="G3044">
        <v>5749.52</v>
      </c>
      <c r="H3044" s="1">
        <v>43337</v>
      </c>
      <c r="I3044" t="str">
        <f t="shared" si="141"/>
        <v>25</v>
      </c>
      <c r="J3044" t="str">
        <f t="shared" si="142"/>
        <v>August</v>
      </c>
      <c r="K3044" t="str">
        <f t="shared" si="143"/>
        <v>2018</v>
      </c>
      <c r="L3044" s="15">
        <v>0.30703703703703705</v>
      </c>
      <c r="M3044">
        <f>HOUR(K3044:K15086)</f>
        <v>0</v>
      </c>
      <c r="N3044">
        <f>MINUTE(K3044:K15086)</f>
        <v>0</v>
      </c>
      <c r="O3044">
        <f>SECOND(K3044:K15086)</f>
        <v>0</v>
      </c>
      <c r="P3044">
        <v>31.11</v>
      </c>
      <c r="Q3044">
        <f>G3044-P3044</f>
        <v>5718.4100000000008</v>
      </c>
      <c r="R3044" t="s">
        <v>261</v>
      </c>
      <c r="S3044" t="s">
        <v>18</v>
      </c>
      <c r="T3044" t="s">
        <v>19</v>
      </c>
    </row>
    <row r="3045" spans="1:20" x14ac:dyDescent="0.35">
      <c r="A3045" t="s">
        <v>11</v>
      </c>
      <c r="B3045" t="s">
        <v>239</v>
      </c>
      <c r="C3045" t="s">
        <v>13</v>
      </c>
      <c r="D3045" t="s">
        <v>20</v>
      </c>
      <c r="E3045" t="s">
        <v>240</v>
      </c>
      <c r="F3045" t="s">
        <v>16</v>
      </c>
      <c r="G3045">
        <v>6648.52</v>
      </c>
      <c r="H3045" s="1">
        <v>43337</v>
      </c>
      <c r="I3045" t="str">
        <f t="shared" si="141"/>
        <v>25</v>
      </c>
      <c r="J3045" t="str">
        <f t="shared" si="142"/>
        <v>August</v>
      </c>
      <c r="K3045" t="str">
        <f t="shared" si="143"/>
        <v>2018</v>
      </c>
      <c r="L3045" s="15">
        <v>0.33184027777777775</v>
      </c>
      <c r="M3045">
        <f>HOUR(K3045:K15087)</f>
        <v>0</v>
      </c>
      <c r="N3045">
        <f>MINUTE(K3045:K15087)</f>
        <v>0</v>
      </c>
      <c r="O3045">
        <f>SECOND(K3045:K15087)</f>
        <v>0</v>
      </c>
      <c r="P3045">
        <v>22.89</v>
      </c>
      <c r="Q3045">
        <f>G3045-P3045</f>
        <v>6625.63</v>
      </c>
      <c r="R3045" t="s">
        <v>574</v>
      </c>
      <c r="S3045" t="s">
        <v>18</v>
      </c>
      <c r="T3045" t="s">
        <v>19</v>
      </c>
    </row>
    <row r="3046" spans="1:20" x14ac:dyDescent="0.35">
      <c r="A3046" t="s">
        <v>11</v>
      </c>
      <c r="B3046" t="s">
        <v>47</v>
      </c>
      <c r="C3046" t="s">
        <v>13</v>
      </c>
      <c r="D3046" t="s">
        <v>14</v>
      </c>
      <c r="E3046" t="s">
        <v>48</v>
      </c>
      <c r="F3046" t="s">
        <v>24</v>
      </c>
      <c r="G3046">
        <v>6168.42</v>
      </c>
      <c r="H3046" s="1">
        <v>43337</v>
      </c>
      <c r="I3046" t="str">
        <f t="shared" si="141"/>
        <v>25</v>
      </c>
      <c r="J3046" t="str">
        <f t="shared" si="142"/>
        <v>August</v>
      </c>
      <c r="K3046" t="str">
        <f t="shared" si="143"/>
        <v>2018</v>
      </c>
      <c r="L3046" s="15">
        <v>0.3432175925925926</v>
      </c>
      <c r="M3046">
        <f>HOUR(K3046:K15088)</f>
        <v>0</v>
      </c>
      <c r="N3046">
        <f>MINUTE(K3046:K15088)</f>
        <v>0</v>
      </c>
      <c r="O3046">
        <f>SECOND(K3046:K15088)</f>
        <v>0</v>
      </c>
      <c r="P3046">
        <v>68.63</v>
      </c>
      <c r="Q3046">
        <f>G3046-P3046</f>
        <v>6099.79</v>
      </c>
      <c r="R3046" t="s">
        <v>412</v>
      </c>
      <c r="S3046" t="s">
        <v>18</v>
      </c>
      <c r="T3046" t="s">
        <v>19</v>
      </c>
    </row>
    <row r="3047" spans="1:20" x14ac:dyDescent="0.35">
      <c r="A3047" t="s">
        <v>11</v>
      </c>
      <c r="B3047" t="s">
        <v>62</v>
      </c>
      <c r="C3047" t="s">
        <v>13</v>
      </c>
      <c r="D3047" t="s">
        <v>14</v>
      </c>
      <c r="E3047" t="s">
        <v>63</v>
      </c>
      <c r="F3047" t="s">
        <v>24</v>
      </c>
      <c r="G3047">
        <v>2575.56</v>
      </c>
      <c r="H3047" s="1">
        <v>43337</v>
      </c>
      <c r="I3047" t="str">
        <f t="shared" si="141"/>
        <v>25</v>
      </c>
      <c r="J3047" t="str">
        <f t="shared" si="142"/>
        <v>August</v>
      </c>
      <c r="K3047" t="str">
        <f t="shared" si="143"/>
        <v>2018</v>
      </c>
      <c r="L3047" s="15">
        <v>0.35373842592592591</v>
      </c>
      <c r="M3047">
        <f>HOUR(K3047:K15089)</f>
        <v>0</v>
      </c>
      <c r="N3047">
        <f>MINUTE(K3047:K15089)</f>
        <v>0</v>
      </c>
      <c r="O3047">
        <f>SECOND(K3047:K15089)</f>
        <v>0</v>
      </c>
      <c r="P3047">
        <v>8.17</v>
      </c>
      <c r="Q3047">
        <f>G3047-P3047</f>
        <v>2567.39</v>
      </c>
      <c r="R3047" t="s">
        <v>1024</v>
      </c>
      <c r="S3047" t="s">
        <v>18</v>
      </c>
      <c r="T3047" t="s">
        <v>19</v>
      </c>
    </row>
    <row r="3048" spans="1:20" x14ac:dyDescent="0.35">
      <c r="A3048" t="s">
        <v>11</v>
      </c>
      <c r="B3048" t="s">
        <v>161</v>
      </c>
      <c r="C3048" t="s">
        <v>13</v>
      </c>
      <c r="D3048" t="s">
        <v>14</v>
      </c>
      <c r="E3048" t="s">
        <v>162</v>
      </c>
      <c r="F3048" t="s">
        <v>24</v>
      </c>
      <c r="G3048">
        <v>2922.83</v>
      </c>
      <c r="H3048" s="1">
        <v>43337</v>
      </c>
      <c r="I3048" t="str">
        <f t="shared" si="141"/>
        <v>25</v>
      </c>
      <c r="J3048" t="str">
        <f t="shared" si="142"/>
        <v>August</v>
      </c>
      <c r="K3048" t="str">
        <f t="shared" si="143"/>
        <v>2018</v>
      </c>
      <c r="L3048" s="15">
        <v>0.36425925925925928</v>
      </c>
      <c r="M3048">
        <f>HOUR(K3048:K15090)</f>
        <v>0</v>
      </c>
      <c r="N3048">
        <f>MINUTE(K3048:K15090)</f>
        <v>0</v>
      </c>
      <c r="O3048">
        <f>SECOND(K3048:K15090)</f>
        <v>0</v>
      </c>
      <c r="P3048">
        <v>9.73</v>
      </c>
      <c r="Q3048">
        <f>G3048-P3048</f>
        <v>2913.1</v>
      </c>
      <c r="R3048" t="s">
        <v>950</v>
      </c>
      <c r="S3048" t="s">
        <v>18</v>
      </c>
      <c r="T3048" t="s">
        <v>19</v>
      </c>
    </row>
    <row r="3049" spans="1:20" x14ac:dyDescent="0.35">
      <c r="A3049" t="s">
        <v>11</v>
      </c>
      <c r="B3049" t="s">
        <v>22</v>
      </c>
      <c r="C3049" t="s">
        <v>13</v>
      </c>
      <c r="D3049" t="s">
        <v>20</v>
      </c>
      <c r="E3049" t="s">
        <v>23</v>
      </c>
      <c r="F3049" t="s">
        <v>24</v>
      </c>
      <c r="G3049">
        <v>1659.52</v>
      </c>
      <c r="H3049" s="1">
        <v>43337</v>
      </c>
      <c r="I3049" t="str">
        <f t="shared" si="141"/>
        <v>25</v>
      </c>
      <c r="J3049" t="str">
        <f t="shared" si="142"/>
        <v>August</v>
      </c>
      <c r="K3049" t="str">
        <f t="shared" si="143"/>
        <v>2018</v>
      </c>
      <c r="L3049" s="15">
        <v>0.3747800925925926</v>
      </c>
      <c r="M3049">
        <f>HOUR(K3049:K15091)</f>
        <v>0</v>
      </c>
      <c r="N3049">
        <f>MINUTE(K3049:K15091)</f>
        <v>0</v>
      </c>
      <c r="O3049">
        <f>SECOND(K3049:K15091)</f>
        <v>0</v>
      </c>
      <c r="P3049">
        <v>12.6</v>
      </c>
      <c r="Q3049">
        <f>G3049-P3049</f>
        <v>1646.92</v>
      </c>
      <c r="R3049" t="s">
        <v>1106</v>
      </c>
      <c r="S3049" t="s">
        <v>18</v>
      </c>
      <c r="T3049" t="s">
        <v>19</v>
      </c>
    </row>
    <row r="3050" spans="1:20" x14ac:dyDescent="0.35">
      <c r="A3050" t="s">
        <v>29</v>
      </c>
      <c r="B3050" t="s">
        <v>56</v>
      </c>
      <c r="C3050" t="s">
        <v>13</v>
      </c>
      <c r="D3050" t="s">
        <v>41</v>
      </c>
      <c r="E3050" t="s">
        <v>57</v>
      </c>
      <c r="F3050" t="s">
        <v>16</v>
      </c>
      <c r="G3050">
        <v>2897.83</v>
      </c>
      <c r="H3050" s="1">
        <v>43337</v>
      </c>
      <c r="I3050" t="str">
        <f t="shared" si="141"/>
        <v>25</v>
      </c>
      <c r="J3050" t="str">
        <f t="shared" si="142"/>
        <v>August</v>
      </c>
      <c r="K3050" t="str">
        <f t="shared" si="143"/>
        <v>2018</v>
      </c>
      <c r="L3050" s="15">
        <v>0.375</v>
      </c>
      <c r="M3050">
        <f>HOUR(K3050:K15092)</f>
        <v>0</v>
      </c>
      <c r="N3050">
        <f>MINUTE(K3050:K15092)</f>
        <v>0</v>
      </c>
      <c r="O3050">
        <f>SECOND(K3050:K15092)</f>
        <v>0</v>
      </c>
      <c r="P3050">
        <v>113</v>
      </c>
      <c r="Q3050">
        <f>G3050-P3050</f>
        <v>2784.83</v>
      </c>
      <c r="R3050" t="s">
        <v>1833</v>
      </c>
      <c r="S3050" t="s">
        <v>18</v>
      </c>
      <c r="T3050" t="s">
        <v>19</v>
      </c>
    </row>
    <row r="3051" spans="1:20" x14ac:dyDescent="0.35">
      <c r="A3051" t="s">
        <v>11</v>
      </c>
      <c r="B3051" t="s">
        <v>128</v>
      </c>
      <c r="C3051" t="s">
        <v>13</v>
      </c>
      <c r="D3051" t="s">
        <v>14</v>
      </c>
      <c r="E3051" t="s">
        <v>129</v>
      </c>
      <c r="F3051" t="s">
        <v>24</v>
      </c>
      <c r="G3051">
        <v>58198.23</v>
      </c>
      <c r="H3051" s="1">
        <v>43337</v>
      </c>
      <c r="I3051" t="str">
        <f t="shared" si="141"/>
        <v>25</v>
      </c>
      <c r="J3051" t="str">
        <f t="shared" si="142"/>
        <v>August</v>
      </c>
      <c r="K3051" t="str">
        <f t="shared" si="143"/>
        <v>2018</v>
      </c>
      <c r="L3051" s="15">
        <v>0.38101851851851848</v>
      </c>
      <c r="M3051">
        <f>HOUR(K3051:K15093)</f>
        <v>0</v>
      </c>
      <c r="N3051">
        <f>MINUTE(K3051:K15093)</f>
        <v>0</v>
      </c>
      <c r="O3051">
        <f>SECOND(K3051:K15093)</f>
        <v>0</v>
      </c>
      <c r="P3051">
        <v>14.37</v>
      </c>
      <c r="Q3051">
        <f>G3051-P3051</f>
        <v>58183.86</v>
      </c>
      <c r="R3051" t="s">
        <v>614</v>
      </c>
      <c r="S3051" t="s">
        <v>18</v>
      </c>
      <c r="T3051" t="s">
        <v>19</v>
      </c>
    </row>
    <row r="3052" spans="1:20" x14ac:dyDescent="0.35">
      <c r="A3052" t="s">
        <v>11</v>
      </c>
      <c r="B3052" t="s">
        <v>289</v>
      </c>
      <c r="C3052" t="s">
        <v>13</v>
      </c>
      <c r="D3052" t="s">
        <v>14</v>
      </c>
      <c r="E3052" t="s">
        <v>290</v>
      </c>
      <c r="F3052" t="s">
        <v>24</v>
      </c>
      <c r="G3052">
        <v>2584.8200000000002</v>
      </c>
      <c r="H3052" s="1">
        <v>43337</v>
      </c>
      <c r="I3052" t="str">
        <f t="shared" si="141"/>
        <v>25</v>
      </c>
      <c r="J3052" t="str">
        <f t="shared" si="142"/>
        <v>August</v>
      </c>
      <c r="K3052" t="str">
        <f t="shared" si="143"/>
        <v>2018</v>
      </c>
      <c r="L3052" s="15">
        <v>0.38716435185185188</v>
      </c>
      <c r="M3052">
        <f>HOUR(K3052:K15094)</f>
        <v>0</v>
      </c>
      <c r="N3052">
        <f>MINUTE(K3052:K15094)</f>
        <v>0</v>
      </c>
      <c r="O3052">
        <f>SECOND(K3052:K15094)</f>
        <v>0</v>
      </c>
      <c r="P3052">
        <v>20.69</v>
      </c>
      <c r="Q3052">
        <f>G3052-P3052</f>
        <v>2564.13</v>
      </c>
      <c r="R3052" t="s">
        <v>471</v>
      </c>
      <c r="S3052" t="s">
        <v>18</v>
      </c>
      <c r="T3052" t="s">
        <v>19</v>
      </c>
    </row>
    <row r="3053" spans="1:20" x14ac:dyDescent="0.35">
      <c r="A3053" t="s">
        <v>11</v>
      </c>
      <c r="B3053" t="s">
        <v>80</v>
      </c>
      <c r="C3053" t="s">
        <v>13</v>
      </c>
      <c r="D3053" t="s">
        <v>14</v>
      </c>
      <c r="E3053" t="s">
        <v>81</v>
      </c>
      <c r="F3053" t="s">
        <v>24</v>
      </c>
      <c r="G3053">
        <v>15856.58</v>
      </c>
      <c r="H3053" s="1">
        <v>43337</v>
      </c>
      <c r="I3053" t="str">
        <f t="shared" si="141"/>
        <v>25</v>
      </c>
      <c r="J3053" t="str">
        <f t="shared" si="142"/>
        <v>August</v>
      </c>
      <c r="K3053" t="str">
        <f t="shared" si="143"/>
        <v>2018</v>
      </c>
      <c r="L3053" s="15">
        <v>0.39331018518518518</v>
      </c>
      <c r="M3053">
        <f>HOUR(K3053:K15095)</f>
        <v>0</v>
      </c>
      <c r="N3053">
        <f>MINUTE(K3053:K15095)</f>
        <v>0</v>
      </c>
      <c r="O3053">
        <f>SECOND(K3053:K15095)</f>
        <v>0</v>
      </c>
      <c r="P3053">
        <v>11.91</v>
      </c>
      <c r="Q3053">
        <f>G3053-P3053</f>
        <v>15844.67</v>
      </c>
      <c r="R3053" t="s">
        <v>177</v>
      </c>
      <c r="S3053" t="s">
        <v>18</v>
      </c>
      <c r="T3053" t="s">
        <v>19</v>
      </c>
    </row>
    <row r="3054" spans="1:20" x14ac:dyDescent="0.35">
      <c r="A3054" t="s">
        <v>11</v>
      </c>
      <c r="B3054" t="s">
        <v>182</v>
      </c>
      <c r="C3054" t="s">
        <v>13</v>
      </c>
      <c r="D3054" t="s">
        <v>20</v>
      </c>
      <c r="E3054" t="s">
        <v>183</v>
      </c>
      <c r="F3054" t="s">
        <v>24</v>
      </c>
      <c r="G3054">
        <v>10351.32</v>
      </c>
      <c r="H3054" s="1">
        <v>43337</v>
      </c>
      <c r="I3054" t="str">
        <f t="shared" si="141"/>
        <v>25</v>
      </c>
      <c r="J3054" t="str">
        <f t="shared" si="142"/>
        <v>August</v>
      </c>
      <c r="K3054" t="str">
        <f t="shared" si="143"/>
        <v>2018</v>
      </c>
      <c r="L3054" s="15">
        <v>0.39945601851851853</v>
      </c>
      <c r="M3054">
        <f>HOUR(K3054:K15096)</f>
        <v>0</v>
      </c>
      <c r="N3054">
        <f>MINUTE(K3054:K15096)</f>
        <v>0</v>
      </c>
      <c r="O3054">
        <f>SECOND(K3054:K15096)</f>
        <v>0</v>
      </c>
      <c r="P3054">
        <v>16.809999999999999</v>
      </c>
      <c r="Q3054">
        <f>G3054-P3054</f>
        <v>10334.51</v>
      </c>
      <c r="R3054" t="s">
        <v>1107</v>
      </c>
      <c r="S3054" t="s">
        <v>18</v>
      </c>
      <c r="T3054" t="s">
        <v>19</v>
      </c>
    </row>
    <row r="3055" spans="1:20" x14ac:dyDescent="0.35">
      <c r="A3055" t="s">
        <v>11</v>
      </c>
      <c r="B3055" t="s">
        <v>247</v>
      </c>
      <c r="C3055" t="s">
        <v>13</v>
      </c>
      <c r="D3055" t="s">
        <v>14</v>
      </c>
      <c r="E3055" t="s">
        <v>248</v>
      </c>
      <c r="F3055" t="s">
        <v>16</v>
      </c>
      <c r="G3055">
        <v>1232.71</v>
      </c>
      <c r="H3055" s="1">
        <v>43337</v>
      </c>
      <c r="I3055" t="str">
        <f t="shared" si="141"/>
        <v>25</v>
      </c>
      <c r="J3055" t="str">
        <f t="shared" si="142"/>
        <v>August</v>
      </c>
      <c r="K3055" t="str">
        <f t="shared" si="143"/>
        <v>2018</v>
      </c>
      <c r="L3055" s="15">
        <v>0.40560185185185182</v>
      </c>
      <c r="M3055">
        <f>HOUR(K3055:K15097)</f>
        <v>0</v>
      </c>
      <c r="N3055">
        <f>MINUTE(K3055:K15097)</f>
        <v>0</v>
      </c>
      <c r="O3055">
        <f>SECOND(K3055:K15097)</f>
        <v>0</v>
      </c>
      <c r="P3055">
        <v>22.96</v>
      </c>
      <c r="Q3055">
        <f>G3055-P3055</f>
        <v>1209.75</v>
      </c>
      <c r="R3055" t="s">
        <v>382</v>
      </c>
      <c r="S3055" t="s">
        <v>18</v>
      </c>
      <c r="T3055" t="s">
        <v>19</v>
      </c>
    </row>
    <row r="3056" spans="1:20" x14ac:dyDescent="0.35">
      <c r="A3056" t="s">
        <v>11</v>
      </c>
      <c r="B3056" t="s">
        <v>195</v>
      </c>
      <c r="C3056" t="s">
        <v>13</v>
      </c>
      <c r="D3056" t="s">
        <v>14</v>
      </c>
      <c r="E3056" t="s">
        <v>129</v>
      </c>
      <c r="F3056" t="s">
        <v>24</v>
      </c>
      <c r="G3056">
        <v>9760.8799999999992</v>
      </c>
      <c r="H3056" s="1">
        <v>43337</v>
      </c>
      <c r="I3056" t="str">
        <f t="shared" si="141"/>
        <v>25</v>
      </c>
      <c r="J3056" t="str">
        <f t="shared" si="142"/>
        <v>August</v>
      </c>
      <c r="K3056" t="str">
        <f t="shared" si="143"/>
        <v>2018</v>
      </c>
      <c r="L3056" s="15">
        <v>0.41174768518518517</v>
      </c>
      <c r="M3056">
        <f>HOUR(K3056:K15098)</f>
        <v>0</v>
      </c>
      <c r="N3056">
        <f>MINUTE(K3056:K15098)</f>
        <v>0</v>
      </c>
      <c r="O3056">
        <f>SECOND(K3056:K15098)</f>
        <v>0</v>
      </c>
      <c r="P3056">
        <v>18.21</v>
      </c>
      <c r="Q3056">
        <f>G3056-P3056</f>
        <v>9742.67</v>
      </c>
      <c r="R3056" t="s">
        <v>1108</v>
      </c>
      <c r="S3056" t="s">
        <v>18</v>
      </c>
      <c r="T3056" t="s">
        <v>19</v>
      </c>
    </row>
    <row r="3057" spans="1:20" x14ac:dyDescent="0.35">
      <c r="A3057" t="s">
        <v>29</v>
      </c>
      <c r="B3057" t="s">
        <v>186</v>
      </c>
      <c r="C3057" t="s">
        <v>13</v>
      </c>
      <c r="D3057" t="s">
        <v>31</v>
      </c>
      <c r="E3057" t="s">
        <v>187</v>
      </c>
      <c r="F3057" t="s">
        <v>16</v>
      </c>
      <c r="G3057">
        <v>3288.39</v>
      </c>
      <c r="H3057" s="1">
        <v>43337</v>
      </c>
      <c r="I3057" t="str">
        <f t="shared" si="141"/>
        <v>25</v>
      </c>
      <c r="J3057" t="str">
        <f t="shared" si="142"/>
        <v>August</v>
      </c>
      <c r="K3057" t="str">
        <f t="shared" si="143"/>
        <v>2018</v>
      </c>
      <c r="L3057" s="15">
        <v>0.41666666666666669</v>
      </c>
      <c r="M3057">
        <f>HOUR(K3057:K15099)</f>
        <v>0</v>
      </c>
      <c r="N3057">
        <f>MINUTE(K3057:K15099)</f>
        <v>0</v>
      </c>
      <c r="O3057">
        <f>SECOND(K3057:K15099)</f>
        <v>0</v>
      </c>
      <c r="P3057">
        <v>45</v>
      </c>
      <c r="Q3057">
        <f>G3057-P3057</f>
        <v>3243.39</v>
      </c>
      <c r="R3057" t="s">
        <v>1833</v>
      </c>
      <c r="S3057" t="s">
        <v>18</v>
      </c>
      <c r="T3057" t="s">
        <v>19</v>
      </c>
    </row>
    <row r="3058" spans="1:20" x14ac:dyDescent="0.35">
      <c r="A3058" t="s">
        <v>11</v>
      </c>
      <c r="B3058" t="s">
        <v>22</v>
      </c>
      <c r="C3058" t="s">
        <v>13</v>
      </c>
      <c r="D3058" t="s">
        <v>20</v>
      </c>
      <c r="E3058" t="s">
        <v>23</v>
      </c>
      <c r="F3058" t="s">
        <v>24</v>
      </c>
      <c r="G3058">
        <v>1582.27</v>
      </c>
      <c r="H3058" s="1">
        <v>43337</v>
      </c>
      <c r="I3058" t="str">
        <f t="shared" si="141"/>
        <v>25</v>
      </c>
      <c r="J3058" t="str">
        <f t="shared" si="142"/>
        <v>August</v>
      </c>
      <c r="K3058" t="str">
        <f t="shared" si="143"/>
        <v>2018</v>
      </c>
      <c r="L3058" s="15">
        <v>0.41817129629629629</v>
      </c>
      <c r="M3058">
        <f>HOUR(K3058:K15100)</f>
        <v>0</v>
      </c>
      <c r="N3058">
        <f>MINUTE(K3058:K15100)</f>
        <v>0</v>
      </c>
      <c r="O3058">
        <f>SECOND(K3058:K15100)</f>
        <v>0</v>
      </c>
      <c r="P3058">
        <v>77.25</v>
      </c>
      <c r="Q3058">
        <f>G3058-P3058</f>
        <v>1505.02</v>
      </c>
      <c r="R3058" t="s">
        <v>308</v>
      </c>
      <c r="S3058" t="s">
        <v>18</v>
      </c>
      <c r="T3058" t="s">
        <v>19</v>
      </c>
    </row>
    <row r="3059" spans="1:20" x14ac:dyDescent="0.35">
      <c r="A3059" t="s">
        <v>11</v>
      </c>
      <c r="B3059" t="s">
        <v>255</v>
      </c>
      <c r="C3059" t="s">
        <v>13</v>
      </c>
      <c r="D3059" t="s">
        <v>20</v>
      </c>
      <c r="E3059" t="s">
        <v>107</v>
      </c>
      <c r="F3059" t="s">
        <v>16</v>
      </c>
      <c r="G3059">
        <v>5169.95</v>
      </c>
      <c r="H3059" s="1">
        <v>43337</v>
      </c>
      <c r="I3059" t="str">
        <f t="shared" si="141"/>
        <v>25</v>
      </c>
      <c r="J3059" t="str">
        <f t="shared" si="142"/>
        <v>August</v>
      </c>
      <c r="K3059" t="str">
        <f t="shared" si="143"/>
        <v>2018</v>
      </c>
      <c r="L3059" s="15">
        <v>0.42571759259259262</v>
      </c>
      <c r="M3059">
        <f>HOUR(K3059:K15101)</f>
        <v>0</v>
      </c>
      <c r="N3059">
        <f>MINUTE(K3059:K15101)</f>
        <v>0</v>
      </c>
      <c r="O3059">
        <f>SECOND(K3059:K15101)</f>
        <v>0</v>
      </c>
      <c r="P3059">
        <v>23.1</v>
      </c>
      <c r="Q3059">
        <f>G3059-P3059</f>
        <v>5146.8499999999995</v>
      </c>
      <c r="R3059" t="s">
        <v>21</v>
      </c>
      <c r="S3059" t="s">
        <v>18</v>
      </c>
      <c r="T3059" t="s">
        <v>19</v>
      </c>
    </row>
    <row r="3060" spans="1:20" x14ac:dyDescent="0.35">
      <c r="A3060" t="s">
        <v>11</v>
      </c>
      <c r="B3060" t="s">
        <v>12</v>
      </c>
      <c r="C3060" t="s">
        <v>13</v>
      </c>
      <c r="D3060" t="s">
        <v>14</v>
      </c>
      <c r="E3060" t="s">
        <v>15</v>
      </c>
      <c r="F3060" t="s">
        <v>16</v>
      </c>
      <c r="G3060">
        <v>1716.67</v>
      </c>
      <c r="H3060" s="1">
        <v>43337</v>
      </c>
      <c r="I3060" t="str">
        <f t="shared" si="141"/>
        <v>25</v>
      </c>
      <c r="J3060" t="str">
        <f t="shared" si="142"/>
        <v>August</v>
      </c>
      <c r="K3060" t="str">
        <f t="shared" si="143"/>
        <v>2018</v>
      </c>
      <c r="L3060" s="15">
        <v>0.43326388888888889</v>
      </c>
      <c r="M3060">
        <f>HOUR(K3060:K15102)</f>
        <v>0</v>
      </c>
      <c r="N3060">
        <f>MINUTE(K3060:K15102)</f>
        <v>0</v>
      </c>
      <c r="O3060">
        <f>SECOND(K3060:K15102)</f>
        <v>0</v>
      </c>
      <c r="P3060">
        <v>8.64</v>
      </c>
      <c r="Q3060">
        <f>G3060-P3060</f>
        <v>1708.03</v>
      </c>
      <c r="R3060" t="s">
        <v>447</v>
      </c>
      <c r="S3060" t="s">
        <v>18</v>
      </c>
      <c r="T3060" t="s">
        <v>19</v>
      </c>
    </row>
    <row r="3061" spans="1:20" x14ac:dyDescent="0.35">
      <c r="A3061" t="s">
        <v>11</v>
      </c>
      <c r="B3061" t="s">
        <v>25</v>
      </c>
      <c r="C3061" t="s">
        <v>13</v>
      </c>
      <c r="D3061" t="s">
        <v>20</v>
      </c>
      <c r="E3061" t="s">
        <v>26</v>
      </c>
      <c r="F3061" t="s">
        <v>16</v>
      </c>
      <c r="G3061">
        <v>2397.9299999999998</v>
      </c>
      <c r="H3061" s="1">
        <v>43337</v>
      </c>
      <c r="I3061" t="str">
        <f t="shared" si="141"/>
        <v>25</v>
      </c>
      <c r="J3061" t="str">
        <f t="shared" si="142"/>
        <v>August</v>
      </c>
      <c r="K3061" t="str">
        <f t="shared" si="143"/>
        <v>2018</v>
      </c>
      <c r="L3061" s="15">
        <v>0.44081018518518517</v>
      </c>
      <c r="M3061">
        <f>HOUR(K3061:K15103)</f>
        <v>0</v>
      </c>
      <c r="N3061">
        <f>MINUTE(K3061:K15103)</f>
        <v>0</v>
      </c>
      <c r="O3061">
        <f>SECOND(K3061:K15103)</f>
        <v>0</v>
      </c>
      <c r="P3061">
        <v>3.88</v>
      </c>
      <c r="Q3061">
        <f>G3061-P3061</f>
        <v>2394.0499999999997</v>
      </c>
      <c r="R3061" t="s">
        <v>259</v>
      </c>
      <c r="S3061" t="s">
        <v>18</v>
      </c>
      <c r="T3061" t="s">
        <v>19</v>
      </c>
    </row>
    <row r="3062" spans="1:20" x14ac:dyDescent="0.35">
      <c r="A3062" t="s">
        <v>11</v>
      </c>
      <c r="B3062" t="s">
        <v>47</v>
      </c>
      <c r="C3062" t="s">
        <v>13</v>
      </c>
      <c r="D3062" t="s">
        <v>14</v>
      </c>
      <c r="E3062" t="s">
        <v>48</v>
      </c>
      <c r="F3062" t="s">
        <v>24</v>
      </c>
      <c r="G3062">
        <v>6154.41</v>
      </c>
      <c r="H3062" s="1">
        <v>43337</v>
      </c>
      <c r="I3062" t="str">
        <f t="shared" si="141"/>
        <v>25</v>
      </c>
      <c r="J3062" t="str">
        <f t="shared" si="142"/>
        <v>August</v>
      </c>
      <c r="K3062" t="str">
        <f t="shared" si="143"/>
        <v>2018</v>
      </c>
      <c r="L3062" s="15">
        <v>0.44836805555555559</v>
      </c>
      <c r="M3062">
        <f>HOUR(K3062:K15104)</f>
        <v>0</v>
      </c>
      <c r="N3062">
        <f>MINUTE(K3062:K15104)</f>
        <v>0</v>
      </c>
      <c r="O3062">
        <f>SECOND(K3062:K15104)</f>
        <v>0</v>
      </c>
      <c r="P3062">
        <v>14.01</v>
      </c>
      <c r="Q3062">
        <f>G3062-P3062</f>
        <v>6140.4</v>
      </c>
      <c r="R3062" t="s">
        <v>383</v>
      </c>
      <c r="S3062" t="s">
        <v>18</v>
      </c>
      <c r="T3062" t="s">
        <v>19</v>
      </c>
    </row>
    <row r="3063" spans="1:20" x14ac:dyDescent="0.35">
      <c r="A3063" t="s">
        <v>11</v>
      </c>
      <c r="B3063" t="s">
        <v>247</v>
      </c>
      <c r="C3063" t="s">
        <v>13</v>
      </c>
      <c r="D3063" t="s">
        <v>14</v>
      </c>
      <c r="E3063" t="s">
        <v>248</v>
      </c>
      <c r="F3063" t="s">
        <v>16</v>
      </c>
      <c r="G3063">
        <v>1204.4000000000001</v>
      </c>
      <c r="H3063" s="1">
        <v>43337</v>
      </c>
      <c r="I3063" t="str">
        <f t="shared" si="141"/>
        <v>25</v>
      </c>
      <c r="J3063" t="str">
        <f t="shared" si="142"/>
        <v>August</v>
      </c>
      <c r="K3063" t="str">
        <f t="shared" si="143"/>
        <v>2018</v>
      </c>
      <c r="L3063" s="15">
        <v>0.45591435185185186</v>
      </c>
      <c r="M3063">
        <f>HOUR(K3063:K15105)</f>
        <v>0</v>
      </c>
      <c r="N3063">
        <f>MINUTE(K3063:K15105)</f>
        <v>0</v>
      </c>
      <c r="O3063">
        <f>SECOND(K3063:K15105)</f>
        <v>0</v>
      </c>
      <c r="P3063">
        <v>28.31</v>
      </c>
      <c r="Q3063">
        <f>G3063-P3063</f>
        <v>1176.0900000000001</v>
      </c>
      <c r="R3063" t="s">
        <v>779</v>
      </c>
      <c r="S3063" t="s">
        <v>18</v>
      </c>
      <c r="T3063" t="s">
        <v>19</v>
      </c>
    </row>
    <row r="3064" spans="1:20" x14ac:dyDescent="0.35">
      <c r="A3064" t="s">
        <v>29</v>
      </c>
      <c r="B3064" t="s">
        <v>289</v>
      </c>
      <c r="C3064" t="s">
        <v>13</v>
      </c>
      <c r="D3064" t="s">
        <v>31</v>
      </c>
      <c r="E3064" t="s">
        <v>290</v>
      </c>
      <c r="F3064" t="s">
        <v>24</v>
      </c>
      <c r="G3064">
        <v>2567.8200000000002</v>
      </c>
      <c r="H3064" s="1">
        <v>43337</v>
      </c>
      <c r="I3064" t="str">
        <f t="shared" si="141"/>
        <v>25</v>
      </c>
      <c r="J3064" t="str">
        <f t="shared" si="142"/>
        <v>August</v>
      </c>
      <c r="K3064" t="str">
        <f t="shared" si="143"/>
        <v>2018</v>
      </c>
      <c r="L3064" s="15">
        <v>0.45833333333333331</v>
      </c>
      <c r="M3064">
        <f>HOUR(K3064:K15106)</f>
        <v>0</v>
      </c>
      <c r="N3064">
        <f>MINUTE(K3064:K15106)</f>
        <v>0</v>
      </c>
      <c r="O3064">
        <f>SECOND(K3064:K15106)</f>
        <v>0</v>
      </c>
      <c r="P3064">
        <v>17</v>
      </c>
      <c r="Q3064">
        <f>G3064-P3064</f>
        <v>2550.8200000000002</v>
      </c>
      <c r="R3064" t="s">
        <v>1833</v>
      </c>
      <c r="S3064" t="s">
        <v>18</v>
      </c>
      <c r="T3064" t="s">
        <v>19</v>
      </c>
    </row>
    <row r="3065" spans="1:20" x14ac:dyDescent="0.35">
      <c r="A3065" t="s">
        <v>11</v>
      </c>
      <c r="B3065" t="s">
        <v>25</v>
      </c>
      <c r="C3065" t="s">
        <v>13</v>
      </c>
      <c r="D3065" t="s">
        <v>14</v>
      </c>
      <c r="E3065" t="s">
        <v>26</v>
      </c>
      <c r="F3065" t="s">
        <v>16</v>
      </c>
      <c r="G3065">
        <v>2348.96</v>
      </c>
      <c r="H3065" s="1">
        <v>43337</v>
      </c>
      <c r="I3065" t="str">
        <f t="shared" si="141"/>
        <v>25</v>
      </c>
      <c r="J3065" t="str">
        <f t="shared" si="142"/>
        <v>August</v>
      </c>
      <c r="K3065" t="str">
        <f t="shared" si="143"/>
        <v>2018</v>
      </c>
      <c r="L3065" s="15">
        <v>0.46204861111111112</v>
      </c>
      <c r="M3065">
        <f>HOUR(K3065:K15107)</f>
        <v>0</v>
      </c>
      <c r="N3065">
        <f>MINUTE(K3065:K15107)</f>
        <v>0</v>
      </c>
      <c r="O3065">
        <f>SECOND(K3065:K15107)</f>
        <v>0</v>
      </c>
      <c r="P3065">
        <v>48.97</v>
      </c>
      <c r="Q3065">
        <f>G3065-P3065</f>
        <v>2299.9900000000002</v>
      </c>
      <c r="R3065" t="s">
        <v>1109</v>
      </c>
      <c r="S3065" t="s">
        <v>18</v>
      </c>
      <c r="T3065" t="s">
        <v>19</v>
      </c>
    </row>
    <row r="3066" spans="1:20" x14ac:dyDescent="0.35">
      <c r="A3066" t="s">
        <v>11</v>
      </c>
      <c r="B3066" t="s">
        <v>58</v>
      </c>
      <c r="C3066" t="s">
        <v>13</v>
      </c>
      <c r="D3066" t="s">
        <v>14</v>
      </c>
      <c r="E3066" t="s">
        <v>59</v>
      </c>
      <c r="F3066" t="s">
        <v>16</v>
      </c>
      <c r="G3066">
        <v>1759.25</v>
      </c>
      <c r="H3066" s="1">
        <v>43337</v>
      </c>
      <c r="I3066" t="str">
        <f t="shared" si="141"/>
        <v>25</v>
      </c>
      <c r="J3066" t="str">
        <f t="shared" si="142"/>
        <v>August</v>
      </c>
      <c r="K3066" t="str">
        <f t="shared" si="143"/>
        <v>2018</v>
      </c>
      <c r="L3066" s="15">
        <v>0.46751157407407407</v>
      </c>
      <c r="M3066">
        <f>HOUR(K3066:K15108)</f>
        <v>0</v>
      </c>
      <c r="N3066">
        <f>MINUTE(K3066:K15108)</f>
        <v>0</v>
      </c>
      <c r="O3066">
        <f>SECOND(K3066:K15108)</f>
        <v>0</v>
      </c>
      <c r="P3066">
        <v>7.59</v>
      </c>
      <c r="Q3066">
        <f>G3066-P3066</f>
        <v>1751.66</v>
      </c>
      <c r="R3066" t="s">
        <v>105</v>
      </c>
      <c r="S3066" t="s">
        <v>18</v>
      </c>
      <c r="T3066" t="s">
        <v>19</v>
      </c>
    </row>
    <row r="3067" spans="1:20" x14ac:dyDescent="0.35">
      <c r="A3067" t="s">
        <v>11</v>
      </c>
      <c r="B3067" t="s">
        <v>97</v>
      </c>
      <c r="C3067" t="s">
        <v>13</v>
      </c>
      <c r="D3067" t="s">
        <v>14</v>
      </c>
      <c r="E3067" t="s">
        <v>98</v>
      </c>
      <c r="F3067" t="s">
        <v>16</v>
      </c>
      <c r="G3067">
        <v>2170.4699999999998</v>
      </c>
      <c r="H3067" s="1">
        <v>43337</v>
      </c>
      <c r="I3067" t="str">
        <f t="shared" si="141"/>
        <v>25</v>
      </c>
      <c r="J3067" t="str">
        <f t="shared" si="142"/>
        <v>August</v>
      </c>
      <c r="K3067" t="str">
        <f t="shared" si="143"/>
        <v>2018</v>
      </c>
      <c r="L3067" s="15">
        <v>0.47298611111111111</v>
      </c>
      <c r="M3067">
        <f>HOUR(K3067:K15109)</f>
        <v>0</v>
      </c>
      <c r="N3067">
        <f>MINUTE(K3067:K15109)</f>
        <v>0</v>
      </c>
      <c r="O3067">
        <f>SECOND(K3067:K15109)</f>
        <v>0</v>
      </c>
      <c r="P3067">
        <v>17.25</v>
      </c>
      <c r="Q3067">
        <f>G3067-P3067</f>
        <v>2153.2199999999998</v>
      </c>
      <c r="R3067" t="s">
        <v>246</v>
      </c>
      <c r="S3067" t="s">
        <v>18</v>
      </c>
      <c r="T3067" t="s">
        <v>19</v>
      </c>
    </row>
    <row r="3068" spans="1:20" x14ac:dyDescent="0.35">
      <c r="A3068" t="s">
        <v>11</v>
      </c>
      <c r="B3068" t="s">
        <v>12</v>
      </c>
      <c r="C3068" t="s">
        <v>13</v>
      </c>
      <c r="D3068" t="s">
        <v>14</v>
      </c>
      <c r="E3068" t="s">
        <v>15</v>
      </c>
      <c r="F3068" t="s">
        <v>16</v>
      </c>
      <c r="G3068">
        <v>1697.36</v>
      </c>
      <c r="H3068" s="1">
        <v>43337</v>
      </c>
      <c r="I3068" t="str">
        <f t="shared" si="141"/>
        <v>25</v>
      </c>
      <c r="J3068" t="str">
        <f t="shared" si="142"/>
        <v>August</v>
      </c>
      <c r="K3068" t="str">
        <f t="shared" si="143"/>
        <v>2018</v>
      </c>
      <c r="L3068" s="15">
        <v>0.47844907407407405</v>
      </c>
      <c r="M3068">
        <f>HOUR(K3068:K15110)</f>
        <v>0</v>
      </c>
      <c r="N3068">
        <f>MINUTE(K3068:K15110)</f>
        <v>0</v>
      </c>
      <c r="O3068">
        <f>SECOND(K3068:K15110)</f>
        <v>0</v>
      </c>
      <c r="P3068">
        <v>19.309999999999999</v>
      </c>
      <c r="Q3068">
        <f>G3068-P3068</f>
        <v>1678.05</v>
      </c>
      <c r="R3068" t="s">
        <v>286</v>
      </c>
      <c r="S3068" t="s">
        <v>18</v>
      </c>
      <c r="T3068" t="s">
        <v>19</v>
      </c>
    </row>
    <row r="3069" spans="1:20" x14ac:dyDescent="0.35">
      <c r="A3069" t="s">
        <v>11</v>
      </c>
      <c r="B3069" t="s">
        <v>62</v>
      </c>
      <c r="C3069" t="s">
        <v>13</v>
      </c>
      <c r="D3069" t="s">
        <v>20</v>
      </c>
      <c r="E3069" t="s">
        <v>63</v>
      </c>
      <c r="F3069" t="s">
        <v>24</v>
      </c>
      <c r="G3069">
        <v>2539.21</v>
      </c>
      <c r="H3069" s="1">
        <v>43337</v>
      </c>
      <c r="I3069" t="str">
        <f t="shared" si="141"/>
        <v>25</v>
      </c>
      <c r="J3069" t="str">
        <f t="shared" si="142"/>
        <v>August</v>
      </c>
      <c r="K3069" t="str">
        <f t="shared" si="143"/>
        <v>2018</v>
      </c>
      <c r="L3069" s="15">
        <v>0.4839236111111111</v>
      </c>
      <c r="M3069">
        <f>HOUR(K3069:K15111)</f>
        <v>0</v>
      </c>
      <c r="N3069">
        <f>MINUTE(K3069:K15111)</f>
        <v>0</v>
      </c>
      <c r="O3069">
        <f>SECOND(K3069:K15111)</f>
        <v>0</v>
      </c>
      <c r="P3069">
        <v>36.35</v>
      </c>
      <c r="Q3069">
        <f>G3069-P3069</f>
        <v>2502.86</v>
      </c>
      <c r="R3069" t="s">
        <v>814</v>
      </c>
      <c r="S3069" t="s">
        <v>18</v>
      </c>
      <c r="T3069" t="s">
        <v>19</v>
      </c>
    </row>
    <row r="3070" spans="1:20" x14ac:dyDescent="0.35">
      <c r="A3070" t="s">
        <v>11</v>
      </c>
      <c r="B3070" t="s">
        <v>80</v>
      </c>
      <c r="C3070" t="s">
        <v>13</v>
      </c>
      <c r="D3070" t="s">
        <v>14</v>
      </c>
      <c r="E3070" t="s">
        <v>81</v>
      </c>
      <c r="F3070" t="s">
        <v>24</v>
      </c>
      <c r="G3070">
        <v>15846.22</v>
      </c>
      <c r="H3070" s="1">
        <v>43337</v>
      </c>
      <c r="I3070" t="str">
        <f t="shared" si="141"/>
        <v>25</v>
      </c>
      <c r="J3070" t="str">
        <f t="shared" si="142"/>
        <v>August</v>
      </c>
      <c r="K3070" t="str">
        <f t="shared" si="143"/>
        <v>2018</v>
      </c>
      <c r="L3070" s="15">
        <v>0.4893865740740741</v>
      </c>
      <c r="M3070">
        <f>HOUR(K3070:K15112)</f>
        <v>0</v>
      </c>
      <c r="N3070">
        <f>MINUTE(K3070:K15112)</f>
        <v>0</v>
      </c>
      <c r="O3070">
        <f>SECOND(K3070:K15112)</f>
        <v>0</v>
      </c>
      <c r="P3070">
        <v>10.36</v>
      </c>
      <c r="Q3070">
        <f>G3070-P3070</f>
        <v>15835.859999999999</v>
      </c>
      <c r="R3070" t="s">
        <v>1086</v>
      </c>
      <c r="S3070" t="s">
        <v>18</v>
      </c>
      <c r="T3070" t="s">
        <v>19</v>
      </c>
    </row>
    <row r="3071" spans="1:20" x14ac:dyDescent="0.35">
      <c r="A3071" t="s">
        <v>11</v>
      </c>
      <c r="B3071" t="s">
        <v>80</v>
      </c>
      <c r="C3071" t="s">
        <v>13</v>
      </c>
      <c r="D3071" t="s">
        <v>20</v>
      </c>
      <c r="E3071" t="s">
        <v>81</v>
      </c>
      <c r="F3071" t="s">
        <v>24</v>
      </c>
      <c r="G3071">
        <v>15812.04</v>
      </c>
      <c r="H3071" s="1">
        <v>43337</v>
      </c>
      <c r="I3071" t="str">
        <f t="shared" si="141"/>
        <v>25</v>
      </c>
      <c r="J3071" t="str">
        <f t="shared" si="142"/>
        <v>August</v>
      </c>
      <c r="K3071" t="str">
        <f t="shared" si="143"/>
        <v>2018</v>
      </c>
      <c r="L3071" s="15">
        <v>0.49484953703703699</v>
      </c>
      <c r="M3071">
        <f>HOUR(K3071:K15113)</f>
        <v>0</v>
      </c>
      <c r="N3071">
        <f>MINUTE(K3071:K15113)</f>
        <v>0</v>
      </c>
      <c r="O3071">
        <f>SECOND(K3071:K15113)</f>
        <v>0</v>
      </c>
      <c r="P3071">
        <v>34.18</v>
      </c>
      <c r="Q3071">
        <f>G3071-P3071</f>
        <v>15777.86</v>
      </c>
      <c r="R3071" t="s">
        <v>402</v>
      </c>
      <c r="S3071" t="s">
        <v>18</v>
      </c>
      <c r="T3071" t="s">
        <v>19</v>
      </c>
    </row>
    <row r="3072" spans="1:20" x14ac:dyDescent="0.35">
      <c r="A3072" t="s">
        <v>29</v>
      </c>
      <c r="B3072" t="s">
        <v>40</v>
      </c>
      <c r="C3072" t="s">
        <v>13</v>
      </c>
      <c r="D3072" t="s">
        <v>31</v>
      </c>
      <c r="E3072" t="s">
        <v>23</v>
      </c>
      <c r="F3072" t="s">
        <v>24</v>
      </c>
      <c r="G3072">
        <v>4869.8</v>
      </c>
      <c r="H3072" s="1">
        <v>43337</v>
      </c>
      <c r="I3072" t="str">
        <f t="shared" si="141"/>
        <v>25</v>
      </c>
      <c r="J3072" t="str">
        <f t="shared" si="142"/>
        <v>August</v>
      </c>
      <c r="K3072" t="str">
        <f t="shared" si="143"/>
        <v>2018</v>
      </c>
      <c r="L3072" s="15">
        <v>0.5</v>
      </c>
      <c r="M3072">
        <f>HOUR(K3072:K15114)</f>
        <v>0</v>
      </c>
      <c r="N3072">
        <f>MINUTE(K3072:K15114)</f>
        <v>0</v>
      </c>
      <c r="O3072">
        <f>SECOND(K3072:K15114)</f>
        <v>0</v>
      </c>
      <c r="P3072">
        <v>144</v>
      </c>
      <c r="Q3072">
        <f>G3072-P3072</f>
        <v>4725.8</v>
      </c>
      <c r="R3072" t="s">
        <v>1833</v>
      </c>
      <c r="S3072" t="s">
        <v>18</v>
      </c>
      <c r="T3072" t="s">
        <v>19</v>
      </c>
    </row>
    <row r="3073" spans="1:20" x14ac:dyDescent="0.35">
      <c r="A3073" t="s">
        <v>29</v>
      </c>
      <c r="B3073" t="s">
        <v>427</v>
      </c>
      <c r="C3073" t="s">
        <v>13</v>
      </c>
      <c r="D3073" t="s">
        <v>31</v>
      </c>
      <c r="E3073" t="s">
        <v>428</v>
      </c>
      <c r="F3073" t="s">
        <v>24</v>
      </c>
      <c r="G3073">
        <v>14475.96</v>
      </c>
      <c r="H3073" s="1">
        <v>43337</v>
      </c>
      <c r="I3073" t="str">
        <f t="shared" si="141"/>
        <v>25</v>
      </c>
      <c r="J3073" t="str">
        <f t="shared" si="142"/>
        <v>August</v>
      </c>
      <c r="K3073" t="str">
        <f t="shared" si="143"/>
        <v>2018</v>
      </c>
      <c r="L3073" s="15">
        <v>0.5</v>
      </c>
      <c r="M3073">
        <f>HOUR(K3073:K15115)</f>
        <v>0</v>
      </c>
      <c r="N3073">
        <f>MINUTE(K3073:K15115)</f>
        <v>0</v>
      </c>
      <c r="O3073">
        <f>SECOND(K3073:K15115)</f>
        <v>0</v>
      </c>
      <c r="P3073">
        <v>45</v>
      </c>
      <c r="Q3073">
        <f>G3073-P3073</f>
        <v>14430.96</v>
      </c>
      <c r="R3073" t="s">
        <v>1833</v>
      </c>
      <c r="S3073" t="s">
        <v>18</v>
      </c>
      <c r="T3073" t="s">
        <v>19</v>
      </c>
    </row>
    <row r="3074" spans="1:20" x14ac:dyDescent="0.35">
      <c r="A3074" t="s">
        <v>11</v>
      </c>
      <c r="B3074" t="s">
        <v>100</v>
      </c>
      <c r="C3074" t="s">
        <v>13</v>
      </c>
      <c r="D3074" t="s">
        <v>14</v>
      </c>
      <c r="E3074" t="s">
        <v>101</v>
      </c>
      <c r="F3074" t="s">
        <v>16</v>
      </c>
      <c r="G3074">
        <v>4377.34</v>
      </c>
      <c r="H3074" s="1">
        <v>43337</v>
      </c>
      <c r="I3074" t="str">
        <f t="shared" si="141"/>
        <v>25</v>
      </c>
      <c r="J3074" t="str">
        <f t="shared" si="142"/>
        <v>August</v>
      </c>
      <c r="K3074" t="str">
        <f t="shared" si="143"/>
        <v>2018</v>
      </c>
      <c r="L3074" s="15">
        <v>0.50063657407407403</v>
      </c>
      <c r="M3074">
        <f>HOUR(K3074:K15116)</f>
        <v>0</v>
      </c>
      <c r="N3074">
        <f>MINUTE(K3074:K15116)</f>
        <v>0</v>
      </c>
      <c r="O3074">
        <f>SECOND(K3074:K15116)</f>
        <v>0</v>
      </c>
      <c r="P3074">
        <v>9.2799999999999994</v>
      </c>
      <c r="Q3074">
        <f>G3074-P3074</f>
        <v>4368.0600000000004</v>
      </c>
      <c r="R3074" t="s">
        <v>1110</v>
      </c>
      <c r="S3074" t="s">
        <v>18</v>
      </c>
      <c r="T3074" t="s">
        <v>19</v>
      </c>
    </row>
    <row r="3075" spans="1:20" x14ac:dyDescent="0.35">
      <c r="A3075" t="s">
        <v>11</v>
      </c>
      <c r="B3075" t="s">
        <v>75</v>
      </c>
      <c r="C3075" t="s">
        <v>13</v>
      </c>
      <c r="D3075" t="s">
        <v>14</v>
      </c>
      <c r="E3075" t="s">
        <v>76</v>
      </c>
      <c r="F3075" t="s">
        <v>24</v>
      </c>
      <c r="G3075">
        <v>2765.02</v>
      </c>
      <c r="H3075" s="1">
        <v>43337</v>
      </c>
      <c r="I3075" t="str">
        <f t="shared" ref="I3075:I3138" si="144">TEXT(H3075,"dd")</f>
        <v>25</v>
      </c>
      <c r="J3075" t="str">
        <f t="shared" ref="J3075:J3138" si="145">TEXT(H3075,"mmmm")</f>
        <v>August</v>
      </c>
      <c r="K3075" t="str">
        <f t="shared" ref="K3075:K3138" si="146">TEXT(H3075,"yyyy")</f>
        <v>2018</v>
      </c>
      <c r="L3075" s="15">
        <v>0.51131944444444444</v>
      </c>
      <c r="M3075">
        <f>HOUR(K3075:K15117)</f>
        <v>0</v>
      </c>
      <c r="N3075">
        <f>MINUTE(K3075:K15117)</f>
        <v>0</v>
      </c>
      <c r="O3075">
        <f>SECOND(K3075:K15117)</f>
        <v>0</v>
      </c>
      <c r="P3075">
        <v>12.34</v>
      </c>
      <c r="Q3075">
        <f>G3075-P3075</f>
        <v>2752.68</v>
      </c>
      <c r="R3075" t="s">
        <v>829</v>
      </c>
      <c r="S3075" t="s">
        <v>18</v>
      </c>
      <c r="T3075" t="s">
        <v>19</v>
      </c>
    </row>
    <row r="3076" spans="1:20" x14ac:dyDescent="0.35">
      <c r="A3076" t="s">
        <v>11</v>
      </c>
      <c r="B3076" t="s">
        <v>80</v>
      </c>
      <c r="C3076" t="s">
        <v>13</v>
      </c>
      <c r="D3076" t="s">
        <v>20</v>
      </c>
      <c r="E3076" t="s">
        <v>81</v>
      </c>
      <c r="F3076" t="s">
        <v>24</v>
      </c>
      <c r="G3076">
        <v>15793.75</v>
      </c>
      <c r="H3076" s="1">
        <v>43337</v>
      </c>
      <c r="I3076" t="str">
        <f t="shared" si="144"/>
        <v>25</v>
      </c>
      <c r="J3076" t="str">
        <f t="shared" si="145"/>
        <v>August</v>
      </c>
      <c r="K3076" t="str">
        <f t="shared" si="146"/>
        <v>2018</v>
      </c>
      <c r="L3076" s="15">
        <v>0.52200231481481485</v>
      </c>
      <c r="M3076">
        <f>HOUR(K3076:K15118)</f>
        <v>0</v>
      </c>
      <c r="N3076">
        <f>MINUTE(K3076:K15118)</f>
        <v>0</v>
      </c>
      <c r="O3076">
        <f>SECOND(K3076:K15118)</f>
        <v>0</v>
      </c>
      <c r="P3076">
        <v>18.29</v>
      </c>
      <c r="Q3076">
        <f>G3076-P3076</f>
        <v>15775.46</v>
      </c>
      <c r="R3076" t="s">
        <v>587</v>
      </c>
      <c r="S3076" t="s">
        <v>18</v>
      </c>
      <c r="T3076" t="s">
        <v>19</v>
      </c>
    </row>
    <row r="3077" spans="1:20" x14ac:dyDescent="0.35">
      <c r="A3077" t="s">
        <v>11</v>
      </c>
      <c r="B3077" t="s">
        <v>22</v>
      </c>
      <c r="C3077" t="s">
        <v>13</v>
      </c>
      <c r="D3077" t="s">
        <v>14</v>
      </c>
      <c r="E3077" t="s">
        <v>23</v>
      </c>
      <c r="F3077" t="s">
        <v>24</v>
      </c>
      <c r="G3077">
        <v>1577.23</v>
      </c>
      <c r="H3077" s="1">
        <v>43337</v>
      </c>
      <c r="I3077" t="str">
        <f t="shared" si="144"/>
        <v>25</v>
      </c>
      <c r="J3077" t="str">
        <f t="shared" si="145"/>
        <v>August</v>
      </c>
      <c r="K3077" t="str">
        <f t="shared" si="146"/>
        <v>2018</v>
      </c>
      <c r="L3077" s="15">
        <v>0.53268518518518515</v>
      </c>
      <c r="M3077">
        <f>HOUR(K3077:K15119)</f>
        <v>0</v>
      </c>
      <c r="N3077">
        <f>MINUTE(K3077:K15119)</f>
        <v>0</v>
      </c>
      <c r="O3077">
        <f>SECOND(K3077:K15119)</f>
        <v>0</v>
      </c>
      <c r="P3077">
        <v>5.04</v>
      </c>
      <c r="Q3077">
        <f>G3077-P3077</f>
        <v>1572.19</v>
      </c>
      <c r="R3077" t="s">
        <v>330</v>
      </c>
      <c r="S3077" t="s">
        <v>18</v>
      </c>
      <c r="T3077" t="s">
        <v>19</v>
      </c>
    </row>
    <row r="3078" spans="1:20" x14ac:dyDescent="0.35">
      <c r="A3078" t="s">
        <v>29</v>
      </c>
      <c r="B3078" t="s">
        <v>195</v>
      </c>
      <c r="C3078" t="s">
        <v>13</v>
      </c>
      <c r="D3078" t="s">
        <v>41</v>
      </c>
      <c r="E3078" t="s">
        <v>129</v>
      </c>
      <c r="F3078" t="s">
        <v>24</v>
      </c>
      <c r="G3078">
        <v>9716.8799999999992</v>
      </c>
      <c r="H3078" s="1">
        <v>43337</v>
      </c>
      <c r="I3078" t="str">
        <f t="shared" si="144"/>
        <v>25</v>
      </c>
      <c r="J3078" t="str">
        <f t="shared" si="145"/>
        <v>August</v>
      </c>
      <c r="K3078" t="str">
        <f t="shared" si="146"/>
        <v>2018</v>
      </c>
      <c r="L3078" s="15">
        <v>0.54166666666666663</v>
      </c>
      <c r="M3078">
        <f>HOUR(K3078:K15120)</f>
        <v>0</v>
      </c>
      <c r="N3078">
        <f>MINUTE(K3078:K15120)</f>
        <v>0</v>
      </c>
      <c r="O3078">
        <f>SECOND(K3078:K15120)</f>
        <v>0</v>
      </c>
      <c r="P3078">
        <v>44</v>
      </c>
      <c r="Q3078">
        <f>G3078-P3078</f>
        <v>9672.8799999999992</v>
      </c>
      <c r="R3078" t="s">
        <v>1833</v>
      </c>
      <c r="S3078" t="s">
        <v>18</v>
      </c>
      <c r="T3078" t="s">
        <v>19</v>
      </c>
    </row>
    <row r="3079" spans="1:20" x14ac:dyDescent="0.35">
      <c r="A3079" t="s">
        <v>11</v>
      </c>
      <c r="B3079" t="s">
        <v>30</v>
      </c>
      <c r="C3079" t="s">
        <v>13</v>
      </c>
      <c r="D3079" t="s">
        <v>20</v>
      </c>
      <c r="E3079" t="s">
        <v>32</v>
      </c>
      <c r="F3079" t="s">
        <v>24</v>
      </c>
      <c r="G3079">
        <v>4766.32</v>
      </c>
      <c r="H3079" s="1">
        <v>43337</v>
      </c>
      <c r="I3079" t="str">
        <f t="shared" si="144"/>
        <v>25</v>
      </c>
      <c r="J3079" t="str">
        <f t="shared" si="145"/>
        <v>August</v>
      </c>
      <c r="K3079" t="str">
        <f t="shared" si="146"/>
        <v>2018</v>
      </c>
      <c r="L3079" s="15">
        <v>0.54310185185185189</v>
      </c>
      <c r="M3079">
        <f>HOUR(K3079:K15121)</f>
        <v>0</v>
      </c>
      <c r="N3079">
        <f>MINUTE(K3079:K15121)</f>
        <v>0</v>
      </c>
      <c r="O3079">
        <f>SECOND(K3079:K15121)</f>
        <v>0</v>
      </c>
      <c r="P3079">
        <v>8.23</v>
      </c>
      <c r="Q3079">
        <f>G3079-P3079</f>
        <v>4758.09</v>
      </c>
      <c r="R3079" t="s">
        <v>703</v>
      </c>
      <c r="S3079" t="s">
        <v>18</v>
      </c>
      <c r="T3079" t="s">
        <v>19</v>
      </c>
    </row>
    <row r="3080" spans="1:20" x14ac:dyDescent="0.35">
      <c r="A3080" t="s">
        <v>11</v>
      </c>
      <c r="B3080" t="s">
        <v>30</v>
      </c>
      <c r="C3080" t="s">
        <v>13</v>
      </c>
      <c r="D3080" t="s">
        <v>20</v>
      </c>
      <c r="E3080" t="s">
        <v>32</v>
      </c>
      <c r="F3080" t="s">
        <v>24</v>
      </c>
      <c r="G3080">
        <v>4748.8599999999997</v>
      </c>
      <c r="H3080" s="1">
        <v>43337</v>
      </c>
      <c r="I3080" t="str">
        <f t="shared" si="144"/>
        <v>25</v>
      </c>
      <c r="J3080" t="str">
        <f t="shared" si="145"/>
        <v>August</v>
      </c>
      <c r="K3080" t="str">
        <f t="shared" si="146"/>
        <v>2018</v>
      </c>
      <c r="L3080" s="15">
        <v>0.56114583333333334</v>
      </c>
      <c r="M3080">
        <f>HOUR(K3080:K15122)</f>
        <v>0</v>
      </c>
      <c r="N3080">
        <f>MINUTE(K3080:K15122)</f>
        <v>0</v>
      </c>
      <c r="O3080">
        <f>SECOND(K3080:K15122)</f>
        <v>0</v>
      </c>
      <c r="P3080">
        <v>17.46</v>
      </c>
      <c r="Q3080">
        <f>G3080-P3080</f>
        <v>4731.3999999999996</v>
      </c>
      <c r="R3080" t="s">
        <v>717</v>
      </c>
      <c r="S3080" t="s">
        <v>18</v>
      </c>
      <c r="T3080" t="s">
        <v>19</v>
      </c>
    </row>
    <row r="3081" spans="1:20" x14ac:dyDescent="0.35">
      <c r="A3081" t="s">
        <v>11</v>
      </c>
      <c r="B3081" t="s">
        <v>173</v>
      </c>
      <c r="C3081" t="s">
        <v>13</v>
      </c>
      <c r="D3081" t="s">
        <v>20</v>
      </c>
      <c r="E3081" t="s">
        <v>174</v>
      </c>
      <c r="F3081" t="s">
        <v>24</v>
      </c>
      <c r="G3081">
        <v>8428.73</v>
      </c>
      <c r="H3081" s="1">
        <v>43337</v>
      </c>
      <c r="I3081" t="str">
        <f t="shared" si="144"/>
        <v>25</v>
      </c>
      <c r="J3081" t="str">
        <f t="shared" si="145"/>
        <v>August</v>
      </c>
      <c r="K3081" t="str">
        <f t="shared" si="146"/>
        <v>2018</v>
      </c>
      <c r="L3081" s="15">
        <v>0.57016203703703705</v>
      </c>
      <c r="M3081">
        <f>HOUR(K3081:K15123)</f>
        <v>0</v>
      </c>
      <c r="N3081">
        <f>MINUTE(K3081:K15123)</f>
        <v>0</v>
      </c>
      <c r="O3081">
        <f>SECOND(K3081:K15123)</f>
        <v>0</v>
      </c>
      <c r="P3081">
        <v>17.7</v>
      </c>
      <c r="Q3081">
        <f>G3081-P3081</f>
        <v>8411.0299999999988</v>
      </c>
      <c r="R3081" t="s">
        <v>343</v>
      </c>
      <c r="S3081" t="s">
        <v>18</v>
      </c>
      <c r="T3081" t="s">
        <v>19</v>
      </c>
    </row>
    <row r="3082" spans="1:20" x14ac:dyDescent="0.35">
      <c r="A3082" t="s">
        <v>11</v>
      </c>
      <c r="B3082" t="s">
        <v>100</v>
      </c>
      <c r="C3082" t="s">
        <v>13</v>
      </c>
      <c r="D3082" t="s">
        <v>20</v>
      </c>
      <c r="E3082" t="s">
        <v>101</v>
      </c>
      <c r="F3082" t="s">
        <v>16</v>
      </c>
      <c r="G3082">
        <v>4372.18</v>
      </c>
      <c r="H3082" s="1">
        <v>43337</v>
      </c>
      <c r="I3082" t="str">
        <f t="shared" si="144"/>
        <v>25</v>
      </c>
      <c r="J3082" t="str">
        <f t="shared" si="145"/>
        <v>August</v>
      </c>
      <c r="K3082" t="str">
        <f t="shared" si="146"/>
        <v>2018</v>
      </c>
      <c r="L3082" s="15">
        <v>0.57917824074074076</v>
      </c>
      <c r="M3082">
        <f>HOUR(K3082:K15124)</f>
        <v>0</v>
      </c>
      <c r="N3082">
        <f>MINUTE(K3082:K15124)</f>
        <v>0</v>
      </c>
      <c r="O3082">
        <f>SECOND(K3082:K15124)</f>
        <v>0</v>
      </c>
      <c r="P3082">
        <v>5.16</v>
      </c>
      <c r="Q3082">
        <f>G3082-P3082</f>
        <v>4367.0200000000004</v>
      </c>
      <c r="R3082" t="s">
        <v>1054</v>
      </c>
      <c r="S3082" t="s">
        <v>18</v>
      </c>
      <c r="T3082" t="s">
        <v>19</v>
      </c>
    </row>
    <row r="3083" spans="1:20" x14ac:dyDescent="0.35">
      <c r="A3083" t="s">
        <v>29</v>
      </c>
      <c r="B3083" t="s">
        <v>395</v>
      </c>
      <c r="C3083" t="s">
        <v>13</v>
      </c>
      <c r="D3083" t="s">
        <v>31</v>
      </c>
      <c r="E3083" t="s">
        <v>396</v>
      </c>
      <c r="F3083" t="s">
        <v>24</v>
      </c>
      <c r="G3083">
        <v>107780.26</v>
      </c>
      <c r="H3083" s="1">
        <v>43337</v>
      </c>
      <c r="I3083" t="str">
        <f t="shared" si="144"/>
        <v>25</v>
      </c>
      <c r="J3083" t="str">
        <f t="shared" si="145"/>
        <v>August</v>
      </c>
      <c r="K3083" t="str">
        <f t="shared" si="146"/>
        <v>2018</v>
      </c>
      <c r="L3083" s="15">
        <v>0.58333333333333337</v>
      </c>
      <c r="M3083">
        <f>HOUR(K3083:K15125)</f>
        <v>0</v>
      </c>
      <c r="N3083">
        <f>MINUTE(K3083:K15125)</f>
        <v>0</v>
      </c>
      <c r="O3083">
        <f>SECOND(K3083:K15125)</f>
        <v>0</v>
      </c>
      <c r="P3083">
        <v>627</v>
      </c>
      <c r="Q3083">
        <f>G3083-P3083</f>
        <v>107153.26</v>
      </c>
      <c r="R3083" t="s">
        <v>1833</v>
      </c>
      <c r="S3083" t="s">
        <v>18</v>
      </c>
      <c r="T3083" t="s">
        <v>19</v>
      </c>
    </row>
    <row r="3084" spans="1:20" x14ac:dyDescent="0.35">
      <c r="A3084" t="s">
        <v>29</v>
      </c>
      <c r="B3084" t="s">
        <v>227</v>
      </c>
      <c r="C3084" t="s">
        <v>13</v>
      </c>
      <c r="D3084" t="s">
        <v>41</v>
      </c>
      <c r="E3084" t="s">
        <v>228</v>
      </c>
      <c r="F3084" t="s">
        <v>24</v>
      </c>
      <c r="G3084">
        <v>7097.8</v>
      </c>
      <c r="H3084" s="1">
        <v>43337</v>
      </c>
      <c r="I3084" t="str">
        <f t="shared" si="144"/>
        <v>25</v>
      </c>
      <c r="J3084" t="str">
        <f t="shared" si="145"/>
        <v>August</v>
      </c>
      <c r="K3084" t="str">
        <f t="shared" si="146"/>
        <v>2018</v>
      </c>
      <c r="L3084" s="15">
        <v>0.58333333333333337</v>
      </c>
      <c r="M3084">
        <f>HOUR(K3084:K15126)</f>
        <v>0</v>
      </c>
      <c r="N3084">
        <f>MINUTE(K3084:K15126)</f>
        <v>0</v>
      </c>
      <c r="O3084">
        <f>SECOND(K3084:K15126)</f>
        <v>0</v>
      </c>
      <c r="P3084">
        <v>45</v>
      </c>
      <c r="Q3084">
        <f>G3084-P3084</f>
        <v>7052.8</v>
      </c>
      <c r="R3084" t="s">
        <v>1833</v>
      </c>
      <c r="S3084" t="s">
        <v>18</v>
      </c>
      <c r="T3084" t="s">
        <v>19</v>
      </c>
    </row>
    <row r="3085" spans="1:20" x14ac:dyDescent="0.35">
      <c r="A3085" t="s">
        <v>11</v>
      </c>
      <c r="B3085" t="s">
        <v>25</v>
      </c>
      <c r="C3085" t="s">
        <v>13</v>
      </c>
      <c r="D3085" t="s">
        <v>20</v>
      </c>
      <c r="E3085" t="s">
        <v>26</v>
      </c>
      <c r="F3085" t="s">
        <v>16</v>
      </c>
      <c r="G3085">
        <v>2325.67</v>
      </c>
      <c r="H3085" s="1">
        <v>43337</v>
      </c>
      <c r="I3085" t="str">
        <f t="shared" si="144"/>
        <v>25</v>
      </c>
      <c r="J3085" t="str">
        <f t="shared" si="145"/>
        <v>August</v>
      </c>
      <c r="K3085" t="str">
        <f t="shared" si="146"/>
        <v>2018</v>
      </c>
      <c r="L3085" s="15">
        <v>0.58648148148148149</v>
      </c>
      <c r="M3085">
        <f>HOUR(K3085:K15127)</f>
        <v>0</v>
      </c>
      <c r="N3085">
        <f>MINUTE(K3085:K15127)</f>
        <v>0</v>
      </c>
      <c r="O3085">
        <f>SECOND(K3085:K15127)</f>
        <v>0</v>
      </c>
      <c r="P3085">
        <v>23.29</v>
      </c>
      <c r="Q3085">
        <f>G3085-P3085</f>
        <v>2302.38</v>
      </c>
      <c r="R3085" t="s">
        <v>246</v>
      </c>
      <c r="S3085" t="s">
        <v>18</v>
      </c>
      <c r="T3085" t="s">
        <v>19</v>
      </c>
    </row>
    <row r="3086" spans="1:20" x14ac:dyDescent="0.35">
      <c r="A3086" t="s">
        <v>11</v>
      </c>
      <c r="B3086" t="s">
        <v>182</v>
      </c>
      <c r="C3086" t="s">
        <v>13</v>
      </c>
      <c r="D3086" t="s">
        <v>14</v>
      </c>
      <c r="E3086" t="s">
        <v>183</v>
      </c>
      <c r="F3086" t="s">
        <v>24</v>
      </c>
      <c r="G3086">
        <v>10326.07</v>
      </c>
      <c r="H3086" s="1">
        <v>43337</v>
      </c>
      <c r="I3086" t="str">
        <f t="shared" si="144"/>
        <v>25</v>
      </c>
      <c r="J3086" t="str">
        <f t="shared" si="145"/>
        <v>August</v>
      </c>
      <c r="K3086" t="str">
        <f t="shared" si="146"/>
        <v>2018</v>
      </c>
      <c r="L3086" s="15">
        <v>0.59231481481481485</v>
      </c>
      <c r="M3086">
        <f>HOUR(K3086:K15128)</f>
        <v>0</v>
      </c>
      <c r="N3086">
        <f>MINUTE(K3086:K15128)</f>
        <v>0</v>
      </c>
      <c r="O3086">
        <f>SECOND(K3086:K15128)</f>
        <v>0</v>
      </c>
      <c r="P3086">
        <v>25.25</v>
      </c>
      <c r="Q3086">
        <f>G3086-P3086</f>
        <v>10300.82</v>
      </c>
      <c r="R3086" t="s">
        <v>271</v>
      </c>
      <c r="S3086" t="s">
        <v>18</v>
      </c>
      <c r="T3086" t="s">
        <v>19</v>
      </c>
    </row>
    <row r="3087" spans="1:20" x14ac:dyDescent="0.35">
      <c r="A3087" t="s">
        <v>11</v>
      </c>
      <c r="B3087" t="s">
        <v>37</v>
      </c>
      <c r="C3087" t="s">
        <v>13</v>
      </c>
      <c r="D3087" t="s">
        <v>14</v>
      </c>
      <c r="E3087" t="s">
        <v>38</v>
      </c>
      <c r="F3087" t="s">
        <v>16</v>
      </c>
      <c r="G3087">
        <v>3228.32</v>
      </c>
      <c r="H3087" s="1">
        <v>43337</v>
      </c>
      <c r="I3087" t="str">
        <f t="shared" si="144"/>
        <v>25</v>
      </c>
      <c r="J3087" t="str">
        <f t="shared" si="145"/>
        <v>August</v>
      </c>
      <c r="K3087" t="str">
        <f t="shared" si="146"/>
        <v>2018</v>
      </c>
      <c r="L3087" s="15">
        <v>0.59814814814814821</v>
      </c>
      <c r="M3087">
        <f>HOUR(K3087:K15129)</f>
        <v>0</v>
      </c>
      <c r="N3087">
        <f>MINUTE(K3087:K15129)</f>
        <v>0</v>
      </c>
      <c r="O3087">
        <f>SECOND(K3087:K15129)</f>
        <v>0</v>
      </c>
      <c r="P3087">
        <v>17.670000000000002</v>
      </c>
      <c r="Q3087">
        <f>G3087-P3087</f>
        <v>3210.65</v>
      </c>
      <c r="R3087" t="s">
        <v>1111</v>
      </c>
      <c r="S3087" t="s">
        <v>18</v>
      </c>
      <c r="T3087" t="s">
        <v>19</v>
      </c>
    </row>
    <row r="3088" spans="1:20" x14ac:dyDescent="0.35">
      <c r="A3088" t="s">
        <v>11</v>
      </c>
      <c r="B3088" t="s">
        <v>195</v>
      </c>
      <c r="C3088" t="s">
        <v>13</v>
      </c>
      <c r="D3088" t="s">
        <v>20</v>
      </c>
      <c r="E3088" t="s">
        <v>129</v>
      </c>
      <c r="F3088" t="s">
        <v>24</v>
      </c>
      <c r="G3088">
        <v>9683.5300000000007</v>
      </c>
      <c r="H3088" s="1">
        <v>43337</v>
      </c>
      <c r="I3088" t="str">
        <f t="shared" si="144"/>
        <v>25</v>
      </c>
      <c r="J3088" t="str">
        <f t="shared" si="145"/>
        <v>August</v>
      </c>
      <c r="K3088" t="str">
        <f t="shared" si="146"/>
        <v>2018</v>
      </c>
      <c r="L3088" s="15">
        <v>0.60398148148148145</v>
      </c>
      <c r="M3088">
        <f>HOUR(K3088:K15130)</f>
        <v>0</v>
      </c>
      <c r="N3088">
        <f>MINUTE(K3088:K15130)</f>
        <v>0</v>
      </c>
      <c r="O3088">
        <f>SECOND(K3088:K15130)</f>
        <v>0</v>
      </c>
      <c r="P3088">
        <v>33.35</v>
      </c>
      <c r="Q3088">
        <f>G3088-P3088</f>
        <v>9650.18</v>
      </c>
      <c r="R3088" t="s">
        <v>704</v>
      </c>
      <c r="S3088" t="s">
        <v>18</v>
      </c>
      <c r="T3088" t="s">
        <v>19</v>
      </c>
    </row>
    <row r="3089" spans="1:20" x14ac:dyDescent="0.35">
      <c r="A3089" t="s">
        <v>11</v>
      </c>
      <c r="B3089" t="s">
        <v>22</v>
      </c>
      <c r="C3089" t="s">
        <v>13</v>
      </c>
      <c r="D3089" t="s">
        <v>20</v>
      </c>
      <c r="E3089" t="s">
        <v>23</v>
      </c>
      <c r="F3089" t="s">
        <v>24</v>
      </c>
      <c r="G3089">
        <v>1568.59</v>
      </c>
      <c r="H3089" s="1">
        <v>43337</v>
      </c>
      <c r="I3089" t="str">
        <f t="shared" si="144"/>
        <v>25</v>
      </c>
      <c r="J3089" t="str">
        <f t="shared" si="145"/>
        <v>August</v>
      </c>
      <c r="K3089" t="str">
        <f t="shared" si="146"/>
        <v>2018</v>
      </c>
      <c r="L3089" s="15">
        <v>0.60982638888888896</v>
      </c>
      <c r="M3089">
        <f>HOUR(K3089:K15131)</f>
        <v>0</v>
      </c>
      <c r="N3089">
        <f>MINUTE(K3089:K15131)</f>
        <v>0</v>
      </c>
      <c r="O3089">
        <f>SECOND(K3089:K15131)</f>
        <v>0</v>
      </c>
      <c r="P3089">
        <v>8.64</v>
      </c>
      <c r="Q3089">
        <f>G3089-P3089</f>
        <v>1559.9499999999998</v>
      </c>
      <c r="R3089" t="s">
        <v>330</v>
      </c>
      <c r="S3089" t="s">
        <v>18</v>
      </c>
      <c r="T3089" t="s">
        <v>19</v>
      </c>
    </row>
    <row r="3090" spans="1:20" x14ac:dyDescent="0.35">
      <c r="A3090" t="s">
        <v>11</v>
      </c>
      <c r="B3090" t="s">
        <v>75</v>
      </c>
      <c r="C3090" t="s">
        <v>13</v>
      </c>
      <c r="D3090" t="s">
        <v>14</v>
      </c>
      <c r="E3090" t="s">
        <v>76</v>
      </c>
      <c r="F3090" t="s">
        <v>24</v>
      </c>
      <c r="G3090">
        <v>2268.2600000000002</v>
      </c>
      <c r="H3090" s="1">
        <v>43337</v>
      </c>
      <c r="I3090" t="str">
        <f t="shared" si="144"/>
        <v>25</v>
      </c>
      <c r="J3090" t="str">
        <f t="shared" si="145"/>
        <v>August</v>
      </c>
      <c r="K3090" t="str">
        <f t="shared" si="146"/>
        <v>2018</v>
      </c>
      <c r="L3090" s="15">
        <v>0.61565972222222221</v>
      </c>
      <c r="M3090">
        <f>HOUR(K3090:K15132)</f>
        <v>0</v>
      </c>
      <c r="N3090">
        <f>MINUTE(K3090:K15132)</f>
        <v>0</v>
      </c>
      <c r="O3090">
        <f>SECOND(K3090:K15132)</f>
        <v>0</v>
      </c>
      <c r="P3090">
        <v>496.76</v>
      </c>
      <c r="Q3090">
        <f>G3090-P3090</f>
        <v>1771.5000000000002</v>
      </c>
      <c r="R3090" t="s">
        <v>1112</v>
      </c>
      <c r="S3090" t="s">
        <v>18</v>
      </c>
      <c r="T3090" t="s">
        <v>19</v>
      </c>
    </row>
    <row r="3091" spans="1:20" x14ac:dyDescent="0.35">
      <c r="A3091" t="s">
        <v>11</v>
      </c>
      <c r="B3091" t="s">
        <v>195</v>
      </c>
      <c r="C3091" t="s">
        <v>13</v>
      </c>
      <c r="D3091" t="s">
        <v>20</v>
      </c>
      <c r="E3091" t="s">
        <v>129</v>
      </c>
      <c r="F3091" t="s">
        <v>24</v>
      </c>
      <c r="G3091">
        <v>9626.6200000000008</v>
      </c>
      <c r="H3091" s="1">
        <v>43337</v>
      </c>
      <c r="I3091" t="str">
        <f t="shared" si="144"/>
        <v>25</v>
      </c>
      <c r="J3091" t="str">
        <f t="shared" si="145"/>
        <v>August</v>
      </c>
      <c r="K3091" t="str">
        <f t="shared" si="146"/>
        <v>2018</v>
      </c>
      <c r="L3091" s="15">
        <v>0.62149305555555556</v>
      </c>
      <c r="M3091">
        <f>HOUR(K3091:K15133)</f>
        <v>0</v>
      </c>
      <c r="N3091">
        <f>MINUTE(K3091:K15133)</f>
        <v>0</v>
      </c>
      <c r="O3091">
        <f>SECOND(K3091:K15133)</f>
        <v>0</v>
      </c>
      <c r="P3091">
        <v>56.91</v>
      </c>
      <c r="Q3091">
        <f>G3091-P3091</f>
        <v>9569.7100000000009</v>
      </c>
      <c r="R3091" t="s">
        <v>1093</v>
      </c>
      <c r="S3091" t="s">
        <v>18</v>
      </c>
      <c r="T3091" t="s">
        <v>19</v>
      </c>
    </row>
    <row r="3092" spans="1:20" x14ac:dyDescent="0.35">
      <c r="A3092" t="s">
        <v>29</v>
      </c>
      <c r="B3092" t="s">
        <v>106</v>
      </c>
      <c r="C3092" t="s">
        <v>13</v>
      </c>
      <c r="D3092" t="s">
        <v>31</v>
      </c>
      <c r="E3092" t="s">
        <v>107</v>
      </c>
      <c r="F3092" t="s">
        <v>16</v>
      </c>
      <c r="G3092">
        <v>4144.29</v>
      </c>
      <c r="H3092" s="1">
        <v>43337</v>
      </c>
      <c r="I3092" t="str">
        <f t="shared" si="144"/>
        <v>25</v>
      </c>
      <c r="J3092" t="str">
        <f t="shared" si="145"/>
        <v>August</v>
      </c>
      <c r="K3092" t="str">
        <f t="shared" si="146"/>
        <v>2018</v>
      </c>
      <c r="L3092" s="15">
        <v>0.625</v>
      </c>
      <c r="M3092">
        <f>HOUR(K3092:K15134)</f>
        <v>0</v>
      </c>
      <c r="N3092">
        <f>MINUTE(K3092:K15134)</f>
        <v>0</v>
      </c>
      <c r="O3092">
        <f>SECOND(K3092:K15134)</f>
        <v>0</v>
      </c>
      <c r="P3092">
        <v>197</v>
      </c>
      <c r="Q3092">
        <f>G3092-P3092</f>
        <v>3947.29</v>
      </c>
      <c r="R3092" t="s">
        <v>1833</v>
      </c>
      <c r="S3092" t="s">
        <v>18</v>
      </c>
      <c r="T3092" t="s">
        <v>19</v>
      </c>
    </row>
    <row r="3093" spans="1:20" x14ac:dyDescent="0.35">
      <c r="A3093" t="s">
        <v>11</v>
      </c>
      <c r="B3093" t="s">
        <v>186</v>
      </c>
      <c r="C3093" t="s">
        <v>13</v>
      </c>
      <c r="D3093" t="s">
        <v>14</v>
      </c>
      <c r="E3093" t="s">
        <v>187</v>
      </c>
      <c r="F3093" t="s">
        <v>16</v>
      </c>
      <c r="G3093">
        <v>3249.56</v>
      </c>
      <c r="H3093" s="1">
        <v>43337</v>
      </c>
      <c r="I3093" t="str">
        <f t="shared" si="144"/>
        <v>25</v>
      </c>
      <c r="J3093" t="str">
        <f t="shared" si="145"/>
        <v>August</v>
      </c>
      <c r="K3093" t="str">
        <f t="shared" si="146"/>
        <v>2018</v>
      </c>
      <c r="L3093" s="15">
        <v>0.62804398148148144</v>
      </c>
      <c r="M3093">
        <f>HOUR(K3093:K15135)</f>
        <v>0</v>
      </c>
      <c r="N3093">
        <f>MINUTE(K3093:K15135)</f>
        <v>0</v>
      </c>
      <c r="O3093">
        <f>SECOND(K3093:K15135)</f>
        <v>0</v>
      </c>
      <c r="P3093">
        <v>38.83</v>
      </c>
      <c r="Q3093">
        <f>G3093-P3093</f>
        <v>3210.73</v>
      </c>
      <c r="R3093" t="s">
        <v>850</v>
      </c>
      <c r="S3093" t="s">
        <v>18</v>
      </c>
      <c r="T3093" t="s">
        <v>19</v>
      </c>
    </row>
    <row r="3094" spans="1:20" x14ac:dyDescent="0.35">
      <c r="A3094" t="s">
        <v>11</v>
      </c>
      <c r="B3094" t="s">
        <v>140</v>
      </c>
      <c r="C3094" t="s">
        <v>13</v>
      </c>
      <c r="D3094" t="s">
        <v>20</v>
      </c>
      <c r="E3094" t="s">
        <v>141</v>
      </c>
      <c r="F3094" t="s">
        <v>24</v>
      </c>
      <c r="G3094">
        <v>5726.66</v>
      </c>
      <c r="H3094" s="1">
        <v>43337</v>
      </c>
      <c r="I3094" t="str">
        <f t="shared" si="144"/>
        <v>25</v>
      </c>
      <c r="J3094" t="str">
        <f t="shared" si="145"/>
        <v>August</v>
      </c>
      <c r="K3094" t="str">
        <f t="shared" si="146"/>
        <v>2018</v>
      </c>
      <c r="L3094" s="15">
        <v>0.63568287037037041</v>
      </c>
      <c r="M3094">
        <f>HOUR(K3094:K15136)</f>
        <v>0</v>
      </c>
      <c r="N3094">
        <f>MINUTE(K3094:K15136)</f>
        <v>0</v>
      </c>
      <c r="O3094">
        <f>SECOND(K3094:K15136)</f>
        <v>0</v>
      </c>
      <c r="P3094">
        <v>22.86</v>
      </c>
      <c r="Q3094">
        <f>G3094-P3094</f>
        <v>5703.8</v>
      </c>
      <c r="R3094" t="s">
        <v>142</v>
      </c>
      <c r="S3094" t="s">
        <v>18</v>
      </c>
      <c r="T3094" t="s">
        <v>19</v>
      </c>
    </row>
    <row r="3095" spans="1:20" x14ac:dyDescent="0.35">
      <c r="A3095" t="s">
        <v>11</v>
      </c>
      <c r="B3095" t="s">
        <v>65</v>
      </c>
      <c r="C3095" t="s">
        <v>13</v>
      </c>
      <c r="D3095" t="s">
        <v>20</v>
      </c>
      <c r="E3095" t="s">
        <v>66</v>
      </c>
      <c r="F3095" t="s">
        <v>16</v>
      </c>
      <c r="G3095">
        <v>3245.03</v>
      </c>
      <c r="H3095" s="1">
        <v>43337</v>
      </c>
      <c r="I3095" t="str">
        <f t="shared" si="144"/>
        <v>25</v>
      </c>
      <c r="J3095" t="str">
        <f t="shared" si="145"/>
        <v>August</v>
      </c>
      <c r="K3095" t="str">
        <f t="shared" si="146"/>
        <v>2018</v>
      </c>
      <c r="L3095" s="15">
        <v>0.64331018518518512</v>
      </c>
      <c r="M3095">
        <f>HOUR(K3095:K15137)</f>
        <v>0</v>
      </c>
      <c r="N3095">
        <f>MINUTE(K3095:K15137)</f>
        <v>0</v>
      </c>
      <c r="O3095">
        <f>SECOND(K3095:K15137)</f>
        <v>0</v>
      </c>
      <c r="P3095">
        <v>82.98</v>
      </c>
      <c r="Q3095">
        <f>G3095-P3095</f>
        <v>3162.05</v>
      </c>
      <c r="R3095" t="s">
        <v>102</v>
      </c>
      <c r="S3095" t="s">
        <v>18</v>
      </c>
      <c r="T3095" t="s">
        <v>19</v>
      </c>
    </row>
    <row r="3096" spans="1:20" x14ac:dyDescent="0.35">
      <c r="A3096" t="s">
        <v>11</v>
      </c>
      <c r="B3096" t="s">
        <v>12</v>
      </c>
      <c r="C3096" t="s">
        <v>13</v>
      </c>
      <c r="D3096" t="s">
        <v>20</v>
      </c>
      <c r="E3096" t="s">
        <v>15</v>
      </c>
      <c r="F3096" t="s">
        <v>16</v>
      </c>
      <c r="G3096">
        <v>1670.86</v>
      </c>
      <c r="H3096" s="1">
        <v>43337</v>
      </c>
      <c r="I3096" t="str">
        <f t="shared" si="144"/>
        <v>25</v>
      </c>
      <c r="J3096" t="str">
        <f t="shared" si="145"/>
        <v>August</v>
      </c>
      <c r="K3096" t="str">
        <f t="shared" si="146"/>
        <v>2018</v>
      </c>
      <c r="L3096" s="15">
        <v>0.65093750000000006</v>
      </c>
      <c r="M3096">
        <f>HOUR(K3096:K15138)</f>
        <v>0</v>
      </c>
      <c r="N3096">
        <f>MINUTE(K3096:K15138)</f>
        <v>0</v>
      </c>
      <c r="O3096">
        <f>SECOND(K3096:K15138)</f>
        <v>0</v>
      </c>
      <c r="P3096">
        <v>26.5</v>
      </c>
      <c r="Q3096">
        <f>G3096-P3096</f>
        <v>1644.36</v>
      </c>
      <c r="R3096" t="s">
        <v>727</v>
      </c>
      <c r="S3096" t="s">
        <v>18</v>
      </c>
      <c r="T3096" t="s">
        <v>19</v>
      </c>
    </row>
    <row r="3097" spans="1:20" x14ac:dyDescent="0.35">
      <c r="A3097" t="s">
        <v>11</v>
      </c>
      <c r="B3097" t="s">
        <v>140</v>
      </c>
      <c r="C3097" t="s">
        <v>13</v>
      </c>
      <c r="D3097" t="s">
        <v>14</v>
      </c>
      <c r="E3097" t="s">
        <v>141</v>
      </c>
      <c r="F3097" t="s">
        <v>24</v>
      </c>
      <c r="G3097">
        <v>5717.96</v>
      </c>
      <c r="H3097" s="1">
        <v>43337</v>
      </c>
      <c r="I3097" t="str">
        <f t="shared" si="144"/>
        <v>25</v>
      </c>
      <c r="J3097" t="str">
        <f t="shared" si="145"/>
        <v>August</v>
      </c>
      <c r="K3097" t="str">
        <f t="shared" si="146"/>
        <v>2018</v>
      </c>
      <c r="L3097" s="15">
        <v>0.65857638888888892</v>
      </c>
      <c r="M3097">
        <f>HOUR(K3097:K15139)</f>
        <v>0</v>
      </c>
      <c r="N3097">
        <f>MINUTE(K3097:K15139)</f>
        <v>0</v>
      </c>
      <c r="O3097">
        <f>SECOND(K3097:K15139)</f>
        <v>0</v>
      </c>
      <c r="P3097">
        <v>8.6999999999999993</v>
      </c>
      <c r="Q3097">
        <f>G3097-P3097</f>
        <v>5709.26</v>
      </c>
      <c r="R3097" t="s">
        <v>526</v>
      </c>
      <c r="S3097" t="s">
        <v>18</v>
      </c>
      <c r="T3097" t="s">
        <v>19</v>
      </c>
    </row>
    <row r="3098" spans="1:20" x14ac:dyDescent="0.35">
      <c r="A3098" t="s">
        <v>11</v>
      </c>
      <c r="B3098" t="s">
        <v>247</v>
      </c>
      <c r="C3098" t="s">
        <v>13</v>
      </c>
      <c r="D3098" t="s">
        <v>20</v>
      </c>
      <c r="E3098" t="s">
        <v>248</v>
      </c>
      <c r="F3098" t="s">
        <v>16</v>
      </c>
      <c r="G3098">
        <v>1184.44</v>
      </c>
      <c r="H3098" s="1">
        <v>43337</v>
      </c>
      <c r="I3098" t="str">
        <f t="shared" si="144"/>
        <v>25</v>
      </c>
      <c r="J3098" t="str">
        <f t="shared" si="145"/>
        <v>August</v>
      </c>
      <c r="K3098" t="str">
        <f t="shared" si="146"/>
        <v>2018</v>
      </c>
      <c r="L3098" s="15">
        <v>0.66620370370370374</v>
      </c>
      <c r="M3098">
        <f>HOUR(K3098:K15140)</f>
        <v>0</v>
      </c>
      <c r="N3098">
        <f>MINUTE(K3098:K15140)</f>
        <v>0</v>
      </c>
      <c r="O3098">
        <f>SECOND(K3098:K15140)</f>
        <v>0</v>
      </c>
      <c r="P3098">
        <v>19.96</v>
      </c>
      <c r="Q3098">
        <f>G3098-P3098</f>
        <v>1164.48</v>
      </c>
      <c r="R3098" t="s">
        <v>1113</v>
      </c>
      <c r="S3098" t="s">
        <v>18</v>
      </c>
      <c r="T3098" t="s">
        <v>19</v>
      </c>
    </row>
    <row r="3099" spans="1:20" x14ac:dyDescent="0.35">
      <c r="A3099" t="s">
        <v>29</v>
      </c>
      <c r="B3099" t="s">
        <v>179</v>
      </c>
      <c r="C3099" t="s">
        <v>13</v>
      </c>
      <c r="D3099" t="s">
        <v>31</v>
      </c>
      <c r="E3099" t="s">
        <v>171</v>
      </c>
      <c r="F3099" t="s">
        <v>24</v>
      </c>
      <c r="G3099">
        <v>4203.32</v>
      </c>
      <c r="H3099" s="1">
        <v>43337</v>
      </c>
      <c r="I3099" t="str">
        <f t="shared" si="144"/>
        <v>25</v>
      </c>
      <c r="J3099" t="str">
        <f t="shared" si="145"/>
        <v>August</v>
      </c>
      <c r="K3099" t="str">
        <f t="shared" si="146"/>
        <v>2018</v>
      </c>
      <c r="L3099" s="15">
        <v>0.66666666666666663</v>
      </c>
      <c r="M3099">
        <f>HOUR(K3099:K15141)</f>
        <v>0</v>
      </c>
      <c r="N3099">
        <f>MINUTE(K3099:K15141)</f>
        <v>0</v>
      </c>
      <c r="O3099">
        <f>SECOND(K3099:K15141)</f>
        <v>0</v>
      </c>
      <c r="P3099">
        <v>17</v>
      </c>
      <c r="Q3099">
        <f>G3099-P3099</f>
        <v>4186.32</v>
      </c>
      <c r="R3099" t="s">
        <v>1833</v>
      </c>
      <c r="S3099" t="s">
        <v>18</v>
      </c>
      <c r="T3099" t="s">
        <v>19</v>
      </c>
    </row>
    <row r="3100" spans="1:20" x14ac:dyDescent="0.35">
      <c r="A3100" t="s">
        <v>29</v>
      </c>
      <c r="B3100" t="s">
        <v>227</v>
      </c>
      <c r="C3100" t="s">
        <v>13</v>
      </c>
      <c r="D3100" t="s">
        <v>208</v>
      </c>
      <c r="E3100" t="s">
        <v>228</v>
      </c>
      <c r="F3100" t="s">
        <v>24</v>
      </c>
      <c r="G3100">
        <v>7076.8</v>
      </c>
      <c r="H3100" s="1">
        <v>43337</v>
      </c>
      <c r="I3100" t="str">
        <f t="shared" si="144"/>
        <v>25</v>
      </c>
      <c r="J3100" t="str">
        <f t="shared" si="145"/>
        <v>August</v>
      </c>
      <c r="K3100" t="str">
        <f t="shared" si="146"/>
        <v>2018</v>
      </c>
      <c r="L3100" s="15">
        <v>0.66666666666666663</v>
      </c>
      <c r="M3100">
        <f>HOUR(K3100:K15142)</f>
        <v>0</v>
      </c>
      <c r="N3100">
        <f>MINUTE(K3100:K15142)</f>
        <v>0</v>
      </c>
      <c r="O3100">
        <f>SECOND(K3100:K15142)</f>
        <v>0</v>
      </c>
      <c r="P3100">
        <v>21</v>
      </c>
      <c r="Q3100">
        <f>G3100-P3100</f>
        <v>7055.8</v>
      </c>
      <c r="R3100" t="s">
        <v>1833</v>
      </c>
      <c r="S3100" t="s">
        <v>18</v>
      </c>
      <c r="T3100" t="s">
        <v>19</v>
      </c>
    </row>
    <row r="3101" spans="1:20" x14ac:dyDescent="0.35">
      <c r="A3101" t="s">
        <v>11</v>
      </c>
      <c r="B3101" t="s">
        <v>195</v>
      </c>
      <c r="C3101" t="s">
        <v>13</v>
      </c>
      <c r="D3101" t="s">
        <v>20</v>
      </c>
      <c r="E3101" t="s">
        <v>129</v>
      </c>
      <c r="F3101" t="s">
        <v>24</v>
      </c>
      <c r="G3101">
        <v>9570.86</v>
      </c>
      <c r="H3101" s="1">
        <v>43337</v>
      </c>
      <c r="I3101" t="str">
        <f t="shared" si="144"/>
        <v>25</v>
      </c>
      <c r="J3101" t="str">
        <f t="shared" si="145"/>
        <v>August</v>
      </c>
      <c r="K3101" t="str">
        <f t="shared" si="146"/>
        <v>2018</v>
      </c>
      <c r="L3101" s="15">
        <v>0.67753472222222222</v>
      </c>
      <c r="M3101">
        <f>HOUR(K3101:K15143)</f>
        <v>0</v>
      </c>
      <c r="N3101">
        <f>MINUTE(K3101:K15143)</f>
        <v>0</v>
      </c>
      <c r="O3101">
        <f>SECOND(K3101:K15143)</f>
        <v>0</v>
      </c>
      <c r="P3101">
        <v>55.76</v>
      </c>
      <c r="Q3101">
        <f>G3101-P3101</f>
        <v>9515.1</v>
      </c>
      <c r="R3101" t="s">
        <v>1114</v>
      </c>
      <c r="S3101" t="s">
        <v>18</v>
      </c>
      <c r="T3101" t="s">
        <v>19</v>
      </c>
    </row>
    <row r="3102" spans="1:20" x14ac:dyDescent="0.35">
      <c r="A3102" t="s">
        <v>11</v>
      </c>
      <c r="B3102" t="s">
        <v>100</v>
      </c>
      <c r="C3102" t="s">
        <v>13</v>
      </c>
      <c r="D3102" t="s">
        <v>20</v>
      </c>
      <c r="E3102" t="s">
        <v>101</v>
      </c>
      <c r="F3102" t="s">
        <v>16</v>
      </c>
      <c r="G3102">
        <v>4354.09</v>
      </c>
      <c r="H3102" s="1">
        <v>43337</v>
      </c>
      <c r="I3102" t="str">
        <f t="shared" si="144"/>
        <v>25</v>
      </c>
      <c r="J3102" t="str">
        <f t="shared" si="145"/>
        <v>August</v>
      </c>
      <c r="K3102" t="str">
        <f t="shared" si="146"/>
        <v>2018</v>
      </c>
      <c r="L3102" s="15">
        <v>0.6891087962962964</v>
      </c>
      <c r="M3102">
        <f>HOUR(K3102:K15144)</f>
        <v>0</v>
      </c>
      <c r="N3102">
        <f>MINUTE(K3102:K15144)</f>
        <v>0</v>
      </c>
      <c r="O3102">
        <f>SECOND(K3102:K15144)</f>
        <v>0</v>
      </c>
      <c r="P3102">
        <v>18.09</v>
      </c>
      <c r="Q3102">
        <f>G3102-P3102</f>
        <v>4336</v>
      </c>
      <c r="R3102" t="s">
        <v>426</v>
      </c>
      <c r="S3102" t="s">
        <v>18</v>
      </c>
      <c r="T3102" t="s">
        <v>19</v>
      </c>
    </row>
    <row r="3103" spans="1:20" x14ac:dyDescent="0.35">
      <c r="A3103" t="s">
        <v>11</v>
      </c>
      <c r="B3103" t="s">
        <v>173</v>
      </c>
      <c r="C3103" t="s">
        <v>13</v>
      </c>
      <c r="D3103" t="s">
        <v>20</v>
      </c>
      <c r="E3103" t="s">
        <v>174</v>
      </c>
      <c r="F3103" t="s">
        <v>24</v>
      </c>
      <c r="G3103">
        <v>8409.74</v>
      </c>
      <c r="H3103" s="1">
        <v>43337</v>
      </c>
      <c r="I3103" t="str">
        <f t="shared" si="144"/>
        <v>25</v>
      </c>
      <c r="J3103" t="str">
        <f t="shared" si="145"/>
        <v>August</v>
      </c>
      <c r="K3103" t="str">
        <f t="shared" si="146"/>
        <v>2018</v>
      </c>
      <c r="L3103" s="15">
        <v>0.70068287037037036</v>
      </c>
      <c r="M3103">
        <f>HOUR(K3103:K15145)</f>
        <v>0</v>
      </c>
      <c r="N3103">
        <f>MINUTE(K3103:K15145)</f>
        <v>0</v>
      </c>
      <c r="O3103">
        <f>SECOND(K3103:K15145)</f>
        <v>0</v>
      </c>
      <c r="P3103">
        <v>18.989999999999998</v>
      </c>
      <c r="Q3103">
        <f>G3103-P3103</f>
        <v>8390.75</v>
      </c>
      <c r="R3103" t="s">
        <v>390</v>
      </c>
      <c r="S3103" t="s">
        <v>18</v>
      </c>
      <c r="T3103" t="s">
        <v>19</v>
      </c>
    </row>
    <row r="3104" spans="1:20" x14ac:dyDescent="0.35">
      <c r="A3104" t="s">
        <v>29</v>
      </c>
      <c r="B3104" t="s">
        <v>182</v>
      </c>
      <c r="C3104" t="s">
        <v>13</v>
      </c>
      <c r="D3104" t="s">
        <v>31</v>
      </c>
      <c r="E3104" t="s">
        <v>183</v>
      </c>
      <c r="F3104" t="s">
        <v>24</v>
      </c>
      <c r="G3104">
        <v>10277.07</v>
      </c>
      <c r="H3104" s="1">
        <v>43337</v>
      </c>
      <c r="I3104" t="str">
        <f t="shared" si="144"/>
        <v>25</v>
      </c>
      <c r="J3104" t="str">
        <f t="shared" si="145"/>
        <v>August</v>
      </c>
      <c r="K3104" t="str">
        <f t="shared" si="146"/>
        <v>2018</v>
      </c>
      <c r="L3104" s="15">
        <v>0.70833333333333337</v>
      </c>
      <c r="M3104">
        <f>HOUR(K3104:K15146)</f>
        <v>0</v>
      </c>
      <c r="N3104">
        <f>MINUTE(K3104:K15146)</f>
        <v>0</v>
      </c>
      <c r="O3104">
        <f>SECOND(K3104:K15146)</f>
        <v>0</v>
      </c>
      <c r="P3104">
        <v>49</v>
      </c>
      <c r="Q3104">
        <f>G3104-P3104</f>
        <v>10228.07</v>
      </c>
      <c r="R3104" t="s">
        <v>1833</v>
      </c>
      <c r="S3104" t="s">
        <v>18</v>
      </c>
      <c r="T3104" t="s">
        <v>19</v>
      </c>
    </row>
    <row r="3105" spans="1:20" x14ac:dyDescent="0.35">
      <c r="A3105" t="s">
        <v>11</v>
      </c>
      <c r="B3105" t="s">
        <v>73</v>
      </c>
      <c r="C3105" t="s">
        <v>13</v>
      </c>
      <c r="D3105" t="s">
        <v>14</v>
      </c>
      <c r="E3105" t="s">
        <v>74</v>
      </c>
      <c r="F3105" t="s">
        <v>16</v>
      </c>
      <c r="G3105">
        <v>7615.76</v>
      </c>
      <c r="H3105" s="1">
        <v>43337</v>
      </c>
      <c r="I3105" t="str">
        <f t="shared" si="144"/>
        <v>25</v>
      </c>
      <c r="J3105" t="str">
        <f t="shared" si="145"/>
        <v>August</v>
      </c>
      <c r="K3105" t="str">
        <f t="shared" si="146"/>
        <v>2018</v>
      </c>
      <c r="L3105" s="15">
        <v>0.71092592592592585</v>
      </c>
      <c r="M3105">
        <f>HOUR(K3105:K15147)</f>
        <v>0</v>
      </c>
      <c r="N3105">
        <f>MINUTE(K3105:K15147)</f>
        <v>0</v>
      </c>
      <c r="O3105">
        <f>SECOND(K3105:K15147)</f>
        <v>0</v>
      </c>
      <c r="P3105">
        <v>41.94</v>
      </c>
      <c r="Q3105">
        <f>G3105-P3105</f>
        <v>7573.8200000000006</v>
      </c>
      <c r="R3105" t="s">
        <v>906</v>
      </c>
      <c r="S3105" t="s">
        <v>18</v>
      </c>
      <c r="T3105" t="s">
        <v>19</v>
      </c>
    </row>
    <row r="3106" spans="1:20" x14ac:dyDescent="0.35">
      <c r="A3106" t="s">
        <v>11</v>
      </c>
      <c r="B3106" t="s">
        <v>22</v>
      </c>
      <c r="C3106" t="s">
        <v>13</v>
      </c>
      <c r="D3106" t="s">
        <v>14</v>
      </c>
      <c r="E3106" t="s">
        <v>23</v>
      </c>
      <c r="F3106" t="s">
        <v>24</v>
      </c>
      <c r="G3106">
        <v>1530.91</v>
      </c>
      <c r="H3106" s="1">
        <v>43337</v>
      </c>
      <c r="I3106" t="str">
        <f t="shared" si="144"/>
        <v>25</v>
      </c>
      <c r="J3106" t="str">
        <f t="shared" si="145"/>
        <v>August</v>
      </c>
      <c r="K3106" t="str">
        <f t="shared" si="146"/>
        <v>2018</v>
      </c>
      <c r="L3106" s="15">
        <v>0.71855324074074067</v>
      </c>
      <c r="M3106">
        <f>HOUR(K3106:K15148)</f>
        <v>0</v>
      </c>
      <c r="N3106">
        <f>MINUTE(K3106:K15148)</f>
        <v>0</v>
      </c>
      <c r="O3106">
        <f>SECOND(K3106:K15148)</f>
        <v>0</v>
      </c>
      <c r="P3106">
        <v>37.68</v>
      </c>
      <c r="Q3106">
        <f>G3106-P3106</f>
        <v>1493.23</v>
      </c>
      <c r="R3106" t="s">
        <v>710</v>
      </c>
      <c r="S3106" t="s">
        <v>18</v>
      </c>
      <c r="T3106" t="s">
        <v>19</v>
      </c>
    </row>
    <row r="3107" spans="1:20" x14ac:dyDescent="0.35">
      <c r="A3107" t="s">
        <v>11</v>
      </c>
      <c r="B3107" t="s">
        <v>37</v>
      </c>
      <c r="C3107" t="s">
        <v>13</v>
      </c>
      <c r="D3107" t="s">
        <v>20</v>
      </c>
      <c r="E3107" t="s">
        <v>38</v>
      </c>
      <c r="F3107" t="s">
        <v>16</v>
      </c>
      <c r="G3107">
        <v>3200.7</v>
      </c>
      <c r="H3107" s="1">
        <v>43337</v>
      </c>
      <c r="I3107" t="str">
        <f t="shared" si="144"/>
        <v>25</v>
      </c>
      <c r="J3107" t="str">
        <f t="shared" si="145"/>
        <v>August</v>
      </c>
      <c r="K3107" t="str">
        <f t="shared" si="146"/>
        <v>2018</v>
      </c>
      <c r="L3107" s="15">
        <v>0.72618055555555561</v>
      </c>
      <c r="M3107">
        <f>HOUR(K3107:K15149)</f>
        <v>0</v>
      </c>
      <c r="N3107">
        <f>MINUTE(K3107:K15149)</f>
        <v>0</v>
      </c>
      <c r="O3107">
        <f>SECOND(K3107:K15149)</f>
        <v>0</v>
      </c>
      <c r="P3107">
        <v>27.62</v>
      </c>
      <c r="Q3107">
        <f>G3107-P3107</f>
        <v>3173.08</v>
      </c>
      <c r="R3107" t="s">
        <v>522</v>
      </c>
      <c r="S3107" t="s">
        <v>18</v>
      </c>
      <c r="T3107" t="s">
        <v>19</v>
      </c>
    </row>
    <row r="3108" spans="1:20" x14ac:dyDescent="0.35">
      <c r="A3108" t="s">
        <v>11</v>
      </c>
      <c r="B3108" t="s">
        <v>148</v>
      </c>
      <c r="C3108" t="s">
        <v>13</v>
      </c>
      <c r="D3108" t="s">
        <v>14</v>
      </c>
      <c r="E3108" t="s">
        <v>149</v>
      </c>
      <c r="F3108" t="s">
        <v>16</v>
      </c>
      <c r="G3108">
        <v>5488.44</v>
      </c>
      <c r="H3108" s="1">
        <v>43337</v>
      </c>
      <c r="I3108" t="str">
        <f t="shared" si="144"/>
        <v>25</v>
      </c>
      <c r="J3108" t="str">
        <f t="shared" si="145"/>
        <v>August</v>
      </c>
      <c r="K3108" t="str">
        <f t="shared" si="146"/>
        <v>2018</v>
      </c>
      <c r="L3108" s="15">
        <v>0.73381944444444447</v>
      </c>
      <c r="M3108">
        <f>HOUR(K3108:K15150)</f>
        <v>0</v>
      </c>
      <c r="N3108">
        <f>MINUTE(K3108:K15150)</f>
        <v>0</v>
      </c>
      <c r="O3108">
        <f>SECOND(K3108:K15150)</f>
        <v>0</v>
      </c>
      <c r="P3108">
        <v>39.71</v>
      </c>
      <c r="Q3108">
        <f>G3108-P3108</f>
        <v>5448.73</v>
      </c>
      <c r="R3108" t="s">
        <v>36</v>
      </c>
      <c r="S3108" t="s">
        <v>18</v>
      </c>
      <c r="T3108" t="s">
        <v>19</v>
      </c>
    </row>
    <row r="3109" spans="1:20" x14ac:dyDescent="0.35">
      <c r="A3109" t="s">
        <v>11</v>
      </c>
      <c r="B3109" t="s">
        <v>89</v>
      </c>
      <c r="C3109" t="s">
        <v>13</v>
      </c>
      <c r="D3109" t="s">
        <v>20</v>
      </c>
      <c r="E3109" t="s">
        <v>90</v>
      </c>
      <c r="F3109" t="s">
        <v>24</v>
      </c>
      <c r="G3109">
        <v>587.02</v>
      </c>
      <c r="H3109" s="1">
        <v>43337</v>
      </c>
      <c r="I3109" t="str">
        <f t="shared" si="144"/>
        <v>25</v>
      </c>
      <c r="J3109" t="str">
        <f t="shared" si="145"/>
        <v>August</v>
      </c>
      <c r="K3109" t="str">
        <f t="shared" si="146"/>
        <v>2018</v>
      </c>
      <c r="L3109" s="15">
        <v>0.74144675925925929</v>
      </c>
      <c r="M3109">
        <f>HOUR(K3109:K15151)</f>
        <v>0</v>
      </c>
      <c r="N3109">
        <f>MINUTE(K3109:K15151)</f>
        <v>0</v>
      </c>
      <c r="O3109">
        <f>SECOND(K3109:K15151)</f>
        <v>0</v>
      </c>
      <c r="P3109">
        <v>21.13</v>
      </c>
      <c r="Q3109">
        <f>G3109-P3109</f>
        <v>565.89</v>
      </c>
      <c r="R3109" t="s">
        <v>1115</v>
      </c>
      <c r="S3109" t="s">
        <v>18</v>
      </c>
      <c r="T3109" t="s">
        <v>19</v>
      </c>
    </row>
    <row r="3110" spans="1:20" x14ac:dyDescent="0.35">
      <c r="A3110" t="s">
        <v>11</v>
      </c>
      <c r="B3110" t="s">
        <v>132</v>
      </c>
      <c r="C3110" t="s">
        <v>13</v>
      </c>
      <c r="D3110" t="s">
        <v>20</v>
      </c>
      <c r="E3110" t="s">
        <v>50</v>
      </c>
      <c r="F3110" t="s">
        <v>24</v>
      </c>
      <c r="G3110">
        <v>2390.34</v>
      </c>
      <c r="H3110" s="1">
        <v>43337</v>
      </c>
      <c r="I3110" t="str">
        <f t="shared" si="144"/>
        <v>25</v>
      </c>
      <c r="J3110" t="str">
        <f t="shared" si="145"/>
        <v>August</v>
      </c>
      <c r="K3110" t="str">
        <f t="shared" si="146"/>
        <v>2018</v>
      </c>
      <c r="L3110" s="15">
        <v>0.74907407407407411</v>
      </c>
      <c r="M3110">
        <f>HOUR(K3110:K15152)</f>
        <v>0</v>
      </c>
      <c r="N3110">
        <f>MINUTE(K3110:K15152)</f>
        <v>0</v>
      </c>
      <c r="O3110">
        <f>SECOND(K3110:K15152)</f>
        <v>0</v>
      </c>
      <c r="P3110">
        <v>25.96</v>
      </c>
      <c r="Q3110">
        <f>G3110-P3110</f>
        <v>2364.38</v>
      </c>
      <c r="R3110" t="s">
        <v>1116</v>
      </c>
      <c r="S3110" t="s">
        <v>18</v>
      </c>
      <c r="T3110" t="s">
        <v>19</v>
      </c>
    </row>
    <row r="3111" spans="1:20" x14ac:dyDescent="0.35">
      <c r="A3111" t="s">
        <v>29</v>
      </c>
      <c r="B3111" t="s">
        <v>148</v>
      </c>
      <c r="C3111" t="s">
        <v>13</v>
      </c>
      <c r="D3111" t="s">
        <v>31</v>
      </c>
      <c r="E3111" t="s">
        <v>149</v>
      </c>
      <c r="F3111" t="s">
        <v>16</v>
      </c>
      <c r="G3111">
        <v>5471.44</v>
      </c>
      <c r="H3111" s="1">
        <v>43337</v>
      </c>
      <c r="I3111" t="str">
        <f t="shared" si="144"/>
        <v>25</v>
      </c>
      <c r="J3111" t="str">
        <f t="shared" si="145"/>
        <v>August</v>
      </c>
      <c r="K3111" t="str">
        <f t="shared" si="146"/>
        <v>2018</v>
      </c>
      <c r="L3111" s="15">
        <v>0.75</v>
      </c>
      <c r="M3111">
        <f>HOUR(K3111:K15153)</f>
        <v>0</v>
      </c>
      <c r="N3111">
        <f>MINUTE(K3111:K15153)</f>
        <v>0</v>
      </c>
      <c r="O3111">
        <f>SECOND(K3111:K15153)</f>
        <v>0</v>
      </c>
      <c r="P3111">
        <v>17</v>
      </c>
      <c r="Q3111">
        <f>G3111-P3111</f>
        <v>5454.44</v>
      </c>
      <c r="R3111" t="s">
        <v>1833</v>
      </c>
      <c r="S3111" t="s">
        <v>18</v>
      </c>
      <c r="T3111" t="s">
        <v>19</v>
      </c>
    </row>
    <row r="3112" spans="1:20" x14ac:dyDescent="0.35">
      <c r="A3112" t="s">
        <v>11</v>
      </c>
      <c r="B3112" t="s">
        <v>549</v>
      </c>
      <c r="C3112" t="s">
        <v>13</v>
      </c>
      <c r="D3112" t="s">
        <v>14</v>
      </c>
      <c r="E3112" t="s">
        <v>332</v>
      </c>
      <c r="F3112" t="s">
        <v>24</v>
      </c>
      <c r="G3112">
        <v>7807.32</v>
      </c>
      <c r="H3112" s="1">
        <v>43337</v>
      </c>
      <c r="I3112" t="str">
        <f t="shared" si="144"/>
        <v>25</v>
      </c>
      <c r="J3112" t="str">
        <f t="shared" si="145"/>
        <v>August</v>
      </c>
      <c r="K3112" t="str">
        <f t="shared" si="146"/>
        <v>2018</v>
      </c>
      <c r="L3112" s="15">
        <v>0.76357638888888879</v>
      </c>
      <c r="M3112">
        <f>HOUR(K3112:K15154)</f>
        <v>0</v>
      </c>
      <c r="N3112">
        <f>MINUTE(K3112:K15154)</f>
        <v>0</v>
      </c>
      <c r="O3112">
        <f>SECOND(K3112:K15154)</f>
        <v>0</v>
      </c>
      <c r="P3112">
        <v>15.89</v>
      </c>
      <c r="Q3112">
        <f>G3112-P3112</f>
        <v>7791.4299999999994</v>
      </c>
      <c r="R3112" t="s">
        <v>1117</v>
      </c>
      <c r="S3112" t="s">
        <v>18</v>
      </c>
      <c r="T3112" t="s">
        <v>19</v>
      </c>
    </row>
    <row r="3113" spans="1:20" x14ac:dyDescent="0.35">
      <c r="A3113" t="s">
        <v>11</v>
      </c>
      <c r="B3113" t="s">
        <v>12</v>
      </c>
      <c r="C3113" t="s">
        <v>13</v>
      </c>
      <c r="D3113" t="s">
        <v>14</v>
      </c>
      <c r="E3113" t="s">
        <v>15</v>
      </c>
      <c r="F3113" t="s">
        <v>16</v>
      </c>
      <c r="G3113">
        <v>1664.34</v>
      </c>
      <c r="H3113" s="1">
        <v>43337</v>
      </c>
      <c r="I3113" t="str">
        <f t="shared" si="144"/>
        <v>25</v>
      </c>
      <c r="J3113" t="str">
        <f t="shared" si="145"/>
        <v>August</v>
      </c>
      <c r="K3113" t="str">
        <f t="shared" si="146"/>
        <v>2018</v>
      </c>
      <c r="L3113" s="15">
        <v>0.77900462962962969</v>
      </c>
      <c r="M3113">
        <f>HOUR(K3113:K15155)</f>
        <v>0</v>
      </c>
      <c r="N3113">
        <f>MINUTE(K3113:K15155)</f>
        <v>0</v>
      </c>
      <c r="O3113">
        <f>SECOND(K3113:K15155)</f>
        <v>0</v>
      </c>
      <c r="P3113">
        <v>6.52</v>
      </c>
      <c r="Q3113">
        <f>G3113-P3113</f>
        <v>1657.82</v>
      </c>
      <c r="R3113" t="s">
        <v>815</v>
      </c>
      <c r="S3113" t="s">
        <v>18</v>
      </c>
      <c r="T3113" t="s">
        <v>19</v>
      </c>
    </row>
    <row r="3114" spans="1:20" x14ac:dyDescent="0.35">
      <c r="A3114" t="s">
        <v>11</v>
      </c>
      <c r="B3114" t="s">
        <v>132</v>
      </c>
      <c r="C3114" t="s">
        <v>13</v>
      </c>
      <c r="D3114" t="s">
        <v>14</v>
      </c>
      <c r="E3114" t="s">
        <v>50</v>
      </c>
      <c r="F3114" t="s">
        <v>24</v>
      </c>
      <c r="G3114">
        <v>2379.3000000000002</v>
      </c>
      <c r="H3114" s="1">
        <v>43337</v>
      </c>
      <c r="I3114" t="str">
        <f t="shared" si="144"/>
        <v>25</v>
      </c>
      <c r="J3114" t="str">
        <f t="shared" si="145"/>
        <v>August</v>
      </c>
      <c r="K3114" t="str">
        <f t="shared" si="146"/>
        <v>2018</v>
      </c>
      <c r="L3114" s="15">
        <v>0.79300925925925936</v>
      </c>
      <c r="M3114">
        <f>HOUR(K3114:K15156)</f>
        <v>0</v>
      </c>
      <c r="N3114">
        <f>MINUTE(K3114:K15156)</f>
        <v>0</v>
      </c>
      <c r="O3114">
        <f>SECOND(K3114:K15156)</f>
        <v>0</v>
      </c>
      <c r="P3114">
        <v>11.04</v>
      </c>
      <c r="Q3114">
        <f>G3114-P3114</f>
        <v>2368.2600000000002</v>
      </c>
      <c r="R3114" t="s">
        <v>172</v>
      </c>
      <c r="S3114" t="s">
        <v>18</v>
      </c>
      <c r="T3114" t="s">
        <v>19</v>
      </c>
    </row>
    <row r="3115" spans="1:20" x14ac:dyDescent="0.35">
      <c r="A3115" t="s">
        <v>11</v>
      </c>
      <c r="B3115" t="s">
        <v>182</v>
      </c>
      <c r="C3115" t="s">
        <v>13</v>
      </c>
      <c r="D3115" t="s">
        <v>14</v>
      </c>
      <c r="E3115" t="s">
        <v>183</v>
      </c>
      <c r="F3115" t="s">
        <v>24</v>
      </c>
      <c r="G3115">
        <v>10267.879999999999</v>
      </c>
      <c r="H3115" s="1">
        <v>43337</v>
      </c>
      <c r="I3115" t="str">
        <f t="shared" si="144"/>
        <v>25</v>
      </c>
      <c r="J3115" t="str">
        <f t="shared" si="145"/>
        <v>August</v>
      </c>
      <c r="K3115" t="str">
        <f t="shared" si="146"/>
        <v>2018</v>
      </c>
      <c r="L3115" s="15">
        <v>0.80047453703703697</v>
      </c>
      <c r="M3115">
        <f>HOUR(K3115:K15157)</f>
        <v>0</v>
      </c>
      <c r="N3115">
        <f>MINUTE(K3115:K15157)</f>
        <v>0</v>
      </c>
      <c r="O3115">
        <f>SECOND(K3115:K15157)</f>
        <v>0</v>
      </c>
      <c r="P3115">
        <v>9.19</v>
      </c>
      <c r="Q3115">
        <f>G3115-P3115</f>
        <v>10258.689999999999</v>
      </c>
      <c r="R3115" t="s">
        <v>956</v>
      </c>
      <c r="S3115" t="s">
        <v>18</v>
      </c>
      <c r="T3115" t="s">
        <v>19</v>
      </c>
    </row>
    <row r="3116" spans="1:20" x14ac:dyDescent="0.35">
      <c r="A3116" t="s">
        <v>11</v>
      </c>
      <c r="B3116" t="s">
        <v>109</v>
      </c>
      <c r="C3116" t="s">
        <v>13</v>
      </c>
      <c r="D3116" t="s">
        <v>14</v>
      </c>
      <c r="E3116" t="s">
        <v>110</v>
      </c>
      <c r="F3116" t="s">
        <v>24</v>
      </c>
      <c r="G3116">
        <v>3064.62</v>
      </c>
      <c r="H3116" s="1">
        <v>43337</v>
      </c>
      <c r="I3116" t="str">
        <f t="shared" si="144"/>
        <v>25</v>
      </c>
      <c r="J3116" t="str">
        <f t="shared" si="145"/>
        <v>August</v>
      </c>
      <c r="K3116" t="str">
        <f t="shared" si="146"/>
        <v>2018</v>
      </c>
      <c r="L3116" s="15">
        <v>0.80793981481481481</v>
      </c>
      <c r="M3116">
        <f>HOUR(K3116:K15158)</f>
        <v>0</v>
      </c>
      <c r="N3116">
        <f>MINUTE(K3116:K15158)</f>
        <v>0</v>
      </c>
      <c r="O3116">
        <f>SECOND(K3116:K15158)</f>
        <v>0</v>
      </c>
      <c r="P3116">
        <v>24.99</v>
      </c>
      <c r="Q3116">
        <f>G3116-P3116</f>
        <v>3039.63</v>
      </c>
      <c r="R3116" t="s">
        <v>787</v>
      </c>
      <c r="S3116" t="s">
        <v>18</v>
      </c>
      <c r="T3116" t="s">
        <v>19</v>
      </c>
    </row>
    <row r="3117" spans="1:20" x14ac:dyDescent="0.35">
      <c r="A3117" t="s">
        <v>11</v>
      </c>
      <c r="B3117" t="s">
        <v>12</v>
      </c>
      <c r="C3117" t="s">
        <v>13</v>
      </c>
      <c r="D3117" t="s">
        <v>20</v>
      </c>
      <c r="E3117" t="s">
        <v>15</v>
      </c>
      <c r="F3117" t="s">
        <v>16</v>
      </c>
      <c r="G3117">
        <v>1655.47</v>
      </c>
      <c r="H3117" s="1">
        <v>43337</v>
      </c>
      <c r="I3117" t="str">
        <f t="shared" si="144"/>
        <v>25</v>
      </c>
      <c r="J3117" t="str">
        <f t="shared" si="145"/>
        <v>August</v>
      </c>
      <c r="K3117" t="str">
        <f t="shared" si="146"/>
        <v>2018</v>
      </c>
      <c r="L3117" s="15">
        <v>0.81540509259259253</v>
      </c>
      <c r="M3117">
        <f>HOUR(K3117:K15159)</f>
        <v>0</v>
      </c>
      <c r="N3117">
        <f>MINUTE(K3117:K15159)</f>
        <v>0</v>
      </c>
      <c r="O3117">
        <f>SECOND(K3117:K15159)</f>
        <v>0</v>
      </c>
      <c r="P3117">
        <v>8.8699999999999992</v>
      </c>
      <c r="Q3117">
        <f>G3117-P3117</f>
        <v>1646.6000000000001</v>
      </c>
      <c r="R3117" t="s">
        <v>447</v>
      </c>
      <c r="S3117" t="s">
        <v>18</v>
      </c>
      <c r="T3117" t="s">
        <v>19</v>
      </c>
    </row>
    <row r="3118" spans="1:20" x14ac:dyDescent="0.35">
      <c r="A3118" t="s">
        <v>11</v>
      </c>
      <c r="B3118" t="s">
        <v>12</v>
      </c>
      <c r="C3118" t="s">
        <v>13</v>
      </c>
      <c r="D3118" t="s">
        <v>14</v>
      </c>
      <c r="E3118" t="s">
        <v>15</v>
      </c>
      <c r="F3118" t="s">
        <v>16</v>
      </c>
      <c r="G3118">
        <v>1645.79</v>
      </c>
      <c r="H3118" s="1">
        <v>43337</v>
      </c>
      <c r="I3118" t="str">
        <f t="shared" si="144"/>
        <v>25</v>
      </c>
      <c r="J3118" t="str">
        <f t="shared" si="145"/>
        <v>August</v>
      </c>
      <c r="K3118" t="str">
        <f t="shared" si="146"/>
        <v>2018</v>
      </c>
      <c r="L3118" s="15">
        <v>0.82287037037037036</v>
      </c>
      <c r="M3118">
        <f>HOUR(K3118:K15160)</f>
        <v>0</v>
      </c>
      <c r="N3118">
        <f>MINUTE(K3118:K15160)</f>
        <v>0</v>
      </c>
      <c r="O3118">
        <f>SECOND(K3118:K15160)</f>
        <v>0</v>
      </c>
      <c r="P3118">
        <v>9.68</v>
      </c>
      <c r="Q3118">
        <f>G3118-P3118</f>
        <v>1636.11</v>
      </c>
      <c r="R3118" t="s">
        <v>1118</v>
      </c>
      <c r="S3118" t="s">
        <v>18</v>
      </c>
      <c r="T3118" t="s">
        <v>19</v>
      </c>
    </row>
    <row r="3119" spans="1:20" x14ac:dyDescent="0.35">
      <c r="A3119" t="s">
        <v>11</v>
      </c>
      <c r="B3119" t="s">
        <v>140</v>
      </c>
      <c r="C3119" t="s">
        <v>13</v>
      </c>
      <c r="D3119" t="s">
        <v>14</v>
      </c>
      <c r="E3119" t="s">
        <v>141</v>
      </c>
      <c r="F3119" t="s">
        <v>24</v>
      </c>
      <c r="G3119">
        <v>5686.69</v>
      </c>
      <c r="H3119" s="1">
        <v>43337</v>
      </c>
      <c r="I3119" t="str">
        <f t="shared" si="144"/>
        <v>25</v>
      </c>
      <c r="J3119" t="str">
        <f t="shared" si="145"/>
        <v>August</v>
      </c>
      <c r="K3119" t="str">
        <f t="shared" si="146"/>
        <v>2018</v>
      </c>
      <c r="L3119" s="15">
        <v>0.8303356481481482</v>
      </c>
      <c r="M3119">
        <f>HOUR(K3119:K15161)</f>
        <v>0</v>
      </c>
      <c r="N3119">
        <f>MINUTE(K3119:K15161)</f>
        <v>0</v>
      </c>
      <c r="O3119">
        <f>SECOND(K3119:K15161)</f>
        <v>0</v>
      </c>
      <c r="P3119">
        <v>31.27</v>
      </c>
      <c r="Q3119">
        <f>G3119-P3119</f>
        <v>5655.4199999999992</v>
      </c>
      <c r="R3119" t="s">
        <v>516</v>
      </c>
      <c r="S3119" t="s">
        <v>18</v>
      </c>
      <c r="T3119" t="s">
        <v>19</v>
      </c>
    </row>
    <row r="3120" spans="1:20" x14ac:dyDescent="0.35">
      <c r="A3120" t="s">
        <v>29</v>
      </c>
      <c r="B3120" t="s">
        <v>58</v>
      </c>
      <c r="C3120" t="s">
        <v>13</v>
      </c>
      <c r="D3120" t="s">
        <v>41</v>
      </c>
      <c r="E3120" t="s">
        <v>59</v>
      </c>
      <c r="F3120" t="s">
        <v>16</v>
      </c>
      <c r="G3120">
        <v>1731.25</v>
      </c>
      <c r="H3120" s="1">
        <v>43337</v>
      </c>
      <c r="I3120" t="str">
        <f t="shared" si="144"/>
        <v>25</v>
      </c>
      <c r="J3120" t="str">
        <f t="shared" si="145"/>
        <v>August</v>
      </c>
      <c r="K3120" t="str">
        <f t="shared" si="146"/>
        <v>2018</v>
      </c>
      <c r="L3120" s="15">
        <v>0.83333333333333337</v>
      </c>
      <c r="M3120">
        <f>HOUR(K3120:K15162)</f>
        <v>0</v>
      </c>
      <c r="N3120">
        <f>MINUTE(K3120:K15162)</f>
        <v>0</v>
      </c>
      <c r="O3120">
        <f>SECOND(K3120:K15162)</f>
        <v>0</v>
      </c>
      <c r="P3120">
        <v>28</v>
      </c>
      <c r="Q3120">
        <f>G3120-P3120</f>
        <v>1703.25</v>
      </c>
      <c r="R3120" t="s">
        <v>1833</v>
      </c>
      <c r="S3120" t="s">
        <v>18</v>
      </c>
      <c r="T3120" t="s">
        <v>19</v>
      </c>
    </row>
    <row r="3121" spans="1:20" x14ac:dyDescent="0.35">
      <c r="A3121" t="s">
        <v>11</v>
      </c>
      <c r="B3121" t="s">
        <v>395</v>
      </c>
      <c r="C3121" t="s">
        <v>13</v>
      </c>
      <c r="D3121" t="s">
        <v>14</v>
      </c>
      <c r="E3121" t="s">
        <v>396</v>
      </c>
      <c r="F3121" t="s">
        <v>24</v>
      </c>
      <c r="G3121">
        <v>107737.19</v>
      </c>
      <c r="H3121" s="1">
        <v>43337</v>
      </c>
      <c r="I3121" t="str">
        <f t="shared" si="144"/>
        <v>25</v>
      </c>
      <c r="J3121" t="str">
        <f t="shared" si="145"/>
        <v>August</v>
      </c>
      <c r="K3121" t="str">
        <f t="shared" si="146"/>
        <v>2018</v>
      </c>
      <c r="L3121" s="15">
        <v>0.83775462962962965</v>
      </c>
      <c r="M3121">
        <f>HOUR(K3121:K15163)</f>
        <v>0</v>
      </c>
      <c r="N3121">
        <f>MINUTE(K3121:K15163)</f>
        <v>0</v>
      </c>
      <c r="O3121">
        <f>SECOND(K3121:K15163)</f>
        <v>0</v>
      </c>
      <c r="P3121">
        <v>43.07</v>
      </c>
      <c r="Q3121">
        <f>G3121-P3121</f>
        <v>107694.12</v>
      </c>
      <c r="R3121" t="s">
        <v>519</v>
      </c>
      <c r="S3121" t="s">
        <v>18</v>
      </c>
      <c r="T3121" t="s">
        <v>19</v>
      </c>
    </row>
    <row r="3122" spans="1:20" x14ac:dyDescent="0.35">
      <c r="A3122" t="s">
        <v>11</v>
      </c>
      <c r="B3122" t="s">
        <v>71</v>
      </c>
      <c r="C3122" t="s">
        <v>13</v>
      </c>
      <c r="D3122" t="s">
        <v>20</v>
      </c>
      <c r="E3122" t="s">
        <v>63</v>
      </c>
      <c r="F3122" t="s">
        <v>24</v>
      </c>
      <c r="G3122">
        <v>3086.16</v>
      </c>
      <c r="H3122" s="1">
        <v>43337</v>
      </c>
      <c r="I3122" t="str">
        <f t="shared" si="144"/>
        <v>25</v>
      </c>
      <c r="J3122" t="str">
        <f t="shared" si="145"/>
        <v>August</v>
      </c>
      <c r="K3122" t="str">
        <f t="shared" si="146"/>
        <v>2018</v>
      </c>
      <c r="L3122" s="15">
        <v>0.84515046296296292</v>
      </c>
      <c r="M3122">
        <f>HOUR(K3122:K15164)</f>
        <v>0</v>
      </c>
      <c r="N3122">
        <f>MINUTE(K3122:K15164)</f>
        <v>0</v>
      </c>
      <c r="O3122">
        <f>SECOND(K3122:K15164)</f>
        <v>0</v>
      </c>
      <c r="P3122">
        <v>7.25</v>
      </c>
      <c r="Q3122">
        <f>G3122-P3122</f>
        <v>3078.91</v>
      </c>
      <c r="R3122" t="s">
        <v>295</v>
      </c>
      <c r="S3122" t="s">
        <v>18</v>
      </c>
      <c r="T3122" t="s">
        <v>19</v>
      </c>
    </row>
    <row r="3123" spans="1:20" x14ac:dyDescent="0.35">
      <c r="A3123" t="s">
        <v>11</v>
      </c>
      <c r="B3123" t="s">
        <v>247</v>
      </c>
      <c r="C3123" t="s">
        <v>13</v>
      </c>
      <c r="D3123" t="s">
        <v>14</v>
      </c>
      <c r="E3123" t="s">
        <v>248</v>
      </c>
      <c r="F3123" t="s">
        <v>16</v>
      </c>
      <c r="G3123">
        <v>1169.77</v>
      </c>
      <c r="H3123" s="1">
        <v>43337</v>
      </c>
      <c r="I3123" t="str">
        <f t="shared" si="144"/>
        <v>25</v>
      </c>
      <c r="J3123" t="str">
        <f t="shared" si="145"/>
        <v>August</v>
      </c>
      <c r="K3123" t="str">
        <f t="shared" si="146"/>
        <v>2018</v>
      </c>
      <c r="L3123" s="15">
        <v>0.85253472222222226</v>
      </c>
      <c r="M3123">
        <f>HOUR(K3123:K15165)</f>
        <v>0</v>
      </c>
      <c r="N3123">
        <f>MINUTE(K3123:K15165)</f>
        <v>0</v>
      </c>
      <c r="O3123">
        <f>SECOND(K3123:K15165)</f>
        <v>0</v>
      </c>
      <c r="P3123">
        <v>14.67</v>
      </c>
      <c r="Q3123">
        <f>G3123-P3123</f>
        <v>1155.0999999999999</v>
      </c>
      <c r="R3123" t="s">
        <v>1119</v>
      </c>
      <c r="S3123" t="s">
        <v>18</v>
      </c>
      <c r="T3123" t="s">
        <v>19</v>
      </c>
    </row>
    <row r="3124" spans="1:20" x14ac:dyDescent="0.35">
      <c r="A3124" t="s">
        <v>11</v>
      </c>
      <c r="B3124" t="s">
        <v>106</v>
      </c>
      <c r="C3124" t="s">
        <v>13</v>
      </c>
      <c r="D3124" t="s">
        <v>20</v>
      </c>
      <c r="E3124" t="s">
        <v>107</v>
      </c>
      <c r="F3124" t="s">
        <v>16</v>
      </c>
      <c r="G3124">
        <v>4125.3999999999996</v>
      </c>
      <c r="H3124" s="1">
        <v>43337</v>
      </c>
      <c r="I3124" t="str">
        <f t="shared" si="144"/>
        <v>25</v>
      </c>
      <c r="J3124" t="str">
        <f t="shared" si="145"/>
        <v>August</v>
      </c>
      <c r="K3124" t="str">
        <f t="shared" si="146"/>
        <v>2018</v>
      </c>
      <c r="L3124" s="15">
        <v>0.85991898148148149</v>
      </c>
      <c r="M3124">
        <f>HOUR(K3124:K15166)</f>
        <v>0</v>
      </c>
      <c r="N3124">
        <f>MINUTE(K3124:K15166)</f>
        <v>0</v>
      </c>
      <c r="O3124">
        <f>SECOND(K3124:K15166)</f>
        <v>0</v>
      </c>
      <c r="P3124">
        <v>18.89</v>
      </c>
      <c r="Q3124">
        <f>G3124-P3124</f>
        <v>4106.5099999999993</v>
      </c>
      <c r="R3124" t="s">
        <v>1065</v>
      </c>
      <c r="S3124" t="s">
        <v>18</v>
      </c>
      <c r="T3124" t="s">
        <v>19</v>
      </c>
    </row>
    <row r="3125" spans="1:20" x14ac:dyDescent="0.35">
      <c r="A3125" t="s">
        <v>11</v>
      </c>
      <c r="B3125" t="s">
        <v>247</v>
      </c>
      <c r="C3125" t="s">
        <v>13</v>
      </c>
      <c r="D3125" t="s">
        <v>20</v>
      </c>
      <c r="E3125" t="s">
        <v>248</v>
      </c>
      <c r="F3125" t="s">
        <v>16</v>
      </c>
      <c r="G3125">
        <v>1162.5999999999999</v>
      </c>
      <c r="H3125" s="1">
        <v>43337</v>
      </c>
      <c r="I3125" t="str">
        <f t="shared" si="144"/>
        <v>25</v>
      </c>
      <c r="J3125" t="str">
        <f t="shared" si="145"/>
        <v>August</v>
      </c>
      <c r="K3125" t="str">
        <f t="shared" si="146"/>
        <v>2018</v>
      </c>
      <c r="L3125" s="15">
        <v>0.86731481481481476</v>
      </c>
      <c r="M3125">
        <f>HOUR(K3125:K15167)</f>
        <v>0</v>
      </c>
      <c r="N3125">
        <f>MINUTE(K3125:K15167)</f>
        <v>0</v>
      </c>
      <c r="O3125">
        <f>SECOND(K3125:K15167)</f>
        <v>0</v>
      </c>
      <c r="P3125">
        <v>7.17</v>
      </c>
      <c r="Q3125">
        <f>G3125-P3125</f>
        <v>1155.4299999999998</v>
      </c>
      <c r="R3125" t="s">
        <v>259</v>
      </c>
      <c r="S3125" t="s">
        <v>18</v>
      </c>
      <c r="T3125" t="s">
        <v>19</v>
      </c>
    </row>
    <row r="3126" spans="1:20" x14ac:dyDescent="0.35">
      <c r="A3126" t="s">
        <v>11</v>
      </c>
      <c r="B3126" t="s">
        <v>173</v>
      </c>
      <c r="C3126" t="s">
        <v>13</v>
      </c>
      <c r="D3126" t="s">
        <v>20</v>
      </c>
      <c r="E3126" t="s">
        <v>174</v>
      </c>
      <c r="F3126" t="s">
        <v>24</v>
      </c>
      <c r="G3126">
        <v>8389.56</v>
      </c>
      <c r="H3126" s="1">
        <v>43337</v>
      </c>
      <c r="I3126" t="str">
        <f t="shared" si="144"/>
        <v>25</v>
      </c>
      <c r="J3126" t="str">
        <f t="shared" si="145"/>
        <v>August</v>
      </c>
      <c r="K3126" t="str">
        <f t="shared" si="146"/>
        <v>2018</v>
      </c>
      <c r="L3126" s="15">
        <v>0.8746990740740741</v>
      </c>
      <c r="M3126">
        <f>HOUR(K3126:K15168)</f>
        <v>0</v>
      </c>
      <c r="N3126">
        <f>MINUTE(K3126:K15168)</f>
        <v>0</v>
      </c>
      <c r="O3126">
        <f>SECOND(K3126:K15168)</f>
        <v>0</v>
      </c>
      <c r="P3126">
        <v>20.18</v>
      </c>
      <c r="Q3126">
        <f>G3126-P3126</f>
        <v>8369.3799999999992</v>
      </c>
      <c r="R3126" t="s">
        <v>343</v>
      </c>
      <c r="S3126" t="s">
        <v>18</v>
      </c>
      <c r="T3126" t="s">
        <v>19</v>
      </c>
    </row>
    <row r="3127" spans="1:20" x14ac:dyDescent="0.35">
      <c r="A3127" t="s">
        <v>29</v>
      </c>
      <c r="B3127" t="s">
        <v>317</v>
      </c>
      <c r="C3127" t="s">
        <v>13</v>
      </c>
      <c r="D3127" t="s">
        <v>31</v>
      </c>
      <c r="E3127" t="s">
        <v>318</v>
      </c>
      <c r="F3127" t="s">
        <v>16</v>
      </c>
      <c r="G3127">
        <v>17922.18</v>
      </c>
      <c r="H3127" s="1">
        <v>43337</v>
      </c>
      <c r="I3127" t="str">
        <f t="shared" si="144"/>
        <v>25</v>
      </c>
      <c r="J3127" t="str">
        <f t="shared" si="145"/>
        <v>August</v>
      </c>
      <c r="K3127" t="str">
        <f t="shared" si="146"/>
        <v>2018</v>
      </c>
      <c r="L3127" s="15">
        <v>0.875</v>
      </c>
      <c r="M3127">
        <f>HOUR(K3127:K15169)</f>
        <v>0</v>
      </c>
      <c r="N3127">
        <f>MINUTE(K3127:K15169)</f>
        <v>0</v>
      </c>
      <c r="O3127">
        <f>SECOND(K3127:K15169)</f>
        <v>0</v>
      </c>
      <c r="P3127">
        <v>28</v>
      </c>
      <c r="Q3127">
        <f>G3127-P3127</f>
        <v>17894.18</v>
      </c>
      <c r="R3127" t="s">
        <v>1833</v>
      </c>
      <c r="S3127" t="s">
        <v>18</v>
      </c>
      <c r="T3127" t="s">
        <v>19</v>
      </c>
    </row>
    <row r="3128" spans="1:20" x14ac:dyDescent="0.35">
      <c r="A3128" t="s">
        <v>11</v>
      </c>
      <c r="B3128" t="s">
        <v>243</v>
      </c>
      <c r="C3128" t="s">
        <v>13</v>
      </c>
      <c r="D3128" t="s">
        <v>20</v>
      </c>
      <c r="E3128" t="s">
        <v>244</v>
      </c>
      <c r="F3128" t="s">
        <v>16</v>
      </c>
      <c r="G3128">
        <v>7583.14</v>
      </c>
      <c r="H3128" s="1">
        <v>43337</v>
      </c>
      <c r="I3128" t="str">
        <f t="shared" si="144"/>
        <v>25</v>
      </c>
      <c r="J3128" t="str">
        <f t="shared" si="145"/>
        <v>August</v>
      </c>
      <c r="K3128" t="str">
        <f t="shared" si="146"/>
        <v>2018</v>
      </c>
      <c r="L3128" s="15">
        <v>0.87826388888888884</v>
      </c>
      <c r="M3128">
        <f>HOUR(K3128:K15170)</f>
        <v>0</v>
      </c>
      <c r="N3128">
        <f>MINUTE(K3128:K15170)</f>
        <v>0</v>
      </c>
      <c r="O3128">
        <f>SECOND(K3128:K15170)</f>
        <v>0</v>
      </c>
      <c r="P3128">
        <v>89.53</v>
      </c>
      <c r="Q3128">
        <f>G3128-P3128</f>
        <v>7493.6100000000006</v>
      </c>
      <c r="R3128" t="s">
        <v>412</v>
      </c>
      <c r="S3128" t="s">
        <v>18</v>
      </c>
      <c r="T3128" t="s">
        <v>19</v>
      </c>
    </row>
    <row r="3129" spans="1:20" x14ac:dyDescent="0.35">
      <c r="A3129" t="s">
        <v>11</v>
      </c>
      <c r="B3129" t="s">
        <v>89</v>
      </c>
      <c r="C3129" t="s">
        <v>13</v>
      </c>
      <c r="D3129" t="s">
        <v>14</v>
      </c>
      <c r="E3129" t="s">
        <v>90</v>
      </c>
      <c r="F3129" t="s">
        <v>24</v>
      </c>
      <c r="G3129">
        <v>575.36</v>
      </c>
      <c r="H3129" s="1">
        <v>43337</v>
      </c>
      <c r="I3129" t="str">
        <f t="shared" si="144"/>
        <v>25</v>
      </c>
      <c r="J3129" t="str">
        <f t="shared" si="145"/>
        <v>August</v>
      </c>
      <c r="K3129" t="str">
        <f t="shared" si="146"/>
        <v>2018</v>
      </c>
      <c r="L3129" s="15">
        <v>0.88166666666666671</v>
      </c>
      <c r="M3129">
        <f>HOUR(K3129:K15171)</f>
        <v>0</v>
      </c>
      <c r="N3129">
        <f>MINUTE(K3129:K15171)</f>
        <v>0</v>
      </c>
      <c r="O3129">
        <f>SECOND(K3129:K15171)</f>
        <v>0</v>
      </c>
      <c r="P3129">
        <v>11.66</v>
      </c>
      <c r="Q3129">
        <f>G3129-P3129</f>
        <v>563.70000000000005</v>
      </c>
      <c r="R3129" t="s">
        <v>773</v>
      </c>
      <c r="S3129" t="s">
        <v>18</v>
      </c>
      <c r="T3129" t="s">
        <v>19</v>
      </c>
    </row>
    <row r="3130" spans="1:20" x14ac:dyDescent="0.35">
      <c r="A3130" t="s">
        <v>11</v>
      </c>
      <c r="B3130" t="s">
        <v>148</v>
      </c>
      <c r="C3130" t="s">
        <v>13</v>
      </c>
      <c r="D3130" t="s">
        <v>20</v>
      </c>
      <c r="E3130" t="s">
        <v>149</v>
      </c>
      <c r="F3130" t="s">
        <v>16</v>
      </c>
      <c r="G3130">
        <v>5414.65</v>
      </c>
      <c r="H3130" s="1">
        <v>43337</v>
      </c>
      <c r="I3130" t="str">
        <f t="shared" si="144"/>
        <v>25</v>
      </c>
      <c r="J3130" t="str">
        <f t="shared" si="145"/>
        <v>August</v>
      </c>
      <c r="K3130" t="str">
        <f t="shared" si="146"/>
        <v>2018</v>
      </c>
      <c r="L3130" s="15">
        <v>0.88506944444444446</v>
      </c>
      <c r="M3130">
        <f>HOUR(K3130:K15172)</f>
        <v>0</v>
      </c>
      <c r="N3130">
        <f>MINUTE(K3130:K15172)</f>
        <v>0</v>
      </c>
      <c r="O3130">
        <f>SECOND(K3130:K15172)</f>
        <v>0</v>
      </c>
      <c r="P3130">
        <v>56.79</v>
      </c>
      <c r="Q3130">
        <f>G3130-P3130</f>
        <v>5357.86</v>
      </c>
      <c r="R3130" t="s">
        <v>21</v>
      </c>
      <c r="S3130" t="s">
        <v>18</v>
      </c>
      <c r="T3130" t="s">
        <v>19</v>
      </c>
    </row>
    <row r="3131" spans="1:20" x14ac:dyDescent="0.35">
      <c r="A3131" t="s">
        <v>11</v>
      </c>
      <c r="B3131" t="s">
        <v>71</v>
      </c>
      <c r="C3131" t="s">
        <v>13</v>
      </c>
      <c r="D3131" t="s">
        <v>20</v>
      </c>
      <c r="E3131" t="s">
        <v>63</v>
      </c>
      <c r="F3131" t="s">
        <v>24</v>
      </c>
      <c r="G3131">
        <v>3068.52</v>
      </c>
      <c r="H3131" s="1">
        <v>43337</v>
      </c>
      <c r="I3131" t="str">
        <f t="shared" si="144"/>
        <v>25</v>
      </c>
      <c r="J3131" t="str">
        <f t="shared" si="145"/>
        <v>August</v>
      </c>
      <c r="K3131" t="str">
        <f t="shared" si="146"/>
        <v>2018</v>
      </c>
      <c r="L3131" s="15">
        <v>0.88847222222222222</v>
      </c>
      <c r="M3131">
        <f>HOUR(K3131:K15173)</f>
        <v>0</v>
      </c>
      <c r="N3131">
        <f>MINUTE(K3131:K15173)</f>
        <v>0</v>
      </c>
      <c r="O3131">
        <f>SECOND(K3131:K15173)</f>
        <v>0</v>
      </c>
      <c r="P3131">
        <v>17.64</v>
      </c>
      <c r="Q3131">
        <f>G3131-P3131</f>
        <v>3050.88</v>
      </c>
      <c r="R3131" t="s">
        <v>370</v>
      </c>
      <c r="S3131" t="s">
        <v>18</v>
      </c>
      <c r="T3131" t="s">
        <v>19</v>
      </c>
    </row>
    <row r="3132" spans="1:20" x14ac:dyDescent="0.35">
      <c r="A3132" t="s">
        <v>11</v>
      </c>
      <c r="B3132" t="s">
        <v>71</v>
      </c>
      <c r="C3132" t="s">
        <v>13</v>
      </c>
      <c r="D3132" t="s">
        <v>20</v>
      </c>
      <c r="E3132" t="s">
        <v>63</v>
      </c>
      <c r="F3132" t="s">
        <v>24</v>
      </c>
      <c r="G3132">
        <v>3032.2</v>
      </c>
      <c r="H3132" s="1">
        <v>43337</v>
      </c>
      <c r="I3132" t="str">
        <f t="shared" si="144"/>
        <v>25</v>
      </c>
      <c r="J3132" t="str">
        <f t="shared" si="145"/>
        <v>August</v>
      </c>
      <c r="K3132" t="str">
        <f t="shared" si="146"/>
        <v>2018</v>
      </c>
      <c r="L3132" s="15">
        <v>0.89187500000000008</v>
      </c>
      <c r="M3132">
        <f>HOUR(K3132:K15174)</f>
        <v>0</v>
      </c>
      <c r="N3132">
        <f>MINUTE(K3132:K15174)</f>
        <v>0</v>
      </c>
      <c r="O3132">
        <f>SECOND(K3132:K15174)</f>
        <v>0</v>
      </c>
      <c r="P3132">
        <v>36.32</v>
      </c>
      <c r="Q3132">
        <f>G3132-P3132</f>
        <v>2995.8799999999997</v>
      </c>
      <c r="R3132" t="s">
        <v>660</v>
      </c>
      <c r="S3132" t="s">
        <v>18</v>
      </c>
      <c r="T3132" t="s">
        <v>19</v>
      </c>
    </row>
    <row r="3133" spans="1:20" x14ac:dyDescent="0.35">
      <c r="A3133" t="s">
        <v>11</v>
      </c>
      <c r="B3133" t="s">
        <v>71</v>
      </c>
      <c r="C3133" t="s">
        <v>13</v>
      </c>
      <c r="D3133" t="s">
        <v>14</v>
      </c>
      <c r="E3133" t="s">
        <v>63</v>
      </c>
      <c r="F3133" t="s">
        <v>24</v>
      </c>
      <c r="G3133">
        <v>3019.3</v>
      </c>
      <c r="H3133" s="1">
        <v>43337</v>
      </c>
      <c r="I3133" t="str">
        <f t="shared" si="144"/>
        <v>25</v>
      </c>
      <c r="J3133" t="str">
        <f t="shared" si="145"/>
        <v>August</v>
      </c>
      <c r="K3133" t="str">
        <f t="shared" si="146"/>
        <v>2018</v>
      </c>
      <c r="L3133" s="15">
        <v>0.89527777777777784</v>
      </c>
      <c r="M3133">
        <f>HOUR(K3133:K15175)</f>
        <v>0</v>
      </c>
      <c r="N3133">
        <f>MINUTE(K3133:K15175)</f>
        <v>0</v>
      </c>
      <c r="O3133">
        <f>SECOND(K3133:K15175)</f>
        <v>0</v>
      </c>
      <c r="P3133">
        <v>12.9</v>
      </c>
      <c r="Q3133">
        <f>G3133-P3133</f>
        <v>3006.4</v>
      </c>
      <c r="R3133" t="s">
        <v>440</v>
      </c>
      <c r="S3133" t="s">
        <v>18</v>
      </c>
      <c r="T3133" t="s">
        <v>19</v>
      </c>
    </row>
    <row r="3134" spans="1:20" x14ac:dyDescent="0.35">
      <c r="A3134" t="s">
        <v>11</v>
      </c>
      <c r="B3134" t="s">
        <v>243</v>
      </c>
      <c r="C3134" t="s">
        <v>13</v>
      </c>
      <c r="D3134" t="s">
        <v>14</v>
      </c>
      <c r="E3134" t="s">
        <v>244</v>
      </c>
      <c r="F3134" t="s">
        <v>16</v>
      </c>
      <c r="G3134">
        <v>7562.01</v>
      </c>
      <c r="H3134" s="1">
        <v>43337</v>
      </c>
      <c r="I3134" t="str">
        <f t="shared" si="144"/>
        <v>25</v>
      </c>
      <c r="J3134" t="str">
        <f t="shared" si="145"/>
        <v>August</v>
      </c>
      <c r="K3134" t="str">
        <f t="shared" si="146"/>
        <v>2018</v>
      </c>
      <c r="L3134" s="15">
        <v>0.89869212962962963</v>
      </c>
      <c r="M3134">
        <f>HOUR(K3134:K15176)</f>
        <v>0</v>
      </c>
      <c r="N3134">
        <f>MINUTE(K3134:K15176)</f>
        <v>0</v>
      </c>
      <c r="O3134">
        <f>SECOND(K3134:K15176)</f>
        <v>0</v>
      </c>
      <c r="P3134">
        <v>21.13</v>
      </c>
      <c r="Q3134">
        <f>G3134-P3134</f>
        <v>7540.88</v>
      </c>
      <c r="R3134" t="s">
        <v>384</v>
      </c>
      <c r="S3134" t="s">
        <v>18</v>
      </c>
      <c r="T3134" t="s">
        <v>19</v>
      </c>
    </row>
    <row r="3135" spans="1:20" x14ac:dyDescent="0.35">
      <c r="A3135" t="s">
        <v>11</v>
      </c>
      <c r="B3135" t="s">
        <v>106</v>
      </c>
      <c r="C3135" t="s">
        <v>13</v>
      </c>
      <c r="D3135" t="s">
        <v>14</v>
      </c>
      <c r="E3135" t="s">
        <v>107</v>
      </c>
      <c r="F3135" t="s">
        <v>16</v>
      </c>
      <c r="G3135">
        <v>4104.0200000000004</v>
      </c>
      <c r="H3135" s="1">
        <v>43337</v>
      </c>
      <c r="I3135" t="str">
        <f t="shared" si="144"/>
        <v>25</v>
      </c>
      <c r="J3135" t="str">
        <f t="shared" si="145"/>
        <v>August</v>
      </c>
      <c r="K3135" t="str">
        <f t="shared" si="146"/>
        <v>2018</v>
      </c>
      <c r="L3135" s="15">
        <v>0.90209490740740739</v>
      </c>
      <c r="M3135">
        <f>HOUR(K3135:K15177)</f>
        <v>0</v>
      </c>
      <c r="N3135">
        <f>MINUTE(K3135:K15177)</f>
        <v>0</v>
      </c>
      <c r="O3135">
        <f>SECOND(K3135:K15177)</f>
        <v>0</v>
      </c>
      <c r="P3135">
        <v>21.38</v>
      </c>
      <c r="Q3135">
        <f>G3135-P3135</f>
        <v>4082.6400000000003</v>
      </c>
      <c r="R3135" t="s">
        <v>306</v>
      </c>
      <c r="S3135" t="s">
        <v>18</v>
      </c>
      <c r="T3135" t="s">
        <v>19</v>
      </c>
    </row>
    <row r="3136" spans="1:20" x14ac:dyDescent="0.35">
      <c r="A3136" t="s">
        <v>11</v>
      </c>
      <c r="B3136" t="s">
        <v>58</v>
      </c>
      <c r="C3136" t="s">
        <v>13</v>
      </c>
      <c r="D3136" t="s">
        <v>20</v>
      </c>
      <c r="E3136" t="s">
        <v>59</v>
      </c>
      <c r="F3136" t="s">
        <v>16</v>
      </c>
      <c r="G3136">
        <v>1722.44</v>
      </c>
      <c r="H3136" s="1">
        <v>43337</v>
      </c>
      <c r="I3136" t="str">
        <f t="shared" si="144"/>
        <v>25</v>
      </c>
      <c r="J3136" t="str">
        <f t="shared" si="145"/>
        <v>August</v>
      </c>
      <c r="K3136" t="str">
        <f t="shared" si="146"/>
        <v>2018</v>
      </c>
      <c r="L3136" s="15">
        <v>0.90549768518518514</v>
      </c>
      <c r="M3136">
        <f>HOUR(K3136:K15178)</f>
        <v>0</v>
      </c>
      <c r="N3136">
        <f>MINUTE(K3136:K15178)</f>
        <v>0</v>
      </c>
      <c r="O3136">
        <f>SECOND(K3136:K15178)</f>
        <v>0</v>
      </c>
      <c r="P3136">
        <v>8.81</v>
      </c>
      <c r="Q3136">
        <f>G3136-P3136</f>
        <v>1713.63</v>
      </c>
      <c r="R3136" t="s">
        <v>172</v>
      </c>
      <c r="S3136" t="s">
        <v>18</v>
      </c>
      <c r="T3136" t="s">
        <v>19</v>
      </c>
    </row>
    <row r="3137" spans="1:20" x14ac:dyDescent="0.35">
      <c r="A3137" t="s">
        <v>11</v>
      </c>
      <c r="B3137" t="s">
        <v>56</v>
      </c>
      <c r="C3137" t="s">
        <v>13</v>
      </c>
      <c r="D3137" t="s">
        <v>20</v>
      </c>
      <c r="E3137" t="s">
        <v>57</v>
      </c>
      <c r="F3137" t="s">
        <v>16</v>
      </c>
      <c r="G3137">
        <v>2878.86</v>
      </c>
      <c r="H3137" s="1">
        <v>43337</v>
      </c>
      <c r="I3137" t="str">
        <f t="shared" si="144"/>
        <v>25</v>
      </c>
      <c r="J3137" t="str">
        <f t="shared" si="145"/>
        <v>August</v>
      </c>
      <c r="K3137" t="str">
        <f t="shared" si="146"/>
        <v>2018</v>
      </c>
      <c r="L3137" s="15">
        <v>0.90890046296296301</v>
      </c>
      <c r="M3137">
        <f>HOUR(K3137:K15179)</f>
        <v>0</v>
      </c>
      <c r="N3137">
        <f>MINUTE(K3137:K15179)</f>
        <v>0</v>
      </c>
      <c r="O3137">
        <f>SECOND(K3137:K15179)</f>
        <v>0</v>
      </c>
      <c r="P3137">
        <v>18.97</v>
      </c>
      <c r="Q3137">
        <f>G3137-P3137</f>
        <v>2859.8900000000003</v>
      </c>
      <c r="R3137" t="s">
        <v>224</v>
      </c>
      <c r="S3137" t="s">
        <v>18</v>
      </c>
      <c r="T3137" t="s">
        <v>19</v>
      </c>
    </row>
    <row r="3138" spans="1:20" x14ac:dyDescent="0.35">
      <c r="A3138" t="s">
        <v>11</v>
      </c>
      <c r="B3138" t="s">
        <v>92</v>
      </c>
      <c r="C3138" t="s">
        <v>13</v>
      </c>
      <c r="D3138" t="s">
        <v>14</v>
      </c>
      <c r="E3138" t="s">
        <v>93</v>
      </c>
      <c r="F3138" t="s">
        <v>16</v>
      </c>
      <c r="G3138">
        <v>2594.48</v>
      </c>
      <c r="H3138" s="1">
        <v>43337</v>
      </c>
      <c r="I3138" t="str">
        <f t="shared" si="144"/>
        <v>25</v>
      </c>
      <c r="J3138" t="str">
        <f t="shared" si="145"/>
        <v>August</v>
      </c>
      <c r="K3138" t="str">
        <f t="shared" si="146"/>
        <v>2018</v>
      </c>
      <c r="L3138" s="15">
        <v>0.91230324074074076</v>
      </c>
      <c r="M3138">
        <f>HOUR(K3138:K15180)</f>
        <v>0</v>
      </c>
      <c r="N3138">
        <f>MINUTE(K3138:K15180)</f>
        <v>0</v>
      </c>
      <c r="O3138">
        <f>SECOND(K3138:K15180)</f>
        <v>0</v>
      </c>
      <c r="P3138">
        <v>22.3</v>
      </c>
      <c r="Q3138">
        <f>G3138-P3138</f>
        <v>2572.1799999999998</v>
      </c>
      <c r="R3138" t="s">
        <v>598</v>
      </c>
      <c r="S3138" t="s">
        <v>18</v>
      </c>
      <c r="T3138" t="s">
        <v>19</v>
      </c>
    </row>
    <row r="3139" spans="1:20" x14ac:dyDescent="0.35">
      <c r="A3139" t="s">
        <v>11</v>
      </c>
      <c r="B3139" t="s">
        <v>89</v>
      </c>
      <c r="C3139" t="s">
        <v>13</v>
      </c>
      <c r="D3139" t="s">
        <v>20</v>
      </c>
      <c r="E3139" t="s">
        <v>90</v>
      </c>
      <c r="F3139" t="s">
        <v>24</v>
      </c>
      <c r="G3139">
        <v>553.73</v>
      </c>
      <c r="H3139" s="1">
        <v>43337</v>
      </c>
      <c r="I3139" t="str">
        <f t="shared" ref="I3139:I3202" si="147">TEXT(H3139,"dd")</f>
        <v>25</v>
      </c>
      <c r="J3139" t="str">
        <f t="shared" ref="J3139:J3202" si="148">TEXT(H3139,"mmmm")</f>
        <v>August</v>
      </c>
      <c r="K3139" t="str">
        <f t="shared" ref="K3139:K3202" si="149">TEXT(H3139,"yyyy")</f>
        <v>2018</v>
      </c>
      <c r="L3139" s="15">
        <v>0.91570601851851852</v>
      </c>
      <c r="M3139">
        <f>HOUR(K3139:K15181)</f>
        <v>0</v>
      </c>
      <c r="N3139">
        <f>MINUTE(K3139:K15181)</f>
        <v>0</v>
      </c>
      <c r="O3139">
        <f>SECOND(K3139:K15181)</f>
        <v>0</v>
      </c>
      <c r="P3139">
        <v>21.63</v>
      </c>
      <c r="Q3139">
        <f>G3139-P3139</f>
        <v>532.1</v>
      </c>
      <c r="R3139" t="s">
        <v>21</v>
      </c>
      <c r="S3139" t="s">
        <v>18</v>
      </c>
      <c r="T3139" t="s">
        <v>19</v>
      </c>
    </row>
    <row r="3140" spans="1:20" x14ac:dyDescent="0.35">
      <c r="A3140" t="s">
        <v>29</v>
      </c>
      <c r="B3140" t="s">
        <v>106</v>
      </c>
      <c r="C3140" t="s">
        <v>13</v>
      </c>
      <c r="D3140" t="s">
        <v>31</v>
      </c>
      <c r="E3140" t="s">
        <v>107</v>
      </c>
      <c r="F3140" t="s">
        <v>16</v>
      </c>
      <c r="G3140">
        <v>4074.02</v>
      </c>
      <c r="H3140" s="1">
        <v>43337</v>
      </c>
      <c r="I3140" t="str">
        <f t="shared" si="147"/>
        <v>25</v>
      </c>
      <c r="J3140" t="str">
        <f t="shared" si="148"/>
        <v>August</v>
      </c>
      <c r="K3140" t="str">
        <f t="shared" si="149"/>
        <v>2018</v>
      </c>
      <c r="L3140" s="15">
        <v>0.91666666666666663</v>
      </c>
      <c r="M3140">
        <f>HOUR(K3140:K15182)</f>
        <v>0</v>
      </c>
      <c r="N3140">
        <f>MINUTE(K3140:K15182)</f>
        <v>0</v>
      </c>
      <c r="O3140">
        <f>SECOND(K3140:K15182)</f>
        <v>0</v>
      </c>
      <c r="P3140">
        <v>30</v>
      </c>
      <c r="Q3140">
        <f>G3140-P3140</f>
        <v>4044.02</v>
      </c>
      <c r="R3140" t="s">
        <v>1833</v>
      </c>
      <c r="S3140" t="s">
        <v>18</v>
      </c>
      <c r="T3140" t="s">
        <v>19</v>
      </c>
    </row>
    <row r="3141" spans="1:20" x14ac:dyDescent="0.35">
      <c r="A3141" t="s">
        <v>11</v>
      </c>
      <c r="B3141" t="s">
        <v>47</v>
      </c>
      <c r="C3141" t="s">
        <v>13</v>
      </c>
      <c r="D3141" t="s">
        <v>14</v>
      </c>
      <c r="E3141" t="s">
        <v>48</v>
      </c>
      <c r="F3141" t="s">
        <v>24</v>
      </c>
      <c r="G3141">
        <v>6112.31</v>
      </c>
      <c r="H3141" s="1">
        <v>43337</v>
      </c>
      <c r="I3141" t="str">
        <f t="shared" si="147"/>
        <v>25</v>
      </c>
      <c r="J3141" t="str">
        <f t="shared" si="148"/>
        <v>August</v>
      </c>
      <c r="K3141" t="str">
        <f t="shared" si="149"/>
        <v>2018</v>
      </c>
      <c r="L3141" s="15">
        <v>0.92090277777777774</v>
      </c>
      <c r="M3141">
        <f>HOUR(K3141:K15183)</f>
        <v>0</v>
      </c>
      <c r="N3141">
        <f>MINUTE(K3141:K15183)</f>
        <v>0</v>
      </c>
      <c r="O3141">
        <f>SECOND(K3141:K15183)</f>
        <v>0</v>
      </c>
      <c r="P3141">
        <v>42.1</v>
      </c>
      <c r="Q3141">
        <f>G3141-P3141</f>
        <v>6070.21</v>
      </c>
      <c r="R3141" t="s">
        <v>412</v>
      </c>
      <c r="S3141" t="s">
        <v>18</v>
      </c>
      <c r="T3141" t="s">
        <v>19</v>
      </c>
    </row>
    <row r="3142" spans="1:20" x14ac:dyDescent="0.35">
      <c r="A3142" t="s">
        <v>11</v>
      </c>
      <c r="B3142" t="s">
        <v>25</v>
      </c>
      <c r="C3142" t="s">
        <v>13</v>
      </c>
      <c r="D3142" t="s">
        <v>14</v>
      </c>
      <c r="E3142" t="s">
        <v>26</v>
      </c>
      <c r="F3142" t="s">
        <v>16</v>
      </c>
      <c r="G3142">
        <v>2318.79</v>
      </c>
      <c r="H3142" s="1">
        <v>43337</v>
      </c>
      <c r="I3142" t="str">
        <f t="shared" si="147"/>
        <v>25</v>
      </c>
      <c r="J3142" t="str">
        <f t="shared" si="148"/>
        <v>August</v>
      </c>
      <c r="K3142" t="str">
        <f t="shared" si="149"/>
        <v>2018</v>
      </c>
      <c r="L3142" s="15">
        <v>0.92678240740740747</v>
      </c>
      <c r="M3142">
        <f>HOUR(K3142:K15184)</f>
        <v>0</v>
      </c>
      <c r="N3142">
        <f>MINUTE(K3142:K15184)</f>
        <v>0</v>
      </c>
      <c r="O3142">
        <f>SECOND(K3142:K15184)</f>
        <v>0</v>
      </c>
      <c r="P3142">
        <v>6.88</v>
      </c>
      <c r="Q3142">
        <f>G3142-P3142</f>
        <v>2311.91</v>
      </c>
      <c r="R3142" t="s">
        <v>988</v>
      </c>
      <c r="S3142" t="s">
        <v>18</v>
      </c>
      <c r="T3142" t="s">
        <v>19</v>
      </c>
    </row>
    <row r="3143" spans="1:20" x14ac:dyDescent="0.35">
      <c r="A3143" t="s">
        <v>11</v>
      </c>
      <c r="B3143" t="s">
        <v>58</v>
      </c>
      <c r="C3143" t="s">
        <v>13</v>
      </c>
      <c r="D3143" t="s">
        <v>14</v>
      </c>
      <c r="E3143" t="s">
        <v>59</v>
      </c>
      <c r="F3143" t="s">
        <v>16</v>
      </c>
      <c r="G3143">
        <v>1717.93</v>
      </c>
      <c r="H3143" s="1">
        <v>43337</v>
      </c>
      <c r="I3143" t="str">
        <f t="shared" si="147"/>
        <v>25</v>
      </c>
      <c r="J3143" t="str">
        <f t="shared" si="148"/>
        <v>August</v>
      </c>
      <c r="K3143" t="str">
        <f t="shared" si="149"/>
        <v>2018</v>
      </c>
      <c r="L3143" s="15">
        <v>0.93267361111111102</v>
      </c>
      <c r="M3143">
        <f>HOUR(K3143:K15185)</f>
        <v>0</v>
      </c>
      <c r="N3143">
        <f>MINUTE(K3143:K15185)</f>
        <v>0</v>
      </c>
      <c r="O3143">
        <f>SECOND(K3143:K15185)</f>
        <v>0</v>
      </c>
      <c r="P3143">
        <v>4.51</v>
      </c>
      <c r="Q3143">
        <f>G3143-P3143</f>
        <v>1713.42</v>
      </c>
      <c r="R3143" t="s">
        <v>1109</v>
      </c>
      <c r="S3143" t="s">
        <v>18</v>
      </c>
      <c r="T3143" t="s">
        <v>19</v>
      </c>
    </row>
    <row r="3144" spans="1:20" x14ac:dyDescent="0.35">
      <c r="A3144" t="s">
        <v>11</v>
      </c>
      <c r="B3144" t="s">
        <v>58</v>
      </c>
      <c r="C3144" t="s">
        <v>13</v>
      </c>
      <c r="D3144" t="s">
        <v>14</v>
      </c>
      <c r="E3144" t="s">
        <v>59</v>
      </c>
      <c r="F3144" t="s">
        <v>16</v>
      </c>
      <c r="G3144">
        <v>1699.44</v>
      </c>
      <c r="H3144" s="1">
        <v>43337</v>
      </c>
      <c r="I3144" t="str">
        <f t="shared" si="147"/>
        <v>25</v>
      </c>
      <c r="J3144" t="str">
        <f t="shared" si="148"/>
        <v>August</v>
      </c>
      <c r="K3144" t="str">
        <f t="shared" si="149"/>
        <v>2018</v>
      </c>
      <c r="L3144" s="15">
        <v>0.93855324074074076</v>
      </c>
      <c r="M3144">
        <f>HOUR(K3144:K15186)</f>
        <v>0</v>
      </c>
      <c r="N3144">
        <f>MINUTE(K3144:K15186)</f>
        <v>0</v>
      </c>
      <c r="O3144">
        <f>SECOND(K3144:K15186)</f>
        <v>0</v>
      </c>
      <c r="P3144">
        <v>18.489999999999998</v>
      </c>
      <c r="Q3144">
        <f>G3144-P3144</f>
        <v>1680.95</v>
      </c>
      <c r="R3144" t="s">
        <v>793</v>
      </c>
      <c r="S3144" t="s">
        <v>18</v>
      </c>
      <c r="T3144" t="s">
        <v>19</v>
      </c>
    </row>
    <row r="3145" spans="1:20" x14ac:dyDescent="0.35">
      <c r="A3145" t="s">
        <v>11</v>
      </c>
      <c r="B3145" t="s">
        <v>47</v>
      </c>
      <c r="C3145" t="s">
        <v>13</v>
      </c>
      <c r="D3145" t="s">
        <v>14</v>
      </c>
      <c r="E3145" t="s">
        <v>48</v>
      </c>
      <c r="F3145" t="s">
        <v>24</v>
      </c>
      <c r="G3145">
        <v>6098.53</v>
      </c>
      <c r="H3145" s="1">
        <v>43337</v>
      </c>
      <c r="I3145" t="str">
        <f t="shared" si="147"/>
        <v>25</v>
      </c>
      <c r="J3145" t="str">
        <f t="shared" si="148"/>
        <v>August</v>
      </c>
      <c r="K3145" t="str">
        <f t="shared" si="149"/>
        <v>2018</v>
      </c>
      <c r="L3145" s="15">
        <v>0.94443287037037038</v>
      </c>
      <c r="M3145">
        <f>HOUR(K3145:K15187)</f>
        <v>0</v>
      </c>
      <c r="N3145">
        <f>MINUTE(K3145:K15187)</f>
        <v>0</v>
      </c>
      <c r="O3145">
        <f>SECOND(K3145:K15187)</f>
        <v>0</v>
      </c>
      <c r="P3145">
        <v>13.78</v>
      </c>
      <c r="Q3145">
        <f>G3145-P3145</f>
        <v>6084.75</v>
      </c>
      <c r="R3145" t="s">
        <v>36</v>
      </c>
      <c r="S3145" t="s">
        <v>18</v>
      </c>
      <c r="T3145" t="s">
        <v>19</v>
      </c>
    </row>
    <row r="3146" spans="1:20" x14ac:dyDescent="0.35">
      <c r="A3146" t="s">
        <v>11</v>
      </c>
      <c r="B3146" t="s">
        <v>324</v>
      </c>
      <c r="C3146" t="s">
        <v>13</v>
      </c>
      <c r="D3146" t="s">
        <v>20</v>
      </c>
      <c r="E3146" t="s">
        <v>325</v>
      </c>
      <c r="F3146" t="s">
        <v>24</v>
      </c>
      <c r="G3146">
        <v>11809.4</v>
      </c>
      <c r="H3146" s="1">
        <v>43337</v>
      </c>
      <c r="I3146" t="str">
        <f t="shared" si="147"/>
        <v>25</v>
      </c>
      <c r="J3146" t="str">
        <f t="shared" si="148"/>
        <v>August</v>
      </c>
      <c r="K3146" t="str">
        <f t="shared" si="149"/>
        <v>2018</v>
      </c>
      <c r="L3146" s="15">
        <v>0.95032407407407404</v>
      </c>
      <c r="M3146">
        <f>HOUR(K3146:K15188)</f>
        <v>0</v>
      </c>
      <c r="N3146">
        <f>MINUTE(K3146:K15188)</f>
        <v>0</v>
      </c>
      <c r="O3146">
        <f>SECOND(K3146:K15188)</f>
        <v>0</v>
      </c>
      <c r="P3146">
        <v>50.85</v>
      </c>
      <c r="Q3146">
        <f>G3146-P3146</f>
        <v>11758.55</v>
      </c>
      <c r="R3146" t="s">
        <v>1120</v>
      </c>
      <c r="S3146" t="s">
        <v>18</v>
      </c>
      <c r="T3146" t="s">
        <v>19</v>
      </c>
    </row>
    <row r="3147" spans="1:20" x14ac:dyDescent="0.35">
      <c r="A3147" t="s">
        <v>11</v>
      </c>
      <c r="B3147" t="s">
        <v>170</v>
      </c>
      <c r="C3147" t="s">
        <v>13</v>
      </c>
      <c r="D3147" t="s">
        <v>20</v>
      </c>
      <c r="E3147" t="s">
        <v>171</v>
      </c>
      <c r="F3147" t="s">
        <v>24</v>
      </c>
      <c r="G3147">
        <v>6019.83</v>
      </c>
      <c r="H3147" s="1">
        <v>43337</v>
      </c>
      <c r="I3147" t="str">
        <f t="shared" si="147"/>
        <v>25</v>
      </c>
      <c r="J3147" t="str">
        <f t="shared" si="148"/>
        <v>August</v>
      </c>
      <c r="K3147" t="str">
        <f t="shared" si="149"/>
        <v>2018</v>
      </c>
      <c r="L3147" s="15">
        <v>0.95620370370370367</v>
      </c>
      <c r="M3147">
        <f>HOUR(K3147:K15189)</f>
        <v>0</v>
      </c>
      <c r="N3147">
        <f>MINUTE(K3147:K15189)</f>
        <v>0</v>
      </c>
      <c r="O3147">
        <f>SECOND(K3147:K15189)</f>
        <v>0</v>
      </c>
      <c r="P3147">
        <v>6.4</v>
      </c>
      <c r="Q3147">
        <f>G3147-P3147</f>
        <v>6013.43</v>
      </c>
      <c r="R3147" t="s">
        <v>1121</v>
      </c>
      <c r="S3147" t="s">
        <v>18</v>
      </c>
      <c r="T3147" t="s">
        <v>19</v>
      </c>
    </row>
    <row r="3148" spans="1:20" x14ac:dyDescent="0.35">
      <c r="A3148" t="s">
        <v>29</v>
      </c>
      <c r="B3148" t="s">
        <v>52</v>
      </c>
      <c r="C3148" t="s">
        <v>13</v>
      </c>
      <c r="D3148" t="s">
        <v>31</v>
      </c>
      <c r="E3148" t="s">
        <v>53</v>
      </c>
      <c r="F3148" t="s">
        <v>24</v>
      </c>
      <c r="G3148">
        <v>262110.86</v>
      </c>
      <c r="H3148" s="1">
        <v>43337</v>
      </c>
      <c r="I3148" t="str">
        <f t="shared" si="147"/>
        <v>25</v>
      </c>
      <c r="J3148" t="str">
        <f t="shared" si="148"/>
        <v>August</v>
      </c>
      <c r="K3148" t="str">
        <f t="shared" si="149"/>
        <v>2018</v>
      </c>
      <c r="L3148" s="15">
        <v>0.95833333333333337</v>
      </c>
      <c r="M3148">
        <f>HOUR(K3148:K15190)</f>
        <v>0</v>
      </c>
      <c r="N3148">
        <f>MINUTE(K3148:K15190)</f>
        <v>0</v>
      </c>
      <c r="O3148">
        <f>SECOND(K3148:K15190)</f>
        <v>0</v>
      </c>
      <c r="P3148">
        <v>43</v>
      </c>
      <c r="Q3148">
        <f>G3148-P3148</f>
        <v>262067.86</v>
      </c>
      <c r="R3148" t="s">
        <v>1833</v>
      </c>
      <c r="S3148" t="s">
        <v>18</v>
      </c>
      <c r="T3148" t="s">
        <v>19</v>
      </c>
    </row>
    <row r="3149" spans="1:20" x14ac:dyDescent="0.35">
      <c r="A3149" t="s">
        <v>29</v>
      </c>
      <c r="B3149" t="s">
        <v>56</v>
      </c>
      <c r="C3149" t="s">
        <v>13</v>
      </c>
      <c r="D3149" t="s">
        <v>31</v>
      </c>
      <c r="E3149" t="s">
        <v>57</v>
      </c>
      <c r="F3149" t="s">
        <v>16</v>
      </c>
      <c r="G3149">
        <v>2854.86</v>
      </c>
      <c r="H3149" s="1">
        <v>43337</v>
      </c>
      <c r="I3149" t="str">
        <f t="shared" si="147"/>
        <v>25</v>
      </c>
      <c r="J3149" t="str">
        <f t="shared" si="148"/>
        <v>August</v>
      </c>
      <c r="K3149" t="str">
        <f t="shared" si="149"/>
        <v>2018</v>
      </c>
      <c r="L3149" s="15">
        <v>0.95833333333333337</v>
      </c>
      <c r="M3149">
        <f>HOUR(K3149:K15191)</f>
        <v>0</v>
      </c>
      <c r="N3149">
        <f>MINUTE(K3149:K15191)</f>
        <v>0</v>
      </c>
      <c r="O3149">
        <f>SECOND(K3149:K15191)</f>
        <v>0</v>
      </c>
      <c r="P3149">
        <v>24</v>
      </c>
      <c r="Q3149">
        <f>G3149-P3149</f>
        <v>2830.86</v>
      </c>
      <c r="R3149" t="s">
        <v>1833</v>
      </c>
      <c r="S3149" t="s">
        <v>18</v>
      </c>
      <c r="T3149" t="s">
        <v>19</v>
      </c>
    </row>
    <row r="3150" spans="1:20" x14ac:dyDescent="0.35">
      <c r="A3150" t="s">
        <v>11</v>
      </c>
      <c r="B3150" t="s">
        <v>92</v>
      </c>
      <c r="C3150" t="s">
        <v>13</v>
      </c>
      <c r="D3150" t="s">
        <v>14</v>
      </c>
      <c r="E3150" t="s">
        <v>93</v>
      </c>
      <c r="F3150" t="s">
        <v>16</v>
      </c>
      <c r="G3150">
        <v>2526.31</v>
      </c>
      <c r="H3150" s="1">
        <v>43337</v>
      </c>
      <c r="I3150" t="str">
        <f t="shared" si="147"/>
        <v>25</v>
      </c>
      <c r="J3150" t="str">
        <f t="shared" si="148"/>
        <v>August</v>
      </c>
      <c r="K3150" t="str">
        <f t="shared" si="149"/>
        <v>2018</v>
      </c>
      <c r="L3150" s="15">
        <v>0.96315972222222224</v>
      </c>
      <c r="M3150">
        <f>HOUR(K3150:K15192)</f>
        <v>0</v>
      </c>
      <c r="N3150">
        <f>MINUTE(K3150:K15192)</f>
        <v>0</v>
      </c>
      <c r="O3150">
        <f>SECOND(K3150:K15192)</f>
        <v>0</v>
      </c>
      <c r="P3150">
        <v>68.17</v>
      </c>
      <c r="Q3150">
        <f>G3150-P3150</f>
        <v>2458.14</v>
      </c>
      <c r="R3150" t="s">
        <v>514</v>
      </c>
      <c r="S3150" t="s">
        <v>18</v>
      </c>
      <c r="T3150" t="s">
        <v>19</v>
      </c>
    </row>
    <row r="3151" spans="1:20" x14ac:dyDescent="0.35">
      <c r="A3151" t="s">
        <v>11</v>
      </c>
      <c r="B3151" t="s">
        <v>195</v>
      </c>
      <c r="C3151" t="s">
        <v>13</v>
      </c>
      <c r="D3151" t="s">
        <v>14</v>
      </c>
      <c r="E3151" t="s">
        <v>129</v>
      </c>
      <c r="F3151" t="s">
        <v>24</v>
      </c>
      <c r="G3151">
        <v>9557.67</v>
      </c>
      <c r="H3151" s="1">
        <v>43337</v>
      </c>
      <c r="I3151" t="str">
        <f t="shared" si="147"/>
        <v>25</v>
      </c>
      <c r="J3151" t="str">
        <f t="shared" si="148"/>
        <v>August</v>
      </c>
      <c r="K3151" t="str">
        <f t="shared" si="149"/>
        <v>2018</v>
      </c>
      <c r="L3151" s="15">
        <v>0.97070601851851857</v>
      </c>
      <c r="M3151">
        <f>HOUR(K3151:K15193)</f>
        <v>0</v>
      </c>
      <c r="N3151">
        <f>MINUTE(K3151:K15193)</f>
        <v>0</v>
      </c>
      <c r="O3151">
        <f>SECOND(K3151:K15193)</f>
        <v>0</v>
      </c>
      <c r="P3151">
        <v>13.19</v>
      </c>
      <c r="Q3151">
        <f>G3151-P3151</f>
        <v>9544.48</v>
      </c>
      <c r="R3151" t="s">
        <v>581</v>
      </c>
      <c r="S3151" t="s">
        <v>18</v>
      </c>
      <c r="T3151" t="s">
        <v>19</v>
      </c>
    </row>
    <row r="3152" spans="1:20" x14ac:dyDescent="0.35">
      <c r="A3152" t="s">
        <v>11</v>
      </c>
      <c r="B3152" t="s">
        <v>140</v>
      </c>
      <c r="C3152" t="s">
        <v>13</v>
      </c>
      <c r="D3152" t="s">
        <v>20</v>
      </c>
      <c r="E3152" t="s">
        <v>141</v>
      </c>
      <c r="F3152" t="s">
        <v>24</v>
      </c>
      <c r="G3152">
        <v>5678.02</v>
      </c>
      <c r="H3152" s="1">
        <v>43337</v>
      </c>
      <c r="I3152" t="str">
        <f t="shared" si="147"/>
        <v>25</v>
      </c>
      <c r="J3152" t="str">
        <f t="shared" si="148"/>
        <v>August</v>
      </c>
      <c r="K3152" t="str">
        <f t="shared" si="149"/>
        <v>2018</v>
      </c>
      <c r="L3152" s="15">
        <v>0.97825231481481489</v>
      </c>
      <c r="M3152">
        <f>HOUR(K3152:K15194)</f>
        <v>0</v>
      </c>
      <c r="N3152">
        <f>MINUTE(K3152:K15194)</f>
        <v>0</v>
      </c>
      <c r="O3152">
        <f>SECOND(K3152:K15194)</f>
        <v>0</v>
      </c>
      <c r="P3152">
        <v>8.67</v>
      </c>
      <c r="Q3152">
        <f>G3152-P3152</f>
        <v>5669.35</v>
      </c>
      <c r="R3152" t="s">
        <v>142</v>
      </c>
      <c r="S3152" t="s">
        <v>18</v>
      </c>
      <c r="T3152" t="s">
        <v>19</v>
      </c>
    </row>
    <row r="3153" spans="1:20" x14ac:dyDescent="0.35">
      <c r="A3153" t="s">
        <v>11</v>
      </c>
      <c r="B3153" t="s">
        <v>395</v>
      </c>
      <c r="C3153" t="s">
        <v>13</v>
      </c>
      <c r="D3153" t="s">
        <v>14</v>
      </c>
      <c r="E3153" t="s">
        <v>396</v>
      </c>
      <c r="F3153" t="s">
        <v>24</v>
      </c>
      <c r="G3153">
        <v>107698.54</v>
      </c>
      <c r="H3153" s="1">
        <v>43337</v>
      </c>
      <c r="I3153" t="str">
        <f t="shared" si="147"/>
        <v>25</v>
      </c>
      <c r="J3153" t="str">
        <f t="shared" si="148"/>
        <v>August</v>
      </c>
      <c r="K3153" t="str">
        <f t="shared" si="149"/>
        <v>2018</v>
      </c>
      <c r="L3153" s="15">
        <v>0.98579861111111111</v>
      </c>
      <c r="M3153">
        <f>HOUR(K3153:K15195)</f>
        <v>0</v>
      </c>
      <c r="N3153">
        <f>MINUTE(K3153:K15195)</f>
        <v>0</v>
      </c>
      <c r="O3153">
        <f>SECOND(K3153:K15195)</f>
        <v>0</v>
      </c>
      <c r="P3153">
        <v>38.65</v>
      </c>
      <c r="Q3153">
        <f>G3153-P3153</f>
        <v>107659.89</v>
      </c>
      <c r="R3153" t="s">
        <v>1122</v>
      </c>
      <c r="S3153" t="s">
        <v>18</v>
      </c>
      <c r="T3153" t="s">
        <v>19</v>
      </c>
    </row>
    <row r="3154" spans="1:20" x14ac:dyDescent="0.35">
      <c r="A3154" t="s">
        <v>11</v>
      </c>
      <c r="B3154" t="s">
        <v>170</v>
      </c>
      <c r="C3154" t="s">
        <v>13</v>
      </c>
      <c r="D3154" t="s">
        <v>14</v>
      </c>
      <c r="E3154" t="s">
        <v>171</v>
      </c>
      <c r="F3154" t="s">
        <v>24</v>
      </c>
      <c r="G3154">
        <v>5997.76</v>
      </c>
      <c r="H3154" s="1">
        <v>43337</v>
      </c>
      <c r="I3154" t="str">
        <f t="shared" si="147"/>
        <v>25</v>
      </c>
      <c r="J3154" t="str">
        <f t="shared" si="148"/>
        <v>August</v>
      </c>
      <c r="K3154" t="str">
        <f t="shared" si="149"/>
        <v>2018</v>
      </c>
      <c r="L3154" s="15">
        <v>0.99335648148148137</v>
      </c>
      <c r="M3154">
        <f>HOUR(K3154:K15196)</f>
        <v>0</v>
      </c>
      <c r="N3154">
        <f>MINUTE(K3154:K15196)</f>
        <v>0</v>
      </c>
      <c r="O3154">
        <f>SECOND(K3154:K15196)</f>
        <v>0</v>
      </c>
      <c r="P3154">
        <v>22.07</v>
      </c>
      <c r="Q3154">
        <f>G3154-P3154</f>
        <v>5975.6900000000005</v>
      </c>
      <c r="R3154" t="s">
        <v>190</v>
      </c>
      <c r="S3154" t="s">
        <v>18</v>
      </c>
      <c r="T3154" t="s">
        <v>19</v>
      </c>
    </row>
    <row r="3155" spans="1:20" x14ac:dyDescent="0.35">
      <c r="A3155" t="s">
        <v>11</v>
      </c>
      <c r="B3155" t="s">
        <v>58</v>
      </c>
      <c r="C3155" t="s">
        <v>13</v>
      </c>
      <c r="D3155" t="s">
        <v>14</v>
      </c>
      <c r="E3155" t="s">
        <v>59</v>
      </c>
      <c r="F3155" t="s">
        <v>16</v>
      </c>
      <c r="G3155">
        <v>1650.52</v>
      </c>
      <c r="H3155" s="1">
        <v>43338</v>
      </c>
      <c r="I3155" t="str">
        <f t="shared" si="147"/>
        <v>26</v>
      </c>
      <c r="J3155" t="str">
        <f t="shared" si="148"/>
        <v>August</v>
      </c>
      <c r="K3155" t="str">
        <f t="shared" si="149"/>
        <v>2018</v>
      </c>
      <c r="L3155" s="15">
        <v>5.5439814814814822E-3</v>
      </c>
      <c r="M3155">
        <f>HOUR(K3155:K15197)</f>
        <v>0</v>
      </c>
      <c r="N3155">
        <f>MINUTE(K3155:K15197)</f>
        <v>0</v>
      </c>
      <c r="O3155">
        <f>SECOND(K3155:K15197)</f>
        <v>0</v>
      </c>
      <c r="P3155">
        <v>48.92</v>
      </c>
      <c r="Q3155">
        <f>G3155-P3155</f>
        <v>1601.6</v>
      </c>
      <c r="R3155" t="s">
        <v>1123</v>
      </c>
      <c r="S3155" t="s">
        <v>18</v>
      </c>
      <c r="T3155" t="s">
        <v>19</v>
      </c>
    </row>
    <row r="3156" spans="1:20" x14ac:dyDescent="0.35">
      <c r="A3156" t="s">
        <v>11</v>
      </c>
      <c r="B3156" t="s">
        <v>80</v>
      </c>
      <c r="C3156" t="s">
        <v>13</v>
      </c>
      <c r="D3156" t="s">
        <v>20</v>
      </c>
      <c r="E3156" t="s">
        <v>81</v>
      </c>
      <c r="F3156" t="s">
        <v>24</v>
      </c>
      <c r="G3156">
        <v>15784.22</v>
      </c>
      <c r="H3156" s="1">
        <v>43338</v>
      </c>
      <c r="I3156" t="str">
        <f t="shared" si="147"/>
        <v>26</v>
      </c>
      <c r="J3156" t="str">
        <f t="shared" si="148"/>
        <v>August</v>
      </c>
      <c r="K3156" t="str">
        <f t="shared" si="149"/>
        <v>2018</v>
      </c>
      <c r="L3156" s="15">
        <v>4.5578703703703705E-2</v>
      </c>
      <c r="M3156">
        <f>HOUR(K3156:K15198)</f>
        <v>0</v>
      </c>
      <c r="N3156">
        <f>MINUTE(K3156:K15198)</f>
        <v>0</v>
      </c>
      <c r="O3156">
        <f>SECOND(K3156:K15198)</f>
        <v>0</v>
      </c>
      <c r="P3156">
        <v>9.5299999999999994</v>
      </c>
      <c r="Q3156">
        <f>G3156-P3156</f>
        <v>15774.689999999999</v>
      </c>
      <c r="R3156" t="s">
        <v>1124</v>
      </c>
      <c r="S3156" t="s">
        <v>18</v>
      </c>
      <c r="T3156" t="s">
        <v>19</v>
      </c>
    </row>
    <row r="3157" spans="1:20" x14ac:dyDescent="0.35">
      <c r="A3157" t="s">
        <v>11</v>
      </c>
      <c r="B3157" t="s">
        <v>100</v>
      </c>
      <c r="C3157" t="s">
        <v>13</v>
      </c>
      <c r="D3157" t="s">
        <v>20</v>
      </c>
      <c r="E3157" t="s">
        <v>101</v>
      </c>
      <c r="F3157" t="s">
        <v>16</v>
      </c>
      <c r="G3157">
        <v>4338.5</v>
      </c>
      <c r="H3157" s="1">
        <v>43338</v>
      </c>
      <c r="I3157" t="str">
        <f t="shared" si="147"/>
        <v>26</v>
      </c>
      <c r="J3157" t="str">
        <f t="shared" si="148"/>
        <v>August</v>
      </c>
      <c r="K3157" t="str">
        <f t="shared" si="149"/>
        <v>2018</v>
      </c>
      <c r="L3157" s="15">
        <v>6.3379629629629633E-2</v>
      </c>
      <c r="M3157">
        <f>HOUR(K3157:K15199)</f>
        <v>0</v>
      </c>
      <c r="N3157">
        <f>MINUTE(K3157:K15199)</f>
        <v>0</v>
      </c>
      <c r="O3157">
        <f>SECOND(K3157:K15199)</f>
        <v>0</v>
      </c>
      <c r="P3157">
        <v>15.59</v>
      </c>
      <c r="Q3157">
        <f>G3157-P3157</f>
        <v>4322.91</v>
      </c>
      <c r="R3157" t="s">
        <v>529</v>
      </c>
      <c r="S3157" t="s">
        <v>18</v>
      </c>
      <c r="T3157" t="s">
        <v>19</v>
      </c>
    </row>
    <row r="3158" spans="1:20" x14ac:dyDescent="0.35">
      <c r="A3158" t="s">
        <v>11</v>
      </c>
      <c r="B3158" t="s">
        <v>47</v>
      </c>
      <c r="C3158" t="s">
        <v>13</v>
      </c>
      <c r="D3158" t="s">
        <v>20</v>
      </c>
      <c r="E3158" t="s">
        <v>48</v>
      </c>
      <c r="F3158" t="s">
        <v>24</v>
      </c>
      <c r="G3158">
        <v>6078.01</v>
      </c>
      <c r="H3158" s="1">
        <v>43338</v>
      </c>
      <c r="I3158" t="str">
        <f t="shared" si="147"/>
        <v>26</v>
      </c>
      <c r="J3158" t="str">
        <f t="shared" si="148"/>
        <v>August</v>
      </c>
      <c r="K3158" t="str">
        <f t="shared" si="149"/>
        <v>2018</v>
      </c>
      <c r="L3158" s="15">
        <v>8.1192129629629628E-2</v>
      </c>
      <c r="M3158">
        <f>HOUR(K3158:K15200)</f>
        <v>0</v>
      </c>
      <c r="N3158">
        <f>MINUTE(K3158:K15200)</f>
        <v>0</v>
      </c>
      <c r="O3158">
        <f>SECOND(K3158:K15200)</f>
        <v>0</v>
      </c>
      <c r="P3158">
        <v>20.52</v>
      </c>
      <c r="Q3158">
        <f>G3158-P3158</f>
        <v>6057.49</v>
      </c>
      <c r="R3158" t="s">
        <v>801</v>
      </c>
      <c r="S3158" t="s">
        <v>18</v>
      </c>
      <c r="T3158" t="s">
        <v>19</v>
      </c>
    </row>
    <row r="3159" spans="1:20" x14ac:dyDescent="0.35">
      <c r="A3159" t="s">
        <v>29</v>
      </c>
      <c r="B3159" t="s">
        <v>108</v>
      </c>
      <c r="C3159" t="s">
        <v>13</v>
      </c>
      <c r="D3159" t="s">
        <v>31</v>
      </c>
      <c r="E3159" t="s">
        <v>81</v>
      </c>
      <c r="F3159" t="s">
        <v>24</v>
      </c>
      <c r="G3159">
        <v>4198.6899999999996</v>
      </c>
      <c r="H3159" s="1">
        <v>43338</v>
      </c>
      <c r="I3159" t="str">
        <f t="shared" si="147"/>
        <v>26</v>
      </c>
      <c r="J3159" t="str">
        <f t="shared" si="148"/>
        <v>August</v>
      </c>
      <c r="K3159" t="str">
        <f t="shared" si="149"/>
        <v>2018</v>
      </c>
      <c r="L3159" s="15">
        <v>8.3333333333333329E-2</v>
      </c>
      <c r="M3159">
        <f>HOUR(K3159:K15201)</f>
        <v>0</v>
      </c>
      <c r="N3159">
        <f>MINUTE(K3159:K15201)</f>
        <v>0</v>
      </c>
      <c r="O3159">
        <f>SECOND(K3159:K15201)</f>
        <v>0</v>
      </c>
      <c r="P3159">
        <v>25</v>
      </c>
      <c r="Q3159">
        <f>G3159-P3159</f>
        <v>4173.6899999999996</v>
      </c>
      <c r="R3159" t="s">
        <v>1833</v>
      </c>
      <c r="S3159" t="s">
        <v>18</v>
      </c>
      <c r="T3159" t="s">
        <v>19</v>
      </c>
    </row>
    <row r="3160" spans="1:20" x14ac:dyDescent="0.35">
      <c r="A3160" t="s">
        <v>11</v>
      </c>
      <c r="B3160" t="s">
        <v>58</v>
      </c>
      <c r="C3160" t="s">
        <v>13</v>
      </c>
      <c r="D3160" t="s">
        <v>20</v>
      </c>
      <c r="E3160" t="s">
        <v>59</v>
      </c>
      <c r="F3160" t="s">
        <v>16</v>
      </c>
      <c r="G3160">
        <v>1631.52</v>
      </c>
      <c r="H3160" s="1">
        <v>43338</v>
      </c>
      <c r="I3160" t="str">
        <f t="shared" si="147"/>
        <v>26</v>
      </c>
      <c r="J3160" t="str">
        <f t="shared" si="148"/>
        <v>August</v>
      </c>
      <c r="K3160" t="str">
        <f t="shared" si="149"/>
        <v>2018</v>
      </c>
      <c r="L3160" s="15">
        <v>0.11728009259259259</v>
      </c>
      <c r="M3160">
        <f>HOUR(K3160:K15202)</f>
        <v>0</v>
      </c>
      <c r="N3160">
        <f>MINUTE(K3160:K15202)</f>
        <v>0</v>
      </c>
      <c r="O3160">
        <f>SECOND(K3160:K15202)</f>
        <v>0</v>
      </c>
      <c r="P3160">
        <v>19</v>
      </c>
      <c r="Q3160">
        <f>G3160-P3160</f>
        <v>1612.52</v>
      </c>
      <c r="R3160" t="s">
        <v>412</v>
      </c>
      <c r="S3160" t="s">
        <v>18</v>
      </c>
      <c r="T3160" t="s">
        <v>19</v>
      </c>
    </row>
    <row r="3161" spans="1:20" x14ac:dyDescent="0.35">
      <c r="A3161" t="s">
        <v>29</v>
      </c>
      <c r="B3161" t="s">
        <v>173</v>
      </c>
      <c r="C3161" t="s">
        <v>13</v>
      </c>
      <c r="D3161" t="s">
        <v>31</v>
      </c>
      <c r="E3161" t="s">
        <v>174</v>
      </c>
      <c r="F3161" t="s">
        <v>24</v>
      </c>
      <c r="G3161">
        <v>8306.56</v>
      </c>
      <c r="H3161" s="1">
        <v>43338</v>
      </c>
      <c r="I3161" t="str">
        <f t="shared" si="147"/>
        <v>26</v>
      </c>
      <c r="J3161" t="str">
        <f t="shared" si="148"/>
        <v>August</v>
      </c>
      <c r="K3161" t="str">
        <f t="shared" si="149"/>
        <v>2018</v>
      </c>
      <c r="L3161" s="15">
        <v>0.125</v>
      </c>
      <c r="M3161">
        <f>HOUR(K3161:K15203)</f>
        <v>0</v>
      </c>
      <c r="N3161">
        <f>MINUTE(K3161:K15203)</f>
        <v>0</v>
      </c>
      <c r="O3161">
        <f>SECOND(K3161:K15203)</f>
        <v>0</v>
      </c>
      <c r="P3161">
        <v>83</v>
      </c>
      <c r="Q3161">
        <f>G3161-P3161</f>
        <v>8223.56</v>
      </c>
      <c r="R3161" t="s">
        <v>1833</v>
      </c>
      <c r="S3161" t="s">
        <v>18</v>
      </c>
      <c r="T3161" t="s">
        <v>19</v>
      </c>
    </row>
    <row r="3162" spans="1:20" x14ac:dyDescent="0.35">
      <c r="A3162" t="s">
        <v>29</v>
      </c>
      <c r="B3162" t="s">
        <v>168</v>
      </c>
      <c r="C3162" t="s">
        <v>13</v>
      </c>
      <c r="D3162" t="s">
        <v>41</v>
      </c>
      <c r="E3162" t="s">
        <v>23</v>
      </c>
      <c r="F3162" t="s">
        <v>24</v>
      </c>
      <c r="G3162">
        <v>42781.760000000002</v>
      </c>
      <c r="H3162" s="1">
        <v>43338</v>
      </c>
      <c r="I3162" t="str">
        <f t="shared" si="147"/>
        <v>26</v>
      </c>
      <c r="J3162" t="str">
        <f t="shared" si="148"/>
        <v>August</v>
      </c>
      <c r="K3162" t="str">
        <f t="shared" si="149"/>
        <v>2018</v>
      </c>
      <c r="L3162" s="15">
        <v>0.125</v>
      </c>
      <c r="M3162">
        <f>HOUR(K3162:K15204)</f>
        <v>0</v>
      </c>
      <c r="N3162">
        <f>MINUTE(K3162:K15204)</f>
        <v>0</v>
      </c>
      <c r="O3162">
        <f>SECOND(K3162:K15204)</f>
        <v>0</v>
      </c>
      <c r="P3162">
        <v>36</v>
      </c>
      <c r="Q3162">
        <f>G3162-P3162</f>
        <v>42745.760000000002</v>
      </c>
      <c r="R3162" t="s">
        <v>1833</v>
      </c>
      <c r="S3162" t="s">
        <v>18</v>
      </c>
      <c r="T3162" t="s">
        <v>19</v>
      </c>
    </row>
    <row r="3163" spans="1:20" x14ac:dyDescent="0.35">
      <c r="A3163" t="s">
        <v>11</v>
      </c>
      <c r="B3163" t="s">
        <v>85</v>
      </c>
      <c r="C3163" t="s">
        <v>13</v>
      </c>
      <c r="D3163" t="s">
        <v>14</v>
      </c>
      <c r="E3163" t="s">
        <v>86</v>
      </c>
      <c r="F3163" t="s">
        <v>16</v>
      </c>
      <c r="G3163">
        <v>18244.759999999998</v>
      </c>
      <c r="H3163" s="1">
        <v>43338</v>
      </c>
      <c r="I3163" t="str">
        <f t="shared" si="147"/>
        <v>26</v>
      </c>
      <c r="J3163" t="str">
        <f t="shared" si="148"/>
        <v>August</v>
      </c>
      <c r="K3163" t="str">
        <f t="shared" si="149"/>
        <v>2018</v>
      </c>
      <c r="L3163" s="15">
        <v>0.16467592592592592</v>
      </c>
      <c r="M3163">
        <f>HOUR(K3163:K15205)</f>
        <v>0</v>
      </c>
      <c r="N3163">
        <f>MINUTE(K3163:K15205)</f>
        <v>0</v>
      </c>
      <c r="O3163">
        <f>SECOND(K3163:K15205)</f>
        <v>0</v>
      </c>
      <c r="P3163">
        <v>23.77</v>
      </c>
      <c r="Q3163">
        <f>G3163-P3163</f>
        <v>18220.989999999998</v>
      </c>
      <c r="R3163" t="s">
        <v>666</v>
      </c>
      <c r="S3163" t="s">
        <v>18</v>
      </c>
      <c r="T3163" t="s">
        <v>19</v>
      </c>
    </row>
    <row r="3164" spans="1:20" x14ac:dyDescent="0.35">
      <c r="A3164" t="s">
        <v>29</v>
      </c>
      <c r="B3164" t="s">
        <v>62</v>
      </c>
      <c r="C3164" t="s">
        <v>13</v>
      </c>
      <c r="D3164" t="s">
        <v>41</v>
      </c>
      <c r="E3164" t="s">
        <v>63</v>
      </c>
      <c r="F3164" t="s">
        <v>24</v>
      </c>
      <c r="G3164">
        <v>2412.21</v>
      </c>
      <c r="H3164" s="1">
        <v>43338</v>
      </c>
      <c r="I3164" t="str">
        <f t="shared" si="147"/>
        <v>26</v>
      </c>
      <c r="J3164" t="str">
        <f t="shared" si="148"/>
        <v>August</v>
      </c>
      <c r="K3164" t="str">
        <f t="shared" si="149"/>
        <v>2018</v>
      </c>
      <c r="L3164" s="15">
        <v>0.16666666666666666</v>
      </c>
      <c r="M3164">
        <f>HOUR(K3164:K15206)</f>
        <v>0</v>
      </c>
      <c r="N3164">
        <f>MINUTE(K3164:K15206)</f>
        <v>0</v>
      </c>
      <c r="O3164">
        <f>SECOND(K3164:K15206)</f>
        <v>0</v>
      </c>
      <c r="P3164">
        <v>127</v>
      </c>
      <c r="Q3164">
        <f>G3164-P3164</f>
        <v>2285.21</v>
      </c>
      <c r="R3164" t="s">
        <v>1833</v>
      </c>
      <c r="S3164" t="s">
        <v>18</v>
      </c>
      <c r="T3164" t="s">
        <v>19</v>
      </c>
    </row>
    <row r="3165" spans="1:20" x14ac:dyDescent="0.35">
      <c r="A3165" t="s">
        <v>29</v>
      </c>
      <c r="B3165" t="s">
        <v>58</v>
      </c>
      <c r="C3165" t="s">
        <v>13</v>
      </c>
      <c r="D3165" t="s">
        <v>31</v>
      </c>
      <c r="E3165" t="s">
        <v>59</v>
      </c>
      <c r="F3165" t="s">
        <v>16</v>
      </c>
      <c r="G3165">
        <v>1593.52</v>
      </c>
      <c r="H3165" s="1">
        <v>43338</v>
      </c>
      <c r="I3165" t="str">
        <f t="shared" si="147"/>
        <v>26</v>
      </c>
      <c r="J3165" t="str">
        <f t="shared" si="148"/>
        <v>August</v>
      </c>
      <c r="K3165" t="str">
        <f t="shared" si="149"/>
        <v>2018</v>
      </c>
      <c r="L3165" s="15">
        <v>0.16666666666666666</v>
      </c>
      <c r="M3165">
        <f>HOUR(K3165:K15207)</f>
        <v>0</v>
      </c>
      <c r="N3165">
        <f>MINUTE(K3165:K15207)</f>
        <v>0</v>
      </c>
      <c r="O3165">
        <f>SECOND(K3165:K15207)</f>
        <v>0</v>
      </c>
      <c r="P3165">
        <v>38</v>
      </c>
      <c r="Q3165">
        <f>G3165-P3165</f>
        <v>1555.52</v>
      </c>
      <c r="R3165" t="s">
        <v>1833</v>
      </c>
      <c r="S3165" t="s">
        <v>18</v>
      </c>
      <c r="T3165" t="s">
        <v>19</v>
      </c>
    </row>
    <row r="3166" spans="1:20" x14ac:dyDescent="0.35">
      <c r="A3166" t="s">
        <v>11</v>
      </c>
      <c r="B3166" t="s">
        <v>109</v>
      </c>
      <c r="C3166" t="s">
        <v>13</v>
      </c>
      <c r="D3166" t="s">
        <v>20</v>
      </c>
      <c r="E3166" t="s">
        <v>110</v>
      </c>
      <c r="F3166" t="s">
        <v>24</v>
      </c>
      <c r="G3166">
        <v>3046.63</v>
      </c>
      <c r="H3166" s="1">
        <v>43338</v>
      </c>
      <c r="I3166" t="str">
        <f t="shared" si="147"/>
        <v>26</v>
      </c>
      <c r="J3166" t="str">
        <f t="shared" si="148"/>
        <v>August</v>
      </c>
      <c r="K3166" t="str">
        <f t="shared" si="149"/>
        <v>2018</v>
      </c>
      <c r="L3166" s="15">
        <v>0.19696759259259258</v>
      </c>
      <c r="M3166">
        <f>HOUR(K3166:K15208)</f>
        <v>0</v>
      </c>
      <c r="N3166">
        <f>MINUTE(K3166:K15208)</f>
        <v>0</v>
      </c>
      <c r="O3166">
        <f>SECOND(K3166:K15208)</f>
        <v>0</v>
      </c>
      <c r="P3166">
        <v>17.989999999999998</v>
      </c>
      <c r="Q3166">
        <f>G3166-P3166</f>
        <v>3028.6400000000003</v>
      </c>
      <c r="R3166" t="s">
        <v>294</v>
      </c>
      <c r="S3166" t="s">
        <v>18</v>
      </c>
      <c r="T3166" t="s">
        <v>19</v>
      </c>
    </row>
    <row r="3167" spans="1:20" x14ac:dyDescent="0.35">
      <c r="A3167" t="s">
        <v>29</v>
      </c>
      <c r="B3167" t="s">
        <v>85</v>
      </c>
      <c r="C3167" t="s">
        <v>13</v>
      </c>
      <c r="D3167" t="s">
        <v>31</v>
      </c>
      <c r="E3167" t="s">
        <v>86</v>
      </c>
      <c r="F3167" t="s">
        <v>16</v>
      </c>
      <c r="G3167">
        <v>18213.759999999998</v>
      </c>
      <c r="H3167" s="1">
        <v>43338</v>
      </c>
      <c r="I3167" t="str">
        <f t="shared" si="147"/>
        <v>26</v>
      </c>
      <c r="J3167" t="str">
        <f t="shared" si="148"/>
        <v>August</v>
      </c>
      <c r="K3167" t="str">
        <f t="shared" si="149"/>
        <v>2018</v>
      </c>
      <c r="L3167" s="15">
        <v>0.20833333333333334</v>
      </c>
      <c r="M3167">
        <f>HOUR(K3167:K15209)</f>
        <v>0</v>
      </c>
      <c r="N3167">
        <f>MINUTE(K3167:K15209)</f>
        <v>0</v>
      </c>
      <c r="O3167">
        <f>SECOND(K3167:K15209)</f>
        <v>0</v>
      </c>
      <c r="P3167">
        <v>31</v>
      </c>
      <c r="Q3167">
        <f>G3167-P3167</f>
        <v>18182.759999999998</v>
      </c>
      <c r="R3167" t="s">
        <v>1833</v>
      </c>
      <c r="S3167" t="s">
        <v>18</v>
      </c>
      <c r="T3167" t="s">
        <v>19</v>
      </c>
    </row>
    <row r="3168" spans="1:20" x14ac:dyDescent="0.35">
      <c r="A3168" t="s">
        <v>29</v>
      </c>
      <c r="B3168" t="s">
        <v>268</v>
      </c>
      <c r="C3168" t="s">
        <v>13</v>
      </c>
      <c r="D3168" t="s">
        <v>31</v>
      </c>
      <c r="E3168" t="s">
        <v>269</v>
      </c>
      <c r="F3168" t="s">
        <v>16</v>
      </c>
      <c r="G3168">
        <v>1810.66</v>
      </c>
      <c r="H3168" s="1">
        <v>43338</v>
      </c>
      <c r="I3168" t="str">
        <f t="shared" si="147"/>
        <v>26</v>
      </c>
      <c r="J3168" t="str">
        <f t="shared" si="148"/>
        <v>August</v>
      </c>
      <c r="K3168" t="str">
        <f t="shared" si="149"/>
        <v>2018</v>
      </c>
      <c r="L3168" s="15">
        <v>0.20833333333333334</v>
      </c>
      <c r="M3168">
        <f>HOUR(K3168:K15210)</f>
        <v>0</v>
      </c>
      <c r="N3168">
        <f>MINUTE(K3168:K15210)</f>
        <v>0</v>
      </c>
      <c r="O3168">
        <f>SECOND(K3168:K15210)</f>
        <v>0</v>
      </c>
      <c r="P3168">
        <v>30</v>
      </c>
      <c r="Q3168">
        <f>G3168-P3168</f>
        <v>1780.66</v>
      </c>
      <c r="R3168" t="s">
        <v>1833</v>
      </c>
      <c r="S3168" t="s">
        <v>18</v>
      </c>
      <c r="T3168" t="s">
        <v>19</v>
      </c>
    </row>
    <row r="3169" spans="1:20" x14ac:dyDescent="0.35">
      <c r="A3169" t="s">
        <v>29</v>
      </c>
      <c r="B3169" t="s">
        <v>175</v>
      </c>
      <c r="C3169" t="s">
        <v>13</v>
      </c>
      <c r="D3169" t="s">
        <v>31</v>
      </c>
      <c r="E3169" t="s">
        <v>176</v>
      </c>
      <c r="F3169" t="s">
        <v>24</v>
      </c>
      <c r="G3169">
        <v>52212.69</v>
      </c>
      <c r="H3169" s="1">
        <v>43338</v>
      </c>
      <c r="I3169" t="str">
        <f t="shared" si="147"/>
        <v>26</v>
      </c>
      <c r="J3169" t="str">
        <f t="shared" si="148"/>
        <v>August</v>
      </c>
      <c r="K3169" t="str">
        <f t="shared" si="149"/>
        <v>2018</v>
      </c>
      <c r="L3169" s="15">
        <v>0.20833333333333334</v>
      </c>
      <c r="M3169">
        <f>HOUR(K3169:K15211)</f>
        <v>0</v>
      </c>
      <c r="N3169">
        <f>MINUTE(K3169:K15211)</f>
        <v>0</v>
      </c>
      <c r="O3169">
        <f>SECOND(K3169:K15211)</f>
        <v>0</v>
      </c>
      <c r="P3169">
        <v>125</v>
      </c>
      <c r="Q3169">
        <f>G3169-P3169</f>
        <v>52087.69</v>
      </c>
      <c r="R3169" t="s">
        <v>1833</v>
      </c>
      <c r="S3169" t="s">
        <v>18</v>
      </c>
      <c r="T3169" t="s">
        <v>19</v>
      </c>
    </row>
    <row r="3170" spans="1:20" x14ac:dyDescent="0.35">
      <c r="A3170" t="s">
        <v>29</v>
      </c>
      <c r="B3170" t="s">
        <v>317</v>
      </c>
      <c r="C3170" t="s">
        <v>13</v>
      </c>
      <c r="D3170" t="s">
        <v>41</v>
      </c>
      <c r="E3170" t="s">
        <v>318</v>
      </c>
      <c r="F3170" t="s">
        <v>16</v>
      </c>
      <c r="G3170">
        <v>17740.18</v>
      </c>
      <c r="H3170" s="1">
        <v>43338</v>
      </c>
      <c r="I3170" t="str">
        <f t="shared" si="147"/>
        <v>26</v>
      </c>
      <c r="J3170" t="str">
        <f t="shared" si="148"/>
        <v>August</v>
      </c>
      <c r="K3170" t="str">
        <f t="shared" si="149"/>
        <v>2018</v>
      </c>
      <c r="L3170" s="15">
        <v>0.25</v>
      </c>
      <c r="M3170">
        <f>HOUR(K3170:K15212)</f>
        <v>0</v>
      </c>
      <c r="N3170">
        <f>MINUTE(K3170:K15212)</f>
        <v>0</v>
      </c>
      <c r="O3170">
        <f>SECOND(K3170:K15212)</f>
        <v>0</v>
      </c>
      <c r="P3170">
        <v>182</v>
      </c>
      <c r="Q3170">
        <f>G3170-P3170</f>
        <v>17558.18</v>
      </c>
      <c r="R3170" t="s">
        <v>1833</v>
      </c>
      <c r="S3170" t="s">
        <v>18</v>
      </c>
      <c r="T3170" t="s">
        <v>19</v>
      </c>
    </row>
    <row r="3171" spans="1:20" x14ac:dyDescent="0.35">
      <c r="A3171" t="s">
        <v>29</v>
      </c>
      <c r="B3171" t="s">
        <v>231</v>
      </c>
      <c r="C3171" t="s">
        <v>13</v>
      </c>
      <c r="D3171" t="s">
        <v>41</v>
      </c>
      <c r="E3171" t="s">
        <v>232</v>
      </c>
      <c r="F3171" t="s">
        <v>24</v>
      </c>
      <c r="G3171">
        <v>62365.22</v>
      </c>
      <c r="H3171" s="1">
        <v>43338</v>
      </c>
      <c r="I3171" t="str">
        <f t="shared" si="147"/>
        <v>26</v>
      </c>
      <c r="J3171" t="str">
        <f t="shared" si="148"/>
        <v>August</v>
      </c>
      <c r="K3171" t="str">
        <f t="shared" si="149"/>
        <v>2018</v>
      </c>
      <c r="L3171" s="15">
        <v>0.25</v>
      </c>
      <c r="M3171">
        <f>HOUR(K3171:K15213)</f>
        <v>0</v>
      </c>
      <c r="N3171">
        <f>MINUTE(K3171:K15213)</f>
        <v>0</v>
      </c>
      <c r="O3171">
        <f>SECOND(K3171:K15213)</f>
        <v>0</v>
      </c>
      <c r="P3171">
        <v>39</v>
      </c>
      <c r="Q3171">
        <f>G3171-P3171</f>
        <v>62326.22</v>
      </c>
      <c r="R3171" t="s">
        <v>1833</v>
      </c>
      <c r="S3171" t="s">
        <v>18</v>
      </c>
      <c r="T3171" t="s">
        <v>19</v>
      </c>
    </row>
    <row r="3172" spans="1:20" x14ac:dyDescent="0.35">
      <c r="A3172" t="s">
        <v>11</v>
      </c>
      <c r="B3172" t="s">
        <v>247</v>
      </c>
      <c r="C3172" t="s">
        <v>13</v>
      </c>
      <c r="D3172" t="s">
        <v>20</v>
      </c>
      <c r="E3172" t="s">
        <v>248</v>
      </c>
      <c r="F3172" t="s">
        <v>16</v>
      </c>
      <c r="G3172">
        <v>1128.67</v>
      </c>
      <c r="H3172" s="1">
        <v>43338</v>
      </c>
      <c r="I3172" t="str">
        <f t="shared" si="147"/>
        <v>26</v>
      </c>
      <c r="J3172" t="str">
        <f t="shared" si="148"/>
        <v>August</v>
      </c>
      <c r="K3172" t="str">
        <f t="shared" si="149"/>
        <v>2018</v>
      </c>
      <c r="L3172" s="15">
        <v>0.28085648148148151</v>
      </c>
      <c r="M3172">
        <f>HOUR(K3172:K15214)</f>
        <v>0</v>
      </c>
      <c r="N3172">
        <f>MINUTE(K3172:K15214)</f>
        <v>0</v>
      </c>
      <c r="O3172">
        <f>SECOND(K3172:K15214)</f>
        <v>0</v>
      </c>
      <c r="P3172">
        <v>33.93</v>
      </c>
      <c r="Q3172">
        <f>G3172-P3172</f>
        <v>1094.74</v>
      </c>
      <c r="R3172" t="s">
        <v>1125</v>
      </c>
      <c r="S3172" t="s">
        <v>18</v>
      </c>
      <c r="T3172" t="s">
        <v>19</v>
      </c>
    </row>
    <row r="3173" spans="1:20" x14ac:dyDescent="0.35">
      <c r="A3173" t="s">
        <v>29</v>
      </c>
      <c r="B3173" t="s">
        <v>215</v>
      </c>
      <c r="C3173" t="s">
        <v>13</v>
      </c>
      <c r="D3173" t="s">
        <v>31</v>
      </c>
      <c r="E3173" t="s">
        <v>216</v>
      </c>
      <c r="F3173" t="s">
        <v>24</v>
      </c>
      <c r="G3173">
        <v>1475.04</v>
      </c>
      <c r="H3173" s="1">
        <v>43338</v>
      </c>
      <c r="I3173" t="str">
        <f t="shared" si="147"/>
        <v>26</v>
      </c>
      <c r="J3173" t="str">
        <f t="shared" si="148"/>
        <v>August</v>
      </c>
      <c r="K3173" t="str">
        <f t="shared" si="149"/>
        <v>2018</v>
      </c>
      <c r="L3173" s="15">
        <v>0.29166666666666669</v>
      </c>
      <c r="M3173">
        <f>HOUR(K3173:K15215)</f>
        <v>0</v>
      </c>
      <c r="N3173">
        <f>MINUTE(K3173:K15215)</f>
        <v>0</v>
      </c>
      <c r="O3173">
        <f>SECOND(K3173:K15215)</f>
        <v>0</v>
      </c>
      <c r="P3173">
        <v>49</v>
      </c>
      <c r="Q3173">
        <f>G3173-P3173</f>
        <v>1426.04</v>
      </c>
      <c r="R3173" t="s">
        <v>1833</v>
      </c>
      <c r="S3173" t="s">
        <v>18</v>
      </c>
      <c r="T3173" t="s">
        <v>19</v>
      </c>
    </row>
    <row r="3174" spans="1:20" x14ac:dyDescent="0.35">
      <c r="A3174" t="s">
        <v>11</v>
      </c>
      <c r="B3174" t="s">
        <v>80</v>
      </c>
      <c r="C3174" t="s">
        <v>13</v>
      </c>
      <c r="D3174" t="s">
        <v>20</v>
      </c>
      <c r="E3174" t="s">
        <v>81</v>
      </c>
      <c r="F3174" t="s">
        <v>24</v>
      </c>
      <c r="G3174">
        <v>15766.25</v>
      </c>
      <c r="H3174" s="1">
        <v>43338</v>
      </c>
      <c r="I3174" t="str">
        <f t="shared" si="147"/>
        <v>26</v>
      </c>
      <c r="J3174" t="str">
        <f t="shared" si="148"/>
        <v>August</v>
      </c>
      <c r="K3174" t="str">
        <f t="shared" si="149"/>
        <v>2018</v>
      </c>
      <c r="L3174" s="15">
        <v>0.32309027777777777</v>
      </c>
      <c r="M3174">
        <f>HOUR(K3174:K15216)</f>
        <v>0</v>
      </c>
      <c r="N3174">
        <f>MINUTE(K3174:K15216)</f>
        <v>0</v>
      </c>
      <c r="O3174">
        <f>SECOND(K3174:K15216)</f>
        <v>0</v>
      </c>
      <c r="P3174">
        <v>17.97</v>
      </c>
      <c r="Q3174">
        <f>G3174-P3174</f>
        <v>15748.28</v>
      </c>
      <c r="R3174" t="s">
        <v>779</v>
      </c>
      <c r="S3174" t="s">
        <v>18</v>
      </c>
      <c r="T3174" t="s">
        <v>19</v>
      </c>
    </row>
    <row r="3175" spans="1:20" x14ac:dyDescent="0.35">
      <c r="A3175" t="s">
        <v>29</v>
      </c>
      <c r="B3175" t="s">
        <v>324</v>
      </c>
      <c r="C3175" t="s">
        <v>13</v>
      </c>
      <c r="D3175" t="s">
        <v>41</v>
      </c>
      <c r="E3175" t="s">
        <v>325</v>
      </c>
      <c r="F3175" t="s">
        <v>24</v>
      </c>
      <c r="G3175">
        <v>11675.4</v>
      </c>
      <c r="H3175" s="1">
        <v>43338</v>
      </c>
      <c r="I3175" t="str">
        <f t="shared" si="147"/>
        <v>26</v>
      </c>
      <c r="J3175" t="str">
        <f t="shared" si="148"/>
        <v>August</v>
      </c>
      <c r="K3175" t="str">
        <f t="shared" si="149"/>
        <v>2018</v>
      </c>
      <c r="L3175" s="15">
        <v>0.33333333333333331</v>
      </c>
      <c r="M3175">
        <f>HOUR(K3175:K15217)</f>
        <v>0</v>
      </c>
      <c r="N3175">
        <f>MINUTE(K3175:K15217)</f>
        <v>0</v>
      </c>
      <c r="O3175">
        <f>SECOND(K3175:K15217)</f>
        <v>0</v>
      </c>
      <c r="P3175">
        <v>134</v>
      </c>
      <c r="Q3175">
        <f>G3175-P3175</f>
        <v>11541.4</v>
      </c>
      <c r="R3175" t="s">
        <v>1833</v>
      </c>
      <c r="S3175" t="s">
        <v>18</v>
      </c>
      <c r="T3175" t="s">
        <v>19</v>
      </c>
    </row>
    <row r="3176" spans="1:20" x14ac:dyDescent="0.35">
      <c r="A3176" t="s">
        <v>29</v>
      </c>
      <c r="B3176" t="s">
        <v>108</v>
      </c>
      <c r="C3176" t="s">
        <v>13</v>
      </c>
      <c r="D3176" t="s">
        <v>41</v>
      </c>
      <c r="E3176" t="s">
        <v>81</v>
      </c>
      <c r="F3176" t="s">
        <v>24</v>
      </c>
      <c r="G3176">
        <v>4165.6899999999996</v>
      </c>
      <c r="H3176" s="1">
        <v>43338</v>
      </c>
      <c r="I3176" t="str">
        <f t="shared" si="147"/>
        <v>26</v>
      </c>
      <c r="J3176" t="str">
        <f t="shared" si="148"/>
        <v>August</v>
      </c>
      <c r="K3176" t="str">
        <f t="shared" si="149"/>
        <v>2018</v>
      </c>
      <c r="L3176" s="15">
        <v>0.33333333333333331</v>
      </c>
      <c r="M3176">
        <f>HOUR(K3176:K15218)</f>
        <v>0</v>
      </c>
      <c r="N3176">
        <f>MINUTE(K3176:K15218)</f>
        <v>0</v>
      </c>
      <c r="O3176">
        <f>SECOND(K3176:K15218)</f>
        <v>0</v>
      </c>
      <c r="P3176">
        <v>33</v>
      </c>
      <c r="Q3176">
        <f>G3176-P3176</f>
        <v>4132.6899999999996</v>
      </c>
      <c r="R3176" t="s">
        <v>1833</v>
      </c>
      <c r="S3176" t="s">
        <v>18</v>
      </c>
      <c r="T3176" t="s">
        <v>19</v>
      </c>
    </row>
    <row r="3177" spans="1:20" x14ac:dyDescent="0.35">
      <c r="A3177" t="s">
        <v>11</v>
      </c>
      <c r="B3177" t="s">
        <v>173</v>
      </c>
      <c r="C3177" t="s">
        <v>13</v>
      </c>
      <c r="D3177" t="s">
        <v>20</v>
      </c>
      <c r="E3177" t="s">
        <v>174</v>
      </c>
      <c r="F3177" t="s">
        <v>24</v>
      </c>
      <c r="G3177">
        <v>8291.93</v>
      </c>
      <c r="H3177" s="1">
        <v>43338</v>
      </c>
      <c r="I3177" t="str">
        <f t="shared" si="147"/>
        <v>26</v>
      </c>
      <c r="J3177" t="str">
        <f t="shared" si="148"/>
        <v>August</v>
      </c>
      <c r="K3177" t="str">
        <f t="shared" si="149"/>
        <v>2018</v>
      </c>
      <c r="L3177" s="15">
        <v>0.34582175925925923</v>
      </c>
      <c r="M3177">
        <f>HOUR(K3177:K15219)</f>
        <v>0</v>
      </c>
      <c r="N3177">
        <f>MINUTE(K3177:K15219)</f>
        <v>0</v>
      </c>
      <c r="O3177">
        <f>SECOND(K3177:K15219)</f>
        <v>0</v>
      </c>
      <c r="P3177">
        <v>14.63</v>
      </c>
      <c r="Q3177">
        <f>G3177-P3177</f>
        <v>8277.3000000000011</v>
      </c>
      <c r="R3177" t="s">
        <v>610</v>
      </c>
      <c r="S3177" t="s">
        <v>18</v>
      </c>
      <c r="T3177" t="s">
        <v>19</v>
      </c>
    </row>
    <row r="3178" spans="1:20" x14ac:dyDescent="0.35">
      <c r="A3178" t="s">
        <v>11</v>
      </c>
      <c r="B3178" t="s">
        <v>47</v>
      </c>
      <c r="C3178" t="s">
        <v>13</v>
      </c>
      <c r="D3178" t="s">
        <v>20</v>
      </c>
      <c r="E3178" t="s">
        <v>48</v>
      </c>
      <c r="F3178" t="s">
        <v>24</v>
      </c>
      <c r="G3178">
        <v>6068.56</v>
      </c>
      <c r="H3178" s="1">
        <v>43338</v>
      </c>
      <c r="I3178" t="str">
        <f t="shared" si="147"/>
        <v>26</v>
      </c>
      <c r="J3178" t="str">
        <f t="shared" si="148"/>
        <v>August</v>
      </c>
      <c r="K3178" t="str">
        <f t="shared" si="149"/>
        <v>2018</v>
      </c>
      <c r="L3178" s="15">
        <v>0.36318287037037034</v>
      </c>
      <c r="M3178">
        <f>HOUR(K3178:K15220)</f>
        <v>0</v>
      </c>
      <c r="N3178">
        <f>MINUTE(K3178:K15220)</f>
        <v>0</v>
      </c>
      <c r="O3178">
        <f>SECOND(K3178:K15220)</f>
        <v>0</v>
      </c>
      <c r="P3178">
        <v>9.4499999999999993</v>
      </c>
      <c r="Q3178">
        <f>G3178-P3178</f>
        <v>6059.1100000000006</v>
      </c>
      <c r="R3178" t="s">
        <v>1126</v>
      </c>
      <c r="S3178" t="s">
        <v>18</v>
      </c>
      <c r="T3178" t="s">
        <v>19</v>
      </c>
    </row>
    <row r="3179" spans="1:20" x14ac:dyDescent="0.35">
      <c r="A3179" t="s">
        <v>29</v>
      </c>
      <c r="B3179" t="s">
        <v>156</v>
      </c>
      <c r="C3179" t="s">
        <v>13</v>
      </c>
      <c r="D3179" t="s">
        <v>41</v>
      </c>
      <c r="E3179" t="s">
        <v>76</v>
      </c>
      <c r="F3179" t="s">
        <v>24</v>
      </c>
      <c r="G3179">
        <v>34783.29</v>
      </c>
      <c r="H3179" s="1">
        <v>43338</v>
      </c>
      <c r="I3179" t="str">
        <f t="shared" si="147"/>
        <v>26</v>
      </c>
      <c r="J3179" t="str">
        <f t="shared" si="148"/>
        <v>August</v>
      </c>
      <c r="K3179" t="str">
        <f t="shared" si="149"/>
        <v>2018</v>
      </c>
      <c r="L3179" s="15">
        <v>0.375</v>
      </c>
      <c r="M3179">
        <f>HOUR(K3179:K15221)</f>
        <v>0</v>
      </c>
      <c r="N3179">
        <f>MINUTE(K3179:K15221)</f>
        <v>0</v>
      </c>
      <c r="O3179">
        <f>SECOND(K3179:K15221)</f>
        <v>0</v>
      </c>
      <c r="P3179">
        <v>150</v>
      </c>
      <c r="Q3179">
        <f>G3179-P3179</f>
        <v>34633.29</v>
      </c>
      <c r="R3179" t="s">
        <v>1833</v>
      </c>
      <c r="S3179" t="s">
        <v>18</v>
      </c>
      <c r="T3179" t="s">
        <v>19</v>
      </c>
    </row>
    <row r="3180" spans="1:20" x14ac:dyDescent="0.35">
      <c r="A3180" t="s">
        <v>11</v>
      </c>
      <c r="B3180" t="s">
        <v>220</v>
      </c>
      <c r="C3180" t="s">
        <v>13</v>
      </c>
      <c r="D3180" t="s">
        <v>14</v>
      </c>
      <c r="E3180" t="s">
        <v>221</v>
      </c>
      <c r="F3180" t="s">
        <v>24</v>
      </c>
      <c r="G3180">
        <v>2243.61</v>
      </c>
      <c r="H3180" s="1">
        <v>43338</v>
      </c>
      <c r="I3180" t="str">
        <f t="shared" si="147"/>
        <v>26</v>
      </c>
      <c r="J3180" t="str">
        <f t="shared" si="148"/>
        <v>August</v>
      </c>
      <c r="K3180" t="str">
        <f t="shared" si="149"/>
        <v>2018</v>
      </c>
      <c r="L3180" s="15">
        <v>0.37624999999999997</v>
      </c>
      <c r="M3180">
        <f>HOUR(K3180:K15222)</f>
        <v>0</v>
      </c>
      <c r="N3180">
        <f>MINUTE(K3180:K15222)</f>
        <v>0</v>
      </c>
      <c r="O3180">
        <f>SECOND(K3180:K15222)</f>
        <v>0</v>
      </c>
      <c r="P3180">
        <v>17.63</v>
      </c>
      <c r="Q3180">
        <f>G3180-P3180</f>
        <v>2225.98</v>
      </c>
      <c r="R3180" t="s">
        <v>1127</v>
      </c>
      <c r="S3180" t="s">
        <v>18</v>
      </c>
      <c r="T3180" t="s">
        <v>19</v>
      </c>
    </row>
    <row r="3181" spans="1:20" x14ac:dyDescent="0.35">
      <c r="A3181" t="s">
        <v>11</v>
      </c>
      <c r="B3181" t="s">
        <v>89</v>
      </c>
      <c r="C3181" t="s">
        <v>13</v>
      </c>
      <c r="D3181" t="s">
        <v>14</v>
      </c>
      <c r="E3181" t="s">
        <v>90</v>
      </c>
      <c r="F3181" t="s">
        <v>24</v>
      </c>
      <c r="G3181">
        <v>539.66999999999996</v>
      </c>
      <c r="H3181" s="1">
        <v>43338</v>
      </c>
      <c r="I3181" t="str">
        <f t="shared" si="147"/>
        <v>26</v>
      </c>
      <c r="J3181" t="str">
        <f t="shared" si="148"/>
        <v>August</v>
      </c>
      <c r="K3181" t="str">
        <f t="shared" si="149"/>
        <v>2018</v>
      </c>
      <c r="L3181" s="15">
        <v>0.38017361111111114</v>
      </c>
      <c r="M3181">
        <f>HOUR(K3181:K15223)</f>
        <v>0</v>
      </c>
      <c r="N3181">
        <f>MINUTE(K3181:K15223)</f>
        <v>0</v>
      </c>
      <c r="O3181">
        <f>SECOND(K3181:K15223)</f>
        <v>0</v>
      </c>
      <c r="P3181">
        <v>14.06</v>
      </c>
      <c r="Q3181">
        <f>G3181-P3181</f>
        <v>525.61</v>
      </c>
      <c r="R3181" t="s">
        <v>532</v>
      </c>
      <c r="S3181" t="s">
        <v>18</v>
      </c>
      <c r="T3181" t="s">
        <v>19</v>
      </c>
    </row>
    <row r="3182" spans="1:20" x14ac:dyDescent="0.35">
      <c r="A3182" t="s">
        <v>11</v>
      </c>
      <c r="B3182" t="s">
        <v>173</v>
      </c>
      <c r="C3182" t="s">
        <v>13</v>
      </c>
      <c r="D3182" t="s">
        <v>14</v>
      </c>
      <c r="E3182" t="s">
        <v>174</v>
      </c>
      <c r="F3182" t="s">
        <v>24</v>
      </c>
      <c r="G3182">
        <v>8269.9599999999991</v>
      </c>
      <c r="H3182" s="1">
        <v>43338</v>
      </c>
      <c r="I3182" t="str">
        <f t="shared" si="147"/>
        <v>26</v>
      </c>
      <c r="J3182" t="str">
        <f t="shared" si="148"/>
        <v>August</v>
      </c>
      <c r="K3182" t="str">
        <f t="shared" si="149"/>
        <v>2018</v>
      </c>
      <c r="L3182" s="15">
        <v>0.38409722222222226</v>
      </c>
      <c r="M3182">
        <f>HOUR(K3182:K15224)</f>
        <v>0</v>
      </c>
      <c r="N3182">
        <f>MINUTE(K3182:K15224)</f>
        <v>0</v>
      </c>
      <c r="O3182">
        <f>SECOND(K3182:K15224)</f>
        <v>0</v>
      </c>
      <c r="P3182">
        <v>21.97</v>
      </c>
      <c r="Q3182">
        <f>G3182-P3182</f>
        <v>8247.99</v>
      </c>
      <c r="R3182" t="s">
        <v>991</v>
      </c>
      <c r="S3182" t="s">
        <v>18</v>
      </c>
      <c r="T3182" t="s">
        <v>19</v>
      </c>
    </row>
    <row r="3183" spans="1:20" x14ac:dyDescent="0.35">
      <c r="A3183" t="s">
        <v>11</v>
      </c>
      <c r="B3183" t="s">
        <v>47</v>
      </c>
      <c r="C3183" t="s">
        <v>13</v>
      </c>
      <c r="D3183" t="s">
        <v>20</v>
      </c>
      <c r="E3183" t="s">
        <v>48</v>
      </c>
      <c r="F3183" t="s">
        <v>24</v>
      </c>
      <c r="G3183">
        <v>6050.24</v>
      </c>
      <c r="H3183" s="1">
        <v>43338</v>
      </c>
      <c r="I3183" t="str">
        <f t="shared" si="147"/>
        <v>26</v>
      </c>
      <c r="J3183" t="str">
        <f t="shared" si="148"/>
        <v>August</v>
      </c>
      <c r="K3183" t="str">
        <f t="shared" si="149"/>
        <v>2018</v>
      </c>
      <c r="L3183" s="15">
        <v>0.38802083333333331</v>
      </c>
      <c r="M3183">
        <f>HOUR(K3183:K15225)</f>
        <v>0</v>
      </c>
      <c r="N3183">
        <f>MINUTE(K3183:K15225)</f>
        <v>0</v>
      </c>
      <c r="O3183">
        <f>SECOND(K3183:K15225)</f>
        <v>0</v>
      </c>
      <c r="P3183">
        <v>18.32</v>
      </c>
      <c r="Q3183">
        <f>G3183-P3183</f>
        <v>6031.92</v>
      </c>
      <c r="R3183" t="s">
        <v>676</v>
      </c>
      <c r="S3183" t="s">
        <v>18</v>
      </c>
      <c r="T3183" t="s">
        <v>19</v>
      </c>
    </row>
    <row r="3184" spans="1:20" x14ac:dyDescent="0.35">
      <c r="A3184" t="s">
        <v>11</v>
      </c>
      <c r="B3184" t="s">
        <v>395</v>
      </c>
      <c r="C3184" t="s">
        <v>13</v>
      </c>
      <c r="D3184" t="s">
        <v>14</v>
      </c>
      <c r="E3184" t="s">
        <v>396</v>
      </c>
      <c r="F3184" t="s">
        <v>24</v>
      </c>
      <c r="G3184">
        <v>107681.34</v>
      </c>
      <c r="H3184" s="1">
        <v>43338</v>
      </c>
      <c r="I3184" t="str">
        <f t="shared" si="147"/>
        <v>26</v>
      </c>
      <c r="J3184" t="str">
        <f t="shared" si="148"/>
        <v>August</v>
      </c>
      <c r="K3184" t="str">
        <f t="shared" si="149"/>
        <v>2018</v>
      </c>
      <c r="L3184" s="15">
        <v>0.39194444444444443</v>
      </c>
      <c r="M3184">
        <f>HOUR(K3184:K15226)</f>
        <v>0</v>
      </c>
      <c r="N3184">
        <f>MINUTE(K3184:K15226)</f>
        <v>0</v>
      </c>
      <c r="O3184">
        <f>SECOND(K3184:K15226)</f>
        <v>0</v>
      </c>
      <c r="P3184">
        <v>17.2</v>
      </c>
      <c r="Q3184">
        <f>G3184-P3184</f>
        <v>107664.14</v>
      </c>
      <c r="R3184" t="s">
        <v>429</v>
      </c>
      <c r="S3184" t="s">
        <v>18</v>
      </c>
      <c r="T3184" t="s">
        <v>19</v>
      </c>
    </row>
    <row r="3185" spans="1:20" x14ac:dyDescent="0.35">
      <c r="A3185" t="s">
        <v>11</v>
      </c>
      <c r="B3185" t="s">
        <v>92</v>
      </c>
      <c r="C3185" t="s">
        <v>13</v>
      </c>
      <c r="D3185" t="s">
        <v>14</v>
      </c>
      <c r="E3185" t="s">
        <v>93</v>
      </c>
      <c r="F3185" t="s">
        <v>16</v>
      </c>
      <c r="G3185">
        <v>2518.29</v>
      </c>
      <c r="H3185" s="1">
        <v>43338</v>
      </c>
      <c r="I3185" t="str">
        <f t="shared" si="147"/>
        <v>26</v>
      </c>
      <c r="J3185" t="str">
        <f t="shared" si="148"/>
        <v>August</v>
      </c>
      <c r="K3185" t="str">
        <f t="shared" si="149"/>
        <v>2018</v>
      </c>
      <c r="L3185" s="15">
        <v>0.39586805555555554</v>
      </c>
      <c r="M3185">
        <f>HOUR(K3185:K15227)</f>
        <v>0</v>
      </c>
      <c r="N3185">
        <f>MINUTE(K3185:K15227)</f>
        <v>0</v>
      </c>
      <c r="O3185">
        <f>SECOND(K3185:K15227)</f>
        <v>0</v>
      </c>
      <c r="P3185">
        <v>8.02</v>
      </c>
      <c r="Q3185">
        <f>G3185-P3185</f>
        <v>2510.27</v>
      </c>
      <c r="R3185" t="s">
        <v>894</v>
      </c>
      <c r="S3185" t="s">
        <v>18</v>
      </c>
      <c r="T3185" t="s">
        <v>19</v>
      </c>
    </row>
    <row r="3186" spans="1:20" x14ac:dyDescent="0.35">
      <c r="A3186" t="s">
        <v>11</v>
      </c>
      <c r="B3186" t="s">
        <v>12</v>
      </c>
      <c r="C3186" t="s">
        <v>13</v>
      </c>
      <c r="D3186" t="s">
        <v>14</v>
      </c>
      <c r="E3186" t="s">
        <v>15</v>
      </c>
      <c r="F3186" t="s">
        <v>16</v>
      </c>
      <c r="G3186">
        <v>1637.62</v>
      </c>
      <c r="H3186" s="1">
        <v>43338</v>
      </c>
      <c r="I3186" t="str">
        <f t="shared" si="147"/>
        <v>26</v>
      </c>
      <c r="J3186" t="str">
        <f t="shared" si="148"/>
        <v>August</v>
      </c>
      <c r="K3186" t="str">
        <f t="shared" si="149"/>
        <v>2018</v>
      </c>
      <c r="L3186" s="15">
        <v>0.39979166666666671</v>
      </c>
      <c r="M3186">
        <f>HOUR(K3186:K15228)</f>
        <v>0</v>
      </c>
      <c r="N3186">
        <f>MINUTE(K3186:K15228)</f>
        <v>0</v>
      </c>
      <c r="O3186">
        <f>SECOND(K3186:K15228)</f>
        <v>0</v>
      </c>
      <c r="P3186">
        <v>8.17</v>
      </c>
      <c r="Q3186">
        <f>G3186-P3186</f>
        <v>1629.4499999999998</v>
      </c>
      <c r="R3186" t="s">
        <v>1018</v>
      </c>
      <c r="S3186" t="s">
        <v>18</v>
      </c>
      <c r="T3186" t="s">
        <v>19</v>
      </c>
    </row>
    <row r="3187" spans="1:20" x14ac:dyDescent="0.35">
      <c r="A3187" t="s">
        <v>11</v>
      </c>
      <c r="B3187" t="s">
        <v>65</v>
      </c>
      <c r="C3187" t="s">
        <v>13</v>
      </c>
      <c r="D3187" t="s">
        <v>14</v>
      </c>
      <c r="E3187" t="s">
        <v>66</v>
      </c>
      <c r="F3187" t="s">
        <v>16</v>
      </c>
      <c r="G3187">
        <v>3232.96</v>
      </c>
      <c r="H3187" s="1">
        <v>43338</v>
      </c>
      <c r="I3187" t="str">
        <f t="shared" si="147"/>
        <v>26</v>
      </c>
      <c r="J3187" t="str">
        <f t="shared" si="148"/>
        <v>August</v>
      </c>
      <c r="K3187" t="str">
        <f t="shared" si="149"/>
        <v>2018</v>
      </c>
      <c r="L3187" s="15">
        <v>0.40371527777777777</v>
      </c>
      <c r="M3187">
        <f>HOUR(K3187:K15229)</f>
        <v>0</v>
      </c>
      <c r="N3187">
        <f>MINUTE(K3187:K15229)</f>
        <v>0</v>
      </c>
      <c r="O3187">
        <f>SECOND(K3187:K15229)</f>
        <v>0</v>
      </c>
      <c r="P3187">
        <v>12.07</v>
      </c>
      <c r="Q3187">
        <f>G3187-P3187</f>
        <v>3220.89</v>
      </c>
      <c r="R3187" t="s">
        <v>261</v>
      </c>
      <c r="S3187" t="s">
        <v>18</v>
      </c>
      <c r="T3187" t="s">
        <v>19</v>
      </c>
    </row>
    <row r="3188" spans="1:20" x14ac:dyDescent="0.35">
      <c r="A3188" t="s">
        <v>11</v>
      </c>
      <c r="B3188" t="s">
        <v>239</v>
      </c>
      <c r="C3188" t="s">
        <v>13</v>
      </c>
      <c r="D3188" t="s">
        <v>20</v>
      </c>
      <c r="E3188" t="s">
        <v>240</v>
      </c>
      <c r="F3188" t="s">
        <v>16</v>
      </c>
      <c r="G3188">
        <v>6625.62</v>
      </c>
      <c r="H3188" s="1">
        <v>43338</v>
      </c>
      <c r="I3188" t="str">
        <f t="shared" si="147"/>
        <v>26</v>
      </c>
      <c r="J3188" t="str">
        <f t="shared" si="148"/>
        <v>August</v>
      </c>
      <c r="K3188" t="str">
        <f t="shared" si="149"/>
        <v>2018</v>
      </c>
      <c r="L3188" s="15">
        <v>0.40763888888888888</v>
      </c>
      <c r="M3188">
        <f>HOUR(K3188:K15230)</f>
        <v>0</v>
      </c>
      <c r="N3188">
        <f>MINUTE(K3188:K15230)</f>
        <v>0</v>
      </c>
      <c r="O3188">
        <f>SECOND(K3188:K15230)</f>
        <v>0</v>
      </c>
      <c r="P3188">
        <v>22.9</v>
      </c>
      <c r="Q3188">
        <f>G3188-P3188</f>
        <v>6602.72</v>
      </c>
      <c r="R3188" t="s">
        <v>627</v>
      </c>
      <c r="S3188" t="s">
        <v>18</v>
      </c>
      <c r="T3188" t="s">
        <v>19</v>
      </c>
    </row>
    <row r="3189" spans="1:20" x14ac:dyDescent="0.35">
      <c r="A3189" t="s">
        <v>11</v>
      </c>
      <c r="B3189" t="s">
        <v>92</v>
      </c>
      <c r="C3189" t="s">
        <v>13</v>
      </c>
      <c r="D3189" t="s">
        <v>14</v>
      </c>
      <c r="E3189" t="s">
        <v>93</v>
      </c>
      <c r="F3189" t="s">
        <v>16</v>
      </c>
      <c r="G3189">
        <v>2505.7399999999998</v>
      </c>
      <c r="H3189" s="1">
        <v>43338</v>
      </c>
      <c r="I3189" t="str">
        <f t="shared" si="147"/>
        <v>26</v>
      </c>
      <c r="J3189" t="str">
        <f t="shared" si="148"/>
        <v>August</v>
      </c>
      <c r="K3189" t="str">
        <f t="shared" si="149"/>
        <v>2018</v>
      </c>
      <c r="L3189" s="15">
        <v>0.4115625</v>
      </c>
      <c r="M3189">
        <f>HOUR(K3189:K15231)</f>
        <v>0</v>
      </c>
      <c r="N3189">
        <f>MINUTE(K3189:K15231)</f>
        <v>0</v>
      </c>
      <c r="O3189">
        <f>SECOND(K3189:K15231)</f>
        <v>0</v>
      </c>
      <c r="P3189">
        <v>12.55</v>
      </c>
      <c r="Q3189">
        <f>G3189-P3189</f>
        <v>2493.1899999999996</v>
      </c>
      <c r="R3189" t="s">
        <v>499</v>
      </c>
      <c r="S3189" t="s">
        <v>18</v>
      </c>
      <c r="T3189" t="s">
        <v>19</v>
      </c>
    </row>
    <row r="3190" spans="1:20" x14ac:dyDescent="0.35">
      <c r="A3190" t="s">
        <v>11</v>
      </c>
      <c r="B3190" t="s">
        <v>58</v>
      </c>
      <c r="C3190" t="s">
        <v>13</v>
      </c>
      <c r="D3190" t="s">
        <v>20</v>
      </c>
      <c r="E3190" t="s">
        <v>59</v>
      </c>
      <c r="F3190" t="s">
        <v>16</v>
      </c>
      <c r="G3190">
        <v>1585.06</v>
      </c>
      <c r="H3190" s="1">
        <v>43338</v>
      </c>
      <c r="I3190" t="str">
        <f t="shared" si="147"/>
        <v>26</v>
      </c>
      <c r="J3190" t="str">
        <f t="shared" si="148"/>
        <v>August</v>
      </c>
      <c r="K3190" t="str">
        <f t="shared" si="149"/>
        <v>2018</v>
      </c>
      <c r="L3190" s="15">
        <v>0.41548611111111106</v>
      </c>
      <c r="M3190">
        <f>HOUR(K3190:K15232)</f>
        <v>0</v>
      </c>
      <c r="N3190">
        <f>MINUTE(K3190:K15232)</f>
        <v>0</v>
      </c>
      <c r="O3190">
        <f>SECOND(K3190:K15232)</f>
        <v>0</v>
      </c>
      <c r="P3190">
        <v>8.4600000000000009</v>
      </c>
      <c r="Q3190">
        <f>G3190-P3190</f>
        <v>1576.6</v>
      </c>
      <c r="R3190" t="s">
        <v>633</v>
      </c>
      <c r="S3190" t="s">
        <v>18</v>
      </c>
      <c r="T3190" t="s">
        <v>19</v>
      </c>
    </row>
    <row r="3191" spans="1:20" x14ac:dyDescent="0.35">
      <c r="A3191" t="s">
        <v>29</v>
      </c>
      <c r="B3191" t="s">
        <v>197</v>
      </c>
      <c r="C3191" t="s">
        <v>13</v>
      </c>
      <c r="D3191" t="s">
        <v>31</v>
      </c>
      <c r="E3191" t="s">
        <v>23</v>
      </c>
      <c r="F3191" t="s">
        <v>24</v>
      </c>
      <c r="G3191">
        <v>32893</v>
      </c>
      <c r="H3191" s="1">
        <v>43338</v>
      </c>
      <c r="I3191" t="str">
        <f t="shared" si="147"/>
        <v>26</v>
      </c>
      <c r="J3191" t="str">
        <f t="shared" si="148"/>
        <v>August</v>
      </c>
      <c r="K3191" t="str">
        <f t="shared" si="149"/>
        <v>2018</v>
      </c>
      <c r="L3191" s="15">
        <v>0.41666666666666669</v>
      </c>
      <c r="M3191">
        <f>HOUR(K3191:K15233)</f>
        <v>0</v>
      </c>
      <c r="N3191">
        <f>MINUTE(K3191:K15233)</f>
        <v>0</v>
      </c>
      <c r="O3191">
        <f>SECOND(K3191:K15233)</f>
        <v>0</v>
      </c>
      <c r="P3191">
        <v>42</v>
      </c>
      <c r="Q3191">
        <f>G3191-P3191</f>
        <v>32851</v>
      </c>
      <c r="R3191" t="s">
        <v>1833</v>
      </c>
      <c r="S3191" t="s">
        <v>18</v>
      </c>
      <c r="T3191" t="s">
        <v>19</v>
      </c>
    </row>
    <row r="3192" spans="1:20" x14ac:dyDescent="0.35">
      <c r="A3192" t="s">
        <v>11</v>
      </c>
      <c r="B3192" t="s">
        <v>77</v>
      </c>
      <c r="C3192" t="s">
        <v>13</v>
      </c>
      <c r="D3192" t="s">
        <v>20</v>
      </c>
      <c r="E3192" t="s">
        <v>78</v>
      </c>
      <c r="F3192" t="s">
        <v>16</v>
      </c>
      <c r="G3192">
        <v>7343.29</v>
      </c>
      <c r="H3192" s="1">
        <v>43338</v>
      </c>
      <c r="I3192" t="str">
        <f t="shared" si="147"/>
        <v>26</v>
      </c>
      <c r="J3192" t="str">
        <f t="shared" si="148"/>
        <v>August</v>
      </c>
      <c r="K3192" t="str">
        <f t="shared" si="149"/>
        <v>2018</v>
      </c>
      <c r="L3192" s="15">
        <v>0.4201273148148148</v>
      </c>
      <c r="M3192">
        <f>HOUR(K3192:K15234)</f>
        <v>0</v>
      </c>
      <c r="N3192">
        <f>MINUTE(K3192:K15234)</f>
        <v>0</v>
      </c>
      <c r="O3192">
        <f>SECOND(K3192:K15234)</f>
        <v>0</v>
      </c>
      <c r="P3192">
        <v>31.14</v>
      </c>
      <c r="Q3192">
        <f>G3192-P3192</f>
        <v>7312.15</v>
      </c>
      <c r="R3192" t="s">
        <v>1128</v>
      </c>
      <c r="S3192" t="s">
        <v>18</v>
      </c>
      <c r="T3192" t="s">
        <v>19</v>
      </c>
    </row>
    <row r="3193" spans="1:20" x14ac:dyDescent="0.35">
      <c r="A3193" t="s">
        <v>11</v>
      </c>
      <c r="B3193" t="s">
        <v>22</v>
      </c>
      <c r="C3193" t="s">
        <v>13</v>
      </c>
      <c r="D3193" t="s">
        <v>20</v>
      </c>
      <c r="E3193" t="s">
        <v>23</v>
      </c>
      <c r="F3193" t="s">
        <v>24</v>
      </c>
      <c r="G3193">
        <v>1516</v>
      </c>
      <c r="H3193" s="1">
        <v>43338</v>
      </c>
      <c r="I3193" t="str">
        <f t="shared" si="147"/>
        <v>26</v>
      </c>
      <c r="J3193" t="str">
        <f t="shared" si="148"/>
        <v>August</v>
      </c>
      <c r="K3193" t="str">
        <f t="shared" si="149"/>
        <v>2018</v>
      </c>
      <c r="L3193" s="15">
        <v>0.42509259259259258</v>
      </c>
      <c r="M3193">
        <f>HOUR(K3193:K15235)</f>
        <v>0</v>
      </c>
      <c r="N3193">
        <f>MINUTE(K3193:K15235)</f>
        <v>0</v>
      </c>
      <c r="O3193">
        <f>SECOND(K3193:K15235)</f>
        <v>0</v>
      </c>
      <c r="P3193">
        <v>14.91</v>
      </c>
      <c r="Q3193">
        <f>G3193-P3193</f>
        <v>1501.09</v>
      </c>
      <c r="R3193" t="s">
        <v>1129</v>
      </c>
      <c r="S3193" t="s">
        <v>18</v>
      </c>
      <c r="T3193" t="s">
        <v>19</v>
      </c>
    </row>
    <row r="3194" spans="1:20" x14ac:dyDescent="0.35">
      <c r="A3194" t="s">
        <v>11</v>
      </c>
      <c r="B3194" t="s">
        <v>140</v>
      </c>
      <c r="C3194" t="s">
        <v>13</v>
      </c>
      <c r="D3194" t="s">
        <v>20</v>
      </c>
      <c r="E3194" t="s">
        <v>141</v>
      </c>
      <c r="F3194" t="s">
        <v>24</v>
      </c>
      <c r="G3194">
        <v>5655.68</v>
      </c>
      <c r="H3194" s="1">
        <v>43338</v>
      </c>
      <c r="I3194" t="str">
        <f t="shared" si="147"/>
        <v>26</v>
      </c>
      <c r="J3194" t="str">
        <f t="shared" si="148"/>
        <v>August</v>
      </c>
      <c r="K3194" t="str">
        <f t="shared" si="149"/>
        <v>2018</v>
      </c>
      <c r="L3194" s="15">
        <v>0.43005787037037035</v>
      </c>
      <c r="M3194">
        <f>HOUR(K3194:K15236)</f>
        <v>0</v>
      </c>
      <c r="N3194">
        <f>MINUTE(K3194:K15236)</f>
        <v>0</v>
      </c>
      <c r="O3194">
        <f>SECOND(K3194:K15236)</f>
        <v>0</v>
      </c>
      <c r="P3194">
        <v>22.34</v>
      </c>
      <c r="Q3194">
        <f>G3194-P3194</f>
        <v>5633.34</v>
      </c>
      <c r="R3194" t="s">
        <v>142</v>
      </c>
      <c r="S3194" t="s">
        <v>18</v>
      </c>
      <c r="T3194" t="s">
        <v>19</v>
      </c>
    </row>
    <row r="3195" spans="1:20" x14ac:dyDescent="0.35">
      <c r="A3195" t="s">
        <v>11</v>
      </c>
      <c r="B3195" t="s">
        <v>100</v>
      </c>
      <c r="C3195" t="s">
        <v>13</v>
      </c>
      <c r="D3195" t="s">
        <v>14</v>
      </c>
      <c r="E3195" t="s">
        <v>101</v>
      </c>
      <c r="F3195" t="s">
        <v>16</v>
      </c>
      <c r="G3195">
        <v>4093.49</v>
      </c>
      <c r="H3195" s="1">
        <v>43338</v>
      </c>
      <c r="I3195" t="str">
        <f t="shared" si="147"/>
        <v>26</v>
      </c>
      <c r="J3195" t="str">
        <f t="shared" si="148"/>
        <v>August</v>
      </c>
      <c r="K3195" t="str">
        <f t="shared" si="149"/>
        <v>2018</v>
      </c>
      <c r="L3195" s="15">
        <v>0.43501157407407409</v>
      </c>
      <c r="M3195">
        <f>HOUR(K3195:K15237)</f>
        <v>0</v>
      </c>
      <c r="N3195">
        <f>MINUTE(K3195:K15237)</f>
        <v>0</v>
      </c>
      <c r="O3195">
        <f>SECOND(K3195:K15237)</f>
        <v>0</v>
      </c>
      <c r="P3195">
        <v>245.01</v>
      </c>
      <c r="Q3195">
        <f>G3195-P3195</f>
        <v>3848.4799999999996</v>
      </c>
      <c r="R3195" t="s">
        <v>363</v>
      </c>
      <c r="S3195" t="s">
        <v>18</v>
      </c>
      <c r="T3195" t="s">
        <v>19</v>
      </c>
    </row>
    <row r="3196" spans="1:20" x14ac:dyDescent="0.35">
      <c r="A3196" t="s">
        <v>11</v>
      </c>
      <c r="B3196" t="s">
        <v>77</v>
      </c>
      <c r="C3196" t="s">
        <v>13</v>
      </c>
      <c r="D3196" t="s">
        <v>20</v>
      </c>
      <c r="E3196" t="s">
        <v>78</v>
      </c>
      <c r="F3196" t="s">
        <v>16</v>
      </c>
      <c r="G3196">
        <v>7319.12</v>
      </c>
      <c r="H3196" s="1">
        <v>43338</v>
      </c>
      <c r="I3196" t="str">
        <f t="shared" si="147"/>
        <v>26</v>
      </c>
      <c r="J3196" t="str">
        <f t="shared" si="148"/>
        <v>August</v>
      </c>
      <c r="K3196" t="str">
        <f t="shared" si="149"/>
        <v>2018</v>
      </c>
      <c r="L3196" s="15">
        <v>0.43997685185185187</v>
      </c>
      <c r="M3196">
        <f>HOUR(K3196:K15238)</f>
        <v>0</v>
      </c>
      <c r="N3196">
        <f>MINUTE(K3196:K15238)</f>
        <v>0</v>
      </c>
      <c r="O3196">
        <f>SECOND(K3196:K15238)</f>
        <v>0</v>
      </c>
      <c r="P3196">
        <v>24.17</v>
      </c>
      <c r="Q3196">
        <f>G3196-P3196</f>
        <v>7294.95</v>
      </c>
      <c r="R3196" t="s">
        <v>1130</v>
      </c>
      <c r="S3196" t="s">
        <v>18</v>
      </c>
      <c r="T3196" t="s">
        <v>19</v>
      </c>
    </row>
    <row r="3197" spans="1:20" x14ac:dyDescent="0.35">
      <c r="A3197" t="s">
        <v>11</v>
      </c>
      <c r="B3197" t="s">
        <v>22</v>
      </c>
      <c r="C3197" t="s">
        <v>13</v>
      </c>
      <c r="D3197" t="s">
        <v>14</v>
      </c>
      <c r="E3197" t="s">
        <v>23</v>
      </c>
      <c r="F3197" t="s">
        <v>24</v>
      </c>
      <c r="G3197">
        <v>1508.35</v>
      </c>
      <c r="H3197" s="1">
        <v>43338</v>
      </c>
      <c r="I3197" t="str">
        <f t="shared" si="147"/>
        <v>26</v>
      </c>
      <c r="J3197" t="str">
        <f t="shared" si="148"/>
        <v>August</v>
      </c>
      <c r="K3197" t="str">
        <f t="shared" si="149"/>
        <v>2018</v>
      </c>
      <c r="L3197" s="15">
        <v>0.44493055555555555</v>
      </c>
      <c r="M3197">
        <f>HOUR(K3197:K15239)</f>
        <v>0</v>
      </c>
      <c r="N3197">
        <f>MINUTE(K3197:K15239)</f>
        <v>0</v>
      </c>
      <c r="O3197">
        <f>SECOND(K3197:K15239)</f>
        <v>0</v>
      </c>
      <c r="P3197">
        <v>7.65</v>
      </c>
      <c r="Q3197">
        <f>G3197-P3197</f>
        <v>1500.6999999999998</v>
      </c>
      <c r="R3197" t="s">
        <v>1131</v>
      </c>
      <c r="S3197" t="s">
        <v>18</v>
      </c>
      <c r="T3197" t="s">
        <v>19</v>
      </c>
    </row>
    <row r="3198" spans="1:20" x14ac:dyDescent="0.35">
      <c r="A3198" t="s">
        <v>11</v>
      </c>
      <c r="B3198" t="s">
        <v>62</v>
      </c>
      <c r="C3198" t="s">
        <v>13</v>
      </c>
      <c r="D3198" t="s">
        <v>20</v>
      </c>
      <c r="E3198" t="s">
        <v>63</v>
      </c>
      <c r="F3198" t="s">
        <v>24</v>
      </c>
      <c r="G3198">
        <v>2406.4499999999998</v>
      </c>
      <c r="H3198" s="1">
        <v>43338</v>
      </c>
      <c r="I3198" t="str">
        <f t="shared" si="147"/>
        <v>26</v>
      </c>
      <c r="J3198" t="str">
        <f t="shared" si="148"/>
        <v>August</v>
      </c>
      <c r="K3198" t="str">
        <f t="shared" si="149"/>
        <v>2018</v>
      </c>
      <c r="L3198" s="15">
        <v>0.44989583333333333</v>
      </c>
      <c r="M3198">
        <f>HOUR(K3198:K15240)</f>
        <v>0</v>
      </c>
      <c r="N3198">
        <f>MINUTE(K3198:K15240)</f>
        <v>0</v>
      </c>
      <c r="O3198">
        <f>SECOND(K3198:K15240)</f>
        <v>0</v>
      </c>
      <c r="P3198">
        <v>5.76</v>
      </c>
      <c r="Q3198">
        <f>G3198-P3198</f>
        <v>2400.6899999999996</v>
      </c>
      <c r="R3198" t="s">
        <v>742</v>
      </c>
      <c r="S3198" t="s">
        <v>18</v>
      </c>
      <c r="T3198" t="s">
        <v>19</v>
      </c>
    </row>
    <row r="3199" spans="1:20" x14ac:dyDescent="0.35">
      <c r="A3199" t="s">
        <v>11</v>
      </c>
      <c r="B3199" t="s">
        <v>92</v>
      </c>
      <c r="C3199" t="s">
        <v>13</v>
      </c>
      <c r="D3199" t="s">
        <v>20</v>
      </c>
      <c r="E3199" t="s">
        <v>93</v>
      </c>
      <c r="F3199" t="s">
        <v>16</v>
      </c>
      <c r="G3199">
        <v>2467.3200000000002</v>
      </c>
      <c r="H3199" s="1">
        <v>43338</v>
      </c>
      <c r="I3199" t="str">
        <f t="shared" si="147"/>
        <v>26</v>
      </c>
      <c r="J3199" t="str">
        <f t="shared" si="148"/>
        <v>August</v>
      </c>
      <c r="K3199" t="str">
        <f t="shared" si="149"/>
        <v>2018</v>
      </c>
      <c r="L3199" s="15">
        <v>0.45484953703703707</v>
      </c>
      <c r="M3199">
        <f>HOUR(K3199:K15241)</f>
        <v>0</v>
      </c>
      <c r="N3199">
        <f>MINUTE(K3199:K15241)</f>
        <v>0</v>
      </c>
      <c r="O3199">
        <f>SECOND(K3199:K15241)</f>
        <v>0</v>
      </c>
      <c r="P3199">
        <v>38.42</v>
      </c>
      <c r="Q3199">
        <f>G3199-P3199</f>
        <v>2428.9</v>
      </c>
      <c r="R3199" t="s">
        <v>772</v>
      </c>
      <c r="S3199" t="s">
        <v>18</v>
      </c>
      <c r="T3199" t="s">
        <v>19</v>
      </c>
    </row>
    <row r="3200" spans="1:20" x14ac:dyDescent="0.35">
      <c r="A3200" t="s">
        <v>29</v>
      </c>
      <c r="B3200" t="s">
        <v>143</v>
      </c>
      <c r="C3200" t="s">
        <v>13</v>
      </c>
      <c r="D3200" t="s">
        <v>31</v>
      </c>
      <c r="E3200" t="s">
        <v>144</v>
      </c>
      <c r="F3200" t="s">
        <v>24</v>
      </c>
      <c r="G3200">
        <v>32542.16</v>
      </c>
      <c r="H3200" s="1">
        <v>43338</v>
      </c>
      <c r="I3200" t="str">
        <f t="shared" si="147"/>
        <v>26</v>
      </c>
      <c r="J3200" t="str">
        <f t="shared" si="148"/>
        <v>August</v>
      </c>
      <c r="K3200" t="str">
        <f t="shared" si="149"/>
        <v>2018</v>
      </c>
      <c r="L3200" s="15">
        <v>0.45833333333333331</v>
      </c>
      <c r="M3200">
        <f>HOUR(K3200:K15242)</f>
        <v>0</v>
      </c>
      <c r="N3200">
        <f>MINUTE(K3200:K15242)</f>
        <v>0</v>
      </c>
      <c r="O3200">
        <f>SECOND(K3200:K15242)</f>
        <v>0</v>
      </c>
      <c r="P3200">
        <v>28</v>
      </c>
      <c r="Q3200">
        <f>G3200-P3200</f>
        <v>32514.16</v>
      </c>
      <c r="R3200" t="s">
        <v>1833</v>
      </c>
      <c r="S3200" t="s">
        <v>18</v>
      </c>
      <c r="T3200" t="s">
        <v>19</v>
      </c>
    </row>
    <row r="3201" spans="1:20" x14ac:dyDescent="0.35">
      <c r="A3201" t="s">
        <v>29</v>
      </c>
      <c r="B3201" t="s">
        <v>30</v>
      </c>
      <c r="C3201" t="s">
        <v>13</v>
      </c>
      <c r="D3201" t="s">
        <v>41</v>
      </c>
      <c r="E3201" t="s">
        <v>32</v>
      </c>
      <c r="F3201" t="s">
        <v>24</v>
      </c>
      <c r="G3201">
        <v>4565.8599999999997</v>
      </c>
      <c r="H3201" s="1">
        <v>43338</v>
      </c>
      <c r="I3201" t="str">
        <f t="shared" si="147"/>
        <v>26</v>
      </c>
      <c r="J3201" t="str">
        <f t="shared" si="148"/>
        <v>August</v>
      </c>
      <c r="K3201" t="str">
        <f t="shared" si="149"/>
        <v>2018</v>
      </c>
      <c r="L3201" s="15">
        <v>0.45833333333333331</v>
      </c>
      <c r="M3201">
        <f>HOUR(K3201:K15243)</f>
        <v>0</v>
      </c>
      <c r="N3201">
        <f>MINUTE(K3201:K15243)</f>
        <v>0</v>
      </c>
      <c r="O3201">
        <f>SECOND(K3201:K15243)</f>
        <v>0</v>
      </c>
      <c r="P3201">
        <v>183</v>
      </c>
      <c r="Q3201">
        <f>G3201-P3201</f>
        <v>4382.8599999999997</v>
      </c>
      <c r="R3201" t="s">
        <v>1833</v>
      </c>
      <c r="S3201" t="s">
        <v>18</v>
      </c>
      <c r="T3201" t="s">
        <v>19</v>
      </c>
    </row>
    <row r="3202" spans="1:20" x14ac:dyDescent="0.35">
      <c r="A3202" t="s">
        <v>29</v>
      </c>
      <c r="B3202" t="s">
        <v>47</v>
      </c>
      <c r="C3202" t="s">
        <v>13</v>
      </c>
      <c r="D3202" t="s">
        <v>41</v>
      </c>
      <c r="E3202" t="s">
        <v>48</v>
      </c>
      <c r="F3202" t="s">
        <v>24</v>
      </c>
      <c r="G3202">
        <v>6019.24</v>
      </c>
      <c r="H3202" s="1">
        <v>43338</v>
      </c>
      <c r="I3202" t="str">
        <f t="shared" si="147"/>
        <v>26</v>
      </c>
      <c r="J3202" t="str">
        <f t="shared" si="148"/>
        <v>August</v>
      </c>
      <c r="K3202" t="str">
        <f t="shared" si="149"/>
        <v>2018</v>
      </c>
      <c r="L3202" s="15">
        <v>0.45833333333333331</v>
      </c>
      <c r="M3202">
        <f>HOUR(K3202:K15244)</f>
        <v>0</v>
      </c>
      <c r="N3202">
        <f>MINUTE(K3202:K15244)</f>
        <v>0</v>
      </c>
      <c r="O3202">
        <f>SECOND(K3202:K15244)</f>
        <v>0</v>
      </c>
      <c r="P3202">
        <v>31</v>
      </c>
      <c r="Q3202">
        <f>G3202-P3202</f>
        <v>5988.24</v>
      </c>
      <c r="R3202" t="s">
        <v>1833</v>
      </c>
      <c r="S3202" t="s">
        <v>18</v>
      </c>
      <c r="T3202" t="s">
        <v>19</v>
      </c>
    </row>
    <row r="3203" spans="1:20" x14ac:dyDescent="0.35">
      <c r="A3203" t="s">
        <v>29</v>
      </c>
      <c r="B3203" t="s">
        <v>68</v>
      </c>
      <c r="C3203" t="s">
        <v>13</v>
      </c>
      <c r="D3203" t="s">
        <v>41</v>
      </c>
      <c r="E3203" t="s">
        <v>69</v>
      </c>
      <c r="F3203" t="s">
        <v>16</v>
      </c>
      <c r="G3203">
        <v>29780.31</v>
      </c>
      <c r="H3203" s="1">
        <v>43338</v>
      </c>
      <c r="I3203" t="str">
        <f t="shared" ref="I3203:I3266" si="150">TEXT(H3203,"dd")</f>
        <v>26</v>
      </c>
      <c r="J3203" t="str">
        <f t="shared" ref="J3203:J3266" si="151">TEXT(H3203,"mmmm")</f>
        <v>August</v>
      </c>
      <c r="K3203" t="str">
        <f t="shared" ref="K3203:K3266" si="152">TEXT(H3203,"yyyy")</f>
        <v>2018</v>
      </c>
      <c r="L3203" s="15">
        <v>0.45833333333333331</v>
      </c>
      <c r="M3203">
        <f>HOUR(K3203:K15245)</f>
        <v>0</v>
      </c>
      <c r="N3203">
        <f>MINUTE(K3203:K15245)</f>
        <v>0</v>
      </c>
      <c r="O3203">
        <f>SECOND(K3203:K15245)</f>
        <v>0</v>
      </c>
      <c r="P3203">
        <v>38</v>
      </c>
      <c r="Q3203">
        <f>G3203-P3203</f>
        <v>29742.31</v>
      </c>
      <c r="R3203" t="s">
        <v>1833</v>
      </c>
      <c r="S3203" t="s">
        <v>18</v>
      </c>
      <c r="T3203" t="s">
        <v>19</v>
      </c>
    </row>
    <row r="3204" spans="1:20" x14ac:dyDescent="0.35">
      <c r="A3204" t="s">
        <v>29</v>
      </c>
      <c r="B3204" t="s">
        <v>182</v>
      </c>
      <c r="C3204" t="s">
        <v>13</v>
      </c>
      <c r="D3204" t="s">
        <v>31</v>
      </c>
      <c r="E3204" t="s">
        <v>183</v>
      </c>
      <c r="F3204" t="s">
        <v>24</v>
      </c>
      <c r="G3204">
        <v>10233.879999999999</v>
      </c>
      <c r="H3204" s="1">
        <v>43338</v>
      </c>
      <c r="I3204" t="str">
        <f t="shared" si="150"/>
        <v>26</v>
      </c>
      <c r="J3204" t="str">
        <f t="shared" si="151"/>
        <v>August</v>
      </c>
      <c r="K3204" t="str">
        <f t="shared" si="152"/>
        <v>2018</v>
      </c>
      <c r="L3204" s="15">
        <v>0.45833333333333331</v>
      </c>
      <c r="M3204">
        <f>HOUR(K3204:K15246)</f>
        <v>0</v>
      </c>
      <c r="N3204">
        <f>MINUTE(K3204:K15246)</f>
        <v>0</v>
      </c>
      <c r="O3204">
        <f>SECOND(K3204:K15246)</f>
        <v>0</v>
      </c>
      <c r="P3204">
        <v>34</v>
      </c>
      <c r="Q3204">
        <f>G3204-P3204</f>
        <v>10199.879999999999</v>
      </c>
      <c r="R3204" t="s">
        <v>1833</v>
      </c>
      <c r="S3204" t="s">
        <v>18</v>
      </c>
      <c r="T3204" t="s">
        <v>19</v>
      </c>
    </row>
    <row r="3205" spans="1:20" x14ac:dyDescent="0.35">
      <c r="A3205" t="s">
        <v>11</v>
      </c>
      <c r="B3205" t="s">
        <v>77</v>
      </c>
      <c r="C3205" t="s">
        <v>13</v>
      </c>
      <c r="D3205" t="s">
        <v>20</v>
      </c>
      <c r="E3205" t="s">
        <v>78</v>
      </c>
      <c r="F3205" t="s">
        <v>16</v>
      </c>
      <c r="G3205">
        <v>7281.88</v>
      </c>
      <c r="H3205" s="1">
        <v>43338</v>
      </c>
      <c r="I3205" t="str">
        <f t="shared" si="150"/>
        <v>26</v>
      </c>
      <c r="J3205" t="str">
        <f t="shared" si="151"/>
        <v>August</v>
      </c>
      <c r="K3205" t="str">
        <f t="shared" si="152"/>
        <v>2018</v>
      </c>
      <c r="L3205" s="15">
        <v>0.46083333333333337</v>
      </c>
      <c r="M3205">
        <f>HOUR(K3205:K15247)</f>
        <v>0</v>
      </c>
      <c r="N3205">
        <f>MINUTE(K3205:K15247)</f>
        <v>0</v>
      </c>
      <c r="O3205">
        <f>SECOND(K3205:K15247)</f>
        <v>0</v>
      </c>
      <c r="P3205">
        <v>37.24</v>
      </c>
      <c r="Q3205">
        <f>G3205-P3205</f>
        <v>7244.64</v>
      </c>
      <c r="R3205" t="s">
        <v>432</v>
      </c>
      <c r="S3205" t="s">
        <v>18</v>
      </c>
      <c r="T3205" t="s">
        <v>19</v>
      </c>
    </row>
    <row r="3206" spans="1:20" x14ac:dyDescent="0.35">
      <c r="A3206" t="s">
        <v>11</v>
      </c>
      <c r="B3206" t="s">
        <v>92</v>
      </c>
      <c r="C3206" t="s">
        <v>13</v>
      </c>
      <c r="D3206" t="s">
        <v>20</v>
      </c>
      <c r="E3206" t="s">
        <v>93</v>
      </c>
      <c r="F3206" t="s">
        <v>16</v>
      </c>
      <c r="G3206">
        <v>2459.5300000000002</v>
      </c>
      <c r="H3206" s="1">
        <v>43338</v>
      </c>
      <c r="I3206" t="str">
        <f t="shared" si="150"/>
        <v>26</v>
      </c>
      <c r="J3206" t="str">
        <f t="shared" si="151"/>
        <v>August</v>
      </c>
      <c r="K3206" t="str">
        <f t="shared" si="152"/>
        <v>2018</v>
      </c>
      <c r="L3206" s="15">
        <v>0.4692013888888889</v>
      </c>
      <c r="M3206">
        <f>HOUR(K3206:K15248)</f>
        <v>0</v>
      </c>
      <c r="N3206">
        <f>MINUTE(K3206:K15248)</f>
        <v>0</v>
      </c>
      <c r="O3206">
        <f>SECOND(K3206:K15248)</f>
        <v>0</v>
      </c>
      <c r="P3206">
        <v>7.79</v>
      </c>
      <c r="Q3206">
        <f>G3206-P3206</f>
        <v>2451.7400000000002</v>
      </c>
      <c r="R3206" t="s">
        <v>1085</v>
      </c>
      <c r="S3206" t="s">
        <v>18</v>
      </c>
      <c r="T3206" t="s">
        <v>19</v>
      </c>
    </row>
    <row r="3207" spans="1:20" x14ac:dyDescent="0.35">
      <c r="A3207" t="s">
        <v>11</v>
      </c>
      <c r="B3207" t="s">
        <v>89</v>
      </c>
      <c r="C3207" t="s">
        <v>13</v>
      </c>
      <c r="D3207" t="s">
        <v>20</v>
      </c>
      <c r="E3207" t="s">
        <v>90</v>
      </c>
      <c r="F3207" t="s">
        <v>24</v>
      </c>
      <c r="G3207">
        <v>528.19000000000005</v>
      </c>
      <c r="H3207" s="1">
        <v>43338</v>
      </c>
      <c r="I3207" t="str">
        <f t="shared" si="150"/>
        <v>26</v>
      </c>
      <c r="J3207" t="str">
        <f t="shared" si="151"/>
        <v>August</v>
      </c>
      <c r="K3207" t="str">
        <f t="shared" si="152"/>
        <v>2018</v>
      </c>
      <c r="L3207" s="15">
        <v>0.47756944444444444</v>
      </c>
      <c r="M3207">
        <f>HOUR(K3207:K15249)</f>
        <v>0</v>
      </c>
      <c r="N3207">
        <f>MINUTE(K3207:K15249)</f>
        <v>0</v>
      </c>
      <c r="O3207">
        <f>SECOND(K3207:K15249)</f>
        <v>0</v>
      </c>
      <c r="P3207">
        <v>11.48</v>
      </c>
      <c r="Q3207">
        <f>G3207-P3207</f>
        <v>516.71</v>
      </c>
      <c r="R3207" t="s">
        <v>1132</v>
      </c>
      <c r="S3207" t="s">
        <v>18</v>
      </c>
      <c r="T3207" t="s">
        <v>19</v>
      </c>
    </row>
    <row r="3208" spans="1:20" x14ac:dyDescent="0.35">
      <c r="A3208" t="s">
        <v>11</v>
      </c>
      <c r="B3208" t="s">
        <v>132</v>
      </c>
      <c r="C3208" t="s">
        <v>13</v>
      </c>
      <c r="D3208" t="s">
        <v>14</v>
      </c>
      <c r="E3208" t="s">
        <v>50</v>
      </c>
      <c r="F3208" t="s">
        <v>24</v>
      </c>
      <c r="G3208">
        <v>2362.04</v>
      </c>
      <c r="H3208" s="1">
        <v>43338</v>
      </c>
      <c r="I3208" t="str">
        <f t="shared" si="150"/>
        <v>26</v>
      </c>
      <c r="J3208" t="str">
        <f t="shared" si="151"/>
        <v>August</v>
      </c>
      <c r="K3208" t="str">
        <f t="shared" si="152"/>
        <v>2018</v>
      </c>
      <c r="L3208" s="15">
        <v>0.48593749999999997</v>
      </c>
      <c r="M3208">
        <f>HOUR(K3208:K15250)</f>
        <v>0</v>
      </c>
      <c r="N3208">
        <f>MINUTE(K3208:K15250)</f>
        <v>0</v>
      </c>
      <c r="O3208">
        <f>SECOND(K3208:K15250)</f>
        <v>0</v>
      </c>
      <c r="P3208">
        <v>17.260000000000002</v>
      </c>
      <c r="Q3208">
        <f>G3208-P3208</f>
        <v>2344.7799999999997</v>
      </c>
      <c r="R3208" t="s">
        <v>412</v>
      </c>
      <c r="S3208" t="s">
        <v>18</v>
      </c>
      <c r="T3208" t="s">
        <v>19</v>
      </c>
    </row>
    <row r="3209" spans="1:20" x14ac:dyDescent="0.35">
      <c r="A3209" t="s">
        <v>11</v>
      </c>
      <c r="B3209" t="s">
        <v>71</v>
      </c>
      <c r="C3209" t="s">
        <v>13</v>
      </c>
      <c r="D3209" t="s">
        <v>20</v>
      </c>
      <c r="E3209" t="s">
        <v>63</v>
      </c>
      <c r="F3209" t="s">
        <v>24</v>
      </c>
      <c r="G3209">
        <v>2995.16</v>
      </c>
      <c r="H3209" s="1">
        <v>43338</v>
      </c>
      <c r="I3209" t="str">
        <f t="shared" si="150"/>
        <v>26</v>
      </c>
      <c r="J3209" t="str">
        <f t="shared" si="151"/>
        <v>August</v>
      </c>
      <c r="K3209" t="str">
        <f t="shared" si="152"/>
        <v>2018</v>
      </c>
      <c r="L3209" s="15">
        <v>0.49430555555555555</v>
      </c>
      <c r="M3209">
        <f>HOUR(K3209:K15251)</f>
        <v>0</v>
      </c>
      <c r="N3209">
        <f>MINUTE(K3209:K15251)</f>
        <v>0</v>
      </c>
      <c r="O3209">
        <f>SECOND(K3209:K15251)</f>
        <v>0</v>
      </c>
      <c r="P3209">
        <v>24.14</v>
      </c>
      <c r="Q3209">
        <f>G3209-P3209</f>
        <v>2971.02</v>
      </c>
      <c r="R3209" t="s">
        <v>347</v>
      </c>
      <c r="S3209" t="s">
        <v>18</v>
      </c>
      <c r="T3209" t="s">
        <v>19</v>
      </c>
    </row>
    <row r="3210" spans="1:20" x14ac:dyDescent="0.35">
      <c r="A3210" t="s">
        <v>29</v>
      </c>
      <c r="B3210" t="s">
        <v>140</v>
      </c>
      <c r="C3210" t="s">
        <v>13</v>
      </c>
      <c r="D3210" t="s">
        <v>31</v>
      </c>
      <c r="E3210" t="s">
        <v>141</v>
      </c>
      <c r="F3210" t="s">
        <v>24</v>
      </c>
      <c r="G3210">
        <v>5618.68</v>
      </c>
      <c r="H3210" s="1">
        <v>43338</v>
      </c>
      <c r="I3210" t="str">
        <f t="shared" si="150"/>
        <v>26</v>
      </c>
      <c r="J3210" t="str">
        <f t="shared" si="151"/>
        <v>August</v>
      </c>
      <c r="K3210" t="str">
        <f t="shared" si="152"/>
        <v>2018</v>
      </c>
      <c r="L3210" s="15">
        <v>0.5</v>
      </c>
      <c r="M3210">
        <f>HOUR(K3210:K15252)</f>
        <v>0</v>
      </c>
      <c r="N3210">
        <f>MINUTE(K3210:K15252)</f>
        <v>0</v>
      </c>
      <c r="O3210">
        <f>SECOND(K3210:K15252)</f>
        <v>0</v>
      </c>
      <c r="P3210">
        <v>37</v>
      </c>
      <c r="Q3210">
        <f>G3210-P3210</f>
        <v>5581.68</v>
      </c>
      <c r="R3210" t="s">
        <v>1833</v>
      </c>
      <c r="S3210" t="s">
        <v>18</v>
      </c>
      <c r="T3210" t="s">
        <v>19</v>
      </c>
    </row>
    <row r="3211" spans="1:20" x14ac:dyDescent="0.35">
      <c r="A3211" t="s">
        <v>11</v>
      </c>
      <c r="B3211" t="s">
        <v>22</v>
      </c>
      <c r="C3211" t="s">
        <v>13</v>
      </c>
      <c r="D3211" t="s">
        <v>20</v>
      </c>
      <c r="E3211" t="s">
        <v>23</v>
      </c>
      <c r="F3211" t="s">
        <v>24</v>
      </c>
      <c r="G3211">
        <v>1496.39</v>
      </c>
      <c r="H3211" s="1">
        <v>43338</v>
      </c>
      <c r="I3211" t="str">
        <f t="shared" si="150"/>
        <v>26</v>
      </c>
      <c r="J3211" t="str">
        <f t="shared" si="151"/>
        <v>August</v>
      </c>
      <c r="K3211" t="str">
        <f t="shared" si="152"/>
        <v>2018</v>
      </c>
      <c r="L3211" s="15">
        <v>0.50427083333333333</v>
      </c>
      <c r="M3211">
        <f>HOUR(K3211:K15253)</f>
        <v>0</v>
      </c>
      <c r="N3211">
        <f>MINUTE(K3211:K15253)</f>
        <v>0</v>
      </c>
      <c r="O3211">
        <f>SECOND(K3211:K15253)</f>
        <v>0</v>
      </c>
      <c r="P3211">
        <v>11.96</v>
      </c>
      <c r="Q3211">
        <f>G3211-P3211</f>
        <v>1484.43</v>
      </c>
      <c r="R3211" t="s">
        <v>153</v>
      </c>
      <c r="S3211" t="s">
        <v>18</v>
      </c>
      <c r="T3211" t="s">
        <v>19</v>
      </c>
    </row>
    <row r="3212" spans="1:20" x14ac:dyDescent="0.35">
      <c r="A3212" t="s">
        <v>11</v>
      </c>
      <c r="B3212" t="s">
        <v>12</v>
      </c>
      <c r="C3212" t="s">
        <v>13</v>
      </c>
      <c r="D3212" t="s">
        <v>20</v>
      </c>
      <c r="E3212" t="s">
        <v>15</v>
      </c>
      <c r="F3212" t="s">
        <v>16</v>
      </c>
      <c r="G3212">
        <v>1547.19</v>
      </c>
      <c r="H3212" s="1">
        <v>43338</v>
      </c>
      <c r="I3212" t="str">
        <f t="shared" si="150"/>
        <v>26</v>
      </c>
      <c r="J3212" t="str">
        <f t="shared" si="151"/>
        <v>August</v>
      </c>
      <c r="K3212" t="str">
        <f t="shared" si="152"/>
        <v>2018</v>
      </c>
      <c r="L3212" s="15">
        <v>0.51762731481481483</v>
      </c>
      <c r="M3212">
        <f>HOUR(K3212:K15254)</f>
        <v>0</v>
      </c>
      <c r="N3212">
        <f>MINUTE(K3212:K15254)</f>
        <v>0</v>
      </c>
      <c r="O3212">
        <f>SECOND(K3212:K15254)</f>
        <v>0</v>
      </c>
      <c r="P3212">
        <v>90.43</v>
      </c>
      <c r="Q3212">
        <f>G3212-P3212</f>
        <v>1456.76</v>
      </c>
      <c r="R3212" t="s">
        <v>451</v>
      </c>
      <c r="S3212" t="s">
        <v>18</v>
      </c>
      <c r="T3212" t="s">
        <v>19</v>
      </c>
    </row>
    <row r="3213" spans="1:20" x14ac:dyDescent="0.35">
      <c r="A3213" t="s">
        <v>11</v>
      </c>
      <c r="B3213" t="s">
        <v>85</v>
      </c>
      <c r="C3213" t="s">
        <v>13</v>
      </c>
      <c r="D3213" t="s">
        <v>14</v>
      </c>
      <c r="E3213" t="s">
        <v>86</v>
      </c>
      <c r="F3213" t="s">
        <v>16</v>
      </c>
      <c r="G3213">
        <v>18170.61</v>
      </c>
      <c r="H3213" s="1">
        <v>43338</v>
      </c>
      <c r="I3213" t="str">
        <f t="shared" si="150"/>
        <v>26</v>
      </c>
      <c r="J3213" t="str">
        <f t="shared" si="151"/>
        <v>August</v>
      </c>
      <c r="K3213" t="str">
        <f t="shared" si="152"/>
        <v>2018</v>
      </c>
      <c r="L3213" s="15">
        <v>0.53097222222222229</v>
      </c>
      <c r="M3213">
        <f>HOUR(K3213:K15255)</f>
        <v>0</v>
      </c>
      <c r="N3213">
        <f>MINUTE(K3213:K15255)</f>
        <v>0</v>
      </c>
      <c r="O3213">
        <f>SECOND(K3213:K15255)</f>
        <v>0</v>
      </c>
      <c r="P3213">
        <v>43.15</v>
      </c>
      <c r="Q3213">
        <f>G3213-P3213</f>
        <v>18127.46</v>
      </c>
      <c r="R3213" t="s">
        <v>599</v>
      </c>
      <c r="S3213" t="s">
        <v>18</v>
      </c>
      <c r="T3213" t="s">
        <v>19</v>
      </c>
    </row>
    <row r="3214" spans="1:20" x14ac:dyDescent="0.35">
      <c r="A3214" t="s">
        <v>11</v>
      </c>
      <c r="B3214" t="s">
        <v>12</v>
      </c>
      <c r="C3214" t="s">
        <v>13</v>
      </c>
      <c r="D3214" t="s">
        <v>20</v>
      </c>
      <c r="E3214" t="s">
        <v>15</v>
      </c>
      <c r="F3214" t="s">
        <v>16</v>
      </c>
      <c r="G3214">
        <v>1537.52</v>
      </c>
      <c r="H3214" s="1">
        <v>43338</v>
      </c>
      <c r="I3214" t="str">
        <f t="shared" si="150"/>
        <v>26</v>
      </c>
      <c r="J3214" t="str">
        <f t="shared" si="151"/>
        <v>August</v>
      </c>
      <c r="K3214" t="str">
        <f t="shared" si="152"/>
        <v>2018</v>
      </c>
      <c r="L3214" s="15">
        <v>0.54443287037037036</v>
      </c>
      <c r="M3214">
        <f>HOUR(K3214:K15256)</f>
        <v>0</v>
      </c>
      <c r="N3214">
        <f>MINUTE(K3214:K15256)</f>
        <v>0</v>
      </c>
      <c r="O3214">
        <f>SECOND(K3214:K15256)</f>
        <v>0</v>
      </c>
      <c r="P3214">
        <v>9.67</v>
      </c>
      <c r="Q3214">
        <f>G3214-P3214</f>
        <v>1527.85</v>
      </c>
      <c r="R3214" t="s">
        <v>447</v>
      </c>
      <c r="S3214" t="s">
        <v>18</v>
      </c>
      <c r="T3214" t="s">
        <v>19</v>
      </c>
    </row>
    <row r="3215" spans="1:20" x14ac:dyDescent="0.35">
      <c r="A3215" t="s">
        <v>11</v>
      </c>
      <c r="B3215" t="s">
        <v>22</v>
      </c>
      <c r="C3215" t="s">
        <v>13</v>
      </c>
      <c r="D3215" t="s">
        <v>20</v>
      </c>
      <c r="E3215" t="s">
        <v>23</v>
      </c>
      <c r="F3215" t="s">
        <v>24</v>
      </c>
      <c r="G3215">
        <v>1486.34</v>
      </c>
      <c r="H3215" s="1">
        <v>43338</v>
      </c>
      <c r="I3215" t="str">
        <f t="shared" si="150"/>
        <v>26</v>
      </c>
      <c r="J3215" t="str">
        <f t="shared" si="151"/>
        <v>August</v>
      </c>
      <c r="K3215" t="str">
        <f t="shared" si="152"/>
        <v>2018</v>
      </c>
      <c r="L3215" s="15">
        <v>0.5583217592592592</v>
      </c>
      <c r="M3215">
        <f>HOUR(K3215:K15257)</f>
        <v>0</v>
      </c>
      <c r="N3215">
        <f>MINUTE(K3215:K15257)</f>
        <v>0</v>
      </c>
      <c r="O3215">
        <f>SECOND(K3215:K15257)</f>
        <v>0</v>
      </c>
      <c r="P3215">
        <v>10.050000000000001</v>
      </c>
      <c r="Q3215">
        <f>G3215-P3215</f>
        <v>1476.29</v>
      </c>
      <c r="R3215" t="s">
        <v>1133</v>
      </c>
      <c r="S3215" t="s">
        <v>18</v>
      </c>
      <c r="T3215" t="s">
        <v>19</v>
      </c>
    </row>
    <row r="3216" spans="1:20" x14ac:dyDescent="0.35">
      <c r="A3216" t="s">
        <v>11</v>
      </c>
      <c r="B3216" t="s">
        <v>12</v>
      </c>
      <c r="C3216" t="s">
        <v>13</v>
      </c>
      <c r="D3216" t="s">
        <v>20</v>
      </c>
      <c r="E3216" t="s">
        <v>15</v>
      </c>
      <c r="F3216" t="s">
        <v>16</v>
      </c>
      <c r="G3216">
        <v>1525.97</v>
      </c>
      <c r="H3216" s="1">
        <v>43338</v>
      </c>
      <c r="I3216" t="str">
        <f t="shared" si="150"/>
        <v>26</v>
      </c>
      <c r="J3216" t="str">
        <f t="shared" si="151"/>
        <v>August</v>
      </c>
      <c r="K3216" t="str">
        <f t="shared" si="152"/>
        <v>2018</v>
      </c>
      <c r="L3216" s="15">
        <v>0.57221064814814815</v>
      </c>
      <c r="M3216">
        <f>HOUR(K3216:K15258)</f>
        <v>0</v>
      </c>
      <c r="N3216">
        <f>MINUTE(K3216:K15258)</f>
        <v>0</v>
      </c>
      <c r="O3216">
        <f>SECOND(K3216:K15258)</f>
        <v>0</v>
      </c>
      <c r="P3216">
        <v>11.55</v>
      </c>
      <c r="Q3216">
        <f>G3216-P3216</f>
        <v>1514.42</v>
      </c>
      <c r="R3216" t="s">
        <v>229</v>
      </c>
      <c r="S3216" t="s">
        <v>18</v>
      </c>
      <c r="T3216" t="s">
        <v>19</v>
      </c>
    </row>
    <row r="3217" spans="1:20" x14ac:dyDescent="0.35">
      <c r="A3217" t="s">
        <v>29</v>
      </c>
      <c r="B3217" t="s">
        <v>227</v>
      </c>
      <c r="C3217" t="s">
        <v>13</v>
      </c>
      <c r="D3217" t="s">
        <v>41</v>
      </c>
      <c r="E3217" t="s">
        <v>228</v>
      </c>
      <c r="F3217" t="s">
        <v>24</v>
      </c>
      <c r="G3217">
        <v>7036.8</v>
      </c>
      <c r="H3217" s="1">
        <v>43338</v>
      </c>
      <c r="I3217" t="str">
        <f t="shared" si="150"/>
        <v>26</v>
      </c>
      <c r="J3217" t="str">
        <f t="shared" si="151"/>
        <v>August</v>
      </c>
      <c r="K3217" t="str">
        <f t="shared" si="152"/>
        <v>2018</v>
      </c>
      <c r="L3217" s="15">
        <v>0.58333333333333337</v>
      </c>
      <c r="M3217">
        <f>HOUR(K3217:K15259)</f>
        <v>0</v>
      </c>
      <c r="N3217">
        <f>MINUTE(K3217:K15259)</f>
        <v>0</v>
      </c>
      <c r="O3217">
        <f>SECOND(K3217:K15259)</f>
        <v>0</v>
      </c>
      <c r="P3217">
        <v>40</v>
      </c>
      <c r="Q3217">
        <f>G3217-P3217</f>
        <v>6996.8</v>
      </c>
      <c r="R3217" t="s">
        <v>1833</v>
      </c>
      <c r="S3217" t="s">
        <v>18</v>
      </c>
      <c r="T3217" t="s">
        <v>19</v>
      </c>
    </row>
    <row r="3218" spans="1:20" x14ac:dyDescent="0.35">
      <c r="A3218" t="s">
        <v>11</v>
      </c>
      <c r="B3218" t="s">
        <v>12</v>
      </c>
      <c r="C3218" t="s">
        <v>13</v>
      </c>
      <c r="D3218" t="s">
        <v>20</v>
      </c>
      <c r="E3218" t="s">
        <v>15</v>
      </c>
      <c r="F3218" t="s">
        <v>16</v>
      </c>
      <c r="G3218">
        <v>1507.27</v>
      </c>
      <c r="H3218" s="1">
        <v>43338</v>
      </c>
      <c r="I3218" t="str">
        <f t="shared" si="150"/>
        <v>26</v>
      </c>
      <c r="J3218" t="str">
        <f t="shared" si="151"/>
        <v>August</v>
      </c>
      <c r="K3218" t="str">
        <f t="shared" si="152"/>
        <v>2018</v>
      </c>
      <c r="L3218" s="15">
        <v>0.58497685185185189</v>
      </c>
      <c r="M3218">
        <f>HOUR(K3218:K15260)</f>
        <v>0</v>
      </c>
      <c r="N3218">
        <f>MINUTE(K3218:K15260)</f>
        <v>0</v>
      </c>
      <c r="O3218">
        <f>SECOND(K3218:K15260)</f>
        <v>0</v>
      </c>
      <c r="P3218">
        <v>18.7</v>
      </c>
      <c r="Q3218">
        <f>G3218-P3218</f>
        <v>1488.57</v>
      </c>
      <c r="R3218" t="s">
        <v>1134</v>
      </c>
      <c r="S3218" t="s">
        <v>18</v>
      </c>
      <c r="T3218" t="s">
        <v>19</v>
      </c>
    </row>
    <row r="3219" spans="1:20" x14ac:dyDescent="0.35">
      <c r="A3219" t="s">
        <v>11</v>
      </c>
      <c r="B3219" t="s">
        <v>148</v>
      </c>
      <c r="C3219" t="s">
        <v>13</v>
      </c>
      <c r="D3219" t="s">
        <v>14</v>
      </c>
      <c r="E3219" t="s">
        <v>149</v>
      </c>
      <c r="F3219" t="s">
        <v>16</v>
      </c>
      <c r="G3219">
        <v>5399.39</v>
      </c>
      <c r="H3219" s="1">
        <v>43338</v>
      </c>
      <c r="I3219" t="str">
        <f t="shared" si="150"/>
        <v>26</v>
      </c>
      <c r="J3219" t="str">
        <f t="shared" si="151"/>
        <v>August</v>
      </c>
      <c r="K3219" t="str">
        <f t="shared" si="152"/>
        <v>2018</v>
      </c>
      <c r="L3219" s="15">
        <v>0.59325231481481489</v>
      </c>
      <c r="M3219">
        <f>HOUR(K3219:K15261)</f>
        <v>0</v>
      </c>
      <c r="N3219">
        <f>MINUTE(K3219:K15261)</f>
        <v>0</v>
      </c>
      <c r="O3219">
        <f>SECOND(K3219:K15261)</f>
        <v>0</v>
      </c>
      <c r="P3219">
        <v>15.26</v>
      </c>
      <c r="Q3219">
        <f>G3219-P3219</f>
        <v>5384.13</v>
      </c>
      <c r="R3219" t="s">
        <v>856</v>
      </c>
      <c r="S3219" t="s">
        <v>18</v>
      </c>
      <c r="T3219" t="s">
        <v>19</v>
      </c>
    </row>
    <row r="3220" spans="1:20" x14ac:dyDescent="0.35">
      <c r="A3220" t="s">
        <v>11</v>
      </c>
      <c r="B3220" t="s">
        <v>116</v>
      </c>
      <c r="C3220" t="s">
        <v>13</v>
      </c>
      <c r="D3220" t="s">
        <v>14</v>
      </c>
      <c r="E3220" t="s">
        <v>117</v>
      </c>
      <c r="F3220" t="s">
        <v>24</v>
      </c>
      <c r="G3220">
        <v>3200.84</v>
      </c>
      <c r="H3220" s="1">
        <v>43338</v>
      </c>
      <c r="I3220" t="str">
        <f t="shared" si="150"/>
        <v>26</v>
      </c>
      <c r="J3220" t="str">
        <f t="shared" si="151"/>
        <v>August</v>
      </c>
      <c r="K3220" t="str">
        <f t="shared" si="152"/>
        <v>2018</v>
      </c>
      <c r="L3220" s="15">
        <v>0.60151620370370373</v>
      </c>
      <c r="M3220">
        <f>HOUR(K3220:K15262)</f>
        <v>0</v>
      </c>
      <c r="N3220">
        <f>MINUTE(K3220:K15262)</f>
        <v>0</v>
      </c>
      <c r="O3220">
        <f>SECOND(K3220:K15262)</f>
        <v>0</v>
      </c>
      <c r="P3220">
        <v>34.25</v>
      </c>
      <c r="Q3220">
        <f>G3220-P3220</f>
        <v>3166.59</v>
      </c>
      <c r="R3220" t="s">
        <v>1135</v>
      </c>
      <c r="S3220" t="s">
        <v>18</v>
      </c>
      <c r="T3220" t="s">
        <v>19</v>
      </c>
    </row>
    <row r="3221" spans="1:20" x14ac:dyDescent="0.35">
      <c r="A3221" t="s">
        <v>11</v>
      </c>
      <c r="B3221" t="s">
        <v>12</v>
      </c>
      <c r="C3221" t="s">
        <v>13</v>
      </c>
      <c r="D3221" t="s">
        <v>14</v>
      </c>
      <c r="E3221" t="s">
        <v>15</v>
      </c>
      <c r="F3221" t="s">
        <v>16</v>
      </c>
      <c r="G3221">
        <v>1500.75</v>
      </c>
      <c r="H3221" s="1">
        <v>43338</v>
      </c>
      <c r="I3221" t="str">
        <f t="shared" si="150"/>
        <v>26</v>
      </c>
      <c r="J3221" t="str">
        <f t="shared" si="151"/>
        <v>August</v>
      </c>
      <c r="K3221" t="str">
        <f t="shared" si="152"/>
        <v>2018</v>
      </c>
      <c r="L3221" s="15">
        <v>0.60978009259259258</v>
      </c>
      <c r="M3221">
        <f>HOUR(K3221:K15263)</f>
        <v>0</v>
      </c>
      <c r="N3221">
        <f>MINUTE(K3221:K15263)</f>
        <v>0</v>
      </c>
      <c r="O3221">
        <f>SECOND(K3221:K15263)</f>
        <v>0</v>
      </c>
      <c r="P3221">
        <v>6.52</v>
      </c>
      <c r="Q3221">
        <f>G3221-P3221</f>
        <v>1494.23</v>
      </c>
      <c r="R3221" t="s">
        <v>434</v>
      </c>
      <c r="S3221" t="s">
        <v>18</v>
      </c>
      <c r="T3221" t="s">
        <v>19</v>
      </c>
    </row>
    <row r="3222" spans="1:20" x14ac:dyDescent="0.35">
      <c r="A3222" t="s">
        <v>11</v>
      </c>
      <c r="B3222" t="s">
        <v>116</v>
      </c>
      <c r="C3222" t="s">
        <v>13</v>
      </c>
      <c r="D3222" t="s">
        <v>20</v>
      </c>
      <c r="E3222" t="s">
        <v>117</v>
      </c>
      <c r="F3222" t="s">
        <v>24</v>
      </c>
      <c r="G3222">
        <v>3126.69</v>
      </c>
      <c r="H3222" s="1">
        <v>43338</v>
      </c>
      <c r="I3222" t="str">
        <f t="shared" si="150"/>
        <v>26</v>
      </c>
      <c r="J3222" t="str">
        <f t="shared" si="151"/>
        <v>August</v>
      </c>
      <c r="K3222" t="str">
        <f t="shared" si="152"/>
        <v>2018</v>
      </c>
      <c r="L3222" s="15">
        <v>0.61804398148148143</v>
      </c>
      <c r="M3222">
        <f>HOUR(K3222:K15264)</f>
        <v>0</v>
      </c>
      <c r="N3222">
        <f>MINUTE(K3222:K15264)</f>
        <v>0</v>
      </c>
      <c r="O3222">
        <f>SECOND(K3222:K15264)</f>
        <v>0</v>
      </c>
      <c r="P3222">
        <v>74.150000000000006</v>
      </c>
      <c r="Q3222">
        <f>G3222-P3222</f>
        <v>3052.54</v>
      </c>
      <c r="R3222" t="s">
        <v>518</v>
      </c>
      <c r="S3222" t="s">
        <v>18</v>
      </c>
      <c r="T3222" t="s">
        <v>19</v>
      </c>
    </row>
    <row r="3223" spans="1:20" x14ac:dyDescent="0.35">
      <c r="A3223" t="s">
        <v>11</v>
      </c>
      <c r="B3223" t="s">
        <v>62</v>
      </c>
      <c r="C3223" t="s">
        <v>13</v>
      </c>
      <c r="D3223" t="s">
        <v>14</v>
      </c>
      <c r="E3223" t="s">
        <v>63</v>
      </c>
      <c r="F3223" t="s">
        <v>24</v>
      </c>
      <c r="G3223">
        <v>2334.2399999999998</v>
      </c>
      <c r="H3223" s="1">
        <v>43338</v>
      </c>
      <c r="I3223" t="str">
        <f t="shared" si="150"/>
        <v>26</v>
      </c>
      <c r="J3223" t="str">
        <f t="shared" si="151"/>
        <v>August</v>
      </c>
      <c r="K3223" t="str">
        <f t="shared" si="152"/>
        <v>2018</v>
      </c>
      <c r="L3223" s="15">
        <v>0.62646990740740738</v>
      </c>
      <c r="M3223">
        <f>HOUR(K3223:K15265)</f>
        <v>0</v>
      </c>
      <c r="N3223">
        <f>MINUTE(K3223:K15265)</f>
        <v>0</v>
      </c>
      <c r="O3223">
        <f>SECOND(K3223:K15265)</f>
        <v>0</v>
      </c>
      <c r="P3223">
        <v>72.209999999999994</v>
      </c>
      <c r="Q3223">
        <f>G3223-P3223</f>
        <v>2262.0299999999997</v>
      </c>
      <c r="R3223" t="s">
        <v>363</v>
      </c>
      <c r="S3223" t="s">
        <v>18</v>
      </c>
      <c r="T3223" t="s">
        <v>19</v>
      </c>
    </row>
    <row r="3224" spans="1:20" x14ac:dyDescent="0.35">
      <c r="A3224" t="s">
        <v>11</v>
      </c>
      <c r="B3224" t="s">
        <v>89</v>
      </c>
      <c r="C3224" t="s">
        <v>13</v>
      </c>
      <c r="D3224" t="s">
        <v>14</v>
      </c>
      <c r="E3224" t="s">
        <v>90</v>
      </c>
      <c r="F3224" t="s">
        <v>24</v>
      </c>
      <c r="G3224">
        <v>467.2</v>
      </c>
      <c r="H3224" s="1">
        <v>43338</v>
      </c>
      <c r="I3224" t="str">
        <f t="shared" si="150"/>
        <v>26</v>
      </c>
      <c r="J3224" t="str">
        <f t="shared" si="151"/>
        <v>August</v>
      </c>
      <c r="K3224" t="str">
        <f t="shared" si="152"/>
        <v>2018</v>
      </c>
      <c r="L3224" s="15">
        <v>0.63572916666666668</v>
      </c>
      <c r="M3224">
        <f>HOUR(K3224:K15266)</f>
        <v>0</v>
      </c>
      <c r="N3224">
        <f>MINUTE(K3224:K15266)</f>
        <v>0</v>
      </c>
      <c r="O3224">
        <f>SECOND(K3224:K15266)</f>
        <v>0</v>
      </c>
      <c r="P3224">
        <v>60.99</v>
      </c>
      <c r="Q3224">
        <f>G3224-P3224</f>
        <v>406.21</v>
      </c>
      <c r="R3224" t="s">
        <v>189</v>
      </c>
      <c r="S3224" t="s">
        <v>18</v>
      </c>
      <c r="T3224" t="s">
        <v>19</v>
      </c>
    </row>
    <row r="3225" spans="1:20" x14ac:dyDescent="0.35">
      <c r="A3225" t="s">
        <v>11</v>
      </c>
      <c r="B3225" t="s">
        <v>77</v>
      </c>
      <c r="C3225" t="s">
        <v>13</v>
      </c>
      <c r="D3225" t="s">
        <v>14</v>
      </c>
      <c r="E3225" t="s">
        <v>78</v>
      </c>
      <c r="F3225" t="s">
        <v>16</v>
      </c>
      <c r="G3225">
        <v>7259.38</v>
      </c>
      <c r="H3225" s="1">
        <v>43338</v>
      </c>
      <c r="I3225" t="str">
        <f t="shared" si="150"/>
        <v>26</v>
      </c>
      <c r="J3225" t="str">
        <f t="shared" si="151"/>
        <v>August</v>
      </c>
      <c r="K3225" t="str">
        <f t="shared" si="152"/>
        <v>2018</v>
      </c>
      <c r="L3225" s="15">
        <v>0.64498842592592587</v>
      </c>
      <c r="M3225">
        <f>HOUR(K3225:K15267)</f>
        <v>0</v>
      </c>
      <c r="N3225">
        <f>MINUTE(K3225:K15267)</f>
        <v>0</v>
      </c>
      <c r="O3225">
        <f>SECOND(K3225:K15267)</f>
        <v>0</v>
      </c>
      <c r="P3225">
        <v>22.5</v>
      </c>
      <c r="Q3225">
        <f>G3225-P3225</f>
        <v>7236.88</v>
      </c>
      <c r="R3225" t="s">
        <v>21</v>
      </c>
      <c r="S3225" t="s">
        <v>18</v>
      </c>
      <c r="T3225" t="s">
        <v>19</v>
      </c>
    </row>
    <row r="3226" spans="1:20" x14ac:dyDescent="0.35">
      <c r="A3226" t="s">
        <v>11</v>
      </c>
      <c r="B3226" t="s">
        <v>331</v>
      </c>
      <c r="C3226" t="s">
        <v>13</v>
      </c>
      <c r="D3226" t="s">
        <v>14</v>
      </c>
      <c r="E3226" t="s">
        <v>332</v>
      </c>
      <c r="F3226" t="s">
        <v>24</v>
      </c>
      <c r="G3226">
        <v>9434.99</v>
      </c>
      <c r="H3226" s="1">
        <v>43338</v>
      </c>
      <c r="I3226" t="str">
        <f t="shared" si="150"/>
        <v>26</v>
      </c>
      <c r="J3226" t="str">
        <f t="shared" si="151"/>
        <v>August</v>
      </c>
      <c r="K3226" t="str">
        <f t="shared" si="152"/>
        <v>2018</v>
      </c>
      <c r="L3226" s="15">
        <v>0.65424768518518517</v>
      </c>
      <c r="M3226">
        <f>HOUR(K3226:K15268)</f>
        <v>0</v>
      </c>
      <c r="N3226">
        <f>MINUTE(K3226:K15268)</f>
        <v>0</v>
      </c>
      <c r="O3226">
        <f>SECOND(K3226:K15268)</f>
        <v>0</v>
      </c>
      <c r="P3226">
        <v>28.95</v>
      </c>
      <c r="Q3226">
        <f>G3226-P3226</f>
        <v>9406.0399999999991</v>
      </c>
      <c r="R3226" t="s">
        <v>159</v>
      </c>
      <c r="S3226" t="s">
        <v>18</v>
      </c>
      <c r="T3226" t="s">
        <v>19</v>
      </c>
    </row>
    <row r="3227" spans="1:20" x14ac:dyDescent="0.35">
      <c r="A3227" t="s">
        <v>11</v>
      </c>
      <c r="B3227" t="s">
        <v>12</v>
      </c>
      <c r="C3227" t="s">
        <v>13</v>
      </c>
      <c r="D3227" t="s">
        <v>20</v>
      </c>
      <c r="E3227" t="s">
        <v>15</v>
      </c>
      <c r="F3227" t="s">
        <v>16</v>
      </c>
      <c r="G3227">
        <v>1488.61</v>
      </c>
      <c r="H3227" s="1">
        <v>43338</v>
      </c>
      <c r="I3227" t="str">
        <f t="shared" si="150"/>
        <v>26</v>
      </c>
      <c r="J3227" t="str">
        <f t="shared" si="151"/>
        <v>August</v>
      </c>
      <c r="K3227" t="str">
        <f t="shared" si="152"/>
        <v>2018</v>
      </c>
      <c r="L3227" s="15">
        <v>0.66350694444444447</v>
      </c>
      <c r="M3227">
        <f>HOUR(K3227:K15269)</f>
        <v>0</v>
      </c>
      <c r="N3227">
        <f>MINUTE(K3227:K15269)</f>
        <v>0</v>
      </c>
      <c r="O3227">
        <f>SECOND(K3227:K15269)</f>
        <v>0</v>
      </c>
      <c r="P3227">
        <v>12.14</v>
      </c>
      <c r="Q3227">
        <f>G3227-P3227</f>
        <v>1476.4699999999998</v>
      </c>
      <c r="R3227" t="s">
        <v>219</v>
      </c>
      <c r="S3227" t="s">
        <v>18</v>
      </c>
      <c r="T3227" t="s">
        <v>19</v>
      </c>
    </row>
    <row r="3228" spans="1:20" x14ac:dyDescent="0.35">
      <c r="A3228" t="s">
        <v>11</v>
      </c>
      <c r="B3228" t="s">
        <v>192</v>
      </c>
      <c r="C3228" t="s">
        <v>13</v>
      </c>
      <c r="D3228" t="s">
        <v>14</v>
      </c>
      <c r="E3228" t="s">
        <v>193</v>
      </c>
      <c r="F3228" t="s">
        <v>16</v>
      </c>
      <c r="G3228">
        <v>3948.83</v>
      </c>
      <c r="H3228" s="1">
        <v>43338</v>
      </c>
      <c r="I3228" t="str">
        <f t="shared" si="150"/>
        <v>26</v>
      </c>
      <c r="J3228" t="str">
        <f t="shared" si="151"/>
        <v>August</v>
      </c>
      <c r="K3228" t="str">
        <f t="shared" si="152"/>
        <v>2018</v>
      </c>
      <c r="L3228" s="15">
        <v>0.67601851851851846</v>
      </c>
      <c r="M3228">
        <f>HOUR(K3228:K15270)</f>
        <v>0</v>
      </c>
      <c r="N3228">
        <f>MINUTE(K3228:K15270)</f>
        <v>0</v>
      </c>
      <c r="O3228">
        <f>SECOND(K3228:K15270)</f>
        <v>0</v>
      </c>
      <c r="P3228">
        <v>16.95</v>
      </c>
      <c r="Q3228">
        <f>G3228-P3228</f>
        <v>3931.88</v>
      </c>
      <c r="R3228" t="s">
        <v>307</v>
      </c>
      <c r="S3228" t="s">
        <v>18</v>
      </c>
      <c r="T3228" t="s">
        <v>19</v>
      </c>
    </row>
    <row r="3229" spans="1:20" x14ac:dyDescent="0.35">
      <c r="A3229" t="s">
        <v>11</v>
      </c>
      <c r="B3229" t="s">
        <v>12</v>
      </c>
      <c r="C3229" t="s">
        <v>13</v>
      </c>
      <c r="D3229" t="s">
        <v>20</v>
      </c>
      <c r="E3229" t="s">
        <v>15</v>
      </c>
      <c r="F3229" t="s">
        <v>16</v>
      </c>
      <c r="G3229">
        <v>1477.51</v>
      </c>
      <c r="H3229" s="1">
        <v>43338</v>
      </c>
      <c r="I3229" t="str">
        <f t="shared" si="150"/>
        <v>26</v>
      </c>
      <c r="J3229" t="str">
        <f t="shared" si="151"/>
        <v>August</v>
      </c>
      <c r="K3229" t="str">
        <f t="shared" si="152"/>
        <v>2018</v>
      </c>
      <c r="L3229" s="15">
        <v>0.69018518518518512</v>
      </c>
      <c r="M3229">
        <f>HOUR(K3229:K15271)</f>
        <v>0</v>
      </c>
      <c r="N3229">
        <f>MINUTE(K3229:K15271)</f>
        <v>0</v>
      </c>
      <c r="O3229">
        <f>SECOND(K3229:K15271)</f>
        <v>0</v>
      </c>
      <c r="P3229">
        <v>11.1</v>
      </c>
      <c r="Q3229">
        <f>G3229-P3229</f>
        <v>1466.41</v>
      </c>
      <c r="R3229" t="s">
        <v>814</v>
      </c>
      <c r="S3229" t="s">
        <v>18</v>
      </c>
      <c r="T3229" t="s">
        <v>19</v>
      </c>
    </row>
    <row r="3230" spans="1:20" x14ac:dyDescent="0.35">
      <c r="A3230" t="s">
        <v>11</v>
      </c>
      <c r="B3230" t="s">
        <v>192</v>
      </c>
      <c r="C3230" t="s">
        <v>13</v>
      </c>
      <c r="D3230" t="s">
        <v>20</v>
      </c>
      <c r="E3230" t="s">
        <v>193</v>
      </c>
      <c r="F3230" t="s">
        <v>16</v>
      </c>
      <c r="G3230">
        <v>3935.81</v>
      </c>
      <c r="H3230" s="1">
        <v>43338</v>
      </c>
      <c r="I3230" t="str">
        <f t="shared" si="150"/>
        <v>26</v>
      </c>
      <c r="J3230" t="str">
        <f t="shared" si="151"/>
        <v>August</v>
      </c>
      <c r="K3230" t="str">
        <f t="shared" si="152"/>
        <v>2018</v>
      </c>
      <c r="L3230" s="15">
        <v>0.70436342592592593</v>
      </c>
      <c r="M3230">
        <f>HOUR(K3230:K15272)</f>
        <v>0</v>
      </c>
      <c r="N3230">
        <f>MINUTE(K3230:K15272)</f>
        <v>0</v>
      </c>
      <c r="O3230">
        <f>SECOND(K3230:K15272)</f>
        <v>0</v>
      </c>
      <c r="P3230">
        <v>13.02</v>
      </c>
      <c r="Q3230">
        <f>G3230-P3230</f>
        <v>3922.79</v>
      </c>
      <c r="R3230" t="s">
        <v>596</v>
      </c>
      <c r="S3230" t="s">
        <v>18</v>
      </c>
      <c r="T3230" t="s">
        <v>19</v>
      </c>
    </row>
    <row r="3231" spans="1:20" x14ac:dyDescent="0.35">
      <c r="A3231" t="s">
        <v>29</v>
      </c>
      <c r="B3231" t="s">
        <v>239</v>
      </c>
      <c r="C3231" t="s">
        <v>13</v>
      </c>
      <c r="D3231" t="s">
        <v>31</v>
      </c>
      <c r="E3231" t="s">
        <v>240</v>
      </c>
      <c r="F3231" t="s">
        <v>16</v>
      </c>
      <c r="G3231">
        <v>6603.62</v>
      </c>
      <c r="H3231" s="1">
        <v>43338</v>
      </c>
      <c r="I3231" t="str">
        <f t="shared" si="150"/>
        <v>26</v>
      </c>
      <c r="J3231" t="str">
        <f t="shared" si="151"/>
        <v>August</v>
      </c>
      <c r="K3231" t="str">
        <f t="shared" si="152"/>
        <v>2018</v>
      </c>
      <c r="L3231" s="15">
        <v>0.70833333333333337</v>
      </c>
      <c r="M3231">
        <f>HOUR(K3231:K15273)</f>
        <v>0</v>
      </c>
      <c r="N3231">
        <f>MINUTE(K3231:K15273)</f>
        <v>0</v>
      </c>
      <c r="O3231">
        <f>SECOND(K3231:K15273)</f>
        <v>0</v>
      </c>
      <c r="P3231">
        <v>22</v>
      </c>
      <c r="Q3231">
        <f>G3231-P3231</f>
        <v>6581.62</v>
      </c>
      <c r="R3231" t="s">
        <v>1833</v>
      </c>
      <c r="S3231" t="s">
        <v>18</v>
      </c>
      <c r="T3231" t="s">
        <v>19</v>
      </c>
    </row>
    <row r="3232" spans="1:20" x14ac:dyDescent="0.35">
      <c r="A3232" t="s">
        <v>11</v>
      </c>
      <c r="B3232" t="s">
        <v>92</v>
      </c>
      <c r="C3232" t="s">
        <v>13</v>
      </c>
      <c r="D3232" t="s">
        <v>14</v>
      </c>
      <c r="E3232" t="s">
        <v>93</v>
      </c>
      <c r="F3232" t="s">
        <v>16</v>
      </c>
      <c r="G3232">
        <v>2452.17</v>
      </c>
      <c r="H3232" s="1">
        <v>43338</v>
      </c>
      <c r="I3232" t="str">
        <f t="shared" si="150"/>
        <v>26</v>
      </c>
      <c r="J3232" t="str">
        <f t="shared" si="151"/>
        <v>August</v>
      </c>
      <c r="K3232" t="str">
        <f t="shared" si="152"/>
        <v>2018</v>
      </c>
      <c r="L3232" s="15">
        <v>0.7169444444444445</v>
      </c>
      <c r="M3232">
        <f>HOUR(K3232:K15274)</f>
        <v>0</v>
      </c>
      <c r="N3232">
        <f>MINUTE(K3232:K15274)</f>
        <v>0</v>
      </c>
      <c r="O3232">
        <f>SECOND(K3232:K15274)</f>
        <v>0</v>
      </c>
      <c r="P3232">
        <v>7.36</v>
      </c>
      <c r="Q3232">
        <f>G3232-P3232</f>
        <v>2444.81</v>
      </c>
      <c r="R3232" t="s">
        <v>414</v>
      </c>
      <c r="S3232" t="s">
        <v>18</v>
      </c>
      <c r="T3232" t="s">
        <v>19</v>
      </c>
    </row>
    <row r="3233" spans="1:20" x14ac:dyDescent="0.35">
      <c r="A3233" t="s">
        <v>11</v>
      </c>
      <c r="B3233" t="s">
        <v>37</v>
      </c>
      <c r="C3233" t="s">
        <v>13</v>
      </c>
      <c r="D3233" t="s">
        <v>14</v>
      </c>
      <c r="E3233" t="s">
        <v>38</v>
      </c>
      <c r="F3233" t="s">
        <v>16</v>
      </c>
      <c r="G3233">
        <v>3143.19</v>
      </c>
      <c r="H3233" s="1">
        <v>43338</v>
      </c>
      <c r="I3233" t="str">
        <f t="shared" si="150"/>
        <v>26</v>
      </c>
      <c r="J3233" t="str">
        <f t="shared" si="151"/>
        <v>August</v>
      </c>
      <c r="K3233" t="str">
        <f t="shared" si="152"/>
        <v>2018</v>
      </c>
      <c r="L3233" s="15">
        <v>0.72892361111111104</v>
      </c>
      <c r="M3233">
        <f>HOUR(K3233:K15275)</f>
        <v>0</v>
      </c>
      <c r="N3233">
        <f>MINUTE(K3233:K15275)</f>
        <v>0</v>
      </c>
      <c r="O3233">
        <f>SECOND(K3233:K15275)</f>
        <v>0</v>
      </c>
      <c r="P3233">
        <v>57.51</v>
      </c>
      <c r="Q3233">
        <f>G3233-P3233</f>
        <v>3085.68</v>
      </c>
      <c r="R3233" t="s">
        <v>808</v>
      </c>
      <c r="S3233" t="s">
        <v>18</v>
      </c>
      <c r="T3233" t="s">
        <v>19</v>
      </c>
    </row>
    <row r="3234" spans="1:20" x14ac:dyDescent="0.35">
      <c r="A3234" t="s">
        <v>11</v>
      </c>
      <c r="B3234" t="s">
        <v>100</v>
      </c>
      <c r="C3234" t="s">
        <v>13</v>
      </c>
      <c r="D3234" t="s">
        <v>20</v>
      </c>
      <c r="E3234" t="s">
        <v>101</v>
      </c>
      <c r="F3234" t="s">
        <v>16</v>
      </c>
      <c r="G3234">
        <v>4078.66</v>
      </c>
      <c r="H3234" s="1">
        <v>43338</v>
      </c>
      <c r="I3234" t="str">
        <f t="shared" si="150"/>
        <v>26</v>
      </c>
      <c r="J3234" t="str">
        <f t="shared" si="151"/>
        <v>August</v>
      </c>
      <c r="K3234" t="str">
        <f t="shared" si="152"/>
        <v>2018</v>
      </c>
      <c r="L3234" s="15">
        <v>0.74089120370370365</v>
      </c>
      <c r="M3234">
        <f>HOUR(K3234:K15276)</f>
        <v>0</v>
      </c>
      <c r="N3234">
        <f>MINUTE(K3234:K15276)</f>
        <v>0</v>
      </c>
      <c r="O3234">
        <f>SECOND(K3234:K15276)</f>
        <v>0</v>
      </c>
      <c r="P3234">
        <v>14.83</v>
      </c>
      <c r="Q3234">
        <f>G3234-P3234</f>
        <v>4063.83</v>
      </c>
      <c r="R3234" t="s">
        <v>666</v>
      </c>
      <c r="S3234" t="s">
        <v>18</v>
      </c>
      <c r="T3234" t="s">
        <v>19</v>
      </c>
    </row>
    <row r="3235" spans="1:20" x14ac:dyDescent="0.35">
      <c r="A3235" t="s">
        <v>29</v>
      </c>
      <c r="B3235" t="s">
        <v>289</v>
      </c>
      <c r="C3235" t="s">
        <v>13</v>
      </c>
      <c r="D3235" t="s">
        <v>31</v>
      </c>
      <c r="E3235" t="s">
        <v>290</v>
      </c>
      <c r="F3235" t="s">
        <v>24</v>
      </c>
      <c r="G3235">
        <v>2522.8200000000002</v>
      </c>
      <c r="H3235" s="1">
        <v>43338</v>
      </c>
      <c r="I3235" t="str">
        <f t="shared" si="150"/>
        <v>26</v>
      </c>
      <c r="J3235" t="str">
        <f t="shared" si="151"/>
        <v>August</v>
      </c>
      <c r="K3235" t="str">
        <f t="shared" si="152"/>
        <v>2018</v>
      </c>
      <c r="L3235" s="15">
        <v>0.75</v>
      </c>
      <c r="M3235">
        <f>HOUR(K3235:K15277)</f>
        <v>0</v>
      </c>
      <c r="N3235">
        <f>MINUTE(K3235:K15277)</f>
        <v>0</v>
      </c>
      <c r="O3235">
        <f>SECOND(K3235:K15277)</f>
        <v>0</v>
      </c>
      <c r="P3235">
        <v>45</v>
      </c>
      <c r="Q3235">
        <f>G3235-P3235</f>
        <v>2477.8200000000002</v>
      </c>
      <c r="R3235" t="s">
        <v>1833</v>
      </c>
      <c r="S3235" t="s">
        <v>18</v>
      </c>
      <c r="T3235" t="s">
        <v>19</v>
      </c>
    </row>
    <row r="3236" spans="1:20" x14ac:dyDescent="0.35">
      <c r="A3236" t="s">
        <v>11</v>
      </c>
      <c r="B3236" t="s">
        <v>179</v>
      </c>
      <c r="C3236" t="s">
        <v>13</v>
      </c>
      <c r="D3236" t="s">
        <v>20</v>
      </c>
      <c r="E3236" t="s">
        <v>171</v>
      </c>
      <c r="F3236" t="s">
        <v>24</v>
      </c>
      <c r="G3236">
        <v>4192.91</v>
      </c>
      <c r="H3236" s="1">
        <v>43338</v>
      </c>
      <c r="I3236" t="str">
        <f t="shared" si="150"/>
        <v>26</v>
      </c>
      <c r="J3236" t="str">
        <f t="shared" si="151"/>
        <v>August</v>
      </c>
      <c r="K3236" t="str">
        <f t="shared" si="152"/>
        <v>2018</v>
      </c>
      <c r="L3236" s="15">
        <v>0.75450231481481478</v>
      </c>
      <c r="M3236">
        <f>HOUR(K3236:K15278)</f>
        <v>0</v>
      </c>
      <c r="N3236">
        <f>MINUTE(K3236:K15278)</f>
        <v>0</v>
      </c>
      <c r="O3236">
        <f>SECOND(K3236:K15278)</f>
        <v>0</v>
      </c>
      <c r="P3236">
        <v>10.41</v>
      </c>
      <c r="Q3236">
        <f>G3236-P3236</f>
        <v>4182.5</v>
      </c>
      <c r="R3236" t="s">
        <v>1136</v>
      </c>
      <c r="S3236" t="s">
        <v>18</v>
      </c>
      <c r="T3236" t="s">
        <v>19</v>
      </c>
    </row>
    <row r="3237" spans="1:20" x14ac:dyDescent="0.35">
      <c r="A3237" t="s">
        <v>11</v>
      </c>
      <c r="B3237" t="s">
        <v>116</v>
      </c>
      <c r="C3237" t="s">
        <v>13</v>
      </c>
      <c r="D3237" t="s">
        <v>20</v>
      </c>
      <c r="E3237" t="s">
        <v>117</v>
      </c>
      <c r="F3237" t="s">
        <v>24</v>
      </c>
      <c r="G3237">
        <v>3068.9</v>
      </c>
      <c r="H3237" s="1">
        <v>43338</v>
      </c>
      <c r="I3237" t="str">
        <f t="shared" si="150"/>
        <v>26</v>
      </c>
      <c r="J3237" t="str">
        <f t="shared" si="151"/>
        <v>August</v>
      </c>
      <c r="K3237" t="str">
        <f t="shared" si="152"/>
        <v>2018</v>
      </c>
      <c r="L3237" s="15">
        <v>0.77326388888888886</v>
      </c>
      <c r="M3237">
        <f>HOUR(K3237:K15279)</f>
        <v>0</v>
      </c>
      <c r="N3237">
        <f>MINUTE(K3237:K15279)</f>
        <v>0</v>
      </c>
      <c r="O3237">
        <f>SECOND(K3237:K15279)</f>
        <v>0</v>
      </c>
      <c r="P3237">
        <v>57.79</v>
      </c>
      <c r="Q3237">
        <f>G3237-P3237</f>
        <v>3011.11</v>
      </c>
      <c r="R3237" t="s">
        <v>445</v>
      </c>
      <c r="S3237" t="s">
        <v>18</v>
      </c>
      <c r="T3237" t="s">
        <v>19</v>
      </c>
    </row>
    <row r="3238" spans="1:20" x14ac:dyDescent="0.35">
      <c r="A3238" t="s">
        <v>29</v>
      </c>
      <c r="B3238" t="s">
        <v>134</v>
      </c>
      <c r="C3238" t="s">
        <v>13</v>
      </c>
      <c r="D3238" t="s">
        <v>31</v>
      </c>
      <c r="E3238" t="s">
        <v>135</v>
      </c>
      <c r="F3238" t="s">
        <v>16</v>
      </c>
      <c r="G3238">
        <v>5603.52</v>
      </c>
      <c r="H3238" s="1">
        <v>43338</v>
      </c>
      <c r="I3238" t="str">
        <f t="shared" si="150"/>
        <v>26</v>
      </c>
      <c r="J3238" t="str">
        <f t="shared" si="151"/>
        <v>August</v>
      </c>
      <c r="K3238" t="str">
        <f t="shared" si="152"/>
        <v>2018</v>
      </c>
      <c r="L3238" s="15">
        <v>0.79166666666666663</v>
      </c>
      <c r="M3238">
        <f>HOUR(K3238:K15280)</f>
        <v>0</v>
      </c>
      <c r="N3238">
        <f>MINUTE(K3238:K15280)</f>
        <v>0</v>
      </c>
      <c r="O3238">
        <f>SECOND(K3238:K15280)</f>
        <v>0</v>
      </c>
      <c r="P3238">
        <v>18</v>
      </c>
      <c r="Q3238">
        <f>G3238-P3238</f>
        <v>5585.52</v>
      </c>
      <c r="R3238" t="s">
        <v>1833</v>
      </c>
      <c r="S3238" t="s">
        <v>18</v>
      </c>
      <c r="T3238" t="s">
        <v>19</v>
      </c>
    </row>
    <row r="3239" spans="1:20" x14ac:dyDescent="0.35">
      <c r="A3239" t="s">
        <v>29</v>
      </c>
      <c r="B3239" t="s">
        <v>227</v>
      </c>
      <c r="C3239" t="s">
        <v>13</v>
      </c>
      <c r="D3239" t="s">
        <v>41</v>
      </c>
      <c r="E3239" t="s">
        <v>228</v>
      </c>
      <c r="F3239" t="s">
        <v>24</v>
      </c>
      <c r="G3239">
        <v>7009.8</v>
      </c>
      <c r="H3239" s="1">
        <v>43338</v>
      </c>
      <c r="I3239" t="str">
        <f t="shared" si="150"/>
        <v>26</v>
      </c>
      <c r="J3239" t="str">
        <f t="shared" si="151"/>
        <v>August</v>
      </c>
      <c r="K3239" t="str">
        <f t="shared" si="152"/>
        <v>2018</v>
      </c>
      <c r="L3239" s="15">
        <v>0.79166666666666663</v>
      </c>
      <c r="M3239">
        <f>HOUR(K3239:K15281)</f>
        <v>0</v>
      </c>
      <c r="N3239">
        <f>MINUTE(K3239:K15281)</f>
        <v>0</v>
      </c>
      <c r="O3239">
        <f>SECOND(K3239:K15281)</f>
        <v>0</v>
      </c>
      <c r="P3239">
        <v>27</v>
      </c>
      <c r="Q3239">
        <f>G3239-P3239</f>
        <v>6982.8</v>
      </c>
      <c r="R3239" t="s">
        <v>1833</v>
      </c>
      <c r="S3239" t="s">
        <v>18</v>
      </c>
      <c r="T3239" t="s">
        <v>19</v>
      </c>
    </row>
    <row r="3240" spans="1:20" x14ac:dyDescent="0.35">
      <c r="A3240" t="s">
        <v>11</v>
      </c>
      <c r="B3240" t="s">
        <v>58</v>
      </c>
      <c r="C3240" t="s">
        <v>13</v>
      </c>
      <c r="D3240" t="s">
        <v>20</v>
      </c>
      <c r="E3240" t="s">
        <v>59</v>
      </c>
      <c r="F3240" t="s">
        <v>16</v>
      </c>
      <c r="G3240">
        <v>1580.49</v>
      </c>
      <c r="H3240" s="1">
        <v>43338</v>
      </c>
      <c r="I3240" t="str">
        <f t="shared" si="150"/>
        <v>26</v>
      </c>
      <c r="J3240" t="str">
        <f t="shared" si="151"/>
        <v>August</v>
      </c>
      <c r="K3240" t="str">
        <f t="shared" si="152"/>
        <v>2018</v>
      </c>
      <c r="L3240" s="15">
        <v>0.79190972222222211</v>
      </c>
      <c r="M3240">
        <f>HOUR(K3240:K15282)</f>
        <v>0</v>
      </c>
      <c r="N3240">
        <f>MINUTE(K3240:K15282)</f>
        <v>0</v>
      </c>
      <c r="O3240">
        <f>SECOND(K3240:K15282)</f>
        <v>0</v>
      </c>
      <c r="P3240">
        <v>4.57</v>
      </c>
      <c r="Q3240">
        <f>G3240-P3240</f>
        <v>1575.92</v>
      </c>
      <c r="R3240" t="s">
        <v>1137</v>
      </c>
      <c r="S3240" t="s">
        <v>18</v>
      </c>
      <c r="T3240" t="s">
        <v>19</v>
      </c>
    </row>
    <row r="3241" spans="1:20" x14ac:dyDescent="0.35">
      <c r="A3241" t="s">
        <v>11</v>
      </c>
      <c r="B3241" t="s">
        <v>12</v>
      </c>
      <c r="C3241" t="s">
        <v>13</v>
      </c>
      <c r="D3241" t="s">
        <v>14</v>
      </c>
      <c r="E3241" t="s">
        <v>15</v>
      </c>
      <c r="F3241" t="s">
        <v>16</v>
      </c>
      <c r="G3241">
        <v>1468.07</v>
      </c>
      <c r="H3241" s="1">
        <v>43338</v>
      </c>
      <c r="I3241" t="str">
        <f t="shared" si="150"/>
        <v>26</v>
      </c>
      <c r="J3241" t="str">
        <f t="shared" si="151"/>
        <v>August</v>
      </c>
      <c r="K3241" t="str">
        <f t="shared" si="152"/>
        <v>2018</v>
      </c>
      <c r="L3241" s="15">
        <v>0.80430555555555561</v>
      </c>
      <c r="M3241">
        <f>HOUR(K3241:K15283)</f>
        <v>0</v>
      </c>
      <c r="N3241">
        <f>MINUTE(K3241:K15283)</f>
        <v>0</v>
      </c>
      <c r="O3241">
        <f>SECOND(K3241:K15283)</f>
        <v>0</v>
      </c>
      <c r="P3241">
        <v>9.44</v>
      </c>
      <c r="Q3241">
        <f>G3241-P3241</f>
        <v>1458.6299999999999</v>
      </c>
      <c r="R3241" t="s">
        <v>273</v>
      </c>
      <c r="S3241" t="s">
        <v>18</v>
      </c>
      <c r="T3241" t="s">
        <v>19</v>
      </c>
    </row>
    <row r="3242" spans="1:20" x14ac:dyDescent="0.35">
      <c r="A3242" t="s">
        <v>11</v>
      </c>
      <c r="B3242" t="s">
        <v>331</v>
      </c>
      <c r="C3242" t="s">
        <v>13</v>
      </c>
      <c r="D3242" t="s">
        <v>20</v>
      </c>
      <c r="E3242" t="s">
        <v>332</v>
      </c>
      <c r="F3242" t="s">
        <v>24</v>
      </c>
      <c r="G3242">
        <v>9390.0300000000007</v>
      </c>
      <c r="H3242" s="1">
        <v>43338</v>
      </c>
      <c r="I3242" t="str">
        <f t="shared" si="150"/>
        <v>26</v>
      </c>
      <c r="J3242" t="str">
        <f t="shared" si="151"/>
        <v>August</v>
      </c>
      <c r="K3242" t="str">
        <f t="shared" si="152"/>
        <v>2018</v>
      </c>
      <c r="L3242" s="15">
        <v>0.81671296296296303</v>
      </c>
      <c r="M3242">
        <f>HOUR(K3242:K15284)</f>
        <v>0</v>
      </c>
      <c r="N3242">
        <f>MINUTE(K3242:K15284)</f>
        <v>0</v>
      </c>
      <c r="O3242">
        <f>SECOND(K3242:K15284)</f>
        <v>0</v>
      </c>
      <c r="P3242">
        <v>44.96</v>
      </c>
      <c r="Q3242">
        <f>G3242-P3242</f>
        <v>9345.0700000000015</v>
      </c>
      <c r="R3242" t="s">
        <v>1028</v>
      </c>
      <c r="S3242" t="s">
        <v>18</v>
      </c>
      <c r="T3242" t="s">
        <v>19</v>
      </c>
    </row>
    <row r="3243" spans="1:20" x14ac:dyDescent="0.35">
      <c r="A3243" t="s">
        <v>11</v>
      </c>
      <c r="B3243" t="s">
        <v>116</v>
      </c>
      <c r="C3243" t="s">
        <v>13</v>
      </c>
      <c r="D3243" t="s">
        <v>14</v>
      </c>
      <c r="E3243" t="s">
        <v>117</v>
      </c>
      <c r="F3243" t="s">
        <v>24</v>
      </c>
      <c r="G3243">
        <v>3038.53</v>
      </c>
      <c r="H3243" s="1">
        <v>43338</v>
      </c>
      <c r="I3243" t="str">
        <f t="shared" si="150"/>
        <v>26</v>
      </c>
      <c r="J3243" t="str">
        <f t="shared" si="151"/>
        <v>August</v>
      </c>
      <c r="K3243" t="str">
        <f t="shared" si="152"/>
        <v>2018</v>
      </c>
      <c r="L3243" s="15">
        <v>0.8291087962962963</v>
      </c>
      <c r="M3243">
        <f>HOUR(K3243:K15285)</f>
        <v>0</v>
      </c>
      <c r="N3243">
        <f>MINUTE(K3243:K15285)</f>
        <v>0</v>
      </c>
      <c r="O3243">
        <f>SECOND(K3243:K15285)</f>
        <v>0</v>
      </c>
      <c r="P3243">
        <v>30.37</v>
      </c>
      <c r="Q3243">
        <f>G3243-P3243</f>
        <v>3008.1600000000003</v>
      </c>
      <c r="R3243" t="s">
        <v>1138</v>
      </c>
      <c r="S3243" t="s">
        <v>18</v>
      </c>
      <c r="T3243" t="s">
        <v>19</v>
      </c>
    </row>
    <row r="3244" spans="1:20" x14ac:dyDescent="0.35">
      <c r="A3244" t="s">
        <v>29</v>
      </c>
      <c r="B3244" t="s">
        <v>549</v>
      </c>
      <c r="C3244" t="s">
        <v>13</v>
      </c>
      <c r="D3244" t="s">
        <v>31</v>
      </c>
      <c r="E3244" t="s">
        <v>332</v>
      </c>
      <c r="F3244" t="s">
        <v>24</v>
      </c>
      <c r="G3244">
        <v>7759.32</v>
      </c>
      <c r="H3244" s="1">
        <v>43338</v>
      </c>
      <c r="I3244" t="str">
        <f t="shared" si="150"/>
        <v>26</v>
      </c>
      <c r="J3244" t="str">
        <f t="shared" si="151"/>
        <v>August</v>
      </c>
      <c r="K3244" t="str">
        <f t="shared" si="152"/>
        <v>2018</v>
      </c>
      <c r="L3244" s="15">
        <v>0.83333333333333337</v>
      </c>
      <c r="M3244">
        <f>HOUR(K3244:K15286)</f>
        <v>0</v>
      </c>
      <c r="N3244">
        <f>MINUTE(K3244:K15286)</f>
        <v>0</v>
      </c>
      <c r="O3244">
        <f>SECOND(K3244:K15286)</f>
        <v>0</v>
      </c>
      <c r="P3244">
        <v>48</v>
      </c>
      <c r="Q3244">
        <f>G3244-P3244</f>
        <v>7711.32</v>
      </c>
      <c r="R3244" t="s">
        <v>1833</v>
      </c>
      <c r="S3244" t="s">
        <v>18</v>
      </c>
      <c r="T3244" t="s">
        <v>19</v>
      </c>
    </row>
    <row r="3245" spans="1:20" x14ac:dyDescent="0.35">
      <c r="A3245" t="s">
        <v>29</v>
      </c>
      <c r="B3245" t="s">
        <v>220</v>
      </c>
      <c r="C3245" t="s">
        <v>13</v>
      </c>
      <c r="D3245" t="s">
        <v>31</v>
      </c>
      <c r="E3245" t="s">
        <v>221</v>
      </c>
      <c r="F3245" t="s">
        <v>24</v>
      </c>
      <c r="G3245">
        <v>2201.61</v>
      </c>
      <c r="H3245" s="1">
        <v>43338</v>
      </c>
      <c r="I3245" t="str">
        <f t="shared" si="150"/>
        <v>26</v>
      </c>
      <c r="J3245" t="str">
        <f t="shared" si="151"/>
        <v>August</v>
      </c>
      <c r="K3245" t="str">
        <f t="shared" si="152"/>
        <v>2018</v>
      </c>
      <c r="L3245" s="15">
        <v>0.83333333333333337</v>
      </c>
      <c r="M3245">
        <f>HOUR(K3245:K15287)</f>
        <v>0</v>
      </c>
      <c r="N3245">
        <f>MINUTE(K3245:K15287)</f>
        <v>0</v>
      </c>
      <c r="O3245">
        <f>SECOND(K3245:K15287)</f>
        <v>0</v>
      </c>
      <c r="P3245">
        <v>42</v>
      </c>
      <c r="Q3245">
        <f>G3245-P3245</f>
        <v>2159.61</v>
      </c>
      <c r="R3245" t="s">
        <v>1833</v>
      </c>
      <c r="S3245" t="s">
        <v>18</v>
      </c>
      <c r="T3245" t="s">
        <v>19</v>
      </c>
    </row>
    <row r="3246" spans="1:20" x14ac:dyDescent="0.35">
      <c r="A3246" t="s">
        <v>11</v>
      </c>
      <c r="B3246" t="s">
        <v>12</v>
      </c>
      <c r="C3246" t="s">
        <v>13</v>
      </c>
      <c r="D3246" t="s">
        <v>14</v>
      </c>
      <c r="E3246" t="s">
        <v>15</v>
      </c>
      <c r="F3246" t="s">
        <v>16</v>
      </c>
      <c r="G3246">
        <v>1460.62</v>
      </c>
      <c r="H3246" s="1">
        <v>43338</v>
      </c>
      <c r="I3246" t="str">
        <f t="shared" si="150"/>
        <v>26</v>
      </c>
      <c r="J3246" t="str">
        <f t="shared" si="151"/>
        <v>August</v>
      </c>
      <c r="K3246" t="str">
        <f t="shared" si="152"/>
        <v>2018</v>
      </c>
      <c r="L3246" s="15">
        <v>0.83885416666666668</v>
      </c>
      <c r="M3246">
        <f>HOUR(K3246:K15288)</f>
        <v>0</v>
      </c>
      <c r="N3246">
        <f>MINUTE(K3246:K15288)</f>
        <v>0</v>
      </c>
      <c r="O3246">
        <f>SECOND(K3246:K15288)</f>
        <v>0</v>
      </c>
      <c r="P3246">
        <v>7.45</v>
      </c>
      <c r="Q3246">
        <f>G3246-P3246</f>
        <v>1453.1699999999998</v>
      </c>
      <c r="R3246" t="s">
        <v>453</v>
      </c>
      <c r="S3246" t="s">
        <v>18</v>
      </c>
      <c r="T3246" t="s">
        <v>19</v>
      </c>
    </row>
    <row r="3247" spans="1:20" x14ac:dyDescent="0.35">
      <c r="A3247" t="s">
        <v>11</v>
      </c>
      <c r="B3247" t="s">
        <v>170</v>
      </c>
      <c r="C3247" t="s">
        <v>13</v>
      </c>
      <c r="D3247" t="s">
        <v>20</v>
      </c>
      <c r="E3247" t="s">
        <v>171</v>
      </c>
      <c r="F3247" t="s">
        <v>24</v>
      </c>
      <c r="G3247">
        <v>5982.3</v>
      </c>
      <c r="H3247" s="1">
        <v>43338</v>
      </c>
      <c r="I3247" t="str">
        <f t="shared" si="150"/>
        <v>26</v>
      </c>
      <c r="J3247" t="str">
        <f t="shared" si="151"/>
        <v>August</v>
      </c>
      <c r="K3247" t="str">
        <f t="shared" si="152"/>
        <v>2018</v>
      </c>
      <c r="L3247" s="15">
        <v>0.84721064814814817</v>
      </c>
      <c r="M3247">
        <f>HOUR(K3247:K15289)</f>
        <v>0</v>
      </c>
      <c r="N3247">
        <f>MINUTE(K3247:K15289)</f>
        <v>0</v>
      </c>
      <c r="O3247">
        <f>SECOND(K3247:K15289)</f>
        <v>0</v>
      </c>
      <c r="P3247">
        <v>15.46</v>
      </c>
      <c r="Q3247">
        <f>G3247-P3247</f>
        <v>5966.84</v>
      </c>
      <c r="R3247" t="s">
        <v>1139</v>
      </c>
      <c r="S3247" t="s">
        <v>18</v>
      </c>
      <c r="T3247" t="s">
        <v>19</v>
      </c>
    </row>
    <row r="3248" spans="1:20" x14ac:dyDescent="0.35">
      <c r="A3248" t="s">
        <v>11</v>
      </c>
      <c r="B3248" t="s">
        <v>12</v>
      </c>
      <c r="C3248" t="s">
        <v>13</v>
      </c>
      <c r="D3248" t="s">
        <v>14</v>
      </c>
      <c r="E3248" t="s">
        <v>15</v>
      </c>
      <c r="F3248" t="s">
        <v>16</v>
      </c>
      <c r="G3248">
        <v>1448.16</v>
      </c>
      <c r="H3248" s="1">
        <v>43338</v>
      </c>
      <c r="I3248" t="str">
        <f t="shared" si="150"/>
        <v>26</v>
      </c>
      <c r="J3248" t="str">
        <f t="shared" si="151"/>
        <v>August</v>
      </c>
      <c r="K3248" t="str">
        <f t="shared" si="152"/>
        <v>2018</v>
      </c>
      <c r="L3248" s="15">
        <v>0.8555787037037037</v>
      </c>
      <c r="M3248">
        <f>HOUR(K3248:K15290)</f>
        <v>0</v>
      </c>
      <c r="N3248">
        <f>MINUTE(K3248:K15290)</f>
        <v>0</v>
      </c>
      <c r="O3248">
        <f>SECOND(K3248:K15290)</f>
        <v>0</v>
      </c>
      <c r="P3248">
        <v>12.46</v>
      </c>
      <c r="Q3248">
        <f>G3248-P3248</f>
        <v>1435.7</v>
      </c>
      <c r="R3248" t="s">
        <v>64</v>
      </c>
      <c r="S3248" t="s">
        <v>18</v>
      </c>
      <c r="T3248" t="s">
        <v>19</v>
      </c>
    </row>
    <row r="3249" spans="1:20" x14ac:dyDescent="0.35">
      <c r="A3249" t="s">
        <v>11</v>
      </c>
      <c r="B3249" t="s">
        <v>89</v>
      </c>
      <c r="C3249" t="s">
        <v>13</v>
      </c>
      <c r="D3249" t="s">
        <v>14</v>
      </c>
      <c r="E3249" t="s">
        <v>90</v>
      </c>
      <c r="F3249" t="s">
        <v>24</v>
      </c>
      <c r="G3249">
        <v>461.4</v>
      </c>
      <c r="H3249" s="1">
        <v>43338</v>
      </c>
      <c r="I3249" t="str">
        <f t="shared" si="150"/>
        <v>26</v>
      </c>
      <c r="J3249" t="str">
        <f t="shared" si="151"/>
        <v>August</v>
      </c>
      <c r="K3249" t="str">
        <f t="shared" si="152"/>
        <v>2018</v>
      </c>
      <c r="L3249" s="15">
        <v>0.86394675925925923</v>
      </c>
      <c r="M3249">
        <f>HOUR(K3249:K15291)</f>
        <v>0</v>
      </c>
      <c r="N3249">
        <f>MINUTE(K3249:K15291)</f>
        <v>0</v>
      </c>
      <c r="O3249">
        <f>SECOND(K3249:K15291)</f>
        <v>0</v>
      </c>
      <c r="P3249">
        <v>5.8</v>
      </c>
      <c r="Q3249">
        <f>G3249-P3249</f>
        <v>455.59999999999997</v>
      </c>
      <c r="R3249" t="s">
        <v>1140</v>
      </c>
      <c r="S3249" t="s">
        <v>18</v>
      </c>
      <c r="T3249" t="s">
        <v>19</v>
      </c>
    </row>
    <row r="3250" spans="1:20" x14ac:dyDescent="0.35">
      <c r="A3250" t="s">
        <v>11</v>
      </c>
      <c r="B3250" t="s">
        <v>12</v>
      </c>
      <c r="C3250" t="s">
        <v>13</v>
      </c>
      <c r="D3250" t="s">
        <v>14</v>
      </c>
      <c r="E3250" t="s">
        <v>15</v>
      </c>
      <c r="F3250" t="s">
        <v>16</v>
      </c>
      <c r="G3250">
        <v>1443.1</v>
      </c>
      <c r="H3250" s="1">
        <v>43338</v>
      </c>
      <c r="I3250" t="str">
        <f t="shared" si="150"/>
        <v>26</v>
      </c>
      <c r="J3250" t="str">
        <f t="shared" si="151"/>
        <v>August</v>
      </c>
      <c r="K3250" t="str">
        <f t="shared" si="152"/>
        <v>2018</v>
      </c>
      <c r="L3250" s="15">
        <v>0.87231481481481488</v>
      </c>
      <c r="M3250">
        <f>HOUR(K3250:K15292)</f>
        <v>0</v>
      </c>
      <c r="N3250">
        <f>MINUTE(K3250:K15292)</f>
        <v>0</v>
      </c>
      <c r="O3250">
        <f>SECOND(K3250:K15292)</f>
        <v>0</v>
      </c>
      <c r="P3250">
        <v>5.0599999999999996</v>
      </c>
      <c r="Q3250">
        <f>G3250-P3250</f>
        <v>1438.04</v>
      </c>
      <c r="R3250" t="s">
        <v>673</v>
      </c>
      <c r="S3250" t="s">
        <v>18</v>
      </c>
      <c r="T3250" t="s">
        <v>19</v>
      </c>
    </row>
    <row r="3251" spans="1:20" x14ac:dyDescent="0.35">
      <c r="A3251" t="s">
        <v>29</v>
      </c>
      <c r="B3251" t="s">
        <v>97</v>
      </c>
      <c r="C3251" t="s">
        <v>13</v>
      </c>
      <c r="D3251" t="s">
        <v>31</v>
      </c>
      <c r="E3251" t="s">
        <v>98</v>
      </c>
      <c r="F3251" t="s">
        <v>16</v>
      </c>
      <c r="G3251">
        <v>2120.4699999999998</v>
      </c>
      <c r="H3251" s="1">
        <v>43338</v>
      </c>
      <c r="I3251" t="str">
        <f t="shared" si="150"/>
        <v>26</v>
      </c>
      <c r="J3251" t="str">
        <f t="shared" si="151"/>
        <v>August</v>
      </c>
      <c r="K3251" t="str">
        <f t="shared" si="152"/>
        <v>2018</v>
      </c>
      <c r="L3251" s="15">
        <v>0.875</v>
      </c>
      <c r="M3251">
        <f>HOUR(K3251:K15293)</f>
        <v>0</v>
      </c>
      <c r="N3251">
        <f>MINUTE(K3251:K15293)</f>
        <v>0</v>
      </c>
      <c r="O3251">
        <f>SECOND(K3251:K15293)</f>
        <v>0</v>
      </c>
      <c r="P3251">
        <v>50</v>
      </c>
      <c r="Q3251">
        <f>G3251-P3251</f>
        <v>2070.4699999999998</v>
      </c>
      <c r="R3251" t="s">
        <v>1833</v>
      </c>
      <c r="S3251" t="s">
        <v>18</v>
      </c>
      <c r="T3251" t="s">
        <v>19</v>
      </c>
    </row>
    <row r="3252" spans="1:20" x14ac:dyDescent="0.35">
      <c r="A3252" t="s">
        <v>29</v>
      </c>
      <c r="B3252" t="s">
        <v>192</v>
      </c>
      <c r="C3252" t="s">
        <v>13</v>
      </c>
      <c r="D3252" t="s">
        <v>41</v>
      </c>
      <c r="E3252" t="s">
        <v>193</v>
      </c>
      <c r="F3252" t="s">
        <v>16</v>
      </c>
      <c r="G3252">
        <v>3750.81</v>
      </c>
      <c r="H3252" s="1">
        <v>43338</v>
      </c>
      <c r="I3252" t="str">
        <f t="shared" si="150"/>
        <v>26</v>
      </c>
      <c r="J3252" t="str">
        <f t="shared" si="151"/>
        <v>August</v>
      </c>
      <c r="K3252" t="str">
        <f t="shared" si="152"/>
        <v>2018</v>
      </c>
      <c r="L3252" s="15">
        <v>0.875</v>
      </c>
      <c r="M3252">
        <f>HOUR(K3252:K15294)</f>
        <v>0</v>
      </c>
      <c r="N3252">
        <f>MINUTE(K3252:K15294)</f>
        <v>0</v>
      </c>
      <c r="O3252">
        <f>SECOND(K3252:K15294)</f>
        <v>0</v>
      </c>
      <c r="P3252">
        <v>185</v>
      </c>
      <c r="Q3252">
        <f>G3252-P3252</f>
        <v>3565.81</v>
      </c>
      <c r="R3252" t="s">
        <v>1833</v>
      </c>
      <c r="S3252" t="s">
        <v>18</v>
      </c>
      <c r="T3252" t="s">
        <v>19</v>
      </c>
    </row>
    <row r="3253" spans="1:20" x14ac:dyDescent="0.35">
      <c r="A3253" t="s">
        <v>29</v>
      </c>
      <c r="B3253" t="s">
        <v>233</v>
      </c>
      <c r="C3253" t="s">
        <v>13</v>
      </c>
      <c r="D3253" t="s">
        <v>31</v>
      </c>
      <c r="E3253" t="s">
        <v>234</v>
      </c>
      <c r="F3253" t="s">
        <v>16</v>
      </c>
      <c r="G3253">
        <v>3638.09</v>
      </c>
      <c r="H3253" s="1">
        <v>43338</v>
      </c>
      <c r="I3253" t="str">
        <f t="shared" si="150"/>
        <v>26</v>
      </c>
      <c r="J3253" t="str">
        <f t="shared" si="151"/>
        <v>August</v>
      </c>
      <c r="K3253" t="str">
        <f t="shared" si="152"/>
        <v>2018</v>
      </c>
      <c r="L3253" s="15">
        <v>0.875</v>
      </c>
      <c r="M3253">
        <f>HOUR(K3253:K15295)</f>
        <v>0</v>
      </c>
      <c r="N3253">
        <f>MINUTE(K3253:K15295)</f>
        <v>0</v>
      </c>
      <c r="O3253">
        <f>SECOND(K3253:K15295)</f>
        <v>0</v>
      </c>
      <c r="P3253">
        <v>131</v>
      </c>
      <c r="Q3253">
        <f>G3253-P3253</f>
        <v>3507.09</v>
      </c>
      <c r="R3253" t="s">
        <v>1833</v>
      </c>
      <c r="S3253" t="s">
        <v>18</v>
      </c>
      <c r="T3253" t="s">
        <v>19</v>
      </c>
    </row>
    <row r="3254" spans="1:20" x14ac:dyDescent="0.35">
      <c r="A3254" t="s">
        <v>11</v>
      </c>
      <c r="B3254" t="s">
        <v>92</v>
      </c>
      <c r="C3254" t="s">
        <v>13</v>
      </c>
      <c r="D3254" t="s">
        <v>14</v>
      </c>
      <c r="E3254" t="s">
        <v>93</v>
      </c>
      <c r="F3254" t="s">
        <v>16</v>
      </c>
      <c r="G3254">
        <v>2413.67</v>
      </c>
      <c r="H3254" s="1">
        <v>43338</v>
      </c>
      <c r="I3254" t="str">
        <f t="shared" si="150"/>
        <v>26</v>
      </c>
      <c r="J3254" t="str">
        <f t="shared" si="151"/>
        <v>August</v>
      </c>
      <c r="K3254" t="str">
        <f t="shared" si="152"/>
        <v>2018</v>
      </c>
      <c r="L3254" s="15">
        <v>0.87810185185185186</v>
      </c>
      <c r="M3254">
        <f>HOUR(K3254:K15296)</f>
        <v>0</v>
      </c>
      <c r="N3254">
        <f>MINUTE(K3254:K15296)</f>
        <v>0</v>
      </c>
      <c r="O3254">
        <f>SECOND(K3254:K15296)</f>
        <v>0</v>
      </c>
      <c r="P3254">
        <v>38.5</v>
      </c>
      <c r="Q3254">
        <f>G3254-P3254</f>
        <v>2375.17</v>
      </c>
      <c r="R3254" t="s">
        <v>105</v>
      </c>
      <c r="S3254" t="s">
        <v>18</v>
      </c>
      <c r="T3254" t="s">
        <v>19</v>
      </c>
    </row>
    <row r="3255" spans="1:20" x14ac:dyDescent="0.35">
      <c r="A3255" t="s">
        <v>11</v>
      </c>
      <c r="B3255" t="s">
        <v>65</v>
      </c>
      <c r="C3255" t="s">
        <v>13</v>
      </c>
      <c r="D3255" t="s">
        <v>14</v>
      </c>
      <c r="E3255" t="s">
        <v>66</v>
      </c>
      <c r="F3255" t="s">
        <v>16</v>
      </c>
      <c r="G3255">
        <v>3227.01</v>
      </c>
      <c r="H3255" s="1">
        <v>43338</v>
      </c>
      <c r="I3255" t="str">
        <f t="shared" si="150"/>
        <v>26</v>
      </c>
      <c r="J3255" t="str">
        <f t="shared" si="151"/>
        <v>August</v>
      </c>
      <c r="K3255" t="str">
        <f t="shared" si="152"/>
        <v>2018</v>
      </c>
      <c r="L3255" s="15">
        <v>0.88267361111111109</v>
      </c>
      <c r="M3255">
        <f>HOUR(K3255:K15297)</f>
        <v>0</v>
      </c>
      <c r="N3255">
        <f>MINUTE(K3255:K15297)</f>
        <v>0</v>
      </c>
      <c r="O3255">
        <f>SECOND(K3255:K15297)</f>
        <v>0</v>
      </c>
      <c r="P3255">
        <v>5.95</v>
      </c>
      <c r="Q3255">
        <f>G3255-P3255</f>
        <v>3221.0600000000004</v>
      </c>
      <c r="R3255" t="s">
        <v>1141</v>
      </c>
      <c r="S3255" t="s">
        <v>18</v>
      </c>
      <c r="T3255" t="s">
        <v>19</v>
      </c>
    </row>
    <row r="3256" spans="1:20" x14ac:dyDescent="0.35">
      <c r="A3256" t="s">
        <v>11</v>
      </c>
      <c r="B3256" t="s">
        <v>296</v>
      </c>
      <c r="C3256" t="s">
        <v>13</v>
      </c>
      <c r="D3256" t="s">
        <v>20</v>
      </c>
      <c r="E3256" t="s">
        <v>32</v>
      </c>
      <c r="F3256" t="s">
        <v>24</v>
      </c>
      <c r="G3256">
        <v>6712.31</v>
      </c>
      <c r="H3256" s="1">
        <v>43338</v>
      </c>
      <c r="I3256" t="str">
        <f t="shared" si="150"/>
        <v>26</v>
      </c>
      <c r="J3256" t="str">
        <f t="shared" si="151"/>
        <v>August</v>
      </c>
      <c r="K3256" t="str">
        <f t="shared" si="152"/>
        <v>2018</v>
      </c>
      <c r="L3256" s="15">
        <v>0.88723379629629628</v>
      </c>
      <c r="M3256">
        <f>HOUR(K3256:K15298)</f>
        <v>0</v>
      </c>
      <c r="N3256">
        <f>MINUTE(K3256:K15298)</f>
        <v>0</v>
      </c>
      <c r="O3256">
        <f>SECOND(K3256:K15298)</f>
        <v>0</v>
      </c>
      <c r="P3256">
        <v>6.04</v>
      </c>
      <c r="Q3256">
        <f>G3256-P3256</f>
        <v>6706.27</v>
      </c>
      <c r="R3256" t="s">
        <v>360</v>
      </c>
      <c r="S3256" t="s">
        <v>18</v>
      </c>
      <c r="T3256" t="s">
        <v>19</v>
      </c>
    </row>
    <row r="3257" spans="1:20" x14ac:dyDescent="0.35">
      <c r="A3257" t="s">
        <v>11</v>
      </c>
      <c r="B3257" t="s">
        <v>154</v>
      </c>
      <c r="C3257" t="s">
        <v>13</v>
      </c>
      <c r="D3257" t="s">
        <v>14</v>
      </c>
      <c r="E3257" t="s">
        <v>155</v>
      </c>
      <c r="F3257" t="s">
        <v>16</v>
      </c>
      <c r="G3257">
        <v>1884.75</v>
      </c>
      <c r="H3257" s="1">
        <v>43338</v>
      </c>
      <c r="I3257" t="str">
        <f t="shared" si="150"/>
        <v>26</v>
      </c>
      <c r="J3257" t="str">
        <f t="shared" si="151"/>
        <v>August</v>
      </c>
      <c r="K3257" t="str">
        <f t="shared" si="152"/>
        <v>2018</v>
      </c>
      <c r="L3257" s="15">
        <v>0.89180555555555552</v>
      </c>
      <c r="M3257">
        <f>HOUR(K3257:K15299)</f>
        <v>0</v>
      </c>
      <c r="N3257">
        <f>MINUTE(K3257:K15299)</f>
        <v>0</v>
      </c>
      <c r="O3257">
        <f>SECOND(K3257:K15299)</f>
        <v>0</v>
      </c>
      <c r="P3257">
        <v>16.37</v>
      </c>
      <c r="Q3257">
        <f>G3257-P3257</f>
        <v>1868.38</v>
      </c>
      <c r="R3257" t="s">
        <v>1142</v>
      </c>
      <c r="S3257" t="s">
        <v>18</v>
      </c>
      <c r="T3257" t="s">
        <v>19</v>
      </c>
    </row>
    <row r="3258" spans="1:20" x14ac:dyDescent="0.35">
      <c r="A3258" t="s">
        <v>11</v>
      </c>
      <c r="B3258" t="s">
        <v>22</v>
      </c>
      <c r="C3258" t="s">
        <v>13</v>
      </c>
      <c r="D3258" t="s">
        <v>20</v>
      </c>
      <c r="E3258" t="s">
        <v>23</v>
      </c>
      <c r="F3258" t="s">
        <v>24</v>
      </c>
      <c r="G3258">
        <v>1478.77</v>
      </c>
      <c r="H3258" s="1">
        <v>43338</v>
      </c>
      <c r="I3258" t="str">
        <f t="shared" si="150"/>
        <v>26</v>
      </c>
      <c r="J3258" t="str">
        <f t="shared" si="151"/>
        <v>August</v>
      </c>
      <c r="K3258" t="str">
        <f t="shared" si="152"/>
        <v>2018</v>
      </c>
      <c r="L3258" s="15">
        <v>0.89637731481481486</v>
      </c>
      <c r="M3258">
        <f>HOUR(K3258:K15300)</f>
        <v>0</v>
      </c>
      <c r="N3258">
        <f>MINUTE(K3258:K15300)</f>
        <v>0</v>
      </c>
      <c r="O3258">
        <f>SECOND(K3258:K15300)</f>
        <v>0</v>
      </c>
      <c r="P3258">
        <v>7.57</v>
      </c>
      <c r="Q3258">
        <f>G3258-P3258</f>
        <v>1471.2</v>
      </c>
      <c r="R3258" t="s">
        <v>1024</v>
      </c>
      <c r="S3258" t="s">
        <v>18</v>
      </c>
      <c r="T3258" t="s">
        <v>19</v>
      </c>
    </row>
    <row r="3259" spans="1:20" x14ac:dyDescent="0.35">
      <c r="A3259" t="s">
        <v>11</v>
      </c>
      <c r="B3259" t="s">
        <v>324</v>
      </c>
      <c r="C3259" t="s">
        <v>13</v>
      </c>
      <c r="D3259" t="s">
        <v>20</v>
      </c>
      <c r="E3259" t="s">
        <v>325</v>
      </c>
      <c r="F3259" t="s">
        <v>24</v>
      </c>
      <c r="G3259">
        <v>11635.03</v>
      </c>
      <c r="H3259" s="1">
        <v>43338</v>
      </c>
      <c r="I3259" t="str">
        <f t="shared" si="150"/>
        <v>26</v>
      </c>
      <c r="J3259" t="str">
        <f t="shared" si="151"/>
        <v>August</v>
      </c>
      <c r="K3259" t="str">
        <f t="shared" si="152"/>
        <v>2018</v>
      </c>
      <c r="L3259" s="15">
        <v>0.9009490740740741</v>
      </c>
      <c r="M3259">
        <f>HOUR(K3259:K15301)</f>
        <v>0</v>
      </c>
      <c r="N3259">
        <f>MINUTE(K3259:K15301)</f>
        <v>0</v>
      </c>
      <c r="O3259">
        <f>SECOND(K3259:K15301)</f>
        <v>0</v>
      </c>
      <c r="P3259">
        <v>40.369999999999997</v>
      </c>
      <c r="Q3259">
        <f>G3259-P3259</f>
        <v>11594.66</v>
      </c>
      <c r="R3259" t="s">
        <v>451</v>
      </c>
      <c r="S3259" t="s">
        <v>18</v>
      </c>
      <c r="T3259" t="s">
        <v>19</v>
      </c>
    </row>
    <row r="3260" spans="1:20" x14ac:dyDescent="0.35">
      <c r="A3260" t="s">
        <v>11</v>
      </c>
      <c r="B3260" t="s">
        <v>132</v>
      </c>
      <c r="C3260" t="s">
        <v>13</v>
      </c>
      <c r="D3260" t="s">
        <v>14</v>
      </c>
      <c r="E3260" t="s">
        <v>50</v>
      </c>
      <c r="F3260" t="s">
        <v>24</v>
      </c>
      <c r="G3260">
        <v>2339.61</v>
      </c>
      <c r="H3260" s="1">
        <v>43338</v>
      </c>
      <c r="I3260" t="str">
        <f t="shared" si="150"/>
        <v>26</v>
      </c>
      <c r="J3260" t="str">
        <f t="shared" si="151"/>
        <v>August</v>
      </c>
      <c r="K3260" t="str">
        <f t="shared" si="152"/>
        <v>2018</v>
      </c>
      <c r="L3260" s="15">
        <v>0.90550925925925929</v>
      </c>
      <c r="M3260">
        <f>HOUR(K3260:K15302)</f>
        <v>0</v>
      </c>
      <c r="N3260">
        <f>MINUTE(K3260:K15302)</f>
        <v>0</v>
      </c>
      <c r="O3260">
        <f>SECOND(K3260:K15302)</f>
        <v>0</v>
      </c>
      <c r="P3260">
        <v>22.43</v>
      </c>
      <c r="Q3260">
        <f>G3260-P3260</f>
        <v>2317.1800000000003</v>
      </c>
      <c r="R3260" t="s">
        <v>999</v>
      </c>
      <c r="S3260" t="s">
        <v>18</v>
      </c>
      <c r="T3260" t="s">
        <v>19</v>
      </c>
    </row>
    <row r="3261" spans="1:20" x14ac:dyDescent="0.35">
      <c r="A3261" t="s">
        <v>11</v>
      </c>
      <c r="B3261" t="s">
        <v>85</v>
      </c>
      <c r="C3261" t="s">
        <v>13</v>
      </c>
      <c r="D3261" t="s">
        <v>14</v>
      </c>
      <c r="E3261" t="s">
        <v>86</v>
      </c>
      <c r="F3261" t="s">
        <v>16</v>
      </c>
      <c r="G3261">
        <v>18149.68</v>
      </c>
      <c r="H3261" s="1">
        <v>43338</v>
      </c>
      <c r="I3261" t="str">
        <f t="shared" si="150"/>
        <v>26</v>
      </c>
      <c r="J3261" t="str">
        <f t="shared" si="151"/>
        <v>August</v>
      </c>
      <c r="K3261" t="str">
        <f t="shared" si="152"/>
        <v>2018</v>
      </c>
      <c r="L3261" s="15">
        <v>0.91008101851851853</v>
      </c>
      <c r="M3261">
        <f>HOUR(K3261:K15303)</f>
        <v>0</v>
      </c>
      <c r="N3261">
        <f>MINUTE(K3261:K15303)</f>
        <v>0</v>
      </c>
      <c r="O3261">
        <f>SECOND(K3261:K15303)</f>
        <v>0</v>
      </c>
      <c r="P3261">
        <v>20.93</v>
      </c>
      <c r="Q3261">
        <f>G3261-P3261</f>
        <v>18128.75</v>
      </c>
      <c r="R3261" t="s">
        <v>467</v>
      </c>
      <c r="S3261" t="s">
        <v>18</v>
      </c>
      <c r="T3261" t="s">
        <v>19</v>
      </c>
    </row>
    <row r="3262" spans="1:20" x14ac:dyDescent="0.35">
      <c r="A3262" t="s">
        <v>11</v>
      </c>
      <c r="B3262" t="s">
        <v>77</v>
      </c>
      <c r="C3262" t="s">
        <v>13</v>
      </c>
      <c r="D3262" t="s">
        <v>14</v>
      </c>
      <c r="E3262" t="s">
        <v>78</v>
      </c>
      <c r="F3262" t="s">
        <v>16</v>
      </c>
      <c r="G3262">
        <v>7183.86</v>
      </c>
      <c r="H3262" s="1">
        <v>43338</v>
      </c>
      <c r="I3262" t="str">
        <f t="shared" si="150"/>
        <v>26</v>
      </c>
      <c r="J3262" t="str">
        <f t="shared" si="151"/>
        <v>August</v>
      </c>
      <c r="K3262" t="str">
        <f t="shared" si="152"/>
        <v>2018</v>
      </c>
      <c r="L3262" s="15">
        <v>0.91465277777777787</v>
      </c>
      <c r="M3262">
        <f>HOUR(K3262:K15304)</f>
        <v>0</v>
      </c>
      <c r="N3262">
        <f>MINUTE(K3262:K15304)</f>
        <v>0</v>
      </c>
      <c r="O3262">
        <f>SECOND(K3262:K15304)</f>
        <v>0</v>
      </c>
      <c r="P3262">
        <v>75.52</v>
      </c>
      <c r="Q3262">
        <f>G3262-P3262</f>
        <v>7108.3399999999992</v>
      </c>
      <c r="R3262" t="s">
        <v>1143</v>
      </c>
      <c r="S3262" t="s">
        <v>18</v>
      </c>
      <c r="T3262" t="s">
        <v>19</v>
      </c>
    </row>
    <row r="3263" spans="1:20" x14ac:dyDescent="0.35">
      <c r="A3263" t="s">
        <v>29</v>
      </c>
      <c r="B3263" t="s">
        <v>40</v>
      </c>
      <c r="C3263" t="s">
        <v>13</v>
      </c>
      <c r="D3263" t="s">
        <v>31</v>
      </c>
      <c r="E3263" t="s">
        <v>23</v>
      </c>
      <c r="F3263" t="s">
        <v>24</v>
      </c>
      <c r="G3263">
        <v>4844.8</v>
      </c>
      <c r="H3263" s="1">
        <v>43338</v>
      </c>
      <c r="I3263" t="str">
        <f t="shared" si="150"/>
        <v>26</v>
      </c>
      <c r="J3263" t="str">
        <f t="shared" si="151"/>
        <v>August</v>
      </c>
      <c r="K3263" t="str">
        <f t="shared" si="152"/>
        <v>2018</v>
      </c>
      <c r="L3263" s="15">
        <v>0.91666666666666663</v>
      </c>
      <c r="M3263">
        <f>HOUR(K3263:K15305)</f>
        <v>0</v>
      </c>
      <c r="N3263">
        <f>MINUTE(K3263:K15305)</f>
        <v>0</v>
      </c>
      <c r="O3263">
        <f>SECOND(K3263:K15305)</f>
        <v>0</v>
      </c>
      <c r="P3263">
        <v>25</v>
      </c>
      <c r="Q3263">
        <f>G3263-P3263</f>
        <v>4819.8</v>
      </c>
      <c r="R3263" t="s">
        <v>1833</v>
      </c>
      <c r="S3263" t="s">
        <v>18</v>
      </c>
      <c r="T3263" t="s">
        <v>19</v>
      </c>
    </row>
    <row r="3264" spans="1:20" x14ac:dyDescent="0.35">
      <c r="A3264" t="s">
        <v>11</v>
      </c>
      <c r="B3264" t="s">
        <v>132</v>
      </c>
      <c r="C3264" t="s">
        <v>13</v>
      </c>
      <c r="D3264" t="s">
        <v>20</v>
      </c>
      <c r="E3264" t="s">
        <v>50</v>
      </c>
      <c r="F3264" t="s">
        <v>24</v>
      </c>
      <c r="G3264">
        <v>2331.63</v>
      </c>
      <c r="H3264" s="1">
        <v>43338</v>
      </c>
      <c r="I3264" t="str">
        <f t="shared" si="150"/>
        <v>26</v>
      </c>
      <c r="J3264" t="str">
        <f t="shared" si="151"/>
        <v>August</v>
      </c>
      <c r="K3264" t="str">
        <f t="shared" si="152"/>
        <v>2018</v>
      </c>
      <c r="L3264" s="15">
        <v>0.92134259259259255</v>
      </c>
      <c r="M3264">
        <f>HOUR(K3264:K15306)</f>
        <v>0</v>
      </c>
      <c r="N3264">
        <f>MINUTE(K3264:K15306)</f>
        <v>0</v>
      </c>
      <c r="O3264">
        <f>SECOND(K3264:K15306)</f>
        <v>0</v>
      </c>
      <c r="P3264">
        <v>7.98</v>
      </c>
      <c r="Q3264">
        <f>G3264-P3264</f>
        <v>2323.65</v>
      </c>
      <c r="R3264" t="s">
        <v>678</v>
      </c>
      <c r="S3264" t="s">
        <v>18</v>
      </c>
      <c r="T3264" t="s">
        <v>19</v>
      </c>
    </row>
    <row r="3265" spans="1:20" x14ac:dyDescent="0.35">
      <c r="A3265" t="s">
        <v>11</v>
      </c>
      <c r="B3265" t="s">
        <v>22</v>
      </c>
      <c r="C3265" t="s">
        <v>13</v>
      </c>
      <c r="D3265" t="s">
        <v>20</v>
      </c>
      <c r="E3265" t="s">
        <v>23</v>
      </c>
      <c r="F3265" t="s">
        <v>24</v>
      </c>
      <c r="G3265">
        <v>1396.82</v>
      </c>
      <c r="H3265" s="1">
        <v>43338</v>
      </c>
      <c r="I3265" t="str">
        <f t="shared" si="150"/>
        <v>26</v>
      </c>
      <c r="J3265" t="str">
        <f t="shared" si="151"/>
        <v>August</v>
      </c>
      <c r="K3265" t="str">
        <f t="shared" si="152"/>
        <v>2018</v>
      </c>
      <c r="L3265" s="15">
        <v>0.92971064814814808</v>
      </c>
      <c r="M3265">
        <f>HOUR(K3265:K15307)</f>
        <v>0</v>
      </c>
      <c r="N3265">
        <f>MINUTE(K3265:K15307)</f>
        <v>0</v>
      </c>
      <c r="O3265">
        <f>SECOND(K3265:K15307)</f>
        <v>0</v>
      </c>
      <c r="P3265">
        <v>81.95</v>
      </c>
      <c r="Q3265">
        <f>G3265-P3265</f>
        <v>1314.87</v>
      </c>
      <c r="R3265" t="s">
        <v>21</v>
      </c>
      <c r="S3265" t="s">
        <v>18</v>
      </c>
      <c r="T3265" t="s">
        <v>19</v>
      </c>
    </row>
    <row r="3266" spans="1:20" x14ac:dyDescent="0.35">
      <c r="A3266" t="s">
        <v>11</v>
      </c>
      <c r="B3266" t="s">
        <v>173</v>
      </c>
      <c r="C3266" t="s">
        <v>13</v>
      </c>
      <c r="D3266" t="s">
        <v>20</v>
      </c>
      <c r="E3266" t="s">
        <v>174</v>
      </c>
      <c r="F3266" t="s">
        <v>24</v>
      </c>
      <c r="G3266">
        <v>8264.32</v>
      </c>
      <c r="H3266" s="1">
        <v>43338</v>
      </c>
      <c r="I3266" t="str">
        <f t="shared" si="150"/>
        <v>26</v>
      </c>
      <c r="J3266" t="str">
        <f t="shared" si="151"/>
        <v>August</v>
      </c>
      <c r="K3266" t="str">
        <f t="shared" si="152"/>
        <v>2018</v>
      </c>
      <c r="L3266" s="15">
        <v>0.93807870370370372</v>
      </c>
      <c r="M3266">
        <f>HOUR(K3266:K15308)</f>
        <v>0</v>
      </c>
      <c r="N3266">
        <f>MINUTE(K3266:K15308)</f>
        <v>0</v>
      </c>
      <c r="O3266">
        <f>SECOND(K3266:K15308)</f>
        <v>0</v>
      </c>
      <c r="P3266">
        <v>5.64</v>
      </c>
      <c r="Q3266">
        <f>G3266-P3266</f>
        <v>8258.68</v>
      </c>
      <c r="R3266" t="s">
        <v>261</v>
      </c>
      <c r="S3266" t="s">
        <v>18</v>
      </c>
      <c r="T3266" t="s">
        <v>19</v>
      </c>
    </row>
    <row r="3267" spans="1:20" x14ac:dyDescent="0.35">
      <c r="A3267" t="s">
        <v>11</v>
      </c>
      <c r="B3267" t="s">
        <v>148</v>
      </c>
      <c r="C3267" t="s">
        <v>13</v>
      </c>
      <c r="D3267" t="s">
        <v>14</v>
      </c>
      <c r="E3267" t="s">
        <v>149</v>
      </c>
      <c r="F3267" t="s">
        <v>16</v>
      </c>
      <c r="G3267">
        <v>5374.29</v>
      </c>
      <c r="H3267" s="1">
        <v>43338</v>
      </c>
      <c r="I3267" t="str">
        <f t="shared" ref="I3267:I3330" si="153">TEXT(H3267,"dd")</f>
        <v>26</v>
      </c>
      <c r="J3267" t="str">
        <f t="shared" ref="J3267:J3330" si="154">TEXT(H3267,"mmmm")</f>
        <v>August</v>
      </c>
      <c r="K3267" t="str">
        <f t="shared" ref="K3267:K3330" si="155">TEXT(H3267,"yyyy")</f>
        <v>2018</v>
      </c>
      <c r="L3267" s="15">
        <v>0.94644675925925925</v>
      </c>
      <c r="M3267">
        <f>HOUR(K3267:K15309)</f>
        <v>0</v>
      </c>
      <c r="N3267">
        <f>MINUTE(K3267:K15309)</f>
        <v>0</v>
      </c>
      <c r="O3267">
        <f>SECOND(K3267:K15309)</f>
        <v>0</v>
      </c>
      <c r="P3267">
        <v>25.1</v>
      </c>
      <c r="Q3267">
        <f>G3267-P3267</f>
        <v>5349.19</v>
      </c>
      <c r="R3267" t="s">
        <v>993</v>
      </c>
      <c r="S3267" t="s">
        <v>18</v>
      </c>
      <c r="T3267" t="s">
        <v>19</v>
      </c>
    </row>
    <row r="3268" spans="1:20" x14ac:dyDescent="0.35">
      <c r="A3268" t="s">
        <v>11</v>
      </c>
      <c r="B3268" t="s">
        <v>377</v>
      </c>
      <c r="C3268" t="s">
        <v>13</v>
      </c>
      <c r="D3268" t="s">
        <v>14</v>
      </c>
      <c r="E3268" t="s">
        <v>378</v>
      </c>
      <c r="F3268" t="s">
        <v>24</v>
      </c>
      <c r="G3268">
        <v>6748.24</v>
      </c>
      <c r="H3268" s="1">
        <v>43338</v>
      </c>
      <c r="I3268" t="str">
        <f t="shared" si="153"/>
        <v>26</v>
      </c>
      <c r="J3268" t="str">
        <f t="shared" si="154"/>
        <v>August</v>
      </c>
      <c r="K3268" t="str">
        <f t="shared" si="155"/>
        <v>2018</v>
      </c>
      <c r="L3268" s="15">
        <v>0.95481481481481489</v>
      </c>
      <c r="M3268">
        <f>HOUR(K3268:K15310)</f>
        <v>0</v>
      </c>
      <c r="N3268">
        <f>MINUTE(K3268:K15310)</f>
        <v>0</v>
      </c>
      <c r="O3268">
        <f>SECOND(K3268:K15310)</f>
        <v>0</v>
      </c>
      <c r="P3268">
        <v>19.3</v>
      </c>
      <c r="Q3268">
        <f>G3268-P3268</f>
        <v>6728.94</v>
      </c>
      <c r="R3268" t="s">
        <v>474</v>
      </c>
      <c r="S3268" t="s">
        <v>18</v>
      </c>
      <c r="T3268" t="s">
        <v>19</v>
      </c>
    </row>
    <row r="3269" spans="1:20" x14ac:dyDescent="0.35">
      <c r="A3269" t="s">
        <v>11</v>
      </c>
      <c r="B3269" t="s">
        <v>164</v>
      </c>
      <c r="C3269" t="s">
        <v>13</v>
      </c>
      <c r="D3269" t="s">
        <v>20</v>
      </c>
      <c r="E3269" t="s">
        <v>86</v>
      </c>
      <c r="F3269" t="s">
        <v>16</v>
      </c>
      <c r="G3269">
        <v>3758.11</v>
      </c>
      <c r="H3269" s="1">
        <v>43338</v>
      </c>
      <c r="I3269" t="str">
        <f t="shared" si="153"/>
        <v>26</v>
      </c>
      <c r="J3269" t="str">
        <f t="shared" si="154"/>
        <v>August</v>
      </c>
      <c r="K3269" t="str">
        <f t="shared" si="155"/>
        <v>2018</v>
      </c>
      <c r="L3269" s="15">
        <v>0.969212962962963</v>
      </c>
      <c r="M3269">
        <f>HOUR(K3269:K15311)</f>
        <v>0</v>
      </c>
      <c r="N3269">
        <f>MINUTE(K3269:K15311)</f>
        <v>0</v>
      </c>
      <c r="O3269">
        <f>SECOND(K3269:K15311)</f>
        <v>0</v>
      </c>
      <c r="P3269">
        <v>31.12</v>
      </c>
      <c r="Q3269">
        <f>G3269-P3269</f>
        <v>3726.9900000000002</v>
      </c>
      <c r="R3269" t="s">
        <v>1144</v>
      </c>
      <c r="S3269" t="s">
        <v>18</v>
      </c>
      <c r="T3269" t="s">
        <v>19</v>
      </c>
    </row>
    <row r="3270" spans="1:20" x14ac:dyDescent="0.35">
      <c r="A3270" t="s">
        <v>11</v>
      </c>
      <c r="B3270" t="s">
        <v>377</v>
      </c>
      <c r="C3270" t="s">
        <v>13</v>
      </c>
      <c r="D3270" t="s">
        <v>20</v>
      </c>
      <c r="E3270" t="s">
        <v>378</v>
      </c>
      <c r="F3270" t="s">
        <v>24</v>
      </c>
      <c r="G3270">
        <v>6719</v>
      </c>
      <c r="H3270" s="1">
        <v>43338</v>
      </c>
      <c r="I3270" t="str">
        <f t="shared" si="153"/>
        <v>26</v>
      </c>
      <c r="J3270" t="str">
        <f t="shared" si="154"/>
        <v>August</v>
      </c>
      <c r="K3270" t="str">
        <f t="shared" si="155"/>
        <v>2018</v>
      </c>
      <c r="L3270" s="15">
        <v>0.98798611111111112</v>
      </c>
      <c r="M3270">
        <f>HOUR(K3270:K15312)</f>
        <v>0</v>
      </c>
      <c r="N3270">
        <f>MINUTE(K3270:K15312)</f>
        <v>0</v>
      </c>
      <c r="O3270">
        <f>SECOND(K3270:K15312)</f>
        <v>0</v>
      </c>
      <c r="P3270">
        <v>29.24</v>
      </c>
      <c r="Q3270">
        <f>G3270-P3270</f>
        <v>6689.76</v>
      </c>
      <c r="R3270" t="s">
        <v>842</v>
      </c>
      <c r="S3270" t="s">
        <v>18</v>
      </c>
      <c r="T3270" t="s">
        <v>19</v>
      </c>
    </row>
    <row r="3271" spans="1:20" x14ac:dyDescent="0.35">
      <c r="A3271" t="s">
        <v>11</v>
      </c>
      <c r="B3271" t="s">
        <v>92</v>
      </c>
      <c r="C3271" t="s">
        <v>13</v>
      </c>
      <c r="D3271" t="s">
        <v>14</v>
      </c>
      <c r="E3271" t="s">
        <v>93</v>
      </c>
      <c r="F3271" t="s">
        <v>16</v>
      </c>
      <c r="G3271">
        <v>2356.02</v>
      </c>
      <c r="H3271" s="1">
        <v>43339</v>
      </c>
      <c r="I3271" t="str">
        <f t="shared" si="153"/>
        <v>27</v>
      </c>
      <c r="J3271" t="str">
        <f t="shared" si="154"/>
        <v>August</v>
      </c>
      <c r="K3271" t="str">
        <f t="shared" si="155"/>
        <v>2018</v>
      </c>
      <c r="L3271" s="15">
        <v>3.5706018518518519E-2</v>
      </c>
      <c r="M3271">
        <f>HOUR(K3271:K15313)</f>
        <v>0</v>
      </c>
      <c r="N3271">
        <f>MINUTE(K3271:K15313)</f>
        <v>0</v>
      </c>
      <c r="O3271">
        <f>SECOND(K3271:K15313)</f>
        <v>0</v>
      </c>
      <c r="P3271">
        <v>57.65</v>
      </c>
      <c r="Q3271">
        <f>G3271-P3271</f>
        <v>2298.37</v>
      </c>
      <c r="R3271" t="s">
        <v>499</v>
      </c>
      <c r="S3271" t="s">
        <v>18</v>
      </c>
      <c r="T3271" t="s">
        <v>19</v>
      </c>
    </row>
    <row r="3272" spans="1:20" x14ac:dyDescent="0.35">
      <c r="A3272" t="s">
        <v>11</v>
      </c>
      <c r="B3272" t="s">
        <v>58</v>
      </c>
      <c r="C3272" t="s">
        <v>13</v>
      </c>
      <c r="D3272" t="s">
        <v>20</v>
      </c>
      <c r="E3272" t="s">
        <v>59</v>
      </c>
      <c r="F3272" t="s">
        <v>16</v>
      </c>
      <c r="G3272">
        <v>1572.55</v>
      </c>
      <c r="H3272" s="1">
        <v>43339</v>
      </c>
      <c r="I3272" t="str">
        <f t="shared" si="153"/>
        <v>27</v>
      </c>
      <c r="J3272" t="str">
        <f t="shared" si="154"/>
        <v>August</v>
      </c>
      <c r="K3272" t="str">
        <f t="shared" si="155"/>
        <v>2018</v>
      </c>
      <c r="L3272" s="15">
        <v>7.2743055555555561E-2</v>
      </c>
      <c r="M3272">
        <f>HOUR(K3272:K15314)</f>
        <v>0</v>
      </c>
      <c r="N3272">
        <f>MINUTE(K3272:K15314)</f>
        <v>0</v>
      </c>
      <c r="O3272">
        <f>SECOND(K3272:K15314)</f>
        <v>0</v>
      </c>
      <c r="P3272">
        <v>7.94</v>
      </c>
      <c r="Q3272">
        <f>G3272-P3272</f>
        <v>1564.61</v>
      </c>
      <c r="R3272" t="s">
        <v>433</v>
      </c>
      <c r="S3272" t="s">
        <v>18</v>
      </c>
      <c r="T3272" t="s">
        <v>19</v>
      </c>
    </row>
    <row r="3273" spans="1:20" x14ac:dyDescent="0.35">
      <c r="A3273" t="s">
        <v>29</v>
      </c>
      <c r="B3273" t="s">
        <v>207</v>
      </c>
      <c r="C3273" t="s">
        <v>13</v>
      </c>
      <c r="D3273" t="s">
        <v>31</v>
      </c>
      <c r="E3273" t="s">
        <v>137</v>
      </c>
      <c r="F3273" t="s">
        <v>24</v>
      </c>
      <c r="G3273">
        <v>36085.74</v>
      </c>
      <c r="H3273" s="1">
        <v>43339</v>
      </c>
      <c r="I3273" t="str">
        <f t="shared" si="153"/>
        <v>27</v>
      </c>
      <c r="J3273" t="str">
        <f t="shared" si="154"/>
        <v>August</v>
      </c>
      <c r="K3273" t="str">
        <f t="shared" si="155"/>
        <v>2018</v>
      </c>
      <c r="L3273" s="15">
        <v>8.3333333333333329E-2</v>
      </c>
      <c r="M3273">
        <f>HOUR(K3273:K15315)</f>
        <v>0</v>
      </c>
      <c r="N3273">
        <f>MINUTE(K3273:K15315)</f>
        <v>0</v>
      </c>
      <c r="O3273">
        <f>SECOND(K3273:K15315)</f>
        <v>0</v>
      </c>
      <c r="P3273">
        <v>168</v>
      </c>
      <c r="Q3273">
        <f>G3273-P3273</f>
        <v>35917.74</v>
      </c>
      <c r="R3273" t="s">
        <v>1833</v>
      </c>
      <c r="S3273" t="s">
        <v>18</v>
      </c>
      <c r="T3273" t="s">
        <v>19</v>
      </c>
    </row>
    <row r="3274" spans="1:20" x14ac:dyDescent="0.35">
      <c r="A3274" t="s">
        <v>29</v>
      </c>
      <c r="B3274" t="s">
        <v>173</v>
      </c>
      <c r="C3274" t="s">
        <v>13</v>
      </c>
      <c r="D3274" t="s">
        <v>31</v>
      </c>
      <c r="E3274" t="s">
        <v>174</v>
      </c>
      <c r="F3274" t="s">
        <v>24</v>
      </c>
      <c r="G3274">
        <v>8074.32</v>
      </c>
      <c r="H3274" s="1">
        <v>43339</v>
      </c>
      <c r="I3274" t="str">
        <f t="shared" si="153"/>
        <v>27</v>
      </c>
      <c r="J3274" t="str">
        <f t="shared" si="154"/>
        <v>August</v>
      </c>
      <c r="K3274" t="str">
        <f t="shared" si="155"/>
        <v>2018</v>
      </c>
      <c r="L3274" s="15">
        <v>0.125</v>
      </c>
      <c r="M3274">
        <f>HOUR(K3274:K15316)</f>
        <v>0</v>
      </c>
      <c r="N3274">
        <f>MINUTE(K3274:K15316)</f>
        <v>0</v>
      </c>
      <c r="O3274">
        <f>SECOND(K3274:K15316)</f>
        <v>0</v>
      </c>
      <c r="P3274">
        <v>190</v>
      </c>
      <c r="Q3274">
        <f>G3274-P3274</f>
        <v>7884.32</v>
      </c>
      <c r="R3274" t="s">
        <v>1833</v>
      </c>
      <c r="S3274" t="s">
        <v>18</v>
      </c>
      <c r="T3274" t="s">
        <v>19</v>
      </c>
    </row>
    <row r="3275" spans="1:20" x14ac:dyDescent="0.35">
      <c r="A3275" t="s">
        <v>29</v>
      </c>
      <c r="B3275" t="s">
        <v>180</v>
      </c>
      <c r="C3275" t="s">
        <v>13</v>
      </c>
      <c r="D3275" t="s">
        <v>41</v>
      </c>
      <c r="E3275" t="s">
        <v>181</v>
      </c>
      <c r="F3275" t="s">
        <v>24</v>
      </c>
      <c r="G3275">
        <v>7835.22</v>
      </c>
      <c r="H3275" s="1">
        <v>43339</v>
      </c>
      <c r="I3275" t="str">
        <f t="shared" si="153"/>
        <v>27</v>
      </c>
      <c r="J3275" t="str">
        <f t="shared" si="154"/>
        <v>August</v>
      </c>
      <c r="K3275" t="str">
        <f t="shared" si="155"/>
        <v>2018</v>
      </c>
      <c r="L3275" s="15">
        <v>0.125</v>
      </c>
      <c r="M3275">
        <f>HOUR(K3275:K15317)</f>
        <v>0</v>
      </c>
      <c r="N3275">
        <f>MINUTE(K3275:K15317)</f>
        <v>0</v>
      </c>
      <c r="O3275">
        <f>SECOND(K3275:K15317)</f>
        <v>0</v>
      </c>
      <c r="P3275">
        <v>33</v>
      </c>
      <c r="Q3275">
        <f>G3275-P3275</f>
        <v>7802.22</v>
      </c>
      <c r="R3275" t="s">
        <v>1833</v>
      </c>
      <c r="S3275" t="s">
        <v>18</v>
      </c>
      <c r="T3275" t="s">
        <v>19</v>
      </c>
    </row>
    <row r="3276" spans="1:20" x14ac:dyDescent="0.35">
      <c r="A3276" t="s">
        <v>29</v>
      </c>
      <c r="B3276" t="s">
        <v>255</v>
      </c>
      <c r="C3276" t="s">
        <v>13</v>
      </c>
      <c r="D3276" t="s">
        <v>41</v>
      </c>
      <c r="E3276" t="s">
        <v>107</v>
      </c>
      <c r="F3276" t="s">
        <v>16</v>
      </c>
      <c r="G3276">
        <v>5145.95</v>
      </c>
      <c r="H3276" s="1">
        <v>43339</v>
      </c>
      <c r="I3276" t="str">
        <f t="shared" si="153"/>
        <v>27</v>
      </c>
      <c r="J3276" t="str">
        <f t="shared" si="154"/>
        <v>August</v>
      </c>
      <c r="K3276" t="str">
        <f t="shared" si="155"/>
        <v>2018</v>
      </c>
      <c r="L3276" s="15">
        <v>0.125</v>
      </c>
      <c r="M3276">
        <f>HOUR(K3276:K15318)</f>
        <v>0</v>
      </c>
      <c r="N3276">
        <f>MINUTE(K3276:K15318)</f>
        <v>0</v>
      </c>
      <c r="O3276">
        <f>SECOND(K3276:K15318)</f>
        <v>0</v>
      </c>
      <c r="P3276">
        <v>24</v>
      </c>
      <c r="Q3276">
        <f>G3276-P3276</f>
        <v>5121.95</v>
      </c>
      <c r="R3276" t="s">
        <v>1833</v>
      </c>
      <c r="S3276" t="s">
        <v>18</v>
      </c>
      <c r="T3276" t="s">
        <v>19</v>
      </c>
    </row>
    <row r="3277" spans="1:20" x14ac:dyDescent="0.35">
      <c r="A3277" t="s">
        <v>29</v>
      </c>
      <c r="B3277" t="s">
        <v>92</v>
      </c>
      <c r="C3277" t="s">
        <v>13</v>
      </c>
      <c r="D3277" t="s">
        <v>31</v>
      </c>
      <c r="E3277" t="s">
        <v>93</v>
      </c>
      <c r="F3277" t="s">
        <v>16</v>
      </c>
      <c r="G3277">
        <v>2176.02</v>
      </c>
      <c r="H3277" s="1">
        <v>43339</v>
      </c>
      <c r="I3277" t="str">
        <f t="shared" si="153"/>
        <v>27</v>
      </c>
      <c r="J3277" t="str">
        <f t="shared" si="154"/>
        <v>August</v>
      </c>
      <c r="K3277" t="str">
        <f t="shared" si="155"/>
        <v>2018</v>
      </c>
      <c r="L3277" s="15">
        <v>0.125</v>
      </c>
      <c r="M3277">
        <f>HOUR(K3277:K15319)</f>
        <v>0</v>
      </c>
      <c r="N3277">
        <f>MINUTE(K3277:K15319)</f>
        <v>0</v>
      </c>
      <c r="O3277">
        <f>SECOND(K3277:K15319)</f>
        <v>0</v>
      </c>
      <c r="P3277">
        <v>180</v>
      </c>
      <c r="Q3277">
        <f>G3277-P3277</f>
        <v>1996.02</v>
      </c>
      <c r="R3277" t="s">
        <v>1833</v>
      </c>
      <c r="S3277" t="s">
        <v>18</v>
      </c>
      <c r="T3277" t="s">
        <v>19</v>
      </c>
    </row>
    <row r="3278" spans="1:20" x14ac:dyDescent="0.35">
      <c r="A3278" t="s">
        <v>29</v>
      </c>
      <c r="B3278" t="s">
        <v>199</v>
      </c>
      <c r="C3278" t="s">
        <v>13</v>
      </c>
      <c r="D3278" t="s">
        <v>31</v>
      </c>
      <c r="E3278" t="s">
        <v>200</v>
      </c>
      <c r="F3278" t="s">
        <v>24</v>
      </c>
      <c r="G3278">
        <v>4074.52</v>
      </c>
      <c r="H3278" s="1">
        <v>43339</v>
      </c>
      <c r="I3278" t="str">
        <f t="shared" si="153"/>
        <v>27</v>
      </c>
      <c r="J3278" t="str">
        <f t="shared" si="154"/>
        <v>August</v>
      </c>
      <c r="K3278" t="str">
        <f t="shared" si="155"/>
        <v>2018</v>
      </c>
      <c r="L3278" s="15">
        <v>0.16666666666666666</v>
      </c>
      <c r="M3278">
        <f>HOUR(K3278:K15320)</f>
        <v>0</v>
      </c>
      <c r="N3278">
        <f>MINUTE(K3278:K15320)</f>
        <v>0</v>
      </c>
      <c r="O3278">
        <f>SECOND(K3278:K15320)</f>
        <v>0</v>
      </c>
      <c r="P3278">
        <v>96</v>
      </c>
      <c r="Q3278">
        <f>G3278-P3278</f>
        <v>3978.52</v>
      </c>
      <c r="R3278" t="s">
        <v>1833</v>
      </c>
      <c r="S3278" t="s">
        <v>18</v>
      </c>
      <c r="T3278" t="s">
        <v>19</v>
      </c>
    </row>
    <row r="3279" spans="1:20" x14ac:dyDescent="0.35">
      <c r="A3279" t="s">
        <v>29</v>
      </c>
      <c r="B3279" t="s">
        <v>157</v>
      </c>
      <c r="C3279" t="s">
        <v>13</v>
      </c>
      <c r="D3279" t="s">
        <v>31</v>
      </c>
      <c r="E3279" t="s">
        <v>158</v>
      </c>
      <c r="F3279" t="s">
        <v>16</v>
      </c>
      <c r="G3279">
        <v>3467.73</v>
      </c>
      <c r="H3279" s="1">
        <v>43339</v>
      </c>
      <c r="I3279" t="str">
        <f t="shared" si="153"/>
        <v>27</v>
      </c>
      <c r="J3279" t="str">
        <f t="shared" si="154"/>
        <v>August</v>
      </c>
      <c r="K3279" t="str">
        <f t="shared" si="155"/>
        <v>2018</v>
      </c>
      <c r="L3279" s="15">
        <v>0.16666666666666666</v>
      </c>
      <c r="M3279">
        <f>HOUR(K3279:K15321)</f>
        <v>0</v>
      </c>
      <c r="N3279">
        <f>MINUTE(K3279:K15321)</f>
        <v>0</v>
      </c>
      <c r="O3279">
        <f>SECOND(K3279:K15321)</f>
        <v>0</v>
      </c>
      <c r="P3279">
        <v>66</v>
      </c>
      <c r="Q3279">
        <f>G3279-P3279</f>
        <v>3401.73</v>
      </c>
      <c r="R3279" t="s">
        <v>1833</v>
      </c>
      <c r="S3279" t="s">
        <v>18</v>
      </c>
      <c r="T3279" t="s">
        <v>19</v>
      </c>
    </row>
    <row r="3280" spans="1:20" x14ac:dyDescent="0.35">
      <c r="A3280" t="s">
        <v>29</v>
      </c>
      <c r="B3280" t="s">
        <v>108</v>
      </c>
      <c r="C3280" t="s">
        <v>13</v>
      </c>
      <c r="D3280" t="s">
        <v>31</v>
      </c>
      <c r="E3280" t="s">
        <v>81</v>
      </c>
      <c r="F3280" t="s">
        <v>24</v>
      </c>
      <c r="G3280">
        <v>4131.6899999999996</v>
      </c>
      <c r="H3280" s="1">
        <v>43339</v>
      </c>
      <c r="I3280" t="str">
        <f t="shared" si="153"/>
        <v>27</v>
      </c>
      <c r="J3280" t="str">
        <f t="shared" si="154"/>
        <v>August</v>
      </c>
      <c r="K3280" t="str">
        <f t="shared" si="155"/>
        <v>2018</v>
      </c>
      <c r="L3280" s="15">
        <v>0.20833333333333334</v>
      </c>
      <c r="M3280">
        <f>HOUR(K3280:K15322)</f>
        <v>0</v>
      </c>
      <c r="N3280">
        <f>MINUTE(K3280:K15322)</f>
        <v>0</v>
      </c>
      <c r="O3280">
        <f>SECOND(K3280:K15322)</f>
        <v>0</v>
      </c>
      <c r="P3280">
        <v>34</v>
      </c>
      <c r="Q3280">
        <f>G3280-P3280</f>
        <v>4097.6899999999996</v>
      </c>
      <c r="R3280" t="s">
        <v>1833</v>
      </c>
      <c r="S3280" t="s">
        <v>18</v>
      </c>
      <c r="T3280" t="s">
        <v>19</v>
      </c>
    </row>
    <row r="3281" spans="1:20" x14ac:dyDescent="0.35">
      <c r="A3281" t="s">
        <v>29</v>
      </c>
      <c r="B3281" t="s">
        <v>279</v>
      </c>
      <c r="C3281" t="s">
        <v>13</v>
      </c>
      <c r="D3281" t="s">
        <v>31</v>
      </c>
      <c r="E3281" t="s">
        <v>280</v>
      </c>
      <c r="F3281" t="s">
        <v>16</v>
      </c>
      <c r="G3281">
        <v>3435.23</v>
      </c>
      <c r="H3281" s="1">
        <v>43339</v>
      </c>
      <c r="I3281" t="str">
        <f t="shared" si="153"/>
        <v>27</v>
      </c>
      <c r="J3281" t="str">
        <f t="shared" si="154"/>
        <v>August</v>
      </c>
      <c r="K3281" t="str">
        <f t="shared" si="155"/>
        <v>2018</v>
      </c>
      <c r="L3281" s="15">
        <v>0.25</v>
      </c>
      <c r="M3281">
        <f>HOUR(K3281:K15323)</f>
        <v>0</v>
      </c>
      <c r="N3281">
        <f>MINUTE(K3281:K15323)</f>
        <v>0</v>
      </c>
      <c r="O3281">
        <f>SECOND(K3281:K15323)</f>
        <v>0</v>
      </c>
      <c r="P3281">
        <v>35</v>
      </c>
      <c r="Q3281">
        <f>G3281-P3281</f>
        <v>3400.23</v>
      </c>
      <c r="R3281" t="s">
        <v>1833</v>
      </c>
      <c r="S3281" t="s">
        <v>18</v>
      </c>
      <c r="T3281" t="s">
        <v>19</v>
      </c>
    </row>
    <row r="3282" spans="1:20" x14ac:dyDescent="0.35">
      <c r="A3282" t="s">
        <v>11</v>
      </c>
      <c r="B3282" t="s">
        <v>71</v>
      </c>
      <c r="C3282" t="s">
        <v>13</v>
      </c>
      <c r="D3282" t="s">
        <v>20</v>
      </c>
      <c r="E3282" t="s">
        <v>63</v>
      </c>
      <c r="F3282" t="s">
        <v>24</v>
      </c>
      <c r="G3282">
        <v>2973.69</v>
      </c>
      <c r="H3282" s="1">
        <v>43339</v>
      </c>
      <c r="I3282" t="str">
        <f t="shared" si="153"/>
        <v>27</v>
      </c>
      <c r="J3282" t="str">
        <f t="shared" si="154"/>
        <v>August</v>
      </c>
      <c r="K3282" t="str">
        <f t="shared" si="155"/>
        <v>2018</v>
      </c>
      <c r="L3282" s="15">
        <v>0.28471064814814812</v>
      </c>
      <c r="M3282">
        <f>HOUR(K3282:K15324)</f>
        <v>0</v>
      </c>
      <c r="N3282">
        <f>MINUTE(K3282:K15324)</f>
        <v>0</v>
      </c>
      <c r="O3282">
        <f>SECOND(K3282:K15324)</f>
        <v>0</v>
      </c>
      <c r="P3282">
        <v>21.47</v>
      </c>
      <c r="Q3282">
        <f>G3282-P3282</f>
        <v>2952.2200000000003</v>
      </c>
      <c r="R3282" t="s">
        <v>346</v>
      </c>
      <c r="S3282" t="s">
        <v>18</v>
      </c>
      <c r="T3282" t="s">
        <v>19</v>
      </c>
    </row>
    <row r="3283" spans="1:20" x14ac:dyDescent="0.35">
      <c r="A3283" t="s">
        <v>29</v>
      </c>
      <c r="B3283" t="s">
        <v>138</v>
      </c>
      <c r="C3283" t="s">
        <v>13</v>
      </c>
      <c r="D3283" t="s">
        <v>41</v>
      </c>
      <c r="E3283" t="s">
        <v>139</v>
      </c>
      <c r="F3283" t="s">
        <v>16</v>
      </c>
      <c r="G3283">
        <v>193479.49</v>
      </c>
      <c r="H3283" s="1">
        <v>43339</v>
      </c>
      <c r="I3283" t="str">
        <f t="shared" si="153"/>
        <v>27</v>
      </c>
      <c r="J3283" t="str">
        <f t="shared" si="154"/>
        <v>August</v>
      </c>
      <c r="K3283" t="str">
        <f t="shared" si="155"/>
        <v>2018</v>
      </c>
      <c r="L3283" s="15">
        <v>0.33333333333333331</v>
      </c>
      <c r="M3283">
        <f>HOUR(K3283:K15325)</f>
        <v>0</v>
      </c>
      <c r="N3283">
        <f>MINUTE(K3283:K15325)</f>
        <v>0</v>
      </c>
      <c r="O3283">
        <f>SECOND(K3283:K15325)</f>
        <v>0</v>
      </c>
      <c r="P3283">
        <v>51</v>
      </c>
      <c r="Q3283">
        <f>G3283-P3283</f>
        <v>193428.49</v>
      </c>
      <c r="R3283" t="s">
        <v>1833</v>
      </c>
      <c r="S3283" t="s">
        <v>18</v>
      </c>
      <c r="T3283" t="s">
        <v>19</v>
      </c>
    </row>
    <row r="3284" spans="1:20" x14ac:dyDescent="0.35">
      <c r="A3284" t="s">
        <v>11</v>
      </c>
      <c r="B3284" t="s">
        <v>77</v>
      </c>
      <c r="C3284" t="s">
        <v>13</v>
      </c>
      <c r="D3284" t="s">
        <v>20</v>
      </c>
      <c r="E3284" t="s">
        <v>78</v>
      </c>
      <c r="F3284" t="s">
        <v>16</v>
      </c>
      <c r="G3284">
        <v>7162.38</v>
      </c>
      <c r="H3284" s="1">
        <v>43339</v>
      </c>
      <c r="I3284" t="str">
        <f t="shared" si="153"/>
        <v>27</v>
      </c>
      <c r="J3284" t="str">
        <f t="shared" si="154"/>
        <v>August</v>
      </c>
      <c r="K3284" t="str">
        <f t="shared" si="155"/>
        <v>2018</v>
      </c>
      <c r="L3284" s="15">
        <v>0.34273148148148147</v>
      </c>
      <c r="M3284">
        <f>HOUR(K3284:K15326)</f>
        <v>0</v>
      </c>
      <c r="N3284">
        <f>MINUTE(K3284:K15326)</f>
        <v>0</v>
      </c>
      <c r="O3284">
        <f>SECOND(K3284:K15326)</f>
        <v>0</v>
      </c>
      <c r="P3284">
        <v>21.48</v>
      </c>
      <c r="Q3284">
        <f>G3284-P3284</f>
        <v>7140.9000000000005</v>
      </c>
      <c r="R3284" t="s">
        <v>916</v>
      </c>
      <c r="S3284" t="s">
        <v>18</v>
      </c>
      <c r="T3284" t="s">
        <v>19</v>
      </c>
    </row>
    <row r="3285" spans="1:20" x14ac:dyDescent="0.35">
      <c r="A3285" t="s">
        <v>11</v>
      </c>
      <c r="B3285" t="s">
        <v>243</v>
      </c>
      <c r="C3285" t="s">
        <v>13</v>
      </c>
      <c r="D3285" t="s">
        <v>20</v>
      </c>
      <c r="E3285" t="s">
        <v>244</v>
      </c>
      <c r="F3285" t="s">
        <v>16</v>
      </c>
      <c r="G3285">
        <v>7536.15</v>
      </c>
      <c r="H3285" s="1">
        <v>43339</v>
      </c>
      <c r="I3285" t="str">
        <f t="shared" si="153"/>
        <v>27</v>
      </c>
      <c r="J3285" t="str">
        <f t="shared" si="154"/>
        <v>August</v>
      </c>
      <c r="K3285" t="str">
        <f t="shared" si="155"/>
        <v>2018</v>
      </c>
      <c r="L3285" s="15">
        <v>0.3651388888888889</v>
      </c>
      <c r="M3285">
        <f>HOUR(K3285:K15327)</f>
        <v>0</v>
      </c>
      <c r="N3285">
        <f>MINUTE(K3285:K15327)</f>
        <v>0</v>
      </c>
      <c r="O3285">
        <f>SECOND(K3285:K15327)</f>
        <v>0</v>
      </c>
      <c r="P3285">
        <v>25.86</v>
      </c>
      <c r="Q3285">
        <f>G3285-P3285</f>
        <v>7510.29</v>
      </c>
      <c r="R3285" t="s">
        <v>793</v>
      </c>
      <c r="S3285" t="s">
        <v>18</v>
      </c>
      <c r="T3285" t="s">
        <v>19</v>
      </c>
    </row>
    <row r="3286" spans="1:20" x14ac:dyDescent="0.35">
      <c r="A3286" t="s">
        <v>29</v>
      </c>
      <c r="B3286" t="s">
        <v>80</v>
      </c>
      <c r="C3286" t="s">
        <v>13</v>
      </c>
      <c r="D3286" t="s">
        <v>41</v>
      </c>
      <c r="E3286" t="s">
        <v>81</v>
      </c>
      <c r="F3286" t="s">
        <v>24</v>
      </c>
      <c r="G3286">
        <v>15727.25</v>
      </c>
      <c r="H3286" s="1">
        <v>43339</v>
      </c>
      <c r="I3286" t="str">
        <f t="shared" si="153"/>
        <v>27</v>
      </c>
      <c r="J3286" t="str">
        <f t="shared" si="154"/>
        <v>August</v>
      </c>
      <c r="K3286" t="str">
        <f t="shared" si="155"/>
        <v>2018</v>
      </c>
      <c r="L3286" s="15">
        <v>0.375</v>
      </c>
      <c r="M3286">
        <f>HOUR(K3286:K15328)</f>
        <v>0</v>
      </c>
      <c r="N3286">
        <f>MINUTE(K3286:K15328)</f>
        <v>0</v>
      </c>
      <c r="O3286">
        <f>SECOND(K3286:K15328)</f>
        <v>0</v>
      </c>
      <c r="P3286">
        <v>39</v>
      </c>
      <c r="Q3286">
        <f>G3286-P3286</f>
        <v>15688.25</v>
      </c>
      <c r="R3286" t="s">
        <v>1833</v>
      </c>
      <c r="S3286" t="s">
        <v>18</v>
      </c>
      <c r="T3286" t="s">
        <v>19</v>
      </c>
    </row>
    <row r="3287" spans="1:20" x14ac:dyDescent="0.35">
      <c r="A3287" t="s">
        <v>11</v>
      </c>
      <c r="B3287" t="s">
        <v>138</v>
      </c>
      <c r="C3287" t="s">
        <v>13</v>
      </c>
      <c r="D3287" t="s">
        <v>20</v>
      </c>
      <c r="E3287" t="s">
        <v>139</v>
      </c>
      <c r="F3287" t="s">
        <v>16</v>
      </c>
      <c r="G3287">
        <v>193455</v>
      </c>
      <c r="H3287" s="1">
        <v>43339</v>
      </c>
      <c r="I3287" t="str">
        <f t="shared" si="153"/>
        <v>27</v>
      </c>
      <c r="J3287" t="str">
        <f t="shared" si="154"/>
        <v>August</v>
      </c>
      <c r="K3287" t="str">
        <f t="shared" si="155"/>
        <v>2018</v>
      </c>
      <c r="L3287" s="15">
        <v>0.37664351851851857</v>
      </c>
      <c r="M3287">
        <f>HOUR(K3287:K15329)</f>
        <v>0</v>
      </c>
      <c r="N3287">
        <f>MINUTE(K3287:K15329)</f>
        <v>0</v>
      </c>
      <c r="O3287">
        <f>SECOND(K3287:K15329)</f>
        <v>0</v>
      </c>
      <c r="P3287">
        <v>24.49</v>
      </c>
      <c r="Q3287">
        <f>G3287-P3287</f>
        <v>193430.51</v>
      </c>
      <c r="R3287" t="s">
        <v>190</v>
      </c>
      <c r="S3287" t="s">
        <v>18</v>
      </c>
      <c r="T3287" t="s">
        <v>19</v>
      </c>
    </row>
    <row r="3288" spans="1:20" x14ac:dyDescent="0.35">
      <c r="A3288" t="s">
        <v>11</v>
      </c>
      <c r="B3288" t="s">
        <v>233</v>
      </c>
      <c r="C3288" t="s">
        <v>13</v>
      </c>
      <c r="D3288" t="s">
        <v>14</v>
      </c>
      <c r="E3288" t="s">
        <v>234</v>
      </c>
      <c r="F3288" t="s">
        <v>16</v>
      </c>
      <c r="G3288">
        <v>3551.55</v>
      </c>
      <c r="H3288" s="1">
        <v>43339</v>
      </c>
      <c r="I3288" t="str">
        <f t="shared" si="153"/>
        <v>27</v>
      </c>
      <c r="J3288" t="str">
        <f t="shared" si="154"/>
        <v>August</v>
      </c>
      <c r="K3288" t="str">
        <f t="shared" si="155"/>
        <v>2018</v>
      </c>
      <c r="L3288" s="15">
        <v>0.37958333333333333</v>
      </c>
      <c r="M3288">
        <f>HOUR(K3288:K15330)</f>
        <v>0</v>
      </c>
      <c r="N3288">
        <f>MINUTE(K3288:K15330)</f>
        <v>0</v>
      </c>
      <c r="O3288">
        <f>SECOND(K3288:K15330)</f>
        <v>0</v>
      </c>
      <c r="P3288">
        <v>86.54</v>
      </c>
      <c r="Q3288">
        <f>G3288-P3288</f>
        <v>3465.01</v>
      </c>
      <c r="R3288" t="s">
        <v>21</v>
      </c>
      <c r="S3288" t="s">
        <v>18</v>
      </c>
      <c r="T3288" t="s">
        <v>19</v>
      </c>
    </row>
    <row r="3289" spans="1:20" x14ac:dyDescent="0.35">
      <c r="A3289" t="s">
        <v>11</v>
      </c>
      <c r="B3289" t="s">
        <v>211</v>
      </c>
      <c r="C3289" t="s">
        <v>13</v>
      </c>
      <c r="D3289" t="s">
        <v>20</v>
      </c>
      <c r="E3289" t="s">
        <v>212</v>
      </c>
      <c r="F3289" t="s">
        <v>16</v>
      </c>
      <c r="G3289">
        <v>2982.21</v>
      </c>
      <c r="H3289" s="1">
        <v>43339</v>
      </c>
      <c r="I3289" t="str">
        <f t="shared" si="153"/>
        <v>27</v>
      </c>
      <c r="J3289" t="str">
        <f t="shared" si="154"/>
        <v>August</v>
      </c>
      <c r="K3289" t="str">
        <f t="shared" si="155"/>
        <v>2018</v>
      </c>
      <c r="L3289" s="15">
        <v>0.38252314814814814</v>
      </c>
      <c r="M3289">
        <f>HOUR(K3289:K15331)</f>
        <v>0</v>
      </c>
      <c r="N3289">
        <f>MINUTE(K3289:K15331)</f>
        <v>0</v>
      </c>
      <c r="O3289">
        <f>SECOND(K3289:K15331)</f>
        <v>0</v>
      </c>
      <c r="P3289">
        <v>9.9</v>
      </c>
      <c r="Q3289">
        <f>G3289-P3289</f>
        <v>2972.31</v>
      </c>
      <c r="R3289" t="s">
        <v>659</v>
      </c>
      <c r="S3289" t="s">
        <v>18</v>
      </c>
      <c r="T3289" t="s">
        <v>19</v>
      </c>
    </row>
    <row r="3290" spans="1:20" x14ac:dyDescent="0.35">
      <c r="A3290" t="s">
        <v>11</v>
      </c>
      <c r="B3290" t="s">
        <v>75</v>
      </c>
      <c r="C3290" t="s">
        <v>13</v>
      </c>
      <c r="D3290" t="s">
        <v>20</v>
      </c>
      <c r="E3290" t="s">
        <v>76</v>
      </c>
      <c r="F3290" t="s">
        <v>24</v>
      </c>
      <c r="G3290">
        <v>2256.04</v>
      </c>
      <c r="H3290" s="1">
        <v>43339</v>
      </c>
      <c r="I3290" t="str">
        <f t="shared" si="153"/>
        <v>27</v>
      </c>
      <c r="J3290" t="str">
        <f t="shared" si="154"/>
        <v>August</v>
      </c>
      <c r="K3290" t="str">
        <f t="shared" si="155"/>
        <v>2018</v>
      </c>
      <c r="L3290" s="15">
        <v>0.38547453703703699</v>
      </c>
      <c r="M3290">
        <f>HOUR(K3290:K15332)</f>
        <v>0</v>
      </c>
      <c r="N3290">
        <f>MINUTE(K3290:K15332)</f>
        <v>0</v>
      </c>
      <c r="O3290">
        <f>SECOND(K3290:K15332)</f>
        <v>0</v>
      </c>
      <c r="P3290">
        <v>12.22</v>
      </c>
      <c r="Q3290">
        <f>G3290-P3290</f>
        <v>2243.8200000000002</v>
      </c>
      <c r="R3290" t="s">
        <v>710</v>
      </c>
      <c r="S3290" t="s">
        <v>18</v>
      </c>
      <c r="T3290" t="s">
        <v>19</v>
      </c>
    </row>
    <row r="3291" spans="1:20" x14ac:dyDescent="0.35">
      <c r="A3291" t="s">
        <v>11</v>
      </c>
      <c r="B3291" t="s">
        <v>239</v>
      </c>
      <c r="C3291" t="s">
        <v>13</v>
      </c>
      <c r="D3291" t="s">
        <v>20</v>
      </c>
      <c r="E3291" t="s">
        <v>240</v>
      </c>
      <c r="F3291" t="s">
        <v>16</v>
      </c>
      <c r="G3291">
        <v>6578.08</v>
      </c>
      <c r="H3291" s="1">
        <v>43339</v>
      </c>
      <c r="I3291" t="str">
        <f t="shared" si="153"/>
        <v>27</v>
      </c>
      <c r="J3291" t="str">
        <f t="shared" si="154"/>
        <v>August</v>
      </c>
      <c r="K3291" t="str">
        <f t="shared" si="155"/>
        <v>2018</v>
      </c>
      <c r="L3291" s="15">
        <v>0.38841435185185186</v>
      </c>
      <c r="M3291">
        <f>HOUR(K3291:K15333)</f>
        <v>0</v>
      </c>
      <c r="N3291">
        <f>MINUTE(K3291:K15333)</f>
        <v>0</v>
      </c>
      <c r="O3291">
        <f>SECOND(K3291:K15333)</f>
        <v>0</v>
      </c>
      <c r="P3291">
        <v>25.54</v>
      </c>
      <c r="Q3291">
        <f>G3291-P3291</f>
        <v>6552.54</v>
      </c>
      <c r="R3291" t="s">
        <v>1145</v>
      </c>
      <c r="S3291" t="s">
        <v>18</v>
      </c>
      <c r="T3291" t="s">
        <v>19</v>
      </c>
    </row>
    <row r="3292" spans="1:20" x14ac:dyDescent="0.35">
      <c r="A3292" t="s">
        <v>11</v>
      </c>
      <c r="B3292" t="s">
        <v>54</v>
      </c>
      <c r="C3292" t="s">
        <v>13</v>
      </c>
      <c r="D3292" t="s">
        <v>20</v>
      </c>
      <c r="E3292" t="s">
        <v>55</v>
      </c>
      <c r="F3292" t="s">
        <v>16</v>
      </c>
      <c r="G3292">
        <v>5220.38</v>
      </c>
      <c r="H3292" s="1">
        <v>43339</v>
      </c>
      <c r="I3292" t="str">
        <f t="shared" si="153"/>
        <v>27</v>
      </c>
      <c r="J3292" t="str">
        <f t="shared" si="154"/>
        <v>August</v>
      </c>
      <c r="K3292" t="str">
        <f t="shared" si="155"/>
        <v>2018</v>
      </c>
      <c r="L3292" s="15">
        <v>0.39135416666666667</v>
      </c>
      <c r="M3292">
        <f>HOUR(K3292:K15334)</f>
        <v>0</v>
      </c>
      <c r="N3292">
        <f>MINUTE(K3292:K15334)</f>
        <v>0</v>
      </c>
      <c r="O3292">
        <f>SECOND(K3292:K15334)</f>
        <v>0</v>
      </c>
      <c r="P3292">
        <v>22.31</v>
      </c>
      <c r="Q3292">
        <f>G3292-P3292</f>
        <v>5198.07</v>
      </c>
      <c r="R3292" t="s">
        <v>1146</v>
      </c>
      <c r="S3292" t="s">
        <v>18</v>
      </c>
      <c r="T3292" t="s">
        <v>19</v>
      </c>
    </row>
    <row r="3293" spans="1:20" x14ac:dyDescent="0.35">
      <c r="A3293" t="s">
        <v>11</v>
      </c>
      <c r="B3293" t="s">
        <v>239</v>
      </c>
      <c r="C3293" t="s">
        <v>13</v>
      </c>
      <c r="D3293" t="s">
        <v>14</v>
      </c>
      <c r="E3293" t="s">
        <v>240</v>
      </c>
      <c r="F3293" t="s">
        <v>16</v>
      </c>
      <c r="G3293">
        <v>6564.76</v>
      </c>
      <c r="H3293" s="1">
        <v>43339</v>
      </c>
      <c r="I3293" t="str">
        <f t="shared" si="153"/>
        <v>27</v>
      </c>
      <c r="J3293" t="str">
        <f t="shared" si="154"/>
        <v>August</v>
      </c>
      <c r="K3293" t="str">
        <f t="shared" si="155"/>
        <v>2018</v>
      </c>
      <c r="L3293" s="15">
        <v>0.39429398148148148</v>
      </c>
      <c r="M3293">
        <f>HOUR(K3293:K15335)</f>
        <v>0</v>
      </c>
      <c r="N3293">
        <f>MINUTE(K3293:K15335)</f>
        <v>0</v>
      </c>
      <c r="O3293">
        <f>SECOND(K3293:K15335)</f>
        <v>0</v>
      </c>
      <c r="P3293">
        <v>13.32</v>
      </c>
      <c r="Q3293">
        <f>G3293-P3293</f>
        <v>6551.4400000000005</v>
      </c>
      <c r="R3293" t="s">
        <v>1147</v>
      </c>
      <c r="S3293" t="s">
        <v>18</v>
      </c>
      <c r="T3293" t="s">
        <v>19</v>
      </c>
    </row>
    <row r="3294" spans="1:20" x14ac:dyDescent="0.35">
      <c r="A3294" t="s">
        <v>11</v>
      </c>
      <c r="B3294" t="s">
        <v>85</v>
      </c>
      <c r="C3294" t="s">
        <v>13</v>
      </c>
      <c r="D3294" t="s">
        <v>14</v>
      </c>
      <c r="E3294" t="s">
        <v>86</v>
      </c>
      <c r="F3294" t="s">
        <v>16</v>
      </c>
      <c r="G3294">
        <v>18130.900000000001</v>
      </c>
      <c r="H3294" s="1">
        <v>43339</v>
      </c>
      <c r="I3294" t="str">
        <f t="shared" si="153"/>
        <v>27</v>
      </c>
      <c r="J3294" t="str">
        <f t="shared" si="154"/>
        <v>August</v>
      </c>
      <c r="K3294" t="str">
        <f t="shared" si="155"/>
        <v>2018</v>
      </c>
      <c r="L3294" s="15">
        <v>0.39724537037037039</v>
      </c>
      <c r="M3294">
        <f>HOUR(K3294:K15336)</f>
        <v>0</v>
      </c>
      <c r="N3294">
        <f>MINUTE(K3294:K15336)</f>
        <v>0</v>
      </c>
      <c r="O3294">
        <f>SECOND(K3294:K15336)</f>
        <v>0</v>
      </c>
      <c r="P3294">
        <v>18.78</v>
      </c>
      <c r="Q3294">
        <f>G3294-P3294</f>
        <v>18112.120000000003</v>
      </c>
      <c r="R3294" t="s">
        <v>1016</v>
      </c>
      <c r="S3294" t="s">
        <v>18</v>
      </c>
      <c r="T3294" t="s">
        <v>19</v>
      </c>
    </row>
    <row r="3295" spans="1:20" x14ac:dyDescent="0.35">
      <c r="A3295" t="s">
        <v>11</v>
      </c>
      <c r="B3295" t="s">
        <v>192</v>
      </c>
      <c r="C3295" t="s">
        <v>13</v>
      </c>
      <c r="D3295" t="s">
        <v>14</v>
      </c>
      <c r="E3295" t="s">
        <v>193</v>
      </c>
      <c r="F3295" t="s">
        <v>16</v>
      </c>
      <c r="G3295">
        <v>3738.1</v>
      </c>
      <c r="H3295" s="1">
        <v>43339</v>
      </c>
      <c r="I3295" t="str">
        <f t="shared" si="153"/>
        <v>27</v>
      </c>
      <c r="J3295" t="str">
        <f t="shared" si="154"/>
        <v>August</v>
      </c>
      <c r="K3295" t="str">
        <f t="shared" si="155"/>
        <v>2018</v>
      </c>
      <c r="L3295" s="15">
        <v>0.4001851851851852</v>
      </c>
      <c r="M3295">
        <f>HOUR(K3295:K15337)</f>
        <v>0</v>
      </c>
      <c r="N3295">
        <f>MINUTE(K3295:K15337)</f>
        <v>0</v>
      </c>
      <c r="O3295">
        <f>SECOND(K3295:K15337)</f>
        <v>0</v>
      </c>
      <c r="P3295">
        <v>12.71</v>
      </c>
      <c r="Q3295">
        <f>G3295-P3295</f>
        <v>3725.39</v>
      </c>
      <c r="R3295" t="s">
        <v>982</v>
      </c>
      <c r="S3295" t="s">
        <v>18</v>
      </c>
      <c r="T3295" t="s">
        <v>19</v>
      </c>
    </row>
    <row r="3296" spans="1:20" x14ac:dyDescent="0.35">
      <c r="A3296" t="s">
        <v>11</v>
      </c>
      <c r="B3296" t="s">
        <v>92</v>
      </c>
      <c r="C3296" t="s">
        <v>13</v>
      </c>
      <c r="D3296" t="s">
        <v>20</v>
      </c>
      <c r="E3296" t="s">
        <v>93</v>
      </c>
      <c r="F3296" t="s">
        <v>16</v>
      </c>
      <c r="G3296">
        <v>2162.15</v>
      </c>
      <c r="H3296" s="1">
        <v>43339</v>
      </c>
      <c r="I3296" t="str">
        <f t="shared" si="153"/>
        <v>27</v>
      </c>
      <c r="J3296" t="str">
        <f t="shared" si="154"/>
        <v>August</v>
      </c>
      <c r="K3296" t="str">
        <f t="shared" si="155"/>
        <v>2018</v>
      </c>
      <c r="L3296" s="15">
        <v>0.40312500000000001</v>
      </c>
      <c r="M3296">
        <f>HOUR(K3296:K15338)</f>
        <v>0</v>
      </c>
      <c r="N3296">
        <f>MINUTE(K3296:K15338)</f>
        <v>0</v>
      </c>
      <c r="O3296">
        <f>SECOND(K3296:K15338)</f>
        <v>0</v>
      </c>
      <c r="P3296">
        <v>13.87</v>
      </c>
      <c r="Q3296">
        <f>G3296-P3296</f>
        <v>2148.2800000000002</v>
      </c>
      <c r="R3296" t="s">
        <v>499</v>
      </c>
      <c r="S3296" t="s">
        <v>18</v>
      </c>
      <c r="T3296" t="s">
        <v>19</v>
      </c>
    </row>
    <row r="3297" spans="1:20" x14ac:dyDescent="0.35">
      <c r="A3297" t="s">
        <v>11</v>
      </c>
      <c r="B3297" t="s">
        <v>331</v>
      </c>
      <c r="C3297" t="s">
        <v>13</v>
      </c>
      <c r="D3297" t="s">
        <v>20</v>
      </c>
      <c r="E3297" t="s">
        <v>332</v>
      </c>
      <c r="F3297" t="s">
        <v>24</v>
      </c>
      <c r="G3297">
        <v>9365.19</v>
      </c>
      <c r="H3297" s="1">
        <v>43339</v>
      </c>
      <c r="I3297" t="str">
        <f t="shared" si="153"/>
        <v>27</v>
      </c>
      <c r="J3297" t="str">
        <f t="shared" si="154"/>
        <v>August</v>
      </c>
      <c r="K3297" t="str">
        <f t="shared" si="155"/>
        <v>2018</v>
      </c>
      <c r="L3297" s="15">
        <v>0.40606481481481477</v>
      </c>
      <c r="M3297">
        <f>HOUR(K3297:K15339)</f>
        <v>0</v>
      </c>
      <c r="N3297">
        <f>MINUTE(K3297:K15339)</f>
        <v>0</v>
      </c>
      <c r="O3297">
        <f>SECOND(K3297:K15339)</f>
        <v>0</v>
      </c>
      <c r="P3297">
        <v>24.84</v>
      </c>
      <c r="Q3297">
        <f>G3297-P3297</f>
        <v>9340.35</v>
      </c>
      <c r="R3297" t="s">
        <v>258</v>
      </c>
      <c r="S3297" t="s">
        <v>18</v>
      </c>
      <c r="T3297" t="s">
        <v>19</v>
      </c>
    </row>
    <row r="3298" spans="1:20" x14ac:dyDescent="0.35">
      <c r="A3298" t="s">
        <v>11</v>
      </c>
      <c r="B3298" t="s">
        <v>25</v>
      </c>
      <c r="C3298" t="s">
        <v>13</v>
      </c>
      <c r="D3298" t="s">
        <v>14</v>
      </c>
      <c r="E3298" t="s">
        <v>26</v>
      </c>
      <c r="F3298" t="s">
        <v>16</v>
      </c>
      <c r="G3298">
        <v>2168.19</v>
      </c>
      <c r="H3298" s="1">
        <v>43339</v>
      </c>
      <c r="I3298" t="str">
        <f t="shared" si="153"/>
        <v>27</v>
      </c>
      <c r="J3298" t="str">
        <f t="shared" si="154"/>
        <v>August</v>
      </c>
      <c r="K3298" t="str">
        <f t="shared" si="155"/>
        <v>2018</v>
      </c>
      <c r="L3298" s="15">
        <v>0.40900462962962963</v>
      </c>
      <c r="M3298">
        <f>HOUR(K3298:K15340)</f>
        <v>0</v>
      </c>
      <c r="N3298">
        <f>MINUTE(K3298:K15340)</f>
        <v>0</v>
      </c>
      <c r="O3298">
        <f>SECOND(K3298:K15340)</f>
        <v>0</v>
      </c>
      <c r="P3298">
        <v>150.6</v>
      </c>
      <c r="Q3298">
        <f>G3298-P3298</f>
        <v>2017.5900000000001</v>
      </c>
      <c r="R3298" t="s">
        <v>821</v>
      </c>
      <c r="S3298" t="s">
        <v>18</v>
      </c>
      <c r="T3298" t="s">
        <v>19</v>
      </c>
    </row>
    <row r="3299" spans="1:20" x14ac:dyDescent="0.35">
      <c r="A3299" t="s">
        <v>11</v>
      </c>
      <c r="B3299" t="s">
        <v>85</v>
      </c>
      <c r="C3299" t="s">
        <v>13</v>
      </c>
      <c r="D3299" t="s">
        <v>20</v>
      </c>
      <c r="E3299" t="s">
        <v>86</v>
      </c>
      <c r="F3299" t="s">
        <v>16</v>
      </c>
      <c r="G3299">
        <v>18110.73</v>
      </c>
      <c r="H3299" s="1">
        <v>43339</v>
      </c>
      <c r="I3299" t="str">
        <f t="shared" si="153"/>
        <v>27</v>
      </c>
      <c r="J3299" t="str">
        <f t="shared" si="154"/>
        <v>August</v>
      </c>
      <c r="K3299" t="str">
        <f t="shared" si="155"/>
        <v>2018</v>
      </c>
      <c r="L3299" s="15">
        <v>0.41195601851851849</v>
      </c>
      <c r="M3299">
        <f>HOUR(K3299:K15341)</f>
        <v>0</v>
      </c>
      <c r="N3299">
        <f>MINUTE(K3299:K15341)</f>
        <v>0</v>
      </c>
      <c r="O3299">
        <f>SECOND(K3299:K15341)</f>
        <v>0</v>
      </c>
      <c r="P3299">
        <v>20.170000000000002</v>
      </c>
      <c r="Q3299">
        <f>G3299-P3299</f>
        <v>18090.560000000001</v>
      </c>
      <c r="R3299" t="s">
        <v>423</v>
      </c>
      <c r="S3299" t="s">
        <v>18</v>
      </c>
      <c r="T3299" t="s">
        <v>19</v>
      </c>
    </row>
    <row r="3300" spans="1:20" x14ac:dyDescent="0.35">
      <c r="A3300" t="s">
        <v>11</v>
      </c>
      <c r="B3300" t="s">
        <v>37</v>
      </c>
      <c r="C3300" t="s">
        <v>13</v>
      </c>
      <c r="D3300" t="s">
        <v>14</v>
      </c>
      <c r="E3300" t="s">
        <v>38</v>
      </c>
      <c r="F3300" t="s">
        <v>16</v>
      </c>
      <c r="G3300">
        <v>3123.67</v>
      </c>
      <c r="H3300" s="1">
        <v>43339</v>
      </c>
      <c r="I3300" t="str">
        <f t="shared" si="153"/>
        <v>27</v>
      </c>
      <c r="J3300" t="str">
        <f t="shared" si="154"/>
        <v>August</v>
      </c>
      <c r="K3300" t="str">
        <f t="shared" si="155"/>
        <v>2018</v>
      </c>
      <c r="L3300" s="15">
        <v>0.4148958333333333</v>
      </c>
      <c r="M3300">
        <f>HOUR(K3300:K15342)</f>
        <v>0</v>
      </c>
      <c r="N3300">
        <f>MINUTE(K3300:K15342)</f>
        <v>0</v>
      </c>
      <c r="O3300">
        <f>SECOND(K3300:K15342)</f>
        <v>0</v>
      </c>
      <c r="P3300">
        <v>19.52</v>
      </c>
      <c r="Q3300">
        <f>G3300-P3300</f>
        <v>3104.15</v>
      </c>
      <c r="R3300" t="s">
        <v>861</v>
      </c>
      <c r="S3300" t="s">
        <v>18</v>
      </c>
      <c r="T3300" t="s">
        <v>19</v>
      </c>
    </row>
    <row r="3301" spans="1:20" x14ac:dyDescent="0.35">
      <c r="A3301" t="s">
        <v>29</v>
      </c>
      <c r="B3301" t="s">
        <v>37</v>
      </c>
      <c r="C3301" t="s">
        <v>13</v>
      </c>
      <c r="D3301" t="s">
        <v>31</v>
      </c>
      <c r="E3301" t="s">
        <v>38</v>
      </c>
      <c r="F3301" t="s">
        <v>16</v>
      </c>
      <c r="G3301">
        <v>2929.67</v>
      </c>
      <c r="H3301" s="1">
        <v>43339</v>
      </c>
      <c r="I3301" t="str">
        <f t="shared" si="153"/>
        <v>27</v>
      </c>
      <c r="J3301" t="str">
        <f t="shared" si="154"/>
        <v>August</v>
      </c>
      <c r="K3301" t="str">
        <f t="shared" si="155"/>
        <v>2018</v>
      </c>
      <c r="L3301" s="15">
        <v>0.41666666666666669</v>
      </c>
      <c r="M3301">
        <f>HOUR(K3301:K15343)</f>
        <v>0</v>
      </c>
      <c r="N3301">
        <f>MINUTE(K3301:K15343)</f>
        <v>0</v>
      </c>
      <c r="O3301">
        <f>SECOND(K3301:K15343)</f>
        <v>0</v>
      </c>
      <c r="P3301">
        <v>194</v>
      </c>
      <c r="Q3301">
        <f>G3301-P3301</f>
        <v>2735.67</v>
      </c>
      <c r="R3301" t="s">
        <v>1833</v>
      </c>
      <c r="S3301" t="s">
        <v>18</v>
      </c>
      <c r="T3301" t="s">
        <v>19</v>
      </c>
    </row>
    <row r="3302" spans="1:20" x14ac:dyDescent="0.35">
      <c r="A3302" t="s">
        <v>11</v>
      </c>
      <c r="B3302" t="s">
        <v>116</v>
      </c>
      <c r="C3302" t="s">
        <v>13</v>
      </c>
      <c r="D3302" t="s">
        <v>14</v>
      </c>
      <c r="E3302" t="s">
        <v>117</v>
      </c>
      <c r="F3302" t="s">
        <v>24</v>
      </c>
      <c r="G3302">
        <v>2934.49</v>
      </c>
      <c r="H3302" s="1">
        <v>43339</v>
      </c>
      <c r="I3302" t="str">
        <f t="shared" si="153"/>
        <v>27</v>
      </c>
      <c r="J3302" t="str">
        <f t="shared" si="154"/>
        <v>August</v>
      </c>
      <c r="K3302" t="str">
        <f t="shared" si="155"/>
        <v>2018</v>
      </c>
      <c r="L3302" s="15">
        <v>0.41881944444444441</v>
      </c>
      <c r="M3302">
        <f>HOUR(K3302:K15344)</f>
        <v>0</v>
      </c>
      <c r="N3302">
        <f>MINUTE(K3302:K15344)</f>
        <v>0</v>
      </c>
      <c r="O3302">
        <f>SECOND(K3302:K15344)</f>
        <v>0</v>
      </c>
      <c r="P3302">
        <v>104.04</v>
      </c>
      <c r="Q3302">
        <f>G3302-P3302</f>
        <v>2830.45</v>
      </c>
      <c r="R3302" t="s">
        <v>21</v>
      </c>
      <c r="S3302" t="s">
        <v>18</v>
      </c>
      <c r="T3302" t="s">
        <v>19</v>
      </c>
    </row>
    <row r="3303" spans="1:20" x14ac:dyDescent="0.35">
      <c r="A3303" t="s">
        <v>11</v>
      </c>
      <c r="B3303" t="s">
        <v>58</v>
      </c>
      <c r="C3303" t="s">
        <v>13</v>
      </c>
      <c r="D3303" t="s">
        <v>14</v>
      </c>
      <c r="E3303" t="s">
        <v>59</v>
      </c>
      <c r="F3303" t="s">
        <v>16</v>
      </c>
      <c r="G3303">
        <v>1564.28</v>
      </c>
      <c r="H3303" s="1">
        <v>43339</v>
      </c>
      <c r="I3303" t="str">
        <f t="shared" si="153"/>
        <v>27</v>
      </c>
      <c r="J3303" t="str">
        <f t="shared" si="154"/>
        <v>August</v>
      </c>
      <c r="K3303" t="str">
        <f t="shared" si="155"/>
        <v>2018</v>
      </c>
      <c r="L3303" s="15">
        <v>0.42420138888888892</v>
      </c>
      <c r="M3303">
        <f>HOUR(K3303:K15345)</f>
        <v>0</v>
      </c>
      <c r="N3303">
        <f>MINUTE(K3303:K15345)</f>
        <v>0</v>
      </c>
      <c r="O3303">
        <f>SECOND(K3303:K15345)</f>
        <v>0</v>
      </c>
      <c r="P3303">
        <v>8.27</v>
      </c>
      <c r="Q3303">
        <f>G3303-P3303</f>
        <v>1556.01</v>
      </c>
      <c r="R3303" t="s">
        <v>420</v>
      </c>
      <c r="S3303" t="s">
        <v>18</v>
      </c>
      <c r="T3303" t="s">
        <v>19</v>
      </c>
    </row>
    <row r="3304" spans="1:20" x14ac:dyDescent="0.35">
      <c r="A3304" t="s">
        <v>11</v>
      </c>
      <c r="B3304" t="s">
        <v>22</v>
      </c>
      <c r="C3304" t="s">
        <v>13</v>
      </c>
      <c r="D3304" t="s">
        <v>20</v>
      </c>
      <c r="E3304" t="s">
        <v>23</v>
      </c>
      <c r="F3304" t="s">
        <v>24</v>
      </c>
      <c r="G3304">
        <v>1373.52</v>
      </c>
      <c r="H3304" s="1">
        <v>43339</v>
      </c>
      <c r="I3304" t="str">
        <f t="shared" si="153"/>
        <v>27</v>
      </c>
      <c r="J3304" t="str">
        <f t="shared" si="154"/>
        <v>August</v>
      </c>
      <c r="K3304" t="str">
        <f t="shared" si="155"/>
        <v>2018</v>
      </c>
      <c r="L3304" s="15">
        <v>0.42958333333333337</v>
      </c>
      <c r="M3304">
        <f>HOUR(K3304:K15346)</f>
        <v>0</v>
      </c>
      <c r="N3304">
        <f>MINUTE(K3304:K15346)</f>
        <v>0</v>
      </c>
      <c r="O3304">
        <f>SECOND(K3304:K15346)</f>
        <v>0</v>
      </c>
      <c r="P3304">
        <v>23.3</v>
      </c>
      <c r="Q3304">
        <f>G3304-P3304</f>
        <v>1350.22</v>
      </c>
      <c r="R3304" t="s">
        <v>330</v>
      </c>
      <c r="S3304" t="s">
        <v>18</v>
      </c>
      <c r="T3304" t="s">
        <v>19</v>
      </c>
    </row>
    <row r="3305" spans="1:20" x14ac:dyDescent="0.35">
      <c r="A3305" t="s">
        <v>11</v>
      </c>
      <c r="B3305" t="s">
        <v>75</v>
      </c>
      <c r="C3305" t="s">
        <v>13</v>
      </c>
      <c r="D3305" t="s">
        <v>14</v>
      </c>
      <c r="E3305" t="s">
        <v>76</v>
      </c>
      <c r="F3305" t="s">
        <v>24</v>
      </c>
      <c r="G3305">
        <v>2241.83</v>
      </c>
      <c r="H3305" s="1">
        <v>43339</v>
      </c>
      <c r="I3305" t="str">
        <f t="shared" si="153"/>
        <v>27</v>
      </c>
      <c r="J3305" t="str">
        <f t="shared" si="154"/>
        <v>August</v>
      </c>
      <c r="K3305" t="str">
        <f t="shared" si="155"/>
        <v>2018</v>
      </c>
      <c r="L3305" s="15">
        <v>0.43496527777777777</v>
      </c>
      <c r="M3305">
        <f>HOUR(K3305:K15347)</f>
        <v>0</v>
      </c>
      <c r="N3305">
        <f>MINUTE(K3305:K15347)</f>
        <v>0</v>
      </c>
      <c r="O3305">
        <f>SECOND(K3305:K15347)</f>
        <v>0</v>
      </c>
      <c r="P3305">
        <v>14.21</v>
      </c>
      <c r="Q3305">
        <f>G3305-P3305</f>
        <v>2227.62</v>
      </c>
      <c r="R3305" t="s">
        <v>1148</v>
      </c>
      <c r="S3305" t="s">
        <v>18</v>
      </c>
      <c r="T3305" t="s">
        <v>19</v>
      </c>
    </row>
    <row r="3306" spans="1:20" x14ac:dyDescent="0.35">
      <c r="A3306" t="s">
        <v>11</v>
      </c>
      <c r="B3306" t="s">
        <v>71</v>
      </c>
      <c r="C3306" t="s">
        <v>13</v>
      </c>
      <c r="D3306" t="s">
        <v>20</v>
      </c>
      <c r="E3306" t="s">
        <v>63</v>
      </c>
      <c r="F3306" t="s">
        <v>24</v>
      </c>
      <c r="G3306">
        <v>2943.36</v>
      </c>
      <c r="H3306" s="1">
        <v>43339</v>
      </c>
      <c r="I3306" t="str">
        <f t="shared" si="153"/>
        <v>27</v>
      </c>
      <c r="J3306" t="str">
        <f t="shared" si="154"/>
        <v>August</v>
      </c>
      <c r="K3306" t="str">
        <f t="shared" si="155"/>
        <v>2018</v>
      </c>
      <c r="L3306" s="15">
        <v>0.44034722222222222</v>
      </c>
      <c r="M3306">
        <f>HOUR(K3306:K15348)</f>
        <v>0</v>
      </c>
      <c r="N3306">
        <f>MINUTE(K3306:K15348)</f>
        <v>0</v>
      </c>
      <c r="O3306">
        <f>SECOND(K3306:K15348)</f>
        <v>0</v>
      </c>
      <c r="P3306">
        <v>30.33</v>
      </c>
      <c r="Q3306">
        <f>G3306-P3306</f>
        <v>2913.03</v>
      </c>
      <c r="R3306" t="s">
        <v>1149</v>
      </c>
      <c r="S3306" t="s">
        <v>18</v>
      </c>
      <c r="T3306" t="s">
        <v>19</v>
      </c>
    </row>
    <row r="3307" spans="1:20" x14ac:dyDescent="0.35">
      <c r="A3307" t="s">
        <v>11</v>
      </c>
      <c r="B3307" t="s">
        <v>195</v>
      </c>
      <c r="C3307" t="s">
        <v>13</v>
      </c>
      <c r="D3307" t="s">
        <v>14</v>
      </c>
      <c r="E3307" t="s">
        <v>129</v>
      </c>
      <c r="F3307" t="s">
        <v>24</v>
      </c>
      <c r="G3307">
        <v>9546.41</v>
      </c>
      <c r="H3307" s="1">
        <v>43339</v>
      </c>
      <c r="I3307" t="str">
        <f t="shared" si="153"/>
        <v>27</v>
      </c>
      <c r="J3307" t="str">
        <f t="shared" si="154"/>
        <v>August</v>
      </c>
      <c r="K3307" t="str">
        <f t="shared" si="155"/>
        <v>2018</v>
      </c>
      <c r="L3307" s="15">
        <v>0.44572916666666668</v>
      </c>
      <c r="M3307">
        <f>HOUR(K3307:K15349)</f>
        <v>0</v>
      </c>
      <c r="N3307">
        <f>MINUTE(K3307:K15349)</f>
        <v>0</v>
      </c>
      <c r="O3307">
        <f>SECOND(K3307:K15349)</f>
        <v>0</v>
      </c>
      <c r="P3307">
        <v>11.26</v>
      </c>
      <c r="Q3307">
        <f>G3307-P3307</f>
        <v>9535.15</v>
      </c>
      <c r="R3307" t="s">
        <v>556</v>
      </c>
      <c r="S3307" t="s">
        <v>18</v>
      </c>
      <c r="T3307" t="s">
        <v>19</v>
      </c>
    </row>
    <row r="3308" spans="1:20" x14ac:dyDescent="0.35">
      <c r="A3308" t="s">
        <v>11</v>
      </c>
      <c r="B3308" t="s">
        <v>186</v>
      </c>
      <c r="C3308" t="s">
        <v>13</v>
      </c>
      <c r="D3308" t="s">
        <v>14</v>
      </c>
      <c r="E3308" t="s">
        <v>187</v>
      </c>
      <c r="F3308" t="s">
        <v>16</v>
      </c>
      <c r="G3308">
        <v>3244.57</v>
      </c>
      <c r="H3308" s="1">
        <v>43339</v>
      </c>
      <c r="I3308" t="str">
        <f t="shared" si="153"/>
        <v>27</v>
      </c>
      <c r="J3308" t="str">
        <f t="shared" si="154"/>
        <v>August</v>
      </c>
      <c r="K3308" t="str">
        <f t="shared" si="155"/>
        <v>2018</v>
      </c>
      <c r="L3308" s="15">
        <v>0.45111111111111107</v>
      </c>
      <c r="M3308">
        <f>HOUR(K3308:K15350)</f>
        <v>0</v>
      </c>
      <c r="N3308">
        <f>MINUTE(K3308:K15350)</f>
        <v>0</v>
      </c>
      <c r="O3308">
        <f>SECOND(K3308:K15350)</f>
        <v>0</v>
      </c>
      <c r="P3308">
        <v>4.99</v>
      </c>
      <c r="Q3308">
        <f>G3308-P3308</f>
        <v>3239.5800000000004</v>
      </c>
      <c r="R3308" t="s">
        <v>1150</v>
      </c>
      <c r="S3308" t="s">
        <v>18</v>
      </c>
      <c r="T3308" t="s">
        <v>19</v>
      </c>
    </row>
    <row r="3309" spans="1:20" x14ac:dyDescent="0.35">
      <c r="A3309" t="s">
        <v>11</v>
      </c>
      <c r="B3309" t="s">
        <v>89</v>
      </c>
      <c r="C3309" t="s">
        <v>13</v>
      </c>
      <c r="D3309" t="s">
        <v>20</v>
      </c>
      <c r="E3309" t="s">
        <v>90</v>
      </c>
      <c r="F3309" t="s">
        <v>24</v>
      </c>
      <c r="G3309">
        <v>432.46</v>
      </c>
      <c r="H3309" s="1">
        <v>43339</v>
      </c>
      <c r="I3309" t="str">
        <f t="shared" si="153"/>
        <v>27</v>
      </c>
      <c r="J3309" t="str">
        <f t="shared" si="154"/>
        <v>August</v>
      </c>
      <c r="K3309" t="str">
        <f t="shared" si="155"/>
        <v>2018</v>
      </c>
      <c r="L3309" s="15">
        <v>0.45649305555555553</v>
      </c>
      <c r="M3309">
        <f>HOUR(K3309:K15351)</f>
        <v>0</v>
      </c>
      <c r="N3309">
        <f>MINUTE(K3309:K15351)</f>
        <v>0</v>
      </c>
      <c r="O3309">
        <f>SECOND(K3309:K15351)</f>
        <v>0</v>
      </c>
      <c r="P3309">
        <v>28.94</v>
      </c>
      <c r="Q3309">
        <f>G3309-P3309</f>
        <v>403.52</v>
      </c>
      <c r="R3309" t="s">
        <v>1151</v>
      </c>
      <c r="S3309" t="s">
        <v>18</v>
      </c>
      <c r="T3309" t="s">
        <v>19</v>
      </c>
    </row>
    <row r="3310" spans="1:20" x14ac:dyDescent="0.35">
      <c r="A3310" t="s">
        <v>29</v>
      </c>
      <c r="B3310" t="s">
        <v>547</v>
      </c>
      <c r="C3310" t="s">
        <v>13</v>
      </c>
      <c r="D3310" t="s">
        <v>121</v>
      </c>
      <c r="E3310" t="s">
        <v>548</v>
      </c>
      <c r="F3310" t="s">
        <v>16</v>
      </c>
      <c r="G3310">
        <v>5719.06</v>
      </c>
      <c r="H3310" s="1">
        <v>43339</v>
      </c>
      <c r="I3310" t="str">
        <f t="shared" si="153"/>
        <v>27</v>
      </c>
      <c r="J3310" t="str">
        <f t="shared" si="154"/>
        <v>August</v>
      </c>
      <c r="K3310" t="str">
        <f t="shared" si="155"/>
        <v>2018</v>
      </c>
      <c r="L3310" s="15">
        <v>0.45833333333333331</v>
      </c>
      <c r="M3310">
        <f>HOUR(K3310:K15352)</f>
        <v>0</v>
      </c>
      <c r="N3310">
        <f>MINUTE(K3310:K15352)</f>
        <v>0</v>
      </c>
      <c r="O3310">
        <f>SECOND(K3310:K15352)</f>
        <v>0</v>
      </c>
      <c r="P3310">
        <v>1711.39</v>
      </c>
      <c r="Q3310">
        <f>G3310-P3310</f>
        <v>4007.67</v>
      </c>
      <c r="R3310" t="s">
        <v>1833</v>
      </c>
      <c r="S3310" t="s">
        <v>18</v>
      </c>
      <c r="T3310" t="s">
        <v>122</v>
      </c>
    </row>
    <row r="3311" spans="1:20" x14ac:dyDescent="0.35">
      <c r="A3311" t="s">
        <v>29</v>
      </c>
      <c r="B3311" t="s">
        <v>547</v>
      </c>
      <c r="C3311" t="s">
        <v>13</v>
      </c>
      <c r="D3311" t="s">
        <v>31</v>
      </c>
      <c r="E3311" t="s">
        <v>548</v>
      </c>
      <c r="F3311" t="s">
        <v>16</v>
      </c>
      <c r="G3311">
        <v>5673.06</v>
      </c>
      <c r="H3311" s="1">
        <v>43339</v>
      </c>
      <c r="I3311" t="str">
        <f t="shared" si="153"/>
        <v>27</v>
      </c>
      <c r="J3311" t="str">
        <f t="shared" si="154"/>
        <v>August</v>
      </c>
      <c r="K3311" t="str">
        <f t="shared" si="155"/>
        <v>2018</v>
      </c>
      <c r="L3311" s="15">
        <v>0.45833333333333331</v>
      </c>
      <c r="M3311">
        <f>HOUR(K3311:K15353)</f>
        <v>0</v>
      </c>
      <c r="N3311">
        <f>MINUTE(K3311:K15353)</f>
        <v>0</v>
      </c>
      <c r="O3311">
        <f>SECOND(K3311:K15353)</f>
        <v>0</v>
      </c>
      <c r="P3311">
        <v>46</v>
      </c>
      <c r="Q3311">
        <f>G3311-P3311</f>
        <v>5627.06</v>
      </c>
      <c r="R3311" t="s">
        <v>1833</v>
      </c>
      <c r="S3311" t="s">
        <v>18</v>
      </c>
      <c r="T3311" t="s">
        <v>19</v>
      </c>
    </row>
    <row r="3312" spans="1:20" x14ac:dyDescent="0.35">
      <c r="A3312" t="s">
        <v>29</v>
      </c>
      <c r="B3312" t="s">
        <v>245</v>
      </c>
      <c r="C3312" t="s">
        <v>13</v>
      </c>
      <c r="D3312" t="s">
        <v>31</v>
      </c>
      <c r="E3312" t="s">
        <v>23</v>
      </c>
      <c r="F3312" t="s">
        <v>24</v>
      </c>
      <c r="G3312">
        <v>52352.83</v>
      </c>
      <c r="H3312" s="1">
        <v>43339</v>
      </c>
      <c r="I3312" t="str">
        <f t="shared" si="153"/>
        <v>27</v>
      </c>
      <c r="J3312" t="str">
        <f t="shared" si="154"/>
        <v>August</v>
      </c>
      <c r="K3312" t="str">
        <f t="shared" si="155"/>
        <v>2018</v>
      </c>
      <c r="L3312" s="15">
        <v>0.45833333333333331</v>
      </c>
      <c r="M3312">
        <f>HOUR(K3312:K15354)</f>
        <v>0</v>
      </c>
      <c r="N3312">
        <f>MINUTE(K3312:K15354)</f>
        <v>0</v>
      </c>
      <c r="O3312">
        <f>SECOND(K3312:K15354)</f>
        <v>0</v>
      </c>
      <c r="P3312">
        <v>37</v>
      </c>
      <c r="Q3312">
        <f>G3312-P3312</f>
        <v>52315.83</v>
      </c>
      <c r="R3312" t="s">
        <v>1833</v>
      </c>
      <c r="S3312" t="s">
        <v>18</v>
      </c>
      <c r="T3312" t="s">
        <v>19</v>
      </c>
    </row>
    <row r="3313" spans="1:20" x14ac:dyDescent="0.35">
      <c r="A3313" t="s">
        <v>29</v>
      </c>
      <c r="B3313" t="s">
        <v>25</v>
      </c>
      <c r="C3313" t="s">
        <v>13</v>
      </c>
      <c r="D3313" t="s">
        <v>121</v>
      </c>
      <c r="E3313" t="s">
        <v>26</v>
      </c>
      <c r="F3313" t="s">
        <v>16</v>
      </c>
      <c r="G3313">
        <v>3060.28</v>
      </c>
      <c r="H3313" s="1">
        <v>43339</v>
      </c>
      <c r="I3313" t="str">
        <f t="shared" si="153"/>
        <v>27</v>
      </c>
      <c r="J3313" t="str">
        <f t="shared" si="154"/>
        <v>August</v>
      </c>
      <c r="K3313" t="str">
        <f t="shared" si="155"/>
        <v>2018</v>
      </c>
      <c r="L3313" s="15">
        <v>0.45833333333333331</v>
      </c>
      <c r="M3313">
        <f>HOUR(K3313:K15355)</f>
        <v>0</v>
      </c>
      <c r="N3313">
        <f>MINUTE(K3313:K15355)</f>
        <v>0</v>
      </c>
      <c r="O3313">
        <f>SECOND(K3313:K15355)</f>
        <v>0</v>
      </c>
      <c r="P3313">
        <v>892.09</v>
      </c>
      <c r="Q3313">
        <f>G3313-P3313</f>
        <v>2168.19</v>
      </c>
      <c r="R3313" t="s">
        <v>1833</v>
      </c>
      <c r="S3313" t="s">
        <v>18</v>
      </c>
      <c r="T3313" t="s">
        <v>122</v>
      </c>
    </row>
    <row r="3314" spans="1:20" x14ac:dyDescent="0.35">
      <c r="A3314" t="s">
        <v>29</v>
      </c>
      <c r="B3314" t="s">
        <v>395</v>
      </c>
      <c r="C3314" t="s">
        <v>13</v>
      </c>
      <c r="D3314" t="s">
        <v>41</v>
      </c>
      <c r="E3314" t="s">
        <v>396</v>
      </c>
      <c r="F3314" t="s">
        <v>24</v>
      </c>
      <c r="G3314">
        <v>107484.34</v>
      </c>
      <c r="H3314" s="1">
        <v>43339</v>
      </c>
      <c r="I3314" t="str">
        <f t="shared" si="153"/>
        <v>27</v>
      </c>
      <c r="J3314" t="str">
        <f t="shared" si="154"/>
        <v>August</v>
      </c>
      <c r="K3314" t="str">
        <f t="shared" si="155"/>
        <v>2018</v>
      </c>
      <c r="L3314" s="15">
        <v>0.45833333333333331</v>
      </c>
      <c r="M3314">
        <f>HOUR(K3314:K15356)</f>
        <v>0</v>
      </c>
      <c r="N3314">
        <f>MINUTE(K3314:K15356)</f>
        <v>0</v>
      </c>
      <c r="O3314">
        <f>SECOND(K3314:K15356)</f>
        <v>0</v>
      </c>
      <c r="P3314">
        <v>197</v>
      </c>
      <c r="Q3314">
        <f>G3314-P3314</f>
        <v>107287.34</v>
      </c>
      <c r="R3314" t="s">
        <v>1833</v>
      </c>
      <c r="S3314" t="s">
        <v>18</v>
      </c>
      <c r="T3314" t="s">
        <v>19</v>
      </c>
    </row>
    <row r="3315" spans="1:20" x14ac:dyDescent="0.35">
      <c r="A3315" t="s">
        <v>29</v>
      </c>
      <c r="B3315" t="s">
        <v>156</v>
      </c>
      <c r="C3315" t="s">
        <v>13</v>
      </c>
      <c r="D3315" t="s">
        <v>31</v>
      </c>
      <c r="E3315" t="s">
        <v>76</v>
      </c>
      <c r="F3315" t="s">
        <v>24</v>
      </c>
      <c r="G3315">
        <v>34741.29</v>
      </c>
      <c r="H3315" s="1">
        <v>43339</v>
      </c>
      <c r="I3315" t="str">
        <f t="shared" si="153"/>
        <v>27</v>
      </c>
      <c r="J3315" t="str">
        <f t="shared" si="154"/>
        <v>August</v>
      </c>
      <c r="K3315" t="str">
        <f t="shared" si="155"/>
        <v>2018</v>
      </c>
      <c r="L3315" s="15">
        <v>0.45833333333333331</v>
      </c>
      <c r="M3315">
        <f>HOUR(K3315:K15357)</f>
        <v>0</v>
      </c>
      <c r="N3315">
        <f>MINUTE(K3315:K15357)</f>
        <v>0</v>
      </c>
      <c r="O3315">
        <f>SECOND(K3315:K15357)</f>
        <v>0</v>
      </c>
      <c r="P3315">
        <v>42</v>
      </c>
      <c r="Q3315">
        <f>G3315-P3315</f>
        <v>34699.29</v>
      </c>
      <c r="R3315" t="s">
        <v>1833</v>
      </c>
      <c r="S3315" t="s">
        <v>18</v>
      </c>
      <c r="T3315" t="s">
        <v>19</v>
      </c>
    </row>
    <row r="3316" spans="1:20" x14ac:dyDescent="0.35">
      <c r="A3316" t="s">
        <v>29</v>
      </c>
      <c r="B3316" t="s">
        <v>338</v>
      </c>
      <c r="C3316" t="s">
        <v>13</v>
      </c>
      <c r="D3316" t="s">
        <v>121</v>
      </c>
      <c r="E3316" t="s">
        <v>339</v>
      </c>
      <c r="F3316" t="s">
        <v>16</v>
      </c>
      <c r="G3316">
        <v>3414.87</v>
      </c>
      <c r="H3316" s="1">
        <v>43339</v>
      </c>
      <c r="I3316" t="str">
        <f t="shared" si="153"/>
        <v>27</v>
      </c>
      <c r="J3316" t="str">
        <f t="shared" si="154"/>
        <v>August</v>
      </c>
      <c r="K3316" t="str">
        <f t="shared" si="155"/>
        <v>2018</v>
      </c>
      <c r="L3316" s="15">
        <v>0.45833333333333331</v>
      </c>
      <c r="M3316">
        <f>HOUR(K3316:K15358)</f>
        <v>0</v>
      </c>
      <c r="N3316">
        <f>MINUTE(K3316:K15358)</f>
        <v>0</v>
      </c>
      <c r="O3316">
        <f>SECOND(K3316:K15358)</f>
        <v>0</v>
      </c>
      <c r="P3316">
        <v>1843.14</v>
      </c>
      <c r="Q3316">
        <f>G3316-P3316</f>
        <v>1571.7299999999998</v>
      </c>
      <c r="R3316" t="s">
        <v>1833</v>
      </c>
      <c r="S3316" t="s">
        <v>18</v>
      </c>
      <c r="T3316" t="s">
        <v>122</v>
      </c>
    </row>
    <row r="3317" spans="1:20" x14ac:dyDescent="0.35">
      <c r="A3317" t="s">
        <v>11</v>
      </c>
      <c r="B3317" t="s">
        <v>58</v>
      </c>
      <c r="C3317" t="s">
        <v>13</v>
      </c>
      <c r="D3317" t="s">
        <v>20</v>
      </c>
      <c r="E3317" t="s">
        <v>59</v>
      </c>
      <c r="F3317" t="s">
        <v>16</v>
      </c>
      <c r="G3317">
        <v>1527.87</v>
      </c>
      <c r="H3317" s="1">
        <v>43339</v>
      </c>
      <c r="I3317" t="str">
        <f t="shared" si="153"/>
        <v>27</v>
      </c>
      <c r="J3317" t="str">
        <f t="shared" si="154"/>
        <v>August</v>
      </c>
      <c r="K3317" t="str">
        <f t="shared" si="155"/>
        <v>2018</v>
      </c>
      <c r="L3317" s="15">
        <v>0.4695023148148148</v>
      </c>
      <c r="M3317">
        <f>HOUR(K3317:K15359)</f>
        <v>0</v>
      </c>
      <c r="N3317">
        <f>MINUTE(K3317:K15359)</f>
        <v>0</v>
      </c>
      <c r="O3317">
        <f>SECOND(K3317:K15359)</f>
        <v>0</v>
      </c>
      <c r="P3317">
        <v>36.409999999999997</v>
      </c>
      <c r="Q3317">
        <f>G3317-P3317</f>
        <v>1491.4599999999998</v>
      </c>
      <c r="R3317" t="s">
        <v>1152</v>
      </c>
      <c r="S3317" t="s">
        <v>18</v>
      </c>
      <c r="T3317" t="s">
        <v>19</v>
      </c>
    </row>
    <row r="3318" spans="1:20" x14ac:dyDescent="0.35">
      <c r="A3318" t="s">
        <v>11</v>
      </c>
      <c r="B3318" t="s">
        <v>37</v>
      </c>
      <c r="C3318" t="s">
        <v>13</v>
      </c>
      <c r="D3318" t="s">
        <v>20</v>
      </c>
      <c r="E3318" t="s">
        <v>38</v>
      </c>
      <c r="F3318" t="s">
        <v>16</v>
      </c>
      <c r="G3318">
        <v>2909</v>
      </c>
      <c r="H3318" s="1">
        <v>43339</v>
      </c>
      <c r="I3318" t="str">
        <f t="shared" si="153"/>
        <v>27</v>
      </c>
      <c r="J3318" t="str">
        <f t="shared" si="154"/>
        <v>August</v>
      </c>
      <c r="K3318" t="str">
        <f t="shared" si="155"/>
        <v>2018</v>
      </c>
      <c r="L3318" s="15">
        <v>0.48644675925925923</v>
      </c>
      <c r="M3318">
        <f>HOUR(K3318:K15360)</f>
        <v>0</v>
      </c>
      <c r="N3318">
        <f>MINUTE(K3318:K15360)</f>
        <v>0</v>
      </c>
      <c r="O3318">
        <f>SECOND(K3318:K15360)</f>
        <v>0</v>
      </c>
      <c r="P3318">
        <v>20.67</v>
      </c>
      <c r="Q3318">
        <f>G3318-P3318</f>
        <v>2888.33</v>
      </c>
      <c r="R3318" t="s">
        <v>459</v>
      </c>
      <c r="S3318" t="s">
        <v>18</v>
      </c>
      <c r="T3318" t="s">
        <v>19</v>
      </c>
    </row>
    <row r="3319" spans="1:20" x14ac:dyDescent="0.35">
      <c r="A3319" t="s">
        <v>29</v>
      </c>
      <c r="B3319" t="s">
        <v>180</v>
      </c>
      <c r="C3319" t="s">
        <v>13</v>
      </c>
      <c r="D3319" t="s">
        <v>31</v>
      </c>
      <c r="E3319" t="s">
        <v>181</v>
      </c>
      <c r="F3319" t="s">
        <v>24</v>
      </c>
      <c r="G3319">
        <v>7754.22</v>
      </c>
      <c r="H3319" s="1">
        <v>43339</v>
      </c>
      <c r="I3319" t="str">
        <f t="shared" si="153"/>
        <v>27</v>
      </c>
      <c r="J3319" t="str">
        <f t="shared" si="154"/>
        <v>August</v>
      </c>
      <c r="K3319" t="str">
        <f t="shared" si="155"/>
        <v>2018</v>
      </c>
      <c r="L3319" s="15">
        <v>0.5</v>
      </c>
      <c r="M3319">
        <f>HOUR(K3319:K15361)</f>
        <v>0</v>
      </c>
      <c r="N3319">
        <f>MINUTE(K3319:K15361)</f>
        <v>0</v>
      </c>
      <c r="O3319">
        <f>SECOND(K3319:K15361)</f>
        <v>0</v>
      </c>
      <c r="P3319">
        <v>81</v>
      </c>
      <c r="Q3319">
        <f>G3319-P3319</f>
        <v>7673.22</v>
      </c>
      <c r="R3319" t="s">
        <v>1833</v>
      </c>
      <c r="S3319" t="s">
        <v>18</v>
      </c>
      <c r="T3319" t="s">
        <v>19</v>
      </c>
    </row>
    <row r="3320" spans="1:20" x14ac:dyDescent="0.35">
      <c r="A3320" t="s">
        <v>29</v>
      </c>
      <c r="B3320" t="s">
        <v>282</v>
      </c>
      <c r="C3320" t="s">
        <v>13</v>
      </c>
      <c r="D3320" t="s">
        <v>121</v>
      </c>
      <c r="E3320" t="s">
        <v>283</v>
      </c>
      <c r="F3320" t="s">
        <v>24</v>
      </c>
      <c r="G3320">
        <v>5310.91</v>
      </c>
      <c r="H3320" s="1">
        <v>43339</v>
      </c>
      <c r="I3320" t="str">
        <f t="shared" si="153"/>
        <v>27</v>
      </c>
      <c r="J3320" t="str">
        <f t="shared" si="154"/>
        <v>August</v>
      </c>
      <c r="K3320" t="str">
        <f t="shared" si="155"/>
        <v>2018</v>
      </c>
      <c r="L3320" s="15">
        <v>0.5</v>
      </c>
      <c r="M3320">
        <f>HOUR(K3320:K15362)</f>
        <v>0</v>
      </c>
      <c r="N3320">
        <f>MINUTE(K3320:K15362)</f>
        <v>0</v>
      </c>
      <c r="O3320">
        <f>SECOND(K3320:K15362)</f>
        <v>0</v>
      </c>
      <c r="P3320">
        <v>1640.83</v>
      </c>
      <c r="Q3320">
        <f>G3320-P3320</f>
        <v>3670.08</v>
      </c>
      <c r="R3320" t="s">
        <v>1833</v>
      </c>
      <c r="S3320" t="s">
        <v>18</v>
      </c>
      <c r="T3320" t="s">
        <v>122</v>
      </c>
    </row>
    <row r="3321" spans="1:20" x14ac:dyDescent="0.35">
      <c r="A3321" t="s">
        <v>29</v>
      </c>
      <c r="B3321" t="s">
        <v>279</v>
      </c>
      <c r="C3321" t="s">
        <v>13</v>
      </c>
      <c r="D3321" t="s">
        <v>121</v>
      </c>
      <c r="E3321" t="s">
        <v>280</v>
      </c>
      <c r="F3321" t="s">
        <v>16</v>
      </c>
      <c r="G3321">
        <v>4298.18</v>
      </c>
      <c r="H3321" s="1">
        <v>43339</v>
      </c>
      <c r="I3321" t="str">
        <f t="shared" si="153"/>
        <v>27</v>
      </c>
      <c r="J3321" t="str">
        <f t="shared" si="154"/>
        <v>August</v>
      </c>
      <c r="K3321" t="str">
        <f t="shared" si="155"/>
        <v>2018</v>
      </c>
      <c r="L3321" s="15">
        <v>0.5</v>
      </c>
      <c r="M3321">
        <f>HOUR(K3321:K15363)</f>
        <v>0</v>
      </c>
      <c r="N3321">
        <f>MINUTE(K3321:K15363)</f>
        <v>0</v>
      </c>
      <c r="O3321">
        <f>SECOND(K3321:K15363)</f>
        <v>0</v>
      </c>
      <c r="P3321">
        <v>862.95</v>
      </c>
      <c r="Q3321">
        <f>G3321-P3321</f>
        <v>3435.2300000000005</v>
      </c>
      <c r="R3321" t="s">
        <v>1833</v>
      </c>
      <c r="S3321" t="s">
        <v>18</v>
      </c>
      <c r="T3321" t="s">
        <v>122</v>
      </c>
    </row>
    <row r="3322" spans="1:20" x14ac:dyDescent="0.35">
      <c r="A3322" t="s">
        <v>11</v>
      </c>
      <c r="B3322" t="s">
        <v>12</v>
      </c>
      <c r="C3322" t="s">
        <v>13</v>
      </c>
      <c r="D3322" t="s">
        <v>20</v>
      </c>
      <c r="E3322" t="s">
        <v>15</v>
      </c>
      <c r="F3322" t="s">
        <v>16</v>
      </c>
      <c r="G3322">
        <v>1439.35</v>
      </c>
      <c r="H3322" s="1">
        <v>43339</v>
      </c>
      <c r="I3322" t="str">
        <f t="shared" si="153"/>
        <v>27</v>
      </c>
      <c r="J3322" t="str">
        <f t="shared" si="154"/>
        <v>August</v>
      </c>
      <c r="K3322" t="str">
        <f t="shared" si="155"/>
        <v>2018</v>
      </c>
      <c r="L3322" s="15">
        <v>0.50322916666666673</v>
      </c>
      <c r="M3322">
        <f>HOUR(K3322:K15364)</f>
        <v>0</v>
      </c>
      <c r="N3322">
        <f>MINUTE(K3322:K15364)</f>
        <v>0</v>
      </c>
      <c r="O3322">
        <f>SECOND(K3322:K15364)</f>
        <v>0</v>
      </c>
      <c r="P3322">
        <v>3.75</v>
      </c>
      <c r="Q3322">
        <f>G3322-P3322</f>
        <v>1435.6</v>
      </c>
      <c r="R3322" t="s">
        <v>363</v>
      </c>
      <c r="S3322" t="s">
        <v>18</v>
      </c>
      <c r="T3322" t="s">
        <v>19</v>
      </c>
    </row>
    <row r="3323" spans="1:20" x14ac:dyDescent="0.35">
      <c r="A3323" t="s">
        <v>11</v>
      </c>
      <c r="B3323" t="s">
        <v>75</v>
      </c>
      <c r="C3323" t="s">
        <v>13</v>
      </c>
      <c r="D3323" t="s">
        <v>20</v>
      </c>
      <c r="E3323" t="s">
        <v>76</v>
      </c>
      <c r="F3323" t="s">
        <v>24</v>
      </c>
      <c r="G3323">
        <v>2213.6799999999998</v>
      </c>
      <c r="H3323" s="1">
        <v>43339</v>
      </c>
      <c r="I3323" t="str">
        <f t="shared" si="153"/>
        <v>27</v>
      </c>
      <c r="J3323" t="str">
        <f t="shared" si="154"/>
        <v>August</v>
      </c>
      <c r="K3323" t="str">
        <f t="shared" si="155"/>
        <v>2018</v>
      </c>
      <c r="L3323" s="15">
        <v>0.51937500000000003</v>
      </c>
      <c r="M3323">
        <f>HOUR(K3323:K15365)</f>
        <v>0</v>
      </c>
      <c r="N3323">
        <f>MINUTE(K3323:K15365)</f>
        <v>0</v>
      </c>
      <c r="O3323">
        <f>SECOND(K3323:K15365)</f>
        <v>0</v>
      </c>
      <c r="P3323">
        <v>28.15</v>
      </c>
      <c r="Q3323">
        <f>G3323-P3323</f>
        <v>2185.5299999999997</v>
      </c>
      <c r="R3323" t="s">
        <v>1153</v>
      </c>
      <c r="S3323" t="s">
        <v>18</v>
      </c>
      <c r="T3323" t="s">
        <v>19</v>
      </c>
    </row>
    <row r="3324" spans="1:20" x14ac:dyDescent="0.35">
      <c r="A3324" t="s">
        <v>11</v>
      </c>
      <c r="B3324" t="s">
        <v>243</v>
      </c>
      <c r="C3324" t="s">
        <v>13</v>
      </c>
      <c r="D3324" t="s">
        <v>14</v>
      </c>
      <c r="E3324" t="s">
        <v>244</v>
      </c>
      <c r="F3324" t="s">
        <v>16</v>
      </c>
      <c r="G3324">
        <v>7517.77</v>
      </c>
      <c r="H3324" s="1">
        <v>43339</v>
      </c>
      <c r="I3324" t="str">
        <f t="shared" si="153"/>
        <v>27</v>
      </c>
      <c r="J3324" t="str">
        <f t="shared" si="154"/>
        <v>August</v>
      </c>
      <c r="K3324" t="str">
        <f t="shared" si="155"/>
        <v>2018</v>
      </c>
      <c r="L3324" s="15">
        <v>0.53552083333333333</v>
      </c>
      <c r="M3324">
        <f>HOUR(K3324:K15366)</f>
        <v>0</v>
      </c>
      <c r="N3324">
        <f>MINUTE(K3324:K15366)</f>
        <v>0</v>
      </c>
      <c r="O3324">
        <f>SECOND(K3324:K15366)</f>
        <v>0</v>
      </c>
      <c r="P3324">
        <v>18.38</v>
      </c>
      <c r="Q3324">
        <f>G3324-P3324</f>
        <v>7499.39</v>
      </c>
      <c r="R3324" t="s">
        <v>1154</v>
      </c>
      <c r="S3324" t="s">
        <v>18</v>
      </c>
      <c r="T3324" t="s">
        <v>19</v>
      </c>
    </row>
    <row r="3325" spans="1:20" x14ac:dyDescent="0.35">
      <c r="A3325" t="s">
        <v>29</v>
      </c>
      <c r="B3325" t="s">
        <v>289</v>
      </c>
      <c r="C3325" t="s">
        <v>13</v>
      </c>
      <c r="D3325" t="s">
        <v>121</v>
      </c>
      <c r="E3325" t="s">
        <v>290</v>
      </c>
      <c r="F3325" t="s">
        <v>24</v>
      </c>
      <c r="G3325">
        <v>5409.34</v>
      </c>
      <c r="H3325" s="1">
        <v>43339</v>
      </c>
      <c r="I3325" t="str">
        <f t="shared" si="153"/>
        <v>27</v>
      </c>
      <c r="J3325" t="str">
        <f t="shared" si="154"/>
        <v>August</v>
      </c>
      <c r="K3325" t="str">
        <f t="shared" si="155"/>
        <v>2018</v>
      </c>
      <c r="L3325" s="15">
        <v>0.54166666666666663</v>
      </c>
      <c r="M3325">
        <f>HOUR(K3325:K15367)</f>
        <v>0</v>
      </c>
      <c r="N3325">
        <f>MINUTE(K3325:K15367)</f>
        <v>0</v>
      </c>
      <c r="O3325">
        <f>SECOND(K3325:K15367)</f>
        <v>0</v>
      </c>
      <c r="P3325">
        <v>2886.52</v>
      </c>
      <c r="Q3325">
        <f>G3325-P3325</f>
        <v>2522.8200000000002</v>
      </c>
      <c r="R3325" t="s">
        <v>1833</v>
      </c>
      <c r="S3325" t="s">
        <v>18</v>
      </c>
      <c r="T3325" t="s">
        <v>122</v>
      </c>
    </row>
    <row r="3326" spans="1:20" x14ac:dyDescent="0.35">
      <c r="A3326" t="s">
        <v>29</v>
      </c>
      <c r="B3326" t="s">
        <v>47</v>
      </c>
      <c r="C3326" t="s">
        <v>13</v>
      </c>
      <c r="D3326" t="s">
        <v>121</v>
      </c>
      <c r="E3326" t="s">
        <v>48</v>
      </c>
      <c r="F3326" t="s">
        <v>24</v>
      </c>
      <c r="G3326">
        <v>8607.25</v>
      </c>
      <c r="H3326" s="1">
        <v>43339</v>
      </c>
      <c r="I3326" t="str">
        <f t="shared" si="153"/>
        <v>27</v>
      </c>
      <c r="J3326" t="str">
        <f t="shared" si="154"/>
        <v>August</v>
      </c>
      <c r="K3326" t="str">
        <f t="shared" si="155"/>
        <v>2018</v>
      </c>
      <c r="L3326" s="15">
        <v>0.54166666666666663</v>
      </c>
      <c r="M3326">
        <f>HOUR(K3326:K15368)</f>
        <v>0</v>
      </c>
      <c r="N3326">
        <f>MINUTE(K3326:K15368)</f>
        <v>0</v>
      </c>
      <c r="O3326">
        <f>SECOND(K3326:K15368)</f>
        <v>0</v>
      </c>
      <c r="P3326">
        <v>2588.0100000000002</v>
      </c>
      <c r="Q3326">
        <f>G3326-P3326</f>
        <v>6019.24</v>
      </c>
      <c r="R3326" t="s">
        <v>1833</v>
      </c>
      <c r="S3326" t="s">
        <v>18</v>
      </c>
      <c r="T3326" t="s">
        <v>122</v>
      </c>
    </row>
    <row r="3327" spans="1:20" x14ac:dyDescent="0.35">
      <c r="A3327" t="s">
        <v>29</v>
      </c>
      <c r="B3327" t="s">
        <v>109</v>
      </c>
      <c r="C3327" t="s">
        <v>13</v>
      </c>
      <c r="D3327" t="s">
        <v>121</v>
      </c>
      <c r="E3327" t="s">
        <v>110</v>
      </c>
      <c r="F3327" t="s">
        <v>24</v>
      </c>
      <c r="G3327">
        <v>4442.8599999999997</v>
      </c>
      <c r="H3327" s="1">
        <v>43339</v>
      </c>
      <c r="I3327" t="str">
        <f t="shared" si="153"/>
        <v>27</v>
      </c>
      <c r="J3327" t="str">
        <f t="shared" si="154"/>
        <v>August</v>
      </c>
      <c r="K3327" t="str">
        <f t="shared" si="155"/>
        <v>2018</v>
      </c>
      <c r="L3327" s="15">
        <v>0.54166666666666663</v>
      </c>
      <c r="M3327">
        <f>HOUR(K3327:K15369)</f>
        <v>0</v>
      </c>
      <c r="N3327">
        <f>MINUTE(K3327:K15369)</f>
        <v>0</v>
      </c>
      <c r="O3327">
        <f>SECOND(K3327:K15369)</f>
        <v>0</v>
      </c>
      <c r="P3327">
        <v>1396.23</v>
      </c>
      <c r="Q3327">
        <f>G3327-P3327</f>
        <v>3046.6299999999997</v>
      </c>
      <c r="R3327" t="s">
        <v>1833</v>
      </c>
      <c r="S3327" t="s">
        <v>18</v>
      </c>
      <c r="T3327" t="s">
        <v>122</v>
      </c>
    </row>
    <row r="3328" spans="1:20" x14ac:dyDescent="0.35">
      <c r="A3328" t="s">
        <v>29</v>
      </c>
      <c r="B3328" t="s">
        <v>68</v>
      </c>
      <c r="C3328" t="s">
        <v>13</v>
      </c>
      <c r="D3328" t="s">
        <v>121</v>
      </c>
      <c r="E3328" t="s">
        <v>69</v>
      </c>
      <c r="F3328" t="s">
        <v>16</v>
      </c>
      <c r="G3328">
        <v>30444.74</v>
      </c>
      <c r="H3328" s="1">
        <v>43339</v>
      </c>
      <c r="I3328" t="str">
        <f t="shared" si="153"/>
        <v>27</v>
      </c>
      <c r="J3328" t="str">
        <f t="shared" si="154"/>
        <v>August</v>
      </c>
      <c r="K3328" t="str">
        <f t="shared" si="155"/>
        <v>2018</v>
      </c>
      <c r="L3328" s="15">
        <v>0.54166666666666663</v>
      </c>
      <c r="M3328">
        <f>HOUR(K3328:K15370)</f>
        <v>0</v>
      </c>
      <c r="N3328">
        <f>MINUTE(K3328:K15370)</f>
        <v>0</v>
      </c>
      <c r="O3328">
        <f>SECOND(K3328:K15370)</f>
        <v>0</v>
      </c>
      <c r="P3328">
        <v>664.43</v>
      </c>
      <c r="Q3328">
        <f>G3328-P3328</f>
        <v>29780.31</v>
      </c>
      <c r="R3328" t="s">
        <v>1833</v>
      </c>
      <c r="S3328" t="s">
        <v>18</v>
      </c>
      <c r="T3328" t="s">
        <v>122</v>
      </c>
    </row>
    <row r="3329" spans="1:20" x14ac:dyDescent="0.35">
      <c r="A3329" t="s">
        <v>29</v>
      </c>
      <c r="B3329" t="s">
        <v>58</v>
      </c>
      <c r="C3329" t="s">
        <v>13</v>
      </c>
      <c r="D3329" t="s">
        <v>121</v>
      </c>
      <c r="E3329" t="s">
        <v>59</v>
      </c>
      <c r="F3329" t="s">
        <v>16</v>
      </c>
      <c r="G3329">
        <v>2587.71</v>
      </c>
      <c r="H3329" s="1">
        <v>43339</v>
      </c>
      <c r="I3329" t="str">
        <f t="shared" si="153"/>
        <v>27</v>
      </c>
      <c r="J3329" t="str">
        <f t="shared" si="154"/>
        <v>August</v>
      </c>
      <c r="K3329" t="str">
        <f t="shared" si="155"/>
        <v>2018</v>
      </c>
      <c r="L3329" s="15">
        <v>0.54166666666666663</v>
      </c>
      <c r="M3329">
        <f>HOUR(K3329:K15371)</f>
        <v>0</v>
      </c>
      <c r="N3329">
        <f>MINUTE(K3329:K15371)</f>
        <v>0</v>
      </c>
      <c r="O3329">
        <f>SECOND(K3329:K15371)</f>
        <v>0</v>
      </c>
      <c r="P3329">
        <v>1059.8399999999999</v>
      </c>
      <c r="Q3329">
        <f>G3329-P3329</f>
        <v>1527.8700000000001</v>
      </c>
      <c r="R3329" t="s">
        <v>1833</v>
      </c>
      <c r="S3329" t="s">
        <v>18</v>
      </c>
      <c r="T3329" t="s">
        <v>122</v>
      </c>
    </row>
    <row r="3330" spans="1:20" x14ac:dyDescent="0.35">
      <c r="A3330" t="s">
        <v>29</v>
      </c>
      <c r="B3330" t="s">
        <v>140</v>
      </c>
      <c r="C3330" t="s">
        <v>13</v>
      </c>
      <c r="D3330" t="s">
        <v>121</v>
      </c>
      <c r="E3330" t="s">
        <v>141</v>
      </c>
      <c r="F3330" t="s">
        <v>24</v>
      </c>
      <c r="G3330">
        <v>6609.23</v>
      </c>
      <c r="H3330" s="1">
        <v>43339</v>
      </c>
      <c r="I3330" t="str">
        <f t="shared" si="153"/>
        <v>27</v>
      </c>
      <c r="J3330" t="str">
        <f t="shared" si="154"/>
        <v>August</v>
      </c>
      <c r="K3330" t="str">
        <f t="shared" si="155"/>
        <v>2018</v>
      </c>
      <c r="L3330" s="15">
        <v>0.54166666666666663</v>
      </c>
      <c r="M3330">
        <f>HOUR(K3330:K15372)</f>
        <v>0</v>
      </c>
      <c r="N3330">
        <f>MINUTE(K3330:K15372)</f>
        <v>0</v>
      </c>
      <c r="O3330">
        <f>SECOND(K3330:K15372)</f>
        <v>0</v>
      </c>
      <c r="P3330">
        <v>990.55</v>
      </c>
      <c r="Q3330">
        <f>G3330-P3330</f>
        <v>5618.6799999999994</v>
      </c>
      <c r="R3330" t="s">
        <v>1833</v>
      </c>
      <c r="S3330" t="s">
        <v>18</v>
      </c>
      <c r="T3330" t="s">
        <v>122</v>
      </c>
    </row>
    <row r="3331" spans="1:20" x14ac:dyDescent="0.35">
      <c r="A3331" t="s">
        <v>29</v>
      </c>
      <c r="B3331" t="s">
        <v>175</v>
      </c>
      <c r="C3331" t="s">
        <v>13</v>
      </c>
      <c r="D3331" t="s">
        <v>31</v>
      </c>
      <c r="E3331" t="s">
        <v>176</v>
      </c>
      <c r="F3331" t="s">
        <v>24</v>
      </c>
      <c r="G3331">
        <v>52014.69</v>
      </c>
      <c r="H3331" s="1">
        <v>43339</v>
      </c>
      <c r="I3331" t="str">
        <f t="shared" ref="I3331:I3394" si="156">TEXT(H3331,"dd")</f>
        <v>27</v>
      </c>
      <c r="J3331" t="str">
        <f t="shared" ref="J3331:J3394" si="157">TEXT(H3331,"mmmm")</f>
        <v>August</v>
      </c>
      <c r="K3331" t="str">
        <f t="shared" ref="K3331:K3394" si="158">TEXT(H3331,"yyyy")</f>
        <v>2018</v>
      </c>
      <c r="L3331" s="15">
        <v>0.54166666666666663</v>
      </c>
      <c r="M3331">
        <f>HOUR(K3331:K15373)</f>
        <v>0</v>
      </c>
      <c r="N3331">
        <f>MINUTE(K3331:K15373)</f>
        <v>0</v>
      </c>
      <c r="O3331">
        <f>SECOND(K3331:K15373)</f>
        <v>0</v>
      </c>
      <c r="P3331">
        <v>198</v>
      </c>
      <c r="Q3331">
        <f>G3331-P3331</f>
        <v>51816.69</v>
      </c>
      <c r="R3331" t="s">
        <v>1833</v>
      </c>
      <c r="S3331" t="s">
        <v>18</v>
      </c>
      <c r="T3331" t="s">
        <v>19</v>
      </c>
    </row>
    <row r="3332" spans="1:20" x14ac:dyDescent="0.35">
      <c r="A3332" t="s">
        <v>11</v>
      </c>
      <c r="B3332" t="s">
        <v>92</v>
      </c>
      <c r="C3332" t="s">
        <v>13</v>
      </c>
      <c r="D3332" t="s">
        <v>14</v>
      </c>
      <c r="E3332" t="s">
        <v>93</v>
      </c>
      <c r="F3332" t="s">
        <v>16</v>
      </c>
      <c r="G3332">
        <v>2148.7399999999998</v>
      </c>
      <c r="H3332" s="1">
        <v>43339</v>
      </c>
      <c r="I3332" t="str">
        <f t="shared" si="156"/>
        <v>27</v>
      </c>
      <c r="J3332" t="str">
        <f t="shared" si="157"/>
        <v>August</v>
      </c>
      <c r="K3332" t="str">
        <f t="shared" si="158"/>
        <v>2018</v>
      </c>
      <c r="L3332" s="15">
        <v>0.55216435185185186</v>
      </c>
      <c r="M3332">
        <f>HOUR(K3332:K15374)</f>
        <v>0</v>
      </c>
      <c r="N3332">
        <f>MINUTE(K3332:K15374)</f>
        <v>0</v>
      </c>
      <c r="O3332">
        <f>SECOND(K3332:K15374)</f>
        <v>0</v>
      </c>
      <c r="P3332">
        <v>13.41</v>
      </c>
      <c r="Q3332">
        <f>G3332-P3332</f>
        <v>2135.33</v>
      </c>
      <c r="R3332" t="s">
        <v>1012</v>
      </c>
      <c r="S3332" t="s">
        <v>18</v>
      </c>
      <c r="T3332" t="s">
        <v>19</v>
      </c>
    </row>
    <row r="3333" spans="1:20" x14ac:dyDescent="0.35">
      <c r="A3333" t="s">
        <v>11</v>
      </c>
      <c r="B3333" t="s">
        <v>192</v>
      </c>
      <c r="C3333" t="s">
        <v>13</v>
      </c>
      <c r="D3333" t="s">
        <v>20</v>
      </c>
      <c r="E3333" t="s">
        <v>193</v>
      </c>
      <c r="F3333" t="s">
        <v>16</v>
      </c>
      <c r="G3333">
        <v>3720.3</v>
      </c>
      <c r="H3333" s="1">
        <v>43339</v>
      </c>
      <c r="I3333" t="str">
        <f t="shared" si="156"/>
        <v>27</v>
      </c>
      <c r="J3333" t="str">
        <f t="shared" si="157"/>
        <v>August</v>
      </c>
      <c r="K3333" t="str">
        <f t="shared" si="158"/>
        <v>2018</v>
      </c>
      <c r="L3333" s="15">
        <v>0.56909722222222225</v>
      </c>
      <c r="M3333">
        <f>HOUR(K3333:K15375)</f>
        <v>0</v>
      </c>
      <c r="N3333">
        <f>MINUTE(K3333:K15375)</f>
        <v>0</v>
      </c>
      <c r="O3333">
        <f>SECOND(K3333:K15375)</f>
        <v>0</v>
      </c>
      <c r="P3333">
        <v>17.8</v>
      </c>
      <c r="Q3333">
        <f>G3333-P3333</f>
        <v>3702.5</v>
      </c>
      <c r="R3333" t="s">
        <v>1155</v>
      </c>
      <c r="S3333" t="s">
        <v>18</v>
      </c>
      <c r="T3333" t="s">
        <v>19</v>
      </c>
    </row>
    <row r="3334" spans="1:20" x14ac:dyDescent="0.35">
      <c r="A3334" t="s">
        <v>29</v>
      </c>
      <c r="B3334" t="s">
        <v>173</v>
      </c>
      <c r="C3334" t="s">
        <v>13</v>
      </c>
      <c r="D3334" t="s">
        <v>31</v>
      </c>
      <c r="E3334" t="s">
        <v>174</v>
      </c>
      <c r="F3334" t="s">
        <v>24</v>
      </c>
      <c r="G3334">
        <v>8034.32</v>
      </c>
      <c r="H3334" s="1">
        <v>43339</v>
      </c>
      <c r="I3334" t="str">
        <f t="shared" si="156"/>
        <v>27</v>
      </c>
      <c r="J3334" t="str">
        <f t="shared" si="157"/>
        <v>August</v>
      </c>
      <c r="K3334" t="str">
        <f t="shared" si="158"/>
        <v>2018</v>
      </c>
      <c r="L3334" s="15">
        <v>0.58333333333333337</v>
      </c>
      <c r="M3334">
        <f>HOUR(K3334:K15376)</f>
        <v>0</v>
      </c>
      <c r="N3334">
        <f>MINUTE(K3334:K15376)</f>
        <v>0</v>
      </c>
      <c r="O3334">
        <f>SECOND(K3334:K15376)</f>
        <v>0</v>
      </c>
      <c r="P3334">
        <v>40</v>
      </c>
      <c r="Q3334">
        <f>G3334-P3334</f>
        <v>7994.32</v>
      </c>
      <c r="R3334" t="s">
        <v>1833</v>
      </c>
      <c r="S3334" t="s">
        <v>18</v>
      </c>
      <c r="T3334" t="s">
        <v>19</v>
      </c>
    </row>
    <row r="3335" spans="1:20" x14ac:dyDescent="0.35">
      <c r="A3335" t="s">
        <v>29</v>
      </c>
      <c r="B3335" t="s">
        <v>40</v>
      </c>
      <c r="C3335" t="s">
        <v>13</v>
      </c>
      <c r="D3335" t="s">
        <v>121</v>
      </c>
      <c r="E3335" t="s">
        <v>23</v>
      </c>
      <c r="F3335" t="s">
        <v>24</v>
      </c>
      <c r="G3335">
        <v>7125.16</v>
      </c>
      <c r="H3335" s="1">
        <v>43339</v>
      </c>
      <c r="I3335" t="str">
        <f t="shared" si="156"/>
        <v>27</v>
      </c>
      <c r="J3335" t="str">
        <f t="shared" si="157"/>
        <v>August</v>
      </c>
      <c r="K3335" t="str">
        <f t="shared" si="158"/>
        <v>2018</v>
      </c>
      <c r="L3335" s="15">
        <v>0.58333333333333337</v>
      </c>
      <c r="M3335">
        <f>HOUR(K3335:K15377)</f>
        <v>0</v>
      </c>
      <c r="N3335">
        <f>MINUTE(K3335:K15377)</f>
        <v>0</v>
      </c>
      <c r="O3335">
        <f>SECOND(K3335:K15377)</f>
        <v>0</v>
      </c>
      <c r="P3335">
        <v>2280.36</v>
      </c>
      <c r="Q3335">
        <f>G3335-P3335</f>
        <v>4844.7999999999993</v>
      </c>
      <c r="R3335" t="s">
        <v>1833</v>
      </c>
      <c r="S3335" t="s">
        <v>18</v>
      </c>
      <c r="T3335" t="s">
        <v>122</v>
      </c>
    </row>
    <row r="3336" spans="1:20" x14ac:dyDescent="0.35">
      <c r="A3336" t="s">
        <v>29</v>
      </c>
      <c r="B3336" t="s">
        <v>143</v>
      </c>
      <c r="C3336" t="s">
        <v>13</v>
      </c>
      <c r="D3336" t="s">
        <v>31</v>
      </c>
      <c r="E3336" t="s">
        <v>144</v>
      </c>
      <c r="F3336" t="s">
        <v>24</v>
      </c>
      <c r="G3336">
        <v>32522.16</v>
      </c>
      <c r="H3336" s="1">
        <v>43339</v>
      </c>
      <c r="I3336" t="str">
        <f t="shared" si="156"/>
        <v>27</v>
      </c>
      <c r="J3336" t="str">
        <f t="shared" si="157"/>
        <v>August</v>
      </c>
      <c r="K3336" t="str">
        <f t="shared" si="158"/>
        <v>2018</v>
      </c>
      <c r="L3336" s="15">
        <v>0.58333333333333337</v>
      </c>
      <c r="M3336">
        <f>HOUR(K3336:K15378)</f>
        <v>0</v>
      </c>
      <c r="N3336">
        <f>MINUTE(K3336:K15378)</f>
        <v>0</v>
      </c>
      <c r="O3336">
        <f>SECOND(K3336:K15378)</f>
        <v>0</v>
      </c>
      <c r="P3336">
        <v>20</v>
      </c>
      <c r="Q3336">
        <f>G3336-P3336</f>
        <v>32502.16</v>
      </c>
      <c r="R3336" t="s">
        <v>1833</v>
      </c>
      <c r="S3336" t="s">
        <v>18</v>
      </c>
      <c r="T3336" t="s">
        <v>19</v>
      </c>
    </row>
    <row r="3337" spans="1:20" x14ac:dyDescent="0.35">
      <c r="A3337" t="s">
        <v>29</v>
      </c>
      <c r="B3337" t="s">
        <v>128</v>
      </c>
      <c r="C3337" t="s">
        <v>13</v>
      </c>
      <c r="D3337" t="s">
        <v>41</v>
      </c>
      <c r="E3337" t="s">
        <v>129</v>
      </c>
      <c r="F3337" t="s">
        <v>24</v>
      </c>
      <c r="G3337">
        <v>58041.23</v>
      </c>
      <c r="H3337" s="1">
        <v>43339</v>
      </c>
      <c r="I3337" t="str">
        <f t="shared" si="156"/>
        <v>27</v>
      </c>
      <c r="J3337" t="str">
        <f t="shared" si="157"/>
        <v>August</v>
      </c>
      <c r="K3337" t="str">
        <f t="shared" si="158"/>
        <v>2018</v>
      </c>
      <c r="L3337" s="15">
        <v>0.58333333333333337</v>
      </c>
      <c r="M3337">
        <f>HOUR(K3337:K15379)</f>
        <v>0</v>
      </c>
      <c r="N3337">
        <f>MINUTE(K3337:K15379)</f>
        <v>0</v>
      </c>
      <c r="O3337">
        <f>SECOND(K3337:K15379)</f>
        <v>0</v>
      </c>
      <c r="P3337">
        <v>157</v>
      </c>
      <c r="Q3337">
        <f>G3337-P3337</f>
        <v>57884.23</v>
      </c>
      <c r="R3337" t="s">
        <v>1833</v>
      </c>
      <c r="S3337" t="s">
        <v>18</v>
      </c>
      <c r="T3337" t="s">
        <v>19</v>
      </c>
    </row>
    <row r="3338" spans="1:20" x14ac:dyDescent="0.35">
      <c r="A3338" t="s">
        <v>29</v>
      </c>
      <c r="B3338" t="s">
        <v>220</v>
      </c>
      <c r="C3338" t="s">
        <v>13</v>
      </c>
      <c r="D3338" t="s">
        <v>31</v>
      </c>
      <c r="E3338" t="s">
        <v>221</v>
      </c>
      <c r="F3338" t="s">
        <v>24</v>
      </c>
      <c r="G3338">
        <v>2036.61</v>
      </c>
      <c r="H3338" s="1">
        <v>43339</v>
      </c>
      <c r="I3338" t="str">
        <f t="shared" si="156"/>
        <v>27</v>
      </c>
      <c r="J3338" t="str">
        <f t="shared" si="157"/>
        <v>August</v>
      </c>
      <c r="K3338" t="str">
        <f t="shared" si="158"/>
        <v>2018</v>
      </c>
      <c r="L3338" s="15">
        <v>0.58333333333333337</v>
      </c>
      <c r="M3338">
        <f>HOUR(K3338:K15380)</f>
        <v>0</v>
      </c>
      <c r="N3338">
        <f>MINUTE(K3338:K15380)</f>
        <v>0</v>
      </c>
      <c r="O3338">
        <f>SECOND(K3338:K15380)</f>
        <v>0</v>
      </c>
      <c r="P3338">
        <v>165</v>
      </c>
      <c r="Q3338">
        <f>G3338-P3338</f>
        <v>1871.61</v>
      </c>
      <c r="R3338" t="s">
        <v>1833</v>
      </c>
      <c r="S3338" t="s">
        <v>18</v>
      </c>
      <c r="T3338" t="s">
        <v>19</v>
      </c>
    </row>
    <row r="3339" spans="1:20" x14ac:dyDescent="0.35">
      <c r="A3339" t="s">
        <v>29</v>
      </c>
      <c r="B3339" t="s">
        <v>233</v>
      </c>
      <c r="C3339" t="s">
        <v>13</v>
      </c>
      <c r="D3339" t="s">
        <v>121</v>
      </c>
      <c r="E3339" t="s">
        <v>234</v>
      </c>
      <c r="F3339" t="s">
        <v>16</v>
      </c>
      <c r="G3339">
        <v>5188.2700000000004</v>
      </c>
      <c r="H3339" s="1">
        <v>43339</v>
      </c>
      <c r="I3339" t="str">
        <f t="shared" si="156"/>
        <v>27</v>
      </c>
      <c r="J3339" t="str">
        <f t="shared" si="157"/>
        <v>August</v>
      </c>
      <c r="K3339" t="str">
        <f t="shared" si="158"/>
        <v>2018</v>
      </c>
      <c r="L3339" s="15">
        <v>0.58333333333333337</v>
      </c>
      <c r="M3339">
        <f>HOUR(K3339:K15381)</f>
        <v>0</v>
      </c>
      <c r="N3339">
        <f>MINUTE(K3339:K15381)</f>
        <v>0</v>
      </c>
      <c r="O3339">
        <f>SECOND(K3339:K15381)</f>
        <v>0</v>
      </c>
      <c r="P3339">
        <v>1636.72</v>
      </c>
      <c r="Q3339">
        <f>G3339-P3339</f>
        <v>3551.55</v>
      </c>
      <c r="R3339" t="s">
        <v>1833</v>
      </c>
      <c r="S3339" t="s">
        <v>18</v>
      </c>
      <c r="T3339" t="s">
        <v>122</v>
      </c>
    </row>
    <row r="3340" spans="1:20" x14ac:dyDescent="0.35">
      <c r="A3340" t="s">
        <v>11</v>
      </c>
      <c r="B3340" t="s">
        <v>12</v>
      </c>
      <c r="C3340" t="s">
        <v>13</v>
      </c>
      <c r="D3340" t="s">
        <v>20</v>
      </c>
      <c r="E3340" t="s">
        <v>15</v>
      </c>
      <c r="F3340" t="s">
        <v>16</v>
      </c>
      <c r="G3340">
        <v>1435.4</v>
      </c>
      <c r="H3340" s="1">
        <v>43339</v>
      </c>
      <c r="I3340" t="str">
        <f t="shared" si="156"/>
        <v>27</v>
      </c>
      <c r="J3340" t="str">
        <f t="shared" si="157"/>
        <v>August</v>
      </c>
      <c r="K3340" t="str">
        <f t="shared" si="158"/>
        <v>2018</v>
      </c>
      <c r="L3340" s="15">
        <v>0.58618055555555559</v>
      </c>
      <c r="M3340">
        <f>HOUR(K3340:K15382)</f>
        <v>0</v>
      </c>
      <c r="N3340">
        <f>MINUTE(K3340:K15382)</f>
        <v>0</v>
      </c>
      <c r="O3340">
        <f>SECOND(K3340:K15382)</f>
        <v>0</v>
      </c>
      <c r="P3340">
        <v>3.95</v>
      </c>
      <c r="Q3340">
        <f>G3340-P3340</f>
        <v>1431.45</v>
      </c>
      <c r="R3340" t="s">
        <v>258</v>
      </c>
      <c r="S3340" t="s">
        <v>18</v>
      </c>
      <c r="T3340" t="s">
        <v>19</v>
      </c>
    </row>
    <row r="3341" spans="1:20" x14ac:dyDescent="0.35">
      <c r="A3341" t="s">
        <v>11</v>
      </c>
      <c r="B3341" t="s">
        <v>89</v>
      </c>
      <c r="C3341" t="s">
        <v>13</v>
      </c>
      <c r="D3341" t="s">
        <v>20</v>
      </c>
      <c r="E3341" t="s">
        <v>90</v>
      </c>
      <c r="F3341" t="s">
        <v>24</v>
      </c>
      <c r="G3341">
        <v>403.69</v>
      </c>
      <c r="H3341" s="1">
        <v>43339</v>
      </c>
      <c r="I3341" t="str">
        <f t="shared" si="156"/>
        <v>27</v>
      </c>
      <c r="J3341" t="str">
        <f t="shared" si="157"/>
        <v>August</v>
      </c>
      <c r="K3341" t="str">
        <f t="shared" si="158"/>
        <v>2018</v>
      </c>
      <c r="L3341" s="15">
        <v>0.60398148148148145</v>
      </c>
      <c r="M3341">
        <f>HOUR(K3341:K15383)</f>
        <v>0</v>
      </c>
      <c r="N3341">
        <f>MINUTE(K3341:K15383)</f>
        <v>0</v>
      </c>
      <c r="O3341">
        <f>SECOND(K3341:K15383)</f>
        <v>0</v>
      </c>
      <c r="P3341">
        <v>28.77</v>
      </c>
      <c r="Q3341">
        <f>G3341-P3341</f>
        <v>374.92</v>
      </c>
      <c r="R3341" t="s">
        <v>131</v>
      </c>
      <c r="S3341" t="s">
        <v>18</v>
      </c>
      <c r="T3341" t="s">
        <v>19</v>
      </c>
    </row>
    <row r="3342" spans="1:20" x14ac:dyDescent="0.35">
      <c r="A3342" t="s">
        <v>11</v>
      </c>
      <c r="B3342" t="s">
        <v>106</v>
      </c>
      <c r="C3342" t="s">
        <v>13</v>
      </c>
      <c r="D3342" t="s">
        <v>20</v>
      </c>
      <c r="E3342" t="s">
        <v>107</v>
      </c>
      <c r="F3342" t="s">
        <v>16</v>
      </c>
      <c r="G3342">
        <v>4047.05</v>
      </c>
      <c r="H3342" s="1">
        <v>43339</v>
      </c>
      <c r="I3342" t="str">
        <f t="shared" si="156"/>
        <v>27</v>
      </c>
      <c r="J3342" t="str">
        <f t="shared" si="157"/>
        <v>August</v>
      </c>
      <c r="K3342" t="str">
        <f t="shared" si="158"/>
        <v>2018</v>
      </c>
      <c r="L3342" s="15">
        <v>0.62179398148148146</v>
      </c>
      <c r="M3342">
        <f>HOUR(K3342:K15384)</f>
        <v>0</v>
      </c>
      <c r="N3342">
        <f>MINUTE(K3342:K15384)</f>
        <v>0</v>
      </c>
      <c r="O3342">
        <f>SECOND(K3342:K15384)</f>
        <v>0</v>
      </c>
      <c r="P3342">
        <v>26.97</v>
      </c>
      <c r="Q3342">
        <f>G3342-P3342</f>
        <v>4020.0800000000004</v>
      </c>
      <c r="R3342" t="s">
        <v>321</v>
      </c>
      <c r="S3342" t="s">
        <v>18</v>
      </c>
      <c r="T3342" t="s">
        <v>19</v>
      </c>
    </row>
    <row r="3343" spans="1:20" x14ac:dyDescent="0.35">
      <c r="A3343" t="s">
        <v>29</v>
      </c>
      <c r="B3343" t="s">
        <v>157</v>
      </c>
      <c r="C3343" t="s">
        <v>13</v>
      </c>
      <c r="D3343" t="s">
        <v>41</v>
      </c>
      <c r="E3343" t="s">
        <v>158</v>
      </c>
      <c r="F3343" t="s">
        <v>16</v>
      </c>
      <c r="G3343">
        <v>3412.73</v>
      </c>
      <c r="H3343" s="1">
        <v>43339</v>
      </c>
      <c r="I3343" t="str">
        <f t="shared" si="156"/>
        <v>27</v>
      </c>
      <c r="J3343" t="str">
        <f t="shared" si="157"/>
        <v>August</v>
      </c>
      <c r="K3343" t="str">
        <f t="shared" si="158"/>
        <v>2018</v>
      </c>
      <c r="L3343" s="15">
        <v>0.625</v>
      </c>
      <c r="M3343">
        <f>HOUR(K3343:K15385)</f>
        <v>0</v>
      </c>
      <c r="N3343">
        <f>MINUTE(K3343:K15385)</f>
        <v>0</v>
      </c>
      <c r="O3343">
        <f>SECOND(K3343:K15385)</f>
        <v>0</v>
      </c>
      <c r="P3343">
        <v>55</v>
      </c>
      <c r="Q3343">
        <f>G3343-P3343</f>
        <v>3357.73</v>
      </c>
      <c r="R3343" t="s">
        <v>1833</v>
      </c>
      <c r="S3343" t="s">
        <v>18</v>
      </c>
      <c r="T3343" t="s">
        <v>19</v>
      </c>
    </row>
    <row r="3344" spans="1:20" x14ac:dyDescent="0.35">
      <c r="A3344" t="s">
        <v>29</v>
      </c>
      <c r="B3344" t="s">
        <v>134</v>
      </c>
      <c r="C3344" t="s">
        <v>13</v>
      </c>
      <c r="D3344" t="s">
        <v>31</v>
      </c>
      <c r="E3344" t="s">
        <v>135</v>
      </c>
      <c r="F3344" t="s">
        <v>16</v>
      </c>
      <c r="G3344">
        <v>5581.52</v>
      </c>
      <c r="H3344" s="1">
        <v>43339</v>
      </c>
      <c r="I3344" t="str">
        <f t="shared" si="156"/>
        <v>27</v>
      </c>
      <c r="J3344" t="str">
        <f t="shared" si="157"/>
        <v>August</v>
      </c>
      <c r="K3344" t="str">
        <f t="shared" si="158"/>
        <v>2018</v>
      </c>
      <c r="L3344" s="15">
        <v>0.625</v>
      </c>
      <c r="M3344">
        <f>HOUR(K3344:K15386)</f>
        <v>0</v>
      </c>
      <c r="N3344">
        <f>MINUTE(K3344:K15386)</f>
        <v>0</v>
      </c>
      <c r="O3344">
        <f>SECOND(K3344:K15386)</f>
        <v>0</v>
      </c>
      <c r="P3344">
        <v>22</v>
      </c>
      <c r="Q3344">
        <f>G3344-P3344</f>
        <v>5559.52</v>
      </c>
      <c r="R3344" t="s">
        <v>1833</v>
      </c>
      <c r="S3344" t="s">
        <v>18</v>
      </c>
      <c r="T3344" t="s">
        <v>19</v>
      </c>
    </row>
    <row r="3345" spans="1:20" x14ac:dyDescent="0.35">
      <c r="A3345" t="s">
        <v>11</v>
      </c>
      <c r="B3345" t="s">
        <v>233</v>
      </c>
      <c r="C3345" t="s">
        <v>13</v>
      </c>
      <c r="D3345" t="s">
        <v>20</v>
      </c>
      <c r="E3345" t="s">
        <v>234</v>
      </c>
      <c r="F3345" t="s">
        <v>16</v>
      </c>
      <c r="G3345">
        <v>5172.66</v>
      </c>
      <c r="H3345" s="1">
        <v>43339</v>
      </c>
      <c r="I3345" t="str">
        <f t="shared" si="156"/>
        <v>27</v>
      </c>
      <c r="J3345" t="str">
        <f t="shared" si="157"/>
        <v>August</v>
      </c>
      <c r="K3345" t="str">
        <f t="shared" si="158"/>
        <v>2018</v>
      </c>
      <c r="L3345" s="15">
        <v>0.63662037037037034</v>
      </c>
      <c r="M3345">
        <f>HOUR(K3345:K15387)</f>
        <v>0</v>
      </c>
      <c r="N3345">
        <f>MINUTE(K3345:K15387)</f>
        <v>0</v>
      </c>
      <c r="O3345">
        <f>SECOND(K3345:K15387)</f>
        <v>0</v>
      </c>
      <c r="P3345">
        <v>15.61</v>
      </c>
      <c r="Q3345">
        <f>G3345-P3345</f>
        <v>5157.05</v>
      </c>
      <c r="R3345" t="s">
        <v>854</v>
      </c>
      <c r="S3345" t="s">
        <v>18</v>
      </c>
      <c r="T3345" t="s">
        <v>19</v>
      </c>
    </row>
    <row r="3346" spans="1:20" x14ac:dyDescent="0.35">
      <c r="A3346" t="s">
        <v>11</v>
      </c>
      <c r="B3346" t="s">
        <v>12</v>
      </c>
      <c r="C3346" t="s">
        <v>13</v>
      </c>
      <c r="D3346" t="s">
        <v>14</v>
      </c>
      <c r="E3346" t="s">
        <v>15</v>
      </c>
      <c r="F3346" t="s">
        <v>16</v>
      </c>
      <c r="G3346">
        <v>1414.4</v>
      </c>
      <c r="H3346" s="1">
        <v>43339</v>
      </c>
      <c r="I3346" t="str">
        <f t="shared" si="156"/>
        <v>27</v>
      </c>
      <c r="J3346" t="str">
        <f t="shared" si="157"/>
        <v>August</v>
      </c>
      <c r="K3346" t="str">
        <f t="shared" si="158"/>
        <v>2018</v>
      </c>
      <c r="L3346" s="15">
        <v>0.65078703703703711</v>
      </c>
      <c r="M3346">
        <f>HOUR(K3346:K15388)</f>
        <v>0</v>
      </c>
      <c r="N3346">
        <f>MINUTE(K3346:K15388)</f>
        <v>0</v>
      </c>
      <c r="O3346">
        <f>SECOND(K3346:K15388)</f>
        <v>0</v>
      </c>
      <c r="P3346">
        <v>21</v>
      </c>
      <c r="Q3346">
        <f>G3346-P3346</f>
        <v>1393.4</v>
      </c>
      <c r="R3346" t="s">
        <v>21</v>
      </c>
      <c r="S3346" t="s">
        <v>18</v>
      </c>
      <c r="T3346" t="s">
        <v>19</v>
      </c>
    </row>
    <row r="3347" spans="1:20" x14ac:dyDescent="0.35">
      <c r="A3347" t="s">
        <v>11</v>
      </c>
      <c r="B3347" t="s">
        <v>106</v>
      </c>
      <c r="C3347" t="s">
        <v>13</v>
      </c>
      <c r="D3347" t="s">
        <v>14</v>
      </c>
      <c r="E3347" t="s">
        <v>107</v>
      </c>
      <c r="F3347" t="s">
        <v>16</v>
      </c>
      <c r="G3347">
        <v>4013.65</v>
      </c>
      <c r="H3347" s="1">
        <v>43339</v>
      </c>
      <c r="I3347" t="str">
        <f t="shared" si="156"/>
        <v>27</v>
      </c>
      <c r="J3347" t="str">
        <f t="shared" si="157"/>
        <v>August</v>
      </c>
      <c r="K3347" t="str">
        <f t="shared" si="158"/>
        <v>2018</v>
      </c>
      <c r="L3347" s="15">
        <v>0.66496527777777781</v>
      </c>
      <c r="M3347">
        <f>HOUR(K3347:K15389)</f>
        <v>0</v>
      </c>
      <c r="N3347">
        <f>MINUTE(K3347:K15389)</f>
        <v>0</v>
      </c>
      <c r="O3347">
        <f>SECOND(K3347:K15389)</f>
        <v>0</v>
      </c>
      <c r="P3347">
        <v>33.4</v>
      </c>
      <c r="Q3347">
        <f>G3347-P3347</f>
        <v>3980.25</v>
      </c>
      <c r="R3347" t="s">
        <v>1156</v>
      </c>
      <c r="S3347" t="s">
        <v>18</v>
      </c>
      <c r="T3347" t="s">
        <v>19</v>
      </c>
    </row>
    <row r="3348" spans="1:20" x14ac:dyDescent="0.35">
      <c r="A3348" t="s">
        <v>11</v>
      </c>
      <c r="B3348" t="s">
        <v>58</v>
      </c>
      <c r="C3348" t="s">
        <v>13</v>
      </c>
      <c r="D3348" t="s">
        <v>14</v>
      </c>
      <c r="E3348" t="s">
        <v>59</v>
      </c>
      <c r="F3348" t="s">
        <v>16</v>
      </c>
      <c r="G3348">
        <v>2579.84</v>
      </c>
      <c r="H3348" s="1">
        <v>43339</v>
      </c>
      <c r="I3348" t="str">
        <f t="shared" si="156"/>
        <v>27</v>
      </c>
      <c r="J3348" t="str">
        <f t="shared" si="157"/>
        <v>August</v>
      </c>
      <c r="K3348" t="str">
        <f t="shared" si="158"/>
        <v>2018</v>
      </c>
      <c r="L3348" s="15">
        <v>0.68462962962962959</v>
      </c>
      <c r="M3348">
        <f>HOUR(K3348:K15390)</f>
        <v>0</v>
      </c>
      <c r="N3348">
        <f>MINUTE(K3348:K15390)</f>
        <v>0</v>
      </c>
      <c r="O3348">
        <f>SECOND(K3348:K15390)</f>
        <v>0</v>
      </c>
      <c r="P3348">
        <v>7.87</v>
      </c>
      <c r="Q3348">
        <f>G3348-P3348</f>
        <v>2571.9700000000003</v>
      </c>
      <c r="R3348" t="s">
        <v>633</v>
      </c>
      <c r="S3348" t="s">
        <v>18</v>
      </c>
      <c r="T3348" t="s">
        <v>19</v>
      </c>
    </row>
    <row r="3349" spans="1:20" x14ac:dyDescent="0.35">
      <c r="A3349" t="s">
        <v>11</v>
      </c>
      <c r="B3349" t="s">
        <v>30</v>
      </c>
      <c r="C3349" t="s">
        <v>13</v>
      </c>
      <c r="D3349" t="s">
        <v>14</v>
      </c>
      <c r="E3349" t="s">
        <v>32</v>
      </c>
      <c r="F3349" t="s">
        <v>24</v>
      </c>
      <c r="G3349">
        <v>4553.0600000000004</v>
      </c>
      <c r="H3349" s="1">
        <v>43339</v>
      </c>
      <c r="I3349" t="str">
        <f t="shared" si="156"/>
        <v>27</v>
      </c>
      <c r="J3349" t="str">
        <f t="shared" si="157"/>
        <v>August</v>
      </c>
      <c r="K3349" t="str">
        <f t="shared" si="158"/>
        <v>2018</v>
      </c>
      <c r="L3349" s="15">
        <v>0.70505787037037038</v>
      </c>
      <c r="M3349">
        <f>HOUR(K3349:K15391)</f>
        <v>0</v>
      </c>
      <c r="N3349">
        <f>MINUTE(K3349:K15391)</f>
        <v>0</v>
      </c>
      <c r="O3349">
        <f>SECOND(K3349:K15391)</f>
        <v>0</v>
      </c>
      <c r="P3349">
        <v>12.8</v>
      </c>
      <c r="Q3349">
        <f>G3349-P3349</f>
        <v>4540.26</v>
      </c>
      <c r="R3349" t="s">
        <v>555</v>
      </c>
      <c r="S3349" t="s">
        <v>18</v>
      </c>
      <c r="T3349" t="s">
        <v>19</v>
      </c>
    </row>
    <row r="3350" spans="1:20" x14ac:dyDescent="0.35">
      <c r="A3350" t="s">
        <v>29</v>
      </c>
      <c r="B3350" t="s">
        <v>245</v>
      </c>
      <c r="C3350" t="s">
        <v>13</v>
      </c>
      <c r="D3350" t="s">
        <v>121</v>
      </c>
      <c r="E3350" t="s">
        <v>23</v>
      </c>
      <c r="F3350" t="s">
        <v>24</v>
      </c>
      <c r="G3350">
        <v>55207.57</v>
      </c>
      <c r="H3350" s="1">
        <v>43339</v>
      </c>
      <c r="I3350" t="str">
        <f t="shared" si="156"/>
        <v>27</v>
      </c>
      <c r="J3350" t="str">
        <f t="shared" si="157"/>
        <v>August</v>
      </c>
      <c r="K3350" t="str">
        <f t="shared" si="158"/>
        <v>2018</v>
      </c>
      <c r="L3350" s="15">
        <v>0.70833333333333337</v>
      </c>
      <c r="M3350">
        <f>HOUR(K3350:K15392)</f>
        <v>0</v>
      </c>
      <c r="N3350">
        <f>MINUTE(K3350:K15392)</f>
        <v>0</v>
      </c>
      <c r="O3350">
        <f>SECOND(K3350:K15392)</f>
        <v>0</v>
      </c>
      <c r="P3350">
        <v>2854.74</v>
      </c>
      <c r="Q3350">
        <f>G3350-P3350</f>
        <v>52352.83</v>
      </c>
      <c r="R3350" t="s">
        <v>1833</v>
      </c>
      <c r="S3350" t="s">
        <v>18</v>
      </c>
      <c r="T3350" t="s">
        <v>122</v>
      </c>
    </row>
    <row r="3351" spans="1:20" x14ac:dyDescent="0.35">
      <c r="A3351" t="s">
        <v>29</v>
      </c>
      <c r="B3351" t="s">
        <v>231</v>
      </c>
      <c r="C3351" t="s">
        <v>13</v>
      </c>
      <c r="D3351" t="s">
        <v>31</v>
      </c>
      <c r="E3351" t="s">
        <v>232</v>
      </c>
      <c r="F3351" t="s">
        <v>24</v>
      </c>
      <c r="G3351">
        <v>62289.22</v>
      </c>
      <c r="H3351" s="1">
        <v>43339</v>
      </c>
      <c r="I3351" t="str">
        <f t="shared" si="156"/>
        <v>27</v>
      </c>
      <c r="J3351" t="str">
        <f t="shared" si="157"/>
        <v>August</v>
      </c>
      <c r="K3351" t="str">
        <f t="shared" si="158"/>
        <v>2018</v>
      </c>
      <c r="L3351" s="15">
        <v>0.70833333333333337</v>
      </c>
      <c r="M3351">
        <f>HOUR(K3351:K15393)</f>
        <v>0</v>
      </c>
      <c r="N3351">
        <f>MINUTE(K3351:K15393)</f>
        <v>0</v>
      </c>
      <c r="O3351">
        <f>SECOND(K3351:K15393)</f>
        <v>0</v>
      </c>
      <c r="P3351">
        <v>76</v>
      </c>
      <c r="Q3351">
        <f>G3351-P3351</f>
        <v>62213.22</v>
      </c>
      <c r="R3351" t="s">
        <v>1833</v>
      </c>
      <c r="S3351" t="s">
        <v>18</v>
      </c>
      <c r="T3351" t="s">
        <v>19</v>
      </c>
    </row>
    <row r="3352" spans="1:20" x14ac:dyDescent="0.35">
      <c r="A3352" t="s">
        <v>29</v>
      </c>
      <c r="B3352" t="s">
        <v>255</v>
      </c>
      <c r="C3352" t="s">
        <v>13</v>
      </c>
      <c r="D3352" t="s">
        <v>31</v>
      </c>
      <c r="E3352" t="s">
        <v>107</v>
      </c>
      <c r="F3352" t="s">
        <v>16</v>
      </c>
      <c r="G3352">
        <v>5109.95</v>
      </c>
      <c r="H3352" s="1">
        <v>43339</v>
      </c>
      <c r="I3352" t="str">
        <f t="shared" si="156"/>
        <v>27</v>
      </c>
      <c r="J3352" t="str">
        <f t="shared" si="157"/>
        <v>August</v>
      </c>
      <c r="K3352" t="str">
        <f t="shared" si="158"/>
        <v>2018</v>
      </c>
      <c r="L3352" s="15">
        <v>0.70833333333333337</v>
      </c>
      <c r="M3352">
        <f>HOUR(K3352:K15394)</f>
        <v>0</v>
      </c>
      <c r="N3352">
        <f>MINUTE(K3352:K15394)</f>
        <v>0</v>
      </c>
      <c r="O3352">
        <f>SECOND(K3352:K15394)</f>
        <v>0</v>
      </c>
      <c r="P3352">
        <v>36</v>
      </c>
      <c r="Q3352">
        <f>G3352-P3352</f>
        <v>5073.95</v>
      </c>
      <c r="R3352" t="s">
        <v>1833</v>
      </c>
      <c r="S3352" t="s">
        <v>18</v>
      </c>
      <c r="T3352" t="s">
        <v>19</v>
      </c>
    </row>
    <row r="3353" spans="1:20" x14ac:dyDescent="0.35">
      <c r="A3353" t="s">
        <v>29</v>
      </c>
      <c r="B3353" t="s">
        <v>143</v>
      </c>
      <c r="C3353" t="s">
        <v>13</v>
      </c>
      <c r="D3353" t="s">
        <v>121</v>
      </c>
      <c r="E3353" t="s">
        <v>144</v>
      </c>
      <c r="F3353" t="s">
        <v>24</v>
      </c>
      <c r="G3353">
        <v>36576.93</v>
      </c>
      <c r="H3353" s="1">
        <v>43339</v>
      </c>
      <c r="I3353" t="str">
        <f t="shared" si="156"/>
        <v>27</v>
      </c>
      <c r="J3353" t="str">
        <f t="shared" si="157"/>
        <v>August</v>
      </c>
      <c r="K3353" t="str">
        <f t="shared" si="158"/>
        <v>2018</v>
      </c>
      <c r="L3353" s="15">
        <v>0.70833333333333337</v>
      </c>
      <c r="M3353">
        <f>HOUR(K3353:K15395)</f>
        <v>0</v>
      </c>
      <c r="N3353">
        <f>MINUTE(K3353:K15395)</f>
        <v>0</v>
      </c>
      <c r="O3353">
        <f>SECOND(K3353:K15395)</f>
        <v>0</v>
      </c>
      <c r="P3353">
        <v>4054.77</v>
      </c>
      <c r="Q3353">
        <f>G3353-P3353</f>
        <v>32522.16</v>
      </c>
      <c r="R3353" t="s">
        <v>1833</v>
      </c>
      <c r="S3353" t="s">
        <v>18</v>
      </c>
      <c r="T3353" t="s">
        <v>122</v>
      </c>
    </row>
    <row r="3354" spans="1:20" x14ac:dyDescent="0.35">
      <c r="A3354" t="s">
        <v>29</v>
      </c>
      <c r="B3354" t="s">
        <v>58</v>
      </c>
      <c r="C3354" t="s">
        <v>13</v>
      </c>
      <c r="D3354" t="s">
        <v>31</v>
      </c>
      <c r="E3354" t="s">
        <v>59</v>
      </c>
      <c r="F3354" t="s">
        <v>16</v>
      </c>
      <c r="G3354">
        <v>2526.84</v>
      </c>
      <c r="H3354" s="1">
        <v>43339</v>
      </c>
      <c r="I3354" t="str">
        <f t="shared" si="156"/>
        <v>27</v>
      </c>
      <c r="J3354" t="str">
        <f t="shared" si="157"/>
        <v>August</v>
      </c>
      <c r="K3354" t="str">
        <f t="shared" si="158"/>
        <v>2018</v>
      </c>
      <c r="L3354" s="15">
        <v>0.70833333333333337</v>
      </c>
      <c r="M3354">
        <f>HOUR(K3354:K15396)</f>
        <v>0</v>
      </c>
      <c r="N3354">
        <f>MINUTE(K3354:K15396)</f>
        <v>0</v>
      </c>
      <c r="O3354">
        <f>SECOND(K3354:K15396)</f>
        <v>0</v>
      </c>
      <c r="P3354">
        <v>53</v>
      </c>
      <c r="Q3354">
        <f>G3354-P3354</f>
        <v>2473.84</v>
      </c>
      <c r="R3354" t="s">
        <v>1833</v>
      </c>
      <c r="S3354" t="s">
        <v>18</v>
      </c>
      <c r="T3354" t="s">
        <v>19</v>
      </c>
    </row>
    <row r="3355" spans="1:20" x14ac:dyDescent="0.35">
      <c r="A3355" t="s">
        <v>11</v>
      </c>
      <c r="B3355" t="s">
        <v>77</v>
      </c>
      <c r="C3355" t="s">
        <v>13</v>
      </c>
      <c r="D3355" t="s">
        <v>14</v>
      </c>
      <c r="E3355" t="s">
        <v>78</v>
      </c>
      <c r="F3355" t="s">
        <v>16</v>
      </c>
      <c r="G3355">
        <v>7141.82</v>
      </c>
      <c r="H3355" s="1">
        <v>43339</v>
      </c>
      <c r="I3355" t="str">
        <f t="shared" si="156"/>
        <v>27</v>
      </c>
      <c r="J3355" t="str">
        <f t="shared" si="157"/>
        <v>August</v>
      </c>
      <c r="K3355" t="str">
        <f t="shared" si="158"/>
        <v>2018</v>
      </c>
      <c r="L3355" s="15">
        <v>0.72714120370370372</v>
      </c>
      <c r="M3355">
        <f>HOUR(K3355:K15397)</f>
        <v>0</v>
      </c>
      <c r="N3355">
        <f>MINUTE(K3355:K15397)</f>
        <v>0</v>
      </c>
      <c r="O3355">
        <f>SECOND(K3355:K15397)</f>
        <v>0</v>
      </c>
      <c r="P3355">
        <v>20.56</v>
      </c>
      <c r="Q3355">
        <f>G3355-P3355</f>
        <v>7121.2599999999993</v>
      </c>
      <c r="R3355" t="s">
        <v>152</v>
      </c>
      <c r="S3355" t="s">
        <v>18</v>
      </c>
      <c r="T3355" t="s">
        <v>19</v>
      </c>
    </row>
    <row r="3356" spans="1:20" x14ac:dyDescent="0.35">
      <c r="A3356" t="s">
        <v>11</v>
      </c>
      <c r="B3356" t="s">
        <v>56</v>
      </c>
      <c r="C3356" t="s">
        <v>13</v>
      </c>
      <c r="D3356" t="s">
        <v>20</v>
      </c>
      <c r="E3356" t="s">
        <v>57</v>
      </c>
      <c r="F3356" t="s">
        <v>16</v>
      </c>
      <c r="G3356">
        <v>2820.89</v>
      </c>
      <c r="H3356" s="1">
        <v>43339</v>
      </c>
      <c r="I3356" t="str">
        <f t="shared" si="156"/>
        <v>27</v>
      </c>
      <c r="J3356" t="str">
        <f t="shared" si="157"/>
        <v>August</v>
      </c>
      <c r="K3356" t="str">
        <f t="shared" si="158"/>
        <v>2018</v>
      </c>
      <c r="L3356" s="15">
        <v>0.74954861111111104</v>
      </c>
      <c r="M3356">
        <f>HOUR(K3356:K15398)</f>
        <v>0</v>
      </c>
      <c r="N3356">
        <f>MINUTE(K3356:K15398)</f>
        <v>0</v>
      </c>
      <c r="O3356">
        <f>SECOND(K3356:K15398)</f>
        <v>0</v>
      </c>
      <c r="P3356">
        <v>33.97</v>
      </c>
      <c r="Q3356">
        <f>G3356-P3356</f>
        <v>2786.92</v>
      </c>
      <c r="R3356" t="s">
        <v>313</v>
      </c>
      <c r="S3356" t="s">
        <v>18</v>
      </c>
      <c r="T3356" t="s">
        <v>19</v>
      </c>
    </row>
    <row r="3357" spans="1:20" x14ac:dyDescent="0.35">
      <c r="A3357" t="s">
        <v>29</v>
      </c>
      <c r="B3357" t="s">
        <v>124</v>
      </c>
      <c r="C3357" t="s">
        <v>13</v>
      </c>
      <c r="D3357" t="s">
        <v>31</v>
      </c>
      <c r="E3357" t="s">
        <v>125</v>
      </c>
      <c r="F3357" t="s">
        <v>16</v>
      </c>
      <c r="G3357">
        <v>1276.94</v>
      </c>
      <c r="H3357" s="1">
        <v>43339</v>
      </c>
      <c r="I3357" t="str">
        <f t="shared" si="156"/>
        <v>27</v>
      </c>
      <c r="J3357" t="str">
        <f t="shared" si="157"/>
        <v>August</v>
      </c>
      <c r="K3357" t="str">
        <f t="shared" si="158"/>
        <v>2018</v>
      </c>
      <c r="L3357" s="15">
        <v>0.75</v>
      </c>
      <c r="M3357">
        <f>HOUR(K3357:K15399)</f>
        <v>0</v>
      </c>
      <c r="N3357">
        <f>MINUTE(K3357:K15399)</f>
        <v>0</v>
      </c>
      <c r="O3357">
        <f>SECOND(K3357:K15399)</f>
        <v>0</v>
      </c>
      <c r="P3357">
        <v>189</v>
      </c>
      <c r="Q3357">
        <f>G3357-P3357</f>
        <v>1087.94</v>
      </c>
      <c r="R3357" t="s">
        <v>1833</v>
      </c>
      <c r="S3357" t="s">
        <v>18</v>
      </c>
      <c r="T3357" t="s">
        <v>19</v>
      </c>
    </row>
    <row r="3358" spans="1:20" x14ac:dyDescent="0.35">
      <c r="A3358" t="s">
        <v>11</v>
      </c>
      <c r="B3358" t="s">
        <v>80</v>
      </c>
      <c r="C3358" t="s">
        <v>13</v>
      </c>
      <c r="D3358" t="s">
        <v>14</v>
      </c>
      <c r="E3358" t="s">
        <v>81</v>
      </c>
      <c r="F3358" t="s">
        <v>24</v>
      </c>
      <c r="G3358">
        <v>15713.1</v>
      </c>
      <c r="H3358" s="1">
        <v>43339</v>
      </c>
      <c r="I3358" t="str">
        <f t="shared" si="156"/>
        <v>27</v>
      </c>
      <c r="J3358" t="str">
        <f t="shared" si="157"/>
        <v>August</v>
      </c>
      <c r="K3358" t="str">
        <f t="shared" si="158"/>
        <v>2018</v>
      </c>
      <c r="L3358" s="15">
        <v>0.77346064814814808</v>
      </c>
      <c r="M3358">
        <f>HOUR(K3358:K15400)</f>
        <v>0</v>
      </c>
      <c r="N3358">
        <f>MINUTE(K3358:K15400)</f>
        <v>0</v>
      </c>
      <c r="O3358">
        <f>SECOND(K3358:K15400)</f>
        <v>0</v>
      </c>
      <c r="P3358">
        <v>14.15</v>
      </c>
      <c r="Q3358">
        <f>G3358-P3358</f>
        <v>15698.95</v>
      </c>
      <c r="R3358" t="s">
        <v>880</v>
      </c>
      <c r="S3358" t="s">
        <v>18</v>
      </c>
      <c r="T3358" t="s">
        <v>19</v>
      </c>
    </row>
    <row r="3359" spans="1:20" x14ac:dyDescent="0.35">
      <c r="A3359" t="s">
        <v>29</v>
      </c>
      <c r="B3359" t="s">
        <v>227</v>
      </c>
      <c r="C3359" t="s">
        <v>13</v>
      </c>
      <c r="D3359" t="s">
        <v>31</v>
      </c>
      <c r="E3359" t="s">
        <v>228</v>
      </c>
      <c r="F3359" t="s">
        <v>24</v>
      </c>
      <c r="G3359">
        <v>6954.8</v>
      </c>
      <c r="H3359" s="1">
        <v>43339</v>
      </c>
      <c r="I3359" t="str">
        <f t="shared" si="156"/>
        <v>27</v>
      </c>
      <c r="J3359" t="str">
        <f t="shared" si="157"/>
        <v>August</v>
      </c>
      <c r="K3359" t="str">
        <f t="shared" si="158"/>
        <v>2018</v>
      </c>
      <c r="L3359" s="15">
        <v>0.79166666666666663</v>
      </c>
      <c r="M3359">
        <f>HOUR(K3359:K15401)</f>
        <v>0</v>
      </c>
      <c r="N3359">
        <f>MINUTE(K3359:K15401)</f>
        <v>0</v>
      </c>
      <c r="O3359">
        <f>SECOND(K3359:K15401)</f>
        <v>0</v>
      </c>
      <c r="P3359">
        <v>55</v>
      </c>
      <c r="Q3359">
        <f>G3359-P3359</f>
        <v>6899.8</v>
      </c>
      <c r="R3359" t="s">
        <v>1833</v>
      </c>
      <c r="S3359" t="s">
        <v>18</v>
      </c>
      <c r="T3359" t="s">
        <v>19</v>
      </c>
    </row>
    <row r="3360" spans="1:20" x14ac:dyDescent="0.35">
      <c r="A3360" t="s">
        <v>11</v>
      </c>
      <c r="B3360" t="s">
        <v>182</v>
      </c>
      <c r="C3360" t="s">
        <v>13</v>
      </c>
      <c r="D3360" t="s">
        <v>20</v>
      </c>
      <c r="E3360" t="s">
        <v>183</v>
      </c>
      <c r="F3360" t="s">
        <v>24</v>
      </c>
      <c r="G3360">
        <v>10223.379999999999</v>
      </c>
      <c r="H3360" s="1">
        <v>43339</v>
      </c>
      <c r="I3360" t="str">
        <f t="shared" si="156"/>
        <v>27</v>
      </c>
      <c r="J3360" t="str">
        <f t="shared" si="157"/>
        <v>August</v>
      </c>
      <c r="K3360" t="str">
        <f t="shared" si="158"/>
        <v>2018</v>
      </c>
      <c r="L3360" s="15">
        <v>0.79891203703703706</v>
      </c>
      <c r="M3360">
        <f>HOUR(K3360:K15402)</f>
        <v>0</v>
      </c>
      <c r="N3360">
        <f>MINUTE(K3360:K15402)</f>
        <v>0</v>
      </c>
      <c r="O3360">
        <f>SECOND(K3360:K15402)</f>
        <v>0</v>
      </c>
      <c r="P3360">
        <v>10.5</v>
      </c>
      <c r="Q3360">
        <f>G3360-P3360</f>
        <v>10212.879999999999</v>
      </c>
      <c r="R3360" t="s">
        <v>855</v>
      </c>
      <c r="S3360" t="s">
        <v>18</v>
      </c>
      <c r="T3360" t="s">
        <v>19</v>
      </c>
    </row>
    <row r="3361" spans="1:20" x14ac:dyDescent="0.35">
      <c r="A3361" t="s">
        <v>11</v>
      </c>
      <c r="B3361" t="s">
        <v>100</v>
      </c>
      <c r="C3361" t="s">
        <v>13</v>
      </c>
      <c r="D3361" t="s">
        <v>14</v>
      </c>
      <c r="E3361" t="s">
        <v>101</v>
      </c>
      <c r="F3361" t="s">
        <v>16</v>
      </c>
      <c r="G3361">
        <v>4033.67</v>
      </c>
      <c r="H3361" s="1">
        <v>43339</v>
      </c>
      <c r="I3361" t="str">
        <f t="shared" si="156"/>
        <v>27</v>
      </c>
      <c r="J3361" t="str">
        <f t="shared" si="157"/>
        <v>August</v>
      </c>
      <c r="K3361" t="str">
        <f t="shared" si="158"/>
        <v>2018</v>
      </c>
      <c r="L3361" s="15">
        <v>0.82909722222222226</v>
      </c>
      <c r="M3361">
        <f>HOUR(K3361:K15403)</f>
        <v>0</v>
      </c>
      <c r="N3361">
        <f>MINUTE(K3361:K15403)</f>
        <v>0</v>
      </c>
      <c r="O3361">
        <f>SECOND(K3361:K15403)</f>
        <v>0</v>
      </c>
      <c r="P3361">
        <v>44.99</v>
      </c>
      <c r="Q3361">
        <f>G3361-P3361</f>
        <v>3988.6800000000003</v>
      </c>
      <c r="R3361" t="s">
        <v>83</v>
      </c>
      <c r="S3361" t="s">
        <v>18</v>
      </c>
      <c r="T3361" t="s">
        <v>19</v>
      </c>
    </row>
    <row r="3362" spans="1:20" x14ac:dyDescent="0.35">
      <c r="A3362" t="s">
        <v>29</v>
      </c>
      <c r="B3362" t="s">
        <v>179</v>
      </c>
      <c r="C3362" t="s">
        <v>13</v>
      </c>
      <c r="D3362" t="s">
        <v>31</v>
      </c>
      <c r="E3362" t="s">
        <v>171</v>
      </c>
      <c r="F3362" t="s">
        <v>24</v>
      </c>
      <c r="G3362">
        <v>4128.91</v>
      </c>
      <c r="H3362" s="1">
        <v>43339</v>
      </c>
      <c r="I3362" t="str">
        <f t="shared" si="156"/>
        <v>27</v>
      </c>
      <c r="J3362" t="str">
        <f t="shared" si="157"/>
        <v>August</v>
      </c>
      <c r="K3362" t="str">
        <f t="shared" si="158"/>
        <v>2018</v>
      </c>
      <c r="L3362" s="15">
        <v>0.83333333333333337</v>
      </c>
      <c r="M3362">
        <f>HOUR(K3362:K15404)</f>
        <v>0</v>
      </c>
      <c r="N3362">
        <f>MINUTE(K3362:K15404)</f>
        <v>0</v>
      </c>
      <c r="O3362">
        <f>SECOND(K3362:K15404)</f>
        <v>0</v>
      </c>
      <c r="P3362">
        <v>64</v>
      </c>
      <c r="Q3362">
        <f>G3362-P3362</f>
        <v>4064.91</v>
      </c>
      <c r="R3362" t="s">
        <v>1833</v>
      </c>
      <c r="S3362" t="s">
        <v>18</v>
      </c>
      <c r="T3362" t="s">
        <v>19</v>
      </c>
    </row>
    <row r="3363" spans="1:20" x14ac:dyDescent="0.35">
      <c r="A3363" t="s">
        <v>29</v>
      </c>
      <c r="B3363" t="s">
        <v>395</v>
      </c>
      <c r="C3363" t="s">
        <v>13</v>
      </c>
      <c r="D3363" t="s">
        <v>31</v>
      </c>
      <c r="E3363" t="s">
        <v>396</v>
      </c>
      <c r="F3363" t="s">
        <v>24</v>
      </c>
      <c r="G3363">
        <v>107451.34</v>
      </c>
      <c r="H3363" s="1">
        <v>43339</v>
      </c>
      <c r="I3363" t="str">
        <f t="shared" si="156"/>
        <v>27</v>
      </c>
      <c r="J3363" t="str">
        <f t="shared" si="157"/>
        <v>August</v>
      </c>
      <c r="K3363" t="str">
        <f t="shared" si="158"/>
        <v>2018</v>
      </c>
      <c r="L3363" s="15">
        <v>0.83333333333333337</v>
      </c>
      <c r="M3363">
        <f>HOUR(K3363:K15405)</f>
        <v>0</v>
      </c>
      <c r="N3363">
        <f>MINUTE(K3363:K15405)</f>
        <v>0</v>
      </c>
      <c r="O3363">
        <f>SECOND(K3363:K15405)</f>
        <v>0</v>
      </c>
      <c r="P3363">
        <v>33</v>
      </c>
      <c r="Q3363">
        <f>G3363-P3363</f>
        <v>107418.34</v>
      </c>
      <c r="R3363" t="s">
        <v>1833</v>
      </c>
      <c r="S3363" t="s">
        <v>18</v>
      </c>
      <c r="T3363" t="s">
        <v>19</v>
      </c>
    </row>
    <row r="3364" spans="1:20" x14ac:dyDescent="0.35">
      <c r="A3364" t="s">
        <v>29</v>
      </c>
      <c r="B3364" t="s">
        <v>97</v>
      </c>
      <c r="C3364" t="s">
        <v>13</v>
      </c>
      <c r="D3364" t="s">
        <v>31</v>
      </c>
      <c r="E3364" t="s">
        <v>98</v>
      </c>
      <c r="F3364" t="s">
        <v>16</v>
      </c>
      <c r="G3364">
        <v>2059.4699999999998</v>
      </c>
      <c r="H3364" s="1">
        <v>43339</v>
      </c>
      <c r="I3364" t="str">
        <f t="shared" si="156"/>
        <v>27</v>
      </c>
      <c r="J3364" t="str">
        <f t="shared" si="157"/>
        <v>August</v>
      </c>
      <c r="K3364" t="str">
        <f t="shared" si="158"/>
        <v>2018</v>
      </c>
      <c r="L3364" s="15">
        <v>0.83333333333333337</v>
      </c>
      <c r="M3364">
        <f>HOUR(K3364:K15406)</f>
        <v>0</v>
      </c>
      <c r="N3364">
        <f>MINUTE(K3364:K15406)</f>
        <v>0</v>
      </c>
      <c r="O3364">
        <f>SECOND(K3364:K15406)</f>
        <v>0</v>
      </c>
      <c r="P3364">
        <v>61</v>
      </c>
      <c r="Q3364">
        <f>G3364-P3364</f>
        <v>1998.4699999999998</v>
      </c>
      <c r="R3364" t="s">
        <v>1833</v>
      </c>
      <c r="S3364" t="s">
        <v>18</v>
      </c>
      <c r="T3364" t="s">
        <v>19</v>
      </c>
    </row>
    <row r="3365" spans="1:20" x14ac:dyDescent="0.35">
      <c r="A3365" t="s">
        <v>11</v>
      </c>
      <c r="B3365" t="s">
        <v>47</v>
      </c>
      <c r="C3365" t="s">
        <v>13</v>
      </c>
      <c r="D3365" t="s">
        <v>14</v>
      </c>
      <c r="E3365" t="s">
        <v>48</v>
      </c>
      <c r="F3365" t="s">
        <v>24</v>
      </c>
      <c r="G3365">
        <v>8597.44</v>
      </c>
      <c r="H3365" s="1">
        <v>43339</v>
      </c>
      <c r="I3365" t="str">
        <f t="shared" si="156"/>
        <v>27</v>
      </c>
      <c r="J3365" t="str">
        <f t="shared" si="157"/>
        <v>August</v>
      </c>
      <c r="K3365" t="str">
        <f t="shared" si="158"/>
        <v>2018</v>
      </c>
      <c r="L3365" s="15">
        <v>0.8450347222222222</v>
      </c>
      <c r="M3365">
        <f>HOUR(K3365:K15407)</f>
        <v>0</v>
      </c>
      <c r="N3365">
        <f>MINUTE(K3365:K15407)</f>
        <v>0</v>
      </c>
      <c r="O3365">
        <f>SECOND(K3365:K15407)</f>
        <v>0</v>
      </c>
      <c r="P3365">
        <v>9.81</v>
      </c>
      <c r="Q3365">
        <f>G3365-P3365</f>
        <v>8587.630000000001</v>
      </c>
      <c r="R3365" t="s">
        <v>36</v>
      </c>
      <c r="S3365" t="s">
        <v>18</v>
      </c>
      <c r="T3365" t="s">
        <v>19</v>
      </c>
    </row>
    <row r="3366" spans="1:20" x14ac:dyDescent="0.35">
      <c r="A3366" t="s">
        <v>11</v>
      </c>
      <c r="B3366" t="s">
        <v>37</v>
      </c>
      <c r="C3366" t="s">
        <v>13</v>
      </c>
      <c r="D3366" t="s">
        <v>14</v>
      </c>
      <c r="E3366" t="s">
        <v>38</v>
      </c>
      <c r="F3366" t="s">
        <v>16</v>
      </c>
      <c r="G3366">
        <v>2896.26</v>
      </c>
      <c r="H3366" s="1">
        <v>43339</v>
      </c>
      <c r="I3366" t="str">
        <f t="shared" si="156"/>
        <v>27</v>
      </c>
      <c r="J3366" t="str">
        <f t="shared" si="157"/>
        <v>August</v>
      </c>
      <c r="K3366" t="str">
        <f t="shared" si="158"/>
        <v>2018</v>
      </c>
      <c r="L3366" s="15">
        <v>0.85865740740740737</v>
      </c>
      <c r="M3366">
        <f>HOUR(K3366:K15408)</f>
        <v>0</v>
      </c>
      <c r="N3366">
        <f>MINUTE(K3366:K15408)</f>
        <v>0</v>
      </c>
      <c r="O3366">
        <f>SECOND(K3366:K15408)</f>
        <v>0</v>
      </c>
      <c r="P3366">
        <v>12.74</v>
      </c>
      <c r="Q3366">
        <f>G3366-P3366</f>
        <v>2883.5200000000004</v>
      </c>
      <c r="R3366" t="s">
        <v>237</v>
      </c>
      <c r="S3366" t="s">
        <v>18</v>
      </c>
      <c r="T3366" t="s">
        <v>19</v>
      </c>
    </row>
    <row r="3367" spans="1:20" x14ac:dyDescent="0.35">
      <c r="A3367" t="s">
        <v>11</v>
      </c>
      <c r="B3367" t="s">
        <v>25</v>
      </c>
      <c r="C3367" t="s">
        <v>13</v>
      </c>
      <c r="D3367" t="s">
        <v>14</v>
      </c>
      <c r="E3367" t="s">
        <v>26</v>
      </c>
      <c r="F3367" t="s">
        <v>16</v>
      </c>
      <c r="G3367">
        <v>3047.48</v>
      </c>
      <c r="H3367" s="1">
        <v>43339</v>
      </c>
      <c r="I3367" t="str">
        <f t="shared" si="156"/>
        <v>27</v>
      </c>
      <c r="J3367" t="str">
        <f t="shared" si="157"/>
        <v>August</v>
      </c>
      <c r="K3367" t="str">
        <f t="shared" si="158"/>
        <v>2018</v>
      </c>
      <c r="L3367" s="15">
        <v>0.8722685185185185</v>
      </c>
      <c r="M3367">
        <f>HOUR(K3367:K15409)</f>
        <v>0</v>
      </c>
      <c r="N3367">
        <f>MINUTE(K3367:K15409)</f>
        <v>0</v>
      </c>
      <c r="O3367">
        <f>SECOND(K3367:K15409)</f>
        <v>0</v>
      </c>
      <c r="P3367">
        <v>12.8</v>
      </c>
      <c r="Q3367">
        <f>G3367-P3367</f>
        <v>3034.68</v>
      </c>
      <c r="R3367" t="s">
        <v>1157</v>
      </c>
      <c r="S3367" t="s">
        <v>18</v>
      </c>
      <c r="T3367" t="s">
        <v>19</v>
      </c>
    </row>
    <row r="3368" spans="1:20" x14ac:dyDescent="0.35">
      <c r="A3368" t="s">
        <v>29</v>
      </c>
      <c r="B3368" t="s">
        <v>148</v>
      </c>
      <c r="C3368" t="s">
        <v>13</v>
      </c>
      <c r="D3368" t="s">
        <v>41</v>
      </c>
      <c r="E3368" t="s">
        <v>149</v>
      </c>
      <c r="F3368" t="s">
        <v>16</v>
      </c>
      <c r="G3368">
        <v>5222.29</v>
      </c>
      <c r="H3368" s="1">
        <v>43339</v>
      </c>
      <c r="I3368" t="str">
        <f t="shared" si="156"/>
        <v>27</v>
      </c>
      <c r="J3368" t="str">
        <f t="shared" si="157"/>
        <v>August</v>
      </c>
      <c r="K3368" t="str">
        <f t="shared" si="158"/>
        <v>2018</v>
      </c>
      <c r="L3368" s="15">
        <v>0.875</v>
      </c>
      <c r="M3368">
        <f>HOUR(K3368:K15410)</f>
        <v>0</v>
      </c>
      <c r="N3368">
        <f>MINUTE(K3368:K15410)</f>
        <v>0</v>
      </c>
      <c r="O3368">
        <f>SECOND(K3368:K15410)</f>
        <v>0</v>
      </c>
      <c r="P3368">
        <v>152</v>
      </c>
      <c r="Q3368">
        <f>G3368-P3368</f>
        <v>5070.29</v>
      </c>
      <c r="R3368" t="s">
        <v>1833</v>
      </c>
      <c r="S3368" t="s">
        <v>18</v>
      </c>
      <c r="T3368" t="s">
        <v>19</v>
      </c>
    </row>
    <row r="3369" spans="1:20" x14ac:dyDescent="0.35">
      <c r="A3369" t="s">
        <v>11</v>
      </c>
      <c r="B3369" t="s">
        <v>25</v>
      </c>
      <c r="C3369" t="s">
        <v>13</v>
      </c>
      <c r="D3369" t="s">
        <v>14</v>
      </c>
      <c r="E3369" t="s">
        <v>26</v>
      </c>
      <c r="F3369" t="s">
        <v>16</v>
      </c>
      <c r="G3369">
        <v>3022.78</v>
      </c>
      <c r="H3369" s="1">
        <v>43339</v>
      </c>
      <c r="I3369" t="str">
        <f t="shared" si="156"/>
        <v>27</v>
      </c>
      <c r="J3369" t="str">
        <f t="shared" si="157"/>
        <v>August</v>
      </c>
      <c r="K3369" t="str">
        <f t="shared" si="158"/>
        <v>2018</v>
      </c>
      <c r="L3369" s="15">
        <v>0.88202546296296302</v>
      </c>
      <c r="M3369">
        <f>HOUR(K3369:K15411)</f>
        <v>0</v>
      </c>
      <c r="N3369">
        <f>MINUTE(K3369:K15411)</f>
        <v>0</v>
      </c>
      <c r="O3369">
        <f>SECOND(K3369:K15411)</f>
        <v>0</v>
      </c>
      <c r="P3369">
        <v>24.7</v>
      </c>
      <c r="Q3369">
        <f>G3369-P3369</f>
        <v>2998.0800000000004</v>
      </c>
      <c r="R3369" t="s">
        <v>451</v>
      </c>
      <c r="S3369" t="s">
        <v>18</v>
      </c>
      <c r="T3369" t="s">
        <v>19</v>
      </c>
    </row>
    <row r="3370" spans="1:20" x14ac:dyDescent="0.35">
      <c r="A3370" t="s">
        <v>11</v>
      </c>
      <c r="B3370" t="s">
        <v>22</v>
      </c>
      <c r="C3370" t="s">
        <v>13</v>
      </c>
      <c r="D3370" t="s">
        <v>20</v>
      </c>
      <c r="E3370" t="s">
        <v>23</v>
      </c>
      <c r="F3370" t="s">
        <v>24</v>
      </c>
      <c r="G3370">
        <v>1348.13</v>
      </c>
      <c r="H3370" s="1">
        <v>43339</v>
      </c>
      <c r="I3370" t="str">
        <f t="shared" si="156"/>
        <v>27</v>
      </c>
      <c r="J3370" t="str">
        <f t="shared" si="157"/>
        <v>August</v>
      </c>
      <c r="K3370" t="str">
        <f t="shared" si="158"/>
        <v>2018</v>
      </c>
      <c r="L3370" s="15">
        <v>0.89082175925925933</v>
      </c>
      <c r="M3370">
        <f>HOUR(K3370:K15412)</f>
        <v>0</v>
      </c>
      <c r="N3370">
        <f>MINUTE(K3370:K15412)</f>
        <v>0</v>
      </c>
      <c r="O3370">
        <f>SECOND(K3370:K15412)</f>
        <v>0</v>
      </c>
      <c r="P3370">
        <v>25.39</v>
      </c>
      <c r="Q3370">
        <f>G3370-P3370</f>
        <v>1322.74</v>
      </c>
      <c r="R3370" t="s">
        <v>311</v>
      </c>
      <c r="S3370" t="s">
        <v>18</v>
      </c>
      <c r="T3370" t="s">
        <v>19</v>
      </c>
    </row>
    <row r="3371" spans="1:20" x14ac:dyDescent="0.35">
      <c r="A3371" t="s">
        <v>11</v>
      </c>
      <c r="B3371" t="s">
        <v>75</v>
      </c>
      <c r="C3371" t="s">
        <v>13</v>
      </c>
      <c r="D3371" t="s">
        <v>20</v>
      </c>
      <c r="E3371" t="s">
        <v>76</v>
      </c>
      <c r="F3371" t="s">
        <v>24</v>
      </c>
      <c r="G3371">
        <v>2200.08</v>
      </c>
      <c r="H3371" s="1">
        <v>43339</v>
      </c>
      <c r="I3371" t="str">
        <f t="shared" si="156"/>
        <v>27</v>
      </c>
      <c r="J3371" t="str">
        <f t="shared" si="157"/>
        <v>August</v>
      </c>
      <c r="K3371" t="str">
        <f t="shared" si="158"/>
        <v>2018</v>
      </c>
      <c r="L3371" s="15">
        <v>0.89960648148148137</v>
      </c>
      <c r="M3371">
        <f>HOUR(K3371:K15413)</f>
        <v>0</v>
      </c>
      <c r="N3371">
        <f>MINUTE(K3371:K15413)</f>
        <v>0</v>
      </c>
      <c r="O3371">
        <f>SECOND(K3371:K15413)</f>
        <v>0</v>
      </c>
      <c r="P3371">
        <v>13.6</v>
      </c>
      <c r="Q3371">
        <f>G3371-P3371</f>
        <v>2186.48</v>
      </c>
      <c r="R3371" t="s">
        <v>1158</v>
      </c>
      <c r="S3371" t="s">
        <v>18</v>
      </c>
      <c r="T3371" t="s">
        <v>19</v>
      </c>
    </row>
    <row r="3372" spans="1:20" x14ac:dyDescent="0.35">
      <c r="A3372" t="s">
        <v>11</v>
      </c>
      <c r="B3372" t="s">
        <v>92</v>
      </c>
      <c r="C3372" t="s">
        <v>13</v>
      </c>
      <c r="D3372" t="s">
        <v>20</v>
      </c>
      <c r="E3372" t="s">
        <v>93</v>
      </c>
      <c r="F3372" t="s">
        <v>16</v>
      </c>
      <c r="G3372">
        <v>2120.0100000000002</v>
      </c>
      <c r="H3372" s="1">
        <v>43339</v>
      </c>
      <c r="I3372" t="str">
        <f t="shared" si="156"/>
        <v>27</v>
      </c>
      <c r="J3372" t="str">
        <f t="shared" si="157"/>
        <v>August</v>
      </c>
      <c r="K3372" t="str">
        <f t="shared" si="158"/>
        <v>2018</v>
      </c>
      <c r="L3372" s="15">
        <v>0.90840277777777778</v>
      </c>
      <c r="M3372">
        <f>HOUR(K3372:K15414)</f>
        <v>0</v>
      </c>
      <c r="N3372">
        <f>MINUTE(K3372:K15414)</f>
        <v>0</v>
      </c>
      <c r="O3372">
        <f>SECOND(K3372:K15414)</f>
        <v>0</v>
      </c>
      <c r="P3372">
        <v>28.73</v>
      </c>
      <c r="Q3372">
        <f>G3372-P3372</f>
        <v>2091.2800000000002</v>
      </c>
      <c r="R3372" t="s">
        <v>598</v>
      </c>
      <c r="S3372" t="s">
        <v>18</v>
      </c>
      <c r="T3372" t="s">
        <v>19</v>
      </c>
    </row>
    <row r="3373" spans="1:20" x14ac:dyDescent="0.35">
      <c r="A3373" t="s">
        <v>29</v>
      </c>
      <c r="B3373" t="s">
        <v>140</v>
      </c>
      <c r="C3373" t="s">
        <v>13</v>
      </c>
      <c r="D3373" t="s">
        <v>31</v>
      </c>
      <c r="E3373" t="s">
        <v>141</v>
      </c>
      <c r="F3373" t="s">
        <v>24</v>
      </c>
      <c r="G3373">
        <v>6578.23</v>
      </c>
      <c r="H3373" s="1">
        <v>43339</v>
      </c>
      <c r="I3373" t="str">
        <f t="shared" si="156"/>
        <v>27</v>
      </c>
      <c r="J3373" t="str">
        <f t="shared" si="157"/>
        <v>August</v>
      </c>
      <c r="K3373" t="str">
        <f t="shared" si="158"/>
        <v>2018</v>
      </c>
      <c r="L3373" s="15">
        <v>0.91666666666666663</v>
      </c>
      <c r="M3373">
        <f>HOUR(K3373:K15415)</f>
        <v>0</v>
      </c>
      <c r="N3373">
        <f>MINUTE(K3373:K15415)</f>
        <v>0</v>
      </c>
      <c r="O3373">
        <f>SECOND(K3373:K15415)</f>
        <v>0</v>
      </c>
      <c r="P3373">
        <v>31</v>
      </c>
      <c r="Q3373">
        <f>G3373-P3373</f>
        <v>6547.23</v>
      </c>
      <c r="R3373" t="s">
        <v>1833</v>
      </c>
      <c r="S3373" t="s">
        <v>18</v>
      </c>
      <c r="T3373" t="s">
        <v>19</v>
      </c>
    </row>
    <row r="3374" spans="1:20" x14ac:dyDescent="0.35">
      <c r="A3374" t="s">
        <v>11</v>
      </c>
      <c r="B3374" t="s">
        <v>30</v>
      </c>
      <c r="C3374" t="s">
        <v>13</v>
      </c>
      <c r="D3374" t="s">
        <v>20</v>
      </c>
      <c r="E3374" t="s">
        <v>32</v>
      </c>
      <c r="F3374" t="s">
        <v>24</v>
      </c>
      <c r="G3374">
        <v>4514.9799999999996</v>
      </c>
      <c r="H3374" s="1">
        <v>43339</v>
      </c>
      <c r="I3374" t="str">
        <f t="shared" si="156"/>
        <v>27</v>
      </c>
      <c r="J3374" t="str">
        <f t="shared" si="157"/>
        <v>August</v>
      </c>
      <c r="K3374" t="str">
        <f t="shared" si="158"/>
        <v>2018</v>
      </c>
      <c r="L3374" s="15">
        <v>0.91756944444444455</v>
      </c>
      <c r="M3374">
        <f>HOUR(K3374:K15416)</f>
        <v>0</v>
      </c>
      <c r="N3374">
        <f>MINUTE(K3374:K15416)</f>
        <v>0</v>
      </c>
      <c r="O3374">
        <f>SECOND(K3374:K15416)</f>
        <v>0</v>
      </c>
      <c r="P3374">
        <v>38.08</v>
      </c>
      <c r="Q3374">
        <f>G3374-P3374</f>
        <v>4476.8999999999996</v>
      </c>
      <c r="R3374" t="s">
        <v>802</v>
      </c>
      <c r="S3374" t="s">
        <v>18</v>
      </c>
      <c r="T3374" t="s">
        <v>19</v>
      </c>
    </row>
    <row r="3375" spans="1:20" x14ac:dyDescent="0.35">
      <c r="A3375" t="s">
        <v>11</v>
      </c>
      <c r="B3375" t="s">
        <v>395</v>
      </c>
      <c r="C3375" t="s">
        <v>13</v>
      </c>
      <c r="D3375" t="s">
        <v>20</v>
      </c>
      <c r="E3375" t="s">
        <v>396</v>
      </c>
      <c r="F3375" t="s">
        <v>24</v>
      </c>
      <c r="G3375">
        <v>107401.35</v>
      </c>
      <c r="H3375" s="1">
        <v>43339</v>
      </c>
      <c r="I3375" t="str">
        <f t="shared" si="156"/>
        <v>27</v>
      </c>
      <c r="J3375" t="str">
        <f t="shared" si="157"/>
        <v>August</v>
      </c>
      <c r="K3375" t="str">
        <f t="shared" si="158"/>
        <v>2018</v>
      </c>
      <c r="L3375" s="15">
        <v>0.93266203703703709</v>
      </c>
      <c r="M3375">
        <f>HOUR(K3375:K15417)</f>
        <v>0</v>
      </c>
      <c r="N3375">
        <f>MINUTE(K3375:K15417)</f>
        <v>0</v>
      </c>
      <c r="O3375">
        <f>SECOND(K3375:K15417)</f>
        <v>0</v>
      </c>
      <c r="P3375">
        <v>49.99</v>
      </c>
      <c r="Q3375">
        <f>G3375-P3375</f>
        <v>107351.36</v>
      </c>
      <c r="R3375" t="s">
        <v>932</v>
      </c>
      <c r="S3375" t="s">
        <v>18</v>
      </c>
      <c r="T3375" t="s">
        <v>19</v>
      </c>
    </row>
    <row r="3376" spans="1:20" x14ac:dyDescent="0.35">
      <c r="A3376" t="s">
        <v>11</v>
      </c>
      <c r="B3376" t="s">
        <v>395</v>
      </c>
      <c r="C3376" t="s">
        <v>13</v>
      </c>
      <c r="D3376" t="s">
        <v>20</v>
      </c>
      <c r="E3376" t="s">
        <v>396</v>
      </c>
      <c r="F3376" t="s">
        <v>24</v>
      </c>
      <c r="G3376">
        <v>107347.52</v>
      </c>
      <c r="H3376" s="1">
        <v>43339</v>
      </c>
      <c r="I3376" t="str">
        <f t="shared" si="156"/>
        <v>27</v>
      </c>
      <c r="J3376" t="str">
        <f t="shared" si="157"/>
        <v>August</v>
      </c>
      <c r="K3376" t="str">
        <f t="shared" si="158"/>
        <v>2018</v>
      </c>
      <c r="L3376" s="15">
        <v>0.94775462962962964</v>
      </c>
      <c r="M3376">
        <f>HOUR(K3376:K15418)</f>
        <v>0</v>
      </c>
      <c r="N3376">
        <f>MINUTE(K3376:K15418)</f>
        <v>0</v>
      </c>
      <c r="O3376">
        <f>SECOND(K3376:K15418)</f>
        <v>0</v>
      </c>
      <c r="P3376">
        <v>53.83</v>
      </c>
      <c r="Q3376">
        <f>G3376-P3376</f>
        <v>107293.69</v>
      </c>
      <c r="R3376" t="s">
        <v>519</v>
      </c>
      <c r="S3376" t="s">
        <v>18</v>
      </c>
      <c r="T3376" t="s">
        <v>19</v>
      </c>
    </row>
    <row r="3377" spans="1:20" x14ac:dyDescent="0.35">
      <c r="A3377" t="s">
        <v>29</v>
      </c>
      <c r="B3377" t="s">
        <v>161</v>
      </c>
      <c r="C3377" t="s">
        <v>13</v>
      </c>
      <c r="D3377" t="s">
        <v>31</v>
      </c>
      <c r="E3377" t="s">
        <v>162</v>
      </c>
      <c r="F3377" t="s">
        <v>24</v>
      </c>
      <c r="G3377">
        <v>2838.83</v>
      </c>
      <c r="H3377" s="1">
        <v>43339</v>
      </c>
      <c r="I3377" t="str">
        <f t="shared" si="156"/>
        <v>27</v>
      </c>
      <c r="J3377" t="str">
        <f t="shared" si="157"/>
        <v>August</v>
      </c>
      <c r="K3377" t="str">
        <f t="shared" si="158"/>
        <v>2018</v>
      </c>
      <c r="L3377" s="15">
        <v>0.95833333333333337</v>
      </c>
      <c r="M3377">
        <f>HOUR(K3377:K15419)</f>
        <v>0</v>
      </c>
      <c r="N3377">
        <f>MINUTE(K3377:K15419)</f>
        <v>0</v>
      </c>
      <c r="O3377">
        <f>SECOND(K3377:K15419)</f>
        <v>0</v>
      </c>
      <c r="P3377">
        <v>84</v>
      </c>
      <c r="Q3377">
        <f>G3377-P3377</f>
        <v>2754.83</v>
      </c>
      <c r="R3377" t="s">
        <v>1833</v>
      </c>
      <c r="S3377" t="s">
        <v>18</v>
      </c>
      <c r="T3377" t="s">
        <v>19</v>
      </c>
    </row>
    <row r="3378" spans="1:20" x14ac:dyDescent="0.35">
      <c r="A3378" t="s">
        <v>29</v>
      </c>
      <c r="B3378" t="s">
        <v>243</v>
      </c>
      <c r="C3378" t="s">
        <v>13</v>
      </c>
      <c r="D3378" t="s">
        <v>31</v>
      </c>
      <c r="E3378" t="s">
        <v>244</v>
      </c>
      <c r="F3378" t="s">
        <v>16</v>
      </c>
      <c r="G3378">
        <v>7429.77</v>
      </c>
      <c r="H3378" s="1">
        <v>43339</v>
      </c>
      <c r="I3378" t="str">
        <f t="shared" si="156"/>
        <v>27</v>
      </c>
      <c r="J3378" t="str">
        <f t="shared" si="157"/>
        <v>August</v>
      </c>
      <c r="K3378" t="str">
        <f t="shared" si="158"/>
        <v>2018</v>
      </c>
      <c r="L3378" s="15">
        <v>0.95833333333333337</v>
      </c>
      <c r="M3378">
        <f>HOUR(K3378:K15420)</f>
        <v>0</v>
      </c>
      <c r="N3378">
        <f>MINUTE(K3378:K15420)</f>
        <v>0</v>
      </c>
      <c r="O3378">
        <f>SECOND(K3378:K15420)</f>
        <v>0</v>
      </c>
      <c r="P3378">
        <v>88</v>
      </c>
      <c r="Q3378">
        <f>G3378-P3378</f>
        <v>7341.77</v>
      </c>
      <c r="R3378" t="s">
        <v>1833</v>
      </c>
      <c r="S3378" t="s">
        <v>18</v>
      </c>
      <c r="T3378" t="s">
        <v>19</v>
      </c>
    </row>
    <row r="3379" spans="1:20" x14ac:dyDescent="0.35">
      <c r="A3379" t="s">
        <v>29</v>
      </c>
      <c r="B3379" t="s">
        <v>205</v>
      </c>
      <c r="C3379" t="s">
        <v>13</v>
      </c>
      <c r="D3379" t="s">
        <v>31</v>
      </c>
      <c r="E3379" t="s">
        <v>81</v>
      </c>
      <c r="F3379" t="s">
        <v>24</v>
      </c>
      <c r="G3379">
        <v>3576.09</v>
      </c>
      <c r="H3379" s="1">
        <v>43339</v>
      </c>
      <c r="I3379" t="str">
        <f t="shared" si="156"/>
        <v>27</v>
      </c>
      <c r="J3379" t="str">
        <f t="shared" si="157"/>
        <v>August</v>
      </c>
      <c r="K3379" t="str">
        <f t="shared" si="158"/>
        <v>2018</v>
      </c>
      <c r="L3379" s="15">
        <v>0.95833333333333337</v>
      </c>
      <c r="M3379">
        <f>HOUR(K3379:K15421)</f>
        <v>0</v>
      </c>
      <c r="N3379">
        <f>MINUTE(K3379:K15421)</f>
        <v>0</v>
      </c>
      <c r="O3379">
        <f>SECOND(K3379:K15421)</f>
        <v>0</v>
      </c>
      <c r="P3379">
        <v>135</v>
      </c>
      <c r="Q3379">
        <f>G3379-P3379</f>
        <v>3441.09</v>
      </c>
      <c r="R3379" t="s">
        <v>1833</v>
      </c>
      <c r="S3379" t="s">
        <v>18</v>
      </c>
      <c r="T3379" t="s">
        <v>19</v>
      </c>
    </row>
    <row r="3380" spans="1:20" x14ac:dyDescent="0.35">
      <c r="A3380" t="s">
        <v>29</v>
      </c>
      <c r="B3380" t="s">
        <v>296</v>
      </c>
      <c r="C3380" t="s">
        <v>13</v>
      </c>
      <c r="D3380" t="s">
        <v>31</v>
      </c>
      <c r="E3380" t="s">
        <v>32</v>
      </c>
      <c r="F3380" t="s">
        <v>24</v>
      </c>
      <c r="G3380">
        <v>6651.31</v>
      </c>
      <c r="H3380" s="1">
        <v>43339</v>
      </c>
      <c r="I3380" t="str">
        <f t="shared" si="156"/>
        <v>27</v>
      </c>
      <c r="J3380" t="str">
        <f t="shared" si="157"/>
        <v>August</v>
      </c>
      <c r="K3380" t="str">
        <f t="shared" si="158"/>
        <v>2018</v>
      </c>
      <c r="L3380" s="15">
        <v>0.95833333333333337</v>
      </c>
      <c r="M3380">
        <f>HOUR(K3380:K15422)</f>
        <v>0</v>
      </c>
      <c r="N3380">
        <f>MINUTE(K3380:K15422)</f>
        <v>0</v>
      </c>
      <c r="O3380">
        <f>SECOND(K3380:K15422)</f>
        <v>0</v>
      </c>
      <c r="P3380">
        <v>61</v>
      </c>
      <c r="Q3380">
        <f>G3380-P3380</f>
        <v>6590.31</v>
      </c>
      <c r="R3380" t="s">
        <v>1833</v>
      </c>
      <c r="S3380" t="s">
        <v>18</v>
      </c>
      <c r="T3380" t="s">
        <v>19</v>
      </c>
    </row>
    <row r="3381" spans="1:20" x14ac:dyDescent="0.35">
      <c r="A3381" t="s">
        <v>11</v>
      </c>
      <c r="B3381" t="s">
        <v>25</v>
      </c>
      <c r="C3381" t="s">
        <v>13</v>
      </c>
      <c r="D3381" t="s">
        <v>20</v>
      </c>
      <c r="E3381" t="s">
        <v>26</v>
      </c>
      <c r="F3381" t="s">
        <v>16</v>
      </c>
      <c r="G3381">
        <v>3011.4</v>
      </c>
      <c r="H3381" s="1">
        <v>43339</v>
      </c>
      <c r="I3381" t="str">
        <f t="shared" si="156"/>
        <v>27</v>
      </c>
      <c r="J3381" t="str">
        <f t="shared" si="157"/>
        <v>August</v>
      </c>
      <c r="K3381" t="str">
        <f t="shared" si="158"/>
        <v>2018</v>
      </c>
      <c r="L3381" s="15">
        <v>0.97568287037037038</v>
      </c>
      <c r="M3381">
        <f>HOUR(K3381:K15423)</f>
        <v>0</v>
      </c>
      <c r="N3381">
        <f>MINUTE(K3381:K15423)</f>
        <v>0</v>
      </c>
      <c r="O3381">
        <f>SECOND(K3381:K15423)</f>
        <v>0</v>
      </c>
      <c r="P3381">
        <v>11.38</v>
      </c>
      <c r="Q3381">
        <f>G3381-P3381</f>
        <v>3000.02</v>
      </c>
      <c r="R3381" t="s">
        <v>686</v>
      </c>
      <c r="S3381" t="s">
        <v>18</v>
      </c>
      <c r="T3381" t="s">
        <v>19</v>
      </c>
    </row>
    <row r="3382" spans="1:20" x14ac:dyDescent="0.35">
      <c r="A3382" t="s">
        <v>11</v>
      </c>
      <c r="B3382" t="s">
        <v>92</v>
      </c>
      <c r="C3382" t="s">
        <v>13</v>
      </c>
      <c r="D3382" t="s">
        <v>14</v>
      </c>
      <c r="E3382" t="s">
        <v>93</v>
      </c>
      <c r="F3382" t="s">
        <v>16</v>
      </c>
      <c r="G3382">
        <v>2110.39</v>
      </c>
      <c r="H3382" s="1">
        <v>43340</v>
      </c>
      <c r="I3382" t="str">
        <f t="shared" si="156"/>
        <v>28</v>
      </c>
      <c r="J3382" t="str">
        <f t="shared" si="157"/>
        <v>August</v>
      </c>
      <c r="K3382" t="str">
        <f t="shared" si="158"/>
        <v>2018</v>
      </c>
      <c r="L3382" s="15">
        <v>4.2581018518518525E-2</v>
      </c>
      <c r="M3382">
        <f>HOUR(K3382:K15424)</f>
        <v>0</v>
      </c>
      <c r="N3382">
        <f>MINUTE(K3382:K15424)</f>
        <v>0</v>
      </c>
      <c r="O3382">
        <f>SECOND(K3382:K15424)</f>
        <v>0</v>
      </c>
      <c r="P3382">
        <v>9.6199999999999992</v>
      </c>
      <c r="Q3382">
        <f>G3382-P3382</f>
        <v>2100.77</v>
      </c>
      <c r="R3382" t="s">
        <v>94</v>
      </c>
      <c r="S3382" t="s">
        <v>18</v>
      </c>
      <c r="T3382" t="s">
        <v>19</v>
      </c>
    </row>
    <row r="3383" spans="1:20" x14ac:dyDescent="0.35">
      <c r="A3383" t="s">
        <v>11</v>
      </c>
      <c r="B3383" t="s">
        <v>25</v>
      </c>
      <c r="C3383" t="s">
        <v>13</v>
      </c>
      <c r="D3383" t="s">
        <v>20</v>
      </c>
      <c r="E3383" t="s">
        <v>26</v>
      </c>
      <c r="F3383" t="s">
        <v>16</v>
      </c>
      <c r="G3383">
        <v>2995.81</v>
      </c>
      <c r="H3383" s="1">
        <v>43340</v>
      </c>
      <c r="I3383" t="str">
        <f t="shared" si="156"/>
        <v>28</v>
      </c>
      <c r="J3383" t="str">
        <f t="shared" si="157"/>
        <v>August</v>
      </c>
      <c r="K3383" t="str">
        <f t="shared" si="158"/>
        <v>2018</v>
      </c>
      <c r="L3383" s="15">
        <v>6.5729166666666672E-2</v>
      </c>
      <c r="M3383">
        <f>HOUR(K3383:K15425)</f>
        <v>0</v>
      </c>
      <c r="N3383">
        <f>MINUTE(K3383:K15425)</f>
        <v>0</v>
      </c>
      <c r="O3383">
        <f>SECOND(K3383:K15425)</f>
        <v>0</v>
      </c>
      <c r="P3383">
        <v>15.59</v>
      </c>
      <c r="Q3383">
        <f>G3383-P3383</f>
        <v>2980.22</v>
      </c>
      <c r="R3383" t="s">
        <v>451</v>
      </c>
      <c r="S3383" t="s">
        <v>18</v>
      </c>
      <c r="T3383" t="s">
        <v>19</v>
      </c>
    </row>
    <row r="3384" spans="1:20" x14ac:dyDescent="0.35">
      <c r="A3384" t="s">
        <v>29</v>
      </c>
      <c r="B3384" t="s">
        <v>180</v>
      </c>
      <c r="C3384" t="s">
        <v>13</v>
      </c>
      <c r="D3384" t="s">
        <v>31</v>
      </c>
      <c r="E3384" t="s">
        <v>181</v>
      </c>
      <c r="F3384" t="s">
        <v>24</v>
      </c>
      <c r="G3384">
        <v>7672.22</v>
      </c>
      <c r="H3384" s="1">
        <v>43340</v>
      </c>
      <c r="I3384" t="str">
        <f t="shared" si="156"/>
        <v>28</v>
      </c>
      <c r="J3384" t="str">
        <f t="shared" si="157"/>
        <v>August</v>
      </c>
      <c r="K3384" t="str">
        <f t="shared" si="158"/>
        <v>2018</v>
      </c>
      <c r="L3384" s="15">
        <v>8.3333333333333329E-2</v>
      </c>
      <c r="M3384">
        <f>HOUR(K3384:K15426)</f>
        <v>0</v>
      </c>
      <c r="N3384">
        <f>MINUTE(K3384:K15426)</f>
        <v>0</v>
      </c>
      <c r="O3384">
        <f>SECOND(K3384:K15426)</f>
        <v>0</v>
      </c>
      <c r="P3384">
        <v>82</v>
      </c>
      <c r="Q3384">
        <f>G3384-P3384</f>
        <v>7590.22</v>
      </c>
      <c r="R3384" t="s">
        <v>1833</v>
      </c>
      <c r="S3384" t="s">
        <v>18</v>
      </c>
      <c r="T3384" t="s">
        <v>19</v>
      </c>
    </row>
    <row r="3385" spans="1:20" x14ac:dyDescent="0.35">
      <c r="A3385" t="s">
        <v>29</v>
      </c>
      <c r="B3385" t="s">
        <v>12</v>
      </c>
      <c r="C3385" t="s">
        <v>13</v>
      </c>
      <c r="D3385" t="s">
        <v>41</v>
      </c>
      <c r="E3385" t="s">
        <v>15</v>
      </c>
      <c r="F3385" t="s">
        <v>16</v>
      </c>
      <c r="G3385">
        <v>1394.4</v>
      </c>
      <c r="H3385" s="1">
        <v>43340</v>
      </c>
      <c r="I3385" t="str">
        <f t="shared" si="156"/>
        <v>28</v>
      </c>
      <c r="J3385" t="str">
        <f t="shared" si="157"/>
        <v>August</v>
      </c>
      <c r="K3385" t="str">
        <f t="shared" si="158"/>
        <v>2018</v>
      </c>
      <c r="L3385" s="15">
        <v>8.3333333333333329E-2</v>
      </c>
      <c r="M3385">
        <f>HOUR(K3385:K15427)</f>
        <v>0</v>
      </c>
      <c r="N3385">
        <f>MINUTE(K3385:K15427)</f>
        <v>0</v>
      </c>
      <c r="O3385">
        <f>SECOND(K3385:K15427)</f>
        <v>0</v>
      </c>
      <c r="P3385">
        <v>20</v>
      </c>
      <c r="Q3385">
        <f>G3385-P3385</f>
        <v>1374.4</v>
      </c>
      <c r="R3385" t="s">
        <v>1833</v>
      </c>
      <c r="S3385" t="s">
        <v>18</v>
      </c>
      <c r="T3385" t="s">
        <v>19</v>
      </c>
    </row>
    <row r="3386" spans="1:20" x14ac:dyDescent="0.35">
      <c r="A3386" t="s">
        <v>11</v>
      </c>
      <c r="B3386" t="s">
        <v>192</v>
      </c>
      <c r="C3386" t="s">
        <v>13</v>
      </c>
      <c r="D3386" t="s">
        <v>20</v>
      </c>
      <c r="E3386" t="s">
        <v>193</v>
      </c>
      <c r="F3386" t="s">
        <v>16</v>
      </c>
      <c r="G3386">
        <v>3666.56</v>
      </c>
      <c r="H3386" s="1">
        <v>43340</v>
      </c>
      <c r="I3386" t="str">
        <f t="shared" si="156"/>
        <v>28</v>
      </c>
      <c r="J3386" t="str">
        <f t="shared" si="157"/>
        <v>August</v>
      </c>
      <c r="K3386" t="str">
        <f t="shared" si="158"/>
        <v>2018</v>
      </c>
      <c r="L3386" s="15">
        <v>9.5231481481481486E-2</v>
      </c>
      <c r="M3386">
        <f>HOUR(K3386:K15428)</f>
        <v>0</v>
      </c>
      <c r="N3386">
        <f>MINUTE(K3386:K15428)</f>
        <v>0</v>
      </c>
      <c r="O3386">
        <f>SECOND(K3386:K15428)</f>
        <v>0</v>
      </c>
      <c r="P3386">
        <v>53.74</v>
      </c>
      <c r="Q3386">
        <f>G3386-P3386</f>
        <v>3612.82</v>
      </c>
      <c r="R3386" t="s">
        <v>459</v>
      </c>
      <c r="S3386" t="s">
        <v>18</v>
      </c>
      <c r="T3386" t="s">
        <v>19</v>
      </c>
    </row>
    <row r="3387" spans="1:20" x14ac:dyDescent="0.35">
      <c r="A3387" t="s">
        <v>29</v>
      </c>
      <c r="B3387" t="s">
        <v>242</v>
      </c>
      <c r="C3387" t="s">
        <v>13</v>
      </c>
      <c r="D3387" t="s">
        <v>41</v>
      </c>
      <c r="E3387" t="s">
        <v>193</v>
      </c>
      <c r="F3387" t="s">
        <v>16</v>
      </c>
      <c r="G3387">
        <v>7895.77</v>
      </c>
      <c r="H3387" s="1">
        <v>43340</v>
      </c>
      <c r="I3387" t="str">
        <f t="shared" si="156"/>
        <v>28</v>
      </c>
      <c r="J3387" t="str">
        <f t="shared" si="157"/>
        <v>August</v>
      </c>
      <c r="K3387" t="str">
        <f t="shared" si="158"/>
        <v>2018</v>
      </c>
      <c r="L3387" s="15">
        <v>0.125</v>
      </c>
      <c r="M3387">
        <f>HOUR(K3387:K15429)</f>
        <v>0</v>
      </c>
      <c r="N3387">
        <f>MINUTE(K3387:K15429)</f>
        <v>0</v>
      </c>
      <c r="O3387">
        <f>SECOND(K3387:K15429)</f>
        <v>0</v>
      </c>
      <c r="P3387">
        <v>17</v>
      </c>
      <c r="Q3387">
        <f>G3387-P3387</f>
        <v>7878.77</v>
      </c>
      <c r="R3387" t="s">
        <v>1833</v>
      </c>
      <c r="S3387" t="s">
        <v>18</v>
      </c>
      <c r="T3387" t="s">
        <v>19</v>
      </c>
    </row>
    <row r="3388" spans="1:20" x14ac:dyDescent="0.35">
      <c r="A3388" t="s">
        <v>29</v>
      </c>
      <c r="B3388" t="s">
        <v>549</v>
      </c>
      <c r="C3388" t="s">
        <v>13</v>
      </c>
      <c r="D3388" t="s">
        <v>208</v>
      </c>
      <c r="E3388" t="s">
        <v>332</v>
      </c>
      <c r="F3388" t="s">
        <v>24</v>
      </c>
      <c r="G3388">
        <v>7716.32</v>
      </c>
      <c r="H3388" s="1">
        <v>43340</v>
      </c>
      <c r="I3388" t="str">
        <f t="shared" si="156"/>
        <v>28</v>
      </c>
      <c r="J3388" t="str">
        <f t="shared" si="157"/>
        <v>August</v>
      </c>
      <c r="K3388" t="str">
        <f t="shared" si="158"/>
        <v>2018</v>
      </c>
      <c r="L3388" s="15">
        <v>0.125</v>
      </c>
      <c r="M3388">
        <f>HOUR(K3388:K15430)</f>
        <v>0</v>
      </c>
      <c r="N3388">
        <f>MINUTE(K3388:K15430)</f>
        <v>0</v>
      </c>
      <c r="O3388">
        <f>SECOND(K3388:K15430)</f>
        <v>0</v>
      </c>
      <c r="P3388">
        <v>43</v>
      </c>
      <c r="Q3388">
        <f>G3388-P3388</f>
        <v>7673.32</v>
      </c>
      <c r="R3388" t="s">
        <v>1833</v>
      </c>
      <c r="S3388" t="s">
        <v>18</v>
      </c>
      <c r="T3388" t="s">
        <v>19</v>
      </c>
    </row>
    <row r="3389" spans="1:20" x14ac:dyDescent="0.35">
      <c r="A3389" t="s">
        <v>29</v>
      </c>
      <c r="B3389" t="s">
        <v>262</v>
      </c>
      <c r="C3389" t="s">
        <v>13</v>
      </c>
      <c r="D3389" t="s">
        <v>41</v>
      </c>
      <c r="E3389" t="s">
        <v>263</v>
      </c>
      <c r="F3389" t="s">
        <v>16</v>
      </c>
      <c r="G3389">
        <v>3323.22</v>
      </c>
      <c r="H3389" s="1">
        <v>43340</v>
      </c>
      <c r="I3389" t="str">
        <f t="shared" si="156"/>
        <v>28</v>
      </c>
      <c r="J3389" t="str">
        <f t="shared" si="157"/>
        <v>August</v>
      </c>
      <c r="K3389" t="str">
        <f t="shared" si="158"/>
        <v>2018</v>
      </c>
      <c r="L3389" s="15">
        <v>0.16666666666666666</v>
      </c>
      <c r="M3389">
        <f>HOUR(K3389:K15431)</f>
        <v>0</v>
      </c>
      <c r="N3389">
        <f>MINUTE(K3389:K15431)</f>
        <v>0</v>
      </c>
      <c r="O3389">
        <f>SECOND(K3389:K15431)</f>
        <v>0</v>
      </c>
      <c r="P3389">
        <v>20</v>
      </c>
      <c r="Q3389">
        <f>G3389-P3389</f>
        <v>3303.22</v>
      </c>
      <c r="R3389" t="s">
        <v>1833</v>
      </c>
      <c r="S3389" t="s">
        <v>18</v>
      </c>
      <c r="T3389" t="s">
        <v>19</v>
      </c>
    </row>
    <row r="3390" spans="1:20" x14ac:dyDescent="0.35">
      <c r="A3390" t="s">
        <v>29</v>
      </c>
      <c r="B3390" t="s">
        <v>143</v>
      </c>
      <c r="C3390" t="s">
        <v>13</v>
      </c>
      <c r="D3390" t="s">
        <v>31</v>
      </c>
      <c r="E3390" t="s">
        <v>144</v>
      </c>
      <c r="F3390" t="s">
        <v>24</v>
      </c>
      <c r="G3390">
        <v>36546.93</v>
      </c>
      <c r="H3390" s="1">
        <v>43340</v>
      </c>
      <c r="I3390" t="str">
        <f t="shared" si="156"/>
        <v>28</v>
      </c>
      <c r="J3390" t="str">
        <f t="shared" si="157"/>
        <v>August</v>
      </c>
      <c r="K3390" t="str">
        <f t="shared" si="158"/>
        <v>2018</v>
      </c>
      <c r="L3390" s="15">
        <v>0.16666666666666666</v>
      </c>
      <c r="M3390">
        <f>HOUR(K3390:K15432)</f>
        <v>0</v>
      </c>
      <c r="N3390">
        <f>MINUTE(K3390:K15432)</f>
        <v>0</v>
      </c>
      <c r="O3390">
        <f>SECOND(K3390:K15432)</f>
        <v>0</v>
      </c>
      <c r="P3390">
        <v>30</v>
      </c>
      <c r="Q3390">
        <f>G3390-P3390</f>
        <v>36516.93</v>
      </c>
      <c r="R3390" t="s">
        <v>1833</v>
      </c>
      <c r="S3390" t="s">
        <v>18</v>
      </c>
      <c r="T3390" t="s">
        <v>19</v>
      </c>
    </row>
    <row r="3391" spans="1:20" x14ac:dyDescent="0.35">
      <c r="A3391" t="s">
        <v>11</v>
      </c>
      <c r="B3391" t="s">
        <v>22</v>
      </c>
      <c r="C3391" t="s">
        <v>13</v>
      </c>
      <c r="D3391" t="s">
        <v>14</v>
      </c>
      <c r="E3391" t="s">
        <v>23</v>
      </c>
      <c r="F3391" t="s">
        <v>24</v>
      </c>
      <c r="G3391">
        <v>1333.37</v>
      </c>
      <c r="H3391" s="1">
        <v>43340</v>
      </c>
      <c r="I3391" t="str">
        <f t="shared" si="156"/>
        <v>28</v>
      </c>
      <c r="J3391" t="str">
        <f t="shared" si="157"/>
        <v>August</v>
      </c>
      <c r="K3391" t="str">
        <f t="shared" si="158"/>
        <v>2018</v>
      </c>
      <c r="L3391" s="15">
        <v>0.18239583333333334</v>
      </c>
      <c r="M3391">
        <f>HOUR(K3391:K15433)</f>
        <v>0</v>
      </c>
      <c r="N3391">
        <f>MINUTE(K3391:K15433)</f>
        <v>0</v>
      </c>
      <c r="O3391">
        <f>SECOND(K3391:K15433)</f>
        <v>0</v>
      </c>
      <c r="P3391">
        <v>14.76</v>
      </c>
      <c r="Q3391">
        <f>G3391-P3391</f>
        <v>1318.61</v>
      </c>
      <c r="R3391" t="s">
        <v>21</v>
      </c>
      <c r="S3391" t="s">
        <v>18</v>
      </c>
      <c r="T3391" t="s">
        <v>19</v>
      </c>
    </row>
    <row r="3392" spans="1:20" x14ac:dyDescent="0.35">
      <c r="A3392" t="s">
        <v>29</v>
      </c>
      <c r="B3392" t="s">
        <v>324</v>
      </c>
      <c r="C3392" t="s">
        <v>13</v>
      </c>
      <c r="D3392" t="s">
        <v>41</v>
      </c>
      <c r="E3392" t="s">
        <v>325</v>
      </c>
      <c r="F3392" t="s">
        <v>24</v>
      </c>
      <c r="G3392">
        <v>11593.03</v>
      </c>
      <c r="H3392" s="1">
        <v>43340</v>
      </c>
      <c r="I3392" t="str">
        <f t="shared" si="156"/>
        <v>28</v>
      </c>
      <c r="J3392" t="str">
        <f t="shared" si="157"/>
        <v>August</v>
      </c>
      <c r="K3392" t="str">
        <f t="shared" si="158"/>
        <v>2018</v>
      </c>
      <c r="L3392" s="15">
        <v>0.20833333333333334</v>
      </c>
      <c r="M3392">
        <f>HOUR(K3392:K15434)</f>
        <v>0</v>
      </c>
      <c r="N3392">
        <f>MINUTE(K3392:K15434)</f>
        <v>0</v>
      </c>
      <c r="O3392">
        <f>SECOND(K3392:K15434)</f>
        <v>0</v>
      </c>
      <c r="P3392">
        <v>42</v>
      </c>
      <c r="Q3392">
        <f>G3392-P3392</f>
        <v>11551.03</v>
      </c>
      <c r="R3392" t="s">
        <v>1833</v>
      </c>
      <c r="S3392" t="s">
        <v>18</v>
      </c>
      <c r="T3392" t="s">
        <v>19</v>
      </c>
    </row>
    <row r="3393" spans="1:20" x14ac:dyDescent="0.35">
      <c r="A3393" t="s">
        <v>29</v>
      </c>
      <c r="B3393" t="s">
        <v>164</v>
      </c>
      <c r="C3393" t="s">
        <v>13</v>
      </c>
      <c r="D3393" t="s">
        <v>41</v>
      </c>
      <c r="E3393" t="s">
        <v>86</v>
      </c>
      <c r="F3393" t="s">
        <v>16</v>
      </c>
      <c r="G3393">
        <v>3585.11</v>
      </c>
      <c r="H3393" s="1">
        <v>43340</v>
      </c>
      <c r="I3393" t="str">
        <f t="shared" si="156"/>
        <v>28</v>
      </c>
      <c r="J3393" t="str">
        <f t="shared" si="157"/>
        <v>August</v>
      </c>
      <c r="K3393" t="str">
        <f t="shared" si="158"/>
        <v>2018</v>
      </c>
      <c r="L3393" s="15">
        <v>0.20833333333333334</v>
      </c>
      <c r="M3393">
        <f>HOUR(K3393:K15435)</f>
        <v>0</v>
      </c>
      <c r="N3393">
        <f>MINUTE(K3393:K15435)</f>
        <v>0</v>
      </c>
      <c r="O3393">
        <f>SECOND(K3393:K15435)</f>
        <v>0</v>
      </c>
      <c r="P3393">
        <v>173</v>
      </c>
      <c r="Q3393">
        <f>G3393-P3393</f>
        <v>3412.11</v>
      </c>
      <c r="R3393" t="s">
        <v>1833</v>
      </c>
      <c r="S3393" t="s">
        <v>18</v>
      </c>
      <c r="T3393" t="s">
        <v>19</v>
      </c>
    </row>
    <row r="3394" spans="1:20" x14ac:dyDescent="0.35">
      <c r="A3394" t="s">
        <v>29</v>
      </c>
      <c r="B3394" t="s">
        <v>148</v>
      </c>
      <c r="C3394" t="s">
        <v>13</v>
      </c>
      <c r="D3394" t="s">
        <v>31</v>
      </c>
      <c r="E3394" t="s">
        <v>149</v>
      </c>
      <c r="F3394" t="s">
        <v>16</v>
      </c>
      <c r="G3394">
        <v>5202.29</v>
      </c>
      <c r="H3394" s="1">
        <v>43340</v>
      </c>
      <c r="I3394" t="str">
        <f t="shared" si="156"/>
        <v>28</v>
      </c>
      <c r="J3394" t="str">
        <f t="shared" si="157"/>
        <v>August</v>
      </c>
      <c r="K3394" t="str">
        <f t="shared" si="158"/>
        <v>2018</v>
      </c>
      <c r="L3394" s="15">
        <v>0.20833333333333334</v>
      </c>
      <c r="M3394">
        <f>HOUR(K3394:K15436)</f>
        <v>0</v>
      </c>
      <c r="N3394">
        <f>MINUTE(K3394:K15436)</f>
        <v>0</v>
      </c>
      <c r="O3394">
        <f>SECOND(K3394:K15436)</f>
        <v>0</v>
      </c>
      <c r="P3394">
        <v>20</v>
      </c>
      <c r="Q3394">
        <f>G3394-P3394</f>
        <v>5182.29</v>
      </c>
      <c r="R3394" t="s">
        <v>1833</v>
      </c>
      <c r="S3394" t="s">
        <v>18</v>
      </c>
      <c r="T3394" t="s">
        <v>19</v>
      </c>
    </row>
    <row r="3395" spans="1:20" x14ac:dyDescent="0.35">
      <c r="A3395" t="s">
        <v>29</v>
      </c>
      <c r="B3395" t="s">
        <v>73</v>
      </c>
      <c r="C3395" t="s">
        <v>13</v>
      </c>
      <c r="D3395" t="s">
        <v>31</v>
      </c>
      <c r="E3395" t="s">
        <v>74</v>
      </c>
      <c r="F3395" t="s">
        <v>16</v>
      </c>
      <c r="G3395">
        <v>7594.76</v>
      </c>
      <c r="H3395" s="1">
        <v>43340</v>
      </c>
      <c r="I3395" t="str">
        <f t="shared" ref="I3395:I3458" si="159">TEXT(H3395,"dd")</f>
        <v>28</v>
      </c>
      <c r="J3395" t="str">
        <f t="shared" ref="J3395:J3458" si="160">TEXT(H3395,"mmmm")</f>
        <v>August</v>
      </c>
      <c r="K3395" t="str">
        <f t="shared" ref="K3395:K3458" si="161">TEXT(H3395,"yyyy")</f>
        <v>2018</v>
      </c>
      <c r="L3395" s="15">
        <v>0.25</v>
      </c>
      <c r="M3395">
        <f>HOUR(K3395:K15437)</f>
        <v>0</v>
      </c>
      <c r="N3395">
        <f>MINUTE(K3395:K15437)</f>
        <v>0</v>
      </c>
      <c r="O3395">
        <f>SECOND(K3395:K15437)</f>
        <v>0</v>
      </c>
      <c r="P3395">
        <v>21</v>
      </c>
      <c r="Q3395">
        <f>G3395-P3395</f>
        <v>7573.76</v>
      </c>
      <c r="R3395" t="s">
        <v>1833</v>
      </c>
      <c r="S3395" t="s">
        <v>18</v>
      </c>
      <c r="T3395" t="s">
        <v>19</v>
      </c>
    </row>
    <row r="3396" spans="1:20" x14ac:dyDescent="0.35">
      <c r="A3396" t="s">
        <v>29</v>
      </c>
      <c r="B3396" t="s">
        <v>205</v>
      </c>
      <c r="C3396" t="s">
        <v>13</v>
      </c>
      <c r="D3396" t="s">
        <v>41</v>
      </c>
      <c r="E3396" t="s">
        <v>81</v>
      </c>
      <c r="F3396" t="s">
        <v>24</v>
      </c>
      <c r="G3396">
        <v>3428.09</v>
      </c>
      <c r="H3396" s="1">
        <v>43340</v>
      </c>
      <c r="I3396" t="str">
        <f t="shared" si="159"/>
        <v>28</v>
      </c>
      <c r="J3396" t="str">
        <f t="shared" si="160"/>
        <v>August</v>
      </c>
      <c r="K3396" t="str">
        <f t="shared" si="161"/>
        <v>2018</v>
      </c>
      <c r="L3396" s="15">
        <v>0.25</v>
      </c>
      <c r="M3396">
        <f>HOUR(K3396:K15438)</f>
        <v>0</v>
      </c>
      <c r="N3396">
        <f>MINUTE(K3396:K15438)</f>
        <v>0</v>
      </c>
      <c r="O3396">
        <f>SECOND(K3396:K15438)</f>
        <v>0</v>
      </c>
      <c r="P3396">
        <v>148</v>
      </c>
      <c r="Q3396">
        <f>G3396-P3396</f>
        <v>3280.09</v>
      </c>
      <c r="R3396" t="s">
        <v>1833</v>
      </c>
      <c r="S3396" t="s">
        <v>18</v>
      </c>
      <c r="T3396" t="s">
        <v>19</v>
      </c>
    </row>
    <row r="3397" spans="1:20" x14ac:dyDescent="0.35">
      <c r="A3397" t="s">
        <v>29</v>
      </c>
      <c r="B3397" t="s">
        <v>77</v>
      </c>
      <c r="C3397" t="s">
        <v>13</v>
      </c>
      <c r="D3397" t="s">
        <v>31</v>
      </c>
      <c r="E3397" t="s">
        <v>78</v>
      </c>
      <c r="F3397" t="s">
        <v>16</v>
      </c>
      <c r="G3397">
        <v>6981.82</v>
      </c>
      <c r="H3397" s="1">
        <v>43340</v>
      </c>
      <c r="I3397" t="str">
        <f t="shared" si="159"/>
        <v>28</v>
      </c>
      <c r="J3397" t="str">
        <f t="shared" si="160"/>
        <v>August</v>
      </c>
      <c r="K3397" t="str">
        <f t="shared" si="161"/>
        <v>2018</v>
      </c>
      <c r="L3397" s="15">
        <v>0.25</v>
      </c>
      <c r="M3397">
        <f>HOUR(K3397:K15439)</f>
        <v>0</v>
      </c>
      <c r="N3397">
        <f>MINUTE(K3397:K15439)</f>
        <v>0</v>
      </c>
      <c r="O3397">
        <f>SECOND(K3397:K15439)</f>
        <v>0</v>
      </c>
      <c r="P3397">
        <v>160</v>
      </c>
      <c r="Q3397">
        <f>G3397-P3397</f>
        <v>6821.82</v>
      </c>
      <c r="R3397" t="s">
        <v>1833</v>
      </c>
      <c r="S3397" t="s">
        <v>18</v>
      </c>
      <c r="T3397" t="s">
        <v>19</v>
      </c>
    </row>
    <row r="3398" spans="1:20" x14ac:dyDescent="0.35">
      <c r="A3398" t="s">
        <v>11</v>
      </c>
      <c r="B3398" t="s">
        <v>56</v>
      </c>
      <c r="C3398" t="s">
        <v>13</v>
      </c>
      <c r="D3398" t="s">
        <v>14</v>
      </c>
      <c r="E3398" t="s">
        <v>57</v>
      </c>
      <c r="F3398" t="s">
        <v>16</v>
      </c>
      <c r="G3398">
        <v>2799.68</v>
      </c>
      <c r="H3398" s="1">
        <v>43340</v>
      </c>
      <c r="I3398" t="str">
        <f t="shared" si="159"/>
        <v>28</v>
      </c>
      <c r="J3398" t="str">
        <f t="shared" si="160"/>
        <v>August</v>
      </c>
      <c r="K3398" t="str">
        <f t="shared" si="161"/>
        <v>2018</v>
      </c>
      <c r="L3398" s="15">
        <v>0.28008101851851852</v>
      </c>
      <c r="M3398">
        <f>HOUR(K3398:K15440)</f>
        <v>0</v>
      </c>
      <c r="N3398">
        <f>MINUTE(K3398:K15440)</f>
        <v>0</v>
      </c>
      <c r="O3398">
        <f>SECOND(K3398:K15440)</f>
        <v>0</v>
      </c>
      <c r="P3398">
        <v>21.21</v>
      </c>
      <c r="Q3398">
        <f>G3398-P3398</f>
        <v>2778.47</v>
      </c>
      <c r="R3398" t="s">
        <v>1159</v>
      </c>
      <c r="S3398" t="s">
        <v>18</v>
      </c>
      <c r="T3398" t="s">
        <v>19</v>
      </c>
    </row>
    <row r="3399" spans="1:20" x14ac:dyDescent="0.35">
      <c r="A3399" t="s">
        <v>29</v>
      </c>
      <c r="B3399" t="s">
        <v>235</v>
      </c>
      <c r="C3399" t="s">
        <v>13</v>
      </c>
      <c r="D3399" t="s">
        <v>31</v>
      </c>
      <c r="E3399" t="s">
        <v>236</v>
      </c>
      <c r="F3399" t="s">
        <v>24</v>
      </c>
      <c r="G3399">
        <v>9138.2000000000007</v>
      </c>
      <c r="H3399" s="1">
        <v>43340</v>
      </c>
      <c r="I3399" t="str">
        <f t="shared" si="159"/>
        <v>28</v>
      </c>
      <c r="J3399" t="str">
        <f t="shared" si="160"/>
        <v>August</v>
      </c>
      <c r="K3399" t="str">
        <f t="shared" si="161"/>
        <v>2018</v>
      </c>
      <c r="L3399" s="15">
        <v>0.29166666666666669</v>
      </c>
      <c r="M3399">
        <f>HOUR(K3399:K15441)</f>
        <v>0</v>
      </c>
      <c r="N3399">
        <f>MINUTE(K3399:K15441)</f>
        <v>0</v>
      </c>
      <c r="O3399">
        <f>SECOND(K3399:K15441)</f>
        <v>0</v>
      </c>
      <c r="P3399">
        <v>39</v>
      </c>
      <c r="Q3399">
        <f>G3399-P3399</f>
        <v>9099.2000000000007</v>
      </c>
      <c r="R3399" t="s">
        <v>1833</v>
      </c>
      <c r="S3399" t="s">
        <v>18</v>
      </c>
      <c r="T3399" t="s">
        <v>19</v>
      </c>
    </row>
    <row r="3400" spans="1:20" x14ac:dyDescent="0.35">
      <c r="A3400" t="s">
        <v>29</v>
      </c>
      <c r="B3400" t="s">
        <v>282</v>
      </c>
      <c r="C3400" t="s">
        <v>13</v>
      </c>
      <c r="D3400" t="s">
        <v>31</v>
      </c>
      <c r="E3400" t="s">
        <v>283</v>
      </c>
      <c r="F3400" t="s">
        <v>24</v>
      </c>
      <c r="G3400">
        <v>5276.91</v>
      </c>
      <c r="H3400" s="1">
        <v>43340</v>
      </c>
      <c r="I3400" t="str">
        <f t="shared" si="159"/>
        <v>28</v>
      </c>
      <c r="J3400" t="str">
        <f t="shared" si="160"/>
        <v>August</v>
      </c>
      <c r="K3400" t="str">
        <f t="shared" si="161"/>
        <v>2018</v>
      </c>
      <c r="L3400" s="15">
        <v>0.29166666666666669</v>
      </c>
      <c r="M3400">
        <f>HOUR(K3400:K15442)</f>
        <v>0</v>
      </c>
      <c r="N3400">
        <f>MINUTE(K3400:K15442)</f>
        <v>0</v>
      </c>
      <c r="O3400">
        <f>SECOND(K3400:K15442)</f>
        <v>0</v>
      </c>
      <c r="P3400">
        <v>34</v>
      </c>
      <c r="Q3400">
        <f>G3400-P3400</f>
        <v>5242.91</v>
      </c>
      <c r="R3400" t="s">
        <v>1833</v>
      </c>
      <c r="S3400" t="s">
        <v>18</v>
      </c>
      <c r="T3400" t="s">
        <v>19</v>
      </c>
    </row>
    <row r="3401" spans="1:20" x14ac:dyDescent="0.35">
      <c r="A3401" t="s">
        <v>29</v>
      </c>
      <c r="B3401" t="s">
        <v>12</v>
      </c>
      <c r="C3401" t="s">
        <v>13</v>
      </c>
      <c r="D3401" t="s">
        <v>31</v>
      </c>
      <c r="E3401" t="s">
        <v>15</v>
      </c>
      <c r="F3401" t="s">
        <v>16</v>
      </c>
      <c r="G3401">
        <v>1358.4</v>
      </c>
      <c r="H3401" s="1">
        <v>43340</v>
      </c>
      <c r="I3401" t="str">
        <f t="shared" si="159"/>
        <v>28</v>
      </c>
      <c r="J3401" t="str">
        <f t="shared" si="160"/>
        <v>August</v>
      </c>
      <c r="K3401" t="str">
        <f t="shared" si="161"/>
        <v>2018</v>
      </c>
      <c r="L3401" s="15">
        <v>0.29166666666666669</v>
      </c>
      <c r="M3401">
        <f>HOUR(K3401:K15443)</f>
        <v>0</v>
      </c>
      <c r="N3401">
        <f>MINUTE(K3401:K15443)</f>
        <v>0</v>
      </c>
      <c r="O3401">
        <f>SECOND(K3401:K15443)</f>
        <v>0</v>
      </c>
      <c r="P3401">
        <v>36</v>
      </c>
      <c r="Q3401">
        <f>G3401-P3401</f>
        <v>1322.4</v>
      </c>
      <c r="R3401" t="s">
        <v>1833</v>
      </c>
      <c r="S3401" t="s">
        <v>18</v>
      </c>
      <c r="T3401" t="s">
        <v>19</v>
      </c>
    </row>
    <row r="3402" spans="1:20" x14ac:dyDescent="0.35">
      <c r="A3402" t="s">
        <v>11</v>
      </c>
      <c r="B3402" t="s">
        <v>25</v>
      </c>
      <c r="C3402" t="s">
        <v>13</v>
      </c>
      <c r="D3402" t="s">
        <v>14</v>
      </c>
      <c r="E3402" t="s">
        <v>26</v>
      </c>
      <c r="F3402" t="s">
        <v>16</v>
      </c>
      <c r="G3402">
        <v>2985.6</v>
      </c>
      <c r="H3402" s="1">
        <v>43340</v>
      </c>
      <c r="I3402" t="str">
        <f t="shared" si="159"/>
        <v>28</v>
      </c>
      <c r="J3402" t="str">
        <f t="shared" si="160"/>
        <v>August</v>
      </c>
      <c r="K3402" t="str">
        <f t="shared" si="161"/>
        <v>2018</v>
      </c>
      <c r="L3402" s="15">
        <v>0.33071759259259259</v>
      </c>
      <c r="M3402">
        <f>HOUR(K3402:K15444)</f>
        <v>0</v>
      </c>
      <c r="N3402">
        <f>MINUTE(K3402:K15444)</f>
        <v>0</v>
      </c>
      <c r="O3402">
        <f>SECOND(K3402:K15444)</f>
        <v>0</v>
      </c>
      <c r="P3402">
        <v>10.210000000000001</v>
      </c>
      <c r="Q3402">
        <f>G3402-P3402</f>
        <v>2975.39</v>
      </c>
      <c r="R3402" t="s">
        <v>1160</v>
      </c>
      <c r="S3402" t="s">
        <v>18</v>
      </c>
      <c r="T3402" t="s">
        <v>19</v>
      </c>
    </row>
    <row r="3403" spans="1:20" x14ac:dyDescent="0.35">
      <c r="A3403" t="s">
        <v>29</v>
      </c>
      <c r="B3403" t="s">
        <v>85</v>
      </c>
      <c r="C3403" t="s">
        <v>13</v>
      </c>
      <c r="D3403" t="s">
        <v>31</v>
      </c>
      <c r="E3403" t="s">
        <v>86</v>
      </c>
      <c r="F3403" t="s">
        <v>16</v>
      </c>
      <c r="G3403">
        <v>17933.73</v>
      </c>
      <c r="H3403" s="1">
        <v>43340</v>
      </c>
      <c r="I3403" t="str">
        <f t="shared" si="159"/>
        <v>28</v>
      </c>
      <c r="J3403" t="str">
        <f t="shared" si="160"/>
        <v>August</v>
      </c>
      <c r="K3403" t="str">
        <f t="shared" si="161"/>
        <v>2018</v>
      </c>
      <c r="L3403" s="15">
        <v>0.33333333333333331</v>
      </c>
      <c r="M3403">
        <f>HOUR(K3403:K15445)</f>
        <v>0</v>
      </c>
      <c r="N3403">
        <f>MINUTE(K3403:K15445)</f>
        <v>0</v>
      </c>
      <c r="O3403">
        <f>SECOND(K3403:K15445)</f>
        <v>0</v>
      </c>
      <c r="P3403">
        <v>177</v>
      </c>
      <c r="Q3403">
        <f>G3403-P3403</f>
        <v>17756.73</v>
      </c>
      <c r="R3403" t="s">
        <v>1833</v>
      </c>
      <c r="S3403" t="s">
        <v>18</v>
      </c>
      <c r="T3403" t="s">
        <v>19</v>
      </c>
    </row>
    <row r="3404" spans="1:20" x14ac:dyDescent="0.35">
      <c r="A3404" t="s">
        <v>29</v>
      </c>
      <c r="B3404" t="s">
        <v>242</v>
      </c>
      <c r="C3404" t="s">
        <v>13</v>
      </c>
      <c r="D3404" t="s">
        <v>31</v>
      </c>
      <c r="E3404" t="s">
        <v>193</v>
      </c>
      <c r="F3404" t="s">
        <v>16</v>
      </c>
      <c r="G3404">
        <v>7859.77</v>
      </c>
      <c r="H3404" s="1">
        <v>43340</v>
      </c>
      <c r="I3404" t="str">
        <f t="shared" si="159"/>
        <v>28</v>
      </c>
      <c r="J3404" t="str">
        <f t="shared" si="160"/>
        <v>August</v>
      </c>
      <c r="K3404" t="str">
        <f t="shared" si="161"/>
        <v>2018</v>
      </c>
      <c r="L3404" s="15">
        <v>0.33333333333333331</v>
      </c>
      <c r="M3404">
        <f>HOUR(K3404:K15446)</f>
        <v>0</v>
      </c>
      <c r="N3404">
        <f>MINUTE(K3404:K15446)</f>
        <v>0</v>
      </c>
      <c r="O3404">
        <f>SECOND(K3404:K15446)</f>
        <v>0</v>
      </c>
      <c r="P3404">
        <v>36</v>
      </c>
      <c r="Q3404">
        <f>G3404-P3404</f>
        <v>7823.77</v>
      </c>
      <c r="R3404" t="s">
        <v>1833</v>
      </c>
      <c r="S3404" t="s">
        <v>18</v>
      </c>
      <c r="T3404" t="s">
        <v>19</v>
      </c>
    </row>
    <row r="3405" spans="1:20" x14ac:dyDescent="0.35">
      <c r="A3405" t="s">
        <v>29</v>
      </c>
      <c r="B3405" t="s">
        <v>331</v>
      </c>
      <c r="C3405" t="s">
        <v>13</v>
      </c>
      <c r="D3405" t="s">
        <v>31</v>
      </c>
      <c r="E3405" t="s">
        <v>332</v>
      </c>
      <c r="F3405" t="s">
        <v>24</v>
      </c>
      <c r="G3405">
        <v>9272.19</v>
      </c>
      <c r="H3405" s="1">
        <v>43340</v>
      </c>
      <c r="I3405" t="str">
        <f t="shared" si="159"/>
        <v>28</v>
      </c>
      <c r="J3405" t="str">
        <f t="shared" si="160"/>
        <v>August</v>
      </c>
      <c r="K3405" t="str">
        <f t="shared" si="161"/>
        <v>2018</v>
      </c>
      <c r="L3405" s="15">
        <v>0.33333333333333331</v>
      </c>
      <c r="M3405">
        <f>HOUR(K3405:K15447)</f>
        <v>0</v>
      </c>
      <c r="N3405">
        <f>MINUTE(K3405:K15447)</f>
        <v>0</v>
      </c>
      <c r="O3405">
        <f>SECOND(K3405:K15447)</f>
        <v>0</v>
      </c>
      <c r="P3405">
        <v>93</v>
      </c>
      <c r="Q3405">
        <f>G3405-P3405</f>
        <v>9179.19</v>
      </c>
      <c r="R3405" t="s">
        <v>1833</v>
      </c>
      <c r="S3405" t="s">
        <v>18</v>
      </c>
      <c r="T3405" t="s">
        <v>19</v>
      </c>
    </row>
    <row r="3406" spans="1:20" x14ac:dyDescent="0.35">
      <c r="A3406" t="s">
        <v>11</v>
      </c>
      <c r="B3406" t="s">
        <v>195</v>
      </c>
      <c r="C3406" t="s">
        <v>13</v>
      </c>
      <c r="D3406" t="s">
        <v>20</v>
      </c>
      <c r="E3406" t="s">
        <v>129</v>
      </c>
      <c r="F3406" t="s">
        <v>24</v>
      </c>
      <c r="G3406">
        <v>9523.0300000000007</v>
      </c>
      <c r="H3406" s="1">
        <v>43340</v>
      </c>
      <c r="I3406" t="str">
        <f t="shared" si="159"/>
        <v>28</v>
      </c>
      <c r="J3406" t="str">
        <f t="shared" si="160"/>
        <v>August</v>
      </c>
      <c r="K3406" t="str">
        <f t="shared" si="161"/>
        <v>2018</v>
      </c>
      <c r="L3406" s="15">
        <v>0.34692129629629626</v>
      </c>
      <c r="M3406">
        <f>HOUR(K3406:K15448)</f>
        <v>0</v>
      </c>
      <c r="N3406">
        <f>MINUTE(K3406:K15448)</f>
        <v>0</v>
      </c>
      <c r="O3406">
        <f>SECOND(K3406:K15448)</f>
        <v>0</v>
      </c>
      <c r="P3406">
        <v>23.38</v>
      </c>
      <c r="Q3406">
        <f>G3406-P3406</f>
        <v>9499.6500000000015</v>
      </c>
      <c r="R3406" t="s">
        <v>445</v>
      </c>
      <c r="S3406" t="s">
        <v>18</v>
      </c>
      <c r="T3406" t="s">
        <v>19</v>
      </c>
    </row>
    <row r="3407" spans="1:20" x14ac:dyDescent="0.35">
      <c r="A3407" t="s">
        <v>11</v>
      </c>
      <c r="B3407" t="s">
        <v>128</v>
      </c>
      <c r="C3407" t="s">
        <v>13</v>
      </c>
      <c r="D3407" t="s">
        <v>14</v>
      </c>
      <c r="E3407" t="s">
        <v>129</v>
      </c>
      <c r="F3407" t="s">
        <v>24</v>
      </c>
      <c r="G3407">
        <v>58020.53</v>
      </c>
      <c r="H3407" s="1">
        <v>43340</v>
      </c>
      <c r="I3407" t="str">
        <f t="shared" si="159"/>
        <v>28</v>
      </c>
      <c r="J3407" t="str">
        <f t="shared" si="160"/>
        <v>August</v>
      </c>
      <c r="K3407" t="str">
        <f t="shared" si="161"/>
        <v>2018</v>
      </c>
      <c r="L3407" s="15">
        <v>0.36138888888888893</v>
      </c>
      <c r="M3407">
        <f>HOUR(K3407:K15449)</f>
        <v>0</v>
      </c>
      <c r="N3407">
        <f>MINUTE(K3407:K15449)</f>
        <v>0</v>
      </c>
      <c r="O3407">
        <f>SECOND(K3407:K15449)</f>
        <v>0</v>
      </c>
      <c r="P3407">
        <v>20.7</v>
      </c>
      <c r="Q3407">
        <f>G3407-P3407</f>
        <v>57999.83</v>
      </c>
      <c r="R3407" t="s">
        <v>36</v>
      </c>
      <c r="S3407" t="s">
        <v>18</v>
      </c>
      <c r="T3407" t="s">
        <v>19</v>
      </c>
    </row>
    <row r="3408" spans="1:20" x14ac:dyDescent="0.35">
      <c r="A3408" t="s">
        <v>29</v>
      </c>
      <c r="B3408" t="s">
        <v>108</v>
      </c>
      <c r="C3408" t="s">
        <v>13</v>
      </c>
      <c r="D3408" t="s">
        <v>31</v>
      </c>
      <c r="E3408" t="s">
        <v>81</v>
      </c>
      <c r="F3408" t="s">
        <v>24</v>
      </c>
      <c r="G3408">
        <v>4025.69</v>
      </c>
      <c r="H3408" s="1">
        <v>43340</v>
      </c>
      <c r="I3408" t="str">
        <f t="shared" si="159"/>
        <v>28</v>
      </c>
      <c r="J3408" t="str">
        <f t="shared" si="160"/>
        <v>August</v>
      </c>
      <c r="K3408" t="str">
        <f t="shared" si="161"/>
        <v>2018</v>
      </c>
      <c r="L3408" s="15">
        <v>0.375</v>
      </c>
      <c r="M3408">
        <f>HOUR(K3408:K15450)</f>
        <v>0</v>
      </c>
      <c r="N3408">
        <f>MINUTE(K3408:K15450)</f>
        <v>0</v>
      </c>
      <c r="O3408">
        <f>SECOND(K3408:K15450)</f>
        <v>0</v>
      </c>
      <c r="P3408">
        <v>106</v>
      </c>
      <c r="Q3408">
        <f>G3408-P3408</f>
        <v>3919.69</v>
      </c>
      <c r="R3408" t="s">
        <v>1833</v>
      </c>
      <c r="S3408" t="s">
        <v>18</v>
      </c>
      <c r="T3408" t="s">
        <v>19</v>
      </c>
    </row>
    <row r="3409" spans="1:20" x14ac:dyDescent="0.35">
      <c r="A3409" t="s">
        <v>29</v>
      </c>
      <c r="B3409" t="s">
        <v>143</v>
      </c>
      <c r="C3409" t="s">
        <v>13</v>
      </c>
      <c r="D3409" t="s">
        <v>41</v>
      </c>
      <c r="E3409" t="s">
        <v>144</v>
      </c>
      <c r="F3409" t="s">
        <v>24</v>
      </c>
      <c r="G3409">
        <v>36517.93</v>
      </c>
      <c r="H3409" s="1">
        <v>43340</v>
      </c>
      <c r="I3409" t="str">
        <f t="shared" si="159"/>
        <v>28</v>
      </c>
      <c r="J3409" t="str">
        <f t="shared" si="160"/>
        <v>August</v>
      </c>
      <c r="K3409" t="str">
        <f t="shared" si="161"/>
        <v>2018</v>
      </c>
      <c r="L3409" s="15">
        <v>0.375</v>
      </c>
      <c r="M3409">
        <f>HOUR(K3409:K15451)</f>
        <v>0</v>
      </c>
      <c r="N3409">
        <f>MINUTE(K3409:K15451)</f>
        <v>0</v>
      </c>
      <c r="O3409">
        <f>SECOND(K3409:K15451)</f>
        <v>0</v>
      </c>
      <c r="P3409">
        <v>29</v>
      </c>
      <c r="Q3409">
        <f>G3409-P3409</f>
        <v>36488.93</v>
      </c>
      <c r="R3409" t="s">
        <v>1833</v>
      </c>
      <c r="S3409" t="s">
        <v>18</v>
      </c>
      <c r="T3409" t="s">
        <v>19</v>
      </c>
    </row>
    <row r="3410" spans="1:20" x14ac:dyDescent="0.35">
      <c r="A3410" t="s">
        <v>29</v>
      </c>
      <c r="B3410" t="s">
        <v>77</v>
      </c>
      <c r="C3410" t="s">
        <v>13</v>
      </c>
      <c r="D3410" t="s">
        <v>31</v>
      </c>
      <c r="E3410" t="s">
        <v>78</v>
      </c>
      <c r="F3410" t="s">
        <v>16</v>
      </c>
      <c r="G3410">
        <v>6927.82</v>
      </c>
      <c r="H3410" s="1">
        <v>43340</v>
      </c>
      <c r="I3410" t="str">
        <f t="shared" si="159"/>
        <v>28</v>
      </c>
      <c r="J3410" t="str">
        <f t="shared" si="160"/>
        <v>August</v>
      </c>
      <c r="K3410" t="str">
        <f t="shared" si="161"/>
        <v>2018</v>
      </c>
      <c r="L3410" s="15">
        <v>0.375</v>
      </c>
      <c r="M3410">
        <f>HOUR(K3410:K15452)</f>
        <v>0</v>
      </c>
      <c r="N3410">
        <f>MINUTE(K3410:K15452)</f>
        <v>0</v>
      </c>
      <c r="O3410">
        <f>SECOND(K3410:K15452)</f>
        <v>0</v>
      </c>
      <c r="P3410">
        <v>54</v>
      </c>
      <c r="Q3410">
        <f>G3410-P3410</f>
        <v>6873.82</v>
      </c>
      <c r="R3410" t="s">
        <v>1833</v>
      </c>
      <c r="S3410" t="s">
        <v>18</v>
      </c>
      <c r="T3410" t="s">
        <v>19</v>
      </c>
    </row>
    <row r="3411" spans="1:20" x14ac:dyDescent="0.35">
      <c r="A3411" t="s">
        <v>11</v>
      </c>
      <c r="B3411" t="s">
        <v>92</v>
      </c>
      <c r="C3411" t="s">
        <v>13</v>
      </c>
      <c r="D3411" t="s">
        <v>20</v>
      </c>
      <c r="E3411" t="s">
        <v>93</v>
      </c>
      <c r="F3411" t="s">
        <v>16</v>
      </c>
      <c r="G3411">
        <v>2102.13</v>
      </c>
      <c r="H3411" s="1">
        <v>43340</v>
      </c>
      <c r="I3411" t="str">
        <f t="shared" si="159"/>
        <v>28</v>
      </c>
      <c r="J3411" t="str">
        <f t="shared" si="160"/>
        <v>August</v>
      </c>
      <c r="K3411" t="str">
        <f t="shared" si="161"/>
        <v>2018</v>
      </c>
      <c r="L3411" s="15">
        <v>0.37516203703703704</v>
      </c>
      <c r="M3411">
        <f>HOUR(K3411:K15453)</f>
        <v>0</v>
      </c>
      <c r="N3411">
        <f>MINUTE(K3411:K15453)</f>
        <v>0</v>
      </c>
      <c r="O3411">
        <f>SECOND(K3411:K15453)</f>
        <v>0</v>
      </c>
      <c r="P3411">
        <v>8.26</v>
      </c>
      <c r="Q3411">
        <f>G3411-P3411</f>
        <v>2093.87</v>
      </c>
      <c r="R3411" t="s">
        <v>322</v>
      </c>
      <c r="S3411" t="s">
        <v>18</v>
      </c>
      <c r="T3411" t="s">
        <v>19</v>
      </c>
    </row>
    <row r="3412" spans="1:20" x14ac:dyDescent="0.35">
      <c r="A3412" t="s">
        <v>11</v>
      </c>
      <c r="B3412" t="s">
        <v>192</v>
      </c>
      <c r="C3412" t="s">
        <v>13</v>
      </c>
      <c r="D3412" t="s">
        <v>14</v>
      </c>
      <c r="E3412" t="s">
        <v>193</v>
      </c>
      <c r="F3412" t="s">
        <v>16</v>
      </c>
      <c r="G3412">
        <v>3655.65</v>
      </c>
      <c r="H3412" s="1">
        <v>43340</v>
      </c>
      <c r="I3412" t="str">
        <f t="shared" si="159"/>
        <v>28</v>
      </c>
      <c r="J3412" t="str">
        <f t="shared" si="160"/>
        <v>August</v>
      </c>
      <c r="K3412" t="str">
        <f t="shared" si="161"/>
        <v>2018</v>
      </c>
      <c r="L3412" s="15">
        <v>0.377962962962963</v>
      </c>
      <c r="M3412">
        <f>HOUR(K3412:K15454)</f>
        <v>0</v>
      </c>
      <c r="N3412">
        <f>MINUTE(K3412:K15454)</f>
        <v>0</v>
      </c>
      <c r="O3412">
        <f>SECOND(K3412:K15454)</f>
        <v>0</v>
      </c>
      <c r="P3412">
        <v>10.91</v>
      </c>
      <c r="Q3412">
        <f>G3412-P3412</f>
        <v>3644.7400000000002</v>
      </c>
      <c r="R3412" t="s">
        <v>739</v>
      </c>
      <c r="S3412" t="s">
        <v>18</v>
      </c>
      <c r="T3412" t="s">
        <v>19</v>
      </c>
    </row>
    <row r="3413" spans="1:20" x14ac:dyDescent="0.35">
      <c r="A3413" t="s">
        <v>11</v>
      </c>
      <c r="B3413" t="s">
        <v>22</v>
      </c>
      <c r="C3413" t="s">
        <v>13</v>
      </c>
      <c r="D3413" t="s">
        <v>20</v>
      </c>
      <c r="E3413" t="s">
        <v>23</v>
      </c>
      <c r="F3413" t="s">
        <v>24</v>
      </c>
      <c r="G3413">
        <v>1327.43</v>
      </c>
      <c r="H3413" s="1">
        <v>43340</v>
      </c>
      <c r="I3413" t="str">
        <f t="shared" si="159"/>
        <v>28</v>
      </c>
      <c r="J3413" t="str">
        <f t="shared" si="160"/>
        <v>August</v>
      </c>
      <c r="K3413" t="str">
        <f t="shared" si="161"/>
        <v>2018</v>
      </c>
      <c r="L3413" s="15">
        <v>0.3807638888888889</v>
      </c>
      <c r="M3413">
        <f>HOUR(K3413:K15455)</f>
        <v>0</v>
      </c>
      <c r="N3413">
        <f>MINUTE(K3413:K15455)</f>
        <v>0</v>
      </c>
      <c r="O3413">
        <f>SECOND(K3413:K15455)</f>
        <v>0</v>
      </c>
      <c r="P3413">
        <v>5.94</v>
      </c>
      <c r="Q3413">
        <f>G3413-P3413</f>
        <v>1321.49</v>
      </c>
      <c r="R3413" t="s">
        <v>1161</v>
      </c>
      <c r="S3413" t="s">
        <v>18</v>
      </c>
      <c r="T3413" t="s">
        <v>19</v>
      </c>
    </row>
    <row r="3414" spans="1:20" x14ac:dyDescent="0.35">
      <c r="A3414" t="s">
        <v>11</v>
      </c>
      <c r="B3414" t="s">
        <v>182</v>
      </c>
      <c r="C3414" t="s">
        <v>13</v>
      </c>
      <c r="D3414" t="s">
        <v>20</v>
      </c>
      <c r="E3414" t="s">
        <v>183</v>
      </c>
      <c r="F3414" t="s">
        <v>24</v>
      </c>
      <c r="G3414">
        <v>10158.66</v>
      </c>
      <c r="H3414" s="1">
        <v>43340</v>
      </c>
      <c r="I3414" t="str">
        <f t="shared" si="159"/>
        <v>28</v>
      </c>
      <c r="J3414" t="str">
        <f t="shared" si="160"/>
        <v>August</v>
      </c>
      <c r="K3414" t="str">
        <f t="shared" si="161"/>
        <v>2018</v>
      </c>
      <c r="L3414" s="15">
        <v>0.3835648148148148</v>
      </c>
      <c r="M3414">
        <f>HOUR(K3414:K15456)</f>
        <v>0</v>
      </c>
      <c r="N3414">
        <f>MINUTE(K3414:K15456)</f>
        <v>0</v>
      </c>
      <c r="O3414">
        <f>SECOND(K3414:K15456)</f>
        <v>0</v>
      </c>
      <c r="P3414">
        <v>64.72</v>
      </c>
      <c r="Q3414">
        <f>G3414-P3414</f>
        <v>10093.94</v>
      </c>
      <c r="R3414" t="s">
        <v>1056</v>
      </c>
      <c r="S3414" t="s">
        <v>18</v>
      </c>
      <c r="T3414" t="s">
        <v>19</v>
      </c>
    </row>
    <row r="3415" spans="1:20" x14ac:dyDescent="0.35">
      <c r="A3415" t="s">
        <v>11</v>
      </c>
      <c r="B3415" t="s">
        <v>132</v>
      </c>
      <c r="C3415" t="s">
        <v>13</v>
      </c>
      <c r="D3415" t="s">
        <v>20</v>
      </c>
      <c r="E3415" t="s">
        <v>50</v>
      </c>
      <c r="F3415" t="s">
        <v>24</v>
      </c>
      <c r="G3415">
        <v>2311.66</v>
      </c>
      <c r="H3415" s="1">
        <v>43340</v>
      </c>
      <c r="I3415" t="str">
        <f t="shared" si="159"/>
        <v>28</v>
      </c>
      <c r="J3415" t="str">
        <f t="shared" si="160"/>
        <v>August</v>
      </c>
      <c r="K3415" t="str">
        <f t="shared" si="161"/>
        <v>2018</v>
      </c>
      <c r="L3415" s="15">
        <v>0.38636574074074076</v>
      </c>
      <c r="M3415">
        <f>HOUR(K3415:K15457)</f>
        <v>0</v>
      </c>
      <c r="N3415">
        <f>MINUTE(K3415:K15457)</f>
        <v>0</v>
      </c>
      <c r="O3415">
        <f>SECOND(K3415:K15457)</f>
        <v>0</v>
      </c>
      <c r="P3415">
        <v>19.97</v>
      </c>
      <c r="Q3415">
        <f>G3415-P3415</f>
        <v>2291.69</v>
      </c>
      <c r="R3415" t="s">
        <v>1154</v>
      </c>
      <c r="S3415" t="s">
        <v>18</v>
      </c>
      <c r="T3415" t="s">
        <v>19</v>
      </c>
    </row>
    <row r="3416" spans="1:20" x14ac:dyDescent="0.35">
      <c r="A3416" t="s">
        <v>11</v>
      </c>
      <c r="B3416" t="s">
        <v>140</v>
      </c>
      <c r="C3416" t="s">
        <v>13</v>
      </c>
      <c r="D3416" t="s">
        <v>20</v>
      </c>
      <c r="E3416" t="s">
        <v>141</v>
      </c>
      <c r="F3416" t="s">
        <v>24</v>
      </c>
      <c r="G3416">
        <v>6562.78</v>
      </c>
      <c r="H3416" s="1">
        <v>43340</v>
      </c>
      <c r="I3416" t="str">
        <f t="shared" si="159"/>
        <v>28</v>
      </c>
      <c r="J3416" t="str">
        <f t="shared" si="160"/>
        <v>August</v>
      </c>
      <c r="K3416" t="str">
        <f t="shared" si="161"/>
        <v>2018</v>
      </c>
      <c r="L3416" s="15">
        <v>0.38916666666666666</v>
      </c>
      <c r="M3416">
        <f>HOUR(K3416:K15458)</f>
        <v>0</v>
      </c>
      <c r="N3416">
        <f>MINUTE(K3416:K15458)</f>
        <v>0</v>
      </c>
      <c r="O3416">
        <f>SECOND(K3416:K15458)</f>
        <v>0</v>
      </c>
      <c r="P3416">
        <v>15.45</v>
      </c>
      <c r="Q3416">
        <f>G3416-P3416</f>
        <v>6547.33</v>
      </c>
      <c r="R3416" t="s">
        <v>729</v>
      </c>
      <c r="S3416" t="s">
        <v>18</v>
      </c>
      <c r="T3416" t="s">
        <v>19</v>
      </c>
    </row>
    <row r="3417" spans="1:20" x14ac:dyDescent="0.35">
      <c r="A3417" t="s">
        <v>11</v>
      </c>
      <c r="B3417" t="s">
        <v>89</v>
      </c>
      <c r="C3417" t="s">
        <v>13</v>
      </c>
      <c r="D3417" t="s">
        <v>20</v>
      </c>
      <c r="E3417" t="s">
        <v>90</v>
      </c>
      <c r="F3417" t="s">
        <v>24</v>
      </c>
      <c r="G3417">
        <v>385.73</v>
      </c>
      <c r="H3417" s="1">
        <v>43340</v>
      </c>
      <c r="I3417" t="str">
        <f t="shared" si="159"/>
        <v>28</v>
      </c>
      <c r="J3417" t="str">
        <f t="shared" si="160"/>
        <v>August</v>
      </c>
      <c r="K3417" t="str">
        <f t="shared" si="161"/>
        <v>2018</v>
      </c>
      <c r="L3417" s="15">
        <v>0.39196759259259256</v>
      </c>
      <c r="M3417">
        <f>HOUR(K3417:K15459)</f>
        <v>0</v>
      </c>
      <c r="N3417">
        <f>MINUTE(K3417:K15459)</f>
        <v>0</v>
      </c>
      <c r="O3417">
        <f>SECOND(K3417:K15459)</f>
        <v>0</v>
      </c>
      <c r="P3417">
        <v>17.96</v>
      </c>
      <c r="Q3417">
        <f>G3417-P3417</f>
        <v>367.77000000000004</v>
      </c>
      <c r="R3417" t="s">
        <v>413</v>
      </c>
      <c r="S3417" t="s">
        <v>18</v>
      </c>
      <c r="T3417" t="s">
        <v>19</v>
      </c>
    </row>
    <row r="3418" spans="1:20" x14ac:dyDescent="0.35">
      <c r="A3418" t="s">
        <v>11</v>
      </c>
      <c r="B3418" t="s">
        <v>45</v>
      </c>
      <c r="C3418" t="s">
        <v>13</v>
      </c>
      <c r="D3418" t="s">
        <v>14</v>
      </c>
      <c r="E3418" t="s">
        <v>46</v>
      </c>
      <c r="F3418" t="s">
        <v>24</v>
      </c>
      <c r="G3418">
        <v>9151.7900000000009</v>
      </c>
      <c r="H3418" s="1">
        <v>43340</v>
      </c>
      <c r="I3418" t="str">
        <f t="shared" si="159"/>
        <v>28</v>
      </c>
      <c r="J3418" t="str">
        <f t="shared" si="160"/>
        <v>August</v>
      </c>
      <c r="K3418" t="str">
        <f t="shared" si="161"/>
        <v>2018</v>
      </c>
      <c r="L3418" s="15">
        <v>0.39476851851851852</v>
      </c>
      <c r="M3418">
        <f>HOUR(K3418:K15460)</f>
        <v>0</v>
      </c>
      <c r="N3418">
        <f>MINUTE(K3418:K15460)</f>
        <v>0</v>
      </c>
      <c r="O3418">
        <f>SECOND(K3418:K15460)</f>
        <v>0</v>
      </c>
      <c r="P3418">
        <v>12.48</v>
      </c>
      <c r="Q3418">
        <f>G3418-P3418</f>
        <v>9139.3100000000013</v>
      </c>
      <c r="R3418" t="s">
        <v>455</v>
      </c>
      <c r="S3418" t="s">
        <v>18</v>
      </c>
      <c r="T3418" t="s">
        <v>19</v>
      </c>
    </row>
    <row r="3419" spans="1:20" x14ac:dyDescent="0.35">
      <c r="A3419" t="s">
        <v>11</v>
      </c>
      <c r="B3419" t="s">
        <v>12</v>
      </c>
      <c r="C3419" t="s">
        <v>13</v>
      </c>
      <c r="D3419" t="s">
        <v>14</v>
      </c>
      <c r="E3419" t="s">
        <v>15</v>
      </c>
      <c r="F3419" t="s">
        <v>16</v>
      </c>
      <c r="G3419">
        <v>1348.67</v>
      </c>
      <c r="H3419" s="1">
        <v>43340</v>
      </c>
      <c r="I3419" t="str">
        <f t="shared" si="159"/>
        <v>28</v>
      </c>
      <c r="J3419" t="str">
        <f t="shared" si="160"/>
        <v>August</v>
      </c>
      <c r="K3419" t="str">
        <f t="shared" si="161"/>
        <v>2018</v>
      </c>
      <c r="L3419" s="15">
        <v>0.39755787037037038</v>
      </c>
      <c r="M3419">
        <f>HOUR(K3419:K15461)</f>
        <v>0</v>
      </c>
      <c r="N3419">
        <f>MINUTE(K3419:K15461)</f>
        <v>0</v>
      </c>
      <c r="O3419">
        <f>SECOND(K3419:K15461)</f>
        <v>0</v>
      </c>
      <c r="P3419">
        <v>9.73</v>
      </c>
      <c r="Q3419">
        <f>G3419-P3419</f>
        <v>1338.94</v>
      </c>
      <c r="R3419" t="s">
        <v>194</v>
      </c>
      <c r="S3419" t="s">
        <v>18</v>
      </c>
      <c r="T3419" t="s">
        <v>19</v>
      </c>
    </row>
    <row r="3420" spans="1:20" x14ac:dyDescent="0.35">
      <c r="A3420" t="s">
        <v>11</v>
      </c>
      <c r="B3420" t="s">
        <v>71</v>
      </c>
      <c r="C3420" t="s">
        <v>13</v>
      </c>
      <c r="D3420" t="s">
        <v>14</v>
      </c>
      <c r="E3420" t="s">
        <v>63</v>
      </c>
      <c r="F3420" t="s">
        <v>24</v>
      </c>
      <c r="G3420">
        <v>2384.0300000000002</v>
      </c>
      <c r="H3420" s="1">
        <v>43340</v>
      </c>
      <c r="I3420" t="str">
        <f t="shared" si="159"/>
        <v>28</v>
      </c>
      <c r="J3420" t="str">
        <f t="shared" si="160"/>
        <v>August</v>
      </c>
      <c r="K3420" t="str">
        <f t="shared" si="161"/>
        <v>2018</v>
      </c>
      <c r="L3420" s="15">
        <v>0.40035879629629628</v>
      </c>
      <c r="M3420">
        <f>HOUR(K3420:K15462)</f>
        <v>0</v>
      </c>
      <c r="N3420">
        <f>MINUTE(K3420:K15462)</f>
        <v>0</v>
      </c>
      <c r="O3420">
        <f>SECOND(K3420:K15462)</f>
        <v>0</v>
      </c>
      <c r="P3420">
        <v>559.33000000000004</v>
      </c>
      <c r="Q3420">
        <f>G3420-P3420</f>
        <v>1824.7000000000003</v>
      </c>
      <c r="R3420" t="s">
        <v>1162</v>
      </c>
      <c r="S3420" t="s">
        <v>18</v>
      </c>
      <c r="T3420" t="s">
        <v>19</v>
      </c>
    </row>
    <row r="3421" spans="1:20" x14ac:dyDescent="0.35">
      <c r="A3421" t="s">
        <v>11</v>
      </c>
      <c r="B3421" t="s">
        <v>255</v>
      </c>
      <c r="C3421" t="s">
        <v>13</v>
      </c>
      <c r="D3421" t="s">
        <v>14</v>
      </c>
      <c r="E3421" t="s">
        <v>107</v>
      </c>
      <c r="F3421" t="s">
        <v>16</v>
      </c>
      <c r="G3421">
        <v>5096.91</v>
      </c>
      <c r="H3421" s="1">
        <v>43340</v>
      </c>
      <c r="I3421" t="str">
        <f t="shared" si="159"/>
        <v>28</v>
      </c>
      <c r="J3421" t="str">
        <f t="shared" si="160"/>
        <v>August</v>
      </c>
      <c r="K3421" t="str">
        <f t="shared" si="161"/>
        <v>2018</v>
      </c>
      <c r="L3421" s="15">
        <v>0.40315972222222224</v>
      </c>
      <c r="M3421">
        <f>HOUR(K3421:K15463)</f>
        <v>0</v>
      </c>
      <c r="N3421">
        <f>MINUTE(K3421:K15463)</f>
        <v>0</v>
      </c>
      <c r="O3421">
        <f>SECOND(K3421:K15463)</f>
        <v>0</v>
      </c>
      <c r="P3421">
        <v>13.04</v>
      </c>
      <c r="Q3421">
        <f>G3421-P3421</f>
        <v>5083.87</v>
      </c>
      <c r="R3421" t="s">
        <v>1163</v>
      </c>
      <c r="S3421" t="s">
        <v>18</v>
      </c>
      <c r="T3421" t="s">
        <v>19</v>
      </c>
    </row>
    <row r="3422" spans="1:20" x14ac:dyDescent="0.35">
      <c r="A3422" t="s">
        <v>11</v>
      </c>
      <c r="B3422" t="s">
        <v>22</v>
      </c>
      <c r="C3422" t="s">
        <v>13</v>
      </c>
      <c r="D3422" t="s">
        <v>14</v>
      </c>
      <c r="E3422" t="s">
        <v>23</v>
      </c>
      <c r="F3422" t="s">
        <v>24</v>
      </c>
      <c r="G3422">
        <v>1302.8399999999999</v>
      </c>
      <c r="H3422" s="1">
        <v>43340</v>
      </c>
      <c r="I3422" t="str">
        <f t="shared" si="159"/>
        <v>28</v>
      </c>
      <c r="J3422" t="str">
        <f t="shared" si="160"/>
        <v>August</v>
      </c>
      <c r="K3422" t="str">
        <f t="shared" si="161"/>
        <v>2018</v>
      </c>
      <c r="L3422" s="15">
        <v>0.40596064814814814</v>
      </c>
      <c r="M3422">
        <f>HOUR(K3422:K15464)</f>
        <v>0</v>
      </c>
      <c r="N3422">
        <f>MINUTE(K3422:K15464)</f>
        <v>0</v>
      </c>
      <c r="O3422">
        <f>SECOND(K3422:K15464)</f>
        <v>0</v>
      </c>
      <c r="P3422">
        <v>24.59</v>
      </c>
      <c r="Q3422">
        <f>G3422-P3422</f>
        <v>1278.25</v>
      </c>
      <c r="R3422" t="s">
        <v>1164</v>
      </c>
      <c r="S3422" t="s">
        <v>18</v>
      </c>
      <c r="T3422" t="s">
        <v>19</v>
      </c>
    </row>
    <row r="3423" spans="1:20" x14ac:dyDescent="0.35">
      <c r="A3423" t="s">
        <v>11</v>
      </c>
      <c r="B3423" t="s">
        <v>547</v>
      </c>
      <c r="C3423" t="s">
        <v>13</v>
      </c>
      <c r="D3423" t="s">
        <v>20</v>
      </c>
      <c r="E3423" t="s">
        <v>548</v>
      </c>
      <c r="F3423" t="s">
        <v>16</v>
      </c>
      <c r="G3423">
        <v>5657.67</v>
      </c>
      <c r="H3423" s="1">
        <v>43340</v>
      </c>
      <c r="I3423" t="str">
        <f t="shared" si="159"/>
        <v>28</v>
      </c>
      <c r="J3423" t="str">
        <f t="shared" si="160"/>
        <v>August</v>
      </c>
      <c r="K3423" t="str">
        <f t="shared" si="161"/>
        <v>2018</v>
      </c>
      <c r="L3423" s="15">
        <v>0.40876157407407404</v>
      </c>
      <c r="M3423">
        <f>HOUR(K3423:K15465)</f>
        <v>0</v>
      </c>
      <c r="N3423">
        <f>MINUTE(K3423:K15465)</f>
        <v>0</v>
      </c>
      <c r="O3423">
        <f>SECOND(K3423:K15465)</f>
        <v>0</v>
      </c>
      <c r="P3423">
        <v>15.39</v>
      </c>
      <c r="Q3423">
        <f>G3423-P3423</f>
        <v>5642.28</v>
      </c>
      <c r="R3423" t="s">
        <v>189</v>
      </c>
      <c r="S3423" t="s">
        <v>18</v>
      </c>
      <c r="T3423" t="s">
        <v>19</v>
      </c>
    </row>
    <row r="3424" spans="1:20" x14ac:dyDescent="0.35">
      <c r="A3424" t="s">
        <v>11</v>
      </c>
      <c r="B3424" t="s">
        <v>132</v>
      </c>
      <c r="C3424" t="s">
        <v>13</v>
      </c>
      <c r="D3424" t="s">
        <v>20</v>
      </c>
      <c r="E3424" t="s">
        <v>50</v>
      </c>
      <c r="F3424" t="s">
        <v>24</v>
      </c>
      <c r="G3424">
        <v>2298.6</v>
      </c>
      <c r="H3424" s="1">
        <v>43340</v>
      </c>
      <c r="I3424" t="str">
        <f t="shared" si="159"/>
        <v>28</v>
      </c>
      <c r="J3424" t="str">
        <f t="shared" si="160"/>
        <v>August</v>
      </c>
      <c r="K3424" t="str">
        <f t="shared" si="161"/>
        <v>2018</v>
      </c>
      <c r="L3424" s="15">
        <v>0.4115625</v>
      </c>
      <c r="M3424">
        <f>HOUR(K3424:K15466)</f>
        <v>0</v>
      </c>
      <c r="N3424">
        <f>MINUTE(K3424:K15466)</f>
        <v>0</v>
      </c>
      <c r="O3424">
        <f>SECOND(K3424:K15466)</f>
        <v>0</v>
      </c>
      <c r="P3424">
        <v>13.06</v>
      </c>
      <c r="Q3424">
        <f>G3424-P3424</f>
        <v>2285.54</v>
      </c>
      <c r="R3424" t="s">
        <v>36</v>
      </c>
      <c r="S3424" t="s">
        <v>18</v>
      </c>
      <c r="T3424" t="s">
        <v>19</v>
      </c>
    </row>
    <row r="3425" spans="1:20" x14ac:dyDescent="0.35">
      <c r="A3425" t="s">
        <v>11</v>
      </c>
      <c r="B3425" t="s">
        <v>227</v>
      </c>
      <c r="C3425" t="s">
        <v>13</v>
      </c>
      <c r="D3425" t="s">
        <v>20</v>
      </c>
      <c r="E3425" t="s">
        <v>228</v>
      </c>
      <c r="F3425" t="s">
        <v>24</v>
      </c>
      <c r="G3425">
        <v>6933.41</v>
      </c>
      <c r="H3425" s="1">
        <v>43340</v>
      </c>
      <c r="I3425" t="str">
        <f t="shared" si="159"/>
        <v>28</v>
      </c>
      <c r="J3425" t="str">
        <f t="shared" si="160"/>
        <v>August</v>
      </c>
      <c r="K3425" t="str">
        <f t="shared" si="161"/>
        <v>2018</v>
      </c>
      <c r="L3425" s="15">
        <v>0.4143634259259259</v>
      </c>
      <c r="M3425">
        <f>HOUR(K3425:K15467)</f>
        <v>0</v>
      </c>
      <c r="N3425">
        <f>MINUTE(K3425:K15467)</f>
        <v>0</v>
      </c>
      <c r="O3425">
        <f>SECOND(K3425:K15467)</f>
        <v>0</v>
      </c>
      <c r="P3425">
        <v>21.39</v>
      </c>
      <c r="Q3425">
        <f>G3425-P3425</f>
        <v>6912.0199999999995</v>
      </c>
      <c r="R3425" t="s">
        <v>501</v>
      </c>
      <c r="S3425" t="s">
        <v>18</v>
      </c>
      <c r="T3425" t="s">
        <v>19</v>
      </c>
    </row>
    <row r="3426" spans="1:20" x14ac:dyDescent="0.35">
      <c r="A3426" t="s">
        <v>11</v>
      </c>
      <c r="B3426" t="s">
        <v>12</v>
      </c>
      <c r="C3426" t="s">
        <v>13</v>
      </c>
      <c r="D3426" t="s">
        <v>20</v>
      </c>
      <c r="E3426" t="s">
        <v>15</v>
      </c>
      <c r="F3426" t="s">
        <v>16</v>
      </c>
      <c r="G3426">
        <v>1328.09</v>
      </c>
      <c r="H3426" s="1">
        <v>43340</v>
      </c>
      <c r="I3426" t="str">
        <f t="shared" si="159"/>
        <v>28</v>
      </c>
      <c r="J3426" t="str">
        <f t="shared" si="160"/>
        <v>August</v>
      </c>
      <c r="K3426" t="str">
        <f t="shared" si="161"/>
        <v>2018</v>
      </c>
      <c r="L3426" s="15">
        <v>0.41789351851851847</v>
      </c>
      <c r="M3426">
        <f>HOUR(K3426:K15468)</f>
        <v>0</v>
      </c>
      <c r="N3426">
        <f>MINUTE(K3426:K15468)</f>
        <v>0</v>
      </c>
      <c r="O3426">
        <f>SECOND(K3426:K15468)</f>
        <v>0</v>
      </c>
      <c r="P3426">
        <v>20.58</v>
      </c>
      <c r="Q3426">
        <f>G3426-P3426</f>
        <v>1307.51</v>
      </c>
      <c r="R3426" t="s">
        <v>301</v>
      </c>
      <c r="S3426" t="s">
        <v>18</v>
      </c>
      <c r="T3426" t="s">
        <v>19</v>
      </c>
    </row>
    <row r="3427" spans="1:20" x14ac:dyDescent="0.35">
      <c r="A3427" t="s">
        <v>11</v>
      </c>
      <c r="B3427" t="s">
        <v>140</v>
      </c>
      <c r="C3427" t="s">
        <v>13</v>
      </c>
      <c r="D3427" t="s">
        <v>20</v>
      </c>
      <c r="E3427" t="s">
        <v>141</v>
      </c>
      <c r="F3427" t="s">
        <v>24</v>
      </c>
      <c r="G3427">
        <v>6558.92</v>
      </c>
      <c r="H3427" s="1">
        <v>43340</v>
      </c>
      <c r="I3427" t="str">
        <f t="shared" si="159"/>
        <v>28</v>
      </c>
      <c r="J3427" t="str">
        <f t="shared" si="160"/>
        <v>August</v>
      </c>
      <c r="K3427" t="str">
        <f t="shared" si="161"/>
        <v>2018</v>
      </c>
      <c r="L3427" s="15">
        <v>0.42476851851851855</v>
      </c>
      <c r="M3427">
        <f>HOUR(K3427:K15469)</f>
        <v>0</v>
      </c>
      <c r="N3427">
        <f>MINUTE(K3427:K15469)</f>
        <v>0</v>
      </c>
      <c r="O3427">
        <f>SECOND(K3427:K15469)</f>
        <v>0</v>
      </c>
      <c r="P3427">
        <v>3.86</v>
      </c>
      <c r="Q3427">
        <f>G3427-P3427</f>
        <v>6555.06</v>
      </c>
      <c r="R3427" t="s">
        <v>1165</v>
      </c>
      <c r="S3427" t="s">
        <v>18</v>
      </c>
      <c r="T3427" t="s">
        <v>19</v>
      </c>
    </row>
    <row r="3428" spans="1:20" x14ac:dyDescent="0.35">
      <c r="A3428" t="s">
        <v>11</v>
      </c>
      <c r="B3428" t="s">
        <v>377</v>
      </c>
      <c r="C3428" t="s">
        <v>13</v>
      </c>
      <c r="D3428" t="s">
        <v>20</v>
      </c>
      <c r="E3428" t="s">
        <v>378</v>
      </c>
      <c r="F3428" t="s">
        <v>24</v>
      </c>
      <c r="G3428">
        <v>6708.78</v>
      </c>
      <c r="H3428" s="1">
        <v>43340</v>
      </c>
      <c r="I3428" t="str">
        <f t="shared" si="159"/>
        <v>28</v>
      </c>
      <c r="J3428" t="str">
        <f t="shared" si="160"/>
        <v>August</v>
      </c>
      <c r="K3428" t="str">
        <f t="shared" si="161"/>
        <v>2018</v>
      </c>
      <c r="L3428" s="15">
        <v>0.4316550925925926</v>
      </c>
      <c r="M3428">
        <f>HOUR(K3428:K15470)</f>
        <v>0</v>
      </c>
      <c r="N3428">
        <f>MINUTE(K3428:K15470)</f>
        <v>0</v>
      </c>
      <c r="O3428">
        <f>SECOND(K3428:K15470)</f>
        <v>0</v>
      </c>
      <c r="P3428">
        <v>10.220000000000001</v>
      </c>
      <c r="Q3428">
        <f>G3428-P3428</f>
        <v>6698.5599999999995</v>
      </c>
      <c r="R3428" t="s">
        <v>718</v>
      </c>
      <c r="S3428" t="s">
        <v>18</v>
      </c>
      <c r="T3428" t="s">
        <v>19</v>
      </c>
    </row>
    <row r="3429" spans="1:20" x14ac:dyDescent="0.35">
      <c r="A3429" t="s">
        <v>11</v>
      </c>
      <c r="B3429" t="s">
        <v>77</v>
      </c>
      <c r="C3429" t="s">
        <v>13</v>
      </c>
      <c r="D3429" t="s">
        <v>20</v>
      </c>
      <c r="E3429" t="s">
        <v>78</v>
      </c>
      <c r="F3429" t="s">
        <v>16</v>
      </c>
      <c r="G3429">
        <v>6896.46</v>
      </c>
      <c r="H3429" s="1">
        <v>43340</v>
      </c>
      <c r="I3429" t="str">
        <f t="shared" si="159"/>
        <v>28</v>
      </c>
      <c r="J3429" t="str">
        <f t="shared" si="160"/>
        <v>August</v>
      </c>
      <c r="K3429" t="str">
        <f t="shared" si="161"/>
        <v>2018</v>
      </c>
      <c r="L3429" s="15">
        <v>0.43853009259259257</v>
      </c>
      <c r="M3429">
        <f>HOUR(K3429:K15471)</f>
        <v>0</v>
      </c>
      <c r="N3429">
        <f>MINUTE(K3429:K15471)</f>
        <v>0</v>
      </c>
      <c r="O3429">
        <f>SECOND(K3429:K15471)</f>
        <v>0</v>
      </c>
      <c r="P3429">
        <v>31.36</v>
      </c>
      <c r="Q3429">
        <f>G3429-P3429</f>
        <v>6865.1</v>
      </c>
      <c r="R3429" t="s">
        <v>854</v>
      </c>
      <c r="S3429" t="s">
        <v>18</v>
      </c>
      <c r="T3429" t="s">
        <v>19</v>
      </c>
    </row>
    <row r="3430" spans="1:20" x14ac:dyDescent="0.35">
      <c r="A3430" t="s">
        <v>11</v>
      </c>
      <c r="B3430" t="s">
        <v>85</v>
      </c>
      <c r="C3430" t="s">
        <v>13</v>
      </c>
      <c r="D3430" t="s">
        <v>20</v>
      </c>
      <c r="E3430" t="s">
        <v>86</v>
      </c>
      <c r="F3430" t="s">
        <v>16</v>
      </c>
      <c r="G3430">
        <v>17918.63</v>
      </c>
      <c r="H3430" s="1">
        <v>43340</v>
      </c>
      <c r="I3430" t="str">
        <f t="shared" si="159"/>
        <v>28</v>
      </c>
      <c r="J3430" t="str">
        <f t="shared" si="160"/>
        <v>August</v>
      </c>
      <c r="K3430" t="str">
        <f t="shared" si="161"/>
        <v>2018</v>
      </c>
      <c r="L3430" s="15">
        <v>0.44540509259259259</v>
      </c>
      <c r="M3430">
        <f>HOUR(K3430:K15472)</f>
        <v>0</v>
      </c>
      <c r="N3430">
        <f>MINUTE(K3430:K15472)</f>
        <v>0</v>
      </c>
      <c r="O3430">
        <f>SECOND(K3430:K15472)</f>
        <v>0</v>
      </c>
      <c r="P3430">
        <v>15.1</v>
      </c>
      <c r="Q3430">
        <f>G3430-P3430</f>
        <v>17903.530000000002</v>
      </c>
      <c r="R3430" t="s">
        <v>627</v>
      </c>
      <c r="S3430" t="s">
        <v>18</v>
      </c>
      <c r="T3430" t="s">
        <v>19</v>
      </c>
    </row>
    <row r="3431" spans="1:20" x14ac:dyDescent="0.35">
      <c r="A3431" t="s">
        <v>11</v>
      </c>
      <c r="B3431" t="s">
        <v>77</v>
      </c>
      <c r="C3431" t="s">
        <v>13</v>
      </c>
      <c r="D3431" t="s">
        <v>20</v>
      </c>
      <c r="E3431" t="s">
        <v>78</v>
      </c>
      <c r="F3431" t="s">
        <v>16</v>
      </c>
      <c r="G3431">
        <v>6892.78</v>
      </c>
      <c r="H3431" s="1">
        <v>43340</v>
      </c>
      <c r="I3431" t="str">
        <f t="shared" si="159"/>
        <v>28</v>
      </c>
      <c r="J3431" t="str">
        <f t="shared" si="160"/>
        <v>August</v>
      </c>
      <c r="K3431" t="str">
        <f t="shared" si="161"/>
        <v>2018</v>
      </c>
      <c r="L3431" s="15">
        <v>0.45228009259259255</v>
      </c>
      <c r="M3431">
        <f>HOUR(K3431:K15473)</f>
        <v>0</v>
      </c>
      <c r="N3431">
        <f>MINUTE(K3431:K15473)</f>
        <v>0</v>
      </c>
      <c r="O3431">
        <f>SECOND(K3431:K15473)</f>
        <v>0</v>
      </c>
      <c r="P3431">
        <v>3.68</v>
      </c>
      <c r="Q3431">
        <f>G3431-P3431</f>
        <v>6889.0999999999995</v>
      </c>
      <c r="R3431" t="s">
        <v>550</v>
      </c>
      <c r="S3431" t="s">
        <v>18</v>
      </c>
      <c r="T3431" t="s">
        <v>19</v>
      </c>
    </row>
    <row r="3432" spans="1:20" x14ac:dyDescent="0.35">
      <c r="A3432" t="s">
        <v>29</v>
      </c>
      <c r="B3432" t="s">
        <v>242</v>
      </c>
      <c r="C3432" t="s">
        <v>13</v>
      </c>
      <c r="D3432" t="s">
        <v>31</v>
      </c>
      <c r="E3432" t="s">
        <v>193</v>
      </c>
      <c r="F3432" t="s">
        <v>16</v>
      </c>
      <c r="G3432">
        <v>7814.77</v>
      </c>
      <c r="H3432" s="1">
        <v>43340</v>
      </c>
      <c r="I3432" t="str">
        <f t="shared" si="159"/>
        <v>28</v>
      </c>
      <c r="J3432" t="str">
        <f t="shared" si="160"/>
        <v>August</v>
      </c>
      <c r="K3432" t="str">
        <f t="shared" si="161"/>
        <v>2018</v>
      </c>
      <c r="L3432" s="15">
        <v>0.45833333333333331</v>
      </c>
      <c r="M3432">
        <f>HOUR(K3432:K15474)</f>
        <v>0</v>
      </c>
      <c r="N3432">
        <f>MINUTE(K3432:K15474)</f>
        <v>0</v>
      </c>
      <c r="O3432">
        <f>SECOND(K3432:K15474)</f>
        <v>0</v>
      </c>
      <c r="P3432">
        <v>45</v>
      </c>
      <c r="Q3432">
        <f>G3432-P3432</f>
        <v>7769.77</v>
      </c>
      <c r="R3432" t="s">
        <v>1833</v>
      </c>
      <c r="S3432" t="s">
        <v>18</v>
      </c>
      <c r="T3432" t="s">
        <v>19</v>
      </c>
    </row>
    <row r="3433" spans="1:20" x14ac:dyDescent="0.35">
      <c r="A3433" t="s">
        <v>11</v>
      </c>
      <c r="B3433" t="s">
        <v>22</v>
      </c>
      <c r="C3433" t="s">
        <v>13</v>
      </c>
      <c r="D3433" t="s">
        <v>14</v>
      </c>
      <c r="E3433" t="s">
        <v>23</v>
      </c>
      <c r="F3433" t="s">
        <v>24</v>
      </c>
      <c r="G3433">
        <v>1277.5</v>
      </c>
      <c r="H3433" s="1">
        <v>43340</v>
      </c>
      <c r="I3433" t="str">
        <f t="shared" si="159"/>
        <v>28</v>
      </c>
      <c r="J3433" t="str">
        <f t="shared" si="160"/>
        <v>August</v>
      </c>
      <c r="K3433" t="str">
        <f t="shared" si="161"/>
        <v>2018</v>
      </c>
      <c r="L3433" s="15">
        <v>0.45905092592592589</v>
      </c>
      <c r="M3433">
        <f>HOUR(K3433:K15475)</f>
        <v>0</v>
      </c>
      <c r="N3433">
        <f>MINUTE(K3433:K15475)</f>
        <v>0</v>
      </c>
      <c r="O3433">
        <f>SECOND(K3433:K15475)</f>
        <v>0</v>
      </c>
      <c r="P3433">
        <v>25.34</v>
      </c>
      <c r="Q3433">
        <f>G3433-P3433</f>
        <v>1252.1600000000001</v>
      </c>
      <c r="R3433" t="s">
        <v>705</v>
      </c>
      <c r="S3433" t="s">
        <v>18</v>
      </c>
      <c r="T3433" t="s">
        <v>19</v>
      </c>
    </row>
    <row r="3434" spans="1:20" x14ac:dyDescent="0.35">
      <c r="A3434" t="s">
        <v>11</v>
      </c>
      <c r="B3434" t="s">
        <v>80</v>
      </c>
      <c r="C3434" t="s">
        <v>13</v>
      </c>
      <c r="D3434" t="s">
        <v>20</v>
      </c>
      <c r="E3434" t="s">
        <v>81</v>
      </c>
      <c r="F3434" t="s">
        <v>24</v>
      </c>
      <c r="G3434">
        <v>15693.17</v>
      </c>
      <c r="H3434" s="1">
        <v>43340</v>
      </c>
      <c r="I3434" t="str">
        <f t="shared" si="159"/>
        <v>28</v>
      </c>
      <c r="J3434" t="str">
        <f t="shared" si="160"/>
        <v>August</v>
      </c>
      <c r="K3434" t="str">
        <f t="shared" si="161"/>
        <v>2018</v>
      </c>
      <c r="L3434" s="15">
        <v>0.4650347222222222</v>
      </c>
      <c r="M3434">
        <f>HOUR(K3434:K15476)</f>
        <v>0</v>
      </c>
      <c r="N3434">
        <f>MINUTE(K3434:K15476)</f>
        <v>0</v>
      </c>
      <c r="O3434">
        <f>SECOND(K3434:K15476)</f>
        <v>0</v>
      </c>
      <c r="P3434">
        <v>19.93</v>
      </c>
      <c r="Q3434">
        <f>G3434-P3434</f>
        <v>15673.24</v>
      </c>
      <c r="R3434" t="s">
        <v>249</v>
      </c>
      <c r="S3434" t="s">
        <v>18</v>
      </c>
      <c r="T3434" t="s">
        <v>19</v>
      </c>
    </row>
    <row r="3435" spans="1:20" x14ac:dyDescent="0.35">
      <c r="A3435" t="s">
        <v>11</v>
      </c>
      <c r="B3435" t="s">
        <v>182</v>
      </c>
      <c r="C3435" t="s">
        <v>13</v>
      </c>
      <c r="D3435" t="s">
        <v>20</v>
      </c>
      <c r="E3435" t="s">
        <v>183</v>
      </c>
      <c r="F3435" t="s">
        <v>24</v>
      </c>
      <c r="G3435">
        <v>10117.14</v>
      </c>
      <c r="H3435" s="1">
        <v>43340</v>
      </c>
      <c r="I3435" t="str">
        <f t="shared" si="159"/>
        <v>28</v>
      </c>
      <c r="J3435" t="str">
        <f t="shared" si="160"/>
        <v>August</v>
      </c>
      <c r="K3435" t="str">
        <f t="shared" si="161"/>
        <v>2018</v>
      </c>
      <c r="L3435" s="15">
        <v>0.4710185185185185</v>
      </c>
      <c r="M3435">
        <f>HOUR(K3435:K15477)</f>
        <v>0</v>
      </c>
      <c r="N3435">
        <f>MINUTE(K3435:K15477)</f>
        <v>0</v>
      </c>
      <c r="O3435">
        <f>SECOND(K3435:K15477)</f>
        <v>0</v>
      </c>
      <c r="P3435">
        <v>41.52</v>
      </c>
      <c r="Q3435">
        <f>G3435-P3435</f>
        <v>10075.619999999999</v>
      </c>
      <c r="R3435" t="s">
        <v>393</v>
      </c>
      <c r="S3435" t="s">
        <v>18</v>
      </c>
      <c r="T3435" t="s">
        <v>19</v>
      </c>
    </row>
    <row r="3436" spans="1:20" x14ac:dyDescent="0.35">
      <c r="A3436" t="s">
        <v>11</v>
      </c>
      <c r="B3436" t="s">
        <v>164</v>
      </c>
      <c r="C3436" t="s">
        <v>13</v>
      </c>
      <c r="D3436" t="s">
        <v>14</v>
      </c>
      <c r="E3436" t="s">
        <v>86</v>
      </c>
      <c r="F3436" t="s">
        <v>16</v>
      </c>
      <c r="G3436">
        <v>3577.75</v>
      </c>
      <c r="H3436" s="1">
        <v>43340</v>
      </c>
      <c r="I3436" t="str">
        <f t="shared" si="159"/>
        <v>28</v>
      </c>
      <c r="J3436" t="str">
        <f t="shared" si="160"/>
        <v>August</v>
      </c>
      <c r="K3436" t="str">
        <f t="shared" si="161"/>
        <v>2018</v>
      </c>
      <c r="L3436" s="15">
        <v>0.47700231481481481</v>
      </c>
      <c r="M3436">
        <f>HOUR(K3436:K15478)</f>
        <v>0</v>
      </c>
      <c r="N3436">
        <f>MINUTE(K3436:K15478)</f>
        <v>0</v>
      </c>
      <c r="O3436">
        <f>SECOND(K3436:K15478)</f>
        <v>0</v>
      </c>
      <c r="P3436">
        <v>7.36</v>
      </c>
      <c r="Q3436">
        <f>G3436-P3436</f>
        <v>3570.39</v>
      </c>
      <c r="R3436" t="s">
        <v>730</v>
      </c>
      <c r="S3436" t="s">
        <v>18</v>
      </c>
      <c r="T3436" t="s">
        <v>19</v>
      </c>
    </row>
    <row r="3437" spans="1:20" x14ac:dyDescent="0.35">
      <c r="A3437" t="s">
        <v>11</v>
      </c>
      <c r="B3437" t="s">
        <v>80</v>
      </c>
      <c r="C3437" t="s">
        <v>13</v>
      </c>
      <c r="D3437" t="s">
        <v>20</v>
      </c>
      <c r="E3437" t="s">
        <v>81</v>
      </c>
      <c r="F3437" t="s">
        <v>24</v>
      </c>
      <c r="G3437">
        <v>15683.89</v>
      </c>
      <c r="H3437" s="1">
        <v>43340</v>
      </c>
      <c r="I3437" t="str">
        <f t="shared" si="159"/>
        <v>28</v>
      </c>
      <c r="J3437" t="str">
        <f t="shared" si="160"/>
        <v>August</v>
      </c>
      <c r="K3437" t="str">
        <f t="shared" si="161"/>
        <v>2018</v>
      </c>
      <c r="L3437" s="15">
        <v>0.48299768518518515</v>
      </c>
      <c r="M3437">
        <f>HOUR(K3437:K15479)</f>
        <v>0</v>
      </c>
      <c r="N3437">
        <f>MINUTE(K3437:K15479)</f>
        <v>0</v>
      </c>
      <c r="O3437">
        <f>SECOND(K3437:K15479)</f>
        <v>0</v>
      </c>
      <c r="P3437">
        <v>9.2799999999999994</v>
      </c>
      <c r="Q3437">
        <f>G3437-P3437</f>
        <v>15674.609999999999</v>
      </c>
      <c r="R3437" t="s">
        <v>980</v>
      </c>
      <c r="S3437" t="s">
        <v>18</v>
      </c>
      <c r="T3437" t="s">
        <v>19</v>
      </c>
    </row>
    <row r="3438" spans="1:20" x14ac:dyDescent="0.35">
      <c r="A3438" t="s">
        <v>11</v>
      </c>
      <c r="B3438" t="s">
        <v>58</v>
      </c>
      <c r="C3438" t="s">
        <v>13</v>
      </c>
      <c r="D3438" t="s">
        <v>20</v>
      </c>
      <c r="E3438" t="s">
        <v>59</v>
      </c>
      <c r="F3438" t="s">
        <v>16</v>
      </c>
      <c r="G3438">
        <v>2500.06</v>
      </c>
      <c r="H3438" s="1">
        <v>43340</v>
      </c>
      <c r="I3438" t="str">
        <f t="shared" si="159"/>
        <v>28</v>
      </c>
      <c r="J3438" t="str">
        <f t="shared" si="160"/>
        <v>August</v>
      </c>
      <c r="K3438" t="str">
        <f t="shared" si="161"/>
        <v>2018</v>
      </c>
      <c r="L3438" s="15">
        <v>0.48898148148148146</v>
      </c>
      <c r="M3438">
        <f>HOUR(K3438:K15480)</f>
        <v>0</v>
      </c>
      <c r="N3438">
        <f>MINUTE(K3438:K15480)</f>
        <v>0</v>
      </c>
      <c r="O3438">
        <f>SECOND(K3438:K15480)</f>
        <v>0</v>
      </c>
      <c r="P3438">
        <v>26.78</v>
      </c>
      <c r="Q3438">
        <f>G3438-P3438</f>
        <v>2473.2799999999997</v>
      </c>
      <c r="R3438" t="s">
        <v>931</v>
      </c>
      <c r="S3438" t="s">
        <v>18</v>
      </c>
      <c r="T3438" t="s">
        <v>19</v>
      </c>
    </row>
    <row r="3439" spans="1:20" x14ac:dyDescent="0.35">
      <c r="A3439" t="s">
        <v>11</v>
      </c>
      <c r="B3439" t="s">
        <v>100</v>
      </c>
      <c r="C3439" t="s">
        <v>13</v>
      </c>
      <c r="D3439" t="s">
        <v>14</v>
      </c>
      <c r="E3439" t="s">
        <v>101</v>
      </c>
      <c r="F3439" t="s">
        <v>16</v>
      </c>
      <c r="G3439">
        <v>4027.7</v>
      </c>
      <c r="H3439" s="1">
        <v>43340</v>
      </c>
      <c r="I3439" t="str">
        <f t="shared" si="159"/>
        <v>28</v>
      </c>
      <c r="J3439" t="str">
        <f t="shared" si="160"/>
        <v>August</v>
      </c>
      <c r="K3439" t="str">
        <f t="shared" si="161"/>
        <v>2018</v>
      </c>
      <c r="L3439" s="15">
        <v>0.49496527777777777</v>
      </c>
      <c r="M3439">
        <f>HOUR(K3439:K15481)</f>
        <v>0</v>
      </c>
      <c r="N3439">
        <f>MINUTE(K3439:K15481)</f>
        <v>0</v>
      </c>
      <c r="O3439">
        <f>SECOND(K3439:K15481)</f>
        <v>0</v>
      </c>
      <c r="P3439">
        <v>5.97</v>
      </c>
      <c r="Q3439">
        <f>G3439-P3439</f>
        <v>4021.73</v>
      </c>
      <c r="R3439" t="s">
        <v>590</v>
      </c>
      <c r="S3439" t="s">
        <v>18</v>
      </c>
      <c r="T3439" t="s">
        <v>19</v>
      </c>
    </row>
    <row r="3440" spans="1:20" x14ac:dyDescent="0.35">
      <c r="A3440" t="s">
        <v>29</v>
      </c>
      <c r="B3440" t="s">
        <v>179</v>
      </c>
      <c r="C3440" t="s">
        <v>13</v>
      </c>
      <c r="D3440" t="s">
        <v>31</v>
      </c>
      <c r="E3440" t="s">
        <v>171</v>
      </c>
      <c r="F3440" t="s">
        <v>24</v>
      </c>
      <c r="G3440">
        <v>3961.91</v>
      </c>
      <c r="H3440" s="1">
        <v>43340</v>
      </c>
      <c r="I3440" t="str">
        <f t="shared" si="159"/>
        <v>28</v>
      </c>
      <c r="J3440" t="str">
        <f t="shared" si="160"/>
        <v>August</v>
      </c>
      <c r="K3440" t="str">
        <f t="shared" si="161"/>
        <v>2018</v>
      </c>
      <c r="L3440" s="15">
        <v>0.5</v>
      </c>
      <c r="M3440">
        <f>HOUR(K3440:K15482)</f>
        <v>0</v>
      </c>
      <c r="N3440">
        <f>MINUTE(K3440:K15482)</f>
        <v>0</v>
      </c>
      <c r="O3440">
        <f>SECOND(K3440:K15482)</f>
        <v>0</v>
      </c>
      <c r="P3440">
        <v>167</v>
      </c>
      <c r="Q3440">
        <f>G3440-P3440</f>
        <v>3794.91</v>
      </c>
      <c r="R3440" t="s">
        <v>1833</v>
      </c>
      <c r="S3440" t="s">
        <v>18</v>
      </c>
      <c r="T3440" t="s">
        <v>19</v>
      </c>
    </row>
    <row r="3441" spans="1:20" x14ac:dyDescent="0.35">
      <c r="A3441" t="s">
        <v>29</v>
      </c>
      <c r="B3441" t="s">
        <v>242</v>
      </c>
      <c r="C3441" t="s">
        <v>13</v>
      </c>
      <c r="D3441" t="s">
        <v>121</v>
      </c>
      <c r="E3441" t="s">
        <v>193</v>
      </c>
      <c r="F3441" t="s">
        <v>16</v>
      </c>
      <c r="G3441">
        <v>10258.01</v>
      </c>
      <c r="H3441" s="1">
        <v>43340</v>
      </c>
      <c r="I3441" t="str">
        <f t="shared" si="159"/>
        <v>28</v>
      </c>
      <c r="J3441" t="str">
        <f t="shared" si="160"/>
        <v>August</v>
      </c>
      <c r="K3441" t="str">
        <f t="shared" si="161"/>
        <v>2018</v>
      </c>
      <c r="L3441" s="15">
        <v>0.5</v>
      </c>
      <c r="M3441">
        <f>HOUR(K3441:K15483)</f>
        <v>0</v>
      </c>
      <c r="N3441">
        <f>MINUTE(K3441:K15483)</f>
        <v>0</v>
      </c>
      <c r="O3441">
        <f>SECOND(K3441:K15483)</f>
        <v>0</v>
      </c>
      <c r="P3441">
        <v>2443.2399999999998</v>
      </c>
      <c r="Q3441">
        <f>G3441-P3441</f>
        <v>7814.77</v>
      </c>
      <c r="R3441" t="s">
        <v>1833</v>
      </c>
      <c r="S3441" t="s">
        <v>18</v>
      </c>
      <c r="T3441" t="s">
        <v>122</v>
      </c>
    </row>
    <row r="3442" spans="1:20" x14ac:dyDescent="0.35">
      <c r="A3442" t="s">
        <v>29</v>
      </c>
      <c r="B3442" t="s">
        <v>128</v>
      </c>
      <c r="C3442" t="s">
        <v>13</v>
      </c>
      <c r="D3442" t="s">
        <v>121</v>
      </c>
      <c r="E3442" t="s">
        <v>129</v>
      </c>
      <c r="F3442" t="s">
        <v>24</v>
      </c>
      <c r="G3442">
        <v>60739.040000000001</v>
      </c>
      <c r="H3442" s="1">
        <v>43340</v>
      </c>
      <c r="I3442" t="str">
        <f t="shared" si="159"/>
        <v>28</v>
      </c>
      <c r="J3442" t="str">
        <f t="shared" si="160"/>
        <v>August</v>
      </c>
      <c r="K3442" t="str">
        <f t="shared" si="161"/>
        <v>2018</v>
      </c>
      <c r="L3442" s="15">
        <v>0.5</v>
      </c>
      <c r="M3442">
        <f>HOUR(K3442:K15484)</f>
        <v>0</v>
      </c>
      <c r="N3442">
        <f>MINUTE(K3442:K15484)</f>
        <v>0</v>
      </c>
      <c r="O3442">
        <f>SECOND(K3442:K15484)</f>
        <v>0</v>
      </c>
      <c r="P3442">
        <v>2718.51</v>
      </c>
      <c r="Q3442">
        <f>G3442-P3442</f>
        <v>58020.53</v>
      </c>
      <c r="R3442" t="s">
        <v>1833</v>
      </c>
      <c r="S3442" t="s">
        <v>18</v>
      </c>
      <c r="T3442" t="s">
        <v>122</v>
      </c>
    </row>
    <row r="3443" spans="1:20" x14ac:dyDescent="0.35">
      <c r="A3443" t="s">
        <v>11</v>
      </c>
      <c r="B3443" t="s">
        <v>132</v>
      </c>
      <c r="C3443" t="s">
        <v>13</v>
      </c>
      <c r="D3443" t="s">
        <v>20</v>
      </c>
      <c r="E3443" t="s">
        <v>50</v>
      </c>
      <c r="F3443" t="s">
        <v>24</v>
      </c>
      <c r="G3443">
        <v>2267.73</v>
      </c>
      <c r="H3443" s="1">
        <v>43340</v>
      </c>
      <c r="I3443" t="str">
        <f t="shared" si="159"/>
        <v>28</v>
      </c>
      <c r="J3443" t="str">
        <f t="shared" si="160"/>
        <v>August</v>
      </c>
      <c r="K3443" t="str">
        <f t="shared" si="161"/>
        <v>2018</v>
      </c>
      <c r="L3443" s="15">
        <v>0.50246527777777772</v>
      </c>
      <c r="M3443">
        <f>HOUR(K3443:K15485)</f>
        <v>0</v>
      </c>
      <c r="N3443">
        <f>MINUTE(K3443:K15485)</f>
        <v>0</v>
      </c>
      <c r="O3443">
        <f>SECOND(K3443:K15485)</f>
        <v>0</v>
      </c>
      <c r="P3443">
        <v>30.87</v>
      </c>
      <c r="Q3443">
        <f>G3443-P3443</f>
        <v>2236.86</v>
      </c>
      <c r="R3443" t="s">
        <v>130</v>
      </c>
      <c r="S3443" t="s">
        <v>18</v>
      </c>
      <c r="T3443" t="s">
        <v>19</v>
      </c>
    </row>
    <row r="3444" spans="1:20" x14ac:dyDescent="0.35">
      <c r="A3444" t="s">
        <v>11</v>
      </c>
      <c r="B3444" t="s">
        <v>77</v>
      </c>
      <c r="C3444" t="s">
        <v>13</v>
      </c>
      <c r="D3444" t="s">
        <v>14</v>
      </c>
      <c r="E3444" t="s">
        <v>78</v>
      </c>
      <c r="F3444" t="s">
        <v>16</v>
      </c>
      <c r="G3444">
        <v>6874.35</v>
      </c>
      <c r="H3444" s="1">
        <v>43340</v>
      </c>
      <c r="I3444" t="str">
        <f t="shared" si="159"/>
        <v>28</v>
      </c>
      <c r="J3444" t="str">
        <f t="shared" si="160"/>
        <v>August</v>
      </c>
      <c r="K3444" t="str">
        <f t="shared" si="161"/>
        <v>2018</v>
      </c>
      <c r="L3444" s="15">
        <v>0.5178935185185185</v>
      </c>
      <c r="M3444">
        <f>HOUR(K3444:K15486)</f>
        <v>0</v>
      </c>
      <c r="N3444">
        <f>MINUTE(K3444:K15486)</f>
        <v>0</v>
      </c>
      <c r="O3444">
        <f>SECOND(K3444:K15486)</f>
        <v>0</v>
      </c>
      <c r="P3444">
        <v>18.43</v>
      </c>
      <c r="Q3444">
        <f>G3444-P3444</f>
        <v>6855.92</v>
      </c>
      <c r="R3444" t="s">
        <v>1166</v>
      </c>
      <c r="S3444" t="s">
        <v>18</v>
      </c>
      <c r="T3444" t="s">
        <v>19</v>
      </c>
    </row>
    <row r="3445" spans="1:20" x14ac:dyDescent="0.35">
      <c r="A3445" t="s">
        <v>11</v>
      </c>
      <c r="B3445" t="s">
        <v>25</v>
      </c>
      <c r="C3445" t="s">
        <v>13</v>
      </c>
      <c r="D3445" t="s">
        <v>14</v>
      </c>
      <c r="E3445" t="s">
        <v>26</v>
      </c>
      <c r="F3445" t="s">
        <v>16</v>
      </c>
      <c r="G3445">
        <v>2977.88</v>
      </c>
      <c r="H3445" s="1">
        <v>43340</v>
      </c>
      <c r="I3445" t="str">
        <f t="shared" si="159"/>
        <v>28</v>
      </c>
      <c r="J3445" t="str">
        <f t="shared" si="160"/>
        <v>August</v>
      </c>
      <c r="K3445" t="str">
        <f t="shared" si="161"/>
        <v>2018</v>
      </c>
      <c r="L3445" s="15">
        <v>0.53332175925925929</v>
      </c>
      <c r="M3445">
        <f>HOUR(K3445:K15487)</f>
        <v>0</v>
      </c>
      <c r="N3445">
        <f>MINUTE(K3445:K15487)</f>
        <v>0</v>
      </c>
      <c r="O3445">
        <f>SECOND(K3445:K15487)</f>
        <v>0</v>
      </c>
      <c r="P3445">
        <v>7.72</v>
      </c>
      <c r="Q3445">
        <f>G3445-P3445</f>
        <v>2970.1600000000003</v>
      </c>
      <c r="R3445" t="s">
        <v>905</v>
      </c>
      <c r="S3445" t="s">
        <v>18</v>
      </c>
      <c r="T3445" t="s">
        <v>19</v>
      </c>
    </row>
    <row r="3446" spans="1:20" x14ac:dyDescent="0.35">
      <c r="A3446" t="s">
        <v>29</v>
      </c>
      <c r="B3446" t="s">
        <v>75</v>
      </c>
      <c r="C3446" t="s">
        <v>13</v>
      </c>
      <c r="D3446" t="s">
        <v>121</v>
      </c>
      <c r="E3446" t="s">
        <v>76</v>
      </c>
      <c r="F3446" t="s">
        <v>24</v>
      </c>
      <c r="G3446">
        <v>3183.94</v>
      </c>
      <c r="H3446" s="1">
        <v>43340</v>
      </c>
      <c r="I3446" t="str">
        <f t="shared" si="159"/>
        <v>28</v>
      </c>
      <c r="J3446" t="str">
        <f t="shared" si="160"/>
        <v>August</v>
      </c>
      <c r="K3446" t="str">
        <f t="shared" si="161"/>
        <v>2018</v>
      </c>
      <c r="L3446" s="15">
        <v>0.54166666666666663</v>
      </c>
      <c r="M3446">
        <f>HOUR(K3446:K15488)</f>
        <v>0</v>
      </c>
      <c r="N3446">
        <f>MINUTE(K3446:K15488)</f>
        <v>0</v>
      </c>
      <c r="O3446">
        <f>SECOND(K3446:K15488)</f>
        <v>0</v>
      </c>
      <c r="P3446">
        <v>996.24</v>
      </c>
      <c r="Q3446">
        <f>G3446-P3446</f>
        <v>2187.6999999999998</v>
      </c>
      <c r="R3446" t="s">
        <v>1833</v>
      </c>
      <c r="S3446" t="s">
        <v>18</v>
      </c>
      <c r="T3446" t="s">
        <v>122</v>
      </c>
    </row>
    <row r="3447" spans="1:20" x14ac:dyDescent="0.35">
      <c r="A3447" t="s">
        <v>29</v>
      </c>
      <c r="B3447" t="s">
        <v>205</v>
      </c>
      <c r="C3447" t="s">
        <v>13</v>
      </c>
      <c r="D3447" t="s">
        <v>31</v>
      </c>
      <c r="E3447" t="s">
        <v>81</v>
      </c>
      <c r="F3447" t="s">
        <v>24</v>
      </c>
      <c r="G3447">
        <v>3231.09</v>
      </c>
      <c r="H3447" s="1">
        <v>43340</v>
      </c>
      <c r="I3447" t="str">
        <f t="shared" si="159"/>
        <v>28</v>
      </c>
      <c r="J3447" t="str">
        <f t="shared" si="160"/>
        <v>August</v>
      </c>
      <c r="K3447" t="str">
        <f t="shared" si="161"/>
        <v>2018</v>
      </c>
      <c r="L3447" s="15">
        <v>0.54166666666666663</v>
      </c>
      <c r="M3447">
        <f>HOUR(K3447:K15489)</f>
        <v>0</v>
      </c>
      <c r="N3447">
        <f>MINUTE(K3447:K15489)</f>
        <v>0</v>
      </c>
      <c r="O3447">
        <f>SECOND(K3447:K15489)</f>
        <v>0</v>
      </c>
      <c r="P3447">
        <v>197</v>
      </c>
      <c r="Q3447">
        <f>G3447-P3447</f>
        <v>3034.09</v>
      </c>
      <c r="R3447" t="s">
        <v>1833</v>
      </c>
      <c r="S3447" t="s">
        <v>18</v>
      </c>
      <c r="T3447" t="s">
        <v>19</v>
      </c>
    </row>
    <row r="3448" spans="1:20" x14ac:dyDescent="0.35">
      <c r="A3448" t="s">
        <v>29</v>
      </c>
      <c r="B3448" t="s">
        <v>427</v>
      </c>
      <c r="C3448" t="s">
        <v>13</v>
      </c>
      <c r="D3448" t="s">
        <v>121</v>
      </c>
      <c r="E3448" t="s">
        <v>428</v>
      </c>
      <c r="F3448" t="s">
        <v>24</v>
      </c>
      <c r="G3448">
        <v>16233.77</v>
      </c>
      <c r="H3448" s="1">
        <v>43340</v>
      </c>
      <c r="I3448" t="str">
        <f t="shared" si="159"/>
        <v>28</v>
      </c>
      <c r="J3448" t="str">
        <f t="shared" si="160"/>
        <v>August</v>
      </c>
      <c r="K3448" t="str">
        <f t="shared" si="161"/>
        <v>2018</v>
      </c>
      <c r="L3448" s="15">
        <v>0.54166666666666663</v>
      </c>
      <c r="M3448">
        <f>HOUR(K3448:K15490)</f>
        <v>0</v>
      </c>
      <c r="N3448">
        <f>MINUTE(K3448:K15490)</f>
        <v>0</v>
      </c>
      <c r="O3448">
        <f>SECOND(K3448:K15490)</f>
        <v>0</v>
      </c>
      <c r="P3448">
        <v>1757.81</v>
      </c>
      <c r="Q3448">
        <f>G3448-P3448</f>
        <v>14475.960000000001</v>
      </c>
      <c r="R3448" t="s">
        <v>1833</v>
      </c>
      <c r="S3448" t="s">
        <v>18</v>
      </c>
      <c r="T3448" t="s">
        <v>122</v>
      </c>
    </row>
    <row r="3449" spans="1:20" x14ac:dyDescent="0.35">
      <c r="A3449" t="s">
        <v>11</v>
      </c>
      <c r="B3449" t="s">
        <v>168</v>
      </c>
      <c r="C3449" t="s">
        <v>13</v>
      </c>
      <c r="D3449" t="s">
        <v>14</v>
      </c>
      <c r="E3449" t="s">
        <v>23</v>
      </c>
      <c r="F3449" t="s">
        <v>24</v>
      </c>
      <c r="G3449">
        <v>42769.3</v>
      </c>
      <c r="H3449" s="1">
        <v>43340</v>
      </c>
      <c r="I3449" t="str">
        <f t="shared" si="159"/>
        <v>28</v>
      </c>
      <c r="J3449" t="str">
        <f t="shared" si="160"/>
        <v>August</v>
      </c>
      <c r="K3449" t="str">
        <f t="shared" si="161"/>
        <v>2018</v>
      </c>
      <c r="L3449" s="15">
        <v>0.54859953703703701</v>
      </c>
      <c r="M3449">
        <f>HOUR(K3449:K15491)</f>
        <v>0</v>
      </c>
      <c r="N3449">
        <f>MINUTE(K3449:K15491)</f>
        <v>0</v>
      </c>
      <c r="O3449">
        <f>SECOND(K3449:K15491)</f>
        <v>0</v>
      </c>
      <c r="P3449">
        <v>12.46</v>
      </c>
      <c r="Q3449">
        <f>G3449-P3449</f>
        <v>42756.840000000004</v>
      </c>
      <c r="R3449" t="s">
        <v>36</v>
      </c>
      <c r="S3449" t="s">
        <v>18</v>
      </c>
      <c r="T3449" t="s">
        <v>19</v>
      </c>
    </row>
    <row r="3450" spans="1:20" x14ac:dyDescent="0.35">
      <c r="A3450" t="s">
        <v>11</v>
      </c>
      <c r="B3450" t="s">
        <v>75</v>
      </c>
      <c r="C3450" t="s">
        <v>13</v>
      </c>
      <c r="D3450" t="s">
        <v>20</v>
      </c>
      <c r="E3450" t="s">
        <v>76</v>
      </c>
      <c r="F3450" t="s">
        <v>24</v>
      </c>
      <c r="G3450">
        <v>2187.6999999999998</v>
      </c>
      <c r="H3450" s="1">
        <v>43340</v>
      </c>
      <c r="I3450" t="str">
        <f t="shared" si="159"/>
        <v>28</v>
      </c>
      <c r="J3450" t="str">
        <f t="shared" si="160"/>
        <v>August</v>
      </c>
      <c r="K3450" t="str">
        <f t="shared" si="161"/>
        <v>2018</v>
      </c>
      <c r="L3450" s="15">
        <v>0.56370370370370371</v>
      </c>
      <c r="M3450">
        <f>HOUR(K3450:K15492)</f>
        <v>0</v>
      </c>
      <c r="N3450">
        <f>MINUTE(K3450:K15492)</f>
        <v>0</v>
      </c>
      <c r="O3450">
        <f>SECOND(K3450:K15492)</f>
        <v>0</v>
      </c>
      <c r="P3450">
        <v>12.38</v>
      </c>
      <c r="Q3450">
        <f>G3450-P3450</f>
        <v>2175.3199999999997</v>
      </c>
      <c r="R3450" t="s">
        <v>1167</v>
      </c>
      <c r="S3450" t="s">
        <v>18</v>
      </c>
      <c r="T3450" t="s">
        <v>19</v>
      </c>
    </row>
    <row r="3451" spans="1:20" x14ac:dyDescent="0.35">
      <c r="A3451" t="s">
        <v>11</v>
      </c>
      <c r="B3451" t="s">
        <v>65</v>
      </c>
      <c r="C3451" t="s">
        <v>13</v>
      </c>
      <c r="D3451" t="s">
        <v>14</v>
      </c>
      <c r="E3451" t="s">
        <v>66</v>
      </c>
      <c r="F3451" t="s">
        <v>16</v>
      </c>
      <c r="G3451">
        <v>3204.12</v>
      </c>
      <c r="H3451" s="1">
        <v>43340</v>
      </c>
      <c r="I3451" t="str">
        <f t="shared" si="159"/>
        <v>28</v>
      </c>
      <c r="J3451" t="str">
        <f t="shared" si="160"/>
        <v>August</v>
      </c>
      <c r="K3451" t="str">
        <f t="shared" si="161"/>
        <v>2018</v>
      </c>
      <c r="L3451" s="15">
        <v>0.57879629629629636</v>
      </c>
      <c r="M3451">
        <f>HOUR(K3451:K15493)</f>
        <v>0</v>
      </c>
      <c r="N3451">
        <f>MINUTE(K3451:K15493)</f>
        <v>0</v>
      </c>
      <c r="O3451">
        <f>SECOND(K3451:K15493)</f>
        <v>0</v>
      </c>
      <c r="P3451">
        <v>22.89</v>
      </c>
      <c r="Q3451">
        <f>G3451-P3451</f>
        <v>3181.23</v>
      </c>
      <c r="R3451" t="s">
        <v>1135</v>
      </c>
      <c r="S3451" t="s">
        <v>18</v>
      </c>
      <c r="T3451" t="s">
        <v>19</v>
      </c>
    </row>
    <row r="3452" spans="1:20" x14ac:dyDescent="0.35">
      <c r="A3452" t="s">
        <v>29</v>
      </c>
      <c r="B3452" t="s">
        <v>85</v>
      </c>
      <c r="C3452" t="s">
        <v>13</v>
      </c>
      <c r="D3452" t="s">
        <v>31</v>
      </c>
      <c r="E3452" t="s">
        <v>86</v>
      </c>
      <c r="F3452" t="s">
        <v>16</v>
      </c>
      <c r="G3452">
        <v>17879.63</v>
      </c>
      <c r="H3452" s="1">
        <v>43340</v>
      </c>
      <c r="I3452" t="str">
        <f t="shared" si="159"/>
        <v>28</v>
      </c>
      <c r="J3452" t="str">
        <f t="shared" si="160"/>
        <v>August</v>
      </c>
      <c r="K3452" t="str">
        <f t="shared" si="161"/>
        <v>2018</v>
      </c>
      <c r="L3452" s="15">
        <v>0.58333333333333337</v>
      </c>
      <c r="M3452">
        <f>HOUR(K3452:K15494)</f>
        <v>0</v>
      </c>
      <c r="N3452">
        <f>MINUTE(K3452:K15494)</f>
        <v>0</v>
      </c>
      <c r="O3452">
        <f>SECOND(K3452:K15494)</f>
        <v>0</v>
      </c>
      <c r="P3452">
        <v>39</v>
      </c>
      <c r="Q3452">
        <f>G3452-P3452</f>
        <v>17840.63</v>
      </c>
      <c r="R3452" t="s">
        <v>1833</v>
      </c>
      <c r="S3452" t="s">
        <v>18</v>
      </c>
      <c r="T3452" t="s">
        <v>19</v>
      </c>
    </row>
    <row r="3453" spans="1:20" x14ac:dyDescent="0.35">
      <c r="A3453" t="s">
        <v>29</v>
      </c>
      <c r="B3453" t="s">
        <v>154</v>
      </c>
      <c r="C3453" t="s">
        <v>13</v>
      </c>
      <c r="D3453" t="s">
        <v>121</v>
      </c>
      <c r="E3453" t="s">
        <v>155</v>
      </c>
      <c r="F3453" t="s">
        <v>16</v>
      </c>
      <c r="G3453">
        <v>2646.08</v>
      </c>
      <c r="H3453" s="1">
        <v>43340</v>
      </c>
      <c r="I3453" t="str">
        <f t="shared" si="159"/>
        <v>28</v>
      </c>
      <c r="J3453" t="str">
        <f t="shared" si="160"/>
        <v>August</v>
      </c>
      <c r="K3453" t="str">
        <f t="shared" si="161"/>
        <v>2018</v>
      </c>
      <c r="L3453" s="15">
        <v>0.58333333333333337</v>
      </c>
      <c r="M3453">
        <f>HOUR(K3453:K15495)</f>
        <v>0</v>
      </c>
      <c r="N3453">
        <f>MINUTE(K3453:K15495)</f>
        <v>0</v>
      </c>
      <c r="O3453">
        <f>SECOND(K3453:K15495)</f>
        <v>0</v>
      </c>
      <c r="P3453">
        <v>761.33</v>
      </c>
      <c r="Q3453">
        <f>G3453-P3453</f>
        <v>1884.75</v>
      </c>
      <c r="R3453" t="s">
        <v>1833</v>
      </c>
      <c r="S3453" t="s">
        <v>18</v>
      </c>
      <c r="T3453" t="s">
        <v>122</v>
      </c>
    </row>
    <row r="3454" spans="1:20" x14ac:dyDescent="0.35">
      <c r="A3454" t="s">
        <v>29</v>
      </c>
      <c r="B3454" t="s">
        <v>109</v>
      </c>
      <c r="C3454" t="s">
        <v>13</v>
      </c>
      <c r="D3454" t="s">
        <v>31</v>
      </c>
      <c r="E3454" t="s">
        <v>110</v>
      </c>
      <c r="F3454" t="s">
        <v>24</v>
      </c>
      <c r="G3454">
        <v>4414.8599999999997</v>
      </c>
      <c r="H3454" s="1">
        <v>43340</v>
      </c>
      <c r="I3454" t="str">
        <f t="shared" si="159"/>
        <v>28</v>
      </c>
      <c r="J3454" t="str">
        <f t="shared" si="160"/>
        <v>August</v>
      </c>
      <c r="K3454" t="str">
        <f t="shared" si="161"/>
        <v>2018</v>
      </c>
      <c r="L3454" s="15">
        <v>0.58333333333333337</v>
      </c>
      <c r="M3454">
        <f>HOUR(K3454:K15496)</f>
        <v>0</v>
      </c>
      <c r="N3454">
        <f>MINUTE(K3454:K15496)</f>
        <v>0</v>
      </c>
      <c r="O3454">
        <f>SECOND(K3454:K15496)</f>
        <v>0</v>
      </c>
      <c r="P3454">
        <v>28</v>
      </c>
      <c r="Q3454">
        <f>G3454-P3454</f>
        <v>4386.8599999999997</v>
      </c>
      <c r="R3454" t="s">
        <v>1833</v>
      </c>
      <c r="S3454" t="s">
        <v>18</v>
      </c>
      <c r="T3454" t="s">
        <v>19</v>
      </c>
    </row>
    <row r="3455" spans="1:20" x14ac:dyDescent="0.35">
      <c r="A3455" t="s">
        <v>29</v>
      </c>
      <c r="B3455" t="s">
        <v>92</v>
      </c>
      <c r="C3455" t="s">
        <v>13</v>
      </c>
      <c r="D3455" t="s">
        <v>121</v>
      </c>
      <c r="E3455" t="s">
        <v>93</v>
      </c>
      <c r="F3455" t="s">
        <v>16</v>
      </c>
      <c r="G3455">
        <v>3139.2</v>
      </c>
      <c r="H3455" s="1">
        <v>43340</v>
      </c>
      <c r="I3455" t="str">
        <f t="shared" si="159"/>
        <v>28</v>
      </c>
      <c r="J3455" t="str">
        <f t="shared" si="160"/>
        <v>August</v>
      </c>
      <c r="K3455" t="str">
        <f t="shared" si="161"/>
        <v>2018</v>
      </c>
      <c r="L3455" s="15">
        <v>0.58333333333333337</v>
      </c>
      <c r="M3455">
        <f>HOUR(K3455:K15497)</f>
        <v>0</v>
      </c>
      <c r="N3455">
        <f>MINUTE(K3455:K15497)</f>
        <v>0</v>
      </c>
      <c r="O3455">
        <f>SECOND(K3455:K15497)</f>
        <v>0</v>
      </c>
      <c r="P3455">
        <v>1037.07</v>
      </c>
      <c r="Q3455">
        <f>G3455-P3455</f>
        <v>2102.13</v>
      </c>
      <c r="R3455" t="s">
        <v>1833</v>
      </c>
      <c r="S3455" t="s">
        <v>18</v>
      </c>
      <c r="T3455" t="s">
        <v>122</v>
      </c>
    </row>
    <row r="3456" spans="1:20" x14ac:dyDescent="0.35">
      <c r="A3456" t="s">
        <v>11</v>
      </c>
      <c r="B3456" t="s">
        <v>170</v>
      </c>
      <c r="C3456" t="s">
        <v>13</v>
      </c>
      <c r="D3456" t="s">
        <v>14</v>
      </c>
      <c r="E3456" t="s">
        <v>171</v>
      </c>
      <c r="F3456" t="s">
        <v>24</v>
      </c>
      <c r="G3456">
        <v>5950.68</v>
      </c>
      <c r="H3456" s="1">
        <v>43340</v>
      </c>
      <c r="I3456" t="str">
        <f t="shared" si="159"/>
        <v>28</v>
      </c>
      <c r="J3456" t="str">
        <f t="shared" si="160"/>
        <v>August</v>
      </c>
      <c r="K3456" t="str">
        <f t="shared" si="161"/>
        <v>2018</v>
      </c>
      <c r="L3456" s="15">
        <v>0.59037037037037032</v>
      </c>
      <c r="M3456">
        <f>HOUR(K3456:K15498)</f>
        <v>0</v>
      </c>
      <c r="N3456">
        <f>MINUTE(K3456:K15498)</f>
        <v>0</v>
      </c>
      <c r="O3456">
        <f>SECOND(K3456:K15498)</f>
        <v>0</v>
      </c>
      <c r="P3456">
        <v>31.62</v>
      </c>
      <c r="Q3456">
        <f>G3456-P3456</f>
        <v>5919.06</v>
      </c>
      <c r="R3456" t="s">
        <v>761</v>
      </c>
      <c r="S3456" t="s">
        <v>18</v>
      </c>
      <c r="T3456" t="s">
        <v>19</v>
      </c>
    </row>
    <row r="3457" spans="1:20" x14ac:dyDescent="0.35">
      <c r="A3457" t="s">
        <v>11</v>
      </c>
      <c r="B3457" t="s">
        <v>324</v>
      </c>
      <c r="C3457" t="s">
        <v>13</v>
      </c>
      <c r="D3457" t="s">
        <v>20</v>
      </c>
      <c r="E3457" t="s">
        <v>325</v>
      </c>
      <c r="F3457" t="s">
        <v>24</v>
      </c>
      <c r="G3457">
        <v>11560.23</v>
      </c>
      <c r="H3457" s="1">
        <v>43340</v>
      </c>
      <c r="I3457" t="str">
        <f t="shared" si="159"/>
        <v>28</v>
      </c>
      <c r="J3457" t="str">
        <f t="shared" si="160"/>
        <v>August</v>
      </c>
      <c r="K3457" t="str">
        <f t="shared" si="161"/>
        <v>2018</v>
      </c>
      <c r="L3457" s="15">
        <v>0.60043981481481479</v>
      </c>
      <c r="M3457">
        <f>HOUR(K3457:K15499)</f>
        <v>0</v>
      </c>
      <c r="N3457">
        <f>MINUTE(K3457:K15499)</f>
        <v>0</v>
      </c>
      <c r="O3457">
        <f>SECOND(K3457:K15499)</f>
        <v>0</v>
      </c>
      <c r="P3457">
        <v>32.799999999999997</v>
      </c>
      <c r="Q3457">
        <f>G3457-P3457</f>
        <v>11527.43</v>
      </c>
      <c r="R3457" t="s">
        <v>872</v>
      </c>
      <c r="S3457" t="s">
        <v>18</v>
      </c>
      <c r="T3457" t="s">
        <v>19</v>
      </c>
    </row>
    <row r="3458" spans="1:20" x14ac:dyDescent="0.35">
      <c r="A3458" t="s">
        <v>11</v>
      </c>
      <c r="B3458" t="s">
        <v>289</v>
      </c>
      <c r="C3458" t="s">
        <v>13</v>
      </c>
      <c r="D3458" t="s">
        <v>14</v>
      </c>
      <c r="E3458" t="s">
        <v>290</v>
      </c>
      <c r="F3458" t="s">
        <v>24</v>
      </c>
      <c r="G3458">
        <v>5267.36</v>
      </c>
      <c r="H3458" s="1">
        <v>43340</v>
      </c>
      <c r="I3458" t="str">
        <f t="shared" si="159"/>
        <v>28</v>
      </c>
      <c r="J3458" t="str">
        <f t="shared" si="160"/>
        <v>August</v>
      </c>
      <c r="K3458" t="str">
        <f t="shared" si="161"/>
        <v>2018</v>
      </c>
      <c r="L3458" s="15">
        <v>0.61049768518518521</v>
      </c>
      <c r="M3458">
        <f>HOUR(K3458:K15500)</f>
        <v>0</v>
      </c>
      <c r="N3458">
        <f>MINUTE(K3458:K15500)</f>
        <v>0</v>
      </c>
      <c r="O3458">
        <f>SECOND(K3458:K15500)</f>
        <v>0</v>
      </c>
      <c r="P3458">
        <v>141.97999999999999</v>
      </c>
      <c r="Q3458">
        <f>G3458-P3458</f>
        <v>5125.38</v>
      </c>
      <c r="R3458" t="s">
        <v>1168</v>
      </c>
      <c r="S3458" t="s">
        <v>18</v>
      </c>
      <c r="T3458" t="s">
        <v>19</v>
      </c>
    </row>
    <row r="3459" spans="1:20" x14ac:dyDescent="0.35">
      <c r="A3459" t="s">
        <v>11</v>
      </c>
      <c r="B3459" t="s">
        <v>164</v>
      </c>
      <c r="C3459" t="s">
        <v>13</v>
      </c>
      <c r="D3459" t="s">
        <v>14</v>
      </c>
      <c r="E3459" t="s">
        <v>86</v>
      </c>
      <c r="F3459" t="s">
        <v>16</v>
      </c>
      <c r="G3459">
        <v>3569.58</v>
      </c>
      <c r="H3459" s="1">
        <v>43340</v>
      </c>
      <c r="I3459" t="str">
        <f t="shared" ref="I3459:I3522" si="162">TEXT(H3459,"dd")</f>
        <v>28</v>
      </c>
      <c r="J3459" t="str">
        <f t="shared" ref="J3459:J3522" si="163">TEXT(H3459,"mmmm")</f>
        <v>August</v>
      </c>
      <c r="K3459" t="str">
        <f t="shared" ref="K3459:K3522" si="164">TEXT(H3459,"yyyy")</f>
        <v>2018</v>
      </c>
      <c r="L3459" s="15">
        <v>0.62056712962962968</v>
      </c>
      <c r="M3459">
        <f>HOUR(K3459:K15501)</f>
        <v>0</v>
      </c>
      <c r="N3459">
        <f>MINUTE(K3459:K15501)</f>
        <v>0</v>
      </c>
      <c r="O3459">
        <f>SECOND(K3459:K15501)</f>
        <v>0</v>
      </c>
      <c r="P3459">
        <v>8.17</v>
      </c>
      <c r="Q3459">
        <f>G3459-P3459</f>
        <v>3561.41</v>
      </c>
      <c r="R3459" t="s">
        <v>856</v>
      </c>
      <c r="S3459" t="s">
        <v>18</v>
      </c>
      <c r="T3459" t="s">
        <v>19</v>
      </c>
    </row>
    <row r="3460" spans="1:20" x14ac:dyDescent="0.35">
      <c r="A3460" t="s">
        <v>29</v>
      </c>
      <c r="B3460" t="s">
        <v>65</v>
      </c>
      <c r="C3460" t="s">
        <v>13</v>
      </c>
      <c r="D3460" t="s">
        <v>31</v>
      </c>
      <c r="E3460" t="s">
        <v>66</v>
      </c>
      <c r="F3460" t="s">
        <v>16</v>
      </c>
      <c r="G3460">
        <v>3172.12</v>
      </c>
      <c r="H3460" s="1">
        <v>43340</v>
      </c>
      <c r="I3460" t="str">
        <f t="shared" si="162"/>
        <v>28</v>
      </c>
      <c r="J3460" t="str">
        <f t="shared" si="163"/>
        <v>August</v>
      </c>
      <c r="K3460" t="str">
        <f t="shared" si="164"/>
        <v>2018</v>
      </c>
      <c r="L3460" s="15">
        <v>0.625</v>
      </c>
      <c r="M3460">
        <f>HOUR(K3460:K15502)</f>
        <v>0</v>
      </c>
      <c r="N3460">
        <f>MINUTE(K3460:K15502)</f>
        <v>0</v>
      </c>
      <c r="O3460">
        <f>SECOND(K3460:K15502)</f>
        <v>0</v>
      </c>
      <c r="P3460">
        <v>32</v>
      </c>
      <c r="Q3460">
        <f>G3460-P3460</f>
        <v>3140.12</v>
      </c>
      <c r="R3460" t="s">
        <v>1833</v>
      </c>
      <c r="S3460" t="s">
        <v>18</v>
      </c>
      <c r="T3460" t="s">
        <v>19</v>
      </c>
    </row>
    <row r="3461" spans="1:20" x14ac:dyDescent="0.35">
      <c r="A3461" t="s">
        <v>11</v>
      </c>
      <c r="B3461" t="s">
        <v>75</v>
      </c>
      <c r="C3461" t="s">
        <v>13</v>
      </c>
      <c r="D3461" t="s">
        <v>14</v>
      </c>
      <c r="E3461" t="s">
        <v>76</v>
      </c>
      <c r="F3461" t="s">
        <v>24</v>
      </c>
      <c r="G3461">
        <v>3155.31</v>
      </c>
      <c r="H3461" s="1">
        <v>43340</v>
      </c>
      <c r="I3461" t="str">
        <f t="shared" si="162"/>
        <v>28</v>
      </c>
      <c r="J3461" t="str">
        <f t="shared" si="163"/>
        <v>August</v>
      </c>
      <c r="K3461" t="str">
        <f t="shared" si="164"/>
        <v>2018</v>
      </c>
      <c r="L3461" s="15">
        <v>0.62892361111111106</v>
      </c>
      <c r="M3461">
        <f>HOUR(K3461:K15503)</f>
        <v>0</v>
      </c>
      <c r="N3461">
        <f>MINUTE(K3461:K15503)</f>
        <v>0</v>
      </c>
      <c r="O3461">
        <f>SECOND(K3461:K15503)</f>
        <v>0</v>
      </c>
      <c r="P3461">
        <v>28.63</v>
      </c>
      <c r="Q3461">
        <f>G3461-P3461</f>
        <v>3126.68</v>
      </c>
      <c r="R3461" t="s">
        <v>1169</v>
      </c>
      <c r="S3461" t="s">
        <v>18</v>
      </c>
      <c r="T3461" t="s">
        <v>19</v>
      </c>
    </row>
    <row r="3462" spans="1:20" x14ac:dyDescent="0.35">
      <c r="A3462" t="s">
        <v>11</v>
      </c>
      <c r="B3462" t="s">
        <v>128</v>
      </c>
      <c r="C3462" t="s">
        <v>13</v>
      </c>
      <c r="D3462" t="s">
        <v>20</v>
      </c>
      <c r="E3462" t="s">
        <v>129</v>
      </c>
      <c r="F3462" t="s">
        <v>24</v>
      </c>
      <c r="G3462">
        <v>60727.17</v>
      </c>
      <c r="H3462" s="1">
        <v>43340</v>
      </c>
      <c r="I3462" t="str">
        <f t="shared" si="162"/>
        <v>28</v>
      </c>
      <c r="J3462" t="str">
        <f t="shared" si="163"/>
        <v>August</v>
      </c>
      <c r="K3462" t="str">
        <f t="shared" si="164"/>
        <v>2018</v>
      </c>
      <c r="L3462" s="15">
        <v>0.64295138888888892</v>
      </c>
      <c r="M3462">
        <f>HOUR(K3462:K15504)</f>
        <v>0</v>
      </c>
      <c r="N3462">
        <f>MINUTE(K3462:K15504)</f>
        <v>0</v>
      </c>
      <c r="O3462">
        <f>SECOND(K3462:K15504)</f>
        <v>0</v>
      </c>
      <c r="P3462">
        <v>11.87</v>
      </c>
      <c r="Q3462">
        <f>G3462-P3462</f>
        <v>60715.299999999996</v>
      </c>
      <c r="R3462" t="s">
        <v>36</v>
      </c>
      <c r="S3462" t="s">
        <v>18</v>
      </c>
      <c r="T3462" t="s">
        <v>19</v>
      </c>
    </row>
    <row r="3463" spans="1:20" x14ac:dyDescent="0.35">
      <c r="A3463" t="s">
        <v>11</v>
      </c>
      <c r="B3463" t="s">
        <v>116</v>
      </c>
      <c r="C3463" t="s">
        <v>13</v>
      </c>
      <c r="D3463" t="s">
        <v>20</v>
      </c>
      <c r="E3463" t="s">
        <v>117</v>
      </c>
      <c r="F3463" t="s">
        <v>24</v>
      </c>
      <c r="G3463">
        <v>2913.07</v>
      </c>
      <c r="H3463" s="1">
        <v>43340</v>
      </c>
      <c r="I3463" t="str">
        <f t="shared" si="162"/>
        <v>28</v>
      </c>
      <c r="J3463" t="str">
        <f t="shared" si="163"/>
        <v>August</v>
      </c>
      <c r="K3463" t="str">
        <f t="shared" si="164"/>
        <v>2018</v>
      </c>
      <c r="L3463" s="15">
        <v>0.64996527777777779</v>
      </c>
      <c r="M3463">
        <f>HOUR(K3463:K15505)</f>
        <v>0</v>
      </c>
      <c r="N3463">
        <f>MINUTE(K3463:K15505)</f>
        <v>0</v>
      </c>
      <c r="O3463">
        <f>SECOND(K3463:K15505)</f>
        <v>0</v>
      </c>
      <c r="P3463">
        <v>21.42</v>
      </c>
      <c r="Q3463">
        <f>G3463-P3463</f>
        <v>2891.65</v>
      </c>
      <c r="R3463" t="s">
        <v>1170</v>
      </c>
      <c r="S3463" t="s">
        <v>18</v>
      </c>
      <c r="T3463" t="s">
        <v>19</v>
      </c>
    </row>
    <row r="3464" spans="1:20" x14ac:dyDescent="0.35">
      <c r="A3464" t="s">
        <v>11</v>
      </c>
      <c r="B3464" t="s">
        <v>164</v>
      </c>
      <c r="C3464" t="s">
        <v>13</v>
      </c>
      <c r="D3464" t="s">
        <v>20</v>
      </c>
      <c r="E3464" t="s">
        <v>86</v>
      </c>
      <c r="F3464" t="s">
        <v>16</v>
      </c>
      <c r="G3464">
        <v>3554.52</v>
      </c>
      <c r="H3464" s="1">
        <v>43340</v>
      </c>
      <c r="I3464" t="str">
        <f t="shared" si="162"/>
        <v>28</v>
      </c>
      <c r="J3464" t="str">
        <f t="shared" si="163"/>
        <v>August</v>
      </c>
      <c r="K3464" t="str">
        <f t="shared" si="164"/>
        <v>2018</v>
      </c>
      <c r="L3464" s="15">
        <v>0.65697916666666667</v>
      </c>
      <c r="M3464">
        <f>HOUR(K3464:K15506)</f>
        <v>0</v>
      </c>
      <c r="N3464">
        <f>MINUTE(K3464:K15506)</f>
        <v>0</v>
      </c>
      <c r="O3464">
        <f>SECOND(K3464:K15506)</f>
        <v>0</v>
      </c>
      <c r="P3464">
        <v>15.06</v>
      </c>
      <c r="Q3464">
        <f>G3464-P3464</f>
        <v>3539.46</v>
      </c>
      <c r="R3464" t="s">
        <v>993</v>
      </c>
      <c r="S3464" t="s">
        <v>18</v>
      </c>
      <c r="T3464" t="s">
        <v>19</v>
      </c>
    </row>
    <row r="3465" spans="1:20" x14ac:dyDescent="0.35">
      <c r="A3465" t="s">
        <v>11</v>
      </c>
      <c r="B3465" t="s">
        <v>109</v>
      </c>
      <c r="C3465" t="s">
        <v>13</v>
      </c>
      <c r="D3465" t="s">
        <v>20</v>
      </c>
      <c r="E3465" t="s">
        <v>110</v>
      </c>
      <c r="F3465" t="s">
        <v>24</v>
      </c>
      <c r="G3465">
        <v>4400.72</v>
      </c>
      <c r="H3465" s="1">
        <v>43340</v>
      </c>
      <c r="I3465" t="str">
        <f t="shared" si="162"/>
        <v>28</v>
      </c>
      <c r="J3465" t="str">
        <f t="shared" si="163"/>
        <v>August</v>
      </c>
      <c r="K3465" t="str">
        <f t="shared" si="164"/>
        <v>2018</v>
      </c>
      <c r="L3465" s="15">
        <v>0.66399305555555554</v>
      </c>
      <c r="M3465">
        <f>HOUR(K3465:K15507)</f>
        <v>0</v>
      </c>
      <c r="N3465">
        <f>MINUTE(K3465:K15507)</f>
        <v>0</v>
      </c>
      <c r="O3465">
        <f>SECOND(K3465:K15507)</f>
        <v>0</v>
      </c>
      <c r="P3465">
        <v>14.14</v>
      </c>
      <c r="Q3465">
        <f>G3465-P3465</f>
        <v>4386.58</v>
      </c>
      <c r="R3465" t="s">
        <v>1171</v>
      </c>
      <c r="S3465" t="s">
        <v>18</v>
      </c>
      <c r="T3465" t="s">
        <v>19</v>
      </c>
    </row>
    <row r="3466" spans="1:20" x14ac:dyDescent="0.35">
      <c r="A3466" t="s">
        <v>29</v>
      </c>
      <c r="B3466" t="s">
        <v>247</v>
      </c>
      <c r="C3466" t="s">
        <v>13</v>
      </c>
      <c r="D3466" t="s">
        <v>121</v>
      </c>
      <c r="E3466" t="s">
        <v>248</v>
      </c>
      <c r="F3466" t="s">
        <v>16</v>
      </c>
      <c r="G3466">
        <v>2099.14</v>
      </c>
      <c r="H3466" s="1">
        <v>43340</v>
      </c>
      <c r="I3466" t="str">
        <f t="shared" si="162"/>
        <v>28</v>
      </c>
      <c r="J3466" t="str">
        <f t="shared" si="163"/>
        <v>August</v>
      </c>
      <c r="K3466" t="str">
        <f t="shared" si="164"/>
        <v>2018</v>
      </c>
      <c r="L3466" s="15">
        <v>0.66666666666666663</v>
      </c>
      <c r="M3466">
        <f>HOUR(K3466:K15508)</f>
        <v>0</v>
      </c>
      <c r="N3466">
        <f>MINUTE(K3466:K15508)</f>
        <v>0</v>
      </c>
      <c r="O3466">
        <f>SECOND(K3466:K15508)</f>
        <v>0</v>
      </c>
      <c r="P3466">
        <v>970.47</v>
      </c>
      <c r="Q3466">
        <f>G3466-P3466</f>
        <v>1128.6699999999998</v>
      </c>
      <c r="R3466" t="s">
        <v>1833</v>
      </c>
      <c r="S3466" t="s">
        <v>18</v>
      </c>
      <c r="T3466" t="s">
        <v>122</v>
      </c>
    </row>
    <row r="3467" spans="1:20" x14ac:dyDescent="0.35">
      <c r="A3467" t="s">
        <v>29</v>
      </c>
      <c r="B3467" t="s">
        <v>302</v>
      </c>
      <c r="C3467" t="s">
        <v>13</v>
      </c>
      <c r="D3467" t="s">
        <v>31</v>
      </c>
      <c r="E3467" t="s">
        <v>303</v>
      </c>
      <c r="F3467" t="s">
        <v>24</v>
      </c>
      <c r="G3467">
        <v>5469.03</v>
      </c>
      <c r="H3467" s="1">
        <v>43340</v>
      </c>
      <c r="I3467" t="str">
        <f t="shared" si="162"/>
        <v>28</v>
      </c>
      <c r="J3467" t="str">
        <f t="shared" si="163"/>
        <v>August</v>
      </c>
      <c r="K3467" t="str">
        <f t="shared" si="164"/>
        <v>2018</v>
      </c>
      <c r="L3467" s="15">
        <v>0.66666666666666663</v>
      </c>
      <c r="M3467">
        <f>HOUR(K3467:K15509)</f>
        <v>0</v>
      </c>
      <c r="N3467">
        <f>MINUTE(K3467:K15509)</f>
        <v>0</v>
      </c>
      <c r="O3467">
        <f>SECOND(K3467:K15509)</f>
        <v>0</v>
      </c>
      <c r="P3467">
        <v>46</v>
      </c>
      <c r="Q3467">
        <f>G3467-P3467</f>
        <v>5423.03</v>
      </c>
      <c r="R3467" t="s">
        <v>1833</v>
      </c>
      <c r="S3467" t="s">
        <v>18</v>
      </c>
      <c r="T3467" t="s">
        <v>19</v>
      </c>
    </row>
    <row r="3468" spans="1:20" x14ac:dyDescent="0.35">
      <c r="A3468" t="s">
        <v>11</v>
      </c>
      <c r="B3468" t="s">
        <v>227</v>
      </c>
      <c r="C3468" t="s">
        <v>13</v>
      </c>
      <c r="D3468" t="s">
        <v>20</v>
      </c>
      <c r="E3468" t="s">
        <v>228</v>
      </c>
      <c r="F3468" t="s">
        <v>24</v>
      </c>
      <c r="G3468">
        <v>6927.24</v>
      </c>
      <c r="H3468" s="1">
        <v>43340</v>
      </c>
      <c r="I3468" t="str">
        <f t="shared" si="162"/>
        <v>28</v>
      </c>
      <c r="J3468" t="str">
        <f t="shared" si="163"/>
        <v>August</v>
      </c>
      <c r="K3468" t="str">
        <f t="shared" si="164"/>
        <v>2018</v>
      </c>
      <c r="L3468" s="15">
        <v>0.67644675925925923</v>
      </c>
      <c r="M3468">
        <f>HOUR(K3468:K15510)</f>
        <v>0</v>
      </c>
      <c r="N3468">
        <f>MINUTE(K3468:K15510)</f>
        <v>0</v>
      </c>
      <c r="O3468">
        <f>SECOND(K3468:K15510)</f>
        <v>0</v>
      </c>
      <c r="P3468">
        <v>6.17</v>
      </c>
      <c r="Q3468">
        <f>G3468-P3468</f>
        <v>6921.07</v>
      </c>
      <c r="R3468" t="s">
        <v>314</v>
      </c>
      <c r="S3468" t="s">
        <v>18</v>
      </c>
      <c r="T3468" t="s">
        <v>19</v>
      </c>
    </row>
    <row r="3469" spans="1:20" x14ac:dyDescent="0.35">
      <c r="A3469" t="s">
        <v>11</v>
      </c>
      <c r="B3469" t="s">
        <v>75</v>
      </c>
      <c r="C3469" t="s">
        <v>13</v>
      </c>
      <c r="D3469" t="s">
        <v>14</v>
      </c>
      <c r="E3469" t="s">
        <v>76</v>
      </c>
      <c r="F3469" t="s">
        <v>24</v>
      </c>
      <c r="G3469">
        <v>3111.84</v>
      </c>
      <c r="H3469" s="1">
        <v>43340</v>
      </c>
      <c r="I3469" t="str">
        <f t="shared" si="162"/>
        <v>28</v>
      </c>
      <c r="J3469" t="str">
        <f t="shared" si="163"/>
        <v>August</v>
      </c>
      <c r="K3469" t="str">
        <f t="shared" si="164"/>
        <v>2018</v>
      </c>
      <c r="L3469" s="15">
        <v>0.69223379629629633</v>
      </c>
      <c r="M3469">
        <f>HOUR(K3469:K15511)</f>
        <v>0</v>
      </c>
      <c r="N3469">
        <f>MINUTE(K3469:K15511)</f>
        <v>0</v>
      </c>
      <c r="O3469">
        <f>SECOND(K3469:K15511)</f>
        <v>0</v>
      </c>
      <c r="P3469">
        <v>43.47</v>
      </c>
      <c r="Q3469">
        <f>G3469-P3469</f>
        <v>3068.3700000000003</v>
      </c>
      <c r="R3469" t="s">
        <v>671</v>
      </c>
      <c r="S3469" t="s">
        <v>18</v>
      </c>
      <c r="T3469" t="s">
        <v>19</v>
      </c>
    </row>
    <row r="3470" spans="1:20" x14ac:dyDescent="0.35">
      <c r="A3470" t="s">
        <v>11</v>
      </c>
      <c r="B3470" t="s">
        <v>118</v>
      </c>
      <c r="C3470" t="s">
        <v>13</v>
      </c>
      <c r="D3470" t="s">
        <v>14</v>
      </c>
      <c r="E3470" t="s">
        <v>119</v>
      </c>
      <c r="F3470" t="s">
        <v>16</v>
      </c>
      <c r="G3470">
        <v>19582.29</v>
      </c>
      <c r="H3470" s="1">
        <v>43340</v>
      </c>
      <c r="I3470" t="str">
        <f t="shared" si="162"/>
        <v>28</v>
      </c>
      <c r="J3470" t="str">
        <f t="shared" si="163"/>
        <v>August</v>
      </c>
      <c r="K3470" t="str">
        <f t="shared" si="164"/>
        <v>2018</v>
      </c>
      <c r="L3470" s="15">
        <v>0.70800925925925917</v>
      </c>
      <c r="M3470">
        <f>HOUR(K3470:K15512)</f>
        <v>0</v>
      </c>
      <c r="N3470">
        <f>MINUTE(K3470:K15512)</f>
        <v>0</v>
      </c>
      <c r="O3470">
        <f>SECOND(K3470:K15512)</f>
        <v>0</v>
      </c>
      <c r="P3470">
        <v>18.09</v>
      </c>
      <c r="Q3470">
        <f>G3470-P3470</f>
        <v>19564.2</v>
      </c>
      <c r="R3470" t="s">
        <v>661</v>
      </c>
      <c r="S3470" t="s">
        <v>18</v>
      </c>
      <c r="T3470" t="s">
        <v>19</v>
      </c>
    </row>
    <row r="3471" spans="1:20" x14ac:dyDescent="0.35">
      <c r="A3471" t="s">
        <v>29</v>
      </c>
      <c r="B3471" t="s">
        <v>247</v>
      </c>
      <c r="C3471" t="s">
        <v>13</v>
      </c>
      <c r="D3471" t="s">
        <v>31</v>
      </c>
      <c r="E3471" t="s">
        <v>248</v>
      </c>
      <c r="F3471" t="s">
        <v>16</v>
      </c>
      <c r="G3471">
        <v>1971.14</v>
      </c>
      <c r="H3471" s="1">
        <v>43340</v>
      </c>
      <c r="I3471" t="str">
        <f t="shared" si="162"/>
        <v>28</v>
      </c>
      <c r="J3471" t="str">
        <f t="shared" si="163"/>
        <v>August</v>
      </c>
      <c r="K3471" t="str">
        <f t="shared" si="164"/>
        <v>2018</v>
      </c>
      <c r="L3471" s="15">
        <v>0.70833333333333337</v>
      </c>
      <c r="M3471">
        <f>HOUR(K3471:K15513)</f>
        <v>0</v>
      </c>
      <c r="N3471">
        <f>MINUTE(K3471:K15513)</f>
        <v>0</v>
      </c>
      <c r="O3471">
        <f>SECOND(K3471:K15513)</f>
        <v>0</v>
      </c>
      <c r="P3471">
        <v>128</v>
      </c>
      <c r="Q3471">
        <f>G3471-P3471</f>
        <v>1843.14</v>
      </c>
      <c r="R3471" t="s">
        <v>1833</v>
      </c>
      <c r="S3471" t="s">
        <v>18</v>
      </c>
      <c r="T3471" t="s">
        <v>19</v>
      </c>
    </row>
    <row r="3472" spans="1:20" x14ac:dyDescent="0.35">
      <c r="A3472" t="s">
        <v>29</v>
      </c>
      <c r="B3472" t="s">
        <v>377</v>
      </c>
      <c r="C3472" t="s">
        <v>13</v>
      </c>
      <c r="D3472" t="s">
        <v>31</v>
      </c>
      <c r="E3472" t="s">
        <v>378</v>
      </c>
      <c r="F3472" t="s">
        <v>24</v>
      </c>
      <c r="G3472">
        <v>6615.78</v>
      </c>
      <c r="H3472" s="1">
        <v>43340</v>
      </c>
      <c r="I3472" t="str">
        <f t="shared" si="162"/>
        <v>28</v>
      </c>
      <c r="J3472" t="str">
        <f t="shared" si="163"/>
        <v>August</v>
      </c>
      <c r="K3472" t="str">
        <f t="shared" si="164"/>
        <v>2018</v>
      </c>
      <c r="L3472" s="15">
        <v>0.70833333333333337</v>
      </c>
      <c r="M3472">
        <f>HOUR(K3472:K15514)</f>
        <v>0</v>
      </c>
      <c r="N3472">
        <f>MINUTE(K3472:K15514)</f>
        <v>0</v>
      </c>
      <c r="O3472">
        <f>SECOND(K3472:K15514)</f>
        <v>0</v>
      </c>
      <c r="P3472">
        <v>93</v>
      </c>
      <c r="Q3472">
        <f>G3472-P3472</f>
        <v>6522.78</v>
      </c>
      <c r="R3472" t="s">
        <v>1833</v>
      </c>
      <c r="S3472" t="s">
        <v>18</v>
      </c>
      <c r="T3472" t="s">
        <v>19</v>
      </c>
    </row>
    <row r="3473" spans="1:20" x14ac:dyDescent="0.35">
      <c r="A3473" t="s">
        <v>29</v>
      </c>
      <c r="B3473" t="s">
        <v>170</v>
      </c>
      <c r="C3473" t="s">
        <v>13</v>
      </c>
      <c r="D3473" t="s">
        <v>31</v>
      </c>
      <c r="E3473" t="s">
        <v>171</v>
      </c>
      <c r="F3473" t="s">
        <v>24</v>
      </c>
      <c r="G3473">
        <v>5923.68</v>
      </c>
      <c r="H3473" s="1">
        <v>43340</v>
      </c>
      <c r="I3473" t="str">
        <f t="shared" si="162"/>
        <v>28</v>
      </c>
      <c r="J3473" t="str">
        <f t="shared" si="163"/>
        <v>August</v>
      </c>
      <c r="K3473" t="str">
        <f t="shared" si="164"/>
        <v>2018</v>
      </c>
      <c r="L3473" s="15">
        <v>0.70833333333333337</v>
      </c>
      <c r="M3473">
        <f>HOUR(K3473:K15515)</f>
        <v>0</v>
      </c>
      <c r="N3473">
        <f>MINUTE(K3473:K15515)</f>
        <v>0</v>
      </c>
      <c r="O3473">
        <f>SECOND(K3473:K15515)</f>
        <v>0</v>
      </c>
      <c r="P3473">
        <v>27</v>
      </c>
      <c r="Q3473">
        <f>G3473-P3473</f>
        <v>5896.68</v>
      </c>
      <c r="R3473" t="s">
        <v>1833</v>
      </c>
      <c r="S3473" t="s">
        <v>18</v>
      </c>
      <c r="T3473" t="s">
        <v>19</v>
      </c>
    </row>
    <row r="3474" spans="1:20" x14ac:dyDescent="0.35">
      <c r="A3474" t="s">
        <v>29</v>
      </c>
      <c r="B3474" t="s">
        <v>22</v>
      </c>
      <c r="C3474" t="s">
        <v>13</v>
      </c>
      <c r="D3474" t="s">
        <v>121</v>
      </c>
      <c r="E3474" t="s">
        <v>23</v>
      </c>
      <c r="F3474" t="s">
        <v>24</v>
      </c>
      <c r="G3474">
        <v>2279.63</v>
      </c>
      <c r="H3474" s="1">
        <v>43340</v>
      </c>
      <c r="I3474" t="str">
        <f t="shared" si="162"/>
        <v>28</v>
      </c>
      <c r="J3474" t="str">
        <f t="shared" si="163"/>
        <v>August</v>
      </c>
      <c r="K3474" t="str">
        <f t="shared" si="164"/>
        <v>2018</v>
      </c>
      <c r="L3474" s="15">
        <v>0.70833333333333337</v>
      </c>
      <c r="M3474">
        <f>HOUR(K3474:K15516)</f>
        <v>0</v>
      </c>
      <c r="N3474">
        <f>MINUTE(K3474:K15516)</f>
        <v>0</v>
      </c>
      <c r="O3474">
        <f>SECOND(K3474:K15516)</f>
        <v>0</v>
      </c>
      <c r="P3474">
        <v>1002.13</v>
      </c>
      <c r="Q3474">
        <f>G3474-P3474</f>
        <v>1277.5</v>
      </c>
      <c r="R3474" t="s">
        <v>1833</v>
      </c>
      <c r="S3474" t="s">
        <v>18</v>
      </c>
      <c r="T3474" t="s">
        <v>122</v>
      </c>
    </row>
    <row r="3475" spans="1:20" x14ac:dyDescent="0.35">
      <c r="A3475" t="s">
        <v>29</v>
      </c>
      <c r="B3475" t="s">
        <v>118</v>
      </c>
      <c r="C3475" t="s">
        <v>13</v>
      </c>
      <c r="D3475" t="s">
        <v>121</v>
      </c>
      <c r="E3475" t="s">
        <v>119</v>
      </c>
      <c r="F3475" t="s">
        <v>16</v>
      </c>
      <c r="G3475">
        <v>21123.41</v>
      </c>
      <c r="H3475" s="1">
        <v>43340</v>
      </c>
      <c r="I3475" t="str">
        <f t="shared" si="162"/>
        <v>28</v>
      </c>
      <c r="J3475" t="str">
        <f t="shared" si="163"/>
        <v>August</v>
      </c>
      <c r="K3475" t="str">
        <f t="shared" si="164"/>
        <v>2018</v>
      </c>
      <c r="L3475" s="15">
        <v>0.70833333333333337</v>
      </c>
      <c r="M3475">
        <f>HOUR(K3475:K15517)</f>
        <v>0</v>
      </c>
      <c r="N3475">
        <f>MINUTE(K3475:K15517)</f>
        <v>0</v>
      </c>
      <c r="O3475">
        <f>SECOND(K3475:K15517)</f>
        <v>0</v>
      </c>
      <c r="P3475">
        <v>1541.12</v>
      </c>
      <c r="Q3475">
        <f>G3475-P3475</f>
        <v>19582.29</v>
      </c>
      <c r="R3475" t="s">
        <v>1833</v>
      </c>
      <c r="S3475" t="s">
        <v>18</v>
      </c>
      <c r="T3475" t="s">
        <v>122</v>
      </c>
    </row>
    <row r="3476" spans="1:20" x14ac:dyDescent="0.35">
      <c r="A3476" t="s">
        <v>29</v>
      </c>
      <c r="B3476" t="s">
        <v>215</v>
      </c>
      <c r="C3476" t="s">
        <v>13</v>
      </c>
      <c r="D3476" t="s">
        <v>121</v>
      </c>
      <c r="E3476" t="s">
        <v>216</v>
      </c>
      <c r="F3476" t="s">
        <v>24</v>
      </c>
      <c r="G3476">
        <v>2574.7399999999998</v>
      </c>
      <c r="H3476" s="1">
        <v>43340</v>
      </c>
      <c r="I3476" t="str">
        <f t="shared" si="162"/>
        <v>28</v>
      </c>
      <c r="J3476" t="str">
        <f t="shared" si="163"/>
        <v>August</v>
      </c>
      <c r="K3476" t="str">
        <f t="shared" si="164"/>
        <v>2018</v>
      </c>
      <c r="L3476" s="15">
        <v>0.70833333333333337</v>
      </c>
      <c r="M3476">
        <f>HOUR(K3476:K15518)</f>
        <v>0</v>
      </c>
      <c r="N3476">
        <f>MINUTE(K3476:K15518)</f>
        <v>0</v>
      </c>
      <c r="O3476">
        <f>SECOND(K3476:K15518)</f>
        <v>0</v>
      </c>
      <c r="P3476">
        <v>1099.7</v>
      </c>
      <c r="Q3476">
        <f>G3476-P3476</f>
        <v>1475.0399999999997</v>
      </c>
      <c r="R3476" t="s">
        <v>1833</v>
      </c>
      <c r="S3476" t="s">
        <v>18</v>
      </c>
      <c r="T3476" t="s">
        <v>122</v>
      </c>
    </row>
    <row r="3477" spans="1:20" x14ac:dyDescent="0.35">
      <c r="A3477" t="s">
        <v>29</v>
      </c>
      <c r="B3477" t="s">
        <v>56</v>
      </c>
      <c r="C3477" t="s">
        <v>13</v>
      </c>
      <c r="D3477" t="s">
        <v>121</v>
      </c>
      <c r="E3477" t="s">
        <v>57</v>
      </c>
      <c r="F3477" t="s">
        <v>16</v>
      </c>
      <c r="G3477">
        <v>4072.15</v>
      </c>
      <c r="H3477" s="1">
        <v>43340</v>
      </c>
      <c r="I3477" t="str">
        <f t="shared" si="162"/>
        <v>28</v>
      </c>
      <c r="J3477" t="str">
        <f t="shared" si="163"/>
        <v>August</v>
      </c>
      <c r="K3477" t="str">
        <f t="shared" si="164"/>
        <v>2018</v>
      </c>
      <c r="L3477" s="15">
        <v>0.70833333333333337</v>
      </c>
      <c r="M3477">
        <f>HOUR(K3477:K15519)</f>
        <v>0</v>
      </c>
      <c r="N3477">
        <f>MINUTE(K3477:K15519)</f>
        <v>0</v>
      </c>
      <c r="O3477">
        <f>SECOND(K3477:K15519)</f>
        <v>0</v>
      </c>
      <c r="P3477">
        <v>1272.47</v>
      </c>
      <c r="Q3477">
        <f>G3477-P3477</f>
        <v>2799.6800000000003</v>
      </c>
      <c r="R3477" t="s">
        <v>1833</v>
      </c>
      <c r="S3477" t="s">
        <v>18</v>
      </c>
      <c r="T3477" t="s">
        <v>122</v>
      </c>
    </row>
    <row r="3478" spans="1:20" x14ac:dyDescent="0.35">
      <c r="A3478" t="s">
        <v>29</v>
      </c>
      <c r="B3478" t="s">
        <v>111</v>
      </c>
      <c r="C3478" t="s">
        <v>13</v>
      </c>
      <c r="D3478" t="s">
        <v>41</v>
      </c>
      <c r="E3478" t="s">
        <v>112</v>
      </c>
      <c r="F3478" t="s">
        <v>24</v>
      </c>
      <c r="G3478">
        <v>2958.07</v>
      </c>
      <c r="H3478" s="1">
        <v>43340</v>
      </c>
      <c r="I3478" t="str">
        <f t="shared" si="162"/>
        <v>28</v>
      </c>
      <c r="J3478" t="str">
        <f t="shared" si="163"/>
        <v>August</v>
      </c>
      <c r="K3478" t="str">
        <f t="shared" si="164"/>
        <v>2018</v>
      </c>
      <c r="L3478" s="15">
        <v>0.70833333333333337</v>
      </c>
      <c r="M3478">
        <f>HOUR(K3478:K15520)</f>
        <v>0</v>
      </c>
      <c r="N3478">
        <f>MINUTE(K3478:K15520)</f>
        <v>0</v>
      </c>
      <c r="O3478">
        <f>SECOND(K3478:K15520)</f>
        <v>0</v>
      </c>
      <c r="P3478">
        <v>20</v>
      </c>
      <c r="Q3478">
        <f>G3478-P3478</f>
        <v>2938.07</v>
      </c>
      <c r="R3478" t="s">
        <v>1833</v>
      </c>
      <c r="S3478" t="s">
        <v>18</v>
      </c>
      <c r="T3478" t="s">
        <v>19</v>
      </c>
    </row>
    <row r="3479" spans="1:20" x14ac:dyDescent="0.35">
      <c r="A3479" t="s">
        <v>29</v>
      </c>
      <c r="B3479" t="s">
        <v>220</v>
      </c>
      <c r="C3479" t="s">
        <v>13</v>
      </c>
      <c r="D3479" t="s">
        <v>121</v>
      </c>
      <c r="E3479" t="s">
        <v>221</v>
      </c>
      <c r="F3479" t="s">
        <v>24</v>
      </c>
      <c r="G3479">
        <v>3019.32</v>
      </c>
      <c r="H3479" s="1">
        <v>43340</v>
      </c>
      <c r="I3479" t="str">
        <f t="shared" si="162"/>
        <v>28</v>
      </c>
      <c r="J3479" t="str">
        <f t="shared" si="163"/>
        <v>August</v>
      </c>
      <c r="K3479" t="str">
        <f t="shared" si="164"/>
        <v>2018</v>
      </c>
      <c r="L3479" s="15">
        <v>0.70833333333333337</v>
      </c>
      <c r="M3479">
        <f>HOUR(K3479:K15521)</f>
        <v>0</v>
      </c>
      <c r="N3479">
        <f>MINUTE(K3479:K15521)</f>
        <v>0</v>
      </c>
      <c r="O3479">
        <f>SECOND(K3479:K15521)</f>
        <v>0</v>
      </c>
      <c r="P3479">
        <v>982.71</v>
      </c>
      <c r="Q3479">
        <f>G3479-P3479</f>
        <v>2036.6100000000001</v>
      </c>
      <c r="R3479" t="s">
        <v>1833</v>
      </c>
      <c r="S3479" t="s">
        <v>18</v>
      </c>
      <c r="T3479" t="s">
        <v>122</v>
      </c>
    </row>
    <row r="3480" spans="1:20" x14ac:dyDescent="0.35">
      <c r="A3480" t="s">
        <v>11</v>
      </c>
      <c r="B3480" t="s">
        <v>25</v>
      </c>
      <c r="C3480" t="s">
        <v>13</v>
      </c>
      <c r="D3480" t="s">
        <v>20</v>
      </c>
      <c r="E3480" t="s">
        <v>26</v>
      </c>
      <c r="F3480" t="s">
        <v>16</v>
      </c>
      <c r="G3480">
        <v>2953.87</v>
      </c>
      <c r="H3480" s="1">
        <v>43340</v>
      </c>
      <c r="I3480" t="str">
        <f t="shared" si="162"/>
        <v>28</v>
      </c>
      <c r="J3480" t="str">
        <f t="shared" si="163"/>
        <v>August</v>
      </c>
      <c r="K3480" t="str">
        <f t="shared" si="164"/>
        <v>2018</v>
      </c>
      <c r="L3480" s="15">
        <v>0.72193287037037035</v>
      </c>
      <c r="M3480">
        <f>HOUR(K3480:K15522)</f>
        <v>0</v>
      </c>
      <c r="N3480">
        <f>MINUTE(K3480:K15522)</f>
        <v>0</v>
      </c>
      <c r="O3480">
        <f>SECOND(K3480:K15522)</f>
        <v>0</v>
      </c>
      <c r="P3480">
        <v>24.01</v>
      </c>
      <c r="Q3480">
        <f>G3480-P3480</f>
        <v>2929.8599999999997</v>
      </c>
      <c r="R3480" t="s">
        <v>824</v>
      </c>
      <c r="S3480" t="s">
        <v>18</v>
      </c>
      <c r="T3480" t="s">
        <v>19</v>
      </c>
    </row>
    <row r="3481" spans="1:20" x14ac:dyDescent="0.35">
      <c r="A3481" t="s">
        <v>11</v>
      </c>
      <c r="B3481" t="s">
        <v>58</v>
      </c>
      <c r="C3481" t="s">
        <v>13</v>
      </c>
      <c r="D3481" t="s">
        <v>20</v>
      </c>
      <c r="E3481" t="s">
        <v>59</v>
      </c>
      <c r="F3481" t="s">
        <v>16</v>
      </c>
      <c r="G3481">
        <v>2486.64</v>
      </c>
      <c r="H3481" s="1">
        <v>43340</v>
      </c>
      <c r="I3481" t="str">
        <f t="shared" si="162"/>
        <v>28</v>
      </c>
      <c r="J3481" t="str">
        <f t="shared" si="163"/>
        <v>August</v>
      </c>
      <c r="K3481" t="str">
        <f t="shared" si="164"/>
        <v>2018</v>
      </c>
      <c r="L3481" s="15">
        <v>0.73582175925925919</v>
      </c>
      <c r="M3481">
        <f>HOUR(K3481:K15523)</f>
        <v>0</v>
      </c>
      <c r="N3481">
        <f>MINUTE(K3481:K15523)</f>
        <v>0</v>
      </c>
      <c r="O3481">
        <f>SECOND(K3481:K15523)</f>
        <v>0</v>
      </c>
      <c r="P3481">
        <v>13.42</v>
      </c>
      <c r="Q3481">
        <f>G3481-P3481</f>
        <v>2473.2199999999998</v>
      </c>
      <c r="R3481" t="s">
        <v>1172</v>
      </c>
      <c r="S3481" t="s">
        <v>18</v>
      </c>
      <c r="T3481" t="s">
        <v>19</v>
      </c>
    </row>
    <row r="3482" spans="1:20" x14ac:dyDescent="0.35">
      <c r="A3482" t="s">
        <v>11</v>
      </c>
      <c r="B3482" t="s">
        <v>116</v>
      </c>
      <c r="C3482" t="s">
        <v>13</v>
      </c>
      <c r="D3482" t="s">
        <v>14</v>
      </c>
      <c r="E3482" t="s">
        <v>117</v>
      </c>
      <c r="F3482" t="s">
        <v>24</v>
      </c>
      <c r="G3482">
        <v>2905.3</v>
      </c>
      <c r="H3482" s="1">
        <v>43340</v>
      </c>
      <c r="I3482" t="str">
        <f t="shared" si="162"/>
        <v>28</v>
      </c>
      <c r="J3482" t="str">
        <f t="shared" si="163"/>
        <v>August</v>
      </c>
      <c r="K3482" t="str">
        <f t="shared" si="164"/>
        <v>2018</v>
      </c>
      <c r="L3482" s="15">
        <v>0.74971064814814825</v>
      </c>
      <c r="M3482">
        <f>HOUR(K3482:K15524)</f>
        <v>0</v>
      </c>
      <c r="N3482">
        <f>MINUTE(K3482:K15524)</f>
        <v>0</v>
      </c>
      <c r="O3482">
        <f>SECOND(K3482:K15524)</f>
        <v>0</v>
      </c>
      <c r="P3482">
        <v>7.77</v>
      </c>
      <c r="Q3482">
        <f>G3482-P3482</f>
        <v>2897.53</v>
      </c>
      <c r="R3482" t="s">
        <v>437</v>
      </c>
      <c r="S3482" t="s">
        <v>18</v>
      </c>
      <c r="T3482" t="s">
        <v>19</v>
      </c>
    </row>
    <row r="3483" spans="1:20" x14ac:dyDescent="0.35">
      <c r="A3483" t="s">
        <v>29</v>
      </c>
      <c r="B3483" t="s">
        <v>317</v>
      </c>
      <c r="C3483" t="s">
        <v>13</v>
      </c>
      <c r="D3483" t="s">
        <v>31</v>
      </c>
      <c r="E3483" t="s">
        <v>318</v>
      </c>
      <c r="F3483" t="s">
        <v>16</v>
      </c>
      <c r="G3483">
        <v>17695.18</v>
      </c>
      <c r="H3483" s="1">
        <v>43340</v>
      </c>
      <c r="I3483" t="str">
        <f t="shared" si="162"/>
        <v>28</v>
      </c>
      <c r="J3483" t="str">
        <f t="shared" si="163"/>
        <v>August</v>
      </c>
      <c r="K3483" t="str">
        <f t="shared" si="164"/>
        <v>2018</v>
      </c>
      <c r="L3483" s="15">
        <v>0.75</v>
      </c>
      <c r="M3483">
        <f>HOUR(K3483:K15525)</f>
        <v>0</v>
      </c>
      <c r="N3483">
        <f>MINUTE(K3483:K15525)</f>
        <v>0</v>
      </c>
      <c r="O3483">
        <f>SECOND(K3483:K15525)</f>
        <v>0</v>
      </c>
      <c r="P3483">
        <v>45</v>
      </c>
      <c r="Q3483">
        <f>G3483-P3483</f>
        <v>17650.18</v>
      </c>
      <c r="R3483" t="s">
        <v>1833</v>
      </c>
      <c r="S3483" t="s">
        <v>18</v>
      </c>
      <c r="T3483" t="s">
        <v>19</v>
      </c>
    </row>
    <row r="3484" spans="1:20" x14ac:dyDescent="0.35">
      <c r="A3484" t="s">
        <v>29</v>
      </c>
      <c r="B3484" t="s">
        <v>156</v>
      </c>
      <c r="C3484" t="s">
        <v>13</v>
      </c>
      <c r="D3484" t="s">
        <v>41</v>
      </c>
      <c r="E3484" t="s">
        <v>76</v>
      </c>
      <c r="F3484" t="s">
        <v>24</v>
      </c>
      <c r="G3484">
        <v>34712.29</v>
      </c>
      <c r="H3484" s="1">
        <v>43340</v>
      </c>
      <c r="I3484" t="str">
        <f t="shared" si="162"/>
        <v>28</v>
      </c>
      <c r="J3484" t="str">
        <f t="shared" si="163"/>
        <v>August</v>
      </c>
      <c r="K3484" t="str">
        <f t="shared" si="164"/>
        <v>2018</v>
      </c>
      <c r="L3484" s="15">
        <v>0.75</v>
      </c>
      <c r="M3484">
        <f>HOUR(K3484:K15526)</f>
        <v>0</v>
      </c>
      <c r="N3484">
        <f>MINUTE(K3484:K15526)</f>
        <v>0</v>
      </c>
      <c r="O3484">
        <f>SECOND(K3484:K15526)</f>
        <v>0</v>
      </c>
      <c r="P3484">
        <v>29</v>
      </c>
      <c r="Q3484">
        <f>G3484-P3484</f>
        <v>34683.29</v>
      </c>
      <c r="R3484" t="s">
        <v>1833</v>
      </c>
      <c r="S3484" t="s">
        <v>18</v>
      </c>
      <c r="T3484" t="s">
        <v>19</v>
      </c>
    </row>
    <row r="3485" spans="1:20" x14ac:dyDescent="0.35">
      <c r="A3485" t="s">
        <v>29</v>
      </c>
      <c r="B3485" t="s">
        <v>138</v>
      </c>
      <c r="C3485" t="s">
        <v>13</v>
      </c>
      <c r="D3485" t="s">
        <v>31</v>
      </c>
      <c r="E3485" t="s">
        <v>139</v>
      </c>
      <c r="F3485" t="s">
        <v>16</v>
      </c>
      <c r="G3485">
        <v>193426</v>
      </c>
      <c r="H3485" s="1">
        <v>43340</v>
      </c>
      <c r="I3485" t="str">
        <f t="shared" si="162"/>
        <v>28</v>
      </c>
      <c r="J3485" t="str">
        <f t="shared" si="163"/>
        <v>August</v>
      </c>
      <c r="K3485" t="str">
        <f t="shared" si="164"/>
        <v>2018</v>
      </c>
      <c r="L3485" s="15">
        <v>0.75</v>
      </c>
      <c r="M3485">
        <f>HOUR(K3485:K15527)</f>
        <v>0</v>
      </c>
      <c r="N3485">
        <f>MINUTE(K3485:K15527)</f>
        <v>0</v>
      </c>
      <c r="O3485">
        <f>SECOND(K3485:K15527)</f>
        <v>0</v>
      </c>
      <c r="P3485">
        <v>29</v>
      </c>
      <c r="Q3485">
        <f>G3485-P3485</f>
        <v>193397</v>
      </c>
      <c r="R3485" t="s">
        <v>1833</v>
      </c>
      <c r="S3485" t="s">
        <v>18</v>
      </c>
      <c r="T3485" t="s">
        <v>19</v>
      </c>
    </row>
    <row r="3486" spans="1:20" x14ac:dyDescent="0.35">
      <c r="A3486" t="s">
        <v>11</v>
      </c>
      <c r="B3486" t="s">
        <v>106</v>
      </c>
      <c r="C3486" t="s">
        <v>13</v>
      </c>
      <c r="D3486" t="s">
        <v>14</v>
      </c>
      <c r="E3486" t="s">
        <v>107</v>
      </c>
      <c r="F3486" t="s">
        <v>16</v>
      </c>
      <c r="G3486">
        <v>3991.98</v>
      </c>
      <c r="H3486" s="1">
        <v>43340</v>
      </c>
      <c r="I3486" t="str">
        <f t="shared" si="162"/>
        <v>28</v>
      </c>
      <c r="J3486" t="str">
        <f t="shared" si="163"/>
        <v>August</v>
      </c>
      <c r="K3486" t="str">
        <f t="shared" si="164"/>
        <v>2018</v>
      </c>
      <c r="L3486" s="15">
        <v>0.7726736111111111</v>
      </c>
      <c r="M3486">
        <f>HOUR(K3486:K15528)</f>
        <v>0</v>
      </c>
      <c r="N3486">
        <f>MINUTE(K3486:K15528)</f>
        <v>0</v>
      </c>
      <c r="O3486">
        <f>SECOND(K3486:K15528)</f>
        <v>0</v>
      </c>
      <c r="P3486">
        <v>21.67</v>
      </c>
      <c r="Q3486">
        <f>G3486-P3486</f>
        <v>3970.31</v>
      </c>
      <c r="R3486" t="s">
        <v>538</v>
      </c>
      <c r="S3486" t="s">
        <v>18</v>
      </c>
      <c r="T3486" t="s">
        <v>19</v>
      </c>
    </row>
    <row r="3487" spans="1:20" x14ac:dyDescent="0.35">
      <c r="A3487" t="s">
        <v>11</v>
      </c>
      <c r="B3487" t="s">
        <v>100</v>
      </c>
      <c r="C3487" t="s">
        <v>13</v>
      </c>
      <c r="D3487" t="s">
        <v>20</v>
      </c>
      <c r="E3487" t="s">
        <v>101</v>
      </c>
      <c r="F3487" t="s">
        <v>16</v>
      </c>
      <c r="G3487">
        <v>4009.82</v>
      </c>
      <c r="H3487" s="1">
        <v>43340</v>
      </c>
      <c r="I3487" t="str">
        <f t="shared" si="162"/>
        <v>28</v>
      </c>
      <c r="J3487" t="str">
        <f t="shared" si="163"/>
        <v>August</v>
      </c>
      <c r="K3487" t="str">
        <f t="shared" si="164"/>
        <v>2018</v>
      </c>
      <c r="L3487" s="15">
        <v>0.7940625</v>
      </c>
      <c r="M3487">
        <f>HOUR(K3487:K15529)</f>
        <v>0</v>
      </c>
      <c r="N3487">
        <f>MINUTE(K3487:K15529)</f>
        <v>0</v>
      </c>
      <c r="O3487">
        <f>SECOND(K3487:K15529)</f>
        <v>0</v>
      </c>
      <c r="P3487">
        <v>17.88</v>
      </c>
      <c r="Q3487">
        <f>G3487-P3487</f>
        <v>3991.94</v>
      </c>
      <c r="R3487" t="s">
        <v>426</v>
      </c>
      <c r="S3487" t="s">
        <v>18</v>
      </c>
      <c r="T3487" t="s">
        <v>19</v>
      </c>
    </row>
    <row r="3488" spans="1:20" x14ac:dyDescent="0.35">
      <c r="A3488" t="s">
        <v>11</v>
      </c>
      <c r="B3488" t="s">
        <v>195</v>
      </c>
      <c r="C3488" t="s">
        <v>13</v>
      </c>
      <c r="D3488" t="s">
        <v>14</v>
      </c>
      <c r="E3488" t="s">
        <v>129</v>
      </c>
      <c r="F3488" t="s">
        <v>24</v>
      </c>
      <c r="G3488">
        <v>9421.6</v>
      </c>
      <c r="H3488" s="1">
        <v>43340</v>
      </c>
      <c r="I3488" t="str">
        <f t="shared" si="162"/>
        <v>28</v>
      </c>
      <c r="J3488" t="str">
        <f t="shared" si="163"/>
        <v>August</v>
      </c>
      <c r="K3488" t="str">
        <f t="shared" si="164"/>
        <v>2018</v>
      </c>
      <c r="L3488" s="15">
        <v>0.8074189814814815</v>
      </c>
      <c r="M3488">
        <f>HOUR(K3488:K15530)</f>
        <v>0</v>
      </c>
      <c r="N3488">
        <f>MINUTE(K3488:K15530)</f>
        <v>0</v>
      </c>
      <c r="O3488">
        <f>SECOND(K3488:K15530)</f>
        <v>0</v>
      </c>
      <c r="P3488">
        <v>101.43</v>
      </c>
      <c r="Q3488">
        <f>G3488-P3488</f>
        <v>9320.17</v>
      </c>
      <c r="R3488" t="s">
        <v>1093</v>
      </c>
      <c r="S3488" t="s">
        <v>18</v>
      </c>
      <c r="T3488" t="s">
        <v>19</v>
      </c>
    </row>
    <row r="3489" spans="1:20" x14ac:dyDescent="0.35">
      <c r="A3489" t="s">
        <v>11</v>
      </c>
      <c r="B3489" t="s">
        <v>547</v>
      </c>
      <c r="C3489" t="s">
        <v>13</v>
      </c>
      <c r="D3489" t="s">
        <v>14</v>
      </c>
      <c r="E3489" t="s">
        <v>548</v>
      </c>
      <c r="F3489" t="s">
        <v>16</v>
      </c>
      <c r="G3489">
        <v>5224.75</v>
      </c>
      <c r="H3489" s="1">
        <v>43340</v>
      </c>
      <c r="I3489" t="str">
        <f t="shared" si="162"/>
        <v>28</v>
      </c>
      <c r="J3489" t="str">
        <f t="shared" si="163"/>
        <v>August</v>
      </c>
      <c r="K3489" t="str">
        <f t="shared" si="164"/>
        <v>2018</v>
      </c>
      <c r="L3489" s="15">
        <v>0.820775462962963</v>
      </c>
      <c r="M3489">
        <f>HOUR(K3489:K15531)</f>
        <v>0</v>
      </c>
      <c r="N3489">
        <f>MINUTE(K3489:K15531)</f>
        <v>0</v>
      </c>
      <c r="O3489">
        <f>SECOND(K3489:K15531)</f>
        <v>0</v>
      </c>
      <c r="P3489">
        <v>432.92</v>
      </c>
      <c r="Q3489">
        <f>G3489-P3489</f>
        <v>4791.83</v>
      </c>
      <c r="R3489" t="s">
        <v>565</v>
      </c>
      <c r="S3489" t="s">
        <v>18</v>
      </c>
      <c r="T3489" t="s">
        <v>19</v>
      </c>
    </row>
    <row r="3490" spans="1:20" x14ac:dyDescent="0.35">
      <c r="A3490" t="s">
        <v>29</v>
      </c>
      <c r="B3490" t="s">
        <v>377</v>
      </c>
      <c r="C3490" t="s">
        <v>13</v>
      </c>
      <c r="D3490" t="s">
        <v>31</v>
      </c>
      <c r="E3490" t="s">
        <v>378</v>
      </c>
      <c r="F3490" t="s">
        <v>24</v>
      </c>
      <c r="G3490">
        <v>6595.78</v>
      </c>
      <c r="H3490" s="1">
        <v>43340</v>
      </c>
      <c r="I3490" t="str">
        <f t="shared" si="162"/>
        <v>28</v>
      </c>
      <c r="J3490" t="str">
        <f t="shared" si="163"/>
        <v>August</v>
      </c>
      <c r="K3490" t="str">
        <f t="shared" si="164"/>
        <v>2018</v>
      </c>
      <c r="L3490" s="15">
        <v>0.83333333333333337</v>
      </c>
      <c r="M3490">
        <f>HOUR(K3490:K15532)</f>
        <v>0</v>
      </c>
      <c r="N3490">
        <f>MINUTE(K3490:K15532)</f>
        <v>0</v>
      </c>
      <c r="O3490">
        <f>SECOND(K3490:K15532)</f>
        <v>0</v>
      </c>
      <c r="P3490">
        <v>20</v>
      </c>
      <c r="Q3490">
        <f>G3490-P3490</f>
        <v>6575.78</v>
      </c>
      <c r="R3490" t="s">
        <v>1833</v>
      </c>
      <c r="S3490" t="s">
        <v>18</v>
      </c>
      <c r="T3490" t="s">
        <v>19</v>
      </c>
    </row>
    <row r="3491" spans="1:20" x14ac:dyDescent="0.35">
      <c r="A3491" t="s">
        <v>29</v>
      </c>
      <c r="B3491" t="s">
        <v>180</v>
      </c>
      <c r="C3491" t="s">
        <v>13</v>
      </c>
      <c r="D3491" t="s">
        <v>31</v>
      </c>
      <c r="E3491" t="s">
        <v>181</v>
      </c>
      <c r="F3491" t="s">
        <v>24</v>
      </c>
      <c r="G3491">
        <v>7638.22</v>
      </c>
      <c r="H3491" s="1">
        <v>43340</v>
      </c>
      <c r="I3491" t="str">
        <f t="shared" si="162"/>
        <v>28</v>
      </c>
      <c r="J3491" t="str">
        <f t="shared" si="163"/>
        <v>August</v>
      </c>
      <c r="K3491" t="str">
        <f t="shared" si="164"/>
        <v>2018</v>
      </c>
      <c r="L3491" s="15">
        <v>0.83333333333333337</v>
      </c>
      <c r="M3491">
        <f>HOUR(K3491:K15533)</f>
        <v>0</v>
      </c>
      <c r="N3491">
        <f>MINUTE(K3491:K15533)</f>
        <v>0</v>
      </c>
      <c r="O3491">
        <f>SECOND(K3491:K15533)</f>
        <v>0</v>
      </c>
      <c r="P3491">
        <v>34</v>
      </c>
      <c r="Q3491">
        <f>G3491-P3491</f>
        <v>7604.22</v>
      </c>
      <c r="R3491" t="s">
        <v>1833</v>
      </c>
      <c r="S3491" t="s">
        <v>18</v>
      </c>
      <c r="T3491" t="s">
        <v>19</v>
      </c>
    </row>
    <row r="3492" spans="1:20" x14ac:dyDescent="0.35">
      <c r="A3492" t="s">
        <v>29</v>
      </c>
      <c r="B3492" t="s">
        <v>154</v>
      </c>
      <c r="C3492" t="s">
        <v>13</v>
      </c>
      <c r="D3492" t="s">
        <v>41</v>
      </c>
      <c r="E3492" t="s">
        <v>155</v>
      </c>
      <c r="F3492" t="s">
        <v>16</v>
      </c>
      <c r="G3492">
        <v>2492.08</v>
      </c>
      <c r="H3492" s="1">
        <v>43340</v>
      </c>
      <c r="I3492" t="str">
        <f t="shared" si="162"/>
        <v>28</v>
      </c>
      <c r="J3492" t="str">
        <f t="shared" si="163"/>
        <v>August</v>
      </c>
      <c r="K3492" t="str">
        <f t="shared" si="164"/>
        <v>2018</v>
      </c>
      <c r="L3492" s="15">
        <v>0.83333333333333337</v>
      </c>
      <c r="M3492">
        <f>HOUR(K3492:K15534)</f>
        <v>0</v>
      </c>
      <c r="N3492">
        <f>MINUTE(K3492:K15534)</f>
        <v>0</v>
      </c>
      <c r="O3492">
        <f>SECOND(K3492:K15534)</f>
        <v>0</v>
      </c>
      <c r="P3492">
        <v>154</v>
      </c>
      <c r="Q3492">
        <f>G3492-P3492</f>
        <v>2338.08</v>
      </c>
      <c r="R3492" t="s">
        <v>1833</v>
      </c>
      <c r="S3492" t="s">
        <v>18</v>
      </c>
      <c r="T3492" t="s">
        <v>19</v>
      </c>
    </row>
    <row r="3493" spans="1:20" x14ac:dyDescent="0.35">
      <c r="A3493" t="s">
        <v>29</v>
      </c>
      <c r="B3493" t="s">
        <v>195</v>
      </c>
      <c r="C3493" t="s">
        <v>13</v>
      </c>
      <c r="D3493" t="s">
        <v>31</v>
      </c>
      <c r="E3493" t="s">
        <v>129</v>
      </c>
      <c r="F3493" t="s">
        <v>24</v>
      </c>
      <c r="G3493">
        <v>9288.6</v>
      </c>
      <c r="H3493" s="1">
        <v>43340</v>
      </c>
      <c r="I3493" t="str">
        <f t="shared" si="162"/>
        <v>28</v>
      </c>
      <c r="J3493" t="str">
        <f t="shared" si="163"/>
        <v>August</v>
      </c>
      <c r="K3493" t="str">
        <f t="shared" si="164"/>
        <v>2018</v>
      </c>
      <c r="L3493" s="15">
        <v>0.83333333333333337</v>
      </c>
      <c r="M3493">
        <f>HOUR(K3493:K15535)</f>
        <v>0</v>
      </c>
      <c r="N3493">
        <f>MINUTE(K3493:K15535)</f>
        <v>0</v>
      </c>
      <c r="O3493">
        <f>SECOND(K3493:K15535)</f>
        <v>0</v>
      </c>
      <c r="P3493">
        <v>133</v>
      </c>
      <c r="Q3493">
        <f>G3493-P3493</f>
        <v>9155.6</v>
      </c>
      <c r="R3493" t="s">
        <v>1833</v>
      </c>
      <c r="S3493" t="s">
        <v>18</v>
      </c>
      <c r="T3493" t="s">
        <v>19</v>
      </c>
    </row>
    <row r="3494" spans="1:20" x14ac:dyDescent="0.35">
      <c r="A3494" t="s">
        <v>29</v>
      </c>
      <c r="B3494" t="s">
        <v>379</v>
      </c>
      <c r="C3494" t="s">
        <v>13</v>
      </c>
      <c r="D3494" t="s">
        <v>31</v>
      </c>
      <c r="E3494" t="s">
        <v>380</v>
      </c>
      <c r="F3494" t="s">
        <v>16</v>
      </c>
      <c r="G3494">
        <v>6619.74</v>
      </c>
      <c r="H3494" s="1">
        <v>43340</v>
      </c>
      <c r="I3494" t="str">
        <f t="shared" si="162"/>
        <v>28</v>
      </c>
      <c r="J3494" t="str">
        <f t="shared" si="163"/>
        <v>August</v>
      </c>
      <c r="K3494" t="str">
        <f t="shared" si="164"/>
        <v>2018</v>
      </c>
      <c r="L3494" s="15">
        <v>0.83333333333333337</v>
      </c>
      <c r="M3494">
        <f>HOUR(K3494:K15536)</f>
        <v>0</v>
      </c>
      <c r="N3494">
        <f>MINUTE(K3494:K15536)</f>
        <v>0</v>
      </c>
      <c r="O3494">
        <f>SECOND(K3494:K15536)</f>
        <v>0</v>
      </c>
      <c r="P3494">
        <v>92</v>
      </c>
      <c r="Q3494">
        <f>G3494-P3494</f>
        <v>6527.74</v>
      </c>
      <c r="R3494" t="s">
        <v>1833</v>
      </c>
      <c r="S3494" t="s">
        <v>18</v>
      </c>
      <c r="T3494" t="s">
        <v>19</v>
      </c>
    </row>
    <row r="3495" spans="1:20" x14ac:dyDescent="0.35">
      <c r="A3495" t="s">
        <v>11</v>
      </c>
      <c r="B3495" t="s">
        <v>140</v>
      </c>
      <c r="C3495" t="s">
        <v>13</v>
      </c>
      <c r="D3495" t="s">
        <v>20</v>
      </c>
      <c r="E3495" t="s">
        <v>141</v>
      </c>
      <c r="F3495" t="s">
        <v>24</v>
      </c>
      <c r="G3495">
        <v>6550.99</v>
      </c>
      <c r="H3495" s="1">
        <v>43340</v>
      </c>
      <c r="I3495" t="str">
        <f t="shared" si="162"/>
        <v>28</v>
      </c>
      <c r="J3495" t="str">
        <f t="shared" si="163"/>
        <v>August</v>
      </c>
      <c r="K3495" t="str">
        <f t="shared" si="164"/>
        <v>2018</v>
      </c>
      <c r="L3495" s="15">
        <v>0.83436342592592594</v>
      </c>
      <c r="M3495">
        <f>HOUR(K3495:K15537)</f>
        <v>0</v>
      </c>
      <c r="N3495">
        <f>MINUTE(K3495:K15537)</f>
        <v>0</v>
      </c>
      <c r="O3495">
        <f>SECOND(K3495:K15537)</f>
        <v>0</v>
      </c>
      <c r="P3495">
        <v>7.93</v>
      </c>
      <c r="Q3495">
        <f>G3495-P3495</f>
        <v>6543.0599999999995</v>
      </c>
      <c r="R3495" t="s">
        <v>706</v>
      </c>
      <c r="S3495" t="s">
        <v>18</v>
      </c>
      <c r="T3495" t="s">
        <v>19</v>
      </c>
    </row>
    <row r="3496" spans="1:20" x14ac:dyDescent="0.35">
      <c r="A3496" t="s">
        <v>11</v>
      </c>
      <c r="B3496" t="s">
        <v>116</v>
      </c>
      <c r="C3496" t="s">
        <v>13</v>
      </c>
      <c r="D3496" t="s">
        <v>20</v>
      </c>
      <c r="E3496" t="s">
        <v>117</v>
      </c>
      <c r="F3496" t="s">
        <v>24</v>
      </c>
      <c r="G3496">
        <v>2857.48</v>
      </c>
      <c r="H3496" s="1">
        <v>43340</v>
      </c>
      <c r="I3496" t="str">
        <f t="shared" si="162"/>
        <v>28</v>
      </c>
      <c r="J3496" t="str">
        <f t="shared" si="163"/>
        <v>August</v>
      </c>
      <c r="K3496" t="str">
        <f t="shared" si="164"/>
        <v>2018</v>
      </c>
      <c r="L3496" s="15">
        <v>0.85172453703703699</v>
      </c>
      <c r="M3496">
        <f>HOUR(K3496:K15538)</f>
        <v>0</v>
      </c>
      <c r="N3496">
        <f>MINUTE(K3496:K15538)</f>
        <v>0</v>
      </c>
      <c r="O3496">
        <f>SECOND(K3496:K15538)</f>
        <v>0</v>
      </c>
      <c r="P3496">
        <v>47.82</v>
      </c>
      <c r="Q3496">
        <f>G3496-P3496</f>
        <v>2809.66</v>
      </c>
      <c r="R3496" t="s">
        <v>415</v>
      </c>
      <c r="S3496" t="s">
        <v>18</v>
      </c>
      <c r="T3496" t="s">
        <v>19</v>
      </c>
    </row>
    <row r="3497" spans="1:20" x14ac:dyDescent="0.35">
      <c r="A3497" t="s">
        <v>11</v>
      </c>
      <c r="B3497" t="s">
        <v>106</v>
      </c>
      <c r="C3497" t="s">
        <v>13</v>
      </c>
      <c r="D3497" t="s">
        <v>20</v>
      </c>
      <c r="E3497" t="s">
        <v>107</v>
      </c>
      <c r="F3497" t="s">
        <v>16</v>
      </c>
      <c r="G3497">
        <v>3985.28</v>
      </c>
      <c r="H3497" s="1">
        <v>43340</v>
      </c>
      <c r="I3497" t="str">
        <f t="shared" si="162"/>
        <v>28</v>
      </c>
      <c r="J3497" t="str">
        <f t="shared" si="163"/>
        <v>August</v>
      </c>
      <c r="K3497" t="str">
        <f t="shared" si="164"/>
        <v>2018</v>
      </c>
      <c r="L3497" s="15">
        <v>0.86908564814814815</v>
      </c>
      <c r="M3497">
        <f>HOUR(K3497:K15539)</f>
        <v>0</v>
      </c>
      <c r="N3497">
        <f>MINUTE(K3497:K15539)</f>
        <v>0</v>
      </c>
      <c r="O3497">
        <f>SECOND(K3497:K15539)</f>
        <v>0</v>
      </c>
      <c r="P3497">
        <v>6.7</v>
      </c>
      <c r="Q3497">
        <f>G3497-P3497</f>
        <v>3978.5800000000004</v>
      </c>
      <c r="R3497" t="s">
        <v>1001</v>
      </c>
      <c r="S3497" t="s">
        <v>18</v>
      </c>
      <c r="T3497" t="s">
        <v>19</v>
      </c>
    </row>
    <row r="3498" spans="1:20" x14ac:dyDescent="0.35">
      <c r="A3498" t="s">
        <v>29</v>
      </c>
      <c r="B3498" t="s">
        <v>243</v>
      </c>
      <c r="C3498" t="s">
        <v>13</v>
      </c>
      <c r="D3498" t="s">
        <v>31</v>
      </c>
      <c r="E3498" t="s">
        <v>244</v>
      </c>
      <c r="F3498" t="s">
        <v>16</v>
      </c>
      <c r="G3498">
        <v>7276.77</v>
      </c>
      <c r="H3498" s="1">
        <v>43340</v>
      </c>
      <c r="I3498" t="str">
        <f t="shared" si="162"/>
        <v>28</v>
      </c>
      <c r="J3498" t="str">
        <f t="shared" si="163"/>
        <v>August</v>
      </c>
      <c r="K3498" t="str">
        <f t="shared" si="164"/>
        <v>2018</v>
      </c>
      <c r="L3498" s="15">
        <v>0.875</v>
      </c>
      <c r="M3498">
        <f>HOUR(K3498:K15540)</f>
        <v>0</v>
      </c>
      <c r="N3498">
        <f>MINUTE(K3498:K15540)</f>
        <v>0</v>
      </c>
      <c r="O3498">
        <f>SECOND(K3498:K15540)</f>
        <v>0</v>
      </c>
      <c r="P3498">
        <v>153</v>
      </c>
      <c r="Q3498">
        <f>G3498-P3498</f>
        <v>7123.77</v>
      </c>
      <c r="R3498" t="s">
        <v>1833</v>
      </c>
      <c r="S3498" t="s">
        <v>18</v>
      </c>
      <c r="T3498" t="s">
        <v>19</v>
      </c>
    </row>
    <row r="3499" spans="1:20" x14ac:dyDescent="0.35">
      <c r="A3499" t="s">
        <v>29</v>
      </c>
      <c r="B3499" t="s">
        <v>109</v>
      </c>
      <c r="C3499" t="s">
        <v>13</v>
      </c>
      <c r="D3499" t="s">
        <v>31</v>
      </c>
      <c r="E3499" t="s">
        <v>110</v>
      </c>
      <c r="F3499" t="s">
        <v>24</v>
      </c>
      <c r="G3499">
        <v>4329.72</v>
      </c>
      <c r="H3499" s="1">
        <v>43340</v>
      </c>
      <c r="I3499" t="str">
        <f t="shared" si="162"/>
        <v>28</v>
      </c>
      <c r="J3499" t="str">
        <f t="shared" si="163"/>
        <v>August</v>
      </c>
      <c r="K3499" t="str">
        <f t="shared" si="164"/>
        <v>2018</v>
      </c>
      <c r="L3499" s="15">
        <v>0.875</v>
      </c>
      <c r="M3499">
        <f>HOUR(K3499:K15541)</f>
        <v>0</v>
      </c>
      <c r="N3499">
        <f>MINUTE(K3499:K15541)</f>
        <v>0</v>
      </c>
      <c r="O3499">
        <f>SECOND(K3499:K15541)</f>
        <v>0</v>
      </c>
      <c r="P3499">
        <v>71</v>
      </c>
      <c r="Q3499">
        <f>G3499-P3499</f>
        <v>4258.72</v>
      </c>
      <c r="R3499" t="s">
        <v>1833</v>
      </c>
      <c r="S3499" t="s">
        <v>18</v>
      </c>
      <c r="T3499" t="s">
        <v>19</v>
      </c>
    </row>
    <row r="3500" spans="1:20" x14ac:dyDescent="0.35">
      <c r="A3500" t="s">
        <v>11</v>
      </c>
      <c r="B3500" t="s">
        <v>12</v>
      </c>
      <c r="C3500" t="s">
        <v>13</v>
      </c>
      <c r="D3500" t="s">
        <v>14</v>
      </c>
      <c r="E3500" t="s">
        <v>15</v>
      </c>
      <c r="F3500" t="s">
        <v>16</v>
      </c>
      <c r="G3500">
        <v>1321.33</v>
      </c>
      <c r="H3500" s="1">
        <v>43340</v>
      </c>
      <c r="I3500" t="str">
        <f t="shared" si="162"/>
        <v>28</v>
      </c>
      <c r="J3500" t="str">
        <f t="shared" si="163"/>
        <v>August</v>
      </c>
      <c r="K3500" t="str">
        <f t="shared" si="164"/>
        <v>2018</v>
      </c>
      <c r="L3500" s="15">
        <v>0.88517361111111115</v>
      </c>
      <c r="M3500">
        <f>HOUR(K3500:K15542)</f>
        <v>0</v>
      </c>
      <c r="N3500">
        <f>MINUTE(K3500:K15542)</f>
        <v>0</v>
      </c>
      <c r="O3500">
        <f>SECOND(K3500:K15542)</f>
        <v>0</v>
      </c>
      <c r="P3500">
        <v>6.76</v>
      </c>
      <c r="Q3500">
        <f>G3500-P3500</f>
        <v>1314.57</v>
      </c>
      <c r="R3500" t="s">
        <v>814</v>
      </c>
      <c r="S3500" t="s">
        <v>18</v>
      </c>
      <c r="T3500" t="s">
        <v>19</v>
      </c>
    </row>
    <row r="3501" spans="1:20" x14ac:dyDescent="0.35">
      <c r="A3501" t="s">
        <v>11</v>
      </c>
      <c r="B3501" t="s">
        <v>173</v>
      </c>
      <c r="C3501" t="s">
        <v>13</v>
      </c>
      <c r="D3501" t="s">
        <v>20</v>
      </c>
      <c r="E3501" t="s">
        <v>174</v>
      </c>
      <c r="F3501" t="s">
        <v>24</v>
      </c>
      <c r="G3501">
        <v>8023.89</v>
      </c>
      <c r="H3501" s="1">
        <v>43340</v>
      </c>
      <c r="I3501" t="str">
        <f t="shared" si="162"/>
        <v>28</v>
      </c>
      <c r="J3501" t="str">
        <f t="shared" si="163"/>
        <v>August</v>
      </c>
      <c r="K3501" t="str">
        <f t="shared" si="164"/>
        <v>2018</v>
      </c>
      <c r="L3501" s="15">
        <v>0.90061342592592597</v>
      </c>
      <c r="M3501">
        <f>HOUR(K3501:K15543)</f>
        <v>0</v>
      </c>
      <c r="N3501">
        <f>MINUTE(K3501:K15543)</f>
        <v>0</v>
      </c>
      <c r="O3501">
        <f>SECOND(K3501:K15543)</f>
        <v>0</v>
      </c>
      <c r="P3501">
        <v>10.43</v>
      </c>
      <c r="Q3501">
        <f>G3501-P3501</f>
        <v>8013.46</v>
      </c>
      <c r="R3501" t="s">
        <v>739</v>
      </c>
      <c r="S3501" t="s">
        <v>18</v>
      </c>
      <c r="T3501" t="s">
        <v>19</v>
      </c>
    </row>
    <row r="3502" spans="1:20" x14ac:dyDescent="0.35">
      <c r="A3502" t="s">
        <v>11</v>
      </c>
      <c r="B3502" t="s">
        <v>154</v>
      </c>
      <c r="C3502" t="s">
        <v>13</v>
      </c>
      <c r="D3502" t="s">
        <v>14</v>
      </c>
      <c r="E3502" t="s">
        <v>155</v>
      </c>
      <c r="F3502" t="s">
        <v>16</v>
      </c>
      <c r="G3502">
        <v>2481.13</v>
      </c>
      <c r="H3502" s="1">
        <v>43340</v>
      </c>
      <c r="I3502" t="str">
        <f t="shared" si="162"/>
        <v>28</v>
      </c>
      <c r="J3502" t="str">
        <f t="shared" si="163"/>
        <v>August</v>
      </c>
      <c r="K3502" t="str">
        <f t="shared" si="164"/>
        <v>2018</v>
      </c>
      <c r="L3502" s="15">
        <v>0.91604166666666664</v>
      </c>
      <c r="M3502">
        <f>HOUR(K3502:K15544)</f>
        <v>0</v>
      </c>
      <c r="N3502">
        <f>MINUTE(K3502:K15544)</f>
        <v>0</v>
      </c>
      <c r="O3502">
        <f>SECOND(K3502:K15544)</f>
        <v>0</v>
      </c>
      <c r="P3502">
        <v>10.95</v>
      </c>
      <c r="Q3502">
        <f>G3502-P3502</f>
        <v>2470.1800000000003</v>
      </c>
      <c r="R3502" t="s">
        <v>585</v>
      </c>
      <c r="S3502" t="s">
        <v>18</v>
      </c>
      <c r="T3502" t="s">
        <v>19</v>
      </c>
    </row>
    <row r="3503" spans="1:20" x14ac:dyDescent="0.35">
      <c r="A3503" t="s">
        <v>11</v>
      </c>
      <c r="B3503" t="s">
        <v>56</v>
      </c>
      <c r="C3503" t="s">
        <v>13</v>
      </c>
      <c r="D3503" t="s">
        <v>20</v>
      </c>
      <c r="E3503" t="s">
        <v>57</v>
      </c>
      <c r="F3503" t="s">
        <v>16</v>
      </c>
      <c r="G3503">
        <v>4050.76</v>
      </c>
      <c r="H3503" s="1">
        <v>43340</v>
      </c>
      <c r="I3503" t="str">
        <f t="shared" si="162"/>
        <v>28</v>
      </c>
      <c r="J3503" t="str">
        <f t="shared" si="163"/>
        <v>August</v>
      </c>
      <c r="K3503" t="str">
        <f t="shared" si="164"/>
        <v>2018</v>
      </c>
      <c r="L3503" s="15">
        <v>0.94047453703703709</v>
      </c>
      <c r="M3503">
        <f>HOUR(K3503:K15545)</f>
        <v>0</v>
      </c>
      <c r="N3503">
        <f>MINUTE(K3503:K15545)</f>
        <v>0</v>
      </c>
      <c r="O3503">
        <f>SECOND(K3503:K15545)</f>
        <v>0</v>
      </c>
      <c r="P3503">
        <v>21.39</v>
      </c>
      <c r="Q3503">
        <f>G3503-P3503</f>
        <v>4029.3700000000003</v>
      </c>
      <c r="R3503" t="s">
        <v>982</v>
      </c>
      <c r="S3503" t="s">
        <v>18</v>
      </c>
      <c r="T3503" t="s">
        <v>19</v>
      </c>
    </row>
    <row r="3504" spans="1:20" x14ac:dyDescent="0.35">
      <c r="A3504" t="s">
        <v>29</v>
      </c>
      <c r="B3504" t="s">
        <v>116</v>
      </c>
      <c r="C3504" t="s">
        <v>13</v>
      </c>
      <c r="D3504" t="s">
        <v>31</v>
      </c>
      <c r="E3504" t="s">
        <v>117</v>
      </c>
      <c r="F3504" t="s">
        <v>24</v>
      </c>
      <c r="G3504">
        <v>2817.48</v>
      </c>
      <c r="H3504" s="1">
        <v>43340</v>
      </c>
      <c r="I3504" t="str">
        <f t="shared" si="162"/>
        <v>28</v>
      </c>
      <c r="J3504" t="str">
        <f t="shared" si="163"/>
        <v>August</v>
      </c>
      <c r="K3504" t="str">
        <f t="shared" si="164"/>
        <v>2018</v>
      </c>
      <c r="L3504" s="15">
        <v>0.95833333333333337</v>
      </c>
      <c r="M3504">
        <f>HOUR(K3504:K15546)</f>
        <v>0</v>
      </c>
      <c r="N3504">
        <f>MINUTE(K3504:K15546)</f>
        <v>0</v>
      </c>
      <c r="O3504">
        <f>SECOND(K3504:K15546)</f>
        <v>0</v>
      </c>
      <c r="P3504">
        <v>40</v>
      </c>
      <c r="Q3504">
        <f>G3504-P3504</f>
        <v>2777.48</v>
      </c>
      <c r="R3504" t="s">
        <v>1833</v>
      </c>
      <c r="S3504" t="s">
        <v>18</v>
      </c>
      <c r="T3504" t="s">
        <v>19</v>
      </c>
    </row>
    <row r="3505" spans="1:20" x14ac:dyDescent="0.35">
      <c r="A3505" t="s">
        <v>29</v>
      </c>
      <c r="B3505" t="s">
        <v>138</v>
      </c>
      <c r="C3505" t="s">
        <v>13</v>
      </c>
      <c r="D3505" t="s">
        <v>31</v>
      </c>
      <c r="E3505" t="s">
        <v>139</v>
      </c>
      <c r="F3505" t="s">
        <v>16</v>
      </c>
      <c r="G3505">
        <v>193245</v>
      </c>
      <c r="H3505" s="1">
        <v>43340</v>
      </c>
      <c r="I3505" t="str">
        <f t="shared" si="162"/>
        <v>28</v>
      </c>
      <c r="J3505" t="str">
        <f t="shared" si="163"/>
        <v>August</v>
      </c>
      <c r="K3505" t="str">
        <f t="shared" si="164"/>
        <v>2018</v>
      </c>
      <c r="L3505" s="15">
        <v>0.95833333333333337</v>
      </c>
      <c r="M3505">
        <f>HOUR(K3505:K15547)</f>
        <v>0</v>
      </c>
      <c r="N3505">
        <f>MINUTE(K3505:K15547)</f>
        <v>0</v>
      </c>
      <c r="O3505">
        <f>SECOND(K3505:K15547)</f>
        <v>0</v>
      </c>
      <c r="P3505">
        <v>181</v>
      </c>
      <c r="Q3505">
        <f>G3505-P3505</f>
        <v>193064</v>
      </c>
      <c r="R3505" t="s">
        <v>1833</v>
      </c>
      <c r="S3505" t="s">
        <v>18</v>
      </c>
      <c r="T3505" t="s">
        <v>19</v>
      </c>
    </row>
    <row r="3506" spans="1:20" x14ac:dyDescent="0.35">
      <c r="A3506" t="s">
        <v>29</v>
      </c>
      <c r="B3506" t="s">
        <v>138</v>
      </c>
      <c r="C3506" t="s">
        <v>13</v>
      </c>
      <c r="D3506" t="s">
        <v>31</v>
      </c>
      <c r="E3506" t="s">
        <v>139</v>
      </c>
      <c r="F3506" t="s">
        <v>16</v>
      </c>
      <c r="G3506">
        <v>193084</v>
      </c>
      <c r="H3506" s="1">
        <v>43340</v>
      </c>
      <c r="I3506" t="str">
        <f t="shared" si="162"/>
        <v>28</v>
      </c>
      <c r="J3506" t="str">
        <f t="shared" si="163"/>
        <v>August</v>
      </c>
      <c r="K3506" t="str">
        <f t="shared" si="164"/>
        <v>2018</v>
      </c>
      <c r="L3506" s="15">
        <v>0.95833333333333337</v>
      </c>
      <c r="M3506">
        <f>HOUR(K3506:K15548)</f>
        <v>0</v>
      </c>
      <c r="N3506">
        <f>MINUTE(K3506:K15548)</f>
        <v>0</v>
      </c>
      <c r="O3506">
        <f>SECOND(K3506:K15548)</f>
        <v>0</v>
      </c>
      <c r="P3506">
        <v>161</v>
      </c>
      <c r="Q3506">
        <f>G3506-P3506</f>
        <v>192923</v>
      </c>
      <c r="R3506" t="s">
        <v>1833</v>
      </c>
      <c r="S3506" t="s">
        <v>18</v>
      </c>
      <c r="T3506" t="s">
        <v>19</v>
      </c>
    </row>
    <row r="3507" spans="1:20" x14ac:dyDescent="0.35">
      <c r="A3507" t="s">
        <v>11</v>
      </c>
      <c r="B3507" t="s">
        <v>186</v>
      </c>
      <c r="C3507" t="s">
        <v>13</v>
      </c>
      <c r="D3507" t="s">
        <v>14</v>
      </c>
      <c r="E3507" t="s">
        <v>187</v>
      </c>
      <c r="F3507" t="s">
        <v>16</v>
      </c>
      <c r="G3507">
        <v>3219.39</v>
      </c>
      <c r="H3507" s="1">
        <v>43340</v>
      </c>
      <c r="I3507" t="str">
        <f t="shared" si="162"/>
        <v>28</v>
      </c>
      <c r="J3507" t="str">
        <f t="shared" si="163"/>
        <v>August</v>
      </c>
      <c r="K3507" t="str">
        <f t="shared" si="164"/>
        <v>2018</v>
      </c>
      <c r="L3507" s="15">
        <v>0.96265046296296297</v>
      </c>
      <c r="M3507">
        <f>HOUR(K3507:K15549)</f>
        <v>0</v>
      </c>
      <c r="N3507">
        <f>MINUTE(K3507:K15549)</f>
        <v>0</v>
      </c>
      <c r="O3507">
        <f>SECOND(K3507:K15549)</f>
        <v>0</v>
      </c>
      <c r="P3507">
        <v>25.18</v>
      </c>
      <c r="Q3507">
        <f>G3507-P3507</f>
        <v>3194.21</v>
      </c>
      <c r="R3507" t="s">
        <v>676</v>
      </c>
      <c r="S3507" t="s">
        <v>18</v>
      </c>
      <c r="T3507" t="s">
        <v>19</v>
      </c>
    </row>
    <row r="3508" spans="1:20" x14ac:dyDescent="0.35">
      <c r="A3508" t="s">
        <v>11</v>
      </c>
      <c r="B3508" t="s">
        <v>128</v>
      </c>
      <c r="C3508" t="s">
        <v>13</v>
      </c>
      <c r="D3508" t="s">
        <v>20</v>
      </c>
      <c r="E3508" t="s">
        <v>129</v>
      </c>
      <c r="F3508" t="s">
        <v>24</v>
      </c>
      <c r="G3508">
        <v>60703.71</v>
      </c>
      <c r="H3508" s="1">
        <v>43340</v>
      </c>
      <c r="I3508" t="str">
        <f t="shared" si="162"/>
        <v>28</v>
      </c>
      <c r="J3508" t="str">
        <f t="shared" si="163"/>
        <v>August</v>
      </c>
      <c r="K3508" t="str">
        <f t="shared" si="164"/>
        <v>2018</v>
      </c>
      <c r="L3508" s="15">
        <v>0.97807870370370376</v>
      </c>
      <c r="M3508">
        <f>HOUR(K3508:K15550)</f>
        <v>0</v>
      </c>
      <c r="N3508">
        <f>MINUTE(K3508:K15550)</f>
        <v>0</v>
      </c>
      <c r="O3508">
        <f>SECOND(K3508:K15550)</f>
        <v>0</v>
      </c>
      <c r="P3508">
        <v>23.46</v>
      </c>
      <c r="Q3508">
        <f>G3508-P3508</f>
        <v>60680.25</v>
      </c>
      <c r="R3508" t="s">
        <v>36</v>
      </c>
      <c r="S3508" t="s">
        <v>18</v>
      </c>
      <c r="T3508" t="s">
        <v>19</v>
      </c>
    </row>
    <row r="3509" spans="1:20" x14ac:dyDescent="0.35">
      <c r="A3509" t="s">
        <v>11</v>
      </c>
      <c r="B3509" t="s">
        <v>547</v>
      </c>
      <c r="C3509" t="s">
        <v>13</v>
      </c>
      <c r="D3509" t="s">
        <v>14</v>
      </c>
      <c r="E3509" t="s">
        <v>548</v>
      </c>
      <c r="F3509" t="s">
        <v>16</v>
      </c>
      <c r="G3509">
        <v>4922.84</v>
      </c>
      <c r="H3509" s="1">
        <v>43340</v>
      </c>
      <c r="I3509" t="str">
        <f t="shared" si="162"/>
        <v>28</v>
      </c>
      <c r="J3509" t="str">
        <f t="shared" si="163"/>
        <v>August</v>
      </c>
      <c r="K3509" t="str">
        <f t="shared" si="164"/>
        <v>2018</v>
      </c>
      <c r="L3509" s="15">
        <v>0.99350694444444443</v>
      </c>
      <c r="M3509">
        <f>HOUR(K3509:K15551)</f>
        <v>0</v>
      </c>
      <c r="N3509">
        <f>MINUTE(K3509:K15551)</f>
        <v>0</v>
      </c>
      <c r="O3509">
        <f>SECOND(K3509:K15551)</f>
        <v>0</v>
      </c>
      <c r="P3509">
        <v>301.91000000000003</v>
      </c>
      <c r="Q3509">
        <f>G3509-P3509</f>
        <v>4620.93</v>
      </c>
      <c r="R3509" t="s">
        <v>835</v>
      </c>
      <c r="S3509" t="s">
        <v>18</v>
      </c>
      <c r="T3509" t="s">
        <v>19</v>
      </c>
    </row>
    <row r="3510" spans="1:20" x14ac:dyDescent="0.35">
      <c r="A3510" t="s">
        <v>11</v>
      </c>
      <c r="B3510" t="s">
        <v>195</v>
      </c>
      <c r="C3510" t="s">
        <v>13</v>
      </c>
      <c r="D3510" t="s">
        <v>20</v>
      </c>
      <c r="E3510" t="s">
        <v>129</v>
      </c>
      <c r="F3510" t="s">
        <v>24</v>
      </c>
      <c r="G3510">
        <v>9268.73</v>
      </c>
      <c r="H3510" s="1">
        <v>43341</v>
      </c>
      <c r="I3510" t="str">
        <f t="shared" si="162"/>
        <v>29</v>
      </c>
      <c r="J3510" t="str">
        <f t="shared" si="163"/>
        <v>August</v>
      </c>
      <c r="K3510" t="str">
        <f t="shared" si="164"/>
        <v>2018</v>
      </c>
      <c r="L3510" s="15">
        <v>2.119212962962963E-2</v>
      </c>
      <c r="M3510">
        <f>HOUR(K3510:K15552)</f>
        <v>0</v>
      </c>
      <c r="N3510">
        <f>MINUTE(K3510:K15552)</f>
        <v>0</v>
      </c>
      <c r="O3510">
        <f>SECOND(K3510:K15552)</f>
        <v>0</v>
      </c>
      <c r="P3510">
        <v>19.87</v>
      </c>
      <c r="Q3510">
        <f>G3510-P3510</f>
        <v>9248.8599999999988</v>
      </c>
      <c r="R3510" t="s">
        <v>1173</v>
      </c>
      <c r="S3510" t="s">
        <v>18</v>
      </c>
      <c r="T3510" t="s">
        <v>19</v>
      </c>
    </row>
    <row r="3511" spans="1:20" x14ac:dyDescent="0.35">
      <c r="A3511" t="s">
        <v>11</v>
      </c>
      <c r="B3511" t="s">
        <v>227</v>
      </c>
      <c r="C3511" t="s">
        <v>13</v>
      </c>
      <c r="D3511" t="s">
        <v>20</v>
      </c>
      <c r="E3511" t="s">
        <v>228</v>
      </c>
      <c r="F3511" t="s">
        <v>24</v>
      </c>
      <c r="G3511">
        <v>6920.62</v>
      </c>
      <c r="H3511" s="1">
        <v>43341</v>
      </c>
      <c r="I3511" t="str">
        <f t="shared" si="162"/>
        <v>29</v>
      </c>
      <c r="J3511" t="str">
        <f t="shared" si="163"/>
        <v>August</v>
      </c>
      <c r="K3511" t="str">
        <f t="shared" si="164"/>
        <v>2018</v>
      </c>
      <c r="L3511" s="15">
        <v>4.8599537037037038E-2</v>
      </c>
      <c r="M3511">
        <f>HOUR(K3511:K15553)</f>
        <v>0</v>
      </c>
      <c r="N3511">
        <f>MINUTE(K3511:K15553)</f>
        <v>0</v>
      </c>
      <c r="O3511">
        <f>SECOND(K3511:K15553)</f>
        <v>0</v>
      </c>
      <c r="P3511">
        <v>6.62</v>
      </c>
      <c r="Q3511">
        <f>G3511-P3511</f>
        <v>6914</v>
      </c>
      <c r="R3511" t="s">
        <v>447</v>
      </c>
      <c r="S3511" t="s">
        <v>18</v>
      </c>
      <c r="T3511" t="s">
        <v>19</v>
      </c>
    </row>
    <row r="3512" spans="1:20" x14ac:dyDescent="0.35">
      <c r="A3512" t="s">
        <v>11</v>
      </c>
      <c r="B3512" t="s">
        <v>148</v>
      </c>
      <c r="C3512" t="s">
        <v>13</v>
      </c>
      <c r="D3512" t="s">
        <v>20</v>
      </c>
      <c r="E3512" t="s">
        <v>149</v>
      </c>
      <c r="F3512" t="s">
        <v>16</v>
      </c>
      <c r="G3512">
        <v>5007.26</v>
      </c>
      <c r="H3512" s="1">
        <v>43341</v>
      </c>
      <c r="I3512" t="str">
        <f t="shared" si="162"/>
        <v>29</v>
      </c>
      <c r="J3512" t="str">
        <f t="shared" si="163"/>
        <v>August</v>
      </c>
      <c r="K3512" t="str">
        <f t="shared" si="164"/>
        <v>2018</v>
      </c>
      <c r="L3512" s="15">
        <v>8.0173611111111112E-2</v>
      </c>
      <c r="M3512">
        <f>HOUR(K3512:K15554)</f>
        <v>0</v>
      </c>
      <c r="N3512">
        <f>MINUTE(K3512:K15554)</f>
        <v>0</v>
      </c>
      <c r="O3512">
        <f>SECOND(K3512:K15554)</f>
        <v>0</v>
      </c>
      <c r="P3512">
        <v>195.03</v>
      </c>
      <c r="Q3512">
        <f>G3512-P3512</f>
        <v>4812.2300000000005</v>
      </c>
      <c r="R3512" t="s">
        <v>274</v>
      </c>
      <c r="S3512" t="s">
        <v>18</v>
      </c>
      <c r="T3512" t="s">
        <v>19</v>
      </c>
    </row>
    <row r="3513" spans="1:20" x14ac:dyDescent="0.35">
      <c r="A3513" t="s">
        <v>11</v>
      </c>
      <c r="B3513" t="s">
        <v>37</v>
      </c>
      <c r="C3513" t="s">
        <v>13</v>
      </c>
      <c r="D3513" t="s">
        <v>14</v>
      </c>
      <c r="E3513" t="s">
        <v>38</v>
      </c>
      <c r="F3513" t="s">
        <v>16</v>
      </c>
      <c r="G3513">
        <v>2861.78</v>
      </c>
      <c r="H3513" s="1">
        <v>43341</v>
      </c>
      <c r="I3513" t="str">
        <f t="shared" si="162"/>
        <v>29</v>
      </c>
      <c r="J3513" t="str">
        <f t="shared" si="163"/>
        <v>August</v>
      </c>
      <c r="K3513" t="str">
        <f t="shared" si="164"/>
        <v>2018</v>
      </c>
      <c r="L3513" s="15">
        <v>0.16844907407407406</v>
      </c>
      <c r="M3513">
        <f>HOUR(K3513:K15555)</f>
        <v>0</v>
      </c>
      <c r="N3513">
        <f>MINUTE(K3513:K15555)</f>
        <v>0</v>
      </c>
      <c r="O3513">
        <f>SECOND(K3513:K15555)</f>
        <v>0</v>
      </c>
      <c r="P3513">
        <v>34.479999999999997</v>
      </c>
      <c r="Q3513">
        <f>G3513-P3513</f>
        <v>2827.3</v>
      </c>
      <c r="R3513" t="s">
        <v>142</v>
      </c>
      <c r="S3513" t="s">
        <v>18</v>
      </c>
      <c r="T3513" t="s">
        <v>19</v>
      </c>
    </row>
    <row r="3514" spans="1:20" x14ac:dyDescent="0.35">
      <c r="A3514" t="s">
        <v>11</v>
      </c>
      <c r="B3514" t="s">
        <v>116</v>
      </c>
      <c r="C3514" t="s">
        <v>13</v>
      </c>
      <c r="D3514" t="s">
        <v>14</v>
      </c>
      <c r="E3514" t="s">
        <v>117</v>
      </c>
      <c r="F3514" t="s">
        <v>24</v>
      </c>
      <c r="G3514">
        <v>2736.02</v>
      </c>
      <c r="H3514" s="1">
        <v>43341</v>
      </c>
      <c r="I3514" t="str">
        <f t="shared" si="162"/>
        <v>29</v>
      </c>
      <c r="J3514" t="str">
        <f t="shared" si="163"/>
        <v>August</v>
      </c>
      <c r="K3514" t="str">
        <f t="shared" si="164"/>
        <v>2018</v>
      </c>
      <c r="L3514" s="15">
        <v>0.19085648148148149</v>
      </c>
      <c r="M3514">
        <f>HOUR(K3514:K15556)</f>
        <v>0</v>
      </c>
      <c r="N3514">
        <f>MINUTE(K3514:K15556)</f>
        <v>0</v>
      </c>
      <c r="O3514">
        <f>SECOND(K3514:K15556)</f>
        <v>0</v>
      </c>
      <c r="P3514">
        <v>81.459999999999994</v>
      </c>
      <c r="Q3514">
        <f>G3514-P3514</f>
        <v>2654.56</v>
      </c>
      <c r="R3514" t="s">
        <v>21</v>
      </c>
      <c r="S3514" t="s">
        <v>18</v>
      </c>
      <c r="T3514" t="s">
        <v>19</v>
      </c>
    </row>
    <row r="3515" spans="1:20" x14ac:dyDescent="0.35">
      <c r="A3515" t="s">
        <v>11</v>
      </c>
      <c r="B3515" t="s">
        <v>12</v>
      </c>
      <c r="C3515" t="s">
        <v>13</v>
      </c>
      <c r="D3515" t="s">
        <v>20</v>
      </c>
      <c r="E3515" t="s">
        <v>15</v>
      </c>
      <c r="F3515" t="s">
        <v>16</v>
      </c>
      <c r="G3515">
        <v>1300.1300000000001</v>
      </c>
      <c r="H3515" s="1">
        <v>43341</v>
      </c>
      <c r="I3515" t="str">
        <f t="shared" si="162"/>
        <v>29</v>
      </c>
      <c r="J3515" t="str">
        <f t="shared" si="163"/>
        <v>August</v>
      </c>
      <c r="K3515" t="str">
        <f t="shared" si="164"/>
        <v>2018</v>
      </c>
      <c r="L3515" s="15">
        <v>0.24651620370370372</v>
      </c>
      <c r="M3515">
        <f>HOUR(K3515:K15557)</f>
        <v>0</v>
      </c>
      <c r="N3515">
        <f>MINUTE(K3515:K15557)</f>
        <v>0</v>
      </c>
      <c r="O3515">
        <f>SECOND(K3515:K15557)</f>
        <v>0</v>
      </c>
      <c r="P3515">
        <v>21.2</v>
      </c>
      <c r="Q3515">
        <f>G3515-P3515</f>
        <v>1278.93</v>
      </c>
      <c r="R3515" t="s">
        <v>451</v>
      </c>
      <c r="S3515" t="s">
        <v>18</v>
      </c>
      <c r="T3515" t="s">
        <v>19</v>
      </c>
    </row>
    <row r="3516" spans="1:20" x14ac:dyDescent="0.35">
      <c r="A3516" t="s">
        <v>29</v>
      </c>
      <c r="B3516" t="s">
        <v>40</v>
      </c>
      <c r="C3516" t="s">
        <v>13</v>
      </c>
      <c r="D3516" t="s">
        <v>41</v>
      </c>
      <c r="E3516" t="s">
        <v>23</v>
      </c>
      <c r="F3516" t="s">
        <v>24</v>
      </c>
      <c r="G3516">
        <v>7104.16</v>
      </c>
      <c r="H3516" s="1">
        <v>43341</v>
      </c>
      <c r="I3516" t="str">
        <f t="shared" si="162"/>
        <v>29</v>
      </c>
      <c r="J3516" t="str">
        <f t="shared" si="163"/>
        <v>August</v>
      </c>
      <c r="K3516" t="str">
        <f t="shared" si="164"/>
        <v>2018</v>
      </c>
      <c r="L3516" s="15">
        <v>0.25</v>
      </c>
      <c r="M3516">
        <f>HOUR(K3516:K15558)</f>
        <v>0</v>
      </c>
      <c r="N3516">
        <f>MINUTE(K3516:K15558)</f>
        <v>0</v>
      </c>
      <c r="O3516">
        <f>SECOND(K3516:K15558)</f>
        <v>0</v>
      </c>
      <c r="P3516">
        <v>21</v>
      </c>
      <c r="Q3516">
        <f>G3516-P3516</f>
        <v>7083.16</v>
      </c>
      <c r="R3516" t="s">
        <v>1833</v>
      </c>
      <c r="S3516" t="s">
        <v>18</v>
      </c>
      <c r="T3516" t="s">
        <v>19</v>
      </c>
    </row>
    <row r="3517" spans="1:20" x14ac:dyDescent="0.35">
      <c r="A3517" t="s">
        <v>29</v>
      </c>
      <c r="B3517" t="s">
        <v>42</v>
      </c>
      <c r="C3517" t="s">
        <v>13</v>
      </c>
      <c r="D3517" t="s">
        <v>31</v>
      </c>
      <c r="E3517" t="s">
        <v>43</v>
      </c>
      <c r="F3517" t="s">
        <v>24</v>
      </c>
      <c r="G3517">
        <v>8830.4699999999993</v>
      </c>
      <c r="H3517" s="1">
        <v>43341</v>
      </c>
      <c r="I3517" t="str">
        <f t="shared" si="162"/>
        <v>29</v>
      </c>
      <c r="J3517" t="str">
        <f t="shared" si="163"/>
        <v>August</v>
      </c>
      <c r="K3517" t="str">
        <f t="shared" si="164"/>
        <v>2018</v>
      </c>
      <c r="L3517" s="15">
        <v>0.25</v>
      </c>
      <c r="M3517">
        <f>HOUR(K3517:K15559)</f>
        <v>0</v>
      </c>
      <c r="N3517">
        <f>MINUTE(K3517:K15559)</f>
        <v>0</v>
      </c>
      <c r="O3517">
        <f>SECOND(K3517:K15559)</f>
        <v>0</v>
      </c>
      <c r="P3517">
        <v>27</v>
      </c>
      <c r="Q3517">
        <f>G3517-P3517</f>
        <v>8803.4699999999993</v>
      </c>
      <c r="R3517" t="s">
        <v>1833</v>
      </c>
      <c r="S3517" t="s">
        <v>18</v>
      </c>
      <c r="T3517" t="s">
        <v>19</v>
      </c>
    </row>
    <row r="3518" spans="1:20" x14ac:dyDescent="0.35">
      <c r="A3518" t="s">
        <v>29</v>
      </c>
      <c r="B3518" t="s">
        <v>33</v>
      </c>
      <c r="C3518" t="s">
        <v>13</v>
      </c>
      <c r="D3518" t="s">
        <v>31</v>
      </c>
      <c r="E3518" t="s">
        <v>34</v>
      </c>
      <c r="F3518" t="s">
        <v>16</v>
      </c>
      <c r="G3518">
        <v>2071.98</v>
      </c>
      <c r="H3518" s="1">
        <v>43341</v>
      </c>
      <c r="I3518" t="str">
        <f t="shared" si="162"/>
        <v>29</v>
      </c>
      <c r="J3518" t="str">
        <f t="shared" si="163"/>
        <v>August</v>
      </c>
      <c r="K3518" t="str">
        <f t="shared" si="164"/>
        <v>2018</v>
      </c>
      <c r="L3518" s="15">
        <v>0.25</v>
      </c>
      <c r="M3518">
        <f>HOUR(K3518:K15560)</f>
        <v>0</v>
      </c>
      <c r="N3518">
        <f>MINUTE(K3518:K15560)</f>
        <v>0</v>
      </c>
      <c r="O3518">
        <f>SECOND(K3518:K15560)</f>
        <v>0</v>
      </c>
      <c r="P3518">
        <v>29</v>
      </c>
      <c r="Q3518">
        <f>G3518-P3518</f>
        <v>2042.98</v>
      </c>
      <c r="R3518" t="s">
        <v>1833</v>
      </c>
      <c r="S3518" t="s">
        <v>18</v>
      </c>
      <c r="T3518" t="s">
        <v>19</v>
      </c>
    </row>
    <row r="3519" spans="1:20" x14ac:dyDescent="0.35">
      <c r="A3519" t="s">
        <v>29</v>
      </c>
      <c r="B3519" t="s">
        <v>45</v>
      </c>
      <c r="C3519" t="s">
        <v>13</v>
      </c>
      <c r="D3519" t="s">
        <v>41</v>
      </c>
      <c r="E3519" t="s">
        <v>46</v>
      </c>
      <c r="F3519" t="s">
        <v>24</v>
      </c>
      <c r="G3519">
        <v>9126.7900000000009</v>
      </c>
      <c r="H3519" s="1">
        <v>43341</v>
      </c>
      <c r="I3519" t="str">
        <f t="shared" si="162"/>
        <v>29</v>
      </c>
      <c r="J3519" t="str">
        <f t="shared" si="163"/>
        <v>August</v>
      </c>
      <c r="K3519" t="str">
        <f t="shared" si="164"/>
        <v>2018</v>
      </c>
      <c r="L3519" s="15">
        <v>0.29166666666666669</v>
      </c>
      <c r="M3519">
        <f>HOUR(K3519:K15561)</f>
        <v>0</v>
      </c>
      <c r="N3519">
        <f>MINUTE(K3519:K15561)</f>
        <v>0</v>
      </c>
      <c r="O3519">
        <f>SECOND(K3519:K15561)</f>
        <v>0</v>
      </c>
      <c r="P3519">
        <v>25</v>
      </c>
      <c r="Q3519">
        <f>G3519-P3519</f>
        <v>9101.7900000000009</v>
      </c>
      <c r="R3519" t="s">
        <v>1833</v>
      </c>
      <c r="S3519" t="s">
        <v>18</v>
      </c>
      <c r="T3519" t="s">
        <v>19</v>
      </c>
    </row>
    <row r="3520" spans="1:20" x14ac:dyDescent="0.35">
      <c r="A3520" t="s">
        <v>29</v>
      </c>
      <c r="B3520" t="s">
        <v>47</v>
      </c>
      <c r="C3520" t="s">
        <v>13</v>
      </c>
      <c r="D3520" t="s">
        <v>41</v>
      </c>
      <c r="E3520" t="s">
        <v>48</v>
      </c>
      <c r="F3520" t="s">
        <v>24</v>
      </c>
      <c r="G3520">
        <v>8558.44</v>
      </c>
      <c r="H3520" s="1">
        <v>43341</v>
      </c>
      <c r="I3520" t="str">
        <f t="shared" si="162"/>
        <v>29</v>
      </c>
      <c r="J3520" t="str">
        <f t="shared" si="163"/>
        <v>August</v>
      </c>
      <c r="K3520" t="str">
        <f t="shared" si="164"/>
        <v>2018</v>
      </c>
      <c r="L3520" s="15">
        <v>0.29166666666666669</v>
      </c>
      <c r="M3520">
        <f>HOUR(K3520:K15562)</f>
        <v>0</v>
      </c>
      <c r="N3520">
        <f>MINUTE(K3520:K15562)</f>
        <v>0</v>
      </c>
      <c r="O3520">
        <f>SECOND(K3520:K15562)</f>
        <v>0</v>
      </c>
      <c r="P3520">
        <v>39</v>
      </c>
      <c r="Q3520">
        <f>G3520-P3520</f>
        <v>8519.44</v>
      </c>
      <c r="R3520" t="s">
        <v>1833</v>
      </c>
      <c r="S3520" t="s">
        <v>18</v>
      </c>
      <c r="T3520" t="s">
        <v>19</v>
      </c>
    </row>
    <row r="3521" spans="1:20" x14ac:dyDescent="0.35">
      <c r="A3521" t="s">
        <v>11</v>
      </c>
      <c r="B3521" t="s">
        <v>173</v>
      </c>
      <c r="C3521" t="s">
        <v>13</v>
      </c>
      <c r="D3521" t="s">
        <v>14</v>
      </c>
      <c r="E3521" t="s">
        <v>174</v>
      </c>
      <c r="F3521" t="s">
        <v>24</v>
      </c>
      <c r="G3521">
        <v>7983.69</v>
      </c>
      <c r="H3521" s="1">
        <v>43341</v>
      </c>
      <c r="I3521" t="str">
        <f t="shared" si="162"/>
        <v>29</v>
      </c>
      <c r="J3521" t="str">
        <f t="shared" si="163"/>
        <v>August</v>
      </c>
      <c r="K3521" t="str">
        <f t="shared" si="164"/>
        <v>2018</v>
      </c>
      <c r="L3521" s="15">
        <v>0.302650462962963</v>
      </c>
      <c r="M3521">
        <f>HOUR(K3521:K15563)</f>
        <v>0</v>
      </c>
      <c r="N3521">
        <f>MINUTE(K3521:K15563)</f>
        <v>0</v>
      </c>
      <c r="O3521">
        <f>SECOND(K3521:K15563)</f>
        <v>0</v>
      </c>
      <c r="P3521">
        <v>40.200000000000003</v>
      </c>
      <c r="Q3521">
        <f>G3521-P3521</f>
        <v>7943.49</v>
      </c>
      <c r="R3521" t="s">
        <v>739</v>
      </c>
      <c r="S3521" t="s">
        <v>18</v>
      </c>
      <c r="T3521" t="s">
        <v>19</v>
      </c>
    </row>
    <row r="3522" spans="1:20" x14ac:dyDescent="0.35">
      <c r="A3522" t="s">
        <v>11</v>
      </c>
      <c r="B3522" t="s">
        <v>58</v>
      </c>
      <c r="C3522" t="s">
        <v>13</v>
      </c>
      <c r="D3522" t="s">
        <v>20</v>
      </c>
      <c r="E3522" t="s">
        <v>59</v>
      </c>
      <c r="F3522" t="s">
        <v>16</v>
      </c>
      <c r="G3522">
        <v>2441.08</v>
      </c>
      <c r="H3522" s="1">
        <v>43341</v>
      </c>
      <c r="I3522" t="str">
        <f t="shared" si="162"/>
        <v>29</v>
      </c>
      <c r="J3522" t="str">
        <f t="shared" si="163"/>
        <v>August</v>
      </c>
      <c r="K3522" t="str">
        <f t="shared" si="164"/>
        <v>2018</v>
      </c>
      <c r="L3522" s="15">
        <v>0.33158564814814812</v>
      </c>
      <c r="M3522">
        <f>HOUR(K3522:K15564)</f>
        <v>0</v>
      </c>
      <c r="N3522">
        <f>MINUTE(K3522:K15564)</f>
        <v>0</v>
      </c>
      <c r="O3522">
        <f>SECOND(K3522:K15564)</f>
        <v>0</v>
      </c>
      <c r="P3522">
        <v>45.56</v>
      </c>
      <c r="Q3522">
        <f>G3522-P3522</f>
        <v>2395.52</v>
      </c>
      <c r="R3522" t="s">
        <v>752</v>
      </c>
      <c r="S3522" t="s">
        <v>18</v>
      </c>
      <c r="T3522" t="s">
        <v>19</v>
      </c>
    </row>
    <row r="3523" spans="1:20" x14ac:dyDescent="0.35">
      <c r="A3523" t="s">
        <v>29</v>
      </c>
      <c r="B3523" t="s">
        <v>52</v>
      </c>
      <c r="C3523" t="s">
        <v>13</v>
      </c>
      <c r="D3523" t="s">
        <v>41</v>
      </c>
      <c r="E3523" t="s">
        <v>53</v>
      </c>
      <c r="F3523" t="s">
        <v>24</v>
      </c>
      <c r="G3523">
        <v>262088.86</v>
      </c>
      <c r="H3523" s="1">
        <v>43341</v>
      </c>
      <c r="I3523" t="str">
        <f t="shared" ref="I3523:I3586" si="165">TEXT(H3523,"dd")</f>
        <v>29</v>
      </c>
      <c r="J3523" t="str">
        <f t="shared" ref="J3523:J3586" si="166">TEXT(H3523,"mmmm")</f>
        <v>August</v>
      </c>
      <c r="K3523" t="str">
        <f t="shared" ref="K3523:K3586" si="167">TEXT(H3523,"yyyy")</f>
        <v>2018</v>
      </c>
      <c r="L3523" s="15">
        <v>0.33333333333333331</v>
      </c>
      <c r="M3523">
        <f>HOUR(K3523:K15565)</f>
        <v>0</v>
      </c>
      <c r="N3523">
        <f>MINUTE(K3523:K15565)</f>
        <v>0</v>
      </c>
      <c r="O3523">
        <f>SECOND(K3523:K15565)</f>
        <v>0</v>
      </c>
      <c r="P3523">
        <v>22</v>
      </c>
      <c r="Q3523">
        <f>G3523-P3523</f>
        <v>262066.86</v>
      </c>
      <c r="R3523" t="s">
        <v>1833</v>
      </c>
      <c r="S3523" t="s">
        <v>18</v>
      </c>
      <c r="T3523" t="s">
        <v>19</v>
      </c>
    </row>
    <row r="3524" spans="1:20" x14ac:dyDescent="0.35">
      <c r="A3524" t="s">
        <v>29</v>
      </c>
      <c r="B3524" t="s">
        <v>54</v>
      </c>
      <c r="C3524" t="s">
        <v>13</v>
      </c>
      <c r="D3524" t="s">
        <v>31</v>
      </c>
      <c r="E3524" t="s">
        <v>55</v>
      </c>
      <c r="F3524" t="s">
        <v>16</v>
      </c>
      <c r="G3524">
        <v>5165.38</v>
      </c>
      <c r="H3524" s="1">
        <v>43341</v>
      </c>
      <c r="I3524" t="str">
        <f t="shared" si="165"/>
        <v>29</v>
      </c>
      <c r="J3524" t="str">
        <f t="shared" si="166"/>
        <v>August</v>
      </c>
      <c r="K3524" t="str">
        <f t="shared" si="167"/>
        <v>2018</v>
      </c>
      <c r="L3524" s="15">
        <v>0.33333333333333331</v>
      </c>
      <c r="M3524">
        <f>HOUR(K3524:K15566)</f>
        <v>0</v>
      </c>
      <c r="N3524">
        <f>MINUTE(K3524:K15566)</f>
        <v>0</v>
      </c>
      <c r="O3524">
        <f>SECOND(K3524:K15566)</f>
        <v>0</v>
      </c>
      <c r="P3524">
        <v>55</v>
      </c>
      <c r="Q3524">
        <f>G3524-P3524</f>
        <v>5110.38</v>
      </c>
      <c r="R3524" t="s">
        <v>1833</v>
      </c>
      <c r="S3524" t="s">
        <v>18</v>
      </c>
      <c r="T3524" t="s">
        <v>19</v>
      </c>
    </row>
    <row r="3525" spans="1:20" x14ac:dyDescent="0.35">
      <c r="A3525" t="s">
        <v>29</v>
      </c>
      <c r="B3525" t="s">
        <v>56</v>
      </c>
      <c r="C3525" t="s">
        <v>13</v>
      </c>
      <c r="D3525" t="s">
        <v>31</v>
      </c>
      <c r="E3525" t="s">
        <v>57</v>
      </c>
      <c r="F3525" t="s">
        <v>16</v>
      </c>
      <c r="G3525">
        <v>3992.76</v>
      </c>
      <c r="H3525" s="1">
        <v>43341</v>
      </c>
      <c r="I3525" t="str">
        <f t="shared" si="165"/>
        <v>29</v>
      </c>
      <c r="J3525" t="str">
        <f t="shared" si="166"/>
        <v>August</v>
      </c>
      <c r="K3525" t="str">
        <f t="shared" si="167"/>
        <v>2018</v>
      </c>
      <c r="L3525" s="15">
        <v>0.33333333333333331</v>
      </c>
      <c r="M3525">
        <f>HOUR(K3525:K15567)</f>
        <v>0</v>
      </c>
      <c r="N3525">
        <f>MINUTE(K3525:K15567)</f>
        <v>0</v>
      </c>
      <c r="O3525">
        <f>SECOND(K3525:K15567)</f>
        <v>0</v>
      </c>
      <c r="P3525">
        <v>58</v>
      </c>
      <c r="Q3525">
        <f>G3525-P3525</f>
        <v>3934.76</v>
      </c>
      <c r="R3525" t="s">
        <v>1833</v>
      </c>
      <c r="S3525" t="s">
        <v>18</v>
      </c>
      <c r="T3525" t="s">
        <v>19</v>
      </c>
    </row>
    <row r="3526" spans="1:20" x14ac:dyDescent="0.35">
      <c r="A3526" t="s">
        <v>11</v>
      </c>
      <c r="B3526" t="s">
        <v>148</v>
      </c>
      <c r="C3526" t="s">
        <v>13</v>
      </c>
      <c r="D3526" t="s">
        <v>14</v>
      </c>
      <c r="E3526" t="s">
        <v>149</v>
      </c>
      <c r="F3526" t="s">
        <v>16</v>
      </c>
      <c r="G3526">
        <v>4895.97</v>
      </c>
      <c r="H3526" s="1">
        <v>43341</v>
      </c>
      <c r="I3526" t="str">
        <f t="shared" si="165"/>
        <v>29</v>
      </c>
      <c r="J3526" t="str">
        <f t="shared" si="166"/>
        <v>August</v>
      </c>
      <c r="K3526" t="str">
        <f t="shared" si="167"/>
        <v>2018</v>
      </c>
      <c r="L3526" s="15">
        <v>0.34109953703703705</v>
      </c>
      <c r="M3526">
        <f>HOUR(K3526:K15568)</f>
        <v>0</v>
      </c>
      <c r="N3526">
        <f>MINUTE(K3526:K15568)</f>
        <v>0</v>
      </c>
      <c r="O3526">
        <f>SECOND(K3526:K15568)</f>
        <v>0</v>
      </c>
      <c r="P3526">
        <v>111.29</v>
      </c>
      <c r="Q3526">
        <f>G3526-P3526</f>
        <v>4784.68</v>
      </c>
      <c r="R3526" t="s">
        <v>189</v>
      </c>
      <c r="S3526" t="s">
        <v>18</v>
      </c>
      <c r="T3526" t="s">
        <v>19</v>
      </c>
    </row>
    <row r="3527" spans="1:20" x14ac:dyDescent="0.35">
      <c r="A3527" t="s">
        <v>11</v>
      </c>
      <c r="B3527" t="s">
        <v>12</v>
      </c>
      <c r="C3527" t="s">
        <v>13</v>
      </c>
      <c r="D3527" t="s">
        <v>20</v>
      </c>
      <c r="E3527" t="s">
        <v>15</v>
      </c>
      <c r="F3527" t="s">
        <v>16</v>
      </c>
      <c r="G3527">
        <v>1298.54</v>
      </c>
      <c r="H3527" s="1">
        <v>43341</v>
      </c>
      <c r="I3527" t="str">
        <f t="shared" si="165"/>
        <v>29</v>
      </c>
      <c r="J3527" t="str">
        <f t="shared" si="166"/>
        <v>August</v>
      </c>
      <c r="K3527" t="str">
        <f t="shared" si="167"/>
        <v>2018</v>
      </c>
      <c r="L3527" s="15">
        <v>0.34936342592592595</v>
      </c>
      <c r="M3527">
        <f>HOUR(K3527:K15569)</f>
        <v>0</v>
      </c>
      <c r="N3527">
        <f>MINUTE(K3527:K15569)</f>
        <v>0</v>
      </c>
      <c r="O3527">
        <f>SECOND(K3527:K15569)</f>
        <v>0</v>
      </c>
      <c r="P3527">
        <v>1.59</v>
      </c>
      <c r="Q3527">
        <f>G3527-P3527</f>
        <v>1296.95</v>
      </c>
      <c r="R3527" t="s">
        <v>230</v>
      </c>
      <c r="S3527" t="s">
        <v>18</v>
      </c>
      <c r="T3527" t="s">
        <v>19</v>
      </c>
    </row>
    <row r="3528" spans="1:20" x14ac:dyDescent="0.35">
      <c r="A3528" t="s">
        <v>11</v>
      </c>
      <c r="B3528" t="s">
        <v>338</v>
      </c>
      <c r="C3528" t="s">
        <v>13</v>
      </c>
      <c r="D3528" t="s">
        <v>20</v>
      </c>
      <c r="E3528" t="s">
        <v>339</v>
      </c>
      <c r="F3528" t="s">
        <v>16</v>
      </c>
      <c r="G3528">
        <v>3372.37</v>
      </c>
      <c r="H3528" s="1">
        <v>43341</v>
      </c>
      <c r="I3528" t="str">
        <f t="shared" si="165"/>
        <v>29</v>
      </c>
      <c r="J3528" t="str">
        <f t="shared" si="166"/>
        <v>August</v>
      </c>
      <c r="K3528" t="str">
        <f t="shared" si="167"/>
        <v>2018</v>
      </c>
      <c r="L3528" s="15">
        <v>0.3576273148148148</v>
      </c>
      <c r="M3528">
        <f>HOUR(K3528:K15570)</f>
        <v>0</v>
      </c>
      <c r="N3528">
        <f>MINUTE(K3528:K15570)</f>
        <v>0</v>
      </c>
      <c r="O3528">
        <f>SECOND(K3528:K15570)</f>
        <v>0</v>
      </c>
      <c r="P3528">
        <v>42.5</v>
      </c>
      <c r="Q3528">
        <f>G3528-P3528</f>
        <v>3329.87</v>
      </c>
      <c r="R3528" t="s">
        <v>72</v>
      </c>
      <c r="S3528" t="s">
        <v>18</v>
      </c>
      <c r="T3528" t="s">
        <v>19</v>
      </c>
    </row>
    <row r="3529" spans="1:20" x14ac:dyDescent="0.35">
      <c r="A3529" t="s">
        <v>11</v>
      </c>
      <c r="B3529" t="s">
        <v>547</v>
      </c>
      <c r="C3529" t="s">
        <v>13</v>
      </c>
      <c r="D3529" t="s">
        <v>20</v>
      </c>
      <c r="E3529" t="s">
        <v>548</v>
      </c>
      <c r="F3529" t="s">
        <v>16</v>
      </c>
      <c r="G3529">
        <v>4863.1099999999997</v>
      </c>
      <c r="H3529" s="1">
        <v>43341</v>
      </c>
      <c r="I3529" t="str">
        <f t="shared" si="165"/>
        <v>29</v>
      </c>
      <c r="J3529" t="str">
        <f t="shared" si="166"/>
        <v>August</v>
      </c>
      <c r="K3529" t="str">
        <f t="shared" si="167"/>
        <v>2018</v>
      </c>
      <c r="L3529" s="15">
        <v>0.36590277777777774</v>
      </c>
      <c r="M3529">
        <f>HOUR(K3529:K15571)</f>
        <v>0</v>
      </c>
      <c r="N3529">
        <f>MINUTE(K3529:K15571)</f>
        <v>0</v>
      </c>
      <c r="O3529">
        <f>SECOND(K3529:K15571)</f>
        <v>0</v>
      </c>
      <c r="P3529">
        <v>59.73</v>
      </c>
      <c r="Q3529">
        <f>G3529-P3529</f>
        <v>4803.38</v>
      </c>
      <c r="R3529" t="s">
        <v>1174</v>
      </c>
      <c r="S3529" t="s">
        <v>18</v>
      </c>
      <c r="T3529" t="s">
        <v>19</v>
      </c>
    </row>
    <row r="3530" spans="1:20" x14ac:dyDescent="0.35">
      <c r="A3530" t="s">
        <v>11</v>
      </c>
      <c r="B3530" t="s">
        <v>100</v>
      </c>
      <c r="C3530" t="s">
        <v>13</v>
      </c>
      <c r="D3530" t="s">
        <v>14</v>
      </c>
      <c r="E3530" t="s">
        <v>101</v>
      </c>
      <c r="F3530" t="s">
        <v>16</v>
      </c>
      <c r="G3530">
        <v>3989.26</v>
      </c>
      <c r="H3530" s="1">
        <v>43341</v>
      </c>
      <c r="I3530" t="str">
        <f t="shared" si="165"/>
        <v>29</v>
      </c>
      <c r="J3530" t="str">
        <f t="shared" si="166"/>
        <v>August</v>
      </c>
      <c r="K3530" t="str">
        <f t="shared" si="167"/>
        <v>2018</v>
      </c>
      <c r="L3530" s="15">
        <v>0.3741666666666667</v>
      </c>
      <c r="M3530">
        <f>HOUR(K3530:K15572)</f>
        <v>0</v>
      </c>
      <c r="N3530">
        <f>MINUTE(K3530:K15572)</f>
        <v>0</v>
      </c>
      <c r="O3530">
        <f>SECOND(K3530:K15572)</f>
        <v>0</v>
      </c>
      <c r="P3530">
        <v>20.56</v>
      </c>
      <c r="Q3530">
        <f>G3530-P3530</f>
        <v>3968.7000000000003</v>
      </c>
      <c r="R3530" t="s">
        <v>1175</v>
      </c>
      <c r="S3530" t="s">
        <v>18</v>
      </c>
      <c r="T3530" t="s">
        <v>19</v>
      </c>
    </row>
    <row r="3531" spans="1:20" x14ac:dyDescent="0.35">
      <c r="A3531" t="s">
        <v>29</v>
      </c>
      <c r="B3531" t="s">
        <v>73</v>
      </c>
      <c r="C3531" t="s">
        <v>13</v>
      </c>
      <c r="D3531" t="s">
        <v>41</v>
      </c>
      <c r="E3531" t="s">
        <v>74</v>
      </c>
      <c r="F3531" t="s">
        <v>16</v>
      </c>
      <c r="G3531">
        <v>7569.76</v>
      </c>
      <c r="H3531" s="1">
        <v>43341</v>
      </c>
      <c r="I3531" t="str">
        <f t="shared" si="165"/>
        <v>29</v>
      </c>
      <c r="J3531" t="str">
        <f t="shared" si="166"/>
        <v>August</v>
      </c>
      <c r="K3531" t="str">
        <f t="shared" si="167"/>
        <v>2018</v>
      </c>
      <c r="L3531" s="15">
        <v>0.375</v>
      </c>
      <c r="M3531">
        <f>HOUR(K3531:K15573)</f>
        <v>0</v>
      </c>
      <c r="N3531">
        <f>MINUTE(K3531:K15573)</f>
        <v>0</v>
      </c>
      <c r="O3531">
        <f>SECOND(K3531:K15573)</f>
        <v>0</v>
      </c>
      <c r="P3531">
        <v>25</v>
      </c>
      <c r="Q3531">
        <f>G3531-P3531</f>
        <v>7544.76</v>
      </c>
      <c r="R3531" t="s">
        <v>1833</v>
      </c>
      <c r="S3531" t="s">
        <v>18</v>
      </c>
      <c r="T3531" t="s">
        <v>19</v>
      </c>
    </row>
    <row r="3532" spans="1:20" x14ac:dyDescent="0.35">
      <c r="A3532" t="s">
        <v>29</v>
      </c>
      <c r="B3532" t="s">
        <v>75</v>
      </c>
      <c r="C3532" t="s">
        <v>13</v>
      </c>
      <c r="D3532" t="s">
        <v>31</v>
      </c>
      <c r="E3532" t="s">
        <v>76</v>
      </c>
      <c r="F3532" t="s">
        <v>24</v>
      </c>
      <c r="G3532">
        <v>3075.84</v>
      </c>
      <c r="H3532" s="1">
        <v>43341</v>
      </c>
      <c r="I3532" t="str">
        <f t="shared" si="165"/>
        <v>29</v>
      </c>
      <c r="J3532" t="str">
        <f t="shared" si="166"/>
        <v>August</v>
      </c>
      <c r="K3532" t="str">
        <f t="shared" si="167"/>
        <v>2018</v>
      </c>
      <c r="L3532" s="15">
        <v>0.375</v>
      </c>
      <c r="M3532">
        <f>HOUR(K3532:K15574)</f>
        <v>0</v>
      </c>
      <c r="N3532">
        <f>MINUTE(K3532:K15574)</f>
        <v>0</v>
      </c>
      <c r="O3532">
        <f>SECOND(K3532:K15574)</f>
        <v>0</v>
      </c>
      <c r="P3532">
        <v>36</v>
      </c>
      <c r="Q3532">
        <f>G3532-P3532</f>
        <v>3039.84</v>
      </c>
      <c r="R3532" t="s">
        <v>1833</v>
      </c>
      <c r="S3532" t="s">
        <v>18</v>
      </c>
      <c r="T3532" t="s">
        <v>19</v>
      </c>
    </row>
    <row r="3533" spans="1:20" x14ac:dyDescent="0.35">
      <c r="A3533" t="s">
        <v>11</v>
      </c>
      <c r="B3533" t="s">
        <v>211</v>
      </c>
      <c r="C3533" t="s">
        <v>13</v>
      </c>
      <c r="D3533" t="s">
        <v>20</v>
      </c>
      <c r="E3533" t="s">
        <v>212</v>
      </c>
      <c r="F3533" t="s">
        <v>16</v>
      </c>
      <c r="G3533">
        <v>2916.5</v>
      </c>
      <c r="H3533" s="1">
        <v>43341</v>
      </c>
      <c r="I3533" t="str">
        <f t="shared" si="165"/>
        <v>29</v>
      </c>
      <c r="J3533" t="str">
        <f t="shared" si="166"/>
        <v>August</v>
      </c>
      <c r="K3533" t="str">
        <f t="shared" si="167"/>
        <v>2018</v>
      </c>
      <c r="L3533" s="15">
        <v>0.37776620370370373</v>
      </c>
      <c r="M3533">
        <f>HOUR(K3533:K15575)</f>
        <v>0</v>
      </c>
      <c r="N3533">
        <f>MINUTE(K3533:K15575)</f>
        <v>0</v>
      </c>
      <c r="O3533">
        <f>SECOND(K3533:K15575)</f>
        <v>0</v>
      </c>
      <c r="P3533">
        <v>65.709999999999994</v>
      </c>
      <c r="Q3533">
        <f>G3533-P3533</f>
        <v>2850.79</v>
      </c>
      <c r="R3533" t="s">
        <v>1176</v>
      </c>
      <c r="S3533" t="s">
        <v>18</v>
      </c>
      <c r="T3533" t="s">
        <v>19</v>
      </c>
    </row>
    <row r="3534" spans="1:20" x14ac:dyDescent="0.35">
      <c r="A3534" t="s">
        <v>11</v>
      </c>
      <c r="B3534" t="s">
        <v>227</v>
      </c>
      <c r="C3534" t="s">
        <v>13</v>
      </c>
      <c r="D3534" t="s">
        <v>14</v>
      </c>
      <c r="E3534" t="s">
        <v>228</v>
      </c>
      <c r="F3534" t="s">
        <v>24</v>
      </c>
      <c r="G3534">
        <v>6902.39</v>
      </c>
      <c r="H3534" s="1">
        <v>43341</v>
      </c>
      <c r="I3534" t="str">
        <f t="shared" si="165"/>
        <v>29</v>
      </c>
      <c r="J3534" t="str">
        <f t="shared" si="166"/>
        <v>August</v>
      </c>
      <c r="K3534" t="str">
        <f t="shared" si="167"/>
        <v>2018</v>
      </c>
      <c r="L3534" s="15">
        <v>0.38085648148148149</v>
      </c>
      <c r="M3534">
        <f>HOUR(K3534:K15576)</f>
        <v>0</v>
      </c>
      <c r="N3534">
        <f>MINUTE(K3534:K15576)</f>
        <v>0</v>
      </c>
      <c r="O3534">
        <f>SECOND(K3534:K15576)</f>
        <v>0</v>
      </c>
      <c r="P3534">
        <v>18.23</v>
      </c>
      <c r="Q3534">
        <f>G3534-P3534</f>
        <v>6884.1600000000008</v>
      </c>
      <c r="R3534" t="s">
        <v>1177</v>
      </c>
      <c r="S3534" t="s">
        <v>18</v>
      </c>
      <c r="T3534" t="s">
        <v>19</v>
      </c>
    </row>
    <row r="3535" spans="1:20" x14ac:dyDescent="0.35">
      <c r="A3535" t="s">
        <v>11</v>
      </c>
      <c r="B3535" t="s">
        <v>37</v>
      </c>
      <c r="C3535" t="s">
        <v>13</v>
      </c>
      <c r="D3535" t="s">
        <v>14</v>
      </c>
      <c r="E3535" t="s">
        <v>38</v>
      </c>
      <c r="F3535" t="s">
        <v>16</v>
      </c>
      <c r="G3535">
        <v>2852.85</v>
      </c>
      <c r="H3535" s="1">
        <v>43341</v>
      </c>
      <c r="I3535" t="str">
        <f t="shared" si="165"/>
        <v>29</v>
      </c>
      <c r="J3535" t="str">
        <f t="shared" si="166"/>
        <v>August</v>
      </c>
      <c r="K3535" t="str">
        <f t="shared" si="167"/>
        <v>2018</v>
      </c>
      <c r="L3535" s="15">
        <v>0.38394675925925931</v>
      </c>
      <c r="M3535">
        <f>HOUR(K3535:K15577)</f>
        <v>0</v>
      </c>
      <c r="N3535">
        <f>MINUTE(K3535:K15577)</f>
        <v>0</v>
      </c>
      <c r="O3535">
        <f>SECOND(K3535:K15577)</f>
        <v>0</v>
      </c>
      <c r="P3535">
        <v>8.93</v>
      </c>
      <c r="Q3535">
        <f>G3535-P3535</f>
        <v>2843.92</v>
      </c>
      <c r="R3535" t="s">
        <v>1178</v>
      </c>
      <c r="S3535" t="s">
        <v>18</v>
      </c>
      <c r="T3535" t="s">
        <v>19</v>
      </c>
    </row>
    <row r="3536" spans="1:20" x14ac:dyDescent="0.35">
      <c r="A3536" t="s">
        <v>11</v>
      </c>
      <c r="B3536" t="s">
        <v>154</v>
      </c>
      <c r="C3536" t="s">
        <v>13</v>
      </c>
      <c r="D3536" t="s">
        <v>14</v>
      </c>
      <c r="E3536" t="s">
        <v>155</v>
      </c>
      <c r="F3536" t="s">
        <v>16</v>
      </c>
      <c r="G3536">
        <v>2472.7800000000002</v>
      </c>
      <c r="H3536" s="1">
        <v>43341</v>
      </c>
      <c r="I3536" t="str">
        <f t="shared" si="165"/>
        <v>29</v>
      </c>
      <c r="J3536" t="str">
        <f t="shared" si="166"/>
        <v>August</v>
      </c>
      <c r="K3536" t="str">
        <f t="shared" si="167"/>
        <v>2018</v>
      </c>
      <c r="L3536" s="15">
        <v>0.38702546296296297</v>
      </c>
      <c r="M3536">
        <f>HOUR(K3536:K15578)</f>
        <v>0</v>
      </c>
      <c r="N3536">
        <f>MINUTE(K3536:K15578)</f>
        <v>0</v>
      </c>
      <c r="O3536">
        <f>SECOND(K3536:K15578)</f>
        <v>0</v>
      </c>
      <c r="P3536">
        <v>8.35</v>
      </c>
      <c r="Q3536">
        <f>G3536-P3536</f>
        <v>2464.4300000000003</v>
      </c>
      <c r="R3536" t="s">
        <v>667</v>
      </c>
      <c r="S3536" t="s">
        <v>18</v>
      </c>
      <c r="T3536" t="s">
        <v>19</v>
      </c>
    </row>
    <row r="3537" spans="1:20" x14ac:dyDescent="0.35">
      <c r="A3537" t="s">
        <v>11</v>
      </c>
      <c r="B3537" t="s">
        <v>255</v>
      </c>
      <c r="C3537" t="s">
        <v>13</v>
      </c>
      <c r="D3537" t="s">
        <v>20</v>
      </c>
      <c r="E3537" t="s">
        <v>107</v>
      </c>
      <c r="F3537" t="s">
        <v>16</v>
      </c>
      <c r="G3537">
        <v>5087.13</v>
      </c>
      <c r="H3537" s="1">
        <v>43341</v>
      </c>
      <c r="I3537" t="str">
        <f t="shared" si="165"/>
        <v>29</v>
      </c>
      <c r="J3537" t="str">
        <f t="shared" si="166"/>
        <v>August</v>
      </c>
      <c r="K3537" t="str">
        <f t="shared" si="167"/>
        <v>2018</v>
      </c>
      <c r="L3537" s="15">
        <v>0.39011574074074074</v>
      </c>
      <c r="M3537">
        <f>HOUR(K3537:K15579)</f>
        <v>0</v>
      </c>
      <c r="N3537">
        <f>MINUTE(K3537:K15579)</f>
        <v>0</v>
      </c>
      <c r="O3537">
        <f>SECOND(K3537:K15579)</f>
        <v>0</v>
      </c>
      <c r="P3537">
        <v>9.7799999999999994</v>
      </c>
      <c r="Q3537">
        <f>G3537-P3537</f>
        <v>5077.3500000000004</v>
      </c>
      <c r="R3537" t="s">
        <v>659</v>
      </c>
      <c r="S3537" t="s">
        <v>18</v>
      </c>
      <c r="T3537" t="s">
        <v>19</v>
      </c>
    </row>
    <row r="3538" spans="1:20" x14ac:dyDescent="0.35">
      <c r="A3538" t="s">
        <v>11</v>
      </c>
      <c r="B3538" t="s">
        <v>12</v>
      </c>
      <c r="C3538" t="s">
        <v>13</v>
      </c>
      <c r="D3538" t="s">
        <v>20</v>
      </c>
      <c r="E3538" t="s">
        <v>15</v>
      </c>
      <c r="F3538" t="s">
        <v>16</v>
      </c>
      <c r="G3538">
        <v>1291.45</v>
      </c>
      <c r="H3538" s="1">
        <v>43341</v>
      </c>
      <c r="I3538" t="str">
        <f t="shared" si="165"/>
        <v>29</v>
      </c>
      <c r="J3538" t="str">
        <f t="shared" si="166"/>
        <v>August</v>
      </c>
      <c r="K3538" t="str">
        <f t="shared" si="167"/>
        <v>2018</v>
      </c>
      <c r="L3538" s="15">
        <v>0.3932060185185185</v>
      </c>
      <c r="M3538">
        <f>HOUR(K3538:K15580)</f>
        <v>0</v>
      </c>
      <c r="N3538">
        <f>MINUTE(K3538:K15580)</f>
        <v>0</v>
      </c>
      <c r="O3538">
        <f>SECOND(K3538:K15580)</f>
        <v>0</v>
      </c>
      <c r="P3538">
        <v>7.09</v>
      </c>
      <c r="Q3538">
        <f>G3538-P3538</f>
        <v>1284.3600000000001</v>
      </c>
      <c r="R3538" t="s">
        <v>1179</v>
      </c>
      <c r="S3538" t="s">
        <v>18</v>
      </c>
      <c r="T3538" t="s">
        <v>19</v>
      </c>
    </row>
    <row r="3539" spans="1:20" x14ac:dyDescent="0.35">
      <c r="A3539" t="s">
        <v>11</v>
      </c>
      <c r="B3539" t="s">
        <v>220</v>
      </c>
      <c r="C3539" t="s">
        <v>13</v>
      </c>
      <c r="D3539" t="s">
        <v>14</v>
      </c>
      <c r="E3539" t="s">
        <v>221</v>
      </c>
      <c r="F3539" t="s">
        <v>24</v>
      </c>
      <c r="G3539">
        <v>3000.29</v>
      </c>
      <c r="H3539" s="1">
        <v>43341</v>
      </c>
      <c r="I3539" t="str">
        <f t="shared" si="165"/>
        <v>29</v>
      </c>
      <c r="J3539" t="str">
        <f t="shared" si="166"/>
        <v>August</v>
      </c>
      <c r="K3539" t="str">
        <f t="shared" si="167"/>
        <v>2018</v>
      </c>
      <c r="L3539" s="15">
        <v>0.39628472222222227</v>
      </c>
      <c r="M3539">
        <f>HOUR(K3539:K15581)</f>
        <v>0</v>
      </c>
      <c r="N3539">
        <f>MINUTE(K3539:K15581)</f>
        <v>0</v>
      </c>
      <c r="O3539">
        <f>SECOND(K3539:K15581)</f>
        <v>0</v>
      </c>
      <c r="P3539">
        <v>19.03</v>
      </c>
      <c r="Q3539">
        <f>G3539-P3539</f>
        <v>2981.2599999999998</v>
      </c>
      <c r="R3539" t="s">
        <v>222</v>
      </c>
      <c r="S3539" t="s">
        <v>18</v>
      </c>
      <c r="T3539" t="s">
        <v>19</v>
      </c>
    </row>
    <row r="3540" spans="1:20" x14ac:dyDescent="0.35">
      <c r="A3540" t="s">
        <v>11</v>
      </c>
      <c r="B3540" t="s">
        <v>12</v>
      </c>
      <c r="C3540" t="s">
        <v>13</v>
      </c>
      <c r="D3540" t="s">
        <v>20</v>
      </c>
      <c r="E3540" t="s">
        <v>15</v>
      </c>
      <c r="F3540" t="s">
        <v>16</v>
      </c>
      <c r="G3540">
        <v>1280.75</v>
      </c>
      <c r="H3540" s="1">
        <v>43341</v>
      </c>
      <c r="I3540" t="str">
        <f t="shared" si="165"/>
        <v>29</v>
      </c>
      <c r="J3540" t="str">
        <f t="shared" si="166"/>
        <v>August</v>
      </c>
      <c r="K3540" t="str">
        <f t="shared" si="167"/>
        <v>2018</v>
      </c>
      <c r="L3540" s="15">
        <v>0.39937500000000004</v>
      </c>
      <c r="M3540">
        <f>HOUR(K3540:K15582)</f>
        <v>0</v>
      </c>
      <c r="N3540">
        <f>MINUTE(K3540:K15582)</f>
        <v>0</v>
      </c>
      <c r="O3540">
        <f>SECOND(K3540:K15582)</f>
        <v>0</v>
      </c>
      <c r="P3540">
        <v>10.7</v>
      </c>
      <c r="Q3540">
        <f>G3540-P3540</f>
        <v>1270.05</v>
      </c>
      <c r="R3540" t="s">
        <v>814</v>
      </c>
      <c r="S3540" t="s">
        <v>18</v>
      </c>
      <c r="T3540" t="s">
        <v>19</v>
      </c>
    </row>
    <row r="3541" spans="1:20" x14ac:dyDescent="0.35">
      <c r="A3541" t="s">
        <v>11</v>
      </c>
      <c r="B3541" t="s">
        <v>100</v>
      </c>
      <c r="C3541" t="s">
        <v>13</v>
      </c>
      <c r="D3541" t="s">
        <v>20</v>
      </c>
      <c r="E3541" t="s">
        <v>101</v>
      </c>
      <c r="F3541" t="s">
        <v>16</v>
      </c>
      <c r="G3541">
        <v>3971.12</v>
      </c>
      <c r="H3541" s="1">
        <v>43341</v>
      </c>
      <c r="I3541" t="str">
        <f t="shared" si="165"/>
        <v>29</v>
      </c>
      <c r="J3541" t="str">
        <f t="shared" si="166"/>
        <v>August</v>
      </c>
      <c r="K3541" t="str">
        <f t="shared" si="167"/>
        <v>2018</v>
      </c>
      <c r="L3541" s="15">
        <v>0.40246527777777774</v>
      </c>
      <c r="M3541">
        <f>HOUR(K3541:K15583)</f>
        <v>0</v>
      </c>
      <c r="N3541">
        <f>MINUTE(K3541:K15583)</f>
        <v>0</v>
      </c>
      <c r="O3541">
        <f>SECOND(K3541:K15583)</f>
        <v>0</v>
      </c>
      <c r="P3541">
        <v>18.14</v>
      </c>
      <c r="Q3541">
        <f>G3541-P3541</f>
        <v>3952.98</v>
      </c>
      <c r="R3541" t="s">
        <v>1180</v>
      </c>
      <c r="S3541" t="s">
        <v>18</v>
      </c>
      <c r="T3541" t="s">
        <v>19</v>
      </c>
    </row>
    <row r="3542" spans="1:20" x14ac:dyDescent="0.35">
      <c r="A3542" t="s">
        <v>11</v>
      </c>
      <c r="B3542" t="s">
        <v>170</v>
      </c>
      <c r="C3542" t="s">
        <v>13</v>
      </c>
      <c r="D3542" t="s">
        <v>14</v>
      </c>
      <c r="E3542" t="s">
        <v>171</v>
      </c>
      <c r="F3542" t="s">
        <v>24</v>
      </c>
      <c r="G3542">
        <v>5906.28</v>
      </c>
      <c r="H3542" s="1">
        <v>43341</v>
      </c>
      <c r="I3542" t="str">
        <f t="shared" si="165"/>
        <v>29</v>
      </c>
      <c r="J3542" t="str">
        <f t="shared" si="166"/>
        <v>August</v>
      </c>
      <c r="K3542" t="str">
        <f t="shared" si="167"/>
        <v>2018</v>
      </c>
      <c r="L3542" s="15">
        <v>0.40554398148148146</v>
      </c>
      <c r="M3542">
        <f>HOUR(K3542:K15584)</f>
        <v>0</v>
      </c>
      <c r="N3542">
        <f>MINUTE(K3542:K15584)</f>
        <v>0</v>
      </c>
      <c r="O3542">
        <f>SECOND(K3542:K15584)</f>
        <v>0</v>
      </c>
      <c r="P3542">
        <v>17.399999999999999</v>
      </c>
      <c r="Q3542">
        <f>G3542-P3542</f>
        <v>5888.88</v>
      </c>
      <c r="R3542" t="s">
        <v>105</v>
      </c>
      <c r="S3542" t="s">
        <v>18</v>
      </c>
      <c r="T3542" t="s">
        <v>19</v>
      </c>
    </row>
    <row r="3543" spans="1:20" x14ac:dyDescent="0.35">
      <c r="A3543" t="s">
        <v>11</v>
      </c>
      <c r="B3543" t="s">
        <v>12</v>
      </c>
      <c r="C3543" t="s">
        <v>13</v>
      </c>
      <c r="D3543" t="s">
        <v>20</v>
      </c>
      <c r="E3543" t="s">
        <v>15</v>
      </c>
      <c r="F3543" t="s">
        <v>16</v>
      </c>
      <c r="G3543">
        <v>1268.06</v>
      </c>
      <c r="H3543" s="1">
        <v>43341</v>
      </c>
      <c r="I3543" t="str">
        <f t="shared" si="165"/>
        <v>29</v>
      </c>
      <c r="J3543" t="str">
        <f t="shared" si="166"/>
        <v>August</v>
      </c>
      <c r="K3543" t="str">
        <f t="shared" si="167"/>
        <v>2018</v>
      </c>
      <c r="L3543" s="15">
        <v>0.40863425925925928</v>
      </c>
      <c r="M3543">
        <f>HOUR(K3543:K15585)</f>
        <v>0</v>
      </c>
      <c r="N3543">
        <f>MINUTE(K3543:K15585)</f>
        <v>0</v>
      </c>
      <c r="O3543">
        <f>SECOND(K3543:K15585)</f>
        <v>0</v>
      </c>
      <c r="P3543">
        <v>12.69</v>
      </c>
      <c r="Q3543">
        <f>G3543-P3543</f>
        <v>1255.3699999999999</v>
      </c>
      <c r="R3543" t="s">
        <v>229</v>
      </c>
      <c r="S3543" t="s">
        <v>18</v>
      </c>
      <c r="T3543" t="s">
        <v>19</v>
      </c>
    </row>
    <row r="3544" spans="1:20" x14ac:dyDescent="0.35">
      <c r="A3544" t="s">
        <v>11</v>
      </c>
      <c r="B3544" t="s">
        <v>106</v>
      </c>
      <c r="C3544" t="s">
        <v>13</v>
      </c>
      <c r="D3544" t="s">
        <v>14</v>
      </c>
      <c r="E3544" t="s">
        <v>107</v>
      </c>
      <c r="F3544" t="s">
        <v>16</v>
      </c>
      <c r="G3544">
        <v>3974.32</v>
      </c>
      <c r="H3544" s="1">
        <v>43341</v>
      </c>
      <c r="I3544" t="str">
        <f t="shared" si="165"/>
        <v>29</v>
      </c>
      <c r="J3544" t="str">
        <f t="shared" si="166"/>
        <v>August</v>
      </c>
      <c r="K3544" t="str">
        <f t="shared" si="167"/>
        <v>2018</v>
      </c>
      <c r="L3544" s="15">
        <v>0.41172453703703704</v>
      </c>
      <c r="M3544">
        <f>HOUR(K3544:K15586)</f>
        <v>0</v>
      </c>
      <c r="N3544">
        <f>MINUTE(K3544:K15586)</f>
        <v>0</v>
      </c>
      <c r="O3544">
        <f>SECOND(K3544:K15586)</f>
        <v>0</v>
      </c>
      <c r="P3544">
        <v>10.96</v>
      </c>
      <c r="Q3544">
        <f>G3544-P3544</f>
        <v>3963.36</v>
      </c>
      <c r="R3544" t="s">
        <v>1181</v>
      </c>
      <c r="S3544" t="s">
        <v>18</v>
      </c>
      <c r="T3544" t="s">
        <v>19</v>
      </c>
    </row>
    <row r="3545" spans="1:20" x14ac:dyDescent="0.35">
      <c r="A3545" t="s">
        <v>11</v>
      </c>
      <c r="B3545" t="s">
        <v>549</v>
      </c>
      <c r="C3545" t="s">
        <v>13</v>
      </c>
      <c r="D3545" t="s">
        <v>20</v>
      </c>
      <c r="E3545" t="s">
        <v>332</v>
      </c>
      <c r="F3545" t="s">
        <v>24</v>
      </c>
      <c r="G3545">
        <v>7707.46</v>
      </c>
      <c r="H3545" s="1">
        <v>43341</v>
      </c>
      <c r="I3545" t="str">
        <f t="shared" si="165"/>
        <v>29</v>
      </c>
      <c r="J3545" t="str">
        <f t="shared" si="166"/>
        <v>August</v>
      </c>
      <c r="K3545" t="str">
        <f t="shared" si="167"/>
        <v>2018</v>
      </c>
      <c r="L3545" s="15">
        <v>0.41480324074074071</v>
      </c>
      <c r="M3545">
        <f>HOUR(K3545:K15587)</f>
        <v>0</v>
      </c>
      <c r="N3545">
        <f>MINUTE(K3545:K15587)</f>
        <v>0</v>
      </c>
      <c r="O3545">
        <f>SECOND(K3545:K15587)</f>
        <v>0</v>
      </c>
      <c r="P3545">
        <v>8.86</v>
      </c>
      <c r="Q3545">
        <f>G3545-P3545</f>
        <v>7698.6</v>
      </c>
      <c r="R3545" t="s">
        <v>1182</v>
      </c>
      <c r="S3545" t="s">
        <v>18</v>
      </c>
      <c r="T3545" t="s">
        <v>19</v>
      </c>
    </row>
    <row r="3546" spans="1:20" x14ac:dyDescent="0.35">
      <c r="A3546" t="s">
        <v>29</v>
      </c>
      <c r="B3546" t="s">
        <v>25</v>
      </c>
      <c r="C3546" t="s">
        <v>13</v>
      </c>
      <c r="D3546" t="s">
        <v>31</v>
      </c>
      <c r="E3546" t="s">
        <v>26</v>
      </c>
      <c r="F3546" t="s">
        <v>16</v>
      </c>
      <c r="G3546">
        <v>2921.87</v>
      </c>
      <c r="H3546" s="1">
        <v>43341</v>
      </c>
      <c r="I3546" t="str">
        <f t="shared" si="165"/>
        <v>29</v>
      </c>
      <c r="J3546" t="str">
        <f t="shared" si="166"/>
        <v>August</v>
      </c>
      <c r="K3546" t="str">
        <f t="shared" si="167"/>
        <v>2018</v>
      </c>
      <c r="L3546" s="15">
        <v>0.41666666666666669</v>
      </c>
      <c r="M3546">
        <f>HOUR(K3546:K15588)</f>
        <v>0</v>
      </c>
      <c r="N3546">
        <f>MINUTE(K3546:K15588)</f>
        <v>0</v>
      </c>
      <c r="O3546">
        <f>SECOND(K3546:K15588)</f>
        <v>0</v>
      </c>
      <c r="P3546">
        <v>32</v>
      </c>
      <c r="Q3546">
        <f>G3546-P3546</f>
        <v>2889.87</v>
      </c>
      <c r="R3546" t="s">
        <v>1833</v>
      </c>
      <c r="S3546" t="s">
        <v>18</v>
      </c>
      <c r="T3546" t="s">
        <v>19</v>
      </c>
    </row>
    <row r="3547" spans="1:20" x14ac:dyDescent="0.35">
      <c r="A3547" t="s">
        <v>29</v>
      </c>
      <c r="B3547" t="s">
        <v>106</v>
      </c>
      <c r="C3547" t="s">
        <v>13</v>
      </c>
      <c r="D3547" t="s">
        <v>41</v>
      </c>
      <c r="E3547" t="s">
        <v>107</v>
      </c>
      <c r="F3547" t="s">
        <v>16</v>
      </c>
      <c r="G3547">
        <v>3922.93</v>
      </c>
      <c r="H3547" s="1">
        <v>43341</v>
      </c>
      <c r="I3547" t="str">
        <f t="shared" si="165"/>
        <v>29</v>
      </c>
      <c r="J3547" t="str">
        <f t="shared" si="166"/>
        <v>August</v>
      </c>
      <c r="K3547" t="str">
        <f t="shared" si="167"/>
        <v>2018</v>
      </c>
      <c r="L3547" s="15">
        <v>0.41666666666666669</v>
      </c>
      <c r="M3547">
        <f>HOUR(K3547:K15589)</f>
        <v>0</v>
      </c>
      <c r="N3547">
        <f>MINUTE(K3547:K15589)</f>
        <v>0</v>
      </c>
      <c r="O3547">
        <f>SECOND(K3547:K15589)</f>
        <v>0</v>
      </c>
      <c r="P3547">
        <v>39</v>
      </c>
      <c r="Q3547">
        <f>G3547-P3547</f>
        <v>3883.93</v>
      </c>
      <c r="R3547" t="s">
        <v>1833</v>
      </c>
      <c r="S3547" t="s">
        <v>18</v>
      </c>
      <c r="T3547" t="s">
        <v>19</v>
      </c>
    </row>
    <row r="3548" spans="1:20" x14ac:dyDescent="0.35">
      <c r="A3548" t="s">
        <v>29</v>
      </c>
      <c r="B3548" t="s">
        <v>108</v>
      </c>
      <c r="C3548" t="s">
        <v>13</v>
      </c>
      <c r="D3548" t="s">
        <v>31</v>
      </c>
      <c r="E3548" t="s">
        <v>81</v>
      </c>
      <c r="F3548" t="s">
        <v>24</v>
      </c>
      <c r="G3548">
        <v>3991.69</v>
      </c>
      <c r="H3548" s="1">
        <v>43341</v>
      </c>
      <c r="I3548" t="str">
        <f t="shared" si="165"/>
        <v>29</v>
      </c>
      <c r="J3548" t="str">
        <f t="shared" si="166"/>
        <v>August</v>
      </c>
      <c r="K3548" t="str">
        <f t="shared" si="167"/>
        <v>2018</v>
      </c>
      <c r="L3548" s="15">
        <v>0.41666666666666669</v>
      </c>
      <c r="M3548">
        <f>HOUR(K3548:K15590)</f>
        <v>0</v>
      </c>
      <c r="N3548">
        <f>MINUTE(K3548:K15590)</f>
        <v>0</v>
      </c>
      <c r="O3548">
        <f>SECOND(K3548:K15590)</f>
        <v>0</v>
      </c>
      <c r="P3548">
        <v>34</v>
      </c>
      <c r="Q3548">
        <f>G3548-P3548</f>
        <v>3957.69</v>
      </c>
      <c r="R3548" t="s">
        <v>1833</v>
      </c>
      <c r="S3548" t="s">
        <v>18</v>
      </c>
      <c r="T3548" t="s">
        <v>19</v>
      </c>
    </row>
    <row r="3549" spans="1:20" x14ac:dyDescent="0.35">
      <c r="A3549" t="s">
        <v>29</v>
      </c>
      <c r="B3549" t="s">
        <v>109</v>
      </c>
      <c r="C3549" t="s">
        <v>13</v>
      </c>
      <c r="D3549" t="s">
        <v>31</v>
      </c>
      <c r="E3549" t="s">
        <v>110</v>
      </c>
      <c r="F3549" t="s">
        <v>24</v>
      </c>
      <c r="G3549">
        <v>4300.72</v>
      </c>
      <c r="H3549" s="1">
        <v>43341</v>
      </c>
      <c r="I3549" t="str">
        <f t="shared" si="165"/>
        <v>29</v>
      </c>
      <c r="J3549" t="str">
        <f t="shared" si="166"/>
        <v>August</v>
      </c>
      <c r="K3549" t="str">
        <f t="shared" si="167"/>
        <v>2018</v>
      </c>
      <c r="L3549" s="15">
        <v>0.41666666666666669</v>
      </c>
      <c r="M3549">
        <f>HOUR(K3549:K15591)</f>
        <v>0</v>
      </c>
      <c r="N3549">
        <f>MINUTE(K3549:K15591)</f>
        <v>0</v>
      </c>
      <c r="O3549">
        <f>SECOND(K3549:K15591)</f>
        <v>0</v>
      </c>
      <c r="P3549">
        <v>29</v>
      </c>
      <c r="Q3549">
        <f>G3549-P3549</f>
        <v>4271.72</v>
      </c>
      <c r="R3549" t="s">
        <v>1833</v>
      </c>
      <c r="S3549" t="s">
        <v>18</v>
      </c>
      <c r="T3549" t="s">
        <v>19</v>
      </c>
    </row>
    <row r="3550" spans="1:20" x14ac:dyDescent="0.35">
      <c r="A3550" t="s">
        <v>29</v>
      </c>
      <c r="B3550" t="s">
        <v>71</v>
      </c>
      <c r="C3550" t="s">
        <v>13</v>
      </c>
      <c r="D3550" t="s">
        <v>31</v>
      </c>
      <c r="E3550" t="s">
        <v>63</v>
      </c>
      <c r="F3550" t="s">
        <v>24</v>
      </c>
      <c r="G3550">
        <v>2354.0300000000002</v>
      </c>
      <c r="H3550" s="1">
        <v>43341</v>
      </c>
      <c r="I3550" t="str">
        <f t="shared" si="165"/>
        <v>29</v>
      </c>
      <c r="J3550" t="str">
        <f t="shared" si="166"/>
        <v>August</v>
      </c>
      <c r="K3550" t="str">
        <f t="shared" si="167"/>
        <v>2018</v>
      </c>
      <c r="L3550" s="15">
        <v>0.41666666666666669</v>
      </c>
      <c r="M3550">
        <f>HOUR(K3550:K15592)</f>
        <v>0</v>
      </c>
      <c r="N3550">
        <f>MINUTE(K3550:K15592)</f>
        <v>0</v>
      </c>
      <c r="O3550">
        <f>SECOND(K3550:K15592)</f>
        <v>0</v>
      </c>
      <c r="P3550">
        <v>30</v>
      </c>
      <c r="Q3550">
        <f>G3550-P3550</f>
        <v>2324.0300000000002</v>
      </c>
      <c r="R3550" t="s">
        <v>1833</v>
      </c>
      <c r="S3550" t="s">
        <v>18</v>
      </c>
      <c r="T3550" t="s">
        <v>19</v>
      </c>
    </row>
    <row r="3551" spans="1:20" x14ac:dyDescent="0.35">
      <c r="A3551" t="s">
        <v>11</v>
      </c>
      <c r="B3551" t="s">
        <v>116</v>
      </c>
      <c r="C3551" t="s">
        <v>13</v>
      </c>
      <c r="D3551" t="s">
        <v>20</v>
      </c>
      <c r="E3551" t="s">
        <v>117</v>
      </c>
      <c r="F3551" t="s">
        <v>24</v>
      </c>
      <c r="G3551">
        <v>2628.93</v>
      </c>
      <c r="H3551" s="1">
        <v>43341</v>
      </c>
      <c r="I3551" t="str">
        <f t="shared" si="165"/>
        <v>29</v>
      </c>
      <c r="J3551" t="str">
        <f t="shared" si="166"/>
        <v>August</v>
      </c>
      <c r="K3551" t="str">
        <f t="shared" si="167"/>
        <v>2018</v>
      </c>
      <c r="L3551" s="15">
        <v>0.4205787037037037</v>
      </c>
      <c r="M3551">
        <f>HOUR(K3551:K15593)</f>
        <v>0</v>
      </c>
      <c r="N3551">
        <f>MINUTE(K3551:K15593)</f>
        <v>0</v>
      </c>
      <c r="O3551">
        <f>SECOND(K3551:K15593)</f>
        <v>0</v>
      </c>
      <c r="P3551">
        <v>107.09</v>
      </c>
      <c r="Q3551">
        <f>G3551-P3551</f>
        <v>2521.8399999999997</v>
      </c>
      <c r="R3551" t="s">
        <v>1183</v>
      </c>
      <c r="S3551" t="s">
        <v>18</v>
      </c>
      <c r="T3551" t="s">
        <v>19</v>
      </c>
    </row>
    <row r="3552" spans="1:20" x14ac:dyDescent="0.35">
      <c r="A3552" t="s">
        <v>11</v>
      </c>
      <c r="B3552" t="s">
        <v>106</v>
      </c>
      <c r="C3552" t="s">
        <v>13</v>
      </c>
      <c r="D3552" t="s">
        <v>14</v>
      </c>
      <c r="E3552" t="s">
        <v>107</v>
      </c>
      <c r="F3552" t="s">
        <v>16</v>
      </c>
      <c r="G3552">
        <v>3961.93</v>
      </c>
      <c r="H3552" s="1">
        <v>43341</v>
      </c>
      <c r="I3552" t="str">
        <f t="shared" si="165"/>
        <v>29</v>
      </c>
      <c r="J3552" t="str">
        <f t="shared" si="166"/>
        <v>August</v>
      </c>
      <c r="K3552" t="str">
        <f t="shared" si="167"/>
        <v>2018</v>
      </c>
      <c r="L3552" s="15">
        <v>0.43035879629629631</v>
      </c>
      <c r="M3552">
        <f>HOUR(K3552:K15594)</f>
        <v>0</v>
      </c>
      <c r="N3552">
        <f>MINUTE(K3552:K15594)</f>
        <v>0</v>
      </c>
      <c r="O3552">
        <f>SECOND(K3552:K15594)</f>
        <v>0</v>
      </c>
      <c r="P3552">
        <v>12.39</v>
      </c>
      <c r="Q3552">
        <f>G3552-P3552</f>
        <v>3949.54</v>
      </c>
      <c r="R3552" t="s">
        <v>854</v>
      </c>
      <c r="S3552" t="s">
        <v>18</v>
      </c>
      <c r="T3552" t="s">
        <v>19</v>
      </c>
    </row>
    <row r="3553" spans="1:20" x14ac:dyDescent="0.35">
      <c r="A3553" t="s">
        <v>11</v>
      </c>
      <c r="B3553" t="s">
        <v>220</v>
      </c>
      <c r="C3553" t="s">
        <v>13</v>
      </c>
      <c r="D3553" t="s">
        <v>14</v>
      </c>
      <c r="E3553" t="s">
        <v>221</v>
      </c>
      <c r="F3553" t="s">
        <v>24</v>
      </c>
      <c r="G3553">
        <v>2980.49</v>
      </c>
      <c r="H3553" s="1">
        <v>43341</v>
      </c>
      <c r="I3553" t="str">
        <f t="shared" si="165"/>
        <v>29</v>
      </c>
      <c r="J3553" t="str">
        <f t="shared" si="166"/>
        <v>August</v>
      </c>
      <c r="K3553" t="str">
        <f t="shared" si="167"/>
        <v>2018</v>
      </c>
      <c r="L3553" s="15">
        <v>0.44013888888888886</v>
      </c>
      <c r="M3553">
        <f>HOUR(K3553:K15595)</f>
        <v>0</v>
      </c>
      <c r="N3553">
        <f>MINUTE(K3553:K15595)</f>
        <v>0</v>
      </c>
      <c r="O3553">
        <f>SECOND(K3553:K15595)</f>
        <v>0</v>
      </c>
      <c r="P3553">
        <v>19.8</v>
      </c>
      <c r="Q3553">
        <f>G3553-P3553</f>
        <v>2960.6899999999996</v>
      </c>
      <c r="R3553" t="s">
        <v>1184</v>
      </c>
      <c r="S3553" t="s">
        <v>18</v>
      </c>
      <c r="T3553" t="s">
        <v>19</v>
      </c>
    </row>
    <row r="3554" spans="1:20" x14ac:dyDescent="0.35">
      <c r="A3554" t="s">
        <v>11</v>
      </c>
      <c r="B3554" t="s">
        <v>12</v>
      </c>
      <c r="C3554" t="s">
        <v>13</v>
      </c>
      <c r="D3554" t="s">
        <v>14</v>
      </c>
      <c r="E3554" t="s">
        <v>15</v>
      </c>
      <c r="F3554" t="s">
        <v>16</v>
      </c>
      <c r="G3554">
        <v>1260.3</v>
      </c>
      <c r="H3554" s="1">
        <v>43341</v>
      </c>
      <c r="I3554" t="str">
        <f t="shared" si="165"/>
        <v>29</v>
      </c>
      <c r="J3554" t="str">
        <f t="shared" si="166"/>
        <v>August</v>
      </c>
      <c r="K3554" t="str">
        <f t="shared" si="167"/>
        <v>2018</v>
      </c>
      <c r="L3554" s="15">
        <v>0.44991898148148146</v>
      </c>
      <c r="M3554">
        <f>HOUR(K3554:K15596)</f>
        <v>0</v>
      </c>
      <c r="N3554">
        <f>MINUTE(K3554:K15596)</f>
        <v>0</v>
      </c>
      <c r="O3554">
        <f>SECOND(K3554:K15596)</f>
        <v>0</v>
      </c>
      <c r="P3554">
        <v>7.76</v>
      </c>
      <c r="Q3554">
        <f>G3554-P3554</f>
        <v>1252.54</v>
      </c>
      <c r="R3554" t="s">
        <v>1185</v>
      </c>
      <c r="S3554" t="s">
        <v>18</v>
      </c>
      <c r="T3554" t="s">
        <v>19</v>
      </c>
    </row>
    <row r="3555" spans="1:20" x14ac:dyDescent="0.35">
      <c r="A3555" t="s">
        <v>29</v>
      </c>
      <c r="B3555" t="s">
        <v>45</v>
      </c>
      <c r="C3555" t="s">
        <v>13</v>
      </c>
      <c r="D3555" t="s">
        <v>121</v>
      </c>
      <c r="E3555" t="s">
        <v>46</v>
      </c>
      <c r="F3555" t="s">
        <v>24</v>
      </c>
      <c r="G3555">
        <v>13030.74</v>
      </c>
      <c r="H3555" s="1">
        <v>43341</v>
      </c>
      <c r="I3555" t="str">
        <f t="shared" si="165"/>
        <v>29</v>
      </c>
      <c r="J3555" t="str">
        <f t="shared" si="166"/>
        <v>August</v>
      </c>
      <c r="K3555" t="str">
        <f t="shared" si="167"/>
        <v>2018</v>
      </c>
      <c r="L3555" s="15">
        <v>0.45833333333333331</v>
      </c>
      <c r="M3555">
        <f>HOUR(K3555:K15597)</f>
        <v>0</v>
      </c>
      <c r="N3555">
        <f>MINUTE(K3555:K15597)</f>
        <v>0</v>
      </c>
      <c r="O3555">
        <f>SECOND(K3555:K15597)</f>
        <v>0</v>
      </c>
      <c r="P3555">
        <v>3903.95</v>
      </c>
      <c r="Q3555">
        <f>G3555-P3555</f>
        <v>9126.7900000000009</v>
      </c>
      <c r="R3555" t="s">
        <v>1833</v>
      </c>
      <c r="S3555" t="s">
        <v>18</v>
      </c>
      <c r="T3555" t="s">
        <v>122</v>
      </c>
    </row>
    <row r="3556" spans="1:20" x14ac:dyDescent="0.35">
      <c r="A3556" t="s">
        <v>11</v>
      </c>
      <c r="B3556" t="s">
        <v>30</v>
      </c>
      <c r="C3556" t="s">
        <v>13</v>
      </c>
      <c r="D3556" t="s">
        <v>14</v>
      </c>
      <c r="E3556" t="s">
        <v>32</v>
      </c>
      <c r="F3556" t="s">
        <v>24</v>
      </c>
      <c r="G3556">
        <v>4501.87</v>
      </c>
      <c r="H3556" s="1">
        <v>43341</v>
      </c>
      <c r="I3556" t="str">
        <f t="shared" si="165"/>
        <v>29</v>
      </c>
      <c r="J3556" t="str">
        <f t="shared" si="166"/>
        <v>August</v>
      </c>
      <c r="K3556" t="str">
        <f t="shared" si="167"/>
        <v>2018</v>
      </c>
      <c r="L3556" s="15">
        <v>0.45912037037037035</v>
      </c>
      <c r="M3556">
        <f>HOUR(K3556:K15598)</f>
        <v>0</v>
      </c>
      <c r="N3556">
        <f>MINUTE(K3556:K15598)</f>
        <v>0</v>
      </c>
      <c r="O3556">
        <f>SECOND(K3556:K15598)</f>
        <v>0</v>
      </c>
      <c r="P3556">
        <v>13.11</v>
      </c>
      <c r="Q3556">
        <f>G3556-P3556</f>
        <v>4488.76</v>
      </c>
      <c r="R3556" t="s">
        <v>1075</v>
      </c>
      <c r="S3556" t="s">
        <v>18</v>
      </c>
      <c r="T3556" t="s">
        <v>19</v>
      </c>
    </row>
    <row r="3557" spans="1:20" x14ac:dyDescent="0.35">
      <c r="A3557" t="s">
        <v>11</v>
      </c>
      <c r="B3557" t="s">
        <v>395</v>
      </c>
      <c r="C3557" t="s">
        <v>13</v>
      </c>
      <c r="D3557" t="s">
        <v>20</v>
      </c>
      <c r="E3557" t="s">
        <v>396</v>
      </c>
      <c r="F3557" t="s">
        <v>24</v>
      </c>
      <c r="G3557">
        <v>107258.77</v>
      </c>
      <c r="H3557" s="1">
        <v>43341</v>
      </c>
      <c r="I3557" t="str">
        <f t="shared" si="165"/>
        <v>29</v>
      </c>
      <c r="J3557" t="str">
        <f t="shared" si="166"/>
        <v>August</v>
      </c>
      <c r="K3557" t="str">
        <f t="shared" si="167"/>
        <v>2018</v>
      </c>
      <c r="L3557" s="15">
        <v>0.46476851851851847</v>
      </c>
      <c r="M3557">
        <f>HOUR(K3557:K15599)</f>
        <v>0</v>
      </c>
      <c r="N3557">
        <f>MINUTE(K3557:K15599)</f>
        <v>0</v>
      </c>
      <c r="O3557">
        <f>SECOND(K3557:K15599)</f>
        <v>0</v>
      </c>
      <c r="P3557">
        <v>88.75</v>
      </c>
      <c r="Q3557">
        <f>G3557-P3557</f>
        <v>107170.02</v>
      </c>
      <c r="R3557" t="s">
        <v>1186</v>
      </c>
      <c r="S3557" t="s">
        <v>18</v>
      </c>
      <c r="T3557" t="s">
        <v>19</v>
      </c>
    </row>
    <row r="3558" spans="1:20" x14ac:dyDescent="0.35">
      <c r="A3558" t="s">
        <v>11</v>
      </c>
      <c r="B3558" t="s">
        <v>132</v>
      </c>
      <c r="C3558" t="s">
        <v>13</v>
      </c>
      <c r="D3558" t="s">
        <v>20</v>
      </c>
      <c r="E3558" t="s">
        <v>50</v>
      </c>
      <c r="F3558" t="s">
        <v>24</v>
      </c>
      <c r="G3558">
        <v>2254.91</v>
      </c>
      <c r="H3558" s="1">
        <v>43341</v>
      </c>
      <c r="I3558" t="str">
        <f t="shared" si="165"/>
        <v>29</v>
      </c>
      <c r="J3558" t="str">
        <f t="shared" si="166"/>
        <v>August</v>
      </c>
      <c r="K3558" t="str">
        <f t="shared" si="167"/>
        <v>2018</v>
      </c>
      <c r="L3558" s="15">
        <v>0.47040509259259261</v>
      </c>
      <c r="M3558">
        <f>HOUR(K3558:K15600)</f>
        <v>0</v>
      </c>
      <c r="N3558">
        <f>MINUTE(K3558:K15600)</f>
        <v>0</v>
      </c>
      <c r="O3558">
        <f>SECOND(K3558:K15600)</f>
        <v>0</v>
      </c>
      <c r="P3558">
        <v>12.82</v>
      </c>
      <c r="Q3558">
        <f>G3558-P3558</f>
        <v>2242.0899999999997</v>
      </c>
      <c r="R3558" t="s">
        <v>707</v>
      </c>
      <c r="S3558" t="s">
        <v>18</v>
      </c>
      <c r="T3558" t="s">
        <v>19</v>
      </c>
    </row>
    <row r="3559" spans="1:20" x14ac:dyDescent="0.35">
      <c r="A3559" t="s">
        <v>11</v>
      </c>
      <c r="B3559" t="s">
        <v>547</v>
      </c>
      <c r="C3559" t="s">
        <v>13</v>
      </c>
      <c r="D3559" t="s">
        <v>14</v>
      </c>
      <c r="E3559" t="s">
        <v>548</v>
      </c>
      <c r="F3559" t="s">
        <v>16</v>
      </c>
      <c r="G3559">
        <v>4800.04</v>
      </c>
      <c r="H3559" s="1">
        <v>43341</v>
      </c>
      <c r="I3559" t="str">
        <f t="shared" si="165"/>
        <v>29</v>
      </c>
      <c r="J3559" t="str">
        <f t="shared" si="166"/>
        <v>August</v>
      </c>
      <c r="K3559" t="str">
        <f t="shared" si="167"/>
        <v>2018</v>
      </c>
      <c r="L3559" s="15">
        <v>0.47605324074074074</v>
      </c>
      <c r="M3559">
        <f>HOUR(K3559:K15601)</f>
        <v>0</v>
      </c>
      <c r="N3559">
        <f>MINUTE(K3559:K15601)</f>
        <v>0</v>
      </c>
      <c r="O3559">
        <f>SECOND(K3559:K15601)</f>
        <v>0</v>
      </c>
      <c r="P3559">
        <v>63.07</v>
      </c>
      <c r="Q3559">
        <f>G3559-P3559</f>
        <v>4736.97</v>
      </c>
      <c r="R3559" t="s">
        <v>906</v>
      </c>
      <c r="S3559" t="s">
        <v>18</v>
      </c>
      <c r="T3559" t="s">
        <v>19</v>
      </c>
    </row>
    <row r="3560" spans="1:20" x14ac:dyDescent="0.35">
      <c r="A3560" t="s">
        <v>11</v>
      </c>
      <c r="B3560" t="s">
        <v>37</v>
      </c>
      <c r="C3560" t="s">
        <v>13</v>
      </c>
      <c r="D3560" t="s">
        <v>20</v>
      </c>
      <c r="E3560" t="s">
        <v>38</v>
      </c>
      <c r="F3560" t="s">
        <v>16</v>
      </c>
      <c r="G3560">
        <v>2833.85</v>
      </c>
      <c r="H3560" s="1">
        <v>43341</v>
      </c>
      <c r="I3560" t="str">
        <f t="shared" si="165"/>
        <v>29</v>
      </c>
      <c r="J3560" t="str">
        <f t="shared" si="166"/>
        <v>August</v>
      </c>
      <c r="K3560" t="str">
        <f t="shared" si="167"/>
        <v>2018</v>
      </c>
      <c r="L3560" s="15">
        <v>0.48170138888888886</v>
      </c>
      <c r="M3560">
        <f>HOUR(K3560:K15602)</f>
        <v>0</v>
      </c>
      <c r="N3560">
        <f>MINUTE(K3560:K15602)</f>
        <v>0</v>
      </c>
      <c r="O3560">
        <f>SECOND(K3560:K15602)</f>
        <v>0</v>
      </c>
      <c r="P3560">
        <v>19</v>
      </c>
      <c r="Q3560">
        <f>G3560-P3560</f>
        <v>2814.85</v>
      </c>
      <c r="R3560" t="s">
        <v>506</v>
      </c>
      <c r="S3560" t="s">
        <v>18</v>
      </c>
      <c r="T3560" t="s">
        <v>19</v>
      </c>
    </row>
    <row r="3561" spans="1:20" x14ac:dyDescent="0.35">
      <c r="A3561" t="s">
        <v>11</v>
      </c>
      <c r="B3561" t="s">
        <v>170</v>
      </c>
      <c r="C3561" t="s">
        <v>13</v>
      </c>
      <c r="D3561" t="s">
        <v>14</v>
      </c>
      <c r="E3561" t="s">
        <v>171</v>
      </c>
      <c r="F3561" t="s">
        <v>24</v>
      </c>
      <c r="G3561">
        <v>5880.15</v>
      </c>
      <c r="H3561" s="1">
        <v>43341</v>
      </c>
      <c r="I3561" t="str">
        <f t="shared" si="165"/>
        <v>29</v>
      </c>
      <c r="J3561" t="str">
        <f t="shared" si="166"/>
        <v>August</v>
      </c>
      <c r="K3561" t="str">
        <f t="shared" si="167"/>
        <v>2018</v>
      </c>
      <c r="L3561" s="15">
        <v>0.48734953703703704</v>
      </c>
      <c r="M3561">
        <f>HOUR(K3561:K15603)</f>
        <v>0</v>
      </c>
      <c r="N3561">
        <f>MINUTE(K3561:K15603)</f>
        <v>0</v>
      </c>
      <c r="O3561">
        <f>SECOND(K3561:K15603)</f>
        <v>0</v>
      </c>
      <c r="P3561">
        <v>26.13</v>
      </c>
      <c r="Q3561">
        <f>G3561-P3561</f>
        <v>5854.0199999999995</v>
      </c>
      <c r="R3561" t="s">
        <v>662</v>
      </c>
      <c r="S3561" t="s">
        <v>18</v>
      </c>
      <c r="T3561" t="s">
        <v>19</v>
      </c>
    </row>
    <row r="3562" spans="1:20" x14ac:dyDescent="0.35">
      <c r="A3562" t="s">
        <v>11</v>
      </c>
      <c r="B3562" t="s">
        <v>132</v>
      </c>
      <c r="C3562" t="s">
        <v>13</v>
      </c>
      <c r="D3562" t="s">
        <v>14</v>
      </c>
      <c r="E3562" t="s">
        <v>50</v>
      </c>
      <c r="F3562" t="s">
        <v>24</v>
      </c>
      <c r="G3562">
        <v>2210.38</v>
      </c>
      <c r="H3562" s="1">
        <v>43341</v>
      </c>
      <c r="I3562" t="str">
        <f t="shared" si="165"/>
        <v>29</v>
      </c>
      <c r="J3562" t="str">
        <f t="shared" si="166"/>
        <v>August</v>
      </c>
      <c r="K3562" t="str">
        <f t="shared" si="167"/>
        <v>2018</v>
      </c>
      <c r="L3562" s="15">
        <v>0.49299768518518516</v>
      </c>
      <c r="M3562">
        <f>HOUR(K3562:K15604)</f>
        <v>0</v>
      </c>
      <c r="N3562">
        <f>MINUTE(K3562:K15604)</f>
        <v>0</v>
      </c>
      <c r="O3562">
        <f>SECOND(K3562:K15604)</f>
        <v>0</v>
      </c>
      <c r="P3562">
        <v>44.53</v>
      </c>
      <c r="Q3562">
        <f>G3562-P3562</f>
        <v>2165.85</v>
      </c>
      <c r="R3562" t="s">
        <v>36</v>
      </c>
      <c r="S3562" t="s">
        <v>18</v>
      </c>
      <c r="T3562" t="s">
        <v>19</v>
      </c>
    </row>
    <row r="3563" spans="1:20" x14ac:dyDescent="0.35">
      <c r="A3563" t="s">
        <v>11</v>
      </c>
      <c r="B3563" t="s">
        <v>157</v>
      </c>
      <c r="C3563" t="s">
        <v>13</v>
      </c>
      <c r="D3563" t="s">
        <v>20</v>
      </c>
      <c r="E3563" t="s">
        <v>158</v>
      </c>
      <c r="F3563" t="s">
        <v>16</v>
      </c>
      <c r="G3563">
        <v>3379.53</v>
      </c>
      <c r="H3563" s="1">
        <v>43341</v>
      </c>
      <c r="I3563" t="str">
        <f t="shared" si="165"/>
        <v>29</v>
      </c>
      <c r="J3563" t="str">
        <f t="shared" si="166"/>
        <v>August</v>
      </c>
      <c r="K3563" t="str">
        <f t="shared" si="167"/>
        <v>2018</v>
      </c>
      <c r="L3563" s="15">
        <v>0.49863425925925925</v>
      </c>
      <c r="M3563">
        <f>HOUR(K3563:K15605)</f>
        <v>0</v>
      </c>
      <c r="N3563">
        <f>MINUTE(K3563:K15605)</f>
        <v>0</v>
      </c>
      <c r="O3563">
        <f>SECOND(K3563:K15605)</f>
        <v>0</v>
      </c>
      <c r="P3563">
        <v>33.200000000000003</v>
      </c>
      <c r="Q3563">
        <f>G3563-P3563</f>
        <v>3346.3300000000004</v>
      </c>
      <c r="R3563" t="s">
        <v>387</v>
      </c>
      <c r="S3563" t="s">
        <v>18</v>
      </c>
      <c r="T3563" t="s">
        <v>19</v>
      </c>
    </row>
    <row r="3564" spans="1:20" x14ac:dyDescent="0.35">
      <c r="A3564" t="s">
        <v>29</v>
      </c>
      <c r="B3564" t="s">
        <v>134</v>
      </c>
      <c r="C3564" t="s">
        <v>13</v>
      </c>
      <c r="D3564" t="s">
        <v>121</v>
      </c>
      <c r="E3564" t="s">
        <v>135</v>
      </c>
      <c r="F3564" t="s">
        <v>16</v>
      </c>
      <c r="G3564">
        <v>7208</v>
      </c>
      <c r="H3564" s="1">
        <v>43341</v>
      </c>
      <c r="I3564" t="str">
        <f t="shared" si="165"/>
        <v>29</v>
      </c>
      <c r="J3564" t="str">
        <f t="shared" si="166"/>
        <v>August</v>
      </c>
      <c r="K3564" t="str">
        <f t="shared" si="167"/>
        <v>2018</v>
      </c>
      <c r="L3564" s="15">
        <v>0.5</v>
      </c>
      <c r="M3564">
        <f>HOUR(K3564:K15606)</f>
        <v>0</v>
      </c>
      <c r="N3564">
        <f>MINUTE(K3564:K15606)</f>
        <v>0</v>
      </c>
      <c r="O3564">
        <f>SECOND(K3564:K15606)</f>
        <v>0</v>
      </c>
      <c r="P3564">
        <v>1626.48</v>
      </c>
      <c r="Q3564">
        <f>G3564-P3564</f>
        <v>5581.52</v>
      </c>
      <c r="R3564" t="s">
        <v>1833</v>
      </c>
      <c r="S3564" t="s">
        <v>18</v>
      </c>
      <c r="T3564" t="s">
        <v>122</v>
      </c>
    </row>
    <row r="3565" spans="1:20" x14ac:dyDescent="0.35">
      <c r="A3565" t="s">
        <v>29</v>
      </c>
      <c r="B3565" t="s">
        <v>54</v>
      </c>
      <c r="C3565" t="s">
        <v>13</v>
      </c>
      <c r="D3565" t="s">
        <v>31</v>
      </c>
      <c r="E3565" t="s">
        <v>55</v>
      </c>
      <c r="F3565" t="s">
        <v>16</v>
      </c>
      <c r="G3565">
        <v>5119.38</v>
      </c>
      <c r="H3565" s="1">
        <v>43341</v>
      </c>
      <c r="I3565" t="str">
        <f t="shared" si="165"/>
        <v>29</v>
      </c>
      <c r="J3565" t="str">
        <f t="shared" si="166"/>
        <v>August</v>
      </c>
      <c r="K3565" t="str">
        <f t="shared" si="167"/>
        <v>2018</v>
      </c>
      <c r="L3565" s="15">
        <v>0.5</v>
      </c>
      <c r="M3565">
        <f>HOUR(K3565:K15607)</f>
        <v>0</v>
      </c>
      <c r="N3565">
        <f>MINUTE(K3565:K15607)</f>
        <v>0</v>
      </c>
      <c r="O3565">
        <f>SECOND(K3565:K15607)</f>
        <v>0</v>
      </c>
      <c r="P3565">
        <v>46</v>
      </c>
      <c r="Q3565">
        <f>G3565-P3565</f>
        <v>5073.38</v>
      </c>
      <c r="R3565" t="s">
        <v>1833</v>
      </c>
      <c r="S3565" t="s">
        <v>18</v>
      </c>
      <c r="T3565" t="s">
        <v>19</v>
      </c>
    </row>
    <row r="3566" spans="1:20" x14ac:dyDescent="0.35">
      <c r="A3566" t="s">
        <v>29</v>
      </c>
      <c r="B3566" t="s">
        <v>37</v>
      </c>
      <c r="C3566" t="s">
        <v>13</v>
      </c>
      <c r="D3566" t="s">
        <v>41</v>
      </c>
      <c r="E3566" t="s">
        <v>38</v>
      </c>
      <c r="F3566" t="s">
        <v>16</v>
      </c>
      <c r="G3566">
        <v>2776.85</v>
      </c>
      <c r="H3566" s="1">
        <v>43341</v>
      </c>
      <c r="I3566" t="str">
        <f t="shared" si="165"/>
        <v>29</v>
      </c>
      <c r="J3566" t="str">
        <f t="shared" si="166"/>
        <v>August</v>
      </c>
      <c r="K3566" t="str">
        <f t="shared" si="167"/>
        <v>2018</v>
      </c>
      <c r="L3566" s="15">
        <v>0.5</v>
      </c>
      <c r="M3566">
        <f>HOUR(K3566:K15608)</f>
        <v>0</v>
      </c>
      <c r="N3566">
        <f>MINUTE(K3566:K15608)</f>
        <v>0</v>
      </c>
      <c r="O3566">
        <f>SECOND(K3566:K15608)</f>
        <v>0</v>
      </c>
      <c r="P3566">
        <v>57</v>
      </c>
      <c r="Q3566">
        <f>G3566-P3566</f>
        <v>2719.85</v>
      </c>
      <c r="R3566" t="s">
        <v>1833</v>
      </c>
      <c r="S3566" t="s">
        <v>18</v>
      </c>
      <c r="T3566" t="s">
        <v>19</v>
      </c>
    </row>
    <row r="3567" spans="1:20" x14ac:dyDescent="0.35">
      <c r="A3567" t="s">
        <v>29</v>
      </c>
      <c r="B3567" t="s">
        <v>136</v>
      </c>
      <c r="C3567" t="s">
        <v>13</v>
      </c>
      <c r="D3567" t="s">
        <v>121</v>
      </c>
      <c r="E3567" t="s">
        <v>137</v>
      </c>
      <c r="F3567" t="s">
        <v>24</v>
      </c>
      <c r="G3567">
        <v>6224.19</v>
      </c>
      <c r="H3567" s="1">
        <v>43341</v>
      </c>
      <c r="I3567" t="str">
        <f t="shared" si="165"/>
        <v>29</v>
      </c>
      <c r="J3567" t="str">
        <f t="shared" si="166"/>
        <v>August</v>
      </c>
      <c r="K3567" t="str">
        <f t="shared" si="167"/>
        <v>2018</v>
      </c>
      <c r="L3567" s="15">
        <v>0.5</v>
      </c>
      <c r="M3567">
        <f>HOUR(K3567:K15609)</f>
        <v>0</v>
      </c>
      <c r="N3567">
        <f>MINUTE(K3567:K15609)</f>
        <v>0</v>
      </c>
      <c r="O3567">
        <f>SECOND(K3567:K15609)</f>
        <v>0</v>
      </c>
      <c r="P3567">
        <v>983.36</v>
      </c>
      <c r="Q3567">
        <f>G3567-P3567</f>
        <v>5240.83</v>
      </c>
      <c r="R3567" t="s">
        <v>1833</v>
      </c>
      <c r="S3567" t="s">
        <v>18</v>
      </c>
      <c r="T3567" t="s">
        <v>122</v>
      </c>
    </row>
    <row r="3568" spans="1:20" x14ac:dyDescent="0.35">
      <c r="A3568" t="s">
        <v>11</v>
      </c>
      <c r="B3568" t="s">
        <v>296</v>
      </c>
      <c r="C3568" t="s">
        <v>13</v>
      </c>
      <c r="D3568" t="s">
        <v>20</v>
      </c>
      <c r="E3568" t="s">
        <v>32</v>
      </c>
      <c r="F3568" t="s">
        <v>24</v>
      </c>
      <c r="G3568">
        <v>6621.37</v>
      </c>
      <c r="H3568" s="1">
        <v>43341</v>
      </c>
      <c r="I3568" t="str">
        <f t="shared" si="165"/>
        <v>29</v>
      </c>
      <c r="J3568" t="str">
        <f t="shared" si="166"/>
        <v>August</v>
      </c>
      <c r="K3568" t="str">
        <f t="shared" si="167"/>
        <v>2018</v>
      </c>
      <c r="L3568" s="15">
        <v>0.50976851851851845</v>
      </c>
      <c r="M3568">
        <f>HOUR(K3568:K15610)</f>
        <v>0</v>
      </c>
      <c r="N3568">
        <f>MINUTE(K3568:K15610)</f>
        <v>0</v>
      </c>
      <c r="O3568">
        <f>SECOND(K3568:K15610)</f>
        <v>0</v>
      </c>
      <c r="P3568">
        <v>29.94</v>
      </c>
      <c r="Q3568">
        <f>G3568-P3568</f>
        <v>6591.43</v>
      </c>
      <c r="R3568" t="s">
        <v>758</v>
      </c>
      <c r="S3568" t="s">
        <v>18</v>
      </c>
      <c r="T3568" t="s">
        <v>19</v>
      </c>
    </row>
    <row r="3569" spans="1:20" x14ac:dyDescent="0.35">
      <c r="A3569" t="s">
        <v>11</v>
      </c>
      <c r="B3569" t="s">
        <v>220</v>
      </c>
      <c r="C3569" t="s">
        <v>13</v>
      </c>
      <c r="D3569" t="s">
        <v>14</v>
      </c>
      <c r="E3569" t="s">
        <v>221</v>
      </c>
      <c r="F3569" t="s">
        <v>24</v>
      </c>
      <c r="G3569">
        <v>2974.84</v>
      </c>
      <c r="H3569" s="1">
        <v>43341</v>
      </c>
      <c r="I3569" t="str">
        <f t="shared" si="165"/>
        <v>29</v>
      </c>
      <c r="J3569" t="str">
        <f t="shared" si="166"/>
        <v>August</v>
      </c>
      <c r="K3569" t="str">
        <f t="shared" si="167"/>
        <v>2018</v>
      </c>
      <c r="L3569" s="15">
        <v>0.52262731481481484</v>
      </c>
      <c r="M3569">
        <f>HOUR(K3569:K15611)</f>
        <v>0</v>
      </c>
      <c r="N3569">
        <f>MINUTE(K3569:K15611)</f>
        <v>0</v>
      </c>
      <c r="O3569">
        <f>SECOND(K3569:K15611)</f>
        <v>0</v>
      </c>
      <c r="P3569">
        <v>5.65</v>
      </c>
      <c r="Q3569">
        <f>G3569-P3569</f>
        <v>2969.19</v>
      </c>
      <c r="R3569" t="s">
        <v>1187</v>
      </c>
      <c r="S3569" t="s">
        <v>18</v>
      </c>
      <c r="T3569" t="s">
        <v>19</v>
      </c>
    </row>
    <row r="3570" spans="1:20" x14ac:dyDescent="0.35">
      <c r="A3570" t="s">
        <v>11</v>
      </c>
      <c r="B3570" t="s">
        <v>296</v>
      </c>
      <c r="C3570" t="s">
        <v>13</v>
      </c>
      <c r="D3570" t="s">
        <v>20</v>
      </c>
      <c r="E3570" t="s">
        <v>32</v>
      </c>
      <c r="F3570" t="s">
        <v>24</v>
      </c>
      <c r="G3570">
        <v>6605.73</v>
      </c>
      <c r="H3570" s="1">
        <v>43341</v>
      </c>
      <c r="I3570" t="str">
        <f t="shared" si="165"/>
        <v>29</v>
      </c>
      <c r="J3570" t="str">
        <f t="shared" si="166"/>
        <v>August</v>
      </c>
      <c r="K3570" t="str">
        <f t="shared" si="167"/>
        <v>2018</v>
      </c>
      <c r="L3570" s="15">
        <v>0.53548611111111111</v>
      </c>
      <c r="M3570">
        <f>HOUR(K3570:K15612)</f>
        <v>0</v>
      </c>
      <c r="N3570">
        <f>MINUTE(K3570:K15612)</f>
        <v>0</v>
      </c>
      <c r="O3570">
        <f>SECOND(K3570:K15612)</f>
        <v>0</v>
      </c>
      <c r="P3570">
        <v>15.64</v>
      </c>
      <c r="Q3570">
        <f>G3570-P3570</f>
        <v>6590.0899999999992</v>
      </c>
      <c r="R3570" t="s">
        <v>319</v>
      </c>
      <c r="S3570" t="s">
        <v>18</v>
      </c>
      <c r="T3570" t="s">
        <v>19</v>
      </c>
    </row>
    <row r="3571" spans="1:20" x14ac:dyDescent="0.35">
      <c r="A3571" t="s">
        <v>29</v>
      </c>
      <c r="B3571" t="s">
        <v>132</v>
      </c>
      <c r="C3571" t="s">
        <v>13</v>
      </c>
      <c r="D3571" t="s">
        <v>121</v>
      </c>
      <c r="E3571" t="s">
        <v>50</v>
      </c>
      <c r="F3571" t="s">
        <v>24</v>
      </c>
      <c r="G3571">
        <v>3618.46</v>
      </c>
      <c r="H3571" s="1">
        <v>43341</v>
      </c>
      <c r="I3571" t="str">
        <f t="shared" si="165"/>
        <v>29</v>
      </c>
      <c r="J3571" t="str">
        <f t="shared" si="166"/>
        <v>August</v>
      </c>
      <c r="K3571" t="str">
        <f t="shared" si="167"/>
        <v>2018</v>
      </c>
      <c r="L3571" s="15">
        <v>0.54166666666666663</v>
      </c>
      <c r="M3571">
        <f>HOUR(K3571:K15613)</f>
        <v>0</v>
      </c>
      <c r="N3571">
        <f>MINUTE(K3571:K15613)</f>
        <v>0</v>
      </c>
      <c r="O3571">
        <f>SECOND(K3571:K15613)</f>
        <v>0</v>
      </c>
      <c r="P3571">
        <v>1408.08</v>
      </c>
      <c r="Q3571">
        <f>G3571-P3571</f>
        <v>2210.38</v>
      </c>
      <c r="R3571" t="s">
        <v>1833</v>
      </c>
      <c r="S3571" t="s">
        <v>18</v>
      </c>
      <c r="T3571" t="s">
        <v>122</v>
      </c>
    </row>
    <row r="3572" spans="1:20" x14ac:dyDescent="0.35">
      <c r="A3572" t="s">
        <v>29</v>
      </c>
      <c r="B3572" t="s">
        <v>89</v>
      </c>
      <c r="C3572" t="s">
        <v>13</v>
      </c>
      <c r="D3572" t="s">
        <v>41</v>
      </c>
      <c r="E3572" t="s">
        <v>90</v>
      </c>
      <c r="F3572" t="s">
        <v>24</v>
      </c>
      <c r="G3572">
        <v>359.73</v>
      </c>
      <c r="H3572" s="1">
        <v>43341</v>
      </c>
      <c r="I3572" t="str">
        <f t="shared" si="165"/>
        <v>29</v>
      </c>
      <c r="J3572" t="str">
        <f t="shared" si="166"/>
        <v>August</v>
      </c>
      <c r="K3572" t="str">
        <f t="shared" si="167"/>
        <v>2018</v>
      </c>
      <c r="L3572" s="15">
        <v>0.54166666666666663</v>
      </c>
      <c r="M3572">
        <f>HOUR(K3572:K15614)</f>
        <v>0</v>
      </c>
      <c r="N3572">
        <f>MINUTE(K3572:K15614)</f>
        <v>0</v>
      </c>
      <c r="O3572">
        <f>SECOND(K3572:K15614)</f>
        <v>0</v>
      </c>
      <c r="P3572">
        <v>26</v>
      </c>
      <c r="Q3572">
        <f>G3572-P3572</f>
        <v>333.73</v>
      </c>
      <c r="R3572" t="s">
        <v>1833</v>
      </c>
      <c r="S3572" t="s">
        <v>18</v>
      </c>
      <c r="T3572" t="s">
        <v>19</v>
      </c>
    </row>
    <row r="3573" spans="1:20" x14ac:dyDescent="0.35">
      <c r="A3573" t="s">
        <v>29</v>
      </c>
      <c r="B3573" t="s">
        <v>33</v>
      </c>
      <c r="C3573" t="s">
        <v>13</v>
      </c>
      <c r="D3573" t="s">
        <v>121</v>
      </c>
      <c r="E3573" t="s">
        <v>34</v>
      </c>
      <c r="F3573" t="s">
        <v>16</v>
      </c>
      <c r="G3573">
        <v>3140.02</v>
      </c>
      <c r="H3573" s="1">
        <v>43341</v>
      </c>
      <c r="I3573" t="str">
        <f t="shared" si="165"/>
        <v>29</v>
      </c>
      <c r="J3573" t="str">
        <f t="shared" si="166"/>
        <v>August</v>
      </c>
      <c r="K3573" t="str">
        <f t="shared" si="167"/>
        <v>2018</v>
      </c>
      <c r="L3573" s="15">
        <v>0.54166666666666663</v>
      </c>
      <c r="M3573">
        <f>HOUR(K3573:K15615)</f>
        <v>0</v>
      </c>
      <c r="N3573">
        <f>MINUTE(K3573:K15615)</f>
        <v>0</v>
      </c>
      <c r="O3573">
        <f>SECOND(K3573:K15615)</f>
        <v>0</v>
      </c>
      <c r="P3573">
        <v>1068.04</v>
      </c>
      <c r="Q3573">
        <f>G3573-P3573</f>
        <v>2071.98</v>
      </c>
      <c r="R3573" t="s">
        <v>1833</v>
      </c>
      <c r="S3573" t="s">
        <v>18</v>
      </c>
      <c r="T3573" t="s">
        <v>122</v>
      </c>
    </row>
    <row r="3574" spans="1:20" x14ac:dyDescent="0.35">
      <c r="A3574" t="s">
        <v>11</v>
      </c>
      <c r="B3574" t="s">
        <v>170</v>
      </c>
      <c r="C3574" t="s">
        <v>13</v>
      </c>
      <c r="D3574" t="s">
        <v>14</v>
      </c>
      <c r="E3574" t="s">
        <v>171</v>
      </c>
      <c r="F3574" t="s">
        <v>24</v>
      </c>
      <c r="G3574">
        <v>5858.86</v>
      </c>
      <c r="H3574" s="1">
        <v>43341</v>
      </c>
      <c r="I3574" t="str">
        <f t="shared" si="165"/>
        <v>29</v>
      </c>
      <c r="J3574" t="str">
        <f t="shared" si="166"/>
        <v>August</v>
      </c>
      <c r="K3574" t="str">
        <f t="shared" si="167"/>
        <v>2018</v>
      </c>
      <c r="L3574" s="15">
        <v>0.54873842592592592</v>
      </c>
      <c r="M3574">
        <f>HOUR(K3574:K15616)</f>
        <v>0</v>
      </c>
      <c r="N3574">
        <f>MINUTE(K3574:K15616)</f>
        <v>0</v>
      </c>
      <c r="O3574">
        <f>SECOND(K3574:K15616)</f>
        <v>0</v>
      </c>
      <c r="P3574">
        <v>21.29</v>
      </c>
      <c r="Q3574">
        <f>G3574-P3574</f>
        <v>5837.57</v>
      </c>
      <c r="R3574" t="s">
        <v>594</v>
      </c>
      <c r="S3574" t="s">
        <v>18</v>
      </c>
      <c r="T3574" t="s">
        <v>19</v>
      </c>
    </row>
    <row r="3575" spans="1:20" x14ac:dyDescent="0.35">
      <c r="A3575" t="s">
        <v>11</v>
      </c>
      <c r="B3575" t="s">
        <v>195</v>
      </c>
      <c r="C3575" t="s">
        <v>13</v>
      </c>
      <c r="D3575" t="s">
        <v>14</v>
      </c>
      <c r="E3575" t="s">
        <v>129</v>
      </c>
      <c r="F3575" t="s">
        <v>24</v>
      </c>
      <c r="G3575">
        <v>9249.01</v>
      </c>
      <c r="H3575" s="1">
        <v>43341</v>
      </c>
      <c r="I3575" t="str">
        <f t="shared" si="165"/>
        <v>29</v>
      </c>
      <c r="J3575" t="str">
        <f t="shared" si="166"/>
        <v>August</v>
      </c>
      <c r="K3575" t="str">
        <f t="shared" si="167"/>
        <v>2018</v>
      </c>
      <c r="L3575" s="15">
        <v>0.56236111111111109</v>
      </c>
      <c r="M3575">
        <f>HOUR(K3575:K15617)</f>
        <v>0</v>
      </c>
      <c r="N3575">
        <f>MINUTE(K3575:K15617)</f>
        <v>0</v>
      </c>
      <c r="O3575">
        <f>SECOND(K3575:K15617)</f>
        <v>0</v>
      </c>
      <c r="P3575">
        <v>19.72</v>
      </c>
      <c r="Q3575">
        <f>G3575-P3575</f>
        <v>9229.2900000000009</v>
      </c>
      <c r="R3575" t="s">
        <v>1093</v>
      </c>
      <c r="S3575" t="s">
        <v>18</v>
      </c>
      <c r="T3575" t="s">
        <v>19</v>
      </c>
    </row>
    <row r="3576" spans="1:20" x14ac:dyDescent="0.35">
      <c r="A3576" t="s">
        <v>11</v>
      </c>
      <c r="B3576" t="s">
        <v>37</v>
      </c>
      <c r="C3576" t="s">
        <v>13</v>
      </c>
      <c r="D3576" t="s">
        <v>14</v>
      </c>
      <c r="E3576" t="s">
        <v>38</v>
      </c>
      <c r="F3576" t="s">
        <v>16</v>
      </c>
      <c r="G3576">
        <v>2766.16</v>
      </c>
      <c r="H3576" s="1">
        <v>43341</v>
      </c>
      <c r="I3576" t="str">
        <f t="shared" si="165"/>
        <v>29</v>
      </c>
      <c r="J3576" t="str">
        <f t="shared" si="166"/>
        <v>August</v>
      </c>
      <c r="K3576" t="str">
        <f t="shared" si="167"/>
        <v>2018</v>
      </c>
      <c r="L3576" s="15">
        <v>0.57597222222222222</v>
      </c>
      <c r="M3576">
        <f>HOUR(K3576:K15618)</f>
        <v>0</v>
      </c>
      <c r="N3576">
        <f>MINUTE(K3576:K15618)</f>
        <v>0</v>
      </c>
      <c r="O3576">
        <f>SECOND(K3576:K15618)</f>
        <v>0</v>
      </c>
      <c r="P3576">
        <v>10.69</v>
      </c>
      <c r="Q3576">
        <f>G3576-P3576</f>
        <v>2755.47</v>
      </c>
      <c r="R3576" t="s">
        <v>67</v>
      </c>
      <c r="S3576" t="s">
        <v>18</v>
      </c>
      <c r="T3576" t="s">
        <v>19</v>
      </c>
    </row>
    <row r="3577" spans="1:20" x14ac:dyDescent="0.35">
      <c r="A3577" t="s">
        <v>29</v>
      </c>
      <c r="B3577" t="s">
        <v>12</v>
      </c>
      <c r="C3577" t="s">
        <v>13</v>
      </c>
      <c r="D3577" t="s">
        <v>121</v>
      </c>
      <c r="E3577" t="s">
        <v>15</v>
      </c>
      <c r="F3577" t="s">
        <v>16</v>
      </c>
      <c r="G3577">
        <v>2273.9699999999998</v>
      </c>
      <c r="H3577" s="1">
        <v>43341</v>
      </c>
      <c r="I3577" t="str">
        <f t="shared" si="165"/>
        <v>29</v>
      </c>
      <c r="J3577" t="str">
        <f t="shared" si="166"/>
        <v>August</v>
      </c>
      <c r="K3577" t="str">
        <f t="shared" si="167"/>
        <v>2018</v>
      </c>
      <c r="L3577" s="15">
        <v>0.58333333333333337</v>
      </c>
      <c r="M3577">
        <f>HOUR(K3577:K15619)</f>
        <v>0</v>
      </c>
      <c r="N3577">
        <f>MINUTE(K3577:K15619)</f>
        <v>0</v>
      </c>
      <c r="O3577">
        <f>SECOND(K3577:K15619)</f>
        <v>0</v>
      </c>
      <c r="P3577">
        <v>1013.67</v>
      </c>
      <c r="Q3577">
        <f>G3577-P3577</f>
        <v>1260.2999999999997</v>
      </c>
      <c r="R3577" t="s">
        <v>1833</v>
      </c>
      <c r="S3577" t="s">
        <v>18</v>
      </c>
      <c r="T3577" t="s">
        <v>122</v>
      </c>
    </row>
    <row r="3578" spans="1:20" x14ac:dyDescent="0.35">
      <c r="A3578" t="s">
        <v>29</v>
      </c>
      <c r="B3578" t="s">
        <v>549</v>
      </c>
      <c r="C3578" t="s">
        <v>13</v>
      </c>
      <c r="D3578" t="s">
        <v>31</v>
      </c>
      <c r="E3578" t="s">
        <v>332</v>
      </c>
      <c r="F3578" t="s">
        <v>24</v>
      </c>
      <c r="G3578">
        <v>7651.46</v>
      </c>
      <c r="H3578" s="1">
        <v>43341</v>
      </c>
      <c r="I3578" t="str">
        <f t="shared" si="165"/>
        <v>29</v>
      </c>
      <c r="J3578" t="str">
        <f t="shared" si="166"/>
        <v>August</v>
      </c>
      <c r="K3578" t="str">
        <f t="shared" si="167"/>
        <v>2018</v>
      </c>
      <c r="L3578" s="15">
        <v>0.58333333333333337</v>
      </c>
      <c r="M3578">
        <f>HOUR(K3578:K15620)</f>
        <v>0</v>
      </c>
      <c r="N3578">
        <f>MINUTE(K3578:K15620)</f>
        <v>0</v>
      </c>
      <c r="O3578">
        <f>SECOND(K3578:K15620)</f>
        <v>0</v>
      </c>
      <c r="P3578">
        <v>56</v>
      </c>
      <c r="Q3578">
        <f>G3578-P3578</f>
        <v>7595.46</v>
      </c>
      <c r="R3578" t="s">
        <v>1833</v>
      </c>
      <c r="S3578" t="s">
        <v>18</v>
      </c>
      <c r="T3578" t="s">
        <v>19</v>
      </c>
    </row>
    <row r="3579" spans="1:20" x14ac:dyDescent="0.35">
      <c r="A3579" t="s">
        <v>11</v>
      </c>
      <c r="B3579" t="s">
        <v>58</v>
      </c>
      <c r="C3579" t="s">
        <v>13</v>
      </c>
      <c r="D3579" t="s">
        <v>20</v>
      </c>
      <c r="E3579" t="s">
        <v>59</v>
      </c>
      <c r="F3579" t="s">
        <v>16</v>
      </c>
      <c r="G3579">
        <v>2423.2199999999998</v>
      </c>
      <c r="H3579" s="1">
        <v>43341</v>
      </c>
      <c r="I3579" t="str">
        <f t="shared" si="165"/>
        <v>29</v>
      </c>
      <c r="J3579" t="str">
        <f t="shared" si="166"/>
        <v>August</v>
      </c>
      <c r="K3579" t="str">
        <f t="shared" si="167"/>
        <v>2018</v>
      </c>
      <c r="L3579" s="15">
        <v>0.58603009259259264</v>
      </c>
      <c r="M3579">
        <f>HOUR(K3579:K15621)</f>
        <v>0</v>
      </c>
      <c r="N3579">
        <f>MINUTE(K3579:K15621)</f>
        <v>0</v>
      </c>
      <c r="O3579">
        <f>SECOND(K3579:K15621)</f>
        <v>0</v>
      </c>
      <c r="P3579">
        <v>17.86</v>
      </c>
      <c r="Q3579">
        <f>G3579-P3579</f>
        <v>2405.3599999999997</v>
      </c>
      <c r="R3579" t="s">
        <v>1188</v>
      </c>
      <c r="S3579" t="s">
        <v>18</v>
      </c>
      <c r="T3579" t="s">
        <v>19</v>
      </c>
    </row>
    <row r="3580" spans="1:20" x14ac:dyDescent="0.35">
      <c r="A3580" t="s">
        <v>11</v>
      </c>
      <c r="B3580" t="s">
        <v>109</v>
      </c>
      <c r="C3580" t="s">
        <v>13</v>
      </c>
      <c r="D3580" t="s">
        <v>20</v>
      </c>
      <c r="E3580" t="s">
        <v>110</v>
      </c>
      <c r="F3580" t="s">
        <v>24</v>
      </c>
      <c r="G3580">
        <v>4260.28</v>
      </c>
      <c r="H3580" s="1">
        <v>43341</v>
      </c>
      <c r="I3580" t="str">
        <f t="shared" si="165"/>
        <v>29</v>
      </c>
      <c r="J3580" t="str">
        <f t="shared" si="166"/>
        <v>August</v>
      </c>
      <c r="K3580" t="str">
        <f t="shared" si="167"/>
        <v>2018</v>
      </c>
      <c r="L3580" s="15">
        <v>0.59192129629629631</v>
      </c>
      <c r="M3580">
        <f>HOUR(K3580:K15622)</f>
        <v>0</v>
      </c>
      <c r="N3580">
        <f>MINUTE(K3580:K15622)</f>
        <v>0</v>
      </c>
      <c r="O3580">
        <f>SECOND(K3580:K15622)</f>
        <v>0</v>
      </c>
      <c r="P3580">
        <v>40.44</v>
      </c>
      <c r="Q3580">
        <f>G3580-P3580</f>
        <v>4219.84</v>
      </c>
      <c r="R3580" t="s">
        <v>1158</v>
      </c>
      <c r="S3580" t="s">
        <v>18</v>
      </c>
      <c r="T3580" t="s">
        <v>19</v>
      </c>
    </row>
    <row r="3581" spans="1:20" x14ac:dyDescent="0.35">
      <c r="A3581" t="s">
        <v>11</v>
      </c>
      <c r="B3581" t="s">
        <v>211</v>
      </c>
      <c r="C3581" t="s">
        <v>13</v>
      </c>
      <c r="D3581" t="s">
        <v>14</v>
      </c>
      <c r="E3581" t="s">
        <v>212</v>
      </c>
      <c r="F3581" t="s">
        <v>16</v>
      </c>
      <c r="G3581">
        <v>2867.09</v>
      </c>
      <c r="H3581" s="1">
        <v>43341</v>
      </c>
      <c r="I3581" t="str">
        <f t="shared" si="165"/>
        <v>29</v>
      </c>
      <c r="J3581" t="str">
        <f t="shared" si="166"/>
        <v>August</v>
      </c>
      <c r="K3581" t="str">
        <f t="shared" si="167"/>
        <v>2018</v>
      </c>
      <c r="L3581" s="15">
        <v>0.59780092592592593</v>
      </c>
      <c r="M3581">
        <f>HOUR(K3581:K15623)</f>
        <v>0</v>
      </c>
      <c r="N3581">
        <f>MINUTE(K3581:K15623)</f>
        <v>0</v>
      </c>
      <c r="O3581">
        <f>SECOND(K3581:K15623)</f>
        <v>0</v>
      </c>
      <c r="P3581">
        <v>49.41</v>
      </c>
      <c r="Q3581">
        <f>G3581-P3581</f>
        <v>2817.6800000000003</v>
      </c>
      <c r="R3581" t="s">
        <v>1189</v>
      </c>
      <c r="S3581" t="s">
        <v>18</v>
      </c>
      <c r="T3581" t="s">
        <v>19</v>
      </c>
    </row>
    <row r="3582" spans="1:20" x14ac:dyDescent="0.35">
      <c r="A3582" t="s">
        <v>11</v>
      </c>
      <c r="B3582" t="s">
        <v>62</v>
      </c>
      <c r="C3582" t="s">
        <v>13</v>
      </c>
      <c r="D3582" t="s">
        <v>14</v>
      </c>
      <c r="E3582" t="s">
        <v>63</v>
      </c>
      <c r="F3582" t="s">
        <v>24</v>
      </c>
      <c r="G3582">
        <v>2315.9699999999998</v>
      </c>
      <c r="H3582" s="1">
        <v>43341</v>
      </c>
      <c r="I3582" t="str">
        <f t="shared" si="165"/>
        <v>29</v>
      </c>
      <c r="J3582" t="str">
        <f t="shared" si="166"/>
        <v>August</v>
      </c>
      <c r="K3582" t="str">
        <f t="shared" si="167"/>
        <v>2018</v>
      </c>
      <c r="L3582" s="15">
        <v>0.6036921296296297</v>
      </c>
      <c r="M3582">
        <f>HOUR(K3582:K15624)</f>
        <v>0</v>
      </c>
      <c r="N3582">
        <f>MINUTE(K3582:K15624)</f>
        <v>0</v>
      </c>
      <c r="O3582">
        <f>SECOND(K3582:K15624)</f>
        <v>0</v>
      </c>
      <c r="P3582">
        <v>18.27</v>
      </c>
      <c r="Q3582">
        <f>G3582-P3582</f>
        <v>2297.6999999999998</v>
      </c>
      <c r="R3582" t="s">
        <v>612</v>
      </c>
      <c r="S3582" t="s">
        <v>18</v>
      </c>
      <c r="T3582" t="s">
        <v>19</v>
      </c>
    </row>
    <row r="3583" spans="1:20" x14ac:dyDescent="0.35">
      <c r="A3583" t="s">
        <v>11</v>
      </c>
      <c r="B3583" t="s">
        <v>58</v>
      </c>
      <c r="C3583" t="s">
        <v>13</v>
      </c>
      <c r="D3583" t="s">
        <v>14</v>
      </c>
      <c r="E3583" t="s">
        <v>59</v>
      </c>
      <c r="F3583" t="s">
        <v>16</v>
      </c>
      <c r="G3583">
        <v>2337.44</v>
      </c>
      <c r="H3583" s="1">
        <v>43341</v>
      </c>
      <c r="I3583" t="str">
        <f t="shared" si="165"/>
        <v>29</v>
      </c>
      <c r="J3583" t="str">
        <f t="shared" si="166"/>
        <v>August</v>
      </c>
      <c r="K3583" t="str">
        <f t="shared" si="167"/>
        <v>2018</v>
      </c>
      <c r="L3583" s="15">
        <v>0.60957175925925922</v>
      </c>
      <c r="M3583">
        <f>HOUR(K3583:K15625)</f>
        <v>0</v>
      </c>
      <c r="N3583">
        <f>MINUTE(K3583:K15625)</f>
        <v>0</v>
      </c>
      <c r="O3583">
        <f>SECOND(K3583:K15625)</f>
        <v>0</v>
      </c>
      <c r="P3583">
        <v>85.78</v>
      </c>
      <c r="Q3583">
        <f>G3583-P3583</f>
        <v>2251.66</v>
      </c>
      <c r="R3583" t="s">
        <v>21</v>
      </c>
      <c r="S3583" t="s">
        <v>18</v>
      </c>
      <c r="T3583" t="s">
        <v>19</v>
      </c>
    </row>
    <row r="3584" spans="1:20" x14ac:dyDescent="0.35">
      <c r="A3584" t="s">
        <v>11</v>
      </c>
      <c r="B3584" t="s">
        <v>22</v>
      </c>
      <c r="C3584" t="s">
        <v>13</v>
      </c>
      <c r="D3584" t="s">
        <v>14</v>
      </c>
      <c r="E3584" t="s">
        <v>23</v>
      </c>
      <c r="F3584" t="s">
        <v>24</v>
      </c>
      <c r="G3584">
        <v>2267.3000000000002</v>
      </c>
      <c r="H3584" s="1">
        <v>43341</v>
      </c>
      <c r="I3584" t="str">
        <f t="shared" si="165"/>
        <v>29</v>
      </c>
      <c r="J3584" t="str">
        <f t="shared" si="166"/>
        <v>August</v>
      </c>
      <c r="K3584" t="str">
        <f t="shared" si="167"/>
        <v>2018</v>
      </c>
      <c r="L3584" s="15">
        <v>0.61546296296296299</v>
      </c>
      <c r="M3584">
        <f>HOUR(K3584:K15626)</f>
        <v>0</v>
      </c>
      <c r="N3584">
        <f>MINUTE(K3584:K15626)</f>
        <v>0</v>
      </c>
      <c r="O3584">
        <f>SECOND(K3584:K15626)</f>
        <v>0</v>
      </c>
      <c r="P3584">
        <v>12.33</v>
      </c>
      <c r="Q3584">
        <f>G3584-P3584</f>
        <v>2254.9700000000003</v>
      </c>
      <c r="R3584" t="s">
        <v>415</v>
      </c>
      <c r="S3584" t="s">
        <v>18</v>
      </c>
      <c r="T3584" t="s">
        <v>19</v>
      </c>
    </row>
    <row r="3585" spans="1:20" x14ac:dyDescent="0.35">
      <c r="A3585" t="s">
        <v>11</v>
      </c>
      <c r="B3585" t="s">
        <v>186</v>
      </c>
      <c r="C3585" t="s">
        <v>13</v>
      </c>
      <c r="D3585" t="s">
        <v>14</v>
      </c>
      <c r="E3585" t="s">
        <v>187</v>
      </c>
      <c r="F3585" t="s">
        <v>16</v>
      </c>
      <c r="G3585">
        <v>3191.24</v>
      </c>
      <c r="H3585" s="1">
        <v>43341</v>
      </c>
      <c r="I3585" t="str">
        <f t="shared" si="165"/>
        <v>29</v>
      </c>
      <c r="J3585" t="str">
        <f t="shared" si="166"/>
        <v>August</v>
      </c>
      <c r="K3585" t="str">
        <f t="shared" si="167"/>
        <v>2018</v>
      </c>
      <c r="L3585" s="15">
        <v>0.62134259259259261</v>
      </c>
      <c r="M3585">
        <f>HOUR(K3585:K15627)</f>
        <v>0</v>
      </c>
      <c r="N3585">
        <f>MINUTE(K3585:K15627)</f>
        <v>0</v>
      </c>
      <c r="O3585">
        <f>SECOND(K3585:K15627)</f>
        <v>0</v>
      </c>
      <c r="P3585">
        <v>28.15</v>
      </c>
      <c r="Q3585">
        <f>G3585-P3585</f>
        <v>3163.0899999999997</v>
      </c>
      <c r="R3585" t="s">
        <v>957</v>
      </c>
      <c r="S3585" t="s">
        <v>18</v>
      </c>
      <c r="T3585" t="s">
        <v>19</v>
      </c>
    </row>
    <row r="3586" spans="1:20" x14ac:dyDescent="0.35">
      <c r="A3586" t="s">
        <v>29</v>
      </c>
      <c r="B3586" t="s">
        <v>154</v>
      </c>
      <c r="C3586" t="s">
        <v>13</v>
      </c>
      <c r="D3586" t="s">
        <v>31</v>
      </c>
      <c r="E3586" t="s">
        <v>155</v>
      </c>
      <c r="F3586" t="s">
        <v>16</v>
      </c>
      <c r="G3586">
        <v>2436.7800000000002</v>
      </c>
      <c r="H3586" s="1">
        <v>43341</v>
      </c>
      <c r="I3586" t="str">
        <f t="shared" si="165"/>
        <v>29</v>
      </c>
      <c r="J3586" t="str">
        <f t="shared" si="166"/>
        <v>August</v>
      </c>
      <c r="K3586" t="str">
        <f t="shared" si="167"/>
        <v>2018</v>
      </c>
      <c r="L3586" s="15">
        <v>0.625</v>
      </c>
      <c r="M3586">
        <f>HOUR(K3586:K15628)</f>
        <v>0</v>
      </c>
      <c r="N3586">
        <f>MINUTE(K3586:K15628)</f>
        <v>0</v>
      </c>
      <c r="O3586">
        <f>SECOND(K3586:K15628)</f>
        <v>0</v>
      </c>
      <c r="P3586">
        <v>36</v>
      </c>
      <c r="Q3586">
        <f>G3586-P3586</f>
        <v>2400.7800000000002</v>
      </c>
      <c r="R3586" t="s">
        <v>1833</v>
      </c>
      <c r="S3586" t="s">
        <v>18</v>
      </c>
      <c r="T3586" t="s">
        <v>19</v>
      </c>
    </row>
    <row r="3587" spans="1:20" x14ac:dyDescent="0.35">
      <c r="A3587" t="s">
        <v>29</v>
      </c>
      <c r="B3587" t="s">
        <v>156</v>
      </c>
      <c r="C3587" t="s">
        <v>13</v>
      </c>
      <c r="D3587" t="s">
        <v>31</v>
      </c>
      <c r="E3587" t="s">
        <v>76</v>
      </c>
      <c r="F3587" t="s">
        <v>24</v>
      </c>
      <c r="G3587">
        <v>34677.29</v>
      </c>
      <c r="H3587" s="1">
        <v>43341</v>
      </c>
      <c r="I3587" t="str">
        <f t="shared" ref="I3587:I3650" si="168">TEXT(H3587,"dd")</f>
        <v>29</v>
      </c>
      <c r="J3587" t="str">
        <f t="shared" ref="J3587:J3650" si="169">TEXT(H3587,"mmmm")</f>
        <v>August</v>
      </c>
      <c r="K3587" t="str">
        <f t="shared" ref="K3587:K3650" si="170">TEXT(H3587,"yyyy")</f>
        <v>2018</v>
      </c>
      <c r="L3587" s="15">
        <v>0.625</v>
      </c>
      <c r="M3587">
        <f>HOUR(K3587:K15629)</f>
        <v>0</v>
      </c>
      <c r="N3587">
        <f>MINUTE(K3587:K15629)</f>
        <v>0</v>
      </c>
      <c r="O3587">
        <f>SECOND(K3587:K15629)</f>
        <v>0</v>
      </c>
      <c r="P3587">
        <v>35</v>
      </c>
      <c r="Q3587">
        <f>G3587-P3587</f>
        <v>34642.29</v>
      </c>
      <c r="R3587" t="s">
        <v>1833</v>
      </c>
      <c r="S3587" t="s">
        <v>18</v>
      </c>
      <c r="T3587" t="s">
        <v>19</v>
      </c>
    </row>
    <row r="3588" spans="1:20" x14ac:dyDescent="0.35">
      <c r="A3588" t="s">
        <v>11</v>
      </c>
      <c r="B3588" t="s">
        <v>62</v>
      </c>
      <c r="C3588" t="s">
        <v>13</v>
      </c>
      <c r="D3588" t="s">
        <v>20</v>
      </c>
      <c r="E3588" t="s">
        <v>63</v>
      </c>
      <c r="F3588" t="s">
        <v>24</v>
      </c>
      <c r="G3588">
        <v>2268.89</v>
      </c>
      <c r="H3588" s="1">
        <v>43341</v>
      </c>
      <c r="I3588" t="str">
        <f t="shared" si="168"/>
        <v>29</v>
      </c>
      <c r="J3588" t="str">
        <f t="shared" si="169"/>
        <v>August</v>
      </c>
      <c r="K3588" t="str">
        <f t="shared" si="170"/>
        <v>2018</v>
      </c>
      <c r="L3588" s="15">
        <v>0.62656250000000002</v>
      </c>
      <c r="M3588">
        <f>HOUR(K3588:K15630)</f>
        <v>0</v>
      </c>
      <c r="N3588">
        <f>MINUTE(K3588:K15630)</f>
        <v>0</v>
      </c>
      <c r="O3588">
        <f>SECOND(K3588:K15630)</f>
        <v>0</v>
      </c>
      <c r="P3588">
        <v>47.08</v>
      </c>
      <c r="Q3588">
        <f>G3588-P3588</f>
        <v>2221.81</v>
      </c>
      <c r="R3588" t="s">
        <v>462</v>
      </c>
      <c r="S3588" t="s">
        <v>18</v>
      </c>
      <c r="T3588" t="s">
        <v>19</v>
      </c>
    </row>
    <row r="3589" spans="1:20" x14ac:dyDescent="0.35">
      <c r="A3589" t="s">
        <v>11</v>
      </c>
      <c r="B3589" t="s">
        <v>164</v>
      </c>
      <c r="C3589" t="s">
        <v>13</v>
      </c>
      <c r="D3589" t="s">
        <v>20</v>
      </c>
      <c r="E3589" t="s">
        <v>86</v>
      </c>
      <c r="F3589" t="s">
        <v>16</v>
      </c>
      <c r="G3589">
        <v>3544.05</v>
      </c>
      <c r="H3589" s="1">
        <v>43341</v>
      </c>
      <c r="I3589" t="str">
        <f t="shared" si="168"/>
        <v>29</v>
      </c>
      <c r="J3589" t="str">
        <f t="shared" si="169"/>
        <v>August</v>
      </c>
      <c r="K3589" t="str">
        <f t="shared" si="170"/>
        <v>2018</v>
      </c>
      <c r="L3589" s="15">
        <v>0.63069444444444445</v>
      </c>
      <c r="M3589">
        <f>HOUR(K3589:K15631)</f>
        <v>0</v>
      </c>
      <c r="N3589">
        <f>MINUTE(K3589:K15631)</f>
        <v>0</v>
      </c>
      <c r="O3589">
        <f>SECOND(K3589:K15631)</f>
        <v>0</v>
      </c>
      <c r="P3589">
        <v>10.47</v>
      </c>
      <c r="Q3589">
        <f>G3589-P3589</f>
        <v>3533.5800000000004</v>
      </c>
      <c r="R3589" t="s">
        <v>36</v>
      </c>
      <c r="S3589" t="s">
        <v>18</v>
      </c>
      <c r="T3589" t="s">
        <v>19</v>
      </c>
    </row>
    <row r="3590" spans="1:20" x14ac:dyDescent="0.35">
      <c r="A3590" t="s">
        <v>11</v>
      </c>
      <c r="B3590" t="s">
        <v>22</v>
      </c>
      <c r="C3590" t="s">
        <v>13</v>
      </c>
      <c r="D3590" t="s">
        <v>20</v>
      </c>
      <c r="E3590" t="s">
        <v>23</v>
      </c>
      <c r="F3590" t="s">
        <v>24</v>
      </c>
      <c r="G3590">
        <v>2250.25</v>
      </c>
      <c r="H3590" s="1">
        <v>43341</v>
      </c>
      <c r="I3590" t="str">
        <f t="shared" si="168"/>
        <v>29</v>
      </c>
      <c r="J3590" t="str">
        <f t="shared" si="169"/>
        <v>August</v>
      </c>
      <c r="K3590" t="str">
        <f t="shared" si="170"/>
        <v>2018</v>
      </c>
      <c r="L3590" s="15">
        <v>0.63482638888888887</v>
      </c>
      <c r="M3590">
        <f>HOUR(K3590:K15632)</f>
        <v>0</v>
      </c>
      <c r="N3590">
        <f>MINUTE(K3590:K15632)</f>
        <v>0</v>
      </c>
      <c r="O3590">
        <f>SECOND(K3590:K15632)</f>
        <v>0</v>
      </c>
      <c r="P3590">
        <v>17.05</v>
      </c>
      <c r="Q3590">
        <f>G3590-P3590</f>
        <v>2233.1999999999998</v>
      </c>
      <c r="R3590" t="s">
        <v>1190</v>
      </c>
      <c r="S3590" t="s">
        <v>18</v>
      </c>
      <c r="T3590" t="s">
        <v>19</v>
      </c>
    </row>
    <row r="3591" spans="1:20" x14ac:dyDescent="0.35">
      <c r="A3591" t="s">
        <v>11</v>
      </c>
      <c r="B3591" t="s">
        <v>58</v>
      </c>
      <c r="C3591" t="s">
        <v>13</v>
      </c>
      <c r="D3591" t="s">
        <v>14</v>
      </c>
      <c r="E3591" t="s">
        <v>59</v>
      </c>
      <c r="F3591" t="s">
        <v>16</v>
      </c>
      <c r="G3591">
        <v>2332</v>
      </c>
      <c r="H3591" s="1">
        <v>43341</v>
      </c>
      <c r="I3591" t="str">
        <f t="shared" si="168"/>
        <v>29</v>
      </c>
      <c r="J3591" t="str">
        <f t="shared" si="169"/>
        <v>August</v>
      </c>
      <c r="K3591" t="str">
        <f t="shared" si="170"/>
        <v>2018</v>
      </c>
      <c r="L3591" s="15">
        <v>0.63896990740740744</v>
      </c>
      <c r="M3591">
        <f>HOUR(K3591:K15633)</f>
        <v>0</v>
      </c>
      <c r="N3591">
        <f>MINUTE(K3591:K15633)</f>
        <v>0</v>
      </c>
      <c r="O3591">
        <f>SECOND(K3591:K15633)</f>
        <v>0</v>
      </c>
      <c r="P3591">
        <v>5.44</v>
      </c>
      <c r="Q3591">
        <f>G3591-P3591</f>
        <v>2326.56</v>
      </c>
      <c r="R3591" t="s">
        <v>524</v>
      </c>
      <c r="S3591" t="s">
        <v>18</v>
      </c>
      <c r="T3591" t="s">
        <v>19</v>
      </c>
    </row>
    <row r="3592" spans="1:20" x14ac:dyDescent="0.35">
      <c r="A3592" t="s">
        <v>11</v>
      </c>
      <c r="B3592" t="s">
        <v>56</v>
      </c>
      <c r="C3592" t="s">
        <v>13</v>
      </c>
      <c r="D3592" t="s">
        <v>20</v>
      </c>
      <c r="E3592" t="s">
        <v>57</v>
      </c>
      <c r="F3592" t="s">
        <v>16</v>
      </c>
      <c r="G3592">
        <v>3955.17</v>
      </c>
      <c r="H3592" s="1">
        <v>43341</v>
      </c>
      <c r="I3592" t="str">
        <f t="shared" si="168"/>
        <v>29</v>
      </c>
      <c r="J3592" t="str">
        <f t="shared" si="169"/>
        <v>August</v>
      </c>
      <c r="K3592" t="str">
        <f t="shared" si="170"/>
        <v>2018</v>
      </c>
      <c r="L3592" s="15">
        <v>0.64310185185185187</v>
      </c>
      <c r="M3592">
        <f>HOUR(K3592:K15634)</f>
        <v>0</v>
      </c>
      <c r="N3592">
        <f>MINUTE(K3592:K15634)</f>
        <v>0</v>
      </c>
      <c r="O3592">
        <f>SECOND(K3592:K15634)</f>
        <v>0</v>
      </c>
      <c r="P3592">
        <v>37.590000000000003</v>
      </c>
      <c r="Q3592">
        <f>G3592-P3592</f>
        <v>3917.58</v>
      </c>
      <c r="R3592" t="s">
        <v>254</v>
      </c>
      <c r="S3592" t="s">
        <v>18</v>
      </c>
      <c r="T3592" t="s">
        <v>19</v>
      </c>
    </row>
    <row r="3593" spans="1:20" x14ac:dyDescent="0.35">
      <c r="A3593" t="s">
        <v>11</v>
      </c>
      <c r="B3593" t="s">
        <v>12</v>
      </c>
      <c r="C3593" t="s">
        <v>13</v>
      </c>
      <c r="D3593" t="s">
        <v>20</v>
      </c>
      <c r="E3593" t="s">
        <v>15</v>
      </c>
      <c r="F3593" t="s">
        <v>16</v>
      </c>
      <c r="G3593">
        <v>2262.04</v>
      </c>
      <c r="H3593" s="1">
        <v>43341</v>
      </c>
      <c r="I3593" t="str">
        <f t="shared" si="168"/>
        <v>29</v>
      </c>
      <c r="J3593" t="str">
        <f t="shared" si="169"/>
        <v>August</v>
      </c>
      <c r="K3593" t="str">
        <f t="shared" si="170"/>
        <v>2018</v>
      </c>
      <c r="L3593" s="15">
        <v>0.64723379629629629</v>
      </c>
      <c r="M3593">
        <f>HOUR(K3593:K15635)</f>
        <v>0</v>
      </c>
      <c r="N3593">
        <f>MINUTE(K3593:K15635)</f>
        <v>0</v>
      </c>
      <c r="O3593">
        <f>SECOND(K3593:K15635)</f>
        <v>0</v>
      </c>
      <c r="P3593">
        <v>11.93</v>
      </c>
      <c r="Q3593">
        <f>G3593-P3593</f>
        <v>2250.11</v>
      </c>
      <c r="R3593" t="s">
        <v>1118</v>
      </c>
      <c r="S3593" t="s">
        <v>18</v>
      </c>
      <c r="T3593" t="s">
        <v>19</v>
      </c>
    </row>
    <row r="3594" spans="1:20" x14ac:dyDescent="0.35">
      <c r="A3594" t="s">
        <v>11</v>
      </c>
      <c r="B3594" t="s">
        <v>22</v>
      </c>
      <c r="C3594" t="s">
        <v>13</v>
      </c>
      <c r="D3594" t="s">
        <v>14</v>
      </c>
      <c r="E3594" t="s">
        <v>23</v>
      </c>
      <c r="F3594" t="s">
        <v>24</v>
      </c>
      <c r="G3594">
        <v>2242.15</v>
      </c>
      <c r="H3594" s="1">
        <v>43341</v>
      </c>
      <c r="I3594" t="str">
        <f t="shared" si="168"/>
        <v>29</v>
      </c>
      <c r="J3594" t="str">
        <f t="shared" si="169"/>
        <v>August</v>
      </c>
      <c r="K3594" t="str">
        <f t="shared" si="170"/>
        <v>2018</v>
      </c>
      <c r="L3594" s="15">
        <v>0.65136574074074072</v>
      </c>
      <c r="M3594">
        <f>HOUR(K3594:K15636)</f>
        <v>0</v>
      </c>
      <c r="N3594">
        <f>MINUTE(K3594:K15636)</f>
        <v>0</v>
      </c>
      <c r="O3594">
        <f>SECOND(K3594:K15636)</f>
        <v>0</v>
      </c>
      <c r="P3594">
        <v>8.1</v>
      </c>
      <c r="Q3594">
        <f>G3594-P3594</f>
        <v>2234.0500000000002</v>
      </c>
      <c r="R3594" t="s">
        <v>319</v>
      </c>
      <c r="S3594" t="s">
        <v>18</v>
      </c>
      <c r="T3594" t="s">
        <v>19</v>
      </c>
    </row>
    <row r="3595" spans="1:20" x14ac:dyDescent="0.35">
      <c r="A3595" t="s">
        <v>11</v>
      </c>
      <c r="B3595" t="s">
        <v>58</v>
      </c>
      <c r="C3595" t="s">
        <v>13</v>
      </c>
      <c r="D3595" t="s">
        <v>14</v>
      </c>
      <c r="E3595" t="s">
        <v>59</v>
      </c>
      <c r="F3595" t="s">
        <v>16</v>
      </c>
      <c r="G3595">
        <v>2307.21</v>
      </c>
      <c r="H3595" s="1">
        <v>43341</v>
      </c>
      <c r="I3595" t="str">
        <f t="shared" si="168"/>
        <v>29</v>
      </c>
      <c r="J3595" t="str">
        <f t="shared" si="169"/>
        <v>August</v>
      </c>
      <c r="K3595" t="str">
        <f t="shared" si="170"/>
        <v>2018</v>
      </c>
      <c r="L3595" s="15">
        <v>0.65549768518518514</v>
      </c>
      <c r="M3595">
        <f>HOUR(K3595:K15637)</f>
        <v>0</v>
      </c>
      <c r="N3595">
        <f>MINUTE(K3595:K15637)</f>
        <v>0</v>
      </c>
      <c r="O3595">
        <f>SECOND(K3595:K15637)</f>
        <v>0</v>
      </c>
      <c r="P3595">
        <v>24.79</v>
      </c>
      <c r="Q3595">
        <f>G3595-P3595</f>
        <v>2282.42</v>
      </c>
      <c r="R3595" t="s">
        <v>36</v>
      </c>
      <c r="S3595" t="s">
        <v>18</v>
      </c>
      <c r="T3595" t="s">
        <v>19</v>
      </c>
    </row>
    <row r="3596" spans="1:20" x14ac:dyDescent="0.35">
      <c r="A3596" t="s">
        <v>11</v>
      </c>
      <c r="B3596" t="s">
        <v>132</v>
      </c>
      <c r="C3596" t="s">
        <v>13</v>
      </c>
      <c r="D3596" t="s">
        <v>20</v>
      </c>
      <c r="E3596" t="s">
        <v>50</v>
      </c>
      <c r="F3596" t="s">
        <v>24</v>
      </c>
      <c r="G3596">
        <v>3573.36</v>
      </c>
      <c r="H3596" s="1">
        <v>43341</v>
      </c>
      <c r="I3596" t="str">
        <f t="shared" si="168"/>
        <v>29</v>
      </c>
      <c r="J3596" t="str">
        <f t="shared" si="169"/>
        <v>August</v>
      </c>
      <c r="K3596" t="str">
        <f t="shared" si="170"/>
        <v>2018</v>
      </c>
      <c r="L3596" s="15">
        <v>0.65962962962962968</v>
      </c>
      <c r="M3596">
        <f>HOUR(K3596:K15638)</f>
        <v>0</v>
      </c>
      <c r="N3596">
        <f>MINUTE(K3596:K15638)</f>
        <v>0</v>
      </c>
      <c r="O3596">
        <f>SECOND(K3596:K15638)</f>
        <v>0</v>
      </c>
      <c r="P3596">
        <v>45.1</v>
      </c>
      <c r="Q3596">
        <f>G3596-P3596</f>
        <v>3528.26</v>
      </c>
      <c r="R3596" t="s">
        <v>21</v>
      </c>
      <c r="S3596" t="s">
        <v>18</v>
      </c>
      <c r="T3596" t="s">
        <v>19</v>
      </c>
    </row>
    <row r="3597" spans="1:20" x14ac:dyDescent="0.35">
      <c r="A3597" t="s">
        <v>11</v>
      </c>
      <c r="B3597" t="s">
        <v>148</v>
      </c>
      <c r="C3597" t="s">
        <v>13</v>
      </c>
      <c r="D3597" t="s">
        <v>14</v>
      </c>
      <c r="E3597" t="s">
        <v>149</v>
      </c>
      <c r="F3597" t="s">
        <v>16</v>
      </c>
      <c r="G3597">
        <v>4873.63</v>
      </c>
      <c r="H3597" s="1">
        <v>43341</v>
      </c>
      <c r="I3597" t="str">
        <f t="shared" si="168"/>
        <v>29</v>
      </c>
      <c r="J3597" t="str">
        <f t="shared" si="169"/>
        <v>August</v>
      </c>
      <c r="K3597" t="str">
        <f t="shared" si="170"/>
        <v>2018</v>
      </c>
      <c r="L3597" s="15">
        <v>0.6637615740740741</v>
      </c>
      <c r="M3597">
        <f>HOUR(K3597:K15639)</f>
        <v>0</v>
      </c>
      <c r="N3597">
        <f>MINUTE(K3597:K15639)</f>
        <v>0</v>
      </c>
      <c r="O3597">
        <f>SECOND(K3597:K15639)</f>
        <v>0</v>
      </c>
      <c r="P3597">
        <v>22.34</v>
      </c>
      <c r="Q3597">
        <f>G3597-P3597</f>
        <v>4851.29</v>
      </c>
      <c r="R3597" t="s">
        <v>165</v>
      </c>
      <c r="S3597" t="s">
        <v>18</v>
      </c>
      <c r="T3597" t="s">
        <v>19</v>
      </c>
    </row>
    <row r="3598" spans="1:20" x14ac:dyDescent="0.35">
      <c r="A3598" t="s">
        <v>29</v>
      </c>
      <c r="B3598" t="s">
        <v>173</v>
      </c>
      <c r="C3598" t="s">
        <v>13</v>
      </c>
      <c r="D3598" t="s">
        <v>31</v>
      </c>
      <c r="E3598" t="s">
        <v>174</v>
      </c>
      <c r="F3598" t="s">
        <v>24</v>
      </c>
      <c r="G3598">
        <v>7928.69</v>
      </c>
      <c r="H3598" s="1">
        <v>43341</v>
      </c>
      <c r="I3598" t="str">
        <f t="shared" si="168"/>
        <v>29</v>
      </c>
      <c r="J3598" t="str">
        <f t="shared" si="169"/>
        <v>August</v>
      </c>
      <c r="K3598" t="str">
        <f t="shared" si="170"/>
        <v>2018</v>
      </c>
      <c r="L3598" s="15">
        <v>0.66666666666666663</v>
      </c>
      <c r="M3598">
        <f>HOUR(K3598:K15640)</f>
        <v>0</v>
      </c>
      <c r="N3598">
        <f>MINUTE(K3598:K15640)</f>
        <v>0</v>
      </c>
      <c r="O3598">
        <f>SECOND(K3598:K15640)</f>
        <v>0</v>
      </c>
      <c r="P3598">
        <v>55</v>
      </c>
      <c r="Q3598">
        <f>G3598-P3598</f>
        <v>7873.69</v>
      </c>
      <c r="R3598" t="s">
        <v>1833</v>
      </c>
      <c r="S3598" t="s">
        <v>18</v>
      </c>
      <c r="T3598" t="s">
        <v>19</v>
      </c>
    </row>
    <row r="3599" spans="1:20" x14ac:dyDescent="0.35">
      <c r="A3599" t="s">
        <v>29</v>
      </c>
      <c r="B3599" t="s">
        <v>85</v>
      </c>
      <c r="C3599" t="s">
        <v>13</v>
      </c>
      <c r="D3599" t="s">
        <v>121</v>
      </c>
      <c r="E3599" t="s">
        <v>86</v>
      </c>
      <c r="F3599" t="s">
        <v>16</v>
      </c>
      <c r="G3599">
        <v>21761.07</v>
      </c>
      <c r="H3599" s="1">
        <v>43341</v>
      </c>
      <c r="I3599" t="str">
        <f t="shared" si="168"/>
        <v>29</v>
      </c>
      <c r="J3599" t="str">
        <f t="shared" si="169"/>
        <v>August</v>
      </c>
      <c r="K3599" t="str">
        <f t="shared" si="170"/>
        <v>2018</v>
      </c>
      <c r="L3599" s="15">
        <v>0.66666666666666663</v>
      </c>
      <c r="M3599">
        <f>HOUR(K3599:K15641)</f>
        <v>0</v>
      </c>
      <c r="N3599">
        <f>MINUTE(K3599:K15641)</f>
        <v>0</v>
      </c>
      <c r="O3599">
        <f>SECOND(K3599:K15641)</f>
        <v>0</v>
      </c>
      <c r="P3599">
        <v>3903.73</v>
      </c>
      <c r="Q3599">
        <f>G3599-P3599</f>
        <v>17857.34</v>
      </c>
      <c r="R3599" t="s">
        <v>1833</v>
      </c>
      <c r="S3599" t="s">
        <v>18</v>
      </c>
      <c r="T3599" t="s">
        <v>122</v>
      </c>
    </row>
    <row r="3600" spans="1:20" x14ac:dyDescent="0.35">
      <c r="A3600" t="s">
        <v>29</v>
      </c>
      <c r="B3600" t="s">
        <v>106</v>
      </c>
      <c r="C3600" t="s">
        <v>13</v>
      </c>
      <c r="D3600" t="s">
        <v>31</v>
      </c>
      <c r="E3600" t="s">
        <v>107</v>
      </c>
      <c r="F3600" t="s">
        <v>16</v>
      </c>
      <c r="G3600">
        <v>3887.93</v>
      </c>
      <c r="H3600" s="1">
        <v>43341</v>
      </c>
      <c r="I3600" t="str">
        <f t="shared" si="168"/>
        <v>29</v>
      </c>
      <c r="J3600" t="str">
        <f t="shared" si="169"/>
        <v>August</v>
      </c>
      <c r="K3600" t="str">
        <f t="shared" si="170"/>
        <v>2018</v>
      </c>
      <c r="L3600" s="15">
        <v>0.66666666666666663</v>
      </c>
      <c r="M3600">
        <f>HOUR(K3600:K15642)</f>
        <v>0</v>
      </c>
      <c r="N3600">
        <f>MINUTE(K3600:K15642)</f>
        <v>0</v>
      </c>
      <c r="O3600">
        <f>SECOND(K3600:K15642)</f>
        <v>0</v>
      </c>
      <c r="P3600">
        <v>35</v>
      </c>
      <c r="Q3600">
        <f>G3600-P3600</f>
        <v>3852.93</v>
      </c>
      <c r="R3600" t="s">
        <v>1833</v>
      </c>
      <c r="S3600" t="s">
        <v>18</v>
      </c>
      <c r="T3600" t="s">
        <v>19</v>
      </c>
    </row>
    <row r="3601" spans="1:20" x14ac:dyDescent="0.35">
      <c r="A3601" t="s">
        <v>29</v>
      </c>
      <c r="B3601" t="s">
        <v>161</v>
      </c>
      <c r="C3601" t="s">
        <v>13</v>
      </c>
      <c r="D3601" t="s">
        <v>121</v>
      </c>
      <c r="E3601" t="s">
        <v>162</v>
      </c>
      <c r="F3601" t="s">
        <v>24</v>
      </c>
      <c r="G3601">
        <v>3937.74</v>
      </c>
      <c r="H3601" s="1">
        <v>43341</v>
      </c>
      <c r="I3601" t="str">
        <f t="shared" si="168"/>
        <v>29</v>
      </c>
      <c r="J3601" t="str">
        <f t="shared" si="169"/>
        <v>August</v>
      </c>
      <c r="K3601" t="str">
        <f t="shared" si="170"/>
        <v>2018</v>
      </c>
      <c r="L3601" s="15">
        <v>0.66666666666666663</v>
      </c>
      <c r="M3601">
        <f>HOUR(K3601:K15643)</f>
        <v>0</v>
      </c>
      <c r="N3601">
        <f>MINUTE(K3601:K15643)</f>
        <v>0</v>
      </c>
      <c r="O3601">
        <f>SECOND(K3601:K15643)</f>
        <v>0</v>
      </c>
      <c r="P3601">
        <v>1098.9100000000001</v>
      </c>
      <c r="Q3601">
        <f>G3601-P3601</f>
        <v>2838.83</v>
      </c>
      <c r="R3601" t="s">
        <v>1833</v>
      </c>
      <c r="S3601" t="s">
        <v>18</v>
      </c>
      <c r="T3601" t="s">
        <v>122</v>
      </c>
    </row>
    <row r="3602" spans="1:20" x14ac:dyDescent="0.35">
      <c r="A3602" t="s">
        <v>29</v>
      </c>
      <c r="B3602" t="s">
        <v>175</v>
      </c>
      <c r="C3602" t="s">
        <v>13</v>
      </c>
      <c r="D3602" t="s">
        <v>121</v>
      </c>
      <c r="E3602" t="s">
        <v>176</v>
      </c>
      <c r="F3602" t="s">
        <v>24</v>
      </c>
      <c r="G3602">
        <v>54662.07</v>
      </c>
      <c r="H3602" s="1">
        <v>43341</v>
      </c>
      <c r="I3602" t="str">
        <f t="shared" si="168"/>
        <v>29</v>
      </c>
      <c r="J3602" t="str">
        <f t="shared" si="169"/>
        <v>August</v>
      </c>
      <c r="K3602" t="str">
        <f t="shared" si="170"/>
        <v>2018</v>
      </c>
      <c r="L3602" s="15">
        <v>0.66666666666666663</v>
      </c>
      <c r="M3602">
        <f>HOUR(K3602:K15644)</f>
        <v>0</v>
      </c>
      <c r="N3602">
        <f>MINUTE(K3602:K15644)</f>
        <v>0</v>
      </c>
      <c r="O3602">
        <f>SECOND(K3602:K15644)</f>
        <v>0</v>
      </c>
      <c r="P3602">
        <v>2647.38</v>
      </c>
      <c r="Q3602">
        <f>G3602-P3602</f>
        <v>52014.69</v>
      </c>
      <c r="R3602" t="s">
        <v>1833</v>
      </c>
      <c r="S3602" t="s">
        <v>18</v>
      </c>
      <c r="T3602" t="s">
        <v>122</v>
      </c>
    </row>
    <row r="3603" spans="1:20" x14ac:dyDescent="0.35">
      <c r="A3603" t="s">
        <v>11</v>
      </c>
      <c r="B3603" t="s">
        <v>85</v>
      </c>
      <c r="C3603" t="s">
        <v>13</v>
      </c>
      <c r="D3603" t="s">
        <v>14</v>
      </c>
      <c r="E3603" t="s">
        <v>86</v>
      </c>
      <c r="F3603" t="s">
        <v>16</v>
      </c>
      <c r="G3603">
        <v>17857.34</v>
      </c>
      <c r="H3603" s="1">
        <v>43341</v>
      </c>
      <c r="I3603" t="str">
        <f t="shared" si="168"/>
        <v>29</v>
      </c>
      <c r="J3603" t="str">
        <f t="shared" si="169"/>
        <v>August</v>
      </c>
      <c r="K3603" t="str">
        <f t="shared" si="170"/>
        <v>2018</v>
      </c>
      <c r="L3603" s="15">
        <v>0.66923611111111114</v>
      </c>
      <c r="M3603">
        <f>HOUR(K3603:K15645)</f>
        <v>0</v>
      </c>
      <c r="N3603">
        <f>MINUTE(K3603:K15645)</f>
        <v>0</v>
      </c>
      <c r="O3603">
        <f>SECOND(K3603:K15645)</f>
        <v>0</v>
      </c>
      <c r="P3603">
        <v>22.29</v>
      </c>
      <c r="Q3603">
        <f>G3603-P3603</f>
        <v>17835.05</v>
      </c>
      <c r="R3603" t="s">
        <v>451</v>
      </c>
      <c r="S3603" t="s">
        <v>18</v>
      </c>
      <c r="T3603" t="s">
        <v>19</v>
      </c>
    </row>
    <row r="3604" spans="1:20" x14ac:dyDescent="0.35">
      <c r="A3604" t="s">
        <v>11</v>
      </c>
      <c r="B3604" t="s">
        <v>89</v>
      </c>
      <c r="C3604" t="s">
        <v>13</v>
      </c>
      <c r="D3604" t="s">
        <v>14</v>
      </c>
      <c r="E3604" t="s">
        <v>90</v>
      </c>
      <c r="F3604" t="s">
        <v>24</v>
      </c>
      <c r="G3604">
        <v>351.83</v>
      </c>
      <c r="H3604" s="1">
        <v>43341</v>
      </c>
      <c r="I3604" t="str">
        <f t="shared" si="168"/>
        <v>29</v>
      </c>
      <c r="J3604" t="str">
        <f t="shared" si="169"/>
        <v>August</v>
      </c>
      <c r="K3604" t="str">
        <f t="shared" si="170"/>
        <v>2018</v>
      </c>
      <c r="L3604" s="15">
        <v>0.677800925925926</v>
      </c>
      <c r="M3604">
        <f>HOUR(K3604:K15646)</f>
        <v>0</v>
      </c>
      <c r="N3604">
        <f>MINUTE(K3604:K15646)</f>
        <v>0</v>
      </c>
      <c r="O3604">
        <f>SECOND(K3604:K15646)</f>
        <v>0</v>
      </c>
      <c r="P3604">
        <v>7.9</v>
      </c>
      <c r="Q3604">
        <f>G3604-P3604</f>
        <v>343.93</v>
      </c>
      <c r="R3604" t="s">
        <v>532</v>
      </c>
      <c r="S3604" t="s">
        <v>18</v>
      </c>
      <c r="T3604" t="s">
        <v>19</v>
      </c>
    </row>
    <row r="3605" spans="1:20" x14ac:dyDescent="0.35">
      <c r="A3605" t="s">
        <v>11</v>
      </c>
      <c r="B3605" t="s">
        <v>100</v>
      </c>
      <c r="C3605" t="s">
        <v>13</v>
      </c>
      <c r="D3605" t="s">
        <v>14</v>
      </c>
      <c r="E3605" t="s">
        <v>101</v>
      </c>
      <c r="F3605" t="s">
        <v>16</v>
      </c>
      <c r="G3605">
        <v>3954.74</v>
      </c>
      <c r="H3605" s="1">
        <v>43341</v>
      </c>
      <c r="I3605" t="str">
        <f t="shared" si="168"/>
        <v>29</v>
      </c>
      <c r="J3605" t="str">
        <f t="shared" si="169"/>
        <v>August</v>
      </c>
      <c r="K3605" t="str">
        <f t="shared" si="170"/>
        <v>2018</v>
      </c>
      <c r="L3605" s="15">
        <v>0.68637731481481479</v>
      </c>
      <c r="M3605">
        <f>HOUR(K3605:K15647)</f>
        <v>0</v>
      </c>
      <c r="N3605">
        <f>MINUTE(K3605:K15647)</f>
        <v>0</v>
      </c>
      <c r="O3605">
        <f>SECOND(K3605:K15647)</f>
        <v>0</v>
      </c>
      <c r="P3605">
        <v>16.38</v>
      </c>
      <c r="Q3605">
        <f>G3605-P3605</f>
        <v>3938.3599999999997</v>
      </c>
      <c r="R3605" t="s">
        <v>1191</v>
      </c>
      <c r="S3605" t="s">
        <v>18</v>
      </c>
      <c r="T3605" t="s">
        <v>19</v>
      </c>
    </row>
    <row r="3606" spans="1:20" x14ac:dyDescent="0.35">
      <c r="A3606" t="s">
        <v>11</v>
      </c>
      <c r="B3606" t="s">
        <v>255</v>
      </c>
      <c r="C3606" t="s">
        <v>13</v>
      </c>
      <c r="D3606" t="s">
        <v>14</v>
      </c>
      <c r="E3606" t="s">
        <v>107</v>
      </c>
      <c r="F3606" t="s">
        <v>16</v>
      </c>
      <c r="G3606">
        <v>5077.66</v>
      </c>
      <c r="H3606" s="1">
        <v>43341</v>
      </c>
      <c r="I3606" t="str">
        <f t="shared" si="168"/>
        <v>29</v>
      </c>
      <c r="J3606" t="str">
        <f t="shared" si="169"/>
        <v>August</v>
      </c>
      <c r="K3606" t="str">
        <f t="shared" si="170"/>
        <v>2018</v>
      </c>
      <c r="L3606" s="15">
        <v>0.69495370370370368</v>
      </c>
      <c r="M3606">
        <f>HOUR(K3606:K15648)</f>
        <v>0</v>
      </c>
      <c r="N3606">
        <f>MINUTE(K3606:K15648)</f>
        <v>0</v>
      </c>
      <c r="O3606">
        <f>SECOND(K3606:K15648)</f>
        <v>0</v>
      </c>
      <c r="P3606">
        <v>9.4700000000000006</v>
      </c>
      <c r="Q3606">
        <f>G3606-P3606</f>
        <v>5068.1899999999996</v>
      </c>
      <c r="R3606" t="s">
        <v>36</v>
      </c>
      <c r="S3606" t="s">
        <v>18</v>
      </c>
      <c r="T3606" t="s">
        <v>19</v>
      </c>
    </row>
    <row r="3607" spans="1:20" x14ac:dyDescent="0.35">
      <c r="A3607" t="s">
        <v>11</v>
      </c>
      <c r="B3607" t="s">
        <v>148</v>
      </c>
      <c r="C3607" t="s">
        <v>13</v>
      </c>
      <c r="D3607" t="s">
        <v>14</v>
      </c>
      <c r="E3607" t="s">
        <v>149</v>
      </c>
      <c r="F3607" t="s">
        <v>16</v>
      </c>
      <c r="G3607">
        <v>4854.95</v>
      </c>
      <c r="H3607" s="1">
        <v>43341</v>
      </c>
      <c r="I3607" t="str">
        <f t="shared" si="168"/>
        <v>29</v>
      </c>
      <c r="J3607" t="str">
        <f t="shared" si="169"/>
        <v>August</v>
      </c>
      <c r="K3607" t="str">
        <f t="shared" si="170"/>
        <v>2018</v>
      </c>
      <c r="L3607" s="15">
        <v>0.70353009259259258</v>
      </c>
      <c r="M3607">
        <f>HOUR(K3607:K15649)</f>
        <v>0</v>
      </c>
      <c r="N3607">
        <f>MINUTE(K3607:K15649)</f>
        <v>0</v>
      </c>
      <c r="O3607">
        <f>SECOND(K3607:K15649)</f>
        <v>0</v>
      </c>
      <c r="P3607">
        <v>18.68</v>
      </c>
      <c r="Q3607">
        <f>G3607-P3607</f>
        <v>4836.2699999999995</v>
      </c>
      <c r="R3607" t="s">
        <v>274</v>
      </c>
      <c r="S3607" t="s">
        <v>18</v>
      </c>
      <c r="T3607" t="s">
        <v>19</v>
      </c>
    </row>
    <row r="3608" spans="1:20" x14ac:dyDescent="0.35">
      <c r="A3608" t="s">
        <v>29</v>
      </c>
      <c r="B3608" t="s">
        <v>157</v>
      </c>
      <c r="C3608" t="s">
        <v>13</v>
      </c>
      <c r="D3608" t="s">
        <v>121</v>
      </c>
      <c r="E3608" t="s">
        <v>158</v>
      </c>
      <c r="F3608" t="s">
        <v>16</v>
      </c>
      <c r="G3608">
        <v>4537.68</v>
      </c>
      <c r="H3608" s="1">
        <v>43341</v>
      </c>
      <c r="I3608" t="str">
        <f t="shared" si="168"/>
        <v>29</v>
      </c>
      <c r="J3608" t="str">
        <f t="shared" si="169"/>
        <v>August</v>
      </c>
      <c r="K3608" t="str">
        <f t="shared" si="170"/>
        <v>2018</v>
      </c>
      <c r="L3608" s="15">
        <v>0.70833333333333337</v>
      </c>
      <c r="M3608">
        <f>HOUR(K3608:K15650)</f>
        <v>0</v>
      </c>
      <c r="N3608">
        <f>MINUTE(K3608:K15650)</f>
        <v>0</v>
      </c>
      <c r="O3608">
        <f>SECOND(K3608:K15650)</f>
        <v>0</v>
      </c>
      <c r="P3608">
        <v>1158.1500000000001</v>
      </c>
      <c r="Q3608">
        <f>G3608-P3608</f>
        <v>3379.53</v>
      </c>
      <c r="R3608" t="s">
        <v>1833</v>
      </c>
      <c r="S3608" t="s">
        <v>18</v>
      </c>
      <c r="T3608" t="s">
        <v>122</v>
      </c>
    </row>
    <row r="3609" spans="1:20" x14ac:dyDescent="0.35">
      <c r="A3609" t="s">
        <v>29</v>
      </c>
      <c r="B3609" t="s">
        <v>179</v>
      </c>
      <c r="C3609" t="s">
        <v>13</v>
      </c>
      <c r="D3609" t="s">
        <v>121</v>
      </c>
      <c r="E3609" t="s">
        <v>171</v>
      </c>
      <c r="F3609" t="s">
        <v>24</v>
      </c>
      <c r="G3609">
        <v>5005.03</v>
      </c>
      <c r="H3609" s="1">
        <v>43341</v>
      </c>
      <c r="I3609" t="str">
        <f t="shared" si="168"/>
        <v>29</v>
      </c>
      <c r="J3609" t="str">
        <f t="shared" si="169"/>
        <v>August</v>
      </c>
      <c r="K3609" t="str">
        <f t="shared" si="170"/>
        <v>2018</v>
      </c>
      <c r="L3609" s="15">
        <v>0.70833333333333337</v>
      </c>
      <c r="M3609">
        <f>HOUR(K3609:K15651)</f>
        <v>0</v>
      </c>
      <c r="N3609">
        <f>MINUTE(K3609:K15651)</f>
        <v>0</v>
      </c>
      <c r="O3609">
        <f>SECOND(K3609:K15651)</f>
        <v>0</v>
      </c>
      <c r="P3609">
        <v>1043.1199999999999</v>
      </c>
      <c r="Q3609">
        <f>G3609-P3609</f>
        <v>3961.91</v>
      </c>
      <c r="R3609" t="s">
        <v>1833</v>
      </c>
      <c r="S3609" t="s">
        <v>18</v>
      </c>
      <c r="T3609" t="s">
        <v>122</v>
      </c>
    </row>
    <row r="3610" spans="1:20" x14ac:dyDescent="0.35">
      <c r="A3610" t="s">
        <v>29</v>
      </c>
      <c r="B3610" t="s">
        <v>116</v>
      </c>
      <c r="C3610" t="s">
        <v>13</v>
      </c>
      <c r="D3610" t="s">
        <v>31</v>
      </c>
      <c r="E3610" t="s">
        <v>117</v>
      </c>
      <c r="F3610" t="s">
        <v>24</v>
      </c>
      <c r="G3610">
        <v>2595.9299999999998</v>
      </c>
      <c r="H3610" s="1">
        <v>43341</v>
      </c>
      <c r="I3610" t="str">
        <f t="shared" si="168"/>
        <v>29</v>
      </c>
      <c r="J3610" t="str">
        <f t="shared" si="169"/>
        <v>August</v>
      </c>
      <c r="K3610" t="str">
        <f t="shared" si="170"/>
        <v>2018</v>
      </c>
      <c r="L3610" s="15">
        <v>0.70833333333333337</v>
      </c>
      <c r="M3610">
        <f>HOUR(K3610:K15652)</f>
        <v>0</v>
      </c>
      <c r="N3610">
        <f>MINUTE(K3610:K15652)</f>
        <v>0</v>
      </c>
      <c r="O3610">
        <f>SECOND(K3610:K15652)</f>
        <v>0</v>
      </c>
      <c r="P3610">
        <v>33</v>
      </c>
      <c r="Q3610">
        <f>G3610-P3610</f>
        <v>2562.9299999999998</v>
      </c>
      <c r="R3610" t="s">
        <v>1833</v>
      </c>
      <c r="S3610" t="s">
        <v>18</v>
      </c>
      <c r="T3610" t="s">
        <v>19</v>
      </c>
    </row>
    <row r="3611" spans="1:20" x14ac:dyDescent="0.35">
      <c r="A3611" t="s">
        <v>29</v>
      </c>
      <c r="B3611" t="s">
        <v>106</v>
      </c>
      <c r="C3611" t="s">
        <v>13</v>
      </c>
      <c r="D3611" t="s">
        <v>121</v>
      </c>
      <c r="E3611" t="s">
        <v>107</v>
      </c>
      <c r="F3611" t="s">
        <v>16</v>
      </c>
      <c r="G3611">
        <v>5283.42</v>
      </c>
      <c r="H3611" s="1">
        <v>43341</v>
      </c>
      <c r="I3611" t="str">
        <f t="shared" si="168"/>
        <v>29</v>
      </c>
      <c r="J3611" t="str">
        <f t="shared" si="169"/>
        <v>August</v>
      </c>
      <c r="K3611" t="str">
        <f t="shared" si="170"/>
        <v>2018</v>
      </c>
      <c r="L3611" s="15">
        <v>0.70833333333333337</v>
      </c>
      <c r="M3611">
        <f>HOUR(K3611:K15653)</f>
        <v>0</v>
      </c>
      <c r="N3611">
        <f>MINUTE(K3611:K15653)</f>
        <v>0</v>
      </c>
      <c r="O3611">
        <f>SECOND(K3611:K15653)</f>
        <v>0</v>
      </c>
      <c r="P3611">
        <v>1395.49</v>
      </c>
      <c r="Q3611">
        <f>G3611-P3611</f>
        <v>3887.9300000000003</v>
      </c>
      <c r="R3611" t="s">
        <v>1833</v>
      </c>
      <c r="S3611" t="s">
        <v>18</v>
      </c>
      <c r="T3611" t="s">
        <v>122</v>
      </c>
    </row>
    <row r="3612" spans="1:20" x14ac:dyDescent="0.35">
      <c r="A3612" t="s">
        <v>29</v>
      </c>
      <c r="B3612" t="s">
        <v>180</v>
      </c>
      <c r="C3612" t="s">
        <v>13</v>
      </c>
      <c r="D3612" t="s">
        <v>121</v>
      </c>
      <c r="E3612" t="s">
        <v>181</v>
      </c>
      <c r="F3612" t="s">
        <v>24</v>
      </c>
      <c r="G3612">
        <v>10709.36</v>
      </c>
      <c r="H3612" s="1">
        <v>43341</v>
      </c>
      <c r="I3612" t="str">
        <f t="shared" si="168"/>
        <v>29</v>
      </c>
      <c r="J3612" t="str">
        <f t="shared" si="169"/>
        <v>August</v>
      </c>
      <c r="K3612" t="str">
        <f t="shared" si="170"/>
        <v>2018</v>
      </c>
      <c r="L3612" s="15">
        <v>0.70833333333333337</v>
      </c>
      <c r="M3612">
        <f>HOUR(K3612:K15654)</f>
        <v>0</v>
      </c>
      <c r="N3612">
        <f>MINUTE(K3612:K15654)</f>
        <v>0</v>
      </c>
      <c r="O3612">
        <f>SECOND(K3612:K15654)</f>
        <v>0</v>
      </c>
      <c r="P3612">
        <v>3071.14</v>
      </c>
      <c r="Q3612">
        <f>G3612-P3612</f>
        <v>7638.2200000000012</v>
      </c>
      <c r="R3612" t="s">
        <v>1833</v>
      </c>
      <c r="S3612" t="s">
        <v>18</v>
      </c>
      <c r="T3612" t="s">
        <v>122</v>
      </c>
    </row>
    <row r="3613" spans="1:20" x14ac:dyDescent="0.35">
      <c r="A3613" t="s">
        <v>29</v>
      </c>
      <c r="B3613" t="s">
        <v>54</v>
      </c>
      <c r="C3613" t="s">
        <v>13</v>
      </c>
      <c r="D3613" t="s">
        <v>31</v>
      </c>
      <c r="E3613" t="s">
        <v>55</v>
      </c>
      <c r="F3613" t="s">
        <v>16</v>
      </c>
      <c r="G3613">
        <v>5069.38</v>
      </c>
      <c r="H3613" s="1">
        <v>43341</v>
      </c>
      <c r="I3613" t="str">
        <f t="shared" si="168"/>
        <v>29</v>
      </c>
      <c r="J3613" t="str">
        <f t="shared" si="169"/>
        <v>August</v>
      </c>
      <c r="K3613" t="str">
        <f t="shared" si="170"/>
        <v>2018</v>
      </c>
      <c r="L3613" s="15">
        <v>0.70833333333333337</v>
      </c>
      <c r="M3613">
        <f>HOUR(K3613:K15655)</f>
        <v>0</v>
      </c>
      <c r="N3613">
        <f>MINUTE(K3613:K15655)</f>
        <v>0</v>
      </c>
      <c r="O3613">
        <f>SECOND(K3613:K15655)</f>
        <v>0</v>
      </c>
      <c r="P3613">
        <v>50</v>
      </c>
      <c r="Q3613">
        <f>G3613-P3613</f>
        <v>5019.38</v>
      </c>
      <c r="R3613" t="s">
        <v>1833</v>
      </c>
      <c r="S3613" t="s">
        <v>18</v>
      </c>
      <c r="T3613" t="s">
        <v>19</v>
      </c>
    </row>
    <row r="3614" spans="1:20" x14ac:dyDescent="0.35">
      <c r="A3614" t="s">
        <v>11</v>
      </c>
      <c r="B3614" t="s">
        <v>547</v>
      </c>
      <c r="C3614" t="s">
        <v>13</v>
      </c>
      <c r="D3614" t="s">
        <v>20</v>
      </c>
      <c r="E3614" t="s">
        <v>548</v>
      </c>
      <c r="F3614" t="s">
        <v>16</v>
      </c>
      <c r="G3614">
        <v>4776.07</v>
      </c>
      <c r="H3614" s="1">
        <v>43341</v>
      </c>
      <c r="I3614" t="str">
        <f t="shared" si="168"/>
        <v>29</v>
      </c>
      <c r="J3614" t="str">
        <f t="shared" si="169"/>
        <v>August</v>
      </c>
      <c r="K3614" t="str">
        <f t="shared" si="170"/>
        <v>2018</v>
      </c>
      <c r="L3614" s="15">
        <v>0.71164351851851848</v>
      </c>
      <c r="M3614">
        <f>HOUR(K3614:K15656)</f>
        <v>0</v>
      </c>
      <c r="N3614">
        <f>MINUTE(K3614:K15656)</f>
        <v>0</v>
      </c>
      <c r="O3614">
        <f>SECOND(K3614:K15656)</f>
        <v>0</v>
      </c>
      <c r="P3614">
        <v>23.97</v>
      </c>
      <c r="Q3614">
        <f>G3614-P3614</f>
        <v>4752.0999999999995</v>
      </c>
      <c r="R3614" t="s">
        <v>555</v>
      </c>
      <c r="S3614" t="s">
        <v>18</v>
      </c>
      <c r="T3614" t="s">
        <v>19</v>
      </c>
    </row>
    <row r="3615" spans="1:20" x14ac:dyDescent="0.35">
      <c r="A3615" t="s">
        <v>11</v>
      </c>
      <c r="B3615" t="s">
        <v>12</v>
      </c>
      <c r="C3615" t="s">
        <v>13</v>
      </c>
      <c r="D3615" t="s">
        <v>14</v>
      </c>
      <c r="E3615" t="s">
        <v>15</v>
      </c>
      <c r="F3615" t="s">
        <v>16</v>
      </c>
      <c r="G3615">
        <v>2237.7199999999998</v>
      </c>
      <c r="H3615" s="1">
        <v>43341</v>
      </c>
      <c r="I3615" t="str">
        <f t="shared" si="168"/>
        <v>29</v>
      </c>
      <c r="J3615" t="str">
        <f t="shared" si="169"/>
        <v>August</v>
      </c>
      <c r="K3615" t="str">
        <f t="shared" si="170"/>
        <v>2018</v>
      </c>
      <c r="L3615" s="15">
        <v>0.71920138888888896</v>
      </c>
      <c r="M3615">
        <f>HOUR(K3615:K15657)</f>
        <v>0</v>
      </c>
      <c r="N3615">
        <f>MINUTE(K3615:K15657)</f>
        <v>0</v>
      </c>
      <c r="O3615">
        <f>SECOND(K3615:K15657)</f>
        <v>0</v>
      </c>
      <c r="P3615">
        <v>24.32</v>
      </c>
      <c r="Q3615">
        <f>G3615-P3615</f>
        <v>2213.3999999999996</v>
      </c>
      <c r="R3615" t="s">
        <v>1192</v>
      </c>
      <c r="S3615" t="s">
        <v>18</v>
      </c>
      <c r="T3615" t="s">
        <v>19</v>
      </c>
    </row>
    <row r="3616" spans="1:20" x14ac:dyDescent="0.35">
      <c r="A3616" t="s">
        <v>11</v>
      </c>
      <c r="B3616" t="s">
        <v>377</v>
      </c>
      <c r="C3616" t="s">
        <v>13</v>
      </c>
      <c r="D3616" t="s">
        <v>14</v>
      </c>
      <c r="E3616" t="s">
        <v>378</v>
      </c>
      <c r="F3616" t="s">
        <v>24</v>
      </c>
      <c r="G3616">
        <v>6566.32</v>
      </c>
      <c r="H3616" s="1">
        <v>43341</v>
      </c>
      <c r="I3616" t="str">
        <f t="shared" si="168"/>
        <v>29</v>
      </c>
      <c r="J3616" t="str">
        <f t="shared" si="169"/>
        <v>August</v>
      </c>
      <c r="K3616" t="str">
        <f t="shared" si="170"/>
        <v>2018</v>
      </c>
      <c r="L3616" s="15">
        <v>0.72674768518518518</v>
      </c>
      <c r="M3616">
        <f>HOUR(K3616:K15658)</f>
        <v>0</v>
      </c>
      <c r="N3616">
        <f>MINUTE(K3616:K15658)</f>
        <v>0</v>
      </c>
      <c r="O3616">
        <f>SECOND(K3616:K15658)</f>
        <v>0</v>
      </c>
      <c r="P3616">
        <v>29.46</v>
      </c>
      <c r="Q3616">
        <f>G3616-P3616</f>
        <v>6536.86</v>
      </c>
      <c r="R3616" t="s">
        <v>408</v>
      </c>
      <c r="S3616" t="s">
        <v>18</v>
      </c>
      <c r="T3616" t="s">
        <v>19</v>
      </c>
    </row>
    <row r="3617" spans="1:20" x14ac:dyDescent="0.35">
      <c r="A3617" t="s">
        <v>11</v>
      </c>
      <c r="B3617" t="s">
        <v>92</v>
      </c>
      <c r="C3617" t="s">
        <v>13</v>
      </c>
      <c r="D3617" t="s">
        <v>14</v>
      </c>
      <c r="E3617" t="s">
        <v>93</v>
      </c>
      <c r="F3617" t="s">
        <v>16</v>
      </c>
      <c r="G3617">
        <v>3108.35</v>
      </c>
      <c r="H3617" s="1">
        <v>43341</v>
      </c>
      <c r="I3617" t="str">
        <f t="shared" si="168"/>
        <v>29</v>
      </c>
      <c r="J3617" t="str">
        <f t="shared" si="169"/>
        <v>August</v>
      </c>
      <c r="K3617" t="str">
        <f t="shared" si="170"/>
        <v>2018</v>
      </c>
      <c r="L3617" s="15">
        <v>0.73429398148148151</v>
      </c>
      <c r="M3617">
        <f>HOUR(K3617:K15659)</f>
        <v>0</v>
      </c>
      <c r="N3617">
        <f>MINUTE(K3617:K15659)</f>
        <v>0</v>
      </c>
      <c r="O3617">
        <f>SECOND(K3617:K15659)</f>
        <v>0</v>
      </c>
      <c r="P3617">
        <v>30.85</v>
      </c>
      <c r="Q3617">
        <f>G3617-P3617</f>
        <v>3077.5</v>
      </c>
      <c r="R3617" t="s">
        <v>600</v>
      </c>
      <c r="S3617" t="s">
        <v>18</v>
      </c>
      <c r="T3617" t="s">
        <v>19</v>
      </c>
    </row>
    <row r="3618" spans="1:20" x14ac:dyDescent="0.35">
      <c r="A3618" t="s">
        <v>11</v>
      </c>
      <c r="B3618" t="s">
        <v>37</v>
      </c>
      <c r="C3618" t="s">
        <v>13</v>
      </c>
      <c r="D3618" t="s">
        <v>14</v>
      </c>
      <c r="E3618" t="s">
        <v>38</v>
      </c>
      <c r="F3618" t="s">
        <v>16</v>
      </c>
      <c r="G3618">
        <v>2748.14</v>
      </c>
      <c r="H3618" s="1">
        <v>43341</v>
      </c>
      <c r="I3618" t="str">
        <f t="shared" si="168"/>
        <v>29</v>
      </c>
      <c r="J3618" t="str">
        <f t="shared" si="169"/>
        <v>August</v>
      </c>
      <c r="K3618" t="str">
        <f t="shared" si="170"/>
        <v>2018</v>
      </c>
      <c r="L3618" s="15">
        <v>0.74184027777777783</v>
      </c>
      <c r="M3618">
        <f>HOUR(K3618:K15660)</f>
        <v>0</v>
      </c>
      <c r="N3618">
        <f>MINUTE(K3618:K15660)</f>
        <v>0</v>
      </c>
      <c r="O3618">
        <f>SECOND(K3618:K15660)</f>
        <v>0</v>
      </c>
      <c r="P3618">
        <v>18.02</v>
      </c>
      <c r="Q3618">
        <f>G3618-P3618</f>
        <v>2730.12</v>
      </c>
      <c r="R3618" t="s">
        <v>480</v>
      </c>
      <c r="S3618" t="s">
        <v>18</v>
      </c>
      <c r="T3618" t="s">
        <v>19</v>
      </c>
    </row>
    <row r="3619" spans="1:20" x14ac:dyDescent="0.35">
      <c r="A3619" t="s">
        <v>11</v>
      </c>
      <c r="B3619" t="s">
        <v>12</v>
      </c>
      <c r="C3619" t="s">
        <v>13</v>
      </c>
      <c r="D3619" t="s">
        <v>14</v>
      </c>
      <c r="E3619" t="s">
        <v>15</v>
      </c>
      <c r="F3619" t="s">
        <v>16</v>
      </c>
      <c r="G3619">
        <v>2234.37</v>
      </c>
      <c r="H3619" s="1">
        <v>43341</v>
      </c>
      <c r="I3619" t="str">
        <f t="shared" si="168"/>
        <v>29</v>
      </c>
      <c r="J3619" t="str">
        <f t="shared" si="169"/>
        <v>August</v>
      </c>
      <c r="K3619" t="str">
        <f t="shared" si="170"/>
        <v>2018</v>
      </c>
      <c r="L3619" s="15">
        <v>0.74938657407407405</v>
      </c>
      <c r="M3619">
        <f>HOUR(K3619:K15661)</f>
        <v>0</v>
      </c>
      <c r="N3619">
        <f>MINUTE(K3619:K15661)</f>
        <v>0</v>
      </c>
      <c r="O3619">
        <f>SECOND(K3619:K15661)</f>
        <v>0</v>
      </c>
      <c r="P3619">
        <v>3.35</v>
      </c>
      <c r="Q3619">
        <f>G3619-P3619</f>
        <v>2231.02</v>
      </c>
      <c r="R3619" t="s">
        <v>1193</v>
      </c>
      <c r="S3619" t="s">
        <v>18</v>
      </c>
      <c r="T3619" t="s">
        <v>19</v>
      </c>
    </row>
    <row r="3620" spans="1:20" x14ac:dyDescent="0.35">
      <c r="A3620" t="s">
        <v>29</v>
      </c>
      <c r="B3620" t="s">
        <v>192</v>
      </c>
      <c r="C3620" t="s">
        <v>13</v>
      </c>
      <c r="D3620" t="s">
        <v>31</v>
      </c>
      <c r="E3620" t="s">
        <v>193</v>
      </c>
      <c r="F3620" t="s">
        <v>16</v>
      </c>
      <c r="G3620">
        <v>3609.65</v>
      </c>
      <c r="H3620" s="1">
        <v>43341</v>
      </c>
      <c r="I3620" t="str">
        <f t="shared" si="168"/>
        <v>29</v>
      </c>
      <c r="J3620" t="str">
        <f t="shared" si="169"/>
        <v>August</v>
      </c>
      <c r="K3620" t="str">
        <f t="shared" si="170"/>
        <v>2018</v>
      </c>
      <c r="L3620" s="15">
        <v>0.75</v>
      </c>
      <c r="M3620">
        <f>HOUR(K3620:K15662)</f>
        <v>0</v>
      </c>
      <c r="N3620">
        <f>MINUTE(K3620:K15662)</f>
        <v>0</v>
      </c>
      <c r="O3620">
        <f>SECOND(K3620:K15662)</f>
        <v>0</v>
      </c>
      <c r="P3620">
        <v>46</v>
      </c>
      <c r="Q3620">
        <f>G3620-P3620</f>
        <v>3563.65</v>
      </c>
      <c r="R3620" t="s">
        <v>1833</v>
      </c>
      <c r="S3620" t="s">
        <v>18</v>
      </c>
      <c r="T3620" t="s">
        <v>19</v>
      </c>
    </row>
    <row r="3621" spans="1:20" x14ac:dyDescent="0.35">
      <c r="A3621" t="s">
        <v>11</v>
      </c>
      <c r="B3621" t="s">
        <v>128</v>
      </c>
      <c r="C3621" t="s">
        <v>13</v>
      </c>
      <c r="D3621" t="s">
        <v>20</v>
      </c>
      <c r="E3621" t="s">
        <v>129</v>
      </c>
      <c r="F3621" t="s">
        <v>24</v>
      </c>
      <c r="G3621">
        <v>60670.04</v>
      </c>
      <c r="H3621" s="1">
        <v>43341</v>
      </c>
      <c r="I3621" t="str">
        <f t="shared" si="168"/>
        <v>29</v>
      </c>
      <c r="J3621" t="str">
        <f t="shared" si="169"/>
        <v>August</v>
      </c>
      <c r="K3621" t="str">
        <f t="shared" si="170"/>
        <v>2018</v>
      </c>
      <c r="L3621" s="15">
        <v>0.76725694444444448</v>
      </c>
      <c r="M3621">
        <f>HOUR(K3621:K15663)</f>
        <v>0</v>
      </c>
      <c r="N3621">
        <f>MINUTE(K3621:K15663)</f>
        <v>0</v>
      </c>
      <c r="O3621">
        <f>SECOND(K3621:K15663)</f>
        <v>0</v>
      </c>
      <c r="P3621">
        <v>33.67</v>
      </c>
      <c r="Q3621">
        <f>G3621-P3621</f>
        <v>60636.37</v>
      </c>
      <c r="R3621" t="s">
        <v>342</v>
      </c>
      <c r="S3621" t="s">
        <v>18</v>
      </c>
      <c r="T3621" t="s">
        <v>19</v>
      </c>
    </row>
    <row r="3622" spans="1:20" x14ac:dyDescent="0.35">
      <c r="A3622" t="s">
        <v>11</v>
      </c>
      <c r="B3622" t="s">
        <v>170</v>
      </c>
      <c r="C3622" t="s">
        <v>13</v>
      </c>
      <c r="D3622" t="s">
        <v>20</v>
      </c>
      <c r="E3622" t="s">
        <v>171</v>
      </c>
      <c r="F3622" t="s">
        <v>24</v>
      </c>
      <c r="G3622">
        <v>5629.3</v>
      </c>
      <c r="H3622" s="1">
        <v>43341</v>
      </c>
      <c r="I3622" t="str">
        <f t="shared" si="168"/>
        <v>29</v>
      </c>
      <c r="J3622" t="str">
        <f t="shared" si="169"/>
        <v>August</v>
      </c>
      <c r="K3622" t="str">
        <f t="shared" si="170"/>
        <v>2018</v>
      </c>
      <c r="L3622" s="15">
        <v>0.7860300925925926</v>
      </c>
      <c r="M3622">
        <f>HOUR(K3622:K15664)</f>
        <v>0</v>
      </c>
      <c r="N3622">
        <f>MINUTE(K3622:K15664)</f>
        <v>0</v>
      </c>
      <c r="O3622">
        <f>SECOND(K3622:K15664)</f>
        <v>0</v>
      </c>
      <c r="P3622">
        <v>229.56</v>
      </c>
      <c r="Q3622">
        <f>G3622-P3622</f>
        <v>5399.74</v>
      </c>
      <c r="R3622" t="s">
        <v>1194</v>
      </c>
      <c r="S3622" t="s">
        <v>18</v>
      </c>
      <c r="T3622" t="s">
        <v>19</v>
      </c>
    </row>
    <row r="3623" spans="1:20" x14ac:dyDescent="0.35">
      <c r="A3623" t="s">
        <v>29</v>
      </c>
      <c r="B3623" t="s">
        <v>180</v>
      </c>
      <c r="C3623" t="s">
        <v>13</v>
      </c>
      <c r="D3623" t="s">
        <v>31</v>
      </c>
      <c r="E3623" t="s">
        <v>181</v>
      </c>
      <c r="F3623" t="s">
        <v>24</v>
      </c>
      <c r="G3623">
        <v>10661.36</v>
      </c>
      <c r="H3623" s="1">
        <v>43341</v>
      </c>
      <c r="I3623" t="str">
        <f t="shared" si="168"/>
        <v>29</v>
      </c>
      <c r="J3623" t="str">
        <f t="shared" si="169"/>
        <v>August</v>
      </c>
      <c r="K3623" t="str">
        <f t="shared" si="170"/>
        <v>2018</v>
      </c>
      <c r="L3623" s="15">
        <v>0.79166666666666663</v>
      </c>
      <c r="M3623">
        <f>HOUR(K3623:K15665)</f>
        <v>0</v>
      </c>
      <c r="N3623">
        <f>MINUTE(K3623:K15665)</f>
        <v>0</v>
      </c>
      <c r="O3623">
        <f>SECOND(K3623:K15665)</f>
        <v>0</v>
      </c>
      <c r="P3623">
        <v>48</v>
      </c>
      <c r="Q3623">
        <f>G3623-P3623</f>
        <v>10613.36</v>
      </c>
      <c r="R3623" t="s">
        <v>1833</v>
      </c>
      <c r="S3623" t="s">
        <v>18</v>
      </c>
      <c r="T3623" t="s">
        <v>19</v>
      </c>
    </row>
    <row r="3624" spans="1:20" x14ac:dyDescent="0.35">
      <c r="A3624" t="s">
        <v>11</v>
      </c>
      <c r="B3624" t="s">
        <v>12</v>
      </c>
      <c r="C3624" t="s">
        <v>13</v>
      </c>
      <c r="D3624" t="s">
        <v>14</v>
      </c>
      <c r="E3624" t="s">
        <v>15</v>
      </c>
      <c r="F3624" t="s">
        <v>16</v>
      </c>
      <c r="G3624">
        <v>2229.0500000000002</v>
      </c>
      <c r="H3624" s="1">
        <v>43341</v>
      </c>
      <c r="I3624" t="str">
        <f t="shared" si="168"/>
        <v>29</v>
      </c>
      <c r="J3624" t="str">
        <f t="shared" si="169"/>
        <v>August</v>
      </c>
      <c r="K3624" t="str">
        <f t="shared" si="170"/>
        <v>2018</v>
      </c>
      <c r="L3624" s="15">
        <v>0.79744212962962957</v>
      </c>
      <c r="M3624">
        <f>HOUR(K3624:K15666)</f>
        <v>0</v>
      </c>
      <c r="N3624">
        <f>MINUTE(K3624:K15666)</f>
        <v>0</v>
      </c>
      <c r="O3624">
        <f>SECOND(K3624:K15666)</f>
        <v>0</v>
      </c>
      <c r="P3624">
        <v>5.32</v>
      </c>
      <c r="Q3624">
        <f>G3624-P3624</f>
        <v>2223.73</v>
      </c>
      <c r="R3624" t="s">
        <v>1195</v>
      </c>
      <c r="S3624" t="s">
        <v>18</v>
      </c>
      <c r="T3624" t="s">
        <v>19</v>
      </c>
    </row>
    <row r="3625" spans="1:20" x14ac:dyDescent="0.35">
      <c r="A3625" t="s">
        <v>11</v>
      </c>
      <c r="B3625" t="s">
        <v>12</v>
      </c>
      <c r="C3625" t="s">
        <v>13</v>
      </c>
      <c r="D3625" t="s">
        <v>20</v>
      </c>
      <c r="E3625" t="s">
        <v>15</v>
      </c>
      <c r="F3625" t="s">
        <v>16</v>
      </c>
      <c r="G3625">
        <v>2218.14</v>
      </c>
      <c r="H3625" s="1">
        <v>43341</v>
      </c>
      <c r="I3625" t="str">
        <f t="shared" si="168"/>
        <v>29</v>
      </c>
      <c r="J3625" t="str">
        <f t="shared" si="169"/>
        <v>August</v>
      </c>
      <c r="K3625" t="str">
        <f t="shared" si="170"/>
        <v>2018</v>
      </c>
      <c r="L3625" s="15">
        <v>0.80571759259259268</v>
      </c>
      <c r="M3625">
        <f>HOUR(K3625:K15667)</f>
        <v>0</v>
      </c>
      <c r="N3625">
        <f>MINUTE(K3625:K15667)</f>
        <v>0</v>
      </c>
      <c r="O3625">
        <f>SECOND(K3625:K15667)</f>
        <v>0</v>
      </c>
      <c r="P3625">
        <v>10.91</v>
      </c>
      <c r="Q3625">
        <f>G3625-P3625</f>
        <v>2207.23</v>
      </c>
      <c r="R3625" t="s">
        <v>481</v>
      </c>
      <c r="S3625" t="s">
        <v>18</v>
      </c>
      <c r="T3625" t="s">
        <v>19</v>
      </c>
    </row>
    <row r="3626" spans="1:20" x14ac:dyDescent="0.35">
      <c r="A3626" t="s">
        <v>11</v>
      </c>
      <c r="B3626" t="s">
        <v>12</v>
      </c>
      <c r="C3626" t="s">
        <v>13</v>
      </c>
      <c r="D3626" t="s">
        <v>20</v>
      </c>
      <c r="E3626" t="s">
        <v>15</v>
      </c>
      <c r="F3626" t="s">
        <v>16</v>
      </c>
      <c r="G3626">
        <v>1644.48</v>
      </c>
      <c r="H3626" s="1">
        <v>43341</v>
      </c>
      <c r="I3626" t="str">
        <f t="shared" si="168"/>
        <v>29</v>
      </c>
      <c r="J3626" t="str">
        <f t="shared" si="169"/>
        <v>August</v>
      </c>
      <c r="K3626" t="str">
        <f t="shared" si="170"/>
        <v>2018</v>
      </c>
      <c r="L3626" s="15">
        <v>0.81398148148148142</v>
      </c>
      <c r="M3626">
        <f>HOUR(K3626:K15668)</f>
        <v>0</v>
      </c>
      <c r="N3626">
        <f>MINUTE(K3626:K15668)</f>
        <v>0</v>
      </c>
      <c r="O3626">
        <f>SECOND(K3626:K15668)</f>
        <v>0</v>
      </c>
      <c r="P3626">
        <v>573.66</v>
      </c>
      <c r="Q3626">
        <f>G3626-P3626</f>
        <v>1070.8200000000002</v>
      </c>
      <c r="R3626" t="s">
        <v>177</v>
      </c>
      <c r="S3626" t="s">
        <v>18</v>
      </c>
      <c r="T3626" t="s">
        <v>19</v>
      </c>
    </row>
    <row r="3627" spans="1:20" x14ac:dyDescent="0.35">
      <c r="A3627" t="s">
        <v>11</v>
      </c>
      <c r="B3627" t="s">
        <v>65</v>
      </c>
      <c r="C3627" t="s">
        <v>13</v>
      </c>
      <c r="D3627" t="s">
        <v>14</v>
      </c>
      <c r="E3627" t="s">
        <v>66</v>
      </c>
      <c r="F3627" t="s">
        <v>16</v>
      </c>
      <c r="G3627">
        <v>3147.01</v>
      </c>
      <c r="H3627" s="1">
        <v>43341</v>
      </c>
      <c r="I3627" t="str">
        <f t="shared" si="168"/>
        <v>29</v>
      </c>
      <c r="J3627" t="str">
        <f t="shared" si="169"/>
        <v>August</v>
      </c>
      <c r="K3627" t="str">
        <f t="shared" si="170"/>
        <v>2018</v>
      </c>
      <c r="L3627" s="15">
        <v>0.82224537037037038</v>
      </c>
      <c r="M3627">
        <f>HOUR(K3627:K15669)</f>
        <v>0</v>
      </c>
      <c r="N3627">
        <f>MINUTE(K3627:K15669)</f>
        <v>0</v>
      </c>
      <c r="O3627">
        <f>SECOND(K3627:K15669)</f>
        <v>0</v>
      </c>
      <c r="P3627">
        <v>25.11</v>
      </c>
      <c r="Q3627">
        <f>G3627-P3627</f>
        <v>3121.9</v>
      </c>
      <c r="R3627" t="s">
        <v>706</v>
      </c>
      <c r="S3627" t="s">
        <v>18</v>
      </c>
      <c r="T3627" t="s">
        <v>19</v>
      </c>
    </row>
    <row r="3628" spans="1:20" x14ac:dyDescent="0.35">
      <c r="A3628" t="s">
        <v>11</v>
      </c>
      <c r="B3628" t="s">
        <v>12</v>
      </c>
      <c r="C3628" t="s">
        <v>13</v>
      </c>
      <c r="D3628" t="s">
        <v>20</v>
      </c>
      <c r="E3628" t="s">
        <v>15</v>
      </c>
      <c r="F3628" t="s">
        <v>16</v>
      </c>
      <c r="G3628">
        <v>1627.2</v>
      </c>
      <c r="H3628" s="1">
        <v>43341</v>
      </c>
      <c r="I3628" t="str">
        <f t="shared" si="168"/>
        <v>29</v>
      </c>
      <c r="J3628" t="str">
        <f t="shared" si="169"/>
        <v>August</v>
      </c>
      <c r="K3628" t="str">
        <f t="shared" si="170"/>
        <v>2018</v>
      </c>
      <c r="L3628" s="15">
        <v>0.83052083333333337</v>
      </c>
      <c r="M3628">
        <f>HOUR(K3628:K15670)</f>
        <v>0</v>
      </c>
      <c r="N3628">
        <f>MINUTE(K3628:K15670)</f>
        <v>0</v>
      </c>
      <c r="O3628">
        <f>SECOND(K3628:K15670)</f>
        <v>0</v>
      </c>
      <c r="P3628">
        <v>17.28</v>
      </c>
      <c r="Q3628">
        <f>G3628-P3628</f>
        <v>1609.92</v>
      </c>
      <c r="R3628" t="s">
        <v>814</v>
      </c>
      <c r="S3628" t="s">
        <v>18</v>
      </c>
      <c r="T3628" t="s">
        <v>19</v>
      </c>
    </row>
    <row r="3629" spans="1:20" x14ac:dyDescent="0.35">
      <c r="A3629" t="s">
        <v>29</v>
      </c>
      <c r="B3629" t="s">
        <v>42</v>
      </c>
      <c r="C3629" t="s">
        <v>13</v>
      </c>
      <c r="D3629" t="s">
        <v>31</v>
      </c>
      <c r="E3629" t="s">
        <v>43</v>
      </c>
      <c r="F3629" t="s">
        <v>24</v>
      </c>
      <c r="G3629">
        <v>8813.4699999999993</v>
      </c>
      <c r="H3629" s="1">
        <v>43341</v>
      </c>
      <c r="I3629" t="str">
        <f t="shared" si="168"/>
        <v>29</v>
      </c>
      <c r="J3629" t="str">
        <f t="shared" si="169"/>
        <v>August</v>
      </c>
      <c r="K3629" t="str">
        <f t="shared" si="170"/>
        <v>2018</v>
      </c>
      <c r="L3629" s="15">
        <v>0.83333333333333337</v>
      </c>
      <c r="M3629">
        <f>HOUR(K3629:K15671)</f>
        <v>0</v>
      </c>
      <c r="N3629">
        <f>MINUTE(K3629:K15671)</f>
        <v>0</v>
      </c>
      <c r="O3629">
        <f>SECOND(K3629:K15671)</f>
        <v>0</v>
      </c>
      <c r="P3629">
        <v>17</v>
      </c>
      <c r="Q3629">
        <f>G3629-P3629</f>
        <v>8796.4699999999993</v>
      </c>
      <c r="R3629" t="s">
        <v>1833</v>
      </c>
      <c r="S3629" t="s">
        <v>18</v>
      </c>
      <c r="T3629" t="s">
        <v>19</v>
      </c>
    </row>
    <row r="3630" spans="1:20" x14ac:dyDescent="0.35">
      <c r="A3630" t="s">
        <v>29</v>
      </c>
      <c r="B3630" t="s">
        <v>134</v>
      </c>
      <c r="C3630" t="s">
        <v>13</v>
      </c>
      <c r="D3630" t="s">
        <v>31</v>
      </c>
      <c r="E3630" t="s">
        <v>135</v>
      </c>
      <c r="F3630" t="s">
        <v>16</v>
      </c>
      <c r="G3630">
        <v>7175</v>
      </c>
      <c r="H3630" s="1">
        <v>43341</v>
      </c>
      <c r="I3630" t="str">
        <f t="shared" si="168"/>
        <v>29</v>
      </c>
      <c r="J3630" t="str">
        <f t="shared" si="169"/>
        <v>August</v>
      </c>
      <c r="K3630" t="str">
        <f t="shared" si="170"/>
        <v>2018</v>
      </c>
      <c r="L3630" s="15">
        <v>0.83333333333333337</v>
      </c>
      <c r="M3630">
        <f>HOUR(K3630:K15672)</f>
        <v>0</v>
      </c>
      <c r="N3630">
        <f>MINUTE(K3630:K15672)</f>
        <v>0</v>
      </c>
      <c r="O3630">
        <f>SECOND(K3630:K15672)</f>
        <v>0</v>
      </c>
      <c r="P3630">
        <v>33</v>
      </c>
      <c r="Q3630">
        <f>G3630-P3630</f>
        <v>7142</v>
      </c>
      <c r="R3630" t="s">
        <v>1833</v>
      </c>
      <c r="S3630" t="s">
        <v>18</v>
      </c>
      <c r="T3630" t="s">
        <v>19</v>
      </c>
    </row>
    <row r="3631" spans="1:20" x14ac:dyDescent="0.35">
      <c r="A3631" t="s">
        <v>29</v>
      </c>
      <c r="B3631" t="s">
        <v>37</v>
      </c>
      <c r="C3631" t="s">
        <v>13</v>
      </c>
      <c r="D3631" t="s">
        <v>41</v>
      </c>
      <c r="E3631" t="s">
        <v>38</v>
      </c>
      <c r="F3631" t="s">
        <v>16</v>
      </c>
      <c r="G3631">
        <v>2715.14</v>
      </c>
      <c r="H3631" s="1">
        <v>43341</v>
      </c>
      <c r="I3631" t="str">
        <f t="shared" si="168"/>
        <v>29</v>
      </c>
      <c r="J3631" t="str">
        <f t="shared" si="169"/>
        <v>August</v>
      </c>
      <c r="K3631" t="str">
        <f t="shared" si="170"/>
        <v>2018</v>
      </c>
      <c r="L3631" s="15">
        <v>0.83333333333333337</v>
      </c>
      <c r="M3631">
        <f>HOUR(K3631:K15673)</f>
        <v>0</v>
      </c>
      <c r="N3631">
        <f>MINUTE(K3631:K15673)</f>
        <v>0</v>
      </c>
      <c r="O3631">
        <f>SECOND(K3631:K15673)</f>
        <v>0</v>
      </c>
      <c r="P3631">
        <v>33</v>
      </c>
      <c r="Q3631">
        <f>G3631-P3631</f>
        <v>2682.14</v>
      </c>
      <c r="R3631" t="s">
        <v>1833</v>
      </c>
      <c r="S3631" t="s">
        <v>18</v>
      </c>
      <c r="T3631" t="s">
        <v>19</v>
      </c>
    </row>
    <row r="3632" spans="1:20" x14ac:dyDescent="0.35">
      <c r="A3632" t="s">
        <v>29</v>
      </c>
      <c r="B3632" t="s">
        <v>207</v>
      </c>
      <c r="C3632" t="s">
        <v>13</v>
      </c>
      <c r="D3632" t="s">
        <v>208</v>
      </c>
      <c r="E3632" t="s">
        <v>137</v>
      </c>
      <c r="F3632" t="s">
        <v>24</v>
      </c>
      <c r="G3632">
        <v>36049.74</v>
      </c>
      <c r="H3632" s="1">
        <v>43341</v>
      </c>
      <c r="I3632" t="str">
        <f t="shared" si="168"/>
        <v>29</v>
      </c>
      <c r="J3632" t="str">
        <f t="shared" si="169"/>
        <v>August</v>
      </c>
      <c r="K3632" t="str">
        <f t="shared" si="170"/>
        <v>2018</v>
      </c>
      <c r="L3632" s="15">
        <v>0.83333333333333337</v>
      </c>
      <c r="M3632">
        <f>HOUR(K3632:K15674)</f>
        <v>0</v>
      </c>
      <c r="N3632">
        <f>MINUTE(K3632:K15674)</f>
        <v>0</v>
      </c>
      <c r="O3632">
        <f>SECOND(K3632:K15674)</f>
        <v>0</v>
      </c>
      <c r="P3632">
        <v>36</v>
      </c>
      <c r="Q3632">
        <f>G3632-P3632</f>
        <v>36013.74</v>
      </c>
      <c r="R3632" t="s">
        <v>1833</v>
      </c>
      <c r="S3632" t="s">
        <v>18</v>
      </c>
      <c r="T3632" t="s">
        <v>19</v>
      </c>
    </row>
    <row r="3633" spans="1:20" x14ac:dyDescent="0.35">
      <c r="A3633" t="s">
        <v>11</v>
      </c>
      <c r="B3633" t="s">
        <v>547</v>
      </c>
      <c r="C3633" t="s">
        <v>13</v>
      </c>
      <c r="D3633" t="s">
        <v>20</v>
      </c>
      <c r="E3633" t="s">
        <v>548</v>
      </c>
      <c r="F3633" t="s">
        <v>16</v>
      </c>
      <c r="G3633">
        <v>4724.96</v>
      </c>
      <c r="H3633" s="1">
        <v>43341</v>
      </c>
      <c r="I3633" t="str">
        <f t="shared" si="168"/>
        <v>29</v>
      </c>
      <c r="J3633" t="str">
        <f t="shared" si="169"/>
        <v>August</v>
      </c>
      <c r="K3633" t="str">
        <f t="shared" si="170"/>
        <v>2018</v>
      </c>
      <c r="L3633" s="15">
        <v>0.84605324074074073</v>
      </c>
      <c r="M3633">
        <f>HOUR(K3633:K15675)</f>
        <v>0</v>
      </c>
      <c r="N3633">
        <f>MINUTE(K3633:K15675)</f>
        <v>0</v>
      </c>
      <c r="O3633">
        <f>SECOND(K3633:K15675)</f>
        <v>0</v>
      </c>
      <c r="P3633">
        <v>51.11</v>
      </c>
      <c r="Q3633">
        <f>G3633-P3633</f>
        <v>4673.8500000000004</v>
      </c>
      <c r="R3633" t="s">
        <v>72</v>
      </c>
      <c r="S3633" t="s">
        <v>18</v>
      </c>
      <c r="T3633" t="s">
        <v>19</v>
      </c>
    </row>
    <row r="3634" spans="1:20" x14ac:dyDescent="0.35">
      <c r="A3634" t="s">
        <v>11</v>
      </c>
      <c r="B3634" t="s">
        <v>195</v>
      </c>
      <c r="C3634" t="s">
        <v>13</v>
      </c>
      <c r="D3634" t="s">
        <v>14</v>
      </c>
      <c r="E3634" t="s">
        <v>129</v>
      </c>
      <c r="F3634" t="s">
        <v>24</v>
      </c>
      <c r="G3634">
        <v>9230.1200000000008</v>
      </c>
      <c r="H3634" s="1">
        <v>43341</v>
      </c>
      <c r="I3634" t="str">
        <f t="shared" si="168"/>
        <v>29</v>
      </c>
      <c r="J3634" t="str">
        <f t="shared" si="169"/>
        <v>August</v>
      </c>
      <c r="K3634" t="str">
        <f t="shared" si="170"/>
        <v>2018</v>
      </c>
      <c r="L3634" s="15">
        <v>0.86534722222222227</v>
      </c>
      <c r="M3634">
        <f>HOUR(K3634:K15676)</f>
        <v>0</v>
      </c>
      <c r="N3634">
        <f>MINUTE(K3634:K15676)</f>
        <v>0</v>
      </c>
      <c r="O3634">
        <f>SECOND(K3634:K15676)</f>
        <v>0</v>
      </c>
      <c r="P3634">
        <v>18.89</v>
      </c>
      <c r="Q3634">
        <f>G3634-P3634</f>
        <v>9211.2300000000014</v>
      </c>
      <c r="R3634" t="s">
        <v>1094</v>
      </c>
      <c r="S3634" t="s">
        <v>18</v>
      </c>
      <c r="T3634" t="s">
        <v>19</v>
      </c>
    </row>
    <row r="3635" spans="1:20" x14ac:dyDescent="0.35">
      <c r="A3635" t="s">
        <v>29</v>
      </c>
      <c r="B3635" t="s">
        <v>211</v>
      </c>
      <c r="C3635" t="s">
        <v>13</v>
      </c>
      <c r="D3635" t="s">
        <v>41</v>
      </c>
      <c r="E3635" t="s">
        <v>212</v>
      </c>
      <c r="F3635" t="s">
        <v>16</v>
      </c>
      <c r="G3635">
        <v>2824.09</v>
      </c>
      <c r="H3635" s="1">
        <v>43341</v>
      </c>
      <c r="I3635" t="str">
        <f t="shared" si="168"/>
        <v>29</v>
      </c>
      <c r="J3635" t="str">
        <f t="shared" si="169"/>
        <v>August</v>
      </c>
      <c r="K3635" t="str">
        <f t="shared" si="170"/>
        <v>2018</v>
      </c>
      <c r="L3635" s="15">
        <v>0.875</v>
      </c>
      <c r="M3635">
        <f>HOUR(K3635:K15677)</f>
        <v>0</v>
      </c>
      <c r="N3635">
        <f>MINUTE(K3635:K15677)</f>
        <v>0</v>
      </c>
      <c r="O3635">
        <f>SECOND(K3635:K15677)</f>
        <v>0</v>
      </c>
      <c r="P3635">
        <v>43</v>
      </c>
      <c r="Q3635">
        <f>G3635-P3635</f>
        <v>2781.09</v>
      </c>
      <c r="R3635" t="s">
        <v>1833</v>
      </c>
      <c r="S3635" t="s">
        <v>18</v>
      </c>
      <c r="T3635" t="s">
        <v>19</v>
      </c>
    </row>
    <row r="3636" spans="1:20" x14ac:dyDescent="0.35">
      <c r="A3636" t="s">
        <v>29</v>
      </c>
      <c r="B3636" t="s">
        <v>109</v>
      </c>
      <c r="C3636" t="s">
        <v>13</v>
      </c>
      <c r="D3636" t="s">
        <v>208</v>
      </c>
      <c r="E3636" t="s">
        <v>110</v>
      </c>
      <c r="F3636" t="s">
        <v>24</v>
      </c>
      <c r="G3636">
        <v>4193.28</v>
      </c>
      <c r="H3636" s="1">
        <v>43341</v>
      </c>
      <c r="I3636" t="str">
        <f t="shared" si="168"/>
        <v>29</v>
      </c>
      <c r="J3636" t="str">
        <f t="shared" si="169"/>
        <v>August</v>
      </c>
      <c r="K3636" t="str">
        <f t="shared" si="170"/>
        <v>2018</v>
      </c>
      <c r="L3636" s="15">
        <v>0.875</v>
      </c>
      <c r="M3636">
        <f>HOUR(K3636:K15678)</f>
        <v>0</v>
      </c>
      <c r="N3636">
        <f>MINUTE(K3636:K15678)</f>
        <v>0</v>
      </c>
      <c r="O3636">
        <f>SECOND(K3636:K15678)</f>
        <v>0</v>
      </c>
      <c r="P3636">
        <v>67</v>
      </c>
      <c r="Q3636">
        <f>G3636-P3636</f>
        <v>4126.28</v>
      </c>
      <c r="R3636" t="s">
        <v>1833</v>
      </c>
      <c r="S3636" t="s">
        <v>18</v>
      </c>
      <c r="T3636" t="s">
        <v>19</v>
      </c>
    </row>
    <row r="3637" spans="1:20" x14ac:dyDescent="0.35">
      <c r="A3637" t="s">
        <v>11</v>
      </c>
      <c r="B3637" t="s">
        <v>65</v>
      </c>
      <c r="C3637" t="s">
        <v>13</v>
      </c>
      <c r="D3637" t="s">
        <v>14</v>
      </c>
      <c r="E3637" t="s">
        <v>66</v>
      </c>
      <c r="F3637" t="s">
        <v>16</v>
      </c>
      <c r="G3637">
        <v>3140.75</v>
      </c>
      <c r="H3637" s="1">
        <v>43341</v>
      </c>
      <c r="I3637" t="str">
        <f t="shared" si="168"/>
        <v>29</v>
      </c>
      <c r="J3637" t="str">
        <f t="shared" si="169"/>
        <v>August</v>
      </c>
      <c r="K3637" t="str">
        <f t="shared" si="170"/>
        <v>2018</v>
      </c>
      <c r="L3637" s="15">
        <v>0.88254629629629633</v>
      </c>
      <c r="M3637">
        <f>HOUR(K3637:K15679)</f>
        <v>0</v>
      </c>
      <c r="N3637">
        <f>MINUTE(K3637:K15679)</f>
        <v>0</v>
      </c>
      <c r="O3637">
        <f>SECOND(K3637:K15679)</f>
        <v>0</v>
      </c>
      <c r="P3637">
        <v>6.26</v>
      </c>
      <c r="Q3637">
        <f>G3637-P3637</f>
        <v>3134.49</v>
      </c>
      <c r="R3637" t="s">
        <v>923</v>
      </c>
      <c r="S3637" t="s">
        <v>18</v>
      </c>
      <c r="T3637" t="s">
        <v>19</v>
      </c>
    </row>
    <row r="3638" spans="1:20" x14ac:dyDescent="0.35">
      <c r="A3638" t="s">
        <v>11</v>
      </c>
      <c r="B3638" t="s">
        <v>92</v>
      </c>
      <c r="C3638" t="s">
        <v>13</v>
      </c>
      <c r="D3638" t="s">
        <v>14</v>
      </c>
      <c r="E3638" t="s">
        <v>93</v>
      </c>
      <c r="F3638" t="s">
        <v>16</v>
      </c>
      <c r="G3638">
        <v>3083.55</v>
      </c>
      <c r="H3638" s="1">
        <v>43341</v>
      </c>
      <c r="I3638" t="str">
        <f t="shared" si="168"/>
        <v>29</v>
      </c>
      <c r="J3638" t="str">
        <f t="shared" si="169"/>
        <v>August</v>
      </c>
      <c r="K3638" t="str">
        <f t="shared" si="170"/>
        <v>2018</v>
      </c>
      <c r="L3638" s="15">
        <v>0.89763888888888888</v>
      </c>
      <c r="M3638">
        <f>HOUR(K3638:K15680)</f>
        <v>0</v>
      </c>
      <c r="N3638">
        <f>MINUTE(K3638:K15680)</f>
        <v>0</v>
      </c>
      <c r="O3638">
        <f>SECOND(K3638:K15680)</f>
        <v>0</v>
      </c>
      <c r="P3638">
        <v>24.8</v>
      </c>
      <c r="Q3638">
        <f>G3638-P3638</f>
        <v>3058.75</v>
      </c>
      <c r="R3638" t="s">
        <v>414</v>
      </c>
      <c r="S3638" t="s">
        <v>18</v>
      </c>
      <c r="T3638" t="s">
        <v>19</v>
      </c>
    </row>
    <row r="3639" spans="1:20" x14ac:dyDescent="0.35">
      <c r="A3639" t="s">
        <v>11</v>
      </c>
      <c r="B3639" t="s">
        <v>377</v>
      </c>
      <c r="C3639" t="s">
        <v>13</v>
      </c>
      <c r="D3639" t="s">
        <v>20</v>
      </c>
      <c r="E3639" t="s">
        <v>378</v>
      </c>
      <c r="F3639" t="s">
        <v>24</v>
      </c>
      <c r="G3639">
        <v>6537.65</v>
      </c>
      <c r="H3639" s="1">
        <v>43341</v>
      </c>
      <c r="I3639" t="str">
        <f t="shared" si="168"/>
        <v>29</v>
      </c>
      <c r="J3639" t="str">
        <f t="shared" si="169"/>
        <v>August</v>
      </c>
      <c r="K3639" t="str">
        <f t="shared" si="170"/>
        <v>2018</v>
      </c>
      <c r="L3639" s="15">
        <v>0.91273148148148142</v>
      </c>
      <c r="M3639">
        <f>HOUR(K3639:K15681)</f>
        <v>0</v>
      </c>
      <c r="N3639">
        <f>MINUTE(K3639:K15681)</f>
        <v>0</v>
      </c>
      <c r="O3639">
        <f>SECOND(K3639:K15681)</f>
        <v>0</v>
      </c>
      <c r="P3639">
        <v>28.67</v>
      </c>
      <c r="Q3639">
        <f>G3639-P3639</f>
        <v>6508.98</v>
      </c>
      <c r="R3639" t="s">
        <v>1196</v>
      </c>
      <c r="S3639" t="s">
        <v>18</v>
      </c>
      <c r="T3639" t="s">
        <v>19</v>
      </c>
    </row>
    <row r="3640" spans="1:20" x14ac:dyDescent="0.35">
      <c r="A3640" t="s">
        <v>29</v>
      </c>
      <c r="B3640" t="s">
        <v>77</v>
      </c>
      <c r="C3640" t="s">
        <v>13</v>
      </c>
      <c r="D3640" t="s">
        <v>31</v>
      </c>
      <c r="E3640" t="s">
        <v>78</v>
      </c>
      <c r="F3640" t="s">
        <v>16</v>
      </c>
      <c r="G3640">
        <v>6841.35</v>
      </c>
      <c r="H3640" s="1">
        <v>43341</v>
      </c>
      <c r="I3640" t="str">
        <f t="shared" si="168"/>
        <v>29</v>
      </c>
      <c r="J3640" t="str">
        <f t="shared" si="169"/>
        <v>August</v>
      </c>
      <c r="K3640" t="str">
        <f t="shared" si="170"/>
        <v>2018</v>
      </c>
      <c r="L3640" s="15">
        <v>0.91666666666666663</v>
      </c>
      <c r="M3640">
        <f>HOUR(K3640:K15682)</f>
        <v>0</v>
      </c>
      <c r="N3640">
        <f>MINUTE(K3640:K15682)</f>
        <v>0</v>
      </c>
      <c r="O3640">
        <f>SECOND(K3640:K15682)</f>
        <v>0</v>
      </c>
      <c r="P3640">
        <v>33</v>
      </c>
      <c r="Q3640">
        <f>G3640-P3640</f>
        <v>6808.35</v>
      </c>
      <c r="R3640" t="s">
        <v>1833</v>
      </c>
      <c r="S3640" t="s">
        <v>18</v>
      </c>
      <c r="T3640" t="s">
        <v>19</v>
      </c>
    </row>
    <row r="3641" spans="1:20" x14ac:dyDescent="0.35">
      <c r="A3641" t="s">
        <v>11</v>
      </c>
      <c r="B3641" t="s">
        <v>65</v>
      </c>
      <c r="C3641" t="s">
        <v>13</v>
      </c>
      <c r="D3641" t="s">
        <v>20</v>
      </c>
      <c r="E3641" t="s">
        <v>66</v>
      </c>
      <c r="F3641" t="s">
        <v>16</v>
      </c>
      <c r="G3641">
        <v>3136.18</v>
      </c>
      <c r="H3641" s="1">
        <v>43341</v>
      </c>
      <c r="I3641" t="str">
        <f t="shared" si="168"/>
        <v>29</v>
      </c>
      <c r="J3641" t="str">
        <f t="shared" si="169"/>
        <v>August</v>
      </c>
      <c r="K3641" t="str">
        <f t="shared" si="170"/>
        <v>2018</v>
      </c>
      <c r="L3641" s="15">
        <v>0.9327199074074074</v>
      </c>
      <c r="M3641">
        <f>HOUR(K3641:K15683)</f>
        <v>0</v>
      </c>
      <c r="N3641">
        <f>MINUTE(K3641:K15683)</f>
        <v>0</v>
      </c>
      <c r="O3641">
        <f>SECOND(K3641:K15683)</f>
        <v>0</v>
      </c>
      <c r="P3641">
        <v>4.57</v>
      </c>
      <c r="Q3641">
        <f>G3641-P3641</f>
        <v>3131.6099999999997</v>
      </c>
      <c r="R3641" t="s">
        <v>1041</v>
      </c>
      <c r="S3641" t="s">
        <v>18</v>
      </c>
      <c r="T3641" t="s">
        <v>19</v>
      </c>
    </row>
    <row r="3642" spans="1:20" x14ac:dyDescent="0.35">
      <c r="A3642" t="s">
        <v>11</v>
      </c>
      <c r="B3642" t="s">
        <v>128</v>
      </c>
      <c r="C3642" t="s">
        <v>13</v>
      </c>
      <c r="D3642" t="s">
        <v>20</v>
      </c>
      <c r="E3642" t="s">
        <v>129</v>
      </c>
      <c r="F3642" t="s">
        <v>24</v>
      </c>
      <c r="G3642">
        <v>60649.61</v>
      </c>
      <c r="H3642" s="1">
        <v>43341</v>
      </c>
      <c r="I3642" t="str">
        <f t="shared" si="168"/>
        <v>29</v>
      </c>
      <c r="J3642" t="str">
        <f t="shared" si="169"/>
        <v>August</v>
      </c>
      <c r="K3642" t="str">
        <f t="shared" si="170"/>
        <v>2018</v>
      </c>
      <c r="L3642" s="15">
        <v>0.95442129629629635</v>
      </c>
      <c r="M3642">
        <f>HOUR(K3642:K15684)</f>
        <v>0</v>
      </c>
      <c r="N3642">
        <f>MINUTE(K3642:K15684)</f>
        <v>0</v>
      </c>
      <c r="O3642">
        <f>SECOND(K3642:K15684)</f>
        <v>0</v>
      </c>
      <c r="P3642">
        <v>20.43</v>
      </c>
      <c r="Q3642">
        <f>G3642-P3642</f>
        <v>60629.18</v>
      </c>
      <c r="R3642" t="s">
        <v>1197</v>
      </c>
      <c r="S3642" t="s">
        <v>18</v>
      </c>
      <c r="T3642" t="s">
        <v>19</v>
      </c>
    </row>
    <row r="3643" spans="1:20" x14ac:dyDescent="0.35">
      <c r="A3643" t="s">
        <v>29</v>
      </c>
      <c r="B3643" t="s">
        <v>161</v>
      </c>
      <c r="C3643" t="s">
        <v>13</v>
      </c>
      <c r="D3643" t="s">
        <v>31</v>
      </c>
      <c r="E3643" t="s">
        <v>162</v>
      </c>
      <c r="F3643" t="s">
        <v>24</v>
      </c>
      <c r="G3643">
        <v>3908.74</v>
      </c>
      <c r="H3643" s="1">
        <v>43341</v>
      </c>
      <c r="I3643" t="str">
        <f t="shared" si="168"/>
        <v>29</v>
      </c>
      <c r="J3643" t="str">
        <f t="shared" si="169"/>
        <v>August</v>
      </c>
      <c r="K3643" t="str">
        <f t="shared" si="170"/>
        <v>2018</v>
      </c>
      <c r="L3643" s="15">
        <v>0.95833333333333337</v>
      </c>
      <c r="M3643">
        <f>HOUR(K3643:K15685)</f>
        <v>0</v>
      </c>
      <c r="N3643">
        <f>MINUTE(K3643:K15685)</f>
        <v>0</v>
      </c>
      <c r="O3643">
        <f>SECOND(K3643:K15685)</f>
        <v>0</v>
      </c>
      <c r="P3643">
        <v>29</v>
      </c>
      <c r="Q3643">
        <f>G3643-P3643</f>
        <v>3879.74</v>
      </c>
      <c r="R3643" t="s">
        <v>1833</v>
      </c>
      <c r="S3643" t="s">
        <v>18</v>
      </c>
      <c r="T3643" t="s">
        <v>19</v>
      </c>
    </row>
    <row r="3644" spans="1:20" x14ac:dyDescent="0.35">
      <c r="A3644" t="s">
        <v>29</v>
      </c>
      <c r="B3644" t="s">
        <v>180</v>
      </c>
      <c r="C3644" t="s">
        <v>13</v>
      </c>
      <c r="D3644" t="s">
        <v>31</v>
      </c>
      <c r="E3644" t="s">
        <v>181</v>
      </c>
      <c r="F3644" t="s">
        <v>24</v>
      </c>
      <c r="G3644">
        <v>10629.36</v>
      </c>
      <c r="H3644" s="1">
        <v>43341</v>
      </c>
      <c r="I3644" t="str">
        <f t="shared" si="168"/>
        <v>29</v>
      </c>
      <c r="J3644" t="str">
        <f t="shared" si="169"/>
        <v>August</v>
      </c>
      <c r="K3644" t="str">
        <f t="shared" si="170"/>
        <v>2018</v>
      </c>
      <c r="L3644" s="15">
        <v>0.95833333333333337</v>
      </c>
      <c r="M3644">
        <f>HOUR(K3644:K15686)</f>
        <v>0</v>
      </c>
      <c r="N3644">
        <f>MINUTE(K3644:K15686)</f>
        <v>0</v>
      </c>
      <c r="O3644">
        <f>SECOND(K3644:K15686)</f>
        <v>0</v>
      </c>
      <c r="P3644">
        <v>32</v>
      </c>
      <c r="Q3644">
        <f>G3644-P3644</f>
        <v>10597.36</v>
      </c>
      <c r="R3644" t="s">
        <v>1833</v>
      </c>
      <c r="S3644" t="s">
        <v>18</v>
      </c>
      <c r="T3644" t="s">
        <v>19</v>
      </c>
    </row>
    <row r="3645" spans="1:20" x14ac:dyDescent="0.35">
      <c r="A3645" t="s">
        <v>29</v>
      </c>
      <c r="B3645" t="s">
        <v>549</v>
      </c>
      <c r="C3645" t="s">
        <v>13</v>
      </c>
      <c r="D3645" t="s">
        <v>31</v>
      </c>
      <c r="E3645" t="s">
        <v>332</v>
      </c>
      <c r="F3645" t="s">
        <v>24</v>
      </c>
      <c r="G3645">
        <v>7612.46</v>
      </c>
      <c r="H3645" s="1">
        <v>43341</v>
      </c>
      <c r="I3645" t="str">
        <f t="shared" si="168"/>
        <v>29</v>
      </c>
      <c r="J3645" t="str">
        <f t="shared" si="169"/>
        <v>August</v>
      </c>
      <c r="K3645" t="str">
        <f t="shared" si="170"/>
        <v>2018</v>
      </c>
      <c r="L3645" s="15">
        <v>0.95833333333333337</v>
      </c>
      <c r="M3645">
        <f>HOUR(K3645:K15687)</f>
        <v>0</v>
      </c>
      <c r="N3645">
        <f>MINUTE(K3645:K15687)</f>
        <v>0</v>
      </c>
      <c r="O3645">
        <f>SECOND(K3645:K15687)</f>
        <v>0</v>
      </c>
      <c r="P3645">
        <v>39</v>
      </c>
      <c r="Q3645">
        <f>G3645-P3645</f>
        <v>7573.46</v>
      </c>
      <c r="R3645" t="s">
        <v>1833</v>
      </c>
      <c r="S3645" t="s">
        <v>18</v>
      </c>
      <c r="T3645" t="s">
        <v>19</v>
      </c>
    </row>
    <row r="3646" spans="1:20" x14ac:dyDescent="0.35">
      <c r="A3646" t="s">
        <v>11</v>
      </c>
      <c r="B3646" t="s">
        <v>37</v>
      </c>
      <c r="C3646" t="s">
        <v>13</v>
      </c>
      <c r="D3646" t="s">
        <v>20</v>
      </c>
      <c r="E3646" t="s">
        <v>38</v>
      </c>
      <c r="F3646" t="s">
        <v>16</v>
      </c>
      <c r="G3646">
        <v>2701.76</v>
      </c>
      <c r="H3646" s="1">
        <v>43341</v>
      </c>
      <c r="I3646" t="str">
        <f t="shared" si="168"/>
        <v>29</v>
      </c>
      <c r="J3646" t="str">
        <f t="shared" si="169"/>
        <v>August</v>
      </c>
      <c r="K3646" t="str">
        <f t="shared" si="170"/>
        <v>2018</v>
      </c>
      <c r="L3646" s="15">
        <v>0.96736111111111101</v>
      </c>
      <c r="M3646">
        <f>HOUR(K3646:K15688)</f>
        <v>0</v>
      </c>
      <c r="N3646">
        <f>MINUTE(K3646:K15688)</f>
        <v>0</v>
      </c>
      <c r="O3646">
        <f>SECOND(K3646:K15688)</f>
        <v>0</v>
      </c>
      <c r="P3646">
        <v>13.38</v>
      </c>
      <c r="Q3646">
        <f>G3646-P3646</f>
        <v>2688.38</v>
      </c>
      <c r="R3646" t="s">
        <v>666</v>
      </c>
      <c r="S3646" t="s">
        <v>18</v>
      </c>
      <c r="T3646" t="s">
        <v>19</v>
      </c>
    </row>
    <row r="3647" spans="1:20" x14ac:dyDescent="0.35">
      <c r="A3647" t="s">
        <v>11</v>
      </c>
      <c r="B3647" t="s">
        <v>211</v>
      </c>
      <c r="C3647" t="s">
        <v>13</v>
      </c>
      <c r="D3647" t="s">
        <v>14</v>
      </c>
      <c r="E3647" t="s">
        <v>212</v>
      </c>
      <c r="F3647" t="s">
        <v>16</v>
      </c>
      <c r="G3647">
        <v>2810.64</v>
      </c>
      <c r="H3647" s="1">
        <v>43341</v>
      </c>
      <c r="I3647" t="str">
        <f t="shared" si="168"/>
        <v>29</v>
      </c>
      <c r="J3647" t="str">
        <f t="shared" si="169"/>
        <v>August</v>
      </c>
      <c r="K3647" t="str">
        <f t="shared" si="170"/>
        <v>2018</v>
      </c>
      <c r="L3647" s="15">
        <v>0.9783912037037038</v>
      </c>
      <c r="M3647">
        <f>HOUR(K3647:K15689)</f>
        <v>0</v>
      </c>
      <c r="N3647">
        <f>MINUTE(K3647:K15689)</f>
        <v>0</v>
      </c>
      <c r="O3647">
        <f>SECOND(K3647:K15689)</f>
        <v>0</v>
      </c>
      <c r="P3647">
        <v>13.45</v>
      </c>
      <c r="Q3647">
        <f>G3647-P3647</f>
        <v>2797.19</v>
      </c>
      <c r="R3647" t="s">
        <v>1198</v>
      </c>
      <c r="S3647" t="s">
        <v>18</v>
      </c>
      <c r="T3647" t="s">
        <v>19</v>
      </c>
    </row>
    <row r="3648" spans="1:20" x14ac:dyDescent="0.35">
      <c r="A3648" t="s">
        <v>11</v>
      </c>
      <c r="B3648" t="s">
        <v>168</v>
      </c>
      <c r="C3648" t="s">
        <v>13</v>
      </c>
      <c r="D3648" t="s">
        <v>20</v>
      </c>
      <c r="E3648" t="s">
        <v>23</v>
      </c>
      <c r="F3648" t="s">
        <v>24</v>
      </c>
      <c r="G3648">
        <v>42753.46</v>
      </c>
      <c r="H3648" s="1">
        <v>43341</v>
      </c>
      <c r="I3648" t="str">
        <f t="shared" si="168"/>
        <v>29</v>
      </c>
      <c r="J3648" t="str">
        <f t="shared" si="169"/>
        <v>August</v>
      </c>
      <c r="K3648" t="str">
        <f t="shared" si="170"/>
        <v>2018</v>
      </c>
      <c r="L3648" s="15">
        <v>0.98940972222222223</v>
      </c>
      <c r="M3648">
        <f>HOUR(K3648:K15690)</f>
        <v>0</v>
      </c>
      <c r="N3648">
        <f>MINUTE(K3648:K15690)</f>
        <v>0</v>
      </c>
      <c r="O3648">
        <f>SECOND(K3648:K15690)</f>
        <v>0</v>
      </c>
      <c r="P3648">
        <v>15.84</v>
      </c>
      <c r="Q3648">
        <f>G3648-P3648</f>
        <v>42737.62</v>
      </c>
      <c r="R3648" t="s">
        <v>1199</v>
      </c>
      <c r="S3648" t="s">
        <v>18</v>
      </c>
      <c r="T3648" t="s">
        <v>19</v>
      </c>
    </row>
    <row r="3649" spans="1:20" x14ac:dyDescent="0.35">
      <c r="A3649" t="s">
        <v>11</v>
      </c>
      <c r="B3649" t="s">
        <v>58</v>
      </c>
      <c r="C3649" t="s">
        <v>13</v>
      </c>
      <c r="D3649" t="s">
        <v>14</v>
      </c>
      <c r="E3649" t="s">
        <v>59</v>
      </c>
      <c r="F3649" t="s">
        <v>16</v>
      </c>
      <c r="G3649">
        <v>2293.59</v>
      </c>
      <c r="H3649" s="1">
        <v>43342</v>
      </c>
      <c r="I3649" t="str">
        <f t="shared" si="168"/>
        <v>30</v>
      </c>
      <c r="J3649" t="str">
        <f t="shared" si="169"/>
        <v>August</v>
      </c>
      <c r="K3649" t="str">
        <f t="shared" si="170"/>
        <v>2018</v>
      </c>
      <c r="L3649" s="15">
        <v>9.1435185185185185E-4</v>
      </c>
      <c r="M3649">
        <f>HOUR(K3649:K15691)</f>
        <v>0</v>
      </c>
      <c r="N3649">
        <f>MINUTE(K3649:K15691)</f>
        <v>0</v>
      </c>
      <c r="O3649">
        <f>SECOND(K3649:K15691)</f>
        <v>0</v>
      </c>
      <c r="P3649">
        <v>13.62</v>
      </c>
      <c r="Q3649">
        <f>G3649-P3649</f>
        <v>2279.9700000000003</v>
      </c>
      <c r="R3649" t="s">
        <v>1121</v>
      </c>
      <c r="S3649" t="s">
        <v>18</v>
      </c>
      <c r="T3649" t="s">
        <v>19</v>
      </c>
    </row>
    <row r="3650" spans="1:20" x14ac:dyDescent="0.35">
      <c r="A3650" t="s">
        <v>11</v>
      </c>
      <c r="B3650" t="s">
        <v>62</v>
      </c>
      <c r="C3650" t="s">
        <v>13</v>
      </c>
      <c r="D3650" t="s">
        <v>14</v>
      </c>
      <c r="E3650" t="s">
        <v>63</v>
      </c>
      <c r="F3650" t="s">
        <v>24</v>
      </c>
      <c r="G3650">
        <v>2261.15</v>
      </c>
      <c r="H3650" s="1">
        <v>43342</v>
      </c>
      <c r="I3650" t="str">
        <f t="shared" si="168"/>
        <v>30</v>
      </c>
      <c r="J3650" t="str">
        <f t="shared" si="169"/>
        <v>August</v>
      </c>
      <c r="K3650" t="str">
        <f t="shared" si="170"/>
        <v>2018</v>
      </c>
      <c r="L3650" s="15">
        <v>2.4062500000000001E-2</v>
      </c>
      <c r="M3650">
        <f>HOUR(K3650:K15692)</f>
        <v>0</v>
      </c>
      <c r="N3650">
        <f>MINUTE(K3650:K15692)</f>
        <v>0</v>
      </c>
      <c r="O3650">
        <f>SECOND(K3650:K15692)</f>
        <v>0</v>
      </c>
      <c r="P3650">
        <v>7.74</v>
      </c>
      <c r="Q3650">
        <f>G3650-P3650</f>
        <v>2253.4100000000003</v>
      </c>
      <c r="R3650" t="s">
        <v>363</v>
      </c>
      <c r="S3650" t="s">
        <v>18</v>
      </c>
      <c r="T3650" t="s">
        <v>19</v>
      </c>
    </row>
    <row r="3651" spans="1:20" x14ac:dyDescent="0.35">
      <c r="A3651" t="s">
        <v>11</v>
      </c>
      <c r="B3651" t="s">
        <v>255</v>
      </c>
      <c r="C3651" t="s">
        <v>13</v>
      </c>
      <c r="D3651" t="s">
        <v>20</v>
      </c>
      <c r="E3651" t="s">
        <v>107</v>
      </c>
      <c r="F3651" t="s">
        <v>16</v>
      </c>
      <c r="G3651">
        <v>5059.17</v>
      </c>
      <c r="H3651" s="1">
        <v>43342</v>
      </c>
      <c r="I3651" t="str">
        <f t="shared" ref="I3651:I3714" si="171">TEXT(H3651,"dd")</f>
        <v>30</v>
      </c>
      <c r="J3651" t="str">
        <f t="shared" ref="J3651:J3714" si="172">TEXT(H3651,"mmmm")</f>
        <v>August</v>
      </c>
      <c r="K3651" t="str">
        <f t="shared" ref="K3651:K3714" si="173">TEXT(H3651,"yyyy")</f>
        <v>2018</v>
      </c>
      <c r="L3651" s="15">
        <v>4.5937499999999999E-2</v>
      </c>
      <c r="M3651">
        <f>HOUR(K3651:K15693)</f>
        <v>0</v>
      </c>
      <c r="N3651">
        <f>MINUTE(K3651:K15693)</f>
        <v>0</v>
      </c>
      <c r="O3651">
        <f>SECOND(K3651:K15693)</f>
        <v>0</v>
      </c>
      <c r="P3651">
        <v>18.489999999999998</v>
      </c>
      <c r="Q3651">
        <f>G3651-P3651</f>
        <v>5040.68</v>
      </c>
      <c r="R3651" t="s">
        <v>1200</v>
      </c>
      <c r="S3651" t="s">
        <v>18</v>
      </c>
      <c r="T3651" t="s">
        <v>19</v>
      </c>
    </row>
    <row r="3652" spans="1:20" x14ac:dyDescent="0.35">
      <c r="A3652" t="s">
        <v>11</v>
      </c>
      <c r="B3652" t="s">
        <v>395</v>
      </c>
      <c r="C3652" t="s">
        <v>13</v>
      </c>
      <c r="D3652" t="s">
        <v>14</v>
      </c>
      <c r="E3652" t="s">
        <v>396</v>
      </c>
      <c r="F3652" t="s">
        <v>24</v>
      </c>
      <c r="G3652">
        <v>107171.87</v>
      </c>
      <c r="H3652" s="1">
        <v>43342</v>
      </c>
      <c r="I3652" t="str">
        <f t="shared" si="171"/>
        <v>30</v>
      </c>
      <c r="J3652" t="str">
        <f t="shared" si="172"/>
        <v>August</v>
      </c>
      <c r="K3652" t="str">
        <f t="shared" si="173"/>
        <v>2018</v>
      </c>
      <c r="L3652" s="15">
        <v>6.3738425925925921E-2</v>
      </c>
      <c r="M3652">
        <f>HOUR(K3652:K15694)</f>
        <v>0</v>
      </c>
      <c r="N3652">
        <f>MINUTE(K3652:K15694)</f>
        <v>0</v>
      </c>
      <c r="O3652">
        <f>SECOND(K3652:K15694)</f>
        <v>0</v>
      </c>
      <c r="P3652">
        <v>86.9</v>
      </c>
      <c r="Q3652">
        <f>G3652-P3652</f>
        <v>107084.97</v>
      </c>
      <c r="R3652" t="s">
        <v>1201</v>
      </c>
      <c r="S3652" t="s">
        <v>18</v>
      </c>
      <c r="T3652" t="s">
        <v>19</v>
      </c>
    </row>
    <row r="3653" spans="1:20" x14ac:dyDescent="0.35">
      <c r="A3653" t="s">
        <v>11</v>
      </c>
      <c r="B3653" t="s">
        <v>100</v>
      </c>
      <c r="C3653" t="s">
        <v>13</v>
      </c>
      <c r="D3653" t="s">
        <v>14</v>
      </c>
      <c r="E3653" t="s">
        <v>101</v>
      </c>
      <c r="F3653" t="s">
        <v>16</v>
      </c>
      <c r="G3653">
        <v>3941.53</v>
      </c>
      <c r="H3653" s="1">
        <v>43342</v>
      </c>
      <c r="I3653" t="str">
        <f t="shared" si="171"/>
        <v>30</v>
      </c>
      <c r="J3653" t="str">
        <f t="shared" si="172"/>
        <v>August</v>
      </c>
      <c r="K3653" t="str">
        <f t="shared" si="173"/>
        <v>2018</v>
      </c>
      <c r="L3653" s="15">
        <v>8.1550925925925929E-2</v>
      </c>
      <c r="M3653">
        <f>HOUR(K3653:K15695)</f>
        <v>0</v>
      </c>
      <c r="N3653">
        <f>MINUTE(K3653:K15695)</f>
        <v>0</v>
      </c>
      <c r="O3653">
        <f>SECOND(K3653:K15695)</f>
        <v>0</v>
      </c>
      <c r="P3653">
        <v>13.21</v>
      </c>
      <c r="Q3653">
        <f>G3653-P3653</f>
        <v>3928.32</v>
      </c>
      <c r="R3653" t="s">
        <v>343</v>
      </c>
      <c r="S3653" t="s">
        <v>18</v>
      </c>
      <c r="T3653" t="s">
        <v>19</v>
      </c>
    </row>
    <row r="3654" spans="1:20" x14ac:dyDescent="0.35">
      <c r="A3654" t="s">
        <v>29</v>
      </c>
      <c r="B3654" t="s">
        <v>47</v>
      </c>
      <c r="C3654" t="s">
        <v>13</v>
      </c>
      <c r="D3654" t="s">
        <v>41</v>
      </c>
      <c r="E3654" t="s">
        <v>48</v>
      </c>
      <c r="F3654" t="s">
        <v>24</v>
      </c>
      <c r="G3654">
        <v>8542.44</v>
      </c>
      <c r="H3654" s="1">
        <v>43342</v>
      </c>
      <c r="I3654" t="str">
        <f t="shared" si="171"/>
        <v>30</v>
      </c>
      <c r="J3654" t="str">
        <f t="shared" si="172"/>
        <v>August</v>
      </c>
      <c r="K3654" t="str">
        <f t="shared" si="173"/>
        <v>2018</v>
      </c>
      <c r="L3654" s="15">
        <v>8.3333333333333329E-2</v>
      </c>
      <c r="M3654">
        <f>HOUR(K3654:K15696)</f>
        <v>0</v>
      </c>
      <c r="N3654">
        <f>MINUTE(K3654:K15696)</f>
        <v>0</v>
      </c>
      <c r="O3654">
        <f>SECOND(K3654:K15696)</f>
        <v>0</v>
      </c>
      <c r="P3654">
        <v>16</v>
      </c>
      <c r="Q3654">
        <f>G3654-P3654</f>
        <v>8526.44</v>
      </c>
      <c r="R3654" t="s">
        <v>1833</v>
      </c>
      <c r="S3654" t="s">
        <v>18</v>
      </c>
      <c r="T3654" t="s">
        <v>19</v>
      </c>
    </row>
    <row r="3655" spans="1:20" x14ac:dyDescent="0.35">
      <c r="A3655" t="s">
        <v>29</v>
      </c>
      <c r="B3655" t="s">
        <v>231</v>
      </c>
      <c r="C3655" t="s">
        <v>13</v>
      </c>
      <c r="D3655" t="s">
        <v>31</v>
      </c>
      <c r="E3655" t="s">
        <v>232</v>
      </c>
      <c r="F3655" t="s">
        <v>24</v>
      </c>
      <c r="G3655">
        <v>62242.22</v>
      </c>
      <c r="H3655" s="1">
        <v>43342</v>
      </c>
      <c r="I3655" t="str">
        <f t="shared" si="171"/>
        <v>30</v>
      </c>
      <c r="J3655" t="str">
        <f t="shared" si="172"/>
        <v>August</v>
      </c>
      <c r="K3655" t="str">
        <f t="shared" si="173"/>
        <v>2018</v>
      </c>
      <c r="L3655" s="15">
        <v>0.125</v>
      </c>
      <c r="M3655">
        <f>HOUR(K3655:K15697)</f>
        <v>0</v>
      </c>
      <c r="N3655">
        <f>MINUTE(K3655:K15697)</f>
        <v>0</v>
      </c>
      <c r="O3655">
        <f>SECOND(K3655:K15697)</f>
        <v>0</v>
      </c>
      <c r="P3655">
        <v>47</v>
      </c>
      <c r="Q3655">
        <f>G3655-P3655</f>
        <v>62195.22</v>
      </c>
      <c r="R3655" t="s">
        <v>1833</v>
      </c>
      <c r="S3655" t="s">
        <v>18</v>
      </c>
      <c r="T3655" t="s">
        <v>19</v>
      </c>
    </row>
    <row r="3656" spans="1:20" x14ac:dyDescent="0.35">
      <c r="A3656" t="s">
        <v>29</v>
      </c>
      <c r="B3656" t="s">
        <v>62</v>
      </c>
      <c r="C3656" t="s">
        <v>13</v>
      </c>
      <c r="D3656" t="s">
        <v>31</v>
      </c>
      <c r="E3656" t="s">
        <v>63</v>
      </c>
      <c r="F3656" t="s">
        <v>24</v>
      </c>
      <c r="G3656">
        <v>2209.15</v>
      </c>
      <c r="H3656" s="1">
        <v>43342</v>
      </c>
      <c r="I3656" t="str">
        <f t="shared" si="171"/>
        <v>30</v>
      </c>
      <c r="J3656" t="str">
        <f t="shared" si="172"/>
        <v>August</v>
      </c>
      <c r="K3656" t="str">
        <f t="shared" si="173"/>
        <v>2018</v>
      </c>
      <c r="L3656" s="15">
        <v>0.125</v>
      </c>
      <c r="M3656">
        <f>HOUR(K3656:K15698)</f>
        <v>0</v>
      </c>
      <c r="N3656">
        <f>MINUTE(K3656:K15698)</f>
        <v>0</v>
      </c>
      <c r="O3656">
        <f>SECOND(K3656:K15698)</f>
        <v>0</v>
      </c>
      <c r="P3656">
        <v>52</v>
      </c>
      <c r="Q3656">
        <f>G3656-P3656</f>
        <v>2157.15</v>
      </c>
      <c r="R3656" t="s">
        <v>1833</v>
      </c>
      <c r="S3656" t="s">
        <v>18</v>
      </c>
      <c r="T3656" t="s">
        <v>19</v>
      </c>
    </row>
    <row r="3657" spans="1:20" x14ac:dyDescent="0.35">
      <c r="A3657" t="s">
        <v>29</v>
      </c>
      <c r="B3657" t="s">
        <v>235</v>
      </c>
      <c r="C3657" t="s">
        <v>13</v>
      </c>
      <c r="D3657" t="s">
        <v>31</v>
      </c>
      <c r="E3657" t="s">
        <v>236</v>
      </c>
      <c r="F3657" t="s">
        <v>24</v>
      </c>
      <c r="G3657">
        <v>9099.2000000000007</v>
      </c>
      <c r="H3657" s="1">
        <v>43342</v>
      </c>
      <c r="I3657" t="str">
        <f t="shared" si="171"/>
        <v>30</v>
      </c>
      <c r="J3657" t="str">
        <f t="shared" si="172"/>
        <v>August</v>
      </c>
      <c r="K3657" t="str">
        <f t="shared" si="173"/>
        <v>2018</v>
      </c>
      <c r="L3657" s="15">
        <v>0.16666666666666666</v>
      </c>
      <c r="M3657">
        <f>HOUR(K3657:K15699)</f>
        <v>0</v>
      </c>
      <c r="N3657">
        <f>MINUTE(K3657:K15699)</f>
        <v>0</v>
      </c>
      <c r="O3657">
        <f>SECOND(K3657:K15699)</f>
        <v>0</v>
      </c>
      <c r="P3657">
        <v>39</v>
      </c>
      <c r="Q3657">
        <f>G3657-P3657</f>
        <v>9060.2000000000007</v>
      </c>
      <c r="R3657" t="s">
        <v>1833</v>
      </c>
      <c r="S3657" t="s">
        <v>18</v>
      </c>
      <c r="T3657" t="s">
        <v>19</v>
      </c>
    </row>
    <row r="3658" spans="1:20" x14ac:dyDescent="0.35">
      <c r="A3658" t="s">
        <v>29</v>
      </c>
      <c r="B3658" t="s">
        <v>211</v>
      </c>
      <c r="C3658" t="s">
        <v>13</v>
      </c>
      <c r="D3658" t="s">
        <v>31</v>
      </c>
      <c r="E3658" t="s">
        <v>212</v>
      </c>
      <c r="F3658" t="s">
        <v>16</v>
      </c>
      <c r="G3658">
        <v>2788.64</v>
      </c>
      <c r="H3658" s="1">
        <v>43342</v>
      </c>
      <c r="I3658" t="str">
        <f t="shared" si="171"/>
        <v>30</v>
      </c>
      <c r="J3658" t="str">
        <f t="shared" si="172"/>
        <v>August</v>
      </c>
      <c r="K3658" t="str">
        <f t="shared" si="173"/>
        <v>2018</v>
      </c>
      <c r="L3658" s="15">
        <v>0.16666666666666666</v>
      </c>
      <c r="M3658">
        <f>HOUR(K3658:K15700)</f>
        <v>0</v>
      </c>
      <c r="N3658">
        <f>MINUTE(K3658:K15700)</f>
        <v>0</v>
      </c>
      <c r="O3658">
        <f>SECOND(K3658:K15700)</f>
        <v>0</v>
      </c>
      <c r="P3658">
        <v>22</v>
      </c>
      <c r="Q3658">
        <f>G3658-P3658</f>
        <v>2766.64</v>
      </c>
      <c r="R3658" t="s">
        <v>1833</v>
      </c>
      <c r="S3658" t="s">
        <v>18</v>
      </c>
      <c r="T3658" t="s">
        <v>19</v>
      </c>
    </row>
    <row r="3659" spans="1:20" x14ac:dyDescent="0.35">
      <c r="A3659" t="s">
        <v>11</v>
      </c>
      <c r="B3659" t="s">
        <v>62</v>
      </c>
      <c r="C3659" t="s">
        <v>13</v>
      </c>
      <c r="D3659" t="s">
        <v>14</v>
      </c>
      <c r="E3659" t="s">
        <v>63</v>
      </c>
      <c r="F3659" t="s">
        <v>24</v>
      </c>
      <c r="G3659">
        <v>2203.2199999999998</v>
      </c>
      <c r="H3659" s="1">
        <v>43342</v>
      </c>
      <c r="I3659" t="str">
        <f t="shared" si="171"/>
        <v>30</v>
      </c>
      <c r="J3659" t="str">
        <f t="shared" si="172"/>
        <v>August</v>
      </c>
      <c r="K3659" t="str">
        <f t="shared" si="173"/>
        <v>2018</v>
      </c>
      <c r="L3659" s="15">
        <v>0.16788194444444446</v>
      </c>
      <c r="M3659">
        <f>HOUR(K3659:K15701)</f>
        <v>0</v>
      </c>
      <c r="N3659">
        <f>MINUTE(K3659:K15701)</f>
        <v>0</v>
      </c>
      <c r="O3659">
        <f>SECOND(K3659:K15701)</f>
        <v>0</v>
      </c>
      <c r="P3659">
        <v>5.93</v>
      </c>
      <c r="Q3659">
        <f>G3659-P3659</f>
        <v>2197.29</v>
      </c>
      <c r="R3659" t="s">
        <v>447</v>
      </c>
      <c r="S3659" t="s">
        <v>18</v>
      </c>
      <c r="T3659" t="s">
        <v>19</v>
      </c>
    </row>
    <row r="3660" spans="1:20" x14ac:dyDescent="0.35">
      <c r="A3660" t="s">
        <v>11</v>
      </c>
      <c r="B3660" t="s">
        <v>85</v>
      </c>
      <c r="C3660" t="s">
        <v>13</v>
      </c>
      <c r="D3660" t="s">
        <v>20</v>
      </c>
      <c r="E3660" t="s">
        <v>86</v>
      </c>
      <c r="F3660" t="s">
        <v>16</v>
      </c>
      <c r="G3660">
        <v>21750.61</v>
      </c>
      <c r="H3660" s="1">
        <v>43342</v>
      </c>
      <c r="I3660" t="str">
        <f t="shared" si="171"/>
        <v>30</v>
      </c>
      <c r="J3660" t="str">
        <f t="shared" si="172"/>
        <v>August</v>
      </c>
      <c r="K3660" t="str">
        <f t="shared" si="173"/>
        <v>2018</v>
      </c>
      <c r="L3660" s="15">
        <v>0.18831018518518519</v>
      </c>
      <c r="M3660">
        <f>HOUR(K3660:K15702)</f>
        <v>0</v>
      </c>
      <c r="N3660">
        <f>MINUTE(K3660:K15702)</f>
        <v>0</v>
      </c>
      <c r="O3660">
        <f>SECOND(K3660:K15702)</f>
        <v>0</v>
      </c>
      <c r="P3660">
        <v>10.46</v>
      </c>
      <c r="Q3660">
        <f>G3660-P3660</f>
        <v>21740.15</v>
      </c>
      <c r="R3660" t="s">
        <v>423</v>
      </c>
      <c r="S3660" t="s">
        <v>18</v>
      </c>
      <c r="T3660" t="s">
        <v>19</v>
      </c>
    </row>
    <row r="3661" spans="1:20" x14ac:dyDescent="0.35">
      <c r="A3661" t="s">
        <v>29</v>
      </c>
      <c r="B3661" t="s">
        <v>42</v>
      </c>
      <c r="C3661" t="s">
        <v>13</v>
      </c>
      <c r="D3661" t="s">
        <v>31</v>
      </c>
      <c r="E3661" t="s">
        <v>43</v>
      </c>
      <c r="F3661" t="s">
        <v>24</v>
      </c>
      <c r="G3661">
        <v>8780.4699999999993</v>
      </c>
      <c r="H3661" s="1">
        <v>43342</v>
      </c>
      <c r="I3661" t="str">
        <f t="shared" si="171"/>
        <v>30</v>
      </c>
      <c r="J3661" t="str">
        <f t="shared" si="172"/>
        <v>August</v>
      </c>
      <c r="K3661" t="str">
        <f t="shared" si="173"/>
        <v>2018</v>
      </c>
      <c r="L3661" s="15">
        <v>0.20833333333333334</v>
      </c>
      <c r="M3661">
        <f>HOUR(K3661:K15703)</f>
        <v>0</v>
      </c>
      <c r="N3661">
        <f>MINUTE(K3661:K15703)</f>
        <v>0</v>
      </c>
      <c r="O3661">
        <f>SECOND(K3661:K15703)</f>
        <v>0</v>
      </c>
      <c r="P3661">
        <v>33</v>
      </c>
      <c r="Q3661">
        <f>G3661-P3661</f>
        <v>8747.4699999999993</v>
      </c>
      <c r="R3661" t="s">
        <v>1833</v>
      </c>
      <c r="S3661" t="s">
        <v>18</v>
      </c>
      <c r="T3661" t="s">
        <v>19</v>
      </c>
    </row>
    <row r="3662" spans="1:20" x14ac:dyDescent="0.35">
      <c r="A3662" t="s">
        <v>29</v>
      </c>
      <c r="B3662" t="s">
        <v>62</v>
      </c>
      <c r="C3662" t="s">
        <v>13</v>
      </c>
      <c r="D3662" t="s">
        <v>31</v>
      </c>
      <c r="E3662" t="s">
        <v>63</v>
      </c>
      <c r="F3662" t="s">
        <v>24</v>
      </c>
      <c r="G3662">
        <v>2185.2199999999998</v>
      </c>
      <c r="H3662" s="1">
        <v>43342</v>
      </c>
      <c r="I3662" t="str">
        <f t="shared" si="171"/>
        <v>30</v>
      </c>
      <c r="J3662" t="str">
        <f t="shared" si="172"/>
        <v>August</v>
      </c>
      <c r="K3662" t="str">
        <f t="shared" si="173"/>
        <v>2018</v>
      </c>
      <c r="L3662" s="15">
        <v>0.20833333333333334</v>
      </c>
      <c r="M3662">
        <f>HOUR(K3662:K15704)</f>
        <v>0</v>
      </c>
      <c r="N3662">
        <f>MINUTE(K3662:K15704)</f>
        <v>0</v>
      </c>
      <c r="O3662">
        <f>SECOND(K3662:K15704)</f>
        <v>0</v>
      </c>
      <c r="P3662">
        <v>18</v>
      </c>
      <c r="Q3662">
        <f>G3662-P3662</f>
        <v>2167.2199999999998</v>
      </c>
      <c r="R3662" t="s">
        <v>1833</v>
      </c>
      <c r="S3662" t="s">
        <v>18</v>
      </c>
      <c r="T3662" t="s">
        <v>19</v>
      </c>
    </row>
    <row r="3663" spans="1:20" x14ac:dyDescent="0.35">
      <c r="A3663" t="s">
        <v>11</v>
      </c>
      <c r="B3663" t="s">
        <v>377</v>
      </c>
      <c r="C3663" t="s">
        <v>13</v>
      </c>
      <c r="D3663" t="s">
        <v>14</v>
      </c>
      <c r="E3663" t="s">
        <v>378</v>
      </c>
      <c r="F3663" t="s">
        <v>24</v>
      </c>
      <c r="G3663">
        <v>6497.75</v>
      </c>
      <c r="H3663" s="1">
        <v>43342</v>
      </c>
      <c r="I3663" t="str">
        <f t="shared" si="171"/>
        <v>30</v>
      </c>
      <c r="J3663" t="str">
        <f t="shared" si="172"/>
        <v>August</v>
      </c>
      <c r="K3663" t="str">
        <f t="shared" si="173"/>
        <v>2018</v>
      </c>
      <c r="L3663" s="15">
        <v>0.21109953703703702</v>
      </c>
      <c r="M3663">
        <f>HOUR(K3663:K15705)</f>
        <v>0</v>
      </c>
      <c r="N3663">
        <f>MINUTE(K3663:K15705)</f>
        <v>0</v>
      </c>
      <c r="O3663">
        <f>SECOND(K3663:K15705)</f>
        <v>0</v>
      </c>
      <c r="P3663">
        <v>39.9</v>
      </c>
      <c r="Q3663">
        <f>G3663-P3663</f>
        <v>6457.85</v>
      </c>
      <c r="R3663" t="s">
        <v>1202</v>
      </c>
      <c r="S3663" t="s">
        <v>18</v>
      </c>
      <c r="T3663" t="s">
        <v>19</v>
      </c>
    </row>
    <row r="3664" spans="1:20" x14ac:dyDescent="0.35">
      <c r="A3664" t="s">
        <v>29</v>
      </c>
      <c r="B3664" t="s">
        <v>65</v>
      </c>
      <c r="C3664" t="s">
        <v>13</v>
      </c>
      <c r="D3664" t="s">
        <v>31</v>
      </c>
      <c r="E3664" t="s">
        <v>66</v>
      </c>
      <c r="F3664" t="s">
        <v>16</v>
      </c>
      <c r="G3664">
        <v>3090.18</v>
      </c>
      <c r="H3664" s="1">
        <v>43342</v>
      </c>
      <c r="I3664" t="str">
        <f t="shared" si="171"/>
        <v>30</v>
      </c>
      <c r="J3664" t="str">
        <f t="shared" si="172"/>
        <v>August</v>
      </c>
      <c r="K3664" t="str">
        <f t="shared" si="173"/>
        <v>2018</v>
      </c>
      <c r="L3664" s="15">
        <v>0.25</v>
      </c>
      <c r="M3664">
        <f>HOUR(K3664:K15706)</f>
        <v>0</v>
      </c>
      <c r="N3664">
        <f>MINUTE(K3664:K15706)</f>
        <v>0</v>
      </c>
      <c r="O3664">
        <f>SECOND(K3664:K15706)</f>
        <v>0</v>
      </c>
      <c r="P3664">
        <v>46</v>
      </c>
      <c r="Q3664">
        <f>G3664-P3664</f>
        <v>3044.18</v>
      </c>
      <c r="R3664" t="s">
        <v>1833</v>
      </c>
      <c r="S3664" t="s">
        <v>18</v>
      </c>
      <c r="T3664" t="s">
        <v>19</v>
      </c>
    </row>
    <row r="3665" spans="1:20" x14ac:dyDescent="0.35">
      <c r="A3665" t="s">
        <v>29</v>
      </c>
      <c r="B3665" t="s">
        <v>239</v>
      </c>
      <c r="C3665" t="s">
        <v>13</v>
      </c>
      <c r="D3665" t="s">
        <v>31</v>
      </c>
      <c r="E3665" t="s">
        <v>240</v>
      </c>
      <c r="F3665" t="s">
        <v>16</v>
      </c>
      <c r="G3665">
        <v>6517.76</v>
      </c>
      <c r="H3665" s="1">
        <v>43342</v>
      </c>
      <c r="I3665" t="str">
        <f t="shared" si="171"/>
        <v>30</v>
      </c>
      <c r="J3665" t="str">
        <f t="shared" si="172"/>
        <v>August</v>
      </c>
      <c r="K3665" t="str">
        <f t="shared" si="173"/>
        <v>2018</v>
      </c>
      <c r="L3665" s="15">
        <v>0.25</v>
      </c>
      <c r="M3665">
        <f>HOUR(K3665:K15707)</f>
        <v>0</v>
      </c>
      <c r="N3665">
        <f>MINUTE(K3665:K15707)</f>
        <v>0</v>
      </c>
      <c r="O3665">
        <f>SECOND(K3665:K15707)</f>
        <v>0</v>
      </c>
      <c r="P3665">
        <v>47</v>
      </c>
      <c r="Q3665">
        <f>G3665-P3665</f>
        <v>6470.76</v>
      </c>
      <c r="R3665" t="s">
        <v>1833</v>
      </c>
      <c r="S3665" t="s">
        <v>18</v>
      </c>
      <c r="T3665" t="s">
        <v>19</v>
      </c>
    </row>
    <row r="3666" spans="1:20" x14ac:dyDescent="0.35">
      <c r="A3666" t="s">
        <v>11</v>
      </c>
      <c r="B3666" t="s">
        <v>62</v>
      </c>
      <c r="C3666" t="s">
        <v>13</v>
      </c>
      <c r="D3666" t="s">
        <v>20</v>
      </c>
      <c r="E3666" t="s">
        <v>63</v>
      </c>
      <c r="F3666" t="s">
        <v>24</v>
      </c>
      <c r="G3666">
        <v>2169.21</v>
      </c>
      <c r="H3666" s="1">
        <v>43342</v>
      </c>
      <c r="I3666" t="str">
        <f t="shared" si="171"/>
        <v>30</v>
      </c>
      <c r="J3666" t="str">
        <f t="shared" si="172"/>
        <v>August</v>
      </c>
      <c r="K3666" t="str">
        <f t="shared" si="173"/>
        <v>2018</v>
      </c>
      <c r="L3666" s="15">
        <v>0.28846064814814815</v>
      </c>
      <c r="M3666">
        <f>HOUR(K3666:K15708)</f>
        <v>0</v>
      </c>
      <c r="N3666">
        <f>MINUTE(K3666:K15708)</f>
        <v>0</v>
      </c>
      <c r="O3666">
        <f>SECOND(K3666:K15708)</f>
        <v>0</v>
      </c>
      <c r="P3666">
        <v>16.010000000000002</v>
      </c>
      <c r="Q3666">
        <f>G3666-P3666</f>
        <v>2153.1999999999998</v>
      </c>
      <c r="R3666" t="s">
        <v>517</v>
      </c>
      <c r="S3666" t="s">
        <v>18</v>
      </c>
      <c r="T3666" t="s">
        <v>19</v>
      </c>
    </row>
    <row r="3667" spans="1:20" x14ac:dyDescent="0.35">
      <c r="A3667" t="s">
        <v>29</v>
      </c>
      <c r="B3667" t="s">
        <v>242</v>
      </c>
      <c r="C3667" t="s">
        <v>13</v>
      </c>
      <c r="D3667" t="s">
        <v>31</v>
      </c>
      <c r="E3667" t="s">
        <v>193</v>
      </c>
      <c r="F3667" t="s">
        <v>16</v>
      </c>
      <c r="G3667">
        <v>10225.01</v>
      </c>
      <c r="H3667" s="1">
        <v>43342</v>
      </c>
      <c r="I3667" t="str">
        <f t="shared" si="171"/>
        <v>30</v>
      </c>
      <c r="J3667" t="str">
        <f t="shared" si="172"/>
        <v>August</v>
      </c>
      <c r="K3667" t="str">
        <f t="shared" si="173"/>
        <v>2018</v>
      </c>
      <c r="L3667" s="15">
        <v>0.29166666666666669</v>
      </c>
      <c r="M3667">
        <f>HOUR(K3667:K15709)</f>
        <v>0</v>
      </c>
      <c r="N3667">
        <f>MINUTE(K3667:K15709)</f>
        <v>0</v>
      </c>
      <c r="O3667">
        <f>SECOND(K3667:K15709)</f>
        <v>0</v>
      </c>
      <c r="P3667">
        <v>33</v>
      </c>
      <c r="Q3667">
        <f>G3667-P3667</f>
        <v>10192.01</v>
      </c>
      <c r="R3667" t="s">
        <v>1833</v>
      </c>
      <c r="S3667" t="s">
        <v>18</v>
      </c>
      <c r="T3667" t="s">
        <v>19</v>
      </c>
    </row>
    <row r="3668" spans="1:20" x14ac:dyDescent="0.35">
      <c r="A3668" t="s">
        <v>29</v>
      </c>
      <c r="B3668" t="s">
        <v>243</v>
      </c>
      <c r="C3668" t="s">
        <v>13</v>
      </c>
      <c r="D3668" t="s">
        <v>41</v>
      </c>
      <c r="E3668" t="s">
        <v>244</v>
      </c>
      <c r="F3668" t="s">
        <v>16</v>
      </c>
      <c r="G3668">
        <v>7226.85</v>
      </c>
      <c r="H3668" s="1">
        <v>43342</v>
      </c>
      <c r="I3668" t="str">
        <f t="shared" si="171"/>
        <v>30</v>
      </c>
      <c r="J3668" t="str">
        <f t="shared" si="172"/>
        <v>August</v>
      </c>
      <c r="K3668" t="str">
        <f t="shared" si="173"/>
        <v>2018</v>
      </c>
      <c r="L3668" s="15">
        <v>0.29166666666666669</v>
      </c>
      <c r="M3668">
        <f>HOUR(K3668:K15710)</f>
        <v>0</v>
      </c>
      <c r="N3668">
        <f>MINUTE(K3668:K15710)</f>
        <v>0</v>
      </c>
      <c r="O3668">
        <f>SECOND(K3668:K15710)</f>
        <v>0</v>
      </c>
      <c r="P3668">
        <v>22</v>
      </c>
      <c r="Q3668">
        <f>G3668-P3668</f>
        <v>7204.85</v>
      </c>
      <c r="R3668" t="s">
        <v>1833</v>
      </c>
      <c r="S3668" t="s">
        <v>18</v>
      </c>
      <c r="T3668" t="s">
        <v>19</v>
      </c>
    </row>
    <row r="3669" spans="1:20" x14ac:dyDescent="0.35">
      <c r="A3669" t="s">
        <v>11</v>
      </c>
      <c r="B3669" t="s">
        <v>243</v>
      </c>
      <c r="C3669" t="s">
        <v>13</v>
      </c>
      <c r="D3669" t="s">
        <v>20</v>
      </c>
      <c r="E3669" t="s">
        <v>244</v>
      </c>
      <c r="F3669" t="s">
        <v>16</v>
      </c>
      <c r="G3669">
        <v>7248.85</v>
      </c>
      <c r="H3669" s="1">
        <v>43342</v>
      </c>
      <c r="I3669" t="str">
        <f t="shared" si="171"/>
        <v>30</v>
      </c>
      <c r="J3669" t="str">
        <f t="shared" si="172"/>
        <v>August</v>
      </c>
      <c r="K3669" t="str">
        <f t="shared" si="173"/>
        <v>2018</v>
      </c>
      <c r="L3669" s="15">
        <v>0.31885416666666666</v>
      </c>
      <c r="M3669">
        <f>HOUR(K3669:K15711)</f>
        <v>0</v>
      </c>
      <c r="N3669">
        <f>MINUTE(K3669:K15711)</f>
        <v>0</v>
      </c>
      <c r="O3669">
        <f>SECOND(K3669:K15711)</f>
        <v>0</v>
      </c>
      <c r="P3669">
        <v>27.92</v>
      </c>
      <c r="Q3669">
        <f>G3669-P3669</f>
        <v>7220.93</v>
      </c>
      <c r="R3669" t="s">
        <v>1203</v>
      </c>
      <c r="S3669" t="s">
        <v>18</v>
      </c>
      <c r="T3669" t="s">
        <v>19</v>
      </c>
    </row>
    <row r="3670" spans="1:20" x14ac:dyDescent="0.35">
      <c r="A3670" t="s">
        <v>29</v>
      </c>
      <c r="B3670" t="s">
        <v>33</v>
      </c>
      <c r="C3670" t="s">
        <v>13</v>
      </c>
      <c r="D3670" t="s">
        <v>31</v>
      </c>
      <c r="E3670" t="s">
        <v>34</v>
      </c>
      <c r="F3670" t="s">
        <v>16</v>
      </c>
      <c r="G3670">
        <v>3097.02</v>
      </c>
      <c r="H3670" s="1">
        <v>43342</v>
      </c>
      <c r="I3670" t="str">
        <f t="shared" si="171"/>
        <v>30</v>
      </c>
      <c r="J3670" t="str">
        <f t="shared" si="172"/>
        <v>August</v>
      </c>
      <c r="K3670" t="str">
        <f t="shared" si="173"/>
        <v>2018</v>
      </c>
      <c r="L3670" s="15">
        <v>0.33333333333333331</v>
      </c>
      <c r="M3670">
        <f>HOUR(K3670:K15712)</f>
        <v>0</v>
      </c>
      <c r="N3670">
        <f>MINUTE(K3670:K15712)</f>
        <v>0</v>
      </c>
      <c r="O3670">
        <f>SECOND(K3670:K15712)</f>
        <v>0</v>
      </c>
      <c r="P3670">
        <v>43</v>
      </c>
      <c r="Q3670">
        <f>G3670-P3670</f>
        <v>3054.02</v>
      </c>
      <c r="R3670" t="s">
        <v>1833</v>
      </c>
      <c r="S3670" t="s">
        <v>18</v>
      </c>
      <c r="T3670" t="s">
        <v>19</v>
      </c>
    </row>
    <row r="3671" spans="1:20" x14ac:dyDescent="0.35">
      <c r="A3671" t="s">
        <v>11</v>
      </c>
      <c r="B3671" t="s">
        <v>56</v>
      </c>
      <c r="C3671" t="s">
        <v>13</v>
      </c>
      <c r="D3671" t="s">
        <v>14</v>
      </c>
      <c r="E3671" t="s">
        <v>57</v>
      </c>
      <c r="F3671" t="s">
        <v>16</v>
      </c>
      <c r="G3671">
        <v>3934.37</v>
      </c>
      <c r="H3671" s="1">
        <v>43342</v>
      </c>
      <c r="I3671" t="str">
        <f t="shared" si="171"/>
        <v>30</v>
      </c>
      <c r="J3671" t="str">
        <f t="shared" si="172"/>
        <v>August</v>
      </c>
      <c r="K3671" t="str">
        <f t="shared" si="173"/>
        <v>2018</v>
      </c>
      <c r="L3671" s="15">
        <v>0.33702546296296299</v>
      </c>
      <c r="M3671">
        <f>HOUR(K3671:K15713)</f>
        <v>0</v>
      </c>
      <c r="N3671">
        <f>MINUTE(K3671:K15713)</f>
        <v>0</v>
      </c>
      <c r="O3671">
        <f>SECOND(K3671:K15713)</f>
        <v>0</v>
      </c>
      <c r="P3671">
        <v>20.8</v>
      </c>
      <c r="Q3671">
        <f>G3671-P3671</f>
        <v>3913.5699999999997</v>
      </c>
      <c r="R3671" t="s">
        <v>625</v>
      </c>
      <c r="S3671" t="s">
        <v>18</v>
      </c>
      <c r="T3671" t="s">
        <v>19</v>
      </c>
    </row>
    <row r="3672" spans="1:20" x14ac:dyDescent="0.35">
      <c r="A3672" t="s">
        <v>11</v>
      </c>
      <c r="B3672" t="s">
        <v>71</v>
      </c>
      <c r="C3672" t="s">
        <v>13</v>
      </c>
      <c r="D3672" t="s">
        <v>14</v>
      </c>
      <c r="E3672" t="s">
        <v>63</v>
      </c>
      <c r="F3672" t="s">
        <v>24</v>
      </c>
      <c r="G3672">
        <v>2339.33</v>
      </c>
      <c r="H3672" s="1">
        <v>43342</v>
      </c>
      <c r="I3672" t="str">
        <f t="shared" si="171"/>
        <v>30</v>
      </c>
      <c r="J3672" t="str">
        <f t="shared" si="172"/>
        <v>August</v>
      </c>
      <c r="K3672" t="str">
        <f t="shared" si="173"/>
        <v>2018</v>
      </c>
      <c r="L3672" s="15">
        <v>0.34440972222222221</v>
      </c>
      <c r="M3672">
        <f>HOUR(K3672:K15714)</f>
        <v>0</v>
      </c>
      <c r="N3672">
        <f>MINUTE(K3672:K15714)</f>
        <v>0</v>
      </c>
      <c r="O3672">
        <f>SECOND(K3672:K15714)</f>
        <v>0</v>
      </c>
      <c r="P3672">
        <v>14.7</v>
      </c>
      <c r="Q3672">
        <f>G3672-P3672</f>
        <v>2324.63</v>
      </c>
      <c r="R3672" t="s">
        <v>451</v>
      </c>
      <c r="S3672" t="s">
        <v>18</v>
      </c>
      <c r="T3672" t="s">
        <v>19</v>
      </c>
    </row>
    <row r="3673" spans="1:20" x14ac:dyDescent="0.35">
      <c r="A3673" t="s">
        <v>11</v>
      </c>
      <c r="B3673" t="s">
        <v>71</v>
      </c>
      <c r="C3673" t="s">
        <v>13</v>
      </c>
      <c r="D3673" t="s">
        <v>14</v>
      </c>
      <c r="E3673" t="s">
        <v>63</v>
      </c>
      <c r="F3673" t="s">
        <v>24</v>
      </c>
      <c r="G3673">
        <v>2307.67</v>
      </c>
      <c r="H3673" s="1">
        <v>43342</v>
      </c>
      <c r="I3673" t="str">
        <f t="shared" si="171"/>
        <v>30</v>
      </c>
      <c r="J3673" t="str">
        <f t="shared" si="172"/>
        <v>August</v>
      </c>
      <c r="K3673" t="str">
        <f t="shared" si="173"/>
        <v>2018</v>
      </c>
      <c r="L3673" s="15">
        <v>0.3517939814814815</v>
      </c>
      <c r="M3673">
        <f>HOUR(K3673:K15715)</f>
        <v>0</v>
      </c>
      <c r="N3673">
        <f>MINUTE(K3673:K15715)</f>
        <v>0</v>
      </c>
      <c r="O3673">
        <f>SECOND(K3673:K15715)</f>
        <v>0</v>
      </c>
      <c r="P3673">
        <v>31.66</v>
      </c>
      <c r="Q3673">
        <f>G3673-P3673</f>
        <v>2276.0100000000002</v>
      </c>
      <c r="R3673" t="s">
        <v>36</v>
      </c>
      <c r="S3673" t="s">
        <v>18</v>
      </c>
      <c r="T3673" t="s">
        <v>19</v>
      </c>
    </row>
    <row r="3674" spans="1:20" x14ac:dyDescent="0.35">
      <c r="A3674" t="s">
        <v>11</v>
      </c>
      <c r="B3674" t="s">
        <v>128</v>
      </c>
      <c r="C3674" t="s">
        <v>13</v>
      </c>
      <c r="D3674" t="s">
        <v>20</v>
      </c>
      <c r="E3674" t="s">
        <v>129</v>
      </c>
      <c r="F3674" t="s">
        <v>24</v>
      </c>
      <c r="G3674">
        <v>60620.55</v>
      </c>
      <c r="H3674" s="1">
        <v>43342</v>
      </c>
      <c r="I3674" t="str">
        <f t="shared" si="171"/>
        <v>30</v>
      </c>
      <c r="J3674" t="str">
        <f t="shared" si="172"/>
        <v>August</v>
      </c>
      <c r="K3674" t="str">
        <f t="shared" si="173"/>
        <v>2018</v>
      </c>
      <c r="L3674" s="15">
        <v>0.35918981481481477</v>
      </c>
      <c r="M3674">
        <f>HOUR(K3674:K15716)</f>
        <v>0</v>
      </c>
      <c r="N3674">
        <f>MINUTE(K3674:K15716)</f>
        <v>0</v>
      </c>
      <c r="O3674">
        <f>SECOND(K3674:K15716)</f>
        <v>0</v>
      </c>
      <c r="P3674">
        <v>29.06</v>
      </c>
      <c r="Q3674">
        <f>G3674-P3674</f>
        <v>60591.490000000005</v>
      </c>
      <c r="R3674" t="s">
        <v>387</v>
      </c>
      <c r="S3674" t="s">
        <v>18</v>
      </c>
      <c r="T3674" t="s">
        <v>19</v>
      </c>
    </row>
    <row r="3675" spans="1:20" x14ac:dyDescent="0.35">
      <c r="A3675" t="s">
        <v>11</v>
      </c>
      <c r="B3675" t="s">
        <v>37</v>
      </c>
      <c r="C3675" t="s">
        <v>13</v>
      </c>
      <c r="D3675" t="s">
        <v>20</v>
      </c>
      <c r="E3675" t="s">
        <v>38</v>
      </c>
      <c r="F3675" t="s">
        <v>16</v>
      </c>
      <c r="G3675">
        <v>2676.03</v>
      </c>
      <c r="H3675" s="1">
        <v>43342</v>
      </c>
      <c r="I3675" t="str">
        <f t="shared" si="171"/>
        <v>30</v>
      </c>
      <c r="J3675" t="str">
        <f t="shared" si="172"/>
        <v>August</v>
      </c>
      <c r="K3675" t="str">
        <f t="shared" si="173"/>
        <v>2018</v>
      </c>
      <c r="L3675" s="15">
        <v>0.36657407407407411</v>
      </c>
      <c r="M3675">
        <f>HOUR(K3675:K15717)</f>
        <v>0</v>
      </c>
      <c r="N3675">
        <f>MINUTE(K3675:K15717)</f>
        <v>0</v>
      </c>
      <c r="O3675">
        <f>SECOND(K3675:K15717)</f>
        <v>0</v>
      </c>
      <c r="P3675">
        <v>25.73</v>
      </c>
      <c r="Q3675">
        <f>G3675-P3675</f>
        <v>2650.3</v>
      </c>
      <c r="R3675" t="s">
        <v>1204</v>
      </c>
      <c r="S3675" t="s">
        <v>18</v>
      </c>
      <c r="T3675" t="s">
        <v>19</v>
      </c>
    </row>
    <row r="3676" spans="1:20" x14ac:dyDescent="0.35">
      <c r="A3676" t="s">
        <v>11</v>
      </c>
      <c r="B3676" t="s">
        <v>85</v>
      </c>
      <c r="C3676" t="s">
        <v>13</v>
      </c>
      <c r="D3676" t="s">
        <v>14</v>
      </c>
      <c r="E3676" t="s">
        <v>86</v>
      </c>
      <c r="F3676" t="s">
        <v>16</v>
      </c>
      <c r="G3676">
        <v>21691.61</v>
      </c>
      <c r="H3676" s="1">
        <v>43342</v>
      </c>
      <c r="I3676" t="str">
        <f t="shared" si="171"/>
        <v>30</v>
      </c>
      <c r="J3676" t="str">
        <f t="shared" si="172"/>
        <v>August</v>
      </c>
      <c r="K3676" t="str">
        <f t="shared" si="173"/>
        <v>2018</v>
      </c>
      <c r="L3676" s="15">
        <v>0.37395833333333334</v>
      </c>
      <c r="M3676">
        <f>HOUR(K3676:K15718)</f>
        <v>0</v>
      </c>
      <c r="N3676">
        <f>MINUTE(K3676:K15718)</f>
        <v>0</v>
      </c>
      <c r="O3676">
        <f>SECOND(K3676:K15718)</f>
        <v>0</v>
      </c>
      <c r="P3676">
        <v>59</v>
      </c>
      <c r="Q3676">
        <f>G3676-P3676</f>
        <v>21632.61</v>
      </c>
      <c r="R3676" t="s">
        <v>914</v>
      </c>
      <c r="S3676" t="s">
        <v>18</v>
      </c>
      <c r="T3676" t="s">
        <v>19</v>
      </c>
    </row>
    <row r="3677" spans="1:20" x14ac:dyDescent="0.35">
      <c r="A3677" t="s">
        <v>29</v>
      </c>
      <c r="B3677" t="s">
        <v>85</v>
      </c>
      <c r="C3677" t="s">
        <v>13</v>
      </c>
      <c r="D3677" t="s">
        <v>31</v>
      </c>
      <c r="E3677" t="s">
        <v>86</v>
      </c>
      <c r="F3677" t="s">
        <v>16</v>
      </c>
      <c r="G3677">
        <v>21664.61</v>
      </c>
      <c r="H3677" s="1">
        <v>43342</v>
      </c>
      <c r="I3677" t="str">
        <f t="shared" si="171"/>
        <v>30</v>
      </c>
      <c r="J3677" t="str">
        <f t="shared" si="172"/>
        <v>August</v>
      </c>
      <c r="K3677" t="str">
        <f t="shared" si="173"/>
        <v>2018</v>
      </c>
      <c r="L3677" s="15">
        <v>0.375</v>
      </c>
      <c r="M3677">
        <f>HOUR(K3677:K15719)</f>
        <v>0</v>
      </c>
      <c r="N3677">
        <f>MINUTE(K3677:K15719)</f>
        <v>0</v>
      </c>
      <c r="O3677">
        <f>SECOND(K3677:K15719)</f>
        <v>0</v>
      </c>
      <c r="P3677">
        <v>27</v>
      </c>
      <c r="Q3677">
        <f>G3677-P3677</f>
        <v>21637.61</v>
      </c>
      <c r="R3677" t="s">
        <v>1833</v>
      </c>
      <c r="S3677" t="s">
        <v>18</v>
      </c>
      <c r="T3677" t="s">
        <v>19</v>
      </c>
    </row>
    <row r="3678" spans="1:20" x14ac:dyDescent="0.35">
      <c r="A3678" t="s">
        <v>29</v>
      </c>
      <c r="B3678" t="s">
        <v>164</v>
      </c>
      <c r="C3678" t="s">
        <v>13</v>
      </c>
      <c r="D3678" t="s">
        <v>41</v>
      </c>
      <c r="E3678" t="s">
        <v>86</v>
      </c>
      <c r="F3678" t="s">
        <v>16</v>
      </c>
      <c r="G3678">
        <v>3505.05</v>
      </c>
      <c r="H3678" s="1">
        <v>43342</v>
      </c>
      <c r="I3678" t="str">
        <f t="shared" si="171"/>
        <v>30</v>
      </c>
      <c r="J3678" t="str">
        <f t="shared" si="172"/>
        <v>August</v>
      </c>
      <c r="K3678" t="str">
        <f t="shared" si="173"/>
        <v>2018</v>
      </c>
      <c r="L3678" s="15">
        <v>0.375</v>
      </c>
      <c r="M3678">
        <f>HOUR(K3678:K15720)</f>
        <v>0</v>
      </c>
      <c r="N3678">
        <f>MINUTE(K3678:K15720)</f>
        <v>0</v>
      </c>
      <c r="O3678">
        <f>SECOND(K3678:K15720)</f>
        <v>0</v>
      </c>
      <c r="P3678">
        <v>39</v>
      </c>
      <c r="Q3678">
        <f>G3678-P3678</f>
        <v>3466.05</v>
      </c>
      <c r="R3678" t="s">
        <v>1833</v>
      </c>
      <c r="S3678" t="s">
        <v>18</v>
      </c>
      <c r="T3678" t="s">
        <v>19</v>
      </c>
    </row>
    <row r="3679" spans="1:20" x14ac:dyDescent="0.35">
      <c r="A3679" t="s">
        <v>11</v>
      </c>
      <c r="B3679" t="s">
        <v>58</v>
      </c>
      <c r="C3679" t="s">
        <v>13</v>
      </c>
      <c r="D3679" t="s">
        <v>20</v>
      </c>
      <c r="E3679" t="s">
        <v>59</v>
      </c>
      <c r="F3679" t="s">
        <v>16</v>
      </c>
      <c r="G3679">
        <v>2285.91</v>
      </c>
      <c r="H3679" s="1">
        <v>43342</v>
      </c>
      <c r="I3679" t="str">
        <f t="shared" si="171"/>
        <v>30</v>
      </c>
      <c r="J3679" t="str">
        <f t="shared" si="172"/>
        <v>August</v>
      </c>
      <c r="K3679" t="str">
        <f t="shared" si="173"/>
        <v>2018</v>
      </c>
      <c r="L3679" s="15">
        <v>0.37863425925925925</v>
      </c>
      <c r="M3679">
        <f>HOUR(K3679:K15721)</f>
        <v>0</v>
      </c>
      <c r="N3679">
        <f>MINUTE(K3679:K15721)</f>
        <v>0</v>
      </c>
      <c r="O3679">
        <f>SECOND(K3679:K15721)</f>
        <v>0</v>
      </c>
      <c r="P3679">
        <v>7.68</v>
      </c>
      <c r="Q3679">
        <f>G3679-P3679</f>
        <v>2278.23</v>
      </c>
      <c r="R3679" t="s">
        <v>768</v>
      </c>
      <c r="S3679" t="s">
        <v>18</v>
      </c>
      <c r="T3679" t="s">
        <v>19</v>
      </c>
    </row>
    <row r="3680" spans="1:20" x14ac:dyDescent="0.35">
      <c r="A3680" t="s">
        <v>11</v>
      </c>
      <c r="B3680" t="s">
        <v>227</v>
      </c>
      <c r="C3680" t="s">
        <v>13</v>
      </c>
      <c r="D3680" t="s">
        <v>14</v>
      </c>
      <c r="E3680" t="s">
        <v>228</v>
      </c>
      <c r="F3680" t="s">
        <v>24</v>
      </c>
      <c r="G3680">
        <v>6892.66</v>
      </c>
      <c r="H3680" s="1">
        <v>43342</v>
      </c>
      <c r="I3680" t="str">
        <f t="shared" si="171"/>
        <v>30</v>
      </c>
      <c r="J3680" t="str">
        <f t="shared" si="172"/>
        <v>August</v>
      </c>
      <c r="K3680" t="str">
        <f t="shared" si="173"/>
        <v>2018</v>
      </c>
      <c r="L3680" s="15">
        <v>0.38287037037037036</v>
      </c>
      <c r="M3680">
        <f>HOUR(K3680:K15722)</f>
        <v>0</v>
      </c>
      <c r="N3680">
        <f>MINUTE(K3680:K15722)</f>
        <v>0</v>
      </c>
      <c r="O3680">
        <f>SECOND(K3680:K15722)</f>
        <v>0</v>
      </c>
      <c r="P3680">
        <v>9.73</v>
      </c>
      <c r="Q3680">
        <f>G3680-P3680</f>
        <v>6882.93</v>
      </c>
      <c r="R3680" t="s">
        <v>814</v>
      </c>
      <c r="S3680" t="s">
        <v>18</v>
      </c>
      <c r="T3680" t="s">
        <v>19</v>
      </c>
    </row>
    <row r="3681" spans="1:20" x14ac:dyDescent="0.35">
      <c r="A3681" t="s">
        <v>11</v>
      </c>
      <c r="B3681" t="s">
        <v>211</v>
      </c>
      <c r="C3681" t="s">
        <v>13</v>
      </c>
      <c r="D3681" t="s">
        <v>14</v>
      </c>
      <c r="E3681" t="s">
        <v>212</v>
      </c>
      <c r="F3681" t="s">
        <v>16</v>
      </c>
      <c r="G3681">
        <v>2773.11</v>
      </c>
      <c r="H3681" s="1">
        <v>43342</v>
      </c>
      <c r="I3681" t="str">
        <f t="shared" si="171"/>
        <v>30</v>
      </c>
      <c r="J3681" t="str">
        <f t="shared" si="172"/>
        <v>August</v>
      </c>
      <c r="K3681" t="str">
        <f t="shared" si="173"/>
        <v>2018</v>
      </c>
      <c r="L3681" s="15">
        <v>0.38710648148148147</v>
      </c>
      <c r="M3681">
        <f>HOUR(K3681:K15723)</f>
        <v>0</v>
      </c>
      <c r="N3681">
        <f>MINUTE(K3681:K15723)</f>
        <v>0</v>
      </c>
      <c r="O3681">
        <f>SECOND(K3681:K15723)</f>
        <v>0</v>
      </c>
      <c r="P3681">
        <v>15.53</v>
      </c>
      <c r="Q3681">
        <f>G3681-P3681</f>
        <v>2757.58</v>
      </c>
      <c r="R3681" t="s">
        <v>412</v>
      </c>
      <c r="S3681" t="s">
        <v>18</v>
      </c>
      <c r="T3681" t="s">
        <v>19</v>
      </c>
    </row>
    <row r="3682" spans="1:20" x14ac:dyDescent="0.35">
      <c r="A3682" t="s">
        <v>11</v>
      </c>
      <c r="B3682" t="s">
        <v>395</v>
      </c>
      <c r="C3682" t="s">
        <v>13</v>
      </c>
      <c r="D3682" t="s">
        <v>20</v>
      </c>
      <c r="E3682" t="s">
        <v>396</v>
      </c>
      <c r="F3682" t="s">
        <v>24</v>
      </c>
      <c r="G3682">
        <v>107130.36</v>
      </c>
      <c r="H3682" s="1">
        <v>43342</v>
      </c>
      <c r="I3682" t="str">
        <f t="shared" si="171"/>
        <v>30</v>
      </c>
      <c r="J3682" t="str">
        <f t="shared" si="172"/>
        <v>August</v>
      </c>
      <c r="K3682" t="str">
        <f t="shared" si="173"/>
        <v>2018</v>
      </c>
      <c r="L3682" s="15">
        <v>0.39134259259259263</v>
      </c>
      <c r="M3682">
        <f>HOUR(K3682:K15724)</f>
        <v>0</v>
      </c>
      <c r="N3682">
        <f>MINUTE(K3682:K15724)</f>
        <v>0</v>
      </c>
      <c r="O3682">
        <f>SECOND(K3682:K15724)</f>
        <v>0</v>
      </c>
      <c r="P3682">
        <v>41.51</v>
      </c>
      <c r="Q3682">
        <f>G3682-P3682</f>
        <v>107088.85</v>
      </c>
      <c r="R3682" t="s">
        <v>1205</v>
      </c>
      <c r="S3682" t="s">
        <v>18</v>
      </c>
      <c r="T3682" t="s">
        <v>19</v>
      </c>
    </row>
    <row r="3683" spans="1:20" x14ac:dyDescent="0.35">
      <c r="A3683" t="s">
        <v>11</v>
      </c>
      <c r="B3683" t="s">
        <v>37</v>
      </c>
      <c r="C3683" t="s">
        <v>13</v>
      </c>
      <c r="D3683" t="s">
        <v>14</v>
      </c>
      <c r="E3683" t="s">
        <v>38</v>
      </c>
      <c r="F3683" t="s">
        <v>16</v>
      </c>
      <c r="G3683">
        <v>2589.4</v>
      </c>
      <c r="H3683" s="1">
        <v>43342</v>
      </c>
      <c r="I3683" t="str">
        <f t="shared" si="171"/>
        <v>30</v>
      </c>
      <c r="J3683" t="str">
        <f t="shared" si="172"/>
        <v>August</v>
      </c>
      <c r="K3683" t="str">
        <f t="shared" si="173"/>
        <v>2018</v>
      </c>
      <c r="L3683" s="15">
        <v>0.39557870370370374</v>
      </c>
      <c r="M3683">
        <f>HOUR(K3683:K15725)</f>
        <v>0</v>
      </c>
      <c r="N3683">
        <f>MINUTE(K3683:K15725)</f>
        <v>0</v>
      </c>
      <c r="O3683">
        <f>SECOND(K3683:K15725)</f>
        <v>0</v>
      </c>
      <c r="P3683">
        <v>86.63</v>
      </c>
      <c r="Q3683">
        <f>G3683-P3683</f>
        <v>2502.77</v>
      </c>
      <c r="R3683" t="s">
        <v>307</v>
      </c>
      <c r="S3683" t="s">
        <v>18</v>
      </c>
      <c r="T3683" t="s">
        <v>19</v>
      </c>
    </row>
    <row r="3684" spans="1:20" x14ac:dyDescent="0.35">
      <c r="A3684" t="s">
        <v>11</v>
      </c>
      <c r="B3684" t="s">
        <v>148</v>
      </c>
      <c r="C3684" t="s">
        <v>13</v>
      </c>
      <c r="D3684" t="s">
        <v>20</v>
      </c>
      <c r="E3684" t="s">
        <v>149</v>
      </c>
      <c r="F3684" t="s">
        <v>16</v>
      </c>
      <c r="G3684">
        <v>4729.71</v>
      </c>
      <c r="H3684" s="1">
        <v>43342</v>
      </c>
      <c r="I3684" t="str">
        <f t="shared" si="171"/>
        <v>30</v>
      </c>
      <c r="J3684" t="str">
        <f t="shared" si="172"/>
        <v>August</v>
      </c>
      <c r="K3684" t="str">
        <f t="shared" si="173"/>
        <v>2018</v>
      </c>
      <c r="L3684" s="15">
        <v>0.39980324074074075</v>
      </c>
      <c r="M3684">
        <f>HOUR(K3684:K15726)</f>
        <v>0</v>
      </c>
      <c r="N3684">
        <f>MINUTE(K3684:K15726)</f>
        <v>0</v>
      </c>
      <c r="O3684">
        <f>SECOND(K3684:K15726)</f>
        <v>0</v>
      </c>
      <c r="P3684">
        <v>125.24</v>
      </c>
      <c r="Q3684">
        <f>G3684-P3684</f>
        <v>4604.47</v>
      </c>
      <c r="R3684" t="s">
        <v>1050</v>
      </c>
      <c r="S3684" t="s">
        <v>18</v>
      </c>
      <c r="T3684" t="s">
        <v>19</v>
      </c>
    </row>
    <row r="3685" spans="1:20" x14ac:dyDescent="0.35">
      <c r="A3685" t="s">
        <v>11</v>
      </c>
      <c r="B3685" t="s">
        <v>128</v>
      </c>
      <c r="C3685" t="s">
        <v>13</v>
      </c>
      <c r="D3685" t="s">
        <v>14</v>
      </c>
      <c r="E3685" t="s">
        <v>129</v>
      </c>
      <c r="F3685" t="s">
        <v>24</v>
      </c>
      <c r="G3685">
        <v>60598.720000000001</v>
      </c>
      <c r="H3685" s="1">
        <v>43342</v>
      </c>
      <c r="I3685" t="str">
        <f t="shared" si="171"/>
        <v>30</v>
      </c>
      <c r="J3685" t="str">
        <f t="shared" si="172"/>
        <v>August</v>
      </c>
      <c r="K3685" t="str">
        <f t="shared" si="173"/>
        <v>2018</v>
      </c>
      <c r="L3685" s="15">
        <v>0.40403935185185186</v>
      </c>
      <c r="M3685">
        <f>HOUR(K3685:K15727)</f>
        <v>0</v>
      </c>
      <c r="N3685">
        <f>MINUTE(K3685:K15727)</f>
        <v>0</v>
      </c>
      <c r="O3685">
        <f>SECOND(K3685:K15727)</f>
        <v>0</v>
      </c>
      <c r="P3685">
        <v>21.83</v>
      </c>
      <c r="Q3685">
        <f>G3685-P3685</f>
        <v>60576.89</v>
      </c>
      <c r="R3685" t="s">
        <v>687</v>
      </c>
      <c r="S3685" t="s">
        <v>18</v>
      </c>
      <c r="T3685" t="s">
        <v>19</v>
      </c>
    </row>
    <row r="3686" spans="1:20" x14ac:dyDescent="0.35">
      <c r="A3686" t="s">
        <v>11</v>
      </c>
      <c r="B3686" t="s">
        <v>377</v>
      </c>
      <c r="C3686" t="s">
        <v>13</v>
      </c>
      <c r="D3686" t="s">
        <v>14</v>
      </c>
      <c r="E3686" t="s">
        <v>378</v>
      </c>
      <c r="F3686" t="s">
        <v>24</v>
      </c>
      <c r="G3686">
        <v>6483.79</v>
      </c>
      <c r="H3686" s="1">
        <v>43342</v>
      </c>
      <c r="I3686" t="str">
        <f t="shared" si="171"/>
        <v>30</v>
      </c>
      <c r="J3686" t="str">
        <f t="shared" si="172"/>
        <v>August</v>
      </c>
      <c r="K3686" t="str">
        <f t="shared" si="173"/>
        <v>2018</v>
      </c>
      <c r="L3686" s="15">
        <v>0.40827546296296297</v>
      </c>
      <c r="M3686">
        <f>HOUR(K3686:K15728)</f>
        <v>0</v>
      </c>
      <c r="N3686">
        <f>MINUTE(K3686:K15728)</f>
        <v>0</v>
      </c>
      <c r="O3686">
        <f>SECOND(K3686:K15728)</f>
        <v>0</v>
      </c>
      <c r="P3686">
        <v>13.96</v>
      </c>
      <c r="Q3686">
        <f>G3686-P3686</f>
        <v>6469.83</v>
      </c>
      <c r="R3686" t="s">
        <v>343</v>
      </c>
      <c r="S3686" t="s">
        <v>18</v>
      </c>
      <c r="T3686" t="s">
        <v>19</v>
      </c>
    </row>
    <row r="3687" spans="1:20" x14ac:dyDescent="0.35">
      <c r="A3687" t="s">
        <v>11</v>
      </c>
      <c r="B3687" t="s">
        <v>154</v>
      </c>
      <c r="C3687" t="s">
        <v>13</v>
      </c>
      <c r="D3687" t="s">
        <v>14</v>
      </c>
      <c r="E3687" t="s">
        <v>155</v>
      </c>
      <c r="F3687" t="s">
        <v>16</v>
      </c>
      <c r="G3687">
        <v>2431.9299999999998</v>
      </c>
      <c r="H3687" s="1">
        <v>43342</v>
      </c>
      <c r="I3687" t="str">
        <f t="shared" si="171"/>
        <v>30</v>
      </c>
      <c r="J3687" t="str">
        <f t="shared" si="172"/>
        <v>August</v>
      </c>
      <c r="K3687" t="str">
        <f t="shared" si="173"/>
        <v>2018</v>
      </c>
      <c r="L3687" s="15">
        <v>0.41251157407407407</v>
      </c>
      <c r="M3687">
        <f>HOUR(K3687:K15729)</f>
        <v>0</v>
      </c>
      <c r="N3687">
        <f>MINUTE(K3687:K15729)</f>
        <v>0</v>
      </c>
      <c r="O3687">
        <f>SECOND(K3687:K15729)</f>
        <v>0</v>
      </c>
      <c r="P3687">
        <v>4.8499999999999996</v>
      </c>
      <c r="Q3687">
        <f>G3687-P3687</f>
        <v>2427.08</v>
      </c>
      <c r="R3687" t="s">
        <v>604</v>
      </c>
      <c r="S3687" t="s">
        <v>18</v>
      </c>
      <c r="T3687" t="s">
        <v>19</v>
      </c>
    </row>
    <row r="3688" spans="1:20" x14ac:dyDescent="0.35">
      <c r="A3688" t="s">
        <v>11</v>
      </c>
      <c r="B3688" t="s">
        <v>85</v>
      </c>
      <c r="C3688" t="s">
        <v>13</v>
      </c>
      <c r="D3688" t="s">
        <v>14</v>
      </c>
      <c r="E3688" t="s">
        <v>86</v>
      </c>
      <c r="F3688" t="s">
        <v>16</v>
      </c>
      <c r="G3688">
        <v>21651.58</v>
      </c>
      <c r="H3688" s="1">
        <v>43342</v>
      </c>
      <c r="I3688" t="str">
        <f t="shared" si="171"/>
        <v>30</v>
      </c>
      <c r="J3688" t="str">
        <f t="shared" si="172"/>
        <v>August</v>
      </c>
      <c r="K3688" t="str">
        <f t="shared" si="173"/>
        <v>2018</v>
      </c>
      <c r="L3688" s="15">
        <v>0.4169444444444444</v>
      </c>
      <c r="M3688">
        <f>HOUR(K3688:K15730)</f>
        <v>0</v>
      </c>
      <c r="N3688">
        <f>MINUTE(K3688:K15730)</f>
        <v>0</v>
      </c>
      <c r="O3688">
        <f>SECOND(K3688:K15730)</f>
        <v>0</v>
      </c>
      <c r="P3688">
        <v>13.03</v>
      </c>
      <c r="Q3688">
        <f>G3688-P3688</f>
        <v>21638.550000000003</v>
      </c>
      <c r="R3688" t="s">
        <v>202</v>
      </c>
      <c r="S3688" t="s">
        <v>18</v>
      </c>
      <c r="T3688" t="s">
        <v>19</v>
      </c>
    </row>
    <row r="3689" spans="1:20" x14ac:dyDescent="0.35">
      <c r="A3689" t="s">
        <v>11</v>
      </c>
      <c r="B3689" t="s">
        <v>235</v>
      </c>
      <c r="C3689" t="s">
        <v>13</v>
      </c>
      <c r="D3689" t="s">
        <v>20</v>
      </c>
      <c r="E3689" t="s">
        <v>236</v>
      </c>
      <c r="F3689" t="s">
        <v>24</v>
      </c>
      <c r="G3689">
        <v>9089.09</v>
      </c>
      <c r="H3689" s="1">
        <v>43342</v>
      </c>
      <c r="I3689" t="str">
        <f t="shared" si="171"/>
        <v>30</v>
      </c>
      <c r="J3689" t="str">
        <f t="shared" si="172"/>
        <v>August</v>
      </c>
      <c r="K3689" t="str">
        <f t="shared" si="173"/>
        <v>2018</v>
      </c>
      <c r="L3689" s="15">
        <v>0.43141203703703707</v>
      </c>
      <c r="M3689">
        <f>HOUR(K3689:K15731)</f>
        <v>0</v>
      </c>
      <c r="N3689">
        <f>MINUTE(K3689:K15731)</f>
        <v>0</v>
      </c>
      <c r="O3689">
        <f>SECOND(K3689:K15731)</f>
        <v>0</v>
      </c>
      <c r="P3689">
        <v>10.11</v>
      </c>
      <c r="Q3689">
        <f>G3689-P3689</f>
        <v>9078.98</v>
      </c>
      <c r="R3689" t="s">
        <v>252</v>
      </c>
      <c r="S3689" t="s">
        <v>18</v>
      </c>
      <c r="T3689" t="s">
        <v>19</v>
      </c>
    </row>
    <row r="3690" spans="1:20" x14ac:dyDescent="0.35">
      <c r="A3690" t="s">
        <v>11</v>
      </c>
      <c r="B3690" t="s">
        <v>377</v>
      </c>
      <c r="C3690" t="s">
        <v>13</v>
      </c>
      <c r="D3690" t="s">
        <v>20</v>
      </c>
      <c r="E3690" t="s">
        <v>378</v>
      </c>
      <c r="F3690" t="s">
        <v>24</v>
      </c>
      <c r="G3690">
        <v>6459.55</v>
      </c>
      <c r="H3690" s="1">
        <v>43342</v>
      </c>
      <c r="I3690" t="str">
        <f t="shared" si="171"/>
        <v>30</v>
      </c>
      <c r="J3690" t="str">
        <f t="shared" si="172"/>
        <v>August</v>
      </c>
      <c r="K3690" t="str">
        <f t="shared" si="173"/>
        <v>2018</v>
      </c>
      <c r="L3690" s="15">
        <v>0.44587962962962963</v>
      </c>
      <c r="M3690">
        <f>HOUR(K3690:K15732)</f>
        <v>0</v>
      </c>
      <c r="N3690">
        <f>MINUTE(K3690:K15732)</f>
        <v>0</v>
      </c>
      <c r="O3690">
        <f>SECOND(K3690:K15732)</f>
        <v>0</v>
      </c>
      <c r="P3690">
        <v>24.24</v>
      </c>
      <c r="Q3690">
        <f>G3690-P3690</f>
        <v>6435.31</v>
      </c>
      <c r="R3690" t="s">
        <v>1025</v>
      </c>
      <c r="S3690" t="s">
        <v>18</v>
      </c>
      <c r="T3690" t="s">
        <v>19</v>
      </c>
    </row>
    <row r="3691" spans="1:20" x14ac:dyDescent="0.35">
      <c r="A3691" t="s">
        <v>29</v>
      </c>
      <c r="B3691" t="s">
        <v>132</v>
      </c>
      <c r="C3691" t="s">
        <v>13</v>
      </c>
      <c r="D3691" t="s">
        <v>31</v>
      </c>
      <c r="E3691" t="s">
        <v>50</v>
      </c>
      <c r="F3691" t="s">
        <v>24</v>
      </c>
      <c r="G3691">
        <v>3532.36</v>
      </c>
      <c r="H3691" s="1">
        <v>43342</v>
      </c>
      <c r="I3691" t="str">
        <f t="shared" si="171"/>
        <v>30</v>
      </c>
      <c r="J3691" t="str">
        <f t="shared" si="172"/>
        <v>August</v>
      </c>
      <c r="K3691" t="str">
        <f t="shared" si="173"/>
        <v>2018</v>
      </c>
      <c r="L3691" s="15">
        <v>0.45833333333333331</v>
      </c>
      <c r="M3691">
        <f>HOUR(K3691:K15733)</f>
        <v>0</v>
      </c>
      <c r="N3691">
        <f>MINUTE(K3691:K15733)</f>
        <v>0</v>
      </c>
      <c r="O3691">
        <f>SECOND(K3691:K15733)</f>
        <v>0</v>
      </c>
      <c r="P3691">
        <v>41</v>
      </c>
      <c r="Q3691">
        <f>G3691-P3691</f>
        <v>3491.36</v>
      </c>
      <c r="R3691" t="s">
        <v>1833</v>
      </c>
      <c r="S3691" t="s">
        <v>18</v>
      </c>
      <c r="T3691" t="s">
        <v>19</v>
      </c>
    </row>
    <row r="3692" spans="1:20" x14ac:dyDescent="0.35">
      <c r="A3692" t="s">
        <v>29</v>
      </c>
      <c r="B3692" t="s">
        <v>54</v>
      </c>
      <c r="C3692" t="s">
        <v>13</v>
      </c>
      <c r="D3692" t="s">
        <v>121</v>
      </c>
      <c r="E3692" t="s">
        <v>55</v>
      </c>
      <c r="F3692" t="s">
        <v>16</v>
      </c>
      <c r="G3692">
        <v>5990.09</v>
      </c>
      <c r="H3692" s="1">
        <v>43342</v>
      </c>
      <c r="I3692" t="str">
        <f t="shared" si="171"/>
        <v>30</v>
      </c>
      <c r="J3692" t="str">
        <f t="shared" si="172"/>
        <v>August</v>
      </c>
      <c r="K3692" t="str">
        <f t="shared" si="173"/>
        <v>2018</v>
      </c>
      <c r="L3692" s="15">
        <v>0.45833333333333331</v>
      </c>
      <c r="M3692">
        <f>HOUR(K3692:K15734)</f>
        <v>0</v>
      </c>
      <c r="N3692">
        <f>MINUTE(K3692:K15734)</f>
        <v>0</v>
      </c>
      <c r="O3692">
        <f>SECOND(K3692:K15734)</f>
        <v>0</v>
      </c>
      <c r="P3692">
        <v>920.71</v>
      </c>
      <c r="Q3692">
        <f>G3692-P3692</f>
        <v>5069.38</v>
      </c>
      <c r="R3692" t="s">
        <v>1833</v>
      </c>
      <c r="S3692" t="s">
        <v>18</v>
      </c>
      <c r="T3692" t="s">
        <v>122</v>
      </c>
    </row>
    <row r="3693" spans="1:20" x14ac:dyDescent="0.35">
      <c r="A3693" t="s">
        <v>29</v>
      </c>
      <c r="B3693" t="s">
        <v>30</v>
      </c>
      <c r="C3693" t="s">
        <v>13</v>
      </c>
      <c r="D3693" t="s">
        <v>41</v>
      </c>
      <c r="E3693" t="s">
        <v>32</v>
      </c>
      <c r="F3693" t="s">
        <v>24</v>
      </c>
      <c r="G3693">
        <v>4477.87</v>
      </c>
      <c r="H3693" s="1">
        <v>43342</v>
      </c>
      <c r="I3693" t="str">
        <f t="shared" si="171"/>
        <v>30</v>
      </c>
      <c r="J3693" t="str">
        <f t="shared" si="172"/>
        <v>August</v>
      </c>
      <c r="K3693" t="str">
        <f t="shared" si="173"/>
        <v>2018</v>
      </c>
      <c r="L3693" s="15">
        <v>0.45833333333333331</v>
      </c>
      <c r="M3693">
        <f>HOUR(K3693:K15735)</f>
        <v>0</v>
      </c>
      <c r="N3693">
        <f>MINUTE(K3693:K15735)</f>
        <v>0</v>
      </c>
      <c r="O3693">
        <f>SECOND(K3693:K15735)</f>
        <v>0</v>
      </c>
      <c r="P3693">
        <v>24</v>
      </c>
      <c r="Q3693">
        <f>G3693-P3693</f>
        <v>4453.87</v>
      </c>
      <c r="R3693" t="s">
        <v>1833</v>
      </c>
      <c r="S3693" t="s">
        <v>18</v>
      </c>
      <c r="T3693" t="s">
        <v>19</v>
      </c>
    </row>
    <row r="3694" spans="1:20" x14ac:dyDescent="0.35">
      <c r="A3694" t="s">
        <v>29</v>
      </c>
      <c r="B3694" t="s">
        <v>56</v>
      </c>
      <c r="C3694" t="s">
        <v>13</v>
      </c>
      <c r="D3694" t="s">
        <v>31</v>
      </c>
      <c r="E3694" t="s">
        <v>57</v>
      </c>
      <c r="F3694" t="s">
        <v>16</v>
      </c>
      <c r="G3694">
        <v>3888.37</v>
      </c>
      <c r="H3694" s="1">
        <v>43342</v>
      </c>
      <c r="I3694" t="str">
        <f t="shared" si="171"/>
        <v>30</v>
      </c>
      <c r="J3694" t="str">
        <f t="shared" si="172"/>
        <v>August</v>
      </c>
      <c r="K3694" t="str">
        <f t="shared" si="173"/>
        <v>2018</v>
      </c>
      <c r="L3694" s="15">
        <v>0.45833333333333331</v>
      </c>
      <c r="M3694">
        <f>HOUR(K3694:K15736)</f>
        <v>0</v>
      </c>
      <c r="N3694">
        <f>MINUTE(K3694:K15736)</f>
        <v>0</v>
      </c>
      <c r="O3694">
        <f>SECOND(K3694:K15736)</f>
        <v>0</v>
      </c>
      <c r="P3694">
        <v>46</v>
      </c>
      <c r="Q3694">
        <f>G3694-P3694</f>
        <v>3842.37</v>
      </c>
      <c r="R3694" t="s">
        <v>1833</v>
      </c>
      <c r="S3694" t="s">
        <v>18</v>
      </c>
      <c r="T3694" t="s">
        <v>19</v>
      </c>
    </row>
    <row r="3695" spans="1:20" x14ac:dyDescent="0.35">
      <c r="A3695" t="s">
        <v>11</v>
      </c>
      <c r="B3695" t="s">
        <v>100</v>
      </c>
      <c r="C3695" t="s">
        <v>13</v>
      </c>
      <c r="D3695" t="s">
        <v>14</v>
      </c>
      <c r="E3695" t="s">
        <v>101</v>
      </c>
      <c r="F3695" t="s">
        <v>16</v>
      </c>
      <c r="G3695">
        <v>3929.07</v>
      </c>
      <c r="H3695" s="1">
        <v>43342</v>
      </c>
      <c r="I3695" t="str">
        <f t="shared" si="171"/>
        <v>30</v>
      </c>
      <c r="J3695" t="str">
        <f t="shared" si="172"/>
        <v>August</v>
      </c>
      <c r="K3695" t="str">
        <f t="shared" si="173"/>
        <v>2018</v>
      </c>
      <c r="L3695" s="15">
        <v>0.45917824074074076</v>
      </c>
      <c r="M3695">
        <f>HOUR(K3695:K15737)</f>
        <v>0</v>
      </c>
      <c r="N3695">
        <f>MINUTE(K3695:K15737)</f>
        <v>0</v>
      </c>
      <c r="O3695">
        <f>SECOND(K3695:K15737)</f>
        <v>0</v>
      </c>
      <c r="P3695">
        <v>12.46</v>
      </c>
      <c r="Q3695">
        <f>G3695-P3695</f>
        <v>3916.61</v>
      </c>
      <c r="R3695" t="s">
        <v>680</v>
      </c>
      <c r="S3695" t="s">
        <v>18</v>
      </c>
      <c r="T3695" t="s">
        <v>19</v>
      </c>
    </row>
    <row r="3696" spans="1:20" x14ac:dyDescent="0.35">
      <c r="A3696" t="s">
        <v>11</v>
      </c>
      <c r="B3696" t="s">
        <v>71</v>
      </c>
      <c r="C3696" t="s">
        <v>13</v>
      </c>
      <c r="D3696" t="s">
        <v>20</v>
      </c>
      <c r="E3696" t="s">
        <v>63</v>
      </c>
      <c r="F3696" t="s">
        <v>24</v>
      </c>
      <c r="G3696">
        <v>2297.48</v>
      </c>
      <c r="H3696" s="1">
        <v>43342</v>
      </c>
      <c r="I3696" t="str">
        <f t="shared" si="171"/>
        <v>30</v>
      </c>
      <c r="J3696" t="str">
        <f t="shared" si="172"/>
        <v>August</v>
      </c>
      <c r="K3696" t="str">
        <f t="shared" si="173"/>
        <v>2018</v>
      </c>
      <c r="L3696" s="15">
        <v>0.46520833333333328</v>
      </c>
      <c r="M3696">
        <f>HOUR(K3696:K15738)</f>
        <v>0</v>
      </c>
      <c r="N3696">
        <f>MINUTE(K3696:K15738)</f>
        <v>0</v>
      </c>
      <c r="O3696">
        <f>SECOND(K3696:K15738)</f>
        <v>0</v>
      </c>
      <c r="P3696">
        <v>10.19</v>
      </c>
      <c r="Q3696">
        <f>G3696-P3696</f>
        <v>2287.29</v>
      </c>
      <c r="R3696" t="s">
        <v>315</v>
      </c>
      <c r="S3696" t="s">
        <v>18</v>
      </c>
      <c r="T3696" t="s">
        <v>19</v>
      </c>
    </row>
    <row r="3697" spans="1:20" x14ac:dyDescent="0.35">
      <c r="A3697" t="s">
        <v>11</v>
      </c>
      <c r="B3697" t="s">
        <v>195</v>
      </c>
      <c r="C3697" t="s">
        <v>13</v>
      </c>
      <c r="D3697" t="s">
        <v>14</v>
      </c>
      <c r="E3697" t="s">
        <v>129</v>
      </c>
      <c r="F3697" t="s">
        <v>24</v>
      </c>
      <c r="G3697">
        <v>9154.81</v>
      </c>
      <c r="H3697" s="1">
        <v>43342</v>
      </c>
      <c r="I3697" t="str">
        <f t="shared" si="171"/>
        <v>30</v>
      </c>
      <c r="J3697" t="str">
        <f t="shared" si="172"/>
        <v>August</v>
      </c>
      <c r="K3697" t="str">
        <f t="shared" si="173"/>
        <v>2018</v>
      </c>
      <c r="L3697" s="15">
        <v>0.47125</v>
      </c>
      <c r="M3697">
        <f>HOUR(K3697:K15739)</f>
        <v>0</v>
      </c>
      <c r="N3697">
        <f>MINUTE(K3697:K15739)</f>
        <v>0</v>
      </c>
      <c r="O3697">
        <f>SECOND(K3697:K15739)</f>
        <v>0</v>
      </c>
      <c r="P3697">
        <v>75.31</v>
      </c>
      <c r="Q3697">
        <f>G3697-P3697</f>
        <v>9079.5</v>
      </c>
      <c r="R3697" t="s">
        <v>1206</v>
      </c>
      <c r="S3697" t="s">
        <v>18</v>
      </c>
      <c r="T3697" t="s">
        <v>19</v>
      </c>
    </row>
    <row r="3698" spans="1:20" x14ac:dyDescent="0.35">
      <c r="A3698" t="s">
        <v>11</v>
      </c>
      <c r="B3698" t="s">
        <v>71</v>
      </c>
      <c r="C3698" t="s">
        <v>13</v>
      </c>
      <c r="D3698" t="s">
        <v>20</v>
      </c>
      <c r="E3698" t="s">
        <v>63</v>
      </c>
      <c r="F3698" t="s">
        <v>24</v>
      </c>
      <c r="G3698">
        <v>2287.38</v>
      </c>
      <c r="H3698" s="1">
        <v>43342</v>
      </c>
      <c r="I3698" t="str">
        <f t="shared" si="171"/>
        <v>30</v>
      </c>
      <c r="J3698" t="str">
        <f t="shared" si="172"/>
        <v>August</v>
      </c>
      <c r="K3698" t="str">
        <f t="shared" si="173"/>
        <v>2018</v>
      </c>
      <c r="L3698" s="15">
        <v>0.47729166666666667</v>
      </c>
      <c r="M3698">
        <f>HOUR(K3698:K15740)</f>
        <v>0</v>
      </c>
      <c r="N3698">
        <f>MINUTE(K3698:K15740)</f>
        <v>0</v>
      </c>
      <c r="O3698">
        <f>SECOND(K3698:K15740)</f>
        <v>0</v>
      </c>
      <c r="P3698">
        <v>10.1</v>
      </c>
      <c r="Q3698">
        <f>G3698-P3698</f>
        <v>2277.2800000000002</v>
      </c>
      <c r="R3698" t="s">
        <v>593</v>
      </c>
      <c r="S3698" t="s">
        <v>18</v>
      </c>
      <c r="T3698" t="s">
        <v>19</v>
      </c>
    </row>
    <row r="3699" spans="1:20" x14ac:dyDescent="0.35">
      <c r="A3699" t="s">
        <v>11</v>
      </c>
      <c r="B3699" t="s">
        <v>62</v>
      </c>
      <c r="C3699" t="s">
        <v>13</v>
      </c>
      <c r="D3699" t="s">
        <v>20</v>
      </c>
      <c r="E3699" t="s">
        <v>63</v>
      </c>
      <c r="F3699" t="s">
        <v>24</v>
      </c>
      <c r="G3699">
        <v>2160.5500000000002</v>
      </c>
      <c r="H3699" s="1">
        <v>43342</v>
      </c>
      <c r="I3699" t="str">
        <f t="shared" si="171"/>
        <v>30</v>
      </c>
      <c r="J3699" t="str">
        <f t="shared" si="172"/>
        <v>August</v>
      </c>
      <c r="K3699" t="str">
        <f t="shared" si="173"/>
        <v>2018</v>
      </c>
      <c r="L3699" s="15">
        <v>0.4833217592592593</v>
      </c>
      <c r="M3699">
        <f>HOUR(K3699:K15741)</f>
        <v>0</v>
      </c>
      <c r="N3699">
        <f>MINUTE(K3699:K15741)</f>
        <v>0</v>
      </c>
      <c r="O3699">
        <f>SECOND(K3699:K15741)</f>
        <v>0</v>
      </c>
      <c r="P3699">
        <v>8.66</v>
      </c>
      <c r="Q3699">
        <f>G3699-P3699</f>
        <v>2151.8900000000003</v>
      </c>
      <c r="R3699" t="s">
        <v>814</v>
      </c>
      <c r="S3699" t="s">
        <v>18</v>
      </c>
      <c r="T3699" t="s">
        <v>19</v>
      </c>
    </row>
    <row r="3700" spans="1:20" x14ac:dyDescent="0.35">
      <c r="A3700" t="s">
        <v>11</v>
      </c>
      <c r="B3700" t="s">
        <v>100</v>
      </c>
      <c r="C3700" t="s">
        <v>13</v>
      </c>
      <c r="D3700" t="s">
        <v>14</v>
      </c>
      <c r="E3700" t="s">
        <v>101</v>
      </c>
      <c r="F3700" t="s">
        <v>16</v>
      </c>
      <c r="G3700">
        <v>3927.02</v>
      </c>
      <c r="H3700" s="1">
        <v>43342</v>
      </c>
      <c r="I3700" t="str">
        <f t="shared" si="171"/>
        <v>30</v>
      </c>
      <c r="J3700" t="str">
        <f t="shared" si="172"/>
        <v>August</v>
      </c>
      <c r="K3700" t="str">
        <f t="shared" si="173"/>
        <v>2018</v>
      </c>
      <c r="L3700" s="15">
        <v>0.48936342592592591</v>
      </c>
      <c r="M3700">
        <f>HOUR(K3700:K15742)</f>
        <v>0</v>
      </c>
      <c r="N3700">
        <f>MINUTE(K3700:K15742)</f>
        <v>0</v>
      </c>
      <c r="O3700">
        <f>SECOND(K3700:K15742)</f>
        <v>0</v>
      </c>
      <c r="P3700">
        <v>2.0499999999999998</v>
      </c>
      <c r="Q3700">
        <f>G3700-P3700</f>
        <v>3924.97</v>
      </c>
      <c r="R3700" t="s">
        <v>552</v>
      </c>
      <c r="S3700" t="s">
        <v>18</v>
      </c>
      <c r="T3700" t="s">
        <v>19</v>
      </c>
    </row>
    <row r="3701" spans="1:20" x14ac:dyDescent="0.35">
      <c r="A3701" t="s">
        <v>11</v>
      </c>
      <c r="B3701" t="s">
        <v>45</v>
      </c>
      <c r="C3701" t="s">
        <v>13</v>
      </c>
      <c r="D3701" t="s">
        <v>20</v>
      </c>
      <c r="E3701" t="s">
        <v>46</v>
      </c>
      <c r="F3701" t="s">
        <v>24</v>
      </c>
      <c r="G3701">
        <v>12836.34</v>
      </c>
      <c r="H3701" s="1">
        <v>43342</v>
      </c>
      <c r="I3701" t="str">
        <f t="shared" si="171"/>
        <v>30</v>
      </c>
      <c r="J3701" t="str">
        <f t="shared" si="172"/>
        <v>August</v>
      </c>
      <c r="K3701" t="str">
        <f t="shared" si="173"/>
        <v>2018</v>
      </c>
      <c r="L3701" s="15">
        <v>0.49540509259259258</v>
      </c>
      <c r="M3701">
        <f>HOUR(K3701:K15743)</f>
        <v>0</v>
      </c>
      <c r="N3701">
        <f>MINUTE(K3701:K15743)</f>
        <v>0</v>
      </c>
      <c r="O3701">
        <f>SECOND(K3701:K15743)</f>
        <v>0</v>
      </c>
      <c r="P3701">
        <v>194.4</v>
      </c>
      <c r="Q3701">
        <f>G3701-P3701</f>
        <v>12641.94</v>
      </c>
      <c r="R3701" t="s">
        <v>21</v>
      </c>
      <c r="S3701" t="s">
        <v>18</v>
      </c>
      <c r="T3701" t="s">
        <v>19</v>
      </c>
    </row>
    <row r="3702" spans="1:20" x14ac:dyDescent="0.35">
      <c r="A3702" t="s">
        <v>29</v>
      </c>
      <c r="B3702" t="s">
        <v>103</v>
      </c>
      <c r="C3702" t="s">
        <v>13</v>
      </c>
      <c r="D3702" t="s">
        <v>121</v>
      </c>
      <c r="E3702" t="s">
        <v>104</v>
      </c>
      <c r="F3702" t="s">
        <v>24</v>
      </c>
      <c r="G3702">
        <v>53173.8</v>
      </c>
      <c r="H3702" s="1">
        <v>43342</v>
      </c>
      <c r="I3702" t="str">
        <f t="shared" si="171"/>
        <v>30</v>
      </c>
      <c r="J3702" t="str">
        <f t="shared" si="172"/>
        <v>August</v>
      </c>
      <c r="K3702" t="str">
        <f t="shared" si="173"/>
        <v>2018</v>
      </c>
      <c r="L3702" s="15">
        <v>0.5</v>
      </c>
      <c r="M3702">
        <f>HOUR(K3702:K15744)</f>
        <v>0</v>
      </c>
      <c r="N3702">
        <f>MINUTE(K3702:K15744)</f>
        <v>0</v>
      </c>
      <c r="O3702">
        <f>SECOND(K3702:K15744)</f>
        <v>0</v>
      </c>
      <c r="P3702">
        <v>782.42</v>
      </c>
      <c r="Q3702">
        <f>G3702-P3702</f>
        <v>52391.380000000005</v>
      </c>
      <c r="R3702" t="s">
        <v>1833</v>
      </c>
      <c r="S3702" t="s">
        <v>18</v>
      </c>
      <c r="T3702" t="s">
        <v>122</v>
      </c>
    </row>
    <row r="3703" spans="1:20" x14ac:dyDescent="0.35">
      <c r="A3703" t="s">
        <v>29</v>
      </c>
      <c r="B3703" t="s">
        <v>138</v>
      </c>
      <c r="C3703" t="s">
        <v>13</v>
      </c>
      <c r="D3703" t="s">
        <v>208</v>
      </c>
      <c r="E3703" t="s">
        <v>139</v>
      </c>
      <c r="F3703" t="s">
        <v>16</v>
      </c>
      <c r="G3703">
        <v>193043</v>
      </c>
      <c r="H3703" s="1">
        <v>43342</v>
      </c>
      <c r="I3703" t="str">
        <f t="shared" si="171"/>
        <v>30</v>
      </c>
      <c r="J3703" t="str">
        <f t="shared" si="172"/>
        <v>August</v>
      </c>
      <c r="K3703" t="str">
        <f t="shared" si="173"/>
        <v>2018</v>
      </c>
      <c r="L3703" s="15">
        <v>0.5</v>
      </c>
      <c r="M3703">
        <f>HOUR(K3703:K15745)</f>
        <v>0</v>
      </c>
      <c r="N3703">
        <f>MINUTE(K3703:K15745)</f>
        <v>0</v>
      </c>
      <c r="O3703">
        <f>SECOND(K3703:K15745)</f>
        <v>0</v>
      </c>
      <c r="P3703">
        <v>41</v>
      </c>
      <c r="Q3703">
        <f>G3703-P3703</f>
        <v>193002</v>
      </c>
      <c r="R3703" t="s">
        <v>1833</v>
      </c>
      <c r="S3703" t="s">
        <v>18</v>
      </c>
      <c r="T3703" t="s">
        <v>19</v>
      </c>
    </row>
    <row r="3704" spans="1:20" x14ac:dyDescent="0.35">
      <c r="A3704" t="s">
        <v>29</v>
      </c>
      <c r="B3704" t="s">
        <v>71</v>
      </c>
      <c r="C3704" t="s">
        <v>13</v>
      </c>
      <c r="D3704" t="s">
        <v>31</v>
      </c>
      <c r="E3704" t="s">
        <v>63</v>
      </c>
      <c r="F3704" t="s">
        <v>24</v>
      </c>
      <c r="G3704">
        <v>2252.38</v>
      </c>
      <c r="H3704" s="1">
        <v>43342</v>
      </c>
      <c r="I3704" t="str">
        <f t="shared" si="171"/>
        <v>30</v>
      </c>
      <c r="J3704" t="str">
        <f t="shared" si="172"/>
        <v>August</v>
      </c>
      <c r="K3704" t="str">
        <f t="shared" si="173"/>
        <v>2018</v>
      </c>
      <c r="L3704" s="15">
        <v>0.5</v>
      </c>
      <c r="M3704">
        <f>HOUR(K3704:K15746)</f>
        <v>0</v>
      </c>
      <c r="N3704">
        <f>MINUTE(K3704:K15746)</f>
        <v>0</v>
      </c>
      <c r="O3704">
        <f>SECOND(K3704:K15746)</f>
        <v>0</v>
      </c>
      <c r="P3704">
        <v>35</v>
      </c>
      <c r="Q3704">
        <f>G3704-P3704</f>
        <v>2217.38</v>
      </c>
      <c r="R3704" t="s">
        <v>1833</v>
      </c>
      <c r="S3704" t="s">
        <v>18</v>
      </c>
      <c r="T3704" t="s">
        <v>19</v>
      </c>
    </row>
    <row r="3705" spans="1:20" x14ac:dyDescent="0.35">
      <c r="A3705" t="s">
        <v>11</v>
      </c>
      <c r="B3705" t="s">
        <v>128</v>
      </c>
      <c r="C3705" t="s">
        <v>13</v>
      </c>
      <c r="D3705" t="s">
        <v>14</v>
      </c>
      <c r="E3705" t="s">
        <v>129</v>
      </c>
      <c r="F3705" t="s">
        <v>24</v>
      </c>
      <c r="G3705">
        <v>60545.279999999999</v>
      </c>
      <c r="H3705" s="1">
        <v>43342</v>
      </c>
      <c r="I3705" t="str">
        <f t="shared" si="171"/>
        <v>30</v>
      </c>
      <c r="J3705" t="str">
        <f t="shared" si="172"/>
        <v>August</v>
      </c>
      <c r="K3705" t="str">
        <f t="shared" si="173"/>
        <v>2018</v>
      </c>
      <c r="L3705" s="15">
        <v>0.50297453703703698</v>
      </c>
      <c r="M3705">
        <f>HOUR(K3705:K15747)</f>
        <v>0</v>
      </c>
      <c r="N3705">
        <f>MINUTE(K3705:K15747)</f>
        <v>0</v>
      </c>
      <c r="O3705">
        <f>SECOND(K3705:K15747)</f>
        <v>0</v>
      </c>
      <c r="P3705">
        <v>53.44</v>
      </c>
      <c r="Q3705">
        <f>G3705-P3705</f>
        <v>60491.839999999997</v>
      </c>
      <c r="R3705" t="s">
        <v>1207</v>
      </c>
      <c r="S3705" t="s">
        <v>18</v>
      </c>
      <c r="T3705" t="s">
        <v>19</v>
      </c>
    </row>
    <row r="3706" spans="1:20" x14ac:dyDescent="0.35">
      <c r="A3706" t="s">
        <v>11</v>
      </c>
      <c r="B3706" t="s">
        <v>37</v>
      </c>
      <c r="C3706" t="s">
        <v>13</v>
      </c>
      <c r="D3706" t="s">
        <v>14</v>
      </c>
      <c r="E3706" t="s">
        <v>38</v>
      </c>
      <c r="F3706" t="s">
        <v>16</v>
      </c>
      <c r="G3706">
        <v>2579.4299999999998</v>
      </c>
      <c r="H3706" s="1">
        <v>43342</v>
      </c>
      <c r="I3706" t="str">
        <f t="shared" si="171"/>
        <v>30</v>
      </c>
      <c r="J3706" t="str">
        <f t="shared" si="172"/>
        <v>August</v>
      </c>
      <c r="K3706" t="str">
        <f t="shared" si="173"/>
        <v>2018</v>
      </c>
      <c r="L3706" s="15">
        <v>0.51537037037037037</v>
      </c>
      <c r="M3706">
        <f>HOUR(K3706:K15748)</f>
        <v>0</v>
      </c>
      <c r="N3706">
        <f>MINUTE(K3706:K15748)</f>
        <v>0</v>
      </c>
      <c r="O3706">
        <f>SECOND(K3706:K15748)</f>
        <v>0</v>
      </c>
      <c r="P3706">
        <v>9.9700000000000006</v>
      </c>
      <c r="Q3706">
        <f>G3706-P3706</f>
        <v>2569.46</v>
      </c>
      <c r="R3706" t="s">
        <v>1088</v>
      </c>
      <c r="S3706" t="s">
        <v>18</v>
      </c>
      <c r="T3706" t="s">
        <v>19</v>
      </c>
    </row>
    <row r="3707" spans="1:20" x14ac:dyDescent="0.35">
      <c r="A3707" t="s">
        <v>11</v>
      </c>
      <c r="B3707" t="s">
        <v>132</v>
      </c>
      <c r="C3707" t="s">
        <v>13</v>
      </c>
      <c r="D3707" t="s">
        <v>14</v>
      </c>
      <c r="E3707" t="s">
        <v>50</v>
      </c>
      <c r="F3707" t="s">
        <v>24</v>
      </c>
      <c r="G3707">
        <v>3423.34</v>
      </c>
      <c r="H3707" s="1">
        <v>43342</v>
      </c>
      <c r="I3707" t="str">
        <f t="shared" si="171"/>
        <v>30</v>
      </c>
      <c r="J3707" t="str">
        <f t="shared" si="172"/>
        <v>August</v>
      </c>
      <c r="K3707" t="str">
        <f t="shared" si="173"/>
        <v>2018</v>
      </c>
      <c r="L3707" s="15">
        <v>0.52776620370370375</v>
      </c>
      <c r="M3707">
        <f>HOUR(K3707:K15749)</f>
        <v>0</v>
      </c>
      <c r="N3707">
        <f>MINUTE(K3707:K15749)</f>
        <v>0</v>
      </c>
      <c r="O3707">
        <f>SECOND(K3707:K15749)</f>
        <v>0</v>
      </c>
      <c r="P3707">
        <v>109.02</v>
      </c>
      <c r="Q3707">
        <f>G3707-P3707</f>
        <v>3314.32</v>
      </c>
      <c r="R3707" t="s">
        <v>36</v>
      </c>
      <c r="S3707" t="s">
        <v>18</v>
      </c>
      <c r="T3707" t="s">
        <v>19</v>
      </c>
    </row>
    <row r="3708" spans="1:20" x14ac:dyDescent="0.35">
      <c r="A3708" t="s">
        <v>11</v>
      </c>
      <c r="B3708" t="s">
        <v>128</v>
      </c>
      <c r="C3708" t="s">
        <v>13</v>
      </c>
      <c r="D3708" t="s">
        <v>14</v>
      </c>
      <c r="E3708" t="s">
        <v>129</v>
      </c>
      <c r="F3708" t="s">
        <v>24</v>
      </c>
      <c r="G3708">
        <v>60519.11</v>
      </c>
      <c r="H3708" s="1">
        <v>43342</v>
      </c>
      <c r="I3708" t="str">
        <f t="shared" si="171"/>
        <v>30</v>
      </c>
      <c r="J3708" t="str">
        <f t="shared" si="172"/>
        <v>August</v>
      </c>
      <c r="K3708" t="str">
        <f t="shared" si="173"/>
        <v>2018</v>
      </c>
      <c r="L3708" s="15">
        <v>0.54017361111111117</v>
      </c>
      <c r="M3708">
        <f>HOUR(K3708:K15750)</f>
        <v>0</v>
      </c>
      <c r="N3708">
        <f>MINUTE(K3708:K15750)</f>
        <v>0</v>
      </c>
      <c r="O3708">
        <f>SECOND(K3708:K15750)</f>
        <v>0</v>
      </c>
      <c r="P3708">
        <v>26.17</v>
      </c>
      <c r="Q3708">
        <f>G3708-P3708</f>
        <v>60492.94</v>
      </c>
      <c r="R3708" t="s">
        <v>362</v>
      </c>
      <c r="S3708" t="s">
        <v>18</v>
      </c>
      <c r="T3708" t="s">
        <v>19</v>
      </c>
    </row>
    <row r="3709" spans="1:20" x14ac:dyDescent="0.35">
      <c r="A3709" t="s">
        <v>29</v>
      </c>
      <c r="B3709" t="s">
        <v>108</v>
      </c>
      <c r="C3709" t="s">
        <v>13</v>
      </c>
      <c r="D3709" t="s">
        <v>121</v>
      </c>
      <c r="E3709" t="s">
        <v>81</v>
      </c>
      <c r="F3709" t="s">
        <v>24</v>
      </c>
      <c r="G3709">
        <v>6210.42</v>
      </c>
      <c r="H3709" s="1">
        <v>43342</v>
      </c>
      <c r="I3709" t="str">
        <f t="shared" si="171"/>
        <v>30</v>
      </c>
      <c r="J3709" t="str">
        <f t="shared" si="172"/>
        <v>August</v>
      </c>
      <c r="K3709" t="str">
        <f t="shared" si="173"/>
        <v>2018</v>
      </c>
      <c r="L3709" s="15">
        <v>0.54166666666666663</v>
      </c>
      <c r="M3709">
        <f>HOUR(K3709:K15751)</f>
        <v>0</v>
      </c>
      <c r="N3709">
        <f>MINUTE(K3709:K15751)</f>
        <v>0</v>
      </c>
      <c r="O3709">
        <f>SECOND(K3709:K15751)</f>
        <v>0</v>
      </c>
      <c r="P3709">
        <v>2218.73</v>
      </c>
      <c r="Q3709">
        <f>G3709-P3709</f>
        <v>3991.69</v>
      </c>
      <c r="R3709" t="s">
        <v>1833</v>
      </c>
      <c r="S3709" t="s">
        <v>18</v>
      </c>
      <c r="T3709" t="s">
        <v>122</v>
      </c>
    </row>
    <row r="3710" spans="1:20" x14ac:dyDescent="0.35">
      <c r="A3710" t="s">
        <v>29</v>
      </c>
      <c r="B3710" t="s">
        <v>282</v>
      </c>
      <c r="C3710" t="s">
        <v>13</v>
      </c>
      <c r="D3710" t="s">
        <v>31</v>
      </c>
      <c r="E3710" t="s">
        <v>283</v>
      </c>
      <c r="F3710" t="s">
        <v>24</v>
      </c>
      <c r="G3710">
        <v>5261.91</v>
      </c>
      <c r="H3710" s="1">
        <v>43342</v>
      </c>
      <c r="I3710" t="str">
        <f t="shared" si="171"/>
        <v>30</v>
      </c>
      <c r="J3710" t="str">
        <f t="shared" si="172"/>
        <v>August</v>
      </c>
      <c r="K3710" t="str">
        <f t="shared" si="173"/>
        <v>2018</v>
      </c>
      <c r="L3710" s="15">
        <v>0.54166666666666663</v>
      </c>
      <c r="M3710">
        <f>HOUR(K3710:K15752)</f>
        <v>0</v>
      </c>
      <c r="N3710">
        <f>MINUTE(K3710:K15752)</f>
        <v>0</v>
      </c>
      <c r="O3710">
        <f>SECOND(K3710:K15752)</f>
        <v>0</v>
      </c>
      <c r="P3710">
        <v>15</v>
      </c>
      <c r="Q3710">
        <f>G3710-P3710</f>
        <v>5246.91</v>
      </c>
      <c r="R3710" t="s">
        <v>1833</v>
      </c>
      <c r="S3710" t="s">
        <v>18</v>
      </c>
      <c r="T3710" t="s">
        <v>19</v>
      </c>
    </row>
    <row r="3711" spans="1:20" x14ac:dyDescent="0.35">
      <c r="A3711" t="s">
        <v>11</v>
      </c>
      <c r="B3711" t="s">
        <v>170</v>
      </c>
      <c r="C3711" t="s">
        <v>13</v>
      </c>
      <c r="D3711" t="s">
        <v>14</v>
      </c>
      <c r="E3711" t="s">
        <v>171</v>
      </c>
      <c r="F3711" t="s">
        <v>24</v>
      </c>
      <c r="G3711">
        <v>5612.81</v>
      </c>
      <c r="H3711" s="1">
        <v>43342</v>
      </c>
      <c r="I3711" t="str">
        <f t="shared" si="171"/>
        <v>30</v>
      </c>
      <c r="J3711" t="str">
        <f t="shared" si="172"/>
        <v>August</v>
      </c>
      <c r="K3711" t="str">
        <f t="shared" si="173"/>
        <v>2018</v>
      </c>
      <c r="L3711" s="15">
        <v>0.55341435185185184</v>
      </c>
      <c r="M3711">
        <f>HOUR(K3711:K15753)</f>
        <v>0</v>
      </c>
      <c r="N3711">
        <f>MINUTE(K3711:K15753)</f>
        <v>0</v>
      </c>
      <c r="O3711">
        <f>SECOND(K3711:K15753)</f>
        <v>0</v>
      </c>
      <c r="P3711">
        <v>16.489999999999998</v>
      </c>
      <c r="Q3711">
        <f>G3711-P3711</f>
        <v>5596.3200000000006</v>
      </c>
      <c r="R3711" t="s">
        <v>895</v>
      </c>
      <c r="S3711" t="s">
        <v>18</v>
      </c>
      <c r="T3711" t="s">
        <v>19</v>
      </c>
    </row>
    <row r="3712" spans="1:20" x14ac:dyDescent="0.35">
      <c r="A3712" t="s">
        <v>11</v>
      </c>
      <c r="B3712" t="s">
        <v>132</v>
      </c>
      <c r="C3712" t="s">
        <v>13</v>
      </c>
      <c r="D3712" t="s">
        <v>20</v>
      </c>
      <c r="E3712" t="s">
        <v>50</v>
      </c>
      <c r="F3712" t="s">
        <v>24</v>
      </c>
      <c r="G3712">
        <v>3354.02</v>
      </c>
      <c r="H3712" s="1">
        <v>43342</v>
      </c>
      <c r="I3712" t="str">
        <f t="shared" si="171"/>
        <v>30</v>
      </c>
      <c r="J3712" t="str">
        <f t="shared" si="172"/>
        <v>August</v>
      </c>
      <c r="K3712" t="str">
        <f t="shared" si="173"/>
        <v>2018</v>
      </c>
      <c r="L3712" s="15">
        <v>0.56677083333333333</v>
      </c>
      <c r="M3712">
        <f>HOUR(K3712:K15754)</f>
        <v>0</v>
      </c>
      <c r="N3712">
        <f>MINUTE(K3712:K15754)</f>
        <v>0</v>
      </c>
      <c r="O3712">
        <f>SECOND(K3712:K15754)</f>
        <v>0</v>
      </c>
      <c r="P3712">
        <v>69.319999999999993</v>
      </c>
      <c r="Q3712">
        <f>G3712-P3712</f>
        <v>3284.7</v>
      </c>
      <c r="R3712" t="s">
        <v>678</v>
      </c>
      <c r="S3712" t="s">
        <v>18</v>
      </c>
      <c r="T3712" t="s">
        <v>19</v>
      </c>
    </row>
    <row r="3713" spans="1:20" x14ac:dyDescent="0.35">
      <c r="A3713" t="s">
        <v>11</v>
      </c>
      <c r="B3713" t="s">
        <v>549</v>
      </c>
      <c r="C3713" t="s">
        <v>13</v>
      </c>
      <c r="D3713" t="s">
        <v>20</v>
      </c>
      <c r="E3713" t="s">
        <v>332</v>
      </c>
      <c r="F3713" t="s">
        <v>24</v>
      </c>
      <c r="G3713">
        <v>7596.19</v>
      </c>
      <c r="H3713" s="1">
        <v>43342</v>
      </c>
      <c r="I3713" t="str">
        <f t="shared" si="171"/>
        <v>30</v>
      </c>
      <c r="J3713" t="str">
        <f t="shared" si="172"/>
        <v>August</v>
      </c>
      <c r="K3713" t="str">
        <f t="shared" si="173"/>
        <v>2018</v>
      </c>
      <c r="L3713" s="15">
        <v>0.58012731481481483</v>
      </c>
      <c r="M3713">
        <f>HOUR(K3713:K15755)</f>
        <v>0</v>
      </c>
      <c r="N3713">
        <f>MINUTE(K3713:K15755)</f>
        <v>0</v>
      </c>
      <c r="O3713">
        <f>SECOND(K3713:K15755)</f>
        <v>0</v>
      </c>
      <c r="P3713">
        <v>16.27</v>
      </c>
      <c r="Q3713">
        <f>G3713-P3713</f>
        <v>7579.9199999999992</v>
      </c>
      <c r="R3713" t="s">
        <v>852</v>
      </c>
      <c r="S3713" t="s">
        <v>18</v>
      </c>
      <c r="T3713" t="s">
        <v>19</v>
      </c>
    </row>
    <row r="3714" spans="1:20" x14ac:dyDescent="0.35">
      <c r="A3714" t="s">
        <v>29</v>
      </c>
      <c r="B3714" t="s">
        <v>180</v>
      </c>
      <c r="C3714" t="s">
        <v>13</v>
      </c>
      <c r="D3714" t="s">
        <v>31</v>
      </c>
      <c r="E3714" t="s">
        <v>181</v>
      </c>
      <c r="F3714" t="s">
        <v>24</v>
      </c>
      <c r="G3714">
        <v>10569.36</v>
      </c>
      <c r="H3714" s="1">
        <v>43342</v>
      </c>
      <c r="I3714" t="str">
        <f t="shared" si="171"/>
        <v>30</v>
      </c>
      <c r="J3714" t="str">
        <f t="shared" si="172"/>
        <v>August</v>
      </c>
      <c r="K3714" t="str">
        <f t="shared" si="173"/>
        <v>2018</v>
      </c>
      <c r="L3714" s="15">
        <v>0.58333333333333337</v>
      </c>
      <c r="M3714">
        <f>HOUR(K3714:K15756)</f>
        <v>0</v>
      </c>
      <c r="N3714">
        <f>MINUTE(K3714:K15756)</f>
        <v>0</v>
      </c>
      <c r="O3714">
        <f>SECOND(K3714:K15756)</f>
        <v>0</v>
      </c>
      <c r="P3714">
        <v>60</v>
      </c>
      <c r="Q3714">
        <f>G3714-P3714</f>
        <v>10509.36</v>
      </c>
      <c r="R3714" t="s">
        <v>1833</v>
      </c>
      <c r="S3714" t="s">
        <v>18</v>
      </c>
      <c r="T3714" t="s">
        <v>19</v>
      </c>
    </row>
    <row r="3715" spans="1:20" x14ac:dyDescent="0.35">
      <c r="A3715" t="s">
        <v>29</v>
      </c>
      <c r="B3715" t="s">
        <v>49</v>
      </c>
      <c r="C3715" t="s">
        <v>13</v>
      </c>
      <c r="D3715" t="s">
        <v>121</v>
      </c>
      <c r="E3715" t="s">
        <v>50</v>
      </c>
      <c r="F3715" t="s">
        <v>24</v>
      </c>
      <c r="G3715">
        <v>3362.02</v>
      </c>
      <c r="H3715" s="1">
        <v>43342</v>
      </c>
      <c r="I3715" t="str">
        <f t="shared" ref="I3715:I3778" si="174">TEXT(H3715,"dd")</f>
        <v>30</v>
      </c>
      <c r="J3715" t="str">
        <f t="shared" ref="J3715:J3778" si="175">TEXT(H3715,"mmmm")</f>
        <v>August</v>
      </c>
      <c r="K3715" t="str">
        <f t="shared" ref="K3715:K3778" si="176">TEXT(H3715,"yyyy")</f>
        <v>2018</v>
      </c>
      <c r="L3715" s="15">
        <v>0.58333333333333337</v>
      </c>
      <c r="M3715">
        <f>HOUR(K3715:K15757)</f>
        <v>0</v>
      </c>
      <c r="N3715">
        <f>MINUTE(K3715:K15757)</f>
        <v>0</v>
      </c>
      <c r="O3715">
        <f>SECOND(K3715:K15757)</f>
        <v>0</v>
      </c>
      <c r="P3715">
        <v>1808.62</v>
      </c>
      <c r="Q3715">
        <f>G3715-P3715</f>
        <v>1553.4</v>
      </c>
      <c r="R3715" t="s">
        <v>1833</v>
      </c>
      <c r="S3715" t="s">
        <v>18</v>
      </c>
      <c r="T3715" t="s">
        <v>122</v>
      </c>
    </row>
    <row r="3716" spans="1:20" x14ac:dyDescent="0.35">
      <c r="A3716" t="s">
        <v>11</v>
      </c>
      <c r="B3716" t="s">
        <v>170</v>
      </c>
      <c r="C3716" t="s">
        <v>13</v>
      </c>
      <c r="D3716" t="s">
        <v>20</v>
      </c>
      <c r="E3716" t="s">
        <v>171</v>
      </c>
      <c r="F3716" t="s">
        <v>24</v>
      </c>
      <c r="G3716">
        <v>5602.69</v>
      </c>
      <c r="H3716" s="1">
        <v>43342</v>
      </c>
      <c r="I3716" t="str">
        <f t="shared" si="174"/>
        <v>30</v>
      </c>
      <c r="J3716" t="str">
        <f t="shared" si="175"/>
        <v>August</v>
      </c>
      <c r="K3716" t="str">
        <f t="shared" si="176"/>
        <v>2018</v>
      </c>
      <c r="L3716" s="15">
        <v>0.5884490740740741</v>
      </c>
      <c r="M3716">
        <f>HOUR(K3716:K15758)</f>
        <v>0</v>
      </c>
      <c r="N3716">
        <f>MINUTE(K3716:K15758)</f>
        <v>0</v>
      </c>
      <c r="O3716">
        <f>SECOND(K3716:K15758)</f>
        <v>0</v>
      </c>
      <c r="P3716">
        <v>10.119999999999999</v>
      </c>
      <c r="Q3716">
        <f>G3716-P3716</f>
        <v>5592.57</v>
      </c>
      <c r="R3716" t="s">
        <v>603</v>
      </c>
      <c r="S3716" t="s">
        <v>18</v>
      </c>
      <c r="T3716" t="s">
        <v>19</v>
      </c>
    </row>
    <row r="3717" spans="1:20" x14ac:dyDescent="0.35">
      <c r="A3717" t="s">
        <v>11</v>
      </c>
      <c r="B3717" t="s">
        <v>80</v>
      </c>
      <c r="C3717" t="s">
        <v>13</v>
      </c>
      <c r="D3717" t="s">
        <v>14</v>
      </c>
      <c r="E3717" t="s">
        <v>81</v>
      </c>
      <c r="F3717" t="s">
        <v>24</v>
      </c>
      <c r="G3717">
        <v>15672.85</v>
      </c>
      <c r="H3717" s="1">
        <v>43342</v>
      </c>
      <c r="I3717" t="str">
        <f t="shared" si="174"/>
        <v>30</v>
      </c>
      <c r="J3717" t="str">
        <f t="shared" si="175"/>
        <v>August</v>
      </c>
      <c r="K3717" t="str">
        <f t="shared" si="176"/>
        <v>2018</v>
      </c>
      <c r="L3717" s="15">
        <v>0.59519675925925919</v>
      </c>
      <c r="M3717">
        <f>HOUR(K3717:K15759)</f>
        <v>0</v>
      </c>
      <c r="N3717">
        <f>MINUTE(K3717:K15759)</f>
        <v>0</v>
      </c>
      <c r="O3717">
        <f>SECOND(K3717:K15759)</f>
        <v>0</v>
      </c>
      <c r="P3717">
        <v>11.04</v>
      </c>
      <c r="Q3717">
        <f>G3717-P3717</f>
        <v>15661.81</v>
      </c>
      <c r="R3717" t="s">
        <v>1208</v>
      </c>
      <c r="S3717" t="s">
        <v>18</v>
      </c>
      <c r="T3717" t="s">
        <v>19</v>
      </c>
    </row>
    <row r="3718" spans="1:20" x14ac:dyDescent="0.35">
      <c r="A3718" t="s">
        <v>11</v>
      </c>
      <c r="B3718" t="s">
        <v>100</v>
      </c>
      <c r="C3718" t="s">
        <v>13</v>
      </c>
      <c r="D3718" t="s">
        <v>14</v>
      </c>
      <c r="E3718" t="s">
        <v>101</v>
      </c>
      <c r="F3718" t="s">
        <v>16</v>
      </c>
      <c r="G3718">
        <v>3909.27</v>
      </c>
      <c r="H3718" s="1">
        <v>43342</v>
      </c>
      <c r="I3718" t="str">
        <f t="shared" si="174"/>
        <v>30</v>
      </c>
      <c r="J3718" t="str">
        <f t="shared" si="175"/>
        <v>August</v>
      </c>
      <c r="K3718" t="str">
        <f t="shared" si="176"/>
        <v>2018</v>
      </c>
      <c r="L3718" s="15">
        <v>0.60193287037037035</v>
      </c>
      <c r="M3718">
        <f>HOUR(K3718:K15760)</f>
        <v>0</v>
      </c>
      <c r="N3718">
        <f>MINUTE(K3718:K15760)</f>
        <v>0</v>
      </c>
      <c r="O3718">
        <f>SECOND(K3718:K15760)</f>
        <v>0</v>
      </c>
      <c r="P3718">
        <v>17.75</v>
      </c>
      <c r="Q3718">
        <f>G3718-P3718</f>
        <v>3891.52</v>
      </c>
      <c r="R3718" t="s">
        <v>505</v>
      </c>
      <c r="S3718" t="s">
        <v>18</v>
      </c>
      <c r="T3718" t="s">
        <v>19</v>
      </c>
    </row>
    <row r="3719" spans="1:20" x14ac:dyDescent="0.35">
      <c r="A3719" t="s">
        <v>11</v>
      </c>
      <c r="B3719" t="s">
        <v>148</v>
      </c>
      <c r="C3719" t="s">
        <v>13</v>
      </c>
      <c r="D3719" t="s">
        <v>14</v>
      </c>
      <c r="E3719" t="s">
        <v>149</v>
      </c>
      <c r="F3719" t="s">
        <v>16</v>
      </c>
      <c r="G3719">
        <v>4714.59</v>
      </c>
      <c r="H3719" s="1">
        <v>43342</v>
      </c>
      <c r="I3719" t="str">
        <f t="shared" si="174"/>
        <v>30</v>
      </c>
      <c r="J3719" t="str">
        <f t="shared" si="175"/>
        <v>August</v>
      </c>
      <c r="K3719" t="str">
        <f t="shared" si="176"/>
        <v>2018</v>
      </c>
      <c r="L3719" s="15">
        <v>0.60868055555555556</v>
      </c>
      <c r="M3719">
        <f>HOUR(K3719:K15761)</f>
        <v>0</v>
      </c>
      <c r="N3719">
        <f>MINUTE(K3719:K15761)</f>
        <v>0</v>
      </c>
      <c r="O3719">
        <f>SECOND(K3719:K15761)</f>
        <v>0</v>
      </c>
      <c r="P3719">
        <v>15.12</v>
      </c>
      <c r="Q3719">
        <f>G3719-P3719</f>
        <v>4699.47</v>
      </c>
      <c r="R3719" t="s">
        <v>856</v>
      </c>
      <c r="S3719" t="s">
        <v>18</v>
      </c>
      <c r="T3719" t="s">
        <v>19</v>
      </c>
    </row>
    <row r="3720" spans="1:20" x14ac:dyDescent="0.35">
      <c r="A3720" t="s">
        <v>11</v>
      </c>
      <c r="B3720" t="s">
        <v>179</v>
      </c>
      <c r="C3720" t="s">
        <v>13</v>
      </c>
      <c r="D3720" t="s">
        <v>20</v>
      </c>
      <c r="E3720" t="s">
        <v>171</v>
      </c>
      <c r="F3720" t="s">
        <v>24</v>
      </c>
      <c r="G3720">
        <v>4965.62</v>
      </c>
      <c r="H3720" s="1">
        <v>43342</v>
      </c>
      <c r="I3720" t="str">
        <f t="shared" si="174"/>
        <v>30</v>
      </c>
      <c r="J3720" t="str">
        <f t="shared" si="175"/>
        <v>August</v>
      </c>
      <c r="K3720" t="str">
        <f t="shared" si="176"/>
        <v>2018</v>
      </c>
      <c r="L3720" s="15">
        <v>0.61541666666666661</v>
      </c>
      <c r="M3720">
        <f>HOUR(K3720:K15762)</f>
        <v>0</v>
      </c>
      <c r="N3720">
        <f>MINUTE(K3720:K15762)</f>
        <v>0</v>
      </c>
      <c r="O3720">
        <f>SECOND(K3720:K15762)</f>
        <v>0</v>
      </c>
      <c r="P3720">
        <v>39.409999999999997</v>
      </c>
      <c r="Q3720">
        <f>G3720-P3720</f>
        <v>4926.21</v>
      </c>
      <c r="R3720" t="s">
        <v>36</v>
      </c>
      <c r="S3720" t="s">
        <v>18</v>
      </c>
      <c r="T3720" t="s">
        <v>19</v>
      </c>
    </row>
    <row r="3721" spans="1:20" x14ac:dyDescent="0.35">
      <c r="A3721" t="s">
        <v>11</v>
      </c>
      <c r="B3721" t="s">
        <v>65</v>
      </c>
      <c r="C3721" t="s">
        <v>13</v>
      </c>
      <c r="D3721" t="s">
        <v>20</v>
      </c>
      <c r="E3721" t="s">
        <v>66</v>
      </c>
      <c r="F3721" t="s">
        <v>16</v>
      </c>
      <c r="G3721">
        <v>3081.05</v>
      </c>
      <c r="H3721" s="1">
        <v>43342</v>
      </c>
      <c r="I3721" t="str">
        <f t="shared" si="174"/>
        <v>30</v>
      </c>
      <c r="J3721" t="str">
        <f t="shared" si="175"/>
        <v>August</v>
      </c>
      <c r="K3721" t="str">
        <f t="shared" si="176"/>
        <v>2018</v>
      </c>
      <c r="L3721" s="15">
        <v>0.62216435185185182</v>
      </c>
      <c r="M3721">
        <f>HOUR(K3721:K15763)</f>
        <v>0</v>
      </c>
      <c r="N3721">
        <f>MINUTE(K3721:K15763)</f>
        <v>0</v>
      </c>
      <c r="O3721">
        <f>SECOND(K3721:K15763)</f>
        <v>0</v>
      </c>
      <c r="P3721">
        <v>9.1300000000000008</v>
      </c>
      <c r="Q3721">
        <f>G3721-P3721</f>
        <v>3071.92</v>
      </c>
      <c r="R3721" t="s">
        <v>480</v>
      </c>
      <c r="S3721" t="s">
        <v>18</v>
      </c>
      <c r="T3721" t="s">
        <v>19</v>
      </c>
    </row>
    <row r="3722" spans="1:20" x14ac:dyDescent="0.35">
      <c r="A3722" t="s">
        <v>29</v>
      </c>
      <c r="B3722" t="s">
        <v>223</v>
      </c>
      <c r="C3722" t="s">
        <v>13</v>
      </c>
      <c r="D3722" t="s">
        <v>121</v>
      </c>
      <c r="E3722" t="s">
        <v>23</v>
      </c>
      <c r="F3722" t="s">
        <v>24</v>
      </c>
      <c r="G3722">
        <v>4366.17</v>
      </c>
      <c r="H3722" s="1">
        <v>43342</v>
      </c>
      <c r="I3722" t="str">
        <f t="shared" si="174"/>
        <v>30</v>
      </c>
      <c r="J3722" t="str">
        <f t="shared" si="175"/>
        <v>August</v>
      </c>
      <c r="K3722" t="str">
        <f t="shared" si="176"/>
        <v>2018</v>
      </c>
      <c r="L3722" s="15">
        <v>0.625</v>
      </c>
      <c r="M3722">
        <f>HOUR(K3722:K15764)</f>
        <v>0</v>
      </c>
      <c r="N3722">
        <f>MINUTE(K3722:K15764)</f>
        <v>0</v>
      </c>
      <c r="O3722">
        <f>SECOND(K3722:K15764)</f>
        <v>0</v>
      </c>
      <c r="P3722">
        <v>596.33000000000004</v>
      </c>
      <c r="Q3722">
        <f>G3722-P3722</f>
        <v>3769.84</v>
      </c>
      <c r="R3722" t="s">
        <v>1833</v>
      </c>
      <c r="S3722" t="s">
        <v>18</v>
      </c>
      <c r="T3722" t="s">
        <v>122</v>
      </c>
    </row>
    <row r="3723" spans="1:20" x14ac:dyDescent="0.35">
      <c r="A3723" t="s">
        <v>29</v>
      </c>
      <c r="B3723" t="s">
        <v>25</v>
      </c>
      <c r="C3723" t="s">
        <v>13</v>
      </c>
      <c r="D3723" t="s">
        <v>31</v>
      </c>
      <c r="E3723" t="s">
        <v>26</v>
      </c>
      <c r="F3723" t="s">
        <v>16</v>
      </c>
      <c r="G3723">
        <v>2888.87</v>
      </c>
      <c r="H3723" s="1">
        <v>43342</v>
      </c>
      <c r="I3723" t="str">
        <f t="shared" si="174"/>
        <v>30</v>
      </c>
      <c r="J3723" t="str">
        <f t="shared" si="175"/>
        <v>August</v>
      </c>
      <c r="K3723" t="str">
        <f t="shared" si="176"/>
        <v>2018</v>
      </c>
      <c r="L3723" s="15">
        <v>0.625</v>
      </c>
      <c r="M3723">
        <f>HOUR(K3723:K15765)</f>
        <v>0</v>
      </c>
      <c r="N3723">
        <f>MINUTE(K3723:K15765)</f>
        <v>0</v>
      </c>
      <c r="O3723">
        <f>SECOND(K3723:K15765)</f>
        <v>0</v>
      </c>
      <c r="P3723">
        <v>33</v>
      </c>
      <c r="Q3723">
        <f>G3723-P3723</f>
        <v>2855.87</v>
      </c>
      <c r="R3723" t="s">
        <v>1833</v>
      </c>
      <c r="S3723" t="s">
        <v>18</v>
      </c>
      <c r="T3723" t="s">
        <v>19</v>
      </c>
    </row>
    <row r="3724" spans="1:20" x14ac:dyDescent="0.35">
      <c r="A3724" t="s">
        <v>29</v>
      </c>
      <c r="B3724" t="s">
        <v>296</v>
      </c>
      <c r="C3724" t="s">
        <v>13</v>
      </c>
      <c r="D3724" t="s">
        <v>121</v>
      </c>
      <c r="E3724" t="s">
        <v>32</v>
      </c>
      <c r="F3724" t="s">
        <v>24</v>
      </c>
      <c r="G3724">
        <v>8039.71</v>
      </c>
      <c r="H3724" s="1">
        <v>43342</v>
      </c>
      <c r="I3724" t="str">
        <f t="shared" si="174"/>
        <v>30</v>
      </c>
      <c r="J3724" t="str">
        <f t="shared" si="175"/>
        <v>August</v>
      </c>
      <c r="K3724" t="str">
        <f t="shared" si="176"/>
        <v>2018</v>
      </c>
      <c r="L3724" s="15">
        <v>0.625</v>
      </c>
      <c r="M3724">
        <f>HOUR(K3724:K15766)</f>
        <v>0</v>
      </c>
      <c r="N3724">
        <f>MINUTE(K3724:K15766)</f>
        <v>0</v>
      </c>
      <c r="O3724">
        <f>SECOND(K3724:K15766)</f>
        <v>0</v>
      </c>
      <c r="P3724">
        <v>1433.98</v>
      </c>
      <c r="Q3724">
        <f>G3724-P3724</f>
        <v>6605.73</v>
      </c>
      <c r="R3724" t="s">
        <v>1833</v>
      </c>
      <c r="S3724" t="s">
        <v>18</v>
      </c>
      <c r="T3724" t="s">
        <v>122</v>
      </c>
    </row>
    <row r="3725" spans="1:20" x14ac:dyDescent="0.35">
      <c r="A3725" t="s">
        <v>11</v>
      </c>
      <c r="B3725" t="s">
        <v>22</v>
      </c>
      <c r="C3725" t="s">
        <v>13</v>
      </c>
      <c r="D3725" t="s">
        <v>20</v>
      </c>
      <c r="E3725" t="s">
        <v>23</v>
      </c>
      <c r="F3725" t="s">
        <v>24</v>
      </c>
      <c r="G3725">
        <v>2214.8000000000002</v>
      </c>
      <c r="H3725" s="1">
        <v>43342</v>
      </c>
      <c r="I3725" t="str">
        <f t="shared" si="174"/>
        <v>30</v>
      </c>
      <c r="J3725" t="str">
        <f t="shared" si="175"/>
        <v>August</v>
      </c>
      <c r="K3725" t="str">
        <f t="shared" si="176"/>
        <v>2018</v>
      </c>
      <c r="L3725" s="15">
        <v>0.6271296296296297</v>
      </c>
      <c r="M3725">
        <f>HOUR(K3725:K15767)</f>
        <v>0</v>
      </c>
      <c r="N3725">
        <f>MINUTE(K3725:K15767)</f>
        <v>0</v>
      </c>
      <c r="O3725">
        <f>SECOND(K3725:K15767)</f>
        <v>0</v>
      </c>
      <c r="P3725">
        <v>27.35</v>
      </c>
      <c r="Q3725">
        <f>G3725-P3725</f>
        <v>2187.4500000000003</v>
      </c>
      <c r="R3725" t="s">
        <v>1209</v>
      </c>
      <c r="S3725" t="s">
        <v>18</v>
      </c>
      <c r="T3725" t="s">
        <v>19</v>
      </c>
    </row>
    <row r="3726" spans="1:20" x14ac:dyDescent="0.35">
      <c r="A3726" t="s">
        <v>11</v>
      </c>
      <c r="B3726" t="s">
        <v>58</v>
      </c>
      <c r="C3726" t="s">
        <v>13</v>
      </c>
      <c r="D3726" t="s">
        <v>20</v>
      </c>
      <c r="E3726" t="s">
        <v>59</v>
      </c>
      <c r="F3726" t="s">
        <v>16</v>
      </c>
      <c r="G3726">
        <v>2250.84</v>
      </c>
      <c r="H3726" s="1">
        <v>43342</v>
      </c>
      <c r="I3726" t="str">
        <f t="shared" si="174"/>
        <v>30</v>
      </c>
      <c r="J3726" t="str">
        <f t="shared" si="175"/>
        <v>August</v>
      </c>
      <c r="K3726" t="str">
        <f t="shared" si="176"/>
        <v>2018</v>
      </c>
      <c r="L3726" s="15">
        <v>0.63079861111111113</v>
      </c>
      <c r="M3726">
        <f>HOUR(K3726:K15768)</f>
        <v>0</v>
      </c>
      <c r="N3726">
        <f>MINUTE(K3726:K15768)</f>
        <v>0</v>
      </c>
      <c r="O3726">
        <f>SECOND(K3726:K15768)</f>
        <v>0</v>
      </c>
      <c r="P3726">
        <v>35.07</v>
      </c>
      <c r="Q3726">
        <f>G3726-P3726</f>
        <v>2215.77</v>
      </c>
      <c r="R3726" t="s">
        <v>433</v>
      </c>
      <c r="S3726" t="s">
        <v>18</v>
      </c>
      <c r="T3726" t="s">
        <v>19</v>
      </c>
    </row>
    <row r="3727" spans="1:20" x14ac:dyDescent="0.35">
      <c r="A3727" t="s">
        <v>11</v>
      </c>
      <c r="B3727" t="s">
        <v>239</v>
      </c>
      <c r="C3727" t="s">
        <v>13</v>
      </c>
      <c r="D3727" t="s">
        <v>14</v>
      </c>
      <c r="E3727" t="s">
        <v>240</v>
      </c>
      <c r="F3727" t="s">
        <v>16</v>
      </c>
      <c r="G3727">
        <v>6502.56</v>
      </c>
      <c r="H3727" s="1">
        <v>43342</v>
      </c>
      <c r="I3727" t="str">
        <f t="shared" si="174"/>
        <v>30</v>
      </c>
      <c r="J3727" t="str">
        <f t="shared" si="175"/>
        <v>August</v>
      </c>
      <c r="K3727" t="str">
        <f t="shared" si="176"/>
        <v>2018</v>
      </c>
      <c r="L3727" s="15">
        <v>0.63447916666666659</v>
      </c>
      <c r="M3727">
        <f>HOUR(K3727:K15769)</f>
        <v>0</v>
      </c>
      <c r="N3727">
        <f>MINUTE(K3727:K15769)</f>
        <v>0</v>
      </c>
      <c r="O3727">
        <f>SECOND(K3727:K15769)</f>
        <v>0</v>
      </c>
      <c r="P3727">
        <v>15.2</v>
      </c>
      <c r="Q3727">
        <f>G3727-P3727</f>
        <v>6487.3600000000006</v>
      </c>
      <c r="R3727" t="s">
        <v>1007</v>
      </c>
      <c r="S3727" t="s">
        <v>18</v>
      </c>
      <c r="T3727" t="s">
        <v>19</v>
      </c>
    </row>
    <row r="3728" spans="1:20" x14ac:dyDescent="0.35">
      <c r="A3728" t="s">
        <v>11</v>
      </c>
      <c r="B3728" t="s">
        <v>85</v>
      </c>
      <c r="C3728" t="s">
        <v>13</v>
      </c>
      <c r="D3728" t="s">
        <v>20</v>
      </c>
      <c r="E3728" t="s">
        <v>86</v>
      </c>
      <c r="F3728" t="s">
        <v>16</v>
      </c>
      <c r="G3728">
        <v>21644.17</v>
      </c>
      <c r="H3728" s="1">
        <v>43342</v>
      </c>
      <c r="I3728" t="str">
        <f t="shared" si="174"/>
        <v>30</v>
      </c>
      <c r="J3728" t="str">
        <f t="shared" si="175"/>
        <v>August</v>
      </c>
      <c r="K3728" t="str">
        <f t="shared" si="176"/>
        <v>2018</v>
      </c>
      <c r="L3728" s="15">
        <v>0.63814814814814813</v>
      </c>
      <c r="M3728">
        <f>HOUR(K3728:K15770)</f>
        <v>0</v>
      </c>
      <c r="N3728">
        <f>MINUTE(K3728:K15770)</f>
        <v>0</v>
      </c>
      <c r="O3728">
        <f>SECOND(K3728:K15770)</f>
        <v>0</v>
      </c>
      <c r="P3728">
        <v>7.41</v>
      </c>
      <c r="Q3728">
        <f>G3728-P3728</f>
        <v>21636.76</v>
      </c>
      <c r="R3728" t="s">
        <v>1210</v>
      </c>
      <c r="S3728" t="s">
        <v>18</v>
      </c>
      <c r="T3728" t="s">
        <v>19</v>
      </c>
    </row>
    <row r="3729" spans="1:20" x14ac:dyDescent="0.35">
      <c r="A3729" t="s">
        <v>11</v>
      </c>
      <c r="B3729" t="s">
        <v>45</v>
      </c>
      <c r="C3729" t="s">
        <v>13</v>
      </c>
      <c r="D3729" t="s">
        <v>20</v>
      </c>
      <c r="E3729" t="s">
        <v>46</v>
      </c>
      <c r="F3729" t="s">
        <v>24</v>
      </c>
      <c r="G3729">
        <v>12687.58</v>
      </c>
      <c r="H3729" s="1">
        <v>43342</v>
      </c>
      <c r="I3729" t="str">
        <f t="shared" si="174"/>
        <v>30</v>
      </c>
      <c r="J3729" t="str">
        <f t="shared" si="175"/>
        <v>August</v>
      </c>
      <c r="K3729" t="str">
        <f t="shared" si="176"/>
        <v>2018</v>
      </c>
      <c r="L3729" s="15">
        <v>0.64181712962962967</v>
      </c>
      <c r="M3729">
        <f>HOUR(K3729:K15771)</f>
        <v>0</v>
      </c>
      <c r="N3729">
        <f>MINUTE(K3729:K15771)</f>
        <v>0</v>
      </c>
      <c r="O3729">
        <f>SECOND(K3729:K15771)</f>
        <v>0</v>
      </c>
      <c r="P3729">
        <v>148.76</v>
      </c>
      <c r="Q3729">
        <f>G3729-P3729</f>
        <v>12538.82</v>
      </c>
      <c r="R3729" t="s">
        <v>83</v>
      </c>
      <c r="S3729" t="s">
        <v>18</v>
      </c>
      <c r="T3729" t="s">
        <v>19</v>
      </c>
    </row>
    <row r="3730" spans="1:20" x14ac:dyDescent="0.35">
      <c r="A3730" t="s">
        <v>11</v>
      </c>
      <c r="B3730" t="s">
        <v>80</v>
      </c>
      <c r="C3730" t="s">
        <v>13</v>
      </c>
      <c r="D3730" t="s">
        <v>14</v>
      </c>
      <c r="E3730" t="s">
        <v>81</v>
      </c>
      <c r="F3730" t="s">
        <v>24</v>
      </c>
      <c r="G3730">
        <v>15658.11</v>
      </c>
      <c r="H3730" s="1">
        <v>43342</v>
      </c>
      <c r="I3730" t="str">
        <f t="shared" si="174"/>
        <v>30</v>
      </c>
      <c r="J3730" t="str">
        <f t="shared" si="175"/>
        <v>August</v>
      </c>
      <c r="K3730" t="str">
        <f t="shared" si="176"/>
        <v>2018</v>
      </c>
      <c r="L3730" s="15">
        <v>0.64549768518518513</v>
      </c>
      <c r="M3730">
        <f>HOUR(K3730:K15772)</f>
        <v>0</v>
      </c>
      <c r="N3730">
        <f>MINUTE(K3730:K15772)</f>
        <v>0</v>
      </c>
      <c r="O3730">
        <f>SECOND(K3730:K15772)</f>
        <v>0</v>
      </c>
      <c r="P3730">
        <v>14.74</v>
      </c>
      <c r="Q3730">
        <f>G3730-P3730</f>
        <v>15643.37</v>
      </c>
      <c r="R3730" t="s">
        <v>79</v>
      </c>
      <c r="S3730" t="s">
        <v>18</v>
      </c>
      <c r="T3730" t="s">
        <v>19</v>
      </c>
    </row>
    <row r="3731" spans="1:20" x14ac:dyDescent="0.35">
      <c r="A3731" t="s">
        <v>11</v>
      </c>
      <c r="B3731" t="s">
        <v>22</v>
      </c>
      <c r="C3731" t="s">
        <v>13</v>
      </c>
      <c r="D3731" t="s">
        <v>20</v>
      </c>
      <c r="E3731" t="s">
        <v>23</v>
      </c>
      <c r="F3731" t="s">
        <v>24</v>
      </c>
      <c r="G3731">
        <v>2210.63</v>
      </c>
      <c r="H3731" s="1">
        <v>43342</v>
      </c>
      <c r="I3731" t="str">
        <f t="shared" si="174"/>
        <v>30</v>
      </c>
      <c r="J3731" t="str">
        <f t="shared" si="175"/>
        <v>August</v>
      </c>
      <c r="K3731" t="str">
        <f t="shared" si="176"/>
        <v>2018</v>
      </c>
      <c r="L3731" s="15">
        <v>0.64916666666666667</v>
      </c>
      <c r="M3731">
        <f>HOUR(K3731:K15773)</f>
        <v>0</v>
      </c>
      <c r="N3731">
        <f>MINUTE(K3731:K15773)</f>
        <v>0</v>
      </c>
      <c r="O3731">
        <f>SECOND(K3731:K15773)</f>
        <v>0</v>
      </c>
      <c r="P3731">
        <v>4.17</v>
      </c>
      <c r="Q3731">
        <f>G3731-P3731</f>
        <v>2206.46</v>
      </c>
      <c r="R3731" t="s">
        <v>309</v>
      </c>
      <c r="S3731" t="s">
        <v>18</v>
      </c>
      <c r="T3731" t="s">
        <v>19</v>
      </c>
    </row>
    <row r="3732" spans="1:20" x14ac:dyDescent="0.35">
      <c r="A3732" t="s">
        <v>11</v>
      </c>
      <c r="B3732" t="s">
        <v>22</v>
      </c>
      <c r="C3732" t="s">
        <v>13</v>
      </c>
      <c r="D3732" t="s">
        <v>14</v>
      </c>
      <c r="E3732" t="s">
        <v>23</v>
      </c>
      <c r="F3732" t="s">
        <v>24</v>
      </c>
      <c r="G3732">
        <v>2197.34</v>
      </c>
      <c r="H3732" s="1">
        <v>43342</v>
      </c>
      <c r="I3732" t="str">
        <f t="shared" si="174"/>
        <v>30</v>
      </c>
      <c r="J3732" t="str">
        <f t="shared" si="175"/>
        <v>August</v>
      </c>
      <c r="K3732" t="str">
        <f t="shared" si="176"/>
        <v>2018</v>
      </c>
      <c r="L3732" s="15">
        <v>0.65284722222222225</v>
      </c>
      <c r="M3732">
        <f>HOUR(K3732:K15774)</f>
        <v>0</v>
      </c>
      <c r="N3732">
        <f>MINUTE(K3732:K15774)</f>
        <v>0</v>
      </c>
      <c r="O3732">
        <f>SECOND(K3732:K15774)</f>
        <v>0</v>
      </c>
      <c r="P3732">
        <v>13.29</v>
      </c>
      <c r="Q3732">
        <f>G3732-P3732</f>
        <v>2184.0500000000002</v>
      </c>
      <c r="R3732" t="s">
        <v>393</v>
      </c>
      <c r="S3732" t="s">
        <v>18</v>
      </c>
      <c r="T3732" t="s">
        <v>19</v>
      </c>
    </row>
    <row r="3733" spans="1:20" x14ac:dyDescent="0.35">
      <c r="A3733" t="s">
        <v>11</v>
      </c>
      <c r="B3733" t="s">
        <v>227</v>
      </c>
      <c r="C3733" t="s">
        <v>13</v>
      </c>
      <c r="D3733" t="s">
        <v>20</v>
      </c>
      <c r="E3733" t="s">
        <v>228</v>
      </c>
      <c r="F3733" t="s">
        <v>24</v>
      </c>
      <c r="G3733">
        <v>6880.8</v>
      </c>
      <c r="H3733" s="1">
        <v>43342</v>
      </c>
      <c r="I3733" t="str">
        <f t="shared" si="174"/>
        <v>30</v>
      </c>
      <c r="J3733" t="str">
        <f t="shared" si="175"/>
        <v>August</v>
      </c>
      <c r="K3733" t="str">
        <f t="shared" si="176"/>
        <v>2018</v>
      </c>
      <c r="L3733" s="15">
        <v>0.65651620370370367</v>
      </c>
      <c r="M3733">
        <f>HOUR(K3733:K15775)</f>
        <v>0</v>
      </c>
      <c r="N3733">
        <f>MINUTE(K3733:K15775)</f>
        <v>0</v>
      </c>
      <c r="O3733">
        <f>SECOND(K3733:K15775)</f>
        <v>0</v>
      </c>
      <c r="P3733">
        <v>11.86</v>
      </c>
      <c r="Q3733">
        <f>G3733-P3733</f>
        <v>6868.9400000000005</v>
      </c>
      <c r="R3733" t="s">
        <v>447</v>
      </c>
      <c r="S3733" t="s">
        <v>18</v>
      </c>
      <c r="T3733" t="s">
        <v>19</v>
      </c>
    </row>
    <row r="3734" spans="1:20" x14ac:dyDescent="0.35">
      <c r="A3734" t="s">
        <v>11</v>
      </c>
      <c r="B3734" t="s">
        <v>37</v>
      </c>
      <c r="C3734" t="s">
        <v>13</v>
      </c>
      <c r="D3734" t="s">
        <v>14</v>
      </c>
      <c r="E3734" t="s">
        <v>38</v>
      </c>
      <c r="F3734" t="s">
        <v>16</v>
      </c>
      <c r="G3734">
        <v>2565.91</v>
      </c>
      <c r="H3734" s="1">
        <v>43342</v>
      </c>
      <c r="I3734" t="str">
        <f t="shared" si="174"/>
        <v>30</v>
      </c>
      <c r="J3734" t="str">
        <f t="shared" si="175"/>
        <v>August</v>
      </c>
      <c r="K3734" t="str">
        <f t="shared" si="176"/>
        <v>2018</v>
      </c>
      <c r="L3734" s="15">
        <v>0.66019675925925925</v>
      </c>
      <c r="M3734">
        <f>HOUR(K3734:K15776)</f>
        <v>0</v>
      </c>
      <c r="N3734">
        <f>MINUTE(K3734:K15776)</f>
        <v>0</v>
      </c>
      <c r="O3734">
        <f>SECOND(K3734:K15776)</f>
        <v>0</v>
      </c>
      <c r="P3734">
        <v>13.52</v>
      </c>
      <c r="Q3734">
        <f>G3734-P3734</f>
        <v>2552.39</v>
      </c>
      <c r="R3734" t="s">
        <v>142</v>
      </c>
      <c r="S3734" t="s">
        <v>18</v>
      </c>
      <c r="T3734" t="s">
        <v>19</v>
      </c>
    </row>
    <row r="3735" spans="1:20" x14ac:dyDescent="0.35">
      <c r="A3735" t="s">
        <v>11</v>
      </c>
      <c r="B3735" t="s">
        <v>80</v>
      </c>
      <c r="C3735" t="s">
        <v>13</v>
      </c>
      <c r="D3735" t="s">
        <v>20</v>
      </c>
      <c r="E3735" t="s">
        <v>81</v>
      </c>
      <c r="F3735" t="s">
        <v>24</v>
      </c>
      <c r="G3735">
        <v>15646.46</v>
      </c>
      <c r="H3735" s="1">
        <v>43342</v>
      </c>
      <c r="I3735" t="str">
        <f t="shared" si="174"/>
        <v>30</v>
      </c>
      <c r="J3735" t="str">
        <f t="shared" si="175"/>
        <v>August</v>
      </c>
      <c r="K3735" t="str">
        <f t="shared" si="176"/>
        <v>2018</v>
      </c>
      <c r="L3735" s="15">
        <v>0.66386574074074078</v>
      </c>
      <c r="M3735">
        <f>HOUR(K3735:K15777)</f>
        <v>0</v>
      </c>
      <c r="N3735">
        <f>MINUTE(K3735:K15777)</f>
        <v>0</v>
      </c>
      <c r="O3735">
        <f>SECOND(K3735:K15777)</f>
        <v>0</v>
      </c>
      <c r="P3735">
        <v>11.65</v>
      </c>
      <c r="Q3735">
        <f>G3735-P3735</f>
        <v>15634.81</v>
      </c>
      <c r="R3735" t="s">
        <v>151</v>
      </c>
      <c r="S3735" t="s">
        <v>18</v>
      </c>
      <c r="T3735" t="s">
        <v>19</v>
      </c>
    </row>
    <row r="3736" spans="1:20" x14ac:dyDescent="0.35">
      <c r="A3736" t="s">
        <v>29</v>
      </c>
      <c r="B3736" t="s">
        <v>124</v>
      </c>
      <c r="C3736" t="s">
        <v>13</v>
      </c>
      <c r="D3736" t="s">
        <v>121</v>
      </c>
      <c r="E3736" t="s">
        <v>125</v>
      </c>
      <c r="F3736" t="s">
        <v>16</v>
      </c>
      <c r="G3736">
        <v>2907.3</v>
      </c>
      <c r="H3736" s="1">
        <v>43342</v>
      </c>
      <c r="I3736" t="str">
        <f t="shared" si="174"/>
        <v>30</v>
      </c>
      <c r="J3736" t="str">
        <f t="shared" si="175"/>
        <v>August</v>
      </c>
      <c r="K3736" t="str">
        <f t="shared" si="176"/>
        <v>2018</v>
      </c>
      <c r="L3736" s="15">
        <v>0.66666666666666663</v>
      </c>
      <c r="M3736">
        <f>HOUR(K3736:K15778)</f>
        <v>0</v>
      </c>
      <c r="N3736">
        <f>MINUTE(K3736:K15778)</f>
        <v>0</v>
      </c>
      <c r="O3736">
        <f>SECOND(K3736:K15778)</f>
        <v>0</v>
      </c>
      <c r="P3736">
        <v>1630.36</v>
      </c>
      <c r="Q3736">
        <f>G3736-P3736</f>
        <v>1276.9400000000003</v>
      </c>
      <c r="R3736" t="s">
        <v>1833</v>
      </c>
      <c r="S3736" t="s">
        <v>18</v>
      </c>
      <c r="T3736" t="s">
        <v>122</v>
      </c>
    </row>
    <row r="3737" spans="1:20" x14ac:dyDescent="0.35">
      <c r="A3737" t="s">
        <v>29</v>
      </c>
      <c r="B3737" t="s">
        <v>205</v>
      </c>
      <c r="C3737" t="s">
        <v>13</v>
      </c>
      <c r="D3737" t="s">
        <v>121</v>
      </c>
      <c r="E3737" t="s">
        <v>81</v>
      </c>
      <c r="F3737" t="s">
        <v>24</v>
      </c>
      <c r="G3737">
        <v>4147.84</v>
      </c>
      <c r="H3737" s="1">
        <v>43342</v>
      </c>
      <c r="I3737" t="str">
        <f t="shared" si="174"/>
        <v>30</v>
      </c>
      <c r="J3737" t="str">
        <f t="shared" si="175"/>
        <v>August</v>
      </c>
      <c r="K3737" t="str">
        <f t="shared" si="176"/>
        <v>2018</v>
      </c>
      <c r="L3737" s="15">
        <v>0.66666666666666663</v>
      </c>
      <c r="M3737">
        <f>HOUR(K3737:K15779)</f>
        <v>0</v>
      </c>
      <c r="N3737">
        <f>MINUTE(K3737:K15779)</f>
        <v>0</v>
      </c>
      <c r="O3737">
        <f>SECOND(K3737:K15779)</f>
        <v>0</v>
      </c>
      <c r="P3737">
        <v>916.75</v>
      </c>
      <c r="Q3737">
        <f>G3737-P3737</f>
        <v>3231.09</v>
      </c>
      <c r="R3737" t="s">
        <v>1833</v>
      </c>
      <c r="S3737" t="s">
        <v>18</v>
      </c>
      <c r="T3737" t="s">
        <v>122</v>
      </c>
    </row>
    <row r="3738" spans="1:20" x14ac:dyDescent="0.35">
      <c r="A3738" t="s">
        <v>11</v>
      </c>
      <c r="B3738" t="s">
        <v>379</v>
      </c>
      <c r="C3738" t="s">
        <v>13</v>
      </c>
      <c r="D3738" t="s">
        <v>14</v>
      </c>
      <c r="E3738" t="s">
        <v>380</v>
      </c>
      <c r="F3738" t="s">
        <v>16</v>
      </c>
      <c r="G3738">
        <v>6585.86</v>
      </c>
      <c r="H3738" s="1">
        <v>43342</v>
      </c>
      <c r="I3738" t="str">
        <f t="shared" si="174"/>
        <v>30</v>
      </c>
      <c r="J3738" t="str">
        <f t="shared" si="175"/>
        <v>August</v>
      </c>
      <c r="K3738" t="str">
        <f t="shared" si="176"/>
        <v>2018</v>
      </c>
      <c r="L3738" s="15">
        <v>0.66817129629629635</v>
      </c>
      <c r="M3738">
        <f>HOUR(K3738:K15780)</f>
        <v>0</v>
      </c>
      <c r="N3738">
        <f>MINUTE(K3738:K15780)</f>
        <v>0</v>
      </c>
      <c r="O3738">
        <f>SECOND(K3738:K15780)</f>
        <v>0</v>
      </c>
      <c r="P3738">
        <v>33.880000000000003</v>
      </c>
      <c r="Q3738">
        <f>G3738-P3738</f>
        <v>6551.98</v>
      </c>
      <c r="R3738" t="s">
        <v>329</v>
      </c>
      <c r="S3738" t="s">
        <v>18</v>
      </c>
      <c r="T3738" t="s">
        <v>19</v>
      </c>
    </row>
    <row r="3739" spans="1:20" x14ac:dyDescent="0.35">
      <c r="A3739" t="s">
        <v>11</v>
      </c>
      <c r="B3739" t="s">
        <v>22</v>
      </c>
      <c r="C3739" t="s">
        <v>13</v>
      </c>
      <c r="D3739" t="s">
        <v>20</v>
      </c>
      <c r="E3739" t="s">
        <v>23</v>
      </c>
      <c r="F3739" t="s">
        <v>24</v>
      </c>
      <c r="G3739">
        <v>2175</v>
      </c>
      <c r="H3739" s="1">
        <v>43342</v>
      </c>
      <c r="I3739" t="str">
        <f t="shared" si="174"/>
        <v>30</v>
      </c>
      <c r="J3739" t="str">
        <f t="shared" si="175"/>
        <v>August</v>
      </c>
      <c r="K3739" t="str">
        <f t="shared" si="176"/>
        <v>2018</v>
      </c>
      <c r="L3739" s="15">
        <v>0.67449074074074078</v>
      </c>
      <c r="M3739">
        <f>HOUR(K3739:K15781)</f>
        <v>0</v>
      </c>
      <c r="N3739">
        <f>MINUTE(K3739:K15781)</f>
        <v>0</v>
      </c>
      <c r="O3739">
        <f>SECOND(K3739:K15781)</f>
        <v>0</v>
      </c>
      <c r="P3739">
        <v>22.34</v>
      </c>
      <c r="Q3739">
        <f>G3739-P3739</f>
        <v>2152.66</v>
      </c>
      <c r="R3739" t="s">
        <v>1211</v>
      </c>
      <c r="S3739" t="s">
        <v>18</v>
      </c>
      <c r="T3739" t="s">
        <v>19</v>
      </c>
    </row>
    <row r="3740" spans="1:20" x14ac:dyDescent="0.35">
      <c r="A3740" t="s">
        <v>11</v>
      </c>
      <c r="B3740" t="s">
        <v>164</v>
      </c>
      <c r="C3740" t="s">
        <v>13</v>
      </c>
      <c r="D3740" t="s">
        <v>14</v>
      </c>
      <c r="E3740" t="s">
        <v>86</v>
      </c>
      <c r="F3740" t="s">
        <v>16</v>
      </c>
      <c r="G3740">
        <v>3478.44</v>
      </c>
      <c r="H3740" s="1">
        <v>43342</v>
      </c>
      <c r="I3740" t="str">
        <f t="shared" si="174"/>
        <v>30</v>
      </c>
      <c r="J3740" t="str">
        <f t="shared" si="175"/>
        <v>August</v>
      </c>
      <c r="K3740" t="str">
        <f t="shared" si="176"/>
        <v>2018</v>
      </c>
      <c r="L3740" s="15">
        <v>0.68079861111111117</v>
      </c>
      <c r="M3740">
        <f>HOUR(K3740:K15782)</f>
        <v>0</v>
      </c>
      <c r="N3740">
        <f>MINUTE(K3740:K15782)</f>
        <v>0</v>
      </c>
      <c r="O3740">
        <f>SECOND(K3740:K15782)</f>
        <v>0</v>
      </c>
      <c r="P3740">
        <v>26.61</v>
      </c>
      <c r="Q3740">
        <f>G3740-P3740</f>
        <v>3451.83</v>
      </c>
      <c r="R3740" t="s">
        <v>1212</v>
      </c>
      <c r="S3740" t="s">
        <v>18</v>
      </c>
      <c r="T3740" t="s">
        <v>19</v>
      </c>
    </row>
    <row r="3741" spans="1:20" x14ac:dyDescent="0.35">
      <c r="A3741" t="s">
        <v>11</v>
      </c>
      <c r="B3741" t="s">
        <v>37</v>
      </c>
      <c r="C3741" t="s">
        <v>13</v>
      </c>
      <c r="D3741" t="s">
        <v>14</v>
      </c>
      <c r="E3741" t="s">
        <v>38</v>
      </c>
      <c r="F3741" t="s">
        <v>16</v>
      </c>
      <c r="G3741">
        <v>2563.12</v>
      </c>
      <c r="H3741" s="1">
        <v>43342</v>
      </c>
      <c r="I3741" t="str">
        <f t="shared" si="174"/>
        <v>30</v>
      </c>
      <c r="J3741" t="str">
        <f t="shared" si="175"/>
        <v>August</v>
      </c>
      <c r="K3741" t="str">
        <f t="shared" si="176"/>
        <v>2018</v>
      </c>
      <c r="L3741" s="15">
        <v>0.68711805555555561</v>
      </c>
      <c r="M3741">
        <f>HOUR(K3741:K15783)</f>
        <v>0</v>
      </c>
      <c r="N3741">
        <f>MINUTE(K3741:K15783)</f>
        <v>0</v>
      </c>
      <c r="O3741">
        <f>SECOND(K3741:K15783)</f>
        <v>0</v>
      </c>
      <c r="P3741">
        <v>2.79</v>
      </c>
      <c r="Q3741">
        <f>G3741-P3741</f>
        <v>2560.33</v>
      </c>
      <c r="R3741" t="s">
        <v>1213</v>
      </c>
      <c r="S3741" t="s">
        <v>18</v>
      </c>
      <c r="T3741" t="s">
        <v>19</v>
      </c>
    </row>
    <row r="3742" spans="1:20" x14ac:dyDescent="0.35">
      <c r="A3742" t="s">
        <v>11</v>
      </c>
      <c r="B3742" t="s">
        <v>170</v>
      </c>
      <c r="C3742" t="s">
        <v>13</v>
      </c>
      <c r="D3742" t="s">
        <v>20</v>
      </c>
      <c r="E3742" t="s">
        <v>171</v>
      </c>
      <c r="F3742" t="s">
        <v>24</v>
      </c>
      <c r="G3742">
        <v>5584.54</v>
      </c>
      <c r="H3742" s="1">
        <v>43342</v>
      </c>
      <c r="I3742" t="str">
        <f t="shared" si="174"/>
        <v>30</v>
      </c>
      <c r="J3742" t="str">
        <f t="shared" si="175"/>
        <v>August</v>
      </c>
      <c r="K3742" t="str">
        <f t="shared" si="176"/>
        <v>2018</v>
      </c>
      <c r="L3742" s="15">
        <v>0.693425925925926</v>
      </c>
      <c r="M3742">
        <f>HOUR(K3742:K15784)</f>
        <v>0</v>
      </c>
      <c r="N3742">
        <f>MINUTE(K3742:K15784)</f>
        <v>0</v>
      </c>
      <c r="O3742">
        <f>SECOND(K3742:K15784)</f>
        <v>0</v>
      </c>
      <c r="P3742">
        <v>18.149999999999999</v>
      </c>
      <c r="Q3742">
        <f>G3742-P3742</f>
        <v>5566.39</v>
      </c>
      <c r="R3742" t="s">
        <v>1214</v>
      </c>
      <c r="S3742" t="s">
        <v>18</v>
      </c>
      <c r="T3742" t="s">
        <v>19</v>
      </c>
    </row>
    <row r="3743" spans="1:20" x14ac:dyDescent="0.35">
      <c r="A3743" t="s">
        <v>11</v>
      </c>
      <c r="B3743" t="s">
        <v>100</v>
      </c>
      <c r="C3743" t="s">
        <v>13</v>
      </c>
      <c r="D3743" t="s">
        <v>14</v>
      </c>
      <c r="E3743" t="s">
        <v>101</v>
      </c>
      <c r="F3743" t="s">
        <v>16</v>
      </c>
      <c r="G3743">
        <v>3861.04</v>
      </c>
      <c r="H3743" s="1">
        <v>43342</v>
      </c>
      <c r="I3743" t="str">
        <f t="shared" si="174"/>
        <v>30</v>
      </c>
      <c r="J3743" t="str">
        <f t="shared" si="175"/>
        <v>August</v>
      </c>
      <c r="K3743" t="str">
        <f t="shared" si="176"/>
        <v>2018</v>
      </c>
      <c r="L3743" s="15">
        <v>0.69974537037037043</v>
      </c>
      <c r="M3743">
        <f>HOUR(K3743:K15785)</f>
        <v>0</v>
      </c>
      <c r="N3743">
        <f>MINUTE(K3743:K15785)</f>
        <v>0</v>
      </c>
      <c r="O3743">
        <f>SECOND(K3743:K15785)</f>
        <v>0</v>
      </c>
      <c r="P3743">
        <v>48.23</v>
      </c>
      <c r="Q3743">
        <f>G3743-P3743</f>
        <v>3812.81</v>
      </c>
      <c r="R3743" t="s">
        <v>408</v>
      </c>
      <c r="S3743" t="s">
        <v>18</v>
      </c>
      <c r="T3743" t="s">
        <v>19</v>
      </c>
    </row>
    <row r="3744" spans="1:20" x14ac:dyDescent="0.35">
      <c r="A3744" t="s">
        <v>11</v>
      </c>
      <c r="B3744" t="s">
        <v>37</v>
      </c>
      <c r="C3744" t="s">
        <v>13</v>
      </c>
      <c r="D3744" t="s">
        <v>20</v>
      </c>
      <c r="E3744" t="s">
        <v>38</v>
      </c>
      <c r="F3744" t="s">
        <v>16</v>
      </c>
      <c r="G3744">
        <v>2552.06</v>
      </c>
      <c r="H3744" s="1">
        <v>43342</v>
      </c>
      <c r="I3744" t="str">
        <f t="shared" si="174"/>
        <v>30</v>
      </c>
      <c r="J3744" t="str">
        <f t="shared" si="175"/>
        <v>August</v>
      </c>
      <c r="K3744" t="str">
        <f t="shared" si="176"/>
        <v>2018</v>
      </c>
      <c r="L3744" s="15">
        <v>0.70605324074074083</v>
      </c>
      <c r="M3744">
        <f>HOUR(K3744:K15786)</f>
        <v>0</v>
      </c>
      <c r="N3744">
        <f>MINUTE(K3744:K15786)</f>
        <v>0</v>
      </c>
      <c r="O3744">
        <f>SECOND(K3744:K15786)</f>
        <v>0</v>
      </c>
      <c r="P3744">
        <v>11.06</v>
      </c>
      <c r="Q3744">
        <f>G3744-P3744</f>
        <v>2541</v>
      </c>
      <c r="R3744" t="s">
        <v>261</v>
      </c>
      <c r="S3744" t="s">
        <v>18</v>
      </c>
      <c r="T3744" t="s">
        <v>19</v>
      </c>
    </row>
    <row r="3745" spans="1:20" x14ac:dyDescent="0.35">
      <c r="A3745" t="s">
        <v>29</v>
      </c>
      <c r="B3745" t="s">
        <v>170</v>
      </c>
      <c r="C3745" t="s">
        <v>13</v>
      </c>
      <c r="D3745" t="s">
        <v>31</v>
      </c>
      <c r="E3745" t="s">
        <v>171</v>
      </c>
      <c r="F3745" t="s">
        <v>24</v>
      </c>
      <c r="G3745">
        <v>5550.44</v>
      </c>
      <c r="H3745" s="1">
        <v>43342</v>
      </c>
      <c r="I3745" t="str">
        <f t="shared" si="174"/>
        <v>30</v>
      </c>
      <c r="J3745" t="str">
        <f t="shared" si="175"/>
        <v>August</v>
      </c>
      <c r="K3745" t="str">
        <f t="shared" si="176"/>
        <v>2018</v>
      </c>
      <c r="L3745" s="15">
        <v>0.70833333333333337</v>
      </c>
      <c r="M3745">
        <f>HOUR(K3745:K15787)</f>
        <v>0</v>
      </c>
      <c r="N3745">
        <f>MINUTE(K3745:K15787)</f>
        <v>0</v>
      </c>
      <c r="O3745">
        <f>SECOND(K3745:K15787)</f>
        <v>0</v>
      </c>
      <c r="P3745">
        <v>15</v>
      </c>
      <c r="Q3745">
        <f>G3745-P3745</f>
        <v>5535.44</v>
      </c>
      <c r="R3745" t="s">
        <v>1833</v>
      </c>
      <c r="S3745" t="s">
        <v>18</v>
      </c>
      <c r="T3745" t="s">
        <v>19</v>
      </c>
    </row>
    <row r="3746" spans="1:20" x14ac:dyDescent="0.35">
      <c r="A3746" t="s">
        <v>29</v>
      </c>
      <c r="B3746" t="s">
        <v>109</v>
      </c>
      <c r="C3746" t="s">
        <v>13</v>
      </c>
      <c r="D3746" t="s">
        <v>31</v>
      </c>
      <c r="E3746" t="s">
        <v>110</v>
      </c>
      <c r="F3746" t="s">
        <v>24</v>
      </c>
      <c r="G3746">
        <v>4164.28</v>
      </c>
      <c r="H3746" s="1">
        <v>43342</v>
      </c>
      <c r="I3746" t="str">
        <f t="shared" si="174"/>
        <v>30</v>
      </c>
      <c r="J3746" t="str">
        <f t="shared" si="175"/>
        <v>August</v>
      </c>
      <c r="K3746" t="str">
        <f t="shared" si="176"/>
        <v>2018</v>
      </c>
      <c r="L3746" s="15">
        <v>0.70833333333333337</v>
      </c>
      <c r="M3746">
        <f>HOUR(K3746:K15788)</f>
        <v>0</v>
      </c>
      <c r="N3746">
        <f>MINUTE(K3746:K15788)</f>
        <v>0</v>
      </c>
      <c r="O3746">
        <f>SECOND(K3746:K15788)</f>
        <v>0</v>
      </c>
      <c r="P3746">
        <v>29</v>
      </c>
      <c r="Q3746">
        <f>G3746-P3746</f>
        <v>4135.28</v>
      </c>
      <c r="R3746" t="s">
        <v>1833</v>
      </c>
      <c r="S3746" t="s">
        <v>18</v>
      </c>
      <c r="T3746" t="s">
        <v>19</v>
      </c>
    </row>
    <row r="3747" spans="1:20" x14ac:dyDescent="0.35">
      <c r="A3747" t="s">
        <v>29</v>
      </c>
      <c r="B3747" t="s">
        <v>168</v>
      </c>
      <c r="C3747" t="s">
        <v>13</v>
      </c>
      <c r="D3747" t="s">
        <v>121</v>
      </c>
      <c r="E3747" t="s">
        <v>23</v>
      </c>
      <c r="F3747" t="s">
        <v>24</v>
      </c>
      <c r="G3747">
        <v>45948.47</v>
      </c>
      <c r="H3747" s="1">
        <v>43342</v>
      </c>
      <c r="I3747" t="str">
        <f t="shared" si="174"/>
        <v>30</v>
      </c>
      <c r="J3747" t="str">
        <f t="shared" si="175"/>
        <v>August</v>
      </c>
      <c r="K3747" t="str">
        <f t="shared" si="176"/>
        <v>2018</v>
      </c>
      <c r="L3747" s="15">
        <v>0.70833333333333337</v>
      </c>
      <c r="M3747">
        <f>HOUR(K3747:K15789)</f>
        <v>0</v>
      </c>
      <c r="N3747">
        <f>MINUTE(K3747:K15789)</f>
        <v>0</v>
      </c>
      <c r="O3747">
        <f>SECOND(K3747:K15789)</f>
        <v>0</v>
      </c>
      <c r="P3747">
        <v>3195.01</v>
      </c>
      <c r="Q3747">
        <f>G3747-P3747</f>
        <v>42753.46</v>
      </c>
      <c r="R3747" t="s">
        <v>1833</v>
      </c>
      <c r="S3747" t="s">
        <v>18</v>
      </c>
      <c r="T3747" t="s">
        <v>122</v>
      </c>
    </row>
    <row r="3748" spans="1:20" x14ac:dyDescent="0.35">
      <c r="A3748" t="s">
        <v>29</v>
      </c>
      <c r="B3748" t="s">
        <v>148</v>
      </c>
      <c r="C3748" t="s">
        <v>13</v>
      </c>
      <c r="D3748" t="s">
        <v>31</v>
      </c>
      <c r="E3748" t="s">
        <v>149</v>
      </c>
      <c r="F3748" t="s">
        <v>16</v>
      </c>
      <c r="G3748">
        <v>4677.59</v>
      </c>
      <c r="H3748" s="1">
        <v>43342</v>
      </c>
      <c r="I3748" t="str">
        <f t="shared" si="174"/>
        <v>30</v>
      </c>
      <c r="J3748" t="str">
        <f t="shared" si="175"/>
        <v>August</v>
      </c>
      <c r="K3748" t="str">
        <f t="shared" si="176"/>
        <v>2018</v>
      </c>
      <c r="L3748" s="15">
        <v>0.70833333333333337</v>
      </c>
      <c r="M3748">
        <f>HOUR(K3748:K15790)</f>
        <v>0</v>
      </c>
      <c r="N3748">
        <f>MINUTE(K3748:K15790)</f>
        <v>0</v>
      </c>
      <c r="O3748">
        <f>SECOND(K3748:K15790)</f>
        <v>0</v>
      </c>
      <c r="P3748">
        <v>37</v>
      </c>
      <c r="Q3748">
        <f>G3748-P3748</f>
        <v>4640.59</v>
      </c>
      <c r="R3748" t="s">
        <v>1833</v>
      </c>
      <c r="S3748" t="s">
        <v>18</v>
      </c>
      <c r="T3748" t="s">
        <v>19</v>
      </c>
    </row>
    <row r="3749" spans="1:20" x14ac:dyDescent="0.35">
      <c r="A3749" t="s">
        <v>29</v>
      </c>
      <c r="B3749" t="s">
        <v>312</v>
      </c>
      <c r="C3749" t="s">
        <v>13</v>
      </c>
      <c r="D3749" t="s">
        <v>121</v>
      </c>
      <c r="E3749" t="s">
        <v>59</v>
      </c>
      <c r="F3749" t="s">
        <v>16</v>
      </c>
      <c r="G3749">
        <v>3312.68</v>
      </c>
      <c r="H3749" s="1">
        <v>43342</v>
      </c>
      <c r="I3749" t="str">
        <f t="shared" si="174"/>
        <v>30</v>
      </c>
      <c r="J3749" t="str">
        <f t="shared" si="175"/>
        <v>August</v>
      </c>
      <c r="K3749" t="str">
        <f t="shared" si="176"/>
        <v>2018</v>
      </c>
      <c r="L3749" s="15">
        <v>0.70833333333333337</v>
      </c>
      <c r="M3749">
        <f>HOUR(K3749:K15791)</f>
        <v>0</v>
      </c>
      <c r="N3749">
        <f>MINUTE(K3749:K15791)</f>
        <v>0</v>
      </c>
      <c r="O3749">
        <f>SECOND(K3749:K15791)</f>
        <v>0</v>
      </c>
      <c r="P3749">
        <v>725.32</v>
      </c>
      <c r="Q3749">
        <f>G3749-P3749</f>
        <v>2587.3599999999997</v>
      </c>
      <c r="R3749" t="s">
        <v>1833</v>
      </c>
      <c r="S3749" t="s">
        <v>18</v>
      </c>
      <c r="T3749" t="s">
        <v>122</v>
      </c>
    </row>
    <row r="3750" spans="1:20" x14ac:dyDescent="0.35">
      <c r="A3750" t="s">
        <v>11</v>
      </c>
      <c r="B3750" t="s">
        <v>22</v>
      </c>
      <c r="C3750" t="s">
        <v>13</v>
      </c>
      <c r="D3750" t="s">
        <v>20</v>
      </c>
      <c r="E3750" t="s">
        <v>23</v>
      </c>
      <c r="F3750" t="s">
        <v>24</v>
      </c>
      <c r="G3750">
        <v>2082.12</v>
      </c>
      <c r="H3750" s="1">
        <v>43342</v>
      </c>
      <c r="I3750" t="str">
        <f t="shared" si="174"/>
        <v>30</v>
      </c>
      <c r="J3750" t="str">
        <f t="shared" si="175"/>
        <v>August</v>
      </c>
      <c r="K3750" t="str">
        <f t="shared" si="176"/>
        <v>2018</v>
      </c>
      <c r="L3750" s="15">
        <v>0.71355324074074078</v>
      </c>
      <c r="M3750">
        <f>HOUR(K3750:K15792)</f>
        <v>0</v>
      </c>
      <c r="N3750">
        <f>MINUTE(K3750:K15792)</f>
        <v>0</v>
      </c>
      <c r="O3750">
        <f>SECOND(K3750:K15792)</f>
        <v>0</v>
      </c>
      <c r="P3750">
        <v>92.88</v>
      </c>
      <c r="Q3750">
        <f>G3750-P3750</f>
        <v>1989.2399999999998</v>
      </c>
      <c r="R3750" t="s">
        <v>1076</v>
      </c>
      <c r="S3750" t="s">
        <v>18</v>
      </c>
      <c r="T3750" t="s">
        <v>19</v>
      </c>
    </row>
    <row r="3751" spans="1:20" x14ac:dyDescent="0.35">
      <c r="A3751" t="s">
        <v>11</v>
      </c>
      <c r="B3751" t="s">
        <v>22</v>
      </c>
      <c r="C3751" t="s">
        <v>13</v>
      </c>
      <c r="D3751" t="s">
        <v>14</v>
      </c>
      <c r="E3751" t="s">
        <v>23</v>
      </c>
      <c r="F3751" t="s">
        <v>24</v>
      </c>
      <c r="G3751">
        <v>2072.5500000000002</v>
      </c>
      <c r="H3751" s="1">
        <v>43342</v>
      </c>
      <c r="I3751" t="str">
        <f t="shared" si="174"/>
        <v>30</v>
      </c>
      <c r="J3751" t="str">
        <f t="shared" si="175"/>
        <v>August</v>
      </c>
      <c r="K3751" t="str">
        <f t="shared" si="176"/>
        <v>2018</v>
      </c>
      <c r="L3751" s="15">
        <v>0.72172453703703709</v>
      </c>
      <c r="M3751">
        <f>HOUR(K3751:K15793)</f>
        <v>0</v>
      </c>
      <c r="N3751">
        <f>MINUTE(K3751:K15793)</f>
        <v>0</v>
      </c>
      <c r="O3751">
        <f>SECOND(K3751:K15793)</f>
        <v>0</v>
      </c>
      <c r="P3751">
        <v>9.57</v>
      </c>
      <c r="Q3751">
        <f>G3751-P3751</f>
        <v>2062.98</v>
      </c>
      <c r="R3751" t="s">
        <v>1215</v>
      </c>
      <c r="S3751" t="s">
        <v>18</v>
      </c>
      <c r="T3751" t="s">
        <v>19</v>
      </c>
    </row>
    <row r="3752" spans="1:20" x14ac:dyDescent="0.35">
      <c r="A3752" t="s">
        <v>11</v>
      </c>
      <c r="B3752" t="s">
        <v>80</v>
      </c>
      <c r="C3752" t="s">
        <v>13</v>
      </c>
      <c r="D3752" t="s">
        <v>14</v>
      </c>
      <c r="E3752" t="s">
        <v>81</v>
      </c>
      <c r="F3752" t="s">
        <v>24</v>
      </c>
      <c r="G3752">
        <v>15515.16</v>
      </c>
      <c r="H3752" s="1">
        <v>43342</v>
      </c>
      <c r="I3752" t="str">
        <f t="shared" si="174"/>
        <v>30</v>
      </c>
      <c r="J3752" t="str">
        <f t="shared" si="175"/>
        <v>August</v>
      </c>
      <c r="K3752" t="str">
        <f t="shared" si="176"/>
        <v>2018</v>
      </c>
      <c r="L3752" s="15">
        <v>0.7298958333333333</v>
      </c>
      <c r="M3752">
        <f>HOUR(K3752:K15794)</f>
        <v>0</v>
      </c>
      <c r="N3752">
        <f>MINUTE(K3752:K15794)</f>
        <v>0</v>
      </c>
      <c r="O3752">
        <f>SECOND(K3752:K15794)</f>
        <v>0</v>
      </c>
      <c r="P3752">
        <v>131.30000000000001</v>
      </c>
      <c r="Q3752">
        <f>G3752-P3752</f>
        <v>15383.86</v>
      </c>
      <c r="R3752" t="s">
        <v>1216</v>
      </c>
      <c r="S3752" t="s">
        <v>18</v>
      </c>
      <c r="T3752" t="s">
        <v>19</v>
      </c>
    </row>
    <row r="3753" spans="1:20" x14ac:dyDescent="0.35">
      <c r="A3753" t="s">
        <v>11</v>
      </c>
      <c r="B3753" t="s">
        <v>549</v>
      </c>
      <c r="C3753" t="s">
        <v>13</v>
      </c>
      <c r="D3753" t="s">
        <v>20</v>
      </c>
      <c r="E3753" t="s">
        <v>332</v>
      </c>
      <c r="F3753" t="s">
        <v>24</v>
      </c>
      <c r="G3753">
        <v>7587.3</v>
      </c>
      <c r="H3753" s="1">
        <v>43342</v>
      </c>
      <c r="I3753" t="str">
        <f t="shared" si="174"/>
        <v>30</v>
      </c>
      <c r="J3753" t="str">
        <f t="shared" si="175"/>
        <v>August</v>
      </c>
      <c r="K3753" t="str">
        <f t="shared" si="176"/>
        <v>2018</v>
      </c>
      <c r="L3753" s="15">
        <v>0.73806712962962961</v>
      </c>
      <c r="M3753">
        <f>HOUR(K3753:K15795)</f>
        <v>0</v>
      </c>
      <c r="N3753">
        <f>MINUTE(K3753:K15795)</f>
        <v>0</v>
      </c>
      <c r="O3753">
        <f>SECOND(K3753:K15795)</f>
        <v>0</v>
      </c>
      <c r="P3753">
        <v>8.89</v>
      </c>
      <c r="Q3753">
        <f>G3753-P3753</f>
        <v>7578.41</v>
      </c>
      <c r="R3753" t="s">
        <v>1217</v>
      </c>
      <c r="S3753" t="s">
        <v>18</v>
      </c>
      <c r="T3753" t="s">
        <v>19</v>
      </c>
    </row>
    <row r="3754" spans="1:20" x14ac:dyDescent="0.35">
      <c r="A3754" t="s">
        <v>11</v>
      </c>
      <c r="B3754" t="s">
        <v>170</v>
      </c>
      <c r="C3754" t="s">
        <v>13</v>
      </c>
      <c r="D3754" t="s">
        <v>14</v>
      </c>
      <c r="E3754" t="s">
        <v>171</v>
      </c>
      <c r="F3754" t="s">
        <v>24</v>
      </c>
      <c r="G3754">
        <v>5565.44</v>
      </c>
      <c r="H3754" s="1">
        <v>43342</v>
      </c>
      <c r="I3754" t="str">
        <f t="shared" si="174"/>
        <v>30</v>
      </c>
      <c r="J3754" t="str">
        <f t="shared" si="175"/>
        <v>August</v>
      </c>
      <c r="K3754" t="str">
        <f t="shared" si="176"/>
        <v>2018</v>
      </c>
      <c r="L3754" s="15">
        <v>0.74623842592592593</v>
      </c>
      <c r="M3754">
        <f>HOUR(K3754:K15796)</f>
        <v>0</v>
      </c>
      <c r="N3754">
        <f>MINUTE(K3754:K15796)</f>
        <v>0</v>
      </c>
      <c r="O3754">
        <f>SECOND(K3754:K15796)</f>
        <v>0</v>
      </c>
      <c r="P3754">
        <v>19.100000000000001</v>
      </c>
      <c r="Q3754">
        <f>G3754-P3754</f>
        <v>5546.3399999999992</v>
      </c>
      <c r="R3754" t="s">
        <v>387</v>
      </c>
      <c r="S3754" t="s">
        <v>18</v>
      </c>
      <c r="T3754" t="s">
        <v>19</v>
      </c>
    </row>
    <row r="3755" spans="1:20" x14ac:dyDescent="0.35">
      <c r="A3755" t="s">
        <v>29</v>
      </c>
      <c r="B3755" t="s">
        <v>45</v>
      </c>
      <c r="C3755" t="s">
        <v>13</v>
      </c>
      <c r="D3755" t="s">
        <v>31</v>
      </c>
      <c r="E3755" t="s">
        <v>46</v>
      </c>
      <c r="F3755" t="s">
        <v>24</v>
      </c>
      <c r="G3755">
        <v>12646.58</v>
      </c>
      <c r="H3755" s="1">
        <v>43342</v>
      </c>
      <c r="I3755" t="str">
        <f t="shared" si="174"/>
        <v>30</v>
      </c>
      <c r="J3755" t="str">
        <f t="shared" si="175"/>
        <v>August</v>
      </c>
      <c r="K3755" t="str">
        <f t="shared" si="176"/>
        <v>2018</v>
      </c>
      <c r="L3755" s="15">
        <v>0.75</v>
      </c>
      <c r="M3755">
        <f>HOUR(K3755:K15797)</f>
        <v>0</v>
      </c>
      <c r="N3755">
        <f>MINUTE(K3755:K15797)</f>
        <v>0</v>
      </c>
      <c r="O3755">
        <f>SECOND(K3755:K15797)</f>
        <v>0</v>
      </c>
      <c r="P3755">
        <v>41</v>
      </c>
      <c r="Q3755">
        <f>G3755-P3755</f>
        <v>12605.58</v>
      </c>
      <c r="R3755" t="s">
        <v>1833</v>
      </c>
      <c r="S3755" t="s">
        <v>18</v>
      </c>
      <c r="T3755" t="s">
        <v>19</v>
      </c>
    </row>
    <row r="3756" spans="1:20" x14ac:dyDescent="0.35">
      <c r="A3756" t="s">
        <v>29</v>
      </c>
      <c r="B3756" t="s">
        <v>113</v>
      </c>
      <c r="C3756" t="s">
        <v>13</v>
      </c>
      <c r="D3756" t="s">
        <v>31</v>
      </c>
      <c r="E3756" t="s">
        <v>114</v>
      </c>
      <c r="F3756" t="s">
        <v>24</v>
      </c>
      <c r="G3756">
        <v>4562.4799999999996</v>
      </c>
      <c r="H3756" s="1">
        <v>43342</v>
      </c>
      <c r="I3756" t="str">
        <f t="shared" si="174"/>
        <v>30</v>
      </c>
      <c r="J3756" t="str">
        <f t="shared" si="175"/>
        <v>August</v>
      </c>
      <c r="K3756" t="str">
        <f t="shared" si="176"/>
        <v>2018</v>
      </c>
      <c r="L3756" s="15">
        <v>0.75</v>
      </c>
      <c r="M3756">
        <f>HOUR(K3756:K15798)</f>
        <v>0</v>
      </c>
      <c r="N3756">
        <f>MINUTE(K3756:K15798)</f>
        <v>0</v>
      </c>
      <c r="O3756">
        <f>SECOND(K3756:K15798)</f>
        <v>0</v>
      </c>
      <c r="P3756">
        <v>49</v>
      </c>
      <c r="Q3756">
        <f>G3756-P3756</f>
        <v>4513.4799999999996</v>
      </c>
      <c r="R3756" t="s">
        <v>1833</v>
      </c>
      <c r="S3756" t="s">
        <v>18</v>
      </c>
      <c r="T3756" t="s">
        <v>19</v>
      </c>
    </row>
    <row r="3757" spans="1:20" x14ac:dyDescent="0.35">
      <c r="A3757" t="s">
        <v>29</v>
      </c>
      <c r="B3757" t="s">
        <v>138</v>
      </c>
      <c r="C3757" t="s">
        <v>13</v>
      </c>
      <c r="D3757" t="s">
        <v>31</v>
      </c>
      <c r="E3757" t="s">
        <v>139</v>
      </c>
      <c r="F3757" t="s">
        <v>16</v>
      </c>
      <c r="G3757">
        <v>193022</v>
      </c>
      <c r="H3757" s="1">
        <v>43342</v>
      </c>
      <c r="I3757" t="str">
        <f t="shared" si="174"/>
        <v>30</v>
      </c>
      <c r="J3757" t="str">
        <f t="shared" si="175"/>
        <v>August</v>
      </c>
      <c r="K3757" t="str">
        <f t="shared" si="176"/>
        <v>2018</v>
      </c>
      <c r="L3757" s="15">
        <v>0.75</v>
      </c>
      <c r="M3757">
        <f>HOUR(K3757:K15799)</f>
        <v>0</v>
      </c>
      <c r="N3757">
        <f>MINUTE(K3757:K15799)</f>
        <v>0</v>
      </c>
      <c r="O3757">
        <f>SECOND(K3757:K15799)</f>
        <v>0</v>
      </c>
      <c r="P3757">
        <v>21</v>
      </c>
      <c r="Q3757">
        <f>G3757-P3757</f>
        <v>193001</v>
      </c>
      <c r="R3757" t="s">
        <v>1833</v>
      </c>
      <c r="S3757" t="s">
        <v>18</v>
      </c>
      <c r="T3757" t="s">
        <v>19</v>
      </c>
    </row>
    <row r="3758" spans="1:20" x14ac:dyDescent="0.35">
      <c r="A3758" t="s">
        <v>11</v>
      </c>
      <c r="B3758" t="s">
        <v>170</v>
      </c>
      <c r="C3758" t="s">
        <v>13</v>
      </c>
      <c r="D3758" t="s">
        <v>14</v>
      </c>
      <c r="E3758" t="s">
        <v>171</v>
      </c>
      <c r="F3758" t="s">
        <v>24</v>
      </c>
      <c r="G3758">
        <v>5526.45</v>
      </c>
      <c r="H3758" s="1">
        <v>43342</v>
      </c>
      <c r="I3758" t="str">
        <f t="shared" si="174"/>
        <v>30</v>
      </c>
      <c r="J3758" t="str">
        <f t="shared" si="175"/>
        <v>August</v>
      </c>
      <c r="K3758" t="str">
        <f t="shared" si="176"/>
        <v>2018</v>
      </c>
      <c r="L3758" s="15">
        <v>0.75871527777777781</v>
      </c>
      <c r="M3758">
        <f>HOUR(K3758:K15800)</f>
        <v>0</v>
      </c>
      <c r="N3758">
        <f>MINUTE(K3758:K15800)</f>
        <v>0</v>
      </c>
      <c r="O3758">
        <f>SECOND(K3758:K15800)</f>
        <v>0</v>
      </c>
      <c r="P3758">
        <v>23.99</v>
      </c>
      <c r="Q3758">
        <f>G3758-P3758</f>
        <v>5502.46</v>
      </c>
      <c r="R3758" t="s">
        <v>385</v>
      </c>
      <c r="S3758" t="s">
        <v>18</v>
      </c>
      <c r="T3758" t="s">
        <v>19</v>
      </c>
    </row>
    <row r="3759" spans="1:20" x14ac:dyDescent="0.35">
      <c r="A3759" t="s">
        <v>11</v>
      </c>
      <c r="B3759" t="s">
        <v>161</v>
      </c>
      <c r="C3759" t="s">
        <v>13</v>
      </c>
      <c r="D3759" t="s">
        <v>14</v>
      </c>
      <c r="E3759" t="s">
        <v>162</v>
      </c>
      <c r="F3759" t="s">
        <v>24</v>
      </c>
      <c r="G3759">
        <v>3859.5</v>
      </c>
      <c r="H3759" s="1">
        <v>43342</v>
      </c>
      <c r="I3759" t="str">
        <f t="shared" si="174"/>
        <v>30</v>
      </c>
      <c r="J3759" t="str">
        <f t="shared" si="175"/>
        <v>August</v>
      </c>
      <c r="K3759" t="str">
        <f t="shared" si="176"/>
        <v>2018</v>
      </c>
      <c r="L3759" s="15">
        <v>0.77486111111111111</v>
      </c>
      <c r="M3759">
        <f>HOUR(K3759:K15801)</f>
        <v>0</v>
      </c>
      <c r="N3759">
        <f>MINUTE(K3759:K15801)</f>
        <v>0</v>
      </c>
      <c r="O3759">
        <f>SECOND(K3759:K15801)</f>
        <v>0</v>
      </c>
      <c r="P3759">
        <v>49.24</v>
      </c>
      <c r="Q3759">
        <f>G3759-P3759</f>
        <v>3810.26</v>
      </c>
      <c r="R3759" t="s">
        <v>831</v>
      </c>
      <c r="S3759" t="s">
        <v>18</v>
      </c>
      <c r="T3759" t="s">
        <v>19</v>
      </c>
    </row>
    <row r="3760" spans="1:20" x14ac:dyDescent="0.35">
      <c r="A3760" t="s">
        <v>11</v>
      </c>
      <c r="B3760" t="s">
        <v>164</v>
      </c>
      <c r="C3760" t="s">
        <v>13</v>
      </c>
      <c r="D3760" t="s">
        <v>14</v>
      </c>
      <c r="E3760" t="s">
        <v>86</v>
      </c>
      <c r="F3760" t="s">
        <v>16</v>
      </c>
      <c r="G3760">
        <v>2823.49</v>
      </c>
      <c r="H3760" s="1">
        <v>43342</v>
      </c>
      <c r="I3760" t="str">
        <f t="shared" si="174"/>
        <v>30</v>
      </c>
      <c r="J3760" t="str">
        <f t="shared" si="175"/>
        <v>August</v>
      </c>
      <c r="K3760" t="str">
        <f t="shared" si="176"/>
        <v>2018</v>
      </c>
      <c r="L3760" s="15">
        <v>0.79101851851851857</v>
      </c>
      <c r="M3760">
        <f>HOUR(K3760:K15802)</f>
        <v>0</v>
      </c>
      <c r="N3760">
        <f>MINUTE(K3760:K15802)</f>
        <v>0</v>
      </c>
      <c r="O3760">
        <f>SECOND(K3760:K15802)</f>
        <v>0</v>
      </c>
      <c r="P3760">
        <v>654.95000000000005</v>
      </c>
      <c r="Q3760">
        <f>G3760-P3760</f>
        <v>2168.54</v>
      </c>
      <c r="R3760" t="s">
        <v>1212</v>
      </c>
      <c r="S3760" t="s">
        <v>18</v>
      </c>
      <c r="T3760" t="s">
        <v>19</v>
      </c>
    </row>
    <row r="3761" spans="1:20" x14ac:dyDescent="0.35">
      <c r="A3761" t="s">
        <v>29</v>
      </c>
      <c r="B3761" t="s">
        <v>22</v>
      </c>
      <c r="C3761" t="s">
        <v>13</v>
      </c>
      <c r="D3761" t="s">
        <v>31</v>
      </c>
      <c r="E3761" t="s">
        <v>23</v>
      </c>
      <c r="F3761" t="s">
        <v>24</v>
      </c>
      <c r="G3761">
        <v>2022.55</v>
      </c>
      <c r="H3761" s="1">
        <v>43342</v>
      </c>
      <c r="I3761" t="str">
        <f t="shared" si="174"/>
        <v>30</v>
      </c>
      <c r="J3761" t="str">
        <f t="shared" si="175"/>
        <v>August</v>
      </c>
      <c r="K3761" t="str">
        <f t="shared" si="176"/>
        <v>2018</v>
      </c>
      <c r="L3761" s="15">
        <v>0.79166666666666663</v>
      </c>
      <c r="M3761">
        <f>HOUR(K3761:K15803)</f>
        <v>0</v>
      </c>
      <c r="N3761">
        <f>MINUTE(K3761:K15803)</f>
        <v>0</v>
      </c>
      <c r="O3761">
        <f>SECOND(K3761:K15803)</f>
        <v>0</v>
      </c>
      <c r="P3761">
        <v>50</v>
      </c>
      <c r="Q3761">
        <f>G3761-P3761</f>
        <v>1972.55</v>
      </c>
      <c r="R3761" t="s">
        <v>1833</v>
      </c>
      <c r="S3761" t="s">
        <v>18</v>
      </c>
      <c r="T3761" t="s">
        <v>19</v>
      </c>
    </row>
    <row r="3762" spans="1:20" x14ac:dyDescent="0.35">
      <c r="A3762" t="s">
        <v>29</v>
      </c>
      <c r="B3762" t="s">
        <v>52</v>
      </c>
      <c r="C3762" t="s">
        <v>13</v>
      </c>
      <c r="D3762" t="s">
        <v>31</v>
      </c>
      <c r="E3762" t="s">
        <v>53</v>
      </c>
      <c r="F3762" t="s">
        <v>24</v>
      </c>
      <c r="G3762">
        <v>262038.86</v>
      </c>
      <c r="H3762" s="1">
        <v>43342</v>
      </c>
      <c r="I3762" t="str">
        <f t="shared" si="174"/>
        <v>30</v>
      </c>
      <c r="J3762" t="str">
        <f t="shared" si="175"/>
        <v>August</v>
      </c>
      <c r="K3762" t="str">
        <f t="shared" si="176"/>
        <v>2018</v>
      </c>
      <c r="L3762" s="15">
        <v>0.79166666666666663</v>
      </c>
      <c r="M3762">
        <f>HOUR(K3762:K15804)</f>
        <v>0</v>
      </c>
      <c r="N3762">
        <f>MINUTE(K3762:K15804)</f>
        <v>0</v>
      </c>
      <c r="O3762">
        <f>SECOND(K3762:K15804)</f>
        <v>0</v>
      </c>
      <c r="P3762">
        <v>50</v>
      </c>
      <c r="Q3762">
        <f>G3762-P3762</f>
        <v>261988.86</v>
      </c>
      <c r="R3762" t="s">
        <v>1833</v>
      </c>
      <c r="S3762" t="s">
        <v>18</v>
      </c>
      <c r="T3762" t="s">
        <v>19</v>
      </c>
    </row>
    <row r="3763" spans="1:20" x14ac:dyDescent="0.35">
      <c r="A3763" t="s">
        <v>11</v>
      </c>
      <c r="B3763" t="s">
        <v>182</v>
      </c>
      <c r="C3763" t="s">
        <v>13</v>
      </c>
      <c r="D3763" t="s">
        <v>20</v>
      </c>
      <c r="E3763" t="s">
        <v>183</v>
      </c>
      <c r="F3763" t="s">
        <v>24</v>
      </c>
      <c r="G3763">
        <v>10035.06</v>
      </c>
      <c r="H3763" s="1">
        <v>43342</v>
      </c>
      <c r="I3763" t="str">
        <f t="shared" si="174"/>
        <v>30</v>
      </c>
      <c r="J3763" t="str">
        <f t="shared" si="175"/>
        <v>August</v>
      </c>
      <c r="K3763" t="str">
        <f t="shared" si="176"/>
        <v>2018</v>
      </c>
      <c r="L3763" s="15">
        <v>0.79813657407407401</v>
      </c>
      <c r="M3763">
        <f>HOUR(K3763:K15805)</f>
        <v>0</v>
      </c>
      <c r="N3763">
        <f>MINUTE(K3763:K15805)</f>
        <v>0</v>
      </c>
      <c r="O3763">
        <f>SECOND(K3763:K15805)</f>
        <v>0</v>
      </c>
      <c r="P3763">
        <v>82.08</v>
      </c>
      <c r="Q3763">
        <f>G3763-P3763</f>
        <v>9952.98</v>
      </c>
      <c r="R3763" t="s">
        <v>616</v>
      </c>
      <c r="S3763" t="s">
        <v>18</v>
      </c>
      <c r="T3763" t="s">
        <v>19</v>
      </c>
    </row>
    <row r="3764" spans="1:20" x14ac:dyDescent="0.35">
      <c r="A3764" t="s">
        <v>11</v>
      </c>
      <c r="B3764" t="s">
        <v>56</v>
      </c>
      <c r="C3764" t="s">
        <v>13</v>
      </c>
      <c r="D3764" t="s">
        <v>14</v>
      </c>
      <c r="E3764" t="s">
        <v>57</v>
      </c>
      <c r="F3764" t="s">
        <v>16</v>
      </c>
      <c r="G3764">
        <v>3851.91</v>
      </c>
      <c r="H3764" s="1">
        <v>43342</v>
      </c>
      <c r="I3764" t="str">
        <f t="shared" si="174"/>
        <v>30</v>
      </c>
      <c r="J3764" t="str">
        <f t="shared" si="175"/>
        <v>August</v>
      </c>
      <c r="K3764" t="str">
        <f t="shared" si="176"/>
        <v>2018</v>
      </c>
      <c r="L3764" s="15">
        <v>0.80487268518518518</v>
      </c>
      <c r="M3764">
        <f>HOUR(K3764:K15806)</f>
        <v>0</v>
      </c>
      <c r="N3764">
        <f>MINUTE(K3764:K15806)</f>
        <v>0</v>
      </c>
      <c r="O3764">
        <f>SECOND(K3764:K15806)</f>
        <v>0</v>
      </c>
      <c r="P3764">
        <v>36.46</v>
      </c>
      <c r="Q3764">
        <f>G3764-P3764</f>
        <v>3815.45</v>
      </c>
      <c r="R3764" t="s">
        <v>201</v>
      </c>
      <c r="S3764" t="s">
        <v>18</v>
      </c>
      <c r="T3764" t="s">
        <v>19</v>
      </c>
    </row>
    <row r="3765" spans="1:20" x14ac:dyDescent="0.35">
      <c r="A3765" t="s">
        <v>11</v>
      </c>
      <c r="B3765" t="s">
        <v>75</v>
      </c>
      <c r="C3765" t="s">
        <v>13</v>
      </c>
      <c r="D3765" t="s">
        <v>20</v>
      </c>
      <c r="E3765" t="s">
        <v>76</v>
      </c>
      <c r="F3765" t="s">
        <v>24</v>
      </c>
      <c r="G3765">
        <v>3064.91</v>
      </c>
      <c r="H3765" s="1">
        <v>43342</v>
      </c>
      <c r="I3765" t="str">
        <f t="shared" si="174"/>
        <v>30</v>
      </c>
      <c r="J3765" t="str">
        <f t="shared" si="175"/>
        <v>August</v>
      </c>
      <c r="K3765" t="str">
        <f t="shared" si="176"/>
        <v>2018</v>
      </c>
      <c r="L3765" s="15">
        <v>0.81162037037037038</v>
      </c>
      <c r="M3765">
        <f>HOUR(K3765:K15807)</f>
        <v>0</v>
      </c>
      <c r="N3765">
        <f>MINUTE(K3765:K15807)</f>
        <v>0</v>
      </c>
      <c r="O3765">
        <f>SECOND(K3765:K15807)</f>
        <v>0</v>
      </c>
      <c r="P3765">
        <v>10.93</v>
      </c>
      <c r="Q3765">
        <f>G3765-P3765</f>
        <v>3053.98</v>
      </c>
      <c r="R3765" t="s">
        <v>72</v>
      </c>
      <c r="S3765" t="s">
        <v>18</v>
      </c>
      <c r="T3765" t="s">
        <v>19</v>
      </c>
    </row>
    <row r="3766" spans="1:20" x14ac:dyDescent="0.35">
      <c r="A3766" t="s">
        <v>11</v>
      </c>
      <c r="B3766" t="s">
        <v>56</v>
      </c>
      <c r="C3766" t="s">
        <v>13</v>
      </c>
      <c r="D3766" t="s">
        <v>20</v>
      </c>
      <c r="E3766" t="s">
        <v>57</v>
      </c>
      <c r="F3766" t="s">
        <v>16</v>
      </c>
      <c r="G3766">
        <v>3793.37</v>
      </c>
      <c r="H3766" s="1">
        <v>43342</v>
      </c>
      <c r="I3766" t="str">
        <f t="shared" si="174"/>
        <v>30</v>
      </c>
      <c r="J3766" t="str">
        <f t="shared" si="175"/>
        <v>August</v>
      </c>
      <c r="K3766" t="str">
        <f t="shared" si="176"/>
        <v>2018</v>
      </c>
      <c r="L3766" s="15">
        <v>0.81835648148148143</v>
      </c>
      <c r="M3766">
        <f>HOUR(K3766:K15808)</f>
        <v>0</v>
      </c>
      <c r="N3766">
        <f>MINUTE(K3766:K15808)</f>
        <v>0</v>
      </c>
      <c r="O3766">
        <f>SECOND(K3766:K15808)</f>
        <v>0</v>
      </c>
      <c r="P3766">
        <v>58.54</v>
      </c>
      <c r="Q3766">
        <f>G3766-P3766</f>
        <v>3734.83</v>
      </c>
      <c r="R3766" t="s">
        <v>1218</v>
      </c>
      <c r="S3766" t="s">
        <v>18</v>
      </c>
      <c r="T3766" t="s">
        <v>19</v>
      </c>
    </row>
    <row r="3767" spans="1:20" x14ac:dyDescent="0.35">
      <c r="A3767" t="s">
        <v>11</v>
      </c>
      <c r="B3767" t="s">
        <v>173</v>
      </c>
      <c r="C3767" t="s">
        <v>13</v>
      </c>
      <c r="D3767" t="s">
        <v>14</v>
      </c>
      <c r="E3767" t="s">
        <v>174</v>
      </c>
      <c r="F3767" t="s">
        <v>24</v>
      </c>
      <c r="G3767">
        <v>7891.28</v>
      </c>
      <c r="H3767" s="1">
        <v>43342</v>
      </c>
      <c r="I3767" t="str">
        <f t="shared" si="174"/>
        <v>30</v>
      </c>
      <c r="J3767" t="str">
        <f t="shared" si="175"/>
        <v>August</v>
      </c>
      <c r="K3767" t="str">
        <f t="shared" si="176"/>
        <v>2018</v>
      </c>
      <c r="L3767" s="15">
        <v>0.82510416666666664</v>
      </c>
      <c r="M3767">
        <f>HOUR(K3767:K15809)</f>
        <v>0</v>
      </c>
      <c r="N3767">
        <f>MINUTE(K3767:K15809)</f>
        <v>0</v>
      </c>
      <c r="O3767">
        <f>SECOND(K3767:K15809)</f>
        <v>0</v>
      </c>
      <c r="P3767">
        <v>37.409999999999997</v>
      </c>
      <c r="Q3767">
        <f>G3767-P3767</f>
        <v>7853.87</v>
      </c>
      <c r="R3767" t="s">
        <v>706</v>
      </c>
      <c r="S3767" t="s">
        <v>18</v>
      </c>
      <c r="T3767" t="s">
        <v>19</v>
      </c>
    </row>
    <row r="3768" spans="1:20" x14ac:dyDescent="0.35">
      <c r="A3768" t="s">
        <v>11</v>
      </c>
      <c r="B3768" t="s">
        <v>140</v>
      </c>
      <c r="C3768" t="s">
        <v>13</v>
      </c>
      <c r="D3768" t="s">
        <v>20</v>
      </c>
      <c r="E3768" t="s">
        <v>141</v>
      </c>
      <c r="F3768" t="s">
        <v>24</v>
      </c>
      <c r="G3768">
        <v>6547.85</v>
      </c>
      <c r="H3768" s="1">
        <v>43342</v>
      </c>
      <c r="I3768" t="str">
        <f t="shared" si="174"/>
        <v>30</v>
      </c>
      <c r="J3768" t="str">
        <f t="shared" si="175"/>
        <v>August</v>
      </c>
      <c r="K3768" t="str">
        <f t="shared" si="176"/>
        <v>2018</v>
      </c>
      <c r="L3768" s="15">
        <v>0.8318402777777778</v>
      </c>
      <c r="M3768">
        <f>HOUR(K3768:K15810)</f>
        <v>0</v>
      </c>
      <c r="N3768">
        <f>MINUTE(K3768:K15810)</f>
        <v>0</v>
      </c>
      <c r="O3768">
        <f>SECOND(K3768:K15810)</f>
        <v>0</v>
      </c>
      <c r="P3768">
        <v>3.14</v>
      </c>
      <c r="Q3768">
        <f>G3768-P3768</f>
        <v>6544.71</v>
      </c>
      <c r="R3768" t="s">
        <v>1068</v>
      </c>
      <c r="S3768" t="s">
        <v>18</v>
      </c>
      <c r="T3768" t="s">
        <v>19</v>
      </c>
    </row>
    <row r="3769" spans="1:20" x14ac:dyDescent="0.35">
      <c r="A3769" t="s">
        <v>29</v>
      </c>
      <c r="B3769" t="s">
        <v>170</v>
      </c>
      <c r="C3769" t="s">
        <v>13</v>
      </c>
      <c r="D3769" t="s">
        <v>31</v>
      </c>
      <c r="E3769" t="s">
        <v>171</v>
      </c>
      <c r="F3769" t="s">
        <v>24</v>
      </c>
      <c r="G3769">
        <v>5485.45</v>
      </c>
      <c r="H3769" s="1">
        <v>43342</v>
      </c>
      <c r="I3769" t="str">
        <f t="shared" si="174"/>
        <v>30</v>
      </c>
      <c r="J3769" t="str">
        <f t="shared" si="175"/>
        <v>August</v>
      </c>
      <c r="K3769" t="str">
        <f t="shared" si="176"/>
        <v>2018</v>
      </c>
      <c r="L3769" s="15">
        <v>0.83333333333333337</v>
      </c>
      <c r="M3769">
        <f>HOUR(K3769:K15811)</f>
        <v>0</v>
      </c>
      <c r="N3769">
        <f>MINUTE(K3769:K15811)</f>
        <v>0</v>
      </c>
      <c r="O3769">
        <f>SECOND(K3769:K15811)</f>
        <v>0</v>
      </c>
      <c r="P3769">
        <v>41</v>
      </c>
      <c r="Q3769">
        <f>G3769-P3769</f>
        <v>5444.45</v>
      </c>
      <c r="R3769" t="s">
        <v>1833</v>
      </c>
      <c r="S3769" t="s">
        <v>18</v>
      </c>
      <c r="T3769" t="s">
        <v>19</v>
      </c>
    </row>
    <row r="3770" spans="1:20" x14ac:dyDescent="0.35">
      <c r="A3770" t="s">
        <v>11</v>
      </c>
      <c r="B3770" t="s">
        <v>312</v>
      </c>
      <c r="C3770" t="s">
        <v>13</v>
      </c>
      <c r="D3770" t="s">
        <v>20</v>
      </c>
      <c r="E3770" t="s">
        <v>59</v>
      </c>
      <c r="F3770" t="s">
        <v>16</v>
      </c>
      <c r="G3770">
        <v>3272.39</v>
      </c>
      <c r="H3770" s="1">
        <v>43342</v>
      </c>
      <c r="I3770" t="str">
        <f t="shared" si="174"/>
        <v>30</v>
      </c>
      <c r="J3770" t="str">
        <f t="shared" si="175"/>
        <v>August</v>
      </c>
      <c r="K3770" t="str">
        <f t="shared" si="176"/>
        <v>2018</v>
      </c>
      <c r="L3770" s="15">
        <v>0.84283564814814815</v>
      </c>
      <c r="M3770">
        <f>HOUR(K3770:K15812)</f>
        <v>0</v>
      </c>
      <c r="N3770">
        <f>MINUTE(K3770:K15812)</f>
        <v>0</v>
      </c>
      <c r="O3770">
        <f>SECOND(K3770:K15812)</f>
        <v>0</v>
      </c>
      <c r="P3770">
        <v>40.29</v>
      </c>
      <c r="Q3770">
        <f>G3770-P3770</f>
        <v>3232.1</v>
      </c>
      <c r="R3770" t="s">
        <v>835</v>
      </c>
      <c r="S3770" t="s">
        <v>18</v>
      </c>
      <c r="T3770" t="s">
        <v>19</v>
      </c>
    </row>
    <row r="3771" spans="1:20" x14ac:dyDescent="0.35">
      <c r="A3771" t="s">
        <v>11</v>
      </c>
      <c r="B3771" t="s">
        <v>132</v>
      </c>
      <c r="C3771" t="s">
        <v>13</v>
      </c>
      <c r="D3771" t="s">
        <v>20</v>
      </c>
      <c r="E3771" t="s">
        <v>50</v>
      </c>
      <c r="F3771" t="s">
        <v>24</v>
      </c>
      <c r="G3771">
        <v>3317.47</v>
      </c>
      <c r="H3771" s="1">
        <v>43342</v>
      </c>
      <c r="I3771" t="str">
        <f t="shared" si="174"/>
        <v>30</v>
      </c>
      <c r="J3771" t="str">
        <f t="shared" si="175"/>
        <v>August</v>
      </c>
      <c r="K3771" t="str">
        <f t="shared" si="176"/>
        <v>2018</v>
      </c>
      <c r="L3771" s="15">
        <v>0.85501157407407413</v>
      </c>
      <c r="M3771">
        <f>HOUR(K3771:K15813)</f>
        <v>0</v>
      </c>
      <c r="N3771">
        <f>MINUTE(K3771:K15813)</f>
        <v>0</v>
      </c>
      <c r="O3771">
        <f>SECOND(K3771:K15813)</f>
        <v>0</v>
      </c>
      <c r="P3771">
        <v>36.549999999999997</v>
      </c>
      <c r="Q3771">
        <f>G3771-P3771</f>
        <v>3280.9199999999996</v>
      </c>
      <c r="R3771" t="s">
        <v>945</v>
      </c>
      <c r="S3771" t="s">
        <v>18</v>
      </c>
      <c r="T3771" t="s">
        <v>19</v>
      </c>
    </row>
    <row r="3772" spans="1:20" x14ac:dyDescent="0.35">
      <c r="A3772" t="s">
        <v>11</v>
      </c>
      <c r="B3772" t="s">
        <v>336</v>
      </c>
      <c r="C3772" t="s">
        <v>13</v>
      </c>
      <c r="D3772" t="s">
        <v>20</v>
      </c>
      <c r="E3772" t="s">
        <v>337</v>
      </c>
      <c r="F3772" t="s">
        <v>16</v>
      </c>
      <c r="G3772">
        <v>5989.04</v>
      </c>
      <c r="H3772" s="1">
        <v>43342</v>
      </c>
      <c r="I3772" t="str">
        <f t="shared" si="174"/>
        <v>30</v>
      </c>
      <c r="J3772" t="str">
        <f t="shared" si="175"/>
        <v>August</v>
      </c>
      <c r="K3772" t="str">
        <f t="shared" si="176"/>
        <v>2018</v>
      </c>
      <c r="L3772" s="15">
        <v>0.86719907407407415</v>
      </c>
      <c r="M3772">
        <f>HOUR(K3772:K15814)</f>
        <v>0</v>
      </c>
      <c r="N3772">
        <f>MINUTE(K3772:K15814)</f>
        <v>0</v>
      </c>
      <c r="O3772">
        <f>SECOND(K3772:K15814)</f>
        <v>0</v>
      </c>
      <c r="P3772">
        <v>14.18</v>
      </c>
      <c r="Q3772">
        <f>G3772-P3772</f>
        <v>5974.86</v>
      </c>
      <c r="R3772" t="s">
        <v>392</v>
      </c>
      <c r="S3772" t="s">
        <v>18</v>
      </c>
      <c r="T3772" t="s">
        <v>19</v>
      </c>
    </row>
    <row r="3773" spans="1:20" x14ac:dyDescent="0.35">
      <c r="A3773" t="s">
        <v>29</v>
      </c>
      <c r="B3773" t="s">
        <v>182</v>
      </c>
      <c r="C3773" t="s">
        <v>13</v>
      </c>
      <c r="D3773" t="s">
        <v>208</v>
      </c>
      <c r="E3773" t="s">
        <v>183</v>
      </c>
      <c r="F3773" t="s">
        <v>24</v>
      </c>
      <c r="G3773">
        <v>9940.93</v>
      </c>
      <c r="H3773" s="1">
        <v>43342</v>
      </c>
      <c r="I3773" t="str">
        <f t="shared" si="174"/>
        <v>30</v>
      </c>
      <c r="J3773" t="str">
        <f t="shared" si="175"/>
        <v>August</v>
      </c>
      <c r="K3773" t="str">
        <f t="shared" si="176"/>
        <v>2018</v>
      </c>
      <c r="L3773" s="15">
        <v>0.875</v>
      </c>
      <c r="M3773">
        <f>HOUR(K3773:K15815)</f>
        <v>0</v>
      </c>
      <c r="N3773">
        <f>MINUTE(K3773:K15815)</f>
        <v>0</v>
      </c>
      <c r="O3773">
        <f>SECOND(K3773:K15815)</f>
        <v>0</v>
      </c>
      <c r="P3773">
        <v>58</v>
      </c>
      <c r="Q3773">
        <f>G3773-P3773</f>
        <v>9882.93</v>
      </c>
      <c r="R3773" t="s">
        <v>1833</v>
      </c>
      <c r="S3773" t="s">
        <v>18</v>
      </c>
      <c r="T3773" t="s">
        <v>19</v>
      </c>
    </row>
    <row r="3774" spans="1:20" x14ac:dyDescent="0.35">
      <c r="A3774" t="s">
        <v>11</v>
      </c>
      <c r="B3774" t="s">
        <v>58</v>
      </c>
      <c r="C3774" t="s">
        <v>13</v>
      </c>
      <c r="D3774" t="s">
        <v>14</v>
      </c>
      <c r="E3774" t="s">
        <v>59</v>
      </c>
      <c r="F3774" t="s">
        <v>16</v>
      </c>
      <c r="G3774">
        <v>2233.85</v>
      </c>
      <c r="H3774" s="1">
        <v>43342</v>
      </c>
      <c r="I3774" t="str">
        <f t="shared" si="174"/>
        <v>30</v>
      </c>
      <c r="J3774" t="str">
        <f t="shared" si="175"/>
        <v>August</v>
      </c>
      <c r="K3774" t="str">
        <f t="shared" si="176"/>
        <v>2018</v>
      </c>
      <c r="L3774" s="15">
        <v>0.87815972222222216</v>
      </c>
      <c r="M3774">
        <f>HOUR(K3774:K15816)</f>
        <v>0</v>
      </c>
      <c r="N3774">
        <f>MINUTE(K3774:K15816)</f>
        <v>0</v>
      </c>
      <c r="O3774">
        <f>SECOND(K3774:K15816)</f>
        <v>0</v>
      </c>
      <c r="P3774">
        <v>16.989999999999998</v>
      </c>
      <c r="Q3774">
        <f>G3774-P3774</f>
        <v>2216.86</v>
      </c>
      <c r="R3774" t="s">
        <v>36</v>
      </c>
      <c r="S3774" t="s">
        <v>18</v>
      </c>
      <c r="T3774" t="s">
        <v>19</v>
      </c>
    </row>
    <row r="3775" spans="1:20" x14ac:dyDescent="0.35">
      <c r="A3775" t="s">
        <v>11</v>
      </c>
      <c r="B3775" t="s">
        <v>377</v>
      </c>
      <c r="C3775" t="s">
        <v>13</v>
      </c>
      <c r="D3775" t="s">
        <v>14</v>
      </c>
      <c r="E3775" t="s">
        <v>378</v>
      </c>
      <c r="F3775" t="s">
        <v>24</v>
      </c>
      <c r="G3775">
        <v>6425.54</v>
      </c>
      <c r="H3775" s="1">
        <v>43342</v>
      </c>
      <c r="I3775" t="str">
        <f t="shared" si="174"/>
        <v>30</v>
      </c>
      <c r="J3775" t="str">
        <f t="shared" si="175"/>
        <v>August</v>
      </c>
      <c r="K3775" t="str">
        <f t="shared" si="176"/>
        <v>2018</v>
      </c>
      <c r="L3775" s="15">
        <v>0.88694444444444442</v>
      </c>
      <c r="M3775">
        <f>HOUR(K3775:K15817)</f>
        <v>0</v>
      </c>
      <c r="N3775">
        <f>MINUTE(K3775:K15817)</f>
        <v>0</v>
      </c>
      <c r="O3775">
        <f>SECOND(K3775:K15817)</f>
        <v>0</v>
      </c>
      <c r="P3775">
        <v>34.01</v>
      </c>
      <c r="Q3775">
        <f>G3775-P3775</f>
        <v>6391.53</v>
      </c>
      <c r="R3775" t="s">
        <v>459</v>
      </c>
      <c r="S3775" t="s">
        <v>18</v>
      </c>
      <c r="T3775" t="s">
        <v>19</v>
      </c>
    </row>
    <row r="3776" spans="1:20" x14ac:dyDescent="0.35">
      <c r="A3776" t="s">
        <v>11</v>
      </c>
      <c r="B3776" t="s">
        <v>182</v>
      </c>
      <c r="C3776" t="s">
        <v>13</v>
      </c>
      <c r="D3776" t="s">
        <v>14</v>
      </c>
      <c r="E3776" t="s">
        <v>183</v>
      </c>
      <c r="F3776" t="s">
        <v>24</v>
      </c>
      <c r="G3776">
        <v>9998.93</v>
      </c>
      <c r="H3776" s="1">
        <v>43342</v>
      </c>
      <c r="I3776" t="str">
        <f t="shared" si="174"/>
        <v>30</v>
      </c>
      <c r="J3776" t="str">
        <f t="shared" si="175"/>
        <v>August</v>
      </c>
      <c r="K3776" t="str">
        <f t="shared" si="176"/>
        <v>2018</v>
      </c>
      <c r="L3776" s="15">
        <v>0.89574074074074073</v>
      </c>
      <c r="M3776">
        <f>HOUR(K3776:K15818)</f>
        <v>0</v>
      </c>
      <c r="N3776">
        <f>MINUTE(K3776:K15818)</f>
        <v>0</v>
      </c>
      <c r="O3776">
        <f>SECOND(K3776:K15818)</f>
        <v>0</v>
      </c>
      <c r="P3776">
        <v>36.130000000000003</v>
      </c>
      <c r="Q3776">
        <f>G3776-P3776</f>
        <v>9962.8000000000011</v>
      </c>
      <c r="R3776" t="s">
        <v>1219</v>
      </c>
      <c r="S3776" t="s">
        <v>18</v>
      </c>
      <c r="T3776" t="s">
        <v>19</v>
      </c>
    </row>
    <row r="3777" spans="1:20" x14ac:dyDescent="0.35">
      <c r="A3777" t="s">
        <v>11</v>
      </c>
      <c r="B3777" t="s">
        <v>377</v>
      </c>
      <c r="C3777" t="s">
        <v>13</v>
      </c>
      <c r="D3777" t="s">
        <v>14</v>
      </c>
      <c r="E3777" t="s">
        <v>378</v>
      </c>
      <c r="F3777" t="s">
        <v>24</v>
      </c>
      <c r="G3777">
        <v>6398.29</v>
      </c>
      <c r="H3777" s="1">
        <v>43342</v>
      </c>
      <c r="I3777" t="str">
        <f t="shared" si="174"/>
        <v>30</v>
      </c>
      <c r="J3777" t="str">
        <f t="shared" si="175"/>
        <v>August</v>
      </c>
      <c r="K3777" t="str">
        <f t="shared" si="176"/>
        <v>2018</v>
      </c>
      <c r="L3777" s="15">
        <v>0.90452546296296299</v>
      </c>
      <c r="M3777">
        <f>HOUR(K3777:K15819)</f>
        <v>0</v>
      </c>
      <c r="N3777">
        <f>MINUTE(K3777:K15819)</f>
        <v>0</v>
      </c>
      <c r="O3777">
        <f>SECOND(K3777:K15819)</f>
        <v>0</v>
      </c>
      <c r="P3777">
        <v>27.25</v>
      </c>
      <c r="Q3777">
        <f>G3777-P3777</f>
        <v>6371.04</v>
      </c>
      <c r="R3777" t="s">
        <v>522</v>
      </c>
      <c r="S3777" t="s">
        <v>18</v>
      </c>
      <c r="T3777" t="s">
        <v>19</v>
      </c>
    </row>
    <row r="3778" spans="1:20" x14ac:dyDescent="0.35">
      <c r="A3778" t="s">
        <v>11</v>
      </c>
      <c r="B3778" t="s">
        <v>22</v>
      </c>
      <c r="C3778" t="s">
        <v>13</v>
      </c>
      <c r="D3778" t="s">
        <v>20</v>
      </c>
      <c r="E3778" t="s">
        <v>23</v>
      </c>
      <c r="F3778" t="s">
        <v>24</v>
      </c>
      <c r="G3778">
        <v>2005.24</v>
      </c>
      <c r="H3778" s="1">
        <v>43342</v>
      </c>
      <c r="I3778" t="str">
        <f t="shared" si="174"/>
        <v>30</v>
      </c>
      <c r="J3778" t="str">
        <f t="shared" si="175"/>
        <v>August</v>
      </c>
      <c r="K3778" t="str">
        <f t="shared" si="176"/>
        <v>2018</v>
      </c>
      <c r="L3778" s="15">
        <v>0.91332175925925929</v>
      </c>
      <c r="M3778">
        <f>HOUR(K3778:K15820)</f>
        <v>0</v>
      </c>
      <c r="N3778">
        <f>MINUTE(K3778:K15820)</f>
        <v>0</v>
      </c>
      <c r="O3778">
        <f>SECOND(K3778:K15820)</f>
        <v>0</v>
      </c>
      <c r="P3778">
        <v>17.309999999999999</v>
      </c>
      <c r="Q3778">
        <f>G3778-P3778</f>
        <v>1987.93</v>
      </c>
      <c r="R3778" t="s">
        <v>1220</v>
      </c>
      <c r="S3778" t="s">
        <v>18</v>
      </c>
      <c r="T3778" t="s">
        <v>19</v>
      </c>
    </row>
    <row r="3779" spans="1:20" x14ac:dyDescent="0.35">
      <c r="A3779" t="s">
        <v>29</v>
      </c>
      <c r="B3779" t="s">
        <v>336</v>
      </c>
      <c r="C3779" t="s">
        <v>13</v>
      </c>
      <c r="D3779" t="s">
        <v>31</v>
      </c>
      <c r="E3779" t="s">
        <v>337</v>
      </c>
      <c r="F3779" t="s">
        <v>16</v>
      </c>
      <c r="G3779">
        <v>5957.04</v>
      </c>
      <c r="H3779" s="1">
        <v>43342</v>
      </c>
      <c r="I3779" t="str">
        <f t="shared" ref="I3779:I3842" si="177">TEXT(H3779,"dd")</f>
        <v>30</v>
      </c>
      <c r="J3779" t="str">
        <f t="shared" ref="J3779:J3842" si="178">TEXT(H3779,"mmmm")</f>
        <v>August</v>
      </c>
      <c r="K3779" t="str">
        <f t="shared" ref="K3779:K3842" si="179">TEXT(H3779,"yyyy")</f>
        <v>2018</v>
      </c>
      <c r="L3779" s="15">
        <v>0.91666666666666663</v>
      </c>
      <c r="M3779">
        <f>HOUR(K3779:K15821)</f>
        <v>0</v>
      </c>
      <c r="N3779">
        <f>MINUTE(K3779:K15821)</f>
        <v>0</v>
      </c>
      <c r="O3779">
        <f>SECOND(K3779:K15821)</f>
        <v>0</v>
      </c>
      <c r="P3779">
        <v>32</v>
      </c>
      <c r="Q3779">
        <f>G3779-P3779</f>
        <v>5925.04</v>
      </c>
      <c r="R3779" t="s">
        <v>1833</v>
      </c>
      <c r="S3779" t="s">
        <v>18</v>
      </c>
      <c r="T3779" t="s">
        <v>19</v>
      </c>
    </row>
    <row r="3780" spans="1:20" x14ac:dyDescent="0.35">
      <c r="A3780" t="s">
        <v>29</v>
      </c>
      <c r="B3780" t="s">
        <v>195</v>
      </c>
      <c r="C3780" t="s">
        <v>13</v>
      </c>
      <c r="D3780" t="s">
        <v>31</v>
      </c>
      <c r="E3780" t="s">
        <v>129</v>
      </c>
      <c r="F3780" t="s">
        <v>24</v>
      </c>
      <c r="G3780">
        <v>9118.81</v>
      </c>
      <c r="H3780" s="1">
        <v>43342</v>
      </c>
      <c r="I3780" t="str">
        <f t="shared" si="177"/>
        <v>30</v>
      </c>
      <c r="J3780" t="str">
        <f t="shared" si="178"/>
        <v>August</v>
      </c>
      <c r="K3780" t="str">
        <f t="shared" si="179"/>
        <v>2018</v>
      </c>
      <c r="L3780" s="15">
        <v>0.91666666666666663</v>
      </c>
      <c r="M3780">
        <f>HOUR(K3780:K15822)</f>
        <v>0</v>
      </c>
      <c r="N3780">
        <f>MINUTE(K3780:K15822)</f>
        <v>0</v>
      </c>
      <c r="O3780">
        <f>SECOND(K3780:K15822)</f>
        <v>0</v>
      </c>
      <c r="P3780">
        <v>36</v>
      </c>
      <c r="Q3780">
        <f>G3780-P3780</f>
        <v>9082.81</v>
      </c>
      <c r="R3780" t="s">
        <v>1833</v>
      </c>
      <c r="S3780" t="s">
        <v>18</v>
      </c>
      <c r="T3780" t="s">
        <v>19</v>
      </c>
    </row>
    <row r="3781" spans="1:20" x14ac:dyDescent="0.35">
      <c r="A3781" t="s">
        <v>29</v>
      </c>
      <c r="B3781" t="s">
        <v>338</v>
      </c>
      <c r="C3781" t="s">
        <v>13</v>
      </c>
      <c r="D3781" t="s">
        <v>31</v>
      </c>
      <c r="E3781" t="s">
        <v>339</v>
      </c>
      <c r="F3781" t="s">
        <v>16</v>
      </c>
      <c r="G3781">
        <v>3339.37</v>
      </c>
      <c r="H3781" s="1">
        <v>43342</v>
      </c>
      <c r="I3781" t="str">
        <f t="shared" si="177"/>
        <v>30</v>
      </c>
      <c r="J3781" t="str">
        <f t="shared" si="178"/>
        <v>August</v>
      </c>
      <c r="K3781" t="str">
        <f t="shared" si="179"/>
        <v>2018</v>
      </c>
      <c r="L3781" s="15">
        <v>0.91666666666666663</v>
      </c>
      <c r="M3781">
        <f>HOUR(K3781:K15823)</f>
        <v>0</v>
      </c>
      <c r="N3781">
        <f>MINUTE(K3781:K15823)</f>
        <v>0</v>
      </c>
      <c r="O3781">
        <f>SECOND(K3781:K15823)</f>
        <v>0</v>
      </c>
      <c r="P3781">
        <v>33</v>
      </c>
      <c r="Q3781">
        <f>G3781-P3781</f>
        <v>3306.37</v>
      </c>
      <c r="R3781" t="s">
        <v>1833</v>
      </c>
      <c r="S3781" t="s">
        <v>18</v>
      </c>
      <c r="T3781" t="s">
        <v>19</v>
      </c>
    </row>
    <row r="3782" spans="1:20" x14ac:dyDescent="0.35">
      <c r="A3782" t="s">
        <v>11</v>
      </c>
      <c r="B3782" t="s">
        <v>58</v>
      </c>
      <c r="C3782" t="s">
        <v>13</v>
      </c>
      <c r="D3782" t="s">
        <v>14</v>
      </c>
      <c r="E3782" t="s">
        <v>59</v>
      </c>
      <c r="F3782" t="s">
        <v>16</v>
      </c>
      <c r="G3782">
        <v>2216.27</v>
      </c>
      <c r="H3782" s="1">
        <v>43342</v>
      </c>
      <c r="I3782" t="str">
        <f t="shared" si="177"/>
        <v>30</v>
      </c>
      <c r="J3782" t="str">
        <f t="shared" si="178"/>
        <v>August</v>
      </c>
      <c r="K3782" t="str">
        <f t="shared" si="179"/>
        <v>2018</v>
      </c>
      <c r="L3782" s="15">
        <v>0.92478009259259253</v>
      </c>
      <c r="M3782">
        <f>HOUR(K3782:K15824)</f>
        <v>0</v>
      </c>
      <c r="N3782">
        <f>MINUTE(K3782:K15824)</f>
        <v>0</v>
      </c>
      <c r="O3782">
        <f>SECOND(K3782:K15824)</f>
        <v>0</v>
      </c>
      <c r="P3782">
        <v>17.579999999999998</v>
      </c>
      <c r="Q3782">
        <f>G3782-P3782</f>
        <v>2198.69</v>
      </c>
      <c r="R3782" t="s">
        <v>451</v>
      </c>
      <c r="S3782" t="s">
        <v>18</v>
      </c>
      <c r="T3782" t="s">
        <v>19</v>
      </c>
    </row>
    <row r="3783" spans="1:20" x14ac:dyDescent="0.35">
      <c r="A3783" t="s">
        <v>11</v>
      </c>
      <c r="B3783" t="s">
        <v>85</v>
      </c>
      <c r="C3783" t="s">
        <v>13</v>
      </c>
      <c r="D3783" t="s">
        <v>14</v>
      </c>
      <c r="E3783" t="s">
        <v>86</v>
      </c>
      <c r="F3783" t="s">
        <v>16</v>
      </c>
      <c r="G3783">
        <v>21562.11</v>
      </c>
      <c r="H3783" s="1">
        <v>43342</v>
      </c>
      <c r="I3783" t="str">
        <f t="shared" si="177"/>
        <v>30</v>
      </c>
      <c r="J3783" t="str">
        <f t="shared" si="178"/>
        <v>August</v>
      </c>
      <c r="K3783" t="str">
        <f t="shared" si="179"/>
        <v>2018</v>
      </c>
      <c r="L3783" s="15">
        <v>0.93788194444444439</v>
      </c>
      <c r="M3783">
        <f>HOUR(K3783:K15825)</f>
        <v>0</v>
      </c>
      <c r="N3783">
        <f>MINUTE(K3783:K15825)</f>
        <v>0</v>
      </c>
      <c r="O3783">
        <f>SECOND(K3783:K15825)</f>
        <v>0</v>
      </c>
      <c r="P3783">
        <v>82.06</v>
      </c>
      <c r="Q3783">
        <f>G3783-P3783</f>
        <v>21480.05</v>
      </c>
      <c r="R3783" t="s">
        <v>1221</v>
      </c>
      <c r="S3783" t="s">
        <v>18</v>
      </c>
      <c r="T3783" t="s">
        <v>19</v>
      </c>
    </row>
    <row r="3784" spans="1:20" x14ac:dyDescent="0.35">
      <c r="A3784" t="s">
        <v>11</v>
      </c>
      <c r="B3784" t="s">
        <v>227</v>
      </c>
      <c r="C3784" t="s">
        <v>13</v>
      </c>
      <c r="D3784" t="s">
        <v>20</v>
      </c>
      <c r="E3784" t="s">
        <v>228</v>
      </c>
      <c r="F3784" t="s">
        <v>24</v>
      </c>
      <c r="G3784">
        <v>6849.03</v>
      </c>
      <c r="H3784" s="1">
        <v>43342</v>
      </c>
      <c r="I3784" t="str">
        <f t="shared" si="177"/>
        <v>30</v>
      </c>
      <c r="J3784" t="str">
        <f t="shared" si="178"/>
        <v>August</v>
      </c>
      <c r="K3784" t="str">
        <f t="shared" si="179"/>
        <v>2018</v>
      </c>
      <c r="L3784" s="15">
        <v>0.9509953703703703</v>
      </c>
      <c r="M3784">
        <f>HOUR(K3784:K15826)</f>
        <v>0</v>
      </c>
      <c r="N3784">
        <f>MINUTE(K3784:K15826)</f>
        <v>0</v>
      </c>
      <c r="O3784">
        <f>SECOND(K3784:K15826)</f>
        <v>0</v>
      </c>
      <c r="P3784">
        <v>31.77</v>
      </c>
      <c r="Q3784">
        <f>G3784-P3784</f>
        <v>6817.2599999999993</v>
      </c>
      <c r="R3784" t="s">
        <v>434</v>
      </c>
      <c r="S3784" t="s">
        <v>18</v>
      </c>
      <c r="T3784" t="s">
        <v>19</v>
      </c>
    </row>
    <row r="3785" spans="1:20" x14ac:dyDescent="0.35">
      <c r="A3785" t="s">
        <v>29</v>
      </c>
      <c r="B3785" t="s">
        <v>73</v>
      </c>
      <c r="C3785" t="s">
        <v>13</v>
      </c>
      <c r="D3785" t="s">
        <v>31</v>
      </c>
      <c r="E3785" t="s">
        <v>74</v>
      </c>
      <c r="F3785" t="s">
        <v>16</v>
      </c>
      <c r="G3785">
        <v>7517.76</v>
      </c>
      <c r="H3785" s="1">
        <v>43342</v>
      </c>
      <c r="I3785" t="str">
        <f t="shared" si="177"/>
        <v>30</v>
      </c>
      <c r="J3785" t="str">
        <f t="shared" si="178"/>
        <v>August</v>
      </c>
      <c r="K3785" t="str">
        <f t="shared" si="179"/>
        <v>2018</v>
      </c>
      <c r="L3785" s="15">
        <v>0.95833333333333337</v>
      </c>
      <c r="M3785">
        <f>HOUR(K3785:K15827)</f>
        <v>0</v>
      </c>
      <c r="N3785">
        <f>MINUTE(K3785:K15827)</f>
        <v>0</v>
      </c>
      <c r="O3785">
        <f>SECOND(K3785:K15827)</f>
        <v>0</v>
      </c>
      <c r="P3785">
        <v>52</v>
      </c>
      <c r="Q3785">
        <f>G3785-P3785</f>
        <v>7465.76</v>
      </c>
      <c r="R3785" t="s">
        <v>1833</v>
      </c>
      <c r="S3785" t="s">
        <v>18</v>
      </c>
      <c r="T3785" t="s">
        <v>19</v>
      </c>
    </row>
    <row r="3786" spans="1:20" x14ac:dyDescent="0.35">
      <c r="A3786" t="s">
        <v>29</v>
      </c>
      <c r="B3786" t="s">
        <v>331</v>
      </c>
      <c r="C3786" t="s">
        <v>13</v>
      </c>
      <c r="D3786" t="s">
        <v>31</v>
      </c>
      <c r="E3786" t="s">
        <v>332</v>
      </c>
      <c r="F3786" t="s">
        <v>24</v>
      </c>
      <c r="G3786">
        <v>7721.19</v>
      </c>
      <c r="H3786" s="1">
        <v>43342</v>
      </c>
      <c r="I3786" t="str">
        <f t="shared" si="177"/>
        <v>30</v>
      </c>
      <c r="J3786" t="str">
        <f t="shared" si="178"/>
        <v>August</v>
      </c>
      <c r="K3786" t="str">
        <f t="shared" si="179"/>
        <v>2018</v>
      </c>
      <c r="L3786" s="15">
        <v>0.95833333333333337</v>
      </c>
      <c r="M3786">
        <f>HOUR(K3786:K15828)</f>
        <v>0</v>
      </c>
      <c r="N3786">
        <f>MINUTE(K3786:K15828)</f>
        <v>0</v>
      </c>
      <c r="O3786">
        <f>SECOND(K3786:K15828)</f>
        <v>0</v>
      </c>
      <c r="P3786">
        <v>1551</v>
      </c>
      <c r="Q3786">
        <f>G3786-P3786</f>
        <v>6170.19</v>
      </c>
      <c r="R3786" t="s">
        <v>1833</v>
      </c>
      <c r="S3786" t="s">
        <v>18</v>
      </c>
      <c r="T3786" t="s">
        <v>19</v>
      </c>
    </row>
    <row r="3787" spans="1:20" x14ac:dyDescent="0.35">
      <c r="A3787" t="s">
        <v>29</v>
      </c>
      <c r="B3787" t="s">
        <v>128</v>
      </c>
      <c r="C3787" t="s">
        <v>13</v>
      </c>
      <c r="D3787" t="s">
        <v>41</v>
      </c>
      <c r="E3787" t="s">
        <v>129</v>
      </c>
      <c r="F3787" t="s">
        <v>24</v>
      </c>
      <c r="G3787">
        <v>60460.11</v>
      </c>
      <c r="H3787" s="1">
        <v>43342</v>
      </c>
      <c r="I3787" t="str">
        <f t="shared" si="177"/>
        <v>30</v>
      </c>
      <c r="J3787" t="str">
        <f t="shared" si="178"/>
        <v>August</v>
      </c>
      <c r="K3787" t="str">
        <f t="shared" si="179"/>
        <v>2018</v>
      </c>
      <c r="L3787" s="15">
        <v>0.95833333333333337</v>
      </c>
      <c r="M3787">
        <f>HOUR(K3787:K15829)</f>
        <v>0</v>
      </c>
      <c r="N3787">
        <f>MINUTE(K3787:K15829)</f>
        <v>0</v>
      </c>
      <c r="O3787">
        <f>SECOND(K3787:K15829)</f>
        <v>0</v>
      </c>
      <c r="P3787">
        <v>59</v>
      </c>
      <c r="Q3787">
        <f>G3787-P3787</f>
        <v>60401.11</v>
      </c>
      <c r="R3787" t="s">
        <v>1833</v>
      </c>
      <c r="S3787" t="s">
        <v>18</v>
      </c>
      <c r="T3787" t="s">
        <v>19</v>
      </c>
    </row>
    <row r="3788" spans="1:20" x14ac:dyDescent="0.35">
      <c r="A3788" t="s">
        <v>11</v>
      </c>
      <c r="B3788" t="s">
        <v>182</v>
      </c>
      <c r="C3788" t="s">
        <v>13</v>
      </c>
      <c r="D3788" t="s">
        <v>20</v>
      </c>
      <c r="E3788" t="s">
        <v>183</v>
      </c>
      <c r="F3788" t="s">
        <v>24</v>
      </c>
      <c r="G3788">
        <v>9855.1200000000008</v>
      </c>
      <c r="H3788" s="1">
        <v>43342</v>
      </c>
      <c r="I3788" t="str">
        <f t="shared" si="177"/>
        <v>30</v>
      </c>
      <c r="J3788" t="str">
        <f t="shared" si="178"/>
        <v>August</v>
      </c>
      <c r="K3788" t="str">
        <f t="shared" si="179"/>
        <v>2018</v>
      </c>
      <c r="L3788" s="15">
        <v>0.96333333333333337</v>
      </c>
      <c r="M3788">
        <f>HOUR(K3788:K15830)</f>
        <v>0</v>
      </c>
      <c r="N3788">
        <f>MINUTE(K3788:K15830)</f>
        <v>0</v>
      </c>
      <c r="O3788">
        <f>SECOND(K3788:K15830)</f>
        <v>0</v>
      </c>
      <c r="P3788">
        <v>85.81</v>
      </c>
      <c r="Q3788">
        <f>G3788-P3788</f>
        <v>9769.3100000000013</v>
      </c>
      <c r="R3788" t="s">
        <v>966</v>
      </c>
      <c r="S3788" t="s">
        <v>18</v>
      </c>
      <c r="T3788" t="s">
        <v>19</v>
      </c>
    </row>
    <row r="3789" spans="1:20" x14ac:dyDescent="0.35">
      <c r="A3789" t="s">
        <v>11</v>
      </c>
      <c r="B3789" t="s">
        <v>140</v>
      </c>
      <c r="C3789" t="s">
        <v>13</v>
      </c>
      <c r="D3789" t="s">
        <v>20</v>
      </c>
      <c r="E3789" t="s">
        <v>141</v>
      </c>
      <c r="F3789" t="s">
        <v>24</v>
      </c>
      <c r="G3789">
        <v>6540.36</v>
      </c>
      <c r="H3789" s="1">
        <v>43342</v>
      </c>
      <c r="I3789" t="str">
        <f t="shared" si="177"/>
        <v>30</v>
      </c>
      <c r="J3789" t="str">
        <f t="shared" si="178"/>
        <v>August</v>
      </c>
      <c r="K3789" t="str">
        <f t="shared" si="179"/>
        <v>2018</v>
      </c>
      <c r="L3789" s="15">
        <v>0.97472222222222227</v>
      </c>
      <c r="M3789">
        <f>HOUR(K3789:K15831)</f>
        <v>0</v>
      </c>
      <c r="N3789">
        <f>MINUTE(K3789:K15831)</f>
        <v>0</v>
      </c>
      <c r="O3789">
        <f>SECOND(K3789:K15831)</f>
        <v>0</v>
      </c>
      <c r="P3789">
        <v>7.49</v>
      </c>
      <c r="Q3789">
        <f>G3789-P3789</f>
        <v>6532.87</v>
      </c>
      <c r="R3789" t="s">
        <v>459</v>
      </c>
      <c r="S3789" t="s">
        <v>18</v>
      </c>
      <c r="T3789" t="s">
        <v>19</v>
      </c>
    </row>
    <row r="3790" spans="1:20" x14ac:dyDescent="0.35">
      <c r="A3790" t="s">
        <v>11</v>
      </c>
      <c r="B3790" t="s">
        <v>22</v>
      </c>
      <c r="C3790" t="s">
        <v>13</v>
      </c>
      <c r="D3790" t="s">
        <v>14</v>
      </c>
      <c r="E3790" t="s">
        <v>23</v>
      </c>
      <c r="F3790" t="s">
        <v>24</v>
      </c>
      <c r="G3790">
        <v>2001.99</v>
      </c>
      <c r="H3790" s="1">
        <v>43342</v>
      </c>
      <c r="I3790" t="str">
        <f t="shared" si="177"/>
        <v>30</v>
      </c>
      <c r="J3790" t="str">
        <f t="shared" si="178"/>
        <v>August</v>
      </c>
      <c r="K3790" t="str">
        <f t="shared" si="179"/>
        <v>2018</v>
      </c>
      <c r="L3790" s="15">
        <v>0.98609953703703701</v>
      </c>
      <c r="M3790">
        <f>HOUR(K3790:K15832)</f>
        <v>0</v>
      </c>
      <c r="N3790">
        <f>MINUTE(K3790:K15832)</f>
        <v>0</v>
      </c>
      <c r="O3790">
        <f>SECOND(K3790:K15832)</f>
        <v>0</v>
      </c>
      <c r="P3790">
        <v>3.25</v>
      </c>
      <c r="Q3790">
        <f>G3790-P3790</f>
        <v>1998.74</v>
      </c>
      <c r="R3790" t="s">
        <v>226</v>
      </c>
      <c r="S3790" t="s">
        <v>18</v>
      </c>
      <c r="T3790" t="s">
        <v>19</v>
      </c>
    </row>
    <row r="3791" spans="1:20" x14ac:dyDescent="0.35">
      <c r="A3791" t="s">
        <v>11</v>
      </c>
      <c r="B3791" t="s">
        <v>140</v>
      </c>
      <c r="C3791" t="s">
        <v>13</v>
      </c>
      <c r="D3791" t="s">
        <v>20</v>
      </c>
      <c r="E3791" t="s">
        <v>141</v>
      </c>
      <c r="F3791" t="s">
        <v>24</v>
      </c>
      <c r="G3791">
        <v>6534.18</v>
      </c>
      <c r="H3791" s="1">
        <v>43342</v>
      </c>
      <c r="I3791" t="str">
        <f t="shared" si="177"/>
        <v>30</v>
      </c>
      <c r="J3791" t="str">
        <f t="shared" si="178"/>
        <v>August</v>
      </c>
      <c r="K3791" t="str">
        <f t="shared" si="179"/>
        <v>2018</v>
      </c>
      <c r="L3791" s="15">
        <v>0.9974884259259259</v>
      </c>
      <c r="M3791">
        <f>HOUR(K3791:K15833)</f>
        <v>0</v>
      </c>
      <c r="N3791">
        <f>MINUTE(K3791:K15833)</f>
        <v>0</v>
      </c>
      <c r="O3791">
        <f>SECOND(K3791:K15833)</f>
        <v>0</v>
      </c>
      <c r="P3791">
        <v>6.18</v>
      </c>
      <c r="Q3791">
        <f>G3791-P3791</f>
        <v>6528</v>
      </c>
      <c r="R3791" t="s">
        <v>343</v>
      </c>
      <c r="S3791" t="s">
        <v>18</v>
      </c>
      <c r="T3791" t="s">
        <v>19</v>
      </c>
    </row>
    <row r="3792" spans="1:20" x14ac:dyDescent="0.35">
      <c r="A3792" t="s">
        <v>11</v>
      </c>
      <c r="B3792" t="s">
        <v>220</v>
      </c>
      <c r="C3792" t="s">
        <v>13</v>
      </c>
      <c r="D3792" t="s">
        <v>20</v>
      </c>
      <c r="E3792" t="s">
        <v>221</v>
      </c>
      <c r="F3792" t="s">
        <v>24</v>
      </c>
      <c r="G3792">
        <v>2927.44</v>
      </c>
      <c r="H3792" s="1">
        <v>43343</v>
      </c>
      <c r="I3792" t="str">
        <f t="shared" si="177"/>
        <v>31</v>
      </c>
      <c r="J3792" t="str">
        <f t="shared" si="178"/>
        <v>August</v>
      </c>
      <c r="K3792" t="str">
        <f t="shared" si="179"/>
        <v>2018</v>
      </c>
      <c r="L3792" s="15">
        <v>2.255787037037037E-2</v>
      </c>
      <c r="M3792">
        <f>HOUR(K3792:K15834)</f>
        <v>0</v>
      </c>
      <c r="N3792">
        <f>MINUTE(K3792:K15834)</f>
        <v>0</v>
      </c>
      <c r="O3792">
        <f>SECOND(K3792:K15834)</f>
        <v>0</v>
      </c>
      <c r="P3792">
        <v>47.4</v>
      </c>
      <c r="Q3792">
        <f>G3792-P3792</f>
        <v>2880.04</v>
      </c>
      <c r="R3792" t="s">
        <v>826</v>
      </c>
      <c r="S3792" t="s">
        <v>18</v>
      </c>
      <c r="T3792" t="s">
        <v>19</v>
      </c>
    </row>
    <row r="3793" spans="1:20" x14ac:dyDescent="0.35">
      <c r="A3793" t="s">
        <v>11</v>
      </c>
      <c r="B3793" t="s">
        <v>12</v>
      </c>
      <c r="C3793" t="s">
        <v>13</v>
      </c>
      <c r="D3793" t="s">
        <v>14</v>
      </c>
      <c r="E3793" t="s">
        <v>15</v>
      </c>
      <c r="F3793" t="s">
        <v>16</v>
      </c>
      <c r="G3793">
        <v>1619.64</v>
      </c>
      <c r="H3793" s="1">
        <v>43343</v>
      </c>
      <c r="I3793" t="str">
        <f t="shared" si="177"/>
        <v>31</v>
      </c>
      <c r="J3793" t="str">
        <f t="shared" si="178"/>
        <v>August</v>
      </c>
      <c r="K3793" t="str">
        <f t="shared" si="179"/>
        <v>2018</v>
      </c>
      <c r="L3793" s="15">
        <v>4.5729166666666661E-2</v>
      </c>
      <c r="M3793">
        <f>HOUR(K3793:K15835)</f>
        <v>0</v>
      </c>
      <c r="N3793">
        <f>MINUTE(K3793:K15835)</f>
        <v>0</v>
      </c>
      <c r="O3793">
        <f>SECOND(K3793:K15835)</f>
        <v>0</v>
      </c>
      <c r="P3793">
        <v>7.56</v>
      </c>
      <c r="Q3793">
        <f>G3793-P3793</f>
        <v>1612.0800000000002</v>
      </c>
      <c r="R3793" t="s">
        <v>1222</v>
      </c>
      <c r="S3793" t="s">
        <v>18</v>
      </c>
      <c r="T3793" t="s">
        <v>19</v>
      </c>
    </row>
    <row r="3794" spans="1:20" x14ac:dyDescent="0.35">
      <c r="A3794" t="s">
        <v>11</v>
      </c>
      <c r="B3794" t="s">
        <v>324</v>
      </c>
      <c r="C3794" t="s">
        <v>13</v>
      </c>
      <c r="D3794" t="s">
        <v>14</v>
      </c>
      <c r="E3794" t="s">
        <v>325</v>
      </c>
      <c r="F3794" t="s">
        <v>24</v>
      </c>
      <c r="G3794">
        <v>11537.37</v>
      </c>
      <c r="H3794" s="1">
        <v>43343</v>
      </c>
      <c r="I3794" t="str">
        <f t="shared" si="177"/>
        <v>31</v>
      </c>
      <c r="J3794" t="str">
        <f t="shared" si="178"/>
        <v>August</v>
      </c>
      <c r="K3794" t="str">
        <f t="shared" si="179"/>
        <v>2018</v>
      </c>
      <c r="L3794" s="15">
        <v>5.7708333333333334E-2</v>
      </c>
      <c r="M3794">
        <f>HOUR(K3794:K15836)</f>
        <v>0</v>
      </c>
      <c r="N3794">
        <f>MINUTE(K3794:K15836)</f>
        <v>0</v>
      </c>
      <c r="O3794">
        <f>SECOND(K3794:K15836)</f>
        <v>0</v>
      </c>
      <c r="P3794">
        <v>22.86</v>
      </c>
      <c r="Q3794">
        <f>G3794-P3794</f>
        <v>11514.51</v>
      </c>
      <c r="R3794" t="s">
        <v>1223</v>
      </c>
      <c r="S3794" t="s">
        <v>18</v>
      </c>
      <c r="T3794" t="s">
        <v>19</v>
      </c>
    </row>
    <row r="3795" spans="1:20" x14ac:dyDescent="0.35">
      <c r="A3795" t="s">
        <v>11</v>
      </c>
      <c r="B3795" t="s">
        <v>58</v>
      </c>
      <c r="C3795" t="s">
        <v>13</v>
      </c>
      <c r="D3795" t="s">
        <v>14</v>
      </c>
      <c r="E3795" t="s">
        <v>59</v>
      </c>
      <c r="F3795" t="s">
        <v>16</v>
      </c>
      <c r="G3795">
        <v>2185.9</v>
      </c>
      <c r="H3795" s="1">
        <v>43343</v>
      </c>
      <c r="I3795" t="str">
        <f t="shared" si="177"/>
        <v>31</v>
      </c>
      <c r="J3795" t="str">
        <f t="shared" si="178"/>
        <v>August</v>
      </c>
      <c r="K3795" t="str">
        <f t="shared" si="179"/>
        <v>2018</v>
      </c>
      <c r="L3795" s="15">
        <v>6.9675925925925933E-2</v>
      </c>
      <c r="M3795">
        <f>HOUR(K3795:K15837)</f>
        <v>0</v>
      </c>
      <c r="N3795">
        <f>MINUTE(K3795:K15837)</f>
        <v>0</v>
      </c>
      <c r="O3795">
        <f>SECOND(K3795:K15837)</f>
        <v>0</v>
      </c>
      <c r="P3795">
        <v>30.37</v>
      </c>
      <c r="Q3795">
        <f>G3795-P3795</f>
        <v>2155.5300000000002</v>
      </c>
      <c r="R3795" t="s">
        <v>36</v>
      </c>
      <c r="S3795" t="s">
        <v>18</v>
      </c>
      <c r="T3795" t="s">
        <v>19</v>
      </c>
    </row>
    <row r="3796" spans="1:20" x14ac:dyDescent="0.35">
      <c r="A3796" t="s">
        <v>11</v>
      </c>
      <c r="B3796" t="s">
        <v>22</v>
      </c>
      <c r="C3796" t="s">
        <v>13</v>
      </c>
      <c r="D3796" t="s">
        <v>14</v>
      </c>
      <c r="E3796" t="s">
        <v>23</v>
      </c>
      <c r="F3796" t="s">
        <v>24</v>
      </c>
      <c r="G3796">
        <v>1951.1</v>
      </c>
      <c r="H3796" s="1">
        <v>43343</v>
      </c>
      <c r="I3796" t="str">
        <f t="shared" si="177"/>
        <v>31</v>
      </c>
      <c r="J3796" t="str">
        <f t="shared" si="178"/>
        <v>August</v>
      </c>
      <c r="K3796" t="str">
        <f t="shared" si="179"/>
        <v>2018</v>
      </c>
      <c r="L3796" s="15">
        <v>8.1655092592592585E-2</v>
      </c>
      <c r="M3796">
        <f>HOUR(K3796:K15838)</f>
        <v>0</v>
      </c>
      <c r="N3796">
        <f>MINUTE(K3796:K15838)</f>
        <v>0</v>
      </c>
      <c r="O3796">
        <f>SECOND(K3796:K15838)</f>
        <v>0</v>
      </c>
      <c r="P3796">
        <v>50.89</v>
      </c>
      <c r="Q3796">
        <f>G3796-P3796</f>
        <v>1900.2099999999998</v>
      </c>
      <c r="R3796" t="s">
        <v>21</v>
      </c>
      <c r="S3796" t="s">
        <v>18</v>
      </c>
      <c r="T3796" t="s">
        <v>19</v>
      </c>
    </row>
    <row r="3797" spans="1:20" x14ac:dyDescent="0.35">
      <c r="A3797" t="s">
        <v>29</v>
      </c>
      <c r="B3797" t="s">
        <v>164</v>
      </c>
      <c r="C3797" t="s">
        <v>13</v>
      </c>
      <c r="D3797" t="s">
        <v>41</v>
      </c>
      <c r="E3797" t="s">
        <v>86</v>
      </c>
      <c r="F3797" t="s">
        <v>16</v>
      </c>
      <c r="G3797">
        <v>1271.49</v>
      </c>
      <c r="H3797" s="1">
        <v>43343</v>
      </c>
      <c r="I3797" t="str">
        <f t="shared" si="177"/>
        <v>31</v>
      </c>
      <c r="J3797" t="str">
        <f t="shared" si="178"/>
        <v>August</v>
      </c>
      <c r="K3797" t="str">
        <f t="shared" si="179"/>
        <v>2018</v>
      </c>
      <c r="L3797" s="15">
        <v>8.3333333333333329E-2</v>
      </c>
      <c r="M3797">
        <f>HOUR(K3797:K15839)</f>
        <v>0</v>
      </c>
      <c r="N3797">
        <f>MINUTE(K3797:K15839)</f>
        <v>0</v>
      </c>
      <c r="O3797">
        <f>SECOND(K3797:K15839)</f>
        <v>0</v>
      </c>
      <c r="P3797">
        <v>1552</v>
      </c>
      <c r="Q3797">
        <f>G3797-P3797</f>
        <v>-280.51</v>
      </c>
      <c r="R3797" t="s">
        <v>1833</v>
      </c>
      <c r="S3797" t="s">
        <v>18</v>
      </c>
      <c r="T3797" t="s">
        <v>19</v>
      </c>
    </row>
    <row r="3798" spans="1:20" x14ac:dyDescent="0.35">
      <c r="A3798" t="s">
        <v>11</v>
      </c>
      <c r="B3798" t="s">
        <v>170</v>
      </c>
      <c r="C3798" t="s">
        <v>13</v>
      </c>
      <c r="D3798" t="s">
        <v>14</v>
      </c>
      <c r="E3798" t="s">
        <v>171</v>
      </c>
      <c r="F3798" t="s">
        <v>24</v>
      </c>
      <c r="G3798">
        <v>5478.84</v>
      </c>
      <c r="H3798" s="1">
        <v>43343</v>
      </c>
      <c r="I3798" t="str">
        <f t="shared" si="177"/>
        <v>31</v>
      </c>
      <c r="J3798" t="str">
        <f t="shared" si="178"/>
        <v>August</v>
      </c>
      <c r="K3798" t="str">
        <f t="shared" si="179"/>
        <v>2018</v>
      </c>
      <c r="L3798" s="15">
        <v>9.8645833333333335E-2</v>
      </c>
      <c r="M3798">
        <f>HOUR(K3798:K15840)</f>
        <v>0</v>
      </c>
      <c r="N3798">
        <f>MINUTE(K3798:K15840)</f>
        <v>0</v>
      </c>
      <c r="O3798">
        <f>SECOND(K3798:K15840)</f>
        <v>0</v>
      </c>
      <c r="P3798">
        <v>6.61</v>
      </c>
      <c r="Q3798">
        <f>G3798-P3798</f>
        <v>5472.2300000000005</v>
      </c>
      <c r="R3798" t="s">
        <v>36</v>
      </c>
      <c r="S3798" t="s">
        <v>18</v>
      </c>
      <c r="T3798" t="s">
        <v>19</v>
      </c>
    </row>
    <row r="3799" spans="1:20" x14ac:dyDescent="0.35">
      <c r="A3799" t="s">
        <v>11</v>
      </c>
      <c r="B3799" t="s">
        <v>170</v>
      </c>
      <c r="C3799" t="s">
        <v>13</v>
      </c>
      <c r="D3799" t="s">
        <v>20</v>
      </c>
      <c r="E3799" t="s">
        <v>171</v>
      </c>
      <c r="F3799" t="s">
        <v>24</v>
      </c>
      <c r="G3799">
        <v>5450.18</v>
      </c>
      <c r="H3799" s="1">
        <v>43343</v>
      </c>
      <c r="I3799" t="str">
        <f t="shared" si="177"/>
        <v>31</v>
      </c>
      <c r="J3799" t="str">
        <f t="shared" si="178"/>
        <v>August</v>
      </c>
      <c r="K3799" t="str">
        <f t="shared" si="179"/>
        <v>2018</v>
      </c>
      <c r="L3799" s="15">
        <v>0.11644675925925925</v>
      </c>
      <c r="M3799">
        <f>HOUR(K3799:K15841)</f>
        <v>0</v>
      </c>
      <c r="N3799">
        <f>MINUTE(K3799:K15841)</f>
        <v>0</v>
      </c>
      <c r="O3799">
        <f>SECOND(K3799:K15841)</f>
        <v>0</v>
      </c>
      <c r="P3799">
        <v>28.66</v>
      </c>
      <c r="Q3799">
        <f>G3799-P3799</f>
        <v>5421.52</v>
      </c>
      <c r="R3799" t="s">
        <v>1180</v>
      </c>
      <c r="S3799" t="s">
        <v>18</v>
      </c>
      <c r="T3799" t="s">
        <v>19</v>
      </c>
    </row>
    <row r="3800" spans="1:20" x14ac:dyDescent="0.35">
      <c r="A3800" t="s">
        <v>29</v>
      </c>
      <c r="B3800" t="s">
        <v>113</v>
      </c>
      <c r="C3800" t="s">
        <v>13</v>
      </c>
      <c r="D3800" t="s">
        <v>31</v>
      </c>
      <c r="E3800" t="s">
        <v>114</v>
      </c>
      <c r="F3800" t="s">
        <v>24</v>
      </c>
      <c r="G3800">
        <v>4503.4799999999996</v>
      </c>
      <c r="H3800" s="1">
        <v>43343</v>
      </c>
      <c r="I3800" t="str">
        <f t="shared" si="177"/>
        <v>31</v>
      </c>
      <c r="J3800" t="str">
        <f t="shared" si="178"/>
        <v>August</v>
      </c>
      <c r="K3800" t="str">
        <f t="shared" si="179"/>
        <v>2018</v>
      </c>
      <c r="L3800" s="15">
        <v>0.125</v>
      </c>
      <c r="M3800">
        <f>HOUR(K3800:K15842)</f>
        <v>0</v>
      </c>
      <c r="N3800">
        <f>MINUTE(K3800:K15842)</f>
        <v>0</v>
      </c>
      <c r="O3800">
        <f>SECOND(K3800:K15842)</f>
        <v>0</v>
      </c>
      <c r="P3800">
        <v>59</v>
      </c>
      <c r="Q3800">
        <f>G3800-P3800</f>
        <v>4444.4799999999996</v>
      </c>
      <c r="R3800" t="s">
        <v>1833</v>
      </c>
      <c r="S3800" t="s">
        <v>18</v>
      </c>
      <c r="T3800" t="s">
        <v>19</v>
      </c>
    </row>
    <row r="3801" spans="1:20" x14ac:dyDescent="0.35">
      <c r="A3801" t="s">
        <v>29</v>
      </c>
      <c r="B3801" t="s">
        <v>80</v>
      </c>
      <c r="C3801" t="s">
        <v>13</v>
      </c>
      <c r="D3801" t="s">
        <v>31</v>
      </c>
      <c r="E3801" t="s">
        <v>81</v>
      </c>
      <c r="F3801" t="s">
        <v>24</v>
      </c>
      <c r="G3801">
        <v>15472.16</v>
      </c>
      <c r="H3801" s="1">
        <v>43343</v>
      </c>
      <c r="I3801" t="str">
        <f t="shared" si="177"/>
        <v>31</v>
      </c>
      <c r="J3801" t="str">
        <f t="shared" si="178"/>
        <v>August</v>
      </c>
      <c r="K3801" t="str">
        <f t="shared" si="179"/>
        <v>2018</v>
      </c>
      <c r="L3801" s="15">
        <v>0.125</v>
      </c>
      <c r="M3801">
        <f>HOUR(K3801:K15843)</f>
        <v>0</v>
      </c>
      <c r="N3801">
        <f>MINUTE(K3801:K15843)</f>
        <v>0</v>
      </c>
      <c r="O3801">
        <f>SECOND(K3801:K15843)</f>
        <v>0</v>
      </c>
      <c r="P3801">
        <v>43</v>
      </c>
      <c r="Q3801">
        <f>G3801-P3801</f>
        <v>15429.16</v>
      </c>
      <c r="R3801" t="s">
        <v>1833</v>
      </c>
      <c r="S3801" t="s">
        <v>18</v>
      </c>
      <c r="T3801" t="s">
        <v>19</v>
      </c>
    </row>
    <row r="3802" spans="1:20" x14ac:dyDescent="0.35">
      <c r="A3802" t="s">
        <v>29</v>
      </c>
      <c r="B3802" t="s">
        <v>47</v>
      </c>
      <c r="C3802" t="s">
        <v>13</v>
      </c>
      <c r="D3802" t="s">
        <v>31</v>
      </c>
      <c r="E3802" t="s">
        <v>48</v>
      </c>
      <c r="F3802" t="s">
        <v>24</v>
      </c>
      <c r="G3802">
        <v>8519.44</v>
      </c>
      <c r="H3802" s="1">
        <v>43343</v>
      </c>
      <c r="I3802" t="str">
        <f t="shared" si="177"/>
        <v>31</v>
      </c>
      <c r="J3802" t="str">
        <f t="shared" si="178"/>
        <v>August</v>
      </c>
      <c r="K3802" t="str">
        <f t="shared" si="179"/>
        <v>2018</v>
      </c>
      <c r="L3802" s="15">
        <v>0.16666666666666666</v>
      </c>
      <c r="M3802">
        <f>HOUR(K3802:K15844)</f>
        <v>0</v>
      </c>
      <c r="N3802">
        <f>MINUTE(K3802:K15844)</f>
        <v>0</v>
      </c>
      <c r="O3802">
        <f>SECOND(K3802:K15844)</f>
        <v>0</v>
      </c>
      <c r="P3802">
        <v>23</v>
      </c>
      <c r="Q3802">
        <f>G3802-P3802</f>
        <v>8496.44</v>
      </c>
      <c r="R3802" t="s">
        <v>1833</v>
      </c>
      <c r="S3802" t="s">
        <v>18</v>
      </c>
      <c r="T3802" t="s">
        <v>19</v>
      </c>
    </row>
    <row r="3803" spans="1:20" x14ac:dyDescent="0.35">
      <c r="A3803" t="s">
        <v>29</v>
      </c>
      <c r="B3803" t="s">
        <v>77</v>
      </c>
      <c r="C3803" t="s">
        <v>13</v>
      </c>
      <c r="D3803" t="s">
        <v>31</v>
      </c>
      <c r="E3803" t="s">
        <v>78</v>
      </c>
      <c r="F3803" t="s">
        <v>16</v>
      </c>
      <c r="G3803">
        <v>6801.35</v>
      </c>
      <c r="H3803" s="1">
        <v>43343</v>
      </c>
      <c r="I3803" t="str">
        <f t="shared" si="177"/>
        <v>31</v>
      </c>
      <c r="J3803" t="str">
        <f t="shared" si="178"/>
        <v>August</v>
      </c>
      <c r="K3803" t="str">
        <f t="shared" si="179"/>
        <v>2018</v>
      </c>
      <c r="L3803" s="15">
        <v>0.16666666666666666</v>
      </c>
      <c r="M3803">
        <f>HOUR(K3803:K15845)</f>
        <v>0</v>
      </c>
      <c r="N3803">
        <f>MINUTE(K3803:K15845)</f>
        <v>0</v>
      </c>
      <c r="O3803">
        <f>SECOND(K3803:K15845)</f>
        <v>0</v>
      </c>
      <c r="P3803">
        <v>40</v>
      </c>
      <c r="Q3803">
        <f>G3803-P3803</f>
        <v>6761.35</v>
      </c>
      <c r="R3803" t="s">
        <v>1833</v>
      </c>
      <c r="S3803" t="s">
        <v>18</v>
      </c>
      <c r="T3803" t="s">
        <v>19</v>
      </c>
    </row>
    <row r="3804" spans="1:20" x14ac:dyDescent="0.35">
      <c r="A3804" t="s">
        <v>11</v>
      </c>
      <c r="B3804" t="s">
        <v>62</v>
      </c>
      <c r="C3804" t="s">
        <v>13</v>
      </c>
      <c r="D3804" t="s">
        <v>14</v>
      </c>
      <c r="E3804" t="s">
        <v>63</v>
      </c>
      <c r="F3804" t="s">
        <v>24</v>
      </c>
      <c r="G3804">
        <v>2129.1799999999998</v>
      </c>
      <c r="H3804" s="1">
        <v>43343</v>
      </c>
      <c r="I3804" t="str">
        <f t="shared" si="177"/>
        <v>31</v>
      </c>
      <c r="J3804" t="str">
        <f t="shared" si="178"/>
        <v>August</v>
      </c>
      <c r="K3804" t="str">
        <f t="shared" si="179"/>
        <v>2018</v>
      </c>
      <c r="L3804" s="15">
        <v>0.17030092592592594</v>
      </c>
      <c r="M3804">
        <f>HOUR(K3804:K15846)</f>
        <v>0</v>
      </c>
      <c r="N3804">
        <f>MINUTE(K3804:K15846)</f>
        <v>0</v>
      </c>
      <c r="O3804">
        <f>SECOND(K3804:K15846)</f>
        <v>0</v>
      </c>
      <c r="P3804">
        <v>31.37</v>
      </c>
      <c r="Q3804">
        <f>G3804-P3804</f>
        <v>2097.81</v>
      </c>
      <c r="R3804" t="s">
        <v>17</v>
      </c>
      <c r="S3804" t="s">
        <v>18</v>
      </c>
      <c r="T3804" t="s">
        <v>19</v>
      </c>
    </row>
    <row r="3805" spans="1:20" x14ac:dyDescent="0.35">
      <c r="A3805" t="s">
        <v>11</v>
      </c>
      <c r="B3805" t="s">
        <v>75</v>
      </c>
      <c r="C3805" t="s">
        <v>13</v>
      </c>
      <c r="D3805" t="s">
        <v>20</v>
      </c>
      <c r="E3805" t="s">
        <v>76</v>
      </c>
      <c r="F3805" t="s">
        <v>24</v>
      </c>
      <c r="G3805">
        <v>2934.36</v>
      </c>
      <c r="H3805" s="1">
        <v>43343</v>
      </c>
      <c r="I3805" t="str">
        <f t="shared" si="177"/>
        <v>31</v>
      </c>
      <c r="J3805" t="str">
        <f t="shared" si="178"/>
        <v>August</v>
      </c>
      <c r="K3805" t="str">
        <f t="shared" si="179"/>
        <v>2018</v>
      </c>
      <c r="L3805" s="15">
        <v>0.18682870370370372</v>
      </c>
      <c r="M3805">
        <f>HOUR(K3805:K15847)</f>
        <v>0</v>
      </c>
      <c r="N3805">
        <f>MINUTE(K3805:K15847)</f>
        <v>0</v>
      </c>
      <c r="O3805">
        <f>SECOND(K3805:K15847)</f>
        <v>0</v>
      </c>
      <c r="P3805">
        <v>130.55000000000001</v>
      </c>
      <c r="Q3805">
        <f>G3805-P3805</f>
        <v>2803.81</v>
      </c>
      <c r="R3805" t="s">
        <v>711</v>
      </c>
      <c r="S3805" t="s">
        <v>18</v>
      </c>
      <c r="T3805" t="s">
        <v>19</v>
      </c>
    </row>
    <row r="3806" spans="1:20" x14ac:dyDescent="0.35">
      <c r="A3806" t="s">
        <v>11</v>
      </c>
      <c r="B3806" t="s">
        <v>85</v>
      </c>
      <c r="C3806" t="s">
        <v>13</v>
      </c>
      <c r="D3806" t="s">
        <v>20</v>
      </c>
      <c r="E3806" t="s">
        <v>86</v>
      </c>
      <c r="F3806" t="s">
        <v>16</v>
      </c>
      <c r="G3806">
        <v>21551.200000000001</v>
      </c>
      <c r="H3806" s="1">
        <v>43343</v>
      </c>
      <c r="I3806" t="str">
        <f t="shared" si="177"/>
        <v>31</v>
      </c>
      <c r="J3806" t="str">
        <f t="shared" si="178"/>
        <v>August</v>
      </c>
      <c r="K3806" t="str">
        <f t="shared" si="179"/>
        <v>2018</v>
      </c>
      <c r="L3806" s="15">
        <v>0.20336805555555557</v>
      </c>
      <c r="M3806">
        <f>HOUR(K3806:K15848)</f>
        <v>0</v>
      </c>
      <c r="N3806">
        <f>MINUTE(K3806:K15848)</f>
        <v>0</v>
      </c>
      <c r="O3806">
        <f>SECOND(K3806:K15848)</f>
        <v>0</v>
      </c>
      <c r="P3806">
        <v>10.91</v>
      </c>
      <c r="Q3806">
        <f>G3806-P3806</f>
        <v>21540.29</v>
      </c>
      <c r="R3806" t="s">
        <v>1224</v>
      </c>
      <c r="S3806" t="s">
        <v>18</v>
      </c>
      <c r="T3806" t="s">
        <v>19</v>
      </c>
    </row>
    <row r="3807" spans="1:20" x14ac:dyDescent="0.35">
      <c r="A3807" t="s">
        <v>29</v>
      </c>
      <c r="B3807" t="s">
        <v>143</v>
      </c>
      <c r="C3807" t="s">
        <v>13</v>
      </c>
      <c r="D3807" t="s">
        <v>31</v>
      </c>
      <c r="E3807" t="s">
        <v>144</v>
      </c>
      <c r="F3807" t="s">
        <v>24</v>
      </c>
      <c r="G3807">
        <v>36452.93</v>
      </c>
      <c r="H3807" s="1">
        <v>43343</v>
      </c>
      <c r="I3807" t="str">
        <f t="shared" si="177"/>
        <v>31</v>
      </c>
      <c r="J3807" t="str">
        <f t="shared" si="178"/>
        <v>August</v>
      </c>
      <c r="K3807" t="str">
        <f t="shared" si="179"/>
        <v>2018</v>
      </c>
      <c r="L3807" s="15">
        <v>0.20833333333333334</v>
      </c>
      <c r="M3807">
        <f>HOUR(K3807:K15849)</f>
        <v>0</v>
      </c>
      <c r="N3807">
        <f>MINUTE(K3807:K15849)</f>
        <v>0</v>
      </c>
      <c r="O3807">
        <f>SECOND(K3807:K15849)</f>
        <v>0</v>
      </c>
      <c r="P3807">
        <v>65</v>
      </c>
      <c r="Q3807">
        <f>G3807-P3807</f>
        <v>36387.93</v>
      </c>
      <c r="R3807" t="s">
        <v>1833</v>
      </c>
      <c r="S3807" t="s">
        <v>18</v>
      </c>
      <c r="T3807" t="s">
        <v>19</v>
      </c>
    </row>
    <row r="3808" spans="1:20" x14ac:dyDescent="0.35">
      <c r="A3808" t="s">
        <v>29</v>
      </c>
      <c r="B3808" t="s">
        <v>302</v>
      </c>
      <c r="C3808" t="s">
        <v>13</v>
      </c>
      <c r="D3808" t="s">
        <v>31</v>
      </c>
      <c r="E3808" t="s">
        <v>303</v>
      </c>
      <c r="F3808" t="s">
        <v>24</v>
      </c>
      <c r="G3808">
        <v>5441.03</v>
      </c>
      <c r="H3808" s="1">
        <v>43343</v>
      </c>
      <c r="I3808" t="str">
        <f t="shared" si="177"/>
        <v>31</v>
      </c>
      <c r="J3808" t="str">
        <f t="shared" si="178"/>
        <v>August</v>
      </c>
      <c r="K3808" t="str">
        <f t="shared" si="179"/>
        <v>2018</v>
      </c>
      <c r="L3808" s="15">
        <v>0.25</v>
      </c>
      <c r="M3808">
        <f>HOUR(K3808:K15850)</f>
        <v>0</v>
      </c>
      <c r="N3808">
        <f>MINUTE(K3808:K15850)</f>
        <v>0</v>
      </c>
      <c r="O3808">
        <f>SECOND(K3808:K15850)</f>
        <v>0</v>
      </c>
      <c r="P3808">
        <v>28</v>
      </c>
      <c r="Q3808">
        <f>G3808-P3808</f>
        <v>5413.03</v>
      </c>
      <c r="R3808" t="s">
        <v>1833</v>
      </c>
      <c r="S3808" t="s">
        <v>18</v>
      </c>
      <c r="T3808" t="s">
        <v>19</v>
      </c>
    </row>
    <row r="3809" spans="1:20" x14ac:dyDescent="0.35">
      <c r="A3809" t="s">
        <v>29</v>
      </c>
      <c r="B3809" t="s">
        <v>92</v>
      </c>
      <c r="C3809" t="s">
        <v>13</v>
      </c>
      <c r="D3809" t="s">
        <v>31</v>
      </c>
      <c r="E3809" t="s">
        <v>93</v>
      </c>
      <c r="F3809" t="s">
        <v>16</v>
      </c>
      <c r="G3809">
        <v>3055.55</v>
      </c>
      <c r="H3809" s="1">
        <v>43343</v>
      </c>
      <c r="I3809" t="str">
        <f t="shared" si="177"/>
        <v>31</v>
      </c>
      <c r="J3809" t="str">
        <f t="shared" si="178"/>
        <v>August</v>
      </c>
      <c r="K3809" t="str">
        <f t="shared" si="179"/>
        <v>2018</v>
      </c>
      <c r="L3809" s="15">
        <v>0.25</v>
      </c>
      <c r="M3809">
        <f>HOUR(K3809:K15851)</f>
        <v>0</v>
      </c>
      <c r="N3809">
        <f>MINUTE(K3809:K15851)</f>
        <v>0</v>
      </c>
      <c r="O3809">
        <f>SECOND(K3809:K15851)</f>
        <v>0</v>
      </c>
      <c r="P3809">
        <v>28</v>
      </c>
      <c r="Q3809">
        <f>G3809-P3809</f>
        <v>3027.55</v>
      </c>
      <c r="R3809" t="s">
        <v>1833</v>
      </c>
      <c r="S3809" t="s">
        <v>18</v>
      </c>
      <c r="T3809" t="s">
        <v>19</v>
      </c>
    </row>
    <row r="3810" spans="1:20" x14ac:dyDescent="0.35">
      <c r="A3810" t="s">
        <v>11</v>
      </c>
      <c r="B3810" t="s">
        <v>179</v>
      </c>
      <c r="C3810" t="s">
        <v>13</v>
      </c>
      <c r="D3810" t="s">
        <v>14</v>
      </c>
      <c r="E3810" t="s">
        <v>171</v>
      </c>
      <c r="F3810" t="s">
        <v>24</v>
      </c>
      <c r="G3810">
        <v>4936.17</v>
      </c>
      <c r="H3810" s="1">
        <v>43343</v>
      </c>
      <c r="I3810" t="str">
        <f t="shared" si="177"/>
        <v>31</v>
      </c>
      <c r="J3810" t="str">
        <f t="shared" si="178"/>
        <v>August</v>
      </c>
      <c r="K3810" t="str">
        <f t="shared" si="179"/>
        <v>2018</v>
      </c>
      <c r="L3810" s="15">
        <v>0.26090277777777776</v>
      </c>
      <c r="M3810">
        <f>HOUR(K3810:K15852)</f>
        <v>0</v>
      </c>
      <c r="N3810">
        <f>MINUTE(K3810:K15852)</f>
        <v>0</v>
      </c>
      <c r="O3810">
        <f>SECOND(K3810:K15852)</f>
        <v>0</v>
      </c>
      <c r="P3810">
        <v>29.45</v>
      </c>
      <c r="Q3810">
        <f>G3810-P3810</f>
        <v>4906.72</v>
      </c>
      <c r="R3810" t="s">
        <v>1225</v>
      </c>
      <c r="S3810" t="s">
        <v>18</v>
      </c>
      <c r="T3810" t="s">
        <v>19</v>
      </c>
    </row>
    <row r="3811" spans="1:20" x14ac:dyDescent="0.35">
      <c r="A3811" t="s">
        <v>29</v>
      </c>
      <c r="B3811" t="s">
        <v>47</v>
      </c>
      <c r="C3811" t="s">
        <v>13</v>
      </c>
      <c r="D3811" t="s">
        <v>31</v>
      </c>
      <c r="E3811" t="s">
        <v>48</v>
      </c>
      <c r="F3811" t="s">
        <v>24</v>
      </c>
      <c r="G3811">
        <v>8502.44</v>
      </c>
      <c r="H3811" s="1">
        <v>43343</v>
      </c>
      <c r="I3811" t="str">
        <f t="shared" si="177"/>
        <v>31</v>
      </c>
      <c r="J3811" t="str">
        <f t="shared" si="178"/>
        <v>August</v>
      </c>
      <c r="K3811" t="str">
        <f t="shared" si="179"/>
        <v>2018</v>
      </c>
      <c r="L3811" s="15">
        <v>0.29166666666666669</v>
      </c>
      <c r="M3811">
        <f>HOUR(K3811:K15853)</f>
        <v>0</v>
      </c>
      <c r="N3811">
        <f>MINUTE(K3811:K15853)</f>
        <v>0</v>
      </c>
      <c r="O3811">
        <f>SECOND(K3811:K15853)</f>
        <v>0</v>
      </c>
      <c r="P3811">
        <v>17</v>
      </c>
      <c r="Q3811">
        <f>G3811-P3811</f>
        <v>8485.44</v>
      </c>
      <c r="R3811" t="s">
        <v>1833</v>
      </c>
      <c r="S3811" t="s">
        <v>18</v>
      </c>
      <c r="T3811" t="s">
        <v>19</v>
      </c>
    </row>
    <row r="3812" spans="1:20" x14ac:dyDescent="0.35">
      <c r="A3812" t="s">
        <v>11</v>
      </c>
      <c r="B3812" t="s">
        <v>377</v>
      </c>
      <c r="C3812" t="s">
        <v>13</v>
      </c>
      <c r="D3812" t="s">
        <v>14</v>
      </c>
      <c r="E3812" t="s">
        <v>378</v>
      </c>
      <c r="F3812" t="s">
        <v>24</v>
      </c>
      <c r="G3812">
        <v>6390.62</v>
      </c>
      <c r="H3812" s="1">
        <v>43343</v>
      </c>
      <c r="I3812" t="str">
        <f t="shared" si="177"/>
        <v>31</v>
      </c>
      <c r="J3812" t="str">
        <f t="shared" si="178"/>
        <v>August</v>
      </c>
      <c r="K3812" t="str">
        <f t="shared" si="179"/>
        <v>2018</v>
      </c>
      <c r="L3812" s="15">
        <v>0.30143518518518519</v>
      </c>
      <c r="M3812">
        <f>HOUR(K3812:K15854)</f>
        <v>0</v>
      </c>
      <c r="N3812">
        <f>MINUTE(K3812:K15854)</f>
        <v>0</v>
      </c>
      <c r="O3812">
        <f>SECOND(K3812:K15854)</f>
        <v>0</v>
      </c>
      <c r="P3812">
        <v>7.67</v>
      </c>
      <c r="Q3812">
        <f>G3812-P3812</f>
        <v>6382.95</v>
      </c>
      <c r="R3812" t="s">
        <v>1226</v>
      </c>
      <c r="S3812" t="s">
        <v>18</v>
      </c>
      <c r="T3812" t="s">
        <v>19</v>
      </c>
    </row>
    <row r="3813" spans="1:20" x14ac:dyDescent="0.35">
      <c r="A3813" t="s">
        <v>11</v>
      </c>
      <c r="B3813" t="s">
        <v>92</v>
      </c>
      <c r="C3813" t="s">
        <v>13</v>
      </c>
      <c r="D3813" t="s">
        <v>14</v>
      </c>
      <c r="E3813" t="s">
        <v>93</v>
      </c>
      <c r="F3813" t="s">
        <v>16</v>
      </c>
      <c r="G3813">
        <v>3046.77</v>
      </c>
      <c r="H3813" s="1">
        <v>43343</v>
      </c>
      <c r="I3813" t="str">
        <f t="shared" si="177"/>
        <v>31</v>
      </c>
      <c r="J3813" t="str">
        <f t="shared" si="178"/>
        <v>August</v>
      </c>
      <c r="K3813" t="str">
        <f t="shared" si="179"/>
        <v>2018</v>
      </c>
      <c r="L3813" s="15">
        <v>0.32715277777777779</v>
      </c>
      <c r="M3813">
        <f>HOUR(K3813:K15855)</f>
        <v>0</v>
      </c>
      <c r="N3813">
        <f>MINUTE(K3813:K15855)</f>
        <v>0</v>
      </c>
      <c r="O3813">
        <f>SECOND(K3813:K15855)</f>
        <v>0</v>
      </c>
      <c r="P3813">
        <v>8.7799999999999994</v>
      </c>
      <c r="Q3813">
        <f>G3813-P3813</f>
        <v>3037.99</v>
      </c>
      <c r="R3813" t="s">
        <v>598</v>
      </c>
      <c r="S3813" t="s">
        <v>18</v>
      </c>
      <c r="T3813" t="s">
        <v>19</v>
      </c>
    </row>
    <row r="3814" spans="1:20" x14ac:dyDescent="0.35">
      <c r="A3814" t="s">
        <v>11</v>
      </c>
      <c r="B3814" t="s">
        <v>22</v>
      </c>
      <c r="C3814" t="s">
        <v>13</v>
      </c>
      <c r="D3814" t="s">
        <v>14</v>
      </c>
      <c r="E3814" t="s">
        <v>23</v>
      </c>
      <c r="F3814" t="s">
        <v>24</v>
      </c>
      <c r="G3814">
        <v>1943.73</v>
      </c>
      <c r="H3814" s="1">
        <v>43343</v>
      </c>
      <c r="I3814" t="str">
        <f t="shared" si="177"/>
        <v>31</v>
      </c>
      <c r="J3814" t="str">
        <f t="shared" si="178"/>
        <v>August</v>
      </c>
      <c r="K3814" t="str">
        <f t="shared" si="179"/>
        <v>2018</v>
      </c>
      <c r="L3814" s="15">
        <v>0.33859953703703699</v>
      </c>
      <c r="M3814">
        <f>HOUR(K3814:K15856)</f>
        <v>0</v>
      </c>
      <c r="N3814">
        <f>MINUTE(K3814:K15856)</f>
        <v>0</v>
      </c>
      <c r="O3814">
        <f>SECOND(K3814:K15856)</f>
        <v>0</v>
      </c>
      <c r="P3814">
        <v>7.37</v>
      </c>
      <c r="Q3814">
        <f>G3814-P3814</f>
        <v>1936.3600000000001</v>
      </c>
      <c r="R3814" t="s">
        <v>1215</v>
      </c>
      <c r="S3814" t="s">
        <v>18</v>
      </c>
      <c r="T3814" t="s">
        <v>19</v>
      </c>
    </row>
    <row r="3815" spans="1:20" x14ac:dyDescent="0.35">
      <c r="A3815" t="s">
        <v>11</v>
      </c>
      <c r="B3815" t="s">
        <v>239</v>
      </c>
      <c r="C3815" t="s">
        <v>13</v>
      </c>
      <c r="D3815" t="s">
        <v>20</v>
      </c>
      <c r="E3815" t="s">
        <v>240</v>
      </c>
      <c r="F3815" t="s">
        <v>16</v>
      </c>
      <c r="G3815">
        <v>6450.97</v>
      </c>
      <c r="H3815" s="1">
        <v>43343</v>
      </c>
      <c r="I3815" t="str">
        <f t="shared" si="177"/>
        <v>31</v>
      </c>
      <c r="J3815" t="str">
        <f t="shared" si="178"/>
        <v>August</v>
      </c>
      <c r="K3815" t="str">
        <f t="shared" si="179"/>
        <v>2018</v>
      </c>
      <c r="L3815" s="15">
        <v>0.34554398148148152</v>
      </c>
      <c r="M3815">
        <f>HOUR(K3815:K15857)</f>
        <v>0</v>
      </c>
      <c r="N3815">
        <f>MINUTE(K3815:K15857)</f>
        <v>0</v>
      </c>
      <c r="O3815">
        <f>SECOND(K3815:K15857)</f>
        <v>0</v>
      </c>
      <c r="P3815">
        <v>51.59</v>
      </c>
      <c r="Q3815">
        <f>G3815-P3815</f>
        <v>6399.38</v>
      </c>
      <c r="R3815" t="s">
        <v>1227</v>
      </c>
      <c r="S3815" t="s">
        <v>18</v>
      </c>
      <c r="T3815" t="s">
        <v>19</v>
      </c>
    </row>
    <row r="3816" spans="1:20" x14ac:dyDescent="0.35">
      <c r="A3816" t="s">
        <v>11</v>
      </c>
      <c r="B3816" t="s">
        <v>268</v>
      </c>
      <c r="C3816" t="s">
        <v>13</v>
      </c>
      <c r="D3816" t="s">
        <v>14</v>
      </c>
      <c r="E3816" t="s">
        <v>269</v>
      </c>
      <c r="F3816" t="s">
        <v>16</v>
      </c>
      <c r="G3816">
        <v>1797.44</v>
      </c>
      <c r="H3816" s="1">
        <v>43343</v>
      </c>
      <c r="I3816" t="str">
        <f t="shared" si="177"/>
        <v>31</v>
      </c>
      <c r="J3816" t="str">
        <f t="shared" si="178"/>
        <v>August</v>
      </c>
      <c r="K3816" t="str">
        <f t="shared" si="179"/>
        <v>2018</v>
      </c>
      <c r="L3816" s="15">
        <v>0.35248842592592594</v>
      </c>
      <c r="M3816">
        <f>HOUR(K3816:K15858)</f>
        <v>0</v>
      </c>
      <c r="N3816">
        <f>MINUTE(K3816:K15858)</f>
        <v>0</v>
      </c>
      <c r="O3816">
        <f>SECOND(K3816:K15858)</f>
        <v>0</v>
      </c>
      <c r="P3816">
        <v>13.22</v>
      </c>
      <c r="Q3816">
        <f>G3816-P3816</f>
        <v>1784.22</v>
      </c>
      <c r="R3816" t="s">
        <v>1228</v>
      </c>
      <c r="S3816" t="s">
        <v>18</v>
      </c>
      <c r="T3816" t="s">
        <v>19</v>
      </c>
    </row>
    <row r="3817" spans="1:20" x14ac:dyDescent="0.35">
      <c r="A3817" t="s">
        <v>11</v>
      </c>
      <c r="B3817" t="s">
        <v>164</v>
      </c>
      <c r="C3817" t="s">
        <v>13</v>
      </c>
      <c r="D3817" t="s">
        <v>14</v>
      </c>
      <c r="E3817" t="s">
        <v>86</v>
      </c>
      <c r="F3817" t="s">
        <v>16</v>
      </c>
      <c r="G3817">
        <v>1262.45</v>
      </c>
      <c r="H3817" s="1">
        <v>43343</v>
      </c>
      <c r="I3817" t="str">
        <f t="shared" si="177"/>
        <v>31</v>
      </c>
      <c r="J3817" t="str">
        <f t="shared" si="178"/>
        <v>August</v>
      </c>
      <c r="K3817" t="str">
        <f t="shared" si="179"/>
        <v>2018</v>
      </c>
      <c r="L3817" s="15">
        <v>0.35943287037037036</v>
      </c>
      <c r="M3817">
        <f>HOUR(K3817:K15859)</f>
        <v>0</v>
      </c>
      <c r="N3817">
        <f>MINUTE(K3817:K15859)</f>
        <v>0</v>
      </c>
      <c r="O3817">
        <f>SECOND(K3817:K15859)</f>
        <v>0</v>
      </c>
      <c r="P3817">
        <v>9.0399999999999991</v>
      </c>
      <c r="Q3817">
        <f>G3817-P3817</f>
        <v>1253.4100000000001</v>
      </c>
      <c r="R3817" t="s">
        <v>191</v>
      </c>
      <c r="S3817" t="s">
        <v>18</v>
      </c>
      <c r="T3817" t="s">
        <v>19</v>
      </c>
    </row>
    <row r="3818" spans="1:20" x14ac:dyDescent="0.35">
      <c r="A3818" t="s">
        <v>11</v>
      </c>
      <c r="B3818" t="s">
        <v>164</v>
      </c>
      <c r="C3818" t="s">
        <v>13</v>
      </c>
      <c r="D3818" t="s">
        <v>14</v>
      </c>
      <c r="E3818" t="s">
        <v>86</v>
      </c>
      <c r="F3818" t="s">
        <v>16</v>
      </c>
      <c r="G3818">
        <v>1249.32</v>
      </c>
      <c r="H3818" s="1">
        <v>43343</v>
      </c>
      <c r="I3818" t="str">
        <f t="shared" si="177"/>
        <v>31</v>
      </c>
      <c r="J3818" t="str">
        <f t="shared" si="178"/>
        <v>August</v>
      </c>
      <c r="K3818" t="str">
        <f t="shared" si="179"/>
        <v>2018</v>
      </c>
      <c r="L3818" s="15">
        <v>0.36637731481481484</v>
      </c>
      <c r="M3818">
        <f>HOUR(K3818:K15860)</f>
        <v>0</v>
      </c>
      <c r="N3818">
        <f>MINUTE(K3818:K15860)</f>
        <v>0</v>
      </c>
      <c r="O3818">
        <f>SECOND(K3818:K15860)</f>
        <v>0</v>
      </c>
      <c r="P3818">
        <v>13.13</v>
      </c>
      <c r="Q3818">
        <f>G3818-P3818</f>
        <v>1236.1899999999998</v>
      </c>
      <c r="R3818" t="s">
        <v>421</v>
      </c>
      <c r="S3818" t="s">
        <v>18</v>
      </c>
      <c r="T3818" t="s">
        <v>19</v>
      </c>
    </row>
    <row r="3819" spans="1:20" x14ac:dyDescent="0.35">
      <c r="A3819" t="s">
        <v>11</v>
      </c>
      <c r="B3819" t="s">
        <v>109</v>
      </c>
      <c r="C3819" t="s">
        <v>13</v>
      </c>
      <c r="D3819" t="s">
        <v>14</v>
      </c>
      <c r="E3819" t="s">
        <v>110</v>
      </c>
      <c r="F3819" t="s">
        <v>24</v>
      </c>
      <c r="G3819">
        <v>4140.0200000000004</v>
      </c>
      <c r="H3819" s="1">
        <v>43343</v>
      </c>
      <c r="I3819" t="str">
        <f t="shared" si="177"/>
        <v>31</v>
      </c>
      <c r="J3819" t="str">
        <f t="shared" si="178"/>
        <v>August</v>
      </c>
      <c r="K3819" t="str">
        <f t="shared" si="179"/>
        <v>2018</v>
      </c>
      <c r="L3819" s="15">
        <v>0.37332175925925926</v>
      </c>
      <c r="M3819">
        <f>HOUR(K3819:K15861)</f>
        <v>0</v>
      </c>
      <c r="N3819">
        <f>MINUTE(K3819:K15861)</f>
        <v>0</v>
      </c>
      <c r="O3819">
        <f>SECOND(K3819:K15861)</f>
        <v>0</v>
      </c>
      <c r="P3819">
        <v>24.26</v>
      </c>
      <c r="Q3819">
        <f>G3819-P3819</f>
        <v>4115.76</v>
      </c>
      <c r="R3819" t="s">
        <v>385</v>
      </c>
      <c r="S3819" t="s">
        <v>18</v>
      </c>
      <c r="T3819" t="s">
        <v>19</v>
      </c>
    </row>
    <row r="3820" spans="1:20" x14ac:dyDescent="0.35">
      <c r="A3820" t="s">
        <v>11</v>
      </c>
      <c r="B3820" t="s">
        <v>220</v>
      </c>
      <c r="C3820" t="s">
        <v>13</v>
      </c>
      <c r="D3820" t="s">
        <v>20</v>
      </c>
      <c r="E3820" t="s">
        <v>221</v>
      </c>
      <c r="F3820" t="s">
        <v>24</v>
      </c>
      <c r="G3820">
        <v>2907.29</v>
      </c>
      <c r="H3820" s="1">
        <v>43343</v>
      </c>
      <c r="I3820" t="str">
        <f t="shared" si="177"/>
        <v>31</v>
      </c>
      <c r="J3820" t="str">
        <f t="shared" si="178"/>
        <v>August</v>
      </c>
      <c r="K3820" t="str">
        <f t="shared" si="179"/>
        <v>2018</v>
      </c>
      <c r="L3820" s="15">
        <v>0.3793171296296296</v>
      </c>
      <c r="M3820">
        <f>HOUR(K3820:K15862)</f>
        <v>0</v>
      </c>
      <c r="N3820">
        <f>MINUTE(K3820:K15862)</f>
        <v>0</v>
      </c>
      <c r="O3820">
        <f>SECOND(K3820:K15862)</f>
        <v>0</v>
      </c>
      <c r="P3820">
        <v>20.149999999999999</v>
      </c>
      <c r="Q3820">
        <f>G3820-P3820</f>
        <v>2887.14</v>
      </c>
      <c r="R3820" t="s">
        <v>1229</v>
      </c>
      <c r="S3820" t="s">
        <v>18</v>
      </c>
      <c r="T3820" t="s">
        <v>19</v>
      </c>
    </row>
    <row r="3821" spans="1:20" x14ac:dyDescent="0.35">
      <c r="A3821" t="s">
        <v>11</v>
      </c>
      <c r="B3821" t="s">
        <v>327</v>
      </c>
      <c r="C3821" t="s">
        <v>13</v>
      </c>
      <c r="D3821" t="s">
        <v>14</v>
      </c>
      <c r="E3821" t="s">
        <v>328</v>
      </c>
      <c r="F3821" t="s">
        <v>24</v>
      </c>
      <c r="G3821">
        <v>3786.23</v>
      </c>
      <c r="H3821" s="1">
        <v>43343</v>
      </c>
      <c r="I3821" t="str">
        <f t="shared" si="177"/>
        <v>31</v>
      </c>
      <c r="J3821" t="str">
        <f t="shared" si="178"/>
        <v>August</v>
      </c>
      <c r="K3821" t="str">
        <f t="shared" si="179"/>
        <v>2018</v>
      </c>
      <c r="L3821" s="15">
        <v>0.38501157407407405</v>
      </c>
      <c r="M3821">
        <f>HOUR(K3821:K15863)</f>
        <v>0</v>
      </c>
      <c r="N3821">
        <f>MINUTE(K3821:K15863)</f>
        <v>0</v>
      </c>
      <c r="O3821">
        <f>SECOND(K3821:K15863)</f>
        <v>0</v>
      </c>
      <c r="P3821">
        <v>16.899999999999999</v>
      </c>
      <c r="Q3821">
        <f>G3821-P3821</f>
        <v>3769.33</v>
      </c>
      <c r="R3821" t="s">
        <v>1230</v>
      </c>
      <c r="S3821" t="s">
        <v>18</v>
      </c>
      <c r="T3821" t="s">
        <v>19</v>
      </c>
    </row>
    <row r="3822" spans="1:20" x14ac:dyDescent="0.35">
      <c r="A3822" t="s">
        <v>11</v>
      </c>
      <c r="B3822" t="s">
        <v>47</v>
      </c>
      <c r="C3822" t="s">
        <v>13</v>
      </c>
      <c r="D3822" t="s">
        <v>20</v>
      </c>
      <c r="E3822" t="s">
        <v>48</v>
      </c>
      <c r="F3822" t="s">
        <v>24</v>
      </c>
      <c r="G3822">
        <v>8474.3799999999992</v>
      </c>
      <c r="H3822" s="1">
        <v>43343</v>
      </c>
      <c r="I3822" t="str">
        <f t="shared" si="177"/>
        <v>31</v>
      </c>
      <c r="J3822" t="str">
        <f t="shared" si="178"/>
        <v>August</v>
      </c>
      <c r="K3822" t="str">
        <f t="shared" si="179"/>
        <v>2018</v>
      </c>
      <c r="L3822" s="15">
        <v>0.39070601851851849</v>
      </c>
      <c r="M3822">
        <f>HOUR(K3822:K15864)</f>
        <v>0</v>
      </c>
      <c r="N3822">
        <f>MINUTE(K3822:K15864)</f>
        <v>0</v>
      </c>
      <c r="O3822">
        <f>SECOND(K3822:K15864)</f>
        <v>0</v>
      </c>
      <c r="P3822">
        <v>28.06</v>
      </c>
      <c r="Q3822">
        <f>G3822-P3822</f>
        <v>8446.32</v>
      </c>
      <c r="R3822" t="s">
        <v>579</v>
      </c>
      <c r="S3822" t="s">
        <v>18</v>
      </c>
      <c r="T3822" t="s">
        <v>19</v>
      </c>
    </row>
    <row r="3823" spans="1:20" x14ac:dyDescent="0.35">
      <c r="A3823" t="s">
        <v>11</v>
      </c>
      <c r="B3823" t="s">
        <v>154</v>
      </c>
      <c r="C3823" t="s">
        <v>13</v>
      </c>
      <c r="D3823" t="s">
        <v>14</v>
      </c>
      <c r="E3823" t="s">
        <v>155</v>
      </c>
      <c r="F3823" t="s">
        <v>16</v>
      </c>
      <c r="G3823">
        <v>2408.92</v>
      </c>
      <c r="H3823" s="1">
        <v>43343</v>
      </c>
      <c r="I3823" t="str">
        <f t="shared" si="177"/>
        <v>31</v>
      </c>
      <c r="J3823" t="str">
        <f t="shared" si="178"/>
        <v>August</v>
      </c>
      <c r="K3823" t="str">
        <f t="shared" si="179"/>
        <v>2018</v>
      </c>
      <c r="L3823" s="15">
        <v>0.39640046296296294</v>
      </c>
      <c r="M3823">
        <f>HOUR(K3823:K15865)</f>
        <v>0</v>
      </c>
      <c r="N3823">
        <f>MINUTE(K3823:K15865)</f>
        <v>0</v>
      </c>
      <c r="O3823">
        <f>SECOND(K3823:K15865)</f>
        <v>0</v>
      </c>
      <c r="P3823">
        <v>23.01</v>
      </c>
      <c r="Q3823">
        <f>G3823-P3823</f>
        <v>2385.91</v>
      </c>
      <c r="R3823" t="s">
        <v>1029</v>
      </c>
      <c r="S3823" t="s">
        <v>18</v>
      </c>
      <c r="T3823" t="s">
        <v>19</v>
      </c>
    </row>
    <row r="3824" spans="1:20" x14ac:dyDescent="0.35">
      <c r="A3824" t="s">
        <v>11</v>
      </c>
      <c r="B3824" t="s">
        <v>85</v>
      </c>
      <c r="C3824" t="s">
        <v>13</v>
      </c>
      <c r="D3824" t="s">
        <v>14</v>
      </c>
      <c r="E3824" t="s">
        <v>86</v>
      </c>
      <c r="F3824" t="s">
        <v>16</v>
      </c>
      <c r="G3824">
        <v>21525.61</v>
      </c>
      <c r="H3824" s="1">
        <v>43343</v>
      </c>
      <c r="I3824" t="str">
        <f t="shared" si="177"/>
        <v>31</v>
      </c>
      <c r="J3824" t="str">
        <f t="shared" si="178"/>
        <v>August</v>
      </c>
      <c r="K3824" t="str">
        <f t="shared" si="179"/>
        <v>2018</v>
      </c>
      <c r="L3824" s="15">
        <v>0.40208333333333335</v>
      </c>
      <c r="M3824">
        <f>HOUR(K3824:K15866)</f>
        <v>0</v>
      </c>
      <c r="N3824">
        <f>MINUTE(K3824:K15866)</f>
        <v>0</v>
      </c>
      <c r="O3824">
        <f>SECOND(K3824:K15866)</f>
        <v>0</v>
      </c>
      <c r="P3824">
        <v>25.59</v>
      </c>
      <c r="Q3824">
        <f>G3824-P3824</f>
        <v>21500.02</v>
      </c>
      <c r="R3824" t="s">
        <v>1231</v>
      </c>
      <c r="S3824" t="s">
        <v>18</v>
      </c>
      <c r="T3824" t="s">
        <v>19</v>
      </c>
    </row>
    <row r="3825" spans="1:20" x14ac:dyDescent="0.35">
      <c r="A3825" t="s">
        <v>11</v>
      </c>
      <c r="B3825" t="s">
        <v>12</v>
      </c>
      <c r="C3825" t="s">
        <v>13</v>
      </c>
      <c r="D3825" t="s">
        <v>14</v>
      </c>
      <c r="E3825" t="s">
        <v>15</v>
      </c>
      <c r="F3825" t="s">
        <v>16</v>
      </c>
      <c r="G3825">
        <v>1610.49</v>
      </c>
      <c r="H3825" s="1">
        <v>43343</v>
      </c>
      <c r="I3825" t="str">
        <f t="shared" si="177"/>
        <v>31</v>
      </c>
      <c r="J3825" t="str">
        <f t="shared" si="178"/>
        <v>August</v>
      </c>
      <c r="K3825" t="str">
        <f t="shared" si="179"/>
        <v>2018</v>
      </c>
      <c r="L3825" s="15">
        <v>0.40777777777777779</v>
      </c>
      <c r="M3825">
        <f>HOUR(K3825:K15867)</f>
        <v>0</v>
      </c>
      <c r="N3825">
        <f>MINUTE(K3825:K15867)</f>
        <v>0</v>
      </c>
      <c r="O3825">
        <f>SECOND(K3825:K15867)</f>
        <v>0</v>
      </c>
      <c r="P3825">
        <v>9.15</v>
      </c>
      <c r="Q3825">
        <f>G3825-P3825</f>
        <v>1601.34</v>
      </c>
      <c r="R3825" t="s">
        <v>203</v>
      </c>
      <c r="S3825" t="s">
        <v>18</v>
      </c>
      <c r="T3825" t="s">
        <v>19</v>
      </c>
    </row>
    <row r="3826" spans="1:20" x14ac:dyDescent="0.35">
      <c r="A3826" t="s">
        <v>11</v>
      </c>
      <c r="B3826" t="s">
        <v>220</v>
      </c>
      <c r="C3826" t="s">
        <v>13</v>
      </c>
      <c r="D3826" t="s">
        <v>14</v>
      </c>
      <c r="E3826" t="s">
        <v>221</v>
      </c>
      <c r="F3826" t="s">
        <v>24</v>
      </c>
      <c r="G3826">
        <v>2896.62</v>
      </c>
      <c r="H3826" s="1">
        <v>43343</v>
      </c>
      <c r="I3826" t="str">
        <f t="shared" si="177"/>
        <v>31</v>
      </c>
      <c r="J3826" t="str">
        <f t="shared" si="178"/>
        <v>August</v>
      </c>
      <c r="K3826" t="str">
        <f t="shared" si="179"/>
        <v>2018</v>
      </c>
      <c r="L3826" s="15">
        <v>0.41347222222222224</v>
      </c>
      <c r="M3826">
        <f>HOUR(K3826:K15868)</f>
        <v>0</v>
      </c>
      <c r="N3826">
        <f>MINUTE(K3826:K15868)</f>
        <v>0</v>
      </c>
      <c r="O3826">
        <f>SECOND(K3826:K15868)</f>
        <v>0</v>
      </c>
      <c r="P3826">
        <v>10.67</v>
      </c>
      <c r="Q3826">
        <f>G3826-P3826</f>
        <v>2885.95</v>
      </c>
      <c r="R3826" t="s">
        <v>1020</v>
      </c>
      <c r="S3826" t="s">
        <v>18</v>
      </c>
      <c r="T3826" t="s">
        <v>19</v>
      </c>
    </row>
    <row r="3827" spans="1:20" x14ac:dyDescent="0.35">
      <c r="A3827" t="s">
        <v>29</v>
      </c>
      <c r="B3827" t="s">
        <v>128</v>
      </c>
      <c r="C3827" t="s">
        <v>13</v>
      </c>
      <c r="D3827" t="s">
        <v>31</v>
      </c>
      <c r="E3827" t="s">
        <v>129</v>
      </c>
      <c r="F3827" t="s">
        <v>24</v>
      </c>
      <c r="G3827">
        <v>60410.11</v>
      </c>
      <c r="H3827" s="1">
        <v>43343</v>
      </c>
      <c r="I3827" t="str">
        <f t="shared" si="177"/>
        <v>31</v>
      </c>
      <c r="J3827" t="str">
        <f t="shared" si="178"/>
        <v>August</v>
      </c>
      <c r="K3827" t="str">
        <f t="shared" si="179"/>
        <v>2018</v>
      </c>
      <c r="L3827" s="15">
        <v>0.41666666666666669</v>
      </c>
      <c r="M3827">
        <f>HOUR(K3827:K15869)</f>
        <v>0</v>
      </c>
      <c r="N3827">
        <f>MINUTE(K3827:K15869)</f>
        <v>0</v>
      </c>
      <c r="O3827">
        <f>SECOND(K3827:K15869)</f>
        <v>0</v>
      </c>
      <c r="P3827">
        <v>50</v>
      </c>
      <c r="Q3827">
        <f>G3827-P3827</f>
        <v>60360.11</v>
      </c>
      <c r="R3827" t="s">
        <v>1833</v>
      </c>
      <c r="S3827" t="s">
        <v>18</v>
      </c>
      <c r="T3827" t="s">
        <v>19</v>
      </c>
    </row>
    <row r="3828" spans="1:20" x14ac:dyDescent="0.35">
      <c r="A3828" t="s">
        <v>11</v>
      </c>
      <c r="B3828" t="s">
        <v>12</v>
      </c>
      <c r="C3828" t="s">
        <v>13</v>
      </c>
      <c r="D3828" t="s">
        <v>14</v>
      </c>
      <c r="E3828" t="s">
        <v>15</v>
      </c>
      <c r="F3828" t="s">
        <v>16</v>
      </c>
      <c r="G3828">
        <v>1601.06</v>
      </c>
      <c r="H3828" s="1">
        <v>43343</v>
      </c>
      <c r="I3828" t="str">
        <f t="shared" si="177"/>
        <v>31</v>
      </c>
      <c r="J3828" t="str">
        <f t="shared" si="178"/>
        <v>August</v>
      </c>
      <c r="K3828" t="str">
        <f t="shared" si="179"/>
        <v>2018</v>
      </c>
      <c r="L3828" s="15">
        <v>0.42289351851851853</v>
      </c>
      <c r="M3828">
        <f>HOUR(K3828:K15870)</f>
        <v>0</v>
      </c>
      <c r="N3828">
        <f>MINUTE(K3828:K15870)</f>
        <v>0</v>
      </c>
      <c r="O3828">
        <f>SECOND(K3828:K15870)</f>
        <v>0</v>
      </c>
      <c r="P3828">
        <v>9.43</v>
      </c>
      <c r="Q3828">
        <f>G3828-P3828</f>
        <v>1591.6299999999999</v>
      </c>
      <c r="R3828" t="s">
        <v>1232</v>
      </c>
      <c r="S3828" t="s">
        <v>18</v>
      </c>
      <c r="T3828" t="s">
        <v>19</v>
      </c>
    </row>
    <row r="3829" spans="1:20" x14ac:dyDescent="0.35">
      <c r="A3829" t="s">
        <v>11</v>
      </c>
      <c r="B3829" t="s">
        <v>89</v>
      </c>
      <c r="C3829" t="s">
        <v>13</v>
      </c>
      <c r="D3829" t="s">
        <v>20</v>
      </c>
      <c r="E3829" t="s">
        <v>90</v>
      </c>
      <c r="F3829" t="s">
        <v>24</v>
      </c>
      <c r="G3829">
        <v>328.73</v>
      </c>
      <c r="H3829" s="1">
        <v>43343</v>
      </c>
      <c r="I3829" t="str">
        <f t="shared" si="177"/>
        <v>31</v>
      </c>
      <c r="J3829" t="str">
        <f t="shared" si="178"/>
        <v>August</v>
      </c>
      <c r="K3829" t="str">
        <f t="shared" si="179"/>
        <v>2018</v>
      </c>
      <c r="L3829" s="15">
        <v>0.43707175925925923</v>
      </c>
      <c r="M3829">
        <f>HOUR(K3829:K15871)</f>
        <v>0</v>
      </c>
      <c r="N3829">
        <f>MINUTE(K3829:K15871)</f>
        <v>0</v>
      </c>
      <c r="O3829">
        <f>SECOND(K3829:K15871)</f>
        <v>0</v>
      </c>
      <c r="P3829">
        <v>23.1</v>
      </c>
      <c r="Q3829">
        <f>G3829-P3829</f>
        <v>305.63</v>
      </c>
      <c r="R3829" t="s">
        <v>1233</v>
      </c>
      <c r="S3829" t="s">
        <v>18</v>
      </c>
      <c r="T3829" t="s">
        <v>19</v>
      </c>
    </row>
    <row r="3830" spans="1:20" x14ac:dyDescent="0.35">
      <c r="A3830" t="s">
        <v>11</v>
      </c>
      <c r="B3830" t="s">
        <v>132</v>
      </c>
      <c r="C3830" t="s">
        <v>13</v>
      </c>
      <c r="D3830" t="s">
        <v>20</v>
      </c>
      <c r="E3830" t="s">
        <v>50</v>
      </c>
      <c r="F3830" t="s">
        <v>24</v>
      </c>
      <c r="G3830">
        <v>3305.68</v>
      </c>
      <c r="H3830" s="1">
        <v>43343</v>
      </c>
      <c r="I3830" t="str">
        <f t="shared" si="177"/>
        <v>31</v>
      </c>
      <c r="J3830" t="str">
        <f t="shared" si="178"/>
        <v>August</v>
      </c>
      <c r="K3830" t="str">
        <f t="shared" si="179"/>
        <v>2018</v>
      </c>
      <c r="L3830" s="15">
        <v>0.45123842592592589</v>
      </c>
      <c r="M3830">
        <f>HOUR(K3830:K15872)</f>
        <v>0</v>
      </c>
      <c r="N3830">
        <f>MINUTE(K3830:K15872)</f>
        <v>0</v>
      </c>
      <c r="O3830">
        <f>SECOND(K3830:K15872)</f>
        <v>0</v>
      </c>
      <c r="P3830">
        <v>11.79</v>
      </c>
      <c r="Q3830">
        <f>G3830-P3830</f>
        <v>3293.89</v>
      </c>
      <c r="R3830" t="s">
        <v>329</v>
      </c>
      <c r="S3830" t="s">
        <v>18</v>
      </c>
      <c r="T3830" t="s">
        <v>19</v>
      </c>
    </row>
    <row r="3831" spans="1:20" x14ac:dyDescent="0.35">
      <c r="A3831" t="s">
        <v>29</v>
      </c>
      <c r="B3831" t="s">
        <v>262</v>
      </c>
      <c r="C3831" t="s">
        <v>13</v>
      </c>
      <c r="D3831" t="s">
        <v>41</v>
      </c>
      <c r="E3831" t="s">
        <v>263</v>
      </c>
      <c r="F3831" t="s">
        <v>16</v>
      </c>
      <c r="G3831">
        <v>3257.22</v>
      </c>
      <c r="H3831" s="1">
        <v>43343</v>
      </c>
      <c r="I3831" t="str">
        <f t="shared" si="177"/>
        <v>31</v>
      </c>
      <c r="J3831" t="str">
        <f t="shared" si="178"/>
        <v>August</v>
      </c>
      <c r="K3831" t="str">
        <f t="shared" si="179"/>
        <v>2018</v>
      </c>
      <c r="L3831" s="15">
        <v>0.45833333333333331</v>
      </c>
      <c r="M3831">
        <f>HOUR(K3831:K15873)</f>
        <v>0</v>
      </c>
      <c r="N3831">
        <f>MINUTE(K3831:K15873)</f>
        <v>0</v>
      </c>
      <c r="O3831">
        <f>SECOND(K3831:K15873)</f>
        <v>0</v>
      </c>
      <c r="P3831">
        <v>66</v>
      </c>
      <c r="Q3831">
        <f>G3831-P3831</f>
        <v>3191.22</v>
      </c>
      <c r="R3831" t="s">
        <v>1833</v>
      </c>
      <c r="S3831" t="s">
        <v>18</v>
      </c>
      <c r="T3831" t="s">
        <v>19</v>
      </c>
    </row>
    <row r="3832" spans="1:20" x14ac:dyDescent="0.35">
      <c r="A3832" t="s">
        <v>29</v>
      </c>
      <c r="B3832" t="s">
        <v>211</v>
      </c>
      <c r="C3832" t="s">
        <v>13</v>
      </c>
      <c r="D3832" t="s">
        <v>31</v>
      </c>
      <c r="E3832" t="s">
        <v>212</v>
      </c>
      <c r="F3832" t="s">
        <v>16</v>
      </c>
      <c r="G3832">
        <v>2740.11</v>
      </c>
      <c r="H3832" s="1">
        <v>43343</v>
      </c>
      <c r="I3832" t="str">
        <f t="shared" si="177"/>
        <v>31</v>
      </c>
      <c r="J3832" t="str">
        <f t="shared" si="178"/>
        <v>August</v>
      </c>
      <c r="K3832" t="str">
        <f t="shared" si="179"/>
        <v>2018</v>
      </c>
      <c r="L3832" s="15">
        <v>0.45833333333333331</v>
      </c>
      <c r="M3832">
        <f>HOUR(K3832:K15874)</f>
        <v>0</v>
      </c>
      <c r="N3832">
        <f>MINUTE(K3832:K15874)</f>
        <v>0</v>
      </c>
      <c r="O3832">
        <f>SECOND(K3832:K15874)</f>
        <v>0</v>
      </c>
      <c r="P3832">
        <v>33</v>
      </c>
      <c r="Q3832">
        <f>G3832-P3832</f>
        <v>2707.11</v>
      </c>
      <c r="R3832" t="s">
        <v>1833</v>
      </c>
      <c r="S3832" t="s">
        <v>18</v>
      </c>
      <c r="T3832" t="s">
        <v>19</v>
      </c>
    </row>
    <row r="3833" spans="1:20" x14ac:dyDescent="0.35">
      <c r="A3833" t="s">
        <v>29</v>
      </c>
      <c r="B3833" t="s">
        <v>124</v>
      </c>
      <c r="C3833" t="s">
        <v>13</v>
      </c>
      <c r="D3833" t="s">
        <v>41</v>
      </c>
      <c r="E3833" t="s">
        <v>125</v>
      </c>
      <c r="F3833" t="s">
        <v>16</v>
      </c>
      <c r="G3833">
        <v>2889.3</v>
      </c>
      <c r="H3833" s="1">
        <v>43343</v>
      </c>
      <c r="I3833" t="str">
        <f t="shared" si="177"/>
        <v>31</v>
      </c>
      <c r="J3833" t="str">
        <f t="shared" si="178"/>
        <v>August</v>
      </c>
      <c r="K3833" t="str">
        <f t="shared" si="179"/>
        <v>2018</v>
      </c>
      <c r="L3833" s="15">
        <v>0.45833333333333331</v>
      </c>
      <c r="M3833">
        <f>HOUR(K3833:K15875)</f>
        <v>0</v>
      </c>
      <c r="N3833">
        <f>MINUTE(K3833:K15875)</f>
        <v>0</v>
      </c>
      <c r="O3833">
        <f>SECOND(K3833:K15875)</f>
        <v>0</v>
      </c>
      <c r="P3833">
        <v>18</v>
      </c>
      <c r="Q3833">
        <f>G3833-P3833</f>
        <v>2871.3</v>
      </c>
      <c r="R3833" t="s">
        <v>1833</v>
      </c>
      <c r="S3833" t="s">
        <v>18</v>
      </c>
      <c r="T3833" t="s">
        <v>19</v>
      </c>
    </row>
    <row r="3834" spans="1:20" x14ac:dyDescent="0.35">
      <c r="A3834" t="s">
        <v>29</v>
      </c>
      <c r="B3834" t="s">
        <v>156</v>
      </c>
      <c r="C3834" t="s">
        <v>13</v>
      </c>
      <c r="D3834" t="s">
        <v>121</v>
      </c>
      <c r="E3834" t="s">
        <v>76</v>
      </c>
      <c r="F3834" t="s">
        <v>24</v>
      </c>
      <c r="G3834">
        <v>36558.239999999998</v>
      </c>
      <c r="H3834" s="1">
        <v>43343</v>
      </c>
      <c r="I3834" t="str">
        <f t="shared" si="177"/>
        <v>31</v>
      </c>
      <c r="J3834" t="str">
        <f t="shared" si="178"/>
        <v>August</v>
      </c>
      <c r="K3834" t="str">
        <f t="shared" si="179"/>
        <v>2018</v>
      </c>
      <c r="L3834" s="15">
        <v>0.45833333333333331</v>
      </c>
      <c r="M3834">
        <f>HOUR(K3834:K15876)</f>
        <v>0</v>
      </c>
      <c r="N3834">
        <f>MINUTE(K3834:K15876)</f>
        <v>0</v>
      </c>
      <c r="O3834">
        <f>SECOND(K3834:K15876)</f>
        <v>0</v>
      </c>
      <c r="P3834">
        <v>1880.95</v>
      </c>
      <c r="Q3834">
        <f>G3834-P3834</f>
        <v>34677.29</v>
      </c>
      <c r="R3834" t="s">
        <v>1833</v>
      </c>
      <c r="S3834" t="s">
        <v>18</v>
      </c>
      <c r="T3834" t="s">
        <v>122</v>
      </c>
    </row>
    <row r="3835" spans="1:20" x14ac:dyDescent="0.35">
      <c r="A3835" t="s">
        <v>11</v>
      </c>
      <c r="B3835" t="s">
        <v>12</v>
      </c>
      <c r="C3835" t="s">
        <v>13</v>
      </c>
      <c r="D3835" t="s">
        <v>20</v>
      </c>
      <c r="E3835" t="s">
        <v>15</v>
      </c>
      <c r="F3835" t="s">
        <v>16</v>
      </c>
      <c r="G3835">
        <v>1589.81</v>
      </c>
      <c r="H3835" s="1">
        <v>43343</v>
      </c>
      <c r="I3835" t="str">
        <f t="shared" si="177"/>
        <v>31</v>
      </c>
      <c r="J3835" t="str">
        <f t="shared" si="178"/>
        <v>August</v>
      </c>
      <c r="K3835" t="str">
        <f t="shared" si="179"/>
        <v>2018</v>
      </c>
      <c r="L3835" s="15">
        <v>0.46106481481481482</v>
      </c>
      <c r="M3835">
        <f>HOUR(K3835:K15877)</f>
        <v>0</v>
      </c>
      <c r="N3835">
        <f>MINUTE(K3835:K15877)</f>
        <v>0</v>
      </c>
      <c r="O3835">
        <f>SECOND(K3835:K15877)</f>
        <v>0</v>
      </c>
      <c r="P3835">
        <v>11.25</v>
      </c>
      <c r="Q3835">
        <f>G3835-P3835</f>
        <v>1578.56</v>
      </c>
      <c r="R3835" t="s">
        <v>229</v>
      </c>
      <c r="S3835" t="s">
        <v>18</v>
      </c>
      <c r="T3835" t="s">
        <v>19</v>
      </c>
    </row>
    <row r="3836" spans="1:20" x14ac:dyDescent="0.35">
      <c r="A3836" t="s">
        <v>11</v>
      </c>
      <c r="B3836" t="s">
        <v>173</v>
      </c>
      <c r="C3836" t="s">
        <v>13</v>
      </c>
      <c r="D3836" t="s">
        <v>20</v>
      </c>
      <c r="E3836" t="s">
        <v>174</v>
      </c>
      <c r="F3836" t="s">
        <v>24</v>
      </c>
      <c r="G3836">
        <v>7881.98</v>
      </c>
      <c r="H3836" s="1">
        <v>43343</v>
      </c>
      <c r="I3836" t="str">
        <f t="shared" si="177"/>
        <v>31</v>
      </c>
      <c r="J3836" t="str">
        <f t="shared" si="178"/>
        <v>August</v>
      </c>
      <c r="K3836" t="str">
        <f t="shared" si="179"/>
        <v>2018</v>
      </c>
      <c r="L3836" s="15">
        <v>0.46652777777777782</v>
      </c>
      <c r="M3836">
        <f>HOUR(K3836:K15878)</f>
        <v>0</v>
      </c>
      <c r="N3836">
        <f>MINUTE(K3836:K15878)</f>
        <v>0</v>
      </c>
      <c r="O3836">
        <f>SECOND(K3836:K15878)</f>
        <v>0</v>
      </c>
      <c r="P3836">
        <v>9.3000000000000007</v>
      </c>
      <c r="Q3836">
        <f>G3836-P3836</f>
        <v>7872.6799999999994</v>
      </c>
      <c r="R3836" t="s">
        <v>590</v>
      </c>
      <c r="S3836" t="s">
        <v>18</v>
      </c>
      <c r="T3836" t="s">
        <v>19</v>
      </c>
    </row>
    <row r="3837" spans="1:20" x14ac:dyDescent="0.35">
      <c r="A3837" t="s">
        <v>11</v>
      </c>
      <c r="B3837" t="s">
        <v>215</v>
      </c>
      <c r="C3837" t="s">
        <v>13</v>
      </c>
      <c r="D3837" t="s">
        <v>20</v>
      </c>
      <c r="E3837" t="s">
        <v>216</v>
      </c>
      <c r="F3837" t="s">
        <v>24</v>
      </c>
      <c r="G3837">
        <v>2558.14</v>
      </c>
      <c r="H3837" s="1">
        <v>43343</v>
      </c>
      <c r="I3837" t="str">
        <f t="shared" si="177"/>
        <v>31</v>
      </c>
      <c r="J3837" t="str">
        <f t="shared" si="178"/>
        <v>August</v>
      </c>
      <c r="K3837" t="str">
        <f t="shared" si="179"/>
        <v>2018</v>
      </c>
      <c r="L3837" s="15">
        <v>0.47200231481481486</v>
      </c>
      <c r="M3837">
        <f>HOUR(K3837:K15879)</f>
        <v>0</v>
      </c>
      <c r="N3837">
        <f>MINUTE(K3837:K15879)</f>
        <v>0</v>
      </c>
      <c r="O3837">
        <f>SECOND(K3837:K15879)</f>
        <v>0</v>
      </c>
      <c r="P3837">
        <v>16.600000000000001</v>
      </c>
      <c r="Q3837">
        <f>G3837-P3837</f>
        <v>2541.54</v>
      </c>
      <c r="R3837" t="s">
        <v>844</v>
      </c>
      <c r="S3837" t="s">
        <v>18</v>
      </c>
      <c r="T3837" t="s">
        <v>19</v>
      </c>
    </row>
    <row r="3838" spans="1:20" x14ac:dyDescent="0.35">
      <c r="A3838" t="s">
        <v>11</v>
      </c>
      <c r="B3838" t="s">
        <v>92</v>
      </c>
      <c r="C3838" t="s">
        <v>13</v>
      </c>
      <c r="D3838" t="s">
        <v>20</v>
      </c>
      <c r="E3838" t="s">
        <v>93</v>
      </c>
      <c r="F3838" t="s">
        <v>16</v>
      </c>
      <c r="G3838">
        <v>3035.41</v>
      </c>
      <c r="H3838" s="1">
        <v>43343</v>
      </c>
      <c r="I3838" t="str">
        <f t="shared" si="177"/>
        <v>31</v>
      </c>
      <c r="J3838" t="str">
        <f t="shared" si="178"/>
        <v>August</v>
      </c>
      <c r="K3838" t="str">
        <f t="shared" si="179"/>
        <v>2018</v>
      </c>
      <c r="L3838" s="15">
        <v>0.47746527777777775</v>
      </c>
      <c r="M3838">
        <f>HOUR(K3838:K15880)</f>
        <v>0</v>
      </c>
      <c r="N3838">
        <f>MINUTE(K3838:K15880)</f>
        <v>0</v>
      </c>
      <c r="O3838">
        <f>SECOND(K3838:K15880)</f>
        <v>0</v>
      </c>
      <c r="P3838">
        <v>11.36</v>
      </c>
      <c r="Q3838">
        <f>G3838-P3838</f>
        <v>3024.0499999999997</v>
      </c>
      <c r="R3838" t="s">
        <v>261</v>
      </c>
      <c r="S3838" t="s">
        <v>18</v>
      </c>
      <c r="T3838" t="s">
        <v>19</v>
      </c>
    </row>
    <row r="3839" spans="1:20" x14ac:dyDescent="0.35">
      <c r="A3839" t="s">
        <v>11</v>
      </c>
      <c r="B3839" t="s">
        <v>164</v>
      </c>
      <c r="C3839" t="s">
        <v>13</v>
      </c>
      <c r="D3839" t="s">
        <v>14</v>
      </c>
      <c r="E3839" t="s">
        <v>86</v>
      </c>
      <c r="F3839" t="s">
        <v>16</v>
      </c>
      <c r="G3839">
        <v>1236.03</v>
      </c>
      <c r="H3839" s="1">
        <v>43343</v>
      </c>
      <c r="I3839" t="str">
        <f t="shared" si="177"/>
        <v>31</v>
      </c>
      <c r="J3839" t="str">
        <f t="shared" si="178"/>
        <v>August</v>
      </c>
      <c r="K3839" t="str">
        <f t="shared" si="179"/>
        <v>2018</v>
      </c>
      <c r="L3839" s="15">
        <v>0.48292824074074076</v>
      </c>
      <c r="M3839">
        <f>HOUR(K3839:K15881)</f>
        <v>0</v>
      </c>
      <c r="N3839">
        <f>MINUTE(K3839:K15881)</f>
        <v>0</v>
      </c>
      <c r="O3839">
        <f>SECOND(K3839:K15881)</f>
        <v>0</v>
      </c>
      <c r="P3839">
        <v>13.29</v>
      </c>
      <c r="Q3839">
        <f>G3839-P3839</f>
        <v>1222.74</v>
      </c>
      <c r="R3839" t="s">
        <v>191</v>
      </c>
      <c r="S3839" t="s">
        <v>18</v>
      </c>
      <c r="T3839" t="s">
        <v>19</v>
      </c>
    </row>
    <row r="3840" spans="1:20" x14ac:dyDescent="0.35">
      <c r="A3840" t="s">
        <v>11</v>
      </c>
      <c r="B3840" t="s">
        <v>12</v>
      </c>
      <c r="C3840" t="s">
        <v>13</v>
      </c>
      <c r="D3840" t="s">
        <v>14</v>
      </c>
      <c r="E3840" t="s">
        <v>15</v>
      </c>
      <c r="F3840" t="s">
        <v>16</v>
      </c>
      <c r="G3840">
        <v>1585.15</v>
      </c>
      <c r="H3840" s="1">
        <v>43343</v>
      </c>
      <c r="I3840" t="str">
        <f t="shared" si="177"/>
        <v>31</v>
      </c>
      <c r="J3840" t="str">
        <f t="shared" si="178"/>
        <v>August</v>
      </c>
      <c r="K3840" t="str">
        <f t="shared" si="179"/>
        <v>2018</v>
      </c>
      <c r="L3840" s="15">
        <v>0.48840277777777774</v>
      </c>
      <c r="M3840">
        <f>HOUR(K3840:K15882)</f>
        <v>0</v>
      </c>
      <c r="N3840">
        <f>MINUTE(K3840:K15882)</f>
        <v>0</v>
      </c>
      <c r="O3840">
        <f>SECOND(K3840:K15882)</f>
        <v>0</v>
      </c>
      <c r="P3840">
        <v>4.66</v>
      </c>
      <c r="Q3840">
        <f>G3840-P3840</f>
        <v>1580.49</v>
      </c>
      <c r="R3840" t="s">
        <v>564</v>
      </c>
      <c r="S3840" t="s">
        <v>18</v>
      </c>
      <c r="T3840" t="s">
        <v>19</v>
      </c>
    </row>
    <row r="3841" spans="1:20" x14ac:dyDescent="0.35">
      <c r="A3841" t="s">
        <v>11</v>
      </c>
      <c r="B3841" t="s">
        <v>547</v>
      </c>
      <c r="C3841" t="s">
        <v>13</v>
      </c>
      <c r="D3841" t="s">
        <v>20</v>
      </c>
      <c r="E3841" t="s">
        <v>548</v>
      </c>
      <c r="F3841" t="s">
        <v>16</v>
      </c>
      <c r="G3841">
        <v>4707.4799999999996</v>
      </c>
      <c r="H3841" s="1">
        <v>43343</v>
      </c>
      <c r="I3841" t="str">
        <f t="shared" si="177"/>
        <v>31</v>
      </c>
      <c r="J3841" t="str">
        <f t="shared" si="178"/>
        <v>August</v>
      </c>
      <c r="K3841" t="str">
        <f t="shared" si="179"/>
        <v>2018</v>
      </c>
      <c r="L3841" s="15">
        <v>0.49386574074074074</v>
      </c>
      <c r="M3841">
        <f>HOUR(K3841:K15883)</f>
        <v>0</v>
      </c>
      <c r="N3841">
        <f>MINUTE(K3841:K15883)</f>
        <v>0</v>
      </c>
      <c r="O3841">
        <f>SECOND(K3841:K15883)</f>
        <v>0</v>
      </c>
      <c r="P3841">
        <v>17.48</v>
      </c>
      <c r="Q3841">
        <f>G3841-P3841</f>
        <v>4690</v>
      </c>
      <c r="R3841" t="s">
        <v>957</v>
      </c>
      <c r="S3841" t="s">
        <v>18</v>
      </c>
      <c r="T3841" t="s">
        <v>19</v>
      </c>
    </row>
    <row r="3842" spans="1:20" x14ac:dyDescent="0.35">
      <c r="A3842" t="s">
        <v>11</v>
      </c>
      <c r="B3842" t="s">
        <v>324</v>
      </c>
      <c r="C3842" t="s">
        <v>13</v>
      </c>
      <c r="D3842" t="s">
        <v>20</v>
      </c>
      <c r="E3842" t="s">
        <v>325</v>
      </c>
      <c r="F3842" t="s">
        <v>24</v>
      </c>
      <c r="G3842">
        <v>11476.07</v>
      </c>
      <c r="H3842" s="1">
        <v>43343</v>
      </c>
      <c r="I3842" t="str">
        <f t="shared" si="177"/>
        <v>31</v>
      </c>
      <c r="J3842" t="str">
        <f t="shared" si="178"/>
        <v>August</v>
      </c>
      <c r="K3842" t="str">
        <f t="shared" si="179"/>
        <v>2018</v>
      </c>
      <c r="L3842" s="15">
        <v>0.49934027777777779</v>
      </c>
      <c r="M3842">
        <f>HOUR(K3842:K15884)</f>
        <v>0</v>
      </c>
      <c r="N3842">
        <f>MINUTE(K3842:K15884)</f>
        <v>0</v>
      </c>
      <c r="O3842">
        <f>SECOND(K3842:K15884)</f>
        <v>0</v>
      </c>
      <c r="P3842">
        <v>61.3</v>
      </c>
      <c r="Q3842">
        <f>G3842-P3842</f>
        <v>11414.77</v>
      </c>
      <c r="R3842" t="s">
        <v>225</v>
      </c>
      <c r="S3842" t="s">
        <v>18</v>
      </c>
      <c r="T3842" t="s">
        <v>19</v>
      </c>
    </row>
    <row r="3843" spans="1:20" x14ac:dyDescent="0.35">
      <c r="A3843" t="s">
        <v>29</v>
      </c>
      <c r="B3843" t="s">
        <v>85</v>
      </c>
      <c r="C3843" t="s">
        <v>13</v>
      </c>
      <c r="D3843" t="s">
        <v>31</v>
      </c>
      <c r="E3843" t="s">
        <v>86</v>
      </c>
      <c r="F3843" t="s">
        <v>16</v>
      </c>
      <c r="G3843">
        <v>21509.61</v>
      </c>
      <c r="H3843" s="1">
        <v>43343</v>
      </c>
      <c r="I3843" t="str">
        <f t="shared" ref="I3843:I3906" si="180">TEXT(H3843,"dd")</f>
        <v>31</v>
      </c>
      <c r="J3843" t="str">
        <f t="shared" ref="J3843:J3906" si="181">TEXT(H3843,"mmmm")</f>
        <v>August</v>
      </c>
      <c r="K3843" t="str">
        <f t="shared" ref="K3843:K3906" si="182">TEXT(H3843,"yyyy")</f>
        <v>2018</v>
      </c>
      <c r="L3843" s="15">
        <v>0.5</v>
      </c>
      <c r="M3843">
        <f>HOUR(K3843:K15885)</f>
        <v>0</v>
      </c>
      <c r="N3843">
        <f>MINUTE(K3843:K15885)</f>
        <v>0</v>
      </c>
      <c r="O3843">
        <f>SECOND(K3843:K15885)</f>
        <v>0</v>
      </c>
      <c r="P3843">
        <v>16</v>
      </c>
      <c r="Q3843">
        <f>G3843-P3843</f>
        <v>21493.61</v>
      </c>
      <c r="R3843" t="s">
        <v>1833</v>
      </c>
      <c r="S3843" t="s">
        <v>18</v>
      </c>
      <c r="T3843" t="s">
        <v>19</v>
      </c>
    </row>
    <row r="3844" spans="1:20" x14ac:dyDescent="0.35">
      <c r="A3844" t="s">
        <v>29</v>
      </c>
      <c r="B3844" t="s">
        <v>100</v>
      </c>
      <c r="C3844" t="s">
        <v>13</v>
      </c>
      <c r="D3844" t="s">
        <v>121</v>
      </c>
      <c r="E3844" t="s">
        <v>101</v>
      </c>
      <c r="F3844" t="s">
        <v>16</v>
      </c>
      <c r="G3844">
        <v>4999.83</v>
      </c>
      <c r="H3844" s="1">
        <v>43343</v>
      </c>
      <c r="I3844" t="str">
        <f t="shared" si="180"/>
        <v>31</v>
      </c>
      <c r="J3844" t="str">
        <f t="shared" si="181"/>
        <v>August</v>
      </c>
      <c r="K3844" t="str">
        <f t="shared" si="182"/>
        <v>2018</v>
      </c>
      <c r="L3844" s="15">
        <v>0.5</v>
      </c>
      <c r="M3844">
        <f>HOUR(K3844:K15886)</f>
        <v>0</v>
      </c>
      <c r="N3844">
        <f>MINUTE(K3844:K15886)</f>
        <v>0</v>
      </c>
      <c r="O3844">
        <f>SECOND(K3844:K15886)</f>
        <v>0</v>
      </c>
      <c r="P3844">
        <v>1138.79</v>
      </c>
      <c r="Q3844">
        <f>G3844-P3844</f>
        <v>3861.04</v>
      </c>
      <c r="R3844" t="s">
        <v>1833</v>
      </c>
      <c r="S3844" t="s">
        <v>18</v>
      </c>
      <c r="T3844" t="s">
        <v>122</v>
      </c>
    </row>
    <row r="3845" spans="1:20" x14ac:dyDescent="0.35">
      <c r="A3845" t="s">
        <v>29</v>
      </c>
      <c r="B3845" t="s">
        <v>62</v>
      </c>
      <c r="C3845" t="s">
        <v>13</v>
      </c>
      <c r="D3845" t="s">
        <v>121</v>
      </c>
      <c r="E3845" t="s">
        <v>63</v>
      </c>
      <c r="F3845" t="s">
        <v>24</v>
      </c>
      <c r="G3845">
        <v>3046.63</v>
      </c>
      <c r="H3845" s="1">
        <v>43343</v>
      </c>
      <c r="I3845" t="str">
        <f t="shared" si="180"/>
        <v>31</v>
      </c>
      <c r="J3845" t="str">
        <f t="shared" si="181"/>
        <v>August</v>
      </c>
      <c r="K3845" t="str">
        <f t="shared" si="182"/>
        <v>2018</v>
      </c>
      <c r="L3845" s="15">
        <v>0.5</v>
      </c>
      <c r="M3845">
        <f>HOUR(K3845:K15887)</f>
        <v>0</v>
      </c>
      <c r="N3845">
        <f>MINUTE(K3845:K15887)</f>
        <v>0</v>
      </c>
      <c r="O3845">
        <f>SECOND(K3845:K15887)</f>
        <v>0</v>
      </c>
      <c r="P3845">
        <v>917.45</v>
      </c>
      <c r="Q3845">
        <f>G3845-P3845</f>
        <v>2129.1800000000003</v>
      </c>
      <c r="R3845" t="s">
        <v>1833</v>
      </c>
      <c r="S3845" t="s">
        <v>18</v>
      </c>
      <c r="T3845" t="s">
        <v>122</v>
      </c>
    </row>
    <row r="3846" spans="1:20" x14ac:dyDescent="0.35">
      <c r="A3846" t="s">
        <v>11</v>
      </c>
      <c r="B3846" t="s">
        <v>89</v>
      </c>
      <c r="C3846" t="s">
        <v>13</v>
      </c>
      <c r="D3846" t="s">
        <v>20</v>
      </c>
      <c r="E3846" t="s">
        <v>90</v>
      </c>
      <c r="F3846" t="s">
        <v>24</v>
      </c>
      <c r="G3846">
        <v>246.54</v>
      </c>
      <c r="H3846" s="1">
        <v>43343</v>
      </c>
      <c r="I3846" t="str">
        <f t="shared" si="180"/>
        <v>31</v>
      </c>
      <c r="J3846" t="str">
        <f t="shared" si="181"/>
        <v>August</v>
      </c>
      <c r="K3846" t="str">
        <f t="shared" si="182"/>
        <v>2018</v>
      </c>
      <c r="L3846" s="15">
        <v>0.51034722222222217</v>
      </c>
      <c r="M3846">
        <f>HOUR(K3846:K15888)</f>
        <v>0</v>
      </c>
      <c r="N3846">
        <f>MINUTE(K3846:K15888)</f>
        <v>0</v>
      </c>
      <c r="O3846">
        <f>SECOND(K3846:K15888)</f>
        <v>0</v>
      </c>
      <c r="P3846">
        <v>82.19</v>
      </c>
      <c r="Q3846">
        <f>G3846-P3846</f>
        <v>164.35</v>
      </c>
      <c r="R3846" t="s">
        <v>36</v>
      </c>
      <c r="S3846" t="s">
        <v>18</v>
      </c>
      <c r="T3846" t="s">
        <v>19</v>
      </c>
    </row>
    <row r="3847" spans="1:20" x14ac:dyDescent="0.35">
      <c r="A3847" t="s">
        <v>11</v>
      </c>
      <c r="B3847" t="s">
        <v>58</v>
      </c>
      <c r="C3847" t="s">
        <v>13</v>
      </c>
      <c r="D3847" t="s">
        <v>20</v>
      </c>
      <c r="E3847" t="s">
        <v>59</v>
      </c>
      <c r="F3847" t="s">
        <v>16</v>
      </c>
      <c r="G3847">
        <v>2161.4699999999998</v>
      </c>
      <c r="H3847" s="1">
        <v>43343</v>
      </c>
      <c r="I3847" t="str">
        <f t="shared" si="180"/>
        <v>31</v>
      </c>
      <c r="J3847" t="str">
        <f t="shared" si="181"/>
        <v>August</v>
      </c>
      <c r="K3847" t="str">
        <f t="shared" si="182"/>
        <v>2018</v>
      </c>
      <c r="L3847" s="15">
        <v>0.52211805555555557</v>
      </c>
      <c r="M3847">
        <f>HOUR(K3847:K15889)</f>
        <v>0</v>
      </c>
      <c r="N3847">
        <f>MINUTE(K3847:K15889)</f>
        <v>0</v>
      </c>
      <c r="O3847">
        <f>SECOND(K3847:K15889)</f>
        <v>0</v>
      </c>
      <c r="P3847">
        <v>24.43</v>
      </c>
      <c r="Q3847">
        <f>G3847-P3847</f>
        <v>2137.04</v>
      </c>
      <c r="R3847" t="s">
        <v>761</v>
      </c>
      <c r="S3847" t="s">
        <v>18</v>
      </c>
      <c r="T3847" t="s">
        <v>19</v>
      </c>
    </row>
    <row r="3848" spans="1:20" x14ac:dyDescent="0.35">
      <c r="A3848" t="s">
        <v>11</v>
      </c>
      <c r="B3848" t="s">
        <v>182</v>
      </c>
      <c r="C3848" t="s">
        <v>13</v>
      </c>
      <c r="D3848" t="s">
        <v>14</v>
      </c>
      <c r="E3848" t="s">
        <v>183</v>
      </c>
      <c r="F3848" t="s">
        <v>24</v>
      </c>
      <c r="G3848">
        <v>9648.09</v>
      </c>
      <c r="H3848" s="1">
        <v>43343</v>
      </c>
      <c r="I3848" t="str">
        <f t="shared" si="180"/>
        <v>31</v>
      </c>
      <c r="J3848" t="str">
        <f t="shared" si="181"/>
        <v>August</v>
      </c>
      <c r="K3848" t="str">
        <f t="shared" si="182"/>
        <v>2018</v>
      </c>
      <c r="L3848" s="15">
        <v>0.53388888888888886</v>
      </c>
      <c r="M3848">
        <f>HOUR(K3848:K15890)</f>
        <v>0</v>
      </c>
      <c r="N3848">
        <f>MINUTE(K3848:K15890)</f>
        <v>0</v>
      </c>
      <c r="O3848">
        <f>SECOND(K3848:K15890)</f>
        <v>0</v>
      </c>
      <c r="P3848">
        <v>207.03</v>
      </c>
      <c r="Q3848">
        <f>G3848-P3848</f>
        <v>9441.06</v>
      </c>
      <c r="R3848" t="s">
        <v>707</v>
      </c>
      <c r="S3848" t="s">
        <v>18</v>
      </c>
      <c r="T3848" t="s">
        <v>19</v>
      </c>
    </row>
    <row r="3849" spans="1:20" x14ac:dyDescent="0.35">
      <c r="A3849" t="s">
        <v>29</v>
      </c>
      <c r="B3849" t="s">
        <v>262</v>
      </c>
      <c r="C3849" t="s">
        <v>13</v>
      </c>
      <c r="D3849" t="s">
        <v>121</v>
      </c>
      <c r="E3849" t="s">
        <v>263</v>
      </c>
      <c r="F3849" t="s">
        <v>16</v>
      </c>
      <c r="G3849">
        <v>5280.9</v>
      </c>
      <c r="H3849" s="1">
        <v>43343</v>
      </c>
      <c r="I3849" t="str">
        <f t="shared" si="180"/>
        <v>31</v>
      </c>
      <c r="J3849" t="str">
        <f t="shared" si="181"/>
        <v>August</v>
      </c>
      <c r="K3849" t="str">
        <f t="shared" si="182"/>
        <v>2018</v>
      </c>
      <c r="L3849" s="15">
        <v>0.54166666666666663</v>
      </c>
      <c r="M3849">
        <f>HOUR(K3849:K15891)</f>
        <v>0</v>
      </c>
      <c r="N3849">
        <f>MINUTE(K3849:K15891)</f>
        <v>0</v>
      </c>
      <c r="O3849">
        <f>SECOND(K3849:K15891)</f>
        <v>0</v>
      </c>
      <c r="P3849">
        <v>2023.68</v>
      </c>
      <c r="Q3849">
        <f>G3849-P3849</f>
        <v>3257.2199999999993</v>
      </c>
      <c r="R3849" t="s">
        <v>1833</v>
      </c>
      <c r="S3849" t="s">
        <v>18</v>
      </c>
      <c r="T3849" t="s">
        <v>122</v>
      </c>
    </row>
    <row r="3850" spans="1:20" x14ac:dyDescent="0.35">
      <c r="A3850" t="s">
        <v>29</v>
      </c>
      <c r="B3850" t="s">
        <v>377</v>
      </c>
      <c r="C3850" t="s">
        <v>13</v>
      </c>
      <c r="D3850" t="s">
        <v>121</v>
      </c>
      <c r="E3850" t="s">
        <v>378</v>
      </c>
      <c r="F3850" t="s">
        <v>24</v>
      </c>
      <c r="G3850">
        <v>10176.4</v>
      </c>
      <c r="H3850" s="1">
        <v>43343</v>
      </c>
      <c r="I3850" t="str">
        <f t="shared" si="180"/>
        <v>31</v>
      </c>
      <c r="J3850" t="str">
        <f t="shared" si="181"/>
        <v>August</v>
      </c>
      <c r="K3850" t="str">
        <f t="shared" si="182"/>
        <v>2018</v>
      </c>
      <c r="L3850" s="15">
        <v>0.54166666666666663</v>
      </c>
      <c r="M3850">
        <f>HOUR(K3850:K15892)</f>
        <v>0</v>
      </c>
      <c r="N3850">
        <f>MINUTE(K3850:K15892)</f>
        <v>0</v>
      </c>
      <c r="O3850">
        <f>SECOND(K3850:K15892)</f>
        <v>0</v>
      </c>
      <c r="P3850">
        <v>3785.78</v>
      </c>
      <c r="Q3850">
        <f>G3850-P3850</f>
        <v>6390.619999999999</v>
      </c>
      <c r="R3850" t="s">
        <v>1833</v>
      </c>
      <c r="S3850" t="s">
        <v>18</v>
      </c>
      <c r="T3850" t="s">
        <v>122</v>
      </c>
    </row>
    <row r="3851" spans="1:20" x14ac:dyDescent="0.35">
      <c r="A3851" t="s">
        <v>29</v>
      </c>
      <c r="B3851" t="s">
        <v>268</v>
      </c>
      <c r="C3851" t="s">
        <v>13</v>
      </c>
      <c r="D3851" t="s">
        <v>121</v>
      </c>
      <c r="E3851" t="s">
        <v>269</v>
      </c>
      <c r="F3851" t="s">
        <v>16</v>
      </c>
      <c r="G3851">
        <v>2373.44</v>
      </c>
      <c r="H3851" s="1">
        <v>43343</v>
      </c>
      <c r="I3851" t="str">
        <f t="shared" si="180"/>
        <v>31</v>
      </c>
      <c r="J3851" t="str">
        <f t="shared" si="181"/>
        <v>August</v>
      </c>
      <c r="K3851" t="str">
        <f t="shared" si="182"/>
        <v>2018</v>
      </c>
      <c r="L3851" s="15">
        <v>0.54166666666666663</v>
      </c>
      <c r="M3851">
        <f>HOUR(K3851:K15893)</f>
        <v>0</v>
      </c>
      <c r="N3851">
        <f>MINUTE(K3851:K15893)</f>
        <v>0</v>
      </c>
      <c r="O3851">
        <f>SECOND(K3851:K15893)</f>
        <v>0</v>
      </c>
      <c r="P3851">
        <v>576</v>
      </c>
      <c r="Q3851">
        <f>G3851-P3851</f>
        <v>1797.44</v>
      </c>
      <c r="R3851" t="s">
        <v>1833</v>
      </c>
      <c r="S3851" t="s">
        <v>18</v>
      </c>
      <c r="T3851" t="s">
        <v>122</v>
      </c>
    </row>
    <row r="3852" spans="1:20" x14ac:dyDescent="0.35">
      <c r="A3852" t="s">
        <v>29</v>
      </c>
      <c r="B3852" t="s">
        <v>65</v>
      </c>
      <c r="C3852" t="s">
        <v>13</v>
      </c>
      <c r="D3852" t="s">
        <v>121</v>
      </c>
      <c r="E3852" t="s">
        <v>66</v>
      </c>
      <c r="F3852" t="s">
        <v>16</v>
      </c>
      <c r="G3852">
        <v>4306.38</v>
      </c>
      <c r="H3852" s="1">
        <v>43343</v>
      </c>
      <c r="I3852" t="str">
        <f t="shared" si="180"/>
        <v>31</v>
      </c>
      <c r="J3852" t="str">
        <f t="shared" si="181"/>
        <v>August</v>
      </c>
      <c r="K3852" t="str">
        <f t="shared" si="182"/>
        <v>2018</v>
      </c>
      <c r="L3852" s="15">
        <v>0.54166666666666663</v>
      </c>
      <c r="M3852">
        <f>HOUR(K3852:K15894)</f>
        <v>0</v>
      </c>
      <c r="N3852">
        <f>MINUTE(K3852:K15894)</f>
        <v>0</v>
      </c>
      <c r="O3852">
        <f>SECOND(K3852:K15894)</f>
        <v>0</v>
      </c>
      <c r="P3852">
        <v>1225.33</v>
      </c>
      <c r="Q3852">
        <f>G3852-P3852</f>
        <v>3081.05</v>
      </c>
      <c r="R3852" t="s">
        <v>1833</v>
      </c>
      <c r="S3852" t="s">
        <v>18</v>
      </c>
      <c r="T3852" t="s">
        <v>122</v>
      </c>
    </row>
    <row r="3853" spans="1:20" x14ac:dyDescent="0.35">
      <c r="A3853" t="s">
        <v>29</v>
      </c>
      <c r="B3853" t="s">
        <v>379</v>
      </c>
      <c r="C3853" t="s">
        <v>13</v>
      </c>
      <c r="D3853" t="s">
        <v>121</v>
      </c>
      <c r="E3853" t="s">
        <v>380</v>
      </c>
      <c r="F3853" t="s">
        <v>16</v>
      </c>
      <c r="G3853">
        <v>8532.43</v>
      </c>
      <c r="H3853" s="1">
        <v>43343</v>
      </c>
      <c r="I3853" t="str">
        <f t="shared" si="180"/>
        <v>31</v>
      </c>
      <c r="J3853" t="str">
        <f t="shared" si="181"/>
        <v>August</v>
      </c>
      <c r="K3853" t="str">
        <f t="shared" si="182"/>
        <v>2018</v>
      </c>
      <c r="L3853" s="15">
        <v>0.54166666666666663</v>
      </c>
      <c r="M3853">
        <f>HOUR(K3853:K15895)</f>
        <v>0</v>
      </c>
      <c r="N3853">
        <f>MINUTE(K3853:K15895)</f>
        <v>0</v>
      </c>
      <c r="O3853">
        <f>SECOND(K3853:K15895)</f>
        <v>0</v>
      </c>
      <c r="P3853">
        <v>1946.57</v>
      </c>
      <c r="Q3853">
        <f>G3853-P3853</f>
        <v>6585.8600000000006</v>
      </c>
      <c r="R3853" t="s">
        <v>1833</v>
      </c>
      <c r="S3853" t="s">
        <v>18</v>
      </c>
      <c r="T3853" t="s">
        <v>122</v>
      </c>
    </row>
    <row r="3854" spans="1:20" x14ac:dyDescent="0.35">
      <c r="A3854" t="s">
        <v>29</v>
      </c>
      <c r="B3854" t="s">
        <v>164</v>
      </c>
      <c r="C3854" t="s">
        <v>13</v>
      </c>
      <c r="D3854" t="s">
        <v>31</v>
      </c>
      <c r="E3854" t="s">
        <v>86</v>
      </c>
      <c r="F3854" t="s">
        <v>16</v>
      </c>
      <c r="G3854">
        <v>1207.03</v>
      </c>
      <c r="H3854" s="1">
        <v>43343</v>
      </c>
      <c r="I3854" t="str">
        <f t="shared" si="180"/>
        <v>31</v>
      </c>
      <c r="J3854" t="str">
        <f t="shared" si="181"/>
        <v>August</v>
      </c>
      <c r="K3854" t="str">
        <f t="shared" si="182"/>
        <v>2018</v>
      </c>
      <c r="L3854" s="15">
        <v>0.54166666666666663</v>
      </c>
      <c r="M3854">
        <f>HOUR(K3854:K15896)</f>
        <v>0</v>
      </c>
      <c r="N3854">
        <f>MINUTE(K3854:K15896)</f>
        <v>0</v>
      </c>
      <c r="O3854">
        <f>SECOND(K3854:K15896)</f>
        <v>0</v>
      </c>
      <c r="P3854">
        <v>29</v>
      </c>
      <c r="Q3854">
        <f>G3854-P3854</f>
        <v>1178.03</v>
      </c>
      <c r="R3854" t="s">
        <v>1833</v>
      </c>
      <c r="S3854" t="s">
        <v>18</v>
      </c>
      <c r="T3854" t="s">
        <v>19</v>
      </c>
    </row>
    <row r="3855" spans="1:20" x14ac:dyDescent="0.35">
      <c r="A3855" t="s">
        <v>11</v>
      </c>
      <c r="B3855" t="s">
        <v>128</v>
      </c>
      <c r="C3855" t="s">
        <v>13</v>
      </c>
      <c r="D3855" t="s">
        <v>20</v>
      </c>
      <c r="E3855" t="s">
        <v>129</v>
      </c>
      <c r="F3855" t="s">
        <v>24</v>
      </c>
      <c r="G3855">
        <v>60402.34</v>
      </c>
      <c r="H3855" s="1">
        <v>43343</v>
      </c>
      <c r="I3855" t="str">
        <f t="shared" si="180"/>
        <v>31</v>
      </c>
      <c r="J3855" t="str">
        <f t="shared" si="181"/>
        <v>August</v>
      </c>
      <c r="K3855" t="str">
        <f t="shared" si="182"/>
        <v>2018</v>
      </c>
      <c r="L3855" s="15">
        <v>0.54594907407407411</v>
      </c>
      <c r="M3855">
        <f>HOUR(K3855:K15897)</f>
        <v>0</v>
      </c>
      <c r="N3855">
        <f>MINUTE(K3855:K15897)</f>
        <v>0</v>
      </c>
      <c r="O3855">
        <f>SECOND(K3855:K15897)</f>
        <v>0</v>
      </c>
      <c r="P3855">
        <v>7.77</v>
      </c>
      <c r="Q3855">
        <f>G3855-P3855</f>
        <v>60394.57</v>
      </c>
      <c r="R3855" t="s">
        <v>36</v>
      </c>
      <c r="S3855" t="s">
        <v>18</v>
      </c>
      <c r="T3855" t="s">
        <v>19</v>
      </c>
    </row>
    <row r="3856" spans="1:20" x14ac:dyDescent="0.35">
      <c r="A3856" t="s">
        <v>11</v>
      </c>
      <c r="B3856" t="s">
        <v>327</v>
      </c>
      <c r="C3856" t="s">
        <v>13</v>
      </c>
      <c r="D3856" t="s">
        <v>14</v>
      </c>
      <c r="E3856" t="s">
        <v>328</v>
      </c>
      <c r="F3856" t="s">
        <v>24</v>
      </c>
      <c r="G3856">
        <v>3738.4</v>
      </c>
      <c r="H3856" s="1">
        <v>43343</v>
      </c>
      <c r="I3856" t="str">
        <f t="shared" si="180"/>
        <v>31</v>
      </c>
      <c r="J3856" t="str">
        <f t="shared" si="181"/>
        <v>August</v>
      </c>
      <c r="K3856" t="str">
        <f t="shared" si="182"/>
        <v>2018</v>
      </c>
      <c r="L3856" s="15">
        <v>0.55857638888888894</v>
      </c>
      <c r="M3856">
        <f>HOUR(K3856:K15898)</f>
        <v>0</v>
      </c>
      <c r="N3856">
        <f>MINUTE(K3856:K15898)</f>
        <v>0</v>
      </c>
      <c r="O3856">
        <f>SECOND(K3856:K15898)</f>
        <v>0</v>
      </c>
      <c r="P3856">
        <v>47.83</v>
      </c>
      <c r="Q3856">
        <f>G3856-P3856</f>
        <v>3690.57</v>
      </c>
      <c r="R3856" t="s">
        <v>440</v>
      </c>
      <c r="S3856" t="s">
        <v>18</v>
      </c>
      <c r="T3856" t="s">
        <v>19</v>
      </c>
    </row>
    <row r="3857" spans="1:20" x14ac:dyDescent="0.35">
      <c r="A3857" t="s">
        <v>11</v>
      </c>
      <c r="B3857" t="s">
        <v>47</v>
      </c>
      <c r="C3857" t="s">
        <v>13</v>
      </c>
      <c r="D3857" t="s">
        <v>14</v>
      </c>
      <c r="E3857" t="s">
        <v>48</v>
      </c>
      <c r="F3857" t="s">
        <v>24</v>
      </c>
      <c r="G3857">
        <v>8447.84</v>
      </c>
      <c r="H3857" s="1">
        <v>43343</v>
      </c>
      <c r="I3857" t="str">
        <f t="shared" si="180"/>
        <v>31</v>
      </c>
      <c r="J3857" t="str">
        <f t="shared" si="181"/>
        <v>August</v>
      </c>
      <c r="K3857" t="str">
        <f t="shared" si="182"/>
        <v>2018</v>
      </c>
      <c r="L3857" s="15">
        <v>0.57120370370370377</v>
      </c>
      <c r="M3857">
        <f>HOUR(K3857:K15899)</f>
        <v>0</v>
      </c>
      <c r="N3857">
        <f>MINUTE(K3857:K15899)</f>
        <v>0</v>
      </c>
      <c r="O3857">
        <f>SECOND(K3857:K15899)</f>
        <v>0</v>
      </c>
      <c r="P3857">
        <v>26.54</v>
      </c>
      <c r="Q3857">
        <f>G3857-P3857</f>
        <v>8421.2999999999993</v>
      </c>
      <c r="R3857" t="s">
        <v>1234</v>
      </c>
      <c r="S3857" t="s">
        <v>18</v>
      </c>
      <c r="T3857" t="s">
        <v>19</v>
      </c>
    </row>
    <row r="3858" spans="1:20" x14ac:dyDescent="0.35">
      <c r="A3858" t="s">
        <v>29</v>
      </c>
      <c r="B3858" t="s">
        <v>317</v>
      </c>
      <c r="C3858" t="s">
        <v>13</v>
      </c>
      <c r="D3858" t="s">
        <v>31</v>
      </c>
      <c r="E3858" t="s">
        <v>318</v>
      </c>
      <c r="F3858" t="s">
        <v>16</v>
      </c>
      <c r="G3858">
        <v>17673.18</v>
      </c>
      <c r="H3858" s="1">
        <v>43343</v>
      </c>
      <c r="I3858" t="str">
        <f t="shared" si="180"/>
        <v>31</v>
      </c>
      <c r="J3858" t="str">
        <f t="shared" si="181"/>
        <v>August</v>
      </c>
      <c r="K3858" t="str">
        <f t="shared" si="182"/>
        <v>2018</v>
      </c>
      <c r="L3858" s="15">
        <v>0.58333333333333337</v>
      </c>
      <c r="M3858">
        <f>HOUR(K3858:K15900)</f>
        <v>0</v>
      </c>
      <c r="N3858">
        <f>MINUTE(K3858:K15900)</f>
        <v>0</v>
      </c>
      <c r="O3858">
        <f>SECOND(K3858:K15900)</f>
        <v>0</v>
      </c>
      <c r="P3858">
        <v>22</v>
      </c>
      <c r="Q3858">
        <f>G3858-P3858</f>
        <v>17651.18</v>
      </c>
      <c r="R3858" t="s">
        <v>1833</v>
      </c>
      <c r="S3858" t="s">
        <v>18</v>
      </c>
      <c r="T3858" t="s">
        <v>19</v>
      </c>
    </row>
    <row r="3859" spans="1:20" x14ac:dyDescent="0.35">
      <c r="A3859" t="s">
        <v>29</v>
      </c>
      <c r="B3859" t="s">
        <v>231</v>
      </c>
      <c r="C3859" t="s">
        <v>13</v>
      </c>
      <c r="D3859" t="s">
        <v>31</v>
      </c>
      <c r="E3859" t="s">
        <v>232</v>
      </c>
      <c r="F3859" t="s">
        <v>24</v>
      </c>
      <c r="G3859">
        <v>62202.22</v>
      </c>
      <c r="H3859" s="1">
        <v>43343</v>
      </c>
      <c r="I3859" t="str">
        <f t="shared" si="180"/>
        <v>31</v>
      </c>
      <c r="J3859" t="str">
        <f t="shared" si="181"/>
        <v>August</v>
      </c>
      <c r="K3859" t="str">
        <f t="shared" si="182"/>
        <v>2018</v>
      </c>
      <c r="L3859" s="15">
        <v>0.58333333333333337</v>
      </c>
      <c r="M3859">
        <f>HOUR(K3859:K15901)</f>
        <v>0</v>
      </c>
      <c r="N3859">
        <f>MINUTE(K3859:K15901)</f>
        <v>0</v>
      </c>
      <c r="O3859">
        <f>SECOND(K3859:K15901)</f>
        <v>0</v>
      </c>
      <c r="P3859">
        <v>40</v>
      </c>
      <c r="Q3859">
        <f>G3859-P3859</f>
        <v>62162.22</v>
      </c>
      <c r="R3859" t="s">
        <v>1833</v>
      </c>
      <c r="S3859" t="s">
        <v>18</v>
      </c>
      <c r="T3859" t="s">
        <v>19</v>
      </c>
    </row>
    <row r="3860" spans="1:20" x14ac:dyDescent="0.35">
      <c r="A3860" t="s">
        <v>29</v>
      </c>
      <c r="B3860" t="s">
        <v>298</v>
      </c>
      <c r="C3860" t="s">
        <v>13</v>
      </c>
      <c r="D3860" t="s">
        <v>121</v>
      </c>
      <c r="E3860" t="s">
        <v>299</v>
      </c>
      <c r="F3860" t="s">
        <v>16</v>
      </c>
      <c r="G3860">
        <v>28076.1</v>
      </c>
      <c r="H3860" s="1">
        <v>43343</v>
      </c>
      <c r="I3860" t="str">
        <f t="shared" si="180"/>
        <v>31</v>
      </c>
      <c r="J3860" t="str">
        <f t="shared" si="181"/>
        <v>August</v>
      </c>
      <c r="K3860" t="str">
        <f t="shared" si="182"/>
        <v>2018</v>
      </c>
      <c r="L3860" s="15">
        <v>0.58333333333333337</v>
      </c>
      <c r="M3860">
        <f>HOUR(K3860:K15902)</f>
        <v>0</v>
      </c>
      <c r="N3860">
        <f>MINUTE(K3860:K15902)</f>
        <v>0</v>
      </c>
      <c r="O3860">
        <f>SECOND(K3860:K15902)</f>
        <v>0</v>
      </c>
      <c r="P3860">
        <v>1436.98</v>
      </c>
      <c r="Q3860">
        <f>G3860-P3860</f>
        <v>26639.119999999999</v>
      </c>
      <c r="R3860" t="s">
        <v>1833</v>
      </c>
      <c r="S3860" t="s">
        <v>18</v>
      </c>
      <c r="T3860" t="s">
        <v>122</v>
      </c>
    </row>
    <row r="3861" spans="1:20" x14ac:dyDescent="0.35">
      <c r="A3861" t="s">
        <v>11</v>
      </c>
      <c r="B3861" t="s">
        <v>92</v>
      </c>
      <c r="C3861" t="s">
        <v>13</v>
      </c>
      <c r="D3861" t="s">
        <v>20</v>
      </c>
      <c r="E3861" t="s">
        <v>93</v>
      </c>
      <c r="F3861" t="s">
        <v>16</v>
      </c>
      <c r="G3861">
        <v>2957.78</v>
      </c>
      <c r="H3861" s="1">
        <v>43343</v>
      </c>
      <c r="I3861" t="str">
        <f t="shared" si="180"/>
        <v>31</v>
      </c>
      <c r="J3861" t="str">
        <f t="shared" si="181"/>
        <v>August</v>
      </c>
      <c r="K3861" t="str">
        <f t="shared" si="182"/>
        <v>2018</v>
      </c>
      <c r="L3861" s="15">
        <v>0.58361111111111108</v>
      </c>
      <c r="M3861">
        <f>HOUR(K3861:K15903)</f>
        <v>0</v>
      </c>
      <c r="N3861">
        <f>MINUTE(K3861:K15903)</f>
        <v>0</v>
      </c>
      <c r="O3861">
        <f>SECOND(K3861:K15903)</f>
        <v>0</v>
      </c>
      <c r="P3861">
        <v>77.63</v>
      </c>
      <c r="Q3861">
        <f>G3861-P3861</f>
        <v>2880.15</v>
      </c>
      <c r="R3861" t="s">
        <v>1235</v>
      </c>
      <c r="S3861" t="s">
        <v>18</v>
      </c>
      <c r="T3861" t="s">
        <v>19</v>
      </c>
    </row>
    <row r="3862" spans="1:20" x14ac:dyDescent="0.35">
      <c r="A3862" t="s">
        <v>11</v>
      </c>
      <c r="B3862" t="s">
        <v>100</v>
      </c>
      <c r="C3862" t="s">
        <v>13</v>
      </c>
      <c r="D3862" t="s">
        <v>14</v>
      </c>
      <c r="E3862" t="s">
        <v>101</v>
      </c>
      <c r="F3862" t="s">
        <v>16</v>
      </c>
      <c r="G3862">
        <v>4963.8100000000004</v>
      </c>
      <c r="H3862" s="1">
        <v>43343</v>
      </c>
      <c r="I3862" t="str">
        <f t="shared" si="180"/>
        <v>31</v>
      </c>
      <c r="J3862" t="str">
        <f t="shared" si="181"/>
        <v>August</v>
      </c>
      <c r="K3862" t="str">
        <f t="shared" si="182"/>
        <v>2018</v>
      </c>
      <c r="L3862" s="15">
        <v>0.59077546296296302</v>
      </c>
      <c r="M3862">
        <f>HOUR(K3862:K15904)</f>
        <v>0</v>
      </c>
      <c r="N3862">
        <f>MINUTE(K3862:K15904)</f>
        <v>0</v>
      </c>
      <c r="O3862">
        <f>SECOND(K3862:K15904)</f>
        <v>0</v>
      </c>
      <c r="P3862">
        <v>36.020000000000003</v>
      </c>
      <c r="Q3862">
        <f>G3862-P3862</f>
        <v>4927.79</v>
      </c>
      <c r="R3862" t="s">
        <v>971</v>
      </c>
      <c r="S3862" t="s">
        <v>18</v>
      </c>
      <c r="T3862" t="s">
        <v>19</v>
      </c>
    </row>
    <row r="3863" spans="1:20" x14ac:dyDescent="0.35">
      <c r="A3863" t="s">
        <v>11</v>
      </c>
      <c r="B3863" t="s">
        <v>109</v>
      </c>
      <c r="C3863" t="s">
        <v>13</v>
      </c>
      <c r="D3863" t="s">
        <v>20</v>
      </c>
      <c r="E3863" t="s">
        <v>110</v>
      </c>
      <c r="F3863" t="s">
        <v>24</v>
      </c>
      <c r="G3863">
        <v>4125.2299999999996</v>
      </c>
      <c r="H3863" s="1">
        <v>43343</v>
      </c>
      <c r="I3863" t="str">
        <f t="shared" si="180"/>
        <v>31</v>
      </c>
      <c r="J3863" t="str">
        <f t="shared" si="181"/>
        <v>August</v>
      </c>
      <c r="K3863" t="str">
        <f t="shared" si="182"/>
        <v>2018</v>
      </c>
      <c r="L3863" s="15">
        <v>0.5979282407407408</v>
      </c>
      <c r="M3863">
        <f>HOUR(K3863:K15905)</f>
        <v>0</v>
      </c>
      <c r="N3863">
        <f>MINUTE(K3863:K15905)</f>
        <v>0</v>
      </c>
      <c r="O3863">
        <f>SECOND(K3863:K15905)</f>
        <v>0</v>
      </c>
      <c r="P3863">
        <v>14.79</v>
      </c>
      <c r="Q3863">
        <f>G3863-P3863</f>
        <v>4110.4399999999996</v>
      </c>
      <c r="R3863" t="s">
        <v>1236</v>
      </c>
      <c r="S3863" t="s">
        <v>18</v>
      </c>
      <c r="T3863" t="s">
        <v>19</v>
      </c>
    </row>
    <row r="3864" spans="1:20" x14ac:dyDescent="0.35">
      <c r="A3864" t="s">
        <v>11</v>
      </c>
      <c r="B3864" t="s">
        <v>138</v>
      </c>
      <c r="C3864" t="s">
        <v>13</v>
      </c>
      <c r="D3864" t="s">
        <v>14</v>
      </c>
      <c r="E3864" t="s">
        <v>139</v>
      </c>
      <c r="F3864" t="s">
        <v>16</v>
      </c>
      <c r="G3864">
        <v>192986.49</v>
      </c>
      <c r="H3864" s="1">
        <v>43343</v>
      </c>
      <c r="I3864" t="str">
        <f t="shared" si="180"/>
        <v>31</v>
      </c>
      <c r="J3864" t="str">
        <f t="shared" si="181"/>
        <v>August</v>
      </c>
      <c r="K3864" t="str">
        <f t="shared" si="182"/>
        <v>2018</v>
      </c>
      <c r="L3864" s="15">
        <v>0.60509259259259263</v>
      </c>
      <c r="M3864">
        <f>HOUR(K3864:K15906)</f>
        <v>0</v>
      </c>
      <c r="N3864">
        <f>MINUTE(K3864:K15906)</f>
        <v>0</v>
      </c>
      <c r="O3864">
        <f>SECOND(K3864:K15906)</f>
        <v>0</v>
      </c>
      <c r="P3864">
        <v>35.51</v>
      </c>
      <c r="Q3864">
        <f>G3864-P3864</f>
        <v>192950.97999999998</v>
      </c>
      <c r="R3864" t="s">
        <v>593</v>
      </c>
      <c r="S3864" t="s">
        <v>18</v>
      </c>
      <c r="T3864" t="s">
        <v>19</v>
      </c>
    </row>
    <row r="3865" spans="1:20" x14ac:dyDescent="0.35">
      <c r="A3865" t="s">
        <v>11</v>
      </c>
      <c r="B3865" t="s">
        <v>58</v>
      </c>
      <c r="C3865" t="s">
        <v>13</v>
      </c>
      <c r="D3865" t="s">
        <v>14</v>
      </c>
      <c r="E3865" t="s">
        <v>59</v>
      </c>
      <c r="F3865" t="s">
        <v>16</v>
      </c>
      <c r="G3865">
        <v>2154.7199999999998</v>
      </c>
      <c r="H3865" s="1">
        <v>43343</v>
      </c>
      <c r="I3865" t="str">
        <f t="shared" si="180"/>
        <v>31</v>
      </c>
      <c r="J3865" t="str">
        <f t="shared" si="181"/>
        <v>August</v>
      </c>
      <c r="K3865" t="str">
        <f t="shared" si="182"/>
        <v>2018</v>
      </c>
      <c r="L3865" s="15">
        <v>0.61224537037037041</v>
      </c>
      <c r="M3865">
        <f>HOUR(K3865:K15907)</f>
        <v>0</v>
      </c>
      <c r="N3865">
        <f>MINUTE(K3865:K15907)</f>
        <v>0</v>
      </c>
      <c r="O3865">
        <f>SECOND(K3865:K15907)</f>
        <v>0</v>
      </c>
      <c r="P3865">
        <v>6.75</v>
      </c>
      <c r="Q3865">
        <f>G3865-P3865</f>
        <v>2147.9699999999998</v>
      </c>
      <c r="R3865" t="s">
        <v>442</v>
      </c>
      <c r="S3865" t="s">
        <v>18</v>
      </c>
      <c r="T3865" t="s">
        <v>19</v>
      </c>
    </row>
    <row r="3866" spans="1:20" x14ac:dyDescent="0.35">
      <c r="A3866" t="s">
        <v>11</v>
      </c>
      <c r="B3866" t="s">
        <v>100</v>
      </c>
      <c r="C3866" t="s">
        <v>13</v>
      </c>
      <c r="D3866" t="s">
        <v>20</v>
      </c>
      <c r="E3866" t="s">
        <v>101</v>
      </c>
      <c r="F3866" t="s">
        <v>16</v>
      </c>
      <c r="G3866">
        <v>4949.95</v>
      </c>
      <c r="H3866" s="1">
        <v>43343</v>
      </c>
      <c r="I3866" t="str">
        <f t="shared" si="180"/>
        <v>31</v>
      </c>
      <c r="J3866" t="str">
        <f t="shared" si="181"/>
        <v>August</v>
      </c>
      <c r="K3866" t="str">
        <f t="shared" si="182"/>
        <v>2018</v>
      </c>
      <c r="L3866" s="15">
        <v>0.61940972222222224</v>
      </c>
      <c r="M3866">
        <f>HOUR(K3866:K15908)</f>
        <v>0</v>
      </c>
      <c r="N3866">
        <f>MINUTE(K3866:K15908)</f>
        <v>0</v>
      </c>
      <c r="O3866">
        <f>SECOND(K3866:K15908)</f>
        <v>0</v>
      </c>
      <c r="P3866">
        <v>13.86</v>
      </c>
      <c r="Q3866">
        <f>G3866-P3866</f>
        <v>4936.09</v>
      </c>
      <c r="R3866" t="s">
        <v>1237</v>
      </c>
      <c r="S3866" t="s">
        <v>18</v>
      </c>
      <c r="T3866" t="s">
        <v>19</v>
      </c>
    </row>
    <row r="3867" spans="1:20" x14ac:dyDescent="0.35">
      <c r="A3867" t="s">
        <v>29</v>
      </c>
      <c r="B3867" t="s">
        <v>37</v>
      </c>
      <c r="C3867" t="s">
        <v>13</v>
      </c>
      <c r="D3867" t="s">
        <v>121</v>
      </c>
      <c r="E3867" t="s">
        <v>38</v>
      </c>
      <c r="F3867" t="s">
        <v>16</v>
      </c>
      <c r="G3867">
        <v>5392.21</v>
      </c>
      <c r="H3867" s="1">
        <v>43343</v>
      </c>
      <c r="I3867" t="str">
        <f t="shared" si="180"/>
        <v>31</v>
      </c>
      <c r="J3867" t="str">
        <f t="shared" si="181"/>
        <v>August</v>
      </c>
      <c r="K3867" t="str">
        <f t="shared" si="182"/>
        <v>2018</v>
      </c>
      <c r="L3867" s="15">
        <v>0.625</v>
      </c>
      <c r="M3867">
        <f>HOUR(K3867:K15909)</f>
        <v>0</v>
      </c>
      <c r="N3867">
        <f>MINUTE(K3867:K15909)</f>
        <v>0</v>
      </c>
      <c r="O3867">
        <f>SECOND(K3867:K15909)</f>
        <v>0</v>
      </c>
      <c r="P3867">
        <v>2840.15</v>
      </c>
      <c r="Q3867">
        <f>G3867-P3867</f>
        <v>2552.06</v>
      </c>
      <c r="R3867" t="s">
        <v>1833</v>
      </c>
      <c r="S3867" t="s">
        <v>18</v>
      </c>
      <c r="T3867" t="s">
        <v>122</v>
      </c>
    </row>
    <row r="3868" spans="1:20" x14ac:dyDescent="0.35">
      <c r="A3868" t="s">
        <v>11</v>
      </c>
      <c r="B3868" t="s">
        <v>92</v>
      </c>
      <c r="C3868" t="s">
        <v>13</v>
      </c>
      <c r="D3868" t="s">
        <v>14</v>
      </c>
      <c r="E3868" t="s">
        <v>93</v>
      </c>
      <c r="F3868" t="s">
        <v>16</v>
      </c>
      <c r="G3868">
        <v>2937.02</v>
      </c>
      <c r="H3868" s="1">
        <v>43343</v>
      </c>
      <c r="I3868" t="str">
        <f t="shared" si="180"/>
        <v>31</v>
      </c>
      <c r="J3868" t="str">
        <f t="shared" si="181"/>
        <v>August</v>
      </c>
      <c r="K3868" t="str">
        <f t="shared" si="182"/>
        <v>2018</v>
      </c>
      <c r="L3868" s="15">
        <v>0.62626157407407412</v>
      </c>
      <c r="M3868">
        <f>HOUR(K3868:K15910)</f>
        <v>0</v>
      </c>
      <c r="N3868">
        <f>MINUTE(K3868:K15910)</f>
        <v>0</v>
      </c>
      <c r="O3868">
        <f>SECOND(K3868:K15910)</f>
        <v>0</v>
      </c>
      <c r="P3868">
        <v>20.76</v>
      </c>
      <c r="Q3868">
        <f>G3868-P3868</f>
        <v>2916.2599999999998</v>
      </c>
      <c r="R3868" t="s">
        <v>1238</v>
      </c>
      <c r="S3868" t="s">
        <v>18</v>
      </c>
      <c r="T3868" t="s">
        <v>19</v>
      </c>
    </row>
    <row r="3869" spans="1:20" x14ac:dyDescent="0.35">
      <c r="A3869" t="s">
        <v>11</v>
      </c>
      <c r="B3869" t="s">
        <v>164</v>
      </c>
      <c r="C3869" t="s">
        <v>13</v>
      </c>
      <c r="D3869" t="s">
        <v>14</v>
      </c>
      <c r="E3869" t="s">
        <v>86</v>
      </c>
      <c r="F3869" t="s">
        <v>16</v>
      </c>
      <c r="G3869">
        <v>1203.8900000000001</v>
      </c>
      <c r="H3869" s="1">
        <v>43343</v>
      </c>
      <c r="I3869" t="str">
        <f t="shared" si="180"/>
        <v>31</v>
      </c>
      <c r="J3869" t="str">
        <f t="shared" si="181"/>
        <v>August</v>
      </c>
      <c r="K3869" t="str">
        <f t="shared" si="182"/>
        <v>2018</v>
      </c>
      <c r="L3869" s="15">
        <v>0.63199074074074069</v>
      </c>
      <c r="M3869">
        <f>HOUR(K3869:K15911)</f>
        <v>0</v>
      </c>
      <c r="N3869">
        <f>MINUTE(K3869:K15911)</f>
        <v>0</v>
      </c>
      <c r="O3869">
        <f>SECOND(K3869:K15911)</f>
        <v>0</v>
      </c>
      <c r="P3869">
        <v>3.14</v>
      </c>
      <c r="Q3869">
        <f>G3869-P3869</f>
        <v>1200.75</v>
      </c>
      <c r="R3869" t="s">
        <v>274</v>
      </c>
      <c r="S3869" t="s">
        <v>18</v>
      </c>
      <c r="T3869" t="s">
        <v>19</v>
      </c>
    </row>
    <row r="3870" spans="1:20" x14ac:dyDescent="0.35">
      <c r="A3870" t="s">
        <v>11</v>
      </c>
      <c r="B3870" t="s">
        <v>427</v>
      </c>
      <c r="C3870" t="s">
        <v>13</v>
      </c>
      <c r="D3870" t="s">
        <v>14</v>
      </c>
      <c r="E3870" t="s">
        <v>428</v>
      </c>
      <c r="F3870" t="s">
        <v>24</v>
      </c>
      <c r="G3870">
        <v>16196.11</v>
      </c>
      <c r="H3870" s="1">
        <v>43343</v>
      </c>
      <c r="I3870" t="str">
        <f t="shared" si="180"/>
        <v>31</v>
      </c>
      <c r="J3870" t="str">
        <f t="shared" si="181"/>
        <v>August</v>
      </c>
      <c r="K3870" t="str">
        <f t="shared" si="182"/>
        <v>2018</v>
      </c>
      <c r="L3870" s="15">
        <v>0.63773148148148151</v>
      </c>
      <c r="M3870">
        <f>HOUR(K3870:K15912)</f>
        <v>0</v>
      </c>
      <c r="N3870">
        <f>MINUTE(K3870:K15912)</f>
        <v>0</v>
      </c>
      <c r="O3870">
        <f>SECOND(K3870:K15912)</f>
        <v>0</v>
      </c>
      <c r="P3870">
        <v>37.659999999999997</v>
      </c>
      <c r="Q3870">
        <f>G3870-P3870</f>
        <v>16158.45</v>
      </c>
      <c r="R3870" t="s">
        <v>1239</v>
      </c>
      <c r="S3870" t="s">
        <v>18</v>
      </c>
      <c r="T3870" t="s">
        <v>19</v>
      </c>
    </row>
    <row r="3871" spans="1:20" x14ac:dyDescent="0.35">
      <c r="A3871" t="s">
        <v>11</v>
      </c>
      <c r="B3871" t="s">
        <v>128</v>
      </c>
      <c r="C3871" t="s">
        <v>13</v>
      </c>
      <c r="D3871" t="s">
        <v>14</v>
      </c>
      <c r="E3871" t="s">
        <v>129</v>
      </c>
      <c r="F3871" t="s">
        <v>24</v>
      </c>
      <c r="G3871">
        <v>60375.29</v>
      </c>
      <c r="H3871" s="1">
        <v>43343</v>
      </c>
      <c r="I3871" t="str">
        <f t="shared" si="180"/>
        <v>31</v>
      </c>
      <c r="J3871" t="str">
        <f t="shared" si="181"/>
        <v>August</v>
      </c>
      <c r="K3871" t="str">
        <f t="shared" si="182"/>
        <v>2018</v>
      </c>
      <c r="L3871" s="15">
        <v>0.64347222222222222</v>
      </c>
      <c r="M3871">
        <f>HOUR(K3871:K15913)</f>
        <v>0</v>
      </c>
      <c r="N3871">
        <f>MINUTE(K3871:K15913)</f>
        <v>0</v>
      </c>
      <c r="O3871">
        <f>SECOND(K3871:K15913)</f>
        <v>0</v>
      </c>
      <c r="P3871">
        <v>27.05</v>
      </c>
      <c r="Q3871">
        <f>G3871-P3871</f>
        <v>60348.24</v>
      </c>
      <c r="R3871" t="s">
        <v>36</v>
      </c>
      <c r="S3871" t="s">
        <v>18</v>
      </c>
      <c r="T3871" t="s">
        <v>19</v>
      </c>
    </row>
    <row r="3872" spans="1:20" x14ac:dyDescent="0.35">
      <c r="A3872" t="s">
        <v>11</v>
      </c>
      <c r="B3872" t="s">
        <v>157</v>
      </c>
      <c r="C3872" t="s">
        <v>13</v>
      </c>
      <c r="D3872" t="s">
        <v>14</v>
      </c>
      <c r="E3872" t="s">
        <v>158</v>
      </c>
      <c r="F3872" t="s">
        <v>16</v>
      </c>
      <c r="G3872">
        <v>4519.67</v>
      </c>
      <c r="H3872" s="1">
        <v>43343</v>
      </c>
      <c r="I3872" t="str">
        <f t="shared" si="180"/>
        <v>31</v>
      </c>
      <c r="J3872" t="str">
        <f t="shared" si="181"/>
        <v>August</v>
      </c>
      <c r="K3872" t="str">
        <f t="shared" si="182"/>
        <v>2018</v>
      </c>
      <c r="L3872" s="15">
        <v>0.64921296296296294</v>
      </c>
      <c r="M3872">
        <f>HOUR(K3872:K15914)</f>
        <v>0</v>
      </c>
      <c r="N3872">
        <f>MINUTE(K3872:K15914)</f>
        <v>0</v>
      </c>
      <c r="O3872">
        <f>SECOND(K3872:K15914)</f>
        <v>0</v>
      </c>
      <c r="P3872">
        <v>18.010000000000002</v>
      </c>
      <c r="Q3872">
        <f>G3872-P3872</f>
        <v>4501.66</v>
      </c>
      <c r="R3872" t="s">
        <v>1240</v>
      </c>
      <c r="S3872" t="s">
        <v>18</v>
      </c>
      <c r="T3872" t="s">
        <v>19</v>
      </c>
    </row>
    <row r="3873" spans="1:20" x14ac:dyDescent="0.35">
      <c r="A3873" t="s">
        <v>11</v>
      </c>
      <c r="B3873" t="s">
        <v>85</v>
      </c>
      <c r="C3873" t="s">
        <v>13</v>
      </c>
      <c r="D3873" t="s">
        <v>20</v>
      </c>
      <c r="E3873" t="s">
        <v>86</v>
      </c>
      <c r="F3873" t="s">
        <v>16</v>
      </c>
      <c r="G3873">
        <v>21478.35</v>
      </c>
      <c r="H3873" s="1">
        <v>43343</v>
      </c>
      <c r="I3873" t="str">
        <f t="shared" si="180"/>
        <v>31</v>
      </c>
      <c r="J3873" t="str">
        <f t="shared" si="181"/>
        <v>August</v>
      </c>
      <c r="K3873" t="str">
        <f t="shared" si="182"/>
        <v>2018</v>
      </c>
      <c r="L3873" s="15">
        <v>0.65495370370370376</v>
      </c>
      <c r="M3873">
        <f>HOUR(K3873:K15915)</f>
        <v>0</v>
      </c>
      <c r="N3873">
        <f>MINUTE(K3873:K15915)</f>
        <v>0</v>
      </c>
      <c r="O3873">
        <f>SECOND(K3873:K15915)</f>
        <v>0</v>
      </c>
      <c r="P3873">
        <v>31.26</v>
      </c>
      <c r="Q3873">
        <f>G3873-P3873</f>
        <v>21447.09</v>
      </c>
      <c r="R3873" t="s">
        <v>252</v>
      </c>
      <c r="S3873" t="s">
        <v>18</v>
      </c>
      <c r="T3873" t="s">
        <v>19</v>
      </c>
    </row>
    <row r="3874" spans="1:20" x14ac:dyDescent="0.35">
      <c r="A3874" t="s">
        <v>11</v>
      </c>
      <c r="B3874" t="s">
        <v>100</v>
      </c>
      <c r="C3874" t="s">
        <v>13</v>
      </c>
      <c r="D3874" t="s">
        <v>20</v>
      </c>
      <c r="E3874" t="s">
        <v>101</v>
      </c>
      <c r="F3874" t="s">
        <v>16</v>
      </c>
      <c r="G3874">
        <v>4938.26</v>
      </c>
      <c r="H3874" s="1">
        <v>43343</v>
      </c>
      <c r="I3874" t="str">
        <f t="shared" si="180"/>
        <v>31</v>
      </c>
      <c r="J3874" t="str">
        <f t="shared" si="181"/>
        <v>August</v>
      </c>
      <c r="K3874" t="str">
        <f t="shared" si="182"/>
        <v>2018</v>
      </c>
      <c r="L3874" s="15">
        <v>0.66069444444444447</v>
      </c>
      <c r="M3874">
        <f>HOUR(K3874:K15916)</f>
        <v>0</v>
      </c>
      <c r="N3874">
        <f>MINUTE(K3874:K15916)</f>
        <v>0</v>
      </c>
      <c r="O3874">
        <f>SECOND(K3874:K15916)</f>
        <v>0</v>
      </c>
      <c r="P3874">
        <v>11.69</v>
      </c>
      <c r="Q3874">
        <f>G3874-P3874</f>
        <v>4926.5700000000006</v>
      </c>
      <c r="R3874" t="s">
        <v>474</v>
      </c>
      <c r="S3874" t="s">
        <v>18</v>
      </c>
      <c r="T3874" t="s">
        <v>19</v>
      </c>
    </row>
    <row r="3875" spans="1:20" x14ac:dyDescent="0.35">
      <c r="A3875" t="s">
        <v>11</v>
      </c>
      <c r="B3875" t="s">
        <v>140</v>
      </c>
      <c r="C3875" t="s">
        <v>13</v>
      </c>
      <c r="D3875" t="s">
        <v>20</v>
      </c>
      <c r="E3875" t="s">
        <v>141</v>
      </c>
      <c r="F3875" t="s">
        <v>24</v>
      </c>
      <c r="G3875">
        <v>6482.67</v>
      </c>
      <c r="H3875" s="1">
        <v>43343</v>
      </c>
      <c r="I3875" t="str">
        <f t="shared" si="180"/>
        <v>31</v>
      </c>
      <c r="J3875" t="str">
        <f t="shared" si="181"/>
        <v>August</v>
      </c>
      <c r="K3875" t="str">
        <f t="shared" si="182"/>
        <v>2018</v>
      </c>
      <c r="L3875" s="15">
        <v>0.66643518518518519</v>
      </c>
      <c r="M3875">
        <f>HOUR(K3875:K15917)</f>
        <v>0</v>
      </c>
      <c r="N3875">
        <f>MINUTE(K3875:K15917)</f>
        <v>0</v>
      </c>
      <c r="O3875">
        <f>SECOND(K3875:K15917)</f>
        <v>0</v>
      </c>
      <c r="P3875">
        <v>51.51</v>
      </c>
      <c r="Q3875">
        <f>G3875-P3875</f>
        <v>6431.16</v>
      </c>
      <c r="R3875" t="s">
        <v>21</v>
      </c>
      <c r="S3875" t="s">
        <v>18</v>
      </c>
      <c r="T3875" t="s">
        <v>19</v>
      </c>
    </row>
    <row r="3876" spans="1:20" x14ac:dyDescent="0.35">
      <c r="A3876" t="s">
        <v>29</v>
      </c>
      <c r="B3876" t="s">
        <v>336</v>
      </c>
      <c r="C3876" t="s">
        <v>13</v>
      </c>
      <c r="D3876" t="s">
        <v>121</v>
      </c>
      <c r="E3876" t="s">
        <v>337</v>
      </c>
      <c r="F3876" t="s">
        <v>16</v>
      </c>
      <c r="G3876">
        <v>8239.4</v>
      </c>
      <c r="H3876" s="1">
        <v>43343</v>
      </c>
      <c r="I3876" t="str">
        <f t="shared" si="180"/>
        <v>31</v>
      </c>
      <c r="J3876" t="str">
        <f t="shared" si="181"/>
        <v>August</v>
      </c>
      <c r="K3876" t="str">
        <f t="shared" si="182"/>
        <v>2018</v>
      </c>
      <c r="L3876" s="15">
        <v>0.66666666666666663</v>
      </c>
      <c r="M3876">
        <f>HOUR(K3876:K15918)</f>
        <v>0</v>
      </c>
      <c r="N3876">
        <f>MINUTE(K3876:K15918)</f>
        <v>0</v>
      </c>
      <c r="O3876">
        <f>SECOND(K3876:K15918)</f>
        <v>0</v>
      </c>
      <c r="P3876">
        <v>2282.36</v>
      </c>
      <c r="Q3876">
        <f>G3876-P3876</f>
        <v>5957.0399999999991</v>
      </c>
      <c r="R3876" t="s">
        <v>1833</v>
      </c>
      <c r="S3876" t="s">
        <v>18</v>
      </c>
      <c r="T3876" t="s">
        <v>122</v>
      </c>
    </row>
    <row r="3877" spans="1:20" x14ac:dyDescent="0.35">
      <c r="A3877" t="s">
        <v>29</v>
      </c>
      <c r="B3877" t="s">
        <v>40</v>
      </c>
      <c r="C3877" t="s">
        <v>13</v>
      </c>
      <c r="D3877" t="s">
        <v>31</v>
      </c>
      <c r="E3877" t="s">
        <v>23</v>
      </c>
      <c r="F3877" t="s">
        <v>24</v>
      </c>
      <c r="G3877">
        <v>7063.16</v>
      </c>
      <c r="H3877" s="1">
        <v>43343</v>
      </c>
      <c r="I3877" t="str">
        <f t="shared" si="180"/>
        <v>31</v>
      </c>
      <c r="J3877" t="str">
        <f t="shared" si="181"/>
        <v>August</v>
      </c>
      <c r="K3877" t="str">
        <f t="shared" si="182"/>
        <v>2018</v>
      </c>
      <c r="L3877" s="15">
        <v>0.66666666666666663</v>
      </c>
      <c r="M3877">
        <f>HOUR(K3877:K15919)</f>
        <v>0</v>
      </c>
      <c r="N3877">
        <f>MINUTE(K3877:K15919)</f>
        <v>0</v>
      </c>
      <c r="O3877">
        <f>SECOND(K3877:K15919)</f>
        <v>0</v>
      </c>
      <c r="P3877">
        <v>41</v>
      </c>
      <c r="Q3877">
        <f>G3877-P3877</f>
        <v>7022.16</v>
      </c>
      <c r="R3877" t="s">
        <v>1833</v>
      </c>
      <c r="S3877" t="s">
        <v>18</v>
      </c>
      <c r="T3877" t="s">
        <v>19</v>
      </c>
    </row>
    <row r="3878" spans="1:20" x14ac:dyDescent="0.35">
      <c r="A3878" t="s">
        <v>29</v>
      </c>
      <c r="B3878" t="s">
        <v>197</v>
      </c>
      <c r="C3878" t="s">
        <v>13</v>
      </c>
      <c r="D3878" t="s">
        <v>121</v>
      </c>
      <c r="E3878" t="s">
        <v>23</v>
      </c>
      <c r="F3878" t="s">
        <v>24</v>
      </c>
      <c r="G3878">
        <v>34453.199999999997</v>
      </c>
      <c r="H3878" s="1">
        <v>43343</v>
      </c>
      <c r="I3878" t="str">
        <f t="shared" si="180"/>
        <v>31</v>
      </c>
      <c r="J3878" t="str">
        <f t="shared" si="181"/>
        <v>August</v>
      </c>
      <c r="K3878" t="str">
        <f t="shared" si="182"/>
        <v>2018</v>
      </c>
      <c r="L3878" s="15">
        <v>0.66666666666666663</v>
      </c>
      <c r="M3878">
        <f>HOUR(K3878:K15920)</f>
        <v>0</v>
      </c>
      <c r="N3878">
        <f>MINUTE(K3878:K15920)</f>
        <v>0</v>
      </c>
      <c r="O3878">
        <f>SECOND(K3878:K15920)</f>
        <v>0</v>
      </c>
      <c r="P3878">
        <v>1560.2</v>
      </c>
      <c r="Q3878">
        <f>G3878-P3878</f>
        <v>32893</v>
      </c>
      <c r="R3878" t="s">
        <v>1833</v>
      </c>
      <c r="S3878" t="s">
        <v>18</v>
      </c>
      <c r="T3878" t="s">
        <v>122</v>
      </c>
    </row>
    <row r="3879" spans="1:20" x14ac:dyDescent="0.35">
      <c r="A3879" t="s">
        <v>29</v>
      </c>
      <c r="B3879" t="s">
        <v>143</v>
      </c>
      <c r="C3879" t="s">
        <v>13</v>
      </c>
      <c r="D3879" t="s">
        <v>31</v>
      </c>
      <c r="E3879" t="s">
        <v>144</v>
      </c>
      <c r="F3879" t="s">
        <v>24</v>
      </c>
      <c r="G3879">
        <v>36409.93</v>
      </c>
      <c r="H3879" s="1">
        <v>43343</v>
      </c>
      <c r="I3879" t="str">
        <f t="shared" si="180"/>
        <v>31</v>
      </c>
      <c r="J3879" t="str">
        <f t="shared" si="181"/>
        <v>August</v>
      </c>
      <c r="K3879" t="str">
        <f t="shared" si="182"/>
        <v>2018</v>
      </c>
      <c r="L3879" s="15">
        <v>0.66666666666666663</v>
      </c>
      <c r="M3879">
        <f>HOUR(K3879:K15921)</f>
        <v>0</v>
      </c>
      <c r="N3879">
        <f>MINUTE(K3879:K15921)</f>
        <v>0</v>
      </c>
      <c r="O3879">
        <f>SECOND(K3879:K15921)</f>
        <v>0</v>
      </c>
      <c r="P3879">
        <v>43</v>
      </c>
      <c r="Q3879">
        <f>G3879-P3879</f>
        <v>36366.93</v>
      </c>
      <c r="R3879" t="s">
        <v>1833</v>
      </c>
      <c r="S3879" t="s">
        <v>18</v>
      </c>
      <c r="T3879" t="s">
        <v>19</v>
      </c>
    </row>
    <row r="3880" spans="1:20" x14ac:dyDescent="0.35">
      <c r="A3880" t="s">
        <v>29</v>
      </c>
      <c r="B3880" t="s">
        <v>192</v>
      </c>
      <c r="C3880" t="s">
        <v>13</v>
      </c>
      <c r="D3880" t="s">
        <v>31</v>
      </c>
      <c r="E3880" t="s">
        <v>193</v>
      </c>
      <c r="F3880" t="s">
        <v>16</v>
      </c>
      <c r="G3880">
        <v>3582.65</v>
      </c>
      <c r="H3880" s="1">
        <v>43343</v>
      </c>
      <c r="I3880" t="str">
        <f t="shared" si="180"/>
        <v>31</v>
      </c>
      <c r="J3880" t="str">
        <f t="shared" si="181"/>
        <v>August</v>
      </c>
      <c r="K3880" t="str">
        <f t="shared" si="182"/>
        <v>2018</v>
      </c>
      <c r="L3880" s="15">
        <v>0.66666666666666663</v>
      </c>
      <c r="M3880">
        <f>HOUR(K3880:K15922)</f>
        <v>0</v>
      </c>
      <c r="N3880">
        <f>MINUTE(K3880:K15922)</f>
        <v>0</v>
      </c>
      <c r="O3880">
        <f>SECOND(K3880:K15922)</f>
        <v>0</v>
      </c>
      <c r="P3880">
        <v>27</v>
      </c>
      <c r="Q3880">
        <f>G3880-P3880</f>
        <v>3555.65</v>
      </c>
      <c r="R3880" t="s">
        <v>1833</v>
      </c>
      <c r="S3880" t="s">
        <v>18</v>
      </c>
      <c r="T3880" t="s">
        <v>19</v>
      </c>
    </row>
    <row r="3881" spans="1:20" x14ac:dyDescent="0.35">
      <c r="A3881" t="s">
        <v>11</v>
      </c>
      <c r="B3881" t="s">
        <v>58</v>
      </c>
      <c r="C3881" t="s">
        <v>13</v>
      </c>
      <c r="D3881" t="s">
        <v>20</v>
      </c>
      <c r="E3881" t="s">
        <v>59</v>
      </c>
      <c r="F3881" t="s">
        <v>16</v>
      </c>
      <c r="G3881">
        <v>2146.84</v>
      </c>
      <c r="H3881" s="1">
        <v>43343</v>
      </c>
      <c r="I3881" t="str">
        <f t="shared" si="180"/>
        <v>31</v>
      </c>
      <c r="J3881" t="str">
        <f t="shared" si="181"/>
        <v>August</v>
      </c>
      <c r="K3881" t="str">
        <f t="shared" si="182"/>
        <v>2018</v>
      </c>
      <c r="L3881" s="15">
        <v>0.67432870370370368</v>
      </c>
      <c r="M3881">
        <f>HOUR(K3881:K15923)</f>
        <v>0</v>
      </c>
      <c r="N3881">
        <f>MINUTE(K3881:K15923)</f>
        <v>0</v>
      </c>
      <c r="O3881">
        <f>SECOND(K3881:K15923)</f>
        <v>0</v>
      </c>
      <c r="P3881">
        <v>7.88</v>
      </c>
      <c r="Q3881">
        <f>G3881-P3881</f>
        <v>2138.96</v>
      </c>
      <c r="R3881" t="s">
        <v>518</v>
      </c>
      <c r="S3881" t="s">
        <v>18</v>
      </c>
      <c r="T3881" t="s">
        <v>19</v>
      </c>
    </row>
    <row r="3882" spans="1:20" x14ac:dyDescent="0.35">
      <c r="A3882" t="s">
        <v>11</v>
      </c>
      <c r="B3882" t="s">
        <v>100</v>
      </c>
      <c r="C3882" t="s">
        <v>13</v>
      </c>
      <c r="D3882" t="s">
        <v>20</v>
      </c>
      <c r="E3882" t="s">
        <v>101</v>
      </c>
      <c r="F3882" t="s">
        <v>16</v>
      </c>
      <c r="G3882">
        <v>4923.2</v>
      </c>
      <c r="H3882" s="1">
        <v>43343</v>
      </c>
      <c r="I3882" t="str">
        <f t="shared" si="180"/>
        <v>31</v>
      </c>
      <c r="J3882" t="str">
        <f t="shared" si="181"/>
        <v>August</v>
      </c>
      <c r="K3882" t="str">
        <f t="shared" si="182"/>
        <v>2018</v>
      </c>
      <c r="L3882" s="15">
        <v>0.68230324074074078</v>
      </c>
      <c r="M3882">
        <f>HOUR(K3882:K15924)</f>
        <v>0</v>
      </c>
      <c r="N3882">
        <f>MINUTE(K3882:K15924)</f>
        <v>0</v>
      </c>
      <c r="O3882">
        <f>SECOND(K3882:K15924)</f>
        <v>0</v>
      </c>
      <c r="P3882">
        <v>15.06</v>
      </c>
      <c r="Q3882">
        <f>G3882-P3882</f>
        <v>4908.1399999999994</v>
      </c>
      <c r="R3882" t="s">
        <v>484</v>
      </c>
      <c r="S3882" t="s">
        <v>18</v>
      </c>
      <c r="T3882" t="s">
        <v>19</v>
      </c>
    </row>
    <row r="3883" spans="1:20" x14ac:dyDescent="0.35">
      <c r="A3883" t="s">
        <v>11</v>
      </c>
      <c r="B3883" t="s">
        <v>37</v>
      </c>
      <c r="C3883" t="s">
        <v>13</v>
      </c>
      <c r="D3883" t="s">
        <v>20</v>
      </c>
      <c r="E3883" t="s">
        <v>38</v>
      </c>
      <c r="F3883" t="s">
        <v>16</v>
      </c>
      <c r="G3883">
        <v>5375.87</v>
      </c>
      <c r="H3883" s="1">
        <v>43343</v>
      </c>
      <c r="I3883" t="str">
        <f t="shared" si="180"/>
        <v>31</v>
      </c>
      <c r="J3883" t="str">
        <f t="shared" si="181"/>
        <v>August</v>
      </c>
      <c r="K3883" t="str">
        <f t="shared" si="182"/>
        <v>2018</v>
      </c>
      <c r="L3883" s="15">
        <v>0.69028935185185192</v>
      </c>
      <c r="M3883">
        <f>HOUR(K3883:K15925)</f>
        <v>0</v>
      </c>
      <c r="N3883">
        <f>MINUTE(K3883:K15925)</f>
        <v>0</v>
      </c>
      <c r="O3883">
        <f>SECOND(K3883:K15925)</f>
        <v>0</v>
      </c>
      <c r="P3883">
        <v>16.34</v>
      </c>
      <c r="Q3883">
        <f>G3883-P3883</f>
        <v>5359.53</v>
      </c>
      <c r="R3883" t="s">
        <v>459</v>
      </c>
      <c r="S3883" t="s">
        <v>18</v>
      </c>
      <c r="T3883" t="s">
        <v>19</v>
      </c>
    </row>
    <row r="3884" spans="1:20" x14ac:dyDescent="0.35">
      <c r="A3884" t="s">
        <v>11</v>
      </c>
      <c r="B3884" t="s">
        <v>148</v>
      </c>
      <c r="C3884" t="s">
        <v>13</v>
      </c>
      <c r="D3884" t="s">
        <v>14</v>
      </c>
      <c r="E3884" t="s">
        <v>149</v>
      </c>
      <c r="F3884" t="s">
        <v>16</v>
      </c>
      <c r="G3884">
        <v>4653.1400000000003</v>
      </c>
      <c r="H3884" s="1">
        <v>43343</v>
      </c>
      <c r="I3884" t="str">
        <f t="shared" si="180"/>
        <v>31</v>
      </c>
      <c r="J3884" t="str">
        <f t="shared" si="181"/>
        <v>August</v>
      </c>
      <c r="K3884" t="str">
        <f t="shared" si="182"/>
        <v>2018</v>
      </c>
      <c r="L3884" s="15">
        <v>0.69827546296296295</v>
      </c>
      <c r="M3884">
        <f>HOUR(K3884:K15926)</f>
        <v>0</v>
      </c>
      <c r="N3884">
        <f>MINUTE(K3884:K15926)</f>
        <v>0</v>
      </c>
      <c r="O3884">
        <f>SECOND(K3884:K15926)</f>
        <v>0</v>
      </c>
      <c r="P3884">
        <v>24.45</v>
      </c>
      <c r="Q3884">
        <f>G3884-P3884</f>
        <v>4628.6900000000005</v>
      </c>
      <c r="R3884" t="s">
        <v>274</v>
      </c>
      <c r="S3884" t="s">
        <v>18</v>
      </c>
      <c r="T3884" t="s">
        <v>19</v>
      </c>
    </row>
    <row r="3885" spans="1:20" x14ac:dyDescent="0.35">
      <c r="A3885" t="s">
        <v>11</v>
      </c>
      <c r="B3885" t="s">
        <v>164</v>
      </c>
      <c r="C3885" t="s">
        <v>13</v>
      </c>
      <c r="D3885" t="s">
        <v>20</v>
      </c>
      <c r="E3885" t="s">
        <v>86</v>
      </c>
      <c r="F3885" t="s">
        <v>16</v>
      </c>
      <c r="G3885">
        <v>1193.8599999999999</v>
      </c>
      <c r="H3885" s="1">
        <v>43343</v>
      </c>
      <c r="I3885" t="str">
        <f t="shared" si="180"/>
        <v>31</v>
      </c>
      <c r="J3885" t="str">
        <f t="shared" si="181"/>
        <v>August</v>
      </c>
      <c r="K3885" t="str">
        <f t="shared" si="182"/>
        <v>2018</v>
      </c>
      <c r="L3885" s="15">
        <v>0.70624999999999993</v>
      </c>
      <c r="M3885">
        <f>HOUR(K3885:K15927)</f>
        <v>0</v>
      </c>
      <c r="N3885">
        <f>MINUTE(K3885:K15927)</f>
        <v>0</v>
      </c>
      <c r="O3885">
        <f>SECOND(K3885:K15927)</f>
        <v>0</v>
      </c>
      <c r="P3885">
        <v>10.029999999999999</v>
      </c>
      <c r="Q3885">
        <f>G3885-P3885</f>
        <v>1183.83</v>
      </c>
      <c r="R3885" t="s">
        <v>488</v>
      </c>
      <c r="S3885" t="s">
        <v>18</v>
      </c>
      <c r="T3885" t="s">
        <v>19</v>
      </c>
    </row>
    <row r="3886" spans="1:20" x14ac:dyDescent="0.35">
      <c r="A3886" t="s">
        <v>29</v>
      </c>
      <c r="B3886" t="s">
        <v>116</v>
      </c>
      <c r="C3886" t="s">
        <v>13</v>
      </c>
      <c r="D3886" t="s">
        <v>121</v>
      </c>
      <c r="E3886" t="s">
        <v>117</v>
      </c>
      <c r="F3886" t="s">
        <v>24</v>
      </c>
      <c r="G3886">
        <v>5924.7</v>
      </c>
      <c r="H3886" s="1">
        <v>43343</v>
      </c>
      <c r="I3886" t="str">
        <f t="shared" si="180"/>
        <v>31</v>
      </c>
      <c r="J3886" t="str">
        <f t="shared" si="181"/>
        <v>August</v>
      </c>
      <c r="K3886" t="str">
        <f t="shared" si="182"/>
        <v>2018</v>
      </c>
      <c r="L3886" s="15">
        <v>0.70833333333333337</v>
      </c>
      <c r="M3886">
        <f>HOUR(K3886:K15928)</f>
        <v>0</v>
      </c>
      <c r="N3886">
        <f>MINUTE(K3886:K15928)</f>
        <v>0</v>
      </c>
      <c r="O3886">
        <f>SECOND(K3886:K15928)</f>
        <v>0</v>
      </c>
      <c r="P3886">
        <v>3328.77</v>
      </c>
      <c r="Q3886">
        <f>G3886-P3886</f>
        <v>2595.9299999999998</v>
      </c>
      <c r="R3886" t="s">
        <v>1833</v>
      </c>
      <c r="S3886" t="s">
        <v>18</v>
      </c>
      <c r="T3886" t="s">
        <v>122</v>
      </c>
    </row>
    <row r="3887" spans="1:20" x14ac:dyDescent="0.35">
      <c r="A3887" t="s">
        <v>29</v>
      </c>
      <c r="B3887" t="s">
        <v>331</v>
      </c>
      <c r="C3887" t="s">
        <v>13</v>
      </c>
      <c r="D3887" t="s">
        <v>121</v>
      </c>
      <c r="E3887" t="s">
        <v>332</v>
      </c>
      <c r="F3887" t="s">
        <v>24</v>
      </c>
      <c r="G3887">
        <v>10265.950000000001</v>
      </c>
      <c r="H3887" s="1">
        <v>43343</v>
      </c>
      <c r="I3887" t="str">
        <f t="shared" si="180"/>
        <v>31</v>
      </c>
      <c r="J3887" t="str">
        <f t="shared" si="181"/>
        <v>August</v>
      </c>
      <c r="K3887" t="str">
        <f t="shared" si="182"/>
        <v>2018</v>
      </c>
      <c r="L3887" s="15">
        <v>0.70833333333333337</v>
      </c>
      <c r="M3887">
        <f>HOUR(K3887:K15929)</f>
        <v>0</v>
      </c>
      <c r="N3887">
        <f>MINUTE(K3887:K15929)</f>
        <v>0</v>
      </c>
      <c r="O3887">
        <f>SECOND(K3887:K15929)</f>
        <v>0</v>
      </c>
      <c r="P3887">
        <v>2544.7600000000002</v>
      </c>
      <c r="Q3887">
        <f>G3887-P3887</f>
        <v>7721.1900000000005</v>
      </c>
      <c r="R3887" t="s">
        <v>1833</v>
      </c>
      <c r="S3887" t="s">
        <v>18</v>
      </c>
      <c r="T3887" t="s">
        <v>122</v>
      </c>
    </row>
    <row r="3888" spans="1:20" x14ac:dyDescent="0.35">
      <c r="A3888" t="s">
        <v>29</v>
      </c>
      <c r="B3888" t="s">
        <v>71</v>
      </c>
      <c r="C3888" t="s">
        <v>13</v>
      </c>
      <c r="D3888" t="s">
        <v>121</v>
      </c>
      <c r="E3888" t="s">
        <v>63</v>
      </c>
      <c r="F3888" t="s">
        <v>24</v>
      </c>
      <c r="G3888">
        <v>4816.3999999999996</v>
      </c>
      <c r="H3888" s="1">
        <v>43343</v>
      </c>
      <c r="I3888" t="str">
        <f t="shared" si="180"/>
        <v>31</v>
      </c>
      <c r="J3888" t="str">
        <f t="shared" si="181"/>
        <v>August</v>
      </c>
      <c r="K3888" t="str">
        <f t="shared" si="182"/>
        <v>2018</v>
      </c>
      <c r="L3888" s="15">
        <v>0.70833333333333337</v>
      </c>
      <c r="M3888">
        <f>HOUR(K3888:K15930)</f>
        <v>0</v>
      </c>
      <c r="N3888">
        <f>MINUTE(K3888:K15930)</f>
        <v>0</v>
      </c>
      <c r="O3888">
        <f>SECOND(K3888:K15930)</f>
        <v>0</v>
      </c>
      <c r="P3888">
        <v>2572.91</v>
      </c>
      <c r="Q3888">
        <f>G3888-P3888</f>
        <v>2243.4899999999998</v>
      </c>
      <c r="R3888" t="s">
        <v>1833</v>
      </c>
      <c r="S3888" t="s">
        <v>18</v>
      </c>
      <c r="T3888" t="s">
        <v>122</v>
      </c>
    </row>
    <row r="3889" spans="1:20" x14ac:dyDescent="0.35">
      <c r="A3889" t="s">
        <v>11</v>
      </c>
      <c r="B3889" t="s">
        <v>148</v>
      </c>
      <c r="C3889" t="s">
        <v>13</v>
      </c>
      <c r="D3889" t="s">
        <v>14</v>
      </c>
      <c r="E3889" t="s">
        <v>149</v>
      </c>
      <c r="F3889" t="s">
        <v>16</v>
      </c>
      <c r="G3889">
        <v>4639.7</v>
      </c>
      <c r="H3889" s="1">
        <v>43343</v>
      </c>
      <c r="I3889" t="str">
        <f t="shared" si="180"/>
        <v>31</v>
      </c>
      <c r="J3889" t="str">
        <f t="shared" si="181"/>
        <v>August</v>
      </c>
      <c r="K3889" t="str">
        <f t="shared" si="182"/>
        <v>2018</v>
      </c>
      <c r="L3889" s="15">
        <v>0.71459490740740739</v>
      </c>
      <c r="M3889">
        <f>HOUR(K3889:K15931)</f>
        <v>0</v>
      </c>
      <c r="N3889">
        <f>MINUTE(K3889:K15931)</f>
        <v>0</v>
      </c>
      <c r="O3889">
        <f>SECOND(K3889:K15931)</f>
        <v>0</v>
      </c>
      <c r="P3889">
        <v>13.44</v>
      </c>
      <c r="Q3889">
        <f>G3889-P3889</f>
        <v>4626.26</v>
      </c>
      <c r="R3889" t="s">
        <v>1241</v>
      </c>
      <c r="S3889" t="s">
        <v>18</v>
      </c>
      <c r="T3889" t="s">
        <v>19</v>
      </c>
    </row>
    <row r="3890" spans="1:20" x14ac:dyDescent="0.35">
      <c r="A3890" t="s">
        <v>11</v>
      </c>
      <c r="B3890" t="s">
        <v>235</v>
      </c>
      <c r="C3890" t="s">
        <v>13</v>
      </c>
      <c r="D3890" t="s">
        <v>20</v>
      </c>
      <c r="E3890" t="s">
        <v>236</v>
      </c>
      <c r="F3890" t="s">
        <v>24</v>
      </c>
      <c r="G3890">
        <v>9066.17</v>
      </c>
      <c r="H3890" s="1">
        <v>43343</v>
      </c>
      <c r="I3890" t="str">
        <f t="shared" si="180"/>
        <v>31</v>
      </c>
      <c r="J3890" t="str">
        <f t="shared" si="181"/>
        <v>August</v>
      </c>
      <c r="K3890" t="str">
        <f t="shared" si="182"/>
        <v>2018</v>
      </c>
      <c r="L3890" s="15">
        <v>0.7230671296296296</v>
      </c>
      <c r="M3890">
        <f>HOUR(K3890:K15932)</f>
        <v>0</v>
      </c>
      <c r="N3890">
        <f>MINUTE(K3890:K15932)</f>
        <v>0</v>
      </c>
      <c r="O3890">
        <f>SECOND(K3890:K15932)</f>
        <v>0</v>
      </c>
      <c r="P3890">
        <v>22.92</v>
      </c>
      <c r="Q3890">
        <f>G3890-P3890</f>
        <v>9043.25</v>
      </c>
      <c r="R3890" t="s">
        <v>585</v>
      </c>
      <c r="S3890" t="s">
        <v>18</v>
      </c>
      <c r="T3890" t="s">
        <v>19</v>
      </c>
    </row>
    <row r="3891" spans="1:20" x14ac:dyDescent="0.35">
      <c r="A3891" t="s">
        <v>11</v>
      </c>
      <c r="B3891" t="s">
        <v>37</v>
      </c>
      <c r="C3891" t="s">
        <v>13</v>
      </c>
      <c r="D3891" t="s">
        <v>14</v>
      </c>
      <c r="E3891" t="s">
        <v>38</v>
      </c>
      <c r="F3891" t="s">
        <v>16</v>
      </c>
      <c r="G3891">
        <v>5361.91</v>
      </c>
      <c r="H3891" s="1">
        <v>43343</v>
      </c>
      <c r="I3891" t="str">
        <f t="shared" si="180"/>
        <v>31</v>
      </c>
      <c r="J3891" t="str">
        <f t="shared" si="181"/>
        <v>August</v>
      </c>
      <c r="K3891" t="str">
        <f t="shared" si="182"/>
        <v>2018</v>
      </c>
      <c r="L3891" s="15">
        <v>0.73152777777777767</v>
      </c>
      <c r="M3891">
        <f>HOUR(K3891:K15933)</f>
        <v>0</v>
      </c>
      <c r="N3891">
        <f>MINUTE(K3891:K15933)</f>
        <v>0</v>
      </c>
      <c r="O3891">
        <f>SECOND(K3891:K15933)</f>
        <v>0</v>
      </c>
      <c r="P3891">
        <v>13.96</v>
      </c>
      <c r="Q3891">
        <f>G3891-P3891</f>
        <v>5347.95</v>
      </c>
      <c r="R3891" t="s">
        <v>522</v>
      </c>
      <c r="S3891" t="s">
        <v>18</v>
      </c>
      <c r="T3891" t="s">
        <v>19</v>
      </c>
    </row>
    <row r="3892" spans="1:20" x14ac:dyDescent="0.35">
      <c r="A3892" t="s">
        <v>11</v>
      </c>
      <c r="B3892" t="s">
        <v>92</v>
      </c>
      <c r="C3892" t="s">
        <v>13</v>
      </c>
      <c r="D3892" t="s">
        <v>14</v>
      </c>
      <c r="E3892" t="s">
        <v>93</v>
      </c>
      <c r="F3892" t="s">
        <v>16</v>
      </c>
      <c r="G3892">
        <v>2913.6</v>
      </c>
      <c r="H3892" s="1">
        <v>43343</v>
      </c>
      <c r="I3892" t="str">
        <f t="shared" si="180"/>
        <v>31</v>
      </c>
      <c r="J3892" t="str">
        <f t="shared" si="181"/>
        <v>August</v>
      </c>
      <c r="K3892" t="str">
        <f t="shared" si="182"/>
        <v>2018</v>
      </c>
      <c r="L3892" s="15">
        <v>0.7400000000000001</v>
      </c>
      <c r="M3892">
        <f>HOUR(K3892:K15934)</f>
        <v>0</v>
      </c>
      <c r="N3892">
        <f>MINUTE(K3892:K15934)</f>
        <v>0</v>
      </c>
      <c r="O3892">
        <f>SECOND(K3892:K15934)</f>
        <v>0</v>
      </c>
      <c r="P3892">
        <v>23.42</v>
      </c>
      <c r="Q3892">
        <f>G3892-P3892</f>
        <v>2890.18</v>
      </c>
      <c r="R3892" t="s">
        <v>1242</v>
      </c>
      <c r="S3892" t="s">
        <v>18</v>
      </c>
      <c r="T3892" t="s">
        <v>19</v>
      </c>
    </row>
    <row r="3893" spans="1:20" x14ac:dyDescent="0.35">
      <c r="A3893" t="s">
        <v>11</v>
      </c>
      <c r="B3893" t="s">
        <v>71</v>
      </c>
      <c r="C3893" t="s">
        <v>13</v>
      </c>
      <c r="D3893" t="s">
        <v>20</v>
      </c>
      <c r="E3893" t="s">
        <v>63</v>
      </c>
      <c r="F3893" t="s">
        <v>24</v>
      </c>
      <c r="G3893">
        <v>2243.4899999999998</v>
      </c>
      <c r="H3893" s="1">
        <v>43343</v>
      </c>
      <c r="I3893" t="str">
        <f t="shared" si="180"/>
        <v>31</v>
      </c>
      <c r="J3893" t="str">
        <f t="shared" si="181"/>
        <v>August</v>
      </c>
      <c r="K3893" t="str">
        <f t="shared" si="182"/>
        <v>2018</v>
      </c>
      <c r="L3893" s="15">
        <v>0.74847222222222232</v>
      </c>
      <c r="M3893">
        <f>HOUR(K3893:K15935)</f>
        <v>0</v>
      </c>
      <c r="N3893">
        <f>MINUTE(K3893:K15935)</f>
        <v>0</v>
      </c>
      <c r="O3893">
        <f>SECOND(K3893:K15935)</f>
        <v>0</v>
      </c>
      <c r="P3893">
        <v>8.89</v>
      </c>
      <c r="Q3893">
        <f>G3893-P3893</f>
        <v>2234.6</v>
      </c>
      <c r="R3893" t="s">
        <v>1243</v>
      </c>
      <c r="S3893" t="s">
        <v>18</v>
      </c>
      <c r="T3893" t="s">
        <v>19</v>
      </c>
    </row>
    <row r="3894" spans="1:20" x14ac:dyDescent="0.35">
      <c r="A3894" t="s">
        <v>29</v>
      </c>
      <c r="B3894" t="s">
        <v>262</v>
      </c>
      <c r="C3894" t="s">
        <v>13</v>
      </c>
      <c r="D3894" t="s">
        <v>41</v>
      </c>
      <c r="E3894" t="s">
        <v>263</v>
      </c>
      <c r="F3894" t="s">
        <v>16</v>
      </c>
      <c r="G3894">
        <v>5247.9</v>
      </c>
      <c r="H3894" s="1">
        <v>43343</v>
      </c>
      <c r="I3894" t="str">
        <f t="shared" si="180"/>
        <v>31</v>
      </c>
      <c r="J3894" t="str">
        <f t="shared" si="181"/>
        <v>August</v>
      </c>
      <c r="K3894" t="str">
        <f t="shared" si="182"/>
        <v>2018</v>
      </c>
      <c r="L3894" s="15">
        <v>0.75</v>
      </c>
      <c r="M3894">
        <f>HOUR(K3894:K15936)</f>
        <v>0</v>
      </c>
      <c r="N3894">
        <f>MINUTE(K3894:K15936)</f>
        <v>0</v>
      </c>
      <c r="O3894">
        <f>SECOND(K3894:K15936)</f>
        <v>0</v>
      </c>
      <c r="P3894">
        <v>33</v>
      </c>
      <c r="Q3894">
        <f>G3894-P3894</f>
        <v>5214.8999999999996</v>
      </c>
      <c r="R3894" t="s">
        <v>1833</v>
      </c>
      <c r="S3894" t="s">
        <v>18</v>
      </c>
      <c r="T3894" t="s">
        <v>19</v>
      </c>
    </row>
    <row r="3895" spans="1:20" x14ac:dyDescent="0.35">
      <c r="A3895" t="s">
        <v>29</v>
      </c>
      <c r="B3895" t="s">
        <v>132</v>
      </c>
      <c r="C3895" t="s">
        <v>13</v>
      </c>
      <c r="D3895" t="s">
        <v>31</v>
      </c>
      <c r="E3895" t="s">
        <v>50</v>
      </c>
      <c r="F3895" t="s">
        <v>24</v>
      </c>
      <c r="G3895">
        <v>3252.68</v>
      </c>
      <c r="H3895" s="1">
        <v>43343</v>
      </c>
      <c r="I3895" t="str">
        <f t="shared" si="180"/>
        <v>31</v>
      </c>
      <c r="J3895" t="str">
        <f t="shared" si="181"/>
        <v>August</v>
      </c>
      <c r="K3895" t="str">
        <f t="shared" si="182"/>
        <v>2018</v>
      </c>
      <c r="L3895" s="15">
        <v>0.75</v>
      </c>
      <c r="M3895">
        <f>HOUR(K3895:K15937)</f>
        <v>0</v>
      </c>
      <c r="N3895">
        <f>MINUTE(K3895:K15937)</f>
        <v>0</v>
      </c>
      <c r="O3895">
        <f>SECOND(K3895:K15937)</f>
        <v>0</v>
      </c>
      <c r="P3895">
        <v>53</v>
      </c>
      <c r="Q3895">
        <f>G3895-P3895</f>
        <v>3199.68</v>
      </c>
      <c r="R3895" t="s">
        <v>1833</v>
      </c>
      <c r="S3895" t="s">
        <v>18</v>
      </c>
      <c r="T3895" t="s">
        <v>19</v>
      </c>
    </row>
    <row r="3896" spans="1:20" x14ac:dyDescent="0.35">
      <c r="A3896" t="s">
        <v>29</v>
      </c>
      <c r="B3896" t="s">
        <v>118</v>
      </c>
      <c r="C3896" t="s">
        <v>13</v>
      </c>
      <c r="D3896" t="s">
        <v>31</v>
      </c>
      <c r="E3896" t="s">
        <v>119</v>
      </c>
      <c r="F3896" t="s">
        <v>16</v>
      </c>
      <c r="G3896">
        <v>21057.41</v>
      </c>
      <c r="H3896" s="1">
        <v>43343</v>
      </c>
      <c r="I3896" t="str">
        <f t="shared" si="180"/>
        <v>31</v>
      </c>
      <c r="J3896" t="str">
        <f t="shared" si="181"/>
        <v>August</v>
      </c>
      <c r="K3896" t="str">
        <f t="shared" si="182"/>
        <v>2018</v>
      </c>
      <c r="L3896" s="15">
        <v>0.75</v>
      </c>
      <c r="M3896">
        <f>HOUR(K3896:K15938)</f>
        <v>0</v>
      </c>
      <c r="N3896">
        <f>MINUTE(K3896:K15938)</f>
        <v>0</v>
      </c>
      <c r="O3896">
        <f>SECOND(K3896:K15938)</f>
        <v>0</v>
      </c>
      <c r="P3896">
        <v>66</v>
      </c>
      <c r="Q3896">
        <f>G3896-P3896</f>
        <v>20991.41</v>
      </c>
      <c r="R3896" t="s">
        <v>1833</v>
      </c>
      <c r="S3896" t="s">
        <v>18</v>
      </c>
      <c r="T3896" t="s">
        <v>19</v>
      </c>
    </row>
    <row r="3897" spans="1:20" x14ac:dyDescent="0.35">
      <c r="A3897" t="s">
        <v>11</v>
      </c>
      <c r="B3897" t="s">
        <v>37</v>
      </c>
      <c r="C3897" t="s">
        <v>13</v>
      </c>
      <c r="D3897" t="s">
        <v>20</v>
      </c>
      <c r="E3897" t="s">
        <v>38</v>
      </c>
      <c r="F3897" t="s">
        <v>16</v>
      </c>
      <c r="G3897">
        <v>5341.14</v>
      </c>
      <c r="H3897" s="1">
        <v>43343</v>
      </c>
      <c r="I3897" t="str">
        <f t="shared" si="180"/>
        <v>31</v>
      </c>
      <c r="J3897" t="str">
        <f t="shared" si="181"/>
        <v>August</v>
      </c>
      <c r="K3897" t="str">
        <f t="shared" si="182"/>
        <v>2018</v>
      </c>
      <c r="L3897" s="15">
        <v>0.76237268518518519</v>
      </c>
      <c r="M3897">
        <f>HOUR(K3897:K15939)</f>
        <v>0</v>
      </c>
      <c r="N3897">
        <f>MINUTE(K3897:K15939)</f>
        <v>0</v>
      </c>
      <c r="O3897">
        <f>SECOND(K3897:K15939)</f>
        <v>0</v>
      </c>
      <c r="P3897">
        <v>20.77</v>
      </c>
      <c r="Q3897">
        <f>G3897-P3897</f>
        <v>5320.37</v>
      </c>
      <c r="R3897" t="s">
        <v>729</v>
      </c>
      <c r="S3897" t="s">
        <v>18</v>
      </c>
      <c r="T3897" t="s">
        <v>19</v>
      </c>
    </row>
    <row r="3898" spans="1:20" x14ac:dyDescent="0.35">
      <c r="A3898" t="s">
        <v>11</v>
      </c>
      <c r="B3898" t="s">
        <v>255</v>
      </c>
      <c r="C3898" t="s">
        <v>13</v>
      </c>
      <c r="D3898" t="s">
        <v>14</v>
      </c>
      <c r="E3898" t="s">
        <v>107</v>
      </c>
      <c r="F3898" t="s">
        <v>16</v>
      </c>
      <c r="G3898">
        <v>5032.09</v>
      </c>
      <c r="H3898" s="1">
        <v>43343</v>
      </c>
      <c r="I3898" t="str">
        <f t="shared" si="180"/>
        <v>31</v>
      </c>
      <c r="J3898" t="str">
        <f t="shared" si="181"/>
        <v>August</v>
      </c>
      <c r="K3898" t="str">
        <f t="shared" si="182"/>
        <v>2018</v>
      </c>
      <c r="L3898" s="15">
        <v>0.77746527777777785</v>
      </c>
      <c r="M3898">
        <f>HOUR(K3898:K15940)</f>
        <v>0</v>
      </c>
      <c r="N3898">
        <f>MINUTE(K3898:K15940)</f>
        <v>0</v>
      </c>
      <c r="O3898">
        <f>SECOND(K3898:K15940)</f>
        <v>0</v>
      </c>
      <c r="P3898">
        <v>27.08</v>
      </c>
      <c r="Q3898">
        <f>G3898-P3898</f>
        <v>5005.01</v>
      </c>
      <c r="R3898" t="s">
        <v>553</v>
      </c>
      <c r="S3898" t="s">
        <v>18</v>
      </c>
      <c r="T3898" t="s">
        <v>19</v>
      </c>
    </row>
    <row r="3899" spans="1:20" x14ac:dyDescent="0.35">
      <c r="A3899" t="s">
        <v>29</v>
      </c>
      <c r="B3899" t="s">
        <v>85</v>
      </c>
      <c r="C3899" t="s">
        <v>13</v>
      </c>
      <c r="D3899" t="s">
        <v>31</v>
      </c>
      <c r="E3899" t="s">
        <v>86</v>
      </c>
      <c r="F3899" t="s">
        <v>16</v>
      </c>
      <c r="G3899">
        <v>21415.35</v>
      </c>
      <c r="H3899" s="1">
        <v>43343</v>
      </c>
      <c r="I3899" t="str">
        <f t="shared" si="180"/>
        <v>31</v>
      </c>
      <c r="J3899" t="str">
        <f t="shared" si="181"/>
        <v>August</v>
      </c>
      <c r="K3899" t="str">
        <f t="shared" si="182"/>
        <v>2018</v>
      </c>
      <c r="L3899" s="15">
        <v>0.79166666666666663</v>
      </c>
      <c r="M3899">
        <f>HOUR(K3899:K15941)</f>
        <v>0</v>
      </c>
      <c r="N3899">
        <f>MINUTE(K3899:K15941)</f>
        <v>0</v>
      </c>
      <c r="O3899">
        <f>SECOND(K3899:K15941)</f>
        <v>0</v>
      </c>
      <c r="P3899">
        <v>63</v>
      </c>
      <c r="Q3899">
        <f>G3899-P3899</f>
        <v>21352.35</v>
      </c>
      <c r="R3899" t="s">
        <v>1833</v>
      </c>
      <c r="S3899" t="s">
        <v>18</v>
      </c>
      <c r="T3899" t="s">
        <v>19</v>
      </c>
    </row>
    <row r="3900" spans="1:20" x14ac:dyDescent="0.35">
      <c r="A3900" t="s">
        <v>29</v>
      </c>
      <c r="B3900" t="s">
        <v>100</v>
      </c>
      <c r="C3900" t="s">
        <v>13</v>
      </c>
      <c r="D3900" t="s">
        <v>41</v>
      </c>
      <c r="E3900" t="s">
        <v>101</v>
      </c>
      <c r="F3900" t="s">
        <v>16</v>
      </c>
      <c r="G3900">
        <v>4859</v>
      </c>
      <c r="H3900" s="1">
        <v>43343</v>
      </c>
      <c r="I3900" t="str">
        <f t="shared" si="180"/>
        <v>31</v>
      </c>
      <c r="J3900" t="str">
        <f t="shared" si="181"/>
        <v>August</v>
      </c>
      <c r="K3900" t="str">
        <f t="shared" si="182"/>
        <v>2018</v>
      </c>
      <c r="L3900" s="15">
        <v>0.79166666666666663</v>
      </c>
      <c r="M3900">
        <f>HOUR(K3900:K15942)</f>
        <v>0</v>
      </c>
      <c r="N3900">
        <f>MINUTE(K3900:K15942)</f>
        <v>0</v>
      </c>
      <c r="O3900">
        <f>SECOND(K3900:K15942)</f>
        <v>0</v>
      </c>
      <c r="P3900">
        <v>55</v>
      </c>
      <c r="Q3900">
        <f>G3900-P3900</f>
        <v>4804</v>
      </c>
      <c r="R3900" t="s">
        <v>1833</v>
      </c>
      <c r="S3900" t="s">
        <v>18</v>
      </c>
      <c r="T3900" t="s">
        <v>19</v>
      </c>
    </row>
    <row r="3901" spans="1:20" x14ac:dyDescent="0.35">
      <c r="A3901" t="s">
        <v>29</v>
      </c>
      <c r="B3901" t="s">
        <v>42</v>
      </c>
      <c r="C3901" t="s">
        <v>13</v>
      </c>
      <c r="D3901" t="s">
        <v>31</v>
      </c>
      <c r="E3901" t="s">
        <v>43</v>
      </c>
      <c r="F3901" t="s">
        <v>24</v>
      </c>
      <c r="G3901">
        <v>8740.4699999999993</v>
      </c>
      <c r="H3901" s="1">
        <v>43343</v>
      </c>
      <c r="I3901" t="str">
        <f t="shared" si="180"/>
        <v>31</v>
      </c>
      <c r="J3901" t="str">
        <f t="shared" si="181"/>
        <v>August</v>
      </c>
      <c r="K3901" t="str">
        <f t="shared" si="182"/>
        <v>2018</v>
      </c>
      <c r="L3901" s="15">
        <v>0.79166666666666663</v>
      </c>
      <c r="M3901">
        <f>HOUR(K3901:K15943)</f>
        <v>0</v>
      </c>
      <c r="N3901">
        <f>MINUTE(K3901:K15943)</f>
        <v>0</v>
      </c>
      <c r="O3901">
        <f>SECOND(K3901:K15943)</f>
        <v>0</v>
      </c>
      <c r="P3901">
        <v>40</v>
      </c>
      <c r="Q3901">
        <f>G3901-P3901</f>
        <v>8700.4699999999993</v>
      </c>
      <c r="R3901" t="s">
        <v>1833</v>
      </c>
      <c r="S3901" t="s">
        <v>18</v>
      </c>
      <c r="T3901" t="s">
        <v>19</v>
      </c>
    </row>
    <row r="3902" spans="1:20" x14ac:dyDescent="0.35">
      <c r="A3902" t="s">
        <v>29</v>
      </c>
      <c r="B3902" t="s">
        <v>279</v>
      </c>
      <c r="C3902" t="s">
        <v>13</v>
      </c>
      <c r="D3902" t="s">
        <v>31</v>
      </c>
      <c r="E3902" t="s">
        <v>280</v>
      </c>
      <c r="F3902" t="s">
        <v>16</v>
      </c>
      <c r="G3902">
        <v>4253.18</v>
      </c>
      <c r="H3902" s="1">
        <v>43343</v>
      </c>
      <c r="I3902" t="str">
        <f t="shared" si="180"/>
        <v>31</v>
      </c>
      <c r="J3902" t="str">
        <f t="shared" si="181"/>
        <v>August</v>
      </c>
      <c r="K3902" t="str">
        <f t="shared" si="182"/>
        <v>2018</v>
      </c>
      <c r="L3902" s="15">
        <v>0.79166666666666663</v>
      </c>
      <c r="M3902">
        <f>HOUR(K3902:K15944)</f>
        <v>0</v>
      </c>
      <c r="N3902">
        <f>MINUTE(K3902:K15944)</f>
        <v>0</v>
      </c>
      <c r="O3902">
        <f>SECOND(K3902:K15944)</f>
        <v>0</v>
      </c>
      <c r="P3902">
        <v>45</v>
      </c>
      <c r="Q3902">
        <f>G3902-P3902</f>
        <v>4208.18</v>
      </c>
      <c r="R3902" t="s">
        <v>1833</v>
      </c>
      <c r="S3902" t="s">
        <v>18</v>
      </c>
      <c r="T3902" t="s">
        <v>19</v>
      </c>
    </row>
    <row r="3903" spans="1:20" x14ac:dyDescent="0.35">
      <c r="A3903" t="s">
        <v>11</v>
      </c>
      <c r="B3903" t="s">
        <v>100</v>
      </c>
      <c r="C3903" t="s">
        <v>13</v>
      </c>
      <c r="D3903" t="s">
        <v>20</v>
      </c>
      <c r="E3903" t="s">
        <v>101</v>
      </c>
      <c r="F3903" t="s">
        <v>16</v>
      </c>
      <c r="G3903">
        <v>4914</v>
      </c>
      <c r="H3903" s="1">
        <v>43343</v>
      </c>
      <c r="I3903" t="str">
        <f t="shared" si="180"/>
        <v>31</v>
      </c>
      <c r="J3903" t="str">
        <f t="shared" si="181"/>
        <v>August</v>
      </c>
      <c r="K3903" t="str">
        <f t="shared" si="182"/>
        <v>2018</v>
      </c>
      <c r="L3903" s="15">
        <v>0.79211805555555559</v>
      </c>
      <c r="M3903">
        <f>HOUR(K3903:K15945)</f>
        <v>0</v>
      </c>
      <c r="N3903">
        <f>MINUTE(K3903:K15945)</f>
        <v>0</v>
      </c>
      <c r="O3903">
        <f>SECOND(K3903:K15945)</f>
        <v>0</v>
      </c>
      <c r="P3903">
        <v>9.1999999999999993</v>
      </c>
      <c r="Q3903">
        <f>G3903-P3903</f>
        <v>4904.8</v>
      </c>
      <c r="R3903" t="s">
        <v>1110</v>
      </c>
      <c r="S3903" t="s">
        <v>18</v>
      </c>
      <c r="T3903" t="s">
        <v>19</v>
      </c>
    </row>
    <row r="3904" spans="1:20" x14ac:dyDescent="0.35">
      <c r="A3904" t="s">
        <v>11</v>
      </c>
      <c r="B3904" t="s">
        <v>215</v>
      </c>
      <c r="C3904" t="s">
        <v>13</v>
      </c>
      <c r="D3904" t="s">
        <v>20</v>
      </c>
      <c r="E3904" t="s">
        <v>216</v>
      </c>
      <c r="F3904" t="s">
        <v>24</v>
      </c>
      <c r="G3904">
        <v>2526.58</v>
      </c>
      <c r="H3904" s="1">
        <v>43343</v>
      </c>
      <c r="I3904" t="str">
        <f t="shared" si="180"/>
        <v>31</v>
      </c>
      <c r="J3904" t="str">
        <f t="shared" si="181"/>
        <v>August</v>
      </c>
      <c r="K3904" t="str">
        <f t="shared" si="182"/>
        <v>2018</v>
      </c>
      <c r="L3904" s="15">
        <v>0.79983796296296295</v>
      </c>
      <c r="M3904">
        <f>HOUR(K3904:K15946)</f>
        <v>0</v>
      </c>
      <c r="N3904">
        <f>MINUTE(K3904:K15946)</f>
        <v>0</v>
      </c>
      <c r="O3904">
        <f>SECOND(K3904:K15946)</f>
        <v>0</v>
      </c>
      <c r="P3904">
        <v>31.56</v>
      </c>
      <c r="Q3904">
        <f>G3904-P3904</f>
        <v>2495.02</v>
      </c>
      <c r="R3904" t="s">
        <v>440</v>
      </c>
      <c r="S3904" t="s">
        <v>18</v>
      </c>
      <c r="T3904" t="s">
        <v>19</v>
      </c>
    </row>
    <row r="3905" spans="1:20" x14ac:dyDescent="0.35">
      <c r="A3905" t="s">
        <v>11</v>
      </c>
      <c r="B3905" t="s">
        <v>140</v>
      </c>
      <c r="C3905" t="s">
        <v>13</v>
      </c>
      <c r="D3905" t="s">
        <v>20</v>
      </c>
      <c r="E3905" t="s">
        <v>141</v>
      </c>
      <c r="F3905" t="s">
        <v>24</v>
      </c>
      <c r="G3905">
        <v>6470.56</v>
      </c>
      <c r="H3905" s="1">
        <v>43343</v>
      </c>
      <c r="I3905" t="str">
        <f t="shared" si="180"/>
        <v>31</v>
      </c>
      <c r="J3905" t="str">
        <f t="shared" si="181"/>
        <v>August</v>
      </c>
      <c r="K3905" t="str">
        <f t="shared" si="182"/>
        <v>2018</v>
      </c>
      <c r="L3905" s="15">
        <v>0.80755787037037041</v>
      </c>
      <c r="M3905">
        <f>HOUR(K3905:K15947)</f>
        <v>0</v>
      </c>
      <c r="N3905">
        <f>MINUTE(K3905:K15947)</f>
        <v>0</v>
      </c>
      <c r="O3905">
        <f>SECOND(K3905:K15947)</f>
        <v>0</v>
      </c>
      <c r="P3905">
        <v>12.11</v>
      </c>
      <c r="Q3905">
        <f>G3905-P3905</f>
        <v>6458.4500000000007</v>
      </c>
      <c r="R3905" t="s">
        <v>657</v>
      </c>
      <c r="S3905" t="s">
        <v>18</v>
      </c>
      <c r="T3905" t="s">
        <v>19</v>
      </c>
    </row>
    <row r="3906" spans="1:20" x14ac:dyDescent="0.35">
      <c r="A3906" t="s">
        <v>11</v>
      </c>
      <c r="B3906" t="s">
        <v>239</v>
      </c>
      <c r="C3906" t="s">
        <v>13</v>
      </c>
      <c r="D3906" t="s">
        <v>20</v>
      </c>
      <c r="E3906" t="s">
        <v>240</v>
      </c>
      <c r="F3906" t="s">
        <v>16</v>
      </c>
      <c r="G3906">
        <v>6422.51</v>
      </c>
      <c r="H3906" s="1">
        <v>43343</v>
      </c>
      <c r="I3906" t="str">
        <f t="shared" si="180"/>
        <v>31</v>
      </c>
      <c r="J3906" t="str">
        <f t="shared" si="181"/>
        <v>August</v>
      </c>
      <c r="K3906" t="str">
        <f t="shared" si="182"/>
        <v>2018</v>
      </c>
      <c r="L3906" s="15">
        <v>0.81526620370370362</v>
      </c>
      <c r="M3906">
        <f>HOUR(K3906:K15948)</f>
        <v>0</v>
      </c>
      <c r="N3906">
        <f>MINUTE(K3906:K15948)</f>
        <v>0</v>
      </c>
      <c r="O3906">
        <f>SECOND(K3906:K15948)</f>
        <v>0</v>
      </c>
      <c r="P3906">
        <v>28.46</v>
      </c>
      <c r="Q3906">
        <f>G3906-P3906</f>
        <v>6394.05</v>
      </c>
      <c r="R3906" t="s">
        <v>366</v>
      </c>
      <c r="S3906" t="s">
        <v>18</v>
      </c>
      <c r="T3906" t="s">
        <v>19</v>
      </c>
    </row>
    <row r="3907" spans="1:20" x14ac:dyDescent="0.35">
      <c r="A3907" t="s">
        <v>11</v>
      </c>
      <c r="B3907" t="s">
        <v>148</v>
      </c>
      <c r="C3907" t="s">
        <v>13</v>
      </c>
      <c r="D3907" t="s">
        <v>14</v>
      </c>
      <c r="E3907" t="s">
        <v>149</v>
      </c>
      <c r="F3907" t="s">
        <v>16</v>
      </c>
      <c r="G3907">
        <v>4615.3999999999996</v>
      </c>
      <c r="H3907" s="1">
        <v>43343</v>
      </c>
      <c r="I3907" t="str">
        <f t="shared" ref="I3907:I3970" si="183">TEXT(H3907,"dd")</f>
        <v>31</v>
      </c>
      <c r="J3907" t="str">
        <f t="shared" ref="J3907:J3970" si="184">TEXT(H3907,"mmmm")</f>
        <v>August</v>
      </c>
      <c r="K3907" t="str">
        <f t="shared" ref="K3907:K3970" si="185">TEXT(H3907,"yyyy")</f>
        <v>2018</v>
      </c>
      <c r="L3907" s="15">
        <v>0.82298611111111108</v>
      </c>
      <c r="M3907">
        <f>HOUR(K3907:K15949)</f>
        <v>0</v>
      </c>
      <c r="N3907">
        <f>MINUTE(K3907:K15949)</f>
        <v>0</v>
      </c>
      <c r="O3907">
        <f>SECOND(K3907:K15949)</f>
        <v>0</v>
      </c>
      <c r="P3907">
        <v>24.3</v>
      </c>
      <c r="Q3907">
        <f>G3907-P3907</f>
        <v>4591.0999999999995</v>
      </c>
      <c r="R3907" t="s">
        <v>150</v>
      </c>
      <c r="S3907" t="s">
        <v>18</v>
      </c>
      <c r="T3907" t="s">
        <v>19</v>
      </c>
    </row>
    <row r="3908" spans="1:20" x14ac:dyDescent="0.35">
      <c r="A3908" t="s">
        <v>11</v>
      </c>
      <c r="B3908" t="s">
        <v>89</v>
      </c>
      <c r="C3908" t="s">
        <v>13</v>
      </c>
      <c r="D3908" t="s">
        <v>20</v>
      </c>
      <c r="E3908" t="s">
        <v>90</v>
      </c>
      <c r="F3908" t="s">
        <v>24</v>
      </c>
      <c r="G3908">
        <v>237.05</v>
      </c>
      <c r="H3908" s="1">
        <v>43343</v>
      </c>
      <c r="I3908" t="str">
        <f t="shared" si="183"/>
        <v>31</v>
      </c>
      <c r="J3908" t="str">
        <f t="shared" si="184"/>
        <v>August</v>
      </c>
      <c r="K3908" t="str">
        <f t="shared" si="185"/>
        <v>2018</v>
      </c>
      <c r="L3908" s="15">
        <v>0.83070601851851855</v>
      </c>
      <c r="M3908">
        <f>HOUR(K3908:K15950)</f>
        <v>0</v>
      </c>
      <c r="N3908">
        <f>MINUTE(K3908:K15950)</f>
        <v>0</v>
      </c>
      <c r="O3908">
        <f>SECOND(K3908:K15950)</f>
        <v>0</v>
      </c>
      <c r="P3908">
        <v>9.49</v>
      </c>
      <c r="Q3908">
        <f>G3908-P3908</f>
        <v>227.56</v>
      </c>
      <c r="R3908" t="s">
        <v>1244</v>
      </c>
      <c r="S3908" t="s">
        <v>18</v>
      </c>
      <c r="T3908" t="s">
        <v>19</v>
      </c>
    </row>
    <row r="3909" spans="1:20" x14ac:dyDescent="0.35">
      <c r="A3909" t="s">
        <v>29</v>
      </c>
      <c r="B3909" t="s">
        <v>227</v>
      </c>
      <c r="C3909" t="s">
        <v>13</v>
      </c>
      <c r="D3909" t="s">
        <v>31</v>
      </c>
      <c r="E3909" t="s">
        <v>228</v>
      </c>
      <c r="F3909" t="s">
        <v>24</v>
      </c>
      <c r="G3909">
        <v>6822.03</v>
      </c>
      <c r="H3909" s="1">
        <v>43343</v>
      </c>
      <c r="I3909" t="str">
        <f t="shared" si="183"/>
        <v>31</v>
      </c>
      <c r="J3909" t="str">
        <f t="shared" si="184"/>
        <v>August</v>
      </c>
      <c r="K3909" t="str">
        <f t="shared" si="185"/>
        <v>2018</v>
      </c>
      <c r="L3909" s="15">
        <v>0.83333333333333337</v>
      </c>
      <c r="M3909">
        <f>HOUR(K3909:K15951)</f>
        <v>0</v>
      </c>
      <c r="N3909">
        <f>MINUTE(K3909:K15951)</f>
        <v>0</v>
      </c>
      <c r="O3909">
        <f>SECOND(K3909:K15951)</f>
        <v>0</v>
      </c>
      <c r="P3909">
        <v>27</v>
      </c>
      <c r="Q3909">
        <f>G3909-P3909</f>
        <v>6795.03</v>
      </c>
      <c r="R3909" t="s">
        <v>1833</v>
      </c>
      <c r="S3909" t="s">
        <v>18</v>
      </c>
      <c r="T3909" t="s">
        <v>19</v>
      </c>
    </row>
    <row r="3910" spans="1:20" x14ac:dyDescent="0.35">
      <c r="A3910" t="s">
        <v>11</v>
      </c>
      <c r="B3910" t="s">
        <v>157</v>
      </c>
      <c r="C3910" t="s">
        <v>13</v>
      </c>
      <c r="D3910" t="s">
        <v>14</v>
      </c>
      <c r="E3910" t="s">
        <v>158</v>
      </c>
      <c r="F3910" t="s">
        <v>16</v>
      </c>
      <c r="G3910">
        <v>4401.37</v>
      </c>
      <c r="H3910" s="1">
        <v>43343</v>
      </c>
      <c r="I3910" t="str">
        <f t="shared" si="183"/>
        <v>31</v>
      </c>
      <c r="J3910" t="str">
        <f t="shared" si="184"/>
        <v>August</v>
      </c>
      <c r="K3910" t="str">
        <f t="shared" si="185"/>
        <v>2018</v>
      </c>
      <c r="L3910" s="15">
        <v>0.83745370370370376</v>
      </c>
      <c r="M3910">
        <f>HOUR(K3910:K15952)</f>
        <v>0</v>
      </c>
      <c r="N3910">
        <f>MINUTE(K3910:K15952)</f>
        <v>0</v>
      </c>
      <c r="O3910">
        <f>SECOND(K3910:K15952)</f>
        <v>0</v>
      </c>
      <c r="P3910">
        <v>118.3</v>
      </c>
      <c r="Q3910">
        <f>G3910-P3910</f>
        <v>4283.07</v>
      </c>
      <c r="R3910" t="s">
        <v>593</v>
      </c>
      <c r="S3910" t="s">
        <v>18</v>
      </c>
      <c r="T3910" t="s">
        <v>19</v>
      </c>
    </row>
    <row r="3911" spans="1:20" x14ac:dyDescent="0.35">
      <c r="A3911" t="s">
        <v>11</v>
      </c>
      <c r="B3911" t="s">
        <v>58</v>
      </c>
      <c r="C3911" t="s">
        <v>13</v>
      </c>
      <c r="D3911" t="s">
        <v>14</v>
      </c>
      <c r="E3911" t="s">
        <v>59</v>
      </c>
      <c r="F3911" t="s">
        <v>16</v>
      </c>
      <c r="G3911">
        <v>2128.6</v>
      </c>
      <c r="H3911" s="1">
        <v>43343</v>
      </c>
      <c r="I3911" t="str">
        <f t="shared" si="183"/>
        <v>31</v>
      </c>
      <c r="J3911" t="str">
        <f t="shared" si="184"/>
        <v>August</v>
      </c>
      <c r="K3911" t="str">
        <f t="shared" si="185"/>
        <v>2018</v>
      </c>
      <c r="L3911" s="15">
        <v>0.84371527777777777</v>
      </c>
      <c r="M3911">
        <f>HOUR(K3911:K15953)</f>
        <v>0</v>
      </c>
      <c r="N3911">
        <f>MINUTE(K3911:K15953)</f>
        <v>0</v>
      </c>
      <c r="O3911">
        <f>SECOND(K3911:K15953)</f>
        <v>0</v>
      </c>
      <c r="P3911">
        <v>18.239999999999998</v>
      </c>
      <c r="Q3911">
        <f>G3911-P3911</f>
        <v>2110.36</v>
      </c>
      <c r="R3911" t="s">
        <v>1223</v>
      </c>
      <c r="S3911" t="s">
        <v>18</v>
      </c>
      <c r="T3911" t="s">
        <v>19</v>
      </c>
    </row>
    <row r="3912" spans="1:20" x14ac:dyDescent="0.35">
      <c r="A3912" t="s">
        <v>11</v>
      </c>
      <c r="B3912" t="s">
        <v>109</v>
      </c>
      <c r="C3912" t="s">
        <v>13</v>
      </c>
      <c r="D3912" t="s">
        <v>14</v>
      </c>
      <c r="E3912" t="s">
        <v>110</v>
      </c>
      <c r="F3912" t="s">
        <v>24</v>
      </c>
      <c r="G3912">
        <v>4087.22</v>
      </c>
      <c r="H3912" s="1">
        <v>43343</v>
      </c>
      <c r="I3912" t="str">
        <f t="shared" si="183"/>
        <v>31</v>
      </c>
      <c r="J3912" t="str">
        <f t="shared" si="184"/>
        <v>August</v>
      </c>
      <c r="K3912" t="str">
        <f t="shared" si="185"/>
        <v>2018</v>
      </c>
      <c r="L3912" s="15">
        <v>0.84996527777777775</v>
      </c>
      <c r="M3912">
        <f>HOUR(K3912:K15954)</f>
        <v>0</v>
      </c>
      <c r="N3912">
        <f>MINUTE(K3912:K15954)</f>
        <v>0</v>
      </c>
      <c r="O3912">
        <f>SECOND(K3912:K15954)</f>
        <v>0</v>
      </c>
      <c r="P3912">
        <v>38.01</v>
      </c>
      <c r="Q3912">
        <f>G3912-P3912</f>
        <v>4049.2099999999996</v>
      </c>
      <c r="R3912" t="s">
        <v>1245</v>
      </c>
      <c r="S3912" t="s">
        <v>18</v>
      </c>
      <c r="T3912" t="s">
        <v>19</v>
      </c>
    </row>
    <row r="3913" spans="1:20" x14ac:dyDescent="0.35">
      <c r="A3913" t="s">
        <v>11</v>
      </c>
      <c r="B3913" t="s">
        <v>100</v>
      </c>
      <c r="C3913" t="s">
        <v>13</v>
      </c>
      <c r="D3913" t="s">
        <v>20</v>
      </c>
      <c r="E3913" t="s">
        <v>101</v>
      </c>
      <c r="F3913" t="s">
        <v>16</v>
      </c>
      <c r="G3913">
        <v>4850.3900000000003</v>
      </c>
      <c r="H3913" s="1">
        <v>43343</v>
      </c>
      <c r="I3913" t="str">
        <f t="shared" si="183"/>
        <v>31</v>
      </c>
      <c r="J3913" t="str">
        <f t="shared" si="184"/>
        <v>August</v>
      </c>
      <c r="K3913" t="str">
        <f t="shared" si="185"/>
        <v>2018</v>
      </c>
      <c r="L3913" s="15">
        <v>0.85622685185185177</v>
      </c>
      <c r="M3913">
        <f>HOUR(K3913:K15955)</f>
        <v>0</v>
      </c>
      <c r="N3913">
        <f>MINUTE(K3913:K15955)</f>
        <v>0</v>
      </c>
      <c r="O3913">
        <f>SECOND(K3913:K15955)</f>
        <v>0</v>
      </c>
      <c r="P3913">
        <v>8.61</v>
      </c>
      <c r="Q3913">
        <f>G3913-P3913</f>
        <v>4841.7800000000007</v>
      </c>
      <c r="R3913" t="s">
        <v>471</v>
      </c>
      <c r="S3913" t="s">
        <v>18</v>
      </c>
      <c r="T3913" t="s">
        <v>19</v>
      </c>
    </row>
    <row r="3914" spans="1:20" x14ac:dyDescent="0.35">
      <c r="A3914" t="s">
        <v>11</v>
      </c>
      <c r="B3914" t="s">
        <v>47</v>
      </c>
      <c r="C3914" t="s">
        <v>13</v>
      </c>
      <c r="D3914" t="s">
        <v>20</v>
      </c>
      <c r="E3914" t="s">
        <v>48</v>
      </c>
      <c r="F3914" t="s">
        <v>24</v>
      </c>
      <c r="G3914">
        <v>8385.32</v>
      </c>
      <c r="H3914" s="1">
        <v>43343</v>
      </c>
      <c r="I3914" t="str">
        <f t="shared" si="183"/>
        <v>31</v>
      </c>
      <c r="J3914" t="str">
        <f t="shared" si="184"/>
        <v>August</v>
      </c>
      <c r="K3914" t="str">
        <f t="shared" si="185"/>
        <v>2018</v>
      </c>
      <c r="L3914" s="15">
        <v>0.86247685185185186</v>
      </c>
      <c r="M3914">
        <f>HOUR(K3914:K15956)</f>
        <v>0</v>
      </c>
      <c r="N3914">
        <f>MINUTE(K3914:K15956)</f>
        <v>0</v>
      </c>
      <c r="O3914">
        <f>SECOND(K3914:K15956)</f>
        <v>0</v>
      </c>
      <c r="P3914">
        <v>62.52</v>
      </c>
      <c r="Q3914">
        <f>G3914-P3914</f>
        <v>8322.7999999999993</v>
      </c>
      <c r="R3914" t="s">
        <v>478</v>
      </c>
      <c r="S3914" t="s">
        <v>18</v>
      </c>
      <c r="T3914" t="s">
        <v>19</v>
      </c>
    </row>
    <row r="3915" spans="1:20" x14ac:dyDescent="0.35">
      <c r="A3915" t="s">
        <v>11</v>
      </c>
      <c r="B3915" t="s">
        <v>157</v>
      </c>
      <c r="C3915" t="s">
        <v>13</v>
      </c>
      <c r="D3915" t="s">
        <v>20</v>
      </c>
      <c r="E3915" t="s">
        <v>158</v>
      </c>
      <c r="F3915" t="s">
        <v>16</v>
      </c>
      <c r="G3915">
        <v>4377.1000000000004</v>
      </c>
      <c r="H3915" s="1">
        <v>43343</v>
      </c>
      <c r="I3915" t="str">
        <f t="shared" si="183"/>
        <v>31</v>
      </c>
      <c r="J3915" t="str">
        <f t="shared" si="184"/>
        <v>August</v>
      </c>
      <c r="K3915" t="str">
        <f t="shared" si="185"/>
        <v>2018</v>
      </c>
      <c r="L3915" s="15">
        <v>0.86873842592592598</v>
      </c>
      <c r="M3915">
        <f>HOUR(K3915:K15957)</f>
        <v>0</v>
      </c>
      <c r="N3915">
        <f>MINUTE(K3915:K15957)</f>
        <v>0</v>
      </c>
      <c r="O3915">
        <f>SECOND(K3915:K15957)</f>
        <v>0</v>
      </c>
      <c r="P3915">
        <v>24.27</v>
      </c>
      <c r="Q3915">
        <f>G3915-P3915</f>
        <v>4352.83</v>
      </c>
      <c r="R3915" t="s">
        <v>1246</v>
      </c>
      <c r="S3915" t="s">
        <v>18</v>
      </c>
      <c r="T3915" t="s">
        <v>19</v>
      </c>
    </row>
    <row r="3916" spans="1:20" x14ac:dyDescent="0.35">
      <c r="A3916" t="s">
        <v>11</v>
      </c>
      <c r="B3916" t="s">
        <v>92</v>
      </c>
      <c r="C3916" t="s">
        <v>13</v>
      </c>
      <c r="D3916" t="s">
        <v>14</v>
      </c>
      <c r="E3916" t="s">
        <v>93</v>
      </c>
      <c r="F3916" t="s">
        <v>16</v>
      </c>
      <c r="G3916">
        <v>2883.01</v>
      </c>
      <c r="H3916" s="1">
        <v>43343</v>
      </c>
      <c r="I3916" t="str">
        <f t="shared" si="183"/>
        <v>31</v>
      </c>
      <c r="J3916" t="str">
        <f t="shared" si="184"/>
        <v>August</v>
      </c>
      <c r="K3916" t="str">
        <f t="shared" si="185"/>
        <v>2018</v>
      </c>
      <c r="L3916" s="15">
        <v>0.87498842592592585</v>
      </c>
      <c r="M3916">
        <f>HOUR(K3916:K15958)</f>
        <v>0</v>
      </c>
      <c r="N3916">
        <f>MINUTE(K3916:K15958)</f>
        <v>0</v>
      </c>
      <c r="O3916">
        <f>SECOND(K3916:K15958)</f>
        <v>0</v>
      </c>
      <c r="P3916">
        <v>30.59</v>
      </c>
      <c r="Q3916">
        <f>G3916-P3916</f>
        <v>2852.42</v>
      </c>
      <c r="R3916" t="s">
        <v>64</v>
      </c>
      <c r="S3916" t="s">
        <v>18</v>
      </c>
      <c r="T3916" t="s">
        <v>19</v>
      </c>
    </row>
    <row r="3917" spans="1:20" x14ac:dyDescent="0.35">
      <c r="A3917" t="s">
        <v>29</v>
      </c>
      <c r="B3917" t="s">
        <v>100</v>
      </c>
      <c r="C3917" t="s">
        <v>13</v>
      </c>
      <c r="D3917" t="s">
        <v>31</v>
      </c>
      <c r="E3917" t="s">
        <v>101</v>
      </c>
      <c r="F3917" t="s">
        <v>16</v>
      </c>
      <c r="G3917">
        <v>4781.3900000000003</v>
      </c>
      <c r="H3917" s="1">
        <v>43343</v>
      </c>
      <c r="I3917" t="str">
        <f t="shared" si="183"/>
        <v>31</v>
      </c>
      <c r="J3917" t="str">
        <f t="shared" si="184"/>
        <v>August</v>
      </c>
      <c r="K3917" t="str">
        <f t="shared" si="185"/>
        <v>2018</v>
      </c>
      <c r="L3917" s="15">
        <v>0.875</v>
      </c>
      <c r="M3917">
        <f>HOUR(K3917:K15959)</f>
        <v>0</v>
      </c>
      <c r="N3917">
        <f>MINUTE(K3917:K15959)</f>
        <v>0</v>
      </c>
      <c r="O3917">
        <f>SECOND(K3917:K15959)</f>
        <v>0</v>
      </c>
      <c r="P3917">
        <v>69</v>
      </c>
      <c r="Q3917">
        <f>G3917-P3917</f>
        <v>4712.3900000000003</v>
      </c>
      <c r="R3917" t="s">
        <v>1833</v>
      </c>
      <c r="S3917" t="s">
        <v>18</v>
      </c>
      <c r="T3917" t="s">
        <v>19</v>
      </c>
    </row>
    <row r="3918" spans="1:20" x14ac:dyDescent="0.35">
      <c r="A3918" t="s">
        <v>29</v>
      </c>
      <c r="B3918" t="s">
        <v>103</v>
      </c>
      <c r="C3918" t="s">
        <v>13</v>
      </c>
      <c r="D3918" t="s">
        <v>31</v>
      </c>
      <c r="E3918" t="s">
        <v>104</v>
      </c>
      <c r="F3918" t="s">
        <v>24</v>
      </c>
      <c r="G3918">
        <v>53135.8</v>
      </c>
      <c r="H3918" s="1">
        <v>43343</v>
      </c>
      <c r="I3918" t="str">
        <f t="shared" si="183"/>
        <v>31</v>
      </c>
      <c r="J3918" t="str">
        <f t="shared" si="184"/>
        <v>August</v>
      </c>
      <c r="K3918" t="str">
        <f t="shared" si="185"/>
        <v>2018</v>
      </c>
      <c r="L3918" s="15">
        <v>0.875</v>
      </c>
      <c r="M3918">
        <f>HOUR(K3918:K15960)</f>
        <v>0</v>
      </c>
      <c r="N3918">
        <f>MINUTE(K3918:K15960)</f>
        <v>0</v>
      </c>
      <c r="O3918">
        <f>SECOND(K3918:K15960)</f>
        <v>0</v>
      </c>
      <c r="P3918">
        <v>38</v>
      </c>
      <c r="Q3918">
        <f>G3918-P3918</f>
        <v>53097.8</v>
      </c>
      <c r="R3918" t="s">
        <v>1833</v>
      </c>
      <c r="S3918" t="s">
        <v>18</v>
      </c>
      <c r="T3918" t="s">
        <v>19</v>
      </c>
    </row>
    <row r="3919" spans="1:20" x14ac:dyDescent="0.35">
      <c r="A3919" t="s">
        <v>29</v>
      </c>
      <c r="B3919" t="s">
        <v>289</v>
      </c>
      <c r="C3919" t="s">
        <v>13</v>
      </c>
      <c r="D3919" t="s">
        <v>31</v>
      </c>
      <c r="E3919" t="s">
        <v>290</v>
      </c>
      <c r="F3919" t="s">
        <v>24</v>
      </c>
      <c r="G3919">
        <v>5238.3599999999997</v>
      </c>
      <c r="H3919" s="1">
        <v>43343</v>
      </c>
      <c r="I3919" t="str">
        <f t="shared" si="183"/>
        <v>31</v>
      </c>
      <c r="J3919" t="str">
        <f t="shared" si="184"/>
        <v>August</v>
      </c>
      <c r="K3919" t="str">
        <f t="shared" si="185"/>
        <v>2018</v>
      </c>
      <c r="L3919" s="15">
        <v>0.875</v>
      </c>
      <c r="M3919">
        <f>HOUR(K3919:K15961)</f>
        <v>0</v>
      </c>
      <c r="N3919">
        <f>MINUTE(K3919:K15961)</f>
        <v>0</v>
      </c>
      <c r="O3919">
        <f>SECOND(K3919:K15961)</f>
        <v>0</v>
      </c>
      <c r="P3919">
        <v>29</v>
      </c>
      <c r="Q3919">
        <f>G3919-P3919</f>
        <v>5209.3599999999997</v>
      </c>
      <c r="R3919" t="s">
        <v>1833</v>
      </c>
      <c r="S3919" t="s">
        <v>18</v>
      </c>
      <c r="T3919" t="s">
        <v>19</v>
      </c>
    </row>
    <row r="3920" spans="1:20" x14ac:dyDescent="0.35">
      <c r="A3920" t="s">
        <v>29</v>
      </c>
      <c r="B3920" t="s">
        <v>42</v>
      </c>
      <c r="C3920" t="s">
        <v>13</v>
      </c>
      <c r="D3920" t="s">
        <v>31</v>
      </c>
      <c r="E3920" t="s">
        <v>43</v>
      </c>
      <c r="F3920" t="s">
        <v>24</v>
      </c>
      <c r="G3920">
        <v>8690.4699999999993</v>
      </c>
      <c r="H3920" s="1">
        <v>43343</v>
      </c>
      <c r="I3920" t="str">
        <f t="shared" si="183"/>
        <v>31</v>
      </c>
      <c r="J3920" t="str">
        <f t="shared" si="184"/>
        <v>August</v>
      </c>
      <c r="K3920" t="str">
        <f t="shared" si="185"/>
        <v>2018</v>
      </c>
      <c r="L3920" s="15">
        <v>0.875</v>
      </c>
      <c r="M3920">
        <f>HOUR(K3920:K15962)</f>
        <v>0</v>
      </c>
      <c r="N3920">
        <f>MINUTE(K3920:K15962)</f>
        <v>0</v>
      </c>
      <c r="O3920">
        <f>SECOND(K3920:K15962)</f>
        <v>0</v>
      </c>
      <c r="P3920">
        <v>50</v>
      </c>
      <c r="Q3920">
        <f>G3920-P3920</f>
        <v>8640.4699999999993</v>
      </c>
      <c r="R3920" t="s">
        <v>1833</v>
      </c>
      <c r="S3920" t="s">
        <v>18</v>
      </c>
      <c r="T3920" t="s">
        <v>19</v>
      </c>
    </row>
    <row r="3921" spans="1:20" x14ac:dyDescent="0.35">
      <c r="A3921" t="s">
        <v>29</v>
      </c>
      <c r="B3921" t="s">
        <v>49</v>
      </c>
      <c r="C3921" t="s">
        <v>13</v>
      </c>
      <c r="D3921" t="s">
        <v>31</v>
      </c>
      <c r="E3921" t="s">
        <v>50</v>
      </c>
      <c r="F3921" t="s">
        <v>24</v>
      </c>
      <c r="G3921">
        <v>3311.65</v>
      </c>
      <c r="H3921" s="1">
        <v>43343</v>
      </c>
      <c r="I3921" t="str">
        <f t="shared" si="183"/>
        <v>31</v>
      </c>
      <c r="J3921" t="str">
        <f t="shared" si="184"/>
        <v>August</v>
      </c>
      <c r="K3921" t="str">
        <f t="shared" si="185"/>
        <v>2018</v>
      </c>
      <c r="L3921" s="15">
        <v>0.875</v>
      </c>
      <c r="M3921">
        <f>HOUR(K3921:K15963)</f>
        <v>0</v>
      </c>
      <c r="N3921">
        <f>MINUTE(K3921:K15963)</f>
        <v>0</v>
      </c>
      <c r="O3921">
        <f>SECOND(K3921:K15963)</f>
        <v>0</v>
      </c>
      <c r="P3921">
        <v>23</v>
      </c>
      <c r="Q3921">
        <f>G3921-P3921</f>
        <v>3288.65</v>
      </c>
      <c r="R3921" t="s">
        <v>1833</v>
      </c>
      <c r="S3921" t="s">
        <v>18</v>
      </c>
      <c r="T3921" t="s">
        <v>19</v>
      </c>
    </row>
    <row r="3922" spans="1:20" x14ac:dyDescent="0.35">
      <c r="A3922" t="s">
        <v>11</v>
      </c>
      <c r="B3922" t="s">
        <v>109</v>
      </c>
      <c r="C3922" t="s">
        <v>13</v>
      </c>
      <c r="D3922" t="s">
        <v>20</v>
      </c>
      <c r="E3922" t="s">
        <v>110</v>
      </c>
      <c r="F3922" t="s">
        <v>24</v>
      </c>
      <c r="G3922">
        <v>4063.98</v>
      </c>
      <c r="H3922" s="1">
        <v>43343</v>
      </c>
      <c r="I3922" t="str">
        <f t="shared" si="183"/>
        <v>31</v>
      </c>
      <c r="J3922" t="str">
        <f t="shared" si="184"/>
        <v>August</v>
      </c>
      <c r="K3922" t="str">
        <f t="shared" si="185"/>
        <v>2018</v>
      </c>
      <c r="L3922" s="15">
        <v>0.87843749999999998</v>
      </c>
      <c r="M3922">
        <f>HOUR(K3922:K15964)</f>
        <v>0</v>
      </c>
      <c r="N3922">
        <f>MINUTE(K3922:K15964)</f>
        <v>0</v>
      </c>
      <c r="O3922">
        <f>SECOND(K3922:K15964)</f>
        <v>0</v>
      </c>
      <c r="P3922">
        <v>23.24</v>
      </c>
      <c r="Q3922">
        <f>G3922-P3922</f>
        <v>4040.7400000000002</v>
      </c>
      <c r="R3922" t="s">
        <v>766</v>
      </c>
      <c r="S3922" t="s">
        <v>18</v>
      </c>
      <c r="T3922" t="s">
        <v>19</v>
      </c>
    </row>
    <row r="3923" spans="1:20" x14ac:dyDescent="0.35">
      <c r="A3923" t="s">
        <v>11</v>
      </c>
      <c r="B3923" t="s">
        <v>327</v>
      </c>
      <c r="C3923" t="s">
        <v>13</v>
      </c>
      <c r="D3923" t="s">
        <v>14</v>
      </c>
      <c r="E3923" t="s">
        <v>328</v>
      </c>
      <c r="F3923" t="s">
        <v>24</v>
      </c>
      <c r="G3923">
        <v>3724.19</v>
      </c>
      <c r="H3923" s="1">
        <v>43343</v>
      </c>
      <c r="I3923" t="str">
        <f t="shared" si="183"/>
        <v>31</v>
      </c>
      <c r="J3923" t="str">
        <f t="shared" si="184"/>
        <v>August</v>
      </c>
      <c r="K3923" t="str">
        <f t="shared" si="185"/>
        <v>2018</v>
      </c>
      <c r="L3923" s="15">
        <v>0.88187499999999996</v>
      </c>
      <c r="M3923">
        <f>HOUR(K3923:K15965)</f>
        <v>0</v>
      </c>
      <c r="N3923">
        <f>MINUTE(K3923:K15965)</f>
        <v>0</v>
      </c>
      <c r="O3923">
        <f>SECOND(K3923:K15965)</f>
        <v>0</v>
      </c>
      <c r="P3923">
        <v>14.21</v>
      </c>
      <c r="Q3923">
        <f>G3923-P3923</f>
        <v>3709.98</v>
      </c>
      <c r="R3923" t="s">
        <v>291</v>
      </c>
      <c r="S3923" t="s">
        <v>18</v>
      </c>
      <c r="T3923" t="s">
        <v>19</v>
      </c>
    </row>
    <row r="3924" spans="1:20" x14ac:dyDescent="0.35">
      <c r="A3924" t="s">
        <v>11</v>
      </c>
      <c r="B3924" t="s">
        <v>92</v>
      </c>
      <c r="C3924" t="s">
        <v>13</v>
      </c>
      <c r="D3924" t="s">
        <v>14</v>
      </c>
      <c r="E3924" t="s">
        <v>93</v>
      </c>
      <c r="F3924" t="s">
        <v>16</v>
      </c>
      <c r="G3924">
        <v>2857.6</v>
      </c>
      <c r="H3924" s="1">
        <v>43343</v>
      </c>
      <c r="I3924" t="str">
        <f t="shared" si="183"/>
        <v>31</v>
      </c>
      <c r="J3924" t="str">
        <f t="shared" si="184"/>
        <v>August</v>
      </c>
      <c r="K3924" t="str">
        <f t="shared" si="185"/>
        <v>2018</v>
      </c>
      <c r="L3924" s="15">
        <v>0.88531249999999995</v>
      </c>
      <c r="M3924">
        <f>HOUR(K3924:K15966)</f>
        <v>0</v>
      </c>
      <c r="N3924">
        <f>MINUTE(K3924:K15966)</f>
        <v>0</v>
      </c>
      <c r="O3924">
        <f>SECOND(K3924:K15966)</f>
        <v>0</v>
      </c>
      <c r="P3924">
        <v>25.41</v>
      </c>
      <c r="Q3924">
        <f>G3924-P3924</f>
        <v>2832.19</v>
      </c>
      <c r="R3924" t="s">
        <v>414</v>
      </c>
      <c r="S3924" t="s">
        <v>18</v>
      </c>
      <c r="T3924" t="s">
        <v>19</v>
      </c>
    </row>
    <row r="3925" spans="1:20" x14ac:dyDescent="0.35">
      <c r="A3925" t="s">
        <v>11</v>
      </c>
      <c r="B3925" t="s">
        <v>154</v>
      </c>
      <c r="C3925" t="s">
        <v>13</v>
      </c>
      <c r="D3925" t="s">
        <v>20</v>
      </c>
      <c r="E3925" t="s">
        <v>155</v>
      </c>
      <c r="F3925" t="s">
        <v>16</v>
      </c>
      <c r="G3925">
        <v>2390.88</v>
      </c>
      <c r="H3925" s="1">
        <v>43343</v>
      </c>
      <c r="I3925" t="str">
        <f t="shared" si="183"/>
        <v>31</v>
      </c>
      <c r="J3925" t="str">
        <f t="shared" si="184"/>
        <v>August</v>
      </c>
      <c r="K3925" t="str">
        <f t="shared" si="185"/>
        <v>2018</v>
      </c>
      <c r="L3925" s="15">
        <v>0.88874999999999993</v>
      </c>
      <c r="M3925">
        <f>HOUR(K3925:K15967)</f>
        <v>0</v>
      </c>
      <c r="N3925">
        <f>MINUTE(K3925:K15967)</f>
        <v>0</v>
      </c>
      <c r="O3925">
        <f>SECOND(K3925:K15967)</f>
        <v>0</v>
      </c>
      <c r="P3925">
        <v>18.04</v>
      </c>
      <c r="Q3925">
        <f>G3925-P3925</f>
        <v>2372.84</v>
      </c>
      <c r="R3925" t="s">
        <v>1247</v>
      </c>
      <c r="S3925" t="s">
        <v>18</v>
      </c>
      <c r="T3925" t="s">
        <v>19</v>
      </c>
    </row>
    <row r="3926" spans="1:20" x14ac:dyDescent="0.35">
      <c r="A3926" t="s">
        <v>11</v>
      </c>
      <c r="B3926" t="s">
        <v>92</v>
      </c>
      <c r="C3926" t="s">
        <v>13</v>
      </c>
      <c r="D3926" t="s">
        <v>20</v>
      </c>
      <c r="E3926" t="s">
        <v>93</v>
      </c>
      <c r="F3926" t="s">
        <v>16</v>
      </c>
      <c r="G3926">
        <v>2848.73</v>
      </c>
      <c r="H3926" s="1">
        <v>43343</v>
      </c>
      <c r="I3926" t="str">
        <f t="shared" si="183"/>
        <v>31</v>
      </c>
      <c r="J3926" t="str">
        <f t="shared" si="184"/>
        <v>August</v>
      </c>
      <c r="K3926" t="str">
        <f t="shared" si="185"/>
        <v>2018</v>
      </c>
      <c r="L3926" s="15">
        <v>0.89218750000000002</v>
      </c>
      <c r="M3926">
        <f>HOUR(K3926:K15968)</f>
        <v>0</v>
      </c>
      <c r="N3926">
        <f>MINUTE(K3926:K15968)</f>
        <v>0</v>
      </c>
      <c r="O3926">
        <f>SECOND(K3926:K15968)</f>
        <v>0</v>
      </c>
      <c r="P3926">
        <v>8.8699999999999992</v>
      </c>
      <c r="Q3926">
        <f>G3926-P3926</f>
        <v>2839.86</v>
      </c>
      <c r="R3926" t="s">
        <v>499</v>
      </c>
      <c r="S3926" t="s">
        <v>18</v>
      </c>
      <c r="T3926" t="s">
        <v>19</v>
      </c>
    </row>
    <row r="3927" spans="1:20" x14ac:dyDescent="0.35">
      <c r="A3927" t="s">
        <v>11</v>
      </c>
      <c r="B3927" t="s">
        <v>255</v>
      </c>
      <c r="C3927" t="s">
        <v>13</v>
      </c>
      <c r="D3927" t="s">
        <v>20</v>
      </c>
      <c r="E3927" t="s">
        <v>107</v>
      </c>
      <c r="F3927" t="s">
        <v>16</v>
      </c>
      <c r="G3927">
        <v>4854.9399999999996</v>
      </c>
      <c r="H3927" s="1">
        <v>43343</v>
      </c>
      <c r="I3927" t="str">
        <f t="shared" si="183"/>
        <v>31</v>
      </c>
      <c r="J3927" t="str">
        <f t="shared" si="184"/>
        <v>August</v>
      </c>
      <c r="K3927" t="str">
        <f t="shared" si="185"/>
        <v>2018</v>
      </c>
      <c r="L3927" s="15">
        <v>0.895625</v>
      </c>
      <c r="M3927">
        <f>HOUR(K3927:K15969)</f>
        <v>0</v>
      </c>
      <c r="N3927">
        <f>MINUTE(K3927:K15969)</f>
        <v>0</v>
      </c>
      <c r="O3927">
        <f>SECOND(K3927:K15969)</f>
        <v>0</v>
      </c>
      <c r="P3927">
        <v>177.15</v>
      </c>
      <c r="Q3927">
        <f>G3927-P3927</f>
        <v>4677.79</v>
      </c>
      <c r="R3927" t="s">
        <v>412</v>
      </c>
      <c r="S3927" t="s">
        <v>18</v>
      </c>
      <c r="T3927" t="s">
        <v>19</v>
      </c>
    </row>
    <row r="3928" spans="1:20" x14ac:dyDescent="0.35">
      <c r="A3928" t="s">
        <v>11</v>
      </c>
      <c r="B3928" t="s">
        <v>49</v>
      </c>
      <c r="C3928" t="s">
        <v>13</v>
      </c>
      <c r="D3928" t="s">
        <v>20</v>
      </c>
      <c r="E3928" t="s">
        <v>50</v>
      </c>
      <c r="F3928" t="s">
        <v>24</v>
      </c>
      <c r="G3928">
        <v>3341.52</v>
      </c>
      <c r="H3928" s="1">
        <v>43343</v>
      </c>
      <c r="I3928" t="str">
        <f t="shared" si="183"/>
        <v>31</v>
      </c>
      <c r="J3928" t="str">
        <f t="shared" si="184"/>
        <v>August</v>
      </c>
      <c r="K3928" t="str">
        <f t="shared" si="185"/>
        <v>2018</v>
      </c>
      <c r="L3928" s="15">
        <v>0.89906249999999999</v>
      </c>
      <c r="M3928">
        <f>HOUR(K3928:K15970)</f>
        <v>0</v>
      </c>
      <c r="N3928">
        <f>MINUTE(K3928:K15970)</f>
        <v>0</v>
      </c>
      <c r="O3928">
        <f>SECOND(K3928:K15970)</f>
        <v>0</v>
      </c>
      <c r="P3928">
        <v>20.5</v>
      </c>
      <c r="Q3928">
        <f>G3928-P3928</f>
        <v>3321.02</v>
      </c>
      <c r="R3928" t="s">
        <v>1138</v>
      </c>
      <c r="S3928" t="s">
        <v>18</v>
      </c>
      <c r="T3928" t="s">
        <v>19</v>
      </c>
    </row>
    <row r="3929" spans="1:20" x14ac:dyDescent="0.35">
      <c r="A3929" t="s">
        <v>11</v>
      </c>
      <c r="B3929" t="s">
        <v>75</v>
      </c>
      <c r="C3929" t="s">
        <v>13</v>
      </c>
      <c r="D3929" t="s">
        <v>14</v>
      </c>
      <c r="E3929" t="s">
        <v>76</v>
      </c>
      <c r="F3929" t="s">
        <v>24</v>
      </c>
      <c r="G3929">
        <v>2835.43</v>
      </c>
      <c r="H3929" s="1">
        <v>43343</v>
      </c>
      <c r="I3929" t="str">
        <f t="shared" si="183"/>
        <v>31</v>
      </c>
      <c r="J3929" t="str">
        <f t="shared" si="184"/>
        <v>August</v>
      </c>
      <c r="K3929" t="str">
        <f t="shared" si="185"/>
        <v>2018</v>
      </c>
      <c r="L3929" s="15">
        <v>0.90249999999999997</v>
      </c>
      <c r="M3929">
        <f>HOUR(K3929:K15971)</f>
        <v>0</v>
      </c>
      <c r="N3929">
        <f>MINUTE(K3929:K15971)</f>
        <v>0</v>
      </c>
      <c r="O3929">
        <f>SECOND(K3929:K15971)</f>
        <v>0</v>
      </c>
      <c r="P3929">
        <v>98.93</v>
      </c>
      <c r="Q3929">
        <f>G3929-P3929</f>
        <v>2736.5</v>
      </c>
      <c r="R3929" t="s">
        <v>1248</v>
      </c>
      <c r="S3929" t="s">
        <v>18</v>
      </c>
      <c r="T3929" t="s">
        <v>19</v>
      </c>
    </row>
    <row r="3930" spans="1:20" x14ac:dyDescent="0.35">
      <c r="A3930" t="s">
        <v>11</v>
      </c>
      <c r="B3930" t="s">
        <v>49</v>
      </c>
      <c r="C3930" t="s">
        <v>13</v>
      </c>
      <c r="D3930" t="s">
        <v>20</v>
      </c>
      <c r="E3930" t="s">
        <v>50</v>
      </c>
      <c r="F3930" t="s">
        <v>24</v>
      </c>
      <c r="G3930">
        <v>3334.65</v>
      </c>
      <c r="H3930" s="1">
        <v>43343</v>
      </c>
      <c r="I3930" t="str">
        <f t="shared" si="183"/>
        <v>31</v>
      </c>
      <c r="J3930" t="str">
        <f t="shared" si="184"/>
        <v>August</v>
      </c>
      <c r="K3930" t="str">
        <f t="shared" si="185"/>
        <v>2018</v>
      </c>
      <c r="L3930" s="15">
        <v>0.90593749999999995</v>
      </c>
      <c r="M3930">
        <f>HOUR(K3930:K15972)</f>
        <v>0</v>
      </c>
      <c r="N3930">
        <f>MINUTE(K3930:K15972)</f>
        <v>0</v>
      </c>
      <c r="O3930">
        <f>SECOND(K3930:K15972)</f>
        <v>0</v>
      </c>
      <c r="P3930">
        <v>6.87</v>
      </c>
      <c r="Q3930">
        <f>G3930-P3930</f>
        <v>3327.78</v>
      </c>
      <c r="R3930" t="s">
        <v>948</v>
      </c>
      <c r="S3930" t="s">
        <v>18</v>
      </c>
      <c r="T3930" t="s">
        <v>19</v>
      </c>
    </row>
    <row r="3931" spans="1:20" x14ac:dyDescent="0.35">
      <c r="A3931" t="s">
        <v>11</v>
      </c>
      <c r="B3931" t="s">
        <v>148</v>
      </c>
      <c r="C3931" t="s">
        <v>13</v>
      </c>
      <c r="D3931" t="s">
        <v>14</v>
      </c>
      <c r="E3931" t="s">
        <v>149</v>
      </c>
      <c r="F3931" t="s">
        <v>16</v>
      </c>
      <c r="G3931">
        <v>4603.58</v>
      </c>
      <c r="H3931" s="1">
        <v>43343</v>
      </c>
      <c r="I3931" t="str">
        <f t="shared" si="183"/>
        <v>31</v>
      </c>
      <c r="J3931" t="str">
        <f t="shared" si="184"/>
        <v>August</v>
      </c>
      <c r="K3931" t="str">
        <f t="shared" si="185"/>
        <v>2018</v>
      </c>
      <c r="L3931" s="15">
        <v>0.90937499999999993</v>
      </c>
      <c r="M3931">
        <f>HOUR(K3931:K15973)</f>
        <v>0</v>
      </c>
      <c r="N3931">
        <f>MINUTE(K3931:K15973)</f>
        <v>0</v>
      </c>
      <c r="O3931">
        <f>SECOND(K3931:K15973)</f>
        <v>0</v>
      </c>
      <c r="P3931">
        <v>11.82</v>
      </c>
      <c r="Q3931">
        <f>G3931-P3931</f>
        <v>4591.76</v>
      </c>
      <c r="R3931" t="s">
        <v>1241</v>
      </c>
      <c r="S3931" t="s">
        <v>18</v>
      </c>
      <c r="T3931" t="s">
        <v>19</v>
      </c>
    </row>
    <row r="3932" spans="1:20" x14ac:dyDescent="0.35">
      <c r="A3932" t="s">
        <v>11</v>
      </c>
      <c r="B3932" t="s">
        <v>157</v>
      </c>
      <c r="C3932" t="s">
        <v>13</v>
      </c>
      <c r="D3932" t="s">
        <v>14</v>
      </c>
      <c r="E3932" t="s">
        <v>158</v>
      </c>
      <c r="F3932" t="s">
        <v>16</v>
      </c>
      <c r="G3932">
        <v>4358.99</v>
      </c>
      <c r="H3932" s="1">
        <v>43343</v>
      </c>
      <c r="I3932" t="str">
        <f t="shared" si="183"/>
        <v>31</v>
      </c>
      <c r="J3932" t="str">
        <f t="shared" si="184"/>
        <v>August</v>
      </c>
      <c r="K3932" t="str">
        <f t="shared" si="185"/>
        <v>2018</v>
      </c>
      <c r="L3932" s="15">
        <v>0.91281249999999992</v>
      </c>
      <c r="M3932">
        <f>HOUR(K3932:K15974)</f>
        <v>0</v>
      </c>
      <c r="N3932">
        <f>MINUTE(K3932:K15974)</f>
        <v>0</v>
      </c>
      <c r="O3932">
        <f>SECOND(K3932:K15974)</f>
        <v>0</v>
      </c>
      <c r="P3932">
        <v>18.11</v>
      </c>
      <c r="Q3932">
        <f>G3932-P3932</f>
        <v>4340.88</v>
      </c>
      <c r="R3932" t="s">
        <v>36</v>
      </c>
      <c r="S3932" t="s">
        <v>18</v>
      </c>
      <c r="T3932" t="s">
        <v>19</v>
      </c>
    </row>
    <row r="3933" spans="1:20" x14ac:dyDescent="0.35">
      <c r="A3933" t="s">
        <v>11</v>
      </c>
      <c r="B3933" t="s">
        <v>85</v>
      </c>
      <c r="C3933" t="s">
        <v>13</v>
      </c>
      <c r="D3933" t="s">
        <v>20</v>
      </c>
      <c r="E3933" t="s">
        <v>86</v>
      </c>
      <c r="F3933" t="s">
        <v>16</v>
      </c>
      <c r="G3933">
        <v>21024.68</v>
      </c>
      <c r="H3933" s="1">
        <v>43343</v>
      </c>
      <c r="I3933" t="str">
        <f t="shared" si="183"/>
        <v>31</v>
      </c>
      <c r="J3933" t="str">
        <f t="shared" si="184"/>
        <v>August</v>
      </c>
      <c r="K3933" t="str">
        <f t="shared" si="185"/>
        <v>2018</v>
      </c>
      <c r="L3933" s="15">
        <v>0.9162499999999999</v>
      </c>
      <c r="M3933">
        <f>HOUR(K3933:K15975)</f>
        <v>0</v>
      </c>
      <c r="N3933">
        <f>MINUTE(K3933:K15975)</f>
        <v>0</v>
      </c>
      <c r="O3933">
        <f>SECOND(K3933:K15975)</f>
        <v>0</v>
      </c>
      <c r="P3933">
        <v>390.67</v>
      </c>
      <c r="Q3933">
        <f>G3933-P3933</f>
        <v>20634.010000000002</v>
      </c>
      <c r="R3933" t="s">
        <v>1249</v>
      </c>
      <c r="S3933" t="s">
        <v>18</v>
      </c>
      <c r="T3933" t="s">
        <v>19</v>
      </c>
    </row>
    <row r="3934" spans="1:20" x14ac:dyDescent="0.35">
      <c r="A3934" t="s">
        <v>11</v>
      </c>
      <c r="B3934" t="s">
        <v>215</v>
      </c>
      <c r="C3934" t="s">
        <v>13</v>
      </c>
      <c r="D3934" t="s">
        <v>14</v>
      </c>
      <c r="E3934" t="s">
        <v>216</v>
      </c>
      <c r="F3934" t="s">
        <v>24</v>
      </c>
      <c r="G3934">
        <v>2394</v>
      </c>
      <c r="H3934" s="1">
        <v>43343</v>
      </c>
      <c r="I3934" t="str">
        <f t="shared" si="183"/>
        <v>31</v>
      </c>
      <c r="J3934" t="str">
        <f t="shared" si="184"/>
        <v>August</v>
      </c>
      <c r="K3934" t="str">
        <f t="shared" si="185"/>
        <v>2018</v>
      </c>
      <c r="L3934" s="15">
        <v>0.92302083333333329</v>
      </c>
      <c r="M3934">
        <f>HOUR(K3934:K15976)</f>
        <v>0</v>
      </c>
      <c r="N3934">
        <f>MINUTE(K3934:K15976)</f>
        <v>0</v>
      </c>
      <c r="O3934">
        <f>SECOND(K3934:K15976)</f>
        <v>0</v>
      </c>
      <c r="P3934">
        <v>132.58000000000001</v>
      </c>
      <c r="Q3934">
        <f>G3934-P3934</f>
        <v>2261.42</v>
      </c>
      <c r="R3934" t="s">
        <v>21</v>
      </c>
      <c r="S3934" t="s">
        <v>18</v>
      </c>
      <c r="T3934" t="s">
        <v>19</v>
      </c>
    </row>
    <row r="3935" spans="1:20" x14ac:dyDescent="0.35">
      <c r="A3935" t="s">
        <v>11</v>
      </c>
      <c r="B3935" t="s">
        <v>235</v>
      </c>
      <c r="C3935" t="s">
        <v>13</v>
      </c>
      <c r="D3935" t="s">
        <v>14</v>
      </c>
      <c r="E3935" t="s">
        <v>236</v>
      </c>
      <c r="F3935" t="s">
        <v>24</v>
      </c>
      <c r="G3935">
        <v>9052.86</v>
      </c>
      <c r="H3935" s="1">
        <v>43343</v>
      </c>
      <c r="I3935" t="str">
        <f t="shared" si="183"/>
        <v>31</v>
      </c>
      <c r="J3935" t="str">
        <f t="shared" si="184"/>
        <v>August</v>
      </c>
      <c r="K3935" t="str">
        <f t="shared" si="185"/>
        <v>2018</v>
      </c>
      <c r="L3935" s="15">
        <v>0.93025462962962957</v>
      </c>
      <c r="M3935">
        <f>HOUR(K3935:K15977)</f>
        <v>0</v>
      </c>
      <c r="N3935">
        <f>MINUTE(K3935:K15977)</f>
        <v>0</v>
      </c>
      <c r="O3935">
        <f>SECOND(K3935:K15977)</f>
        <v>0</v>
      </c>
      <c r="P3935">
        <v>13.31</v>
      </c>
      <c r="Q3935">
        <f>G3935-P3935</f>
        <v>9039.5500000000011</v>
      </c>
      <c r="R3935" t="s">
        <v>862</v>
      </c>
      <c r="S3935" t="s">
        <v>18</v>
      </c>
      <c r="T3935" t="s">
        <v>19</v>
      </c>
    </row>
    <row r="3936" spans="1:20" x14ac:dyDescent="0.35">
      <c r="A3936" t="s">
        <v>11</v>
      </c>
      <c r="B3936" t="s">
        <v>215</v>
      </c>
      <c r="C3936" t="s">
        <v>13</v>
      </c>
      <c r="D3936" t="s">
        <v>20</v>
      </c>
      <c r="E3936" t="s">
        <v>216</v>
      </c>
      <c r="F3936" t="s">
        <v>24</v>
      </c>
      <c r="G3936">
        <v>2379.5500000000002</v>
      </c>
      <c r="H3936" s="1">
        <v>43343</v>
      </c>
      <c r="I3936" t="str">
        <f t="shared" si="183"/>
        <v>31</v>
      </c>
      <c r="J3936" t="str">
        <f t="shared" si="184"/>
        <v>August</v>
      </c>
      <c r="K3936" t="str">
        <f t="shared" si="185"/>
        <v>2018</v>
      </c>
      <c r="L3936" s="15">
        <v>0.93748842592592585</v>
      </c>
      <c r="M3936">
        <f>HOUR(K3936:K15978)</f>
        <v>0</v>
      </c>
      <c r="N3936">
        <f>MINUTE(K3936:K15978)</f>
        <v>0</v>
      </c>
      <c r="O3936">
        <f>SECOND(K3936:K15978)</f>
        <v>0</v>
      </c>
      <c r="P3936">
        <v>14.45</v>
      </c>
      <c r="Q3936">
        <f>G3936-P3936</f>
        <v>2365.1000000000004</v>
      </c>
      <c r="R3936" t="s">
        <v>1250</v>
      </c>
      <c r="S3936" t="s">
        <v>18</v>
      </c>
      <c r="T3936" t="s">
        <v>19</v>
      </c>
    </row>
    <row r="3937" spans="1:20" x14ac:dyDescent="0.35">
      <c r="A3937" t="s">
        <v>11</v>
      </c>
      <c r="B3937" t="s">
        <v>289</v>
      </c>
      <c r="C3937" t="s">
        <v>13</v>
      </c>
      <c r="D3937" t="s">
        <v>14</v>
      </c>
      <c r="E3937" t="s">
        <v>290</v>
      </c>
      <c r="F3937" t="s">
        <v>24</v>
      </c>
      <c r="G3937">
        <v>5220.17</v>
      </c>
      <c r="H3937" s="1">
        <v>43343</v>
      </c>
      <c r="I3937" t="str">
        <f t="shared" si="183"/>
        <v>31</v>
      </c>
      <c r="J3937" t="str">
        <f t="shared" si="184"/>
        <v>August</v>
      </c>
      <c r="K3937" t="str">
        <f t="shared" si="185"/>
        <v>2018</v>
      </c>
      <c r="L3937" s="15">
        <v>0.94472222222222213</v>
      </c>
      <c r="M3937">
        <f>HOUR(K3937:K15979)</f>
        <v>0</v>
      </c>
      <c r="N3937">
        <f>MINUTE(K3937:K15979)</f>
        <v>0</v>
      </c>
      <c r="O3937">
        <f>SECOND(K3937:K15979)</f>
        <v>0</v>
      </c>
      <c r="P3937">
        <v>18.190000000000001</v>
      </c>
      <c r="Q3937">
        <f>G3937-P3937</f>
        <v>5201.9800000000005</v>
      </c>
      <c r="R3937" t="s">
        <v>91</v>
      </c>
      <c r="S3937" t="s">
        <v>18</v>
      </c>
      <c r="T3937" t="s">
        <v>19</v>
      </c>
    </row>
    <row r="3938" spans="1:20" x14ac:dyDescent="0.35">
      <c r="A3938" t="s">
        <v>11</v>
      </c>
      <c r="B3938" t="s">
        <v>49</v>
      </c>
      <c r="C3938" t="s">
        <v>13</v>
      </c>
      <c r="D3938" t="s">
        <v>20</v>
      </c>
      <c r="E3938" t="s">
        <v>50</v>
      </c>
      <c r="F3938" t="s">
        <v>24</v>
      </c>
      <c r="G3938">
        <v>3302.72</v>
      </c>
      <c r="H3938" s="1">
        <v>43343</v>
      </c>
      <c r="I3938" t="str">
        <f t="shared" si="183"/>
        <v>31</v>
      </c>
      <c r="J3938" t="str">
        <f t="shared" si="184"/>
        <v>August</v>
      </c>
      <c r="K3938" t="str">
        <f t="shared" si="185"/>
        <v>2018</v>
      </c>
      <c r="L3938" s="15">
        <v>0.95195601851851863</v>
      </c>
      <c r="M3938">
        <f>HOUR(K3938:K15980)</f>
        <v>0</v>
      </c>
      <c r="N3938">
        <f>MINUTE(K3938:K15980)</f>
        <v>0</v>
      </c>
      <c r="O3938">
        <f>SECOND(K3938:K15980)</f>
        <v>0</v>
      </c>
      <c r="P3938">
        <v>8.93</v>
      </c>
      <c r="Q3938">
        <f>G3938-P3938</f>
        <v>3293.79</v>
      </c>
      <c r="R3938" t="s">
        <v>491</v>
      </c>
      <c r="S3938" t="s">
        <v>18</v>
      </c>
      <c r="T3938" t="s">
        <v>19</v>
      </c>
    </row>
    <row r="3939" spans="1:20" x14ac:dyDescent="0.35">
      <c r="A3939" t="s">
        <v>29</v>
      </c>
      <c r="B3939" t="s">
        <v>132</v>
      </c>
      <c r="C3939" t="s">
        <v>13</v>
      </c>
      <c r="D3939" t="s">
        <v>31</v>
      </c>
      <c r="E3939" t="s">
        <v>50</v>
      </c>
      <c r="F3939" t="s">
        <v>24</v>
      </c>
      <c r="G3939">
        <v>3211.68</v>
      </c>
      <c r="H3939" s="1">
        <v>43343</v>
      </c>
      <c r="I3939" t="str">
        <f t="shared" si="183"/>
        <v>31</v>
      </c>
      <c r="J3939" t="str">
        <f t="shared" si="184"/>
        <v>August</v>
      </c>
      <c r="K3939" t="str">
        <f t="shared" si="185"/>
        <v>2018</v>
      </c>
      <c r="L3939" s="15">
        <v>0.95833333333333337</v>
      </c>
      <c r="M3939">
        <f>HOUR(K3939:K15981)</f>
        <v>0</v>
      </c>
      <c r="N3939">
        <f>MINUTE(K3939:K15981)</f>
        <v>0</v>
      </c>
      <c r="O3939">
        <f>SECOND(K3939:K15981)</f>
        <v>0</v>
      </c>
      <c r="P3939">
        <v>41</v>
      </c>
      <c r="Q3939">
        <f>G3939-P3939</f>
        <v>3170.68</v>
      </c>
      <c r="R3939" t="s">
        <v>1833</v>
      </c>
      <c r="S3939" t="s">
        <v>18</v>
      </c>
      <c r="T3939" t="s">
        <v>19</v>
      </c>
    </row>
    <row r="3940" spans="1:20" x14ac:dyDescent="0.35">
      <c r="A3940" t="s">
        <v>11</v>
      </c>
      <c r="B3940" t="s">
        <v>45</v>
      </c>
      <c r="C3940" t="s">
        <v>13</v>
      </c>
      <c r="D3940" t="s">
        <v>20</v>
      </c>
      <c r="E3940" t="s">
        <v>46</v>
      </c>
      <c r="F3940" t="s">
        <v>24</v>
      </c>
      <c r="G3940">
        <v>12624.72</v>
      </c>
      <c r="H3940" s="1">
        <v>43343</v>
      </c>
      <c r="I3940" t="str">
        <f t="shared" si="183"/>
        <v>31</v>
      </c>
      <c r="J3940" t="str">
        <f t="shared" si="184"/>
        <v>August</v>
      </c>
      <c r="K3940" t="str">
        <f t="shared" si="185"/>
        <v>2018</v>
      </c>
      <c r="L3940" s="15">
        <v>0.95950231481481485</v>
      </c>
      <c r="M3940">
        <f>HOUR(K3940:K15982)</f>
        <v>0</v>
      </c>
      <c r="N3940">
        <f>MINUTE(K3940:K15982)</f>
        <v>0</v>
      </c>
      <c r="O3940">
        <f>SECOND(K3940:K15982)</f>
        <v>0</v>
      </c>
      <c r="P3940">
        <v>21.86</v>
      </c>
      <c r="Q3940">
        <f>G3940-P3940</f>
        <v>12602.859999999999</v>
      </c>
      <c r="R3940" t="s">
        <v>559</v>
      </c>
      <c r="S3940" t="s">
        <v>18</v>
      </c>
      <c r="T3940" t="s">
        <v>19</v>
      </c>
    </row>
    <row r="3941" spans="1:20" x14ac:dyDescent="0.35">
      <c r="A3941" t="s">
        <v>11</v>
      </c>
      <c r="B3941" t="s">
        <v>338</v>
      </c>
      <c r="C3941" t="s">
        <v>13</v>
      </c>
      <c r="D3941" t="s">
        <v>20</v>
      </c>
      <c r="E3941" t="s">
        <v>339</v>
      </c>
      <c r="F3941" t="s">
        <v>16</v>
      </c>
      <c r="G3941">
        <v>3295.8</v>
      </c>
      <c r="H3941" s="1">
        <v>43343</v>
      </c>
      <c r="I3941" t="str">
        <f t="shared" si="183"/>
        <v>31</v>
      </c>
      <c r="J3941" t="str">
        <f t="shared" si="184"/>
        <v>August</v>
      </c>
      <c r="K3941" t="str">
        <f t="shared" si="185"/>
        <v>2018</v>
      </c>
      <c r="L3941" s="15">
        <v>0.96928240740740745</v>
      </c>
      <c r="M3941">
        <f>HOUR(K3941:K15983)</f>
        <v>0</v>
      </c>
      <c r="N3941">
        <f>MINUTE(K3941:K15983)</f>
        <v>0</v>
      </c>
      <c r="O3941">
        <f>SECOND(K3941:K15983)</f>
        <v>0</v>
      </c>
      <c r="P3941">
        <v>43.57</v>
      </c>
      <c r="Q3941">
        <f>G3941-P3941</f>
        <v>3252.23</v>
      </c>
      <c r="R3941" t="s">
        <v>605</v>
      </c>
      <c r="S3941" t="s">
        <v>18</v>
      </c>
      <c r="T3941" t="s">
        <v>19</v>
      </c>
    </row>
    <row r="3942" spans="1:20" x14ac:dyDescent="0.35">
      <c r="A3942" t="s">
        <v>11</v>
      </c>
      <c r="B3942" t="s">
        <v>49</v>
      </c>
      <c r="C3942" t="s">
        <v>13</v>
      </c>
      <c r="D3942" t="s">
        <v>20</v>
      </c>
      <c r="E3942" t="s">
        <v>50</v>
      </c>
      <c r="F3942" t="s">
        <v>24</v>
      </c>
      <c r="G3942">
        <v>3288.26</v>
      </c>
      <c r="H3942" s="1">
        <v>43343</v>
      </c>
      <c r="I3942" t="str">
        <f t="shared" si="183"/>
        <v>31</v>
      </c>
      <c r="J3942" t="str">
        <f t="shared" si="184"/>
        <v>August</v>
      </c>
      <c r="K3942" t="str">
        <f t="shared" si="185"/>
        <v>2018</v>
      </c>
      <c r="L3942" s="15">
        <v>0.97906249999999995</v>
      </c>
      <c r="M3942">
        <f>HOUR(K3942:K15984)</f>
        <v>0</v>
      </c>
      <c r="N3942">
        <f>MINUTE(K3942:K15984)</f>
        <v>0</v>
      </c>
      <c r="O3942">
        <f>SECOND(K3942:K15984)</f>
        <v>0</v>
      </c>
      <c r="P3942">
        <v>14.46</v>
      </c>
      <c r="Q3942">
        <f>G3942-P3942</f>
        <v>3273.8</v>
      </c>
      <c r="R3942" t="s">
        <v>1160</v>
      </c>
      <c r="S3942" t="s">
        <v>18</v>
      </c>
      <c r="T3942" t="s">
        <v>19</v>
      </c>
    </row>
    <row r="3943" spans="1:20" x14ac:dyDescent="0.35">
      <c r="A3943" t="s">
        <v>11</v>
      </c>
      <c r="B3943" t="s">
        <v>242</v>
      </c>
      <c r="C3943" t="s">
        <v>13</v>
      </c>
      <c r="D3943" t="s">
        <v>14</v>
      </c>
      <c r="E3943" t="s">
        <v>193</v>
      </c>
      <c r="F3943" t="s">
        <v>16</v>
      </c>
      <c r="G3943">
        <v>10213.950000000001</v>
      </c>
      <c r="H3943" s="1">
        <v>43343</v>
      </c>
      <c r="I3943" t="str">
        <f t="shared" si="183"/>
        <v>31</v>
      </c>
      <c r="J3943" t="str">
        <f t="shared" si="184"/>
        <v>August</v>
      </c>
      <c r="K3943" t="str">
        <f t="shared" si="185"/>
        <v>2018</v>
      </c>
      <c r="L3943" s="15">
        <v>0.98884259259259266</v>
      </c>
      <c r="M3943">
        <f>HOUR(K3943:K15985)</f>
        <v>0</v>
      </c>
      <c r="N3943">
        <f>MINUTE(K3943:K15985)</f>
        <v>0</v>
      </c>
      <c r="O3943">
        <f>SECOND(K3943:K15985)</f>
        <v>0</v>
      </c>
      <c r="P3943">
        <v>11.06</v>
      </c>
      <c r="Q3943">
        <f>G3943-P3943</f>
        <v>10202.890000000001</v>
      </c>
      <c r="R3943" t="s">
        <v>201</v>
      </c>
      <c r="S3943" t="s">
        <v>18</v>
      </c>
      <c r="T3943" t="s">
        <v>19</v>
      </c>
    </row>
    <row r="3944" spans="1:20" x14ac:dyDescent="0.35">
      <c r="A3944" t="s">
        <v>11</v>
      </c>
      <c r="B3944" t="s">
        <v>235</v>
      </c>
      <c r="C3944" t="s">
        <v>13</v>
      </c>
      <c r="D3944" t="s">
        <v>14</v>
      </c>
      <c r="E3944" t="s">
        <v>236</v>
      </c>
      <c r="F3944" t="s">
        <v>24</v>
      </c>
      <c r="G3944">
        <v>9045.27</v>
      </c>
      <c r="H3944" s="1">
        <v>43343</v>
      </c>
      <c r="I3944" t="str">
        <f t="shared" si="183"/>
        <v>31</v>
      </c>
      <c r="J3944" t="str">
        <f t="shared" si="184"/>
        <v>August</v>
      </c>
      <c r="K3944" t="str">
        <f t="shared" si="185"/>
        <v>2018</v>
      </c>
      <c r="L3944" s="15">
        <v>0.99862268518518515</v>
      </c>
      <c r="M3944">
        <f>HOUR(K3944:K15986)</f>
        <v>0</v>
      </c>
      <c r="N3944">
        <f>MINUTE(K3944:K15986)</f>
        <v>0</v>
      </c>
      <c r="O3944">
        <f>SECOND(K3944:K15986)</f>
        <v>0</v>
      </c>
      <c r="P3944">
        <v>7.59</v>
      </c>
      <c r="Q3944">
        <f>G3944-P3944</f>
        <v>9037.68</v>
      </c>
      <c r="R3944" t="s">
        <v>454</v>
      </c>
      <c r="S3944" t="s">
        <v>18</v>
      </c>
      <c r="T3944" t="s">
        <v>19</v>
      </c>
    </row>
    <row r="3945" spans="1:20" x14ac:dyDescent="0.35">
      <c r="A3945" t="s">
        <v>11</v>
      </c>
      <c r="B3945" t="s">
        <v>49</v>
      </c>
      <c r="C3945" t="s">
        <v>13</v>
      </c>
      <c r="D3945" t="s">
        <v>14</v>
      </c>
      <c r="E3945" t="s">
        <v>50</v>
      </c>
      <c r="F3945" t="s">
        <v>24</v>
      </c>
      <c r="G3945">
        <v>3279.11</v>
      </c>
      <c r="H3945" s="1">
        <v>43344</v>
      </c>
      <c r="I3945" t="str">
        <f t="shared" si="183"/>
        <v>01</v>
      </c>
      <c r="J3945" t="str">
        <f t="shared" si="184"/>
        <v>September</v>
      </c>
      <c r="K3945" t="str">
        <f t="shared" si="185"/>
        <v>2018</v>
      </c>
      <c r="L3945" s="15">
        <v>2.4872685185185189E-2</v>
      </c>
      <c r="M3945">
        <f>HOUR(K3945:K15987)</f>
        <v>0</v>
      </c>
      <c r="N3945">
        <f>MINUTE(K3945:K15987)</f>
        <v>0</v>
      </c>
      <c r="O3945">
        <f>SECOND(K3945:K15987)</f>
        <v>0</v>
      </c>
      <c r="P3945">
        <v>9.15</v>
      </c>
      <c r="Q3945">
        <f>G3945-P3945</f>
        <v>3269.96</v>
      </c>
      <c r="R3945" t="s">
        <v>1251</v>
      </c>
      <c r="S3945" t="s">
        <v>18</v>
      </c>
      <c r="T3945" t="s">
        <v>19</v>
      </c>
    </row>
    <row r="3946" spans="1:20" x14ac:dyDescent="0.35">
      <c r="A3946" t="s">
        <v>11</v>
      </c>
      <c r="B3946" t="s">
        <v>220</v>
      </c>
      <c r="C3946" t="s">
        <v>13</v>
      </c>
      <c r="D3946" t="s">
        <v>14</v>
      </c>
      <c r="E3946" t="s">
        <v>221</v>
      </c>
      <c r="F3946" t="s">
        <v>24</v>
      </c>
      <c r="G3946">
        <v>2810.78</v>
      </c>
      <c r="H3946" s="1">
        <v>43344</v>
      </c>
      <c r="I3946" t="str">
        <f t="shared" si="183"/>
        <v>01</v>
      </c>
      <c r="J3946" t="str">
        <f t="shared" si="184"/>
        <v>September</v>
      </c>
      <c r="K3946" t="str">
        <f t="shared" si="185"/>
        <v>2018</v>
      </c>
      <c r="L3946" s="15">
        <v>4.7268518518518515E-2</v>
      </c>
      <c r="M3946">
        <f>HOUR(K3946:K15988)</f>
        <v>0</v>
      </c>
      <c r="N3946">
        <f>MINUTE(K3946:K15988)</f>
        <v>0</v>
      </c>
      <c r="O3946">
        <f>SECOND(K3946:K15988)</f>
        <v>0</v>
      </c>
      <c r="P3946">
        <v>85.84</v>
      </c>
      <c r="Q3946">
        <f>G3946-P3946</f>
        <v>2724.94</v>
      </c>
      <c r="R3946" t="s">
        <v>308</v>
      </c>
      <c r="S3946" t="s">
        <v>18</v>
      </c>
      <c r="T3946" t="s">
        <v>19</v>
      </c>
    </row>
    <row r="3947" spans="1:20" x14ac:dyDescent="0.35">
      <c r="A3947" t="s">
        <v>11</v>
      </c>
      <c r="B3947" t="s">
        <v>289</v>
      </c>
      <c r="C3947" t="s">
        <v>13</v>
      </c>
      <c r="D3947" t="s">
        <v>14</v>
      </c>
      <c r="E3947" t="s">
        <v>290</v>
      </c>
      <c r="F3947" t="s">
        <v>24</v>
      </c>
      <c r="G3947">
        <v>5204.51</v>
      </c>
      <c r="H3947" s="1">
        <v>43344</v>
      </c>
      <c r="I3947" t="str">
        <f t="shared" si="183"/>
        <v>01</v>
      </c>
      <c r="J3947" t="str">
        <f t="shared" si="184"/>
        <v>September</v>
      </c>
      <c r="K3947" t="str">
        <f t="shared" si="185"/>
        <v>2018</v>
      </c>
      <c r="L3947" s="15">
        <v>6.0625000000000005E-2</v>
      </c>
      <c r="M3947">
        <f>HOUR(K3947:K15989)</f>
        <v>0</v>
      </c>
      <c r="N3947">
        <f>MINUTE(K3947:K15989)</f>
        <v>0</v>
      </c>
      <c r="O3947">
        <f>SECOND(K3947:K15989)</f>
        <v>0</v>
      </c>
      <c r="P3947">
        <v>15.66</v>
      </c>
      <c r="Q3947">
        <f>G3947-P3947</f>
        <v>5188.8500000000004</v>
      </c>
      <c r="R3947" t="s">
        <v>291</v>
      </c>
      <c r="S3947" t="s">
        <v>18</v>
      </c>
      <c r="T3947" t="s">
        <v>19</v>
      </c>
    </row>
    <row r="3948" spans="1:20" x14ac:dyDescent="0.35">
      <c r="A3948" t="s">
        <v>11</v>
      </c>
      <c r="B3948" t="s">
        <v>132</v>
      </c>
      <c r="C3948" t="s">
        <v>13</v>
      </c>
      <c r="D3948" t="s">
        <v>20</v>
      </c>
      <c r="E3948" t="s">
        <v>50</v>
      </c>
      <c r="F3948" t="s">
        <v>24</v>
      </c>
      <c r="G3948">
        <v>3196.81</v>
      </c>
      <c r="H3948" s="1">
        <v>43344</v>
      </c>
      <c r="I3948" t="str">
        <f t="shared" si="183"/>
        <v>01</v>
      </c>
      <c r="J3948" t="str">
        <f t="shared" si="184"/>
        <v>September</v>
      </c>
      <c r="K3948" t="str">
        <f t="shared" si="185"/>
        <v>2018</v>
      </c>
      <c r="L3948" s="15">
        <v>7.3981481481481481E-2</v>
      </c>
      <c r="M3948">
        <f>HOUR(K3948:K15990)</f>
        <v>0</v>
      </c>
      <c r="N3948">
        <f>MINUTE(K3948:K15990)</f>
        <v>0</v>
      </c>
      <c r="O3948">
        <f>SECOND(K3948:K15990)</f>
        <v>0</v>
      </c>
      <c r="P3948">
        <v>14.87</v>
      </c>
      <c r="Q3948">
        <f>G3948-P3948</f>
        <v>3181.94</v>
      </c>
      <c r="R3948" t="s">
        <v>241</v>
      </c>
      <c r="S3948" t="s">
        <v>18</v>
      </c>
      <c r="T3948" t="s">
        <v>19</v>
      </c>
    </row>
    <row r="3949" spans="1:20" x14ac:dyDescent="0.35">
      <c r="A3949" t="s">
        <v>29</v>
      </c>
      <c r="B3949" t="s">
        <v>65</v>
      </c>
      <c r="C3949" t="s">
        <v>13</v>
      </c>
      <c r="D3949" t="s">
        <v>31</v>
      </c>
      <c r="E3949" t="s">
        <v>66</v>
      </c>
      <c r="F3949" t="s">
        <v>16</v>
      </c>
      <c r="G3949">
        <v>4280.38</v>
      </c>
      <c r="H3949" s="1">
        <v>43344</v>
      </c>
      <c r="I3949" t="str">
        <f t="shared" si="183"/>
        <v>01</v>
      </c>
      <c r="J3949" t="str">
        <f t="shared" si="184"/>
        <v>September</v>
      </c>
      <c r="K3949" t="str">
        <f t="shared" si="185"/>
        <v>2018</v>
      </c>
      <c r="L3949" s="15">
        <v>8.3333333333333329E-2</v>
      </c>
      <c r="M3949">
        <f>HOUR(K3949:K15991)</f>
        <v>0</v>
      </c>
      <c r="N3949">
        <f>MINUTE(K3949:K15991)</f>
        <v>0</v>
      </c>
      <c r="O3949">
        <f>SECOND(K3949:K15991)</f>
        <v>0</v>
      </c>
      <c r="P3949">
        <v>26</v>
      </c>
      <c r="Q3949">
        <f>G3949-P3949</f>
        <v>4254.38</v>
      </c>
      <c r="R3949" t="s">
        <v>1833</v>
      </c>
      <c r="S3949" t="s">
        <v>18</v>
      </c>
      <c r="T3949" t="s">
        <v>19</v>
      </c>
    </row>
    <row r="3950" spans="1:20" x14ac:dyDescent="0.35">
      <c r="A3950" t="s">
        <v>29</v>
      </c>
      <c r="B3950" t="s">
        <v>30</v>
      </c>
      <c r="C3950" t="s">
        <v>13</v>
      </c>
      <c r="D3950" t="s">
        <v>31</v>
      </c>
      <c r="E3950" t="s">
        <v>32</v>
      </c>
      <c r="F3950" t="s">
        <v>24</v>
      </c>
      <c r="G3950">
        <v>4314.87</v>
      </c>
      <c r="H3950" s="1">
        <v>43344</v>
      </c>
      <c r="I3950" t="str">
        <f t="shared" si="183"/>
        <v>01</v>
      </c>
      <c r="J3950" t="str">
        <f t="shared" si="184"/>
        <v>September</v>
      </c>
      <c r="K3950" t="str">
        <f t="shared" si="185"/>
        <v>2018</v>
      </c>
      <c r="L3950" s="15">
        <v>8.3333333333333329E-2</v>
      </c>
      <c r="M3950">
        <f>HOUR(K3950:K15992)</f>
        <v>0</v>
      </c>
      <c r="N3950">
        <f>MINUTE(K3950:K15992)</f>
        <v>0</v>
      </c>
      <c r="O3950">
        <f>SECOND(K3950:K15992)</f>
        <v>0</v>
      </c>
      <c r="P3950">
        <v>163</v>
      </c>
      <c r="Q3950">
        <f>G3950-P3950</f>
        <v>4151.87</v>
      </c>
      <c r="R3950" t="s">
        <v>1833</v>
      </c>
      <c r="S3950" t="s">
        <v>18</v>
      </c>
      <c r="T3950" t="s">
        <v>19</v>
      </c>
    </row>
    <row r="3951" spans="1:20" x14ac:dyDescent="0.35">
      <c r="A3951" t="s">
        <v>11</v>
      </c>
      <c r="B3951" t="s">
        <v>89</v>
      </c>
      <c r="C3951" t="s">
        <v>13</v>
      </c>
      <c r="D3951" t="s">
        <v>14</v>
      </c>
      <c r="E3951" t="s">
        <v>90</v>
      </c>
      <c r="F3951" t="s">
        <v>24</v>
      </c>
      <c r="G3951">
        <v>214.7</v>
      </c>
      <c r="H3951" s="1">
        <v>43344</v>
      </c>
      <c r="I3951" t="str">
        <f t="shared" si="183"/>
        <v>01</v>
      </c>
      <c r="J3951" t="str">
        <f t="shared" si="184"/>
        <v>September</v>
      </c>
      <c r="K3951" t="str">
        <f t="shared" si="185"/>
        <v>2018</v>
      </c>
      <c r="L3951" s="15">
        <v>8.8530092592592591E-2</v>
      </c>
      <c r="M3951">
        <f>HOUR(K3951:K15993)</f>
        <v>0</v>
      </c>
      <c r="N3951">
        <f>MINUTE(K3951:K15993)</f>
        <v>0</v>
      </c>
      <c r="O3951">
        <f>SECOND(K3951:K15993)</f>
        <v>0</v>
      </c>
      <c r="P3951">
        <v>22.35</v>
      </c>
      <c r="Q3951">
        <f>G3951-P3951</f>
        <v>192.35</v>
      </c>
      <c r="R3951" t="s">
        <v>1252</v>
      </c>
      <c r="S3951" t="s">
        <v>18</v>
      </c>
      <c r="T3951" t="s">
        <v>19</v>
      </c>
    </row>
    <row r="3952" spans="1:20" x14ac:dyDescent="0.35">
      <c r="A3952" t="s">
        <v>11</v>
      </c>
      <c r="B3952" t="s">
        <v>215</v>
      </c>
      <c r="C3952" t="s">
        <v>13</v>
      </c>
      <c r="D3952" t="s">
        <v>14</v>
      </c>
      <c r="E3952" t="s">
        <v>216</v>
      </c>
      <c r="F3952" t="s">
        <v>24</v>
      </c>
      <c r="G3952">
        <v>2357.0300000000002</v>
      </c>
      <c r="H3952" s="1">
        <v>43344</v>
      </c>
      <c r="I3952" t="str">
        <f t="shared" si="183"/>
        <v>01</v>
      </c>
      <c r="J3952" t="str">
        <f t="shared" si="184"/>
        <v>September</v>
      </c>
      <c r="K3952" t="str">
        <f t="shared" si="185"/>
        <v>2018</v>
      </c>
      <c r="L3952" s="15">
        <v>0.10589120370370371</v>
      </c>
      <c r="M3952">
        <f>HOUR(K3952:K15994)</f>
        <v>0</v>
      </c>
      <c r="N3952">
        <f>MINUTE(K3952:K15994)</f>
        <v>0</v>
      </c>
      <c r="O3952">
        <f>SECOND(K3952:K15994)</f>
        <v>0</v>
      </c>
      <c r="P3952">
        <v>22.52</v>
      </c>
      <c r="Q3952">
        <f>G3952-P3952</f>
        <v>2334.5100000000002</v>
      </c>
      <c r="R3952" t="s">
        <v>36</v>
      </c>
      <c r="S3952" t="s">
        <v>18</v>
      </c>
      <c r="T3952" t="s">
        <v>19</v>
      </c>
    </row>
    <row r="3953" spans="1:20" x14ac:dyDescent="0.35">
      <c r="A3953" t="s">
        <v>11</v>
      </c>
      <c r="B3953" t="s">
        <v>157</v>
      </c>
      <c r="C3953" t="s">
        <v>13</v>
      </c>
      <c r="D3953" t="s">
        <v>20</v>
      </c>
      <c r="E3953" t="s">
        <v>158</v>
      </c>
      <c r="F3953" t="s">
        <v>16</v>
      </c>
      <c r="G3953">
        <v>4331.53</v>
      </c>
      <c r="H3953" s="1">
        <v>43344</v>
      </c>
      <c r="I3953" t="str">
        <f t="shared" si="183"/>
        <v>01</v>
      </c>
      <c r="J3953" t="str">
        <f t="shared" si="184"/>
        <v>September</v>
      </c>
      <c r="K3953" t="str">
        <f t="shared" si="185"/>
        <v>2018</v>
      </c>
      <c r="L3953" s="15">
        <v>0.12325231481481481</v>
      </c>
      <c r="M3953">
        <f>HOUR(K3953:K15995)</f>
        <v>0</v>
      </c>
      <c r="N3953">
        <f>MINUTE(K3953:K15995)</f>
        <v>0</v>
      </c>
      <c r="O3953">
        <f>SECOND(K3953:K15995)</f>
        <v>0</v>
      </c>
      <c r="P3953">
        <v>27.46</v>
      </c>
      <c r="Q3953">
        <f>G3953-P3953</f>
        <v>4304.07</v>
      </c>
      <c r="R3953" t="s">
        <v>1032</v>
      </c>
      <c r="S3953" t="s">
        <v>18</v>
      </c>
      <c r="T3953" t="s">
        <v>19</v>
      </c>
    </row>
    <row r="3954" spans="1:20" x14ac:dyDescent="0.35">
      <c r="A3954" t="s">
        <v>11</v>
      </c>
      <c r="B3954" t="s">
        <v>89</v>
      </c>
      <c r="C3954" t="s">
        <v>13</v>
      </c>
      <c r="D3954" t="s">
        <v>20</v>
      </c>
      <c r="E3954" t="s">
        <v>90</v>
      </c>
      <c r="F3954" t="s">
        <v>24</v>
      </c>
      <c r="G3954">
        <v>201.01</v>
      </c>
      <c r="H3954" s="1">
        <v>43344</v>
      </c>
      <c r="I3954" t="str">
        <f t="shared" si="183"/>
        <v>01</v>
      </c>
      <c r="J3954" t="str">
        <f t="shared" si="184"/>
        <v>September</v>
      </c>
      <c r="K3954" t="str">
        <f t="shared" si="185"/>
        <v>2018</v>
      </c>
      <c r="L3954" s="15">
        <v>0.16405092592592593</v>
      </c>
      <c r="M3954">
        <f>HOUR(K3954:K15996)</f>
        <v>0</v>
      </c>
      <c r="N3954">
        <f>MINUTE(K3954:K15996)</f>
        <v>0</v>
      </c>
      <c r="O3954">
        <f>SECOND(K3954:K15996)</f>
        <v>0</v>
      </c>
      <c r="P3954">
        <v>13.69</v>
      </c>
      <c r="Q3954">
        <f>G3954-P3954</f>
        <v>187.32</v>
      </c>
      <c r="R3954" t="s">
        <v>817</v>
      </c>
      <c r="S3954" t="s">
        <v>18</v>
      </c>
      <c r="T3954" t="s">
        <v>19</v>
      </c>
    </row>
    <row r="3955" spans="1:20" x14ac:dyDescent="0.35">
      <c r="A3955" t="s">
        <v>29</v>
      </c>
      <c r="B3955" t="s">
        <v>197</v>
      </c>
      <c r="C3955" t="s">
        <v>13</v>
      </c>
      <c r="D3955" t="s">
        <v>31</v>
      </c>
      <c r="E3955" t="s">
        <v>23</v>
      </c>
      <c r="F3955" t="s">
        <v>24</v>
      </c>
      <c r="G3955">
        <v>34425.199999999997</v>
      </c>
      <c r="H3955" s="1">
        <v>43344</v>
      </c>
      <c r="I3955" t="str">
        <f t="shared" si="183"/>
        <v>01</v>
      </c>
      <c r="J3955" t="str">
        <f t="shared" si="184"/>
        <v>September</v>
      </c>
      <c r="K3955" t="str">
        <f t="shared" si="185"/>
        <v>2018</v>
      </c>
      <c r="L3955" s="15">
        <v>0.16666666666666666</v>
      </c>
      <c r="M3955">
        <f>HOUR(K3955:K15997)</f>
        <v>0</v>
      </c>
      <c r="N3955">
        <f>MINUTE(K3955:K15997)</f>
        <v>0</v>
      </c>
      <c r="O3955">
        <f>SECOND(K3955:K15997)</f>
        <v>0</v>
      </c>
      <c r="P3955">
        <v>28</v>
      </c>
      <c r="Q3955">
        <f>G3955-P3955</f>
        <v>34397.199999999997</v>
      </c>
      <c r="R3955" t="s">
        <v>1833</v>
      </c>
      <c r="S3955" t="s">
        <v>18</v>
      </c>
      <c r="T3955" t="s">
        <v>19</v>
      </c>
    </row>
    <row r="3956" spans="1:20" x14ac:dyDescent="0.35">
      <c r="A3956" t="s">
        <v>11</v>
      </c>
      <c r="B3956" t="s">
        <v>148</v>
      </c>
      <c r="C3956" t="s">
        <v>13</v>
      </c>
      <c r="D3956" t="s">
        <v>14</v>
      </c>
      <c r="E3956" t="s">
        <v>149</v>
      </c>
      <c r="F3956" t="s">
        <v>16</v>
      </c>
      <c r="G3956">
        <v>4597.62</v>
      </c>
      <c r="H3956" s="1">
        <v>43344</v>
      </c>
      <c r="I3956" t="str">
        <f t="shared" si="183"/>
        <v>01</v>
      </c>
      <c r="J3956" t="str">
        <f t="shared" si="184"/>
        <v>September</v>
      </c>
      <c r="K3956" t="str">
        <f t="shared" si="185"/>
        <v>2018</v>
      </c>
      <c r="L3956" s="15">
        <v>0.18085648148148148</v>
      </c>
      <c r="M3956">
        <f>HOUR(K3956:K15998)</f>
        <v>0</v>
      </c>
      <c r="N3956">
        <f>MINUTE(K3956:K15998)</f>
        <v>0</v>
      </c>
      <c r="O3956">
        <f>SECOND(K3956:K15998)</f>
        <v>0</v>
      </c>
      <c r="P3956">
        <v>5.96</v>
      </c>
      <c r="Q3956">
        <f>G3956-P3956</f>
        <v>4591.66</v>
      </c>
      <c r="R3956" t="s">
        <v>319</v>
      </c>
      <c r="S3956" t="s">
        <v>18</v>
      </c>
      <c r="T3956" t="s">
        <v>19</v>
      </c>
    </row>
    <row r="3957" spans="1:20" x14ac:dyDescent="0.35">
      <c r="A3957" t="s">
        <v>11</v>
      </c>
      <c r="B3957" t="s">
        <v>195</v>
      </c>
      <c r="C3957" t="s">
        <v>13</v>
      </c>
      <c r="D3957" t="s">
        <v>20</v>
      </c>
      <c r="E3957" t="s">
        <v>129</v>
      </c>
      <c r="F3957" t="s">
        <v>24</v>
      </c>
      <c r="G3957">
        <v>9104.68</v>
      </c>
      <c r="H3957" s="1">
        <v>43344</v>
      </c>
      <c r="I3957" t="str">
        <f t="shared" si="183"/>
        <v>01</v>
      </c>
      <c r="J3957" t="str">
        <f t="shared" si="184"/>
        <v>September</v>
      </c>
      <c r="K3957" t="str">
        <f t="shared" si="185"/>
        <v>2018</v>
      </c>
      <c r="L3957" s="15">
        <v>0.19594907407407405</v>
      </c>
      <c r="M3957">
        <f>HOUR(K3957:K15999)</f>
        <v>0</v>
      </c>
      <c r="N3957">
        <f>MINUTE(K3957:K15999)</f>
        <v>0</v>
      </c>
      <c r="O3957">
        <f>SECOND(K3957:K15999)</f>
        <v>0</v>
      </c>
      <c r="P3957">
        <v>14.13</v>
      </c>
      <c r="Q3957">
        <f>G3957-P3957</f>
        <v>9090.5500000000011</v>
      </c>
      <c r="R3957" t="s">
        <v>1108</v>
      </c>
      <c r="S3957" t="s">
        <v>18</v>
      </c>
      <c r="T3957" t="s">
        <v>19</v>
      </c>
    </row>
    <row r="3958" spans="1:20" x14ac:dyDescent="0.35">
      <c r="A3958" t="s">
        <v>29</v>
      </c>
      <c r="B3958" t="s">
        <v>289</v>
      </c>
      <c r="C3958" t="s">
        <v>13</v>
      </c>
      <c r="D3958" t="s">
        <v>31</v>
      </c>
      <c r="E3958" t="s">
        <v>290</v>
      </c>
      <c r="F3958" t="s">
        <v>24</v>
      </c>
      <c r="G3958">
        <v>5178.51</v>
      </c>
      <c r="H3958" s="1">
        <v>43344</v>
      </c>
      <c r="I3958" t="str">
        <f t="shared" si="183"/>
        <v>01</v>
      </c>
      <c r="J3958" t="str">
        <f t="shared" si="184"/>
        <v>September</v>
      </c>
      <c r="K3958" t="str">
        <f t="shared" si="185"/>
        <v>2018</v>
      </c>
      <c r="L3958" s="15">
        <v>0.20833333333333334</v>
      </c>
      <c r="M3958">
        <f>HOUR(K3958:K16000)</f>
        <v>0</v>
      </c>
      <c r="N3958">
        <f>MINUTE(K3958:K16000)</f>
        <v>0</v>
      </c>
      <c r="O3958">
        <f>SECOND(K3958:K16000)</f>
        <v>0</v>
      </c>
      <c r="P3958">
        <v>26</v>
      </c>
      <c r="Q3958">
        <f>G3958-P3958</f>
        <v>5152.51</v>
      </c>
      <c r="R3958" t="s">
        <v>1833</v>
      </c>
      <c r="S3958" t="s">
        <v>18</v>
      </c>
      <c r="T3958" t="s">
        <v>19</v>
      </c>
    </row>
    <row r="3959" spans="1:20" x14ac:dyDescent="0.35">
      <c r="A3959" t="s">
        <v>29</v>
      </c>
      <c r="B3959" t="s">
        <v>118</v>
      </c>
      <c r="C3959" t="s">
        <v>13</v>
      </c>
      <c r="D3959" t="s">
        <v>31</v>
      </c>
      <c r="E3959" t="s">
        <v>119</v>
      </c>
      <c r="F3959" t="s">
        <v>16</v>
      </c>
      <c r="G3959">
        <v>21012.41</v>
      </c>
      <c r="H3959" s="1">
        <v>43344</v>
      </c>
      <c r="I3959" t="str">
        <f t="shared" si="183"/>
        <v>01</v>
      </c>
      <c r="J3959" t="str">
        <f t="shared" si="184"/>
        <v>September</v>
      </c>
      <c r="K3959" t="str">
        <f t="shared" si="185"/>
        <v>2018</v>
      </c>
      <c r="L3959" s="15">
        <v>0.20833333333333334</v>
      </c>
      <c r="M3959">
        <f>HOUR(K3959:K16001)</f>
        <v>0</v>
      </c>
      <c r="N3959">
        <f>MINUTE(K3959:K16001)</f>
        <v>0</v>
      </c>
      <c r="O3959">
        <f>SECOND(K3959:K16001)</f>
        <v>0</v>
      </c>
      <c r="P3959">
        <v>45</v>
      </c>
      <c r="Q3959">
        <f>G3959-P3959</f>
        <v>20967.41</v>
      </c>
      <c r="R3959" t="s">
        <v>1833</v>
      </c>
      <c r="S3959" t="s">
        <v>18</v>
      </c>
      <c r="T3959" t="s">
        <v>19</v>
      </c>
    </row>
    <row r="3960" spans="1:20" x14ac:dyDescent="0.35">
      <c r="A3960" t="s">
        <v>29</v>
      </c>
      <c r="B3960" t="s">
        <v>134</v>
      </c>
      <c r="C3960" t="s">
        <v>13</v>
      </c>
      <c r="D3960" t="s">
        <v>31</v>
      </c>
      <c r="E3960" t="s">
        <v>135</v>
      </c>
      <c r="F3960" t="s">
        <v>16</v>
      </c>
      <c r="G3960">
        <v>7132</v>
      </c>
      <c r="H3960" s="1">
        <v>43344</v>
      </c>
      <c r="I3960" t="str">
        <f t="shared" si="183"/>
        <v>01</v>
      </c>
      <c r="J3960" t="str">
        <f t="shared" si="184"/>
        <v>September</v>
      </c>
      <c r="K3960" t="str">
        <f t="shared" si="185"/>
        <v>2018</v>
      </c>
      <c r="L3960" s="15">
        <v>0.20833333333333334</v>
      </c>
      <c r="M3960">
        <f>HOUR(K3960:K16002)</f>
        <v>0</v>
      </c>
      <c r="N3960">
        <f>MINUTE(K3960:K16002)</f>
        <v>0</v>
      </c>
      <c r="O3960">
        <f>SECOND(K3960:K16002)</f>
        <v>0</v>
      </c>
      <c r="P3960">
        <v>43</v>
      </c>
      <c r="Q3960">
        <f>G3960-P3960</f>
        <v>7089</v>
      </c>
      <c r="R3960" t="s">
        <v>1833</v>
      </c>
      <c r="S3960" t="s">
        <v>18</v>
      </c>
      <c r="T3960" t="s">
        <v>19</v>
      </c>
    </row>
    <row r="3961" spans="1:20" x14ac:dyDescent="0.35">
      <c r="A3961" t="s">
        <v>29</v>
      </c>
      <c r="B3961" t="s">
        <v>207</v>
      </c>
      <c r="C3961" t="s">
        <v>13</v>
      </c>
      <c r="D3961" t="s">
        <v>31</v>
      </c>
      <c r="E3961" t="s">
        <v>137</v>
      </c>
      <c r="F3961" t="s">
        <v>24</v>
      </c>
      <c r="G3961">
        <v>36012.74</v>
      </c>
      <c r="H3961" s="1">
        <v>43344</v>
      </c>
      <c r="I3961" t="str">
        <f t="shared" si="183"/>
        <v>01</v>
      </c>
      <c r="J3961" t="str">
        <f t="shared" si="184"/>
        <v>September</v>
      </c>
      <c r="K3961" t="str">
        <f t="shared" si="185"/>
        <v>2018</v>
      </c>
      <c r="L3961" s="15">
        <v>0.20833333333333334</v>
      </c>
      <c r="M3961">
        <f>HOUR(K3961:K16003)</f>
        <v>0</v>
      </c>
      <c r="N3961">
        <f>MINUTE(K3961:K16003)</f>
        <v>0</v>
      </c>
      <c r="O3961">
        <f>SECOND(K3961:K16003)</f>
        <v>0</v>
      </c>
      <c r="P3961">
        <v>37</v>
      </c>
      <c r="Q3961">
        <f>G3961-P3961</f>
        <v>35975.74</v>
      </c>
      <c r="R3961" t="s">
        <v>1833</v>
      </c>
      <c r="S3961" t="s">
        <v>18</v>
      </c>
      <c r="T3961" t="s">
        <v>19</v>
      </c>
    </row>
    <row r="3962" spans="1:20" x14ac:dyDescent="0.35">
      <c r="A3962" t="s">
        <v>11</v>
      </c>
      <c r="B3962" t="s">
        <v>215</v>
      </c>
      <c r="C3962" t="s">
        <v>13</v>
      </c>
      <c r="D3962" t="s">
        <v>14</v>
      </c>
      <c r="E3962" t="s">
        <v>216</v>
      </c>
      <c r="F3962" t="s">
        <v>24</v>
      </c>
      <c r="G3962">
        <v>2354.0500000000002</v>
      </c>
      <c r="H3962" s="1">
        <v>43344</v>
      </c>
      <c r="I3962" t="str">
        <f t="shared" si="183"/>
        <v>01</v>
      </c>
      <c r="J3962" t="str">
        <f t="shared" si="184"/>
        <v>September</v>
      </c>
      <c r="K3962" t="str">
        <f t="shared" si="185"/>
        <v>2018</v>
      </c>
      <c r="L3962" s="15">
        <v>0.22394675925925925</v>
      </c>
      <c r="M3962">
        <f>HOUR(K3962:K16004)</f>
        <v>0</v>
      </c>
      <c r="N3962">
        <f>MINUTE(K3962:K16004)</f>
        <v>0</v>
      </c>
      <c r="O3962">
        <f>SECOND(K3962:K16004)</f>
        <v>0</v>
      </c>
      <c r="P3962">
        <v>2.98</v>
      </c>
      <c r="Q3962">
        <f>G3962-P3962</f>
        <v>2351.0700000000002</v>
      </c>
      <c r="R3962" t="s">
        <v>1253</v>
      </c>
      <c r="S3962" t="s">
        <v>18</v>
      </c>
      <c r="T3962" t="s">
        <v>19</v>
      </c>
    </row>
    <row r="3963" spans="1:20" x14ac:dyDescent="0.35">
      <c r="A3963" t="s">
        <v>11</v>
      </c>
      <c r="B3963" t="s">
        <v>45</v>
      </c>
      <c r="C3963" t="s">
        <v>13</v>
      </c>
      <c r="D3963" t="s">
        <v>20</v>
      </c>
      <c r="E3963" t="s">
        <v>46</v>
      </c>
      <c r="F3963" t="s">
        <v>24</v>
      </c>
      <c r="G3963">
        <v>12592.28</v>
      </c>
      <c r="H3963" s="1">
        <v>43344</v>
      </c>
      <c r="I3963" t="str">
        <f t="shared" si="183"/>
        <v>01</v>
      </c>
      <c r="J3963" t="str">
        <f t="shared" si="184"/>
        <v>September</v>
      </c>
      <c r="K3963" t="str">
        <f t="shared" si="185"/>
        <v>2018</v>
      </c>
      <c r="L3963" s="15">
        <v>0.28239583333333335</v>
      </c>
      <c r="M3963">
        <f>HOUR(K3963:K16005)</f>
        <v>0</v>
      </c>
      <c r="N3963">
        <f>MINUTE(K3963:K16005)</f>
        <v>0</v>
      </c>
      <c r="O3963">
        <f>SECOND(K3963:K16005)</f>
        <v>0</v>
      </c>
      <c r="P3963">
        <v>32.44</v>
      </c>
      <c r="Q3963">
        <f>G3963-P3963</f>
        <v>12559.84</v>
      </c>
      <c r="R3963" t="s">
        <v>1254</v>
      </c>
      <c r="S3963" t="s">
        <v>18</v>
      </c>
      <c r="T3963" t="s">
        <v>19</v>
      </c>
    </row>
    <row r="3964" spans="1:20" x14ac:dyDescent="0.35">
      <c r="A3964" t="s">
        <v>11</v>
      </c>
      <c r="B3964" t="s">
        <v>195</v>
      </c>
      <c r="C3964" t="s">
        <v>13</v>
      </c>
      <c r="D3964" t="s">
        <v>14</v>
      </c>
      <c r="E3964" t="s">
        <v>129</v>
      </c>
      <c r="F3964" t="s">
        <v>24</v>
      </c>
      <c r="G3964">
        <v>9029.89</v>
      </c>
      <c r="H3964" s="1">
        <v>43344</v>
      </c>
      <c r="I3964" t="str">
        <f t="shared" si="183"/>
        <v>01</v>
      </c>
      <c r="J3964" t="str">
        <f t="shared" si="184"/>
        <v>September</v>
      </c>
      <c r="K3964" t="str">
        <f t="shared" si="185"/>
        <v>2018</v>
      </c>
      <c r="L3964" s="15">
        <v>0.3115046296296296</v>
      </c>
      <c r="M3964">
        <f>HOUR(K3964:K16006)</f>
        <v>0</v>
      </c>
      <c r="N3964">
        <f>MINUTE(K3964:K16006)</f>
        <v>0</v>
      </c>
      <c r="O3964">
        <f>SECOND(K3964:K16006)</f>
        <v>0</v>
      </c>
      <c r="P3964">
        <v>74.790000000000006</v>
      </c>
      <c r="Q3964">
        <f>G3964-P3964</f>
        <v>8955.0999999999985</v>
      </c>
      <c r="R3964" t="s">
        <v>1206</v>
      </c>
      <c r="S3964" t="s">
        <v>18</v>
      </c>
      <c r="T3964" t="s">
        <v>19</v>
      </c>
    </row>
    <row r="3965" spans="1:20" x14ac:dyDescent="0.35">
      <c r="A3965" t="s">
        <v>11</v>
      </c>
      <c r="B3965" t="s">
        <v>45</v>
      </c>
      <c r="C3965" t="s">
        <v>13</v>
      </c>
      <c r="D3965" t="s">
        <v>14</v>
      </c>
      <c r="E3965" t="s">
        <v>46</v>
      </c>
      <c r="F3965" t="s">
        <v>24</v>
      </c>
      <c r="G3965">
        <v>12439.1</v>
      </c>
      <c r="H3965" s="1">
        <v>43344</v>
      </c>
      <c r="I3965" t="str">
        <f t="shared" si="183"/>
        <v>01</v>
      </c>
      <c r="J3965" t="str">
        <f t="shared" si="184"/>
        <v>September</v>
      </c>
      <c r="K3965" t="str">
        <f t="shared" si="185"/>
        <v>2018</v>
      </c>
      <c r="L3965" s="15">
        <v>0.33487268518518515</v>
      </c>
      <c r="M3965">
        <f>HOUR(K3965:K16007)</f>
        <v>0</v>
      </c>
      <c r="N3965">
        <f>MINUTE(K3965:K16007)</f>
        <v>0</v>
      </c>
      <c r="O3965">
        <f>SECOND(K3965:K16007)</f>
        <v>0</v>
      </c>
      <c r="P3965">
        <v>153.18</v>
      </c>
      <c r="Q3965">
        <f>G3965-P3965</f>
        <v>12285.92</v>
      </c>
      <c r="R3965" t="s">
        <v>711</v>
      </c>
      <c r="S3965" t="s">
        <v>18</v>
      </c>
      <c r="T3965" t="s">
        <v>19</v>
      </c>
    </row>
    <row r="3966" spans="1:20" x14ac:dyDescent="0.35">
      <c r="A3966" t="s">
        <v>11</v>
      </c>
      <c r="B3966" t="s">
        <v>255</v>
      </c>
      <c r="C3966" t="s">
        <v>13</v>
      </c>
      <c r="D3966" t="s">
        <v>20</v>
      </c>
      <c r="E3966" t="s">
        <v>107</v>
      </c>
      <c r="F3966" t="s">
        <v>16</v>
      </c>
      <c r="G3966">
        <v>4840.71</v>
      </c>
      <c r="H3966" s="1">
        <v>43344</v>
      </c>
      <c r="I3966" t="str">
        <f t="shared" si="183"/>
        <v>01</v>
      </c>
      <c r="J3966" t="str">
        <f t="shared" si="184"/>
        <v>September</v>
      </c>
      <c r="K3966" t="str">
        <f t="shared" si="185"/>
        <v>2018</v>
      </c>
      <c r="L3966" s="15">
        <v>0.34773148148148153</v>
      </c>
      <c r="M3966">
        <f>HOUR(K3966:K16008)</f>
        <v>0</v>
      </c>
      <c r="N3966">
        <f>MINUTE(K3966:K16008)</f>
        <v>0</v>
      </c>
      <c r="O3966">
        <f>SECOND(K3966:K16008)</f>
        <v>0</v>
      </c>
      <c r="P3966">
        <v>14.23</v>
      </c>
      <c r="Q3966">
        <f>G3966-P3966</f>
        <v>4826.4800000000005</v>
      </c>
      <c r="R3966" t="s">
        <v>36</v>
      </c>
      <c r="S3966" t="s">
        <v>18</v>
      </c>
      <c r="T3966" t="s">
        <v>19</v>
      </c>
    </row>
    <row r="3967" spans="1:20" x14ac:dyDescent="0.35">
      <c r="A3967" t="s">
        <v>11</v>
      </c>
      <c r="B3967" t="s">
        <v>168</v>
      </c>
      <c r="C3967" t="s">
        <v>13</v>
      </c>
      <c r="D3967" t="s">
        <v>20</v>
      </c>
      <c r="E3967" t="s">
        <v>23</v>
      </c>
      <c r="F3967" t="s">
        <v>24</v>
      </c>
      <c r="G3967">
        <v>45927.92</v>
      </c>
      <c r="H3967" s="1">
        <v>43344</v>
      </c>
      <c r="I3967" t="str">
        <f t="shared" si="183"/>
        <v>01</v>
      </c>
      <c r="J3967" t="str">
        <f t="shared" si="184"/>
        <v>September</v>
      </c>
      <c r="K3967" t="str">
        <f t="shared" si="185"/>
        <v>2018</v>
      </c>
      <c r="L3967" s="15">
        <v>0.3605902777777778</v>
      </c>
      <c r="M3967">
        <f>HOUR(K3967:K16009)</f>
        <v>0</v>
      </c>
      <c r="N3967">
        <f>MINUTE(K3967:K16009)</f>
        <v>0</v>
      </c>
      <c r="O3967">
        <f>SECOND(K3967:K16009)</f>
        <v>0</v>
      </c>
      <c r="P3967">
        <v>20.55</v>
      </c>
      <c r="Q3967">
        <f>G3967-P3967</f>
        <v>45907.369999999995</v>
      </c>
      <c r="R3967" t="s">
        <v>329</v>
      </c>
      <c r="S3967" t="s">
        <v>18</v>
      </c>
      <c r="T3967" t="s">
        <v>19</v>
      </c>
    </row>
    <row r="3968" spans="1:20" x14ac:dyDescent="0.35">
      <c r="A3968" t="s">
        <v>11</v>
      </c>
      <c r="B3968" t="s">
        <v>157</v>
      </c>
      <c r="C3968" t="s">
        <v>13</v>
      </c>
      <c r="D3968" t="s">
        <v>14</v>
      </c>
      <c r="E3968" t="s">
        <v>158</v>
      </c>
      <c r="F3968" t="s">
        <v>16</v>
      </c>
      <c r="G3968">
        <v>4252.8</v>
      </c>
      <c r="H3968" s="1">
        <v>43344</v>
      </c>
      <c r="I3968" t="str">
        <f t="shared" si="183"/>
        <v>01</v>
      </c>
      <c r="J3968" t="str">
        <f t="shared" si="184"/>
        <v>September</v>
      </c>
      <c r="K3968" t="str">
        <f t="shared" si="185"/>
        <v>2018</v>
      </c>
      <c r="L3968" s="15">
        <v>0.37344907407407407</v>
      </c>
      <c r="M3968">
        <f>HOUR(K3968:K16010)</f>
        <v>0</v>
      </c>
      <c r="N3968">
        <f>MINUTE(K3968:K16010)</f>
        <v>0</v>
      </c>
      <c r="O3968">
        <f>SECOND(K3968:K16010)</f>
        <v>0</v>
      </c>
      <c r="P3968">
        <v>78.73</v>
      </c>
      <c r="Q3968">
        <f>G3968-P3968</f>
        <v>4174.0700000000006</v>
      </c>
      <c r="R3968" t="s">
        <v>169</v>
      </c>
      <c r="S3968" t="s">
        <v>18</v>
      </c>
      <c r="T3968" t="s">
        <v>19</v>
      </c>
    </row>
    <row r="3969" spans="1:20" x14ac:dyDescent="0.35">
      <c r="A3969" t="s">
        <v>11</v>
      </c>
      <c r="B3969" t="s">
        <v>215</v>
      </c>
      <c r="C3969" t="s">
        <v>13</v>
      </c>
      <c r="D3969" t="s">
        <v>14</v>
      </c>
      <c r="E3969" t="s">
        <v>216</v>
      </c>
      <c r="F3969" t="s">
        <v>24</v>
      </c>
      <c r="G3969">
        <v>2340.36</v>
      </c>
      <c r="H3969" s="1">
        <v>43344</v>
      </c>
      <c r="I3969" t="str">
        <f t="shared" si="183"/>
        <v>01</v>
      </c>
      <c r="J3969" t="str">
        <f t="shared" si="184"/>
        <v>September</v>
      </c>
      <c r="K3969" t="str">
        <f t="shared" si="185"/>
        <v>2018</v>
      </c>
      <c r="L3969" s="15">
        <v>0.38086805555555553</v>
      </c>
      <c r="M3969">
        <f>HOUR(K3969:K16011)</f>
        <v>0</v>
      </c>
      <c r="N3969">
        <f>MINUTE(K3969:K16011)</f>
        <v>0</v>
      </c>
      <c r="O3969">
        <f>SECOND(K3969:K16011)</f>
        <v>0</v>
      </c>
      <c r="P3969">
        <v>13.69</v>
      </c>
      <c r="Q3969">
        <f>G3969-P3969</f>
        <v>2326.67</v>
      </c>
      <c r="R3969" t="s">
        <v>1255</v>
      </c>
      <c r="S3969" t="s">
        <v>18</v>
      </c>
      <c r="T3969" t="s">
        <v>19</v>
      </c>
    </row>
    <row r="3970" spans="1:20" x14ac:dyDescent="0.35">
      <c r="A3970" t="s">
        <v>11</v>
      </c>
      <c r="B3970" t="s">
        <v>89</v>
      </c>
      <c r="C3970" t="s">
        <v>13</v>
      </c>
      <c r="D3970" t="s">
        <v>20</v>
      </c>
      <c r="E3970" t="s">
        <v>90</v>
      </c>
      <c r="F3970" t="s">
        <v>24</v>
      </c>
      <c r="G3970">
        <v>194.57</v>
      </c>
      <c r="H3970" s="1">
        <v>43344</v>
      </c>
      <c r="I3970" t="str">
        <f t="shared" si="183"/>
        <v>01</v>
      </c>
      <c r="J3970" t="str">
        <f t="shared" si="184"/>
        <v>September</v>
      </c>
      <c r="K3970" t="str">
        <f t="shared" si="185"/>
        <v>2018</v>
      </c>
      <c r="L3970" s="15">
        <v>0.38754629629629633</v>
      </c>
      <c r="M3970">
        <f>HOUR(K3970:K16012)</f>
        <v>0</v>
      </c>
      <c r="N3970">
        <f>MINUTE(K3970:K16012)</f>
        <v>0</v>
      </c>
      <c r="O3970">
        <f>SECOND(K3970:K16012)</f>
        <v>0</v>
      </c>
      <c r="P3970">
        <v>6.44</v>
      </c>
      <c r="Q3970">
        <f>G3970-P3970</f>
        <v>188.13</v>
      </c>
      <c r="R3970" t="s">
        <v>571</v>
      </c>
      <c r="S3970" t="s">
        <v>18</v>
      </c>
      <c r="T3970" t="s">
        <v>19</v>
      </c>
    </row>
    <row r="3971" spans="1:20" x14ac:dyDescent="0.35">
      <c r="A3971" t="s">
        <v>11</v>
      </c>
      <c r="B3971" t="s">
        <v>37</v>
      </c>
      <c r="C3971" t="s">
        <v>13</v>
      </c>
      <c r="D3971" t="s">
        <v>14</v>
      </c>
      <c r="E3971" t="s">
        <v>38</v>
      </c>
      <c r="F3971" t="s">
        <v>16</v>
      </c>
      <c r="G3971">
        <v>5302.85</v>
      </c>
      <c r="H3971" s="1">
        <v>43344</v>
      </c>
      <c r="I3971" t="str">
        <f t="shared" ref="I3971:I4034" si="186">TEXT(H3971,"dd")</f>
        <v>01</v>
      </c>
      <c r="J3971" t="str">
        <f t="shared" ref="J3971:J4034" si="187">TEXT(H3971,"mmmm")</f>
        <v>September</v>
      </c>
      <c r="K3971" t="str">
        <f t="shared" ref="K3971:K4034" si="188">TEXT(H3971,"yyyy")</f>
        <v>2018</v>
      </c>
      <c r="L3971" s="15">
        <v>0.39422453703703703</v>
      </c>
      <c r="M3971">
        <f>HOUR(K3971:K16013)</f>
        <v>0</v>
      </c>
      <c r="N3971">
        <f>MINUTE(K3971:K16013)</f>
        <v>0</v>
      </c>
      <c r="O3971">
        <f>SECOND(K3971:K16013)</f>
        <v>0</v>
      </c>
      <c r="P3971">
        <v>38.29</v>
      </c>
      <c r="Q3971">
        <f>G3971-P3971</f>
        <v>5264.56</v>
      </c>
      <c r="R3971" t="s">
        <v>1256</v>
      </c>
      <c r="S3971" t="s">
        <v>18</v>
      </c>
      <c r="T3971" t="s">
        <v>19</v>
      </c>
    </row>
    <row r="3972" spans="1:20" x14ac:dyDescent="0.35">
      <c r="A3972" t="s">
        <v>11</v>
      </c>
      <c r="B3972" t="s">
        <v>215</v>
      </c>
      <c r="C3972" t="s">
        <v>13</v>
      </c>
      <c r="D3972" t="s">
        <v>14</v>
      </c>
      <c r="E3972" t="s">
        <v>216</v>
      </c>
      <c r="F3972" t="s">
        <v>24</v>
      </c>
      <c r="G3972">
        <v>2324.52</v>
      </c>
      <c r="H3972" s="1">
        <v>43344</v>
      </c>
      <c r="I3972" t="str">
        <f t="shared" si="186"/>
        <v>01</v>
      </c>
      <c r="J3972" t="str">
        <f t="shared" si="187"/>
        <v>September</v>
      </c>
      <c r="K3972" t="str">
        <f t="shared" si="188"/>
        <v>2018</v>
      </c>
      <c r="L3972" s="15">
        <v>0.40090277777777777</v>
      </c>
      <c r="M3972">
        <f>HOUR(K3972:K16014)</f>
        <v>0</v>
      </c>
      <c r="N3972">
        <f>MINUTE(K3972:K16014)</f>
        <v>0</v>
      </c>
      <c r="O3972">
        <f>SECOND(K3972:K16014)</f>
        <v>0</v>
      </c>
      <c r="P3972">
        <v>15.84</v>
      </c>
      <c r="Q3972">
        <f>G3972-P3972</f>
        <v>2308.6799999999998</v>
      </c>
      <c r="R3972" t="s">
        <v>1250</v>
      </c>
      <c r="S3972" t="s">
        <v>18</v>
      </c>
      <c r="T3972" t="s">
        <v>19</v>
      </c>
    </row>
    <row r="3973" spans="1:20" x14ac:dyDescent="0.35">
      <c r="A3973" t="s">
        <v>11</v>
      </c>
      <c r="B3973" t="s">
        <v>157</v>
      </c>
      <c r="C3973" t="s">
        <v>13</v>
      </c>
      <c r="D3973" t="s">
        <v>14</v>
      </c>
      <c r="E3973" t="s">
        <v>158</v>
      </c>
      <c r="F3973" t="s">
        <v>16</v>
      </c>
      <c r="G3973">
        <v>4195.03</v>
      </c>
      <c r="H3973" s="1">
        <v>43344</v>
      </c>
      <c r="I3973" t="str">
        <f t="shared" si="186"/>
        <v>01</v>
      </c>
      <c r="J3973" t="str">
        <f t="shared" si="187"/>
        <v>September</v>
      </c>
      <c r="K3973" t="str">
        <f t="shared" si="188"/>
        <v>2018</v>
      </c>
      <c r="L3973" s="15">
        <v>0.40758101851851852</v>
      </c>
      <c r="M3973">
        <f>HOUR(K3973:K16015)</f>
        <v>0</v>
      </c>
      <c r="N3973">
        <f>MINUTE(K3973:K16015)</f>
        <v>0</v>
      </c>
      <c r="O3973">
        <f>SECOND(K3973:K16015)</f>
        <v>0</v>
      </c>
      <c r="P3973">
        <v>57.77</v>
      </c>
      <c r="Q3973">
        <f>G3973-P3973</f>
        <v>4137.2599999999993</v>
      </c>
      <c r="R3973" t="s">
        <v>1257</v>
      </c>
      <c r="S3973" t="s">
        <v>18</v>
      </c>
      <c r="T3973" t="s">
        <v>19</v>
      </c>
    </row>
    <row r="3974" spans="1:20" x14ac:dyDescent="0.35">
      <c r="A3974" t="s">
        <v>11</v>
      </c>
      <c r="B3974" t="s">
        <v>75</v>
      </c>
      <c r="C3974" t="s">
        <v>13</v>
      </c>
      <c r="D3974" t="s">
        <v>14</v>
      </c>
      <c r="E3974" t="s">
        <v>76</v>
      </c>
      <c r="F3974" t="s">
        <v>24</v>
      </c>
      <c r="G3974">
        <v>2796.97</v>
      </c>
      <c r="H3974" s="1">
        <v>43344</v>
      </c>
      <c r="I3974" t="str">
        <f t="shared" si="186"/>
        <v>01</v>
      </c>
      <c r="J3974" t="str">
        <f t="shared" si="187"/>
        <v>September</v>
      </c>
      <c r="K3974" t="str">
        <f t="shared" si="188"/>
        <v>2018</v>
      </c>
      <c r="L3974" s="15">
        <v>0.41425925925925927</v>
      </c>
      <c r="M3974">
        <f>HOUR(K3974:K16016)</f>
        <v>0</v>
      </c>
      <c r="N3974">
        <f>MINUTE(K3974:K16016)</f>
        <v>0</v>
      </c>
      <c r="O3974">
        <f>SECOND(K3974:K16016)</f>
        <v>0</v>
      </c>
      <c r="P3974">
        <v>38.46</v>
      </c>
      <c r="Q3974">
        <f>G3974-P3974</f>
        <v>2758.5099999999998</v>
      </c>
      <c r="R3974" t="s">
        <v>330</v>
      </c>
      <c r="S3974" t="s">
        <v>18</v>
      </c>
      <c r="T3974" t="s">
        <v>19</v>
      </c>
    </row>
    <row r="3975" spans="1:20" x14ac:dyDescent="0.35">
      <c r="A3975" t="s">
        <v>29</v>
      </c>
      <c r="B3975" t="s">
        <v>111</v>
      </c>
      <c r="C3975" t="s">
        <v>13</v>
      </c>
      <c r="D3975" t="s">
        <v>31</v>
      </c>
      <c r="E3975" t="s">
        <v>112</v>
      </c>
      <c r="F3975" t="s">
        <v>24</v>
      </c>
      <c r="G3975">
        <v>2808.07</v>
      </c>
      <c r="H3975" s="1">
        <v>43344</v>
      </c>
      <c r="I3975" t="str">
        <f t="shared" si="186"/>
        <v>01</v>
      </c>
      <c r="J3975" t="str">
        <f t="shared" si="187"/>
        <v>September</v>
      </c>
      <c r="K3975" t="str">
        <f t="shared" si="188"/>
        <v>2018</v>
      </c>
      <c r="L3975" s="15">
        <v>0.41666666666666669</v>
      </c>
      <c r="M3975">
        <f>HOUR(K3975:K16017)</f>
        <v>0</v>
      </c>
      <c r="N3975">
        <f>MINUTE(K3975:K16017)</f>
        <v>0</v>
      </c>
      <c r="O3975">
        <f>SECOND(K3975:K16017)</f>
        <v>0</v>
      </c>
      <c r="P3975">
        <v>150</v>
      </c>
      <c r="Q3975">
        <f>G3975-P3975</f>
        <v>2658.07</v>
      </c>
      <c r="R3975" t="s">
        <v>1833</v>
      </c>
      <c r="S3975" t="s">
        <v>18</v>
      </c>
      <c r="T3975" t="s">
        <v>19</v>
      </c>
    </row>
    <row r="3976" spans="1:20" x14ac:dyDescent="0.35">
      <c r="A3976" t="s">
        <v>29</v>
      </c>
      <c r="B3976" t="s">
        <v>186</v>
      </c>
      <c r="C3976" t="s">
        <v>13</v>
      </c>
      <c r="D3976" t="s">
        <v>31</v>
      </c>
      <c r="E3976" t="s">
        <v>187</v>
      </c>
      <c r="F3976" t="s">
        <v>16</v>
      </c>
      <c r="G3976">
        <v>3146.24</v>
      </c>
      <c r="H3976" s="1">
        <v>43344</v>
      </c>
      <c r="I3976" t="str">
        <f t="shared" si="186"/>
        <v>01</v>
      </c>
      <c r="J3976" t="str">
        <f t="shared" si="187"/>
        <v>September</v>
      </c>
      <c r="K3976" t="str">
        <f t="shared" si="188"/>
        <v>2018</v>
      </c>
      <c r="L3976" s="15">
        <v>0.41666666666666669</v>
      </c>
      <c r="M3976">
        <f>HOUR(K3976:K16018)</f>
        <v>0</v>
      </c>
      <c r="N3976">
        <f>MINUTE(K3976:K16018)</f>
        <v>0</v>
      </c>
      <c r="O3976">
        <f>SECOND(K3976:K16018)</f>
        <v>0</v>
      </c>
      <c r="P3976">
        <v>45</v>
      </c>
      <c r="Q3976">
        <f>G3976-P3976</f>
        <v>3101.24</v>
      </c>
      <c r="R3976" t="s">
        <v>1833</v>
      </c>
      <c r="S3976" t="s">
        <v>18</v>
      </c>
      <c r="T3976" t="s">
        <v>19</v>
      </c>
    </row>
    <row r="3977" spans="1:20" x14ac:dyDescent="0.35">
      <c r="A3977" t="s">
        <v>11</v>
      </c>
      <c r="B3977" t="s">
        <v>255</v>
      </c>
      <c r="C3977" t="s">
        <v>13</v>
      </c>
      <c r="D3977" t="s">
        <v>20</v>
      </c>
      <c r="E3977" t="s">
        <v>107</v>
      </c>
      <c r="F3977" t="s">
        <v>16</v>
      </c>
      <c r="G3977">
        <v>4807.8500000000004</v>
      </c>
      <c r="H3977" s="1">
        <v>43344</v>
      </c>
      <c r="I3977" t="str">
        <f t="shared" si="186"/>
        <v>01</v>
      </c>
      <c r="J3977" t="str">
        <f t="shared" si="187"/>
        <v>September</v>
      </c>
      <c r="K3977" t="str">
        <f t="shared" si="188"/>
        <v>2018</v>
      </c>
      <c r="L3977" s="15">
        <v>0.42128472222222224</v>
      </c>
      <c r="M3977">
        <f>HOUR(K3977:K16019)</f>
        <v>0</v>
      </c>
      <c r="N3977">
        <f>MINUTE(K3977:K16019)</f>
        <v>0</v>
      </c>
      <c r="O3977">
        <f>SECOND(K3977:K16019)</f>
        <v>0</v>
      </c>
      <c r="P3977">
        <v>32.86</v>
      </c>
      <c r="Q3977">
        <f>G3977-P3977</f>
        <v>4774.9900000000007</v>
      </c>
      <c r="R3977" t="s">
        <v>518</v>
      </c>
      <c r="S3977" t="s">
        <v>18</v>
      </c>
      <c r="T3977" t="s">
        <v>19</v>
      </c>
    </row>
    <row r="3978" spans="1:20" x14ac:dyDescent="0.35">
      <c r="A3978" t="s">
        <v>11</v>
      </c>
      <c r="B3978" t="s">
        <v>215</v>
      </c>
      <c r="C3978" t="s">
        <v>13</v>
      </c>
      <c r="D3978" t="s">
        <v>20</v>
      </c>
      <c r="E3978" t="s">
        <v>216</v>
      </c>
      <c r="F3978" t="s">
        <v>24</v>
      </c>
      <c r="G3978">
        <v>2295.7600000000002</v>
      </c>
      <c r="H3978" s="1">
        <v>43344</v>
      </c>
      <c r="I3978" t="str">
        <f t="shared" si="186"/>
        <v>01</v>
      </c>
      <c r="J3978" t="str">
        <f t="shared" si="187"/>
        <v>September</v>
      </c>
      <c r="K3978" t="str">
        <f t="shared" si="188"/>
        <v>2018</v>
      </c>
      <c r="L3978" s="15">
        <v>0.42851851851851852</v>
      </c>
      <c r="M3978">
        <f>HOUR(K3978:K16020)</f>
        <v>0</v>
      </c>
      <c r="N3978">
        <f>MINUTE(K3978:K16020)</f>
        <v>0</v>
      </c>
      <c r="O3978">
        <f>SECOND(K3978:K16020)</f>
        <v>0</v>
      </c>
      <c r="P3978">
        <v>28.76</v>
      </c>
      <c r="Q3978">
        <f>G3978-P3978</f>
        <v>2267</v>
      </c>
      <c r="R3978" t="s">
        <v>525</v>
      </c>
      <c r="S3978" t="s">
        <v>18</v>
      </c>
      <c r="T3978" t="s">
        <v>19</v>
      </c>
    </row>
    <row r="3979" spans="1:20" x14ac:dyDescent="0.35">
      <c r="A3979" t="s">
        <v>11</v>
      </c>
      <c r="B3979" t="s">
        <v>140</v>
      </c>
      <c r="C3979" t="s">
        <v>13</v>
      </c>
      <c r="D3979" t="s">
        <v>20</v>
      </c>
      <c r="E3979" t="s">
        <v>141</v>
      </c>
      <c r="F3979" t="s">
        <v>24</v>
      </c>
      <c r="G3979">
        <v>6460.27</v>
      </c>
      <c r="H3979" s="1">
        <v>43344</v>
      </c>
      <c r="I3979" t="str">
        <f t="shared" si="186"/>
        <v>01</v>
      </c>
      <c r="J3979" t="str">
        <f t="shared" si="187"/>
        <v>September</v>
      </c>
      <c r="K3979" t="str">
        <f t="shared" si="188"/>
        <v>2018</v>
      </c>
      <c r="L3979" s="15">
        <v>0.4357523148148148</v>
      </c>
      <c r="M3979">
        <f>HOUR(K3979:K16021)</f>
        <v>0</v>
      </c>
      <c r="N3979">
        <f>MINUTE(K3979:K16021)</f>
        <v>0</v>
      </c>
      <c r="O3979">
        <f>SECOND(K3979:K16021)</f>
        <v>0</v>
      </c>
      <c r="P3979">
        <v>10.29</v>
      </c>
      <c r="Q3979">
        <f>G3979-P3979</f>
        <v>6449.9800000000005</v>
      </c>
      <c r="R3979" t="s">
        <v>526</v>
      </c>
      <c r="S3979" t="s">
        <v>18</v>
      </c>
      <c r="T3979" t="s">
        <v>19</v>
      </c>
    </row>
    <row r="3980" spans="1:20" x14ac:dyDescent="0.35">
      <c r="A3980" t="s">
        <v>11</v>
      </c>
      <c r="B3980" t="s">
        <v>109</v>
      </c>
      <c r="C3980" t="s">
        <v>13</v>
      </c>
      <c r="D3980" t="s">
        <v>20</v>
      </c>
      <c r="E3980" t="s">
        <v>110</v>
      </c>
      <c r="F3980" t="s">
        <v>24</v>
      </c>
      <c r="G3980">
        <v>4036.27</v>
      </c>
      <c r="H3980" s="1">
        <v>43344</v>
      </c>
      <c r="I3980" t="str">
        <f t="shared" si="186"/>
        <v>01</v>
      </c>
      <c r="J3980" t="str">
        <f t="shared" si="187"/>
        <v>September</v>
      </c>
      <c r="K3980" t="str">
        <f t="shared" si="188"/>
        <v>2018</v>
      </c>
      <c r="L3980" s="15">
        <v>0.44298611111111108</v>
      </c>
      <c r="M3980">
        <f>HOUR(K3980:K16022)</f>
        <v>0</v>
      </c>
      <c r="N3980">
        <f>MINUTE(K3980:K16022)</f>
        <v>0</v>
      </c>
      <c r="O3980">
        <f>SECOND(K3980:K16022)</f>
        <v>0</v>
      </c>
      <c r="P3980">
        <v>27.71</v>
      </c>
      <c r="Q3980">
        <f>G3980-P3980</f>
        <v>4008.56</v>
      </c>
      <c r="R3980" t="s">
        <v>60</v>
      </c>
      <c r="S3980" t="s">
        <v>18</v>
      </c>
      <c r="T3980" t="s">
        <v>19</v>
      </c>
    </row>
    <row r="3981" spans="1:20" x14ac:dyDescent="0.35">
      <c r="A3981" t="s">
        <v>11</v>
      </c>
      <c r="B3981" t="s">
        <v>100</v>
      </c>
      <c r="C3981" t="s">
        <v>13</v>
      </c>
      <c r="D3981" t="s">
        <v>20</v>
      </c>
      <c r="E3981" t="s">
        <v>101</v>
      </c>
      <c r="F3981" t="s">
        <v>16</v>
      </c>
      <c r="G3981">
        <v>4773.01</v>
      </c>
      <c r="H3981" s="1">
        <v>43344</v>
      </c>
      <c r="I3981" t="str">
        <f t="shared" si="186"/>
        <v>01</v>
      </c>
      <c r="J3981" t="str">
        <f t="shared" si="187"/>
        <v>September</v>
      </c>
      <c r="K3981" t="str">
        <f t="shared" si="188"/>
        <v>2018</v>
      </c>
      <c r="L3981" s="15">
        <v>0.45021990740740742</v>
      </c>
      <c r="M3981">
        <f>HOUR(K3981:K16023)</f>
        <v>0</v>
      </c>
      <c r="N3981">
        <f>MINUTE(K3981:K16023)</f>
        <v>0</v>
      </c>
      <c r="O3981">
        <f>SECOND(K3981:K16023)</f>
        <v>0</v>
      </c>
      <c r="P3981">
        <v>8.3800000000000008</v>
      </c>
      <c r="Q3981">
        <f>G3981-P3981</f>
        <v>4764.63</v>
      </c>
      <c r="R3981" t="s">
        <v>261</v>
      </c>
      <c r="S3981" t="s">
        <v>18</v>
      </c>
      <c r="T3981" t="s">
        <v>19</v>
      </c>
    </row>
    <row r="3982" spans="1:20" x14ac:dyDescent="0.35">
      <c r="A3982" t="s">
        <v>11</v>
      </c>
      <c r="B3982" t="s">
        <v>85</v>
      </c>
      <c r="C3982" t="s">
        <v>13</v>
      </c>
      <c r="D3982" t="s">
        <v>14</v>
      </c>
      <c r="E3982" t="s">
        <v>86</v>
      </c>
      <c r="F3982" t="s">
        <v>16</v>
      </c>
      <c r="G3982">
        <v>20934.77</v>
      </c>
      <c r="H3982" s="1">
        <v>43344</v>
      </c>
      <c r="I3982" t="str">
        <f t="shared" si="186"/>
        <v>01</v>
      </c>
      <c r="J3982" t="str">
        <f t="shared" si="187"/>
        <v>September</v>
      </c>
      <c r="K3982" t="str">
        <f t="shared" si="188"/>
        <v>2018</v>
      </c>
      <c r="L3982" s="15">
        <v>0.4574537037037037</v>
      </c>
      <c r="M3982">
        <f>HOUR(K3982:K16024)</f>
        <v>0</v>
      </c>
      <c r="N3982">
        <f>MINUTE(K3982:K16024)</f>
        <v>0</v>
      </c>
      <c r="O3982">
        <f>SECOND(K3982:K16024)</f>
        <v>0</v>
      </c>
      <c r="P3982">
        <v>89.91</v>
      </c>
      <c r="Q3982">
        <f>G3982-P3982</f>
        <v>20844.86</v>
      </c>
      <c r="R3982" t="s">
        <v>36</v>
      </c>
      <c r="S3982" t="s">
        <v>18</v>
      </c>
      <c r="T3982" t="s">
        <v>19</v>
      </c>
    </row>
    <row r="3983" spans="1:20" x14ac:dyDescent="0.35">
      <c r="A3983" t="s">
        <v>29</v>
      </c>
      <c r="B3983" t="s">
        <v>116</v>
      </c>
      <c r="C3983" t="s">
        <v>13</v>
      </c>
      <c r="D3983" t="s">
        <v>31</v>
      </c>
      <c r="E3983" t="s">
        <v>117</v>
      </c>
      <c r="F3983" t="s">
        <v>24</v>
      </c>
      <c r="G3983">
        <v>5829.7</v>
      </c>
      <c r="H3983" s="1">
        <v>43344</v>
      </c>
      <c r="I3983" t="str">
        <f t="shared" si="186"/>
        <v>01</v>
      </c>
      <c r="J3983" t="str">
        <f t="shared" si="187"/>
        <v>September</v>
      </c>
      <c r="K3983" t="str">
        <f t="shared" si="188"/>
        <v>2018</v>
      </c>
      <c r="L3983" s="15">
        <v>0.45833333333333331</v>
      </c>
      <c r="M3983">
        <f>HOUR(K3983:K16025)</f>
        <v>0</v>
      </c>
      <c r="N3983">
        <f>MINUTE(K3983:K16025)</f>
        <v>0</v>
      </c>
      <c r="O3983">
        <f>SECOND(K3983:K16025)</f>
        <v>0</v>
      </c>
      <c r="P3983">
        <v>95</v>
      </c>
      <c r="Q3983">
        <f>G3983-P3983</f>
        <v>5734.7</v>
      </c>
      <c r="R3983" t="s">
        <v>1833</v>
      </c>
      <c r="S3983" t="s">
        <v>18</v>
      </c>
      <c r="T3983" t="s">
        <v>19</v>
      </c>
    </row>
    <row r="3984" spans="1:20" x14ac:dyDescent="0.35">
      <c r="A3984" t="s">
        <v>29</v>
      </c>
      <c r="B3984" t="s">
        <v>289</v>
      </c>
      <c r="C3984" t="s">
        <v>13</v>
      </c>
      <c r="D3984" t="s">
        <v>31</v>
      </c>
      <c r="E3984" t="s">
        <v>290</v>
      </c>
      <c r="F3984" t="s">
        <v>24</v>
      </c>
      <c r="G3984">
        <v>5161.51</v>
      </c>
      <c r="H3984" s="1">
        <v>43344</v>
      </c>
      <c r="I3984" t="str">
        <f t="shared" si="186"/>
        <v>01</v>
      </c>
      <c r="J3984" t="str">
        <f t="shared" si="187"/>
        <v>September</v>
      </c>
      <c r="K3984" t="str">
        <f t="shared" si="188"/>
        <v>2018</v>
      </c>
      <c r="L3984" s="15">
        <v>0.45833333333333331</v>
      </c>
      <c r="M3984">
        <f>HOUR(K3984:K16026)</f>
        <v>0</v>
      </c>
      <c r="N3984">
        <f>MINUTE(K3984:K16026)</f>
        <v>0</v>
      </c>
      <c r="O3984">
        <f>SECOND(K3984:K16026)</f>
        <v>0</v>
      </c>
      <c r="P3984">
        <v>17</v>
      </c>
      <c r="Q3984">
        <f>G3984-P3984</f>
        <v>5144.51</v>
      </c>
      <c r="R3984" t="s">
        <v>1833</v>
      </c>
      <c r="S3984" t="s">
        <v>18</v>
      </c>
      <c r="T3984" t="s">
        <v>19</v>
      </c>
    </row>
    <row r="3985" spans="1:20" x14ac:dyDescent="0.35">
      <c r="A3985" t="s">
        <v>11</v>
      </c>
      <c r="B3985" t="s">
        <v>195</v>
      </c>
      <c r="C3985" t="s">
        <v>13</v>
      </c>
      <c r="D3985" t="s">
        <v>20</v>
      </c>
      <c r="E3985" t="s">
        <v>129</v>
      </c>
      <c r="F3985" t="s">
        <v>24</v>
      </c>
      <c r="G3985">
        <v>9019.9500000000007</v>
      </c>
      <c r="H3985" s="1">
        <v>43344</v>
      </c>
      <c r="I3985" t="str">
        <f t="shared" si="186"/>
        <v>01</v>
      </c>
      <c r="J3985" t="str">
        <f t="shared" si="187"/>
        <v>September</v>
      </c>
      <c r="K3985" t="str">
        <f t="shared" si="188"/>
        <v>2018</v>
      </c>
      <c r="L3985" s="15">
        <v>0.46266203703703707</v>
      </c>
      <c r="M3985">
        <f>HOUR(K3985:K16027)</f>
        <v>0</v>
      </c>
      <c r="N3985">
        <f>MINUTE(K3985:K16027)</f>
        <v>0</v>
      </c>
      <c r="O3985">
        <f>SECOND(K3985:K16027)</f>
        <v>0</v>
      </c>
      <c r="P3985">
        <v>9.94</v>
      </c>
      <c r="Q3985">
        <f>G3985-P3985</f>
        <v>9010.01</v>
      </c>
      <c r="R3985" t="s">
        <v>1258</v>
      </c>
      <c r="S3985" t="s">
        <v>18</v>
      </c>
      <c r="T3985" t="s">
        <v>19</v>
      </c>
    </row>
    <row r="3986" spans="1:20" x14ac:dyDescent="0.35">
      <c r="A3986" t="s">
        <v>11</v>
      </c>
      <c r="B3986" t="s">
        <v>170</v>
      </c>
      <c r="C3986" t="s">
        <v>13</v>
      </c>
      <c r="D3986" t="s">
        <v>20</v>
      </c>
      <c r="E3986" t="s">
        <v>171</v>
      </c>
      <c r="F3986" t="s">
        <v>24</v>
      </c>
      <c r="G3986">
        <v>5085.49</v>
      </c>
      <c r="H3986" s="1">
        <v>43344</v>
      </c>
      <c r="I3986" t="str">
        <f t="shared" si="186"/>
        <v>01</v>
      </c>
      <c r="J3986" t="str">
        <f t="shared" si="187"/>
        <v>September</v>
      </c>
      <c r="K3986" t="str">
        <f t="shared" si="188"/>
        <v>2018</v>
      </c>
      <c r="L3986" s="15">
        <v>0.46758101851851852</v>
      </c>
      <c r="M3986">
        <f>HOUR(K3986:K16028)</f>
        <v>0</v>
      </c>
      <c r="N3986">
        <f>MINUTE(K3986:K16028)</f>
        <v>0</v>
      </c>
      <c r="O3986">
        <f>SECOND(K3986:K16028)</f>
        <v>0</v>
      </c>
      <c r="P3986">
        <v>364.69</v>
      </c>
      <c r="Q3986">
        <f>G3986-P3986</f>
        <v>4720.8</v>
      </c>
      <c r="R3986" t="s">
        <v>1259</v>
      </c>
      <c r="S3986" t="s">
        <v>18</v>
      </c>
      <c r="T3986" t="s">
        <v>19</v>
      </c>
    </row>
    <row r="3987" spans="1:20" x14ac:dyDescent="0.35">
      <c r="A3987" t="s">
        <v>11</v>
      </c>
      <c r="B3987" t="s">
        <v>170</v>
      </c>
      <c r="C3987" t="s">
        <v>13</v>
      </c>
      <c r="D3987" t="s">
        <v>14</v>
      </c>
      <c r="E3987" t="s">
        <v>171</v>
      </c>
      <c r="F3987" t="s">
        <v>24</v>
      </c>
      <c r="G3987">
        <v>5074.21</v>
      </c>
      <c r="H3987" s="1">
        <v>43344</v>
      </c>
      <c r="I3987" t="str">
        <f t="shared" si="186"/>
        <v>01</v>
      </c>
      <c r="J3987" t="str">
        <f t="shared" si="187"/>
        <v>September</v>
      </c>
      <c r="K3987" t="str">
        <f t="shared" si="188"/>
        <v>2018</v>
      </c>
      <c r="L3987" s="15">
        <v>0.47251157407407413</v>
      </c>
      <c r="M3987">
        <f>HOUR(K3987:K16029)</f>
        <v>0</v>
      </c>
      <c r="N3987">
        <f>MINUTE(K3987:K16029)</f>
        <v>0</v>
      </c>
      <c r="O3987">
        <f>SECOND(K3987:K16029)</f>
        <v>0</v>
      </c>
      <c r="P3987">
        <v>11.28</v>
      </c>
      <c r="Q3987">
        <f>G3987-P3987</f>
        <v>5062.93</v>
      </c>
      <c r="R3987" t="s">
        <v>1260</v>
      </c>
      <c r="S3987" t="s">
        <v>18</v>
      </c>
      <c r="T3987" t="s">
        <v>19</v>
      </c>
    </row>
    <row r="3988" spans="1:20" x14ac:dyDescent="0.35">
      <c r="A3988" t="s">
        <v>11</v>
      </c>
      <c r="B3988" t="s">
        <v>100</v>
      </c>
      <c r="C3988" t="s">
        <v>13</v>
      </c>
      <c r="D3988" t="s">
        <v>14</v>
      </c>
      <c r="E3988" t="s">
        <v>101</v>
      </c>
      <c r="F3988" t="s">
        <v>16</v>
      </c>
      <c r="G3988">
        <v>4749.58</v>
      </c>
      <c r="H3988" s="1">
        <v>43344</v>
      </c>
      <c r="I3988" t="str">
        <f t="shared" si="186"/>
        <v>01</v>
      </c>
      <c r="J3988" t="str">
        <f t="shared" si="187"/>
        <v>September</v>
      </c>
      <c r="K3988" t="str">
        <f t="shared" si="188"/>
        <v>2018</v>
      </c>
      <c r="L3988" s="15">
        <v>0.47744212962962962</v>
      </c>
      <c r="M3988">
        <f>HOUR(K3988:K16030)</f>
        <v>0</v>
      </c>
      <c r="N3988">
        <f>MINUTE(K3988:K16030)</f>
        <v>0</v>
      </c>
      <c r="O3988">
        <f>SECOND(K3988:K16030)</f>
        <v>0</v>
      </c>
      <c r="P3988">
        <v>23.43</v>
      </c>
      <c r="Q3988">
        <f>G3988-P3988</f>
        <v>4726.1499999999996</v>
      </c>
      <c r="R3988" t="s">
        <v>142</v>
      </c>
      <c r="S3988" t="s">
        <v>18</v>
      </c>
      <c r="T3988" t="s">
        <v>19</v>
      </c>
    </row>
    <row r="3989" spans="1:20" x14ac:dyDescent="0.35">
      <c r="A3989" t="s">
        <v>11</v>
      </c>
      <c r="B3989" t="s">
        <v>100</v>
      </c>
      <c r="C3989" t="s">
        <v>13</v>
      </c>
      <c r="D3989" t="s">
        <v>20</v>
      </c>
      <c r="E3989" t="s">
        <v>101</v>
      </c>
      <c r="F3989" t="s">
        <v>16</v>
      </c>
      <c r="G3989">
        <v>4729.3</v>
      </c>
      <c r="H3989" s="1">
        <v>43344</v>
      </c>
      <c r="I3989" t="str">
        <f t="shared" si="186"/>
        <v>01</v>
      </c>
      <c r="J3989" t="str">
        <f t="shared" si="187"/>
        <v>September</v>
      </c>
      <c r="K3989" t="str">
        <f t="shared" si="188"/>
        <v>2018</v>
      </c>
      <c r="L3989" s="15">
        <v>0.48236111111111107</v>
      </c>
      <c r="M3989">
        <f>HOUR(K3989:K16031)</f>
        <v>0</v>
      </c>
      <c r="N3989">
        <f>MINUTE(K3989:K16031)</f>
        <v>0</v>
      </c>
      <c r="O3989">
        <f>SECOND(K3989:K16031)</f>
        <v>0</v>
      </c>
      <c r="P3989">
        <v>20.28</v>
      </c>
      <c r="Q3989">
        <f>G3989-P3989</f>
        <v>4709.0200000000004</v>
      </c>
      <c r="R3989" t="s">
        <v>709</v>
      </c>
      <c r="S3989" t="s">
        <v>18</v>
      </c>
      <c r="T3989" t="s">
        <v>19</v>
      </c>
    </row>
    <row r="3990" spans="1:20" x14ac:dyDescent="0.35">
      <c r="A3990" t="s">
        <v>11</v>
      </c>
      <c r="B3990" t="s">
        <v>168</v>
      </c>
      <c r="C3990" t="s">
        <v>13</v>
      </c>
      <c r="D3990" t="s">
        <v>14</v>
      </c>
      <c r="E3990" t="s">
        <v>23</v>
      </c>
      <c r="F3990" t="s">
        <v>24</v>
      </c>
      <c r="G3990">
        <v>45878.53</v>
      </c>
      <c r="H3990" s="1">
        <v>43344</v>
      </c>
      <c r="I3990" t="str">
        <f t="shared" si="186"/>
        <v>01</v>
      </c>
      <c r="J3990" t="str">
        <f t="shared" si="187"/>
        <v>September</v>
      </c>
      <c r="K3990" t="str">
        <f t="shared" si="188"/>
        <v>2018</v>
      </c>
      <c r="L3990" s="15">
        <v>0.48729166666666668</v>
      </c>
      <c r="M3990">
        <f>HOUR(K3990:K16032)</f>
        <v>0</v>
      </c>
      <c r="N3990">
        <f>MINUTE(K3990:K16032)</f>
        <v>0</v>
      </c>
      <c r="O3990">
        <f>SECOND(K3990:K16032)</f>
        <v>0</v>
      </c>
      <c r="P3990">
        <v>49.39</v>
      </c>
      <c r="Q3990">
        <f>G3990-P3990</f>
        <v>45829.14</v>
      </c>
      <c r="R3990" t="s">
        <v>518</v>
      </c>
      <c r="S3990" t="s">
        <v>18</v>
      </c>
      <c r="T3990" t="s">
        <v>19</v>
      </c>
    </row>
    <row r="3991" spans="1:20" x14ac:dyDescent="0.35">
      <c r="A3991" t="s">
        <v>11</v>
      </c>
      <c r="B3991" t="s">
        <v>182</v>
      </c>
      <c r="C3991" t="s">
        <v>13</v>
      </c>
      <c r="D3991" t="s">
        <v>14</v>
      </c>
      <c r="E3991" t="s">
        <v>183</v>
      </c>
      <c r="F3991" t="s">
        <v>24</v>
      </c>
      <c r="G3991">
        <v>9634.57</v>
      </c>
      <c r="H3991" s="1">
        <v>43344</v>
      </c>
      <c r="I3991" t="str">
        <f t="shared" si="186"/>
        <v>01</v>
      </c>
      <c r="J3991" t="str">
        <f t="shared" si="187"/>
        <v>September</v>
      </c>
      <c r="K3991" t="str">
        <f t="shared" si="188"/>
        <v>2018</v>
      </c>
      <c r="L3991" s="15">
        <v>0.49221064814814813</v>
      </c>
      <c r="M3991">
        <f>HOUR(K3991:K16033)</f>
        <v>0</v>
      </c>
      <c r="N3991">
        <f>MINUTE(K3991:K16033)</f>
        <v>0</v>
      </c>
      <c r="O3991">
        <f>SECOND(K3991:K16033)</f>
        <v>0</v>
      </c>
      <c r="P3991">
        <v>13.52</v>
      </c>
      <c r="Q3991">
        <f>G3991-P3991</f>
        <v>9621.0499999999993</v>
      </c>
      <c r="R3991" t="s">
        <v>1261</v>
      </c>
      <c r="S3991" t="s">
        <v>18</v>
      </c>
      <c r="T3991" t="s">
        <v>19</v>
      </c>
    </row>
    <row r="3992" spans="1:20" x14ac:dyDescent="0.35">
      <c r="A3992" t="s">
        <v>11</v>
      </c>
      <c r="B3992" t="s">
        <v>148</v>
      </c>
      <c r="C3992" t="s">
        <v>13</v>
      </c>
      <c r="D3992" t="s">
        <v>14</v>
      </c>
      <c r="E3992" t="s">
        <v>149</v>
      </c>
      <c r="F3992" t="s">
        <v>16</v>
      </c>
      <c r="G3992">
        <v>4539.43</v>
      </c>
      <c r="H3992" s="1">
        <v>43344</v>
      </c>
      <c r="I3992" t="str">
        <f t="shared" si="186"/>
        <v>01</v>
      </c>
      <c r="J3992" t="str">
        <f t="shared" si="187"/>
        <v>September</v>
      </c>
      <c r="K3992" t="str">
        <f t="shared" si="188"/>
        <v>2018</v>
      </c>
      <c r="L3992" s="15">
        <v>0.49714120370370374</v>
      </c>
      <c r="M3992">
        <f>HOUR(K3992:K16034)</f>
        <v>0</v>
      </c>
      <c r="N3992">
        <f>MINUTE(K3992:K16034)</f>
        <v>0</v>
      </c>
      <c r="O3992">
        <f>SECOND(K3992:K16034)</f>
        <v>0</v>
      </c>
      <c r="P3992">
        <v>58.19</v>
      </c>
      <c r="Q3992">
        <f>G3992-P3992</f>
        <v>4481.2400000000007</v>
      </c>
      <c r="R3992" t="s">
        <v>21</v>
      </c>
      <c r="S3992" t="s">
        <v>18</v>
      </c>
      <c r="T3992" t="s">
        <v>19</v>
      </c>
    </row>
    <row r="3993" spans="1:20" x14ac:dyDescent="0.35">
      <c r="A3993" t="s">
        <v>29</v>
      </c>
      <c r="B3993" t="s">
        <v>427</v>
      </c>
      <c r="C3993" t="s">
        <v>13</v>
      </c>
      <c r="D3993" t="s">
        <v>31</v>
      </c>
      <c r="E3993" t="s">
        <v>428</v>
      </c>
      <c r="F3993" t="s">
        <v>24</v>
      </c>
      <c r="G3993">
        <v>16151.11</v>
      </c>
      <c r="H3993" s="1">
        <v>43344</v>
      </c>
      <c r="I3993" t="str">
        <f t="shared" si="186"/>
        <v>01</v>
      </c>
      <c r="J3993" t="str">
        <f t="shared" si="187"/>
        <v>September</v>
      </c>
      <c r="K3993" t="str">
        <f t="shared" si="188"/>
        <v>2018</v>
      </c>
      <c r="L3993" s="15">
        <v>0.5</v>
      </c>
      <c r="M3993">
        <f>HOUR(K3993:K16035)</f>
        <v>0</v>
      </c>
      <c r="N3993">
        <f>MINUTE(K3993:K16035)</f>
        <v>0</v>
      </c>
      <c r="O3993">
        <f>SECOND(K3993:K16035)</f>
        <v>0</v>
      </c>
      <c r="P3993">
        <v>45</v>
      </c>
      <c r="Q3993">
        <f>G3993-P3993</f>
        <v>16106.11</v>
      </c>
      <c r="R3993" t="s">
        <v>1833</v>
      </c>
      <c r="S3993" t="s">
        <v>18</v>
      </c>
      <c r="T3993" t="s">
        <v>19</v>
      </c>
    </row>
    <row r="3994" spans="1:20" x14ac:dyDescent="0.35">
      <c r="A3994" t="s">
        <v>29</v>
      </c>
      <c r="B3994" t="s">
        <v>138</v>
      </c>
      <c r="C3994" t="s">
        <v>13</v>
      </c>
      <c r="D3994" t="s">
        <v>31</v>
      </c>
      <c r="E3994" t="s">
        <v>139</v>
      </c>
      <c r="F3994" t="s">
        <v>16</v>
      </c>
      <c r="G3994">
        <v>192816.49</v>
      </c>
      <c r="H3994" s="1">
        <v>43344</v>
      </c>
      <c r="I3994" t="str">
        <f t="shared" si="186"/>
        <v>01</v>
      </c>
      <c r="J3994" t="str">
        <f t="shared" si="187"/>
        <v>September</v>
      </c>
      <c r="K3994" t="str">
        <f t="shared" si="188"/>
        <v>2018</v>
      </c>
      <c r="L3994" s="15">
        <v>0.5</v>
      </c>
      <c r="M3994">
        <f>HOUR(K3994:K16036)</f>
        <v>0</v>
      </c>
      <c r="N3994">
        <f>MINUTE(K3994:K16036)</f>
        <v>0</v>
      </c>
      <c r="O3994">
        <f>SECOND(K3994:K16036)</f>
        <v>0</v>
      </c>
      <c r="P3994">
        <v>170</v>
      </c>
      <c r="Q3994">
        <f>G3994-P3994</f>
        <v>192646.49</v>
      </c>
      <c r="R3994" t="s">
        <v>1833</v>
      </c>
      <c r="S3994" t="s">
        <v>18</v>
      </c>
      <c r="T3994" t="s">
        <v>19</v>
      </c>
    </row>
    <row r="3995" spans="1:20" x14ac:dyDescent="0.35">
      <c r="A3995" t="s">
        <v>11</v>
      </c>
      <c r="B3995" t="s">
        <v>85</v>
      </c>
      <c r="C3995" t="s">
        <v>13</v>
      </c>
      <c r="D3995" t="s">
        <v>20</v>
      </c>
      <c r="E3995" t="s">
        <v>86</v>
      </c>
      <c r="F3995" t="s">
        <v>16</v>
      </c>
      <c r="G3995">
        <v>20917.900000000001</v>
      </c>
      <c r="H3995" s="1">
        <v>43344</v>
      </c>
      <c r="I3995" t="str">
        <f t="shared" si="186"/>
        <v>01</v>
      </c>
      <c r="J3995" t="str">
        <f t="shared" si="187"/>
        <v>September</v>
      </c>
      <c r="K3995" t="str">
        <f t="shared" si="188"/>
        <v>2018</v>
      </c>
      <c r="L3995" s="15">
        <v>0.50469907407407411</v>
      </c>
      <c r="M3995">
        <f>HOUR(K3995:K16037)</f>
        <v>0</v>
      </c>
      <c r="N3995">
        <f>MINUTE(K3995:K16037)</f>
        <v>0</v>
      </c>
      <c r="O3995">
        <f>SECOND(K3995:K16037)</f>
        <v>0</v>
      </c>
      <c r="P3995">
        <v>16.87</v>
      </c>
      <c r="Q3995">
        <f>G3995-P3995</f>
        <v>20901.030000000002</v>
      </c>
      <c r="R3995" t="s">
        <v>1048</v>
      </c>
      <c r="S3995" t="s">
        <v>18</v>
      </c>
      <c r="T3995" t="s">
        <v>19</v>
      </c>
    </row>
    <row r="3996" spans="1:20" x14ac:dyDescent="0.35">
      <c r="A3996" t="s">
        <v>11</v>
      </c>
      <c r="B3996" t="s">
        <v>173</v>
      </c>
      <c r="C3996" t="s">
        <v>13</v>
      </c>
      <c r="D3996" t="s">
        <v>14</v>
      </c>
      <c r="E3996" t="s">
        <v>174</v>
      </c>
      <c r="F3996" t="s">
        <v>24</v>
      </c>
      <c r="G3996">
        <v>7871.19</v>
      </c>
      <c r="H3996" s="1">
        <v>43344</v>
      </c>
      <c r="I3996" t="str">
        <f t="shared" si="186"/>
        <v>01</v>
      </c>
      <c r="J3996" t="str">
        <f t="shared" si="187"/>
        <v>September</v>
      </c>
      <c r="K3996" t="str">
        <f t="shared" si="188"/>
        <v>2018</v>
      </c>
      <c r="L3996" s="15">
        <v>0.51590277777777771</v>
      </c>
      <c r="M3996">
        <f>HOUR(K3996:K16038)</f>
        <v>0</v>
      </c>
      <c r="N3996">
        <f>MINUTE(K3996:K16038)</f>
        <v>0</v>
      </c>
      <c r="O3996">
        <f>SECOND(K3996:K16038)</f>
        <v>0</v>
      </c>
      <c r="P3996">
        <v>10.79</v>
      </c>
      <c r="Q3996">
        <f>G3996-P3996</f>
        <v>7860.4</v>
      </c>
      <c r="R3996" t="s">
        <v>1262</v>
      </c>
      <c r="S3996" t="s">
        <v>18</v>
      </c>
      <c r="T3996" t="s">
        <v>19</v>
      </c>
    </row>
    <row r="3997" spans="1:20" x14ac:dyDescent="0.35">
      <c r="A3997" t="s">
        <v>11</v>
      </c>
      <c r="B3997" t="s">
        <v>227</v>
      </c>
      <c r="C3997" t="s">
        <v>13</v>
      </c>
      <c r="D3997" t="s">
        <v>20</v>
      </c>
      <c r="E3997" t="s">
        <v>228</v>
      </c>
      <c r="F3997" t="s">
        <v>24</v>
      </c>
      <c r="G3997">
        <v>6808.64</v>
      </c>
      <c r="H3997" s="1">
        <v>43344</v>
      </c>
      <c r="I3997" t="str">
        <f t="shared" si="186"/>
        <v>01</v>
      </c>
      <c r="J3997" t="str">
        <f t="shared" si="187"/>
        <v>September</v>
      </c>
      <c r="K3997" t="str">
        <f t="shared" si="188"/>
        <v>2018</v>
      </c>
      <c r="L3997" s="15">
        <v>0.52709490740740739</v>
      </c>
      <c r="M3997">
        <f>HOUR(K3997:K16039)</f>
        <v>0</v>
      </c>
      <c r="N3997">
        <f>MINUTE(K3997:K16039)</f>
        <v>0</v>
      </c>
      <c r="O3997">
        <f>SECOND(K3997:K16039)</f>
        <v>0</v>
      </c>
      <c r="P3997">
        <v>13.39</v>
      </c>
      <c r="Q3997">
        <f>G3997-P3997</f>
        <v>6795.25</v>
      </c>
      <c r="R3997" t="s">
        <v>28</v>
      </c>
      <c r="S3997" t="s">
        <v>18</v>
      </c>
      <c r="T3997" t="s">
        <v>19</v>
      </c>
    </row>
    <row r="3998" spans="1:20" x14ac:dyDescent="0.35">
      <c r="A3998" t="s">
        <v>11</v>
      </c>
      <c r="B3998" t="s">
        <v>148</v>
      </c>
      <c r="C3998" t="s">
        <v>13</v>
      </c>
      <c r="D3998" t="s">
        <v>20</v>
      </c>
      <c r="E3998" t="s">
        <v>149</v>
      </c>
      <c r="F3998" t="s">
        <v>16</v>
      </c>
      <c r="G3998">
        <v>4524.7299999999996</v>
      </c>
      <c r="H3998" s="1">
        <v>43344</v>
      </c>
      <c r="I3998" t="str">
        <f t="shared" si="186"/>
        <v>01</v>
      </c>
      <c r="J3998" t="str">
        <f t="shared" si="187"/>
        <v>September</v>
      </c>
      <c r="K3998" t="str">
        <f t="shared" si="188"/>
        <v>2018</v>
      </c>
      <c r="L3998" s="15">
        <v>0.5382986111111111</v>
      </c>
      <c r="M3998">
        <f>HOUR(K3998:K16040)</f>
        <v>0</v>
      </c>
      <c r="N3998">
        <f>MINUTE(K3998:K16040)</f>
        <v>0</v>
      </c>
      <c r="O3998">
        <f>SECOND(K3998:K16040)</f>
        <v>0</v>
      </c>
      <c r="P3998">
        <v>14.7</v>
      </c>
      <c r="Q3998">
        <f>G3998-P3998</f>
        <v>4510.03</v>
      </c>
      <c r="R3998" t="s">
        <v>856</v>
      </c>
      <c r="S3998" t="s">
        <v>18</v>
      </c>
      <c r="T3998" t="s">
        <v>19</v>
      </c>
    </row>
    <row r="3999" spans="1:20" x14ac:dyDescent="0.35">
      <c r="A3999" t="s">
        <v>29</v>
      </c>
      <c r="B3999" t="s">
        <v>195</v>
      </c>
      <c r="C3999" t="s">
        <v>13</v>
      </c>
      <c r="D3999" t="s">
        <v>41</v>
      </c>
      <c r="E3999" t="s">
        <v>129</v>
      </c>
      <c r="F3999" t="s">
        <v>24</v>
      </c>
      <c r="G3999">
        <v>8975.9500000000007</v>
      </c>
      <c r="H3999" s="1">
        <v>43344</v>
      </c>
      <c r="I3999" t="str">
        <f t="shared" si="186"/>
        <v>01</v>
      </c>
      <c r="J3999" t="str">
        <f t="shared" si="187"/>
        <v>September</v>
      </c>
      <c r="K3999" t="str">
        <f t="shared" si="188"/>
        <v>2018</v>
      </c>
      <c r="L3999" s="15">
        <v>0.54166666666666663</v>
      </c>
      <c r="M3999">
        <f>HOUR(K3999:K16041)</f>
        <v>0</v>
      </c>
      <c r="N3999">
        <f>MINUTE(K3999:K16041)</f>
        <v>0</v>
      </c>
      <c r="O3999">
        <f>SECOND(K3999:K16041)</f>
        <v>0</v>
      </c>
      <c r="P3999">
        <v>44</v>
      </c>
      <c r="Q3999">
        <f>G3999-P3999</f>
        <v>8931.9500000000007</v>
      </c>
      <c r="R3999" t="s">
        <v>1833</v>
      </c>
      <c r="S3999" t="s">
        <v>18</v>
      </c>
      <c r="T3999" t="s">
        <v>19</v>
      </c>
    </row>
    <row r="4000" spans="1:20" x14ac:dyDescent="0.35">
      <c r="A4000" t="s">
        <v>11</v>
      </c>
      <c r="B4000" t="s">
        <v>179</v>
      </c>
      <c r="C4000" t="s">
        <v>13</v>
      </c>
      <c r="D4000" t="s">
        <v>20</v>
      </c>
      <c r="E4000" t="s">
        <v>171</v>
      </c>
      <c r="F4000" t="s">
        <v>24</v>
      </c>
      <c r="G4000">
        <v>4913.34</v>
      </c>
      <c r="H4000" s="1">
        <v>43344</v>
      </c>
      <c r="I4000" t="str">
        <f t="shared" si="186"/>
        <v>01</v>
      </c>
      <c r="J4000" t="str">
        <f t="shared" si="187"/>
        <v>September</v>
      </c>
      <c r="K4000" t="str">
        <f t="shared" si="188"/>
        <v>2018</v>
      </c>
      <c r="L4000" s="15">
        <v>0.54989583333333336</v>
      </c>
      <c r="M4000">
        <f>HOUR(K4000:K16042)</f>
        <v>0</v>
      </c>
      <c r="N4000">
        <f>MINUTE(K4000:K16042)</f>
        <v>0</v>
      </c>
      <c r="O4000">
        <f>SECOND(K4000:K16042)</f>
        <v>0</v>
      </c>
      <c r="P4000">
        <v>22.83</v>
      </c>
      <c r="Q4000">
        <f>G4000-P4000</f>
        <v>4890.51</v>
      </c>
      <c r="R4000" t="s">
        <v>1263</v>
      </c>
      <c r="S4000" t="s">
        <v>18</v>
      </c>
      <c r="T4000" t="s">
        <v>19</v>
      </c>
    </row>
    <row r="4001" spans="1:20" x14ac:dyDescent="0.35">
      <c r="A4001" t="s">
        <v>11</v>
      </c>
      <c r="B4001" t="s">
        <v>132</v>
      </c>
      <c r="C4001" t="s">
        <v>13</v>
      </c>
      <c r="D4001" t="s">
        <v>14</v>
      </c>
      <c r="E4001" t="s">
        <v>50</v>
      </c>
      <c r="F4001" t="s">
        <v>24</v>
      </c>
      <c r="G4001">
        <v>3164.66</v>
      </c>
      <c r="H4001" s="1">
        <v>43344</v>
      </c>
      <c r="I4001" t="str">
        <f t="shared" si="186"/>
        <v>01</v>
      </c>
      <c r="J4001" t="str">
        <f t="shared" si="187"/>
        <v>September</v>
      </c>
      <c r="K4001" t="str">
        <f t="shared" si="188"/>
        <v>2018</v>
      </c>
      <c r="L4001" s="15">
        <v>0.56166666666666665</v>
      </c>
      <c r="M4001">
        <f>HOUR(K4001:K16043)</f>
        <v>0</v>
      </c>
      <c r="N4001">
        <f>MINUTE(K4001:K16043)</f>
        <v>0</v>
      </c>
      <c r="O4001">
        <f>SECOND(K4001:K16043)</f>
        <v>0</v>
      </c>
      <c r="P4001">
        <v>32.15</v>
      </c>
      <c r="Q4001">
        <f>G4001-P4001</f>
        <v>3132.5099999999998</v>
      </c>
      <c r="R4001" t="s">
        <v>102</v>
      </c>
      <c r="S4001" t="s">
        <v>18</v>
      </c>
      <c r="T4001" t="s">
        <v>19</v>
      </c>
    </row>
    <row r="4002" spans="1:20" x14ac:dyDescent="0.35">
      <c r="A4002" t="s">
        <v>11</v>
      </c>
      <c r="B4002" t="s">
        <v>100</v>
      </c>
      <c r="C4002" t="s">
        <v>13</v>
      </c>
      <c r="D4002" t="s">
        <v>20</v>
      </c>
      <c r="E4002" t="s">
        <v>101</v>
      </c>
      <c r="F4002" t="s">
        <v>16</v>
      </c>
      <c r="G4002">
        <v>4702.8</v>
      </c>
      <c r="H4002" s="1">
        <v>43344</v>
      </c>
      <c r="I4002" t="str">
        <f t="shared" si="186"/>
        <v>01</v>
      </c>
      <c r="J4002" t="str">
        <f t="shared" si="187"/>
        <v>September</v>
      </c>
      <c r="K4002" t="str">
        <f t="shared" si="188"/>
        <v>2018</v>
      </c>
      <c r="L4002" s="15">
        <v>0.57343749999999993</v>
      </c>
      <c r="M4002">
        <f>HOUR(K4002:K16044)</f>
        <v>0</v>
      </c>
      <c r="N4002">
        <f>MINUTE(K4002:K16044)</f>
        <v>0</v>
      </c>
      <c r="O4002">
        <f>SECOND(K4002:K16044)</f>
        <v>0</v>
      </c>
      <c r="P4002">
        <v>26.5</v>
      </c>
      <c r="Q4002">
        <f>G4002-P4002</f>
        <v>4676.3</v>
      </c>
      <c r="R4002" t="s">
        <v>853</v>
      </c>
      <c r="S4002" t="s">
        <v>18</v>
      </c>
      <c r="T4002" t="s">
        <v>19</v>
      </c>
    </row>
    <row r="4003" spans="1:20" x14ac:dyDescent="0.35">
      <c r="A4003" t="s">
        <v>29</v>
      </c>
      <c r="B4003" t="s">
        <v>227</v>
      </c>
      <c r="C4003" t="s">
        <v>13</v>
      </c>
      <c r="D4003" t="s">
        <v>41</v>
      </c>
      <c r="E4003" t="s">
        <v>228</v>
      </c>
      <c r="F4003" t="s">
        <v>24</v>
      </c>
      <c r="G4003">
        <v>6763.64</v>
      </c>
      <c r="H4003" s="1">
        <v>43344</v>
      </c>
      <c r="I4003" t="str">
        <f t="shared" si="186"/>
        <v>01</v>
      </c>
      <c r="J4003" t="str">
        <f t="shared" si="187"/>
        <v>September</v>
      </c>
      <c r="K4003" t="str">
        <f t="shared" si="188"/>
        <v>2018</v>
      </c>
      <c r="L4003" s="15">
        <v>0.58333333333333337</v>
      </c>
      <c r="M4003">
        <f>HOUR(K4003:K16045)</f>
        <v>0</v>
      </c>
      <c r="N4003">
        <f>MINUTE(K4003:K16045)</f>
        <v>0</v>
      </c>
      <c r="O4003">
        <f>SECOND(K4003:K16045)</f>
        <v>0</v>
      </c>
      <c r="P4003">
        <v>45</v>
      </c>
      <c r="Q4003">
        <f>G4003-P4003</f>
        <v>6718.64</v>
      </c>
      <c r="R4003" t="s">
        <v>1833</v>
      </c>
      <c r="S4003" t="s">
        <v>18</v>
      </c>
      <c r="T4003" t="s">
        <v>19</v>
      </c>
    </row>
    <row r="4004" spans="1:20" x14ac:dyDescent="0.35">
      <c r="A4004" t="s">
        <v>11</v>
      </c>
      <c r="B4004" t="s">
        <v>427</v>
      </c>
      <c r="C4004" t="s">
        <v>13</v>
      </c>
      <c r="D4004" t="s">
        <v>20</v>
      </c>
      <c r="E4004" t="s">
        <v>428</v>
      </c>
      <c r="F4004" t="s">
        <v>24</v>
      </c>
      <c r="G4004">
        <v>16111.86</v>
      </c>
      <c r="H4004" s="1">
        <v>43344</v>
      </c>
      <c r="I4004" t="str">
        <f t="shared" si="186"/>
        <v>01</v>
      </c>
      <c r="J4004" t="str">
        <f t="shared" si="187"/>
        <v>September</v>
      </c>
      <c r="K4004" t="str">
        <f t="shared" si="188"/>
        <v>2018</v>
      </c>
      <c r="L4004" s="15">
        <v>0.58415509259259257</v>
      </c>
      <c r="M4004">
        <f>HOUR(K4004:K16046)</f>
        <v>0</v>
      </c>
      <c r="N4004">
        <f>MINUTE(K4004:K16046)</f>
        <v>0</v>
      </c>
      <c r="O4004">
        <f>SECOND(K4004:K16046)</f>
        <v>0</v>
      </c>
      <c r="P4004">
        <v>39.25</v>
      </c>
      <c r="Q4004">
        <f>G4004-P4004</f>
        <v>16072.61</v>
      </c>
      <c r="R4004" t="s">
        <v>1264</v>
      </c>
      <c r="S4004" t="s">
        <v>18</v>
      </c>
      <c r="T4004" t="s">
        <v>19</v>
      </c>
    </row>
    <row r="4005" spans="1:20" x14ac:dyDescent="0.35">
      <c r="A4005" t="s">
        <v>11</v>
      </c>
      <c r="B4005" t="s">
        <v>324</v>
      </c>
      <c r="C4005" t="s">
        <v>13</v>
      </c>
      <c r="D4005" t="s">
        <v>14</v>
      </c>
      <c r="E4005" t="s">
        <v>325</v>
      </c>
      <c r="F4005" t="s">
        <v>24</v>
      </c>
      <c r="G4005">
        <v>11432.95</v>
      </c>
      <c r="H4005" s="1">
        <v>43344</v>
      </c>
      <c r="I4005" t="str">
        <f t="shared" si="186"/>
        <v>01</v>
      </c>
      <c r="J4005" t="str">
        <f t="shared" si="187"/>
        <v>September</v>
      </c>
      <c r="K4005" t="str">
        <f t="shared" si="188"/>
        <v>2018</v>
      </c>
      <c r="L4005" s="15">
        <v>0.58929398148148149</v>
      </c>
      <c r="M4005">
        <f>HOUR(K4005:K16047)</f>
        <v>0</v>
      </c>
      <c r="N4005">
        <f>MINUTE(K4005:K16047)</f>
        <v>0</v>
      </c>
      <c r="O4005">
        <f>SECOND(K4005:K16047)</f>
        <v>0</v>
      </c>
      <c r="P4005">
        <v>43.12</v>
      </c>
      <c r="Q4005">
        <f>G4005-P4005</f>
        <v>11389.83</v>
      </c>
      <c r="R4005" t="s">
        <v>375</v>
      </c>
      <c r="S4005" t="s">
        <v>18</v>
      </c>
      <c r="T4005" t="s">
        <v>19</v>
      </c>
    </row>
    <row r="4006" spans="1:20" x14ac:dyDescent="0.35">
      <c r="A4006" t="s">
        <v>11</v>
      </c>
      <c r="B4006" t="s">
        <v>255</v>
      </c>
      <c r="C4006" t="s">
        <v>13</v>
      </c>
      <c r="D4006" t="s">
        <v>20</v>
      </c>
      <c r="E4006" t="s">
        <v>107</v>
      </c>
      <c r="F4006" t="s">
        <v>16</v>
      </c>
      <c r="G4006">
        <v>4774.82</v>
      </c>
      <c r="H4006" s="1">
        <v>43344</v>
      </c>
      <c r="I4006" t="str">
        <f t="shared" si="186"/>
        <v>01</v>
      </c>
      <c r="J4006" t="str">
        <f t="shared" si="187"/>
        <v>September</v>
      </c>
      <c r="K4006" t="str">
        <f t="shared" si="188"/>
        <v>2018</v>
      </c>
      <c r="L4006" s="15">
        <v>0.5944328703703704</v>
      </c>
      <c r="M4006">
        <f>HOUR(K4006:K16048)</f>
        <v>0</v>
      </c>
      <c r="N4006">
        <f>MINUTE(K4006:K16048)</f>
        <v>0</v>
      </c>
      <c r="O4006">
        <f>SECOND(K4006:K16048)</f>
        <v>0</v>
      </c>
      <c r="P4006">
        <v>33.03</v>
      </c>
      <c r="Q4006">
        <f>G4006-P4006</f>
        <v>4741.79</v>
      </c>
      <c r="R4006" t="s">
        <v>36</v>
      </c>
      <c r="S4006" t="s">
        <v>18</v>
      </c>
      <c r="T4006" t="s">
        <v>19</v>
      </c>
    </row>
    <row r="4007" spans="1:20" x14ac:dyDescent="0.35">
      <c r="A4007" t="s">
        <v>11</v>
      </c>
      <c r="B4007" t="s">
        <v>211</v>
      </c>
      <c r="C4007" t="s">
        <v>13</v>
      </c>
      <c r="D4007" t="s">
        <v>20</v>
      </c>
      <c r="E4007" t="s">
        <v>212</v>
      </c>
      <c r="F4007" t="s">
        <v>16</v>
      </c>
      <c r="G4007">
        <v>2719.71</v>
      </c>
      <c r="H4007" s="1">
        <v>43344</v>
      </c>
      <c r="I4007" t="str">
        <f t="shared" si="186"/>
        <v>01</v>
      </c>
      <c r="J4007" t="str">
        <f t="shared" si="187"/>
        <v>September</v>
      </c>
      <c r="K4007" t="str">
        <f t="shared" si="188"/>
        <v>2018</v>
      </c>
      <c r="L4007" s="15">
        <v>0.59958333333333336</v>
      </c>
      <c r="M4007">
        <f>HOUR(K4007:K16049)</f>
        <v>0</v>
      </c>
      <c r="N4007">
        <f>MINUTE(K4007:K16049)</f>
        <v>0</v>
      </c>
      <c r="O4007">
        <f>SECOND(K4007:K16049)</f>
        <v>0</v>
      </c>
      <c r="P4007">
        <v>20.399999999999999</v>
      </c>
      <c r="Q4007">
        <f>G4007-P4007</f>
        <v>2699.31</v>
      </c>
      <c r="R4007" t="s">
        <v>1121</v>
      </c>
      <c r="S4007" t="s">
        <v>18</v>
      </c>
      <c r="T4007" t="s">
        <v>19</v>
      </c>
    </row>
    <row r="4008" spans="1:20" x14ac:dyDescent="0.35">
      <c r="A4008" t="s">
        <v>11</v>
      </c>
      <c r="B4008" t="s">
        <v>37</v>
      </c>
      <c r="C4008" t="s">
        <v>13</v>
      </c>
      <c r="D4008" t="s">
        <v>14</v>
      </c>
      <c r="E4008" t="s">
        <v>38</v>
      </c>
      <c r="F4008" t="s">
        <v>16</v>
      </c>
      <c r="G4008">
        <v>5277.81</v>
      </c>
      <c r="H4008" s="1">
        <v>43344</v>
      </c>
      <c r="I4008" t="str">
        <f t="shared" si="186"/>
        <v>01</v>
      </c>
      <c r="J4008" t="str">
        <f t="shared" si="187"/>
        <v>September</v>
      </c>
      <c r="K4008" t="str">
        <f t="shared" si="188"/>
        <v>2018</v>
      </c>
      <c r="L4008" s="15">
        <v>0.60472222222222227</v>
      </c>
      <c r="M4008">
        <f>HOUR(K4008:K16050)</f>
        <v>0</v>
      </c>
      <c r="N4008">
        <f>MINUTE(K4008:K16050)</f>
        <v>0</v>
      </c>
      <c r="O4008">
        <f>SECOND(K4008:K16050)</f>
        <v>0</v>
      </c>
      <c r="P4008">
        <v>25.04</v>
      </c>
      <c r="Q4008">
        <f>G4008-P4008</f>
        <v>5252.77</v>
      </c>
      <c r="R4008" t="s">
        <v>308</v>
      </c>
      <c r="S4008" t="s">
        <v>18</v>
      </c>
      <c r="T4008" t="s">
        <v>19</v>
      </c>
    </row>
    <row r="4009" spans="1:20" x14ac:dyDescent="0.35">
      <c r="A4009" t="s">
        <v>11</v>
      </c>
      <c r="B4009" t="s">
        <v>220</v>
      </c>
      <c r="C4009" t="s">
        <v>13</v>
      </c>
      <c r="D4009" t="s">
        <v>20</v>
      </c>
      <c r="E4009" t="s">
        <v>221</v>
      </c>
      <c r="F4009" t="s">
        <v>24</v>
      </c>
      <c r="G4009">
        <v>2786.8</v>
      </c>
      <c r="H4009" s="1">
        <v>43344</v>
      </c>
      <c r="I4009" t="str">
        <f t="shared" si="186"/>
        <v>01</v>
      </c>
      <c r="J4009" t="str">
        <f t="shared" si="187"/>
        <v>September</v>
      </c>
      <c r="K4009" t="str">
        <f t="shared" si="188"/>
        <v>2018</v>
      </c>
      <c r="L4009" s="15">
        <v>0.61501157407407414</v>
      </c>
      <c r="M4009">
        <f>HOUR(K4009:K16051)</f>
        <v>0</v>
      </c>
      <c r="N4009">
        <f>MINUTE(K4009:K16051)</f>
        <v>0</v>
      </c>
      <c r="O4009">
        <f>SECOND(K4009:K16051)</f>
        <v>0</v>
      </c>
      <c r="P4009">
        <v>23.98</v>
      </c>
      <c r="Q4009">
        <f>G4009-P4009</f>
        <v>2762.82</v>
      </c>
      <c r="R4009" t="s">
        <v>1265</v>
      </c>
      <c r="S4009" t="s">
        <v>18</v>
      </c>
      <c r="T4009" t="s">
        <v>19</v>
      </c>
    </row>
    <row r="4010" spans="1:20" x14ac:dyDescent="0.35">
      <c r="A4010" t="s">
        <v>11</v>
      </c>
      <c r="B4010" t="s">
        <v>100</v>
      </c>
      <c r="C4010" t="s">
        <v>13</v>
      </c>
      <c r="D4010" t="s">
        <v>20</v>
      </c>
      <c r="E4010" t="s">
        <v>101</v>
      </c>
      <c r="F4010" t="s">
        <v>16</v>
      </c>
      <c r="G4010">
        <v>4679.9399999999996</v>
      </c>
      <c r="H4010" s="1">
        <v>43344</v>
      </c>
      <c r="I4010" t="str">
        <f t="shared" si="186"/>
        <v>01</v>
      </c>
      <c r="J4010" t="str">
        <f t="shared" si="187"/>
        <v>September</v>
      </c>
      <c r="K4010" t="str">
        <f t="shared" si="188"/>
        <v>2018</v>
      </c>
      <c r="L4010" s="15">
        <v>0.62016203703703698</v>
      </c>
      <c r="M4010">
        <f>HOUR(K4010:K16052)</f>
        <v>0</v>
      </c>
      <c r="N4010">
        <f>MINUTE(K4010:K16052)</f>
        <v>0</v>
      </c>
      <c r="O4010">
        <f>SECOND(K4010:K16052)</f>
        <v>0</v>
      </c>
      <c r="P4010">
        <v>22.86</v>
      </c>
      <c r="Q4010">
        <f>G4010-P4010</f>
        <v>4657.08</v>
      </c>
      <c r="R4010" t="s">
        <v>706</v>
      </c>
      <c r="S4010" t="s">
        <v>18</v>
      </c>
      <c r="T4010" t="s">
        <v>19</v>
      </c>
    </row>
    <row r="4011" spans="1:20" x14ac:dyDescent="0.35">
      <c r="A4011" t="s">
        <v>11</v>
      </c>
      <c r="B4011" t="s">
        <v>289</v>
      </c>
      <c r="C4011" t="s">
        <v>13</v>
      </c>
      <c r="D4011" t="s">
        <v>14</v>
      </c>
      <c r="E4011" t="s">
        <v>290</v>
      </c>
      <c r="F4011" t="s">
        <v>24</v>
      </c>
      <c r="G4011">
        <v>5152.68</v>
      </c>
      <c r="H4011" s="1">
        <v>43344</v>
      </c>
      <c r="I4011" t="str">
        <f t="shared" si="186"/>
        <v>01</v>
      </c>
      <c r="J4011" t="str">
        <f t="shared" si="187"/>
        <v>September</v>
      </c>
      <c r="K4011" t="str">
        <f t="shared" si="188"/>
        <v>2018</v>
      </c>
      <c r="L4011" s="15">
        <v>0.62539351851851854</v>
      </c>
      <c r="M4011">
        <f>HOUR(K4011:K16053)</f>
        <v>0</v>
      </c>
      <c r="N4011">
        <f>MINUTE(K4011:K16053)</f>
        <v>0</v>
      </c>
      <c r="O4011">
        <f>SECOND(K4011:K16053)</f>
        <v>0</v>
      </c>
      <c r="P4011">
        <v>8.83</v>
      </c>
      <c r="Q4011">
        <f>G4011-P4011</f>
        <v>5143.8500000000004</v>
      </c>
      <c r="R4011" t="s">
        <v>1266</v>
      </c>
      <c r="S4011" t="s">
        <v>18</v>
      </c>
      <c r="T4011" t="s">
        <v>19</v>
      </c>
    </row>
    <row r="4012" spans="1:20" x14ac:dyDescent="0.35">
      <c r="A4012" t="s">
        <v>11</v>
      </c>
      <c r="B4012" t="s">
        <v>22</v>
      </c>
      <c r="C4012" t="s">
        <v>13</v>
      </c>
      <c r="D4012" t="s">
        <v>20</v>
      </c>
      <c r="E4012" t="s">
        <v>23</v>
      </c>
      <c r="F4012" t="s">
        <v>24</v>
      </c>
      <c r="G4012">
        <v>1933.66</v>
      </c>
      <c r="H4012" s="1">
        <v>43344</v>
      </c>
      <c r="I4012" t="str">
        <f t="shared" si="186"/>
        <v>01</v>
      </c>
      <c r="J4012" t="str">
        <f t="shared" si="187"/>
        <v>September</v>
      </c>
      <c r="K4012" t="str">
        <f t="shared" si="188"/>
        <v>2018</v>
      </c>
      <c r="L4012" s="15">
        <v>0.63214120370370364</v>
      </c>
      <c r="M4012">
        <f>HOUR(K4012:K16054)</f>
        <v>0</v>
      </c>
      <c r="N4012">
        <f>MINUTE(K4012:K16054)</f>
        <v>0</v>
      </c>
      <c r="O4012">
        <f>SECOND(K4012:K16054)</f>
        <v>0</v>
      </c>
      <c r="P4012">
        <v>10.07</v>
      </c>
      <c r="Q4012">
        <f>G4012-P4012</f>
        <v>1923.5900000000001</v>
      </c>
      <c r="R4012" t="s">
        <v>1127</v>
      </c>
      <c r="S4012" t="s">
        <v>18</v>
      </c>
      <c r="T4012" t="s">
        <v>19</v>
      </c>
    </row>
    <row r="4013" spans="1:20" x14ac:dyDescent="0.35">
      <c r="A4013" t="s">
        <v>11</v>
      </c>
      <c r="B4013" t="s">
        <v>324</v>
      </c>
      <c r="C4013" t="s">
        <v>13</v>
      </c>
      <c r="D4013" t="s">
        <v>14</v>
      </c>
      <c r="E4013" t="s">
        <v>325</v>
      </c>
      <c r="F4013" t="s">
        <v>24</v>
      </c>
      <c r="G4013">
        <v>11405.36</v>
      </c>
      <c r="H4013" s="1">
        <v>43344</v>
      </c>
      <c r="I4013" t="str">
        <f t="shared" si="186"/>
        <v>01</v>
      </c>
      <c r="J4013" t="str">
        <f t="shared" si="187"/>
        <v>September</v>
      </c>
      <c r="K4013" t="str">
        <f t="shared" si="188"/>
        <v>2018</v>
      </c>
      <c r="L4013" s="15">
        <v>0.6388773148148148</v>
      </c>
      <c r="M4013">
        <f>HOUR(K4013:K16055)</f>
        <v>0</v>
      </c>
      <c r="N4013">
        <f>MINUTE(K4013:K16055)</f>
        <v>0</v>
      </c>
      <c r="O4013">
        <f>SECOND(K4013:K16055)</f>
        <v>0</v>
      </c>
      <c r="P4013">
        <v>27.59</v>
      </c>
      <c r="Q4013">
        <f>G4013-P4013</f>
        <v>11377.77</v>
      </c>
      <c r="R4013" t="s">
        <v>872</v>
      </c>
      <c r="S4013" t="s">
        <v>18</v>
      </c>
      <c r="T4013" t="s">
        <v>19</v>
      </c>
    </row>
    <row r="4014" spans="1:20" x14ac:dyDescent="0.35">
      <c r="A4014" t="s">
        <v>11</v>
      </c>
      <c r="B4014" t="s">
        <v>215</v>
      </c>
      <c r="C4014" t="s">
        <v>13</v>
      </c>
      <c r="D4014" t="s">
        <v>14</v>
      </c>
      <c r="E4014" t="s">
        <v>216</v>
      </c>
      <c r="F4014" t="s">
        <v>24</v>
      </c>
      <c r="G4014">
        <v>2274.42</v>
      </c>
      <c r="H4014" s="1">
        <v>43344</v>
      </c>
      <c r="I4014" t="str">
        <f t="shared" si="186"/>
        <v>01</v>
      </c>
      <c r="J4014" t="str">
        <f t="shared" si="187"/>
        <v>September</v>
      </c>
      <c r="K4014" t="str">
        <f t="shared" si="188"/>
        <v>2018</v>
      </c>
      <c r="L4014" s="15">
        <v>0.645625</v>
      </c>
      <c r="M4014">
        <f>HOUR(K4014:K16056)</f>
        <v>0</v>
      </c>
      <c r="N4014">
        <f>MINUTE(K4014:K16056)</f>
        <v>0</v>
      </c>
      <c r="O4014">
        <f>SECOND(K4014:K16056)</f>
        <v>0</v>
      </c>
      <c r="P4014">
        <v>21.34</v>
      </c>
      <c r="Q4014">
        <f>G4014-P4014</f>
        <v>2253.08</v>
      </c>
      <c r="R4014" t="s">
        <v>768</v>
      </c>
      <c r="S4014" t="s">
        <v>18</v>
      </c>
      <c r="T4014" t="s">
        <v>19</v>
      </c>
    </row>
    <row r="4015" spans="1:20" x14ac:dyDescent="0.35">
      <c r="A4015" t="s">
        <v>11</v>
      </c>
      <c r="B4015" t="s">
        <v>37</v>
      </c>
      <c r="C4015" t="s">
        <v>13</v>
      </c>
      <c r="D4015" t="s">
        <v>14</v>
      </c>
      <c r="E4015" t="s">
        <v>38</v>
      </c>
      <c r="F4015" t="s">
        <v>16</v>
      </c>
      <c r="G4015">
        <v>5266.35</v>
      </c>
      <c r="H4015" s="1">
        <v>43344</v>
      </c>
      <c r="I4015" t="str">
        <f t="shared" si="186"/>
        <v>01</v>
      </c>
      <c r="J4015" t="str">
        <f t="shared" si="187"/>
        <v>September</v>
      </c>
      <c r="K4015" t="str">
        <f t="shared" si="188"/>
        <v>2018</v>
      </c>
      <c r="L4015" s="15">
        <v>0.65237268518518521</v>
      </c>
      <c r="M4015">
        <f>HOUR(K4015:K16057)</f>
        <v>0</v>
      </c>
      <c r="N4015">
        <f>MINUTE(K4015:K16057)</f>
        <v>0</v>
      </c>
      <c r="O4015">
        <f>SECOND(K4015:K16057)</f>
        <v>0</v>
      </c>
      <c r="P4015">
        <v>11.46</v>
      </c>
      <c r="Q4015">
        <f>G4015-P4015</f>
        <v>5254.89</v>
      </c>
      <c r="R4015" t="s">
        <v>617</v>
      </c>
      <c r="S4015" t="s">
        <v>18</v>
      </c>
      <c r="T4015" t="s">
        <v>19</v>
      </c>
    </row>
    <row r="4016" spans="1:20" x14ac:dyDescent="0.35">
      <c r="A4016" t="s">
        <v>11</v>
      </c>
      <c r="B4016" t="s">
        <v>195</v>
      </c>
      <c r="C4016" t="s">
        <v>13</v>
      </c>
      <c r="D4016" t="s">
        <v>20</v>
      </c>
      <c r="E4016" t="s">
        <v>129</v>
      </c>
      <c r="F4016" t="s">
        <v>24</v>
      </c>
      <c r="G4016">
        <v>8949.92</v>
      </c>
      <c r="H4016" s="1">
        <v>43344</v>
      </c>
      <c r="I4016" t="str">
        <f t="shared" si="186"/>
        <v>01</v>
      </c>
      <c r="J4016" t="str">
        <f t="shared" si="187"/>
        <v>September</v>
      </c>
      <c r="K4016" t="str">
        <f t="shared" si="188"/>
        <v>2018</v>
      </c>
      <c r="L4016" s="15">
        <v>0.65910879629629626</v>
      </c>
      <c r="M4016">
        <f>HOUR(K4016:K16058)</f>
        <v>0</v>
      </c>
      <c r="N4016">
        <f>MINUTE(K4016:K16058)</f>
        <v>0</v>
      </c>
      <c r="O4016">
        <f>SECOND(K4016:K16058)</f>
        <v>0</v>
      </c>
      <c r="P4016">
        <v>26.03</v>
      </c>
      <c r="Q4016">
        <f>G4016-P4016</f>
        <v>8923.89</v>
      </c>
      <c r="R4016" t="s">
        <v>734</v>
      </c>
      <c r="S4016" t="s">
        <v>18</v>
      </c>
      <c r="T4016" t="s">
        <v>19</v>
      </c>
    </row>
    <row r="4017" spans="1:20" x14ac:dyDescent="0.35">
      <c r="A4017" t="s">
        <v>11</v>
      </c>
      <c r="B4017" t="s">
        <v>58</v>
      </c>
      <c r="C4017" t="s">
        <v>13</v>
      </c>
      <c r="D4017" t="s">
        <v>14</v>
      </c>
      <c r="E4017" t="s">
        <v>59</v>
      </c>
      <c r="F4017" t="s">
        <v>16</v>
      </c>
      <c r="G4017">
        <v>2109.94</v>
      </c>
      <c r="H4017" s="1">
        <v>43344</v>
      </c>
      <c r="I4017" t="str">
        <f t="shared" si="186"/>
        <v>01</v>
      </c>
      <c r="J4017" t="str">
        <f t="shared" si="187"/>
        <v>September</v>
      </c>
      <c r="K4017" t="str">
        <f t="shared" si="188"/>
        <v>2018</v>
      </c>
      <c r="L4017" s="15">
        <v>0.66585648148148147</v>
      </c>
      <c r="M4017">
        <f>HOUR(K4017:K16059)</f>
        <v>0</v>
      </c>
      <c r="N4017">
        <f>MINUTE(K4017:K16059)</f>
        <v>0</v>
      </c>
      <c r="O4017">
        <f>SECOND(K4017:K16059)</f>
        <v>0</v>
      </c>
      <c r="P4017">
        <v>18.66</v>
      </c>
      <c r="Q4017">
        <f>G4017-P4017</f>
        <v>2091.2800000000002</v>
      </c>
      <c r="R4017" t="s">
        <v>36</v>
      </c>
      <c r="S4017" t="s">
        <v>18</v>
      </c>
      <c r="T4017" t="s">
        <v>19</v>
      </c>
    </row>
    <row r="4018" spans="1:20" x14ac:dyDescent="0.35">
      <c r="A4018" t="s">
        <v>29</v>
      </c>
      <c r="B4018" t="s">
        <v>179</v>
      </c>
      <c r="C4018" t="s">
        <v>13</v>
      </c>
      <c r="D4018" t="s">
        <v>31</v>
      </c>
      <c r="E4018" t="s">
        <v>171</v>
      </c>
      <c r="F4018" t="s">
        <v>24</v>
      </c>
      <c r="G4018">
        <v>4896.34</v>
      </c>
      <c r="H4018" s="1">
        <v>43344</v>
      </c>
      <c r="I4018" t="str">
        <f t="shared" si="186"/>
        <v>01</v>
      </c>
      <c r="J4018" t="str">
        <f t="shared" si="187"/>
        <v>September</v>
      </c>
      <c r="K4018" t="str">
        <f t="shared" si="188"/>
        <v>2018</v>
      </c>
      <c r="L4018" s="15">
        <v>0.66666666666666663</v>
      </c>
      <c r="M4018">
        <f>HOUR(K4018:K16060)</f>
        <v>0</v>
      </c>
      <c r="N4018">
        <f>MINUTE(K4018:K16060)</f>
        <v>0</v>
      </c>
      <c r="O4018">
        <f>SECOND(K4018:K16060)</f>
        <v>0</v>
      </c>
      <c r="P4018">
        <v>17</v>
      </c>
      <c r="Q4018">
        <f>G4018-P4018</f>
        <v>4879.34</v>
      </c>
      <c r="R4018" t="s">
        <v>1833</v>
      </c>
      <c r="S4018" t="s">
        <v>18</v>
      </c>
      <c r="T4018" t="s">
        <v>19</v>
      </c>
    </row>
    <row r="4019" spans="1:20" x14ac:dyDescent="0.35">
      <c r="A4019" t="s">
        <v>29</v>
      </c>
      <c r="B4019" t="s">
        <v>227</v>
      </c>
      <c r="C4019" t="s">
        <v>13</v>
      </c>
      <c r="D4019" t="s">
        <v>208</v>
      </c>
      <c r="E4019" t="s">
        <v>228</v>
      </c>
      <c r="F4019" t="s">
        <v>24</v>
      </c>
      <c r="G4019">
        <v>6742.64</v>
      </c>
      <c r="H4019" s="1">
        <v>43344</v>
      </c>
      <c r="I4019" t="str">
        <f t="shared" si="186"/>
        <v>01</v>
      </c>
      <c r="J4019" t="str">
        <f t="shared" si="187"/>
        <v>September</v>
      </c>
      <c r="K4019" t="str">
        <f t="shared" si="188"/>
        <v>2018</v>
      </c>
      <c r="L4019" s="15">
        <v>0.66666666666666663</v>
      </c>
      <c r="M4019">
        <f>HOUR(K4019:K16061)</f>
        <v>0</v>
      </c>
      <c r="N4019">
        <f>MINUTE(K4019:K16061)</f>
        <v>0</v>
      </c>
      <c r="O4019">
        <f>SECOND(K4019:K16061)</f>
        <v>0</v>
      </c>
      <c r="P4019">
        <v>21</v>
      </c>
      <c r="Q4019">
        <f>G4019-P4019</f>
        <v>6721.64</v>
      </c>
      <c r="R4019" t="s">
        <v>1833</v>
      </c>
      <c r="S4019" t="s">
        <v>18</v>
      </c>
      <c r="T4019" t="s">
        <v>19</v>
      </c>
    </row>
    <row r="4020" spans="1:20" x14ac:dyDescent="0.35">
      <c r="A4020" t="s">
        <v>11</v>
      </c>
      <c r="B4020" t="s">
        <v>92</v>
      </c>
      <c r="C4020" t="s">
        <v>13</v>
      </c>
      <c r="D4020" t="s">
        <v>14</v>
      </c>
      <c r="E4020" t="s">
        <v>93</v>
      </c>
      <c r="F4020" t="s">
        <v>16</v>
      </c>
      <c r="G4020">
        <v>2803.56</v>
      </c>
      <c r="H4020" s="1">
        <v>43344</v>
      </c>
      <c r="I4020" t="str">
        <f t="shared" si="186"/>
        <v>01</v>
      </c>
      <c r="J4020" t="str">
        <f t="shared" si="187"/>
        <v>September</v>
      </c>
      <c r="K4020" t="str">
        <f t="shared" si="188"/>
        <v>2018</v>
      </c>
      <c r="L4020" s="15">
        <v>0.67620370370370375</v>
      </c>
      <c r="M4020">
        <f>HOUR(K4020:K16062)</f>
        <v>0</v>
      </c>
      <c r="N4020">
        <f>MINUTE(K4020:K16062)</f>
        <v>0</v>
      </c>
      <c r="O4020">
        <f>SECOND(K4020:K16062)</f>
        <v>0</v>
      </c>
      <c r="P4020">
        <v>45.17</v>
      </c>
      <c r="Q4020">
        <f>G4020-P4020</f>
        <v>2758.39</v>
      </c>
      <c r="R4020" t="s">
        <v>36</v>
      </c>
      <c r="S4020" t="s">
        <v>18</v>
      </c>
      <c r="T4020" t="s">
        <v>19</v>
      </c>
    </row>
    <row r="4021" spans="1:20" x14ac:dyDescent="0.35">
      <c r="A4021" t="s">
        <v>11</v>
      </c>
      <c r="B4021" t="s">
        <v>22</v>
      </c>
      <c r="C4021" t="s">
        <v>13</v>
      </c>
      <c r="D4021" t="s">
        <v>20</v>
      </c>
      <c r="E4021" t="s">
        <v>23</v>
      </c>
      <c r="F4021" t="s">
        <v>24</v>
      </c>
      <c r="G4021">
        <v>1924.92</v>
      </c>
      <c r="H4021" s="1">
        <v>43344</v>
      </c>
      <c r="I4021" t="str">
        <f t="shared" si="186"/>
        <v>01</v>
      </c>
      <c r="J4021" t="str">
        <f t="shared" si="187"/>
        <v>September</v>
      </c>
      <c r="K4021" t="str">
        <f t="shared" si="188"/>
        <v>2018</v>
      </c>
      <c r="L4021" s="15">
        <v>0.68706018518518519</v>
      </c>
      <c r="M4021">
        <f>HOUR(K4021:K16063)</f>
        <v>0</v>
      </c>
      <c r="N4021">
        <f>MINUTE(K4021:K16063)</f>
        <v>0</v>
      </c>
      <c r="O4021">
        <f>SECOND(K4021:K16063)</f>
        <v>0</v>
      </c>
      <c r="P4021">
        <v>8.74</v>
      </c>
      <c r="Q4021">
        <f>G4021-P4021</f>
        <v>1916.18</v>
      </c>
      <c r="R4021" t="s">
        <v>816</v>
      </c>
      <c r="S4021" t="s">
        <v>18</v>
      </c>
      <c r="T4021" t="s">
        <v>19</v>
      </c>
    </row>
    <row r="4022" spans="1:20" x14ac:dyDescent="0.35">
      <c r="A4022" t="s">
        <v>11</v>
      </c>
      <c r="B4022" t="s">
        <v>75</v>
      </c>
      <c r="C4022" t="s">
        <v>13</v>
      </c>
      <c r="D4022" t="s">
        <v>14</v>
      </c>
      <c r="E4022" t="s">
        <v>76</v>
      </c>
      <c r="F4022" t="s">
        <v>24</v>
      </c>
      <c r="G4022">
        <v>2753.79</v>
      </c>
      <c r="H4022" s="1">
        <v>43344</v>
      </c>
      <c r="I4022" t="str">
        <f t="shared" si="186"/>
        <v>01</v>
      </c>
      <c r="J4022" t="str">
        <f t="shared" si="187"/>
        <v>September</v>
      </c>
      <c r="K4022" t="str">
        <f t="shared" si="188"/>
        <v>2018</v>
      </c>
      <c r="L4022" s="15">
        <v>0.69790509259259259</v>
      </c>
      <c r="M4022">
        <f>HOUR(K4022:K16064)</f>
        <v>0</v>
      </c>
      <c r="N4022">
        <f>MINUTE(K4022:K16064)</f>
        <v>0</v>
      </c>
      <c r="O4022">
        <f>SECOND(K4022:K16064)</f>
        <v>0</v>
      </c>
      <c r="P4022">
        <v>43.18</v>
      </c>
      <c r="Q4022">
        <f>G4022-P4022</f>
        <v>2710.61</v>
      </c>
      <c r="R4022" t="s">
        <v>1267</v>
      </c>
      <c r="S4022" t="s">
        <v>18</v>
      </c>
      <c r="T4022" t="s">
        <v>19</v>
      </c>
    </row>
    <row r="4023" spans="1:20" x14ac:dyDescent="0.35">
      <c r="A4023" t="s">
        <v>29</v>
      </c>
      <c r="B4023" t="s">
        <v>182</v>
      </c>
      <c r="C4023" t="s">
        <v>13</v>
      </c>
      <c r="D4023" t="s">
        <v>31</v>
      </c>
      <c r="E4023" t="s">
        <v>183</v>
      </c>
      <c r="F4023" t="s">
        <v>24</v>
      </c>
      <c r="G4023">
        <v>9585.57</v>
      </c>
      <c r="H4023" s="1">
        <v>43344</v>
      </c>
      <c r="I4023" t="str">
        <f t="shared" si="186"/>
        <v>01</v>
      </c>
      <c r="J4023" t="str">
        <f t="shared" si="187"/>
        <v>September</v>
      </c>
      <c r="K4023" t="str">
        <f t="shared" si="188"/>
        <v>2018</v>
      </c>
      <c r="L4023" s="15">
        <v>0.70833333333333337</v>
      </c>
      <c r="M4023">
        <f>HOUR(K4023:K16065)</f>
        <v>0</v>
      </c>
      <c r="N4023">
        <f>MINUTE(K4023:K16065)</f>
        <v>0</v>
      </c>
      <c r="O4023">
        <f>SECOND(K4023:K16065)</f>
        <v>0</v>
      </c>
      <c r="P4023">
        <v>49</v>
      </c>
      <c r="Q4023">
        <f>G4023-P4023</f>
        <v>9536.57</v>
      </c>
      <c r="R4023" t="s">
        <v>1833</v>
      </c>
      <c r="S4023" t="s">
        <v>18</v>
      </c>
      <c r="T4023" t="s">
        <v>19</v>
      </c>
    </row>
    <row r="4024" spans="1:20" x14ac:dyDescent="0.35">
      <c r="A4024" t="s">
        <v>29</v>
      </c>
      <c r="B4024" t="s">
        <v>148</v>
      </c>
      <c r="C4024" t="s">
        <v>13</v>
      </c>
      <c r="D4024" t="s">
        <v>31</v>
      </c>
      <c r="E4024" t="s">
        <v>149</v>
      </c>
      <c r="F4024" t="s">
        <v>16</v>
      </c>
      <c r="G4024">
        <v>4356.7299999999996</v>
      </c>
      <c r="H4024" s="1">
        <v>43344</v>
      </c>
      <c r="I4024" t="str">
        <f t="shared" si="186"/>
        <v>01</v>
      </c>
      <c r="J4024" t="str">
        <f t="shared" si="187"/>
        <v>September</v>
      </c>
      <c r="K4024" t="str">
        <f t="shared" si="188"/>
        <v>2018</v>
      </c>
      <c r="L4024" s="15">
        <v>0.70833333333333337</v>
      </c>
      <c r="M4024">
        <f>HOUR(K4024:K16066)</f>
        <v>0</v>
      </c>
      <c r="N4024">
        <f>MINUTE(K4024:K16066)</f>
        <v>0</v>
      </c>
      <c r="O4024">
        <f>SECOND(K4024:K16066)</f>
        <v>0</v>
      </c>
      <c r="P4024">
        <v>168</v>
      </c>
      <c r="Q4024">
        <f>G4024-P4024</f>
        <v>4188.7299999999996</v>
      </c>
      <c r="R4024" t="s">
        <v>1833</v>
      </c>
      <c r="S4024" t="s">
        <v>18</v>
      </c>
      <c r="T4024" t="s">
        <v>19</v>
      </c>
    </row>
    <row r="4025" spans="1:20" x14ac:dyDescent="0.35">
      <c r="A4025" t="s">
        <v>11</v>
      </c>
      <c r="B4025" t="s">
        <v>92</v>
      </c>
      <c r="C4025" t="s">
        <v>13</v>
      </c>
      <c r="D4025" t="s">
        <v>14</v>
      </c>
      <c r="E4025" t="s">
        <v>93</v>
      </c>
      <c r="F4025" t="s">
        <v>16</v>
      </c>
      <c r="G4025">
        <v>2797.18</v>
      </c>
      <c r="H4025" s="1">
        <v>43344</v>
      </c>
      <c r="I4025" t="str">
        <f t="shared" si="186"/>
        <v>01</v>
      </c>
      <c r="J4025" t="str">
        <f t="shared" si="187"/>
        <v>September</v>
      </c>
      <c r="K4025" t="str">
        <f t="shared" si="188"/>
        <v>2018</v>
      </c>
      <c r="L4025" s="15">
        <v>0.70855324074074078</v>
      </c>
      <c r="M4025">
        <f>HOUR(K4025:K16067)</f>
        <v>0</v>
      </c>
      <c r="N4025">
        <f>MINUTE(K4025:K16067)</f>
        <v>0</v>
      </c>
      <c r="O4025">
        <f>SECOND(K4025:K16067)</f>
        <v>0</v>
      </c>
      <c r="P4025">
        <v>6.38</v>
      </c>
      <c r="Q4025">
        <f>G4025-P4025</f>
        <v>2790.7999999999997</v>
      </c>
      <c r="R4025" t="s">
        <v>470</v>
      </c>
      <c r="S4025" t="s">
        <v>18</v>
      </c>
      <c r="T4025" t="s">
        <v>19</v>
      </c>
    </row>
    <row r="4026" spans="1:20" x14ac:dyDescent="0.35">
      <c r="A4026" t="s">
        <v>11</v>
      </c>
      <c r="B4026" t="s">
        <v>22</v>
      </c>
      <c r="C4026" t="s">
        <v>13</v>
      </c>
      <c r="D4026" t="s">
        <v>14</v>
      </c>
      <c r="E4026" t="s">
        <v>23</v>
      </c>
      <c r="F4026" t="s">
        <v>24</v>
      </c>
      <c r="G4026">
        <v>1907.97</v>
      </c>
      <c r="H4026" s="1">
        <v>43344</v>
      </c>
      <c r="I4026" t="str">
        <f t="shared" si="186"/>
        <v>01</v>
      </c>
      <c r="J4026" t="str">
        <f t="shared" si="187"/>
        <v>September</v>
      </c>
      <c r="K4026" t="str">
        <f t="shared" si="188"/>
        <v>2018</v>
      </c>
      <c r="L4026" s="15">
        <v>0.71415509259259258</v>
      </c>
      <c r="M4026">
        <f>HOUR(K4026:K16068)</f>
        <v>0</v>
      </c>
      <c r="N4026">
        <f>MINUTE(K4026:K16068)</f>
        <v>0</v>
      </c>
      <c r="O4026">
        <f>SECOND(K4026:K16068)</f>
        <v>0</v>
      </c>
      <c r="P4026">
        <v>16.95</v>
      </c>
      <c r="Q4026">
        <f>G4026-P4026</f>
        <v>1891.02</v>
      </c>
      <c r="R4026" t="s">
        <v>781</v>
      </c>
      <c r="S4026" t="s">
        <v>18</v>
      </c>
      <c r="T4026" t="s">
        <v>19</v>
      </c>
    </row>
    <row r="4027" spans="1:20" x14ac:dyDescent="0.35">
      <c r="A4027" t="s">
        <v>11</v>
      </c>
      <c r="B4027" t="s">
        <v>92</v>
      </c>
      <c r="C4027" t="s">
        <v>13</v>
      </c>
      <c r="D4027" t="s">
        <v>14</v>
      </c>
      <c r="E4027" t="s">
        <v>93</v>
      </c>
      <c r="F4027" t="s">
        <v>16</v>
      </c>
      <c r="G4027">
        <v>2784.33</v>
      </c>
      <c r="H4027" s="1">
        <v>43344</v>
      </c>
      <c r="I4027" t="str">
        <f t="shared" si="186"/>
        <v>01</v>
      </c>
      <c r="J4027" t="str">
        <f t="shared" si="187"/>
        <v>September</v>
      </c>
      <c r="K4027" t="str">
        <f t="shared" si="188"/>
        <v>2018</v>
      </c>
      <c r="L4027" s="15">
        <v>0.71975694444444438</v>
      </c>
      <c r="M4027">
        <f>HOUR(K4027:K16069)</f>
        <v>0</v>
      </c>
      <c r="N4027">
        <f>MINUTE(K4027:K16069)</f>
        <v>0</v>
      </c>
      <c r="O4027">
        <f>SECOND(K4027:K16069)</f>
        <v>0</v>
      </c>
      <c r="P4027">
        <v>12.85</v>
      </c>
      <c r="Q4027">
        <f>G4027-P4027</f>
        <v>2771.48</v>
      </c>
      <c r="R4027" t="s">
        <v>94</v>
      </c>
      <c r="S4027" t="s">
        <v>18</v>
      </c>
      <c r="T4027" t="s">
        <v>19</v>
      </c>
    </row>
    <row r="4028" spans="1:20" x14ac:dyDescent="0.35">
      <c r="A4028" t="s">
        <v>11</v>
      </c>
      <c r="B4028" t="s">
        <v>227</v>
      </c>
      <c r="C4028" t="s">
        <v>13</v>
      </c>
      <c r="D4028" t="s">
        <v>14</v>
      </c>
      <c r="E4028" t="s">
        <v>228</v>
      </c>
      <c r="F4028" t="s">
        <v>24</v>
      </c>
      <c r="G4028">
        <v>6719.55</v>
      </c>
      <c r="H4028" s="1">
        <v>43344</v>
      </c>
      <c r="I4028" t="str">
        <f t="shared" si="186"/>
        <v>01</v>
      </c>
      <c r="J4028" t="str">
        <f t="shared" si="187"/>
        <v>September</v>
      </c>
      <c r="K4028" t="str">
        <f t="shared" si="188"/>
        <v>2018</v>
      </c>
      <c r="L4028" s="15">
        <v>0.72534722222222225</v>
      </c>
      <c r="M4028">
        <f>HOUR(K4028:K16070)</f>
        <v>0</v>
      </c>
      <c r="N4028">
        <f>MINUTE(K4028:K16070)</f>
        <v>0</v>
      </c>
      <c r="O4028">
        <f>SECOND(K4028:K16070)</f>
        <v>0</v>
      </c>
      <c r="P4028">
        <v>23.09</v>
      </c>
      <c r="Q4028">
        <f>G4028-P4028</f>
        <v>6696.46</v>
      </c>
      <c r="R4028" t="s">
        <v>363</v>
      </c>
      <c r="S4028" t="s">
        <v>18</v>
      </c>
      <c r="T4028" t="s">
        <v>19</v>
      </c>
    </row>
    <row r="4029" spans="1:20" x14ac:dyDescent="0.35">
      <c r="A4029" t="s">
        <v>11</v>
      </c>
      <c r="B4029" t="s">
        <v>100</v>
      </c>
      <c r="C4029" t="s">
        <v>13</v>
      </c>
      <c r="D4029" t="s">
        <v>20</v>
      </c>
      <c r="E4029" t="s">
        <v>101</v>
      </c>
      <c r="F4029" t="s">
        <v>16</v>
      </c>
      <c r="G4029">
        <v>4494.16</v>
      </c>
      <c r="H4029" s="1">
        <v>43344</v>
      </c>
      <c r="I4029" t="str">
        <f t="shared" si="186"/>
        <v>01</v>
      </c>
      <c r="J4029" t="str">
        <f t="shared" si="187"/>
        <v>September</v>
      </c>
      <c r="K4029" t="str">
        <f t="shared" si="188"/>
        <v>2018</v>
      </c>
      <c r="L4029" s="15">
        <v>0.73094907407407417</v>
      </c>
      <c r="M4029">
        <f>HOUR(K4029:K16071)</f>
        <v>0</v>
      </c>
      <c r="N4029">
        <f>MINUTE(K4029:K16071)</f>
        <v>0</v>
      </c>
      <c r="O4029">
        <f>SECOND(K4029:K16071)</f>
        <v>0</v>
      </c>
      <c r="P4029">
        <v>185.78</v>
      </c>
      <c r="Q4029">
        <f>G4029-P4029</f>
        <v>4308.38</v>
      </c>
      <c r="R4029" t="s">
        <v>972</v>
      </c>
      <c r="S4029" t="s">
        <v>18</v>
      </c>
      <c r="T4029" t="s">
        <v>19</v>
      </c>
    </row>
    <row r="4030" spans="1:20" x14ac:dyDescent="0.35">
      <c r="A4030" t="s">
        <v>11</v>
      </c>
      <c r="B4030" t="s">
        <v>220</v>
      </c>
      <c r="C4030" t="s">
        <v>13</v>
      </c>
      <c r="D4030" t="s">
        <v>20</v>
      </c>
      <c r="E4030" t="s">
        <v>221</v>
      </c>
      <c r="F4030" t="s">
        <v>24</v>
      </c>
      <c r="G4030">
        <v>2773.11</v>
      </c>
      <c r="H4030" s="1">
        <v>43344</v>
      </c>
      <c r="I4030" t="str">
        <f t="shared" si="186"/>
        <v>01</v>
      </c>
      <c r="J4030" t="str">
        <f t="shared" si="187"/>
        <v>September</v>
      </c>
      <c r="K4030" t="str">
        <f t="shared" si="188"/>
        <v>2018</v>
      </c>
      <c r="L4030" s="15">
        <v>0.73655092592592597</v>
      </c>
      <c r="M4030">
        <f>HOUR(K4030:K16072)</f>
        <v>0</v>
      </c>
      <c r="N4030">
        <f>MINUTE(K4030:K16072)</f>
        <v>0</v>
      </c>
      <c r="O4030">
        <f>SECOND(K4030:K16072)</f>
        <v>0</v>
      </c>
      <c r="P4030">
        <v>13.69</v>
      </c>
      <c r="Q4030">
        <f>G4030-P4030</f>
        <v>2759.42</v>
      </c>
      <c r="R4030" t="s">
        <v>611</v>
      </c>
      <c r="S4030" t="s">
        <v>18</v>
      </c>
      <c r="T4030" t="s">
        <v>19</v>
      </c>
    </row>
    <row r="4031" spans="1:20" x14ac:dyDescent="0.35">
      <c r="A4031" t="s">
        <v>11</v>
      </c>
      <c r="B4031" t="s">
        <v>89</v>
      </c>
      <c r="C4031" t="s">
        <v>13</v>
      </c>
      <c r="D4031" t="s">
        <v>20</v>
      </c>
      <c r="E4031" t="s">
        <v>90</v>
      </c>
      <c r="F4031" t="s">
        <v>24</v>
      </c>
      <c r="G4031">
        <v>187.74</v>
      </c>
      <c r="H4031" s="1">
        <v>43344</v>
      </c>
      <c r="I4031" t="str">
        <f t="shared" si="186"/>
        <v>01</v>
      </c>
      <c r="J4031" t="str">
        <f t="shared" si="187"/>
        <v>September</v>
      </c>
      <c r="K4031" t="str">
        <f t="shared" si="188"/>
        <v>2018</v>
      </c>
      <c r="L4031" s="15">
        <v>0.74215277777777777</v>
      </c>
      <c r="M4031">
        <f>HOUR(K4031:K16073)</f>
        <v>0</v>
      </c>
      <c r="N4031">
        <f>MINUTE(K4031:K16073)</f>
        <v>0</v>
      </c>
      <c r="O4031">
        <f>SECOND(K4031:K16073)</f>
        <v>0</v>
      </c>
      <c r="P4031">
        <v>6.83</v>
      </c>
      <c r="Q4031">
        <f>G4031-P4031</f>
        <v>180.91</v>
      </c>
      <c r="R4031" t="s">
        <v>1268</v>
      </c>
      <c r="S4031" t="s">
        <v>18</v>
      </c>
      <c r="T4031" t="s">
        <v>19</v>
      </c>
    </row>
    <row r="4032" spans="1:20" x14ac:dyDescent="0.35">
      <c r="A4032" t="s">
        <v>11</v>
      </c>
      <c r="B4032" t="s">
        <v>138</v>
      </c>
      <c r="C4032" t="s">
        <v>13</v>
      </c>
      <c r="D4032" t="s">
        <v>20</v>
      </c>
      <c r="E4032" t="s">
        <v>139</v>
      </c>
      <c r="F4032" t="s">
        <v>16</v>
      </c>
      <c r="G4032">
        <v>192790.29</v>
      </c>
      <c r="H4032" s="1">
        <v>43344</v>
      </c>
      <c r="I4032" t="str">
        <f t="shared" si="186"/>
        <v>01</v>
      </c>
      <c r="J4032" t="str">
        <f t="shared" si="187"/>
        <v>September</v>
      </c>
      <c r="K4032" t="str">
        <f t="shared" si="188"/>
        <v>2018</v>
      </c>
      <c r="L4032" s="15">
        <v>0.74775462962962969</v>
      </c>
      <c r="M4032">
        <f>HOUR(K4032:K16074)</f>
        <v>0</v>
      </c>
      <c r="N4032">
        <f>MINUTE(K4032:K16074)</f>
        <v>0</v>
      </c>
      <c r="O4032">
        <f>SECOND(K4032:K16074)</f>
        <v>0</v>
      </c>
      <c r="P4032">
        <v>26.2</v>
      </c>
      <c r="Q4032">
        <f>G4032-P4032</f>
        <v>192764.09</v>
      </c>
      <c r="R4032" t="s">
        <v>1269</v>
      </c>
      <c r="S4032" t="s">
        <v>18</v>
      </c>
      <c r="T4032" t="s">
        <v>19</v>
      </c>
    </row>
    <row r="4033" spans="1:20" x14ac:dyDescent="0.35">
      <c r="A4033" t="s">
        <v>29</v>
      </c>
      <c r="B4033" t="s">
        <v>148</v>
      </c>
      <c r="C4033" t="s">
        <v>13</v>
      </c>
      <c r="D4033" t="s">
        <v>31</v>
      </c>
      <c r="E4033" t="s">
        <v>149</v>
      </c>
      <c r="F4033" t="s">
        <v>16</v>
      </c>
      <c r="G4033">
        <v>4259.66</v>
      </c>
      <c r="H4033" s="1">
        <v>43344</v>
      </c>
      <c r="I4033" t="str">
        <f t="shared" si="186"/>
        <v>01</v>
      </c>
      <c r="J4033" t="str">
        <f t="shared" si="187"/>
        <v>September</v>
      </c>
      <c r="K4033" t="str">
        <f t="shared" si="188"/>
        <v>2018</v>
      </c>
      <c r="L4033" s="15">
        <v>0.75</v>
      </c>
      <c r="M4033">
        <f>HOUR(K4033:K16075)</f>
        <v>0</v>
      </c>
      <c r="N4033">
        <f>MINUTE(K4033:K16075)</f>
        <v>0</v>
      </c>
      <c r="O4033">
        <f>SECOND(K4033:K16075)</f>
        <v>0</v>
      </c>
      <c r="P4033">
        <v>17</v>
      </c>
      <c r="Q4033">
        <f>G4033-P4033</f>
        <v>4242.66</v>
      </c>
      <c r="R4033" t="s">
        <v>1833</v>
      </c>
      <c r="S4033" t="s">
        <v>18</v>
      </c>
      <c r="T4033" t="s">
        <v>19</v>
      </c>
    </row>
    <row r="4034" spans="1:20" x14ac:dyDescent="0.35">
      <c r="A4034" t="s">
        <v>11</v>
      </c>
      <c r="B4034" t="s">
        <v>336</v>
      </c>
      <c r="C4034" t="s">
        <v>13</v>
      </c>
      <c r="D4034" t="s">
        <v>14</v>
      </c>
      <c r="E4034" t="s">
        <v>337</v>
      </c>
      <c r="F4034" t="s">
        <v>16</v>
      </c>
      <c r="G4034">
        <v>8228.6299999999992</v>
      </c>
      <c r="H4034" s="1">
        <v>43344</v>
      </c>
      <c r="I4034" t="str">
        <f t="shared" si="186"/>
        <v>01</v>
      </c>
      <c r="J4034" t="str">
        <f t="shared" si="187"/>
        <v>September</v>
      </c>
      <c r="K4034" t="str">
        <f t="shared" si="188"/>
        <v>2018</v>
      </c>
      <c r="L4034" s="15">
        <v>0.75866898148148154</v>
      </c>
      <c r="M4034">
        <f>HOUR(K4034:K16076)</f>
        <v>0</v>
      </c>
      <c r="N4034">
        <f>MINUTE(K4034:K16076)</f>
        <v>0</v>
      </c>
      <c r="O4034">
        <f>SECOND(K4034:K16076)</f>
        <v>0</v>
      </c>
      <c r="P4034">
        <v>10.77</v>
      </c>
      <c r="Q4034">
        <f>G4034-P4034</f>
        <v>8217.8599999999988</v>
      </c>
      <c r="R4034" t="s">
        <v>1270</v>
      </c>
      <c r="S4034" t="s">
        <v>18</v>
      </c>
      <c r="T4034" t="s">
        <v>19</v>
      </c>
    </row>
    <row r="4035" spans="1:20" x14ac:dyDescent="0.35">
      <c r="A4035" t="s">
        <v>11</v>
      </c>
      <c r="B4035" t="s">
        <v>199</v>
      </c>
      <c r="C4035" t="s">
        <v>13</v>
      </c>
      <c r="D4035" t="s">
        <v>14</v>
      </c>
      <c r="E4035" t="s">
        <v>200</v>
      </c>
      <c r="F4035" t="s">
        <v>24</v>
      </c>
      <c r="G4035">
        <v>4053.45</v>
      </c>
      <c r="H4035" s="1">
        <v>43344</v>
      </c>
      <c r="I4035" t="str">
        <f t="shared" ref="I4035:I4098" si="189">TEXT(H4035,"dd")</f>
        <v>01</v>
      </c>
      <c r="J4035" t="str">
        <f t="shared" ref="J4035:J4098" si="190">TEXT(H4035,"mmmm")</f>
        <v>September</v>
      </c>
      <c r="K4035" t="str">
        <f t="shared" ref="K4035:K4098" si="191">TEXT(H4035,"yyyy")</f>
        <v>2018</v>
      </c>
      <c r="L4035" s="15">
        <v>0.7731365740740741</v>
      </c>
      <c r="M4035">
        <f>HOUR(K4035:K16077)</f>
        <v>0</v>
      </c>
      <c r="N4035">
        <f>MINUTE(K4035:K16077)</f>
        <v>0</v>
      </c>
      <c r="O4035">
        <f>SECOND(K4035:K16077)</f>
        <v>0</v>
      </c>
      <c r="P4035">
        <v>21.07</v>
      </c>
      <c r="Q4035">
        <f>G4035-P4035</f>
        <v>4032.3799999999997</v>
      </c>
      <c r="R4035" t="s">
        <v>440</v>
      </c>
      <c r="S4035" t="s">
        <v>18</v>
      </c>
      <c r="T4035" t="s">
        <v>19</v>
      </c>
    </row>
    <row r="4036" spans="1:20" x14ac:dyDescent="0.35">
      <c r="A4036" t="s">
        <v>11</v>
      </c>
      <c r="B4036" t="s">
        <v>148</v>
      </c>
      <c r="C4036" t="s">
        <v>13</v>
      </c>
      <c r="D4036" t="s">
        <v>14</v>
      </c>
      <c r="E4036" t="s">
        <v>149</v>
      </c>
      <c r="F4036" t="s">
        <v>16</v>
      </c>
      <c r="G4036">
        <v>4276.66</v>
      </c>
      <c r="H4036" s="1">
        <v>43344</v>
      </c>
      <c r="I4036" t="str">
        <f t="shared" si="189"/>
        <v>01</v>
      </c>
      <c r="J4036" t="str">
        <f t="shared" si="190"/>
        <v>September</v>
      </c>
      <c r="K4036" t="str">
        <f t="shared" si="191"/>
        <v>2018</v>
      </c>
      <c r="L4036" s="15">
        <v>0.78760416666666666</v>
      </c>
      <c r="M4036">
        <f>HOUR(K4036:K16078)</f>
        <v>0</v>
      </c>
      <c r="N4036">
        <f>MINUTE(K4036:K16078)</f>
        <v>0</v>
      </c>
      <c r="O4036">
        <f>SECOND(K4036:K16078)</f>
        <v>0</v>
      </c>
      <c r="P4036">
        <v>80.069999999999993</v>
      </c>
      <c r="Q4036">
        <f>G4036-P4036</f>
        <v>4196.59</v>
      </c>
      <c r="R4036" t="s">
        <v>1271</v>
      </c>
      <c r="S4036" t="s">
        <v>18</v>
      </c>
      <c r="T4036" t="s">
        <v>19</v>
      </c>
    </row>
    <row r="4037" spans="1:20" x14ac:dyDescent="0.35">
      <c r="A4037" t="s">
        <v>11</v>
      </c>
      <c r="B4037" t="s">
        <v>12</v>
      </c>
      <c r="C4037" t="s">
        <v>13</v>
      </c>
      <c r="D4037" t="s">
        <v>14</v>
      </c>
      <c r="E4037" t="s">
        <v>15</v>
      </c>
      <c r="F4037" t="s">
        <v>16</v>
      </c>
      <c r="G4037">
        <v>1582.75</v>
      </c>
      <c r="H4037" s="1">
        <v>43344</v>
      </c>
      <c r="I4037" t="str">
        <f t="shared" si="189"/>
        <v>01</v>
      </c>
      <c r="J4037" t="str">
        <f t="shared" si="190"/>
        <v>September</v>
      </c>
      <c r="K4037" t="str">
        <f t="shared" si="191"/>
        <v>2018</v>
      </c>
      <c r="L4037" s="15">
        <v>0.79692129629629627</v>
      </c>
      <c r="M4037">
        <f>HOUR(K4037:K16079)</f>
        <v>0</v>
      </c>
      <c r="N4037">
        <f>MINUTE(K4037:K16079)</f>
        <v>0</v>
      </c>
      <c r="O4037">
        <f>SECOND(K4037:K16079)</f>
        <v>0</v>
      </c>
      <c r="P4037">
        <v>2.4</v>
      </c>
      <c r="Q4037">
        <f>G4037-P4037</f>
        <v>1580.35</v>
      </c>
      <c r="R4037" t="s">
        <v>451</v>
      </c>
      <c r="S4037" t="s">
        <v>18</v>
      </c>
      <c r="T4037" t="s">
        <v>19</v>
      </c>
    </row>
    <row r="4038" spans="1:20" x14ac:dyDescent="0.35">
      <c r="A4038" t="s">
        <v>11</v>
      </c>
      <c r="B4038" t="s">
        <v>220</v>
      </c>
      <c r="C4038" t="s">
        <v>13</v>
      </c>
      <c r="D4038" t="s">
        <v>14</v>
      </c>
      <c r="E4038" t="s">
        <v>221</v>
      </c>
      <c r="F4038" t="s">
        <v>24</v>
      </c>
      <c r="G4038">
        <v>2766.06</v>
      </c>
      <c r="H4038" s="1">
        <v>43344</v>
      </c>
      <c r="I4038" t="str">
        <f t="shared" si="189"/>
        <v>01</v>
      </c>
      <c r="J4038" t="str">
        <f t="shared" si="190"/>
        <v>September</v>
      </c>
      <c r="K4038" t="str">
        <f t="shared" si="191"/>
        <v>2018</v>
      </c>
      <c r="L4038" s="15">
        <v>0.80423611111111104</v>
      </c>
      <c r="M4038">
        <f>HOUR(K4038:K16080)</f>
        <v>0</v>
      </c>
      <c r="N4038">
        <f>MINUTE(K4038:K16080)</f>
        <v>0</v>
      </c>
      <c r="O4038">
        <f>SECOND(K4038:K16080)</f>
        <v>0</v>
      </c>
      <c r="P4038">
        <v>7.05</v>
      </c>
      <c r="Q4038">
        <f>G4038-P4038</f>
        <v>2759.0099999999998</v>
      </c>
      <c r="R4038" t="s">
        <v>1272</v>
      </c>
      <c r="S4038" t="s">
        <v>18</v>
      </c>
      <c r="T4038" t="s">
        <v>19</v>
      </c>
    </row>
    <row r="4039" spans="1:20" x14ac:dyDescent="0.35">
      <c r="A4039" t="s">
        <v>11</v>
      </c>
      <c r="B4039" t="s">
        <v>140</v>
      </c>
      <c r="C4039" t="s">
        <v>13</v>
      </c>
      <c r="D4039" t="s">
        <v>14</v>
      </c>
      <c r="E4039" t="s">
        <v>141</v>
      </c>
      <c r="F4039" t="s">
        <v>24</v>
      </c>
      <c r="G4039">
        <v>6456.82</v>
      </c>
      <c r="H4039" s="1">
        <v>43344</v>
      </c>
      <c r="I4039" t="str">
        <f t="shared" si="189"/>
        <v>01</v>
      </c>
      <c r="J4039" t="str">
        <f t="shared" si="190"/>
        <v>September</v>
      </c>
      <c r="K4039" t="str">
        <f t="shared" si="191"/>
        <v>2018</v>
      </c>
      <c r="L4039" s="15">
        <v>0.81153935185185189</v>
      </c>
      <c r="M4039">
        <f>HOUR(K4039:K16081)</f>
        <v>0</v>
      </c>
      <c r="N4039">
        <f>MINUTE(K4039:K16081)</f>
        <v>0</v>
      </c>
      <c r="O4039">
        <f>SECOND(K4039:K16081)</f>
        <v>0</v>
      </c>
      <c r="P4039">
        <v>3.45</v>
      </c>
      <c r="Q4039">
        <f>G4039-P4039</f>
        <v>6453.37</v>
      </c>
      <c r="R4039" t="s">
        <v>1213</v>
      </c>
      <c r="S4039" t="s">
        <v>18</v>
      </c>
      <c r="T4039" t="s">
        <v>19</v>
      </c>
    </row>
    <row r="4040" spans="1:20" x14ac:dyDescent="0.35">
      <c r="A4040" t="s">
        <v>11</v>
      </c>
      <c r="B4040" t="s">
        <v>549</v>
      </c>
      <c r="C4040" t="s">
        <v>13</v>
      </c>
      <c r="D4040" t="s">
        <v>14</v>
      </c>
      <c r="E4040" t="s">
        <v>332</v>
      </c>
      <c r="F4040" t="s">
        <v>24</v>
      </c>
      <c r="G4040">
        <v>7570.06</v>
      </c>
      <c r="H4040" s="1">
        <v>43344</v>
      </c>
      <c r="I4040" t="str">
        <f t="shared" si="189"/>
        <v>01</v>
      </c>
      <c r="J4040" t="str">
        <f t="shared" si="190"/>
        <v>September</v>
      </c>
      <c r="K4040" t="str">
        <f t="shared" si="191"/>
        <v>2018</v>
      </c>
      <c r="L4040" s="15">
        <v>0.81885416666666666</v>
      </c>
      <c r="M4040">
        <f>HOUR(K4040:K16082)</f>
        <v>0</v>
      </c>
      <c r="N4040">
        <f>MINUTE(K4040:K16082)</f>
        <v>0</v>
      </c>
      <c r="O4040">
        <f>SECOND(K4040:K16082)</f>
        <v>0</v>
      </c>
      <c r="P4040">
        <v>17.239999999999998</v>
      </c>
      <c r="Q4040">
        <f>G4040-P4040</f>
        <v>7552.8200000000006</v>
      </c>
      <c r="R4040" t="s">
        <v>638</v>
      </c>
      <c r="S4040" t="s">
        <v>18</v>
      </c>
      <c r="T4040" t="s">
        <v>19</v>
      </c>
    </row>
    <row r="4041" spans="1:20" x14ac:dyDescent="0.35">
      <c r="A4041" t="s">
        <v>11</v>
      </c>
      <c r="B4041" t="s">
        <v>164</v>
      </c>
      <c r="C4041" t="s">
        <v>13</v>
      </c>
      <c r="D4041" t="s">
        <v>20</v>
      </c>
      <c r="E4041" t="s">
        <v>86</v>
      </c>
      <c r="F4041" t="s">
        <v>16</v>
      </c>
      <c r="G4041">
        <v>1162.1099999999999</v>
      </c>
      <c r="H4041" s="1">
        <v>43344</v>
      </c>
      <c r="I4041" t="str">
        <f t="shared" si="189"/>
        <v>01</v>
      </c>
      <c r="J4041" t="str">
        <f t="shared" si="190"/>
        <v>September</v>
      </c>
      <c r="K4041" t="str">
        <f t="shared" si="191"/>
        <v>2018</v>
      </c>
      <c r="L4041" s="15">
        <v>0.82616898148148143</v>
      </c>
      <c r="M4041">
        <f>HOUR(K4041:K16083)</f>
        <v>0</v>
      </c>
      <c r="N4041">
        <f>MINUTE(K4041:K16083)</f>
        <v>0</v>
      </c>
      <c r="O4041">
        <f>SECOND(K4041:K16083)</f>
        <v>0</v>
      </c>
      <c r="P4041">
        <v>31.75</v>
      </c>
      <c r="Q4041">
        <f>G4041-P4041</f>
        <v>1130.3599999999999</v>
      </c>
      <c r="R4041" t="s">
        <v>274</v>
      </c>
      <c r="S4041" t="s">
        <v>18</v>
      </c>
      <c r="T4041" t="s">
        <v>19</v>
      </c>
    </row>
    <row r="4042" spans="1:20" x14ac:dyDescent="0.35">
      <c r="A4042" t="s">
        <v>29</v>
      </c>
      <c r="B4042" t="s">
        <v>58</v>
      </c>
      <c r="C4042" t="s">
        <v>13</v>
      </c>
      <c r="D4042" t="s">
        <v>41</v>
      </c>
      <c r="E4042" t="s">
        <v>59</v>
      </c>
      <c r="F4042" t="s">
        <v>16</v>
      </c>
      <c r="G4042">
        <v>2081.94</v>
      </c>
      <c r="H4042" s="1">
        <v>43344</v>
      </c>
      <c r="I4042" t="str">
        <f t="shared" si="189"/>
        <v>01</v>
      </c>
      <c r="J4042" t="str">
        <f t="shared" si="190"/>
        <v>September</v>
      </c>
      <c r="K4042" t="str">
        <f t="shared" si="191"/>
        <v>2018</v>
      </c>
      <c r="L4042" s="15">
        <v>0.83333333333333337</v>
      </c>
      <c r="M4042">
        <f>HOUR(K4042:K16084)</f>
        <v>0</v>
      </c>
      <c r="N4042">
        <f>MINUTE(K4042:K16084)</f>
        <v>0</v>
      </c>
      <c r="O4042">
        <f>SECOND(K4042:K16084)</f>
        <v>0</v>
      </c>
      <c r="P4042">
        <v>28</v>
      </c>
      <c r="Q4042">
        <f>G4042-P4042</f>
        <v>2053.94</v>
      </c>
      <c r="R4042" t="s">
        <v>1833</v>
      </c>
      <c r="S4042" t="s">
        <v>18</v>
      </c>
      <c r="T4042" t="s">
        <v>19</v>
      </c>
    </row>
    <row r="4043" spans="1:20" x14ac:dyDescent="0.35">
      <c r="A4043" t="s">
        <v>11</v>
      </c>
      <c r="B4043" t="s">
        <v>168</v>
      </c>
      <c r="C4043" t="s">
        <v>13</v>
      </c>
      <c r="D4043" t="s">
        <v>14</v>
      </c>
      <c r="E4043" t="s">
        <v>23</v>
      </c>
      <c r="F4043" t="s">
        <v>24</v>
      </c>
      <c r="G4043">
        <v>45870.67</v>
      </c>
      <c r="H4043" s="1">
        <v>43344</v>
      </c>
      <c r="I4043" t="str">
        <f t="shared" si="189"/>
        <v>01</v>
      </c>
      <c r="J4043" t="str">
        <f t="shared" si="190"/>
        <v>September</v>
      </c>
      <c r="K4043" t="str">
        <f t="shared" si="191"/>
        <v>2018</v>
      </c>
      <c r="L4043" s="15">
        <v>0.8334259259259259</v>
      </c>
      <c r="M4043">
        <f>HOUR(K4043:K16085)</f>
        <v>0</v>
      </c>
      <c r="N4043">
        <f>MINUTE(K4043:K16085)</f>
        <v>0</v>
      </c>
      <c r="O4043">
        <f>SECOND(K4043:K16085)</f>
        <v>0</v>
      </c>
      <c r="P4043">
        <v>7.86</v>
      </c>
      <c r="Q4043">
        <f>G4043-P4043</f>
        <v>45862.81</v>
      </c>
      <c r="R4043" t="s">
        <v>553</v>
      </c>
      <c r="S4043" t="s">
        <v>18</v>
      </c>
      <c r="T4043" t="s">
        <v>19</v>
      </c>
    </row>
    <row r="4044" spans="1:20" x14ac:dyDescent="0.35">
      <c r="A4044" t="s">
        <v>11</v>
      </c>
      <c r="B4044" t="s">
        <v>92</v>
      </c>
      <c r="C4044" t="s">
        <v>13</v>
      </c>
      <c r="D4044" t="s">
        <v>14</v>
      </c>
      <c r="E4044" t="s">
        <v>93</v>
      </c>
      <c r="F4044" t="s">
        <v>16</v>
      </c>
      <c r="G4044">
        <v>2746.54</v>
      </c>
      <c r="H4044" s="1">
        <v>43344</v>
      </c>
      <c r="I4044" t="str">
        <f t="shared" si="189"/>
        <v>01</v>
      </c>
      <c r="J4044" t="str">
        <f t="shared" si="190"/>
        <v>September</v>
      </c>
      <c r="K4044" t="str">
        <f t="shared" si="191"/>
        <v>2018</v>
      </c>
      <c r="L4044" s="15">
        <v>0.83811342592592597</v>
      </c>
      <c r="M4044">
        <f>HOUR(K4044:K16086)</f>
        <v>0</v>
      </c>
      <c r="N4044">
        <f>MINUTE(K4044:K16086)</f>
        <v>0</v>
      </c>
      <c r="O4044">
        <f>SECOND(K4044:K16086)</f>
        <v>0</v>
      </c>
      <c r="P4044">
        <v>37.79</v>
      </c>
      <c r="Q4044">
        <f>G4044-P4044</f>
        <v>2708.75</v>
      </c>
      <c r="R4044" t="s">
        <v>499</v>
      </c>
      <c r="S4044" t="s">
        <v>18</v>
      </c>
      <c r="T4044" t="s">
        <v>19</v>
      </c>
    </row>
    <row r="4045" spans="1:20" x14ac:dyDescent="0.35">
      <c r="A4045" t="s">
        <v>11</v>
      </c>
      <c r="B4045" t="s">
        <v>148</v>
      </c>
      <c r="C4045" t="s">
        <v>13</v>
      </c>
      <c r="D4045" t="s">
        <v>20</v>
      </c>
      <c r="E4045" t="s">
        <v>149</v>
      </c>
      <c r="F4045" t="s">
        <v>16</v>
      </c>
      <c r="G4045">
        <v>4221.6099999999997</v>
      </c>
      <c r="H4045" s="1">
        <v>43344</v>
      </c>
      <c r="I4045" t="str">
        <f t="shared" si="189"/>
        <v>01</v>
      </c>
      <c r="J4045" t="str">
        <f t="shared" si="190"/>
        <v>September</v>
      </c>
      <c r="K4045" t="str">
        <f t="shared" si="191"/>
        <v>2018</v>
      </c>
      <c r="L4045" s="15">
        <v>0.84280092592592604</v>
      </c>
      <c r="M4045">
        <f>HOUR(K4045:K16087)</f>
        <v>0</v>
      </c>
      <c r="N4045">
        <f>MINUTE(K4045:K16087)</f>
        <v>0</v>
      </c>
      <c r="O4045">
        <f>SECOND(K4045:K16087)</f>
        <v>0</v>
      </c>
      <c r="P4045">
        <v>38.049999999999997</v>
      </c>
      <c r="Q4045">
        <f>G4045-P4045</f>
        <v>4183.5599999999995</v>
      </c>
      <c r="R4045" t="s">
        <v>1273</v>
      </c>
      <c r="S4045" t="s">
        <v>18</v>
      </c>
      <c r="T4045" t="s">
        <v>19</v>
      </c>
    </row>
    <row r="4046" spans="1:20" x14ac:dyDescent="0.35">
      <c r="A4046" t="s">
        <v>11</v>
      </c>
      <c r="B4046" t="s">
        <v>549</v>
      </c>
      <c r="C4046" t="s">
        <v>13</v>
      </c>
      <c r="D4046" t="s">
        <v>20</v>
      </c>
      <c r="E4046" t="s">
        <v>332</v>
      </c>
      <c r="F4046" t="s">
        <v>24</v>
      </c>
      <c r="G4046">
        <v>7513.89</v>
      </c>
      <c r="H4046" s="1">
        <v>43344</v>
      </c>
      <c r="I4046" t="str">
        <f t="shared" si="189"/>
        <v>01</v>
      </c>
      <c r="J4046" t="str">
        <f t="shared" si="190"/>
        <v>September</v>
      </c>
      <c r="K4046" t="str">
        <f t="shared" si="191"/>
        <v>2018</v>
      </c>
      <c r="L4046" s="15">
        <v>0.84750000000000003</v>
      </c>
      <c r="M4046">
        <f>HOUR(K4046:K16088)</f>
        <v>0</v>
      </c>
      <c r="N4046">
        <f>MINUTE(K4046:K16088)</f>
        <v>0</v>
      </c>
      <c r="O4046">
        <f>SECOND(K4046:K16088)</f>
        <v>0</v>
      </c>
      <c r="P4046">
        <v>56.17</v>
      </c>
      <c r="Q4046">
        <f>G4046-P4046</f>
        <v>7457.72</v>
      </c>
      <c r="R4046" t="s">
        <v>1239</v>
      </c>
      <c r="S4046" t="s">
        <v>18</v>
      </c>
      <c r="T4046" t="s">
        <v>19</v>
      </c>
    </row>
    <row r="4047" spans="1:20" x14ac:dyDescent="0.35">
      <c r="A4047" t="s">
        <v>11</v>
      </c>
      <c r="B4047" t="s">
        <v>92</v>
      </c>
      <c r="C4047" t="s">
        <v>13</v>
      </c>
      <c r="D4047" t="s">
        <v>14</v>
      </c>
      <c r="E4047" t="s">
        <v>93</v>
      </c>
      <c r="F4047" t="s">
        <v>16</v>
      </c>
      <c r="G4047">
        <v>2734.94</v>
      </c>
      <c r="H4047" s="1">
        <v>43344</v>
      </c>
      <c r="I4047" t="str">
        <f t="shared" si="189"/>
        <v>01</v>
      </c>
      <c r="J4047" t="str">
        <f t="shared" si="190"/>
        <v>September</v>
      </c>
      <c r="K4047" t="str">
        <f t="shared" si="191"/>
        <v>2018</v>
      </c>
      <c r="L4047" s="15">
        <v>0.85218749999999999</v>
      </c>
      <c r="M4047">
        <f>HOUR(K4047:K16089)</f>
        <v>0</v>
      </c>
      <c r="N4047">
        <f>MINUTE(K4047:K16089)</f>
        <v>0</v>
      </c>
      <c r="O4047">
        <f>SECOND(K4047:K16089)</f>
        <v>0</v>
      </c>
      <c r="P4047">
        <v>11.6</v>
      </c>
      <c r="Q4047">
        <f>G4047-P4047</f>
        <v>2723.34</v>
      </c>
      <c r="R4047" t="s">
        <v>589</v>
      </c>
      <c r="S4047" t="s">
        <v>18</v>
      </c>
      <c r="T4047" t="s">
        <v>19</v>
      </c>
    </row>
    <row r="4048" spans="1:20" x14ac:dyDescent="0.35">
      <c r="A4048" t="s">
        <v>11</v>
      </c>
      <c r="B4048" t="s">
        <v>12</v>
      </c>
      <c r="C4048" t="s">
        <v>13</v>
      </c>
      <c r="D4048" t="s">
        <v>20</v>
      </c>
      <c r="E4048" t="s">
        <v>15</v>
      </c>
      <c r="F4048" t="s">
        <v>16</v>
      </c>
      <c r="G4048">
        <v>1557.87</v>
      </c>
      <c r="H4048" s="1">
        <v>43344</v>
      </c>
      <c r="I4048" t="str">
        <f t="shared" si="189"/>
        <v>01</v>
      </c>
      <c r="J4048" t="str">
        <f t="shared" si="190"/>
        <v>September</v>
      </c>
      <c r="K4048" t="str">
        <f t="shared" si="191"/>
        <v>2018</v>
      </c>
      <c r="L4048" s="15">
        <v>0.85688657407407398</v>
      </c>
      <c r="M4048">
        <f>HOUR(K4048:K16090)</f>
        <v>0</v>
      </c>
      <c r="N4048">
        <f>MINUTE(K4048:K16090)</f>
        <v>0</v>
      </c>
      <c r="O4048">
        <f>SECOND(K4048:K16090)</f>
        <v>0</v>
      </c>
      <c r="P4048">
        <v>24.88</v>
      </c>
      <c r="Q4048">
        <f>G4048-P4048</f>
        <v>1532.9899999999998</v>
      </c>
      <c r="R4048" t="s">
        <v>814</v>
      </c>
      <c r="S4048" t="s">
        <v>18</v>
      </c>
      <c r="T4048" t="s">
        <v>19</v>
      </c>
    </row>
    <row r="4049" spans="1:20" x14ac:dyDescent="0.35">
      <c r="A4049" t="s">
        <v>11</v>
      </c>
      <c r="B4049" t="s">
        <v>75</v>
      </c>
      <c r="C4049" t="s">
        <v>13</v>
      </c>
      <c r="D4049" t="s">
        <v>14</v>
      </c>
      <c r="E4049" t="s">
        <v>76</v>
      </c>
      <c r="F4049" t="s">
        <v>24</v>
      </c>
      <c r="G4049">
        <v>2744.9</v>
      </c>
      <c r="H4049" s="1">
        <v>43344</v>
      </c>
      <c r="I4049" t="str">
        <f t="shared" si="189"/>
        <v>01</v>
      </c>
      <c r="J4049" t="str">
        <f t="shared" si="190"/>
        <v>September</v>
      </c>
      <c r="K4049" t="str">
        <f t="shared" si="191"/>
        <v>2018</v>
      </c>
      <c r="L4049" s="15">
        <v>0.86157407407407405</v>
      </c>
      <c r="M4049">
        <f>HOUR(K4049:K16091)</f>
        <v>0</v>
      </c>
      <c r="N4049">
        <f>MINUTE(K4049:K16091)</f>
        <v>0</v>
      </c>
      <c r="O4049">
        <f>SECOND(K4049:K16091)</f>
        <v>0</v>
      </c>
      <c r="P4049">
        <v>8.89</v>
      </c>
      <c r="Q4049">
        <f>G4049-P4049</f>
        <v>2736.01</v>
      </c>
      <c r="R4049" t="s">
        <v>479</v>
      </c>
      <c r="S4049" t="s">
        <v>18</v>
      </c>
      <c r="T4049" t="s">
        <v>19</v>
      </c>
    </row>
    <row r="4050" spans="1:20" x14ac:dyDescent="0.35">
      <c r="A4050" t="s">
        <v>11</v>
      </c>
      <c r="B4050" t="s">
        <v>100</v>
      </c>
      <c r="C4050" t="s">
        <v>13</v>
      </c>
      <c r="D4050" t="s">
        <v>20</v>
      </c>
      <c r="E4050" t="s">
        <v>101</v>
      </c>
      <c r="F4050" t="s">
        <v>16</v>
      </c>
      <c r="G4050">
        <v>4448.08</v>
      </c>
      <c r="H4050" s="1">
        <v>43344</v>
      </c>
      <c r="I4050" t="str">
        <f t="shared" si="189"/>
        <v>01</v>
      </c>
      <c r="J4050" t="str">
        <f t="shared" si="190"/>
        <v>September</v>
      </c>
      <c r="K4050" t="str">
        <f t="shared" si="191"/>
        <v>2018</v>
      </c>
      <c r="L4050" s="15">
        <v>0.86626157407407411</v>
      </c>
      <c r="M4050">
        <f>HOUR(K4050:K16092)</f>
        <v>0</v>
      </c>
      <c r="N4050">
        <f>MINUTE(K4050:K16092)</f>
        <v>0</v>
      </c>
      <c r="O4050">
        <f>SECOND(K4050:K16092)</f>
        <v>0</v>
      </c>
      <c r="P4050">
        <v>46.08</v>
      </c>
      <c r="Q4050">
        <f>G4050-P4050</f>
        <v>4402</v>
      </c>
      <c r="R4050" t="s">
        <v>440</v>
      </c>
      <c r="S4050" t="s">
        <v>18</v>
      </c>
      <c r="T4050" t="s">
        <v>19</v>
      </c>
    </row>
    <row r="4051" spans="1:20" x14ac:dyDescent="0.35">
      <c r="A4051" t="s">
        <v>11</v>
      </c>
      <c r="B4051" t="s">
        <v>195</v>
      </c>
      <c r="C4051" t="s">
        <v>13</v>
      </c>
      <c r="D4051" t="s">
        <v>20</v>
      </c>
      <c r="E4051" t="s">
        <v>129</v>
      </c>
      <c r="F4051" t="s">
        <v>24</v>
      </c>
      <c r="G4051">
        <v>8910.9500000000007</v>
      </c>
      <c r="H4051" s="1">
        <v>43344</v>
      </c>
      <c r="I4051" t="str">
        <f t="shared" si="189"/>
        <v>01</v>
      </c>
      <c r="J4051" t="str">
        <f t="shared" si="190"/>
        <v>September</v>
      </c>
      <c r="K4051" t="str">
        <f t="shared" si="191"/>
        <v>2018</v>
      </c>
      <c r="L4051" s="15">
        <v>0.87096064814814811</v>
      </c>
      <c r="M4051">
        <f>HOUR(K4051:K16093)</f>
        <v>0</v>
      </c>
      <c r="N4051">
        <f>MINUTE(K4051:K16093)</f>
        <v>0</v>
      </c>
      <c r="O4051">
        <f>SECOND(K4051:K16093)</f>
        <v>0</v>
      </c>
      <c r="P4051">
        <v>38.97</v>
      </c>
      <c r="Q4051">
        <f>G4051-P4051</f>
        <v>8871.9800000000014</v>
      </c>
      <c r="R4051" t="s">
        <v>1274</v>
      </c>
      <c r="S4051" t="s">
        <v>18</v>
      </c>
      <c r="T4051" t="s">
        <v>19</v>
      </c>
    </row>
    <row r="4052" spans="1:20" x14ac:dyDescent="0.35">
      <c r="A4052" t="s">
        <v>29</v>
      </c>
      <c r="B4052" t="s">
        <v>317</v>
      </c>
      <c r="C4052" t="s">
        <v>13</v>
      </c>
      <c r="D4052" t="s">
        <v>31</v>
      </c>
      <c r="E4052" t="s">
        <v>318</v>
      </c>
      <c r="F4052" t="s">
        <v>16</v>
      </c>
      <c r="G4052">
        <v>17645.18</v>
      </c>
      <c r="H4052" s="1">
        <v>43344</v>
      </c>
      <c r="I4052" t="str">
        <f t="shared" si="189"/>
        <v>01</v>
      </c>
      <c r="J4052" t="str">
        <f t="shared" si="190"/>
        <v>September</v>
      </c>
      <c r="K4052" t="str">
        <f t="shared" si="191"/>
        <v>2018</v>
      </c>
      <c r="L4052" s="15">
        <v>0.875</v>
      </c>
      <c r="M4052">
        <f>HOUR(K4052:K16094)</f>
        <v>0</v>
      </c>
      <c r="N4052">
        <f>MINUTE(K4052:K16094)</f>
        <v>0</v>
      </c>
      <c r="O4052">
        <f>SECOND(K4052:K16094)</f>
        <v>0</v>
      </c>
      <c r="P4052">
        <v>28</v>
      </c>
      <c r="Q4052">
        <f>G4052-P4052</f>
        <v>17617.18</v>
      </c>
      <c r="R4052" t="s">
        <v>1833</v>
      </c>
      <c r="S4052" t="s">
        <v>18</v>
      </c>
      <c r="T4052" t="s">
        <v>19</v>
      </c>
    </row>
    <row r="4053" spans="1:20" x14ac:dyDescent="0.35">
      <c r="A4053" t="s">
        <v>11</v>
      </c>
      <c r="B4053" t="s">
        <v>12</v>
      </c>
      <c r="C4053" t="s">
        <v>13</v>
      </c>
      <c r="D4053" t="s">
        <v>20</v>
      </c>
      <c r="E4053" t="s">
        <v>15</v>
      </c>
      <c r="F4053" t="s">
        <v>16</v>
      </c>
      <c r="G4053">
        <v>1543.1</v>
      </c>
      <c r="H4053" s="1">
        <v>43344</v>
      </c>
      <c r="I4053" t="str">
        <f t="shared" si="189"/>
        <v>01</v>
      </c>
      <c r="J4053" t="str">
        <f t="shared" si="190"/>
        <v>September</v>
      </c>
      <c r="K4053" t="str">
        <f t="shared" si="191"/>
        <v>2018</v>
      </c>
      <c r="L4053" s="15">
        <v>0.87541666666666673</v>
      </c>
      <c r="M4053">
        <f>HOUR(K4053:K16095)</f>
        <v>0</v>
      </c>
      <c r="N4053">
        <f>MINUTE(K4053:K16095)</f>
        <v>0</v>
      </c>
      <c r="O4053">
        <f>SECOND(K4053:K16095)</f>
        <v>0</v>
      </c>
      <c r="P4053">
        <v>14.77</v>
      </c>
      <c r="Q4053">
        <f>G4053-P4053</f>
        <v>1528.33</v>
      </c>
      <c r="R4053" t="s">
        <v>1185</v>
      </c>
      <c r="S4053" t="s">
        <v>18</v>
      </c>
      <c r="T4053" t="s">
        <v>19</v>
      </c>
    </row>
    <row r="4054" spans="1:20" x14ac:dyDescent="0.35">
      <c r="A4054" t="s">
        <v>11</v>
      </c>
      <c r="B4054" t="s">
        <v>89</v>
      </c>
      <c r="C4054" t="s">
        <v>13</v>
      </c>
      <c r="D4054" t="s">
        <v>14</v>
      </c>
      <c r="E4054" t="s">
        <v>90</v>
      </c>
      <c r="F4054" t="s">
        <v>24</v>
      </c>
      <c r="G4054">
        <v>172.35</v>
      </c>
      <c r="H4054" s="1">
        <v>43344</v>
      </c>
      <c r="I4054" t="str">
        <f t="shared" si="189"/>
        <v>01</v>
      </c>
      <c r="J4054" t="str">
        <f t="shared" si="190"/>
        <v>September</v>
      </c>
      <c r="K4054" t="str">
        <f t="shared" si="191"/>
        <v>2018</v>
      </c>
      <c r="L4054" s="15">
        <v>0.87844907407407413</v>
      </c>
      <c r="M4054">
        <f>HOUR(K4054:K16096)</f>
        <v>0</v>
      </c>
      <c r="N4054">
        <f>MINUTE(K4054:K16096)</f>
        <v>0</v>
      </c>
      <c r="O4054">
        <f>SECOND(K4054:K16096)</f>
        <v>0</v>
      </c>
      <c r="P4054">
        <v>15.39</v>
      </c>
      <c r="Q4054">
        <f>G4054-P4054</f>
        <v>156.95999999999998</v>
      </c>
      <c r="R4054" t="s">
        <v>1036</v>
      </c>
      <c r="S4054" t="s">
        <v>18</v>
      </c>
      <c r="T4054" t="s">
        <v>19</v>
      </c>
    </row>
    <row r="4055" spans="1:20" x14ac:dyDescent="0.35">
      <c r="A4055" t="s">
        <v>11</v>
      </c>
      <c r="B4055" t="s">
        <v>109</v>
      </c>
      <c r="C4055" t="s">
        <v>13</v>
      </c>
      <c r="D4055" t="s">
        <v>20</v>
      </c>
      <c r="E4055" t="s">
        <v>110</v>
      </c>
      <c r="F4055" t="s">
        <v>24</v>
      </c>
      <c r="G4055">
        <v>3989.03</v>
      </c>
      <c r="H4055" s="1">
        <v>43344</v>
      </c>
      <c r="I4055" t="str">
        <f t="shared" si="189"/>
        <v>01</v>
      </c>
      <c r="J4055" t="str">
        <f t="shared" si="190"/>
        <v>September</v>
      </c>
      <c r="K4055" t="str">
        <f t="shared" si="191"/>
        <v>2018</v>
      </c>
      <c r="L4055" s="15">
        <v>0.88148148148148142</v>
      </c>
      <c r="M4055">
        <f>HOUR(K4055:K16097)</f>
        <v>0</v>
      </c>
      <c r="N4055">
        <f>MINUTE(K4055:K16097)</f>
        <v>0</v>
      </c>
      <c r="O4055">
        <f>SECOND(K4055:K16097)</f>
        <v>0</v>
      </c>
      <c r="P4055">
        <v>47.24</v>
      </c>
      <c r="Q4055">
        <f>G4055-P4055</f>
        <v>3941.7900000000004</v>
      </c>
      <c r="R4055" t="s">
        <v>1275</v>
      </c>
      <c r="S4055" t="s">
        <v>18</v>
      </c>
      <c r="T4055" t="s">
        <v>19</v>
      </c>
    </row>
    <row r="4056" spans="1:20" x14ac:dyDescent="0.35">
      <c r="A4056" t="s">
        <v>11</v>
      </c>
      <c r="B4056" t="s">
        <v>140</v>
      </c>
      <c r="C4056" t="s">
        <v>13</v>
      </c>
      <c r="D4056" t="s">
        <v>20</v>
      </c>
      <c r="E4056" t="s">
        <v>141</v>
      </c>
      <c r="F4056" t="s">
        <v>24</v>
      </c>
      <c r="G4056">
        <v>6361.94</v>
      </c>
      <c r="H4056" s="1">
        <v>43344</v>
      </c>
      <c r="I4056" t="str">
        <f t="shared" si="189"/>
        <v>01</v>
      </c>
      <c r="J4056" t="str">
        <f t="shared" si="190"/>
        <v>September</v>
      </c>
      <c r="K4056" t="str">
        <f t="shared" si="191"/>
        <v>2018</v>
      </c>
      <c r="L4056" s="15">
        <v>0.88451388888888882</v>
      </c>
      <c r="M4056">
        <f>HOUR(K4056:K16098)</f>
        <v>0</v>
      </c>
      <c r="N4056">
        <f>MINUTE(K4056:K16098)</f>
        <v>0</v>
      </c>
      <c r="O4056">
        <f>SECOND(K4056:K16098)</f>
        <v>0</v>
      </c>
      <c r="P4056">
        <v>94.88</v>
      </c>
      <c r="Q4056">
        <f>G4056-P4056</f>
        <v>6267.0599999999995</v>
      </c>
      <c r="R4056" t="s">
        <v>315</v>
      </c>
      <c r="S4056" t="s">
        <v>18</v>
      </c>
      <c r="T4056" t="s">
        <v>19</v>
      </c>
    </row>
    <row r="4057" spans="1:20" x14ac:dyDescent="0.35">
      <c r="A4057" t="s">
        <v>11</v>
      </c>
      <c r="B4057" t="s">
        <v>37</v>
      </c>
      <c r="C4057" t="s">
        <v>13</v>
      </c>
      <c r="D4057" t="s">
        <v>14</v>
      </c>
      <c r="E4057" t="s">
        <v>38</v>
      </c>
      <c r="F4057" t="s">
        <v>16</v>
      </c>
      <c r="G4057">
        <v>5228.9399999999996</v>
      </c>
      <c r="H4057" s="1">
        <v>43344</v>
      </c>
      <c r="I4057" t="str">
        <f t="shared" si="189"/>
        <v>01</v>
      </c>
      <c r="J4057" t="str">
        <f t="shared" si="190"/>
        <v>September</v>
      </c>
      <c r="K4057" t="str">
        <f t="shared" si="191"/>
        <v>2018</v>
      </c>
      <c r="L4057" s="15">
        <v>0.88754629629629633</v>
      </c>
      <c r="M4057">
        <f>HOUR(K4057:K16099)</f>
        <v>0</v>
      </c>
      <c r="N4057">
        <f>MINUTE(K4057:K16099)</f>
        <v>0</v>
      </c>
      <c r="O4057">
        <f>SECOND(K4057:K16099)</f>
        <v>0</v>
      </c>
      <c r="P4057">
        <v>37.409999999999997</v>
      </c>
      <c r="Q4057">
        <f>G4057-P4057</f>
        <v>5191.53</v>
      </c>
      <c r="R4057" t="s">
        <v>747</v>
      </c>
      <c r="S4057" t="s">
        <v>18</v>
      </c>
      <c r="T4057" t="s">
        <v>19</v>
      </c>
    </row>
    <row r="4058" spans="1:20" x14ac:dyDescent="0.35">
      <c r="A4058" t="s">
        <v>11</v>
      </c>
      <c r="B4058" t="s">
        <v>12</v>
      </c>
      <c r="C4058" t="s">
        <v>13</v>
      </c>
      <c r="D4058" t="s">
        <v>14</v>
      </c>
      <c r="E4058" t="s">
        <v>15</v>
      </c>
      <c r="F4058" t="s">
        <v>16</v>
      </c>
      <c r="G4058">
        <v>1472.88</v>
      </c>
      <c r="H4058" s="1">
        <v>43344</v>
      </c>
      <c r="I4058" t="str">
        <f t="shared" si="189"/>
        <v>01</v>
      </c>
      <c r="J4058" t="str">
        <f t="shared" si="190"/>
        <v>September</v>
      </c>
      <c r="K4058" t="str">
        <f t="shared" si="191"/>
        <v>2018</v>
      </c>
      <c r="L4058" s="15">
        <v>0.89057870370370373</v>
      </c>
      <c r="M4058">
        <f>HOUR(K4058:K16100)</f>
        <v>0</v>
      </c>
      <c r="N4058">
        <f>MINUTE(K4058:K16100)</f>
        <v>0</v>
      </c>
      <c r="O4058">
        <f>SECOND(K4058:K16100)</f>
        <v>0</v>
      </c>
      <c r="P4058">
        <v>70.22</v>
      </c>
      <c r="Q4058">
        <f>G4058-P4058</f>
        <v>1402.66</v>
      </c>
      <c r="R4058" t="s">
        <v>201</v>
      </c>
      <c r="S4058" t="s">
        <v>18</v>
      </c>
      <c r="T4058" t="s">
        <v>19</v>
      </c>
    </row>
    <row r="4059" spans="1:20" x14ac:dyDescent="0.35">
      <c r="A4059" t="s">
        <v>11</v>
      </c>
      <c r="B4059" t="s">
        <v>215</v>
      </c>
      <c r="C4059" t="s">
        <v>13</v>
      </c>
      <c r="D4059" t="s">
        <v>20</v>
      </c>
      <c r="E4059" t="s">
        <v>216</v>
      </c>
      <c r="F4059" t="s">
        <v>24</v>
      </c>
      <c r="G4059">
        <v>2175.4499999999998</v>
      </c>
      <c r="H4059" s="1">
        <v>43344</v>
      </c>
      <c r="I4059" t="str">
        <f t="shared" si="189"/>
        <v>01</v>
      </c>
      <c r="J4059" t="str">
        <f t="shared" si="190"/>
        <v>September</v>
      </c>
      <c r="K4059" t="str">
        <f t="shared" si="191"/>
        <v>2018</v>
      </c>
      <c r="L4059" s="15">
        <v>0.89361111111111102</v>
      </c>
      <c r="M4059">
        <f>HOUR(K4059:K16101)</f>
        <v>0</v>
      </c>
      <c r="N4059">
        <f>MINUTE(K4059:K16101)</f>
        <v>0</v>
      </c>
      <c r="O4059">
        <f>SECOND(K4059:K16101)</f>
        <v>0</v>
      </c>
      <c r="P4059">
        <v>98.97</v>
      </c>
      <c r="Q4059">
        <f>G4059-P4059</f>
        <v>2076.48</v>
      </c>
      <c r="R4059" t="s">
        <v>36</v>
      </c>
      <c r="S4059" t="s">
        <v>18</v>
      </c>
      <c r="T4059" t="s">
        <v>19</v>
      </c>
    </row>
    <row r="4060" spans="1:20" x14ac:dyDescent="0.35">
      <c r="A4060" t="s">
        <v>11</v>
      </c>
      <c r="B4060" t="s">
        <v>49</v>
      </c>
      <c r="C4060" t="s">
        <v>13</v>
      </c>
      <c r="D4060" t="s">
        <v>20</v>
      </c>
      <c r="E4060" t="s">
        <v>50</v>
      </c>
      <c r="F4060" t="s">
        <v>24</v>
      </c>
      <c r="G4060">
        <v>3258.94</v>
      </c>
      <c r="H4060" s="1">
        <v>43344</v>
      </c>
      <c r="I4060" t="str">
        <f t="shared" si="189"/>
        <v>01</v>
      </c>
      <c r="J4060" t="str">
        <f t="shared" si="190"/>
        <v>September</v>
      </c>
      <c r="K4060" t="str">
        <f t="shared" si="191"/>
        <v>2018</v>
      </c>
      <c r="L4060" s="15">
        <v>0.89664351851851853</v>
      </c>
      <c r="M4060">
        <f>HOUR(K4060:K16102)</f>
        <v>0</v>
      </c>
      <c r="N4060">
        <f>MINUTE(K4060:K16102)</f>
        <v>0</v>
      </c>
      <c r="O4060">
        <f>SECOND(K4060:K16102)</f>
        <v>0</v>
      </c>
      <c r="P4060">
        <v>20.170000000000002</v>
      </c>
      <c r="Q4060">
        <f>G4060-P4060</f>
        <v>3238.77</v>
      </c>
      <c r="R4060" t="s">
        <v>1276</v>
      </c>
      <c r="S4060" t="s">
        <v>18</v>
      </c>
      <c r="T4060" t="s">
        <v>19</v>
      </c>
    </row>
    <row r="4061" spans="1:20" x14ac:dyDescent="0.35">
      <c r="A4061" t="s">
        <v>11</v>
      </c>
      <c r="B4061" t="s">
        <v>73</v>
      </c>
      <c r="C4061" t="s">
        <v>13</v>
      </c>
      <c r="D4061" t="s">
        <v>20</v>
      </c>
      <c r="E4061" t="s">
        <v>74</v>
      </c>
      <c r="F4061" t="s">
        <v>16</v>
      </c>
      <c r="G4061">
        <v>6743.77</v>
      </c>
      <c r="H4061" s="1">
        <v>43344</v>
      </c>
      <c r="I4061" t="str">
        <f t="shared" si="189"/>
        <v>01</v>
      </c>
      <c r="J4061" t="str">
        <f t="shared" si="190"/>
        <v>September</v>
      </c>
      <c r="K4061" t="str">
        <f t="shared" si="191"/>
        <v>2018</v>
      </c>
      <c r="L4061" s="15">
        <v>0.89967592592592593</v>
      </c>
      <c r="M4061">
        <f>HOUR(K4061:K16103)</f>
        <v>0</v>
      </c>
      <c r="N4061">
        <f>MINUTE(K4061:K16103)</f>
        <v>0</v>
      </c>
      <c r="O4061">
        <f>SECOND(K4061:K16103)</f>
        <v>0</v>
      </c>
      <c r="P4061">
        <v>773.99</v>
      </c>
      <c r="Q4061">
        <f>G4061-P4061</f>
        <v>5969.7800000000007</v>
      </c>
      <c r="R4061" t="s">
        <v>21</v>
      </c>
      <c r="S4061" t="s">
        <v>18</v>
      </c>
      <c r="T4061" t="s">
        <v>19</v>
      </c>
    </row>
    <row r="4062" spans="1:20" x14ac:dyDescent="0.35">
      <c r="A4062" t="s">
        <v>11</v>
      </c>
      <c r="B4062" t="s">
        <v>77</v>
      </c>
      <c r="C4062" t="s">
        <v>13</v>
      </c>
      <c r="D4062" t="s">
        <v>20</v>
      </c>
      <c r="E4062" t="s">
        <v>78</v>
      </c>
      <c r="F4062" t="s">
        <v>16</v>
      </c>
      <c r="G4062">
        <v>6707.13</v>
      </c>
      <c r="H4062" s="1">
        <v>43344</v>
      </c>
      <c r="I4062" t="str">
        <f t="shared" si="189"/>
        <v>01</v>
      </c>
      <c r="J4062" t="str">
        <f t="shared" si="190"/>
        <v>September</v>
      </c>
      <c r="K4062" t="str">
        <f t="shared" si="191"/>
        <v>2018</v>
      </c>
      <c r="L4062" s="15">
        <v>0.90270833333333333</v>
      </c>
      <c r="M4062">
        <f>HOUR(K4062:K16104)</f>
        <v>0</v>
      </c>
      <c r="N4062">
        <f>MINUTE(K4062:K16104)</f>
        <v>0</v>
      </c>
      <c r="O4062">
        <f>SECOND(K4062:K16104)</f>
        <v>0</v>
      </c>
      <c r="P4062">
        <v>94.22</v>
      </c>
      <c r="Q4062">
        <f>G4062-P4062</f>
        <v>6612.91</v>
      </c>
      <c r="R4062" t="s">
        <v>695</v>
      </c>
      <c r="S4062" t="s">
        <v>18</v>
      </c>
      <c r="T4062" t="s">
        <v>19</v>
      </c>
    </row>
    <row r="4063" spans="1:20" x14ac:dyDescent="0.35">
      <c r="A4063" t="s">
        <v>11</v>
      </c>
      <c r="B4063" t="s">
        <v>56</v>
      </c>
      <c r="C4063" t="s">
        <v>13</v>
      </c>
      <c r="D4063" t="s">
        <v>14</v>
      </c>
      <c r="E4063" t="s">
        <v>57</v>
      </c>
      <c r="F4063" t="s">
        <v>16</v>
      </c>
      <c r="G4063">
        <v>3779.96</v>
      </c>
      <c r="H4063" s="1">
        <v>43344</v>
      </c>
      <c r="I4063" t="str">
        <f t="shared" si="189"/>
        <v>01</v>
      </c>
      <c r="J4063" t="str">
        <f t="shared" si="190"/>
        <v>September</v>
      </c>
      <c r="K4063" t="str">
        <f t="shared" si="191"/>
        <v>2018</v>
      </c>
      <c r="L4063" s="15">
        <v>0.90574074074074085</v>
      </c>
      <c r="M4063">
        <f>HOUR(K4063:K16105)</f>
        <v>0</v>
      </c>
      <c r="N4063">
        <f>MINUTE(K4063:K16105)</f>
        <v>0</v>
      </c>
      <c r="O4063">
        <f>SECOND(K4063:K16105)</f>
        <v>0</v>
      </c>
      <c r="P4063">
        <v>13.41</v>
      </c>
      <c r="Q4063">
        <f>G4063-P4063</f>
        <v>3766.55</v>
      </c>
      <c r="R4063" t="s">
        <v>1277</v>
      </c>
      <c r="S4063" t="s">
        <v>18</v>
      </c>
      <c r="T4063" t="s">
        <v>19</v>
      </c>
    </row>
    <row r="4064" spans="1:20" x14ac:dyDescent="0.35">
      <c r="A4064" t="s">
        <v>11</v>
      </c>
      <c r="B4064" t="s">
        <v>73</v>
      </c>
      <c r="C4064" t="s">
        <v>13</v>
      </c>
      <c r="D4064" t="s">
        <v>20</v>
      </c>
      <c r="E4064" t="s">
        <v>74</v>
      </c>
      <c r="F4064" t="s">
        <v>16</v>
      </c>
      <c r="G4064">
        <v>6693.5</v>
      </c>
      <c r="H4064" s="1">
        <v>43344</v>
      </c>
      <c r="I4064" t="str">
        <f t="shared" si="189"/>
        <v>01</v>
      </c>
      <c r="J4064" t="str">
        <f t="shared" si="190"/>
        <v>September</v>
      </c>
      <c r="K4064" t="str">
        <f t="shared" si="191"/>
        <v>2018</v>
      </c>
      <c r="L4064" s="15">
        <v>0.90877314814814814</v>
      </c>
      <c r="M4064">
        <f>HOUR(K4064:K16106)</f>
        <v>0</v>
      </c>
      <c r="N4064">
        <f>MINUTE(K4064:K16106)</f>
        <v>0</v>
      </c>
      <c r="O4064">
        <f>SECOND(K4064:K16106)</f>
        <v>0</v>
      </c>
      <c r="P4064">
        <v>50.27</v>
      </c>
      <c r="Q4064">
        <f>G4064-P4064</f>
        <v>6643.23</v>
      </c>
      <c r="R4064" t="s">
        <v>1278</v>
      </c>
      <c r="S4064" t="s">
        <v>18</v>
      </c>
      <c r="T4064" t="s">
        <v>19</v>
      </c>
    </row>
    <row r="4065" spans="1:20" x14ac:dyDescent="0.35">
      <c r="A4065" t="s">
        <v>11</v>
      </c>
      <c r="B4065" t="s">
        <v>148</v>
      </c>
      <c r="C4065" t="s">
        <v>13</v>
      </c>
      <c r="D4065" t="s">
        <v>20</v>
      </c>
      <c r="E4065" t="s">
        <v>149</v>
      </c>
      <c r="F4065" t="s">
        <v>16</v>
      </c>
      <c r="G4065">
        <v>4206.22</v>
      </c>
      <c r="H4065" s="1">
        <v>43344</v>
      </c>
      <c r="I4065" t="str">
        <f t="shared" si="189"/>
        <v>01</v>
      </c>
      <c r="J4065" t="str">
        <f t="shared" si="190"/>
        <v>September</v>
      </c>
      <c r="K4065" t="str">
        <f t="shared" si="191"/>
        <v>2018</v>
      </c>
      <c r="L4065" s="15">
        <v>0.91180555555555554</v>
      </c>
      <c r="M4065">
        <f>HOUR(K4065:K16107)</f>
        <v>0</v>
      </c>
      <c r="N4065">
        <f>MINUTE(K4065:K16107)</f>
        <v>0</v>
      </c>
      <c r="O4065">
        <f>SECOND(K4065:K16107)</f>
        <v>0</v>
      </c>
      <c r="P4065">
        <v>15.39</v>
      </c>
      <c r="Q4065">
        <f>G4065-P4065</f>
        <v>4190.83</v>
      </c>
      <c r="R4065" t="s">
        <v>274</v>
      </c>
      <c r="S4065" t="s">
        <v>18</v>
      </c>
      <c r="T4065" t="s">
        <v>19</v>
      </c>
    </row>
    <row r="4066" spans="1:20" x14ac:dyDescent="0.35">
      <c r="A4066" t="s">
        <v>11</v>
      </c>
      <c r="B4066" t="s">
        <v>77</v>
      </c>
      <c r="C4066" t="s">
        <v>13</v>
      </c>
      <c r="D4066" t="s">
        <v>20</v>
      </c>
      <c r="E4066" t="s">
        <v>78</v>
      </c>
      <c r="F4066" t="s">
        <v>16</v>
      </c>
      <c r="G4066">
        <v>6694.37</v>
      </c>
      <c r="H4066" s="1">
        <v>43344</v>
      </c>
      <c r="I4066" t="str">
        <f t="shared" si="189"/>
        <v>01</v>
      </c>
      <c r="J4066" t="str">
        <f t="shared" si="190"/>
        <v>September</v>
      </c>
      <c r="K4066" t="str">
        <f t="shared" si="191"/>
        <v>2018</v>
      </c>
      <c r="L4066" s="15">
        <v>0.91483796296296294</v>
      </c>
      <c r="M4066">
        <f>HOUR(K4066:K16108)</f>
        <v>0</v>
      </c>
      <c r="N4066">
        <f>MINUTE(K4066:K16108)</f>
        <v>0</v>
      </c>
      <c r="O4066">
        <f>SECOND(K4066:K16108)</f>
        <v>0</v>
      </c>
      <c r="P4066">
        <v>12.76</v>
      </c>
      <c r="Q4066">
        <f>G4066-P4066</f>
        <v>6681.61</v>
      </c>
      <c r="R4066" t="s">
        <v>524</v>
      </c>
      <c r="S4066" t="s">
        <v>18</v>
      </c>
      <c r="T4066" t="s">
        <v>19</v>
      </c>
    </row>
    <row r="4067" spans="1:20" x14ac:dyDescent="0.35">
      <c r="A4067" t="s">
        <v>29</v>
      </c>
      <c r="B4067" t="s">
        <v>324</v>
      </c>
      <c r="C4067" t="s">
        <v>13</v>
      </c>
      <c r="D4067" t="s">
        <v>31</v>
      </c>
      <c r="E4067" t="s">
        <v>325</v>
      </c>
      <c r="F4067" t="s">
        <v>24</v>
      </c>
      <c r="G4067">
        <v>10559.36</v>
      </c>
      <c r="H4067" s="1">
        <v>43344</v>
      </c>
      <c r="I4067" t="str">
        <f t="shared" si="189"/>
        <v>01</v>
      </c>
      <c r="J4067" t="str">
        <f t="shared" si="190"/>
        <v>September</v>
      </c>
      <c r="K4067" t="str">
        <f t="shared" si="191"/>
        <v>2018</v>
      </c>
      <c r="L4067" s="15">
        <v>0.91666666666666663</v>
      </c>
      <c r="M4067">
        <f>HOUR(K4067:K16109)</f>
        <v>0</v>
      </c>
      <c r="N4067">
        <f>MINUTE(K4067:K16109)</f>
        <v>0</v>
      </c>
      <c r="O4067">
        <f>SECOND(K4067:K16109)</f>
        <v>0</v>
      </c>
      <c r="P4067">
        <v>846</v>
      </c>
      <c r="Q4067">
        <f>G4067-P4067</f>
        <v>9713.36</v>
      </c>
      <c r="R4067" t="s">
        <v>1833</v>
      </c>
      <c r="S4067" t="s">
        <v>18</v>
      </c>
      <c r="T4067" t="s">
        <v>19</v>
      </c>
    </row>
    <row r="4068" spans="1:20" x14ac:dyDescent="0.35">
      <c r="A4068" t="s">
        <v>29</v>
      </c>
      <c r="B4068" t="s">
        <v>106</v>
      </c>
      <c r="C4068" t="s">
        <v>13</v>
      </c>
      <c r="D4068" t="s">
        <v>31</v>
      </c>
      <c r="E4068" t="s">
        <v>107</v>
      </c>
      <c r="F4068" t="s">
        <v>16</v>
      </c>
      <c r="G4068">
        <v>5253.42</v>
      </c>
      <c r="H4068" s="1">
        <v>43344</v>
      </c>
      <c r="I4068" t="str">
        <f t="shared" si="189"/>
        <v>01</v>
      </c>
      <c r="J4068" t="str">
        <f t="shared" si="190"/>
        <v>September</v>
      </c>
      <c r="K4068" t="str">
        <f t="shared" si="191"/>
        <v>2018</v>
      </c>
      <c r="L4068" s="15">
        <v>0.91666666666666663</v>
      </c>
      <c r="M4068">
        <f>HOUR(K4068:K16110)</f>
        <v>0</v>
      </c>
      <c r="N4068">
        <f>MINUTE(K4068:K16110)</f>
        <v>0</v>
      </c>
      <c r="O4068">
        <f>SECOND(K4068:K16110)</f>
        <v>0</v>
      </c>
      <c r="P4068">
        <v>30</v>
      </c>
      <c r="Q4068">
        <f>G4068-P4068</f>
        <v>5223.42</v>
      </c>
      <c r="R4068" t="s">
        <v>1833</v>
      </c>
      <c r="S4068" t="s">
        <v>18</v>
      </c>
      <c r="T4068" t="s">
        <v>19</v>
      </c>
    </row>
    <row r="4069" spans="1:20" x14ac:dyDescent="0.35">
      <c r="A4069" t="s">
        <v>11</v>
      </c>
      <c r="B4069" t="s">
        <v>242</v>
      </c>
      <c r="C4069" t="s">
        <v>13</v>
      </c>
      <c r="D4069" t="s">
        <v>14</v>
      </c>
      <c r="E4069" t="s">
        <v>193</v>
      </c>
      <c r="F4069" t="s">
        <v>16</v>
      </c>
      <c r="G4069">
        <v>10192.02</v>
      </c>
      <c r="H4069" s="1">
        <v>43344</v>
      </c>
      <c r="I4069" t="str">
        <f t="shared" si="189"/>
        <v>01</v>
      </c>
      <c r="J4069" t="str">
        <f t="shared" si="190"/>
        <v>September</v>
      </c>
      <c r="K4069" t="str">
        <f t="shared" si="191"/>
        <v>2018</v>
      </c>
      <c r="L4069" s="15">
        <v>0.91981481481481486</v>
      </c>
      <c r="M4069">
        <f>HOUR(K4069:K16111)</f>
        <v>0</v>
      </c>
      <c r="N4069">
        <f>MINUTE(K4069:K16111)</f>
        <v>0</v>
      </c>
      <c r="O4069">
        <f>SECOND(K4069:K16111)</f>
        <v>0</v>
      </c>
      <c r="P4069">
        <v>21.93</v>
      </c>
      <c r="Q4069">
        <f>G4069-P4069</f>
        <v>10170.09</v>
      </c>
      <c r="R4069" t="s">
        <v>553</v>
      </c>
      <c r="S4069" t="s">
        <v>18</v>
      </c>
      <c r="T4069" t="s">
        <v>19</v>
      </c>
    </row>
    <row r="4070" spans="1:20" x14ac:dyDescent="0.35">
      <c r="A4070" t="s">
        <v>11</v>
      </c>
      <c r="B4070" t="s">
        <v>100</v>
      </c>
      <c r="C4070" t="s">
        <v>13</v>
      </c>
      <c r="D4070" t="s">
        <v>20</v>
      </c>
      <c r="E4070" t="s">
        <v>101</v>
      </c>
      <c r="F4070" t="s">
        <v>16</v>
      </c>
      <c r="G4070">
        <v>4442.8500000000004</v>
      </c>
      <c r="H4070" s="1">
        <v>43344</v>
      </c>
      <c r="I4070" t="str">
        <f t="shared" si="189"/>
        <v>01</v>
      </c>
      <c r="J4070" t="str">
        <f t="shared" si="190"/>
        <v>September</v>
      </c>
      <c r="K4070" t="str">
        <f t="shared" si="191"/>
        <v>2018</v>
      </c>
      <c r="L4070" s="15">
        <v>0.92770833333333336</v>
      </c>
      <c r="M4070">
        <f>HOUR(K4070:K16112)</f>
        <v>0</v>
      </c>
      <c r="N4070">
        <f>MINUTE(K4070:K16112)</f>
        <v>0</v>
      </c>
      <c r="O4070">
        <f>SECOND(K4070:K16112)</f>
        <v>0</v>
      </c>
      <c r="P4070">
        <v>5.23</v>
      </c>
      <c r="Q4070">
        <f>G4070-P4070</f>
        <v>4437.6200000000008</v>
      </c>
      <c r="R4070" t="s">
        <v>711</v>
      </c>
      <c r="S4070" t="s">
        <v>18</v>
      </c>
      <c r="T4070" t="s">
        <v>19</v>
      </c>
    </row>
    <row r="4071" spans="1:20" x14ac:dyDescent="0.35">
      <c r="A4071" t="s">
        <v>11</v>
      </c>
      <c r="B4071" t="s">
        <v>89</v>
      </c>
      <c r="C4071" t="s">
        <v>13</v>
      </c>
      <c r="D4071" t="s">
        <v>20</v>
      </c>
      <c r="E4071" t="s">
        <v>90</v>
      </c>
      <c r="F4071" t="s">
        <v>24</v>
      </c>
      <c r="G4071">
        <v>151.34</v>
      </c>
      <c r="H4071" s="1">
        <v>43344</v>
      </c>
      <c r="I4071" t="str">
        <f t="shared" si="189"/>
        <v>01</v>
      </c>
      <c r="J4071" t="str">
        <f t="shared" si="190"/>
        <v>September</v>
      </c>
      <c r="K4071" t="str">
        <f t="shared" si="191"/>
        <v>2018</v>
      </c>
      <c r="L4071" s="15">
        <v>0.93560185185185185</v>
      </c>
      <c r="M4071">
        <f>HOUR(K4071:K16113)</f>
        <v>0</v>
      </c>
      <c r="N4071">
        <f>MINUTE(K4071:K16113)</f>
        <v>0</v>
      </c>
      <c r="O4071">
        <f>SECOND(K4071:K16113)</f>
        <v>0</v>
      </c>
      <c r="P4071">
        <v>21.01</v>
      </c>
      <c r="Q4071">
        <f>G4071-P4071</f>
        <v>130.33000000000001</v>
      </c>
      <c r="R4071" t="s">
        <v>476</v>
      </c>
      <c r="S4071" t="s">
        <v>18</v>
      </c>
      <c r="T4071" t="s">
        <v>19</v>
      </c>
    </row>
    <row r="4072" spans="1:20" x14ac:dyDescent="0.35">
      <c r="A4072" t="s">
        <v>11</v>
      </c>
      <c r="B4072" t="s">
        <v>242</v>
      </c>
      <c r="C4072" t="s">
        <v>13</v>
      </c>
      <c r="D4072" t="s">
        <v>14</v>
      </c>
      <c r="E4072" t="s">
        <v>193</v>
      </c>
      <c r="F4072" t="s">
        <v>16</v>
      </c>
      <c r="G4072">
        <v>10168.86</v>
      </c>
      <c r="H4072" s="1">
        <v>43344</v>
      </c>
      <c r="I4072" t="str">
        <f t="shared" si="189"/>
        <v>01</v>
      </c>
      <c r="J4072" t="str">
        <f t="shared" si="190"/>
        <v>September</v>
      </c>
      <c r="K4072" t="str">
        <f t="shared" si="191"/>
        <v>2018</v>
      </c>
      <c r="L4072" s="15">
        <v>0.94349537037037035</v>
      </c>
      <c r="M4072">
        <f>HOUR(K4072:K16114)</f>
        <v>0</v>
      </c>
      <c r="N4072">
        <f>MINUTE(K4072:K16114)</f>
        <v>0</v>
      </c>
      <c r="O4072">
        <f>SECOND(K4072:K16114)</f>
        <v>0</v>
      </c>
      <c r="P4072">
        <v>23.16</v>
      </c>
      <c r="Q4072">
        <f>G4072-P4072</f>
        <v>10145.700000000001</v>
      </c>
      <c r="R4072" t="s">
        <v>738</v>
      </c>
      <c r="S4072" t="s">
        <v>18</v>
      </c>
      <c r="T4072" t="s">
        <v>19</v>
      </c>
    </row>
    <row r="4073" spans="1:20" x14ac:dyDescent="0.35">
      <c r="A4073" t="s">
        <v>11</v>
      </c>
      <c r="B4073" t="s">
        <v>220</v>
      </c>
      <c r="C4073" t="s">
        <v>13</v>
      </c>
      <c r="D4073" t="s">
        <v>20</v>
      </c>
      <c r="E4073" t="s">
        <v>221</v>
      </c>
      <c r="F4073" t="s">
        <v>24</v>
      </c>
      <c r="G4073">
        <v>2756.68</v>
      </c>
      <c r="H4073" s="1">
        <v>43344</v>
      </c>
      <c r="I4073" t="str">
        <f t="shared" si="189"/>
        <v>01</v>
      </c>
      <c r="J4073" t="str">
        <f t="shared" si="190"/>
        <v>September</v>
      </c>
      <c r="K4073" t="str">
        <f t="shared" si="191"/>
        <v>2018</v>
      </c>
      <c r="L4073" s="15">
        <v>0.95137731481481491</v>
      </c>
      <c r="M4073">
        <f>HOUR(K4073:K16115)</f>
        <v>0</v>
      </c>
      <c r="N4073">
        <f>MINUTE(K4073:K16115)</f>
        <v>0</v>
      </c>
      <c r="O4073">
        <f>SECOND(K4073:K16115)</f>
        <v>0</v>
      </c>
      <c r="P4073">
        <v>9.3800000000000008</v>
      </c>
      <c r="Q4073">
        <f>G4073-P4073</f>
        <v>2747.2999999999997</v>
      </c>
      <c r="R4073" t="s">
        <v>722</v>
      </c>
      <c r="S4073" t="s">
        <v>18</v>
      </c>
      <c r="T4073" t="s">
        <v>19</v>
      </c>
    </row>
    <row r="4074" spans="1:20" x14ac:dyDescent="0.35">
      <c r="A4074" t="s">
        <v>29</v>
      </c>
      <c r="B4074" t="s">
        <v>223</v>
      </c>
      <c r="C4074" t="s">
        <v>13</v>
      </c>
      <c r="D4074" t="s">
        <v>31</v>
      </c>
      <c r="E4074" t="s">
        <v>23</v>
      </c>
      <c r="F4074" t="s">
        <v>24</v>
      </c>
      <c r="G4074">
        <v>4209.17</v>
      </c>
      <c r="H4074" s="1">
        <v>43344</v>
      </c>
      <c r="I4074" t="str">
        <f t="shared" si="189"/>
        <v>01</v>
      </c>
      <c r="J4074" t="str">
        <f t="shared" si="190"/>
        <v>September</v>
      </c>
      <c r="K4074" t="str">
        <f t="shared" si="191"/>
        <v>2018</v>
      </c>
      <c r="L4074" s="15">
        <v>0.95833333333333337</v>
      </c>
      <c r="M4074">
        <f>HOUR(K4074:K16116)</f>
        <v>0</v>
      </c>
      <c r="N4074">
        <f>MINUTE(K4074:K16116)</f>
        <v>0</v>
      </c>
      <c r="O4074">
        <f>SECOND(K4074:K16116)</f>
        <v>0</v>
      </c>
      <c r="P4074">
        <v>157</v>
      </c>
      <c r="Q4074">
        <f>G4074-P4074</f>
        <v>4052.17</v>
      </c>
      <c r="R4074" t="s">
        <v>1833</v>
      </c>
      <c r="S4074" t="s">
        <v>18</v>
      </c>
      <c r="T4074" t="s">
        <v>19</v>
      </c>
    </row>
    <row r="4075" spans="1:20" x14ac:dyDescent="0.35">
      <c r="A4075" t="s">
        <v>29</v>
      </c>
      <c r="B4075" t="s">
        <v>52</v>
      </c>
      <c r="C4075" t="s">
        <v>13</v>
      </c>
      <c r="D4075" t="s">
        <v>31</v>
      </c>
      <c r="E4075" t="s">
        <v>53</v>
      </c>
      <c r="F4075" t="s">
        <v>24</v>
      </c>
      <c r="G4075">
        <v>261995.86</v>
      </c>
      <c r="H4075" s="1">
        <v>43344</v>
      </c>
      <c r="I4075" t="str">
        <f t="shared" si="189"/>
        <v>01</v>
      </c>
      <c r="J4075" t="str">
        <f t="shared" si="190"/>
        <v>September</v>
      </c>
      <c r="K4075" t="str">
        <f t="shared" si="191"/>
        <v>2018</v>
      </c>
      <c r="L4075" s="15">
        <v>0.95833333333333337</v>
      </c>
      <c r="M4075">
        <f>HOUR(K4075:K16117)</f>
        <v>0</v>
      </c>
      <c r="N4075">
        <f>MINUTE(K4075:K16117)</f>
        <v>0</v>
      </c>
      <c r="O4075">
        <f>SECOND(K4075:K16117)</f>
        <v>0</v>
      </c>
      <c r="P4075">
        <v>43</v>
      </c>
      <c r="Q4075">
        <f>G4075-P4075</f>
        <v>261952.86</v>
      </c>
      <c r="R4075" t="s">
        <v>1833</v>
      </c>
      <c r="S4075" t="s">
        <v>18</v>
      </c>
      <c r="T4075" t="s">
        <v>19</v>
      </c>
    </row>
    <row r="4076" spans="1:20" x14ac:dyDescent="0.35">
      <c r="A4076" t="s">
        <v>29</v>
      </c>
      <c r="B4076" t="s">
        <v>56</v>
      </c>
      <c r="C4076" t="s">
        <v>13</v>
      </c>
      <c r="D4076" t="s">
        <v>31</v>
      </c>
      <c r="E4076" t="s">
        <v>57</v>
      </c>
      <c r="F4076" t="s">
        <v>16</v>
      </c>
      <c r="G4076">
        <v>3755.96</v>
      </c>
      <c r="H4076" s="1">
        <v>43344</v>
      </c>
      <c r="I4076" t="str">
        <f t="shared" si="189"/>
        <v>01</v>
      </c>
      <c r="J4076" t="str">
        <f t="shared" si="190"/>
        <v>September</v>
      </c>
      <c r="K4076" t="str">
        <f t="shared" si="191"/>
        <v>2018</v>
      </c>
      <c r="L4076" s="15">
        <v>0.95833333333333337</v>
      </c>
      <c r="M4076">
        <f>HOUR(K4076:K16118)</f>
        <v>0</v>
      </c>
      <c r="N4076">
        <f>MINUTE(K4076:K16118)</f>
        <v>0</v>
      </c>
      <c r="O4076">
        <f>SECOND(K4076:K16118)</f>
        <v>0</v>
      </c>
      <c r="P4076">
        <v>24</v>
      </c>
      <c r="Q4076">
        <f>G4076-P4076</f>
        <v>3731.96</v>
      </c>
      <c r="R4076" t="s">
        <v>1833</v>
      </c>
      <c r="S4076" t="s">
        <v>18</v>
      </c>
      <c r="T4076" t="s">
        <v>19</v>
      </c>
    </row>
    <row r="4077" spans="1:20" x14ac:dyDescent="0.35">
      <c r="A4077" t="s">
        <v>11</v>
      </c>
      <c r="B4077" t="s">
        <v>49</v>
      </c>
      <c r="C4077" t="s">
        <v>13</v>
      </c>
      <c r="D4077" t="s">
        <v>14</v>
      </c>
      <c r="E4077" t="s">
        <v>50</v>
      </c>
      <c r="F4077" t="s">
        <v>24</v>
      </c>
      <c r="G4077">
        <v>3237.85</v>
      </c>
      <c r="H4077" s="1">
        <v>43344</v>
      </c>
      <c r="I4077" t="str">
        <f t="shared" si="189"/>
        <v>01</v>
      </c>
      <c r="J4077" t="str">
        <f t="shared" si="190"/>
        <v>September</v>
      </c>
      <c r="K4077" t="str">
        <f t="shared" si="191"/>
        <v>2018</v>
      </c>
      <c r="L4077" s="15">
        <v>0.95942129629629624</v>
      </c>
      <c r="M4077">
        <f>HOUR(K4077:K16119)</f>
        <v>0</v>
      </c>
      <c r="N4077">
        <f>MINUTE(K4077:K16119)</f>
        <v>0</v>
      </c>
      <c r="O4077">
        <f>SECOND(K4077:K16119)</f>
        <v>0</v>
      </c>
      <c r="P4077">
        <v>21.09</v>
      </c>
      <c r="Q4077">
        <f>G4077-P4077</f>
        <v>3216.7599999999998</v>
      </c>
      <c r="R4077" t="s">
        <v>219</v>
      </c>
      <c r="S4077" t="s">
        <v>18</v>
      </c>
      <c r="T4077" t="s">
        <v>19</v>
      </c>
    </row>
    <row r="4078" spans="1:20" x14ac:dyDescent="0.35">
      <c r="A4078" t="s">
        <v>11</v>
      </c>
      <c r="B4078" t="s">
        <v>116</v>
      </c>
      <c r="C4078" t="s">
        <v>13</v>
      </c>
      <c r="D4078" t="s">
        <v>14</v>
      </c>
      <c r="E4078" t="s">
        <v>117</v>
      </c>
      <c r="F4078" t="s">
        <v>24</v>
      </c>
      <c r="G4078">
        <v>5739.08</v>
      </c>
      <c r="H4078" s="1">
        <v>43344</v>
      </c>
      <c r="I4078" t="str">
        <f t="shared" si="189"/>
        <v>01</v>
      </c>
      <c r="J4078" t="str">
        <f t="shared" si="190"/>
        <v>September</v>
      </c>
      <c r="K4078" t="str">
        <f t="shared" si="191"/>
        <v>2018</v>
      </c>
      <c r="L4078" s="15">
        <v>0.96856481481481482</v>
      </c>
      <c r="M4078">
        <f>HOUR(K4078:K16120)</f>
        <v>0</v>
      </c>
      <c r="N4078">
        <f>MINUTE(K4078:K16120)</f>
        <v>0</v>
      </c>
      <c r="O4078">
        <f>SECOND(K4078:K16120)</f>
        <v>0</v>
      </c>
      <c r="P4078">
        <v>90.62</v>
      </c>
      <c r="Q4078">
        <f>G4078-P4078</f>
        <v>5648.46</v>
      </c>
      <c r="R4078" t="s">
        <v>404</v>
      </c>
      <c r="S4078" t="s">
        <v>18</v>
      </c>
      <c r="T4078" t="s">
        <v>19</v>
      </c>
    </row>
    <row r="4079" spans="1:20" x14ac:dyDescent="0.35">
      <c r="A4079" t="s">
        <v>11</v>
      </c>
      <c r="B4079" t="s">
        <v>100</v>
      </c>
      <c r="C4079" t="s">
        <v>13</v>
      </c>
      <c r="D4079" t="s">
        <v>20</v>
      </c>
      <c r="E4079" t="s">
        <v>101</v>
      </c>
      <c r="F4079" t="s">
        <v>16</v>
      </c>
      <c r="G4079">
        <v>4410.49</v>
      </c>
      <c r="H4079" s="1">
        <v>43344</v>
      </c>
      <c r="I4079" t="str">
        <f t="shared" si="189"/>
        <v>01</v>
      </c>
      <c r="J4079" t="str">
        <f t="shared" si="190"/>
        <v>September</v>
      </c>
      <c r="K4079" t="str">
        <f t="shared" si="191"/>
        <v>2018</v>
      </c>
      <c r="L4079" s="15">
        <v>0.97769675925925925</v>
      </c>
      <c r="M4079">
        <f>HOUR(K4079:K16121)</f>
        <v>0</v>
      </c>
      <c r="N4079">
        <f>MINUTE(K4079:K16121)</f>
        <v>0</v>
      </c>
      <c r="O4079">
        <f>SECOND(K4079:K16121)</f>
        <v>0</v>
      </c>
      <c r="P4079">
        <v>32.36</v>
      </c>
      <c r="Q4079">
        <f>G4079-P4079</f>
        <v>4378.13</v>
      </c>
      <c r="R4079" t="s">
        <v>408</v>
      </c>
      <c r="S4079" t="s">
        <v>18</v>
      </c>
      <c r="T4079" t="s">
        <v>19</v>
      </c>
    </row>
    <row r="4080" spans="1:20" x14ac:dyDescent="0.35">
      <c r="A4080" t="s">
        <v>11</v>
      </c>
      <c r="B4080" t="s">
        <v>116</v>
      </c>
      <c r="C4080" t="s">
        <v>13</v>
      </c>
      <c r="D4080" t="s">
        <v>20</v>
      </c>
      <c r="E4080" t="s">
        <v>117</v>
      </c>
      <c r="F4080" t="s">
        <v>24</v>
      </c>
      <c r="G4080">
        <v>5718.72</v>
      </c>
      <c r="H4080" s="1">
        <v>43344</v>
      </c>
      <c r="I4080" t="str">
        <f t="shared" si="189"/>
        <v>01</v>
      </c>
      <c r="J4080" t="str">
        <f t="shared" si="190"/>
        <v>September</v>
      </c>
      <c r="K4080" t="str">
        <f t="shared" si="191"/>
        <v>2018</v>
      </c>
      <c r="L4080" s="15">
        <v>0.98684027777777772</v>
      </c>
      <c r="M4080">
        <f>HOUR(K4080:K16122)</f>
        <v>0</v>
      </c>
      <c r="N4080">
        <f>MINUTE(K4080:K16122)</f>
        <v>0</v>
      </c>
      <c r="O4080">
        <f>SECOND(K4080:K16122)</f>
        <v>0</v>
      </c>
      <c r="P4080">
        <v>20.36</v>
      </c>
      <c r="Q4080">
        <f>G4080-P4080</f>
        <v>5698.3600000000006</v>
      </c>
      <c r="R4080" t="s">
        <v>1279</v>
      </c>
      <c r="S4080" t="s">
        <v>18</v>
      </c>
      <c r="T4080" t="s">
        <v>19</v>
      </c>
    </row>
    <row r="4081" spans="1:20" x14ac:dyDescent="0.35">
      <c r="A4081" t="s">
        <v>11</v>
      </c>
      <c r="B4081" t="s">
        <v>49</v>
      </c>
      <c r="C4081" t="s">
        <v>13</v>
      </c>
      <c r="D4081" t="s">
        <v>20</v>
      </c>
      <c r="E4081" t="s">
        <v>50</v>
      </c>
      <c r="F4081" t="s">
        <v>24</v>
      </c>
      <c r="G4081">
        <v>3217.68</v>
      </c>
      <c r="H4081" s="1">
        <v>43344</v>
      </c>
      <c r="I4081" t="str">
        <f t="shared" si="189"/>
        <v>01</v>
      </c>
      <c r="J4081" t="str">
        <f t="shared" si="190"/>
        <v>September</v>
      </c>
      <c r="K4081" t="str">
        <f t="shared" si="191"/>
        <v>2018</v>
      </c>
      <c r="L4081" s="15">
        <v>0.99597222222222215</v>
      </c>
      <c r="M4081">
        <f>HOUR(K4081:K16123)</f>
        <v>0</v>
      </c>
      <c r="N4081">
        <f>MINUTE(K4081:K16123)</f>
        <v>0</v>
      </c>
      <c r="O4081">
        <f>SECOND(K4081:K16123)</f>
        <v>0</v>
      </c>
      <c r="P4081">
        <v>20.170000000000002</v>
      </c>
      <c r="Q4081">
        <f>G4081-P4081</f>
        <v>3197.5099999999998</v>
      </c>
      <c r="R4081" t="s">
        <v>1160</v>
      </c>
      <c r="S4081" t="s">
        <v>18</v>
      </c>
      <c r="T4081" t="s">
        <v>19</v>
      </c>
    </row>
    <row r="4082" spans="1:20" x14ac:dyDescent="0.35">
      <c r="A4082" t="s">
        <v>11</v>
      </c>
      <c r="B4082" t="s">
        <v>89</v>
      </c>
      <c r="C4082" t="s">
        <v>13</v>
      </c>
      <c r="D4082" t="s">
        <v>20</v>
      </c>
      <c r="E4082" t="s">
        <v>90</v>
      </c>
      <c r="F4082" t="s">
        <v>24</v>
      </c>
      <c r="G4082">
        <v>126.8</v>
      </c>
      <c r="H4082" s="1">
        <v>43345</v>
      </c>
      <c r="I4082" t="str">
        <f t="shared" si="189"/>
        <v>02</v>
      </c>
      <c r="J4082" t="str">
        <f t="shared" si="190"/>
        <v>September</v>
      </c>
      <c r="K4082" t="str">
        <f t="shared" si="191"/>
        <v>2018</v>
      </c>
      <c r="L4082" s="15">
        <v>2.4293981481481482E-2</v>
      </c>
      <c r="M4082">
        <f>HOUR(K4082:K16124)</f>
        <v>0</v>
      </c>
      <c r="N4082">
        <f>MINUTE(K4082:K16124)</f>
        <v>0</v>
      </c>
      <c r="O4082">
        <f>SECOND(K4082:K16124)</f>
        <v>0</v>
      </c>
      <c r="P4082">
        <v>24.54</v>
      </c>
      <c r="Q4082">
        <f>G4082-P4082</f>
        <v>102.25999999999999</v>
      </c>
      <c r="R4082" t="s">
        <v>615</v>
      </c>
      <c r="S4082" t="s">
        <v>18</v>
      </c>
      <c r="T4082" t="s">
        <v>19</v>
      </c>
    </row>
    <row r="4083" spans="1:20" x14ac:dyDescent="0.35">
      <c r="A4083" t="s">
        <v>11</v>
      </c>
      <c r="B4083" t="s">
        <v>182</v>
      </c>
      <c r="C4083" t="s">
        <v>13</v>
      </c>
      <c r="D4083" t="s">
        <v>14</v>
      </c>
      <c r="E4083" t="s">
        <v>183</v>
      </c>
      <c r="F4083" t="s">
        <v>24</v>
      </c>
      <c r="G4083">
        <v>9541.2099999999991</v>
      </c>
      <c r="H4083" s="1">
        <v>43345</v>
      </c>
      <c r="I4083" t="str">
        <f t="shared" si="189"/>
        <v>02</v>
      </c>
      <c r="J4083" t="str">
        <f t="shared" si="190"/>
        <v>September</v>
      </c>
      <c r="K4083" t="str">
        <f t="shared" si="191"/>
        <v>2018</v>
      </c>
      <c r="L4083" s="15">
        <v>5.1134259259259261E-2</v>
      </c>
      <c r="M4083">
        <f>HOUR(K4083:K16125)</f>
        <v>0</v>
      </c>
      <c r="N4083">
        <f>MINUTE(K4083:K16125)</f>
        <v>0</v>
      </c>
      <c r="O4083">
        <f>SECOND(K4083:K16125)</f>
        <v>0</v>
      </c>
      <c r="P4083">
        <v>44.36</v>
      </c>
      <c r="Q4083">
        <f>G4083-P4083</f>
        <v>9496.8499999999985</v>
      </c>
      <c r="R4083" t="s">
        <v>36</v>
      </c>
      <c r="S4083" t="s">
        <v>18</v>
      </c>
      <c r="T4083" t="s">
        <v>19</v>
      </c>
    </row>
    <row r="4084" spans="1:20" x14ac:dyDescent="0.35">
      <c r="A4084" t="s">
        <v>11</v>
      </c>
      <c r="B4084" t="s">
        <v>49</v>
      </c>
      <c r="C4084" t="s">
        <v>13</v>
      </c>
      <c r="D4084" t="s">
        <v>14</v>
      </c>
      <c r="E4084" t="s">
        <v>50</v>
      </c>
      <c r="F4084" t="s">
        <v>24</v>
      </c>
      <c r="G4084">
        <v>3192.08</v>
      </c>
      <c r="H4084" s="1">
        <v>43345</v>
      </c>
      <c r="I4084" t="str">
        <f t="shared" si="189"/>
        <v>02</v>
      </c>
      <c r="J4084" t="str">
        <f t="shared" si="190"/>
        <v>September</v>
      </c>
      <c r="K4084" t="str">
        <f t="shared" si="191"/>
        <v>2018</v>
      </c>
      <c r="L4084" s="15">
        <v>6.6909722222222232E-2</v>
      </c>
      <c r="M4084">
        <f>HOUR(K4084:K16126)</f>
        <v>0</v>
      </c>
      <c r="N4084">
        <f>MINUTE(K4084:K16126)</f>
        <v>0</v>
      </c>
      <c r="O4084">
        <f>SECOND(K4084:K16126)</f>
        <v>0</v>
      </c>
      <c r="P4084">
        <v>25.6</v>
      </c>
      <c r="Q4084">
        <f>G4084-P4084</f>
        <v>3166.48</v>
      </c>
      <c r="R4084" t="s">
        <v>333</v>
      </c>
      <c r="S4084" t="s">
        <v>18</v>
      </c>
      <c r="T4084" t="s">
        <v>19</v>
      </c>
    </row>
    <row r="4085" spans="1:20" x14ac:dyDescent="0.35">
      <c r="A4085" t="s">
        <v>11</v>
      </c>
      <c r="B4085" t="s">
        <v>89</v>
      </c>
      <c r="C4085" t="s">
        <v>13</v>
      </c>
      <c r="D4085" t="s">
        <v>20</v>
      </c>
      <c r="E4085" t="s">
        <v>90</v>
      </c>
      <c r="F4085" t="s">
        <v>24</v>
      </c>
      <c r="G4085">
        <v>111.02</v>
      </c>
      <c r="H4085" s="1">
        <v>43345</v>
      </c>
      <c r="I4085" t="str">
        <f t="shared" si="189"/>
        <v>02</v>
      </c>
      <c r="J4085" t="str">
        <f t="shared" si="190"/>
        <v>September</v>
      </c>
      <c r="K4085" t="str">
        <f t="shared" si="191"/>
        <v>2018</v>
      </c>
      <c r="L4085" s="15">
        <v>8.2696759259259262E-2</v>
      </c>
      <c r="M4085">
        <f>HOUR(K4085:K16127)</f>
        <v>0</v>
      </c>
      <c r="N4085">
        <f>MINUTE(K4085:K16127)</f>
        <v>0</v>
      </c>
      <c r="O4085">
        <f>SECOND(K4085:K16127)</f>
        <v>0</v>
      </c>
      <c r="P4085">
        <v>15.78</v>
      </c>
      <c r="Q4085">
        <f>G4085-P4085</f>
        <v>95.24</v>
      </c>
      <c r="R4085" t="s">
        <v>1036</v>
      </c>
      <c r="S4085" t="s">
        <v>18</v>
      </c>
      <c r="T4085" t="s">
        <v>19</v>
      </c>
    </row>
    <row r="4086" spans="1:20" x14ac:dyDescent="0.35">
      <c r="A4086" t="s">
        <v>29</v>
      </c>
      <c r="B4086" t="s">
        <v>108</v>
      </c>
      <c r="C4086" t="s">
        <v>13</v>
      </c>
      <c r="D4086" t="s">
        <v>31</v>
      </c>
      <c r="E4086" t="s">
        <v>81</v>
      </c>
      <c r="F4086" t="s">
        <v>24</v>
      </c>
      <c r="G4086">
        <v>6185.42</v>
      </c>
      <c r="H4086" s="1">
        <v>43345</v>
      </c>
      <c r="I4086" t="str">
        <f t="shared" si="189"/>
        <v>02</v>
      </c>
      <c r="J4086" t="str">
        <f t="shared" si="190"/>
        <v>September</v>
      </c>
      <c r="K4086" t="str">
        <f t="shared" si="191"/>
        <v>2018</v>
      </c>
      <c r="L4086" s="15">
        <v>8.3333333333333329E-2</v>
      </c>
      <c r="M4086">
        <f>HOUR(K4086:K16128)</f>
        <v>0</v>
      </c>
      <c r="N4086">
        <f>MINUTE(K4086:K16128)</f>
        <v>0</v>
      </c>
      <c r="O4086">
        <f>SECOND(K4086:K16128)</f>
        <v>0</v>
      </c>
      <c r="P4086">
        <v>25</v>
      </c>
      <c r="Q4086">
        <f>G4086-P4086</f>
        <v>6160.42</v>
      </c>
      <c r="R4086" t="s">
        <v>1833</v>
      </c>
      <c r="S4086" t="s">
        <v>18</v>
      </c>
      <c r="T4086" t="s">
        <v>19</v>
      </c>
    </row>
    <row r="4087" spans="1:20" x14ac:dyDescent="0.35">
      <c r="A4087" t="s">
        <v>11</v>
      </c>
      <c r="B4087" t="s">
        <v>227</v>
      </c>
      <c r="C4087" t="s">
        <v>13</v>
      </c>
      <c r="D4087" t="s">
        <v>20</v>
      </c>
      <c r="E4087" t="s">
        <v>228</v>
      </c>
      <c r="F4087" t="s">
        <v>24</v>
      </c>
      <c r="G4087">
        <v>6711.84</v>
      </c>
      <c r="H4087" s="1">
        <v>43345</v>
      </c>
      <c r="I4087" t="str">
        <f t="shared" si="189"/>
        <v>02</v>
      </c>
      <c r="J4087" t="str">
        <f t="shared" si="190"/>
        <v>September</v>
      </c>
      <c r="K4087" t="str">
        <f t="shared" si="191"/>
        <v>2018</v>
      </c>
      <c r="L4087" s="15">
        <v>0.10554398148148147</v>
      </c>
      <c r="M4087">
        <f>HOUR(K4087:K16129)</f>
        <v>0</v>
      </c>
      <c r="N4087">
        <f>MINUTE(K4087:K16129)</f>
        <v>0</v>
      </c>
      <c r="O4087">
        <f>SECOND(K4087:K16129)</f>
        <v>0</v>
      </c>
      <c r="P4087">
        <v>7.71</v>
      </c>
      <c r="Q4087">
        <f>G4087-P4087</f>
        <v>6704.13</v>
      </c>
      <c r="R4087" t="s">
        <v>564</v>
      </c>
      <c r="S4087" t="s">
        <v>18</v>
      </c>
      <c r="T4087" t="s">
        <v>19</v>
      </c>
    </row>
    <row r="4088" spans="1:20" x14ac:dyDescent="0.35">
      <c r="A4088" t="s">
        <v>29</v>
      </c>
      <c r="B4088" t="s">
        <v>168</v>
      </c>
      <c r="C4088" t="s">
        <v>13</v>
      </c>
      <c r="D4088" t="s">
        <v>41</v>
      </c>
      <c r="E4088" t="s">
        <v>23</v>
      </c>
      <c r="F4088" t="s">
        <v>24</v>
      </c>
      <c r="G4088">
        <v>45834.67</v>
      </c>
      <c r="H4088" s="1">
        <v>43345</v>
      </c>
      <c r="I4088" t="str">
        <f t="shared" si="189"/>
        <v>02</v>
      </c>
      <c r="J4088" t="str">
        <f t="shared" si="190"/>
        <v>September</v>
      </c>
      <c r="K4088" t="str">
        <f t="shared" si="191"/>
        <v>2018</v>
      </c>
      <c r="L4088" s="15">
        <v>0.125</v>
      </c>
      <c r="M4088">
        <f>HOUR(K4088:K16130)</f>
        <v>0</v>
      </c>
      <c r="N4088">
        <f>MINUTE(K4088:K16130)</f>
        <v>0</v>
      </c>
      <c r="O4088">
        <f>SECOND(K4088:K16130)</f>
        <v>0</v>
      </c>
      <c r="P4088">
        <v>36</v>
      </c>
      <c r="Q4088">
        <f>G4088-P4088</f>
        <v>45798.67</v>
      </c>
      <c r="R4088" t="s">
        <v>1833</v>
      </c>
      <c r="S4088" t="s">
        <v>18</v>
      </c>
      <c r="T4088" t="s">
        <v>19</v>
      </c>
    </row>
    <row r="4089" spans="1:20" x14ac:dyDescent="0.35">
      <c r="A4089" t="s">
        <v>11</v>
      </c>
      <c r="B4089" t="s">
        <v>100</v>
      </c>
      <c r="C4089" t="s">
        <v>13</v>
      </c>
      <c r="D4089" t="s">
        <v>14</v>
      </c>
      <c r="E4089" t="s">
        <v>101</v>
      </c>
      <c r="F4089" t="s">
        <v>16</v>
      </c>
      <c r="G4089">
        <v>4393.9799999999996</v>
      </c>
      <c r="H4089" s="1">
        <v>43345</v>
      </c>
      <c r="I4089" t="str">
        <f t="shared" si="189"/>
        <v>02</v>
      </c>
      <c r="J4089" t="str">
        <f t="shared" si="190"/>
        <v>September</v>
      </c>
      <c r="K4089" t="str">
        <f t="shared" si="191"/>
        <v>2018</v>
      </c>
      <c r="L4089" s="15">
        <v>0.13193287037037035</v>
      </c>
      <c r="M4089">
        <f>HOUR(K4089:K16131)</f>
        <v>0</v>
      </c>
      <c r="N4089">
        <f>MINUTE(K4089:K16131)</f>
        <v>0</v>
      </c>
      <c r="O4089">
        <f>SECOND(K4089:K16131)</f>
        <v>0</v>
      </c>
      <c r="P4089">
        <v>16.510000000000002</v>
      </c>
      <c r="Q4089">
        <f>G4089-P4089</f>
        <v>4377.4699999999993</v>
      </c>
      <c r="R4089" t="s">
        <v>1280</v>
      </c>
      <c r="S4089" t="s">
        <v>18</v>
      </c>
      <c r="T4089" t="s">
        <v>19</v>
      </c>
    </row>
    <row r="4090" spans="1:20" x14ac:dyDescent="0.35">
      <c r="A4090" t="s">
        <v>29</v>
      </c>
      <c r="B4090" t="s">
        <v>58</v>
      </c>
      <c r="C4090" t="s">
        <v>13</v>
      </c>
      <c r="D4090" t="s">
        <v>31</v>
      </c>
      <c r="E4090" t="s">
        <v>59</v>
      </c>
      <c r="F4090" t="s">
        <v>16</v>
      </c>
      <c r="G4090">
        <v>2043.94</v>
      </c>
      <c r="H4090" s="1">
        <v>43345</v>
      </c>
      <c r="I4090" t="str">
        <f t="shared" si="189"/>
        <v>02</v>
      </c>
      <c r="J4090" t="str">
        <f t="shared" si="190"/>
        <v>September</v>
      </c>
      <c r="K4090" t="str">
        <f t="shared" si="191"/>
        <v>2018</v>
      </c>
      <c r="L4090" s="15">
        <v>0.16666666666666666</v>
      </c>
      <c r="M4090">
        <f>HOUR(K4090:K16132)</f>
        <v>0</v>
      </c>
      <c r="N4090">
        <f>MINUTE(K4090:K16132)</f>
        <v>0</v>
      </c>
      <c r="O4090">
        <f>SECOND(K4090:K16132)</f>
        <v>0</v>
      </c>
      <c r="P4090">
        <v>38</v>
      </c>
      <c r="Q4090">
        <f>G4090-P4090</f>
        <v>2005.94</v>
      </c>
      <c r="R4090" t="s">
        <v>1833</v>
      </c>
      <c r="S4090" t="s">
        <v>18</v>
      </c>
      <c r="T4090" t="s">
        <v>19</v>
      </c>
    </row>
    <row r="4091" spans="1:20" x14ac:dyDescent="0.35">
      <c r="A4091" t="s">
        <v>11</v>
      </c>
      <c r="B4091" t="s">
        <v>12</v>
      </c>
      <c r="C4091" t="s">
        <v>13</v>
      </c>
      <c r="D4091" t="s">
        <v>14</v>
      </c>
      <c r="E4091" t="s">
        <v>15</v>
      </c>
      <c r="F4091" t="s">
        <v>16</v>
      </c>
      <c r="G4091">
        <v>1465.37</v>
      </c>
      <c r="H4091" s="1">
        <v>43345</v>
      </c>
      <c r="I4091" t="str">
        <f t="shared" si="189"/>
        <v>02</v>
      </c>
      <c r="J4091" t="str">
        <f t="shared" si="190"/>
        <v>September</v>
      </c>
      <c r="K4091" t="str">
        <f t="shared" si="191"/>
        <v>2018</v>
      </c>
      <c r="L4091" s="15">
        <v>0.17162037037037037</v>
      </c>
      <c r="M4091">
        <f>HOUR(K4091:K16133)</f>
        <v>0</v>
      </c>
      <c r="N4091">
        <f>MINUTE(K4091:K16133)</f>
        <v>0</v>
      </c>
      <c r="O4091">
        <f>SECOND(K4091:K16133)</f>
        <v>0</v>
      </c>
      <c r="P4091">
        <v>7.51</v>
      </c>
      <c r="Q4091">
        <f>G4091-P4091</f>
        <v>1457.86</v>
      </c>
      <c r="R4091" t="s">
        <v>219</v>
      </c>
      <c r="S4091" t="s">
        <v>18</v>
      </c>
      <c r="T4091" t="s">
        <v>19</v>
      </c>
    </row>
    <row r="4092" spans="1:20" x14ac:dyDescent="0.35">
      <c r="A4092" t="s">
        <v>11</v>
      </c>
      <c r="B4092" t="s">
        <v>148</v>
      </c>
      <c r="C4092" t="s">
        <v>13</v>
      </c>
      <c r="D4092" t="s">
        <v>14</v>
      </c>
      <c r="E4092" t="s">
        <v>149</v>
      </c>
      <c r="F4092" t="s">
        <v>16</v>
      </c>
      <c r="G4092">
        <v>4184.66</v>
      </c>
      <c r="H4092" s="1">
        <v>43345</v>
      </c>
      <c r="I4092" t="str">
        <f t="shared" si="189"/>
        <v>02</v>
      </c>
      <c r="J4092" t="str">
        <f t="shared" si="190"/>
        <v>September</v>
      </c>
      <c r="K4092" t="str">
        <f t="shared" si="191"/>
        <v>2018</v>
      </c>
      <c r="L4092" s="15">
        <v>0.19642361111111109</v>
      </c>
      <c r="M4092">
        <f>HOUR(K4092:K16134)</f>
        <v>0</v>
      </c>
      <c r="N4092">
        <f>MINUTE(K4092:K16134)</f>
        <v>0</v>
      </c>
      <c r="O4092">
        <f>SECOND(K4092:K16134)</f>
        <v>0</v>
      </c>
      <c r="P4092">
        <v>21.56</v>
      </c>
      <c r="Q4092">
        <f>G4092-P4092</f>
        <v>4163.0999999999995</v>
      </c>
      <c r="R4092" t="s">
        <v>800</v>
      </c>
      <c r="S4092" t="s">
        <v>18</v>
      </c>
      <c r="T4092" t="s">
        <v>19</v>
      </c>
    </row>
    <row r="4093" spans="1:20" x14ac:dyDescent="0.35">
      <c r="A4093" t="s">
        <v>29</v>
      </c>
      <c r="B4093" t="s">
        <v>85</v>
      </c>
      <c r="C4093" t="s">
        <v>13</v>
      </c>
      <c r="D4093" t="s">
        <v>31</v>
      </c>
      <c r="E4093" t="s">
        <v>86</v>
      </c>
      <c r="F4093" t="s">
        <v>16</v>
      </c>
      <c r="G4093">
        <v>20886.900000000001</v>
      </c>
      <c r="H4093" s="1">
        <v>43345</v>
      </c>
      <c r="I4093" t="str">
        <f t="shared" si="189"/>
        <v>02</v>
      </c>
      <c r="J4093" t="str">
        <f t="shared" si="190"/>
        <v>September</v>
      </c>
      <c r="K4093" t="str">
        <f t="shared" si="191"/>
        <v>2018</v>
      </c>
      <c r="L4093" s="15">
        <v>0.20833333333333334</v>
      </c>
      <c r="M4093">
        <f>HOUR(K4093:K16135)</f>
        <v>0</v>
      </c>
      <c r="N4093">
        <f>MINUTE(K4093:K16135)</f>
        <v>0</v>
      </c>
      <c r="O4093">
        <f>SECOND(K4093:K16135)</f>
        <v>0</v>
      </c>
      <c r="P4093">
        <v>31</v>
      </c>
      <c r="Q4093">
        <f>G4093-P4093</f>
        <v>20855.900000000001</v>
      </c>
      <c r="R4093" t="s">
        <v>1833</v>
      </c>
      <c r="S4093" t="s">
        <v>18</v>
      </c>
      <c r="T4093" t="s">
        <v>19</v>
      </c>
    </row>
    <row r="4094" spans="1:20" x14ac:dyDescent="0.35">
      <c r="A4094" t="s">
        <v>29</v>
      </c>
      <c r="B4094" t="s">
        <v>268</v>
      </c>
      <c r="C4094" t="s">
        <v>13</v>
      </c>
      <c r="D4094" t="s">
        <v>31</v>
      </c>
      <c r="E4094" t="s">
        <v>269</v>
      </c>
      <c r="F4094" t="s">
        <v>16</v>
      </c>
      <c r="G4094">
        <v>2343.44</v>
      </c>
      <c r="H4094" s="1">
        <v>43345</v>
      </c>
      <c r="I4094" t="str">
        <f t="shared" si="189"/>
        <v>02</v>
      </c>
      <c r="J4094" t="str">
        <f t="shared" si="190"/>
        <v>September</v>
      </c>
      <c r="K4094" t="str">
        <f t="shared" si="191"/>
        <v>2018</v>
      </c>
      <c r="L4094" s="15">
        <v>0.20833333333333334</v>
      </c>
      <c r="M4094">
        <f>HOUR(K4094:K16136)</f>
        <v>0</v>
      </c>
      <c r="N4094">
        <f>MINUTE(K4094:K16136)</f>
        <v>0</v>
      </c>
      <c r="O4094">
        <f>SECOND(K4094:K16136)</f>
        <v>0</v>
      </c>
      <c r="P4094">
        <v>30</v>
      </c>
      <c r="Q4094">
        <f>G4094-P4094</f>
        <v>2313.44</v>
      </c>
      <c r="R4094" t="s">
        <v>1833</v>
      </c>
      <c r="S4094" t="s">
        <v>18</v>
      </c>
      <c r="T4094" t="s">
        <v>19</v>
      </c>
    </row>
    <row r="4095" spans="1:20" x14ac:dyDescent="0.35">
      <c r="A4095" t="s">
        <v>11</v>
      </c>
      <c r="B4095" t="s">
        <v>12</v>
      </c>
      <c r="C4095" t="s">
        <v>13</v>
      </c>
      <c r="D4095" t="s">
        <v>14</v>
      </c>
      <c r="E4095" t="s">
        <v>15</v>
      </c>
      <c r="F4095" t="s">
        <v>16</v>
      </c>
      <c r="G4095">
        <v>1459.1</v>
      </c>
      <c r="H4095" s="1">
        <v>43345</v>
      </c>
      <c r="I4095" t="str">
        <f t="shared" si="189"/>
        <v>02</v>
      </c>
      <c r="J4095" t="str">
        <f t="shared" si="190"/>
        <v>September</v>
      </c>
      <c r="K4095" t="str">
        <f t="shared" si="191"/>
        <v>2018</v>
      </c>
      <c r="L4095" s="15">
        <v>0.23841435185185186</v>
      </c>
      <c r="M4095">
        <f>HOUR(K4095:K16137)</f>
        <v>0</v>
      </c>
      <c r="N4095">
        <f>MINUTE(K4095:K16137)</f>
        <v>0</v>
      </c>
      <c r="O4095">
        <f>SECOND(K4095:K16137)</f>
        <v>0</v>
      </c>
      <c r="P4095">
        <v>6.27</v>
      </c>
      <c r="Q4095">
        <f>G4095-P4095</f>
        <v>1452.83</v>
      </c>
      <c r="R4095" t="s">
        <v>1179</v>
      </c>
      <c r="S4095" t="s">
        <v>18</v>
      </c>
      <c r="T4095" t="s">
        <v>19</v>
      </c>
    </row>
    <row r="4096" spans="1:20" x14ac:dyDescent="0.35">
      <c r="A4096" t="s">
        <v>29</v>
      </c>
      <c r="B4096" t="s">
        <v>231</v>
      </c>
      <c r="C4096" t="s">
        <v>13</v>
      </c>
      <c r="D4096" t="s">
        <v>41</v>
      </c>
      <c r="E4096" t="s">
        <v>232</v>
      </c>
      <c r="F4096" t="s">
        <v>24</v>
      </c>
      <c r="G4096">
        <v>62163.22</v>
      </c>
      <c r="H4096" s="1">
        <v>43345</v>
      </c>
      <c r="I4096" t="str">
        <f t="shared" si="189"/>
        <v>02</v>
      </c>
      <c r="J4096" t="str">
        <f t="shared" si="190"/>
        <v>September</v>
      </c>
      <c r="K4096" t="str">
        <f t="shared" si="191"/>
        <v>2018</v>
      </c>
      <c r="L4096" s="15">
        <v>0.25</v>
      </c>
      <c r="M4096">
        <f>HOUR(K4096:K16138)</f>
        <v>0</v>
      </c>
      <c r="N4096">
        <f>MINUTE(K4096:K16138)</f>
        <v>0</v>
      </c>
      <c r="O4096">
        <f>SECOND(K4096:K16138)</f>
        <v>0</v>
      </c>
      <c r="P4096">
        <v>39</v>
      </c>
      <c r="Q4096">
        <f>G4096-P4096</f>
        <v>62124.22</v>
      </c>
      <c r="R4096" t="s">
        <v>1833</v>
      </c>
      <c r="S4096" t="s">
        <v>18</v>
      </c>
      <c r="T4096" t="s">
        <v>19</v>
      </c>
    </row>
    <row r="4097" spans="1:20" x14ac:dyDescent="0.35">
      <c r="A4097" t="s">
        <v>29</v>
      </c>
      <c r="B4097" t="s">
        <v>215</v>
      </c>
      <c r="C4097" t="s">
        <v>13</v>
      </c>
      <c r="D4097" t="s">
        <v>31</v>
      </c>
      <c r="E4097" t="s">
        <v>216</v>
      </c>
      <c r="F4097" t="s">
        <v>24</v>
      </c>
      <c r="G4097">
        <v>2126.4499999999998</v>
      </c>
      <c r="H4097" s="1">
        <v>43345</v>
      </c>
      <c r="I4097" t="str">
        <f t="shared" si="189"/>
        <v>02</v>
      </c>
      <c r="J4097" t="str">
        <f t="shared" si="190"/>
        <v>September</v>
      </c>
      <c r="K4097" t="str">
        <f t="shared" si="191"/>
        <v>2018</v>
      </c>
      <c r="L4097" s="15">
        <v>0.29166666666666669</v>
      </c>
      <c r="M4097">
        <f>HOUR(K4097:K16139)</f>
        <v>0</v>
      </c>
      <c r="N4097">
        <f>MINUTE(K4097:K16139)</f>
        <v>0</v>
      </c>
      <c r="O4097">
        <f>SECOND(K4097:K16139)</f>
        <v>0</v>
      </c>
      <c r="P4097">
        <v>49</v>
      </c>
      <c r="Q4097">
        <f>G4097-P4097</f>
        <v>2077.4499999999998</v>
      </c>
      <c r="R4097" t="s">
        <v>1833</v>
      </c>
      <c r="S4097" t="s">
        <v>18</v>
      </c>
      <c r="T4097" t="s">
        <v>19</v>
      </c>
    </row>
    <row r="4098" spans="1:20" x14ac:dyDescent="0.35">
      <c r="A4098" t="s">
        <v>29</v>
      </c>
      <c r="B4098" t="s">
        <v>33</v>
      </c>
      <c r="C4098" t="s">
        <v>13</v>
      </c>
      <c r="D4098" t="s">
        <v>41</v>
      </c>
      <c r="E4098" t="s">
        <v>34</v>
      </c>
      <c r="F4098" t="s">
        <v>16</v>
      </c>
      <c r="G4098">
        <v>2900.02</v>
      </c>
      <c r="H4098" s="1">
        <v>43345</v>
      </c>
      <c r="I4098" t="str">
        <f t="shared" si="189"/>
        <v>02</v>
      </c>
      <c r="J4098" t="str">
        <f t="shared" si="190"/>
        <v>September</v>
      </c>
      <c r="K4098" t="str">
        <f t="shared" si="191"/>
        <v>2018</v>
      </c>
      <c r="L4098" s="15">
        <v>0.29166666666666669</v>
      </c>
      <c r="M4098">
        <f>HOUR(K4098:K16140)</f>
        <v>0</v>
      </c>
      <c r="N4098">
        <f>MINUTE(K4098:K16140)</f>
        <v>0</v>
      </c>
      <c r="O4098">
        <f>SECOND(K4098:K16140)</f>
        <v>0</v>
      </c>
      <c r="P4098">
        <v>197</v>
      </c>
      <c r="Q4098">
        <f>G4098-P4098</f>
        <v>2703.02</v>
      </c>
      <c r="R4098" t="s">
        <v>1833</v>
      </c>
      <c r="S4098" t="s">
        <v>18</v>
      </c>
      <c r="T4098" t="s">
        <v>19</v>
      </c>
    </row>
    <row r="4099" spans="1:20" x14ac:dyDescent="0.35">
      <c r="A4099" t="s">
        <v>11</v>
      </c>
      <c r="B4099" t="s">
        <v>100</v>
      </c>
      <c r="C4099" t="s">
        <v>13</v>
      </c>
      <c r="D4099" t="s">
        <v>20</v>
      </c>
      <c r="E4099" t="s">
        <v>101</v>
      </c>
      <c r="F4099" t="s">
        <v>16</v>
      </c>
      <c r="G4099">
        <v>4375.13</v>
      </c>
      <c r="H4099" s="1">
        <v>43345</v>
      </c>
      <c r="I4099" t="str">
        <f t="shared" ref="I4099:I4162" si="192">TEXT(H4099,"dd")</f>
        <v>02</v>
      </c>
      <c r="J4099" t="str">
        <f t="shared" ref="J4099:J4162" si="193">TEXT(H4099,"mmmm")</f>
        <v>September</v>
      </c>
      <c r="K4099" t="str">
        <f t="shared" ref="K4099:K4162" si="194">TEXT(H4099,"yyyy")</f>
        <v>2018</v>
      </c>
      <c r="L4099" s="15">
        <v>0.29628472222222224</v>
      </c>
      <c r="M4099">
        <f>HOUR(K4099:K16141)</f>
        <v>0</v>
      </c>
      <c r="N4099">
        <f>MINUTE(K4099:K16141)</f>
        <v>0</v>
      </c>
      <c r="O4099">
        <f>SECOND(K4099:K16141)</f>
        <v>0</v>
      </c>
      <c r="P4099">
        <v>18.850000000000001</v>
      </c>
      <c r="Q4099">
        <f>G4099-P4099</f>
        <v>4356.28</v>
      </c>
      <c r="R4099" t="s">
        <v>596</v>
      </c>
      <c r="S4099" t="s">
        <v>18</v>
      </c>
      <c r="T4099" t="s">
        <v>19</v>
      </c>
    </row>
    <row r="4100" spans="1:20" x14ac:dyDescent="0.35">
      <c r="A4100" t="s">
        <v>11</v>
      </c>
      <c r="B4100" t="s">
        <v>289</v>
      </c>
      <c r="C4100" t="s">
        <v>13</v>
      </c>
      <c r="D4100" t="s">
        <v>14</v>
      </c>
      <c r="E4100" t="s">
        <v>290</v>
      </c>
      <c r="F4100" t="s">
        <v>24</v>
      </c>
      <c r="G4100">
        <v>5122.38</v>
      </c>
      <c r="H4100" s="1">
        <v>43345</v>
      </c>
      <c r="I4100" t="str">
        <f t="shared" si="192"/>
        <v>02</v>
      </c>
      <c r="J4100" t="str">
        <f t="shared" si="193"/>
        <v>September</v>
      </c>
      <c r="K4100" t="str">
        <f t="shared" si="194"/>
        <v>2018</v>
      </c>
      <c r="L4100" s="15">
        <v>0.32936342592592593</v>
      </c>
      <c r="M4100">
        <f>HOUR(K4100:K16142)</f>
        <v>0</v>
      </c>
      <c r="N4100">
        <f>MINUTE(K4100:K16142)</f>
        <v>0</v>
      </c>
      <c r="O4100">
        <f>SECOND(K4100:K16142)</f>
        <v>0</v>
      </c>
      <c r="P4100">
        <v>30.3</v>
      </c>
      <c r="Q4100">
        <f>G4100-P4100</f>
        <v>5092.08</v>
      </c>
      <c r="R4100" t="s">
        <v>311</v>
      </c>
      <c r="S4100" t="s">
        <v>18</v>
      </c>
      <c r="T4100" t="s">
        <v>19</v>
      </c>
    </row>
    <row r="4101" spans="1:20" x14ac:dyDescent="0.35">
      <c r="A4101" t="s">
        <v>29</v>
      </c>
      <c r="B4101" t="s">
        <v>108</v>
      </c>
      <c r="C4101" t="s">
        <v>13</v>
      </c>
      <c r="D4101" t="s">
        <v>41</v>
      </c>
      <c r="E4101" t="s">
        <v>81</v>
      </c>
      <c r="F4101" t="s">
        <v>24</v>
      </c>
      <c r="G4101">
        <v>6152.42</v>
      </c>
      <c r="H4101" s="1">
        <v>43345</v>
      </c>
      <c r="I4101" t="str">
        <f t="shared" si="192"/>
        <v>02</v>
      </c>
      <c r="J4101" t="str">
        <f t="shared" si="193"/>
        <v>September</v>
      </c>
      <c r="K4101" t="str">
        <f t="shared" si="194"/>
        <v>2018</v>
      </c>
      <c r="L4101" s="15">
        <v>0.33333333333333331</v>
      </c>
      <c r="M4101">
        <f>HOUR(K4101:K16143)</f>
        <v>0</v>
      </c>
      <c r="N4101">
        <f>MINUTE(K4101:K16143)</f>
        <v>0</v>
      </c>
      <c r="O4101">
        <f>SECOND(K4101:K16143)</f>
        <v>0</v>
      </c>
      <c r="P4101">
        <v>33</v>
      </c>
      <c r="Q4101">
        <f>G4101-P4101</f>
        <v>6119.42</v>
      </c>
      <c r="R4101" t="s">
        <v>1833</v>
      </c>
      <c r="S4101" t="s">
        <v>18</v>
      </c>
      <c r="T4101" t="s">
        <v>19</v>
      </c>
    </row>
    <row r="4102" spans="1:20" x14ac:dyDescent="0.35">
      <c r="A4102" t="s">
        <v>29</v>
      </c>
      <c r="B4102" t="s">
        <v>549</v>
      </c>
      <c r="C4102" t="s">
        <v>13</v>
      </c>
      <c r="D4102" t="s">
        <v>31</v>
      </c>
      <c r="E4102" t="s">
        <v>332</v>
      </c>
      <c r="F4102" t="s">
        <v>24</v>
      </c>
      <c r="G4102">
        <v>7438.89</v>
      </c>
      <c r="H4102" s="1">
        <v>43345</v>
      </c>
      <c r="I4102" t="str">
        <f t="shared" si="192"/>
        <v>02</v>
      </c>
      <c r="J4102" t="str">
        <f t="shared" si="193"/>
        <v>September</v>
      </c>
      <c r="K4102" t="str">
        <f t="shared" si="194"/>
        <v>2018</v>
      </c>
      <c r="L4102" s="15">
        <v>0.33333333333333331</v>
      </c>
      <c r="M4102">
        <f>HOUR(K4102:K16144)</f>
        <v>0</v>
      </c>
      <c r="N4102">
        <f>MINUTE(K4102:K16144)</f>
        <v>0</v>
      </c>
      <c r="O4102">
        <f>SECOND(K4102:K16144)</f>
        <v>0</v>
      </c>
      <c r="P4102">
        <v>75</v>
      </c>
      <c r="Q4102">
        <f>G4102-P4102</f>
        <v>7363.89</v>
      </c>
      <c r="R4102" t="s">
        <v>1833</v>
      </c>
      <c r="S4102" t="s">
        <v>18</v>
      </c>
      <c r="T4102" t="s">
        <v>19</v>
      </c>
    </row>
    <row r="4103" spans="1:20" x14ac:dyDescent="0.35">
      <c r="A4103" t="s">
        <v>29</v>
      </c>
      <c r="B4103" t="s">
        <v>186</v>
      </c>
      <c r="C4103" t="s">
        <v>13</v>
      </c>
      <c r="D4103" t="s">
        <v>31</v>
      </c>
      <c r="E4103" t="s">
        <v>187</v>
      </c>
      <c r="F4103" t="s">
        <v>16</v>
      </c>
      <c r="G4103">
        <v>2995.24</v>
      </c>
      <c r="H4103" s="1">
        <v>43345</v>
      </c>
      <c r="I4103" t="str">
        <f t="shared" si="192"/>
        <v>02</v>
      </c>
      <c r="J4103" t="str">
        <f t="shared" si="193"/>
        <v>September</v>
      </c>
      <c r="K4103" t="str">
        <f t="shared" si="194"/>
        <v>2018</v>
      </c>
      <c r="L4103" s="15">
        <v>0.33333333333333331</v>
      </c>
      <c r="M4103">
        <f>HOUR(K4103:K16145)</f>
        <v>0</v>
      </c>
      <c r="N4103">
        <f>MINUTE(K4103:K16145)</f>
        <v>0</v>
      </c>
      <c r="O4103">
        <f>SECOND(K4103:K16145)</f>
        <v>0</v>
      </c>
      <c r="P4103">
        <v>151</v>
      </c>
      <c r="Q4103">
        <f>G4103-P4103</f>
        <v>2844.24</v>
      </c>
      <c r="R4103" t="s">
        <v>1833</v>
      </c>
      <c r="S4103" t="s">
        <v>18</v>
      </c>
      <c r="T4103" t="s">
        <v>19</v>
      </c>
    </row>
    <row r="4104" spans="1:20" x14ac:dyDescent="0.35">
      <c r="A4104" t="s">
        <v>11</v>
      </c>
      <c r="B4104" t="s">
        <v>223</v>
      </c>
      <c r="C4104" t="s">
        <v>13</v>
      </c>
      <c r="D4104" t="s">
        <v>14</v>
      </c>
      <c r="E4104" t="s">
        <v>23</v>
      </c>
      <c r="F4104" t="s">
        <v>24</v>
      </c>
      <c r="G4104">
        <v>4155.5200000000004</v>
      </c>
      <c r="H4104" s="1">
        <v>43345</v>
      </c>
      <c r="I4104" t="str">
        <f t="shared" si="192"/>
        <v>02</v>
      </c>
      <c r="J4104" t="str">
        <f t="shared" si="193"/>
        <v>September</v>
      </c>
      <c r="K4104" t="str">
        <f t="shared" si="194"/>
        <v>2018</v>
      </c>
      <c r="L4104" s="15">
        <v>0.34464120370370371</v>
      </c>
      <c r="M4104">
        <f>HOUR(K4104:K16146)</f>
        <v>0</v>
      </c>
      <c r="N4104">
        <f>MINUTE(K4104:K16146)</f>
        <v>0</v>
      </c>
      <c r="O4104">
        <f>SECOND(K4104:K16146)</f>
        <v>0</v>
      </c>
      <c r="P4104">
        <v>53.65</v>
      </c>
      <c r="Q4104">
        <f>G4104-P4104</f>
        <v>4101.8700000000008</v>
      </c>
      <c r="R4104" t="s">
        <v>1281</v>
      </c>
      <c r="S4104" t="s">
        <v>18</v>
      </c>
      <c r="T4104" t="s">
        <v>19</v>
      </c>
    </row>
    <row r="4105" spans="1:20" x14ac:dyDescent="0.35">
      <c r="A4105" t="s">
        <v>11</v>
      </c>
      <c r="B4105" t="s">
        <v>89</v>
      </c>
      <c r="C4105" t="s">
        <v>13</v>
      </c>
      <c r="D4105" t="s">
        <v>14</v>
      </c>
      <c r="E4105" t="s">
        <v>90</v>
      </c>
      <c r="F4105" t="s">
        <v>24</v>
      </c>
      <c r="G4105">
        <v>99.16</v>
      </c>
      <c r="H4105" s="1">
        <v>43345</v>
      </c>
      <c r="I4105" t="str">
        <f t="shared" si="192"/>
        <v>02</v>
      </c>
      <c r="J4105" t="str">
        <f t="shared" si="193"/>
        <v>September</v>
      </c>
      <c r="K4105" t="str">
        <f t="shared" si="194"/>
        <v>2018</v>
      </c>
      <c r="L4105" s="15">
        <v>0.35749999999999998</v>
      </c>
      <c r="M4105">
        <f>HOUR(K4105:K16147)</f>
        <v>0</v>
      </c>
      <c r="N4105">
        <f>MINUTE(K4105:K16147)</f>
        <v>0</v>
      </c>
      <c r="O4105">
        <f>SECOND(K4105:K16147)</f>
        <v>0</v>
      </c>
      <c r="P4105">
        <v>11.86</v>
      </c>
      <c r="Q4105">
        <f>G4105-P4105</f>
        <v>87.3</v>
      </c>
      <c r="R4105" t="s">
        <v>593</v>
      </c>
      <c r="S4105" t="s">
        <v>18</v>
      </c>
      <c r="T4105" t="s">
        <v>19</v>
      </c>
    </row>
    <row r="4106" spans="1:20" x14ac:dyDescent="0.35">
      <c r="A4106" t="s">
        <v>11</v>
      </c>
      <c r="B4106" t="s">
        <v>128</v>
      </c>
      <c r="C4106" t="s">
        <v>13</v>
      </c>
      <c r="D4106" t="s">
        <v>20</v>
      </c>
      <c r="E4106" t="s">
        <v>129</v>
      </c>
      <c r="F4106" t="s">
        <v>24</v>
      </c>
      <c r="G4106">
        <v>60357.21</v>
      </c>
      <c r="H4106" s="1">
        <v>43345</v>
      </c>
      <c r="I4106" t="str">
        <f t="shared" si="192"/>
        <v>02</v>
      </c>
      <c r="J4106" t="str">
        <f t="shared" si="193"/>
        <v>September</v>
      </c>
      <c r="K4106" t="str">
        <f t="shared" si="194"/>
        <v>2018</v>
      </c>
      <c r="L4106" s="15">
        <v>0.37035879629629626</v>
      </c>
      <c r="M4106">
        <f>HOUR(K4106:K16148)</f>
        <v>0</v>
      </c>
      <c r="N4106">
        <f>MINUTE(K4106:K16148)</f>
        <v>0</v>
      </c>
      <c r="O4106">
        <f>SECOND(K4106:K16148)</f>
        <v>0</v>
      </c>
      <c r="P4106">
        <v>18.079999999999998</v>
      </c>
      <c r="Q4106">
        <f>G4106-P4106</f>
        <v>60339.13</v>
      </c>
      <c r="R4106" t="s">
        <v>36</v>
      </c>
      <c r="S4106" t="s">
        <v>18</v>
      </c>
      <c r="T4106" t="s">
        <v>19</v>
      </c>
    </row>
    <row r="4107" spans="1:20" x14ac:dyDescent="0.35">
      <c r="A4107" t="s">
        <v>11</v>
      </c>
      <c r="B4107" t="s">
        <v>100</v>
      </c>
      <c r="C4107" t="s">
        <v>13</v>
      </c>
      <c r="D4107" t="s">
        <v>20</v>
      </c>
      <c r="E4107" t="s">
        <v>101</v>
      </c>
      <c r="F4107" t="s">
        <v>16</v>
      </c>
      <c r="G4107">
        <v>4362.87</v>
      </c>
      <c r="H4107" s="1">
        <v>43345</v>
      </c>
      <c r="I4107" t="str">
        <f t="shared" si="192"/>
        <v>02</v>
      </c>
      <c r="J4107" t="str">
        <f t="shared" si="193"/>
        <v>September</v>
      </c>
      <c r="K4107" t="str">
        <f t="shared" si="194"/>
        <v>2018</v>
      </c>
      <c r="L4107" s="15">
        <v>0.37754629629629632</v>
      </c>
      <c r="M4107">
        <f>HOUR(K4107:K16149)</f>
        <v>0</v>
      </c>
      <c r="N4107">
        <f>MINUTE(K4107:K16149)</f>
        <v>0</v>
      </c>
      <c r="O4107">
        <f>SECOND(K4107:K16149)</f>
        <v>0</v>
      </c>
      <c r="P4107">
        <v>12.26</v>
      </c>
      <c r="Q4107">
        <f>G4107-P4107</f>
        <v>4350.6099999999997</v>
      </c>
      <c r="R4107" t="s">
        <v>982</v>
      </c>
      <c r="S4107" t="s">
        <v>18</v>
      </c>
      <c r="T4107" t="s">
        <v>19</v>
      </c>
    </row>
    <row r="4108" spans="1:20" x14ac:dyDescent="0.35">
      <c r="A4108" t="s">
        <v>11</v>
      </c>
      <c r="B4108" t="s">
        <v>211</v>
      </c>
      <c r="C4108" t="s">
        <v>13</v>
      </c>
      <c r="D4108" t="s">
        <v>20</v>
      </c>
      <c r="E4108" t="s">
        <v>212</v>
      </c>
      <c r="F4108" t="s">
        <v>16</v>
      </c>
      <c r="G4108">
        <v>2689.21</v>
      </c>
      <c r="H4108" s="1">
        <v>43345</v>
      </c>
      <c r="I4108" t="str">
        <f t="shared" si="192"/>
        <v>02</v>
      </c>
      <c r="J4108" t="str">
        <f t="shared" si="193"/>
        <v>September</v>
      </c>
      <c r="K4108" t="str">
        <f t="shared" si="194"/>
        <v>2018</v>
      </c>
      <c r="L4108" s="15">
        <v>0.38153935185185189</v>
      </c>
      <c r="M4108">
        <f>HOUR(K4108:K16150)</f>
        <v>0</v>
      </c>
      <c r="N4108">
        <f>MINUTE(K4108:K16150)</f>
        <v>0</v>
      </c>
      <c r="O4108">
        <f>SECOND(K4108:K16150)</f>
        <v>0</v>
      </c>
      <c r="P4108">
        <v>30.5</v>
      </c>
      <c r="Q4108">
        <f>G4108-P4108</f>
        <v>2658.71</v>
      </c>
      <c r="R4108" t="s">
        <v>36</v>
      </c>
      <c r="S4108" t="s">
        <v>18</v>
      </c>
      <c r="T4108" t="s">
        <v>19</v>
      </c>
    </row>
    <row r="4109" spans="1:20" x14ac:dyDescent="0.35">
      <c r="A4109" t="s">
        <v>11</v>
      </c>
      <c r="B4109" t="s">
        <v>157</v>
      </c>
      <c r="C4109" t="s">
        <v>13</v>
      </c>
      <c r="D4109" t="s">
        <v>20</v>
      </c>
      <c r="E4109" t="s">
        <v>158</v>
      </c>
      <c r="F4109" t="s">
        <v>16</v>
      </c>
      <c r="G4109">
        <v>4168.47</v>
      </c>
      <c r="H4109" s="1">
        <v>43345</v>
      </c>
      <c r="I4109" t="str">
        <f t="shared" si="192"/>
        <v>02</v>
      </c>
      <c r="J4109" t="str">
        <f t="shared" si="193"/>
        <v>September</v>
      </c>
      <c r="K4109" t="str">
        <f t="shared" si="194"/>
        <v>2018</v>
      </c>
      <c r="L4109" s="15">
        <v>0.38553240740740741</v>
      </c>
      <c r="M4109">
        <f>HOUR(K4109:K16151)</f>
        <v>0</v>
      </c>
      <c r="N4109">
        <f>MINUTE(K4109:K16151)</f>
        <v>0</v>
      </c>
      <c r="O4109">
        <f>SECOND(K4109:K16151)</f>
        <v>0</v>
      </c>
      <c r="P4109">
        <v>26.56</v>
      </c>
      <c r="Q4109">
        <f>G4109-P4109</f>
        <v>4141.91</v>
      </c>
      <c r="R4109" t="s">
        <v>1282</v>
      </c>
      <c r="S4109" t="s">
        <v>18</v>
      </c>
      <c r="T4109" t="s">
        <v>19</v>
      </c>
    </row>
    <row r="4110" spans="1:20" x14ac:dyDescent="0.35">
      <c r="A4110" t="s">
        <v>11</v>
      </c>
      <c r="B4110" t="s">
        <v>128</v>
      </c>
      <c r="C4110" t="s">
        <v>13</v>
      </c>
      <c r="D4110" t="s">
        <v>20</v>
      </c>
      <c r="E4110" t="s">
        <v>129</v>
      </c>
      <c r="F4110" t="s">
        <v>24</v>
      </c>
      <c r="G4110">
        <v>60334.9</v>
      </c>
      <c r="H4110" s="1">
        <v>43345</v>
      </c>
      <c r="I4110" t="str">
        <f t="shared" si="192"/>
        <v>02</v>
      </c>
      <c r="J4110" t="str">
        <f t="shared" si="193"/>
        <v>September</v>
      </c>
      <c r="K4110" t="str">
        <f t="shared" si="194"/>
        <v>2018</v>
      </c>
      <c r="L4110" s="15">
        <v>0.38952546296296298</v>
      </c>
      <c r="M4110">
        <f>HOUR(K4110:K16152)</f>
        <v>0</v>
      </c>
      <c r="N4110">
        <f>MINUTE(K4110:K16152)</f>
        <v>0</v>
      </c>
      <c r="O4110">
        <f>SECOND(K4110:K16152)</f>
        <v>0</v>
      </c>
      <c r="P4110">
        <v>22.31</v>
      </c>
      <c r="Q4110">
        <f>G4110-P4110</f>
        <v>60312.590000000004</v>
      </c>
      <c r="R4110" t="s">
        <v>1283</v>
      </c>
      <c r="S4110" t="s">
        <v>18</v>
      </c>
      <c r="T4110" t="s">
        <v>19</v>
      </c>
    </row>
    <row r="4111" spans="1:20" x14ac:dyDescent="0.35">
      <c r="A4111" t="s">
        <v>11</v>
      </c>
      <c r="B4111" t="s">
        <v>12</v>
      </c>
      <c r="C4111" t="s">
        <v>13</v>
      </c>
      <c r="D4111" t="s">
        <v>20</v>
      </c>
      <c r="E4111" t="s">
        <v>15</v>
      </c>
      <c r="F4111" t="s">
        <v>16</v>
      </c>
      <c r="G4111">
        <v>1454.82</v>
      </c>
      <c r="H4111" s="1">
        <v>43345</v>
      </c>
      <c r="I4111" t="str">
        <f t="shared" si="192"/>
        <v>02</v>
      </c>
      <c r="J4111" t="str">
        <f t="shared" si="193"/>
        <v>September</v>
      </c>
      <c r="K4111" t="str">
        <f t="shared" si="194"/>
        <v>2018</v>
      </c>
      <c r="L4111" s="15">
        <v>0.3935069444444444</v>
      </c>
      <c r="M4111">
        <f>HOUR(K4111:K16153)</f>
        <v>0</v>
      </c>
      <c r="N4111">
        <f>MINUTE(K4111:K16153)</f>
        <v>0</v>
      </c>
      <c r="O4111">
        <f>SECOND(K4111:K16153)</f>
        <v>0</v>
      </c>
      <c r="P4111">
        <v>4.28</v>
      </c>
      <c r="Q4111">
        <f>G4111-P4111</f>
        <v>1450.54</v>
      </c>
      <c r="R4111" t="s">
        <v>1193</v>
      </c>
      <c r="S4111" t="s">
        <v>18</v>
      </c>
      <c r="T4111" t="s">
        <v>19</v>
      </c>
    </row>
    <row r="4112" spans="1:20" x14ac:dyDescent="0.35">
      <c r="A4112" t="s">
        <v>11</v>
      </c>
      <c r="B4112" t="s">
        <v>289</v>
      </c>
      <c r="C4112" t="s">
        <v>13</v>
      </c>
      <c r="D4112" t="s">
        <v>20</v>
      </c>
      <c r="E4112" t="s">
        <v>290</v>
      </c>
      <c r="F4112" t="s">
        <v>24</v>
      </c>
      <c r="G4112">
        <v>5088.6499999999996</v>
      </c>
      <c r="H4112" s="1">
        <v>43345</v>
      </c>
      <c r="I4112" t="str">
        <f t="shared" si="192"/>
        <v>02</v>
      </c>
      <c r="J4112" t="str">
        <f t="shared" si="193"/>
        <v>September</v>
      </c>
      <c r="K4112" t="str">
        <f t="shared" si="194"/>
        <v>2018</v>
      </c>
      <c r="L4112" s="15">
        <v>0.39749999999999996</v>
      </c>
      <c r="M4112">
        <f>HOUR(K4112:K16154)</f>
        <v>0</v>
      </c>
      <c r="N4112">
        <f>MINUTE(K4112:K16154)</f>
        <v>0</v>
      </c>
      <c r="O4112">
        <f>SECOND(K4112:K16154)</f>
        <v>0</v>
      </c>
      <c r="P4112">
        <v>33.729999999999997</v>
      </c>
      <c r="Q4112">
        <f>G4112-P4112</f>
        <v>5054.92</v>
      </c>
      <c r="R4112" t="s">
        <v>538</v>
      </c>
      <c r="S4112" t="s">
        <v>18</v>
      </c>
      <c r="T4112" t="s">
        <v>19</v>
      </c>
    </row>
    <row r="4113" spans="1:20" x14ac:dyDescent="0.35">
      <c r="A4113" t="s">
        <v>11</v>
      </c>
      <c r="B4113" t="s">
        <v>227</v>
      </c>
      <c r="C4113" t="s">
        <v>13</v>
      </c>
      <c r="D4113" t="s">
        <v>14</v>
      </c>
      <c r="E4113" t="s">
        <v>228</v>
      </c>
      <c r="F4113" t="s">
        <v>24</v>
      </c>
      <c r="G4113">
        <v>6630.94</v>
      </c>
      <c r="H4113" s="1">
        <v>43345</v>
      </c>
      <c r="I4113" t="str">
        <f t="shared" si="192"/>
        <v>02</v>
      </c>
      <c r="J4113" t="str">
        <f t="shared" si="193"/>
        <v>September</v>
      </c>
      <c r="K4113" t="str">
        <f t="shared" si="194"/>
        <v>2018</v>
      </c>
      <c r="L4113" s="15">
        <v>0.40149305555555559</v>
      </c>
      <c r="M4113">
        <f>HOUR(K4113:K16155)</f>
        <v>0</v>
      </c>
      <c r="N4113">
        <f>MINUTE(K4113:K16155)</f>
        <v>0</v>
      </c>
      <c r="O4113">
        <f>SECOND(K4113:K16155)</f>
        <v>0</v>
      </c>
      <c r="P4113">
        <v>80.900000000000006</v>
      </c>
      <c r="Q4113">
        <f>G4113-P4113</f>
        <v>6550.04</v>
      </c>
      <c r="R4113" t="s">
        <v>17</v>
      </c>
      <c r="S4113" t="s">
        <v>18</v>
      </c>
      <c r="T4113" t="s">
        <v>19</v>
      </c>
    </row>
    <row r="4114" spans="1:20" x14ac:dyDescent="0.35">
      <c r="A4114" t="s">
        <v>11</v>
      </c>
      <c r="B4114" t="s">
        <v>223</v>
      </c>
      <c r="C4114" t="s">
        <v>13</v>
      </c>
      <c r="D4114" t="s">
        <v>14</v>
      </c>
      <c r="E4114" t="s">
        <v>23</v>
      </c>
      <c r="F4114" t="s">
        <v>24</v>
      </c>
      <c r="G4114">
        <v>4129.1899999999996</v>
      </c>
      <c r="H4114" s="1">
        <v>43345</v>
      </c>
      <c r="I4114" t="str">
        <f t="shared" si="192"/>
        <v>02</v>
      </c>
      <c r="J4114" t="str">
        <f t="shared" si="193"/>
        <v>September</v>
      </c>
      <c r="K4114" t="str">
        <f t="shared" si="194"/>
        <v>2018</v>
      </c>
      <c r="L4114" s="15">
        <v>0.40548611111111116</v>
      </c>
      <c r="M4114">
        <f>HOUR(K4114:K16156)</f>
        <v>0</v>
      </c>
      <c r="N4114">
        <f>MINUTE(K4114:K16156)</f>
        <v>0</v>
      </c>
      <c r="O4114">
        <f>SECOND(K4114:K16156)</f>
        <v>0</v>
      </c>
      <c r="P4114">
        <v>26.33</v>
      </c>
      <c r="Q4114">
        <f>G4114-P4114</f>
        <v>4102.8599999999997</v>
      </c>
      <c r="R4114" t="s">
        <v>21</v>
      </c>
      <c r="S4114" t="s">
        <v>18</v>
      </c>
      <c r="T4114" t="s">
        <v>19</v>
      </c>
    </row>
    <row r="4115" spans="1:20" x14ac:dyDescent="0.35">
      <c r="A4115" t="s">
        <v>11</v>
      </c>
      <c r="B4115" t="s">
        <v>182</v>
      </c>
      <c r="C4115" t="s">
        <v>13</v>
      </c>
      <c r="D4115" t="s">
        <v>20</v>
      </c>
      <c r="E4115" t="s">
        <v>183</v>
      </c>
      <c r="F4115" t="s">
        <v>24</v>
      </c>
      <c r="G4115">
        <v>9512.52</v>
      </c>
      <c r="H4115" s="1">
        <v>43345</v>
      </c>
      <c r="I4115" t="str">
        <f t="shared" si="192"/>
        <v>02</v>
      </c>
      <c r="J4115" t="str">
        <f t="shared" si="193"/>
        <v>September</v>
      </c>
      <c r="K4115" t="str">
        <f t="shared" si="194"/>
        <v>2018</v>
      </c>
      <c r="L4115" s="15">
        <v>0.40947916666666667</v>
      </c>
      <c r="M4115">
        <f>HOUR(K4115:K16157)</f>
        <v>0</v>
      </c>
      <c r="N4115">
        <f>MINUTE(K4115:K16157)</f>
        <v>0</v>
      </c>
      <c r="O4115">
        <f>SECOND(K4115:K16157)</f>
        <v>0</v>
      </c>
      <c r="P4115">
        <v>28.69</v>
      </c>
      <c r="Q4115">
        <f>G4115-P4115</f>
        <v>9483.83</v>
      </c>
      <c r="R4115" t="s">
        <v>1284</v>
      </c>
      <c r="S4115" t="s">
        <v>18</v>
      </c>
      <c r="T4115" t="s">
        <v>19</v>
      </c>
    </row>
    <row r="4116" spans="1:20" x14ac:dyDescent="0.35">
      <c r="A4116" t="s">
        <v>11</v>
      </c>
      <c r="B4116" t="s">
        <v>148</v>
      </c>
      <c r="C4116" t="s">
        <v>13</v>
      </c>
      <c r="D4116" t="s">
        <v>14</v>
      </c>
      <c r="E4116" t="s">
        <v>149</v>
      </c>
      <c r="F4116" t="s">
        <v>16</v>
      </c>
      <c r="G4116">
        <v>4146.54</v>
      </c>
      <c r="H4116" s="1">
        <v>43345</v>
      </c>
      <c r="I4116" t="str">
        <f t="shared" si="192"/>
        <v>02</v>
      </c>
      <c r="J4116" t="str">
        <f t="shared" si="193"/>
        <v>September</v>
      </c>
      <c r="K4116" t="str">
        <f t="shared" si="194"/>
        <v>2018</v>
      </c>
      <c r="L4116" s="15">
        <v>0.41347222222222224</v>
      </c>
      <c r="M4116">
        <f>HOUR(K4116:K16158)</f>
        <v>0</v>
      </c>
      <c r="N4116">
        <f>MINUTE(K4116:K16158)</f>
        <v>0</v>
      </c>
      <c r="O4116">
        <f>SECOND(K4116:K16158)</f>
        <v>0</v>
      </c>
      <c r="P4116">
        <v>38.119999999999997</v>
      </c>
      <c r="Q4116">
        <f>G4116-P4116</f>
        <v>4108.42</v>
      </c>
      <c r="R4116" t="s">
        <v>153</v>
      </c>
      <c r="S4116" t="s">
        <v>18</v>
      </c>
      <c r="T4116" t="s">
        <v>19</v>
      </c>
    </row>
    <row r="4117" spans="1:20" x14ac:dyDescent="0.35">
      <c r="A4117" t="s">
        <v>29</v>
      </c>
      <c r="B4117" t="s">
        <v>197</v>
      </c>
      <c r="C4117" t="s">
        <v>13</v>
      </c>
      <c r="D4117" t="s">
        <v>31</v>
      </c>
      <c r="E4117" t="s">
        <v>23</v>
      </c>
      <c r="F4117" t="s">
        <v>24</v>
      </c>
      <c r="G4117">
        <v>34383.199999999997</v>
      </c>
      <c r="H4117" s="1">
        <v>43345</v>
      </c>
      <c r="I4117" t="str">
        <f t="shared" si="192"/>
        <v>02</v>
      </c>
      <c r="J4117" t="str">
        <f t="shared" si="193"/>
        <v>September</v>
      </c>
      <c r="K4117" t="str">
        <f t="shared" si="194"/>
        <v>2018</v>
      </c>
      <c r="L4117" s="15">
        <v>0.41666666666666669</v>
      </c>
      <c r="M4117">
        <f>HOUR(K4117:K16159)</f>
        <v>0</v>
      </c>
      <c r="N4117">
        <f>MINUTE(K4117:K16159)</f>
        <v>0</v>
      </c>
      <c r="O4117">
        <f>SECOND(K4117:K16159)</f>
        <v>0</v>
      </c>
      <c r="P4117">
        <v>42</v>
      </c>
      <c r="Q4117">
        <f>G4117-P4117</f>
        <v>34341.199999999997</v>
      </c>
      <c r="R4117" t="s">
        <v>1833</v>
      </c>
      <c r="S4117" t="s">
        <v>18</v>
      </c>
      <c r="T4117" t="s">
        <v>19</v>
      </c>
    </row>
    <row r="4118" spans="1:20" x14ac:dyDescent="0.35">
      <c r="A4118" t="s">
        <v>11</v>
      </c>
      <c r="B4118" t="s">
        <v>336</v>
      </c>
      <c r="C4118" t="s">
        <v>13</v>
      </c>
      <c r="D4118" t="s">
        <v>14</v>
      </c>
      <c r="E4118" t="s">
        <v>337</v>
      </c>
      <c r="F4118" t="s">
        <v>16</v>
      </c>
      <c r="G4118">
        <v>8114.87</v>
      </c>
      <c r="H4118" s="1">
        <v>43345</v>
      </c>
      <c r="I4118" t="str">
        <f t="shared" si="192"/>
        <v>02</v>
      </c>
      <c r="J4118" t="str">
        <f t="shared" si="193"/>
        <v>September</v>
      </c>
      <c r="K4118" t="str">
        <f t="shared" si="194"/>
        <v>2018</v>
      </c>
      <c r="L4118" s="15">
        <v>0.41761574074074076</v>
      </c>
      <c r="M4118">
        <f>HOUR(K4118:K16160)</f>
        <v>0</v>
      </c>
      <c r="N4118">
        <f>MINUTE(K4118:K16160)</f>
        <v>0</v>
      </c>
      <c r="O4118">
        <f>SECOND(K4118:K16160)</f>
        <v>0</v>
      </c>
      <c r="P4118">
        <v>113.76</v>
      </c>
      <c r="Q4118">
        <f>G4118-P4118</f>
        <v>8001.11</v>
      </c>
      <c r="R4118" t="s">
        <v>676</v>
      </c>
      <c r="S4118" t="s">
        <v>18</v>
      </c>
      <c r="T4118" t="s">
        <v>19</v>
      </c>
    </row>
    <row r="4119" spans="1:20" x14ac:dyDescent="0.35">
      <c r="A4119" t="s">
        <v>11</v>
      </c>
      <c r="B4119" t="s">
        <v>12</v>
      </c>
      <c r="C4119" t="s">
        <v>13</v>
      </c>
      <c r="D4119" t="s">
        <v>14</v>
      </c>
      <c r="E4119" t="s">
        <v>15</v>
      </c>
      <c r="F4119" t="s">
        <v>16</v>
      </c>
      <c r="G4119">
        <v>1446.36</v>
      </c>
      <c r="H4119" s="1">
        <v>43345</v>
      </c>
      <c r="I4119" t="str">
        <f t="shared" si="192"/>
        <v>02</v>
      </c>
      <c r="J4119" t="str">
        <f t="shared" si="193"/>
        <v>September</v>
      </c>
      <c r="K4119" t="str">
        <f t="shared" si="194"/>
        <v>2018</v>
      </c>
      <c r="L4119" s="15">
        <v>0.42237268518518517</v>
      </c>
      <c r="M4119">
        <f>HOUR(K4119:K16161)</f>
        <v>0</v>
      </c>
      <c r="N4119">
        <f>MINUTE(K4119:K16161)</f>
        <v>0</v>
      </c>
      <c r="O4119">
        <f>SECOND(K4119:K16161)</f>
        <v>0</v>
      </c>
      <c r="P4119">
        <v>8.4600000000000009</v>
      </c>
      <c r="Q4119">
        <f>G4119-P4119</f>
        <v>1437.8999999999999</v>
      </c>
      <c r="R4119" t="s">
        <v>697</v>
      </c>
      <c r="S4119" t="s">
        <v>18</v>
      </c>
      <c r="T4119" t="s">
        <v>19</v>
      </c>
    </row>
    <row r="4120" spans="1:20" x14ac:dyDescent="0.35">
      <c r="A4120" t="s">
        <v>11</v>
      </c>
      <c r="B4120" t="s">
        <v>298</v>
      </c>
      <c r="C4120" t="s">
        <v>13</v>
      </c>
      <c r="D4120" t="s">
        <v>20</v>
      </c>
      <c r="E4120" t="s">
        <v>299</v>
      </c>
      <c r="F4120" t="s">
        <v>16</v>
      </c>
      <c r="G4120">
        <v>28061.47</v>
      </c>
      <c r="H4120" s="1">
        <v>43345</v>
      </c>
      <c r="I4120" t="str">
        <f t="shared" si="192"/>
        <v>02</v>
      </c>
      <c r="J4120" t="str">
        <f t="shared" si="193"/>
        <v>September</v>
      </c>
      <c r="K4120" t="str">
        <f t="shared" si="194"/>
        <v>2018</v>
      </c>
      <c r="L4120" s="15">
        <v>0.42712962962962964</v>
      </c>
      <c r="M4120">
        <f>HOUR(K4120:K16162)</f>
        <v>0</v>
      </c>
      <c r="N4120">
        <f>MINUTE(K4120:K16162)</f>
        <v>0</v>
      </c>
      <c r="O4120">
        <f>SECOND(K4120:K16162)</f>
        <v>0</v>
      </c>
      <c r="P4120">
        <v>14.63</v>
      </c>
      <c r="Q4120">
        <f>G4120-P4120</f>
        <v>28046.84</v>
      </c>
      <c r="R4120" t="s">
        <v>738</v>
      </c>
      <c r="S4120" t="s">
        <v>18</v>
      </c>
      <c r="T4120" t="s">
        <v>19</v>
      </c>
    </row>
    <row r="4121" spans="1:20" x14ac:dyDescent="0.35">
      <c r="A4121" t="s">
        <v>11</v>
      </c>
      <c r="B4121" t="s">
        <v>157</v>
      </c>
      <c r="C4121" t="s">
        <v>13</v>
      </c>
      <c r="D4121" t="s">
        <v>14</v>
      </c>
      <c r="E4121" t="s">
        <v>158</v>
      </c>
      <c r="F4121" t="s">
        <v>16</v>
      </c>
      <c r="G4121">
        <v>4147.6400000000003</v>
      </c>
      <c r="H4121" s="1">
        <v>43345</v>
      </c>
      <c r="I4121" t="str">
        <f t="shared" si="192"/>
        <v>02</v>
      </c>
      <c r="J4121" t="str">
        <f t="shared" si="193"/>
        <v>September</v>
      </c>
      <c r="K4121" t="str">
        <f t="shared" si="194"/>
        <v>2018</v>
      </c>
      <c r="L4121" s="15">
        <v>0.43188657407407405</v>
      </c>
      <c r="M4121">
        <f>HOUR(K4121:K16163)</f>
        <v>0</v>
      </c>
      <c r="N4121">
        <f>MINUTE(K4121:K16163)</f>
        <v>0</v>
      </c>
      <c r="O4121">
        <f>SECOND(K4121:K16163)</f>
        <v>0</v>
      </c>
      <c r="P4121">
        <v>20.83</v>
      </c>
      <c r="Q4121">
        <f>G4121-P4121</f>
        <v>4126.8100000000004</v>
      </c>
      <c r="R4121" t="s">
        <v>1188</v>
      </c>
      <c r="S4121" t="s">
        <v>18</v>
      </c>
      <c r="T4121" t="s">
        <v>19</v>
      </c>
    </row>
    <row r="4122" spans="1:20" x14ac:dyDescent="0.35">
      <c r="A4122" t="s">
        <v>11</v>
      </c>
      <c r="B4122" t="s">
        <v>22</v>
      </c>
      <c r="C4122" t="s">
        <v>13</v>
      </c>
      <c r="D4122" t="s">
        <v>14</v>
      </c>
      <c r="E4122" t="s">
        <v>23</v>
      </c>
      <c r="F4122" t="s">
        <v>24</v>
      </c>
      <c r="G4122">
        <v>1901.53</v>
      </c>
      <c r="H4122" s="1">
        <v>43345</v>
      </c>
      <c r="I4122" t="str">
        <f t="shared" si="192"/>
        <v>02</v>
      </c>
      <c r="J4122" t="str">
        <f t="shared" si="193"/>
        <v>September</v>
      </c>
      <c r="K4122" t="str">
        <f t="shared" si="194"/>
        <v>2018</v>
      </c>
      <c r="L4122" s="15">
        <v>0.43664351851851851</v>
      </c>
      <c r="M4122">
        <f>HOUR(K4122:K16164)</f>
        <v>0</v>
      </c>
      <c r="N4122">
        <f>MINUTE(K4122:K16164)</f>
        <v>0</v>
      </c>
      <c r="O4122">
        <f>SECOND(K4122:K16164)</f>
        <v>0</v>
      </c>
      <c r="P4122">
        <v>6.44</v>
      </c>
      <c r="Q4122">
        <f>G4122-P4122</f>
        <v>1895.09</v>
      </c>
      <c r="R4122" t="s">
        <v>703</v>
      </c>
      <c r="S4122" t="s">
        <v>18</v>
      </c>
      <c r="T4122" t="s">
        <v>19</v>
      </c>
    </row>
    <row r="4123" spans="1:20" x14ac:dyDescent="0.35">
      <c r="A4123" t="s">
        <v>11</v>
      </c>
      <c r="B4123" t="s">
        <v>211</v>
      </c>
      <c r="C4123" t="s">
        <v>13</v>
      </c>
      <c r="D4123" t="s">
        <v>20</v>
      </c>
      <c r="E4123" t="s">
        <v>212</v>
      </c>
      <c r="F4123" t="s">
        <v>16</v>
      </c>
      <c r="G4123">
        <v>2663.48</v>
      </c>
      <c r="H4123" s="1">
        <v>43345</v>
      </c>
      <c r="I4123" t="str">
        <f t="shared" si="192"/>
        <v>02</v>
      </c>
      <c r="J4123" t="str">
        <f t="shared" si="193"/>
        <v>September</v>
      </c>
      <c r="K4123" t="str">
        <f t="shared" si="194"/>
        <v>2018</v>
      </c>
      <c r="L4123" s="15">
        <v>0.44138888888888889</v>
      </c>
      <c r="M4123">
        <f>HOUR(K4123:K16165)</f>
        <v>0</v>
      </c>
      <c r="N4123">
        <f>MINUTE(K4123:K16165)</f>
        <v>0</v>
      </c>
      <c r="O4123">
        <f>SECOND(K4123:K16165)</f>
        <v>0</v>
      </c>
      <c r="P4123">
        <v>25.73</v>
      </c>
      <c r="Q4123">
        <f>G4123-P4123</f>
        <v>2637.75</v>
      </c>
      <c r="R4123" t="s">
        <v>159</v>
      </c>
      <c r="S4123" t="s">
        <v>18</v>
      </c>
      <c r="T4123" t="s">
        <v>19</v>
      </c>
    </row>
    <row r="4124" spans="1:20" x14ac:dyDescent="0.35">
      <c r="A4124" t="s">
        <v>11</v>
      </c>
      <c r="B4124" t="s">
        <v>12</v>
      </c>
      <c r="C4124" t="s">
        <v>13</v>
      </c>
      <c r="D4124" t="s">
        <v>14</v>
      </c>
      <c r="E4124" t="s">
        <v>15</v>
      </c>
      <c r="F4124" t="s">
        <v>16</v>
      </c>
      <c r="G4124">
        <v>1434.21</v>
      </c>
      <c r="H4124" s="1">
        <v>43345</v>
      </c>
      <c r="I4124" t="str">
        <f t="shared" si="192"/>
        <v>02</v>
      </c>
      <c r="J4124" t="str">
        <f t="shared" si="193"/>
        <v>September</v>
      </c>
      <c r="K4124" t="str">
        <f t="shared" si="194"/>
        <v>2018</v>
      </c>
      <c r="L4124" s="15">
        <v>0.4461458333333333</v>
      </c>
      <c r="M4124">
        <f>HOUR(K4124:K16166)</f>
        <v>0</v>
      </c>
      <c r="N4124">
        <f>MINUTE(K4124:K16166)</f>
        <v>0</v>
      </c>
      <c r="O4124">
        <f>SECOND(K4124:K16166)</f>
        <v>0</v>
      </c>
      <c r="P4124">
        <v>12.15</v>
      </c>
      <c r="Q4124">
        <f>G4124-P4124</f>
        <v>1422.06</v>
      </c>
      <c r="R4124" t="s">
        <v>1118</v>
      </c>
      <c r="S4124" t="s">
        <v>18</v>
      </c>
      <c r="T4124" t="s">
        <v>19</v>
      </c>
    </row>
    <row r="4125" spans="1:20" x14ac:dyDescent="0.35">
      <c r="A4125" t="s">
        <v>11</v>
      </c>
      <c r="B4125" t="s">
        <v>89</v>
      </c>
      <c r="C4125" t="s">
        <v>13</v>
      </c>
      <c r="D4125" t="s">
        <v>14</v>
      </c>
      <c r="E4125" t="s">
        <v>90</v>
      </c>
      <c r="F4125" t="s">
        <v>24</v>
      </c>
      <c r="G4125">
        <v>92.66</v>
      </c>
      <c r="H4125" s="1">
        <v>43345</v>
      </c>
      <c r="I4125" t="str">
        <f t="shared" si="192"/>
        <v>02</v>
      </c>
      <c r="J4125" t="str">
        <f t="shared" si="193"/>
        <v>September</v>
      </c>
      <c r="K4125" t="str">
        <f t="shared" si="194"/>
        <v>2018</v>
      </c>
      <c r="L4125" s="15">
        <v>0.45090277777777782</v>
      </c>
      <c r="M4125">
        <f>HOUR(K4125:K16167)</f>
        <v>0</v>
      </c>
      <c r="N4125">
        <f>MINUTE(K4125:K16167)</f>
        <v>0</v>
      </c>
      <c r="O4125">
        <f>SECOND(K4125:K16167)</f>
        <v>0</v>
      </c>
      <c r="P4125">
        <v>6.5</v>
      </c>
      <c r="Q4125">
        <f>G4125-P4125</f>
        <v>86.16</v>
      </c>
      <c r="R4125" t="s">
        <v>532</v>
      </c>
      <c r="S4125" t="s">
        <v>18</v>
      </c>
      <c r="T4125" t="s">
        <v>19</v>
      </c>
    </row>
    <row r="4126" spans="1:20" x14ac:dyDescent="0.35">
      <c r="A4126" t="s">
        <v>11</v>
      </c>
      <c r="B4126" t="s">
        <v>62</v>
      </c>
      <c r="C4126" t="s">
        <v>13</v>
      </c>
      <c r="D4126" t="s">
        <v>14</v>
      </c>
      <c r="E4126" t="s">
        <v>63</v>
      </c>
      <c r="F4126" t="s">
        <v>24</v>
      </c>
      <c r="G4126">
        <v>3025.78</v>
      </c>
      <c r="H4126" s="1">
        <v>43345</v>
      </c>
      <c r="I4126" t="str">
        <f t="shared" si="192"/>
        <v>02</v>
      </c>
      <c r="J4126" t="str">
        <f t="shared" si="193"/>
        <v>September</v>
      </c>
      <c r="K4126" t="str">
        <f t="shared" si="194"/>
        <v>2018</v>
      </c>
      <c r="L4126" s="15">
        <v>0.45565972222222223</v>
      </c>
      <c r="M4126">
        <f>HOUR(K4126:K16168)</f>
        <v>0</v>
      </c>
      <c r="N4126">
        <f>MINUTE(K4126:K16168)</f>
        <v>0</v>
      </c>
      <c r="O4126">
        <f>SECOND(K4126:K16168)</f>
        <v>0</v>
      </c>
      <c r="P4126">
        <v>20.85</v>
      </c>
      <c r="Q4126">
        <f>G4126-P4126</f>
        <v>3004.9300000000003</v>
      </c>
      <c r="R4126" t="s">
        <v>588</v>
      </c>
      <c r="S4126" t="s">
        <v>18</v>
      </c>
      <c r="T4126" t="s">
        <v>19</v>
      </c>
    </row>
    <row r="4127" spans="1:20" x14ac:dyDescent="0.35">
      <c r="A4127" t="s">
        <v>29</v>
      </c>
      <c r="B4127" t="s">
        <v>143</v>
      </c>
      <c r="C4127" t="s">
        <v>13</v>
      </c>
      <c r="D4127" t="s">
        <v>31</v>
      </c>
      <c r="E4127" t="s">
        <v>144</v>
      </c>
      <c r="F4127" t="s">
        <v>24</v>
      </c>
      <c r="G4127">
        <v>36381.93</v>
      </c>
      <c r="H4127" s="1">
        <v>43345</v>
      </c>
      <c r="I4127" t="str">
        <f t="shared" si="192"/>
        <v>02</v>
      </c>
      <c r="J4127" t="str">
        <f t="shared" si="193"/>
        <v>September</v>
      </c>
      <c r="K4127" t="str">
        <f t="shared" si="194"/>
        <v>2018</v>
      </c>
      <c r="L4127" s="15">
        <v>0.45833333333333331</v>
      </c>
      <c r="M4127">
        <f>HOUR(K4127:K16169)</f>
        <v>0</v>
      </c>
      <c r="N4127">
        <f>MINUTE(K4127:K16169)</f>
        <v>0</v>
      </c>
      <c r="O4127">
        <f>SECOND(K4127:K16169)</f>
        <v>0</v>
      </c>
      <c r="P4127">
        <v>28</v>
      </c>
      <c r="Q4127">
        <f>G4127-P4127</f>
        <v>36353.93</v>
      </c>
      <c r="R4127" t="s">
        <v>1833</v>
      </c>
      <c r="S4127" t="s">
        <v>18</v>
      </c>
      <c r="T4127" t="s">
        <v>19</v>
      </c>
    </row>
    <row r="4128" spans="1:20" x14ac:dyDescent="0.35">
      <c r="A4128" t="s">
        <v>29</v>
      </c>
      <c r="B4128" t="s">
        <v>47</v>
      </c>
      <c r="C4128" t="s">
        <v>13</v>
      </c>
      <c r="D4128" t="s">
        <v>41</v>
      </c>
      <c r="E4128" t="s">
        <v>48</v>
      </c>
      <c r="F4128" t="s">
        <v>24</v>
      </c>
      <c r="G4128">
        <v>8354.32</v>
      </c>
      <c r="H4128" s="1">
        <v>43345</v>
      </c>
      <c r="I4128" t="str">
        <f t="shared" si="192"/>
        <v>02</v>
      </c>
      <c r="J4128" t="str">
        <f t="shared" si="193"/>
        <v>September</v>
      </c>
      <c r="K4128" t="str">
        <f t="shared" si="194"/>
        <v>2018</v>
      </c>
      <c r="L4128" s="15">
        <v>0.45833333333333331</v>
      </c>
      <c r="M4128">
        <f>HOUR(K4128:K16170)</f>
        <v>0</v>
      </c>
      <c r="N4128">
        <f>MINUTE(K4128:K16170)</f>
        <v>0</v>
      </c>
      <c r="O4128">
        <f>SECOND(K4128:K16170)</f>
        <v>0</v>
      </c>
      <c r="P4128">
        <v>31</v>
      </c>
      <c r="Q4128">
        <f>G4128-P4128</f>
        <v>8323.32</v>
      </c>
      <c r="R4128" t="s">
        <v>1833</v>
      </c>
      <c r="S4128" t="s">
        <v>18</v>
      </c>
      <c r="T4128" t="s">
        <v>19</v>
      </c>
    </row>
    <row r="4129" spans="1:20" x14ac:dyDescent="0.35">
      <c r="A4129" t="s">
        <v>29</v>
      </c>
      <c r="B4129" t="s">
        <v>68</v>
      </c>
      <c r="C4129" t="s">
        <v>13</v>
      </c>
      <c r="D4129" t="s">
        <v>41</v>
      </c>
      <c r="E4129" t="s">
        <v>69</v>
      </c>
      <c r="F4129" t="s">
        <v>16</v>
      </c>
      <c r="G4129">
        <v>30406.74</v>
      </c>
      <c r="H4129" s="1">
        <v>43345</v>
      </c>
      <c r="I4129" t="str">
        <f t="shared" si="192"/>
        <v>02</v>
      </c>
      <c r="J4129" t="str">
        <f t="shared" si="193"/>
        <v>September</v>
      </c>
      <c r="K4129" t="str">
        <f t="shared" si="194"/>
        <v>2018</v>
      </c>
      <c r="L4129" s="15">
        <v>0.45833333333333331</v>
      </c>
      <c r="M4129">
        <f>HOUR(K4129:K16171)</f>
        <v>0</v>
      </c>
      <c r="N4129">
        <f>MINUTE(K4129:K16171)</f>
        <v>0</v>
      </c>
      <c r="O4129">
        <f>SECOND(K4129:K16171)</f>
        <v>0</v>
      </c>
      <c r="P4129">
        <v>38</v>
      </c>
      <c r="Q4129">
        <f>G4129-P4129</f>
        <v>30368.74</v>
      </c>
      <c r="R4129" t="s">
        <v>1833</v>
      </c>
      <c r="S4129" t="s">
        <v>18</v>
      </c>
      <c r="T4129" t="s">
        <v>19</v>
      </c>
    </row>
    <row r="4130" spans="1:20" x14ac:dyDescent="0.35">
      <c r="A4130" t="s">
        <v>29</v>
      </c>
      <c r="B4130" t="s">
        <v>182</v>
      </c>
      <c r="C4130" t="s">
        <v>13</v>
      </c>
      <c r="D4130" t="s">
        <v>31</v>
      </c>
      <c r="E4130" t="s">
        <v>183</v>
      </c>
      <c r="F4130" t="s">
        <v>24</v>
      </c>
      <c r="G4130">
        <v>9478.52</v>
      </c>
      <c r="H4130" s="1">
        <v>43345</v>
      </c>
      <c r="I4130" t="str">
        <f t="shared" si="192"/>
        <v>02</v>
      </c>
      <c r="J4130" t="str">
        <f t="shared" si="193"/>
        <v>September</v>
      </c>
      <c r="K4130" t="str">
        <f t="shared" si="194"/>
        <v>2018</v>
      </c>
      <c r="L4130" s="15">
        <v>0.45833333333333331</v>
      </c>
      <c r="M4130">
        <f>HOUR(K4130:K16172)</f>
        <v>0</v>
      </c>
      <c r="N4130">
        <f>MINUTE(K4130:K16172)</f>
        <v>0</v>
      </c>
      <c r="O4130">
        <f>SECOND(K4130:K16172)</f>
        <v>0</v>
      </c>
      <c r="P4130">
        <v>34</v>
      </c>
      <c r="Q4130">
        <f>G4130-P4130</f>
        <v>9444.52</v>
      </c>
      <c r="R4130" t="s">
        <v>1833</v>
      </c>
      <c r="S4130" t="s">
        <v>18</v>
      </c>
      <c r="T4130" t="s">
        <v>19</v>
      </c>
    </row>
    <row r="4131" spans="1:20" x14ac:dyDescent="0.35">
      <c r="A4131" t="s">
        <v>11</v>
      </c>
      <c r="B4131" t="s">
        <v>85</v>
      </c>
      <c r="C4131" t="s">
        <v>13</v>
      </c>
      <c r="D4131" t="s">
        <v>20</v>
      </c>
      <c r="E4131" t="s">
        <v>86</v>
      </c>
      <c r="F4131" t="s">
        <v>16</v>
      </c>
      <c r="G4131">
        <v>20878.68</v>
      </c>
      <c r="H4131" s="1">
        <v>43345</v>
      </c>
      <c r="I4131" t="str">
        <f t="shared" si="192"/>
        <v>02</v>
      </c>
      <c r="J4131" t="str">
        <f t="shared" si="193"/>
        <v>September</v>
      </c>
      <c r="K4131" t="str">
        <f t="shared" si="194"/>
        <v>2018</v>
      </c>
      <c r="L4131" s="15">
        <v>0.46100694444444446</v>
      </c>
      <c r="M4131">
        <f>HOUR(K4131:K16173)</f>
        <v>0</v>
      </c>
      <c r="N4131">
        <f>MINUTE(K4131:K16173)</f>
        <v>0</v>
      </c>
      <c r="O4131">
        <f>SECOND(K4131:K16173)</f>
        <v>0</v>
      </c>
      <c r="P4131">
        <v>8.2200000000000006</v>
      </c>
      <c r="Q4131">
        <f>G4131-P4131</f>
        <v>20870.46</v>
      </c>
      <c r="R4131" t="s">
        <v>252</v>
      </c>
      <c r="S4131" t="s">
        <v>18</v>
      </c>
      <c r="T4131" t="s">
        <v>19</v>
      </c>
    </row>
    <row r="4132" spans="1:20" x14ac:dyDescent="0.35">
      <c r="A4132" t="s">
        <v>11</v>
      </c>
      <c r="B4132" t="s">
        <v>62</v>
      </c>
      <c r="C4132" t="s">
        <v>13</v>
      </c>
      <c r="D4132" t="s">
        <v>14</v>
      </c>
      <c r="E4132" t="s">
        <v>63</v>
      </c>
      <c r="F4132" t="s">
        <v>24</v>
      </c>
      <c r="G4132">
        <v>3018.05</v>
      </c>
      <c r="H4132" s="1">
        <v>43345</v>
      </c>
      <c r="I4132" t="str">
        <f t="shared" si="192"/>
        <v>02</v>
      </c>
      <c r="J4132" t="str">
        <f t="shared" si="193"/>
        <v>September</v>
      </c>
      <c r="K4132" t="str">
        <f t="shared" si="194"/>
        <v>2018</v>
      </c>
      <c r="L4132" s="15">
        <v>0.46709490740740739</v>
      </c>
      <c r="M4132">
        <f>HOUR(K4132:K16174)</f>
        <v>0</v>
      </c>
      <c r="N4132">
        <f>MINUTE(K4132:K16174)</f>
        <v>0</v>
      </c>
      <c r="O4132">
        <f>SECOND(K4132:K16174)</f>
        <v>0</v>
      </c>
      <c r="P4132">
        <v>7.73</v>
      </c>
      <c r="Q4132">
        <f>G4132-P4132</f>
        <v>3010.32</v>
      </c>
      <c r="R4132" t="s">
        <v>686</v>
      </c>
      <c r="S4132" t="s">
        <v>18</v>
      </c>
      <c r="T4132" t="s">
        <v>19</v>
      </c>
    </row>
    <row r="4133" spans="1:20" x14ac:dyDescent="0.35">
      <c r="A4133" t="s">
        <v>11</v>
      </c>
      <c r="B4133" t="s">
        <v>255</v>
      </c>
      <c r="C4133" t="s">
        <v>13</v>
      </c>
      <c r="D4133" t="s">
        <v>14</v>
      </c>
      <c r="E4133" t="s">
        <v>107</v>
      </c>
      <c r="F4133" t="s">
        <v>16</v>
      </c>
      <c r="G4133">
        <v>4759.28</v>
      </c>
      <c r="H4133" s="1">
        <v>43345</v>
      </c>
      <c r="I4133" t="str">
        <f t="shared" si="192"/>
        <v>02</v>
      </c>
      <c r="J4133" t="str">
        <f t="shared" si="193"/>
        <v>September</v>
      </c>
      <c r="K4133" t="str">
        <f t="shared" si="194"/>
        <v>2018</v>
      </c>
      <c r="L4133" s="15">
        <v>0.47319444444444447</v>
      </c>
      <c r="M4133">
        <f>HOUR(K4133:K16175)</f>
        <v>0</v>
      </c>
      <c r="N4133">
        <f>MINUTE(K4133:K16175)</f>
        <v>0</v>
      </c>
      <c r="O4133">
        <f>SECOND(K4133:K16175)</f>
        <v>0</v>
      </c>
      <c r="P4133">
        <v>15.54</v>
      </c>
      <c r="Q4133">
        <f>G4133-P4133</f>
        <v>4743.74</v>
      </c>
      <c r="R4133" t="s">
        <v>172</v>
      </c>
      <c r="S4133" t="s">
        <v>18</v>
      </c>
      <c r="T4133" t="s">
        <v>19</v>
      </c>
    </row>
    <row r="4134" spans="1:20" x14ac:dyDescent="0.35">
      <c r="A4134" t="s">
        <v>11</v>
      </c>
      <c r="B4134" t="s">
        <v>140</v>
      </c>
      <c r="C4134" t="s">
        <v>13</v>
      </c>
      <c r="D4134" t="s">
        <v>20</v>
      </c>
      <c r="E4134" t="s">
        <v>141</v>
      </c>
      <c r="F4134" t="s">
        <v>24</v>
      </c>
      <c r="G4134">
        <v>6351.96</v>
      </c>
      <c r="H4134" s="1">
        <v>43345</v>
      </c>
      <c r="I4134" t="str">
        <f t="shared" si="192"/>
        <v>02</v>
      </c>
      <c r="J4134" t="str">
        <f t="shared" si="193"/>
        <v>September</v>
      </c>
      <c r="K4134" t="str">
        <f t="shared" si="194"/>
        <v>2018</v>
      </c>
      <c r="L4134" s="15">
        <v>0.47928240740740741</v>
      </c>
      <c r="M4134">
        <f>HOUR(K4134:K16176)</f>
        <v>0</v>
      </c>
      <c r="N4134">
        <f>MINUTE(K4134:K16176)</f>
        <v>0</v>
      </c>
      <c r="O4134">
        <f>SECOND(K4134:K16176)</f>
        <v>0</v>
      </c>
      <c r="P4134">
        <v>9.98</v>
      </c>
      <c r="Q4134">
        <f>G4134-P4134</f>
        <v>6341.9800000000005</v>
      </c>
      <c r="R4134" t="s">
        <v>480</v>
      </c>
      <c r="S4134" t="s">
        <v>18</v>
      </c>
      <c r="T4134" t="s">
        <v>19</v>
      </c>
    </row>
    <row r="4135" spans="1:20" x14ac:dyDescent="0.35">
      <c r="A4135" t="s">
        <v>11</v>
      </c>
      <c r="B4135" t="s">
        <v>116</v>
      </c>
      <c r="C4135" t="s">
        <v>13</v>
      </c>
      <c r="D4135" t="s">
        <v>20</v>
      </c>
      <c r="E4135" t="s">
        <v>117</v>
      </c>
      <c r="F4135" t="s">
        <v>24</v>
      </c>
      <c r="G4135">
        <v>5713.98</v>
      </c>
      <c r="H4135" s="1">
        <v>43345</v>
      </c>
      <c r="I4135" t="str">
        <f t="shared" si="192"/>
        <v>02</v>
      </c>
      <c r="J4135" t="str">
        <f t="shared" si="193"/>
        <v>September</v>
      </c>
      <c r="K4135" t="str">
        <f t="shared" si="194"/>
        <v>2018</v>
      </c>
      <c r="L4135" s="15">
        <v>0.4853703703703704</v>
      </c>
      <c r="M4135">
        <f>HOUR(K4135:K16177)</f>
        <v>0</v>
      </c>
      <c r="N4135">
        <f>MINUTE(K4135:K16177)</f>
        <v>0</v>
      </c>
      <c r="O4135">
        <f>SECOND(K4135:K16177)</f>
        <v>0</v>
      </c>
      <c r="P4135">
        <v>4.74</v>
      </c>
      <c r="Q4135">
        <f>G4135-P4135</f>
        <v>5709.24</v>
      </c>
      <c r="R4135" t="s">
        <v>758</v>
      </c>
      <c r="S4135" t="s">
        <v>18</v>
      </c>
      <c r="T4135" t="s">
        <v>19</v>
      </c>
    </row>
    <row r="4136" spans="1:20" x14ac:dyDescent="0.35">
      <c r="A4136" t="s">
        <v>11</v>
      </c>
      <c r="B4136" t="s">
        <v>92</v>
      </c>
      <c r="C4136" t="s">
        <v>13</v>
      </c>
      <c r="D4136" t="s">
        <v>14</v>
      </c>
      <c r="E4136" t="s">
        <v>93</v>
      </c>
      <c r="F4136" t="s">
        <v>16</v>
      </c>
      <c r="G4136">
        <v>2728.76</v>
      </c>
      <c r="H4136" s="1">
        <v>43345</v>
      </c>
      <c r="I4136" t="str">
        <f t="shared" si="192"/>
        <v>02</v>
      </c>
      <c r="J4136" t="str">
        <f t="shared" si="193"/>
        <v>September</v>
      </c>
      <c r="K4136" t="str">
        <f t="shared" si="194"/>
        <v>2018</v>
      </c>
      <c r="L4136" s="15">
        <v>0.49146990740740742</v>
      </c>
      <c r="M4136">
        <f>HOUR(K4136:K16178)</f>
        <v>0</v>
      </c>
      <c r="N4136">
        <f>MINUTE(K4136:K16178)</f>
        <v>0</v>
      </c>
      <c r="O4136">
        <f>SECOND(K4136:K16178)</f>
        <v>0</v>
      </c>
      <c r="P4136">
        <v>6.18</v>
      </c>
      <c r="Q4136">
        <f>G4136-P4136</f>
        <v>2722.5800000000004</v>
      </c>
      <c r="R4136" t="s">
        <v>600</v>
      </c>
      <c r="S4136" t="s">
        <v>18</v>
      </c>
      <c r="T4136" t="s">
        <v>19</v>
      </c>
    </row>
    <row r="4137" spans="1:20" x14ac:dyDescent="0.35">
      <c r="A4137" t="s">
        <v>11</v>
      </c>
      <c r="B4137" t="s">
        <v>92</v>
      </c>
      <c r="C4137" t="s">
        <v>13</v>
      </c>
      <c r="D4137" t="s">
        <v>20</v>
      </c>
      <c r="E4137" t="s">
        <v>93</v>
      </c>
      <c r="F4137" t="s">
        <v>16</v>
      </c>
      <c r="G4137">
        <v>2716.41</v>
      </c>
      <c r="H4137" s="1">
        <v>43345</v>
      </c>
      <c r="I4137" t="str">
        <f t="shared" si="192"/>
        <v>02</v>
      </c>
      <c r="J4137" t="str">
        <f t="shared" si="193"/>
        <v>September</v>
      </c>
      <c r="K4137" t="str">
        <f t="shared" si="194"/>
        <v>2018</v>
      </c>
      <c r="L4137" s="15">
        <v>0.49755787037037041</v>
      </c>
      <c r="M4137">
        <f>HOUR(K4137:K16179)</f>
        <v>0</v>
      </c>
      <c r="N4137">
        <f>MINUTE(K4137:K16179)</f>
        <v>0</v>
      </c>
      <c r="O4137">
        <f>SECOND(K4137:K16179)</f>
        <v>0</v>
      </c>
      <c r="P4137">
        <v>12.35</v>
      </c>
      <c r="Q4137">
        <f>G4137-P4137</f>
        <v>2704.06</v>
      </c>
      <c r="R4137" t="s">
        <v>499</v>
      </c>
      <c r="S4137" t="s">
        <v>18</v>
      </c>
      <c r="T4137" t="s">
        <v>19</v>
      </c>
    </row>
    <row r="4138" spans="1:20" x14ac:dyDescent="0.35">
      <c r="A4138" t="s">
        <v>29</v>
      </c>
      <c r="B4138" t="s">
        <v>140</v>
      </c>
      <c r="C4138" t="s">
        <v>13</v>
      </c>
      <c r="D4138" t="s">
        <v>31</v>
      </c>
      <c r="E4138" t="s">
        <v>141</v>
      </c>
      <c r="F4138" t="s">
        <v>24</v>
      </c>
      <c r="G4138">
        <v>6314.96</v>
      </c>
      <c r="H4138" s="1">
        <v>43345</v>
      </c>
      <c r="I4138" t="str">
        <f t="shared" si="192"/>
        <v>02</v>
      </c>
      <c r="J4138" t="str">
        <f t="shared" si="193"/>
        <v>September</v>
      </c>
      <c r="K4138" t="str">
        <f t="shared" si="194"/>
        <v>2018</v>
      </c>
      <c r="L4138" s="15">
        <v>0.5</v>
      </c>
      <c r="M4138">
        <f>HOUR(K4138:K16180)</f>
        <v>0</v>
      </c>
      <c r="N4138">
        <f>MINUTE(K4138:K16180)</f>
        <v>0</v>
      </c>
      <c r="O4138">
        <f>SECOND(K4138:K16180)</f>
        <v>0</v>
      </c>
      <c r="P4138">
        <v>37</v>
      </c>
      <c r="Q4138">
        <f>G4138-P4138</f>
        <v>6277.96</v>
      </c>
      <c r="R4138" t="s">
        <v>1833</v>
      </c>
      <c r="S4138" t="s">
        <v>18</v>
      </c>
      <c r="T4138" t="s">
        <v>19</v>
      </c>
    </row>
    <row r="4139" spans="1:20" x14ac:dyDescent="0.35">
      <c r="A4139" t="s">
        <v>11</v>
      </c>
      <c r="B4139" t="s">
        <v>164</v>
      </c>
      <c r="C4139" t="s">
        <v>13</v>
      </c>
      <c r="D4139" t="s">
        <v>20</v>
      </c>
      <c r="E4139" t="s">
        <v>86</v>
      </c>
      <c r="F4139" t="s">
        <v>16</v>
      </c>
      <c r="G4139">
        <v>1149.27</v>
      </c>
      <c r="H4139" s="1">
        <v>43345</v>
      </c>
      <c r="I4139" t="str">
        <f t="shared" si="192"/>
        <v>02</v>
      </c>
      <c r="J4139" t="str">
        <f t="shared" si="193"/>
        <v>September</v>
      </c>
      <c r="K4139" t="str">
        <f t="shared" si="194"/>
        <v>2018</v>
      </c>
      <c r="L4139" s="15">
        <v>0.50730324074074074</v>
      </c>
      <c r="M4139">
        <f>HOUR(K4139:K16181)</f>
        <v>0</v>
      </c>
      <c r="N4139">
        <f>MINUTE(K4139:K16181)</f>
        <v>0</v>
      </c>
      <c r="O4139">
        <f>SECOND(K4139:K16181)</f>
        <v>0</v>
      </c>
      <c r="P4139">
        <v>12.84</v>
      </c>
      <c r="Q4139">
        <f>G4139-P4139</f>
        <v>1136.43</v>
      </c>
      <c r="R4139" t="s">
        <v>993</v>
      </c>
      <c r="S4139" t="s">
        <v>18</v>
      </c>
      <c r="T4139" t="s">
        <v>19</v>
      </c>
    </row>
    <row r="4140" spans="1:20" x14ac:dyDescent="0.35">
      <c r="A4140" t="s">
        <v>11</v>
      </c>
      <c r="B4140" t="s">
        <v>235</v>
      </c>
      <c r="C4140" t="s">
        <v>13</v>
      </c>
      <c r="D4140" t="s">
        <v>14</v>
      </c>
      <c r="E4140" t="s">
        <v>236</v>
      </c>
      <c r="F4140" t="s">
        <v>24</v>
      </c>
      <c r="G4140">
        <v>9021.51</v>
      </c>
      <c r="H4140" s="1">
        <v>43345</v>
      </c>
      <c r="I4140" t="str">
        <f t="shared" si="192"/>
        <v>02</v>
      </c>
      <c r="J4140" t="str">
        <f t="shared" si="193"/>
        <v>September</v>
      </c>
      <c r="K4140" t="str">
        <f t="shared" si="194"/>
        <v>2018</v>
      </c>
      <c r="L4140" s="15">
        <v>0.51949074074074075</v>
      </c>
      <c r="M4140">
        <f>HOUR(K4140:K16182)</f>
        <v>0</v>
      </c>
      <c r="N4140">
        <f>MINUTE(K4140:K16182)</f>
        <v>0</v>
      </c>
      <c r="O4140">
        <f>SECOND(K4140:K16182)</f>
        <v>0</v>
      </c>
      <c r="P4140">
        <v>23.76</v>
      </c>
      <c r="Q4140">
        <f>G4140-P4140</f>
        <v>8997.75</v>
      </c>
      <c r="R4140" t="s">
        <v>542</v>
      </c>
      <c r="S4140" t="s">
        <v>18</v>
      </c>
      <c r="T4140" t="s">
        <v>19</v>
      </c>
    </row>
    <row r="4141" spans="1:20" x14ac:dyDescent="0.35">
      <c r="A4141" t="s">
        <v>11</v>
      </c>
      <c r="B4141" t="s">
        <v>116</v>
      </c>
      <c r="C4141" t="s">
        <v>13</v>
      </c>
      <c r="D4141" t="s">
        <v>14</v>
      </c>
      <c r="E4141" t="s">
        <v>117</v>
      </c>
      <c r="F4141" t="s">
        <v>24</v>
      </c>
      <c r="G4141">
        <v>5657.92</v>
      </c>
      <c r="H4141" s="1">
        <v>43345</v>
      </c>
      <c r="I4141" t="str">
        <f t="shared" si="192"/>
        <v>02</v>
      </c>
      <c r="J4141" t="str">
        <f t="shared" si="193"/>
        <v>September</v>
      </c>
      <c r="K4141" t="str">
        <f t="shared" si="194"/>
        <v>2018</v>
      </c>
      <c r="L4141" s="15">
        <v>0.53166666666666662</v>
      </c>
      <c r="M4141">
        <f>HOUR(K4141:K16183)</f>
        <v>0</v>
      </c>
      <c r="N4141">
        <f>MINUTE(K4141:K16183)</f>
        <v>0</v>
      </c>
      <c r="O4141">
        <f>SECOND(K4141:K16183)</f>
        <v>0</v>
      </c>
      <c r="P4141">
        <v>56.06</v>
      </c>
      <c r="Q4141">
        <f>G4141-P4141</f>
        <v>5601.86</v>
      </c>
      <c r="R4141" t="s">
        <v>530</v>
      </c>
      <c r="S4141" t="s">
        <v>18</v>
      </c>
      <c r="T4141" t="s">
        <v>19</v>
      </c>
    </row>
    <row r="4142" spans="1:20" x14ac:dyDescent="0.35">
      <c r="A4142" t="s">
        <v>29</v>
      </c>
      <c r="B4142" t="s">
        <v>45</v>
      </c>
      <c r="C4142" t="s">
        <v>13</v>
      </c>
      <c r="D4142" t="s">
        <v>41</v>
      </c>
      <c r="E4142" t="s">
        <v>46</v>
      </c>
      <c r="F4142" t="s">
        <v>24</v>
      </c>
      <c r="G4142">
        <v>12322.1</v>
      </c>
      <c r="H4142" s="1">
        <v>43345</v>
      </c>
      <c r="I4142" t="str">
        <f t="shared" si="192"/>
        <v>02</v>
      </c>
      <c r="J4142" t="str">
        <f t="shared" si="193"/>
        <v>September</v>
      </c>
      <c r="K4142" t="str">
        <f t="shared" si="194"/>
        <v>2018</v>
      </c>
      <c r="L4142" s="15">
        <v>0.54166666666666663</v>
      </c>
      <c r="M4142">
        <f>HOUR(K4142:K16184)</f>
        <v>0</v>
      </c>
      <c r="N4142">
        <f>MINUTE(K4142:K16184)</f>
        <v>0</v>
      </c>
      <c r="O4142">
        <f>SECOND(K4142:K16184)</f>
        <v>0</v>
      </c>
      <c r="P4142">
        <v>117</v>
      </c>
      <c r="Q4142">
        <f>G4142-P4142</f>
        <v>12205.1</v>
      </c>
      <c r="R4142" t="s">
        <v>1833</v>
      </c>
      <c r="S4142" t="s">
        <v>18</v>
      </c>
      <c r="T4142" t="s">
        <v>19</v>
      </c>
    </row>
    <row r="4143" spans="1:20" x14ac:dyDescent="0.35">
      <c r="A4143" t="s">
        <v>11</v>
      </c>
      <c r="B4143" t="s">
        <v>255</v>
      </c>
      <c r="C4143" t="s">
        <v>13</v>
      </c>
      <c r="D4143" t="s">
        <v>14</v>
      </c>
      <c r="E4143" t="s">
        <v>107</v>
      </c>
      <c r="F4143" t="s">
        <v>16</v>
      </c>
      <c r="G4143">
        <v>4725.26</v>
      </c>
      <c r="H4143" s="1">
        <v>43345</v>
      </c>
      <c r="I4143" t="str">
        <f t="shared" si="192"/>
        <v>02</v>
      </c>
      <c r="J4143" t="str">
        <f t="shared" si="193"/>
        <v>September</v>
      </c>
      <c r="K4143" t="str">
        <f t="shared" si="194"/>
        <v>2018</v>
      </c>
      <c r="L4143" s="15">
        <v>0.54396990740740747</v>
      </c>
      <c r="M4143">
        <f>HOUR(K4143:K16185)</f>
        <v>0</v>
      </c>
      <c r="N4143">
        <f>MINUTE(K4143:K16185)</f>
        <v>0</v>
      </c>
      <c r="O4143">
        <f>SECOND(K4143:K16185)</f>
        <v>0</v>
      </c>
      <c r="P4143">
        <v>34.020000000000003</v>
      </c>
      <c r="Q4143">
        <f>G4143-P4143</f>
        <v>4691.24</v>
      </c>
      <c r="R4143" t="s">
        <v>36</v>
      </c>
      <c r="S4143" t="s">
        <v>18</v>
      </c>
      <c r="T4143" t="s">
        <v>19</v>
      </c>
    </row>
    <row r="4144" spans="1:20" x14ac:dyDescent="0.35">
      <c r="A4144" t="s">
        <v>11</v>
      </c>
      <c r="B4144" t="s">
        <v>140</v>
      </c>
      <c r="C4144" t="s">
        <v>13</v>
      </c>
      <c r="D4144" t="s">
        <v>20</v>
      </c>
      <c r="E4144" t="s">
        <v>141</v>
      </c>
      <c r="F4144" t="s">
        <v>24</v>
      </c>
      <c r="G4144">
        <v>6291.5</v>
      </c>
      <c r="H4144" s="1">
        <v>43345</v>
      </c>
      <c r="I4144" t="str">
        <f t="shared" si="192"/>
        <v>02</v>
      </c>
      <c r="J4144" t="str">
        <f t="shared" si="193"/>
        <v>September</v>
      </c>
      <c r="K4144" t="str">
        <f t="shared" si="194"/>
        <v>2018</v>
      </c>
      <c r="L4144" s="15">
        <v>0.55684027777777778</v>
      </c>
      <c r="M4144">
        <f>HOUR(K4144:K16186)</f>
        <v>0</v>
      </c>
      <c r="N4144">
        <f>MINUTE(K4144:K16186)</f>
        <v>0</v>
      </c>
      <c r="O4144">
        <f>SECOND(K4144:K16186)</f>
        <v>0</v>
      </c>
      <c r="P4144">
        <v>23.46</v>
      </c>
      <c r="Q4144">
        <f>G4144-P4144</f>
        <v>6268.04</v>
      </c>
      <c r="R4144" t="s">
        <v>306</v>
      </c>
      <c r="S4144" t="s">
        <v>18</v>
      </c>
      <c r="T4144" t="s">
        <v>19</v>
      </c>
    </row>
    <row r="4145" spans="1:20" x14ac:dyDescent="0.35">
      <c r="A4145" t="s">
        <v>11</v>
      </c>
      <c r="B4145" t="s">
        <v>22</v>
      </c>
      <c r="C4145" t="s">
        <v>13</v>
      </c>
      <c r="D4145" t="s">
        <v>20</v>
      </c>
      <c r="E4145" t="s">
        <v>23</v>
      </c>
      <c r="F4145" t="s">
        <v>24</v>
      </c>
      <c r="G4145">
        <v>1855.51</v>
      </c>
      <c r="H4145" s="1">
        <v>43345</v>
      </c>
      <c r="I4145" t="str">
        <f t="shared" si="192"/>
        <v>02</v>
      </c>
      <c r="J4145" t="str">
        <f t="shared" si="193"/>
        <v>September</v>
      </c>
      <c r="K4145" t="str">
        <f t="shared" si="194"/>
        <v>2018</v>
      </c>
      <c r="L4145" s="15">
        <v>0.56969907407407405</v>
      </c>
      <c r="M4145">
        <f>HOUR(K4145:K16187)</f>
        <v>0</v>
      </c>
      <c r="N4145">
        <f>MINUTE(K4145:K16187)</f>
        <v>0</v>
      </c>
      <c r="O4145">
        <f>SECOND(K4145:K16187)</f>
        <v>0</v>
      </c>
      <c r="P4145">
        <v>46.02</v>
      </c>
      <c r="Q4145">
        <f>G4145-P4145</f>
        <v>1809.49</v>
      </c>
      <c r="R4145" t="s">
        <v>1285</v>
      </c>
      <c r="S4145" t="s">
        <v>18</v>
      </c>
      <c r="T4145" t="s">
        <v>19</v>
      </c>
    </row>
    <row r="4146" spans="1:20" x14ac:dyDescent="0.35">
      <c r="A4146" t="s">
        <v>11</v>
      </c>
      <c r="B4146" t="s">
        <v>22</v>
      </c>
      <c r="C4146" t="s">
        <v>13</v>
      </c>
      <c r="D4146" t="s">
        <v>20</v>
      </c>
      <c r="E4146" t="s">
        <v>23</v>
      </c>
      <c r="F4146" t="s">
        <v>24</v>
      </c>
      <c r="G4146">
        <v>1834.58</v>
      </c>
      <c r="H4146" s="1">
        <v>43345</v>
      </c>
      <c r="I4146" t="str">
        <f t="shared" si="192"/>
        <v>02</v>
      </c>
      <c r="J4146" t="str">
        <f t="shared" si="193"/>
        <v>September</v>
      </c>
      <c r="K4146" t="str">
        <f t="shared" si="194"/>
        <v>2018</v>
      </c>
      <c r="L4146" s="15">
        <v>0.58255787037037032</v>
      </c>
      <c r="M4146">
        <f>HOUR(K4146:K16188)</f>
        <v>0</v>
      </c>
      <c r="N4146">
        <f>MINUTE(K4146:K16188)</f>
        <v>0</v>
      </c>
      <c r="O4146">
        <f>SECOND(K4146:K16188)</f>
        <v>0</v>
      </c>
      <c r="P4146">
        <v>20.93</v>
      </c>
      <c r="Q4146">
        <f>G4146-P4146</f>
        <v>1813.6499999999999</v>
      </c>
      <c r="R4146" t="s">
        <v>703</v>
      </c>
      <c r="S4146" t="s">
        <v>18</v>
      </c>
      <c r="T4146" t="s">
        <v>19</v>
      </c>
    </row>
    <row r="4147" spans="1:20" x14ac:dyDescent="0.35">
      <c r="A4147" t="s">
        <v>29</v>
      </c>
      <c r="B4147" t="s">
        <v>227</v>
      </c>
      <c r="C4147" t="s">
        <v>13</v>
      </c>
      <c r="D4147" t="s">
        <v>41</v>
      </c>
      <c r="E4147" t="s">
        <v>228</v>
      </c>
      <c r="F4147" t="s">
        <v>24</v>
      </c>
      <c r="G4147">
        <v>6590.94</v>
      </c>
      <c r="H4147" s="1">
        <v>43345</v>
      </c>
      <c r="I4147" t="str">
        <f t="shared" si="192"/>
        <v>02</v>
      </c>
      <c r="J4147" t="str">
        <f t="shared" si="193"/>
        <v>September</v>
      </c>
      <c r="K4147" t="str">
        <f t="shared" si="194"/>
        <v>2018</v>
      </c>
      <c r="L4147" s="15">
        <v>0.58333333333333337</v>
      </c>
      <c r="M4147">
        <f>HOUR(K4147:K16189)</f>
        <v>0</v>
      </c>
      <c r="N4147">
        <f>MINUTE(K4147:K16189)</f>
        <v>0</v>
      </c>
      <c r="O4147">
        <f>SECOND(K4147:K16189)</f>
        <v>0</v>
      </c>
      <c r="P4147">
        <v>40</v>
      </c>
      <c r="Q4147">
        <f>G4147-P4147</f>
        <v>6550.94</v>
      </c>
      <c r="R4147" t="s">
        <v>1833</v>
      </c>
      <c r="S4147" t="s">
        <v>18</v>
      </c>
      <c r="T4147" t="s">
        <v>19</v>
      </c>
    </row>
    <row r="4148" spans="1:20" x14ac:dyDescent="0.35">
      <c r="A4148" t="s">
        <v>11</v>
      </c>
      <c r="B4148" t="s">
        <v>116</v>
      </c>
      <c r="C4148" t="s">
        <v>13</v>
      </c>
      <c r="D4148" t="s">
        <v>14</v>
      </c>
      <c r="E4148" t="s">
        <v>117</v>
      </c>
      <c r="F4148" t="s">
        <v>24</v>
      </c>
      <c r="G4148">
        <v>5494.37</v>
      </c>
      <c r="H4148" s="1">
        <v>43345</v>
      </c>
      <c r="I4148" t="str">
        <f t="shared" si="192"/>
        <v>02</v>
      </c>
      <c r="J4148" t="str">
        <f t="shared" si="193"/>
        <v>September</v>
      </c>
      <c r="K4148" t="str">
        <f t="shared" si="194"/>
        <v>2018</v>
      </c>
      <c r="L4148" s="15">
        <v>0.58900462962962963</v>
      </c>
      <c r="M4148">
        <f>HOUR(K4148:K16190)</f>
        <v>0</v>
      </c>
      <c r="N4148">
        <f>MINUTE(K4148:K16190)</f>
        <v>0</v>
      </c>
      <c r="O4148">
        <f>SECOND(K4148:K16190)</f>
        <v>0</v>
      </c>
      <c r="P4148">
        <v>163.55000000000001</v>
      </c>
      <c r="Q4148">
        <f>G4148-P4148</f>
        <v>5330.82</v>
      </c>
      <c r="R4148" t="s">
        <v>420</v>
      </c>
      <c r="S4148" t="s">
        <v>18</v>
      </c>
      <c r="T4148" t="s">
        <v>19</v>
      </c>
    </row>
    <row r="4149" spans="1:20" x14ac:dyDescent="0.35">
      <c r="A4149" t="s">
        <v>11</v>
      </c>
      <c r="B4149" t="s">
        <v>89</v>
      </c>
      <c r="C4149" t="s">
        <v>13</v>
      </c>
      <c r="D4149" t="s">
        <v>14</v>
      </c>
      <c r="E4149" t="s">
        <v>90</v>
      </c>
      <c r="F4149" t="s">
        <v>24</v>
      </c>
      <c r="G4149">
        <v>87.06</v>
      </c>
      <c r="H4149" s="1">
        <v>43345</v>
      </c>
      <c r="I4149" t="str">
        <f t="shared" si="192"/>
        <v>02</v>
      </c>
      <c r="J4149" t="str">
        <f t="shared" si="193"/>
        <v>September</v>
      </c>
      <c r="K4149" t="str">
        <f t="shared" si="194"/>
        <v>2018</v>
      </c>
      <c r="L4149" s="15">
        <v>0.59504629629629624</v>
      </c>
      <c r="M4149">
        <f>HOUR(K4149:K16191)</f>
        <v>0</v>
      </c>
      <c r="N4149">
        <f>MINUTE(K4149:K16191)</f>
        <v>0</v>
      </c>
      <c r="O4149">
        <f>SECOND(K4149:K16191)</f>
        <v>0</v>
      </c>
      <c r="P4149">
        <v>5.6</v>
      </c>
      <c r="Q4149">
        <f>G4149-P4149</f>
        <v>81.460000000000008</v>
      </c>
      <c r="R4149" t="s">
        <v>1140</v>
      </c>
      <c r="S4149" t="s">
        <v>18</v>
      </c>
      <c r="T4149" t="s">
        <v>19</v>
      </c>
    </row>
    <row r="4150" spans="1:20" x14ac:dyDescent="0.35">
      <c r="A4150" t="s">
        <v>11</v>
      </c>
      <c r="B4150" t="s">
        <v>92</v>
      </c>
      <c r="C4150" t="s">
        <v>13</v>
      </c>
      <c r="D4150" t="s">
        <v>20</v>
      </c>
      <c r="E4150" t="s">
        <v>93</v>
      </c>
      <c r="F4150" t="s">
        <v>16</v>
      </c>
      <c r="G4150">
        <v>2660.06</v>
      </c>
      <c r="H4150" s="1">
        <v>43345</v>
      </c>
      <c r="I4150" t="str">
        <f t="shared" si="192"/>
        <v>02</v>
      </c>
      <c r="J4150" t="str">
        <f t="shared" si="193"/>
        <v>September</v>
      </c>
      <c r="K4150" t="str">
        <f t="shared" si="194"/>
        <v>2018</v>
      </c>
      <c r="L4150" s="15">
        <v>0.60107638888888892</v>
      </c>
      <c r="M4150">
        <f>HOUR(K4150:K16192)</f>
        <v>0</v>
      </c>
      <c r="N4150">
        <f>MINUTE(K4150:K16192)</f>
        <v>0</v>
      </c>
      <c r="O4150">
        <f>SECOND(K4150:K16192)</f>
        <v>0</v>
      </c>
      <c r="P4150">
        <v>56.35</v>
      </c>
      <c r="Q4150">
        <f>G4150-P4150</f>
        <v>2603.71</v>
      </c>
      <c r="R4150" t="s">
        <v>1286</v>
      </c>
      <c r="S4150" t="s">
        <v>18</v>
      </c>
      <c r="T4150" t="s">
        <v>19</v>
      </c>
    </row>
    <row r="4151" spans="1:20" x14ac:dyDescent="0.35">
      <c r="A4151" t="s">
        <v>11</v>
      </c>
      <c r="B4151" t="s">
        <v>92</v>
      </c>
      <c r="C4151" t="s">
        <v>13</v>
      </c>
      <c r="D4151" t="s">
        <v>14</v>
      </c>
      <c r="E4151" t="s">
        <v>93</v>
      </c>
      <c r="F4151" t="s">
        <v>16</v>
      </c>
      <c r="G4151">
        <v>2612.73</v>
      </c>
      <c r="H4151" s="1">
        <v>43345</v>
      </c>
      <c r="I4151" t="str">
        <f t="shared" si="192"/>
        <v>02</v>
      </c>
      <c r="J4151" t="str">
        <f t="shared" si="193"/>
        <v>September</v>
      </c>
      <c r="K4151" t="str">
        <f t="shared" si="194"/>
        <v>2018</v>
      </c>
      <c r="L4151" s="15">
        <v>0.60711805555555554</v>
      </c>
      <c r="M4151">
        <f>HOUR(K4151:K16193)</f>
        <v>0</v>
      </c>
      <c r="N4151">
        <f>MINUTE(K4151:K16193)</f>
        <v>0</v>
      </c>
      <c r="O4151">
        <f>SECOND(K4151:K16193)</f>
        <v>0</v>
      </c>
      <c r="P4151">
        <v>47.33</v>
      </c>
      <c r="Q4151">
        <f>G4151-P4151</f>
        <v>2565.4</v>
      </c>
      <c r="R4151" t="s">
        <v>499</v>
      </c>
      <c r="S4151" t="s">
        <v>18</v>
      </c>
      <c r="T4151" t="s">
        <v>19</v>
      </c>
    </row>
    <row r="4152" spans="1:20" x14ac:dyDescent="0.35">
      <c r="A4152" t="s">
        <v>11</v>
      </c>
      <c r="B4152" t="s">
        <v>77</v>
      </c>
      <c r="C4152" t="s">
        <v>13</v>
      </c>
      <c r="D4152" t="s">
        <v>14</v>
      </c>
      <c r="E4152" t="s">
        <v>78</v>
      </c>
      <c r="F4152" t="s">
        <v>16</v>
      </c>
      <c r="G4152">
        <v>6676.05</v>
      </c>
      <c r="H4152" s="1">
        <v>43345</v>
      </c>
      <c r="I4152" t="str">
        <f t="shared" si="192"/>
        <v>02</v>
      </c>
      <c r="J4152" t="str">
        <f t="shared" si="193"/>
        <v>September</v>
      </c>
      <c r="K4152" t="str">
        <f t="shared" si="194"/>
        <v>2018</v>
      </c>
      <c r="L4152" s="15">
        <v>0.61315972222222226</v>
      </c>
      <c r="M4152">
        <f>HOUR(K4152:K16194)</f>
        <v>0</v>
      </c>
      <c r="N4152">
        <f>MINUTE(K4152:K16194)</f>
        <v>0</v>
      </c>
      <c r="O4152">
        <f>SECOND(K4152:K16194)</f>
        <v>0</v>
      </c>
      <c r="P4152">
        <v>18.32</v>
      </c>
      <c r="Q4152">
        <f>G4152-P4152</f>
        <v>6657.7300000000005</v>
      </c>
      <c r="R4152" t="s">
        <v>913</v>
      </c>
      <c r="S4152" t="s">
        <v>18</v>
      </c>
      <c r="T4152" t="s">
        <v>19</v>
      </c>
    </row>
    <row r="4153" spans="1:20" x14ac:dyDescent="0.35">
      <c r="A4153" t="s">
        <v>11</v>
      </c>
      <c r="B4153" t="s">
        <v>128</v>
      </c>
      <c r="C4153" t="s">
        <v>13</v>
      </c>
      <c r="D4153" t="s">
        <v>14</v>
      </c>
      <c r="E4153" t="s">
        <v>129</v>
      </c>
      <c r="F4153" t="s">
        <v>24</v>
      </c>
      <c r="G4153">
        <v>60310.07</v>
      </c>
      <c r="H4153" s="1">
        <v>43345</v>
      </c>
      <c r="I4153" t="str">
        <f t="shared" si="192"/>
        <v>02</v>
      </c>
      <c r="J4153" t="str">
        <f t="shared" si="193"/>
        <v>September</v>
      </c>
      <c r="K4153" t="str">
        <f t="shared" si="194"/>
        <v>2018</v>
      </c>
      <c r="L4153" s="15">
        <v>0.61920138888888887</v>
      </c>
      <c r="M4153">
        <f>HOUR(K4153:K16195)</f>
        <v>0</v>
      </c>
      <c r="N4153">
        <f>MINUTE(K4153:K16195)</f>
        <v>0</v>
      </c>
      <c r="O4153">
        <f>SECOND(K4153:K16195)</f>
        <v>0</v>
      </c>
      <c r="P4153">
        <v>24.83</v>
      </c>
      <c r="Q4153">
        <f>G4153-P4153</f>
        <v>60285.24</v>
      </c>
      <c r="R4153" t="s">
        <v>353</v>
      </c>
      <c r="S4153" t="s">
        <v>18</v>
      </c>
      <c r="T4153" t="s">
        <v>19</v>
      </c>
    </row>
    <row r="4154" spans="1:20" x14ac:dyDescent="0.35">
      <c r="A4154" t="s">
        <v>11</v>
      </c>
      <c r="B4154" t="s">
        <v>100</v>
      </c>
      <c r="C4154" t="s">
        <v>13</v>
      </c>
      <c r="D4154" t="s">
        <v>20</v>
      </c>
      <c r="E4154" t="s">
        <v>101</v>
      </c>
      <c r="F4154" t="s">
        <v>16</v>
      </c>
      <c r="G4154">
        <v>4357.3</v>
      </c>
      <c r="H4154" s="1">
        <v>43345</v>
      </c>
      <c r="I4154" t="str">
        <f t="shared" si="192"/>
        <v>02</v>
      </c>
      <c r="J4154" t="str">
        <f t="shared" si="193"/>
        <v>September</v>
      </c>
      <c r="K4154" t="str">
        <f t="shared" si="194"/>
        <v>2018</v>
      </c>
      <c r="L4154" s="15">
        <v>0.62549768518518511</v>
      </c>
      <c r="M4154">
        <f>HOUR(K4154:K16196)</f>
        <v>0</v>
      </c>
      <c r="N4154">
        <f>MINUTE(K4154:K16196)</f>
        <v>0</v>
      </c>
      <c r="O4154">
        <f>SECOND(K4154:K16196)</f>
        <v>0</v>
      </c>
      <c r="P4154">
        <v>5.57</v>
      </c>
      <c r="Q4154">
        <f>G4154-P4154</f>
        <v>4351.7300000000005</v>
      </c>
      <c r="R4154" t="s">
        <v>307</v>
      </c>
      <c r="S4154" t="s">
        <v>18</v>
      </c>
      <c r="T4154" t="s">
        <v>19</v>
      </c>
    </row>
    <row r="4155" spans="1:20" x14ac:dyDescent="0.35">
      <c r="A4155" t="s">
        <v>11</v>
      </c>
      <c r="B4155" t="s">
        <v>168</v>
      </c>
      <c r="C4155" t="s">
        <v>13</v>
      </c>
      <c r="D4155" t="s">
        <v>14</v>
      </c>
      <c r="E4155" t="s">
        <v>23</v>
      </c>
      <c r="F4155" t="s">
        <v>24</v>
      </c>
      <c r="G4155">
        <v>45778.89</v>
      </c>
      <c r="H4155" s="1">
        <v>43345</v>
      </c>
      <c r="I4155" t="str">
        <f t="shared" si="192"/>
        <v>02</v>
      </c>
      <c r="J4155" t="str">
        <f t="shared" si="193"/>
        <v>September</v>
      </c>
      <c r="K4155" t="str">
        <f t="shared" si="194"/>
        <v>2018</v>
      </c>
      <c r="L4155" s="15">
        <v>0.63812499999999994</v>
      </c>
      <c r="M4155">
        <f>HOUR(K4155:K16197)</f>
        <v>0</v>
      </c>
      <c r="N4155">
        <f>MINUTE(K4155:K16197)</f>
        <v>0</v>
      </c>
      <c r="O4155">
        <f>SECOND(K4155:K16197)</f>
        <v>0</v>
      </c>
      <c r="P4155">
        <v>55.78</v>
      </c>
      <c r="Q4155">
        <f>G4155-P4155</f>
        <v>45723.11</v>
      </c>
      <c r="R4155" t="s">
        <v>1287</v>
      </c>
      <c r="S4155" t="s">
        <v>18</v>
      </c>
      <c r="T4155" t="s">
        <v>19</v>
      </c>
    </row>
    <row r="4156" spans="1:20" x14ac:dyDescent="0.35">
      <c r="A4156" t="s">
        <v>11</v>
      </c>
      <c r="B4156" t="s">
        <v>289</v>
      </c>
      <c r="C4156" t="s">
        <v>13</v>
      </c>
      <c r="D4156" t="s">
        <v>14</v>
      </c>
      <c r="E4156" t="s">
        <v>290</v>
      </c>
      <c r="F4156" t="s">
        <v>24</v>
      </c>
      <c r="G4156">
        <v>5083.29</v>
      </c>
      <c r="H4156" s="1">
        <v>43345</v>
      </c>
      <c r="I4156" t="str">
        <f t="shared" si="192"/>
        <v>02</v>
      </c>
      <c r="J4156" t="str">
        <f t="shared" si="193"/>
        <v>September</v>
      </c>
      <c r="K4156" t="str">
        <f t="shared" si="194"/>
        <v>2018</v>
      </c>
      <c r="L4156" s="15">
        <v>0.65075231481481477</v>
      </c>
      <c r="M4156">
        <f>HOUR(K4156:K16198)</f>
        <v>0</v>
      </c>
      <c r="N4156">
        <f>MINUTE(K4156:K16198)</f>
        <v>0</v>
      </c>
      <c r="O4156">
        <f>SECOND(K4156:K16198)</f>
        <v>0</v>
      </c>
      <c r="P4156">
        <v>5.36</v>
      </c>
      <c r="Q4156">
        <f>G4156-P4156</f>
        <v>5077.93</v>
      </c>
      <c r="R4156" t="s">
        <v>1288</v>
      </c>
      <c r="S4156" t="s">
        <v>18</v>
      </c>
      <c r="T4156" t="s">
        <v>19</v>
      </c>
    </row>
    <row r="4157" spans="1:20" x14ac:dyDescent="0.35">
      <c r="A4157" t="s">
        <v>11</v>
      </c>
      <c r="B4157" t="s">
        <v>179</v>
      </c>
      <c r="C4157" t="s">
        <v>13</v>
      </c>
      <c r="D4157" t="s">
        <v>20</v>
      </c>
      <c r="E4157" t="s">
        <v>171</v>
      </c>
      <c r="F4157" t="s">
        <v>24</v>
      </c>
      <c r="G4157">
        <v>4731.97</v>
      </c>
      <c r="H4157" s="1">
        <v>43345</v>
      </c>
      <c r="I4157" t="str">
        <f t="shared" si="192"/>
        <v>02</v>
      </c>
      <c r="J4157" t="str">
        <f t="shared" si="193"/>
        <v>September</v>
      </c>
      <c r="K4157" t="str">
        <f t="shared" si="194"/>
        <v>2018</v>
      </c>
      <c r="L4157" s="15">
        <v>0.6633796296296296</v>
      </c>
      <c r="M4157">
        <f>HOUR(K4157:K16199)</f>
        <v>0</v>
      </c>
      <c r="N4157">
        <f>MINUTE(K4157:K16199)</f>
        <v>0</v>
      </c>
      <c r="O4157">
        <f>SECOND(K4157:K16199)</f>
        <v>0</v>
      </c>
      <c r="P4157">
        <v>164.37</v>
      </c>
      <c r="Q4157">
        <f>G4157-P4157</f>
        <v>4567.6000000000004</v>
      </c>
      <c r="R4157" t="s">
        <v>201</v>
      </c>
      <c r="S4157" t="s">
        <v>18</v>
      </c>
      <c r="T4157" t="s">
        <v>19</v>
      </c>
    </row>
    <row r="4158" spans="1:20" x14ac:dyDescent="0.35">
      <c r="A4158" t="s">
        <v>11</v>
      </c>
      <c r="B4158" t="s">
        <v>100</v>
      </c>
      <c r="C4158" t="s">
        <v>13</v>
      </c>
      <c r="D4158" t="s">
        <v>14</v>
      </c>
      <c r="E4158" t="s">
        <v>101</v>
      </c>
      <c r="F4158" t="s">
        <v>16</v>
      </c>
      <c r="G4158">
        <v>4337.62</v>
      </c>
      <c r="H4158" s="1">
        <v>43345</v>
      </c>
      <c r="I4158" t="str">
        <f t="shared" si="192"/>
        <v>02</v>
      </c>
      <c r="J4158" t="str">
        <f t="shared" si="193"/>
        <v>September</v>
      </c>
      <c r="K4158" t="str">
        <f t="shared" si="194"/>
        <v>2018</v>
      </c>
      <c r="L4158" s="15">
        <v>0.6763541666666667</v>
      </c>
      <c r="M4158">
        <f>HOUR(K4158:K16200)</f>
        <v>0</v>
      </c>
      <c r="N4158">
        <f>MINUTE(K4158:K16200)</f>
        <v>0</v>
      </c>
      <c r="O4158">
        <f>SECOND(K4158:K16200)</f>
        <v>0</v>
      </c>
      <c r="P4158">
        <v>19.68</v>
      </c>
      <c r="Q4158">
        <f>G4158-P4158</f>
        <v>4317.9399999999996</v>
      </c>
      <c r="R4158" t="s">
        <v>730</v>
      </c>
      <c r="S4158" t="s">
        <v>18</v>
      </c>
      <c r="T4158" t="s">
        <v>19</v>
      </c>
    </row>
    <row r="4159" spans="1:20" x14ac:dyDescent="0.35">
      <c r="A4159" t="s">
        <v>11</v>
      </c>
      <c r="B4159" t="s">
        <v>255</v>
      </c>
      <c r="C4159" t="s">
        <v>13</v>
      </c>
      <c r="D4159" t="s">
        <v>14</v>
      </c>
      <c r="E4159" t="s">
        <v>107</v>
      </c>
      <c r="F4159" t="s">
        <v>16</v>
      </c>
      <c r="G4159">
        <v>4615.75</v>
      </c>
      <c r="H4159" s="1">
        <v>43345</v>
      </c>
      <c r="I4159" t="str">
        <f t="shared" si="192"/>
        <v>02</v>
      </c>
      <c r="J4159" t="str">
        <f t="shared" si="193"/>
        <v>September</v>
      </c>
      <c r="K4159" t="str">
        <f t="shared" si="194"/>
        <v>2018</v>
      </c>
      <c r="L4159" s="15">
        <v>0.70255787037037043</v>
      </c>
      <c r="M4159">
        <f>HOUR(K4159:K16201)</f>
        <v>0</v>
      </c>
      <c r="N4159">
        <f>MINUTE(K4159:K16201)</f>
        <v>0</v>
      </c>
      <c r="O4159">
        <f>SECOND(K4159:K16201)</f>
        <v>0</v>
      </c>
      <c r="P4159">
        <v>109.51</v>
      </c>
      <c r="Q4159">
        <f>G4159-P4159</f>
        <v>4506.24</v>
      </c>
      <c r="R4159" t="s">
        <v>83</v>
      </c>
      <c r="S4159" t="s">
        <v>18</v>
      </c>
      <c r="T4159" t="s">
        <v>19</v>
      </c>
    </row>
    <row r="4160" spans="1:20" x14ac:dyDescent="0.35">
      <c r="A4160" t="s">
        <v>29</v>
      </c>
      <c r="B4160" t="s">
        <v>547</v>
      </c>
      <c r="C4160" t="s">
        <v>13</v>
      </c>
      <c r="D4160" t="s">
        <v>41</v>
      </c>
      <c r="E4160" t="s">
        <v>548</v>
      </c>
      <c r="F4160" t="s">
        <v>16</v>
      </c>
      <c r="G4160">
        <v>4582.4799999999996</v>
      </c>
      <c r="H4160" s="1">
        <v>43345</v>
      </c>
      <c r="I4160" t="str">
        <f t="shared" si="192"/>
        <v>02</v>
      </c>
      <c r="J4160" t="str">
        <f t="shared" si="193"/>
        <v>September</v>
      </c>
      <c r="K4160" t="str">
        <f t="shared" si="194"/>
        <v>2018</v>
      </c>
      <c r="L4160" s="15">
        <v>0.70833333333333337</v>
      </c>
      <c r="M4160">
        <f>HOUR(K4160:K16202)</f>
        <v>0</v>
      </c>
      <c r="N4160">
        <f>MINUTE(K4160:K16202)</f>
        <v>0</v>
      </c>
      <c r="O4160">
        <f>SECOND(K4160:K16202)</f>
        <v>0</v>
      </c>
      <c r="P4160">
        <v>125</v>
      </c>
      <c r="Q4160">
        <f>G4160-P4160</f>
        <v>4457.4799999999996</v>
      </c>
      <c r="R4160" t="s">
        <v>1833</v>
      </c>
      <c r="S4160" t="s">
        <v>18</v>
      </c>
      <c r="T4160" t="s">
        <v>19</v>
      </c>
    </row>
    <row r="4161" spans="1:20" x14ac:dyDescent="0.35">
      <c r="A4161" t="s">
        <v>29</v>
      </c>
      <c r="B4161" t="s">
        <v>45</v>
      </c>
      <c r="C4161" t="s">
        <v>13</v>
      </c>
      <c r="D4161" t="s">
        <v>31</v>
      </c>
      <c r="E4161" t="s">
        <v>46</v>
      </c>
      <c r="F4161" t="s">
        <v>24</v>
      </c>
      <c r="G4161">
        <v>12141.1</v>
      </c>
      <c r="H4161" s="1">
        <v>43345</v>
      </c>
      <c r="I4161" t="str">
        <f t="shared" si="192"/>
        <v>02</v>
      </c>
      <c r="J4161" t="str">
        <f t="shared" si="193"/>
        <v>September</v>
      </c>
      <c r="K4161" t="str">
        <f t="shared" si="194"/>
        <v>2018</v>
      </c>
      <c r="L4161" s="15">
        <v>0.70833333333333337</v>
      </c>
      <c r="M4161">
        <f>HOUR(K4161:K16203)</f>
        <v>0</v>
      </c>
      <c r="N4161">
        <f>MINUTE(K4161:K16203)</f>
        <v>0</v>
      </c>
      <c r="O4161">
        <f>SECOND(K4161:K16203)</f>
        <v>0</v>
      </c>
      <c r="P4161">
        <v>181</v>
      </c>
      <c r="Q4161">
        <f>G4161-P4161</f>
        <v>11960.1</v>
      </c>
      <c r="R4161" t="s">
        <v>1833</v>
      </c>
      <c r="S4161" t="s">
        <v>18</v>
      </c>
      <c r="T4161" t="s">
        <v>19</v>
      </c>
    </row>
    <row r="4162" spans="1:20" x14ac:dyDescent="0.35">
      <c r="A4162" t="s">
        <v>29</v>
      </c>
      <c r="B4162" t="s">
        <v>239</v>
      </c>
      <c r="C4162" t="s">
        <v>13</v>
      </c>
      <c r="D4162" t="s">
        <v>31</v>
      </c>
      <c r="E4162" t="s">
        <v>240</v>
      </c>
      <c r="F4162" t="s">
        <v>16</v>
      </c>
      <c r="G4162">
        <v>6400.51</v>
      </c>
      <c r="H4162" s="1">
        <v>43345</v>
      </c>
      <c r="I4162" t="str">
        <f t="shared" si="192"/>
        <v>02</v>
      </c>
      <c r="J4162" t="str">
        <f t="shared" si="193"/>
        <v>September</v>
      </c>
      <c r="K4162" t="str">
        <f t="shared" si="194"/>
        <v>2018</v>
      </c>
      <c r="L4162" s="15">
        <v>0.70833333333333337</v>
      </c>
      <c r="M4162">
        <f>HOUR(K4162:K16204)</f>
        <v>0</v>
      </c>
      <c r="N4162">
        <f>MINUTE(K4162:K16204)</f>
        <v>0</v>
      </c>
      <c r="O4162">
        <f>SECOND(K4162:K16204)</f>
        <v>0</v>
      </c>
      <c r="P4162">
        <v>22</v>
      </c>
      <c r="Q4162">
        <f>G4162-P4162</f>
        <v>6378.51</v>
      </c>
      <c r="R4162" t="s">
        <v>1833</v>
      </c>
      <c r="S4162" t="s">
        <v>18</v>
      </c>
      <c r="T4162" t="s">
        <v>19</v>
      </c>
    </row>
    <row r="4163" spans="1:20" x14ac:dyDescent="0.35">
      <c r="A4163" t="s">
        <v>11</v>
      </c>
      <c r="B4163" t="s">
        <v>100</v>
      </c>
      <c r="C4163" t="s">
        <v>13</v>
      </c>
      <c r="D4163" t="s">
        <v>20</v>
      </c>
      <c r="E4163" t="s">
        <v>101</v>
      </c>
      <c r="F4163" t="s">
        <v>16</v>
      </c>
      <c r="G4163">
        <v>4312.38</v>
      </c>
      <c r="H4163" s="1">
        <v>43345</v>
      </c>
      <c r="I4163" t="str">
        <f t="shared" ref="I4163:I4226" si="195">TEXT(H4163,"dd")</f>
        <v>02</v>
      </c>
      <c r="J4163" t="str">
        <f t="shared" ref="J4163:J4226" si="196">TEXT(H4163,"mmmm")</f>
        <v>September</v>
      </c>
      <c r="K4163" t="str">
        <f t="shared" ref="K4163:K4226" si="197">TEXT(H4163,"yyyy")</f>
        <v>2018</v>
      </c>
      <c r="L4163" s="15">
        <v>0.71395833333333336</v>
      </c>
      <c r="M4163">
        <f>HOUR(K4163:K16205)</f>
        <v>0</v>
      </c>
      <c r="N4163">
        <f>MINUTE(K4163:K16205)</f>
        <v>0</v>
      </c>
      <c r="O4163">
        <f>SECOND(K4163:K16205)</f>
        <v>0</v>
      </c>
      <c r="P4163">
        <v>25.24</v>
      </c>
      <c r="Q4163">
        <f>G4163-P4163</f>
        <v>4287.1400000000003</v>
      </c>
      <c r="R4163" t="s">
        <v>1289</v>
      </c>
      <c r="S4163" t="s">
        <v>18</v>
      </c>
      <c r="T4163" t="s">
        <v>19</v>
      </c>
    </row>
    <row r="4164" spans="1:20" x14ac:dyDescent="0.35">
      <c r="A4164" t="s">
        <v>11</v>
      </c>
      <c r="B4164" t="s">
        <v>42</v>
      </c>
      <c r="C4164" t="s">
        <v>13</v>
      </c>
      <c r="D4164" t="s">
        <v>20</v>
      </c>
      <c r="E4164" t="s">
        <v>43</v>
      </c>
      <c r="F4164" t="s">
        <v>24</v>
      </c>
      <c r="G4164">
        <v>8660.7099999999991</v>
      </c>
      <c r="H4164" s="1">
        <v>43345</v>
      </c>
      <c r="I4164" t="str">
        <f t="shared" si="195"/>
        <v>02</v>
      </c>
      <c r="J4164" t="str">
        <f t="shared" si="196"/>
        <v>September</v>
      </c>
      <c r="K4164" t="str">
        <f t="shared" si="197"/>
        <v>2018</v>
      </c>
      <c r="L4164" s="15">
        <v>0.72402777777777771</v>
      </c>
      <c r="M4164">
        <f>HOUR(K4164:K16206)</f>
        <v>0</v>
      </c>
      <c r="N4164">
        <f>MINUTE(K4164:K16206)</f>
        <v>0</v>
      </c>
      <c r="O4164">
        <f>SECOND(K4164:K16206)</f>
        <v>0</v>
      </c>
      <c r="P4164">
        <v>29.76</v>
      </c>
      <c r="Q4164">
        <f>G4164-P4164</f>
        <v>8630.9499999999989</v>
      </c>
      <c r="R4164" t="s">
        <v>940</v>
      </c>
      <c r="S4164" t="s">
        <v>18</v>
      </c>
      <c r="T4164" t="s">
        <v>19</v>
      </c>
    </row>
    <row r="4165" spans="1:20" x14ac:dyDescent="0.35">
      <c r="A4165" t="s">
        <v>11</v>
      </c>
      <c r="B4165" t="s">
        <v>268</v>
      </c>
      <c r="C4165" t="s">
        <v>13</v>
      </c>
      <c r="D4165" t="s">
        <v>20</v>
      </c>
      <c r="E4165" t="s">
        <v>269</v>
      </c>
      <c r="F4165" t="s">
        <v>16</v>
      </c>
      <c r="G4165">
        <v>2313.94</v>
      </c>
      <c r="H4165" s="1">
        <v>43345</v>
      </c>
      <c r="I4165" t="str">
        <f t="shared" si="195"/>
        <v>02</v>
      </c>
      <c r="J4165" t="str">
        <f t="shared" si="196"/>
        <v>September</v>
      </c>
      <c r="K4165" t="str">
        <f t="shared" si="197"/>
        <v>2018</v>
      </c>
      <c r="L4165" s="15">
        <v>0.73409722222222218</v>
      </c>
      <c r="M4165">
        <f>HOUR(K4165:K16207)</f>
        <v>0</v>
      </c>
      <c r="N4165">
        <f>MINUTE(K4165:K16207)</f>
        <v>0</v>
      </c>
      <c r="O4165">
        <f>SECOND(K4165:K16207)</f>
        <v>0</v>
      </c>
      <c r="P4165">
        <v>29.5</v>
      </c>
      <c r="Q4165">
        <f>G4165-P4165</f>
        <v>2284.44</v>
      </c>
      <c r="R4165" t="s">
        <v>1182</v>
      </c>
      <c r="S4165" t="s">
        <v>18</v>
      </c>
      <c r="T4165" t="s">
        <v>19</v>
      </c>
    </row>
    <row r="4166" spans="1:20" x14ac:dyDescent="0.35">
      <c r="A4166" t="s">
        <v>11</v>
      </c>
      <c r="B4166" t="s">
        <v>168</v>
      </c>
      <c r="C4166" t="s">
        <v>13</v>
      </c>
      <c r="D4166" t="s">
        <v>14</v>
      </c>
      <c r="E4166" t="s">
        <v>23</v>
      </c>
      <c r="F4166" t="s">
        <v>24</v>
      </c>
      <c r="G4166">
        <v>45763.71</v>
      </c>
      <c r="H4166" s="1">
        <v>43345</v>
      </c>
      <c r="I4166" t="str">
        <f t="shared" si="195"/>
        <v>02</v>
      </c>
      <c r="J4166" t="str">
        <f t="shared" si="196"/>
        <v>September</v>
      </c>
      <c r="K4166" t="str">
        <f t="shared" si="197"/>
        <v>2018</v>
      </c>
      <c r="L4166" s="15">
        <v>0.74415509259259249</v>
      </c>
      <c r="M4166">
        <f>HOUR(K4166:K16208)</f>
        <v>0</v>
      </c>
      <c r="N4166">
        <f>MINUTE(K4166:K16208)</f>
        <v>0</v>
      </c>
      <c r="O4166">
        <f>SECOND(K4166:K16208)</f>
        <v>0</v>
      </c>
      <c r="P4166">
        <v>15.18</v>
      </c>
      <c r="Q4166">
        <f>G4166-P4166</f>
        <v>45748.53</v>
      </c>
      <c r="R4166" t="s">
        <v>528</v>
      </c>
      <c r="S4166" t="s">
        <v>18</v>
      </c>
      <c r="T4166" t="s">
        <v>19</v>
      </c>
    </row>
    <row r="4167" spans="1:20" x14ac:dyDescent="0.35">
      <c r="A4167" t="s">
        <v>29</v>
      </c>
      <c r="B4167" t="s">
        <v>289</v>
      </c>
      <c r="C4167" t="s">
        <v>13</v>
      </c>
      <c r="D4167" t="s">
        <v>31</v>
      </c>
      <c r="E4167" t="s">
        <v>290</v>
      </c>
      <c r="F4167" t="s">
        <v>24</v>
      </c>
      <c r="G4167">
        <v>5038.29</v>
      </c>
      <c r="H4167" s="1">
        <v>43345</v>
      </c>
      <c r="I4167" t="str">
        <f t="shared" si="195"/>
        <v>02</v>
      </c>
      <c r="J4167" t="str">
        <f t="shared" si="196"/>
        <v>September</v>
      </c>
      <c r="K4167" t="str">
        <f t="shared" si="197"/>
        <v>2018</v>
      </c>
      <c r="L4167" s="15">
        <v>0.75</v>
      </c>
      <c r="M4167">
        <f>HOUR(K4167:K16209)</f>
        <v>0</v>
      </c>
      <c r="N4167">
        <f>MINUTE(K4167:K16209)</f>
        <v>0</v>
      </c>
      <c r="O4167">
        <f>SECOND(K4167:K16209)</f>
        <v>0</v>
      </c>
      <c r="P4167">
        <v>45</v>
      </c>
      <c r="Q4167">
        <f>G4167-P4167</f>
        <v>4993.29</v>
      </c>
      <c r="R4167" t="s">
        <v>1833</v>
      </c>
      <c r="S4167" t="s">
        <v>18</v>
      </c>
      <c r="T4167" t="s">
        <v>19</v>
      </c>
    </row>
    <row r="4168" spans="1:20" x14ac:dyDescent="0.35">
      <c r="A4168" t="s">
        <v>29</v>
      </c>
      <c r="B4168" t="s">
        <v>92</v>
      </c>
      <c r="C4168" t="s">
        <v>13</v>
      </c>
      <c r="D4168" t="s">
        <v>31</v>
      </c>
      <c r="E4168" t="s">
        <v>93</v>
      </c>
      <c r="F4168" t="s">
        <v>16</v>
      </c>
      <c r="G4168">
        <v>2477.73</v>
      </c>
      <c r="H4168" s="1">
        <v>43345</v>
      </c>
      <c r="I4168" t="str">
        <f t="shared" si="195"/>
        <v>02</v>
      </c>
      <c r="J4168" t="str">
        <f t="shared" si="196"/>
        <v>September</v>
      </c>
      <c r="K4168" t="str">
        <f t="shared" si="197"/>
        <v>2018</v>
      </c>
      <c r="L4168" s="15">
        <v>0.75</v>
      </c>
      <c r="M4168">
        <f>HOUR(K4168:K16210)</f>
        <v>0</v>
      </c>
      <c r="N4168">
        <f>MINUTE(K4168:K16210)</f>
        <v>0</v>
      </c>
      <c r="O4168">
        <f>SECOND(K4168:K16210)</f>
        <v>0</v>
      </c>
      <c r="P4168">
        <v>135</v>
      </c>
      <c r="Q4168">
        <f>G4168-P4168</f>
        <v>2342.73</v>
      </c>
      <c r="R4168" t="s">
        <v>1833</v>
      </c>
      <c r="S4168" t="s">
        <v>18</v>
      </c>
      <c r="T4168" t="s">
        <v>19</v>
      </c>
    </row>
    <row r="4169" spans="1:20" x14ac:dyDescent="0.35">
      <c r="A4169" t="s">
        <v>11</v>
      </c>
      <c r="B4169" t="s">
        <v>116</v>
      </c>
      <c r="C4169" t="s">
        <v>13</v>
      </c>
      <c r="D4169" t="s">
        <v>14</v>
      </c>
      <c r="E4169" t="s">
        <v>117</v>
      </c>
      <c r="F4169" t="s">
        <v>24</v>
      </c>
      <c r="G4169">
        <v>5479.91</v>
      </c>
      <c r="H4169" s="1">
        <v>43345</v>
      </c>
      <c r="I4169" t="str">
        <f t="shared" si="195"/>
        <v>02</v>
      </c>
      <c r="J4169" t="str">
        <f t="shared" si="196"/>
        <v>September</v>
      </c>
      <c r="K4169" t="str">
        <f t="shared" si="197"/>
        <v>2018</v>
      </c>
      <c r="L4169" s="15">
        <v>0.75728009259259255</v>
      </c>
      <c r="M4169">
        <f>HOUR(K4169:K16211)</f>
        <v>0</v>
      </c>
      <c r="N4169">
        <f>MINUTE(K4169:K16211)</f>
        <v>0</v>
      </c>
      <c r="O4169">
        <f>SECOND(K4169:K16211)</f>
        <v>0</v>
      </c>
      <c r="P4169">
        <v>14.46</v>
      </c>
      <c r="Q4169">
        <f>G4169-P4169</f>
        <v>5465.45</v>
      </c>
      <c r="R4169" t="s">
        <v>102</v>
      </c>
      <c r="S4169" t="s">
        <v>18</v>
      </c>
      <c r="T4169" t="s">
        <v>19</v>
      </c>
    </row>
    <row r="4170" spans="1:20" x14ac:dyDescent="0.35">
      <c r="A4170" t="s">
        <v>11</v>
      </c>
      <c r="B4170" t="s">
        <v>164</v>
      </c>
      <c r="C4170" t="s">
        <v>13</v>
      </c>
      <c r="D4170" t="s">
        <v>20</v>
      </c>
      <c r="E4170" t="s">
        <v>86</v>
      </c>
      <c r="F4170" t="s">
        <v>16</v>
      </c>
      <c r="G4170">
        <v>1141.43</v>
      </c>
      <c r="H4170" s="1">
        <v>43345</v>
      </c>
      <c r="I4170" t="str">
        <f t="shared" si="195"/>
        <v>02</v>
      </c>
      <c r="J4170" t="str">
        <f t="shared" si="196"/>
        <v>September</v>
      </c>
      <c r="K4170" t="str">
        <f t="shared" si="197"/>
        <v>2018</v>
      </c>
      <c r="L4170" s="15">
        <v>0.77464120370370371</v>
      </c>
      <c r="M4170">
        <f>HOUR(K4170:K16212)</f>
        <v>0</v>
      </c>
      <c r="N4170">
        <f>MINUTE(K4170:K16212)</f>
        <v>0</v>
      </c>
      <c r="O4170">
        <f>SECOND(K4170:K16212)</f>
        <v>0</v>
      </c>
      <c r="P4170">
        <v>7.84</v>
      </c>
      <c r="Q4170">
        <f>G4170-P4170</f>
        <v>1133.5900000000001</v>
      </c>
      <c r="R4170" t="s">
        <v>730</v>
      </c>
      <c r="S4170" t="s">
        <v>18</v>
      </c>
      <c r="T4170" t="s">
        <v>19</v>
      </c>
    </row>
    <row r="4171" spans="1:20" x14ac:dyDescent="0.35">
      <c r="A4171" t="s">
        <v>29</v>
      </c>
      <c r="B4171" t="s">
        <v>134</v>
      </c>
      <c r="C4171" t="s">
        <v>13</v>
      </c>
      <c r="D4171" t="s">
        <v>31</v>
      </c>
      <c r="E4171" t="s">
        <v>135</v>
      </c>
      <c r="F4171" t="s">
        <v>16</v>
      </c>
      <c r="G4171">
        <v>7114</v>
      </c>
      <c r="H4171" s="1">
        <v>43345</v>
      </c>
      <c r="I4171" t="str">
        <f t="shared" si="195"/>
        <v>02</v>
      </c>
      <c r="J4171" t="str">
        <f t="shared" si="196"/>
        <v>September</v>
      </c>
      <c r="K4171" t="str">
        <f t="shared" si="197"/>
        <v>2018</v>
      </c>
      <c r="L4171" s="15">
        <v>0.79166666666666663</v>
      </c>
      <c r="M4171">
        <f>HOUR(K4171:K16213)</f>
        <v>0</v>
      </c>
      <c r="N4171">
        <f>MINUTE(K4171:K16213)</f>
        <v>0</v>
      </c>
      <c r="O4171">
        <f>SECOND(K4171:K16213)</f>
        <v>0</v>
      </c>
      <c r="P4171">
        <v>18</v>
      </c>
      <c r="Q4171">
        <f>G4171-P4171</f>
        <v>7096</v>
      </c>
      <c r="R4171" t="s">
        <v>1833</v>
      </c>
      <c r="S4171" t="s">
        <v>18</v>
      </c>
      <c r="T4171" t="s">
        <v>19</v>
      </c>
    </row>
    <row r="4172" spans="1:20" x14ac:dyDescent="0.35">
      <c r="A4172" t="s">
        <v>29</v>
      </c>
      <c r="B4172" t="s">
        <v>227</v>
      </c>
      <c r="C4172" t="s">
        <v>13</v>
      </c>
      <c r="D4172" t="s">
        <v>41</v>
      </c>
      <c r="E4172" t="s">
        <v>228</v>
      </c>
      <c r="F4172" t="s">
        <v>24</v>
      </c>
      <c r="G4172">
        <v>6563.94</v>
      </c>
      <c r="H4172" s="1">
        <v>43345</v>
      </c>
      <c r="I4172" t="str">
        <f t="shared" si="195"/>
        <v>02</v>
      </c>
      <c r="J4172" t="str">
        <f t="shared" si="196"/>
        <v>September</v>
      </c>
      <c r="K4172" t="str">
        <f t="shared" si="197"/>
        <v>2018</v>
      </c>
      <c r="L4172" s="15">
        <v>0.79166666666666663</v>
      </c>
      <c r="M4172">
        <f>HOUR(K4172:K16214)</f>
        <v>0</v>
      </c>
      <c r="N4172">
        <f>MINUTE(K4172:K16214)</f>
        <v>0</v>
      </c>
      <c r="O4172">
        <f>SECOND(K4172:K16214)</f>
        <v>0</v>
      </c>
      <c r="P4172">
        <v>27</v>
      </c>
      <c r="Q4172">
        <f>G4172-P4172</f>
        <v>6536.94</v>
      </c>
      <c r="R4172" t="s">
        <v>1833</v>
      </c>
      <c r="S4172" t="s">
        <v>18</v>
      </c>
      <c r="T4172" t="s">
        <v>19</v>
      </c>
    </row>
    <row r="4173" spans="1:20" x14ac:dyDescent="0.35">
      <c r="A4173" t="s">
        <v>11</v>
      </c>
      <c r="B4173" t="s">
        <v>100</v>
      </c>
      <c r="C4173" t="s">
        <v>13</v>
      </c>
      <c r="D4173" t="s">
        <v>20</v>
      </c>
      <c r="E4173" t="s">
        <v>101</v>
      </c>
      <c r="F4173" t="s">
        <v>16</v>
      </c>
      <c r="G4173">
        <v>4301.09</v>
      </c>
      <c r="H4173" s="1">
        <v>43345</v>
      </c>
      <c r="I4173" t="str">
        <f t="shared" si="195"/>
        <v>02</v>
      </c>
      <c r="J4173" t="str">
        <f t="shared" si="196"/>
        <v>September</v>
      </c>
      <c r="K4173" t="str">
        <f t="shared" si="197"/>
        <v>2018</v>
      </c>
      <c r="L4173" s="15">
        <v>0.79186342592592596</v>
      </c>
      <c r="M4173">
        <f>HOUR(K4173:K16215)</f>
        <v>0</v>
      </c>
      <c r="N4173">
        <f>MINUTE(K4173:K16215)</f>
        <v>0</v>
      </c>
      <c r="O4173">
        <f>SECOND(K4173:K16215)</f>
        <v>0</v>
      </c>
      <c r="P4173">
        <v>11.29</v>
      </c>
      <c r="Q4173">
        <f>G4173-P4173</f>
        <v>4289.8</v>
      </c>
      <c r="R4173" t="s">
        <v>667</v>
      </c>
      <c r="S4173" t="s">
        <v>18</v>
      </c>
      <c r="T4173" t="s">
        <v>19</v>
      </c>
    </row>
    <row r="4174" spans="1:20" x14ac:dyDescent="0.35">
      <c r="A4174" t="s">
        <v>11</v>
      </c>
      <c r="B4174" t="s">
        <v>195</v>
      </c>
      <c r="C4174" t="s">
        <v>13</v>
      </c>
      <c r="D4174" t="s">
        <v>14</v>
      </c>
      <c r="E4174" t="s">
        <v>129</v>
      </c>
      <c r="F4174" t="s">
        <v>24</v>
      </c>
      <c r="G4174">
        <v>8875.92</v>
      </c>
      <c r="H4174" s="1">
        <v>43345</v>
      </c>
      <c r="I4174" t="str">
        <f t="shared" si="195"/>
        <v>02</v>
      </c>
      <c r="J4174" t="str">
        <f t="shared" si="196"/>
        <v>September</v>
      </c>
      <c r="K4174" t="str">
        <f t="shared" si="197"/>
        <v>2018</v>
      </c>
      <c r="L4174" s="15">
        <v>0.80192129629629638</v>
      </c>
      <c r="M4174">
        <f>HOUR(K4174:K16216)</f>
        <v>0</v>
      </c>
      <c r="N4174">
        <f>MINUTE(K4174:K16216)</f>
        <v>0</v>
      </c>
      <c r="O4174">
        <f>SECOND(K4174:K16216)</f>
        <v>0</v>
      </c>
      <c r="P4174">
        <v>35.03</v>
      </c>
      <c r="Q4174">
        <f>G4174-P4174</f>
        <v>8840.89</v>
      </c>
      <c r="R4174" t="s">
        <v>1093</v>
      </c>
      <c r="S4174" t="s">
        <v>18</v>
      </c>
      <c r="T4174" t="s">
        <v>19</v>
      </c>
    </row>
    <row r="4175" spans="1:20" x14ac:dyDescent="0.35">
      <c r="A4175" t="s">
        <v>11</v>
      </c>
      <c r="B4175" t="s">
        <v>170</v>
      </c>
      <c r="C4175" t="s">
        <v>13</v>
      </c>
      <c r="D4175" t="s">
        <v>20</v>
      </c>
      <c r="E4175" t="s">
        <v>171</v>
      </c>
      <c r="F4175" t="s">
        <v>24</v>
      </c>
      <c r="G4175">
        <v>5040.28</v>
      </c>
      <c r="H4175" s="1">
        <v>43345</v>
      </c>
      <c r="I4175" t="str">
        <f t="shared" si="195"/>
        <v>02</v>
      </c>
      <c r="J4175" t="str">
        <f t="shared" si="196"/>
        <v>September</v>
      </c>
      <c r="K4175" t="str">
        <f t="shared" si="197"/>
        <v>2018</v>
      </c>
      <c r="L4175" s="15">
        <v>0.81199074074074085</v>
      </c>
      <c r="M4175">
        <f>HOUR(K4175:K16217)</f>
        <v>0</v>
      </c>
      <c r="N4175">
        <f>MINUTE(K4175:K16217)</f>
        <v>0</v>
      </c>
      <c r="O4175">
        <f>SECOND(K4175:K16217)</f>
        <v>0</v>
      </c>
      <c r="P4175">
        <v>33.93</v>
      </c>
      <c r="Q4175">
        <f>G4175-P4175</f>
        <v>5006.3499999999995</v>
      </c>
      <c r="R4175" t="s">
        <v>881</v>
      </c>
      <c r="S4175" t="s">
        <v>18</v>
      </c>
      <c r="T4175" t="s">
        <v>19</v>
      </c>
    </row>
    <row r="4176" spans="1:20" x14ac:dyDescent="0.35">
      <c r="A4176" t="s">
        <v>11</v>
      </c>
      <c r="B4176" t="s">
        <v>85</v>
      </c>
      <c r="C4176" t="s">
        <v>13</v>
      </c>
      <c r="D4176" t="s">
        <v>14</v>
      </c>
      <c r="E4176" t="s">
        <v>86</v>
      </c>
      <c r="F4176" t="s">
        <v>16</v>
      </c>
      <c r="G4176">
        <v>20835.900000000001</v>
      </c>
      <c r="H4176" s="1">
        <v>43345</v>
      </c>
      <c r="I4176" t="str">
        <f t="shared" si="195"/>
        <v>02</v>
      </c>
      <c r="J4176" t="str">
        <f t="shared" si="196"/>
        <v>September</v>
      </c>
      <c r="K4176" t="str">
        <f t="shared" si="197"/>
        <v>2018</v>
      </c>
      <c r="L4176" s="15">
        <v>0.82206018518518509</v>
      </c>
      <c r="M4176">
        <f>HOUR(K4176:K16218)</f>
        <v>0</v>
      </c>
      <c r="N4176">
        <f>MINUTE(K4176:K16218)</f>
        <v>0</v>
      </c>
      <c r="O4176">
        <f>SECOND(K4176:K16218)</f>
        <v>0</v>
      </c>
      <c r="P4176">
        <v>42.78</v>
      </c>
      <c r="Q4176">
        <f>G4176-P4176</f>
        <v>20793.120000000003</v>
      </c>
      <c r="R4176" t="s">
        <v>1105</v>
      </c>
      <c r="S4176" t="s">
        <v>18</v>
      </c>
      <c r="T4176" t="s">
        <v>19</v>
      </c>
    </row>
    <row r="4177" spans="1:20" x14ac:dyDescent="0.35">
      <c r="A4177" t="s">
        <v>11</v>
      </c>
      <c r="B4177" t="s">
        <v>157</v>
      </c>
      <c r="C4177" t="s">
        <v>13</v>
      </c>
      <c r="D4177" t="s">
        <v>20</v>
      </c>
      <c r="E4177" t="s">
        <v>158</v>
      </c>
      <c r="F4177" t="s">
        <v>16</v>
      </c>
      <c r="G4177">
        <v>4134.2</v>
      </c>
      <c r="H4177" s="1">
        <v>43345</v>
      </c>
      <c r="I4177" t="str">
        <f t="shared" si="195"/>
        <v>02</v>
      </c>
      <c r="J4177" t="str">
        <f t="shared" si="196"/>
        <v>September</v>
      </c>
      <c r="K4177" t="str">
        <f t="shared" si="197"/>
        <v>2018</v>
      </c>
      <c r="L4177" s="15">
        <v>0.83211805555555562</v>
      </c>
      <c r="M4177">
        <f>HOUR(K4177:K16219)</f>
        <v>0</v>
      </c>
      <c r="N4177">
        <f>MINUTE(K4177:K16219)</f>
        <v>0</v>
      </c>
      <c r="O4177">
        <f>SECOND(K4177:K16219)</f>
        <v>0</v>
      </c>
      <c r="P4177">
        <v>13.44</v>
      </c>
      <c r="Q4177">
        <f>G4177-P4177</f>
        <v>4120.76</v>
      </c>
      <c r="R4177" t="s">
        <v>1290</v>
      </c>
      <c r="S4177" t="s">
        <v>18</v>
      </c>
      <c r="T4177" t="s">
        <v>19</v>
      </c>
    </row>
    <row r="4178" spans="1:20" x14ac:dyDescent="0.35">
      <c r="A4178" t="s">
        <v>29</v>
      </c>
      <c r="B4178" t="s">
        <v>549</v>
      </c>
      <c r="C4178" t="s">
        <v>13</v>
      </c>
      <c r="D4178" t="s">
        <v>31</v>
      </c>
      <c r="E4178" t="s">
        <v>332</v>
      </c>
      <c r="F4178" t="s">
        <v>24</v>
      </c>
      <c r="G4178">
        <v>7371.46</v>
      </c>
      <c r="H4178" s="1">
        <v>43345</v>
      </c>
      <c r="I4178" t="str">
        <f t="shared" si="195"/>
        <v>02</v>
      </c>
      <c r="J4178" t="str">
        <f t="shared" si="196"/>
        <v>September</v>
      </c>
      <c r="K4178" t="str">
        <f t="shared" si="197"/>
        <v>2018</v>
      </c>
      <c r="L4178" s="15">
        <v>0.83333333333333337</v>
      </c>
      <c r="M4178">
        <f>HOUR(K4178:K16220)</f>
        <v>0</v>
      </c>
      <c r="N4178">
        <f>MINUTE(K4178:K16220)</f>
        <v>0</v>
      </c>
      <c r="O4178">
        <f>SECOND(K4178:K16220)</f>
        <v>0</v>
      </c>
      <c r="P4178">
        <v>48</v>
      </c>
      <c r="Q4178">
        <f>G4178-P4178</f>
        <v>7323.46</v>
      </c>
      <c r="R4178" t="s">
        <v>1833</v>
      </c>
      <c r="S4178" t="s">
        <v>18</v>
      </c>
      <c r="T4178" t="s">
        <v>19</v>
      </c>
    </row>
    <row r="4179" spans="1:20" x14ac:dyDescent="0.35">
      <c r="A4179" t="s">
        <v>29</v>
      </c>
      <c r="B4179" t="s">
        <v>327</v>
      </c>
      <c r="C4179" t="s">
        <v>13</v>
      </c>
      <c r="D4179" t="s">
        <v>31</v>
      </c>
      <c r="E4179" t="s">
        <v>328</v>
      </c>
      <c r="F4179" t="s">
        <v>24</v>
      </c>
      <c r="G4179">
        <v>3529.19</v>
      </c>
      <c r="H4179" s="1">
        <v>43345</v>
      </c>
      <c r="I4179" t="str">
        <f t="shared" si="195"/>
        <v>02</v>
      </c>
      <c r="J4179" t="str">
        <f t="shared" si="196"/>
        <v>September</v>
      </c>
      <c r="K4179" t="str">
        <f t="shared" si="197"/>
        <v>2018</v>
      </c>
      <c r="L4179" s="15">
        <v>0.83333333333333337</v>
      </c>
      <c r="M4179">
        <f>HOUR(K4179:K16221)</f>
        <v>0</v>
      </c>
      <c r="N4179">
        <f>MINUTE(K4179:K16221)</f>
        <v>0</v>
      </c>
      <c r="O4179">
        <f>SECOND(K4179:K16221)</f>
        <v>0</v>
      </c>
      <c r="P4179">
        <v>195</v>
      </c>
      <c r="Q4179">
        <f>G4179-P4179</f>
        <v>3334.19</v>
      </c>
      <c r="R4179" t="s">
        <v>1833</v>
      </c>
      <c r="S4179" t="s">
        <v>18</v>
      </c>
      <c r="T4179" t="s">
        <v>19</v>
      </c>
    </row>
    <row r="4180" spans="1:20" x14ac:dyDescent="0.35">
      <c r="A4180" t="s">
        <v>29</v>
      </c>
      <c r="B4180" t="s">
        <v>220</v>
      </c>
      <c r="C4180" t="s">
        <v>13</v>
      </c>
      <c r="D4180" t="s">
        <v>31</v>
      </c>
      <c r="E4180" t="s">
        <v>221</v>
      </c>
      <c r="F4180" t="s">
        <v>24</v>
      </c>
      <c r="G4180">
        <v>2680.83</v>
      </c>
      <c r="H4180" s="1">
        <v>43345</v>
      </c>
      <c r="I4180" t="str">
        <f t="shared" si="195"/>
        <v>02</v>
      </c>
      <c r="J4180" t="str">
        <f t="shared" si="196"/>
        <v>September</v>
      </c>
      <c r="K4180" t="str">
        <f t="shared" si="197"/>
        <v>2018</v>
      </c>
      <c r="L4180" s="15">
        <v>0.83333333333333337</v>
      </c>
      <c r="M4180">
        <f>HOUR(K4180:K16222)</f>
        <v>0</v>
      </c>
      <c r="N4180">
        <f>MINUTE(K4180:K16222)</f>
        <v>0</v>
      </c>
      <c r="O4180">
        <f>SECOND(K4180:K16222)</f>
        <v>0</v>
      </c>
      <c r="P4180">
        <v>42</v>
      </c>
      <c r="Q4180">
        <f>G4180-P4180</f>
        <v>2638.83</v>
      </c>
      <c r="R4180" t="s">
        <v>1833</v>
      </c>
      <c r="S4180" t="s">
        <v>18</v>
      </c>
      <c r="T4180" t="s">
        <v>19</v>
      </c>
    </row>
    <row r="4181" spans="1:20" x14ac:dyDescent="0.35">
      <c r="A4181" t="s">
        <v>11</v>
      </c>
      <c r="B4181" t="s">
        <v>179</v>
      </c>
      <c r="C4181" t="s">
        <v>13</v>
      </c>
      <c r="D4181" t="s">
        <v>20</v>
      </c>
      <c r="E4181" t="s">
        <v>171</v>
      </c>
      <c r="F4181" t="s">
        <v>24</v>
      </c>
      <c r="G4181">
        <v>4674.18</v>
      </c>
      <c r="H4181" s="1">
        <v>43345</v>
      </c>
      <c r="I4181" t="str">
        <f t="shared" si="195"/>
        <v>02</v>
      </c>
      <c r="J4181" t="str">
        <f t="shared" si="196"/>
        <v>September</v>
      </c>
      <c r="K4181" t="str">
        <f t="shared" si="197"/>
        <v>2018</v>
      </c>
      <c r="L4181" s="15">
        <v>0.83855324074074078</v>
      </c>
      <c r="M4181">
        <f>HOUR(K4181:K16223)</f>
        <v>0</v>
      </c>
      <c r="N4181">
        <f>MINUTE(K4181:K16223)</f>
        <v>0</v>
      </c>
      <c r="O4181">
        <f>SECOND(K4181:K16223)</f>
        <v>0</v>
      </c>
      <c r="P4181">
        <v>57.79</v>
      </c>
      <c r="Q4181">
        <f>G4181-P4181</f>
        <v>4616.3900000000003</v>
      </c>
      <c r="R4181" t="s">
        <v>346</v>
      </c>
      <c r="S4181" t="s">
        <v>18</v>
      </c>
      <c r="T4181" t="s">
        <v>19</v>
      </c>
    </row>
    <row r="4182" spans="1:20" x14ac:dyDescent="0.35">
      <c r="A4182" t="s">
        <v>11</v>
      </c>
      <c r="B4182" t="s">
        <v>220</v>
      </c>
      <c r="C4182" t="s">
        <v>13</v>
      </c>
      <c r="D4182" t="s">
        <v>20</v>
      </c>
      <c r="E4182" t="s">
        <v>221</v>
      </c>
      <c r="F4182" t="s">
        <v>24</v>
      </c>
      <c r="G4182">
        <v>2722.83</v>
      </c>
      <c r="H4182" s="1">
        <v>43345</v>
      </c>
      <c r="I4182" t="str">
        <f t="shared" si="195"/>
        <v>02</v>
      </c>
      <c r="J4182" t="str">
        <f t="shared" si="196"/>
        <v>September</v>
      </c>
      <c r="K4182" t="str">
        <f t="shared" si="197"/>
        <v>2018</v>
      </c>
      <c r="L4182" s="15">
        <v>0.84449074074074071</v>
      </c>
      <c r="M4182">
        <f>HOUR(K4182:K16224)</f>
        <v>0</v>
      </c>
      <c r="N4182">
        <f>MINUTE(K4182:K16224)</f>
        <v>0</v>
      </c>
      <c r="O4182">
        <f>SECOND(K4182:K16224)</f>
        <v>0</v>
      </c>
      <c r="P4182">
        <v>33.85</v>
      </c>
      <c r="Q4182">
        <f>G4182-P4182</f>
        <v>2688.98</v>
      </c>
      <c r="R4182" t="s">
        <v>1291</v>
      </c>
      <c r="S4182" t="s">
        <v>18</v>
      </c>
      <c r="T4182" t="s">
        <v>19</v>
      </c>
    </row>
    <row r="4183" spans="1:20" x14ac:dyDescent="0.35">
      <c r="A4183" t="s">
        <v>11</v>
      </c>
      <c r="B4183" t="s">
        <v>118</v>
      </c>
      <c r="C4183" t="s">
        <v>13</v>
      </c>
      <c r="D4183" t="s">
        <v>14</v>
      </c>
      <c r="E4183" t="s">
        <v>119</v>
      </c>
      <c r="F4183" t="s">
        <v>16</v>
      </c>
      <c r="G4183">
        <v>20988.21</v>
      </c>
      <c r="H4183" s="1">
        <v>43345</v>
      </c>
      <c r="I4183" t="str">
        <f t="shared" si="195"/>
        <v>02</v>
      </c>
      <c r="J4183" t="str">
        <f t="shared" si="196"/>
        <v>September</v>
      </c>
      <c r="K4183" t="str">
        <f t="shared" si="197"/>
        <v>2018</v>
      </c>
      <c r="L4183" s="15">
        <v>0.85041666666666671</v>
      </c>
      <c r="M4183">
        <f>HOUR(K4183:K16225)</f>
        <v>0</v>
      </c>
      <c r="N4183">
        <f>MINUTE(K4183:K16225)</f>
        <v>0</v>
      </c>
      <c r="O4183">
        <f>SECOND(K4183:K16225)</f>
        <v>0</v>
      </c>
      <c r="P4183">
        <v>24.2</v>
      </c>
      <c r="Q4183">
        <f>G4183-P4183</f>
        <v>20964.009999999998</v>
      </c>
      <c r="R4183" t="s">
        <v>1135</v>
      </c>
      <c r="S4183" t="s">
        <v>18</v>
      </c>
      <c r="T4183" t="s">
        <v>19</v>
      </c>
    </row>
    <row r="4184" spans="1:20" x14ac:dyDescent="0.35">
      <c r="A4184" t="s">
        <v>11</v>
      </c>
      <c r="B4184" t="s">
        <v>549</v>
      </c>
      <c r="C4184" t="s">
        <v>13</v>
      </c>
      <c r="D4184" t="s">
        <v>14</v>
      </c>
      <c r="E4184" t="s">
        <v>332</v>
      </c>
      <c r="F4184" t="s">
        <v>24</v>
      </c>
      <c r="G4184">
        <v>7419.46</v>
      </c>
      <c r="H4184" s="1">
        <v>43345</v>
      </c>
      <c r="I4184" t="str">
        <f t="shared" si="195"/>
        <v>02</v>
      </c>
      <c r="J4184" t="str">
        <f t="shared" si="196"/>
        <v>September</v>
      </c>
      <c r="K4184" t="str">
        <f t="shared" si="197"/>
        <v>2018</v>
      </c>
      <c r="L4184" s="15">
        <v>0.85635416666666664</v>
      </c>
      <c r="M4184">
        <f>HOUR(K4184:K16226)</f>
        <v>0</v>
      </c>
      <c r="N4184">
        <f>MINUTE(K4184:K16226)</f>
        <v>0</v>
      </c>
      <c r="O4184">
        <f>SECOND(K4184:K16226)</f>
        <v>0</v>
      </c>
      <c r="P4184">
        <v>19.43</v>
      </c>
      <c r="Q4184">
        <f>G4184-P4184</f>
        <v>7400.03</v>
      </c>
      <c r="R4184" t="s">
        <v>1117</v>
      </c>
      <c r="S4184" t="s">
        <v>18</v>
      </c>
      <c r="T4184" t="s">
        <v>19</v>
      </c>
    </row>
    <row r="4185" spans="1:20" x14ac:dyDescent="0.35">
      <c r="A4185" t="s">
        <v>11</v>
      </c>
      <c r="B4185" t="s">
        <v>138</v>
      </c>
      <c r="C4185" t="s">
        <v>13</v>
      </c>
      <c r="D4185" t="s">
        <v>20</v>
      </c>
      <c r="E4185" t="s">
        <v>139</v>
      </c>
      <c r="F4185" t="s">
        <v>16</v>
      </c>
      <c r="G4185">
        <v>192768.92</v>
      </c>
      <c r="H4185" s="1">
        <v>43345</v>
      </c>
      <c r="I4185" t="str">
        <f t="shared" si="195"/>
        <v>02</v>
      </c>
      <c r="J4185" t="str">
        <f t="shared" si="196"/>
        <v>September</v>
      </c>
      <c r="K4185" t="str">
        <f t="shared" si="197"/>
        <v>2018</v>
      </c>
      <c r="L4185" s="15">
        <v>0.86229166666666668</v>
      </c>
      <c r="M4185">
        <f>HOUR(K4185:K16227)</f>
        <v>0</v>
      </c>
      <c r="N4185">
        <f>MINUTE(K4185:K16227)</f>
        <v>0</v>
      </c>
      <c r="O4185">
        <f>SECOND(K4185:K16227)</f>
        <v>0</v>
      </c>
      <c r="P4185">
        <v>21.37</v>
      </c>
      <c r="Q4185">
        <f>G4185-P4185</f>
        <v>192747.55000000002</v>
      </c>
      <c r="R4185" t="s">
        <v>687</v>
      </c>
      <c r="S4185" t="s">
        <v>18</v>
      </c>
      <c r="T4185" t="s">
        <v>19</v>
      </c>
    </row>
    <row r="4186" spans="1:20" x14ac:dyDescent="0.35">
      <c r="A4186" t="s">
        <v>11</v>
      </c>
      <c r="B4186" t="s">
        <v>75</v>
      </c>
      <c r="C4186" t="s">
        <v>13</v>
      </c>
      <c r="D4186" t="s">
        <v>14</v>
      </c>
      <c r="E4186" t="s">
        <v>76</v>
      </c>
      <c r="F4186" t="s">
        <v>24</v>
      </c>
      <c r="G4186">
        <v>2730.77</v>
      </c>
      <c r="H4186" s="1">
        <v>43345</v>
      </c>
      <c r="I4186" t="str">
        <f t="shared" si="195"/>
        <v>02</v>
      </c>
      <c r="J4186" t="str">
        <f t="shared" si="196"/>
        <v>September</v>
      </c>
      <c r="K4186" t="str">
        <f t="shared" si="197"/>
        <v>2018</v>
      </c>
      <c r="L4186" s="15">
        <v>0.86822916666666661</v>
      </c>
      <c r="M4186">
        <f>HOUR(K4186:K16228)</f>
        <v>0</v>
      </c>
      <c r="N4186">
        <f>MINUTE(K4186:K16228)</f>
        <v>0</v>
      </c>
      <c r="O4186">
        <f>SECOND(K4186:K16228)</f>
        <v>0</v>
      </c>
      <c r="P4186">
        <v>14.13</v>
      </c>
      <c r="Q4186">
        <f>G4186-P4186</f>
        <v>2716.64</v>
      </c>
      <c r="R4186" t="s">
        <v>1292</v>
      </c>
      <c r="S4186" t="s">
        <v>18</v>
      </c>
      <c r="T4186" t="s">
        <v>19</v>
      </c>
    </row>
    <row r="4187" spans="1:20" x14ac:dyDescent="0.35">
      <c r="A4187" t="s">
        <v>11</v>
      </c>
      <c r="B4187" t="s">
        <v>170</v>
      </c>
      <c r="C4187" t="s">
        <v>13</v>
      </c>
      <c r="D4187" t="s">
        <v>14</v>
      </c>
      <c r="E4187" t="s">
        <v>171</v>
      </c>
      <c r="F4187" t="s">
        <v>24</v>
      </c>
      <c r="G4187">
        <v>5018.3599999999997</v>
      </c>
      <c r="H4187" s="1">
        <v>43345</v>
      </c>
      <c r="I4187" t="str">
        <f t="shared" si="195"/>
        <v>02</v>
      </c>
      <c r="J4187" t="str">
        <f t="shared" si="196"/>
        <v>September</v>
      </c>
      <c r="K4187" t="str">
        <f t="shared" si="197"/>
        <v>2018</v>
      </c>
      <c r="L4187" s="15">
        <v>0.87416666666666665</v>
      </c>
      <c r="M4187">
        <f>HOUR(K4187:K16229)</f>
        <v>0</v>
      </c>
      <c r="N4187">
        <f>MINUTE(K4187:K16229)</f>
        <v>0</v>
      </c>
      <c r="O4187">
        <f>SECOND(K4187:K16229)</f>
        <v>0</v>
      </c>
      <c r="P4187">
        <v>21.92</v>
      </c>
      <c r="Q4187">
        <f>G4187-P4187</f>
        <v>4996.4399999999996</v>
      </c>
      <c r="R4187" t="s">
        <v>566</v>
      </c>
      <c r="S4187" t="s">
        <v>18</v>
      </c>
      <c r="T4187" t="s">
        <v>19</v>
      </c>
    </row>
    <row r="4188" spans="1:20" x14ac:dyDescent="0.35">
      <c r="A4188" t="s">
        <v>29</v>
      </c>
      <c r="B4188" t="s">
        <v>168</v>
      </c>
      <c r="C4188" t="s">
        <v>13</v>
      </c>
      <c r="D4188" t="s">
        <v>31</v>
      </c>
      <c r="E4188" t="s">
        <v>23</v>
      </c>
      <c r="F4188" t="s">
        <v>24</v>
      </c>
      <c r="G4188">
        <v>45677.71</v>
      </c>
      <c r="H4188" s="1">
        <v>43345</v>
      </c>
      <c r="I4188" t="str">
        <f t="shared" si="195"/>
        <v>02</v>
      </c>
      <c r="J4188" t="str">
        <f t="shared" si="196"/>
        <v>September</v>
      </c>
      <c r="K4188" t="str">
        <f t="shared" si="197"/>
        <v>2018</v>
      </c>
      <c r="L4188" s="15">
        <v>0.875</v>
      </c>
      <c r="M4188">
        <f>HOUR(K4188:K16230)</f>
        <v>0</v>
      </c>
      <c r="N4188">
        <f>MINUTE(K4188:K16230)</f>
        <v>0</v>
      </c>
      <c r="O4188">
        <f>SECOND(K4188:K16230)</f>
        <v>0</v>
      </c>
      <c r="P4188">
        <v>86</v>
      </c>
      <c r="Q4188">
        <f>G4188-P4188</f>
        <v>45591.71</v>
      </c>
      <c r="R4188" t="s">
        <v>1833</v>
      </c>
      <c r="S4188" t="s">
        <v>18</v>
      </c>
      <c r="T4188" t="s">
        <v>19</v>
      </c>
    </row>
    <row r="4189" spans="1:20" x14ac:dyDescent="0.35">
      <c r="A4189" t="s">
        <v>29</v>
      </c>
      <c r="B4189" t="s">
        <v>97</v>
      </c>
      <c r="C4189" t="s">
        <v>13</v>
      </c>
      <c r="D4189" t="s">
        <v>31</v>
      </c>
      <c r="E4189" t="s">
        <v>98</v>
      </c>
      <c r="F4189" t="s">
        <v>16</v>
      </c>
      <c r="G4189">
        <v>2009.47</v>
      </c>
      <c r="H4189" s="1">
        <v>43345</v>
      </c>
      <c r="I4189" t="str">
        <f t="shared" si="195"/>
        <v>02</v>
      </c>
      <c r="J4189" t="str">
        <f t="shared" si="196"/>
        <v>September</v>
      </c>
      <c r="K4189" t="str">
        <f t="shared" si="197"/>
        <v>2018</v>
      </c>
      <c r="L4189" s="15">
        <v>0.875</v>
      </c>
      <c r="M4189">
        <f>HOUR(K4189:K16231)</f>
        <v>0</v>
      </c>
      <c r="N4189">
        <f>MINUTE(K4189:K16231)</f>
        <v>0</v>
      </c>
      <c r="O4189">
        <f>SECOND(K4189:K16231)</f>
        <v>0</v>
      </c>
      <c r="P4189">
        <v>50</v>
      </c>
      <c r="Q4189">
        <f>G4189-P4189</f>
        <v>1959.47</v>
      </c>
      <c r="R4189" t="s">
        <v>1833</v>
      </c>
      <c r="S4189" t="s">
        <v>18</v>
      </c>
      <c r="T4189" t="s">
        <v>19</v>
      </c>
    </row>
    <row r="4190" spans="1:20" x14ac:dyDescent="0.35">
      <c r="A4190" t="s">
        <v>11</v>
      </c>
      <c r="B4190" t="s">
        <v>65</v>
      </c>
      <c r="C4190" t="s">
        <v>13</v>
      </c>
      <c r="D4190" t="s">
        <v>14</v>
      </c>
      <c r="E4190" t="s">
        <v>66</v>
      </c>
      <c r="F4190" t="s">
        <v>16</v>
      </c>
      <c r="G4190">
        <v>4269.26</v>
      </c>
      <c r="H4190" s="1">
        <v>43345</v>
      </c>
      <c r="I4190" t="str">
        <f t="shared" si="195"/>
        <v>02</v>
      </c>
      <c r="J4190" t="str">
        <f t="shared" si="196"/>
        <v>September</v>
      </c>
      <c r="K4190" t="str">
        <f t="shared" si="197"/>
        <v>2018</v>
      </c>
      <c r="L4190" s="15">
        <v>0.87856481481481474</v>
      </c>
      <c r="M4190">
        <f>HOUR(K4190:K16232)</f>
        <v>0</v>
      </c>
      <c r="N4190">
        <f>MINUTE(K4190:K16232)</f>
        <v>0</v>
      </c>
      <c r="O4190">
        <f>SECOND(K4190:K16232)</f>
        <v>0</v>
      </c>
      <c r="P4190">
        <v>11.12</v>
      </c>
      <c r="Q4190">
        <f>G4190-P4190</f>
        <v>4258.1400000000003</v>
      </c>
      <c r="R4190" t="s">
        <v>877</v>
      </c>
      <c r="S4190" t="s">
        <v>18</v>
      </c>
      <c r="T4190" t="s">
        <v>19</v>
      </c>
    </row>
    <row r="4191" spans="1:20" x14ac:dyDescent="0.35">
      <c r="A4191" t="s">
        <v>11</v>
      </c>
      <c r="B4191" t="s">
        <v>327</v>
      </c>
      <c r="C4191" t="s">
        <v>13</v>
      </c>
      <c r="D4191" t="s">
        <v>14</v>
      </c>
      <c r="E4191" t="s">
        <v>328</v>
      </c>
      <c r="F4191" t="s">
        <v>24</v>
      </c>
      <c r="G4191">
        <v>3505.73</v>
      </c>
      <c r="H4191" s="1">
        <v>43345</v>
      </c>
      <c r="I4191" t="str">
        <f t="shared" si="195"/>
        <v>02</v>
      </c>
      <c r="J4191" t="str">
        <f t="shared" si="196"/>
        <v>September</v>
      </c>
      <c r="K4191" t="str">
        <f t="shared" si="197"/>
        <v>2018</v>
      </c>
      <c r="L4191" s="15">
        <v>0.88273148148148151</v>
      </c>
      <c r="M4191">
        <f>HOUR(K4191:K16233)</f>
        <v>0</v>
      </c>
      <c r="N4191">
        <f>MINUTE(K4191:K16233)</f>
        <v>0</v>
      </c>
      <c r="O4191">
        <f>SECOND(K4191:K16233)</f>
        <v>0</v>
      </c>
      <c r="P4191">
        <v>23.46</v>
      </c>
      <c r="Q4191">
        <f>G4191-P4191</f>
        <v>3482.27</v>
      </c>
      <c r="R4191" t="s">
        <v>533</v>
      </c>
      <c r="S4191" t="s">
        <v>18</v>
      </c>
      <c r="T4191" t="s">
        <v>19</v>
      </c>
    </row>
    <row r="4192" spans="1:20" x14ac:dyDescent="0.35">
      <c r="A4192" t="s">
        <v>11</v>
      </c>
      <c r="B4192" t="s">
        <v>336</v>
      </c>
      <c r="C4192" t="s">
        <v>13</v>
      </c>
      <c r="D4192" t="s">
        <v>20</v>
      </c>
      <c r="E4192" t="s">
        <v>337</v>
      </c>
      <c r="F4192" t="s">
        <v>16</v>
      </c>
      <c r="G4192">
        <v>8093.9</v>
      </c>
      <c r="H4192" s="1">
        <v>43345</v>
      </c>
      <c r="I4192" t="str">
        <f t="shared" si="195"/>
        <v>02</v>
      </c>
      <c r="J4192" t="str">
        <f t="shared" si="196"/>
        <v>September</v>
      </c>
      <c r="K4192" t="str">
        <f t="shared" si="197"/>
        <v>2018</v>
      </c>
      <c r="L4192" s="15">
        <v>0.88688657407407412</v>
      </c>
      <c r="M4192">
        <f>HOUR(K4192:K16234)</f>
        <v>0</v>
      </c>
      <c r="N4192">
        <f>MINUTE(K4192:K16234)</f>
        <v>0</v>
      </c>
      <c r="O4192">
        <f>SECOND(K4192:K16234)</f>
        <v>0</v>
      </c>
      <c r="P4192">
        <v>20.97</v>
      </c>
      <c r="Q4192">
        <f>G4192-P4192</f>
        <v>8072.9299999999994</v>
      </c>
      <c r="R4192" t="s">
        <v>392</v>
      </c>
      <c r="S4192" t="s">
        <v>18</v>
      </c>
      <c r="T4192" t="s">
        <v>19</v>
      </c>
    </row>
    <row r="4193" spans="1:20" x14ac:dyDescent="0.35">
      <c r="A4193" t="s">
        <v>11</v>
      </c>
      <c r="B4193" t="s">
        <v>220</v>
      </c>
      <c r="C4193" t="s">
        <v>13</v>
      </c>
      <c r="D4193" t="s">
        <v>20</v>
      </c>
      <c r="E4193" t="s">
        <v>221</v>
      </c>
      <c r="F4193" t="s">
        <v>24</v>
      </c>
      <c r="G4193">
        <v>2662.42</v>
      </c>
      <c r="H4193" s="1">
        <v>43345</v>
      </c>
      <c r="I4193" t="str">
        <f t="shared" si="195"/>
        <v>02</v>
      </c>
      <c r="J4193" t="str">
        <f t="shared" si="196"/>
        <v>September</v>
      </c>
      <c r="K4193" t="str">
        <f t="shared" si="197"/>
        <v>2018</v>
      </c>
      <c r="L4193" s="15">
        <v>0.89104166666666673</v>
      </c>
      <c r="M4193">
        <f>HOUR(K4193:K16235)</f>
        <v>0</v>
      </c>
      <c r="N4193">
        <f>MINUTE(K4193:K16235)</f>
        <v>0</v>
      </c>
      <c r="O4193">
        <f>SECOND(K4193:K16235)</f>
        <v>0</v>
      </c>
      <c r="P4193">
        <v>18.41</v>
      </c>
      <c r="Q4193">
        <f>G4193-P4193</f>
        <v>2644.01</v>
      </c>
      <c r="R4193" t="s">
        <v>1293</v>
      </c>
      <c r="S4193" t="s">
        <v>18</v>
      </c>
      <c r="T4193" t="s">
        <v>19</v>
      </c>
    </row>
    <row r="4194" spans="1:20" x14ac:dyDescent="0.35">
      <c r="A4194" t="s">
        <v>11</v>
      </c>
      <c r="B4194" t="s">
        <v>195</v>
      </c>
      <c r="C4194" t="s">
        <v>13</v>
      </c>
      <c r="D4194" t="s">
        <v>20</v>
      </c>
      <c r="E4194" t="s">
        <v>129</v>
      </c>
      <c r="F4194" t="s">
        <v>24</v>
      </c>
      <c r="G4194">
        <v>8838.93</v>
      </c>
      <c r="H4194" s="1">
        <v>43345</v>
      </c>
      <c r="I4194" t="str">
        <f t="shared" si="195"/>
        <v>02</v>
      </c>
      <c r="J4194" t="str">
        <f t="shared" si="196"/>
        <v>September</v>
      </c>
      <c r="K4194" t="str">
        <f t="shared" si="197"/>
        <v>2018</v>
      </c>
      <c r="L4194" s="15">
        <v>0.89520833333333327</v>
      </c>
      <c r="M4194">
        <f>HOUR(K4194:K16236)</f>
        <v>0</v>
      </c>
      <c r="N4194">
        <f>MINUTE(K4194:K16236)</f>
        <v>0</v>
      </c>
      <c r="O4194">
        <f>SECOND(K4194:K16236)</f>
        <v>0</v>
      </c>
      <c r="P4194">
        <v>36.99</v>
      </c>
      <c r="Q4194">
        <f>G4194-P4194</f>
        <v>8801.94</v>
      </c>
      <c r="R4194" t="s">
        <v>1274</v>
      </c>
      <c r="S4194" t="s">
        <v>18</v>
      </c>
      <c r="T4194" t="s">
        <v>19</v>
      </c>
    </row>
    <row r="4195" spans="1:20" x14ac:dyDescent="0.35">
      <c r="A4195" t="s">
        <v>11</v>
      </c>
      <c r="B4195" t="s">
        <v>156</v>
      </c>
      <c r="C4195" t="s">
        <v>13</v>
      </c>
      <c r="D4195" t="s">
        <v>20</v>
      </c>
      <c r="E4195" t="s">
        <v>76</v>
      </c>
      <c r="F4195" t="s">
        <v>24</v>
      </c>
      <c r="G4195">
        <v>36535.78</v>
      </c>
      <c r="H4195" s="1">
        <v>43345</v>
      </c>
      <c r="I4195" t="str">
        <f t="shared" si="195"/>
        <v>02</v>
      </c>
      <c r="J4195" t="str">
        <f t="shared" si="196"/>
        <v>September</v>
      </c>
      <c r="K4195" t="str">
        <f t="shared" si="197"/>
        <v>2018</v>
      </c>
      <c r="L4195" s="15">
        <v>0.89936342592592589</v>
      </c>
      <c r="M4195">
        <f>HOUR(K4195:K16237)</f>
        <v>0</v>
      </c>
      <c r="N4195">
        <f>MINUTE(K4195:K16237)</f>
        <v>0</v>
      </c>
      <c r="O4195">
        <f>SECOND(K4195:K16237)</f>
        <v>0</v>
      </c>
      <c r="P4195">
        <v>22.46</v>
      </c>
      <c r="Q4195">
        <f>G4195-P4195</f>
        <v>36513.32</v>
      </c>
      <c r="R4195" t="s">
        <v>177</v>
      </c>
      <c r="S4195" t="s">
        <v>18</v>
      </c>
      <c r="T4195" t="s">
        <v>19</v>
      </c>
    </row>
    <row r="4196" spans="1:20" x14ac:dyDescent="0.35">
      <c r="A4196" t="s">
        <v>11</v>
      </c>
      <c r="B4196" t="s">
        <v>211</v>
      </c>
      <c r="C4196" t="s">
        <v>13</v>
      </c>
      <c r="D4196" t="s">
        <v>14</v>
      </c>
      <c r="E4196" t="s">
        <v>212</v>
      </c>
      <c r="F4196" t="s">
        <v>16</v>
      </c>
      <c r="G4196">
        <v>2564.7199999999998</v>
      </c>
      <c r="H4196" s="1">
        <v>43345</v>
      </c>
      <c r="I4196" t="str">
        <f t="shared" si="195"/>
        <v>02</v>
      </c>
      <c r="J4196" t="str">
        <f t="shared" si="196"/>
        <v>September</v>
      </c>
      <c r="K4196" t="str">
        <f t="shared" si="197"/>
        <v>2018</v>
      </c>
      <c r="L4196" s="15">
        <v>0.9035185185185185</v>
      </c>
      <c r="M4196">
        <f>HOUR(K4196:K16238)</f>
        <v>0</v>
      </c>
      <c r="N4196">
        <f>MINUTE(K4196:K16238)</f>
        <v>0</v>
      </c>
      <c r="O4196">
        <f>SECOND(K4196:K16238)</f>
        <v>0</v>
      </c>
      <c r="P4196">
        <v>98.76</v>
      </c>
      <c r="Q4196">
        <f>G4196-P4196</f>
        <v>2465.9599999999996</v>
      </c>
      <c r="R4196" t="s">
        <v>755</v>
      </c>
      <c r="S4196" t="s">
        <v>18</v>
      </c>
      <c r="T4196" t="s">
        <v>19</v>
      </c>
    </row>
    <row r="4197" spans="1:20" x14ac:dyDescent="0.35">
      <c r="A4197" t="s">
        <v>11</v>
      </c>
      <c r="B4197" t="s">
        <v>62</v>
      </c>
      <c r="C4197" t="s">
        <v>13</v>
      </c>
      <c r="D4197" t="s">
        <v>14</v>
      </c>
      <c r="E4197" t="s">
        <v>63</v>
      </c>
      <c r="F4197" t="s">
        <v>24</v>
      </c>
      <c r="G4197">
        <v>3009.8</v>
      </c>
      <c r="H4197" s="1">
        <v>43345</v>
      </c>
      <c r="I4197" t="str">
        <f t="shared" si="195"/>
        <v>02</v>
      </c>
      <c r="J4197" t="str">
        <f t="shared" si="196"/>
        <v>September</v>
      </c>
      <c r="K4197" t="str">
        <f t="shared" si="197"/>
        <v>2018</v>
      </c>
      <c r="L4197" s="15">
        <v>0.90767361111111111</v>
      </c>
      <c r="M4197">
        <f>HOUR(K4197:K16239)</f>
        <v>0</v>
      </c>
      <c r="N4197">
        <f>MINUTE(K4197:K16239)</f>
        <v>0</v>
      </c>
      <c r="O4197">
        <f>SECOND(K4197:K16239)</f>
        <v>0</v>
      </c>
      <c r="P4197">
        <v>8.25</v>
      </c>
      <c r="Q4197">
        <f>G4197-P4197</f>
        <v>3001.55</v>
      </c>
      <c r="R4197" t="s">
        <v>447</v>
      </c>
      <c r="S4197" t="s">
        <v>18</v>
      </c>
      <c r="T4197" t="s">
        <v>19</v>
      </c>
    </row>
    <row r="4198" spans="1:20" x14ac:dyDescent="0.35">
      <c r="A4198" t="s">
        <v>11</v>
      </c>
      <c r="B4198" t="s">
        <v>65</v>
      </c>
      <c r="C4198" t="s">
        <v>13</v>
      </c>
      <c r="D4198" t="s">
        <v>20</v>
      </c>
      <c r="E4198" t="s">
        <v>66</v>
      </c>
      <c r="F4198" t="s">
        <v>16</v>
      </c>
      <c r="G4198">
        <v>4238.3900000000003</v>
      </c>
      <c r="H4198" s="1">
        <v>43345</v>
      </c>
      <c r="I4198" t="str">
        <f t="shared" si="195"/>
        <v>02</v>
      </c>
      <c r="J4198" t="str">
        <f t="shared" si="196"/>
        <v>September</v>
      </c>
      <c r="K4198" t="str">
        <f t="shared" si="197"/>
        <v>2018</v>
      </c>
      <c r="L4198" s="15">
        <v>0.91184027777777776</v>
      </c>
      <c r="M4198">
        <f>HOUR(K4198:K16240)</f>
        <v>0</v>
      </c>
      <c r="N4198">
        <f>MINUTE(K4198:K16240)</f>
        <v>0</v>
      </c>
      <c r="O4198">
        <f>SECOND(K4198:K16240)</f>
        <v>0</v>
      </c>
      <c r="P4198">
        <v>30.87</v>
      </c>
      <c r="Q4198">
        <f>G4198-P4198</f>
        <v>4207.5200000000004</v>
      </c>
      <c r="R4198" t="s">
        <v>596</v>
      </c>
      <c r="S4198" t="s">
        <v>18</v>
      </c>
      <c r="T4198" t="s">
        <v>19</v>
      </c>
    </row>
    <row r="4199" spans="1:20" x14ac:dyDescent="0.35">
      <c r="A4199" t="s">
        <v>11</v>
      </c>
      <c r="B4199" t="s">
        <v>379</v>
      </c>
      <c r="C4199" t="s">
        <v>13</v>
      </c>
      <c r="D4199" t="s">
        <v>20</v>
      </c>
      <c r="E4199" t="s">
        <v>380</v>
      </c>
      <c r="F4199" t="s">
        <v>16</v>
      </c>
      <c r="G4199">
        <v>8397.98</v>
      </c>
      <c r="H4199" s="1">
        <v>43345</v>
      </c>
      <c r="I4199" t="str">
        <f t="shared" si="195"/>
        <v>02</v>
      </c>
      <c r="J4199" t="str">
        <f t="shared" si="196"/>
        <v>September</v>
      </c>
      <c r="K4199" t="str">
        <f t="shared" si="197"/>
        <v>2018</v>
      </c>
      <c r="L4199" s="15">
        <v>0.91599537037037038</v>
      </c>
      <c r="M4199">
        <f>HOUR(K4199:K16241)</f>
        <v>0</v>
      </c>
      <c r="N4199">
        <f>MINUTE(K4199:K16241)</f>
        <v>0</v>
      </c>
      <c r="O4199">
        <f>SECOND(K4199:K16241)</f>
        <v>0</v>
      </c>
      <c r="P4199">
        <v>134.44999999999999</v>
      </c>
      <c r="Q4199">
        <f>G4199-P4199</f>
        <v>8263.5299999999988</v>
      </c>
      <c r="R4199" t="s">
        <v>308</v>
      </c>
      <c r="S4199" t="s">
        <v>18</v>
      </c>
      <c r="T4199" t="s">
        <v>19</v>
      </c>
    </row>
    <row r="4200" spans="1:20" x14ac:dyDescent="0.35">
      <c r="A4200" t="s">
        <v>29</v>
      </c>
      <c r="B4200" t="s">
        <v>40</v>
      </c>
      <c r="C4200" t="s">
        <v>13</v>
      </c>
      <c r="D4200" t="s">
        <v>31</v>
      </c>
      <c r="E4200" t="s">
        <v>23</v>
      </c>
      <c r="F4200" t="s">
        <v>24</v>
      </c>
      <c r="G4200">
        <v>7038.16</v>
      </c>
      <c r="H4200" s="1">
        <v>43345</v>
      </c>
      <c r="I4200" t="str">
        <f t="shared" si="195"/>
        <v>02</v>
      </c>
      <c r="J4200" t="str">
        <f t="shared" si="196"/>
        <v>September</v>
      </c>
      <c r="K4200" t="str">
        <f t="shared" si="197"/>
        <v>2018</v>
      </c>
      <c r="L4200" s="15">
        <v>0.91666666666666663</v>
      </c>
      <c r="M4200">
        <f>HOUR(K4200:K16242)</f>
        <v>0</v>
      </c>
      <c r="N4200">
        <f>MINUTE(K4200:K16242)</f>
        <v>0</v>
      </c>
      <c r="O4200">
        <f>SECOND(K4200:K16242)</f>
        <v>0</v>
      </c>
      <c r="P4200">
        <v>25</v>
      </c>
      <c r="Q4200">
        <f>G4200-P4200</f>
        <v>7013.16</v>
      </c>
      <c r="R4200" t="s">
        <v>1833</v>
      </c>
      <c r="S4200" t="s">
        <v>18</v>
      </c>
      <c r="T4200" t="s">
        <v>19</v>
      </c>
    </row>
    <row r="4201" spans="1:20" x14ac:dyDescent="0.35">
      <c r="A4201" t="s">
        <v>29</v>
      </c>
      <c r="B4201" t="s">
        <v>211</v>
      </c>
      <c r="C4201" t="s">
        <v>13</v>
      </c>
      <c r="D4201" t="s">
        <v>41</v>
      </c>
      <c r="E4201" t="s">
        <v>212</v>
      </c>
      <c r="F4201" t="s">
        <v>16</v>
      </c>
      <c r="G4201">
        <v>2435.85</v>
      </c>
      <c r="H4201" s="1">
        <v>43345</v>
      </c>
      <c r="I4201" t="str">
        <f t="shared" si="195"/>
        <v>02</v>
      </c>
      <c r="J4201" t="str">
        <f t="shared" si="196"/>
        <v>September</v>
      </c>
      <c r="K4201" t="str">
        <f t="shared" si="197"/>
        <v>2018</v>
      </c>
      <c r="L4201" s="15">
        <v>0.91666666666666663</v>
      </c>
      <c r="M4201">
        <f>HOUR(K4201:K16243)</f>
        <v>0</v>
      </c>
      <c r="N4201">
        <f>MINUTE(K4201:K16243)</f>
        <v>0</v>
      </c>
      <c r="O4201">
        <f>SECOND(K4201:K16243)</f>
        <v>0</v>
      </c>
      <c r="P4201">
        <v>109</v>
      </c>
      <c r="Q4201">
        <f>G4201-P4201</f>
        <v>2326.85</v>
      </c>
      <c r="R4201" t="s">
        <v>1833</v>
      </c>
      <c r="S4201" t="s">
        <v>18</v>
      </c>
      <c r="T4201" t="s">
        <v>19</v>
      </c>
    </row>
    <row r="4202" spans="1:20" x14ac:dyDescent="0.35">
      <c r="A4202" t="s">
        <v>29</v>
      </c>
      <c r="B4202" t="s">
        <v>243</v>
      </c>
      <c r="C4202" t="s">
        <v>13</v>
      </c>
      <c r="D4202" t="s">
        <v>31</v>
      </c>
      <c r="E4202" t="s">
        <v>244</v>
      </c>
      <c r="F4202" t="s">
        <v>16</v>
      </c>
      <c r="G4202">
        <v>7118.85</v>
      </c>
      <c r="H4202" s="1">
        <v>43345</v>
      </c>
      <c r="I4202" t="str">
        <f t="shared" si="195"/>
        <v>02</v>
      </c>
      <c r="J4202" t="str">
        <f t="shared" si="196"/>
        <v>September</v>
      </c>
      <c r="K4202" t="str">
        <f t="shared" si="197"/>
        <v>2018</v>
      </c>
      <c r="L4202" s="15">
        <v>0.91666666666666663</v>
      </c>
      <c r="M4202">
        <f>HOUR(K4202:K16244)</f>
        <v>0</v>
      </c>
      <c r="N4202">
        <f>MINUTE(K4202:K16244)</f>
        <v>0</v>
      </c>
      <c r="O4202">
        <f>SECOND(K4202:K16244)</f>
        <v>0</v>
      </c>
      <c r="P4202">
        <v>108</v>
      </c>
      <c r="Q4202">
        <f>G4202-P4202</f>
        <v>7010.85</v>
      </c>
      <c r="R4202" t="s">
        <v>1833</v>
      </c>
      <c r="S4202" t="s">
        <v>18</v>
      </c>
      <c r="T4202" t="s">
        <v>19</v>
      </c>
    </row>
    <row r="4203" spans="1:20" x14ac:dyDescent="0.35">
      <c r="A4203" t="s">
        <v>11</v>
      </c>
      <c r="B4203" t="s">
        <v>168</v>
      </c>
      <c r="C4203" t="s">
        <v>13</v>
      </c>
      <c r="D4203" t="s">
        <v>20</v>
      </c>
      <c r="E4203" t="s">
        <v>23</v>
      </c>
      <c r="F4203" t="s">
        <v>24</v>
      </c>
      <c r="G4203">
        <v>45663.09</v>
      </c>
      <c r="H4203" s="1">
        <v>43345</v>
      </c>
      <c r="I4203" t="str">
        <f t="shared" si="195"/>
        <v>02</v>
      </c>
      <c r="J4203" t="str">
        <f t="shared" si="196"/>
        <v>September</v>
      </c>
      <c r="K4203" t="str">
        <f t="shared" si="197"/>
        <v>2018</v>
      </c>
      <c r="L4203" s="15">
        <v>0.92549768518518516</v>
      </c>
      <c r="M4203">
        <f>HOUR(K4203:K16245)</f>
        <v>0</v>
      </c>
      <c r="N4203">
        <f>MINUTE(K4203:K16245)</f>
        <v>0</v>
      </c>
      <c r="O4203">
        <f>SECOND(K4203:K16245)</f>
        <v>0</v>
      </c>
      <c r="P4203">
        <v>14.62</v>
      </c>
      <c r="Q4203">
        <f>G4203-P4203</f>
        <v>45648.469999999994</v>
      </c>
      <c r="R4203" t="s">
        <v>567</v>
      </c>
      <c r="S4203" t="s">
        <v>18</v>
      </c>
      <c r="T4203" t="s">
        <v>19</v>
      </c>
    </row>
    <row r="4204" spans="1:20" x14ac:dyDescent="0.35">
      <c r="A4204" t="s">
        <v>11</v>
      </c>
      <c r="B4204" t="s">
        <v>42</v>
      </c>
      <c r="C4204" t="s">
        <v>13</v>
      </c>
      <c r="D4204" t="s">
        <v>20</v>
      </c>
      <c r="E4204" t="s">
        <v>43</v>
      </c>
      <c r="F4204" t="s">
        <v>24</v>
      </c>
      <c r="G4204">
        <v>8614.51</v>
      </c>
      <c r="H4204" s="1">
        <v>43345</v>
      </c>
      <c r="I4204" t="str">
        <f t="shared" si="195"/>
        <v>02</v>
      </c>
      <c r="J4204" t="str">
        <f t="shared" si="196"/>
        <v>September</v>
      </c>
      <c r="K4204" t="str">
        <f t="shared" si="197"/>
        <v>2018</v>
      </c>
      <c r="L4204" s="15">
        <v>0.93601851851851858</v>
      </c>
      <c r="M4204">
        <f>HOUR(K4204:K16246)</f>
        <v>0</v>
      </c>
      <c r="N4204">
        <f>MINUTE(K4204:K16246)</f>
        <v>0</v>
      </c>
      <c r="O4204">
        <f>SECOND(K4204:K16246)</f>
        <v>0</v>
      </c>
      <c r="P4204">
        <v>46.2</v>
      </c>
      <c r="Q4204">
        <f>G4204-P4204</f>
        <v>8568.31</v>
      </c>
      <c r="R4204" t="s">
        <v>1080</v>
      </c>
      <c r="S4204" t="s">
        <v>18</v>
      </c>
      <c r="T4204" t="s">
        <v>19</v>
      </c>
    </row>
    <row r="4205" spans="1:20" x14ac:dyDescent="0.35">
      <c r="A4205" t="s">
        <v>11</v>
      </c>
      <c r="B4205" t="s">
        <v>211</v>
      </c>
      <c r="C4205" t="s">
        <v>13</v>
      </c>
      <c r="D4205" t="s">
        <v>20</v>
      </c>
      <c r="E4205" t="s">
        <v>212</v>
      </c>
      <c r="F4205" t="s">
        <v>16</v>
      </c>
      <c r="G4205">
        <v>2544.85</v>
      </c>
      <c r="H4205" s="1">
        <v>43345</v>
      </c>
      <c r="I4205" t="str">
        <f t="shared" si="195"/>
        <v>02</v>
      </c>
      <c r="J4205" t="str">
        <f t="shared" si="196"/>
        <v>September</v>
      </c>
      <c r="K4205" t="str">
        <f t="shared" si="197"/>
        <v>2018</v>
      </c>
      <c r="L4205" s="15">
        <v>0.94653935185185178</v>
      </c>
      <c r="M4205">
        <f>HOUR(K4205:K16247)</f>
        <v>0</v>
      </c>
      <c r="N4205">
        <f>MINUTE(K4205:K16247)</f>
        <v>0</v>
      </c>
      <c r="O4205">
        <f>SECOND(K4205:K16247)</f>
        <v>0</v>
      </c>
      <c r="P4205">
        <v>19.87</v>
      </c>
      <c r="Q4205">
        <f>G4205-P4205</f>
        <v>2524.98</v>
      </c>
      <c r="R4205" t="s">
        <v>241</v>
      </c>
      <c r="S4205" t="s">
        <v>18</v>
      </c>
      <c r="T4205" t="s">
        <v>19</v>
      </c>
    </row>
    <row r="4206" spans="1:20" x14ac:dyDescent="0.35">
      <c r="A4206" t="s">
        <v>11</v>
      </c>
      <c r="B4206" t="s">
        <v>255</v>
      </c>
      <c r="C4206" t="s">
        <v>13</v>
      </c>
      <c r="D4206" t="s">
        <v>20</v>
      </c>
      <c r="E4206" t="s">
        <v>107</v>
      </c>
      <c r="F4206" t="s">
        <v>16</v>
      </c>
      <c r="G4206">
        <v>4588.54</v>
      </c>
      <c r="H4206" s="1">
        <v>43345</v>
      </c>
      <c r="I4206" t="str">
        <f t="shared" si="195"/>
        <v>02</v>
      </c>
      <c r="J4206" t="str">
        <f t="shared" si="196"/>
        <v>September</v>
      </c>
      <c r="K4206" t="str">
        <f t="shared" si="197"/>
        <v>2018</v>
      </c>
      <c r="L4206" s="15">
        <v>0.95706018518518521</v>
      </c>
      <c r="M4206">
        <f>HOUR(K4206:K16248)</f>
        <v>0</v>
      </c>
      <c r="N4206">
        <f>MINUTE(K4206:K16248)</f>
        <v>0</v>
      </c>
      <c r="O4206">
        <f>SECOND(K4206:K16248)</f>
        <v>0</v>
      </c>
      <c r="P4206">
        <v>27.21</v>
      </c>
      <c r="Q4206">
        <f>G4206-P4206</f>
        <v>4561.33</v>
      </c>
      <c r="R4206" t="s">
        <v>809</v>
      </c>
      <c r="S4206" t="s">
        <v>18</v>
      </c>
      <c r="T4206" t="s">
        <v>19</v>
      </c>
    </row>
    <row r="4207" spans="1:20" x14ac:dyDescent="0.35">
      <c r="A4207" t="s">
        <v>29</v>
      </c>
      <c r="B4207" t="s">
        <v>22</v>
      </c>
      <c r="C4207" t="s">
        <v>13</v>
      </c>
      <c r="D4207" t="s">
        <v>31</v>
      </c>
      <c r="E4207" t="s">
        <v>23</v>
      </c>
      <c r="F4207" t="s">
        <v>24</v>
      </c>
      <c r="G4207">
        <v>1732.58</v>
      </c>
      <c r="H4207" s="1">
        <v>43345</v>
      </c>
      <c r="I4207" t="str">
        <f t="shared" si="195"/>
        <v>02</v>
      </c>
      <c r="J4207" t="str">
        <f t="shared" si="196"/>
        <v>September</v>
      </c>
      <c r="K4207" t="str">
        <f t="shared" si="197"/>
        <v>2018</v>
      </c>
      <c r="L4207" s="15">
        <v>0.95833333333333337</v>
      </c>
      <c r="M4207">
        <f>HOUR(K4207:K16249)</f>
        <v>0</v>
      </c>
      <c r="N4207">
        <f>MINUTE(K4207:K16249)</f>
        <v>0</v>
      </c>
      <c r="O4207">
        <f>SECOND(K4207:K16249)</f>
        <v>0</v>
      </c>
      <c r="P4207">
        <v>102</v>
      </c>
      <c r="Q4207">
        <f>G4207-P4207</f>
        <v>1630.58</v>
      </c>
      <c r="R4207" t="s">
        <v>1833</v>
      </c>
      <c r="S4207" t="s">
        <v>18</v>
      </c>
      <c r="T4207" t="s">
        <v>19</v>
      </c>
    </row>
    <row r="4208" spans="1:20" x14ac:dyDescent="0.35">
      <c r="A4208" t="s">
        <v>11</v>
      </c>
      <c r="B4208" t="s">
        <v>140</v>
      </c>
      <c r="C4208" t="s">
        <v>13</v>
      </c>
      <c r="D4208" t="s">
        <v>20</v>
      </c>
      <c r="E4208" t="s">
        <v>141</v>
      </c>
      <c r="F4208" t="s">
        <v>24</v>
      </c>
      <c r="G4208">
        <v>6280.07</v>
      </c>
      <c r="H4208" s="1">
        <v>43345</v>
      </c>
      <c r="I4208" t="str">
        <f t="shared" si="195"/>
        <v>02</v>
      </c>
      <c r="J4208" t="str">
        <f t="shared" si="196"/>
        <v>September</v>
      </c>
      <c r="K4208" t="str">
        <f t="shared" si="197"/>
        <v>2018</v>
      </c>
      <c r="L4208" s="15">
        <v>0.97105324074074073</v>
      </c>
      <c r="M4208">
        <f>HOUR(K4208:K16250)</f>
        <v>0</v>
      </c>
      <c r="N4208">
        <f>MINUTE(K4208:K16250)</f>
        <v>0</v>
      </c>
      <c r="O4208">
        <f>SECOND(K4208:K16250)</f>
        <v>0</v>
      </c>
      <c r="P4208">
        <v>11.43</v>
      </c>
      <c r="Q4208">
        <f>G4208-P4208</f>
        <v>6268.6399999999994</v>
      </c>
      <c r="R4208" t="s">
        <v>1294</v>
      </c>
      <c r="S4208" t="s">
        <v>18</v>
      </c>
      <c r="T4208" t="s">
        <v>19</v>
      </c>
    </row>
    <row r="4209" spans="1:20" x14ac:dyDescent="0.35">
      <c r="A4209" t="s">
        <v>11</v>
      </c>
      <c r="B4209" t="s">
        <v>58</v>
      </c>
      <c r="C4209" t="s">
        <v>13</v>
      </c>
      <c r="D4209" t="s">
        <v>20</v>
      </c>
      <c r="E4209" t="s">
        <v>59</v>
      </c>
      <c r="F4209" t="s">
        <v>16</v>
      </c>
      <c r="G4209">
        <v>2016.27</v>
      </c>
      <c r="H4209" s="1">
        <v>43345</v>
      </c>
      <c r="I4209" t="str">
        <f t="shared" si="195"/>
        <v>02</v>
      </c>
      <c r="J4209" t="str">
        <f t="shared" si="196"/>
        <v>September</v>
      </c>
      <c r="K4209" t="str">
        <f t="shared" si="197"/>
        <v>2018</v>
      </c>
      <c r="L4209" s="15">
        <v>0.98552083333333329</v>
      </c>
      <c r="M4209">
        <f>HOUR(K4209:K16251)</f>
        <v>0</v>
      </c>
      <c r="N4209">
        <f>MINUTE(K4209:K16251)</f>
        <v>0</v>
      </c>
      <c r="O4209">
        <f>SECOND(K4209:K16251)</f>
        <v>0</v>
      </c>
      <c r="P4209">
        <v>27.67</v>
      </c>
      <c r="Q4209">
        <f>G4209-P4209</f>
        <v>1988.6</v>
      </c>
      <c r="R4209" t="s">
        <v>105</v>
      </c>
      <c r="S4209" t="s">
        <v>18</v>
      </c>
      <c r="T4209" t="s">
        <v>19</v>
      </c>
    </row>
    <row r="4210" spans="1:20" x14ac:dyDescent="0.35">
      <c r="A4210" t="s">
        <v>11</v>
      </c>
      <c r="B4210" t="s">
        <v>77</v>
      </c>
      <c r="C4210" t="s">
        <v>13</v>
      </c>
      <c r="D4210" t="s">
        <v>20</v>
      </c>
      <c r="E4210" t="s">
        <v>78</v>
      </c>
      <c r="F4210" t="s">
        <v>16</v>
      </c>
      <c r="G4210">
        <v>6664.45</v>
      </c>
      <c r="H4210" s="1">
        <v>43345</v>
      </c>
      <c r="I4210" t="str">
        <f t="shared" si="195"/>
        <v>02</v>
      </c>
      <c r="J4210" t="str">
        <f t="shared" si="196"/>
        <v>September</v>
      </c>
      <c r="K4210" t="str">
        <f t="shared" si="197"/>
        <v>2018</v>
      </c>
      <c r="L4210" s="15">
        <v>0.99998842592592585</v>
      </c>
      <c r="M4210">
        <f>HOUR(K4210:K16252)</f>
        <v>0</v>
      </c>
      <c r="N4210">
        <f>MINUTE(K4210:K16252)</f>
        <v>0</v>
      </c>
      <c r="O4210">
        <f>SECOND(K4210:K16252)</f>
        <v>0</v>
      </c>
      <c r="P4210">
        <v>11.6</v>
      </c>
      <c r="Q4210">
        <f>G4210-P4210</f>
        <v>6652.8499999999995</v>
      </c>
      <c r="R4210" t="s">
        <v>1295</v>
      </c>
      <c r="S4210" t="s">
        <v>18</v>
      </c>
      <c r="T4210" t="s">
        <v>19</v>
      </c>
    </row>
    <row r="4211" spans="1:20" x14ac:dyDescent="0.35">
      <c r="A4211" t="s">
        <v>11</v>
      </c>
      <c r="B4211" t="s">
        <v>62</v>
      </c>
      <c r="C4211" t="s">
        <v>13</v>
      </c>
      <c r="D4211" t="s">
        <v>14</v>
      </c>
      <c r="E4211" t="s">
        <v>63</v>
      </c>
      <c r="F4211" t="s">
        <v>24</v>
      </c>
      <c r="G4211">
        <v>2989.91</v>
      </c>
      <c r="H4211" s="1">
        <v>43346</v>
      </c>
      <c r="I4211" t="str">
        <f t="shared" si="195"/>
        <v>03</v>
      </c>
      <c r="J4211" t="str">
        <f t="shared" si="196"/>
        <v>September</v>
      </c>
      <c r="K4211" t="str">
        <f t="shared" si="197"/>
        <v>2018</v>
      </c>
      <c r="L4211" s="15">
        <v>5.917824074074074E-2</v>
      </c>
      <c r="M4211">
        <f>HOUR(K4211:K16253)</f>
        <v>0</v>
      </c>
      <c r="N4211">
        <f>MINUTE(K4211:K16253)</f>
        <v>0</v>
      </c>
      <c r="O4211">
        <f>SECOND(K4211:K16253)</f>
        <v>0</v>
      </c>
      <c r="P4211">
        <v>19.89</v>
      </c>
      <c r="Q4211">
        <f>G4211-P4211</f>
        <v>2970.02</v>
      </c>
      <c r="R4211" t="s">
        <v>814</v>
      </c>
      <c r="S4211" t="s">
        <v>18</v>
      </c>
      <c r="T4211" t="s">
        <v>19</v>
      </c>
    </row>
    <row r="4212" spans="1:20" x14ac:dyDescent="0.35">
      <c r="A4212" t="s">
        <v>29</v>
      </c>
      <c r="B4212" t="s">
        <v>180</v>
      </c>
      <c r="C4212" t="s">
        <v>13</v>
      </c>
      <c r="D4212" t="s">
        <v>41</v>
      </c>
      <c r="E4212" t="s">
        <v>181</v>
      </c>
      <c r="F4212" t="s">
        <v>24</v>
      </c>
      <c r="G4212">
        <v>10536.36</v>
      </c>
      <c r="H4212" s="1">
        <v>43346</v>
      </c>
      <c r="I4212" t="str">
        <f t="shared" si="195"/>
        <v>03</v>
      </c>
      <c r="J4212" t="str">
        <f t="shared" si="196"/>
        <v>September</v>
      </c>
      <c r="K4212" t="str">
        <f t="shared" si="197"/>
        <v>2018</v>
      </c>
      <c r="L4212" s="15">
        <v>0.125</v>
      </c>
      <c r="M4212">
        <f>HOUR(K4212:K16254)</f>
        <v>0</v>
      </c>
      <c r="N4212">
        <f>MINUTE(K4212:K16254)</f>
        <v>0</v>
      </c>
      <c r="O4212">
        <f>SECOND(K4212:K16254)</f>
        <v>0</v>
      </c>
      <c r="P4212">
        <v>33</v>
      </c>
      <c r="Q4212">
        <f>G4212-P4212</f>
        <v>10503.36</v>
      </c>
      <c r="R4212" t="s">
        <v>1833</v>
      </c>
      <c r="S4212" t="s">
        <v>18</v>
      </c>
      <c r="T4212" t="s">
        <v>19</v>
      </c>
    </row>
    <row r="4213" spans="1:20" x14ac:dyDescent="0.35">
      <c r="A4213" t="s">
        <v>29</v>
      </c>
      <c r="B4213" t="s">
        <v>255</v>
      </c>
      <c r="C4213" t="s">
        <v>13</v>
      </c>
      <c r="D4213" t="s">
        <v>41</v>
      </c>
      <c r="E4213" t="s">
        <v>107</v>
      </c>
      <c r="F4213" t="s">
        <v>16</v>
      </c>
      <c r="G4213">
        <v>4564.54</v>
      </c>
      <c r="H4213" s="1">
        <v>43346</v>
      </c>
      <c r="I4213" t="str">
        <f t="shared" si="195"/>
        <v>03</v>
      </c>
      <c r="J4213" t="str">
        <f t="shared" si="196"/>
        <v>September</v>
      </c>
      <c r="K4213" t="str">
        <f t="shared" si="197"/>
        <v>2018</v>
      </c>
      <c r="L4213" s="15">
        <v>0.125</v>
      </c>
      <c r="M4213">
        <f>HOUR(K4213:K16255)</f>
        <v>0</v>
      </c>
      <c r="N4213">
        <f>MINUTE(K4213:K16255)</f>
        <v>0</v>
      </c>
      <c r="O4213">
        <f>SECOND(K4213:K16255)</f>
        <v>0</v>
      </c>
      <c r="P4213">
        <v>24</v>
      </c>
      <c r="Q4213">
        <f>G4213-P4213</f>
        <v>4540.54</v>
      </c>
      <c r="R4213" t="s">
        <v>1833</v>
      </c>
      <c r="S4213" t="s">
        <v>18</v>
      </c>
      <c r="T4213" t="s">
        <v>19</v>
      </c>
    </row>
    <row r="4214" spans="1:20" x14ac:dyDescent="0.35">
      <c r="A4214" t="s">
        <v>11</v>
      </c>
      <c r="B4214" t="s">
        <v>92</v>
      </c>
      <c r="C4214" t="s">
        <v>13</v>
      </c>
      <c r="D4214" t="s">
        <v>20</v>
      </c>
      <c r="E4214" t="s">
        <v>93</v>
      </c>
      <c r="F4214" t="s">
        <v>16</v>
      </c>
      <c r="G4214">
        <v>2451.23</v>
      </c>
      <c r="H4214" s="1">
        <v>43346</v>
      </c>
      <c r="I4214" t="str">
        <f t="shared" si="195"/>
        <v>03</v>
      </c>
      <c r="J4214" t="str">
        <f t="shared" si="196"/>
        <v>September</v>
      </c>
      <c r="K4214" t="str">
        <f t="shared" si="197"/>
        <v>2018</v>
      </c>
      <c r="L4214" s="15">
        <v>0.13193287037037035</v>
      </c>
      <c r="M4214">
        <f>HOUR(K4214:K16256)</f>
        <v>0</v>
      </c>
      <c r="N4214">
        <f>MINUTE(K4214:K16256)</f>
        <v>0</v>
      </c>
      <c r="O4214">
        <f>SECOND(K4214:K16256)</f>
        <v>0</v>
      </c>
      <c r="P4214">
        <v>26.5</v>
      </c>
      <c r="Q4214">
        <f>G4214-P4214</f>
        <v>2424.73</v>
      </c>
      <c r="R4214" t="s">
        <v>414</v>
      </c>
      <c r="S4214" t="s">
        <v>18</v>
      </c>
      <c r="T4214" t="s">
        <v>19</v>
      </c>
    </row>
    <row r="4215" spans="1:20" x14ac:dyDescent="0.35">
      <c r="A4215" t="s">
        <v>29</v>
      </c>
      <c r="B4215" t="s">
        <v>157</v>
      </c>
      <c r="C4215" t="s">
        <v>13</v>
      </c>
      <c r="D4215" t="s">
        <v>31</v>
      </c>
      <c r="E4215" t="s">
        <v>158</v>
      </c>
      <c r="F4215" t="s">
        <v>16</v>
      </c>
      <c r="G4215">
        <v>4068.2</v>
      </c>
      <c r="H4215" s="1">
        <v>43346</v>
      </c>
      <c r="I4215" t="str">
        <f t="shared" si="195"/>
        <v>03</v>
      </c>
      <c r="J4215" t="str">
        <f t="shared" si="196"/>
        <v>September</v>
      </c>
      <c r="K4215" t="str">
        <f t="shared" si="197"/>
        <v>2018</v>
      </c>
      <c r="L4215" s="15">
        <v>0.16666666666666666</v>
      </c>
      <c r="M4215">
        <f>HOUR(K4215:K16257)</f>
        <v>0</v>
      </c>
      <c r="N4215">
        <f>MINUTE(K4215:K16257)</f>
        <v>0</v>
      </c>
      <c r="O4215">
        <f>SECOND(K4215:K16257)</f>
        <v>0</v>
      </c>
      <c r="P4215">
        <v>66</v>
      </c>
      <c r="Q4215">
        <f>G4215-P4215</f>
        <v>4002.2</v>
      </c>
      <c r="R4215" t="s">
        <v>1833</v>
      </c>
      <c r="S4215" t="s">
        <v>18</v>
      </c>
      <c r="T4215" t="s">
        <v>19</v>
      </c>
    </row>
    <row r="4216" spans="1:20" x14ac:dyDescent="0.35">
      <c r="A4216" t="s">
        <v>29</v>
      </c>
      <c r="B4216" t="s">
        <v>143</v>
      </c>
      <c r="C4216" t="s">
        <v>13</v>
      </c>
      <c r="D4216" t="s">
        <v>31</v>
      </c>
      <c r="E4216" t="s">
        <v>144</v>
      </c>
      <c r="F4216" t="s">
        <v>24</v>
      </c>
      <c r="G4216">
        <v>36257.93</v>
      </c>
      <c r="H4216" s="1">
        <v>43346</v>
      </c>
      <c r="I4216" t="str">
        <f t="shared" si="195"/>
        <v>03</v>
      </c>
      <c r="J4216" t="str">
        <f t="shared" si="196"/>
        <v>September</v>
      </c>
      <c r="K4216" t="str">
        <f t="shared" si="197"/>
        <v>2018</v>
      </c>
      <c r="L4216" s="15">
        <v>0.16666666666666666</v>
      </c>
      <c r="M4216">
        <f>HOUR(K4216:K16258)</f>
        <v>0</v>
      </c>
      <c r="N4216">
        <f>MINUTE(K4216:K16258)</f>
        <v>0</v>
      </c>
      <c r="O4216">
        <f>SECOND(K4216:K16258)</f>
        <v>0</v>
      </c>
      <c r="P4216">
        <v>124</v>
      </c>
      <c r="Q4216">
        <f>G4216-P4216</f>
        <v>36133.93</v>
      </c>
      <c r="R4216" t="s">
        <v>1833</v>
      </c>
      <c r="S4216" t="s">
        <v>18</v>
      </c>
      <c r="T4216" t="s">
        <v>19</v>
      </c>
    </row>
    <row r="4217" spans="1:20" x14ac:dyDescent="0.35">
      <c r="A4217" t="s">
        <v>29</v>
      </c>
      <c r="B4217" t="s">
        <v>108</v>
      </c>
      <c r="C4217" t="s">
        <v>13</v>
      </c>
      <c r="D4217" t="s">
        <v>31</v>
      </c>
      <c r="E4217" t="s">
        <v>81</v>
      </c>
      <c r="F4217" t="s">
        <v>24</v>
      </c>
      <c r="G4217">
        <v>6118.42</v>
      </c>
      <c r="H4217" s="1">
        <v>43346</v>
      </c>
      <c r="I4217" t="str">
        <f t="shared" si="195"/>
        <v>03</v>
      </c>
      <c r="J4217" t="str">
        <f t="shared" si="196"/>
        <v>September</v>
      </c>
      <c r="K4217" t="str">
        <f t="shared" si="197"/>
        <v>2018</v>
      </c>
      <c r="L4217" s="15">
        <v>0.20833333333333334</v>
      </c>
      <c r="M4217">
        <f>HOUR(K4217:K16259)</f>
        <v>0</v>
      </c>
      <c r="N4217">
        <f>MINUTE(K4217:K16259)</f>
        <v>0</v>
      </c>
      <c r="O4217">
        <f>SECOND(K4217:K16259)</f>
        <v>0</v>
      </c>
      <c r="P4217">
        <v>34</v>
      </c>
      <c r="Q4217">
        <f>G4217-P4217</f>
        <v>6084.42</v>
      </c>
      <c r="R4217" t="s">
        <v>1833</v>
      </c>
      <c r="S4217" t="s">
        <v>18</v>
      </c>
      <c r="T4217" t="s">
        <v>19</v>
      </c>
    </row>
    <row r="4218" spans="1:20" x14ac:dyDescent="0.35">
      <c r="A4218" t="s">
        <v>29</v>
      </c>
      <c r="B4218" t="s">
        <v>12</v>
      </c>
      <c r="C4218" t="s">
        <v>13</v>
      </c>
      <c r="D4218" t="s">
        <v>31</v>
      </c>
      <c r="E4218" t="s">
        <v>15</v>
      </c>
      <c r="F4218" t="s">
        <v>16</v>
      </c>
      <c r="G4218">
        <v>1239.21</v>
      </c>
      <c r="H4218" s="1">
        <v>43346</v>
      </c>
      <c r="I4218" t="str">
        <f t="shared" si="195"/>
        <v>03</v>
      </c>
      <c r="J4218" t="str">
        <f t="shared" si="196"/>
        <v>September</v>
      </c>
      <c r="K4218" t="str">
        <f t="shared" si="197"/>
        <v>2018</v>
      </c>
      <c r="L4218" s="15">
        <v>0.25</v>
      </c>
      <c r="M4218">
        <f>HOUR(K4218:K16260)</f>
        <v>0</v>
      </c>
      <c r="N4218">
        <f>MINUTE(K4218:K16260)</f>
        <v>0</v>
      </c>
      <c r="O4218">
        <f>SECOND(K4218:K16260)</f>
        <v>0</v>
      </c>
      <c r="P4218">
        <v>195</v>
      </c>
      <c r="Q4218">
        <f>G4218-P4218</f>
        <v>1044.21</v>
      </c>
      <c r="R4218" t="s">
        <v>1833</v>
      </c>
      <c r="S4218" t="s">
        <v>18</v>
      </c>
      <c r="T4218" t="s">
        <v>19</v>
      </c>
    </row>
    <row r="4219" spans="1:20" x14ac:dyDescent="0.35">
      <c r="A4219" t="s">
        <v>29</v>
      </c>
      <c r="B4219" t="s">
        <v>279</v>
      </c>
      <c r="C4219" t="s">
        <v>13</v>
      </c>
      <c r="D4219" t="s">
        <v>31</v>
      </c>
      <c r="E4219" t="s">
        <v>280</v>
      </c>
      <c r="F4219" t="s">
        <v>16</v>
      </c>
      <c r="G4219">
        <v>4218.18</v>
      </c>
      <c r="H4219" s="1">
        <v>43346</v>
      </c>
      <c r="I4219" t="str">
        <f t="shared" si="195"/>
        <v>03</v>
      </c>
      <c r="J4219" t="str">
        <f t="shared" si="196"/>
        <v>September</v>
      </c>
      <c r="K4219" t="str">
        <f t="shared" si="197"/>
        <v>2018</v>
      </c>
      <c r="L4219" s="15">
        <v>0.25</v>
      </c>
      <c r="M4219">
        <f>HOUR(K4219:K16261)</f>
        <v>0</v>
      </c>
      <c r="N4219">
        <f>MINUTE(K4219:K16261)</f>
        <v>0</v>
      </c>
      <c r="O4219">
        <f>SECOND(K4219:K16261)</f>
        <v>0</v>
      </c>
      <c r="P4219">
        <v>35</v>
      </c>
      <c r="Q4219">
        <f>G4219-P4219</f>
        <v>4183.18</v>
      </c>
      <c r="R4219" t="s">
        <v>1833</v>
      </c>
      <c r="S4219" t="s">
        <v>18</v>
      </c>
      <c r="T4219" t="s">
        <v>19</v>
      </c>
    </row>
    <row r="4220" spans="1:20" x14ac:dyDescent="0.35">
      <c r="A4220" t="s">
        <v>29</v>
      </c>
      <c r="B4220" t="s">
        <v>168</v>
      </c>
      <c r="C4220" t="s">
        <v>13</v>
      </c>
      <c r="D4220" t="s">
        <v>41</v>
      </c>
      <c r="E4220" t="s">
        <v>23</v>
      </c>
      <c r="F4220" t="s">
        <v>24</v>
      </c>
      <c r="G4220">
        <v>45516.09</v>
      </c>
      <c r="H4220" s="1">
        <v>43346</v>
      </c>
      <c r="I4220" t="str">
        <f t="shared" si="195"/>
        <v>03</v>
      </c>
      <c r="J4220" t="str">
        <f t="shared" si="196"/>
        <v>September</v>
      </c>
      <c r="K4220" t="str">
        <f t="shared" si="197"/>
        <v>2018</v>
      </c>
      <c r="L4220" s="15">
        <v>0.25</v>
      </c>
      <c r="M4220">
        <f>HOUR(K4220:K16262)</f>
        <v>0</v>
      </c>
      <c r="N4220">
        <f>MINUTE(K4220:K16262)</f>
        <v>0</v>
      </c>
      <c r="O4220">
        <f>SECOND(K4220:K16262)</f>
        <v>0</v>
      </c>
      <c r="P4220">
        <v>147</v>
      </c>
      <c r="Q4220">
        <f>G4220-P4220</f>
        <v>45369.09</v>
      </c>
      <c r="R4220" t="s">
        <v>1833</v>
      </c>
      <c r="S4220" t="s">
        <v>18</v>
      </c>
      <c r="T4220" t="s">
        <v>19</v>
      </c>
    </row>
    <row r="4221" spans="1:20" x14ac:dyDescent="0.35">
      <c r="A4221" t="s">
        <v>29</v>
      </c>
      <c r="B4221" t="s">
        <v>231</v>
      </c>
      <c r="C4221" t="s">
        <v>13</v>
      </c>
      <c r="D4221" t="s">
        <v>31</v>
      </c>
      <c r="E4221" t="s">
        <v>232</v>
      </c>
      <c r="F4221" t="s">
        <v>24</v>
      </c>
      <c r="G4221">
        <v>62032.22</v>
      </c>
      <c r="H4221" s="1">
        <v>43346</v>
      </c>
      <c r="I4221" t="str">
        <f t="shared" si="195"/>
        <v>03</v>
      </c>
      <c r="J4221" t="str">
        <f t="shared" si="196"/>
        <v>September</v>
      </c>
      <c r="K4221" t="str">
        <f t="shared" si="197"/>
        <v>2018</v>
      </c>
      <c r="L4221" s="15">
        <v>0.29166666666666669</v>
      </c>
      <c r="M4221">
        <f>HOUR(K4221:K16263)</f>
        <v>0</v>
      </c>
      <c r="N4221">
        <f>MINUTE(K4221:K16263)</f>
        <v>0</v>
      </c>
      <c r="O4221">
        <f>SECOND(K4221:K16263)</f>
        <v>0</v>
      </c>
      <c r="P4221">
        <v>131</v>
      </c>
      <c r="Q4221">
        <f>G4221-P4221</f>
        <v>61901.22</v>
      </c>
      <c r="R4221" t="s">
        <v>1833</v>
      </c>
      <c r="S4221" t="s">
        <v>18</v>
      </c>
      <c r="T4221" t="s">
        <v>19</v>
      </c>
    </row>
    <row r="4222" spans="1:20" x14ac:dyDescent="0.35">
      <c r="A4222" t="s">
        <v>29</v>
      </c>
      <c r="B4222" t="s">
        <v>195</v>
      </c>
      <c r="C4222" t="s">
        <v>13</v>
      </c>
      <c r="D4222" t="s">
        <v>41</v>
      </c>
      <c r="E4222" t="s">
        <v>129</v>
      </c>
      <c r="F4222" t="s">
        <v>24</v>
      </c>
      <c r="G4222">
        <v>8728.93</v>
      </c>
      <c r="H4222" s="1">
        <v>43346</v>
      </c>
      <c r="I4222" t="str">
        <f t="shared" si="195"/>
        <v>03</v>
      </c>
      <c r="J4222" t="str">
        <f t="shared" si="196"/>
        <v>September</v>
      </c>
      <c r="K4222" t="str">
        <f t="shared" si="197"/>
        <v>2018</v>
      </c>
      <c r="L4222" s="15">
        <v>0.29166666666666669</v>
      </c>
      <c r="M4222">
        <f>HOUR(K4222:K16264)</f>
        <v>0</v>
      </c>
      <c r="N4222">
        <f>MINUTE(K4222:K16264)</f>
        <v>0</v>
      </c>
      <c r="O4222">
        <f>SECOND(K4222:K16264)</f>
        <v>0</v>
      </c>
      <c r="P4222">
        <v>110</v>
      </c>
      <c r="Q4222">
        <f>G4222-P4222</f>
        <v>8618.93</v>
      </c>
      <c r="R4222" t="s">
        <v>1833</v>
      </c>
      <c r="S4222" t="s">
        <v>18</v>
      </c>
      <c r="T4222" t="s">
        <v>19</v>
      </c>
    </row>
    <row r="4223" spans="1:20" x14ac:dyDescent="0.35">
      <c r="A4223" t="s">
        <v>11</v>
      </c>
      <c r="B4223" t="s">
        <v>379</v>
      </c>
      <c r="C4223" t="s">
        <v>13</v>
      </c>
      <c r="D4223" t="s">
        <v>14</v>
      </c>
      <c r="E4223" t="s">
        <v>380</v>
      </c>
      <c r="F4223" t="s">
        <v>16</v>
      </c>
      <c r="G4223">
        <v>8379.67</v>
      </c>
      <c r="H4223" s="1">
        <v>43346</v>
      </c>
      <c r="I4223" t="str">
        <f t="shared" si="195"/>
        <v>03</v>
      </c>
      <c r="J4223" t="str">
        <f t="shared" si="196"/>
        <v>September</v>
      </c>
      <c r="K4223" t="str">
        <f t="shared" si="197"/>
        <v>2018</v>
      </c>
      <c r="L4223" s="15">
        <v>0.32082175925925926</v>
      </c>
      <c r="M4223">
        <f>HOUR(K4223:K16265)</f>
        <v>0</v>
      </c>
      <c r="N4223">
        <f>MINUTE(K4223:K16265)</f>
        <v>0</v>
      </c>
      <c r="O4223">
        <f>SECOND(K4223:K16265)</f>
        <v>0</v>
      </c>
      <c r="P4223">
        <v>18.309999999999999</v>
      </c>
      <c r="Q4223">
        <f>G4223-P4223</f>
        <v>8361.36</v>
      </c>
      <c r="R4223" t="s">
        <v>1296</v>
      </c>
      <c r="S4223" t="s">
        <v>18</v>
      </c>
      <c r="T4223" t="s">
        <v>19</v>
      </c>
    </row>
    <row r="4224" spans="1:20" x14ac:dyDescent="0.35">
      <c r="A4224" t="s">
        <v>29</v>
      </c>
      <c r="B4224" t="s">
        <v>109</v>
      </c>
      <c r="C4224" t="s">
        <v>13</v>
      </c>
      <c r="D4224" t="s">
        <v>31</v>
      </c>
      <c r="E4224" t="s">
        <v>110</v>
      </c>
      <c r="F4224" t="s">
        <v>24</v>
      </c>
      <c r="G4224">
        <v>3810.03</v>
      </c>
      <c r="H4224" s="1">
        <v>43346</v>
      </c>
      <c r="I4224" t="str">
        <f t="shared" si="195"/>
        <v>03</v>
      </c>
      <c r="J4224" t="str">
        <f t="shared" si="196"/>
        <v>September</v>
      </c>
      <c r="K4224" t="str">
        <f t="shared" si="197"/>
        <v>2018</v>
      </c>
      <c r="L4224" s="15">
        <v>0.33333333333333331</v>
      </c>
      <c r="M4224">
        <f>HOUR(K4224:K16266)</f>
        <v>0</v>
      </c>
      <c r="N4224">
        <f>MINUTE(K4224:K16266)</f>
        <v>0</v>
      </c>
      <c r="O4224">
        <f>SECOND(K4224:K16266)</f>
        <v>0</v>
      </c>
      <c r="P4224">
        <v>179</v>
      </c>
      <c r="Q4224">
        <f>G4224-P4224</f>
        <v>3631.03</v>
      </c>
      <c r="R4224" t="s">
        <v>1833</v>
      </c>
      <c r="S4224" t="s">
        <v>18</v>
      </c>
      <c r="T4224" t="s">
        <v>19</v>
      </c>
    </row>
    <row r="4225" spans="1:20" x14ac:dyDescent="0.35">
      <c r="A4225" t="s">
        <v>29</v>
      </c>
      <c r="B4225" t="s">
        <v>138</v>
      </c>
      <c r="C4225" t="s">
        <v>13</v>
      </c>
      <c r="D4225" t="s">
        <v>41</v>
      </c>
      <c r="E4225" t="s">
        <v>139</v>
      </c>
      <c r="F4225" t="s">
        <v>16</v>
      </c>
      <c r="G4225">
        <v>192717.92</v>
      </c>
      <c r="H4225" s="1">
        <v>43346</v>
      </c>
      <c r="I4225" t="str">
        <f t="shared" si="195"/>
        <v>03</v>
      </c>
      <c r="J4225" t="str">
        <f t="shared" si="196"/>
        <v>September</v>
      </c>
      <c r="K4225" t="str">
        <f t="shared" si="197"/>
        <v>2018</v>
      </c>
      <c r="L4225" s="15">
        <v>0.33333333333333331</v>
      </c>
      <c r="M4225">
        <f>HOUR(K4225:K16267)</f>
        <v>0</v>
      </c>
      <c r="N4225">
        <f>MINUTE(K4225:K16267)</f>
        <v>0</v>
      </c>
      <c r="O4225">
        <f>SECOND(K4225:K16267)</f>
        <v>0</v>
      </c>
      <c r="P4225">
        <v>51</v>
      </c>
      <c r="Q4225">
        <f>G4225-P4225</f>
        <v>192666.92</v>
      </c>
      <c r="R4225" t="s">
        <v>1833</v>
      </c>
      <c r="S4225" t="s">
        <v>18</v>
      </c>
      <c r="T4225" t="s">
        <v>19</v>
      </c>
    </row>
    <row r="4226" spans="1:20" x14ac:dyDescent="0.35">
      <c r="A4226" t="s">
        <v>11</v>
      </c>
      <c r="B4226" t="s">
        <v>65</v>
      </c>
      <c r="C4226" t="s">
        <v>13</v>
      </c>
      <c r="D4226" t="s">
        <v>14</v>
      </c>
      <c r="E4226" t="s">
        <v>66</v>
      </c>
      <c r="F4226" t="s">
        <v>16</v>
      </c>
      <c r="G4226">
        <v>4210.93</v>
      </c>
      <c r="H4226" s="1">
        <v>43346</v>
      </c>
      <c r="I4226" t="str">
        <f t="shared" si="195"/>
        <v>03</v>
      </c>
      <c r="J4226" t="str">
        <f t="shared" si="196"/>
        <v>September</v>
      </c>
      <c r="K4226" t="str">
        <f t="shared" si="197"/>
        <v>2018</v>
      </c>
      <c r="L4226" s="15">
        <v>0.34266203703703701</v>
      </c>
      <c r="M4226">
        <f>HOUR(K4226:K16268)</f>
        <v>0</v>
      </c>
      <c r="N4226">
        <f>MINUTE(K4226:K16268)</f>
        <v>0</v>
      </c>
      <c r="O4226">
        <f>SECOND(K4226:K16268)</f>
        <v>0</v>
      </c>
      <c r="P4226">
        <v>27.46</v>
      </c>
      <c r="Q4226">
        <f>G4226-P4226</f>
        <v>4183.47</v>
      </c>
      <c r="R4226" t="s">
        <v>709</v>
      </c>
      <c r="S4226" t="s">
        <v>18</v>
      </c>
      <c r="T4226" t="s">
        <v>19</v>
      </c>
    </row>
    <row r="4227" spans="1:20" x14ac:dyDescent="0.35">
      <c r="A4227" t="s">
        <v>11</v>
      </c>
      <c r="B4227" t="s">
        <v>22</v>
      </c>
      <c r="C4227" t="s">
        <v>13</v>
      </c>
      <c r="D4227" t="s">
        <v>14</v>
      </c>
      <c r="E4227" t="s">
        <v>23</v>
      </c>
      <c r="F4227" t="s">
        <v>24</v>
      </c>
      <c r="G4227">
        <v>1652.07</v>
      </c>
      <c r="H4227" s="1">
        <v>43346</v>
      </c>
      <c r="I4227" t="str">
        <f t="shared" ref="I4227:I4290" si="198">TEXT(H4227,"dd")</f>
        <v>03</v>
      </c>
      <c r="J4227" t="str">
        <f t="shared" ref="J4227:J4290" si="199">TEXT(H4227,"mmmm")</f>
        <v>September</v>
      </c>
      <c r="K4227" t="str">
        <f t="shared" ref="K4227:K4290" si="200">TEXT(H4227,"yyyy")</f>
        <v>2018</v>
      </c>
      <c r="L4227" s="15">
        <v>0.35405092592592591</v>
      </c>
      <c r="M4227">
        <f>HOUR(K4227:K16269)</f>
        <v>0</v>
      </c>
      <c r="N4227">
        <f>MINUTE(K4227:K16269)</f>
        <v>0</v>
      </c>
      <c r="O4227">
        <f>SECOND(K4227:K16269)</f>
        <v>0</v>
      </c>
      <c r="P4227">
        <v>80.510000000000005</v>
      </c>
      <c r="Q4227">
        <f>G4227-P4227</f>
        <v>1571.56</v>
      </c>
      <c r="R4227" t="s">
        <v>36</v>
      </c>
      <c r="S4227" t="s">
        <v>18</v>
      </c>
      <c r="T4227" t="s">
        <v>19</v>
      </c>
    </row>
    <row r="4228" spans="1:20" x14ac:dyDescent="0.35">
      <c r="A4228" t="s">
        <v>11</v>
      </c>
      <c r="B4228" t="s">
        <v>164</v>
      </c>
      <c r="C4228" t="s">
        <v>13</v>
      </c>
      <c r="D4228" t="s">
        <v>20</v>
      </c>
      <c r="E4228" t="s">
        <v>86</v>
      </c>
      <c r="F4228" t="s">
        <v>16</v>
      </c>
      <c r="G4228">
        <v>1106.47</v>
      </c>
      <c r="H4228" s="1">
        <v>43346</v>
      </c>
      <c r="I4228" t="str">
        <f t="shared" si="198"/>
        <v>03</v>
      </c>
      <c r="J4228" t="str">
        <f t="shared" si="199"/>
        <v>September</v>
      </c>
      <c r="K4228" t="str">
        <f t="shared" si="200"/>
        <v>2018</v>
      </c>
      <c r="L4228" s="15">
        <v>0.36542824074074076</v>
      </c>
      <c r="M4228">
        <f>HOUR(K4228:K16270)</f>
        <v>0</v>
      </c>
      <c r="N4228">
        <f>MINUTE(K4228:K16270)</f>
        <v>0</v>
      </c>
      <c r="O4228">
        <f>SECOND(K4228:K16270)</f>
        <v>0</v>
      </c>
      <c r="P4228">
        <v>34.96</v>
      </c>
      <c r="Q4228">
        <f>G4228-P4228</f>
        <v>1071.51</v>
      </c>
      <c r="R4228" t="s">
        <v>478</v>
      </c>
      <c r="S4228" t="s">
        <v>18</v>
      </c>
      <c r="T4228" t="s">
        <v>19</v>
      </c>
    </row>
    <row r="4229" spans="1:20" x14ac:dyDescent="0.35">
      <c r="A4229" t="s">
        <v>29</v>
      </c>
      <c r="B4229" t="s">
        <v>80</v>
      </c>
      <c r="C4229" t="s">
        <v>13</v>
      </c>
      <c r="D4229" t="s">
        <v>41</v>
      </c>
      <c r="E4229" t="s">
        <v>81</v>
      </c>
      <c r="F4229" t="s">
        <v>24</v>
      </c>
      <c r="G4229">
        <v>15433.16</v>
      </c>
      <c r="H4229" s="1">
        <v>43346</v>
      </c>
      <c r="I4229" t="str">
        <f t="shared" si="198"/>
        <v>03</v>
      </c>
      <c r="J4229" t="str">
        <f t="shared" si="199"/>
        <v>September</v>
      </c>
      <c r="K4229" t="str">
        <f t="shared" si="200"/>
        <v>2018</v>
      </c>
      <c r="L4229" s="15">
        <v>0.375</v>
      </c>
      <c r="M4229">
        <f>HOUR(K4229:K16271)</f>
        <v>0</v>
      </c>
      <c r="N4229">
        <f>MINUTE(K4229:K16271)</f>
        <v>0</v>
      </c>
      <c r="O4229">
        <f>SECOND(K4229:K16271)</f>
        <v>0</v>
      </c>
      <c r="P4229">
        <v>39</v>
      </c>
      <c r="Q4229">
        <f>G4229-P4229</f>
        <v>15394.16</v>
      </c>
      <c r="R4229" t="s">
        <v>1833</v>
      </c>
      <c r="S4229" t="s">
        <v>18</v>
      </c>
      <c r="T4229" t="s">
        <v>19</v>
      </c>
    </row>
    <row r="4230" spans="1:20" x14ac:dyDescent="0.35">
      <c r="A4230" t="s">
        <v>11</v>
      </c>
      <c r="B4230" t="s">
        <v>77</v>
      </c>
      <c r="C4230" t="s">
        <v>13</v>
      </c>
      <c r="D4230" t="s">
        <v>20</v>
      </c>
      <c r="E4230" t="s">
        <v>78</v>
      </c>
      <c r="F4230" t="s">
        <v>16</v>
      </c>
      <c r="G4230">
        <v>6658.66</v>
      </c>
      <c r="H4230" s="1">
        <v>43346</v>
      </c>
      <c r="I4230" t="str">
        <f t="shared" si="198"/>
        <v>03</v>
      </c>
      <c r="J4230" t="str">
        <f t="shared" si="199"/>
        <v>September</v>
      </c>
      <c r="K4230" t="str">
        <f t="shared" si="200"/>
        <v>2018</v>
      </c>
      <c r="L4230" s="15">
        <v>0.37549768518518517</v>
      </c>
      <c r="M4230">
        <f>HOUR(K4230:K16272)</f>
        <v>0</v>
      </c>
      <c r="N4230">
        <f>MINUTE(K4230:K16272)</f>
        <v>0</v>
      </c>
      <c r="O4230">
        <f>SECOND(K4230:K16272)</f>
        <v>0</v>
      </c>
      <c r="P4230">
        <v>5.79</v>
      </c>
      <c r="Q4230">
        <f>G4230-P4230</f>
        <v>6652.87</v>
      </c>
      <c r="R4230" t="s">
        <v>177</v>
      </c>
      <c r="S4230" t="s">
        <v>18</v>
      </c>
      <c r="T4230" t="s">
        <v>19</v>
      </c>
    </row>
    <row r="4231" spans="1:20" x14ac:dyDescent="0.35">
      <c r="A4231" t="s">
        <v>11</v>
      </c>
      <c r="B4231" t="s">
        <v>85</v>
      </c>
      <c r="C4231" t="s">
        <v>13</v>
      </c>
      <c r="D4231" t="s">
        <v>20</v>
      </c>
      <c r="E4231" t="s">
        <v>86</v>
      </c>
      <c r="F4231" t="s">
        <v>16</v>
      </c>
      <c r="G4231">
        <v>20816.169999999998</v>
      </c>
      <c r="H4231" s="1">
        <v>43346</v>
      </c>
      <c r="I4231" t="str">
        <f t="shared" si="198"/>
        <v>03</v>
      </c>
      <c r="J4231" t="str">
        <f t="shared" si="199"/>
        <v>September</v>
      </c>
      <c r="K4231" t="str">
        <f t="shared" si="200"/>
        <v>2018</v>
      </c>
      <c r="L4231" s="15">
        <v>0.37863425925925925</v>
      </c>
      <c r="M4231">
        <f>HOUR(K4231:K16273)</f>
        <v>0</v>
      </c>
      <c r="N4231">
        <f>MINUTE(K4231:K16273)</f>
        <v>0</v>
      </c>
      <c r="O4231">
        <f>SECOND(K4231:K16273)</f>
        <v>0</v>
      </c>
      <c r="P4231">
        <v>19.73</v>
      </c>
      <c r="Q4231">
        <f>G4231-P4231</f>
        <v>20796.439999999999</v>
      </c>
      <c r="R4231" t="s">
        <v>464</v>
      </c>
      <c r="S4231" t="s">
        <v>18</v>
      </c>
      <c r="T4231" t="s">
        <v>19</v>
      </c>
    </row>
    <row r="4232" spans="1:20" x14ac:dyDescent="0.35">
      <c r="A4232" t="s">
        <v>11</v>
      </c>
      <c r="B4232" t="s">
        <v>157</v>
      </c>
      <c r="C4232" t="s">
        <v>13</v>
      </c>
      <c r="D4232" t="s">
        <v>20</v>
      </c>
      <c r="E4232" t="s">
        <v>158</v>
      </c>
      <c r="F4232" t="s">
        <v>16</v>
      </c>
      <c r="G4232">
        <v>4042.4</v>
      </c>
      <c r="H4232" s="1">
        <v>43346</v>
      </c>
      <c r="I4232" t="str">
        <f t="shared" si="198"/>
        <v>03</v>
      </c>
      <c r="J4232" t="str">
        <f t="shared" si="199"/>
        <v>September</v>
      </c>
      <c r="K4232" t="str">
        <f t="shared" si="200"/>
        <v>2018</v>
      </c>
      <c r="L4232" s="15">
        <v>0.38178240740740743</v>
      </c>
      <c r="M4232">
        <f>HOUR(K4232:K16274)</f>
        <v>0</v>
      </c>
      <c r="N4232">
        <f>MINUTE(K4232:K16274)</f>
        <v>0</v>
      </c>
      <c r="O4232">
        <f>SECOND(K4232:K16274)</f>
        <v>0</v>
      </c>
      <c r="P4232">
        <v>25.8</v>
      </c>
      <c r="Q4232">
        <f>G4232-P4232</f>
        <v>4016.6</v>
      </c>
      <c r="R4232" t="s">
        <v>1297</v>
      </c>
      <c r="S4232" t="s">
        <v>18</v>
      </c>
      <c r="T4232" t="s">
        <v>19</v>
      </c>
    </row>
    <row r="4233" spans="1:20" x14ac:dyDescent="0.35">
      <c r="A4233" t="s">
        <v>11</v>
      </c>
      <c r="B4233" t="s">
        <v>73</v>
      </c>
      <c r="C4233" t="s">
        <v>13</v>
      </c>
      <c r="D4233" t="s">
        <v>20</v>
      </c>
      <c r="E4233" t="s">
        <v>74</v>
      </c>
      <c r="F4233" t="s">
        <v>16</v>
      </c>
      <c r="G4233">
        <v>6655.04</v>
      </c>
      <c r="H4233" s="1">
        <v>43346</v>
      </c>
      <c r="I4233" t="str">
        <f t="shared" si="198"/>
        <v>03</v>
      </c>
      <c r="J4233" t="str">
        <f t="shared" si="199"/>
        <v>September</v>
      </c>
      <c r="K4233" t="str">
        <f t="shared" si="200"/>
        <v>2018</v>
      </c>
      <c r="L4233" s="15">
        <v>0.38806712962962964</v>
      </c>
      <c r="M4233">
        <f>HOUR(K4233:K16275)</f>
        <v>0</v>
      </c>
      <c r="N4233">
        <f>MINUTE(K4233:K16275)</f>
        <v>0</v>
      </c>
      <c r="O4233">
        <f>SECOND(K4233:K16275)</f>
        <v>0</v>
      </c>
      <c r="P4233">
        <v>38.46</v>
      </c>
      <c r="Q4233">
        <f>G4233-P4233</f>
        <v>6616.58</v>
      </c>
      <c r="R4233" t="s">
        <v>989</v>
      </c>
      <c r="S4233" t="s">
        <v>18</v>
      </c>
      <c r="T4233" t="s">
        <v>19</v>
      </c>
    </row>
    <row r="4234" spans="1:20" x14ac:dyDescent="0.35">
      <c r="A4234" t="s">
        <v>11</v>
      </c>
      <c r="B4234" t="s">
        <v>140</v>
      </c>
      <c r="C4234" t="s">
        <v>13</v>
      </c>
      <c r="D4234" t="s">
        <v>14</v>
      </c>
      <c r="E4234" t="s">
        <v>141</v>
      </c>
      <c r="F4234" t="s">
        <v>24</v>
      </c>
      <c r="G4234">
        <v>6263.74</v>
      </c>
      <c r="H4234" s="1">
        <v>43346</v>
      </c>
      <c r="I4234" t="str">
        <f t="shared" si="198"/>
        <v>03</v>
      </c>
      <c r="J4234" t="str">
        <f t="shared" si="199"/>
        <v>September</v>
      </c>
      <c r="K4234" t="str">
        <f t="shared" si="200"/>
        <v>2018</v>
      </c>
      <c r="L4234" s="15">
        <v>0.39120370370370372</v>
      </c>
      <c r="M4234">
        <f>HOUR(K4234:K16276)</f>
        <v>0</v>
      </c>
      <c r="N4234">
        <f>MINUTE(K4234:K16276)</f>
        <v>0</v>
      </c>
      <c r="O4234">
        <f>SECOND(K4234:K16276)</f>
        <v>0</v>
      </c>
      <c r="P4234">
        <v>16.329999999999998</v>
      </c>
      <c r="Q4234">
        <f>G4234-P4234</f>
        <v>6247.41</v>
      </c>
      <c r="R4234" t="s">
        <v>343</v>
      </c>
      <c r="S4234" t="s">
        <v>18</v>
      </c>
      <c r="T4234" t="s">
        <v>19</v>
      </c>
    </row>
    <row r="4235" spans="1:20" x14ac:dyDescent="0.35">
      <c r="A4235" t="s">
        <v>11</v>
      </c>
      <c r="B4235" t="s">
        <v>156</v>
      </c>
      <c r="C4235" t="s">
        <v>13</v>
      </c>
      <c r="D4235" t="s">
        <v>20</v>
      </c>
      <c r="E4235" t="s">
        <v>76</v>
      </c>
      <c r="F4235" t="s">
        <v>24</v>
      </c>
      <c r="G4235">
        <v>36511.18</v>
      </c>
      <c r="H4235" s="1">
        <v>43346</v>
      </c>
      <c r="I4235" t="str">
        <f t="shared" si="198"/>
        <v>03</v>
      </c>
      <c r="J4235" t="str">
        <f t="shared" si="199"/>
        <v>September</v>
      </c>
      <c r="K4235" t="str">
        <f t="shared" si="200"/>
        <v>2018</v>
      </c>
      <c r="L4235" s="15">
        <v>0.39435185185185184</v>
      </c>
      <c r="M4235">
        <f>HOUR(K4235:K16277)</f>
        <v>0</v>
      </c>
      <c r="N4235">
        <f>MINUTE(K4235:K16277)</f>
        <v>0</v>
      </c>
      <c r="O4235">
        <f>SECOND(K4235:K16277)</f>
        <v>0</v>
      </c>
      <c r="P4235">
        <v>24.6</v>
      </c>
      <c r="Q4235">
        <f>G4235-P4235</f>
        <v>36486.58</v>
      </c>
      <c r="R4235" t="s">
        <v>773</v>
      </c>
      <c r="S4235" t="s">
        <v>18</v>
      </c>
      <c r="T4235" t="s">
        <v>19</v>
      </c>
    </row>
    <row r="4236" spans="1:20" x14ac:dyDescent="0.35">
      <c r="A4236" t="s">
        <v>11</v>
      </c>
      <c r="B4236" t="s">
        <v>85</v>
      </c>
      <c r="C4236" t="s">
        <v>13</v>
      </c>
      <c r="D4236" t="s">
        <v>14</v>
      </c>
      <c r="E4236" t="s">
        <v>86</v>
      </c>
      <c r="F4236" t="s">
        <v>16</v>
      </c>
      <c r="G4236">
        <v>20786.82</v>
      </c>
      <c r="H4236" s="1">
        <v>43346</v>
      </c>
      <c r="I4236" t="str">
        <f t="shared" si="198"/>
        <v>03</v>
      </c>
      <c r="J4236" t="str">
        <f t="shared" si="199"/>
        <v>September</v>
      </c>
      <c r="K4236" t="str">
        <f t="shared" si="200"/>
        <v>2018</v>
      </c>
      <c r="L4236" s="15">
        <v>0.39748842592592593</v>
      </c>
      <c r="M4236">
        <f>HOUR(K4236:K16278)</f>
        <v>0</v>
      </c>
      <c r="N4236">
        <f>MINUTE(K4236:K16278)</f>
        <v>0</v>
      </c>
      <c r="O4236">
        <f>SECOND(K4236:K16278)</f>
        <v>0</v>
      </c>
      <c r="P4236">
        <v>29.35</v>
      </c>
      <c r="Q4236">
        <f>G4236-P4236</f>
        <v>20757.47</v>
      </c>
      <c r="R4236" t="s">
        <v>932</v>
      </c>
      <c r="S4236" t="s">
        <v>18</v>
      </c>
      <c r="T4236" t="s">
        <v>19</v>
      </c>
    </row>
    <row r="4237" spans="1:20" x14ac:dyDescent="0.35">
      <c r="A4237" t="s">
        <v>11</v>
      </c>
      <c r="B4237" t="s">
        <v>324</v>
      </c>
      <c r="C4237" t="s">
        <v>13</v>
      </c>
      <c r="D4237" t="s">
        <v>20</v>
      </c>
      <c r="E4237" t="s">
        <v>325</v>
      </c>
      <c r="F4237" t="s">
        <v>24</v>
      </c>
      <c r="G4237">
        <v>10535.17</v>
      </c>
      <c r="H4237" s="1">
        <v>43346</v>
      </c>
      <c r="I4237" t="str">
        <f t="shared" si="198"/>
        <v>03</v>
      </c>
      <c r="J4237" t="str">
        <f t="shared" si="199"/>
        <v>September</v>
      </c>
      <c r="K4237" t="str">
        <f t="shared" si="200"/>
        <v>2018</v>
      </c>
      <c r="L4237" s="15">
        <v>0.40063657407407405</v>
      </c>
      <c r="M4237">
        <f>HOUR(K4237:K16279)</f>
        <v>0</v>
      </c>
      <c r="N4237">
        <f>MINUTE(K4237:K16279)</f>
        <v>0</v>
      </c>
      <c r="O4237">
        <f>SECOND(K4237:K16279)</f>
        <v>0</v>
      </c>
      <c r="P4237">
        <v>24.19</v>
      </c>
      <c r="Q4237">
        <f>G4237-P4237</f>
        <v>10510.98</v>
      </c>
      <c r="R4237" t="s">
        <v>375</v>
      </c>
      <c r="S4237" t="s">
        <v>18</v>
      </c>
      <c r="T4237" t="s">
        <v>19</v>
      </c>
    </row>
    <row r="4238" spans="1:20" x14ac:dyDescent="0.35">
      <c r="A4238" t="s">
        <v>11</v>
      </c>
      <c r="B4238" t="s">
        <v>49</v>
      </c>
      <c r="C4238" t="s">
        <v>13</v>
      </c>
      <c r="D4238" t="s">
        <v>14</v>
      </c>
      <c r="E4238" t="s">
        <v>50</v>
      </c>
      <c r="F4238" t="s">
        <v>24</v>
      </c>
      <c r="G4238">
        <v>3187.3</v>
      </c>
      <c r="H4238" s="1">
        <v>43346</v>
      </c>
      <c r="I4238" t="str">
        <f t="shared" si="198"/>
        <v>03</v>
      </c>
      <c r="J4238" t="str">
        <f t="shared" si="199"/>
        <v>September</v>
      </c>
      <c r="K4238" t="str">
        <f t="shared" si="200"/>
        <v>2018</v>
      </c>
      <c r="L4238" s="15">
        <v>0.40377314814814813</v>
      </c>
      <c r="M4238">
        <f>HOUR(K4238:K16280)</f>
        <v>0</v>
      </c>
      <c r="N4238">
        <f>MINUTE(K4238:K16280)</f>
        <v>0</v>
      </c>
      <c r="O4238">
        <f>SECOND(K4238:K16280)</f>
        <v>0</v>
      </c>
      <c r="P4238">
        <v>4.78</v>
      </c>
      <c r="Q4238">
        <f>G4238-P4238</f>
        <v>3182.52</v>
      </c>
      <c r="R4238" t="s">
        <v>585</v>
      </c>
      <c r="S4238" t="s">
        <v>18</v>
      </c>
      <c r="T4238" t="s">
        <v>19</v>
      </c>
    </row>
    <row r="4239" spans="1:20" x14ac:dyDescent="0.35">
      <c r="A4239" t="s">
        <v>11</v>
      </c>
      <c r="B4239" t="s">
        <v>549</v>
      </c>
      <c r="C4239" t="s">
        <v>13</v>
      </c>
      <c r="D4239" t="s">
        <v>20</v>
      </c>
      <c r="E4239" t="s">
        <v>332</v>
      </c>
      <c r="F4239" t="s">
        <v>24</v>
      </c>
      <c r="G4239">
        <v>7348.09</v>
      </c>
      <c r="H4239" s="1">
        <v>43346</v>
      </c>
      <c r="I4239" t="str">
        <f t="shared" si="198"/>
        <v>03</v>
      </c>
      <c r="J4239" t="str">
        <f t="shared" si="199"/>
        <v>September</v>
      </c>
      <c r="K4239" t="str">
        <f t="shared" si="200"/>
        <v>2018</v>
      </c>
      <c r="L4239" s="15">
        <v>0.40692129629629631</v>
      </c>
      <c r="M4239">
        <f>HOUR(K4239:K16281)</f>
        <v>0</v>
      </c>
      <c r="N4239">
        <f>MINUTE(K4239:K16281)</f>
        <v>0</v>
      </c>
      <c r="O4239">
        <f>SECOND(K4239:K16281)</f>
        <v>0</v>
      </c>
      <c r="P4239">
        <v>23.37</v>
      </c>
      <c r="Q4239">
        <f>G4239-P4239</f>
        <v>7324.72</v>
      </c>
      <c r="R4239" t="s">
        <v>1298</v>
      </c>
      <c r="S4239" t="s">
        <v>18</v>
      </c>
      <c r="T4239" t="s">
        <v>19</v>
      </c>
    </row>
    <row r="4240" spans="1:20" x14ac:dyDescent="0.35">
      <c r="A4240" t="s">
        <v>11</v>
      </c>
      <c r="B4240" t="s">
        <v>116</v>
      </c>
      <c r="C4240" t="s">
        <v>13</v>
      </c>
      <c r="D4240" t="s">
        <v>20</v>
      </c>
      <c r="E4240" t="s">
        <v>117</v>
      </c>
      <c r="F4240" t="s">
        <v>24</v>
      </c>
      <c r="G4240">
        <v>5418.97</v>
      </c>
      <c r="H4240" s="1">
        <v>43346</v>
      </c>
      <c r="I4240" t="str">
        <f t="shared" si="198"/>
        <v>03</v>
      </c>
      <c r="J4240" t="str">
        <f t="shared" si="199"/>
        <v>September</v>
      </c>
      <c r="K4240" t="str">
        <f t="shared" si="200"/>
        <v>2018</v>
      </c>
      <c r="L4240" s="15">
        <v>0.41005787037037034</v>
      </c>
      <c r="M4240">
        <f>HOUR(K4240:K16282)</f>
        <v>0</v>
      </c>
      <c r="N4240">
        <f>MINUTE(K4240:K16282)</f>
        <v>0</v>
      </c>
      <c r="O4240">
        <f>SECOND(K4240:K16282)</f>
        <v>0</v>
      </c>
      <c r="P4240">
        <v>60.94</v>
      </c>
      <c r="Q4240">
        <f>G4240-P4240</f>
        <v>5358.0300000000007</v>
      </c>
      <c r="R4240" t="s">
        <v>1299</v>
      </c>
      <c r="S4240" t="s">
        <v>18</v>
      </c>
      <c r="T4240" t="s">
        <v>19</v>
      </c>
    </row>
    <row r="4241" spans="1:20" x14ac:dyDescent="0.35">
      <c r="A4241" t="s">
        <v>11</v>
      </c>
      <c r="B4241" t="s">
        <v>331</v>
      </c>
      <c r="C4241" t="s">
        <v>13</v>
      </c>
      <c r="D4241" t="s">
        <v>20</v>
      </c>
      <c r="E4241" t="s">
        <v>332</v>
      </c>
      <c r="F4241" t="s">
        <v>24</v>
      </c>
      <c r="G4241">
        <v>10190.219999999999</v>
      </c>
      <c r="H4241" s="1">
        <v>43346</v>
      </c>
      <c r="I4241" t="str">
        <f t="shared" si="198"/>
        <v>03</v>
      </c>
      <c r="J4241" t="str">
        <f t="shared" si="199"/>
        <v>September</v>
      </c>
      <c r="K4241" t="str">
        <f t="shared" si="200"/>
        <v>2018</v>
      </c>
      <c r="L4241" s="15">
        <v>0.41320601851851851</v>
      </c>
      <c r="M4241">
        <f>HOUR(K4241:K16283)</f>
        <v>0</v>
      </c>
      <c r="N4241">
        <f>MINUTE(K4241:K16283)</f>
        <v>0</v>
      </c>
      <c r="O4241">
        <f>SECOND(K4241:K16283)</f>
        <v>0</v>
      </c>
      <c r="P4241">
        <v>75.73</v>
      </c>
      <c r="Q4241">
        <f>G4241-P4241</f>
        <v>10114.49</v>
      </c>
      <c r="R4241" t="s">
        <v>1300</v>
      </c>
      <c r="S4241" t="s">
        <v>18</v>
      </c>
      <c r="T4241" t="s">
        <v>19</v>
      </c>
    </row>
    <row r="4242" spans="1:20" x14ac:dyDescent="0.35">
      <c r="A4242" t="s">
        <v>11</v>
      </c>
      <c r="B4242" t="s">
        <v>289</v>
      </c>
      <c r="C4242" t="s">
        <v>13</v>
      </c>
      <c r="D4242" t="s">
        <v>20</v>
      </c>
      <c r="E4242" t="s">
        <v>290</v>
      </c>
      <c r="F4242" t="s">
        <v>24</v>
      </c>
      <c r="G4242">
        <v>5034.33</v>
      </c>
      <c r="H4242" s="1">
        <v>43346</v>
      </c>
      <c r="I4242" t="str">
        <f t="shared" si="198"/>
        <v>03</v>
      </c>
      <c r="J4242" t="str">
        <f t="shared" si="199"/>
        <v>September</v>
      </c>
      <c r="K4242" t="str">
        <f t="shared" si="200"/>
        <v>2018</v>
      </c>
      <c r="L4242" s="15">
        <v>0.4163425925925926</v>
      </c>
      <c r="M4242">
        <f>HOUR(K4242:K16284)</f>
        <v>0</v>
      </c>
      <c r="N4242">
        <f>MINUTE(K4242:K16284)</f>
        <v>0</v>
      </c>
      <c r="O4242">
        <f>SECOND(K4242:K16284)</f>
        <v>0</v>
      </c>
      <c r="P4242">
        <v>3.96</v>
      </c>
      <c r="Q4242">
        <f>G4242-P4242</f>
        <v>5030.37</v>
      </c>
      <c r="R4242" t="s">
        <v>1301</v>
      </c>
      <c r="S4242" t="s">
        <v>18</v>
      </c>
      <c r="T4242" t="s">
        <v>19</v>
      </c>
    </row>
    <row r="4243" spans="1:20" x14ac:dyDescent="0.35">
      <c r="A4243" t="s">
        <v>11</v>
      </c>
      <c r="B4243" t="s">
        <v>49</v>
      </c>
      <c r="C4243" t="s">
        <v>13</v>
      </c>
      <c r="D4243" t="s">
        <v>20</v>
      </c>
      <c r="E4243" t="s">
        <v>50</v>
      </c>
      <c r="F4243" t="s">
        <v>24</v>
      </c>
      <c r="G4243">
        <v>3176.26</v>
      </c>
      <c r="H4243" s="1">
        <v>43346</v>
      </c>
      <c r="I4243" t="str">
        <f t="shared" si="198"/>
        <v>03</v>
      </c>
      <c r="J4243" t="str">
        <f t="shared" si="199"/>
        <v>September</v>
      </c>
      <c r="K4243" t="str">
        <f t="shared" si="200"/>
        <v>2018</v>
      </c>
      <c r="L4243" s="15">
        <v>0.42182870370370368</v>
      </c>
      <c r="M4243">
        <f>HOUR(K4243:K16285)</f>
        <v>0</v>
      </c>
      <c r="N4243">
        <f>MINUTE(K4243:K16285)</f>
        <v>0</v>
      </c>
      <c r="O4243">
        <f>SECOND(K4243:K16285)</f>
        <v>0</v>
      </c>
      <c r="P4243">
        <v>11.04</v>
      </c>
      <c r="Q4243">
        <f>G4243-P4243</f>
        <v>3165.2200000000003</v>
      </c>
      <c r="R4243" t="s">
        <v>754</v>
      </c>
      <c r="S4243" t="s">
        <v>18</v>
      </c>
      <c r="T4243" t="s">
        <v>19</v>
      </c>
    </row>
    <row r="4244" spans="1:20" x14ac:dyDescent="0.35">
      <c r="A4244" t="s">
        <v>11</v>
      </c>
      <c r="B4244" t="s">
        <v>199</v>
      </c>
      <c r="C4244" t="s">
        <v>13</v>
      </c>
      <c r="D4244" t="s">
        <v>14</v>
      </c>
      <c r="E4244" t="s">
        <v>200</v>
      </c>
      <c r="F4244" t="s">
        <v>24</v>
      </c>
      <c r="G4244">
        <v>4045.05</v>
      </c>
      <c r="H4244" s="1">
        <v>43346</v>
      </c>
      <c r="I4244" t="str">
        <f t="shared" si="198"/>
        <v>03</v>
      </c>
      <c r="J4244" t="str">
        <f t="shared" si="199"/>
        <v>September</v>
      </c>
      <c r="K4244" t="str">
        <f t="shared" si="200"/>
        <v>2018</v>
      </c>
      <c r="L4244" s="15">
        <v>0.42756944444444445</v>
      </c>
      <c r="M4244">
        <f>HOUR(K4244:K16286)</f>
        <v>0</v>
      </c>
      <c r="N4244">
        <f>MINUTE(K4244:K16286)</f>
        <v>0</v>
      </c>
      <c r="O4244">
        <f>SECOND(K4244:K16286)</f>
        <v>0</v>
      </c>
      <c r="P4244">
        <v>8.4</v>
      </c>
      <c r="Q4244">
        <f>G4244-P4244</f>
        <v>4036.65</v>
      </c>
      <c r="R4244" t="s">
        <v>353</v>
      </c>
      <c r="S4244" t="s">
        <v>18</v>
      </c>
      <c r="T4244" t="s">
        <v>19</v>
      </c>
    </row>
    <row r="4245" spans="1:20" x14ac:dyDescent="0.35">
      <c r="A4245" t="s">
        <v>11</v>
      </c>
      <c r="B4245" t="s">
        <v>336</v>
      </c>
      <c r="C4245" t="s">
        <v>13</v>
      </c>
      <c r="D4245" t="s">
        <v>20</v>
      </c>
      <c r="E4245" t="s">
        <v>337</v>
      </c>
      <c r="F4245" t="s">
        <v>16</v>
      </c>
      <c r="G4245">
        <v>7947.98</v>
      </c>
      <c r="H4245" s="1">
        <v>43346</v>
      </c>
      <c r="I4245" t="str">
        <f t="shared" si="198"/>
        <v>03</v>
      </c>
      <c r="J4245" t="str">
        <f t="shared" si="199"/>
        <v>September</v>
      </c>
      <c r="K4245" t="str">
        <f t="shared" si="200"/>
        <v>2018</v>
      </c>
      <c r="L4245" s="15">
        <v>0.43331018518518521</v>
      </c>
      <c r="M4245">
        <f>HOUR(K4245:K16287)</f>
        <v>0</v>
      </c>
      <c r="N4245">
        <f>MINUTE(K4245:K16287)</f>
        <v>0</v>
      </c>
      <c r="O4245">
        <f>SECOND(K4245:K16287)</f>
        <v>0</v>
      </c>
      <c r="P4245">
        <v>145.91999999999999</v>
      </c>
      <c r="Q4245">
        <f>G4245-P4245</f>
        <v>7802.0599999999995</v>
      </c>
      <c r="R4245" t="s">
        <v>557</v>
      </c>
      <c r="S4245" t="s">
        <v>18</v>
      </c>
      <c r="T4245" t="s">
        <v>19</v>
      </c>
    </row>
    <row r="4246" spans="1:20" x14ac:dyDescent="0.35">
      <c r="A4246" t="s">
        <v>11</v>
      </c>
      <c r="B4246" t="s">
        <v>199</v>
      </c>
      <c r="C4246" t="s">
        <v>13</v>
      </c>
      <c r="D4246" t="s">
        <v>20</v>
      </c>
      <c r="E4246" t="s">
        <v>200</v>
      </c>
      <c r="F4246" t="s">
        <v>24</v>
      </c>
      <c r="G4246">
        <v>4019.53</v>
      </c>
      <c r="H4246" s="1">
        <v>43346</v>
      </c>
      <c r="I4246" t="str">
        <f t="shared" si="198"/>
        <v>03</v>
      </c>
      <c r="J4246" t="str">
        <f t="shared" si="199"/>
        <v>September</v>
      </c>
      <c r="K4246" t="str">
        <f t="shared" si="200"/>
        <v>2018</v>
      </c>
      <c r="L4246" s="15">
        <v>0.43903935185185183</v>
      </c>
      <c r="M4246">
        <f>HOUR(K4246:K16288)</f>
        <v>0</v>
      </c>
      <c r="N4246">
        <f>MINUTE(K4246:K16288)</f>
        <v>0</v>
      </c>
      <c r="O4246">
        <f>SECOND(K4246:K16288)</f>
        <v>0</v>
      </c>
      <c r="P4246">
        <v>25.52</v>
      </c>
      <c r="Q4246">
        <f>G4246-P4246</f>
        <v>3994.01</v>
      </c>
      <c r="R4246" t="s">
        <v>1302</v>
      </c>
      <c r="S4246" t="s">
        <v>18</v>
      </c>
      <c r="T4246" t="s">
        <v>19</v>
      </c>
    </row>
    <row r="4247" spans="1:20" x14ac:dyDescent="0.35">
      <c r="A4247" t="s">
        <v>11</v>
      </c>
      <c r="B4247" t="s">
        <v>65</v>
      </c>
      <c r="C4247" t="s">
        <v>13</v>
      </c>
      <c r="D4247" t="s">
        <v>14</v>
      </c>
      <c r="E4247" t="s">
        <v>66</v>
      </c>
      <c r="F4247" t="s">
        <v>16</v>
      </c>
      <c r="G4247">
        <v>4200.91</v>
      </c>
      <c r="H4247" s="1">
        <v>43346</v>
      </c>
      <c r="I4247" t="str">
        <f t="shared" si="198"/>
        <v>03</v>
      </c>
      <c r="J4247" t="str">
        <f t="shared" si="199"/>
        <v>September</v>
      </c>
      <c r="K4247" t="str">
        <f t="shared" si="200"/>
        <v>2018</v>
      </c>
      <c r="L4247" s="15">
        <v>0.4447800925925926</v>
      </c>
      <c r="M4247">
        <f>HOUR(K4247:K16289)</f>
        <v>0</v>
      </c>
      <c r="N4247">
        <f>MINUTE(K4247:K16289)</f>
        <v>0</v>
      </c>
      <c r="O4247">
        <f>SECOND(K4247:K16289)</f>
        <v>0</v>
      </c>
      <c r="P4247">
        <v>10.02</v>
      </c>
      <c r="Q4247">
        <f>G4247-P4247</f>
        <v>4190.8899999999994</v>
      </c>
      <c r="R4247" t="s">
        <v>1303</v>
      </c>
      <c r="S4247" t="s">
        <v>18</v>
      </c>
      <c r="T4247" t="s">
        <v>19</v>
      </c>
    </row>
    <row r="4248" spans="1:20" x14ac:dyDescent="0.35">
      <c r="A4248" t="s">
        <v>11</v>
      </c>
      <c r="B4248" t="s">
        <v>65</v>
      </c>
      <c r="C4248" t="s">
        <v>13</v>
      </c>
      <c r="D4248" t="s">
        <v>14</v>
      </c>
      <c r="E4248" t="s">
        <v>66</v>
      </c>
      <c r="F4248" t="s">
        <v>16</v>
      </c>
      <c r="G4248">
        <v>4186.2</v>
      </c>
      <c r="H4248" s="1">
        <v>43346</v>
      </c>
      <c r="I4248" t="str">
        <f t="shared" si="198"/>
        <v>03</v>
      </c>
      <c r="J4248" t="str">
        <f t="shared" si="199"/>
        <v>September</v>
      </c>
      <c r="K4248" t="str">
        <f t="shared" si="200"/>
        <v>2018</v>
      </c>
      <c r="L4248" s="15">
        <v>0.45052083333333331</v>
      </c>
      <c r="M4248">
        <f>HOUR(K4248:K16290)</f>
        <v>0</v>
      </c>
      <c r="N4248">
        <f>MINUTE(K4248:K16290)</f>
        <v>0</v>
      </c>
      <c r="O4248">
        <f>SECOND(K4248:K16290)</f>
        <v>0</v>
      </c>
      <c r="P4248">
        <v>14.71</v>
      </c>
      <c r="Q4248">
        <f>G4248-P4248</f>
        <v>4171.49</v>
      </c>
      <c r="R4248" t="s">
        <v>853</v>
      </c>
      <c r="S4248" t="s">
        <v>18</v>
      </c>
      <c r="T4248" t="s">
        <v>19</v>
      </c>
    </row>
    <row r="4249" spans="1:20" x14ac:dyDescent="0.35">
      <c r="A4249" t="s">
        <v>11</v>
      </c>
      <c r="B4249" t="s">
        <v>65</v>
      </c>
      <c r="C4249" t="s">
        <v>13</v>
      </c>
      <c r="D4249" t="s">
        <v>20</v>
      </c>
      <c r="E4249" t="s">
        <v>66</v>
      </c>
      <c r="F4249" t="s">
        <v>16</v>
      </c>
      <c r="G4249">
        <v>4154.58</v>
      </c>
      <c r="H4249" s="1">
        <v>43346</v>
      </c>
      <c r="I4249" t="str">
        <f t="shared" si="198"/>
        <v>03</v>
      </c>
      <c r="J4249" t="str">
        <f t="shared" si="199"/>
        <v>September</v>
      </c>
      <c r="K4249" t="str">
        <f t="shared" si="200"/>
        <v>2018</v>
      </c>
      <c r="L4249" s="15">
        <v>0.45626157407407408</v>
      </c>
      <c r="M4249">
        <f>HOUR(K4249:K16291)</f>
        <v>0</v>
      </c>
      <c r="N4249">
        <f>MINUTE(K4249:K16291)</f>
        <v>0</v>
      </c>
      <c r="O4249">
        <f>SECOND(K4249:K16291)</f>
        <v>0</v>
      </c>
      <c r="P4249">
        <v>31.62</v>
      </c>
      <c r="Q4249">
        <f>G4249-P4249</f>
        <v>4122.96</v>
      </c>
      <c r="R4249" t="s">
        <v>1064</v>
      </c>
      <c r="S4249" t="s">
        <v>18</v>
      </c>
      <c r="T4249" t="s">
        <v>19</v>
      </c>
    </row>
    <row r="4250" spans="1:20" x14ac:dyDescent="0.35">
      <c r="A4250" t="s">
        <v>29</v>
      </c>
      <c r="B4250" t="s">
        <v>173</v>
      </c>
      <c r="C4250" t="s">
        <v>13</v>
      </c>
      <c r="D4250" t="s">
        <v>121</v>
      </c>
      <c r="E4250" t="s">
        <v>174</v>
      </c>
      <c r="F4250" t="s">
        <v>24</v>
      </c>
      <c r="G4250">
        <v>11449.84</v>
      </c>
      <c r="H4250" s="1">
        <v>43346</v>
      </c>
      <c r="I4250" t="str">
        <f t="shared" si="198"/>
        <v>03</v>
      </c>
      <c r="J4250" t="str">
        <f t="shared" si="199"/>
        <v>September</v>
      </c>
      <c r="K4250" t="str">
        <f t="shared" si="200"/>
        <v>2018</v>
      </c>
      <c r="L4250" s="15">
        <v>0.45833333333333331</v>
      </c>
      <c r="M4250">
        <f>HOUR(K4250:K16292)</f>
        <v>0</v>
      </c>
      <c r="N4250">
        <f>MINUTE(K4250:K16292)</f>
        <v>0</v>
      </c>
      <c r="O4250">
        <f>SECOND(K4250:K16292)</f>
        <v>0</v>
      </c>
      <c r="P4250">
        <v>3578.65</v>
      </c>
      <c r="Q4250">
        <f>G4250-P4250</f>
        <v>7871.1900000000005</v>
      </c>
      <c r="R4250" t="s">
        <v>1833</v>
      </c>
      <c r="S4250" t="s">
        <v>18</v>
      </c>
      <c r="T4250" t="s">
        <v>122</v>
      </c>
    </row>
    <row r="4251" spans="1:20" x14ac:dyDescent="0.35">
      <c r="A4251" t="s">
        <v>29</v>
      </c>
      <c r="B4251" t="s">
        <v>547</v>
      </c>
      <c r="C4251" t="s">
        <v>13</v>
      </c>
      <c r="D4251" t="s">
        <v>121</v>
      </c>
      <c r="E4251" t="s">
        <v>548</v>
      </c>
      <c r="F4251" t="s">
        <v>16</v>
      </c>
      <c r="G4251">
        <v>6293.87</v>
      </c>
      <c r="H4251" s="1">
        <v>43346</v>
      </c>
      <c r="I4251" t="str">
        <f t="shared" si="198"/>
        <v>03</v>
      </c>
      <c r="J4251" t="str">
        <f t="shared" si="199"/>
        <v>September</v>
      </c>
      <c r="K4251" t="str">
        <f t="shared" si="200"/>
        <v>2018</v>
      </c>
      <c r="L4251" s="15">
        <v>0.45833333333333331</v>
      </c>
      <c r="M4251">
        <f>HOUR(K4251:K16293)</f>
        <v>0</v>
      </c>
      <c r="N4251">
        <f>MINUTE(K4251:K16293)</f>
        <v>0</v>
      </c>
      <c r="O4251">
        <f>SECOND(K4251:K16293)</f>
        <v>0</v>
      </c>
      <c r="P4251">
        <v>1711.39</v>
      </c>
      <c r="Q4251">
        <f>G4251-P4251</f>
        <v>4582.4799999999996</v>
      </c>
      <c r="R4251" t="s">
        <v>1833</v>
      </c>
      <c r="S4251" t="s">
        <v>18</v>
      </c>
      <c r="T4251" t="s">
        <v>122</v>
      </c>
    </row>
    <row r="4252" spans="1:20" x14ac:dyDescent="0.35">
      <c r="A4252" t="s">
        <v>29</v>
      </c>
      <c r="B4252" t="s">
        <v>547</v>
      </c>
      <c r="C4252" t="s">
        <v>13</v>
      </c>
      <c r="D4252" t="s">
        <v>31</v>
      </c>
      <c r="E4252" t="s">
        <v>548</v>
      </c>
      <c r="F4252" t="s">
        <v>16</v>
      </c>
      <c r="G4252">
        <v>6247.87</v>
      </c>
      <c r="H4252" s="1">
        <v>43346</v>
      </c>
      <c r="I4252" t="str">
        <f t="shared" si="198"/>
        <v>03</v>
      </c>
      <c r="J4252" t="str">
        <f t="shared" si="199"/>
        <v>September</v>
      </c>
      <c r="K4252" t="str">
        <f t="shared" si="200"/>
        <v>2018</v>
      </c>
      <c r="L4252" s="15">
        <v>0.45833333333333331</v>
      </c>
      <c r="M4252">
        <f>HOUR(K4252:K16294)</f>
        <v>0</v>
      </c>
      <c r="N4252">
        <f>MINUTE(K4252:K16294)</f>
        <v>0</v>
      </c>
      <c r="O4252">
        <f>SECOND(K4252:K16294)</f>
        <v>0</v>
      </c>
      <c r="P4252">
        <v>46</v>
      </c>
      <c r="Q4252">
        <f>G4252-P4252</f>
        <v>6201.87</v>
      </c>
      <c r="R4252" t="s">
        <v>1833</v>
      </c>
      <c r="S4252" t="s">
        <v>18</v>
      </c>
      <c r="T4252" t="s">
        <v>19</v>
      </c>
    </row>
    <row r="4253" spans="1:20" x14ac:dyDescent="0.35">
      <c r="A4253" t="s">
        <v>29</v>
      </c>
      <c r="B4253" t="s">
        <v>245</v>
      </c>
      <c r="C4253" t="s">
        <v>13</v>
      </c>
      <c r="D4253" t="s">
        <v>31</v>
      </c>
      <c r="E4253" t="s">
        <v>23</v>
      </c>
      <c r="F4253" t="s">
        <v>24</v>
      </c>
      <c r="G4253">
        <v>55170.57</v>
      </c>
      <c r="H4253" s="1">
        <v>43346</v>
      </c>
      <c r="I4253" t="str">
        <f t="shared" si="198"/>
        <v>03</v>
      </c>
      <c r="J4253" t="str">
        <f t="shared" si="199"/>
        <v>September</v>
      </c>
      <c r="K4253" t="str">
        <f t="shared" si="200"/>
        <v>2018</v>
      </c>
      <c r="L4253" s="15">
        <v>0.45833333333333331</v>
      </c>
      <c r="M4253">
        <f>HOUR(K4253:K16295)</f>
        <v>0</v>
      </c>
      <c r="N4253">
        <f>MINUTE(K4253:K16295)</f>
        <v>0</v>
      </c>
      <c r="O4253">
        <f>SECOND(K4253:K16295)</f>
        <v>0</v>
      </c>
      <c r="P4253">
        <v>37</v>
      </c>
      <c r="Q4253">
        <f>G4253-P4253</f>
        <v>55133.57</v>
      </c>
      <c r="R4253" t="s">
        <v>1833</v>
      </c>
      <c r="S4253" t="s">
        <v>18</v>
      </c>
      <c r="T4253" t="s">
        <v>19</v>
      </c>
    </row>
    <row r="4254" spans="1:20" x14ac:dyDescent="0.35">
      <c r="A4254" t="s">
        <v>29</v>
      </c>
      <c r="B4254" t="s">
        <v>25</v>
      </c>
      <c r="C4254" t="s">
        <v>13</v>
      </c>
      <c r="D4254" t="s">
        <v>121</v>
      </c>
      <c r="E4254" t="s">
        <v>26</v>
      </c>
      <c r="F4254" t="s">
        <v>16</v>
      </c>
      <c r="G4254">
        <v>3780.96</v>
      </c>
      <c r="H4254" s="1">
        <v>43346</v>
      </c>
      <c r="I4254" t="str">
        <f t="shared" si="198"/>
        <v>03</v>
      </c>
      <c r="J4254" t="str">
        <f t="shared" si="199"/>
        <v>September</v>
      </c>
      <c r="K4254" t="str">
        <f t="shared" si="200"/>
        <v>2018</v>
      </c>
      <c r="L4254" s="15">
        <v>0.45833333333333331</v>
      </c>
      <c r="M4254">
        <f>HOUR(K4254:K16296)</f>
        <v>0</v>
      </c>
      <c r="N4254">
        <f>MINUTE(K4254:K16296)</f>
        <v>0</v>
      </c>
      <c r="O4254">
        <f>SECOND(K4254:K16296)</f>
        <v>0</v>
      </c>
      <c r="P4254">
        <v>892.09</v>
      </c>
      <c r="Q4254">
        <f>G4254-P4254</f>
        <v>2888.87</v>
      </c>
      <c r="R4254" t="s">
        <v>1833</v>
      </c>
      <c r="S4254" t="s">
        <v>18</v>
      </c>
      <c r="T4254" t="s">
        <v>122</v>
      </c>
    </row>
    <row r="4255" spans="1:20" x14ac:dyDescent="0.35">
      <c r="A4255" t="s">
        <v>29</v>
      </c>
      <c r="B4255" t="s">
        <v>242</v>
      </c>
      <c r="C4255" t="s">
        <v>13</v>
      </c>
      <c r="D4255" t="s">
        <v>31</v>
      </c>
      <c r="E4255" t="s">
        <v>193</v>
      </c>
      <c r="F4255" t="s">
        <v>16</v>
      </c>
      <c r="G4255">
        <v>10021.86</v>
      </c>
      <c r="H4255" s="1">
        <v>43346</v>
      </c>
      <c r="I4255" t="str">
        <f t="shared" si="198"/>
        <v>03</v>
      </c>
      <c r="J4255" t="str">
        <f t="shared" si="199"/>
        <v>September</v>
      </c>
      <c r="K4255" t="str">
        <f t="shared" si="200"/>
        <v>2018</v>
      </c>
      <c r="L4255" s="15">
        <v>0.45833333333333331</v>
      </c>
      <c r="M4255">
        <f>HOUR(K4255:K16297)</f>
        <v>0</v>
      </c>
      <c r="N4255">
        <f>MINUTE(K4255:K16297)</f>
        <v>0</v>
      </c>
      <c r="O4255">
        <f>SECOND(K4255:K16297)</f>
        <v>0</v>
      </c>
      <c r="P4255">
        <v>147</v>
      </c>
      <c r="Q4255">
        <f>G4255-P4255</f>
        <v>9874.86</v>
      </c>
      <c r="R4255" t="s">
        <v>1833</v>
      </c>
      <c r="S4255" t="s">
        <v>18</v>
      </c>
      <c r="T4255" t="s">
        <v>19</v>
      </c>
    </row>
    <row r="4256" spans="1:20" x14ac:dyDescent="0.35">
      <c r="A4256" t="s">
        <v>29</v>
      </c>
      <c r="B4256" t="s">
        <v>549</v>
      </c>
      <c r="C4256" t="s">
        <v>13</v>
      </c>
      <c r="D4256" t="s">
        <v>121</v>
      </c>
      <c r="E4256" t="s">
        <v>332</v>
      </c>
      <c r="F4256" t="s">
        <v>24</v>
      </c>
      <c r="G4256">
        <v>11753.39</v>
      </c>
      <c r="H4256" s="1">
        <v>43346</v>
      </c>
      <c r="I4256" t="str">
        <f t="shared" si="198"/>
        <v>03</v>
      </c>
      <c r="J4256" t="str">
        <f t="shared" si="199"/>
        <v>September</v>
      </c>
      <c r="K4256" t="str">
        <f t="shared" si="200"/>
        <v>2018</v>
      </c>
      <c r="L4256" s="15">
        <v>0.45833333333333331</v>
      </c>
      <c r="M4256">
        <f>HOUR(K4256:K16298)</f>
        <v>0</v>
      </c>
      <c r="N4256">
        <f>MINUTE(K4256:K16298)</f>
        <v>0</v>
      </c>
      <c r="O4256">
        <f>SECOND(K4256:K16298)</f>
        <v>0</v>
      </c>
      <c r="P4256">
        <v>4405.3</v>
      </c>
      <c r="Q4256">
        <f>G4256-P4256</f>
        <v>7348.0899999999992</v>
      </c>
      <c r="R4256" t="s">
        <v>1833</v>
      </c>
      <c r="S4256" t="s">
        <v>18</v>
      </c>
      <c r="T4256" t="s">
        <v>122</v>
      </c>
    </row>
    <row r="4257" spans="1:20" x14ac:dyDescent="0.35">
      <c r="A4257" t="s">
        <v>29</v>
      </c>
      <c r="B4257" t="s">
        <v>156</v>
      </c>
      <c r="C4257" t="s">
        <v>13</v>
      </c>
      <c r="D4257" t="s">
        <v>31</v>
      </c>
      <c r="E4257" t="s">
        <v>76</v>
      </c>
      <c r="F4257" t="s">
        <v>24</v>
      </c>
      <c r="G4257">
        <v>36469.18</v>
      </c>
      <c r="H4257" s="1">
        <v>43346</v>
      </c>
      <c r="I4257" t="str">
        <f t="shared" si="198"/>
        <v>03</v>
      </c>
      <c r="J4257" t="str">
        <f t="shared" si="199"/>
        <v>September</v>
      </c>
      <c r="K4257" t="str">
        <f t="shared" si="200"/>
        <v>2018</v>
      </c>
      <c r="L4257" s="15">
        <v>0.45833333333333331</v>
      </c>
      <c r="M4257">
        <f>HOUR(K4257:K16299)</f>
        <v>0</v>
      </c>
      <c r="N4257">
        <f>MINUTE(K4257:K16299)</f>
        <v>0</v>
      </c>
      <c r="O4257">
        <f>SECOND(K4257:K16299)</f>
        <v>0</v>
      </c>
      <c r="P4257">
        <v>42</v>
      </c>
      <c r="Q4257">
        <f>G4257-P4257</f>
        <v>36427.18</v>
      </c>
      <c r="R4257" t="s">
        <v>1833</v>
      </c>
      <c r="S4257" t="s">
        <v>18</v>
      </c>
      <c r="T4257" t="s">
        <v>19</v>
      </c>
    </row>
    <row r="4258" spans="1:20" x14ac:dyDescent="0.35">
      <c r="A4258" t="s">
        <v>29</v>
      </c>
      <c r="B4258" t="s">
        <v>138</v>
      </c>
      <c r="C4258" t="s">
        <v>13</v>
      </c>
      <c r="D4258" t="s">
        <v>121</v>
      </c>
      <c r="E4258" t="s">
        <v>139</v>
      </c>
      <c r="F4258" t="s">
        <v>16</v>
      </c>
      <c r="G4258">
        <v>196933.96</v>
      </c>
      <c r="H4258" s="1">
        <v>43346</v>
      </c>
      <c r="I4258" t="str">
        <f t="shared" si="198"/>
        <v>03</v>
      </c>
      <c r="J4258" t="str">
        <f t="shared" si="199"/>
        <v>September</v>
      </c>
      <c r="K4258" t="str">
        <f t="shared" si="200"/>
        <v>2018</v>
      </c>
      <c r="L4258" s="15">
        <v>0.45833333333333331</v>
      </c>
      <c r="M4258">
        <f>HOUR(K4258:K16300)</f>
        <v>0</v>
      </c>
      <c r="N4258">
        <f>MINUTE(K4258:K16300)</f>
        <v>0</v>
      </c>
      <c r="O4258">
        <f>SECOND(K4258:K16300)</f>
        <v>0</v>
      </c>
      <c r="P4258">
        <v>4216.04</v>
      </c>
      <c r="Q4258">
        <f>G4258-P4258</f>
        <v>192717.91999999998</v>
      </c>
      <c r="R4258" t="s">
        <v>1833</v>
      </c>
      <c r="S4258" t="s">
        <v>18</v>
      </c>
      <c r="T4258" t="s">
        <v>122</v>
      </c>
    </row>
    <row r="4259" spans="1:20" x14ac:dyDescent="0.35">
      <c r="A4259" t="s">
        <v>29</v>
      </c>
      <c r="B4259" t="s">
        <v>71</v>
      </c>
      <c r="C4259" t="s">
        <v>13</v>
      </c>
      <c r="D4259" t="s">
        <v>31</v>
      </c>
      <c r="E4259" t="s">
        <v>63</v>
      </c>
      <c r="F4259" t="s">
        <v>24</v>
      </c>
      <c r="G4259">
        <v>4686.3999999999996</v>
      </c>
      <c r="H4259" s="1">
        <v>43346</v>
      </c>
      <c r="I4259" t="str">
        <f t="shared" si="198"/>
        <v>03</v>
      </c>
      <c r="J4259" t="str">
        <f t="shared" si="199"/>
        <v>September</v>
      </c>
      <c r="K4259" t="str">
        <f t="shared" si="200"/>
        <v>2018</v>
      </c>
      <c r="L4259" s="15">
        <v>0.45833333333333331</v>
      </c>
      <c r="M4259">
        <f>HOUR(K4259:K16301)</f>
        <v>0</v>
      </c>
      <c r="N4259">
        <f>MINUTE(K4259:K16301)</f>
        <v>0</v>
      </c>
      <c r="O4259">
        <f>SECOND(K4259:K16301)</f>
        <v>0</v>
      </c>
      <c r="P4259">
        <v>130</v>
      </c>
      <c r="Q4259">
        <f>G4259-P4259</f>
        <v>4556.3999999999996</v>
      </c>
      <c r="R4259" t="s">
        <v>1833</v>
      </c>
      <c r="S4259" t="s">
        <v>18</v>
      </c>
      <c r="T4259" t="s">
        <v>19</v>
      </c>
    </row>
    <row r="4260" spans="1:20" x14ac:dyDescent="0.35">
      <c r="A4260" t="s">
        <v>11</v>
      </c>
      <c r="B4260" t="s">
        <v>154</v>
      </c>
      <c r="C4260" t="s">
        <v>13</v>
      </c>
      <c r="D4260" t="s">
        <v>14</v>
      </c>
      <c r="E4260" t="s">
        <v>155</v>
      </c>
      <c r="F4260" t="s">
        <v>16</v>
      </c>
      <c r="G4260">
        <v>2376.75</v>
      </c>
      <c r="H4260" s="1">
        <v>43346</v>
      </c>
      <c r="I4260" t="str">
        <f t="shared" si="198"/>
        <v>03</v>
      </c>
      <c r="J4260" t="str">
        <f t="shared" si="199"/>
        <v>September</v>
      </c>
      <c r="K4260" t="str">
        <f t="shared" si="200"/>
        <v>2018</v>
      </c>
      <c r="L4260" s="15">
        <v>0.46866898148148151</v>
      </c>
      <c r="M4260">
        <f>HOUR(K4260:K16302)</f>
        <v>0</v>
      </c>
      <c r="N4260">
        <f>MINUTE(K4260:K16302)</f>
        <v>0</v>
      </c>
      <c r="O4260">
        <f>SECOND(K4260:K16302)</f>
        <v>0</v>
      </c>
      <c r="P4260">
        <v>14.13</v>
      </c>
      <c r="Q4260">
        <f>G4260-P4260</f>
        <v>2362.62</v>
      </c>
      <c r="R4260" t="s">
        <v>960</v>
      </c>
      <c r="S4260" t="s">
        <v>18</v>
      </c>
      <c r="T4260" t="s">
        <v>19</v>
      </c>
    </row>
    <row r="4261" spans="1:20" x14ac:dyDescent="0.35">
      <c r="A4261" t="s">
        <v>11</v>
      </c>
      <c r="B4261" t="s">
        <v>164</v>
      </c>
      <c r="C4261" t="s">
        <v>13</v>
      </c>
      <c r="D4261" t="s">
        <v>14</v>
      </c>
      <c r="E4261" t="s">
        <v>86</v>
      </c>
      <c r="F4261" t="s">
        <v>16</v>
      </c>
      <c r="G4261">
        <v>1066.95</v>
      </c>
      <c r="H4261" s="1">
        <v>43346</v>
      </c>
      <c r="I4261" t="str">
        <f t="shared" si="198"/>
        <v>03</v>
      </c>
      <c r="J4261" t="str">
        <f t="shared" si="199"/>
        <v>September</v>
      </c>
      <c r="K4261" t="str">
        <f t="shared" si="200"/>
        <v>2018</v>
      </c>
      <c r="L4261" s="15">
        <v>0.48481481481481481</v>
      </c>
      <c r="M4261">
        <f>HOUR(K4261:K16303)</f>
        <v>0</v>
      </c>
      <c r="N4261">
        <f>MINUTE(K4261:K16303)</f>
        <v>0</v>
      </c>
      <c r="O4261">
        <f>SECOND(K4261:K16303)</f>
        <v>0</v>
      </c>
      <c r="P4261">
        <v>39.520000000000003</v>
      </c>
      <c r="Q4261">
        <f>G4261-P4261</f>
        <v>1027.43</v>
      </c>
      <c r="R4261" t="s">
        <v>36</v>
      </c>
      <c r="S4261" t="s">
        <v>18</v>
      </c>
      <c r="T4261" t="s">
        <v>19</v>
      </c>
    </row>
    <row r="4262" spans="1:20" x14ac:dyDescent="0.35">
      <c r="A4262" t="s">
        <v>29</v>
      </c>
      <c r="B4262" t="s">
        <v>157</v>
      </c>
      <c r="C4262" t="s">
        <v>13</v>
      </c>
      <c r="D4262" t="s">
        <v>41</v>
      </c>
      <c r="E4262" t="s">
        <v>158</v>
      </c>
      <c r="F4262" t="s">
        <v>16</v>
      </c>
      <c r="G4262">
        <v>3874.4</v>
      </c>
      <c r="H4262" s="1">
        <v>43346</v>
      </c>
      <c r="I4262" t="str">
        <f t="shared" si="198"/>
        <v>03</v>
      </c>
      <c r="J4262" t="str">
        <f t="shared" si="199"/>
        <v>September</v>
      </c>
      <c r="K4262" t="str">
        <f t="shared" si="200"/>
        <v>2018</v>
      </c>
      <c r="L4262" s="15">
        <v>0.5</v>
      </c>
      <c r="M4262">
        <f>HOUR(K4262:K16304)</f>
        <v>0</v>
      </c>
      <c r="N4262">
        <f>MINUTE(K4262:K16304)</f>
        <v>0</v>
      </c>
      <c r="O4262">
        <f>SECOND(K4262:K16304)</f>
        <v>0</v>
      </c>
      <c r="P4262">
        <v>168</v>
      </c>
      <c r="Q4262">
        <f>G4262-P4262</f>
        <v>3706.4</v>
      </c>
      <c r="R4262" t="s">
        <v>1833</v>
      </c>
      <c r="S4262" t="s">
        <v>18</v>
      </c>
      <c r="T4262" t="s">
        <v>19</v>
      </c>
    </row>
    <row r="4263" spans="1:20" x14ac:dyDescent="0.35">
      <c r="A4263" t="s">
        <v>29</v>
      </c>
      <c r="B4263" t="s">
        <v>279</v>
      </c>
      <c r="C4263" t="s">
        <v>13</v>
      </c>
      <c r="D4263" t="s">
        <v>121</v>
      </c>
      <c r="E4263" t="s">
        <v>280</v>
      </c>
      <c r="F4263" t="s">
        <v>16</v>
      </c>
      <c r="G4263">
        <v>5081.13</v>
      </c>
      <c r="H4263" s="1">
        <v>43346</v>
      </c>
      <c r="I4263" t="str">
        <f t="shared" si="198"/>
        <v>03</v>
      </c>
      <c r="J4263" t="str">
        <f t="shared" si="199"/>
        <v>September</v>
      </c>
      <c r="K4263" t="str">
        <f t="shared" si="200"/>
        <v>2018</v>
      </c>
      <c r="L4263" s="15">
        <v>0.5</v>
      </c>
      <c r="M4263">
        <f>HOUR(K4263:K16305)</f>
        <v>0</v>
      </c>
      <c r="N4263">
        <f>MINUTE(K4263:K16305)</f>
        <v>0</v>
      </c>
      <c r="O4263">
        <f>SECOND(K4263:K16305)</f>
        <v>0</v>
      </c>
      <c r="P4263">
        <v>862.95</v>
      </c>
      <c r="Q4263">
        <f>G4263-P4263</f>
        <v>4218.18</v>
      </c>
      <c r="R4263" t="s">
        <v>1833</v>
      </c>
      <c r="S4263" t="s">
        <v>18</v>
      </c>
      <c r="T4263" t="s">
        <v>122</v>
      </c>
    </row>
    <row r="4264" spans="1:20" x14ac:dyDescent="0.35">
      <c r="A4264" t="s">
        <v>11</v>
      </c>
      <c r="B4264" t="s">
        <v>58</v>
      </c>
      <c r="C4264" t="s">
        <v>13</v>
      </c>
      <c r="D4264" t="s">
        <v>14</v>
      </c>
      <c r="E4264" t="s">
        <v>59</v>
      </c>
      <c r="F4264" t="s">
        <v>16</v>
      </c>
      <c r="G4264">
        <v>2008.57</v>
      </c>
      <c r="H4264" s="1">
        <v>43346</v>
      </c>
      <c r="I4264" t="str">
        <f t="shared" si="198"/>
        <v>03</v>
      </c>
      <c r="J4264" t="str">
        <f t="shared" si="199"/>
        <v>September</v>
      </c>
      <c r="K4264" t="str">
        <f t="shared" si="200"/>
        <v>2018</v>
      </c>
      <c r="L4264" s="15">
        <v>0.50091435185185185</v>
      </c>
      <c r="M4264">
        <f>HOUR(K4264:K16306)</f>
        <v>0</v>
      </c>
      <c r="N4264">
        <f>MINUTE(K4264:K16306)</f>
        <v>0</v>
      </c>
      <c r="O4264">
        <f>SECOND(K4264:K16306)</f>
        <v>0</v>
      </c>
      <c r="P4264">
        <v>7.7</v>
      </c>
      <c r="Q4264">
        <f>G4264-P4264</f>
        <v>2000.87</v>
      </c>
      <c r="R4264" t="s">
        <v>1260</v>
      </c>
      <c r="S4264" t="s">
        <v>18</v>
      </c>
      <c r="T4264" t="s">
        <v>19</v>
      </c>
    </row>
    <row r="4265" spans="1:20" x14ac:dyDescent="0.35">
      <c r="A4265" t="s">
        <v>11</v>
      </c>
      <c r="B4265" t="s">
        <v>42</v>
      </c>
      <c r="C4265" t="s">
        <v>13</v>
      </c>
      <c r="D4265" t="s">
        <v>14</v>
      </c>
      <c r="E4265" t="s">
        <v>43</v>
      </c>
      <c r="F4265" t="s">
        <v>24</v>
      </c>
      <c r="G4265">
        <v>8606.0499999999993</v>
      </c>
      <c r="H4265" s="1">
        <v>43346</v>
      </c>
      <c r="I4265" t="str">
        <f t="shared" si="198"/>
        <v>03</v>
      </c>
      <c r="J4265" t="str">
        <f t="shared" si="199"/>
        <v>September</v>
      </c>
      <c r="K4265" t="str">
        <f t="shared" si="200"/>
        <v>2018</v>
      </c>
      <c r="L4265" s="15">
        <v>0.51635416666666667</v>
      </c>
      <c r="M4265">
        <f>HOUR(K4265:K16307)</f>
        <v>0</v>
      </c>
      <c r="N4265">
        <f>MINUTE(K4265:K16307)</f>
        <v>0</v>
      </c>
      <c r="O4265">
        <f>SECOND(K4265:K16307)</f>
        <v>0</v>
      </c>
      <c r="P4265">
        <v>8.4600000000000009</v>
      </c>
      <c r="Q4265">
        <f>G4265-P4265</f>
        <v>8597.59</v>
      </c>
      <c r="R4265" t="s">
        <v>498</v>
      </c>
      <c r="S4265" t="s">
        <v>18</v>
      </c>
      <c r="T4265" t="s">
        <v>19</v>
      </c>
    </row>
    <row r="4266" spans="1:20" x14ac:dyDescent="0.35">
      <c r="A4266" t="s">
        <v>11</v>
      </c>
      <c r="B4266" t="s">
        <v>92</v>
      </c>
      <c r="C4266" t="s">
        <v>13</v>
      </c>
      <c r="D4266" t="s">
        <v>20</v>
      </c>
      <c r="E4266" t="s">
        <v>93</v>
      </c>
      <c r="F4266" t="s">
        <v>16</v>
      </c>
      <c r="G4266">
        <v>2392.91</v>
      </c>
      <c r="H4266" s="1">
        <v>43346</v>
      </c>
      <c r="I4266" t="str">
        <f t="shared" si="198"/>
        <v>03</v>
      </c>
      <c r="J4266" t="str">
        <f t="shared" si="199"/>
        <v>September</v>
      </c>
      <c r="K4266" t="str">
        <f t="shared" si="200"/>
        <v>2018</v>
      </c>
      <c r="L4266" s="15">
        <v>0.53178240740740745</v>
      </c>
      <c r="M4266">
        <f>HOUR(K4266:K16308)</f>
        <v>0</v>
      </c>
      <c r="N4266">
        <f>MINUTE(K4266:K16308)</f>
        <v>0</v>
      </c>
      <c r="O4266">
        <f>SECOND(K4266:K16308)</f>
        <v>0</v>
      </c>
      <c r="P4266">
        <v>58.32</v>
      </c>
      <c r="Q4266">
        <f>G4266-P4266</f>
        <v>2334.5899999999997</v>
      </c>
      <c r="R4266" t="s">
        <v>499</v>
      </c>
      <c r="S4266" t="s">
        <v>18</v>
      </c>
      <c r="T4266" t="s">
        <v>19</v>
      </c>
    </row>
    <row r="4267" spans="1:20" x14ac:dyDescent="0.35">
      <c r="A4267" t="s">
        <v>29</v>
      </c>
      <c r="B4267" t="s">
        <v>395</v>
      </c>
      <c r="C4267" t="s">
        <v>13</v>
      </c>
      <c r="D4267" t="s">
        <v>121</v>
      </c>
      <c r="E4267" t="s">
        <v>396</v>
      </c>
      <c r="F4267" t="s">
        <v>24</v>
      </c>
      <c r="G4267">
        <v>110361.62</v>
      </c>
      <c r="H4267" s="1">
        <v>43346</v>
      </c>
      <c r="I4267" t="str">
        <f t="shared" si="198"/>
        <v>03</v>
      </c>
      <c r="J4267" t="str">
        <f t="shared" si="199"/>
        <v>September</v>
      </c>
      <c r="K4267" t="str">
        <f t="shared" si="200"/>
        <v>2018</v>
      </c>
      <c r="L4267" s="15">
        <v>0.54166666666666663</v>
      </c>
      <c r="M4267">
        <f>HOUR(K4267:K16309)</f>
        <v>0</v>
      </c>
      <c r="N4267">
        <f>MINUTE(K4267:K16309)</f>
        <v>0</v>
      </c>
      <c r="O4267">
        <f>SECOND(K4267:K16309)</f>
        <v>0</v>
      </c>
      <c r="P4267">
        <v>3231.26</v>
      </c>
      <c r="Q4267">
        <f>G4267-P4267</f>
        <v>107130.36</v>
      </c>
      <c r="R4267" t="s">
        <v>1833</v>
      </c>
      <c r="S4267" t="s">
        <v>18</v>
      </c>
      <c r="T4267" t="s">
        <v>122</v>
      </c>
    </row>
    <row r="4268" spans="1:20" x14ac:dyDescent="0.35">
      <c r="A4268" t="s">
        <v>29</v>
      </c>
      <c r="B4268" t="s">
        <v>47</v>
      </c>
      <c r="C4268" t="s">
        <v>13</v>
      </c>
      <c r="D4268" t="s">
        <v>121</v>
      </c>
      <c r="E4268" t="s">
        <v>48</v>
      </c>
      <c r="F4268" t="s">
        <v>24</v>
      </c>
      <c r="G4268">
        <v>10942.33</v>
      </c>
      <c r="H4268" s="1">
        <v>43346</v>
      </c>
      <c r="I4268" t="str">
        <f t="shared" si="198"/>
        <v>03</v>
      </c>
      <c r="J4268" t="str">
        <f t="shared" si="199"/>
        <v>September</v>
      </c>
      <c r="K4268" t="str">
        <f t="shared" si="200"/>
        <v>2018</v>
      </c>
      <c r="L4268" s="15">
        <v>0.54166666666666663</v>
      </c>
      <c r="M4268">
        <f>HOUR(K4268:K16310)</f>
        <v>0</v>
      </c>
      <c r="N4268">
        <f>MINUTE(K4268:K16310)</f>
        <v>0</v>
      </c>
      <c r="O4268">
        <f>SECOND(K4268:K16310)</f>
        <v>0</v>
      </c>
      <c r="P4268">
        <v>2588.0100000000002</v>
      </c>
      <c r="Q4268">
        <f>G4268-P4268</f>
        <v>8354.32</v>
      </c>
      <c r="R4268" t="s">
        <v>1833</v>
      </c>
      <c r="S4268" t="s">
        <v>18</v>
      </c>
      <c r="T4268" t="s">
        <v>122</v>
      </c>
    </row>
    <row r="4269" spans="1:20" x14ac:dyDescent="0.35">
      <c r="A4269" t="s">
        <v>29</v>
      </c>
      <c r="B4269" t="s">
        <v>109</v>
      </c>
      <c r="C4269" t="s">
        <v>13</v>
      </c>
      <c r="D4269" t="s">
        <v>121</v>
      </c>
      <c r="E4269" t="s">
        <v>110</v>
      </c>
      <c r="F4269" t="s">
        <v>24</v>
      </c>
      <c r="G4269">
        <v>5206.26</v>
      </c>
      <c r="H4269" s="1">
        <v>43346</v>
      </c>
      <c r="I4269" t="str">
        <f t="shared" si="198"/>
        <v>03</v>
      </c>
      <c r="J4269" t="str">
        <f t="shared" si="199"/>
        <v>September</v>
      </c>
      <c r="K4269" t="str">
        <f t="shared" si="200"/>
        <v>2018</v>
      </c>
      <c r="L4269" s="15">
        <v>0.54166666666666663</v>
      </c>
      <c r="M4269">
        <f>HOUR(K4269:K16311)</f>
        <v>0</v>
      </c>
      <c r="N4269">
        <f>MINUTE(K4269:K16311)</f>
        <v>0</v>
      </c>
      <c r="O4269">
        <f>SECOND(K4269:K16311)</f>
        <v>0</v>
      </c>
      <c r="P4269">
        <v>1396.23</v>
      </c>
      <c r="Q4269">
        <f>G4269-P4269</f>
        <v>3810.03</v>
      </c>
      <c r="R4269" t="s">
        <v>1833</v>
      </c>
      <c r="S4269" t="s">
        <v>18</v>
      </c>
      <c r="T4269" t="s">
        <v>122</v>
      </c>
    </row>
    <row r="4270" spans="1:20" x14ac:dyDescent="0.35">
      <c r="A4270" t="s">
        <v>29</v>
      </c>
      <c r="B4270" t="s">
        <v>68</v>
      </c>
      <c r="C4270" t="s">
        <v>13</v>
      </c>
      <c r="D4270" t="s">
        <v>121</v>
      </c>
      <c r="E4270" t="s">
        <v>69</v>
      </c>
      <c r="F4270" t="s">
        <v>16</v>
      </c>
      <c r="G4270">
        <v>31071.17</v>
      </c>
      <c r="H4270" s="1">
        <v>43346</v>
      </c>
      <c r="I4270" t="str">
        <f t="shared" si="198"/>
        <v>03</v>
      </c>
      <c r="J4270" t="str">
        <f t="shared" si="199"/>
        <v>September</v>
      </c>
      <c r="K4270" t="str">
        <f t="shared" si="200"/>
        <v>2018</v>
      </c>
      <c r="L4270" s="15">
        <v>0.54166666666666663</v>
      </c>
      <c r="M4270">
        <f>HOUR(K4270:K16312)</f>
        <v>0</v>
      </c>
      <c r="N4270">
        <f>MINUTE(K4270:K16312)</f>
        <v>0</v>
      </c>
      <c r="O4270">
        <f>SECOND(K4270:K16312)</f>
        <v>0</v>
      </c>
      <c r="P4270">
        <v>664.43</v>
      </c>
      <c r="Q4270">
        <f>G4270-P4270</f>
        <v>30406.739999999998</v>
      </c>
      <c r="R4270" t="s">
        <v>1833</v>
      </c>
      <c r="S4270" t="s">
        <v>18</v>
      </c>
      <c r="T4270" t="s">
        <v>122</v>
      </c>
    </row>
    <row r="4271" spans="1:20" x14ac:dyDescent="0.35">
      <c r="A4271" t="s">
        <v>29</v>
      </c>
      <c r="B4271" t="s">
        <v>58</v>
      </c>
      <c r="C4271" t="s">
        <v>13</v>
      </c>
      <c r="D4271" t="s">
        <v>121</v>
      </c>
      <c r="E4271" t="s">
        <v>59</v>
      </c>
      <c r="F4271" t="s">
        <v>16</v>
      </c>
      <c r="G4271">
        <v>3068.41</v>
      </c>
      <c r="H4271" s="1">
        <v>43346</v>
      </c>
      <c r="I4271" t="str">
        <f t="shared" si="198"/>
        <v>03</v>
      </c>
      <c r="J4271" t="str">
        <f t="shared" si="199"/>
        <v>September</v>
      </c>
      <c r="K4271" t="str">
        <f t="shared" si="200"/>
        <v>2018</v>
      </c>
      <c r="L4271" s="15">
        <v>0.54166666666666663</v>
      </c>
      <c r="M4271">
        <f>HOUR(K4271:K16313)</f>
        <v>0</v>
      </c>
      <c r="N4271">
        <f>MINUTE(K4271:K16313)</f>
        <v>0</v>
      </c>
      <c r="O4271">
        <f>SECOND(K4271:K16313)</f>
        <v>0</v>
      </c>
      <c r="P4271">
        <v>1059.8399999999999</v>
      </c>
      <c r="Q4271">
        <f>G4271-P4271</f>
        <v>2008.57</v>
      </c>
      <c r="R4271" t="s">
        <v>1833</v>
      </c>
      <c r="S4271" t="s">
        <v>18</v>
      </c>
      <c r="T4271" t="s">
        <v>122</v>
      </c>
    </row>
    <row r="4272" spans="1:20" x14ac:dyDescent="0.35">
      <c r="A4272" t="s">
        <v>29</v>
      </c>
      <c r="B4272" t="s">
        <v>140</v>
      </c>
      <c r="C4272" t="s">
        <v>13</v>
      </c>
      <c r="D4272" t="s">
        <v>121</v>
      </c>
      <c r="E4272" t="s">
        <v>141</v>
      </c>
      <c r="F4272" t="s">
        <v>24</v>
      </c>
      <c r="G4272">
        <v>7254.29</v>
      </c>
      <c r="H4272" s="1">
        <v>43346</v>
      </c>
      <c r="I4272" t="str">
        <f t="shared" si="198"/>
        <v>03</v>
      </c>
      <c r="J4272" t="str">
        <f t="shared" si="199"/>
        <v>September</v>
      </c>
      <c r="K4272" t="str">
        <f t="shared" si="200"/>
        <v>2018</v>
      </c>
      <c r="L4272" s="15">
        <v>0.54166666666666663</v>
      </c>
      <c r="M4272">
        <f>HOUR(K4272:K16314)</f>
        <v>0</v>
      </c>
      <c r="N4272">
        <f>MINUTE(K4272:K16314)</f>
        <v>0</v>
      </c>
      <c r="O4272">
        <f>SECOND(K4272:K16314)</f>
        <v>0</v>
      </c>
      <c r="P4272">
        <v>990.55</v>
      </c>
      <c r="Q4272">
        <f>G4272-P4272</f>
        <v>6263.74</v>
      </c>
      <c r="R4272" t="s">
        <v>1833</v>
      </c>
      <c r="S4272" t="s">
        <v>18</v>
      </c>
      <c r="T4272" t="s">
        <v>122</v>
      </c>
    </row>
    <row r="4273" spans="1:20" x14ac:dyDescent="0.35">
      <c r="A4273" t="s">
        <v>11</v>
      </c>
      <c r="B4273" t="s">
        <v>92</v>
      </c>
      <c r="C4273" t="s">
        <v>13</v>
      </c>
      <c r="D4273" t="s">
        <v>14</v>
      </c>
      <c r="E4273" t="s">
        <v>93</v>
      </c>
      <c r="F4273" t="s">
        <v>16</v>
      </c>
      <c r="G4273">
        <v>2362.87</v>
      </c>
      <c r="H4273" s="1">
        <v>43346</v>
      </c>
      <c r="I4273" t="str">
        <f t="shared" si="198"/>
        <v>03</v>
      </c>
      <c r="J4273" t="str">
        <f t="shared" si="199"/>
        <v>September</v>
      </c>
      <c r="K4273" t="str">
        <f t="shared" si="200"/>
        <v>2018</v>
      </c>
      <c r="L4273" s="15">
        <v>0.54747685185185191</v>
      </c>
      <c r="M4273">
        <f>HOUR(K4273:K16315)</f>
        <v>0</v>
      </c>
      <c r="N4273">
        <f>MINUTE(K4273:K16315)</f>
        <v>0</v>
      </c>
      <c r="O4273">
        <f>SECOND(K4273:K16315)</f>
        <v>0</v>
      </c>
      <c r="P4273">
        <v>30.04</v>
      </c>
      <c r="Q4273">
        <f>G4273-P4273</f>
        <v>2332.83</v>
      </c>
      <c r="R4273" t="s">
        <v>600</v>
      </c>
      <c r="S4273" t="s">
        <v>18</v>
      </c>
      <c r="T4273" t="s">
        <v>19</v>
      </c>
    </row>
    <row r="4274" spans="1:20" x14ac:dyDescent="0.35">
      <c r="A4274" t="s">
        <v>11</v>
      </c>
      <c r="B4274" t="s">
        <v>211</v>
      </c>
      <c r="C4274" t="s">
        <v>13</v>
      </c>
      <c r="D4274" t="s">
        <v>20</v>
      </c>
      <c r="E4274" t="s">
        <v>212</v>
      </c>
      <c r="F4274" t="s">
        <v>16</v>
      </c>
      <c r="G4274">
        <v>2412.0100000000002</v>
      </c>
      <c r="H4274" s="1">
        <v>43346</v>
      </c>
      <c r="I4274" t="str">
        <f t="shared" si="198"/>
        <v>03</v>
      </c>
      <c r="J4274" t="str">
        <f t="shared" si="199"/>
        <v>September</v>
      </c>
      <c r="K4274" t="str">
        <f t="shared" si="200"/>
        <v>2018</v>
      </c>
      <c r="L4274" s="15">
        <v>0.56362268518518521</v>
      </c>
      <c r="M4274">
        <f>HOUR(K4274:K16316)</f>
        <v>0</v>
      </c>
      <c r="N4274">
        <f>MINUTE(K4274:K16316)</f>
        <v>0</v>
      </c>
      <c r="O4274">
        <f>SECOND(K4274:K16316)</f>
        <v>0</v>
      </c>
      <c r="P4274">
        <v>23.84</v>
      </c>
      <c r="Q4274">
        <f>G4274-P4274</f>
        <v>2388.17</v>
      </c>
      <c r="R4274" t="s">
        <v>678</v>
      </c>
      <c r="S4274" t="s">
        <v>18</v>
      </c>
      <c r="T4274" t="s">
        <v>19</v>
      </c>
    </row>
    <row r="4275" spans="1:20" x14ac:dyDescent="0.35">
      <c r="A4275" t="s">
        <v>11</v>
      </c>
      <c r="B4275" t="s">
        <v>148</v>
      </c>
      <c r="C4275" t="s">
        <v>13</v>
      </c>
      <c r="D4275" t="s">
        <v>20</v>
      </c>
      <c r="E4275" t="s">
        <v>149</v>
      </c>
      <c r="F4275" t="s">
        <v>16</v>
      </c>
      <c r="G4275">
        <v>4080.59</v>
      </c>
      <c r="H4275" s="1">
        <v>43346</v>
      </c>
      <c r="I4275" t="str">
        <f t="shared" si="198"/>
        <v>03</v>
      </c>
      <c r="J4275" t="str">
        <f t="shared" si="199"/>
        <v>September</v>
      </c>
      <c r="K4275" t="str">
        <f t="shared" si="200"/>
        <v>2018</v>
      </c>
      <c r="L4275" s="15">
        <v>0.57978009259259256</v>
      </c>
      <c r="M4275">
        <f>HOUR(K4275:K16317)</f>
        <v>0</v>
      </c>
      <c r="N4275">
        <f>MINUTE(K4275:K16317)</f>
        <v>0</v>
      </c>
      <c r="O4275">
        <f>SECOND(K4275:K16317)</f>
        <v>0</v>
      </c>
      <c r="P4275">
        <v>65.95</v>
      </c>
      <c r="Q4275">
        <f>G4275-P4275</f>
        <v>4014.6400000000003</v>
      </c>
      <c r="R4275" t="s">
        <v>810</v>
      </c>
      <c r="S4275" t="s">
        <v>18</v>
      </c>
      <c r="T4275" t="s">
        <v>19</v>
      </c>
    </row>
    <row r="4276" spans="1:20" x14ac:dyDescent="0.35">
      <c r="A4276" t="s">
        <v>29</v>
      </c>
      <c r="B4276" t="s">
        <v>173</v>
      </c>
      <c r="C4276" t="s">
        <v>13</v>
      </c>
      <c r="D4276" t="s">
        <v>31</v>
      </c>
      <c r="E4276" t="s">
        <v>174</v>
      </c>
      <c r="F4276" t="s">
        <v>24</v>
      </c>
      <c r="G4276">
        <v>11409.84</v>
      </c>
      <c r="H4276" s="1">
        <v>43346</v>
      </c>
      <c r="I4276" t="str">
        <f t="shared" si="198"/>
        <v>03</v>
      </c>
      <c r="J4276" t="str">
        <f t="shared" si="199"/>
        <v>September</v>
      </c>
      <c r="K4276" t="str">
        <f t="shared" si="200"/>
        <v>2018</v>
      </c>
      <c r="L4276" s="15">
        <v>0.58333333333333337</v>
      </c>
      <c r="M4276">
        <f>HOUR(K4276:K16318)</f>
        <v>0</v>
      </c>
      <c r="N4276">
        <f>MINUTE(K4276:K16318)</f>
        <v>0</v>
      </c>
      <c r="O4276">
        <f>SECOND(K4276:K16318)</f>
        <v>0</v>
      </c>
      <c r="P4276">
        <v>40</v>
      </c>
      <c r="Q4276">
        <f>G4276-P4276</f>
        <v>11369.84</v>
      </c>
      <c r="R4276" t="s">
        <v>1833</v>
      </c>
      <c r="S4276" t="s">
        <v>18</v>
      </c>
      <c r="T4276" t="s">
        <v>19</v>
      </c>
    </row>
    <row r="4277" spans="1:20" x14ac:dyDescent="0.35">
      <c r="A4277" t="s">
        <v>29</v>
      </c>
      <c r="B4277" t="s">
        <v>40</v>
      </c>
      <c r="C4277" t="s">
        <v>13</v>
      </c>
      <c r="D4277" t="s">
        <v>121</v>
      </c>
      <c r="E4277" t="s">
        <v>23</v>
      </c>
      <c r="F4277" t="s">
        <v>24</v>
      </c>
      <c r="G4277">
        <v>9318.52</v>
      </c>
      <c r="H4277" s="1">
        <v>43346</v>
      </c>
      <c r="I4277" t="str">
        <f t="shared" si="198"/>
        <v>03</v>
      </c>
      <c r="J4277" t="str">
        <f t="shared" si="199"/>
        <v>September</v>
      </c>
      <c r="K4277" t="str">
        <f t="shared" si="200"/>
        <v>2018</v>
      </c>
      <c r="L4277" s="15">
        <v>0.58333333333333337</v>
      </c>
      <c r="M4277">
        <f>HOUR(K4277:K16319)</f>
        <v>0</v>
      </c>
      <c r="N4277">
        <f>MINUTE(K4277:K16319)</f>
        <v>0</v>
      </c>
      <c r="O4277">
        <f>SECOND(K4277:K16319)</f>
        <v>0</v>
      </c>
      <c r="P4277">
        <v>2280.36</v>
      </c>
      <c r="Q4277">
        <f>G4277-P4277</f>
        <v>7038.16</v>
      </c>
      <c r="R4277" t="s">
        <v>1833</v>
      </c>
      <c r="S4277" t="s">
        <v>18</v>
      </c>
      <c r="T4277" t="s">
        <v>122</v>
      </c>
    </row>
    <row r="4278" spans="1:20" x14ac:dyDescent="0.35">
      <c r="A4278" t="s">
        <v>29</v>
      </c>
      <c r="B4278" t="s">
        <v>143</v>
      </c>
      <c r="C4278" t="s">
        <v>13</v>
      </c>
      <c r="D4278" t="s">
        <v>31</v>
      </c>
      <c r="E4278" t="s">
        <v>144</v>
      </c>
      <c r="F4278" t="s">
        <v>24</v>
      </c>
      <c r="G4278">
        <v>36237.93</v>
      </c>
      <c r="H4278" s="1">
        <v>43346</v>
      </c>
      <c r="I4278" t="str">
        <f t="shared" si="198"/>
        <v>03</v>
      </c>
      <c r="J4278" t="str">
        <f t="shared" si="199"/>
        <v>September</v>
      </c>
      <c r="K4278" t="str">
        <f t="shared" si="200"/>
        <v>2018</v>
      </c>
      <c r="L4278" s="15">
        <v>0.58333333333333337</v>
      </c>
      <c r="M4278">
        <f>HOUR(K4278:K16320)</f>
        <v>0</v>
      </c>
      <c r="N4278">
        <f>MINUTE(K4278:K16320)</f>
        <v>0</v>
      </c>
      <c r="O4278">
        <f>SECOND(K4278:K16320)</f>
        <v>0</v>
      </c>
      <c r="P4278">
        <v>20</v>
      </c>
      <c r="Q4278">
        <f>G4278-P4278</f>
        <v>36217.93</v>
      </c>
      <c r="R4278" t="s">
        <v>1833</v>
      </c>
      <c r="S4278" t="s">
        <v>18</v>
      </c>
      <c r="T4278" t="s">
        <v>19</v>
      </c>
    </row>
    <row r="4279" spans="1:20" x14ac:dyDescent="0.35">
      <c r="A4279" t="s">
        <v>29</v>
      </c>
      <c r="B4279" t="s">
        <v>233</v>
      </c>
      <c r="C4279" t="s">
        <v>13</v>
      </c>
      <c r="D4279" t="s">
        <v>121</v>
      </c>
      <c r="E4279" t="s">
        <v>234</v>
      </c>
      <c r="F4279" t="s">
        <v>16</v>
      </c>
      <c r="G4279">
        <v>6809.38</v>
      </c>
      <c r="H4279" s="1">
        <v>43346</v>
      </c>
      <c r="I4279" t="str">
        <f t="shared" si="198"/>
        <v>03</v>
      </c>
      <c r="J4279" t="str">
        <f t="shared" si="199"/>
        <v>September</v>
      </c>
      <c r="K4279" t="str">
        <f t="shared" si="200"/>
        <v>2018</v>
      </c>
      <c r="L4279" s="15">
        <v>0.58333333333333337</v>
      </c>
      <c r="M4279">
        <f>HOUR(K4279:K16321)</f>
        <v>0</v>
      </c>
      <c r="N4279">
        <f>MINUTE(K4279:K16321)</f>
        <v>0</v>
      </c>
      <c r="O4279">
        <f>SECOND(K4279:K16321)</f>
        <v>0</v>
      </c>
      <c r="P4279">
        <v>1636.72</v>
      </c>
      <c r="Q4279">
        <f>G4279-P4279</f>
        <v>5172.66</v>
      </c>
      <c r="R4279" t="s">
        <v>1833</v>
      </c>
      <c r="S4279" t="s">
        <v>18</v>
      </c>
      <c r="T4279" t="s">
        <v>122</v>
      </c>
    </row>
    <row r="4280" spans="1:20" x14ac:dyDescent="0.35">
      <c r="A4280" t="s">
        <v>11</v>
      </c>
      <c r="B4280" t="s">
        <v>65</v>
      </c>
      <c r="C4280" t="s">
        <v>13</v>
      </c>
      <c r="D4280" t="s">
        <v>14</v>
      </c>
      <c r="E4280" t="s">
        <v>66</v>
      </c>
      <c r="F4280" t="s">
        <v>16</v>
      </c>
      <c r="G4280">
        <v>4141.22</v>
      </c>
      <c r="H4280" s="1">
        <v>43346</v>
      </c>
      <c r="I4280" t="str">
        <f t="shared" si="198"/>
        <v>03</v>
      </c>
      <c r="J4280" t="str">
        <f t="shared" si="199"/>
        <v>September</v>
      </c>
      <c r="K4280" t="str">
        <f t="shared" si="200"/>
        <v>2018</v>
      </c>
      <c r="L4280" s="15">
        <v>0.59653935185185192</v>
      </c>
      <c r="M4280">
        <f>HOUR(K4280:K16322)</f>
        <v>0</v>
      </c>
      <c r="N4280">
        <f>MINUTE(K4280:K16322)</f>
        <v>0</v>
      </c>
      <c r="O4280">
        <f>SECOND(K4280:K16322)</f>
        <v>0</v>
      </c>
      <c r="P4280">
        <v>13.36</v>
      </c>
      <c r="Q4280">
        <f>G4280-P4280</f>
        <v>4127.8600000000006</v>
      </c>
      <c r="R4280" t="s">
        <v>343</v>
      </c>
      <c r="S4280" t="s">
        <v>18</v>
      </c>
      <c r="T4280" t="s">
        <v>19</v>
      </c>
    </row>
    <row r="4281" spans="1:20" x14ac:dyDescent="0.35">
      <c r="A4281" t="s">
        <v>11</v>
      </c>
      <c r="B4281" t="s">
        <v>109</v>
      </c>
      <c r="C4281" t="s">
        <v>13</v>
      </c>
      <c r="D4281" t="s">
        <v>14</v>
      </c>
      <c r="E4281" t="s">
        <v>110</v>
      </c>
      <c r="F4281" t="s">
        <v>24</v>
      </c>
      <c r="G4281">
        <v>5194.37</v>
      </c>
      <c r="H4281" s="1">
        <v>43346</v>
      </c>
      <c r="I4281" t="str">
        <f t="shared" si="198"/>
        <v>03</v>
      </c>
      <c r="J4281" t="str">
        <f t="shared" si="199"/>
        <v>September</v>
      </c>
      <c r="K4281" t="str">
        <f t="shared" si="200"/>
        <v>2018</v>
      </c>
      <c r="L4281" s="15">
        <v>0.6134722222222222</v>
      </c>
      <c r="M4281">
        <f>HOUR(K4281:K16323)</f>
        <v>0</v>
      </c>
      <c r="N4281">
        <f>MINUTE(K4281:K16323)</f>
        <v>0</v>
      </c>
      <c r="O4281">
        <f>SECOND(K4281:K16323)</f>
        <v>0</v>
      </c>
      <c r="P4281">
        <v>11.89</v>
      </c>
      <c r="Q4281">
        <f>G4281-P4281</f>
        <v>5182.4799999999996</v>
      </c>
      <c r="R4281" t="s">
        <v>761</v>
      </c>
      <c r="S4281" t="s">
        <v>18</v>
      </c>
      <c r="T4281" t="s">
        <v>19</v>
      </c>
    </row>
    <row r="4282" spans="1:20" x14ac:dyDescent="0.35">
      <c r="A4282" t="s">
        <v>29</v>
      </c>
      <c r="B4282" t="s">
        <v>157</v>
      </c>
      <c r="C4282" t="s">
        <v>13</v>
      </c>
      <c r="D4282" t="s">
        <v>41</v>
      </c>
      <c r="E4282" t="s">
        <v>158</v>
      </c>
      <c r="F4282" t="s">
        <v>16</v>
      </c>
      <c r="G4282">
        <v>3819.4</v>
      </c>
      <c r="H4282" s="1">
        <v>43346</v>
      </c>
      <c r="I4282" t="str">
        <f t="shared" si="198"/>
        <v>03</v>
      </c>
      <c r="J4282" t="str">
        <f t="shared" si="199"/>
        <v>September</v>
      </c>
      <c r="K4282" t="str">
        <f t="shared" si="200"/>
        <v>2018</v>
      </c>
      <c r="L4282" s="15">
        <v>0.625</v>
      </c>
      <c r="M4282">
        <f>HOUR(K4282:K16324)</f>
        <v>0</v>
      </c>
      <c r="N4282">
        <f>MINUTE(K4282:K16324)</f>
        <v>0</v>
      </c>
      <c r="O4282">
        <f>SECOND(K4282:K16324)</f>
        <v>0</v>
      </c>
      <c r="P4282">
        <v>55</v>
      </c>
      <c r="Q4282">
        <f>G4282-P4282</f>
        <v>3764.4</v>
      </c>
      <c r="R4282" t="s">
        <v>1833</v>
      </c>
      <c r="S4282" t="s">
        <v>18</v>
      </c>
      <c r="T4282" t="s">
        <v>19</v>
      </c>
    </row>
    <row r="4283" spans="1:20" x14ac:dyDescent="0.35">
      <c r="A4283" t="s">
        <v>29</v>
      </c>
      <c r="B4283" t="s">
        <v>100</v>
      </c>
      <c r="C4283" t="s">
        <v>13</v>
      </c>
      <c r="D4283" t="s">
        <v>41</v>
      </c>
      <c r="E4283" t="s">
        <v>101</v>
      </c>
      <c r="F4283" t="s">
        <v>16</v>
      </c>
      <c r="G4283">
        <v>4120.09</v>
      </c>
      <c r="H4283" s="1">
        <v>43346</v>
      </c>
      <c r="I4283" t="str">
        <f t="shared" si="198"/>
        <v>03</v>
      </c>
      <c r="J4283" t="str">
        <f t="shared" si="199"/>
        <v>September</v>
      </c>
      <c r="K4283" t="str">
        <f t="shared" si="200"/>
        <v>2018</v>
      </c>
      <c r="L4283" s="15">
        <v>0.625</v>
      </c>
      <c r="M4283">
        <f>HOUR(K4283:K16325)</f>
        <v>0</v>
      </c>
      <c r="N4283">
        <f>MINUTE(K4283:K16325)</f>
        <v>0</v>
      </c>
      <c r="O4283">
        <f>SECOND(K4283:K16325)</f>
        <v>0</v>
      </c>
      <c r="P4283">
        <v>181</v>
      </c>
      <c r="Q4283">
        <f>G4283-P4283</f>
        <v>3939.09</v>
      </c>
      <c r="R4283" t="s">
        <v>1833</v>
      </c>
      <c r="S4283" t="s">
        <v>18</v>
      </c>
      <c r="T4283" t="s">
        <v>19</v>
      </c>
    </row>
    <row r="4284" spans="1:20" x14ac:dyDescent="0.35">
      <c r="A4284" t="s">
        <v>29</v>
      </c>
      <c r="B4284" t="s">
        <v>134</v>
      </c>
      <c r="C4284" t="s">
        <v>13</v>
      </c>
      <c r="D4284" t="s">
        <v>31</v>
      </c>
      <c r="E4284" t="s">
        <v>135</v>
      </c>
      <c r="F4284" t="s">
        <v>16</v>
      </c>
      <c r="G4284">
        <v>7092</v>
      </c>
      <c r="H4284" s="1">
        <v>43346</v>
      </c>
      <c r="I4284" t="str">
        <f t="shared" si="198"/>
        <v>03</v>
      </c>
      <c r="J4284" t="str">
        <f t="shared" si="199"/>
        <v>September</v>
      </c>
      <c r="K4284" t="str">
        <f t="shared" si="200"/>
        <v>2018</v>
      </c>
      <c r="L4284" s="15">
        <v>0.625</v>
      </c>
      <c r="M4284">
        <f>HOUR(K4284:K16326)</f>
        <v>0</v>
      </c>
      <c r="N4284">
        <f>MINUTE(K4284:K16326)</f>
        <v>0</v>
      </c>
      <c r="O4284">
        <f>SECOND(K4284:K16326)</f>
        <v>0</v>
      </c>
      <c r="P4284">
        <v>22</v>
      </c>
      <c r="Q4284">
        <f>G4284-P4284</f>
        <v>7070</v>
      </c>
      <c r="R4284" t="s">
        <v>1833</v>
      </c>
      <c r="S4284" t="s">
        <v>18</v>
      </c>
      <c r="T4284" t="s">
        <v>19</v>
      </c>
    </row>
    <row r="4285" spans="1:20" x14ac:dyDescent="0.35">
      <c r="A4285" t="s">
        <v>11</v>
      </c>
      <c r="B4285" t="s">
        <v>197</v>
      </c>
      <c r="C4285" t="s">
        <v>13</v>
      </c>
      <c r="D4285" t="s">
        <v>20</v>
      </c>
      <c r="E4285" t="s">
        <v>23</v>
      </c>
      <c r="F4285" t="s">
        <v>24</v>
      </c>
      <c r="G4285">
        <v>34312.54</v>
      </c>
      <c r="H4285" s="1">
        <v>43346</v>
      </c>
      <c r="I4285" t="str">
        <f t="shared" si="198"/>
        <v>03</v>
      </c>
      <c r="J4285" t="str">
        <f t="shared" si="199"/>
        <v>September</v>
      </c>
      <c r="K4285" t="str">
        <f t="shared" si="200"/>
        <v>2018</v>
      </c>
      <c r="L4285" s="15">
        <v>0.62943287037037032</v>
      </c>
      <c r="M4285">
        <f>HOUR(K4285:K16327)</f>
        <v>0</v>
      </c>
      <c r="N4285">
        <f>MINUTE(K4285:K16327)</f>
        <v>0</v>
      </c>
      <c r="O4285">
        <f>SECOND(K4285:K16327)</f>
        <v>0</v>
      </c>
      <c r="P4285">
        <v>70.66</v>
      </c>
      <c r="Q4285">
        <f>G4285-P4285</f>
        <v>34241.879999999997</v>
      </c>
      <c r="R4285" t="s">
        <v>966</v>
      </c>
      <c r="S4285" t="s">
        <v>18</v>
      </c>
      <c r="T4285" t="s">
        <v>19</v>
      </c>
    </row>
    <row r="4286" spans="1:20" x14ac:dyDescent="0.35">
      <c r="A4286" t="s">
        <v>11</v>
      </c>
      <c r="B4286" t="s">
        <v>22</v>
      </c>
      <c r="C4286" t="s">
        <v>13</v>
      </c>
      <c r="D4286" t="s">
        <v>14</v>
      </c>
      <c r="E4286" t="s">
        <v>23</v>
      </c>
      <c r="F4286" t="s">
        <v>24</v>
      </c>
      <c r="G4286">
        <v>1646.26</v>
      </c>
      <c r="H4286" s="1">
        <v>43346</v>
      </c>
      <c r="I4286" t="str">
        <f t="shared" si="198"/>
        <v>03</v>
      </c>
      <c r="J4286" t="str">
        <f t="shared" si="199"/>
        <v>September</v>
      </c>
      <c r="K4286" t="str">
        <f t="shared" si="200"/>
        <v>2018</v>
      </c>
      <c r="L4286" s="15">
        <v>0.64332175925925927</v>
      </c>
      <c r="M4286">
        <f>HOUR(K4286:K16328)</f>
        <v>0</v>
      </c>
      <c r="N4286">
        <f>MINUTE(K4286:K16328)</f>
        <v>0</v>
      </c>
      <c r="O4286">
        <f>SECOND(K4286:K16328)</f>
        <v>0</v>
      </c>
      <c r="P4286">
        <v>5.81</v>
      </c>
      <c r="Q4286">
        <f>G4286-P4286</f>
        <v>1640.45</v>
      </c>
      <c r="R4286" t="s">
        <v>330</v>
      </c>
      <c r="S4286" t="s">
        <v>18</v>
      </c>
      <c r="T4286" t="s">
        <v>19</v>
      </c>
    </row>
    <row r="4287" spans="1:20" x14ac:dyDescent="0.35">
      <c r="A4287" t="s">
        <v>11</v>
      </c>
      <c r="B4287" t="s">
        <v>106</v>
      </c>
      <c r="C4287" t="s">
        <v>13</v>
      </c>
      <c r="D4287" t="s">
        <v>14</v>
      </c>
      <c r="E4287" t="s">
        <v>107</v>
      </c>
      <c r="F4287" t="s">
        <v>16</v>
      </c>
      <c r="G4287">
        <v>5244.74</v>
      </c>
      <c r="H4287" s="1">
        <v>43346</v>
      </c>
      <c r="I4287" t="str">
        <f t="shared" si="198"/>
        <v>03</v>
      </c>
      <c r="J4287" t="str">
        <f t="shared" si="199"/>
        <v>September</v>
      </c>
      <c r="K4287" t="str">
        <f t="shared" si="200"/>
        <v>2018</v>
      </c>
      <c r="L4287" s="15">
        <v>0.65721064814814811</v>
      </c>
      <c r="M4287">
        <f>HOUR(K4287:K16329)</f>
        <v>0</v>
      </c>
      <c r="N4287">
        <f>MINUTE(K4287:K16329)</f>
        <v>0</v>
      </c>
      <c r="O4287">
        <f>SECOND(K4287:K16329)</f>
        <v>0</v>
      </c>
      <c r="P4287">
        <v>8.68</v>
      </c>
      <c r="Q4287">
        <f>G4287-P4287</f>
        <v>5236.0599999999995</v>
      </c>
      <c r="R4287" t="s">
        <v>1304</v>
      </c>
      <c r="S4287" t="s">
        <v>18</v>
      </c>
      <c r="T4287" t="s">
        <v>19</v>
      </c>
    </row>
    <row r="4288" spans="1:20" x14ac:dyDescent="0.35">
      <c r="A4288" t="s">
        <v>29</v>
      </c>
      <c r="B4288" t="s">
        <v>395</v>
      </c>
      <c r="C4288" t="s">
        <v>13</v>
      </c>
      <c r="D4288" t="s">
        <v>31</v>
      </c>
      <c r="E4288" t="s">
        <v>396</v>
      </c>
      <c r="F4288" t="s">
        <v>24</v>
      </c>
      <c r="G4288">
        <v>110168.62</v>
      </c>
      <c r="H4288" s="1">
        <v>43346</v>
      </c>
      <c r="I4288" t="str">
        <f t="shared" si="198"/>
        <v>03</v>
      </c>
      <c r="J4288" t="str">
        <f t="shared" si="199"/>
        <v>September</v>
      </c>
      <c r="K4288" t="str">
        <f t="shared" si="200"/>
        <v>2018</v>
      </c>
      <c r="L4288" s="15">
        <v>0.66666666666666663</v>
      </c>
      <c r="M4288">
        <f>HOUR(K4288:K16330)</f>
        <v>0</v>
      </c>
      <c r="N4288">
        <f>MINUTE(K4288:K16330)</f>
        <v>0</v>
      </c>
      <c r="O4288">
        <f>SECOND(K4288:K16330)</f>
        <v>0</v>
      </c>
      <c r="P4288">
        <v>193</v>
      </c>
      <c r="Q4288">
        <f>G4288-P4288</f>
        <v>109975.62</v>
      </c>
      <c r="R4288" t="s">
        <v>1833</v>
      </c>
      <c r="S4288" t="s">
        <v>18</v>
      </c>
      <c r="T4288" t="s">
        <v>19</v>
      </c>
    </row>
    <row r="4289" spans="1:20" x14ac:dyDescent="0.35">
      <c r="A4289" t="s">
        <v>11</v>
      </c>
      <c r="B4289" t="s">
        <v>85</v>
      </c>
      <c r="C4289" t="s">
        <v>13</v>
      </c>
      <c r="D4289" t="s">
        <v>20</v>
      </c>
      <c r="E4289" t="s">
        <v>86</v>
      </c>
      <c r="F4289" t="s">
        <v>16</v>
      </c>
      <c r="G4289">
        <v>20777.52</v>
      </c>
      <c r="H4289" s="1">
        <v>43346</v>
      </c>
      <c r="I4289" t="str">
        <f t="shared" si="198"/>
        <v>03</v>
      </c>
      <c r="J4289" t="str">
        <f t="shared" si="199"/>
        <v>September</v>
      </c>
      <c r="K4289" t="str">
        <f t="shared" si="200"/>
        <v>2018</v>
      </c>
      <c r="L4289" s="15">
        <v>0.67283564814814811</v>
      </c>
      <c r="M4289">
        <f>HOUR(K4289:K16331)</f>
        <v>0</v>
      </c>
      <c r="N4289">
        <f>MINUTE(K4289:K16331)</f>
        <v>0</v>
      </c>
      <c r="O4289">
        <f>SECOND(K4289:K16331)</f>
        <v>0</v>
      </c>
      <c r="P4289">
        <v>9.3000000000000007</v>
      </c>
      <c r="Q4289">
        <f>G4289-P4289</f>
        <v>20768.22</v>
      </c>
      <c r="R4289" t="s">
        <v>202</v>
      </c>
      <c r="S4289" t="s">
        <v>18</v>
      </c>
      <c r="T4289" t="s">
        <v>19</v>
      </c>
    </row>
    <row r="4290" spans="1:20" x14ac:dyDescent="0.35">
      <c r="A4290" t="s">
        <v>11</v>
      </c>
      <c r="B4290" t="s">
        <v>75</v>
      </c>
      <c r="C4290" t="s">
        <v>13</v>
      </c>
      <c r="D4290" t="s">
        <v>14</v>
      </c>
      <c r="E4290" t="s">
        <v>76</v>
      </c>
      <c r="F4290" t="s">
        <v>24</v>
      </c>
      <c r="G4290">
        <v>2695.99</v>
      </c>
      <c r="H4290" s="1">
        <v>43346</v>
      </c>
      <c r="I4290" t="str">
        <f t="shared" si="198"/>
        <v>03</v>
      </c>
      <c r="J4290" t="str">
        <f t="shared" si="199"/>
        <v>September</v>
      </c>
      <c r="K4290" t="str">
        <f t="shared" si="200"/>
        <v>2018</v>
      </c>
      <c r="L4290" s="15">
        <v>0.6921180555555555</v>
      </c>
      <c r="M4290">
        <f>HOUR(K4290:K16332)</f>
        <v>0</v>
      </c>
      <c r="N4290">
        <f>MINUTE(K4290:K16332)</f>
        <v>0</v>
      </c>
      <c r="O4290">
        <f>SECOND(K4290:K16332)</f>
        <v>0</v>
      </c>
      <c r="P4290">
        <v>34.78</v>
      </c>
      <c r="Q4290">
        <f>G4290-P4290</f>
        <v>2661.2099999999996</v>
      </c>
      <c r="R4290" t="s">
        <v>531</v>
      </c>
      <c r="S4290" t="s">
        <v>18</v>
      </c>
      <c r="T4290" t="s">
        <v>19</v>
      </c>
    </row>
    <row r="4291" spans="1:20" x14ac:dyDescent="0.35">
      <c r="A4291" t="s">
        <v>29</v>
      </c>
      <c r="B4291" t="s">
        <v>336</v>
      </c>
      <c r="C4291" t="s">
        <v>13</v>
      </c>
      <c r="D4291" t="s">
        <v>31</v>
      </c>
      <c r="E4291" t="s">
        <v>337</v>
      </c>
      <c r="F4291" t="s">
        <v>16</v>
      </c>
      <c r="G4291">
        <v>7775.98</v>
      </c>
      <c r="H4291" s="1">
        <v>43346</v>
      </c>
      <c r="I4291" t="str">
        <f t="shared" ref="I4291:I4354" si="201">TEXT(H4291,"dd")</f>
        <v>03</v>
      </c>
      <c r="J4291" t="str">
        <f t="shared" ref="J4291:J4354" si="202">TEXT(H4291,"mmmm")</f>
        <v>September</v>
      </c>
      <c r="K4291" t="str">
        <f t="shared" ref="K4291:K4354" si="203">TEXT(H4291,"yyyy")</f>
        <v>2018</v>
      </c>
      <c r="L4291" s="15">
        <v>0.70833333333333337</v>
      </c>
      <c r="M4291">
        <f>HOUR(K4291:K16333)</f>
        <v>0</v>
      </c>
      <c r="N4291">
        <f>MINUTE(K4291:K16333)</f>
        <v>0</v>
      </c>
      <c r="O4291">
        <f>SECOND(K4291:K16333)</f>
        <v>0</v>
      </c>
      <c r="P4291">
        <v>172</v>
      </c>
      <c r="Q4291">
        <f>G4291-P4291</f>
        <v>7603.98</v>
      </c>
      <c r="R4291" t="s">
        <v>1833</v>
      </c>
      <c r="S4291" t="s">
        <v>18</v>
      </c>
      <c r="T4291" t="s">
        <v>19</v>
      </c>
    </row>
    <row r="4292" spans="1:20" x14ac:dyDescent="0.35">
      <c r="A4292" t="s">
        <v>29</v>
      </c>
      <c r="B4292" t="s">
        <v>255</v>
      </c>
      <c r="C4292" t="s">
        <v>13</v>
      </c>
      <c r="D4292" t="s">
        <v>31</v>
      </c>
      <c r="E4292" t="s">
        <v>107</v>
      </c>
      <c r="F4292" t="s">
        <v>16</v>
      </c>
      <c r="G4292">
        <v>4528.54</v>
      </c>
      <c r="H4292" s="1">
        <v>43346</v>
      </c>
      <c r="I4292" t="str">
        <f t="shared" si="201"/>
        <v>03</v>
      </c>
      <c r="J4292" t="str">
        <f t="shared" si="202"/>
        <v>September</v>
      </c>
      <c r="K4292" t="str">
        <f t="shared" si="203"/>
        <v>2018</v>
      </c>
      <c r="L4292" s="15">
        <v>0.70833333333333337</v>
      </c>
      <c r="M4292">
        <f>HOUR(K4292:K16334)</f>
        <v>0</v>
      </c>
      <c r="N4292">
        <f>MINUTE(K4292:K16334)</f>
        <v>0</v>
      </c>
      <c r="O4292">
        <f>SECOND(K4292:K16334)</f>
        <v>0</v>
      </c>
      <c r="P4292">
        <v>36</v>
      </c>
      <c r="Q4292">
        <f>G4292-P4292</f>
        <v>4492.54</v>
      </c>
      <c r="R4292" t="s">
        <v>1833</v>
      </c>
      <c r="S4292" t="s">
        <v>18</v>
      </c>
      <c r="T4292" t="s">
        <v>19</v>
      </c>
    </row>
    <row r="4293" spans="1:20" x14ac:dyDescent="0.35">
      <c r="A4293" t="s">
        <v>29</v>
      </c>
      <c r="B4293" t="s">
        <v>58</v>
      </c>
      <c r="C4293" t="s">
        <v>13</v>
      </c>
      <c r="D4293" t="s">
        <v>31</v>
      </c>
      <c r="E4293" t="s">
        <v>59</v>
      </c>
      <c r="F4293" t="s">
        <v>16</v>
      </c>
      <c r="G4293">
        <v>3015.41</v>
      </c>
      <c r="H4293" s="1">
        <v>43346</v>
      </c>
      <c r="I4293" t="str">
        <f t="shared" si="201"/>
        <v>03</v>
      </c>
      <c r="J4293" t="str">
        <f t="shared" si="202"/>
        <v>September</v>
      </c>
      <c r="K4293" t="str">
        <f t="shared" si="203"/>
        <v>2018</v>
      </c>
      <c r="L4293" s="15">
        <v>0.70833333333333337</v>
      </c>
      <c r="M4293">
        <f>HOUR(K4293:K16335)</f>
        <v>0</v>
      </c>
      <c r="N4293">
        <f>MINUTE(K4293:K16335)</f>
        <v>0</v>
      </c>
      <c r="O4293">
        <f>SECOND(K4293:K16335)</f>
        <v>0</v>
      </c>
      <c r="P4293">
        <v>53</v>
      </c>
      <c r="Q4293">
        <f>G4293-P4293</f>
        <v>2962.41</v>
      </c>
      <c r="R4293" t="s">
        <v>1833</v>
      </c>
      <c r="S4293" t="s">
        <v>18</v>
      </c>
      <c r="T4293" t="s">
        <v>19</v>
      </c>
    </row>
    <row r="4294" spans="1:20" x14ac:dyDescent="0.35">
      <c r="A4294" t="s">
        <v>29</v>
      </c>
      <c r="B4294" t="s">
        <v>182</v>
      </c>
      <c r="C4294" t="s">
        <v>13</v>
      </c>
      <c r="D4294" t="s">
        <v>121</v>
      </c>
      <c r="E4294" t="s">
        <v>183</v>
      </c>
      <c r="F4294" t="s">
        <v>24</v>
      </c>
      <c r="G4294">
        <v>12017.2</v>
      </c>
      <c r="H4294" s="1">
        <v>43346</v>
      </c>
      <c r="I4294" t="str">
        <f t="shared" si="201"/>
        <v>03</v>
      </c>
      <c r="J4294" t="str">
        <f t="shared" si="202"/>
        <v>September</v>
      </c>
      <c r="K4294" t="str">
        <f t="shared" si="203"/>
        <v>2018</v>
      </c>
      <c r="L4294" s="15">
        <v>0.70833333333333337</v>
      </c>
      <c r="M4294">
        <f>HOUR(K4294:K16336)</f>
        <v>0</v>
      </c>
      <c r="N4294">
        <f>MINUTE(K4294:K16336)</f>
        <v>0</v>
      </c>
      <c r="O4294">
        <f>SECOND(K4294:K16336)</f>
        <v>0</v>
      </c>
      <c r="P4294">
        <v>2538.6799999999998</v>
      </c>
      <c r="Q4294">
        <f>G4294-P4294</f>
        <v>9478.52</v>
      </c>
      <c r="R4294" t="s">
        <v>1833</v>
      </c>
      <c r="S4294" t="s">
        <v>18</v>
      </c>
      <c r="T4294" t="s">
        <v>122</v>
      </c>
    </row>
    <row r="4295" spans="1:20" x14ac:dyDescent="0.35">
      <c r="A4295" t="s">
        <v>29</v>
      </c>
      <c r="B4295" t="s">
        <v>77</v>
      </c>
      <c r="C4295" t="s">
        <v>13</v>
      </c>
      <c r="D4295" t="s">
        <v>121</v>
      </c>
      <c r="E4295" t="s">
        <v>78</v>
      </c>
      <c r="F4295" t="s">
        <v>16</v>
      </c>
      <c r="G4295">
        <v>10636.12</v>
      </c>
      <c r="H4295" s="1">
        <v>43346</v>
      </c>
      <c r="I4295" t="str">
        <f t="shared" si="201"/>
        <v>03</v>
      </c>
      <c r="J4295" t="str">
        <f t="shared" si="202"/>
        <v>September</v>
      </c>
      <c r="K4295" t="str">
        <f t="shared" si="203"/>
        <v>2018</v>
      </c>
      <c r="L4295" s="15">
        <v>0.70833333333333337</v>
      </c>
      <c r="M4295">
        <f>HOUR(K4295:K16337)</f>
        <v>0</v>
      </c>
      <c r="N4295">
        <f>MINUTE(K4295:K16337)</f>
        <v>0</v>
      </c>
      <c r="O4295">
        <f>SECOND(K4295:K16337)</f>
        <v>0</v>
      </c>
      <c r="P4295">
        <v>3977.46</v>
      </c>
      <c r="Q4295">
        <f>G4295-P4295</f>
        <v>6658.6600000000008</v>
      </c>
      <c r="R4295" t="s">
        <v>1833</v>
      </c>
      <c r="S4295" t="s">
        <v>18</v>
      </c>
      <c r="T4295" t="s">
        <v>122</v>
      </c>
    </row>
    <row r="4296" spans="1:20" x14ac:dyDescent="0.35">
      <c r="A4296" t="s">
        <v>11</v>
      </c>
      <c r="B4296" t="s">
        <v>49</v>
      </c>
      <c r="C4296" t="s">
        <v>13</v>
      </c>
      <c r="D4296" t="s">
        <v>14</v>
      </c>
      <c r="E4296" t="s">
        <v>50</v>
      </c>
      <c r="F4296" t="s">
        <v>24</v>
      </c>
      <c r="G4296">
        <v>3151.83</v>
      </c>
      <c r="H4296" s="1">
        <v>43346</v>
      </c>
      <c r="I4296" t="str">
        <f t="shared" si="201"/>
        <v>03</v>
      </c>
      <c r="J4296" t="str">
        <f t="shared" si="202"/>
        <v>September</v>
      </c>
      <c r="K4296" t="str">
        <f t="shared" si="203"/>
        <v>2018</v>
      </c>
      <c r="L4296" s="15">
        <v>0.71179398148148154</v>
      </c>
      <c r="M4296">
        <f>HOUR(K4296:K16338)</f>
        <v>0</v>
      </c>
      <c r="N4296">
        <f>MINUTE(K4296:K16338)</f>
        <v>0</v>
      </c>
      <c r="O4296">
        <f>SECOND(K4296:K16338)</f>
        <v>0</v>
      </c>
      <c r="P4296">
        <v>24.43</v>
      </c>
      <c r="Q4296">
        <f>G4296-P4296</f>
        <v>3127.4</v>
      </c>
      <c r="R4296" t="s">
        <v>1298</v>
      </c>
      <c r="S4296" t="s">
        <v>18</v>
      </c>
      <c r="T4296" t="s">
        <v>19</v>
      </c>
    </row>
    <row r="4297" spans="1:20" x14ac:dyDescent="0.35">
      <c r="A4297" t="s">
        <v>11</v>
      </c>
      <c r="B4297" t="s">
        <v>22</v>
      </c>
      <c r="C4297" t="s">
        <v>13</v>
      </c>
      <c r="D4297" t="s">
        <v>14</v>
      </c>
      <c r="E4297" t="s">
        <v>23</v>
      </c>
      <c r="F4297" t="s">
        <v>24</v>
      </c>
      <c r="G4297">
        <v>1641.73</v>
      </c>
      <c r="H4297" s="1">
        <v>43346</v>
      </c>
      <c r="I4297" t="str">
        <f t="shared" si="201"/>
        <v>03</v>
      </c>
      <c r="J4297" t="str">
        <f t="shared" si="202"/>
        <v>September</v>
      </c>
      <c r="K4297" t="str">
        <f t="shared" si="203"/>
        <v>2018</v>
      </c>
      <c r="L4297" s="15">
        <v>0.73349537037037038</v>
      </c>
      <c r="M4297">
        <f>HOUR(K4297:K16339)</f>
        <v>0</v>
      </c>
      <c r="N4297">
        <f>MINUTE(K4297:K16339)</f>
        <v>0</v>
      </c>
      <c r="O4297">
        <f>SECOND(K4297:K16339)</f>
        <v>0</v>
      </c>
      <c r="P4297">
        <v>4.53</v>
      </c>
      <c r="Q4297">
        <f>G4297-P4297</f>
        <v>1637.2</v>
      </c>
      <c r="R4297" t="s">
        <v>1305</v>
      </c>
      <c r="S4297" t="s">
        <v>18</v>
      </c>
      <c r="T4297" t="s">
        <v>19</v>
      </c>
    </row>
    <row r="4298" spans="1:20" x14ac:dyDescent="0.35">
      <c r="A4298" t="s">
        <v>11</v>
      </c>
      <c r="B4298" t="s">
        <v>327</v>
      </c>
      <c r="C4298" t="s">
        <v>13</v>
      </c>
      <c r="D4298" t="s">
        <v>20</v>
      </c>
      <c r="E4298" t="s">
        <v>328</v>
      </c>
      <c r="F4298" t="s">
        <v>24</v>
      </c>
      <c r="G4298">
        <v>3490.33</v>
      </c>
      <c r="H4298" s="1">
        <v>43346</v>
      </c>
      <c r="I4298" t="str">
        <f t="shared" si="201"/>
        <v>03</v>
      </c>
      <c r="J4298" t="str">
        <f t="shared" si="202"/>
        <v>September</v>
      </c>
      <c r="K4298" t="str">
        <f t="shared" si="203"/>
        <v>2018</v>
      </c>
      <c r="L4298" s="15">
        <v>0.75554398148148139</v>
      </c>
      <c r="M4298">
        <f>HOUR(K4298:K16340)</f>
        <v>0</v>
      </c>
      <c r="N4298">
        <f>MINUTE(K4298:K16340)</f>
        <v>0</v>
      </c>
      <c r="O4298">
        <f>SECOND(K4298:K16340)</f>
        <v>0</v>
      </c>
      <c r="P4298">
        <v>15.4</v>
      </c>
      <c r="Q4298">
        <f>G4298-P4298</f>
        <v>3474.93</v>
      </c>
      <c r="R4298" t="s">
        <v>835</v>
      </c>
      <c r="S4298" t="s">
        <v>18</v>
      </c>
      <c r="T4298" t="s">
        <v>19</v>
      </c>
    </row>
    <row r="4299" spans="1:20" x14ac:dyDescent="0.35">
      <c r="A4299" t="s">
        <v>11</v>
      </c>
      <c r="B4299" t="s">
        <v>154</v>
      </c>
      <c r="C4299" t="s">
        <v>13</v>
      </c>
      <c r="D4299" t="s">
        <v>14</v>
      </c>
      <c r="E4299" t="s">
        <v>155</v>
      </c>
      <c r="F4299" t="s">
        <v>16</v>
      </c>
      <c r="G4299">
        <v>2353.7199999999998</v>
      </c>
      <c r="H4299" s="1">
        <v>43346</v>
      </c>
      <c r="I4299" t="str">
        <f t="shared" si="201"/>
        <v>03</v>
      </c>
      <c r="J4299" t="str">
        <f t="shared" si="202"/>
        <v>September</v>
      </c>
      <c r="K4299" t="str">
        <f t="shared" si="203"/>
        <v>2018</v>
      </c>
      <c r="L4299" s="15">
        <v>0.77869212962962964</v>
      </c>
      <c r="M4299">
        <f>HOUR(K4299:K16341)</f>
        <v>0</v>
      </c>
      <c r="N4299">
        <f>MINUTE(K4299:K16341)</f>
        <v>0</v>
      </c>
      <c r="O4299">
        <f>SECOND(K4299:K16341)</f>
        <v>0</v>
      </c>
      <c r="P4299">
        <v>23.03</v>
      </c>
      <c r="Q4299">
        <f>G4299-P4299</f>
        <v>2330.6899999999996</v>
      </c>
      <c r="R4299" t="s">
        <v>1306</v>
      </c>
      <c r="S4299" t="s">
        <v>18</v>
      </c>
      <c r="T4299" t="s">
        <v>19</v>
      </c>
    </row>
    <row r="4300" spans="1:20" x14ac:dyDescent="0.35">
      <c r="A4300" t="s">
        <v>29</v>
      </c>
      <c r="B4300" t="s">
        <v>227</v>
      </c>
      <c r="C4300" t="s">
        <v>13</v>
      </c>
      <c r="D4300" t="s">
        <v>31</v>
      </c>
      <c r="E4300" t="s">
        <v>228</v>
      </c>
      <c r="F4300" t="s">
        <v>24</v>
      </c>
      <c r="G4300">
        <v>6508.94</v>
      </c>
      <c r="H4300" s="1">
        <v>43346</v>
      </c>
      <c r="I4300" t="str">
        <f t="shared" si="201"/>
        <v>03</v>
      </c>
      <c r="J4300" t="str">
        <f t="shared" si="202"/>
        <v>September</v>
      </c>
      <c r="K4300" t="str">
        <f t="shared" si="203"/>
        <v>2018</v>
      </c>
      <c r="L4300" s="15">
        <v>0.79166666666666663</v>
      </c>
      <c r="M4300">
        <f>HOUR(K4300:K16342)</f>
        <v>0</v>
      </c>
      <c r="N4300">
        <f>MINUTE(K4300:K16342)</f>
        <v>0</v>
      </c>
      <c r="O4300">
        <f>SECOND(K4300:K16342)</f>
        <v>0</v>
      </c>
      <c r="P4300">
        <v>55</v>
      </c>
      <c r="Q4300">
        <f>G4300-P4300</f>
        <v>6453.94</v>
      </c>
      <c r="R4300" t="s">
        <v>1833</v>
      </c>
      <c r="S4300" t="s">
        <v>18</v>
      </c>
      <c r="T4300" t="s">
        <v>19</v>
      </c>
    </row>
    <row r="4301" spans="1:20" x14ac:dyDescent="0.35">
      <c r="A4301" t="s">
        <v>11</v>
      </c>
      <c r="B4301" t="s">
        <v>58</v>
      </c>
      <c r="C4301" t="s">
        <v>13</v>
      </c>
      <c r="D4301" t="s">
        <v>14</v>
      </c>
      <c r="E4301" t="s">
        <v>59</v>
      </c>
      <c r="F4301" t="s">
        <v>16</v>
      </c>
      <c r="G4301">
        <v>2997.29</v>
      </c>
      <c r="H4301" s="1">
        <v>43346</v>
      </c>
      <c r="I4301" t="str">
        <f t="shared" si="201"/>
        <v>03</v>
      </c>
      <c r="J4301" t="str">
        <f t="shared" si="202"/>
        <v>September</v>
      </c>
      <c r="K4301" t="str">
        <f t="shared" si="203"/>
        <v>2018</v>
      </c>
      <c r="L4301" s="15">
        <v>0.8043865740740741</v>
      </c>
      <c r="M4301">
        <f>HOUR(K4301:K16343)</f>
        <v>0</v>
      </c>
      <c r="N4301">
        <f>MINUTE(K4301:K16343)</f>
        <v>0</v>
      </c>
      <c r="O4301">
        <f>SECOND(K4301:K16343)</f>
        <v>0</v>
      </c>
      <c r="P4301">
        <v>18.12</v>
      </c>
      <c r="Q4301">
        <f>G4301-P4301</f>
        <v>2979.17</v>
      </c>
      <c r="R4301" t="s">
        <v>88</v>
      </c>
      <c r="S4301" t="s">
        <v>18</v>
      </c>
      <c r="T4301" t="s">
        <v>19</v>
      </c>
    </row>
    <row r="4302" spans="1:20" x14ac:dyDescent="0.35">
      <c r="A4302" t="s">
        <v>11</v>
      </c>
      <c r="B4302" t="s">
        <v>58</v>
      </c>
      <c r="C4302" t="s">
        <v>13</v>
      </c>
      <c r="D4302" t="s">
        <v>20</v>
      </c>
      <c r="E4302" t="s">
        <v>59</v>
      </c>
      <c r="F4302" t="s">
        <v>16</v>
      </c>
      <c r="G4302">
        <v>2975.05</v>
      </c>
      <c r="H4302" s="1">
        <v>43346</v>
      </c>
      <c r="I4302" t="str">
        <f t="shared" si="201"/>
        <v>03</v>
      </c>
      <c r="J4302" t="str">
        <f t="shared" si="202"/>
        <v>September</v>
      </c>
      <c r="K4302" t="str">
        <f t="shared" si="203"/>
        <v>2018</v>
      </c>
      <c r="L4302" s="15">
        <v>0.83332175925925922</v>
      </c>
      <c r="M4302">
        <f>HOUR(K4302:K16344)</f>
        <v>0</v>
      </c>
      <c r="N4302">
        <f>MINUTE(K4302:K16344)</f>
        <v>0</v>
      </c>
      <c r="O4302">
        <f>SECOND(K4302:K16344)</f>
        <v>0</v>
      </c>
      <c r="P4302">
        <v>22.24</v>
      </c>
      <c r="Q4302">
        <f>G4302-P4302</f>
        <v>2952.8100000000004</v>
      </c>
      <c r="R4302" t="s">
        <v>809</v>
      </c>
      <c r="S4302" t="s">
        <v>18</v>
      </c>
      <c r="T4302" t="s">
        <v>19</v>
      </c>
    </row>
    <row r="4303" spans="1:20" x14ac:dyDescent="0.35">
      <c r="A4303" t="s">
        <v>29</v>
      </c>
      <c r="B4303" t="s">
        <v>179</v>
      </c>
      <c r="C4303" t="s">
        <v>13</v>
      </c>
      <c r="D4303" t="s">
        <v>31</v>
      </c>
      <c r="E4303" t="s">
        <v>171</v>
      </c>
      <c r="F4303" t="s">
        <v>24</v>
      </c>
      <c r="G4303">
        <v>4610.18</v>
      </c>
      <c r="H4303" s="1">
        <v>43346</v>
      </c>
      <c r="I4303" t="str">
        <f t="shared" si="201"/>
        <v>03</v>
      </c>
      <c r="J4303" t="str">
        <f t="shared" si="202"/>
        <v>September</v>
      </c>
      <c r="K4303" t="str">
        <f t="shared" si="203"/>
        <v>2018</v>
      </c>
      <c r="L4303" s="15">
        <v>0.83333333333333337</v>
      </c>
      <c r="M4303">
        <f>HOUR(K4303:K16345)</f>
        <v>0</v>
      </c>
      <c r="N4303">
        <f>MINUTE(K4303:K16345)</f>
        <v>0</v>
      </c>
      <c r="O4303">
        <f>SECOND(K4303:K16345)</f>
        <v>0</v>
      </c>
      <c r="P4303">
        <v>64</v>
      </c>
      <c r="Q4303">
        <f>G4303-P4303</f>
        <v>4546.18</v>
      </c>
      <c r="R4303" t="s">
        <v>1833</v>
      </c>
      <c r="S4303" t="s">
        <v>18</v>
      </c>
      <c r="T4303" t="s">
        <v>19</v>
      </c>
    </row>
    <row r="4304" spans="1:20" x14ac:dyDescent="0.35">
      <c r="A4304" t="s">
        <v>29</v>
      </c>
      <c r="B4304" t="s">
        <v>395</v>
      </c>
      <c r="C4304" t="s">
        <v>13</v>
      </c>
      <c r="D4304" t="s">
        <v>31</v>
      </c>
      <c r="E4304" t="s">
        <v>396</v>
      </c>
      <c r="F4304" t="s">
        <v>24</v>
      </c>
      <c r="G4304">
        <v>110135.62</v>
      </c>
      <c r="H4304" s="1">
        <v>43346</v>
      </c>
      <c r="I4304" t="str">
        <f t="shared" si="201"/>
        <v>03</v>
      </c>
      <c r="J4304" t="str">
        <f t="shared" si="202"/>
        <v>September</v>
      </c>
      <c r="K4304" t="str">
        <f t="shared" si="203"/>
        <v>2018</v>
      </c>
      <c r="L4304" s="15">
        <v>0.83333333333333337</v>
      </c>
      <c r="M4304">
        <f>HOUR(K4304:K16346)</f>
        <v>0</v>
      </c>
      <c r="N4304">
        <f>MINUTE(K4304:K16346)</f>
        <v>0</v>
      </c>
      <c r="O4304">
        <f>SECOND(K4304:K16346)</f>
        <v>0</v>
      </c>
      <c r="P4304">
        <v>33</v>
      </c>
      <c r="Q4304">
        <f>G4304-P4304</f>
        <v>110102.62</v>
      </c>
      <c r="R4304" t="s">
        <v>1833</v>
      </c>
      <c r="S4304" t="s">
        <v>18</v>
      </c>
      <c r="T4304" t="s">
        <v>19</v>
      </c>
    </row>
    <row r="4305" spans="1:20" x14ac:dyDescent="0.35">
      <c r="A4305" t="s">
        <v>29</v>
      </c>
      <c r="B4305" t="s">
        <v>97</v>
      </c>
      <c r="C4305" t="s">
        <v>13</v>
      </c>
      <c r="D4305" t="s">
        <v>31</v>
      </c>
      <c r="E4305" t="s">
        <v>98</v>
      </c>
      <c r="F4305" t="s">
        <v>16</v>
      </c>
      <c r="G4305">
        <v>1948.47</v>
      </c>
      <c r="H4305" s="1">
        <v>43346</v>
      </c>
      <c r="I4305" t="str">
        <f t="shared" si="201"/>
        <v>03</v>
      </c>
      <c r="J4305" t="str">
        <f t="shared" si="202"/>
        <v>September</v>
      </c>
      <c r="K4305" t="str">
        <f t="shared" si="203"/>
        <v>2018</v>
      </c>
      <c r="L4305" s="15">
        <v>0.83333333333333337</v>
      </c>
      <c r="M4305">
        <f>HOUR(K4305:K16347)</f>
        <v>0</v>
      </c>
      <c r="N4305">
        <f>MINUTE(K4305:K16347)</f>
        <v>0</v>
      </c>
      <c r="O4305">
        <f>SECOND(K4305:K16347)</f>
        <v>0</v>
      </c>
      <c r="P4305">
        <v>61</v>
      </c>
      <c r="Q4305">
        <f>G4305-P4305</f>
        <v>1887.47</v>
      </c>
      <c r="R4305" t="s">
        <v>1833</v>
      </c>
      <c r="S4305" t="s">
        <v>18</v>
      </c>
      <c r="T4305" t="s">
        <v>19</v>
      </c>
    </row>
    <row r="4306" spans="1:20" x14ac:dyDescent="0.35">
      <c r="A4306" t="s">
        <v>11</v>
      </c>
      <c r="B4306" t="s">
        <v>85</v>
      </c>
      <c r="C4306" t="s">
        <v>13</v>
      </c>
      <c r="D4306" t="s">
        <v>20</v>
      </c>
      <c r="E4306" t="s">
        <v>86</v>
      </c>
      <c r="F4306" t="s">
        <v>16</v>
      </c>
      <c r="G4306">
        <v>20734.41</v>
      </c>
      <c r="H4306" s="1">
        <v>43346</v>
      </c>
      <c r="I4306" t="str">
        <f t="shared" si="201"/>
        <v>03</v>
      </c>
      <c r="J4306" t="str">
        <f t="shared" si="202"/>
        <v>September</v>
      </c>
      <c r="K4306" t="str">
        <f t="shared" si="203"/>
        <v>2018</v>
      </c>
      <c r="L4306" s="15">
        <v>0.8443518518518518</v>
      </c>
      <c r="M4306">
        <f>HOUR(K4306:K16348)</f>
        <v>0</v>
      </c>
      <c r="N4306">
        <f>MINUTE(K4306:K16348)</f>
        <v>0</v>
      </c>
      <c r="O4306">
        <f>SECOND(K4306:K16348)</f>
        <v>0</v>
      </c>
      <c r="P4306">
        <v>43.11</v>
      </c>
      <c r="Q4306">
        <f>G4306-P4306</f>
        <v>20691.3</v>
      </c>
      <c r="R4306" t="s">
        <v>252</v>
      </c>
      <c r="S4306" t="s">
        <v>18</v>
      </c>
      <c r="T4306" t="s">
        <v>19</v>
      </c>
    </row>
    <row r="4307" spans="1:20" x14ac:dyDescent="0.35">
      <c r="A4307" t="s">
        <v>11</v>
      </c>
      <c r="B4307" t="s">
        <v>199</v>
      </c>
      <c r="C4307" t="s">
        <v>13</v>
      </c>
      <c r="D4307" t="s">
        <v>14</v>
      </c>
      <c r="E4307" t="s">
        <v>200</v>
      </c>
      <c r="F4307" t="s">
        <v>24</v>
      </c>
      <c r="G4307">
        <v>4003.94</v>
      </c>
      <c r="H4307" s="1">
        <v>43346</v>
      </c>
      <c r="I4307" t="str">
        <f t="shared" si="201"/>
        <v>03</v>
      </c>
      <c r="J4307" t="str">
        <f t="shared" si="202"/>
        <v>September</v>
      </c>
      <c r="K4307" t="str">
        <f t="shared" si="203"/>
        <v>2018</v>
      </c>
      <c r="L4307" s="15">
        <v>0.85537037037037045</v>
      </c>
      <c r="M4307">
        <f>HOUR(K4307:K16349)</f>
        <v>0</v>
      </c>
      <c r="N4307">
        <f>MINUTE(K4307:K16349)</f>
        <v>0</v>
      </c>
      <c r="O4307">
        <f>SECOND(K4307:K16349)</f>
        <v>0</v>
      </c>
      <c r="P4307">
        <v>15.59</v>
      </c>
      <c r="Q4307">
        <f>G4307-P4307</f>
        <v>3988.35</v>
      </c>
      <c r="R4307" t="s">
        <v>611</v>
      </c>
      <c r="S4307" t="s">
        <v>18</v>
      </c>
      <c r="T4307" t="s">
        <v>19</v>
      </c>
    </row>
    <row r="4308" spans="1:20" x14ac:dyDescent="0.35">
      <c r="A4308" t="s">
        <v>11</v>
      </c>
      <c r="B4308" t="s">
        <v>73</v>
      </c>
      <c r="C4308" t="s">
        <v>13</v>
      </c>
      <c r="D4308" t="s">
        <v>20</v>
      </c>
      <c r="E4308" t="s">
        <v>74</v>
      </c>
      <c r="F4308" t="s">
        <v>16</v>
      </c>
      <c r="G4308">
        <v>6630.94</v>
      </c>
      <c r="H4308" s="1">
        <v>43346</v>
      </c>
      <c r="I4308" t="str">
        <f t="shared" si="201"/>
        <v>03</v>
      </c>
      <c r="J4308" t="str">
        <f t="shared" si="202"/>
        <v>September</v>
      </c>
      <c r="K4308" t="str">
        <f t="shared" si="203"/>
        <v>2018</v>
      </c>
      <c r="L4308" s="15">
        <v>0.86640046296296302</v>
      </c>
      <c r="M4308">
        <f>HOUR(K4308:K16350)</f>
        <v>0</v>
      </c>
      <c r="N4308">
        <f>MINUTE(K4308:K16350)</f>
        <v>0</v>
      </c>
      <c r="O4308">
        <f>SECOND(K4308:K16350)</f>
        <v>0</v>
      </c>
      <c r="P4308">
        <v>24.1</v>
      </c>
      <c r="Q4308">
        <f>G4308-P4308</f>
        <v>6606.8399999999992</v>
      </c>
      <c r="R4308" t="s">
        <v>1307</v>
      </c>
      <c r="S4308" t="s">
        <v>18</v>
      </c>
      <c r="T4308" t="s">
        <v>19</v>
      </c>
    </row>
    <row r="4309" spans="1:20" x14ac:dyDescent="0.35">
      <c r="A4309" t="s">
        <v>29</v>
      </c>
      <c r="B4309" t="s">
        <v>289</v>
      </c>
      <c r="C4309" t="s">
        <v>13</v>
      </c>
      <c r="D4309" t="s">
        <v>31</v>
      </c>
      <c r="E4309" t="s">
        <v>290</v>
      </c>
      <c r="F4309" t="s">
        <v>24</v>
      </c>
      <c r="G4309">
        <v>4847.33</v>
      </c>
      <c r="H4309" s="1">
        <v>43346</v>
      </c>
      <c r="I4309" t="str">
        <f t="shared" si="201"/>
        <v>03</v>
      </c>
      <c r="J4309" t="str">
        <f t="shared" si="202"/>
        <v>September</v>
      </c>
      <c r="K4309" t="str">
        <f t="shared" si="203"/>
        <v>2018</v>
      </c>
      <c r="L4309" s="15">
        <v>0.875</v>
      </c>
      <c r="M4309">
        <f>HOUR(K4309:K16351)</f>
        <v>0</v>
      </c>
      <c r="N4309">
        <f>MINUTE(K4309:K16351)</f>
        <v>0</v>
      </c>
      <c r="O4309">
        <f>SECOND(K4309:K16351)</f>
        <v>0</v>
      </c>
      <c r="P4309">
        <v>187</v>
      </c>
      <c r="Q4309">
        <f>G4309-P4309</f>
        <v>4660.33</v>
      </c>
      <c r="R4309" t="s">
        <v>1833</v>
      </c>
      <c r="S4309" t="s">
        <v>18</v>
      </c>
      <c r="T4309" t="s">
        <v>19</v>
      </c>
    </row>
    <row r="4310" spans="1:20" x14ac:dyDescent="0.35">
      <c r="A4310" t="s">
        <v>11</v>
      </c>
      <c r="B4310" t="s">
        <v>100</v>
      </c>
      <c r="C4310" t="s">
        <v>13</v>
      </c>
      <c r="D4310" t="s">
        <v>14</v>
      </c>
      <c r="E4310" t="s">
        <v>101</v>
      </c>
      <c r="F4310" t="s">
        <v>16</v>
      </c>
      <c r="G4310">
        <v>4068.4</v>
      </c>
      <c r="H4310" s="1">
        <v>43346</v>
      </c>
      <c r="I4310" t="str">
        <f t="shared" si="201"/>
        <v>03</v>
      </c>
      <c r="J4310" t="str">
        <f t="shared" si="202"/>
        <v>September</v>
      </c>
      <c r="K4310" t="str">
        <f t="shared" si="203"/>
        <v>2018</v>
      </c>
      <c r="L4310" s="15">
        <v>0.87684027777777773</v>
      </c>
      <c r="M4310">
        <f>HOUR(K4310:K16352)</f>
        <v>0</v>
      </c>
      <c r="N4310">
        <f>MINUTE(K4310:K16352)</f>
        <v>0</v>
      </c>
      <c r="O4310">
        <f>SECOND(K4310:K16352)</f>
        <v>0</v>
      </c>
      <c r="P4310">
        <v>51.69</v>
      </c>
      <c r="Q4310">
        <f>G4310-P4310</f>
        <v>4016.71</v>
      </c>
      <c r="R4310" t="s">
        <v>1308</v>
      </c>
      <c r="S4310" t="s">
        <v>18</v>
      </c>
      <c r="T4310" t="s">
        <v>19</v>
      </c>
    </row>
    <row r="4311" spans="1:20" x14ac:dyDescent="0.35">
      <c r="A4311" t="s">
        <v>11</v>
      </c>
      <c r="B4311" t="s">
        <v>211</v>
      </c>
      <c r="C4311" t="s">
        <v>13</v>
      </c>
      <c r="D4311" t="s">
        <v>14</v>
      </c>
      <c r="E4311" t="s">
        <v>212</v>
      </c>
      <c r="F4311" t="s">
        <v>16</v>
      </c>
      <c r="G4311">
        <v>2370.44</v>
      </c>
      <c r="H4311" s="1">
        <v>43346</v>
      </c>
      <c r="I4311" t="str">
        <f t="shared" si="201"/>
        <v>03</v>
      </c>
      <c r="J4311" t="str">
        <f t="shared" si="202"/>
        <v>September</v>
      </c>
      <c r="K4311" t="str">
        <f t="shared" si="203"/>
        <v>2018</v>
      </c>
      <c r="L4311" s="15">
        <v>0.88519675925925922</v>
      </c>
      <c r="M4311">
        <f>HOUR(K4311:K16353)</f>
        <v>0</v>
      </c>
      <c r="N4311">
        <f>MINUTE(K4311:K16353)</f>
        <v>0</v>
      </c>
      <c r="O4311">
        <f>SECOND(K4311:K16353)</f>
        <v>0</v>
      </c>
      <c r="P4311">
        <v>41.57</v>
      </c>
      <c r="Q4311">
        <f>G4311-P4311</f>
        <v>2328.87</v>
      </c>
      <c r="R4311" t="s">
        <v>36</v>
      </c>
      <c r="S4311" t="s">
        <v>18</v>
      </c>
      <c r="T4311" t="s">
        <v>19</v>
      </c>
    </row>
    <row r="4312" spans="1:20" x14ac:dyDescent="0.35">
      <c r="A4312" t="s">
        <v>11</v>
      </c>
      <c r="B4312" t="s">
        <v>73</v>
      </c>
      <c r="C4312" t="s">
        <v>13</v>
      </c>
      <c r="D4312" t="s">
        <v>14</v>
      </c>
      <c r="E4312" t="s">
        <v>74</v>
      </c>
      <c r="F4312" t="s">
        <v>16</v>
      </c>
      <c r="G4312">
        <v>6592.47</v>
      </c>
      <c r="H4312" s="1">
        <v>43346</v>
      </c>
      <c r="I4312" t="str">
        <f t="shared" si="201"/>
        <v>03</v>
      </c>
      <c r="J4312" t="str">
        <f t="shared" si="202"/>
        <v>September</v>
      </c>
      <c r="K4312" t="str">
        <f t="shared" si="203"/>
        <v>2018</v>
      </c>
      <c r="L4312" s="15">
        <v>0.89356481481481476</v>
      </c>
      <c r="M4312">
        <f>HOUR(K4312:K16354)</f>
        <v>0</v>
      </c>
      <c r="N4312">
        <f>MINUTE(K4312:K16354)</f>
        <v>0</v>
      </c>
      <c r="O4312">
        <f>SECOND(K4312:K16354)</f>
        <v>0</v>
      </c>
      <c r="P4312">
        <v>38.47</v>
      </c>
      <c r="Q4312">
        <f>G4312-P4312</f>
        <v>6554</v>
      </c>
      <c r="R4312" t="s">
        <v>431</v>
      </c>
      <c r="S4312" t="s">
        <v>18</v>
      </c>
      <c r="T4312" t="s">
        <v>19</v>
      </c>
    </row>
    <row r="4313" spans="1:20" x14ac:dyDescent="0.35">
      <c r="A4313" t="s">
        <v>11</v>
      </c>
      <c r="B4313" t="s">
        <v>116</v>
      </c>
      <c r="C4313" t="s">
        <v>13</v>
      </c>
      <c r="D4313" t="s">
        <v>20</v>
      </c>
      <c r="E4313" t="s">
        <v>117</v>
      </c>
      <c r="F4313" t="s">
        <v>24</v>
      </c>
      <c r="G4313">
        <v>5390.5</v>
      </c>
      <c r="H4313" s="1">
        <v>43346</v>
      </c>
      <c r="I4313" t="str">
        <f t="shared" si="201"/>
        <v>03</v>
      </c>
      <c r="J4313" t="str">
        <f t="shared" si="202"/>
        <v>September</v>
      </c>
      <c r="K4313" t="str">
        <f t="shared" si="203"/>
        <v>2018</v>
      </c>
      <c r="L4313" s="15">
        <v>0.9019328703703704</v>
      </c>
      <c r="M4313">
        <f>HOUR(K4313:K16355)</f>
        <v>0</v>
      </c>
      <c r="N4313">
        <f>MINUTE(K4313:K16355)</f>
        <v>0</v>
      </c>
      <c r="O4313">
        <f>SECOND(K4313:K16355)</f>
        <v>0</v>
      </c>
      <c r="P4313">
        <v>28.47</v>
      </c>
      <c r="Q4313">
        <f>G4313-P4313</f>
        <v>5362.03</v>
      </c>
      <c r="R4313" t="s">
        <v>21</v>
      </c>
      <c r="S4313" t="s">
        <v>18</v>
      </c>
      <c r="T4313" t="s">
        <v>19</v>
      </c>
    </row>
    <row r="4314" spans="1:20" x14ac:dyDescent="0.35">
      <c r="A4314" t="s">
        <v>11</v>
      </c>
      <c r="B4314" t="s">
        <v>116</v>
      </c>
      <c r="C4314" t="s">
        <v>13</v>
      </c>
      <c r="D4314" t="s">
        <v>14</v>
      </c>
      <c r="E4314" t="s">
        <v>117</v>
      </c>
      <c r="F4314" t="s">
        <v>24</v>
      </c>
      <c r="G4314">
        <v>5368.08</v>
      </c>
      <c r="H4314" s="1">
        <v>43346</v>
      </c>
      <c r="I4314" t="str">
        <f t="shared" si="201"/>
        <v>03</v>
      </c>
      <c r="J4314" t="str">
        <f t="shared" si="202"/>
        <v>September</v>
      </c>
      <c r="K4314" t="str">
        <f t="shared" si="203"/>
        <v>2018</v>
      </c>
      <c r="L4314" s="15">
        <v>0.91030092592592593</v>
      </c>
      <c r="M4314">
        <f>HOUR(K4314:K16356)</f>
        <v>0</v>
      </c>
      <c r="N4314">
        <f>MINUTE(K4314:K16356)</f>
        <v>0</v>
      </c>
      <c r="O4314">
        <f>SECOND(K4314:K16356)</f>
        <v>0</v>
      </c>
      <c r="P4314">
        <v>22.42</v>
      </c>
      <c r="Q4314">
        <f>G4314-P4314</f>
        <v>5345.66</v>
      </c>
      <c r="R4314" t="s">
        <v>393</v>
      </c>
      <c r="S4314" t="s">
        <v>18</v>
      </c>
      <c r="T4314" t="s">
        <v>19</v>
      </c>
    </row>
    <row r="4315" spans="1:20" x14ac:dyDescent="0.35">
      <c r="A4315" t="s">
        <v>29</v>
      </c>
      <c r="B4315" t="s">
        <v>140</v>
      </c>
      <c r="C4315" t="s">
        <v>13</v>
      </c>
      <c r="D4315" t="s">
        <v>31</v>
      </c>
      <c r="E4315" t="s">
        <v>141</v>
      </c>
      <c r="F4315" t="s">
        <v>24</v>
      </c>
      <c r="G4315">
        <v>7223.29</v>
      </c>
      <c r="H4315" s="1">
        <v>43346</v>
      </c>
      <c r="I4315" t="str">
        <f t="shared" si="201"/>
        <v>03</v>
      </c>
      <c r="J4315" t="str">
        <f t="shared" si="202"/>
        <v>September</v>
      </c>
      <c r="K4315" t="str">
        <f t="shared" si="203"/>
        <v>2018</v>
      </c>
      <c r="L4315" s="15">
        <v>0.91666666666666663</v>
      </c>
      <c r="M4315">
        <f>HOUR(K4315:K16357)</f>
        <v>0</v>
      </c>
      <c r="N4315">
        <f>MINUTE(K4315:K16357)</f>
        <v>0</v>
      </c>
      <c r="O4315">
        <f>SECOND(K4315:K16357)</f>
        <v>0</v>
      </c>
      <c r="P4315">
        <v>31</v>
      </c>
      <c r="Q4315">
        <f>G4315-P4315</f>
        <v>7192.29</v>
      </c>
      <c r="R4315" t="s">
        <v>1833</v>
      </c>
      <c r="S4315" t="s">
        <v>18</v>
      </c>
      <c r="T4315" t="s">
        <v>19</v>
      </c>
    </row>
    <row r="4316" spans="1:20" x14ac:dyDescent="0.35">
      <c r="A4316" t="s">
        <v>11</v>
      </c>
      <c r="B4316" t="s">
        <v>58</v>
      </c>
      <c r="C4316" t="s">
        <v>13</v>
      </c>
      <c r="D4316" t="s">
        <v>20</v>
      </c>
      <c r="E4316" t="s">
        <v>59</v>
      </c>
      <c r="F4316" t="s">
        <v>16</v>
      </c>
      <c r="G4316">
        <v>2949.13</v>
      </c>
      <c r="H4316" s="1">
        <v>43346</v>
      </c>
      <c r="I4316" t="str">
        <f t="shared" si="201"/>
        <v>03</v>
      </c>
      <c r="J4316" t="str">
        <f t="shared" si="202"/>
        <v>September</v>
      </c>
      <c r="K4316" t="str">
        <f t="shared" si="203"/>
        <v>2018</v>
      </c>
      <c r="L4316" s="15">
        <v>0.92082175925925924</v>
      </c>
      <c r="M4316">
        <f>HOUR(K4316:K16358)</f>
        <v>0</v>
      </c>
      <c r="N4316">
        <f>MINUTE(K4316:K16358)</f>
        <v>0</v>
      </c>
      <c r="O4316">
        <f>SECOND(K4316:K16358)</f>
        <v>0</v>
      </c>
      <c r="P4316">
        <v>25.92</v>
      </c>
      <c r="Q4316">
        <f>G4316-P4316</f>
        <v>2923.21</v>
      </c>
      <c r="R4316" t="s">
        <v>185</v>
      </c>
      <c r="S4316" t="s">
        <v>18</v>
      </c>
      <c r="T4316" t="s">
        <v>19</v>
      </c>
    </row>
    <row r="4317" spans="1:20" x14ac:dyDescent="0.35">
      <c r="A4317" t="s">
        <v>11</v>
      </c>
      <c r="B4317" t="s">
        <v>116</v>
      </c>
      <c r="C4317" t="s">
        <v>13</v>
      </c>
      <c r="D4317" t="s">
        <v>20</v>
      </c>
      <c r="E4317" t="s">
        <v>117</v>
      </c>
      <c r="F4317" t="s">
        <v>24</v>
      </c>
      <c r="G4317">
        <v>5275.59</v>
      </c>
      <c r="H4317" s="1">
        <v>43346</v>
      </c>
      <c r="I4317" t="str">
        <f t="shared" si="201"/>
        <v>03</v>
      </c>
      <c r="J4317" t="str">
        <f t="shared" si="202"/>
        <v>September</v>
      </c>
      <c r="K4317" t="str">
        <f t="shared" si="203"/>
        <v>2018</v>
      </c>
      <c r="L4317" s="15">
        <v>0.9381828703703704</v>
      </c>
      <c r="M4317">
        <f>HOUR(K4317:K16359)</f>
        <v>0</v>
      </c>
      <c r="N4317">
        <f>MINUTE(K4317:K16359)</f>
        <v>0</v>
      </c>
      <c r="O4317">
        <f>SECOND(K4317:K16359)</f>
        <v>0</v>
      </c>
      <c r="P4317">
        <v>92.49</v>
      </c>
      <c r="Q4317">
        <f>G4317-P4317</f>
        <v>5183.1000000000004</v>
      </c>
      <c r="R4317" t="s">
        <v>617</v>
      </c>
      <c r="S4317" t="s">
        <v>18</v>
      </c>
      <c r="T4317" t="s">
        <v>19</v>
      </c>
    </row>
    <row r="4318" spans="1:20" x14ac:dyDescent="0.35">
      <c r="A4318" t="s">
        <v>11</v>
      </c>
      <c r="B4318" t="s">
        <v>75</v>
      </c>
      <c r="C4318" t="s">
        <v>13</v>
      </c>
      <c r="D4318" t="s">
        <v>14</v>
      </c>
      <c r="E4318" t="s">
        <v>76</v>
      </c>
      <c r="F4318" t="s">
        <v>24</v>
      </c>
      <c r="G4318">
        <v>2682.06</v>
      </c>
      <c r="H4318" s="1">
        <v>43346</v>
      </c>
      <c r="I4318" t="str">
        <f t="shared" si="201"/>
        <v>03</v>
      </c>
      <c r="J4318" t="str">
        <f t="shared" si="202"/>
        <v>September</v>
      </c>
      <c r="K4318" t="str">
        <f t="shared" si="203"/>
        <v>2018</v>
      </c>
      <c r="L4318" s="15">
        <v>0.95554398148148145</v>
      </c>
      <c r="M4318">
        <f>HOUR(K4318:K16360)</f>
        <v>0</v>
      </c>
      <c r="N4318">
        <f>MINUTE(K4318:K16360)</f>
        <v>0</v>
      </c>
      <c r="O4318">
        <f>SECOND(K4318:K16360)</f>
        <v>0</v>
      </c>
      <c r="P4318">
        <v>13.93</v>
      </c>
      <c r="Q4318">
        <f>G4318-P4318</f>
        <v>2668.13</v>
      </c>
      <c r="R4318" t="s">
        <v>1309</v>
      </c>
      <c r="S4318" t="s">
        <v>18</v>
      </c>
      <c r="T4318" t="s">
        <v>19</v>
      </c>
    </row>
    <row r="4319" spans="1:20" x14ac:dyDescent="0.35">
      <c r="A4319" t="s">
        <v>29</v>
      </c>
      <c r="B4319" t="s">
        <v>296</v>
      </c>
      <c r="C4319" t="s">
        <v>13</v>
      </c>
      <c r="D4319" t="s">
        <v>31</v>
      </c>
      <c r="E4319" t="s">
        <v>32</v>
      </c>
      <c r="F4319" t="s">
        <v>24</v>
      </c>
      <c r="G4319">
        <v>7978.71</v>
      </c>
      <c r="H4319" s="1">
        <v>43346</v>
      </c>
      <c r="I4319" t="str">
        <f t="shared" si="201"/>
        <v>03</v>
      </c>
      <c r="J4319" t="str">
        <f t="shared" si="202"/>
        <v>September</v>
      </c>
      <c r="K4319" t="str">
        <f t="shared" si="203"/>
        <v>2018</v>
      </c>
      <c r="L4319" s="15">
        <v>0.95833333333333337</v>
      </c>
      <c r="M4319">
        <f>HOUR(K4319:K16361)</f>
        <v>0</v>
      </c>
      <c r="N4319">
        <f>MINUTE(K4319:K16361)</f>
        <v>0</v>
      </c>
      <c r="O4319">
        <f>SECOND(K4319:K16361)</f>
        <v>0</v>
      </c>
      <c r="P4319">
        <v>61</v>
      </c>
      <c r="Q4319">
        <f>G4319-P4319</f>
        <v>7917.71</v>
      </c>
      <c r="R4319" t="s">
        <v>1833</v>
      </c>
      <c r="S4319" t="s">
        <v>18</v>
      </c>
      <c r="T4319" t="s">
        <v>19</v>
      </c>
    </row>
    <row r="4320" spans="1:20" x14ac:dyDescent="0.35">
      <c r="A4320" t="s">
        <v>11</v>
      </c>
      <c r="B4320" t="s">
        <v>49</v>
      </c>
      <c r="C4320" t="s">
        <v>13</v>
      </c>
      <c r="D4320" t="s">
        <v>20</v>
      </c>
      <c r="E4320" t="s">
        <v>50</v>
      </c>
      <c r="F4320" t="s">
        <v>24</v>
      </c>
      <c r="G4320">
        <v>3137.35</v>
      </c>
      <c r="H4320" s="1">
        <v>43347</v>
      </c>
      <c r="I4320" t="str">
        <f t="shared" si="201"/>
        <v>04</v>
      </c>
      <c r="J4320" t="str">
        <f t="shared" si="202"/>
        <v>September</v>
      </c>
      <c r="K4320" t="str">
        <f t="shared" si="203"/>
        <v>2018</v>
      </c>
      <c r="L4320" s="15">
        <v>1.0405092592592593E-2</v>
      </c>
      <c r="M4320">
        <f>HOUR(K4320:K16362)</f>
        <v>0</v>
      </c>
      <c r="N4320">
        <f>MINUTE(K4320:K16362)</f>
        <v>0</v>
      </c>
      <c r="O4320">
        <f>SECOND(K4320:K16362)</f>
        <v>0</v>
      </c>
      <c r="P4320">
        <v>14.48</v>
      </c>
      <c r="Q4320">
        <f>G4320-P4320</f>
        <v>3122.87</v>
      </c>
      <c r="R4320" t="s">
        <v>643</v>
      </c>
      <c r="S4320" t="s">
        <v>18</v>
      </c>
      <c r="T4320" t="s">
        <v>19</v>
      </c>
    </row>
    <row r="4321" spans="1:20" x14ac:dyDescent="0.35">
      <c r="A4321" t="s">
        <v>11</v>
      </c>
      <c r="B4321" t="s">
        <v>215</v>
      </c>
      <c r="C4321" t="s">
        <v>13</v>
      </c>
      <c r="D4321" t="s">
        <v>14</v>
      </c>
      <c r="E4321" t="s">
        <v>216</v>
      </c>
      <c r="F4321" t="s">
        <v>24</v>
      </c>
      <c r="G4321">
        <v>2117.12</v>
      </c>
      <c r="H4321" s="1">
        <v>43347</v>
      </c>
      <c r="I4321" t="str">
        <f t="shared" si="201"/>
        <v>04</v>
      </c>
      <c r="J4321" t="str">
        <f t="shared" si="202"/>
        <v>September</v>
      </c>
      <c r="K4321" t="str">
        <f t="shared" si="203"/>
        <v>2018</v>
      </c>
      <c r="L4321" s="15">
        <v>4.370370370370371E-2</v>
      </c>
      <c r="M4321">
        <f>HOUR(K4321:K16363)</f>
        <v>0</v>
      </c>
      <c r="N4321">
        <f>MINUTE(K4321:K16363)</f>
        <v>0</v>
      </c>
      <c r="O4321">
        <f>SECOND(K4321:K16363)</f>
        <v>0</v>
      </c>
      <c r="P4321">
        <v>9.33</v>
      </c>
      <c r="Q4321">
        <f>G4321-P4321</f>
        <v>2107.79</v>
      </c>
      <c r="R4321" t="s">
        <v>36</v>
      </c>
      <c r="S4321" t="s">
        <v>18</v>
      </c>
      <c r="T4321" t="s">
        <v>19</v>
      </c>
    </row>
    <row r="4322" spans="1:20" x14ac:dyDescent="0.35">
      <c r="A4322" t="s">
        <v>11</v>
      </c>
      <c r="B4322" t="s">
        <v>116</v>
      </c>
      <c r="C4322" t="s">
        <v>13</v>
      </c>
      <c r="D4322" t="s">
        <v>20</v>
      </c>
      <c r="E4322" t="s">
        <v>117</v>
      </c>
      <c r="F4322" t="s">
        <v>24</v>
      </c>
      <c r="G4322">
        <v>5243.56</v>
      </c>
      <c r="H4322" s="1">
        <v>43347</v>
      </c>
      <c r="I4322" t="str">
        <f t="shared" si="201"/>
        <v>04</v>
      </c>
      <c r="J4322" t="str">
        <f t="shared" si="202"/>
        <v>September</v>
      </c>
      <c r="K4322" t="str">
        <f t="shared" si="203"/>
        <v>2018</v>
      </c>
      <c r="L4322" s="15">
        <v>6.4131944444444436E-2</v>
      </c>
      <c r="M4322">
        <f>HOUR(K4322:K16364)</f>
        <v>0</v>
      </c>
      <c r="N4322">
        <f>MINUTE(K4322:K16364)</f>
        <v>0</v>
      </c>
      <c r="O4322">
        <f>SECOND(K4322:K16364)</f>
        <v>0</v>
      </c>
      <c r="P4322">
        <v>32.03</v>
      </c>
      <c r="Q4322">
        <f>G4322-P4322</f>
        <v>5211.5300000000007</v>
      </c>
      <c r="R4322" t="s">
        <v>1196</v>
      </c>
      <c r="S4322" t="s">
        <v>18</v>
      </c>
      <c r="T4322" t="s">
        <v>19</v>
      </c>
    </row>
    <row r="4323" spans="1:20" x14ac:dyDescent="0.35">
      <c r="A4323" t="s">
        <v>29</v>
      </c>
      <c r="B4323" t="s">
        <v>12</v>
      </c>
      <c r="C4323" t="s">
        <v>13</v>
      </c>
      <c r="D4323" t="s">
        <v>41</v>
      </c>
      <c r="E4323" t="s">
        <v>15</v>
      </c>
      <c r="F4323" t="s">
        <v>16</v>
      </c>
      <c r="G4323">
        <v>1219.21</v>
      </c>
      <c r="H4323" s="1">
        <v>43347</v>
      </c>
      <c r="I4323" t="str">
        <f t="shared" si="201"/>
        <v>04</v>
      </c>
      <c r="J4323" t="str">
        <f t="shared" si="202"/>
        <v>September</v>
      </c>
      <c r="K4323" t="str">
        <f t="shared" si="203"/>
        <v>2018</v>
      </c>
      <c r="L4323" s="15">
        <v>8.3333333333333329E-2</v>
      </c>
      <c r="M4323">
        <f>HOUR(K4323:K16365)</f>
        <v>0</v>
      </c>
      <c r="N4323">
        <f>MINUTE(K4323:K16365)</f>
        <v>0</v>
      </c>
      <c r="O4323">
        <f>SECOND(K4323:K16365)</f>
        <v>0</v>
      </c>
      <c r="P4323">
        <v>20</v>
      </c>
      <c r="Q4323">
        <f>G4323-P4323</f>
        <v>1199.21</v>
      </c>
      <c r="R4323" t="s">
        <v>1833</v>
      </c>
      <c r="S4323" t="s">
        <v>18</v>
      </c>
      <c r="T4323" t="s">
        <v>19</v>
      </c>
    </row>
    <row r="4324" spans="1:20" x14ac:dyDescent="0.35">
      <c r="A4324" t="s">
        <v>29</v>
      </c>
      <c r="B4324" t="s">
        <v>80</v>
      </c>
      <c r="C4324" t="s">
        <v>13</v>
      </c>
      <c r="D4324" t="s">
        <v>31</v>
      </c>
      <c r="E4324" t="s">
        <v>81</v>
      </c>
      <c r="F4324" t="s">
        <v>24</v>
      </c>
      <c r="G4324">
        <v>15305.16</v>
      </c>
      <c r="H4324" s="1">
        <v>43347</v>
      </c>
      <c r="I4324" t="str">
        <f t="shared" si="201"/>
        <v>04</v>
      </c>
      <c r="J4324" t="str">
        <f t="shared" si="202"/>
        <v>September</v>
      </c>
      <c r="K4324" t="str">
        <f t="shared" si="203"/>
        <v>2018</v>
      </c>
      <c r="L4324" s="15">
        <v>8.3333333333333329E-2</v>
      </c>
      <c r="M4324">
        <f>HOUR(K4324:K16366)</f>
        <v>0</v>
      </c>
      <c r="N4324">
        <f>MINUTE(K4324:K16366)</f>
        <v>0</v>
      </c>
      <c r="O4324">
        <f>SECOND(K4324:K16366)</f>
        <v>0</v>
      </c>
      <c r="P4324">
        <v>128</v>
      </c>
      <c r="Q4324">
        <f>G4324-P4324</f>
        <v>15177.16</v>
      </c>
      <c r="R4324" t="s">
        <v>1833</v>
      </c>
      <c r="S4324" t="s">
        <v>18</v>
      </c>
      <c r="T4324" t="s">
        <v>19</v>
      </c>
    </row>
    <row r="4325" spans="1:20" x14ac:dyDescent="0.35">
      <c r="A4325" t="s">
        <v>11</v>
      </c>
      <c r="B4325" t="s">
        <v>156</v>
      </c>
      <c r="C4325" t="s">
        <v>13</v>
      </c>
      <c r="D4325" t="s">
        <v>14</v>
      </c>
      <c r="E4325" t="s">
        <v>76</v>
      </c>
      <c r="F4325" t="s">
        <v>24</v>
      </c>
      <c r="G4325">
        <v>36452.589999999997</v>
      </c>
      <c r="H4325" s="1">
        <v>43347</v>
      </c>
      <c r="I4325" t="str">
        <f t="shared" si="201"/>
        <v>04</v>
      </c>
      <c r="J4325" t="str">
        <f t="shared" si="202"/>
        <v>September</v>
      </c>
      <c r="K4325" t="str">
        <f t="shared" si="203"/>
        <v>2018</v>
      </c>
      <c r="L4325" s="15">
        <v>0.10415509259259259</v>
      </c>
      <c r="M4325">
        <f>HOUR(K4325:K16367)</f>
        <v>0</v>
      </c>
      <c r="N4325">
        <f>MINUTE(K4325:K16367)</f>
        <v>0</v>
      </c>
      <c r="O4325">
        <f>SECOND(K4325:K16367)</f>
        <v>0</v>
      </c>
      <c r="P4325">
        <v>16.59</v>
      </c>
      <c r="Q4325">
        <f>G4325-P4325</f>
        <v>36436</v>
      </c>
      <c r="R4325" t="s">
        <v>250</v>
      </c>
      <c r="S4325" t="s">
        <v>18</v>
      </c>
      <c r="T4325" t="s">
        <v>19</v>
      </c>
    </row>
    <row r="4326" spans="1:20" x14ac:dyDescent="0.35">
      <c r="A4326" t="s">
        <v>29</v>
      </c>
      <c r="B4326" t="s">
        <v>242</v>
      </c>
      <c r="C4326" t="s">
        <v>13</v>
      </c>
      <c r="D4326" t="s">
        <v>41</v>
      </c>
      <c r="E4326" t="s">
        <v>193</v>
      </c>
      <c r="F4326" t="s">
        <v>16</v>
      </c>
      <c r="G4326">
        <v>10004.86</v>
      </c>
      <c r="H4326" s="1">
        <v>43347</v>
      </c>
      <c r="I4326" t="str">
        <f t="shared" si="201"/>
        <v>04</v>
      </c>
      <c r="J4326" t="str">
        <f t="shared" si="202"/>
        <v>September</v>
      </c>
      <c r="K4326" t="str">
        <f t="shared" si="203"/>
        <v>2018</v>
      </c>
      <c r="L4326" s="15">
        <v>0.125</v>
      </c>
      <c r="M4326">
        <f>HOUR(K4326:K16368)</f>
        <v>0</v>
      </c>
      <c r="N4326">
        <f>MINUTE(K4326:K16368)</f>
        <v>0</v>
      </c>
      <c r="O4326">
        <f>SECOND(K4326:K16368)</f>
        <v>0</v>
      </c>
      <c r="P4326">
        <v>17</v>
      </c>
      <c r="Q4326">
        <f>G4326-P4326</f>
        <v>9987.86</v>
      </c>
      <c r="R4326" t="s">
        <v>1833</v>
      </c>
      <c r="S4326" t="s">
        <v>18</v>
      </c>
      <c r="T4326" t="s">
        <v>19</v>
      </c>
    </row>
    <row r="4327" spans="1:20" x14ac:dyDescent="0.35">
      <c r="A4327" t="s">
        <v>29</v>
      </c>
      <c r="B4327" t="s">
        <v>549</v>
      </c>
      <c r="C4327" t="s">
        <v>13</v>
      </c>
      <c r="D4327" t="s">
        <v>208</v>
      </c>
      <c r="E4327" t="s">
        <v>332</v>
      </c>
      <c r="F4327" t="s">
        <v>24</v>
      </c>
      <c r="G4327">
        <v>11710.39</v>
      </c>
      <c r="H4327" s="1">
        <v>43347</v>
      </c>
      <c r="I4327" t="str">
        <f t="shared" si="201"/>
        <v>04</v>
      </c>
      <c r="J4327" t="str">
        <f t="shared" si="202"/>
        <v>September</v>
      </c>
      <c r="K4327" t="str">
        <f t="shared" si="203"/>
        <v>2018</v>
      </c>
      <c r="L4327" s="15">
        <v>0.125</v>
      </c>
      <c r="M4327">
        <f>HOUR(K4327:K16369)</f>
        <v>0</v>
      </c>
      <c r="N4327">
        <f>MINUTE(K4327:K16369)</f>
        <v>0</v>
      </c>
      <c r="O4327">
        <f>SECOND(K4327:K16369)</f>
        <v>0</v>
      </c>
      <c r="P4327">
        <v>43</v>
      </c>
      <c r="Q4327">
        <f>G4327-P4327</f>
        <v>11667.39</v>
      </c>
      <c r="R4327" t="s">
        <v>1833</v>
      </c>
      <c r="S4327" t="s">
        <v>18</v>
      </c>
      <c r="T4327" t="s">
        <v>19</v>
      </c>
    </row>
    <row r="4328" spans="1:20" x14ac:dyDescent="0.35">
      <c r="A4328" t="s">
        <v>29</v>
      </c>
      <c r="B4328" t="s">
        <v>247</v>
      </c>
      <c r="C4328" t="s">
        <v>13</v>
      </c>
      <c r="D4328" t="s">
        <v>31</v>
      </c>
      <c r="E4328" t="s">
        <v>248</v>
      </c>
      <c r="F4328" t="s">
        <v>16</v>
      </c>
      <c r="G4328">
        <v>1823.14</v>
      </c>
      <c r="H4328" s="1">
        <v>43347</v>
      </c>
      <c r="I4328" t="str">
        <f t="shared" si="201"/>
        <v>04</v>
      </c>
      <c r="J4328" t="str">
        <f t="shared" si="202"/>
        <v>September</v>
      </c>
      <c r="K4328" t="str">
        <f t="shared" si="203"/>
        <v>2018</v>
      </c>
      <c r="L4328" s="15">
        <v>0.16666666666666666</v>
      </c>
      <c r="M4328">
        <f>HOUR(K4328:K16370)</f>
        <v>0</v>
      </c>
      <c r="N4328">
        <f>MINUTE(K4328:K16370)</f>
        <v>0</v>
      </c>
      <c r="O4328">
        <f>SECOND(K4328:K16370)</f>
        <v>0</v>
      </c>
      <c r="P4328">
        <v>148</v>
      </c>
      <c r="Q4328">
        <f>G4328-P4328</f>
        <v>1675.14</v>
      </c>
      <c r="R4328" t="s">
        <v>1833</v>
      </c>
      <c r="S4328" t="s">
        <v>18</v>
      </c>
      <c r="T4328" t="s">
        <v>19</v>
      </c>
    </row>
    <row r="4329" spans="1:20" x14ac:dyDescent="0.35">
      <c r="A4329" t="s">
        <v>29</v>
      </c>
      <c r="B4329" t="s">
        <v>262</v>
      </c>
      <c r="C4329" t="s">
        <v>13</v>
      </c>
      <c r="D4329" t="s">
        <v>41</v>
      </c>
      <c r="E4329" t="s">
        <v>263</v>
      </c>
      <c r="F4329" t="s">
        <v>16</v>
      </c>
      <c r="G4329">
        <v>5227.8999999999996</v>
      </c>
      <c r="H4329" s="1">
        <v>43347</v>
      </c>
      <c r="I4329" t="str">
        <f t="shared" si="201"/>
        <v>04</v>
      </c>
      <c r="J4329" t="str">
        <f t="shared" si="202"/>
        <v>September</v>
      </c>
      <c r="K4329" t="str">
        <f t="shared" si="203"/>
        <v>2018</v>
      </c>
      <c r="L4329" s="15">
        <v>0.16666666666666666</v>
      </c>
      <c r="M4329">
        <f>HOUR(K4329:K16371)</f>
        <v>0</v>
      </c>
      <c r="N4329">
        <f>MINUTE(K4329:K16371)</f>
        <v>0</v>
      </c>
      <c r="O4329">
        <f>SECOND(K4329:K16371)</f>
        <v>0</v>
      </c>
      <c r="P4329">
        <v>20</v>
      </c>
      <c r="Q4329">
        <f>G4329-P4329</f>
        <v>5207.8999999999996</v>
      </c>
      <c r="R4329" t="s">
        <v>1833</v>
      </c>
      <c r="S4329" t="s">
        <v>18</v>
      </c>
      <c r="T4329" t="s">
        <v>19</v>
      </c>
    </row>
    <row r="4330" spans="1:20" x14ac:dyDescent="0.35">
      <c r="A4330" t="s">
        <v>29</v>
      </c>
      <c r="B4330" t="s">
        <v>143</v>
      </c>
      <c r="C4330" t="s">
        <v>13</v>
      </c>
      <c r="D4330" t="s">
        <v>31</v>
      </c>
      <c r="E4330" t="s">
        <v>144</v>
      </c>
      <c r="F4330" t="s">
        <v>24</v>
      </c>
      <c r="G4330">
        <v>36207.93</v>
      </c>
      <c r="H4330" s="1">
        <v>43347</v>
      </c>
      <c r="I4330" t="str">
        <f t="shared" si="201"/>
        <v>04</v>
      </c>
      <c r="J4330" t="str">
        <f t="shared" si="202"/>
        <v>September</v>
      </c>
      <c r="K4330" t="str">
        <f t="shared" si="203"/>
        <v>2018</v>
      </c>
      <c r="L4330" s="15">
        <v>0.16666666666666666</v>
      </c>
      <c r="M4330">
        <f>HOUR(K4330:K16372)</f>
        <v>0</v>
      </c>
      <c r="N4330">
        <f>MINUTE(K4330:K16372)</f>
        <v>0</v>
      </c>
      <c r="O4330">
        <f>SECOND(K4330:K16372)</f>
        <v>0</v>
      </c>
      <c r="P4330">
        <v>30</v>
      </c>
      <c r="Q4330">
        <f>G4330-P4330</f>
        <v>36177.93</v>
      </c>
      <c r="R4330" t="s">
        <v>1833</v>
      </c>
      <c r="S4330" t="s">
        <v>18</v>
      </c>
      <c r="T4330" t="s">
        <v>19</v>
      </c>
    </row>
    <row r="4331" spans="1:20" x14ac:dyDescent="0.35">
      <c r="A4331" t="s">
        <v>29</v>
      </c>
      <c r="B4331" t="s">
        <v>77</v>
      </c>
      <c r="C4331" t="s">
        <v>13</v>
      </c>
      <c r="D4331" t="s">
        <v>31</v>
      </c>
      <c r="E4331" t="s">
        <v>78</v>
      </c>
      <c r="F4331" t="s">
        <v>16</v>
      </c>
      <c r="G4331">
        <v>9102.1200000000008</v>
      </c>
      <c r="H4331" s="1">
        <v>43347</v>
      </c>
      <c r="I4331" t="str">
        <f t="shared" si="201"/>
        <v>04</v>
      </c>
      <c r="J4331" t="str">
        <f t="shared" si="202"/>
        <v>September</v>
      </c>
      <c r="K4331" t="str">
        <f t="shared" si="203"/>
        <v>2018</v>
      </c>
      <c r="L4331" s="15">
        <v>0.16666666666666666</v>
      </c>
      <c r="M4331">
        <f>HOUR(K4331:K16373)</f>
        <v>0</v>
      </c>
      <c r="N4331">
        <f>MINUTE(K4331:K16373)</f>
        <v>0</v>
      </c>
      <c r="O4331">
        <f>SECOND(K4331:K16373)</f>
        <v>0</v>
      </c>
      <c r="P4331">
        <v>1534</v>
      </c>
      <c r="Q4331">
        <f>G4331-P4331</f>
        <v>7568.1200000000008</v>
      </c>
      <c r="R4331" t="s">
        <v>1833</v>
      </c>
      <c r="S4331" t="s">
        <v>18</v>
      </c>
      <c r="T4331" t="s">
        <v>19</v>
      </c>
    </row>
    <row r="4332" spans="1:20" x14ac:dyDescent="0.35">
      <c r="A4332" t="s">
        <v>11</v>
      </c>
      <c r="B4332" t="s">
        <v>47</v>
      </c>
      <c r="C4332" t="s">
        <v>13</v>
      </c>
      <c r="D4332" t="s">
        <v>14</v>
      </c>
      <c r="E4332" t="s">
        <v>48</v>
      </c>
      <c r="F4332" t="s">
        <v>24</v>
      </c>
      <c r="G4332">
        <v>10725.75</v>
      </c>
      <c r="H4332" s="1">
        <v>43347</v>
      </c>
      <c r="I4332" t="str">
        <f t="shared" si="201"/>
        <v>04</v>
      </c>
      <c r="J4332" t="str">
        <f t="shared" si="202"/>
        <v>September</v>
      </c>
      <c r="K4332" t="str">
        <f t="shared" si="203"/>
        <v>2018</v>
      </c>
      <c r="L4332" s="15">
        <v>0.1870023148148148</v>
      </c>
      <c r="M4332">
        <f>HOUR(K4332:K16374)</f>
        <v>0</v>
      </c>
      <c r="N4332">
        <f>MINUTE(K4332:K16374)</f>
        <v>0</v>
      </c>
      <c r="O4332">
        <f>SECOND(K4332:K16374)</f>
        <v>0</v>
      </c>
      <c r="P4332">
        <v>216.58</v>
      </c>
      <c r="Q4332">
        <f>G4332-P4332</f>
        <v>10509.17</v>
      </c>
      <c r="R4332" t="s">
        <v>758</v>
      </c>
      <c r="S4332" t="s">
        <v>18</v>
      </c>
      <c r="T4332" t="s">
        <v>19</v>
      </c>
    </row>
    <row r="4333" spans="1:20" x14ac:dyDescent="0.35">
      <c r="A4333" t="s">
        <v>29</v>
      </c>
      <c r="B4333" t="s">
        <v>324</v>
      </c>
      <c r="C4333" t="s">
        <v>13</v>
      </c>
      <c r="D4333" t="s">
        <v>41</v>
      </c>
      <c r="E4333" t="s">
        <v>325</v>
      </c>
      <c r="F4333" t="s">
        <v>24</v>
      </c>
      <c r="G4333">
        <v>10493.17</v>
      </c>
      <c r="H4333" s="1">
        <v>43347</v>
      </c>
      <c r="I4333" t="str">
        <f t="shared" si="201"/>
        <v>04</v>
      </c>
      <c r="J4333" t="str">
        <f t="shared" si="202"/>
        <v>September</v>
      </c>
      <c r="K4333" t="str">
        <f t="shared" si="203"/>
        <v>2018</v>
      </c>
      <c r="L4333" s="15">
        <v>0.20833333333333334</v>
      </c>
      <c r="M4333">
        <f>HOUR(K4333:K16375)</f>
        <v>0</v>
      </c>
      <c r="N4333">
        <f>MINUTE(K4333:K16375)</f>
        <v>0</v>
      </c>
      <c r="O4333">
        <f>SECOND(K4333:K16375)</f>
        <v>0</v>
      </c>
      <c r="P4333">
        <v>42</v>
      </c>
      <c r="Q4333">
        <f>G4333-P4333</f>
        <v>10451.17</v>
      </c>
      <c r="R4333" t="s">
        <v>1833</v>
      </c>
      <c r="S4333" t="s">
        <v>18</v>
      </c>
      <c r="T4333" t="s">
        <v>19</v>
      </c>
    </row>
    <row r="4334" spans="1:20" x14ac:dyDescent="0.35">
      <c r="A4334" t="s">
        <v>29</v>
      </c>
      <c r="B4334" t="s">
        <v>302</v>
      </c>
      <c r="C4334" t="s">
        <v>13</v>
      </c>
      <c r="D4334" t="s">
        <v>31</v>
      </c>
      <c r="E4334" t="s">
        <v>303</v>
      </c>
      <c r="F4334" t="s">
        <v>24</v>
      </c>
      <c r="G4334">
        <v>5356.03</v>
      </c>
      <c r="H4334" s="1">
        <v>43347</v>
      </c>
      <c r="I4334" t="str">
        <f t="shared" si="201"/>
        <v>04</v>
      </c>
      <c r="J4334" t="str">
        <f t="shared" si="202"/>
        <v>September</v>
      </c>
      <c r="K4334" t="str">
        <f t="shared" si="203"/>
        <v>2018</v>
      </c>
      <c r="L4334" s="15">
        <v>0.20833333333333334</v>
      </c>
      <c r="M4334">
        <f>HOUR(K4334:K16376)</f>
        <v>0</v>
      </c>
      <c r="N4334">
        <f>MINUTE(K4334:K16376)</f>
        <v>0</v>
      </c>
      <c r="O4334">
        <f>SECOND(K4334:K16376)</f>
        <v>0</v>
      </c>
      <c r="P4334">
        <v>85</v>
      </c>
      <c r="Q4334">
        <f>G4334-P4334</f>
        <v>5271.03</v>
      </c>
      <c r="R4334" t="s">
        <v>1833</v>
      </c>
      <c r="S4334" t="s">
        <v>18</v>
      </c>
      <c r="T4334" t="s">
        <v>19</v>
      </c>
    </row>
    <row r="4335" spans="1:20" x14ac:dyDescent="0.35">
      <c r="A4335" t="s">
        <v>29</v>
      </c>
      <c r="B4335" t="s">
        <v>148</v>
      </c>
      <c r="C4335" t="s">
        <v>13</v>
      </c>
      <c r="D4335" t="s">
        <v>31</v>
      </c>
      <c r="E4335" t="s">
        <v>149</v>
      </c>
      <c r="F4335" t="s">
        <v>16</v>
      </c>
      <c r="G4335">
        <v>4060.59</v>
      </c>
      <c r="H4335" s="1">
        <v>43347</v>
      </c>
      <c r="I4335" t="str">
        <f t="shared" si="201"/>
        <v>04</v>
      </c>
      <c r="J4335" t="str">
        <f t="shared" si="202"/>
        <v>September</v>
      </c>
      <c r="K4335" t="str">
        <f t="shared" si="203"/>
        <v>2018</v>
      </c>
      <c r="L4335" s="15">
        <v>0.20833333333333334</v>
      </c>
      <c r="M4335">
        <f>HOUR(K4335:K16377)</f>
        <v>0</v>
      </c>
      <c r="N4335">
        <f>MINUTE(K4335:K16377)</f>
        <v>0</v>
      </c>
      <c r="O4335">
        <f>SECOND(K4335:K16377)</f>
        <v>0</v>
      </c>
      <c r="P4335">
        <v>20</v>
      </c>
      <c r="Q4335">
        <f>G4335-P4335</f>
        <v>4040.59</v>
      </c>
      <c r="R4335" t="s">
        <v>1833</v>
      </c>
      <c r="S4335" t="s">
        <v>18</v>
      </c>
      <c r="T4335" t="s">
        <v>19</v>
      </c>
    </row>
    <row r="4336" spans="1:20" x14ac:dyDescent="0.35">
      <c r="A4336" t="s">
        <v>11</v>
      </c>
      <c r="B4336" t="s">
        <v>182</v>
      </c>
      <c r="C4336" t="s">
        <v>13</v>
      </c>
      <c r="D4336" t="s">
        <v>20</v>
      </c>
      <c r="E4336" t="s">
        <v>183</v>
      </c>
      <c r="F4336" t="s">
        <v>24</v>
      </c>
      <c r="G4336">
        <v>12002</v>
      </c>
      <c r="H4336" s="1">
        <v>43347</v>
      </c>
      <c r="I4336" t="str">
        <f t="shared" si="201"/>
        <v>04</v>
      </c>
      <c r="J4336" t="str">
        <f t="shared" si="202"/>
        <v>September</v>
      </c>
      <c r="K4336" t="str">
        <f t="shared" si="203"/>
        <v>2018</v>
      </c>
      <c r="L4336" s="15">
        <v>0.24072916666666666</v>
      </c>
      <c r="M4336">
        <f>HOUR(K4336:K16378)</f>
        <v>0</v>
      </c>
      <c r="N4336">
        <f>MINUTE(K4336:K16378)</f>
        <v>0</v>
      </c>
      <c r="O4336">
        <f>SECOND(K4336:K16378)</f>
        <v>0</v>
      </c>
      <c r="P4336">
        <v>15.2</v>
      </c>
      <c r="Q4336">
        <f>G4336-P4336</f>
        <v>11986.8</v>
      </c>
      <c r="R4336" t="s">
        <v>941</v>
      </c>
      <c r="S4336" t="s">
        <v>18</v>
      </c>
      <c r="T4336" t="s">
        <v>19</v>
      </c>
    </row>
    <row r="4337" spans="1:20" x14ac:dyDescent="0.35">
      <c r="A4337" t="s">
        <v>29</v>
      </c>
      <c r="B4337" t="s">
        <v>255</v>
      </c>
      <c r="C4337" t="s">
        <v>13</v>
      </c>
      <c r="D4337" t="s">
        <v>41</v>
      </c>
      <c r="E4337" t="s">
        <v>107</v>
      </c>
      <c r="F4337" t="s">
        <v>16</v>
      </c>
      <c r="G4337">
        <v>4452.54</v>
      </c>
      <c r="H4337" s="1">
        <v>43347</v>
      </c>
      <c r="I4337" t="str">
        <f t="shared" si="201"/>
        <v>04</v>
      </c>
      <c r="J4337" t="str">
        <f t="shared" si="202"/>
        <v>September</v>
      </c>
      <c r="K4337" t="str">
        <f t="shared" si="203"/>
        <v>2018</v>
      </c>
      <c r="L4337" s="15">
        <v>0.25</v>
      </c>
      <c r="M4337">
        <f>HOUR(K4337:K16379)</f>
        <v>0</v>
      </c>
      <c r="N4337">
        <f>MINUTE(K4337:K16379)</f>
        <v>0</v>
      </c>
      <c r="O4337">
        <f>SECOND(K4337:K16379)</f>
        <v>0</v>
      </c>
      <c r="P4337">
        <v>76</v>
      </c>
      <c r="Q4337">
        <f>G4337-P4337</f>
        <v>4376.54</v>
      </c>
      <c r="R4337" t="s">
        <v>1833</v>
      </c>
      <c r="S4337" t="s">
        <v>18</v>
      </c>
      <c r="T4337" t="s">
        <v>19</v>
      </c>
    </row>
    <row r="4338" spans="1:20" x14ac:dyDescent="0.35">
      <c r="A4338" t="s">
        <v>29</v>
      </c>
      <c r="B4338" t="s">
        <v>73</v>
      </c>
      <c r="C4338" t="s">
        <v>13</v>
      </c>
      <c r="D4338" t="s">
        <v>31</v>
      </c>
      <c r="E4338" t="s">
        <v>74</v>
      </c>
      <c r="F4338" t="s">
        <v>16</v>
      </c>
      <c r="G4338">
        <v>6571.47</v>
      </c>
      <c r="H4338" s="1">
        <v>43347</v>
      </c>
      <c r="I4338" t="str">
        <f t="shared" si="201"/>
        <v>04</v>
      </c>
      <c r="J4338" t="str">
        <f t="shared" si="202"/>
        <v>September</v>
      </c>
      <c r="K4338" t="str">
        <f t="shared" si="203"/>
        <v>2018</v>
      </c>
      <c r="L4338" s="15">
        <v>0.25</v>
      </c>
      <c r="M4338">
        <f>HOUR(K4338:K16380)</f>
        <v>0</v>
      </c>
      <c r="N4338">
        <f>MINUTE(K4338:K16380)</f>
        <v>0</v>
      </c>
      <c r="O4338">
        <f>SECOND(K4338:K16380)</f>
        <v>0</v>
      </c>
      <c r="P4338">
        <v>21</v>
      </c>
      <c r="Q4338">
        <f>G4338-P4338</f>
        <v>6550.47</v>
      </c>
      <c r="R4338" t="s">
        <v>1833</v>
      </c>
      <c r="S4338" t="s">
        <v>18</v>
      </c>
      <c r="T4338" t="s">
        <v>19</v>
      </c>
    </row>
    <row r="4339" spans="1:20" x14ac:dyDescent="0.35">
      <c r="A4339" t="s">
        <v>29</v>
      </c>
      <c r="B4339" t="s">
        <v>235</v>
      </c>
      <c r="C4339" t="s">
        <v>13</v>
      </c>
      <c r="D4339" t="s">
        <v>31</v>
      </c>
      <c r="E4339" t="s">
        <v>236</v>
      </c>
      <c r="F4339" t="s">
        <v>24</v>
      </c>
      <c r="G4339">
        <v>8982.51</v>
      </c>
      <c r="H4339" s="1">
        <v>43347</v>
      </c>
      <c r="I4339" t="str">
        <f t="shared" si="201"/>
        <v>04</v>
      </c>
      <c r="J4339" t="str">
        <f t="shared" si="202"/>
        <v>September</v>
      </c>
      <c r="K4339" t="str">
        <f t="shared" si="203"/>
        <v>2018</v>
      </c>
      <c r="L4339" s="15">
        <v>0.29166666666666669</v>
      </c>
      <c r="M4339">
        <f>HOUR(K4339:K16381)</f>
        <v>0</v>
      </c>
      <c r="N4339">
        <f>MINUTE(K4339:K16381)</f>
        <v>0</v>
      </c>
      <c r="O4339">
        <f>SECOND(K4339:K16381)</f>
        <v>0</v>
      </c>
      <c r="P4339">
        <v>39</v>
      </c>
      <c r="Q4339">
        <f>G4339-P4339</f>
        <v>8943.51</v>
      </c>
      <c r="R4339" t="s">
        <v>1833</v>
      </c>
      <c r="S4339" t="s">
        <v>18</v>
      </c>
      <c r="T4339" t="s">
        <v>19</v>
      </c>
    </row>
    <row r="4340" spans="1:20" x14ac:dyDescent="0.35">
      <c r="A4340" t="s">
        <v>29</v>
      </c>
      <c r="B4340" t="s">
        <v>282</v>
      </c>
      <c r="C4340" t="s">
        <v>13</v>
      </c>
      <c r="D4340" t="s">
        <v>31</v>
      </c>
      <c r="E4340" t="s">
        <v>283</v>
      </c>
      <c r="F4340" t="s">
        <v>24</v>
      </c>
      <c r="G4340">
        <v>5227.91</v>
      </c>
      <c r="H4340" s="1">
        <v>43347</v>
      </c>
      <c r="I4340" t="str">
        <f t="shared" si="201"/>
        <v>04</v>
      </c>
      <c r="J4340" t="str">
        <f t="shared" si="202"/>
        <v>September</v>
      </c>
      <c r="K4340" t="str">
        <f t="shared" si="203"/>
        <v>2018</v>
      </c>
      <c r="L4340" s="15">
        <v>0.29166666666666669</v>
      </c>
      <c r="M4340">
        <f>HOUR(K4340:K16382)</f>
        <v>0</v>
      </c>
      <c r="N4340">
        <f>MINUTE(K4340:K16382)</f>
        <v>0</v>
      </c>
      <c r="O4340">
        <f>SECOND(K4340:K16382)</f>
        <v>0</v>
      </c>
      <c r="P4340">
        <v>34</v>
      </c>
      <c r="Q4340">
        <f>G4340-P4340</f>
        <v>5193.91</v>
      </c>
      <c r="R4340" t="s">
        <v>1833</v>
      </c>
      <c r="S4340" t="s">
        <v>18</v>
      </c>
      <c r="T4340" t="s">
        <v>19</v>
      </c>
    </row>
    <row r="4341" spans="1:20" x14ac:dyDescent="0.35">
      <c r="A4341" t="s">
        <v>29</v>
      </c>
      <c r="B4341" t="s">
        <v>12</v>
      </c>
      <c r="C4341" t="s">
        <v>13</v>
      </c>
      <c r="D4341" t="s">
        <v>31</v>
      </c>
      <c r="E4341" t="s">
        <v>15</v>
      </c>
      <c r="F4341" t="s">
        <v>16</v>
      </c>
      <c r="G4341">
        <v>1183.21</v>
      </c>
      <c r="H4341" s="1">
        <v>43347</v>
      </c>
      <c r="I4341" t="str">
        <f t="shared" si="201"/>
        <v>04</v>
      </c>
      <c r="J4341" t="str">
        <f t="shared" si="202"/>
        <v>September</v>
      </c>
      <c r="K4341" t="str">
        <f t="shared" si="203"/>
        <v>2018</v>
      </c>
      <c r="L4341" s="15">
        <v>0.29166666666666669</v>
      </c>
      <c r="M4341">
        <f>HOUR(K4341:K16383)</f>
        <v>0</v>
      </c>
      <c r="N4341">
        <f>MINUTE(K4341:K16383)</f>
        <v>0</v>
      </c>
      <c r="O4341">
        <f>SECOND(K4341:K16383)</f>
        <v>0</v>
      </c>
      <c r="P4341">
        <v>36</v>
      </c>
      <c r="Q4341">
        <f>G4341-P4341</f>
        <v>1147.21</v>
      </c>
      <c r="R4341" t="s">
        <v>1833</v>
      </c>
      <c r="S4341" t="s">
        <v>18</v>
      </c>
      <c r="T4341" t="s">
        <v>19</v>
      </c>
    </row>
    <row r="4342" spans="1:20" x14ac:dyDescent="0.35">
      <c r="A4342" t="s">
        <v>11</v>
      </c>
      <c r="B4342" t="s">
        <v>85</v>
      </c>
      <c r="C4342" t="s">
        <v>13</v>
      </c>
      <c r="D4342" t="s">
        <v>20</v>
      </c>
      <c r="E4342" t="s">
        <v>86</v>
      </c>
      <c r="F4342" t="s">
        <v>16</v>
      </c>
      <c r="G4342">
        <v>20707.759999999998</v>
      </c>
      <c r="H4342" s="1">
        <v>43347</v>
      </c>
      <c r="I4342" t="str">
        <f t="shared" si="201"/>
        <v>04</v>
      </c>
      <c r="J4342" t="str">
        <f t="shared" si="202"/>
        <v>September</v>
      </c>
      <c r="K4342" t="str">
        <f t="shared" si="203"/>
        <v>2018</v>
      </c>
      <c r="L4342" s="15">
        <v>0.31480324074074073</v>
      </c>
      <c r="M4342">
        <f>HOUR(K4342:K16384)</f>
        <v>0</v>
      </c>
      <c r="N4342">
        <f>MINUTE(K4342:K16384)</f>
        <v>0</v>
      </c>
      <c r="O4342">
        <f>SECOND(K4342:K16384)</f>
        <v>0</v>
      </c>
      <c r="P4342">
        <v>26.65</v>
      </c>
      <c r="Q4342">
        <f>G4342-P4342</f>
        <v>20681.109999999997</v>
      </c>
      <c r="R4342" t="s">
        <v>153</v>
      </c>
      <c r="S4342" t="s">
        <v>18</v>
      </c>
      <c r="T4342" t="s">
        <v>19</v>
      </c>
    </row>
    <row r="4343" spans="1:20" x14ac:dyDescent="0.35">
      <c r="A4343" t="s">
        <v>29</v>
      </c>
      <c r="B4343" t="s">
        <v>242</v>
      </c>
      <c r="C4343" t="s">
        <v>13</v>
      </c>
      <c r="D4343" t="s">
        <v>31</v>
      </c>
      <c r="E4343" t="s">
        <v>193</v>
      </c>
      <c r="F4343" t="s">
        <v>16</v>
      </c>
      <c r="G4343">
        <v>9968.86</v>
      </c>
      <c r="H4343" s="1">
        <v>43347</v>
      </c>
      <c r="I4343" t="str">
        <f t="shared" si="201"/>
        <v>04</v>
      </c>
      <c r="J4343" t="str">
        <f t="shared" si="202"/>
        <v>September</v>
      </c>
      <c r="K4343" t="str">
        <f t="shared" si="203"/>
        <v>2018</v>
      </c>
      <c r="L4343" s="15">
        <v>0.33333333333333331</v>
      </c>
      <c r="M4343">
        <f>HOUR(K4343:K16385)</f>
        <v>0</v>
      </c>
      <c r="N4343">
        <f>MINUTE(K4343:K16385)</f>
        <v>0</v>
      </c>
      <c r="O4343">
        <f>SECOND(K4343:K16385)</f>
        <v>0</v>
      </c>
      <c r="P4343">
        <v>36</v>
      </c>
      <c r="Q4343">
        <f>G4343-P4343</f>
        <v>9932.86</v>
      </c>
      <c r="R4343" t="s">
        <v>1833</v>
      </c>
      <c r="S4343" t="s">
        <v>18</v>
      </c>
      <c r="T4343" t="s">
        <v>19</v>
      </c>
    </row>
    <row r="4344" spans="1:20" x14ac:dyDescent="0.35">
      <c r="A4344" t="s">
        <v>11</v>
      </c>
      <c r="B4344" t="s">
        <v>197</v>
      </c>
      <c r="C4344" t="s">
        <v>13</v>
      </c>
      <c r="D4344" t="s">
        <v>14</v>
      </c>
      <c r="E4344" t="s">
        <v>23</v>
      </c>
      <c r="F4344" t="s">
        <v>24</v>
      </c>
      <c r="G4344">
        <v>34280.720000000001</v>
      </c>
      <c r="H4344" s="1">
        <v>43347</v>
      </c>
      <c r="I4344" t="str">
        <f t="shared" si="201"/>
        <v>04</v>
      </c>
      <c r="J4344" t="str">
        <f t="shared" si="202"/>
        <v>September</v>
      </c>
      <c r="K4344" t="str">
        <f t="shared" si="203"/>
        <v>2018</v>
      </c>
      <c r="L4344" s="15">
        <v>0.33802083333333338</v>
      </c>
      <c r="M4344">
        <f>HOUR(K4344:K16386)</f>
        <v>0</v>
      </c>
      <c r="N4344">
        <f>MINUTE(K4344:K16386)</f>
        <v>0</v>
      </c>
      <c r="O4344">
        <f>SECOND(K4344:K16386)</f>
        <v>0</v>
      </c>
      <c r="P4344">
        <v>31.82</v>
      </c>
      <c r="Q4344">
        <f>G4344-P4344</f>
        <v>34248.9</v>
      </c>
      <c r="R4344" t="s">
        <v>1310</v>
      </c>
      <c r="S4344" t="s">
        <v>18</v>
      </c>
      <c r="T4344" t="s">
        <v>19</v>
      </c>
    </row>
    <row r="4345" spans="1:20" x14ac:dyDescent="0.35">
      <c r="A4345" t="s">
        <v>11</v>
      </c>
      <c r="B4345" t="s">
        <v>47</v>
      </c>
      <c r="C4345" t="s">
        <v>13</v>
      </c>
      <c r="D4345" t="s">
        <v>20</v>
      </c>
      <c r="E4345" t="s">
        <v>48</v>
      </c>
      <c r="F4345" t="s">
        <v>24</v>
      </c>
      <c r="G4345">
        <v>10712.04</v>
      </c>
      <c r="H4345" s="1">
        <v>43347</v>
      </c>
      <c r="I4345" t="str">
        <f t="shared" si="201"/>
        <v>04</v>
      </c>
      <c r="J4345" t="str">
        <f t="shared" si="202"/>
        <v>September</v>
      </c>
      <c r="K4345" t="str">
        <f t="shared" si="203"/>
        <v>2018</v>
      </c>
      <c r="L4345" s="15">
        <v>0.34703703703703703</v>
      </c>
      <c r="M4345">
        <f>HOUR(K4345:K16387)</f>
        <v>0</v>
      </c>
      <c r="N4345">
        <f>MINUTE(K4345:K16387)</f>
        <v>0</v>
      </c>
      <c r="O4345">
        <f>SECOND(K4345:K16387)</f>
        <v>0</v>
      </c>
      <c r="P4345">
        <v>13.71</v>
      </c>
      <c r="Q4345">
        <f>G4345-P4345</f>
        <v>10698.330000000002</v>
      </c>
      <c r="R4345" t="s">
        <v>297</v>
      </c>
      <c r="S4345" t="s">
        <v>18</v>
      </c>
      <c r="T4345" t="s">
        <v>19</v>
      </c>
    </row>
    <row r="4346" spans="1:20" x14ac:dyDescent="0.35">
      <c r="A4346" t="s">
        <v>11</v>
      </c>
      <c r="B4346" t="s">
        <v>227</v>
      </c>
      <c r="C4346" t="s">
        <v>13</v>
      </c>
      <c r="D4346" t="s">
        <v>14</v>
      </c>
      <c r="E4346" t="s">
        <v>228</v>
      </c>
      <c r="F4346" t="s">
        <v>24</v>
      </c>
      <c r="G4346">
        <v>6499.46</v>
      </c>
      <c r="H4346" s="1">
        <v>43347</v>
      </c>
      <c r="I4346" t="str">
        <f t="shared" si="201"/>
        <v>04</v>
      </c>
      <c r="J4346" t="str">
        <f t="shared" si="202"/>
        <v>September</v>
      </c>
      <c r="K4346" t="str">
        <f t="shared" si="203"/>
        <v>2018</v>
      </c>
      <c r="L4346" s="15">
        <v>0.3560532407407408</v>
      </c>
      <c r="M4346">
        <f>HOUR(K4346:K16388)</f>
        <v>0</v>
      </c>
      <c r="N4346">
        <f>MINUTE(K4346:K16388)</f>
        <v>0</v>
      </c>
      <c r="O4346">
        <f>SECOND(K4346:K16388)</f>
        <v>0</v>
      </c>
      <c r="P4346">
        <v>9.48</v>
      </c>
      <c r="Q4346">
        <f>G4346-P4346</f>
        <v>6489.9800000000005</v>
      </c>
      <c r="R4346" t="s">
        <v>273</v>
      </c>
      <c r="S4346" t="s">
        <v>18</v>
      </c>
      <c r="T4346" t="s">
        <v>19</v>
      </c>
    </row>
    <row r="4347" spans="1:20" x14ac:dyDescent="0.35">
      <c r="A4347" t="s">
        <v>11</v>
      </c>
      <c r="B4347" t="s">
        <v>80</v>
      </c>
      <c r="C4347" t="s">
        <v>13</v>
      </c>
      <c r="D4347" t="s">
        <v>14</v>
      </c>
      <c r="E4347" t="s">
        <v>81</v>
      </c>
      <c r="F4347" t="s">
        <v>24</v>
      </c>
      <c r="G4347">
        <v>15289.13</v>
      </c>
      <c r="H4347" s="1">
        <v>43347</v>
      </c>
      <c r="I4347" t="str">
        <f t="shared" si="201"/>
        <v>04</v>
      </c>
      <c r="J4347" t="str">
        <f t="shared" si="202"/>
        <v>September</v>
      </c>
      <c r="K4347" t="str">
        <f t="shared" si="203"/>
        <v>2018</v>
      </c>
      <c r="L4347" s="15">
        <v>0.36506944444444445</v>
      </c>
      <c r="M4347">
        <f>HOUR(K4347:K16389)</f>
        <v>0</v>
      </c>
      <c r="N4347">
        <f>MINUTE(K4347:K16389)</f>
        <v>0</v>
      </c>
      <c r="O4347">
        <f>SECOND(K4347:K16389)</f>
        <v>0</v>
      </c>
      <c r="P4347">
        <v>16.03</v>
      </c>
      <c r="Q4347">
        <f>G4347-P4347</f>
        <v>15273.099999999999</v>
      </c>
      <c r="R4347" t="s">
        <v>1311</v>
      </c>
      <c r="S4347" t="s">
        <v>18</v>
      </c>
      <c r="T4347" t="s">
        <v>19</v>
      </c>
    </row>
    <row r="4348" spans="1:20" x14ac:dyDescent="0.35">
      <c r="A4348" t="s">
        <v>11</v>
      </c>
      <c r="B4348" t="s">
        <v>109</v>
      </c>
      <c r="C4348" t="s">
        <v>13</v>
      </c>
      <c r="D4348" t="s">
        <v>14</v>
      </c>
      <c r="E4348" t="s">
        <v>110</v>
      </c>
      <c r="F4348" t="s">
        <v>24</v>
      </c>
      <c r="G4348">
        <v>5152.76</v>
      </c>
      <c r="H4348" s="1">
        <v>43347</v>
      </c>
      <c r="I4348" t="str">
        <f t="shared" si="201"/>
        <v>04</v>
      </c>
      <c r="J4348" t="str">
        <f t="shared" si="202"/>
        <v>September</v>
      </c>
      <c r="K4348" t="str">
        <f t="shared" si="203"/>
        <v>2018</v>
      </c>
      <c r="L4348" s="15">
        <v>0.37409722222222225</v>
      </c>
      <c r="M4348">
        <f>HOUR(K4348:K16390)</f>
        <v>0</v>
      </c>
      <c r="N4348">
        <f>MINUTE(K4348:K16390)</f>
        <v>0</v>
      </c>
      <c r="O4348">
        <f>SECOND(K4348:K16390)</f>
        <v>0</v>
      </c>
      <c r="P4348">
        <v>41.61</v>
      </c>
      <c r="Q4348">
        <f>G4348-P4348</f>
        <v>5111.1500000000005</v>
      </c>
      <c r="R4348" t="s">
        <v>1312</v>
      </c>
      <c r="S4348" t="s">
        <v>18</v>
      </c>
      <c r="T4348" t="s">
        <v>19</v>
      </c>
    </row>
    <row r="4349" spans="1:20" x14ac:dyDescent="0.35">
      <c r="A4349" t="s">
        <v>29</v>
      </c>
      <c r="B4349" t="s">
        <v>143</v>
      </c>
      <c r="C4349" t="s">
        <v>13</v>
      </c>
      <c r="D4349" t="s">
        <v>41</v>
      </c>
      <c r="E4349" t="s">
        <v>144</v>
      </c>
      <c r="F4349" t="s">
        <v>24</v>
      </c>
      <c r="G4349">
        <v>36178.93</v>
      </c>
      <c r="H4349" s="1">
        <v>43347</v>
      </c>
      <c r="I4349" t="str">
        <f t="shared" si="201"/>
        <v>04</v>
      </c>
      <c r="J4349" t="str">
        <f t="shared" si="202"/>
        <v>September</v>
      </c>
      <c r="K4349" t="str">
        <f t="shared" si="203"/>
        <v>2018</v>
      </c>
      <c r="L4349" s="15">
        <v>0.375</v>
      </c>
      <c r="M4349">
        <f>HOUR(K4349:K16391)</f>
        <v>0</v>
      </c>
      <c r="N4349">
        <f>MINUTE(K4349:K16391)</f>
        <v>0</v>
      </c>
      <c r="O4349">
        <f>SECOND(K4349:K16391)</f>
        <v>0</v>
      </c>
      <c r="P4349">
        <v>29</v>
      </c>
      <c r="Q4349">
        <f>G4349-P4349</f>
        <v>36149.93</v>
      </c>
      <c r="R4349" t="s">
        <v>1833</v>
      </c>
      <c r="S4349" t="s">
        <v>18</v>
      </c>
      <c r="T4349" t="s">
        <v>19</v>
      </c>
    </row>
    <row r="4350" spans="1:20" x14ac:dyDescent="0.35">
      <c r="A4350" t="s">
        <v>29</v>
      </c>
      <c r="B4350" t="s">
        <v>77</v>
      </c>
      <c r="C4350" t="s">
        <v>13</v>
      </c>
      <c r="D4350" t="s">
        <v>31</v>
      </c>
      <c r="E4350" t="s">
        <v>78</v>
      </c>
      <c r="F4350" t="s">
        <v>16</v>
      </c>
      <c r="G4350">
        <v>9048.1200000000008</v>
      </c>
      <c r="H4350" s="1">
        <v>43347</v>
      </c>
      <c r="I4350" t="str">
        <f t="shared" si="201"/>
        <v>04</v>
      </c>
      <c r="J4350" t="str">
        <f t="shared" si="202"/>
        <v>September</v>
      </c>
      <c r="K4350" t="str">
        <f t="shared" si="203"/>
        <v>2018</v>
      </c>
      <c r="L4350" s="15">
        <v>0.375</v>
      </c>
      <c r="M4350">
        <f>HOUR(K4350:K16392)</f>
        <v>0</v>
      </c>
      <c r="N4350">
        <f>MINUTE(K4350:K16392)</f>
        <v>0</v>
      </c>
      <c r="O4350">
        <f>SECOND(K4350:K16392)</f>
        <v>0</v>
      </c>
      <c r="P4350">
        <v>54</v>
      </c>
      <c r="Q4350">
        <f>G4350-P4350</f>
        <v>8994.1200000000008</v>
      </c>
      <c r="R4350" t="s">
        <v>1833</v>
      </c>
      <c r="S4350" t="s">
        <v>18</v>
      </c>
      <c r="T4350" t="s">
        <v>19</v>
      </c>
    </row>
    <row r="4351" spans="1:20" x14ac:dyDescent="0.35">
      <c r="A4351" t="s">
        <v>11</v>
      </c>
      <c r="B4351" t="s">
        <v>73</v>
      </c>
      <c r="C4351" t="s">
        <v>13</v>
      </c>
      <c r="D4351" t="s">
        <v>14</v>
      </c>
      <c r="E4351" t="s">
        <v>74</v>
      </c>
      <c r="F4351" t="s">
        <v>16</v>
      </c>
      <c r="G4351">
        <v>6556.06</v>
      </c>
      <c r="H4351" s="1">
        <v>43347</v>
      </c>
      <c r="I4351" t="str">
        <f t="shared" si="201"/>
        <v>04</v>
      </c>
      <c r="J4351" t="str">
        <f t="shared" si="202"/>
        <v>September</v>
      </c>
      <c r="K4351" t="str">
        <f t="shared" si="203"/>
        <v>2018</v>
      </c>
      <c r="L4351" s="15">
        <v>0.37769675925925927</v>
      </c>
      <c r="M4351">
        <f>HOUR(K4351:K16393)</f>
        <v>0</v>
      </c>
      <c r="N4351">
        <f>MINUTE(K4351:K16393)</f>
        <v>0</v>
      </c>
      <c r="O4351">
        <f>SECOND(K4351:K16393)</f>
        <v>0</v>
      </c>
      <c r="P4351">
        <v>15.41</v>
      </c>
      <c r="Q4351">
        <f>G4351-P4351</f>
        <v>6540.6500000000005</v>
      </c>
      <c r="R4351" t="s">
        <v>538</v>
      </c>
      <c r="S4351" t="s">
        <v>18</v>
      </c>
      <c r="T4351" t="s">
        <v>19</v>
      </c>
    </row>
    <row r="4352" spans="1:20" x14ac:dyDescent="0.35">
      <c r="A4352" t="s">
        <v>11</v>
      </c>
      <c r="B4352" t="s">
        <v>179</v>
      </c>
      <c r="C4352" t="s">
        <v>13</v>
      </c>
      <c r="D4352" t="s">
        <v>14</v>
      </c>
      <c r="E4352" t="s">
        <v>171</v>
      </c>
      <c r="F4352" t="s">
        <v>24</v>
      </c>
      <c r="G4352">
        <v>4593.16</v>
      </c>
      <c r="H4352" s="1">
        <v>43347</v>
      </c>
      <c r="I4352" t="str">
        <f t="shared" si="201"/>
        <v>04</v>
      </c>
      <c r="J4352" t="str">
        <f t="shared" si="202"/>
        <v>September</v>
      </c>
      <c r="K4352" t="str">
        <f t="shared" si="203"/>
        <v>2018</v>
      </c>
      <c r="L4352" s="15">
        <v>0.38070601851851849</v>
      </c>
      <c r="M4352">
        <f>HOUR(K4352:K16394)</f>
        <v>0</v>
      </c>
      <c r="N4352">
        <f>MINUTE(K4352:K16394)</f>
        <v>0</v>
      </c>
      <c r="O4352">
        <f>SECOND(K4352:K16394)</f>
        <v>0</v>
      </c>
      <c r="P4352">
        <v>17.02</v>
      </c>
      <c r="Q4352">
        <f>G4352-P4352</f>
        <v>4576.1399999999994</v>
      </c>
      <c r="R4352" t="s">
        <v>412</v>
      </c>
      <c r="S4352" t="s">
        <v>18</v>
      </c>
      <c r="T4352" t="s">
        <v>19</v>
      </c>
    </row>
    <row r="4353" spans="1:20" x14ac:dyDescent="0.35">
      <c r="A4353" t="s">
        <v>11</v>
      </c>
      <c r="B4353" t="s">
        <v>100</v>
      </c>
      <c r="C4353" t="s">
        <v>13</v>
      </c>
      <c r="D4353" t="s">
        <v>20</v>
      </c>
      <c r="E4353" t="s">
        <v>101</v>
      </c>
      <c r="F4353" t="s">
        <v>16</v>
      </c>
      <c r="G4353">
        <v>4057.48</v>
      </c>
      <c r="H4353" s="1">
        <v>43347</v>
      </c>
      <c r="I4353" t="str">
        <f t="shared" si="201"/>
        <v>04</v>
      </c>
      <c r="J4353" t="str">
        <f t="shared" si="202"/>
        <v>September</v>
      </c>
      <c r="K4353" t="str">
        <f t="shared" si="203"/>
        <v>2018</v>
      </c>
      <c r="L4353" s="15">
        <v>0.38371527777777775</v>
      </c>
      <c r="M4353">
        <f>HOUR(K4353:K16395)</f>
        <v>0</v>
      </c>
      <c r="N4353">
        <f>MINUTE(K4353:K16395)</f>
        <v>0</v>
      </c>
      <c r="O4353">
        <f>SECOND(K4353:K16395)</f>
        <v>0</v>
      </c>
      <c r="P4353">
        <v>10.92</v>
      </c>
      <c r="Q4353">
        <f>G4353-P4353</f>
        <v>4046.56</v>
      </c>
      <c r="R4353" t="s">
        <v>1313</v>
      </c>
      <c r="S4353" t="s">
        <v>18</v>
      </c>
      <c r="T4353" t="s">
        <v>19</v>
      </c>
    </row>
    <row r="4354" spans="1:20" x14ac:dyDescent="0.35">
      <c r="A4354" t="s">
        <v>11</v>
      </c>
      <c r="B4354" t="s">
        <v>268</v>
      </c>
      <c r="C4354" t="s">
        <v>13</v>
      </c>
      <c r="D4354" t="s">
        <v>20</v>
      </c>
      <c r="E4354" t="s">
        <v>269</v>
      </c>
      <c r="F4354" t="s">
        <v>16</v>
      </c>
      <c r="G4354">
        <v>2294.9299999999998</v>
      </c>
      <c r="H4354" s="1">
        <v>43347</v>
      </c>
      <c r="I4354" t="str">
        <f t="shared" si="201"/>
        <v>04</v>
      </c>
      <c r="J4354" t="str">
        <f t="shared" si="202"/>
        <v>September</v>
      </c>
      <c r="K4354" t="str">
        <f t="shared" si="203"/>
        <v>2018</v>
      </c>
      <c r="L4354" s="15">
        <v>0.38671296296296293</v>
      </c>
      <c r="M4354">
        <f>HOUR(K4354:K16396)</f>
        <v>0</v>
      </c>
      <c r="N4354">
        <f>MINUTE(K4354:K16396)</f>
        <v>0</v>
      </c>
      <c r="O4354">
        <f>SECOND(K4354:K16396)</f>
        <v>0</v>
      </c>
      <c r="P4354">
        <v>19.010000000000002</v>
      </c>
      <c r="Q4354">
        <f>G4354-P4354</f>
        <v>2275.9199999999996</v>
      </c>
      <c r="R4354" t="s">
        <v>1314</v>
      </c>
      <c r="S4354" t="s">
        <v>18</v>
      </c>
      <c r="T4354" t="s">
        <v>19</v>
      </c>
    </row>
    <row r="4355" spans="1:20" x14ac:dyDescent="0.35">
      <c r="A4355" t="s">
        <v>11</v>
      </c>
      <c r="B4355" t="s">
        <v>324</v>
      </c>
      <c r="C4355" t="s">
        <v>13</v>
      </c>
      <c r="D4355" t="s">
        <v>14</v>
      </c>
      <c r="E4355" t="s">
        <v>325</v>
      </c>
      <c r="F4355" t="s">
        <v>24</v>
      </c>
      <c r="G4355">
        <v>10438.73</v>
      </c>
      <c r="H4355" s="1">
        <v>43347</v>
      </c>
      <c r="I4355" t="str">
        <f t="shared" ref="I4355:I4418" si="204">TEXT(H4355,"dd")</f>
        <v>04</v>
      </c>
      <c r="J4355" t="str">
        <f t="shared" ref="J4355:J4418" si="205">TEXT(H4355,"mmmm")</f>
        <v>September</v>
      </c>
      <c r="K4355" t="str">
        <f t="shared" ref="K4355:K4418" si="206">TEXT(H4355,"yyyy")</f>
        <v>2018</v>
      </c>
      <c r="L4355" s="15">
        <v>0.38972222222222225</v>
      </c>
      <c r="M4355">
        <f>HOUR(K4355:K16397)</f>
        <v>0</v>
      </c>
      <c r="N4355">
        <f>MINUTE(K4355:K16397)</f>
        <v>0</v>
      </c>
      <c r="O4355">
        <f>SECOND(K4355:K16397)</f>
        <v>0</v>
      </c>
      <c r="P4355">
        <v>54.44</v>
      </c>
      <c r="Q4355">
        <f>G4355-P4355</f>
        <v>10384.289999999999</v>
      </c>
      <c r="R4355" t="s">
        <v>375</v>
      </c>
      <c r="S4355" t="s">
        <v>18</v>
      </c>
      <c r="T4355" t="s">
        <v>19</v>
      </c>
    </row>
    <row r="4356" spans="1:20" x14ac:dyDescent="0.35">
      <c r="A4356" t="s">
        <v>11</v>
      </c>
      <c r="B4356" t="s">
        <v>279</v>
      </c>
      <c r="C4356" t="s">
        <v>13</v>
      </c>
      <c r="D4356" t="s">
        <v>14</v>
      </c>
      <c r="E4356" t="s">
        <v>280</v>
      </c>
      <c r="F4356" t="s">
        <v>16</v>
      </c>
      <c r="G4356">
        <v>5025.1000000000004</v>
      </c>
      <c r="H4356" s="1">
        <v>43347</v>
      </c>
      <c r="I4356" t="str">
        <f t="shared" si="204"/>
        <v>04</v>
      </c>
      <c r="J4356" t="str">
        <f t="shared" si="205"/>
        <v>September</v>
      </c>
      <c r="K4356" t="str">
        <f t="shared" si="206"/>
        <v>2018</v>
      </c>
      <c r="L4356" s="15">
        <v>0.39273148148148151</v>
      </c>
      <c r="M4356">
        <f>HOUR(K4356:K16398)</f>
        <v>0</v>
      </c>
      <c r="N4356">
        <f>MINUTE(K4356:K16398)</f>
        <v>0</v>
      </c>
      <c r="O4356">
        <f>SECOND(K4356:K16398)</f>
        <v>0</v>
      </c>
      <c r="P4356">
        <v>56.03</v>
      </c>
      <c r="Q4356">
        <f>G4356-P4356</f>
        <v>4969.0700000000006</v>
      </c>
      <c r="R4356" t="s">
        <v>1315</v>
      </c>
      <c r="S4356" t="s">
        <v>18</v>
      </c>
      <c r="T4356" t="s">
        <v>19</v>
      </c>
    </row>
    <row r="4357" spans="1:20" x14ac:dyDescent="0.35">
      <c r="A4357" t="s">
        <v>11</v>
      </c>
      <c r="B4357" t="s">
        <v>73</v>
      </c>
      <c r="C4357" t="s">
        <v>13</v>
      </c>
      <c r="D4357" t="s">
        <v>14</v>
      </c>
      <c r="E4357" t="s">
        <v>74</v>
      </c>
      <c r="F4357" t="s">
        <v>16</v>
      </c>
      <c r="G4357">
        <v>6502.78</v>
      </c>
      <c r="H4357" s="1">
        <v>43347</v>
      </c>
      <c r="I4357" t="str">
        <f t="shared" si="204"/>
        <v>04</v>
      </c>
      <c r="J4357" t="str">
        <f t="shared" si="205"/>
        <v>September</v>
      </c>
      <c r="K4357" t="str">
        <f t="shared" si="206"/>
        <v>2018</v>
      </c>
      <c r="L4357" s="15">
        <v>0.39574074074074073</v>
      </c>
      <c r="M4357">
        <f>HOUR(K4357:K16399)</f>
        <v>0</v>
      </c>
      <c r="N4357">
        <f>MINUTE(K4357:K16399)</f>
        <v>0</v>
      </c>
      <c r="O4357">
        <f>SECOND(K4357:K16399)</f>
        <v>0</v>
      </c>
      <c r="P4357">
        <v>53.28</v>
      </c>
      <c r="Q4357">
        <f>G4357-P4357</f>
        <v>6449.5</v>
      </c>
      <c r="R4357" t="s">
        <v>611</v>
      </c>
      <c r="S4357" t="s">
        <v>18</v>
      </c>
      <c r="T4357" t="s">
        <v>19</v>
      </c>
    </row>
    <row r="4358" spans="1:20" x14ac:dyDescent="0.35">
      <c r="A4358" t="s">
        <v>11</v>
      </c>
      <c r="B4358" t="s">
        <v>75</v>
      </c>
      <c r="C4358" t="s">
        <v>13</v>
      </c>
      <c r="D4358" t="s">
        <v>14</v>
      </c>
      <c r="E4358" t="s">
        <v>76</v>
      </c>
      <c r="F4358" t="s">
        <v>24</v>
      </c>
      <c r="G4358">
        <v>2652.56</v>
      </c>
      <c r="H4358" s="1">
        <v>43347</v>
      </c>
      <c r="I4358" t="str">
        <f t="shared" si="204"/>
        <v>04</v>
      </c>
      <c r="J4358" t="str">
        <f t="shared" si="205"/>
        <v>September</v>
      </c>
      <c r="K4358" t="str">
        <f t="shared" si="206"/>
        <v>2018</v>
      </c>
      <c r="L4358" s="15">
        <v>0.3987384259259259</v>
      </c>
      <c r="M4358">
        <f>HOUR(K4358:K16400)</f>
        <v>0</v>
      </c>
      <c r="N4358">
        <f>MINUTE(K4358:K16400)</f>
        <v>0</v>
      </c>
      <c r="O4358">
        <f>SECOND(K4358:K16400)</f>
        <v>0</v>
      </c>
      <c r="P4358">
        <v>29.5</v>
      </c>
      <c r="Q4358">
        <f>G4358-P4358</f>
        <v>2623.06</v>
      </c>
      <c r="R4358" t="s">
        <v>250</v>
      </c>
      <c r="S4358" t="s">
        <v>18</v>
      </c>
      <c r="T4358" t="s">
        <v>19</v>
      </c>
    </row>
    <row r="4359" spans="1:20" x14ac:dyDescent="0.35">
      <c r="A4359" t="s">
        <v>11</v>
      </c>
      <c r="B4359" t="s">
        <v>164</v>
      </c>
      <c r="C4359" t="s">
        <v>13</v>
      </c>
      <c r="D4359" t="s">
        <v>14</v>
      </c>
      <c r="E4359" t="s">
        <v>86</v>
      </c>
      <c r="F4359" t="s">
        <v>16</v>
      </c>
      <c r="G4359">
        <v>1051.51</v>
      </c>
      <c r="H4359" s="1">
        <v>43347</v>
      </c>
      <c r="I4359" t="str">
        <f t="shared" si="204"/>
        <v>04</v>
      </c>
      <c r="J4359" t="str">
        <f t="shared" si="205"/>
        <v>September</v>
      </c>
      <c r="K4359" t="str">
        <f t="shared" si="206"/>
        <v>2018</v>
      </c>
      <c r="L4359" s="15">
        <v>0.40174768518518517</v>
      </c>
      <c r="M4359">
        <f>HOUR(K4359:K16401)</f>
        <v>0</v>
      </c>
      <c r="N4359">
        <f>MINUTE(K4359:K16401)</f>
        <v>0</v>
      </c>
      <c r="O4359">
        <f>SECOND(K4359:K16401)</f>
        <v>0</v>
      </c>
      <c r="P4359">
        <v>15.44</v>
      </c>
      <c r="Q4359">
        <f>G4359-P4359</f>
        <v>1036.07</v>
      </c>
      <c r="R4359" t="s">
        <v>421</v>
      </c>
      <c r="S4359" t="s">
        <v>18</v>
      </c>
      <c r="T4359" t="s">
        <v>19</v>
      </c>
    </row>
    <row r="4360" spans="1:20" x14ac:dyDescent="0.35">
      <c r="A4360" t="s">
        <v>11</v>
      </c>
      <c r="B4360" t="s">
        <v>199</v>
      </c>
      <c r="C4360" t="s">
        <v>13</v>
      </c>
      <c r="D4360" t="s">
        <v>20</v>
      </c>
      <c r="E4360" t="s">
        <v>200</v>
      </c>
      <c r="F4360" t="s">
        <v>24</v>
      </c>
      <c r="G4360">
        <v>3979.93</v>
      </c>
      <c r="H4360" s="1">
        <v>43347</v>
      </c>
      <c r="I4360" t="str">
        <f t="shared" si="204"/>
        <v>04</v>
      </c>
      <c r="J4360" t="str">
        <f t="shared" si="205"/>
        <v>September</v>
      </c>
      <c r="K4360" t="str">
        <f t="shared" si="206"/>
        <v>2018</v>
      </c>
      <c r="L4360" s="15">
        <v>0.40475694444444449</v>
      </c>
      <c r="M4360">
        <f>HOUR(K4360:K16402)</f>
        <v>0</v>
      </c>
      <c r="N4360">
        <f>MINUTE(K4360:K16402)</f>
        <v>0</v>
      </c>
      <c r="O4360">
        <f>SECOND(K4360:K16402)</f>
        <v>0</v>
      </c>
      <c r="P4360">
        <v>24.01</v>
      </c>
      <c r="Q4360">
        <f>G4360-P4360</f>
        <v>3955.9199999999996</v>
      </c>
      <c r="R4360" t="s">
        <v>267</v>
      </c>
      <c r="S4360" t="s">
        <v>18</v>
      </c>
      <c r="T4360" t="s">
        <v>19</v>
      </c>
    </row>
    <row r="4361" spans="1:20" x14ac:dyDescent="0.35">
      <c r="A4361" t="s">
        <v>11</v>
      </c>
      <c r="B4361" t="s">
        <v>108</v>
      </c>
      <c r="C4361" t="s">
        <v>13</v>
      </c>
      <c r="D4361" t="s">
        <v>14</v>
      </c>
      <c r="E4361" t="s">
        <v>81</v>
      </c>
      <c r="F4361" t="s">
        <v>24</v>
      </c>
      <c r="G4361">
        <v>6060.96</v>
      </c>
      <c r="H4361" s="1">
        <v>43347</v>
      </c>
      <c r="I4361" t="str">
        <f t="shared" si="204"/>
        <v>04</v>
      </c>
      <c r="J4361" t="str">
        <f t="shared" si="205"/>
        <v>September</v>
      </c>
      <c r="K4361" t="str">
        <f t="shared" si="206"/>
        <v>2018</v>
      </c>
      <c r="L4361" s="15">
        <v>0.4077662037037037</v>
      </c>
      <c r="M4361">
        <f>HOUR(K4361:K16403)</f>
        <v>0</v>
      </c>
      <c r="N4361">
        <f>MINUTE(K4361:K16403)</f>
        <v>0</v>
      </c>
      <c r="O4361">
        <f>SECOND(K4361:K16403)</f>
        <v>0</v>
      </c>
      <c r="P4361">
        <v>57.46</v>
      </c>
      <c r="Q4361">
        <f>G4361-P4361</f>
        <v>6003.5</v>
      </c>
      <c r="R4361" t="s">
        <v>740</v>
      </c>
      <c r="S4361" t="s">
        <v>18</v>
      </c>
      <c r="T4361" t="s">
        <v>19</v>
      </c>
    </row>
    <row r="4362" spans="1:20" x14ac:dyDescent="0.35">
      <c r="A4362" t="s">
        <v>11</v>
      </c>
      <c r="B4362" t="s">
        <v>45</v>
      </c>
      <c r="C4362" t="s">
        <v>13</v>
      </c>
      <c r="D4362" t="s">
        <v>14</v>
      </c>
      <c r="E4362" t="s">
        <v>46</v>
      </c>
      <c r="F4362" t="s">
        <v>24</v>
      </c>
      <c r="G4362">
        <v>12124.5</v>
      </c>
      <c r="H4362" s="1">
        <v>43347</v>
      </c>
      <c r="I4362" t="str">
        <f t="shared" si="204"/>
        <v>04</v>
      </c>
      <c r="J4362" t="str">
        <f t="shared" si="205"/>
        <v>September</v>
      </c>
      <c r="K4362" t="str">
        <f t="shared" si="206"/>
        <v>2018</v>
      </c>
      <c r="L4362" s="15">
        <v>0.41076388888888887</v>
      </c>
      <c r="M4362">
        <f>HOUR(K4362:K16404)</f>
        <v>0</v>
      </c>
      <c r="N4362">
        <f>MINUTE(K4362:K16404)</f>
        <v>0</v>
      </c>
      <c r="O4362">
        <f>SECOND(K4362:K16404)</f>
        <v>0</v>
      </c>
      <c r="P4362">
        <v>16.600000000000001</v>
      </c>
      <c r="Q4362">
        <f>G4362-P4362</f>
        <v>12107.9</v>
      </c>
      <c r="R4362" t="s">
        <v>537</v>
      </c>
      <c r="S4362" t="s">
        <v>18</v>
      </c>
      <c r="T4362" t="s">
        <v>19</v>
      </c>
    </row>
    <row r="4363" spans="1:20" x14ac:dyDescent="0.35">
      <c r="A4363" t="s">
        <v>11</v>
      </c>
      <c r="B4363" t="s">
        <v>179</v>
      </c>
      <c r="C4363" t="s">
        <v>13</v>
      </c>
      <c r="D4363" t="s">
        <v>20</v>
      </c>
      <c r="E4363" t="s">
        <v>171</v>
      </c>
      <c r="F4363" t="s">
        <v>24</v>
      </c>
      <c r="G4363">
        <v>4574.82</v>
      </c>
      <c r="H4363" s="1">
        <v>43347</v>
      </c>
      <c r="I4363" t="str">
        <f t="shared" si="204"/>
        <v>04</v>
      </c>
      <c r="J4363" t="str">
        <f t="shared" si="205"/>
        <v>September</v>
      </c>
      <c r="K4363" t="str">
        <f t="shared" si="206"/>
        <v>2018</v>
      </c>
      <c r="L4363" s="15">
        <v>0.41377314814814814</v>
      </c>
      <c r="M4363">
        <f>HOUR(K4363:K16405)</f>
        <v>0</v>
      </c>
      <c r="N4363">
        <f>MINUTE(K4363:K16405)</f>
        <v>0</v>
      </c>
      <c r="O4363">
        <f>SECOND(K4363:K16405)</f>
        <v>0</v>
      </c>
      <c r="P4363">
        <v>18.34</v>
      </c>
      <c r="Q4363">
        <f>G4363-P4363</f>
        <v>4556.4799999999996</v>
      </c>
      <c r="R4363" t="s">
        <v>553</v>
      </c>
      <c r="S4363" t="s">
        <v>18</v>
      </c>
      <c r="T4363" t="s">
        <v>19</v>
      </c>
    </row>
    <row r="4364" spans="1:20" x14ac:dyDescent="0.35">
      <c r="A4364" t="s">
        <v>11</v>
      </c>
      <c r="B4364" t="s">
        <v>220</v>
      </c>
      <c r="C4364" t="s">
        <v>13</v>
      </c>
      <c r="D4364" t="s">
        <v>20</v>
      </c>
      <c r="E4364" t="s">
        <v>221</v>
      </c>
      <c r="F4364" t="s">
        <v>24</v>
      </c>
      <c r="G4364">
        <v>2651.07</v>
      </c>
      <c r="H4364" s="1">
        <v>43347</v>
      </c>
      <c r="I4364" t="str">
        <f t="shared" si="204"/>
        <v>04</v>
      </c>
      <c r="J4364" t="str">
        <f t="shared" si="205"/>
        <v>September</v>
      </c>
      <c r="K4364" t="str">
        <f t="shared" si="206"/>
        <v>2018</v>
      </c>
      <c r="L4364" s="15">
        <v>0.42496527777777776</v>
      </c>
      <c r="M4364">
        <f>HOUR(K4364:K16406)</f>
        <v>0</v>
      </c>
      <c r="N4364">
        <f>MINUTE(K4364:K16406)</f>
        <v>0</v>
      </c>
      <c r="O4364">
        <f>SECOND(K4364:K16406)</f>
        <v>0</v>
      </c>
      <c r="P4364">
        <v>11.35</v>
      </c>
      <c r="Q4364">
        <f>G4364-P4364</f>
        <v>2639.7200000000003</v>
      </c>
      <c r="R4364" t="s">
        <v>152</v>
      </c>
      <c r="S4364" t="s">
        <v>18</v>
      </c>
      <c r="T4364" t="s">
        <v>19</v>
      </c>
    </row>
    <row r="4365" spans="1:20" x14ac:dyDescent="0.35">
      <c r="A4365" t="s">
        <v>11</v>
      </c>
      <c r="B4365" t="s">
        <v>33</v>
      </c>
      <c r="C4365" t="s">
        <v>13</v>
      </c>
      <c r="D4365" t="s">
        <v>20</v>
      </c>
      <c r="E4365" t="s">
        <v>34</v>
      </c>
      <c r="F4365" t="s">
        <v>16</v>
      </c>
      <c r="G4365">
        <v>2877.36</v>
      </c>
      <c r="H4365" s="1">
        <v>43347</v>
      </c>
      <c r="I4365" t="str">
        <f t="shared" si="204"/>
        <v>04</v>
      </c>
      <c r="J4365" t="str">
        <f t="shared" si="205"/>
        <v>September</v>
      </c>
      <c r="K4365" t="str">
        <f t="shared" si="206"/>
        <v>2018</v>
      </c>
      <c r="L4365" s="15">
        <v>0.43293981481481486</v>
      </c>
      <c r="M4365">
        <f>HOUR(K4365:K16407)</f>
        <v>0</v>
      </c>
      <c r="N4365">
        <f>MINUTE(K4365:K16407)</f>
        <v>0</v>
      </c>
      <c r="O4365">
        <f>SECOND(K4365:K16407)</f>
        <v>0</v>
      </c>
      <c r="P4365">
        <v>22.66</v>
      </c>
      <c r="Q4365">
        <f>G4365-P4365</f>
        <v>2854.7000000000003</v>
      </c>
      <c r="R4365" t="s">
        <v>1290</v>
      </c>
      <c r="S4365" t="s">
        <v>18</v>
      </c>
      <c r="T4365" t="s">
        <v>19</v>
      </c>
    </row>
    <row r="4366" spans="1:20" x14ac:dyDescent="0.35">
      <c r="A4366" t="s">
        <v>11</v>
      </c>
      <c r="B4366" t="s">
        <v>324</v>
      </c>
      <c r="C4366" t="s">
        <v>13</v>
      </c>
      <c r="D4366" t="s">
        <v>14</v>
      </c>
      <c r="E4366" t="s">
        <v>325</v>
      </c>
      <c r="F4366" t="s">
        <v>24</v>
      </c>
      <c r="G4366">
        <v>10404.09</v>
      </c>
      <c r="H4366" s="1">
        <v>43347</v>
      </c>
      <c r="I4366" t="str">
        <f t="shared" si="204"/>
        <v>04</v>
      </c>
      <c r="J4366" t="str">
        <f t="shared" si="205"/>
        <v>September</v>
      </c>
      <c r="K4366" t="str">
        <f t="shared" si="206"/>
        <v>2018</v>
      </c>
      <c r="L4366" s="15">
        <v>0.44092592592592594</v>
      </c>
      <c r="M4366">
        <f>HOUR(K4366:K16408)</f>
        <v>0</v>
      </c>
      <c r="N4366">
        <f>MINUTE(K4366:K16408)</f>
        <v>0</v>
      </c>
      <c r="O4366">
        <f>SECOND(K4366:K16408)</f>
        <v>0</v>
      </c>
      <c r="P4366">
        <v>34.64</v>
      </c>
      <c r="Q4366">
        <f>G4366-P4366</f>
        <v>10369.450000000001</v>
      </c>
      <c r="R4366" t="s">
        <v>883</v>
      </c>
      <c r="S4366" t="s">
        <v>18</v>
      </c>
      <c r="T4366" t="s">
        <v>19</v>
      </c>
    </row>
    <row r="4367" spans="1:20" x14ac:dyDescent="0.35">
      <c r="A4367" t="s">
        <v>11</v>
      </c>
      <c r="B4367" t="s">
        <v>327</v>
      </c>
      <c r="C4367" t="s">
        <v>13</v>
      </c>
      <c r="D4367" t="s">
        <v>14</v>
      </c>
      <c r="E4367" t="s">
        <v>328</v>
      </c>
      <c r="F4367" t="s">
        <v>24</v>
      </c>
      <c r="G4367">
        <v>3475.26</v>
      </c>
      <c r="H4367" s="1">
        <v>43347</v>
      </c>
      <c r="I4367" t="str">
        <f t="shared" si="204"/>
        <v>04</v>
      </c>
      <c r="J4367" t="str">
        <f t="shared" si="205"/>
        <v>September</v>
      </c>
      <c r="K4367" t="str">
        <f t="shared" si="206"/>
        <v>2018</v>
      </c>
      <c r="L4367" s="15">
        <v>0.44891203703703703</v>
      </c>
      <c r="M4367">
        <f>HOUR(K4367:K16409)</f>
        <v>0</v>
      </c>
      <c r="N4367">
        <f>MINUTE(K4367:K16409)</f>
        <v>0</v>
      </c>
      <c r="O4367">
        <f>SECOND(K4367:K16409)</f>
        <v>0</v>
      </c>
      <c r="P4367">
        <v>15.07</v>
      </c>
      <c r="Q4367">
        <f>G4367-P4367</f>
        <v>3460.19</v>
      </c>
      <c r="R4367" t="s">
        <v>913</v>
      </c>
      <c r="S4367" t="s">
        <v>18</v>
      </c>
      <c r="T4367" t="s">
        <v>19</v>
      </c>
    </row>
    <row r="4368" spans="1:20" x14ac:dyDescent="0.35">
      <c r="A4368" t="s">
        <v>29</v>
      </c>
      <c r="B4368" t="s">
        <v>377</v>
      </c>
      <c r="C4368" t="s">
        <v>13</v>
      </c>
      <c r="D4368" t="s">
        <v>41</v>
      </c>
      <c r="E4368" t="s">
        <v>378</v>
      </c>
      <c r="F4368" t="s">
        <v>24</v>
      </c>
      <c r="G4368">
        <v>10093.4</v>
      </c>
      <c r="H4368" s="1">
        <v>43347</v>
      </c>
      <c r="I4368" t="str">
        <f t="shared" si="204"/>
        <v>04</v>
      </c>
      <c r="J4368" t="str">
        <f t="shared" si="205"/>
        <v>September</v>
      </c>
      <c r="K4368" t="str">
        <f t="shared" si="206"/>
        <v>2018</v>
      </c>
      <c r="L4368" s="15">
        <v>0.45833333333333331</v>
      </c>
      <c r="M4368">
        <f>HOUR(K4368:K16410)</f>
        <v>0</v>
      </c>
      <c r="N4368">
        <f>MINUTE(K4368:K16410)</f>
        <v>0</v>
      </c>
      <c r="O4368">
        <f>SECOND(K4368:K16410)</f>
        <v>0</v>
      </c>
      <c r="P4368">
        <v>83</v>
      </c>
      <c r="Q4368">
        <f>G4368-P4368</f>
        <v>10010.4</v>
      </c>
      <c r="R4368" t="s">
        <v>1833</v>
      </c>
      <c r="S4368" t="s">
        <v>18</v>
      </c>
      <c r="T4368" t="s">
        <v>19</v>
      </c>
    </row>
    <row r="4369" spans="1:20" x14ac:dyDescent="0.35">
      <c r="A4369" t="s">
        <v>29</v>
      </c>
      <c r="B4369" t="s">
        <v>242</v>
      </c>
      <c r="C4369" t="s">
        <v>13</v>
      </c>
      <c r="D4369" t="s">
        <v>31</v>
      </c>
      <c r="E4369" t="s">
        <v>193</v>
      </c>
      <c r="F4369" t="s">
        <v>16</v>
      </c>
      <c r="G4369">
        <v>9923.86</v>
      </c>
      <c r="H4369" s="1">
        <v>43347</v>
      </c>
      <c r="I4369" t="str">
        <f t="shared" si="204"/>
        <v>04</v>
      </c>
      <c r="J4369" t="str">
        <f t="shared" si="205"/>
        <v>September</v>
      </c>
      <c r="K4369" t="str">
        <f t="shared" si="206"/>
        <v>2018</v>
      </c>
      <c r="L4369" s="15">
        <v>0.45833333333333331</v>
      </c>
      <c r="M4369">
        <f>HOUR(K4369:K16411)</f>
        <v>0</v>
      </c>
      <c r="N4369">
        <f>MINUTE(K4369:K16411)</f>
        <v>0</v>
      </c>
      <c r="O4369">
        <f>SECOND(K4369:K16411)</f>
        <v>0</v>
      </c>
      <c r="P4369">
        <v>45</v>
      </c>
      <c r="Q4369">
        <f>G4369-P4369</f>
        <v>9878.86</v>
      </c>
      <c r="R4369" t="s">
        <v>1833</v>
      </c>
      <c r="S4369" t="s">
        <v>18</v>
      </c>
      <c r="T4369" t="s">
        <v>19</v>
      </c>
    </row>
    <row r="4370" spans="1:20" x14ac:dyDescent="0.35">
      <c r="A4370" t="s">
        <v>29</v>
      </c>
      <c r="B4370" t="s">
        <v>227</v>
      </c>
      <c r="C4370" t="s">
        <v>13</v>
      </c>
      <c r="D4370" t="s">
        <v>121</v>
      </c>
      <c r="E4370" t="s">
        <v>228</v>
      </c>
      <c r="F4370" t="s">
        <v>24</v>
      </c>
      <c r="G4370">
        <v>10631.69</v>
      </c>
      <c r="H4370" s="1">
        <v>43347</v>
      </c>
      <c r="I4370" t="str">
        <f t="shared" si="204"/>
        <v>04</v>
      </c>
      <c r="J4370" t="str">
        <f t="shared" si="205"/>
        <v>September</v>
      </c>
      <c r="K4370" t="str">
        <f t="shared" si="206"/>
        <v>2018</v>
      </c>
      <c r="L4370" s="15">
        <v>0.45833333333333331</v>
      </c>
      <c r="M4370">
        <f>HOUR(K4370:K16412)</f>
        <v>0</v>
      </c>
      <c r="N4370">
        <f>MINUTE(K4370:K16412)</f>
        <v>0</v>
      </c>
      <c r="O4370">
        <f>SECOND(K4370:K16412)</f>
        <v>0</v>
      </c>
      <c r="P4370">
        <v>4132.2299999999996</v>
      </c>
      <c r="Q4370">
        <f>G4370-P4370</f>
        <v>6499.4600000000009</v>
      </c>
      <c r="R4370" t="s">
        <v>1833</v>
      </c>
      <c r="S4370" t="s">
        <v>18</v>
      </c>
      <c r="T4370" t="s">
        <v>122</v>
      </c>
    </row>
    <row r="4371" spans="1:20" x14ac:dyDescent="0.35">
      <c r="A4371" t="s">
        <v>11</v>
      </c>
      <c r="B4371" t="s">
        <v>85</v>
      </c>
      <c r="C4371" t="s">
        <v>13</v>
      </c>
      <c r="D4371" t="s">
        <v>20</v>
      </c>
      <c r="E4371" t="s">
        <v>86</v>
      </c>
      <c r="F4371" t="s">
        <v>16</v>
      </c>
      <c r="G4371">
        <v>20676.5</v>
      </c>
      <c r="H4371" s="1">
        <v>43347</v>
      </c>
      <c r="I4371" t="str">
        <f t="shared" si="204"/>
        <v>04</v>
      </c>
      <c r="J4371" t="str">
        <f t="shared" si="205"/>
        <v>September</v>
      </c>
      <c r="K4371" t="str">
        <f t="shared" si="206"/>
        <v>2018</v>
      </c>
      <c r="L4371" s="15">
        <v>0.46241898148148147</v>
      </c>
      <c r="M4371">
        <f>HOUR(K4371:K16413)</f>
        <v>0</v>
      </c>
      <c r="N4371">
        <f>MINUTE(K4371:K16413)</f>
        <v>0</v>
      </c>
      <c r="O4371">
        <f>SECOND(K4371:K16413)</f>
        <v>0</v>
      </c>
      <c r="P4371">
        <v>31.26</v>
      </c>
      <c r="Q4371">
        <f>G4371-P4371</f>
        <v>20645.240000000002</v>
      </c>
      <c r="R4371" t="s">
        <v>464</v>
      </c>
      <c r="S4371" t="s">
        <v>18</v>
      </c>
      <c r="T4371" t="s">
        <v>19</v>
      </c>
    </row>
    <row r="4372" spans="1:20" x14ac:dyDescent="0.35">
      <c r="A4372" t="s">
        <v>11</v>
      </c>
      <c r="B4372" t="s">
        <v>279</v>
      </c>
      <c r="C4372" t="s">
        <v>13</v>
      </c>
      <c r="D4372" t="s">
        <v>14</v>
      </c>
      <c r="E4372" t="s">
        <v>280</v>
      </c>
      <c r="F4372" t="s">
        <v>16</v>
      </c>
      <c r="G4372">
        <v>4875.66</v>
      </c>
      <c r="H4372" s="1">
        <v>43347</v>
      </c>
      <c r="I4372" t="str">
        <f t="shared" si="204"/>
        <v>04</v>
      </c>
      <c r="J4372" t="str">
        <f t="shared" si="205"/>
        <v>September</v>
      </c>
      <c r="K4372" t="str">
        <f t="shared" si="206"/>
        <v>2018</v>
      </c>
      <c r="L4372" s="15">
        <v>0.46741898148148148</v>
      </c>
      <c r="M4372">
        <f>HOUR(K4372:K16414)</f>
        <v>0</v>
      </c>
      <c r="N4372">
        <f>MINUTE(K4372:K16414)</f>
        <v>0</v>
      </c>
      <c r="O4372">
        <f>SECOND(K4372:K16414)</f>
        <v>0</v>
      </c>
      <c r="P4372">
        <v>149.44</v>
      </c>
      <c r="Q4372">
        <f>G4372-P4372</f>
        <v>4726.22</v>
      </c>
      <c r="R4372" t="s">
        <v>874</v>
      </c>
      <c r="S4372" t="s">
        <v>18</v>
      </c>
      <c r="T4372" t="s">
        <v>19</v>
      </c>
    </row>
    <row r="4373" spans="1:20" x14ac:dyDescent="0.35">
      <c r="A4373" t="s">
        <v>11</v>
      </c>
      <c r="B4373" t="s">
        <v>62</v>
      </c>
      <c r="C4373" t="s">
        <v>13</v>
      </c>
      <c r="D4373" t="s">
        <v>20</v>
      </c>
      <c r="E4373" t="s">
        <v>63</v>
      </c>
      <c r="F4373" t="s">
        <v>24</v>
      </c>
      <c r="G4373">
        <v>2982.16</v>
      </c>
      <c r="H4373" s="1">
        <v>43347</v>
      </c>
      <c r="I4373" t="str">
        <f t="shared" si="204"/>
        <v>04</v>
      </c>
      <c r="J4373" t="str">
        <f t="shared" si="205"/>
        <v>September</v>
      </c>
      <c r="K4373" t="str">
        <f t="shared" si="206"/>
        <v>2018</v>
      </c>
      <c r="L4373" s="15">
        <v>0.47241898148148148</v>
      </c>
      <c r="M4373">
        <f>HOUR(K4373:K16415)</f>
        <v>0</v>
      </c>
      <c r="N4373">
        <f>MINUTE(K4373:K16415)</f>
        <v>0</v>
      </c>
      <c r="O4373">
        <f>SECOND(K4373:K16415)</f>
        <v>0</v>
      </c>
      <c r="P4373">
        <v>7.75</v>
      </c>
      <c r="Q4373">
        <f>G4373-P4373</f>
        <v>2974.41</v>
      </c>
      <c r="R4373" t="s">
        <v>447</v>
      </c>
      <c r="S4373" t="s">
        <v>18</v>
      </c>
      <c r="T4373" t="s">
        <v>19</v>
      </c>
    </row>
    <row r="4374" spans="1:20" x14ac:dyDescent="0.35">
      <c r="A4374" t="s">
        <v>11</v>
      </c>
      <c r="B4374" t="s">
        <v>65</v>
      </c>
      <c r="C4374" t="s">
        <v>13</v>
      </c>
      <c r="D4374" t="s">
        <v>20</v>
      </c>
      <c r="E4374" t="s">
        <v>66</v>
      </c>
      <c r="F4374" t="s">
        <v>16</v>
      </c>
      <c r="G4374">
        <v>4107.55</v>
      </c>
      <c r="H4374" s="1">
        <v>43347</v>
      </c>
      <c r="I4374" t="str">
        <f t="shared" si="204"/>
        <v>04</v>
      </c>
      <c r="J4374" t="str">
        <f t="shared" si="205"/>
        <v>September</v>
      </c>
      <c r="K4374" t="str">
        <f t="shared" si="206"/>
        <v>2018</v>
      </c>
      <c r="L4374" s="15">
        <v>0.47740740740740745</v>
      </c>
      <c r="M4374">
        <f>HOUR(K4374:K16416)</f>
        <v>0</v>
      </c>
      <c r="N4374">
        <f>MINUTE(K4374:K16416)</f>
        <v>0</v>
      </c>
      <c r="O4374">
        <f>SECOND(K4374:K16416)</f>
        <v>0</v>
      </c>
      <c r="P4374">
        <v>33.67</v>
      </c>
      <c r="Q4374">
        <f>G4374-P4374</f>
        <v>4073.88</v>
      </c>
      <c r="R4374" t="s">
        <v>853</v>
      </c>
      <c r="S4374" t="s">
        <v>18</v>
      </c>
      <c r="T4374" t="s">
        <v>19</v>
      </c>
    </row>
    <row r="4375" spans="1:20" x14ac:dyDescent="0.35">
      <c r="A4375" t="s">
        <v>11</v>
      </c>
      <c r="B4375" t="s">
        <v>100</v>
      </c>
      <c r="C4375" t="s">
        <v>13</v>
      </c>
      <c r="D4375" t="s">
        <v>20</v>
      </c>
      <c r="E4375" t="s">
        <v>101</v>
      </c>
      <c r="F4375" t="s">
        <v>16</v>
      </c>
      <c r="G4375">
        <v>4016.19</v>
      </c>
      <c r="H4375" s="1">
        <v>43347</v>
      </c>
      <c r="I4375" t="str">
        <f t="shared" si="204"/>
        <v>04</v>
      </c>
      <c r="J4375" t="str">
        <f t="shared" si="205"/>
        <v>September</v>
      </c>
      <c r="K4375" t="str">
        <f t="shared" si="206"/>
        <v>2018</v>
      </c>
      <c r="L4375" s="15">
        <v>0.4824074074074074</v>
      </c>
      <c r="M4375">
        <f>HOUR(K4375:K16417)</f>
        <v>0</v>
      </c>
      <c r="N4375">
        <f>MINUTE(K4375:K16417)</f>
        <v>0</v>
      </c>
      <c r="O4375">
        <f>SECOND(K4375:K16417)</f>
        <v>0</v>
      </c>
      <c r="P4375">
        <v>41.29</v>
      </c>
      <c r="Q4375">
        <f>G4375-P4375</f>
        <v>3974.9</v>
      </c>
      <c r="R4375" t="s">
        <v>516</v>
      </c>
      <c r="S4375" t="s">
        <v>18</v>
      </c>
      <c r="T4375" t="s">
        <v>19</v>
      </c>
    </row>
    <row r="4376" spans="1:20" x14ac:dyDescent="0.35">
      <c r="A4376" t="s">
        <v>11</v>
      </c>
      <c r="B4376" t="s">
        <v>22</v>
      </c>
      <c r="C4376" t="s">
        <v>13</v>
      </c>
      <c r="D4376" t="s">
        <v>20</v>
      </c>
      <c r="E4376" t="s">
        <v>23</v>
      </c>
      <c r="F4376" t="s">
        <v>24</v>
      </c>
      <c r="G4376">
        <v>1558.67</v>
      </c>
      <c r="H4376" s="1">
        <v>43347</v>
      </c>
      <c r="I4376" t="str">
        <f t="shared" si="204"/>
        <v>04</v>
      </c>
      <c r="J4376" t="str">
        <f t="shared" si="205"/>
        <v>September</v>
      </c>
      <c r="K4376" t="str">
        <f t="shared" si="206"/>
        <v>2018</v>
      </c>
      <c r="L4376" s="15">
        <v>0.48740740740740746</v>
      </c>
      <c r="M4376">
        <f>HOUR(K4376:K16418)</f>
        <v>0</v>
      </c>
      <c r="N4376">
        <f>MINUTE(K4376:K16418)</f>
        <v>0</v>
      </c>
      <c r="O4376">
        <f>SECOND(K4376:K16418)</f>
        <v>0</v>
      </c>
      <c r="P4376">
        <v>83.06</v>
      </c>
      <c r="Q4376">
        <f>G4376-P4376</f>
        <v>1475.6100000000001</v>
      </c>
      <c r="R4376" t="s">
        <v>21</v>
      </c>
      <c r="S4376" t="s">
        <v>18</v>
      </c>
      <c r="T4376" t="s">
        <v>19</v>
      </c>
    </row>
    <row r="4377" spans="1:20" x14ac:dyDescent="0.35">
      <c r="A4377" t="s">
        <v>11</v>
      </c>
      <c r="B4377" t="s">
        <v>108</v>
      </c>
      <c r="C4377" t="s">
        <v>13</v>
      </c>
      <c r="D4377" t="s">
        <v>14</v>
      </c>
      <c r="E4377" t="s">
        <v>81</v>
      </c>
      <c r="F4377" t="s">
        <v>24</v>
      </c>
      <c r="G4377">
        <v>5998.5</v>
      </c>
      <c r="H4377" s="1">
        <v>43347</v>
      </c>
      <c r="I4377" t="str">
        <f t="shared" si="204"/>
        <v>04</v>
      </c>
      <c r="J4377" t="str">
        <f t="shared" si="205"/>
        <v>September</v>
      </c>
      <c r="K4377" t="str">
        <f t="shared" si="206"/>
        <v>2018</v>
      </c>
      <c r="L4377" s="15">
        <v>0.49239583333333337</v>
      </c>
      <c r="M4377">
        <f>HOUR(K4377:K16419)</f>
        <v>0</v>
      </c>
      <c r="N4377">
        <f>MINUTE(K4377:K16419)</f>
        <v>0</v>
      </c>
      <c r="O4377">
        <f>SECOND(K4377:K16419)</f>
        <v>0</v>
      </c>
      <c r="P4377">
        <v>62.46</v>
      </c>
      <c r="Q4377">
        <f>G4377-P4377</f>
        <v>5936.04</v>
      </c>
      <c r="R4377" t="s">
        <v>903</v>
      </c>
      <c r="S4377" t="s">
        <v>18</v>
      </c>
      <c r="T4377" t="s">
        <v>19</v>
      </c>
    </row>
    <row r="4378" spans="1:20" x14ac:dyDescent="0.35">
      <c r="A4378" t="s">
        <v>11</v>
      </c>
      <c r="B4378" t="s">
        <v>179</v>
      </c>
      <c r="C4378" t="s">
        <v>13</v>
      </c>
      <c r="D4378" t="s">
        <v>20</v>
      </c>
      <c r="E4378" t="s">
        <v>171</v>
      </c>
      <c r="F4378" t="s">
        <v>24</v>
      </c>
      <c r="G4378">
        <v>4554.83</v>
      </c>
      <c r="H4378" s="1">
        <v>43347</v>
      </c>
      <c r="I4378" t="str">
        <f t="shared" si="204"/>
        <v>04</v>
      </c>
      <c r="J4378" t="str">
        <f t="shared" si="205"/>
        <v>September</v>
      </c>
      <c r="K4378" t="str">
        <f t="shared" si="206"/>
        <v>2018</v>
      </c>
      <c r="L4378" s="15">
        <v>0.49739583333333331</v>
      </c>
      <c r="M4378">
        <f>HOUR(K4378:K16420)</f>
        <v>0</v>
      </c>
      <c r="N4378">
        <f>MINUTE(K4378:K16420)</f>
        <v>0</v>
      </c>
      <c r="O4378">
        <f>SECOND(K4378:K16420)</f>
        <v>0</v>
      </c>
      <c r="P4378">
        <v>19.989999999999998</v>
      </c>
      <c r="Q4378">
        <f>G4378-P4378</f>
        <v>4534.84</v>
      </c>
      <c r="R4378" t="s">
        <v>1286</v>
      </c>
      <c r="S4378" t="s">
        <v>18</v>
      </c>
      <c r="T4378" t="s">
        <v>19</v>
      </c>
    </row>
    <row r="4379" spans="1:20" x14ac:dyDescent="0.35">
      <c r="A4379" t="s">
        <v>29</v>
      </c>
      <c r="B4379" t="s">
        <v>242</v>
      </c>
      <c r="C4379" t="s">
        <v>13</v>
      </c>
      <c r="D4379" t="s">
        <v>121</v>
      </c>
      <c r="E4379" t="s">
        <v>193</v>
      </c>
      <c r="F4379" t="s">
        <v>16</v>
      </c>
      <c r="G4379">
        <v>12367.1</v>
      </c>
      <c r="H4379" s="1">
        <v>43347</v>
      </c>
      <c r="I4379" t="str">
        <f t="shared" si="204"/>
        <v>04</v>
      </c>
      <c r="J4379" t="str">
        <f t="shared" si="205"/>
        <v>September</v>
      </c>
      <c r="K4379" t="str">
        <f t="shared" si="206"/>
        <v>2018</v>
      </c>
      <c r="L4379" s="15">
        <v>0.5</v>
      </c>
      <c r="M4379">
        <f>HOUR(K4379:K16421)</f>
        <v>0</v>
      </c>
      <c r="N4379">
        <f>MINUTE(K4379:K16421)</f>
        <v>0</v>
      </c>
      <c r="O4379">
        <f>SECOND(K4379:K16421)</f>
        <v>0</v>
      </c>
      <c r="P4379">
        <v>2443.2399999999998</v>
      </c>
      <c r="Q4379">
        <f>G4379-P4379</f>
        <v>9923.86</v>
      </c>
      <c r="R4379" t="s">
        <v>1833</v>
      </c>
      <c r="S4379" t="s">
        <v>18</v>
      </c>
      <c r="T4379" t="s">
        <v>122</v>
      </c>
    </row>
    <row r="4380" spans="1:20" x14ac:dyDescent="0.35">
      <c r="A4380" t="s">
        <v>11</v>
      </c>
      <c r="B4380" t="s">
        <v>336</v>
      </c>
      <c r="C4380" t="s">
        <v>13</v>
      </c>
      <c r="D4380" t="s">
        <v>20</v>
      </c>
      <c r="E4380" t="s">
        <v>337</v>
      </c>
      <c r="F4380" t="s">
        <v>16</v>
      </c>
      <c r="G4380">
        <v>7754.26</v>
      </c>
      <c r="H4380" s="1">
        <v>43347</v>
      </c>
      <c r="I4380" t="str">
        <f t="shared" si="204"/>
        <v>04</v>
      </c>
      <c r="J4380" t="str">
        <f t="shared" si="205"/>
        <v>September</v>
      </c>
      <c r="K4380" t="str">
        <f t="shared" si="206"/>
        <v>2018</v>
      </c>
      <c r="L4380" s="15">
        <v>0.50693287037037038</v>
      </c>
      <c r="M4380">
        <f>HOUR(K4380:K16422)</f>
        <v>0</v>
      </c>
      <c r="N4380">
        <f>MINUTE(K4380:K16422)</f>
        <v>0</v>
      </c>
      <c r="O4380">
        <f>SECOND(K4380:K16422)</f>
        <v>0</v>
      </c>
      <c r="P4380">
        <v>21.72</v>
      </c>
      <c r="Q4380">
        <f>G4380-P4380</f>
        <v>7732.54</v>
      </c>
      <c r="R4380" t="s">
        <v>308</v>
      </c>
      <c r="S4380" t="s">
        <v>18</v>
      </c>
      <c r="T4380" t="s">
        <v>19</v>
      </c>
    </row>
    <row r="4381" spans="1:20" x14ac:dyDescent="0.35">
      <c r="A4381" t="s">
        <v>11</v>
      </c>
      <c r="B4381" t="s">
        <v>182</v>
      </c>
      <c r="C4381" t="s">
        <v>13</v>
      </c>
      <c r="D4381" t="s">
        <v>14</v>
      </c>
      <c r="E4381" t="s">
        <v>183</v>
      </c>
      <c r="F4381" t="s">
        <v>24</v>
      </c>
      <c r="G4381">
        <v>11640.63</v>
      </c>
      <c r="H4381" s="1">
        <v>43347</v>
      </c>
      <c r="I4381" t="str">
        <f t="shared" si="204"/>
        <v>04</v>
      </c>
      <c r="J4381" t="str">
        <f t="shared" si="205"/>
        <v>September</v>
      </c>
      <c r="K4381" t="str">
        <f t="shared" si="206"/>
        <v>2018</v>
      </c>
      <c r="L4381" s="15">
        <v>0.52140046296296294</v>
      </c>
      <c r="M4381">
        <f>HOUR(K4381:K16423)</f>
        <v>0</v>
      </c>
      <c r="N4381">
        <f>MINUTE(K4381:K16423)</f>
        <v>0</v>
      </c>
      <c r="O4381">
        <f>SECOND(K4381:K16423)</f>
        <v>0</v>
      </c>
      <c r="P4381">
        <v>361.37</v>
      </c>
      <c r="Q4381">
        <f>G4381-P4381</f>
        <v>11279.259999999998</v>
      </c>
      <c r="R4381" t="s">
        <v>21</v>
      </c>
      <c r="S4381" t="s">
        <v>18</v>
      </c>
      <c r="T4381" t="s">
        <v>19</v>
      </c>
    </row>
    <row r="4382" spans="1:20" x14ac:dyDescent="0.35">
      <c r="A4382" t="s">
        <v>11</v>
      </c>
      <c r="B4382" t="s">
        <v>289</v>
      </c>
      <c r="C4382" t="s">
        <v>13</v>
      </c>
      <c r="D4382" t="s">
        <v>14</v>
      </c>
      <c r="E4382" t="s">
        <v>290</v>
      </c>
      <c r="F4382" t="s">
        <v>24</v>
      </c>
      <c r="G4382">
        <v>4832.5200000000004</v>
      </c>
      <c r="H4382" s="1">
        <v>43347</v>
      </c>
      <c r="I4382" t="str">
        <f t="shared" si="204"/>
        <v>04</v>
      </c>
      <c r="J4382" t="str">
        <f t="shared" si="205"/>
        <v>September</v>
      </c>
      <c r="K4382" t="str">
        <f t="shared" si="206"/>
        <v>2018</v>
      </c>
      <c r="L4382" s="15">
        <v>0.53586805555555561</v>
      </c>
      <c r="M4382">
        <f>HOUR(K4382:K16424)</f>
        <v>0</v>
      </c>
      <c r="N4382">
        <f>MINUTE(K4382:K16424)</f>
        <v>0</v>
      </c>
      <c r="O4382">
        <f>SECOND(K4382:K16424)</f>
        <v>0</v>
      </c>
      <c r="P4382">
        <v>14.81</v>
      </c>
      <c r="Q4382">
        <f>G4382-P4382</f>
        <v>4817.71</v>
      </c>
      <c r="R4382" t="s">
        <v>710</v>
      </c>
      <c r="S4382" t="s">
        <v>18</v>
      </c>
      <c r="T4382" t="s">
        <v>19</v>
      </c>
    </row>
    <row r="4383" spans="1:20" x14ac:dyDescent="0.35">
      <c r="A4383" t="s">
        <v>29</v>
      </c>
      <c r="B4383" t="s">
        <v>75</v>
      </c>
      <c r="C4383" t="s">
        <v>13</v>
      </c>
      <c r="D4383" t="s">
        <v>121</v>
      </c>
      <c r="E4383" t="s">
        <v>76</v>
      </c>
      <c r="F4383" t="s">
        <v>24</v>
      </c>
      <c r="G4383">
        <v>3648.8</v>
      </c>
      <c r="H4383" s="1">
        <v>43347</v>
      </c>
      <c r="I4383" t="str">
        <f t="shared" si="204"/>
        <v>04</v>
      </c>
      <c r="J4383" t="str">
        <f t="shared" si="205"/>
        <v>September</v>
      </c>
      <c r="K4383" t="str">
        <f t="shared" si="206"/>
        <v>2018</v>
      </c>
      <c r="L4383" s="15">
        <v>0.54166666666666663</v>
      </c>
      <c r="M4383">
        <f>HOUR(K4383:K16425)</f>
        <v>0</v>
      </c>
      <c r="N4383">
        <f>MINUTE(K4383:K16425)</f>
        <v>0</v>
      </c>
      <c r="O4383">
        <f>SECOND(K4383:K16425)</f>
        <v>0</v>
      </c>
      <c r="P4383">
        <v>996.24</v>
      </c>
      <c r="Q4383">
        <f>G4383-P4383</f>
        <v>2652.5600000000004</v>
      </c>
      <c r="R4383" t="s">
        <v>1833</v>
      </c>
      <c r="S4383" t="s">
        <v>18</v>
      </c>
      <c r="T4383" t="s">
        <v>122</v>
      </c>
    </row>
    <row r="4384" spans="1:20" x14ac:dyDescent="0.35">
      <c r="A4384" t="s">
        <v>11</v>
      </c>
      <c r="B4384" t="s">
        <v>30</v>
      </c>
      <c r="C4384" t="s">
        <v>13</v>
      </c>
      <c r="D4384" t="s">
        <v>14</v>
      </c>
      <c r="E4384" t="s">
        <v>32</v>
      </c>
      <c r="F4384" t="s">
        <v>24</v>
      </c>
      <c r="G4384">
        <v>4289.8500000000004</v>
      </c>
      <c r="H4384" s="1">
        <v>43347</v>
      </c>
      <c r="I4384" t="str">
        <f t="shared" si="204"/>
        <v>04</v>
      </c>
      <c r="J4384" t="str">
        <f t="shared" si="205"/>
        <v>September</v>
      </c>
      <c r="K4384" t="str">
        <f t="shared" si="206"/>
        <v>2018</v>
      </c>
      <c r="L4384" s="15">
        <v>0.55071759259259256</v>
      </c>
      <c r="M4384">
        <f>HOUR(K4384:K16426)</f>
        <v>0</v>
      </c>
      <c r="N4384">
        <f>MINUTE(K4384:K16426)</f>
        <v>0</v>
      </c>
      <c r="O4384">
        <f>SECOND(K4384:K16426)</f>
        <v>0</v>
      </c>
      <c r="P4384">
        <v>25.02</v>
      </c>
      <c r="Q4384">
        <f>G4384-P4384</f>
        <v>4264.83</v>
      </c>
      <c r="R4384" t="s">
        <v>401</v>
      </c>
      <c r="S4384" t="s">
        <v>18</v>
      </c>
      <c r="T4384" t="s">
        <v>19</v>
      </c>
    </row>
    <row r="4385" spans="1:20" x14ac:dyDescent="0.35">
      <c r="A4385" t="s">
        <v>11</v>
      </c>
      <c r="B4385" t="s">
        <v>22</v>
      </c>
      <c r="C4385" t="s">
        <v>13</v>
      </c>
      <c r="D4385" t="s">
        <v>14</v>
      </c>
      <c r="E4385" t="s">
        <v>23</v>
      </c>
      <c r="F4385" t="s">
        <v>24</v>
      </c>
      <c r="G4385">
        <v>1543.26</v>
      </c>
      <c r="H4385" s="1">
        <v>43347</v>
      </c>
      <c r="I4385" t="str">
        <f t="shared" si="204"/>
        <v>04</v>
      </c>
      <c r="J4385" t="str">
        <f t="shared" si="205"/>
        <v>September</v>
      </c>
      <c r="K4385" t="str">
        <f t="shared" si="206"/>
        <v>2018</v>
      </c>
      <c r="L4385" s="15">
        <v>0.56581018518518522</v>
      </c>
      <c r="M4385">
        <f>HOUR(K4385:K16427)</f>
        <v>0</v>
      </c>
      <c r="N4385">
        <f>MINUTE(K4385:K16427)</f>
        <v>0</v>
      </c>
      <c r="O4385">
        <f>SECOND(K4385:K16427)</f>
        <v>0</v>
      </c>
      <c r="P4385">
        <v>15.41</v>
      </c>
      <c r="Q4385">
        <f>G4385-P4385</f>
        <v>1527.85</v>
      </c>
      <c r="R4385" t="s">
        <v>446</v>
      </c>
      <c r="S4385" t="s">
        <v>18</v>
      </c>
      <c r="T4385" t="s">
        <v>19</v>
      </c>
    </row>
    <row r="4386" spans="1:20" x14ac:dyDescent="0.35">
      <c r="A4386" t="s">
        <v>11</v>
      </c>
      <c r="B4386" t="s">
        <v>179</v>
      </c>
      <c r="C4386" t="s">
        <v>13</v>
      </c>
      <c r="D4386" t="s">
        <v>20</v>
      </c>
      <c r="E4386" t="s">
        <v>171</v>
      </c>
      <c r="F4386" t="s">
        <v>24</v>
      </c>
      <c r="G4386">
        <v>4529.92</v>
      </c>
      <c r="H4386" s="1">
        <v>43347</v>
      </c>
      <c r="I4386" t="str">
        <f t="shared" si="204"/>
        <v>04</v>
      </c>
      <c r="J4386" t="str">
        <f t="shared" si="205"/>
        <v>September</v>
      </c>
      <c r="K4386" t="str">
        <f t="shared" si="206"/>
        <v>2018</v>
      </c>
      <c r="L4386" s="15">
        <v>0.58091435185185192</v>
      </c>
      <c r="M4386">
        <f>HOUR(K4386:K16428)</f>
        <v>0</v>
      </c>
      <c r="N4386">
        <f>MINUTE(K4386:K16428)</f>
        <v>0</v>
      </c>
      <c r="O4386">
        <f>SECOND(K4386:K16428)</f>
        <v>0</v>
      </c>
      <c r="P4386">
        <v>24.91</v>
      </c>
      <c r="Q4386">
        <f>G4386-P4386</f>
        <v>4505.01</v>
      </c>
      <c r="R4386" t="s">
        <v>166</v>
      </c>
      <c r="S4386" t="s">
        <v>18</v>
      </c>
      <c r="T4386" t="s">
        <v>19</v>
      </c>
    </row>
    <row r="4387" spans="1:20" x14ac:dyDescent="0.35">
      <c r="A4387" t="s">
        <v>29</v>
      </c>
      <c r="B4387" t="s">
        <v>85</v>
      </c>
      <c r="C4387" t="s">
        <v>13</v>
      </c>
      <c r="D4387" t="s">
        <v>31</v>
      </c>
      <c r="E4387" t="s">
        <v>86</v>
      </c>
      <c r="F4387" t="s">
        <v>16</v>
      </c>
      <c r="G4387">
        <v>20637.5</v>
      </c>
      <c r="H4387" s="1">
        <v>43347</v>
      </c>
      <c r="I4387" t="str">
        <f t="shared" si="204"/>
        <v>04</v>
      </c>
      <c r="J4387" t="str">
        <f t="shared" si="205"/>
        <v>September</v>
      </c>
      <c r="K4387" t="str">
        <f t="shared" si="206"/>
        <v>2018</v>
      </c>
      <c r="L4387" s="15">
        <v>0.58333333333333337</v>
      </c>
      <c r="M4387">
        <f>HOUR(K4387:K16429)</f>
        <v>0</v>
      </c>
      <c r="N4387">
        <f>MINUTE(K4387:K16429)</f>
        <v>0</v>
      </c>
      <c r="O4387">
        <f>SECOND(K4387:K16429)</f>
        <v>0</v>
      </c>
      <c r="P4387">
        <v>39</v>
      </c>
      <c r="Q4387">
        <f>G4387-P4387</f>
        <v>20598.5</v>
      </c>
      <c r="R4387" t="s">
        <v>1833</v>
      </c>
      <c r="S4387" t="s">
        <v>18</v>
      </c>
      <c r="T4387" t="s">
        <v>19</v>
      </c>
    </row>
    <row r="4388" spans="1:20" x14ac:dyDescent="0.35">
      <c r="A4388" t="s">
        <v>29</v>
      </c>
      <c r="B4388" t="s">
        <v>154</v>
      </c>
      <c r="C4388" t="s">
        <v>13</v>
      </c>
      <c r="D4388" t="s">
        <v>121</v>
      </c>
      <c r="E4388" t="s">
        <v>155</v>
      </c>
      <c r="F4388" t="s">
        <v>16</v>
      </c>
      <c r="G4388">
        <v>3115.05</v>
      </c>
      <c r="H4388" s="1">
        <v>43347</v>
      </c>
      <c r="I4388" t="str">
        <f t="shared" si="204"/>
        <v>04</v>
      </c>
      <c r="J4388" t="str">
        <f t="shared" si="205"/>
        <v>September</v>
      </c>
      <c r="K4388" t="str">
        <f t="shared" si="206"/>
        <v>2018</v>
      </c>
      <c r="L4388" s="15">
        <v>0.58333333333333337</v>
      </c>
      <c r="M4388">
        <f>HOUR(K4388:K16430)</f>
        <v>0</v>
      </c>
      <c r="N4388">
        <f>MINUTE(K4388:K16430)</f>
        <v>0</v>
      </c>
      <c r="O4388">
        <f>SECOND(K4388:K16430)</f>
        <v>0</v>
      </c>
      <c r="P4388">
        <v>761.33</v>
      </c>
      <c r="Q4388">
        <f>G4388-P4388</f>
        <v>2353.7200000000003</v>
      </c>
      <c r="R4388" t="s">
        <v>1833</v>
      </c>
      <c r="S4388" t="s">
        <v>18</v>
      </c>
      <c r="T4388" t="s">
        <v>122</v>
      </c>
    </row>
    <row r="4389" spans="1:20" x14ac:dyDescent="0.35">
      <c r="A4389" t="s">
        <v>29</v>
      </c>
      <c r="B4389" t="s">
        <v>109</v>
      </c>
      <c r="C4389" t="s">
        <v>13</v>
      </c>
      <c r="D4389" t="s">
        <v>31</v>
      </c>
      <c r="E4389" t="s">
        <v>110</v>
      </c>
      <c r="F4389" t="s">
        <v>24</v>
      </c>
      <c r="G4389">
        <v>5124.76</v>
      </c>
      <c r="H4389" s="1">
        <v>43347</v>
      </c>
      <c r="I4389" t="str">
        <f t="shared" si="204"/>
        <v>04</v>
      </c>
      <c r="J4389" t="str">
        <f t="shared" si="205"/>
        <v>September</v>
      </c>
      <c r="K4389" t="str">
        <f t="shared" si="206"/>
        <v>2018</v>
      </c>
      <c r="L4389" s="15">
        <v>0.58333333333333337</v>
      </c>
      <c r="M4389">
        <f>HOUR(K4389:K16431)</f>
        <v>0</v>
      </c>
      <c r="N4389">
        <f>MINUTE(K4389:K16431)</f>
        <v>0</v>
      </c>
      <c r="O4389">
        <f>SECOND(K4389:K16431)</f>
        <v>0</v>
      </c>
      <c r="P4389">
        <v>28</v>
      </c>
      <c r="Q4389">
        <f>G4389-P4389</f>
        <v>5096.76</v>
      </c>
      <c r="R4389" t="s">
        <v>1833</v>
      </c>
      <c r="S4389" t="s">
        <v>18</v>
      </c>
      <c r="T4389" t="s">
        <v>19</v>
      </c>
    </row>
    <row r="4390" spans="1:20" x14ac:dyDescent="0.35">
      <c r="A4390" t="s">
        <v>29</v>
      </c>
      <c r="B4390" t="s">
        <v>92</v>
      </c>
      <c r="C4390" t="s">
        <v>13</v>
      </c>
      <c r="D4390" t="s">
        <v>121</v>
      </c>
      <c r="E4390" t="s">
        <v>93</v>
      </c>
      <c r="F4390" t="s">
        <v>16</v>
      </c>
      <c r="G4390">
        <v>3399.94</v>
      </c>
      <c r="H4390" s="1">
        <v>43347</v>
      </c>
      <c r="I4390" t="str">
        <f t="shared" si="204"/>
        <v>04</v>
      </c>
      <c r="J4390" t="str">
        <f t="shared" si="205"/>
        <v>September</v>
      </c>
      <c r="K4390" t="str">
        <f t="shared" si="206"/>
        <v>2018</v>
      </c>
      <c r="L4390" s="15">
        <v>0.58333333333333337</v>
      </c>
      <c r="M4390">
        <f>HOUR(K4390:K16432)</f>
        <v>0</v>
      </c>
      <c r="N4390">
        <f>MINUTE(K4390:K16432)</f>
        <v>0</v>
      </c>
      <c r="O4390">
        <f>SECOND(K4390:K16432)</f>
        <v>0</v>
      </c>
      <c r="P4390">
        <v>1037.07</v>
      </c>
      <c r="Q4390">
        <f>G4390-P4390</f>
        <v>2362.87</v>
      </c>
      <c r="R4390" t="s">
        <v>1833</v>
      </c>
      <c r="S4390" t="s">
        <v>18</v>
      </c>
      <c r="T4390" t="s">
        <v>122</v>
      </c>
    </row>
    <row r="4391" spans="1:20" x14ac:dyDescent="0.35">
      <c r="A4391" t="s">
        <v>11</v>
      </c>
      <c r="B4391" t="s">
        <v>197</v>
      </c>
      <c r="C4391" t="s">
        <v>13</v>
      </c>
      <c r="D4391" t="s">
        <v>14</v>
      </c>
      <c r="E4391" t="s">
        <v>23</v>
      </c>
      <c r="F4391" t="s">
        <v>24</v>
      </c>
      <c r="G4391">
        <v>34266.699999999997</v>
      </c>
      <c r="H4391" s="1">
        <v>43347</v>
      </c>
      <c r="I4391" t="str">
        <f t="shared" si="204"/>
        <v>04</v>
      </c>
      <c r="J4391" t="str">
        <f t="shared" si="205"/>
        <v>September</v>
      </c>
      <c r="K4391" t="str">
        <f t="shared" si="206"/>
        <v>2018</v>
      </c>
      <c r="L4391" s="15">
        <v>0.58934027777777775</v>
      </c>
      <c r="M4391">
        <f>HOUR(K4391:K16433)</f>
        <v>0</v>
      </c>
      <c r="N4391">
        <f>MINUTE(K4391:K16433)</f>
        <v>0</v>
      </c>
      <c r="O4391">
        <f>SECOND(K4391:K16433)</f>
        <v>0</v>
      </c>
      <c r="P4391">
        <v>14.02</v>
      </c>
      <c r="Q4391">
        <f>G4391-P4391</f>
        <v>34252.68</v>
      </c>
      <c r="R4391" t="s">
        <v>1316</v>
      </c>
      <c r="S4391" t="s">
        <v>18</v>
      </c>
      <c r="T4391" t="s">
        <v>19</v>
      </c>
    </row>
    <row r="4392" spans="1:20" x14ac:dyDescent="0.35">
      <c r="A4392" t="s">
        <v>11</v>
      </c>
      <c r="B4392" t="s">
        <v>164</v>
      </c>
      <c r="C4392" t="s">
        <v>13</v>
      </c>
      <c r="D4392" t="s">
        <v>20</v>
      </c>
      <c r="E4392" t="s">
        <v>86</v>
      </c>
      <c r="F4392" t="s">
        <v>16</v>
      </c>
      <c r="G4392">
        <v>1044.96</v>
      </c>
      <c r="H4392" s="1">
        <v>43347</v>
      </c>
      <c r="I4392" t="str">
        <f t="shared" si="204"/>
        <v>04</v>
      </c>
      <c r="J4392" t="str">
        <f t="shared" si="205"/>
        <v>September</v>
      </c>
      <c r="K4392" t="str">
        <f t="shared" si="206"/>
        <v>2018</v>
      </c>
      <c r="L4392" s="15">
        <v>0.59650462962962958</v>
      </c>
      <c r="M4392">
        <f>HOUR(K4392:K16434)</f>
        <v>0</v>
      </c>
      <c r="N4392">
        <f>MINUTE(K4392:K16434)</f>
        <v>0</v>
      </c>
      <c r="O4392">
        <f>SECOND(K4392:K16434)</f>
        <v>0</v>
      </c>
      <c r="P4392">
        <v>6.55</v>
      </c>
      <c r="Q4392">
        <f>G4392-P4392</f>
        <v>1038.4100000000001</v>
      </c>
      <c r="R4392" t="s">
        <v>993</v>
      </c>
      <c r="S4392" t="s">
        <v>18</v>
      </c>
      <c r="T4392" t="s">
        <v>19</v>
      </c>
    </row>
    <row r="4393" spans="1:20" x14ac:dyDescent="0.35">
      <c r="A4393" t="s">
        <v>11</v>
      </c>
      <c r="B4393" t="s">
        <v>179</v>
      </c>
      <c r="C4393" t="s">
        <v>13</v>
      </c>
      <c r="D4393" t="s">
        <v>14</v>
      </c>
      <c r="E4393" t="s">
        <v>171</v>
      </c>
      <c r="F4393" t="s">
        <v>24</v>
      </c>
      <c r="G4393">
        <v>4486.45</v>
      </c>
      <c r="H4393" s="1">
        <v>43347</v>
      </c>
      <c r="I4393" t="str">
        <f t="shared" si="204"/>
        <v>04</v>
      </c>
      <c r="J4393" t="str">
        <f t="shared" si="205"/>
        <v>September</v>
      </c>
      <c r="K4393" t="str">
        <f t="shared" si="206"/>
        <v>2018</v>
      </c>
      <c r="L4393" s="15">
        <v>0.60365740740740736</v>
      </c>
      <c r="M4393">
        <f>HOUR(K4393:K16435)</f>
        <v>0</v>
      </c>
      <c r="N4393">
        <f>MINUTE(K4393:K16435)</f>
        <v>0</v>
      </c>
      <c r="O4393">
        <f>SECOND(K4393:K16435)</f>
        <v>0</v>
      </c>
      <c r="P4393">
        <v>43.47</v>
      </c>
      <c r="Q4393">
        <f>G4393-P4393</f>
        <v>4442.9799999999996</v>
      </c>
      <c r="R4393" t="s">
        <v>583</v>
      </c>
      <c r="S4393" t="s">
        <v>18</v>
      </c>
      <c r="T4393" t="s">
        <v>19</v>
      </c>
    </row>
    <row r="4394" spans="1:20" x14ac:dyDescent="0.35">
      <c r="A4394" t="s">
        <v>11</v>
      </c>
      <c r="B4394" t="s">
        <v>22</v>
      </c>
      <c r="C4394" t="s">
        <v>13</v>
      </c>
      <c r="D4394" t="s">
        <v>14</v>
      </c>
      <c r="E4394" t="s">
        <v>23</v>
      </c>
      <c r="F4394" t="s">
        <v>24</v>
      </c>
      <c r="G4394">
        <v>1533.59</v>
      </c>
      <c r="H4394" s="1">
        <v>43347</v>
      </c>
      <c r="I4394" t="str">
        <f t="shared" si="204"/>
        <v>04</v>
      </c>
      <c r="J4394" t="str">
        <f t="shared" si="205"/>
        <v>September</v>
      </c>
      <c r="K4394" t="str">
        <f t="shared" si="206"/>
        <v>2018</v>
      </c>
      <c r="L4394" s="15">
        <v>0.61082175925925919</v>
      </c>
      <c r="M4394">
        <f>HOUR(K4394:K16436)</f>
        <v>0</v>
      </c>
      <c r="N4394">
        <f>MINUTE(K4394:K16436)</f>
        <v>0</v>
      </c>
      <c r="O4394">
        <f>SECOND(K4394:K16436)</f>
        <v>0</v>
      </c>
      <c r="P4394">
        <v>9.67</v>
      </c>
      <c r="Q4394">
        <f>G4394-P4394</f>
        <v>1523.9199999999998</v>
      </c>
      <c r="R4394" t="s">
        <v>550</v>
      </c>
      <c r="S4394" t="s">
        <v>18</v>
      </c>
      <c r="T4394" t="s">
        <v>19</v>
      </c>
    </row>
    <row r="4395" spans="1:20" x14ac:dyDescent="0.35">
      <c r="A4395" t="s">
        <v>11</v>
      </c>
      <c r="B4395" t="s">
        <v>65</v>
      </c>
      <c r="C4395" t="s">
        <v>13</v>
      </c>
      <c r="D4395" t="s">
        <v>14</v>
      </c>
      <c r="E4395" t="s">
        <v>66</v>
      </c>
      <c r="F4395" t="s">
        <v>16</v>
      </c>
      <c r="G4395">
        <v>4022.28</v>
      </c>
      <c r="H4395" s="1">
        <v>43347</v>
      </c>
      <c r="I4395" t="str">
        <f t="shared" si="204"/>
        <v>04</v>
      </c>
      <c r="J4395" t="str">
        <f t="shared" si="205"/>
        <v>September</v>
      </c>
      <c r="K4395" t="str">
        <f t="shared" si="206"/>
        <v>2018</v>
      </c>
      <c r="L4395" s="15">
        <v>0.61797453703703698</v>
      </c>
      <c r="M4395">
        <f>HOUR(K4395:K16437)</f>
        <v>0</v>
      </c>
      <c r="N4395">
        <f>MINUTE(K4395:K16437)</f>
        <v>0</v>
      </c>
      <c r="O4395">
        <f>SECOND(K4395:K16437)</f>
        <v>0</v>
      </c>
      <c r="P4395">
        <v>85.27</v>
      </c>
      <c r="Q4395">
        <f>G4395-P4395</f>
        <v>3937.01</v>
      </c>
      <c r="R4395" t="s">
        <v>1317</v>
      </c>
      <c r="S4395" t="s">
        <v>18</v>
      </c>
      <c r="T4395" t="s">
        <v>19</v>
      </c>
    </row>
    <row r="4396" spans="1:20" x14ac:dyDescent="0.35">
      <c r="A4396" t="s">
        <v>29</v>
      </c>
      <c r="B4396" t="s">
        <v>324</v>
      </c>
      <c r="C4396" t="s">
        <v>13</v>
      </c>
      <c r="D4396" t="s">
        <v>41</v>
      </c>
      <c r="E4396" t="s">
        <v>325</v>
      </c>
      <c r="F4396" t="s">
        <v>24</v>
      </c>
      <c r="G4396">
        <v>10271.09</v>
      </c>
      <c r="H4396" s="1">
        <v>43347</v>
      </c>
      <c r="I4396" t="str">
        <f t="shared" si="204"/>
        <v>04</v>
      </c>
      <c r="J4396" t="str">
        <f t="shared" si="205"/>
        <v>September</v>
      </c>
      <c r="K4396" t="str">
        <f t="shared" si="206"/>
        <v>2018</v>
      </c>
      <c r="L4396" s="15">
        <v>0.625</v>
      </c>
      <c r="M4396">
        <f>HOUR(K4396:K16438)</f>
        <v>0</v>
      </c>
      <c r="N4396">
        <f>MINUTE(K4396:K16438)</f>
        <v>0</v>
      </c>
      <c r="O4396">
        <f>SECOND(K4396:K16438)</f>
        <v>0</v>
      </c>
      <c r="P4396">
        <v>133</v>
      </c>
      <c r="Q4396">
        <f>G4396-P4396</f>
        <v>10138.09</v>
      </c>
      <c r="R4396" t="s">
        <v>1833</v>
      </c>
      <c r="S4396" t="s">
        <v>18</v>
      </c>
      <c r="T4396" t="s">
        <v>19</v>
      </c>
    </row>
    <row r="4397" spans="1:20" x14ac:dyDescent="0.35">
      <c r="A4397" t="s">
        <v>29</v>
      </c>
      <c r="B4397" t="s">
        <v>65</v>
      </c>
      <c r="C4397" t="s">
        <v>13</v>
      </c>
      <c r="D4397" t="s">
        <v>31</v>
      </c>
      <c r="E4397" t="s">
        <v>66</v>
      </c>
      <c r="F4397" t="s">
        <v>16</v>
      </c>
      <c r="G4397">
        <v>3981.96</v>
      </c>
      <c r="H4397" s="1">
        <v>43347</v>
      </c>
      <c r="I4397" t="str">
        <f t="shared" si="204"/>
        <v>04</v>
      </c>
      <c r="J4397" t="str">
        <f t="shared" si="205"/>
        <v>September</v>
      </c>
      <c r="K4397" t="str">
        <f t="shared" si="206"/>
        <v>2018</v>
      </c>
      <c r="L4397" s="15">
        <v>0.625</v>
      </c>
      <c r="M4397">
        <f>HOUR(K4397:K16439)</f>
        <v>0</v>
      </c>
      <c r="N4397">
        <f>MINUTE(K4397:K16439)</f>
        <v>0</v>
      </c>
      <c r="O4397">
        <f>SECOND(K4397:K16439)</f>
        <v>0</v>
      </c>
      <c r="P4397">
        <v>32</v>
      </c>
      <c r="Q4397">
        <f>G4397-P4397</f>
        <v>3949.96</v>
      </c>
      <c r="R4397" t="s">
        <v>1833</v>
      </c>
      <c r="S4397" t="s">
        <v>18</v>
      </c>
      <c r="T4397" t="s">
        <v>19</v>
      </c>
    </row>
    <row r="4398" spans="1:20" x14ac:dyDescent="0.35">
      <c r="A4398" t="s">
        <v>11</v>
      </c>
      <c r="B4398" t="s">
        <v>62</v>
      </c>
      <c r="C4398" t="s">
        <v>13</v>
      </c>
      <c r="D4398" t="s">
        <v>14</v>
      </c>
      <c r="E4398" t="s">
        <v>63</v>
      </c>
      <c r="F4398" t="s">
        <v>24</v>
      </c>
      <c r="G4398">
        <v>2974.38</v>
      </c>
      <c r="H4398" s="1">
        <v>43347</v>
      </c>
      <c r="I4398" t="str">
        <f t="shared" si="204"/>
        <v>04</v>
      </c>
      <c r="J4398" t="str">
        <f t="shared" si="205"/>
        <v>September</v>
      </c>
      <c r="K4398" t="str">
        <f t="shared" si="206"/>
        <v>2018</v>
      </c>
      <c r="L4398" s="15">
        <v>0.62515046296296295</v>
      </c>
      <c r="M4398">
        <f>HOUR(K4398:K16440)</f>
        <v>0</v>
      </c>
      <c r="N4398">
        <f>MINUTE(K4398:K16440)</f>
        <v>0</v>
      </c>
      <c r="O4398">
        <f>SECOND(K4398:K16440)</f>
        <v>0</v>
      </c>
      <c r="P4398">
        <v>7.78</v>
      </c>
      <c r="Q4398">
        <f>G4398-P4398</f>
        <v>2966.6</v>
      </c>
      <c r="R4398" t="s">
        <v>219</v>
      </c>
      <c r="S4398" t="s">
        <v>18</v>
      </c>
      <c r="T4398" t="s">
        <v>19</v>
      </c>
    </row>
    <row r="4399" spans="1:20" x14ac:dyDescent="0.35">
      <c r="A4399" t="s">
        <v>11</v>
      </c>
      <c r="B4399" t="s">
        <v>132</v>
      </c>
      <c r="C4399" t="s">
        <v>13</v>
      </c>
      <c r="D4399" t="s">
        <v>20</v>
      </c>
      <c r="E4399" t="s">
        <v>50</v>
      </c>
      <c r="F4399" t="s">
        <v>24</v>
      </c>
      <c r="G4399">
        <v>3095.27</v>
      </c>
      <c r="H4399" s="1">
        <v>43347</v>
      </c>
      <c r="I4399" t="str">
        <f t="shared" si="204"/>
        <v>04</v>
      </c>
      <c r="J4399" t="str">
        <f t="shared" si="205"/>
        <v>September</v>
      </c>
      <c r="K4399" t="str">
        <f t="shared" si="206"/>
        <v>2018</v>
      </c>
      <c r="L4399" s="15">
        <v>0.63313657407407409</v>
      </c>
      <c r="M4399">
        <f>HOUR(K4399:K16441)</f>
        <v>0</v>
      </c>
      <c r="N4399">
        <f>MINUTE(K4399:K16441)</f>
        <v>0</v>
      </c>
      <c r="O4399">
        <f>SECOND(K4399:K16441)</f>
        <v>0</v>
      </c>
      <c r="P4399">
        <v>69.39</v>
      </c>
      <c r="Q4399">
        <f>G4399-P4399</f>
        <v>3025.88</v>
      </c>
      <c r="R4399" t="s">
        <v>865</v>
      </c>
      <c r="S4399" t="s">
        <v>18</v>
      </c>
      <c r="T4399" t="s">
        <v>19</v>
      </c>
    </row>
    <row r="4400" spans="1:20" x14ac:dyDescent="0.35">
      <c r="A4400" t="s">
        <v>11</v>
      </c>
      <c r="B4400" t="s">
        <v>62</v>
      </c>
      <c r="C4400" t="s">
        <v>13</v>
      </c>
      <c r="D4400" t="s">
        <v>20</v>
      </c>
      <c r="E4400" t="s">
        <v>63</v>
      </c>
      <c r="F4400" t="s">
        <v>24</v>
      </c>
      <c r="G4400">
        <v>2958.38</v>
      </c>
      <c r="H4400" s="1">
        <v>43347</v>
      </c>
      <c r="I4400" t="str">
        <f t="shared" si="204"/>
        <v>04</v>
      </c>
      <c r="J4400" t="str">
        <f t="shared" si="205"/>
        <v>September</v>
      </c>
      <c r="K4400" t="str">
        <f t="shared" si="206"/>
        <v>2018</v>
      </c>
      <c r="L4400" s="15">
        <v>0.64112268518518511</v>
      </c>
      <c r="M4400">
        <f>HOUR(K4400:K16442)</f>
        <v>0</v>
      </c>
      <c r="N4400">
        <f>MINUTE(K4400:K16442)</f>
        <v>0</v>
      </c>
      <c r="O4400">
        <f>SECOND(K4400:K16442)</f>
        <v>0</v>
      </c>
      <c r="P4400">
        <v>16</v>
      </c>
      <c r="Q4400">
        <f>G4400-P4400</f>
        <v>2942.38</v>
      </c>
      <c r="R4400" t="s">
        <v>501</v>
      </c>
      <c r="S4400" t="s">
        <v>18</v>
      </c>
      <c r="T4400" t="s">
        <v>19</v>
      </c>
    </row>
    <row r="4401" spans="1:20" x14ac:dyDescent="0.35">
      <c r="A4401" t="s">
        <v>11</v>
      </c>
      <c r="B4401" t="s">
        <v>180</v>
      </c>
      <c r="C4401" t="s">
        <v>13</v>
      </c>
      <c r="D4401" t="s">
        <v>14</v>
      </c>
      <c r="E4401" t="s">
        <v>181</v>
      </c>
      <c r="F4401" t="s">
        <v>24</v>
      </c>
      <c r="G4401">
        <v>10489.69</v>
      </c>
      <c r="H4401" s="1">
        <v>43347</v>
      </c>
      <c r="I4401" t="str">
        <f t="shared" si="204"/>
        <v>04</v>
      </c>
      <c r="J4401" t="str">
        <f t="shared" si="205"/>
        <v>September</v>
      </c>
      <c r="K4401" t="str">
        <f t="shared" si="206"/>
        <v>2018</v>
      </c>
      <c r="L4401" s="15">
        <v>0.64909722222222221</v>
      </c>
      <c r="M4401">
        <f>HOUR(K4401:K16443)</f>
        <v>0</v>
      </c>
      <c r="N4401">
        <f>MINUTE(K4401:K16443)</f>
        <v>0</v>
      </c>
      <c r="O4401">
        <f>SECOND(K4401:K16443)</f>
        <v>0</v>
      </c>
      <c r="P4401">
        <v>46.67</v>
      </c>
      <c r="Q4401">
        <f>G4401-P4401</f>
        <v>10443.02</v>
      </c>
      <c r="R4401" t="s">
        <v>1318</v>
      </c>
      <c r="S4401" t="s">
        <v>18</v>
      </c>
      <c r="T4401" t="s">
        <v>19</v>
      </c>
    </row>
    <row r="4402" spans="1:20" x14ac:dyDescent="0.35">
      <c r="A4402" t="s">
        <v>11</v>
      </c>
      <c r="B4402" t="s">
        <v>113</v>
      </c>
      <c r="C4402" t="s">
        <v>13</v>
      </c>
      <c r="D4402" t="s">
        <v>14</v>
      </c>
      <c r="E4402" t="s">
        <v>114</v>
      </c>
      <c r="F4402" t="s">
        <v>24</v>
      </c>
      <c r="G4402">
        <v>4477.6400000000003</v>
      </c>
      <c r="H4402" s="1">
        <v>43347</v>
      </c>
      <c r="I4402" t="str">
        <f t="shared" si="204"/>
        <v>04</v>
      </c>
      <c r="J4402" t="str">
        <f t="shared" si="205"/>
        <v>September</v>
      </c>
      <c r="K4402" t="str">
        <f t="shared" si="206"/>
        <v>2018</v>
      </c>
      <c r="L4402" s="15">
        <v>0.65708333333333335</v>
      </c>
      <c r="M4402">
        <f>HOUR(K4402:K16444)</f>
        <v>0</v>
      </c>
      <c r="N4402">
        <f>MINUTE(K4402:K16444)</f>
        <v>0</v>
      </c>
      <c r="O4402">
        <f>SECOND(K4402:K16444)</f>
        <v>0</v>
      </c>
      <c r="P4402">
        <v>25.84</v>
      </c>
      <c r="Q4402">
        <f>G4402-P4402</f>
        <v>4451.8</v>
      </c>
      <c r="R4402" t="s">
        <v>1319</v>
      </c>
      <c r="S4402" t="s">
        <v>18</v>
      </c>
      <c r="T4402" t="s">
        <v>19</v>
      </c>
    </row>
    <row r="4403" spans="1:20" x14ac:dyDescent="0.35">
      <c r="A4403" t="s">
        <v>11</v>
      </c>
      <c r="B4403" t="s">
        <v>65</v>
      </c>
      <c r="C4403" t="s">
        <v>13</v>
      </c>
      <c r="D4403" t="s">
        <v>20</v>
      </c>
      <c r="E4403" t="s">
        <v>66</v>
      </c>
      <c r="F4403" t="s">
        <v>16</v>
      </c>
      <c r="G4403">
        <v>4013.96</v>
      </c>
      <c r="H4403" s="1">
        <v>43347</v>
      </c>
      <c r="I4403" t="str">
        <f t="shared" si="204"/>
        <v>04</v>
      </c>
      <c r="J4403" t="str">
        <f t="shared" si="205"/>
        <v>September</v>
      </c>
      <c r="K4403" t="str">
        <f t="shared" si="206"/>
        <v>2018</v>
      </c>
      <c r="L4403" s="15">
        <v>0.66506944444444438</v>
      </c>
      <c r="M4403">
        <f>HOUR(K4403:K16445)</f>
        <v>0</v>
      </c>
      <c r="N4403">
        <f>MINUTE(K4403:K16445)</f>
        <v>0</v>
      </c>
      <c r="O4403">
        <f>SECOND(K4403:K16445)</f>
        <v>0</v>
      </c>
      <c r="P4403">
        <v>8.32</v>
      </c>
      <c r="Q4403">
        <f>G4403-P4403</f>
        <v>4005.64</v>
      </c>
      <c r="R4403" t="s">
        <v>21</v>
      </c>
      <c r="S4403" t="s">
        <v>18</v>
      </c>
      <c r="T4403" t="s">
        <v>19</v>
      </c>
    </row>
    <row r="4404" spans="1:20" x14ac:dyDescent="0.35">
      <c r="A4404" t="s">
        <v>29</v>
      </c>
      <c r="B4404" t="s">
        <v>247</v>
      </c>
      <c r="C4404" t="s">
        <v>13</v>
      </c>
      <c r="D4404" t="s">
        <v>121</v>
      </c>
      <c r="E4404" t="s">
        <v>248</v>
      </c>
      <c r="F4404" t="s">
        <v>16</v>
      </c>
      <c r="G4404">
        <v>2793.61</v>
      </c>
      <c r="H4404" s="1">
        <v>43347</v>
      </c>
      <c r="I4404" t="str">
        <f t="shared" si="204"/>
        <v>04</v>
      </c>
      <c r="J4404" t="str">
        <f t="shared" si="205"/>
        <v>September</v>
      </c>
      <c r="K4404" t="str">
        <f t="shared" si="206"/>
        <v>2018</v>
      </c>
      <c r="L4404" s="15">
        <v>0.66666666666666663</v>
      </c>
      <c r="M4404">
        <f>HOUR(K4404:K16446)</f>
        <v>0</v>
      </c>
      <c r="N4404">
        <f>MINUTE(K4404:K16446)</f>
        <v>0</v>
      </c>
      <c r="O4404">
        <f>SECOND(K4404:K16446)</f>
        <v>0</v>
      </c>
      <c r="P4404">
        <v>970.47</v>
      </c>
      <c r="Q4404">
        <f>G4404-P4404</f>
        <v>1823.14</v>
      </c>
      <c r="R4404" t="s">
        <v>1833</v>
      </c>
      <c r="S4404" t="s">
        <v>18</v>
      </c>
      <c r="T4404" t="s">
        <v>122</v>
      </c>
    </row>
    <row r="4405" spans="1:20" x14ac:dyDescent="0.35">
      <c r="A4405" t="s">
        <v>29</v>
      </c>
      <c r="B4405" t="s">
        <v>395</v>
      </c>
      <c r="C4405" t="s">
        <v>13</v>
      </c>
      <c r="D4405" t="s">
        <v>41</v>
      </c>
      <c r="E4405" t="s">
        <v>396</v>
      </c>
      <c r="F4405" t="s">
        <v>24</v>
      </c>
      <c r="G4405">
        <v>110017.62</v>
      </c>
      <c r="H4405" s="1">
        <v>43347</v>
      </c>
      <c r="I4405" t="str">
        <f t="shared" si="204"/>
        <v>04</v>
      </c>
      <c r="J4405" t="str">
        <f t="shared" si="205"/>
        <v>September</v>
      </c>
      <c r="K4405" t="str">
        <f t="shared" si="206"/>
        <v>2018</v>
      </c>
      <c r="L4405" s="15">
        <v>0.66666666666666663</v>
      </c>
      <c r="M4405">
        <f>HOUR(K4405:K16447)</f>
        <v>0</v>
      </c>
      <c r="N4405">
        <f>MINUTE(K4405:K16447)</f>
        <v>0</v>
      </c>
      <c r="O4405">
        <f>SECOND(K4405:K16447)</f>
        <v>0</v>
      </c>
      <c r="P4405">
        <v>118</v>
      </c>
      <c r="Q4405">
        <f>G4405-P4405</f>
        <v>109899.62</v>
      </c>
      <c r="R4405" t="s">
        <v>1833</v>
      </c>
      <c r="S4405" t="s">
        <v>18</v>
      </c>
      <c r="T4405" t="s">
        <v>19</v>
      </c>
    </row>
    <row r="4406" spans="1:20" x14ac:dyDescent="0.35">
      <c r="A4406" t="s">
        <v>29</v>
      </c>
      <c r="B4406" t="s">
        <v>207</v>
      </c>
      <c r="C4406" t="s">
        <v>13</v>
      </c>
      <c r="D4406" t="s">
        <v>121</v>
      </c>
      <c r="E4406" t="s">
        <v>137</v>
      </c>
      <c r="F4406" t="s">
        <v>24</v>
      </c>
      <c r="G4406">
        <v>37770.559999999998</v>
      </c>
      <c r="H4406" s="1">
        <v>43347</v>
      </c>
      <c r="I4406" t="str">
        <f t="shared" si="204"/>
        <v>04</v>
      </c>
      <c r="J4406" t="str">
        <f t="shared" si="205"/>
        <v>September</v>
      </c>
      <c r="K4406" t="str">
        <f t="shared" si="206"/>
        <v>2018</v>
      </c>
      <c r="L4406" s="15">
        <v>0.66666666666666663</v>
      </c>
      <c r="M4406">
        <f>HOUR(K4406:K16448)</f>
        <v>0</v>
      </c>
      <c r="N4406">
        <f>MINUTE(K4406:K16448)</f>
        <v>0</v>
      </c>
      <c r="O4406">
        <f>SECOND(K4406:K16448)</f>
        <v>0</v>
      </c>
      <c r="P4406">
        <v>1757.82</v>
      </c>
      <c r="Q4406">
        <f>G4406-P4406</f>
        <v>36012.74</v>
      </c>
      <c r="R4406" t="s">
        <v>1833</v>
      </c>
      <c r="S4406" t="s">
        <v>18</v>
      </c>
      <c r="T4406" t="s">
        <v>122</v>
      </c>
    </row>
    <row r="4407" spans="1:20" x14ac:dyDescent="0.35">
      <c r="A4407" t="s">
        <v>29</v>
      </c>
      <c r="B4407" t="s">
        <v>302</v>
      </c>
      <c r="C4407" t="s">
        <v>13</v>
      </c>
      <c r="D4407" t="s">
        <v>31</v>
      </c>
      <c r="E4407" t="s">
        <v>303</v>
      </c>
      <c r="F4407" t="s">
        <v>24</v>
      </c>
      <c r="G4407">
        <v>5310.03</v>
      </c>
      <c r="H4407" s="1">
        <v>43347</v>
      </c>
      <c r="I4407" t="str">
        <f t="shared" si="204"/>
        <v>04</v>
      </c>
      <c r="J4407" t="str">
        <f t="shared" si="205"/>
        <v>September</v>
      </c>
      <c r="K4407" t="str">
        <f t="shared" si="206"/>
        <v>2018</v>
      </c>
      <c r="L4407" s="15">
        <v>0.66666666666666663</v>
      </c>
      <c r="M4407">
        <f>HOUR(K4407:K16449)</f>
        <v>0</v>
      </c>
      <c r="N4407">
        <f>MINUTE(K4407:K16449)</f>
        <v>0</v>
      </c>
      <c r="O4407">
        <f>SECOND(K4407:K16449)</f>
        <v>0</v>
      </c>
      <c r="P4407">
        <v>46</v>
      </c>
      <c r="Q4407">
        <f>G4407-P4407</f>
        <v>5264.03</v>
      </c>
      <c r="R4407" t="s">
        <v>1833</v>
      </c>
      <c r="S4407" t="s">
        <v>18</v>
      </c>
      <c r="T4407" t="s">
        <v>19</v>
      </c>
    </row>
    <row r="4408" spans="1:20" x14ac:dyDescent="0.35">
      <c r="A4408" t="s">
        <v>11</v>
      </c>
      <c r="B4408" t="s">
        <v>132</v>
      </c>
      <c r="C4408" t="s">
        <v>13</v>
      </c>
      <c r="D4408" t="s">
        <v>20</v>
      </c>
      <c r="E4408" t="s">
        <v>50</v>
      </c>
      <c r="F4408" t="s">
        <v>24</v>
      </c>
      <c r="G4408">
        <v>3077.83</v>
      </c>
      <c r="H4408" s="1">
        <v>43347</v>
      </c>
      <c r="I4408" t="str">
        <f t="shared" si="204"/>
        <v>04</v>
      </c>
      <c r="J4408" t="str">
        <f t="shared" si="205"/>
        <v>September</v>
      </c>
      <c r="K4408" t="str">
        <f t="shared" si="206"/>
        <v>2018</v>
      </c>
      <c r="L4408" s="15">
        <v>0.67848379629629629</v>
      </c>
      <c r="M4408">
        <f>HOUR(K4408:K16450)</f>
        <v>0</v>
      </c>
      <c r="N4408">
        <f>MINUTE(K4408:K16450)</f>
        <v>0</v>
      </c>
      <c r="O4408">
        <f>SECOND(K4408:K16450)</f>
        <v>0</v>
      </c>
      <c r="P4408">
        <v>17.440000000000001</v>
      </c>
      <c r="Q4408">
        <f>G4408-P4408</f>
        <v>3060.39</v>
      </c>
      <c r="R4408" t="s">
        <v>1287</v>
      </c>
      <c r="S4408" t="s">
        <v>18</v>
      </c>
      <c r="T4408" t="s">
        <v>19</v>
      </c>
    </row>
    <row r="4409" spans="1:20" x14ac:dyDescent="0.35">
      <c r="A4409" t="s">
        <v>11</v>
      </c>
      <c r="B4409" t="s">
        <v>327</v>
      </c>
      <c r="C4409" t="s">
        <v>13</v>
      </c>
      <c r="D4409" t="s">
        <v>14</v>
      </c>
      <c r="E4409" t="s">
        <v>328</v>
      </c>
      <c r="F4409" t="s">
        <v>24</v>
      </c>
      <c r="G4409">
        <v>3422.17</v>
      </c>
      <c r="H4409" s="1">
        <v>43347</v>
      </c>
      <c r="I4409" t="str">
        <f t="shared" si="204"/>
        <v>04</v>
      </c>
      <c r="J4409" t="str">
        <f t="shared" si="205"/>
        <v>September</v>
      </c>
      <c r="K4409" t="str">
        <f t="shared" si="206"/>
        <v>2018</v>
      </c>
      <c r="L4409" s="15">
        <v>0.69325231481481486</v>
      </c>
      <c r="M4409">
        <f>HOUR(K4409:K16451)</f>
        <v>0</v>
      </c>
      <c r="N4409">
        <f>MINUTE(K4409:K16451)</f>
        <v>0</v>
      </c>
      <c r="O4409">
        <f>SECOND(K4409:K16451)</f>
        <v>0</v>
      </c>
      <c r="P4409">
        <v>53.09</v>
      </c>
      <c r="Q4409">
        <f>G4409-P4409</f>
        <v>3369.08</v>
      </c>
      <c r="R4409" t="s">
        <v>470</v>
      </c>
      <c r="S4409" t="s">
        <v>18</v>
      </c>
      <c r="T4409" t="s">
        <v>19</v>
      </c>
    </row>
    <row r="4410" spans="1:20" x14ac:dyDescent="0.35">
      <c r="A4410" t="s">
        <v>11</v>
      </c>
      <c r="B4410" t="s">
        <v>327</v>
      </c>
      <c r="C4410" t="s">
        <v>13</v>
      </c>
      <c r="D4410" t="s">
        <v>20</v>
      </c>
      <c r="E4410" t="s">
        <v>328</v>
      </c>
      <c r="F4410" t="s">
        <v>24</v>
      </c>
      <c r="G4410">
        <v>3415.72</v>
      </c>
      <c r="H4410" s="1">
        <v>43347</v>
      </c>
      <c r="I4410" t="str">
        <f t="shared" si="204"/>
        <v>04</v>
      </c>
      <c r="J4410" t="str">
        <f t="shared" si="205"/>
        <v>September</v>
      </c>
      <c r="K4410" t="str">
        <f t="shared" si="206"/>
        <v>2018</v>
      </c>
      <c r="L4410" s="15">
        <v>0.70803240740740747</v>
      </c>
      <c r="M4410">
        <f>HOUR(K4410:K16452)</f>
        <v>0</v>
      </c>
      <c r="N4410">
        <f>MINUTE(K4410:K16452)</f>
        <v>0</v>
      </c>
      <c r="O4410">
        <f>SECOND(K4410:K16452)</f>
        <v>0</v>
      </c>
      <c r="P4410">
        <v>6.45</v>
      </c>
      <c r="Q4410">
        <f>G4410-P4410</f>
        <v>3409.27</v>
      </c>
      <c r="R4410" t="s">
        <v>1063</v>
      </c>
      <c r="S4410" t="s">
        <v>18</v>
      </c>
      <c r="T4410" t="s">
        <v>19</v>
      </c>
    </row>
    <row r="4411" spans="1:20" x14ac:dyDescent="0.35">
      <c r="A4411" t="s">
        <v>29</v>
      </c>
      <c r="B4411" t="s">
        <v>170</v>
      </c>
      <c r="C4411" t="s">
        <v>13</v>
      </c>
      <c r="D4411" t="s">
        <v>31</v>
      </c>
      <c r="E4411" t="s">
        <v>171</v>
      </c>
      <c r="F4411" t="s">
        <v>24</v>
      </c>
      <c r="G4411">
        <v>4991.3599999999997</v>
      </c>
      <c r="H4411" s="1">
        <v>43347</v>
      </c>
      <c r="I4411" t="str">
        <f t="shared" si="204"/>
        <v>04</v>
      </c>
      <c r="J4411" t="str">
        <f t="shared" si="205"/>
        <v>September</v>
      </c>
      <c r="K4411" t="str">
        <f t="shared" si="206"/>
        <v>2018</v>
      </c>
      <c r="L4411" s="15">
        <v>0.70833333333333337</v>
      </c>
      <c r="M4411">
        <f>HOUR(K4411:K16453)</f>
        <v>0</v>
      </c>
      <c r="N4411">
        <f>MINUTE(K4411:K16453)</f>
        <v>0</v>
      </c>
      <c r="O4411">
        <f>SECOND(K4411:K16453)</f>
        <v>0</v>
      </c>
      <c r="P4411">
        <v>27</v>
      </c>
      <c r="Q4411">
        <f>G4411-P4411</f>
        <v>4964.3599999999997</v>
      </c>
      <c r="R4411" t="s">
        <v>1833</v>
      </c>
      <c r="S4411" t="s">
        <v>18</v>
      </c>
      <c r="T4411" t="s">
        <v>19</v>
      </c>
    </row>
    <row r="4412" spans="1:20" x14ac:dyDescent="0.35">
      <c r="A4412" t="s">
        <v>29</v>
      </c>
      <c r="B4412" t="s">
        <v>22</v>
      </c>
      <c r="C4412" t="s">
        <v>13</v>
      </c>
      <c r="D4412" t="s">
        <v>121</v>
      </c>
      <c r="E4412" t="s">
        <v>23</v>
      </c>
      <c r="F4412" t="s">
        <v>24</v>
      </c>
      <c r="G4412">
        <v>2535.7199999999998</v>
      </c>
      <c r="H4412" s="1">
        <v>43347</v>
      </c>
      <c r="I4412" t="str">
        <f t="shared" si="204"/>
        <v>04</v>
      </c>
      <c r="J4412" t="str">
        <f t="shared" si="205"/>
        <v>September</v>
      </c>
      <c r="K4412" t="str">
        <f t="shared" si="206"/>
        <v>2018</v>
      </c>
      <c r="L4412" s="15">
        <v>0.70833333333333337</v>
      </c>
      <c r="M4412">
        <f>HOUR(K4412:K16454)</f>
        <v>0</v>
      </c>
      <c r="N4412">
        <f>MINUTE(K4412:K16454)</f>
        <v>0</v>
      </c>
      <c r="O4412">
        <f>SECOND(K4412:K16454)</f>
        <v>0</v>
      </c>
      <c r="P4412">
        <v>1002.13</v>
      </c>
      <c r="Q4412">
        <f>G4412-P4412</f>
        <v>1533.5899999999997</v>
      </c>
      <c r="R4412" t="s">
        <v>1833</v>
      </c>
      <c r="S4412" t="s">
        <v>18</v>
      </c>
      <c r="T4412" t="s">
        <v>122</v>
      </c>
    </row>
    <row r="4413" spans="1:20" x14ac:dyDescent="0.35">
      <c r="A4413" t="s">
        <v>29</v>
      </c>
      <c r="B4413" t="s">
        <v>549</v>
      </c>
      <c r="C4413" t="s">
        <v>13</v>
      </c>
      <c r="D4413" t="s">
        <v>31</v>
      </c>
      <c r="E4413" t="s">
        <v>332</v>
      </c>
      <c r="F4413" t="s">
        <v>24</v>
      </c>
      <c r="G4413">
        <v>11639.39</v>
      </c>
      <c r="H4413" s="1">
        <v>43347</v>
      </c>
      <c r="I4413" t="str">
        <f t="shared" si="204"/>
        <v>04</v>
      </c>
      <c r="J4413" t="str">
        <f t="shared" si="205"/>
        <v>September</v>
      </c>
      <c r="K4413" t="str">
        <f t="shared" si="206"/>
        <v>2018</v>
      </c>
      <c r="L4413" s="15">
        <v>0.70833333333333337</v>
      </c>
      <c r="M4413">
        <f>HOUR(K4413:K16455)</f>
        <v>0</v>
      </c>
      <c r="N4413">
        <f>MINUTE(K4413:K16455)</f>
        <v>0</v>
      </c>
      <c r="O4413">
        <f>SECOND(K4413:K16455)</f>
        <v>0</v>
      </c>
      <c r="P4413">
        <v>71</v>
      </c>
      <c r="Q4413">
        <f>G4413-P4413</f>
        <v>11568.39</v>
      </c>
      <c r="R4413" t="s">
        <v>1833</v>
      </c>
      <c r="S4413" t="s">
        <v>18</v>
      </c>
      <c r="T4413" t="s">
        <v>19</v>
      </c>
    </row>
    <row r="4414" spans="1:20" x14ac:dyDescent="0.35">
      <c r="A4414" t="s">
        <v>29</v>
      </c>
      <c r="B4414" t="s">
        <v>243</v>
      </c>
      <c r="C4414" t="s">
        <v>13</v>
      </c>
      <c r="D4414" t="s">
        <v>31</v>
      </c>
      <c r="E4414" t="s">
        <v>244</v>
      </c>
      <c r="F4414" t="s">
        <v>16</v>
      </c>
      <c r="G4414">
        <v>7006.85</v>
      </c>
      <c r="H4414" s="1">
        <v>43347</v>
      </c>
      <c r="I4414" t="str">
        <f t="shared" si="204"/>
        <v>04</v>
      </c>
      <c r="J4414" t="str">
        <f t="shared" si="205"/>
        <v>September</v>
      </c>
      <c r="K4414" t="str">
        <f t="shared" si="206"/>
        <v>2018</v>
      </c>
      <c r="L4414" s="15">
        <v>0.70833333333333337</v>
      </c>
      <c r="M4414">
        <f>HOUR(K4414:K16456)</f>
        <v>0</v>
      </c>
      <c r="N4414">
        <f>MINUTE(K4414:K16456)</f>
        <v>0</v>
      </c>
      <c r="O4414">
        <f>SECOND(K4414:K16456)</f>
        <v>0</v>
      </c>
      <c r="P4414">
        <v>112</v>
      </c>
      <c r="Q4414">
        <f>G4414-P4414</f>
        <v>6894.85</v>
      </c>
      <c r="R4414" t="s">
        <v>1833</v>
      </c>
      <c r="S4414" t="s">
        <v>18</v>
      </c>
      <c r="T4414" t="s">
        <v>19</v>
      </c>
    </row>
    <row r="4415" spans="1:20" x14ac:dyDescent="0.35">
      <c r="A4415" t="s">
        <v>29</v>
      </c>
      <c r="B4415" t="s">
        <v>215</v>
      </c>
      <c r="C4415" t="s">
        <v>13</v>
      </c>
      <c r="D4415" t="s">
        <v>121</v>
      </c>
      <c r="E4415" t="s">
        <v>216</v>
      </c>
      <c r="F4415" t="s">
        <v>24</v>
      </c>
      <c r="G4415">
        <v>3216.82</v>
      </c>
      <c r="H4415" s="1">
        <v>43347</v>
      </c>
      <c r="I4415" t="str">
        <f t="shared" si="204"/>
        <v>04</v>
      </c>
      <c r="J4415" t="str">
        <f t="shared" si="205"/>
        <v>September</v>
      </c>
      <c r="K4415" t="str">
        <f t="shared" si="206"/>
        <v>2018</v>
      </c>
      <c r="L4415" s="15">
        <v>0.70833333333333337</v>
      </c>
      <c r="M4415">
        <f>HOUR(K4415:K16457)</f>
        <v>0</v>
      </c>
      <c r="N4415">
        <f>MINUTE(K4415:K16457)</f>
        <v>0</v>
      </c>
      <c r="O4415">
        <f>SECOND(K4415:K16457)</f>
        <v>0</v>
      </c>
      <c r="P4415">
        <v>1099.7</v>
      </c>
      <c r="Q4415">
        <f>G4415-P4415</f>
        <v>2117.12</v>
      </c>
      <c r="R4415" t="s">
        <v>1833</v>
      </c>
      <c r="S4415" t="s">
        <v>18</v>
      </c>
      <c r="T4415" t="s">
        <v>122</v>
      </c>
    </row>
    <row r="4416" spans="1:20" x14ac:dyDescent="0.35">
      <c r="A4416" t="s">
        <v>29</v>
      </c>
      <c r="B4416" t="s">
        <v>56</v>
      </c>
      <c r="C4416" t="s">
        <v>13</v>
      </c>
      <c r="D4416" t="s">
        <v>121</v>
      </c>
      <c r="E4416" t="s">
        <v>57</v>
      </c>
      <c r="F4416" t="s">
        <v>16</v>
      </c>
      <c r="G4416">
        <v>5028.43</v>
      </c>
      <c r="H4416" s="1">
        <v>43347</v>
      </c>
      <c r="I4416" t="str">
        <f t="shared" si="204"/>
        <v>04</v>
      </c>
      <c r="J4416" t="str">
        <f t="shared" si="205"/>
        <v>September</v>
      </c>
      <c r="K4416" t="str">
        <f t="shared" si="206"/>
        <v>2018</v>
      </c>
      <c r="L4416" s="15">
        <v>0.70833333333333337</v>
      </c>
      <c r="M4416">
        <f>HOUR(K4416:K16458)</f>
        <v>0</v>
      </c>
      <c r="N4416">
        <f>MINUTE(K4416:K16458)</f>
        <v>0</v>
      </c>
      <c r="O4416">
        <f>SECOND(K4416:K16458)</f>
        <v>0</v>
      </c>
      <c r="P4416">
        <v>1272.47</v>
      </c>
      <c r="Q4416">
        <f>G4416-P4416</f>
        <v>3755.96</v>
      </c>
      <c r="R4416" t="s">
        <v>1833</v>
      </c>
      <c r="S4416" t="s">
        <v>18</v>
      </c>
      <c r="T4416" t="s">
        <v>122</v>
      </c>
    </row>
    <row r="4417" spans="1:20" x14ac:dyDescent="0.35">
      <c r="A4417" t="s">
        <v>29</v>
      </c>
      <c r="B4417" t="s">
        <v>111</v>
      </c>
      <c r="C4417" t="s">
        <v>13</v>
      </c>
      <c r="D4417" t="s">
        <v>41</v>
      </c>
      <c r="E4417" t="s">
        <v>112</v>
      </c>
      <c r="F4417" t="s">
        <v>24</v>
      </c>
      <c r="G4417">
        <v>2788.07</v>
      </c>
      <c r="H4417" s="1">
        <v>43347</v>
      </c>
      <c r="I4417" t="str">
        <f t="shared" si="204"/>
        <v>04</v>
      </c>
      <c r="J4417" t="str">
        <f t="shared" si="205"/>
        <v>September</v>
      </c>
      <c r="K4417" t="str">
        <f t="shared" si="206"/>
        <v>2018</v>
      </c>
      <c r="L4417" s="15">
        <v>0.70833333333333337</v>
      </c>
      <c r="M4417">
        <f>HOUR(K4417:K16459)</f>
        <v>0</v>
      </c>
      <c r="N4417">
        <f>MINUTE(K4417:K16459)</f>
        <v>0</v>
      </c>
      <c r="O4417">
        <f>SECOND(K4417:K16459)</f>
        <v>0</v>
      </c>
      <c r="P4417">
        <v>20</v>
      </c>
      <c r="Q4417">
        <f>G4417-P4417</f>
        <v>2768.07</v>
      </c>
      <c r="R4417" t="s">
        <v>1833</v>
      </c>
      <c r="S4417" t="s">
        <v>18</v>
      </c>
      <c r="T4417" t="s">
        <v>19</v>
      </c>
    </row>
    <row r="4418" spans="1:20" x14ac:dyDescent="0.35">
      <c r="A4418" t="s">
        <v>29</v>
      </c>
      <c r="B4418" t="s">
        <v>148</v>
      </c>
      <c r="C4418" t="s">
        <v>13</v>
      </c>
      <c r="D4418" t="s">
        <v>121</v>
      </c>
      <c r="E4418" t="s">
        <v>149</v>
      </c>
      <c r="F4418" t="s">
        <v>16</v>
      </c>
      <c r="G4418">
        <v>7578.2</v>
      </c>
      <c r="H4418" s="1">
        <v>43347</v>
      </c>
      <c r="I4418" t="str">
        <f t="shared" si="204"/>
        <v>04</v>
      </c>
      <c r="J4418" t="str">
        <f t="shared" si="205"/>
        <v>September</v>
      </c>
      <c r="K4418" t="str">
        <f t="shared" si="206"/>
        <v>2018</v>
      </c>
      <c r="L4418" s="15">
        <v>0.70833333333333337</v>
      </c>
      <c r="M4418">
        <f>HOUR(K4418:K16460)</f>
        <v>0</v>
      </c>
      <c r="N4418">
        <f>MINUTE(K4418:K16460)</f>
        <v>0</v>
      </c>
      <c r="O4418">
        <f>SECOND(K4418:K16460)</f>
        <v>0</v>
      </c>
      <c r="P4418">
        <v>3517.61</v>
      </c>
      <c r="Q4418">
        <f>G4418-P4418</f>
        <v>4060.5899999999997</v>
      </c>
      <c r="R4418" t="s">
        <v>1833</v>
      </c>
      <c r="S4418" t="s">
        <v>18</v>
      </c>
      <c r="T4418" t="s">
        <v>122</v>
      </c>
    </row>
    <row r="4419" spans="1:20" x14ac:dyDescent="0.35">
      <c r="A4419" t="s">
        <v>29</v>
      </c>
      <c r="B4419" t="s">
        <v>220</v>
      </c>
      <c r="C4419" t="s">
        <v>13</v>
      </c>
      <c r="D4419" t="s">
        <v>121</v>
      </c>
      <c r="E4419" t="s">
        <v>221</v>
      </c>
      <c r="F4419" t="s">
        <v>24</v>
      </c>
      <c r="G4419">
        <v>3633.78</v>
      </c>
      <c r="H4419" s="1">
        <v>43347</v>
      </c>
      <c r="I4419" t="str">
        <f t="shared" ref="I4419:I4482" si="207">TEXT(H4419,"dd")</f>
        <v>04</v>
      </c>
      <c r="J4419" t="str">
        <f t="shared" ref="J4419:J4482" si="208">TEXT(H4419,"mmmm")</f>
        <v>September</v>
      </c>
      <c r="K4419" t="str">
        <f t="shared" ref="K4419:K4482" si="209">TEXT(H4419,"yyyy")</f>
        <v>2018</v>
      </c>
      <c r="L4419" s="15">
        <v>0.70833333333333337</v>
      </c>
      <c r="M4419">
        <f>HOUR(K4419:K16461)</f>
        <v>0</v>
      </c>
      <c r="N4419">
        <f>MINUTE(K4419:K16461)</f>
        <v>0</v>
      </c>
      <c r="O4419">
        <f>SECOND(K4419:K16461)</f>
        <v>0</v>
      </c>
      <c r="P4419">
        <v>982.71</v>
      </c>
      <c r="Q4419">
        <f>G4419-P4419</f>
        <v>2651.07</v>
      </c>
      <c r="R4419" t="s">
        <v>1833</v>
      </c>
      <c r="S4419" t="s">
        <v>18</v>
      </c>
      <c r="T4419" t="s">
        <v>122</v>
      </c>
    </row>
    <row r="4420" spans="1:20" x14ac:dyDescent="0.35">
      <c r="A4420" t="s">
        <v>11</v>
      </c>
      <c r="B4420" t="s">
        <v>33</v>
      </c>
      <c r="C4420" t="s">
        <v>13</v>
      </c>
      <c r="D4420" t="s">
        <v>14</v>
      </c>
      <c r="E4420" t="s">
        <v>34</v>
      </c>
      <c r="F4420" t="s">
        <v>16</v>
      </c>
      <c r="G4420">
        <v>2856.17</v>
      </c>
      <c r="H4420" s="1">
        <v>43347</v>
      </c>
      <c r="I4420" t="str">
        <f t="shared" si="207"/>
        <v>04</v>
      </c>
      <c r="J4420" t="str">
        <f t="shared" si="208"/>
        <v>September</v>
      </c>
      <c r="K4420" t="str">
        <f t="shared" si="209"/>
        <v>2018</v>
      </c>
      <c r="L4420" s="15">
        <v>0.71819444444444447</v>
      </c>
      <c r="M4420">
        <f>HOUR(K4420:K16462)</f>
        <v>0</v>
      </c>
      <c r="N4420">
        <f>MINUTE(K4420:K16462)</f>
        <v>0</v>
      </c>
      <c r="O4420">
        <f>SECOND(K4420:K16462)</f>
        <v>0</v>
      </c>
      <c r="P4420">
        <v>21.19</v>
      </c>
      <c r="Q4420">
        <f>G4420-P4420</f>
        <v>2834.98</v>
      </c>
      <c r="R4420" t="s">
        <v>1028</v>
      </c>
      <c r="S4420" t="s">
        <v>18</v>
      </c>
      <c r="T4420" t="s">
        <v>19</v>
      </c>
    </row>
    <row r="4421" spans="1:20" x14ac:dyDescent="0.35">
      <c r="A4421" t="s">
        <v>11</v>
      </c>
      <c r="B4421" t="s">
        <v>113</v>
      </c>
      <c r="C4421" t="s">
        <v>13</v>
      </c>
      <c r="D4421" t="s">
        <v>14</v>
      </c>
      <c r="E4421" t="s">
        <v>114</v>
      </c>
      <c r="F4421" t="s">
        <v>24</v>
      </c>
      <c r="G4421">
        <v>4470.9399999999996</v>
      </c>
      <c r="H4421" s="1">
        <v>43347</v>
      </c>
      <c r="I4421" t="str">
        <f t="shared" si="207"/>
        <v>04</v>
      </c>
      <c r="J4421" t="str">
        <f t="shared" si="208"/>
        <v>September</v>
      </c>
      <c r="K4421" t="str">
        <f t="shared" si="209"/>
        <v>2018</v>
      </c>
      <c r="L4421" s="15">
        <v>0.72825231481481489</v>
      </c>
      <c r="M4421">
        <f>HOUR(K4421:K16463)</f>
        <v>0</v>
      </c>
      <c r="N4421">
        <f>MINUTE(K4421:K16463)</f>
        <v>0</v>
      </c>
      <c r="O4421">
        <f>SECOND(K4421:K16463)</f>
        <v>0</v>
      </c>
      <c r="P4421">
        <v>6.7</v>
      </c>
      <c r="Q4421">
        <f>G4421-P4421</f>
        <v>4464.24</v>
      </c>
      <c r="R4421" t="s">
        <v>467</v>
      </c>
      <c r="S4421" t="s">
        <v>18</v>
      </c>
      <c r="T4421" t="s">
        <v>19</v>
      </c>
    </row>
    <row r="4422" spans="1:20" x14ac:dyDescent="0.35">
      <c r="A4422" t="s">
        <v>11</v>
      </c>
      <c r="B4422" t="s">
        <v>65</v>
      </c>
      <c r="C4422" t="s">
        <v>13</v>
      </c>
      <c r="D4422" t="s">
        <v>14</v>
      </c>
      <c r="E4422" t="s">
        <v>66</v>
      </c>
      <c r="F4422" t="s">
        <v>16</v>
      </c>
      <c r="G4422">
        <v>3968.93</v>
      </c>
      <c r="H4422" s="1">
        <v>43347</v>
      </c>
      <c r="I4422" t="str">
        <f t="shared" si="207"/>
        <v>04</v>
      </c>
      <c r="J4422" t="str">
        <f t="shared" si="208"/>
        <v>September</v>
      </c>
      <c r="K4422" t="str">
        <f t="shared" si="209"/>
        <v>2018</v>
      </c>
      <c r="L4422" s="15">
        <v>0.73832175925925936</v>
      </c>
      <c r="M4422">
        <f>HOUR(K4422:K16464)</f>
        <v>0</v>
      </c>
      <c r="N4422">
        <f>MINUTE(K4422:K16464)</f>
        <v>0</v>
      </c>
      <c r="O4422">
        <f>SECOND(K4422:K16464)</f>
        <v>0</v>
      </c>
      <c r="P4422">
        <v>13.03</v>
      </c>
      <c r="Q4422">
        <f>G4422-P4422</f>
        <v>3955.8999999999996</v>
      </c>
      <c r="R4422" t="s">
        <v>480</v>
      </c>
      <c r="S4422" t="s">
        <v>18</v>
      </c>
      <c r="T4422" t="s">
        <v>19</v>
      </c>
    </row>
    <row r="4423" spans="1:20" x14ac:dyDescent="0.35">
      <c r="A4423" t="s">
        <v>11</v>
      </c>
      <c r="B4423" t="s">
        <v>161</v>
      </c>
      <c r="C4423" t="s">
        <v>13</v>
      </c>
      <c r="D4423" t="s">
        <v>14</v>
      </c>
      <c r="E4423" t="s">
        <v>162</v>
      </c>
      <c r="F4423" t="s">
        <v>24</v>
      </c>
      <c r="G4423">
        <v>3812.95</v>
      </c>
      <c r="H4423" s="1">
        <v>43347</v>
      </c>
      <c r="I4423" t="str">
        <f t="shared" si="207"/>
        <v>04</v>
      </c>
      <c r="J4423" t="str">
        <f t="shared" si="208"/>
        <v>September</v>
      </c>
      <c r="K4423" t="str">
        <f t="shared" si="209"/>
        <v>2018</v>
      </c>
      <c r="L4423" s="15">
        <v>0.74837962962962967</v>
      </c>
      <c r="M4423">
        <f>HOUR(K4423:K16465)</f>
        <v>0</v>
      </c>
      <c r="N4423">
        <f>MINUTE(K4423:K16465)</f>
        <v>0</v>
      </c>
      <c r="O4423">
        <f>SECOND(K4423:K16465)</f>
        <v>0</v>
      </c>
      <c r="P4423">
        <v>46.55</v>
      </c>
      <c r="Q4423">
        <f>G4423-P4423</f>
        <v>3766.3999999999996</v>
      </c>
      <c r="R4423" t="s">
        <v>747</v>
      </c>
      <c r="S4423" t="s">
        <v>18</v>
      </c>
      <c r="T4423" t="s">
        <v>19</v>
      </c>
    </row>
    <row r="4424" spans="1:20" x14ac:dyDescent="0.35">
      <c r="A4424" t="s">
        <v>29</v>
      </c>
      <c r="B4424" t="s">
        <v>317</v>
      </c>
      <c r="C4424" t="s">
        <v>13</v>
      </c>
      <c r="D4424" t="s">
        <v>31</v>
      </c>
      <c r="E4424" t="s">
        <v>318</v>
      </c>
      <c r="F4424" t="s">
        <v>16</v>
      </c>
      <c r="G4424">
        <v>17600.18</v>
      </c>
      <c r="H4424" s="1">
        <v>43347</v>
      </c>
      <c r="I4424" t="str">
        <f t="shared" si="207"/>
        <v>04</v>
      </c>
      <c r="J4424" t="str">
        <f t="shared" si="208"/>
        <v>September</v>
      </c>
      <c r="K4424" t="str">
        <f t="shared" si="209"/>
        <v>2018</v>
      </c>
      <c r="L4424" s="15">
        <v>0.75</v>
      </c>
      <c r="M4424">
        <f>HOUR(K4424:K16466)</f>
        <v>0</v>
      </c>
      <c r="N4424">
        <f>MINUTE(K4424:K16466)</f>
        <v>0</v>
      </c>
      <c r="O4424">
        <f>SECOND(K4424:K16466)</f>
        <v>0</v>
      </c>
      <c r="P4424">
        <v>45</v>
      </c>
      <c r="Q4424">
        <f>G4424-P4424</f>
        <v>17555.18</v>
      </c>
      <c r="R4424" t="s">
        <v>1833</v>
      </c>
      <c r="S4424" t="s">
        <v>18</v>
      </c>
      <c r="T4424" t="s">
        <v>19</v>
      </c>
    </row>
    <row r="4425" spans="1:20" x14ac:dyDescent="0.35">
      <c r="A4425" t="s">
        <v>29</v>
      </c>
      <c r="B4425" t="s">
        <v>156</v>
      </c>
      <c r="C4425" t="s">
        <v>13</v>
      </c>
      <c r="D4425" t="s">
        <v>41</v>
      </c>
      <c r="E4425" t="s">
        <v>76</v>
      </c>
      <c r="F4425" t="s">
        <v>24</v>
      </c>
      <c r="G4425">
        <v>36423.589999999997</v>
      </c>
      <c r="H4425" s="1">
        <v>43347</v>
      </c>
      <c r="I4425" t="str">
        <f t="shared" si="207"/>
        <v>04</v>
      </c>
      <c r="J4425" t="str">
        <f t="shared" si="208"/>
        <v>September</v>
      </c>
      <c r="K4425" t="str">
        <f t="shared" si="209"/>
        <v>2018</v>
      </c>
      <c r="L4425" s="15">
        <v>0.75</v>
      </c>
      <c r="M4425">
        <f>HOUR(K4425:K16467)</f>
        <v>0</v>
      </c>
      <c r="N4425">
        <f>MINUTE(K4425:K16467)</f>
        <v>0</v>
      </c>
      <c r="O4425">
        <f>SECOND(K4425:K16467)</f>
        <v>0</v>
      </c>
      <c r="P4425">
        <v>29</v>
      </c>
      <c r="Q4425">
        <f>G4425-P4425</f>
        <v>36394.589999999997</v>
      </c>
      <c r="R4425" t="s">
        <v>1833</v>
      </c>
      <c r="S4425" t="s">
        <v>18</v>
      </c>
      <c r="T4425" t="s">
        <v>19</v>
      </c>
    </row>
    <row r="4426" spans="1:20" x14ac:dyDescent="0.35">
      <c r="A4426" t="s">
        <v>29</v>
      </c>
      <c r="B4426" t="s">
        <v>138</v>
      </c>
      <c r="C4426" t="s">
        <v>13</v>
      </c>
      <c r="D4426" t="s">
        <v>31</v>
      </c>
      <c r="E4426" t="s">
        <v>139</v>
      </c>
      <c r="F4426" t="s">
        <v>16</v>
      </c>
      <c r="G4426">
        <v>196904.95999999999</v>
      </c>
      <c r="H4426" s="1">
        <v>43347</v>
      </c>
      <c r="I4426" t="str">
        <f t="shared" si="207"/>
        <v>04</v>
      </c>
      <c r="J4426" t="str">
        <f t="shared" si="208"/>
        <v>September</v>
      </c>
      <c r="K4426" t="str">
        <f t="shared" si="209"/>
        <v>2018</v>
      </c>
      <c r="L4426" s="15">
        <v>0.75</v>
      </c>
      <c r="M4426">
        <f>HOUR(K4426:K16468)</f>
        <v>0</v>
      </c>
      <c r="N4426">
        <f>MINUTE(K4426:K16468)</f>
        <v>0</v>
      </c>
      <c r="O4426">
        <f>SECOND(K4426:K16468)</f>
        <v>0</v>
      </c>
      <c r="P4426">
        <v>29</v>
      </c>
      <c r="Q4426">
        <f>G4426-P4426</f>
        <v>196875.96</v>
      </c>
      <c r="R4426" t="s">
        <v>1833</v>
      </c>
      <c r="S4426" t="s">
        <v>18</v>
      </c>
      <c r="T4426" t="s">
        <v>19</v>
      </c>
    </row>
    <row r="4427" spans="1:20" x14ac:dyDescent="0.35">
      <c r="A4427" t="s">
        <v>11</v>
      </c>
      <c r="B4427" t="s">
        <v>132</v>
      </c>
      <c r="C4427" t="s">
        <v>13</v>
      </c>
      <c r="D4427" t="s">
        <v>20</v>
      </c>
      <c r="E4427" t="s">
        <v>50</v>
      </c>
      <c r="F4427" t="s">
        <v>24</v>
      </c>
      <c r="G4427">
        <v>2943.41</v>
      </c>
      <c r="H4427" s="1">
        <v>43347</v>
      </c>
      <c r="I4427" t="str">
        <f t="shared" si="207"/>
        <v>04</v>
      </c>
      <c r="J4427" t="str">
        <f t="shared" si="208"/>
        <v>September</v>
      </c>
      <c r="K4427" t="str">
        <f t="shared" si="209"/>
        <v>2018</v>
      </c>
      <c r="L4427" s="15">
        <v>0.76880787037037035</v>
      </c>
      <c r="M4427">
        <f>HOUR(K4427:K16469)</f>
        <v>0</v>
      </c>
      <c r="N4427">
        <f>MINUTE(K4427:K16469)</f>
        <v>0</v>
      </c>
      <c r="O4427">
        <f>SECOND(K4427:K16469)</f>
        <v>0</v>
      </c>
      <c r="P4427">
        <v>134.41999999999999</v>
      </c>
      <c r="Q4427">
        <f>G4427-P4427</f>
        <v>2808.99</v>
      </c>
      <c r="R4427" t="s">
        <v>329</v>
      </c>
      <c r="S4427" t="s">
        <v>18</v>
      </c>
      <c r="T4427" t="s">
        <v>19</v>
      </c>
    </row>
    <row r="4428" spans="1:20" x14ac:dyDescent="0.35">
      <c r="A4428" t="s">
        <v>11</v>
      </c>
      <c r="B4428" t="s">
        <v>73</v>
      </c>
      <c r="C4428" t="s">
        <v>13</v>
      </c>
      <c r="D4428" t="s">
        <v>14</v>
      </c>
      <c r="E4428" t="s">
        <v>74</v>
      </c>
      <c r="F4428" t="s">
        <v>16</v>
      </c>
      <c r="G4428">
        <v>6469.16</v>
      </c>
      <c r="H4428" s="1">
        <v>43347</v>
      </c>
      <c r="I4428" t="str">
        <f t="shared" si="207"/>
        <v>04</v>
      </c>
      <c r="J4428" t="str">
        <f t="shared" si="208"/>
        <v>September</v>
      </c>
      <c r="K4428" t="str">
        <f t="shared" si="209"/>
        <v>2018</v>
      </c>
      <c r="L4428" s="15">
        <v>0.79121527777777778</v>
      </c>
      <c r="M4428">
        <f>HOUR(K4428:K16470)</f>
        <v>0</v>
      </c>
      <c r="N4428">
        <f>MINUTE(K4428:K16470)</f>
        <v>0</v>
      </c>
      <c r="O4428">
        <f>SECOND(K4428:K16470)</f>
        <v>0</v>
      </c>
      <c r="P4428">
        <v>33.619999999999997</v>
      </c>
      <c r="Q4428">
        <f>G4428-P4428</f>
        <v>6435.54</v>
      </c>
      <c r="R4428" t="s">
        <v>622</v>
      </c>
      <c r="S4428" t="s">
        <v>18</v>
      </c>
      <c r="T4428" t="s">
        <v>19</v>
      </c>
    </row>
    <row r="4429" spans="1:20" x14ac:dyDescent="0.35">
      <c r="A4429" t="s">
        <v>11</v>
      </c>
      <c r="B4429" t="s">
        <v>268</v>
      </c>
      <c r="C4429" t="s">
        <v>13</v>
      </c>
      <c r="D4429" t="s">
        <v>20</v>
      </c>
      <c r="E4429" t="s">
        <v>269</v>
      </c>
      <c r="F4429" t="s">
        <v>16</v>
      </c>
      <c r="G4429">
        <v>2257.66</v>
      </c>
      <c r="H4429" s="1">
        <v>43347</v>
      </c>
      <c r="I4429" t="str">
        <f t="shared" si="207"/>
        <v>04</v>
      </c>
      <c r="J4429" t="str">
        <f t="shared" si="208"/>
        <v>September</v>
      </c>
      <c r="K4429" t="str">
        <f t="shared" si="209"/>
        <v>2018</v>
      </c>
      <c r="L4429" s="15">
        <v>0.80339120370370365</v>
      </c>
      <c r="M4429">
        <f>HOUR(K4429:K16471)</f>
        <v>0</v>
      </c>
      <c r="N4429">
        <f>MINUTE(K4429:K16471)</f>
        <v>0</v>
      </c>
      <c r="O4429">
        <f>SECOND(K4429:K16471)</f>
        <v>0</v>
      </c>
      <c r="P4429">
        <v>37.270000000000003</v>
      </c>
      <c r="Q4429">
        <f>G4429-P4429</f>
        <v>2220.39</v>
      </c>
      <c r="R4429" t="s">
        <v>1015</v>
      </c>
      <c r="S4429" t="s">
        <v>18</v>
      </c>
      <c r="T4429" t="s">
        <v>19</v>
      </c>
    </row>
    <row r="4430" spans="1:20" x14ac:dyDescent="0.35">
      <c r="A4430" t="s">
        <v>11</v>
      </c>
      <c r="B4430" t="s">
        <v>65</v>
      </c>
      <c r="C4430" t="s">
        <v>13</v>
      </c>
      <c r="D4430" t="s">
        <v>20</v>
      </c>
      <c r="E4430" t="s">
        <v>66</v>
      </c>
      <c r="F4430" t="s">
        <v>16</v>
      </c>
      <c r="G4430">
        <v>3941.93</v>
      </c>
      <c r="H4430" s="1">
        <v>43347</v>
      </c>
      <c r="I4430" t="str">
        <f t="shared" si="207"/>
        <v>04</v>
      </c>
      <c r="J4430" t="str">
        <f t="shared" si="208"/>
        <v>September</v>
      </c>
      <c r="K4430" t="str">
        <f t="shared" si="209"/>
        <v>2018</v>
      </c>
      <c r="L4430" s="15">
        <v>0.81537037037037041</v>
      </c>
      <c r="M4430">
        <f>HOUR(K4430:K16472)</f>
        <v>0</v>
      </c>
      <c r="N4430">
        <f>MINUTE(K4430:K16472)</f>
        <v>0</v>
      </c>
      <c r="O4430">
        <f>SECOND(K4430:K16472)</f>
        <v>0</v>
      </c>
      <c r="P4430">
        <v>27</v>
      </c>
      <c r="Q4430">
        <f>G4430-P4430</f>
        <v>3914.93</v>
      </c>
      <c r="R4430" t="s">
        <v>459</v>
      </c>
      <c r="S4430" t="s">
        <v>18</v>
      </c>
      <c r="T4430" t="s">
        <v>19</v>
      </c>
    </row>
    <row r="4431" spans="1:20" x14ac:dyDescent="0.35">
      <c r="A4431" t="s">
        <v>11</v>
      </c>
      <c r="B4431" t="s">
        <v>30</v>
      </c>
      <c r="C4431" t="s">
        <v>13</v>
      </c>
      <c r="D4431" t="s">
        <v>14</v>
      </c>
      <c r="E4431" t="s">
        <v>32</v>
      </c>
      <c r="F4431" t="s">
        <v>24</v>
      </c>
      <c r="G4431">
        <v>4269.3999999999996</v>
      </c>
      <c r="H4431" s="1">
        <v>43347</v>
      </c>
      <c r="I4431" t="str">
        <f t="shared" si="207"/>
        <v>04</v>
      </c>
      <c r="J4431" t="str">
        <f t="shared" si="208"/>
        <v>September</v>
      </c>
      <c r="K4431" t="str">
        <f t="shared" si="209"/>
        <v>2018</v>
      </c>
      <c r="L4431" s="15">
        <v>0.82733796296296302</v>
      </c>
      <c r="M4431">
        <f>HOUR(K4431:K16473)</f>
        <v>0</v>
      </c>
      <c r="N4431">
        <f>MINUTE(K4431:K16473)</f>
        <v>0</v>
      </c>
      <c r="O4431">
        <f>SECOND(K4431:K16473)</f>
        <v>0</v>
      </c>
      <c r="P4431">
        <v>20.45</v>
      </c>
      <c r="Q4431">
        <f>G4431-P4431</f>
        <v>4248.95</v>
      </c>
      <c r="R4431" t="s">
        <v>1320</v>
      </c>
      <c r="S4431" t="s">
        <v>18</v>
      </c>
      <c r="T4431" t="s">
        <v>19</v>
      </c>
    </row>
    <row r="4432" spans="1:20" x14ac:dyDescent="0.35">
      <c r="A4432" t="s">
        <v>29</v>
      </c>
      <c r="B4432" t="s">
        <v>377</v>
      </c>
      <c r="C4432" t="s">
        <v>13</v>
      </c>
      <c r="D4432" t="s">
        <v>31</v>
      </c>
      <c r="E4432" t="s">
        <v>378</v>
      </c>
      <c r="F4432" t="s">
        <v>24</v>
      </c>
      <c r="G4432">
        <v>10073.4</v>
      </c>
      <c r="H4432" s="1">
        <v>43347</v>
      </c>
      <c r="I4432" t="str">
        <f t="shared" si="207"/>
        <v>04</v>
      </c>
      <c r="J4432" t="str">
        <f t="shared" si="208"/>
        <v>September</v>
      </c>
      <c r="K4432" t="str">
        <f t="shared" si="209"/>
        <v>2018</v>
      </c>
      <c r="L4432" s="15">
        <v>0.83333333333333337</v>
      </c>
      <c r="M4432">
        <f>HOUR(K4432:K16474)</f>
        <v>0</v>
      </c>
      <c r="N4432">
        <f>MINUTE(K4432:K16474)</f>
        <v>0</v>
      </c>
      <c r="O4432">
        <f>SECOND(K4432:K16474)</f>
        <v>0</v>
      </c>
      <c r="P4432">
        <v>20</v>
      </c>
      <c r="Q4432">
        <f>G4432-P4432</f>
        <v>10053.4</v>
      </c>
      <c r="R4432" t="s">
        <v>1833</v>
      </c>
      <c r="S4432" t="s">
        <v>18</v>
      </c>
      <c r="T4432" t="s">
        <v>19</v>
      </c>
    </row>
    <row r="4433" spans="1:20" x14ac:dyDescent="0.35">
      <c r="A4433" t="s">
        <v>29</v>
      </c>
      <c r="B4433" t="s">
        <v>180</v>
      </c>
      <c r="C4433" t="s">
        <v>13</v>
      </c>
      <c r="D4433" t="s">
        <v>31</v>
      </c>
      <c r="E4433" t="s">
        <v>181</v>
      </c>
      <c r="F4433" t="s">
        <v>24</v>
      </c>
      <c r="G4433">
        <v>10455.69</v>
      </c>
      <c r="H4433" s="1">
        <v>43347</v>
      </c>
      <c r="I4433" t="str">
        <f t="shared" si="207"/>
        <v>04</v>
      </c>
      <c r="J4433" t="str">
        <f t="shared" si="208"/>
        <v>September</v>
      </c>
      <c r="K4433" t="str">
        <f t="shared" si="209"/>
        <v>2018</v>
      </c>
      <c r="L4433" s="15">
        <v>0.83333333333333337</v>
      </c>
      <c r="M4433">
        <f>HOUR(K4433:K16475)</f>
        <v>0</v>
      </c>
      <c r="N4433">
        <f>MINUTE(K4433:K16475)</f>
        <v>0</v>
      </c>
      <c r="O4433">
        <f>SECOND(K4433:K16475)</f>
        <v>0</v>
      </c>
      <c r="P4433">
        <v>34</v>
      </c>
      <c r="Q4433">
        <f>G4433-P4433</f>
        <v>10421.69</v>
      </c>
      <c r="R4433" t="s">
        <v>1833</v>
      </c>
      <c r="S4433" t="s">
        <v>18</v>
      </c>
      <c r="T4433" t="s">
        <v>19</v>
      </c>
    </row>
    <row r="4434" spans="1:20" x14ac:dyDescent="0.35">
      <c r="A4434" t="s">
        <v>11</v>
      </c>
      <c r="B4434" t="s">
        <v>118</v>
      </c>
      <c r="C4434" t="s">
        <v>13</v>
      </c>
      <c r="D4434" t="s">
        <v>20</v>
      </c>
      <c r="E4434" t="s">
        <v>119</v>
      </c>
      <c r="F4434" t="s">
        <v>16</v>
      </c>
      <c r="G4434">
        <v>20974.33</v>
      </c>
      <c r="H4434" s="1">
        <v>43347</v>
      </c>
      <c r="I4434" t="str">
        <f t="shared" si="207"/>
        <v>04</v>
      </c>
      <c r="J4434" t="str">
        <f t="shared" si="208"/>
        <v>September</v>
      </c>
      <c r="K4434" t="str">
        <f t="shared" si="209"/>
        <v>2018</v>
      </c>
      <c r="L4434" s="15">
        <v>0.84179398148148143</v>
      </c>
      <c r="M4434">
        <f>HOUR(K4434:K16476)</f>
        <v>0</v>
      </c>
      <c r="N4434">
        <f>MINUTE(K4434:K16476)</f>
        <v>0</v>
      </c>
      <c r="O4434">
        <f>SECOND(K4434:K16476)</f>
        <v>0</v>
      </c>
      <c r="P4434">
        <v>13.88</v>
      </c>
      <c r="Q4434">
        <f>G4434-P4434</f>
        <v>20960.45</v>
      </c>
      <c r="R4434" t="s">
        <v>172</v>
      </c>
      <c r="S4434" t="s">
        <v>18</v>
      </c>
      <c r="T4434" t="s">
        <v>19</v>
      </c>
    </row>
    <row r="4435" spans="1:20" x14ac:dyDescent="0.35">
      <c r="A4435" t="s">
        <v>11</v>
      </c>
      <c r="B4435" t="s">
        <v>195</v>
      </c>
      <c r="C4435" t="s">
        <v>13</v>
      </c>
      <c r="D4435" t="s">
        <v>14</v>
      </c>
      <c r="E4435" t="s">
        <v>129</v>
      </c>
      <c r="F4435" t="s">
        <v>24</v>
      </c>
      <c r="G4435">
        <v>8714.1299999999992</v>
      </c>
      <c r="H4435" s="1">
        <v>43347</v>
      </c>
      <c r="I4435" t="str">
        <f t="shared" si="207"/>
        <v>04</v>
      </c>
      <c r="J4435" t="str">
        <f t="shared" si="208"/>
        <v>September</v>
      </c>
      <c r="K4435" t="str">
        <f t="shared" si="209"/>
        <v>2018</v>
      </c>
      <c r="L4435" s="15">
        <v>0.85873842592592586</v>
      </c>
      <c r="M4435">
        <f>HOUR(K4435:K16477)</f>
        <v>0</v>
      </c>
      <c r="N4435">
        <f>MINUTE(K4435:K16477)</f>
        <v>0</v>
      </c>
      <c r="O4435">
        <f>SECOND(K4435:K16477)</f>
        <v>0</v>
      </c>
      <c r="P4435">
        <v>14.8</v>
      </c>
      <c r="Q4435">
        <f>G4435-P4435</f>
        <v>8699.33</v>
      </c>
      <c r="R4435" t="s">
        <v>1321</v>
      </c>
      <c r="S4435" t="s">
        <v>18</v>
      </c>
      <c r="T4435" t="s">
        <v>19</v>
      </c>
    </row>
    <row r="4436" spans="1:20" x14ac:dyDescent="0.35">
      <c r="A4436" t="s">
        <v>11</v>
      </c>
      <c r="B4436" t="s">
        <v>161</v>
      </c>
      <c r="C4436" t="s">
        <v>13</v>
      </c>
      <c r="D4436" t="s">
        <v>14</v>
      </c>
      <c r="E4436" t="s">
        <v>162</v>
      </c>
      <c r="F4436" t="s">
        <v>24</v>
      </c>
      <c r="G4436">
        <v>3777.79</v>
      </c>
      <c r="H4436" s="1">
        <v>43347</v>
      </c>
      <c r="I4436" t="str">
        <f t="shared" si="207"/>
        <v>04</v>
      </c>
      <c r="J4436" t="str">
        <f t="shared" si="208"/>
        <v>September</v>
      </c>
      <c r="K4436" t="str">
        <f t="shared" si="209"/>
        <v>2018</v>
      </c>
      <c r="L4436" s="15">
        <v>0.87555555555555553</v>
      </c>
      <c r="M4436">
        <f>HOUR(K4436:K16478)</f>
        <v>0</v>
      </c>
      <c r="N4436">
        <f>MINUTE(K4436:K16478)</f>
        <v>0</v>
      </c>
      <c r="O4436">
        <f>SECOND(K4436:K16478)</f>
        <v>0</v>
      </c>
      <c r="P4436">
        <v>35.159999999999997</v>
      </c>
      <c r="Q4436">
        <f>G4436-P4436</f>
        <v>3742.63</v>
      </c>
      <c r="R4436" t="s">
        <v>36</v>
      </c>
      <c r="S4436" t="s">
        <v>18</v>
      </c>
      <c r="T4436" t="s">
        <v>19</v>
      </c>
    </row>
    <row r="4437" spans="1:20" x14ac:dyDescent="0.35">
      <c r="A4437" t="s">
        <v>11</v>
      </c>
      <c r="B4437" t="s">
        <v>100</v>
      </c>
      <c r="C4437" t="s">
        <v>13</v>
      </c>
      <c r="D4437" t="s">
        <v>14</v>
      </c>
      <c r="E4437" t="s">
        <v>101</v>
      </c>
      <c r="F4437" t="s">
        <v>16</v>
      </c>
      <c r="G4437">
        <v>3999.04</v>
      </c>
      <c r="H4437" s="1">
        <v>43347</v>
      </c>
      <c r="I4437" t="str">
        <f t="shared" si="207"/>
        <v>04</v>
      </c>
      <c r="J4437" t="str">
        <f t="shared" si="208"/>
        <v>September</v>
      </c>
      <c r="K4437" t="str">
        <f t="shared" si="209"/>
        <v>2018</v>
      </c>
      <c r="L4437" s="15">
        <v>0.88973379629629623</v>
      </c>
      <c r="M4437">
        <f>HOUR(K4437:K16479)</f>
        <v>0</v>
      </c>
      <c r="N4437">
        <f>MINUTE(K4437:K16479)</f>
        <v>0</v>
      </c>
      <c r="O4437">
        <f>SECOND(K4437:K16479)</f>
        <v>0</v>
      </c>
      <c r="P4437">
        <v>17.149999999999999</v>
      </c>
      <c r="Q4437">
        <f>G4437-P4437</f>
        <v>3981.89</v>
      </c>
      <c r="R4437" t="s">
        <v>261</v>
      </c>
      <c r="S4437" t="s">
        <v>18</v>
      </c>
      <c r="T4437" t="s">
        <v>19</v>
      </c>
    </row>
    <row r="4438" spans="1:20" x14ac:dyDescent="0.35">
      <c r="A4438" t="s">
        <v>11</v>
      </c>
      <c r="B4438" t="s">
        <v>113</v>
      </c>
      <c r="C4438" t="s">
        <v>13</v>
      </c>
      <c r="D4438" t="s">
        <v>14</v>
      </c>
      <c r="E4438" t="s">
        <v>114</v>
      </c>
      <c r="F4438" t="s">
        <v>24</v>
      </c>
      <c r="G4438">
        <v>4421.47</v>
      </c>
      <c r="H4438" s="1">
        <v>43347</v>
      </c>
      <c r="I4438" t="str">
        <f t="shared" si="207"/>
        <v>04</v>
      </c>
      <c r="J4438" t="str">
        <f t="shared" si="208"/>
        <v>September</v>
      </c>
      <c r="K4438" t="str">
        <f t="shared" si="209"/>
        <v>2018</v>
      </c>
      <c r="L4438" s="15">
        <v>0.90390046296296289</v>
      </c>
      <c r="M4438">
        <f>HOUR(K4438:K16480)</f>
        <v>0</v>
      </c>
      <c r="N4438">
        <f>MINUTE(K4438:K16480)</f>
        <v>0</v>
      </c>
      <c r="O4438">
        <f>SECOND(K4438:K16480)</f>
        <v>0</v>
      </c>
      <c r="P4438">
        <v>49.47</v>
      </c>
      <c r="Q4438">
        <f>G4438-P4438</f>
        <v>4372</v>
      </c>
      <c r="R4438" t="s">
        <v>478</v>
      </c>
      <c r="S4438" t="s">
        <v>18</v>
      </c>
      <c r="T4438" t="s">
        <v>19</v>
      </c>
    </row>
    <row r="4439" spans="1:20" x14ac:dyDescent="0.35">
      <c r="A4439" t="s">
        <v>11</v>
      </c>
      <c r="B4439" t="s">
        <v>427</v>
      </c>
      <c r="C4439" t="s">
        <v>13</v>
      </c>
      <c r="D4439" t="s">
        <v>20</v>
      </c>
      <c r="E4439" t="s">
        <v>428</v>
      </c>
      <c r="F4439" t="s">
        <v>24</v>
      </c>
      <c r="G4439">
        <v>16082.36</v>
      </c>
      <c r="H4439" s="1">
        <v>43347</v>
      </c>
      <c r="I4439" t="str">
        <f t="shared" si="207"/>
        <v>04</v>
      </c>
      <c r="J4439" t="str">
        <f t="shared" si="208"/>
        <v>September</v>
      </c>
      <c r="K4439" t="str">
        <f t="shared" si="209"/>
        <v>2018</v>
      </c>
      <c r="L4439" s="15">
        <v>0.91905092592592597</v>
      </c>
      <c r="M4439">
        <f>HOUR(K4439:K16481)</f>
        <v>0</v>
      </c>
      <c r="N4439">
        <f>MINUTE(K4439:K16481)</f>
        <v>0</v>
      </c>
      <c r="O4439">
        <f>SECOND(K4439:K16481)</f>
        <v>0</v>
      </c>
      <c r="P4439">
        <v>29.5</v>
      </c>
      <c r="Q4439">
        <f>G4439-P4439</f>
        <v>16052.86</v>
      </c>
      <c r="R4439" t="s">
        <v>820</v>
      </c>
      <c r="S4439" t="s">
        <v>18</v>
      </c>
      <c r="T4439" t="s">
        <v>19</v>
      </c>
    </row>
    <row r="4440" spans="1:20" x14ac:dyDescent="0.35">
      <c r="A4440" t="s">
        <v>11</v>
      </c>
      <c r="B4440" t="s">
        <v>73</v>
      </c>
      <c r="C4440" t="s">
        <v>13</v>
      </c>
      <c r="D4440" t="s">
        <v>14</v>
      </c>
      <c r="E4440" t="s">
        <v>74</v>
      </c>
      <c r="F4440" t="s">
        <v>16</v>
      </c>
      <c r="G4440">
        <v>6447.3</v>
      </c>
      <c r="H4440" s="1">
        <v>43347</v>
      </c>
      <c r="I4440" t="str">
        <f t="shared" si="207"/>
        <v>04</v>
      </c>
      <c r="J4440" t="str">
        <f t="shared" si="208"/>
        <v>September</v>
      </c>
      <c r="K4440" t="str">
        <f t="shared" si="209"/>
        <v>2018</v>
      </c>
      <c r="L4440" s="15">
        <v>0.94299768518518512</v>
      </c>
      <c r="M4440">
        <f>HOUR(K4440:K16482)</f>
        <v>0</v>
      </c>
      <c r="N4440">
        <f>MINUTE(K4440:K16482)</f>
        <v>0</v>
      </c>
      <c r="O4440">
        <f>SECOND(K4440:K16482)</f>
        <v>0</v>
      </c>
      <c r="P4440">
        <v>21.86</v>
      </c>
      <c r="Q4440">
        <f>G4440-P4440</f>
        <v>6425.4400000000005</v>
      </c>
      <c r="R4440" t="s">
        <v>489</v>
      </c>
      <c r="S4440" t="s">
        <v>18</v>
      </c>
      <c r="T4440" t="s">
        <v>19</v>
      </c>
    </row>
    <row r="4441" spans="1:20" x14ac:dyDescent="0.35">
      <c r="A4441" t="s">
        <v>29</v>
      </c>
      <c r="B4441" t="s">
        <v>116</v>
      </c>
      <c r="C4441" t="s">
        <v>13</v>
      </c>
      <c r="D4441" t="s">
        <v>31</v>
      </c>
      <c r="E4441" t="s">
        <v>117</v>
      </c>
      <c r="F4441" t="s">
        <v>24</v>
      </c>
      <c r="G4441">
        <v>5203.5600000000004</v>
      </c>
      <c r="H4441" s="1">
        <v>43347</v>
      </c>
      <c r="I4441" t="str">
        <f t="shared" si="207"/>
        <v>04</v>
      </c>
      <c r="J4441" t="str">
        <f t="shared" si="208"/>
        <v>September</v>
      </c>
      <c r="K4441" t="str">
        <f t="shared" si="209"/>
        <v>2018</v>
      </c>
      <c r="L4441" s="15">
        <v>0.95833333333333337</v>
      </c>
      <c r="M4441">
        <f>HOUR(K4441:K16483)</f>
        <v>0</v>
      </c>
      <c r="N4441">
        <f>MINUTE(K4441:K16483)</f>
        <v>0</v>
      </c>
      <c r="O4441">
        <f>SECOND(K4441:K16483)</f>
        <v>0</v>
      </c>
      <c r="P4441">
        <v>40</v>
      </c>
      <c r="Q4441">
        <f>G4441-P4441</f>
        <v>5163.5600000000004</v>
      </c>
      <c r="R4441" t="s">
        <v>1833</v>
      </c>
      <c r="S4441" t="s">
        <v>18</v>
      </c>
      <c r="T4441" t="s">
        <v>19</v>
      </c>
    </row>
    <row r="4442" spans="1:20" x14ac:dyDescent="0.35">
      <c r="A4442" t="s">
        <v>11</v>
      </c>
      <c r="B4442" t="s">
        <v>33</v>
      </c>
      <c r="C4442" t="s">
        <v>13</v>
      </c>
      <c r="D4442" t="s">
        <v>14</v>
      </c>
      <c r="E4442" t="s">
        <v>34</v>
      </c>
      <c r="F4442" t="s">
        <v>16</v>
      </c>
      <c r="G4442">
        <v>2811.86</v>
      </c>
      <c r="H4442" s="1">
        <v>43347</v>
      </c>
      <c r="I4442" t="str">
        <f t="shared" si="207"/>
        <v>04</v>
      </c>
      <c r="J4442" t="str">
        <f t="shared" si="208"/>
        <v>September</v>
      </c>
      <c r="K4442" t="str">
        <f t="shared" si="209"/>
        <v>2018</v>
      </c>
      <c r="L4442" s="15">
        <v>0.96387731481481476</v>
      </c>
      <c r="M4442">
        <f>HOUR(K4442:K16484)</f>
        <v>0</v>
      </c>
      <c r="N4442">
        <f>MINUTE(K4442:K16484)</f>
        <v>0</v>
      </c>
      <c r="O4442">
        <f>SECOND(K4442:K16484)</f>
        <v>0</v>
      </c>
      <c r="P4442">
        <v>44.31</v>
      </c>
      <c r="Q4442">
        <f>G4442-P4442</f>
        <v>2767.55</v>
      </c>
      <c r="R4442" t="s">
        <v>592</v>
      </c>
      <c r="S4442" t="s">
        <v>18</v>
      </c>
      <c r="T4442" t="s">
        <v>19</v>
      </c>
    </row>
    <row r="4443" spans="1:20" x14ac:dyDescent="0.35">
      <c r="A4443" t="s">
        <v>11</v>
      </c>
      <c r="B4443" t="s">
        <v>65</v>
      </c>
      <c r="C4443" t="s">
        <v>13</v>
      </c>
      <c r="D4443" t="s">
        <v>14</v>
      </c>
      <c r="E4443" t="s">
        <v>66</v>
      </c>
      <c r="F4443" t="s">
        <v>16</v>
      </c>
      <c r="G4443">
        <v>3927.71</v>
      </c>
      <c r="H4443" s="1">
        <v>43347</v>
      </c>
      <c r="I4443" t="str">
        <f t="shared" si="207"/>
        <v>04</v>
      </c>
      <c r="J4443" t="str">
        <f t="shared" si="208"/>
        <v>September</v>
      </c>
      <c r="K4443" t="str">
        <f t="shared" si="209"/>
        <v>2018</v>
      </c>
      <c r="L4443" s="15">
        <v>0.97931712962962969</v>
      </c>
      <c r="M4443">
        <f>HOUR(K4443:K16485)</f>
        <v>0</v>
      </c>
      <c r="N4443">
        <f>MINUTE(K4443:K16485)</f>
        <v>0</v>
      </c>
      <c r="O4443">
        <f>SECOND(K4443:K16485)</f>
        <v>0</v>
      </c>
      <c r="P4443">
        <v>14.22</v>
      </c>
      <c r="Q4443">
        <f>G4443-P4443</f>
        <v>3913.4900000000002</v>
      </c>
      <c r="R4443" t="s">
        <v>509</v>
      </c>
      <c r="S4443" t="s">
        <v>18</v>
      </c>
      <c r="T4443" t="s">
        <v>19</v>
      </c>
    </row>
    <row r="4444" spans="1:20" x14ac:dyDescent="0.35">
      <c r="A4444" t="s">
        <v>11</v>
      </c>
      <c r="B4444" t="s">
        <v>30</v>
      </c>
      <c r="C4444" t="s">
        <v>13</v>
      </c>
      <c r="D4444" t="s">
        <v>20</v>
      </c>
      <c r="E4444" t="s">
        <v>32</v>
      </c>
      <c r="F4444" t="s">
        <v>24</v>
      </c>
      <c r="G4444">
        <v>3825.12</v>
      </c>
      <c r="H4444" s="1">
        <v>43347</v>
      </c>
      <c r="I4444" t="str">
        <f t="shared" si="207"/>
        <v>04</v>
      </c>
      <c r="J4444" t="str">
        <f t="shared" si="208"/>
        <v>September</v>
      </c>
      <c r="K4444" t="str">
        <f t="shared" si="209"/>
        <v>2018</v>
      </c>
      <c r="L4444" s="15">
        <v>0.99474537037037036</v>
      </c>
      <c r="M4444">
        <f>HOUR(K4444:K16486)</f>
        <v>0</v>
      </c>
      <c r="N4444">
        <f>MINUTE(K4444:K16486)</f>
        <v>0</v>
      </c>
      <c r="O4444">
        <f>SECOND(K4444:K16486)</f>
        <v>0</v>
      </c>
      <c r="P4444">
        <v>444.28</v>
      </c>
      <c r="Q4444">
        <f>G4444-P4444</f>
        <v>3380.84</v>
      </c>
      <c r="R4444" t="s">
        <v>21</v>
      </c>
      <c r="S4444" t="s">
        <v>18</v>
      </c>
      <c r="T4444" t="s">
        <v>19</v>
      </c>
    </row>
    <row r="4445" spans="1:20" x14ac:dyDescent="0.35">
      <c r="A4445" t="s">
        <v>11</v>
      </c>
      <c r="B4445" t="s">
        <v>58</v>
      </c>
      <c r="C4445" t="s">
        <v>13</v>
      </c>
      <c r="D4445" t="s">
        <v>14</v>
      </c>
      <c r="E4445" t="s">
        <v>59</v>
      </c>
      <c r="F4445" t="s">
        <v>16</v>
      </c>
      <c r="G4445">
        <v>2923.34</v>
      </c>
      <c r="H4445" s="1">
        <v>43348</v>
      </c>
      <c r="I4445" t="str">
        <f t="shared" si="207"/>
        <v>05</v>
      </c>
      <c r="J4445" t="str">
        <f t="shared" si="208"/>
        <v>September</v>
      </c>
      <c r="K4445" t="str">
        <f t="shared" si="209"/>
        <v>2018</v>
      </c>
      <c r="L4445" s="15">
        <v>2.8634259259259262E-2</v>
      </c>
      <c r="M4445">
        <f>HOUR(K4445:K16487)</f>
        <v>0</v>
      </c>
      <c r="N4445">
        <f>MINUTE(K4445:K16487)</f>
        <v>0</v>
      </c>
      <c r="O4445">
        <f>SECOND(K4445:K16487)</f>
        <v>0</v>
      </c>
      <c r="P4445">
        <v>25.79</v>
      </c>
      <c r="Q4445">
        <f>G4445-P4445</f>
        <v>2897.55</v>
      </c>
      <c r="R4445" t="s">
        <v>105</v>
      </c>
      <c r="S4445" t="s">
        <v>18</v>
      </c>
      <c r="T4445" t="s">
        <v>19</v>
      </c>
    </row>
    <row r="4446" spans="1:20" x14ac:dyDescent="0.35">
      <c r="A4446" t="s">
        <v>11</v>
      </c>
      <c r="B4446" t="s">
        <v>182</v>
      </c>
      <c r="C4446" t="s">
        <v>13</v>
      </c>
      <c r="D4446" t="s">
        <v>14</v>
      </c>
      <c r="E4446" t="s">
        <v>183</v>
      </c>
      <c r="F4446" t="s">
        <v>24</v>
      </c>
      <c r="G4446">
        <v>11601.81</v>
      </c>
      <c r="H4446" s="1">
        <v>43348</v>
      </c>
      <c r="I4446" t="str">
        <f t="shared" si="207"/>
        <v>05</v>
      </c>
      <c r="J4446" t="str">
        <f t="shared" si="208"/>
        <v>September</v>
      </c>
      <c r="K4446" t="str">
        <f t="shared" si="209"/>
        <v>2018</v>
      </c>
      <c r="L4446" s="15">
        <v>5.4456018518518522E-2</v>
      </c>
      <c r="M4446">
        <f>HOUR(K4446:K16488)</f>
        <v>0</v>
      </c>
      <c r="N4446">
        <f>MINUTE(K4446:K16488)</f>
        <v>0</v>
      </c>
      <c r="O4446">
        <f>SECOND(K4446:K16488)</f>
        <v>0</v>
      </c>
      <c r="P4446">
        <v>38.82</v>
      </c>
      <c r="Q4446">
        <f>G4446-P4446</f>
        <v>11562.99</v>
      </c>
      <c r="R4446" t="s">
        <v>496</v>
      </c>
      <c r="S4446" t="s">
        <v>18</v>
      </c>
      <c r="T4446" t="s">
        <v>19</v>
      </c>
    </row>
    <row r="4447" spans="1:20" x14ac:dyDescent="0.35">
      <c r="A4447" t="s">
        <v>11</v>
      </c>
      <c r="B4447" t="s">
        <v>336</v>
      </c>
      <c r="C4447" t="s">
        <v>13</v>
      </c>
      <c r="D4447" t="s">
        <v>14</v>
      </c>
      <c r="E4447" t="s">
        <v>337</v>
      </c>
      <c r="F4447" t="s">
        <v>16</v>
      </c>
      <c r="G4447">
        <v>7607.07</v>
      </c>
      <c r="H4447" s="1">
        <v>43348</v>
      </c>
      <c r="I4447" t="str">
        <f t="shared" si="207"/>
        <v>05</v>
      </c>
      <c r="J4447" t="str">
        <f t="shared" si="208"/>
        <v>September</v>
      </c>
      <c r="K4447" t="str">
        <f t="shared" si="209"/>
        <v>2018</v>
      </c>
      <c r="L4447" s="15">
        <v>7.273148148148148E-2</v>
      </c>
      <c r="M4447">
        <f>HOUR(K4447:K16489)</f>
        <v>0</v>
      </c>
      <c r="N4447">
        <f>MINUTE(K4447:K16489)</f>
        <v>0</v>
      </c>
      <c r="O4447">
        <f>SECOND(K4447:K16489)</f>
        <v>0</v>
      </c>
      <c r="P4447">
        <v>147.19</v>
      </c>
      <c r="Q4447">
        <f>G4447-P4447</f>
        <v>7459.88</v>
      </c>
      <c r="R4447" t="s">
        <v>557</v>
      </c>
      <c r="S4447" t="s">
        <v>18</v>
      </c>
      <c r="T4447" t="s">
        <v>19</v>
      </c>
    </row>
    <row r="4448" spans="1:20" x14ac:dyDescent="0.35">
      <c r="A4448" t="s">
        <v>29</v>
      </c>
      <c r="B4448" t="s">
        <v>180</v>
      </c>
      <c r="C4448" t="s">
        <v>13</v>
      </c>
      <c r="D4448" t="s">
        <v>31</v>
      </c>
      <c r="E4448" t="s">
        <v>181</v>
      </c>
      <c r="F4448" t="s">
        <v>24</v>
      </c>
      <c r="G4448">
        <v>10288.69</v>
      </c>
      <c r="H4448" s="1">
        <v>43348</v>
      </c>
      <c r="I4448" t="str">
        <f t="shared" si="207"/>
        <v>05</v>
      </c>
      <c r="J4448" t="str">
        <f t="shared" si="208"/>
        <v>September</v>
      </c>
      <c r="K4448" t="str">
        <f t="shared" si="209"/>
        <v>2018</v>
      </c>
      <c r="L4448" s="15">
        <v>8.3333333333333329E-2</v>
      </c>
      <c r="M4448">
        <f>HOUR(K4448:K16490)</f>
        <v>0</v>
      </c>
      <c r="N4448">
        <f>MINUTE(K4448:K16490)</f>
        <v>0</v>
      </c>
      <c r="O4448">
        <f>SECOND(K4448:K16490)</f>
        <v>0</v>
      </c>
      <c r="P4448">
        <v>167</v>
      </c>
      <c r="Q4448">
        <f>G4448-P4448</f>
        <v>10121.69</v>
      </c>
      <c r="R4448" t="s">
        <v>1833</v>
      </c>
      <c r="S4448" t="s">
        <v>18</v>
      </c>
      <c r="T4448" t="s">
        <v>19</v>
      </c>
    </row>
    <row r="4449" spans="1:20" x14ac:dyDescent="0.35">
      <c r="A4449" t="s">
        <v>11</v>
      </c>
      <c r="B4449" t="s">
        <v>195</v>
      </c>
      <c r="C4449" t="s">
        <v>13</v>
      </c>
      <c r="D4449" t="s">
        <v>20</v>
      </c>
      <c r="E4449" t="s">
        <v>129</v>
      </c>
      <c r="F4449" t="s">
        <v>24</v>
      </c>
      <c r="G4449">
        <v>8675.3799999999992</v>
      </c>
      <c r="H4449" s="1">
        <v>43348</v>
      </c>
      <c r="I4449" t="str">
        <f t="shared" si="207"/>
        <v>05</v>
      </c>
      <c r="J4449" t="str">
        <f t="shared" si="208"/>
        <v>September</v>
      </c>
      <c r="K4449" t="str">
        <f t="shared" si="209"/>
        <v>2018</v>
      </c>
      <c r="L4449" s="15">
        <v>0.10155092592592592</v>
      </c>
      <c r="M4449">
        <f>HOUR(K4449:K16491)</f>
        <v>0</v>
      </c>
      <c r="N4449">
        <f>MINUTE(K4449:K16491)</f>
        <v>0</v>
      </c>
      <c r="O4449">
        <f>SECOND(K4449:K16491)</f>
        <v>0</v>
      </c>
      <c r="P4449">
        <v>38.75</v>
      </c>
      <c r="Q4449">
        <f>G4449-P4449</f>
        <v>8636.6299999999992</v>
      </c>
      <c r="R4449" t="s">
        <v>734</v>
      </c>
      <c r="S4449" t="s">
        <v>18</v>
      </c>
      <c r="T4449" t="s">
        <v>19</v>
      </c>
    </row>
    <row r="4450" spans="1:20" x14ac:dyDescent="0.35">
      <c r="A4450" t="s">
        <v>29</v>
      </c>
      <c r="B4450" t="s">
        <v>242</v>
      </c>
      <c r="C4450" t="s">
        <v>13</v>
      </c>
      <c r="D4450" t="s">
        <v>208</v>
      </c>
      <c r="E4450" t="s">
        <v>193</v>
      </c>
      <c r="F4450" t="s">
        <v>16</v>
      </c>
      <c r="G4450">
        <v>12285.1</v>
      </c>
      <c r="H4450" s="1">
        <v>43348</v>
      </c>
      <c r="I4450" t="str">
        <f t="shared" si="207"/>
        <v>05</v>
      </c>
      <c r="J4450" t="str">
        <f t="shared" si="208"/>
        <v>September</v>
      </c>
      <c r="K4450" t="str">
        <f t="shared" si="209"/>
        <v>2018</v>
      </c>
      <c r="L4450" s="15">
        <v>0.125</v>
      </c>
      <c r="M4450">
        <f>HOUR(K4450:K16492)</f>
        <v>0</v>
      </c>
      <c r="N4450">
        <f>MINUTE(K4450:K16492)</f>
        <v>0</v>
      </c>
      <c r="O4450">
        <f>SECOND(K4450:K16492)</f>
        <v>0</v>
      </c>
      <c r="P4450">
        <v>82</v>
      </c>
      <c r="Q4450">
        <f>G4450-P4450</f>
        <v>12203.1</v>
      </c>
      <c r="R4450" t="s">
        <v>1833</v>
      </c>
      <c r="S4450" t="s">
        <v>18</v>
      </c>
      <c r="T4450" t="s">
        <v>19</v>
      </c>
    </row>
    <row r="4451" spans="1:20" x14ac:dyDescent="0.35">
      <c r="A4451" t="s">
        <v>11</v>
      </c>
      <c r="B4451" t="s">
        <v>116</v>
      </c>
      <c r="C4451" t="s">
        <v>13</v>
      </c>
      <c r="D4451" t="s">
        <v>20</v>
      </c>
      <c r="E4451" t="s">
        <v>117</v>
      </c>
      <c r="F4451" t="s">
        <v>24</v>
      </c>
      <c r="G4451">
        <v>5034.1899999999996</v>
      </c>
      <c r="H4451" s="1">
        <v>43348</v>
      </c>
      <c r="I4451" t="str">
        <f t="shared" si="207"/>
        <v>05</v>
      </c>
      <c r="J4451" t="str">
        <f t="shared" si="208"/>
        <v>September</v>
      </c>
      <c r="K4451" t="str">
        <f t="shared" si="209"/>
        <v>2018</v>
      </c>
      <c r="L4451" s="15">
        <v>0.17508101851851851</v>
      </c>
      <c r="M4451">
        <f>HOUR(K4451:K16493)</f>
        <v>0</v>
      </c>
      <c r="N4451">
        <f>MINUTE(K4451:K16493)</f>
        <v>0</v>
      </c>
      <c r="O4451">
        <f>SECOND(K4451:K16493)</f>
        <v>0</v>
      </c>
      <c r="P4451">
        <v>169.37</v>
      </c>
      <c r="Q4451">
        <f>G4451-P4451</f>
        <v>4864.82</v>
      </c>
      <c r="R4451" t="s">
        <v>21</v>
      </c>
      <c r="S4451" t="s">
        <v>18</v>
      </c>
      <c r="T4451" t="s">
        <v>19</v>
      </c>
    </row>
    <row r="4452" spans="1:20" x14ac:dyDescent="0.35">
      <c r="A4452" t="s">
        <v>11</v>
      </c>
      <c r="B4452" t="s">
        <v>12</v>
      </c>
      <c r="C4452" t="s">
        <v>13</v>
      </c>
      <c r="D4452" t="s">
        <v>14</v>
      </c>
      <c r="E4452" t="s">
        <v>15</v>
      </c>
      <c r="F4452" t="s">
        <v>16</v>
      </c>
      <c r="G4452">
        <v>1179.3499999999999</v>
      </c>
      <c r="H4452" s="1">
        <v>43348</v>
      </c>
      <c r="I4452" t="str">
        <f t="shared" si="207"/>
        <v>05</v>
      </c>
      <c r="J4452" t="str">
        <f t="shared" si="208"/>
        <v>September</v>
      </c>
      <c r="K4452" t="str">
        <f t="shared" si="209"/>
        <v>2018</v>
      </c>
      <c r="L4452" s="15">
        <v>0.19612268518518516</v>
      </c>
      <c r="M4452">
        <f>HOUR(K4452:K16494)</f>
        <v>0</v>
      </c>
      <c r="N4452">
        <f>MINUTE(K4452:K16494)</f>
        <v>0</v>
      </c>
      <c r="O4452">
        <f>SECOND(K4452:K16494)</f>
        <v>0</v>
      </c>
      <c r="P4452">
        <v>3.86</v>
      </c>
      <c r="Q4452">
        <f>G4452-P4452</f>
        <v>1175.49</v>
      </c>
      <c r="R4452" t="s">
        <v>417</v>
      </c>
      <c r="S4452" t="s">
        <v>18</v>
      </c>
      <c r="T4452" t="s">
        <v>19</v>
      </c>
    </row>
    <row r="4453" spans="1:20" x14ac:dyDescent="0.35">
      <c r="A4453" t="s">
        <v>29</v>
      </c>
      <c r="B4453" t="s">
        <v>156</v>
      </c>
      <c r="C4453" t="s">
        <v>13</v>
      </c>
      <c r="D4453" t="s">
        <v>31</v>
      </c>
      <c r="E4453" t="s">
        <v>76</v>
      </c>
      <c r="F4453" t="s">
        <v>24</v>
      </c>
      <c r="G4453">
        <v>36352.589999999997</v>
      </c>
      <c r="H4453" s="1">
        <v>43348</v>
      </c>
      <c r="I4453" t="str">
        <f t="shared" si="207"/>
        <v>05</v>
      </c>
      <c r="J4453" t="str">
        <f t="shared" si="208"/>
        <v>September</v>
      </c>
      <c r="K4453" t="str">
        <f t="shared" si="209"/>
        <v>2018</v>
      </c>
      <c r="L4453" s="15">
        <v>0.20833333333333334</v>
      </c>
      <c r="M4453">
        <f>HOUR(K4453:K16495)</f>
        <v>0</v>
      </c>
      <c r="N4453">
        <f>MINUTE(K4453:K16495)</f>
        <v>0</v>
      </c>
      <c r="O4453">
        <f>SECOND(K4453:K16495)</f>
        <v>0</v>
      </c>
      <c r="P4453">
        <v>71</v>
      </c>
      <c r="Q4453">
        <f>G4453-P4453</f>
        <v>36281.589999999997</v>
      </c>
      <c r="R4453" t="s">
        <v>1833</v>
      </c>
      <c r="S4453" t="s">
        <v>18</v>
      </c>
      <c r="T4453" t="s">
        <v>19</v>
      </c>
    </row>
    <row r="4454" spans="1:20" x14ac:dyDescent="0.35">
      <c r="A4454" t="s">
        <v>29</v>
      </c>
      <c r="B4454" t="s">
        <v>245</v>
      </c>
      <c r="C4454" t="s">
        <v>13</v>
      </c>
      <c r="D4454" t="s">
        <v>41</v>
      </c>
      <c r="E4454" t="s">
        <v>23</v>
      </c>
      <c r="F4454" t="s">
        <v>24</v>
      </c>
      <c r="G4454">
        <v>55047.57</v>
      </c>
      <c r="H4454" s="1">
        <v>43348</v>
      </c>
      <c r="I4454" t="str">
        <f t="shared" si="207"/>
        <v>05</v>
      </c>
      <c r="J4454" t="str">
        <f t="shared" si="208"/>
        <v>September</v>
      </c>
      <c r="K4454" t="str">
        <f t="shared" si="209"/>
        <v>2018</v>
      </c>
      <c r="L4454" s="15">
        <v>0.25</v>
      </c>
      <c r="M4454">
        <f>HOUR(K4454:K16496)</f>
        <v>0</v>
      </c>
      <c r="N4454">
        <f>MINUTE(K4454:K16496)</f>
        <v>0</v>
      </c>
      <c r="O4454">
        <f>SECOND(K4454:K16496)</f>
        <v>0</v>
      </c>
      <c r="P4454">
        <v>123</v>
      </c>
      <c r="Q4454">
        <f>G4454-P4454</f>
        <v>54924.57</v>
      </c>
      <c r="R4454" t="s">
        <v>1833</v>
      </c>
      <c r="S4454" t="s">
        <v>18</v>
      </c>
      <c r="T4454" t="s">
        <v>19</v>
      </c>
    </row>
    <row r="4455" spans="1:20" x14ac:dyDescent="0.35">
      <c r="A4455" t="s">
        <v>29</v>
      </c>
      <c r="B4455" t="s">
        <v>40</v>
      </c>
      <c r="C4455" t="s">
        <v>13</v>
      </c>
      <c r="D4455" t="s">
        <v>41</v>
      </c>
      <c r="E4455" t="s">
        <v>23</v>
      </c>
      <c r="F4455" t="s">
        <v>24</v>
      </c>
      <c r="G4455">
        <v>9297.52</v>
      </c>
      <c r="H4455" s="1">
        <v>43348</v>
      </c>
      <c r="I4455" t="str">
        <f t="shared" si="207"/>
        <v>05</v>
      </c>
      <c r="J4455" t="str">
        <f t="shared" si="208"/>
        <v>September</v>
      </c>
      <c r="K4455" t="str">
        <f t="shared" si="209"/>
        <v>2018</v>
      </c>
      <c r="L4455" s="15">
        <v>0.25</v>
      </c>
      <c r="M4455">
        <f>HOUR(K4455:K16497)</f>
        <v>0</v>
      </c>
      <c r="N4455">
        <f>MINUTE(K4455:K16497)</f>
        <v>0</v>
      </c>
      <c r="O4455">
        <f>SECOND(K4455:K16497)</f>
        <v>0</v>
      </c>
      <c r="P4455">
        <v>21</v>
      </c>
      <c r="Q4455">
        <f>G4455-P4455</f>
        <v>9276.52</v>
      </c>
      <c r="R4455" t="s">
        <v>1833</v>
      </c>
      <c r="S4455" t="s">
        <v>18</v>
      </c>
      <c r="T4455" t="s">
        <v>19</v>
      </c>
    </row>
    <row r="4456" spans="1:20" x14ac:dyDescent="0.35">
      <c r="A4456" t="s">
        <v>29</v>
      </c>
      <c r="B4456" t="s">
        <v>42</v>
      </c>
      <c r="C4456" t="s">
        <v>13</v>
      </c>
      <c r="D4456" t="s">
        <v>31</v>
      </c>
      <c r="E4456" t="s">
        <v>43</v>
      </c>
      <c r="F4456" t="s">
        <v>24</v>
      </c>
      <c r="G4456">
        <v>8579.0499999999993</v>
      </c>
      <c r="H4456" s="1">
        <v>43348</v>
      </c>
      <c r="I4456" t="str">
        <f t="shared" si="207"/>
        <v>05</v>
      </c>
      <c r="J4456" t="str">
        <f t="shared" si="208"/>
        <v>September</v>
      </c>
      <c r="K4456" t="str">
        <f t="shared" si="209"/>
        <v>2018</v>
      </c>
      <c r="L4456" s="15">
        <v>0.25</v>
      </c>
      <c r="M4456">
        <f>HOUR(K4456:K16498)</f>
        <v>0</v>
      </c>
      <c r="N4456">
        <f>MINUTE(K4456:K16498)</f>
        <v>0</v>
      </c>
      <c r="O4456">
        <f>SECOND(K4456:K16498)</f>
        <v>0</v>
      </c>
      <c r="P4456">
        <v>27</v>
      </c>
      <c r="Q4456">
        <f>G4456-P4456</f>
        <v>8552.0499999999993</v>
      </c>
      <c r="R4456" t="s">
        <v>1833</v>
      </c>
      <c r="S4456" t="s">
        <v>18</v>
      </c>
      <c r="T4456" t="s">
        <v>19</v>
      </c>
    </row>
    <row r="4457" spans="1:20" x14ac:dyDescent="0.35">
      <c r="A4457" t="s">
        <v>29</v>
      </c>
      <c r="B4457" t="s">
        <v>33</v>
      </c>
      <c r="C4457" t="s">
        <v>13</v>
      </c>
      <c r="D4457" t="s">
        <v>31</v>
      </c>
      <c r="E4457" t="s">
        <v>34</v>
      </c>
      <c r="F4457" t="s">
        <v>16</v>
      </c>
      <c r="G4457">
        <v>2782.86</v>
      </c>
      <c r="H4457" s="1">
        <v>43348</v>
      </c>
      <c r="I4457" t="str">
        <f t="shared" si="207"/>
        <v>05</v>
      </c>
      <c r="J4457" t="str">
        <f t="shared" si="208"/>
        <v>September</v>
      </c>
      <c r="K4457" t="str">
        <f t="shared" si="209"/>
        <v>2018</v>
      </c>
      <c r="L4457" s="15">
        <v>0.25</v>
      </c>
      <c r="M4457">
        <f>HOUR(K4457:K16499)</f>
        <v>0</v>
      </c>
      <c r="N4457">
        <f>MINUTE(K4457:K16499)</f>
        <v>0</v>
      </c>
      <c r="O4457">
        <f>SECOND(K4457:K16499)</f>
        <v>0</v>
      </c>
      <c r="P4457">
        <v>29</v>
      </c>
      <c r="Q4457">
        <f>G4457-P4457</f>
        <v>2753.86</v>
      </c>
      <c r="R4457" t="s">
        <v>1833</v>
      </c>
      <c r="S4457" t="s">
        <v>18</v>
      </c>
      <c r="T4457" t="s">
        <v>19</v>
      </c>
    </row>
    <row r="4458" spans="1:20" x14ac:dyDescent="0.35">
      <c r="A4458" t="s">
        <v>11</v>
      </c>
      <c r="B4458" t="s">
        <v>154</v>
      </c>
      <c r="C4458" t="s">
        <v>13</v>
      </c>
      <c r="D4458" t="s">
        <v>14</v>
      </c>
      <c r="E4458" t="s">
        <v>155</v>
      </c>
      <c r="F4458" t="s">
        <v>16</v>
      </c>
      <c r="G4458">
        <v>3083.11</v>
      </c>
      <c r="H4458" s="1">
        <v>43348</v>
      </c>
      <c r="I4458" t="str">
        <f t="shared" si="207"/>
        <v>05</v>
      </c>
      <c r="J4458" t="str">
        <f t="shared" si="208"/>
        <v>September</v>
      </c>
      <c r="K4458" t="str">
        <f t="shared" si="209"/>
        <v>2018</v>
      </c>
      <c r="L4458" s="15">
        <v>0.26248842592592592</v>
      </c>
      <c r="M4458">
        <f>HOUR(K4458:K16500)</f>
        <v>0</v>
      </c>
      <c r="N4458">
        <f>MINUTE(K4458:K16500)</f>
        <v>0</v>
      </c>
      <c r="O4458">
        <f>SECOND(K4458:K16500)</f>
        <v>0</v>
      </c>
      <c r="P4458">
        <v>31.94</v>
      </c>
      <c r="Q4458">
        <f>G4458-P4458</f>
        <v>3051.17</v>
      </c>
      <c r="R4458" t="s">
        <v>627</v>
      </c>
      <c r="S4458" t="s">
        <v>18</v>
      </c>
      <c r="T4458" t="s">
        <v>19</v>
      </c>
    </row>
    <row r="4459" spans="1:20" x14ac:dyDescent="0.35">
      <c r="A4459" t="s">
        <v>29</v>
      </c>
      <c r="B4459" t="s">
        <v>45</v>
      </c>
      <c r="C4459" t="s">
        <v>13</v>
      </c>
      <c r="D4459" t="s">
        <v>41</v>
      </c>
      <c r="E4459" t="s">
        <v>46</v>
      </c>
      <c r="F4459" t="s">
        <v>24</v>
      </c>
      <c r="G4459">
        <v>12099.5</v>
      </c>
      <c r="H4459" s="1">
        <v>43348</v>
      </c>
      <c r="I4459" t="str">
        <f t="shared" si="207"/>
        <v>05</v>
      </c>
      <c r="J4459" t="str">
        <f t="shared" si="208"/>
        <v>September</v>
      </c>
      <c r="K4459" t="str">
        <f t="shared" si="209"/>
        <v>2018</v>
      </c>
      <c r="L4459" s="15">
        <v>0.29166666666666669</v>
      </c>
      <c r="M4459">
        <f>HOUR(K4459:K16501)</f>
        <v>0</v>
      </c>
      <c r="N4459">
        <f>MINUTE(K4459:K16501)</f>
        <v>0</v>
      </c>
      <c r="O4459">
        <f>SECOND(K4459:K16501)</f>
        <v>0</v>
      </c>
      <c r="P4459">
        <v>25</v>
      </c>
      <c r="Q4459">
        <f>G4459-P4459</f>
        <v>12074.5</v>
      </c>
      <c r="R4459" t="s">
        <v>1833</v>
      </c>
      <c r="S4459" t="s">
        <v>18</v>
      </c>
      <c r="T4459" t="s">
        <v>19</v>
      </c>
    </row>
    <row r="4460" spans="1:20" x14ac:dyDescent="0.35">
      <c r="A4460" t="s">
        <v>29</v>
      </c>
      <c r="B4460" t="s">
        <v>47</v>
      </c>
      <c r="C4460" t="s">
        <v>13</v>
      </c>
      <c r="D4460" t="s">
        <v>41</v>
      </c>
      <c r="E4460" t="s">
        <v>48</v>
      </c>
      <c r="F4460" t="s">
        <v>24</v>
      </c>
      <c r="G4460">
        <v>10673.04</v>
      </c>
      <c r="H4460" s="1">
        <v>43348</v>
      </c>
      <c r="I4460" t="str">
        <f t="shared" si="207"/>
        <v>05</v>
      </c>
      <c r="J4460" t="str">
        <f t="shared" si="208"/>
        <v>September</v>
      </c>
      <c r="K4460" t="str">
        <f t="shared" si="209"/>
        <v>2018</v>
      </c>
      <c r="L4460" s="15">
        <v>0.29166666666666669</v>
      </c>
      <c r="M4460">
        <f>HOUR(K4460:K16502)</f>
        <v>0</v>
      </c>
      <c r="N4460">
        <f>MINUTE(K4460:K16502)</f>
        <v>0</v>
      </c>
      <c r="O4460">
        <f>SECOND(K4460:K16502)</f>
        <v>0</v>
      </c>
      <c r="P4460">
        <v>39</v>
      </c>
      <c r="Q4460">
        <f>G4460-P4460</f>
        <v>10634.04</v>
      </c>
      <c r="R4460" t="s">
        <v>1833</v>
      </c>
      <c r="S4460" t="s">
        <v>18</v>
      </c>
      <c r="T4460" t="s">
        <v>19</v>
      </c>
    </row>
    <row r="4461" spans="1:20" x14ac:dyDescent="0.35">
      <c r="A4461" t="s">
        <v>11</v>
      </c>
      <c r="B4461" t="s">
        <v>80</v>
      </c>
      <c r="C4461" t="s">
        <v>13</v>
      </c>
      <c r="D4461" t="s">
        <v>14</v>
      </c>
      <c r="E4461" t="s">
        <v>81</v>
      </c>
      <c r="F4461" t="s">
        <v>24</v>
      </c>
      <c r="G4461">
        <v>15267.39</v>
      </c>
      <c r="H4461" s="1">
        <v>43348</v>
      </c>
      <c r="I4461" t="str">
        <f t="shared" si="207"/>
        <v>05</v>
      </c>
      <c r="J4461" t="str">
        <f t="shared" si="208"/>
        <v>September</v>
      </c>
      <c r="K4461" t="str">
        <f t="shared" si="209"/>
        <v>2018</v>
      </c>
      <c r="L4461" s="15">
        <v>0.30843749999999998</v>
      </c>
      <c r="M4461">
        <f>HOUR(K4461:K16503)</f>
        <v>0</v>
      </c>
      <c r="N4461">
        <f>MINUTE(K4461:K16503)</f>
        <v>0</v>
      </c>
      <c r="O4461">
        <f>SECOND(K4461:K16503)</f>
        <v>0</v>
      </c>
      <c r="P4461">
        <v>21.74</v>
      </c>
      <c r="Q4461">
        <f>G4461-P4461</f>
        <v>15245.65</v>
      </c>
      <c r="R4461" t="s">
        <v>363</v>
      </c>
      <c r="S4461" t="s">
        <v>18</v>
      </c>
      <c r="T4461" t="s">
        <v>19</v>
      </c>
    </row>
    <row r="4462" spans="1:20" x14ac:dyDescent="0.35">
      <c r="A4462" t="s">
        <v>29</v>
      </c>
      <c r="B4462" t="s">
        <v>52</v>
      </c>
      <c r="C4462" t="s">
        <v>13</v>
      </c>
      <c r="D4462" t="s">
        <v>41</v>
      </c>
      <c r="E4462" t="s">
        <v>53</v>
      </c>
      <c r="F4462" t="s">
        <v>24</v>
      </c>
      <c r="G4462">
        <v>261973.86</v>
      </c>
      <c r="H4462" s="1">
        <v>43348</v>
      </c>
      <c r="I4462" t="str">
        <f t="shared" si="207"/>
        <v>05</v>
      </c>
      <c r="J4462" t="str">
        <f t="shared" si="208"/>
        <v>September</v>
      </c>
      <c r="K4462" t="str">
        <f t="shared" si="209"/>
        <v>2018</v>
      </c>
      <c r="L4462" s="15">
        <v>0.33333333333333331</v>
      </c>
      <c r="M4462">
        <f>HOUR(K4462:K16504)</f>
        <v>0</v>
      </c>
      <c r="N4462">
        <f>MINUTE(K4462:K16504)</f>
        <v>0</v>
      </c>
      <c r="O4462">
        <f>SECOND(K4462:K16504)</f>
        <v>0</v>
      </c>
      <c r="P4462">
        <v>22</v>
      </c>
      <c r="Q4462">
        <f>G4462-P4462</f>
        <v>261951.86</v>
      </c>
      <c r="R4462" t="s">
        <v>1833</v>
      </c>
      <c r="S4462" t="s">
        <v>18</v>
      </c>
      <c r="T4462" t="s">
        <v>19</v>
      </c>
    </row>
    <row r="4463" spans="1:20" x14ac:dyDescent="0.35">
      <c r="A4463" t="s">
        <v>29</v>
      </c>
      <c r="B4463" t="s">
        <v>54</v>
      </c>
      <c r="C4463" t="s">
        <v>13</v>
      </c>
      <c r="D4463" t="s">
        <v>31</v>
      </c>
      <c r="E4463" t="s">
        <v>55</v>
      </c>
      <c r="F4463" t="s">
        <v>16</v>
      </c>
      <c r="G4463">
        <v>5935.09</v>
      </c>
      <c r="H4463" s="1">
        <v>43348</v>
      </c>
      <c r="I4463" t="str">
        <f t="shared" si="207"/>
        <v>05</v>
      </c>
      <c r="J4463" t="str">
        <f t="shared" si="208"/>
        <v>September</v>
      </c>
      <c r="K4463" t="str">
        <f t="shared" si="209"/>
        <v>2018</v>
      </c>
      <c r="L4463" s="15">
        <v>0.33333333333333331</v>
      </c>
      <c r="M4463">
        <f>HOUR(K4463:K16505)</f>
        <v>0</v>
      </c>
      <c r="N4463">
        <f>MINUTE(K4463:K16505)</f>
        <v>0</v>
      </c>
      <c r="O4463">
        <f>SECOND(K4463:K16505)</f>
        <v>0</v>
      </c>
      <c r="P4463">
        <v>55</v>
      </c>
      <c r="Q4463">
        <f>G4463-P4463</f>
        <v>5880.09</v>
      </c>
      <c r="R4463" t="s">
        <v>1833</v>
      </c>
      <c r="S4463" t="s">
        <v>18</v>
      </c>
      <c r="T4463" t="s">
        <v>19</v>
      </c>
    </row>
    <row r="4464" spans="1:20" x14ac:dyDescent="0.35">
      <c r="A4464" t="s">
        <v>29</v>
      </c>
      <c r="B4464" t="s">
        <v>56</v>
      </c>
      <c r="C4464" t="s">
        <v>13</v>
      </c>
      <c r="D4464" t="s">
        <v>31</v>
      </c>
      <c r="E4464" t="s">
        <v>57</v>
      </c>
      <c r="F4464" t="s">
        <v>16</v>
      </c>
      <c r="G4464">
        <v>4970.43</v>
      </c>
      <c r="H4464" s="1">
        <v>43348</v>
      </c>
      <c r="I4464" t="str">
        <f t="shared" si="207"/>
        <v>05</v>
      </c>
      <c r="J4464" t="str">
        <f t="shared" si="208"/>
        <v>September</v>
      </c>
      <c r="K4464" t="str">
        <f t="shared" si="209"/>
        <v>2018</v>
      </c>
      <c r="L4464" s="15">
        <v>0.33333333333333331</v>
      </c>
      <c r="M4464">
        <f>HOUR(K4464:K16506)</f>
        <v>0</v>
      </c>
      <c r="N4464">
        <f>MINUTE(K4464:K16506)</f>
        <v>0</v>
      </c>
      <c r="O4464">
        <f>SECOND(K4464:K16506)</f>
        <v>0</v>
      </c>
      <c r="P4464">
        <v>58</v>
      </c>
      <c r="Q4464">
        <f>G4464-P4464</f>
        <v>4912.43</v>
      </c>
      <c r="R4464" t="s">
        <v>1833</v>
      </c>
      <c r="S4464" t="s">
        <v>18</v>
      </c>
      <c r="T4464" t="s">
        <v>19</v>
      </c>
    </row>
    <row r="4465" spans="1:20" x14ac:dyDescent="0.35">
      <c r="A4465" t="s">
        <v>11</v>
      </c>
      <c r="B4465" t="s">
        <v>47</v>
      </c>
      <c r="C4465" t="s">
        <v>13</v>
      </c>
      <c r="D4465" t="s">
        <v>20</v>
      </c>
      <c r="E4465" t="s">
        <v>48</v>
      </c>
      <c r="F4465" t="s">
        <v>24</v>
      </c>
      <c r="G4465">
        <v>10642.02</v>
      </c>
      <c r="H4465" s="1">
        <v>43348</v>
      </c>
      <c r="I4465" t="str">
        <f t="shared" si="207"/>
        <v>05</v>
      </c>
      <c r="J4465" t="str">
        <f t="shared" si="208"/>
        <v>September</v>
      </c>
      <c r="K4465" t="str">
        <f t="shared" si="209"/>
        <v>2018</v>
      </c>
      <c r="L4465" s="15">
        <v>0.33417824074074076</v>
      </c>
      <c r="M4465">
        <f>HOUR(K4465:K16507)</f>
        <v>0</v>
      </c>
      <c r="N4465">
        <f>MINUTE(K4465:K16507)</f>
        <v>0</v>
      </c>
      <c r="O4465">
        <f>SECOND(K4465:K16507)</f>
        <v>0</v>
      </c>
      <c r="P4465">
        <v>31.02</v>
      </c>
      <c r="Q4465">
        <f>G4465-P4465</f>
        <v>10611</v>
      </c>
      <c r="R4465" t="s">
        <v>340</v>
      </c>
      <c r="S4465" t="s">
        <v>18</v>
      </c>
      <c r="T4465" t="s">
        <v>19</v>
      </c>
    </row>
    <row r="4466" spans="1:20" x14ac:dyDescent="0.35">
      <c r="A4466" t="s">
        <v>11</v>
      </c>
      <c r="B4466" t="s">
        <v>239</v>
      </c>
      <c r="C4466" t="s">
        <v>13</v>
      </c>
      <c r="D4466" t="s">
        <v>14</v>
      </c>
      <c r="E4466" t="s">
        <v>240</v>
      </c>
      <c r="F4466" t="s">
        <v>16</v>
      </c>
      <c r="G4466">
        <v>6385.54</v>
      </c>
      <c r="H4466" s="1">
        <v>43348</v>
      </c>
      <c r="I4466" t="str">
        <f t="shared" si="207"/>
        <v>05</v>
      </c>
      <c r="J4466" t="str">
        <f t="shared" si="208"/>
        <v>September</v>
      </c>
      <c r="K4466" t="str">
        <f t="shared" si="209"/>
        <v>2018</v>
      </c>
      <c r="L4466" s="15">
        <v>0.3402662037037037</v>
      </c>
      <c r="M4466">
        <f>HOUR(K4466:K16508)</f>
        <v>0</v>
      </c>
      <c r="N4466">
        <f>MINUTE(K4466:K16508)</f>
        <v>0</v>
      </c>
      <c r="O4466">
        <f>SECOND(K4466:K16508)</f>
        <v>0</v>
      </c>
      <c r="P4466">
        <v>14.97</v>
      </c>
      <c r="Q4466">
        <f>G4466-P4466</f>
        <v>6370.57</v>
      </c>
      <c r="R4466" t="s">
        <v>1322</v>
      </c>
      <c r="S4466" t="s">
        <v>18</v>
      </c>
      <c r="T4466" t="s">
        <v>19</v>
      </c>
    </row>
    <row r="4467" spans="1:20" x14ac:dyDescent="0.35">
      <c r="A4467" t="s">
        <v>11</v>
      </c>
      <c r="B4467" t="s">
        <v>116</v>
      </c>
      <c r="C4467" t="s">
        <v>13</v>
      </c>
      <c r="D4467" t="s">
        <v>20</v>
      </c>
      <c r="E4467" t="s">
        <v>117</v>
      </c>
      <c r="F4467" t="s">
        <v>24</v>
      </c>
      <c r="G4467">
        <v>4972.7</v>
      </c>
      <c r="H4467" s="1">
        <v>43348</v>
      </c>
      <c r="I4467" t="str">
        <f t="shared" si="207"/>
        <v>05</v>
      </c>
      <c r="J4467" t="str">
        <f t="shared" si="208"/>
        <v>September</v>
      </c>
      <c r="K4467" t="str">
        <f t="shared" si="209"/>
        <v>2018</v>
      </c>
      <c r="L4467" s="15">
        <v>0.34636574074074072</v>
      </c>
      <c r="M4467">
        <f>HOUR(K4467:K16509)</f>
        <v>0</v>
      </c>
      <c r="N4467">
        <f>MINUTE(K4467:K16509)</f>
        <v>0</v>
      </c>
      <c r="O4467">
        <f>SECOND(K4467:K16509)</f>
        <v>0</v>
      </c>
      <c r="P4467">
        <v>61.49</v>
      </c>
      <c r="Q4467">
        <f>G4467-P4467</f>
        <v>4911.21</v>
      </c>
      <c r="R4467" t="s">
        <v>285</v>
      </c>
      <c r="S4467" t="s">
        <v>18</v>
      </c>
      <c r="T4467" t="s">
        <v>19</v>
      </c>
    </row>
    <row r="4468" spans="1:20" x14ac:dyDescent="0.35">
      <c r="A4468" t="s">
        <v>11</v>
      </c>
      <c r="B4468" t="s">
        <v>116</v>
      </c>
      <c r="C4468" t="s">
        <v>13</v>
      </c>
      <c r="D4468" t="s">
        <v>14</v>
      </c>
      <c r="E4468" t="s">
        <v>117</v>
      </c>
      <c r="F4468" t="s">
        <v>24</v>
      </c>
      <c r="G4468">
        <v>4918.43</v>
      </c>
      <c r="H4468" s="1">
        <v>43348</v>
      </c>
      <c r="I4468" t="str">
        <f t="shared" si="207"/>
        <v>05</v>
      </c>
      <c r="J4468" t="str">
        <f t="shared" si="208"/>
        <v>September</v>
      </c>
      <c r="K4468" t="str">
        <f t="shared" si="209"/>
        <v>2018</v>
      </c>
      <c r="L4468" s="15">
        <v>0.35245370370370371</v>
      </c>
      <c r="M4468">
        <f>HOUR(K4468:K16510)</f>
        <v>0</v>
      </c>
      <c r="N4468">
        <f>MINUTE(K4468:K16510)</f>
        <v>0</v>
      </c>
      <c r="O4468">
        <f>SECOND(K4468:K16510)</f>
        <v>0</v>
      </c>
      <c r="P4468">
        <v>54.27</v>
      </c>
      <c r="Q4468">
        <f>G4468-P4468</f>
        <v>4864.16</v>
      </c>
      <c r="R4468" t="s">
        <v>400</v>
      </c>
      <c r="S4468" t="s">
        <v>18</v>
      </c>
      <c r="T4468" t="s">
        <v>19</v>
      </c>
    </row>
    <row r="4469" spans="1:20" x14ac:dyDescent="0.35">
      <c r="A4469" t="s">
        <v>11</v>
      </c>
      <c r="B4469" t="s">
        <v>186</v>
      </c>
      <c r="C4469" t="s">
        <v>13</v>
      </c>
      <c r="D4469" t="s">
        <v>14</v>
      </c>
      <c r="E4469" t="s">
        <v>187</v>
      </c>
      <c r="F4469" t="s">
        <v>16</v>
      </c>
      <c r="G4469">
        <v>2947.54</v>
      </c>
      <c r="H4469" s="1">
        <v>43348</v>
      </c>
      <c r="I4469" t="str">
        <f t="shared" si="207"/>
        <v>05</v>
      </c>
      <c r="J4469" t="str">
        <f t="shared" si="208"/>
        <v>September</v>
      </c>
      <c r="K4469" t="str">
        <f t="shared" si="209"/>
        <v>2018</v>
      </c>
      <c r="L4469" s="15">
        <v>0.3585416666666667</v>
      </c>
      <c r="M4469">
        <f>HOUR(K4469:K16511)</f>
        <v>0</v>
      </c>
      <c r="N4469">
        <f>MINUTE(K4469:K16511)</f>
        <v>0</v>
      </c>
      <c r="O4469">
        <f>SECOND(K4469:K16511)</f>
        <v>0</v>
      </c>
      <c r="P4469">
        <v>47.7</v>
      </c>
      <c r="Q4469">
        <f>G4469-P4469</f>
        <v>2899.84</v>
      </c>
      <c r="R4469" t="s">
        <v>1323</v>
      </c>
      <c r="S4469" t="s">
        <v>18</v>
      </c>
      <c r="T4469" t="s">
        <v>19</v>
      </c>
    </row>
    <row r="4470" spans="1:20" x14ac:dyDescent="0.35">
      <c r="A4470" t="s">
        <v>11</v>
      </c>
      <c r="B4470" t="s">
        <v>47</v>
      </c>
      <c r="C4470" t="s">
        <v>13</v>
      </c>
      <c r="D4470" t="s">
        <v>20</v>
      </c>
      <c r="E4470" t="s">
        <v>48</v>
      </c>
      <c r="F4470" t="s">
        <v>24</v>
      </c>
      <c r="G4470">
        <v>10605.92</v>
      </c>
      <c r="H4470" s="1">
        <v>43348</v>
      </c>
      <c r="I4470" t="str">
        <f t="shared" si="207"/>
        <v>05</v>
      </c>
      <c r="J4470" t="str">
        <f t="shared" si="208"/>
        <v>September</v>
      </c>
      <c r="K4470" t="str">
        <f t="shared" si="209"/>
        <v>2018</v>
      </c>
      <c r="L4470" s="15">
        <v>0.36464120370370368</v>
      </c>
      <c r="M4470">
        <f>HOUR(K4470:K16512)</f>
        <v>0</v>
      </c>
      <c r="N4470">
        <f>MINUTE(K4470:K16512)</f>
        <v>0</v>
      </c>
      <c r="O4470">
        <f>SECOND(K4470:K16512)</f>
        <v>0</v>
      </c>
      <c r="P4470">
        <v>36.1</v>
      </c>
      <c r="Q4470">
        <f>G4470-P4470</f>
        <v>10569.82</v>
      </c>
      <c r="R4470" t="s">
        <v>676</v>
      </c>
      <c r="S4470" t="s">
        <v>18</v>
      </c>
      <c r="T4470" t="s">
        <v>19</v>
      </c>
    </row>
    <row r="4471" spans="1:20" x14ac:dyDescent="0.35">
      <c r="A4471" t="s">
        <v>29</v>
      </c>
      <c r="B4471" t="s">
        <v>108</v>
      </c>
      <c r="C4471" t="s">
        <v>13</v>
      </c>
      <c r="D4471" t="s">
        <v>31</v>
      </c>
      <c r="E4471" t="s">
        <v>81</v>
      </c>
      <c r="F4471" t="s">
        <v>24</v>
      </c>
      <c r="G4471">
        <v>5903.5</v>
      </c>
      <c r="H4471" s="1">
        <v>43348</v>
      </c>
      <c r="I4471" t="str">
        <f t="shared" si="207"/>
        <v>05</v>
      </c>
      <c r="J4471" t="str">
        <f t="shared" si="208"/>
        <v>September</v>
      </c>
      <c r="K4471" t="str">
        <f t="shared" si="209"/>
        <v>2018</v>
      </c>
      <c r="L4471" s="15">
        <v>0.375</v>
      </c>
      <c r="M4471">
        <f>HOUR(K4471:K16513)</f>
        <v>0</v>
      </c>
      <c r="N4471">
        <f>MINUTE(K4471:K16513)</f>
        <v>0</v>
      </c>
      <c r="O4471">
        <f>SECOND(K4471:K16513)</f>
        <v>0</v>
      </c>
      <c r="P4471">
        <v>95</v>
      </c>
      <c r="Q4471">
        <f>G4471-P4471</f>
        <v>5808.5</v>
      </c>
      <c r="R4471" t="s">
        <v>1833</v>
      </c>
      <c r="S4471" t="s">
        <v>18</v>
      </c>
      <c r="T4471" t="s">
        <v>19</v>
      </c>
    </row>
    <row r="4472" spans="1:20" x14ac:dyDescent="0.35">
      <c r="A4472" t="s">
        <v>29</v>
      </c>
      <c r="B4472" t="s">
        <v>73</v>
      </c>
      <c r="C4472" t="s">
        <v>13</v>
      </c>
      <c r="D4472" t="s">
        <v>41</v>
      </c>
      <c r="E4472" t="s">
        <v>74</v>
      </c>
      <c r="F4472" t="s">
        <v>16</v>
      </c>
      <c r="G4472">
        <v>6388</v>
      </c>
      <c r="H4472" s="1">
        <v>43348</v>
      </c>
      <c r="I4472" t="str">
        <f t="shared" si="207"/>
        <v>05</v>
      </c>
      <c r="J4472" t="str">
        <f t="shared" si="208"/>
        <v>September</v>
      </c>
      <c r="K4472" t="str">
        <f t="shared" si="209"/>
        <v>2018</v>
      </c>
      <c r="L4472" s="15">
        <v>0.375</v>
      </c>
      <c r="M4472">
        <f>HOUR(K4472:K16514)</f>
        <v>0</v>
      </c>
      <c r="N4472">
        <f>MINUTE(K4472:K16514)</f>
        <v>0</v>
      </c>
      <c r="O4472">
        <f>SECOND(K4472:K16514)</f>
        <v>0</v>
      </c>
      <c r="P4472">
        <v>25</v>
      </c>
      <c r="Q4472">
        <f>G4472-P4472</f>
        <v>6363</v>
      </c>
      <c r="R4472" t="s">
        <v>1833</v>
      </c>
      <c r="S4472" t="s">
        <v>18</v>
      </c>
      <c r="T4472" t="s">
        <v>19</v>
      </c>
    </row>
    <row r="4473" spans="1:20" x14ac:dyDescent="0.35">
      <c r="A4473" t="s">
        <v>29</v>
      </c>
      <c r="B4473" t="s">
        <v>75</v>
      </c>
      <c r="C4473" t="s">
        <v>13</v>
      </c>
      <c r="D4473" t="s">
        <v>31</v>
      </c>
      <c r="E4473" t="s">
        <v>76</v>
      </c>
      <c r="F4473" t="s">
        <v>24</v>
      </c>
      <c r="G4473">
        <v>3612.8</v>
      </c>
      <c r="H4473" s="1">
        <v>43348</v>
      </c>
      <c r="I4473" t="str">
        <f t="shared" si="207"/>
        <v>05</v>
      </c>
      <c r="J4473" t="str">
        <f t="shared" si="208"/>
        <v>September</v>
      </c>
      <c r="K4473" t="str">
        <f t="shared" si="209"/>
        <v>2018</v>
      </c>
      <c r="L4473" s="15">
        <v>0.375</v>
      </c>
      <c r="M4473">
        <f>HOUR(K4473:K16515)</f>
        <v>0</v>
      </c>
      <c r="N4473">
        <f>MINUTE(K4473:K16515)</f>
        <v>0</v>
      </c>
      <c r="O4473">
        <f>SECOND(K4473:K16515)</f>
        <v>0</v>
      </c>
      <c r="P4473">
        <v>36</v>
      </c>
      <c r="Q4473">
        <f>G4473-P4473</f>
        <v>3576.8</v>
      </c>
      <c r="R4473" t="s">
        <v>1833</v>
      </c>
      <c r="S4473" t="s">
        <v>18</v>
      </c>
      <c r="T4473" t="s">
        <v>19</v>
      </c>
    </row>
    <row r="4474" spans="1:20" x14ac:dyDescent="0.35">
      <c r="A4474" t="s">
        <v>29</v>
      </c>
      <c r="B4474" t="s">
        <v>75</v>
      </c>
      <c r="C4474" t="s">
        <v>13</v>
      </c>
      <c r="D4474" t="s">
        <v>31</v>
      </c>
      <c r="E4474" t="s">
        <v>76</v>
      </c>
      <c r="F4474" t="s">
        <v>24</v>
      </c>
      <c r="G4474">
        <v>3489.8</v>
      </c>
      <c r="H4474" s="1">
        <v>43348</v>
      </c>
      <c r="I4474" t="str">
        <f t="shared" si="207"/>
        <v>05</v>
      </c>
      <c r="J4474" t="str">
        <f t="shared" si="208"/>
        <v>September</v>
      </c>
      <c r="K4474" t="str">
        <f t="shared" si="209"/>
        <v>2018</v>
      </c>
      <c r="L4474" s="15">
        <v>0.375</v>
      </c>
      <c r="M4474">
        <f>HOUR(K4474:K16516)</f>
        <v>0</v>
      </c>
      <c r="N4474">
        <f>MINUTE(K4474:K16516)</f>
        <v>0</v>
      </c>
      <c r="O4474">
        <f>SECOND(K4474:K16516)</f>
        <v>0</v>
      </c>
      <c r="P4474">
        <v>123</v>
      </c>
      <c r="Q4474">
        <f>G4474-P4474</f>
        <v>3366.8</v>
      </c>
      <c r="R4474" t="s">
        <v>1833</v>
      </c>
      <c r="S4474" t="s">
        <v>18</v>
      </c>
      <c r="T4474" t="s">
        <v>19</v>
      </c>
    </row>
    <row r="4475" spans="1:20" x14ac:dyDescent="0.35">
      <c r="A4475" t="s">
        <v>11</v>
      </c>
      <c r="B4475" t="s">
        <v>22</v>
      </c>
      <c r="C4475" t="s">
        <v>13</v>
      </c>
      <c r="D4475" t="s">
        <v>14</v>
      </c>
      <c r="E4475" t="s">
        <v>23</v>
      </c>
      <c r="F4475" t="s">
        <v>24</v>
      </c>
      <c r="G4475">
        <v>186.17</v>
      </c>
      <c r="H4475" s="1">
        <v>43348</v>
      </c>
      <c r="I4475" t="str">
        <f t="shared" si="207"/>
        <v>05</v>
      </c>
      <c r="J4475" t="str">
        <f t="shared" si="208"/>
        <v>September</v>
      </c>
      <c r="K4475" t="str">
        <f t="shared" si="209"/>
        <v>2018</v>
      </c>
      <c r="L4475" s="15">
        <v>0.37579861111111112</v>
      </c>
      <c r="M4475">
        <f>HOUR(K4475:K16517)</f>
        <v>0</v>
      </c>
      <c r="N4475">
        <f>MINUTE(K4475:K16517)</f>
        <v>0</v>
      </c>
      <c r="O4475">
        <f>SECOND(K4475:K16517)</f>
        <v>0</v>
      </c>
      <c r="P4475">
        <v>2349.5500000000002</v>
      </c>
      <c r="Q4475">
        <f>G4475-P4475</f>
        <v>-2163.38</v>
      </c>
      <c r="R4475" t="s">
        <v>711</v>
      </c>
      <c r="S4475" t="s">
        <v>18</v>
      </c>
      <c r="T4475" t="s">
        <v>19</v>
      </c>
    </row>
    <row r="4476" spans="1:20" x14ac:dyDescent="0.35">
      <c r="A4476" t="s">
        <v>11</v>
      </c>
      <c r="B4476" t="s">
        <v>180</v>
      </c>
      <c r="C4476" t="s">
        <v>13</v>
      </c>
      <c r="D4476" t="s">
        <v>14</v>
      </c>
      <c r="E4476" t="s">
        <v>181</v>
      </c>
      <c r="F4476" t="s">
        <v>24</v>
      </c>
      <c r="G4476">
        <v>10277.65</v>
      </c>
      <c r="H4476" s="1">
        <v>43348</v>
      </c>
      <c r="I4476" t="str">
        <f t="shared" si="207"/>
        <v>05</v>
      </c>
      <c r="J4476" t="str">
        <f t="shared" si="208"/>
        <v>September</v>
      </c>
      <c r="K4476" t="str">
        <f t="shared" si="209"/>
        <v>2018</v>
      </c>
      <c r="L4476" s="15">
        <v>0.37846064814814812</v>
      </c>
      <c r="M4476">
        <f>HOUR(K4476:K16518)</f>
        <v>0</v>
      </c>
      <c r="N4476">
        <f>MINUTE(K4476:K16518)</f>
        <v>0</v>
      </c>
      <c r="O4476">
        <f>SECOND(K4476:K16518)</f>
        <v>0</v>
      </c>
      <c r="P4476">
        <v>11.04</v>
      </c>
      <c r="Q4476">
        <f>G4476-P4476</f>
        <v>10266.609999999999</v>
      </c>
      <c r="R4476" t="s">
        <v>340</v>
      </c>
      <c r="S4476" t="s">
        <v>18</v>
      </c>
      <c r="T4476" t="s">
        <v>19</v>
      </c>
    </row>
    <row r="4477" spans="1:20" x14ac:dyDescent="0.35">
      <c r="A4477" t="s">
        <v>11</v>
      </c>
      <c r="B4477" t="s">
        <v>296</v>
      </c>
      <c r="C4477" t="s">
        <v>13</v>
      </c>
      <c r="D4477" t="s">
        <v>20</v>
      </c>
      <c r="E4477" t="s">
        <v>32</v>
      </c>
      <c r="F4477" t="s">
        <v>24</v>
      </c>
      <c r="G4477">
        <v>7970.09</v>
      </c>
      <c r="H4477" s="1">
        <v>43348</v>
      </c>
      <c r="I4477" t="str">
        <f t="shared" si="207"/>
        <v>05</v>
      </c>
      <c r="J4477" t="str">
        <f t="shared" si="208"/>
        <v>September</v>
      </c>
      <c r="K4477" t="str">
        <f t="shared" si="209"/>
        <v>2018</v>
      </c>
      <c r="L4477" s="15">
        <v>0.38113425925925926</v>
      </c>
      <c r="M4477">
        <f>HOUR(K4477:K16519)</f>
        <v>0</v>
      </c>
      <c r="N4477">
        <f>MINUTE(K4477:K16519)</f>
        <v>0</v>
      </c>
      <c r="O4477">
        <f>SECOND(K4477:K16519)</f>
        <v>0</v>
      </c>
      <c r="P4477">
        <v>8.6199999999999992</v>
      </c>
      <c r="Q4477">
        <f>G4477-P4477</f>
        <v>7961.47</v>
      </c>
      <c r="R4477" t="s">
        <v>678</v>
      </c>
      <c r="S4477" t="s">
        <v>18</v>
      </c>
      <c r="T4477" t="s">
        <v>19</v>
      </c>
    </row>
    <row r="4478" spans="1:20" x14ac:dyDescent="0.35">
      <c r="A4478" t="s">
        <v>11</v>
      </c>
      <c r="B4478" t="s">
        <v>195</v>
      </c>
      <c r="C4478" t="s">
        <v>13</v>
      </c>
      <c r="D4478" t="s">
        <v>20</v>
      </c>
      <c r="E4478" t="s">
        <v>129</v>
      </c>
      <c r="F4478" t="s">
        <v>24</v>
      </c>
      <c r="G4478">
        <v>8668.3799999999992</v>
      </c>
      <c r="H4478" s="1">
        <v>43348</v>
      </c>
      <c r="I4478" t="str">
        <f t="shared" si="207"/>
        <v>05</v>
      </c>
      <c r="J4478" t="str">
        <f t="shared" si="208"/>
        <v>September</v>
      </c>
      <c r="K4478" t="str">
        <f t="shared" si="209"/>
        <v>2018</v>
      </c>
      <c r="L4478" s="15">
        <v>0.3838078703703704</v>
      </c>
      <c r="M4478">
        <f>HOUR(K4478:K16520)</f>
        <v>0</v>
      </c>
      <c r="N4478">
        <f>MINUTE(K4478:K16520)</f>
        <v>0</v>
      </c>
      <c r="O4478">
        <f>SECOND(K4478:K16520)</f>
        <v>0</v>
      </c>
      <c r="P4478">
        <v>7</v>
      </c>
      <c r="Q4478">
        <f>G4478-P4478</f>
        <v>8661.3799999999992</v>
      </c>
      <c r="R4478" t="s">
        <v>578</v>
      </c>
      <c r="S4478" t="s">
        <v>18</v>
      </c>
      <c r="T4478" t="s">
        <v>19</v>
      </c>
    </row>
    <row r="4479" spans="1:20" x14ac:dyDescent="0.35">
      <c r="A4479" t="s">
        <v>11</v>
      </c>
      <c r="B4479" t="s">
        <v>58</v>
      </c>
      <c r="C4479" t="s">
        <v>13</v>
      </c>
      <c r="D4479" t="s">
        <v>14</v>
      </c>
      <c r="E4479" t="s">
        <v>59</v>
      </c>
      <c r="F4479" t="s">
        <v>16</v>
      </c>
      <c r="G4479">
        <v>2914.62</v>
      </c>
      <c r="H4479" s="1">
        <v>43348</v>
      </c>
      <c r="I4479" t="str">
        <f t="shared" si="207"/>
        <v>05</v>
      </c>
      <c r="J4479" t="str">
        <f t="shared" si="208"/>
        <v>September</v>
      </c>
      <c r="K4479" t="str">
        <f t="shared" si="209"/>
        <v>2018</v>
      </c>
      <c r="L4479" s="15">
        <v>0.38648148148148148</v>
      </c>
      <c r="M4479">
        <f>HOUR(K4479:K16521)</f>
        <v>0</v>
      </c>
      <c r="N4479">
        <f>MINUTE(K4479:K16521)</f>
        <v>0</v>
      </c>
      <c r="O4479">
        <f>SECOND(K4479:K16521)</f>
        <v>0</v>
      </c>
      <c r="P4479">
        <v>8.7200000000000006</v>
      </c>
      <c r="Q4479">
        <f>G4479-P4479</f>
        <v>2905.9</v>
      </c>
      <c r="R4479" t="s">
        <v>105</v>
      </c>
      <c r="S4479" t="s">
        <v>18</v>
      </c>
      <c r="T4479" t="s">
        <v>19</v>
      </c>
    </row>
    <row r="4480" spans="1:20" x14ac:dyDescent="0.35">
      <c r="A4480" t="s">
        <v>11</v>
      </c>
      <c r="B4480" t="s">
        <v>62</v>
      </c>
      <c r="C4480" t="s">
        <v>13</v>
      </c>
      <c r="D4480" t="s">
        <v>14</v>
      </c>
      <c r="E4480" t="s">
        <v>63</v>
      </c>
      <c r="F4480" t="s">
        <v>24</v>
      </c>
      <c r="G4480">
        <v>2948.8</v>
      </c>
      <c r="H4480" s="1">
        <v>43348</v>
      </c>
      <c r="I4480" t="str">
        <f t="shared" si="207"/>
        <v>05</v>
      </c>
      <c r="J4480" t="str">
        <f t="shared" si="208"/>
        <v>September</v>
      </c>
      <c r="K4480" t="str">
        <f t="shared" si="209"/>
        <v>2018</v>
      </c>
      <c r="L4480" s="15">
        <v>0.38915509259259262</v>
      </c>
      <c r="M4480">
        <f>HOUR(K4480:K16522)</f>
        <v>0</v>
      </c>
      <c r="N4480">
        <f>MINUTE(K4480:K16522)</f>
        <v>0</v>
      </c>
      <c r="O4480">
        <f>SECOND(K4480:K16522)</f>
        <v>0</v>
      </c>
      <c r="P4480">
        <v>9.58</v>
      </c>
      <c r="Q4480">
        <f>G4480-P4480</f>
        <v>2939.2200000000003</v>
      </c>
      <c r="R4480" t="s">
        <v>314</v>
      </c>
      <c r="S4480" t="s">
        <v>18</v>
      </c>
      <c r="T4480" t="s">
        <v>19</v>
      </c>
    </row>
    <row r="4481" spans="1:20" x14ac:dyDescent="0.35">
      <c r="A4481" t="s">
        <v>11</v>
      </c>
      <c r="B4481" t="s">
        <v>73</v>
      </c>
      <c r="C4481" t="s">
        <v>13</v>
      </c>
      <c r="D4481" t="s">
        <v>20</v>
      </c>
      <c r="E4481" t="s">
        <v>74</v>
      </c>
      <c r="F4481" t="s">
        <v>16</v>
      </c>
      <c r="G4481">
        <v>6413</v>
      </c>
      <c r="H4481" s="1">
        <v>43348</v>
      </c>
      <c r="I4481" t="str">
        <f t="shared" si="207"/>
        <v>05</v>
      </c>
      <c r="J4481" t="str">
        <f t="shared" si="208"/>
        <v>September</v>
      </c>
      <c r="K4481" t="str">
        <f t="shared" si="209"/>
        <v>2018</v>
      </c>
      <c r="L4481" s="15">
        <v>0.39181712962962961</v>
      </c>
      <c r="M4481">
        <f>HOUR(K4481:K16523)</f>
        <v>0</v>
      </c>
      <c r="N4481">
        <f>MINUTE(K4481:K16523)</f>
        <v>0</v>
      </c>
      <c r="O4481">
        <f>SECOND(K4481:K16523)</f>
        <v>0</v>
      </c>
      <c r="P4481">
        <v>34.299999999999997</v>
      </c>
      <c r="Q4481">
        <f>G4481-P4481</f>
        <v>6378.7</v>
      </c>
      <c r="R4481" t="s">
        <v>603</v>
      </c>
      <c r="S4481" t="s">
        <v>18</v>
      </c>
      <c r="T4481" t="s">
        <v>19</v>
      </c>
    </row>
    <row r="4482" spans="1:20" x14ac:dyDescent="0.35">
      <c r="A4482" t="s">
        <v>11</v>
      </c>
      <c r="B4482" t="s">
        <v>58</v>
      </c>
      <c r="C4482" t="s">
        <v>13</v>
      </c>
      <c r="D4482" t="s">
        <v>20</v>
      </c>
      <c r="E4482" t="s">
        <v>59</v>
      </c>
      <c r="F4482" t="s">
        <v>16</v>
      </c>
      <c r="G4482">
        <v>2888.8</v>
      </c>
      <c r="H4482" s="1">
        <v>43348</v>
      </c>
      <c r="I4482" t="str">
        <f t="shared" si="207"/>
        <v>05</v>
      </c>
      <c r="J4482" t="str">
        <f t="shared" si="208"/>
        <v>September</v>
      </c>
      <c r="K4482" t="str">
        <f t="shared" si="209"/>
        <v>2018</v>
      </c>
      <c r="L4482" s="15">
        <v>0.39449074074074075</v>
      </c>
      <c r="M4482">
        <f>HOUR(K4482:K16524)</f>
        <v>0</v>
      </c>
      <c r="N4482">
        <f>MINUTE(K4482:K16524)</f>
        <v>0</v>
      </c>
      <c r="O4482">
        <f>SECOND(K4482:K16524)</f>
        <v>0</v>
      </c>
      <c r="P4482">
        <v>25.82</v>
      </c>
      <c r="Q4482">
        <f>G4482-P4482</f>
        <v>2862.98</v>
      </c>
      <c r="R4482" t="s">
        <v>895</v>
      </c>
      <c r="S4482" t="s">
        <v>18</v>
      </c>
      <c r="T4482" t="s">
        <v>19</v>
      </c>
    </row>
    <row r="4483" spans="1:20" x14ac:dyDescent="0.35">
      <c r="A4483" t="s">
        <v>11</v>
      </c>
      <c r="B4483" t="s">
        <v>109</v>
      </c>
      <c r="C4483" t="s">
        <v>13</v>
      </c>
      <c r="D4483" t="s">
        <v>20</v>
      </c>
      <c r="E4483" t="s">
        <v>110</v>
      </c>
      <c r="F4483" t="s">
        <v>24</v>
      </c>
      <c r="G4483">
        <v>5106.3100000000004</v>
      </c>
      <c r="H4483" s="1">
        <v>43348</v>
      </c>
      <c r="I4483" t="str">
        <f t="shared" ref="I4483:I4546" si="210">TEXT(H4483,"dd")</f>
        <v>05</v>
      </c>
      <c r="J4483" t="str">
        <f t="shared" ref="J4483:J4546" si="211">TEXT(H4483,"mmmm")</f>
        <v>September</v>
      </c>
      <c r="K4483" t="str">
        <f t="shared" ref="K4483:K4546" si="212">TEXT(H4483,"yyyy")</f>
        <v>2018</v>
      </c>
      <c r="L4483" s="15">
        <v>0.39716435185185189</v>
      </c>
      <c r="M4483">
        <f>HOUR(K4483:K16525)</f>
        <v>0</v>
      </c>
      <c r="N4483">
        <f>MINUTE(K4483:K16525)</f>
        <v>0</v>
      </c>
      <c r="O4483">
        <f>SECOND(K4483:K16525)</f>
        <v>0</v>
      </c>
      <c r="P4483">
        <v>18.45</v>
      </c>
      <c r="Q4483">
        <f>G4483-P4483</f>
        <v>5087.8600000000006</v>
      </c>
      <c r="R4483" t="s">
        <v>1121</v>
      </c>
      <c r="S4483" t="s">
        <v>18</v>
      </c>
      <c r="T4483" t="s">
        <v>19</v>
      </c>
    </row>
    <row r="4484" spans="1:20" x14ac:dyDescent="0.35">
      <c r="A4484" t="s">
        <v>11</v>
      </c>
      <c r="B4484" t="s">
        <v>47</v>
      </c>
      <c r="C4484" t="s">
        <v>13</v>
      </c>
      <c r="D4484" t="s">
        <v>20</v>
      </c>
      <c r="E4484" t="s">
        <v>48</v>
      </c>
      <c r="F4484" t="s">
        <v>24</v>
      </c>
      <c r="G4484">
        <v>10590.14</v>
      </c>
      <c r="H4484" s="1">
        <v>43348</v>
      </c>
      <c r="I4484" t="str">
        <f t="shared" si="210"/>
        <v>05</v>
      </c>
      <c r="J4484" t="str">
        <f t="shared" si="211"/>
        <v>September</v>
      </c>
      <c r="K4484" t="str">
        <f t="shared" si="212"/>
        <v>2018</v>
      </c>
      <c r="L4484" s="15">
        <v>0.39983796296296298</v>
      </c>
      <c r="M4484">
        <f>HOUR(K4484:K16526)</f>
        <v>0</v>
      </c>
      <c r="N4484">
        <f>MINUTE(K4484:K16526)</f>
        <v>0</v>
      </c>
      <c r="O4484">
        <f>SECOND(K4484:K16526)</f>
        <v>0</v>
      </c>
      <c r="P4484">
        <v>15.78</v>
      </c>
      <c r="Q4484">
        <f>G4484-P4484</f>
        <v>10574.359999999999</v>
      </c>
      <c r="R4484" t="s">
        <v>1324</v>
      </c>
      <c r="S4484" t="s">
        <v>18</v>
      </c>
      <c r="T4484" t="s">
        <v>19</v>
      </c>
    </row>
    <row r="4485" spans="1:20" x14ac:dyDescent="0.35">
      <c r="A4485" t="s">
        <v>11</v>
      </c>
      <c r="B4485" t="s">
        <v>138</v>
      </c>
      <c r="C4485" t="s">
        <v>13</v>
      </c>
      <c r="D4485" t="s">
        <v>20</v>
      </c>
      <c r="E4485" t="s">
        <v>139</v>
      </c>
      <c r="F4485" t="s">
        <v>16</v>
      </c>
      <c r="G4485">
        <v>196835.55</v>
      </c>
      <c r="H4485" s="1">
        <v>43348</v>
      </c>
      <c r="I4485" t="str">
        <f t="shared" si="210"/>
        <v>05</v>
      </c>
      <c r="J4485" t="str">
        <f t="shared" si="211"/>
        <v>September</v>
      </c>
      <c r="K4485" t="str">
        <f t="shared" si="212"/>
        <v>2018</v>
      </c>
      <c r="L4485" s="15">
        <v>0.40250000000000002</v>
      </c>
      <c r="M4485">
        <f>HOUR(K4485:K16527)</f>
        <v>0</v>
      </c>
      <c r="N4485">
        <f>MINUTE(K4485:K16527)</f>
        <v>0</v>
      </c>
      <c r="O4485">
        <f>SECOND(K4485:K16527)</f>
        <v>0</v>
      </c>
      <c r="P4485">
        <v>69.41</v>
      </c>
      <c r="Q4485">
        <f>G4485-P4485</f>
        <v>196766.13999999998</v>
      </c>
      <c r="R4485" t="s">
        <v>285</v>
      </c>
      <c r="S4485" t="s">
        <v>18</v>
      </c>
      <c r="T4485" t="s">
        <v>19</v>
      </c>
    </row>
    <row r="4486" spans="1:20" x14ac:dyDescent="0.35">
      <c r="A4486" t="s">
        <v>11</v>
      </c>
      <c r="B4486" t="s">
        <v>12</v>
      </c>
      <c r="C4486" t="s">
        <v>13</v>
      </c>
      <c r="D4486" t="s">
        <v>20</v>
      </c>
      <c r="E4486" t="s">
        <v>15</v>
      </c>
      <c r="F4486" t="s">
        <v>16</v>
      </c>
      <c r="G4486">
        <v>1155.04</v>
      </c>
      <c r="H4486" s="1">
        <v>43348</v>
      </c>
      <c r="I4486" t="str">
        <f t="shared" si="210"/>
        <v>05</v>
      </c>
      <c r="J4486" t="str">
        <f t="shared" si="211"/>
        <v>September</v>
      </c>
      <c r="K4486" t="str">
        <f t="shared" si="212"/>
        <v>2018</v>
      </c>
      <c r="L4486" s="15">
        <v>0.40517361111111111</v>
      </c>
      <c r="M4486">
        <f>HOUR(K4486:K16528)</f>
        <v>0</v>
      </c>
      <c r="N4486">
        <f>MINUTE(K4486:K16528)</f>
        <v>0</v>
      </c>
      <c r="O4486">
        <f>SECOND(K4486:K16528)</f>
        <v>0</v>
      </c>
      <c r="P4486">
        <v>24.31</v>
      </c>
      <c r="Q4486">
        <f>G4486-P4486</f>
        <v>1130.73</v>
      </c>
      <c r="R4486" t="s">
        <v>838</v>
      </c>
      <c r="S4486" t="s">
        <v>18</v>
      </c>
      <c r="T4486" t="s">
        <v>19</v>
      </c>
    </row>
    <row r="4487" spans="1:20" x14ac:dyDescent="0.35">
      <c r="A4487" t="s">
        <v>11</v>
      </c>
      <c r="B4487" t="s">
        <v>161</v>
      </c>
      <c r="C4487" t="s">
        <v>13</v>
      </c>
      <c r="D4487" t="s">
        <v>20</v>
      </c>
      <c r="E4487" t="s">
        <v>162</v>
      </c>
      <c r="F4487" t="s">
        <v>24</v>
      </c>
      <c r="G4487">
        <v>3758.95</v>
      </c>
      <c r="H4487" s="1">
        <v>43348</v>
      </c>
      <c r="I4487" t="str">
        <f t="shared" si="210"/>
        <v>05</v>
      </c>
      <c r="J4487" t="str">
        <f t="shared" si="211"/>
        <v>September</v>
      </c>
      <c r="K4487" t="str">
        <f t="shared" si="212"/>
        <v>2018</v>
      </c>
      <c r="L4487" s="15">
        <v>0.40784722222222225</v>
      </c>
      <c r="M4487">
        <f>HOUR(K4487:K16529)</f>
        <v>0</v>
      </c>
      <c r="N4487">
        <f>MINUTE(K4487:K16529)</f>
        <v>0</v>
      </c>
      <c r="O4487">
        <f>SECOND(K4487:K16529)</f>
        <v>0</v>
      </c>
      <c r="P4487">
        <v>18.84</v>
      </c>
      <c r="Q4487">
        <f>G4487-P4487</f>
        <v>3740.1099999999997</v>
      </c>
      <c r="R4487" t="s">
        <v>1325</v>
      </c>
      <c r="S4487" t="s">
        <v>18</v>
      </c>
      <c r="T4487" t="s">
        <v>19</v>
      </c>
    </row>
    <row r="4488" spans="1:20" x14ac:dyDescent="0.35">
      <c r="A4488" t="s">
        <v>11</v>
      </c>
      <c r="B4488" t="s">
        <v>25</v>
      </c>
      <c r="C4488" t="s">
        <v>13</v>
      </c>
      <c r="D4488" t="s">
        <v>14</v>
      </c>
      <c r="E4488" t="s">
        <v>26</v>
      </c>
      <c r="F4488" t="s">
        <v>16</v>
      </c>
      <c r="G4488">
        <v>3744.09</v>
      </c>
      <c r="H4488" s="1">
        <v>43348</v>
      </c>
      <c r="I4488" t="str">
        <f t="shared" si="210"/>
        <v>05</v>
      </c>
      <c r="J4488" t="str">
        <f t="shared" si="211"/>
        <v>September</v>
      </c>
      <c r="K4488" t="str">
        <f t="shared" si="212"/>
        <v>2018</v>
      </c>
      <c r="L4488" s="15">
        <v>0.41052083333333328</v>
      </c>
      <c r="M4488">
        <f>HOUR(K4488:K16530)</f>
        <v>0</v>
      </c>
      <c r="N4488">
        <f>MINUTE(K4488:K16530)</f>
        <v>0</v>
      </c>
      <c r="O4488">
        <f>SECOND(K4488:K16530)</f>
        <v>0</v>
      </c>
      <c r="P4488">
        <v>36.869999999999997</v>
      </c>
      <c r="Q4488">
        <f>G4488-P4488</f>
        <v>3707.2200000000003</v>
      </c>
      <c r="R4488" t="s">
        <v>1326</v>
      </c>
      <c r="S4488" t="s">
        <v>18</v>
      </c>
      <c r="T4488" t="s">
        <v>19</v>
      </c>
    </row>
    <row r="4489" spans="1:20" x14ac:dyDescent="0.35">
      <c r="A4489" t="s">
        <v>11</v>
      </c>
      <c r="B4489" t="s">
        <v>132</v>
      </c>
      <c r="C4489" t="s">
        <v>13</v>
      </c>
      <c r="D4489" t="s">
        <v>20</v>
      </c>
      <c r="E4489" t="s">
        <v>50</v>
      </c>
      <c r="F4489" t="s">
        <v>24</v>
      </c>
      <c r="G4489">
        <v>2920.15</v>
      </c>
      <c r="H4489" s="1">
        <v>43348</v>
      </c>
      <c r="I4489" t="str">
        <f t="shared" si="210"/>
        <v>05</v>
      </c>
      <c r="J4489" t="str">
        <f t="shared" si="211"/>
        <v>September</v>
      </c>
      <c r="K4489" t="str">
        <f t="shared" si="212"/>
        <v>2018</v>
      </c>
      <c r="L4489" s="15">
        <v>0.41318287037037038</v>
      </c>
      <c r="M4489">
        <f>HOUR(K4489:K16531)</f>
        <v>0</v>
      </c>
      <c r="N4489">
        <f>MINUTE(K4489:K16531)</f>
        <v>0</v>
      </c>
      <c r="O4489">
        <f>SECOND(K4489:K16531)</f>
        <v>0</v>
      </c>
      <c r="P4489">
        <v>23.26</v>
      </c>
      <c r="Q4489">
        <f>G4489-P4489</f>
        <v>2896.89</v>
      </c>
      <c r="R4489" t="s">
        <v>1070</v>
      </c>
      <c r="S4489" t="s">
        <v>18</v>
      </c>
      <c r="T4489" t="s">
        <v>19</v>
      </c>
    </row>
    <row r="4490" spans="1:20" x14ac:dyDescent="0.35">
      <c r="A4490" t="s">
        <v>11</v>
      </c>
      <c r="B4490" t="s">
        <v>65</v>
      </c>
      <c r="C4490" t="s">
        <v>13</v>
      </c>
      <c r="D4490" t="s">
        <v>20</v>
      </c>
      <c r="E4490" t="s">
        <v>66</v>
      </c>
      <c r="F4490" t="s">
        <v>16</v>
      </c>
      <c r="G4490">
        <v>3884.04</v>
      </c>
      <c r="H4490" s="1">
        <v>43348</v>
      </c>
      <c r="I4490" t="str">
        <f t="shared" si="210"/>
        <v>05</v>
      </c>
      <c r="J4490" t="str">
        <f t="shared" si="211"/>
        <v>September</v>
      </c>
      <c r="K4490" t="str">
        <f t="shared" si="212"/>
        <v>2018</v>
      </c>
      <c r="L4490" s="15">
        <v>0.41585648148148152</v>
      </c>
      <c r="M4490">
        <f>HOUR(K4490:K16532)</f>
        <v>0</v>
      </c>
      <c r="N4490">
        <f>MINUTE(K4490:K16532)</f>
        <v>0</v>
      </c>
      <c r="O4490">
        <f>SECOND(K4490:K16532)</f>
        <v>0</v>
      </c>
      <c r="P4490">
        <v>43.67</v>
      </c>
      <c r="Q4490">
        <f>G4490-P4490</f>
        <v>3840.37</v>
      </c>
      <c r="R4490" t="s">
        <v>824</v>
      </c>
      <c r="S4490" t="s">
        <v>18</v>
      </c>
      <c r="T4490" t="s">
        <v>19</v>
      </c>
    </row>
    <row r="4491" spans="1:20" x14ac:dyDescent="0.35">
      <c r="A4491" t="s">
        <v>29</v>
      </c>
      <c r="B4491" t="s">
        <v>25</v>
      </c>
      <c r="C4491" t="s">
        <v>13</v>
      </c>
      <c r="D4491" t="s">
        <v>31</v>
      </c>
      <c r="E4491" t="s">
        <v>26</v>
      </c>
      <c r="F4491" t="s">
        <v>16</v>
      </c>
      <c r="G4491">
        <v>3712.09</v>
      </c>
      <c r="H4491" s="1">
        <v>43348</v>
      </c>
      <c r="I4491" t="str">
        <f t="shared" si="210"/>
        <v>05</v>
      </c>
      <c r="J4491" t="str">
        <f t="shared" si="211"/>
        <v>September</v>
      </c>
      <c r="K4491" t="str">
        <f t="shared" si="212"/>
        <v>2018</v>
      </c>
      <c r="L4491" s="15">
        <v>0.41666666666666669</v>
      </c>
      <c r="M4491">
        <f>HOUR(K4491:K16533)</f>
        <v>0</v>
      </c>
      <c r="N4491">
        <f>MINUTE(K4491:K16533)</f>
        <v>0</v>
      </c>
      <c r="O4491">
        <f>SECOND(K4491:K16533)</f>
        <v>0</v>
      </c>
      <c r="P4491">
        <v>32</v>
      </c>
      <c r="Q4491">
        <f>G4491-P4491</f>
        <v>3680.09</v>
      </c>
      <c r="R4491" t="s">
        <v>1833</v>
      </c>
      <c r="S4491" t="s">
        <v>18</v>
      </c>
      <c r="T4491" t="s">
        <v>19</v>
      </c>
    </row>
    <row r="4492" spans="1:20" x14ac:dyDescent="0.35">
      <c r="A4492" t="s">
        <v>29</v>
      </c>
      <c r="B4492" t="s">
        <v>106</v>
      </c>
      <c r="C4492" t="s">
        <v>13</v>
      </c>
      <c r="D4492" t="s">
        <v>41</v>
      </c>
      <c r="E4492" t="s">
        <v>107</v>
      </c>
      <c r="F4492" t="s">
        <v>16</v>
      </c>
      <c r="G4492">
        <v>5205.74</v>
      </c>
      <c r="H4492" s="1">
        <v>43348</v>
      </c>
      <c r="I4492" t="str">
        <f t="shared" si="210"/>
        <v>05</v>
      </c>
      <c r="J4492" t="str">
        <f t="shared" si="211"/>
        <v>September</v>
      </c>
      <c r="K4492" t="str">
        <f t="shared" si="212"/>
        <v>2018</v>
      </c>
      <c r="L4492" s="15">
        <v>0.41666666666666669</v>
      </c>
      <c r="M4492">
        <f>HOUR(K4492:K16534)</f>
        <v>0</v>
      </c>
      <c r="N4492">
        <f>MINUTE(K4492:K16534)</f>
        <v>0</v>
      </c>
      <c r="O4492">
        <f>SECOND(K4492:K16534)</f>
        <v>0</v>
      </c>
      <c r="P4492">
        <v>39</v>
      </c>
      <c r="Q4492">
        <f>G4492-P4492</f>
        <v>5166.74</v>
      </c>
      <c r="R4492" t="s">
        <v>1833</v>
      </c>
      <c r="S4492" t="s">
        <v>18</v>
      </c>
      <c r="T4492" t="s">
        <v>19</v>
      </c>
    </row>
    <row r="4493" spans="1:20" x14ac:dyDescent="0.35">
      <c r="A4493" t="s">
        <v>29</v>
      </c>
      <c r="B4493" t="s">
        <v>108</v>
      </c>
      <c r="C4493" t="s">
        <v>13</v>
      </c>
      <c r="D4493" t="s">
        <v>31</v>
      </c>
      <c r="E4493" t="s">
        <v>81</v>
      </c>
      <c r="F4493" t="s">
        <v>24</v>
      </c>
      <c r="G4493">
        <v>5869.5</v>
      </c>
      <c r="H4493" s="1">
        <v>43348</v>
      </c>
      <c r="I4493" t="str">
        <f t="shared" si="210"/>
        <v>05</v>
      </c>
      <c r="J4493" t="str">
        <f t="shared" si="211"/>
        <v>September</v>
      </c>
      <c r="K4493" t="str">
        <f t="shared" si="212"/>
        <v>2018</v>
      </c>
      <c r="L4493" s="15">
        <v>0.41666666666666669</v>
      </c>
      <c r="M4493">
        <f>HOUR(K4493:K16535)</f>
        <v>0</v>
      </c>
      <c r="N4493">
        <f>MINUTE(K4493:K16535)</f>
        <v>0</v>
      </c>
      <c r="O4493">
        <f>SECOND(K4493:K16535)</f>
        <v>0</v>
      </c>
      <c r="P4493">
        <v>34</v>
      </c>
      <c r="Q4493">
        <f>G4493-P4493</f>
        <v>5835.5</v>
      </c>
      <c r="R4493" t="s">
        <v>1833</v>
      </c>
      <c r="S4493" t="s">
        <v>18</v>
      </c>
      <c r="T4493" t="s">
        <v>19</v>
      </c>
    </row>
    <row r="4494" spans="1:20" x14ac:dyDescent="0.35">
      <c r="A4494" t="s">
        <v>29</v>
      </c>
      <c r="B4494" t="s">
        <v>109</v>
      </c>
      <c r="C4494" t="s">
        <v>13</v>
      </c>
      <c r="D4494" t="s">
        <v>31</v>
      </c>
      <c r="E4494" t="s">
        <v>110</v>
      </c>
      <c r="F4494" t="s">
        <v>24</v>
      </c>
      <c r="G4494">
        <v>5077.3100000000004</v>
      </c>
      <c r="H4494" s="1">
        <v>43348</v>
      </c>
      <c r="I4494" t="str">
        <f t="shared" si="210"/>
        <v>05</v>
      </c>
      <c r="J4494" t="str">
        <f t="shared" si="211"/>
        <v>September</v>
      </c>
      <c r="K4494" t="str">
        <f t="shared" si="212"/>
        <v>2018</v>
      </c>
      <c r="L4494" s="15">
        <v>0.41666666666666669</v>
      </c>
      <c r="M4494">
        <f>HOUR(K4494:K16536)</f>
        <v>0</v>
      </c>
      <c r="N4494">
        <f>MINUTE(K4494:K16536)</f>
        <v>0</v>
      </c>
      <c r="O4494">
        <f>SECOND(K4494:K16536)</f>
        <v>0</v>
      </c>
      <c r="P4494">
        <v>29</v>
      </c>
      <c r="Q4494">
        <f>G4494-P4494</f>
        <v>5048.3100000000004</v>
      </c>
      <c r="R4494" t="s">
        <v>1833</v>
      </c>
      <c r="S4494" t="s">
        <v>18</v>
      </c>
      <c r="T4494" t="s">
        <v>19</v>
      </c>
    </row>
    <row r="4495" spans="1:20" x14ac:dyDescent="0.35">
      <c r="A4495" t="s">
        <v>29</v>
      </c>
      <c r="B4495" t="s">
        <v>71</v>
      </c>
      <c r="C4495" t="s">
        <v>13</v>
      </c>
      <c r="D4495" t="s">
        <v>31</v>
      </c>
      <c r="E4495" t="s">
        <v>63</v>
      </c>
      <c r="F4495" t="s">
        <v>24</v>
      </c>
      <c r="G4495">
        <v>4656.3999999999996</v>
      </c>
      <c r="H4495" s="1">
        <v>43348</v>
      </c>
      <c r="I4495" t="str">
        <f t="shared" si="210"/>
        <v>05</v>
      </c>
      <c r="J4495" t="str">
        <f t="shared" si="211"/>
        <v>September</v>
      </c>
      <c r="K4495" t="str">
        <f t="shared" si="212"/>
        <v>2018</v>
      </c>
      <c r="L4495" s="15">
        <v>0.41666666666666669</v>
      </c>
      <c r="M4495">
        <f>HOUR(K4495:K16537)</f>
        <v>0</v>
      </c>
      <c r="N4495">
        <f>MINUTE(K4495:K16537)</f>
        <v>0</v>
      </c>
      <c r="O4495">
        <f>SECOND(K4495:K16537)</f>
        <v>0</v>
      </c>
      <c r="P4495">
        <v>30</v>
      </c>
      <c r="Q4495">
        <f>G4495-P4495</f>
        <v>4626.3999999999996</v>
      </c>
      <c r="R4495" t="s">
        <v>1833</v>
      </c>
      <c r="S4495" t="s">
        <v>18</v>
      </c>
      <c r="T4495" t="s">
        <v>19</v>
      </c>
    </row>
    <row r="4496" spans="1:20" x14ac:dyDescent="0.35">
      <c r="A4496" t="s">
        <v>11</v>
      </c>
      <c r="B4496" t="s">
        <v>324</v>
      </c>
      <c r="C4496" t="s">
        <v>13</v>
      </c>
      <c r="D4496" t="s">
        <v>20</v>
      </c>
      <c r="E4496" t="s">
        <v>325</v>
      </c>
      <c r="F4496" t="s">
        <v>24</v>
      </c>
      <c r="G4496">
        <v>10068.32</v>
      </c>
      <c r="H4496" s="1">
        <v>43348</v>
      </c>
      <c r="I4496" t="str">
        <f t="shared" si="210"/>
        <v>05</v>
      </c>
      <c r="J4496" t="str">
        <f t="shared" si="211"/>
        <v>September</v>
      </c>
      <c r="K4496" t="str">
        <f t="shared" si="212"/>
        <v>2018</v>
      </c>
      <c r="L4496" s="15">
        <v>0.42380787037037032</v>
      </c>
      <c r="M4496">
        <f>HOUR(K4496:K16538)</f>
        <v>0</v>
      </c>
      <c r="N4496">
        <f>MINUTE(K4496:K16538)</f>
        <v>0</v>
      </c>
      <c r="O4496">
        <f>SECOND(K4496:K16538)</f>
        <v>0</v>
      </c>
      <c r="P4496">
        <v>202.77</v>
      </c>
      <c r="Q4496">
        <f>G4496-P4496</f>
        <v>9865.5499999999993</v>
      </c>
      <c r="R4496" t="s">
        <v>21</v>
      </c>
      <c r="S4496" t="s">
        <v>18</v>
      </c>
      <c r="T4496" t="s">
        <v>19</v>
      </c>
    </row>
    <row r="4497" spans="1:20" x14ac:dyDescent="0.35">
      <c r="A4497" t="s">
        <v>11</v>
      </c>
      <c r="B4497" t="s">
        <v>132</v>
      </c>
      <c r="C4497" t="s">
        <v>13</v>
      </c>
      <c r="D4497" t="s">
        <v>20</v>
      </c>
      <c r="E4497" t="s">
        <v>50</v>
      </c>
      <c r="F4497" t="s">
        <v>24</v>
      </c>
      <c r="G4497">
        <v>2905.98</v>
      </c>
      <c r="H4497" s="1">
        <v>43348</v>
      </c>
      <c r="I4497" t="str">
        <f t="shared" si="210"/>
        <v>05</v>
      </c>
      <c r="J4497" t="str">
        <f t="shared" si="211"/>
        <v>September</v>
      </c>
      <c r="K4497" t="str">
        <f t="shared" si="212"/>
        <v>2018</v>
      </c>
      <c r="L4497" s="15">
        <v>0.4340162037037037</v>
      </c>
      <c r="M4497">
        <f>HOUR(K4497:K16539)</f>
        <v>0</v>
      </c>
      <c r="N4497">
        <f>MINUTE(K4497:K16539)</f>
        <v>0</v>
      </c>
      <c r="O4497">
        <f>SECOND(K4497:K16539)</f>
        <v>0</v>
      </c>
      <c r="P4497">
        <v>14.17</v>
      </c>
      <c r="Q4497">
        <f>G4497-P4497</f>
        <v>2891.81</v>
      </c>
      <c r="R4497" t="s">
        <v>412</v>
      </c>
      <c r="S4497" t="s">
        <v>18</v>
      </c>
      <c r="T4497" t="s">
        <v>19</v>
      </c>
    </row>
    <row r="4498" spans="1:20" x14ac:dyDescent="0.35">
      <c r="A4498" t="s">
        <v>11</v>
      </c>
      <c r="B4498" t="s">
        <v>33</v>
      </c>
      <c r="C4498" t="s">
        <v>13</v>
      </c>
      <c r="D4498" t="s">
        <v>20</v>
      </c>
      <c r="E4498" t="s">
        <v>34</v>
      </c>
      <c r="F4498" t="s">
        <v>16</v>
      </c>
      <c r="G4498">
        <v>2758</v>
      </c>
      <c r="H4498" s="1">
        <v>43348</v>
      </c>
      <c r="I4498" t="str">
        <f t="shared" si="210"/>
        <v>05</v>
      </c>
      <c r="J4498" t="str">
        <f t="shared" si="211"/>
        <v>September</v>
      </c>
      <c r="K4498" t="str">
        <f t="shared" si="212"/>
        <v>2018</v>
      </c>
      <c r="L4498" s="15">
        <v>0.44423611111111111</v>
      </c>
      <c r="M4498">
        <f>HOUR(K4498:K16540)</f>
        <v>0</v>
      </c>
      <c r="N4498">
        <f>MINUTE(K4498:K16540)</f>
        <v>0</v>
      </c>
      <c r="O4498">
        <f>SECOND(K4498:K16540)</f>
        <v>0</v>
      </c>
      <c r="P4498">
        <v>24.86</v>
      </c>
      <c r="Q4498">
        <f>G4498-P4498</f>
        <v>2733.14</v>
      </c>
      <c r="R4498" t="s">
        <v>1327</v>
      </c>
      <c r="S4498" t="s">
        <v>18</v>
      </c>
      <c r="T4498" t="s">
        <v>19</v>
      </c>
    </row>
    <row r="4499" spans="1:20" x14ac:dyDescent="0.35">
      <c r="A4499" t="s">
        <v>11</v>
      </c>
      <c r="B4499" t="s">
        <v>89</v>
      </c>
      <c r="C4499" t="s">
        <v>13</v>
      </c>
      <c r="D4499" t="s">
        <v>20</v>
      </c>
      <c r="E4499" t="s">
        <v>90</v>
      </c>
      <c r="F4499" t="s">
        <v>24</v>
      </c>
      <c r="G4499">
        <v>63.52</v>
      </c>
      <c r="H4499" s="1">
        <v>43348</v>
      </c>
      <c r="I4499" t="str">
        <f t="shared" si="210"/>
        <v>05</v>
      </c>
      <c r="J4499" t="str">
        <f t="shared" si="211"/>
        <v>September</v>
      </c>
      <c r="K4499" t="str">
        <f t="shared" si="212"/>
        <v>2018</v>
      </c>
      <c r="L4499" s="15">
        <v>0.45444444444444443</v>
      </c>
      <c r="M4499">
        <f>HOUR(K4499:K16541)</f>
        <v>0</v>
      </c>
      <c r="N4499">
        <f>MINUTE(K4499:K16541)</f>
        <v>0</v>
      </c>
      <c r="O4499">
        <f>SECOND(K4499:K16541)</f>
        <v>0</v>
      </c>
      <c r="P4499">
        <v>23.54</v>
      </c>
      <c r="Q4499">
        <f>G4499-P4499</f>
        <v>39.980000000000004</v>
      </c>
      <c r="R4499" t="s">
        <v>1233</v>
      </c>
      <c r="S4499" t="s">
        <v>18</v>
      </c>
      <c r="T4499" t="s">
        <v>19</v>
      </c>
    </row>
    <row r="4500" spans="1:20" x14ac:dyDescent="0.35">
      <c r="A4500" t="s">
        <v>29</v>
      </c>
      <c r="B4500" t="s">
        <v>245</v>
      </c>
      <c r="C4500" t="s">
        <v>13</v>
      </c>
      <c r="D4500" t="s">
        <v>31</v>
      </c>
      <c r="E4500" t="s">
        <v>23</v>
      </c>
      <c r="F4500" t="s">
        <v>24</v>
      </c>
      <c r="G4500">
        <v>54938.57</v>
      </c>
      <c r="H4500" s="1">
        <v>43348</v>
      </c>
      <c r="I4500" t="str">
        <f t="shared" si="210"/>
        <v>05</v>
      </c>
      <c r="J4500" t="str">
        <f t="shared" si="211"/>
        <v>September</v>
      </c>
      <c r="K4500" t="str">
        <f t="shared" si="212"/>
        <v>2018</v>
      </c>
      <c r="L4500" s="15">
        <v>0.45833333333333331</v>
      </c>
      <c r="M4500">
        <f>HOUR(K4500:K16542)</f>
        <v>0</v>
      </c>
      <c r="N4500">
        <f>MINUTE(K4500:K16542)</f>
        <v>0</v>
      </c>
      <c r="O4500">
        <f>SECOND(K4500:K16542)</f>
        <v>0</v>
      </c>
      <c r="P4500">
        <v>109</v>
      </c>
      <c r="Q4500">
        <f>G4500-P4500</f>
        <v>54829.57</v>
      </c>
      <c r="R4500" t="s">
        <v>1833</v>
      </c>
      <c r="S4500" t="s">
        <v>18</v>
      </c>
      <c r="T4500" t="s">
        <v>19</v>
      </c>
    </row>
    <row r="4501" spans="1:20" x14ac:dyDescent="0.35">
      <c r="A4501" t="s">
        <v>11</v>
      </c>
      <c r="B4501" t="s">
        <v>33</v>
      </c>
      <c r="C4501" t="s">
        <v>13</v>
      </c>
      <c r="D4501" t="s">
        <v>20</v>
      </c>
      <c r="E4501" t="s">
        <v>34</v>
      </c>
      <c r="F4501" t="s">
        <v>16</v>
      </c>
      <c r="G4501">
        <v>2747.89</v>
      </c>
      <c r="H4501" s="1">
        <v>43348</v>
      </c>
      <c r="I4501" t="str">
        <f t="shared" si="210"/>
        <v>05</v>
      </c>
      <c r="J4501" t="str">
        <f t="shared" si="211"/>
        <v>September</v>
      </c>
      <c r="K4501" t="str">
        <f t="shared" si="212"/>
        <v>2018</v>
      </c>
      <c r="L4501" s="15">
        <v>0.46119212962962958</v>
      </c>
      <c r="M4501">
        <f>HOUR(K4501:K16543)</f>
        <v>0</v>
      </c>
      <c r="N4501">
        <f>MINUTE(K4501:K16543)</f>
        <v>0</v>
      </c>
      <c r="O4501">
        <f>SECOND(K4501:K16543)</f>
        <v>0</v>
      </c>
      <c r="P4501">
        <v>10.11</v>
      </c>
      <c r="Q4501">
        <f>G4501-P4501</f>
        <v>2737.7799999999997</v>
      </c>
      <c r="R4501" t="s">
        <v>553</v>
      </c>
      <c r="S4501" t="s">
        <v>18</v>
      </c>
      <c r="T4501" t="s">
        <v>19</v>
      </c>
    </row>
    <row r="4502" spans="1:20" x14ac:dyDescent="0.35">
      <c r="A4502" t="s">
        <v>11</v>
      </c>
      <c r="B4502" t="s">
        <v>49</v>
      </c>
      <c r="C4502" t="s">
        <v>13</v>
      </c>
      <c r="D4502" t="s">
        <v>20</v>
      </c>
      <c r="E4502" t="s">
        <v>50</v>
      </c>
      <c r="F4502" t="s">
        <v>24</v>
      </c>
      <c r="G4502">
        <v>3130.66</v>
      </c>
      <c r="H4502" s="1">
        <v>43348</v>
      </c>
      <c r="I4502" t="str">
        <f t="shared" si="210"/>
        <v>05</v>
      </c>
      <c r="J4502" t="str">
        <f t="shared" si="211"/>
        <v>September</v>
      </c>
      <c r="K4502" t="str">
        <f t="shared" si="212"/>
        <v>2018</v>
      </c>
      <c r="L4502" s="15">
        <v>0.46582175925925928</v>
      </c>
      <c r="M4502">
        <f>HOUR(K4502:K16544)</f>
        <v>0</v>
      </c>
      <c r="N4502">
        <f>MINUTE(K4502:K16544)</f>
        <v>0</v>
      </c>
      <c r="O4502">
        <f>SECOND(K4502:K16544)</f>
        <v>0</v>
      </c>
      <c r="P4502">
        <v>6.69</v>
      </c>
      <c r="Q4502">
        <f>G4502-P4502</f>
        <v>3123.97</v>
      </c>
      <c r="R4502" t="s">
        <v>742</v>
      </c>
      <c r="S4502" t="s">
        <v>18</v>
      </c>
      <c r="T4502" t="s">
        <v>19</v>
      </c>
    </row>
    <row r="4503" spans="1:20" x14ac:dyDescent="0.35">
      <c r="A4503" t="s">
        <v>11</v>
      </c>
      <c r="B4503" t="s">
        <v>331</v>
      </c>
      <c r="C4503" t="s">
        <v>13</v>
      </c>
      <c r="D4503" t="s">
        <v>14</v>
      </c>
      <c r="E4503" t="s">
        <v>332</v>
      </c>
      <c r="F4503" t="s">
        <v>24</v>
      </c>
      <c r="G4503">
        <v>10170.540000000001</v>
      </c>
      <c r="H4503" s="1">
        <v>43348</v>
      </c>
      <c r="I4503" t="str">
        <f t="shared" si="210"/>
        <v>05</v>
      </c>
      <c r="J4503" t="str">
        <f t="shared" si="211"/>
        <v>September</v>
      </c>
      <c r="K4503" t="str">
        <f t="shared" si="212"/>
        <v>2018</v>
      </c>
      <c r="L4503" s="15">
        <v>0.47045138888888888</v>
      </c>
      <c r="M4503">
        <f>HOUR(K4503:K16545)</f>
        <v>0</v>
      </c>
      <c r="N4503">
        <f>MINUTE(K4503:K16545)</f>
        <v>0</v>
      </c>
      <c r="O4503">
        <f>SECOND(K4503:K16545)</f>
        <v>0</v>
      </c>
      <c r="P4503">
        <v>19.68</v>
      </c>
      <c r="Q4503">
        <f>G4503-P4503</f>
        <v>10150.86</v>
      </c>
      <c r="R4503" t="s">
        <v>36</v>
      </c>
      <c r="S4503" t="s">
        <v>18</v>
      </c>
      <c r="T4503" t="s">
        <v>19</v>
      </c>
    </row>
    <row r="4504" spans="1:20" x14ac:dyDescent="0.35">
      <c r="A4504" t="s">
        <v>11</v>
      </c>
      <c r="B4504" t="s">
        <v>12</v>
      </c>
      <c r="C4504" t="s">
        <v>13</v>
      </c>
      <c r="D4504" t="s">
        <v>14</v>
      </c>
      <c r="E4504" t="s">
        <v>15</v>
      </c>
      <c r="F4504" t="s">
        <v>16</v>
      </c>
      <c r="G4504">
        <v>1144.6500000000001</v>
      </c>
      <c r="H4504" s="1">
        <v>43348</v>
      </c>
      <c r="I4504" t="str">
        <f t="shared" si="210"/>
        <v>05</v>
      </c>
      <c r="J4504" t="str">
        <f t="shared" si="211"/>
        <v>September</v>
      </c>
      <c r="K4504" t="str">
        <f t="shared" si="212"/>
        <v>2018</v>
      </c>
      <c r="L4504" s="15">
        <v>0.47508101851851853</v>
      </c>
      <c r="M4504">
        <f>HOUR(K4504:K16546)</f>
        <v>0</v>
      </c>
      <c r="N4504">
        <f>MINUTE(K4504:K16546)</f>
        <v>0</v>
      </c>
      <c r="O4504">
        <f>SECOND(K4504:K16546)</f>
        <v>0</v>
      </c>
      <c r="P4504">
        <v>10.39</v>
      </c>
      <c r="Q4504">
        <f>G4504-P4504</f>
        <v>1134.26</v>
      </c>
      <c r="R4504" t="s">
        <v>946</v>
      </c>
      <c r="S4504" t="s">
        <v>18</v>
      </c>
      <c r="T4504" t="s">
        <v>19</v>
      </c>
    </row>
    <row r="4505" spans="1:20" x14ac:dyDescent="0.35">
      <c r="A4505" t="s">
        <v>11</v>
      </c>
      <c r="B4505" t="s">
        <v>85</v>
      </c>
      <c r="C4505" t="s">
        <v>13</v>
      </c>
      <c r="D4505" t="s">
        <v>20</v>
      </c>
      <c r="E4505" t="s">
        <v>86</v>
      </c>
      <c r="F4505" t="s">
        <v>16</v>
      </c>
      <c r="G4505">
        <v>20616.54</v>
      </c>
      <c r="H4505" s="1">
        <v>43348</v>
      </c>
      <c r="I4505" t="str">
        <f t="shared" si="210"/>
        <v>05</v>
      </c>
      <c r="J4505" t="str">
        <f t="shared" si="211"/>
        <v>September</v>
      </c>
      <c r="K4505" t="str">
        <f t="shared" si="212"/>
        <v>2018</v>
      </c>
      <c r="L4505" s="15">
        <v>0.47971064814814812</v>
      </c>
      <c r="M4505">
        <f>HOUR(K4505:K16547)</f>
        <v>0</v>
      </c>
      <c r="N4505">
        <f>MINUTE(K4505:K16547)</f>
        <v>0</v>
      </c>
      <c r="O4505">
        <f>SECOND(K4505:K16547)</f>
        <v>0</v>
      </c>
      <c r="P4505">
        <v>20.96</v>
      </c>
      <c r="Q4505">
        <f>G4505-P4505</f>
        <v>20595.580000000002</v>
      </c>
      <c r="R4505" t="s">
        <v>891</v>
      </c>
      <c r="S4505" t="s">
        <v>18</v>
      </c>
      <c r="T4505" t="s">
        <v>19</v>
      </c>
    </row>
    <row r="4506" spans="1:20" x14ac:dyDescent="0.35">
      <c r="A4506" t="s">
        <v>11</v>
      </c>
      <c r="B4506" t="s">
        <v>547</v>
      </c>
      <c r="C4506" t="s">
        <v>13</v>
      </c>
      <c r="D4506" t="s">
        <v>20</v>
      </c>
      <c r="E4506" t="s">
        <v>548</v>
      </c>
      <c r="F4506" t="s">
        <v>16</v>
      </c>
      <c r="G4506">
        <v>6230.79</v>
      </c>
      <c r="H4506" s="1">
        <v>43348</v>
      </c>
      <c r="I4506" t="str">
        <f t="shared" si="210"/>
        <v>05</v>
      </c>
      <c r="J4506" t="str">
        <f t="shared" si="211"/>
        <v>September</v>
      </c>
      <c r="K4506" t="str">
        <f t="shared" si="212"/>
        <v>2018</v>
      </c>
      <c r="L4506" s="15">
        <v>0.48434027777777783</v>
      </c>
      <c r="M4506">
        <f>HOUR(K4506:K16548)</f>
        <v>0</v>
      </c>
      <c r="N4506">
        <f>MINUTE(K4506:K16548)</f>
        <v>0</v>
      </c>
      <c r="O4506">
        <f>SECOND(K4506:K16548)</f>
        <v>0</v>
      </c>
      <c r="P4506">
        <v>17.079999999999998</v>
      </c>
      <c r="Q4506">
        <f>G4506-P4506</f>
        <v>6213.71</v>
      </c>
      <c r="R4506" t="s">
        <v>72</v>
      </c>
      <c r="S4506" t="s">
        <v>18</v>
      </c>
      <c r="T4506" t="s">
        <v>19</v>
      </c>
    </row>
    <row r="4507" spans="1:20" x14ac:dyDescent="0.35">
      <c r="A4507" t="s">
        <v>11</v>
      </c>
      <c r="B4507" t="s">
        <v>243</v>
      </c>
      <c r="C4507" t="s">
        <v>13</v>
      </c>
      <c r="D4507" t="s">
        <v>20</v>
      </c>
      <c r="E4507" t="s">
        <v>244</v>
      </c>
      <c r="F4507" t="s">
        <v>16</v>
      </c>
      <c r="G4507">
        <v>6987.96</v>
      </c>
      <c r="H4507" s="1">
        <v>43348</v>
      </c>
      <c r="I4507" t="str">
        <f t="shared" si="210"/>
        <v>05</v>
      </c>
      <c r="J4507" t="str">
        <f t="shared" si="211"/>
        <v>September</v>
      </c>
      <c r="K4507" t="str">
        <f t="shared" si="212"/>
        <v>2018</v>
      </c>
      <c r="L4507" s="15">
        <v>0.48896990740740742</v>
      </c>
      <c r="M4507">
        <f>HOUR(K4507:K16549)</f>
        <v>0</v>
      </c>
      <c r="N4507">
        <f>MINUTE(K4507:K16549)</f>
        <v>0</v>
      </c>
      <c r="O4507">
        <f>SECOND(K4507:K16549)</f>
        <v>0</v>
      </c>
      <c r="P4507">
        <v>18.89</v>
      </c>
      <c r="Q4507">
        <f>G4507-P4507</f>
        <v>6969.07</v>
      </c>
      <c r="R4507" t="s">
        <v>1328</v>
      </c>
      <c r="S4507" t="s">
        <v>18</v>
      </c>
      <c r="T4507" t="s">
        <v>19</v>
      </c>
    </row>
    <row r="4508" spans="1:20" x14ac:dyDescent="0.35">
      <c r="A4508" t="s">
        <v>11</v>
      </c>
      <c r="B4508" t="s">
        <v>113</v>
      </c>
      <c r="C4508" t="s">
        <v>13</v>
      </c>
      <c r="D4508" t="s">
        <v>14</v>
      </c>
      <c r="E4508" t="s">
        <v>114</v>
      </c>
      <c r="F4508" t="s">
        <v>24</v>
      </c>
      <c r="G4508">
        <v>4350.7700000000004</v>
      </c>
      <c r="H4508" s="1">
        <v>43348</v>
      </c>
      <c r="I4508" t="str">
        <f t="shared" si="210"/>
        <v>05</v>
      </c>
      <c r="J4508" t="str">
        <f t="shared" si="211"/>
        <v>September</v>
      </c>
      <c r="K4508" t="str">
        <f t="shared" si="212"/>
        <v>2018</v>
      </c>
      <c r="L4508" s="15">
        <v>0.49359953703703702</v>
      </c>
      <c r="M4508">
        <f>HOUR(K4508:K16550)</f>
        <v>0</v>
      </c>
      <c r="N4508">
        <f>MINUTE(K4508:K16550)</f>
        <v>0</v>
      </c>
      <c r="O4508">
        <f>SECOND(K4508:K16550)</f>
        <v>0</v>
      </c>
      <c r="P4508">
        <v>70.7</v>
      </c>
      <c r="Q4508">
        <f>G4508-P4508</f>
        <v>4280.0700000000006</v>
      </c>
      <c r="R4508" t="s">
        <v>1329</v>
      </c>
      <c r="S4508" t="s">
        <v>18</v>
      </c>
      <c r="T4508" t="s">
        <v>19</v>
      </c>
    </row>
    <row r="4509" spans="1:20" x14ac:dyDescent="0.35">
      <c r="A4509" t="s">
        <v>11</v>
      </c>
      <c r="B4509" t="s">
        <v>62</v>
      </c>
      <c r="C4509" t="s">
        <v>13</v>
      </c>
      <c r="D4509" t="s">
        <v>14</v>
      </c>
      <c r="E4509" t="s">
        <v>63</v>
      </c>
      <c r="F4509" t="s">
        <v>24</v>
      </c>
      <c r="G4509">
        <v>2932.53</v>
      </c>
      <c r="H4509" s="1">
        <v>43348</v>
      </c>
      <c r="I4509" t="str">
        <f t="shared" si="210"/>
        <v>05</v>
      </c>
      <c r="J4509" t="str">
        <f t="shared" si="211"/>
        <v>September</v>
      </c>
      <c r="K4509" t="str">
        <f t="shared" si="212"/>
        <v>2018</v>
      </c>
      <c r="L4509" s="15">
        <v>0.49822916666666667</v>
      </c>
      <c r="M4509">
        <f>HOUR(K4509:K16551)</f>
        <v>0</v>
      </c>
      <c r="N4509">
        <f>MINUTE(K4509:K16551)</f>
        <v>0</v>
      </c>
      <c r="O4509">
        <f>SECOND(K4509:K16551)</f>
        <v>0</v>
      </c>
      <c r="P4509">
        <v>16.27</v>
      </c>
      <c r="Q4509">
        <f>G4509-P4509</f>
        <v>2916.26</v>
      </c>
      <c r="R4509" t="s">
        <v>21</v>
      </c>
      <c r="S4509" t="s">
        <v>18</v>
      </c>
      <c r="T4509" t="s">
        <v>19</v>
      </c>
    </row>
    <row r="4510" spans="1:20" x14ac:dyDescent="0.35">
      <c r="A4510" t="s">
        <v>29</v>
      </c>
      <c r="B4510" t="s">
        <v>255</v>
      </c>
      <c r="C4510" t="s">
        <v>13</v>
      </c>
      <c r="D4510" t="s">
        <v>121</v>
      </c>
      <c r="E4510" t="s">
        <v>107</v>
      </c>
      <c r="F4510" t="s">
        <v>16</v>
      </c>
      <c r="G4510">
        <v>6937.91</v>
      </c>
      <c r="H4510" s="1">
        <v>43348</v>
      </c>
      <c r="I4510" t="str">
        <f t="shared" si="210"/>
        <v>05</v>
      </c>
      <c r="J4510" t="str">
        <f t="shared" si="211"/>
        <v>September</v>
      </c>
      <c r="K4510" t="str">
        <f t="shared" si="212"/>
        <v>2018</v>
      </c>
      <c r="L4510" s="15">
        <v>0.5</v>
      </c>
      <c r="M4510">
        <f>HOUR(K4510:K16552)</f>
        <v>0</v>
      </c>
      <c r="N4510">
        <f>MINUTE(K4510:K16552)</f>
        <v>0</v>
      </c>
      <c r="O4510">
        <f>SECOND(K4510:K16552)</f>
        <v>0</v>
      </c>
      <c r="P4510">
        <v>2485.37</v>
      </c>
      <c r="Q4510">
        <f>G4510-P4510</f>
        <v>4452.54</v>
      </c>
      <c r="R4510" t="s">
        <v>1833</v>
      </c>
      <c r="S4510" t="s">
        <v>18</v>
      </c>
      <c r="T4510" t="s">
        <v>122</v>
      </c>
    </row>
    <row r="4511" spans="1:20" x14ac:dyDescent="0.35">
      <c r="A4511" t="s">
        <v>29</v>
      </c>
      <c r="B4511" t="s">
        <v>134</v>
      </c>
      <c r="C4511" t="s">
        <v>13</v>
      </c>
      <c r="D4511" t="s">
        <v>121</v>
      </c>
      <c r="E4511" t="s">
        <v>135</v>
      </c>
      <c r="F4511" t="s">
        <v>16</v>
      </c>
      <c r="G4511">
        <v>8718.48</v>
      </c>
      <c r="H4511" s="1">
        <v>43348</v>
      </c>
      <c r="I4511" t="str">
        <f t="shared" si="210"/>
        <v>05</v>
      </c>
      <c r="J4511" t="str">
        <f t="shared" si="211"/>
        <v>September</v>
      </c>
      <c r="K4511" t="str">
        <f t="shared" si="212"/>
        <v>2018</v>
      </c>
      <c r="L4511" s="15">
        <v>0.5</v>
      </c>
      <c r="M4511">
        <f>HOUR(K4511:K16553)</f>
        <v>0</v>
      </c>
      <c r="N4511">
        <f>MINUTE(K4511:K16553)</f>
        <v>0</v>
      </c>
      <c r="O4511">
        <f>SECOND(K4511:K16553)</f>
        <v>0</v>
      </c>
      <c r="P4511">
        <v>1626.48</v>
      </c>
      <c r="Q4511">
        <f>G4511-P4511</f>
        <v>7092</v>
      </c>
      <c r="R4511" t="s">
        <v>1833</v>
      </c>
      <c r="S4511" t="s">
        <v>18</v>
      </c>
      <c r="T4511" t="s">
        <v>122</v>
      </c>
    </row>
    <row r="4512" spans="1:20" x14ac:dyDescent="0.35">
      <c r="A4512" t="s">
        <v>29</v>
      </c>
      <c r="B4512" t="s">
        <v>54</v>
      </c>
      <c r="C4512" t="s">
        <v>13</v>
      </c>
      <c r="D4512" t="s">
        <v>31</v>
      </c>
      <c r="E4512" t="s">
        <v>55</v>
      </c>
      <c r="F4512" t="s">
        <v>16</v>
      </c>
      <c r="G4512">
        <v>5889.09</v>
      </c>
      <c r="H4512" s="1">
        <v>43348</v>
      </c>
      <c r="I4512" t="str">
        <f t="shared" si="210"/>
        <v>05</v>
      </c>
      <c r="J4512" t="str">
        <f t="shared" si="211"/>
        <v>September</v>
      </c>
      <c r="K4512" t="str">
        <f t="shared" si="212"/>
        <v>2018</v>
      </c>
      <c r="L4512" s="15">
        <v>0.5</v>
      </c>
      <c r="M4512">
        <f>HOUR(K4512:K16554)</f>
        <v>0</v>
      </c>
      <c r="N4512">
        <f>MINUTE(K4512:K16554)</f>
        <v>0</v>
      </c>
      <c r="O4512">
        <f>SECOND(K4512:K16554)</f>
        <v>0</v>
      </c>
      <c r="P4512">
        <v>46</v>
      </c>
      <c r="Q4512">
        <f>G4512-P4512</f>
        <v>5843.09</v>
      </c>
      <c r="R4512" t="s">
        <v>1833</v>
      </c>
      <c r="S4512" t="s">
        <v>18</v>
      </c>
      <c r="T4512" t="s">
        <v>19</v>
      </c>
    </row>
    <row r="4513" spans="1:20" x14ac:dyDescent="0.35">
      <c r="A4513" t="s">
        <v>29</v>
      </c>
      <c r="B4513" t="s">
        <v>37</v>
      </c>
      <c r="C4513" t="s">
        <v>13</v>
      </c>
      <c r="D4513" t="s">
        <v>41</v>
      </c>
      <c r="E4513" t="s">
        <v>38</v>
      </c>
      <c r="F4513" t="s">
        <v>16</v>
      </c>
      <c r="G4513">
        <v>5171.9399999999996</v>
      </c>
      <c r="H4513" s="1">
        <v>43348</v>
      </c>
      <c r="I4513" t="str">
        <f t="shared" si="210"/>
        <v>05</v>
      </c>
      <c r="J4513" t="str">
        <f t="shared" si="211"/>
        <v>September</v>
      </c>
      <c r="K4513" t="str">
        <f t="shared" si="212"/>
        <v>2018</v>
      </c>
      <c r="L4513" s="15">
        <v>0.5</v>
      </c>
      <c r="M4513">
        <f>HOUR(K4513:K16555)</f>
        <v>0</v>
      </c>
      <c r="N4513">
        <f>MINUTE(K4513:K16555)</f>
        <v>0</v>
      </c>
      <c r="O4513">
        <f>SECOND(K4513:K16555)</f>
        <v>0</v>
      </c>
      <c r="P4513">
        <v>57</v>
      </c>
      <c r="Q4513">
        <f>G4513-P4513</f>
        <v>5114.9399999999996</v>
      </c>
      <c r="R4513" t="s">
        <v>1833</v>
      </c>
      <c r="S4513" t="s">
        <v>18</v>
      </c>
      <c r="T4513" t="s">
        <v>19</v>
      </c>
    </row>
    <row r="4514" spans="1:20" x14ac:dyDescent="0.35">
      <c r="A4514" t="s">
        <v>29</v>
      </c>
      <c r="B4514" t="s">
        <v>136</v>
      </c>
      <c r="C4514" t="s">
        <v>13</v>
      </c>
      <c r="D4514" t="s">
        <v>121</v>
      </c>
      <c r="E4514" t="s">
        <v>137</v>
      </c>
      <c r="F4514" t="s">
        <v>24</v>
      </c>
      <c r="G4514">
        <v>7207.55</v>
      </c>
      <c r="H4514" s="1">
        <v>43348</v>
      </c>
      <c r="I4514" t="str">
        <f t="shared" si="210"/>
        <v>05</v>
      </c>
      <c r="J4514" t="str">
        <f t="shared" si="211"/>
        <v>September</v>
      </c>
      <c r="K4514" t="str">
        <f t="shared" si="212"/>
        <v>2018</v>
      </c>
      <c r="L4514" s="15">
        <v>0.5</v>
      </c>
      <c r="M4514">
        <f>HOUR(K4514:K16556)</f>
        <v>0</v>
      </c>
      <c r="N4514">
        <f>MINUTE(K4514:K16556)</f>
        <v>0</v>
      </c>
      <c r="O4514">
        <f>SECOND(K4514:K16556)</f>
        <v>0</v>
      </c>
      <c r="P4514">
        <v>983.36</v>
      </c>
      <c r="Q4514">
        <f>G4514-P4514</f>
        <v>6224.1900000000005</v>
      </c>
      <c r="R4514" t="s">
        <v>1833</v>
      </c>
      <c r="S4514" t="s">
        <v>18</v>
      </c>
      <c r="T4514" t="s">
        <v>122</v>
      </c>
    </row>
    <row r="4515" spans="1:20" x14ac:dyDescent="0.35">
      <c r="A4515" t="s">
        <v>11</v>
      </c>
      <c r="B4515" t="s">
        <v>25</v>
      </c>
      <c r="C4515" t="s">
        <v>13</v>
      </c>
      <c r="D4515" t="s">
        <v>14</v>
      </c>
      <c r="E4515" t="s">
        <v>26</v>
      </c>
      <c r="F4515" t="s">
        <v>16</v>
      </c>
      <c r="G4515">
        <v>3682.93</v>
      </c>
      <c r="H4515" s="1">
        <v>43348</v>
      </c>
      <c r="I4515" t="str">
        <f t="shared" si="210"/>
        <v>05</v>
      </c>
      <c r="J4515" t="str">
        <f t="shared" si="211"/>
        <v>September</v>
      </c>
      <c r="K4515" t="str">
        <f t="shared" si="212"/>
        <v>2018</v>
      </c>
      <c r="L4515" s="15">
        <v>0.50796296296296295</v>
      </c>
      <c r="M4515">
        <f>HOUR(K4515:K16557)</f>
        <v>0</v>
      </c>
      <c r="N4515">
        <f>MINUTE(K4515:K16557)</f>
        <v>0</v>
      </c>
      <c r="O4515">
        <f>SECOND(K4515:K16557)</f>
        <v>0</v>
      </c>
      <c r="P4515">
        <v>29.16</v>
      </c>
      <c r="Q4515">
        <f>G4515-P4515</f>
        <v>3653.77</v>
      </c>
      <c r="R4515" t="s">
        <v>358</v>
      </c>
      <c r="S4515" t="s">
        <v>18</v>
      </c>
      <c r="T4515" t="s">
        <v>19</v>
      </c>
    </row>
    <row r="4516" spans="1:20" x14ac:dyDescent="0.35">
      <c r="A4516" t="s">
        <v>11</v>
      </c>
      <c r="B4516" t="s">
        <v>49</v>
      </c>
      <c r="C4516" t="s">
        <v>13</v>
      </c>
      <c r="D4516" t="s">
        <v>20</v>
      </c>
      <c r="E4516" t="s">
        <v>50</v>
      </c>
      <c r="F4516" t="s">
        <v>24</v>
      </c>
      <c r="G4516">
        <v>3113.48</v>
      </c>
      <c r="H4516" s="1">
        <v>43348</v>
      </c>
      <c r="I4516" t="str">
        <f t="shared" si="210"/>
        <v>05</v>
      </c>
      <c r="J4516" t="str">
        <f t="shared" si="211"/>
        <v>September</v>
      </c>
      <c r="K4516" t="str">
        <f t="shared" si="212"/>
        <v>2018</v>
      </c>
      <c r="L4516" s="15">
        <v>0.52082175925925933</v>
      </c>
      <c r="M4516">
        <f>HOUR(K4516:K16558)</f>
        <v>0</v>
      </c>
      <c r="N4516">
        <f>MINUTE(K4516:K16558)</f>
        <v>0</v>
      </c>
      <c r="O4516">
        <f>SECOND(K4516:K16558)</f>
        <v>0</v>
      </c>
      <c r="P4516">
        <v>17.18</v>
      </c>
      <c r="Q4516">
        <f>G4516-P4516</f>
        <v>3096.3</v>
      </c>
      <c r="R4516" t="s">
        <v>259</v>
      </c>
      <c r="S4516" t="s">
        <v>18</v>
      </c>
      <c r="T4516" t="s">
        <v>19</v>
      </c>
    </row>
    <row r="4517" spans="1:20" x14ac:dyDescent="0.35">
      <c r="A4517" t="s">
        <v>11</v>
      </c>
      <c r="B4517" t="s">
        <v>12</v>
      </c>
      <c r="C4517" t="s">
        <v>13</v>
      </c>
      <c r="D4517" t="s">
        <v>14</v>
      </c>
      <c r="E4517" t="s">
        <v>15</v>
      </c>
      <c r="F4517" t="s">
        <v>16</v>
      </c>
      <c r="G4517">
        <v>1132.08</v>
      </c>
      <c r="H4517" s="1">
        <v>43348</v>
      </c>
      <c r="I4517" t="str">
        <f t="shared" si="210"/>
        <v>05</v>
      </c>
      <c r="J4517" t="str">
        <f t="shared" si="211"/>
        <v>September</v>
      </c>
      <c r="K4517" t="str">
        <f t="shared" si="212"/>
        <v>2018</v>
      </c>
      <c r="L4517" s="15">
        <v>0.53369212962962964</v>
      </c>
      <c r="M4517">
        <f>HOUR(K4517:K16559)</f>
        <v>0</v>
      </c>
      <c r="N4517">
        <f>MINUTE(K4517:K16559)</f>
        <v>0</v>
      </c>
      <c r="O4517">
        <f>SECOND(K4517:K16559)</f>
        <v>0</v>
      </c>
      <c r="P4517">
        <v>12.57</v>
      </c>
      <c r="Q4517">
        <f>G4517-P4517</f>
        <v>1119.51</v>
      </c>
      <c r="R4517" t="s">
        <v>1326</v>
      </c>
      <c r="S4517" t="s">
        <v>18</v>
      </c>
      <c r="T4517" t="s">
        <v>19</v>
      </c>
    </row>
    <row r="4518" spans="1:20" x14ac:dyDescent="0.35">
      <c r="A4518" t="s">
        <v>29</v>
      </c>
      <c r="B4518" t="s">
        <v>377</v>
      </c>
      <c r="C4518" t="s">
        <v>13</v>
      </c>
      <c r="D4518" t="s">
        <v>31</v>
      </c>
      <c r="E4518" t="s">
        <v>378</v>
      </c>
      <c r="F4518" t="s">
        <v>24</v>
      </c>
      <c r="G4518">
        <v>9944.4</v>
      </c>
      <c r="H4518" s="1">
        <v>43348</v>
      </c>
      <c r="I4518" t="str">
        <f t="shared" si="210"/>
        <v>05</v>
      </c>
      <c r="J4518" t="str">
        <f t="shared" si="211"/>
        <v>September</v>
      </c>
      <c r="K4518" t="str">
        <f t="shared" si="212"/>
        <v>2018</v>
      </c>
      <c r="L4518" s="15">
        <v>0.54166666666666663</v>
      </c>
      <c r="M4518">
        <f>HOUR(K4518:K16560)</f>
        <v>0</v>
      </c>
      <c r="N4518">
        <f>MINUTE(K4518:K16560)</f>
        <v>0</v>
      </c>
      <c r="O4518">
        <f>SECOND(K4518:K16560)</f>
        <v>0</v>
      </c>
      <c r="P4518">
        <v>129</v>
      </c>
      <c r="Q4518">
        <f>G4518-P4518</f>
        <v>9815.4</v>
      </c>
      <c r="R4518" t="s">
        <v>1833</v>
      </c>
      <c r="S4518" t="s">
        <v>18</v>
      </c>
      <c r="T4518" t="s">
        <v>19</v>
      </c>
    </row>
    <row r="4519" spans="1:20" x14ac:dyDescent="0.35">
      <c r="A4519" t="s">
        <v>29</v>
      </c>
      <c r="B4519" t="s">
        <v>89</v>
      </c>
      <c r="C4519" t="s">
        <v>13</v>
      </c>
      <c r="D4519" t="s">
        <v>41</v>
      </c>
      <c r="E4519" t="s">
        <v>90</v>
      </c>
      <c r="F4519" t="s">
        <v>24</v>
      </c>
      <c r="G4519">
        <v>37.520000000000003</v>
      </c>
      <c r="H4519" s="1">
        <v>43348</v>
      </c>
      <c r="I4519" t="str">
        <f t="shared" si="210"/>
        <v>05</v>
      </c>
      <c r="J4519" t="str">
        <f t="shared" si="211"/>
        <v>September</v>
      </c>
      <c r="K4519" t="str">
        <f t="shared" si="212"/>
        <v>2018</v>
      </c>
      <c r="L4519" s="15">
        <v>0.54166666666666663</v>
      </c>
      <c r="M4519">
        <f>HOUR(K4519:K16561)</f>
        <v>0</v>
      </c>
      <c r="N4519">
        <f>MINUTE(K4519:K16561)</f>
        <v>0</v>
      </c>
      <c r="O4519">
        <f>SECOND(K4519:K16561)</f>
        <v>0</v>
      </c>
      <c r="P4519">
        <v>26</v>
      </c>
      <c r="Q4519">
        <f>G4519-P4519</f>
        <v>11.520000000000003</v>
      </c>
      <c r="R4519" t="s">
        <v>1833</v>
      </c>
      <c r="S4519" t="s">
        <v>18</v>
      </c>
      <c r="T4519" t="s">
        <v>19</v>
      </c>
    </row>
    <row r="4520" spans="1:20" x14ac:dyDescent="0.35">
      <c r="A4520" t="s">
        <v>29</v>
      </c>
      <c r="B4520" t="s">
        <v>164</v>
      </c>
      <c r="C4520" t="s">
        <v>13</v>
      </c>
      <c r="D4520" t="s">
        <v>121</v>
      </c>
      <c r="E4520" t="s">
        <v>86</v>
      </c>
      <c r="F4520" t="s">
        <v>16</v>
      </c>
      <c r="G4520">
        <v>3351.59</v>
      </c>
      <c r="H4520" s="1">
        <v>43348</v>
      </c>
      <c r="I4520" t="str">
        <f t="shared" si="210"/>
        <v>05</v>
      </c>
      <c r="J4520" t="str">
        <f t="shared" si="211"/>
        <v>September</v>
      </c>
      <c r="K4520" t="str">
        <f t="shared" si="212"/>
        <v>2018</v>
      </c>
      <c r="L4520" s="15">
        <v>0.54166666666666663</v>
      </c>
      <c r="M4520">
        <f>HOUR(K4520:K16562)</f>
        <v>0</v>
      </c>
      <c r="N4520">
        <f>MINUTE(K4520:K16562)</f>
        <v>0</v>
      </c>
      <c r="O4520">
        <f>SECOND(K4520:K16562)</f>
        <v>0</v>
      </c>
      <c r="P4520">
        <v>2306.63</v>
      </c>
      <c r="Q4520">
        <f>G4520-P4520</f>
        <v>1044.96</v>
      </c>
      <c r="R4520" t="s">
        <v>1833</v>
      </c>
      <c r="S4520" t="s">
        <v>18</v>
      </c>
      <c r="T4520" t="s">
        <v>122</v>
      </c>
    </row>
    <row r="4521" spans="1:20" x14ac:dyDescent="0.35">
      <c r="A4521" t="s">
        <v>29</v>
      </c>
      <c r="B4521" t="s">
        <v>33</v>
      </c>
      <c r="C4521" t="s">
        <v>13</v>
      </c>
      <c r="D4521" t="s">
        <v>121</v>
      </c>
      <c r="E4521" t="s">
        <v>34</v>
      </c>
      <c r="F4521" t="s">
        <v>16</v>
      </c>
      <c r="G4521">
        <v>3815.93</v>
      </c>
      <c r="H4521" s="1">
        <v>43348</v>
      </c>
      <c r="I4521" t="str">
        <f t="shared" si="210"/>
        <v>05</v>
      </c>
      <c r="J4521" t="str">
        <f t="shared" si="211"/>
        <v>September</v>
      </c>
      <c r="K4521" t="str">
        <f t="shared" si="212"/>
        <v>2018</v>
      </c>
      <c r="L4521" s="15">
        <v>0.54166666666666663</v>
      </c>
      <c r="M4521">
        <f>HOUR(K4521:K16563)</f>
        <v>0</v>
      </c>
      <c r="N4521">
        <f>MINUTE(K4521:K16563)</f>
        <v>0</v>
      </c>
      <c r="O4521">
        <f>SECOND(K4521:K16563)</f>
        <v>0</v>
      </c>
      <c r="P4521">
        <v>1068.04</v>
      </c>
      <c r="Q4521">
        <f>G4521-P4521</f>
        <v>2747.89</v>
      </c>
      <c r="R4521" t="s">
        <v>1833</v>
      </c>
      <c r="S4521" t="s">
        <v>18</v>
      </c>
      <c r="T4521" t="s">
        <v>122</v>
      </c>
    </row>
    <row r="4522" spans="1:20" x14ac:dyDescent="0.35">
      <c r="A4522" t="s">
        <v>11</v>
      </c>
      <c r="B4522" t="s">
        <v>97</v>
      </c>
      <c r="C4522" t="s">
        <v>13</v>
      </c>
      <c r="D4522" t="s">
        <v>20</v>
      </c>
      <c r="E4522" t="s">
        <v>98</v>
      </c>
      <c r="F4522" t="s">
        <v>16</v>
      </c>
      <c r="G4522">
        <v>1882.08</v>
      </c>
      <c r="H4522" s="1">
        <v>43348</v>
      </c>
      <c r="I4522" t="str">
        <f t="shared" si="210"/>
        <v>05</v>
      </c>
      <c r="J4522" t="str">
        <f t="shared" si="211"/>
        <v>September</v>
      </c>
      <c r="K4522" t="str">
        <f t="shared" si="212"/>
        <v>2018</v>
      </c>
      <c r="L4522" s="15">
        <v>0.54673611111111109</v>
      </c>
      <c r="M4522">
        <f>HOUR(K4522:K16564)</f>
        <v>0</v>
      </c>
      <c r="N4522">
        <f>MINUTE(K4522:K16564)</f>
        <v>0</v>
      </c>
      <c r="O4522">
        <f>SECOND(K4522:K16564)</f>
        <v>0</v>
      </c>
      <c r="P4522">
        <v>66.39</v>
      </c>
      <c r="Q4522">
        <f>G4522-P4522</f>
        <v>1815.6899999999998</v>
      </c>
      <c r="R4522" t="s">
        <v>976</v>
      </c>
      <c r="S4522" t="s">
        <v>18</v>
      </c>
      <c r="T4522" t="s">
        <v>19</v>
      </c>
    </row>
    <row r="4523" spans="1:20" x14ac:dyDescent="0.35">
      <c r="A4523" t="s">
        <v>11</v>
      </c>
      <c r="B4523" t="s">
        <v>182</v>
      </c>
      <c r="C4523" t="s">
        <v>13</v>
      </c>
      <c r="D4523" t="s">
        <v>14</v>
      </c>
      <c r="E4523" t="s">
        <v>183</v>
      </c>
      <c r="F4523" t="s">
        <v>24</v>
      </c>
      <c r="G4523">
        <v>11567.81</v>
      </c>
      <c r="H4523" s="1">
        <v>43348</v>
      </c>
      <c r="I4523" t="str">
        <f t="shared" si="210"/>
        <v>05</v>
      </c>
      <c r="J4523" t="str">
        <f t="shared" si="211"/>
        <v>September</v>
      </c>
      <c r="K4523" t="str">
        <f t="shared" si="212"/>
        <v>2018</v>
      </c>
      <c r="L4523" s="15">
        <v>0.56009259259259259</v>
      </c>
      <c r="M4523">
        <f>HOUR(K4523:K16565)</f>
        <v>0</v>
      </c>
      <c r="N4523">
        <f>MINUTE(K4523:K16565)</f>
        <v>0</v>
      </c>
      <c r="O4523">
        <f>SECOND(K4523:K16565)</f>
        <v>0</v>
      </c>
      <c r="P4523">
        <v>34</v>
      </c>
      <c r="Q4523">
        <f>G4523-P4523</f>
        <v>11533.81</v>
      </c>
      <c r="R4523" t="s">
        <v>1330</v>
      </c>
      <c r="S4523" t="s">
        <v>18</v>
      </c>
      <c r="T4523" t="s">
        <v>19</v>
      </c>
    </row>
    <row r="4524" spans="1:20" x14ac:dyDescent="0.35">
      <c r="A4524" t="s">
        <v>11</v>
      </c>
      <c r="B4524" t="s">
        <v>97</v>
      </c>
      <c r="C4524" t="s">
        <v>13</v>
      </c>
      <c r="D4524" t="s">
        <v>20</v>
      </c>
      <c r="E4524" t="s">
        <v>98</v>
      </c>
      <c r="F4524" t="s">
        <v>16</v>
      </c>
      <c r="G4524">
        <v>1620.4</v>
      </c>
      <c r="H4524" s="1">
        <v>43348</v>
      </c>
      <c r="I4524" t="str">
        <f t="shared" si="210"/>
        <v>05</v>
      </c>
      <c r="J4524" t="str">
        <f t="shared" si="211"/>
        <v>September</v>
      </c>
      <c r="K4524" t="str">
        <f t="shared" si="212"/>
        <v>2018</v>
      </c>
      <c r="L4524" s="15">
        <v>0.57344907407407408</v>
      </c>
      <c r="M4524">
        <f>HOUR(K4524:K16566)</f>
        <v>0</v>
      </c>
      <c r="N4524">
        <f>MINUTE(K4524:K16566)</f>
        <v>0</v>
      </c>
      <c r="O4524">
        <f>SECOND(K4524:K16566)</f>
        <v>0</v>
      </c>
      <c r="P4524">
        <v>261.68</v>
      </c>
      <c r="Q4524">
        <f>G4524-P4524</f>
        <v>1358.72</v>
      </c>
      <c r="R4524" t="s">
        <v>1331</v>
      </c>
      <c r="S4524" t="s">
        <v>18</v>
      </c>
      <c r="T4524" t="s">
        <v>19</v>
      </c>
    </row>
    <row r="4525" spans="1:20" x14ac:dyDescent="0.35">
      <c r="A4525" t="s">
        <v>29</v>
      </c>
      <c r="B4525" t="s">
        <v>12</v>
      </c>
      <c r="C4525" t="s">
        <v>13</v>
      </c>
      <c r="D4525" t="s">
        <v>121</v>
      </c>
      <c r="E4525" t="s">
        <v>15</v>
      </c>
      <c r="F4525" t="s">
        <v>16</v>
      </c>
      <c r="G4525">
        <v>2145.75</v>
      </c>
      <c r="H4525" s="1">
        <v>43348</v>
      </c>
      <c r="I4525" t="str">
        <f t="shared" si="210"/>
        <v>05</v>
      </c>
      <c r="J4525" t="str">
        <f t="shared" si="211"/>
        <v>September</v>
      </c>
      <c r="K4525" t="str">
        <f t="shared" si="212"/>
        <v>2018</v>
      </c>
      <c r="L4525" s="15">
        <v>0.58333333333333337</v>
      </c>
      <c r="M4525">
        <f>HOUR(K4525:K16567)</f>
        <v>0</v>
      </c>
      <c r="N4525">
        <f>MINUTE(K4525:K16567)</f>
        <v>0</v>
      </c>
      <c r="O4525">
        <f>SECOND(K4525:K16567)</f>
        <v>0</v>
      </c>
      <c r="P4525">
        <v>1013.67</v>
      </c>
      <c r="Q4525">
        <f>G4525-P4525</f>
        <v>1132.08</v>
      </c>
      <c r="R4525" t="s">
        <v>1833</v>
      </c>
      <c r="S4525" t="s">
        <v>18</v>
      </c>
      <c r="T4525" t="s">
        <v>122</v>
      </c>
    </row>
    <row r="4526" spans="1:20" x14ac:dyDescent="0.35">
      <c r="A4526" t="s">
        <v>29</v>
      </c>
      <c r="B4526" t="s">
        <v>549</v>
      </c>
      <c r="C4526" t="s">
        <v>13</v>
      </c>
      <c r="D4526" t="s">
        <v>31</v>
      </c>
      <c r="E4526" t="s">
        <v>332</v>
      </c>
      <c r="F4526" t="s">
        <v>24</v>
      </c>
      <c r="G4526">
        <v>11583.39</v>
      </c>
      <c r="H4526" s="1">
        <v>43348</v>
      </c>
      <c r="I4526" t="str">
        <f t="shared" si="210"/>
        <v>05</v>
      </c>
      <c r="J4526" t="str">
        <f t="shared" si="211"/>
        <v>September</v>
      </c>
      <c r="K4526" t="str">
        <f t="shared" si="212"/>
        <v>2018</v>
      </c>
      <c r="L4526" s="15">
        <v>0.58333333333333337</v>
      </c>
      <c r="M4526">
        <f>HOUR(K4526:K16568)</f>
        <v>0</v>
      </c>
      <c r="N4526">
        <f>MINUTE(K4526:K16568)</f>
        <v>0</v>
      </c>
      <c r="O4526">
        <f>SECOND(K4526:K16568)</f>
        <v>0</v>
      </c>
      <c r="P4526">
        <v>56</v>
      </c>
      <c r="Q4526">
        <f>G4526-P4526</f>
        <v>11527.39</v>
      </c>
      <c r="R4526" t="s">
        <v>1833</v>
      </c>
      <c r="S4526" t="s">
        <v>18</v>
      </c>
      <c r="T4526" t="s">
        <v>19</v>
      </c>
    </row>
    <row r="4527" spans="1:20" x14ac:dyDescent="0.35">
      <c r="A4527" t="s">
        <v>11</v>
      </c>
      <c r="B4527" t="s">
        <v>65</v>
      </c>
      <c r="C4527" t="s">
        <v>13</v>
      </c>
      <c r="D4527" t="s">
        <v>20</v>
      </c>
      <c r="E4527" t="s">
        <v>66</v>
      </c>
      <c r="F4527" t="s">
        <v>16</v>
      </c>
      <c r="G4527">
        <v>3860.32</v>
      </c>
      <c r="H4527" s="1">
        <v>43348</v>
      </c>
      <c r="I4527" t="str">
        <f t="shared" si="210"/>
        <v>05</v>
      </c>
      <c r="J4527" t="str">
        <f t="shared" si="211"/>
        <v>September</v>
      </c>
      <c r="K4527" t="str">
        <f t="shared" si="212"/>
        <v>2018</v>
      </c>
      <c r="L4527" s="15">
        <v>0.58505787037037038</v>
      </c>
      <c r="M4527">
        <f>HOUR(K4527:K16569)</f>
        <v>0</v>
      </c>
      <c r="N4527">
        <f>MINUTE(K4527:K16569)</f>
        <v>0</v>
      </c>
      <c r="O4527">
        <f>SECOND(K4527:K16569)</f>
        <v>0</v>
      </c>
      <c r="P4527">
        <v>23.72</v>
      </c>
      <c r="Q4527">
        <f>G4527-P4527</f>
        <v>3836.6000000000004</v>
      </c>
      <c r="R4527" t="s">
        <v>706</v>
      </c>
      <c r="S4527" t="s">
        <v>18</v>
      </c>
      <c r="T4527" t="s">
        <v>19</v>
      </c>
    </row>
    <row r="4528" spans="1:20" x14ac:dyDescent="0.35">
      <c r="A4528" t="s">
        <v>11</v>
      </c>
      <c r="B4528" t="s">
        <v>118</v>
      </c>
      <c r="C4528" t="s">
        <v>13</v>
      </c>
      <c r="D4528" t="s">
        <v>14</v>
      </c>
      <c r="E4528" t="s">
        <v>119</v>
      </c>
      <c r="F4528" t="s">
        <v>16</v>
      </c>
      <c r="G4528">
        <v>20966.98</v>
      </c>
      <c r="H4528" s="1">
        <v>43348</v>
      </c>
      <c r="I4528" t="str">
        <f t="shared" si="210"/>
        <v>05</v>
      </c>
      <c r="J4528" t="str">
        <f t="shared" si="211"/>
        <v>September</v>
      </c>
      <c r="K4528" t="str">
        <f t="shared" si="212"/>
        <v>2018</v>
      </c>
      <c r="L4528" s="15">
        <v>0.59173611111111113</v>
      </c>
      <c r="M4528">
        <f>HOUR(K4528:K16570)</f>
        <v>0</v>
      </c>
      <c r="N4528">
        <f>MINUTE(K4528:K16570)</f>
        <v>0</v>
      </c>
      <c r="O4528">
        <f>SECOND(K4528:K16570)</f>
        <v>0</v>
      </c>
      <c r="P4528">
        <v>7.35</v>
      </c>
      <c r="Q4528">
        <f>G4528-P4528</f>
        <v>20959.63</v>
      </c>
      <c r="R4528" t="s">
        <v>768</v>
      </c>
      <c r="S4528" t="s">
        <v>18</v>
      </c>
      <c r="T4528" t="s">
        <v>19</v>
      </c>
    </row>
    <row r="4529" spans="1:20" x14ac:dyDescent="0.35">
      <c r="A4529" t="s">
        <v>11</v>
      </c>
      <c r="B4529" t="s">
        <v>30</v>
      </c>
      <c r="C4529" t="s">
        <v>13</v>
      </c>
      <c r="D4529" t="s">
        <v>20</v>
      </c>
      <c r="E4529" t="s">
        <v>32</v>
      </c>
      <c r="F4529" t="s">
        <v>24</v>
      </c>
      <c r="G4529">
        <v>3800.48</v>
      </c>
      <c r="H4529" s="1">
        <v>43348</v>
      </c>
      <c r="I4529" t="str">
        <f t="shared" si="210"/>
        <v>05</v>
      </c>
      <c r="J4529" t="str">
        <f t="shared" si="211"/>
        <v>September</v>
      </c>
      <c r="K4529" t="str">
        <f t="shared" si="212"/>
        <v>2018</v>
      </c>
      <c r="L4529" s="15">
        <v>0.59841435185185188</v>
      </c>
      <c r="M4529">
        <f>HOUR(K4529:K16571)</f>
        <v>0</v>
      </c>
      <c r="N4529">
        <f>MINUTE(K4529:K16571)</f>
        <v>0</v>
      </c>
      <c r="O4529">
        <f>SECOND(K4529:K16571)</f>
        <v>0</v>
      </c>
      <c r="P4529">
        <v>24.64</v>
      </c>
      <c r="Q4529">
        <f>G4529-P4529</f>
        <v>3775.84</v>
      </c>
      <c r="R4529" t="s">
        <v>555</v>
      </c>
      <c r="S4529" t="s">
        <v>18</v>
      </c>
      <c r="T4529" t="s">
        <v>19</v>
      </c>
    </row>
    <row r="4530" spans="1:20" x14ac:dyDescent="0.35">
      <c r="A4530" t="s">
        <v>11</v>
      </c>
      <c r="B4530" t="s">
        <v>296</v>
      </c>
      <c r="C4530" t="s">
        <v>13</v>
      </c>
      <c r="D4530" t="s">
        <v>14</v>
      </c>
      <c r="E4530" t="s">
        <v>32</v>
      </c>
      <c r="F4530" t="s">
        <v>24</v>
      </c>
      <c r="G4530">
        <v>7960.08</v>
      </c>
      <c r="H4530" s="1">
        <v>43348</v>
      </c>
      <c r="I4530" t="str">
        <f t="shared" si="210"/>
        <v>05</v>
      </c>
      <c r="J4530" t="str">
        <f t="shared" si="211"/>
        <v>September</v>
      </c>
      <c r="K4530" t="str">
        <f t="shared" si="212"/>
        <v>2018</v>
      </c>
      <c r="L4530" s="15">
        <v>0.60509259259259263</v>
      </c>
      <c r="M4530">
        <f>HOUR(K4530:K16572)</f>
        <v>0</v>
      </c>
      <c r="N4530">
        <f>MINUTE(K4530:K16572)</f>
        <v>0</v>
      </c>
      <c r="O4530">
        <f>SECOND(K4530:K16572)</f>
        <v>0</v>
      </c>
      <c r="P4530">
        <v>10.01</v>
      </c>
      <c r="Q4530">
        <f>G4530-P4530</f>
        <v>7950.07</v>
      </c>
      <c r="R4530" t="s">
        <v>662</v>
      </c>
      <c r="S4530" t="s">
        <v>18</v>
      </c>
      <c r="T4530" t="s">
        <v>19</v>
      </c>
    </row>
    <row r="4531" spans="1:20" x14ac:dyDescent="0.35">
      <c r="A4531" t="s">
        <v>11</v>
      </c>
      <c r="B4531" t="s">
        <v>25</v>
      </c>
      <c r="C4531" t="s">
        <v>13</v>
      </c>
      <c r="D4531" t="s">
        <v>20</v>
      </c>
      <c r="E4531" t="s">
        <v>26</v>
      </c>
      <c r="F4531" t="s">
        <v>16</v>
      </c>
      <c r="G4531">
        <v>3618.5</v>
      </c>
      <c r="H4531" s="1">
        <v>43348</v>
      </c>
      <c r="I4531" t="str">
        <f t="shared" si="210"/>
        <v>05</v>
      </c>
      <c r="J4531" t="str">
        <f t="shared" si="211"/>
        <v>September</v>
      </c>
      <c r="K4531" t="str">
        <f t="shared" si="212"/>
        <v>2018</v>
      </c>
      <c r="L4531" s="15">
        <v>0.61177083333333326</v>
      </c>
      <c r="M4531">
        <f>HOUR(K4531:K16573)</f>
        <v>0</v>
      </c>
      <c r="N4531">
        <f>MINUTE(K4531:K16573)</f>
        <v>0</v>
      </c>
      <c r="O4531">
        <f>SECOND(K4531:K16573)</f>
        <v>0</v>
      </c>
      <c r="P4531">
        <v>64.430000000000007</v>
      </c>
      <c r="Q4531">
        <f>G4531-P4531</f>
        <v>3554.07</v>
      </c>
      <c r="R4531" t="s">
        <v>1332</v>
      </c>
      <c r="S4531" t="s">
        <v>18</v>
      </c>
      <c r="T4531" t="s">
        <v>19</v>
      </c>
    </row>
    <row r="4532" spans="1:20" x14ac:dyDescent="0.35">
      <c r="A4532" t="s">
        <v>11</v>
      </c>
      <c r="B4532" t="s">
        <v>148</v>
      </c>
      <c r="C4532" t="s">
        <v>13</v>
      </c>
      <c r="D4532" t="s">
        <v>20</v>
      </c>
      <c r="E4532" t="s">
        <v>149</v>
      </c>
      <c r="F4532" t="s">
        <v>16</v>
      </c>
      <c r="G4532">
        <v>7517.9</v>
      </c>
      <c r="H4532" s="1">
        <v>43348</v>
      </c>
      <c r="I4532" t="str">
        <f t="shared" si="210"/>
        <v>05</v>
      </c>
      <c r="J4532" t="str">
        <f t="shared" si="211"/>
        <v>September</v>
      </c>
      <c r="K4532" t="str">
        <f t="shared" si="212"/>
        <v>2018</v>
      </c>
      <c r="L4532" s="15">
        <v>0.61844907407407412</v>
      </c>
      <c r="M4532">
        <f>HOUR(K4532:K16574)</f>
        <v>0</v>
      </c>
      <c r="N4532">
        <f>MINUTE(K4532:K16574)</f>
        <v>0</v>
      </c>
      <c r="O4532">
        <f>SECOND(K4532:K16574)</f>
        <v>0</v>
      </c>
      <c r="P4532">
        <v>60.3</v>
      </c>
      <c r="Q4532">
        <f>G4532-P4532</f>
        <v>7457.5999999999995</v>
      </c>
      <c r="R4532" t="s">
        <v>1144</v>
      </c>
      <c r="S4532" t="s">
        <v>18</v>
      </c>
      <c r="T4532" t="s">
        <v>19</v>
      </c>
    </row>
    <row r="4533" spans="1:20" x14ac:dyDescent="0.35">
      <c r="A4533" t="s">
        <v>29</v>
      </c>
      <c r="B4533" t="s">
        <v>154</v>
      </c>
      <c r="C4533" t="s">
        <v>13</v>
      </c>
      <c r="D4533" t="s">
        <v>31</v>
      </c>
      <c r="E4533" t="s">
        <v>155</v>
      </c>
      <c r="F4533" t="s">
        <v>16</v>
      </c>
      <c r="G4533">
        <v>3047.11</v>
      </c>
      <c r="H4533" s="1">
        <v>43348</v>
      </c>
      <c r="I4533" t="str">
        <f t="shared" si="210"/>
        <v>05</v>
      </c>
      <c r="J4533" t="str">
        <f t="shared" si="211"/>
        <v>September</v>
      </c>
      <c r="K4533" t="str">
        <f t="shared" si="212"/>
        <v>2018</v>
      </c>
      <c r="L4533" s="15">
        <v>0.625</v>
      </c>
      <c r="M4533">
        <f>HOUR(K4533:K16575)</f>
        <v>0</v>
      </c>
      <c r="N4533">
        <f>MINUTE(K4533:K16575)</f>
        <v>0</v>
      </c>
      <c r="O4533">
        <f>SECOND(K4533:K16575)</f>
        <v>0</v>
      </c>
      <c r="P4533">
        <v>36</v>
      </c>
      <c r="Q4533">
        <f>G4533-P4533</f>
        <v>3011.11</v>
      </c>
      <c r="R4533" t="s">
        <v>1833</v>
      </c>
      <c r="S4533" t="s">
        <v>18</v>
      </c>
      <c r="T4533" t="s">
        <v>19</v>
      </c>
    </row>
    <row r="4534" spans="1:20" x14ac:dyDescent="0.35">
      <c r="A4534" t="s">
        <v>29</v>
      </c>
      <c r="B4534" t="s">
        <v>156</v>
      </c>
      <c r="C4534" t="s">
        <v>13</v>
      </c>
      <c r="D4534" t="s">
        <v>31</v>
      </c>
      <c r="E4534" t="s">
        <v>76</v>
      </c>
      <c r="F4534" t="s">
        <v>24</v>
      </c>
      <c r="G4534">
        <v>36317.589999999997</v>
      </c>
      <c r="H4534" s="1">
        <v>43348</v>
      </c>
      <c r="I4534" t="str">
        <f t="shared" si="210"/>
        <v>05</v>
      </c>
      <c r="J4534" t="str">
        <f t="shared" si="211"/>
        <v>September</v>
      </c>
      <c r="K4534" t="str">
        <f t="shared" si="212"/>
        <v>2018</v>
      </c>
      <c r="L4534" s="15">
        <v>0.625</v>
      </c>
      <c r="M4534">
        <f>HOUR(K4534:K16576)</f>
        <v>0</v>
      </c>
      <c r="N4534">
        <f>MINUTE(K4534:K16576)</f>
        <v>0</v>
      </c>
      <c r="O4534">
        <f>SECOND(K4534:K16576)</f>
        <v>0</v>
      </c>
      <c r="P4534">
        <v>35</v>
      </c>
      <c r="Q4534">
        <f>G4534-P4534</f>
        <v>36282.589999999997</v>
      </c>
      <c r="R4534" t="s">
        <v>1833</v>
      </c>
      <c r="S4534" t="s">
        <v>18</v>
      </c>
      <c r="T4534" t="s">
        <v>19</v>
      </c>
    </row>
    <row r="4535" spans="1:20" x14ac:dyDescent="0.35">
      <c r="A4535" t="s">
        <v>11</v>
      </c>
      <c r="B4535" t="s">
        <v>128</v>
      </c>
      <c r="C4535" t="s">
        <v>13</v>
      </c>
      <c r="D4535" t="s">
        <v>20</v>
      </c>
      <c r="E4535" t="s">
        <v>129</v>
      </c>
      <c r="F4535" t="s">
        <v>24</v>
      </c>
      <c r="G4535">
        <v>60300.37</v>
      </c>
      <c r="H4535" s="1">
        <v>43348</v>
      </c>
      <c r="I4535" t="str">
        <f t="shared" si="210"/>
        <v>05</v>
      </c>
      <c r="J4535" t="str">
        <f t="shared" si="211"/>
        <v>September</v>
      </c>
      <c r="K4535" t="str">
        <f t="shared" si="212"/>
        <v>2018</v>
      </c>
      <c r="L4535" s="15">
        <v>0.62509259259259264</v>
      </c>
      <c r="M4535">
        <f>HOUR(K4535:K16577)</f>
        <v>0</v>
      </c>
      <c r="N4535">
        <f>MINUTE(K4535:K16577)</f>
        <v>0</v>
      </c>
      <c r="O4535">
        <f>SECOND(K4535:K16577)</f>
        <v>0</v>
      </c>
      <c r="P4535">
        <v>9.6999999999999993</v>
      </c>
      <c r="Q4535">
        <f>G4535-P4535</f>
        <v>60290.670000000006</v>
      </c>
      <c r="R4535" t="s">
        <v>895</v>
      </c>
      <c r="S4535" t="s">
        <v>18</v>
      </c>
      <c r="T4535" t="s">
        <v>19</v>
      </c>
    </row>
    <row r="4536" spans="1:20" x14ac:dyDescent="0.35">
      <c r="A4536" t="s">
        <v>11</v>
      </c>
      <c r="B4536" t="s">
        <v>140</v>
      </c>
      <c r="C4536" t="s">
        <v>13</v>
      </c>
      <c r="D4536" t="s">
        <v>14</v>
      </c>
      <c r="E4536" t="s">
        <v>141</v>
      </c>
      <c r="F4536" t="s">
        <v>24</v>
      </c>
      <c r="G4536">
        <v>7212.17</v>
      </c>
      <c r="H4536" s="1">
        <v>43348</v>
      </c>
      <c r="I4536" t="str">
        <f t="shared" si="210"/>
        <v>05</v>
      </c>
      <c r="J4536" t="str">
        <f t="shared" si="211"/>
        <v>September</v>
      </c>
      <c r="K4536" t="str">
        <f t="shared" si="212"/>
        <v>2018</v>
      </c>
      <c r="L4536" s="15">
        <v>0.62990740740740747</v>
      </c>
      <c r="M4536">
        <f>HOUR(K4536:K16578)</f>
        <v>0</v>
      </c>
      <c r="N4536">
        <f>MINUTE(K4536:K16578)</f>
        <v>0</v>
      </c>
      <c r="O4536">
        <f>SECOND(K4536:K16578)</f>
        <v>0</v>
      </c>
      <c r="P4536">
        <v>11.12</v>
      </c>
      <c r="Q4536">
        <f>G4536-P4536</f>
        <v>7201.05</v>
      </c>
      <c r="R4536" t="s">
        <v>526</v>
      </c>
      <c r="S4536" t="s">
        <v>18</v>
      </c>
      <c r="T4536" t="s">
        <v>19</v>
      </c>
    </row>
    <row r="4537" spans="1:20" x14ac:dyDescent="0.35">
      <c r="A4537" t="s">
        <v>11</v>
      </c>
      <c r="B4537" t="s">
        <v>186</v>
      </c>
      <c r="C4537" t="s">
        <v>13</v>
      </c>
      <c r="D4537" t="s">
        <v>14</v>
      </c>
      <c r="E4537" t="s">
        <v>187</v>
      </c>
      <c r="F4537" t="s">
        <v>16</v>
      </c>
      <c r="G4537">
        <v>2931.7</v>
      </c>
      <c r="H4537" s="1">
        <v>43348</v>
      </c>
      <c r="I4537" t="str">
        <f t="shared" si="210"/>
        <v>05</v>
      </c>
      <c r="J4537" t="str">
        <f t="shared" si="211"/>
        <v>September</v>
      </c>
      <c r="K4537" t="str">
        <f t="shared" si="212"/>
        <v>2018</v>
      </c>
      <c r="L4537" s="15">
        <v>0.63473379629629634</v>
      </c>
      <c r="M4537">
        <f>HOUR(K4537:K16579)</f>
        <v>0</v>
      </c>
      <c r="N4537">
        <f>MINUTE(K4537:K16579)</f>
        <v>0</v>
      </c>
      <c r="O4537">
        <f>SECOND(K4537:K16579)</f>
        <v>0</v>
      </c>
      <c r="P4537">
        <v>15.84</v>
      </c>
      <c r="Q4537">
        <f>G4537-P4537</f>
        <v>2915.8599999999997</v>
      </c>
      <c r="R4537" t="s">
        <v>1333</v>
      </c>
      <c r="S4537" t="s">
        <v>18</v>
      </c>
      <c r="T4537" t="s">
        <v>19</v>
      </c>
    </row>
    <row r="4538" spans="1:20" x14ac:dyDescent="0.35">
      <c r="A4538" t="s">
        <v>11</v>
      </c>
      <c r="B4538" t="s">
        <v>85</v>
      </c>
      <c r="C4538" t="s">
        <v>13</v>
      </c>
      <c r="D4538" t="s">
        <v>20</v>
      </c>
      <c r="E4538" t="s">
        <v>86</v>
      </c>
      <c r="F4538" t="s">
        <v>16</v>
      </c>
      <c r="G4538">
        <v>20592.060000000001</v>
      </c>
      <c r="H4538" s="1">
        <v>43348</v>
      </c>
      <c r="I4538" t="str">
        <f t="shared" si="210"/>
        <v>05</v>
      </c>
      <c r="J4538" t="str">
        <f t="shared" si="211"/>
        <v>September</v>
      </c>
      <c r="K4538" t="str">
        <f t="shared" si="212"/>
        <v>2018</v>
      </c>
      <c r="L4538" s="15">
        <v>0.6395601851851852</v>
      </c>
      <c r="M4538">
        <f>HOUR(K4538:K16580)</f>
        <v>0</v>
      </c>
      <c r="N4538">
        <f>MINUTE(K4538:K16580)</f>
        <v>0</v>
      </c>
      <c r="O4538">
        <f>SECOND(K4538:K16580)</f>
        <v>0</v>
      </c>
      <c r="P4538">
        <v>24.48</v>
      </c>
      <c r="Q4538">
        <f>G4538-P4538</f>
        <v>20567.580000000002</v>
      </c>
      <c r="R4538" t="s">
        <v>252</v>
      </c>
      <c r="S4538" t="s">
        <v>18</v>
      </c>
      <c r="T4538" t="s">
        <v>19</v>
      </c>
    </row>
    <row r="4539" spans="1:20" x14ac:dyDescent="0.35">
      <c r="A4539" t="s">
        <v>11</v>
      </c>
      <c r="B4539" t="s">
        <v>547</v>
      </c>
      <c r="C4539" t="s">
        <v>13</v>
      </c>
      <c r="D4539" t="s">
        <v>20</v>
      </c>
      <c r="E4539" t="s">
        <v>548</v>
      </c>
      <c r="F4539" t="s">
        <v>16</v>
      </c>
      <c r="G4539">
        <v>6207.22</v>
      </c>
      <c r="H4539" s="1">
        <v>43348</v>
      </c>
      <c r="I4539" t="str">
        <f t="shared" si="210"/>
        <v>05</v>
      </c>
      <c r="J4539" t="str">
        <f t="shared" si="211"/>
        <v>September</v>
      </c>
      <c r="K4539" t="str">
        <f t="shared" si="212"/>
        <v>2018</v>
      </c>
      <c r="L4539" s="15">
        <v>0.64437500000000003</v>
      </c>
      <c r="M4539">
        <f>HOUR(K4539:K16581)</f>
        <v>0</v>
      </c>
      <c r="N4539">
        <f>MINUTE(K4539:K16581)</f>
        <v>0</v>
      </c>
      <c r="O4539">
        <f>SECOND(K4539:K16581)</f>
        <v>0</v>
      </c>
      <c r="P4539">
        <v>23.57</v>
      </c>
      <c r="Q4539">
        <f>G4539-P4539</f>
        <v>6183.6500000000005</v>
      </c>
      <c r="R4539" t="s">
        <v>431</v>
      </c>
      <c r="S4539" t="s">
        <v>18</v>
      </c>
      <c r="T4539" t="s">
        <v>19</v>
      </c>
    </row>
    <row r="4540" spans="1:20" x14ac:dyDescent="0.35">
      <c r="A4540" t="s">
        <v>11</v>
      </c>
      <c r="B4540" t="s">
        <v>12</v>
      </c>
      <c r="C4540" t="s">
        <v>13</v>
      </c>
      <c r="D4540" t="s">
        <v>20</v>
      </c>
      <c r="E4540" t="s">
        <v>15</v>
      </c>
      <c r="F4540" t="s">
        <v>16</v>
      </c>
      <c r="G4540">
        <v>2115.04</v>
      </c>
      <c r="H4540" s="1">
        <v>43348</v>
      </c>
      <c r="I4540" t="str">
        <f t="shared" si="210"/>
        <v>05</v>
      </c>
      <c r="J4540" t="str">
        <f t="shared" si="211"/>
        <v>September</v>
      </c>
      <c r="K4540" t="str">
        <f t="shared" si="212"/>
        <v>2018</v>
      </c>
      <c r="L4540" s="15">
        <v>0.6492013888888889</v>
      </c>
      <c r="M4540">
        <f>HOUR(K4540:K16582)</f>
        <v>0</v>
      </c>
      <c r="N4540">
        <f>MINUTE(K4540:K16582)</f>
        <v>0</v>
      </c>
      <c r="O4540">
        <f>SECOND(K4540:K16582)</f>
        <v>0</v>
      </c>
      <c r="P4540">
        <v>30.71</v>
      </c>
      <c r="Q4540">
        <f>G4540-P4540</f>
        <v>2084.33</v>
      </c>
      <c r="R4540" t="s">
        <v>363</v>
      </c>
      <c r="S4540" t="s">
        <v>18</v>
      </c>
      <c r="T4540" t="s">
        <v>19</v>
      </c>
    </row>
    <row r="4541" spans="1:20" x14ac:dyDescent="0.35">
      <c r="A4541" t="s">
        <v>11</v>
      </c>
      <c r="B4541" t="s">
        <v>132</v>
      </c>
      <c r="C4541" t="s">
        <v>13</v>
      </c>
      <c r="D4541" t="s">
        <v>20</v>
      </c>
      <c r="E4541" t="s">
        <v>50</v>
      </c>
      <c r="F4541" t="s">
        <v>24</v>
      </c>
      <c r="G4541">
        <v>2893.72</v>
      </c>
      <c r="H4541" s="1">
        <v>43348</v>
      </c>
      <c r="I4541" t="str">
        <f t="shared" si="210"/>
        <v>05</v>
      </c>
      <c r="J4541" t="str">
        <f t="shared" si="211"/>
        <v>September</v>
      </c>
      <c r="K4541" t="str">
        <f t="shared" si="212"/>
        <v>2018</v>
      </c>
      <c r="L4541" s="15">
        <v>0.65402777777777776</v>
      </c>
      <c r="M4541">
        <f>HOUR(K4541:K16583)</f>
        <v>0</v>
      </c>
      <c r="N4541">
        <f>MINUTE(K4541:K16583)</f>
        <v>0</v>
      </c>
      <c r="O4541">
        <f>SECOND(K4541:K16583)</f>
        <v>0</v>
      </c>
      <c r="P4541">
        <v>12.26</v>
      </c>
      <c r="Q4541">
        <f>G4541-P4541</f>
        <v>2881.4599999999996</v>
      </c>
      <c r="R4541" t="s">
        <v>765</v>
      </c>
      <c r="S4541" t="s">
        <v>18</v>
      </c>
      <c r="T4541" t="s">
        <v>19</v>
      </c>
    </row>
    <row r="4542" spans="1:20" x14ac:dyDescent="0.35">
      <c r="A4542" t="s">
        <v>11</v>
      </c>
      <c r="B4542" t="s">
        <v>100</v>
      </c>
      <c r="C4542" t="s">
        <v>13</v>
      </c>
      <c r="D4542" t="s">
        <v>20</v>
      </c>
      <c r="E4542" t="s">
        <v>101</v>
      </c>
      <c r="F4542" t="s">
        <v>16</v>
      </c>
      <c r="G4542">
        <v>3989.06</v>
      </c>
      <c r="H4542" s="1">
        <v>43348</v>
      </c>
      <c r="I4542" t="str">
        <f t="shared" si="210"/>
        <v>05</v>
      </c>
      <c r="J4542" t="str">
        <f t="shared" si="211"/>
        <v>September</v>
      </c>
      <c r="K4542" t="str">
        <f t="shared" si="212"/>
        <v>2018</v>
      </c>
      <c r="L4542" s="15">
        <v>0.65884259259259259</v>
      </c>
      <c r="M4542">
        <f>HOUR(K4542:K16584)</f>
        <v>0</v>
      </c>
      <c r="N4542">
        <f>MINUTE(K4542:K16584)</f>
        <v>0</v>
      </c>
      <c r="O4542">
        <f>SECOND(K4542:K16584)</f>
        <v>0</v>
      </c>
      <c r="P4542">
        <v>9.98</v>
      </c>
      <c r="Q4542">
        <f>G4542-P4542</f>
        <v>3979.08</v>
      </c>
      <c r="R4542" t="s">
        <v>261</v>
      </c>
      <c r="S4542" t="s">
        <v>18</v>
      </c>
      <c r="T4542" t="s">
        <v>19</v>
      </c>
    </row>
    <row r="4543" spans="1:20" x14ac:dyDescent="0.35">
      <c r="A4543" t="s">
        <v>11</v>
      </c>
      <c r="B4543" t="s">
        <v>65</v>
      </c>
      <c r="C4543" t="s">
        <v>13</v>
      </c>
      <c r="D4543" t="s">
        <v>20</v>
      </c>
      <c r="E4543" t="s">
        <v>66</v>
      </c>
      <c r="F4543" t="s">
        <v>16</v>
      </c>
      <c r="G4543">
        <v>3844.34</v>
      </c>
      <c r="H4543" s="1">
        <v>43348</v>
      </c>
      <c r="I4543" t="str">
        <f t="shared" si="210"/>
        <v>05</v>
      </c>
      <c r="J4543" t="str">
        <f t="shared" si="211"/>
        <v>September</v>
      </c>
      <c r="K4543" t="str">
        <f t="shared" si="212"/>
        <v>2018</v>
      </c>
      <c r="L4543" s="15">
        <v>0.66366898148148146</v>
      </c>
      <c r="M4543">
        <f>HOUR(K4543:K16585)</f>
        <v>0</v>
      </c>
      <c r="N4543">
        <f>MINUTE(K4543:K16585)</f>
        <v>0</v>
      </c>
      <c r="O4543">
        <f>SECOND(K4543:K16585)</f>
        <v>0</v>
      </c>
      <c r="P4543">
        <v>15.98</v>
      </c>
      <c r="Q4543">
        <f>G4543-P4543</f>
        <v>3828.36</v>
      </c>
      <c r="R4543" t="s">
        <v>1334</v>
      </c>
      <c r="S4543" t="s">
        <v>18</v>
      </c>
      <c r="T4543" t="s">
        <v>19</v>
      </c>
    </row>
    <row r="4544" spans="1:20" x14ac:dyDescent="0.35">
      <c r="A4544" t="s">
        <v>29</v>
      </c>
      <c r="B4544" t="s">
        <v>173</v>
      </c>
      <c r="C4544" t="s">
        <v>13</v>
      </c>
      <c r="D4544" t="s">
        <v>31</v>
      </c>
      <c r="E4544" t="s">
        <v>174</v>
      </c>
      <c r="F4544" t="s">
        <v>24</v>
      </c>
      <c r="G4544">
        <v>11354.84</v>
      </c>
      <c r="H4544" s="1">
        <v>43348</v>
      </c>
      <c r="I4544" t="str">
        <f t="shared" si="210"/>
        <v>05</v>
      </c>
      <c r="J4544" t="str">
        <f t="shared" si="211"/>
        <v>September</v>
      </c>
      <c r="K4544" t="str">
        <f t="shared" si="212"/>
        <v>2018</v>
      </c>
      <c r="L4544" s="15">
        <v>0.66666666666666663</v>
      </c>
      <c r="M4544">
        <f>HOUR(K4544:K16586)</f>
        <v>0</v>
      </c>
      <c r="N4544">
        <f>MINUTE(K4544:K16586)</f>
        <v>0</v>
      </c>
      <c r="O4544">
        <f>SECOND(K4544:K16586)</f>
        <v>0</v>
      </c>
      <c r="P4544">
        <v>55</v>
      </c>
      <c r="Q4544">
        <f>G4544-P4544</f>
        <v>11299.84</v>
      </c>
      <c r="R4544" t="s">
        <v>1833</v>
      </c>
      <c r="S4544" t="s">
        <v>18</v>
      </c>
      <c r="T4544" t="s">
        <v>19</v>
      </c>
    </row>
    <row r="4545" spans="1:20" x14ac:dyDescent="0.35">
      <c r="A4545" t="s">
        <v>29</v>
      </c>
      <c r="B4545" t="s">
        <v>106</v>
      </c>
      <c r="C4545" t="s">
        <v>13</v>
      </c>
      <c r="D4545" t="s">
        <v>31</v>
      </c>
      <c r="E4545" t="s">
        <v>107</v>
      </c>
      <c r="F4545" t="s">
        <v>16</v>
      </c>
      <c r="G4545">
        <v>5170.74</v>
      </c>
      <c r="H4545" s="1">
        <v>43348</v>
      </c>
      <c r="I4545" t="str">
        <f t="shared" si="210"/>
        <v>05</v>
      </c>
      <c r="J4545" t="str">
        <f t="shared" si="211"/>
        <v>September</v>
      </c>
      <c r="K4545" t="str">
        <f t="shared" si="212"/>
        <v>2018</v>
      </c>
      <c r="L4545" s="15">
        <v>0.66666666666666663</v>
      </c>
      <c r="M4545">
        <f>HOUR(K4545:K16587)</f>
        <v>0</v>
      </c>
      <c r="N4545">
        <f>MINUTE(K4545:K16587)</f>
        <v>0</v>
      </c>
      <c r="O4545">
        <f>SECOND(K4545:K16587)</f>
        <v>0</v>
      </c>
      <c r="P4545">
        <v>35</v>
      </c>
      <c r="Q4545">
        <f>G4545-P4545</f>
        <v>5135.74</v>
      </c>
      <c r="R4545" t="s">
        <v>1833</v>
      </c>
      <c r="S4545" t="s">
        <v>18</v>
      </c>
      <c r="T4545" t="s">
        <v>19</v>
      </c>
    </row>
    <row r="4546" spans="1:20" x14ac:dyDescent="0.35">
      <c r="A4546" t="s">
        <v>29</v>
      </c>
      <c r="B4546" t="s">
        <v>161</v>
      </c>
      <c r="C4546" t="s">
        <v>13</v>
      </c>
      <c r="D4546" t="s">
        <v>121</v>
      </c>
      <c r="E4546" t="s">
        <v>162</v>
      </c>
      <c r="F4546" t="s">
        <v>24</v>
      </c>
      <c r="G4546">
        <v>4857.8599999999997</v>
      </c>
      <c r="H4546" s="1">
        <v>43348</v>
      </c>
      <c r="I4546" t="str">
        <f t="shared" si="210"/>
        <v>05</v>
      </c>
      <c r="J4546" t="str">
        <f t="shared" si="211"/>
        <v>September</v>
      </c>
      <c r="K4546" t="str">
        <f t="shared" si="212"/>
        <v>2018</v>
      </c>
      <c r="L4546" s="15">
        <v>0.66666666666666663</v>
      </c>
      <c r="M4546">
        <f>HOUR(K4546:K16588)</f>
        <v>0</v>
      </c>
      <c r="N4546">
        <f>MINUTE(K4546:K16588)</f>
        <v>0</v>
      </c>
      <c r="O4546">
        <f>SECOND(K4546:K16588)</f>
        <v>0</v>
      </c>
      <c r="P4546">
        <v>1098.9100000000001</v>
      </c>
      <c r="Q4546">
        <f>G4546-P4546</f>
        <v>3758.95</v>
      </c>
      <c r="R4546" t="s">
        <v>1833</v>
      </c>
      <c r="S4546" t="s">
        <v>18</v>
      </c>
      <c r="T4546" t="s">
        <v>122</v>
      </c>
    </row>
    <row r="4547" spans="1:20" x14ac:dyDescent="0.35">
      <c r="A4547" t="s">
        <v>11</v>
      </c>
      <c r="B4547" t="s">
        <v>22</v>
      </c>
      <c r="C4547" t="s">
        <v>13</v>
      </c>
      <c r="D4547" t="s">
        <v>20</v>
      </c>
      <c r="E4547" t="s">
        <v>23</v>
      </c>
      <c r="F4547" t="s">
        <v>24</v>
      </c>
      <c r="G4547">
        <v>181.13</v>
      </c>
      <c r="H4547" s="1">
        <v>43348</v>
      </c>
      <c r="I4547" t="str">
        <f t="shared" ref="I4547:I4610" si="213">TEXT(H4547,"dd")</f>
        <v>05</v>
      </c>
      <c r="J4547" t="str">
        <f t="shared" ref="J4547:J4610" si="214">TEXT(H4547,"mmmm")</f>
        <v>September</v>
      </c>
      <c r="K4547" t="str">
        <f t="shared" ref="K4547:K4610" si="215">TEXT(H4547,"yyyy")</f>
        <v>2018</v>
      </c>
      <c r="L4547" s="15">
        <v>0.67113425925925929</v>
      </c>
      <c r="M4547">
        <f>HOUR(K4547:K16589)</f>
        <v>0</v>
      </c>
      <c r="N4547">
        <f>MINUTE(K4547:K16589)</f>
        <v>0</v>
      </c>
      <c r="O4547">
        <f>SECOND(K4547:K16589)</f>
        <v>0</v>
      </c>
      <c r="P4547">
        <v>5.04</v>
      </c>
      <c r="Q4547">
        <f>G4547-P4547</f>
        <v>176.09</v>
      </c>
      <c r="R4547" t="s">
        <v>513</v>
      </c>
      <c r="S4547" t="s">
        <v>18</v>
      </c>
      <c r="T4547" t="s">
        <v>19</v>
      </c>
    </row>
    <row r="4548" spans="1:20" x14ac:dyDescent="0.35">
      <c r="A4548" t="s">
        <v>11</v>
      </c>
      <c r="B4548" t="s">
        <v>25</v>
      </c>
      <c r="C4548" t="s">
        <v>13</v>
      </c>
      <c r="D4548" t="s">
        <v>20</v>
      </c>
      <c r="E4548" t="s">
        <v>26</v>
      </c>
      <c r="F4548" t="s">
        <v>16</v>
      </c>
      <c r="G4548">
        <v>3583.49</v>
      </c>
      <c r="H4548" s="1">
        <v>43348</v>
      </c>
      <c r="I4548" t="str">
        <f t="shared" si="213"/>
        <v>05</v>
      </c>
      <c r="J4548" t="str">
        <f t="shared" si="214"/>
        <v>September</v>
      </c>
      <c r="K4548" t="str">
        <f t="shared" si="215"/>
        <v>2018</v>
      </c>
      <c r="L4548" s="15">
        <v>0.68290509259259258</v>
      </c>
      <c r="M4548">
        <f>HOUR(K4548:K16590)</f>
        <v>0</v>
      </c>
      <c r="N4548">
        <f>MINUTE(K4548:K16590)</f>
        <v>0</v>
      </c>
      <c r="O4548">
        <f>SECOND(K4548:K16590)</f>
        <v>0</v>
      </c>
      <c r="P4548">
        <v>35.01</v>
      </c>
      <c r="Q4548">
        <f>G4548-P4548</f>
        <v>3548.4799999999996</v>
      </c>
      <c r="R4548" t="s">
        <v>1335</v>
      </c>
      <c r="S4548" t="s">
        <v>18</v>
      </c>
      <c r="T4548" t="s">
        <v>19</v>
      </c>
    </row>
    <row r="4549" spans="1:20" x14ac:dyDescent="0.35">
      <c r="A4549" t="s">
        <v>11</v>
      </c>
      <c r="B4549" t="s">
        <v>65</v>
      </c>
      <c r="C4549" t="s">
        <v>13</v>
      </c>
      <c r="D4549" t="s">
        <v>14</v>
      </c>
      <c r="E4549" t="s">
        <v>66</v>
      </c>
      <c r="F4549" t="s">
        <v>16</v>
      </c>
      <c r="G4549">
        <v>3794.58</v>
      </c>
      <c r="H4549" s="1">
        <v>43348</v>
      </c>
      <c r="I4549" t="str">
        <f t="shared" si="213"/>
        <v>05</v>
      </c>
      <c r="J4549" t="str">
        <f t="shared" si="214"/>
        <v>September</v>
      </c>
      <c r="K4549" t="str">
        <f t="shared" si="215"/>
        <v>2018</v>
      </c>
      <c r="L4549" s="15">
        <v>0.69467592592592586</v>
      </c>
      <c r="M4549">
        <f>HOUR(K4549:K16591)</f>
        <v>0</v>
      </c>
      <c r="N4549">
        <f>MINUTE(K4549:K16591)</f>
        <v>0</v>
      </c>
      <c r="O4549">
        <f>SECOND(K4549:K16591)</f>
        <v>0</v>
      </c>
      <c r="P4549">
        <v>49.76</v>
      </c>
      <c r="Q4549">
        <f>G4549-P4549</f>
        <v>3744.8199999999997</v>
      </c>
      <c r="R4549" t="s">
        <v>1206</v>
      </c>
      <c r="S4549" t="s">
        <v>18</v>
      </c>
      <c r="T4549" t="s">
        <v>19</v>
      </c>
    </row>
    <row r="4550" spans="1:20" x14ac:dyDescent="0.35">
      <c r="A4550" t="s">
        <v>11</v>
      </c>
      <c r="B4550" t="s">
        <v>140</v>
      </c>
      <c r="C4550" t="s">
        <v>13</v>
      </c>
      <c r="D4550" t="s">
        <v>20</v>
      </c>
      <c r="E4550" t="s">
        <v>141</v>
      </c>
      <c r="F4550" t="s">
        <v>24</v>
      </c>
      <c r="G4550">
        <v>7206.65</v>
      </c>
      <c r="H4550" s="1">
        <v>43348</v>
      </c>
      <c r="I4550" t="str">
        <f t="shared" si="213"/>
        <v>05</v>
      </c>
      <c r="J4550" t="str">
        <f t="shared" si="214"/>
        <v>September</v>
      </c>
      <c r="K4550" t="str">
        <f t="shared" si="215"/>
        <v>2018</v>
      </c>
      <c r="L4550" s="15">
        <v>0.70644675925925926</v>
      </c>
      <c r="M4550">
        <f>HOUR(K4550:K16592)</f>
        <v>0</v>
      </c>
      <c r="N4550">
        <f>MINUTE(K4550:K16592)</f>
        <v>0</v>
      </c>
      <c r="O4550">
        <f>SECOND(K4550:K16592)</f>
        <v>0</v>
      </c>
      <c r="P4550">
        <v>5.52</v>
      </c>
      <c r="Q4550">
        <f>G4550-P4550</f>
        <v>7201.1299999999992</v>
      </c>
      <c r="R4550" t="s">
        <v>142</v>
      </c>
      <c r="S4550" t="s">
        <v>18</v>
      </c>
      <c r="T4550" t="s">
        <v>19</v>
      </c>
    </row>
    <row r="4551" spans="1:20" x14ac:dyDescent="0.35">
      <c r="A4551" t="s">
        <v>29</v>
      </c>
      <c r="B4551" t="s">
        <v>157</v>
      </c>
      <c r="C4551" t="s">
        <v>13</v>
      </c>
      <c r="D4551" t="s">
        <v>121</v>
      </c>
      <c r="E4551" t="s">
        <v>158</v>
      </c>
      <c r="F4551" t="s">
        <v>16</v>
      </c>
      <c r="G4551">
        <v>4977.55</v>
      </c>
      <c r="H4551" s="1">
        <v>43348</v>
      </c>
      <c r="I4551" t="str">
        <f t="shared" si="213"/>
        <v>05</v>
      </c>
      <c r="J4551" t="str">
        <f t="shared" si="214"/>
        <v>September</v>
      </c>
      <c r="K4551" t="str">
        <f t="shared" si="215"/>
        <v>2018</v>
      </c>
      <c r="L4551" s="15">
        <v>0.70833333333333337</v>
      </c>
      <c r="M4551">
        <f>HOUR(K4551:K16593)</f>
        <v>0</v>
      </c>
      <c r="N4551">
        <f>MINUTE(K4551:K16593)</f>
        <v>0</v>
      </c>
      <c r="O4551">
        <f>SECOND(K4551:K16593)</f>
        <v>0</v>
      </c>
      <c r="P4551">
        <v>1158.1500000000001</v>
      </c>
      <c r="Q4551">
        <f>G4551-P4551</f>
        <v>3819.4</v>
      </c>
      <c r="R4551" t="s">
        <v>1833</v>
      </c>
      <c r="S4551" t="s">
        <v>18</v>
      </c>
      <c r="T4551" t="s">
        <v>122</v>
      </c>
    </row>
    <row r="4552" spans="1:20" x14ac:dyDescent="0.35">
      <c r="A4552" t="s">
        <v>29</v>
      </c>
      <c r="B4552" t="s">
        <v>179</v>
      </c>
      <c r="C4552" t="s">
        <v>13</v>
      </c>
      <c r="D4552" t="s">
        <v>121</v>
      </c>
      <c r="E4552" t="s">
        <v>171</v>
      </c>
      <c r="F4552" t="s">
        <v>24</v>
      </c>
      <c r="G4552">
        <v>5529.57</v>
      </c>
      <c r="H4552" s="1">
        <v>43348</v>
      </c>
      <c r="I4552" t="str">
        <f t="shared" si="213"/>
        <v>05</v>
      </c>
      <c r="J4552" t="str">
        <f t="shared" si="214"/>
        <v>September</v>
      </c>
      <c r="K4552" t="str">
        <f t="shared" si="215"/>
        <v>2018</v>
      </c>
      <c r="L4552" s="15">
        <v>0.70833333333333337</v>
      </c>
      <c r="M4552">
        <f>HOUR(K4552:K16594)</f>
        <v>0</v>
      </c>
      <c r="N4552">
        <f>MINUTE(K4552:K16594)</f>
        <v>0</v>
      </c>
      <c r="O4552">
        <f>SECOND(K4552:K16594)</f>
        <v>0</v>
      </c>
      <c r="P4552">
        <v>1043.1199999999999</v>
      </c>
      <c r="Q4552">
        <f>G4552-P4552</f>
        <v>4486.45</v>
      </c>
      <c r="R4552" t="s">
        <v>1833</v>
      </c>
      <c r="S4552" t="s">
        <v>18</v>
      </c>
      <c r="T4552" t="s">
        <v>122</v>
      </c>
    </row>
    <row r="4553" spans="1:20" x14ac:dyDescent="0.35">
      <c r="A4553" t="s">
        <v>29</v>
      </c>
      <c r="B4553" t="s">
        <v>116</v>
      </c>
      <c r="C4553" t="s">
        <v>13</v>
      </c>
      <c r="D4553" t="s">
        <v>31</v>
      </c>
      <c r="E4553" t="s">
        <v>117</v>
      </c>
      <c r="F4553" t="s">
        <v>24</v>
      </c>
      <c r="G4553">
        <v>4885.43</v>
      </c>
      <c r="H4553" s="1">
        <v>43348</v>
      </c>
      <c r="I4553" t="str">
        <f t="shared" si="213"/>
        <v>05</v>
      </c>
      <c r="J4553" t="str">
        <f t="shared" si="214"/>
        <v>September</v>
      </c>
      <c r="K4553" t="str">
        <f t="shared" si="215"/>
        <v>2018</v>
      </c>
      <c r="L4553" s="15">
        <v>0.70833333333333337</v>
      </c>
      <c r="M4553">
        <f>HOUR(K4553:K16595)</f>
        <v>0</v>
      </c>
      <c r="N4553">
        <f>MINUTE(K4553:K16595)</f>
        <v>0</v>
      </c>
      <c r="O4553">
        <f>SECOND(K4553:K16595)</f>
        <v>0</v>
      </c>
      <c r="P4553">
        <v>33</v>
      </c>
      <c r="Q4553">
        <f>G4553-P4553</f>
        <v>4852.43</v>
      </c>
      <c r="R4553" t="s">
        <v>1833</v>
      </c>
      <c r="S4553" t="s">
        <v>18</v>
      </c>
      <c r="T4553" t="s">
        <v>19</v>
      </c>
    </row>
    <row r="4554" spans="1:20" x14ac:dyDescent="0.35">
      <c r="A4554" t="s">
        <v>29</v>
      </c>
      <c r="B4554" t="s">
        <v>106</v>
      </c>
      <c r="C4554" t="s">
        <v>13</v>
      </c>
      <c r="D4554" t="s">
        <v>121</v>
      </c>
      <c r="E4554" t="s">
        <v>107</v>
      </c>
      <c r="F4554" t="s">
        <v>16</v>
      </c>
      <c r="G4554">
        <v>6566.23</v>
      </c>
      <c r="H4554" s="1">
        <v>43348</v>
      </c>
      <c r="I4554" t="str">
        <f t="shared" si="213"/>
        <v>05</v>
      </c>
      <c r="J4554" t="str">
        <f t="shared" si="214"/>
        <v>September</v>
      </c>
      <c r="K4554" t="str">
        <f t="shared" si="215"/>
        <v>2018</v>
      </c>
      <c r="L4554" s="15">
        <v>0.70833333333333337</v>
      </c>
      <c r="M4554">
        <f>HOUR(K4554:K16596)</f>
        <v>0</v>
      </c>
      <c r="N4554">
        <f>MINUTE(K4554:K16596)</f>
        <v>0</v>
      </c>
      <c r="O4554">
        <f>SECOND(K4554:K16596)</f>
        <v>0</v>
      </c>
      <c r="P4554">
        <v>1395.49</v>
      </c>
      <c r="Q4554">
        <f>G4554-P4554</f>
        <v>5170.74</v>
      </c>
      <c r="R4554" t="s">
        <v>1833</v>
      </c>
      <c r="S4554" t="s">
        <v>18</v>
      </c>
      <c r="T4554" t="s">
        <v>122</v>
      </c>
    </row>
    <row r="4555" spans="1:20" x14ac:dyDescent="0.35">
      <c r="A4555" t="s">
        <v>29</v>
      </c>
      <c r="B4555" t="s">
        <v>42</v>
      </c>
      <c r="C4555" t="s">
        <v>13</v>
      </c>
      <c r="D4555" t="s">
        <v>121</v>
      </c>
      <c r="E4555" t="s">
        <v>43</v>
      </c>
      <c r="F4555" t="s">
        <v>24</v>
      </c>
      <c r="G4555">
        <v>11218.81</v>
      </c>
      <c r="H4555" s="1">
        <v>43348</v>
      </c>
      <c r="I4555" t="str">
        <f t="shared" si="213"/>
        <v>05</v>
      </c>
      <c r="J4555" t="str">
        <f t="shared" si="214"/>
        <v>September</v>
      </c>
      <c r="K4555" t="str">
        <f t="shared" si="215"/>
        <v>2018</v>
      </c>
      <c r="L4555" s="15">
        <v>0.70833333333333337</v>
      </c>
      <c r="M4555">
        <f>HOUR(K4555:K16597)</f>
        <v>0</v>
      </c>
      <c r="N4555">
        <f>MINUTE(K4555:K16597)</f>
        <v>0</v>
      </c>
      <c r="O4555">
        <f>SECOND(K4555:K16597)</f>
        <v>0</v>
      </c>
      <c r="P4555">
        <v>2639.76</v>
      </c>
      <c r="Q4555">
        <f>G4555-P4555</f>
        <v>8579.0499999999993</v>
      </c>
      <c r="R4555" t="s">
        <v>1833</v>
      </c>
      <c r="S4555" t="s">
        <v>18</v>
      </c>
      <c r="T4555" t="s">
        <v>122</v>
      </c>
    </row>
    <row r="4556" spans="1:20" x14ac:dyDescent="0.35">
      <c r="A4556" t="s">
        <v>29</v>
      </c>
      <c r="B4556" t="s">
        <v>54</v>
      </c>
      <c r="C4556" t="s">
        <v>13</v>
      </c>
      <c r="D4556" t="s">
        <v>31</v>
      </c>
      <c r="E4556" t="s">
        <v>55</v>
      </c>
      <c r="F4556" t="s">
        <v>16</v>
      </c>
      <c r="G4556">
        <v>5839.09</v>
      </c>
      <c r="H4556" s="1">
        <v>43348</v>
      </c>
      <c r="I4556" t="str">
        <f t="shared" si="213"/>
        <v>05</v>
      </c>
      <c r="J4556" t="str">
        <f t="shared" si="214"/>
        <v>September</v>
      </c>
      <c r="K4556" t="str">
        <f t="shared" si="215"/>
        <v>2018</v>
      </c>
      <c r="L4556" s="15">
        <v>0.70833333333333337</v>
      </c>
      <c r="M4556">
        <f>HOUR(K4556:K16598)</f>
        <v>0</v>
      </c>
      <c r="N4556">
        <f>MINUTE(K4556:K16598)</f>
        <v>0</v>
      </c>
      <c r="O4556">
        <f>SECOND(K4556:K16598)</f>
        <v>0</v>
      </c>
      <c r="P4556">
        <v>50</v>
      </c>
      <c r="Q4556">
        <f>G4556-P4556</f>
        <v>5789.09</v>
      </c>
      <c r="R4556" t="s">
        <v>1833</v>
      </c>
      <c r="S4556" t="s">
        <v>18</v>
      </c>
      <c r="T4556" t="s">
        <v>19</v>
      </c>
    </row>
    <row r="4557" spans="1:20" x14ac:dyDescent="0.35">
      <c r="A4557" t="s">
        <v>11</v>
      </c>
      <c r="B4557" t="s">
        <v>108</v>
      </c>
      <c r="C4557" t="s">
        <v>13</v>
      </c>
      <c r="D4557" t="s">
        <v>20</v>
      </c>
      <c r="E4557" t="s">
        <v>81</v>
      </c>
      <c r="F4557" t="s">
        <v>24</v>
      </c>
      <c r="G4557">
        <v>5840.67</v>
      </c>
      <c r="H4557" s="1">
        <v>43348</v>
      </c>
      <c r="I4557" t="str">
        <f t="shared" si="213"/>
        <v>05</v>
      </c>
      <c r="J4557" t="str">
        <f t="shared" si="214"/>
        <v>September</v>
      </c>
      <c r="K4557" t="str">
        <f t="shared" si="215"/>
        <v>2018</v>
      </c>
      <c r="L4557" s="15">
        <v>0.71609953703703699</v>
      </c>
      <c r="M4557">
        <f>HOUR(K4557:K16599)</f>
        <v>0</v>
      </c>
      <c r="N4557">
        <f>MINUTE(K4557:K16599)</f>
        <v>0</v>
      </c>
      <c r="O4557">
        <f>SECOND(K4557:K16599)</f>
        <v>0</v>
      </c>
      <c r="P4557">
        <v>28.83</v>
      </c>
      <c r="Q4557">
        <f>G4557-P4557</f>
        <v>5811.84</v>
      </c>
      <c r="R4557" t="s">
        <v>413</v>
      </c>
      <c r="S4557" t="s">
        <v>18</v>
      </c>
      <c r="T4557" t="s">
        <v>19</v>
      </c>
    </row>
    <row r="4558" spans="1:20" x14ac:dyDescent="0.35">
      <c r="A4558" t="s">
        <v>11</v>
      </c>
      <c r="B4558" t="s">
        <v>85</v>
      </c>
      <c r="C4558" t="s">
        <v>13</v>
      </c>
      <c r="D4558" t="s">
        <v>14</v>
      </c>
      <c r="E4558" t="s">
        <v>86</v>
      </c>
      <c r="F4558" t="s">
        <v>16</v>
      </c>
      <c r="G4558">
        <v>20572.349999999999</v>
      </c>
      <c r="H4558" s="1">
        <v>43348</v>
      </c>
      <c r="I4558" t="str">
        <f t="shared" si="213"/>
        <v>05</v>
      </c>
      <c r="J4558" t="str">
        <f t="shared" si="214"/>
        <v>September</v>
      </c>
      <c r="K4558" t="str">
        <f t="shared" si="215"/>
        <v>2018</v>
      </c>
      <c r="L4558" s="15">
        <v>0.72535879629629629</v>
      </c>
      <c r="M4558">
        <f>HOUR(K4558:K16600)</f>
        <v>0</v>
      </c>
      <c r="N4558">
        <f>MINUTE(K4558:K16600)</f>
        <v>0</v>
      </c>
      <c r="O4558">
        <f>SECOND(K4558:K16600)</f>
        <v>0</v>
      </c>
      <c r="P4558">
        <v>19.71</v>
      </c>
      <c r="Q4558">
        <f>G4558-P4558</f>
        <v>20552.64</v>
      </c>
      <c r="R4558" t="s">
        <v>366</v>
      </c>
      <c r="S4558" t="s">
        <v>18</v>
      </c>
      <c r="T4558" t="s">
        <v>19</v>
      </c>
    </row>
    <row r="4559" spans="1:20" x14ac:dyDescent="0.35">
      <c r="A4559" t="s">
        <v>11</v>
      </c>
      <c r="B4559" t="s">
        <v>80</v>
      </c>
      <c r="C4559" t="s">
        <v>13</v>
      </c>
      <c r="D4559" t="s">
        <v>20</v>
      </c>
      <c r="E4559" t="s">
        <v>81</v>
      </c>
      <c r="F4559" t="s">
        <v>24</v>
      </c>
      <c r="G4559">
        <v>15263.93</v>
      </c>
      <c r="H4559" s="1">
        <v>43348</v>
      </c>
      <c r="I4559" t="str">
        <f t="shared" si="213"/>
        <v>05</v>
      </c>
      <c r="J4559" t="str">
        <f t="shared" si="214"/>
        <v>September</v>
      </c>
      <c r="K4559" t="str">
        <f t="shared" si="215"/>
        <v>2018</v>
      </c>
      <c r="L4559" s="15">
        <v>0.73461805555555559</v>
      </c>
      <c r="M4559">
        <f>HOUR(K4559:K16601)</f>
        <v>0</v>
      </c>
      <c r="N4559">
        <f>MINUTE(K4559:K16601)</f>
        <v>0</v>
      </c>
      <c r="O4559">
        <f>SECOND(K4559:K16601)</f>
        <v>0</v>
      </c>
      <c r="P4559">
        <v>3.46</v>
      </c>
      <c r="Q4559">
        <f>G4559-P4559</f>
        <v>15260.470000000001</v>
      </c>
      <c r="R4559" t="s">
        <v>1336</v>
      </c>
      <c r="S4559" t="s">
        <v>18</v>
      </c>
      <c r="T4559" t="s">
        <v>19</v>
      </c>
    </row>
    <row r="4560" spans="1:20" x14ac:dyDescent="0.35">
      <c r="A4560" t="s">
        <v>11</v>
      </c>
      <c r="B4560" t="s">
        <v>227</v>
      </c>
      <c r="C4560" t="s">
        <v>13</v>
      </c>
      <c r="D4560" t="s">
        <v>20</v>
      </c>
      <c r="E4560" t="s">
        <v>228</v>
      </c>
      <c r="F4560" t="s">
        <v>24</v>
      </c>
      <c r="G4560">
        <v>10605.69</v>
      </c>
      <c r="H4560" s="1">
        <v>43348</v>
      </c>
      <c r="I4560" t="str">
        <f t="shared" si="213"/>
        <v>05</v>
      </c>
      <c r="J4560" t="str">
        <f t="shared" si="214"/>
        <v>September</v>
      </c>
      <c r="K4560" t="str">
        <f t="shared" si="215"/>
        <v>2018</v>
      </c>
      <c r="L4560" s="15">
        <v>0.74387731481481489</v>
      </c>
      <c r="M4560">
        <f>HOUR(K4560:K16602)</f>
        <v>0</v>
      </c>
      <c r="N4560">
        <f>MINUTE(K4560:K16602)</f>
        <v>0</v>
      </c>
      <c r="O4560">
        <f>SECOND(K4560:K16602)</f>
        <v>0</v>
      </c>
      <c r="P4560">
        <v>26</v>
      </c>
      <c r="Q4560">
        <f>G4560-P4560</f>
        <v>10579.69</v>
      </c>
      <c r="R4560" t="s">
        <v>1018</v>
      </c>
      <c r="S4560" t="s">
        <v>18</v>
      </c>
      <c r="T4560" t="s">
        <v>19</v>
      </c>
    </row>
    <row r="4561" spans="1:20" x14ac:dyDescent="0.35">
      <c r="A4561" t="s">
        <v>29</v>
      </c>
      <c r="B4561" t="s">
        <v>338</v>
      </c>
      <c r="C4561" t="s">
        <v>13</v>
      </c>
      <c r="D4561" t="s">
        <v>31</v>
      </c>
      <c r="E4561" t="s">
        <v>339</v>
      </c>
      <c r="F4561" t="s">
        <v>16</v>
      </c>
      <c r="G4561">
        <v>3203.8</v>
      </c>
      <c r="H4561" s="1">
        <v>43348</v>
      </c>
      <c r="I4561" t="str">
        <f t="shared" si="213"/>
        <v>05</v>
      </c>
      <c r="J4561" t="str">
        <f t="shared" si="214"/>
        <v>September</v>
      </c>
      <c r="K4561" t="str">
        <f t="shared" si="215"/>
        <v>2018</v>
      </c>
      <c r="L4561" s="15">
        <v>0.75</v>
      </c>
      <c r="M4561">
        <f>HOUR(K4561:K16603)</f>
        <v>0</v>
      </c>
      <c r="N4561">
        <f>MINUTE(K4561:K16603)</f>
        <v>0</v>
      </c>
      <c r="O4561">
        <f>SECOND(K4561:K16603)</f>
        <v>0</v>
      </c>
      <c r="P4561">
        <v>92</v>
      </c>
      <c r="Q4561">
        <f>G4561-P4561</f>
        <v>3111.8</v>
      </c>
      <c r="R4561" t="s">
        <v>1833</v>
      </c>
      <c r="S4561" t="s">
        <v>18</v>
      </c>
      <c r="T4561" t="s">
        <v>19</v>
      </c>
    </row>
    <row r="4562" spans="1:20" x14ac:dyDescent="0.35">
      <c r="A4562" t="s">
        <v>29</v>
      </c>
      <c r="B4562" t="s">
        <v>33</v>
      </c>
      <c r="C4562" t="s">
        <v>13</v>
      </c>
      <c r="D4562" t="s">
        <v>31</v>
      </c>
      <c r="E4562" t="s">
        <v>34</v>
      </c>
      <c r="F4562" t="s">
        <v>16</v>
      </c>
      <c r="G4562">
        <v>3691.93</v>
      </c>
      <c r="H4562" s="1">
        <v>43348</v>
      </c>
      <c r="I4562" t="str">
        <f t="shared" si="213"/>
        <v>05</v>
      </c>
      <c r="J4562" t="str">
        <f t="shared" si="214"/>
        <v>September</v>
      </c>
      <c r="K4562" t="str">
        <f t="shared" si="215"/>
        <v>2018</v>
      </c>
      <c r="L4562" s="15">
        <v>0.75</v>
      </c>
      <c r="M4562">
        <f>HOUR(K4562:K16604)</f>
        <v>0</v>
      </c>
      <c r="N4562">
        <f>MINUTE(K4562:K16604)</f>
        <v>0</v>
      </c>
      <c r="O4562">
        <f>SECOND(K4562:K16604)</f>
        <v>0</v>
      </c>
      <c r="P4562">
        <v>124</v>
      </c>
      <c r="Q4562">
        <f>G4562-P4562</f>
        <v>3567.93</v>
      </c>
      <c r="R4562" t="s">
        <v>1833</v>
      </c>
      <c r="S4562" t="s">
        <v>18</v>
      </c>
      <c r="T4562" t="s">
        <v>19</v>
      </c>
    </row>
    <row r="4563" spans="1:20" x14ac:dyDescent="0.35">
      <c r="A4563" t="s">
        <v>29</v>
      </c>
      <c r="B4563" t="s">
        <v>192</v>
      </c>
      <c r="C4563" t="s">
        <v>13</v>
      </c>
      <c r="D4563" t="s">
        <v>31</v>
      </c>
      <c r="E4563" t="s">
        <v>193</v>
      </c>
      <c r="F4563" t="s">
        <v>16</v>
      </c>
      <c r="G4563">
        <v>3536.65</v>
      </c>
      <c r="H4563" s="1">
        <v>43348</v>
      </c>
      <c r="I4563" t="str">
        <f t="shared" si="213"/>
        <v>05</v>
      </c>
      <c r="J4563" t="str">
        <f t="shared" si="214"/>
        <v>September</v>
      </c>
      <c r="K4563" t="str">
        <f t="shared" si="215"/>
        <v>2018</v>
      </c>
      <c r="L4563" s="15">
        <v>0.75</v>
      </c>
      <c r="M4563">
        <f>HOUR(K4563:K16605)</f>
        <v>0</v>
      </c>
      <c r="N4563">
        <f>MINUTE(K4563:K16605)</f>
        <v>0</v>
      </c>
      <c r="O4563">
        <f>SECOND(K4563:K16605)</f>
        <v>0</v>
      </c>
      <c r="P4563">
        <v>46</v>
      </c>
      <c r="Q4563">
        <f>G4563-P4563</f>
        <v>3490.65</v>
      </c>
      <c r="R4563" t="s">
        <v>1833</v>
      </c>
      <c r="S4563" t="s">
        <v>18</v>
      </c>
      <c r="T4563" t="s">
        <v>19</v>
      </c>
    </row>
    <row r="4564" spans="1:20" x14ac:dyDescent="0.35">
      <c r="A4564" t="s">
        <v>11</v>
      </c>
      <c r="B4564" t="s">
        <v>324</v>
      </c>
      <c r="C4564" t="s">
        <v>13</v>
      </c>
      <c r="D4564" t="s">
        <v>20</v>
      </c>
      <c r="E4564" t="s">
        <v>325</v>
      </c>
      <c r="F4564" t="s">
        <v>24</v>
      </c>
      <c r="G4564">
        <v>10052.43</v>
      </c>
      <c r="H4564" s="1">
        <v>43348</v>
      </c>
      <c r="I4564" t="str">
        <f t="shared" si="213"/>
        <v>05</v>
      </c>
      <c r="J4564" t="str">
        <f t="shared" si="214"/>
        <v>September</v>
      </c>
      <c r="K4564" t="str">
        <f t="shared" si="215"/>
        <v>2018</v>
      </c>
      <c r="L4564" s="15">
        <v>0.75637731481481485</v>
      </c>
      <c r="M4564">
        <f>HOUR(K4564:K16606)</f>
        <v>0</v>
      </c>
      <c r="N4564">
        <f>MINUTE(K4564:K16606)</f>
        <v>0</v>
      </c>
      <c r="O4564">
        <f>SECOND(K4564:K16606)</f>
        <v>0</v>
      </c>
      <c r="P4564">
        <v>15.89</v>
      </c>
      <c r="Q4564">
        <f>G4564-P4564</f>
        <v>10036.540000000001</v>
      </c>
      <c r="R4564" t="s">
        <v>381</v>
      </c>
      <c r="S4564" t="s">
        <v>18</v>
      </c>
      <c r="T4564" t="s">
        <v>19</v>
      </c>
    </row>
    <row r="4565" spans="1:20" x14ac:dyDescent="0.35">
      <c r="A4565" t="s">
        <v>11</v>
      </c>
      <c r="B4565" t="s">
        <v>227</v>
      </c>
      <c r="C4565" t="s">
        <v>13</v>
      </c>
      <c r="D4565" t="s">
        <v>14</v>
      </c>
      <c r="E4565" t="s">
        <v>228</v>
      </c>
      <c r="F4565" t="s">
        <v>24</v>
      </c>
      <c r="G4565">
        <v>10555.2</v>
      </c>
      <c r="H4565" s="1">
        <v>43348</v>
      </c>
      <c r="I4565" t="str">
        <f t="shared" si="213"/>
        <v>05</v>
      </c>
      <c r="J4565" t="str">
        <f t="shared" si="214"/>
        <v>September</v>
      </c>
      <c r="K4565" t="str">
        <f t="shared" si="215"/>
        <v>2018</v>
      </c>
      <c r="L4565" s="15">
        <v>0.77513888888888882</v>
      </c>
      <c r="M4565">
        <f>HOUR(K4565:K16607)</f>
        <v>0</v>
      </c>
      <c r="N4565">
        <f>MINUTE(K4565:K16607)</f>
        <v>0</v>
      </c>
      <c r="O4565">
        <f>SECOND(K4565:K16607)</f>
        <v>0</v>
      </c>
      <c r="P4565">
        <v>50.49</v>
      </c>
      <c r="Q4565">
        <f>G4565-P4565</f>
        <v>10504.710000000001</v>
      </c>
      <c r="R4565" t="s">
        <v>1337</v>
      </c>
      <c r="S4565" t="s">
        <v>18</v>
      </c>
      <c r="T4565" t="s">
        <v>19</v>
      </c>
    </row>
    <row r="4566" spans="1:20" x14ac:dyDescent="0.35">
      <c r="A4566" t="s">
        <v>29</v>
      </c>
      <c r="B4566" t="s">
        <v>180</v>
      </c>
      <c r="C4566" t="s">
        <v>13</v>
      </c>
      <c r="D4566" t="s">
        <v>31</v>
      </c>
      <c r="E4566" t="s">
        <v>181</v>
      </c>
      <c r="F4566" t="s">
        <v>24</v>
      </c>
      <c r="G4566">
        <v>10229.65</v>
      </c>
      <c r="H4566" s="1">
        <v>43348</v>
      </c>
      <c r="I4566" t="str">
        <f t="shared" si="213"/>
        <v>05</v>
      </c>
      <c r="J4566" t="str">
        <f t="shared" si="214"/>
        <v>September</v>
      </c>
      <c r="K4566" t="str">
        <f t="shared" si="215"/>
        <v>2018</v>
      </c>
      <c r="L4566" s="15">
        <v>0.79166666666666663</v>
      </c>
      <c r="M4566">
        <f>HOUR(K4566:K16608)</f>
        <v>0</v>
      </c>
      <c r="N4566">
        <f>MINUTE(K4566:K16608)</f>
        <v>0</v>
      </c>
      <c r="O4566">
        <f>SECOND(K4566:K16608)</f>
        <v>0</v>
      </c>
      <c r="P4566">
        <v>48</v>
      </c>
      <c r="Q4566">
        <f>G4566-P4566</f>
        <v>10181.65</v>
      </c>
      <c r="R4566" t="s">
        <v>1833</v>
      </c>
      <c r="S4566" t="s">
        <v>18</v>
      </c>
      <c r="T4566" t="s">
        <v>19</v>
      </c>
    </row>
    <row r="4567" spans="1:20" x14ac:dyDescent="0.35">
      <c r="A4567" t="s">
        <v>11</v>
      </c>
      <c r="B4567" t="s">
        <v>116</v>
      </c>
      <c r="C4567" t="s">
        <v>13</v>
      </c>
      <c r="D4567" t="s">
        <v>14</v>
      </c>
      <c r="E4567" t="s">
        <v>117</v>
      </c>
      <c r="F4567" t="s">
        <v>24</v>
      </c>
      <c r="G4567">
        <v>4855.04</v>
      </c>
      <c r="H4567" s="1">
        <v>43348</v>
      </c>
      <c r="I4567" t="str">
        <f t="shared" si="213"/>
        <v>05</v>
      </c>
      <c r="J4567" t="str">
        <f t="shared" si="214"/>
        <v>September</v>
      </c>
      <c r="K4567" t="str">
        <f t="shared" si="215"/>
        <v>2018</v>
      </c>
      <c r="L4567" s="15">
        <v>0.79256944444444455</v>
      </c>
      <c r="M4567">
        <f>HOUR(K4567:K16609)</f>
        <v>0</v>
      </c>
      <c r="N4567">
        <f>MINUTE(K4567:K16609)</f>
        <v>0</v>
      </c>
      <c r="O4567">
        <f>SECOND(K4567:K16609)</f>
        <v>0</v>
      </c>
      <c r="P4567">
        <v>30.39</v>
      </c>
      <c r="Q4567">
        <f>G4567-P4567</f>
        <v>4824.6499999999996</v>
      </c>
      <c r="R4567" t="s">
        <v>861</v>
      </c>
      <c r="S4567" t="s">
        <v>18</v>
      </c>
      <c r="T4567" t="s">
        <v>19</v>
      </c>
    </row>
    <row r="4568" spans="1:20" x14ac:dyDescent="0.35">
      <c r="A4568" t="s">
        <v>11</v>
      </c>
      <c r="B4568" t="s">
        <v>85</v>
      </c>
      <c r="C4568" t="s">
        <v>13</v>
      </c>
      <c r="D4568" t="s">
        <v>20</v>
      </c>
      <c r="E4568" t="s">
        <v>86</v>
      </c>
      <c r="F4568" t="s">
        <v>16</v>
      </c>
      <c r="G4568">
        <v>20544.060000000001</v>
      </c>
      <c r="H4568" s="1">
        <v>43348</v>
      </c>
      <c r="I4568" t="str">
        <f t="shared" si="213"/>
        <v>05</v>
      </c>
      <c r="J4568" t="str">
        <f t="shared" si="214"/>
        <v>September</v>
      </c>
      <c r="K4568" t="str">
        <f t="shared" si="215"/>
        <v>2018</v>
      </c>
      <c r="L4568" s="15">
        <v>0.80011574074074077</v>
      </c>
      <c r="M4568">
        <f>HOUR(K4568:K16610)</f>
        <v>0</v>
      </c>
      <c r="N4568">
        <f>MINUTE(K4568:K16610)</f>
        <v>0</v>
      </c>
      <c r="O4568">
        <f>SECOND(K4568:K16610)</f>
        <v>0</v>
      </c>
      <c r="P4568">
        <v>28.29</v>
      </c>
      <c r="Q4568">
        <f>G4568-P4568</f>
        <v>20515.77</v>
      </c>
      <c r="R4568" t="s">
        <v>1113</v>
      </c>
      <c r="S4568" t="s">
        <v>18</v>
      </c>
      <c r="T4568" t="s">
        <v>19</v>
      </c>
    </row>
    <row r="4569" spans="1:20" x14ac:dyDescent="0.35">
      <c r="A4569" t="s">
        <v>11</v>
      </c>
      <c r="B4569" t="s">
        <v>97</v>
      </c>
      <c r="C4569" t="s">
        <v>13</v>
      </c>
      <c r="D4569" t="s">
        <v>14</v>
      </c>
      <c r="E4569" t="s">
        <v>98</v>
      </c>
      <c r="F4569" t="s">
        <v>16</v>
      </c>
      <c r="G4569">
        <v>1595.22</v>
      </c>
      <c r="H4569" s="1">
        <v>43348</v>
      </c>
      <c r="I4569" t="str">
        <f t="shared" si="213"/>
        <v>05</v>
      </c>
      <c r="J4569" t="str">
        <f t="shared" si="214"/>
        <v>September</v>
      </c>
      <c r="K4569" t="str">
        <f t="shared" si="215"/>
        <v>2018</v>
      </c>
      <c r="L4569" s="15">
        <v>0.80766203703703709</v>
      </c>
      <c r="M4569">
        <f>HOUR(K4569:K16611)</f>
        <v>0</v>
      </c>
      <c r="N4569">
        <f>MINUTE(K4569:K16611)</f>
        <v>0</v>
      </c>
      <c r="O4569">
        <f>SECOND(K4569:K16611)</f>
        <v>0</v>
      </c>
      <c r="P4569">
        <v>25.18</v>
      </c>
      <c r="Q4569">
        <f>G4569-P4569</f>
        <v>1570.04</v>
      </c>
      <c r="R4569" t="s">
        <v>840</v>
      </c>
      <c r="S4569" t="s">
        <v>18</v>
      </c>
      <c r="T4569" t="s">
        <v>19</v>
      </c>
    </row>
    <row r="4570" spans="1:20" x14ac:dyDescent="0.35">
      <c r="A4570" t="s">
        <v>11</v>
      </c>
      <c r="B4570" t="s">
        <v>116</v>
      </c>
      <c r="C4570" t="s">
        <v>13</v>
      </c>
      <c r="D4570" t="s">
        <v>14</v>
      </c>
      <c r="E4570" t="s">
        <v>117</v>
      </c>
      <c r="F4570" t="s">
        <v>24</v>
      </c>
      <c r="G4570">
        <v>4833.88</v>
      </c>
      <c r="H4570" s="1">
        <v>43348</v>
      </c>
      <c r="I4570" t="str">
        <f t="shared" si="213"/>
        <v>05</v>
      </c>
      <c r="J4570" t="str">
        <f t="shared" si="214"/>
        <v>September</v>
      </c>
      <c r="K4570" t="str">
        <f t="shared" si="215"/>
        <v>2018</v>
      </c>
      <c r="L4570" s="15">
        <v>0.81520833333333342</v>
      </c>
      <c r="M4570">
        <f>HOUR(K4570:K16612)</f>
        <v>0</v>
      </c>
      <c r="N4570">
        <f>MINUTE(K4570:K16612)</f>
        <v>0</v>
      </c>
      <c r="O4570">
        <f>SECOND(K4570:K16612)</f>
        <v>0</v>
      </c>
      <c r="P4570">
        <v>21.16</v>
      </c>
      <c r="Q4570">
        <f>G4570-P4570</f>
        <v>4812.72</v>
      </c>
      <c r="R4570" t="s">
        <v>803</v>
      </c>
      <c r="S4570" t="s">
        <v>18</v>
      </c>
      <c r="T4570" t="s">
        <v>19</v>
      </c>
    </row>
    <row r="4571" spans="1:20" x14ac:dyDescent="0.35">
      <c r="A4571" t="s">
        <v>11</v>
      </c>
      <c r="B4571" t="s">
        <v>164</v>
      </c>
      <c r="C4571" t="s">
        <v>13</v>
      </c>
      <c r="D4571" t="s">
        <v>20</v>
      </c>
      <c r="E4571" t="s">
        <v>86</v>
      </c>
      <c r="F4571" t="s">
        <v>16</v>
      </c>
      <c r="G4571">
        <v>3325.9</v>
      </c>
      <c r="H4571" s="1">
        <v>43348</v>
      </c>
      <c r="I4571" t="str">
        <f t="shared" si="213"/>
        <v>05</v>
      </c>
      <c r="J4571" t="str">
        <f t="shared" si="214"/>
        <v>September</v>
      </c>
      <c r="K4571" t="str">
        <f t="shared" si="215"/>
        <v>2018</v>
      </c>
      <c r="L4571" s="15">
        <v>0.82275462962962964</v>
      </c>
      <c r="M4571">
        <f>HOUR(K4571:K16613)</f>
        <v>0</v>
      </c>
      <c r="N4571">
        <f>MINUTE(K4571:K16613)</f>
        <v>0</v>
      </c>
      <c r="O4571">
        <f>SECOND(K4571:K16613)</f>
        <v>0</v>
      </c>
      <c r="P4571">
        <v>25.69</v>
      </c>
      <c r="Q4571">
        <f>G4571-P4571</f>
        <v>3300.21</v>
      </c>
      <c r="R4571" t="s">
        <v>1058</v>
      </c>
      <c r="S4571" t="s">
        <v>18</v>
      </c>
      <c r="T4571" t="s">
        <v>19</v>
      </c>
    </row>
    <row r="4572" spans="1:20" x14ac:dyDescent="0.35">
      <c r="A4572" t="s">
        <v>11</v>
      </c>
      <c r="B4572" t="s">
        <v>116</v>
      </c>
      <c r="C4572" t="s">
        <v>13</v>
      </c>
      <c r="D4572" t="s">
        <v>20</v>
      </c>
      <c r="E4572" t="s">
        <v>117</v>
      </c>
      <c r="F4572" t="s">
        <v>24</v>
      </c>
      <c r="G4572">
        <v>4704.2700000000004</v>
      </c>
      <c r="H4572" s="1">
        <v>43348</v>
      </c>
      <c r="I4572" t="str">
        <f t="shared" si="213"/>
        <v>05</v>
      </c>
      <c r="J4572" t="str">
        <f t="shared" si="214"/>
        <v>September</v>
      </c>
      <c r="K4572" t="str">
        <f t="shared" si="215"/>
        <v>2018</v>
      </c>
      <c r="L4572" s="15">
        <v>0.8303124999999999</v>
      </c>
      <c r="M4572">
        <f>HOUR(K4572:K16614)</f>
        <v>0</v>
      </c>
      <c r="N4572">
        <f>MINUTE(K4572:K16614)</f>
        <v>0</v>
      </c>
      <c r="O4572">
        <f>SECOND(K4572:K16614)</f>
        <v>0</v>
      </c>
      <c r="P4572">
        <v>129.61000000000001</v>
      </c>
      <c r="Q4572">
        <f>G4572-P4572</f>
        <v>4574.6600000000008</v>
      </c>
      <c r="R4572" t="s">
        <v>21</v>
      </c>
      <c r="S4572" t="s">
        <v>18</v>
      </c>
      <c r="T4572" t="s">
        <v>19</v>
      </c>
    </row>
    <row r="4573" spans="1:20" x14ac:dyDescent="0.35">
      <c r="A4573" t="s">
        <v>29</v>
      </c>
      <c r="B4573" t="s">
        <v>42</v>
      </c>
      <c r="C4573" t="s">
        <v>13</v>
      </c>
      <c r="D4573" t="s">
        <v>31</v>
      </c>
      <c r="E4573" t="s">
        <v>43</v>
      </c>
      <c r="F4573" t="s">
        <v>24</v>
      </c>
      <c r="G4573">
        <v>11201.81</v>
      </c>
      <c r="H4573" s="1">
        <v>43348</v>
      </c>
      <c r="I4573" t="str">
        <f t="shared" si="213"/>
        <v>05</v>
      </c>
      <c r="J4573" t="str">
        <f t="shared" si="214"/>
        <v>September</v>
      </c>
      <c r="K4573" t="str">
        <f t="shared" si="215"/>
        <v>2018</v>
      </c>
      <c r="L4573" s="15">
        <v>0.83333333333333337</v>
      </c>
      <c r="M4573">
        <f>HOUR(K4573:K16615)</f>
        <v>0</v>
      </c>
      <c r="N4573">
        <f>MINUTE(K4573:K16615)</f>
        <v>0</v>
      </c>
      <c r="O4573">
        <f>SECOND(K4573:K16615)</f>
        <v>0</v>
      </c>
      <c r="P4573">
        <v>17</v>
      </c>
      <c r="Q4573">
        <f>G4573-P4573</f>
        <v>11184.81</v>
      </c>
      <c r="R4573" t="s">
        <v>1833</v>
      </c>
      <c r="S4573" t="s">
        <v>18</v>
      </c>
      <c r="T4573" t="s">
        <v>19</v>
      </c>
    </row>
    <row r="4574" spans="1:20" x14ac:dyDescent="0.35">
      <c r="A4574" t="s">
        <v>29</v>
      </c>
      <c r="B4574" t="s">
        <v>134</v>
      </c>
      <c r="C4574" t="s">
        <v>13</v>
      </c>
      <c r="D4574" t="s">
        <v>31</v>
      </c>
      <c r="E4574" t="s">
        <v>135</v>
      </c>
      <c r="F4574" t="s">
        <v>16</v>
      </c>
      <c r="G4574">
        <v>8685.48</v>
      </c>
      <c r="H4574" s="1">
        <v>43348</v>
      </c>
      <c r="I4574" t="str">
        <f t="shared" si="213"/>
        <v>05</v>
      </c>
      <c r="J4574" t="str">
        <f t="shared" si="214"/>
        <v>September</v>
      </c>
      <c r="K4574" t="str">
        <f t="shared" si="215"/>
        <v>2018</v>
      </c>
      <c r="L4574" s="15">
        <v>0.83333333333333337</v>
      </c>
      <c r="M4574">
        <f>HOUR(K4574:K16616)</f>
        <v>0</v>
      </c>
      <c r="N4574">
        <f>MINUTE(K4574:K16616)</f>
        <v>0</v>
      </c>
      <c r="O4574">
        <f>SECOND(K4574:K16616)</f>
        <v>0</v>
      </c>
      <c r="P4574">
        <v>33</v>
      </c>
      <c r="Q4574">
        <f>G4574-P4574</f>
        <v>8652.48</v>
      </c>
      <c r="R4574" t="s">
        <v>1833</v>
      </c>
      <c r="S4574" t="s">
        <v>18</v>
      </c>
      <c r="T4574" t="s">
        <v>19</v>
      </c>
    </row>
    <row r="4575" spans="1:20" x14ac:dyDescent="0.35">
      <c r="A4575" t="s">
        <v>29</v>
      </c>
      <c r="B4575" t="s">
        <v>37</v>
      </c>
      <c r="C4575" t="s">
        <v>13</v>
      </c>
      <c r="D4575" t="s">
        <v>41</v>
      </c>
      <c r="E4575" t="s">
        <v>38</v>
      </c>
      <c r="F4575" t="s">
        <v>16</v>
      </c>
      <c r="G4575">
        <v>5138.9399999999996</v>
      </c>
      <c r="H4575" s="1">
        <v>43348</v>
      </c>
      <c r="I4575" t="str">
        <f t="shared" si="213"/>
        <v>05</v>
      </c>
      <c r="J4575" t="str">
        <f t="shared" si="214"/>
        <v>September</v>
      </c>
      <c r="K4575" t="str">
        <f t="shared" si="215"/>
        <v>2018</v>
      </c>
      <c r="L4575" s="15">
        <v>0.83333333333333337</v>
      </c>
      <c r="M4575">
        <f>HOUR(K4575:K16617)</f>
        <v>0</v>
      </c>
      <c r="N4575">
        <f>MINUTE(K4575:K16617)</f>
        <v>0</v>
      </c>
      <c r="O4575">
        <f>SECOND(K4575:K16617)</f>
        <v>0</v>
      </c>
      <c r="P4575">
        <v>33</v>
      </c>
      <c r="Q4575">
        <f>G4575-P4575</f>
        <v>5105.9399999999996</v>
      </c>
      <c r="R4575" t="s">
        <v>1833</v>
      </c>
      <c r="S4575" t="s">
        <v>18</v>
      </c>
      <c r="T4575" t="s">
        <v>19</v>
      </c>
    </row>
    <row r="4576" spans="1:20" x14ac:dyDescent="0.35">
      <c r="A4576" t="s">
        <v>29</v>
      </c>
      <c r="B4576" t="s">
        <v>207</v>
      </c>
      <c r="C4576" t="s">
        <v>13</v>
      </c>
      <c r="D4576" t="s">
        <v>208</v>
      </c>
      <c r="E4576" t="s">
        <v>137</v>
      </c>
      <c r="F4576" t="s">
        <v>24</v>
      </c>
      <c r="G4576">
        <v>37734.559999999998</v>
      </c>
      <c r="H4576" s="1">
        <v>43348</v>
      </c>
      <c r="I4576" t="str">
        <f t="shared" si="213"/>
        <v>05</v>
      </c>
      <c r="J4576" t="str">
        <f t="shared" si="214"/>
        <v>September</v>
      </c>
      <c r="K4576" t="str">
        <f t="shared" si="215"/>
        <v>2018</v>
      </c>
      <c r="L4576" s="15">
        <v>0.83333333333333337</v>
      </c>
      <c r="M4576">
        <f>HOUR(K4576:K16618)</f>
        <v>0</v>
      </c>
      <c r="N4576">
        <f>MINUTE(K4576:K16618)</f>
        <v>0</v>
      </c>
      <c r="O4576">
        <f>SECOND(K4576:K16618)</f>
        <v>0</v>
      </c>
      <c r="P4576">
        <v>36</v>
      </c>
      <c r="Q4576">
        <f>G4576-P4576</f>
        <v>37698.559999999998</v>
      </c>
      <c r="R4576" t="s">
        <v>1833</v>
      </c>
      <c r="S4576" t="s">
        <v>18</v>
      </c>
      <c r="T4576" t="s">
        <v>19</v>
      </c>
    </row>
    <row r="4577" spans="1:20" x14ac:dyDescent="0.35">
      <c r="A4577" t="s">
        <v>11</v>
      </c>
      <c r="B4577" t="s">
        <v>80</v>
      </c>
      <c r="C4577" t="s">
        <v>13</v>
      </c>
      <c r="D4577" t="s">
        <v>14</v>
      </c>
      <c r="E4577" t="s">
        <v>81</v>
      </c>
      <c r="F4577" t="s">
        <v>24</v>
      </c>
      <c r="G4577">
        <v>15256.56</v>
      </c>
      <c r="H4577" s="1">
        <v>43348</v>
      </c>
      <c r="I4577" t="str">
        <f t="shared" si="213"/>
        <v>05</v>
      </c>
      <c r="J4577" t="str">
        <f t="shared" si="214"/>
        <v>September</v>
      </c>
      <c r="K4577" t="str">
        <f t="shared" si="215"/>
        <v>2018</v>
      </c>
      <c r="L4577" s="15">
        <v>0.84429398148148149</v>
      </c>
      <c r="M4577">
        <f>HOUR(K4577:K16619)</f>
        <v>0</v>
      </c>
      <c r="N4577">
        <f>MINUTE(K4577:K16619)</f>
        <v>0</v>
      </c>
      <c r="O4577">
        <f>SECOND(K4577:K16619)</f>
        <v>0</v>
      </c>
      <c r="P4577">
        <v>7.37</v>
      </c>
      <c r="Q4577">
        <f>G4577-P4577</f>
        <v>15249.189999999999</v>
      </c>
      <c r="R4577" t="s">
        <v>1338</v>
      </c>
      <c r="S4577" t="s">
        <v>18</v>
      </c>
      <c r="T4577" t="s">
        <v>19</v>
      </c>
    </row>
    <row r="4578" spans="1:20" x14ac:dyDescent="0.35">
      <c r="A4578" t="s">
        <v>11</v>
      </c>
      <c r="B4578" t="s">
        <v>140</v>
      </c>
      <c r="C4578" t="s">
        <v>13</v>
      </c>
      <c r="D4578" t="s">
        <v>14</v>
      </c>
      <c r="E4578" t="s">
        <v>141</v>
      </c>
      <c r="F4578" t="s">
        <v>24</v>
      </c>
      <c r="G4578">
        <v>7201.74</v>
      </c>
      <c r="H4578" s="1">
        <v>43348</v>
      </c>
      <c r="I4578" t="str">
        <f t="shared" si="213"/>
        <v>05</v>
      </c>
      <c r="J4578" t="str">
        <f t="shared" si="214"/>
        <v>September</v>
      </c>
      <c r="K4578" t="str">
        <f t="shared" si="215"/>
        <v>2018</v>
      </c>
      <c r="L4578" s="15">
        <v>0.8625694444444445</v>
      </c>
      <c r="M4578">
        <f>HOUR(K4578:K16620)</f>
        <v>0</v>
      </c>
      <c r="N4578">
        <f>MINUTE(K4578:K16620)</f>
        <v>0</v>
      </c>
      <c r="O4578">
        <f>SECOND(K4578:K16620)</f>
        <v>0</v>
      </c>
      <c r="P4578">
        <v>4.91</v>
      </c>
      <c r="Q4578">
        <f>G4578-P4578</f>
        <v>7196.83</v>
      </c>
      <c r="R4578" t="s">
        <v>1098</v>
      </c>
      <c r="S4578" t="s">
        <v>18</v>
      </c>
      <c r="T4578" t="s">
        <v>19</v>
      </c>
    </row>
    <row r="4579" spans="1:20" x14ac:dyDescent="0.35">
      <c r="A4579" t="s">
        <v>29</v>
      </c>
      <c r="B4579" t="s">
        <v>211</v>
      </c>
      <c r="C4579" t="s">
        <v>13</v>
      </c>
      <c r="D4579" t="s">
        <v>41</v>
      </c>
      <c r="E4579" t="s">
        <v>212</v>
      </c>
      <c r="F4579" t="s">
        <v>16</v>
      </c>
      <c r="G4579">
        <v>2327.44</v>
      </c>
      <c r="H4579" s="1">
        <v>43348</v>
      </c>
      <c r="I4579" t="str">
        <f t="shared" si="213"/>
        <v>05</v>
      </c>
      <c r="J4579" t="str">
        <f t="shared" si="214"/>
        <v>September</v>
      </c>
      <c r="K4579" t="str">
        <f t="shared" si="215"/>
        <v>2018</v>
      </c>
      <c r="L4579" s="15">
        <v>0.875</v>
      </c>
      <c r="M4579">
        <f>HOUR(K4579:K16621)</f>
        <v>0</v>
      </c>
      <c r="N4579">
        <f>MINUTE(K4579:K16621)</f>
        <v>0</v>
      </c>
      <c r="O4579">
        <f>SECOND(K4579:K16621)</f>
        <v>0</v>
      </c>
      <c r="P4579">
        <v>43</v>
      </c>
      <c r="Q4579">
        <f>G4579-P4579</f>
        <v>2284.44</v>
      </c>
      <c r="R4579" t="s">
        <v>1833</v>
      </c>
      <c r="S4579" t="s">
        <v>18</v>
      </c>
      <c r="T4579" t="s">
        <v>19</v>
      </c>
    </row>
    <row r="4580" spans="1:20" x14ac:dyDescent="0.35">
      <c r="A4580" t="s">
        <v>29</v>
      </c>
      <c r="B4580" t="s">
        <v>109</v>
      </c>
      <c r="C4580" t="s">
        <v>13</v>
      </c>
      <c r="D4580" t="s">
        <v>208</v>
      </c>
      <c r="E4580" t="s">
        <v>110</v>
      </c>
      <c r="F4580" t="s">
        <v>24</v>
      </c>
      <c r="G4580">
        <v>5010.3100000000004</v>
      </c>
      <c r="H4580" s="1">
        <v>43348</v>
      </c>
      <c r="I4580" t="str">
        <f t="shared" si="213"/>
        <v>05</v>
      </c>
      <c r="J4580" t="str">
        <f t="shared" si="214"/>
        <v>September</v>
      </c>
      <c r="K4580" t="str">
        <f t="shared" si="215"/>
        <v>2018</v>
      </c>
      <c r="L4580" s="15">
        <v>0.875</v>
      </c>
      <c r="M4580">
        <f>HOUR(K4580:K16622)</f>
        <v>0</v>
      </c>
      <c r="N4580">
        <f>MINUTE(K4580:K16622)</f>
        <v>0</v>
      </c>
      <c r="O4580">
        <f>SECOND(K4580:K16622)</f>
        <v>0</v>
      </c>
      <c r="P4580">
        <v>67</v>
      </c>
      <c r="Q4580">
        <f>G4580-P4580</f>
        <v>4943.3100000000004</v>
      </c>
      <c r="R4580" t="s">
        <v>1833</v>
      </c>
      <c r="S4580" t="s">
        <v>18</v>
      </c>
      <c r="T4580" t="s">
        <v>19</v>
      </c>
    </row>
    <row r="4581" spans="1:20" x14ac:dyDescent="0.35">
      <c r="A4581" t="s">
        <v>11</v>
      </c>
      <c r="B4581" t="s">
        <v>195</v>
      </c>
      <c r="C4581" t="s">
        <v>13</v>
      </c>
      <c r="D4581" t="s">
        <v>20</v>
      </c>
      <c r="E4581" t="s">
        <v>129</v>
      </c>
      <c r="F4581" t="s">
        <v>24</v>
      </c>
      <c r="G4581">
        <v>8634.4500000000007</v>
      </c>
      <c r="H4581" s="1">
        <v>43348</v>
      </c>
      <c r="I4581" t="str">
        <f t="shared" si="213"/>
        <v>05</v>
      </c>
      <c r="J4581" t="str">
        <f t="shared" si="214"/>
        <v>September</v>
      </c>
      <c r="K4581" t="str">
        <f t="shared" si="215"/>
        <v>2018</v>
      </c>
      <c r="L4581" s="15">
        <v>0.87972222222222218</v>
      </c>
      <c r="M4581">
        <f>HOUR(K4581:K16623)</f>
        <v>0</v>
      </c>
      <c r="N4581">
        <f>MINUTE(K4581:K16623)</f>
        <v>0</v>
      </c>
      <c r="O4581">
        <f>SECOND(K4581:K16623)</f>
        <v>0</v>
      </c>
      <c r="P4581">
        <v>33.93</v>
      </c>
      <c r="Q4581">
        <f>G4581-P4581</f>
        <v>8600.52</v>
      </c>
      <c r="R4581" t="s">
        <v>1339</v>
      </c>
      <c r="S4581" t="s">
        <v>18</v>
      </c>
      <c r="T4581" t="s">
        <v>19</v>
      </c>
    </row>
    <row r="4582" spans="1:20" x14ac:dyDescent="0.35">
      <c r="A4582" t="s">
        <v>11</v>
      </c>
      <c r="B4582" t="s">
        <v>195</v>
      </c>
      <c r="C4582" t="s">
        <v>13</v>
      </c>
      <c r="D4582" t="s">
        <v>20</v>
      </c>
      <c r="E4582" t="s">
        <v>129</v>
      </c>
      <c r="F4582" t="s">
        <v>24</v>
      </c>
      <c r="G4582">
        <v>8599.7800000000007</v>
      </c>
      <c r="H4582" s="1">
        <v>43348</v>
      </c>
      <c r="I4582" t="str">
        <f t="shared" si="213"/>
        <v>05</v>
      </c>
      <c r="J4582" t="str">
        <f t="shared" si="214"/>
        <v>September</v>
      </c>
      <c r="K4582" t="str">
        <f t="shared" si="215"/>
        <v>2018</v>
      </c>
      <c r="L4582" s="15">
        <v>0.89450231481481479</v>
      </c>
      <c r="M4582">
        <f>HOUR(K4582:K16624)</f>
        <v>0</v>
      </c>
      <c r="N4582">
        <f>MINUTE(K4582:K16624)</f>
        <v>0</v>
      </c>
      <c r="O4582">
        <f>SECOND(K4582:K16624)</f>
        <v>0</v>
      </c>
      <c r="P4582">
        <v>34.67</v>
      </c>
      <c r="Q4582">
        <f>G4582-P4582</f>
        <v>8565.11</v>
      </c>
      <c r="R4582" t="s">
        <v>704</v>
      </c>
      <c r="S4582" t="s">
        <v>18</v>
      </c>
      <c r="T4582" t="s">
        <v>19</v>
      </c>
    </row>
    <row r="4583" spans="1:20" x14ac:dyDescent="0.35">
      <c r="A4583" t="s">
        <v>11</v>
      </c>
      <c r="B4583" t="s">
        <v>58</v>
      </c>
      <c r="C4583" t="s">
        <v>13</v>
      </c>
      <c r="D4583" t="s">
        <v>14</v>
      </c>
      <c r="E4583" t="s">
        <v>59</v>
      </c>
      <c r="F4583" t="s">
        <v>16</v>
      </c>
      <c r="G4583">
        <v>2883.1</v>
      </c>
      <c r="H4583" s="1">
        <v>43348</v>
      </c>
      <c r="I4583" t="str">
        <f t="shared" si="213"/>
        <v>05</v>
      </c>
      <c r="J4583" t="str">
        <f t="shared" si="214"/>
        <v>September</v>
      </c>
      <c r="K4583" t="str">
        <f t="shared" si="215"/>
        <v>2018</v>
      </c>
      <c r="L4583" s="15">
        <v>0.90927083333333336</v>
      </c>
      <c r="M4583">
        <f>HOUR(K4583:K16625)</f>
        <v>0</v>
      </c>
      <c r="N4583">
        <f>MINUTE(K4583:K16625)</f>
        <v>0</v>
      </c>
      <c r="O4583">
        <f>SECOND(K4583:K16625)</f>
        <v>0</v>
      </c>
      <c r="P4583">
        <v>5.7</v>
      </c>
      <c r="Q4583">
        <f>G4583-P4583</f>
        <v>2877.4</v>
      </c>
      <c r="R4583" t="s">
        <v>1121</v>
      </c>
      <c r="S4583" t="s">
        <v>18</v>
      </c>
      <c r="T4583" t="s">
        <v>19</v>
      </c>
    </row>
    <row r="4584" spans="1:20" x14ac:dyDescent="0.35">
      <c r="A4584" t="s">
        <v>29</v>
      </c>
      <c r="B4584" t="s">
        <v>77</v>
      </c>
      <c r="C4584" t="s">
        <v>13</v>
      </c>
      <c r="D4584" t="s">
        <v>31</v>
      </c>
      <c r="E4584" t="s">
        <v>78</v>
      </c>
      <c r="F4584" t="s">
        <v>16</v>
      </c>
      <c r="G4584">
        <v>9015.1200000000008</v>
      </c>
      <c r="H4584" s="1">
        <v>43348</v>
      </c>
      <c r="I4584" t="str">
        <f t="shared" si="213"/>
        <v>05</v>
      </c>
      <c r="J4584" t="str">
        <f t="shared" si="214"/>
        <v>September</v>
      </c>
      <c r="K4584" t="str">
        <f t="shared" si="215"/>
        <v>2018</v>
      </c>
      <c r="L4584" s="15">
        <v>0.91666666666666663</v>
      </c>
      <c r="M4584">
        <f>HOUR(K4584:K16626)</f>
        <v>0</v>
      </c>
      <c r="N4584">
        <f>MINUTE(K4584:K16626)</f>
        <v>0</v>
      </c>
      <c r="O4584">
        <f>SECOND(K4584:K16626)</f>
        <v>0</v>
      </c>
      <c r="P4584">
        <v>33</v>
      </c>
      <c r="Q4584">
        <f>G4584-P4584</f>
        <v>8982.1200000000008</v>
      </c>
      <c r="R4584" t="s">
        <v>1833</v>
      </c>
      <c r="S4584" t="s">
        <v>18</v>
      </c>
      <c r="T4584" t="s">
        <v>19</v>
      </c>
    </row>
    <row r="4585" spans="1:20" x14ac:dyDescent="0.35">
      <c r="A4585" t="s">
        <v>11</v>
      </c>
      <c r="B4585" t="s">
        <v>22</v>
      </c>
      <c r="C4585" t="s">
        <v>13</v>
      </c>
      <c r="D4585" t="s">
        <v>14</v>
      </c>
      <c r="E4585" t="s">
        <v>23</v>
      </c>
      <c r="F4585" t="s">
        <v>24</v>
      </c>
      <c r="G4585">
        <v>165.91</v>
      </c>
      <c r="H4585" s="1">
        <v>43348</v>
      </c>
      <c r="I4585" t="str">
        <f t="shared" si="213"/>
        <v>05</v>
      </c>
      <c r="J4585" t="str">
        <f t="shared" si="214"/>
        <v>September</v>
      </c>
      <c r="K4585" t="str">
        <f t="shared" si="215"/>
        <v>2018</v>
      </c>
      <c r="L4585" s="15">
        <v>0.92751157407407403</v>
      </c>
      <c r="M4585">
        <f>HOUR(K4585:K16627)</f>
        <v>0</v>
      </c>
      <c r="N4585">
        <f>MINUTE(K4585:K16627)</f>
        <v>0</v>
      </c>
      <c r="O4585">
        <f>SECOND(K4585:K16627)</f>
        <v>0</v>
      </c>
      <c r="P4585">
        <v>15.22</v>
      </c>
      <c r="Q4585">
        <f>G4585-P4585</f>
        <v>150.69</v>
      </c>
      <c r="R4585" t="s">
        <v>790</v>
      </c>
      <c r="S4585" t="s">
        <v>18</v>
      </c>
      <c r="T4585" t="s">
        <v>19</v>
      </c>
    </row>
    <row r="4586" spans="1:20" x14ac:dyDescent="0.35">
      <c r="A4586" t="s">
        <v>11</v>
      </c>
      <c r="B4586" t="s">
        <v>12</v>
      </c>
      <c r="C4586" t="s">
        <v>13</v>
      </c>
      <c r="D4586" t="s">
        <v>14</v>
      </c>
      <c r="E4586" t="s">
        <v>15</v>
      </c>
      <c r="F4586" t="s">
        <v>16</v>
      </c>
      <c r="G4586">
        <v>2100.85</v>
      </c>
      <c r="H4586" s="1">
        <v>43348</v>
      </c>
      <c r="I4586" t="str">
        <f t="shared" si="213"/>
        <v>05</v>
      </c>
      <c r="J4586" t="str">
        <f t="shared" si="214"/>
        <v>September</v>
      </c>
      <c r="K4586" t="str">
        <f t="shared" si="215"/>
        <v>2018</v>
      </c>
      <c r="L4586" s="15">
        <v>0.94921296296296298</v>
      </c>
      <c r="M4586">
        <f>HOUR(K4586:K16628)</f>
        <v>0</v>
      </c>
      <c r="N4586">
        <f>MINUTE(K4586:K16628)</f>
        <v>0</v>
      </c>
      <c r="O4586">
        <f>SECOND(K4586:K16628)</f>
        <v>0</v>
      </c>
      <c r="P4586">
        <v>14.19</v>
      </c>
      <c r="Q4586">
        <f>G4586-P4586</f>
        <v>2086.66</v>
      </c>
      <c r="R4586" t="s">
        <v>64</v>
      </c>
      <c r="S4586" t="s">
        <v>18</v>
      </c>
      <c r="T4586" t="s">
        <v>19</v>
      </c>
    </row>
    <row r="4587" spans="1:20" x14ac:dyDescent="0.35">
      <c r="A4587" t="s">
        <v>29</v>
      </c>
      <c r="B4587" t="s">
        <v>161</v>
      </c>
      <c r="C4587" t="s">
        <v>13</v>
      </c>
      <c r="D4587" t="s">
        <v>31</v>
      </c>
      <c r="E4587" t="s">
        <v>162</v>
      </c>
      <c r="F4587" t="s">
        <v>24</v>
      </c>
      <c r="G4587">
        <v>4828.8599999999997</v>
      </c>
      <c r="H4587" s="1">
        <v>43348</v>
      </c>
      <c r="I4587" t="str">
        <f t="shared" si="213"/>
        <v>05</v>
      </c>
      <c r="J4587" t="str">
        <f t="shared" si="214"/>
        <v>September</v>
      </c>
      <c r="K4587" t="str">
        <f t="shared" si="215"/>
        <v>2018</v>
      </c>
      <c r="L4587" s="15">
        <v>0.95833333333333337</v>
      </c>
      <c r="M4587">
        <f>HOUR(K4587:K16629)</f>
        <v>0</v>
      </c>
      <c r="N4587">
        <f>MINUTE(K4587:K16629)</f>
        <v>0</v>
      </c>
      <c r="O4587">
        <f>SECOND(K4587:K16629)</f>
        <v>0</v>
      </c>
      <c r="P4587">
        <v>29</v>
      </c>
      <c r="Q4587">
        <f>G4587-P4587</f>
        <v>4799.8599999999997</v>
      </c>
      <c r="R4587" t="s">
        <v>1833</v>
      </c>
      <c r="S4587" t="s">
        <v>18</v>
      </c>
      <c r="T4587" t="s">
        <v>19</v>
      </c>
    </row>
    <row r="4588" spans="1:20" x14ac:dyDescent="0.35">
      <c r="A4588" t="s">
        <v>29</v>
      </c>
      <c r="B4588" t="s">
        <v>180</v>
      </c>
      <c r="C4588" t="s">
        <v>13</v>
      </c>
      <c r="D4588" t="s">
        <v>31</v>
      </c>
      <c r="E4588" t="s">
        <v>181</v>
      </c>
      <c r="F4588" t="s">
        <v>24</v>
      </c>
      <c r="G4588">
        <v>10197.65</v>
      </c>
      <c r="H4588" s="1">
        <v>43348</v>
      </c>
      <c r="I4588" t="str">
        <f t="shared" si="213"/>
        <v>05</v>
      </c>
      <c r="J4588" t="str">
        <f t="shared" si="214"/>
        <v>September</v>
      </c>
      <c r="K4588" t="str">
        <f t="shared" si="215"/>
        <v>2018</v>
      </c>
      <c r="L4588" s="15">
        <v>0.95833333333333337</v>
      </c>
      <c r="M4588">
        <f>HOUR(K4588:K16630)</f>
        <v>0</v>
      </c>
      <c r="N4588">
        <f>MINUTE(K4588:K16630)</f>
        <v>0</v>
      </c>
      <c r="O4588">
        <f>SECOND(K4588:K16630)</f>
        <v>0</v>
      </c>
      <c r="P4588">
        <v>32</v>
      </c>
      <c r="Q4588">
        <f>G4588-P4588</f>
        <v>10165.65</v>
      </c>
      <c r="R4588" t="s">
        <v>1833</v>
      </c>
      <c r="S4588" t="s">
        <v>18</v>
      </c>
      <c r="T4588" t="s">
        <v>19</v>
      </c>
    </row>
    <row r="4589" spans="1:20" x14ac:dyDescent="0.35">
      <c r="A4589" t="s">
        <v>29</v>
      </c>
      <c r="B4589" t="s">
        <v>549</v>
      </c>
      <c r="C4589" t="s">
        <v>13</v>
      </c>
      <c r="D4589" t="s">
        <v>31</v>
      </c>
      <c r="E4589" t="s">
        <v>332</v>
      </c>
      <c r="F4589" t="s">
        <v>24</v>
      </c>
      <c r="G4589">
        <v>11544.39</v>
      </c>
      <c r="H4589" s="1">
        <v>43348</v>
      </c>
      <c r="I4589" t="str">
        <f t="shared" si="213"/>
        <v>05</v>
      </c>
      <c r="J4589" t="str">
        <f t="shared" si="214"/>
        <v>September</v>
      </c>
      <c r="K4589" t="str">
        <f t="shared" si="215"/>
        <v>2018</v>
      </c>
      <c r="L4589" s="15">
        <v>0.95833333333333337</v>
      </c>
      <c r="M4589">
        <f>HOUR(K4589:K16631)</f>
        <v>0</v>
      </c>
      <c r="N4589">
        <f>MINUTE(K4589:K16631)</f>
        <v>0</v>
      </c>
      <c r="O4589">
        <f>SECOND(K4589:K16631)</f>
        <v>0</v>
      </c>
      <c r="P4589">
        <v>39</v>
      </c>
      <c r="Q4589">
        <f>G4589-P4589</f>
        <v>11505.39</v>
      </c>
      <c r="R4589" t="s">
        <v>1833</v>
      </c>
      <c r="S4589" t="s">
        <v>18</v>
      </c>
      <c r="T4589" t="s">
        <v>19</v>
      </c>
    </row>
    <row r="4590" spans="1:20" x14ac:dyDescent="0.35">
      <c r="A4590" t="s">
        <v>29</v>
      </c>
      <c r="B4590" t="s">
        <v>143</v>
      </c>
      <c r="C4590" t="s">
        <v>13</v>
      </c>
      <c r="D4590" t="s">
        <v>31</v>
      </c>
      <c r="E4590" t="s">
        <v>144</v>
      </c>
      <c r="F4590" t="s">
        <v>24</v>
      </c>
      <c r="G4590">
        <v>36098.93</v>
      </c>
      <c r="H4590" s="1">
        <v>43348</v>
      </c>
      <c r="I4590" t="str">
        <f t="shared" si="213"/>
        <v>05</v>
      </c>
      <c r="J4590" t="str">
        <f t="shared" si="214"/>
        <v>September</v>
      </c>
      <c r="K4590" t="str">
        <f t="shared" si="215"/>
        <v>2018</v>
      </c>
      <c r="L4590" s="15">
        <v>0.95833333333333337</v>
      </c>
      <c r="M4590">
        <f>HOUR(K4590:K16632)</f>
        <v>0</v>
      </c>
      <c r="N4590">
        <f>MINUTE(K4590:K16632)</f>
        <v>0</v>
      </c>
      <c r="O4590">
        <f>SECOND(K4590:K16632)</f>
        <v>0</v>
      </c>
      <c r="P4590">
        <v>80</v>
      </c>
      <c r="Q4590">
        <f>G4590-P4590</f>
        <v>36018.93</v>
      </c>
      <c r="R4590" t="s">
        <v>1833</v>
      </c>
      <c r="S4590" t="s">
        <v>18</v>
      </c>
      <c r="T4590" t="s">
        <v>19</v>
      </c>
    </row>
    <row r="4591" spans="1:20" x14ac:dyDescent="0.35">
      <c r="A4591" t="s">
        <v>11</v>
      </c>
      <c r="B4591" t="s">
        <v>186</v>
      </c>
      <c r="C4591" t="s">
        <v>13</v>
      </c>
      <c r="D4591" t="s">
        <v>20</v>
      </c>
      <c r="E4591" t="s">
        <v>187</v>
      </c>
      <c r="F4591" t="s">
        <v>16</v>
      </c>
      <c r="G4591">
        <v>2846.18</v>
      </c>
      <c r="H4591" s="1">
        <v>43348</v>
      </c>
      <c r="I4591" t="str">
        <f t="shared" si="213"/>
        <v>05</v>
      </c>
      <c r="J4591" t="str">
        <f t="shared" si="214"/>
        <v>September</v>
      </c>
      <c r="K4591" t="str">
        <f t="shared" si="215"/>
        <v>2018</v>
      </c>
      <c r="L4591" s="15">
        <v>0.96747685185185184</v>
      </c>
      <c r="M4591">
        <f>HOUR(K4591:K16633)</f>
        <v>0</v>
      </c>
      <c r="N4591">
        <f>MINUTE(K4591:K16633)</f>
        <v>0</v>
      </c>
      <c r="O4591">
        <f>SECOND(K4591:K16633)</f>
        <v>0</v>
      </c>
      <c r="P4591">
        <v>85.52</v>
      </c>
      <c r="Q4591">
        <f>G4591-P4591</f>
        <v>2760.66</v>
      </c>
      <c r="R4591" t="s">
        <v>1293</v>
      </c>
      <c r="S4591" t="s">
        <v>18</v>
      </c>
      <c r="T4591" t="s">
        <v>19</v>
      </c>
    </row>
    <row r="4592" spans="1:20" x14ac:dyDescent="0.35">
      <c r="A4592" t="s">
        <v>11</v>
      </c>
      <c r="B4592" t="s">
        <v>157</v>
      </c>
      <c r="C4592" t="s">
        <v>13</v>
      </c>
      <c r="D4592" t="s">
        <v>20</v>
      </c>
      <c r="E4592" t="s">
        <v>158</v>
      </c>
      <c r="F4592" t="s">
        <v>16</v>
      </c>
      <c r="G4592">
        <v>4964.3999999999996</v>
      </c>
      <c r="H4592" s="1">
        <v>43348</v>
      </c>
      <c r="I4592" t="str">
        <f t="shared" si="213"/>
        <v>05</v>
      </c>
      <c r="J4592" t="str">
        <f t="shared" si="214"/>
        <v>September</v>
      </c>
      <c r="K4592" t="str">
        <f t="shared" si="215"/>
        <v>2018</v>
      </c>
      <c r="L4592" s="15">
        <v>0.98326388888888883</v>
      </c>
      <c r="M4592">
        <f>HOUR(K4592:K16634)</f>
        <v>0</v>
      </c>
      <c r="N4592">
        <f>MINUTE(K4592:K16634)</f>
        <v>0</v>
      </c>
      <c r="O4592">
        <f>SECOND(K4592:K16634)</f>
        <v>0</v>
      </c>
      <c r="P4592">
        <v>13.15</v>
      </c>
      <c r="Q4592">
        <f>G4592-P4592</f>
        <v>4951.25</v>
      </c>
      <c r="R4592" t="s">
        <v>349</v>
      </c>
      <c r="S4592" t="s">
        <v>18</v>
      </c>
      <c r="T4592" t="s">
        <v>19</v>
      </c>
    </row>
    <row r="4593" spans="1:20" x14ac:dyDescent="0.35">
      <c r="A4593" t="s">
        <v>11</v>
      </c>
      <c r="B4593" t="s">
        <v>30</v>
      </c>
      <c r="C4593" t="s">
        <v>13</v>
      </c>
      <c r="D4593" t="s">
        <v>20</v>
      </c>
      <c r="E4593" t="s">
        <v>32</v>
      </c>
      <c r="F4593" t="s">
        <v>24</v>
      </c>
      <c r="G4593">
        <v>3789.49</v>
      </c>
      <c r="H4593" s="1">
        <v>43348</v>
      </c>
      <c r="I4593" t="str">
        <f t="shared" si="213"/>
        <v>05</v>
      </c>
      <c r="J4593" t="str">
        <f t="shared" si="214"/>
        <v>September</v>
      </c>
      <c r="K4593" t="str">
        <f t="shared" si="215"/>
        <v>2018</v>
      </c>
      <c r="L4593" s="15">
        <v>0.99905092592592604</v>
      </c>
      <c r="M4593">
        <f>HOUR(K4593:K16635)</f>
        <v>0</v>
      </c>
      <c r="N4593">
        <f>MINUTE(K4593:K16635)</f>
        <v>0</v>
      </c>
      <c r="O4593">
        <f>SECOND(K4593:K16635)</f>
        <v>0</v>
      </c>
      <c r="P4593">
        <v>10.99</v>
      </c>
      <c r="Q4593">
        <f>G4593-P4593</f>
        <v>3778.5</v>
      </c>
      <c r="R4593" t="s">
        <v>1031</v>
      </c>
      <c r="S4593" t="s">
        <v>18</v>
      </c>
      <c r="T4593" t="s">
        <v>19</v>
      </c>
    </row>
    <row r="4594" spans="1:20" x14ac:dyDescent="0.35">
      <c r="A4594" t="s">
        <v>11</v>
      </c>
      <c r="B4594" t="s">
        <v>138</v>
      </c>
      <c r="C4594" t="s">
        <v>13</v>
      </c>
      <c r="D4594" t="s">
        <v>20</v>
      </c>
      <c r="E4594" t="s">
        <v>139</v>
      </c>
      <c r="F4594" t="s">
        <v>16</v>
      </c>
      <c r="G4594">
        <v>196699.27</v>
      </c>
      <c r="H4594" s="1">
        <v>43349</v>
      </c>
      <c r="I4594" t="str">
        <f t="shared" si="213"/>
        <v>06</v>
      </c>
      <c r="J4594" t="str">
        <f t="shared" si="214"/>
        <v>September</v>
      </c>
      <c r="K4594" t="str">
        <f t="shared" si="215"/>
        <v>2018</v>
      </c>
      <c r="L4594" s="15">
        <v>3.6261574074074078E-2</v>
      </c>
      <c r="M4594">
        <f>HOUR(K4594:K16636)</f>
        <v>0</v>
      </c>
      <c r="N4594">
        <f>MINUTE(K4594:K16636)</f>
        <v>0</v>
      </c>
      <c r="O4594">
        <f>SECOND(K4594:K16636)</f>
        <v>0</v>
      </c>
      <c r="P4594">
        <v>136.28</v>
      </c>
      <c r="Q4594">
        <f>G4594-P4594</f>
        <v>196562.99</v>
      </c>
      <c r="R4594" t="s">
        <v>105</v>
      </c>
      <c r="S4594" t="s">
        <v>18</v>
      </c>
      <c r="T4594" t="s">
        <v>19</v>
      </c>
    </row>
    <row r="4595" spans="1:20" x14ac:dyDescent="0.35">
      <c r="A4595" t="s">
        <v>11</v>
      </c>
      <c r="B4595" t="s">
        <v>227</v>
      </c>
      <c r="C4595" t="s">
        <v>13</v>
      </c>
      <c r="D4595" t="s">
        <v>14</v>
      </c>
      <c r="E4595" t="s">
        <v>228</v>
      </c>
      <c r="F4595" t="s">
        <v>24</v>
      </c>
      <c r="G4595">
        <v>10536.2</v>
      </c>
      <c r="H4595" s="1">
        <v>43349</v>
      </c>
      <c r="I4595" t="str">
        <f t="shared" si="213"/>
        <v>06</v>
      </c>
      <c r="J4595" t="str">
        <f t="shared" si="214"/>
        <v>September</v>
      </c>
      <c r="K4595" t="str">
        <f t="shared" si="215"/>
        <v>2018</v>
      </c>
      <c r="L4595" s="15">
        <v>5.5231481481481486E-2</v>
      </c>
      <c r="M4595">
        <f>HOUR(K4595:K16637)</f>
        <v>0</v>
      </c>
      <c r="N4595">
        <f>MINUTE(K4595:K16637)</f>
        <v>0</v>
      </c>
      <c r="O4595">
        <f>SECOND(K4595:K16637)</f>
        <v>0</v>
      </c>
      <c r="P4595">
        <v>19</v>
      </c>
      <c r="Q4595">
        <f>G4595-P4595</f>
        <v>10517.2</v>
      </c>
      <c r="R4595" t="s">
        <v>363</v>
      </c>
      <c r="S4595" t="s">
        <v>18</v>
      </c>
      <c r="T4595" t="s">
        <v>19</v>
      </c>
    </row>
    <row r="4596" spans="1:20" x14ac:dyDescent="0.35">
      <c r="A4596" t="s">
        <v>11</v>
      </c>
      <c r="B4596" t="s">
        <v>58</v>
      </c>
      <c r="C4596" t="s">
        <v>13</v>
      </c>
      <c r="D4596" t="s">
        <v>20</v>
      </c>
      <c r="E4596" t="s">
        <v>59</v>
      </c>
      <c r="F4596" t="s">
        <v>16</v>
      </c>
      <c r="G4596">
        <v>2857.07</v>
      </c>
      <c r="H4596" s="1">
        <v>43349</v>
      </c>
      <c r="I4596" t="str">
        <f t="shared" si="213"/>
        <v>06</v>
      </c>
      <c r="J4596" t="str">
        <f t="shared" si="214"/>
        <v>September</v>
      </c>
      <c r="K4596" t="str">
        <f t="shared" si="215"/>
        <v>2018</v>
      </c>
      <c r="L4596" s="15">
        <v>7.1018518518518522E-2</v>
      </c>
      <c r="M4596">
        <f>HOUR(K4596:K16638)</f>
        <v>0</v>
      </c>
      <c r="N4596">
        <f>MINUTE(K4596:K16638)</f>
        <v>0</v>
      </c>
      <c r="O4596">
        <f>SECOND(K4596:K16638)</f>
        <v>0</v>
      </c>
      <c r="P4596">
        <v>26.03</v>
      </c>
      <c r="Q4596">
        <f>G4596-P4596</f>
        <v>2831.04</v>
      </c>
      <c r="R4596" t="s">
        <v>238</v>
      </c>
      <c r="S4596" t="s">
        <v>18</v>
      </c>
      <c r="T4596" t="s">
        <v>19</v>
      </c>
    </row>
    <row r="4597" spans="1:20" x14ac:dyDescent="0.35">
      <c r="A4597" t="s">
        <v>29</v>
      </c>
      <c r="B4597" t="s">
        <v>231</v>
      </c>
      <c r="C4597" t="s">
        <v>13</v>
      </c>
      <c r="D4597" t="s">
        <v>31</v>
      </c>
      <c r="E4597" t="s">
        <v>232</v>
      </c>
      <c r="F4597" t="s">
        <v>24</v>
      </c>
      <c r="G4597">
        <v>61849.22</v>
      </c>
      <c r="H4597" s="1">
        <v>43349</v>
      </c>
      <c r="I4597" t="str">
        <f t="shared" si="213"/>
        <v>06</v>
      </c>
      <c r="J4597" t="str">
        <f t="shared" si="214"/>
        <v>September</v>
      </c>
      <c r="K4597" t="str">
        <f t="shared" si="215"/>
        <v>2018</v>
      </c>
      <c r="L4597" s="15">
        <v>8.3333333333333329E-2</v>
      </c>
      <c r="M4597">
        <f>HOUR(K4597:K16639)</f>
        <v>0</v>
      </c>
      <c r="N4597">
        <f>MINUTE(K4597:K16639)</f>
        <v>0</v>
      </c>
      <c r="O4597">
        <f>SECOND(K4597:K16639)</f>
        <v>0</v>
      </c>
      <c r="P4597">
        <v>183</v>
      </c>
      <c r="Q4597">
        <f>G4597-P4597</f>
        <v>61666.22</v>
      </c>
      <c r="R4597" t="s">
        <v>1833</v>
      </c>
      <c r="S4597" t="s">
        <v>18</v>
      </c>
      <c r="T4597" t="s">
        <v>19</v>
      </c>
    </row>
    <row r="4598" spans="1:20" x14ac:dyDescent="0.35">
      <c r="A4598" t="s">
        <v>29</v>
      </c>
      <c r="B4598" t="s">
        <v>47</v>
      </c>
      <c r="C4598" t="s">
        <v>13</v>
      </c>
      <c r="D4598" t="s">
        <v>41</v>
      </c>
      <c r="E4598" t="s">
        <v>48</v>
      </c>
      <c r="F4598" t="s">
        <v>24</v>
      </c>
      <c r="G4598">
        <v>10574.14</v>
      </c>
      <c r="H4598" s="1">
        <v>43349</v>
      </c>
      <c r="I4598" t="str">
        <f t="shared" si="213"/>
        <v>06</v>
      </c>
      <c r="J4598" t="str">
        <f t="shared" si="214"/>
        <v>September</v>
      </c>
      <c r="K4598" t="str">
        <f t="shared" si="215"/>
        <v>2018</v>
      </c>
      <c r="L4598" s="15">
        <v>8.3333333333333329E-2</v>
      </c>
      <c r="M4598">
        <f>HOUR(K4598:K16640)</f>
        <v>0</v>
      </c>
      <c r="N4598">
        <f>MINUTE(K4598:K16640)</f>
        <v>0</v>
      </c>
      <c r="O4598">
        <f>SECOND(K4598:K16640)</f>
        <v>0</v>
      </c>
      <c r="P4598">
        <v>16</v>
      </c>
      <c r="Q4598">
        <f>G4598-P4598</f>
        <v>10558.14</v>
      </c>
      <c r="R4598" t="s">
        <v>1833</v>
      </c>
      <c r="S4598" t="s">
        <v>18</v>
      </c>
      <c r="T4598" t="s">
        <v>19</v>
      </c>
    </row>
    <row r="4599" spans="1:20" x14ac:dyDescent="0.35">
      <c r="A4599" t="s">
        <v>29</v>
      </c>
      <c r="B4599" t="s">
        <v>156</v>
      </c>
      <c r="C4599" t="s">
        <v>13</v>
      </c>
      <c r="D4599" t="s">
        <v>31</v>
      </c>
      <c r="E4599" t="s">
        <v>76</v>
      </c>
      <c r="F4599" t="s">
        <v>24</v>
      </c>
      <c r="G4599">
        <v>36132.589999999997</v>
      </c>
      <c r="H4599" s="1">
        <v>43349</v>
      </c>
      <c r="I4599" t="str">
        <f t="shared" si="213"/>
        <v>06</v>
      </c>
      <c r="J4599" t="str">
        <f t="shared" si="214"/>
        <v>September</v>
      </c>
      <c r="K4599" t="str">
        <f t="shared" si="215"/>
        <v>2018</v>
      </c>
      <c r="L4599" s="15">
        <v>8.3333333333333329E-2</v>
      </c>
      <c r="M4599">
        <f>HOUR(K4599:K16641)</f>
        <v>0</v>
      </c>
      <c r="N4599">
        <f>MINUTE(K4599:K16641)</f>
        <v>0</v>
      </c>
      <c r="O4599">
        <f>SECOND(K4599:K16641)</f>
        <v>0</v>
      </c>
      <c r="P4599">
        <v>185</v>
      </c>
      <c r="Q4599">
        <f>G4599-P4599</f>
        <v>35947.589999999997</v>
      </c>
      <c r="R4599" t="s">
        <v>1833</v>
      </c>
      <c r="S4599" t="s">
        <v>18</v>
      </c>
      <c r="T4599" t="s">
        <v>19</v>
      </c>
    </row>
    <row r="4600" spans="1:20" x14ac:dyDescent="0.35">
      <c r="A4600" t="s">
        <v>11</v>
      </c>
      <c r="B4600" t="s">
        <v>148</v>
      </c>
      <c r="C4600" t="s">
        <v>13</v>
      </c>
      <c r="D4600" t="s">
        <v>20</v>
      </c>
      <c r="E4600" t="s">
        <v>149</v>
      </c>
      <c r="F4600" t="s">
        <v>16</v>
      </c>
      <c r="G4600">
        <v>7491.27</v>
      </c>
      <c r="H4600" s="1">
        <v>43349</v>
      </c>
      <c r="I4600" t="str">
        <f t="shared" si="213"/>
        <v>06</v>
      </c>
      <c r="J4600" t="str">
        <f t="shared" si="214"/>
        <v>September</v>
      </c>
      <c r="K4600" t="str">
        <f t="shared" si="215"/>
        <v>2018</v>
      </c>
      <c r="L4600" s="15">
        <v>9.4236111111111118E-2</v>
      </c>
      <c r="M4600">
        <f>HOUR(K4600:K16642)</f>
        <v>0</v>
      </c>
      <c r="N4600">
        <f>MINUTE(K4600:K16642)</f>
        <v>0</v>
      </c>
      <c r="O4600">
        <f>SECOND(K4600:K16642)</f>
        <v>0</v>
      </c>
      <c r="P4600">
        <v>26.63</v>
      </c>
      <c r="Q4600">
        <f>G4600-P4600</f>
        <v>7464.64</v>
      </c>
      <c r="R4600" t="s">
        <v>800</v>
      </c>
      <c r="S4600" t="s">
        <v>18</v>
      </c>
      <c r="T4600" t="s">
        <v>19</v>
      </c>
    </row>
    <row r="4601" spans="1:20" x14ac:dyDescent="0.35">
      <c r="A4601" t="s">
        <v>29</v>
      </c>
      <c r="B4601" t="s">
        <v>231</v>
      </c>
      <c r="C4601" t="s">
        <v>13</v>
      </c>
      <c r="D4601" t="s">
        <v>31</v>
      </c>
      <c r="E4601" t="s">
        <v>232</v>
      </c>
      <c r="F4601" t="s">
        <v>24</v>
      </c>
      <c r="G4601">
        <v>61802.22</v>
      </c>
      <c r="H4601" s="1">
        <v>43349</v>
      </c>
      <c r="I4601" t="str">
        <f t="shared" si="213"/>
        <v>06</v>
      </c>
      <c r="J4601" t="str">
        <f t="shared" si="214"/>
        <v>September</v>
      </c>
      <c r="K4601" t="str">
        <f t="shared" si="215"/>
        <v>2018</v>
      </c>
      <c r="L4601" s="15">
        <v>0.125</v>
      </c>
      <c r="M4601">
        <f>HOUR(K4601:K16643)</f>
        <v>0</v>
      </c>
      <c r="N4601">
        <f>MINUTE(K4601:K16643)</f>
        <v>0</v>
      </c>
      <c r="O4601">
        <f>SECOND(K4601:K16643)</f>
        <v>0</v>
      </c>
      <c r="P4601">
        <v>47</v>
      </c>
      <c r="Q4601">
        <f>G4601-P4601</f>
        <v>61755.22</v>
      </c>
      <c r="R4601" t="s">
        <v>1833</v>
      </c>
      <c r="S4601" t="s">
        <v>18</v>
      </c>
      <c r="T4601" t="s">
        <v>19</v>
      </c>
    </row>
    <row r="4602" spans="1:20" x14ac:dyDescent="0.35">
      <c r="A4602" t="s">
        <v>29</v>
      </c>
      <c r="B4602" t="s">
        <v>62</v>
      </c>
      <c r="C4602" t="s">
        <v>13</v>
      </c>
      <c r="D4602" t="s">
        <v>31</v>
      </c>
      <c r="E4602" t="s">
        <v>63</v>
      </c>
      <c r="F4602" t="s">
        <v>24</v>
      </c>
      <c r="G4602">
        <v>2880.53</v>
      </c>
      <c r="H4602" s="1">
        <v>43349</v>
      </c>
      <c r="I4602" t="str">
        <f t="shared" si="213"/>
        <v>06</v>
      </c>
      <c r="J4602" t="str">
        <f t="shared" si="214"/>
        <v>September</v>
      </c>
      <c r="K4602" t="str">
        <f t="shared" si="215"/>
        <v>2018</v>
      </c>
      <c r="L4602" s="15">
        <v>0.125</v>
      </c>
      <c r="M4602">
        <f>HOUR(K4602:K16644)</f>
        <v>0</v>
      </c>
      <c r="N4602">
        <f>MINUTE(K4602:K16644)</f>
        <v>0</v>
      </c>
      <c r="O4602">
        <f>SECOND(K4602:K16644)</f>
        <v>0</v>
      </c>
      <c r="P4602">
        <v>52</v>
      </c>
      <c r="Q4602">
        <f>G4602-P4602</f>
        <v>2828.53</v>
      </c>
      <c r="R4602" t="s">
        <v>1833</v>
      </c>
      <c r="S4602" t="s">
        <v>18</v>
      </c>
      <c r="T4602" t="s">
        <v>19</v>
      </c>
    </row>
    <row r="4603" spans="1:20" x14ac:dyDescent="0.35">
      <c r="A4603" t="s">
        <v>29</v>
      </c>
      <c r="B4603" t="s">
        <v>179</v>
      </c>
      <c r="C4603" t="s">
        <v>13</v>
      </c>
      <c r="D4603" t="s">
        <v>31</v>
      </c>
      <c r="E4603" t="s">
        <v>171</v>
      </c>
      <c r="F4603" t="s">
        <v>24</v>
      </c>
      <c r="G4603">
        <v>5459.57</v>
      </c>
      <c r="H4603" s="1">
        <v>43349</v>
      </c>
      <c r="I4603" t="str">
        <f t="shared" si="213"/>
        <v>06</v>
      </c>
      <c r="J4603" t="str">
        <f t="shared" si="214"/>
        <v>September</v>
      </c>
      <c r="K4603" t="str">
        <f t="shared" si="215"/>
        <v>2018</v>
      </c>
      <c r="L4603" s="15">
        <v>0.16666666666666666</v>
      </c>
      <c r="M4603">
        <f>HOUR(K4603:K16645)</f>
        <v>0</v>
      </c>
      <c r="N4603">
        <f>MINUTE(K4603:K16645)</f>
        <v>0</v>
      </c>
      <c r="O4603">
        <f>SECOND(K4603:K16645)</f>
        <v>0</v>
      </c>
      <c r="P4603">
        <v>70</v>
      </c>
      <c r="Q4603">
        <f>G4603-P4603</f>
        <v>5389.57</v>
      </c>
      <c r="R4603" t="s">
        <v>1833</v>
      </c>
      <c r="S4603" t="s">
        <v>18</v>
      </c>
      <c r="T4603" t="s">
        <v>19</v>
      </c>
    </row>
    <row r="4604" spans="1:20" x14ac:dyDescent="0.35">
      <c r="A4604" t="s">
        <v>29</v>
      </c>
      <c r="B4604" t="s">
        <v>40</v>
      </c>
      <c r="C4604" t="s">
        <v>13</v>
      </c>
      <c r="D4604" t="s">
        <v>31</v>
      </c>
      <c r="E4604" t="s">
        <v>23</v>
      </c>
      <c r="F4604" t="s">
        <v>24</v>
      </c>
      <c r="G4604">
        <v>9108.52</v>
      </c>
      <c r="H4604" s="1">
        <v>43349</v>
      </c>
      <c r="I4604" t="str">
        <f t="shared" si="213"/>
        <v>06</v>
      </c>
      <c r="J4604" t="str">
        <f t="shared" si="214"/>
        <v>September</v>
      </c>
      <c r="K4604" t="str">
        <f t="shared" si="215"/>
        <v>2018</v>
      </c>
      <c r="L4604" s="15">
        <v>0.16666666666666666</v>
      </c>
      <c r="M4604">
        <f>HOUR(K4604:K16646)</f>
        <v>0</v>
      </c>
      <c r="N4604">
        <f>MINUTE(K4604:K16646)</f>
        <v>0</v>
      </c>
      <c r="O4604">
        <f>SECOND(K4604:K16646)</f>
        <v>0</v>
      </c>
      <c r="P4604">
        <v>189</v>
      </c>
      <c r="Q4604">
        <f>G4604-P4604</f>
        <v>8919.52</v>
      </c>
      <c r="R4604" t="s">
        <v>1833</v>
      </c>
      <c r="S4604" t="s">
        <v>18</v>
      </c>
      <c r="T4604" t="s">
        <v>19</v>
      </c>
    </row>
    <row r="4605" spans="1:20" x14ac:dyDescent="0.35">
      <c r="A4605" t="s">
        <v>29</v>
      </c>
      <c r="B4605" t="s">
        <v>235</v>
      </c>
      <c r="C4605" t="s">
        <v>13</v>
      </c>
      <c r="D4605" t="s">
        <v>31</v>
      </c>
      <c r="E4605" t="s">
        <v>236</v>
      </c>
      <c r="F4605" t="s">
        <v>24</v>
      </c>
      <c r="G4605">
        <v>8943.51</v>
      </c>
      <c r="H4605" s="1">
        <v>43349</v>
      </c>
      <c r="I4605" t="str">
        <f t="shared" si="213"/>
        <v>06</v>
      </c>
      <c r="J4605" t="str">
        <f t="shared" si="214"/>
        <v>September</v>
      </c>
      <c r="K4605" t="str">
        <f t="shared" si="215"/>
        <v>2018</v>
      </c>
      <c r="L4605" s="15">
        <v>0.16666666666666666</v>
      </c>
      <c r="M4605">
        <f>HOUR(K4605:K16647)</f>
        <v>0</v>
      </c>
      <c r="N4605">
        <f>MINUTE(K4605:K16647)</f>
        <v>0</v>
      </c>
      <c r="O4605">
        <f>SECOND(K4605:K16647)</f>
        <v>0</v>
      </c>
      <c r="P4605">
        <v>39</v>
      </c>
      <c r="Q4605">
        <f>G4605-P4605</f>
        <v>8904.51</v>
      </c>
      <c r="R4605" t="s">
        <v>1833</v>
      </c>
      <c r="S4605" t="s">
        <v>18</v>
      </c>
      <c r="T4605" t="s">
        <v>19</v>
      </c>
    </row>
    <row r="4606" spans="1:20" x14ac:dyDescent="0.35">
      <c r="A4606" t="s">
        <v>29</v>
      </c>
      <c r="B4606" t="s">
        <v>211</v>
      </c>
      <c r="C4606" t="s">
        <v>13</v>
      </c>
      <c r="D4606" t="s">
        <v>31</v>
      </c>
      <c r="E4606" t="s">
        <v>212</v>
      </c>
      <c r="F4606" t="s">
        <v>16</v>
      </c>
      <c r="G4606">
        <v>2305.44</v>
      </c>
      <c r="H4606" s="1">
        <v>43349</v>
      </c>
      <c r="I4606" t="str">
        <f t="shared" si="213"/>
        <v>06</v>
      </c>
      <c r="J4606" t="str">
        <f t="shared" si="214"/>
        <v>September</v>
      </c>
      <c r="K4606" t="str">
        <f t="shared" si="215"/>
        <v>2018</v>
      </c>
      <c r="L4606" s="15">
        <v>0.16666666666666666</v>
      </c>
      <c r="M4606">
        <f>HOUR(K4606:K16648)</f>
        <v>0</v>
      </c>
      <c r="N4606">
        <f>MINUTE(K4606:K16648)</f>
        <v>0</v>
      </c>
      <c r="O4606">
        <f>SECOND(K4606:K16648)</f>
        <v>0</v>
      </c>
      <c r="P4606">
        <v>22</v>
      </c>
      <c r="Q4606">
        <f>G4606-P4606</f>
        <v>2283.44</v>
      </c>
      <c r="R4606" t="s">
        <v>1833</v>
      </c>
      <c r="S4606" t="s">
        <v>18</v>
      </c>
      <c r="T4606" t="s">
        <v>19</v>
      </c>
    </row>
    <row r="4607" spans="1:20" x14ac:dyDescent="0.35">
      <c r="A4607" t="s">
        <v>11</v>
      </c>
      <c r="B4607" t="s">
        <v>62</v>
      </c>
      <c r="C4607" t="s">
        <v>13</v>
      </c>
      <c r="D4607" t="s">
        <v>20</v>
      </c>
      <c r="E4607" t="s">
        <v>63</v>
      </c>
      <c r="F4607" t="s">
        <v>24</v>
      </c>
      <c r="G4607">
        <v>2829.16</v>
      </c>
      <c r="H4607" s="1">
        <v>43349</v>
      </c>
      <c r="I4607" t="str">
        <f t="shared" si="213"/>
        <v>06</v>
      </c>
      <c r="J4607" t="str">
        <f t="shared" si="214"/>
        <v>September</v>
      </c>
      <c r="K4607" t="str">
        <f t="shared" si="215"/>
        <v>2018</v>
      </c>
      <c r="L4607" s="15">
        <v>0.17116898148148149</v>
      </c>
      <c r="M4607">
        <f>HOUR(K4607:K16649)</f>
        <v>0</v>
      </c>
      <c r="N4607">
        <f>MINUTE(K4607:K16649)</f>
        <v>0</v>
      </c>
      <c r="O4607">
        <f>SECOND(K4607:K16649)</f>
        <v>0</v>
      </c>
      <c r="P4607">
        <v>51.37</v>
      </c>
      <c r="Q4607">
        <f>G4607-P4607</f>
        <v>2777.79</v>
      </c>
      <c r="R4607" t="s">
        <v>189</v>
      </c>
      <c r="S4607" t="s">
        <v>18</v>
      </c>
      <c r="T4607" t="s">
        <v>19</v>
      </c>
    </row>
    <row r="4608" spans="1:20" x14ac:dyDescent="0.35">
      <c r="A4608" t="s">
        <v>11</v>
      </c>
      <c r="B4608" t="s">
        <v>25</v>
      </c>
      <c r="C4608" t="s">
        <v>13</v>
      </c>
      <c r="D4608" t="s">
        <v>14</v>
      </c>
      <c r="E4608" t="s">
        <v>26</v>
      </c>
      <c r="F4608" t="s">
        <v>16</v>
      </c>
      <c r="G4608">
        <v>3562.73</v>
      </c>
      <c r="H4608" s="1">
        <v>43349</v>
      </c>
      <c r="I4608" t="str">
        <f t="shared" si="213"/>
        <v>06</v>
      </c>
      <c r="J4608" t="str">
        <f t="shared" si="214"/>
        <v>September</v>
      </c>
      <c r="K4608" t="str">
        <f t="shared" si="215"/>
        <v>2018</v>
      </c>
      <c r="L4608" s="15">
        <v>0.1885300925925926</v>
      </c>
      <c r="M4608">
        <f>HOUR(K4608:K16650)</f>
        <v>0</v>
      </c>
      <c r="N4608">
        <f>MINUTE(K4608:K16650)</f>
        <v>0</v>
      </c>
      <c r="O4608">
        <f>SECOND(K4608:K16650)</f>
        <v>0</v>
      </c>
      <c r="P4608">
        <v>20.76</v>
      </c>
      <c r="Q4608">
        <f>G4608-P4608</f>
        <v>3541.97</v>
      </c>
      <c r="R4608" t="s">
        <v>745</v>
      </c>
      <c r="S4608" t="s">
        <v>18</v>
      </c>
      <c r="T4608" t="s">
        <v>19</v>
      </c>
    </row>
    <row r="4609" spans="1:20" x14ac:dyDescent="0.35">
      <c r="A4609" t="s">
        <v>11</v>
      </c>
      <c r="B4609" t="s">
        <v>49</v>
      </c>
      <c r="C4609" t="s">
        <v>13</v>
      </c>
      <c r="D4609" t="s">
        <v>20</v>
      </c>
      <c r="E4609" t="s">
        <v>50</v>
      </c>
      <c r="F4609" t="s">
        <v>24</v>
      </c>
      <c r="G4609">
        <v>3092.06</v>
      </c>
      <c r="H4609" s="1">
        <v>43349</v>
      </c>
      <c r="I4609" t="str">
        <f t="shared" si="213"/>
        <v>06</v>
      </c>
      <c r="J4609" t="str">
        <f t="shared" si="214"/>
        <v>September</v>
      </c>
      <c r="K4609" t="str">
        <f t="shared" si="215"/>
        <v>2018</v>
      </c>
      <c r="L4609" s="15">
        <v>0.2058912037037037</v>
      </c>
      <c r="M4609">
        <f>HOUR(K4609:K16651)</f>
        <v>0</v>
      </c>
      <c r="N4609">
        <f>MINUTE(K4609:K16651)</f>
        <v>0</v>
      </c>
      <c r="O4609">
        <f>SECOND(K4609:K16651)</f>
        <v>0</v>
      </c>
      <c r="P4609">
        <v>21.42</v>
      </c>
      <c r="Q4609">
        <f>G4609-P4609</f>
        <v>3070.64</v>
      </c>
      <c r="R4609" t="s">
        <v>1340</v>
      </c>
      <c r="S4609" t="s">
        <v>18</v>
      </c>
      <c r="T4609" t="s">
        <v>19</v>
      </c>
    </row>
    <row r="4610" spans="1:20" x14ac:dyDescent="0.35">
      <c r="A4610" t="s">
        <v>29</v>
      </c>
      <c r="B4610" t="s">
        <v>42</v>
      </c>
      <c r="C4610" t="s">
        <v>13</v>
      </c>
      <c r="D4610" t="s">
        <v>31</v>
      </c>
      <c r="E4610" t="s">
        <v>43</v>
      </c>
      <c r="F4610" t="s">
        <v>24</v>
      </c>
      <c r="G4610">
        <v>11168.81</v>
      </c>
      <c r="H4610" s="1">
        <v>43349</v>
      </c>
      <c r="I4610" t="str">
        <f t="shared" si="213"/>
        <v>06</v>
      </c>
      <c r="J4610" t="str">
        <f t="shared" si="214"/>
        <v>September</v>
      </c>
      <c r="K4610" t="str">
        <f t="shared" si="215"/>
        <v>2018</v>
      </c>
      <c r="L4610" s="15">
        <v>0.20833333333333334</v>
      </c>
      <c r="M4610">
        <f>HOUR(K4610:K16652)</f>
        <v>0</v>
      </c>
      <c r="N4610">
        <f>MINUTE(K4610:K16652)</f>
        <v>0</v>
      </c>
      <c r="O4610">
        <f>SECOND(K4610:K16652)</f>
        <v>0</v>
      </c>
      <c r="P4610">
        <v>33</v>
      </c>
      <c r="Q4610">
        <f>G4610-P4610</f>
        <v>11135.81</v>
      </c>
      <c r="R4610" t="s">
        <v>1833</v>
      </c>
      <c r="S4610" t="s">
        <v>18</v>
      </c>
      <c r="T4610" t="s">
        <v>19</v>
      </c>
    </row>
    <row r="4611" spans="1:20" x14ac:dyDescent="0.35">
      <c r="A4611" t="s">
        <v>29</v>
      </c>
      <c r="B4611" t="s">
        <v>62</v>
      </c>
      <c r="C4611" t="s">
        <v>13</v>
      </c>
      <c r="D4611" t="s">
        <v>31</v>
      </c>
      <c r="E4611" t="s">
        <v>63</v>
      </c>
      <c r="F4611" t="s">
        <v>24</v>
      </c>
      <c r="G4611">
        <v>2811.16</v>
      </c>
      <c r="H4611" s="1">
        <v>43349</v>
      </c>
      <c r="I4611" t="str">
        <f t="shared" ref="I4611:I4674" si="216">TEXT(H4611,"dd")</f>
        <v>06</v>
      </c>
      <c r="J4611" t="str">
        <f t="shared" ref="J4611:J4674" si="217">TEXT(H4611,"mmmm")</f>
        <v>September</v>
      </c>
      <c r="K4611" t="str">
        <f t="shared" ref="K4611:K4674" si="218">TEXT(H4611,"yyyy")</f>
        <v>2018</v>
      </c>
      <c r="L4611" s="15">
        <v>0.20833333333333334</v>
      </c>
      <c r="M4611">
        <f>HOUR(K4611:K16653)</f>
        <v>0</v>
      </c>
      <c r="N4611">
        <f>MINUTE(K4611:K16653)</f>
        <v>0</v>
      </c>
      <c r="O4611">
        <f>SECOND(K4611:K16653)</f>
        <v>0</v>
      </c>
      <c r="P4611">
        <v>18</v>
      </c>
      <c r="Q4611">
        <f>G4611-P4611</f>
        <v>2793.16</v>
      </c>
      <c r="R4611" t="s">
        <v>1833</v>
      </c>
      <c r="S4611" t="s">
        <v>18</v>
      </c>
      <c r="T4611" t="s">
        <v>19</v>
      </c>
    </row>
    <row r="4612" spans="1:20" x14ac:dyDescent="0.35">
      <c r="A4612" t="s">
        <v>29</v>
      </c>
      <c r="B4612" t="s">
        <v>65</v>
      </c>
      <c r="C4612" t="s">
        <v>13</v>
      </c>
      <c r="D4612" t="s">
        <v>31</v>
      </c>
      <c r="E4612" t="s">
        <v>66</v>
      </c>
      <c r="F4612" t="s">
        <v>16</v>
      </c>
      <c r="G4612">
        <v>3748.58</v>
      </c>
      <c r="H4612" s="1">
        <v>43349</v>
      </c>
      <c r="I4612" t="str">
        <f t="shared" si="216"/>
        <v>06</v>
      </c>
      <c r="J4612" t="str">
        <f t="shared" si="217"/>
        <v>September</v>
      </c>
      <c r="K4612" t="str">
        <f t="shared" si="218"/>
        <v>2018</v>
      </c>
      <c r="L4612" s="15">
        <v>0.25</v>
      </c>
      <c r="M4612">
        <f>HOUR(K4612:K16654)</f>
        <v>0</v>
      </c>
      <c r="N4612">
        <f>MINUTE(K4612:K16654)</f>
        <v>0</v>
      </c>
      <c r="O4612">
        <f>SECOND(K4612:K16654)</f>
        <v>0</v>
      </c>
      <c r="P4612">
        <v>46</v>
      </c>
      <c r="Q4612">
        <f>G4612-P4612</f>
        <v>3702.58</v>
      </c>
      <c r="R4612" t="s">
        <v>1833</v>
      </c>
      <c r="S4612" t="s">
        <v>18</v>
      </c>
      <c r="T4612" t="s">
        <v>19</v>
      </c>
    </row>
    <row r="4613" spans="1:20" x14ac:dyDescent="0.35">
      <c r="A4613" t="s">
        <v>29</v>
      </c>
      <c r="B4613" t="s">
        <v>239</v>
      </c>
      <c r="C4613" t="s">
        <v>13</v>
      </c>
      <c r="D4613" t="s">
        <v>31</v>
      </c>
      <c r="E4613" t="s">
        <v>240</v>
      </c>
      <c r="F4613" t="s">
        <v>16</v>
      </c>
      <c r="G4613">
        <v>6338.54</v>
      </c>
      <c r="H4613" s="1">
        <v>43349</v>
      </c>
      <c r="I4613" t="str">
        <f t="shared" si="216"/>
        <v>06</v>
      </c>
      <c r="J4613" t="str">
        <f t="shared" si="217"/>
        <v>September</v>
      </c>
      <c r="K4613" t="str">
        <f t="shared" si="218"/>
        <v>2018</v>
      </c>
      <c r="L4613" s="15">
        <v>0.25</v>
      </c>
      <c r="M4613">
        <f>HOUR(K4613:K16655)</f>
        <v>0</v>
      </c>
      <c r="N4613">
        <f>MINUTE(K4613:K16655)</f>
        <v>0</v>
      </c>
      <c r="O4613">
        <f>SECOND(K4613:K16655)</f>
        <v>0</v>
      </c>
      <c r="P4613">
        <v>47</v>
      </c>
      <c r="Q4613">
        <f>G4613-P4613</f>
        <v>6291.54</v>
      </c>
      <c r="R4613" t="s">
        <v>1833</v>
      </c>
      <c r="S4613" t="s">
        <v>18</v>
      </c>
      <c r="T4613" t="s">
        <v>19</v>
      </c>
    </row>
    <row r="4614" spans="1:20" x14ac:dyDescent="0.35">
      <c r="A4614" t="s">
        <v>11</v>
      </c>
      <c r="B4614" t="s">
        <v>12</v>
      </c>
      <c r="C4614" t="s">
        <v>13</v>
      </c>
      <c r="D4614" t="s">
        <v>14</v>
      </c>
      <c r="E4614" t="s">
        <v>15</v>
      </c>
      <c r="F4614" t="s">
        <v>16</v>
      </c>
      <c r="G4614">
        <v>2087.87</v>
      </c>
      <c r="H4614" s="1">
        <v>43349</v>
      </c>
      <c r="I4614" t="str">
        <f t="shared" si="216"/>
        <v>06</v>
      </c>
      <c r="J4614" t="str">
        <f t="shared" si="217"/>
        <v>September</v>
      </c>
      <c r="K4614" t="str">
        <f t="shared" si="218"/>
        <v>2018</v>
      </c>
      <c r="L4614" s="15">
        <v>0.27990740740740744</v>
      </c>
      <c r="M4614">
        <f>HOUR(K4614:K16656)</f>
        <v>0</v>
      </c>
      <c r="N4614">
        <f>MINUTE(K4614:K16656)</f>
        <v>0</v>
      </c>
      <c r="O4614">
        <f>SECOND(K4614:K16656)</f>
        <v>0</v>
      </c>
      <c r="P4614">
        <v>12.98</v>
      </c>
      <c r="Q4614">
        <f>G4614-P4614</f>
        <v>2074.89</v>
      </c>
      <c r="R4614" t="s">
        <v>612</v>
      </c>
      <c r="S4614" t="s">
        <v>18</v>
      </c>
      <c r="T4614" t="s">
        <v>19</v>
      </c>
    </row>
    <row r="4615" spans="1:20" x14ac:dyDescent="0.35">
      <c r="A4615" t="s">
        <v>29</v>
      </c>
      <c r="B4615" t="s">
        <v>242</v>
      </c>
      <c r="C4615" t="s">
        <v>13</v>
      </c>
      <c r="D4615" t="s">
        <v>31</v>
      </c>
      <c r="E4615" t="s">
        <v>193</v>
      </c>
      <c r="F4615" t="s">
        <v>16</v>
      </c>
      <c r="G4615">
        <v>12252.1</v>
      </c>
      <c r="H4615" s="1">
        <v>43349</v>
      </c>
      <c r="I4615" t="str">
        <f t="shared" si="216"/>
        <v>06</v>
      </c>
      <c r="J4615" t="str">
        <f t="shared" si="217"/>
        <v>September</v>
      </c>
      <c r="K4615" t="str">
        <f t="shared" si="218"/>
        <v>2018</v>
      </c>
      <c r="L4615" s="15">
        <v>0.29166666666666669</v>
      </c>
      <c r="M4615">
        <f>HOUR(K4615:K16657)</f>
        <v>0</v>
      </c>
      <c r="N4615">
        <f>MINUTE(K4615:K16657)</f>
        <v>0</v>
      </c>
      <c r="O4615">
        <f>SECOND(K4615:K16657)</f>
        <v>0</v>
      </c>
      <c r="P4615">
        <v>33</v>
      </c>
      <c r="Q4615">
        <f>G4615-P4615</f>
        <v>12219.1</v>
      </c>
      <c r="R4615" t="s">
        <v>1833</v>
      </c>
      <c r="S4615" t="s">
        <v>18</v>
      </c>
      <c r="T4615" t="s">
        <v>19</v>
      </c>
    </row>
    <row r="4616" spans="1:20" x14ac:dyDescent="0.35">
      <c r="A4616" t="s">
        <v>29</v>
      </c>
      <c r="B4616" t="s">
        <v>243</v>
      </c>
      <c r="C4616" t="s">
        <v>13</v>
      </c>
      <c r="D4616" t="s">
        <v>41</v>
      </c>
      <c r="E4616" t="s">
        <v>244</v>
      </c>
      <c r="F4616" t="s">
        <v>16</v>
      </c>
      <c r="G4616">
        <v>6965.96</v>
      </c>
      <c r="H4616" s="1">
        <v>43349</v>
      </c>
      <c r="I4616" t="str">
        <f t="shared" si="216"/>
        <v>06</v>
      </c>
      <c r="J4616" t="str">
        <f t="shared" si="217"/>
        <v>September</v>
      </c>
      <c r="K4616" t="str">
        <f t="shared" si="218"/>
        <v>2018</v>
      </c>
      <c r="L4616" s="15">
        <v>0.29166666666666669</v>
      </c>
      <c r="M4616">
        <f>HOUR(K4616:K16658)</f>
        <v>0</v>
      </c>
      <c r="N4616">
        <f>MINUTE(K4616:K16658)</f>
        <v>0</v>
      </c>
      <c r="O4616">
        <f>SECOND(K4616:K16658)</f>
        <v>0</v>
      </c>
      <c r="P4616">
        <v>22</v>
      </c>
      <c r="Q4616">
        <f>G4616-P4616</f>
        <v>6943.96</v>
      </c>
      <c r="R4616" t="s">
        <v>1833</v>
      </c>
      <c r="S4616" t="s">
        <v>18</v>
      </c>
      <c r="T4616" t="s">
        <v>19</v>
      </c>
    </row>
    <row r="4617" spans="1:20" x14ac:dyDescent="0.35">
      <c r="A4617" t="s">
        <v>11</v>
      </c>
      <c r="B4617" t="s">
        <v>30</v>
      </c>
      <c r="C4617" t="s">
        <v>13</v>
      </c>
      <c r="D4617" t="s">
        <v>14</v>
      </c>
      <c r="E4617" t="s">
        <v>32</v>
      </c>
      <c r="F4617" t="s">
        <v>24</v>
      </c>
      <c r="G4617">
        <v>3772.87</v>
      </c>
      <c r="H4617" s="1">
        <v>43349</v>
      </c>
      <c r="I4617" t="str">
        <f t="shared" si="216"/>
        <v>06</v>
      </c>
      <c r="J4617" t="str">
        <f t="shared" si="217"/>
        <v>September</v>
      </c>
      <c r="K4617" t="str">
        <f t="shared" si="218"/>
        <v>2018</v>
      </c>
      <c r="L4617" s="15">
        <v>0.31332175925925926</v>
      </c>
      <c r="M4617">
        <f>HOUR(K4617:K16659)</f>
        <v>0</v>
      </c>
      <c r="N4617">
        <f>MINUTE(K4617:K16659)</f>
        <v>0</v>
      </c>
      <c r="O4617">
        <f>SECOND(K4617:K16659)</f>
        <v>0</v>
      </c>
      <c r="P4617">
        <v>16.62</v>
      </c>
      <c r="Q4617">
        <f>G4617-P4617</f>
        <v>3756.25</v>
      </c>
      <c r="R4617" t="s">
        <v>1341</v>
      </c>
      <c r="S4617" t="s">
        <v>18</v>
      </c>
      <c r="T4617" t="s">
        <v>19</v>
      </c>
    </row>
    <row r="4618" spans="1:20" x14ac:dyDescent="0.35">
      <c r="A4618" t="s">
        <v>29</v>
      </c>
      <c r="B4618" t="s">
        <v>33</v>
      </c>
      <c r="C4618" t="s">
        <v>13</v>
      </c>
      <c r="D4618" t="s">
        <v>31</v>
      </c>
      <c r="E4618" t="s">
        <v>34</v>
      </c>
      <c r="F4618" t="s">
        <v>16</v>
      </c>
      <c r="G4618">
        <v>3648.93</v>
      </c>
      <c r="H4618" s="1">
        <v>43349</v>
      </c>
      <c r="I4618" t="str">
        <f t="shared" si="216"/>
        <v>06</v>
      </c>
      <c r="J4618" t="str">
        <f t="shared" si="217"/>
        <v>September</v>
      </c>
      <c r="K4618" t="str">
        <f t="shared" si="218"/>
        <v>2018</v>
      </c>
      <c r="L4618" s="15">
        <v>0.33333333333333331</v>
      </c>
      <c r="M4618">
        <f>HOUR(K4618:K16660)</f>
        <v>0</v>
      </c>
      <c r="N4618">
        <f>MINUTE(K4618:K16660)</f>
        <v>0</v>
      </c>
      <c r="O4618">
        <f>SECOND(K4618:K16660)</f>
        <v>0</v>
      </c>
      <c r="P4618">
        <v>43</v>
      </c>
      <c r="Q4618">
        <f>G4618-P4618</f>
        <v>3605.93</v>
      </c>
      <c r="R4618" t="s">
        <v>1833</v>
      </c>
      <c r="S4618" t="s">
        <v>18</v>
      </c>
      <c r="T4618" t="s">
        <v>19</v>
      </c>
    </row>
    <row r="4619" spans="1:20" x14ac:dyDescent="0.35">
      <c r="A4619" t="s">
        <v>11</v>
      </c>
      <c r="B4619" t="s">
        <v>12</v>
      </c>
      <c r="C4619" t="s">
        <v>13</v>
      </c>
      <c r="D4619" t="s">
        <v>20</v>
      </c>
      <c r="E4619" t="s">
        <v>15</v>
      </c>
      <c r="F4619" t="s">
        <v>16</v>
      </c>
      <c r="G4619">
        <v>2064.0300000000002</v>
      </c>
      <c r="H4619" s="1">
        <v>43349</v>
      </c>
      <c r="I4619" t="str">
        <f t="shared" si="216"/>
        <v>06</v>
      </c>
      <c r="J4619" t="str">
        <f t="shared" si="217"/>
        <v>September</v>
      </c>
      <c r="K4619" t="str">
        <f t="shared" si="218"/>
        <v>2018</v>
      </c>
      <c r="L4619" s="15">
        <v>0.3350231481481481</v>
      </c>
      <c r="M4619">
        <f>HOUR(K4619:K16661)</f>
        <v>0</v>
      </c>
      <c r="N4619">
        <f>MINUTE(K4619:K16661)</f>
        <v>0</v>
      </c>
      <c r="O4619">
        <f>SECOND(K4619:K16661)</f>
        <v>0</v>
      </c>
      <c r="P4619">
        <v>23.84</v>
      </c>
      <c r="Q4619">
        <f>G4619-P4619</f>
        <v>2040.1900000000003</v>
      </c>
      <c r="R4619" t="s">
        <v>447</v>
      </c>
      <c r="S4619" t="s">
        <v>18</v>
      </c>
      <c r="T4619" t="s">
        <v>19</v>
      </c>
    </row>
    <row r="4620" spans="1:20" x14ac:dyDescent="0.35">
      <c r="A4620" t="s">
        <v>11</v>
      </c>
      <c r="B4620" t="s">
        <v>80</v>
      </c>
      <c r="C4620" t="s">
        <v>13</v>
      </c>
      <c r="D4620" t="s">
        <v>14</v>
      </c>
      <c r="E4620" t="s">
        <v>81</v>
      </c>
      <c r="F4620" t="s">
        <v>24</v>
      </c>
      <c r="G4620">
        <v>15242.22</v>
      </c>
      <c r="H4620" s="1">
        <v>43349</v>
      </c>
      <c r="I4620" t="str">
        <f t="shared" si="216"/>
        <v>06</v>
      </c>
      <c r="J4620" t="str">
        <f t="shared" si="217"/>
        <v>September</v>
      </c>
      <c r="K4620" t="str">
        <f t="shared" si="218"/>
        <v>2018</v>
      </c>
      <c r="L4620" s="15">
        <v>0.34105324074074073</v>
      </c>
      <c r="M4620">
        <f>HOUR(K4620:K16662)</f>
        <v>0</v>
      </c>
      <c r="N4620">
        <f>MINUTE(K4620:K16662)</f>
        <v>0</v>
      </c>
      <c r="O4620">
        <f>SECOND(K4620:K16662)</f>
        <v>0</v>
      </c>
      <c r="P4620">
        <v>14.34</v>
      </c>
      <c r="Q4620">
        <f>G4620-P4620</f>
        <v>15227.88</v>
      </c>
      <c r="R4620" t="s">
        <v>1342</v>
      </c>
      <c r="S4620" t="s">
        <v>18</v>
      </c>
      <c r="T4620" t="s">
        <v>19</v>
      </c>
    </row>
    <row r="4621" spans="1:20" x14ac:dyDescent="0.35">
      <c r="A4621" t="s">
        <v>11</v>
      </c>
      <c r="B4621" t="s">
        <v>132</v>
      </c>
      <c r="C4621" t="s">
        <v>13</v>
      </c>
      <c r="D4621" t="s">
        <v>20</v>
      </c>
      <c r="E4621" t="s">
        <v>50</v>
      </c>
      <c r="F4621" t="s">
        <v>24</v>
      </c>
      <c r="G4621">
        <v>2877.39</v>
      </c>
      <c r="H4621" s="1">
        <v>43349</v>
      </c>
      <c r="I4621" t="str">
        <f t="shared" si="216"/>
        <v>06</v>
      </c>
      <c r="J4621" t="str">
        <f t="shared" si="217"/>
        <v>September</v>
      </c>
      <c r="K4621" t="str">
        <f t="shared" si="218"/>
        <v>2018</v>
      </c>
      <c r="L4621" s="15">
        <v>0.34709490740740739</v>
      </c>
      <c r="M4621">
        <f>HOUR(K4621:K16663)</f>
        <v>0</v>
      </c>
      <c r="N4621">
        <f>MINUTE(K4621:K16663)</f>
        <v>0</v>
      </c>
      <c r="O4621">
        <f>SECOND(K4621:K16663)</f>
        <v>0</v>
      </c>
      <c r="P4621">
        <v>16.329999999999998</v>
      </c>
      <c r="Q4621">
        <f>G4621-P4621</f>
        <v>2861.06</v>
      </c>
      <c r="R4621" t="s">
        <v>362</v>
      </c>
      <c r="S4621" t="s">
        <v>18</v>
      </c>
      <c r="T4621" t="s">
        <v>19</v>
      </c>
    </row>
    <row r="4622" spans="1:20" x14ac:dyDescent="0.35">
      <c r="A4622" t="s">
        <v>11</v>
      </c>
      <c r="B4622" t="s">
        <v>128</v>
      </c>
      <c r="C4622" t="s">
        <v>13</v>
      </c>
      <c r="D4622" t="s">
        <v>14</v>
      </c>
      <c r="E4622" t="s">
        <v>129</v>
      </c>
      <c r="F4622" t="s">
        <v>24</v>
      </c>
      <c r="G4622">
        <v>60284.35</v>
      </c>
      <c r="H4622" s="1">
        <v>43349</v>
      </c>
      <c r="I4622" t="str">
        <f t="shared" si="216"/>
        <v>06</v>
      </c>
      <c r="J4622" t="str">
        <f t="shared" si="217"/>
        <v>September</v>
      </c>
      <c r="K4622" t="str">
        <f t="shared" si="218"/>
        <v>2018</v>
      </c>
      <c r="L4622" s="15">
        <v>0.35313657407407412</v>
      </c>
      <c r="M4622">
        <f>HOUR(K4622:K16664)</f>
        <v>0</v>
      </c>
      <c r="N4622">
        <f>MINUTE(K4622:K16664)</f>
        <v>0</v>
      </c>
      <c r="O4622">
        <f>SECOND(K4622:K16664)</f>
        <v>0</v>
      </c>
      <c r="P4622">
        <v>16.02</v>
      </c>
      <c r="Q4622">
        <f>G4622-P4622</f>
        <v>60268.33</v>
      </c>
      <c r="R4622" t="s">
        <v>362</v>
      </c>
      <c r="S4622" t="s">
        <v>18</v>
      </c>
      <c r="T4622" t="s">
        <v>19</v>
      </c>
    </row>
    <row r="4623" spans="1:20" x14ac:dyDescent="0.35">
      <c r="A4623" t="s">
        <v>11</v>
      </c>
      <c r="B4623" t="s">
        <v>161</v>
      </c>
      <c r="C4623" t="s">
        <v>13</v>
      </c>
      <c r="D4623" t="s">
        <v>20</v>
      </c>
      <c r="E4623" t="s">
        <v>162</v>
      </c>
      <c r="F4623" t="s">
        <v>24</v>
      </c>
      <c r="G4623">
        <v>4805.18</v>
      </c>
      <c r="H4623" s="1">
        <v>43349</v>
      </c>
      <c r="I4623" t="str">
        <f t="shared" si="216"/>
        <v>06</v>
      </c>
      <c r="J4623" t="str">
        <f t="shared" si="217"/>
        <v>September</v>
      </c>
      <c r="K4623" t="str">
        <f t="shared" si="218"/>
        <v>2018</v>
      </c>
      <c r="L4623" s="15">
        <v>0.35917824074074073</v>
      </c>
      <c r="M4623">
        <f>HOUR(K4623:K16665)</f>
        <v>0</v>
      </c>
      <c r="N4623">
        <f>MINUTE(K4623:K16665)</f>
        <v>0</v>
      </c>
      <c r="O4623">
        <f>SECOND(K4623:K16665)</f>
        <v>0</v>
      </c>
      <c r="P4623">
        <v>23.68</v>
      </c>
      <c r="Q4623">
        <f>G4623-P4623</f>
        <v>4781.5</v>
      </c>
      <c r="R4623" t="s">
        <v>505</v>
      </c>
      <c r="S4623" t="s">
        <v>18</v>
      </c>
      <c r="T4623" t="s">
        <v>19</v>
      </c>
    </row>
    <row r="4624" spans="1:20" x14ac:dyDescent="0.35">
      <c r="A4624" t="s">
        <v>11</v>
      </c>
      <c r="B4624" t="s">
        <v>58</v>
      </c>
      <c r="C4624" t="s">
        <v>13</v>
      </c>
      <c r="D4624" t="s">
        <v>20</v>
      </c>
      <c r="E4624" t="s">
        <v>59</v>
      </c>
      <c r="F4624" t="s">
        <v>16</v>
      </c>
      <c r="G4624">
        <v>2841.3</v>
      </c>
      <c r="H4624" s="1">
        <v>43349</v>
      </c>
      <c r="I4624" t="str">
        <f t="shared" si="216"/>
        <v>06</v>
      </c>
      <c r="J4624" t="str">
        <f t="shared" si="217"/>
        <v>September</v>
      </c>
      <c r="K4624" t="str">
        <f t="shared" si="218"/>
        <v>2018</v>
      </c>
      <c r="L4624" s="15">
        <v>0.36520833333333336</v>
      </c>
      <c r="M4624">
        <f>HOUR(K4624:K16666)</f>
        <v>0</v>
      </c>
      <c r="N4624">
        <f>MINUTE(K4624:K16666)</f>
        <v>0</v>
      </c>
      <c r="O4624">
        <f>SECOND(K4624:K16666)</f>
        <v>0</v>
      </c>
      <c r="P4624">
        <v>15.77</v>
      </c>
      <c r="Q4624">
        <f>G4624-P4624</f>
        <v>2825.53</v>
      </c>
      <c r="R4624" t="s">
        <v>353</v>
      </c>
      <c r="S4624" t="s">
        <v>18</v>
      </c>
      <c r="T4624" t="s">
        <v>19</v>
      </c>
    </row>
    <row r="4625" spans="1:20" x14ac:dyDescent="0.35">
      <c r="A4625" t="s">
        <v>11</v>
      </c>
      <c r="B4625" t="s">
        <v>65</v>
      </c>
      <c r="C4625" t="s">
        <v>13</v>
      </c>
      <c r="D4625" t="s">
        <v>20</v>
      </c>
      <c r="E4625" t="s">
        <v>66</v>
      </c>
      <c r="F4625" t="s">
        <v>16</v>
      </c>
      <c r="G4625">
        <v>3727.73</v>
      </c>
      <c r="H4625" s="1">
        <v>43349</v>
      </c>
      <c r="I4625" t="str">
        <f t="shared" si="216"/>
        <v>06</v>
      </c>
      <c r="J4625" t="str">
        <f t="shared" si="217"/>
        <v>September</v>
      </c>
      <c r="K4625" t="str">
        <f t="shared" si="218"/>
        <v>2018</v>
      </c>
      <c r="L4625" s="15">
        <v>0.37125000000000002</v>
      </c>
      <c r="M4625">
        <f>HOUR(K4625:K16667)</f>
        <v>0</v>
      </c>
      <c r="N4625">
        <f>MINUTE(K4625:K16667)</f>
        <v>0</v>
      </c>
      <c r="O4625">
        <f>SECOND(K4625:K16667)</f>
        <v>0</v>
      </c>
      <c r="P4625">
        <v>20.85</v>
      </c>
      <c r="Q4625">
        <f>G4625-P4625</f>
        <v>3706.88</v>
      </c>
      <c r="R4625" t="s">
        <v>306</v>
      </c>
      <c r="S4625" t="s">
        <v>18</v>
      </c>
      <c r="T4625" t="s">
        <v>19</v>
      </c>
    </row>
    <row r="4626" spans="1:20" x14ac:dyDescent="0.35">
      <c r="A4626" t="s">
        <v>29</v>
      </c>
      <c r="B4626" t="s">
        <v>85</v>
      </c>
      <c r="C4626" t="s">
        <v>13</v>
      </c>
      <c r="D4626" t="s">
        <v>31</v>
      </c>
      <c r="E4626" t="s">
        <v>86</v>
      </c>
      <c r="F4626" t="s">
        <v>16</v>
      </c>
      <c r="G4626">
        <v>20517.060000000001</v>
      </c>
      <c r="H4626" s="1">
        <v>43349</v>
      </c>
      <c r="I4626" t="str">
        <f t="shared" si="216"/>
        <v>06</v>
      </c>
      <c r="J4626" t="str">
        <f t="shared" si="217"/>
        <v>September</v>
      </c>
      <c r="K4626" t="str">
        <f t="shared" si="218"/>
        <v>2018</v>
      </c>
      <c r="L4626" s="15">
        <v>0.375</v>
      </c>
      <c r="M4626">
        <f>HOUR(K4626:K16668)</f>
        <v>0</v>
      </c>
      <c r="N4626">
        <f>MINUTE(K4626:K16668)</f>
        <v>0</v>
      </c>
      <c r="O4626">
        <f>SECOND(K4626:K16668)</f>
        <v>0</v>
      </c>
      <c r="P4626">
        <v>27</v>
      </c>
      <c r="Q4626">
        <f>G4626-P4626</f>
        <v>20490.060000000001</v>
      </c>
      <c r="R4626" t="s">
        <v>1833</v>
      </c>
      <c r="S4626" t="s">
        <v>18</v>
      </c>
      <c r="T4626" t="s">
        <v>19</v>
      </c>
    </row>
    <row r="4627" spans="1:20" x14ac:dyDescent="0.35">
      <c r="A4627" t="s">
        <v>29</v>
      </c>
      <c r="B4627" t="s">
        <v>164</v>
      </c>
      <c r="C4627" t="s">
        <v>13</v>
      </c>
      <c r="D4627" t="s">
        <v>41</v>
      </c>
      <c r="E4627" t="s">
        <v>86</v>
      </c>
      <c r="F4627" t="s">
        <v>16</v>
      </c>
      <c r="G4627">
        <v>3273.34</v>
      </c>
      <c r="H4627" s="1">
        <v>43349</v>
      </c>
      <c r="I4627" t="str">
        <f t="shared" si="216"/>
        <v>06</v>
      </c>
      <c r="J4627" t="str">
        <f t="shared" si="217"/>
        <v>September</v>
      </c>
      <c r="K4627" t="str">
        <f t="shared" si="218"/>
        <v>2018</v>
      </c>
      <c r="L4627" s="15">
        <v>0.375</v>
      </c>
      <c r="M4627">
        <f>HOUR(K4627:K16669)</f>
        <v>0</v>
      </c>
      <c r="N4627">
        <f>MINUTE(K4627:K16669)</f>
        <v>0</v>
      </c>
      <c r="O4627">
        <f>SECOND(K4627:K16669)</f>
        <v>0</v>
      </c>
      <c r="P4627">
        <v>39</v>
      </c>
      <c r="Q4627">
        <f>G4627-P4627</f>
        <v>3234.34</v>
      </c>
      <c r="R4627" t="s">
        <v>1833</v>
      </c>
      <c r="S4627" t="s">
        <v>18</v>
      </c>
      <c r="T4627" t="s">
        <v>19</v>
      </c>
    </row>
    <row r="4628" spans="1:20" x14ac:dyDescent="0.35">
      <c r="A4628" t="s">
        <v>11</v>
      </c>
      <c r="B4628" t="s">
        <v>138</v>
      </c>
      <c r="C4628" t="s">
        <v>13</v>
      </c>
      <c r="D4628" t="s">
        <v>14</v>
      </c>
      <c r="E4628" t="s">
        <v>139</v>
      </c>
      <c r="F4628" t="s">
        <v>16</v>
      </c>
      <c r="G4628">
        <v>196678.12</v>
      </c>
      <c r="H4628" s="1">
        <v>43349</v>
      </c>
      <c r="I4628" t="str">
        <f t="shared" si="216"/>
        <v>06</v>
      </c>
      <c r="J4628" t="str">
        <f t="shared" si="217"/>
        <v>September</v>
      </c>
      <c r="K4628" t="str">
        <f t="shared" si="218"/>
        <v>2018</v>
      </c>
      <c r="L4628" s="15">
        <v>0.37612268518518516</v>
      </c>
      <c r="M4628">
        <f>HOUR(K4628:K16670)</f>
        <v>0</v>
      </c>
      <c r="N4628">
        <f>MINUTE(K4628:K16670)</f>
        <v>0</v>
      </c>
      <c r="O4628">
        <f>SECOND(K4628:K16670)</f>
        <v>0</v>
      </c>
      <c r="P4628">
        <v>21.15</v>
      </c>
      <c r="Q4628">
        <f>G4628-P4628</f>
        <v>196656.97</v>
      </c>
      <c r="R4628" t="s">
        <v>381</v>
      </c>
      <c r="S4628" t="s">
        <v>18</v>
      </c>
      <c r="T4628" t="s">
        <v>19</v>
      </c>
    </row>
    <row r="4629" spans="1:20" x14ac:dyDescent="0.35">
      <c r="A4629" t="s">
        <v>11</v>
      </c>
      <c r="B4629" t="s">
        <v>22</v>
      </c>
      <c r="C4629" t="s">
        <v>13</v>
      </c>
      <c r="D4629" t="s">
        <v>14</v>
      </c>
      <c r="E4629" t="s">
        <v>23</v>
      </c>
      <c r="F4629" t="s">
        <v>24</v>
      </c>
      <c r="G4629">
        <v>120.84</v>
      </c>
      <c r="H4629" s="1">
        <v>43349</v>
      </c>
      <c r="I4629" t="str">
        <f t="shared" si="216"/>
        <v>06</v>
      </c>
      <c r="J4629" t="str">
        <f t="shared" si="217"/>
        <v>September</v>
      </c>
      <c r="K4629" t="str">
        <f t="shared" si="218"/>
        <v>2018</v>
      </c>
      <c r="L4629" s="15">
        <v>0.37907407407407406</v>
      </c>
      <c r="M4629">
        <f>HOUR(K4629:K16671)</f>
        <v>0</v>
      </c>
      <c r="N4629">
        <f>MINUTE(K4629:K16671)</f>
        <v>0</v>
      </c>
      <c r="O4629">
        <f>SECOND(K4629:K16671)</f>
        <v>0</v>
      </c>
      <c r="P4629">
        <v>45.07</v>
      </c>
      <c r="Q4629">
        <f>G4629-P4629</f>
        <v>75.77000000000001</v>
      </c>
      <c r="R4629" t="s">
        <v>550</v>
      </c>
      <c r="S4629" t="s">
        <v>18</v>
      </c>
      <c r="T4629" t="s">
        <v>19</v>
      </c>
    </row>
    <row r="4630" spans="1:20" x14ac:dyDescent="0.35">
      <c r="A4630" t="s">
        <v>11</v>
      </c>
      <c r="B4630" t="s">
        <v>65</v>
      </c>
      <c r="C4630" t="s">
        <v>13</v>
      </c>
      <c r="D4630" t="s">
        <v>20</v>
      </c>
      <c r="E4630" t="s">
        <v>66</v>
      </c>
      <c r="F4630" t="s">
        <v>16</v>
      </c>
      <c r="G4630">
        <v>3722.68</v>
      </c>
      <c r="H4630" s="1">
        <v>43349</v>
      </c>
      <c r="I4630" t="str">
        <f t="shared" si="216"/>
        <v>06</v>
      </c>
      <c r="J4630" t="str">
        <f t="shared" si="217"/>
        <v>September</v>
      </c>
      <c r="K4630" t="str">
        <f t="shared" si="218"/>
        <v>2018</v>
      </c>
      <c r="L4630" s="15">
        <v>0.38202546296296297</v>
      </c>
      <c r="M4630">
        <f>HOUR(K4630:K16672)</f>
        <v>0</v>
      </c>
      <c r="N4630">
        <f>MINUTE(K4630:K16672)</f>
        <v>0</v>
      </c>
      <c r="O4630">
        <f>SECOND(K4630:K16672)</f>
        <v>0</v>
      </c>
      <c r="P4630">
        <v>5.05</v>
      </c>
      <c r="Q4630">
        <f>G4630-P4630</f>
        <v>3717.6299999999997</v>
      </c>
      <c r="R4630" t="s">
        <v>1343</v>
      </c>
      <c r="S4630" t="s">
        <v>18</v>
      </c>
      <c r="T4630" t="s">
        <v>19</v>
      </c>
    </row>
    <row r="4631" spans="1:20" x14ac:dyDescent="0.35">
      <c r="A4631" t="s">
        <v>11</v>
      </c>
      <c r="B4631" t="s">
        <v>195</v>
      </c>
      <c r="C4631" t="s">
        <v>13</v>
      </c>
      <c r="D4631" t="s">
        <v>20</v>
      </c>
      <c r="E4631" t="s">
        <v>129</v>
      </c>
      <c r="F4631" t="s">
        <v>24</v>
      </c>
      <c r="G4631">
        <v>8582.09</v>
      </c>
      <c r="H4631" s="1">
        <v>43349</v>
      </c>
      <c r="I4631" t="str">
        <f t="shared" si="216"/>
        <v>06</v>
      </c>
      <c r="J4631" t="str">
        <f t="shared" si="217"/>
        <v>September</v>
      </c>
      <c r="K4631" t="str">
        <f t="shared" si="218"/>
        <v>2018</v>
      </c>
      <c r="L4631" s="15">
        <v>0.38497685185185188</v>
      </c>
      <c r="M4631">
        <f>HOUR(K4631:K16673)</f>
        <v>0</v>
      </c>
      <c r="N4631">
        <f>MINUTE(K4631:K16673)</f>
        <v>0</v>
      </c>
      <c r="O4631">
        <f>SECOND(K4631:K16673)</f>
        <v>0</v>
      </c>
      <c r="P4631">
        <v>17.690000000000001</v>
      </c>
      <c r="Q4631">
        <f>G4631-P4631</f>
        <v>8564.4</v>
      </c>
      <c r="R4631" t="s">
        <v>1093</v>
      </c>
      <c r="S4631" t="s">
        <v>18</v>
      </c>
      <c r="T4631" t="s">
        <v>19</v>
      </c>
    </row>
    <row r="4632" spans="1:20" x14ac:dyDescent="0.35">
      <c r="A4632" t="s">
        <v>11</v>
      </c>
      <c r="B4632" t="s">
        <v>164</v>
      </c>
      <c r="C4632" t="s">
        <v>13</v>
      </c>
      <c r="D4632" t="s">
        <v>14</v>
      </c>
      <c r="E4632" t="s">
        <v>86</v>
      </c>
      <c r="F4632" t="s">
        <v>16</v>
      </c>
      <c r="G4632">
        <v>3312.34</v>
      </c>
      <c r="H4632" s="1">
        <v>43349</v>
      </c>
      <c r="I4632" t="str">
        <f t="shared" si="216"/>
        <v>06</v>
      </c>
      <c r="J4632" t="str">
        <f t="shared" si="217"/>
        <v>September</v>
      </c>
      <c r="K4632" t="str">
        <f t="shared" si="218"/>
        <v>2018</v>
      </c>
      <c r="L4632" s="15">
        <v>0.38793981481481482</v>
      </c>
      <c r="M4632">
        <f>HOUR(K4632:K16674)</f>
        <v>0</v>
      </c>
      <c r="N4632">
        <f>MINUTE(K4632:K16674)</f>
        <v>0</v>
      </c>
      <c r="O4632">
        <f>SECOND(K4632:K16674)</f>
        <v>0</v>
      </c>
      <c r="P4632">
        <v>13.56</v>
      </c>
      <c r="Q4632">
        <f>G4632-P4632</f>
        <v>3298.78</v>
      </c>
      <c r="R4632" t="s">
        <v>856</v>
      </c>
      <c r="S4632" t="s">
        <v>18</v>
      </c>
      <c r="T4632" t="s">
        <v>19</v>
      </c>
    </row>
    <row r="4633" spans="1:20" x14ac:dyDescent="0.35">
      <c r="A4633" t="s">
        <v>11</v>
      </c>
      <c r="B4633" t="s">
        <v>62</v>
      </c>
      <c r="C4633" t="s">
        <v>13</v>
      </c>
      <c r="D4633" t="s">
        <v>14</v>
      </c>
      <c r="E4633" t="s">
        <v>63</v>
      </c>
      <c r="F4633" t="s">
        <v>24</v>
      </c>
      <c r="G4633">
        <v>2801.23</v>
      </c>
      <c r="H4633" s="1">
        <v>43349</v>
      </c>
      <c r="I4633" t="str">
        <f t="shared" si="216"/>
        <v>06</v>
      </c>
      <c r="J4633" t="str">
        <f t="shared" si="217"/>
        <v>September</v>
      </c>
      <c r="K4633" t="str">
        <f t="shared" si="218"/>
        <v>2018</v>
      </c>
      <c r="L4633" s="15">
        <v>0.39089120370370373</v>
      </c>
      <c r="M4633">
        <f>HOUR(K4633:K16675)</f>
        <v>0</v>
      </c>
      <c r="N4633">
        <f>MINUTE(K4633:K16675)</f>
        <v>0</v>
      </c>
      <c r="O4633">
        <f>SECOND(K4633:K16675)</f>
        <v>0</v>
      </c>
      <c r="P4633">
        <v>9.93</v>
      </c>
      <c r="Q4633">
        <f>G4633-P4633</f>
        <v>2791.3</v>
      </c>
      <c r="R4633" t="s">
        <v>1344</v>
      </c>
      <c r="S4633" t="s">
        <v>18</v>
      </c>
      <c r="T4633" t="s">
        <v>19</v>
      </c>
    </row>
    <row r="4634" spans="1:20" x14ac:dyDescent="0.35">
      <c r="A4634" t="s">
        <v>11</v>
      </c>
      <c r="B4634" t="s">
        <v>128</v>
      </c>
      <c r="C4634" t="s">
        <v>13</v>
      </c>
      <c r="D4634" t="s">
        <v>14</v>
      </c>
      <c r="E4634" t="s">
        <v>129</v>
      </c>
      <c r="F4634" t="s">
        <v>24</v>
      </c>
      <c r="G4634">
        <v>60246.95</v>
      </c>
      <c r="H4634" s="1">
        <v>43349</v>
      </c>
      <c r="I4634" t="str">
        <f t="shared" si="216"/>
        <v>06</v>
      </c>
      <c r="J4634" t="str">
        <f t="shared" si="217"/>
        <v>September</v>
      </c>
      <c r="K4634" t="str">
        <f t="shared" si="218"/>
        <v>2018</v>
      </c>
      <c r="L4634" s="15">
        <v>0.39384259259259258</v>
      </c>
      <c r="M4634">
        <f>HOUR(K4634:K16676)</f>
        <v>0</v>
      </c>
      <c r="N4634">
        <f>MINUTE(K4634:K16676)</f>
        <v>0</v>
      </c>
      <c r="O4634">
        <f>SECOND(K4634:K16676)</f>
        <v>0</v>
      </c>
      <c r="P4634">
        <v>37.4</v>
      </c>
      <c r="Q4634">
        <f>G4634-P4634</f>
        <v>60209.549999999996</v>
      </c>
      <c r="R4634" t="s">
        <v>833</v>
      </c>
      <c r="S4634" t="s">
        <v>18</v>
      </c>
      <c r="T4634" t="s">
        <v>19</v>
      </c>
    </row>
    <row r="4635" spans="1:20" x14ac:dyDescent="0.35">
      <c r="A4635" t="s">
        <v>11</v>
      </c>
      <c r="B4635" t="s">
        <v>197</v>
      </c>
      <c r="C4635" t="s">
        <v>13</v>
      </c>
      <c r="D4635" t="s">
        <v>14</v>
      </c>
      <c r="E4635" t="s">
        <v>23</v>
      </c>
      <c r="F4635" t="s">
        <v>24</v>
      </c>
      <c r="G4635">
        <v>34225.83</v>
      </c>
      <c r="H4635" s="1">
        <v>43349</v>
      </c>
      <c r="I4635" t="str">
        <f t="shared" si="216"/>
        <v>06</v>
      </c>
      <c r="J4635" t="str">
        <f t="shared" si="217"/>
        <v>September</v>
      </c>
      <c r="K4635" t="str">
        <f t="shared" si="218"/>
        <v>2018</v>
      </c>
      <c r="L4635" s="15">
        <v>0.39680555555555558</v>
      </c>
      <c r="M4635">
        <f>HOUR(K4635:K16677)</f>
        <v>0</v>
      </c>
      <c r="N4635">
        <f>MINUTE(K4635:K16677)</f>
        <v>0</v>
      </c>
      <c r="O4635">
        <f>SECOND(K4635:K16677)</f>
        <v>0</v>
      </c>
      <c r="P4635">
        <v>40.869999999999997</v>
      </c>
      <c r="Q4635">
        <f>G4635-P4635</f>
        <v>34184.959999999999</v>
      </c>
      <c r="R4635" t="s">
        <v>592</v>
      </c>
      <c r="S4635" t="s">
        <v>18</v>
      </c>
      <c r="T4635" t="s">
        <v>19</v>
      </c>
    </row>
    <row r="4636" spans="1:20" x14ac:dyDescent="0.35">
      <c r="A4636" t="s">
        <v>11</v>
      </c>
      <c r="B4636" t="s">
        <v>45</v>
      </c>
      <c r="C4636" t="s">
        <v>13</v>
      </c>
      <c r="D4636" t="s">
        <v>14</v>
      </c>
      <c r="E4636" t="s">
        <v>46</v>
      </c>
      <c r="F4636" t="s">
        <v>24</v>
      </c>
      <c r="G4636">
        <v>12088.28</v>
      </c>
      <c r="H4636" s="1">
        <v>43349</v>
      </c>
      <c r="I4636" t="str">
        <f t="shared" si="216"/>
        <v>06</v>
      </c>
      <c r="J4636" t="str">
        <f t="shared" si="217"/>
        <v>September</v>
      </c>
      <c r="K4636" t="str">
        <f t="shared" si="218"/>
        <v>2018</v>
      </c>
      <c r="L4636" s="15">
        <v>0.39975694444444443</v>
      </c>
      <c r="M4636">
        <f>HOUR(K4636:K16678)</f>
        <v>0</v>
      </c>
      <c r="N4636">
        <f>MINUTE(K4636:K16678)</f>
        <v>0</v>
      </c>
      <c r="O4636">
        <f>SECOND(K4636:K16678)</f>
        <v>0</v>
      </c>
      <c r="P4636">
        <v>11.22</v>
      </c>
      <c r="Q4636">
        <f>G4636-P4636</f>
        <v>12077.060000000001</v>
      </c>
      <c r="R4636" t="s">
        <v>432</v>
      </c>
      <c r="S4636" t="s">
        <v>18</v>
      </c>
      <c r="T4636" t="s">
        <v>19</v>
      </c>
    </row>
    <row r="4637" spans="1:20" x14ac:dyDescent="0.35">
      <c r="A4637" t="s">
        <v>11</v>
      </c>
      <c r="B4637" t="s">
        <v>379</v>
      </c>
      <c r="C4637" t="s">
        <v>13</v>
      </c>
      <c r="D4637" t="s">
        <v>14</v>
      </c>
      <c r="E4637" t="s">
        <v>380</v>
      </c>
      <c r="F4637" t="s">
        <v>16</v>
      </c>
      <c r="G4637">
        <v>8367.7199999999993</v>
      </c>
      <c r="H4637" s="1">
        <v>43349</v>
      </c>
      <c r="I4637" t="str">
        <f t="shared" si="216"/>
        <v>06</v>
      </c>
      <c r="J4637" t="str">
        <f t="shared" si="217"/>
        <v>September</v>
      </c>
      <c r="K4637" t="str">
        <f t="shared" si="218"/>
        <v>2018</v>
      </c>
      <c r="L4637" s="15">
        <v>0.40270833333333328</v>
      </c>
      <c r="M4637">
        <f>HOUR(K4637:K16679)</f>
        <v>0</v>
      </c>
      <c r="N4637">
        <f>MINUTE(K4637:K16679)</f>
        <v>0</v>
      </c>
      <c r="O4637">
        <f>SECOND(K4637:K16679)</f>
        <v>0</v>
      </c>
      <c r="P4637">
        <v>11.95</v>
      </c>
      <c r="Q4637">
        <f>G4637-P4637</f>
        <v>8355.7699999999986</v>
      </c>
      <c r="R4637" t="s">
        <v>252</v>
      </c>
      <c r="S4637" t="s">
        <v>18</v>
      </c>
      <c r="T4637" t="s">
        <v>19</v>
      </c>
    </row>
    <row r="4638" spans="1:20" x14ac:dyDescent="0.35">
      <c r="A4638" t="s">
        <v>11</v>
      </c>
      <c r="B4638" t="s">
        <v>56</v>
      </c>
      <c r="C4638" t="s">
        <v>13</v>
      </c>
      <c r="D4638" t="s">
        <v>14</v>
      </c>
      <c r="E4638" t="s">
        <v>57</v>
      </c>
      <c r="F4638" t="s">
        <v>16</v>
      </c>
      <c r="G4638">
        <v>4941.24</v>
      </c>
      <c r="H4638" s="1">
        <v>43349</v>
      </c>
      <c r="I4638" t="str">
        <f t="shared" si="216"/>
        <v>06</v>
      </c>
      <c r="J4638" t="str">
        <f t="shared" si="217"/>
        <v>September</v>
      </c>
      <c r="K4638" t="str">
        <f t="shared" si="218"/>
        <v>2018</v>
      </c>
      <c r="L4638" s="15">
        <v>0.40567129629629628</v>
      </c>
      <c r="M4638">
        <f>HOUR(K4638:K16680)</f>
        <v>0</v>
      </c>
      <c r="N4638">
        <f>MINUTE(K4638:K16680)</f>
        <v>0</v>
      </c>
      <c r="O4638">
        <f>SECOND(K4638:K16680)</f>
        <v>0</v>
      </c>
      <c r="P4638">
        <v>29.19</v>
      </c>
      <c r="Q4638">
        <f>G4638-P4638</f>
        <v>4912.05</v>
      </c>
      <c r="R4638" t="s">
        <v>288</v>
      </c>
      <c r="S4638" t="s">
        <v>18</v>
      </c>
      <c r="T4638" t="s">
        <v>19</v>
      </c>
    </row>
    <row r="4639" spans="1:20" x14ac:dyDescent="0.35">
      <c r="A4639" t="s">
        <v>11</v>
      </c>
      <c r="B4639" t="s">
        <v>65</v>
      </c>
      <c r="C4639" t="s">
        <v>13</v>
      </c>
      <c r="D4639" t="s">
        <v>20</v>
      </c>
      <c r="E4639" t="s">
        <v>66</v>
      </c>
      <c r="F4639" t="s">
        <v>16</v>
      </c>
      <c r="G4639">
        <v>3709.11</v>
      </c>
      <c r="H4639" s="1">
        <v>43349</v>
      </c>
      <c r="I4639" t="str">
        <f t="shared" si="216"/>
        <v>06</v>
      </c>
      <c r="J4639" t="str">
        <f t="shared" si="217"/>
        <v>September</v>
      </c>
      <c r="K4639" t="str">
        <f t="shared" si="218"/>
        <v>2018</v>
      </c>
      <c r="L4639" s="15">
        <v>0.40862268518518513</v>
      </c>
      <c r="M4639">
        <f>HOUR(K4639:K16681)</f>
        <v>0</v>
      </c>
      <c r="N4639">
        <f>MINUTE(K4639:K16681)</f>
        <v>0</v>
      </c>
      <c r="O4639">
        <f>SECOND(K4639:K16681)</f>
        <v>0</v>
      </c>
      <c r="P4639">
        <v>13.57</v>
      </c>
      <c r="Q4639">
        <f>G4639-P4639</f>
        <v>3695.54</v>
      </c>
      <c r="R4639" t="s">
        <v>473</v>
      </c>
      <c r="S4639" t="s">
        <v>18</v>
      </c>
      <c r="T4639" t="s">
        <v>19</v>
      </c>
    </row>
    <row r="4640" spans="1:20" x14ac:dyDescent="0.35">
      <c r="A4640" t="s">
        <v>11</v>
      </c>
      <c r="B4640" t="s">
        <v>47</v>
      </c>
      <c r="C4640" t="s">
        <v>13</v>
      </c>
      <c r="D4640" t="s">
        <v>14</v>
      </c>
      <c r="E4640" t="s">
        <v>48</v>
      </c>
      <c r="F4640" t="s">
        <v>24</v>
      </c>
      <c r="G4640">
        <v>10546.29</v>
      </c>
      <c r="H4640" s="1">
        <v>43349</v>
      </c>
      <c r="I4640" t="str">
        <f t="shared" si="216"/>
        <v>06</v>
      </c>
      <c r="J4640" t="str">
        <f t="shared" si="217"/>
        <v>September</v>
      </c>
      <c r="K4640" t="str">
        <f t="shared" si="218"/>
        <v>2018</v>
      </c>
      <c r="L4640" s="15">
        <v>0.41157407407407409</v>
      </c>
      <c r="M4640">
        <f>HOUR(K4640:K16682)</f>
        <v>0</v>
      </c>
      <c r="N4640">
        <f>MINUTE(K4640:K16682)</f>
        <v>0</v>
      </c>
      <c r="O4640">
        <f>SECOND(K4640:K16682)</f>
        <v>0</v>
      </c>
      <c r="P4640">
        <v>27.85</v>
      </c>
      <c r="Q4640">
        <f>G4640-P4640</f>
        <v>10518.44</v>
      </c>
      <c r="R4640" t="s">
        <v>1345</v>
      </c>
      <c r="S4640" t="s">
        <v>18</v>
      </c>
      <c r="T4640" t="s">
        <v>19</v>
      </c>
    </row>
    <row r="4641" spans="1:20" x14ac:dyDescent="0.35">
      <c r="A4641" t="s">
        <v>11</v>
      </c>
      <c r="B4641" t="s">
        <v>161</v>
      </c>
      <c r="C4641" t="s">
        <v>13</v>
      </c>
      <c r="D4641" t="s">
        <v>14</v>
      </c>
      <c r="E4641" t="s">
        <v>162</v>
      </c>
      <c r="F4641" t="s">
        <v>24</v>
      </c>
      <c r="G4641">
        <v>4774.63</v>
      </c>
      <c r="H4641" s="1">
        <v>43349</v>
      </c>
      <c r="I4641" t="str">
        <f t="shared" si="216"/>
        <v>06</v>
      </c>
      <c r="J4641" t="str">
        <f t="shared" si="217"/>
        <v>September</v>
      </c>
      <c r="K4641" t="str">
        <f t="shared" si="218"/>
        <v>2018</v>
      </c>
      <c r="L4641" s="15">
        <v>0.41453703703703698</v>
      </c>
      <c r="M4641">
        <f>HOUR(K4641:K16683)</f>
        <v>0</v>
      </c>
      <c r="N4641">
        <f>MINUTE(K4641:K16683)</f>
        <v>0</v>
      </c>
      <c r="O4641">
        <f>SECOND(K4641:K16683)</f>
        <v>0</v>
      </c>
      <c r="P4641">
        <v>30.55</v>
      </c>
      <c r="Q4641">
        <f>G4641-P4641</f>
        <v>4744.08</v>
      </c>
      <c r="R4641" t="s">
        <v>1346</v>
      </c>
      <c r="S4641" t="s">
        <v>18</v>
      </c>
      <c r="T4641" t="s">
        <v>19</v>
      </c>
    </row>
    <row r="4642" spans="1:20" x14ac:dyDescent="0.35">
      <c r="A4642" t="s">
        <v>11</v>
      </c>
      <c r="B4642" t="s">
        <v>164</v>
      </c>
      <c r="C4642" t="s">
        <v>13</v>
      </c>
      <c r="D4642" t="s">
        <v>20</v>
      </c>
      <c r="E4642" t="s">
        <v>86</v>
      </c>
      <c r="F4642" t="s">
        <v>16</v>
      </c>
      <c r="G4642">
        <v>3259.88</v>
      </c>
      <c r="H4642" s="1">
        <v>43349</v>
      </c>
      <c r="I4642" t="str">
        <f t="shared" si="216"/>
        <v>06</v>
      </c>
      <c r="J4642" t="str">
        <f t="shared" si="217"/>
        <v>September</v>
      </c>
      <c r="K4642" t="str">
        <f t="shared" si="218"/>
        <v>2018</v>
      </c>
      <c r="L4642" s="15">
        <v>0.42001157407407402</v>
      </c>
      <c r="M4642">
        <f>HOUR(K4642:K16684)</f>
        <v>0</v>
      </c>
      <c r="N4642">
        <f>MINUTE(K4642:K16684)</f>
        <v>0</v>
      </c>
      <c r="O4642">
        <f>SECOND(K4642:K16684)</f>
        <v>0</v>
      </c>
      <c r="P4642">
        <v>13.46</v>
      </c>
      <c r="Q4642">
        <f>G4642-P4642</f>
        <v>3246.42</v>
      </c>
      <c r="R4642" t="s">
        <v>274</v>
      </c>
      <c r="S4642" t="s">
        <v>18</v>
      </c>
      <c r="T4642" t="s">
        <v>19</v>
      </c>
    </row>
    <row r="4643" spans="1:20" x14ac:dyDescent="0.35">
      <c r="A4643" t="s">
        <v>11</v>
      </c>
      <c r="B4643" t="s">
        <v>379</v>
      </c>
      <c r="C4643" t="s">
        <v>13</v>
      </c>
      <c r="D4643" t="s">
        <v>14</v>
      </c>
      <c r="E4643" t="s">
        <v>380</v>
      </c>
      <c r="F4643" t="s">
        <v>16</v>
      </c>
      <c r="G4643">
        <v>8275.7800000000007</v>
      </c>
      <c r="H4643" s="1">
        <v>43349</v>
      </c>
      <c r="I4643" t="str">
        <f t="shared" si="216"/>
        <v>06</v>
      </c>
      <c r="J4643" t="str">
        <f t="shared" si="217"/>
        <v>September</v>
      </c>
      <c r="K4643" t="str">
        <f t="shared" si="218"/>
        <v>2018</v>
      </c>
      <c r="L4643" s="15">
        <v>0.43199074074074079</v>
      </c>
      <c r="M4643">
        <f>HOUR(K4643:K16685)</f>
        <v>0</v>
      </c>
      <c r="N4643">
        <f>MINUTE(K4643:K16685)</f>
        <v>0</v>
      </c>
      <c r="O4643">
        <f>SECOND(K4643:K16685)</f>
        <v>0</v>
      </c>
      <c r="P4643">
        <v>91.94</v>
      </c>
      <c r="Q4643">
        <f>G4643-P4643</f>
        <v>8183.8400000000011</v>
      </c>
      <c r="R4643" t="s">
        <v>252</v>
      </c>
      <c r="S4643" t="s">
        <v>18</v>
      </c>
      <c r="T4643" t="s">
        <v>19</v>
      </c>
    </row>
    <row r="4644" spans="1:20" x14ac:dyDescent="0.35">
      <c r="A4644" t="s">
        <v>11</v>
      </c>
      <c r="B4644" t="s">
        <v>65</v>
      </c>
      <c r="C4644" t="s">
        <v>13</v>
      </c>
      <c r="D4644" t="s">
        <v>20</v>
      </c>
      <c r="E4644" t="s">
        <v>66</v>
      </c>
      <c r="F4644" t="s">
        <v>16</v>
      </c>
      <c r="G4644">
        <v>3323.09</v>
      </c>
      <c r="H4644" s="1">
        <v>43349</v>
      </c>
      <c r="I4644" t="str">
        <f t="shared" si="216"/>
        <v>06</v>
      </c>
      <c r="J4644" t="str">
        <f t="shared" si="217"/>
        <v>September</v>
      </c>
      <c r="K4644" t="str">
        <f t="shared" si="218"/>
        <v>2018</v>
      </c>
      <c r="L4644" s="15">
        <v>0.44395833333333329</v>
      </c>
      <c r="M4644">
        <f>HOUR(K4644:K16686)</f>
        <v>0</v>
      </c>
      <c r="N4644">
        <f>MINUTE(K4644:K16686)</f>
        <v>0</v>
      </c>
      <c r="O4644">
        <f>SECOND(K4644:K16686)</f>
        <v>0</v>
      </c>
      <c r="P4644">
        <v>386.02</v>
      </c>
      <c r="Q4644">
        <f>G4644-P4644</f>
        <v>2937.07</v>
      </c>
      <c r="R4644" t="s">
        <v>21</v>
      </c>
      <c r="S4644" t="s">
        <v>18</v>
      </c>
      <c r="T4644" t="s">
        <v>19</v>
      </c>
    </row>
    <row r="4645" spans="1:20" x14ac:dyDescent="0.35">
      <c r="A4645" t="s">
        <v>11</v>
      </c>
      <c r="B4645" t="s">
        <v>25</v>
      </c>
      <c r="C4645" t="s">
        <v>13</v>
      </c>
      <c r="D4645" t="s">
        <v>20</v>
      </c>
      <c r="E4645" t="s">
        <v>26</v>
      </c>
      <c r="F4645" t="s">
        <v>16</v>
      </c>
      <c r="G4645">
        <v>3552.23</v>
      </c>
      <c r="H4645" s="1">
        <v>43349</v>
      </c>
      <c r="I4645" t="str">
        <f t="shared" si="216"/>
        <v>06</v>
      </c>
      <c r="J4645" t="str">
        <f t="shared" si="217"/>
        <v>September</v>
      </c>
      <c r="K4645" t="str">
        <f t="shared" si="218"/>
        <v>2018</v>
      </c>
      <c r="L4645" s="15">
        <v>0.45593750000000005</v>
      </c>
      <c r="M4645">
        <f>HOUR(K4645:K16687)</f>
        <v>0</v>
      </c>
      <c r="N4645">
        <f>MINUTE(K4645:K16687)</f>
        <v>0</v>
      </c>
      <c r="O4645">
        <f>SECOND(K4645:K16687)</f>
        <v>0</v>
      </c>
      <c r="P4645">
        <v>10.5</v>
      </c>
      <c r="Q4645">
        <f>G4645-P4645</f>
        <v>3541.73</v>
      </c>
      <c r="R4645" t="s">
        <v>451</v>
      </c>
      <c r="S4645" t="s">
        <v>18</v>
      </c>
      <c r="T4645" t="s">
        <v>19</v>
      </c>
    </row>
    <row r="4646" spans="1:20" x14ac:dyDescent="0.35">
      <c r="A4646" t="s">
        <v>29</v>
      </c>
      <c r="B4646" t="s">
        <v>132</v>
      </c>
      <c r="C4646" t="s">
        <v>13</v>
      </c>
      <c r="D4646" t="s">
        <v>31</v>
      </c>
      <c r="E4646" t="s">
        <v>50</v>
      </c>
      <c r="F4646" t="s">
        <v>24</v>
      </c>
      <c r="G4646">
        <v>2836.39</v>
      </c>
      <c r="H4646" s="1">
        <v>43349</v>
      </c>
      <c r="I4646" t="str">
        <f t="shared" si="216"/>
        <v>06</v>
      </c>
      <c r="J4646" t="str">
        <f t="shared" si="217"/>
        <v>September</v>
      </c>
      <c r="K4646" t="str">
        <f t="shared" si="218"/>
        <v>2018</v>
      </c>
      <c r="L4646" s="15">
        <v>0.45833333333333331</v>
      </c>
      <c r="M4646">
        <f>HOUR(K4646:K16688)</f>
        <v>0</v>
      </c>
      <c r="N4646">
        <f>MINUTE(K4646:K16688)</f>
        <v>0</v>
      </c>
      <c r="O4646">
        <f>SECOND(K4646:K16688)</f>
        <v>0</v>
      </c>
      <c r="P4646">
        <v>41</v>
      </c>
      <c r="Q4646">
        <f>G4646-P4646</f>
        <v>2795.39</v>
      </c>
      <c r="R4646" t="s">
        <v>1833</v>
      </c>
      <c r="S4646" t="s">
        <v>18</v>
      </c>
      <c r="T4646" t="s">
        <v>19</v>
      </c>
    </row>
    <row r="4647" spans="1:20" x14ac:dyDescent="0.35">
      <c r="A4647" t="s">
        <v>29</v>
      </c>
      <c r="B4647" t="s">
        <v>211</v>
      </c>
      <c r="C4647" t="s">
        <v>13</v>
      </c>
      <c r="D4647" t="s">
        <v>121</v>
      </c>
      <c r="E4647" t="s">
        <v>212</v>
      </c>
      <c r="F4647" t="s">
        <v>16</v>
      </c>
      <c r="G4647">
        <v>4406.95</v>
      </c>
      <c r="H4647" s="1">
        <v>43349</v>
      </c>
      <c r="I4647" t="str">
        <f t="shared" si="216"/>
        <v>06</v>
      </c>
      <c r="J4647" t="str">
        <f t="shared" si="217"/>
        <v>September</v>
      </c>
      <c r="K4647" t="str">
        <f t="shared" si="218"/>
        <v>2018</v>
      </c>
      <c r="L4647" s="15">
        <v>0.45833333333333331</v>
      </c>
      <c r="M4647">
        <f>HOUR(K4647:K16689)</f>
        <v>0</v>
      </c>
      <c r="N4647">
        <f>MINUTE(K4647:K16689)</f>
        <v>0</v>
      </c>
      <c r="O4647">
        <f>SECOND(K4647:K16689)</f>
        <v>0</v>
      </c>
      <c r="P4647">
        <v>2101.5100000000002</v>
      </c>
      <c r="Q4647">
        <f>G4647-P4647</f>
        <v>2305.4399999999996</v>
      </c>
      <c r="R4647" t="s">
        <v>1833</v>
      </c>
      <c r="S4647" t="s">
        <v>18</v>
      </c>
      <c r="T4647" t="s">
        <v>122</v>
      </c>
    </row>
    <row r="4648" spans="1:20" x14ac:dyDescent="0.35">
      <c r="A4648" t="s">
        <v>29</v>
      </c>
      <c r="B4648" t="s">
        <v>54</v>
      </c>
      <c r="C4648" t="s">
        <v>13</v>
      </c>
      <c r="D4648" t="s">
        <v>121</v>
      </c>
      <c r="E4648" t="s">
        <v>55</v>
      </c>
      <c r="F4648" t="s">
        <v>16</v>
      </c>
      <c r="G4648">
        <v>6759.8</v>
      </c>
      <c r="H4648" s="1">
        <v>43349</v>
      </c>
      <c r="I4648" t="str">
        <f t="shared" si="216"/>
        <v>06</v>
      </c>
      <c r="J4648" t="str">
        <f t="shared" si="217"/>
        <v>September</v>
      </c>
      <c r="K4648" t="str">
        <f t="shared" si="218"/>
        <v>2018</v>
      </c>
      <c r="L4648" s="15">
        <v>0.45833333333333331</v>
      </c>
      <c r="M4648">
        <f>HOUR(K4648:K16690)</f>
        <v>0</v>
      </c>
      <c r="N4648">
        <f>MINUTE(K4648:K16690)</f>
        <v>0</v>
      </c>
      <c r="O4648">
        <f>SECOND(K4648:K16690)</f>
        <v>0</v>
      </c>
      <c r="P4648">
        <v>920.71</v>
      </c>
      <c r="Q4648">
        <f>G4648-P4648</f>
        <v>5839.09</v>
      </c>
      <c r="R4648" t="s">
        <v>1833</v>
      </c>
      <c r="S4648" t="s">
        <v>18</v>
      </c>
      <c r="T4648" t="s">
        <v>122</v>
      </c>
    </row>
    <row r="4649" spans="1:20" x14ac:dyDescent="0.35">
      <c r="A4649" t="s">
        <v>29</v>
      </c>
      <c r="B4649" t="s">
        <v>30</v>
      </c>
      <c r="C4649" t="s">
        <v>13</v>
      </c>
      <c r="D4649" t="s">
        <v>41</v>
      </c>
      <c r="E4649" t="s">
        <v>32</v>
      </c>
      <c r="F4649" t="s">
        <v>24</v>
      </c>
      <c r="G4649">
        <v>3748.87</v>
      </c>
      <c r="H4649" s="1">
        <v>43349</v>
      </c>
      <c r="I4649" t="str">
        <f t="shared" si="216"/>
        <v>06</v>
      </c>
      <c r="J4649" t="str">
        <f t="shared" si="217"/>
        <v>September</v>
      </c>
      <c r="K4649" t="str">
        <f t="shared" si="218"/>
        <v>2018</v>
      </c>
      <c r="L4649" s="15">
        <v>0.45833333333333331</v>
      </c>
      <c r="M4649">
        <f>HOUR(K4649:K16691)</f>
        <v>0</v>
      </c>
      <c r="N4649">
        <f>MINUTE(K4649:K16691)</f>
        <v>0</v>
      </c>
      <c r="O4649">
        <f>SECOND(K4649:K16691)</f>
        <v>0</v>
      </c>
      <c r="P4649">
        <v>24</v>
      </c>
      <c r="Q4649">
        <f>G4649-P4649</f>
        <v>3724.87</v>
      </c>
      <c r="R4649" t="s">
        <v>1833</v>
      </c>
      <c r="S4649" t="s">
        <v>18</v>
      </c>
      <c r="T4649" t="s">
        <v>19</v>
      </c>
    </row>
    <row r="4650" spans="1:20" x14ac:dyDescent="0.35">
      <c r="A4650" t="s">
        <v>29</v>
      </c>
      <c r="B4650" t="s">
        <v>243</v>
      </c>
      <c r="C4650" t="s">
        <v>13</v>
      </c>
      <c r="D4650" t="s">
        <v>121</v>
      </c>
      <c r="E4650" t="s">
        <v>244</v>
      </c>
      <c r="F4650" t="s">
        <v>16</v>
      </c>
      <c r="G4650">
        <v>10642.9</v>
      </c>
      <c r="H4650" s="1">
        <v>43349</v>
      </c>
      <c r="I4650" t="str">
        <f t="shared" si="216"/>
        <v>06</v>
      </c>
      <c r="J4650" t="str">
        <f t="shared" si="217"/>
        <v>September</v>
      </c>
      <c r="K4650" t="str">
        <f t="shared" si="218"/>
        <v>2018</v>
      </c>
      <c r="L4650" s="15">
        <v>0.45833333333333331</v>
      </c>
      <c r="M4650">
        <f>HOUR(K4650:K16692)</f>
        <v>0</v>
      </c>
      <c r="N4650">
        <f>MINUTE(K4650:K16692)</f>
        <v>0</v>
      </c>
      <c r="O4650">
        <f>SECOND(K4650:K16692)</f>
        <v>0</v>
      </c>
      <c r="P4650">
        <v>3676.94</v>
      </c>
      <c r="Q4650">
        <f>G4650-P4650</f>
        <v>6965.9599999999991</v>
      </c>
      <c r="R4650" t="s">
        <v>1833</v>
      </c>
      <c r="S4650" t="s">
        <v>18</v>
      </c>
      <c r="T4650" t="s">
        <v>122</v>
      </c>
    </row>
    <row r="4651" spans="1:20" x14ac:dyDescent="0.35">
      <c r="A4651" t="s">
        <v>29</v>
      </c>
      <c r="B4651" t="s">
        <v>56</v>
      </c>
      <c r="C4651" t="s">
        <v>13</v>
      </c>
      <c r="D4651" t="s">
        <v>31</v>
      </c>
      <c r="E4651" t="s">
        <v>57</v>
      </c>
      <c r="F4651" t="s">
        <v>16</v>
      </c>
      <c r="G4651">
        <v>4895.24</v>
      </c>
      <c r="H4651" s="1">
        <v>43349</v>
      </c>
      <c r="I4651" t="str">
        <f t="shared" si="216"/>
        <v>06</v>
      </c>
      <c r="J4651" t="str">
        <f t="shared" si="217"/>
        <v>September</v>
      </c>
      <c r="K4651" t="str">
        <f t="shared" si="218"/>
        <v>2018</v>
      </c>
      <c r="L4651" s="15">
        <v>0.45833333333333331</v>
      </c>
      <c r="M4651">
        <f>HOUR(K4651:K16693)</f>
        <v>0</v>
      </c>
      <c r="N4651">
        <f>MINUTE(K4651:K16693)</f>
        <v>0</v>
      </c>
      <c r="O4651">
        <f>SECOND(K4651:K16693)</f>
        <v>0</v>
      </c>
      <c r="P4651">
        <v>46</v>
      </c>
      <c r="Q4651">
        <f>G4651-P4651</f>
        <v>4849.24</v>
      </c>
      <c r="R4651" t="s">
        <v>1833</v>
      </c>
      <c r="S4651" t="s">
        <v>18</v>
      </c>
      <c r="T4651" t="s">
        <v>19</v>
      </c>
    </row>
    <row r="4652" spans="1:20" x14ac:dyDescent="0.35">
      <c r="A4652" t="s">
        <v>11</v>
      </c>
      <c r="B4652" t="s">
        <v>195</v>
      </c>
      <c r="C4652" t="s">
        <v>13</v>
      </c>
      <c r="D4652" t="s">
        <v>20</v>
      </c>
      <c r="E4652" t="s">
        <v>129</v>
      </c>
      <c r="F4652" t="s">
        <v>24</v>
      </c>
      <c r="G4652">
        <v>8566.3799999999992</v>
      </c>
      <c r="H4652" s="1">
        <v>43349</v>
      </c>
      <c r="I4652" t="str">
        <f t="shared" si="216"/>
        <v>06</v>
      </c>
      <c r="J4652" t="str">
        <f t="shared" si="217"/>
        <v>September</v>
      </c>
      <c r="K4652" t="str">
        <f t="shared" si="218"/>
        <v>2018</v>
      </c>
      <c r="L4652" s="15">
        <v>0.46311342592592591</v>
      </c>
      <c r="M4652">
        <f>HOUR(K4652:K16694)</f>
        <v>0</v>
      </c>
      <c r="N4652">
        <f>MINUTE(K4652:K16694)</f>
        <v>0</v>
      </c>
      <c r="O4652">
        <f>SECOND(K4652:K16694)</f>
        <v>0</v>
      </c>
      <c r="P4652">
        <v>15.71</v>
      </c>
      <c r="Q4652">
        <f>G4652-P4652</f>
        <v>8550.67</v>
      </c>
      <c r="R4652" t="s">
        <v>1321</v>
      </c>
      <c r="S4652" t="s">
        <v>18</v>
      </c>
      <c r="T4652" t="s">
        <v>19</v>
      </c>
    </row>
    <row r="4653" spans="1:20" x14ac:dyDescent="0.35">
      <c r="A4653" t="s">
        <v>11</v>
      </c>
      <c r="B4653" t="s">
        <v>85</v>
      </c>
      <c r="C4653" t="s">
        <v>13</v>
      </c>
      <c r="D4653" t="s">
        <v>20</v>
      </c>
      <c r="E4653" t="s">
        <v>86</v>
      </c>
      <c r="F4653" t="s">
        <v>16</v>
      </c>
      <c r="G4653">
        <v>20487.75</v>
      </c>
      <c r="H4653" s="1">
        <v>43349</v>
      </c>
      <c r="I4653" t="str">
        <f t="shared" si="216"/>
        <v>06</v>
      </c>
      <c r="J4653" t="str">
        <f t="shared" si="217"/>
        <v>September</v>
      </c>
      <c r="K4653" t="str">
        <f t="shared" si="218"/>
        <v>2018</v>
      </c>
      <c r="L4653" s="15">
        <v>0.46910879629629632</v>
      </c>
      <c r="M4653">
        <f>HOUR(K4653:K16695)</f>
        <v>0</v>
      </c>
      <c r="N4653">
        <f>MINUTE(K4653:K16695)</f>
        <v>0</v>
      </c>
      <c r="O4653">
        <f>SECOND(K4653:K16695)</f>
        <v>0</v>
      </c>
      <c r="P4653">
        <v>29.31</v>
      </c>
      <c r="Q4653">
        <f>G4653-P4653</f>
        <v>20458.439999999999</v>
      </c>
      <c r="R4653" t="s">
        <v>1347</v>
      </c>
      <c r="S4653" t="s">
        <v>18</v>
      </c>
      <c r="T4653" t="s">
        <v>19</v>
      </c>
    </row>
    <row r="4654" spans="1:20" x14ac:dyDescent="0.35">
      <c r="A4654" t="s">
        <v>11</v>
      </c>
      <c r="B4654" t="s">
        <v>324</v>
      </c>
      <c r="C4654" t="s">
        <v>13</v>
      </c>
      <c r="D4654" t="s">
        <v>14</v>
      </c>
      <c r="E4654" t="s">
        <v>325</v>
      </c>
      <c r="F4654" t="s">
        <v>24</v>
      </c>
      <c r="G4654">
        <v>10000.58</v>
      </c>
      <c r="H4654" s="1">
        <v>43349</v>
      </c>
      <c r="I4654" t="str">
        <f t="shared" si="216"/>
        <v>06</v>
      </c>
      <c r="J4654" t="str">
        <f t="shared" si="217"/>
        <v>September</v>
      </c>
      <c r="K4654" t="str">
        <f t="shared" si="218"/>
        <v>2018</v>
      </c>
      <c r="L4654" s="15">
        <v>0.47509259259259262</v>
      </c>
      <c r="M4654">
        <f>HOUR(K4654:K16696)</f>
        <v>0</v>
      </c>
      <c r="N4654">
        <f>MINUTE(K4654:K16696)</f>
        <v>0</v>
      </c>
      <c r="O4654">
        <f>SECOND(K4654:K16696)</f>
        <v>0</v>
      </c>
      <c r="P4654">
        <v>51.85</v>
      </c>
      <c r="Q4654">
        <f>G4654-P4654</f>
        <v>9948.73</v>
      </c>
      <c r="R4654" t="s">
        <v>172</v>
      </c>
      <c r="S4654" t="s">
        <v>18</v>
      </c>
      <c r="T4654" t="s">
        <v>19</v>
      </c>
    </row>
    <row r="4655" spans="1:20" x14ac:dyDescent="0.35">
      <c r="A4655" t="s">
        <v>11</v>
      </c>
      <c r="B4655" t="s">
        <v>47</v>
      </c>
      <c r="C4655" t="s">
        <v>13</v>
      </c>
      <c r="D4655" t="s">
        <v>14</v>
      </c>
      <c r="E4655" t="s">
        <v>48</v>
      </c>
      <c r="F4655" t="s">
        <v>24</v>
      </c>
      <c r="G4655">
        <v>10523.09</v>
      </c>
      <c r="H4655" s="1">
        <v>43349</v>
      </c>
      <c r="I4655" t="str">
        <f t="shared" si="216"/>
        <v>06</v>
      </c>
      <c r="J4655" t="str">
        <f t="shared" si="217"/>
        <v>September</v>
      </c>
      <c r="K4655" t="str">
        <f t="shared" si="218"/>
        <v>2018</v>
      </c>
      <c r="L4655" s="15">
        <v>0.48107638888888887</v>
      </c>
      <c r="M4655">
        <f>HOUR(K4655:K16697)</f>
        <v>0</v>
      </c>
      <c r="N4655">
        <f>MINUTE(K4655:K16697)</f>
        <v>0</v>
      </c>
      <c r="O4655">
        <f>SECOND(K4655:K16697)</f>
        <v>0</v>
      </c>
      <c r="P4655">
        <v>23.2</v>
      </c>
      <c r="Q4655">
        <f>G4655-P4655</f>
        <v>10499.89</v>
      </c>
      <c r="R4655" t="s">
        <v>518</v>
      </c>
      <c r="S4655" t="s">
        <v>18</v>
      </c>
      <c r="T4655" t="s">
        <v>19</v>
      </c>
    </row>
    <row r="4656" spans="1:20" x14ac:dyDescent="0.35">
      <c r="A4656" t="s">
        <v>11</v>
      </c>
      <c r="B4656" t="s">
        <v>331</v>
      </c>
      <c r="C4656" t="s">
        <v>13</v>
      </c>
      <c r="D4656" t="s">
        <v>20</v>
      </c>
      <c r="E4656" t="s">
        <v>332</v>
      </c>
      <c r="F4656" t="s">
        <v>24</v>
      </c>
      <c r="G4656">
        <v>10164.14</v>
      </c>
      <c r="H4656" s="1">
        <v>43349</v>
      </c>
      <c r="I4656" t="str">
        <f t="shared" si="216"/>
        <v>06</v>
      </c>
      <c r="J4656" t="str">
        <f t="shared" si="217"/>
        <v>September</v>
      </c>
      <c r="K4656" t="str">
        <f t="shared" si="218"/>
        <v>2018</v>
      </c>
      <c r="L4656" s="15">
        <v>0.48706018518518518</v>
      </c>
      <c r="M4656">
        <f>HOUR(K4656:K16698)</f>
        <v>0</v>
      </c>
      <c r="N4656">
        <f>MINUTE(K4656:K16698)</f>
        <v>0</v>
      </c>
      <c r="O4656">
        <f>SECOND(K4656:K16698)</f>
        <v>0</v>
      </c>
      <c r="P4656">
        <v>6.4</v>
      </c>
      <c r="Q4656">
        <f>G4656-P4656</f>
        <v>10157.74</v>
      </c>
      <c r="R4656" t="s">
        <v>758</v>
      </c>
      <c r="S4656" t="s">
        <v>18</v>
      </c>
      <c r="T4656" t="s">
        <v>19</v>
      </c>
    </row>
    <row r="4657" spans="1:20" x14ac:dyDescent="0.35">
      <c r="A4657" t="s">
        <v>11</v>
      </c>
      <c r="B4657" t="s">
        <v>49</v>
      </c>
      <c r="C4657" t="s">
        <v>13</v>
      </c>
      <c r="D4657" t="s">
        <v>20</v>
      </c>
      <c r="E4657" t="s">
        <v>50</v>
      </c>
      <c r="F4657" t="s">
        <v>24</v>
      </c>
      <c r="G4657">
        <v>3005.57</v>
      </c>
      <c r="H4657" s="1">
        <v>43349</v>
      </c>
      <c r="I4657" t="str">
        <f t="shared" si="216"/>
        <v>06</v>
      </c>
      <c r="J4657" t="str">
        <f t="shared" si="217"/>
        <v>September</v>
      </c>
      <c r="K4657" t="str">
        <f t="shared" si="218"/>
        <v>2018</v>
      </c>
      <c r="L4657" s="15">
        <v>0.49304398148148149</v>
      </c>
      <c r="M4657">
        <f>HOUR(K4657:K16699)</f>
        <v>0</v>
      </c>
      <c r="N4657">
        <f>MINUTE(K4657:K16699)</f>
        <v>0</v>
      </c>
      <c r="O4657">
        <f>SECOND(K4657:K16699)</f>
        <v>0</v>
      </c>
      <c r="P4657">
        <v>86.49</v>
      </c>
      <c r="Q4657">
        <f>G4657-P4657</f>
        <v>2919.0800000000004</v>
      </c>
      <c r="R4657" t="s">
        <v>643</v>
      </c>
      <c r="S4657" t="s">
        <v>18</v>
      </c>
      <c r="T4657" t="s">
        <v>19</v>
      </c>
    </row>
    <row r="4658" spans="1:20" x14ac:dyDescent="0.35">
      <c r="A4658" t="s">
        <v>11</v>
      </c>
      <c r="B4658" t="s">
        <v>49</v>
      </c>
      <c r="C4658" t="s">
        <v>13</v>
      </c>
      <c r="D4658" t="s">
        <v>14</v>
      </c>
      <c r="E4658" t="s">
        <v>50</v>
      </c>
      <c r="F4658" t="s">
        <v>24</v>
      </c>
      <c r="G4658">
        <v>2997.73</v>
      </c>
      <c r="H4658" s="1">
        <v>43349</v>
      </c>
      <c r="I4658" t="str">
        <f t="shared" si="216"/>
        <v>06</v>
      </c>
      <c r="J4658" t="str">
        <f t="shared" si="217"/>
        <v>September</v>
      </c>
      <c r="K4658" t="str">
        <f t="shared" si="218"/>
        <v>2018</v>
      </c>
      <c r="L4658" s="15">
        <v>0.49903935185185189</v>
      </c>
      <c r="M4658">
        <f>HOUR(K4658:K16700)</f>
        <v>0</v>
      </c>
      <c r="N4658">
        <f>MINUTE(K4658:K16700)</f>
        <v>0</v>
      </c>
      <c r="O4658">
        <f>SECOND(K4658:K16700)</f>
        <v>0</v>
      </c>
      <c r="P4658">
        <v>7.84</v>
      </c>
      <c r="Q4658">
        <f>G4658-P4658</f>
        <v>2989.89</v>
      </c>
      <c r="R4658" t="s">
        <v>642</v>
      </c>
      <c r="S4658" t="s">
        <v>18</v>
      </c>
      <c r="T4658" t="s">
        <v>19</v>
      </c>
    </row>
    <row r="4659" spans="1:20" x14ac:dyDescent="0.35">
      <c r="A4659" t="s">
        <v>29</v>
      </c>
      <c r="B4659" t="s">
        <v>45</v>
      </c>
      <c r="C4659" t="s">
        <v>13</v>
      </c>
      <c r="D4659" t="s">
        <v>31</v>
      </c>
      <c r="E4659" t="s">
        <v>46</v>
      </c>
      <c r="F4659" t="s">
        <v>24</v>
      </c>
      <c r="G4659">
        <v>11987.28</v>
      </c>
      <c r="H4659" s="1">
        <v>43349</v>
      </c>
      <c r="I4659" t="str">
        <f t="shared" si="216"/>
        <v>06</v>
      </c>
      <c r="J4659" t="str">
        <f t="shared" si="217"/>
        <v>September</v>
      </c>
      <c r="K4659" t="str">
        <f t="shared" si="218"/>
        <v>2018</v>
      </c>
      <c r="L4659" s="15">
        <v>0.5</v>
      </c>
      <c r="M4659">
        <f>HOUR(K4659:K16701)</f>
        <v>0</v>
      </c>
      <c r="N4659">
        <f>MINUTE(K4659:K16701)</f>
        <v>0</v>
      </c>
      <c r="O4659">
        <f>SECOND(K4659:K16701)</f>
        <v>0</v>
      </c>
      <c r="P4659">
        <v>101</v>
      </c>
      <c r="Q4659">
        <f>G4659-P4659</f>
        <v>11886.28</v>
      </c>
      <c r="R4659" t="s">
        <v>1833</v>
      </c>
      <c r="S4659" t="s">
        <v>18</v>
      </c>
      <c r="T4659" t="s">
        <v>19</v>
      </c>
    </row>
    <row r="4660" spans="1:20" x14ac:dyDescent="0.35">
      <c r="A4660" t="s">
        <v>29</v>
      </c>
      <c r="B4660" t="s">
        <v>103</v>
      </c>
      <c r="C4660" t="s">
        <v>13</v>
      </c>
      <c r="D4660" t="s">
        <v>121</v>
      </c>
      <c r="E4660" t="s">
        <v>104</v>
      </c>
      <c r="F4660" t="s">
        <v>24</v>
      </c>
      <c r="G4660">
        <v>53918.22</v>
      </c>
      <c r="H4660" s="1">
        <v>43349</v>
      </c>
      <c r="I4660" t="str">
        <f t="shared" si="216"/>
        <v>06</v>
      </c>
      <c r="J4660" t="str">
        <f t="shared" si="217"/>
        <v>September</v>
      </c>
      <c r="K4660" t="str">
        <f t="shared" si="218"/>
        <v>2018</v>
      </c>
      <c r="L4660" s="15">
        <v>0.5</v>
      </c>
      <c r="M4660">
        <f>HOUR(K4660:K16702)</f>
        <v>0</v>
      </c>
      <c r="N4660">
        <f>MINUTE(K4660:K16702)</f>
        <v>0</v>
      </c>
      <c r="O4660">
        <f>SECOND(K4660:K16702)</f>
        <v>0</v>
      </c>
      <c r="P4660">
        <v>782.42</v>
      </c>
      <c r="Q4660">
        <f>G4660-P4660</f>
        <v>53135.8</v>
      </c>
      <c r="R4660" t="s">
        <v>1833</v>
      </c>
      <c r="S4660" t="s">
        <v>18</v>
      </c>
      <c r="T4660" t="s">
        <v>122</v>
      </c>
    </row>
    <row r="4661" spans="1:20" x14ac:dyDescent="0.35">
      <c r="A4661" t="s">
        <v>29</v>
      </c>
      <c r="B4661" t="s">
        <v>170</v>
      </c>
      <c r="C4661" t="s">
        <v>13</v>
      </c>
      <c r="D4661" t="s">
        <v>121</v>
      </c>
      <c r="E4661" t="s">
        <v>171</v>
      </c>
      <c r="F4661" t="s">
        <v>24</v>
      </c>
      <c r="G4661">
        <v>7878.7</v>
      </c>
      <c r="H4661" s="1">
        <v>43349</v>
      </c>
      <c r="I4661" t="str">
        <f t="shared" si="216"/>
        <v>06</v>
      </c>
      <c r="J4661" t="str">
        <f t="shared" si="217"/>
        <v>September</v>
      </c>
      <c r="K4661" t="str">
        <f t="shared" si="218"/>
        <v>2018</v>
      </c>
      <c r="L4661" s="15">
        <v>0.5</v>
      </c>
      <c r="M4661">
        <f>HOUR(K4661:K16703)</f>
        <v>0</v>
      </c>
      <c r="N4661">
        <f>MINUTE(K4661:K16703)</f>
        <v>0</v>
      </c>
      <c r="O4661">
        <f>SECOND(K4661:K16703)</f>
        <v>0</v>
      </c>
      <c r="P4661">
        <v>2887.34</v>
      </c>
      <c r="Q4661">
        <f>G4661-P4661</f>
        <v>4991.3599999999997</v>
      </c>
      <c r="R4661" t="s">
        <v>1833</v>
      </c>
      <c r="S4661" t="s">
        <v>18</v>
      </c>
      <c r="T4661" t="s">
        <v>122</v>
      </c>
    </row>
    <row r="4662" spans="1:20" x14ac:dyDescent="0.35">
      <c r="A4662" t="s">
        <v>29</v>
      </c>
      <c r="B4662" t="s">
        <v>138</v>
      </c>
      <c r="C4662" t="s">
        <v>13</v>
      </c>
      <c r="D4662" t="s">
        <v>208</v>
      </c>
      <c r="E4662" t="s">
        <v>139</v>
      </c>
      <c r="F4662" t="s">
        <v>16</v>
      </c>
      <c r="G4662">
        <v>196607.18</v>
      </c>
      <c r="H4662" s="1">
        <v>43349</v>
      </c>
      <c r="I4662" t="str">
        <f t="shared" si="216"/>
        <v>06</v>
      </c>
      <c r="J4662" t="str">
        <f t="shared" si="217"/>
        <v>September</v>
      </c>
      <c r="K4662" t="str">
        <f t="shared" si="218"/>
        <v>2018</v>
      </c>
      <c r="L4662" s="15">
        <v>0.5</v>
      </c>
      <c r="M4662">
        <f>HOUR(K4662:K16704)</f>
        <v>0</v>
      </c>
      <c r="N4662">
        <f>MINUTE(K4662:K16704)</f>
        <v>0</v>
      </c>
      <c r="O4662">
        <f>SECOND(K4662:K16704)</f>
        <v>0</v>
      </c>
      <c r="P4662">
        <v>41</v>
      </c>
      <c r="Q4662">
        <f>G4662-P4662</f>
        <v>196566.18</v>
      </c>
      <c r="R4662" t="s">
        <v>1833</v>
      </c>
      <c r="S4662" t="s">
        <v>18</v>
      </c>
      <c r="T4662" t="s">
        <v>19</v>
      </c>
    </row>
    <row r="4663" spans="1:20" x14ac:dyDescent="0.35">
      <c r="A4663" t="s">
        <v>29</v>
      </c>
      <c r="B4663" t="s">
        <v>71</v>
      </c>
      <c r="C4663" t="s">
        <v>13</v>
      </c>
      <c r="D4663" t="s">
        <v>31</v>
      </c>
      <c r="E4663" t="s">
        <v>63</v>
      </c>
      <c r="F4663" t="s">
        <v>24</v>
      </c>
      <c r="G4663">
        <v>4621.3999999999996</v>
      </c>
      <c r="H4663" s="1">
        <v>43349</v>
      </c>
      <c r="I4663" t="str">
        <f t="shared" si="216"/>
        <v>06</v>
      </c>
      <c r="J4663" t="str">
        <f t="shared" si="217"/>
        <v>September</v>
      </c>
      <c r="K4663" t="str">
        <f t="shared" si="218"/>
        <v>2018</v>
      </c>
      <c r="L4663" s="15">
        <v>0.5</v>
      </c>
      <c r="M4663">
        <f>HOUR(K4663:K16705)</f>
        <v>0</v>
      </c>
      <c r="N4663">
        <f>MINUTE(K4663:K16705)</f>
        <v>0</v>
      </c>
      <c r="O4663">
        <f>SECOND(K4663:K16705)</f>
        <v>0</v>
      </c>
      <c r="P4663">
        <v>35</v>
      </c>
      <c r="Q4663">
        <f>G4663-P4663</f>
        <v>4586.3999999999996</v>
      </c>
      <c r="R4663" t="s">
        <v>1833</v>
      </c>
      <c r="S4663" t="s">
        <v>18</v>
      </c>
      <c r="T4663" t="s">
        <v>19</v>
      </c>
    </row>
    <row r="4664" spans="1:20" x14ac:dyDescent="0.35">
      <c r="A4664" t="s">
        <v>11</v>
      </c>
      <c r="B4664" t="s">
        <v>56</v>
      </c>
      <c r="C4664" t="s">
        <v>13</v>
      </c>
      <c r="D4664" t="s">
        <v>14</v>
      </c>
      <c r="E4664" t="s">
        <v>57</v>
      </c>
      <c r="F4664" t="s">
        <v>16</v>
      </c>
      <c r="G4664">
        <v>4862.62</v>
      </c>
      <c r="H4664" s="1">
        <v>43349</v>
      </c>
      <c r="I4664" t="str">
        <f t="shared" si="216"/>
        <v>06</v>
      </c>
      <c r="J4664" t="str">
        <f t="shared" si="217"/>
        <v>September</v>
      </c>
      <c r="K4664" t="str">
        <f t="shared" si="218"/>
        <v>2018</v>
      </c>
      <c r="L4664" s="15">
        <v>0.51060185185185192</v>
      </c>
      <c r="M4664">
        <f>HOUR(K4664:K16706)</f>
        <v>0</v>
      </c>
      <c r="N4664">
        <f>MINUTE(K4664:K16706)</f>
        <v>0</v>
      </c>
      <c r="O4664">
        <f>SECOND(K4664:K16706)</f>
        <v>0</v>
      </c>
      <c r="P4664">
        <v>32.619999999999997</v>
      </c>
      <c r="Q4664">
        <f>G4664-P4664</f>
        <v>4830</v>
      </c>
      <c r="R4664" t="s">
        <v>1348</v>
      </c>
      <c r="S4664" t="s">
        <v>18</v>
      </c>
      <c r="T4664" t="s">
        <v>19</v>
      </c>
    </row>
    <row r="4665" spans="1:20" x14ac:dyDescent="0.35">
      <c r="A4665" t="s">
        <v>11</v>
      </c>
      <c r="B4665" t="s">
        <v>138</v>
      </c>
      <c r="C4665" t="s">
        <v>13</v>
      </c>
      <c r="D4665" t="s">
        <v>20</v>
      </c>
      <c r="E4665" t="s">
        <v>139</v>
      </c>
      <c r="F4665" t="s">
        <v>16</v>
      </c>
      <c r="G4665">
        <v>196648.18</v>
      </c>
      <c r="H4665" s="1">
        <v>43349</v>
      </c>
      <c r="I4665" t="str">
        <f t="shared" si="216"/>
        <v>06</v>
      </c>
      <c r="J4665" t="str">
        <f t="shared" si="217"/>
        <v>September</v>
      </c>
      <c r="K4665" t="str">
        <f t="shared" si="218"/>
        <v>2018</v>
      </c>
      <c r="L4665" s="15">
        <v>0.52322916666666663</v>
      </c>
      <c r="M4665">
        <f>HOUR(K4665:K16707)</f>
        <v>0</v>
      </c>
      <c r="N4665">
        <f>MINUTE(K4665:K16707)</f>
        <v>0</v>
      </c>
      <c r="O4665">
        <f>SECOND(K4665:K16707)</f>
        <v>0</v>
      </c>
      <c r="P4665">
        <v>29.94</v>
      </c>
      <c r="Q4665">
        <f>G4665-P4665</f>
        <v>196618.23999999999</v>
      </c>
      <c r="R4665" t="s">
        <v>375</v>
      </c>
      <c r="S4665" t="s">
        <v>18</v>
      </c>
      <c r="T4665" t="s">
        <v>19</v>
      </c>
    </row>
    <row r="4666" spans="1:20" x14ac:dyDescent="0.35">
      <c r="A4666" t="s">
        <v>11</v>
      </c>
      <c r="B4666" t="s">
        <v>12</v>
      </c>
      <c r="C4666" t="s">
        <v>13</v>
      </c>
      <c r="D4666" t="s">
        <v>14</v>
      </c>
      <c r="E4666" t="s">
        <v>15</v>
      </c>
      <c r="F4666" t="s">
        <v>16</v>
      </c>
      <c r="G4666">
        <v>2040.22</v>
      </c>
      <c r="H4666" s="1">
        <v>43349</v>
      </c>
      <c r="I4666" t="str">
        <f t="shared" si="216"/>
        <v>06</v>
      </c>
      <c r="J4666" t="str">
        <f t="shared" si="217"/>
        <v>September</v>
      </c>
      <c r="K4666" t="str">
        <f t="shared" si="218"/>
        <v>2018</v>
      </c>
      <c r="L4666" s="15">
        <v>0.53585648148148146</v>
      </c>
      <c r="M4666">
        <f>HOUR(K4666:K16708)</f>
        <v>0</v>
      </c>
      <c r="N4666">
        <f>MINUTE(K4666:K16708)</f>
        <v>0</v>
      </c>
      <c r="O4666">
        <f>SECOND(K4666:K16708)</f>
        <v>0</v>
      </c>
      <c r="P4666">
        <v>23.81</v>
      </c>
      <c r="Q4666">
        <f>G4666-P4666</f>
        <v>2016.41</v>
      </c>
      <c r="R4666" t="s">
        <v>258</v>
      </c>
      <c r="S4666" t="s">
        <v>18</v>
      </c>
      <c r="T4666" t="s">
        <v>19</v>
      </c>
    </row>
    <row r="4667" spans="1:20" x14ac:dyDescent="0.35">
      <c r="A4667" t="s">
        <v>29</v>
      </c>
      <c r="B4667" t="s">
        <v>282</v>
      </c>
      <c r="C4667" t="s">
        <v>13</v>
      </c>
      <c r="D4667" t="s">
        <v>31</v>
      </c>
      <c r="E4667" t="s">
        <v>283</v>
      </c>
      <c r="F4667" t="s">
        <v>24</v>
      </c>
      <c r="G4667">
        <v>5212.91</v>
      </c>
      <c r="H4667" s="1">
        <v>43349</v>
      </c>
      <c r="I4667" t="str">
        <f t="shared" si="216"/>
        <v>06</v>
      </c>
      <c r="J4667" t="str">
        <f t="shared" si="217"/>
        <v>September</v>
      </c>
      <c r="K4667" t="str">
        <f t="shared" si="218"/>
        <v>2018</v>
      </c>
      <c r="L4667" s="15">
        <v>0.54166666666666663</v>
      </c>
      <c r="M4667">
        <f>HOUR(K4667:K16709)</f>
        <v>0</v>
      </c>
      <c r="N4667">
        <f>MINUTE(K4667:K16709)</f>
        <v>0</v>
      </c>
      <c r="O4667">
        <f>SECOND(K4667:K16709)</f>
        <v>0</v>
      </c>
      <c r="P4667">
        <v>15</v>
      </c>
      <c r="Q4667">
        <f>G4667-P4667</f>
        <v>5197.91</v>
      </c>
      <c r="R4667" t="s">
        <v>1833</v>
      </c>
      <c r="S4667" t="s">
        <v>18</v>
      </c>
      <c r="T4667" t="s">
        <v>19</v>
      </c>
    </row>
    <row r="4668" spans="1:20" x14ac:dyDescent="0.35">
      <c r="A4668" t="s">
        <v>29</v>
      </c>
      <c r="B4668" t="s">
        <v>111</v>
      </c>
      <c r="C4668" t="s">
        <v>13</v>
      </c>
      <c r="D4668" t="s">
        <v>121</v>
      </c>
      <c r="E4668" t="s">
        <v>112</v>
      </c>
      <c r="F4668" t="s">
        <v>24</v>
      </c>
      <c r="G4668">
        <v>4469.6499999999996</v>
      </c>
      <c r="H4668" s="1">
        <v>43349</v>
      </c>
      <c r="I4668" t="str">
        <f t="shared" si="216"/>
        <v>06</v>
      </c>
      <c r="J4668" t="str">
        <f t="shared" si="217"/>
        <v>September</v>
      </c>
      <c r="K4668" t="str">
        <f t="shared" si="218"/>
        <v>2018</v>
      </c>
      <c r="L4668" s="15">
        <v>0.54166666666666663</v>
      </c>
      <c r="M4668">
        <f>HOUR(K4668:K16710)</f>
        <v>0</v>
      </c>
      <c r="N4668">
        <f>MINUTE(K4668:K16710)</f>
        <v>0</v>
      </c>
      <c r="O4668">
        <f>SECOND(K4668:K16710)</f>
        <v>0</v>
      </c>
      <c r="P4668">
        <v>1681.58</v>
      </c>
      <c r="Q4668">
        <f>G4668-P4668</f>
        <v>2788.0699999999997</v>
      </c>
      <c r="R4668" t="s">
        <v>1833</v>
      </c>
      <c r="S4668" t="s">
        <v>18</v>
      </c>
      <c r="T4668" t="s">
        <v>122</v>
      </c>
    </row>
    <row r="4669" spans="1:20" x14ac:dyDescent="0.35">
      <c r="A4669" t="s">
        <v>11</v>
      </c>
      <c r="B4669" t="s">
        <v>336</v>
      </c>
      <c r="C4669" t="s">
        <v>13</v>
      </c>
      <c r="D4669" t="s">
        <v>14</v>
      </c>
      <c r="E4669" t="s">
        <v>337</v>
      </c>
      <c r="F4669" t="s">
        <v>16</v>
      </c>
      <c r="G4669">
        <v>7461.54</v>
      </c>
      <c r="H4669" s="1">
        <v>43349</v>
      </c>
      <c r="I4669" t="str">
        <f t="shared" si="216"/>
        <v>06</v>
      </c>
      <c r="J4669" t="str">
        <f t="shared" si="217"/>
        <v>September</v>
      </c>
      <c r="K4669" t="str">
        <f t="shared" si="218"/>
        <v>2018</v>
      </c>
      <c r="L4669" s="15">
        <v>0.54873842592592592</v>
      </c>
      <c r="M4669">
        <f>HOUR(K4669:K16711)</f>
        <v>0</v>
      </c>
      <c r="N4669">
        <f>MINUTE(K4669:K16711)</f>
        <v>0</v>
      </c>
      <c r="O4669">
        <f>SECOND(K4669:K16711)</f>
        <v>0</v>
      </c>
      <c r="P4669">
        <v>145.53</v>
      </c>
      <c r="Q4669">
        <f>G4669-P4669</f>
        <v>7316.01</v>
      </c>
      <c r="R4669" t="s">
        <v>557</v>
      </c>
      <c r="S4669" t="s">
        <v>18</v>
      </c>
      <c r="T4669" t="s">
        <v>19</v>
      </c>
    </row>
    <row r="4670" spans="1:20" x14ac:dyDescent="0.35">
      <c r="A4670" t="s">
        <v>11</v>
      </c>
      <c r="B4670" t="s">
        <v>25</v>
      </c>
      <c r="C4670" t="s">
        <v>13</v>
      </c>
      <c r="D4670" t="s">
        <v>20</v>
      </c>
      <c r="E4670" t="s">
        <v>26</v>
      </c>
      <c r="F4670" t="s">
        <v>16</v>
      </c>
      <c r="G4670">
        <v>3538.87</v>
      </c>
      <c r="H4670" s="1">
        <v>43349</v>
      </c>
      <c r="I4670" t="str">
        <f t="shared" si="216"/>
        <v>06</v>
      </c>
      <c r="J4670" t="str">
        <f t="shared" si="217"/>
        <v>September</v>
      </c>
      <c r="K4670" t="str">
        <f t="shared" si="218"/>
        <v>2018</v>
      </c>
      <c r="L4670" s="15">
        <v>0.56184027777777779</v>
      </c>
      <c r="M4670">
        <f>HOUR(K4670:K16712)</f>
        <v>0</v>
      </c>
      <c r="N4670">
        <f>MINUTE(K4670:K16712)</f>
        <v>0</v>
      </c>
      <c r="O4670">
        <f>SECOND(K4670:K16712)</f>
        <v>0</v>
      </c>
      <c r="P4670">
        <v>13.36</v>
      </c>
      <c r="Q4670">
        <f>G4670-P4670</f>
        <v>3525.5099999999998</v>
      </c>
      <c r="R4670" t="s">
        <v>320</v>
      </c>
      <c r="S4670" t="s">
        <v>18</v>
      </c>
      <c r="T4670" t="s">
        <v>19</v>
      </c>
    </row>
    <row r="4671" spans="1:20" x14ac:dyDescent="0.35">
      <c r="A4671" t="s">
        <v>11</v>
      </c>
      <c r="B4671" t="s">
        <v>62</v>
      </c>
      <c r="C4671" t="s">
        <v>13</v>
      </c>
      <c r="D4671" t="s">
        <v>14</v>
      </c>
      <c r="E4671" t="s">
        <v>63</v>
      </c>
      <c r="F4671" t="s">
        <v>24</v>
      </c>
      <c r="G4671">
        <v>2789.11</v>
      </c>
      <c r="H4671" s="1">
        <v>43349</v>
      </c>
      <c r="I4671" t="str">
        <f t="shared" si="216"/>
        <v>06</v>
      </c>
      <c r="J4671" t="str">
        <f t="shared" si="217"/>
        <v>September</v>
      </c>
      <c r="K4671" t="str">
        <f t="shared" si="218"/>
        <v>2018</v>
      </c>
      <c r="L4671" s="15">
        <v>0.57494212962962965</v>
      </c>
      <c r="M4671">
        <f>HOUR(K4671:K16713)</f>
        <v>0</v>
      </c>
      <c r="N4671">
        <f>MINUTE(K4671:K16713)</f>
        <v>0</v>
      </c>
      <c r="O4671">
        <f>SECOND(K4671:K16713)</f>
        <v>0</v>
      </c>
      <c r="P4671">
        <v>12.12</v>
      </c>
      <c r="Q4671">
        <f>G4671-P4671</f>
        <v>2776.9900000000002</v>
      </c>
      <c r="R4671" t="s">
        <v>814</v>
      </c>
      <c r="S4671" t="s">
        <v>18</v>
      </c>
      <c r="T4671" t="s">
        <v>19</v>
      </c>
    </row>
    <row r="4672" spans="1:20" x14ac:dyDescent="0.35">
      <c r="A4672" t="s">
        <v>29</v>
      </c>
      <c r="B4672" t="s">
        <v>180</v>
      </c>
      <c r="C4672" t="s">
        <v>13</v>
      </c>
      <c r="D4672" t="s">
        <v>31</v>
      </c>
      <c r="E4672" t="s">
        <v>181</v>
      </c>
      <c r="F4672" t="s">
        <v>24</v>
      </c>
      <c r="G4672">
        <v>10137.65</v>
      </c>
      <c r="H4672" s="1">
        <v>43349</v>
      </c>
      <c r="I4672" t="str">
        <f t="shared" si="216"/>
        <v>06</v>
      </c>
      <c r="J4672" t="str">
        <f t="shared" si="217"/>
        <v>September</v>
      </c>
      <c r="K4672" t="str">
        <f t="shared" si="218"/>
        <v>2018</v>
      </c>
      <c r="L4672" s="15">
        <v>0.58333333333333337</v>
      </c>
      <c r="M4672">
        <f>HOUR(K4672:K16714)</f>
        <v>0</v>
      </c>
      <c r="N4672">
        <f>MINUTE(K4672:K16714)</f>
        <v>0</v>
      </c>
      <c r="O4672">
        <f>SECOND(K4672:K16714)</f>
        <v>0</v>
      </c>
      <c r="P4672">
        <v>60</v>
      </c>
      <c r="Q4672">
        <f>G4672-P4672</f>
        <v>10077.65</v>
      </c>
      <c r="R4672" t="s">
        <v>1833</v>
      </c>
      <c r="S4672" t="s">
        <v>18</v>
      </c>
      <c r="T4672" t="s">
        <v>19</v>
      </c>
    </row>
    <row r="4673" spans="1:20" x14ac:dyDescent="0.35">
      <c r="A4673" t="s">
        <v>29</v>
      </c>
      <c r="B4673" t="s">
        <v>30</v>
      </c>
      <c r="C4673" t="s">
        <v>13</v>
      </c>
      <c r="D4673" t="s">
        <v>121</v>
      </c>
      <c r="E4673" t="s">
        <v>32</v>
      </c>
      <c r="F4673" t="s">
        <v>24</v>
      </c>
      <c r="G4673">
        <v>6069.17</v>
      </c>
      <c r="H4673" s="1">
        <v>43349</v>
      </c>
      <c r="I4673" t="str">
        <f t="shared" si="216"/>
        <v>06</v>
      </c>
      <c r="J4673" t="str">
        <f t="shared" si="217"/>
        <v>September</v>
      </c>
      <c r="K4673" t="str">
        <f t="shared" si="218"/>
        <v>2018</v>
      </c>
      <c r="L4673" s="15">
        <v>0.58333333333333337</v>
      </c>
      <c r="M4673">
        <f>HOUR(K4673:K16715)</f>
        <v>0</v>
      </c>
      <c r="N4673">
        <f>MINUTE(K4673:K16715)</f>
        <v>0</v>
      </c>
      <c r="O4673">
        <f>SECOND(K4673:K16715)</f>
        <v>0</v>
      </c>
      <c r="P4673">
        <v>2320.3000000000002</v>
      </c>
      <c r="Q4673">
        <f>G4673-P4673</f>
        <v>3748.87</v>
      </c>
      <c r="R4673" t="s">
        <v>1833</v>
      </c>
      <c r="S4673" t="s">
        <v>18</v>
      </c>
      <c r="T4673" t="s">
        <v>122</v>
      </c>
    </row>
    <row r="4674" spans="1:20" x14ac:dyDescent="0.35">
      <c r="A4674" t="s">
        <v>29</v>
      </c>
      <c r="B4674" t="s">
        <v>327</v>
      </c>
      <c r="C4674" t="s">
        <v>13</v>
      </c>
      <c r="D4674" t="s">
        <v>121</v>
      </c>
      <c r="E4674" t="s">
        <v>328</v>
      </c>
      <c r="F4674" t="s">
        <v>24</v>
      </c>
      <c r="G4674">
        <v>5332.13</v>
      </c>
      <c r="H4674" s="1">
        <v>43349</v>
      </c>
      <c r="I4674" t="str">
        <f t="shared" si="216"/>
        <v>06</v>
      </c>
      <c r="J4674" t="str">
        <f t="shared" si="217"/>
        <v>September</v>
      </c>
      <c r="K4674" t="str">
        <f t="shared" si="218"/>
        <v>2018</v>
      </c>
      <c r="L4674" s="15">
        <v>0.58333333333333337</v>
      </c>
      <c r="M4674">
        <f>HOUR(K4674:K16716)</f>
        <v>0</v>
      </c>
      <c r="N4674">
        <f>MINUTE(K4674:K16716)</f>
        <v>0</v>
      </c>
      <c r="O4674">
        <f>SECOND(K4674:K16716)</f>
        <v>0</v>
      </c>
      <c r="P4674">
        <v>1928.97</v>
      </c>
      <c r="Q4674">
        <f>G4674-P4674</f>
        <v>3403.16</v>
      </c>
      <c r="R4674" t="s">
        <v>1833</v>
      </c>
      <c r="S4674" t="s">
        <v>18</v>
      </c>
      <c r="T4674" t="s">
        <v>122</v>
      </c>
    </row>
    <row r="4675" spans="1:20" x14ac:dyDescent="0.35">
      <c r="A4675" t="s">
        <v>11</v>
      </c>
      <c r="B4675" t="s">
        <v>25</v>
      </c>
      <c r="C4675" t="s">
        <v>13</v>
      </c>
      <c r="D4675" t="s">
        <v>20</v>
      </c>
      <c r="E4675" t="s">
        <v>26</v>
      </c>
      <c r="F4675" t="s">
        <v>16</v>
      </c>
      <c r="G4675">
        <v>3517.14</v>
      </c>
      <c r="H4675" s="1">
        <v>43349</v>
      </c>
      <c r="I4675" t="str">
        <f t="shared" ref="I4675:I4738" si="219">TEXT(H4675,"dd")</f>
        <v>06</v>
      </c>
      <c r="J4675" t="str">
        <f t="shared" ref="J4675:J4738" si="220">TEXT(H4675,"mmmm")</f>
        <v>September</v>
      </c>
      <c r="K4675" t="str">
        <f t="shared" ref="K4675:K4738" si="221">TEXT(H4675,"yyyy")</f>
        <v>2018</v>
      </c>
      <c r="L4675" s="15">
        <v>0.58568287037037037</v>
      </c>
      <c r="M4675">
        <f>HOUR(K4675:K16717)</f>
        <v>0</v>
      </c>
      <c r="N4675">
        <f>MINUTE(K4675:K16717)</f>
        <v>0</v>
      </c>
      <c r="O4675">
        <f>SECOND(K4675:K16717)</f>
        <v>0</v>
      </c>
      <c r="P4675">
        <v>21.73</v>
      </c>
      <c r="Q4675">
        <f>G4675-P4675</f>
        <v>3495.41</v>
      </c>
      <c r="R4675" t="s">
        <v>259</v>
      </c>
      <c r="S4675" t="s">
        <v>18</v>
      </c>
      <c r="T4675" t="s">
        <v>19</v>
      </c>
    </row>
    <row r="4676" spans="1:20" x14ac:dyDescent="0.35">
      <c r="A4676" t="s">
        <v>11</v>
      </c>
      <c r="B4676" t="s">
        <v>148</v>
      </c>
      <c r="C4676" t="s">
        <v>13</v>
      </c>
      <c r="D4676" t="s">
        <v>14</v>
      </c>
      <c r="E4676" t="s">
        <v>149</v>
      </c>
      <c r="F4676" t="s">
        <v>16</v>
      </c>
      <c r="G4676">
        <v>7472.66</v>
      </c>
      <c r="H4676" s="1">
        <v>43349</v>
      </c>
      <c r="I4676" t="str">
        <f t="shared" si="219"/>
        <v>06</v>
      </c>
      <c r="J4676" t="str">
        <f t="shared" si="220"/>
        <v>September</v>
      </c>
      <c r="K4676" t="str">
        <f t="shared" si="221"/>
        <v>2018</v>
      </c>
      <c r="L4676" s="15">
        <v>0.59223379629629636</v>
      </c>
      <c r="M4676">
        <f>HOUR(K4676:K16718)</f>
        <v>0</v>
      </c>
      <c r="N4676">
        <f>MINUTE(K4676:K16718)</f>
        <v>0</v>
      </c>
      <c r="O4676">
        <f>SECOND(K4676:K16718)</f>
        <v>0</v>
      </c>
      <c r="P4676">
        <v>18.61</v>
      </c>
      <c r="Q4676">
        <f>G4676-P4676</f>
        <v>7454.05</v>
      </c>
      <c r="R4676" t="s">
        <v>993</v>
      </c>
      <c r="S4676" t="s">
        <v>18</v>
      </c>
      <c r="T4676" t="s">
        <v>19</v>
      </c>
    </row>
    <row r="4677" spans="1:20" x14ac:dyDescent="0.35">
      <c r="A4677" t="s">
        <v>11</v>
      </c>
      <c r="B4677" t="s">
        <v>136</v>
      </c>
      <c r="C4677" t="s">
        <v>13</v>
      </c>
      <c r="D4677" t="s">
        <v>14</v>
      </c>
      <c r="E4677" t="s">
        <v>137</v>
      </c>
      <c r="F4677" t="s">
        <v>24</v>
      </c>
      <c r="G4677">
        <v>7184.89</v>
      </c>
      <c r="H4677" s="1">
        <v>43349</v>
      </c>
      <c r="I4677" t="str">
        <f t="shared" si="219"/>
        <v>06</v>
      </c>
      <c r="J4677" t="str">
        <f t="shared" si="220"/>
        <v>September</v>
      </c>
      <c r="K4677" t="str">
        <f t="shared" si="221"/>
        <v>2018</v>
      </c>
      <c r="L4677" s="15">
        <v>0.59878472222222223</v>
      </c>
      <c r="M4677">
        <f>HOUR(K4677:K16719)</f>
        <v>0</v>
      </c>
      <c r="N4677">
        <f>MINUTE(K4677:K16719)</f>
        <v>0</v>
      </c>
      <c r="O4677">
        <f>SECOND(K4677:K16719)</f>
        <v>0</v>
      </c>
      <c r="P4677">
        <v>22.66</v>
      </c>
      <c r="Q4677">
        <f>G4677-P4677</f>
        <v>7162.2300000000005</v>
      </c>
      <c r="R4677" t="s">
        <v>497</v>
      </c>
      <c r="S4677" t="s">
        <v>18</v>
      </c>
      <c r="T4677" t="s">
        <v>19</v>
      </c>
    </row>
    <row r="4678" spans="1:20" x14ac:dyDescent="0.35">
      <c r="A4678" t="s">
        <v>11</v>
      </c>
      <c r="B4678" t="s">
        <v>327</v>
      </c>
      <c r="C4678" t="s">
        <v>13</v>
      </c>
      <c r="D4678" t="s">
        <v>20</v>
      </c>
      <c r="E4678" t="s">
        <v>328</v>
      </c>
      <c r="F4678" t="s">
        <v>24</v>
      </c>
      <c r="G4678">
        <v>3403.16</v>
      </c>
      <c r="H4678" s="1">
        <v>43349</v>
      </c>
      <c r="I4678" t="str">
        <f t="shared" si="219"/>
        <v>06</v>
      </c>
      <c r="J4678" t="str">
        <f t="shared" si="220"/>
        <v>September</v>
      </c>
      <c r="K4678" t="str">
        <f t="shared" si="221"/>
        <v>2018</v>
      </c>
      <c r="L4678" s="15">
        <v>0.60533564814814811</v>
      </c>
      <c r="M4678">
        <f>HOUR(K4678:K16720)</f>
        <v>0</v>
      </c>
      <c r="N4678">
        <f>MINUTE(K4678:K16720)</f>
        <v>0</v>
      </c>
      <c r="O4678">
        <f>SECOND(K4678:K16720)</f>
        <v>0</v>
      </c>
      <c r="P4678">
        <v>12.56</v>
      </c>
      <c r="Q4678">
        <f>G4678-P4678</f>
        <v>3390.6</v>
      </c>
      <c r="R4678" t="s">
        <v>626</v>
      </c>
      <c r="S4678" t="s">
        <v>18</v>
      </c>
      <c r="T4678" t="s">
        <v>19</v>
      </c>
    </row>
    <row r="4679" spans="1:20" x14ac:dyDescent="0.35">
      <c r="A4679" t="s">
        <v>11</v>
      </c>
      <c r="B4679" t="s">
        <v>186</v>
      </c>
      <c r="C4679" t="s">
        <v>13</v>
      </c>
      <c r="D4679" t="s">
        <v>20</v>
      </c>
      <c r="E4679" t="s">
        <v>187</v>
      </c>
      <c r="F4679" t="s">
        <v>16</v>
      </c>
      <c r="G4679">
        <v>2836.86</v>
      </c>
      <c r="H4679" s="1">
        <v>43349</v>
      </c>
      <c r="I4679" t="str">
        <f t="shared" si="219"/>
        <v>06</v>
      </c>
      <c r="J4679" t="str">
        <f t="shared" si="220"/>
        <v>September</v>
      </c>
      <c r="K4679" t="str">
        <f t="shared" si="221"/>
        <v>2018</v>
      </c>
      <c r="L4679" s="15">
        <v>0.6118865740740741</v>
      </c>
      <c r="M4679">
        <f>HOUR(K4679:K16721)</f>
        <v>0</v>
      </c>
      <c r="N4679">
        <f>MINUTE(K4679:K16721)</f>
        <v>0</v>
      </c>
      <c r="O4679">
        <f>SECOND(K4679:K16721)</f>
        <v>0</v>
      </c>
      <c r="P4679">
        <v>9.32</v>
      </c>
      <c r="Q4679">
        <f>G4679-P4679</f>
        <v>2827.54</v>
      </c>
      <c r="R4679" t="s">
        <v>415</v>
      </c>
      <c r="S4679" t="s">
        <v>18</v>
      </c>
      <c r="T4679" t="s">
        <v>19</v>
      </c>
    </row>
    <row r="4680" spans="1:20" x14ac:dyDescent="0.35">
      <c r="A4680" t="s">
        <v>11</v>
      </c>
      <c r="B4680" t="s">
        <v>45</v>
      </c>
      <c r="C4680" t="s">
        <v>13</v>
      </c>
      <c r="D4680" t="s">
        <v>14</v>
      </c>
      <c r="E4680" t="s">
        <v>46</v>
      </c>
      <c r="F4680" t="s">
        <v>24</v>
      </c>
      <c r="G4680">
        <v>11976.41</v>
      </c>
      <c r="H4680" s="1">
        <v>43349</v>
      </c>
      <c r="I4680" t="str">
        <f t="shared" si="219"/>
        <v>06</v>
      </c>
      <c r="J4680" t="str">
        <f t="shared" si="220"/>
        <v>September</v>
      </c>
      <c r="K4680" t="str">
        <f t="shared" si="221"/>
        <v>2018</v>
      </c>
      <c r="L4680" s="15">
        <v>0.61843749999999997</v>
      </c>
      <c r="M4680">
        <f>HOUR(K4680:K16722)</f>
        <v>0</v>
      </c>
      <c r="N4680">
        <f>MINUTE(K4680:K16722)</f>
        <v>0</v>
      </c>
      <c r="O4680">
        <f>SECOND(K4680:K16722)</f>
        <v>0</v>
      </c>
      <c r="P4680">
        <v>10.87</v>
      </c>
      <c r="Q4680">
        <f>G4680-P4680</f>
        <v>11965.539999999999</v>
      </c>
      <c r="R4680" t="s">
        <v>1349</v>
      </c>
      <c r="S4680" t="s">
        <v>18</v>
      </c>
      <c r="T4680" t="s">
        <v>19</v>
      </c>
    </row>
    <row r="4681" spans="1:20" x14ac:dyDescent="0.35">
      <c r="A4681" t="s">
        <v>11</v>
      </c>
      <c r="B4681" t="s">
        <v>12</v>
      </c>
      <c r="C4681" t="s">
        <v>13</v>
      </c>
      <c r="D4681" t="s">
        <v>20</v>
      </c>
      <c r="E4681" t="s">
        <v>15</v>
      </c>
      <c r="F4681" t="s">
        <v>16</v>
      </c>
      <c r="G4681">
        <v>2022.51</v>
      </c>
      <c r="H4681" s="1">
        <v>43349</v>
      </c>
      <c r="I4681" t="str">
        <f t="shared" si="219"/>
        <v>06</v>
      </c>
      <c r="J4681" t="str">
        <f t="shared" si="220"/>
        <v>September</v>
      </c>
      <c r="K4681" t="str">
        <f t="shared" si="221"/>
        <v>2018</v>
      </c>
      <c r="L4681" s="15">
        <v>0.62498842592592596</v>
      </c>
      <c r="M4681">
        <f>HOUR(K4681:K16723)</f>
        <v>0</v>
      </c>
      <c r="N4681">
        <f>MINUTE(K4681:K16723)</f>
        <v>0</v>
      </c>
      <c r="O4681">
        <f>SECOND(K4681:K16723)</f>
        <v>0</v>
      </c>
      <c r="P4681">
        <v>17.71</v>
      </c>
      <c r="Q4681">
        <f>G4681-P4681</f>
        <v>2004.8</v>
      </c>
      <c r="R4681" t="s">
        <v>1138</v>
      </c>
      <c r="S4681" t="s">
        <v>18</v>
      </c>
      <c r="T4681" t="s">
        <v>19</v>
      </c>
    </row>
    <row r="4682" spans="1:20" x14ac:dyDescent="0.35">
      <c r="A4682" t="s">
        <v>29</v>
      </c>
      <c r="B4682" t="s">
        <v>223</v>
      </c>
      <c r="C4682" t="s">
        <v>13</v>
      </c>
      <c r="D4682" t="s">
        <v>121</v>
      </c>
      <c r="E4682" t="s">
        <v>23</v>
      </c>
      <c r="F4682" t="s">
        <v>24</v>
      </c>
      <c r="G4682">
        <v>4725.5200000000004</v>
      </c>
      <c r="H4682" s="1">
        <v>43349</v>
      </c>
      <c r="I4682" t="str">
        <f t="shared" si="219"/>
        <v>06</v>
      </c>
      <c r="J4682" t="str">
        <f t="shared" si="220"/>
        <v>September</v>
      </c>
      <c r="K4682" t="str">
        <f t="shared" si="221"/>
        <v>2018</v>
      </c>
      <c r="L4682" s="15">
        <v>0.625</v>
      </c>
      <c r="M4682">
        <f>HOUR(K4682:K16724)</f>
        <v>0</v>
      </c>
      <c r="N4682">
        <f>MINUTE(K4682:K16724)</f>
        <v>0</v>
      </c>
      <c r="O4682">
        <f>SECOND(K4682:K16724)</f>
        <v>0</v>
      </c>
      <c r="P4682">
        <v>596.33000000000004</v>
      </c>
      <c r="Q4682">
        <f>G4682-P4682</f>
        <v>4129.1900000000005</v>
      </c>
      <c r="R4682" t="s">
        <v>1833</v>
      </c>
      <c r="S4682" t="s">
        <v>18</v>
      </c>
      <c r="T4682" t="s">
        <v>122</v>
      </c>
    </row>
    <row r="4683" spans="1:20" x14ac:dyDescent="0.35">
      <c r="A4683" t="s">
        <v>29</v>
      </c>
      <c r="B4683" t="s">
        <v>25</v>
      </c>
      <c r="C4683" t="s">
        <v>13</v>
      </c>
      <c r="D4683" t="s">
        <v>31</v>
      </c>
      <c r="E4683" t="s">
        <v>26</v>
      </c>
      <c r="F4683" t="s">
        <v>16</v>
      </c>
      <c r="G4683">
        <v>3484.14</v>
      </c>
      <c r="H4683" s="1">
        <v>43349</v>
      </c>
      <c r="I4683" t="str">
        <f t="shared" si="219"/>
        <v>06</v>
      </c>
      <c r="J4683" t="str">
        <f t="shared" si="220"/>
        <v>September</v>
      </c>
      <c r="K4683" t="str">
        <f t="shared" si="221"/>
        <v>2018</v>
      </c>
      <c r="L4683" s="15">
        <v>0.625</v>
      </c>
      <c r="M4683">
        <f>HOUR(K4683:K16725)</f>
        <v>0</v>
      </c>
      <c r="N4683">
        <f>MINUTE(K4683:K16725)</f>
        <v>0</v>
      </c>
      <c r="O4683">
        <f>SECOND(K4683:K16725)</f>
        <v>0</v>
      </c>
      <c r="P4683">
        <v>33</v>
      </c>
      <c r="Q4683">
        <f>G4683-P4683</f>
        <v>3451.14</v>
      </c>
      <c r="R4683" t="s">
        <v>1833</v>
      </c>
      <c r="S4683" t="s">
        <v>18</v>
      </c>
      <c r="T4683" t="s">
        <v>19</v>
      </c>
    </row>
    <row r="4684" spans="1:20" x14ac:dyDescent="0.35">
      <c r="A4684" t="s">
        <v>29</v>
      </c>
      <c r="B4684" t="s">
        <v>65</v>
      </c>
      <c r="C4684" t="s">
        <v>13</v>
      </c>
      <c r="D4684" t="s">
        <v>31</v>
      </c>
      <c r="E4684" t="s">
        <v>66</v>
      </c>
      <c r="F4684" t="s">
        <v>16</v>
      </c>
      <c r="G4684">
        <v>3141.65</v>
      </c>
      <c r="H4684" s="1">
        <v>43349</v>
      </c>
      <c r="I4684" t="str">
        <f t="shared" si="219"/>
        <v>06</v>
      </c>
      <c r="J4684" t="str">
        <f t="shared" si="220"/>
        <v>September</v>
      </c>
      <c r="K4684" t="str">
        <f t="shared" si="221"/>
        <v>2018</v>
      </c>
      <c r="L4684" s="15">
        <v>0.625</v>
      </c>
      <c r="M4684">
        <f>HOUR(K4684:K16726)</f>
        <v>0</v>
      </c>
      <c r="N4684">
        <f>MINUTE(K4684:K16726)</f>
        <v>0</v>
      </c>
      <c r="O4684">
        <f>SECOND(K4684:K16726)</f>
        <v>0</v>
      </c>
      <c r="P4684">
        <v>160</v>
      </c>
      <c r="Q4684">
        <f>G4684-P4684</f>
        <v>2981.65</v>
      </c>
      <c r="R4684" t="s">
        <v>1833</v>
      </c>
      <c r="S4684" t="s">
        <v>18</v>
      </c>
      <c r="T4684" t="s">
        <v>19</v>
      </c>
    </row>
    <row r="4685" spans="1:20" x14ac:dyDescent="0.35">
      <c r="A4685" t="s">
        <v>11</v>
      </c>
      <c r="B4685" t="s">
        <v>65</v>
      </c>
      <c r="C4685" t="s">
        <v>13</v>
      </c>
      <c r="D4685" t="s">
        <v>14</v>
      </c>
      <c r="E4685" t="s">
        <v>66</v>
      </c>
      <c r="F4685" t="s">
        <v>16</v>
      </c>
      <c r="G4685">
        <v>3301.65</v>
      </c>
      <c r="H4685" s="1">
        <v>43349</v>
      </c>
      <c r="I4685" t="str">
        <f t="shared" si="219"/>
        <v>06</v>
      </c>
      <c r="J4685" t="str">
        <f t="shared" si="220"/>
        <v>September</v>
      </c>
      <c r="K4685" t="str">
        <f t="shared" si="221"/>
        <v>2018</v>
      </c>
      <c r="L4685" s="15">
        <v>0.62956018518518519</v>
      </c>
      <c r="M4685">
        <f>HOUR(K4685:K16727)</f>
        <v>0</v>
      </c>
      <c r="N4685">
        <f>MINUTE(K4685:K16727)</f>
        <v>0</v>
      </c>
      <c r="O4685">
        <f>SECOND(K4685:K16727)</f>
        <v>0</v>
      </c>
      <c r="P4685">
        <v>21.44</v>
      </c>
      <c r="Q4685">
        <f>G4685-P4685</f>
        <v>3280.21</v>
      </c>
      <c r="R4685" t="s">
        <v>1350</v>
      </c>
      <c r="S4685" t="s">
        <v>18</v>
      </c>
      <c r="T4685" t="s">
        <v>19</v>
      </c>
    </row>
    <row r="4686" spans="1:20" x14ac:dyDescent="0.35">
      <c r="A4686" t="s">
        <v>11</v>
      </c>
      <c r="B4686" t="s">
        <v>45</v>
      </c>
      <c r="C4686" t="s">
        <v>13</v>
      </c>
      <c r="D4686" t="s">
        <v>14</v>
      </c>
      <c r="E4686" t="s">
        <v>46</v>
      </c>
      <c r="F4686" t="s">
        <v>24</v>
      </c>
      <c r="G4686">
        <v>11947.88</v>
      </c>
      <c r="H4686" s="1">
        <v>43349</v>
      </c>
      <c r="I4686" t="str">
        <f t="shared" si="219"/>
        <v>06</v>
      </c>
      <c r="J4686" t="str">
        <f t="shared" si="220"/>
        <v>September</v>
      </c>
      <c r="K4686" t="str">
        <f t="shared" si="221"/>
        <v>2018</v>
      </c>
      <c r="L4686" s="15">
        <v>0.63413194444444443</v>
      </c>
      <c r="M4686">
        <f>HOUR(K4686:K16728)</f>
        <v>0</v>
      </c>
      <c r="N4686">
        <f>MINUTE(K4686:K16728)</f>
        <v>0</v>
      </c>
      <c r="O4686">
        <f>SECOND(K4686:K16728)</f>
        <v>0</v>
      </c>
      <c r="P4686">
        <v>28.53</v>
      </c>
      <c r="Q4686">
        <f>G4686-P4686</f>
        <v>11919.349999999999</v>
      </c>
      <c r="R4686" t="s">
        <v>21</v>
      </c>
      <c r="S4686" t="s">
        <v>18</v>
      </c>
      <c r="T4686" t="s">
        <v>19</v>
      </c>
    </row>
    <row r="4687" spans="1:20" x14ac:dyDescent="0.35">
      <c r="A4687" t="s">
        <v>11</v>
      </c>
      <c r="B4687" t="s">
        <v>296</v>
      </c>
      <c r="C4687" t="s">
        <v>13</v>
      </c>
      <c r="D4687" t="s">
        <v>20</v>
      </c>
      <c r="E4687" t="s">
        <v>32</v>
      </c>
      <c r="F4687" t="s">
        <v>24</v>
      </c>
      <c r="G4687">
        <v>7937.75</v>
      </c>
      <c r="H4687" s="1">
        <v>43349</v>
      </c>
      <c r="I4687" t="str">
        <f t="shared" si="219"/>
        <v>06</v>
      </c>
      <c r="J4687" t="str">
        <f t="shared" si="220"/>
        <v>September</v>
      </c>
      <c r="K4687" t="str">
        <f t="shared" si="221"/>
        <v>2018</v>
      </c>
      <c r="L4687" s="15">
        <v>0.63870370370370366</v>
      </c>
      <c r="M4687">
        <f>HOUR(K4687:K16729)</f>
        <v>0</v>
      </c>
      <c r="N4687">
        <f>MINUTE(K4687:K16729)</f>
        <v>0</v>
      </c>
      <c r="O4687">
        <f>SECOND(K4687:K16729)</f>
        <v>0</v>
      </c>
      <c r="P4687">
        <v>22.33</v>
      </c>
      <c r="Q4687">
        <f>G4687-P4687</f>
        <v>7915.42</v>
      </c>
      <c r="R4687" t="s">
        <v>583</v>
      </c>
      <c r="S4687" t="s">
        <v>18</v>
      </c>
      <c r="T4687" t="s">
        <v>19</v>
      </c>
    </row>
    <row r="4688" spans="1:20" x14ac:dyDescent="0.35">
      <c r="A4688" t="s">
        <v>11</v>
      </c>
      <c r="B4688" t="s">
        <v>12</v>
      </c>
      <c r="C4688" t="s">
        <v>13</v>
      </c>
      <c r="D4688" t="s">
        <v>14</v>
      </c>
      <c r="E4688" t="s">
        <v>15</v>
      </c>
      <c r="F4688" t="s">
        <v>16</v>
      </c>
      <c r="G4688">
        <v>2014.61</v>
      </c>
      <c r="H4688" s="1">
        <v>43349</v>
      </c>
      <c r="I4688" t="str">
        <f t="shared" si="219"/>
        <v>06</v>
      </c>
      <c r="J4688" t="str">
        <f t="shared" si="220"/>
        <v>September</v>
      </c>
      <c r="K4688" t="str">
        <f t="shared" si="221"/>
        <v>2018</v>
      </c>
      <c r="L4688" s="15">
        <v>0.64326388888888886</v>
      </c>
      <c r="M4688">
        <f>HOUR(K4688:K16730)</f>
        <v>0</v>
      </c>
      <c r="N4688">
        <f>MINUTE(K4688:K16730)</f>
        <v>0</v>
      </c>
      <c r="O4688">
        <f>SECOND(K4688:K16730)</f>
        <v>0</v>
      </c>
      <c r="P4688">
        <v>7.9</v>
      </c>
      <c r="Q4688">
        <f>G4688-P4688</f>
        <v>2006.7099999999998</v>
      </c>
      <c r="R4688" t="s">
        <v>1118</v>
      </c>
      <c r="S4688" t="s">
        <v>18</v>
      </c>
      <c r="T4688" t="s">
        <v>19</v>
      </c>
    </row>
    <row r="4689" spans="1:20" x14ac:dyDescent="0.35">
      <c r="A4689" t="s">
        <v>11</v>
      </c>
      <c r="B4689" t="s">
        <v>89</v>
      </c>
      <c r="C4689" t="s">
        <v>13</v>
      </c>
      <c r="D4689" t="s">
        <v>20</v>
      </c>
      <c r="E4689" t="s">
        <v>90</v>
      </c>
      <c r="F4689" t="s">
        <v>24</v>
      </c>
      <c r="G4689">
        <v>16.670000000000002</v>
      </c>
      <c r="H4689" s="1">
        <v>43349</v>
      </c>
      <c r="I4689" t="str">
        <f t="shared" si="219"/>
        <v>06</v>
      </c>
      <c r="J4689" t="str">
        <f t="shared" si="220"/>
        <v>September</v>
      </c>
      <c r="K4689" t="str">
        <f t="shared" si="221"/>
        <v>2018</v>
      </c>
      <c r="L4689" s="15">
        <v>0.64783564814814809</v>
      </c>
      <c r="M4689">
        <f>HOUR(K4689:K16731)</f>
        <v>0</v>
      </c>
      <c r="N4689">
        <f>MINUTE(K4689:K16731)</f>
        <v>0</v>
      </c>
      <c r="O4689">
        <f>SECOND(K4689:K16731)</f>
        <v>0</v>
      </c>
      <c r="P4689">
        <v>20.85</v>
      </c>
      <c r="Q4689">
        <f>G4689-P4689</f>
        <v>-4.18</v>
      </c>
      <c r="R4689" t="s">
        <v>833</v>
      </c>
      <c r="S4689" t="s">
        <v>18</v>
      </c>
      <c r="T4689" t="s">
        <v>19</v>
      </c>
    </row>
    <row r="4690" spans="1:20" x14ac:dyDescent="0.35">
      <c r="A4690" t="s">
        <v>11</v>
      </c>
      <c r="B4690" t="s">
        <v>12</v>
      </c>
      <c r="C4690" t="s">
        <v>13</v>
      </c>
      <c r="D4690" t="s">
        <v>20</v>
      </c>
      <c r="E4690" t="s">
        <v>15</v>
      </c>
      <c r="F4690" t="s">
        <v>16</v>
      </c>
      <c r="G4690">
        <v>1990.94</v>
      </c>
      <c r="H4690" s="1">
        <v>43349</v>
      </c>
      <c r="I4690" t="str">
        <f t="shared" si="219"/>
        <v>06</v>
      </c>
      <c r="J4690" t="str">
        <f t="shared" si="220"/>
        <v>September</v>
      </c>
      <c r="K4690" t="str">
        <f t="shared" si="221"/>
        <v>2018</v>
      </c>
      <c r="L4690" s="15">
        <v>0.65240740740740744</v>
      </c>
      <c r="M4690">
        <f>HOUR(K4690:K16732)</f>
        <v>0</v>
      </c>
      <c r="N4690">
        <f>MINUTE(K4690:K16732)</f>
        <v>0</v>
      </c>
      <c r="O4690">
        <f>SECOND(K4690:K16732)</f>
        <v>0</v>
      </c>
      <c r="P4690">
        <v>23.67</v>
      </c>
      <c r="Q4690">
        <f>G4690-P4690</f>
        <v>1967.27</v>
      </c>
      <c r="R4690" t="s">
        <v>21</v>
      </c>
      <c r="S4690" t="s">
        <v>18</v>
      </c>
      <c r="T4690" t="s">
        <v>19</v>
      </c>
    </row>
    <row r="4691" spans="1:20" x14ac:dyDescent="0.35">
      <c r="A4691" t="s">
        <v>11</v>
      </c>
      <c r="B4691" t="s">
        <v>56</v>
      </c>
      <c r="C4691" t="s">
        <v>13</v>
      </c>
      <c r="D4691" t="s">
        <v>14</v>
      </c>
      <c r="E4691" t="s">
        <v>57</v>
      </c>
      <c r="F4691" t="s">
        <v>16</v>
      </c>
      <c r="G4691">
        <v>4833.1000000000004</v>
      </c>
      <c r="H4691" s="1">
        <v>43349</v>
      </c>
      <c r="I4691" t="str">
        <f t="shared" si="219"/>
        <v>06</v>
      </c>
      <c r="J4691" t="str">
        <f t="shared" si="220"/>
        <v>September</v>
      </c>
      <c r="K4691" t="str">
        <f t="shared" si="221"/>
        <v>2018</v>
      </c>
      <c r="L4691" s="15">
        <v>0.65697916666666667</v>
      </c>
      <c r="M4691">
        <f>HOUR(K4691:K16733)</f>
        <v>0</v>
      </c>
      <c r="N4691">
        <f>MINUTE(K4691:K16733)</f>
        <v>0</v>
      </c>
      <c r="O4691">
        <f>SECOND(K4691:K16733)</f>
        <v>0</v>
      </c>
      <c r="P4691">
        <v>29.52</v>
      </c>
      <c r="Q4691">
        <f>G4691-P4691</f>
        <v>4803.58</v>
      </c>
      <c r="R4691" t="s">
        <v>39</v>
      </c>
      <c r="S4691" t="s">
        <v>18</v>
      </c>
      <c r="T4691" t="s">
        <v>19</v>
      </c>
    </row>
    <row r="4692" spans="1:20" x14ac:dyDescent="0.35">
      <c r="A4692" t="s">
        <v>11</v>
      </c>
      <c r="B4692" t="s">
        <v>268</v>
      </c>
      <c r="C4692" t="s">
        <v>13</v>
      </c>
      <c r="D4692" t="s">
        <v>20</v>
      </c>
      <c r="E4692" t="s">
        <v>269</v>
      </c>
      <c r="F4692" t="s">
        <v>16</v>
      </c>
      <c r="G4692">
        <v>2240.31</v>
      </c>
      <c r="H4692" s="1">
        <v>43349</v>
      </c>
      <c r="I4692" t="str">
        <f t="shared" si="219"/>
        <v>06</v>
      </c>
      <c r="J4692" t="str">
        <f t="shared" si="220"/>
        <v>September</v>
      </c>
      <c r="K4692" t="str">
        <f t="shared" si="221"/>
        <v>2018</v>
      </c>
      <c r="L4692" s="15">
        <v>0.66153935185185186</v>
      </c>
      <c r="M4692">
        <f>HOUR(K4692:K16734)</f>
        <v>0</v>
      </c>
      <c r="N4692">
        <f>MINUTE(K4692:K16734)</f>
        <v>0</v>
      </c>
      <c r="O4692">
        <f>SECOND(K4692:K16734)</f>
        <v>0</v>
      </c>
      <c r="P4692">
        <v>17.350000000000001</v>
      </c>
      <c r="Q4692">
        <f>G4692-P4692</f>
        <v>2222.96</v>
      </c>
      <c r="R4692" t="s">
        <v>1007</v>
      </c>
      <c r="S4692" t="s">
        <v>18</v>
      </c>
      <c r="T4692" t="s">
        <v>19</v>
      </c>
    </row>
    <row r="4693" spans="1:20" x14ac:dyDescent="0.35">
      <c r="A4693" t="s">
        <v>11</v>
      </c>
      <c r="B4693" t="s">
        <v>298</v>
      </c>
      <c r="C4693" t="s">
        <v>13</v>
      </c>
      <c r="D4693" t="s">
        <v>20</v>
      </c>
      <c r="E4693" t="s">
        <v>299</v>
      </c>
      <c r="F4693" t="s">
        <v>16</v>
      </c>
      <c r="G4693">
        <v>28015.119999999999</v>
      </c>
      <c r="H4693" s="1">
        <v>43349</v>
      </c>
      <c r="I4693" t="str">
        <f t="shared" si="219"/>
        <v>06</v>
      </c>
      <c r="J4693" t="str">
        <f t="shared" si="220"/>
        <v>September</v>
      </c>
      <c r="K4693" t="str">
        <f t="shared" si="221"/>
        <v>2018</v>
      </c>
      <c r="L4693" s="15">
        <v>0.6661111111111111</v>
      </c>
      <c r="M4693">
        <f>HOUR(K4693:K16735)</f>
        <v>0</v>
      </c>
      <c r="N4693">
        <f>MINUTE(K4693:K16735)</f>
        <v>0</v>
      </c>
      <c r="O4693">
        <f>SECOND(K4693:K16735)</f>
        <v>0</v>
      </c>
      <c r="P4693">
        <v>46.35</v>
      </c>
      <c r="Q4693">
        <f>G4693-P4693</f>
        <v>27968.77</v>
      </c>
      <c r="R4693" t="s">
        <v>1351</v>
      </c>
      <c r="S4693" t="s">
        <v>18</v>
      </c>
      <c r="T4693" t="s">
        <v>19</v>
      </c>
    </row>
    <row r="4694" spans="1:20" x14ac:dyDescent="0.35">
      <c r="A4694" t="s">
        <v>29</v>
      </c>
      <c r="B4694" t="s">
        <v>205</v>
      </c>
      <c r="C4694" t="s">
        <v>13</v>
      </c>
      <c r="D4694" t="s">
        <v>121</v>
      </c>
      <c r="E4694" t="s">
        <v>81</v>
      </c>
      <c r="F4694" t="s">
        <v>24</v>
      </c>
      <c r="G4694">
        <v>5064.59</v>
      </c>
      <c r="H4694" s="1">
        <v>43349</v>
      </c>
      <c r="I4694" t="str">
        <f t="shared" si="219"/>
        <v>06</v>
      </c>
      <c r="J4694" t="str">
        <f t="shared" si="220"/>
        <v>September</v>
      </c>
      <c r="K4694" t="str">
        <f t="shared" si="221"/>
        <v>2018</v>
      </c>
      <c r="L4694" s="15">
        <v>0.66666666666666663</v>
      </c>
      <c r="M4694">
        <f>HOUR(K4694:K16736)</f>
        <v>0</v>
      </c>
      <c r="N4694">
        <f>MINUTE(K4694:K16736)</f>
        <v>0</v>
      </c>
      <c r="O4694">
        <f>SECOND(K4694:K16736)</f>
        <v>0</v>
      </c>
      <c r="P4694">
        <v>916.75</v>
      </c>
      <c r="Q4694">
        <f>G4694-P4694</f>
        <v>4147.84</v>
      </c>
      <c r="R4694" t="s">
        <v>1833</v>
      </c>
      <c r="S4694" t="s">
        <v>18</v>
      </c>
      <c r="T4694" t="s">
        <v>122</v>
      </c>
    </row>
    <row r="4695" spans="1:20" x14ac:dyDescent="0.35">
      <c r="A4695" t="s">
        <v>11</v>
      </c>
      <c r="B4695" t="s">
        <v>49</v>
      </c>
      <c r="C4695" t="s">
        <v>13</v>
      </c>
      <c r="D4695" t="s">
        <v>14</v>
      </c>
      <c r="E4695" t="s">
        <v>50</v>
      </c>
      <c r="F4695" t="s">
        <v>24</v>
      </c>
      <c r="G4695">
        <v>2989.12</v>
      </c>
      <c r="H4695" s="1">
        <v>43349</v>
      </c>
      <c r="I4695" t="str">
        <f t="shared" si="219"/>
        <v>06</v>
      </c>
      <c r="J4695" t="str">
        <f t="shared" si="220"/>
        <v>September</v>
      </c>
      <c r="K4695" t="str">
        <f t="shared" si="221"/>
        <v>2018</v>
      </c>
      <c r="L4695" s="15">
        <v>0.67684027777777789</v>
      </c>
      <c r="M4695">
        <f>HOUR(K4695:K16737)</f>
        <v>0</v>
      </c>
      <c r="N4695">
        <f>MINUTE(K4695:K16737)</f>
        <v>0</v>
      </c>
      <c r="O4695">
        <f>SECOND(K4695:K16737)</f>
        <v>0</v>
      </c>
      <c r="P4695">
        <v>8.61</v>
      </c>
      <c r="Q4695">
        <f>G4695-P4695</f>
        <v>2980.5099999999998</v>
      </c>
      <c r="R4695" t="s">
        <v>1352</v>
      </c>
      <c r="S4695" t="s">
        <v>18</v>
      </c>
      <c r="T4695" t="s">
        <v>19</v>
      </c>
    </row>
    <row r="4696" spans="1:20" x14ac:dyDescent="0.35">
      <c r="A4696" t="s">
        <v>11</v>
      </c>
      <c r="B4696" t="s">
        <v>336</v>
      </c>
      <c r="C4696" t="s">
        <v>13</v>
      </c>
      <c r="D4696" t="s">
        <v>14</v>
      </c>
      <c r="E4696" t="s">
        <v>337</v>
      </c>
      <c r="F4696" t="s">
        <v>16</v>
      </c>
      <c r="G4696">
        <v>7429.76</v>
      </c>
      <c r="H4696" s="1">
        <v>43349</v>
      </c>
      <c r="I4696" t="str">
        <f t="shared" si="219"/>
        <v>06</v>
      </c>
      <c r="J4696" t="str">
        <f t="shared" si="220"/>
        <v>September</v>
      </c>
      <c r="K4696" t="str">
        <f t="shared" si="221"/>
        <v>2018</v>
      </c>
      <c r="L4696" s="15">
        <v>0.68841435185185185</v>
      </c>
      <c r="M4696">
        <f>HOUR(K4696:K16738)</f>
        <v>0</v>
      </c>
      <c r="N4696">
        <f>MINUTE(K4696:K16738)</f>
        <v>0</v>
      </c>
      <c r="O4696">
        <f>SECOND(K4696:K16738)</f>
        <v>0</v>
      </c>
      <c r="P4696">
        <v>31.78</v>
      </c>
      <c r="Q4696">
        <f>G4696-P4696</f>
        <v>7397.9800000000005</v>
      </c>
      <c r="R4696" t="s">
        <v>424</v>
      </c>
      <c r="S4696" t="s">
        <v>18</v>
      </c>
      <c r="T4696" t="s">
        <v>19</v>
      </c>
    </row>
    <row r="4697" spans="1:20" x14ac:dyDescent="0.35">
      <c r="A4697" t="s">
        <v>11</v>
      </c>
      <c r="B4697" t="s">
        <v>338</v>
      </c>
      <c r="C4697" t="s">
        <v>13</v>
      </c>
      <c r="D4697" t="s">
        <v>20</v>
      </c>
      <c r="E4697" t="s">
        <v>339</v>
      </c>
      <c r="F4697" t="s">
        <v>16</v>
      </c>
      <c r="G4697">
        <v>3150.43</v>
      </c>
      <c r="H4697" s="1">
        <v>43349</v>
      </c>
      <c r="I4697" t="str">
        <f t="shared" si="219"/>
        <v>06</v>
      </c>
      <c r="J4697" t="str">
        <f t="shared" si="220"/>
        <v>September</v>
      </c>
      <c r="K4697" t="str">
        <f t="shared" si="221"/>
        <v>2018</v>
      </c>
      <c r="L4697" s="15">
        <v>0.69998842592592592</v>
      </c>
      <c r="M4697">
        <f>HOUR(K4697:K16739)</f>
        <v>0</v>
      </c>
      <c r="N4697">
        <f>MINUTE(K4697:K16739)</f>
        <v>0</v>
      </c>
      <c r="O4697">
        <f>SECOND(K4697:K16739)</f>
        <v>0</v>
      </c>
      <c r="P4697">
        <v>53.37</v>
      </c>
      <c r="Q4697">
        <f>G4697-P4697</f>
        <v>3097.06</v>
      </c>
      <c r="R4697" t="s">
        <v>1353</v>
      </c>
      <c r="S4697" t="s">
        <v>18</v>
      </c>
      <c r="T4697" t="s">
        <v>19</v>
      </c>
    </row>
    <row r="4698" spans="1:20" x14ac:dyDescent="0.35">
      <c r="A4698" t="s">
        <v>29</v>
      </c>
      <c r="B4698" t="s">
        <v>170</v>
      </c>
      <c r="C4698" t="s">
        <v>13</v>
      </c>
      <c r="D4698" t="s">
        <v>31</v>
      </c>
      <c r="E4698" t="s">
        <v>171</v>
      </c>
      <c r="F4698" t="s">
        <v>24</v>
      </c>
      <c r="G4698">
        <v>7863.7</v>
      </c>
      <c r="H4698" s="1">
        <v>43349</v>
      </c>
      <c r="I4698" t="str">
        <f t="shared" si="219"/>
        <v>06</v>
      </c>
      <c r="J4698" t="str">
        <f t="shared" si="220"/>
        <v>September</v>
      </c>
      <c r="K4698" t="str">
        <f t="shared" si="221"/>
        <v>2018</v>
      </c>
      <c r="L4698" s="15">
        <v>0.70833333333333337</v>
      </c>
      <c r="M4698">
        <f>HOUR(K4698:K16740)</f>
        <v>0</v>
      </c>
      <c r="N4698">
        <f>MINUTE(K4698:K16740)</f>
        <v>0</v>
      </c>
      <c r="O4698">
        <f>SECOND(K4698:K16740)</f>
        <v>0</v>
      </c>
      <c r="P4698">
        <v>15</v>
      </c>
      <c r="Q4698">
        <f>G4698-P4698</f>
        <v>7848.7</v>
      </c>
      <c r="R4698" t="s">
        <v>1833</v>
      </c>
      <c r="S4698" t="s">
        <v>18</v>
      </c>
      <c r="T4698" t="s">
        <v>19</v>
      </c>
    </row>
    <row r="4699" spans="1:20" x14ac:dyDescent="0.35">
      <c r="A4699" t="s">
        <v>29</v>
      </c>
      <c r="B4699" t="s">
        <v>235</v>
      </c>
      <c r="C4699" t="s">
        <v>13</v>
      </c>
      <c r="D4699" t="s">
        <v>121</v>
      </c>
      <c r="E4699" t="s">
        <v>236</v>
      </c>
      <c r="F4699" t="s">
        <v>24</v>
      </c>
      <c r="G4699">
        <v>11970.46</v>
      </c>
      <c r="H4699" s="1">
        <v>43349</v>
      </c>
      <c r="I4699" t="str">
        <f t="shared" si="219"/>
        <v>06</v>
      </c>
      <c r="J4699" t="str">
        <f t="shared" si="220"/>
        <v>September</v>
      </c>
      <c r="K4699" t="str">
        <f t="shared" si="221"/>
        <v>2018</v>
      </c>
      <c r="L4699" s="15">
        <v>0.70833333333333337</v>
      </c>
      <c r="M4699">
        <f>HOUR(K4699:K16741)</f>
        <v>0</v>
      </c>
      <c r="N4699">
        <f>MINUTE(K4699:K16741)</f>
        <v>0</v>
      </c>
      <c r="O4699">
        <f>SECOND(K4699:K16741)</f>
        <v>0</v>
      </c>
      <c r="P4699">
        <v>3026.95</v>
      </c>
      <c r="Q4699">
        <f>G4699-P4699</f>
        <v>8943.5099999999984</v>
      </c>
      <c r="R4699" t="s">
        <v>1833</v>
      </c>
      <c r="S4699" t="s">
        <v>18</v>
      </c>
      <c r="T4699" t="s">
        <v>122</v>
      </c>
    </row>
    <row r="4700" spans="1:20" x14ac:dyDescent="0.35">
      <c r="A4700" t="s">
        <v>29</v>
      </c>
      <c r="B4700" t="s">
        <v>143</v>
      </c>
      <c r="C4700" t="s">
        <v>13</v>
      </c>
      <c r="D4700" t="s">
        <v>31</v>
      </c>
      <c r="E4700" t="s">
        <v>144</v>
      </c>
      <c r="F4700" t="s">
        <v>24</v>
      </c>
      <c r="G4700">
        <v>35970.93</v>
      </c>
      <c r="H4700" s="1">
        <v>43349</v>
      </c>
      <c r="I4700" t="str">
        <f t="shared" si="219"/>
        <v>06</v>
      </c>
      <c r="J4700" t="str">
        <f t="shared" si="220"/>
        <v>September</v>
      </c>
      <c r="K4700" t="str">
        <f t="shared" si="221"/>
        <v>2018</v>
      </c>
      <c r="L4700" s="15">
        <v>0.70833333333333337</v>
      </c>
      <c r="M4700">
        <f>HOUR(K4700:K16742)</f>
        <v>0</v>
      </c>
      <c r="N4700">
        <f>MINUTE(K4700:K16742)</f>
        <v>0</v>
      </c>
      <c r="O4700">
        <f>SECOND(K4700:K16742)</f>
        <v>0</v>
      </c>
      <c r="P4700">
        <v>128</v>
      </c>
      <c r="Q4700">
        <f>G4700-P4700</f>
        <v>35842.93</v>
      </c>
      <c r="R4700" t="s">
        <v>1833</v>
      </c>
      <c r="S4700" t="s">
        <v>18</v>
      </c>
      <c r="T4700" t="s">
        <v>19</v>
      </c>
    </row>
    <row r="4701" spans="1:20" x14ac:dyDescent="0.35">
      <c r="A4701" t="s">
        <v>29</v>
      </c>
      <c r="B4701" t="s">
        <v>109</v>
      </c>
      <c r="C4701" t="s">
        <v>13</v>
      </c>
      <c r="D4701" t="s">
        <v>31</v>
      </c>
      <c r="E4701" t="s">
        <v>110</v>
      </c>
      <c r="F4701" t="s">
        <v>24</v>
      </c>
      <c r="G4701">
        <v>4981.3100000000004</v>
      </c>
      <c r="H4701" s="1">
        <v>43349</v>
      </c>
      <c r="I4701" t="str">
        <f t="shared" si="219"/>
        <v>06</v>
      </c>
      <c r="J4701" t="str">
        <f t="shared" si="220"/>
        <v>September</v>
      </c>
      <c r="K4701" t="str">
        <f t="shared" si="221"/>
        <v>2018</v>
      </c>
      <c r="L4701" s="15">
        <v>0.70833333333333337</v>
      </c>
      <c r="M4701">
        <f>HOUR(K4701:K16743)</f>
        <v>0</v>
      </c>
      <c r="N4701">
        <f>MINUTE(K4701:K16743)</f>
        <v>0</v>
      </c>
      <c r="O4701">
        <f>SECOND(K4701:K16743)</f>
        <v>0</v>
      </c>
      <c r="P4701">
        <v>29</v>
      </c>
      <c r="Q4701">
        <f>G4701-P4701</f>
        <v>4952.3100000000004</v>
      </c>
      <c r="R4701" t="s">
        <v>1833</v>
      </c>
      <c r="S4701" t="s">
        <v>18</v>
      </c>
      <c r="T4701" t="s">
        <v>19</v>
      </c>
    </row>
    <row r="4702" spans="1:20" x14ac:dyDescent="0.35">
      <c r="A4702" t="s">
        <v>29</v>
      </c>
      <c r="B4702" t="s">
        <v>97</v>
      </c>
      <c r="C4702" t="s">
        <v>13</v>
      </c>
      <c r="D4702" t="s">
        <v>121</v>
      </c>
      <c r="E4702" t="s">
        <v>98</v>
      </c>
      <c r="F4702" t="s">
        <v>16</v>
      </c>
      <c r="G4702">
        <v>3132.9</v>
      </c>
      <c r="H4702" s="1">
        <v>43349</v>
      </c>
      <c r="I4702" t="str">
        <f t="shared" si="219"/>
        <v>06</v>
      </c>
      <c r="J4702" t="str">
        <f t="shared" si="220"/>
        <v>September</v>
      </c>
      <c r="K4702" t="str">
        <f t="shared" si="221"/>
        <v>2018</v>
      </c>
      <c r="L4702" s="15">
        <v>0.70833333333333337</v>
      </c>
      <c r="M4702">
        <f>HOUR(K4702:K16744)</f>
        <v>0</v>
      </c>
      <c r="N4702">
        <f>MINUTE(K4702:K16744)</f>
        <v>0</v>
      </c>
      <c r="O4702">
        <f>SECOND(K4702:K16744)</f>
        <v>0</v>
      </c>
      <c r="P4702">
        <v>1537.68</v>
      </c>
      <c r="Q4702">
        <f>G4702-P4702</f>
        <v>1595.22</v>
      </c>
      <c r="R4702" t="s">
        <v>1833</v>
      </c>
      <c r="S4702" t="s">
        <v>18</v>
      </c>
      <c r="T4702" t="s">
        <v>122</v>
      </c>
    </row>
    <row r="4703" spans="1:20" x14ac:dyDescent="0.35">
      <c r="A4703" t="s">
        <v>29</v>
      </c>
      <c r="B4703" t="s">
        <v>302</v>
      </c>
      <c r="C4703" t="s">
        <v>13</v>
      </c>
      <c r="D4703" t="s">
        <v>121</v>
      </c>
      <c r="E4703" t="s">
        <v>303</v>
      </c>
      <c r="F4703" t="s">
        <v>24</v>
      </c>
      <c r="G4703">
        <v>7997.88</v>
      </c>
      <c r="H4703" s="1">
        <v>43349</v>
      </c>
      <c r="I4703" t="str">
        <f t="shared" si="219"/>
        <v>06</v>
      </c>
      <c r="J4703" t="str">
        <f t="shared" si="220"/>
        <v>September</v>
      </c>
      <c r="K4703" t="str">
        <f t="shared" si="221"/>
        <v>2018</v>
      </c>
      <c r="L4703" s="15">
        <v>0.70833333333333337</v>
      </c>
      <c r="M4703">
        <f>HOUR(K4703:K16745)</f>
        <v>0</v>
      </c>
      <c r="N4703">
        <f>MINUTE(K4703:K16745)</f>
        <v>0</v>
      </c>
      <c r="O4703">
        <f>SECOND(K4703:K16745)</f>
        <v>0</v>
      </c>
      <c r="P4703">
        <v>2687.85</v>
      </c>
      <c r="Q4703">
        <f>G4703-P4703</f>
        <v>5310.0300000000007</v>
      </c>
      <c r="R4703" t="s">
        <v>1833</v>
      </c>
      <c r="S4703" t="s">
        <v>18</v>
      </c>
      <c r="T4703" t="s">
        <v>122</v>
      </c>
    </row>
    <row r="4704" spans="1:20" x14ac:dyDescent="0.35">
      <c r="A4704" t="s">
        <v>29</v>
      </c>
      <c r="B4704" t="s">
        <v>148</v>
      </c>
      <c r="C4704" t="s">
        <v>13</v>
      </c>
      <c r="D4704" t="s">
        <v>31</v>
      </c>
      <c r="E4704" t="s">
        <v>149</v>
      </c>
      <c r="F4704" t="s">
        <v>16</v>
      </c>
      <c r="G4704">
        <v>7401.24</v>
      </c>
      <c r="H4704" s="1">
        <v>43349</v>
      </c>
      <c r="I4704" t="str">
        <f t="shared" si="219"/>
        <v>06</v>
      </c>
      <c r="J4704" t="str">
        <f t="shared" si="220"/>
        <v>September</v>
      </c>
      <c r="K4704" t="str">
        <f t="shared" si="221"/>
        <v>2018</v>
      </c>
      <c r="L4704" s="15">
        <v>0.70833333333333337</v>
      </c>
      <c r="M4704">
        <f>HOUR(K4704:K16746)</f>
        <v>0</v>
      </c>
      <c r="N4704">
        <f>MINUTE(K4704:K16746)</f>
        <v>0</v>
      </c>
      <c r="O4704">
        <f>SECOND(K4704:K16746)</f>
        <v>0</v>
      </c>
      <c r="P4704">
        <v>37</v>
      </c>
      <c r="Q4704">
        <f>G4704-P4704</f>
        <v>7364.24</v>
      </c>
      <c r="R4704" t="s">
        <v>1833</v>
      </c>
      <c r="S4704" t="s">
        <v>18</v>
      </c>
      <c r="T4704" t="s">
        <v>19</v>
      </c>
    </row>
    <row r="4705" spans="1:20" x14ac:dyDescent="0.35">
      <c r="A4705" t="s">
        <v>29</v>
      </c>
      <c r="B4705" t="s">
        <v>312</v>
      </c>
      <c r="C4705" t="s">
        <v>13</v>
      </c>
      <c r="D4705" t="s">
        <v>121</v>
      </c>
      <c r="E4705" t="s">
        <v>59</v>
      </c>
      <c r="F4705" t="s">
        <v>16</v>
      </c>
      <c r="G4705">
        <v>3997.71</v>
      </c>
      <c r="H4705" s="1">
        <v>43349</v>
      </c>
      <c r="I4705" t="str">
        <f t="shared" si="219"/>
        <v>06</v>
      </c>
      <c r="J4705" t="str">
        <f t="shared" si="220"/>
        <v>September</v>
      </c>
      <c r="K4705" t="str">
        <f t="shared" si="221"/>
        <v>2018</v>
      </c>
      <c r="L4705" s="15">
        <v>0.70833333333333337</v>
      </c>
      <c r="M4705">
        <f>HOUR(K4705:K16747)</f>
        <v>0</v>
      </c>
      <c r="N4705">
        <f>MINUTE(K4705:K16747)</f>
        <v>0</v>
      </c>
      <c r="O4705">
        <f>SECOND(K4705:K16747)</f>
        <v>0</v>
      </c>
      <c r="P4705">
        <v>725.32</v>
      </c>
      <c r="Q4705">
        <f>G4705-P4705</f>
        <v>3272.39</v>
      </c>
      <c r="R4705" t="s">
        <v>1833</v>
      </c>
      <c r="S4705" t="s">
        <v>18</v>
      </c>
      <c r="T4705" t="s">
        <v>122</v>
      </c>
    </row>
    <row r="4706" spans="1:20" x14ac:dyDescent="0.35">
      <c r="A4706" t="s">
        <v>11</v>
      </c>
      <c r="B4706" t="s">
        <v>45</v>
      </c>
      <c r="C4706" t="s">
        <v>13</v>
      </c>
      <c r="D4706" t="s">
        <v>14</v>
      </c>
      <c r="E4706" t="s">
        <v>46</v>
      </c>
      <c r="F4706" t="s">
        <v>24</v>
      </c>
      <c r="G4706">
        <v>11932.93</v>
      </c>
      <c r="H4706" s="1">
        <v>43349</v>
      </c>
      <c r="I4706" t="str">
        <f t="shared" si="219"/>
        <v>06</v>
      </c>
      <c r="J4706" t="str">
        <f t="shared" si="220"/>
        <v>September</v>
      </c>
      <c r="K4706" t="str">
        <f t="shared" si="221"/>
        <v>2018</v>
      </c>
      <c r="L4706" s="15">
        <v>0.71056712962962953</v>
      </c>
      <c r="M4706">
        <f>HOUR(K4706:K16748)</f>
        <v>0</v>
      </c>
      <c r="N4706">
        <f>MINUTE(K4706:K16748)</f>
        <v>0</v>
      </c>
      <c r="O4706">
        <f>SECOND(K4706:K16748)</f>
        <v>0</v>
      </c>
      <c r="P4706">
        <v>14.95</v>
      </c>
      <c r="Q4706">
        <f>G4706-P4706</f>
        <v>11917.98</v>
      </c>
      <c r="R4706" t="s">
        <v>560</v>
      </c>
      <c r="S4706" t="s">
        <v>18</v>
      </c>
      <c r="T4706" t="s">
        <v>19</v>
      </c>
    </row>
    <row r="4707" spans="1:20" x14ac:dyDescent="0.35">
      <c r="A4707" t="s">
        <v>11</v>
      </c>
      <c r="B4707" t="s">
        <v>132</v>
      </c>
      <c r="C4707" t="s">
        <v>13</v>
      </c>
      <c r="D4707" t="s">
        <v>14</v>
      </c>
      <c r="E4707" t="s">
        <v>50</v>
      </c>
      <c r="F4707" t="s">
        <v>24</v>
      </c>
      <c r="G4707">
        <v>2817.67</v>
      </c>
      <c r="H4707" s="1">
        <v>43349</v>
      </c>
      <c r="I4707" t="str">
        <f t="shared" si="219"/>
        <v>06</v>
      </c>
      <c r="J4707" t="str">
        <f t="shared" si="220"/>
        <v>September</v>
      </c>
      <c r="K4707" t="str">
        <f t="shared" si="221"/>
        <v>2018</v>
      </c>
      <c r="L4707" s="15">
        <v>0.71854166666666675</v>
      </c>
      <c r="M4707">
        <f>HOUR(K4707:K16749)</f>
        <v>0</v>
      </c>
      <c r="N4707">
        <f>MINUTE(K4707:K16749)</f>
        <v>0</v>
      </c>
      <c r="O4707">
        <f>SECOND(K4707:K16749)</f>
        <v>0</v>
      </c>
      <c r="P4707">
        <v>18.72</v>
      </c>
      <c r="Q4707">
        <f>G4707-P4707</f>
        <v>2798.9500000000003</v>
      </c>
      <c r="R4707" t="s">
        <v>360</v>
      </c>
      <c r="S4707" t="s">
        <v>18</v>
      </c>
      <c r="T4707" t="s">
        <v>19</v>
      </c>
    </row>
    <row r="4708" spans="1:20" x14ac:dyDescent="0.35">
      <c r="A4708" t="s">
        <v>11</v>
      </c>
      <c r="B4708" t="s">
        <v>62</v>
      </c>
      <c r="C4708" t="s">
        <v>13</v>
      </c>
      <c r="D4708" t="s">
        <v>14</v>
      </c>
      <c r="E4708" t="s">
        <v>63</v>
      </c>
      <c r="F4708" t="s">
        <v>24</v>
      </c>
      <c r="G4708">
        <v>2780.72</v>
      </c>
      <c r="H4708" s="1">
        <v>43349</v>
      </c>
      <c r="I4708" t="str">
        <f t="shared" si="219"/>
        <v>06</v>
      </c>
      <c r="J4708" t="str">
        <f t="shared" si="220"/>
        <v>September</v>
      </c>
      <c r="K4708" t="str">
        <f t="shared" si="221"/>
        <v>2018</v>
      </c>
      <c r="L4708" s="15">
        <v>0.72652777777777777</v>
      </c>
      <c r="M4708">
        <f>HOUR(K4708:K16750)</f>
        <v>0</v>
      </c>
      <c r="N4708">
        <f>MINUTE(K4708:K16750)</f>
        <v>0</v>
      </c>
      <c r="O4708">
        <f>SECOND(K4708:K16750)</f>
        <v>0</v>
      </c>
      <c r="P4708">
        <v>8.39</v>
      </c>
      <c r="Q4708">
        <f>G4708-P4708</f>
        <v>2772.33</v>
      </c>
      <c r="R4708" t="s">
        <v>1024</v>
      </c>
      <c r="S4708" t="s">
        <v>18</v>
      </c>
      <c r="T4708" t="s">
        <v>19</v>
      </c>
    </row>
    <row r="4709" spans="1:20" x14ac:dyDescent="0.35">
      <c r="A4709" t="s">
        <v>11</v>
      </c>
      <c r="B4709" t="s">
        <v>148</v>
      </c>
      <c r="C4709" t="s">
        <v>13</v>
      </c>
      <c r="D4709" t="s">
        <v>20</v>
      </c>
      <c r="E4709" t="s">
        <v>149</v>
      </c>
      <c r="F4709" t="s">
        <v>16</v>
      </c>
      <c r="G4709">
        <v>7438.24</v>
      </c>
      <c r="H4709" s="1">
        <v>43349</v>
      </c>
      <c r="I4709" t="str">
        <f t="shared" si="219"/>
        <v>06</v>
      </c>
      <c r="J4709" t="str">
        <f t="shared" si="220"/>
        <v>September</v>
      </c>
      <c r="K4709" t="str">
        <f t="shared" si="221"/>
        <v>2018</v>
      </c>
      <c r="L4709" s="15">
        <v>0.73451388888888891</v>
      </c>
      <c r="M4709">
        <f>HOUR(K4709:K16751)</f>
        <v>0</v>
      </c>
      <c r="N4709">
        <f>MINUTE(K4709:K16751)</f>
        <v>0</v>
      </c>
      <c r="O4709">
        <f>SECOND(K4709:K16751)</f>
        <v>0</v>
      </c>
      <c r="P4709">
        <v>34.42</v>
      </c>
      <c r="Q4709">
        <f>G4709-P4709</f>
        <v>7403.82</v>
      </c>
      <c r="R4709" t="s">
        <v>836</v>
      </c>
      <c r="S4709" t="s">
        <v>18</v>
      </c>
      <c r="T4709" t="s">
        <v>19</v>
      </c>
    </row>
    <row r="4710" spans="1:20" x14ac:dyDescent="0.35">
      <c r="A4710" t="s">
        <v>11</v>
      </c>
      <c r="B4710" t="s">
        <v>195</v>
      </c>
      <c r="C4710" t="s">
        <v>13</v>
      </c>
      <c r="D4710" t="s">
        <v>14</v>
      </c>
      <c r="E4710" t="s">
        <v>129</v>
      </c>
      <c r="F4710" t="s">
        <v>24</v>
      </c>
      <c r="G4710">
        <v>8539.67</v>
      </c>
      <c r="H4710" s="1">
        <v>43349</v>
      </c>
      <c r="I4710" t="str">
        <f t="shared" si="219"/>
        <v>06</v>
      </c>
      <c r="J4710" t="str">
        <f t="shared" si="220"/>
        <v>September</v>
      </c>
      <c r="K4710" t="str">
        <f t="shared" si="221"/>
        <v>2018</v>
      </c>
      <c r="L4710" s="15">
        <v>0.7424884259259259</v>
      </c>
      <c r="M4710">
        <f>HOUR(K4710:K16752)</f>
        <v>0</v>
      </c>
      <c r="N4710">
        <f>MINUTE(K4710:K16752)</f>
        <v>0</v>
      </c>
      <c r="O4710">
        <f>SECOND(K4710:K16752)</f>
        <v>0</v>
      </c>
      <c r="P4710">
        <v>26.71</v>
      </c>
      <c r="Q4710">
        <f>G4710-P4710</f>
        <v>8512.9600000000009</v>
      </c>
      <c r="R4710" t="s">
        <v>1093</v>
      </c>
      <c r="S4710" t="s">
        <v>18</v>
      </c>
      <c r="T4710" t="s">
        <v>19</v>
      </c>
    </row>
    <row r="4711" spans="1:20" x14ac:dyDescent="0.35">
      <c r="A4711" t="s">
        <v>29</v>
      </c>
      <c r="B4711" t="s">
        <v>45</v>
      </c>
      <c r="C4711" t="s">
        <v>13</v>
      </c>
      <c r="D4711" t="s">
        <v>31</v>
      </c>
      <c r="E4711" t="s">
        <v>46</v>
      </c>
      <c r="F4711" t="s">
        <v>24</v>
      </c>
      <c r="G4711">
        <v>11891.93</v>
      </c>
      <c r="H4711" s="1">
        <v>43349</v>
      </c>
      <c r="I4711" t="str">
        <f t="shared" si="219"/>
        <v>06</v>
      </c>
      <c r="J4711" t="str">
        <f t="shared" si="220"/>
        <v>September</v>
      </c>
      <c r="K4711" t="str">
        <f t="shared" si="221"/>
        <v>2018</v>
      </c>
      <c r="L4711" s="15">
        <v>0.75</v>
      </c>
      <c r="M4711">
        <f>HOUR(K4711:K16753)</f>
        <v>0</v>
      </c>
      <c r="N4711">
        <f>MINUTE(K4711:K16753)</f>
        <v>0</v>
      </c>
      <c r="O4711">
        <f>SECOND(K4711:K16753)</f>
        <v>0</v>
      </c>
      <c r="P4711">
        <v>41</v>
      </c>
      <c r="Q4711">
        <f>G4711-P4711</f>
        <v>11850.93</v>
      </c>
      <c r="R4711" t="s">
        <v>1833</v>
      </c>
      <c r="S4711" t="s">
        <v>18</v>
      </c>
      <c r="T4711" t="s">
        <v>19</v>
      </c>
    </row>
    <row r="4712" spans="1:20" x14ac:dyDescent="0.35">
      <c r="A4712" t="s">
        <v>29</v>
      </c>
      <c r="B4712" t="s">
        <v>113</v>
      </c>
      <c r="C4712" t="s">
        <v>13</v>
      </c>
      <c r="D4712" t="s">
        <v>31</v>
      </c>
      <c r="E4712" t="s">
        <v>114</v>
      </c>
      <c r="F4712" t="s">
        <v>24</v>
      </c>
      <c r="G4712">
        <v>4301.7700000000004</v>
      </c>
      <c r="H4712" s="1">
        <v>43349</v>
      </c>
      <c r="I4712" t="str">
        <f t="shared" si="219"/>
        <v>06</v>
      </c>
      <c r="J4712" t="str">
        <f t="shared" si="220"/>
        <v>September</v>
      </c>
      <c r="K4712" t="str">
        <f t="shared" si="221"/>
        <v>2018</v>
      </c>
      <c r="L4712" s="15">
        <v>0.75</v>
      </c>
      <c r="M4712">
        <f>HOUR(K4712:K16754)</f>
        <v>0</v>
      </c>
      <c r="N4712">
        <f>MINUTE(K4712:K16754)</f>
        <v>0</v>
      </c>
      <c r="O4712">
        <f>SECOND(K4712:K16754)</f>
        <v>0</v>
      </c>
      <c r="P4712">
        <v>49</v>
      </c>
      <c r="Q4712">
        <f>G4712-P4712</f>
        <v>4252.7700000000004</v>
      </c>
      <c r="R4712" t="s">
        <v>1833</v>
      </c>
      <c r="S4712" t="s">
        <v>18</v>
      </c>
      <c r="T4712" t="s">
        <v>19</v>
      </c>
    </row>
    <row r="4713" spans="1:20" x14ac:dyDescent="0.35">
      <c r="A4713" t="s">
        <v>29</v>
      </c>
      <c r="B4713" t="s">
        <v>138</v>
      </c>
      <c r="C4713" t="s">
        <v>13</v>
      </c>
      <c r="D4713" t="s">
        <v>31</v>
      </c>
      <c r="E4713" t="s">
        <v>139</v>
      </c>
      <c r="F4713" t="s">
        <v>16</v>
      </c>
      <c r="G4713">
        <v>196586.18</v>
      </c>
      <c r="H4713" s="1">
        <v>43349</v>
      </c>
      <c r="I4713" t="str">
        <f t="shared" si="219"/>
        <v>06</v>
      </c>
      <c r="J4713" t="str">
        <f t="shared" si="220"/>
        <v>September</v>
      </c>
      <c r="K4713" t="str">
        <f t="shared" si="221"/>
        <v>2018</v>
      </c>
      <c r="L4713" s="15">
        <v>0.75</v>
      </c>
      <c r="M4713">
        <f>HOUR(K4713:K16755)</f>
        <v>0</v>
      </c>
      <c r="N4713">
        <f>MINUTE(K4713:K16755)</f>
        <v>0</v>
      </c>
      <c r="O4713">
        <f>SECOND(K4713:K16755)</f>
        <v>0</v>
      </c>
      <c r="P4713">
        <v>21</v>
      </c>
      <c r="Q4713">
        <f>G4713-P4713</f>
        <v>196565.18</v>
      </c>
      <c r="R4713" t="s">
        <v>1833</v>
      </c>
      <c r="S4713" t="s">
        <v>18</v>
      </c>
      <c r="T4713" t="s">
        <v>19</v>
      </c>
    </row>
    <row r="4714" spans="1:20" x14ac:dyDescent="0.35">
      <c r="A4714" t="s">
        <v>11</v>
      </c>
      <c r="B4714" t="s">
        <v>211</v>
      </c>
      <c r="C4714" t="s">
        <v>13</v>
      </c>
      <c r="D4714" t="s">
        <v>14</v>
      </c>
      <c r="E4714" t="s">
        <v>212</v>
      </c>
      <c r="F4714" t="s">
        <v>16</v>
      </c>
      <c r="G4714">
        <v>4178.87</v>
      </c>
      <c r="H4714" s="1">
        <v>43349</v>
      </c>
      <c r="I4714" t="str">
        <f t="shared" si="219"/>
        <v>06</v>
      </c>
      <c r="J4714" t="str">
        <f t="shared" si="220"/>
        <v>September</v>
      </c>
      <c r="K4714" t="str">
        <f t="shared" si="221"/>
        <v>2018</v>
      </c>
      <c r="L4714" s="15">
        <v>0.7509837962962963</v>
      </c>
      <c r="M4714">
        <f>HOUR(K4714:K16756)</f>
        <v>0</v>
      </c>
      <c r="N4714">
        <f>MINUTE(K4714:K16756)</f>
        <v>0</v>
      </c>
      <c r="O4714">
        <f>SECOND(K4714:K16756)</f>
        <v>0</v>
      </c>
      <c r="P4714">
        <v>228.08</v>
      </c>
      <c r="Q4714">
        <f>G4714-P4714</f>
        <v>3950.79</v>
      </c>
      <c r="R4714" t="s">
        <v>36</v>
      </c>
      <c r="S4714" t="s">
        <v>18</v>
      </c>
      <c r="T4714" t="s">
        <v>19</v>
      </c>
    </row>
    <row r="4715" spans="1:20" x14ac:dyDescent="0.35">
      <c r="A4715" t="s">
        <v>11</v>
      </c>
      <c r="B4715" t="s">
        <v>268</v>
      </c>
      <c r="C4715" t="s">
        <v>13</v>
      </c>
      <c r="D4715" t="s">
        <v>14</v>
      </c>
      <c r="E4715" t="s">
        <v>269</v>
      </c>
      <c r="F4715" t="s">
        <v>16</v>
      </c>
      <c r="G4715">
        <v>1827.78</v>
      </c>
      <c r="H4715" s="1">
        <v>43349</v>
      </c>
      <c r="I4715" t="str">
        <f t="shared" si="219"/>
        <v>06</v>
      </c>
      <c r="J4715" t="str">
        <f t="shared" si="220"/>
        <v>September</v>
      </c>
      <c r="K4715" t="str">
        <f t="shared" si="221"/>
        <v>2018</v>
      </c>
      <c r="L4715" s="15">
        <v>0.76752314814814815</v>
      </c>
      <c r="M4715">
        <f>HOUR(K4715:K16757)</f>
        <v>0</v>
      </c>
      <c r="N4715">
        <f>MINUTE(K4715:K16757)</f>
        <v>0</v>
      </c>
      <c r="O4715">
        <f>SECOND(K4715:K16757)</f>
        <v>0</v>
      </c>
      <c r="P4715">
        <v>412.53</v>
      </c>
      <c r="Q4715">
        <f>G4715-P4715</f>
        <v>1415.25</v>
      </c>
      <c r="R4715" t="s">
        <v>252</v>
      </c>
      <c r="S4715" t="s">
        <v>18</v>
      </c>
      <c r="T4715" t="s">
        <v>19</v>
      </c>
    </row>
    <row r="4716" spans="1:20" x14ac:dyDescent="0.35">
      <c r="A4716" t="s">
        <v>11</v>
      </c>
      <c r="B4716" t="s">
        <v>73</v>
      </c>
      <c r="C4716" t="s">
        <v>13</v>
      </c>
      <c r="D4716" t="s">
        <v>14</v>
      </c>
      <c r="E4716" t="s">
        <v>74</v>
      </c>
      <c r="F4716" t="s">
        <v>16</v>
      </c>
      <c r="G4716">
        <v>6375.36</v>
      </c>
      <c r="H4716" s="1">
        <v>43349</v>
      </c>
      <c r="I4716" t="str">
        <f t="shared" si="219"/>
        <v>06</v>
      </c>
      <c r="J4716" t="str">
        <f t="shared" si="220"/>
        <v>September</v>
      </c>
      <c r="K4716" t="str">
        <f t="shared" si="221"/>
        <v>2018</v>
      </c>
      <c r="L4716" s="15">
        <v>0.78405092592592596</v>
      </c>
      <c r="M4716">
        <f>HOUR(K4716:K16758)</f>
        <v>0</v>
      </c>
      <c r="N4716">
        <f>MINUTE(K4716:K16758)</f>
        <v>0</v>
      </c>
      <c r="O4716">
        <f>SECOND(K4716:K16758)</f>
        <v>0</v>
      </c>
      <c r="P4716">
        <v>12.64</v>
      </c>
      <c r="Q4716">
        <f>G4716-P4716</f>
        <v>6362.7199999999993</v>
      </c>
      <c r="R4716" t="s">
        <v>1267</v>
      </c>
      <c r="S4716" t="s">
        <v>18</v>
      </c>
      <c r="T4716" t="s">
        <v>19</v>
      </c>
    </row>
    <row r="4717" spans="1:20" x14ac:dyDescent="0.35">
      <c r="A4717" t="s">
        <v>29</v>
      </c>
      <c r="B4717" t="s">
        <v>22</v>
      </c>
      <c r="C4717" t="s">
        <v>13</v>
      </c>
      <c r="D4717" t="s">
        <v>31</v>
      </c>
      <c r="E4717" t="s">
        <v>23</v>
      </c>
      <c r="F4717" t="s">
        <v>24</v>
      </c>
      <c r="G4717">
        <v>70.84</v>
      </c>
      <c r="H4717" s="1">
        <v>43349</v>
      </c>
      <c r="I4717" t="str">
        <f t="shared" si="219"/>
        <v>06</v>
      </c>
      <c r="J4717" t="str">
        <f t="shared" si="220"/>
        <v>September</v>
      </c>
      <c r="K4717" t="str">
        <f t="shared" si="221"/>
        <v>2018</v>
      </c>
      <c r="L4717" s="15">
        <v>0.79166666666666663</v>
      </c>
      <c r="M4717">
        <f>HOUR(K4717:K16759)</f>
        <v>0</v>
      </c>
      <c r="N4717">
        <f>MINUTE(K4717:K16759)</f>
        <v>0</v>
      </c>
      <c r="O4717">
        <f>SECOND(K4717:K16759)</f>
        <v>0</v>
      </c>
      <c r="P4717">
        <v>50</v>
      </c>
      <c r="Q4717">
        <f>G4717-P4717</f>
        <v>20.840000000000003</v>
      </c>
      <c r="R4717" t="s">
        <v>1833</v>
      </c>
      <c r="S4717" t="s">
        <v>18</v>
      </c>
      <c r="T4717" t="s">
        <v>19</v>
      </c>
    </row>
    <row r="4718" spans="1:20" x14ac:dyDescent="0.35">
      <c r="A4718" t="s">
        <v>29</v>
      </c>
      <c r="B4718" t="s">
        <v>52</v>
      </c>
      <c r="C4718" t="s">
        <v>13</v>
      </c>
      <c r="D4718" t="s">
        <v>31</v>
      </c>
      <c r="E4718" t="s">
        <v>53</v>
      </c>
      <c r="F4718" t="s">
        <v>24</v>
      </c>
      <c r="G4718">
        <v>261923.86</v>
      </c>
      <c r="H4718" s="1">
        <v>43349</v>
      </c>
      <c r="I4718" t="str">
        <f t="shared" si="219"/>
        <v>06</v>
      </c>
      <c r="J4718" t="str">
        <f t="shared" si="220"/>
        <v>September</v>
      </c>
      <c r="K4718" t="str">
        <f t="shared" si="221"/>
        <v>2018</v>
      </c>
      <c r="L4718" s="15">
        <v>0.79166666666666663</v>
      </c>
      <c r="M4718">
        <f>HOUR(K4718:K16760)</f>
        <v>0</v>
      </c>
      <c r="N4718">
        <f>MINUTE(K4718:K16760)</f>
        <v>0</v>
      </c>
      <c r="O4718">
        <f>SECOND(K4718:K16760)</f>
        <v>0</v>
      </c>
      <c r="P4718">
        <v>50</v>
      </c>
      <c r="Q4718">
        <f>G4718-P4718</f>
        <v>261873.86</v>
      </c>
      <c r="R4718" t="s">
        <v>1833</v>
      </c>
      <c r="S4718" t="s">
        <v>18</v>
      </c>
      <c r="T4718" t="s">
        <v>19</v>
      </c>
    </row>
    <row r="4719" spans="1:20" x14ac:dyDescent="0.35">
      <c r="A4719" t="s">
        <v>11</v>
      </c>
      <c r="B4719" t="s">
        <v>56</v>
      </c>
      <c r="C4719" t="s">
        <v>13</v>
      </c>
      <c r="D4719" t="s">
        <v>14</v>
      </c>
      <c r="E4719" t="s">
        <v>57</v>
      </c>
      <c r="F4719" t="s">
        <v>16</v>
      </c>
      <c r="G4719">
        <v>4798.7</v>
      </c>
      <c r="H4719" s="1">
        <v>43349</v>
      </c>
      <c r="I4719" t="str">
        <f t="shared" si="219"/>
        <v>06</v>
      </c>
      <c r="J4719" t="str">
        <f t="shared" si="220"/>
        <v>September</v>
      </c>
      <c r="K4719" t="str">
        <f t="shared" si="221"/>
        <v>2018</v>
      </c>
      <c r="L4719" s="15">
        <v>0.79545138888888889</v>
      </c>
      <c r="M4719">
        <f>HOUR(K4719:K16761)</f>
        <v>0</v>
      </c>
      <c r="N4719">
        <f>MINUTE(K4719:K16761)</f>
        <v>0</v>
      </c>
      <c r="O4719">
        <f>SECOND(K4719:K16761)</f>
        <v>0</v>
      </c>
      <c r="P4719">
        <v>34.4</v>
      </c>
      <c r="Q4719">
        <f>G4719-P4719</f>
        <v>4764.3</v>
      </c>
      <c r="R4719" t="s">
        <v>1196</v>
      </c>
      <c r="S4719" t="s">
        <v>18</v>
      </c>
      <c r="T4719" t="s">
        <v>19</v>
      </c>
    </row>
    <row r="4720" spans="1:20" x14ac:dyDescent="0.35">
      <c r="A4720" t="s">
        <v>11</v>
      </c>
      <c r="B4720" t="s">
        <v>62</v>
      </c>
      <c r="C4720" t="s">
        <v>13</v>
      </c>
      <c r="D4720" t="s">
        <v>20</v>
      </c>
      <c r="E4720" t="s">
        <v>63</v>
      </c>
      <c r="F4720" t="s">
        <v>24</v>
      </c>
      <c r="G4720">
        <v>2770.34</v>
      </c>
      <c r="H4720" s="1">
        <v>43349</v>
      </c>
      <c r="I4720" t="str">
        <f t="shared" si="219"/>
        <v>06</v>
      </c>
      <c r="J4720" t="str">
        <f t="shared" si="220"/>
        <v>September</v>
      </c>
      <c r="K4720" t="str">
        <f t="shared" si="221"/>
        <v>2018</v>
      </c>
      <c r="L4720" s="15">
        <v>0.80947916666666664</v>
      </c>
      <c r="M4720">
        <f>HOUR(K4720:K16762)</f>
        <v>0</v>
      </c>
      <c r="N4720">
        <f>MINUTE(K4720:K16762)</f>
        <v>0</v>
      </c>
      <c r="O4720">
        <f>SECOND(K4720:K16762)</f>
        <v>0</v>
      </c>
      <c r="P4720">
        <v>10.38</v>
      </c>
      <c r="Q4720">
        <f>G4720-P4720</f>
        <v>2759.96</v>
      </c>
      <c r="R4720" t="s">
        <v>447</v>
      </c>
      <c r="S4720" t="s">
        <v>18</v>
      </c>
      <c r="T4720" t="s">
        <v>19</v>
      </c>
    </row>
    <row r="4721" spans="1:20" x14ac:dyDescent="0.35">
      <c r="A4721" t="s">
        <v>11</v>
      </c>
      <c r="B4721" t="s">
        <v>80</v>
      </c>
      <c r="C4721" t="s">
        <v>13</v>
      </c>
      <c r="D4721" t="s">
        <v>14</v>
      </c>
      <c r="E4721" t="s">
        <v>81</v>
      </c>
      <c r="F4721" t="s">
        <v>24</v>
      </c>
      <c r="G4721">
        <v>15213.96</v>
      </c>
      <c r="H4721" s="1">
        <v>43349</v>
      </c>
      <c r="I4721" t="str">
        <f t="shared" si="219"/>
        <v>06</v>
      </c>
      <c r="J4721" t="str">
        <f t="shared" si="220"/>
        <v>September</v>
      </c>
      <c r="K4721" t="str">
        <f t="shared" si="221"/>
        <v>2018</v>
      </c>
      <c r="L4721" s="15">
        <v>0.81649305555555562</v>
      </c>
      <c r="M4721">
        <f>HOUR(K4721:K16763)</f>
        <v>0</v>
      </c>
      <c r="N4721">
        <f>MINUTE(K4721:K16763)</f>
        <v>0</v>
      </c>
      <c r="O4721">
        <f>SECOND(K4721:K16763)</f>
        <v>0</v>
      </c>
      <c r="P4721">
        <v>28.26</v>
      </c>
      <c r="Q4721">
        <f>G4721-P4721</f>
        <v>15185.699999999999</v>
      </c>
      <c r="R4721" t="s">
        <v>807</v>
      </c>
      <c r="S4721" t="s">
        <v>18</v>
      </c>
      <c r="T4721" t="s">
        <v>19</v>
      </c>
    </row>
    <row r="4722" spans="1:20" x14ac:dyDescent="0.35">
      <c r="A4722" t="s">
        <v>11</v>
      </c>
      <c r="B4722" t="s">
        <v>173</v>
      </c>
      <c r="C4722" t="s">
        <v>13</v>
      </c>
      <c r="D4722" t="s">
        <v>20</v>
      </c>
      <c r="E4722" t="s">
        <v>174</v>
      </c>
      <c r="F4722" t="s">
        <v>24</v>
      </c>
      <c r="G4722">
        <v>8468.99</v>
      </c>
      <c r="H4722" s="1">
        <v>43349</v>
      </c>
      <c r="I4722" t="str">
        <f t="shared" si="219"/>
        <v>06</v>
      </c>
      <c r="J4722" t="str">
        <f t="shared" si="220"/>
        <v>September</v>
      </c>
      <c r="K4722" t="str">
        <f t="shared" si="221"/>
        <v>2018</v>
      </c>
      <c r="L4722" s="15">
        <v>0.8235069444444445</v>
      </c>
      <c r="M4722">
        <f>HOUR(K4722:K16764)</f>
        <v>0</v>
      </c>
      <c r="N4722">
        <f>MINUTE(K4722:K16764)</f>
        <v>0</v>
      </c>
      <c r="O4722">
        <f>SECOND(K4722:K16764)</f>
        <v>0</v>
      </c>
      <c r="P4722">
        <v>2885.85</v>
      </c>
      <c r="Q4722">
        <f>G4722-P4722</f>
        <v>5583.1399999999994</v>
      </c>
      <c r="R4722" t="s">
        <v>711</v>
      </c>
      <c r="S4722" t="s">
        <v>18</v>
      </c>
      <c r="T4722" t="s">
        <v>19</v>
      </c>
    </row>
    <row r="4723" spans="1:20" x14ac:dyDescent="0.35">
      <c r="A4723" t="s">
        <v>11</v>
      </c>
      <c r="B4723" t="s">
        <v>317</v>
      </c>
      <c r="C4723" t="s">
        <v>13</v>
      </c>
      <c r="D4723" t="s">
        <v>14</v>
      </c>
      <c r="E4723" t="s">
        <v>318</v>
      </c>
      <c r="F4723" t="s">
        <v>16</v>
      </c>
      <c r="G4723">
        <v>17559.8</v>
      </c>
      <c r="H4723" s="1">
        <v>43349</v>
      </c>
      <c r="I4723" t="str">
        <f t="shared" si="219"/>
        <v>06</v>
      </c>
      <c r="J4723" t="str">
        <f t="shared" si="220"/>
        <v>September</v>
      </c>
      <c r="K4723" t="str">
        <f t="shared" si="221"/>
        <v>2018</v>
      </c>
      <c r="L4723" s="15">
        <v>0.83052083333333337</v>
      </c>
      <c r="M4723">
        <f>HOUR(K4723:K16765)</f>
        <v>0</v>
      </c>
      <c r="N4723">
        <f>MINUTE(K4723:K16765)</f>
        <v>0</v>
      </c>
      <c r="O4723">
        <f>SECOND(K4723:K16765)</f>
        <v>0</v>
      </c>
      <c r="P4723">
        <v>40.380000000000003</v>
      </c>
      <c r="Q4723">
        <f>G4723-P4723</f>
        <v>17519.419999999998</v>
      </c>
      <c r="R4723" t="s">
        <v>692</v>
      </c>
      <c r="S4723" t="s">
        <v>18</v>
      </c>
      <c r="T4723" t="s">
        <v>19</v>
      </c>
    </row>
    <row r="4724" spans="1:20" x14ac:dyDescent="0.35">
      <c r="A4724" t="s">
        <v>29</v>
      </c>
      <c r="B4724" t="s">
        <v>170</v>
      </c>
      <c r="C4724" t="s">
        <v>13</v>
      </c>
      <c r="D4724" t="s">
        <v>31</v>
      </c>
      <c r="E4724" t="s">
        <v>171</v>
      </c>
      <c r="F4724" t="s">
        <v>24</v>
      </c>
      <c r="G4724">
        <v>7822.7</v>
      </c>
      <c r="H4724" s="1">
        <v>43349</v>
      </c>
      <c r="I4724" t="str">
        <f t="shared" si="219"/>
        <v>06</v>
      </c>
      <c r="J4724" t="str">
        <f t="shared" si="220"/>
        <v>September</v>
      </c>
      <c r="K4724" t="str">
        <f t="shared" si="221"/>
        <v>2018</v>
      </c>
      <c r="L4724" s="15">
        <v>0.83333333333333337</v>
      </c>
      <c r="M4724">
        <f>HOUR(K4724:K16766)</f>
        <v>0</v>
      </c>
      <c r="N4724">
        <f>MINUTE(K4724:K16766)</f>
        <v>0</v>
      </c>
      <c r="O4724">
        <f>SECOND(K4724:K16766)</f>
        <v>0</v>
      </c>
      <c r="P4724">
        <v>41</v>
      </c>
      <c r="Q4724">
        <f>G4724-P4724</f>
        <v>7781.7</v>
      </c>
      <c r="R4724" t="s">
        <v>1833</v>
      </c>
      <c r="S4724" t="s">
        <v>18</v>
      </c>
      <c r="T4724" t="s">
        <v>19</v>
      </c>
    </row>
    <row r="4725" spans="1:20" x14ac:dyDescent="0.35">
      <c r="A4725" t="s">
        <v>11</v>
      </c>
      <c r="B4725" t="s">
        <v>289</v>
      </c>
      <c r="C4725" t="s">
        <v>13</v>
      </c>
      <c r="D4725" t="s">
        <v>14</v>
      </c>
      <c r="E4725" t="s">
        <v>290</v>
      </c>
      <c r="F4725" t="s">
        <v>24</v>
      </c>
      <c r="G4725">
        <v>4819.26</v>
      </c>
      <c r="H4725" s="1">
        <v>43349</v>
      </c>
      <c r="I4725" t="str">
        <f t="shared" si="219"/>
        <v>06</v>
      </c>
      <c r="J4725" t="str">
        <f t="shared" si="220"/>
        <v>September</v>
      </c>
      <c r="K4725" t="str">
        <f t="shared" si="221"/>
        <v>2018</v>
      </c>
      <c r="L4725" s="15">
        <v>0.84063657407407411</v>
      </c>
      <c r="M4725">
        <f>HOUR(K4725:K16767)</f>
        <v>0</v>
      </c>
      <c r="N4725">
        <f>MINUTE(K4725:K16767)</f>
        <v>0</v>
      </c>
      <c r="O4725">
        <f>SECOND(K4725:K16767)</f>
        <v>0</v>
      </c>
      <c r="P4725">
        <v>13.26</v>
      </c>
      <c r="Q4725">
        <f>G4725-P4725</f>
        <v>4806</v>
      </c>
      <c r="R4725" t="s">
        <v>1038</v>
      </c>
      <c r="S4725" t="s">
        <v>18</v>
      </c>
      <c r="T4725" t="s">
        <v>19</v>
      </c>
    </row>
    <row r="4726" spans="1:20" x14ac:dyDescent="0.35">
      <c r="A4726" t="s">
        <v>11</v>
      </c>
      <c r="B4726" t="s">
        <v>109</v>
      </c>
      <c r="C4726" t="s">
        <v>13</v>
      </c>
      <c r="D4726" t="s">
        <v>14</v>
      </c>
      <c r="E4726" t="s">
        <v>110</v>
      </c>
      <c r="F4726" t="s">
        <v>24</v>
      </c>
      <c r="G4726">
        <v>4949.2700000000004</v>
      </c>
      <c r="H4726" s="1">
        <v>43349</v>
      </c>
      <c r="I4726" t="str">
        <f t="shared" si="219"/>
        <v>06</v>
      </c>
      <c r="J4726" t="str">
        <f t="shared" si="220"/>
        <v>September</v>
      </c>
      <c r="K4726" t="str">
        <f t="shared" si="221"/>
        <v>2018</v>
      </c>
      <c r="L4726" s="15">
        <v>0.85282407407407401</v>
      </c>
      <c r="M4726">
        <f>HOUR(K4726:K16768)</f>
        <v>0</v>
      </c>
      <c r="N4726">
        <f>MINUTE(K4726:K16768)</f>
        <v>0</v>
      </c>
      <c r="O4726">
        <f>SECOND(K4726:K16768)</f>
        <v>0</v>
      </c>
      <c r="P4726">
        <v>32.04</v>
      </c>
      <c r="Q4726">
        <f>G4726-P4726</f>
        <v>4917.2300000000005</v>
      </c>
      <c r="R4726" t="s">
        <v>758</v>
      </c>
      <c r="S4726" t="s">
        <v>18</v>
      </c>
      <c r="T4726" t="s">
        <v>19</v>
      </c>
    </row>
    <row r="4727" spans="1:20" x14ac:dyDescent="0.35">
      <c r="A4727" t="s">
        <v>11</v>
      </c>
      <c r="B4727" t="s">
        <v>56</v>
      </c>
      <c r="C4727" t="s">
        <v>13</v>
      </c>
      <c r="D4727" t="s">
        <v>14</v>
      </c>
      <c r="E4727" t="s">
        <v>57</v>
      </c>
      <c r="F4727" t="s">
        <v>16</v>
      </c>
      <c r="G4727">
        <v>4781.2299999999996</v>
      </c>
      <c r="H4727" s="1">
        <v>43349</v>
      </c>
      <c r="I4727" t="str">
        <f t="shared" si="219"/>
        <v>06</v>
      </c>
      <c r="J4727" t="str">
        <f t="shared" si="220"/>
        <v>September</v>
      </c>
      <c r="K4727" t="str">
        <f t="shared" si="221"/>
        <v>2018</v>
      </c>
      <c r="L4727" s="15">
        <v>0.8650000000000001</v>
      </c>
      <c r="M4727">
        <f>HOUR(K4727:K16769)</f>
        <v>0</v>
      </c>
      <c r="N4727">
        <f>MINUTE(K4727:K16769)</f>
        <v>0</v>
      </c>
      <c r="O4727">
        <f>SECOND(K4727:K16769)</f>
        <v>0</v>
      </c>
      <c r="P4727">
        <v>17.47</v>
      </c>
      <c r="Q4727">
        <f>G4727-P4727</f>
        <v>4763.7599999999993</v>
      </c>
      <c r="R4727" t="s">
        <v>1354</v>
      </c>
      <c r="S4727" t="s">
        <v>18</v>
      </c>
      <c r="T4727" t="s">
        <v>19</v>
      </c>
    </row>
    <row r="4728" spans="1:20" x14ac:dyDescent="0.35">
      <c r="A4728" t="s">
        <v>29</v>
      </c>
      <c r="B4728" t="s">
        <v>182</v>
      </c>
      <c r="C4728" t="s">
        <v>13</v>
      </c>
      <c r="D4728" t="s">
        <v>208</v>
      </c>
      <c r="E4728" t="s">
        <v>183</v>
      </c>
      <c r="F4728" t="s">
        <v>24</v>
      </c>
      <c r="G4728">
        <v>11509.81</v>
      </c>
      <c r="H4728" s="1">
        <v>43349</v>
      </c>
      <c r="I4728" t="str">
        <f t="shared" si="219"/>
        <v>06</v>
      </c>
      <c r="J4728" t="str">
        <f t="shared" si="220"/>
        <v>September</v>
      </c>
      <c r="K4728" t="str">
        <f t="shared" si="221"/>
        <v>2018</v>
      </c>
      <c r="L4728" s="15">
        <v>0.875</v>
      </c>
      <c r="M4728">
        <f>HOUR(K4728:K16770)</f>
        <v>0</v>
      </c>
      <c r="N4728">
        <f>MINUTE(K4728:K16770)</f>
        <v>0</v>
      </c>
      <c r="O4728">
        <f>SECOND(K4728:K16770)</f>
        <v>0</v>
      </c>
      <c r="P4728">
        <v>58</v>
      </c>
      <c r="Q4728">
        <f>G4728-P4728</f>
        <v>11451.81</v>
      </c>
      <c r="R4728" t="s">
        <v>1833</v>
      </c>
      <c r="S4728" t="s">
        <v>18</v>
      </c>
      <c r="T4728" t="s">
        <v>19</v>
      </c>
    </row>
    <row r="4729" spans="1:20" x14ac:dyDescent="0.35">
      <c r="A4729" t="s">
        <v>11</v>
      </c>
      <c r="B4729" t="s">
        <v>242</v>
      </c>
      <c r="C4729" t="s">
        <v>13</v>
      </c>
      <c r="D4729" t="s">
        <v>20</v>
      </c>
      <c r="E4729" t="s">
        <v>193</v>
      </c>
      <c r="F4729" t="s">
        <v>16</v>
      </c>
      <c r="G4729">
        <v>12228.24</v>
      </c>
      <c r="H4729" s="1">
        <v>43349</v>
      </c>
      <c r="I4729" t="str">
        <f t="shared" si="219"/>
        <v>06</v>
      </c>
      <c r="J4729" t="str">
        <f t="shared" si="220"/>
        <v>September</v>
      </c>
      <c r="K4729" t="str">
        <f t="shared" si="221"/>
        <v>2018</v>
      </c>
      <c r="L4729" s="15">
        <v>0.87650462962962961</v>
      </c>
      <c r="M4729">
        <f>HOUR(K4729:K16771)</f>
        <v>0</v>
      </c>
      <c r="N4729">
        <f>MINUTE(K4729:K16771)</f>
        <v>0</v>
      </c>
      <c r="O4729">
        <f>SECOND(K4729:K16771)</f>
        <v>0</v>
      </c>
      <c r="P4729">
        <v>23.86</v>
      </c>
      <c r="Q4729">
        <f>G4729-P4729</f>
        <v>12204.38</v>
      </c>
      <c r="R4729" t="s">
        <v>1079</v>
      </c>
      <c r="S4729" t="s">
        <v>18</v>
      </c>
      <c r="T4729" t="s">
        <v>19</v>
      </c>
    </row>
    <row r="4730" spans="1:20" x14ac:dyDescent="0.35">
      <c r="A4730" t="s">
        <v>11</v>
      </c>
      <c r="B4730" t="s">
        <v>327</v>
      </c>
      <c r="C4730" t="s">
        <v>13</v>
      </c>
      <c r="D4730" t="s">
        <v>20</v>
      </c>
      <c r="E4730" t="s">
        <v>328</v>
      </c>
      <c r="F4730" t="s">
        <v>24</v>
      </c>
      <c r="G4730">
        <v>5322.93</v>
      </c>
      <c r="H4730" s="1">
        <v>43349</v>
      </c>
      <c r="I4730" t="str">
        <f t="shared" si="219"/>
        <v>06</v>
      </c>
      <c r="J4730" t="str">
        <f t="shared" si="220"/>
        <v>September</v>
      </c>
      <c r="K4730" t="str">
        <f t="shared" si="221"/>
        <v>2018</v>
      </c>
      <c r="L4730" s="15">
        <v>0.88487268518518514</v>
      </c>
      <c r="M4730">
        <f>HOUR(K4730:K16772)</f>
        <v>0</v>
      </c>
      <c r="N4730">
        <f>MINUTE(K4730:K16772)</f>
        <v>0</v>
      </c>
      <c r="O4730">
        <f>SECOND(K4730:K16772)</f>
        <v>0</v>
      </c>
      <c r="P4730">
        <v>9.1999999999999993</v>
      </c>
      <c r="Q4730">
        <f>G4730-P4730</f>
        <v>5313.7300000000005</v>
      </c>
      <c r="R4730" t="s">
        <v>470</v>
      </c>
      <c r="S4730" t="s">
        <v>18</v>
      </c>
      <c r="T4730" t="s">
        <v>19</v>
      </c>
    </row>
    <row r="4731" spans="1:20" x14ac:dyDescent="0.35">
      <c r="A4731" t="s">
        <v>11</v>
      </c>
      <c r="B4731" t="s">
        <v>89</v>
      </c>
      <c r="C4731" t="s">
        <v>13</v>
      </c>
      <c r="D4731" t="s">
        <v>20</v>
      </c>
      <c r="E4731" t="s">
        <v>90</v>
      </c>
      <c r="F4731" t="s">
        <v>24</v>
      </c>
      <c r="G4731">
        <v>4.34</v>
      </c>
      <c r="H4731" s="1">
        <v>43349</v>
      </c>
      <c r="I4731" t="str">
        <f t="shared" si="219"/>
        <v>06</v>
      </c>
      <c r="J4731" t="str">
        <f t="shared" si="220"/>
        <v>September</v>
      </c>
      <c r="K4731" t="str">
        <f t="shared" si="221"/>
        <v>2018</v>
      </c>
      <c r="L4731" s="15">
        <v>0.89322916666666663</v>
      </c>
      <c r="M4731">
        <f>HOUR(K4731:K16773)</f>
        <v>0</v>
      </c>
      <c r="N4731">
        <f>MINUTE(K4731:K16773)</f>
        <v>0</v>
      </c>
      <c r="O4731">
        <f>SECOND(K4731:K16773)</f>
        <v>0</v>
      </c>
      <c r="P4731">
        <v>12.33</v>
      </c>
      <c r="Q4731">
        <f>G4731-P4731</f>
        <v>-7.99</v>
      </c>
      <c r="R4731" t="s">
        <v>1252</v>
      </c>
      <c r="S4731" t="s">
        <v>18</v>
      </c>
      <c r="T4731" t="s">
        <v>19</v>
      </c>
    </row>
    <row r="4732" spans="1:20" x14ac:dyDescent="0.35">
      <c r="A4732" t="s">
        <v>11</v>
      </c>
      <c r="B4732" t="s">
        <v>80</v>
      </c>
      <c r="C4732" t="s">
        <v>13</v>
      </c>
      <c r="D4732" t="s">
        <v>14</v>
      </c>
      <c r="E4732" t="s">
        <v>81</v>
      </c>
      <c r="F4732" t="s">
        <v>24</v>
      </c>
      <c r="G4732">
        <v>15210.08</v>
      </c>
      <c r="H4732" s="1">
        <v>43349</v>
      </c>
      <c r="I4732" t="str">
        <f t="shared" si="219"/>
        <v>06</v>
      </c>
      <c r="J4732" t="str">
        <f t="shared" si="220"/>
        <v>September</v>
      </c>
      <c r="K4732" t="str">
        <f t="shared" si="221"/>
        <v>2018</v>
      </c>
      <c r="L4732" s="15">
        <v>0.90159722222222216</v>
      </c>
      <c r="M4732">
        <f>HOUR(K4732:K16774)</f>
        <v>0</v>
      </c>
      <c r="N4732">
        <f>MINUTE(K4732:K16774)</f>
        <v>0</v>
      </c>
      <c r="O4732">
        <f>SECOND(K4732:K16774)</f>
        <v>0</v>
      </c>
      <c r="P4732">
        <v>3.88</v>
      </c>
      <c r="Q4732">
        <f>G4732-P4732</f>
        <v>15206.2</v>
      </c>
      <c r="R4732" t="s">
        <v>897</v>
      </c>
      <c r="S4732" t="s">
        <v>18</v>
      </c>
      <c r="T4732" t="s">
        <v>19</v>
      </c>
    </row>
    <row r="4733" spans="1:20" x14ac:dyDescent="0.35">
      <c r="A4733" t="s">
        <v>11</v>
      </c>
      <c r="B4733" t="s">
        <v>97</v>
      </c>
      <c r="C4733" t="s">
        <v>13</v>
      </c>
      <c r="D4733" t="s">
        <v>14</v>
      </c>
      <c r="E4733" t="s">
        <v>98</v>
      </c>
      <c r="F4733" t="s">
        <v>16</v>
      </c>
      <c r="G4733">
        <v>3123.19</v>
      </c>
      <c r="H4733" s="1">
        <v>43349</v>
      </c>
      <c r="I4733" t="str">
        <f t="shared" si="219"/>
        <v>06</v>
      </c>
      <c r="J4733" t="str">
        <f t="shared" si="220"/>
        <v>September</v>
      </c>
      <c r="K4733" t="str">
        <f t="shared" si="221"/>
        <v>2018</v>
      </c>
      <c r="L4733" s="15">
        <v>0.9099652777777778</v>
      </c>
      <c r="M4733">
        <f>HOUR(K4733:K16775)</f>
        <v>0</v>
      </c>
      <c r="N4733">
        <f>MINUTE(K4733:K16775)</f>
        <v>0</v>
      </c>
      <c r="O4733">
        <f>SECOND(K4733:K16775)</f>
        <v>0</v>
      </c>
      <c r="P4733">
        <v>9.7100000000000009</v>
      </c>
      <c r="Q4733">
        <f>G4733-P4733</f>
        <v>3113.48</v>
      </c>
      <c r="R4733" t="s">
        <v>448</v>
      </c>
      <c r="S4733" t="s">
        <v>18</v>
      </c>
      <c r="T4733" t="s">
        <v>19</v>
      </c>
    </row>
    <row r="4734" spans="1:20" x14ac:dyDescent="0.35">
      <c r="A4734" t="s">
        <v>29</v>
      </c>
      <c r="B4734" t="s">
        <v>336</v>
      </c>
      <c r="C4734" t="s">
        <v>13</v>
      </c>
      <c r="D4734" t="s">
        <v>31</v>
      </c>
      <c r="E4734" t="s">
        <v>337</v>
      </c>
      <c r="F4734" t="s">
        <v>16</v>
      </c>
      <c r="G4734">
        <v>7397.76</v>
      </c>
      <c r="H4734" s="1">
        <v>43349</v>
      </c>
      <c r="I4734" t="str">
        <f t="shared" si="219"/>
        <v>06</v>
      </c>
      <c r="J4734" t="str">
        <f t="shared" si="220"/>
        <v>September</v>
      </c>
      <c r="K4734" t="str">
        <f t="shared" si="221"/>
        <v>2018</v>
      </c>
      <c r="L4734" s="15">
        <v>0.91666666666666663</v>
      </c>
      <c r="M4734">
        <f>HOUR(K4734:K16776)</f>
        <v>0</v>
      </c>
      <c r="N4734">
        <f>MINUTE(K4734:K16776)</f>
        <v>0</v>
      </c>
      <c r="O4734">
        <f>SECOND(K4734:K16776)</f>
        <v>0</v>
      </c>
      <c r="P4734">
        <v>32</v>
      </c>
      <c r="Q4734">
        <f>G4734-P4734</f>
        <v>7365.76</v>
      </c>
      <c r="R4734" t="s">
        <v>1833</v>
      </c>
      <c r="S4734" t="s">
        <v>18</v>
      </c>
      <c r="T4734" t="s">
        <v>19</v>
      </c>
    </row>
    <row r="4735" spans="1:20" x14ac:dyDescent="0.35">
      <c r="A4735" t="s">
        <v>29</v>
      </c>
      <c r="B4735" t="s">
        <v>195</v>
      </c>
      <c r="C4735" t="s">
        <v>13</v>
      </c>
      <c r="D4735" t="s">
        <v>31</v>
      </c>
      <c r="E4735" t="s">
        <v>129</v>
      </c>
      <c r="F4735" t="s">
        <v>24</v>
      </c>
      <c r="G4735">
        <v>8503.67</v>
      </c>
      <c r="H4735" s="1">
        <v>43349</v>
      </c>
      <c r="I4735" t="str">
        <f t="shared" si="219"/>
        <v>06</v>
      </c>
      <c r="J4735" t="str">
        <f t="shared" si="220"/>
        <v>September</v>
      </c>
      <c r="K4735" t="str">
        <f t="shared" si="221"/>
        <v>2018</v>
      </c>
      <c r="L4735" s="15">
        <v>0.91666666666666663</v>
      </c>
      <c r="M4735">
        <f>HOUR(K4735:K16777)</f>
        <v>0</v>
      </c>
      <c r="N4735">
        <f>MINUTE(K4735:K16777)</f>
        <v>0</v>
      </c>
      <c r="O4735">
        <f>SECOND(K4735:K16777)</f>
        <v>0</v>
      </c>
      <c r="P4735">
        <v>36</v>
      </c>
      <c r="Q4735">
        <f>G4735-P4735</f>
        <v>8467.67</v>
      </c>
      <c r="R4735" t="s">
        <v>1833</v>
      </c>
      <c r="S4735" t="s">
        <v>18</v>
      </c>
      <c r="T4735" t="s">
        <v>19</v>
      </c>
    </row>
    <row r="4736" spans="1:20" x14ac:dyDescent="0.35">
      <c r="A4736" t="s">
        <v>29</v>
      </c>
      <c r="B4736" t="s">
        <v>279</v>
      </c>
      <c r="C4736" t="s">
        <v>13</v>
      </c>
      <c r="D4736" t="s">
        <v>31</v>
      </c>
      <c r="E4736" t="s">
        <v>280</v>
      </c>
      <c r="F4736" t="s">
        <v>16</v>
      </c>
      <c r="G4736">
        <v>3530.66</v>
      </c>
      <c r="H4736" s="1">
        <v>43349</v>
      </c>
      <c r="I4736" t="str">
        <f t="shared" si="219"/>
        <v>06</v>
      </c>
      <c r="J4736" t="str">
        <f t="shared" si="220"/>
        <v>September</v>
      </c>
      <c r="K4736" t="str">
        <f t="shared" si="221"/>
        <v>2018</v>
      </c>
      <c r="L4736" s="15">
        <v>0.91666666666666663</v>
      </c>
      <c r="M4736">
        <f>HOUR(K4736:K16778)</f>
        <v>0</v>
      </c>
      <c r="N4736">
        <f>MINUTE(K4736:K16778)</f>
        <v>0</v>
      </c>
      <c r="O4736">
        <f>SECOND(K4736:K16778)</f>
        <v>0</v>
      </c>
      <c r="P4736">
        <v>1345</v>
      </c>
      <c r="Q4736">
        <f>G4736-P4736</f>
        <v>2185.66</v>
      </c>
      <c r="R4736" t="s">
        <v>1833</v>
      </c>
      <c r="S4736" t="s">
        <v>18</v>
      </c>
      <c r="T4736" t="s">
        <v>19</v>
      </c>
    </row>
    <row r="4737" spans="1:20" x14ac:dyDescent="0.35">
      <c r="A4737" t="s">
        <v>29</v>
      </c>
      <c r="B4737" t="s">
        <v>156</v>
      </c>
      <c r="C4737" t="s">
        <v>13</v>
      </c>
      <c r="D4737" t="s">
        <v>31</v>
      </c>
      <c r="E4737" t="s">
        <v>76</v>
      </c>
      <c r="F4737" t="s">
        <v>24</v>
      </c>
      <c r="G4737">
        <v>35998.589999999997</v>
      </c>
      <c r="H4737" s="1">
        <v>43349</v>
      </c>
      <c r="I4737" t="str">
        <f t="shared" si="219"/>
        <v>06</v>
      </c>
      <c r="J4737" t="str">
        <f t="shared" si="220"/>
        <v>September</v>
      </c>
      <c r="K4737" t="str">
        <f t="shared" si="221"/>
        <v>2018</v>
      </c>
      <c r="L4737" s="15">
        <v>0.91666666666666663</v>
      </c>
      <c r="M4737">
        <f>HOUR(K4737:K16779)</f>
        <v>0</v>
      </c>
      <c r="N4737">
        <f>MINUTE(K4737:K16779)</f>
        <v>0</v>
      </c>
      <c r="O4737">
        <f>SECOND(K4737:K16779)</f>
        <v>0</v>
      </c>
      <c r="P4737">
        <v>134</v>
      </c>
      <c r="Q4737">
        <f>G4737-P4737</f>
        <v>35864.589999999997</v>
      </c>
      <c r="R4737" t="s">
        <v>1833</v>
      </c>
      <c r="S4737" t="s">
        <v>18</v>
      </c>
      <c r="T4737" t="s">
        <v>19</v>
      </c>
    </row>
    <row r="4738" spans="1:20" x14ac:dyDescent="0.35">
      <c r="A4738" t="s">
        <v>29</v>
      </c>
      <c r="B4738" t="s">
        <v>338</v>
      </c>
      <c r="C4738" t="s">
        <v>13</v>
      </c>
      <c r="D4738" t="s">
        <v>31</v>
      </c>
      <c r="E4738" t="s">
        <v>339</v>
      </c>
      <c r="F4738" t="s">
        <v>16</v>
      </c>
      <c r="G4738">
        <v>3117.43</v>
      </c>
      <c r="H4738" s="1">
        <v>43349</v>
      </c>
      <c r="I4738" t="str">
        <f t="shared" si="219"/>
        <v>06</v>
      </c>
      <c r="J4738" t="str">
        <f t="shared" si="220"/>
        <v>September</v>
      </c>
      <c r="K4738" t="str">
        <f t="shared" si="221"/>
        <v>2018</v>
      </c>
      <c r="L4738" s="15">
        <v>0.91666666666666663</v>
      </c>
      <c r="M4738">
        <f>HOUR(K4738:K16780)</f>
        <v>0</v>
      </c>
      <c r="N4738">
        <f>MINUTE(K4738:K16780)</f>
        <v>0</v>
      </c>
      <c r="O4738">
        <f>SECOND(K4738:K16780)</f>
        <v>0</v>
      </c>
      <c r="P4738">
        <v>33</v>
      </c>
      <c r="Q4738">
        <f>G4738-P4738</f>
        <v>3084.43</v>
      </c>
      <c r="R4738" t="s">
        <v>1833</v>
      </c>
      <c r="S4738" t="s">
        <v>18</v>
      </c>
      <c r="T4738" t="s">
        <v>19</v>
      </c>
    </row>
    <row r="4739" spans="1:20" x14ac:dyDescent="0.35">
      <c r="A4739" t="s">
        <v>11</v>
      </c>
      <c r="B4739" t="s">
        <v>12</v>
      </c>
      <c r="C4739" t="s">
        <v>13</v>
      </c>
      <c r="D4739" t="s">
        <v>14</v>
      </c>
      <c r="E4739" t="s">
        <v>15</v>
      </c>
      <c r="F4739" t="s">
        <v>16</v>
      </c>
      <c r="G4739">
        <v>1981.97</v>
      </c>
      <c r="H4739" s="1">
        <v>43349</v>
      </c>
      <c r="I4739" t="str">
        <f t="shared" ref="I4739:I4802" si="222">TEXT(H4739,"dd")</f>
        <v>06</v>
      </c>
      <c r="J4739" t="str">
        <f t="shared" ref="J4739:J4802" si="223">TEXT(H4739,"mmmm")</f>
        <v>September</v>
      </c>
      <c r="K4739" t="str">
        <f t="shared" ref="K4739:K4802" si="224">TEXT(H4739,"yyyy")</f>
        <v>2018</v>
      </c>
      <c r="L4739" s="15">
        <v>0.93268518518518517</v>
      </c>
      <c r="M4739">
        <f>HOUR(K4739:K16781)</f>
        <v>0</v>
      </c>
      <c r="N4739">
        <f>MINUTE(K4739:K16781)</f>
        <v>0</v>
      </c>
      <c r="O4739">
        <f>SECOND(K4739:K16781)</f>
        <v>0</v>
      </c>
      <c r="P4739">
        <v>8.9700000000000006</v>
      </c>
      <c r="Q4739">
        <f>G4739-P4739</f>
        <v>1973</v>
      </c>
      <c r="R4739" t="s">
        <v>814</v>
      </c>
      <c r="S4739" t="s">
        <v>18</v>
      </c>
      <c r="T4739" t="s">
        <v>19</v>
      </c>
    </row>
    <row r="4740" spans="1:20" x14ac:dyDescent="0.35">
      <c r="A4740" t="s">
        <v>11</v>
      </c>
      <c r="B4740" t="s">
        <v>186</v>
      </c>
      <c r="C4740" t="s">
        <v>13</v>
      </c>
      <c r="D4740" t="s">
        <v>20</v>
      </c>
      <c r="E4740" t="s">
        <v>187</v>
      </c>
      <c r="F4740" t="s">
        <v>16</v>
      </c>
      <c r="G4740">
        <v>2825.41</v>
      </c>
      <c r="H4740" s="1">
        <v>43349</v>
      </c>
      <c r="I4740" t="str">
        <f t="shared" si="222"/>
        <v>06</v>
      </c>
      <c r="J4740" t="str">
        <f t="shared" si="223"/>
        <v>September</v>
      </c>
      <c r="K4740" t="str">
        <f t="shared" si="224"/>
        <v>2018</v>
      </c>
      <c r="L4740" s="15">
        <v>0.94604166666666656</v>
      </c>
      <c r="M4740">
        <f>HOUR(K4740:K16782)</f>
        <v>0</v>
      </c>
      <c r="N4740">
        <f>MINUTE(K4740:K16782)</f>
        <v>0</v>
      </c>
      <c r="O4740">
        <f>SECOND(K4740:K16782)</f>
        <v>0</v>
      </c>
      <c r="P4740">
        <v>11.45</v>
      </c>
      <c r="Q4740">
        <f>G4740-P4740</f>
        <v>2813.96</v>
      </c>
      <c r="R4740" t="s">
        <v>933</v>
      </c>
      <c r="S4740" t="s">
        <v>18</v>
      </c>
      <c r="T4740" t="s">
        <v>19</v>
      </c>
    </row>
    <row r="4741" spans="1:20" x14ac:dyDescent="0.35">
      <c r="A4741" t="s">
        <v>29</v>
      </c>
      <c r="B4741" t="s">
        <v>73</v>
      </c>
      <c r="C4741" t="s">
        <v>13</v>
      </c>
      <c r="D4741" t="s">
        <v>31</v>
      </c>
      <c r="E4741" t="s">
        <v>74</v>
      </c>
      <c r="F4741" t="s">
        <v>16</v>
      </c>
      <c r="G4741">
        <v>6323.36</v>
      </c>
      <c r="H4741" s="1">
        <v>43349</v>
      </c>
      <c r="I4741" t="str">
        <f t="shared" si="222"/>
        <v>06</v>
      </c>
      <c r="J4741" t="str">
        <f t="shared" si="223"/>
        <v>September</v>
      </c>
      <c r="K4741" t="str">
        <f t="shared" si="224"/>
        <v>2018</v>
      </c>
      <c r="L4741" s="15">
        <v>0.95833333333333337</v>
      </c>
      <c r="M4741">
        <f>HOUR(K4741:K16783)</f>
        <v>0</v>
      </c>
      <c r="N4741">
        <f>MINUTE(K4741:K16783)</f>
        <v>0</v>
      </c>
      <c r="O4741">
        <f>SECOND(K4741:K16783)</f>
        <v>0</v>
      </c>
      <c r="P4741">
        <v>52</v>
      </c>
      <c r="Q4741">
        <f>G4741-P4741</f>
        <v>6271.36</v>
      </c>
      <c r="R4741" t="s">
        <v>1833</v>
      </c>
      <c r="S4741" t="s">
        <v>18</v>
      </c>
      <c r="T4741" t="s">
        <v>19</v>
      </c>
    </row>
    <row r="4742" spans="1:20" x14ac:dyDescent="0.35">
      <c r="A4742" t="s">
        <v>29</v>
      </c>
      <c r="B4742" t="s">
        <v>128</v>
      </c>
      <c r="C4742" t="s">
        <v>13</v>
      </c>
      <c r="D4742" t="s">
        <v>41</v>
      </c>
      <c r="E4742" t="s">
        <v>129</v>
      </c>
      <c r="F4742" t="s">
        <v>24</v>
      </c>
      <c r="G4742">
        <v>60187.95</v>
      </c>
      <c r="H4742" s="1">
        <v>43349</v>
      </c>
      <c r="I4742" t="str">
        <f t="shared" si="222"/>
        <v>06</v>
      </c>
      <c r="J4742" t="str">
        <f t="shared" si="223"/>
        <v>September</v>
      </c>
      <c r="K4742" t="str">
        <f t="shared" si="224"/>
        <v>2018</v>
      </c>
      <c r="L4742" s="15">
        <v>0.95833333333333337</v>
      </c>
      <c r="M4742">
        <f>HOUR(K4742:K16784)</f>
        <v>0</v>
      </c>
      <c r="N4742">
        <f>MINUTE(K4742:K16784)</f>
        <v>0</v>
      </c>
      <c r="O4742">
        <f>SECOND(K4742:K16784)</f>
        <v>0</v>
      </c>
      <c r="P4742">
        <v>59</v>
      </c>
      <c r="Q4742">
        <f>G4742-P4742</f>
        <v>60128.95</v>
      </c>
      <c r="R4742" t="s">
        <v>1833</v>
      </c>
      <c r="S4742" t="s">
        <v>18</v>
      </c>
      <c r="T4742" t="s">
        <v>19</v>
      </c>
    </row>
    <row r="4743" spans="1:20" x14ac:dyDescent="0.35">
      <c r="A4743" t="s">
        <v>11</v>
      </c>
      <c r="B4743" t="s">
        <v>45</v>
      </c>
      <c r="C4743" t="s">
        <v>13</v>
      </c>
      <c r="D4743" t="s">
        <v>14</v>
      </c>
      <c r="E4743" t="s">
        <v>46</v>
      </c>
      <c r="F4743" t="s">
        <v>24</v>
      </c>
      <c r="G4743">
        <v>11880.15</v>
      </c>
      <c r="H4743" s="1">
        <v>43349</v>
      </c>
      <c r="I4743" t="str">
        <f t="shared" si="222"/>
        <v>06</v>
      </c>
      <c r="J4743" t="str">
        <f t="shared" si="223"/>
        <v>September</v>
      </c>
      <c r="K4743" t="str">
        <f t="shared" si="224"/>
        <v>2018</v>
      </c>
      <c r="L4743" s="15">
        <v>0.9596527777777778</v>
      </c>
      <c r="M4743">
        <f>HOUR(K4743:K16785)</f>
        <v>0</v>
      </c>
      <c r="N4743">
        <f>MINUTE(K4743:K16785)</f>
        <v>0</v>
      </c>
      <c r="O4743">
        <f>SECOND(K4743:K16785)</f>
        <v>0</v>
      </c>
      <c r="P4743">
        <v>11.78</v>
      </c>
      <c r="Q4743">
        <f>G4743-P4743</f>
        <v>11868.369999999999</v>
      </c>
      <c r="R4743" t="s">
        <v>640</v>
      </c>
      <c r="S4743" t="s">
        <v>18</v>
      </c>
      <c r="T4743" t="s">
        <v>19</v>
      </c>
    </row>
    <row r="4744" spans="1:20" x14ac:dyDescent="0.35">
      <c r="A4744" t="s">
        <v>11</v>
      </c>
      <c r="B4744" t="s">
        <v>235</v>
      </c>
      <c r="C4744" t="s">
        <v>13</v>
      </c>
      <c r="D4744" t="s">
        <v>20</v>
      </c>
      <c r="E4744" t="s">
        <v>236</v>
      </c>
      <c r="F4744" t="s">
        <v>24</v>
      </c>
      <c r="G4744">
        <v>11963.95</v>
      </c>
      <c r="H4744" s="1">
        <v>43349</v>
      </c>
      <c r="I4744" t="str">
        <f t="shared" si="222"/>
        <v>06</v>
      </c>
      <c r="J4744" t="str">
        <f t="shared" si="223"/>
        <v>September</v>
      </c>
      <c r="K4744" t="str">
        <f t="shared" si="224"/>
        <v>2018</v>
      </c>
      <c r="L4744" s="15">
        <v>0.97618055555555561</v>
      </c>
      <c r="M4744">
        <f>HOUR(K4744:K16786)</f>
        <v>0</v>
      </c>
      <c r="N4744">
        <f>MINUTE(K4744:K16786)</f>
        <v>0</v>
      </c>
      <c r="O4744">
        <f>SECOND(K4744:K16786)</f>
        <v>0</v>
      </c>
      <c r="P4744">
        <v>6.51</v>
      </c>
      <c r="Q4744">
        <f>G4744-P4744</f>
        <v>11957.44</v>
      </c>
      <c r="R4744" t="s">
        <v>252</v>
      </c>
      <c r="S4744" t="s">
        <v>18</v>
      </c>
      <c r="T4744" t="s">
        <v>19</v>
      </c>
    </row>
    <row r="4745" spans="1:20" x14ac:dyDescent="0.35">
      <c r="A4745" t="s">
        <v>11</v>
      </c>
      <c r="B4745" t="s">
        <v>242</v>
      </c>
      <c r="C4745" t="s">
        <v>13</v>
      </c>
      <c r="D4745" t="s">
        <v>14</v>
      </c>
      <c r="E4745" t="s">
        <v>193</v>
      </c>
      <c r="F4745" t="s">
        <v>16</v>
      </c>
      <c r="G4745">
        <v>12195.12</v>
      </c>
      <c r="H4745" s="1">
        <v>43349</v>
      </c>
      <c r="I4745" t="str">
        <f t="shared" si="222"/>
        <v>06</v>
      </c>
      <c r="J4745" t="str">
        <f t="shared" si="223"/>
        <v>September</v>
      </c>
      <c r="K4745" t="str">
        <f t="shared" si="224"/>
        <v>2018</v>
      </c>
      <c r="L4745" s="15">
        <v>0.99271990740740745</v>
      </c>
      <c r="M4745">
        <f>HOUR(K4745:K16787)</f>
        <v>0</v>
      </c>
      <c r="N4745">
        <f>MINUTE(K4745:K16787)</f>
        <v>0</v>
      </c>
      <c r="O4745">
        <f>SECOND(K4745:K16787)</f>
        <v>0</v>
      </c>
      <c r="P4745">
        <v>33.119999999999997</v>
      </c>
      <c r="Q4745">
        <f>G4745-P4745</f>
        <v>12162</v>
      </c>
      <c r="R4745" t="s">
        <v>346</v>
      </c>
      <c r="S4745" t="s">
        <v>18</v>
      </c>
      <c r="T4745" t="s">
        <v>19</v>
      </c>
    </row>
    <row r="4746" spans="1:20" x14ac:dyDescent="0.35">
      <c r="A4746" t="s">
        <v>11</v>
      </c>
      <c r="B4746" t="s">
        <v>324</v>
      </c>
      <c r="C4746" t="s">
        <v>13</v>
      </c>
      <c r="D4746" t="s">
        <v>20</v>
      </c>
      <c r="E4746" t="s">
        <v>325</v>
      </c>
      <c r="F4746" t="s">
        <v>24</v>
      </c>
      <c r="G4746">
        <v>9965.83</v>
      </c>
      <c r="H4746" s="1">
        <v>43350</v>
      </c>
      <c r="I4746" t="str">
        <f t="shared" si="222"/>
        <v>07</v>
      </c>
      <c r="J4746" t="str">
        <f t="shared" si="223"/>
        <v>September</v>
      </c>
      <c r="K4746" t="str">
        <f t="shared" si="224"/>
        <v>2018</v>
      </c>
      <c r="L4746" s="15">
        <v>2.2870370370370371E-2</v>
      </c>
      <c r="M4746">
        <f>HOUR(K4746:K16788)</f>
        <v>0</v>
      </c>
      <c r="N4746">
        <f>MINUTE(K4746:K16788)</f>
        <v>0</v>
      </c>
      <c r="O4746">
        <f>SECOND(K4746:K16788)</f>
        <v>0</v>
      </c>
      <c r="P4746">
        <v>34.75</v>
      </c>
      <c r="Q4746">
        <f>G4746-P4746</f>
        <v>9931.08</v>
      </c>
      <c r="R4746" t="s">
        <v>845</v>
      </c>
      <c r="S4746" t="s">
        <v>18</v>
      </c>
      <c r="T4746" t="s">
        <v>19</v>
      </c>
    </row>
    <row r="4747" spans="1:20" x14ac:dyDescent="0.35">
      <c r="A4747" t="s">
        <v>11</v>
      </c>
      <c r="B4747" t="s">
        <v>296</v>
      </c>
      <c r="C4747" t="s">
        <v>13</v>
      </c>
      <c r="D4747" t="s">
        <v>20</v>
      </c>
      <c r="E4747" t="s">
        <v>32</v>
      </c>
      <c r="F4747" t="s">
        <v>24</v>
      </c>
      <c r="G4747">
        <v>7918.64</v>
      </c>
      <c r="H4747" s="1">
        <v>43350</v>
      </c>
      <c r="I4747" t="str">
        <f t="shared" si="222"/>
        <v>07</v>
      </c>
      <c r="J4747" t="str">
        <f t="shared" si="223"/>
        <v>September</v>
      </c>
      <c r="K4747" t="str">
        <f t="shared" si="224"/>
        <v>2018</v>
      </c>
      <c r="L4747" s="15">
        <v>5.376157407407408E-2</v>
      </c>
      <c r="M4747">
        <f>HOUR(K4747:K16789)</f>
        <v>0</v>
      </c>
      <c r="N4747">
        <f>MINUTE(K4747:K16789)</f>
        <v>0</v>
      </c>
      <c r="O4747">
        <f>SECOND(K4747:K16789)</f>
        <v>0</v>
      </c>
      <c r="P4747">
        <v>19.11</v>
      </c>
      <c r="Q4747">
        <f>G4747-P4747</f>
        <v>7899.5300000000007</v>
      </c>
      <c r="R4747" t="s">
        <v>375</v>
      </c>
      <c r="S4747" t="s">
        <v>18</v>
      </c>
      <c r="T4747" t="s">
        <v>19</v>
      </c>
    </row>
    <row r="4748" spans="1:20" x14ac:dyDescent="0.35">
      <c r="A4748" t="s">
        <v>11</v>
      </c>
      <c r="B4748" t="s">
        <v>49</v>
      </c>
      <c r="C4748" t="s">
        <v>13</v>
      </c>
      <c r="D4748" t="s">
        <v>14</v>
      </c>
      <c r="E4748" t="s">
        <v>50</v>
      </c>
      <c r="F4748" t="s">
        <v>24</v>
      </c>
      <c r="G4748">
        <v>2984.83</v>
      </c>
      <c r="H4748" s="1">
        <v>43350</v>
      </c>
      <c r="I4748" t="str">
        <f t="shared" si="222"/>
        <v>07</v>
      </c>
      <c r="J4748" t="str">
        <f t="shared" si="223"/>
        <v>September</v>
      </c>
      <c r="K4748" t="str">
        <f t="shared" si="224"/>
        <v>2018</v>
      </c>
      <c r="L4748" s="15">
        <v>7.615740740740741E-2</v>
      </c>
      <c r="M4748">
        <f>HOUR(K4748:K16790)</f>
        <v>0</v>
      </c>
      <c r="N4748">
        <f>MINUTE(K4748:K16790)</f>
        <v>0</v>
      </c>
      <c r="O4748">
        <f>SECOND(K4748:K16790)</f>
        <v>0</v>
      </c>
      <c r="P4748">
        <v>4.29</v>
      </c>
      <c r="Q4748">
        <f>G4748-P4748</f>
        <v>2980.54</v>
      </c>
      <c r="R4748" t="s">
        <v>51</v>
      </c>
      <c r="S4748" t="s">
        <v>18</v>
      </c>
      <c r="T4748" t="s">
        <v>19</v>
      </c>
    </row>
    <row r="4749" spans="1:20" x14ac:dyDescent="0.35">
      <c r="A4749" t="s">
        <v>29</v>
      </c>
      <c r="B4749" t="s">
        <v>49</v>
      </c>
      <c r="C4749" t="s">
        <v>13</v>
      </c>
      <c r="D4749" t="s">
        <v>208</v>
      </c>
      <c r="E4749" t="s">
        <v>50</v>
      </c>
      <c r="F4749" t="s">
        <v>24</v>
      </c>
      <c r="G4749">
        <v>2850.83</v>
      </c>
      <c r="H4749" s="1">
        <v>43350</v>
      </c>
      <c r="I4749" t="str">
        <f t="shared" si="222"/>
        <v>07</v>
      </c>
      <c r="J4749" t="str">
        <f t="shared" si="223"/>
        <v>September</v>
      </c>
      <c r="K4749" t="str">
        <f t="shared" si="224"/>
        <v>2018</v>
      </c>
      <c r="L4749" s="15">
        <v>8.3333333333333329E-2</v>
      </c>
      <c r="M4749">
        <f>HOUR(K4749:K16791)</f>
        <v>0</v>
      </c>
      <c r="N4749">
        <f>MINUTE(K4749:K16791)</f>
        <v>0</v>
      </c>
      <c r="O4749">
        <f>SECOND(K4749:K16791)</f>
        <v>0</v>
      </c>
      <c r="P4749">
        <v>134</v>
      </c>
      <c r="Q4749">
        <f>G4749-P4749</f>
        <v>2716.83</v>
      </c>
      <c r="R4749" t="s">
        <v>1833</v>
      </c>
      <c r="S4749" t="s">
        <v>18</v>
      </c>
      <c r="T4749" t="s">
        <v>19</v>
      </c>
    </row>
    <row r="4750" spans="1:20" x14ac:dyDescent="0.35">
      <c r="A4750" t="s">
        <v>11</v>
      </c>
      <c r="B4750" t="s">
        <v>132</v>
      </c>
      <c r="C4750" t="s">
        <v>13</v>
      </c>
      <c r="D4750" t="s">
        <v>20</v>
      </c>
      <c r="E4750" t="s">
        <v>50</v>
      </c>
      <c r="F4750" t="s">
        <v>24</v>
      </c>
      <c r="G4750">
        <v>2794.78</v>
      </c>
      <c r="H4750" s="1">
        <v>43350</v>
      </c>
      <c r="I4750" t="str">
        <f t="shared" si="222"/>
        <v>07</v>
      </c>
      <c r="J4750" t="str">
        <f t="shared" si="223"/>
        <v>September</v>
      </c>
      <c r="K4750" t="str">
        <f t="shared" si="224"/>
        <v>2018</v>
      </c>
      <c r="L4750" s="15">
        <v>0.10581018518518519</v>
      </c>
      <c r="M4750">
        <f>HOUR(K4750:K16792)</f>
        <v>0</v>
      </c>
      <c r="N4750">
        <f>MINUTE(K4750:K16792)</f>
        <v>0</v>
      </c>
      <c r="O4750">
        <f>SECOND(K4750:K16792)</f>
        <v>0</v>
      </c>
      <c r="P4750">
        <v>22.89</v>
      </c>
      <c r="Q4750">
        <f>G4750-P4750</f>
        <v>2771.8900000000003</v>
      </c>
      <c r="R4750" t="s">
        <v>1172</v>
      </c>
      <c r="S4750" t="s">
        <v>18</v>
      </c>
      <c r="T4750" t="s">
        <v>19</v>
      </c>
    </row>
    <row r="4751" spans="1:20" x14ac:dyDescent="0.35">
      <c r="A4751" t="s">
        <v>29</v>
      </c>
      <c r="B4751" t="s">
        <v>113</v>
      </c>
      <c r="C4751" t="s">
        <v>13</v>
      </c>
      <c r="D4751" t="s">
        <v>31</v>
      </c>
      <c r="E4751" t="s">
        <v>114</v>
      </c>
      <c r="F4751" t="s">
        <v>24</v>
      </c>
      <c r="G4751">
        <v>4242.7700000000004</v>
      </c>
      <c r="H4751" s="1">
        <v>43350</v>
      </c>
      <c r="I4751" t="str">
        <f t="shared" si="222"/>
        <v>07</v>
      </c>
      <c r="J4751" t="str">
        <f t="shared" si="223"/>
        <v>September</v>
      </c>
      <c r="K4751" t="str">
        <f t="shared" si="224"/>
        <v>2018</v>
      </c>
      <c r="L4751" s="15">
        <v>0.125</v>
      </c>
      <c r="M4751">
        <f>HOUR(K4751:K16793)</f>
        <v>0</v>
      </c>
      <c r="N4751">
        <f>MINUTE(K4751:K16793)</f>
        <v>0</v>
      </c>
      <c r="O4751">
        <f>SECOND(K4751:K16793)</f>
        <v>0</v>
      </c>
      <c r="P4751">
        <v>59</v>
      </c>
      <c r="Q4751">
        <f>G4751-P4751</f>
        <v>4183.7700000000004</v>
      </c>
      <c r="R4751" t="s">
        <v>1833</v>
      </c>
      <c r="S4751" t="s">
        <v>18</v>
      </c>
      <c r="T4751" t="s">
        <v>19</v>
      </c>
    </row>
    <row r="4752" spans="1:20" x14ac:dyDescent="0.35">
      <c r="A4752" t="s">
        <v>29</v>
      </c>
      <c r="B4752" t="s">
        <v>80</v>
      </c>
      <c r="C4752" t="s">
        <v>13</v>
      </c>
      <c r="D4752" t="s">
        <v>31</v>
      </c>
      <c r="E4752" t="s">
        <v>81</v>
      </c>
      <c r="F4752" t="s">
        <v>24</v>
      </c>
      <c r="G4752">
        <v>15167.08</v>
      </c>
      <c r="H4752" s="1">
        <v>43350</v>
      </c>
      <c r="I4752" t="str">
        <f t="shared" si="222"/>
        <v>07</v>
      </c>
      <c r="J4752" t="str">
        <f t="shared" si="223"/>
        <v>September</v>
      </c>
      <c r="K4752" t="str">
        <f t="shared" si="224"/>
        <v>2018</v>
      </c>
      <c r="L4752" s="15">
        <v>0.125</v>
      </c>
      <c r="M4752">
        <f>HOUR(K4752:K16794)</f>
        <v>0</v>
      </c>
      <c r="N4752">
        <f>MINUTE(K4752:K16794)</f>
        <v>0</v>
      </c>
      <c r="O4752">
        <f>SECOND(K4752:K16794)</f>
        <v>0</v>
      </c>
      <c r="P4752">
        <v>43</v>
      </c>
      <c r="Q4752">
        <f>G4752-P4752</f>
        <v>15124.08</v>
      </c>
      <c r="R4752" t="s">
        <v>1833</v>
      </c>
      <c r="S4752" t="s">
        <v>18</v>
      </c>
      <c r="T4752" t="s">
        <v>19</v>
      </c>
    </row>
    <row r="4753" spans="1:20" x14ac:dyDescent="0.35">
      <c r="A4753" t="s">
        <v>29</v>
      </c>
      <c r="B4753" t="s">
        <v>47</v>
      </c>
      <c r="C4753" t="s">
        <v>13</v>
      </c>
      <c r="D4753" t="s">
        <v>31</v>
      </c>
      <c r="E4753" t="s">
        <v>48</v>
      </c>
      <c r="F4753" t="s">
        <v>24</v>
      </c>
      <c r="G4753">
        <v>10500.09</v>
      </c>
      <c r="H4753" s="1">
        <v>43350</v>
      </c>
      <c r="I4753" t="str">
        <f t="shared" si="222"/>
        <v>07</v>
      </c>
      <c r="J4753" t="str">
        <f t="shared" si="223"/>
        <v>September</v>
      </c>
      <c r="K4753" t="str">
        <f t="shared" si="224"/>
        <v>2018</v>
      </c>
      <c r="L4753" s="15">
        <v>0.16666666666666666</v>
      </c>
      <c r="M4753">
        <f>HOUR(K4753:K16795)</f>
        <v>0</v>
      </c>
      <c r="N4753">
        <f>MINUTE(K4753:K16795)</f>
        <v>0</v>
      </c>
      <c r="O4753">
        <f>SECOND(K4753:K16795)</f>
        <v>0</v>
      </c>
      <c r="P4753">
        <v>23</v>
      </c>
      <c r="Q4753">
        <f>G4753-P4753</f>
        <v>10477.09</v>
      </c>
      <c r="R4753" t="s">
        <v>1833</v>
      </c>
      <c r="S4753" t="s">
        <v>18</v>
      </c>
      <c r="T4753" t="s">
        <v>19</v>
      </c>
    </row>
    <row r="4754" spans="1:20" x14ac:dyDescent="0.35">
      <c r="A4754" t="s">
        <v>29</v>
      </c>
      <c r="B4754" t="s">
        <v>77</v>
      </c>
      <c r="C4754" t="s">
        <v>13</v>
      </c>
      <c r="D4754" t="s">
        <v>31</v>
      </c>
      <c r="E4754" t="s">
        <v>78</v>
      </c>
      <c r="F4754" t="s">
        <v>16</v>
      </c>
      <c r="G4754">
        <v>8975.1200000000008</v>
      </c>
      <c r="H4754" s="1">
        <v>43350</v>
      </c>
      <c r="I4754" t="str">
        <f t="shared" si="222"/>
        <v>07</v>
      </c>
      <c r="J4754" t="str">
        <f t="shared" si="223"/>
        <v>September</v>
      </c>
      <c r="K4754" t="str">
        <f t="shared" si="224"/>
        <v>2018</v>
      </c>
      <c r="L4754" s="15">
        <v>0.16666666666666666</v>
      </c>
      <c r="M4754">
        <f>HOUR(K4754:K16796)</f>
        <v>0</v>
      </c>
      <c r="N4754">
        <f>MINUTE(K4754:K16796)</f>
        <v>0</v>
      </c>
      <c r="O4754">
        <f>SECOND(K4754:K16796)</f>
        <v>0</v>
      </c>
      <c r="P4754">
        <v>40</v>
      </c>
      <c r="Q4754">
        <f>G4754-P4754</f>
        <v>8935.1200000000008</v>
      </c>
      <c r="R4754" t="s">
        <v>1833</v>
      </c>
      <c r="S4754" t="s">
        <v>18</v>
      </c>
      <c r="T4754" t="s">
        <v>19</v>
      </c>
    </row>
    <row r="4755" spans="1:20" x14ac:dyDescent="0.35">
      <c r="A4755" t="s">
        <v>11</v>
      </c>
      <c r="B4755" t="s">
        <v>80</v>
      </c>
      <c r="C4755" t="s">
        <v>13</v>
      </c>
      <c r="D4755" t="s">
        <v>20</v>
      </c>
      <c r="E4755" t="s">
        <v>81</v>
      </c>
      <c r="F4755" t="s">
        <v>24</v>
      </c>
      <c r="G4755">
        <v>15156.39</v>
      </c>
      <c r="H4755" s="1">
        <v>43350</v>
      </c>
      <c r="I4755" t="str">
        <f t="shared" si="222"/>
        <v>07</v>
      </c>
      <c r="J4755" t="str">
        <f t="shared" si="223"/>
        <v>September</v>
      </c>
      <c r="K4755" t="str">
        <f t="shared" si="224"/>
        <v>2018</v>
      </c>
      <c r="L4755" s="15">
        <v>0.1696412037037037</v>
      </c>
      <c r="M4755">
        <f>HOUR(K4755:K16797)</f>
        <v>0</v>
      </c>
      <c r="N4755">
        <f>MINUTE(K4755:K16797)</f>
        <v>0</v>
      </c>
      <c r="O4755">
        <f>SECOND(K4755:K16797)</f>
        <v>0</v>
      </c>
      <c r="P4755">
        <v>10.69</v>
      </c>
      <c r="Q4755">
        <f>G4755-P4755</f>
        <v>15145.699999999999</v>
      </c>
      <c r="R4755" t="s">
        <v>839</v>
      </c>
      <c r="S4755" t="s">
        <v>18</v>
      </c>
      <c r="T4755" t="s">
        <v>19</v>
      </c>
    </row>
    <row r="4756" spans="1:20" x14ac:dyDescent="0.35">
      <c r="A4756" t="s">
        <v>11</v>
      </c>
      <c r="B4756" t="s">
        <v>242</v>
      </c>
      <c r="C4756" t="s">
        <v>13</v>
      </c>
      <c r="D4756" t="s">
        <v>14</v>
      </c>
      <c r="E4756" t="s">
        <v>193</v>
      </c>
      <c r="F4756" t="s">
        <v>16</v>
      </c>
      <c r="G4756">
        <v>12183.52</v>
      </c>
      <c r="H4756" s="1">
        <v>43350</v>
      </c>
      <c r="I4756" t="str">
        <f t="shared" si="222"/>
        <v>07</v>
      </c>
      <c r="J4756" t="str">
        <f t="shared" si="223"/>
        <v>September</v>
      </c>
      <c r="K4756" t="str">
        <f t="shared" si="224"/>
        <v>2018</v>
      </c>
      <c r="L4756" s="15">
        <v>0.18203703703703702</v>
      </c>
      <c r="M4756">
        <f>HOUR(K4756:K16798)</f>
        <v>0</v>
      </c>
      <c r="N4756">
        <f>MINUTE(K4756:K16798)</f>
        <v>0</v>
      </c>
      <c r="O4756">
        <f>SECOND(K4756:K16798)</f>
        <v>0</v>
      </c>
      <c r="P4756">
        <v>11.6</v>
      </c>
      <c r="Q4756">
        <f>G4756-P4756</f>
        <v>12171.92</v>
      </c>
      <c r="R4756" t="s">
        <v>201</v>
      </c>
      <c r="S4756" t="s">
        <v>18</v>
      </c>
      <c r="T4756" t="s">
        <v>19</v>
      </c>
    </row>
    <row r="4757" spans="1:20" x14ac:dyDescent="0.35">
      <c r="A4757" t="s">
        <v>11</v>
      </c>
      <c r="B4757" t="s">
        <v>136</v>
      </c>
      <c r="C4757" t="s">
        <v>13</v>
      </c>
      <c r="D4757" t="s">
        <v>20</v>
      </c>
      <c r="E4757" t="s">
        <v>137</v>
      </c>
      <c r="F4757" t="s">
        <v>24</v>
      </c>
      <c r="G4757">
        <v>7167.74</v>
      </c>
      <c r="H4757" s="1">
        <v>43350</v>
      </c>
      <c r="I4757" t="str">
        <f t="shared" si="222"/>
        <v>07</v>
      </c>
      <c r="J4757" t="str">
        <f t="shared" si="223"/>
        <v>September</v>
      </c>
      <c r="K4757" t="str">
        <f t="shared" si="224"/>
        <v>2018</v>
      </c>
      <c r="L4757" s="15">
        <v>0.19443287037037038</v>
      </c>
      <c r="M4757">
        <f>HOUR(K4757:K16799)</f>
        <v>0</v>
      </c>
      <c r="N4757">
        <f>MINUTE(K4757:K16799)</f>
        <v>0</v>
      </c>
      <c r="O4757">
        <f>SECOND(K4757:K16799)</f>
        <v>0</v>
      </c>
      <c r="P4757">
        <v>17.149999999999999</v>
      </c>
      <c r="Q4757">
        <f>G4757-P4757</f>
        <v>7150.59</v>
      </c>
      <c r="R4757" t="s">
        <v>1355</v>
      </c>
      <c r="S4757" t="s">
        <v>18</v>
      </c>
      <c r="T4757" t="s">
        <v>19</v>
      </c>
    </row>
    <row r="4758" spans="1:20" x14ac:dyDescent="0.35">
      <c r="A4758" t="s">
        <v>11</v>
      </c>
      <c r="B4758" t="s">
        <v>25</v>
      </c>
      <c r="C4758" t="s">
        <v>13</v>
      </c>
      <c r="D4758" t="s">
        <v>14</v>
      </c>
      <c r="E4758" t="s">
        <v>26</v>
      </c>
      <c r="F4758" t="s">
        <v>16</v>
      </c>
      <c r="G4758">
        <v>3473.89</v>
      </c>
      <c r="H4758" s="1">
        <v>43350</v>
      </c>
      <c r="I4758" t="str">
        <f t="shared" si="222"/>
        <v>07</v>
      </c>
      <c r="J4758" t="str">
        <f t="shared" si="223"/>
        <v>September</v>
      </c>
      <c r="K4758" t="str">
        <f t="shared" si="224"/>
        <v>2018</v>
      </c>
      <c r="L4758" s="15">
        <v>0.20684027777777778</v>
      </c>
      <c r="M4758">
        <f>HOUR(K4758:K16800)</f>
        <v>0</v>
      </c>
      <c r="N4758">
        <f>MINUTE(K4758:K16800)</f>
        <v>0</v>
      </c>
      <c r="O4758">
        <f>SECOND(K4758:K16800)</f>
        <v>0</v>
      </c>
      <c r="P4758">
        <v>10.25</v>
      </c>
      <c r="Q4758">
        <f>G4758-P4758</f>
        <v>3463.64</v>
      </c>
      <c r="R4758" t="s">
        <v>1356</v>
      </c>
      <c r="S4758" t="s">
        <v>18</v>
      </c>
      <c r="T4758" t="s">
        <v>19</v>
      </c>
    </row>
    <row r="4759" spans="1:20" x14ac:dyDescent="0.35">
      <c r="A4759" t="s">
        <v>29</v>
      </c>
      <c r="B4759" t="s">
        <v>143</v>
      </c>
      <c r="C4759" t="s">
        <v>13</v>
      </c>
      <c r="D4759" t="s">
        <v>31</v>
      </c>
      <c r="E4759" t="s">
        <v>144</v>
      </c>
      <c r="F4759" t="s">
        <v>24</v>
      </c>
      <c r="G4759">
        <v>35905.93</v>
      </c>
      <c r="H4759" s="1">
        <v>43350</v>
      </c>
      <c r="I4759" t="str">
        <f t="shared" si="222"/>
        <v>07</v>
      </c>
      <c r="J4759" t="str">
        <f t="shared" si="223"/>
        <v>September</v>
      </c>
      <c r="K4759" t="str">
        <f t="shared" si="224"/>
        <v>2018</v>
      </c>
      <c r="L4759" s="15">
        <v>0.20833333333333334</v>
      </c>
      <c r="M4759">
        <f>HOUR(K4759:K16801)</f>
        <v>0</v>
      </c>
      <c r="N4759">
        <f>MINUTE(K4759:K16801)</f>
        <v>0</v>
      </c>
      <c r="O4759">
        <f>SECOND(K4759:K16801)</f>
        <v>0</v>
      </c>
      <c r="P4759">
        <v>65</v>
      </c>
      <c r="Q4759">
        <f>G4759-P4759</f>
        <v>35840.93</v>
      </c>
      <c r="R4759" t="s">
        <v>1833</v>
      </c>
      <c r="S4759" t="s">
        <v>18</v>
      </c>
      <c r="T4759" t="s">
        <v>19</v>
      </c>
    </row>
    <row r="4760" spans="1:20" x14ac:dyDescent="0.35">
      <c r="A4760" t="s">
        <v>29</v>
      </c>
      <c r="B4760" t="s">
        <v>302</v>
      </c>
      <c r="C4760" t="s">
        <v>13</v>
      </c>
      <c r="D4760" t="s">
        <v>31</v>
      </c>
      <c r="E4760" t="s">
        <v>303</v>
      </c>
      <c r="F4760" t="s">
        <v>24</v>
      </c>
      <c r="G4760">
        <v>7969.88</v>
      </c>
      <c r="H4760" s="1">
        <v>43350</v>
      </c>
      <c r="I4760" t="str">
        <f t="shared" si="222"/>
        <v>07</v>
      </c>
      <c r="J4760" t="str">
        <f t="shared" si="223"/>
        <v>September</v>
      </c>
      <c r="K4760" t="str">
        <f t="shared" si="224"/>
        <v>2018</v>
      </c>
      <c r="L4760" s="15">
        <v>0.25</v>
      </c>
      <c r="M4760">
        <f>HOUR(K4760:K16802)</f>
        <v>0</v>
      </c>
      <c r="N4760">
        <f>MINUTE(K4760:K16802)</f>
        <v>0</v>
      </c>
      <c r="O4760">
        <f>SECOND(K4760:K16802)</f>
        <v>0</v>
      </c>
      <c r="P4760">
        <v>28</v>
      </c>
      <c r="Q4760">
        <f>G4760-P4760</f>
        <v>7941.88</v>
      </c>
      <c r="R4760" t="s">
        <v>1833</v>
      </c>
      <c r="S4760" t="s">
        <v>18</v>
      </c>
      <c r="T4760" t="s">
        <v>19</v>
      </c>
    </row>
    <row r="4761" spans="1:20" x14ac:dyDescent="0.35">
      <c r="A4761" t="s">
        <v>29</v>
      </c>
      <c r="B4761" t="s">
        <v>92</v>
      </c>
      <c r="C4761" t="s">
        <v>13</v>
      </c>
      <c r="D4761" t="s">
        <v>31</v>
      </c>
      <c r="E4761" t="s">
        <v>93</v>
      </c>
      <c r="F4761" t="s">
        <v>16</v>
      </c>
      <c r="G4761">
        <v>3371.94</v>
      </c>
      <c r="H4761" s="1">
        <v>43350</v>
      </c>
      <c r="I4761" t="str">
        <f t="shared" si="222"/>
        <v>07</v>
      </c>
      <c r="J4761" t="str">
        <f t="shared" si="223"/>
        <v>September</v>
      </c>
      <c r="K4761" t="str">
        <f t="shared" si="224"/>
        <v>2018</v>
      </c>
      <c r="L4761" s="15">
        <v>0.25</v>
      </c>
      <c r="M4761">
        <f>HOUR(K4761:K16803)</f>
        <v>0</v>
      </c>
      <c r="N4761">
        <f>MINUTE(K4761:K16803)</f>
        <v>0</v>
      </c>
      <c r="O4761">
        <f>SECOND(K4761:K16803)</f>
        <v>0</v>
      </c>
      <c r="P4761">
        <v>28</v>
      </c>
      <c r="Q4761">
        <f>G4761-P4761</f>
        <v>3343.94</v>
      </c>
      <c r="R4761" t="s">
        <v>1833</v>
      </c>
      <c r="S4761" t="s">
        <v>18</v>
      </c>
      <c r="T4761" t="s">
        <v>19</v>
      </c>
    </row>
    <row r="4762" spans="1:20" x14ac:dyDescent="0.35">
      <c r="A4762" t="s">
        <v>11</v>
      </c>
      <c r="B4762" t="s">
        <v>338</v>
      </c>
      <c r="C4762" t="s">
        <v>13</v>
      </c>
      <c r="D4762" t="s">
        <v>20</v>
      </c>
      <c r="E4762" t="s">
        <v>339</v>
      </c>
      <c r="F4762" t="s">
        <v>16</v>
      </c>
      <c r="G4762">
        <v>3100.82</v>
      </c>
      <c r="H4762" s="1">
        <v>43350</v>
      </c>
      <c r="I4762" t="str">
        <f t="shared" si="222"/>
        <v>07</v>
      </c>
      <c r="J4762" t="str">
        <f t="shared" si="223"/>
        <v>September</v>
      </c>
      <c r="K4762" t="str">
        <f t="shared" si="224"/>
        <v>2018</v>
      </c>
      <c r="L4762" s="15">
        <v>0.25971064814814815</v>
      </c>
      <c r="M4762">
        <f>HOUR(K4762:K16804)</f>
        <v>0</v>
      </c>
      <c r="N4762">
        <f>MINUTE(K4762:K16804)</f>
        <v>0</v>
      </c>
      <c r="O4762">
        <f>SECOND(K4762:K16804)</f>
        <v>0</v>
      </c>
      <c r="P4762">
        <v>16.61</v>
      </c>
      <c r="Q4762">
        <f>G4762-P4762</f>
        <v>3084.21</v>
      </c>
      <c r="R4762" t="s">
        <v>1129</v>
      </c>
      <c r="S4762" t="s">
        <v>18</v>
      </c>
      <c r="T4762" t="s">
        <v>19</v>
      </c>
    </row>
    <row r="4763" spans="1:20" x14ac:dyDescent="0.35">
      <c r="A4763" t="s">
        <v>29</v>
      </c>
      <c r="B4763" t="s">
        <v>47</v>
      </c>
      <c r="C4763" t="s">
        <v>13</v>
      </c>
      <c r="D4763" t="s">
        <v>31</v>
      </c>
      <c r="E4763" t="s">
        <v>48</v>
      </c>
      <c r="F4763" t="s">
        <v>24</v>
      </c>
      <c r="G4763">
        <v>10483.09</v>
      </c>
      <c r="H4763" s="1">
        <v>43350</v>
      </c>
      <c r="I4763" t="str">
        <f t="shared" si="222"/>
        <v>07</v>
      </c>
      <c r="J4763" t="str">
        <f t="shared" si="223"/>
        <v>September</v>
      </c>
      <c r="K4763" t="str">
        <f t="shared" si="224"/>
        <v>2018</v>
      </c>
      <c r="L4763" s="15">
        <v>0.29166666666666669</v>
      </c>
      <c r="M4763">
        <f>HOUR(K4763:K16805)</f>
        <v>0</v>
      </c>
      <c r="N4763">
        <f>MINUTE(K4763:K16805)</f>
        <v>0</v>
      </c>
      <c r="O4763">
        <f>SECOND(K4763:K16805)</f>
        <v>0</v>
      </c>
      <c r="P4763">
        <v>17</v>
      </c>
      <c r="Q4763">
        <f>G4763-P4763</f>
        <v>10466.09</v>
      </c>
      <c r="R4763" t="s">
        <v>1833</v>
      </c>
      <c r="S4763" t="s">
        <v>18</v>
      </c>
      <c r="T4763" t="s">
        <v>19</v>
      </c>
    </row>
    <row r="4764" spans="1:20" x14ac:dyDescent="0.35">
      <c r="A4764" t="s">
        <v>11</v>
      </c>
      <c r="B4764" t="s">
        <v>116</v>
      </c>
      <c r="C4764" t="s">
        <v>13</v>
      </c>
      <c r="D4764" t="s">
        <v>20</v>
      </c>
      <c r="E4764" t="s">
        <v>117</v>
      </c>
      <c r="F4764" t="s">
        <v>24</v>
      </c>
      <c r="G4764">
        <v>4614.96</v>
      </c>
      <c r="H4764" s="1">
        <v>43350</v>
      </c>
      <c r="I4764" t="str">
        <f t="shared" si="222"/>
        <v>07</v>
      </c>
      <c r="J4764" t="str">
        <f t="shared" si="223"/>
        <v>September</v>
      </c>
      <c r="K4764" t="str">
        <f t="shared" si="224"/>
        <v>2018</v>
      </c>
      <c r="L4764" s="15">
        <v>0.2933912037037037</v>
      </c>
      <c r="M4764">
        <f>HOUR(K4764:K16806)</f>
        <v>0</v>
      </c>
      <c r="N4764">
        <f>MINUTE(K4764:K16806)</f>
        <v>0</v>
      </c>
      <c r="O4764">
        <f>SECOND(K4764:K16806)</f>
        <v>0</v>
      </c>
      <c r="P4764">
        <v>89.31</v>
      </c>
      <c r="Q4764">
        <f>G4764-P4764</f>
        <v>4525.6499999999996</v>
      </c>
      <c r="R4764" t="s">
        <v>313</v>
      </c>
      <c r="S4764" t="s">
        <v>18</v>
      </c>
      <c r="T4764" t="s">
        <v>19</v>
      </c>
    </row>
    <row r="4765" spans="1:20" x14ac:dyDescent="0.35">
      <c r="A4765" t="s">
        <v>11</v>
      </c>
      <c r="B4765" t="s">
        <v>128</v>
      </c>
      <c r="C4765" t="s">
        <v>13</v>
      </c>
      <c r="D4765" t="s">
        <v>14</v>
      </c>
      <c r="E4765" t="s">
        <v>129</v>
      </c>
      <c r="F4765" t="s">
        <v>24</v>
      </c>
      <c r="G4765">
        <v>60162.25</v>
      </c>
      <c r="H4765" s="1">
        <v>43350</v>
      </c>
      <c r="I4765" t="str">
        <f t="shared" si="222"/>
        <v>07</v>
      </c>
      <c r="J4765" t="str">
        <f t="shared" si="223"/>
        <v>September</v>
      </c>
      <c r="K4765" t="str">
        <f t="shared" si="224"/>
        <v>2018</v>
      </c>
      <c r="L4765" s="15">
        <v>0.31509259259259259</v>
      </c>
      <c r="M4765">
        <f>HOUR(K4765:K16807)</f>
        <v>0</v>
      </c>
      <c r="N4765">
        <f>MINUTE(K4765:K16807)</f>
        <v>0</v>
      </c>
      <c r="O4765">
        <f>SECOND(K4765:K16807)</f>
        <v>0</v>
      </c>
      <c r="P4765">
        <v>25.7</v>
      </c>
      <c r="Q4765">
        <f>G4765-P4765</f>
        <v>60136.55</v>
      </c>
      <c r="R4765" t="s">
        <v>624</v>
      </c>
      <c r="S4765" t="s">
        <v>18</v>
      </c>
      <c r="T4765" t="s">
        <v>19</v>
      </c>
    </row>
    <row r="4766" spans="1:20" x14ac:dyDescent="0.35">
      <c r="A4766" t="s">
        <v>11</v>
      </c>
      <c r="B4766" t="s">
        <v>58</v>
      </c>
      <c r="C4766" t="s">
        <v>13</v>
      </c>
      <c r="D4766" t="s">
        <v>14</v>
      </c>
      <c r="E4766" t="s">
        <v>59</v>
      </c>
      <c r="F4766" t="s">
        <v>16</v>
      </c>
      <c r="G4766">
        <v>2834.47</v>
      </c>
      <c r="H4766" s="1">
        <v>43350</v>
      </c>
      <c r="I4766" t="str">
        <f t="shared" si="222"/>
        <v>07</v>
      </c>
      <c r="J4766" t="str">
        <f t="shared" si="223"/>
        <v>September</v>
      </c>
      <c r="K4766" t="str">
        <f t="shared" si="224"/>
        <v>2018</v>
      </c>
      <c r="L4766" s="15">
        <v>0.33447916666666666</v>
      </c>
      <c r="M4766">
        <f>HOUR(K4766:K16808)</f>
        <v>0</v>
      </c>
      <c r="N4766">
        <f>MINUTE(K4766:K16808)</f>
        <v>0</v>
      </c>
      <c r="O4766">
        <f>SECOND(K4766:K16808)</f>
        <v>0</v>
      </c>
      <c r="P4766">
        <v>6.83</v>
      </c>
      <c r="Q4766">
        <f>G4766-P4766</f>
        <v>2827.64</v>
      </c>
      <c r="R4766" t="s">
        <v>368</v>
      </c>
      <c r="S4766" t="s">
        <v>18</v>
      </c>
      <c r="T4766" t="s">
        <v>19</v>
      </c>
    </row>
    <row r="4767" spans="1:20" x14ac:dyDescent="0.35">
      <c r="A4767" t="s">
        <v>11</v>
      </c>
      <c r="B4767" t="s">
        <v>128</v>
      </c>
      <c r="C4767" t="s">
        <v>13</v>
      </c>
      <c r="D4767" t="s">
        <v>20</v>
      </c>
      <c r="E4767" t="s">
        <v>129</v>
      </c>
      <c r="F4767" t="s">
        <v>24</v>
      </c>
      <c r="G4767">
        <v>60151.02</v>
      </c>
      <c r="H4767" s="1">
        <v>43350</v>
      </c>
      <c r="I4767" t="str">
        <f t="shared" si="222"/>
        <v>07</v>
      </c>
      <c r="J4767" t="str">
        <f t="shared" si="223"/>
        <v>September</v>
      </c>
      <c r="K4767" t="str">
        <f t="shared" si="224"/>
        <v>2018</v>
      </c>
      <c r="L4767" s="15">
        <v>0.34171296296296294</v>
      </c>
      <c r="M4767">
        <f>HOUR(K4767:K16809)</f>
        <v>0</v>
      </c>
      <c r="N4767">
        <f>MINUTE(K4767:K16809)</f>
        <v>0</v>
      </c>
      <c r="O4767">
        <f>SECOND(K4767:K16809)</f>
        <v>0</v>
      </c>
      <c r="P4767">
        <v>11.23</v>
      </c>
      <c r="Q4767">
        <f>G4767-P4767</f>
        <v>60139.789999999994</v>
      </c>
      <c r="R4767" t="s">
        <v>677</v>
      </c>
      <c r="S4767" t="s">
        <v>18</v>
      </c>
      <c r="T4767" t="s">
        <v>19</v>
      </c>
    </row>
    <row r="4768" spans="1:20" x14ac:dyDescent="0.35">
      <c r="A4768" t="s">
        <v>11</v>
      </c>
      <c r="B4768" t="s">
        <v>25</v>
      </c>
      <c r="C4768" t="s">
        <v>13</v>
      </c>
      <c r="D4768" t="s">
        <v>20</v>
      </c>
      <c r="E4768" t="s">
        <v>26</v>
      </c>
      <c r="F4768" t="s">
        <v>16</v>
      </c>
      <c r="G4768">
        <v>3465.85</v>
      </c>
      <c r="H4768" s="1">
        <v>43350</v>
      </c>
      <c r="I4768" t="str">
        <f t="shared" si="222"/>
        <v>07</v>
      </c>
      <c r="J4768" t="str">
        <f t="shared" si="223"/>
        <v>September</v>
      </c>
      <c r="K4768" t="str">
        <f t="shared" si="224"/>
        <v>2018</v>
      </c>
      <c r="L4768" s="15">
        <v>0.34894675925925928</v>
      </c>
      <c r="M4768">
        <f>HOUR(K4768:K16810)</f>
        <v>0</v>
      </c>
      <c r="N4768">
        <f>MINUTE(K4768:K16810)</f>
        <v>0</v>
      </c>
      <c r="O4768">
        <f>SECOND(K4768:K16810)</f>
        <v>0</v>
      </c>
      <c r="P4768">
        <v>8.0399999999999991</v>
      </c>
      <c r="Q4768">
        <f>G4768-P4768</f>
        <v>3457.81</v>
      </c>
      <c r="R4768" t="s">
        <v>1337</v>
      </c>
      <c r="S4768" t="s">
        <v>18</v>
      </c>
      <c r="T4768" t="s">
        <v>19</v>
      </c>
    </row>
    <row r="4769" spans="1:20" x14ac:dyDescent="0.35">
      <c r="A4769" t="s">
        <v>11</v>
      </c>
      <c r="B4769" t="s">
        <v>164</v>
      </c>
      <c r="C4769" t="s">
        <v>13</v>
      </c>
      <c r="D4769" t="s">
        <v>20</v>
      </c>
      <c r="E4769" t="s">
        <v>86</v>
      </c>
      <c r="F4769" t="s">
        <v>16</v>
      </c>
      <c r="G4769">
        <v>3245.16</v>
      </c>
      <c r="H4769" s="1">
        <v>43350</v>
      </c>
      <c r="I4769" t="str">
        <f t="shared" si="222"/>
        <v>07</v>
      </c>
      <c r="J4769" t="str">
        <f t="shared" si="223"/>
        <v>September</v>
      </c>
      <c r="K4769" t="str">
        <f t="shared" si="224"/>
        <v>2018</v>
      </c>
      <c r="L4769" s="15">
        <v>0.35618055555555556</v>
      </c>
      <c r="M4769">
        <f>HOUR(K4769:K16811)</f>
        <v>0</v>
      </c>
      <c r="N4769">
        <f>MINUTE(K4769:K16811)</f>
        <v>0</v>
      </c>
      <c r="O4769">
        <f>SECOND(K4769:K16811)</f>
        <v>0</v>
      </c>
      <c r="P4769">
        <v>14.72</v>
      </c>
      <c r="Q4769">
        <f>G4769-P4769</f>
        <v>3230.44</v>
      </c>
      <c r="R4769" t="s">
        <v>421</v>
      </c>
      <c r="S4769" t="s">
        <v>18</v>
      </c>
      <c r="T4769" t="s">
        <v>19</v>
      </c>
    </row>
    <row r="4770" spans="1:20" x14ac:dyDescent="0.35">
      <c r="A4770" t="s">
        <v>11</v>
      </c>
      <c r="B4770" t="s">
        <v>73</v>
      </c>
      <c r="C4770" t="s">
        <v>13</v>
      </c>
      <c r="D4770" t="s">
        <v>20</v>
      </c>
      <c r="E4770" t="s">
        <v>74</v>
      </c>
      <c r="F4770" t="s">
        <v>16</v>
      </c>
      <c r="G4770">
        <v>6286.77</v>
      </c>
      <c r="H4770" s="1">
        <v>43350</v>
      </c>
      <c r="I4770" t="str">
        <f t="shared" si="222"/>
        <v>07</v>
      </c>
      <c r="J4770" t="str">
        <f t="shared" si="223"/>
        <v>September</v>
      </c>
      <c r="K4770" t="str">
        <f t="shared" si="224"/>
        <v>2018</v>
      </c>
      <c r="L4770" s="15">
        <v>0.36341435185185184</v>
      </c>
      <c r="M4770">
        <f>HOUR(K4770:K16812)</f>
        <v>0</v>
      </c>
      <c r="N4770">
        <f>MINUTE(K4770:K16812)</f>
        <v>0</v>
      </c>
      <c r="O4770">
        <f>SECOND(K4770:K16812)</f>
        <v>0</v>
      </c>
      <c r="P4770">
        <v>36.590000000000003</v>
      </c>
      <c r="Q4770">
        <f>G4770-P4770</f>
        <v>6250.18</v>
      </c>
      <c r="R4770" t="s">
        <v>1357</v>
      </c>
      <c r="S4770" t="s">
        <v>18</v>
      </c>
      <c r="T4770" t="s">
        <v>19</v>
      </c>
    </row>
    <row r="4771" spans="1:20" x14ac:dyDescent="0.35">
      <c r="A4771" t="s">
        <v>11</v>
      </c>
      <c r="B4771" t="s">
        <v>186</v>
      </c>
      <c r="C4771" t="s">
        <v>13</v>
      </c>
      <c r="D4771" t="s">
        <v>14</v>
      </c>
      <c r="E4771" t="s">
        <v>187</v>
      </c>
      <c r="F4771" t="s">
        <v>16</v>
      </c>
      <c r="G4771">
        <v>2805.39</v>
      </c>
      <c r="H4771" s="1">
        <v>43350</v>
      </c>
      <c r="I4771" t="str">
        <f t="shared" si="222"/>
        <v>07</v>
      </c>
      <c r="J4771" t="str">
        <f t="shared" si="223"/>
        <v>September</v>
      </c>
      <c r="K4771" t="str">
        <f t="shared" si="224"/>
        <v>2018</v>
      </c>
      <c r="L4771" s="15">
        <v>0.37064814814814812</v>
      </c>
      <c r="M4771">
        <f>HOUR(K4771:K16813)</f>
        <v>0</v>
      </c>
      <c r="N4771">
        <f>MINUTE(K4771:K16813)</f>
        <v>0</v>
      </c>
      <c r="O4771">
        <f>SECOND(K4771:K16813)</f>
        <v>0</v>
      </c>
      <c r="P4771">
        <v>20.02</v>
      </c>
      <c r="Q4771">
        <f>G4771-P4771</f>
        <v>2785.37</v>
      </c>
      <c r="R4771" t="s">
        <v>906</v>
      </c>
      <c r="S4771" t="s">
        <v>18</v>
      </c>
      <c r="T4771" t="s">
        <v>19</v>
      </c>
    </row>
    <row r="4772" spans="1:20" x14ac:dyDescent="0.35">
      <c r="A4772" t="s">
        <v>29</v>
      </c>
      <c r="B4772" t="s">
        <v>77</v>
      </c>
      <c r="C4772" t="s">
        <v>13</v>
      </c>
      <c r="D4772" t="s">
        <v>31</v>
      </c>
      <c r="E4772" t="s">
        <v>78</v>
      </c>
      <c r="F4772" t="s">
        <v>16</v>
      </c>
      <c r="G4772">
        <v>8775.1200000000008</v>
      </c>
      <c r="H4772" s="1">
        <v>43350</v>
      </c>
      <c r="I4772" t="str">
        <f t="shared" si="222"/>
        <v>07</v>
      </c>
      <c r="J4772" t="str">
        <f t="shared" si="223"/>
        <v>September</v>
      </c>
      <c r="K4772" t="str">
        <f t="shared" si="224"/>
        <v>2018</v>
      </c>
      <c r="L4772" s="15">
        <v>0.375</v>
      </c>
      <c r="M4772">
        <f>HOUR(K4772:K16814)</f>
        <v>0</v>
      </c>
      <c r="N4772">
        <f>MINUTE(K4772:K16814)</f>
        <v>0</v>
      </c>
      <c r="O4772">
        <f>SECOND(K4772:K16814)</f>
        <v>0</v>
      </c>
      <c r="P4772">
        <v>200</v>
      </c>
      <c r="Q4772">
        <f>G4772-P4772</f>
        <v>8575.1200000000008</v>
      </c>
      <c r="R4772" t="s">
        <v>1833</v>
      </c>
      <c r="S4772" t="s">
        <v>18</v>
      </c>
      <c r="T4772" t="s">
        <v>19</v>
      </c>
    </row>
    <row r="4773" spans="1:20" x14ac:dyDescent="0.35">
      <c r="A4773" t="s">
        <v>11</v>
      </c>
      <c r="B4773" t="s">
        <v>138</v>
      </c>
      <c r="C4773" t="s">
        <v>13</v>
      </c>
      <c r="D4773" t="s">
        <v>14</v>
      </c>
      <c r="E4773" t="s">
        <v>139</v>
      </c>
      <c r="F4773" t="s">
        <v>16</v>
      </c>
      <c r="G4773">
        <v>196554.17</v>
      </c>
      <c r="H4773" s="1">
        <v>43350</v>
      </c>
      <c r="I4773" t="str">
        <f t="shared" si="222"/>
        <v>07</v>
      </c>
      <c r="J4773" t="str">
        <f t="shared" si="223"/>
        <v>September</v>
      </c>
      <c r="K4773" t="str">
        <f t="shared" si="224"/>
        <v>2018</v>
      </c>
      <c r="L4773" s="15">
        <v>0.37665509259259261</v>
      </c>
      <c r="M4773">
        <f>HOUR(K4773:K16815)</f>
        <v>0</v>
      </c>
      <c r="N4773">
        <f>MINUTE(K4773:K16815)</f>
        <v>0</v>
      </c>
      <c r="O4773">
        <f>SECOND(K4773:K16815)</f>
        <v>0</v>
      </c>
      <c r="P4773">
        <v>32.01</v>
      </c>
      <c r="Q4773">
        <f>G4773-P4773</f>
        <v>196522.16</v>
      </c>
      <c r="R4773" t="s">
        <v>766</v>
      </c>
      <c r="S4773" t="s">
        <v>18</v>
      </c>
      <c r="T4773" t="s">
        <v>19</v>
      </c>
    </row>
    <row r="4774" spans="1:20" x14ac:dyDescent="0.35">
      <c r="A4774" t="s">
        <v>11</v>
      </c>
      <c r="B4774" t="s">
        <v>128</v>
      </c>
      <c r="C4774" t="s">
        <v>13</v>
      </c>
      <c r="D4774" t="s">
        <v>20</v>
      </c>
      <c r="E4774" t="s">
        <v>129</v>
      </c>
      <c r="F4774" t="s">
        <v>24</v>
      </c>
      <c r="G4774">
        <v>60103.41</v>
      </c>
      <c r="H4774" s="1">
        <v>43350</v>
      </c>
      <c r="I4774" t="str">
        <f t="shared" si="222"/>
        <v>07</v>
      </c>
      <c r="J4774" t="str">
        <f t="shared" si="223"/>
        <v>September</v>
      </c>
      <c r="K4774" t="str">
        <f t="shared" si="224"/>
        <v>2018</v>
      </c>
      <c r="L4774" s="15">
        <v>0.38081018518518522</v>
      </c>
      <c r="M4774">
        <f>HOUR(K4774:K16816)</f>
        <v>0</v>
      </c>
      <c r="N4774">
        <f>MINUTE(K4774:K16816)</f>
        <v>0</v>
      </c>
      <c r="O4774">
        <f>SECOND(K4774:K16816)</f>
        <v>0</v>
      </c>
      <c r="P4774">
        <v>47.61</v>
      </c>
      <c r="Q4774">
        <f>G4774-P4774</f>
        <v>60055.8</v>
      </c>
      <c r="R4774" t="s">
        <v>477</v>
      </c>
      <c r="S4774" t="s">
        <v>18</v>
      </c>
      <c r="T4774" t="s">
        <v>19</v>
      </c>
    </row>
    <row r="4775" spans="1:20" x14ac:dyDescent="0.35">
      <c r="A4775" t="s">
        <v>11</v>
      </c>
      <c r="B4775" t="s">
        <v>327</v>
      </c>
      <c r="C4775" t="s">
        <v>13</v>
      </c>
      <c r="D4775" t="s">
        <v>14</v>
      </c>
      <c r="E4775" t="s">
        <v>328</v>
      </c>
      <c r="F4775" t="s">
        <v>24</v>
      </c>
      <c r="G4775">
        <v>5311.59</v>
      </c>
      <c r="H4775" s="1">
        <v>43350</v>
      </c>
      <c r="I4775" t="str">
        <f t="shared" si="222"/>
        <v>07</v>
      </c>
      <c r="J4775" t="str">
        <f t="shared" si="223"/>
        <v>September</v>
      </c>
      <c r="K4775" t="str">
        <f t="shared" si="224"/>
        <v>2018</v>
      </c>
      <c r="L4775" s="15">
        <v>0.38497685185185188</v>
      </c>
      <c r="M4775">
        <f>HOUR(K4775:K16817)</f>
        <v>0</v>
      </c>
      <c r="N4775">
        <f>MINUTE(K4775:K16817)</f>
        <v>0</v>
      </c>
      <c r="O4775">
        <f>SECOND(K4775:K16817)</f>
        <v>0</v>
      </c>
      <c r="P4775">
        <v>11.34</v>
      </c>
      <c r="Q4775">
        <f>G4775-P4775</f>
        <v>5300.25</v>
      </c>
      <c r="R4775" t="s">
        <v>605</v>
      </c>
      <c r="S4775" t="s">
        <v>18</v>
      </c>
      <c r="T4775" t="s">
        <v>19</v>
      </c>
    </row>
    <row r="4776" spans="1:20" x14ac:dyDescent="0.35">
      <c r="A4776" t="s">
        <v>11</v>
      </c>
      <c r="B4776" t="s">
        <v>327</v>
      </c>
      <c r="C4776" t="s">
        <v>13</v>
      </c>
      <c r="D4776" t="s">
        <v>20</v>
      </c>
      <c r="E4776" t="s">
        <v>328</v>
      </c>
      <c r="F4776" t="s">
        <v>24</v>
      </c>
      <c r="G4776">
        <v>5297.71</v>
      </c>
      <c r="H4776" s="1">
        <v>43350</v>
      </c>
      <c r="I4776" t="str">
        <f t="shared" si="222"/>
        <v>07</v>
      </c>
      <c r="J4776" t="str">
        <f t="shared" si="223"/>
        <v>September</v>
      </c>
      <c r="K4776" t="str">
        <f t="shared" si="224"/>
        <v>2018</v>
      </c>
      <c r="L4776" s="15">
        <v>0.38913194444444449</v>
      </c>
      <c r="M4776">
        <f>HOUR(K4776:K16818)</f>
        <v>0</v>
      </c>
      <c r="N4776">
        <f>MINUTE(K4776:K16818)</f>
        <v>0</v>
      </c>
      <c r="O4776">
        <f>SECOND(K4776:K16818)</f>
        <v>0</v>
      </c>
      <c r="P4776">
        <v>13.88</v>
      </c>
      <c r="Q4776">
        <f>G4776-P4776</f>
        <v>5283.83</v>
      </c>
      <c r="R4776" t="s">
        <v>471</v>
      </c>
      <c r="S4776" t="s">
        <v>18</v>
      </c>
      <c r="T4776" t="s">
        <v>19</v>
      </c>
    </row>
    <row r="4777" spans="1:20" x14ac:dyDescent="0.35">
      <c r="A4777" t="s">
        <v>11</v>
      </c>
      <c r="B4777" t="s">
        <v>62</v>
      </c>
      <c r="C4777" t="s">
        <v>13</v>
      </c>
      <c r="D4777" t="s">
        <v>20</v>
      </c>
      <c r="E4777" t="s">
        <v>63</v>
      </c>
      <c r="F4777" t="s">
        <v>24</v>
      </c>
      <c r="G4777">
        <v>2764.52</v>
      </c>
      <c r="H4777" s="1">
        <v>43350</v>
      </c>
      <c r="I4777" t="str">
        <f t="shared" si="222"/>
        <v>07</v>
      </c>
      <c r="J4777" t="str">
        <f t="shared" si="223"/>
        <v>September</v>
      </c>
      <c r="K4777" t="str">
        <f t="shared" si="224"/>
        <v>2018</v>
      </c>
      <c r="L4777" s="15">
        <v>0.39328703703703699</v>
      </c>
      <c r="M4777">
        <f>HOUR(K4777:K16819)</f>
        <v>0</v>
      </c>
      <c r="N4777">
        <f>MINUTE(K4777:K16819)</f>
        <v>0</v>
      </c>
      <c r="O4777">
        <f>SECOND(K4777:K16819)</f>
        <v>0</v>
      </c>
      <c r="P4777">
        <v>5.82</v>
      </c>
      <c r="Q4777">
        <f>G4777-P4777</f>
        <v>2758.7</v>
      </c>
      <c r="R4777" t="s">
        <v>462</v>
      </c>
      <c r="S4777" t="s">
        <v>18</v>
      </c>
      <c r="T4777" t="s">
        <v>19</v>
      </c>
    </row>
    <row r="4778" spans="1:20" x14ac:dyDescent="0.35">
      <c r="A4778" t="s">
        <v>11</v>
      </c>
      <c r="B4778" t="s">
        <v>128</v>
      </c>
      <c r="C4778" t="s">
        <v>13</v>
      </c>
      <c r="D4778" t="s">
        <v>20</v>
      </c>
      <c r="E4778" t="s">
        <v>129</v>
      </c>
      <c r="F4778" t="s">
        <v>24</v>
      </c>
      <c r="G4778">
        <v>60075.15</v>
      </c>
      <c r="H4778" s="1">
        <v>43350</v>
      </c>
      <c r="I4778" t="str">
        <f t="shared" si="222"/>
        <v>07</v>
      </c>
      <c r="J4778" t="str">
        <f t="shared" si="223"/>
        <v>September</v>
      </c>
      <c r="K4778" t="str">
        <f t="shared" si="224"/>
        <v>2018</v>
      </c>
      <c r="L4778" s="15">
        <v>0.39745370370370375</v>
      </c>
      <c r="M4778">
        <f>HOUR(K4778:K16820)</f>
        <v>0</v>
      </c>
      <c r="N4778">
        <f>MINUTE(K4778:K16820)</f>
        <v>0</v>
      </c>
      <c r="O4778">
        <f>SECOND(K4778:K16820)</f>
        <v>0</v>
      </c>
      <c r="P4778">
        <v>28.26</v>
      </c>
      <c r="Q4778">
        <f>G4778-P4778</f>
        <v>60046.89</v>
      </c>
      <c r="R4778" t="s">
        <v>36</v>
      </c>
      <c r="S4778" t="s">
        <v>18</v>
      </c>
      <c r="T4778" t="s">
        <v>19</v>
      </c>
    </row>
    <row r="4779" spans="1:20" x14ac:dyDescent="0.35">
      <c r="A4779" t="s">
        <v>11</v>
      </c>
      <c r="B4779" t="s">
        <v>85</v>
      </c>
      <c r="C4779" t="s">
        <v>13</v>
      </c>
      <c r="D4779" t="s">
        <v>14</v>
      </c>
      <c r="E4779" t="s">
        <v>86</v>
      </c>
      <c r="F4779" t="s">
        <v>16</v>
      </c>
      <c r="G4779">
        <v>20441.11</v>
      </c>
      <c r="H4779" s="1">
        <v>43350</v>
      </c>
      <c r="I4779" t="str">
        <f t="shared" si="222"/>
        <v>07</v>
      </c>
      <c r="J4779" t="str">
        <f t="shared" si="223"/>
        <v>September</v>
      </c>
      <c r="K4779" t="str">
        <f t="shared" si="224"/>
        <v>2018</v>
      </c>
      <c r="L4779" s="15">
        <v>0.40160879629629626</v>
      </c>
      <c r="M4779">
        <f>HOUR(K4779:K16821)</f>
        <v>0</v>
      </c>
      <c r="N4779">
        <f>MINUTE(K4779:K16821)</f>
        <v>0</v>
      </c>
      <c r="O4779">
        <f>SECOND(K4779:K16821)</f>
        <v>0</v>
      </c>
      <c r="P4779">
        <v>46.64</v>
      </c>
      <c r="Q4779">
        <f>G4779-P4779</f>
        <v>20394.47</v>
      </c>
      <c r="R4779" t="s">
        <v>602</v>
      </c>
      <c r="S4779" t="s">
        <v>18</v>
      </c>
      <c r="T4779" t="s">
        <v>19</v>
      </c>
    </row>
    <row r="4780" spans="1:20" x14ac:dyDescent="0.35">
      <c r="A4780" t="s">
        <v>11</v>
      </c>
      <c r="B4780" t="s">
        <v>136</v>
      </c>
      <c r="C4780" t="s">
        <v>13</v>
      </c>
      <c r="D4780" t="s">
        <v>20</v>
      </c>
      <c r="E4780" t="s">
        <v>137</v>
      </c>
      <c r="F4780" t="s">
        <v>24</v>
      </c>
      <c r="G4780">
        <v>7087.55</v>
      </c>
      <c r="H4780" s="1">
        <v>43350</v>
      </c>
      <c r="I4780" t="str">
        <f t="shared" si="222"/>
        <v>07</v>
      </c>
      <c r="J4780" t="str">
        <f t="shared" si="223"/>
        <v>September</v>
      </c>
      <c r="K4780" t="str">
        <f t="shared" si="224"/>
        <v>2018</v>
      </c>
      <c r="L4780" s="15">
        <v>0.40576388888888887</v>
      </c>
      <c r="M4780">
        <f>HOUR(K4780:K16822)</f>
        <v>0</v>
      </c>
      <c r="N4780">
        <f>MINUTE(K4780:K16822)</f>
        <v>0</v>
      </c>
      <c r="O4780">
        <f>SECOND(K4780:K16822)</f>
        <v>0</v>
      </c>
      <c r="P4780">
        <v>80.19</v>
      </c>
      <c r="Q4780">
        <f>G4780-P4780</f>
        <v>7007.3600000000006</v>
      </c>
      <c r="R4780" t="s">
        <v>1358</v>
      </c>
      <c r="S4780" t="s">
        <v>18</v>
      </c>
      <c r="T4780" t="s">
        <v>19</v>
      </c>
    </row>
    <row r="4781" spans="1:20" x14ac:dyDescent="0.35">
      <c r="A4781" t="s">
        <v>11</v>
      </c>
      <c r="B4781" t="s">
        <v>182</v>
      </c>
      <c r="C4781" t="s">
        <v>13</v>
      </c>
      <c r="D4781" t="s">
        <v>20</v>
      </c>
      <c r="E4781" t="s">
        <v>183</v>
      </c>
      <c r="F4781" t="s">
        <v>24</v>
      </c>
      <c r="G4781">
        <v>11486.46</v>
      </c>
      <c r="H4781" s="1">
        <v>43350</v>
      </c>
      <c r="I4781" t="str">
        <f t="shared" si="222"/>
        <v>07</v>
      </c>
      <c r="J4781" t="str">
        <f t="shared" si="223"/>
        <v>September</v>
      </c>
      <c r="K4781" t="str">
        <f t="shared" si="224"/>
        <v>2018</v>
      </c>
      <c r="L4781" s="15">
        <v>0.40991898148148148</v>
      </c>
      <c r="M4781">
        <f>HOUR(K4781:K16823)</f>
        <v>0</v>
      </c>
      <c r="N4781">
        <f>MINUTE(K4781:K16823)</f>
        <v>0</v>
      </c>
      <c r="O4781">
        <f>SECOND(K4781:K16823)</f>
        <v>0</v>
      </c>
      <c r="P4781">
        <v>23.35</v>
      </c>
      <c r="Q4781">
        <f>G4781-P4781</f>
        <v>11463.109999999999</v>
      </c>
      <c r="R4781" t="s">
        <v>773</v>
      </c>
      <c r="S4781" t="s">
        <v>18</v>
      </c>
      <c r="T4781" t="s">
        <v>19</v>
      </c>
    </row>
    <row r="4782" spans="1:20" x14ac:dyDescent="0.35">
      <c r="A4782" t="s">
        <v>11</v>
      </c>
      <c r="B4782" t="s">
        <v>25</v>
      </c>
      <c r="C4782" t="s">
        <v>13</v>
      </c>
      <c r="D4782" t="s">
        <v>20</v>
      </c>
      <c r="E4782" t="s">
        <v>26</v>
      </c>
      <c r="F4782" t="s">
        <v>16</v>
      </c>
      <c r="G4782">
        <v>3457.36</v>
      </c>
      <c r="H4782" s="1">
        <v>43350</v>
      </c>
      <c r="I4782" t="str">
        <f t="shared" si="222"/>
        <v>07</v>
      </c>
      <c r="J4782" t="str">
        <f t="shared" si="223"/>
        <v>September</v>
      </c>
      <c r="K4782" t="str">
        <f t="shared" si="224"/>
        <v>2018</v>
      </c>
      <c r="L4782" s="15">
        <v>0.41408564814814813</v>
      </c>
      <c r="M4782">
        <f>HOUR(K4782:K16824)</f>
        <v>0</v>
      </c>
      <c r="N4782">
        <f>MINUTE(K4782:K16824)</f>
        <v>0</v>
      </c>
      <c r="O4782">
        <f>SECOND(K4782:K16824)</f>
        <v>0</v>
      </c>
      <c r="P4782">
        <v>8.49</v>
      </c>
      <c r="Q4782">
        <f>G4782-P4782</f>
        <v>3448.8700000000003</v>
      </c>
      <c r="R4782" t="s">
        <v>258</v>
      </c>
      <c r="S4782" t="s">
        <v>18</v>
      </c>
      <c r="T4782" t="s">
        <v>19</v>
      </c>
    </row>
    <row r="4783" spans="1:20" x14ac:dyDescent="0.35">
      <c r="A4783" t="s">
        <v>29</v>
      </c>
      <c r="B4783" t="s">
        <v>128</v>
      </c>
      <c r="C4783" t="s">
        <v>13</v>
      </c>
      <c r="D4783" t="s">
        <v>31</v>
      </c>
      <c r="E4783" t="s">
        <v>129</v>
      </c>
      <c r="F4783" t="s">
        <v>24</v>
      </c>
      <c r="G4783">
        <v>60025.15</v>
      </c>
      <c r="H4783" s="1">
        <v>43350</v>
      </c>
      <c r="I4783" t="str">
        <f t="shared" si="222"/>
        <v>07</v>
      </c>
      <c r="J4783" t="str">
        <f t="shared" si="223"/>
        <v>September</v>
      </c>
      <c r="K4783" t="str">
        <f t="shared" si="224"/>
        <v>2018</v>
      </c>
      <c r="L4783" s="15">
        <v>0.41666666666666669</v>
      </c>
      <c r="M4783">
        <f>HOUR(K4783:K16825)</f>
        <v>0</v>
      </c>
      <c r="N4783">
        <f>MINUTE(K4783:K16825)</f>
        <v>0</v>
      </c>
      <c r="O4783">
        <f>SECOND(K4783:K16825)</f>
        <v>0</v>
      </c>
      <c r="P4783">
        <v>50</v>
      </c>
      <c r="Q4783">
        <f>G4783-P4783</f>
        <v>59975.15</v>
      </c>
      <c r="R4783" t="s">
        <v>1833</v>
      </c>
      <c r="S4783" t="s">
        <v>18</v>
      </c>
      <c r="T4783" t="s">
        <v>19</v>
      </c>
    </row>
    <row r="4784" spans="1:20" x14ac:dyDescent="0.35">
      <c r="A4784" t="s">
        <v>11</v>
      </c>
      <c r="B4784" t="s">
        <v>80</v>
      </c>
      <c r="C4784" t="s">
        <v>13</v>
      </c>
      <c r="D4784" t="s">
        <v>14</v>
      </c>
      <c r="E4784" t="s">
        <v>81</v>
      </c>
      <c r="F4784" t="s">
        <v>24</v>
      </c>
      <c r="G4784">
        <v>15147.17</v>
      </c>
      <c r="H4784" s="1">
        <v>43350</v>
      </c>
      <c r="I4784" t="str">
        <f t="shared" si="222"/>
        <v>07</v>
      </c>
      <c r="J4784" t="str">
        <f t="shared" si="223"/>
        <v>September</v>
      </c>
      <c r="K4784" t="str">
        <f t="shared" si="224"/>
        <v>2018</v>
      </c>
      <c r="L4784" s="15">
        <v>0.42113425925925929</v>
      </c>
      <c r="M4784">
        <f>HOUR(K4784:K16826)</f>
        <v>0</v>
      </c>
      <c r="N4784">
        <f>MINUTE(K4784:K16826)</f>
        <v>0</v>
      </c>
      <c r="O4784">
        <f>SECOND(K4784:K16826)</f>
        <v>0</v>
      </c>
      <c r="P4784">
        <v>9.2200000000000006</v>
      </c>
      <c r="Q4784">
        <f>G4784-P4784</f>
        <v>15137.95</v>
      </c>
      <c r="R4784" t="s">
        <v>821</v>
      </c>
      <c r="S4784" t="s">
        <v>18</v>
      </c>
      <c r="T4784" t="s">
        <v>19</v>
      </c>
    </row>
    <row r="4785" spans="1:20" x14ac:dyDescent="0.35">
      <c r="A4785" t="s">
        <v>11</v>
      </c>
      <c r="B4785" t="s">
        <v>138</v>
      </c>
      <c r="C4785" t="s">
        <v>13</v>
      </c>
      <c r="D4785" t="s">
        <v>14</v>
      </c>
      <c r="E4785" t="s">
        <v>139</v>
      </c>
      <c r="F4785" t="s">
        <v>16</v>
      </c>
      <c r="G4785">
        <v>196527.04</v>
      </c>
      <c r="H4785" s="1">
        <v>43350</v>
      </c>
      <c r="I4785" t="str">
        <f t="shared" si="222"/>
        <v>07</v>
      </c>
      <c r="J4785" t="str">
        <f t="shared" si="223"/>
        <v>September</v>
      </c>
      <c r="K4785" t="str">
        <f t="shared" si="224"/>
        <v>2018</v>
      </c>
      <c r="L4785" s="15">
        <v>0.44467592592592592</v>
      </c>
      <c r="M4785">
        <f>HOUR(K4785:K16827)</f>
        <v>0</v>
      </c>
      <c r="N4785">
        <f>MINUTE(K4785:K16827)</f>
        <v>0</v>
      </c>
      <c r="O4785">
        <f>SECOND(K4785:K16827)</f>
        <v>0</v>
      </c>
      <c r="P4785">
        <v>27.13</v>
      </c>
      <c r="Q4785">
        <f>G4785-P4785</f>
        <v>196499.91</v>
      </c>
      <c r="R4785" t="s">
        <v>863</v>
      </c>
      <c r="S4785" t="s">
        <v>18</v>
      </c>
      <c r="T4785" t="s">
        <v>19</v>
      </c>
    </row>
    <row r="4786" spans="1:20" x14ac:dyDescent="0.35">
      <c r="A4786" t="s">
        <v>11</v>
      </c>
      <c r="B4786" t="s">
        <v>37</v>
      </c>
      <c r="C4786" t="s">
        <v>13</v>
      </c>
      <c r="D4786" t="s">
        <v>20</v>
      </c>
      <c r="E4786" t="s">
        <v>38</v>
      </c>
      <c r="F4786" t="s">
        <v>16</v>
      </c>
      <c r="G4786">
        <v>5110.8900000000003</v>
      </c>
      <c r="H4786" s="1">
        <v>43350</v>
      </c>
      <c r="I4786" t="str">
        <f t="shared" si="222"/>
        <v>07</v>
      </c>
      <c r="J4786" t="str">
        <f t="shared" si="223"/>
        <v>September</v>
      </c>
      <c r="K4786" t="str">
        <f t="shared" si="224"/>
        <v>2018</v>
      </c>
      <c r="L4786" s="15">
        <v>0.4564467592592592</v>
      </c>
      <c r="M4786">
        <f>HOUR(K4786:K16828)</f>
        <v>0</v>
      </c>
      <c r="N4786">
        <f>MINUTE(K4786:K16828)</f>
        <v>0</v>
      </c>
      <c r="O4786">
        <f>SECOND(K4786:K16828)</f>
        <v>0</v>
      </c>
      <c r="P4786">
        <v>28.05</v>
      </c>
      <c r="Q4786">
        <f>G4786-P4786</f>
        <v>5082.84</v>
      </c>
      <c r="R4786" t="s">
        <v>426</v>
      </c>
      <c r="S4786" t="s">
        <v>18</v>
      </c>
      <c r="T4786" t="s">
        <v>19</v>
      </c>
    </row>
    <row r="4787" spans="1:20" x14ac:dyDescent="0.35">
      <c r="A4787" t="s">
        <v>29</v>
      </c>
      <c r="B4787" t="s">
        <v>262</v>
      </c>
      <c r="C4787" t="s">
        <v>13</v>
      </c>
      <c r="D4787" t="s">
        <v>41</v>
      </c>
      <c r="E4787" t="s">
        <v>263</v>
      </c>
      <c r="F4787" t="s">
        <v>16</v>
      </c>
      <c r="G4787">
        <v>5161.8999999999996</v>
      </c>
      <c r="H4787" s="1">
        <v>43350</v>
      </c>
      <c r="I4787" t="str">
        <f t="shared" si="222"/>
        <v>07</v>
      </c>
      <c r="J4787" t="str">
        <f t="shared" si="223"/>
        <v>September</v>
      </c>
      <c r="K4787" t="str">
        <f t="shared" si="224"/>
        <v>2018</v>
      </c>
      <c r="L4787" s="15">
        <v>0.45833333333333331</v>
      </c>
      <c r="M4787">
        <f>HOUR(K4787:K16829)</f>
        <v>0</v>
      </c>
      <c r="N4787">
        <f>MINUTE(K4787:K16829)</f>
        <v>0</v>
      </c>
      <c r="O4787">
        <f>SECOND(K4787:K16829)</f>
        <v>0</v>
      </c>
      <c r="P4787">
        <v>66</v>
      </c>
      <c r="Q4787">
        <f>G4787-P4787</f>
        <v>5095.8999999999996</v>
      </c>
      <c r="R4787" t="s">
        <v>1833</v>
      </c>
      <c r="S4787" t="s">
        <v>18</v>
      </c>
      <c r="T4787" t="s">
        <v>19</v>
      </c>
    </row>
    <row r="4788" spans="1:20" x14ac:dyDescent="0.35">
      <c r="A4788" t="s">
        <v>29</v>
      </c>
      <c r="B4788" t="s">
        <v>211</v>
      </c>
      <c r="C4788" t="s">
        <v>13</v>
      </c>
      <c r="D4788" t="s">
        <v>31</v>
      </c>
      <c r="E4788" t="s">
        <v>212</v>
      </c>
      <c r="F4788" t="s">
        <v>16</v>
      </c>
      <c r="G4788">
        <v>4145.87</v>
      </c>
      <c r="H4788" s="1">
        <v>43350</v>
      </c>
      <c r="I4788" t="str">
        <f t="shared" si="222"/>
        <v>07</v>
      </c>
      <c r="J4788" t="str">
        <f t="shared" si="223"/>
        <v>September</v>
      </c>
      <c r="K4788" t="str">
        <f t="shared" si="224"/>
        <v>2018</v>
      </c>
      <c r="L4788" s="15">
        <v>0.45833333333333331</v>
      </c>
      <c r="M4788">
        <f>HOUR(K4788:K16830)</f>
        <v>0</v>
      </c>
      <c r="N4788">
        <f>MINUTE(K4788:K16830)</f>
        <v>0</v>
      </c>
      <c r="O4788">
        <f>SECOND(K4788:K16830)</f>
        <v>0</v>
      </c>
      <c r="P4788">
        <v>33</v>
      </c>
      <c r="Q4788">
        <f>G4788-P4788</f>
        <v>4112.87</v>
      </c>
      <c r="R4788" t="s">
        <v>1833</v>
      </c>
      <c r="S4788" t="s">
        <v>18</v>
      </c>
      <c r="T4788" t="s">
        <v>19</v>
      </c>
    </row>
    <row r="4789" spans="1:20" x14ac:dyDescent="0.35">
      <c r="A4789" t="s">
        <v>29</v>
      </c>
      <c r="B4789" t="s">
        <v>124</v>
      </c>
      <c r="C4789" t="s">
        <v>13</v>
      </c>
      <c r="D4789" t="s">
        <v>41</v>
      </c>
      <c r="E4789" t="s">
        <v>125</v>
      </c>
      <c r="F4789" t="s">
        <v>16</v>
      </c>
      <c r="G4789">
        <v>2871.3</v>
      </c>
      <c r="H4789" s="1">
        <v>43350</v>
      </c>
      <c r="I4789" t="str">
        <f t="shared" si="222"/>
        <v>07</v>
      </c>
      <c r="J4789" t="str">
        <f t="shared" si="223"/>
        <v>September</v>
      </c>
      <c r="K4789" t="str">
        <f t="shared" si="224"/>
        <v>2018</v>
      </c>
      <c r="L4789" s="15">
        <v>0.45833333333333331</v>
      </c>
      <c r="M4789">
        <f>HOUR(K4789:K16831)</f>
        <v>0</v>
      </c>
      <c r="N4789">
        <f>MINUTE(K4789:K16831)</f>
        <v>0</v>
      </c>
      <c r="O4789">
        <f>SECOND(K4789:K16831)</f>
        <v>0</v>
      </c>
      <c r="P4789">
        <v>18</v>
      </c>
      <c r="Q4789">
        <f>G4789-P4789</f>
        <v>2853.3</v>
      </c>
      <c r="R4789" t="s">
        <v>1833</v>
      </c>
      <c r="S4789" t="s">
        <v>18</v>
      </c>
      <c r="T4789" t="s">
        <v>19</v>
      </c>
    </row>
    <row r="4790" spans="1:20" x14ac:dyDescent="0.35">
      <c r="A4790" t="s">
        <v>29</v>
      </c>
      <c r="B4790" t="s">
        <v>156</v>
      </c>
      <c r="C4790" t="s">
        <v>13</v>
      </c>
      <c r="D4790" t="s">
        <v>121</v>
      </c>
      <c r="E4790" t="s">
        <v>76</v>
      </c>
      <c r="F4790" t="s">
        <v>24</v>
      </c>
      <c r="G4790">
        <v>37879.54</v>
      </c>
      <c r="H4790" s="1">
        <v>43350</v>
      </c>
      <c r="I4790" t="str">
        <f t="shared" si="222"/>
        <v>07</v>
      </c>
      <c r="J4790" t="str">
        <f t="shared" si="223"/>
        <v>September</v>
      </c>
      <c r="K4790" t="str">
        <f t="shared" si="224"/>
        <v>2018</v>
      </c>
      <c r="L4790" s="15">
        <v>0.45833333333333331</v>
      </c>
      <c r="M4790">
        <f>HOUR(K4790:K16832)</f>
        <v>0</v>
      </c>
      <c r="N4790">
        <f>MINUTE(K4790:K16832)</f>
        <v>0</v>
      </c>
      <c r="O4790">
        <f>SECOND(K4790:K16832)</f>
        <v>0</v>
      </c>
      <c r="P4790">
        <v>1880.95</v>
      </c>
      <c r="Q4790">
        <f>G4790-P4790</f>
        <v>35998.590000000004</v>
      </c>
      <c r="R4790" t="s">
        <v>1833</v>
      </c>
      <c r="S4790" t="s">
        <v>18</v>
      </c>
      <c r="T4790" t="s">
        <v>122</v>
      </c>
    </row>
    <row r="4791" spans="1:20" x14ac:dyDescent="0.35">
      <c r="A4791" t="s">
        <v>11</v>
      </c>
      <c r="B4791" t="s">
        <v>65</v>
      </c>
      <c r="C4791" t="s">
        <v>13</v>
      </c>
      <c r="D4791" t="s">
        <v>14</v>
      </c>
      <c r="E4791" t="s">
        <v>66</v>
      </c>
      <c r="F4791" t="s">
        <v>16</v>
      </c>
      <c r="G4791">
        <v>3112.08</v>
      </c>
      <c r="H4791" s="1">
        <v>43350</v>
      </c>
      <c r="I4791" t="str">
        <f t="shared" si="222"/>
        <v>07</v>
      </c>
      <c r="J4791" t="str">
        <f t="shared" si="223"/>
        <v>September</v>
      </c>
      <c r="K4791" t="str">
        <f t="shared" si="224"/>
        <v>2018</v>
      </c>
      <c r="L4791" s="15">
        <v>0.46246527777777779</v>
      </c>
      <c r="M4791">
        <f>HOUR(K4791:K16833)</f>
        <v>0</v>
      </c>
      <c r="N4791">
        <f>MINUTE(K4791:K16833)</f>
        <v>0</v>
      </c>
      <c r="O4791">
        <f>SECOND(K4791:K16833)</f>
        <v>0</v>
      </c>
      <c r="P4791">
        <v>29.57</v>
      </c>
      <c r="Q4791">
        <f>G4791-P4791</f>
        <v>3082.5099999999998</v>
      </c>
      <c r="R4791" t="s">
        <v>516</v>
      </c>
      <c r="S4791" t="s">
        <v>18</v>
      </c>
      <c r="T4791" t="s">
        <v>19</v>
      </c>
    </row>
    <row r="4792" spans="1:20" x14ac:dyDescent="0.35">
      <c r="A4792" t="s">
        <v>11</v>
      </c>
      <c r="B4792" t="s">
        <v>379</v>
      </c>
      <c r="C4792" t="s">
        <v>13</v>
      </c>
      <c r="D4792" t="s">
        <v>20</v>
      </c>
      <c r="E4792" t="s">
        <v>380</v>
      </c>
      <c r="F4792" t="s">
        <v>16</v>
      </c>
      <c r="G4792">
        <v>8255.33</v>
      </c>
      <c r="H4792" s="1">
        <v>43350</v>
      </c>
      <c r="I4792" t="str">
        <f t="shared" si="222"/>
        <v>07</v>
      </c>
      <c r="J4792" t="str">
        <f t="shared" si="223"/>
        <v>September</v>
      </c>
      <c r="K4792" t="str">
        <f t="shared" si="224"/>
        <v>2018</v>
      </c>
      <c r="L4792" s="15">
        <v>0.46738425925925925</v>
      </c>
      <c r="M4792">
        <f>HOUR(K4792:K16834)</f>
        <v>0</v>
      </c>
      <c r="N4792">
        <f>MINUTE(K4792:K16834)</f>
        <v>0</v>
      </c>
      <c r="O4792">
        <f>SECOND(K4792:K16834)</f>
        <v>0</v>
      </c>
      <c r="P4792">
        <v>20.45</v>
      </c>
      <c r="Q4792">
        <f>G4792-P4792</f>
        <v>8234.8799999999992</v>
      </c>
      <c r="R4792" t="s">
        <v>1065</v>
      </c>
      <c r="S4792" t="s">
        <v>18</v>
      </c>
      <c r="T4792" t="s">
        <v>19</v>
      </c>
    </row>
    <row r="4793" spans="1:20" x14ac:dyDescent="0.35">
      <c r="A4793" t="s">
        <v>11</v>
      </c>
      <c r="B4793" t="s">
        <v>182</v>
      </c>
      <c r="C4793" t="s">
        <v>13</v>
      </c>
      <c r="D4793" t="s">
        <v>14</v>
      </c>
      <c r="E4793" t="s">
        <v>183</v>
      </c>
      <c r="F4793" t="s">
        <v>24</v>
      </c>
      <c r="G4793">
        <v>11450.8</v>
      </c>
      <c r="H4793" s="1">
        <v>43350</v>
      </c>
      <c r="I4793" t="str">
        <f t="shared" si="222"/>
        <v>07</v>
      </c>
      <c r="J4793" t="str">
        <f t="shared" si="223"/>
        <v>September</v>
      </c>
      <c r="K4793" t="str">
        <f t="shared" si="224"/>
        <v>2018</v>
      </c>
      <c r="L4793" s="15">
        <v>0.4723148148148148</v>
      </c>
      <c r="M4793">
        <f>HOUR(K4793:K16835)</f>
        <v>0</v>
      </c>
      <c r="N4793">
        <f>MINUTE(K4793:K16835)</f>
        <v>0</v>
      </c>
      <c r="O4793">
        <f>SECOND(K4793:K16835)</f>
        <v>0</v>
      </c>
      <c r="P4793">
        <v>35.659999999999997</v>
      </c>
      <c r="Q4793">
        <f>G4793-P4793</f>
        <v>11415.14</v>
      </c>
      <c r="R4793" t="s">
        <v>607</v>
      </c>
      <c r="S4793" t="s">
        <v>18</v>
      </c>
      <c r="T4793" t="s">
        <v>19</v>
      </c>
    </row>
    <row r="4794" spans="1:20" x14ac:dyDescent="0.35">
      <c r="A4794" t="s">
        <v>11</v>
      </c>
      <c r="B4794" t="s">
        <v>138</v>
      </c>
      <c r="C4794" t="s">
        <v>13</v>
      </c>
      <c r="D4794" t="s">
        <v>20</v>
      </c>
      <c r="E4794" t="s">
        <v>139</v>
      </c>
      <c r="F4794" t="s">
        <v>16</v>
      </c>
      <c r="G4794">
        <v>196511.95</v>
      </c>
      <c r="H4794" s="1">
        <v>43350</v>
      </c>
      <c r="I4794" t="str">
        <f t="shared" si="222"/>
        <v>07</v>
      </c>
      <c r="J4794" t="str">
        <f t="shared" si="223"/>
        <v>September</v>
      </c>
      <c r="K4794" t="str">
        <f t="shared" si="224"/>
        <v>2018</v>
      </c>
      <c r="L4794" s="15">
        <v>0.47724537037037035</v>
      </c>
      <c r="M4794">
        <f>HOUR(K4794:K16836)</f>
        <v>0</v>
      </c>
      <c r="N4794">
        <f>MINUTE(K4794:K16836)</f>
        <v>0</v>
      </c>
      <c r="O4794">
        <f>SECOND(K4794:K16836)</f>
        <v>0</v>
      </c>
      <c r="P4794">
        <v>15.09</v>
      </c>
      <c r="Q4794">
        <f>G4794-P4794</f>
        <v>196496.86000000002</v>
      </c>
      <c r="R4794" t="s">
        <v>217</v>
      </c>
      <c r="S4794" t="s">
        <v>18</v>
      </c>
      <c r="T4794" t="s">
        <v>19</v>
      </c>
    </row>
    <row r="4795" spans="1:20" x14ac:dyDescent="0.35">
      <c r="A4795" t="s">
        <v>11</v>
      </c>
      <c r="B4795" t="s">
        <v>73</v>
      </c>
      <c r="C4795" t="s">
        <v>13</v>
      </c>
      <c r="D4795" t="s">
        <v>20</v>
      </c>
      <c r="E4795" t="s">
        <v>74</v>
      </c>
      <c r="F4795" t="s">
        <v>16</v>
      </c>
      <c r="G4795">
        <v>6263.02</v>
      </c>
      <c r="H4795" s="1">
        <v>43350</v>
      </c>
      <c r="I4795" t="str">
        <f t="shared" si="222"/>
        <v>07</v>
      </c>
      <c r="J4795" t="str">
        <f t="shared" si="223"/>
        <v>September</v>
      </c>
      <c r="K4795" t="str">
        <f t="shared" si="224"/>
        <v>2018</v>
      </c>
      <c r="L4795" s="15">
        <v>0.48216435185185186</v>
      </c>
      <c r="M4795">
        <f>HOUR(K4795:K16837)</f>
        <v>0</v>
      </c>
      <c r="N4795">
        <f>MINUTE(K4795:K16837)</f>
        <v>0</v>
      </c>
      <c r="O4795">
        <f>SECOND(K4795:K16837)</f>
        <v>0</v>
      </c>
      <c r="P4795">
        <v>23.75</v>
      </c>
      <c r="Q4795">
        <f>G4795-P4795</f>
        <v>6239.27</v>
      </c>
      <c r="R4795" t="s">
        <v>1019</v>
      </c>
      <c r="S4795" t="s">
        <v>18</v>
      </c>
      <c r="T4795" t="s">
        <v>19</v>
      </c>
    </row>
    <row r="4796" spans="1:20" x14ac:dyDescent="0.35">
      <c r="A4796" t="s">
        <v>11</v>
      </c>
      <c r="B4796" t="s">
        <v>164</v>
      </c>
      <c r="C4796" t="s">
        <v>13</v>
      </c>
      <c r="D4796" t="s">
        <v>14</v>
      </c>
      <c r="E4796" t="s">
        <v>86</v>
      </c>
      <c r="F4796" t="s">
        <v>16</v>
      </c>
      <c r="G4796">
        <v>3228.11</v>
      </c>
      <c r="H4796" s="1">
        <v>43350</v>
      </c>
      <c r="I4796" t="str">
        <f t="shared" si="222"/>
        <v>07</v>
      </c>
      <c r="J4796" t="str">
        <f t="shared" si="223"/>
        <v>September</v>
      </c>
      <c r="K4796" t="str">
        <f t="shared" si="224"/>
        <v>2018</v>
      </c>
      <c r="L4796" s="15">
        <v>0.48709490740740741</v>
      </c>
      <c r="M4796">
        <f>HOUR(K4796:K16838)</f>
        <v>0</v>
      </c>
      <c r="N4796">
        <f>MINUTE(K4796:K16838)</f>
        <v>0</v>
      </c>
      <c r="O4796">
        <f>SECOND(K4796:K16838)</f>
        <v>0</v>
      </c>
      <c r="P4796">
        <v>17.05</v>
      </c>
      <c r="Q4796">
        <f>G4796-P4796</f>
        <v>3211.06</v>
      </c>
      <c r="R4796" t="s">
        <v>759</v>
      </c>
      <c r="S4796" t="s">
        <v>18</v>
      </c>
      <c r="T4796" t="s">
        <v>19</v>
      </c>
    </row>
    <row r="4797" spans="1:20" x14ac:dyDescent="0.35">
      <c r="A4797" t="s">
        <v>11</v>
      </c>
      <c r="B4797" t="s">
        <v>336</v>
      </c>
      <c r="C4797" t="s">
        <v>13</v>
      </c>
      <c r="D4797" t="s">
        <v>14</v>
      </c>
      <c r="E4797" t="s">
        <v>337</v>
      </c>
      <c r="F4797" t="s">
        <v>16</v>
      </c>
      <c r="G4797">
        <v>7376.82</v>
      </c>
      <c r="H4797" s="1">
        <v>43350</v>
      </c>
      <c r="I4797" t="str">
        <f t="shared" si="222"/>
        <v>07</v>
      </c>
      <c r="J4797" t="str">
        <f t="shared" si="223"/>
        <v>September</v>
      </c>
      <c r="K4797" t="str">
        <f t="shared" si="224"/>
        <v>2018</v>
      </c>
      <c r="L4797" s="15">
        <v>0.49201388888888892</v>
      </c>
      <c r="M4797">
        <f>HOUR(K4797:K16839)</f>
        <v>0</v>
      </c>
      <c r="N4797">
        <f>MINUTE(K4797:K16839)</f>
        <v>0</v>
      </c>
      <c r="O4797">
        <f>SECOND(K4797:K16839)</f>
        <v>0</v>
      </c>
      <c r="P4797">
        <v>20.94</v>
      </c>
      <c r="Q4797">
        <f>G4797-P4797</f>
        <v>7355.88</v>
      </c>
      <c r="R4797" t="s">
        <v>1359</v>
      </c>
      <c r="S4797" t="s">
        <v>18</v>
      </c>
      <c r="T4797" t="s">
        <v>19</v>
      </c>
    </row>
    <row r="4798" spans="1:20" x14ac:dyDescent="0.35">
      <c r="A4798" t="s">
        <v>11</v>
      </c>
      <c r="B4798" t="s">
        <v>62</v>
      </c>
      <c r="C4798" t="s">
        <v>13</v>
      </c>
      <c r="D4798" t="s">
        <v>20</v>
      </c>
      <c r="E4798" t="s">
        <v>63</v>
      </c>
      <c r="F4798" t="s">
        <v>24</v>
      </c>
      <c r="G4798">
        <v>2737.43</v>
      </c>
      <c r="H4798" s="1">
        <v>43350</v>
      </c>
      <c r="I4798" t="str">
        <f t="shared" si="222"/>
        <v>07</v>
      </c>
      <c r="J4798" t="str">
        <f t="shared" si="223"/>
        <v>September</v>
      </c>
      <c r="K4798" t="str">
        <f t="shared" si="224"/>
        <v>2018</v>
      </c>
      <c r="L4798" s="15">
        <v>0.49694444444444441</v>
      </c>
      <c r="M4798">
        <f>HOUR(K4798:K16840)</f>
        <v>0</v>
      </c>
      <c r="N4798">
        <f>MINUTE(K4798:K16840)</f>
        <v>0</v>
      </c>
      <c r="O4798">
        <f>SECOND(K4798:K16840)</f>
        <v>0</v>
      </c>
      <c r="P4798">
        <v>27.09</v>
      </c>
      <c r="Q4798">
        <f>G4798-P4798</f>
        <v>2710.3399999999997</v>
      </c>
      <c r="R4798" t="s">
        <v>273</v>
      </c>
      <c r="S4798" t="s">
        <v>18</v>
      </c>
      <c r="T4798" t="s">
        <v>19</v>
      </c>
    </row>
    <row r="4799" spans="1:20" x14ac:dyDescent="0.35">
      <c r="A4799" t="s">
        <v>29</v>
      </c>
      <c r="B4799" t="s">
        <v>85</v>
      </c>
      <c r="C4799" t="s">
        <v>13</v>
      </c>
      <c r="D4799" t="s">
        <v>31</v>
      </c>
      <c r="E4799" t="s">
        <v>86</v>
      </c>
      <c r="F4799" t="s">
        <v>16</v>
      </c>
      <c r="G4799">
        <v>20425.11</v>
      </c>
      <c r="H4799" s="1">
        <v>43350</v>
      </c>
      <c r="I4799" t="str">
        <f t="shared" si="222"/>
        <v>07</v>
      </c>
      <c r="J4799" t="str">
        <f t="shared" si="223"/>
        <v>September</v>
      </c>
      <c r="K4799" t="str">
        <f t="shared" si="224"/>
        <v>2018</v>
      </c>
      <c r="L4799" s="15">
        <v>0.5</v>
      </c>
      <c r="M4799">
        <f>HOUR(K4799:K16841)</f>
        <v>0</v>
      </c>
      <c r="N4799">
        <f>MINUTE(K4799:K16841)</f>
        <v>0</v>
      </c>
      <c r="O4799">
        <f>SECOND(K4799:K16841)</f>
        <v>0</v>
      </c>
      <c r="P4799">
        <v>16</v>
      </c>
      <c r="Q4799">
        <f>G4799-P4799</f>
        <v>20409.11</v>
      </c>
      <c r="R4799" t="s">
        <v>1833</v>
      </c>
      <c r="S4799" t="s">
        <v>18</v>
      </c>
      <c r="T4799" t="s">
        <v>19</v>
      </c>
    </row>
    <row r="4800" spans="1:20" x14ac:dyDescent="0.35">
      <c r="A4800" t="s">
        <v>29</v>
      </c>
      <c r="B4800" t="s">
        <v>100</v>
      </c>
      <c r="C4800" t="s">
        <v>13</v>
      </c>
      <c r="D4800" t="s">
        <v>121</v>
      </c>
      <c r="E4800" t="s">
        <v>101</v>
      </c>
      <c r="F4800" t="s">
        <v>16</v>
      </c>
      <c r="G4800">
        <v>5127.8500000000004</v>
      </c>
      <c r="H4800" s="1">
        <v>43350</v>
      </c>
      <c r="I4800" t="str">
        <f t="shared" si="222"/>
        <v>07</v>
      </c>
      <c r="J4800" t="str">
        <f t="shared" si="223"/>
        <v>September</v>
      </c>
      <c r="K4800" t="str">
        <f t="shared" si="224"/>
        <v>2018</v>
      </c>
      <c r="L4800" s="15">
        <v>0.5</v>
      </c>
      <c r="M4800">
        <f>HOUR(K4800:K16842)</f>
        <v>0</v>
      </c>
      <c r="N4800">
        <f>MINUTE(K4800:K16842)</f>
        <v>0</v>
      </c>
      <c r="O4800">
        <f>SECOND(K4800:K16842)</f>
        <v>0</v>
      </c>
      <c r="P4800">
        <v>1138.79</v>
      </c>
      <c r="Q4800">
        <f>G4800-P4800</f>
        <v>3989.0600000000004</v>
      </c>
      <c r="R4800" t="s">
        <v>1833</v>
      </c>
      <c r="S4800" t="s">
        <v>18</v>
      </c>
      <c r="T4800" t="s">
        <v>122</v>
      </c>
    </row>
    <row r="4801" spans="1:20" x14ac:dyDescent="0.35">
      <c r="A4801" t="s">
        <v>29</v>
      </c>
      <c r="B4801" t="s">
        <v>62</v>
      </c>
      <c r="C4801" t="s">
        <v>13</v>
      </c>
      <c r="D4801" t="s">
        <v>121</v>
      </c>
      <c r="E4801" t="s">
        <v>63</v>
      </c>
      <c r="F4801" t="s">
        <v>24</v>
      </c>
      <c r="G4801">
        <v>3654.88</v>
      </c>
      <c r="H4801" s="1">
        <v>43350</v>
      </c>
      <c r="I4801" t="str">
        <f t="shared" si="222"/>
        <v>07</v>
      </c>
      <c r="J4801" t="str">
        <f t="shared" si="223"/>
        <v>September</v>
      </c>
      <c r="K4801" t="str">
        <f t="shared" si="224"/>
        <v>2018</v>
      </c>
      <c r="L4801" s="15">
        <v>0.5</v>
      </c>
      <c r="M4801">
        <f>HOUR(K4801:K16843)</f>
        <v>0</v>
      </c>
      <c r="N4801">
        <f>MINUTE(K4801:K16843)</f>
        <v>0</v>
      </c>
      <c r="O4801">
        <f>SECOND(K4801:K16843)</f>
        <v>0</v>
      </c>
      <c r="P4801">
        <v>917.45</v>
      </c>
      <c r="Q4801">
        <f>G4801-P4801</f>
        <v>2737.4300000000003</v>
      </c>
      <c r="R4801" t="s">
        <v>1833</v>
      </c>
      <c r="S4801" t="s">
        <v>18</v>
      </c>
      <c r="T4801" t="s">
        <v>122</v>
      </c>
    </row>
    <row r="4802" spans="1:20" x14ac:dyDescent="0.35">
      <c r="A4802" t="s">
        <v>11</v>
      </c>
      <c r="B4802" t="s">
        <v>22</v>
      </c>
      <c r="C4802" t="s">
        <v>13</v>
      </c>
      <c r="D4802" t="s">
        <v>20</v>
      </c>
      <c r="E4802" t="s">
        <v>23</v>
      </c>
      <c r="F4802" t="s">
        <v>24</v>
      </c>
      <c r="G4802">
        <v>64.13</v>
      </c>
      <c r="H4802" s="1">
        <v>43350</v>
      </c>
      <c r="I4802" t="str">
        <f t="shared" si="222"/>
        <v>07</v>
      </c>
      <c r="J4802" t="str">
        <f t="shared" si="223"/>
        <v>September</v>
      </c>
      <c r="K4802" t="str">
        <f t="shared" si="224"/>
        <v>2018</v>
      </c>
      <c r="L4802" s="15">
        <v>0.50454861111111116</v>
      </c>
      <c r="M4802">
        <f>HOUR(K4802:K16844)</f>
        <v>0</v>
      </c>
      <c r="N4802">
        <f>MINUTE(K4802:K16844)</f>
        <v>0</v>
      </c>
      <c r="O4802">
        <f>SECOND(K4802:K16844)</f>
        <v>0</v>
      </c>
      <c r="P4802">
        <v>6.71</v>
      </c>
      <c r="Q4802">
        <f>G4802-P4802</f>
        <v>57.419999999999995</v>
      </c>
      <c r="R4802" t="s">
        <v>1360</v>
      </c>
      <c r="S4802" t="s">
        <v>18</v>
      </c>
      <c r="T4802" t="s">
        <v>19</v>
      </c>
    </row>
    <row r="4803" spans="1:20" x14ac:dyDescent="0.35">
      <c r="A4803" t="s">
        <v>11</v>
      </c>
      <c r="B4803" t="s">
        <v>80</v>
      </c>
      <c r="C4803" t="s">
        <v>13</v>
      </c>
      <c r="D4803" t="s">
        <v>20</v>
      </c>
      <c r="E4803" t="s">
        <v>81</v>
      </c>
      <c r="F4803" t="s">
        <v>24</v>
      </c>
      <c r="G4803">
        <v>15138.16</v>
      </c>
      <c r="H4803" s="1">
        <v>43350</v>
      </c>
      <c r="I4803" t="str">
        <f t="shared" ref="I4803:I4866" si="225">TEXT(H4803,"dd")</f>
        <v>07</v>
      </c>
      <c r="J4803" t="str">
        <f t="shared" ref="J4803:J4866" si="226">TEXT(H4803,"mmmm")</f>
        <v>September</v>
      </c>
      <c r="K4803" t="str">
        <f t="shared" ref="K4803:K4866" si="227">TEXT(H4803,"yyyy")</f>
        <v>2018</v>
      </c>
      <c r="L4803" s="15">
        <v>0.51651620370370377</v>
      </c>
      <c r="M4803">
        <f>HOUR(K4803:K16845)</f>
        <v>0</v>
      </c>
      <c r="N4803">
        <f>MINUTE(K4803:K16845)</f>
        <v>0</v>
      </c>
      <c r="O4803">
        <f>SECOND(K4803:K16845)</f>
        <v>0</v>
      </c>
      <c r="P4803">
        <v>9.01</v>
      </c>
      <c r="Q4803">
        <f>G4803-P4803</f>
        <v>15129.15</v>
      </c>
      <c r="R4803" t="s">
        <v>351</v>
      </c>
      <c r="S4803" t="s">
        <v>18</v>
      </c>
      <c r="T4803" t="s">
        <v>19</v>
      </c>
    </row>
    <row r="4804" spans="1:20" x14ac:dyDescent="0.35">
      <c r="A4804" t="s">
        <v>11</v>
      </c>
      <c r="B4804" t="s">
        <v>195</v>
      </c>
      <c r="C4804" t="s">
        <v>13</v>
      </c>
      <c r="D4804" t="s">
        <v>20</v>
      </c>
      <c r="E4804" t="s">
        <v>129</v>
      </c>
      <c r="F4804" t="s">
        <v>24</v>
      </c>
      <c r="G4804">
        <v>8487.94</v>
      </c>
      <c r="H4804" s="1">
        <v>43350</v>
      </c>
      <c r="I4804" t="str">
        <f t="shared" si="225"/>
        <v>07</v>
      </c>
      <c r="J4804" t="str">
        <f t="shared" si="226"/>
        <v>September</v>
      </c>
      <c r="K4804" t="str">
        <f t="shared" si="227"/>
        <v>2018</v>
      </c>
      <c r="L4804" s="15">
        <v>0.52849537037037042</v>
      </c>
      <c r="M4804">
        <f>HOUR(K4804:K16846)</f>
        <v>0</v>
      </c>
      <c r="N4804">
        <f>MINUTE(K4804:K16846)</f>
        <v>0</v>
      </c>
      <c r="O4804">
        <f>SECOND(K4804:K16846)</f>
        <v>0</v>
      </c>
      <c r="P4804">
        <v>15.73</v>
      </c>
      <c r="Q4804">
        <f>G4804-P4804</f>
        <v>8472.2100000000009</v>
      </c>
      <c r="R4804" t="s">
        <v>524</v>
      </c>
      <c r="S4804" t="s">
        <v>18</v>
      </c>
      <c r="T4804" t="s">
        <v>19</v>
      </c>
    </row>
    <row r="4805" spans="1:20" x14ac:dyDescent="0.35">
      <c r="A4805" t="s">
        <v>11</v>
      </c>
      <c r="B4805" t="s">
        <v>327</v>
      </c>
      <c r="C4805" t="s">
        <v>13</v>
      </c>
      <c r="D4805" t="s">
        <v>14</v>
      </c>
      <c r="E4805" t="s">
        <v>328</v>
      </c>
      <c r="F4805" t="s">
        <v>24</v>
      </c>
      <c r="G4805">
        <v>5273.28</v>
      </c>
      <c r="H4805" s="1">
        <v>43350</v>
      </c>
      <c r="I4805" t="str">
        <f t="shared" si="225"/>
        <v>07</v>
      </c>
      <c r="J4805" t="str">
        <f t="shared" si="226"/>
        <v>September</v>
      </c>
      <c r="K4805" t="str">
        <f t="shared" si="227"/>
        <v>2018</v>
      </c>
      <c r="L4805" s="15">
        <v>0.54046296296296303</v>
      </c>
      <c r="M4805">
        <f>HOUR(K4805:K16847)</f>
        <v>0</v>
      </c>
      <c r="N4805">
        <f>MINUTE(K4805:K16847)</f>
        <v>0</v>
      </c>
      <c r="O4805">
        <f>SECOND(K4805:K16847)</f>
        <v>0</v>
      </c>
      <c r="P4805">
        <v>24.43</v>
      </c>
      <c r="Q4805">
        <f>G4805-P4805</f>
        <v>5248.8499999999995</v>
      </c>
      <c r="R4805" t="s">
        <v>1361</v>
      </c>
      <c r="S4805" t="s">
        <v>18</v>
      </c>
      <c r="T4805" t="s">
        <v>19</v>
      </c>
    </row>
    <row r="4806" spans="1:20" x14ac:dyDescent="0.35">
      <c r="A4806" t="s">
        <v>29</v>
      </c>
      <c r="B4806" t="s">
        <v>268</v>
      </c>
      <c r="C4806" t="s">
        <v>13</v>
      </c>
      <c r="D4806" t="s">
        <v>121</v>
      </c>
      <c r="E4806" t="s">
        <v>269</v>
      </c>
      <c r="F4806" t="s">
        <v>16</v>
      </c>
      <c r="G4806">
        <v>2403.7800000000002</v>
      </c>
      <c r="H4806" s="1">
        <v>43350</v>
      </c>
      <c r="I4806" t="str">
        <f t="shared" si="225"/>
        <v>07</v>
      </c>
      <c r="J4806" t="str">
        <f t="shared" si="226"/>
        <v>September</v>
      </c>
      <c r="K4806" t="str">
        <f t="shared" si="227"/>
        <v>2018</v>
      </c>
      <c r="L4806" s="15">
        <v>0.54166666666666663</v>
      </c>
      <c r="M4806">
        <f>HOUR(K4806:K16848)</f>
        <v>0</v>
      </c>
      <c r="N4806">
        <f>MINUTE(K4806:K16848)</f>
        <v>0</v>
      </c>
      <c r="O4806">
        <f>SECOND(K4806:K16848)</f>
        <v>0</v>
      </c>
      <c r="P4806">
        <v>576</v>
      </c>
      <c r="Q4806">
        <f>G4806-P4806</f>
        <v>1827.7800000000002</v>
      </c>
      <c r="R4806" t="s">
        <v>1833</v>
      </c>
      <c r="S4806" t="s">
        <v>18</v>
      </c>
      <c r="T4806" t="s">
        <v>122</v>
      </c>
    </row>
    <row r="4807" spans="1:20" x14ac:dyDescent="0.35">
      <c r="A4807" t="s">
        <v>29</v>
      </c>
      <c r="B4807" t="s">
        <v>65</v>
      </c>
      <c r="C4807" t="s">
        <v>13</v>
      </c>
      <c r="D4807" t="s">
        <v>121</v>
      </c>
      <c r="E4807" t="s">
        <v>66</v>
      </c>
      <c r="F4807" t="s">
        <v>16</v>
      </c>
      <c r="G4807">
        <v>4337.41</v>
      </c>
      <c r="H4807" s="1">
        <v>43350</v>
      </c>
      <c r="I4807" t="str">
        <f t="shared" si="225"/>
        <v>07</v>
      </c>
      <c r="J4807" t="str">
        <f t="shared" si="226"/>
        <v>September</v>
      </c>
      <c r="K4807" t="str">
        <f t="shared" si="227"/>
        <v>2018</v>
      </c>
      <c r="L4807" s="15">
        <v>0.54166666666666663</v>
      </c>
      <c r="M4807">
        <f>HOUR(K4807:K16849)</f>
        <v>0</v>
      </c>
      <c r="N4807">
        <f>MINUTE(K4807:K16849)</f>
        <v>0</v>
      </c>
      <c r="O4807">
        <f>SECOND(K4807:K16849)</f>
        <v>0</v>
      </c>
      <c r="P4807">
        <v>1225.33</v>
      </c>
      <c r="Q4807">
        <f>G4807-P4807</f>
        <v>3112.08</v>
      </c>
      <c r="R4807" t="s">
        <v>1833</v>
      </c>
      <c r="S4807" t="s">
        <v>18</v>
      </c>
      <c r="T4807" t="s">
        <v>122</v>
      </c>
    </row>
    <row r="4808" spans="1:20" x14ac:dyDescent="0.35">
      <c r="A4808" t="s">
        <v>29</v>
      </c>
      <c r="B4808" t="s">
        <v>379</v>
      </c>
      <c r="C4808" t="s">
        <v>13</v>
      </c>
      <c r="D4808" t="s">
        <v>121</v>
      </c>
      <c r="E4808" t="s">
        <v>380</v>
      </c>
      <c r="F4808" t="s">
        <v>16</v>
      </c>
      <c r="G4808">
        <v>10201.9</v>
      </c>
      <c r="H4808" s="1">
        <v>43350</v>
      </c>
      <c r="I4808" t="str">
        <f t="shared" si="225"/>
        <v>07</v>
      </c>
      <c r="J4808" t="str">
        <f t="shared" si="226"/>
        <v>September</v>
      </c>
      <c r="K4808" t="str">
        <f t="shared" si="227"/>
        <v>2018</v>
      </c>
      <c r="L4808" s="15">
        <v>0.54166666666666663</v>
      </c>
      <c r="M4808">
        <f>HOUR(K4808:K16850)</f>
        <v>0</v>
      </c>
      <c r="N4808">
        <f>MINUTE(K4808:K16850)</f>
        <v>0</v>
      </c>
      <c r="O4808">
        <f>SECOND(K4808:K16850)</f>
        <v>0</v>
      </c>
      <c r="P4808">
        <v>1946.57</v>
      </c>
      <c r="Q4808">
        <f>G4808-P4808</f>
        <v>8255.33</v>
      </c>
      <c r="R4808" t="s">
        <v>1833</v>
      </c>
      <c r="S4808" t="s">
        <v>18</v>
      </c>
      <c r="T4808" t="s">
        <v>122</v>
      </c>
    </row>
    <row r="4809" spans="1:20" x14ac:dyDescent="0.35">
      <c r="A4809" t="s">
        <v>29</v>
      </c>
      <c r="B4809" t="s">
        <v>164</v>
      </c>
      <c r="C4809" t="s">
        <v>13</v>
      </c>
      <c r="D4809" t="s">
        <v>31</v>
      </c>
      <c r="E4809" t="s">
        <v>86</v>
      </c>
      <c r="F4809" t="s">
        <v>16</v>
      </c>
      <c r="G4809">
        <v>3199.11</v>
      </c>
      <c r="H4809" s="1">
        <v>43350</v>
      </c>
      <c r="I4809" t="str">
        <f t="shared" si="225"/>
        <v>07</v>
      </c>
      <c r="J4809" t="str">
        <f t="shared" si="226"/>
        <v>September</v>
      </c>
      <c r="K4809" t="str">
        <f t="shared" si="227"/>
        <v>2018</v>
      </c>
      <c r="L4809" s="15">
        <v>0.54166666666666663</v>
      </c>
      <c r="M4809">
        <f>HOUR(K4809:K16851)</f>
        <v>0</v>
      </c>
      <c r="N4809">
        <f>MINUTE(K4809:K16851)</f>
        <v>0</v>
      </c>
      <c r="O4809">
        <f>SECOND(K4809:K16851)</f>
        <v>0</v>
      </c>
      <c r="P4809">
        <v>29</v>
      </c>
      <c r="Q4809">
        <f>G4809-P4809</f>
        <v>3170.11</v>
      </c>
      <c r="R4809" t="s">
        <v>1833</v>
      </c>
      <c r="S4809" t="s">
        <v>18</v>
      </c>
      <c r="T4809" t="s">
        <v>19</v>
      </c>
    </row>
    <row r="4810" spans="1:20" x14ac:dyDescent="0.35">
      <c r="A4810" t="s">
        <v>11</v>
      </c>
      <c r="B4810" t="s">
        <v>138</v>
      </c>
      <c r="C4810" t="s">
        <v>13</v>
      </c>
      <c r="D4810" t="s">
        <v>20</v>
      </c>
      <c r="E4810" t="s">
        <v>139</v>
      </c>
      <c r="F4810" t="s">
        <v>16</v>
      </c>
      <c r="G4810">
        <v>196477.89</v>
      </c>
      <c r="H4810" s="1">
        <v>43350</v>
      </c>
      <c r="I4810" t="str">
        <f t="shared" si="225"/>
        <v>07</v>
      </c>
      <c r="J4810" t="str">
        <f t="shared" si="226"/>
        <v>September</v>
      </c>
      <c r="K4810" t="str">
        <f t="shared" si="227"/>
        <v>2018</v>
      </c>
      <c r="L4810" s="15">
        <v>0.55302083333333341</v>
      </c>
      <c r="M4810">
        <f>HOUR(K4810:K16852)</f>
        <v>0</v>
      </c>
      <c r="N4810">
        <f>MINUTE(K4810:K16852)</f>
        <v>0</v>
      </c>
      <c r="O4810">
        <f>SECOND(K4810:K16852)</f>
        <v>0</v>
      </c>
      <c r="P4810">
        <v>34.06</v>
      </c>
      <c r="Q4810">
        <f>G4810-P4810</f>
        <v>196443.83000000002</v>
      </c>
      <c r="R4810" t="s">
        <v>931</v>
      </c>
      <c r="S4810" t="s">
        <v>18</v>
      </c>
      <c r="T4810" t="s">
        <v>19</v>
      </c>
    </row>
    <row r="4811" spans="1:20" x14ac:dyDescent="0.35">
      <c r="A4811" t="s">
        <v>11</v>
      </c>
      <c r="B4811" t="s">
        <v>56</v>
      </c>
      <c r="C4811" t="s">
        <v>13</v>
      </c>
      <c r="D4811" t="s">
        <v>14</v>
      </c>
      <c r="E4811" t="s">
        <v>57</v>
      </c>
      <c r="F4811" t="s">
        <v>16</v>
      </c>
      <c r="G4811">
        <v>4770.7</v>
      </c>
      <c r="H4811" s="1">
        <v>43350</v>
      </c>
      <c r="I4811" t="str">
        <f t="shared" si="225"/>
        <v>07</v>
      </c>
      <c r="J4811" t="str">
        <f t="shared" si="226"/>
        <v>September</v>
      </c>
      <c r="K4811" t="str">
        <f t="shared" si="227"/>
        <v>2018</v>
      </c>
      <c r="L4811" s="15">
        <v>0.56564814814814812</v>
      </c>
      <c r="M4811">
        <f>HOUR(K4811:K16853)</f>
        <v>0</v>
      </c>
      <c r="N4811">
        <f>MINUTE(K4811:K16853)</f>
        <v>0</v>
      </c>
      <c r="O4811">
        <f>SECOND(K4811:K16853)</f>
        <v>0</v>
      </c>
      <c r="P4811">
        <v>10.53</v>
      </c>
      <c r="Q4811">
        <f>G4811-P4811</f>
        <v>4760.17</v>
      </c>
      <c r="R4811" t="s">
        <v>666</v>
      </c>
      <c r="S4811" t="s">
        <v>18</v>
      </c>
      <c r="T4811" t="s">
        <v>19</v>
      </c>
    </row>
    <row r="4812" spans="1:20" x14ac:dyDescent="0.35">
      <c r="A4812" t="s">
        <v>11</v>
      </c>
      <c r="B4812" t="s">
        <v>22</v>
      </c>
      <c r="C4812" t="s">
        <v>13</v>
      </c>
      <c r="D4812" t="s">
        <v>20</v>
      </c>
      <c r="E4812" t="s">
        <v>23</v>
      </c>
      <c r="F4812" t="s">
        <v>24</v>
      </c>
      <c r="G4812">
        <v>49.41</v>
      </c>
      <c r="H4812" s="1">
        <v>43350</v>
      </c>
      <c r="I4812" t="str">
        <f t="shared" si="225"/>
        <v>07</v>
      </c>
      <c r="J4812" t="str">
        <f t="shared" si="226"/>
        <v>September</v>
      </c>
      <c r="K4812" t="str">
        <f t="shared" si="227"/>
        <v>2018</v>
      </c>
      <c r="L4812" s="15">
        <v>0.57827546296296295</v>
      </c>
      <c r="M4812">
        <f>HOUR(K4812:K16854)</f>
        <v>0</v>
      </c>
      <c r="N4812">
        <f>MINUTE(K4812:K16854)</f>
        <v>0</v>
      </c>
      <c r="O4812">
        <f>SECOND(K4812:K16854)</f>
        <v>0</v>
      </c>
      <c r="P4812">
        <v>14.72</v>
      </c>
      <c r="Q4812">
        <f>G4812-P4812</f>
        <v>34.69</v>
      </c>
      <c r="R4812" t="s">
        <v>463</v>
      </c>
      <c r="S4812" t="s">
        <v>18</v>
      </c>
      <c r="T4812" t="s">
        <v>19</v>
      </c>
    </row>
    <row r="4813" spans="1:20" x14ac:dyDescent="0.35">
      <c r="A4813" t="s">
        <v>29</v>
      </c>
      <c r="B4813" t="s">
        <v>317</v>
      </c>
      <c r="C4813" t="s">
        <v>13</v>
      </c>
      <c r="D4813" t="s">
        <v>31</v>
      </c>
      <c r="E4813" t="s">
        <v>318</v>
      </c>
      <c r="F4813" t="s">
        <v>16</v>
      </c>
      <c r="G4813">
        <v>17537.8</v>
      </c>
      <c r="H4813" s="1">
        <v>43350</v>
      </c>
      <c r="I4813" t="str">
        <f t="shared" si="225"/>
        <v>07</v>
      </c>
      <c r="J4813" t="str">
        <f t="shared" si="226"/>
        <v>September</v>
      </c>
      <c r="K4813" t="str">
        <f t="shared" si="227"/>
        <v>2018</v>
      </c>
      <c r="L4813" s="15">
        <v>0.58333333333333337</v>
      </c>
      <c r="M4813">
        <f>HOUR(K4813:K16855)</f>
        <v>0</v>
      </c>
      <c r="N4813">
        <f>MINUTE(K4813:K16855)</f>
        <v>0</v>
      </c>
      <c r="O4813">
        <f>SECOND(K4813:K16855)</f>
        <v>0</v>
      </c>
      <c r="P4813">
        <v>22</v>
      </c>
      <c r="Q4813">
        <f>G4813-P4813</f>
        <v>17515.8</v>
      </c>
      <c r="R4813" t="s">
        <v>1833</v>
      </c>
      <c r="S4813" t="s">
        <v>18</v>
      </c>
      <c r="T4813" t="s">
        <v>19</v>
      </c>
    </row>
    <row r="4814" spans="1:20" x14ac:dyDescent="0.35">
      <c r="A4814" t="s">
        <v>29</v>
      </c>
      <c r="B4814" t="s">
        <v>231</v>
      </c>
      <c r="C4814" t="s">
        <v>13</v>
      </c>
      <c r="D4814" t="s">
        <v>31</v>
      </c>
      <c r="E4814" t="s">
        <v>232</v>
      </c>
      <c r="F4814" t="s">
        <v>24</v>
      </c>
      <c r="G4814">
        <v>61762.22</v>
      </c>
      <c r="H4814" s="1">
        <v>43350</v>
      </c>
      <c r="I4814" t="str">
        <f t="shared" si="225"/>
        <v>07</v>
      </c>
      <c r="J4814" t="str">
        <f t="shared" si="226"/>
        <v>September</v>
      </c>
      <c r="K4814" t="str">
        <f t="shared" si="227"/>
        <v>2018</v>
      </c>
      <c r="L4814" s="15">
        <v>0.58333333333333337</v>
      </c>
      <c r="M4814">
        <f>HOUR(K4814:K16856)</f>
        <v>0</v>
      </c>
      <c r="N4814">
        <f>MINUTE(K4814:K16856)</f>
        <v>0</v>
      </c>
      <c r="O4814">
        <f>SECOND(K4814:K16856)</f>
        <v>0</v>
      </c>
      <c r="P4814">
        <v>40</v>
      </c>
      <c r="Q4814">
        <f>G4814-P4814</f>
        <v>61722.22</v>
      </c>
      <c r="R4814" t="s">
        <v>1833</v>
      </c>
      <c r="S4814" t="s">
        <v>18</v>
      </c>
      <c r="T4814" t="s">
        <v>19</v>
      </c>
    </row>
    <row r="4815" spans="1:20" x14ac:dyDescent="0.35">
      <c r="A4815" t="s">
        <v>29</v>
      </c>
      <c r="B4815" t="s">
        <v>186</v>
      </c>
      <c r="C4815" t="s">
        <v>13</v>
      </c>
      <c r="D4815" t="s">
        <v>121</v>
      </c>
      <c r="E4815" t="s">
        <v>187</v>
      </c>
      <c r="F4815" t="s">
        <v>16</v>
      </c>
      <c r="G4815">
        <v>4757.68</v>
      </c>
      <c r="H4815" s="1">
        <v>43350</v>
      </c>
      <c r="I4815" t="str">
        <f t="shared" si="225"/>
        <v>07</v>
      </c>
      <c r="J4815" t="str">
        <f t="shared" si="226"/>
        <v>September</v>
      </c>
      <c r="K4815" t="str">
        <f t="shared" si="227"/>
        <v>2018</v>
      </c>
      <c r="L4815" s="15">
        <v>0.58333333333333337</v>
      </c>
      <c r="M4815">
        <f>HOUR(K4815:K16857)</f>
        <v>0</v>
      </c>
      <c r="N4815">
        <f>MINUTE(K4815:K16857)</f>
        <v>0</v>
      </c>
      <c r="O4815">
        <f>SECOND(K4815:K16857)</f>
        <v>0</v>
      </c>
      <c r="P4815">
        <v>1952.29</v>
      </c>
      <c r="Q4815">
        <f>G4815-P4815</f>
        <v>2805.3900000000003</v>
      </c>
      <c r="R4815" t="s">
        <v>1833</v>
      </c>
      <c r="S4815" t="s">
        <v>18</v>
      </c>
      <c r="T4815" t="s">
        <v>122</v>
      </c>
    </row>
    <row r="4816" spans="1:20" x14ac:dyDescent="0.35">
      <c r="A4816" t="s">
        <v>11</v>
      </c>
      <c r="B4816" t="s">
        <v>140</v>
      </c>
      <c r="C4816" t="s">
        <v>13</v>
      </c>
      <c r="D4816" t="s">
        <v>20</v>
      </c>
      <c r="E4816" t="s">
        <v>141</v>
      </c>
      <c r="F4816" t="s">
        <v>24</v>
      </c>
      <c r="G4816">
        <v>7188.75</v>
      </c>
      <c r="H4816" s="1">
        <v>43350</v>
      </c>
      <c r="I4816" t="str">
        <f t="shared" si="225"/>
        <v>07</v>
      </c>
      <c r="J4816" t="str">
        <f t="shared" si="226"/>
        <v>September</v>
      </c>
      <c r="K4816" t="str">
        <f t="shared" si="227"/>
        <v>2018</v>
      </c>
      <c r="L4816" s="15">
        <v>0.5869212962962963</v>
      </c>
      <c r="M4816">
        <f>HOUR(K4816:K16858)</f>
        <v>0</v>
      </c>
      <c r="N4816">
        <f>MINUTE(K4816:K16858)</f>
        <v>0</v>
      </c>
      <c r="O4816">
        <f>SECOND(K4816:K16858)</f>
        <v>0</v>
      </c>
      <c r="P4816">
        <v>12.99</v>
      </c>
      <c r="Q4816">
        <f>G4816-P4816</f>
        <v>7175.76</v>
      </c>
      <c r="R4816" t="s">
        <v>411</v>
      </c>
      <c r="S4816" t="s">
        <v>18</v>
      </c>
      <c r="T4816" t="s">
        <v>19</v>
      </c>
    </row>
    <row r="4817" spans="1:20" x14ac:dyDescent="0.35">
      <c r="A4817" t="s">
        <v>11</v>
      </c>
      <c r="B4817" t="s">
        <v>227</v>
      </c>
      <c r="C4817" t="s">
        <v>13</v>
      </c>
      <c r="D4817" t="s">
        <v>14</v>
      </c>
      <c r="E4817" t="s">
        <v>228</v>
      </c>
      <c r="F4817" t="s">
        <v>24</v>
      </c>
      <c r="G4817">
        <v>10529.43</v>
      </c>
      <c r="H4817" s="1">
        <v>43350</v>
      </c>
      <c r="I4817" t="str">
        <f t="shared" si="225"/>
        <v>07</v>
      </c>
      <c r="J4817" t="str">
        <f t="shared" si="226"/>
        <v>September</v>
      </c>
      <c r="K4817" t="str">
        <f t="shared" si="227"/>
        <v>2018</v>
      </c>
      <c r="L4817" s="15">
        <v>0.59290509259259261</v>
      </c>
      <c r="M4817">
        <f>HOUR(K4817:K16859)</f>
        <v>0</v>
      </c>
      <c r="N4817">
        <f>MINUTE(K4817:K16859)</f>
        <v>0</v>
      </c>
      <c r="O4817">
        <f>SECOND(K4817:K16859)</f>
        <v>0</v>
      </c>
      <c r="P4817">
        <v>6.77</v>
      </c>
      <c r="Q4817">
        <f>G4817-P4817</f>
        <v>10522.66</v>
      </c>
      <c r="R4817" t="s">
        <v>1118</v>
      </c>
      <c r="S4817" t="s">
        <v>18</v>
      </c>
      <c r="T4817" t="s">
        <v>19</v>
      </c>
    </row>
    <row r="4818" spans="1:20" x14ac:dyDescent="0.35">
      <c r="A4818" t="s">
        <v>11</v>
      </c>
      <c r="B4818" t="s">
        <v>80</v>
      </c>
      <c r="C4818" t="s">
        <v>13</v>
      </c>
      <c r="D4818" t="s">
        <v>20</v>
      </c>
      <c r="E4818" t="s">
        <v>81</v>
      </c>
      <c r="F4818" t="s">
        <v>24</v>
      </c>
      <c r="G4818">
        <v>15133.79</v>
      </c>
      <c r="H4818" s="1">
        <v>43350</v>
      </c>
      <c r="I4818" t="str">
        <f t="shared" si="225"/>
        <v>07</v>
      </c>
      <c r="J4818" t="str">
        <f t="shared" si="226"/>
        <v>September</v>
      </c>
      <c r="K4818" t="str">
        <f t="shared" si="227"/>
        <v>2018</v>
      </c>
      <c r="L4818" s="15">
        <v>0.59888888888888892</v>
      </c>
      <c r="M4818">
        <f>HOUR(K4818:K16860)</f>
        <v>0</v>
      </c>
      <c r="N4818">
        <f>MINUTE(K4818:K16860)</f>
        <v>0</v>
      </c>
      <c r="O4818">
        <f>SECOND(K4818:K16860)</f>
        <v>0</v>
      </c>
      <c r="P4818">
        <v>4.37</v>
      </c>
      <c r="Q4818">
        <f>G4818-P4818</f>
        <v>15129.42</v>
      </c>
      <c r="R4818" t="s">
        <v>880</v>
      </c>
      <c r="S4818" t="s">
        <v>18</v>
      </c>
      <c r="T4818" t="s">
        <v>19</v>
      </c>
    </row>
    <row r="4819" spans="1:20" x14ac:dyDescent="0.35">
      <c r="A4819" t="s">
        <v>11</v>
      </c>
      <c r="B4819" t="s">
        <v>327</v>
      </c>
      <c r="C4819" t="s">
        <v>13</v>
      </c>
      <c r="D4819" t="s">
        <v>14</v>
      </c>
      <c r="E4819" t="s">
        <v>328</v>
      </c>
      <c r="F4819" t="s">
        <v>24</v>
      </c>
      <c r="G4819">
        <v>5259.04</v>
      </c>
      <c r="H4819" s="1">
        <v>43350</v>
      </c>
      <c r="I4819" t="str">
        <f t="shared" si="225"/>
        <v>07</v>
      </c>
      <c r="J4819" t="str">
        <f t="shared" si="226"/>
        <v>September</v>
      </c>
      <c r="K4819" t="str">
        <f t="shared" si="227"/>
        <v>2018</v>
      </c>
      <c r="L4819" s="15">
        <v>0.60488425925925926</v>
      </c>
      <c r="M4819">
        <f>HOUR(K4819:K16861)</f>
        <v>0</v>
      </c>
      <c r="N4819">
        <f>MINUTE(K4819:K16861)</f>
        <v>0</v>
      </c>
      <c r="O4819">
        <f>SECOND(K4819:K16861)</f>
        <v>0</v>
      </c>
      <c r="P4819">
        <v>14.24</v>
      </c>
      <c r="Q4819">
        <f>G4819-P4819</f>
        <v>5244.8</v>
      </c>
      <c r="R4819" t="s">
        <v>21</v>
      </c>
      <c r="S4819" t="s">
        <v>18</v>
      </c>
      <c r="T4819" t="s">
        <v>19</v>
      </c>
    </row>
    <row r="4820" spans="1:20" x14ac:dyDescent="0.35">
      <c r="A4820" t="s">
        <v>11</v>
      </c>
      <c r="B4820" t="s">
        <v>62</v>
      </c>
      <c r="C4820" t="s">
        <v>13</v>
      </c>
      <c r="D4820" t="s">
        <v>14</v>
      </c>
      <c r="E4820" t="s">
        <v>63</v>
      </c>
      <c r="F4820" t="s">
        <v>24</v>
      </c>
      <c r="G4820">
        <v>3651.13</v>
      </c>
      <c r="H4820" s="1">
        <v>43350</v>
      </c>
      <c r="I4820" t="str">
        <f t="shared" si="225"/>
        <v>07</v>
      </c>
      <c r="J4820" t="str">
        <f t="shared" si="226"/>
        <v>September</v>
      </c>
      <c r="K4820" t="str">
        <f t="shared" si="227"/>
        <v>2018</v>
      </c>
      <c r="L4820" s="15">
        <v>0.61086805555555557</v>
      </c>
      <c r="M4820">
        <f>HOUR(K4820:K16862)</f>
        <v>0</v>
      </c>
      <c r="N4820">
        <f>MINUTE(K4820:K16862)</f>
        <v>0</v>
      </c>
      <c r="O4820">
        <f>SECOND(K4820:K16862)</f>
        <v>0</v>
      </c>
      <c r="P4820">
        <v>3.75</v>
      </c>
      <c r="Q4820">
        <f>G4820-P4820</f>
        <v>3647.38</v>
      </c>
      <c r="R4820" t="s">
        <v>363</v>
      </c>
      <c r="S4820" t="s">
        <v>18</v>
      </c>
      <c r="T4820" t="s">
        <v>19</v>
      </c>
    </row>
    <row r="4821" spans="1:20" x14ac:dyDescent="0.35">
      <c r="A4821" t="s">
        <v>11</v>
      </c>
      <c r="B4821" t="s">
        <v>116</v>
      </c>
      <c r="C4821" t="s">
        <v>13</v>
      </c>
      <c r="D4821" t="s">
        <v>14</v>
      </c>
      <c r="E4821" t="s">
        <v>117</v>
      </c>
      <c r="F4821" t="s">
        <v>24</v>
      </c>
      <c r="G4821">
        <v>4587.83</v>
      </c>
      <c r="H4821" s="1">
        <v>43350</v>
      </c>
      <c r="I4821" t="str">
        <f t="shared" si="225"/>
        <v>07</v>
      </c>
      <c r="J4821" t="str">
        <f t="shared" si="226"/>
        <v>September</v>
      </c>
      <c r="K4821" t="str">
        <f t="shared" si="227"/>
        <v>2018</v>
      </c>
      <c r="L4821" s="15">
        <v>0.61685185185185187</v>
      </c>
      <c r="M4821">
        <f>HOUR(K4821:K16863)</f>
        <v>0</v>
      </c>
      <c r="N4821">
        <f>MINUTE(K4821:K16863)</f>
        <v>0</v>
      </c>
      <c r="O4821">
        <f>SECOND(K4821:K16863)</f>
        <v>0</v>
      </c>
      <c r="P4821">
        <v>27.13</v>
      </c>
      <c r="Q4821">
        <f>G4821-P4821</f>
        <v>4560.7</v>
      </c>
      <c r="R4821" t="s">
        <v>252</v>
      </c>
      <c r="S4821" t="s">
        <v>18</v>
      </c>
      <c r="T4821" t="s">
        <v>19</v>
      </c>
    </row>
    <row r="4822" spans="1:20" x14ac:dyDescent="0.35">
      <c r="A4822" t="s">
        <v>29</v>
      </c>
      <c r="B4822" t="s">
        <v>324</v>
      </c>
      <c r="C4822" t="s">
        <v>13</v>
      </c>
      <c r="D4822" t="s">
        <v>121</v>
      </c>
      <c r="E4822" t="s">
        <v>325</v>
      </c>
      <c r="F4822" t="s">
        <v>24</v>
      </c>
      <c r="G4822">
        <v>13615.34</v>
      </c>
      <c r="H4822" s="1">
        <v>43350</v>
      </c>
      <c r="I4822" t="str">
        <f t="shared" si="225"/>
        <v>07</v>
      </c>
      <c r="J4822" t="str">
        <f t="shared" si="226"/>
        <v>September</v>
      </c>
      <c r="K4822" t="str">
        <f t="shared" si="227"/>
        <v>2018</v>
      </c>
      <c r="L4822" s="15">
        <v>0.625</v>
      </c>
      <c r="M4822">
        <f>HOUR(K4822:K16864)</f>
        <v>0</v>
      </c>
      <c r="N4822">
        <f>MINUTE(K4822:K16864)</f>
        <v>0</v>
      </c>
      <c r="O4822">
        <f>SECOND(K4822:K16864)</f>
        <v>0</v>
      </c>
      <c r="P4822">
        <v>3649.51</v>
      </c>
      <c r="Q4822">
        <f>G4822-P4822</f>
        <v>9965.83</v>
      </c>
      <c r="R4822" t="s">
        <v>1833</v>
      </c>
      <c r="S4822" t="s">
        <v>18</v>
      </c>
      <c r="T4822" t="s">
        <v>122</v>
      </c>
    </row>
    <row r="4823" spans="1:20" x14ac:dyDescent="0.35">
      <c r="A4823" t="s">
        <v>29</v>
      </c>
      <c r="B4823" t="s">
        <v>195</v>
      </c>
      <c r="C4823" t="s">
        <v>13</v>
      </c>
      <c r="D4823" t="s">
        <v>121</v>
      </c>
      <c r="E4823" t="s">
        <v>129</v>
      </c>
      <c r="F4823" t="s">
        <v>24</v>
      </c>
      <c r="G4823">
        <v>10796.61</v>
      </c>
      <c r="H4823" s="1">
        <v>43350</v>
      </c>
      <c r="I4823" t="str">
        <f t="shared" si="225"/>
        <v>07</v>
      </c>
      <c r="J4823" t="str">
        <f t="shared" si="226"/>
        <v>September</v>
      </c>
      <c r="K4823" t="str">
        <f t="shared" si="227"/>
        <v>2018</v>
      </c>
      <c r="L4823" s="15">
        <v>0.625</v>
      </c>
      <c r="M4823">
        <f>HOUR(K4823:K16865)</f>
        <v>0</v>
      </c>
      <c r="N4823">
        <f>MINUTE(K4823:K16865)</f>
        <v>0</v>
      </c>
      <c r="O4823">
        <f>SECOND(K4823:K16865)</f>
        <v>0</v>
      </c>
      <c r="P4823">
        <v>2308.67</v>
      </c>
      <c r="Q4823">
        <f>G4823-P4823</f>
        <v>8487.94</v>
      </c>
      <c r="R4823" t="s">
        <v>1833</v>
      </c>
      <c r="S4823" t="s">
        <v>18</v>
      </c>
      <c r="T4823" t="s">
        <v>122</v>
      </c>
    </row>
    <row r="4824" spans="1:20" x14ac:dyDescent="0.35">
      <c r="A4824" t="s">
        <v>29</v>
      </c>
      <c r="B4824" t="s">
        <v>80</v>
      </c>
      <c r="C4824" t="s">
        <v>13</v>
      </c>
      <c r="D4824" t="s">
        <v>121</v>
      </c>
      <c r="E4824" t="s">
        <v>81</v>
      </c>
      <c r="F4824" t="s">
        <v>24</v>
      </c>
      <c r="G4824">
        <v>21158.28</v>
      </c>
      <c r="H4824" s="1">
        <v>43350</v>
      </c>
      <c r="I4824" t="str">
        <f t="shared" si="225"/>
        <v>07</v>
      </c>
      <c r="J4824" t="str">
        <f t="shared" si="226"/>
        <v>September</v>
      </c>
      <c r="K4824" t="str">
        <f t="shared" si="227"/>
        <v>2018</v>
      </c>
      <c r="L4824" s="15">
        <v>0.625</v>
      </c>
      <c r="M4824">
        <f>HOUR(K4824:K16866)</f>
        <v>0</v>
      </c>
      <c r="N4824">
        <f>MINUTE(K4824:K16866)</f>
        <v>0</v>
      </c>
      <c r="O4824">
        <f>SECOND(K4824:K16866)</f>
        <v>0</v>
      </c>
      <c r="P4824">
        <v>6024.49</v>
      </c>
      <c r="Q4824">
        <f>G4824-P4824</f>
        <v>15133.789999999999</v>
      </c>
      <c r="R4824" t="s">
        <v>1833</v>
      </c>
      <c r="S4824" t="s">
        <v>18</v>
      </c>
      <c r="T4824" t="s">
        <v>122</v>
      </c>
    </row>
    <row r="4825" spans="1:20" x14ac:dyDescent="0.35">
      <c r="A4825" t="s">
        <v>11</v>
      </c>
      <c r="B4825" t="s">
        <v>245</v>
      </c>
      <c r="C4825" t="s">
        <v>13</v>
      </c>
      <c r="D4825" t="s">
        <v>14</v>
      </c>
      <c r="E4825" t="s">
        <v>23</v>
      </c>
      <c r="F4825" t="s">
        <v>24</v>
      </c>
      <c r="G4825">
        <v>54898.99</v>
      </c>
      <c r="H4825" s="1">
        <v>43350</v>
      </c>
      <c r="I4825" t="str">
        <f t="shared" si="225"/>
        <v>07</v>
      </c>
      <c r="J4825" t="str">
        <f t="shared" si="226"/>
        <v>September</v>
      </c>
      <c r="K4825" t="str">
        <f t="shared" si="227"/>
        <v>2018</v>
      </c>
      <c r="L4825" s="15">
        <v>0.62872685185185184</v>
      </c>
      <c r="M4825">
        <f>HOUR(K4825:K16867)</f>
        <v>0</v>
      </c>
      <c r="N4825">
        <f>MINUTE(K4825:K16867)</f>
        <v>0</v>
      </c>
      <c r="O4825">
        <f>SECOND(K4825:K16867)</f>
        <v>0</v>
      </c>
      <c r="P4825">
        <v>39.58</v>
      </c>
      <c r="Q4825">
        <f>G4825-P4825</f>
        <v>54859.409999999996</v>
      </c>
      <c r="R4825" t="s">
        <v>674</v>
      </c>
      <c r="S4825" t="s">
        <v>18</v>
      </c>
      <c r="T4825" t="s">
        <v>19</v>
      </c>
    </row>
    <row r="4826" spans="1:20" x14ac:dyDescent="0.35">
      <c r="A4826" t="s">
        <v>11</v>
      </c>
      <c r="B4826" t="s">
        <v>73</v>
      </c>
      <c r="C4826" t="s">
        <v>13</v>
      </c>
      <c r="D4826" t="s">
        <v>14</v>
      </c>
      <c r="E4826" t="s">
        <v>74</v>
      </c>
      <c r="F4826" t="s">
        <v>16</v>
      </c>
      <c r="G4826">
        <v>6230.18</v>
      </c>
      <c r="H4826" s="1">
        <v>43350</v>
      </c>
      <c r="I4826" t="str">
        <f t="shared" si="225"/>
        <v>07</v>
      </c>
      <c r="J4826" t="str">
        <f t="shared" si="226"/>
        <v>September</v>
      </c>
      <c r="K4826" t="str">
        <f t="shared" si="227"/>
        <v>2018</v>
      </c>
      <c r="L4826" s="15">
        <v>0.6345601851851852</v>
      </c>
      <c r="M4826">
        <f>HOUR(K4826:K16868)</f>
        <v>0</v>
      </c>
      <c r="N4826">
        <f>MINUTE(K4826:K16868)</f>
        <v>0</v>
      </c>
      <c r="O4826">
        <f>SECOND(K4826:K16868)</f>
        <v>0</v>
      </c>
      <c r="P4826">
        <v>32.840000000000003</v>
      </c>
      <c r="Q4826">
        <f>G4826-P4826</f>
        <v>6197.34</v>
      </c>
      <c r="R4826" t="s">
        <v>1362</v>
      </c>
      <c r="S4826" t="s">
        <v>18</v>
      </c>
      <c r="T4826" t="s">
        <v>19</v>
      </c>
    </row>
    <row r="4827" spans="1:20" x14ac:dyDescent="0.35">
      <c r="A4827" t="s">
        <v>11</v>
      </c>
      <c r="B4827" t="s">
        <v>25</v>
      </c>
      <c r="C4827" t="s">
        <v>13</v>
      </c>
      <c r="D4827" t="s">
        <v>14</v>
      </c>
      <c r="E4827" t="s">
        <v>26</v>
      </c>
      <c r="F4827" t="s">
        <v>16</v>
      </c>
      <c r="G4827">
        <v>3389.21</v>
      </c>
      <c r="H4827" s="1">
        <v>43350</v>
      </c>
      <c r="I4827" t="str">
        <f t="shared" si="225"/>
        <v>07</v>
      </c>
      <c r="J4827" t="str">
        <f t="shared" si="226"/>
        <v>September</v>
      </c>
      <c r="K4827" t="str">
        <f t="shared" si="227"/>
        <v>2018</v>
      </c>
      <c r="L4827" s="15">
        <v>0.6404050925925926</v>
      </c>
      <c r="M4827">
        <f>HOUR(K4827:K16869)</f>
        <v>0</v>
      </c>
      <c r="N4827">
        <f>MINUTE(K4827:K16869)</f>
        <v>0</v>
      </c>
      <c r="O4827">
        <f>SECOND(K4827:K16869)</f>
        <v>0</v>
      </c>
      <c r="P4827">
        <v>68.150000000000006</v>
      </c>
      <c r="Q4827">
        <f>G4827-P4827</f>
        <v>3321.06</v>
      </c>
      <c r="R4827" t="s">
        <v>449</v>
      </c>
      <c r="S4827" t="s">
        <v>18</v>
      </c>
      <c r="T4827" t="s">
        <v>19</v>
      </c>
    </row>
    <row r="4828" spans="1:20" x14ac:dyDescent="0.35">
      <c r="A4828" t="s">
        <v>11</v>
      </c>
      <c r="B4828" t="s">
        <v>140</v>
      </c>
      <c r="C4828" t="s">
        <v>13</v>
      </c>
      <c r="D4828" t="s">
        <v>14</v>
      </c>
      <c r="E4828" t="s">
        <v>141</v>
      </c>
      <c r="F4828" t="s">
        <v>24</v>
      </c>
      <c r="G4828">
        <v>7175.42</v>
      </c>
      <c r="H4828" s="1">
        <v>43350</v>
      </c>
      <c r="I4828" t="str">
        <f t="shared" si="225"/>
        <v>07</v>
      </c>
      <c r="J4828" t="str">
        <f t="shared" si="226"/>
        <v>September</v>
      </c>
      <c r="K4828" t="str">
        <f t="shared" si="227"/>
        <v>2018</v>
      </c>
      <c r="L4828" s="15">
        <v>0.64623842592592595</v>
      </c>
      <c r="M4828">
        <f>HOUR(K4828:K16870)</f>
        <v>0</v>
      </c>
      <c r="N4828">
        <f>MINUTE(K4828:K16870)</f>
        <v>0</v>
      </c>
      <c r="O4828">
        <f>SECOND(K4828:K16870)</f>
        <v>0</v>
      </c>
      <c r="P4828">
        <v>13.33</v>
      </c>
      <c r="Q4828">
        <f>G4828-P4828</f>
        <v>7162.09</v>
      </c>
      <c r="R4828" t="s">
        <v>505</v>
      </c>
      <c r="S4828" t="s">
        <v>18</v>
      </c>
      <c r="T4828" t="s">
        <v>19</v>
      </c>
    </row>
    <row r="4829" spans="1:20" x14ac:dyDescent="0.35">
      <c r="A4829" t="s">
        <v>11</v>
      </c>
      <c r="B4829" t="s">
        <v>116</v>
      </c>
      <c r="C4829" t="s">
        <v>13</v>
      </c>
      <c r="D4829" t="s">
        <v>14</v>
      </c>
      <c r="E4829" t="s">
        <v>117</v>
      </c>
      <c r="F4829" t="s">
        <v>24</v>
      </c>
      <c r="G4829">
        <v>4536.03</v>
      </c>
      <c r="H4829" s="1">
        <v>43350</v>
      </c>
      <c r="I4829" t="str">
        <f t="shared" si="225"/>
        <v>07</v>
      </c>
      <c r="J4829" t="str">
        <f t="shared" si="226"/>
        <v>September</v>
      </c>
      <c r="K4829" t="str">
        <f t="shared" si="227"/>
        <v>2018</v>
      </c>
      <c r="L4829" s="15">
        <v>0.6520717592592592</v>
      </c>
      <c r="M4829">
        <f>HOUR(K4829:K16871)</f>
        <v>0</v>
      </c>
      <c r="N4829">
        <f>MINUTE(K4829:K16871)</f>
        <v>0</v>
      </c>
      <c r="O4829">
        <f>SECOND(K4829:K16871)</f>
        <v>0</v>
      </c>
      <c r="P4829">
        <v>51.8</v>
      </c>
      <c r="Q4829">
        <f>G4829-P4829</f>
        <v>4484.2299999999996</v>
      </c>
      <c r="R4829" t="s">
        <v>36</v>
      </c>
      <c r="S4829" t="s">
        <v>18</v>
      </c>
      <c r="T4829" t="s">
        <v>19</v>
      </c>
    </row>
    <row r="4830" spans="1:20" x14ac:dyDescent="0.35">
      <c r="A4830" t="s">
        <v>11</v>
      </c>
      <c r="B4830" t="s">
        <v>12</v>
      </c>
      <c r="C4830" t="s">
        <v>13</v>
      </c>
      <c r="D4830" t="s">
        <v>14</v>
      </c>
      <c r="E4830" t="s">
        <v>15</v>
      </c>
      <c r="F4830" t="s">
        <v>16</v>
      </c>
      <c r="G4830">
        <v>1973.26</v>
      </c>
      <c r="H4830" s="1">
        <v>43350</v>
      </c>
      <c r="I4830" t="str">
        <f t="shared" si="225"/>
        <v>07</v>
      </c>
      <c r="J4830" t="str">
        <f t="shared" si="226"/>
        <v>September</v>
      </c>
      <c r="K4830" t="str">
        <f t="shared" si="227"/>
        <v>2018</v>
      </c>
      <c r="L4830" s="15">
        <v>0.65790509259259256</v>
      </c>
      <c r="M4830">
        <f>HOUR(K4830:K16872)</f>
        <v>0</v>
      </c>
      <c r="N4830">
        <f>MINUTE(K4830:K16872)</f>
        <v>0</v>
      </c>
      <c r="O4830">
        <f>SECOND(K4830:K16872)</f>
        <v>0</v>
      </c>
      <c r="P4830">
        <v>8.7100000000000009</v>
      </c>
      <c r="Q4830">
        <f>G4830-P4830</f>
        <v>1964.55</v>
      </c>
      <c r="R4830" t="s">
        <v>17</v>
      </c>
      <c r="S4830" t="s">
        <v>18</v>
      </c>
      <c r="T4830" t="s">
        <v>19</v>
      </c>
    </row>
    <row r="4831" spans="1:20" x14ac:dyDescent="0.35">
      <c r="A4831" t="s">
        <v>11</v>
      </c>
      <c r="B4831" t="s">
        <v>132</v>
      </c>
      <c r="C4831" t="s">
        <v>13</v>
      </c>
      <c r="D4831" t="s">
        <v>20</v>
      </c>
      <c r="E4831" t="s">
        <v>50</v>
      </c>
      <c r="F4831" t="s">
        <v>24</v>
      </c>
      <c r="G4831">
        <v>2769.54</v>
      </c>
      <c r="H4831" s="1">
        <v>43350</v>
      </c>
      <c r="I4831" t="str">
        <f t="shared" si="225"/>
        <v>07</v>
      </c>
      <c r="J4831" t="str">
        <f t="shared" si="226"/>
        <v>September</v>
      </c>
      <c r="K4831" t="str">
        <f t="shared" si="227"/>
        <v>2018</v>
      </c>
      <c r="L4831" s="15">
        <v>0.66373842592592591</v>
      </c>
      <c r="M4831">
        <f>HOUR(K4831:K16873)</f>
        <v>0</v>
      </c>
      <c r="N4831">
        <f>MINUTE(K4831:K16873)</f>
        <v>0</v>
      </c>
      <c r="O4831">
        <f>SECOND(K4831:K16873)</f>
        <v>0</v>
      </c>
      <c r="P4831">
        <v>25.24</v>
      </c>
      <c r="Q4831">
        <f>G4831-P4831</f>
        <v>2744.3</v>
      </c>
      <c r="R4831" t="s">
        <v>1163</v>
      </c>
      <c r="S4831" t="s">
        <v>18</v>
      </c>
      <c r="T4831" t="s">
        <v>19</v>
      </c>
    </row>
    <row r="4832" spans="1:20" x14ac:dyDescent="0.35">
      <c r="A4832" t="s">
        <v>29</v>
      </c>
      <c r="B4832" t="s">
        <v>199</v>
      </c>
      <c r="C4832" t="s">
        <v>13</v>
      </c>
      <c r="D4832" t="s">
        <v>121</v>
      </c>
      <c r="E4832" t="s">
        <v>200</v>
      </c>
      <c r="F4832" t="s">
        <v>24</v>
      </c>
      <c r="G4832">
        <v>5896.44</v>
      </c>
      <c r="H4832" s="1">
        <v>43350</v>
      </c>
      <c r="I4832" t="str">
        <f t="shared" si="225"/>
        <v>07</v>
      </c>
      <c r="J4832" t="str">
        <f t="shared" si="226"/>
        <v>September</v>
      </c>
      <c r="K4832" t="str">
        <f t="shared" si="227"/>
        <v>2018</v>
      </c>
      <c r="L4832" s="15">
        <v>0.66666666666666663</v>
      </c>
      <c r="M4832">
        <f>HOUR(K4832:K16874)</f>
        <v>0</v>
      </c>
      <c r="N4832">
        <f>MINUTE(K4832:K16874)</f>
        <v>0</v>
      </c>
      <c r="O4832">
        <f>SECOND(K4832:K16874)</f>
        <v>0</v>
      </c>
      <c r="P4832">
        <v>1916.51</v>
      </c>
      <c r="Q4832">
        <f>G4832-P4832</f>
        <v>3979.9299999999994</v>
      </c>
      <c r="R4832" t="s">
        <v>1833</v>
      </c>
      <c r="S4832" t="s">
        <v>18</v>
      </c>
      <c r="T4832" t="s">
        <v>122</v>
      </c>
    </row>
    <row r="4833" spans="1:20" x14ac:dyDescent="0.35">
      <c r="A4833" t="s">
        <v>29</v>
      </c>
      <c r="B4833" t="s">
        <v>40</v>
      </c>
      <c r="C4833" t="s">
        <v>13</v>
      </c>
      <c r="D4833" t="s">
        <v>31</v>
      </c>
      <c r="E4833" t="s">
        <v>23</v>
      </c>
      <c r="F4833" t="s">
        <v>24</v>
      </c>
      <c r="G4833">
        <v>9067.52</v>
      </c>
      <c r="H4833" s="1">
        <v>43350</v>
      </c>
      <c r="I4833" t="str">
        <f t="shared" si="225"/>
        <v>07</v>
      </c>
      <c r="J4833" t="str">
        <f t="shared" si="226"/>
        <v>September</v>
      </c>
      <c r="K4833" t="str">
        <f t="shared" si="227"/>
        <v>2018</v>
      </c>
      <c r="L4833" s="15">
        <v>0.66666666666666663</v>
      </c>
      <c r="M4833">
        <f>HOUR(K4833:K16875)</f>
        <v>0</v>
      </c>
      <c r="N4833">
        <f>MINUTE(K4833:K16875)</f>
        <v>0</v>
      </c>
      <c r="O4833">
        <f>SECOND(K4833:K16875)</f>
        <v>0</v>
      </c>
      <c r="P4833">
        <v>41</v>
      </c>
      <c r="Q4833">
        <f>G4833-P4833</f>
        <v>9026.52</v>
      </c>
      <c r="R4833" t="s">
        <v>1833</v>
      </c>
      <c r="S4833" t="s">
        <v>18</v>
      </c>
      <c r="T4833" t="s">
        <v>19</v>
      </c>
    </row>
    <row r="4834" spans="1:20" x14ac:dyDescent="0.35">
      <c r="A4834" t="s">
        <v>29</v>
      </c>
      <c r="B4834" t="s">
        <v>197</v>
      </c>
      <c r="C4834" t="s">
        <v>13</v>
      </c>
      <c r="D4834" t="s">
        <v>121</v>
      </c>
      <c r="E4834" t="s">
        <v>23</v>
      </c>
      <c r="F4834" t="s">
        <v>24</v>
      </c>
      <c r="G4834">
        <v>35786.03</v>
      </c>
      <c r="H4834" s="1">
        <v>43350</v>
      </c>
      <c r="I4834" t="str">
        <f t="shared" si="225"/>
        <v>07</v>
      </c>
      <c r="J4834" t="str">
        <f t="shared" si="226"/>
        <v>September</v>
      </c>
      <c r="K4834" t="str">
        <f t="shared" si="227"/>
        <v>2018</v>
      </c>
      <c r="L4834" s="15">
        <v>0.66666666666666663</v>
      </c>
      <c r="M4834">
        <f>HOUR(K4834:K16876)</f>
        <v>0</v>
      </c>
      <c r="N4834">
        <f>MINUTE(K4834:K16876)</f>
        <v>0</v>
      </c>
      <c r="O4834">
        <f>SECOND(K4834:K16876)</f>
        <v>0</v>
      </c>
      <c r="P4834">
        <v>1560.2</v>
      </c>
      <c r="Q4834">
        <f>G4834-P4834</f>
        <v>34225.83</v>
      </c>
      <c r="R4834" t="s">
        <v>1833</v>
      </c>
      <c r="S4834" t="s">
        <v>18</v>
      </c>
      <c r="T4834" t="s">
        <v>122</v>
      </c>
    </row>
    <row r="4835" spans="1:20" x14ac:dyDescent="0.35">
      <c r="A4835" t="s">
        <v>29</v>
      </c>
      <c r="B4835" t="s">
        <v>143</v>
      </c>
      <c r="C4835" t="s">
        <v>13</v>
      </c>
      <c r="D4835" t="s">
        <v>31</v>
      </c>
      <c r="E4835" t="s">
        <v>144</v>
      </c>
      <c r="F4835" t="s">
        <v>24</v>
      </c>
      <c r="G4835">
        <v>35862.93</v>
      </c>
      <c r="H4835" s="1">
        <v>43350</v>
      </c>
      <c r="I4835" t="str">
        <f t="shared" si="225"/>
        <v>07</v>
      </c>
      <c r="J4835" t="str">
        <f t="shared" si="226"/>
        <v>September</v>
      </c>
      <c r="K4835" t="str">
        <f t="shared" si="227"/>
        <v>2018</v>
      </c>
      <c r="L4835" s="15">
        <v>0.66666666666666663</v>
      </c>
      <c r="M4835">
        <f>HOUR(K4835:K16877)</f>
        <v>0</v>
      </c>
      <c r="N4835">
        <f>MINUTE(K4835:K16877)</f>
        <v>0</v>
      </c>
      <c r="O4835">
        <f>SECOND(K4835:K16877)</f>
        <v>0</v>
      </c>
      <c r="P4835">
        <v>43</v>
      </c>
      <c r="Q4835">
        <f>G4835-P4835</f>
        <v>35819.93</v>
      </c>
      <c r="R4835" t="s">
        <v>1833</v>
      </c>
      <c r="S4835" t="s">
        <v>18</v>
      </c>
      <c r="T4835" t="s">
        <v>19</v>
      </c>
    </row>
    <row r="4836" spans="1:20" x14ac:dyDescent="0.35">
      <c r="A4836" t="s">
        <v>29</v>
      </c>
      <c r="B4836" t="s">
        <v>192</v>
      </c>
      <c r="C4836" t="s">
        <v>13</v>
      </c>
      <c r="D4836" t="s">
        <v>31</v>
      </c>
      <c r="E4836" t="s">
        <v>193</v>
      </c>
      <c r="F4836" t="s">
        <v>16</v>
      </c>
      <c r="G4836">
        <v>3509.65</v>
      </c>
      <c r="H4836" s="1">
        <v>43350</v>
      </c>
      <c r="I4836" t="str">
        <f t="shared" si="225"/>
        <v>07</v>
      </c>
      <c r="J4836" t="str">
        <f t="shared" si="226"/>
        <v>September</v>
      </c>
      <c r="K4836" t="str">
        <f t="shared" si="227"/>
        <v>2018</v>
      </c>
      <c r="L4836" s="15">
        <v>0.66666666666666663</v>
      </c>
      <c r="M4836">
        <f>HOUR(K4836:K16878)</f>
        <v>0</v>
      </c>
      <c r="N4836">
        <f>MINUTE(K4836:K16878)</f>
        <v>0</v>
      </c>
      <c r="O4836">
        <f>SECOND(K4836:K16878)</f>
        <v>0</v>
      </c>
      <c r="P4836">
        <v>27</v>
      </c>
      <c r="Q4836">
        <f>G4836-P4836</f>
        <v>3482.65</v>
      </c>
      <c r="R4836" t="s">
        <v>1833</v>
      </c>
      <c r="S4836" t="s">
        <v>18</v>
      </c>
      <c r="T4836" t="s">
        <v>19</v>
      </c>
    </row>
    <row r="4837" spans="1:20" x14ac:dyDescent="0.35">
      <c r="A4837" t="s">
        <v>11</v>
      </c>
      <c r="B4837" t="s">
        <v>25</v>
      </c>
      <c r="C4837" t="s">
        <v>13</v>
      </c>
      <c r="D4837" t="s">
        <v>20</v>
      </c>
      <c r="E4837" t="s">
        <v>26</v>
      </c>
      <c r="F4837" t="s">
        <v>16</v>
      </c>
      <c r="G4837">
        <v>3287.54</v>
      </c>
      <c r="H4837" s="1">
        <v>43350</v>
      </c>
      <c r="I4837" t="str">
        <f t="shared" si="225"/>
        <v>07</v>
      </c>
      <c r="J4837" t="str">
        <f t="shared" si="226"/>
        <v>September</v>
      </c>
      <c r="K4837" t="str">
        <f t="shared" si="227"/>
        <v>2018</v>
      </c>
      <c r="L4837" s="15">
        <v>0.67225694444444439</v>
      </c>
      <c r="M4837">
        <f>HOUR(K4837:K16879)</f>
        <v>0</v>
      </c>
      <c r="N4837">
        <f>MINUTE(K4837:K16879)</f>
        <v>0</v>
      </c>
      <c r="O4837">
        <f>SECOND(K4837:K16879)</f>
        <v>0</v>
      </c>
      <c r="P4837">
        <v>101.67</v>
      </c>
      <c r="Q4837">
        <f>G4837-P4837</f>
        <v>3185.87</v>
      </c>
      <c r="R4837" t="s">
        <v>36</v>
      </c>
      <c r="S4837" t="s">
        <v>18</v>
      </c>
      <c r="T4837" t="s">
        <v>19</v>
      </c>
    </row>
    <row r="4838" spans="1:20" x14ac:dyDescent="0.35">
      <c r="A4838" t="s">
        <v>11</v>
      </c>
      <c r="B4838" t="s">
        <v>30</v>
      </c>
      <c r="C4838" t="s">
        <v>13</v>
      </c>
      <c r="D4838" t="s">
        <v>14</v>
      </c>
      <c r="E4838" t="s">
        <v>32</v>
      </c>
      <c r="F4838" t="s">
        <v>24</v>
      </c>
      <c r="G4838">
        <v>6026.28</v>
      </c>
      <c r="H4838" s="1">
        <v>43350</v>
      </c>
      <c r="I4838" t="str">
        <f t="shared" si="225"/>
        <v>07</v>
      </c>
      <c r="J4838" t="str">
        <f t="shared" si="226"/>
        <v>September</v>
      </c>
      <c r="K4838" t="str">
        <f t="shared" si="227"/>
        <v>2018</v>
      </c>
      <c r="L4838" s="15">
        <v>0.68346064814814822</v>
      </c>
      <c r="M4838">
        <f>HOUR(K4838:K16880)</f>
        <v>0</v>
      </c>
      <c r="N4838">
        <f>MINUTE(K4838:K16880)</f>
        <v>0</v>
      </c>
      <c r="O4838">
        <f>SECOND(K4838:K16880)</f>
        <v>0</v>
      </c>
      <c r="P4838">
        <v>42.89</v>
      </c>
      <c r="Q4838">
        <f>G4838-P4838</f>
        <v>5983.3899999999994</v>
      </c>
      <c r="R4838" t="s">
        <v>389</v>
      </c>
      <c r="S4838" t="s">
        <v>18</v>
      </c>
      <c r="T4838" t="s">
        <v>19</v>
      </c>
    </row>
    <row r="4839" spans="1:20" x14ac:dyDescent="0.35">
      <c r="A4839" t="s">
        <v>11</v>
      </c>
      <c r="B4839" t="s">
        <v>182</v>
      </c>
      <c r="C4839" t="s">
        <v>13</v>
      </c>
      <c r="D4839" t="s">
        <v>14</v>
      </c>
      <c r="E4839" t="s">
        <v>183</v>
      </c>
      <c r="F4839" t="s">
        <v>24</v>
      </c>
      <c r="G4839">
        <v>11403.44</v>
      </c>
      <c r="H4839" s="1">
        <v>43350</v>
      </c>
      <c r="I4839" t="str">
        <f t="shared" si="225"/>
        <v>07</v>
      </c>
      <c r="J4839" t="str">
        <f t="shared" si="226"/>
        <v>September</v>
      </c>
      <c r="K4839" t="str">
        <f t="shared" si="227"/>
        <v>2018</v>
      </c>
      <c r="L4839" s="15">
        <v>0.69466435185185194</v>
      </c>
      <c r="M4839">
        <f>HOUR(K4839:K16881)</f>
        <v>0</v>
      </c>
      <c r="N4839">
        <f>MINUTE(K4839:K16881)</f>
        <v>0</v>
      </c>
      <c r="O4839">
        <f>SECOND(K4839:K16881)</f>
        <v>0</v>
      </c>
      <c r="P4839">
        <v>47.36</v>
      </c>
      <c r="Q4839">
        <f>G4839-P4839</f>
        <v>11356.08</v>
      </c>
      <c r="R4839" t="s">
        <v>329</v>
      </c>
      <c r="S4839" t="s">
        <v>18</v>
      </c>
      <c r="T4839" t="s">
        <v>19</v>
      </c>
    </row>
    <row r="4840" spans="1:20" x14ac:dyDescent="0.35">
      <c r="A4840" t="s">
        <v>11</v>
      </c>
      <c r="B4840" t="s">
        <v>80</v>
      </c>
      <c r="C4840" t="s">
        <v>13</v>
      </c>
      <c r="D4840" t="s">
        <v>14</v>
      </c>
      <c r="E4840" t="s">
        <v>81</v>
      </c>
      <c r="F4840" t="s">
        <v>24</v>
      </c>
      <c r="G4840">
        <v>21143.17</v>
      </c>
      <c r="H4840" s="1">
        <v>43350</v>
      </c>
      <c r="I4840" t="str">
        <f t="shared" si="225"/>
        <v>07</v>
      </c>
      <c r="J4840" t="str">
        <f t="shared" si="226"/>
        <v>September</v>
      </c>
      <c r="K4840" t="str">
        <f t="shared" si="227"/>
        <v>2018</v>
      </c>
      <c r="L4840" s="15">
        <v>0.70586805555555554</v>
      </c>
      <c r="M4840">
        <f>HOUR(K4840:K16882)</f>
        <v>0</v>
      </c>
      <c r="N4840">
        <f>MINUTE(K4840:K16882)</f>
        <v>0</v>
      </c>
      <c r="O4840">
        <f>SECOND(K4840:K16882)</f>
        <v>0</v>
      </c>
      <c r="P4840">
        <v>15.11</v>
      </c>
      <c r="Q4840">
        <f>G4840-P4840</f>
        <v>21128.059999999998</v>
      </c>
      <c r="R4840" t="s">
        <v>382</v>
      </c>
      <c r="S4840" t="s">
        <v>18</v>
      </c>
      <c r="T4840" t="s">
        <v>19</v>
      </c>
    </row>
    <row r="4841" spans="1:20" x14ac:dyDescent="0.35">
      <c r="A4841" t="s">
        <v>29</v>
      </c>
      <c r="B4841" t="s">
        <v>157</v>
      </c>
      <c r="C4841" t="s">
        <v>13</v>
      </c>
      <c r="D4841" t="s">
        <v>31</v>
      </c>
      <c r="E4841" t="s">
        <v>158</v>
      </c>
      <c r="F4841" t="s">
        <v>16</v>
      </c>
      <c r="G4841">
        <v>4810.3999999999996</v>
      </c>
      <c r="H4841" s="1">
        <v>43350</v>
      </c>
      <c r="I4841" t="str">
        <f t="shared" si="225"/>
        <v>07</v>
      </c>
      <c r="J4841" t="str">
        <f t="shared" si="226"/>
        <v>September</v>
      </c>
      <c r="K4841" t="str">
        <f t="shared" si="227"/>
        <v>2018</v>
      </c>
      <c r="L4841" s="15">
        <v>0.70833333333333337</v>
      </c>
      <c r="M4841">
        <f>HOUR(K4841:K16883)</f>
        <v>0</v>
      </c>
      <c r="N4841">
        <f>MINUTE(K4841:K16883)</f>
        <v>0</v>
      </c>
      <c r="O4841">
        <f>SECOND(K4841:K16883)</f>
        <v>0</v>
      </c>
      <c r="P4841">
        <v>154</v>
      </c>
      <c r="Q4841">
        <f>G4841-P4841</f>
        <v>4656.3999999999996</v>
      </c>
      <c r="R4841" t="s">
        <v>1833</v>
      </c>
      <c r="S4841" t="s">
        <v>18</v>
      </c>
      <c r="T4841" t="s">
        <v>19</v>
      </c>
    </row>
    <row r="4842" spans="1:20" x14ac:dyDescent="0.35">
      <c r="A4842" t="s">
        <v>29</v>
      </c>
      <c r="B4842" t="s">
        <v>317</v>
      </c>
      <c r="C4842" t="s">
        <v>13</v>
      </c>
      <c r="D4842" t="s">
        <v>121</v>
      </c>
      <c r="E4842" t="s">
        <v>318</v>
      </c>
      <c r="F4842" t="s">
        <v>16</v>
      </c>
      <c r="G4842">
        <v>20008.25</v>
      </c>
      <c r="H4842" s="1">
        <v>43350</v>
      </c>
      <c r="I4842" t="str">
        <f t="shared" si="225"/>
        <v>07</v>
      </c>
      <c r="J4842" t="str">
        <f t="shared" si="226"/>
        <v>September</v>
      </c>
      <c r="K4842" t="str">
        <f t="shared" si="227"/>
        <v>2018</v>
      </c>
      <c r="L4842" s="15">
        <v>0.70833333333333337</v>
      </c>
      <c r="M4842">
        <f>HOUR(K4842:K16884)</f>
        <v>0</v>
      </c>
      <c r="N4842">
        <f>MINUTE(K4842:K16884)</f>
        <v>0</v>
      </c>
      <c r="O4842">
        <f>SECOND(K4842:K16884)</f>
        <v>0</v>
      </c>
      <c r="P4842">
        <v>2470.4499999999998</v>
      </c>
      <c r="Q4842">
        <f>G4842-P4842</f>
        <v>17537.8</v>
      </c>
      <c r="R4842" t="s">
        <v>1833</v>
      </c>
      <c r="S4842" t="s">
        <v>18</v>
      </c>
      <c r="T4842" t="s">
        <v>122</v>
      </c>
    </row>
    <row r="4843" spans="1:20" x14ac:dyDescent="0.35">
      <c r="A4843" t="s">
        <v>29</v>
      </c>
      <c r="B4843" t="s">
        <v>52</v>
      </c>
      <c r="C4843" t="s">
        <v>13</v>
      </c>
      <c r="D4843" t="s">
        <v>121</v>
      </c>
      <c r="E4843" t="s">
        <v>53</v>
      </c>
      <c r="F4843" t="s">
        <v>24</v>
      </c>
      <c r="G4843">
        <v>264103.82</v>
      </c>
      <c r="H4843" s="1">
        <v>43350</v>
      </c>
      <c r="I4843" t="str">
        <f t="shared" si="225"/>
        <v>07</v>
      </c>
      <c r="J4843" t="str">
        <f t="shared" si="226"/>
        <v>September</v>
      </c>
      <c r="K4843" t="str">
        <f t="shared" si="227"/>
        <v>2018</v>
      </c>
      <c r="L4843" s="15">
        <v>0.70833333333333337</v>
      </c>
      <c r="M4843">
        <f>HOUR(K4843:K16885)</f>
        <v>0</v>
      </c>
      <c r="N4843">
        <f>MINUTE(K4843:K16885)</f>
        <v>0</v>
      </c>
      <c r="O4843">
        <f>SECOND(K4843:K16885)</f>
        <v>0</v>
      </c>
      <c r="P4843">
        <v>2179.96</v>
      </c>
      <c r="Q4843">
        <f>G4843-P4843</f>
        <v>261923.86000000002</v>
      </c>
      <c r="R4843" t="s">
        <v>1833</v>
      </c>
      <c r="S4843" t="s">
        <v>18</v>
      </c>
      <c r="T4843" t="s">
        <v>122</v>
      </c>
    </row>
    <row r="4844" spans="1:20" x14ac:dyDescent="0.35">
      <c r="A4844" t="s">
        <v>29</v>
      </c>
      <c r="B4844" t="s">
        <v>331</v>
      </c>
      <c r="C4844" t="s">
        <v>13</v>
      </c>
      <c r="D4844" t="s">
        <v>121</v>
      </c>
      <c r="E4844" t="s">
        <v>332</v>
      </c>
      <c r="F4844" t="s">
        <v>24</v>
      </c>
      <c r="G4844">
        <v>12708.9</v>
      </c>
      <c r="H4844" s="1">
        <v>43350</v>
      </c>
      <c r="I4844" t="str">
        <f t="shared" si="225"/>
        <v>07</v>
      </c>
      <c r="J4844" t="str">
        <f t="shared" si="226"/>
        <v>September</v>
      </c>
      <c r="K4844" t="str">
        <f t="shared" si="227"/>
        <v>2018</v>
      </c>
      <c r="L4844" s="15">
        <v>0.70833333333333337</v>
      </c>
      <c r="M4844">
        <f>HOUR(K4844:K16886)</f>
        <v>0</v>
      </c>
      <c r="N4844">
        <f>MINUTE(K4844:K16886)</f>
        <v>0</v>
      </c>
      <c r="O4844">
        <f>SECOND(K4844:K16886)</f>
        <v>0</v>
      </c>
      <c r="P4844">
        <v>2544.7600000000002</v>
      </c>
      <c r="Q4844">
        <f>G4844-P4844</f>
        <v>10164.14</v>
      </c>
      <c r="R4844" t="s">
        <v>1833</v>
      </c>
      <c r="S4844" t="s">
        <v>18</v>
      </c>
      <c r="T4844" t="s">
        <v>122</v>
      </c>
    </row>
    <row r="4845" spans="1:20" x14ac:dyDescent="0.35">
      <c r="A4845" t="s">
        <v>11</v>
      </c>
      <c r="B4845" t="s">
        <v>25</v>
      </c>
      <c r="C4845" t="s">
        <v>13</v>
      </c>
      <c r="D4845" t="s">
        <v>20</v>
      </c>
      <c r="E4845" t="s">
        <v>26</v>
      </c>
      <c r="F4845" t="s">
        <v>16</v>
      </c>
      <c r="G4845">
        <v>3250.08</v>
      </c>
      <c r="H4845" s="1">
        <v>43350</v>
      </c>
      <c r="I4845" t="str">
        <f t="shared" si="225"/>
        <v>07</v>
      </c>
      <c r="J4845" t="str">
        <f t="shared" si="226"/>
        <v>September</v>
      </c>
      <c r="K4845" t="str">
        <f t="shared" si="227"/>
        <v>2018</v>
      </c>
      <c r="L4845" s="15">
        <v>0.71415509259259258</v>
      </c>
      <c r="M4845">
        <f>HOUR(K4845:K16887)</f>
        <v>0</v>
      </c>
      <c r="N4845">
        <f>MINUTE(K4845:K16887)</f>
        <v>0</v>
      </c>
      <c r="O4845">
        <f>SECOND(K4845:K16887)</f>
        <v>0</v>
      </c>
      <c r="P4845">
        <v>37.46</v>
      </c>
      <c r="Q4845">
        <f>G4845-P4845</f>
        <v>3212.62</v>
      </c>
      <c r="R4845" t="s">
        <v>120</v>
      </c>
      <c r="S4845" t="s">
        <v>18</v>
      </c>
      <c r="T4845" t="s">
        <v>19</v>
      </c>
    </row>
    <row r="4846" spans="1:20" x14ac:dyDescent="0.35">
      <c r="A4846" t="s">
        <v>11</v>
      </c>
      <c r="B4846" t="s">
        <v>148</v>
      </c>
      <c r="C4846" t="s">
        <v>13</v>
      </c>
      <c r="D4846" t="s">
        <v>20</v>
      </c>
      <c r="E4846" t="s">
        <v>149</v>
      </c>
      <c r="F4846" t="s">
        <v>16</v>
      </c>
      <c r="G4846">
        <v>7267.29</v>
      </c>
      <c r="H4846" s="1">
        <v>43350</v>
      </c>
      <c r="I4846" t="str">
        <f t="shared" si="225"/>
        <v>07</v>
      </c>
      <c r="J4846" t="str">
        <f t="shared" si="226"/>
        <v>September</v>
      </c>
      <c r="K4846" t="str">
        <f t="shared" si="227"/>
        <v>2018</v>
      </c>
      <c r="L4846" s="15">
        <v>0.72908564814814814</v>
      </c>
      <c r="M4846">
        <f>HOUR(K4846:K16888)</f>
        <v>0</v>
      </c>
      <c r="N4846">
        <f>MINUTE(K4846:K16888)</f>
        <v>0</v>
      </c>
      <c r="O4846">
        <f>SECOND(K4846:K16888)</f>
        <v>0</v>
      </c>
      <c r="P4846">
        <v>133.94999999999999</v>
      </c>
      <c r="Q4846">
        <f>G4846-P4846</f>
        <v>7133.34</v>
      </c>
      <c r="R4846" t="s">
        <v>102</v>
      </c>
      <c r="S4846" t="s">
        <v>18</v>
      </c>
      <c r="T4846" t="s">
        <v>19</v>
      </c>
    </row>
    <row r="4847" spans="1:20" x14ac:dyDescent="0.35">
      <c r="A4847" t="s">
        <v>11</v>
      </c>
      <c r="B4847" t="s">
        <v>22</v>
      </c>
      <c r="C4847" t="s">
        <v>13</v>
      </c>
      <c r="D4847" t="s">
        <v>20</v>
      </c>
      <c r="E4847" t="s">
        <v>23</v>
      </c>
      <c r="F4847" t="s">
        <v>24</v>
      </c>
      <c r="G4847">
        <v>32.840000000000003</v>
      </c>
      <c r="H4847" s="1">
        <v>43350</v>
      </c>
      <c r="I4847" t="str">
        <f t="shared" si="225"/>
        <v>07</v>
      </c>
      <c r="J4847" t="str">
        <f t="shared" si="226"/>
        <v>September</v>
      </c>
      <c r="K4847" t="str">
        <f t="shared" si="227"/>
        <v>2018</v>
      </c>
      <c r="L4847" s="15">
        <v>0.73655092592592597</v>
      </c>
      <c r="M4847">
        <f>HOUR(K4847:K16889)</f>
        <v>0</v>
      </c>
      <c r="N4847">
        <f>MINUTE(K4847:K16889)</f>
        <v>0</v>
      </c>
      <c r="O4847">
        <f>SECOND(K4847:K16889)</f>
        <v>0</v>
      </c>
      <c r="P4847">
        <v>16.57</v>
      </c>
      <c r="Q4847">
        <f>G4847-P4847</f>
        <v>16.270000000000003</v>
      </c>
      <c r="R4847" t="s">
        <v>1363</v>
      </c>
      <c r="S4847" t="s">
        <v>18</v>
      </c>
      <c r="T4847" t="s">
        <v>19</v>
      </c>
    </row>
    <row r="4848" spans="1:20" x14ac:dyDescent="0.35">
      <c r="A4848" t="s">
        <v>11</v>
      </c>
      <c r="B4848" t="s">
        <v>138</v>
      </c>
      <c r="C4848" t="s">
        <v>13</v>
      </c>
      <c r="D4848" t="s">
        <v>14</v>
      </c>
      <c r="E4848" t="s">
        <v>139</v>
      </c>
      <c r="F4848" t="s">
        <v>16</v>
      </c>
      <c r="G4848">
        <v>196429</v>
      </c>
      <c r="H4848" s="1">
        <v>43350</v>
      </c>
      <c r="I4848" t="str">
        <f t="shared" si="225"/>
        <v>07</v>
      </c>
      <c r="J4848" t="str">
        <f t="shared" si="226"/>
        <v>September</v>
      </c>
      <c r="K4848" t="str">
        <f t="shared" si="227"/>
        <v>2018</v>
      </c>
      <c r="L4848" s="15">
        <v>0.7440162037037038</v>
      </c>
      <c r="M4848">
        <f>HOUR(K4848:K16890)</f>
        <v>0</v>
      </c>
      <c r="N4848">
        <f>MINUTE(K4848:K16890)</f>
        <v>0</v>
      </c>
      <c r="O4848">
        <f>SECOND(K4848:K16890)</f>
        <v>0</v>
      </c>
      <c r="P4848">
        <v>48.89</v>
      </c>
      <c r="Q4848">
        <f>G4848-P4848</f>
        <v>196380.11</v>
      </c>
      <c r="R4848" t="s">
        <v>1364</v>
      </c>
      <c r="S4848" t="s">
        <v>18</v>
      </c>
      <c r="T4848" t="s">
        <v>19</v>
      </c>
    </row>
    <row r="4849" spans="1:20" x14ac:dyDescent="0.35">
      <c r="A4849" t="s">
        <v>29</v>
      </c>
      <c r="B4849" t="s">
        <v>262</v>
      </c>
      <c r="C4849" t="s">
        <v>13</v>
      </c>
      <c r="D4849" t="s">
        <v>41</v>
      </c>
      <c r="E4849" t="s">
        <v>263</v>
      </c>
      <c r="F4849" t="s">
        <v>16</v>
      </c>
      <c r="G4849">
        <v>5128.8999999999996</v>
      </c>
      <c r="H4849" s="1">
        <v>43350</v>
      </c>
      <c r="I4849" t="str">
        <f t="shared" si="225"/>
        <v>07</v>
      </c>
      <c r="J4849" t="str">
        <f t="shared" si="226"/>
        <v>September</v>
      </c>
      <c r="K4849" t="str">
        <f t="shared" si="227"/>
        <v>2018</v>
      </c>
      <c r="L4849" s="15">
        <v>0.75</v>
      </c>
      <c r="M4849">
        <f>HOUR(K4849:K16891)</f>
        <v>0</v>
      </c>
      <c r="N4849">
        <f>MINUTE(K4849:K16891)</f>
        <v>0</v>
      </c>
      <c r="O4849">
        <f>SECOND(K4849:K16891)</f>
        <v>0</v>
      </c>
      <c r="P4849">
        <v>33</v>
      </c>
      <c r="Q4849">
        <f>G4849-P4849</f>
        <v>5095.8999999999996</v>
      </c>
      <c r="R4849" t="s">
        <v>1833</v>
      </c>
      <c r="S4849" t="s">
        <v>18</v>
      </c>
      <c r="T4849" t="s">
        <v>19</v>
      </c>
    </row>
    <row r="4850" spans="1:20" x14ac:dyDescent="0.35">
      <c r="A4850" t="s">
        <v>29</v>
      </c>
      <c r="B4850" t="s">
        <v>132</v>
      </c>
      <c r="C4850" t="s">
        <v>13</v>
      </c>
      <c r="D4850" t="s">
        <v>31</v>
      </c>
      <c r="E4850" t="s">
        <v>50</v>
      </c>
      <c r="F4850" t="s">
        <v>24</v>
      </c>
      <c r="G4850">
        <v>2716.54</v>
      </c>
      <c r="H4850" s="1">
        <v>43350</v>
      </c>
      <c r="I4850" t="str">
        <f t="shared" si="225"/>
        <v>07</v>
      </c>
      <c r="J4850" t="str">
        <f t="shared" si="226"/>
        <v>September</v>
      </c>
      <c r="K4850" t="str">
        <f t="shared" si="227"/>
        <v>2018</v>
      </c>
      <c r="L4850" s="15">
        <v>0.75</v>
      </c>
      <c r="M4850">
        <f>HOUR(K4850:K16892)</f>
        <v>0</v>
      </c>
      <c r="N4850">
        <f>MINUTE(K4850:K16892)</f>
        <v>0</v>
      </c>
      <c r="O4850">
        <f>SECOND(K4850:K16892)</f>
        <v>0</v>
      </c>
      <c r="P4850">
        <v>53</v>
      </c>
      <c r="Q4850">
        <f>G4850-P4850</f>
        <v>2663.54</v>
      </c>
      <c r="R4850" t="s">
        <v>1833</v>
      </c>
      <c r="S4850" t="s">
        <v>18</v>
      </c>
      <c r="T4850" t="s">
        <v>19</v>
      </c>
    </row>
    <row r="4851" spans="1:20" x14ac:dyDescent="0.35">
      <c r="A4851" t="s">
        <v>29</v>
      </c>
      <c r="B4851" t="s">
        <v>118</v>
      </c>
      <c r="C4851" t="s">
        <v>13</v>
      </c>
      <c r="D4851" t="s">
        <v>31</v>
      </c>
      <c r="E4851" t="s">
        <v>119</v>
      </c>
      <c r="F4851" t="s">
        <v>16</v>
      </c>
      <c r="G4851">
        <v>20900.98</v>
      </c>
      <c r="H4851" s="1">
        <v>43350</v>
      </c>
      <c r="I4851" t="str">
        <f t="shared" si="225"/>
        <v>07</v>
      </c>
      <c r="J4851" t="str">
        <f t="shared" si="226"/>
        <v>September</v>
      </c>
      <c r="K4851" t="str">
        <f t="shared" si="227"/>
        <v>2018</v>
      </c>
      <c r="L4851" s="15">
        <v>0.75</v>
      </c>
      <c r="M4851">
        <f>HOUR(K4851:K16893)</f>
        <v>0</v>
      </c>
      <c r="N4851">
        <f>MINUTE(K4851:K16893)</f>
        <v>0</v>
      </c>
      <c r="O4851">
        <f>SECOND(K4851:K16893)</f>
        <v>0</v>
      </c>
      <c r="P4851">
        <v>66</v>
      </c>
      <c r="Q4851">
        <f>G4851-P4851</f>
        <v>20834.98</v>
      </c>
      <c r="R4851" t="s">
        <v>1833</v>
      </c>
      <c r="S4851" t="s">
        <v>18</v>
      </c>
      <c r="T4851" t="s">
        <v>19</v>
      </c>
    </row>
    <row r="4852" spans="1:20" x14ac:dyDescent="0.35">
      <c r="A4852" t="s">
        <v>11</v>
      </c>
      <c r="B4852" t="s">
        <v>25</v>
      </c>
      <c r="C4852" t="s">
        <v>13</v>
      </c>
      <c r="D4852" t="s">
        <v>14</v>
      </c>
      <c r="E4852" t="s">
        <v>26</v>
      </c>
      <c r="F4852" t="s">
        <v>16</v>
      </c>
      <c r="G4852">
        <v>3233.01</v>
      </c>
      <c r="H4852" s="1">
        <v>43350</v>
      </c>
      <c r="I4852" t="str">
        <f t="shared" si="225"/>
        <v>07</v>
      </c>
      <c r="J4852" t="str">
        <f t="shared" si="226"/>
        <v>September</v>
      </c>
      <c r="K4852" t="str">
        <f t="shared" si="227"/>
        <v>2018</v>
      </c>
      <c r="L4852" s="15">
        <v>0.75300925925925932</v>
      </c>
      <c r="M4852">
        <f>HOUR(K4852:K16894)</f>
        <v>0</v>
      </c>
      <c r="N4852">
        <f>MINUTE(K4852:K16894)</f>
        <v>0</v>
      </c>
      <c r="O4852">
        <f>SECOND(K4852:K16894)</f>
        <v>0</v>
      </c>
      <c r="P4852">
        <v>17.07</v>
      </c>
      <c r="Q4852">
        <f>G4852-P4852</f>
        <v>3215.94</v>
      </c>
      <c r="R4852" t="s">
        <v>728</v>
      </c>
      <c r="S4852" t="s">
        <v>18</v>
      </c>
      <c r="T4852" t="s">
        <v>19</v>
      </c>
    </row>
    <row r="4853" spans="1:20" x14ac:dyDescent="0.35">
      <c r="A4853" t="s">
        <v>11</v>
      </c>
      <c r="B4853" t="s">
        <v>12</v>
      </c>
      <c r="C4853" t="s">
        <v>13</v>
      </c>
      <c r="D4853" t="s">
        <v>14</v>
      </c>
      <c r="E4853" t="s">
        <v>15</v>
      </c>
      <c r="F4853" t="s">
        <v>16</v>
      </c>
      <c r="G4853">
        <v>1955.47</v>
      </c>
      <c r="H4853" s="1">
        <v>43350</v>
      </c>
      <c r="I4853" t="str">
        <f t="shared" si="225"/>
        <v>07</v>
      </c>
      <c r="J4853" t="str">
        <f t="shared" si="226"/>
        <v>September</v>
      </c>
      <c r="K4853" t="str">
        <f t="shared" si="227"/>
        <v>2018</v>
      </c>
      <c r="L4853" s="15">
        <v>0.76811342592592602</v>
      </c>
      <c r="M4853">
        <f>HOUR(K4853:K16895)</f>
        <v>0</v>
      </c>
      <c r="N4853">
        <f>MINUTE(K4853:K16895)</f>
        <v>0</v>
      </c>
      <c r="O4853">
        <f>SECOND(K4853:K16895)</f>
        <v>0</v>
      </c>
      <c r="P4853">
        <v>17.79</v>
      </c>
      <c r="Q4853">
        <f>G4853-P4853</f>
        <v>1937.68</v>
      </c>
      <c r="R4853" t="s">
        <v>1344</v>
      </c>
      <c r="S4853" t="s">
        <v>18</v>
      </c>
      <c r="T4853" t="s">
        <v>19</v>
      </c>
    </row>
    <row r="4854" spans="1:20" x14ac:dyDescent="0.35">
      <c r="A4854" t="s">
        <v>11</v>
      </c>
      <c r="B4854" t="s">
        <v>148</v>
      </c>
      <c r="C4854" t="s">
        <v>13</v>
      </c>
      <c r="D4854" t="s">
        <v>14</v>
      </c>
      <c r="E4854" t="s">
        <v>149</v>
      </c>
      <c r="F4854" t="s">
        <v>16</v>
      </c>
      <c r="G4854">
        <v>7235.72</v>
      </c>
      <c r="H4854" s="1">
        <v>43350</v>
      </c>
      <c r="I4854" t="str">
        <f t="shared" si="225"/>
        <v>07</v>
      </c>
      <c r="J4854" t="str">
        <f t="shared" si="226"/>
        <v>September</v>
      </c>
      <c r="K4854" t="str">
        <f t="shared" si="227"/>
        <v>2018</v>
      </c>
      <c r="L4854" s="15">
        <v>0.78320601851851857</v>
      </c>
      <c r="M4854">
        <f>HOUR(K4854:K16896)</f>
        <v>0</v>
      </c>
      <c r="N4854">
        <f>MINUTE(K4854:K16896)</f>
        <v>0</v>
      </c>
      <c r="O4854">
        <f>SECOND(K4854:K16896)</f>
        <v>0</v>
      </c>
      <c r="P4854">
        <v>31.57</v>
      </c>
      <c r="Q4854">
        <f>G4854-P4854</f>
        <v>7204.1500000000005</v>
      </c>
      <c r="R4854" t="s">
        <v>930</v>
      </c>
      <c r="S4854" t="s">
        <v>18</v>
      </c>
      <c r="T4854" t="s">
        <v>19</v>
      </c>
    </row>
    <row r="4855" spans="1:20" x14ac:dyDescent="0.35">
      <c r="A4855" t="s">
        <v>29</v>
      </c>
      <c r="B4855" t="s">
        <v>85</v>
      </c>
      <c r="C4855" t="s">
        <v>13</v>
      </c>
      <c r="D4855" t="s">
        <v>31</v>
      </c>
      <c r="E4855" t="s">
        <v>86</v>
      </c>
      <c r="F4855" t="s">
        <v>16</v>
      </c>
      <c r="G4855">
        <v>20362.11</v>
      </c>
      <c r="H4855" s="1">
        <v>43350</v>
      </c>
      <c r="I4855" t="str">
        <f t="shared" si="225"/>
        <v>07</v>
      </c>
      <c r="J4855" t="str">
        <f t="shared" si="226"/>
        <v>September</v>
      </c>
      <c r="K4855" t="str">
        <f t="shared" si="227"/>
        <v>2018</v>
      </c>
      <c r="L4855" s="15">
        <v>0.79166666666666663</v>
      </c>
      <c r="M4855">
        <f>HOUR(K4855:K16897)</f>
        <v>0</v>
      </c>
      <c r="N4855">
        <f>MINUTE(K4855:K16897)</f>
        <v>0</v>
      </c>
      <c r="O4855">
        <f>SECOND(K4855:K16897)</f>
        <v>0</v>
      </c>
      <c r="P4855">
        <v>63</v>
      </c>
      <c r="Q4855">
        <f>G4855-P4855</f>
        <v>20299.11</v>
      </c>
      <c r="R4855" t="s">
        <v>1833</v>
      </c>
      <c r="S4855" t="s">
        <v>18</v>
      </c>
      <c r="T4855" t="s">
        <v>19</v>
      </c>
    </row>
    <row r="4856" spans="1:20" x14ac:dyDescent="0.35">
      <c r="A4856" t="s">
        <v>29</v>
      </c>
      <c r="B4856" t="s">
        <v>100</v>
      </c>
      <c r="C4856" t="s">
        <v>13</v>
      </c>
      <c r="D4856" t="s">
        <v>41</v>
      </c>
      <c r="E4856" t="s">
        <v>101</v>
      </c>
      <c r="F4856" t="s">
        <v>16</v>
      </c>
      <c r="G4856">
        <v>5072.8500000000004</v>
      </c>
      <c r="H4856" s="1">
        <v>43350</v>
      </c>
      <c r="I4856" t="str">
        <f t="shared" si="225"/>
        <v>07</v>
      </c>
      <c r="J4856" t="str">
        <f t="shared" si="226"/>
        <v>September</v>
      </c>
      <c r="K4856" t="str">
        <f t="shared" si="227"/>
        <v>2018</v>
      </c>
      <c r="L4856" s="15">
        <v>0.79166666666666663</v>
      </c>
      <c r="M4856">
        <f>HOUR(K4856:K16898)</f>
        <v>0</v>
      </c>
      <c r="N4856">
        <f>MINUTE(K4856:K16898)</f>
        <v>0</v>
      </c>
      <c r="O4856">
        <f>SECOND(K4856:K16898)</f>
        <v>0</v>
      </c>
      <c r="P4856">
        <v>55</v>
      </c>
      <c r="Q4856">
        <f>G4856-P4856</f>
        <v>5017.8500000000004</v>
      </c>
      <c r="R4856" t="s">
        <v>1833</v>
      </c>
      <c r="S4856" t="s">
        <v>18</v>
      </c>
      <c r="T4856" t="s">
        <v>19</v>
      </c>
    </row>
    <row r="4857" spans="1:20" x14ac:dyDescent="0.35">
      <c r="A4857" t="s">
        <v>29</v>
      </c>
      <c r="B4857" t="s">
        <v>42</v>
      </c>
      <c r="C4857" t="s">
        <v>13</v>
      </c>
      <c r="D4857" t="s">
        <v>31</v>
      </c>
      <c r="E4857" t="s">
        <v>43</v>
      </c>
      <c r="F4857" t="s">
        <v>24</v>
      </c>
      <c r="G4857">
        <v>11128.81</v>
      </c>
      <c r="H4857" s="1">
        <v>43350</v>
      </c>
      <c r="I4857" t="str">
        <f t="shared" si="225"/>
        <v>07</v>
      </c>
      <c r="J4857" t="str">
        <f t="shared" si="226"/>
        <v>September</v>
      </c>
      <c r="K4857" t="str">
        <f t="shared" si="227"/>
        <v>2018</v>
      </c>
      <c r="L4857" s="15">
        <v>0.79166666666666663</v>
      </c>
      <c r="M4857">
        <f>HOUR(K4857:K16899)</f>
        <v>0</v>
      </c>
      <c r="N4857">
        <f>MINUTE(K4857:K16899)</f>
        <v>0</v>
      </c>
      <c r="O4857">
        <f>SECOND(K4857:K16899)</f>
        <v>0</v>
      </c>
      <c r="P4857">
        <v>40</v>
      </c>
      <c r="Q4857">
        <f>G4857-P4857</f>
        <v>11088.81</v>
      </c>
      <c r="R4857" t="s">
        <v>1833</v>
      </c>
      <c r="S4857" t="s">
        <v>18</v>
      </c>
      <c r="T4857" t="s">
        <v>19</v>
      </c>
    </row>
    <row r="4858" spans="1:20" x14ac:dyDescent="0.35">
      <c r="A4858" t="s">
        <v>29</v>
      </c>
      <c r="B4858" t="s">
        <v>279</v>
      </c>
      <c r="C4858" t="s">
        <v>13</v>
      </c>
      <c r="D4858" t="s">
        <v>31</v>
      </c>
      <c r="E4858" t="s">
        <v>280</v>
      </c>
      <c r="F4858" t="s">
        <v>16</v>
      </c>
      <c r="G4858">
        <v>3485.66</v>
      </c>
      <c r="H4858" s="1">
        <v>43350</v>
      </c>
      <c r="I4858" t="str">
        <f t="shared" si="225"/>
        <v>07</v>
      </c>
      <c r="J4858" t="str">
        <f t="shared" si="226"/>
        <v>September</v>
      </c>
      <c r="K4858" t="str">
        <f t="shared" si="227"/>
        <v>2018</v>
      </c>
      <c r="L4858" s="15">
        <v>0.79166666666666663</v>
      </c>
      <c r="M4858">
        <f>HOUR(K4858:K16900)</f>
        <v>0</v>
      </c>
      <c r="N4858">
        <f>MINUTE(K4858:K16900)</f>
        <v>0</v>
      </c>
      <c r="O4858">
        <f>SECOND(K4858:K16900)</f>
        <v>0</v>
      </c>
      <c r="P4858">
        <v>45</v>
      </c>
      <c r="Q4858">
        <f>G4858-P4858</f>
        <v>3440.66</v>
      </c>
      <c r="R4858" t="s">
        <v>1833</v>
      </c>
      <c r="S4858" t="s">
        <v>18</v>
      </c>
      <c r="T4858" t="s">
        <v>19</v>
      </c>
    </row>
    <row r="4859" spans="1:20" x14ac:dyDescent="0.35">
      <c r="A4859" t="s">
        <v>11</v>
      </c>
      <c r="B4859" t="s">
        <v>245</v>
      </c>
      <c r="C4859" t="s">
        <v>13</v>
      </c>
      <c r="D4859" t="s">
        <v>14</v>
      </c>
      <c r="E4859" t="s">
        <v>23</v>
      </c>
      <c r="F4859" t="s">
        <v>24</v>
      </c>
      <c r="G4859">
        <v>54879.55</v>
      </c>
      <c r="H4859" s="1">
        <v>43350</v>
      </c>
      <c r="I4859" t="str">
        <f t="shared" si="225"/>
        <v>07</v>
      </c>
      <c r="J4859" t="str">
        <f t="shared" si="226"/>
        <v>September</v>
      </c>
      <c r="K4859" t="str">
        <f t="shared" si="227"/>
        <v>2018</v>
      </c>
      <c r="L4859" s="15">
        <v>0.79457175925925927</v>
      </c>
      <c r="M4859">
        <f>HOUR(K4859:K16901)</f>
        <v>0</v>
      </c>
      <c r="N4859">
        <f>MINUTE(K4859:K16901)</f>
        <v>0</v>
      </c>
      <c r="O4859">
        <f>SECOND(K4859:K16901)</f>
        <v>0</v>
      </c>
      <c r="P4859">
        <v>19.440000000000001</v>
      </c>
      <c r="Q4859">
        <f>G4859-P4859</f>
        <v>54860.11</v>
      </c>
      <c r="R4859" t="s">
        <v>254</v>
      </c>
      <c r="S4859" t="s">
        <v>18</v>
      </c>
      <c r="T4859" t="s">
        <v>19</v>
      </c>
    </row>
    <row r="4860" spans="1:20" x14ac:dyDescent="0.35">
      <c r="A4860" t="s">
        <v>11</v>
      </c>
      <c r="B4860" t="s">
        <v>338</v>
      </c>
      <c r="C4860" t="s">
        <v>13</v>
      </c>
      <c r="D4860" t="s">
        <v>20</v>
      </c>
      <c r="E4860" t="s">
        <v>339</v>
      </c>
      <c r="F4860" t="s">
        <v>16</v>
      </c>
      <c r="G4860">
        <v>2040.02</v>
      </c>
      <c r="H4860" s="1">
        <v>43350</v>
      </c>
      <c r="I4860" t="str">
        <f t="shared" si="225"/>
        <v>07</v>
      </c>
      <c r="J4860" t="str">
        <f t="shared" si="226"/>
        <v>September</v>
      </c>
      <c r="K4860" t="str">
        <f t="shared" si="227"/>
        <v>2018</v>
      </c>
      <c r="L4860" s="15">
        <v>0.80118055555555545</v>
      </c>
      <c r="M4860">
        <f>HOUR(K4860:K16902)</f>
        <v>0</v>
      </c>
      <c r="N4860">
        <f>MINUTE(K4860:K16902)</f>
        <v>0</v>
      </c>
      <c r="O4860">
        <f>SECOND(K4860:K16902)</f>
        <v>0</v>
      </c>
      <c r="P4860">
        <v>1060.8</v>
      </c>
      <c r="Q4860">
        <f>G4860-P4860</f>
        <v>979.22</v>
      </c>
      <c r="R4860" t="s">
        <v>177</v>
      </c>
      <c r="S4860" t="s">
        <v>18</v>
      </c>
      <c r="T4860" t="s">
        <v>19</v>
      </c>
    </row>
    <row r="4861" spans="1:20" x14ac:dyDescent="0.35">
      <c r="A4861" t="s">
        <v>11</v>
      </c>
      <c r="B4861" t="s">
        <v>25</v>
      </c>
      <c r="C4861" t="s">
        <v>13</v>
      </c>
      <c r="D4861" t="s">
        <v>20</v>
      </c>
      <c r="E4861" t="s">
        <v>26</v>
      </c>
      <c r="F4861" t="s">
        <v>16</v>
      </c>
      <c r="G4861">
        <v>3226.46</v>
      </c>
      <c r="H4861" s="1">
        <v>43350</v>
      </c>
      <c r="I4861" t="str">
        <f t="shared" si="225"/>
        <v>07</v>
      </c>
      <c r="J4861" t="str">
        <f t="shared" si="226"/>
        <v>September</v>
      </c>
      <c r="K4861" t="str">
        <f t="shared" si="227"/>
        <v>2018</v>
      </c>
      <c r="L4861" s="15">
        <v>0.80780092592592589</v>
      </c>
      <c r="M4861">
        <f>HOUR(K4861:K16903)</f>
        <v>0</v>
      </c>
      <c r="N4861">
        <f>MINUTE(K4861:K16903)</f>
        <v>0</v>
      </c>
      <c r="O4861">
        <f>SECOND(K4861:K16903)</f>
        <v>0</v>
      </c>
      <c r="P4861">
        <v>6.55</v>
      </c>
      <c r="Q4861">
        <f>G4861-P4861</f>
        <v>3219.91</v>
      </c>
      <c r="R4861" t="s">
        <v>821</v>
      </c>
      <c r="S4861" t="s">
        <v>18</v>
      </c>
      <c r="T4861" t="s">
        <v>19</v>
      </c>
    </row>
    <row r="4862" spans="1:20" x14ac:dyDescent="0.35">
      <c r="A4862" t="s">
        <v>11</v>
      </c>
      <c r="B4862" t="s">
        <v>227</v>
      </c>
      <c r="C4862" t="s">
        <v>13</v>
      </c>
      <c r="D4862" t="s">
        <v>14</v>
      </c>
      <c r="E4862" t="s">
        <v>228</v>
      </c>
      <c r="F4862" t="s">
        <v>24</v>
      </c>
      <c r="G4862">
        <v>10520.5</v>
      </c>
      <c r="H4862" s="1">
        <v>43350</v>
      </c>
      <c r="I4862" t="str">
        <f t="shared" si="225"/>
        <v>07</v>
      </c>
      <c r="J4862" t="str">
        <f t="shared" si="226"/>
        <v>September</v>
      </c>
      <c r="K4862" t="str">
        <f t="shared" si="227"/>
        <v>2018</v>
      </c>
      <c r="L4862" s="15">
        <v>0.8144097222222223</v>
      </c>
      <c r="M4862">
        <f>HOUR(K4862:K16904)</f>
        <v>0</v>
      </c>
      <c r="N4862">
        <f>MINUTE(K4862:K16904)</f>
        <v>0</v>
      </c>
      <c r="O4862">
        <f>SECOND(K4862:K16904)</f>
        <v>0</v>
      </c>
      <c r="P4862">
        <v>8.93</v>
      </c>
      <c r="Q4862">
        <f>G4862-P4862</f>
        <v>10511.57</v>
      </c>
      <c r="R4862" t="s">
        <v>501</v>
      </c>
      <c r="S4862" t="s">
        <v>18</v>
      </c>
      <c r="T4862" t="s">
        <v>19</v>
      </c>
    </row>
    <row r="4863" spans="1:20" x14ac:dyDescent="0.35">
      <c r="A4863" t="s">
        <v>11</v>
      </c>
      <c r="B4863" t="s">
        <v>164</v>
      </c>
      <c r="C4863" t="s">
        <v>13</v>
      </c>
      <c r="D4863" t="s">
        <v>20</v>
      </c>
      <c r="E4863" t="s">
        <v>86</v>
      </c>
      <c r="F4863" t="s">
        <v>16</v>
      </c>
      <c r="G4863">
        <v>3185.71</v>
      </c>
      <c r="H4863" s="1">
        <v>43350</v>
      </c>
      <c r="I4863" t="str">
        <f t="shared" si="225"/>
        <v>07</v>
      </c>
      <c r="J4863" t="str">
        <f t="shared" si="226"/>
        <v>September</v>
      </c>
      <c r="K4863" t="str">
        <f t="shared" si="227"/>
        <v>2018</v>
      </c>
      <c r="L4863" s="15">
        <v>0.82103009259259263</v>
      </c>
      <c r="M4863">
        <f>HOUR(K4863:K16905)</f>
        <v>0</v>
      </c>
      <c r="N4863">
        <f>MINUTE(K4863:K16905)</f>
        <v>0</v>
      </c>
      <c r="O4863">
        <f>SECOND(K4863:K16905)</f>
        <v>0</v>
      </c>
      <c r="P4863">
        <v>13.4</v>
      </c>
      <c r="Q4863">
        <f>G4863-P4863</f>
        <v>3172.31</v>
      </c>
      <c r="R4863" t="s">
        <v>421</v>
      </c>
      <c r="S4863" t="s">
        <v>18</v>
      </c>
      <c r="T4863" t="s">
        <v>19</v>
      </c>
    </row>
    <row r="4864" spans="1:20" x14ac:dyDescent="0.35">
      <c r="A4864" t="s">
        <v>11</v>
      </c>
      <c r="B4864" t="s">
        <v>65</v>
      </c>
      <c r="C4864" t="s">
        <v>13</v>
      </c>
      <c r="D4864" t="s">
        <v>14</v>
      </c>
      <c r="E4864" t="s">
        <v>66</v>
      </c>
      <c r="F4864" t="s">
        <v>16</v>
      </c>
      <c r="G4864">
        <v>4329.08</v>
      </c>
      <c r="H4864" s="1">
        <v>43350</v>
      </c>
      <c r="I4864" t="str">
        <f t="shared" si="225"/>
        <v>07</v>
      </c>
      <c r="J4864" t="str">
        <f t="shared" si="226"/>
        <v>September</v>
      </c>
      <c r="K4864" t="str">
        <f t="shared" si="227"/>
        <v>2018</v>
      </c>
      <c r="L4864" s="15">
        <v>0.82763888888888892</v>
      </c>
      <c r="M4864">
        <f>HOUR(K4864:K16906)</f>
        <v>0</v>
      </c>
      <c r="N4864">
        <f>MINUTE(K4864:K16906)</f>
        <v>0</v>
      </c>
      <c r="O4864">
        <f>SECOND(K4864:K16906)</f>
        <v>0</v>
      </c>
      <c r="P4864">
        <v>8.33</v>
      </c>
      <c r="Q4864">
        <f>G4864-P4864</f>
        <v>4320.75</v>
      </c>
      <c r="R4864" t="s">
        <v>699</v>
      </c>
      <c r="S4864" t="s">
        <v>18</v>
      </c>
      <c r="T4864" t="s">
        <v>19</v>
      </c>
    </row>
    <row r="4865" spans="1:20" x14ac:dyDescent="0.35">
      <c r="A4865" t="s">
        <v>29</v>
      </c>
      <c r="B4865" t="s">
        <v>227</v>
      </c>
      <c r="C4865" t="s">
        <v>13</v>
      </c>
      <c r="D4865" t="s">
        <v>31</v>
      </c>
      <c r="E4865" t="s">
        <v>228</v>
      </c>
      <c r="F4865" t="s">
        <v>24</v>
      </c>
      <c r="G4865">
        <v>10493.5</v>
      </c>
      <c r="H4865" s="1">
        <v>43350</v>
      </c>
      <c r="I4865" t="str">
        <f t="shared" si="225"/>
        <v>07</v>
      </c>
      <c r="J4865" t="str">
        <f t="shared" si="226"/>
        <v>September</v>
      </c>
      <c r="K4865" t="str">
        <f t="shared" si="227"/>
        <v>2018</v>
      </c>
      <c r="L4865" s="15">
        <v>0.83333333333333337</v>
      </c>
      <c r="M4865">
        <f>HOUR(K4865:K16907)</f>
        <v>0</v>
      </c>
      <c r="N4865">
        <f>MINUTE(K4865:K16907)</f>
        <v>0</v>
      </c>
      <c r="O4865">
        <f>SECOND(K4865:K16907)</f>
        <v>0</v>
      </c>
      <c r="P4865">
        <v>27</v>
      </c>
      <c r="Q4865">
        <f>G4865-P4865</f>
        <v>10466.5</v>
      </c>
      <c r="R4865" t="s">
        <v>1833</v>
      </c>
      <c r="S4865" t="s">
        <v>18</v>
      </c>
      <c r="T4865" t="s">
        <v>19</v>
      </c>
    </row>
    <row r="4866" spans="1:20" x14ac:dyDescent="0.35">
      <c r="A4866" t="s">
        <v>11</v>
      </c>
      <c r="B4866" t="s">
        <v>312</v>
      </c>
      <c r="C4866" t="s">
        <v>13</v>
      </c>
      <c r="D4866" t="s">
        <v>20</v>
      </c>
      <c r="E4866" t="s">
        <v>59</v>
      </c>
      <c r="F4866" t="s">
        <v>16</v>
      </c>
      <c r="G4866">
        <v>3986.73</v>
      </c>
      <c r="H4866" s="1">
        <v>43350</v>
      </c>
      <c r="I4866" t="str">
        <f t="shared" si="225"/>
        <v>07</v>
      </c>
      <c r="J4866" t="str">
        <f t="shared" si="226"/>
        <v>September</v>
      </c>
      <c r="K4866" t="str">
        <f t="shared" si="227"/>
        <v>2018</v>
      </c>
      <c r="L4866" s="15">
        <v>0.83417824074074076</v>
      </c>
      <c r="M4866">
        <f>HOUR(K4866:K16908)</f>
        <v>0</v>
      </c>
      <c r="N4866">
        <f>MINUTE(K4866:K16908)</f>
        <v>0</v>
      </c>
      <c r="O4866">
        <f>SECOND(K4866:K16908)</f>
        <v>0</v>
      </c>
      <c r="P4866">
        <v>10.98</v>
      </c>
      <c r="Q4866">
        <f>G4866-P4866</f>
        <v>3975.75</v>
      </c>
      <c r="R4866" t="s">
        <v>72</v>
      </c>
      <c r="S4866" t="s">
        <v>18</v>
      </c>
      <c r="T4866" t="s">
        <v>19</v>
      </c>
    </row>
    <row r="4867" spans="1:20" x14ac:dyDescent="0.35">
      <c r="A4867" t="s">
        <v>11</v>
      </c>
      <c r="B4867" t="s">
        <v>109</v>
      </c>
      <c r="C4867" t="s">
        <v>13</v>
      </c>
      <c r="D4867" t="s">
        <v>20</v>
      </c>
      <c r="E4867" t="s">
        <v>110</v>
      </c>
      <c r="F4867" t="s">
        <v>24</v>
      </c>
      <c r="G4867">
        <v>4924.08</v>
      </c>
      <c r="H4867" s="1">
        <v>43350</v>
      </c>
      <c r="I4867" t="str">
        <f t="shared" ref="I4867:I4930" si="228">TEXT(H4867,"dd")</f>
        <v>07</v>
      </c>
      <c r="J4867" t="str">
        <f t="shared" ref="J4867:J4930" si="229">TEXT(H4867,"mmmm")</f>
        <v>September</v>
      </c>
      <c r="K4867" t="str">
        <f t="shared" ref="K4867:K4930" si="230">TEXT(H4867,"yyyy")</f>
        <v>2018</v>
      </c>
      <c r="L4867" s="15">
        <v>0.84020833333333333</v>
      </c>
      <c r="M4867">
        <f>HOUR(K4867:K16909)</f>
        <v>0</v>
      </c>
      <c r="N4867">
        <f>MINUTE(K4867:K16909)</f>
        <v>0</v>
      </c>
      <c r="O4867">
        <f>SECOND(K4867:K16909)</f>
        <v>0</v>
      </c>
      <c r="P4867">
        <v>25.19</v>
      </c>
      <c r="Q4867">
        <f>G4867-P4867</f>
        <v>4898.8900000000003</v>
      </c>
      <c r="R4867" t="s">
        <v>883</v>
      </c>
      <c r="S4867" t="s">
        <v>18</v>
      </c>
      <c r="T4867" t="s">
        <v>19</v>
      </c>
    </row>
    <row r="4868" spans="1:20" x14ac:dyDescent="0.35">
      <c r="A4868" t="s">
        <v>11</v>
      </c>
      <c r="B4868" t="s">
        <v>12</v>
      </c>
      <c r="C4868" t="s">
        <v>13</v>
      </c>
      <c r="D4868" t="s">
        <v>20</v>
      </c>
      <c r="E4868" t="s">
        <v>15</v>
      </c>
      <c r="F4868" t="s">
        <v>16</v>
      </c>
      <c r="G4868">
        <v>1942.16</v>
      </c>
      <c r="H4868" s="1">
        <v>43350</v>
      </c>
      <c r="I4868" t="str">
        <f t="shared" si="228"/>
        <v>07</v>
      </c>
      <c r="J4868" t="str">
        <f t="shared" si="229"/>
        <v>September</v>
      </c>
      <c r="K4868" t="str">
        <f t="shared" si="230"/>
        <v>2018</v>
      </c>
      <c r="L4868" s="15">
        <v>0.84624999999999995</v>
      </c>
      <c r="M4868">
        <f>HOUR(K4868:K16910)</f>
        <v>0</v>
      </c>
      <c r="N4868">
        <f>MINUTE(K4868:K16910)</f>
        <v>0</v>
      </c>
      <c r="O4868">
        <f>SECOND(K4868:K16910)</f>
        <v>0</v>
      </c>
      <c r="P4868">
        <v>13.31</v>
      </c>
      <c r="Q4868">
        <f>G4868-P4868</f>
        <v>1928.8500000000001</v>
      </c>
      <c r="R4868" t="s">
        <v>417</v>
      </c>
      <c r="S4868" t="s">
        <v>18</v>
      </c>
      <c r="T4868" t="s">
        <v>19</v>
      </c>
    </row>
    <row r="4869" spans="1:20" x14ac:dyDescent="0.35">
      <c r="A4869" t="s">
        <v>11</v>
      </c>
      <c r="B4869" t="s">
        <v>179</v>
      </c>
      <c r="C4869" t="s">
        <v>13</v>
      </c>
      <c r="D4869" t="s">
        <v>20</v>
      </c>
      <c r="E4869" t="s">
        <v>171</v>
      </c>
      <c r="F4869" t="s">
        <v>24</v>
      </c>
      <c r="G4869">
        <v>5429.28</v>
      </c>
      <c r="H4869" s="1">
        <v>43350</v>
      </c>
      <c r="I4869" t="str">
        <f t="shared" si="228"/>
        <v>07</v>
      </c>
      <c r="J4869" t="str">
        <f t="shared" si="229"/>
        <v>September</v>
      </c>
      <c r="K4869" t="str">
        <f t="shared" si="230"/>
        <v>2018</v>
      </c>
      <c r="L4869" s="15">
        <v>0.85229166666666656</v>
      </c>
      <c r="M4869">
        <f>HOUR(K4869:K16911)</f>
        <v>0</v>
      </c>
      <c r="N4869">
        <f>MINUTE(K4869:K16911)</f>
        <v>0</v>
      </c>
      <c r="O4869">
        <f>SECOND(K4869:K16911)</f>
        <v>0</v>
      </c>
      <c r="P4869">
        <v>30.29</v>
      </c>
      <c r="Q4869">
        <f>G4869-P4869</f>
        <v>5398.99</v>
      </c>
      <c r="R4869" t="s">
        <v>1246</v>
      </c>
      <c r="S4869" t="s">
        <v>18</v>
      </c>
      <c r="T4869" t="s">
        <v>19</v>
      </c>
    </row>
    <row r="4870" spans="1:20" x14ac:dyDescent="0.35">
      <c r="A4870" t="s">
        <v>11</v>
      </c>
      <c r="B4870" t="s">
        <v>12</v>
      </c>
      <c r="C4870" t="s">
        <v>13</v>
      </c>
      <c r="D4870" t="s">
        <v>14</v>
      </c>
      <c r="E4870" t="s">
        <v>15</v>
      </c>
      <c r="F4870" t="s">
        <v>16</v>
      </c>
      <c r="G4870">
        <v>1938.84</v>
      </c>
      <c r="H4870" s="1">
        <v>43350</v>
      </c>
      <c r="I4870" t="str">
        <f t="shared" si="228"/>
        <v>07</v>
      </c>
      <c r="J4870" t="str">
        <f t="shared" si="229"/>
        <v>September</v>
      </c>
      <c r="K4870" t="str">
        <f t="shared" si="230"/>
        <v>2018</v>
      </c>
      <c r="L4870" s="15">
        <v>0.85832175925925924</v>
      </c>
      <c r="M4870">
        <f>HOUR(K4870:K16912)</f>
        <v>0</v>
      </c>
      <c r="N4870">
        <f>MINUTE(K4870:K16912)</f>
        <v>0</v>
      </c>
      <c r="O4870">
        <f>SECOND(K4870:K16912)</f>
        <v>0</v>
      </c>
      <c r="P4870">
        <v>3.32</v>
      </c>
      <c r="Q4870">
        <f>G4870-P4870</f>
        <v>1935.52</v>
      </c>
      <c r="R4870" t="s">
        <v>1365</v>
      </c>
      <c r="S4870" t="s">
        <v>18</v>
      </c>
      <c r="T4870" t="s">
        <v>19</v>
      </c>
    </row>
    <row r="4871" spans="1:20" x14ac:dyDescent="0.35">
      <c r="A4871" t="s">
        <v>11</v>
      </c>
      <c r="B4871" t="s">
        <v>56</v>
      </c>
      <c r="C4871" t="s">
        <v>13</v>
      </c>
      <c r="D4871" t="s">
        <v>20</v>
      </c>
      <c r="E4871" t="s">
        <v>57</v>
      </c>
      <c r="F4871" t="s">
        <v>16</v>
      </c>
      <c r="G4871">
        <v>4735.83</v>
      </c>
      <c r="H4871" s="1">
        <v>43350</v>
      </c>
      <c r="I4871" t="str">
        <f t="shared" si="228"/>
        <v>07</v>
      </c>
      <c r="J4871" t="str">
        <f t="shared" si="229"/>
        <v>September</v>
      </c>
      <c r="K4871" t="str">
        <f t="shared" si="230"/>
        <v>2018</v>
      </c>
      <c r="L4871" s="15">
        <v>0.86436342592592597</v>
      </c>
      <c r="M4871">
        <f>HOUR(K4871:K16913)</f>
        <v>0</v>
      </c>
      <c r="N4871">
        <f>MINUTE(K4871:K16913)</f>
        <v>0</v>
      </c>
      <c r="O4871">
        <f>SECOND(K4871:K16913)</f>
        <v>0</v>
      </c>
      <c r="P4871">
        <v>34.869999999999997</v>
      </c>
      <c r="Q4871">
        <f>G4871-P4871</f>
        <v>4700.96</v>
      </c>
      <c r="R4871" t="s">
        <v>1366</v>
      </c>
      <c r="S4871" t="s">
        <v>18</v>
      </c>
      <c r="T4871" t="s">
        <v>19</v>
      </c>
    </row>
    <row r="4872" spans="1:20" x14ac:dyDescent="0.35">
      <c r="A4872" t="s">
        <v>11</v>
      </c>
      <c r="B4872" t="s">
        <v>12</v>
      </c>
      <c r="C4872" t="s">
        <v>13</v>
      </c>
      <c r="D4872" t="s">
        <v>14</v>
      </c>
      <c r="E4872" t="s">
        <v>15</v>
      </c>
      <c r="F4872" t="s">
        <v>16</v>
      </c>
      <c r="G4872">
        <v>1933.26</v>
      </c>
      <c r="H4872" s="1">
        <v>43350</v>
      </c>
      <c r="I4872" t="str">
        <f t="shared" si="228"/>
        <v>07</v>
      </c>
      <c r="J4872" t="str">
        <f t="shared" si="229"/>
        <v>September</v>
      </c>
      <c r="K4872" t="str">
        <f t="shared" si="230"/>
        <v>2018</v>
      </c>
      <c r="L4872" s="15">
        <v>0.87040509259259258</v>
      </c>
      <c r="M4872">
        <f>HOUR(K4872:K16914)</f>
        <v>0</v>
      </c>
      <c r="N4872">
        <f>MINUTE(K4872:K16914)</f>
        <v>0</v>
      </c>
      <c r="O4872">
        <f>SECOND(K4872:K16914)</f>
        <v>0</v>
      </c>
      <c r="P4872">
        <v>5.58</v>
      </c>
      <c r="Q4872">
        <f>G4872-P4872</f>
        <v>1927.68</v>
      </c>
      <c r="R4872" t="s">
        <v>286</v>
      </c>
      <c r="S4872" t="s">
        <v>18</v>
      </c>
      <c r="T4872" t="s">
        <v>19</v>
      </c>
    </row>
    <row r="4873" spans="1:20" x14ac:dyDescent="0.35">
      <c r="A4873" t="s">
        <v>29</v>
      </c>
      <c r="B4873" t="s">
        <v>100</v>
      </c>
      <c r="C4873" t="s">
        <v>13</v>
      </c>
      <c r="D4873" t="s">
        <v>31</v>
      </c>
      <c r="E4873" t="s">
        <v>101</v>
      </c>
      <c r="F4873" t="s">
        <v>16</v>
      </c>
      <c r="G4873">
        <v>5003.8500000000004</v>
      </c>
      <c r="H4873" s="1">
        <v>43350</v>
      </c>
      <c r="I4873" t="str">
        <f t="shared" si="228"/>
        <v>07</v>
      </c>
      <c r="J4873" t="str">
        <f t="shared" si="229"/>
        <v>September</v>
      </c>
      <c r="K4873" t="str">
        <f t="shared" si="230"/>
        <v>2018</v>
      </c>
      <c r="L4873" s="15">
        <v>0.875</v>
      </c>
      <c r="M4873">
        <f>HOUR(K4873:K16915)</f>
        <v>0</v>
      </c>
      <c r="N4873">
        <f>MINUTE(K4873:K16915)</f>
        <v>0</v>
      </c>
      <c r="O4873">
        <f>SECOND(K4873:K16915)</f>
        <v>0</v>
      </c>
      <c r="P4873">
        <v>69</v>
      </c>
      <c r="Q4873">
        <f>G4873-P4873</f>
        <v>4934.8500000000004</v>
      </c>
      <c r="R4873" t="s">
        <v>1833</v>
      </c>
      <c r="S4873" t="s">
        <v>18</v>
      </c>
      <c r="T4873" t="s">
        <v>19</v>
      </c>
    </row>
    <row r="4874" spans="1:20" x14ac:dyDescent="0.35">
      <c r="A4874" t="s">
        <v>29</v>
      </c>
      <c r="B4874" t="s">
        <v>103</v>
      </c>
      <c r="C4874" t="s">
        <v>13</v>
      </c>
      <c r="D4874" t="s">
        <v>31</v>
      </c>
      <c r="E4874" t="s">
        <v>104</v>
      </c>
      <c r="F4874" t="s">
        <v>24</v>
      </c>
      <c r="G4874">
        <v>53880.22</v>
      </c>
      <c r="H4874" s="1">
        <v>43350</v>
      </c>
      <c r="I4874" t="str">
        <f t="shared" si="228"/>
        <v>07</v>
      </c>
      <c r="J4874" t="str">
        <f t="shared" si="229"/>
        <v>September</v>
      </c>
      <c r="K4874" t="str">
        <f t="shared" si="230"/>
        <v>2018</v>
      </c>
      <c r="L4874" s="15">
        <v>0.875</v>
      </c>
      <c r="M4874">
        <f>HOUR(K4874:K16916)</f>
        <v>0</v>
      </c>
      <c r="N4874">
        <f>MINUTE(K4874:K16916)</f>
        <v>0</v>
      </c>
      <c r="O4874">
        <f>SECOND(K4874:K16916)</f>
        <v>0</v>
      </c>
      <c r="P4874">
        <v>38</v>
      </c>
      <c r="Q4874">
        <f>G4874-P4874</f>
        <v>53842.22</v>
      </c>
      <c r="R4874" t="s">
        <v>1833</v>
      </c>
      <c r="S4874" t="s">
        <v>18</v>
      </c>
      <c r="T4874" t="s">
        <v>19</v>
      </c>
    </row>
    <row r="4875" spans="1:20" x14ac:dyDescent="0.35">
      <c r="A4875" t="s">
        <v>29</v>
      </c>
      <c r="B4875" t="s">
        <v>289</v>
      </c>
      <c r="C4875" t="s">
        <v>13</v>
      </c>
      <c r="D4875" t="s">
        <v>31</v>
      </c>
      <c r="E4875" t="s">
        <v>290</v>
      </c>
      <c r="F4875" t="s">
        <v>24</v>
      </c>
      <c r="G4875">
        <v>4790.26</v>
      </c>
      <c r="H4875" s="1">
        <v>43350</v>
      </c>
      <c r="I4875" t="str">
        <f t="shared" si="228"/>
        <v>07</v>
      </c>
      <c r="J4875" t="str">
        <f t="shared" si="229"/>
        <v>September</v>
      </c>
      <c r="K4875" t="str">
        <f t="shared" si="230"/>
        <v>2018</v>
      </c>
      <c r="L4875" s="15">
        <v>0.875</v>
      </c>
      <c r="M4875">
        <f>HOUR(K4875:K16917)</f>
        <v>0</v>
      </c>
      <c r="N4875">
        <f>MINUTE(K4875:K16917)</f>
        <v>0</v>
      </c>
      <c r="O4875">
        <f>SECOND(K4875:K16917)</f>
        <v>0</v>
      </c>
      <c r="P4875">
        <v>29</v>
      </c>
      <c r="Q4875">
        <f>G4875-P4875</f>
        <v>4761.26</v>
      </c>
      <c r="R4875" t="s">
        <v>1833</v>
      </c>
      <c r="S4875" t="s">
        <v>18</v>
      </c>
      <c r="T4875" t="s">
        <v>19</v>
      </c>
    </row>
    <row r="4876" spans="1:20" x14ac:dyDescent="0.35">
      <c r="A4876" t="s">
        <v>29</v>
      </c>
      <c r="B4876" t="s">
        <v>42</v>
      </c>
      <c r="C4876" t="s">
        <v>13</v>
      </c>
      <c r="D4876" t="s">
        <v>31</v>
      </c>
      <c r="E4876" t="s">
        <v>43</v>
      </c>
      <c r="F4876" t="s">
        <v>24</v>
      </c>
      <c r="G4876">
        <v>11078.81</v>
      </c>
      <c r="H4876" s="1">
        <v>43350</v>
      </c>
      <c r="I4876" t="str">
        <f t="shared" si="228"/>
        <v>07</v>
      </c>
      <c r="J4876" t="str">
        <f t="shared" si="229"/>
        <v>September</v>
      </c>
      <c r="K4876" t="str">
        <f t="shared" si="230"/>
        <v>2018</v>
      </c>
      <c r="L4876" s="15">
        <v>0.875</v>
      </c>
      <c r="M4876">
        <f>HOUR(K4876:K16918)</f>
        <v>0</v>
      </c>
      <c r="N4876">
        <f>MINUTE(K4876:K16918)</f>
        <v>0</v>
      </c>
      <c r="O4876">
        <f>SECOND(K4876:K16918)</f>
        <v>0</v>
      </c>
      <c r="P4876">
        <v>50</v>
      </c>
      <c r="Q4876">
        <f>G4876-P4876</f>
        <v>11028.81</v>
      </c>
      <c r="R4876" t="s">
        <v>1833</v>
      </c>
      <c r="S4876" t="s">
        <v>18</v>
      </c>
      <c r="T4876" t="s">
        <v>19</v>
      </c>
    </row>
    <row r="4877" spans="1:20" x14ac:dyDescent="0.35">
      <c r="A4877" t="s">
        <v>29</v>
      </c>
      <c r="B4877" t="s">
        <v>136</v>
      </c>
      <c r="C4877" t="s">
        <v>13</v>
      </c>
      <c r="D4877" t="s">
        <v>208</v>
      </c>
      <c r="E4877" t="s">
        <v>137</v>
      </c>
      <c r="F4877" t="s">
        <v>24</v>
      </c>
      <c r="G4877">
        <v>6929.55</v>
      </c>
      <c r="H4877" s="1">
        <v>43350</v>
      </c>
      <c r="I4877" t="str">
        <f t="shared" si="228"/>
        <v>07</v>
      </c>
      <c r="J4877" t="str">
        <f t="shared" si="229"/>
        <v>September</v>
      </c>
      <c r="K4877" t="str">
        <f t="shared" si="230"/>
        <v>2018</v>
      </c>
      <c r="L4877" s="15">
        <v>0.875</v>
      </c>
      <c r="M4877">
        <f>HOUR(K4877:K16919)</f>
        <v>0</v>
      </c>
      <c r="N4877">
        <f>MINUTE(K4877:K16919)</f>
        <v>0</v>
      </c>
      <c r="O4877">
        <f>SECOND(K4877:K16919)</f>
        <v>0</v>
      </c>
      <c r="P4877">
        <v>158</v>
      </c>
      <c r="Q4877">
        <f>G4877-P4877</f>
        <v>6771.55</v>
      </c>
      <c r="R4877" t="s">
        <v>1833</v>
      </c>
      <c r="S4877" t="s">
        <v>18</v>
      </c>
      <c r="T4877" t="s">
        <v>19</v>
      </c>
    </row>
    <row r="4878" spans="1:20" x14ac:dyDescent="0.35">
      <c r="A4878" t="s">
        <v>29</v>
      </c>
      <c r="B4878" t="s">
        <v>49</v>
      </c>
      <c r="C4878" t="s">
        <v>13</v>
      </c>
      <c r="D4878" t="s">
        <v>31</v>
      </c>
      <c r="E4878" t="s">
        <v>50</v>
      </c>
      <c r="F4878" t="s">
        <v>24</v>
      </c>
      <c r="G4878">
        <v>2827.83</v>
      </c>
      <c r="H4878" s="1">
        <v>43350</v>
      </c>
      <c r="I4878" t="str">
        <f t="shared" si="228"/>
        <v>07</v>
      </c>
      <c r="J4878" t="str">
        <f t="shared" si="229"/>
        <v>September</v>
      </c>
      <c r="K4878" t="str">
        <f t="shared" si="230"/>
        <v>2018</v>
      </c>
      <c r="L4878" s="15">
        <v>0.875</v>
      </c>
      <c r="M4878">
        <f>HOUR(K4878:K16920)</f>
        <v>0</v>
      </c>
      <c r="N4878">
        <f>MINUTE(K4878:K16920)</f>
        <v>0</v>
      </c>
      <c r="O4878">
        <f>SECOND(K4878:K16920)</f>
        <v>0</v>
      </c>
      <c r="P4878">
        <v>23</v>
      </c>
      <c r="Q4878">
        <f>G4878-P4878</f>
        <v>2804.83</v>
      </c>
      <c r="R4878" t="s">
        <v>1833</v>
      </c>
      <c r="S4878" t="s">
        <v>18</v>
      </c>
      <c r="T4878" t="s">
        <v>19</v>
      </c>
    </row>
    <row r="4879" spans="1:20" x14ac:dyDescent="0.35">
      <c r="A4879" t="s">
        <v>11</v>
      </c>
      <c r="B4879" t="s">
        <v>12</v>
      </c>
      <c r="C4879" t="s">
        <v>13</v>
      </c>
      <c r="D4879" t="s">
        <v>14</v>
      </c>
      <c r="E4879" t="s">
        <v>15</v>
      </c>
      <c r="F4879" t="s">
        <v>16</v>
      </c>
      <c r="G4879">
        <v>1922.68</v>
      </c>
      <c r="H4879" s="1">
        <v>43350</v>
      </c>
      <c r="I4879" t="str">
        <f t="shared" si="228"/>
        <v>07</v>
      </c>
      <c r="J4879" t="str">
        <f t="shared" si="229"/>
        <v>September</v>
      </c>
      <c r="K4879" t="str">
        <f t="shared" si="230"/>
        <v>2018</v>
      </c>
      <c r="L4879" s="15">
        <v>0.87603009259259268</v>
      </c>
      <c r="M4879">
        <f>HOUR(K4879:K16921)</f>
        <v>0</v>
      </c>
      <c r="N4879">
        <f>MINUTE(K4879:K16921)</f>
        <v>0</v>
      </c>
      <c r="O4879">
        <f>SECOND(K4879:K16921)</f>
        <v>0</v>
      </c>
      <c r="P4879">
        <v>10.58</v>
      </c>
      <c r="Q4879">
        <f>G4879-P4879</f>
        <v>1912.1000000000001</v>
      </c>
      <c r="R4879" t="s">
        <v>787</v>
      </c>
      <c r="S4879" t="s">
        <v>18</v>
      </c>
      <c r="T4879" t="s">
        <v>19</v>
      </c>
    </row>
    <row r="4880" spans="1:20" x14ac:dyDescent="0.35">
      <c r="A4880" t="s">
        <v>11</v>
      </c>
      <c r="B4880" t="s">
        <v>132</v>
      </c>
      <c r="C4880" t="s">
        <v>13</v>
      </c>
      <c r="D4880" t="s">
        <v>14</v>
      </c>
      <c r="E4880" t="s">
        <v>50</v>
      </c>
      <c r="F4880" t="s">
        <v>24</v>
      </c>
      <c r="G4880">
        <v>2706</v>
      </c>
      <c r="H4880" s="1">
        <v>43350</v>
      </c>
      <c r="I4880" t="str">
        <f t="shared" si="228"/>
        <v>07</v>
      </c>
      <c r="J4880" t="str">
        <f t="shared" si="229"/>
        <v>September</v>
      </c>
      <c r="K4880" t="str">
        <f t="shared" si="230"/>
        <v>2018</v>
      </c>
      <c r="L4880" s="15">
        <v>0.88037037037037036</v>
      </c>
      <c r="M4880">
        <f>HOUR(K4880:K16922)</f>
        <v>0</v>
      </c>
      <c r="N4880">
        <f>MINUTE(K4880:K16922)</f>
        <v>0</v>
      </c>
      <c r="O4880">
        <f>SECOND(K4880:K16922)</f>
        <v>0</v>
      </c>
      <c r="P4880">
        <v>10.54</v>
      </c>
      <c r="Q4880">
        <f>G4880-P4880</f>
        <v>2695.46</v>
      </c>
      <c r="R4880" t="s">
        <v>501</v>
      </c>
      <c r="S4880" t="s">
        <v>18</v>
      </c>
      <c r="T4880" t="s">
        <v>19</v>
      </c>
    </row>
    <row r="4881" spans="1:20" x14ac:dyDescent="0.35">
      <c r="A4881" t="s">
        <v>11</v>
      </c>
      <c r="B4881" t="s">
        <v>180</v>
      </c>
      <c r="C4881" t="s">
        <v>13</v>
      </c>
      <c r="D4881" t="s">
        <v>14</v>
      </c>
      <c r="E4881" t="s">
        <v>181</v>
      </c>
      <c r="F4881" t="s">
        <v>24</v>
      </c>
      <c r="G4881">
        <v>10119.49</v>
      </c>
      <c r="H4881" s="1">
        <v>43350</v>
      </c>
      <c r="I4881" t="str">
        <f t="shared" si="228"/>
        <v>07</v>
      </c>
      <c r="J4881" t="str">
        <f t="shared" si="229"/>
        <v>September</v>
      </c>
      <c r="K4881" t="str">
        <f t="shared" si="230"/>
        <v>2018</v>
      </c>
      <c r="L4881" s="15">
        <v>0.88471064814814815</v>
      </c>
      <c r="M4881">
        <f>HOUR(K4881:K16923)</f>
        <v>0</v>
      </c>
      <c r="N4881">
        <f>MINUTE(K4881:K16923)</f>
        <v>0</v>
      </c>
      <c r="O4881">
        <f>SECOND(K4881:K16923)</f>
        <v>0</v>
      </c>
      <c r="P4881">
        <v>18.16</v>
      </c>
      <c r="Q4881">
        <f>G4881-P4881</f>
        <v>10101.33</v>
      </c>
      <c r="R4881" t="s">
        <v>315</v>
      </c>
      <c r="S4881" t="s">
        <v>18</v>
      </c>
      <c r="T4881" t="s">
        <v>19</v>
      </c>
    </row>
    <row r="4882" spans="1:20" x14ac:dyDescent="0.35">
      <c r="A4882" t="s">
        <v>11</v>
      </c>
      <c r="B4882" t="s">
        <v>317</v>
      </c>
      <c r="C4882" t="s">
        <v>13</v>
      </c>
      <c r="D4882" t="s">
        <v>14</v>
      </c>
      <c r="E4882" t="s">
        <v>318</v>
      </c>
      <c r="F4882" t="s">
        <v>16</v>
      </c>
      <c r="G4882">
        <v>19981.8</v>
      </c>
      <c r="H4882" s="1">
        <v>43350</v>
      </c>
      <c r="I4882" t="str">
        <f t="shared" si="228"/>
        <v>07</v>
      </c>
      <c r="J4882" t="str">
        <f t="shared" si="229"/>
        <v>September</v>
      </c>
      <c r="K4882" t="str">
        <f t="shared" si="230"/>
        <v>2018</v>
      </c>
      <c r="L4882" s="15">
        <v>0.88905092592592594</v>
      </c>
      <c r="M4882">
        <f>HOUR(K4882:K16924)</f>
        <v>0</v>
      </c>
      <c r="N4882">
        <f>MINUTE(K4882:K16924)</f>
        <v>0</v>
      </c>
      <c r="O4882">
        <f>SECOND(K4882:K16924)</f>
        <v>0</v>
      </c>
      <c r="P4882">
        <v>26.45</v>
      </c>
      <c r="Q4882">
        <f>G4882-P4882</f>
        <v>19955.349999999999</v>
      </c>
      <c r="R4882" t="s">
        <v>987</v>
      </c>
      <c r="S4882" t="s">
        <v>18</v>
      </c>
      <c r="T4882" t="s">
        <v>19</v>
      </c>
    </row>
    <row r="4883" spans="1:20" x14ac:dyDescent="0.35">
      <c r="A4883" t="s">
        <v>11</v>
      </c>
      <c r="B4883" t="s">
        <v>296</v>
      </c>
      <c r="C4883" t="s">
        <v>13</v>
      </c>
      <c r="D4883" t="s">
        <v>14</v>
      </c>
      <c r="E4883" t="s">
        <v>32</v>
      </c>
      <c r="F4883" t="s">
        <v>24</v>
      </c>
      <c r="G4883">
        <v>7913.55</v>
      </c>
      <c r="H4883" s="1">
        <v>43350</v>
      </c>
      <c r="I4883" t="str">
        <f t="shared" si="228"/>
        <v>07</v>
      </c>
      <c r="J4883" t="str">
        <f t="shared" si="229"/>
        <v>September</v>
      </c>
      <c r="K4883" t="str">
        <f t="shared" si="230"/>
        <v>2018</v>
      </c>
      <c r="L4883" s="15">
        <v>0.89339120370370362</v>
      </c>
      <c r="M4883">
        <f>HOUR(K4883:K16925)</f>
        <v>0</v>
      </c>
      <c r="N4883">
        <f>MINUTE(K4883:K16925)</f>
        <v>0</v>
      </c>
      <c r="O4883">
        <f>SECOND(K4883:K16925)</f>
        <v>0</v>
      </c>
      <c r="P4883">
        <v>5.09</v>
      </c>
      <c r="Q4883">
        <f>G4883-P4883</f>
        <v>7908.46</v>
      </c>
      <c r="R4883" t="s">
        <v>507</v>
      </c>
      <c r="S4883" t="s">
        <v>18</v>
      </c>
      <c r="T4883" t="s">
        <v>19</v>
      </c>
    </row>
    <row r="4884" spans="1:20" x14ac:dyDescent="0.35">
      <c r="A4884" t="s">
        <v>11</v>
      </c>
      <c r="B4884" t="s">
        <v>173</v>
      </c>
      <c r="C4884" t="s">
        <v>13</v>
      </c>
      <c r="D4884" t="s">
        <v>20</v>
      </c>
      <c r="E4884" t="s">
        <v>174</v>
      </c>
      <c r="F4884" t="s">
        <v>24</v>
      </c>
      <c r="G4884">
        <v>8460.91</v>
      </c>
      <c r="H4884" s="1">
        <v>43350</v>
      </c>
      <c r="I4884" t="str">
        <f t="shared" si="228"/>
        <v>07</v>
      </c>
      <c r="J4884" t="str">
        <f t="shared" si="229"/>
        <v>September</v>
      </c>
      <c r="K4884" t="str">
        <f t="shared" si="230"/>
        <v>2018</v>
      </c>
      <c r="L4884" s="15">
        <v>0.89773148148148152</v>
      </c>
      <c r="M4884">
        <f>HOUR(K4884:K16926)</f>
        <v>0</v>
      </c>
      <c r="N4884">
        <f>MINUTE(K4884:K16926)</f>
        <v>0</v>
      </c>
      <c r="O4884">
        <f>SECOND(K4884:K16926)</f>
        <v>0</v>
      </c>
      <c r="P4884">
        <v>8.08</v>
      </c>
      <c r="Q4884">
        <f>G4884-P4884</f>
        <v>8452.83</v>
      </c>
      <c r="R4884" t="s">
        <v>307</v>
      </c>
      <c r="S4884" t="s">
        <v>18</v>
      </c>
      <c r="T4884" t="s">
        <v>19</v>
      </c>
    </row>
    <row r="4885" spans="1:20" x14ac:dyDescent="0.35">
      <c r="A4885" t="s">
        <v>11</v>
      </c>
      <c r="B4885" t="s">
        <v>180</v>
      </c>
      <c r="C4885" t="s">
        <v>13</v>
      </c>
      <c r="D4885" t="s">
        <v>20</v>
      </c>
      <c r="E4885" t="s">
        <v>181</v>
      </c>
      <c r="F4885" t="s">
        <v>24</v>
      </c>
      <c r="G4885">
        <v>10101.290000000001</v>
      </c>
      <c r="H4885" s="1">
        <v>43350</v>
      </c>
      <c r="I4885" t="str">
        <f t="shared" si="228"/>
        <v>07</v>
      </c>
      <c r="J4885" t="str">
        <f t="shared" si="229"/>
        <v>September</v>
      </c>
      <c r="K4885" t="str">
        <f t="shared" si="230"/>
        <v>2018</v>
      </c>
      <c r="L4885" s="15">
        <v>0.90207175925925931</v>
      </c>
      <c r="M4885">
        <f>HOUR(K4885:K16927)</f>
        <v>0</v>
      </c>
      <c r="N4885">
        <f>MINUTE(K4885:K16927)</f>
        <v>0</v>
      </c>
      <c r="O4885">
        <f>SECOND(K4885:K16927)</f>
        <v>0</v>
      </c>
      <c r="P4885">
        <v>18.2</v>
      </c>
      <c r="Q4885">
        <f>G4885-P4885</f>
        <v>10083.09</v>
      </c>
      <c r="R4885" t="s">
        <v>1367</v>
      </c>
      <c r="S4885" t="s">
        <v>18</v>
      </c>
      <c r="T4885" t="s">
        <v>19</v>
      </c>
    </row>
    <row r="4886" spans="1:20" x14ac:dyDescent="0.35">
      <c r="A4886" t="s">
        <v>11</v>
      </c>
      <c r="B4886" t="s">
        <v>182</v>
      </c>
      <c r="C4886" t="s">
        <v>13</v>
      </c>
      <c r="D4886" t="s">
        <v>20</v>
      </c>
      <c r="E4886" t="s">
        <v>183</v>
      </c>
      <c r="F4886" t="s">
        <v>24</v>
      </c>
      <c r="G4886">
        <v>10927.92</v>
      </c>
      <c r="H4886" s="1">
        <v>43350</v>
      </c>
      <c r="I4886" t="str">
        <f t="shared" si="228"/>
        <v>07</v>
      </c>
      <c r="J4886" t="str">
        <f t="shared" si="229"/>
        <v>September</v>
      </c>
      <c r="K4886" t="str">
        <f t="shared" si="230"/>
        <v>2018</v>
      </c>
      <c r="L4886" s="15">
        <v>0.90641203703703699</v>
      </c>
      <c r="M4886">
        <f>HOUR(K4886:K16928)</f>
        <v>0</v>
      </c>
      <c r="N4886">
        <f>MINUTE(K4886:K16928)</f>
        <v>0</v>
      </c>
      <c r="O4886">
        <f>SECOND(K4886:K16928)</f>
        <v>0</v>
      </c>
      <c r="P4886">
        <v>475.52</v>
      </c>
      <c r="Q4886">
        <f>G4886-P4886</f>
        <v>10452.4</v>
      </c>
      <c r="R4886" t="s">
        <v>363</v>
      </c>
      <c r="S4886" t="s">
        <v>18</v>
      </c>
      <c r="T4886" t="s">
        <v>19</v>
      </c>
    </row>
    <row r="4887" spans="1:20" x14ac:dyDescent="0.35">
      <c r="A4887" t="s">
        <v>11</v>
      </c>
      <c r="B4887" t="s">
        <v>186</v>
      </c>
      <c r="C4887" t="s">
        <v>13</v>
      </c>
      <c r="D4887" t="s">
        <v>20</v>
      </c>
      <c r="E4887" t="s">
        <v>187</v>
      </c>
      <c r="F4887" t="s">
        <v>16</v>
      </c>
      <c r="G4887">
        <v>4737.91</v>
      </c>
      <c r="H4887" s="1">
        <v>43350</v>
      </c>
      <c r="I4887" t="str">
        <f t="shared" si="228"/>
        <v>07</v>
      </c>
      <c r="J4887" t="str">
        <f t="shared" si="229"/>
        <v>September</v>
      </c>
      <c r="K4887" t="str">
        <f t="shared" si="230"/>
        <v>2018</v>
      </c>
      <c r="L4887" s="15">
        <v>0.91075231481481478</v>
      </c>
      <c r="M4887">
        <f>HOUR(K4887:K16929)</f>
        <v>0</v>
      </c>
      <c r="N4887">
        <f>MINUTE(K4887:K16929)</f>
        <v>0</v>
      </c>
      <c r="O4887">
        <f>SECOND(K4887:K16929)</f>
        <v>0</v>
      </c>
      <c r="P4887">
        <v>19.77</v>
      </c>
      <c r="Q4887">
        <f>G4887-P4887</f>
        <v>4718.1399999999994</v>
      </c>
      <c r="R4887" t="s">
        <v>906</v>
      </c>
      <c r="S4887" t="s">
        <v>18</v>
      </c>
      <c r="T4887" t="s">
        <v>19</v>
      </c>
    </row>
    <row r="4888" spans="1:20" x14ac:dyDescent="0.35">
      <c r="A4888" t="s">
        <v>29</v>
      </c>
      <c r="B4888" t="s">
        <v>197</v>
      </c>
      <c r="C4888" t="s">
        <v>13</v>
      </c>
      <c r="D4888" t="s">
        <v>31</v>
      </c>
      <c r="E4888" t="s">
        <v>23</v>
      </c>
      <c r="F4888" t="s">
        <v>24</v>
      </c>
      <c r="G4888">
        <v>35651.03</v>
      </c>
      <c r="H4888" s="1">
        <v>43350</v>
      </c>
      <c r="I4888" t="str">
        <f t="shared" si="228"/>
        <v>07</v>
      </c>
      <c r="J4888" t="str">
        <f t="shared" si="229"/>
        <v>September</v>
      </c>
      <c r="K4888" t="str">
        <f t="shared" si="230"/>
        <v>2018</v>
      </c>
      <c r="L4888" s="15">
        <v>0.91666666666666663</v>
      </c>
      <c r="M4888">
        <f>HOUR(K4888:K16930)</f>
        <v>0</v>
      </c>
      <c r="N4888">
        <f>MINUTE(K4888:K16930)</f>
        <v>0</v>
      </c>
      <c r="O4888">
        <f>SECOND(K4888:K16930)</f>
        <v>0</v>
      </c>
      <c r="P4888">
        <v>135</v>
      </c>
      <c r="Q4888">
        <f>G4888-P4888</f>
        <v>35516.03</v>
      </c>
      <c r="R4888" t="s">
        <v>1833</v>
      </c>
      <c r="S4888" t="s">
        <v>18</v>
      </c>
      <c r="T4888" t="s">
        <v>19</v>
      </c>
    </row>
    <row r="4889" spans="1:20" x14ac:dyDescent="0.35">
      <c r="A4889" t="s">
        <v>11</v>
      </c>
      <c r="B4889" t="s">
        <v>379</v>
      </c>
      <c r="C4889" t="s">
        <v>13</v>
      </c>
      <c r="D4889" t="s">
        <v>20</v>
      </c>
      <c r="E4889" t="s">
        <v>380</v>
      </c>
      <c r="F4889" t="s">
        <v>16</v>
      </c>
      <c r="G4889">
        <v>10076.98</v>
      </c>
      <c r="H4889" s="1">
        <v>43350</v>
      </c>
      <c r="I4889" t="str">
        <f t="shared" si="228"/>
        <v>07</v>
      </c>
      <c r="J4889" t="str">
        <f t="shared" si="229"/>
        <v>September</v>
      </c>
      <c r="K4889" t="str">
        <f t="shared" si="230"/>
        <v>2018</v>
      </c>
      <c r="L4889" s="15">
        <v>0.92236111111111108</v>
      </c>
      <c r="M4889">
        <f>HOUR(K4889:K16931)</f>
        <v>0</v>
      </c>
      <c r="N4889">
        <f>MINUTE(K4889:K16931)</f>
        <v>0</v>
      </c>
      <c r="O4889">
        <f>SECOND(K4889:K16931)</f>
        <v>0</v>
      </c>
      <c r="P4889">
        <v>124.92</v>
      </c>
      <c r="Q4889">
        <f>G4889-P4889</f>
        <v>9952.06</v>
      </c>
      <c r="R4889" t="s">
        <v>902</v>
      </c>
      <c r="S4889" t="s">
        <v>18</v>
      </c>
      <c r="T4889" t="s">
        <v>19</v>
      </c>
    </row>
    <row r="4890" spans="1:20" x14ac:dyDescent="0.35">
      <c r="A4890" t="s">
        <v>11</v>
      </c>
      <c r="B4890" t="s">
        <v>58</v>
      </c>
      <c r="C4890" t="s">
        <v>13</v>
      </c>
      <c r="D4890" t="s">
        <v>20</v>
      </c>
      <c r="E4890" t="s">
        <v>59</v>
      </c>
      <c r="F4890" t="s">
        <v>16</v>
      </c>
      <c r="G4890">
        <v>2820.9</v>
      </c>
      <c r="H4890" s="1">
        <v>43350</v>
      </c>
      <c r="I4890" t="str">
        <f t="shared" si="228"/>
        <v>07</v>
      </c>
      <c r="J4890" t="str">
        <f t="shared" si="229"/>
        <v>September</v>
      </c>
      <c r="K4890" t="str">
        <f t="shared" si="230"/>
        <v>2018</v>
      </c>
      <c r="L4890" s="15">
        <v>0.93126157407407406</v>
      </c>
      <c r="M4890">
        <f>HOUR(K4890:K16932)</f>
        <v>0</v>
      </c>
      <c r="N4890">
        <f>MINUTE(K4890:K16932)</f>
        <v>0</v>
      </c>
      <c r="O4890">
        <f>SECOND(K4890:K16932)</f>
        <v>0</v>
      </c>
      <c r="P4890">
        <v>13.57</v>
      </c>
      <c r="Q4890">
        <f>G4890-P4890</f>
        <v>2807.33</v>
      </c>
      <c r="R4890" t="s">
        <v>1028</v>
      </c>
      <c r="S4890" t="s">
        <v>18</v>
      </c>
      <c r="T4890" t="s">
        <v>19</v>
      </c>
    </row>
    <row r="4891" spans="1:20" x14ac:dyDescent="0.35">
      <c r="A4891" t="s">
        <v>11</v>
      </c>
      <c r="B4891" t="s">
        <v>25</v>
      </c>
      <c r="C4891" t="s">
        <v>13</v>
      </c>
      <c r="D4891" t="s">
        <v>20</v>
      </c>
      <c r="E4891" t="s">
        <v>26</v>
      </c>
      <c r="F4891" t="s">
        <v>16</v>
      </c>
      <c r="G4891">
        <v>3182.85</v>
      </c>
      <c r="H4891" s="1">
        <v>43350</v>
      </c>
      <c r="I4891" t="str">
        <f t="shared" si="228"/>
        <v>07</v>
      </c>
      <c r="J4891" t="str">
        <f t="shared" si="229"/>
        <v>September</v>
      </c>
      <c r="K4891" t="str">
        <f t="shared" si="230"/>
        <v>2018</v>
      </c>
      <c r="L4891" s="15">
        <v>0.94016203703703705</v>
      </c>
      <c r="M4891">
        <f>HOUR(K4891:K16933)</f>
        <v>0</v>
      </c>
      <c r="N4891">
        <f>MINUTE(K4891:K16933)</f>
        <v>0</v>
      </c>
      <c r="O4891">
        <f>SECOND(K4891:K16933)</f>
        <v>0</v>
      </c>
      <c r="P4891">
        <v>43.61</v>
      </c>
      <c r="Q4891">
        <f>G4891-P4891</f>
        <v>3139.24</v>
      </c>
      <c r="R4891" t="s">
        <v>1368</v>
      </c>
      <c r="S4891" t="s">
        <v>18</v>
      </c>
      <c r="T4891" t="s">
        <v>19</v>
      </c>
    </row>
    <row r="4892" spans="1:20" x14ac:dyDescent="0.35">
      <c r="A4892" t="s">
        <v>11</v>
      </c>
      <c r="B4892" t="s">
        <v>12</v>
      </c>
      <c r="C4892" t="s">
        <v>13</v>
      </c>
      <c r="D4892" t="s">
        <v>14</v>
      </c>
      <c r="E4892" t="s">
        <v>15</v>
      </c>
      <c r="F4892" t="s">
        <v>16</v>
      </c>
      <c r="G4892">
        <v>1916.56</v>
      </c>
      <c r="H4892" s="1">
        <v>43350</v>
      </c>
      <c r="I4892" t="str">
        <f t="shared" si="228"/>
        <v>07</v>
      </c>
      <c r="J4892" t="str">
        <f t="shared" si="229"/>
        <v>September</v>
      </c>
      <c r="K4892" t="str">
        <f t="shared" si="230"/>
        <v>2018</v>
      </c>
      <c r="L4892" s="15">
        <v>0.94906250000000003</v>
      </c>
      <c r="M4892">
        <f>HOUR(K4892:K16934)</f>
        <v>0</v>
      </c>
      <c r="N4892">
        <f>MINUTE(K4892:K16934)</f>
        <v>0</v>
      </c>
      <c r="O4892">
        <f>SECOND(K4892:K16934)</f>
        <v>0</v>
      </c>
      <c r="P4892">
        <v>6.12</v>
      </c>
      <c r="Q4892">
        <f>G4892-P4892</f>
        <v>1910.44</v>
      </c>
      <c r="R4892" t="s">
        <v>365</v>
      </c>
      <c r="S4892" t="s">
        <v>18</v>
      </c>
      <c r="T4892" t="s">
        <v>19</v>
      </c>
    </row>
    <row r="4893" spans="1:20" x14ac:dyDescent="0.35">
      <c r="A4893" t="s">
        <v>29</v>
      </c>
      <c r="B4893" t="s">
        <v>132</v>
      </c>
      <c r="C4893" t="s">
        <v>13</v>
      </c>
      <c r="D4893" t="s">
        <v>31</v>
      </c>
      <c r="E4893" t="s">
        <v>50</v>
      </c>
      <c r="F4893" t="s">
        <v>24</v>
      </c>
      <c r="G4893">
        <v>2665</v>
      </c>
      <c r="H4893" s="1">
        <v>43350</v>
      </c>
      <c r="I4893" t="str">
        <f t="shared" si="228"/>
        <v>07</v>
      </c>
      <c r="J4893" t="str">
        <f t="shared" si="229"/>
        <v>September</v>
      </c>
      <c r="K4893" t="str">
        <f t="shared" si="230"/>
        <v>2018</v>
      </c>
      <c r="L4893" s="15">
        <v>0.95833333333333337</v>
      </c>
      <c r="M4893">
        <f>HOUR(K4893:K16935)</f>
        <v>0</v>
      </c>
      <c r="N4893">
        <f>MINUTE(K4893:K16935)</f>
        <v>0</v>
      </c>
      <c r="O4893">
        <f>SECOND(K4893:K16935)</f>
        <v>0</v>
      </c>
      <c r="P4893">
        <v>41</v>
      </c>
      <c r="Q4893">
        <f>G4893-P4893</f>
        <v>2624</v>
      </c>
      <c r="R4893" t="s">
        <v>1833</v>
      </c>
      <c r="S4893" t="s">
        <v>18</v>
      </c>
      <c r="T4893" t="s">
        <v>19</v>
      </c>
    </row>
    <row r="4894" spans="1:20" x14ac:dyDescent="0.35">
      <c r="A4894" t="s">
        <v>11</v>
      </c>
      <c r="B4894" t="s">
        <v>80</v>
      </c>
      <c r="C4894" t="s">
        <v>13</v>
      </c>
      <c r="D4894" t="s">
        <v>14</v>
      </c>
      <c r="E4894" t="s">
        <v>81</v>
      </c>
      <c r="F4894" t="s">
        <v>24</v>
      </c>
      <c r="G4894">
        <v>21125.75</v>
      </c>
      <c r="H4894" s="1">
        <v>43350</v>
      </c>
      <c r="I4894" t="str">
        <f t="shared" si="228"/>
        <v>07</v>
      </c>
      <c r="J4894" t="str">
        <f t="shared" si="229"/>
        <v>September</v>
      </c>
      <c r="K4894" t="str">
        <f t="shared" si="230"/>
        <v>2018</v>
      </c>
      <c r="L4894" s="15">
        <v>0.96842592592592591</v>
      </c>
      <c r="M4894">
        <f>HOUR(K4894:K16936)</f>
        <v>0</v>
      </c>
      <c r="N4894">
        <f>MINUTE(K4894:K16936)</f>
        <v>0</v>
      </c>
      <c r="O4894">
        <f>SECOND(K4894:K16936)</f>
        <v>0</v>
      </c>
      <c r="P4894">
        <v>17.420000000000002</v>
      </c>
      <c r="Q4894">
        <f>G4894-P4894</f>
        <v>21108.33</v>
      </c>
      <c r="R4894" t="s">
        <v>1369</v>
      </c>
      <c r="S4894" t="s">
        <v>18</v>
      </c>
      <c r="T4894" t="s">
        <v>19</v>
      </c>
    </row>
    <row r="4895" spans="1:20" x14ac:dyDescent="0.35">
      <c r="A4895" t="s">
        <v>11</v>
      </c>
      <c r="B4895" t="s">
        <v>118</v>
      </c>
      <c r="C4895" t="s">
        <v>13</v>
      </c>
      <c r="D4895" t="s">
        <v>20</v>
      </c>
      <c r="E4895" t="s">
        <v>119</v>
      </c>
      <c r="F4895" t="s">
        <v>16</v>
      </c>
      <c r="G4895">
        <v>20891.740000000002</v>
      </c>
      <c r="H4895" s="1">
        <v>43350</v>
      </c>
      <c r="I4895" t="str">
        <f t="shared" si="228"/>
        <v>07</v>
      </c>
      <c r="J4895" t="str">
        <f t="shared" si="229"/>
        <v>September</v>
      </c>
      <c r="K4895" t="str">
        <f t="shared" si="230"/>
        <v>2018</v>
      </c>
      <c r="L4895" s="15">
        <v>0.97894675925925922</v>
      </c>
      <c r="M4895">
        <f>HOUR(K4895:K16937)</f>
        <v>0</v>
      </c>
      <c r="N4895">
        <f>MINUTE(K4895:K16937)</f>
        <v>0</v>
      </c>
      <c r="O4895">
        <f>SECOND(K4895:K16937)</f>
        <v>0</v>
      </c>
      <c r="P4895">
        <v>9.24</v>
      </c>
      <c r="Q4895">
        <f>G4895-P4895</f>
        <v>20882.5</v>
      </c>
      <c r="R4895" t="s">
        <v>470</v>
      </c>
      <c r="S4895" t="s">
        <v>18</v>
      </c>
      <c r="T4895" t="s">
        <v>19</v>
      </c>
    </row>
    <row r="4896" spans="1:20" x14ac:dyDescent="0.35">
      <c r="A4896" t="s">
        <v>11</v>
      </c>
      <c r="B4896" t="s">
        <v>245</v>
      </c>
      <c r="C4896" t="s">
        <v>13</v>
      </c>
      <c r="D4896" t="s">
        <v>14</v>
      </c>
      <c r="E4896" t="s">
        <v>23</v>
      </c>
      <c r="F4896" t="s">
        <v>24</v>
      </c>
      <c r="G4896">
        <v>54868.72</v>
      </c>
      <c r="H4896" s="1">
        <v>43350</v>
      </c>
      <c r="I4896" t="str">
        <f t="shared" si="228"/>
        <v>07</v>
      </c>
      <c r="J4896" t="str">
        <f t="shared" si="229"/>
        <v>September</v>
      </c>
      <c r="K4896" t="str">
        <f t="shared" si="230"/>
        <v>2018</v>
      </c>
      <c r="L4896" s="15">
        <v>0.98946759259259265</v>
      </c>
      <c r="M4896">
        <f>HOUR(K4896:K16938)</f>
        <v>0</v>
      </c>
      <c r="N4896">
        <f>MINUTE(K4896:K16938)</f>
        <v>0</v>
      </c>
      <c r="O4896">
        <f>SECOND(K4896:K16938)</f>
        <v>0</v>
      </c>
      <c r="P4896">
        <v>10.83</v>
      </c>
      <c r="Q4896">
        <f>G4896-P4896</f>
        <v>54857.89</v>
      </c>
      <c r="R4896" t="s">
        <v>625</v>
      </c>
      <c r="S4896" t="s">
        <v>18</v>
      </c>
      <c r="T4896" t="s">
        <v>19</v>
      </c>
    </row>
    <row r="4897" spans="1:20" x14ac:dyDescent="0.35">
      <c r="A4897" t="s">
        <v>11</v>
      </c>
      <c r="B4897" t="s">
        <v>289</v>
      </c>
      <c r="C4897" t="s">
        <v>13</v>
      </c>
      <c r="D4897" t="s">
        <v>20</v>
      </c>
      <c r="E4897" t="s">
        <v>290</v>
      </c>
      <c r="F4897" t="s">
        <v>24</v>
      </c>
      <c r="G4897">
        <v>4722.8</v>
      </c>
      <c r="H4897" s="1">
        <v>43350</v>
      </c>
      <c r="I4897" t="str">
        <f t="shared" si="228"/>
        <v>07</v>
      </c>
      <c r="J4897" t="str">
        <f t="shared" si="229"/>
        <v>September</v>
      </c>
      <c r="K4897" t="str">
        <f t="shared" si="230"/>
        <v>2018</v>
      </c>
      <c r="L4897" s="15">
        <v>0.99998842592592585</v>
      </c>
      <c r="M4897">
        <f>HOUR(K4897:K16939)</f>
        <v>0</v>
      </c>
      <c r="N4897">
        <f>MINUTE(K4897:K16939)</f>
        <v>0</v>
      </c>
      <c r="O4897">
        <f>SECOND(K4897:K16939)</f>
        <v>0</v>
      </c>
      <c r="P4897">
        <v>67.459999999999994</v>
      </c>
      <c r="Q4897">
        <f>G4897-P4897</f>
        <v>4655.34</v>
      </c>
      <c r="R4897" t="s">
        <v>1059</v>
      </c>
      <c r="S4897" t="s">
        <v>18</v>
      </c>
      <c r="T4897" t="s">
        <v>19</v>
      </c>
    </row>
    <row r="4898" spans="1:20" x14ac:dyDescent="0.35">
      <c r="A4898" t="s">
        <v>11</v>
      </c>
      <c r="B4898" t="s">
        <v>12</v>
      </c>
      <c r="C4898" t="s">
        <v>13</v>
      </c>
      <c r="D4898" t="s">
        <v>20</v>
      </c>
      <c r="E4898" t="s">
        <v>15</v>
      </c>
      <c r="F4898" t="s">
        <v>16</v>
      </c>
      <c r="G4898">
        <v>1906.17</v>
      </c>
      <c r="H4898" s="1">
        <v>43351</v>
      </c>
      <c r="I4898" t="str">
        <f t="shared" si="228"/>
        <v>08</v>
      </c>
      <c r="J4898" t="str">
        <f t="shared" si="229"/>
        <v>September</v>
      </c>
      <c r="K4898" t="str">
        <f t="shared" si="230"/>
        <v>2018</v>
      </c>
      <c r="L4898" s="15">
        <v>3.6539351851851851E-2</v>
      </c>
      <c r="M4898">
        <f>HOUR(K4898:K16940)</f>
        <v>0</v>
      </c>
      <c r="N4898">
        <f>MINUTE(K4898:K16940)</f>
        <v>0</v>
      </c>
      <c r="O4898">
        <f>SECOND(K4898:K16940)</f>
        <v>0</v>
      </c>
      <c r="P4898">
        <v>10.39</v>
      </c>
      <c r="Q4898">
        <f>G4898-P4898</f>
        <v>1895.78</v>
      </c>
      <c r="R4898" t="s">
        <v>1138</v>
      </c>
      <c r="S4898" t="s">
        <v>18</v>
      </c>
      <c r="T4898" t="s">
        <v>19</v>
      </c>
    </row>
    <row r="4899" spans="1:20" x14ac:dyDescent="0.35">
      <c r="A4899" t="s">
        <v>11</v>
      </c>
      <c r="B4899" t="s">
        <v>109</v>
      </c>
      <c r="C4899" t="s">
        <v>13</v>
      </c>
      <c r="D4899" t="s">
        <v>14</v>
      </c>
      <c r="E4899" t="s">
        <v>110</v>
      </c>
      <c r="F4899" t="s">
        <v>24</v>
      </c>
      <c r="G4899">
        <v>4902.97</v>
      </c>
      <c r="H4899" s="1">
        <v>43351</v>
      </c>
      <c r="I4899" t="str">
        <f t="shared" si="228"/>
        <v>08</v>
      </c>
      <c r="J4899" t="str">
        <f t="shared" si="229"/>
        <v>September</v>
      </c>
      <c r="K4899" t="str">
        <f t="shared" si="230"/>
        <v>2018</v>
      </c>
      <c r="L4899" s="15">
        <v>5.3599537037037036E-2</v>
      </c>
      <c r="M4899">
        <f>HOUR(K4899:K16941)</f>
        <v>0</v>
      </c>
      <c r="N4899">
        <f>MINUTE(K4899:K16941)</f>
        <v>0</v>
      </c>
      <c r="O4899">
        <f>SECOND(K4899:K16941)</f>
        <v>0</v>
      </c>
      <c r="P4899">
        <v>21.11</v>
      </c>
      <c r="Q4899">
        <f>G4899-P4899</f>
        <v>4881.8600000000006</v>
      </c>
      <c r="R4899" t="s">
        <v>105</v>
      </c>
      <c r="S4899" t="s">
        <v>18</v>
      </c>
      <c r="T4899" t="s">
        <v>19</v>
      </c>
    </row>
    <row r="4900" spans="1:20" x14ac:dyDescent="0.35">
      <c r="A4900" t="s">
        <v>11</v>
      </c>
      <c r="B4900" t="s">
        <v>242</v>
      </c>
      <c r="C4900" t="s">
        <v>13</v>
      </c>
      <c r="D4900" t="s">
        <v>20</v>
      </c>
      <c r="E4900" t="s">
        <v>193</v>
      </c>
      <c r="F4900" t="s">
        <v>16</v>
      </c>
      <c r="G4900">
        <v>12168.88</v>
      </c>
      <c r="H4900" s="1">
        <v>43351</v>
      </c>
      <c r="I4900" t="str">
        <f t="shared" si="228"/>
        <v>08</v>
      </c>
      <c r="J4900" t="str">
        <f t="shared" si="229"/>
        <v>September</v>
      </c>
      <c r="K4900" t="str">
        <f t="shared" si="230"/>
        <v>2018</v>
      </c>
      <c r="L4900" s="15">
        <v>6.7488425925925924E-2</v>
      </c>
      <c r="M4900">
        <f>HOUR(K4900:K16942)</f>
        <v>0</v>
      </c>
      <c r="N4900">
        <f>MINUTE(K4900:K16942)</f>
        <v>0</v>
      </c>
      <c r="O4900">
        <f>SECOND(K4900:K16942)</f>
        <v>0</v>
      </c>
      <c r="P4900">
        <v>14.64</v>
      </c>
      <c r="Q4900">
        <f>G4900-P4900</f>
        <v>12154.24</v>
      </c>
      <c r="R4900" t="s">
        <v>1370</v>
      </c>
      <c r="S4900" t="s">
        <v>18</v>
      </c>
      <c r="T4900" t="s">
        <v>19</v>
      </c>
    </row>
    <row r="4901" spans="1:20" x14ac:dyDescent="0.35">
      <c r="A4901" t="s">
        <v>11</v>
      </c>
      <c r="B4901" t="s">
        <v>243</v>
      </c>
      <c r="C4901" t="s">
        <v>13</v>
      </c>
      <c r="D4901" t="s">
        <v>14</v>
      </c>
      <c r="E4901" t="s">
        <v>244</v>
      </c>
      <c r="F4901" t="s">
        <v>16</v>
      </c>
      <c r="G4901">
        <v>10623.82</v>
      </c>
      <c r="H4901" s="1">
        <v>43351</v>
      </c>
      <c r="I4901" t="str">
        <f t="shared" si="228"/>
        <v>08</v>
      </c>
      <c r="J4901" t="str">
        <f t="shared" si="229"/>
        <v>September</v>
      </c>
      <c r="K4901" t="str">
        <f t="shared" si="230"/>
        <v>2018</v>
      </c>
      <c r="L4901" s="15">
        <v>8.1377314814814819E-2</v>
      </c>
      <c r="M4901">
        <f>HOUR(K4901:K16943)</f>
        <v>0</v>
      </c>
      <c r="N4901">
        <f>MINUTE(K4901:K16943)</f>
        <v>0</v>
      </c>
      <c r="O4901">
        <f>SECOND(K4901:K16943)</f>
        <v>0</v>
      </c>
      <c r="P4901">
        <v>19.079999999999998</v>
      </c>
      <c r="Q4901">
        <f>G4901-P4901</f>
        <v>10604.74</v>
      </c>
      <c r="R4901" t="s">
        <v>36</v>
      </c>
      <c r="S4901" t="s">
        <v>18</v>
      </c>
      <c r="T4901" t="s">
        <v>19</v>
      </c>
    </row>
    <row r="4902" spans="1:20" x14ac:dyDescent="0.35">
      <c r="A4902" t="s">
        <v>29</v>
      </c>
      <c r="B4902" t="s">
        <v>65</v>
      </c>
      <c r="C4902" t="s">
        <v>13</v>
      </c>
      <c r="D4902" t="s">
        <v>31</v>
      </c>
      <c r="E4902" t="s">
        <v>66</v>
      </c>
      <c r="F4902" t="s">
        <v>16</v>
      </c>
      <c r="G4902">
        <v>4303.08</v>
      </c>
      <c r="H4902" s="1">
        <v>43351</v>
      </c>
      <c r="I4902" t="str">
        <f t="shared" si="228"/>
        <v>08</v>
      </c>
      <c r="J4902" t="str">
        <f t="shared" si="229"/>
        <v>September</v>
      </c>
      <c r="K4902" t="str">
        <f t="shared" si="230"/>
        <v>2018</v>
      </c>
      <c r="L4902" s="15">
        <v>8.3333333333333329E-2</v>
      </c>
      <c r="M4902">
        <f>HOUR(K4902:K16944)</f>
        <v>0</v>
      </c>
      <c r="N4902">
        <f>MINUTE(K4902:K16944)</f>
        <v>0</v>
      </c>
      <c r="O4902">
        <f>SECOND(K4902:K16944)</f>
        <v>0</v>
      </c>
      <c r="P4902">
        <v>26</v>
      </c>
      <c r="Q4902">
        <f>G4902-P4902</f>
        <v>4277.08</v>
      </c>
      <c r="R4902" t="s">
        <v>1833</v>
      </c>
      <c r="S4902" t="s">
        <v>18</v>
      </c>
      <c r="T4902" t="s">
        <v>19</v>
      </c>
    </row>
    <row r="4903" spans="1:20" x14ac:dyDescent="0.35">
      <c r="A4903" t="s">
        <v>11</v>
      </c>
      <c r="B4903" t="s">
        <v>109</v>
      </c>
      <c r="C4903" t="s">
        <v>13</v>
      </c>
      <c r="D4903" t="s">
        <v>20</v>
      </c>
      <c r="E4903" t="s">
        <v>110</v>
      </c>
      <c r="F4903" t="s">
        <v>24</v>
      </c>
      <c r="G4903">
        <v>4860.45</v>
      </c>
      <c r="H4903" s="1">
        <v>43351</v>
      </c>
      <c r="I4903" t="str">
        <f t="shared" si="228"/>
        <v>08</v>
      </c>
      <c r="J4903" t="str">
        <f t="shared" si="229"/>
        <v>September</v>
      </c>
      <c r="K4903" t="str">
        <f t="shared" si="230"/>
        <v>2018</v>
      </c>
      <c r="L4903" s="15">
        <v>0.10545138888888889</v>
      </c>
      <c r="M4903">
        <f>HOUR(K4903:K16945)</f>
        <v>0</v>
      </c>
      <c r="N4903">
        <f>MINUTE(K4903:K16945)</f>
        <v>0</v>
      </c>
      <c r="O4903">
        <f>SECOND(K4903:K16945)</f>
        <v>0</v>
      </c>
      <c r="P4903">
        <v>42.52</v>
      </c>
      <c r="Q4903">
        <f>G4903-P4903</f>
        <v>4817.9299999999994</v>
      </c>
      <c r="R4903" t="s">
        <v>879</v>
      </c>
      <c r="S4903" t="s">
        <v>18</v>
      </c>
      <c r="T4903" t="s">
        <v>19</v>
      </c>
    </row>
    <row r="4904" spans="1:20" x14ac:dyDescent="0.35">
      <c r="A4904" t="s">
        <v>11</v>
      </c>
      <c r="B4904" t="s">
        <v>12</v>
      </c>
      <c r="C4904" t="s">
        <v>13</v>
      </c>
      <c r="D4904" t="s">
        <v>20</v>
      </c>
      <c r="E4904" t="s">
        <v>15</v>
      </c>
      <c r="F4904" t="s">
        <v>16</v>
      </c>
      <c r="G4904">
        <v>1899.62</v>
      </c>
      <c r="H4904" s="1">
        <v>43351</v>
      </c>
      <c r="I4904" t="str">
        <f t="shared" si="228"/>
        <v>08</v>
      </c>
      <c r="J4904" t="str">
        <f t="shared" si="229"/>
        <v>September</v>
      </c>
      <c r="K4904" t="str">
        <f t="shared" si="230"/>
        <v>2018</v>
      </c>
      <c r="L4904" s="15">
        <v>0.13480324074074074</v>
      </c>
      <c r="M4904">
        <f>HOUR(K4904:K16946)</f>
        <v>0</v>
      </c>
      <c r="N4904">
        <f>MINUTE(K4904:K16946)</f>
        <v>0</v>
      </c>
      <c r="O4904">
        <f>SECOND(K4904:K16946)</f>
        <v>0</v>
      </c>
      <c r="P4904">
        <v>6.55</v>
      </c>
      <c r="Q4904">
        <f>G4904-P4904</f>
        <v>1893.07</v>
      </c>
      <c r="R4904" t="s">
        <v>434</v>
      </c>
      <c r="S4904" t="s">
        <v>18</v>
      </c>
      <c r="T4904" t="s">
        <v>19</v>
      </c>
    </row>
    <row r="4905" spans="1:20" x14ac:dyDescent="0.35">
      <c r="A4905" t="s">
        <v>29</v>
      </c>
      <c r="B4905" t="s">
        <v>197</v>
      </c>
      <c r="C4905" t="s">
        <v>13</v>
      </c>
      <c r="D4905" t="s">
        <v>31</v>
      </c>
      <c r="E4905" t="s">
        <v>23</v>
      </c>
      <c r="F4905" t="s">
        <v>24</v>
      </c>
      <c r="G4905">
        <v>35623.03</v>
      </c>
      <c r="H4905" s="1">
        <v>43351</v>
      </c>
      <c r="I4905" t="str">
        <f t="shared" si="228"/>
        <v>08</v>
      </c>
      <c r="J4905" t="str">
        <f t="shared" si="229"/>
        <v>September</v>
      </c>
      <c r="K4905" t="str">
        <f t="shared" si="230"/>
        <v>2018</v>
      </c>
      <c r="L4905" s="15">
        <v>0.16666666666666666</v>
      </c>
      <c r="M4905">
        <f>HOUR(K4905:K16947)</f>
        <v>0</v>
      </c>
      <c r="N4905">
        <f>MINUTE(K4905:K16947)</f>
        <v>0</v>
      </c>
      <c r="O4905">
        <f>SECOND(K4905:K16947)</f>
        <v>0</v>
      </c>
      <c r="P4905">
        <v>28</v>
      </c>
      <c r="Q4905">
        <f>G4905-P4905</f>
        <v>35595.03</v>
      </c>
      <c r="R4905" t="s">
        <v>1833</v>
      </c>
      <c r="S4905" t="s">
        <v>18</v>
      </c>
      <c r="T4905" t="s">
        <v>19</v>
      </c>
    </row>
    <row r="4906" spans="1:20" x14ac:dyDescent="0.35">
      <c r="A4906" t="s">
        <v>11</v>
      </c>
      <c r="B4906" t="s">
        <v>164</v>
      </c>
      <c r="C4906" t="s">
        <v>13</v>
      </c>
      <c r="D4906" t="s">
        <v>20</v>
      </c>
      <c r="E4906" t="s">
        <v>86</v>
      </c>
      <c r="F4906" t="s">
        <v>16</v>
      </c>
      <c r="G4906">
        <v>3170.36</v>
      </c>
      <c r="H4906" s="1">
        <v>43351</v>
      </c>
      <c r="I4906" t="str">
        <f t="shared" si="228"/>
        <v>08</v>
      </c>
      <c r="J4906" t="str">
        <f t="shared" si="229"/>
        <v>September</v>
      </c>
      <c r="K4906" t="str">
        <f t="shared" si="230"/>
        <v>2018</v>
      </c>
      <c r="L4906" s="15">
        <v>0.16978009259259261</v>
      </c>
      <c r="M4906">
        <f>HOUR(K4906:K16948)</f>
        <v>0</v>
      </c>
      <c r="N4906">
        <f>MINUTE(K4906:K16948)</f>
        <v>0</v>
      </c>
      <c r="O4906">
        <f>SECOND(K4906:K16948)</f>
        <v>0</v>
      </c>
      <c r="P4906">
        <v>15.35</v>
      </c>
      <c r="Q4906">
        <f>G4906-P4906</f>
        <v>3155.01</v>
      </c>
      <c r="R4906" t="s">
        <v>274</v>
      </c>
      <c r="S4906" t="s">
        <v>18</v>
      </c>
      <c r="T4906" t="s">
        <v>19</v>
      </c>
    </row>
    <row r="4907" spans="1:20" x14ac:dyDescent="0.35">
      <c r="A4907" t="s">
        <v>11</v>
      </c>
      <c r="B4907" t="s">
        <v>242</v>
      </c>
      <c r="C4907" t="s">
        <v>13</v>
      </c>
      <c r="D4907" t="s">
        <v>14</v>
      </c>
      <c r="E4907" t="s">
        <v>193</v>
      </c>
      <c r="F4907" t="s">
        <v>16</v>
      </c>
      <c r="G4907">
        <v>12123.15</v>
      </c>
      <c r="H4907" s="1">
        <v>43351</v>
      </c>
      <c r="I4907" t="str">
        <f t="shared" si="228"/>
        <v>08</v>
      </c>
      <c r="J4907" t="str">
        <f t="shared" si="229"/>
        <v>September</v>
      </c>
      <c r="K4907" t="str">
        <f t="shared" si="230"/>
        <v>2018</v>
      </c>
      <c r="L4907" s="15">
        <v>0.18394675925925927</v>
      </c>
      <c r="M4907">
        <f>HOUR(K4907:K16949)</f>
        <v>0</v>
      </c>
      <c r="N4907">
        <f>MINUTE(K4907:K16949)</f>
        <v>0</v>
      </c>
      <c r="O4907">
        <f>SECOND(K4907:K16949)</f>
        <v>0</v>
      </c>
      <c r="P4907">
        <v>45.73</v>
      </c>
      <c r="Q4907">
        <f>G4907-P4907</f>
        <v>12077.42</v>
      </c>
      <c r="R4907" t="s">
        <v>579</v>
      </c>
      <c r="S4907" t="s">
        <v>18</v>
      </c>
      <c r="T4907" t="s">
        <v>19</v>
      </c>
    </row>
    <row r="4908" spans="1:20" x14ac:dyDescent="0.35">
      <c r="A4908" t="s">
        <v>11</v>
      </c>
      <c r="B4908" t="s">
        <v>45</v>
      </c>
      <c r="C4908" t="s">
        <v>13</v>
      </c>
      <c r="D4908" t="s">
        <v>14</v>
      </c>
      <c r="E4908" t="s">
        <v>46</v>
      </c>
      <c r="F4908" t="s">
        <v>24</v>
      </c>
      <c r="G4908">
        <v>11869.62</v>
      </c>
      <c r="H4908" s="1">
        <v>43351</v>
      </c>
      <c r="I4908" t="str">
        <f t="shared" si="228"/>
        <v>08</v>
      </c>
      <c r="J4908" t="str">
        <f t="shared" si="229"/>
        <v>September</v>
      </c>
      <c r="K4908" t="str">
        <f t="shared" si="230"/>
        <v>2018</v>
      </c>
      <c r="L4908" s="15">
        <v>0.198125</v>
      </c>
      <c r="M4908">
        <f>HOUR(K4908:K16950)</f>
        <v>0</v>
      </c>
      <c r="N4908">
        <f>MINUTE(K4908:K16950)</f>
        <v>0</v>
      </c>
      <c r="O4908">
        <f>SECOND(K4908:K16950)</f>
        <v>0</v>
      </c>
      <c r="P4908">
        <v>10.53</v>
      </c>
      <c r="Q4908">
        <f>G4908-P4908</f>
        <v>11859.09</v>
      </c>
      <c r="R4908" t="s">
        <v>123</v>
      </c>
      <c r="S4908" t="s">
        <v>18</v>
      </c>
      <c r="T4908" t="s">
        <v>19</v>
      </c>
    </row>
    <row r="4909" spans="1:20" x14ac:dyDescent="0.35">
      <c r="A4909" t="s">
        <v>29</v>
      </c>
      <c r="B4909" t="s">
        <v>289</v>
      </c>
      <c r="C4909" t="s">
        <v>13</v>
      </c>
      <c r="D4909" t="s">
        <v>31</v>
      </c>
      <c r="E4909" t="s">
        <v>290</v>
      </c>
      <c r="F4909" t="s">
        <v>24</v>
      </c>
      <c r="G4909">
        <v>4696.8</v>
      </c>
      <c r="H4909" s="1">
        <v>43351</v>
      </c>
      <c r="I4909" t="str">
        <f t="shared" si="228"/>
        <v>08</v>
      </c>
      <c r="J4909" t="str">
        <f t="shared" si="229"/>
        <v>September</v>
      </c>
      <c r="K4909" t="str">
        <f t="shared" si="230"/>
        <v>2018</v>
      </c>
      <c r="L4909" s="15">
        <v>0.20833333333333334</v>
      </c>
      <c r="M4909">
        <f>HOUR(K4909:K16951)</f>
        <v>0</v>
      </c>
      <c r="N4909">
        <f>MINUTE(K4909:K16951)</f>
        <v>0</v>
      </c>
      <c r="O4909">
        <f>SECOND(K4909:K16951)</f>
        <v>0</v>
      </c>
      <c r="P4909">
        <v>26</v>
      </c>
      <c r="Q4909">
        <f>G4909-P4909</f>
        <v>4670.8</v>
      </c>
      <c r="R4909" t="s">
        <v>1833</v>
      </c>
      <c r="S4909" t="s">
        <v>18</v>
      </c>
      <c r="T4909" t="s">
        <v>19</v>
      </c>
    </row>
    <row r="4910" spans="1:20" x14ac:dyDescent="0.35">
      <c r="A4910" t="s">
        <v>29</v>
      </c>
      <c r="B4910" t="s">
        <v>118</v>
      </c>
      <c r="C4910" t="s">
        <v>13</v>
      </c>
      <c r="D4910" t="s">
        <v>31</v>
      </c>
      <c r="E4910" t="s">
        <v>119</v>
      </c>
      <c r="F4910" t="s">
        <v>16</v>
      </c>
      <c r="G4910">
        <v>20846.740000000002</v>
      </c>
      <c r="H4910" s="1">
        <v>43351</v>
      </c>
      <c r="I4910" t="str">
        <f t="shared" si="228"/>
        <v>08</v>
      </c>
      <c r="J4910" t="str">
        <f t="shared" si="229"/>
        <v>September</v>
      </c>
      <c r="K4910" t="str">
        <f t="shared" si="230"/>
        <v>2018</v>
      </c>
      <c r="L4910" s="15">
        <v>0.20833333333333334</v>
      </c>
      <c r="M4910">
        <f>HOUR(K4910:K16952)</f>
        <v>0</v>
      </c>
      <c r="N4910">
        <f>MINUTE(K4910:K16952)</f>
        <v>0</v>
      </c>
      <c r="O4910">
        <f>SECOND(K4910:K16952)</f>
        <v>0</v>
      </c>
      <c r="P4910">
        <v>45</v>
      </c>
      <c r="Q4910">
        <f>G4910-P4910</f>
        <v>20801.740000000002</v>
      </c>
      <c r="R4910" t="s">
        <v>1833</v>
      </c>
      <c r="S4910" t="s">
        <v>18</v>
      </c>
      <c r="T4910" t="s">
        <v>19</v>
      </c>
    </row>
    <row r="4911" spans="1:20" x14ac:dyDescent="0.35">
      <c r="A4911" t="s">
        <v>29</v>
      </c>
      <c r="B4911" t="s">
        <v>134</v>
      </c>
      <c r="C4911" t="s">
        <v>13</v>
      </c>
      <c r="D4911" t="s">
        <v>31</v>
      </c>
      <c r="E4911" t="s">
        <v>135</v>
      </c>
      <c r="F4911" t="s">
        <v>16</v>
      </c>
      <c r="G4911">
        <v>8642.48</v>
      </c>
      <c r="H4911" s="1">
        <v>43351</v>
      </c>
      <c r="I4911" t="str">
        <f t="shared" si="228"/>
        <v>08</v>
      </c>
      <c r="J4911" t="str">
        <f t="shared" si="229"/>
        <v>September</v>
      </c>
      <c r="K4911" t="str">
        <f t="shared" si="230"/>
        <v>2018</v>
      </c>
      <c r="L4911" s="15">
        <v>0.20833333333333334</v>
      </c>
      <c r="M4911">
        <f>HOUR(K4911:K16953)</f>
        <v>0</v>
      </c>
      <c r="N4911">
        <f>MINUTE(K4911:K16953)</f>
        <v>0</v>
      </c>
      <c r="O4911">
        <f>SECOND(K4911:K16953)</f>
        <v>0</v>
      </c>
      <c r="P4911">
        <v>43</v>
      </c>
      <c r="Q4911">
        <f>G4911-P4911</f>
        <v>8599.48</v>
      </c>
      <c r="R4911" t="s">
        <v>1833</v>
      </c>
      <c r="S4911" t="s">
        <v>18</v>
      </c>
      <c r="T4911" t="s">
        <v>19</v>
      </c>
    </row>
    <row r="4912" spans="1:20" x14ac:dyDescent="0.35">
      <c r="A4912" t="s">
        <v>29</v>
      </c>
      <c r="B4912" t="s">
        <v>207</v>
      </c>
      <c r="C4912" t="s">
        <v>13</v>
      </c>
      <c r="D4912" t="s">
        <v>31</v>
      </c>
      <c r="E4912" t="s">
        <v>137</v>
      </c>
      <c r="F4912" t="s">
        <v>24</v>
      </c>
      <c r="G4912">
        <v>37697.56</v>
      </c>
      <c r="H4912" s="1">
        <v>43351</v>
      </c>
      <c r="I4912" t="str">
        <f t="shared" si="228"/>
        <v>08</v>
      </c>
      <c r="J4912" t="str">
        <f t="shared" si="229"/>
        <v>September</v>
      </c>
      <c r="K4912" t="str">
        <f t="shared" si="230"/>
        <v>2018</v>
      </c>
      <c r="L4912" s="15">
        <v>0.20833333333333334</v>
      </c>
      <c r="M4912">
        <f>HOUR(K4912:K16954)</f>
        <v>0</v>
      </c>
      <c r="N4912">
        <f>MINUTE(K4912:K16954)</f>
        <v>0</v>
      </c>
      <c r="O4912">
        <f>SECOND(K4912:K16954)</f>
        <v>0</v>
      </c>
      <c r="P4912">
        <v>37</v>
      </c>
      <c r="Q4912">
        <f>G4912-P4912</f>
        <v>37660.559999999998</v>
      </c>
      <c r="R4912" t="s">
        <v>1833</v>
      </c>
      <c r="S4912" t="s">
        <v>18</v>
      </c>
      <c r="T4912" t="s">
        <v>19</v>
      </c>
    </row>
    <row r="4913" spans="1:20" x14ac:dyDescent="0.35">
      <c r="A4913" t="s">
        <v>11</v>
      </c>
      <c r="B4913" t="s">
        <v>154</v>
      </c>
      <c r="C4913" t="s">
        <v>13</v>
      </c>
      <c r="D4913" t="s">
        <v>14</v>
      </c>
      <c r="E4913" t="s">
        <v>155</v>
      </c>
      <c r="F4913" t="s">
        <v>16</v>
      </c>
      <c r="G4913">
        <v>3029.12</v>
      </c>
      <c r="H4913" s="1">
        <v>43351</v>
      </c>
      <c r="I4913" t="str">
        <f t="shared" si="228"/>
        <v>08</v>
      </c>
      <c r="J4913" t="str">
        <f t="shared" si="229"/>
        <v>September</v>
      </c>
      <c r="K4913" t="str">
        <f t="shared" si="230"/>
        <v>2018</v>
      </c>
      <c r="L4913" s="15">
        <v>0.24072916666666666</v>
      </c>
      <c r="M4913">
        <f>HOUR(K4913:K16955)</f>
        <v>0</v>
      </c>
      <c r="N4913">
        <f>MINUTE(K4913:K16955)</f>
        <v>0</v>
      </c>
      <c r="O4913">
        <f>SECOND(K4913:K16955)</f>
        <v>0</v>
      </c>
      <c r="P4913">
        <v>17.989999999999998</v>
      </c>
      <c r="Q4913">
        <f>G4913-P4913</f>
        <v>3011.13</v>
      </c>
      <c r="R4913" t="s">
        <v>218</v>
      </c>
      <c r="S4913" t="s">
        <v>18</v>
      </c>
      <c r="T4913" t="s">
        <v>19</v>
      </c>
    </row>
    <row r="4914" spans="1:20" x14ac:dyDescent="0.35">
      <c r="A4914" t="s">
        <v>29</v>
      </c>
      <c r="B4914" t="s">
        <v>170</v>
      </c>
      <c r="C4914" t="s">
        <v>13</v>
      </c>
      <c r="D4914" t="s">
        <v>31</v>
      </c>
      <c r="E4914" t="s">
        <v>171</v>
      </c>
      <c r="F4914" t="s">
        <v>24</v>
      </c>
      <c r="G4914">
        <v>7666.7</v>
      </c>
      <c r="H4914" s="1">
        <v>43351</v>
      </c>
      <c r="I4914" t="str">
        <f t="shared" si="228"/>
        <v>08</v>
      </c>
      <c r="J4914" t="str">
        <f t="shared" si="229"/>
        <v>September</v>
      </c>
      <c r="K4914" t="str">
        <f t="shared" si="230"/>
        <v>2018</v>
      </c>
      <c r="L4914" s="15">
        <v>0.25</v>
      </c>
      <c r="M4914">
        <f>HOUR(K4914:K16956)</f>
        <v>0</v>
      </c>
      <c r="N4914">
        <f>MINUTE(K4914:K16956)</f>
        <v>0</v>
      </c>
      <c r="O4914">
        <f>SECOND(K4914:K16956)</f>
        <v>0</v>
      </c>
      <c r="P4914">
        <v>156</v>
      </c>
      <c r="Q4914">
        <f>G4914-P4914</f>
        <v>7510.7</v>
      </c>
      <c r="R4914" t="s">
        <v>1833</v>
      </c>
      <c r="S4914" t="s">
        <v>18</v>
      </c>
      <c r="T4914" t="s">
        <v>19</v>
      </c>
    </row>
    <row r="4915" spans="1:20" x14ac:dyDescent="0.35">
      <c r="A4915" t="s">
        <v>11</v>
      </c>
      <c r="B4915" t="s">
        <v>327</v>
      </c>
      <c r="C4915" t="s">
        <v>13</v>
      </c>
      <c r="D4915" t="s">
        <v>20</v>
      </c>
      <c r="E4915" t="s">
        <v>328</v>
      </c>
      <c r="F4915" t="s">
        <v>24</v>
      </c>
      <c r="G4915">
        <v>5250.3</v>
      </c>
      <c r="H4915" s="1">
        <v>43351</v>
      </c>
      <c r="I4915" t="str">
        <f t="shared" si="228"/>
        <v>08</v>
      </c>
      <c r="J4915" t="str">
        <f t="shared" si="229"/>
        <v>September</v>
      </c>
      <c r="K4915" t="str">
        <f t="shared" si="230"/>
        <v>2018</v>
      </c>
      <c r="L4915" s="15">
        <v>0.28991898148148149</v>
      </c>
      <c r="M4915">
        <f>HOUR(K4915:K16957)</f>
        <v>0</v>
      </c>
      <c r="N4915">
        <f>MINUTE(K4915:K16957)</f>
        <v>0</v>
      </c>
      <c r="O4915">
        <f>SECOND(K4915:K16957)</f>
        <v>0</v>
      </c>
      <c r="P4915">
        <v>8.74</v>
      </c>
      <c r="Q4915">
        <f>G4915-P4915</f>
        <v>5241.5600000000004</v>
      </c>
      <c r="R4915" t="s">
        <v>1000</v>
      </c>
      <c r="S4915" t="s">
        <v>18</v>
      </c>
      <c r="T4915" t="s">
        <v>19</v>
      </c>
    </row>
    <row r="4916" spans="1:20" x14ac:dyDescent="0.35">
      <c r="A4916" t="s">
        <v>11</v>
      </c>
      <c r="B4916" t="s">
        <v>195</v>
      </c>
      <c r="C4916" t="s">
        <v>13</v>
      </c>
      <c r="D4916" t="s">
        <v>14</v>
      </c>
      <c r="E4916" t="s">
        <v>129</v>
      </c>
      <c r="F4916" t="s">
        <v>24</v>
      </c>
      <c r="G4916">
        <v>10785.4</v>
      </c>
      <c r="H4916" s="1">
        <v>43351</v>
      </c>
      <c r="I4916" t="str">
        <f t="shared" si="228"/>
        <v>08</v>
      </c>
      <c r="J4916" t="str">
        <f t="shared" si="229"/>
        <v>September</v>
      </c>
      <c r="K4916" t="str">
        <f t="shared" si="230"/>
        <v>2018</v>
      </c>
      <c r="L4916" s="15">
        <v>0.31547453703703704</v>
      </c>
      <c r="M4916">
        <f>HOUR(K4916:K16958)</f>
        <v>0</v>
      </c>
      <c r="N4916">
        <f>MINUTE(K4916:K16958)</f>
        <v>0</v>
      </c>
      <c r="O4916">
        <f>SECOND(K4916:K16958)</f>
        <v>0</v>
      </c>
      <c r="P4916">
        <v>11.21</v>
      </c>
      <c r="Q4916">
        <f>G4916-P4916</f>
        <v>10774.19</v>
      </c>
      <c r="R4916" t="s">
        <v>445</v>
      </c>
      <c r="S4916" t="s">
        <v>18</v>
      </c>
      <c r="T4916" t="s">
        <v>19</v>
      </c>
    </row>
    <row r="4917" spans="1:20" x14ac:dyDescent="0.35">
      <c r="A4917" t="s">
        <v>29</v>
      </c>
      <c r="B4917" t="s">
        <v>324</v>
      </c>
      <c r="C4917" t="s">
        <v>13</v>
      </c>
      <c r="D4917" t="s">
        <v>31</v>
      </c>
      <c r="E4917" t="s">
        <v>325</v>
      </c>
      <c r="F4917" t="s">
        <v>24</v>
      </c>
      <c r="G4917">
        <v>13432.34</v>
      </c>
      <c r="H4917" s="1">
        <v>43351</v>
      </c>
      <c r="I4917" t="str">
        <f t="shared" si="228"/>
        <v>08</v>
      </c>
      <c r="J4917" t="str">
        <f t="shared" si="229"/>
        <v>September</v>
      </c>
      <c r="K4917" t="str">
        <f t="shared" si="230"/>
        <v>2018</v>
      </c>
      <c r="L4917" s="15">
        <v>0.33333333333333331</v>
      </c>
      <c r="M4917">
        <f>HOUR(K4917:K16959)</f>
        <v>0</v>
      </c>
      <c r="N4917">
        <f>MINUTE(K4917:K16959)</f>
        <v>0</v>
      </c>
      <c r="O4917">
        <f>SECOND(K4917:K16959)</f>
        <v>0</v>
      </c>
      <c r="P4917">
        <v>183</v>
      </c>
      <c r="Q4917">
        <f>G4917-P4917</f>
        <v>13249.34</v>
      </c>
      <c r="R4917" t="s">
        <v>1833</v>
      </c>
      <c r="S4917" t="s">
        <v>18</v>
      </c>
      <c r="T4917" t="s">
        <v>19</v>
      </c>
    </row>
    <row r="4918" spans="1:20" x14ac:dyDescent="0.35">
      <c r="A4918" t="s">
        <v>11</v>
      </c>
      <c r="B4918" t="s">
        <v>92</v>
      </c>
      <c r="C4918" t="s">
        <v>13</v>
      </c>
      <c r="D4918" t="s">
        <v>14</v>
      </c>
      <c r="E4918" t="s">
        <v>93</v>
      </c>
      <c r="F4918" t="s">
        <v>16</v>
      </c>
      <c r="G4918">
        <v>3353.41</v>
      </c>
      <c r="H4918" s="1">
        <v>43351</v>
      </c>
      <c r="I4918" t="str">
        <f t="shared" si="228"/>
        <v>08</v>
      </c>
      <c r="J4918" t="str">
        <f t="shared" si="229"/>
        <v>September</v>
      </c>
      <c r="K4918" t="str">
        <f t="shared" si="230"/>
        <v>2018</v>
      </c>
      <c r="L4918" s="15">
        <v>0.33636574074074077</v>
      </c>
      <c r="M4918">
        <f>HOUR(K4918:K16960)</f>
        <v>0</v>
      </c>
      <c r="N4918">
        <f>MINUTE(K4918:K16960)</f>
        <v>0</v>
      </c>
      <c r="O4918">
        <f>SECOND(K4918:K16960)</f>
        <v>0</v>
      </c>
      <c r="P4918">
        <v>18.53</v>
      </c>
      <c r="Q4918">
        <f>G4918-P4918</f>
        <v>3334.8799999999997</v>
      </c>
      <c r="R4918" t="s">
        <v>1371</v>
      </c>
      <c r="S4918" t="s">
        <v>18</v>
      </c>
      <c r="T4918" t="s">
        <v>19</v>
      </c>
    </row>
    <row r="4919" spans="1:20" x14ac:dyDescent="0.35">
      <c r="A4919" t="s">
        <v>11</v>
      </c>
      <c r="B4919" t="s">
        <v>379</v>
      </c>
      <c r="C4919" t="s">
        <v>13</v>
      </c>
      <c r="D4919" t="s">
        <v>20</v>
      </c>
      <c r="E4919" t="s">
        <v>380</v>
      </c>
      <c r="F4919" t="s">
        <v>16</v>
      </c>
      <c r="G4919">
        <v>10036.98</v>
      </c>
      <c r="H4919" s="1">
        <v>43351</v>
      </c>
      <c r="I4919" t="str">
        <f t="shared" si="228"/>
        <v>08</v>
      </c>
      <c r="J4919" t="str">
        <f t="shared" si="229"/>
        <v>September</v>
      </c>
      <c r="K4919" t="str">
        <f t="shared" si="230"/>
        <v>2018</v>
      </c>
      <c r="L4919" s="15">
        <v>0.34721064814814812</v>
      </c>
      <c r="M4919">
        <f>HOUR(K4919:K16961)</f>
        <v>0</v>
      </c>
      <c r="N4919">
        <f>MINUTE(K4919:K16961)</f>
        <v>0</v>
      </c>
      <c r="O4919">
        <f>SECOND(K4919:K16961)</f>
        <v>0</v>
      </c>
      <c r="P4919">
        <v>40</v>
      </c>
      <c r="Q4919">
        <f>G4919-P4919</f>
        <v>9996.98</v>
      </c>
      <c r="R4919" t="s">
        <v>1372</v>
      </c>
      <c r="S4919" t="s">
        <v>18</v>
      </c>
      <c r="T4919" t="s">
        <v>19</v>
      </c>
    </row>
    <row r="4920" spans="1:20" x14ac:dyDescent="0.35">
      <c r="A4920" t="s">
        <v>11</v>
      </c>
      <c r="B4920" t="s">
        <v>33</v>
      </c>
      <c r="C4920" t="s">
        <v>13</v>
      </c>
      <c r="D4920" t="s">
        <v>14</v>
      </c>
      <c r="E4920" t="s">
        <v>34</v>
      </c>
      <c r="F4920" t="s">
        <v>16</v>
      </c>
      <c r="G4920">
        <v>3635.73</v>
      </c>
      <c r="H4920" s="1">
        <v>43351</v>
      </c>
      <c r="I4920" t="str">
        <f t="shared" si="228"/>
        <v>08</v>
      </c>
      <c r="J4920" t="str">
        <f t="shared" si="229"/>
        <v>September</v>
      </c>
      <c r="K4920" t="str">
        <f t="shared" si="230"/>
        <v>2018</v>
      </c>
      <c r="L4920" s="15">
        <v>0.35806712962962961</v>
      </c>
      <c r="M4920">
        <f>HOUR(K4920:K16962)</f>
        <v>0</v>
      </c>
      <c r="N4920">
        <f>MINUTE(K4920:K16962)</f>
        <v>0</v>
      </c>
      <c r="O4920">
        <f>SECOND(K4920:K16962)</f>
        <v>0</v>
      </c>
      <c r="P4920">
        <v>13.2</v>
      </c>
      <c r="Q4920">
        <f>G4920-P4920</f>
        <v>3622.53</v>
      </c>
      <c r="R4920" t="s">
        <v>768</v>
      </c>
      <c r="S4920" t="s">
        <v>18</v>
      </c>
      <c r="T4920" t="s">
        <v>19</v>
      </c>
    </row>
    <row r="4921" spans="1:20" x14ac:dyDescent="0.35">
      <c r="A4921" t="s">
        <v>11</v>
      </c>
      <c r="B4921" t="s">
        <v>75</v>
      </c>
      <c r="C4921" t="s">
        <v>13</v>
      </c>
      <c r="D4921" t="s">
        <v>14</v>
      </c>
      <c r="E4921" t="s">
        <v>76</v>
      </c>
      <c r="F4921" t="s">
        <v>24</v>
      </c>
      <c r="G4921">
        <v>3457.36</v>
      </c>
      <c r="H4921" s="1">
        <v>43351</v>
      </c>
      <c r="I4921" t="str">
        <f t="shared" si="228"/>
        <v>08</v>
      </c>
      <c r="J4921" t="str">
        <f t="shared" si="229"/>
        <v>September</v>
      </c>
      <c r="K4921" t="str">
        <f t="shared" si="230"/>
        <v>2018</v>
      </c>
      <c r="L4921" s="15">
        <v>0.36891203703703707</v>
      </c>
      <c r="M4921">
        <f>HOUR(K4921:K16963)</f>
        <v>0</v>
      </c>
      <c r="N4921">
        <f>MINUTE(K4921:K16963)</f>
        <v>0</v>
      </c>
      <c r="O4921">
        <f>SECOND(K4921:K16963)</f>
        <v>0</v>
      </c>
      <c r="P4921">
        <v>32.44</v>
      </c>
      <c r="Q4921">
        <f>G4921-P4921</f>
        <v>3424.92</v>
      </c>
      <c r="R4921" t="s">
        <v>1229</v>
      </c>
      <c r="S4921" t="s">
        <v>18</v>
      </c>
      <c r="T4921" t="s">
        <v>19</v>
      </c>
    </row>
    <row r="4922" spans="1:20" x14ac:dyDescent="0.35">
      <c r="A4922" t="s">
        <v>29</v>
      </c>
      <c r="B4922" t="s">
        <v>148</v>
      </c>
      <c r="C4922" t="s">
        <v>13</v>
      </c>
      <c r="D4922" t="s">
        <v>31</v>
      </c>
      <c r="E4922" t="s">
        <v>149</v>
      </c>
      <c r="F4922" t="s">
        <v>16</v>
      </c>
      <c r="G4922">
        <v>7101.72</v>
      </c>
      <c r="H4922" s="1">
        <v>43351</v>
      </c>
      <c r="I4922" t="str">
        <f t="shared" si="228"/>
        <v>08</v>
      </c>
      <c r="J4922" t="str">
        <f t="shared" si="229"/>
        <v>September</v>
      </c>
      <c r="K4922" t="str">
        <f t="shared" si="230"/>
        <v>2018</v>
      </c>
      <c r="L4922" s="15">
        <v>0.375</v>
      </c>
      <c r="M4922">
        <f>HOUR(K4922:K16964)</f>
        <v>0</v>
      </c>
      <c r="N4922">
        <f>MINUTE(K4922:K16964)</f>
        <v>0</v>
      </c>
      <c r="O4922">
        <f>SECOND(K4922:K16964)</f>
        <v>0</v>
      </c>
      <c r="P4922">
        <v>134</v>
      </c>
      <c r="Q4922">
        <f>G4922-P4922</f>
        <v>6967.72</v>
      </c>
      <c r="R4922" t="s">
        <v>1833</v>
      </c>
      <c r="S4922" t="s">
        <v>18</v>
      </c>
      <c r="T4922" t="s">
        <v>19</v>
      </c>
    </row>
    <row r="4923" spans="1:20" x14ac:dyDescent="0.35">
      <c r="A4923" t="s">
        <v>11</v>
      </c>
      <c r="B4923" t="s">
        <v>118</v>
      </c>
      <c r="C4923" t="s">
        <v>13</v>
      </c>
      <c r="D4923" t="s">
        <v>14</v>
      </c>
      <c r="E4923" t="s">
        <v>119</v>
      </c>
      <c r="F4923" t="s">
        <v>16</v>
      </c>
      <c r="G4923">
        <v>20829.14</v>
      </c>
      <c r="H4923" s="1">
        <v>43351</v>
      </c>
      <c r="I4923" t="str">
        <f t="shared" si="228"/>
        <v>08</v>
      </c>
      <c r="J4923" t="str">
        <f t="shared" si="229"/>
        <v>September</v>
      </c>
      <c r="K4923" t="str">
        <f t="shared" si="230"/>
        <v>2018</v>
      </c>
      <c r="L4923" s="15">
        <v>0.37741898148148145</v>
      </c>
      <c r="M4923">
        <f>HOUR(K4923:K16965)</f>
        <v>0</v>
      </c>
      <c r="N4923">
        <f>MINUTE(K4923:K16965)</f>
        <v>0</v>
      </c>
      <c r="O4923">
        <f>SECOND(K4923:K16965)</f>
        <v>0</v>
      </c>
      <c r="P4923">
        <v>17.600000000000001</v>
      </c>
      <c r="Q4923">
        <f>G4923-P4923</f>
        <v>20811.54</v>
      </c>
      <c r="R4923" t="s">
        <v>768</v>
      </c>
      <c r="S4923" t="s">
        <v>18</v>
      </c>
      <c r="T4923" t="s">
        <v>19</v>
      </c>
    </row>
    <row r="4924" spans="1:20" x14ac:dyDescent="0.35">
      <c r="A4924" t="s">
        <v>11</v>
      </c>
      <c r="B4924" t="s">
        <v>65</v>
      </c>
      <c r="C4924" t="s">
        <v>13</v>
      </c>
      <c r="D4924" t="s">
        <v>20</v>
      </c>
      <c r="E4924" t="s">
        <v>66</v>
      </c>
      <c r="F4924" t="s">
        <v>16</v>
      </c>
      <c r="G4924">
        <v>4277.82</v>
      </c>
      <c r="H4924" s="1">
        <v>43351</v>
      </c>
      <c r="I4924" t="str">
        <f t="shared" si="228"/>
        <v>08</v>
      </c>
      <c r="J4924" t="str">
        <f t="shared" si="229"/>
        <v>September</v>
      </c>
      <c r="K4924" t="str">
        <f t="shared" si="230"/>
        <v>2018</v>
      </c>
      <c r="L4924" s="15">
        <v>0.38292824074074078</v>
      </c>
      <c r="M4924">
        <f>HOUR(K4924:K16966)</f>
        <v>0</v>
      </c>
      <c r="N4924">
        <f>MINUTE(K4924:K16966)</f>
        <v>0</v>
      </c>
      <c r="O4924">
        <f>SECOND(K4924:K16966)</f>
        <v>0</v>
      </c>
      <c r="P4924">
        <v>25.26</v>
      </c>
      <c r="Q4924">
        <f>G4924-P4924</f>
        <v>4252.5599999999995</v>
      </c>
      <c r="R4924" t="s">
        <v>699</v>
      </c>
      <c r="S4924" t="s">
        <v>18</v>
      </c>
      <c r="T4924" t="s">
        <v>19</v>
      </c>
    </row>
    <row r="4925" spans="1:20" x14ac:dyDescent="0.35">
      <c r="A4925" t="s">
        <v>11</v>
      </c>
      <c r="B4925" t="s">
        <v>33</v>
      </c>
      <c r="C4925" t="s">
        <v>13</v>
      </c>
      <c r="D4925" t="s">
        <v>20</v>
      </c>
      <c r="E4925" t="s">
        <v>34</v>
      </c>
      <c r="F4925" t="s">
        <v>16</v>
      </c>
      <c r="G4925">
        <v>3609.83</v>
      </c>
      <c r="H4925" s="1">
        <v>43351</v>
      </c>
      <c r="I4925" t="str">
        <f t="shared" si="228"/>
        <v>08</v>
      </c>
      <c r="J4925" t="str">
        <f t="shared" si="229"/>
        <v>September</v>
      </c>
      <c r="K4925" t="str">
        <f t="shared" si="230"/>
        <v>2018</v>
      </c>
      <c r="L4925" s="15">
        <v>0.38843749999999999</v>
      </c>
      <c r="M4925">
        <f>HOUR(K4925:K16967)</f>
        <v>0</v>
      </c>
      <c r="N4925">
        <f>MINUTE(K4925:K16967)</f>
        <v>0</v>
      </c>
      <c r="O4925">
        <f>SECOND(K4925:K16967)</f>
        <v>0</v>
      </c>
      <c r="P4925">
        <v>25.9</v>
      </c>
      <c r="Q4925">
        <f>G4925-P4925</f>
        <v>3583.93</v>
      </c>
      <c r="R4925" t="s">
        <v>387</v>
      </c>
      <c r="S4925" t="s">
        <v>18</v>
      </c>
      <c r="T4925" t="s">
        <v>19</v>
      </c>
    </row>
    <row r="4926" spans="1:20" x14ac:dyDescent="0.35">
      <c r="A4926" t="s">
        <v>11</v>
      </c>
      <c r="B4926" t="s">
        <v>97</v>
      </c>
      <c r="C4926" t="s">
        <v>13</v>
      </c>
      <c r="D4926" t="s">
        <v>20</v>
      </c>
      <c r="E4926" t="s">
        <v>98</v>
      </c>
      <c r="F4926" t="s">
        <v>16</v>
      </c>
      <c r="G4926">
        <v>3078.55</v>
      </c>
      <c r="H4926" s="1">
        <v>43351</v>
      </c>
      <c r="I4926" t="str">
        <f t="shared" si="228"/>
        <v>08</v>
      </c>
      <c r="J4926" t="str">
        <f t="shared" si="229"/>
        <v>September</v>
      </c>
      <c r="K4926" t="str">
        <f t="shared" si="230"/>
        <v>2018</v>
      </c>
      <c r="L4926" s="15">
        <v>0.39395833333333335</v>
      </c>
      <c r="M4926">
        <f>HOUR(K4926:K16968)</f>
        <v>0</v>
      </c>
      <c r="N4926">
        <f>MINUTE(K4926:K16968)</f>
        <v>0</v>
      </c>
      <c r="O4926">
        <f>SECOND(K4926:K16968)</f>
        <v>0</v>
      </c>
      <c r="P4926">
        <v>44.64</v>
      </c>
      <c r="Q4926">
        <f>G4926-P4926</f>
        <v>3033.9100000000003</v>
      </c>
      <c r="R4926" t="s">
        <v>672</v>
      </c>
      <c r="S4926" t="s">
        <v>18</v>
      </c>
      <c r="T4926" t="s">
        <v>19</v>
      </c>
    </row>
    <row r="4927" spans="1:20" x14ac:dyDescent="0.35">
      <c r="A4927" t="s">
        <v>11</v>
      </c>
      <c r="B4927" t="s">
        <v>52</v>
      </c>
      <c r="C4927" t="s">
        <v>13</v>
      </c>
      <c r="D4927" t="s">
        <v>20</v>
      </c>
      <c r="E4927" t="s">
        <v>53</v>
      </c>
      <c r="F4927" t="s">
        <v>24</v>
      </c>
      <c r="G4927">
        <v>264087.73</v>
      </c>
      <c r="H4927" s="1">
        <v>43351</v>
      </c>
      <c r="I4927" t="str">
        <f t="shared" si="228"/>
        <v>08</v>
      </c>
      <c r="J4927" t="str">
        <f t="shared" si="229"/>
        <v>September</v>
      </c>
      <c r="K4927" t="str">
        <f t="shared" si="230"/>
        <v>2018</v>
      </c>
      <c r="L4927" s="15">
        <v>0.39946759259259257</v>
      </c>
      <c r="M4927">
        <f>HOUR(K4927:K16969)</f>
        <v>0</v>
      </c>
      <c r="N4927">
        <f>MINUTE(K4927:K16969)</f>
        <v>0</v>
      </c>
      <c r="O4927">
        <f>SECOND(K4927:K16969)</f>
        <v>0</v>
      </c>
      <c r="P4927">
        <v>16.09</v>
      </c>
      <c r="Q4927">
        <f>G4927-P4927</f>
        <v>264071.63999999996</v>
      </c>
      <c r="R4927" t="s">
        <v>36</v>
      </c>
      <c r="S4927" t="s">
        <v>18</v>
      </c>
      <c r="T4927" t="s">
        <v>19</v>
      </c>
    </row>
    <row r="4928" spans="1:20" x14ac:dyDescent="0.35">
      <c r="A4928" t="s">
        <v>11</v>
      </c>
      <c r="B4928" t="s">
        <v>25</v>
      </c>
      <c r="C4928" t="s">
        <v>13</v>
      </c>
      <c r="D4928" t="s">
        <v>14</v>
      </c>
      <c r="E4928" t="s">
        <v>26</v>
      </c>
      <c r="F4928" t="s">
        <v>16</v>
      </c>
      <c r="G4928">
        <v>3139.02</v>
      </c>
      <c r="H4928" s="1">
        <v>43351</v>
      </c>
      <c r="I4928" t="str">
        <f t="shared" si="228"/>
        <v>08</v>
      </c>
      <c r="J4928" t="str">
        <f t="shared" si="229"/>
        <v>September</v>
      </c>
      <c r="K4928" t="str">
        <f t="shared" si="230"/>
        <v>2018</v>
      </c>
      <c r="L4928" s="15">
        <v>0.40497685185185189</v>
      </c>
      <c r="M4928">
        <f>HOUR(K4928:K16970)</f>
        <v>0</v>
      </c>
      <c r="N4928">
        <f>MINUTE(K4928:K16970)</f>
        <v>0</v>
      </c>
      <c r="O4928">
        <f>SECOND(K4928:K16970)</f>
        <v>0</v>
      </c>
      <c r="P4928">
        <v>43.83</v>
      </c>
      <c r="Q4928">
        <f>G4928-P4928</f>
        <v>3095.19</v>
      </c>
      <c r="R4928" t="s">
        <v>451</v>
      </c>
      <c r="S4928" t="s">
        <v>18</v>
      </c>
      <c r="T4928" t="s">
        <v>19</v>
      </c>
    </row>
    <row r="4929" spans="1:20" x14ac:dyDescent="0.35">
      <c r="A4929" t="s">
        <v>11</v>
      </c>
      <c r="B4929" t="s">
        <v>195</v>
      </c>
      <c r="C4929" t="s">
        <v>13</v>
      </c>
      <c r="D4929" t="s">
        <v>14</v>
      </c>
      <c r="E4929" t="s">
        <v>129</v>
      </c>
      <c r="F4929" t="s">
        <v>24</v>
      </c>
      <c r="G4929">
        <v>10612.16</v>
      </c>
      <c r="H4929" s="1">
        <v>43351</v>
      </c>
      <c r="I4929" t="str">
        <f t="shared" si="228"/>
        <v>08</v>
      </c>
      <c r="J4929" t="str">
        <f t="shared" si="229"/>
        <v>September</v>
      </c>
      <c r="K4929" t="str">
        <f t="shared" si="230"/>
        <v>2018</v>
      </c>
      <c r="L4929" s="15">
        <v>0.41048611111111111</v>
      </c>
      <c r="M4929">
        <f>HOUR(K4929:K16971)</f>
        <v>0</v>
      </c>
      <c r="N4929">
        <f>MINUTE(K4929:K16971)</f>
        <v>0</v>
      </c>
      <c r="O4929">
        <f>SECOND(K4929:K16971)</f>
        <v>0</v>
      </c>
      <c r="P4929">
        <v>173.24</v>
      </c>
      <c r="Q4929">
        <f>G4929-P4929</f>
        <v>10438.92</v>
      </c>
      <c r="R4929" t="s">
        <v>830</v>
      </c>
      <c r="S4929" t="s">
        <v>18</v>
      </c>
      <c r="T4929" t="s">
        <v>19</v>
      </c>
    </row>
    <row r="4930" spans="1:20" x14ac:dyDescent="0.35">
      <c r="A4930" t="s">
        <v>11</v>
      </c>
      <c r="B4930" t="s">
        <v>108</v>
      </c>
      <c r="C4930" t="s">
        <v>13</v>
      </c>
      <c r="D4930" t="s">
        <v>20</v>
      </c>
      <c r="E4930" t="s">
        <v>81</v>
      </c>
      <c r="F4930" t="s">
        <v>24</v>
      </c>
      <c r="G4930">
        <v>5812.57</v>
      </c>
      <c r="H4930" s="1">
        <v>43351</v>
      </c>
      <c r="I4930" t="str">
        <f t="shared" si="228"/>
        <v>08</v>
      </c>
      <c r="J4930" t="str">
        <f t="shared" si="229"/>
        <v>September</v>
      </c>
      <c r="K4930" t="str">
        <f t="shared" si="230"/>
        <v>2018</v>
      </c>
      <c r="L4930" s="15">
        <v>0.41599537037037032</v>
      </c>
      <c r="M4930">
        <f>HOUR(K4930:K16972)</f>
        <v>0</v>
      </c>
      <c r="N4930">
        <f>MINUTE(K4930:K16972)</f>
        <v>0</v>
      </c>
      <c r="O4930">
        <f>SECOND(K4930:K16972)</f>
        <v>0</v>
      </c>
      <c r="P4930">
        <v>28.1</v>
      </c>
      <c r="Q4930">
        <f>G4930-P4930</f>
        <v>5784.4699999999993</v>
      </c>
      <c r="R4930" t="s">
        <v>797</v>
      </c>
      <c r="S4930" t="s">
        <v>18</v>
      </c>
      <c r="T4930" t="s">
        <v>19</v>
      </c>
    </row>
    <row r="4931" spans="1:20" x14ac:dyDescent="0.35">
      <c r="A4931" t="s">
        <v>29</v>
      </c>
      <c r="B4931" t="s">
        <v>186</v>
      </c>
      <c r="C4931" t="s">
        <v>13</v>
      </c>
      <c r="D4931" t="s">
        <v>31</v>
      </c>
      <c r="E4931" t="s">
        <v>187</v>
      </c>
      <c r="F4931" t="s">
        <v>16</v>
      </c>
      <c r="G4931">
        <v>4692.91</v>
      </c>
      <c r="H4931" s="1">
        <v>43351</v>
      </c>
      <c r="I4931" t="str">
        <f t="shared" ref="I4931:I4994" si="231">TEXT(H4931,"dd")</f>
        <v>08</v>
      </c>
      <c r="J4931" t="str">
        <f t="shared" ref="J4931:J4994" si="232">TEXT(H4931,"mmmm")</f>
        <v>September</v>
      </c>
      <c r="K4931" t="str">
        <f t="shared" ref="K4931:K4994" si="233">TEXT(H4931,"yyyy")</f>
        <v>2018</v>
      </c>
      <c r="L4931" s="15">
        <v>0.41666666666666669</v>
      </c>
      <c r="M4931">
        <f>HOUR(K4931:K16973)</f>
        <v>0</v>
      </c>
      <c r="N4931">
        <f>MINUTE(K4931:K16973)</f>
        <v>0</v>
      </c>
      <c r="O4931">
        <f>SECOND(K4931:K16973)</f>
        <v>0</v>
      </c>
      <c r="P4931">
        <v>45</v>
      </c>
      <c r="Q4931">
        <f>G4931-P4931</f>
        <v>4647.91</v>
      </c>
      <c r="R4931" t="s">
        <v>1833</v>
      </c>
      <c r="S4931" t="s">
        <v>18</v>
      </c>
      <c r="T4931" t="s">
        <v>19</v>
      </c>
    </row>
    <row r="4932" spans="1:20" x14ac:dyDescent="0.35">
      <c r="A4932" t="s">
        <v>11</v>
      </c>
      <c r="B4932" t="s">
        <v>92</v>
      </c>
      <c r="C4932" t="s">
        <v>13</v>
      </c>
      <c r="D4932" t="s">
        <v>14</v>
      </c>
      <c r="E4932" t="s">
        <v>93</v>
      </c>
      <c r="F4932" t="s">
        <v>16</v>
      </c>
      <c r="G4932">
        <v>3335.93</v>
      </c>
      <c r="H4932" s="1">
        <v>43351</v>
      </c>
      <c r="I4932" t="str">
        <f t="shared" si="231"/>
        <v>08</v>
      </c>
      <c r="J4932" t="str">
        <f t="shared" si="232"/>
        <v>September</v>
      </c>
      <c r="K4932" t="str">
        <f t="shared" si="233"/>
        <v>2018</v>
      </c>
      <c r="L4932" s="15">
        <v>0.42276620370370371</v>
      </c>
      <c r="M4932">
        <f>HOUR(K4932:K16974)</f>
        <v>0</v>
      </c>
      <c r="N4932">
        <f>MINUTE(K4932:K16974)</f>
        <v>0</v>
      </c>
      <c r="O4932">
        <f>SECOND(K4932:K16974)</f>
        <v>0</v>
      </c>
      <c r="P4932">
        <v>17.48</v>
      </c>
      <c r="Q4932">
        <f>G4932-P4932</f>
        <v>3318.45</v>
      </c>
      <c r="R4932" t="s">
        <v>414</v>
      </c>
      <c r="S4932" t="s">
        <v>18</v>
      </c>
      <c r="T4932" t="s">
        <v>19</v>
      </c>
    </row>
    <row r="4933" spans="1:20" x14ac:dyDescent="0.35">
      <c r="A4933" t="s">
        <v>11</v>
      </c>
      <c r="B4933" t="s">
        <v>75</v>
      </c>
      <c r="C4933" t="s">
        <v>13</v>
      </c>
      <c r="D4933" t="s">
        <v>20</v>
      </c>
      <c r="E4933" t="s">
        <v>76</v>
      </c>
      <c r="F4933" t="s">
        <v>24</v>
      </c>
      <c r="G4933">
        <v>3423.31</v>
      </c>
      <c r="H4933" s="1">
        <v>43351</v>
      </c>
      <c r="I4933" t="str">
        <f t="shared" si="231"/>
        <v>08</v>
      </c>
      <c r="J4933" t="str">
        <f t="shared" si="232"/>
        <v>September</v>
      </c>
      <c r="K4933" t="str">
        <f t="shared" si="233"/>
        <v>2018</v>
      </c>
      <c r="L4933" s="15">
        <v>0.42971064814814813</v>
      </c>
      <c r="M4933">
        <f>HOUR(K4933:K16975)</f>
        <v>0</v>
      </c>
      <c r="N4933">
        <f>MINUTE(K4933:K16975)</f>
        <v>0</v>
      </c>
      <c r="O4933">
        <f>SECOND(K4933:K16975)</f>
        <v>0</v>
      </c>
      <c r="P4933">
        <v>34.049999999999997</v>
      </c>
      <c r="Q4933">
        <f>G4933-P4933</f>
        <v>3389.2599999999998</v>
      </c>
      <c r="R4933" t="s">
        <v>153</v>
      </c>
      <c r="S4933" t="s">
        <v>18</v>
      </c>
      <c r="T4933" t="s">
        <v>19</v>
      </c>
    </row>
    <row r="4934" spans="1:20" x14ac:dyDescent="0.35">
      <c r="A4934" t="s">
        <v>11</v>
      </c>
      <c r="B4934" t="s">
        <v>336</v>
      </c>
      <c r="C4934" t="s">
        <v>13</v>
      </c>
      <c r="D4934" t="s">
        <v>14</v>
      </c>
      <c r="E4934" t="s">
        <v>337</v>
      </c>
      <c r="F4934" t="s">
        <v>16</v>
      </c>
      <c r="G4934">
        <v>7231.8</v>
      </c>
      <c r="H4934" s="1">
        <v>43351</v>
      </c>
      <c r="I4934" t="str">
        <f t="shared" si="231"/>
        <v>08</v>
      </c>
      <c r="J4934" t="str">
        <f t="shared" si="232"/>
        <v>September</v>
      </c>
      <c r="K4934" t="str">
        <f t="shared" si="233"/>
        <v>2018</v>
      </c>
      <c r="L4934" s="15">
        <v>0.43665509259259255</v>
      </c>
      <c r="M4934">
        <f>HOUR(K4934:K16976)</f>
        <v>0</v>
      </c>
      <c r="N4934">
        <f>MINUTE(K4934:K16976)</f>
        <v>0</v>
      </c>
      <c r="O4934">
        <f>SECOND(K4934:K16976)</f>
        <v>0</v>
      </c>
      <c r="P4934">
        <v>145.02000000000001</v>
      </c>
      <c r="Q4934">
        <f>G4934-P4934</f>
        <v>7086.78</v>
      </c>
      <c r="R4934" t="s">
        <v>557</v>
      </c>
      <c r="S4934" t="s">
        <v>18</v>
      </c>
      <c r="T4934" t="s">
        <v>19</v>
      </c>
    </row>
    <row r="4935" spans="1:20" x14ac:dyDescent="0.35">
      <c r="A4935" t="s">
        <v>11</v>
      </c>
      <c r="B4935" t="s">
        <v>180</v>
      </c>
      <c r="C4935" t="s">
        <v>13</v>
      </c>
      <c r="D4935" t="s">
        <v>14</v>
      </c>
      <c r="E4935" t="s">
        <v>181</v>
      </c>
      <c r="F4935" t="s">
        <v>24</v>
      </c>
      <c r="G4935">
        <v>10057.89</v>
      </c>
      <c r="H4935" s="1">
        <v>43351</v>
      </c>
      <c r="I4935" t="str">
        <f t="shared" si="231"/>
        <v>08</v>
      </c>
      <c r="J4935" t="str">
        <f t="shared" si="232"/>
        <v>September</v>
      </c>
      <c r="K4935" t="str">
        <f t="shared" si="233"/>
        <v>2018</v>
      </c>
      <c r="L4935" s="15">
        <v>0.44359953703703708</v>
      </c>
      <c r="M4935">
        <f>HOUR(K4935:K16977)</f>
        <v>0</v>
      </c>
      <c r="N4935">
        <f>MINUTE(K4935:K16977)</f>
        <v>0</v>
      </c>
      <c r="O4935">
        <f>SECOND(K4935:K16977)</f>
        <v>0</v>
      </c>
      <c r="P4935">
        <v>43.4</v>
      </c>
      <c r="Q4935">
        <f>G4935-P4935</f>
        <v>10014.49</v>
      </c>
      <c r="R4935" t="s">
        <v>36</v>
      </c>
      <c r="S4935" t="s">
        <v>18</v>
      </c>
      <c r="T4935" t="s">
        <v>19</v>
      </c>
    </row>
    <row r="4936" spans="1:20" x14ac:dyDescent="0.35">
      <c r="A4936" t="s">
        <v>11</v>
      </c>
      <c r="B4936" t="s">
        <v>179</v>
      </c>
      <c r="C4936" t="s">
        <v>13</v>
      </c>
      <c r="D4936" t="s">
        <v>14</v>
      </c>
      <c r="E4936" t="s">
        <v>171</v>
      </c>
      <c r="F4936" t="s">
        <v>24</v>
      </c>
      <c r="G4936">
        <v>5382.32</v>
      </c>
      <c r="H4936" s="1">
        <v>43351</v>
      </c>
      <c r="I4936" t="str">
        <f t="shared" si="231"/>
        <v>08</v>
      </c>
      <c r="J4936" t="str">
        <f t="shared" si="232"/>
        <v>September</v>
      </c>
      <c r="K4936" t="str">
        <f t="shared" si="233"/>
        <v>2018</v>
      </c>
      <c r="L4936" s="15">
        <v>0.4505439814814815</v>
      </c>
      <c r="M4936">
        <f>HOUR(K4936:K16978)</f>
        <v>0</v>
      </c>
      <c r="N4936">
        <f>MINUTE(K4936:K16978)</f>
        <v>0</v>
      </c>
      <c r="O4936">
        <f>SECOND(K4936:K16978)</f>
        <v>0</v>
      </c>
      <c r="P4936">
        <v>46.96</v>
      </c>
      <c r="Q4936">
        <f>G4936-P4936</f>
        <v>5335.36</v>
      </c>
      <c r="R4936" t="s">
        <v>346</v>
      </c>
      <c r="S4936" t="s">
        <v>18</v>
      </c>
      <c r="T4936" t="s">
        <v>19</v>
      </c>
    </row>
    <row r="4937" spans="1:20" x14ac:dyDescent="0.35">
      <c r="A4937" t="s">
        <v>11</v>
      </c>
      <c r="B4937" t="s">
        <v>289</v>
      </c>
      <c r="C4937" t="s">
        <v>13</v>
      </c>
      <c r="D4937" t="s">
        <v>14</v>
      </c>
      <c r="E4937" t="s">
        <v>290</v>
      </c>
      <c r="F4937" t="s">
        <v>24</v>
      </c>
      <c r="G4937">
        <v>4686.4399999999996</v>
      </c>
      <c r="H4937" s="1">
        <v>43351</v>
      </c>
      <c r="I4937" t="str">
        <f t="shared" si="231"/>
        <v>08</v>
      </c>
      <c r="J4937" t="str">
        <f t="shared" si="232"/>
        <v>September</v>
      </c>
      <c r="K4937" t="str">
        <f t="shared" si="233"/>
        <v>2018</v>
      </c>
      <c r="L4937" s="15">
        <v>0.45748842592592592</v>
      </c>
      <c r="M4937">
        <f>HOUR(K4937:K16979)</f>
        <v>0</v>
      </c>
      <c r="N4937">
        <f>MINUTE(K4937:K16979)</f>
        <v>0</v>
      </c>
      <c r="O4937">
        <f>SECOND(K4937:K16979)</f>
        <v>0</v>
      </c>
      <c r="P4937">
        <v>10.36</v>
      </c>
      <c r="Q4937">
        <f>G4937-P4937</f>
        <v>4676.08</v>
      </c>
      <c r="R4937" t="s">
        <v>471</v>
      </c>
      <c r="S4937" t="s">
        <v>18</v>
      </c>
      <c r="T4937" t="s">
        <v>19</v>
      </c>
    </row>
    <row r="4938" spans="1:20" x14ac:dyDescent="0.35">
      <c r="A4938" t="s">
        <v>29</v>
      </c>
      <c r="B4938" t="s">
        <v>289</v>
      </c>
      <c r="C4938" t="s">
        <v>13</v>
      </c>
      <c r="D4938" t="s">
        <v>31</v>
      </c>
      <c r="E4938" t="s">
        <v>290</v>
      </c>
      <c r="F4938" t="s">
        <v>24</v>
      </c>
      <c r="G4938">
        <v>4669.4399999999996</v>
      </c>
      <c r="H4938" s="1">
        <v>43351</v>
      </c>
      <c r="I4938" t="str">
        <f t="shared" si="231"/>
        <v>08</v>
      </c>
      <c r="J4938" t="str">
        <f t="shared" si="232"/>
        <v>September</v>
      </c>
      <c r="K4938" t="str">
        <f t="shared" si="233"/>
        <v>2018</v>
      </c>
      <c r="L4938" s="15">
        <v>0.45833333333333331</v>
      </c>
      <c r="M4938">
        <f>HOUR(K4938:K16980)</f>
        <v>0</v>
      </c>
      <c r="N4938">
        <f>MINUTE(K4938:K16980)</f>
        <v>0</v>
      </c>
      <c r="O4938">
        <f>SECOND(K4938:K16980)</f>
        <v>0</v>
      </c>
      <c r="P4938">
        <v>17</v>
      </c>
      <c r="Q4938">
        <f>G4938-P4938</f>
        <v>4652.4399999999996</v>
      </c>
      <c r="R4938" t="s">
        <v>1833</v>
      </c>
      <c r="S4938" t="s">
        <v>18</v>
      </c>
      <c r="T4938" t="s">
        <v>19</v>
      </c>
    </row>
    <row r="4939" spans="1:20" x14ac:dyDescent="0.35">
      <c r="A4939" t="s">
        <v>11</v>
      </c>
      <c r="B4939" t="s">
        <v>227</v>
      </c>
      <c r="C4939" t="s">
        <v>13</v>
      </c>
      <c r="D4939" t="s">
        <v>14</v>
      </c>
      <c r="E4939" t="s">
        <v>228</v>
      </c>
      <c r="F4939" t="s">
        <v>24</v>
      </c>
      <c r="G4939">
        <v>10478.9</v>
      </c>
      <c r="H4939" s="1">
        <v>43351</v>
      </c>
      <c r="I4939" t="str">
        <f t="shared" si="231"/>
        <v>08</v>
      </c>
      <c r="J4939" t="str">
        <f t="shared" si="232"/>
        <v>September</v>
      </c>
      <c r="K4939" t="str">
        <f t="shared" si="233"/>
        <v>2018</v>
      </c>
      <c r="L4939" s="15">
        <v>0.46295138888888893</v>
      </c>
      <c r="M4939">
        <f>HOUR(K4939:K16981)</f>
        <v>0</v>
      </c>
      <c r="N4939">
        <f>MINUTE(K4939:K16981)</f>
        <v>0</v>
      </c>
      <c r="O4939">
        <f>SECOND(K4939:K16981)</f>
        <v>0</v>
      </c>
      <c r="P4939">
        <v>14.6</v>
      </c>
      <c r="Q4939">
        <f>G4939-P4939</f>
        <v>10464.299999999999</v>
      </c>
      <c r="R4939" t="s">
        <v>1118</v>
      </c>
      <c r="S4939" t="s">
        <v>18</v>
      </c>
      <c r="T4939" t="s">
        <v>19</v>
      </c>
    </row>
    <row r="4940" spans="1:20" x14ac:dyDescent="0.35">
      <c r="A4940" t="s">
        <v>11</v>
      </c>
      <c r="B4940" t="s">
        <v>242</v>
      </c>
      <c r="C4940" t="s">
        <v>13</v>
      </c>
      <c r="D4940" t="s">
        <v>14</v>
      </c>
      <c r="E4940" t="s">
        <v>193</v>
      </c>
      <c r="F4940" t="s">
        <v>16</v>
      </c>
      <c r="G4940">
        <v>12085.41</v>
      </c>
      <c r="H4940" s="1">
        <v>43351</v>
      </c>
      <c r="I4940" t="str">
        <f t="shared" si="231"/>
        <v>08</v>
      </c>
      <c r="J4940" t="str">
        <f t="shared" si="232"/>
        <v>September</v>
      </c>
      <c r="K4940" t="str">
        <f t="shared" si="233"/>
        <v>2018</v>
      </c>
      <c r="L4940" s="15">
        <v>0.4682175925925926</v>
      </c>
      <c r="M4940">
        <f>HOUR(K4940:K16982)</f>
        <v>0</v>
      </c>
      <c r="N4940">
        <f>MINUTE(K4940:K16982)</f>
        <v>0</v>
      </c>
      <c r="O4940">
        <f>SECOND(K4940:K16982)</f>
        <v>0</v>
      </c>
      <c r="P4940">
        <v>37.74</v>
      </c>
      <c r="Q4940">
        <f>G4940-P4940</f>
        <v>12047.67</v>
      </c>
      <c r="R4940" t="s">
        <v>1103</v>
      </c>
      <c r="S4940" t="s">
        <v>18</v>
      </c>
      <c r="T4940" t="s">
        <v>19</v>
      </c>
    </row>
    <row r="4941" spans="1:20" x14ac:dyDescent="0.35">
      <c r="A4941" t="s">
        <v>11</v>
      </c>
      <c r="B4941" t="s">
        <v>116</v>
      </c>
      <c r="C4941" t="s">
        <v>13</v>
      </c>
      <c r="D4941" t="s">
        <v>20</v>
      </c>
      <c r="E4941" t="s">
        <v>117</v>
      </c>
      <c r="F4941" t="s">
        <v>24</v>
      </c>
      <c r="G4941">
        <v>4495.29</v>
      </c>
      <c r="H4941" s="1">
        <v>43351</v>
      </c>
      <c r="I4941" t="str">
        <f t="shared" si="231"/>
        <v>08</v>
      </c>
      <c r="J4941" t="str">
        <f t="shared" si="232"/>
        <v>September</v>
      </c>
      <c r="K4941" t="str">
        <f t="shared" si="233"/>
        <v>2018</v>
      </c>
      <c r="L4941" s="15">
        <v>0.47348379629629633</v>
      </c>
      <c r="M4941">
        <f>HOUR(K4941:K16983)</f>
        <v>0</v>
      </c>
      <c r="N4941">
        <f>MINUTE(K4941:K16983)</f>
        <v>0</v>
      </c>
      <c r="O4941">
        <f>SECOND(K4941:K16983)</f>
        <v>0</v>
      </c>
      <c r="P4941">
        <v>40.74</v>
      </c>
      <c r="Q4941">
        <f>G4941-P4941</f>
        <v>4454.55</v>
      </c>
      <c r="R4941" t="s">
        <v>400</v>
      </c>
      <c r="S4941" t="s">
        <v>18</v>
      </c>
      <c r="T4941" t="s">
        <v>19</v>
      </c>
    </row>
    <row r="4942" spans="1:20" x14ac:dyDescent="0.35">
      <c r="A4942" t="s">
        <v>11</v>
      </c>
      <c r="B4942" t="s">
        <v>118</v>
      </c>
      <c r="C4942" t="s">
        <v>13</v>
      </c>
      <c r="D4942" t="s">
        <v>14</v>
      </c>
      <c r="E4942" t="s">
        <v>119</v>
      </c>
      <c r="F4942" t="s">
        <v>16</v>
      </c>
      <c r="G4942">
        <v>20769.16</v>
      </c>
      <c r="H4942" s="1">
        <v>43351</v>
      </c>
      <c r="I4942" t="str">
        <f t="shared" si="231"/>
        <v>08</v>
      </c>
      <c r="J4942" t="str">
        <f t="shared" si="232"/>
        <v>September</v>
      </c>
      <c r="K4942" t="str">
        <f t="shared" si="233"/>
        <v>2018</v>
      </c>
      <c r="L4942" s="15">
        <v>0.47873842592592591</v>
      </c>
      <c r="M4942">
        <f>HOUR(K4942:K16984)</f>
        <v>0</v>
      </c>
      <c r="N4942">
        <f>MINUTE(K4942:K16984)</f>
        <v>0</v>
      </c>
      <c r="O4942">
        <f>SECOND(K4942:K16984)</f>
        <v>0</v>
      </c>
      <c r="P4942">
        <v>59.98</v>
      </c>
      <c r="Q4942">
        <f>G4942-P4942</f>
        <v>20709.18</v>
      </c>
      <c r="R4942" t="s">
        <v>1250</v>
      </c>
      <c r="S4942" t="s">
        <v>18</v>
      </c>
      <c r="T4942" t="s">
        <v>19</v>
      </c>
    </row>
    <row r="4943" spans="1:20" x14ac:dyDescent="0.35">
      <c r="A4943" t="s">
        <v>11</v>
      </c>
      <c r="B4943" t="s">
        <v>268</v>
      </c>
      <c r="C4943" t="s">
        <v>13</v>
      </c>
      <c r="D4943" t="s">
        <v>14</v>
      </c>
      <c r="E4943" t="s">
        <v>269</v>
      </c>
      <c r="F4943" t="s">
        <v>16</v>
      </c>
      <c r="G4943">
        <v>2213.7399999999998</v>
      </c>
      <c r="H4943" s="1">
        <v>43351</v>
      </c>
      <c r="I4943" t="str">
        <f t="shared" si="231"/>
        <v>08</v>
      </c>
      <c r="J4943" t="str">
        <f t="shared" si="232"/>
        <v>September</v>
      </c>
      <c r="K4943" t="str">
        <f t="shared" si="233"/>
        <v>2018</v>
      </c>
      <c r="L4943" s="15">
        <v>0.48925925925925928</v>
      </c>
      <c r="M4943">
        <f>HOUR(K4943:K16985)</f>
        <v>0</v>
      </c>
      <c r="N4943">
        <f>MINUTE(K4943:K16985)</f>
        <v>0</v>
      </c>
      <c r="O4943">
        <f>SECOND(K4943:K16985)</f>
        <v>0</v>
      </c>
      <c r="P4943">
        <v>190.04</v>
      </c>
      <c r="Q4943">
        <f>G4943-P4943</f>
        <v>2023.6999999999998</v>
      </c>
      <c r="R4943" t="s">
        <v>464</v>
      </c>
      <c r="S4943" t="s">
        <v>18</v>
      </c>
      <c r="T4943" t="s">
        <v>19</v>
      </c>
    </row>
    <row r="4944" spans="1:20" x14ac:dyDescent="0.35">
      <c r="A4944" t="s">
        <v>11</v>
      </c>
      <c r="B4944" t="s">
        <v>65</v>
      </c>
      <c r="C4944" t="s">
        <v>13</v>
      </c>
      <c r="D4944" t="s">
        <v>14</v>
      </c>
      <c r="E4944" t="s">
        <v>66</v>
      </c>
      <c r="F4944" t="s">
        <v>16</v>
      </c>
      <c r="G4944">
        <v>4275.47</v>
      </c>
      <c r="H4944" s="1">
        <v>43351</v>
      </c>
      <c r="I4944" t="str">
        <f t="shared" si="231"/>
        <v>08</v>
      </c>
      <c r="J4944" t="str">
        <f t="shared" si="232"/>
        <v>September</v>
      </c>
      <c r="K4944" t="str">
        <f t="shared" si="233"/>
        <v>2018</v>
      </c>
      <c r="L4944" s="15">
        <v>0.49452546296296296</v>
      </c>
      <c r="M4944">
        <f>HOUR(K4944:K16986)</f>
        <v>0</v>
      </c>
      <c r="N4944">
        <f>MINUTE(K4944:K16986)</f>
        <v>0</v>
      </c>
      <c r="O4944">
        <f>SECOND(K4944:K16986)</f>
        <v>0</v>
      </c>
      <c r="P4944">
        <v>2.35</v>
      </c>
      <c r="Q4944">
        <f>G4944-P4944</f>
        <v>4273.12</v>
      </c>
      <c r="R4944" t="s">
        <v>261</v>
      </c>
      <c r="S4944" t="s">
        <v>18</v>
      </c>
      <c r="T4944" t="s">
        <v>19</v>
      </c>
    </row>
    <row r="4945" spans="1:20" x14ac:dyDescent="0.35">
      <c r="A4945" t="s">
        <v>11</v>
      </c>
      <c r="B4945" t="s">
        <v>52</v>
      </c>
      <c r="C4945" t="s">
        <v>13</v>
      </c>
      <c r="D4945" t="s">
        <v>14</v>
      </c>
      <c r="E4945" t="s">
        <v>53</v>
      </c>
      <c r="F4945" t="s">
        <v>24</v>
      </c>
      <c r="G4945">
        <v>264044.19</v>
      </c>
      <c r="H4945" s="1">
        <v>43351</v>
      </c>
      <c r="I4945" t="str">
        <f t="shared" si="231"/>
        <v>08</v>
      </c>
      <c r="J4945" t="str">
        <f t="shared" si="232"/>
        <v>September</v>
      </c>
      <c r="K4945" t="str">
        <f t="shared" si="233"/>
        <v>2018</v>
      </c>
      <c r="L4945" s="15">
        <v>0.4997800925925926</v>
      </c>
      <c r="M4945">
        <f>HOUR(K4945:K16987)</f>
        <v>0</v>
      </c>
      <c r="N4945">
        <f>MINUTE(K4945:K16987)</f>
        <v>0</v>
      </c>
      <c r="O4945">
        <f>SECOND(K4945:K16987)</f>
        <v>0</v>
      </c>
      <c r="P4945">
        <v>43.54</v>
      </c>
      <c r="Q4945">
        <f>G4945-P4945</f>
        <v>264000.65000000002</v>
      </c>
      <c r="R4945" t="s">
        <v>579</v>
      </c>
      <c r="S4945" t="s">
        <v>18</v>
      </c>
      <c r="T4945" t="s">
        <v>19</v>
      </c>
    </row>
    <row r="4946" spans="1:20" x14ac:dyDescent="0.35">
      <c r="A4946" t="s">
        <v>29</v>
      </c>
      <c r="B4946" t="s">
        <v>116</v>
      </c>
      <c r="C4946" t="s">
        <v>13</v>
      </c>
      <c r="D4946" t="s">
        <v>31</v>
      </c>
      <c r="E4946" t="s">
        <v>117</v>
      </c>
      <c r="F4946" t="s">
        <v>24</v>
      </c>
      <c r="G4946">
        <v>4389.29</v>
      </c>
      <c r="H4946" s="1">
        <v>43351</v>
      </c>
      <c r="I4946" t="str">
        <f t="shared" si="231"/>
        <v>08</v>
      </c>
      <c r="J4946" t="str">
        <f t="shared" si="232"/>
        <v>September</v>
      </c>
      <c r="K4946" t="str">
        <f t="shared" si="233"/>
        <v>2018</v>
      </c>
      <c r="L4946" s="15">
        <v>0.5</v>
      </c>
      <c r="M4946">
        <f>HOUR(K4946:K16988)</f>
        <v>0</v>
      </c>
      <c r="N4946">
        <f>MINUTE(K4946:K16988)</f>
        <v>0</v>
      </c>
      <c r="O4946">
        <f>SECOND(K4946:K16988)</f>
        <v>0</v>
      </c>
      <c r="P4946">
        <v>106</v>
      </c>
      <c r="Q4946">
        <f>G4946-P4946</f>
        <v>4283.29</v>
      </c>
      <c r="R4946" t="s">
        <v>1833</v>
      </c>
      <c r="S4946" t="s">
        <v>18</v>
      </c>
      <c r="T4946" t="s">
        <v>19</v>
      </c>
    </row>
    <row r="4947" spans="1:20" x14ac:dyDescent="0.35">
      <c r="A4947" t="s">
        <v>29</v>
      </c>
      <c r="B4947" t="s">
        <v>58</v>
      </c>
      <c r="C4947" t="s">
        <v>13</v>
      </c>
      <c r="D4947" t="s">
        <v>31</v>
      </c>
      <c r="E4947" t="s">
        <v>59</v>
      </c>
      <c r="F4947" t="s">
        <v>16</v>
      </c>
      <c r="G4947">
        <v>2745.9</v>
      </c>
      <c r="H4947" s="1">
        <v>43351</v>
      </c>
      <c r="I4947" t="str">
        <f t="shared" si="231"/>
        <v>08</v>
      </c>
      <c r="J4947" t="str">
        <f t="shared" si="232"/>
        <v>September</v>
      </c>
      <c r="K4947" t="str">
        <f t="shared" si="233"/>
        <v>2018</v>
      </c>
      <c r="L4947" s="15">
        <v>0.5</v>
      </c>
      <c r="M4947">
        <f>HOUR(K4947:K16989)</f>
        <v>0</v>
      </c>
      <c r="N4947">
        <f>MINUTE(K4947:K16989)</f>
        <v>0</v>
      </c>
      <c r="O4947">
        <f>SECOND(K4947:K16989)</f>
        <v>0</v>
      </c>
      <c r="P4947">
        <v>75</v>
      </c>
      <c r="Q4947">
        <f>G4947-P4947</f>
        <v>2670.9</v>
      </c>
      <c r="R4947" t="s">
        <v>1833</v>
      </c>
      <c r="S4947" t="s">
        <v>18</v>
      </c>
      <c r="T4947" t="s">
        <v>19</v>
      </c>
    </row>
    <row r="4948" spans="1:20" x14ac:dyDescent="0.35">
      <c r="A4948" t="s">
        <v>29</v>
      </c>
      <c r="B4948" t="s">
        <v>427</v>
      </c>
      <c r="C4948" t="s">
        <v>13</v>
      </c>
      <c r="D4948" t="s">
        <v>31</v>
      </c>
      <c r="E4948" t="s">
        <v>428</v>
      </c>
      <c r="F4948" t="s">
        <v>24</v>
      </c>
      <c r="G4948">
        <v>16037.36</v>
      </c>
      <c r="H4948" s="1">
        <v>43351</v>
      </c>
      <c r="I4948" t="str">
        <f t="shared" si="231"/>
        <v>08</v>
      </c>
      <c r="J4948" t="str">
        <f t="shared" si="232"/>
        <v>September</v>
      </c>
      <c r="K4948" t="str">
        <f t="shared" si="233"/>
        <v>2018</v>
      </c>
      <c r="L4948" s="15">
        <v>0.5</v>
      </c>
      <c r="M4948">
        <f>HOUR(K4948:K16990)</f>
        <v>0</v>
      </c>
      <c r="N4948">
        <f>MINUTE(K4948:K16990)</f>
        <v>0</v>
      </c>
      <c r="O4948">
        <f>SECOND(K4948:K16990)</f>
        <v>0</v>
      </c>
      <c r="P4948">
        <v>45</v>
      </c>
      <c r="Q4948">
        <f>G4948-P4948</f>
        <v>15992.36</v>
      </c>
      <c r="R4948" t="s">
        <v>1833</v>
      </c>
      <c r="S4948" t="s">
        <v>18</v>
      </c>
      <c r="T4948" t="s">
        <v>19</v>
      </c>
    </row>
    <row r="4949" spans="1:20" x14ac:dyDescent="0.35">
      <c r="A4949" t="s">
        <v>11</v>
      </c>
      <c r="B4949" t="s">
        <v>92</v>
      </c>
      <c r="C4949" t="s">
        <v>13</v>
      </c>
      <c r="D4949" t="s">
        <v>14</v>
      </c>
      <c r="E4949" t="s">
        <v>93</v>
      </c>
      <c r="F4949" t="s">
        <v>16</v>
      </c>
      <c r="G4949">
        <v>3312.97</v>
      </c>
      <c r="H4949" s="1">
        <v>43351</v>
      </c>
      <c r="I4949" t="str">
        <f t="shared" si="231"/>
        <v>08</v>
      </c>
      <c r="J4949" t="str">
        <f t="shared" si="232"/>
        <v>September</v>
      </c>
      <c r="K4949" t="str">
        <f t="shared" si="233"/>
        <v>2018</v>
      </c>
      <c r="L4949" s="15">
        <v>0.51129629629629625</v>
      </c>
      <c r="M4949">
        <f>HOUR(K4949:K16991)</f>
        <v>0</v>
      </c>
      <c r="N4949">
        <f>MINUTE(K4949:K16991)</f>
        <v>0</v>
      </c>
      <c r="O4949">
        <f>SECOND(K4949:K16991)</f>
        <v>0</v>
      </c>
      <c r="P4949">
        <v>22.96</v>
      </c>
      <c r="Q4949">
        <f>G4949-P4949</f>
        <v>3290.0099999999998</v>
      </c>
      <c r="R4949" t="s">
        <v>1238</v>
      </c>
      <c r="S4949" t="s">
        <v>18</v>
      </c>
      <c r="T4949" t="s">
        <v>19</v>
      </c>
    </row>
    <row r="4950" spans="1:20" x14ac:dyDescent="0.35">
      <c r="A4950" t="s">
        <v>11</v>
      </c>
      <c r="B4950" t="s">
        <v>80</v>
      </c>
      <c r="C4950" t="s">
        <v>13</v>
      </c>
      <c r="D4950" t="s">
        <v>14</v>
      </c>
      <c r="E4950" t="s">
        <v>81</v>
      </c>
      <c r="F4950" t="s">
        <v>24</v>
      </c>
      <c r="G4950">
        <v>21101.11</v>
      </c>
      <c r="H4950" s="1">
        <v>43351</v>
      </c>
      <c r="I4950" t="str">
        <f t="shared" si="231"/>
        <v>08</v>
      </c>
      <c r="J4950" t="str">
        <f t="shared" si="232"/>
        <v>September</v>
      </c>
      <c r="K4950" t="str">
        <f t="shared" si="233"/>
        <v>2018</v>
      </c>
      <c r="L4950" s="15">
        <v>0.52306712962962965</v>
      </c>
      <c r="M4950">
        <f>HOUR(K4950:K16992)</f>
        <v>0</v>
      </c>
      <c r="N4950">
        <f>MINUTE(K4950:K16992)</f>
        <v>0</v>
      </c>
      <c r="O4950">
        <f>SECOND(K4950:K16992)</f>
        <v>0</v>
      </c>
      <c r="P4950">
        <v>24.64</v>
      </c>
      <c r="Q4950">
        <f>G4950-P4950</f>
        <v>21076.47</v>
      </c>
      <c r="R4950" t="s">
        <v>1373</v>
      </c>
      <c r="S4950" t="s">
        <v>18</v>
      </c>
      <c r="T4950" t="s">
        <v>19</v>
      </c>
    </row>
    <row r="4951" spans="1:20" x14ac:dyDescent="0.35">
      <c r="A4951" t="s">
        <v>11</v>
      </c>
      <c r="B4951" t="s">
        <v>186</v>
      </c>
      <c r="C4951" t="s">
        <v>13</v>
      </c>
      <c r="D4951" t="s">
        <v>20</v>
      </c>
      <c r="E4951" t="s">
        <v>187</v>
      </c>
      <c r="F4951" t="s">
        <v>16</v>
      </c>
      <c r="G4951">
        <v>4559.53</v>
      </c>
      <c r="H4951" s="1">
        <v>43351</v>
      </c>
      <c r="I4951" t="str">
        <f t="shared" si="231"/>
        <v>08</v>
      </c>
      <c r="J4951" t="str">
        <f t="shared" si="232"/>
        <v>September</v>
      </c>
      <c r="K4951" t="str">
        <f t="shared" si="233"/>
        <v>2018</v>
      </c>
      <c r="L4951" s="15">
        <v>0.53483796296296293</v>
      </c>
      <c r="M4951">
        <f>HOUR(K4951:K16993)</f>
        <v>0</v>
      </c>
      <c r="N4951">
        <f>MINUTE(K4951:K16993)</f>
        <v>0</v>
      </c>
      <c r="O4951">
        <f>SECOND(K4951:K16993)</f>
        <v>0</v>
      </c>
      <c r="P4951">
        <v>133.38</v>
      </c>
      <c r="Q4951">
        <f>G4951-P4951</f>
        <v>4426.1499999999996</v>
      </c>
      <c r="R4951" t="s">
        <v>906</v>
      </c>
      <c r="S4951" t="s">
        <v>18</v>
      </c>
      <c r="T4951" t="s">
        <v>19</v>
      </c>
    </row>
    <row r="4952" spans="1:20" x14ac:dyDescent="0.35">
      <c r="A4952" t="s">
        <v>29</v>
      </c>
      <c r="B4952" t="s">
        <v>195</v>
      </c>
      <c r="C4952" t="s">
        <v>13</v>
      </c>
      <c r="D4952" t="s">
        <v>41</v>
      </c>
      <c r="E4952" t="s">
        <v>129</v>
      </c>
      <c r="F4952" t="s">
        <v>24</v>
      </c>
      <c r="G4952">
        <v>10568.16</v>
      </c>
      <c r="H4952" s="1">
        <v>43351</v>
      </c>
      <c r="I4952" t="str">
        <f t="shared" si="231"/>
        <v>08</v>
      </c>
      <c r="J4952" t="str">
        <f t="shared" si="232"/>
        <v>September</v>
      </c>
      <c r="K4952" t="str">
        <f t="shared" si="233"/>
        <v>2018</v>
      </c>
      <c r="L4952" s="15">
        <v>0.54166666666666663</v>
      </c>
      <c r="M4952">
        <f>HOUR(K4952:K16994)</f>
        <v>0</v>
      </c>
      <c r="N4952">
        <f>MINUTE(K4952:K16994)</f>
        <v>0</v>
      </c>
      <c r="O4952">
        <f>SECOND(K4952:K16994)</f>
        <v>0</v>
      </c>
      <c r="P4952">
        <v>44</v>
      </c>
      <c r="Q4952">
        <f>G4952-P4952</f>
        <v>10524.16</v>
      </c>
      <c r="R4952" t="s">
        <v>1833</v>
      </c>
      <c r="S4952" t="s">
        <v>18</v>
      </c>
      <c r="T4952" t="s">
        <v>19</v>
      </c>
    </row>
    <row r="4953" spans="1:20" x14ac:dyDescent="0.35">
      <c r="A4953" t="s">
        <v>11</v>
      </c>
      <c r="B4953" t="s">
        <v>12</v>
      </c>
      <c r="C4953" t="s">
        <v>13</v>
      </c>
      <c r="D4953" t="s">
        <v>14</v>
      </c>
      <c r="E4953" t="s">
        <v>15</v>
      </c>
      <c r="F4953" t="s">
        <v>16</v>
      </c>
      <c r="G4953">
        <v>1888.92</v>
      </c>
      <c r="H4953" s="1">
        <v>43351</v>
      </c>
      <c r="I4953" t="str">
        <f t="shared" si="231"/>
        <v>08</v>
      </c>
      <c r="J4953" t="str">
        <f t="shared" si="232"/>
        <v>September</v>
      </c>
      <c r="K4953" t="str">
        <f t="shared" si="233"/>
        <v>2018</v>
      </c>
      <c r="L4953" s="15">
        <v>0.54686342592592596</v>
      </c>
      <c r="M4953">
        <f>HOUR(K4953:K16995)</f>
        <v>0</v>
      </c>
      <c r="N4953">
        <f>MINUTE(K4953:K16995)</f>
        <v>0</v>
      </c>
      <c r="O4953">
        <f>SECOND(K4953:K16995)</f>
        <v>0</v>
      </c>
      <c r="P4953">
        <v>10.7</v>
      </c>
      <c r="Q4953">
        <f>G4953-P4953</f>
        <v>1878.22</v>
      </c>
      <c r="R4953" t="s">
        <v>715</v>
      </c>
      <c r="S4953" t="s">
        <v>18</v>
      </c>
      <c r="T4953" t="s">
        <v>19</v>
      </c>
    </row>
    <row r="4954" spans="1:20" x14ac:dyDescent="0.35">
      <c r="A4954" t="s">
        <v>11</v>
      </c>
      <c r="B4954" t="s">
        <v>22</v>
      </c>
      <c r="C4954" t="s">
        <v>13</v>
      </c>
      <c r="D4954" t="s">
        <v>20</v>
      </c>
      <c r="E4954" t="s">
        <v>23</v>
      </c>
      <c r="F4954" t="s">
        <v>24</v>
      </c>
      <c r="G4954">
        <v>28.09</v>
      </c>
      <c r="H4954" s="1">
        <v>43351</v>
      </c>
      <c r="I4954" t="str">
        <f t="shared" si="231"/>
        <v>08</v>
      </c>
      <c r="J4954" t="str">
        <f t="shared" si="232"/>
        <v>September</v>
      </c>
      <c r="K4954" t="str">
        <f t="shared" si="233"/>
        <v>2018</v>
      </c>
      <c r="L4954" s="15">
        <v>0.55927083333333327</v>
      </c>
      <c r="M4954">
        <f>HOUR(K4954:K16996)</f>
        <v>0</v>
      </c>
      <c r="N4954">
        <f>MINUTE(K4954:K16996)</f>
        <v>0</v>
      </c>
      <c r="O4954">
        <f>SECOND(K4954:K16996)</f>
        <v>0</v>
      </c>
      <c r="P4954">
        <v>4.75</v>
      </c>
      <c r="Q4954">
        <f>G4954-P4954</f>
        <v>23.34</v>
      </c>
      <c r="R4954" t="s">
        <v>1374</v>
      </c>
      <c r="S4954" t="s">
        <v>18</v>
      </c>
      <c r="T4954" t="s">
        <v>19</v>
      </c>
    </row>
    <row r="4955" spans="1:20" x14ac:dyDescent="0.35">
      <c r="A4955" t="s">
        <v>11</v>
      </c>
      <c r="B4955" t="s">
        <v>12</v>
      </c>
      <c r="C4955" t="s">
        <v>13</v>
      </c>
      <c r="D4955" t="s">
        <v>14</v>
      </c>
      <c r="E4955" t="s">
        <v>15</v>
      </c>
      <c r="F4955" t="s">
        <v>16</v>
      </c>
      <c r="G4955">
        <v>1877.17</v>
      </c>
      <c r="H4955" s="1">
        <v>43351</v>
      </c>
      <c r="I4955" t="str">
        <f t="shared" si="231"/>
        <v>08</v>
      </c>
      <c r="J4955" t="str">
        <f t="shared" si="232"/>
        <v>September</v>
      </c>
      <c r="K4955" t="str">
        <f t="shared" si="233"/>
        <v>2018</v>
      </c>
      <c r="L4955" s="15">
        <v>0.57166666666666666</v>
      </c>
      <c r="M4955">
        <f>HOUR(K4955:K16997)</f>
        <v>0</v>
      </c>
      <c r="N4955">
        <f>MINUTE(K4955:K16997)</f>
        <v>0</v>
      </c>
      <c r="O4955">
        <f>SECOND(K4955:K16997)</f>
        <v>0</v>
      </c>
      <c r="P4955">
        <v>11.75</v>
      </c>
      <c r="Q4955">
        <f>G4955-P4955</f>
        <v>1865.42</v>
      </c>
      <c r="R4955" t="s">
        <v>21</v>
      </c>
      <c r="S4955" t="s">
        <v>18</v>
      </c>
      <c r="T4955" t="s">
        <v>19</v>
      </c>
    </row>
    <row r="4956" spans="1:20" x14ac:dyDescent="0.35">
      <c r="A4956" t="s">
        <v>29</v>
      </c>
      <c r="B4956" t="s">
        <v>227</v>
      </c>
      <c r="C4956" t="s">
        <v>13</v>
      </c>
      <c r="D4956" t="s">
        <v>41</v>
      </c>
      <c r="E4956" t="s">
        <v>228</v>
      </c>
      <c r="F4956" t="s">
        <v>24</v>
      </c>
      <c r="G4956">
        <v>10433.9</v>
      </c>
      <c r="H4956" s="1">
        <v>43351</v>
      </c>
      <c r="I4956" t="str">
        <f t="shared" si="231"/>
        <v>08</v>
      </c>
      <c r="J4956" t="str">
        <f t="shared" si="232"/>
        <v>September</v>
      </c>
      <c r="K4956" t="str">
        <f t="shared" si="233"/>
        <v>2018</v>
      </c>
      <c r="L4956" s="15">
        <v>0.58333333333333337</v>
      </c>
      <c r="M4956">
        <f>HOUR(K4956:K16998)</f>
        <v>0</v>
      </c>
      <c r="N4956">
        <f>MINUTE(K4956:K16998)</f>
        <v>0</v>
      </c>
      <c r="O4956">
        <f>SECOND(K4956:K16998)</f>
        <v>0</v>
      </c>
      <c r="P4956">
        <v>45</v>
      </c>
      <c r="Q4956">
        <f>G4956-P4956</f>
        <v>10388.9</v>
      </c>
      <c r="R4956" t="s">
        <v>1833</v>
      </c>
      <c r="S4956" t="s">
        <v>18</v>
      </c>
      <c r="T4956" t="s">
        <v>19</v>
      </c>
    </row>
    <row r="4957" spans="1:20" x14ac:dyDescent="0.35">
      <c r="A4957" t="s">
        <v>11</v>
      </c>
      <c r="B4957" t="s">
        <v>92</v>
      </c>
      <c r="C4957" t="s">
        <v>13</v>
      </c>
      <c r="D4957" t="s">
        <v>20</v>
      </c>
      <c r="E4957" t="s">
        <v>93</v>
      </c>
      <c r="F4957" t="s">
        <v>16</v>
      </c>
      <c r="G4957">
        <v>3302.2</v>
      </c>
      <c r="H4957" s="1">
        <v>43351</v>
      </c>
      <c r="I4957" t="str">
        <f t="shared" si="231"/>
        <v>08</v>
      </c>
      <c r="J4957" t="str">
        <f t="shared" si="232"/>
        <v>September</v>
      </c>
      <c r="K4957" t="str">
        <f t="shared" si="233"/>
        <v>2018</v>
      </c>
      <c r="L4957" s="15">
        <v>0.58951388888888889</v>
      </c>
      <c r="M4957">
        <f>HOUR(K4957:K16999)</f>
        <v>0</v>
      </c>
      <c r="N4957">
        <f>MINUTE(K4957:K16999)</f>
        <v>0</v>
      </c>
      <c r="O4957">
        <f>SECOND(K4957:K16999)</f>
        <v>0</v>
      </c>
      <c r="P4957">
        <v>10.77</v>
      </c>
      <c r="Q4957">
        <f>G4957-P4957</f>
        <v>3291.43</v>
      </c>
      <c r="R4957" t="s">
        <v>1375</v>
      </c>
      <c r="S4957" t="s">
        <v>18</v>
      </c>
      <c r="T4957" t="s">
        <v>19</v>
      </c>
    </row>
    <row r="4958" spans="1:20" x14ac:dyDescent="0.35">
      <c r="A4958" t="s">
        <v>11</v>
      </c>
      <c r="B4958" t="s">
        <v>85</v>
      </c>
      <c r="C4958" t="s">
        <v>13</v>
      </c>
      <c r="D4958" t="s">
        <v>20</v>
      </c>
      <c r="E4958" t="s">
        <v>86</v>
      </c>
      <c r="F4958" t="s">
        <v>16</v>
      </c>
      <c r="G4958">
        <v>20336.12</v>
      </c>
      <c r="H4958" s="1">
        <v>43351</v>
      </c>
      <c r="I4958" t="str">
        <f t="shared" si="231"/>
        <v>08</v>
      </c>
      <c r="J4958" t="str">
        <f t="shared" si="232"/>
        <v>September</v>
      </c>
      <c r="K4958" t="str">
        <f t="shared" si="233"/>
        <v>2018</v>
      </c>
      <c r="L4958" s="15">
        <v>0.59534722222222225</v>
      </c>
      <c r="M4958">
        <f>HOUR(K4958:K17000)</f>
        <v>0</v>
      </c>
      <c r="N4958">
        <f>MINUTE(K4958:K17000)</f>
        <v>0</v>
      </c>
      <c r="O4958">
        <f>SECOND(K4958:K17000)</f>
        <v>0</v>
      </c>
      <c r="P4958">
        <v>25.99</v>
      </c>
      <c r="Q4958">
        <f>G4958-P4958</f>
        <v>20310.129999999997</v>
      </c>
      <c r="R4958" t="s">
        <v>467</v>
      </c>
      <c r="S4958" t="s">
        <v>18</v>
      </c>
      <c r="T4958" t="s">
        <v>19</v>
      </c>
    </row>
    <row r="4959" spans="1:20" x14ac:dyDescent="0.35">
      <c r="A4959" t="s">
        <v>11</v>
      </c>
      <c r="B4959" t="s">
        <v>25</v>
      </c>
      <c r="C4959" t="s">
        <v>13</v>
      </c>
      <c r="D4959" t="s">
        <v>14</v>
      </c>
      <c r="E4959" t="s">
        <v>26</v>
      </c>
      <c r="F4959" t="s">
        <v>16</v>
      </c>
      <c r="G4959">
        <v>3114</v>
      </c>
      <c r="H4959" s="1">
        <v>43351</v>
      </c>
      <c r="I4959" t="str">
        <f t="shared" si="231"/>
        <v>08</v>
      </c>
      <c r="J4959" t="str">
        <f t="shared" si="232"/>
        <v>September</v>
      </c>
      <c r="K4959" t="str">
        <f t="shared" si="233"/>
        <v>2018</v>
      </c>
      <c r="L4959" s="15">
        <v>0.6011805555555555</v>
      </c>
      <c r="M4959">
        <f>HOUR(K4959:K17001)</f>
        <v>0</v>
      </c>
      <c r="N4959">
        <f>MINUTE(K4959:K17001)</f>
        <v>0</v>
      </c>
      <c r="O4959">
        <f>SECOND(K4959:K17001)</f>
        <v>0</v>
      </c>
      <c r="P4959">
        <v>25.02</v>
      </c>
      <c r="Q4959">
        <f>G4959-P4959</f>
        <v>3088.98</v>
      </c>
      <c r="R4959" t="s">
        <v>618</v>
      </c>
      <c r="S4959" t="s">
        <v>18</v>
      </c>
      <c r="T4959" t="s">
        <v>19</v>
      </c>
    </row>
    <row r="4960" spans="1:20" x14ac:dyDescent="0.35">
      <c r="A4960" t="s">
        <v>11</v>
      </c>
      <c r="B4960" t="s">
        <v>52</v>
      </c>
      <c r="C4960" t="s">
        <v>13</v>
      </c>
      <c r="D4960" t="s">
        <v>20</v>
      </c>
      <c r="E4960" t="s">
        <v>53</v>
      </c>
      <c r="F4960" t="s">
        <v>24</v>
      </c>
      <c r="G4960">
        <v>263985.18</v>
      </c>
      <c r="H4960" s="1">
        <v>43351</v>
      </c>
      <c r="I4960" t="str">
        <f t="shared" si="231"/>
        <v>08</v>
      </c>
      <c r="J4960" t="str">
        <f t="shared" si="232"/>
        <v>September</v>
      </c>
      <c r="K4960" t="str">
        <f t="shared" si="233"/>
        <v>2018</v>
      </c>
      <c r="L4960" s="15">
        <v>0.60702546296296289</v>
      </c>
      <c r="M4960">
        <f>HOUR(K4960:K17002)</f>
        <v>0</v>
      </c>
      <c r="N4960">
        <f>MINUTE(K4960:K17002)</f>
        <v>0</v>
      </c>
      <c r="O4960">
        <f>SECOND(K4960:K17002)</f>
        <v>0</v>
      </c>
      <c r="P4960">
        <v>59.01</v>
      </c>
      <c r="Q4960">
        <f>G4960-P4960</f>
        <v>263926.17</v>
      </c>
      <c r="R4960" t="s">
        <v>88</v>
      </c>
      <c r="S4960" t="s">
        <v>18</v>
      </c>
      <c r="T4960" t="s">
        <v>19</v>
      </c>
    </row>
    <row r="4961" spans="1:20" x14ac:dyDescent="0.35">
      <c r="A4961" t="s">
        <v>11</v>
      </c>
      <c r="B4961" t="s">
        <v>56</v>
      </c>
      <c r="C4961" t="s">
        <v>13</v>
      </c>
      <c r="D4961" t="s">
        <v>14</v>
      </c>
      <c r="E4961" t="s">
        <v>57</v>
      </c>
      <c r="F4961" t="s">
        <v>16</v>
      </c>
      <c r="G4961">
        <v>4550.18</v>
      </c>
      <c r="H4961" s="1">
        <v>43351</v>
      </c>
      <c r="I4961" t="str">
        <f t="shared" si="231"/>
        <v>08</v>
      </c>
      <c r="J4961" t="str">
        <f t="shared" si="232"/>
        <v>September</v>
      </c>
      <c r="K4961" t="str">
        <f t="shared" si="233"/>
        <v>2018</v>
      </c>
      <c r="L4961" s="15">
        <v>0.61285879629629625</v>
      </c>
      <c r="M4961">
        <f>HOUR(K4961:K17003)</f>
        <v>0</v>
      </c>
      <c r="N4961">
        <f>MINUTE(K4961:K17003)</f>
        <v>0</v>
      </c>
      <c r="O4961">
        <f>SECOND(K4961:K17003)</f>
        <v>0</v>
      </c>
      <c r="P4961">
        <v>185.65</v>
      </c>
      <c r="Q4961">
        <f>G4961-P4961</f>
        <v>4364.5300000000007</v>
      </c>
      <c r="R4961" t="s">
        <v>308</v>
      </c>
      <c r="S4961" t="s">
        <v>18</v>
      </c>
      <c r="T4961" t="s">
        <v>19</v>
      </c>
    </row>
    <row r="4962" spans="1:20" x14ac:dyDescent="0.35">
      <c r="A4962" t="s">
        <v>11</v>
      </c>
      <c r="B4962" t="s">
        <v>75</v>
      </c>
      <c r="C4962" t="s">
        <v>13</v>
      </c>
      <c r="D4962" t="s">
        <v>20</v>
      </c>
      <c r="E4962" t="s">
        <v>76</v>
      </c>
      <c r="F4962" t="s">
        <v>24</v>
      </c>
      <c r="G4962">
        <v>3392.22</v>
      </c>
      <c r="H4962" s="1">
        <v>43351</v>
      </c>
      <c r="I4962" t="str">
        <f t="shared" si="231"/>
        <v>08</v>
      </c>
      <c r="J4962" t="str">
        <f t="shared" si="232"/>
        <v>September</v>
      </c>
      <c r="K4962" t="str">
        <f t="shared" si="233"/>
        <v>2018</v>
      </c>
      <c r="L4962" s="15">
        <v>0.61869212962962961</v>
      </c>
      <c r="M4962">
        <f>HOUR(K4962:K17004)</f>
        <v>0</v>
      </c>
      <c r="N4962">
        <f>MINUTE(K4962:K17004)</f>
        <v>0</v>
      </c>
      <c r="O4962">
        <f>SECOND(K4962:K17004)</f>
        <v>0</v>
      </c>
      <c r="P4962">
        <v>31.09</v>
      </c>
      <c r="Q4962">
        <f>G4962-P4962</f>
        <v>3361.1299999999997</v>
      </c>
      <c r="R4962" t="s">
        <v>201</v>
      </c>
      <c r="S4962" t="s">
        <v>18</v>
      </c>
      <c r="T4962" t="s">
        <v>19</v>
      </c>
    </row>
    <row r="4963" spans="1:20" x14ac:dyDescent="0.35">
      <c r="A4963" t="s">
        <v>11</v>
      </c>
      <c r="B4963" t="s">
        <v>65</v>
      </c>
      <c r="C4963" t="s">
        <v>13</v>
      </c>
      <c r="D4963" t="s">
        <v>20</v>
      </c>
      <c r="E4963" t="s">
        <v>66</v>
      </c>
      <c r="F4963" t="s">
        <v>16</v>
      </c>
      <c r="G4963">
        <v>4258.3900000000003</v>
      </c>
      <c r="H4963" s="1">
        <v>43351</v>
      </c>
      <c r="I4963" t="str">
        <f t="shared" si="231"/>
        <v>08</v>
      </c>
      <c r="J4963" t="str">
        <f t="shared" si="232"/>
        <v>September</v>
      </c>
      <c r="K4963" t="str">
        <f t="shared" si="233"/>
        <v>2018</v>
      </c>
      <c r="L4963" s="15">
        <v>0.62452546296296296</v>
      </c>
      <c r="M4963">
        <f>HOUR(K4963:K17005)</f>
        <v>0</v>
      </c>
      <c r="N4963">
        <f>MINUTE(K4963:K17005)</f>
        <v>0</v>
      </c>
      <c r="O4963">
        <f>SECOND(K4963:K17005)</f>
        <v>0</v>
      </c>
      <c r="P4963">
        <v>17.079999999999998</v>
      </c>
      <c r="Q4963">
        <f>G4963-P4963</f>
        <v>4241.3100000000004</v>
      </c>
      <c r="R4963" t="s">
        <v>1334</v>
      </c>
      <c r="S4963" t="s">
        <v>18</v>
      </c>
      <c r="T4963" t="s">
        <v>19</v>
      </c>
    </row>
    <row r="4964" spans="1:20" x14ac:dyDescent="0.35">
      <c r="A4964" t="s">
        <v>11</v>
      </c>
      <c r="B4964" t="s">
        <v>80</v>
      </c>
      <c r="C4964" t="s">
        <v>13</v>
      </c>
      <c r="D4964" t="s">
        <v>20</v>
      </c>
      <c r="E4964" t="s">
        <v>81</v>
      </c>
      <c r="F4964" t="s">
        <v>24</v>
      </c>
      <c r="G4964">
        <v>21067.7</v>
      </c>
      <c r="H4964" s="1">
        <v>43351</v>
      </c>
      <c r="I4964" t="str">
        <f t="shared" si="231"/>
        <v>08</v>
      </c>
      <c r="J4964" t="str">
        <f t="shared" si="232"/>
        <v>September</v>
      </c>
      <c r="K4964" t="str">
        <f t="shared" si="233"/>
        <v>2018</v>
      </c>
      <c r="L4964" s="15">
        <v>0.63193287037037038</v>
      </c>
      <c r="M4964">
        <f>HOUR(K4964:K17006)</f>
        <v>0</v>
      </c>
      <c r="N4964">
        <f>MINUTE(K4964:K17006)</f>
        <v>0</v>
      </c>
      <c r="O4964">
        <f>SECOND(K4964:K17006)</f>
        <v>0</v>
      </c>
      <c r="P4964">
        <v>33.409999999999997</v>
      </c>
      <c r="Q4964">
        <f>G4964-P4964</f>
        <v>21034.29</v>
      </c>
      <c r="R4964" t="s">
        <v>99</v>
      </c>
      <c r="S4964" t="s">
        <v>18</v>
      </c>
      <c r="T4964" t="s">
        <v>19</v>
      </c>
    </row>
    <row r="4965" spans="1:20" x14ac:dyDescent="0.35">
      <c r="A4965" t="s">
        <v>11</v>
      </c>
      <c r="B4965" t="s">
        <v>324</v>
      </c>
      <c r="C4965" t="s">
        <v>13</v>
      </c>
      <c r="D4965" t="s">
        <v>20</v>
      </c>
      <c r="E4965" t="s">
        <v>325</v>
      </c>
      <c r="F4965" t="s">
        <v>24</v>
      </c>
      <c r="G4965">
        <v>13402.17</v>
      </c>
      <c r="H4965" s="1">
        <v>43351</v>
      </c>
      <c r="I4965" t="str">
        <f t="shared" si="231"/>
        <v>08</v>
      </c>
      <c r="J4965" t="str">
        <f t="shared" si="232"/>
        <v>September</v>
      </c>
      <c r="K4965" t="str">
        <f t="shared" si="233"/>
        <v>2018</v>
      </c>
      <c r="L4965" s="15">
        <v>0.63949074074074075</v>
      </c>
      <c r="M4965">
        <f>HOUR(K4965:K17007)</f>
        <v>0</v>
      </c>
      <c r="N4965">
        <f>MINUTE(K4965:K17007)</f>
        <v>0</v>
      </c>
      <c r="O4965">
        <f>SECOND(K4965:K17007)</f>
        <v>0</v>
      </c>
      <c r="P4965">
        <v>30.17</v>
      </c>
      <c r="Q4965">
        <f>G4965-P4965</f>
        <v>13372</v>
      </c>
      <c r="R4965" t="s">
        <v>60</v>
      </c>
      <c r="S4965" t="s">
        <v>18</v>
      </c>
      <c r="T4965" t="s">
        <v>19</v>
      </c>
    </row>
    <row r="4966" spans="1:20" x14ac:dyDescent="0.35">
      <c r="A4966" t="s">
        <v>11</v>
      </c>
      <c r="B4966" t="s">
        <v>268</v>
      </c>
      <c r="C4966" t="s">
        <v>13</v>
      </c>
      <c r="D4966" t="s">
        <v>20</v>
      </c>
      <c r="E4966" t="s">
        <v>269</v>
      </c>
      <c r="F4966" t="s">
        <v>16</v>
      </c>
      <c r="G4966">
        <v>2177.7600000000002</v>
      </c>
      <c r="H4966" s="1">
        <v>43351</v>
      </c>
      <c r="I4966" t="str">
        <f t="shared" si="231"/>
        <v>08</v>
      </c>
      <c r="J4966" t="str">
        <f t="shared" si="232"/>
        <v>September</v>
      </c>
      <c r="K4966" t="str">
        <f t="shared" si="233"/>
        <v>2018</v>
      </c>
      <c r="L4966" s="15">
        <v>0.64703703703703697</v>
      </c>
      <c r="M4966">
        <f>HOUR(K4966:K17008)</f>
        <v>0</v>
      </c>
      <c r="N4966">
        <f>MINUTE(K4966:K17008)</f>
        <v>0</v>
      </c>
      <c r="O4966">
        <f>SECOND(K4966:K17008)</f>
        <v>0</v>
      </c>
      <c r="P4966">
        <v>35.979999999999997</v>
      </c>
      <c r="Q4966">
        <f>G4966-P4966</f>
        <v>2141.7800000000002</v>
      </c>
      <c r="R4966" t="s">
        <v>36</v>
      </c>
      <c r="S4966" t="s">
        <v>18</v>
      </c>
      <c r="T4966" t="s">
        <v>19</v>
      </c>
    </row>
    <row r="4967" spans="1:20" x14ac:dyDescent="0.35">
      <c r="A4967" t="s">
        <v>11</v>
      </c>
      <c r="B4967" t="s">
        <v>140</v>
      </c>
      <c r="C4967" t="s">
        <v>13</v>
      </c>
      <c r="D4967" t="s">
        <v>20</v>
      </c>
      <c r="E4967" t="s">
        <v>141</v>
      </c>
      <c r="F4967" t="s">
        <v>24</v>
      </c>
      <c r="G4967">
        <v>7151.47</v>
      </c>
      <c r="H4967" s="1">
        <v>43351</v>
      </c>
      <c r="I4967" t="str">
        <f t="shared" si="231"/>
        <v>08</v>
      </c>
      <c r="J4967" t="str">
        <f t="shared" si="232"/>
        <v>September</v>
      </c>
      <c r="K4967" t="str">
        <f t="shared" si="233"/>
        <v>2018</v>
      </c>
      <c r="L4967" s="15">
        <v>0.65458333333333341</v>
      </c>
      <c r="M4967">
        <f>HOUR(K4967:K17009)</f>
        <v>0</v>
      </c>
      <c r="N4967">
        <f>MINUTE(K4967:K17009)</f>
        <v>0</v>
      </c>
      <c r="O4967">
        <f>SECOND(K4967:K17009)</f>
        <v>0</v>
      </c>
      <c r="P4967">
        <v>23.95</v>
      </c>
      <c r="Q4967">
        <f>G4967-P4967</f>
        <v>7127.52</v>
      </c>
      <c r="R4967" t="s">
        <v>142</v>
      </c>
      <c r="S4967" t="s">
        <v>18</v>
      </c>
      <c r="T4967" t="s">
        <v>19</v>
      </c>
    </row>
    <row r="4968" spans="1:20" x14ac:dyDescent="0.35">
      <c r="A4968" t="s">
        <v>11</v>
      </c>
      <c r="B4968" t="s">
        <v>138</v>
      </c>
      <c r="C4968" t="s">
        <v>13</v>
      </c>
      <c r="D4968" t="s">
        <v>20</v>
      </c>
      <c r="E4968" t="s">
        <v>139</v>
      </c>
      <c r="F4968" t="s">
        <v>16</v>
      </c>
      <c r="G4968">
        <v>196364.96</v>
      </c>
      <c r="H4968" s="1">
        <v>43351</v>
      </c>
      <c r="I4968" t="str">
        <f t="shared" si="231"/>
        <v>08</v>
      </c>
      <c r="J4968" t="str">
        <f t="shared" si="232"/>
        <v>September</v>
      </c>
      <c r="K4968" t="str">
        <f t="shared" si="233"/>
        <v>2018</v>
      </c>
      <c r="L4968" s="15">
        <v>0.66212962962962962</v>
      </c>
      <c r="M4968">
        <f>HOUR(K4968:K17010)</f>
        <v>0</v>
      </c>
      <c r="N4968">
        <f>MINUTE(K4968:K17010)</f>
        <v>0</v>
      </c>
      <c r="O4968">
        <f>SECOND(K4968:K17010)</f>
        <v>0</v>
      </c>
      <c r="P4968">
        <v>64.040000000000006</v>
      </c>
      <c r="Q4968">
        <f>G4968-P4968</f>
        <v>196300.91999999998</v>
      </c>
      <c r="R4968" t="s">
        <v>755</v>
      </c>
      <c r="S4968" t="s">
        <v>18</v>
      </c>
      <c r="T4968" t="s">
        <v>19</v>
      </c>
    </row>
    <row r="4969" spans="1:20" x14ac:dyDescent="0.35">
      <c r="A4969" t="s">
        <v>29</v>
      </c>
      <c r="B4969" t="s">
        <v>179</v>
      </c>
      <c r="C4969" t="s">
        <v>13</v>
      </c>
      <c r="D4969" t="s">
        <v>31</v>
      </c>
      <c r="E4969" t="s">
        <v>171</v>
      </c>
      <c r="F4969" t="s">
        <v>24</v>
      </c>
      <c r="G4969">
        <v>5365.32</v>
      </c>
      <c r="H4969" s="1">
        <v>43351</v>
      </c>
      <c r="I4969" t="str">
        <f t="shared" si="231"/>
        <v>08</v>
      </c>
      <c r="J4969" t="str">
        <f t="shared" si="232"/>
        <v>September</v>
      </c>
      <c r="K4969" t="str">
        <f t="shared" si="233"/>
        <v>2018</v>
      </c>
      <c r="L4969" s="15">
        <v>0.66666666666666663</v>
      </c>
      <c r="M4969">
        <f>HOUR(K4969:K17011)</f>
        <v>0</v>
      </c>
      <c r="N4969">
        <f>MINUTE(K4969:K17011)</f>
        <v>0</v>
      </c>
      <c r="O4969">
        <f>SECOND(K4969:K17011)</f>
        <v>0</v>
      </c>
      <c r="P4969">
        <v>17</v>
      </c>
      <c r="Q4969">
        <f>G4969-P4969</f>
        <v>5348.32</v>
      </c>
      <c r="R4969" t="s">
        <v>1833</v>
      </c>
      <c r="S4969" t="s">
        <v>18</v>
      </c>
      <c r="T4969" t="s">
        <v>19</v>
      </c>
    </row>
    <row r="4970" spans="1:20" x14ac:dyDescent="0.35">
      <c r="A4970" t="s">
        <v>29</v>
      </c>
      <c r="B4970" t="s">
        <v>227</v>
      </c>
      <c r="C4970" t="s">
        <v>13</v>
      </c>
      <c r="D4970" t="s">
        <v>208</v>
      </c>
      <c r="E4970" t="s">
        <v>228</v>
      </c>
      <c r="F4970" t="s">
        <v>24</v>
      </c>
      <c r="G4970">
        <v>10412.9</v>
      </c>
      <c r="H4970" s="1">
        <v>43351</v>
      </c>
      <c r="I4970" t="str">
        <f t="shared" si="231"/>
        <v>08</v>
      </c>
      <c r="J4970" t="str">
        <f t="shared" si="232"/>
        <v>September</v>
      </c>
      <c r="K4970" t="str">
        <f t="shared" si="233"/>
        <v>2018</v>
      </c>
      <c r="L4970" s="15">
        <v>0.66666666666666663</v>
      </c>
      <c r="M4970">
        <f>HOUR(K4970:K17012)</f>
        <v>0</v>
      </c>
      <c r="N4970">
        <f>MINUTE(K4970:K17012)</f>
        <v>0</v>
      </c>
      <c r="O4970">
        <f>SECOND(K4970:K17012)</f>
        <v>0</v>
      </c>
      <c r="P4970">
        <v>21</v>
      </c>
      <c r="Q4970">
        <f>G4970-P4970</f>
        <v>10391.9</v>
      </c>
      <c r="R4970" t="s">
        <v>1833</v>
      </c>
      <c r="S4970" t="s">
        <v>18</v>
      </c>
      <c r="T4970" t="s">
        <v>19</v>
      </c>
    </row>
    <row r="4971" spans="1:20" x14ac:dyDescent="0.35">
      <c r="A4971" t="s">
        <v>11</v>
      </c>
      <c r="B4971" t="s">
        <v>22</v>
      </c>
      <c r="C4971" t="s">
        <v>13</v>
      </c>
      <c r="D4971" t="s">
        <v>14</v>
      </c>
      <c r="E4971" t="s">
        <v>23</v>
      </c>
      <c r="F4971" t="s">
        <v>24</v>
      </c>
      <c r="G4971">
        <v>19.23</v>
      </c>
      <c r="H4971" s="1">
        <v>43351</v>
      </c>
      <c r="I4971" t="str">
        <f t="shared" si="231"/>
        <v>08</v>
      </c>
      <c r="J4971" t="str">
        <f t="shared" si="232"/>
        <v>September</v>
      </c>
      <c r="K4971" t="str">
        <f t="shared" si="233"/>
        <v>2018</v>
      </c>
      <c r="L4971" s="15">
        <v>0.67121527777777779</v>
      </c>
      <c r="M4971">
        <f>HOUR(K4971:K17013)</f>
        <v>0</v>
      </c>
      <c r="N4971">
        <f>MINUTE(K4971:K17013)</f>
        <v>0</v>
      </c>
      <c r="O4971">
        <f>SECOND(K4971:K17013)</f>
        <v>0</v>
      </c>
      <c r="P4971">
        <v>8.86</v>
      </c>
      <c r="Q4971">
        <f>G4971-P4971</f>
        <v>10.370000000000001</v>
      </c>
      <c r="R4971" t="s">
        <v>330</v>
      </c>
      <c r="S4971" t="s">
        <v>18</v>
      </c>
      <c r="T4971" t="s">
        <v>19</v>
      </c>
    </row>
    <row r="4972" spans="1:20" x14ac:dyDescent="0.35">
      <c r="A4972" t="s">
        <v>11</v>
      </c>
      <c r="B4972" t="s">
        <v>235</v>
      </c>
      <c r="C4972" t="s">
        <v>13</v>
      </c>
      <c r="D4972" t="s">
        <v>20</v>
      </c>
      <c r="E4972" t="s">
        <v>236</v>
      </c>
      <c r="F4972" t="s">
        <v>24</v>
      </c>
      <c r="G4972">
        <v>11949.15</v>
      </c>
      <c r="H4972" s="1">
        <v>43351</v>
      </c>
      <c r="I4972" t="str">
        <f t="shared" si="231"/>
        <v>08</v>
      </c>
      <c r="J4972" t="str">
        <f t="shared" si="232"/>
        <v>September</v>
      </c>
      <c r="K4972" t="str">
        <f t="shared" si="233"/>
        <v>2018</v>
      </c>
      <c r="L4972" s="15">
        <v>0.68260416666666668</v>
      </c>
      <c r="M4972">
        <f>HOUR(K4972:K17014)</f>
        <v>0</v>
      </c>
      <c r="N4972">
        <f>MINUTE(K4972:K17014)</f>
        <v>0</v>
      </c>
      <c r="O4972">
        <f>SECOND(K4972:K17014)</f>
        <v>0</v>
      </c>
      <c r="P4972">
        <v>14.8</v>
      </c>
      <c r="Q4972">
        <f>G4972-P4972</f>
        <v>11934.35</v>
      </c>
      <c r="R4972" t="s">
        <v>1329</v>
      </c>
      <c r="S4972" t="s">
        <v>18</v>
      </c>
      <c r="T4972" t="s">
        <v>19</v>
      </c>
    </row>
    <row r="4973" spans="1:20" x14ac:dyDescent="0.35">
      <c r="A4973" t="s">
        <v>11</v>
      </c>
      <c r="B4973" t="s">
        <v>140</v>
      </c>
      <c r="C4973" t="s">
        <v>13</v>
      </c>
      <c r="D4973" t="s">
        <v>14</v>
      </c>
      <c r="E4973" t="s">
        <v>141</v>
      </c>
      <c r="F4973" t="s">
        <v>24</v>
      </c>
      <c r="G4973">
        <v>7143.66</v>
      </c>
      <c r="H4973" s="1">
        <v>43351</v>
      </c>
      <c r="I4973" t="str">
        <f t="shared" si="231"/>
        <v>08</v>
      </c>
      <c r="J4973" t="str">
        <f t="shared" si="232"/>
        <v>September</v>
      </c>
      <c r="K4973" t="str">
        <f t="shared" si="233"/>
        <v>2018</v>
      </c>
      <c r="L4973" s="15">
        <v>0.69398148148148142</v>
      </c>
      <c r="M4973">
        <f>HOUR(K4973:K17015)</f>
        <v>0</v>
      </c>
      <c r="N4973">
        <f>MINUTE(K4973:K17015)</f>
        <v>0</v>
      </c>
      <c r="O4973">
        <f>SECOND(K4973:K17015)</f>
        <v>0</v>
      </c>
      <c r="P4973">
        <v>7.81</v>
      </c>
      <c r="Q4973">
        <f>G4973-P4973</f>
        <v>7135.8499999999995</v>
      </c>
      <c r="R4973" t="s">
        <v>1054</v>
      </c>
      <c r="S4973" t="s">
        <v>18</v>
      </c>
      <c r="T4973" t="s">
        <v>19</v>
      </c>
    </row>
    <row r="4974" spans="1:20" x14ac:dyDescent="0.35">
      <c r="A4974" t="s">
        <v>11</v>
      </c>
      <c r="B4974" t="s">
        <v>298</v>
      </c>
      <c r="C4974" t="s">
        <v>13</v>
      </c>
      <c r="D4974" t="s">
        <v>14</v>
      </c>
      <c r="E4974" t="s">
        <v>299</v>
      </c>
      <c r="F4974" t="s">
        <v>16</v>
      </c>
      <c r="G4974">
        <v>27354.13</v>
      </c>
      <c r="H4974" s="1">
        <v>43351</v>
      </c>
      <c r="I4974" t="str">
        <f t="shared" si="231"/>
        <v>08</v>
      </c>
      <c r="J4974" t="str">
        <f t="shared" si="232"/>
        <v>September</v>
      </c>
      <c r="K4974" t="str">
        <f t="shared" si="233"/>
        <v>2018</v>
      </c>
      <c r="L4974" s="15">
        <v>0.70537037037037031</v>
      </c>
      <c r="M4974">
        <f>HOUR(K4974:K17016)</f>
        <v>0</v>
      </c>
      <c r="N4974">
        <f>MINUTE(K4974:K17016)</f>
        <v>0</v>
      </c>
      <c r="O4974">
        <f>SECOND(K4974:K17016)</f>
        <v>0</v>
      </c>
      <c r="P4974">
        <v>660.99</v>
      </c>
      <c r="Q4974">
        <f>G4974-P4974</f>
        <v>26693.14</v>
      </c>
      <c r="R4974" t="s">
        <v>21</v>
      </c>
      <c r="S4974" t="s">
        <v>18</v>
      </c>
      <c r="T4974" t="s">
        <v>19</v>
      </c>
    </row>
    <row r="4975" spans="1:20" x14ac:dyDescent="0.35">
      <c r="A4975" t="s">
        <v>29</v>
      </c>
      <c r="B4975" t="s">
        <v>143</v>
      </c>
      <c r="C4975" t="s">
        <v>13</v>
      </c>
      <c r="D4975" t="s">
        <v>31</v>
      </c>
      <c r="E4975" t="s">
        <v>144</v>
      </c>
      <c r="F4975" t="s">
        <v>24</v>
      </c>
      <c r="G4975">
        <v>35704.93</v>
      </c>
      <c r="H4975" s="1">
        <v>43351</v>
      </c>
      <c r="I4975" t="str">
        <f t="shared" si="231"/>
        <v>08</v>
      </c>
      <c r="J4975" t="str">
        <f t="shared" si="232"/>
        <v>September</v>
      </c>
      <c r="K4975" t="str">
        <f t="shared" si="233"/>
        <v>2018</v>
      </c>
      <c r="L4975" s="15">
        <v>0.70833333333333337</v>
      </c>
      <c r="M4975">
        <f>HOUR(K4975:K17017)</f>
        <v>0</v>
      </c>
      <c r="N4975">
        <f>MINUTE(K4975:K17017)</f>
        <v>0</v>
      </c>
      <c r="O4975">
        <f>SECOND(K4975:K17017)</f>
        <v>0</v>
      </c>
      <c r="P4975">
        <v>158</v>
      </c>
      <c r="Q4975">
        <f>G4975-P4975</f>
        <v>35546.93</v>
      </c>
      <c r="R4975" t="s">
        <v>1833</v>
      </c>
      <c r="S4975" t="s">
        <v>18</v>
      </c>
      <c r="T4975" t="s">
        <v>19</v>
      </c>
    </row>
    <row r="4976" spans="1:20" x14ac:dyDescent="0.35">
      <c r="A4976" t="s">
        <v>29</v>
      </c>
      <c r="B4976" t="s">
        <v>182</v>
      </c>
      <c r="C4976" t="s">
        <v>13</v>
      </c>
      <c r="D4976" t="s">
        <v>31</v>
      </c>
      <c r="E4976" t="s">
        <v>183</v>
      </c>
      <c r="F4976" t="s">
        <v>24</v>
      </c>
      <c r="G4976">
        <v>10878.92</v>
      </c>
      <c r="H4976" s="1">
        <v>43351</v>
      </c>
      <c r="I4976" t="str">
        <f t="shared" si="231"/>
        <v>08</v>
      </c>
      <c r="J4976" t="str">
        <f t="shared" si="232"/>
        <v>September</v>
      </c>
      <c r="K4976" t="str">
        <f t="shared" si="233"/>
        <v>2018</v>
      </c>
      <c r="L4976" s="15">
        <v>0.70833333333333337</v>
      </c>
      <c r="M4976">
        <f>HOUR(K4976:K17018)</f>
        <v>0</v>
      </c>
      <c r="N4976">
        <f>MINUTE(K4976:K17018)</f>
        <v>0</v>
      </c>
      <c r="O4976">
        <f>SECOND(K4976:K17018)</f>
        <v>0</v>
      </c>
      <c r="P4976">
        <v>49</v>
      </c>
      <c r="Q4976">
        <f>G4976-P4976</f>
        <v>10829.92</v>
      </c>
      <c r="R4976" t="s">
        <v>1833</v>
      </c>
      <c r="S4976" t="s">
        <v>18</v>
      </c>
      <c r="T4976" t="s">
        <v>19</v>
      </c>
    </row>
    <row r="4977" spans="1:20" x14ac:dyDescent="0.35">
      <c r="A4977" t="s">
        <v>11</v>
      </c>
      <c r="B4977" t="s">
        <v>180</v>
      </c>
      <c r="C4977" t="s">
        <v>13</v>
      </c>
      <c r="D4977" t="s">
        <v>20</v>
      </c>
      <c r="E4977" t="s">
        <v>181</v>
      </c>
      <c r="F4977" t="s">
        <v>24</v>
      </c>
      <c r="G4977">
        <v>10043.370000000001</v>
      </c>
      <c r="H4977" s="1">
        <v>43351</v>
      </c>
      <c r="I4977" t="str">
        <f t="shared" si="231"/>
        <v>08</v>
      </c>
      <c r="J4977" t="str">
        <f t="shared" si="232"/>
        <v>September</v>
      </c>
      <c r="K4977" t="str">
        <f t="shared" si="233"/>
        <v>2018</v>
      </c>
      <c r="L4977" s="15">
        <v>0.71423611111111107</v>
      </c>
      <c r="M4977">
        <f>HOUR(K4977:K17019)</f>
        <v>0</v>
      </c>
      <c r="N4977">
        <f>MINUTE(K4977:K17019)</f>
        <v>0</v>
      </c>
      <c r="O4977">
        <f>SECOND(K4977:K17019)</f>
        <v>0</v>
      </c>
      <c r="P4977">
        <v>14.52</v>
      </c>
      <c r="Q4977">
        <f>G4977-P4977</f>
        <v>10028.85</v>
      </c>
      <c r="R4977" t="s">
        <v>36</v>
      </c>
      <c r="S4977" t="s">
        <v>18</v>
      </c>
      <c r="T4977" t="s">
        <v>19</v>
      </c>
    </row>
    <row r="4978" spans="1:20" x14ac:dyDescent="0.35">
      <c r="A4978" t="s">
        <v>11</v>
      </c>
      <c r="B4978" t="s">
        <v>25</v>
      </c>
      <c r="C4978" t="s">
        <v>13</v>
      </c>
      <c r="D4978" t="s">
        <v>14</v>
      </c>
      <c r="E4978" t="s">
        <v>26</v>
      </c>
      <c r="F4978" t="s">
        <v>16</v>
      </c>
      <c r="G4978">
        <v>3104.09</v>
      </c>
      <c r="H4978" s="1">
        <v>43351</v>
      </c>
      <c r="I4978" t="str">
        <f t="shared" si="231"/>
        <v>08</v>
      </c>
      <c r="J4978" t="str">
        <f t="shared" si="232"/>
        <v>September</v>
      </c>
      <c r="K4978" t="str">
        <f t="shared" si="233"/>
        <v>2018</v>
      </c>
      <c r="L4978" s="15">
        <v>0.72221064814814817</v>
      </c>
      <c r="M4978">
        <f>HOUR(K4978:K17020)</f>
        <v>0</v>
      </c>
      <c r="N4978">
        <f>MINUTE(K4978:K17020)</f>
        <v>0</v>
      </c>
      <c r="O4978">
        <f>SECOND(K4978:K17020)</f>
        <v>0</v>
      </c>
      <c r="P4978">
        <v>9.91</v>
      </c>
      <c r="Q4978">
        <f>G4978-P4978</f>
        <v>3094.1800000000003</v>
      </c>
      <c r="R4978" t="s">
        <v>1300</v>
      </c>
      <c r="S4978" t="s">
        <v>18</v>
      </c>
      <c r="T4978" t="s">
        <v>19</v>
      </c>
    </row>
    <row r="4979" spans="1:20" x14ac:dyDescent="0.35">
      <c r="A4979" t="s">
        <v>11</v>
      </c>
      <c r="B4979" t="s">
        <v>140</v>
      </c>
      <c r="C4979" t="s">
        <v>13</v>
      </c>
      <c r="D4979" t="s">
        <v>20</v>
      </c>
      <c r="E4979" t="s">
        <v>141</v>
      </c>
      <c r="F4979" t="s">
        <v>24</v>
      </c>
      <c r="G4979">
        <v>6953.38</v>
      </c>
      <c r="H4979" s="1">
        <v>43351</v>
      </c>
      <c r="I4979" t="str">
        <f t="shared" si="231"/>
        <v>08</v>
      </c>
      <c r="J4979" t="str">
        <f t="shared" si="232"/>
        <v>September</v>
      </c>
      <c r="K4979" t="str">
        <f t="shared" si="233"/>
        <v>2018</v>
      </c>
      <c r="L4979" s="15">
        <v>0.73019675925925931</v>
      </c>
      <c r="M4979">
        <f>HOUR(K4979:K17021)</f>
        <v>0</v>
      </c>
      <c r="N4979">
        <f>MINUTE(K4979:K17021)</f>
        <v>0</v>
      </c>
      <c r="O4979">
        <f>SECOND(K4979:K17021)</f>
        <v>0</v>
      </c>
      <c r="P4979">
        <v>190.28</v>
      </c>
      <c r="Q4979">
        <f>G4979-P4979</f>
        <v>6763.1</v>
      </c>
      <c r="R4979" t="s">
        <v>142</v>
      </c>
      <c r="S4979" t="s">
        <v>18</v>
      </c>
      <c r="T4979" t="s">
        <v>19</v>
      </c>
    </row>
    <row r="4980" spans="1:20" x14ac:dyDescent="0.35">
      <c r="A4980" t="s">
        <v>11</v>
      </c>
      <c r="B4980" t="s">
        <v>25</v>
      </c>
      <c r="C4980" t="s">
        <v>13</v>
      </c>
      <c r="D4980" t="s">
        <v>14</v>
      </c>
      <c r="E4980" t="s">
        <v>26</v>
      </c>
      <c r="F4980" t="s">
        <v>16</v>
      </c>
      <c r="G4980">
        <v>3080.18</v>
      </c>
      <c r="H4980" s="1">
        <v>43351</v>
      </c>
      <c r="I4980" t="str">
        <f t="shared" si="231"/>
        <v>08</v>
      </c>
      <c r="J4980" t="str">
        <f t="shared" si="232"/>
        <v>September</v>
      </c>
      <c r="K4980" t="str">
        <f t="shared" si="233"/>
        <v>2018</v>
      </c>
      <c r="L4980" s="15">
        <v>0.73818287037037045</v>
      </c>
      <c r="M4980">
        <f>HOUR(K4980:K17022)</f>
        <v>0</v>
      </c>
      <c r="N4980">
        <f>MINUTE(K4980:K17022)</f>
        <v>0</v>
      </c>
      <c r="O4980">
        <f>SECOND(K4980:K17022)</f>
        <v>0</v>
      </c>
      <c r="P4980">
        <v>23.91</v>
      </c>
      <c r="Q4980">
        <f>G4980-P4980</f>
        <v>3056.27</v>
      </c>
      <c r="R4980" t="s">
        <v>779</v>
      </c>
      <c r="S4980" t="s">
        <v>18</v>
      </c>
      <c r="T4980" t="s">
        <v>19</v>
      </c>
    </row>
    <row r="4981" spans="1:20" x14ac:dyDescent="0.35">
      <c r="A4981" t="s">
        <v>11</v>
      </c>
      <c r="B4981" t="s">
        <v>128</v>
      </c>
      <c r="C4981" t="s">
        <v>13</v>
      </c>
      <c r="D4981" t="s">
        <v>20</v>
      </c>
      <c r="E4981" t="s">
        <v>129</v>
      </c>
      <c r="F4981" t="s">
        <v>24</v>
      </c>
      <c r="G4981">
        <v>59986.46</v>
      </c>
      <c r="H4981" s="1">
        <v>43351</v>
      </c>
      <c r="I4981" t="str">
        <f t="shared" si="231"/>
        <v>08</v>
      </c>
      <c r="J4981" t="str">
        <f t="shared" si="232"/>
        <v>September</v>
      </c>
      <c r="K4981" t="str">
        <f t="shared" si="233"/>
        <v>2018</v>
      </c>
      <c r="L4981" s="15">
        <v>0.74615740740740744</v>
      </c>
      <c r="M4981">
        <f>HOUR(K4981:K17023)</f>
        <v>0</v>
      </c>
      <c r="N4981">
        <f>MINUTE(K4981:K17023)</f>
        <v>0</v>
      </c>
      <c r="O4981">
        <f>SECOND(K4981:K17023)</f>
        <v>0</v>
      </c>
      <c r="P4981">
        <v>38.69</v>
      </c>
      <c r="Q4981">
        <f>G4981-P4981</f>
        <v>59947.77</v>
      </c>
      <c r="R4981" t="s">
        <v>940</v>
      </c>
      <c r="S4981" t="s">
        <v>18</v>
      </c>
      <c r="T4981" t="s">
        <v>19</v>
      </c>
    </row>
    <row r="4982" spans="1:20" x14ac:dyDescent="0.35">
      <c r="A4982" t="s">
        <v>29</v>
      </c>
      <c r="B4982" t="s">
        <v>148</v>
      </c>
      <c r="C4982" t="s">
        <v>13</v>
      </c>
      <c r="D4982" t="s">
        <v>31</v>
      </c>
      <c r="E4982" t="s">
        <v>149</v>
      </c>
      <c r="F4982" t="s">
        <v>16</v>
      </c>
      <c r="G4982">
        <v>7084.72</v>
      </c>
      <c r="H4982" s="1">
        <v>43351</v>
      </c>
      <c r="I4982" t="str">
        <f t="shared" si="231"/>
        <v>08</v>
      </c>
      <c r="J4982" t="str">
        <f t="shared" si="232"/>
        <v>September</v>
      </c>
      <c r="K4982" t="str">
        <f t="shared" si="233"/>
        <v>2018</v>
      </c>
      <c r="L4982" s="15">
        <v>0.75</v>
      </c>
      <c r="M4982">
        <f>HOUR(K4982:K17024)</f>
        <v>0</v>
      </c>
      <c r="N4982">
        <f>MINUTE(K4982:K17024)</f>
        <v>0</v>
      </c>
      <c r="O4982">
        <f>SECOND(K4982:K17024)</f>
        <v>0</v>
      </c>
      <c r="P4982">
        <v>17</v>
      </c>
      <c r="Q4982">
        <f>G4982-P4982</f>
        <v>7067.72</v>
      </c>
      <c r="R4982" t="s">
        <v>1833</v>
      </c>
      <c r="S4982" t="s">
        <v>18</v>
      </c>
      <c r="T4982" t="s">
        <v>19</v>
      </c>
    </row>
    <row r="4983" spans="1:20" x14ac:dyDescent="0.35">
      <c r="A4983" t="s">
        <v>11</v>
      </c>
      <c r="B4983" t="s">
        <v>186</v>
      </c>
      <c r="C4983" t="s">
        <v>13</v>
      </c>
      <c r="D4983" t="s">
        <v>14</v>
      </c>
      <c r="E4983" t="s">
        <v>187</v>
      </c>
      <c r="F4983" t="s">
        <v>16</v>
      </c>
      <c r="G4983">
        <v>4538.04</v>
      </c>
      <c r="H4983" s="1">
        <v>43351</v>
      </c>
      <c r="I4983" t="str">
        <f t="shared" si="231"/>
        <v>08</v>
      </c>
      <c r="J4983" t="str">
        <f t="shared" si="232"/>
        <v>September</v>
      </c>
      <c r="K4983" t="str">
        <f t="shared" si="233"/>
        <v>2018</v>
      </c>
      <c r="L4983" s="15">
        <v>0.75802083333333325</v>
      </c>
      <c r="M4983">
        <f>HOUR(K4983:K17025)</f>
        <v>0</v>
      </c>
      <c r="N4983">
        <f>MINUTE(K4983:K17025)</f>
        <v>0</v>
      </c>
      <c r="O4983">
        <f>SECOND(K4983:K17025)</f>
        <v>0</v>
      </c>
      <c r="P4983">
        <v>21.49</v>
      </c>
      <c r="Q4983">
        <f>G4983-P4983</f>
        <v>4516.55</v>
      </c>
      <c r="R4983" t="s">
        <v>1376</v>
      </c>
      <c r="S4983" t="s">
        <v>18</v>
      </c>
      <c r="T4983" t="s">
        <v>19</v>
      </c>
    </row>
    <row r="4984" spans="1:20" x14ac:dyDescent="0.35">
      <c r="A4984" t="s">
        <v>11</v>
      </c>
      <c r="B4984" t="s">
        <v>106</v>
      </c>
      <c r="C4984" t="s">
        <v>13</v>
      </c>
      <c r="D4984" t="s">
        <v>20</v>
      </c>
      <c r="E4984" t="s">
        <v>107</v>
      </c>
      <c r="F4984" t="s">
        <v>16</v>
      </c>
      <c r="G4984">
        <v>6153.52</v>
      </c>
      <c r="H4984" s="1">
        <v>43351</v>
      </c>
      <c r="I4984" t="str">
        <f t="shared" si="231"/>
        <v>08</v>
      </c>
      <c r="J4984" t="str">
        <f t="shared" si="232"/>
        <v>September</v>
      </c>
      <c r="K4984" t="str">
        <f t="shared" si="233"/>
        <v>2018</v>
      </c>
      <c r="L4984" s="15">
        <v>0.77344907407407415</v>
      </c>
      <c r="M4984">
        <f>HOUR(K4984:K17026)</f>
        <v>0</v>
      </c>
      <c r="N4984">
        <f>MINUTE(K4984:K17026)</f>
        <v>0</v>
      </c>
      <c r="O4984">
        <f>SECOND(K4984:K17026)</f>
        <v>0</v>
      </c>
      <c r="P4984">
        <v>412.71</v>
      </c>
      <c r="Q4984">
        <f>G4984-P4984</f>
        <v>5740.81</v>
      </c>
      <c r="R4984" t="s">
        <v>1039</v>
      </c>
      <c r="S4984" t="s">
        <v>18</v>
      </c>
      <c r="T4984" t="s">
        <v>19</v>
      </c>
    </row>
    <row r="4985" spans="1:20" x14ac:dyDescent="0.35">
      <c r="A4985" t="s">
        <v>11</v>
      </c>
      <c r="B4985" t="s">
        <v>215</v>
      </c>
      <c r="C4985" t="s">
        <v>13</v>
      </c>
      <c r="D4985" t="s">
        <v>14</v>
      </c>
      <c r="E4985" t="s">
        <v>216</v>
      </c>
      <c r="F4985" t="s">
        <v>24</v>
      </c>
      <c r="G4985">
        <v>3205.78</v>
      </c>
      <c r="H4985" s="1">
        <v>43351</v>
      </c>
      <c r="I4985" t="str">
        <f t="shared" si="231"/>
        <v>08</v>
      </c>
      <c r="J4985" t="str">
        <f t="shared" si="232"/>
        <v>September</v>
      </c>
      <c r="K4985" t="str">
        <f t="shared" si="233"/>
        <v>2018</v>
      </c>
      <c r="L4985" s="15">
        <v>0.78887731481481482</v>
      </c>
      <c r="M4985">
        <f>HOUR(K4985:K17027)</f>
        <v>0</v>
      </c>
      <c r="N4985">
        <f>MINUTE(K4985:K17027)</f>
        <v>0</v>
      </c>
      <c r="O4985">
        <f>SECOND(K4985:K17027)</f>
        <v>0</v>
      </c>
      <c r="P4985">
        <v>11.04</v>
      </c>
      <c r="Q4985">
        <f>G4985-P4985</f>
        <v>3194.7400000000002</v>
      </c>
      <c r="R4985" t="s">
        <v>383</v>
      </c>
      <c r="S4985" t="s">
        <v>18</v>
      </c>
      <c r="T4985" t="s">
        <v>19</v>
      </c>
    </row>
    <row r="4986" spans="1:20" x14ac:dyDescent="0.35">
      <c r="A4986" t="s">
        <v>11</v>
      </c>
      <c r="B4986" t="s">
        <v>62</v>
      </c>
      <c r="C4986" t="s">
        <v>13</v>
      </c>
      <c r="D4986" t="s">
        <v>14</v>
      </c>
      <c r="E4986" t="s">
        <v>63</v>
      </c>
      <c r="F4986" t="s">
        <v>24</v>
      </c>
      <c r="G4986">
        <v>3529.55</v>
      </c>
      <c r="H4986" s="1">
        <v>43351</v>
      </c>
      <c r="I4986" t="str">
        <f t="shared" si="231"/>
        <v>08</v>
      </c>
      <c r="J4986" t="str">
        <f t="shared" si="232"/>
        <v>September</v>
      </c>
      <c r="K4986" t="str">
        <f t="shared" si="233"/>
        <v>2018</v>
      </c>
      <c r="L4986" s="15">
        <v>0.80510416666666673</v>
      </c>
      <c r="M4986">
        <f>HOUR(K4986:K17028)</f>
        <v>0</v>
      </c>
      <c r="N4986">
        <f>MINUTE(K4986:K17028)</f>
        <v>0</v>
      </c>
      <c r="O4986">
        <f>SECOND(K4986:K17028)</f>
        <v>0</v>
      </c>
      <c r="P4986">
        <v>121.58</v>
      </c>
      <c r="Q4986">
        <f>G4986-P4986</f>
        <v>3407.9700000000003</v>
      </c>
      <c r="R4986" t="s">
        <v>21</v>
      </c>
      <c r="S4986" t="s">
        <v>18</v>
      </c>
      <c r="T4986" t="s">
        <v>19</v>
      </c>
    </row>
    <row r="4987" spans="1:20" x14ac:dyDescent="0.35">
      <c r="A4987" t="s">
        <v>11</v>
      </c>
      <c r="B4987" t="s">
        <v>37</v>
      </c>
      <c r="C4987" t="s">
        <v>13</v>
      </c>
      <c r="D4987" t="s">
        <v>20</v>
      </c>
      <c r="E4987" t="s">
        <v>38</v>
      </c>
      <c r="F4987" t="s">
        <v>16</v>
      </c>
      <c r="G4987">
        <v>5102.1000000000004</v>
      </c>
      <c r="H4987" s="1">
        <v>43351</v>
      </c>
      <c r="I4987" t="str">
        <f t="shared" si="231"/>
        <v>08</v>
      </c>
      <c r="J4987" t="str">
        <f t="shared" si="232"/>
        <v>September</v>
      </c>
      <c r="K4987" t="str">
        <f t="shared" si="233"/>
        <v>2018</v>
      </c>
      <c r="L4987" s="15">
        <v>0.81248842592592585</v>
      </c>
      <c r="M4987">
        <f>HOUR(K4987:K17029)</f>
        <v>0</v>
      </c>
      <c r="N4987">
        <f>MINUTE(K4987:K17029)</f>
        <v>0</v>
      </c>
      <c r="O4987">
        <f>SECOND(K4987:K17029)</f>
        <v>0</v>
      </c>
      <c r="P4987">
        <v>8.7899999999999991</v>
      </c>
      <c r="Q4987">
        <f>G4987-P4987</f>
        <v>5093.3100000000004</v>
      </c>
      <c r="R4987" t="s">
        <v>67</v>
      </c>
      <c r="S4987" t="s">
        <v>18</v>
      </c>
      <c r="T4987" t="s">
        <v>19</v>
      </c>
    </row>
    <row r="4988" spans="1:20" x14ac:dyDescent="0.35">
      <c r="A4988" t="s">
        <v>11</v>
      </c>
      <c r="B4988" t="s">
        <v>65</v>
      </c>
      <c r="C4988" t="s">
        <v>13</v>
      </c>
      <c r="D4988" t="s">
        <v>20</v>
      </c>
      <c r="E4988" t="s">
        <v>66</v>
      </c>
      <c r="F4988" t="s">
        <v>16</v>
      </c>
      <c r="G4988">
        <v>4242.4399999999996</v>
      </c>
      <c r="H4988" s="1">
        <v>43351</v>
      </c>
      <c r="I4988" t="str">
        <f t="shared" si="231"/>
        <v>08</v>
      </c>
      <c r="J4988" t="str">
        <f t="shared" si="232"/>
        <v>September</v>
      </c>
      <c r="K4988" t="str">
        <f t="shared" si="233"/>
        <v>2018</v>
      </c>
      <c r="L4988" s="15">
        <v>0.81988425925925934</v>
      </c>
      <c r="M4988">
        <f>HOUR(K4988:K17030)</f>
        <v>0</v>
      </c>
      <c r="N4988">
        <f>MINUTE(K4988:K17030)</f>
        <v>0</v>
      </c>
      <c r="O4988">
        <f>SECOND(K4988:K17030)</f>
        <v>0</v>
      </c>
      <c r="P4988">
        <v>15.95</v>
      </c>
      <c r="Q4988">
        <f>G4988-P4988</f>
        <v>4226.49</v>
      </c>
      <c r="R4988" t="s">
        <v>1377</v>
      </c>
      <c r="S4988" t="s">
        <v>18</v>
      </c>
      <c r="T4988" t="s">
        <v>19</v>
      </c>
    </row>
    <row r="4989" spans="1:20" x14ac:dyDescent="0.35">
      <c r="A4989" t="s">
        <v>11</v>
      </c>
      <c r="B4989" t="s">
        <v>25</v>
      </c>
      <c r="C4989" t="s">
        <v>13</v>
      </c>
      <c r="D4989" t="s">
        <v>20</v>
      </c>
      <c r="E4989" t="s">
        <v>26</v>
      </c>
      <c r="F4989" t="s">
        <v>16</v>
      </c>
      <c r="G4989">
        <v>3041.09</v>
      </c>
      <c r="H4989" s="1">
        <v>43351</v>
      </c>
      <c r="I4989" t="str">
        <f t="shared" si="231"/>
        <v>08</v>
      </c>
      <c r="J4989" t="str">
        <f t="shared" si="232"/>
        <v>September</v>
      </c>
      <c r="K4989" t="str">
        <f t="shared" si="233"/>
        <v>2018</v>
      </c>
      <c r="L4989" s="15">
        <v>0.82726851851851846</v>
      </c>
      <c r="M4989">
        <f>HOUR(K4989:K17031)</f>
        <v>0</v>
      </c>
      <c r="N4989">
        <f>MINUTE(K4989:K17031)</f>
        <v>0</v>
      </c>
      <c r="O4989">
        <f>SECOND(K4989:K17031)</f>
        <v>0</v>
      </c>
      <c r="P4989">
        <v>39.090000000000003</v>
      </c>
      <c r="Q4989">
        <f>G4989-P4989</f>
        <v>3002</v>
      </c>
      <c r="R4989" t="s">
        <v>501</v>
      </c>
      <c r="S4989" t="s">
        <v>18</v>
      </c>
      <c r="T4989" t="s">
        <v>19</v>
      </c>
    </row>
    <row r="4990" spans="1:20" x14ac:dyDescent="0.35">
      <c r="A4990" t="s">
        <v>29</v>
      </c>
      <c r="B4990" t="s">
        <v>136</v>
      </c>
      <c r="C4990" t="s">
        <v>13</v>
      </c>
      <c r="D4990" t="s">
        <v>31</v>
      </c>
      <c r="E4990" t="s">
        <v>137</v>
      </c>
      <c r="F4990" t="s">
        <v>24</v>
      </c>
      <c r="G4990">
        <v>6856.55</v>
      </c>
      <c r="H4990" s="1">
        <v>43351</v>
      </c>
      <c r="I4990" t="str">
        <f t="shared" si="231"/>
        <v>08</v>
      </c>
      <c r="J4990" t="str">
        <f t="shared" si="232"/>
        <v>September</v>
      </c>
      <c r="K4990" t="str">
        <f t="shared" si="233"/>
        <v>2018</v>
      </c>
      <c r="L4990" s="15">
        <v>0.83333333333333337</v>
      </c>
      <c r="M4990">
        <f>HOUR(K4990:K17032)</f>
        <v>0</v>
      </c>
      <c r="N4990">
        <f>MINUTE(K4990:K17032)</f>
        <v>0</v>
      </c>
      <c r="O4990">
        <f>SECOND(K4990:K17032)</f>
        <v>0</v>
      </c>
      <c r="P4990">
        <v>73</v>
      </c>
      <c r="Q4990">
        <f>G4990-P4990</f>
        <v>6783.55</v>
      </c>
      <c r="R4990" t="s">
        <v>1833</v>
      </c>
      <c r="S4990" t="s">
        <v>18</v>
      </c>
      <c r="T4990" t="s">
        <v>19</v>
      </c>
    </row>
    <row r="4991" spans="1:20" x14ac:dyDescent="0.35">
      <c r="A4991" t="s">
        <v>29</v>
      </c>
      <c r="B4991" t="s">
        <v>58</v>
      </c>
      <c r="C4991" t="s">
        <v>13</v>
      </c>
      <c r="D4991" t="s">
        <v>41</v>
      </c>
      <c r="E4991" t="s">
        <v>59</v>
      </c>
      <c r="F4991" t="s">
        <v>16</v>
      </c>
      <c r="G4991">
        <v>2717.9</v>
      </c>
      <c r="H4991" s="1">
        <v>43351</v>
      </c>
      <c r="I4991" t="str">
        <f t="shared" si="231"/>
        <v>08</v>
      </c>
      <c r="J4991" t="str">
        <f t="shared" si="232"/>
        <v>September</v>
      </c>
      <c r="K4991" t="str">
        <f t="shared" si="233"/>
        <v>2018</v>
      </c>
      <c r="L4991" s="15">
        <v>0.83333333333333337</v>
      </c>
      <c r="M4991">
        <f>HOUR(K4991:K17033)</f>
        <v>0</v>
      </c>
      <c r="N4991">
        <f>MINUTE(K4991:K17033)</f>
        <v>0</v>
      </c>
      <c r="O4991">
        <f>SECOND(K4991:K17033)</f>
        <v>0</v>
      </c>
      <c r="P4991">
        <v>28</v>
      </c>
      <c r="Q4991">
        <f>G4991-P4991</f>
        <v>2689.9</v>
      </c>
      <c r="R4991" t="s">
        <v>1833</v>
      </c>
      <c r="S4991" t="s">
        <v>18</v>
      </c>
      <c r="T4991" t="s">
        <v>19</v>
      </c>
    </row>
    <row r="4992" spans="1:20" x14ac:dyDescent="0.35">
      <c r="A4992" t="s">
        <v>11</v>
      </c>
      <c r="B4992" t="s">
        <v>128</v>
      </c>
      <c r="C4992" t="s">
        <v>13</v>
      </c>
      <c r="D4992" t="s">
        <v>20</v>
      </c>
      <c r="E4992" t="s">
        <v>129</v>
      </c>
      <c r="F4992" t="s">
        <v>24</v>
      </c>
      <c r="G4992">
        <v>59932.72</v>
      </c>
      <c r="H4992" s="1">
        <v>43351</v>
      </c>
      <c r="I4992" t="str">
        <f t="shared" si="231"/>
        <v>08</v>
      </c>
      <c r="J4992" t="str">
        <f t="shared" si="232"/>
        <v>September</v>
      </c>
      <c r="K4992" t="str">
        <f t="shared" si="233"/>
        <v>2018</v>
      </c>
      <c r="L4992" s="15">
        <v>0.83415509259259257</v>
      </c>
      <c r="M4992">
        <f>HOUR(K4992:K17034)</f>
        <v>0</v>
      </c>
      <c r="N4992">
        <f>MINUTE(K4992:K17034)</f>
        <v>0</v>
      </c>
      <c r="O4992">
        <f>SECOND(K4992:K17034)</f>
        <v>0</v>
      </c>
      <c r="P4992">
        <v>53.74</v>
      </c>
      <c r="Q4992">
        <f>G4992-P4992</f>
        <v>59878.98</v>
      </c>
      <c r="R4992" t="s">
        <v>801</v>
      </c>
      <c r="S4992" t="s">
        <v>18</v>
      </c>
      <c r="T4992" t="s">
        <v>19</v>
      </c>
    </row>
    <row r="4993" spans="1:20" x14ac:dyDescent="0.35">
      <c r="A4993" t="s">
        <v>11</v>
      </c>
      <c r="B4993" t="s">
        <v>173</v>
      </c>
      <c r="C4993" t="s">
        <v>13</v>
      </c>
      <c r="D4993" t="s">
        <v>14</v>
      </c>
      <c r="E4993" t="s">
        <v>174</v>
      </c>
      <c r="F4993" t="s">
        <v>24</v>
      </c>
      <c r="G4993">
        <v>8396.91</v>
      </c>
      <c r="H4993" s="1">
        <v>43351</v>
      </c>
      <c r="I4993" t="str">
        <f t="shared" si="231"/>
        <v>08</v>
      </c>
      <c r="J4993" t="str">
        <f t="shared" si="232"/>
        <v>September</v>
      </c>
      <c r="K4993" t="str">
        <f t="shared" si="233"/>
        <v>2018</v>
      </c>
      <c r="L4993" s="15">
        <v>0.83871527777777777</v>
      </c>
      <c r="M4993">
        <f>HOUR(K4993:K17035)</f>
        <v>0</v>
      </c>
      <c r="N4993">
        <f>MINUTE(K4993:K17035)</f>
        <v>0</v>
      </c>
      <c r="O4993">
        <f>SECOND(K4993:K17035)</f>
        <v>0</v>
      </c>
      <c r="P4993">
        <v>64</v>
      </c>
      <c r="Q4993">
        <f>G4993-P4993</f>
        <v>8332.91</v>
      </c>
      <c r="R4993" t="s">
        <v>1378</v>
      </c>
      <c r="S4993" t="s">
        <v>18</v>
      </c>
      <c r="T4993" t="s">
        <v>19</v>
      </c>
    </row>
    <row r="4994" spans="1:20" x14ac:dyDescent="0.35">
      <c r="A4994" t="s">
        <v>11</v>
      </c>
      <c r="B4994" t="s">
        <v>75</v>
      </c>
      <c r="C4994" t="s">
        <v>13</v>
      </c>
      <c r="D4994" t="s">
        <v>20</v>
      </c>
      <c r="E4994" t="s">
        <v>76</v>
      </c>
      <c r="F4994" t="s">
        <v>24</v>
      </c>
      <c r="G4994">
        <v>3242.14</v>
      </c>
      <c r="H4994" s="1">
        <v>43351</v>
      </c>
      <c r="I4994" t="str">
        <f t="shared" si="231"/>
        <v>08</v>
      </c>
      <c r="J4994" t="str">
        <f t="shared" si="232"/>
        <v>September</v>
      </c>
      <c r="K4994" t="str">
        <f t="shared" si="233"/>
        <v>2018</v>
      </c>
      <c r="L4994" s="15">
        <v>0.843287037037037</v>
      </c>
      <c r="M4994">
        <f>HOUR(K4994:K17036)</f>
        <v>0</v>
      </c>
      <c r="N4994">
        <f>MINUTE(K4994:K17036)</f>
        <v>0</v>
      </c>
      <c r="O4994">
        <f>SECOND(K4994:K17036)</f>
        <v>0</v>
      </c>
      <c r="P4994">
        <v>150.08000000000001</v>
      </c>
      <c r="Q4994">
        <f>G4994-P4994</f>
        <v>3092.06</v>
      </c>
      <c r="R4994" t="s">
        <v>21</v>
      </c>
      <c r="S4994" t="s">
        <v>18</v>
      </c>
      <c r="T4994" t="s">
        <v>19</v>
      </c>
    </row>
    <row r="4995" spans="1:20" x14ac:dyDescent="0.35">
      <c r="A4995" t="s">
        <v>11</v>
      </c>
      <c r="B4995" t="s">
        <v>215</v>
      </c>
      <c r="C4995" t="s">
        <v>13</v>
      </c>
      <c r="D4995" t="s">
        <v>14</v>
      </c>
      <c r="E4995" t="s">
        <v>216</v>
      </c>
      <c r="F4995" t="s">
        <v>24</v>
      </c>
      <c r="G4995">
        <v>3189.8</v>
      </c>
      <c r="H4995" s="1">
        <v>43351</v>
      </c>
      <c r="I4995" t="str">
        <f t="shared" ref="I4995:I5058" si="234">TEXT(H4995,"dd")</f>
        <v>08</v>
      </c>
      <c r="J4995" t="str">
        <f t="shared" ref="J4995:J5058" si="235">TEXT(H4995,"mmmm")</f>
        <v>September</v>
      </c>
      <c r="K4995" t="str">
        <f t="shared" ref="K4995:K5058" si="236">TEXT(H4995,"yyyy")</f>
        <v>2018</v>
      </c>
      <c r="L4995" s="15">
        <v>0.84785879629629635</v>
      </c>
      <c r="M4995">
        <f>HOUR(K4995:K17037)</f>
        <v>0</v>
      </c>
      <c r="N4995">
        <f>MINUTE(K4995:K17037)</f>
        <v>0</v>
      </c>
      <c r="O4995">
        <f>SECOND(K4995:K17037)</f>
        <v>0</v>
      </c>
      <c r="P4995">
        <v>15.98</v>
      </c>
      <c r="Q4995">
        <f>G4995-P4995</f>
        <v>3173.82</v>
      </c>
      <c r="R4995" t="s">
        <v>412</v>
      </c>
      <c r="S4995" t="s">
        <v>18</v>
      </c>
      <c r="T4995" t="s">
        <v>19</v>
      </c>
    </row>
    <row r="4996" spans="1:20" x14ac:dyDescent="0.35">
      <c r="A4996" t="s">
        <v>11</v>
      </c>
      <c r="B4996" t="s">
        <v>317</v>
      </c>
      <c r="C4996" t="s">
        <v>13</v>
      </c>
      <c r="D4996" t="s">
        <v>20</v>
      </c>
      <c r="E4996" t="s">
        <v>318</v>
      </c>
      <c r="F4996" t="s">
        <v>16</v>
      </c>
      <c r="G4996">
        <v>19767.29</v>
      </c>
      <c r="H4996" s="1">
        <v>43351</v>
      </c>
      <c r="I4996" t="str">
        <f t="shared" si="234"/>
        <v>08</v>
      </c>
      <c r="J4996" t="str">
        <f t="shared" si="235"/>
        <v>September</v>
      </c>
      <c r="K4996" t="str">
        <f t="shared" si="236"/>
        <v>2018</v>
      </c>
      <c r="L4996" s="15">
        <v>0.85241898148148154</v>
      </c>
      <c r="M4996">
        <f>HOUR(K4996:K17038)</f>
        <v>0</v>
      </c>
      <c r="N4996">
        <f>MINUTE(K4996:K17038)</f>
        <v>0</v>
      </c>
      <c r="O4996">
        <f>SECOND(K4996:K17038)</f>
        <v>0</v>
      </c>
      <c r="P4996">
        <v>214.51</v>
      </c>
      <c r="Q4996">
        <f>G4996-P4996</f>
        <v>19552.780000000002</v>
      </c>
      <c r="R4996" t="s">
        <v>987</v>
      </c>
      <c r="S4996" t="s">
        <v>18</v>
      </c>
      <c r="T4996" t="s">
        <v>19</v>
      </c>
    </row>
    <row r="4997" spans="1:20" x14ac:dyDescent="0.35">
      <c r="A4997" t="s">
        <v>11</v>
      </c>
      <c r="B4997" t="s">
        <v>128</v>
      </c>
      <c r="C4997" t="s">
        <v>13</v>
      </c>
      <c r="D4997" t="s">
        <v>14</v>
      </c>
      <c r="E4997" t="s">
        <v>129</v>
      </c>
      <c r="F4997" t="s">
        <v>24</v>
      </c>
      <c r="G4997">
        <v>59913.33</v>
      </c>
      <c r="H4997" s="1">
        <v>43351</v>
      </c>
      <c r="I4997" t="str">
        <f t="shared" si="234"/>
        <v>08</v>
      </c>
      <c r="J4997" t="str">
        <f t="shared" si="235"/>
        <v>September</v>
      </c>
      <c r="K4997" t="str">
        <f t="shared" si="236"/>
        <v>2018</v>
      </c>
      <c r="L4997" s="15">
        <v>0.85699074074074078</v>
      </c>
      <c r="M4997">
        <f>HOUR(K4997:K17039)</f>
        <v>0</v>
      </c>
      <c r="N4997">
        <f>MINUTE(K4997:K17039)</f>
        <v>0</v>
      </c>
      <c r="O4997">
        <f>SECOND(K4997:K17039)</f>
        <v>0</v>
      </c>
      <c r="P4997">
        <v>19.39</v>
      </c>
      <c r="Q4997">
        <f>G4997-P4997</f>
        <v>59893.94</v>
      </c>
      <c r="R4997" t="s">
        <v>844</v>
      </c>
      <c r="S4997" t="s">
        <v>18</v>
      </c>
      <c r="T4997" t="s">
        <v>19</v>
      </c>
    </row>
    <row r="4998" spans="1:20" x14ac:dyDescent="0.35">
      <c r="A4998" t="s">
        <v>11</v>
      </c>
      <c r="B4998" t="s">
        <v>243</v>
      </c>
      <c r="C4998" t="s">
        <v>13</v>
      </c>
      <c r="D4998" t="s">
        <v>20</v>
      </c>
      <c r="E4998" t="s">
        <v>244</v>
      </c>
      <c r="F4998" t="s">
        <v>16</v>
      </c>
      <c r="G4998">
        <v>10585.9</v>
      </c>
      <c r="H4998" s="1">
        <v>43351</v>
      </c>
      <c r="I4998" t="str">
        <f t="shared" si="234"/>
        <v>08</v>
      </c>
      <c r="J4998" t="str">
        <f t="shared" si="235"/>
        <v>September</v>
      </c>
      <c r="K4998" t="str">
        <f t="shared" si="236"/>
        <v>2018</v>
      </c>
      <c r="L4998" s="15">
        <v>0.8615624999999999</v>
      </c>
      <c r="M4998">
        <f>HOUR(K4998:K17040)</f>
        <v>0</v>
      </c>
      <c r="N4998">
        <f>MINUTE(K4998:K17040)</f>
        <v>0</v>
      </c>
      <c r="O4998">
        <f>SECOND(K4998:K17040)</f>
        <v>0</v>
      </c>
      <c r="P4998">
        <v>37.92</v>
      </c>
      <c r="Q4998">
        <f>G4998-P4998</f>
        <v>10547.98</v>
      </c>
      <c r="R4998" t="s">
        <v>761</v>
      </c>
      <c r="S4998" t="s">
        <v>18</v>
      </c>
      <c r="T4998" t="s">
        <v>19</v>
      </c>
    </row>
    <row r="4999" spans="1:20" x14ac:dyDescent="0.35">
      <c r="A4999" t="s">
        <v>11</v>
      </c>
      <c r="B4999" t="s">
        <v>195</v>
      </c>
      <c r="C4999" t="s">
        <v>13</v>
      </c>
      <c r="D4999" t="s">
        <v>14</v>
      </c>
      <c r="E4999" t="s">
        <v>129</v>
      </c>
      <c r="F4999" t="s">
        <v>24</v>
      </c>
      <c r="G4999">
        <v>10465.89</v>
      </c>
      <c r="H4999" s="1">
        <v>43351</v>
      </c>
      <c r="I4999" t="str">
        <f t="shared" si="234"/>
        <v>08</v>
      </c>
      <c r="J4999" t="str">
        <f t="shared" si="235"/>
        <v>September</v>
      </c>
      <c r="K4999" t="str">
        <f t="shared" si="236"/>
        <v>2018</v>
      </c>
      <c r="L4999" s="15">
        <v>0.86613425925925924</v>
      </c>
      <c r="M4999">
        <f>HOUR(K4999:K17041)</f>
        <v>0</v>
      </c>
      <c r="N4999">
        <f>MINUTE(K4999:K17041)</f>
        <v>0</v>
      </c>
      <c r="O4999">
        <f>SECOND(K4999:K17041)</f>
        <v>0</v>
      </c>
      <c r="P4999">
        <v>102.27</v>
      </c>
      <c r="Q4999">
        <f>G4999-P4999</f>
        <v>10363.619999999999</v>
      </c>
      <c r="R4999" t="s">
        <v>1093</v>
      </c>
      <c r="S4999" t="s">
        <v>18</v>
      </c>
      <c r="T4999" t="s">
        <v>19</v>
      </c>
    </row>
    <row r="5000" spans="1:20" x14ac:dyDescent="0.35">
      <c r="A5000" t="s">
        <v>11</v>
      </c>
      <c r="B5000" t="s">
        <v>215</v>
      </c>
      <c r="C5000" t="s">
        <v>13</v>
      </c>
      <c r="D5000" t="s">
        <v>20</v>
      </c>
      <c r="E5000" t="s">
        <v>216</v>
      </c>
      <c r="F5000" t="s">
        <v>24</v>
      </c>
      <c r="G5000">
        <v>3177.83</v>
      </c>
      <c r="H5000" s="1">
        <v>43351</v>
      </c>
      <c r="I5000" t="str">
        <f t="shared" si="234"/>
        <v>08</v>
      </c>
      <c r="J5000" t="str">
        <f t="shared" si="235"/>
        <v>September</v>
      </c>
      <c r="K5000" t="str">
        <f t="shared" si="236"/>
        <v>2018</v>
      </c>
      <c r="L5000" s="15">
        <v>0.87069444444444455</v>
      </c>
      <c r="M5000">
        <f>HOUR(K5000:K17042)</f>
        <v>0</v>
      </c>
      <c r="N5000">
        <f>MINUTE(K5000:K17042)</f>
        <v>0</v>
      </c>
      <c r="O5000">
        <f>SECOND(K5000:K17042)</f>
        <v>0</v>
      </c>
      <c r="P5000">
        <v>11.97</v>
      </c>
      <c r="Q5000">
        <f>G5000-P5000</f>
        <v>3165.86</v>
      </c>
      <c r="R5000" t="s">
        <v>201</v>
      </c>
      <c r="S5000" t="s">
        <v>18</v>
      </c>
      <c r="T5000" t="s">
        <v>19</v>
      </c>
    </row>
    <row r="5001" spans="1:20" x14ac:dyDescent="0.35">
      <c r="A5001" t="s">
        <v>29</v>
      </c>
      <c r="B5001" t="s">
        <v>317</v>
      </c>
      <c r="C5001" t="s">
        <v>13</v>
      </c>
      <c r="D5001" t="s">
        <v>31</v>
      </c>
      <c r="E5001" t="s">
        <v>318</v>
      </c>
      <c r="F5001" t="s">
        <v>16</v>
      </c>
      <c r="G5001">
        <v>19739.29</v>
      </c>
      <c r="H5001" s="1">
        <v>43351</v>
      </c>
      <c r="I5001" t="str">
        <f t="shared" si="234"/>
        <v>08</v>
      </c>
      <c r="J5001" t="str">
        <f t="shared" si="235"/>
        <v>September</v>
      </c>
      <c r="K5001" t="str">
        <f t="shared" si="236"/>
        <v>2018</v>
      </c>
      <c r="L5001" s="15">
        <v>0.875</v>
      </c>
      <c r="M5001">
        <f>HOUR(K5001:K17043)</f>
        <v>0</v>
      </c>
      <c r="N5001">
        <f>MINUTE(K5001:K17043)</f>
        <v>0</v>
      </c>
      <c r="O5001">
        <f>SECOND(K5001:K17043)</f>
        <v>0</v>
      </c>
      <c r="P5001">
        <v>28</v>
      </c>
      <c r="Q5001">
        <f>G5001-P5001</f>
        <v>19711.29</v>
      </c>
      <c r="R5001" t="s">
        <v>1833</v>
      </c>
      <c r="S5001" t="s">
        <v>18</v>
      </c>
      <c r="T5001" t="s">
        <v>19</v>
      </c>
    </row>
    <row r="5002" spans="1:20" x14ac:dyDescent="0.35">
      <c r="A5002" t="s">
        <v>11</v>
      </c>
      <c r="B5002" t="s">
        <v>106</v>
      </c>
      <c r="C5002" t="s">
        <v>13</v>
      </c>
      <c r="D5002" t="s">
        <v>14</v>
      </c>
      <c r="E5002" t="s">
        <v>107</v>
      </c>
      <c r="F5002" t="s">
        <v>16</v>
      </c>
      <c r="G5002">
        <v>6144.7</v>
      </c>
      <c r="H5002" s="1">
        <v>43351</v>
      </c>
      <c r="I5002" t="str">
        <f t="shared" si="234"/>
        <v>08</v>
      </c>
      <c r="J5002" t="str">
        <f t="shared" si="235"/>
        <v>September</v>
      </c>
      <c r="K5002" t="str">
        <f t="shared" si="236"/>
        <v>2018</v>
      </c>
      <c r="L5002" s="15">
        <v>0.87519675925925933</v>
      </c>
      <c r="M5002">
        <f>HOUR(K5002:K17044)</f>
        <v>0</v>
      </c>
      <c r="N5002">
        <f>MINUTE(K5002:K17044)</f>
        <v>0</v>
      </c>
      <c r="O5002">
        <f>SECOND(K5002:K17044)</f>
        <v>0</v>
      </c>
      <c r="P5002">
        <v>8.82</v>
      </c>
      <c r="Q5002">
        <f>G5002-P5002</f>
        <v>6135.88</v>
      </c>
      <c r="R5002" t="s">
        <v>319</v>
      </c>
      <c r="S5002" t="s">
        <v>18</v>
      </c>
      <c r="T5002" t="s">
        <v>19</v>
      </c>
    </row>
    <row r="5003" spans="1:20" x14ac:dyDescent="0.35">
      <c r="A5003" t="s">
        <v>11</v>
      </c>
      <c r="B5003" t="s">
        <v>80</v>
      </c>
      <c r="C5003" t="s">
        <v>13</v>
      </c>
      <c r="D5003" t="s">
        <v>14</v>
      </c>
      <c r="E5003" t="s">
        <v>81</v>
      </c>
      <c r="F5003" t="s">
        <v>24</v>
      </c>
      <c r="G5003">
        <v>21049.11</v>
      </c>
      <c r="H5003" s="1">
        <v>43351</v>
      </c>
      <c r="I5003" t="str">
        <f t="shared" si="234"/>
        <v>08</v>
      </c>
      <c r="J5003" t="str">
        <f t="shared" si="235"/>
        <v>September</v>
      </c>
      <c r="K5003" t="str">
        <f t="shared" si="236"/>
        <v>2018</v>
      </c>
      <c r="L5003" s="15">
        <v>0.8784953703703704</v>
      </c>
      <c r="M5003">
        <f>HOUR(K5003:K17045)</f>
        <v>0</v>
      </c>
      <c r="N5003">
        <f>MINUTE(K5003:K17045)</f>
        <v>0</v>
      </c>
      <c r="O5003">
        <f>SECOND(K5003:K17045)</f>
        <v>0</v>
      </c>
      <c r="P5003">
        <v>18.59</v>
      </c>
      <c r="Q5003">
        <f>G5003-P5003</f>
        <v>21030.52</v>
      </c>
      <c r="R5003" t="s">
        <v>573</v>
      </c>
      <c r="S5003" t="s">
        <v>18</v>
      </c>
      <c r="T5003" t="s">
        <v>19</v>
      </c>
    </row>
    <row r="5004" spans="1:20" x14ac:dyDescent="0.35">
      <c r="A5004" t="s">
        <v>11</v>
      </c>
      <c r="B5004" t="s">
        <v>56</v>
      </c>
      <c r="C5004" t="s">
        <v>13</v>
      </c>
      <c r="D5004" t="s">
        <v>20</v>
      </c>
      <c r="E5004" t="s">
        <v>57</v>
      </c>
      <c r="F5004" t="s">
        <v>16</v>
      </c>
      <c r="G5004">
        <v>4536.42</v>
      </c>
      <c r="H5004" s="1">
        <v>43351</v>
      </c>
      <c r="I5004" t="str">
        <f t="shared" si="234"/>
        <v>08</v>
      </c>
      <c r="J5004" t="str">
        <f t="shared" si="235"/>
        <v>September</v>
      </c>
      <c r="K5004" t="str">
        <f t="shared" si="236"/>
        <v>2018</v>
      </c>
      <c r="L5004" s="15">
        <v>0.88180555555555562</v>
      </c>
      <c r="M5004">
        <f>HOUR(K5004:K17046)</f>
        <v>0</v>
      </c>
      <c r="N5004">
        <f>MINUTE(K5004:K17046)</f>
        <v>0</v>
      </c>
      <c r="O5004">
        <f>SECOND(K5004:K17046)</f>
        <v>0</v>
      </c>
      <c r="P5004">
        <v>13.76</v>
      </c>
      <c r="Q5004">
        <f>G5004-P5004</f>
        <v>4522.66</v>
      </c>
      <c r="R5004" t="s">
        <v>1379</v>
      </c>
      <c r="S5004" t="s">
        <v>18</v>
      </c>
      <c r="T5004" t="s">
        <v>19</v>
      </c>
    </row>
    <row r="5005" spans="1:20" x14ac:dyDescent="0.35">
      <c r="A5005" t="s">
        <v>11</v>
      </c>
      <c r="B5005" t="s">
        <v>75</v>
      </c>
      <c r="C5005" t="s">
        <v>13</v>
      </c>
      <c r="D5005" t="s">
        <v>20</v>
      </c>
      <c r="E5005" t="s">
        <v>76</v>
      </c>
      <c r="F5005" t="s">
        <v>24</v>
      </c>
      <c r="G5005">
        <v>3228.23</v>
      </c>
      <c r="H5005" s="1">
        <v>43351</v>
      </c>
      <c r="I5005" t="str">
        <f t="shared" si="234"/>
        <v>08</v>
      </c>
      <c r="J5005" t="str">
        <f t="shared" si="235"/>
        <v>September</v>
      </c>
      <c r="K5005" t="str">
        <f t="shared" si="236"/>
        <v>2018</v>
      </c>
      <c r="L5005" s="15">
        <v>0.8884143518518518</v>
      </c>
      <c r="M5005">
        <f>HOUR(K5005:K17047)</f>
        <v>0</v>
      </c>
      <c r="N5005">
        <f>MINUTE(K5005:K17047)</f>
        <v>0</v>
      </c>
      <c r="O5005">
        <f>SECOND(K5005:K17047)</f>
        <v>0</v>
      </c>
      <c r="P5005">
        <v>13.91</v>
      </c>
      <c r="Q5005">
        <f>G5005-P5005</f>
        <v>3214.32</v>
      </c>
      <c r="R5005" t="s">
        <v>21</v>
      </c>
      <c r="S5005" t="s">
        <v>18</v>
      </c>
      <c r="T5005" t="s">
        <v>19</v>
      </c>
    </row>
    <row r="5006" spans="1:20" x14ac:dyDescent="0.35">
      <c r="A5006" t="s">
        <v>11</v>
      </c>
      <c r="B5006" t="s">
        <v>12</v>
      </c>
      <c r="C5006" t="s">
        <v>13</v>
      </c>
      <c r="D5006" t="s">
        <v>14</v>
      </c>
      <c r="E5006" t="s">
        <v>15</v>
      </c>
      <c r="F5006" t="s">
        <v>16</v>
      </c>
      <c r="G5006">
        <v>1857.42</v>
      </c>
      <c r="H5006" s="1">
        <v>43351</v>
      </c>
      <c r="I5006" t="str">
        <f t="shared" si="234"/>
        <v>08</v>
      </c>
      <c r="J5006" t="str">
        <f t="shared" si="235"/>
        <v>September</v>
      </c>
      <c r="K5006" t="str">
        <f t="shared" si="236"/>
        <v>2018</v>
      </c>
      <c r="L5006" s="15">
        <v>0.89172453703703702</v>
      </c>
      <c r="M5006">
        <f>HOUR(K5006:K17048)</f>
        <v>0</v>
      </c>
      <c r="N5006">
        <f>MINUTE(K5006:K17048)</f>
        <v>0</v>
      </c>
      <c r="O5006">
        <f>SECOND(K5006:K17048)</f>
        <v>0</v>
      </c>
      <c r="P5006">
        <v>19.75</v>
      </c>
      <c r="Q5006">
        <f>G5006-P5006</f>
        <v>1837.67</v>
      </c>
      <c r="R5006" t="s">
        <v>441</v>
      </c>
      <c r="S5006" t="s">
        <v>18</v>
      </c>
      <c r="T5006" t="s">
        <v>19</v>
      </c>
    </row>
    <row r="5007" spans="1:20" x14ac:dyDescent="0.35">
      <c r="A5007" t="s">
        <v>11</v>
      </c>
      <c r="B5007" t="s">
        <v>156</v>
      </c>
      <c r="C5007" t="s">
        <v>13</v>
      </c>
      <c r="D5007" t="s">
        <v>14</v>
      </c>
      <c r="E5007" t="s">
        <v>76</v>
      </c>
      <c r="F5007" t="s">
        <v>24</v>
      </c>
      <c r="G5007">
        <v>37852.160000000003</v>
      </c>
      <c r="H5007" s="1">
        <v>43351</v>
      </c>
      <c r="I5007" t="str">
        <f t="shared" si="234"/>
        <v>08</v>
      </c>
      <c r="J5007" t="str">
        <f t="shared" si="235"/>
        <v>September</v>
      </c>
      <c r="K5007" t="str">
        <f t="shared" si="236"/>
        <v>2018</v>
      </c>
      <c r="L5007" s="15">
        <v>0.89503472222222225</v>
      </c>
      <c r="M5007">
        <f>HOUR(K5007:K17049)</f>
        <v>0</v>
      </c>
      <c r="N5007">
        <f>MINUTE(K5007:K17049)</f>
        <v>0</v>
      </c>
      <c r="O5007">
        <f>SECOND(K5007:K17049)</f>
        <v>0</v>
      </c>
      <c r="P5007">
        <v>27.38</v>
      </c>
      <c r="Q5007">
        <f>G5007-P5007</f>
        <v>37824.780000000006</v>
      </c>
      <c r="R5007" t="s">
        <v>717</v>
      </c>
      <c r="S5007" t="s">
        <v>18</v>
      </c>
      <c r="T5007" t="s">
        <v>19</v>
      </c>
    </row>
    <row r="5008" spans="1:20" x14ac:dyDescent="0.35">
      <c r="A5008" t="s">
        <v>11</v>
      </c>
      <c r="B5008" t="s">
        <v>62</v>
      </c>
      <c r="C5008" t="s">
        <v>13</v>
      </c>
      <c r="D5008" t="s">
        <v>20</v>
      </c>
      <c r="E5008" t="s">
        <v>63</v>
      </c>
      <c r="F5008" t="s">
        <v>24</v>
      </c>
      <c r="G5008">
        <v>3481.44</v>
      </c>
      <c r="H5008" s="1">
        <v>43351</v>
      </c>
      <c r="I5008" t="str">
        <f t="shared" si="234"/>
        <v>08</v>
      </c>
      <c r="J5008" t="str">
        <f t="shared" si="235"/>
        <v>September</v>
      </c>
      <c r="K5008" t="str">
        <f t="shared" si="236"/>
        <v>2018</v>
      </c>
      <c r="L5008" s="15">
        <v>0.89834490740740736</v>
      </c>
      <c r="M5008">
        <f>HOUR(K5008:K17050)</f>
        <v>0</v>
      </c>
      <c r="N5008">
        <f>MINUTE(K5008:K17050)</f>
        <v>0</v>
      </c>
      <c r="O5008">
        <f>SECOND(K5008:K17050)</f>
        <v>0</v>
      </c>
      <c r="P5008">
        <v>48.11</v>
      </c>
      <c r="Q5008">
        <f>G5008-P5008</f>
        <v>3433.33</v>
      </c>
      <c r="R5008" t="s">
        <v>363</v>
      </c>
      <c r="S5008" t="s">
        <v>18</v>
      </c>
      <c r="T5008" t="s">
        <v>19</v>
      </c>
    </row>
    <row r="5009" spans="1:20" x14ac:dyDescent="0.35">
      <c r="A5009" t="s">
        <v>11</v>
      </c>
      <c r="B5009" t="s">
        <v>154</v>
      </c>
      <c r="C5009" t="s">
        <v>13</v>
      </c>
      <c r="D5009" t="s">
        <v>14</v>
      </c>
      <c r="E5009" t="s">
        <v>155</v>
      </c>
      <c r="F5009" t="s">
        <v>16</v>
      </c>
      <c r="G5009">
        <v>2995.91</v>
      </c>
      <c r="H5009" s="1">
        <v>43351</v>
      </c>
      <c r="I5009" t="str">
        <f t="shared" si="234"/>
        <v>08</v>
      </c>
      <c r="J5009" t="str">
        <f t="shared" si="235"/>
        <v>September</v>
      </c>
      <c r="K5009" t="str">
        <f t="shared" si="236"/>
        <v>2018</v>
      </c>
      <c r="L5009" s="15">
        <v>0.90164351851851843</v>
      </c>
      <c r="M5009">
        <f>HOUR(K5009:K17051)</f>
        <v>0</v>
      </c>
      <c r="N5009">
        <f>MINUTE(K5009:K17051)</f>
        <v>0</v>
      </c>
      <c r="O5009">
        <f>SECOND(K5009:K17051)</f>
        <v>0</v>
      </c>
      <c r="P5009">
        <v>33.21</v>
      </c>
      <c r="Q5009">
        <f>G5009-P5009</f>
        <v>2962.7</v>
      </c>
      <c r="R5009" t="s">
        <v>891</v>
      </c>
      <c r="S5009" t="s">
        <v>18</v>
      </c>
      <c r="T5009" t="s">
        <v>19</v>
      </c>
    </row>
    <row r="5010" spans="1:20" x14ac:dyDescent="0.35">
      <c r="A5010" t="s">
        <v>11</v>
      </c>
      <c r="B5010" t="s">
        <v>62</v>
      </c>
      <c r="C5010" t="s">
        <v>13</v>
      </c>
      <c r="D5010" t="s">
        <v>20</v>
      </c>
      <c r="E5010" t="s">
        <v>63</v>
      </c>
      <c r="F5010" t="s">
        <v>24</v>
      </c>
      <c r="G5010">
        <v>3474.74</v>
      </c>
      <c r="H5010" s="1">
        <v>43351</v>
      </c>
      <c r="I5010" t="str">
        <f t="shared" si="234"/>
        <v>08</v>
      </c>
      <c r="J5010" t="str">
        <f t="shared" si="235"/>
        <v>September</v>
      </c>
      <c r="K5010" t="str">
        <f t="shared" si="236"/>
        <v>2018</v>
      </c>
      <c r="L5010" s="15">
        <v>0.90495370370370365</v>
      </c>
      <c r="M5010">
        <f>HOUR(K5010:K17052)</f>
        <v>0</v>
      </c>
      <c r="N5010">
        <f>MINUTE(K5010:K17052)</f>
        <v>0</v>
      </c>
      <c r="O5010">
        <f>SECOND(K5010:K17052)</f>
        <v>0</v>
      </c>
      <c r="P5010">
        <v>6.7</v>
      </c>
      <c r="Q5010">
        <f>G5010-P5010</f>
        <v>3468.04</v>
      </c>
      <c r="R5010" t="s">
        <v>36</v>
      </c>
      <c r="S5010" t="s">
        <v>18</v>
      </c>
      <c r="T5010" t="s">
        <v>19</v>
      </c>
    </row>
    <row r="5011" spans="1:20" x14ac:dyDescent="0.35">
      <c r="A5011" t="s">
        <v>11</v>
      </c>
      <c r="B5011" t="s">
        <v>85</v>
      </c>
      <c r="C5011" t="s">
        <v>13</v>
      </c>
      <c r="D5011" t="s">
        <v>20</v>
      </c>
      <c r="E5011" t="s">
        <v>86</v>
      </c>
      <c r="F5011" t="s">
        <v>16</v>
      </c>
      <c r="G5011">
        <v>20317.310000000001</v>
      </c>
      <c r="H5011" s="1">
        <v>43351</v>
      </c>
      <c r="I5011" t="str">
        <f t="shared" si="234"/>
        <v>08</v>
      </c>
      <c r="J5011" t="str">
        <f t="shared" si="235"/>
        <v>September</v>
      </c>
      <c r="K5011" t="str">
        <f t="shared" si="236"/>
        <v>2018</v>
      </c>
      <c r="L5011" s="15">
        <v>0.90826388888888887</v>
      </c>
      <c r="M5011">
        <f>HOUR(K5011:K17053)</f>
        <v>0</v>
      </c>
      <c r="N5011">
        <f>MINUTE(K5011:K17053)</f>
        <v>0</v>
      </c>
      <c r="O5011">
        <f>SECOND(K5011:K17053)</f>
        <v>0</v>
      </c>
      <c r="P5011">
        <v>18.809999999999999</v>
      </c>
      <c r="Q5011">
        <f>G5011-P5011</f>
        <v>20298.5</v>
      </c>
      <c r="R5011" t="s">
        <v>843</v>
      </c>
      <c r="S5011" t="s">
        <v>18</v>
      </c>
      <c r="T5011" t="s">
        <v>19</v>
      </c>
    </row>
    <row r="5012" spans="1:20" x14ac:dyDescent="0.35">
      <c r="A5012" t="s">
        <v>11</v>
      </c>
      <c r="B5012" t="s">
        <v>377</v>
      </c>
      <c r="C5012" t="s">
        <v>13</v>
      </c>
      <c r="D5012" t="s">
        <v>20</v>
      </c>
      <c r="E5012" t="s">
        <v>378</v>
      </c>
      <c r="F5012" t="s">
        <v>24</v>
      </c>
      <c r="G5012">
        <v>9912.58</v>
      </c>
      <c r="H5012" s="1">
        <v>43351</v>
      </c>
      <c r="I5012" t="str">
        <f t="shared" si="234"/>
        <v>08</v>
      </c>
      <c r="J5012" t="str">
        <f t="shared" si="235"/>
        <v>September</v>
      </c>
      <c r="K5012" t="str">
        <f t="shared" si="236"/>
        <v>2018</v>
      </c>
      <c r="L5012" s="15">
        <v>0.91156250000000005</v>
      </c>
      <c r="M5012">
        <f>HOUR(K5012:K17054)</f>
        <v>0</v>
      </c>
      <c r="N5012">
        <f>MINUTE(K5012:K17054)</f>
        <v>0</v>
      </c>
      <c r="O5012">
        <f>SECOND(K5012:K17054)</f>
        <v>0</v>
      </c>
      <c r="P5012">
        <v>31.82</v>
      </c>
      <c r="Q5012">
        <f>G5012-P5012</f>
        <v>9880.76</v>
      </c>
      <c r="R5012" t="s">
        <v>526</v>
      </c>
      <c r="S5012" t="s">
        <v>18</v>
      </c>
      <c r="T5012" t="s">
        <v>19</v>
      </c>
    </row>
    <row r="5013" spans="1:20" x14ac:dyDescent="0.35">
      <c r="A5013" t="s">
        <v>11</v>
      </c>
      <c r="B5013" t="s">
        <v>289</v>
      </c>
      <c r="C5013" t="s">
        <v>13</v>
      </c>
      <c r="D5013" t="s">
        <v>14</v>
      </c>
      <c r="E5013" t="s">
        <v>290</v>
      </c>
      <c r="F5013" t="s">
        <v>24</v>
      </c>
      <c r="G5013">
        <v>4653.6000000000004</v>
      </c>
      <c r="H5013" s="1">
        <v>43351</v>
      </c>
      <c r="I5013" t="str">
        <f t="shared" si="234"/>
        <v>08</v>
      </c>
      <c r="J5013" t="str">
        <f t="shared" si="235"/>
        <v>September</v>
      </c>
      <c r="K5013" t="str">
        <f t="shared" si="236"/>
        <v>2018</v>
      </c>
      <c r="L5013" s="15">
        <v>0.91487268518518527</v>
      </c>
      <c r="M5013">
        <f>HOUR(K5013:K17055)</f>
        <v>0</v>
      </c>
      <c r="N5013">
        <f>MINUTE(K5013:K17055)</f>
        <v>0</v>
      </c>
      <c r="O5013">
        <f>SECOND(K5013:K17055)</f>
        <v>0</v>
      </c>
      <c r="P5013">
        <v>15.84</v>
      </c>
      <c r="Q5013">
        <f>G5013-P5013</f>
        <v>4637.76</v>
      </c>
      <c r="R5013" t="s">
        <v>1196</v>
      </c>
      <c r="S5013" t="s">
        <v>18</v>
      </c>
      <c r="T5013" t="s">
        <v>19</v>
      </c>
    </row>
    <row r="5014" spans="1:20" x14ac:dyDescent="0.35">
      <c r="A5014" t="s">
        <v>29</v>
      </c>
      <c r="B5014" t="s">
        <v>106</v>
      </c>
      <c r="C5014" t="s">
        <v>13</v>
      </c>
      <c r="D5014" t="s">
        <v>31</v>
      </c>
      <c r="E5014" t="s">
        <v>107</v>
      </c>
      <c r="F5014" t="s">
        <v>16</v>
      </c>
      <c r="G5014">
        <v>6114.7</v>
      </c>
      <c r="H5014" s="1">
        <v>43351</v>
      </c>
      <c r="I5014" t="str">
        <f t="shared" si="234"/>
        <v>08</v>
      </c>
      <c r="J5014" t="str">
        <f t="shared" si="235"/>
        <v>September</v>
      </c>
      <c r="K5014" t="str">
        <f t="shared" si="236"/>
        <v>2018</v>
      </c>
      <c r="L5014" s="15">
        <v>0.91666666666666663</v>
      </c>
      <c r="M5014">
        <f>HOUR(K5014:K17056)</f>
        <v>0</v>
      </c>
      <c r="N5014">
        <f>MINUTE(K5014:K17056)</f>
        <v>0</v>
      </c>
      <c r="O5014">
        <f>SECOND(K5014:K17056)</f>
        <v>0</v>
      </c>
      <c r="P5014">
        <v>30</v>
      </c>
      <c r="Q5014">
        <f>G5014-P5014</f>
        <v>6084.7</v>
      </c>
      <c r="R5014" t="s">
        <v>1833</v>
      </c>
      <c r="S5014" t="s">
        <v>18</v>
      </c>
      <c r="T5014" t="s">
        <v>19</v>
      </c>
    </row>
    <row r="5015" spans="1:20" x14ac:dyDescent="0.35">
      <c r="A5015" t="s">
        <v>29</v>
      </c>
      <c r="B5015" t="s">
        <v>68</v>
      </c>
      <c r="C5015" t="s">
        <v>13</v>
      </c>
      <c r="D5015" t="s">
        <v>31</v>
      </c>
      <c r="E5015" t="s">
        <v>69</v>
      </c>
      <c r="F5015" t="s">
        <v>16</v>
      </c>
      <c r="G5015">
        <v>29801.17</v>
      </c>
      <c r="H5015" s="1">
        <v>43351</v>
      </c>
      <c r="I5015" t="str">
        <f t="shared" si="234"/>
        <v>08</v>
      </c>
      <c r="J5015" t="str">
        <f t="shared" si="235"/>
        <v>September</v>
      </c>
      <c r="K5015" t="str">
        <f t="shared" si="236"/>
        <v>2018</v>
      </c>
      <c r="L5015" s="15">
        <v>0.91666666666666663</v>
      </c>
      <c r="M5015">
        <f>HOUR(K5015:K17057)</f>
        <v>0</v>
      </c>
      <c r="N5015">
        <f>MINUTE(K5015:K17057)</f>
        <v>0</v>
      </c>
      <c r="O5015">
        <f>SECOND(K5015:K17057)</f>
        <v>0</v>
      </c>
      <c r="P5015">
        <v>1270</v>
      </c>
      <c r="Q5015">
        <f>G5015-P5015</f>
        <v>28531.17</v>
      </c>
      <c r="R5015" t="s">
        <v>1833</v>
      </c>
      <c r="S5015" t="s">
        <v>18</v>
      </c>
      <c r="T5015" t="s">
        <v>19</v>
      </c>
    </row>
    <row r="5016" spans="1:20" x14ac:dyDescent="0.35">
      <c r="A5016" t="s">
        <v>11</v>
      </c>
      <c r="B5016" t="s">
        <v>268</v>
      </c>
      <c r="C5016" t="s">
        <v>13</v>
      </c>
      <c r="D5016" t="s">
        <v>20</v>
      </c>
      <c r="E5016" t="s">
        <v>269</v>
      </c>
      <c r="F5016" t="s">
        <v>16</v>
      </c>
      <c r="G5016">
        <v>2149.08</v>
      </c>
      <c r="H5016" s="1">
        <v>43351</v>
      </c>
      <c r="I5016" t="str">
        <f t="shared" si="234"/>
        <v>08</v>
      </c>
      <c r="J5016" t="str">
        <f t="shared" si="235"/>
        <v>September</v>
      </c>
      <c r="K5016" t="str">
        <f t="shared" si="236"/>
        <v>2018</v>
      </c>
      <c r="L5016" s="15">
        <v>0.92091435185185189</v>
      </c>
      <c r="M5016">
        <f>HOUR(K5016:K17058)</f>
        <v>0</v>
      </c>
      <c r="N5016">
        <f>MINUTE(K5016:K17058)</f>
        <v>0</v>
      </c>
      <c r="O5016">
        <f>SECOND(K5016:K17058)</f>
        <v>0</v>
      </c>
      <c r="P5016">
        <v>28.68</v>
      </c>
      <c r="Q5016">
        <f>G5016-P5016</f>
        <v>2120.4</v>
      </c>
      <c r="R5016" t="s">
        <v>1380</v>
      </c>
      <c r="S5016" t="s">
        <v>18</v>
      </c>
      <c r="T5016" t="s">
        <v>19</v>
      </c>
    </row>
    <row r="5017" spans="1:20" x14ac:dyDescent="0.35">
      <c r="A5017" t="s">
        <v>11</v>
      </c>
      <c r="B5017" t="s">
        <v>268</v>
      </c>
      <c r="C5017" t="s">
        <v>13</v>
      </c>
      <c r="D5017" t="s">
        <v>20</v>
      </c>
      <c r="E5017" t="s">
        <v>269</v>
      </c>
      <c r="F5017" t="s">
        <v>16</v>
      </c>
      <c r="G5017">
        <v>2143.2600000000002</v>
      </c>
      <c r="H5017" s="1">
        <v>43351</v>
      </c>
      <c r="I5017" t="str">
        <f t="shared" si="234"/>
        <v>08</v>
      </c>
      <c r="J5017" t="str">
        <f t="shared" si="235"/>
        <v>September</v>
      </c>
      <c r="K5017" t="str">
        <f t="shared" si="236"/>
        <v>2018</v>
      </c>
      <c r="L5017" s="15">
        <v>0.93017361111111108</v>
      </c>
      <c r="M5017">
        <f>HOUR(K5017:K17059)</f>
        <v>0</v>
      </c>
      <c r="N5017">
        <f>MINUTE(K5017:K17059)</f>
        <v>0</v>
      </c>
      <c r="O5017">
        <f>SECOND(K5017:K17059)</f>
        <v>0</v>
      </c>
      <c r="P5017">
        <v>5.82</v>
      </c>
      <c r="Q5017">
        <f>G5017-P5017</f>
        <v>2137.44</v>
      </c>
      <c r="R5017" t="s">
        <v>809</v>
      </c>
      <c r="S5017" t="s">
        <v>18</v>
      </c>
      <c r="T5017" t="s">
        <v>19</v>
      </c>
    </row>
    <row r="5018" spans="1:20" x14ac:dyDescent="0.35">
      <c r="A5018" t="s">
        <v>11</v>
      </c>
      <c r="B5018" t="s">
        <v>62</v>
      </c>
      <c r="C5018" t="s">
        <v>13</v>
      </c>
      <c r="D5018" t="s">
        <v>20</v>
      </c>
      <c r="E5018" t="s">
        <v>63</v>
      </c>
      <c r="F5018" t="s">
        <v>24</v>
      </c>
      <c r="G5018">
        <v>3458.4</v>
      </c>
      <c r="H5018" s="1">
        <v>43351</v>
      </c>
      <c r="I5018" t="str">
        <f t="shared" si="234"/>
        <v>08</v>
      </c>
      <c r="J5018" t="str">
        <f t="shared" si="235"/>
        <v>September</v>
      </c>
      <c r="K5018" t="str">
        <f t="shared" si="236"/>
        <v>2018</v>
      </c>
      <c r="L5018" s="15">
        <v>0.93943287037037038</v>
      </c>
      <c r="M5018">
        <f>HOUR(K5018:K17060)</f>
        <v>0</v>
      </c>
      <c r="N5018">
        <f>MINUTE(K5018:K17060)</f>
        <v>0</v>
      </c>
      <c r="O5018">
        <f>SECOND(K5018:K17060)</f>
        <v>0</v>
      </c>
      <c r="P5018">
        <v>16.34</v>
      </c>
      <c r="Q5018">
        <f>G5018-P5018</f>
        <v>3442.06</v>
      </c>
      <c r="R5018" t="s">
        <v>414</v>
      </c>
      <c r="S5018" t="s">
        <v>18</v>
      </c>
      <c r="T5018" t="s">
        <v>19</v>
      </c>
    </row>
    <row r="5019" spans="1:20" x14ac:dyDescent="0.35">
      <c r="A5019" t="s">
        <v>11</v>
      </c>
      <c r="B5019" t="s">
        <v>62</v>
      </c>
      <c r="C5019" t="s">
        <v>13</v>
      </c>
      <c r="D5019" t="s">
        <v>20</v>
      </c>
      <c r="E5019" t="s">
        <v>63</v>
      </c>
      <c r="F5019" t="s">
        <v>24</v>
      </c>
      <c r="G5019">
        <v>3449.19</v>
      </c>
      <c r="H5019" s="1">
        <v>43351</v>
      </c>
      <c r="I5019" t="str">
        <f t="shared" si="234"/>
        <v>08</v>
      </c>
      <c r="J5019" t="str">
        <f t="shared" si="235"/>
        <v>September</v>
      </c>
      <c r="K5019" t="str">
        <f t="shared" si="236"/>
        <v>2018</v>
      </c>
      <c r="L5019" s="15">
        <v>0.94869212962962957</v>
      </c>
      <c r="M5019">
        <f>HOUR(K5019:K17061)</f>
        <v>0</v>
      </c>
      <c r="N5019">
        <f>MINUTE(K5019:K17061)</f>
        <v>0</v>
      </c>
      <c r="O5019">
        <f>SECOND(K5019:K17061)</f>
        <v>0</v>
      </c>
      <c r="P5019">
        <v>9.2100000000000009</v>
      </c>
      <c r="Q5019">
        <f>G5019-P5019</f>
        <v>3439.98</v>
      </c>
      <c r="R5019" t="s">
        <v>1118</v>
      </c>
      <c r="S5019" t="s">
        <v>18</v>
      </c>
      <c r="T5019" t="s">
        <v>19</v>
      </c>
    </row>
    <row r="5020" spans="1:20" x14ac:dyDescent="0.35">
      <c r="A5020" t="s">
        <v>11</v>
      </c>
      <c r="B5020" t="s">
        <v>173</v>
      </c>
      <c r="C5020" t="s">
        <v>13</v>
      </c>
      <c r="D5020" t="s">
        <v>20</v>
      </c>
      <c r="E5020" t="s">
        <v>174</v>
      </c>
      <c r="F5020" t="s">
        <v>24</v>
      </c>
      <c r="G5020">
        <v>8378.51</v>
      </c>
      <c r="H5020" s="1">
        <v>43351</v>
      </c>
      <c r="I5020" t="str">
        <f t="shared" si="234"/>
        <v>08</v>
      </c>
      <c r="J5020" t="str">
        <f t="shared" si="235"/>
        <v>September</v>
      </c>
      <c r="K5020" t="str">
        <f t="shared" si="236"/>
        <v>2018</v>
      </c>
      <c r="L5020" s="15">
        <v>0.95795138888888898</v>
      </c>
      <c r="M5020">
        <f>HOUR(K5020:K17062)</f>
        <v>0</v>
      </c>
      <c r="N5020">
        <f>MINUTE(K5020:K17062)</f>
        <v>0</v>
      </c>
      <c r="O5020">
        <f>SECOND(K5020:K17062)</f>
        <v>0</v>
      </c>
      <c r="P5020">
        <v>18.399999999999999</v>
      </c>
      <c r="Q5020">
        <f>G5020-P5020</f>
        <v>8360.11</v>
      </c>
      <c r="R5020" t="s">
        <v>702</v>
      </c>
      <c r="S5020" t="s">
        <v>18</v>
      </c>
      <c r="T5020" t="s">
        <v>19</v>
      </c>
    </row>
    <row r="5021" spans="1:20" x14ac:dyDescent="0.35">
      <c r="A5021" t="s">
        <v>29</v>
      </c>
      <c r="B5021" t="s">
        <v>52</v>
      </c>
      <c r="C5021" t="s">
        <v>13</v>
      </c>
      <c r="D5021" t="s">
        <v>31</v>
      </c>
      <c r="E5021" t="s">
        <v>53</v>
      </c>
      <c r="F5021" t="s">
        <v>24</v>
      </c>
      <c r="G5021">
        <v>263942.18</v>
      </c>
      <c r="H5021" s="1">
        <v>43351</v>
      </c>
      <c r="I5021" t="str">
        <f t="shared" si="234"/>
        <v>08</v>
      </c>
      <c r="J5021" t="str">
        <f t="shared" si="235"/>
        <v>September</v>
      </c>
      <c r="K5021" t="str">
        <f t="shared" si="236"/>
        <v>2018</v>
      </c>
      <c r="L5021" s="15">
        <v>0.95833333333333337</v>
      </c>
      <c r="M5021">
        <f>HOUR(K5021:K17063)</f>
        <v>0</v>
      </c>
      <c r="N5021">
        <f>MINUTE(K5021:K17063)</f>
        <v>0</v>
      </c>
      <c r="O5021">
        <f>SECOND(K5021:K17063)</f>
        <v>0</v>
      </c>
      <c r="P5021">
        <v>43</v>
      </c>
      <c r="Q5021">
        <f>G5021-P5021</f>
        <v>263899.18</v>
      </c>
      <c r="R5021" t="s">
        <v>1833</v>
      </c>
      <c r="S5021" t="s">
        <v>18</v>
      </c>
      <c r="T5021" t="s">
        <v>19</v>
      </c>
    </row>
    <row r="5022" spans="1:20" x14ac:dyDescent="0.35">
      <c r="A5022" t="s">
        <v>29</v>
      </c>
      <c r="B5022" t="s">
        <v>56</v>
      </c>
      <c r="C5022" t="s">
        <v>13</v>
      </c>
      <c r="D5022" t="s">
        <v>31</v>
      </c>
      <c r="E5022" t="s">
        <v>57</v>
      </c>
      <c r="F5022" t="s">
        <v>16</v>
      </c>
      <c r="G5022">
        <v>4512.42</v>
      </c>
      <c r="H5022" s="1">
        <v>43351</v>
      </c>
      <c r="I5022" t="str">
        <f t="shared" si="234"/>
        <v>08</v>
      </c>
      <c r="J5022" t="str">
        <f t="shared" si="235"/>
        <v>September</v>
      </c>
      <c r="K5022" t="str">
        <f t="shared" si="236"/>
        <v>2018</v>
      </c>
      <c r="L5022" s="15">
        <v>0.95833333333333337</v>
      </c>
      <c r="M5022">
        <f>HOUR(K5022:K17064)</f>
        <v>0</v>
      </c>
      <c r="N5022">
        <f>MINUTE(K5022:K17064)</f>
        <v>0</v>
      </c>
      <c r="O5022">
        <f>SECOND(K5022:K17064)</f>
        <v>0</v>
      </c>
      <c r="P5022">
        <v>24</v>
      </c>
      <c r="Q5022">
        <f>G5022-P5022</f>
        <v>4488.42</v>
      </c>
      <c r="R5022" t="s">
        <v>1833</v>
      </c>
      <c r="S5022" t="s">
        <v>18</v>
      </c>
      <c r="T5022" t="s">
        <v>19</v>
      </c>
    </row>
    <row r="5023" spans="1:20" x14ac:dyDescent="0.35">
      <c r="A5023" t="s">
        <v>11</v>
      </c>
      <c r="B5023" t="s">
        <v>220</v>
      </c>
      <c r="C5023" t="s">
        <v>13</v>
      </c>
      <c r="D5023" t="s">
        <v>14</v>
      </c>
      <c r="E5023" t="s">
        <v>221</v>
      </c>
      <c r="F5023" t="s">
        <v>24</v>
      </c>
      <c r="G5023">
        <v>3618.27</v>
      </c>
      <c r="H5023" s="1">
        <v>43351</v>
      </c>
      <c r="I5023" t="str">
        <f t="shared" si="234"/>
        <v>08</v>
      </c>
      <c r="J5023" t="str">
        <f t="shared" si="235"/>
        <v>September</v>
      </c>
      <c r="K5023" t="str">
        <f t="shared" si="236"/>
        <v>2018</v>
      </c>
      <c r="L5023" s="15">
        <v>0.96733796296296293</v>
      </c>
      <c r="M5023">
        <f>HOUR(K5023:K17065)</f>
        <v>0</v>
      </c>
      <c r="N5023">
        <f>MINUTE(K5023:K17065)</f>
        <v>0</v>
      </c>
      <c r="O5023">
        <f>SECOND(K5023:K17065)</f>
        <v>0</v>
      </c>
      <c r="P5023">
        <v>15.51</v>
      </c>
      <c r="Q5023">
        <f>G5023-P5023</f>
        <v>3602.7599999999998</v>
      </c>
      <c r="R5023" t="s">
        <v>1381</v>
      </c>
      <c r="S5023" t="s">
        <v>18</v>
      </c>
      <c r="T5023" t="s">
        <v>19</v>
      </c>
    </row>
    <row r="5024" spans="1:20" x14ac:dyDescent="0.35">
      <c r="A5024" t="s">
        <v>11</v>
      </c>
      <c r="B5024" t="s">
        <v>395</v>
      </c>
      <c r="C5024" t="s">
        <v>13</v>
      </c>
      <c r="D5024" t="s">
        <v>20</v>
      </c>
      <c r="E5024" t="s">
        <v>396</v>
      </c>
      <c r="F5024" t="s">
        <v>24</v>
      </c>
      <c r="G5024">
        <v>109986.7</v>
      </c>
      <c r="H5024" s="1">
        <v>43351</v>
      </c>
      <c r="I5024" t="str">
        <f t="shared" si="234"/>
        <v>08</v>
      </c>
      <c r="J5024" t="str">
        <f t="shared" si="235"/>
        <v>September</v>
      </c>
      <c r="K5024" t="str">
        <f t="shared" si="236"/>
        <v>2018</v>
      </c>
      <c r="L5024" s="15">
        <v>0.97672453703703699</v>
      </c>
      <c r="M5024">
        <f>HOUR(K5024:K17066)</f>
        <v>0</v>
      </c>
      <c r="N5024">
        <f>MINUTE(K5024:K17066)</f>
        <v>0</v>
      </c>
      <c r="O5024">
        <f>SECOND(K5024:K17066)</f>
        <v>0</v>
      </c>
      <c r="P5024">
        <v>30.92</v>
      </c>
      <c r="Q5024">
        <f>G5024-P5024</f>
        <v>109955.78</v>
      </c>
      <c r="R5024" t="s">
        <v>848</v>
      </c>
      <c r="S5024" t="s">
        <v>18</v>
      </c>
      <c r="T5024" t="s">
        <v>19</v>
      </c>
    </row>
    <row r="5025" spans="1:20" x14ac:dyDescent="0.35">
      <c r="A5025" t="s">
        <v>11</v>
      </c>
      <c r="B5025" t="s">
        <v>118</v>
      </c>
      <c r="C5025" t="s">
        <v>13</v>
      </c>
      <c r="D5025" t="s">
        <v>14</v>
      </c>
      <c r="E5025" t="s">
        <v>119</v>
      </c>
      <c r="F5025" t="s">
        <v>16</v>
      </c>
      <c r="G5025">
        <v>20739.84</v>
      </c>
      <c r="H5025" s="1">
        <v>43351</v>
      </c>
      <c r="I5025" t="str">
        <f t="shared" si="234"/>
        <v>08</v>
      </c>
      <c r="J5025" t="str">
        <f t="shared" si="235"/>
        <v>September</v>
      </c>
      <c r="K5025" t="str">
        <f t="shared" si="236"/>
        <v>2018</v>
      </c>
      <c r="L5025" s="15">
        <v>0.98609953703703701</v>
      </c>
      <c r="M5025">
        <f>HOUR(K5025:K17067)</f>
        <v>0</v>
      </c>
      <c r="N5025">
        <f>MINUTE(K5025:K17067)</f>
        <v>0</v>
      </c>
      <c r="O5025">
        <f>SECOND(K5025:K17067)</f>
        <v>0</v>
      </c>
      <c r="P5025">
        <v>29.32</v>
      </c>
      <c r="Q5025">
        <f>G5025-P5025</f>
        <v>20710.52</v>
      </c>
      <c r="R5025" t="s">
        <v>412</v>
      </c>
      <c r="S5025" t="s">
        <v>18</v>
      </c>
      <c r="T5025" t="s">
        <v>19</v>
      </c>
    </row>
    <row r="5026" spans="1:20" x14ac:dyDescent="0.35">
      <c r="A5026" t="s">
        <v>11</v>
      </c>
      <c r="B5026" t="s">
        <v>132</v>
      </c>
      <c r="C5026" t="s">
        <v>13</v>
      </c>
      <c r="D5026" t="s">
        <v>14</v>
      </c>
      <c r="E5026" t="s">
        <v>50</v>
      </c>
      <c r="F5026" t="s">
        <v>24</v>
      </c>
      <c r="G5026">
        <v>2590.94</v>
      </c>
      <c r="H5026" s="1">
        <v>43351</v>
      </c>
      <c r="I5026" t="str">
        <f t="shared" si="234"/>
        <v>08</v>
      </c>
      <c r="J5026" t="str">
        <f t="shared" si="235"/>
        <v>September</v>
      </c>
      <c r="K5026" t="str">
        <f t="shared" si="236"/>
        <v>2018</v>
      </c>
      <c r="L5026" s="15">
        <v>0.99548611111111107</v>
      </c>
      <c r="M5026">
        <f>HOUR(K5026:K17068)</f>
        <v>0</v>
      </c>
      <c r="N5026">
        <f>MINUTE(K5026:K17068)</f>
        <v>0</v>
      </c>
      <c r="O5026">
        <f>SECOND(K5026:K17068)</f>
        <v>0</v>
      </c>
      <c r="P5026">
        <v>74.06</v>
      </c>
      <c r="Q5026">
        <f>G5026-P5026</f>
        <v>2516.88</v>
      </c>
      <c r="R5026" t="s">
        <v>412</v>
      </c>
      <c r="S5026" t="s">
        <v>18</v>
      </c>
      <c r="T5026" t="s">
        <v>19</v>
      </c>
    </row>
    <row r="5027" spans="1:20" x14ac:dyDescent="0.35">
      <c r="A5027" t="s">
        <v>11</v>
      </c>
      <c r="B5027" t="s">
        <v>12</v>
      </c>
      <c r="C5027" t="s">
        <v>13</v>
      </c>
      <c r="D5027" t="s">
        <v>14</v>
      </c>
      <c r="E5027" t="s">
        <v>15</v>
      </c>
      <c r="F5027" t="s">
        <v>16</v>
      </c>
      <c r="G5027">
        <v>1842.73</v>
      </c>
      <c r="H5027" s="1">
        <v>43352</v>
      </c>
      <c r="I5027" t="str">
        <f t="shared" si="234"/>
        <v>09</v>
      </c>
      <c r="J5027" t="str">
        <f t="shared" si="235"/>
        <v>September</v>
      </c>
      <c r="K5027" t="str">
        <f t="shared" si="236"/>
        <v>2018</v>
      </c>
      <c r="L5027" s="15">
        <v>2.4062500000000001E-2</v>
      </c>
      <c r="M5027">
        <f>HOUR(K5027:K17069)</f>
        <v>0</v>
      </c>
      <c r="N5027">
        <f>MINUTE(K5027:K17069)</f>
        <v>0</v>
      </c>
      <c r="O5027">
        <f>SECOND(K5027:K17069)</f>
        <v>0</v>
      </c>
      <c r="P5027">
        <v>14.69</v>
      </c>
      <c r="Q5027">
        <f>G5027-P5027</f>
        <v>1828.04</v>
      </c>
      <c r="R5027" t="s">
        <v>451</v>
      </c>
      <c r="S5027" t="s">
        <v>18</v>
      </c>
      <c r="T5027" t="s">
        <v>19</v>
      </c>
    </row>
    <row r="5028" spans="1:20" x14ac:dyDescent="0.35">
      <c r="A5028" t="s">
        <v>11</v>
      </c>
      <c r="B5028" t="s">
        <v>62</v>
      </c>
      <c r="C5028" t="s">
        <v>13</v>
      </c>
      <c r="D5028" t="s">
        <v>20</v>
      </c>
      <c r="E5028" t="s">
        <v>63</v>
      </c>
      <c r="F5028" t="s">
        <v>24</v>
      </c>
      <c r="G5028">
        <v>3441.85</v>
      </c>
      <c r="H5028" s="1">
        <v>43352</v>
      </c>
      <c r="I5028" t="str">
        <f t="shared" si="234"/>
        <v>09</v>
      </c>
      <c r="J5028" t="str">
        <f t="shared" si="235"/>
        <v>September</v>
      </c>
      <c r="K5028" t="str">
        <f t="shared" si="236"/>
        <v>2018</v>
      </c>
      <c r="L5028" s="15">
        <v>5.5543981481481486E-2</v>
      </c>
      <c r="M5028">
        <f>HOUR(K5028:K17070)</f>
        <v>0</v>
      </c>
      <c r="N5028">
        <f>MINUTE(K5028:K17070)</f>
        <v>0</v>
      </c>
      <c r="O5028">
        <f>SECOND(K5028:K17070)</f>
        <v>0</v>
      </c>
      <c r="P5028">
        <v>7.34</v>
      </c>
      <c r="Q5028">
        <f>G5028-P5028</f>
        <v>3434.5099999999998</v>
      </c>
      <c r="R5028" t="s">
        <v>273</v>
      </c>
      <c r="S5028" t="s">
        <v>18</v>
      </c>
      <c r="T5028" t="s">
        <v>19</v>
      </c>
    </row>
    <row r="5029" spans="1:20" x14ac:dyDescent="0.35">
      <c r="A5029" t="s">
        <v>11</v>
      </c>
      <c r="B5029" t="s">
        <v>62</v>
      </c>
      <c r="C5029" t="s">
        <v>13</v>
      </c>
      <c r="D5029" t="s">
        <v>14</v>
      </c>
      <c r="E5029" t="s">
        <v>63</v>
      </c>
      <c r="F5029" t="s">
        <v>24</v>
      </c>
      <c r="G5029">
        <v>3423.96</v>
      </c>
      <c r="H5029" s="1">
        <v>43352</v>
      </c>
      <c r="I5029" t="str">
        <f t="shared" si="234"/>
        <v>09</v>
      </c>
      <c r="J5029" t="str">
        <f t="shared" si="235"/>
        <v>September</v>
      </c>
      <c r="K5029" t="str">
        <f t="shared" si="236"/>
        <v>2018</v>
      </c>
      <c r="L5029" s="15">
        <v>7.795138888888889E-2</v>
      </c>
      <c r="M5029">
        <f>HOUR(K5029:K17071)</f>
        <v>0</v>
      </c>
      <c r="N5029">
        <f>MINUTE(K5029:K17071)</f>
        <v>0</v>
      </c>
      <c r="O5029">
        <f>SECOND(K5029:K17071)</f>
        <v>0</v>
      </c>
      <c r="P5029">
        <v>17.89</v>
      </c>
      <c r="Q5029">
        <f>G5029-P5029</f>
        <v>3406.07</v>
      </c>
      <c r="R5029" t="s">
        <v>1018</v>
      </c>
      <c r="S5029" t="s">
        <v>18</v>
      </c>
      <c r="T5029" t="s">
        <v>19</v>
      </c>
    </row>
    <row r="5030" spans="1:20" x14ac:dyDescent="0.35">
      <c r="A5030" t="s">
        <v>29</v>
      </c>
      <c r="B5030" t="s">
        <v>108</v>
      </c>
      <c r="C5030" t="s">
        <v>13</v>
      </c>
      <c r="D5030" t="s">
        <v>31</v>
      </c>
      <c r="E5030" t="s">
        <v>81</v>
      </c>
      <c r="F5030" t="s">
        <v>24</v>
      </c>
      <c r="G5030">
        <v>5787.57</v>
      </c>
      <c r="H5030" s="1">
        <v>43352</v>
      </c>
      <c r="I5030" t="str">
        <f t="shared" si="234"/>
        <v>09</v>
      </c>
      <c r="J5030" t="str">
        <f t="shared" si="235"/>
        <v>September</v>
      </c>
      <c r="K5030" t="str">
        <f t="shared" si="236"/>
        <v>2018</v>
      </c>
      <c r="L5030" s="15">
        <v>8.3333333333333329E-2</v>
      </c>
      <c r="M5030">
        <f>HOUR(K5030:K17072)</f>
        <v>0</v>
      </c>
      <c r="N5030">
        <f>MINUTE(K5030:K17072)</f>
        <v>0</v>
      </c>
      <c r="O5030">
        <f>SECOND(K5030:K17072)</f>
        <v>0</v>
      </c>
      <c r="P5030">
        <v>25</v>
      </c>
      <c r="Q5030">
        <f>G5030-P5030</f>
        <v>5762.57</v>
      </c>
      <c r="R5030" t="s">
        <v>1833</v>
      </c>
      <c r="S5030" t="s">
        <v>18</v>
      </c>
      <c r="T5030" t="s">
        <v>19</v>
      </c>
    </row>
    <row r="5031" spans="1:20" x14ac:dyDescent="0.35">
      <c r="A5031" t="s">
        <v>29</v>
      </c>
      <c r="B5031" t="s">
        <v>427</v>
      </c>
      <c r="C5031" t="s">
        <v>13</v>
      </c>
      <c r="D5031" t="s">
        <v>41</v>
      </c>
      <c r="E5031" t="s">
        <v>428</v>
      </c>
      <c r="F5031" t="s">
        <v>24</v>
      </c>
      <c r="G5031">
        <v>15878.36</v>
      </c>
      <c r="H5031" s="1">
        <v>43352</v>
      </c>
      <c r="I5031" t="str">
        <f t="shared" si="234"/>
        <v>09</v>
      </c>
      <c r="J5031" t="str">
        <f t="shared" si="235"/>
        <v>September</v>
      </c>
      <c r="K5031" t="str">
        <f t="shared" si="236"/>
        <v>2018</v>
      </c>
      <c r="L5031" s="15">
        <v>8.3333333333333329E-2</v>
      </c>
      <c r="M5031">
        <f>HOUR(K5031:K17073)</f>
        <v>0</v>
      </c>
      <c r="N5031">
        <f>MINUTE(K5031:K17073)</f>
        <v>0</v>
      </c>
      <c r="O5031">
        <f>SECOND(K5031:K17073)</f>
        <v>0</v>
      </c>
      <c r="P5031">
        <v>159</v>
      </c>
      <c r="Q5031">
        <f>G5031-P5031</f>
        <v>15719.36</v>
      </c>
      <c r="R5031" t="s">
        <v>1833</v>
      </c>
      <c r="S5031" t="s">
        <v>18</v>
      </c>
      <c r="T5031" t="s">
        <v>19</v>
      </c>
    </row>
    <row r="5032" spans="1:20" x14ac:dyDescent="0.35">
      <c r="A5032" t="s">
        <v>29</v>
      </c>
      <c r="B5032" t="s">
        <v>111</v>
      </c>
      <c r="C5032" t="s">
        <v>13</v>
      </c>
      <c r="D5032" t="s">
        <v>31</v>
      </c>
      <c r="E5032" t="s">
        <v>112</v>
      </c>
      <c r="F5032" t="s">
        <v>24</v>
      </c>
      <c r="G5032">
        <v>4378.6499999999996</v>
      </c>
      <c r="H5032" s="1">
        <v>43352</v>
      </c>
      <c r="I5032" t="str">
        <f t="shared" si="234"/>
        <v>09</v>
      </c>
      <c r="J5032" t="str">
        <f t="shared" si="235"/>
        <v>September</v>
      </c>
      <c r="K5032" t="str">
        <f t="shared" si="236"/>
        <v>2018</v>
      </c>
      <c r="L5032" s="15">
        <v>8.3333333333333329E-2</v>
      </c>
      <c r="M5032">
        <f>HOUR(K5032:K17074)</f>
        <v>0</v>
      </c>
      <c r="N5032">
        <f>MINUTE(K5032:K17074)</f>
        <v>0</v>
      </c>
      <c r="O5032">
        <f>SECOND(K5032:K17074)</f>
        <v>0</v>
      </c>
      <c r="P5032">
        <v>91</v>
      </c>
      <c r="Q5032">
        <f>G5032-P5032</f>
        <v>4287.6499999999996</v>
      </c>
      <c r="R5032" t="s">
        <v>1833</v>
      </c>
      <c r="S5032" t="s">
        <v>18</v>
      </c>
      <c r="T5032" t="s">
        <v>19</v>
      </c>
    </row>
    <row r="5033" spans="1:20" x14ac:dyDescent="0.35">
      <c r="A5033" t="s">
        <v>11</v>
      </c>
      <c r="B5033" t="s">
        <v>12</v>
      </c>
      <c r="C5033" t="s">
        <v>13</v>
      </c>
      <c r="D5033" t="s">
        <v>14</v>
      </c>
      <c r="E5033" t="s">
        <v>15</v>
      </c>
      <c r="F5033" t="s">
        <v>16</v>
      </c>
      <c r="G5033">
        <v>1836.28</v>
      </c>
      <c r="H5033" s="1">
        <v>43352</v>
      </c>
      <c r="I5033" t="str">
        <f t="shared" si="234"/>
        <v>09</v>
      </c>
      <c r="J5033" t="str">
        <f t="shared" si="235"/>
        <v>September</v>
      </c>
      <c r="K5033" t="str">
        <f t="shared" si="236"/>
        <v>2018</v>
      </c>
      <c r="L5033" s="15">
        <v>0.10531249999999999</v>
      </c>
      <c r="M5033">
        <f>HOUR(K5033:K17075)</f>
        <v>0</v>
      </c>
      <c r="N5033">
        <f>MINUTE(K5033:K17075)</f>
        <v>0</v>
      </c>
      <c r="O5033">
        <f>SECOND(K5033:K17075)</f>
        <v>0</v>
      </c>
      <c r="P5033">
        <v>6.45</v>
      </c>
      <c r="Q5033">
        <f>G5033-P5033</f>
        <v>1829.83</v>
      </c>
      <c r="R5033" t="s">
        <v>946</v>
      </c>
      <c r="S5033" t="s">
        <v>18</v>
      </c>
      <c r="T5033" t="s">
        <v>19</v>
      </c>
    </row>
    <row r="5034" spans="1:20" x14ac:dyDescent="0.35">
      <c r="A5034" t="s">
        <v>29</v>
      </c>
      <c r="B5034" t="s">
        <v>197</v>
      </c>
      <c r="C5034" t="s">
        <v>13</v>
      </c>
      <c r="D5034" t="s">
        <v>41</v>
      </c>
      <c r="E5034" t="s">
        <v>23</v>
      </c>
      <c r="F5034" t="s">
        <v>24</v>
      </c>
      <c r="G5034">
        <v>33667.03</v>
      </c>
      <c r="H5034" s="1">
        <v>43352</v>
      </c>
      <c r="I5034" t="str">
        <f t="shared" si="234"/>
        <v>09</v>
      </c>
      <c r="J5034" t="str">
        <f t="shared" si="235"/>
        <v>September</v>
      </c>
      <c r="K5034" t="str">
        <f t="shared" si="236"/>
        <v>2018</v>
      </c>
      <c r="L5034" s="15">
        <v>0.125</v>
      </c>
      <c r="M5034">
        <f>HOUR(K5034:K17076)</f>
        <v>0</v>
      </c>
      <c r="N5034">
        <f>MINUTE(K5034:K17076)</f>
        <v>0</v>
      </c>
      <c r="O5034">
        <f>SECOND(K5034:K17076)</f>
        <v>0</v>
      </c>
      <c r="P5034">
        <v>1956</v>
      </c>
      <c r="Q5034">
        <f>G5034-P5034</f>
        <v>31711.03</v>
      </c>
      <c r="R5034" t="s">
        <v>1833</v>
      </c>
      <c r="S5034" t="s">
        <v>18</v>
      </c>
      <c r="T5034" t="s">
        <v>19</v>
      </c>
    </row>
    <row r="5035" spans="1:20" x14ac:dyDescent="0.35">
      <c r="A5035" t="s">
        <v>29</v>
      </c>
      <c r="B5035" t="s">
        <v>379</v>
      </c>
      <c r="C5035" t="s">
        <v>13</v>
      </c>
      <c r="D5035" t="s">
        <v>41</v>
      </c>
      <c r="E5035" t="s">
        <v>380</v>
      </c>
      <c r="F5035" t="s">
        <v>16</v>
      </c>
      <c r="G5035">
        <v>9960.98</v>
      </c>
      <c r="H5035" s="1">
        <v>43352</v>
      </c>
      <c r="I5035" t="str">
        <f t="shared" si="234"/>
        <v>09</v>
      </c>
      <c r="J5035" t="str">
        <f t="shared" si="235"/>
        <v>September</v>
      </c>
      <c r="K5035" t="str">
        <f t="shared" si="236"/>
        <v>2018</v>
      </c>
      <c r="L5035" s="15">
        <v>0.125</v>
      </c>
      <c r="M5035">
        <f>HOUR(K5035:K17077)</f>
        <v>0</v>
      </c>
      <c r="N5035">
        <f>MINUTE(K5035:K17077)</f>
        <v>0</v>
      </c>
      <c r="O5035">
        <f>SECOND(K5035:K17077)</f>
        <v>0</v>
      </c>
      <c r="P5035">
        <v>76</v>
      </c>
      <c r="Q5035">
        <f>G5035-P5035</f>
        <v>9884.98</v>
      </c>
      <c r="R5035" t="s">
        <v>1833</v>
      </c>
      <c r="S5035" t="s">
        <v>18</v>
      </c>
      <c r="T5035" t="s">
        <v>19</v>
      </c>
    </row>
    <row r="5036" spans="1:20" x14ac:dyDescent="0.35">
      <c r="A5036" t="s">
        <v>29</v>
      </c>
      <c r="B5036" t="s">
        <v>168</v>
      </c>
      <c r="C5036" t="s">
        <v>13</v>
      </c>
      <c r="D5036" t="s">
        <v>41</v>
      </c>
      <c r="E5036" t="s">
        <v>23</v>
      </c>
      <c r="F5036" t="s">
        <v>24</v>
      </c>
      <c r="G5036">
        <v>45480.09</v>
      </c>
      <c r="H5036" s="1">
        <v>43352</v>
      </c>
      <c r="I5036" t="str">
        <f t="shared" si="234"/>
        <v>09</v>
      </c>
      <c r="J5036" t="str">
        <f t="shared" si="235"/>
        <v>September</v>
      </c>
      <c r="K5036" t="str">
        <f t="shared" si="236"/>
        <v>2018</v>
      </c>
      <c r="L5036" s="15">
        <v>0.125</v>
      </c>
      <c r="M5036">
        <f>HOUR(K5036:K17078)</f>
        <v>0</v>
      </c>
      <c r="N5036">
        <f>MINUTE(K5036:K17078)</f>
        <v>0</v>
      </c>
      <c r="O5036">
        <f>SECOND(K5036:K17078)</f>
        <v>0</v>
      </c>
      <c r="P5036">
        <v>36</v>
      </c>
      <c r="Q5036">
        <f>G5036-P5036</f>
        <v>45444.09</v>
      </c>
      <c r="R5036" t="s">
        <v>1833</v>
      </c>
      <c r="S5036" t="s">
        <v>18</v>
      </c>
      <c r="T5036" t="s">
        <v>19</v>
      </c>
    </row>
    <row r="5037" spans="1:20" x14ac:dyDescent="0.35">
      <c r="A5037" t="s">
        <v>29</v>
      </c>
      <c r="B5037" t="s">
        <v>58</v>
      </c>
      <c r="C5037" t="s">
        <v>13</v>
      </c>
      <c r="D5037" t="s">
        <v>31</v>
      </c>
      <c r="E5037" t="s">
        <v>59</v>
      </c>
      <c r="F5037" t="s">
        <v>16</v>
      </c>
      <c r="G5037">
        <v>2679.9</v>
      </c>
      <c r="H5037" s="1">
        <v>43352</v>
      </c>
      <c r="I5037" t="str">
        <f t="shared" si="234"/>
        <v>09</v>
      </c>
      <c r="J5037" t="str">
        <f t="shared" si="235"/>
        <v>September</v>
      </c>
      <c r="K5037" t="str">
        <f t="shared" si="236"/>
        <v>2018</v>
      </c>
      <c r="L5037" s="15">
        <v>0.16666666666666666</v>
      </c>
      <c r="M5037">
        <f>HOUR(K5037:K17079)</f>
        <v>0</v>
      </c>
      <c r="N5037">
        <f>MINUTE(K5037:K17079)</f>
        <v>0</v>
      </c>
      <c r="O5037">
        <f>SECOND(K5037:K17079)</f>
        <v>0</v>
      </c>
      <c r="P5037">
        <v>38</v>
      </c>
      <c r="Q5037">
        <f>G5037-P5037</f>
        <v>2641.9</v>
      </c>
      <c r="R5037" t="s">
        <v>1833</v>
      </c>
      <c r="S5037" t="s">
        <v>18</v>
      </c>
      <c r="T5037" t="s">
        <v>19</v>
      </c>
    </row>
    <row r="5038" spans="1:20" x14ac:dyDescent="0.35">
      <c r="A5038" t="s">
        <v>11</v>
      </c>
      <c r="B5038" t="s">
        <v>109</v>
      </c>
      <c r="C5038" t="s">
        <v>13</v>
      </c>
      <c r="D5038" t="s">
        <v>20</v>
      </c>
      <c r="E5038" t="s">
        <v>110</v>
      </c>
      <c r="F5038" t="s">
        <v>24</v>
      </c>
      <c r="G5038">
        <v>4854.59</v>
      </c>
      <c r="H5038" s="1">
        <v>43352</v>
      </c>
      <c r="I5038" t="str">
        <f t="shared" si="234"/>
        <v>09</v>
      </c>
      <c r="J5038" t="str">
        <f t="shared" si="235"/>
        <v>September</v>
      </c>
      <c r="K5038" t="str">
        <f t="shared" si="236"/>
        <v>2018</v>
      </c>
      <c r="L5038" s="15">
        <v>0.16734953703703703</v>
      </c>
      <c r="M5038">
        <f>HOUR(K5038:K17080)</f>
        <v>0</v>
      </c>
      <c r="N5038">
        <f>MINUTE(K5038:K17080)</f>
        <v>0</v>
      </c>
      <c r="O5038">
        <f>SECOND(K5038:K17080)</f>
        <v>0</v>
      </c>
      <c r="P5038">
        <v>5.86</v>
      </c>
      <c r="Q5038">
        <f>G5038-P5038</f>
        <v>4848.7300000000005</v>
      </c>
      <c r="R5038" t="s">
        <v>360</v>
      </c>
      <c r="S5038" t="s">
        <v>18</v>
      </c>
      <c r="T5038" t="s">
        <v>19</v>
      </c>
    </row>
    <row r="5039" spans="1:20" x14ac:dyDescent="0.35">
      <c r="A5039" t="s">
        <v>11</v>
      </c>
      <c r="B5039" t="s">
        <v>195</v>
      </c>
      <c r="C5039" t="s">
        <v>13</v>
      </c>
      <c r="D5039" t="s">
        <v>20</v>
      </c>
      <c r="E5039" t="s">
        <v>129</v>
      </c>
      <c r="F5039" t="s">
        <v>24</v>
      </c>
      <c r="G5039">
        <v>10437.99</v>
      </c>
      <c r="H5039" s="1">
        <v>43352</v>
      </c>
      <c r="I5039" t="str">
        <f t="shared" si="234"/>
        <v>09</v>
      </c>
      <c r="J5039" t="str">
        <f t="shared" si="235"/>
        <v>September</v>
      </c>
      <c r="K5039" t="str">
        <f t="shared" si="236"/>
        <v>2018</v>
      </c>
      <c r="L5039" s="15">
        <v>0.20207175925925927</v>
      </c>
      <c r="M5039">
        <f>HOUR(K5039:K17081)</f>
        <v>0</v>
      </c>
      <c r="N5039">
        <f>MINUTE(K5039:K17081)</f>
        <v>0</v>
      </c>
      <c r="O5039">
        <f>SECOND(K5039:K17081)</f>
        <v>0</v>
      </c>
      <c r="P5039">
        <v>27.9</v>
      </c>
      <c r="Q5039">
        <f>G5039-P5039</f>
        <v>10410.09</v>
      </c>
      <c r="R5039" t="s">
        <v>1274</v>
      </c>
      <c r="S5039" t="s">
        <v>18</v>
      </c>
      <c r="T5039" t="s">
        <v>19</v>
      </c>
    </row>
    <row r="5040" spans="1:20" x14ac:dyDescent="0.35">
      <c r="A5040" t="s">
        <v>29</v>
      </c>
      <c r="B5040" t="s">
        <v>85</v>
      </c>
      <c r="C5040" t="s">
        <v>13</v>
      </c>
      <c r="D5040" t="s">
        <v>31</v>
      </c>
      <c r="E5040" t="s">
        <v>86</v>
      </c>
      <c r="F5040" t="s">
        <v>16</v>
      </c>
      <c r="G5040">
        <v>20286.310000000001</v>
      </c>
      <c r="H5040" s="1">
        <v>43352</v>
      </c>
      <c r="I5040" t="str">
        <f t="shared" si="234"/>
        <v>09</v>
      </c>
      <c r="J5040" t="str">
        <f t="shared" si="235"/>
        <v>September</v>
      </c>
      <c r="K5040" t="str">
        <f t="shared" si="236"/>
        <v>2018</v>
      </c>
      <c r="L5040" s="15">
        <v>0.20833333333333334</v>
      </c>
      <c r="M5040">
        <f>HOUR(K5040:K17082)</f>
        <v>0</v>
      </c>
      <c r="N5040">
        <f>MINUTE(K5040:K17082)</f>
        <v>0</v>
      </c>
      <c r="O5040">
        <f>SECOND(K5040:K17082)</f>
        <v>0</v>
      </c>
      <c r="P5040">
        <v>31</v>
      </c>
      <c r="Q5040">
        <f>G5040-P5040</f>
        <v>20255.310000000001</v>
      </c>
      <c r="R5040" t="s">
        <v>1833</v>
      </c>
      <c r="S5040" t="s">
        <v>18</v>
      </c>
      <c r="T5040" t="s">
        <v>19</v>
      </c>
    </row>
    <row r="5041" spans="1:20" x14ac:dyDescent="0.35">
      <c r="A5041" t="s">
        <v>29</v>
      </c>
      <c r="B5041" t="s">
        <v>268</v>
      </c>
      <c r="C5041" t="s">
        <v>13</v>
      </c>
      <c r="D5041" t="s">
        <v>31</v>
      </c>
      <c r="E5041" t="s">
        <v>269</v>
      </c>
      <c r="F5041" t="s">
        <v>16</v>
      </c>
      <c r="G5041">
        <v>2113.2600000000002</v>
      </c>
      <c r="H5041" s="1">
        <v>43352</v>
      </c>
      <c r="I5041" t="str">
        <f t="shared" si="234"/>
        <v>09</v>
      </c>
      <c r="J5041" t="str">
        <f t="shared" si="235"/>
        <v>September</v>
      </c>
      <c r="K5041" t="str">
        <f t="shared" si="236"/>
        <v>2018</v>
      </c>
      <c r="L5041" s="15">
        <v>0.20833333333333334</v>
      </c>
      <c r="M5041">
        <f>HOUR(K5041:K17083)</f>
        <v>0</v>
      </c>
      <c r="N5041">
        <f>MINUTE(K5041:K17083)</f>
        <v>0</v>
      </c>
      <c r="O5041">
        <f>SECOND(K5041:K17083)</f>
        <v>0</v>
      </c>
      <c r="P5041">
        <v>30</v>
      </c>
      <c r="Q5041">
        <f>G5041-P5041</f>
        <v>2083.2600000000002</v>
      </c>
      <c r="R5041" t="s">
        <v>1833</v>
      </c>
      <c r="S5041" t="s">
        <v>18</v>
      </c>
      <c r="T5041" t="s">
        <v>19</v>
      </c>
    </row>
    <row r="5042" spans="1:20" x14ac:dyDescent="0.35">
      <c r="A5042" t="s">
        <v>29</v>
      </c>
      <c r="B5042" t="s">
        <v>170</v>
      </c>
      <c r="C5042" t="s">
        <v>13</v>
      </c>
      <c r="D5042" t="s">
        <v>31</v>
      </c>
      <c r="E5042" t="s">
        <v>171</v>
      </c>
      <c r="F5042" t="s">
        <v>24</v>
      </c>
      <c r="G5042">
        <v>6354.7</v>
      </c>
      <c r="H5042" s="1">
        <v>43352</v>
      </c>
      <c r="I5042" t="str">
        <f t="shared" si="234"/>
        <v>09</v>
      </c>
      <c r="J5042" t="str">
        <f t="shared" si="235"/>
        <v>September</v>
      </c>
      <c r="K5042" t="str">
        <f t="shared" si="236"/>
        <v>2018</v>
      </c>
      <c r="L5042" s="15">
        <v>0.20833333333333334</v>
      </c>
      <c r="M5042">
        <f>HOUR(K5042:K17084)</f>
        <v>0</v>
      </c>
      <c r="N5042">
        <f>MINUTE(K5042:K17084)</f>
        <v>0</v>
      </c>
      <c r="O5042">
        <f>SECOND(K5042:K17084)</f>
        <v>0</v>
      </c>
      <c r="P5042">
        <v>1312</v>
      </c>
      <c r="Q5042">
        <f>G5042-P5042</f>
        <v>5042.7</v>
      </c>
      <c r="R5042" t="s">
        <v>1833</v>
      </c>
      <c r="S5042" t="s">
        <v>18</v>
      </c>
      <c r="T5042" t="s">
        <v>19</v>
      </c>
    </row>
    <row r="5043" spans="1:20" x14ac:dyDescent="0.35">
      <c r="A5043" t="s">
        <v>11</v>
      </c>
      <c r="B5043" t="s">
        <v>37</v>
      </c>
      <c r="C5043" t="s">
        <v>13</v>
      </c>
      <c r="D5043" t="s">
        <v>14</v>
      </c>
      <c r="E5043" t="s">
        <v>38</v>
      </c>
      <c r="F5043" t="s">
        <v>16</v>
      </c>
      <c r="G5043">
        <v>5090.76</v>
      </c>
      <c r="H5043" s="1">
        <v>43352</v>
      </c>
      <c r="I5043" t="str">
        <f t="shared" si="234"/>
        <v>09</v>
      </c>
      <c r="J5043" t="str">
        <f t="shared" si="235"/>
        <v>September</v>
      </c>
      <c r="K5043" t="str">
        <f t="shared" si="236"/>
        <v>2018</v>
      </c>
      <c r="L5043" s="15">
        <v>0.23996527777777776</v>
      </c>
      <c r="M5043">
        <f>HOUR(K5043:K17085)</f>
        <v>0</v>
      </c>
      <c r="N5043">
        <f>MINUTE(K5043:K17085)</f>
        <v>0</v>
      </c>
      <c r="O5043">
        <f>SECOND(K5043:K17085)</f>
        <v>0</v>
      </c>
      <c r="P5043">
        <v>11.34</v>
      </c>
      <c r="Q5043">
        <f>G5043-P5043</f>
        <v>5079.42</v>
      </c>
      <c r="R5043" t="s">
        <v>614</v>
      </c>
      <c r="S5043" t="s">
        <v>18</v>
      </c>
      <c r="T5043" t="s">
        <v>19</v>
      </c>
    </row>
    <row r="5044" spans="1:20" x14ac:dyDescent="0.35">
      <c r="A5044" t="s">
        <v>29</v>
      </c>
      <c r="B5044" t="s">
        <v>231</v>
      </c>
      <c r="C5044" t="s">
        <v>13</v>
      </c>
      <c r="D5044" t="s">
        <v>41</v>
      </c>
      <c r="E5044" t="s">
        <v>232</v>
      </c>
      <c r="F5044" t="s">
        <v>24</v>
      </c>
      <c r="G5044">
        <v>61723.22</v>
      </c>
      <c r="H5044" s="1">
        <v>43352</v>
      </c>
      <c r="I5044" t="str">
        <f t="shared" si="234"/>
        <v>09</v>
      </c>
      <c r="J5044" t="str">
        <f t="shared" si="235"/>
        <v>September</v>
      </c>
      <c r="K5044" t="str">
        <f t="shared" si="236"/>
        <v>2018</v>
      </c>
      <c r="L5044" s="15">
        <v>0.25</v>
      </c>
      <c r="M5044">
        <f>HOUR(K5044:K17086)</f>
        <v>0</v>
      </c>
      <c r="N5044">
        <f>MINUTE(K5044:K17086)</f>
        <v>0</v>
      </c>
      <c r="O5044">
        <f>SECOND(K5044:K17086)</f>
        <v>0</v>
      </c>
      <c r="P5044">
        <v>39</v>
      </c>
      <c r="Q5044">
        <f>G5044-P5044</f>
        <v>61684.22</v>
      </c>
      <c r="R5044" t="s">
        <v>1833</v>
      </c>
      <c r="S5044" t="s">
        <v>18</v>
      </c>
      <c r="T5044" t="s">
        <v>19</v>
      </c>
    </row>
    <row r="5045" spans="1:20" x14ac:dyDescent="0.35">
      <c r="A5045" t="s">
        <v>29</v>
      </c>
      <c r="B5045" t="s">
        <v>215</v>
      </c>
      <c r="C5045" t="s">
        <v>13</v>
      </c>
      <c r="D5045" t="s">
        <v>31</v>
      </c>
      <c r="E5045" t="s">
        <v>216</v>
      </c>
      <c r="F5045" t="s">
        <v>24</v>
      </c>
      <c r="G5045">
        <v>3128.83</v>
      </c>
      <c r="H5045" s="1">
        <v>43352</v>
      </c>
      <c r="I5045" t="str">
        <f t="shared" si="234"/>
        <v>09</v>
      </c>
      <c r="J5045" t="str">
        <f t="shared" si="235"/>
        <v>September</v>
      </c>
      <c r="K5045" t="str">
        <f t="shared" si="236"/>
        <v>2018</v>
      </c>
      <c r="L5045" s="15">
        <v>0.29166666666666669</v>
      </c>
      <c r="M5045">
        <f>HOUR(K5045:K17087)</f>
        <v>0</v>
      </c>
      <c r="N5045">
        <f>MINUTE(K5045:K17087)</f>
        <v>0</v>
      </c>
      <c r="O5045">
        <f>SECOND(K5045:K17087)</f>
        <v>0</v>
      </c>
      <c r="P5045">
        <v>49</v>
      </c>
      <c r="Q5045">
        <f>G5045-P5045</f>
        <v>3079.83</v>
      </c>
      <c r="R5045" t="s">
        <v>1833</v>
      </c>
      <c r="S5045" t="s">
        <v>18</v>
      </c>
      <c r="T5045" t="s">
        <v>19</v>
      </c>
    </row>
    <row r="5046" spans="1:20" x14ac:dyDescent="0.35">
      <c r="A5046" t="s">
        <v>11</v>
      </c>
      <c r="B5046" t="s">
        <v>180</v>
      </c>
      <c r="C5046" t="s">
        <v>13</v>
      </c>
      <c r="D5046" t="s">
        <v>20</v>
      </c>
      <c r="E5046" t="s">
        <v>181</v>
      </c>
      <c r="F5046" t="s">
        <v>24</v>
      </c>
      <c r="G5046">
        <v>10021.43</v>
      </c>
      <c r="H5046" s="1">
        <v>43352</v>
      </c>
      <c r="I5046" t="str">
        <f t="shared" si="234"/>
        <v>09</v>
      </c>
      <c r="J5046" t="str">
        <f t="shared" si="235"/>
        <v>September</v>
      </c>
      <c r="K5046" t="str">
        <f t="shared" si="236"/>
        <v>2018</v>
      </c>
      <c r="L5046" s="15">
        <v>0.29706018518518518</v>
      </c>
      <c r="M5046">
        <f>HOUR(K5046:K17088)</f>
        <v>0</v>
      </c>
      <c r="N5046">
        <f>MINUTE(K5046:K17088)</f>
        <v>0</v>
      </c>
      <c r="O5046">
        <f>SECOND(K5046:K17088)</f>
        <v>0</v>
      </c>
      <c r="P5046">
        <v>21.94</v>
      </c>
      <c r="Q5046">
        <f>G5046-P5046</f>
        <v>9999.49</v>
      </c>
      <c r="R5046" t="s">
        <v>271</v>
      </c>
      <c r="S5046" t="s">
        <v>18</v>
      </c>
      <c r="T5046" t="s">
        <v>19</v>
      </c>
    </row>
    <row r="5047" spans="1:20" x14ac:dyDescent="0.35">
      <c r="A5047" t="s">
        <v>29</v>
      </c>
      <c r="B5047" t="s">
        <v>108</v>
      </c>
      <c r="C5047" t="s">
        <v>13</v>
      </c>
      <c r="D5047" t="s">
        <v>41</v>
      </c>
      <c r="E5047" t="s">
        <v>81</v>
      </c>
      <c r="F5047" t="s">
        <v>24</v>
      </c>
      <c r="G5047">
        <v>5754.57</v>
      </c>
      <c r="H5047" s="1">
        <v>43352</v>
      </c>
      <c r="I5047" t="str">
        <f t="shared" si="234"/>
        <v>09</v>
      </c>
      <c r="J5047" t="str">
        <f t="shared" si="235"/>
        <v>September</v>
      </c>
      <c r="K5047" t="str">
        <f t="shared" si="236"/>
        <v>2018</v>
      </c>
      <c r="L5047" s="15">
        <v>0.33333333333333331</v>
      </c>
      <c r="M5047">
        <f>HOUR(K5047:K17089)</f>
        <v>0</v>
      </c>
      <c r="N5047">
        <f>MINUTE(K5047:K17089)</f>
        <v>0</v>
      </c>
      <c r="O5047">
        <f>SECOND(K5047:K17089)</f>
        <v>0</v>
      </c>
      <c r="P5047">
        <v>33</v>
      </c>
      <c r="Q5047">
        <f>G5047-P5047</f>
        <v>5721.57</v>
      </c>
      <c r="R5047" t="s">
        <v>1833</v>
      </c>
      <c r="S5047" t="s">
        <v>18</v>
      </c>
      <c r="T5047" t="s">
        <v>19</v>
      </c>
    </row>
    <row r="5048" spans="1:20" x14ac:dyDescent="0.35">
      <c r="A5048" t="s">
        <v>11</v>
      </c>
      <c r="B5048" t="s">
        <v>118</v>
      </c>
      <c r="C5048" t="s">
        <v>13</v>
      </c>
      <c r="D5048" t="s">
        <v>20</v>
      </c>
      <c r="E5048" t="s">
        <v>119</v>
      </c>
      <c r="F5048" t="s">
        <v>16</v>
      </c>
      <c r="G5048">
        <v>20730.689999999999</v>
      </c>
      <c r="H5048" s="1">
        <v>43352</v>
      </c>
      <c r="I5048" t="str">
        <f t="shared" si="234"/>
        <v>09</v>
      </c>
      <c r="J5048" t="str">
        <f t="shared" si="235"/>
        <v>September</v>
      </c>
      <c r="K5048" t="str">
        <f t="shared" si="236"/>
        <v>2018</v>
      </c>
      <c r="L5048" s="15">
        <v>0.33431712962962962</v>
      </c>
      <c r="M5048">
        <f>HOUR(K5048:K17090)</f>
        <v>0</v>
      </c>
      <c r="N5048">
        <f>MINUTE(K5048:K17090)</f>
        <v>0</v>
      </c>
      <c r="O5048">
        <f>SECOND(K5048:K17090)</f>
        <v>0</v>
      </c>
      <c r="P5048">
        <v>9.15</v>
      </c>
      <c r="Q5048">
        <f>G5048-P5048</f>
        <v>20721.539999999997</v>
      </c>
      <c r="R5048" t="s">
        <v>1382</v>
      </c>
      <c r="S5048" t="s">
        <v>18</v>
      </c>
      <c r="T5048" t="s">
        <v>19</v>
      </c>
    </row>
    <row r="5049" spans="1:20" x14ac:dyDescent="0.35">
      <c r="A5049" t="s">
        <v>11</v>
      </c>
      <c r="B5049" t="s">
        <v>62</v>
      </c>
      <c r="C5049" t="s">
        <v>13</v>
      </c>
      <c r="D5049" t="s">
        <v>14</v>
      </c>
      <c r="E5049" t="s">
        <v>63</v>
      </c>
      <c r="F5049" t="s">
        <v>24</v>
      </c>
      <c r="G5049">
        <v>3377.69</v>
      </c>
      <c r="H5049" s="1">
        <v>43352</v>
      </c>
      <c r="I5049" t="str">
        <f t="shared" si="234"/>
        <v>09</v>
      </c>
      <c r="J5049" t="str">
        <f t="shared" si="235"/>
        <v>September</v>
      </c>
      <c r="K5049" t="str">
        <f t="shared" si="236"/>
        <v>2018</v>
      </c>
      <c r="L5049" s="15">
        <v>0.35085648148148146</v>
      </c>
      <c r="M5049">
        <f>HOUR(K5049:K17091)</f>
        <v>0</v>
      </c>
      <c r="N5049">
        <f>MINUTE(K5049:K17091)</f>
        <v>0</v>
      </c>
      <c r="O5049">
        <f>SECOND(K5049:K17091)</f>
        <v>0</v>
      </c>
      <c r="P5049">
        <v>46.27</v>
      </c>
      <c r="Q5049">
        <f>G5049-P5049</f>
        <v>3331.42</v>
      </c>
      <c r="R5049" t="s">
        <v>447</v>
      </c>
      <c r="S5049" t="s">
        <v>18</v>
      </c>
      <c r="T5049" t="s">
        <v>19</v>
      </c>
    </row>
    <row r="5050" spans="1:20" x14ac:dyDescent="0.35">
      <c r="A5050" t="s">
        <v>11</v>
      </c>
      <c r="B5050" t="s">
        <v>25</v>
      </c>
      <c r="C5050" t="s">
        <v>13</v>
      </c>
      <c r="D5050" t="s">
        <v>20</v>
      </c>
      <c r="E5050" t="s">
        <v>26</v>
      </c>
      <c r="F5050" t="s">
        <v>16</v>
      </c>
      <c r="G5050">
        <v>3017</v>
      </c>
      <c r="H5050" s="1">
        <v>43352</v>
      </c>
      <c r="I5050" t="str">
        <f t="shared" si="234"/>
        <v>09</v>
      </c>
      <c r="J5050" t="str">
        <f t="shared" si="235"/>
        <v>September</v>
      </c>
      <c r="K5050" t="str">
        <f t="shared" si="236"/>
        <v>2018</v>
      </c>
      <c r="L5050" s="15">
        <v>0.36738425925925927</v>
      </c>
      <c r="M5050">
        <f>HOUR(K5050:K17092)</f>
        <v>0</v>
      </c>
      <c r="N5050">
        <f>MINUTE(K5050:K17092)</f>
        <v>0</v>
      </c>
      <c r="O5050">
        <f>SECOND(K5050:K17092)</f>
        <v>0</v>
      </c>
      <c r="P5050">
        <v>24.09</v>
      </c>
      <c r="Q5050">
        <f>G5050-P5050</f>
        <v>2992.91</v>
      </c>
      <c r="R5050" t="s">
        <v>151</v>
      </c>
      <c r="S5050" t="s">
        <v>18</v>
      </c>
      <c r="T5050" t="s">
        <v>19</v>
      </c>
    </row>
    <row r="5051" spans="1:20" x14ac:dyDescent="0.35">
      <c r="A5051" t="s">
        <v>29</v>
      </c>
      <c r="B5051" t="s">
        <v>338</v>
      </c>
      <c r="C5051" t="s">
        <v>13</v>
      </c>
      <c r="D5051" t="s">
        <v>31</v>
      </c>
      <c r="E5051" t="s">
        <v>339</v>
      </c>
      <c r="F5051" t="s">
        <v>16</v>
      </c>
      <c r="G5051">
        <v>1950.02</v>
      </c>
      <c r="H5051" s="1">
        <v>43352</v>
      </c>
      <c r="I5051" t="str">
        <f t="shared" si="234"/>
        <v>09</v>
      </c>
      <c r="J5051" t="str">
        <f t="shared" si="235"/>
        <v>September</v>
      </c>
      <c r="K5051" t="str">
        <f t="shared" si="236"/>
        <v>2018</v>
      </c>
      <c r="L5051" s="15">
        <v>0.375</v>
      </c>
      <c r="M5051">
        <f>HOUR(K5051:K17093)</f>
        <v>0</v>
      </c>
      <c r="N5051">
        <f>MINUTE(K5051:K17093)</f>
        <v>0</v>
      </c>
      <c r="O5051">
        <f>SECOND(K5051:K17093)</f>
        <v>0</v>
      </c>
      <c r="P5051">
        <v>90</v>
      </c>
      <c r="Q5051">
        <f>G5051-P5051</f>
        <v>1860.02</v>
      </c>
      <c r="R5051" t="s">
        <v>1833</v>
      </c>
      <c r="S5051" t="s">
        <v>18</v>
      </c>
      <c r="T5051" t="s">
        <v>19</v>
      </c>
    </row>
    <row r="5052" spans="1:20" x14ac:dyDescent="0.35">
      <c r="A5052" t="s">
        <v>11</v>
      </c>
      <c r="B5052" t="s">
        <v>379</v>
      </c>
      <c r="C5052" t="s">
        <v>13</v>
      </c>
      <c r="D5052" t="s">
        <v>14</v>
      </c>
      <c r="E5052" t="s">
        <v>380</v>
      </c>
      <c r="F5052" t="s">
        <v>16</v>
      </c>
      <c r="G5052">
        <v>9936.0400000000009</v>
      </c>
      <c r="H5052" s="1">
        <v>43352</v>
      </c>
      <c r="I5052" t="str">
        <f t="shared" si="234"/>
        <v>09</v>
      </c>
      <c r="J5052" t="str">
        <f t="shared" si="235"/>
        <v>September</v>
      </c>
      <c r="K5052" t="str">
        <f t="shared" si="236"/>
        <v>2018</v>
      </c>
      <c r="L5052" s="15">
        <v>0.37703703703703706</v>
      </c>
      <c r="M5052">
        <f>HOUR(K5052:K17094)</f>
        <v>0</v>
      </c>
      <c r="N5052">
        <f>MINUTE(K5052:K17094)</f>
        <v>0</v>
      </c>
      <c r="O5052">
        <f>SECOND(K5052:K17094)</f>
        <v>0</v>
      </c>
      <c r="P5052">
        <v>24.94</v>
      </c>
      <c r="Q5052">
        <f>G5052-P5052</f>
        <v>9911.1</v>
      </c>
      <c r="R5052" t="s">
        <v>423</v>
      </c>
      <c r="S5052" t="s">
        <v>18</v>
      </c>
      <c r="T5052" t="s">
        <v>19</v>
      </c>
    </row>
    <row r="5053" spans="1:20" x14ac:dyDescent="0.35">
      <c r="A5053" t="s">
        <v>11</v>
      </c>
      <c r="B5053" t="s">
        <v>215</v>
      </c>
      <c r="C5053" t="s">
        <v>13</v>
      </c>
      <c r="D5053" t="s">
        <v>20</v>
      </c>
      <c r="E5053" t="s">
        <v>216</v>
      </c>
      <c r="F5053" t="s">
        <v>24</v>
      </c>
      <c r="G5053">
        <v>3079.99</v>
      </c>
      <c r="H5053" s="1">
        <v>43352</v>
      </c>
      <c r="I5053" t="str">
        <f t="shared" si="234"/>
        <v>09</v>
      </c>
      <c r="J5053" t="str">
        <f t="shared" si="235"/>
        <v>September</v>
      </c>
      <c r="K5053" t="str">
        <f t="shared" si="236"/>
        <v>2018</v>
      </c>
      <c r="L5053" s="15">
        <v>0.38081018518518522</v>
      </c>
      <c r="M5053">
        <f>HOUR(K5053:K17095)</f>
        <v>0</v>
      </c>
      <c r="N5053">
        <f>MINUTE(K5053:K17095)</f>
        <v>0</v>
      </c>
      <c r="O5053">
        <f>SECOND(K5053:K17095)</f>
        <v>0</v>
      </c>
      <c r="P5053">
        <v>48.84</v>
      </c>
      <c r="Q5053">
        <f>G5053-P5053</f>
        <v>3031.1499999999996</v>
      </c>
      <c r="R5053" t="s">
        <v>1302</v>
      </c>
      <c r="S5053" t="s">
        <v>18</v>
      </c>
      <c r="T5053" t="s">
        <v>19</v>
      </c>
    </row>
    <row r="5054" spans="1:20" x14ac:dyDescent="0.35">
      <c r="A5054" t="s">
        <v>11</v>
      </c>
      <c r="B5054" t="s">
        <v>132</v>
      </c>
      <c r="C5054" t="s">
        <v>13</v>
      </c>
      <c r="D5054" t="s">
        <v>20</v>
      </c>
      <c r="E5054" t="s">
        <v>50</v>
      </c>
      <c r="F5054" t="s">
        <v>24</v>
      </c>
      <c r="G5054">
        <v>2556.71</v>
      </c>
      <c r="H5054" s="1">
        <v>43352</v>
      </c>
      <c r="I5054" t="str">
        <f t="shared" si="234"/>
        <v>09</v>
      </c>
      <c r="J5054" t="str">
        <f t="shared" si="235"/>
        <v>September</v>
      </c>
      <c r="K5054" t="str">
        <f t="shared" si="236"/>
        <v>2018</v>
      </c>
      <c r="L5054" s="15">
        <v>0.38458333333333333</v>
      </c>
      <c r="M5054">
        <f>HOUR(K5054:K17096)</f>
        <v>0</v>
      </c>
      <c r="N5054">
        <f>MINUTE(K5054:K17096)</f>
        <v>0</v>
      </c>
      <c r="O5054">
        <f>SECOND(K5054:K17096)</f>
        <v>0</v>
      </c>
      <c r="P5054">
        <v>34.229999999999997</v>
      </c>
      <c r="Q5054">
        <f>G5054-P5054</f>
        <v>2522.48</v>
      </c>
      <c r="R5054" t="s">
        <v>1383</v>
      </c>
      <c r="S5054" t="s">
        <v>18</v>
      </c>
      <c r="T5054" t="s">
        <v>19</v>
      </c>
    </row>
    <row r="5055" spans="1:20" x14ac:dyDescent="0.35">
      <c r="A5055" t="s">
        <v>11</v>
      </c>
      <c r="B5055" t="s">
        <v>25</v>
      </c>
      <c r="C5055" t="s">
        <v>13</v>
      </c>
      <c r="D5055" t="s">
        <v>20</v>
      </c>
      <c r="E5055" t="s">
        <v>26</v>
      </c>
      <c r="F5055" t="s">
        <v>16</v>
      </c>
      <c r="G5055">
        <v>2966.84</v>
      </c>
      <c r="H5055" s="1">
        <v>43352</v>
      </c>
      <c r="I5055" t="str">
        <f t="shared" si="234"/>
        <v>09</v>
      </c>
      <c r="J5055" t="str">
        <f t="shared" si="235"/>
        <v>September</v>
      </c>
      <c r="K5055" t="str">
        <f t="shared" si="236"/>
        <v>2018</v>
      </c>
      <c r="L5055" s="15">
        <v>0.3883564814814815</v>
      </c>
      <c r="M5055">
        <f>HOUR(K5055:K17097)</f>
        <v>0</v>
      </c>
      <c r="N5055">
        <f>MINUTE(K5055:K17097)</f>
        <v>0</v>
      </c>
      <c r="O5055">
        <f>SECOND(K5055:K17097)</f>
        <v>0</v>
      </c>
      <c r="P5055">
        <v>50.16</v>
      </c>
      <c r="Q5055">
        <f>G5055-P5055</f>
        <v>2916.6800000000003</v>
      </c>
      <c r="R5055" t="s">
        <v>1384</v>
      </c>
      <c r="S5055" t="s">
        <v>18</v>
      </c>
      <c r="T5055" t="s">
        <v>19</v>
      </c>
    </row>
    <row r="5056" spans="1:20" x14ac:dyDescent="0.35">
      <c r="A5056" t="s">
        <v>11</v>
      </c>
      <c r="B5056" t="s">
        <v>25</v>
      </c>
      <c r="C5056" t="s">
        <v>13</v>
      </c>
      <c r="D5056" t="s">
        <v>20</v>
      </c>
      <c r="E5056" t="s">
        <v>26</v>
      </c>
      <c r="F5056" t="s">
        <v>16</v>
      </c>
      <c r="G5056">
        <v>2832.09</v>
      </c>
      <c r="H5056" s="1">
        <v>43352</v>
      </c>
      <c r="I5056" t="str">
        <f t="shared" si="234"/>
        <v>09</v>
      </c>
      <c r="J5056" t="str">
        <f t="shared" si="235"/>
        <v>September</v>
      </c>
      <c r="K5056" t="str">
        <f t="shared" si="236"/>
        <v>2018</v>
      </c>
      <c r="L5056" s="15">
        <v>0.39212962962962966</v>
      </c>
      <c r="M5056">
        <f>HOUR(K5056:K17098)</f>
        <v>0</v>
      </c>
      <c r="N5056">
        <f>MINUTE(K5056:K17098)</f>
        <v>0</v>
      </c>
      <c r="O5056">
        <f>SECOND(K5056:K17098)</f>
        <v>0</v>
      </c>
      <c r="P5056">
        <v>134.75</v>
      </c>
      <c r="Q5056">
        <f>G5056-P5056</f>
        <v>2697.34</v>
      </c>
      <c r="R5056" t="s">
        <v>713</v>
      </c>
      <c r="S5056" t="s">
        <v>18</v>
      </c>
      <c r="T5056" t="s">
        <v>19</v>
      </c>
    </row>
    <row r="5057" spans="1:20" x14ac:dyDescent="0.35">
      <c r="A5057" t="s">
        <v>11</v>
      </c>
      <c r="B5057" t="s">
        <v>220</v>
      </c>
      <c r="C5057" t="s">
        <v>13</v>
      </c>
      <c r="D5057" t="s">
        <v>14</v>
      </c>
      <c r="E5057" t="s">
        <v>221</v>
      </c>
      <c r="F5057" t="s">
        <v>24</v>
      </c>
      <c r="G5057">
        <v>3602.3</v>
      </c>
      <c r="H5057" s="1">
        <v>43352</v>
      </c>
      <c r="I5057" t="str">
        <f t="shared" si="234"/>
        <v>09</v>
      </c>
      <c r="J5057" t="str">
        <f t="shared" si="235"/>
        <v>September</v>
      </c>
      <c r="K5057" t="str">
        <f t="shared" si="236"/>
        <v>2018</v>
      </c>
      <c r="L5057" s="15">
        <v>0.39590277777777777</v>
      </c>
      <c r="M5057">
        <f>HOUR(K5057:K17099)</f>
        <v>0</v>
      </c>
      <c r="N5057">
        <f>MINUTE(K5057:K17099)</f>
        <v>0</v>
      </c>
      <c r="O5057">
        <f>SECOND(K5057:K17099)</f>
        <v>0</v>
      </c>
      <c r="P5057">
        <v>15.97</v>
      </c>
      <c r="Q5057">
        <f>G5057-P5057</f>
        <v>3586.3300000000004</v>
      </c>
      <c r="R5057" t="s">
        <v>1385</v>
      </c>
      <c r="S5057" t="s">
        <v>18</v>
      </c>
      <c r="T5057" t="s">
        <v>19</v>
      </c>
    </row>
    <row r="5058" spans="1:20" x14ac:dyDescent="0.35">
      <c r="A5058" t="s">
        <v>11</v>
      </c>
      <c r="B5058" t="s">
        <v>195</v>
      </c>
      <c r="C5058" t="s">
        <v>13</v>
      </c>
      <c r="D5058" t="s">
        <v>20</v>
      </c>
      <c r="E5058" t="s">
        <v>129</v>
      </c>
      <c r="F5058" t="s">
        <v>24</v>
      </c>
      <c r="G5058">
        <v>10394.19</v>
      </c>
      <c r="H5058" s="1">
        <v>43352</v>
      </c>
      <c r="I5058" t="str">
        <f t="shared" si="234"/>
        <v>09</v>
      </c>
      <c r="J5058" t="str">
        <f t="shared" si="235"/>
        <v>September</v>
      </c>
      <c r="K5058" t="str">
        <f t="shared" si="236"/>
        <v>2018</v>
      </c>
      <c r="L5058" s="15">
        <v>0.39967592592592593</v>
      </c>
      <c r="M5058">
        <f>HOUR(K5058:K17100)</f>
        <v>0</v>
      </c>
      <c r="N5058">
        <f>MINUTE(K5058:K17100)</f>
        <v>0</v>
      </c>
      <c r="O5058">
        <f>SECOND(K5058:K17100)</f>
        <v>0</v>
      </c>
      <c r="P5058">
        <v>43.8</v>
      </c>
      <c r="Q5058">
        <f>G5058-P5058</f>
        <v>10350.390000000001</v>
      </c>
      <c r="R5058" t="s">
        <v>1386</v>
      </c>
      <c r="S5058" t="s">
        <v>18</v>
      </c>
      <c r="T5058" t="s">
        <v>19</v>
      </c>
    </row>
    <row r="5059" spans="1:20" x14ac:dyDescent="0.35">
      <c r="A5059" t="s">
        <v>11</v>
      </c>
      <c r="B5059" t="s">
        <v>186</v>
      </c>
      <c r="C5059" t="s">
        <v>13</v>
      </c>
      <c r="D5059" t="s">
        <v>14</v>
      </c>
      <c r="E5059" t="s">
        <v>187</v>
      </c>
      <c r="F5059" t="s">
        <v>16</v>
      </c>
      <c r="G5059">
        <v>4494.05</v>
      </c>
      <c r="H5059" s="1">
        <v>43352</v>
      </c>
      <c r="I5059" t="str">
        <f t="shared" ref="I5059:I5122" si="237">TEXT(H5059,"dd")</f>
        <v>09</v>
      </c>
      <c r="J5059" t="str">
        <f t="shared" ref="J5059:J5122" si="238">TEXT(H5059,"mmmm")</f>
        <v>September</v>
      </c>
      <c r="K5059" t="str">
        <f t="shared" ref="K5059:K5122" si="239">TEXT(H5059,"yyyy")</f>
        <v>2018</v>
      </c>
      <c r="L5059" s="15">
        <v>0.4034490740740741</v>
      </c>
      <c r="M5059">
        <f>HOUR(K5059:K17101)</f>
        <v>0</v>
      </c>
      <c r="N5059">
        <f>MINUTE(K5059:K17101)</f>
        <v>0</v>
      </c>
      <c r="O5059">
        <f>SECOND(K5059:K17101)</f>
        <v>0</v>
      </c>
      <c r="P5059">
        <v>43.99</v>
      </c>
      <c r="Q5059">
        <f>G5059-P5059</f>
        <v>4450.0600000000004</v>
      </c>
      <c r="R5059" t="s">
        <v>1090</v>
      </c>
      <c r="S5059" t="s">
        <v>18</v>
      </c>
      <c r="T5059" t="s">
        <v>19</v>
      </c>
    </row>
    <row r="5060" spans="1:20" x14ac:dyDescent="0.35">
      <c r="A5060" t="s">
        <v>11</v>
      </c>
      <c r="B5060" t="s">
        <v>106</v>
      </c>
      <c r="C5060" t="s">
        <v>13</v>
      </c>
      <c r="D5060" t="s">
        <v>20</v>
      </c>
      <c r="E5060" t="s">
        <v>107</v>
      </c>
      <c r="F5060" t="s">
        <v>16</v>
      </c>
      <c r="G5060">
        <v>6038.87</v>
      </c>
      <c r="H5060" s="1">
        <v>43352</v>
      </c>
      <c r="I5060" t="str">
        <f t="shared" si="237"/>
        <v>09</v>
      </c>
      <c r="J5060" t="str">
        <f t="shared" si="238"/>
        <v>September</v>
      </c>
      <c r="K5060" t="str">
        <f t="shared" si="239"/>
        <v>2018</v>
      </c>
      <c r="L5060" s="15">
        <v>0.40722222222222221</v>
      </c>
      <c r="M5060">
        <f>HOUR(K5060:K17102)</f>
        <v>0</v>
      </c>
      <c r="N5060">
        <f>MINUTE(K5060:K17102)</f>
        <v>0</v>
      </c>
      <c r="O5060">
        <f>SECOND(K5060:K17102)</f>
        <v>0</v>
      </c>
      <c r="P5060">
        <v>75.83</v>
      </c>
      <c r="Q5060">
        <f>G5060-P5060</f>
        <v>5963.04</v>
      </c>
      <c r="R5060" t="s">
        <v>551</v>
      </c>
      <c r="S5060" t="s">
        <v>18</v>
      </c>
      <c r="T5060" t="s">
        <v>19</v>
      </c>
    </row>
    <row r="5061" spans="1:20" x14ac:dyDescent="0.35">
      <c r="A5061" t="s">
        <v>11</v>
      </c>
      <c r="B5061" t="s">
        <v>379</v>
      </c>
      <c r="C5061" t="s">
        <v>13</v>
      </c>
      <c r="D5061" t="s">
        <v>14</v>
      </c>
      <c r="E5061" t="s">
        <v>380</v>
      </c>
      <c r="F5061" t="s">
        <v>16</v>
      </c>
      <c r="G5061">
        <v>9925.9</v>
      </c>
      <c r="H5061" s="1">
        <v>43352</v>
      </c>
      <c r="I5061" t="str">
        <f t="shared" si="237"/>
        <v>09</v>
      </c>
      <c r="J5061" t="str">
        <f t="shared" si="238"/>
        <v>September</v>
      </c>
      <c r="K5061" t="str">
        <f t="shared" si="239"/>
        <v>2018</v>
      </c>
      <c r="L5061" s="15">
        <v>0.41099537037037037</v>
      </c>
      <c r="M5061">
        <f>HOUR(K5061:K17103)</f>
        <v>0</v>
      </c>
      <c r="N5061">
        <f>MINUTE(K5061:K17103)</f>
        <v>0</v>
      </c>
      <c r="O5061">
        <f>SECOND(K5061:K17103)</f>
        <v>0</v>
      </c>
      <c r="P5061">
        <v>10.14</v>
      </c>
      <c r="Q5061">
        <f>G5061-P5061</f>
        <v>9915.76</v>
      </c>
      <c r="R5061" t="s">
        <v>252</v>
      </c>
      <c r="S5061" t="s">
        <v>18</v>
      </c>
      <c r="T5061" t="s">
        <v>19</v>
      </c>
    </row>
    <row r="5062" spans="1:20" x14ac:dyDescent="0.35">
      <c r="A5062" t="s">
        <v>11</v>
      </c>
      <c r="B5062" t="s">
        <v>62</v>
      </c>
      <c r="C5062" t="s">
        <v>13</v>
      </c>
      <c r="D5062" t="s">
        <v>14</v>
      </c>
      <c r="E5062" t="s">
        <v>63</v>
      </c>
      <c r="F5062" t="s">
        <v>24</v>
      </c>
      <c r="G5062">
        <v>3359.25</v>
      </c>
      <c r="H5062" s="1">
        <v>43352</v>
      </c>
      <c r="I5062" t="str">
        <f t="shared" si="237"/>
        <v>09</v>
      </c>
      <c r="J5062" t="str">
        <f t="shared" si="238"/>
        <v>September</v>
      </c>
      <c r="K5062" t="str">
        <f t="shared" si="239"/>
        <v>2018</v>
      </c>
      <c r="L5062" s="15">
        <v>0.41476851851851854</v>
      </c>
      <c r="M5062">
        <f>HOUR(K5062:K17104)</f>
        <v>0</v>
      </c>
      <c r="N5062">
        <f>MINUTE(K5062:K17104)</f>
        <v>0</v>
      </c>
      <c r="O5062">
        <f>SECOND(K5062:K17104)</f>
        <v>0</v>
      </c>
      <c r="P5062">
        <v>18.440000000000001</v>
      </c>
      <c r="Q5062">
        <f>G5062-P5062</f>
        <v>3340.81</v>
      </c>
      <c r="R5062" t="s">
        <v>814</v>
      </c>
      <c r="S5062" t="s">
        <v>18</v>
      </c>
      <c r="T5062" t="s">
        <v>19</v>
      </c>
    </row>
    <row r="5063" spans="1:20" x14ac:dyDescent="0.35">
      <c r="A5063" t="s">
        <v>29</v>
      </c>
      <c r="B5063" t="s">
        <v>197</v>
      </c>
      <c r="C5063" t="s">
        <v>13</v>
      </c>
      <c r="D5063" t="s">
        <v>31</v>
      </c>
      <c r="E5063" t="s">
        <v>23</v>
      </c>
      <c r="F5063" t="s">
        <v>24</v>
      </c>
      <c r="G5063">
        <v>33625.03</v>
      </c>
      <c r="H5063" s="1">
        <v>43352</v>
      </c>
      <c r="I5063" t="str">
        <f t="shared" si="237"/>
        <v>09</v>
      </c>
      <c r="J5063" t="str">
        <f t="shared" si="238"/>
        <v>September</v>
      </c>
      <c r="K5063" t="str">
        <f t="shared" si="239"/>
        <v>2018</v>
      </c>
      <c r="L5063" s="15">
        <v>0.41666666666666669</v>
      </c>
      <c r="M5063">
        <f>HOUR(K5063:K17105)</f>
        <v>0</v>
      </c>
      <c r="N5063">
        <f>MINUTE(K5063:K17105)</f>
        <v>0</v>
      </c>
      <c r="O5063">
        <f>SECOND(K5063:K17105)</f>
        <v>0</v>
      </c>
      <c r="P5063">
        <v>42</v>
      </c>
      <c r="Q5063">
        <f>G5063-P5063</f>
        <v>33583.03</v>
      </c>
      <c r="R5063" t="s">
        <v>1833</v>
      </c>
      <c r="S5063" t="s">
        <v>18</v>
      </c>
      <c r="T5063" t="s">
        <v>19</v>
      </c>
    </row>
    <row r="5064" spans="1:20" x14ac:dyDescent="0.35">
      <c r="A5064" t="s">
        <v>29</v>
      </c>
      <c r="B5064" t="s">
        <v>128</v>
      </c>
      <c r="C5064" t="s">
        <v>13</v>
      </c>
      <c r="D5064" t="s">
        <v>31</v>
      </c>
      <c r="E5064" t="s">
        <v>129</v>
      </c>
      <c r="F5064" t="s">
        <v>24</v>
      </c>
      <c r="G5064">
        <v>59801.33</v>
      </c>
      <c r="H5064" s="1">
        <v>43352</v>
      </c>
      <c r="I5064" t="str">
        <f t="shared" si="237"/>
        <v>09</v>
      </c>
      <c r="J5064" t="str">
        <f t="shared" si="238"/>
        <v>September</v>
      </c>
      <c r="K5064" t="str">
        <f t="shared" si="239"/>
        <v>2018</v>
      </c>
      <c r="L5064" s="15">
        <v>0.41666666666666669</v>
      </c>
      <c r="M5064">
        <f>HOUR(K5064:K17106)</f>
        <v>0</v>
      </c>
      <c r="N5064">
        <f>MINUTE(K5064:K17106)</f>
        <v>0</v>
      </c>
      <c r="O5064">
        <f>SECOND(K5064:K17106)</f>
        <v>0</v>
      </c>
      <c r="P5064">
        <v>112</v>
      </c>
      <c r="Q5064">
        <f>G5064-P5064</f>
        <v>59689.33</v>
      </c>
      <c r="R5064" t="s">
        <v>1833</v>
      </c>
      <c r="S5064" t="s">
        <v>18</v>
      </c>
      <c r="T5064" t="s">
        <v>19</v>
      </c>
    </row>
    <row r="5065" spans="1:20" x14ac:dyDescent="0.35">
      <c r="A5065" t="s">
        <v>11</v>
      </c>
      <c r="B5065" t="s">
        <v>65</v>
      </c>
      <c r="C5065" t="s">
        <v>13</v>
      </c>
      <c r="D5065" t="s">
        <v>14</v>
      </c>
      <c r="E5065" t="s">
        <v>66</v>
      </c>
      <c r="F5065" t="s">
        <v>16</v>
      </c>
      <c r="G5065">
        <v>4223.91</v>
      </c>
      <c r="H5065" s="1">
        <v>43352</v>
      </c>
      <c r="I5065" t="str">
        <f t="shared" si="237"/>
        <v>09</v>
      </c>
      <c r="J5065" t="str">
        <f t="shared" si="238"/>
        <v>September</v>
      </c>
      <c r="K5065" t="str">
        <f t="shared" si="239"/>
        <v>2018</v>
      </c>
      <c r="L5065" s="15">
        <v>0.42473379629629626</v>
      </c>
      <c r="M5065">
        <f>HOUR(K5065:K17107)</f>
        <v>0</v>
      </c>
      <c r="N5065">
        <f>MINUTE(K5065:K17107)</f>
        <v>0</v>
      </c>
      <c r="O5065">
        <f>SECOND(K5065:K17107)</f>
        <v>0</v>
      </c>
      <c r="P5065">
        <v>18.53</v>
      </c>
      <c r="Q5065">
        <f>G5065-P5065</f>
        <v>4205.38</v>
      </c>
      <c r="R5065" t="s">
        <v>261</v>
      </c>
      <c r="S5065" t="s">
        <v>18</v>
      </c>
      <c r="T5065" t="s">
        <v>19</v>
      </c>
    </row>
    <row r="5066" spans="1:20" x14ac:dyDescent="0.35">
      <c r="A5066" t="s">
        <v>11</v>
      </c>
      <c r="B5066" t="s">
        <v>85</v>
      </c>
      <c r="C5066" t="s">
        <v>13</v>
      </c>
      <c r="D5066" t="s">
        <v>20</v>
      </c>
      <c r="E5066" t="s">
        <v>86</v>
      </c>
      <c r="F5066" t="s">
        <v>16</v>
      </c>
      <c r="G5066">
        <v>20255.080000000002</v>
      </c>
      <c r="H5066" s="1">
        <v>43352</v>
      </c>
      <c r="I5066" t="str">
        <f t="shared" si="237"/>
        <v>09</v>
      </c>
      <c r="J5066" t="str">
        <f t="shared" si="238"/>
        <v>September</v>
      </c>
      <c r="K5066" t="str">
        <f t="shared" si="239"/>
        <v>2018</v>
      </c>
      <c r="L5066" s="15">
        <v>0.43011574074074077</v>
      </c>
      <c r="M5066">
        <f>HOUR(K5066:K17108)</f>
        <v>0</v>
      </c>
      <c r="N5066">
        <f>MINUTE(K5066:K17108)</f>
        <v>0</v>
      </c>
      <c r="O5066">
        <f>SECOND(K5066:K17108)</f>
        <v>0</v>
      </c>
      <c r="P5066">
        <v>31.23</v>
      </c>
      <c r="Q5066">
        <f>G5066-P5066</f>
        <v>20223.850000000002</v>
      </c>
      <c r="R5066" t="s">
        <v>1387</v>
      </c>
      <c r="S5066" t="s">
        <v>18</v>
      </c>
      <c r="T5066" t="s">
        <v>19</v>
      </c>
    </row>
    <row r="5067" spans="1:20" x14ac:dyDescent="0.35">
      <c r="A5067" t="s">
        <v>11</v>
      </c>
      <c r="B5067" t="s">
        <v>22</v>
      </c>
      <c r="C5067" t="s">
        <v>13</v>
      </c>
      <c r="D5067" t="s">
        <v>14</v>
      </c>
      <c r="E5067" t="s">
        <v>23</v>
      </c>
      <c r="F5067" t="s">
        <v>24</v>
      </c>
      <c r="G5067">
        <v>4.2</v>
      </c>
      <c r="H5067" s="1">
        <v>43352</v>
      </c>
      <c r="I5067" t="str">
        <f t="shared" si="237"/>
        <v>09</v>
      </c>
      <c r="J5067" t="str">
        <f t="shared" si="238"/>
        <v>September</v>
      </c>
      <c r="K5067" t="str">
        <f t="shared" si="239"/>
        <v>2018</v>
      </c>
      <c r="L5067" s="15">
        <v>0.43549768518518522</v>
      </c>
      <c r="M5067">
        <f>HOUR(K5067:K17109)</f>
        <v>0</v>
      </c>
      <c r="N5067">
        <f>MINUTE(K5067:K17109)</f>
        <v>0</v>
      </c>
      <c r="O5067">
        <f>SECOND(K5067:K17109)</f>
        <v>0</v>
      </c>
      <c r="P5067">
        <v>15.03</v>
      </c>
      <c r="Q5067">
        <f>G5067-P5067</f>
        <v>-10.829999999999998</v>
      </c>
      <c r="R5067" t="s">
        <v>309</v>
      </c>
      <c r="S5067" t="s">
        <v>18</v>
      </c>
      <c r="T5067" t="s">
        <v>19</v>
      </c>
    </row>
    <row r="5068" spans="1:20" x14ac:dyDescent="0.35">
      <c r="A5068" t="s">
        <v>11</v>
      </c>
      <c r="B5068" t="s">
        <v>118</v>
      </c>
      <c r="C5068" t="s">
        <v>13</v>
      </c>
      <c r="D5068" t="s">
        <v>14</v>
      </c>
      <c r="E5068" t="s">
        <v>119</v>
      </c>
      <c r="F5068" t="s">
        <v>16</v>
      </c>
      <c r="G5068">
        <v>20721.59</v>
      </c>
      <c r="H5068" s="1">
        <v>43352</v>
      </c>
      <c r="I5068" t="str">
        <f t="shared" si="237"/>
        <v>09</v>
      </c>
      <c r="J5068" t="str">
        <f t="shared" si="238"/>
        <v>September</v>
      </c>
      <c r="K5068" t="str">
        <f t="shared" si="239"/>
        <v>2018</v>
      </c>
      <c r="L5068" s="15">
        <v>0.44089120370370366</v>
      </c>
      <c r="M5068">
        <f>HOUR(K5068:K17110)</f>
        <v>0</v>
      </c>
      <c r="N5068">
        <f>MINUTE(K5068:K17110)</f>
        <v>0</v>
      </c>
      <c r="O5068">
        <f>SECOND(K5068:K17110)</f>
        <v>0</v>
      </c>
      <c r="P5068">
        <v>9.1</v>
      </c>
      <c r="Q5068">
        <f>G5068-P5068</f>
        <v>20712.490000000002</v>
      </c>
      <c r="R5068" t="s">
        <v>614</v>
      </c>
      <c r="S5068" t="s">
        <v>18</v>
      </c>
      <c r="T5068" t="s">
        <v>19</v>
      </c>
    </row>
    <row r="5069" spans="1:20" x14ac:dyDescent="0.35">
      <c r="A5069" t="s">
        <v>11</v>
      </c>
      <c r="B5069" t="s">
        <v>12</v>
      </c>
      <c r="C5069" t="s">
        <v>13</v>
      </c>
      <c r="D5069" t="s">
        <v>20</v>
      </c>
      <c r="E5069" t="s">
        <v>15</v>
      </c>
      <c r="F5069" t="s">
        <v>16</v>
      </c>
      <c r="G5069">
        <v>1739.04</v>
      </c>
      <c r="H5069" s="1">
        <v>43352</v>
      </c>
      <c r="I5069" t="str">
        <f t="shared" si="237"/>
        <v>09</v>
      </c>
      <c r="J5069" t="str">
        <f t="shared" si="238"/>
        <v>September</v>
      </c>
      <c r="K5069" t="str">
        <f t="shared" si="239"/>
        <v>2018</v>
      </c>
      <c r="L5069" s="15">
        <v>0.44627314814814811</v>
      </c>
      <c r="M5069">
        <f>HOUR(K5069:K17111)</f>
        <v>0</v>
      </c>
      <c r="N5069">
        <f>MINUTE(K5069:K17111)</f>
        <v>0</v>
      </c>
      <c r="O5069">
        <f>SECOND(K5069:K17111)</f>
        <v>0</v>
      </c>
      <c r="P5069">
        <v>97.24</v>
      </c>
      <c r="Q5069">
        <f>G5069-P5069</f>
        <v>1641.8</v>
      </c>
      <c r="R5069" t="s">
        <v>194</v>
      </c>
      <c r="S5069" t="s">
        <v>18</v>
      </c>
      <c r="T5069" t="s">
        <v>19</v>
      </c>
    </row>
    <row r="5070" spans="1:20" x14ac:dyDescent="0.35">
      <c r="A5070" t="s">
        <v>11</v>
      </c>
      <c r="B5070" t="s">
        <v>62</v>
      </c>
      <c r="C5070" t="s">
        <v>13</v>
      </c>
      <c r="D5070" t="s">
        <v>20</v>
      </c>
      <c r="E5070" t="s">
        <v>63</v>
      </c>
      <c r="F5070" t="s">
        <v>24</v>
      </c>
      <c r="G5070">
        <v>3282.29</v>
      </c>
      <c r="H5070" s="1">
        <v>43352</v>
      </c>
      <c r="I5070" t="str">
        <f t="shared" si="237"/>
        <v>09</v>
      </c>
      <c r="J5070" t="str">
        <f t="shared" si="238"/>
        <v>September</v>
      </c>
      <c r="K5070" t="str">
        <f t="shared" si="239"/>
        <v>2018</v>
      </c>
      <c r="L5070" s="15">
        <v>0.45165509259259262</v>
      </c>
      <c r="M5070">
        <f>HOUR(K5070:K17112)</f>
        <v>0</v>
      </c>
      <c r="N5070">
        <f>MINUTE(K5070:K17112)</f>
        <v>0</v>
      </c>
      <c r="O5070">
        <f>SECOND(K5070:K17112)</f>
        <v>0</v>
      </c>
      <c r="P5070">
        <v>76.959999999999994</v>
      </c>
      <c r="Q5070">
        <f>G5070-P5070</f>
        <v>3205.33</v>
      </c>
      <c r="R5070" t="s">
        <v>201</v>
      </c>
      <c r="S5070" t="s">
        <v>18</v>
      </c>
      <c r="T5070" t="s">
        <v>19</v>
      </c>
    </row>
    <row r="5071" spans="1:20" x14ac:dyDescent="0.35">
      <c r="A5071" t="s">
        <v>11</v>
      </c>
      <c r="B5071" t="s">
        <v>12</v>
      </c>
      <c r="C5071" t="s">
        <v>13</v>
      </c>
      <c r="D5071" t="s">
        <v>14</v>
      </c>
      <c r="E5071" t="s">
        <v>15</v>
      </c>
      <c r="F5071" t="s">
        <v>16</v>
      </c>
      <c r="G5071">
        <v>1720.64</v>
      </c>
      <c r="H5071" s="1">
        <v>43352</v>
      </c>
      <c r="I5071" t="str">
        <f t="shared" si="237"/>
        <v>09</v>
      </c>
      <c r="J5071" t="str">
        <f t="shared" si="238"/>
        <v>September</v>
      </c>
      <c r="K5071" t="str">
        <f t="shared" si="239"/>
        <v>2018</v>
      </c>
      <c r="L5071" s="15">
        <v>0.45703703703703707</v>
      </c>
      <c r="M5071">
        <f>HOUR(K5071:K17113)</f>
        <v>0</v>
      </c>
      <c r="N5071">
        <f>MINUTE(K5071:K17113)</f>
        <v>0</v>
      </c>
      <c r="O5071">
        <f>SECOND(K5071:K17113)</f>
        <v>0</v>
      </c>
      <c r="P5071">
        <v>18.399999999999999</v>
      </c>
      <c r="Q5071">
        <f>G5071-P5071</f>
        <v>1702.24</v>
      </c>
      <c r="R5071" t="s">
        <v>219</v>
      </c>
      <c r="S5071" t="s">
        <v>18</v>
      </c>
      <c r="T5071" t="s">
        <v>19</v>
      </c>
    </row>
    <row r="5072" spans="1:20" x14ac:dyDescent="0.35">
      <c r="A5072" t="s">
        <v>29</v>
      </c>
      <c r="B5072" t="s">
        <v>143</v>
      </c>
      <c r="C5072" t="s">
        <v>13</v>
      </c>
      <c r="D5072" t="s">
        <v>31</v>
      </c>
      <c r="E5072" t="s">
        <v>144</v>
      </c>
      <c r="F5072" t="s">
        <v>24</v>
      </c>
      <c r="G5072">
        <v>35676.93</v>
      </c>
      <c r="H5072" s="1">
        <v>43352</v>
      </c>
      <c r="I5072" t="str">
        <f t="shared" si="237"/>
        <v>09</v>
      </c>
      <c r="J5072" t="str">
        <f t="shared" si="238"/>
        <v>September</v>
      </c>
      <c r="K5072" t="str">
        <f t="shared" si="239"/>
        <v>2018</v>
      </c>
      <c r="L5072" s="15">
        <v>0.45833333333333331</v>
      </c>
      <c r="M5072">
        <f>HOUR(K5072:K17114)</f>
        <v>0</v>
      </c>
      <c r="N5072">
        <f>MINUTE(K5072:K17114)</f>
        <v>0</v>
      </c>
      <c r="O5072">
        <f>SECOND(K5072:K17114)</f>
        <v>0</v>
      </c>
      <c r="P5072">
        <v>28</v>
      </c>
      <c r="Q5072">
        <f>G5072-P5072</f>
        <v>35648.93</v>
      </c>
      <c r="R5072" t="s">
        <v>1833</v>
      </c>
      <c r="S5072" t="s">
        <v>18</v>
      </c>
      <c r="T5072" t="s">
        <v>19</v>
      </c>
    </row>
    <row r="5073" spans="1:20" x14ac:dyDescent="0.35">
      <c r="A5073" t="s">
        <v>29</v>
      </c>
      <c r="B5073" t="s">
        <v>47</v>
      </c>
      <c r="C5073" t="s">
        <v>13</v>
      </c>
      <c r="D5073" t="s">
        <v>41</v>
      </c>
      <c r="E5073" t="s">
        <v>48</v>
      </c>
      <c r="F5073" t="s">
        <v>24</v>
      </c>
      <c r="G5073">
        <v>10452.09</v>
      </c>
      <c r="H5073" s="1">
        <v>43352</v>
      </c>
      <c r="I5073" t="str">
        <f t="shared" si="237"/>
        <v>09</v>
      </c>
      <c r="J5073" t="str">
        <f t="shared" si="238"/>
        <v>September</v>
      </c>
      <c r="K5073" t="str">
        <f t="shared" si="239"/>
        <v>2018</v>
      </c>
      <c r="L5073" s="15">
        <v>0.45833333333333331</v>
      </c>
      <c r="M5073">
        <f>HOUR(K5073:K17115)</f>
        <v>0</v>
      </c>
      <c r="N5073">
        <f>MINUTE(K5073:K17115)</f>
        <v>0</v>
      </c>
      <c r="O5073">
        <f>SECOND(K5073:K17115)</f>
        <v>0</v>
      </c>
      <c r="P5073">
        <v>31</v>
      </c>
      <c r="Q5073">
        <f>G5073-P5073</f>
        <v>10421.09</v>
      </c>
      <c r="R5073" t="s">
        <v>1833</v>
      </c>
      <c r="S5073" t="s">
        <v>18</v>
      </c>
      <c r="T5073" t="s">
        <v>19</v>
      </c>
    </row>
    <row r="5074" spans="1:20" x14ac:dyDescent="0.35">
      <c r="A5074" t="s">
        <v>29</v>
      </c>
      <c r="B5074" t="s">
        <v>68</v>
      </c>
      <c r="C5074" t="s">
        <v>13</v>
      </c>
      <c r="D5074" t="s">
        <v>41</v>
      </c>
      <c r="E5074" t="s">
        <v>69</v>
      </c>
      <c r="F5074" t="s">
        <v>16</v>
      </c>
      <c r="G5074">
        <v>29763.17</v>
      </c>
      <c r="H5074" s="1">
        <v>43352</v>
      </c>
      <c r="I5074" t="str">
        <f t="shared" si="237"/>
        <v>09</v>
      </c>
      <c r="J5074" t="str">
        <f t="shared" si="238"/>
        <v>September</v>
      </c>
      <c r="K5074" t="str">
        <f t="shared" si="239"/>
        <v>2018</v>
      </c>
      <c r="L5074" s="15">
        <v>0.45833333333333331</v>
      </c>
      <c r="M5074">
        <f>HOUR(K5074:K17116)</f>
        <v>0</v>
      </c>
      <c r="N5074">
        <f>MINUTE(K5074:K17116)</f>
        <v>0</v>
      </c>
      <c r="O5074">
        <f>SECOND(K5074:K17116)</f>
        <v>0</v>
      </c>
      <c r="P5074">
        <v>38</v>
      </c>
      <c r="Q5074">
        <f>G5074-P5074</f>
        <v>29725.17</v>
      </c>
      <c r="R5074" t="s">
        <v>1833</v>
      </c>
      <c r="S5074" t="s">
        <v>18</v>
      </c>
      <c r="T5074" t="s">
        <v>19</v>
      </c>
    </row>
    <row r="5075" spans="1:20" x14ac:dyDescent="0.35">
      <c r="A5075" t="s">
        <v>29</v>
      </c>
      <c r="B5075" t="s">
        <v>182</v>
      </c>
      <c r="C5075" t="s">
        <v>13</v>
      </c>
      <c r="D5075" t="s">
        <v>31</v>
      </c>
      <c r="E5075" t="s">
        <v>183</v>
      </c>
      <c r="F5075" t="s">
        <v>24</v>
      </c>
      <c r="G5075">
        <v>10844.92</v>
      </c>
      <c r="H5075" s="1">
        <v>43352</v>
      </c>
      <c r="I5075" t="str">
        <f t="shared" si="237"/>
        <v>09</v>
      </c>
      <c r="J5075" t="str">
        <f t="shared" si="238"/>
        <v>September</v>
      </c>
      <c r="K5075" t="str">
        <f t="shared" si="239"/>
        <v>2018</v>
      </c>
      <c r="L5075" s="15">
        <v>0.45833333333333331</v>
      </c>
      <c r="M5075">
        <f>HOUR(K5075:K17117)</f>
        <v>0</v>
      </c>
      <c r="N5075">
        <f>MINUTE(K5075:K17117)</f>
        <v>0</v>
      </c>
      <c r="O5075">
        <f>SECOND(K5075:K17117)</f>
        <v>0</v>
      </c>
      <c r="P5075">
        <v>34</v>
      </c>
      <c r="Q5075">
        <f>G5075-P5075</f>
        <v>10810.92</v>
      </c>
      <c r="R5075" t="s">
        <v>1833</v>
      </c>
      <c r="S5075" t="s">
        <v>18</v>
      </c>
      <c r="T5075" t="s">
        <v>19</v>
      </c>
    </row>
    <row r="5076" spans="1:20" x14ac:dyDescent="0.35">
      <c r="A5076" t="s">
        <v>11</v>
      </c>
      <c r="B5076" t="s">
        <v>75</v>
      </c>
      <c r="C5076" t="s">
        <v>13</v>
      </c>
      <c r="D5076" t="s">
        <v>20</v>
      </c>
      <c r="E5076" t="s">
        <v>76</v>
      </c>
      <c r="F5076" t="s">
        <v>24</v>
      </c>
      <c r="G5076">
        <v>3197.8</v>
      </c>
      <c r="H5076" s="1">
        <v>43352</v>
      </c>
      <c r="I5076" t="str">
        <f t="shared" si="237"/>
        <v>09</v>
      </c>
      <c r="J5076" t="str">
        <f t="shared" si="238"/>
        <v>September</v>
      </c>
      <c r="K5076" t="str">
        <f t="shared" si="239"/>
        <v>2018</v>
      </c>
      <c r="L5076" s="15">
        <v>0.46468749999999998</v>
      </c>
      <c r="M5076">
        <f>HOUR(K5076:K17118)</f>
        <v>0</v>
      </c>
      <c r="N5076">
        <f>MINUTE(K5076:K17118)</f>
        <v>0</v>
      </c>
      <c r="O5076">
        <f>SECOND(K5076:K17118)</f>
        <v>0</v>
      </c>
      <c r="P5076">
        <v>30.43</v>
      </c>
      <c r="Q5076">
        <f>G5076-P5076</f>
        <v>3167.3700000000003</v>
      </c>
      <c r="R5076" t="s">
        <v>1363</v>
      </c>
      <c r="S5076" t="s">
        <v>18</v>
      </c>
      <c r="T5076" t="s">
        <v>19</v>
      </c>
    </row>
    <row r="5077" spans="1:20" x14ac:dyDescent="0.35">
      <c r="A5077" t="s">
        <v>11</v>
      </c>
      <c r="B5077" t="s">
        <v>58</v>
      </c>
      <c r="C5077" t="s">
        <v>13</v>
      </c>
      <c r="D5077" t="s">
        <v>14</v>
      </c>
      <c r="E5077" t="s">
        <v>59</v>
      </c>
      <c r="F5077" t="s">
        <v>16</v>
      </c>
      <c r="G5077">
        <v>2670.15</v>
      </c>
      <c r="H5077" s="1">
        <v>43352</v>
      </c>
      <c r="I5077" t="str">
        <f t="shared" si="237"/>
        <v>09</v>
      </c>
      <c r="J5077" t="str">
        <f t="shared" si="238"/>
        <v>September</v>
      </c>
      <c r="K5077" t="str">
        <f t="shared" si="239"/>
        <v>2018</v>
      </c>
      <c r="L5077" s="15">
        <v>0.47305555555555556</v>
      </c>
      <c r="M5077">
        <f>HOUR(K5077:K17119)</f>
        <v>0</v>
      </c>
      <c r="N5077">
        <f>MINUTE(K5077:K17119)</f>
        <v>0</v>
      </c>
      <c r="O5077">
        <f>SECOND(K5077:K17119)</f>
        <v>0</v>
      </c>
      <c r="P5077">
        <v>9.75</v>
      </c>
      <c r="Q5077">
        <f>G5077-P5077</f>
        <v>2660.4</v>
      </c>
      <c r="R5077" t="s">
        <v>518</v>
      </c>
      <c r="S5077" t="s">
        <v>18</v>
      </c>
      <c r="T5077" t="s">
        <v>19</v>
      </c>
    </row>
    <row r="5078" spans="1:20" x14ac:dyDescent="0.35">
      <c r="A5078" t="s">
        <v>11</v>
      </c>
      <c r="B5078" t="s">
        <v>12</v>
      </c>
      <c r="C5078" t="s">
        <v>13</v>
      </c>
      <c r="D5078" t="s">
        <v>20</v>
      </c>
      <c r="E5078" t="s">
        <v>15</v>
      </c>
      <c r="F5078" t="s">
        <v>16</v>
      </c>
      <c r="G5078">
        <v>1713.95</v>
      </c>
      <c r="H5078" s="1">
        <v>43352</v>
      </c>
      <c r="I5078" t="str">
        <f t="shared" si="237"/>
        <v>09</v>
      </c>
      <c r="J5078" t="str">
        <f t="shared" si="238"/>
        <v>September</v>
      </c>
      <c r="K5078" t="str">
        <f t="shared" si="239"/>
        <v>2018</v>
      </c>
      <c r="L5078" s="15">
        <v>0.48142361111111115</v>
      </c>
      <c r="M5078">
        <f>HOUR(K5078:K17120)</f>
        <v>0</v>
      </c>
      <c r="N5078">
        <f>MINUTE(K5078:K17120)</f>
        <v>0</v>
      </c>
      <c r="O5078">
        <f>SECOND(K5078:K17120)</f>
        <v>0</v>
      </c>
      <c r="P5078">
        <v>6.69</v>
      </c>
      <c r="Q5078">
        <f>G5078-P5078</f>
        <v>1707.26</v>
      </c>
      <c r="R5078" t="s">
        <v>773</v>
      </c>
      <c r="S5078" t="s">
        <v>18</v>
      </c>
      <c r="T5078" t="s">
        <v>19</v>
      </c>
    </row>
    <row r="5079" spans="1:20" x14ac:dyDescent="0.35">
      <c r="A5079" t="s">
        <v>11</v>
      </c>
      <c r="B5079" t="s">
        <v>56</v>
      </c>
      <c r="C5079" t="s">
        <v>13</v>
      </c>
      <c r="D5079" t="s">
        <v>14</v>
      </c>
      <c r="E5079" t="s">
        <v>57</v>
      </c>
      <c r="F5079" t="s">
        <v>16</v>
      </c>
      <c r="G5079">
        <v>4492.5200000000004</v>
      </c>
      <c r="H5079" s="1">
        <v>43352</v>
      </c>
      <c r="I5079" t="str">
        <f t="shared" si="237"/>
        <v>09</v>
      </c>
      <c r="J5079" t="str">
        <f t="shared" si="238"/>
        <v>September</v>
      </c>
      <c r="K5079" t="str">
        <f t="shared" si="239"/>
        <v>2018</v>
      </c>
      <c r="L5079" s="15">
        <v>0.48979166666666668</v>
      </c>
      <c r="M5079">
        <f>HOUR(K5079:K17121)</f>
        <v>0</v>
      </c>
      <c r="N5079">
        <f>MINUTE(K5079:K17121)</f>
        <v>0</v>
      </c>
      <c r="O5079">
        <f>SECOND(K5079:K17121)</f>
        <v>0</v>
      </c>
      <c r="P5079">
        <v>19.899999999999999</v>
      </c>
      <c r="Q5079">
        <f>G5079-P5079</f>
        <v>4472.6200000000008</v>
      </c>
      <c r="R5079" t="s">
        <v>1218</v>
      </c>
      <c r="S5079" t="s">
        <v>18</v>
      </c>
      <c r="T5079" t="s">
        <v>19</v>
      </c>
    </row>
    <row r="5080" spans="1:20" x14ac:dyDescent="0.35">
      <c r="A5080" t="s">
        <v>11</v>
      </c>
      <c r="B5080" t="s">
        <v>317</v>
      </c>
      <c r="C5080" t="s">
        <v>13</v>
      </c>
      <c r="D5080" t="s">
        <v>14</v>
      </c>
      <c r="E5080" t="s">
        <v>318</v>
      </c>
      <c r="F5080" t="s">
        <v>16</v>
      </c>
      <c r="G5080">
        <v>19719.099999999999</v>
      </c>
      <c r="H5080" s="1">
        <v>43352</v>
      </c>
      <c r="I5080" t="str">
        <f t="shared" si="237"/>
        <v>09</v>
      </c>
      <c r="J5080" t="str">
        <f t="shared" si="238"/>
        <v>September</v>
      </c>
      <c r="K5080" t="str">
        <f t="shared" si="239"/>
        <v>2018</v>
      </c>
      <c r="L5080" s="15">
        <v>0.49814814814814817</v>
      </c>
      <c r="M5080">
        <f>HOUR(K5080:K17122)</f>
        <v>0</v>
      </c>
      <c r="N5080">
        <f>MINUTE(K5080:K17122)</f>
        <v>0</v>
      </c>
      <c r="O5080">
        <f>SECOND(K5080:K17122)</f>
        <v>0</v>
      </c>
      <c r="P5080">
        <v>20.190000000000001</v>
      </c>
      <c r="Q5080">
        <f>G5080-P5080</f>
        <v>19698.91</v>
      </c>
      <c r="R5080" t="s">
        <v>1388</v>
      </c>
      <c r="S5080" t="s">
        <v>18</v>
      </c>
      <c r="T5080" t="s">
        <v>19</v>
      </c>
    </row>
    <row r="5081" spans="1:20" x14ac:dyDescent="0.35">
      <c r="A5081" t="s">
        <v>29</v>
      </c>
      <c r="B5081" t="s">
        <v>143</v>
      </c>
      <c r="C5081" t="s">
        <v>13</v>
      </c>
      <c r="D5081" t="s">
        <v>31</v>
      </c>
      <c r="E5081" t="s">
        <v>144</v>
      </c>
      <c r="F5081" t="s">
        <v>24</v>
      </c>
      <c r="G5081">
        <v>35528.93</v>
      </c>
      <c r="H5081" s="1">
        <v>43352</v>
      </c>
      <c r="I5081" t="str">
        <f t="shared" si="237"/>
        <v>09</v>
      </c>
      <c r="J5081" t="str">
        <f t="shared" si="238"/>
        <v>September</v>
      </c>
      <c r="K5081" t="str">
        <f t="shared" si="239"/>
        <v>2018</v>
      </c>
      <c r="L5081" s="15">
        <v>0.5</v>
      </c>
      <c r="M5081">
        <f>HOUR(K5081:K17123)</f>
        <v>0</v>
      </c>
      <c r="N5081">
        <f>MINUTE(K5081:K17123)</f>
        <v>0</v>
      </c>
      <c r="O5081">
        <f>SECOND(K5081:K17123)</f>
        <v>0</v>
      </c>
      <c r="P5081">
        <v>148</v>
      </c>
      <c r="Q5081">
        <f>G5081-P5081</f>
        <v>35380.93</v>
      </c>
      <c r="R5081" t="s">
        <v>1833</v>
      </c>
      <c r="S5081" t="s">
        <v>18</v>
      </c>
      <c r="T5081" t="s">
        <v>19</v>
      </c>
    </row>
    <row r="5082" spans="1:20" x14ac:dyDescent="0.35">
      <c r="A5082" t="s">
        <v>29</v>
      </c>
      <c r="B5082" t="s">
        <v>331</v>
      </c>
      <c r="C5082" t="s">
        <v>13</v>
      </c>
      <c r="D5082" t="s">
        <v>41</v>
      </c>
      <c r="E5082" t="s">
        <v>332</v>
      </c>
      <c r="F5082" t="s">
        <v>24</v>
      </c>
      <c r="G5082">
        <v>12635.9</v>
      </c>
      <c r="H5082" s="1">
        <v>43352</v>
      </c>
      <c r="I5082" t="str">
        <f t="shared" si="237"/>
        <v>09</v>
      </c>
      <c r="J5082" t="str">
        <f t="shared" si="238"/>
        <v>September</v>
      </c>
      <c r="K5082" t="str">
        <f t="shared" si="239"/>
        <v>2018</v>
      </c>
      <c r="L5082" s="15">
        <v>0.5</v>
      </c>
      <c r="M5082">
        <f>HOUR(K5082:K17124)</f>
        <v>0</v>
      </c>
      <c r="N5082">
        <f>MINUTE(K5082:K17124)</f>
        <v>0</v>
      </c>
      <c r="O5082">
        <f>SECOND(K5082:K17124)</f>
        <v>0</v>
      </c>
      <c r="P5082">
        <v>73</v>
      </c>
      <c r="Q5082">
        <f>G5082-P5082</f>
        <v>12562.9</v>
      </c>
      <c r="R5082" t="s">
        <v>1833</v>
      </c>
      <c r="S5082" t="s">
        <v>18</v>
      </c>
      <c r="T5082" t="s">
        <v>19</v>
      </c>
    </row>
    <row r="5083" spans="1:20" x14ac:dyDescent="0.35">
      <c r="A5083" t="s">
        <v>29</v>
      </c>
      <c r="B5083" t="s">
        <v>140</v>
      </c>
      <c r="C5083" t="s">
        <v>13</v>
      </c>
      <c r="D5083" t="s">
        <v>31</v>
      </c>
      <c r="E5083" t="s">
        <v>141</v>
      </c>
      <c r="F5083" t="s">
        <v>24</v>
      </c>
      <c r="G5083">
        <v>6916.38</v>
      </c>
      <c r="H5083" s="1">
        <v>43352</v>
      </c>
      <c r="I5083" t="str">
        <f t="shared" si="237"/>
        <v>09</v>
      </c>
      <c r="J5083" t="str">
        <f t="shared" si="238"/>
        <v>September</v>
      </c>
      <c r="K5083" t="str">
        <f t="shared" si="239"/>
        <v>2018</v>
      </c>
      <c r="L5083" s="15">
        <v>0.5</v>
      </c>
      <c r="M5083">
        <f>HOUR(K5083:K17125)</f>
        <v>0</v>
      </c>
      <c r="N5083">
        <f>MINUTE(K5083:K17125)</f>
        <v>0</v>
      </c>
      <c r="O5083">
        <f>SECOND(K5083:K17125)</f>
        <v>0</v>
      </c>
      <c r="P5083">
        <v>37</v>
      </c>
      <c r="Q5083">
        <f>G5083-P5083</f>
        <v>6879.38</v>
      </c>
      <c r="R5083" t="s">
        <v>1833</v>
      </c>
      <c r="S5083" t="s">
        <v>18</v>
      </c>
      <c r="T5083" t="s">
        <v>19</v>
      </c>
    </row>
    <row r="5084" spans="1:20" x14ac:dyDescent="0.35">
      <c r="A5084" t="s">
        <v>11</v>
      </c>
      <c r="B5084" t="s">
        <v>37</v>
      </c>
      <c r="C5084" t="s">
        <v>13</v>
      </c>
      <c r="D5084" t="s">
        <v>14</v>
      </c>
      <c r="E5084" t="s">
        <v>38</v>
      </c>
      <c r="F5084" t="s">
        <v>16</v>
      </c>
      <c r="G5084">
        <v>5077.0200000000004</v>
      </c>
      <c r="H5084" s="1">
        <v>43352</v>
      </c>
      <c r="I5084" t="str">
        <f t="shared" si="237"/>
        <v>09</v>
      </c>
      <c r="J5084" t="str">
        <f t="shared" si="238"/>
        <v>September</v>
      </c>
      <c r="K5084" t="str">
        <f t="shared" si="239"/>
        <v>2018</v>
      </c>
      <c r="L5084" s="15">
        <v>0.51040509259259259</v>
      </c>
      <c r="M5084">
        <f>HOUR(K5084:K17126)</f>
        <v>0</v>
      </c>
      <c r="N5084">
        <f>MINUTE(K5084:K17126)</f>
        <v>0</v>
      </c>
      <c r="O5084">
        <f>SECOND(K5084:K17126)</f>
        <v>0</v>
      </c>
      <c r="P5084">
        <v>13.74</v>
      </c>
      <c r="Q5084">
        <f>G5084-P5084</f>
        <v>5063.2800000000007</v>
      </c>
      <c r="R5084" t="s">
        <v>72</v>
      </c>
      <c r="S5084" t="s">
        <v>18</v>
      </c>
      <c r="T5084" t="s">
        <v>19</v>
      </c>
    </row>
    <row r="5085" spans="1:20" x14ac:dyDescent="0.35">
      <c r="A5085" t="s">
        <v>11</v>
      </c>
      <c r="B5085" t="s">
        <v>138</v>
      </c>
      <c r="C5085" t="s">
        <v>13</v>
      </c>
      <c r="D5085" t="s">
        <v>14</v>
      </c>
      <c r="E5085" t="s">
        <v>139</v>
      </c>
      <c r="F5085" t="s">
        <v>16</v>
      </c>
      <c r="G5085">
        <v>196339.47</v>
      </c>
      <c r="H5085" s="1">
        <v>43352</v>
      </c>
      <c r="I5085" t="str">
        <f t="shared" si="237"/>
        <v>09</v>
      </c>
      <c r="J5085" t="str">
        <f t="shared" si="238"/>
        <v>September</v>
      </c>
      <c r="K5085" t="str">
        <f t="shared" si="239"/>
        <v>2018</v>
      </c>
      <c r="L5085" s="15">
        <v>0.52376157407407409</v>
      </c>
      <c r="M5085">
        <f>HOUR(K5085:K17127)</f>
        <v>0</v>
      </c>
      <c r="N5085">
        <f>MINUTE(K5085:K17127)</f>
        <v>0</v>
      </c>
      <c r="O5085">
        <f>SECOND(K5085:K17127)</f>
        <v>0</v>
      </c>
      <c r="P5085">
        <v>25.49</v>
      </c>
      <c r="Q5085">
        <f>G5085-P5085</f>
        <v>196313.98</v>
      </c>
      <c r="R5085" t="s">
        <v>766</v>
      </c>
      <c r="S5085" t="s">
        <v>18</v>
      </c>
      <c r="T5085" t="s">
        <v>19</v>
      </c>
    </row>
    <row r="5086" spans="1:20" x14ac:dyDescent="0.35">
      <c r="A5086" t="s">
        <v>11</v>
      </c>
      <c r="B5086" t="s">
        <v>148</v>
      </c>
      <c r="C5086" t="s">
        <v>13</v>
      </c>
      <c r="D5086" t="s">
        <v>20</v>
      </c>
      <c r="E5086" t="s">
        <v>149</v>
      </c>
      <c r="F5086" t="s">
        <v>16</v>
      </c>
      <c r="G5086">
        <v>7069.12</v>
      </c>
      <c r="H5086" s="1">
        <v>43352</v>
      </c>
      <c r="I5086" t="str">
        <f t="shared" si="237"/>
        <v>09</v>
      </c>
      <c r="J5086" t="str">
        <f t="shared" si="238"/>
        <v>September</v>
      </c>
      <c r="K5086" t="str">
        <f t="shared" si="239"/>
        <v>2018</v>
      </c>
      <c r="L5086" s="15">
        <v>0.53711805555555558</v>
      </c>
      <c r="M5086">
        <f>HOUR(K5086:K17128)</f>
        <v>0</v>
      </c>
      <c r="N5086">
        <f>MINUTE(K5086:K17128)</f>
        <v>0</v>
      </c>
      <c r="O5086">
        <f>SECOND(K5086:K17128)</f>
        <v>0</v>
      </c>
      <c r="P5086">
        <v>15.6</v>
      </c>
      <c r="Q5086">
        <f>G5086-P5086</f>
        <v>7053.5199999999995</v>
      </c>
      <c r="R5086" t="s">
        <v>274</v>
      </c>
      <c r="S5086" t="s">
        <v>18</v>
      </c>
      <c r="T5086" t="s">
        <v>19</v>
      </c>
    </row>
    <row r="5087" spans="1:20" x14ac:dyDescent="0.35">
      <c r="A5087" t="s">
        <v>11</v>
      </c>
      <c r="B5087" t="s">
        <v>58</v>
      </c>
      <c r="C5087" t="s">
        <v>13</v>
      </c>
      <c r="D5087" t="s">
        <v>14</v>
      </c>
      <c r="E5087" t="s">
        <v>59</v>
      </c>
      <c r="F5087" t="s">
        <v>16</v>
      </c>
      <c r="G5087">
        <v>2657.74</v>
      </c>
      <c r="H5087" s="1">
        <v>43352</v>
      </c>
      <c r="I5087" t="str">
        <f t="shared" si="237"/>
        <v>09</v>
      </c>
      <c r="J5087" t="str">
        <f t="shared" si="238"/>
        <v>September</v>
      </c>
      <c r="K5087" t="str">
        <f t="shared" si="239"/>
        <v>2018</v>
      </c>
      <c r="L5087" s="15">
        <v>0.55082175925925925</v>
      </c>
      <c r="M5087">
        <f>HOUR(K5087:K17129)</f>
        <v>0</v>
      </c>
      <c r="N5087">
        <f>MINUTE(K5087:K17129)</f>
        <v>0</v>
      </c>
      <c r="O5087">
        <f>SECOND(K5087:K17129)</f>
        <v>0</v>
      </c>
      <c r="P5087">
        <v>12.41</v>
      </c>
      <c r="Q5087">
        <f>G5087-P5087</f>
        <v>2645.33</v>
      </c>
      <c r="R5087" t="s">
        <v>105</v>
      </c>
      <c r="S5087" t="s">
        <v>18</v>
      </c>
      <c r="T5087" t="s">
        <v>19</v>
      </c>
    </row>
    <row r="5088" spans="1:20" x14ac:dyDescent="0.35">
      <c r="A5088" t="s">
        <v>11</v>
      </c>
      <c r="B5088" t="s">
        <v>140</v>
      </c>
      <c r="C5088" t="s">
        <v>13</v>
      </c>
      <c r="D5088" t="s">
        <v>14</v>
      </c>
      <c r="E5088" t="s">
        <v>141</v>
      </c>
      <c r="F5088" t="s">
        <v>24</v>
      </c>
      <c r="G5088">
        <v>6909.14</v>
      </c>
      <c r="H5088" s="1">
        <v>43352</v>
      </c>
      <c r="I5088" t="str">
        <f t="shared" si="237"/>
        <v>09</v>
      </c>
      <c r="J5088" t="str">
        <f t="shared" si="238"/>
        <v>September</v>
      </c>
      <c r="K5088" t="str">
        <f t="shared" si="239"/>
        <v>2018</v>
      </c>
      <c r="L5088" s="15">
        <v>0.5647106481481482</v>
      </c>
      <c r="M5088">
        <f>HOUR(K5088:K17130)</f>
        <v>0</v>
      </c>
      <c r="N5088">
        <f>MINUTE(K5088:K17130)</f>
        <v>0</v>
      </c>
      <c r="O5088">
        <f>SECOND(K5088:K17130)</f>
        <v>0</v>
      </c>
      <c r="P5088">
        <v>7.24</v>
      </c>
      <c r="Q5088">
        <f>G5088-P5088</f>
        <v>6901.9000000000005</v>
      </c>
      <c r="R5088" t="s">
        <v>411</v>
      </c>
      <c r="S5088" t="s">
        <v>18</v>
      </c>
      <c r="T5088" t="s">
        <v>19</v>
      </c>
    </row>
    <row r="5089" spans="1:20" x14ac:dyDescent="0.35">
      <c r="A5089" t="s">
        <v>11</v>
      </c>
      <c r="B5089" t="s">
        <v>179</v>
      </c>
      <c r="C5089" t="s">
        <v>13</v>
      </c>
      <c r="D5089" t="s">
        <v>20</v>
      </c>
      <c r="E5089" t="s">
        <v>171</v>
      </c>
      <c r="F5089" t="s">
        <v>24</v>
      </c>
      <c r="G5089">
        <v>5352.61</v>
      </c>
      <c r="H5089" s="1">
        <v>43352</v>
      </c>
      <c r="I5089" t="str">
        <f t="shared" si="237"/>
        <v>09</v>
      </c>
      <c r="J5089" t="str">
        <f t="shared" si="238"/>
        <v>September</v>
      </c>
      <c r="K5089" t="str">
        <f t="shared" si="239"/>
        <v>2018</v>
      </c>
      <c r="L5089" s="15">
        <v>0.57859953703703704</v>
      </c>
      <c r="M5089">
        <f>HOUR(K5089:K17131)</f>
        <v>0</v>
      </c>
      <c r="N5089">
        <f>MINUTE(K5089:K17131)</f>
        <v>0</v>
      </c>
      <c r="O5089">
        <f>SECOND(K5089:K17131)</f>
        <v>0</v>
      </c>
      <c r="P5089">
        <v>12.71</v>
      </c>
      <c r="Q5089">
        <f>G5089-P5089</f>
        <v>5339.9</v>
      </c>
      <c r="R5089" t="s">
        <v>329</v>
      </c>
      <c r="S5089" t="s">
        <v>18</v>
      </c>
      <c r="T5089" t="s">
        <v>19</v>
      </c>
    </row>
    <row r="5090" spans="1:20" x14ac:dyDescent="0.35">
      <c r="A5090" t="s">
        <v>29</v>
      </c>
      <c r="B5090" t="s">
        <v>298</v>
      </c>
      <c r="C5090" t="s">
        <v>13</v>
      </c>
      <c r="D5090" t="s">
        <v>31</v>
      </c>
      <c r="E5090" t="s">
        <v>299</v>
      </c>
      <c r="F5090" t="s">
        <v>16</v>
      </c>
      <c r="G5090">
        <v>27183.13</v>
      </c>
      <c r="H5090" s="1">
        <v>43352</v>
      </c>
      <c r="I5090" t="str">
        <f t="shared" si="237"/>
        <v>09</v>
      </c>
      <c r="J5090" t="str">
        <f t="shared" si="238"/>
        <v>September</v>
      </c>
      <c r="K5090" t="str">
        <f t="shared" si="239"/>
        <v>2018</v>
      </c>
      <c r="L5090" s="15">
        <v>0.58333333333333337</v>
      </c>
      <c r="M5090">
        <f>HOUR(K5090:K17132)</f>
        <v>0</v>
      </c>
      <c r="N5090">
        <f>MINUTE(K5090:K17132)</f>
        <v>0</v>
      </c>
      <c r="O5090">
        <f>SECOND(K5090:K17132)</f>
        <v>0</v>
      </c>
      <c r="P5090">
        <v>171</v>
      </c>
      <c r="Q5090">
        <f>G5090-P5090</f>
        <v>27012.13</v>
      </c>
      <c r="R5090" t="s">
        <v>1833</v>
      </c>
      <c r="S5090" t="s">
        <v>18</v>
      </c>
      <c r="T5090" t="s">
        <v>19</v>
      </c>
    </row>
    <row r="5091" spans="1:20" x14ac:dyDescent="0.35">
      <c r="A5091" t="s">
        <v>29</v>
      </c>
      <c r="B5091" t="s">
        <v>227</v>
      </c>
      <c r="C5091" t="s">
        <v>13</v>
      </c>
      <c r="D5091" t="s">
        <v>41</v>
      </c>
      <c r="E5091" t="s">
        <v>228</v>
      </c>
      <c r="F5091" t="s">
        <v>24</v>
      </c>
      <c r="G5091">
        <v>10372.9</v>
      </c>
      <c r="H5091" s="1">
        <v>43352</v>
      </c>
      <c r="I5091" t="str">
        <f t="shared" si="237"/>
        <v>09</v>
      </c>
      <c r="J5091" t="str">
        <f t="shared" si="238"/>
        <v>September</v>
      </c>
      <c r="K5091" t="str">
        <f t="shared" si="239"/>
        <v>2018</v>
      </c>
      <c r="L5091" s="15">
        <v>0.58333333333333337</v>
      </c>
      <c r="M5091">
        <f>HOUR(K5091:K17133)</f>
        <v>0</v>
      </c>
      <c r="N5091">
        <f>MINUTE(K5091:K17133)</f>
        <v>0</v>
      </c>
      <c r="O5091">
        <f>SECOND(K5091:K17133)</f>
        <v>0</v>
      </c>
      <c r="P5091">
        <v>40</v>
      </c>
      <c r="Q5091">
        <f>G5091-P5091</f>
        <v>10332.9</v>
      </c>
      <c r="R5091" t="s">
        <v>1833</v>
      </c>
      <c r="S5091" t="s">
        <v>18</v>
      </c>
      <c r="T5091" t="s">
        <v>19</v>
      </c>
    </row>
    <row r="5092" spans="1:20" x14ac:dyDescent="0.35">
      <c r="A5092" t="s">
        <v>11</v>
      </c>
      <c r="B5092" t="s">
        <v>324</v>
      </c>
      <c r="C5092" t="s">
        <v>13</v>
      </c>
      <c r="D5092" t="s">
        <v>20</v>
      </c>
      <c r="E5092" t="s">
        <v>325</v>
      </c>
      <c r="F5092" t="s">
        <v>24</v>
      </c>
      <c r="G5092">
        <v>13360.36</v>
      </c>
      <c r="H5092" s="1">
        <v>43352</v>
      </c>
      <c r="I5092" t="str">
        <f t="shared" si="237"/>
        <v>09</v>
      </c>
      <c r="J5092" t="str">
        <f t="shared" si="238"/>
        <v>September</v>
      </c>
      <c r="K5092" t="str">
        <f t="shared" si="239"/>
        <v>2018</v>
      </c>
      <c r="L5092" s="15">
        <v>0.58898148148148144</v>
      </c>
      <c r="M5092">
        <f>HOUR(K5092:K17134)</f>
        <v>0</v>
      </c>
      <c r="N5092">
        <f>MINUTE(K5092:K17134)</f>
        <v>0</v>
      </c>
      <c r="O5092">
        <f>SECOND(K5092:K17134)</f>
        <v>0</v>
      </c>
      <c r="P5092">
        <v>41.81</v>
      </c>
      <c r="Q5092">
        <f>G5092-P5092</f>
        <v>13318.550000000001</v>
      </c>
      <c r="R5092" t="s">
        <v>360</v>
      </c>
      <c r="S5092" t="s">
        <v>18</v>
      </c>
      <c r="T5092" t="s">
        <v>19</v>
      </c>
    </row>
    <row r="5093" spans="1:20" x14ac:dyDescent="0.35">
      <c r="A5093" t="s">
        <v>11</v>
      </c>
      <c r="B5093" t="s">
        <v>58</v>
      </c>
      <c r="C5093" t="s">
        <v>13</v>
      </c>
      <c r="D5093" t="s">
        <v>14</v>
      </c>
      <c r="E5093" t="s">
        <v>59</v>
      </c>
      <c r="F5093" t="s">
        <v>16</v>
      </c>
      <c r="G5093">
        <v>2642.45</v>
      </c>
      <c r="H5093" s="1">
        <v>43352</v>
      </c>
      <c r="I5093" t="str">
        <f t="shared" si="237"/>
        <v>09</v>
      </c>
      <c r="J5093" t="str">
        <f t="shared" si="238"/>
        <v>September</v>
      </c>
      <c r="K5093" t="str">
        <f t="shared" si="239"/>
        <v>2018</v>
      </c>
      <c r="L5093" s="15">
        <v>0.59755787037037034</v>
      </c>
      <c r="M5093">
        <f>HOUR(K5093:K17135)</f>
        <v>0</v>
      </c>
      <c r="N5093">
        <f>MINUTE(K5093:K17135)</f>
        <v>0</v>
      </c>
      <c r="O5093">
        <f>SECOND(K5093:K17135)</f>
        <v>0</v>
      </c>
      <c r="P5093">
        <v>15.29</v>
      </c>
      <c r="Q5093">
        <f>G5093-P5093</f>
        <v>2627.16</v>
      </c>
      <c r="R5093" t="s">
        <v>761</v>
      </c>
      <c r="S5093" t="s">
        <v>18</v>
      </c>
      <c r="T5093" t="s">
        <v>19</v>
      </c>
    </row>
    <row r="5094" spans="1:20" x14ac:dyDescent="0.35">
      <c r="A5094" t="s">
        <v>11</v>
      </c>
      <c r="B5094" t="s">
        <v>65</v>
      </c>
      <c r="C5094" t="s">
        <v>13</v>
      </c>
      <c r="D5094" t="s">
        <v>14</v>
      </c>
      <c r="E5094" t="s">
        <v>66</v>
      </c>
      <c r="F5094" t="s">
        <v>16</v>
      </c>
      <c r="G5094">
        <v>4208.9799999999996</v>
      </c>
      <c r="H5094" s="1">
        <v>43352</v>
      </c>
      <c r="I5094" t="str">
        <f t="shared" si="237"/>
        <v>09</v>
      </c>
      <c r="J5094" t="str">
        <f t="shared" si="238"/>
        <v>September</v>
      </c>
      <c r="K5094" t="str">
        <f t="shared" si="239"/>
        <v>2018</v>
      </c>
      <c r="L5094" s="15">
        <v>0.60613425925925923</v>
      </c>
      <c r="M5094">
        <f>HOUR(K5094:K17136)</f>
        <v>0</v>
      </c>
      <c r="N5094">
        <f>MINUTE(K5094:K17136)</f>
        <v>0</v>
      </c>
      <c r="O5094">
        <f>SECOND(K5094:K17136)</f>
        <v>0</v>
      </c>
      <c r="P5094">
        <v>14.93</v>
      </c>
      <c r="Q5094">
        <f>G5094-P5094</f>
        <v>4194.0499999999993</v>
      </c>
      <c r="R5094" t="s">
        <v>521</v>
      </c>
      <c r="S5094" t="s">
        <v>18</v>
      </c>
      <c r="T5094" t="s">
        <v>19</v>
      </c>
    </row>
    <row r="5095" spans="1:20" x14ac:dyDescent="0.35">
      <c r="A5095" t="s">
        <v>11</v>
      </c>
      <c r="B5095" t="s">
        <v>168</v>
      </c>
      <c r="C5095" t="s">
        <v>13</v>
      </c>
      <c r="D5095" t="s">
        <v>20</v>
      </c>
      <c r="E5095" t="s">
        <v>23</v>
      </c>
      <c r="F5095" t="s">
        <v>24</v>
      </c>
      <c r="G5095">
        <v>45452.03</v>
      </c>
      <c r="H5095" s="1">
        <v>43352</v>
      </c>
      <c r="I5095" t="str">
        <f t="shared" si="237"/>
        <v>09</v>
      </c>
      <c r="J5095" t="str">
        <f t="shared" si="238"/>
        <v>September</v>
      </c>
      <c r="K5095" t="str">
        <f t="shared" si="239"/>
        <v>2018</v>
      </c>
      <c r="L5095" s="15">
        <v>0.61471064814814813</v>
      </c>
      <c r="M5095">
        <f>HOUR(K5095:K17137)</f>
        <v>0</v>
      </c>
      <c r="N5095">
        <f>MINUTE(K5095:K17137)</f>
        <v>0</v>
      </c>
      <c r="O5095">
        <f>SECOND(K5095:K17137)</f>
        <v>0</v>
      </c>
      <c r="P5095">
        <v>28.06</v>
      </c>
      <c r="Q5095">
        <f>G5095-P5095</f>
        <v>45423.97</v>
      </c>
      <c r="R5095" t="s">
        <v>353</v>
      </c>
      <c r="S5095" t="s">
        <v>18</v>
      </c>
      <c r="T5095" t="s">
        <v>19</v>
      </c>
    </row>
    <row r="5096" spans="1:20" x14ac:dyDescent="0.35">
      <c r="A5096" t="s">
        <v>11</v>
      </c>
      <c r="B5096" t="s">
        <v>215</v>
      </c>
      <c r="C5096" t="s">
        <v>13</v>
      </c>
      <c r="D5096" t="s">
        <v>20</v>
      </c>
      <c r="E5096" t="s">
        <v>216</v>
      </c>
      <c r="F5096" t="s">
        <v>24</v>
      </c>
      <c r="G5096">
        <v>3065.16</v>
      </c>
      <c r="H5096" s="1">
        <v>43352</v>
      </c>
      <c r="I5096" t="str">
        <f t="shared" si="237"/>
        <v>09</v>
      </c>
      <c r="J5096" t="str">
        <f t="shared" si="238"/>
        <v>September</v>
      </c>
      <c r="K5096" t="str">
        <f t="shared" si="239"/>
        <v>2018</v>
      </c>
      <c r="L5096" s="15">
        <v>0.62327546296296299</v>
      </c>
      <c r="M5096">
        <f>HOUR(K5096:K17138)</f>
        <v>0</v>
      </c>
      <c r="N5096">
        <f>MINUTE(K5096:K17138)</f>
        <v>0</v>
      </c>
      <c r="O5096">
        <f>SECOND(K5096:K17138)</f>
        <v>0</v>
      </c>
      <c r="P5096">
        <v>14.83</v>
      </c>
      <c r="Q5096">
        <f>G5096-P5096</f>
        <v>3050.33</v>
      </c>
      <c r="R5096" t="s">
        <v>36</v>
      </c>
      <c r="S5096" t="s">
        <v>18</v>
      </c>
      <c r="T5096" t="s">
        <v>19</v>
      </c>
    </row>
    <row r="5097" spans="1:20" x14ac:dyDescent="0.35">
      <c r="A5097" t="s">
        <v>29</v>
      </c>
      <c r="B5097" t="s">
        <v>68</v>
      </c>
      <c r="C5097" t="s">
        <v>13</v>
      </c>
      <c r="D5097" t="s">
        <v>31</v>
      </c>
      <c r="E5097" t="s">
        <v>69</v>
      </c>
      <c r="F5097" t="s">
        <v>16</v>
      </c>
      <c r="G5097">
        <v>29662.17</v>
      </c>
      <c r="H5097" s="1">
        <v>43352</v>
      </c>
      <c r="I5097" t="str">
        <f t="shared" si="237"/>
        <v>09</v>
      </c>
      <c r="J5097" t="str">
        <f t="shared" si="238"/>
        <v>September</v>
      </c>
      <c r="K5097" t="str">
        <f t="shared" si="239"/>
        <v>2018</v>
      </c>
      <c r="L5097" s="15">
        <v>0.625</v>
      </c>
      <c r="M5097">
        <f>HOUR(K5097:K17139)</f>
        <v>0</v>
      </c>
      <c r="N5097">
        <f>MINUTE(K5097:K17139)</f>
        <v>0</v>
      </c>
      <c r="O5097">
        <f>SECOND(K5097:K17139)</f>
        <v>0</v>
      </c>
      <c r="P5097">
        <v>101</v>
      </c>
      <c r="Q5097">
        <f>G5097-P5097</f>
        <v>29561.17</v>
      </c>
      <c r="R5097" t="s">
        <v>1833</v>
      </c>
      <c r="S5097" t="s">
        <v>18</v>
      </c>
      <c r="T5097" t="s">
        <v>19</v>
      </c>
    </row>
    <row r="5098" spans="1:20" x14ac:dyDescent="0.35">
      <c r="A5098" t="s">
        <v>11</v>
      </c>
      <c r="B5098" t="s">
        <v>220</v>
      </c>
      <c r="C5098" t="s">
        <v>13</v>
      </c>
      <c r="D5098" t="s">
        <v>20</v>
      </c>
      <c r="E5098" t="s">
        <v>221</v>
      </c>
      <c r="F5098" t="s">
        <v>24</v>
      </c>
      <c r="G5098">
        <v>3582.31</v>
      </c>
      <c r="H5098" s="1">
        <v>43352</v>
      </c>
      <c r="I5098" t="str">
        <f t="shared" si="237"/>
        <v>09</v>
      </c>
      <c r="J5098" t="str">
        <f t="shared" si="238"/>
        <v>September</v>
      </c>
      <c r="K5098" t="str">
        <f t="shared" si="239"/>
        <v>2018</v>
      </c>
      <c r="L5098" s="15">
        <v>0.63230324074074074</v>
      </c>
      <c r="M5098">
        <f>HOUR(K5098:K17140)</f>
        <v>0</v>
      </c>
      <c r="N5098">
        <f>MINUTE(K5098:K17140)</f>
        <v>0</v>
      </c>
      <c r="O5098">
        <f>SECOND(K5098:K17140)</f>
        <v>0</v>
      </c>
      <c r="P5098">
        <v>19.989999999999998</v>
      </c>
      <c r="Q5098">
        <f>G5098-P5098</f>
        <v>3562.32</v>
      </c>
      <c r="R5098" t="s">
        <v>906</v>
      </c>
      <c r="S5098" t="s">
        <v>18</v>
      </c>
      <c r="T5098" t="s">
        <v>19</v>
      </c>
    </row>
    <row r="5099" spans="1:20" x14ac:dyDescent="0.35">
      <c r="A5099" t="s">
        <v>11</v>
      </c>
      <c r="B5099" t="s">
        <v>148</v>
      </c>
      <c r="C5099" t="s">
        <v>13</v>
      </c>
      <c r="D5099" t="s">
        <v>14</v>
      </c>
      <c r="E5099" t="s">
        <v>149</v>
      </c>
      <c r="F5099" t="s">
        <v>16</v>
      </c>
      <c r="G5099">
        <v>7057.26</v>
      </c>
      <c r="H5099" s="1">
        <v>43352</v>
      </c>
      <c r="I5099" t="str">
        <f t="shared" si="237"/>
        <v>09</v>
      </c>
      <c r="J5099" t="str">
        <f t="shared" si="238"/>
        <v>September</v>
      </c>
      <c r="K5099" t="str">
        <f t="shared" si="239"/>
        <v>2018</v>
      </c>
      <c r="L5099" s="15">
        <v>0.64144675925925931</v>
      </c>
      <c r="M5099">
        <f>HOUR(K5099:K17141)</f>
        <v>0</v>
      </c>
      <c r="N5099">
        <f>MINUTE(K5099:K17141)</f>
        <v>0</v>
      </c>
      <c r="O5099">
        <f>SECOND(K5099:K17141)</f>
        <v>0</v>
      </c>
      <c r="P5099">
        <v>11.86</v>
      </c>
      <c r="Q5099">
        <f>G5099-P5099</f>
        <v>7045.4000000000005</v>
      </c>
      <c r="R5099" t="s">
        <v>800</v>
      </c>
      <c r="S5099" t="s">
        <v>18</v>
      </c>
      <c r="T5099" t="s">
        <v>19</v>
      </c>
    </row>
    <row r="5100" spans="1:20" x14ac:dyDescent="0.35">
      <c r="A5100" t="s">
        <v>11</v>
      </c>
      <c r="B5100" t="s">
        <v>255</v>
      </c>
      <c r="C5100" t="s">
        <v>13</v>
      </c>
      <c r="D5100" t="s">
        <v>14</v>
      </c>
      <c r="E5100" t="s">
        <v>107</v>
      </c>
      <c r="F5100" t="s">
        <v>16</v>
      </c>
      <c r="G5100">
        <v>6916.83</v>
      </c>
      <c r="H5100" s="1">
        <v>43352</v>
      </c>
      <c r="I5100" t="str">
        <f t="shared" si="237"/>
        <v>09</v>
      </c>
      <c r="J5100" t="str">
        <f t="shared" si="238"/>
        <v>September</v>
      </c>
      <c r="K5100" t="str">
        <f t="shared" si="239"/>
        <v>2018</v>
      </c>
      <c r="L5100" s="15">
        <v>0.65057870370370374</v>
      </c>
      <c r="M5100">
        <f>HOUR(K5100:K17142)</f>
        <v>0</v>
      </c>
      <c r="N5100">
        <f>MINUTE(K5100:K17142)</f>
        <v>0</v>
      </c>
      <c r="O5100">
        <f>SECOND(K5100:K17142)</f>
        <v>0</v>
      </c>
      <c r="P5100">
        <v>21.08</v>
      </c>
      <c r="Q5100">
        <f>G5100-P5100</f>
        <v>6895.75</v>
      </c>
      <c r="R5100" t="s">
        <v>329</v>
      </c>
      <c r="S5100" t="s">
        <v>18</v>
      </c>
      <c r="T5100" t="s">
        <v>19</v>
      </c>
    </row>
    <row r="5101" spans="1:20" x14ac:dyDescent="0.35">
      <c r="A5101" t="s">
        <v>11</v>
      </c>
      <c r="B5101" t="s">
        <v>85</v>
      </c>
      <c r="C5101" t="s">
        <v>13</v>
      </c>
      <c r="D5101" t="s">
        <v>20</v>
      </c>
      <c r="E5101" t="s">
        <v>86</v>
      </c>
      <c r="F5101" t="s">
        <v>16</v>
      </c>
      <c r="G5101">
        <v>20246</v>
      </c>
      <c r="H5101" s="1">
        <v>43352</v>
      </c>
      <c r="I5101" t="str">
        <f t="shared" si="237"/>
        <v>09</v>
      </c>
      <c r="J5101" t="str">
        <f t="shared" si="238"/>
        <v>September</v>
      </c>
      <c r="K5101" t="str">
        <f t="shared" si="239"/>
        <v>2018</v>
      </c>
      <c r="L5101" s="15">
        <v>0.65971064814814817</v>
      </c>
      <c r="M5101">
        <f>HOUR(K5101:K17143)</f>
        <v>0</v>
      </c>
      <c r="N5101">
        <f>MINUTE(K5101:K17143)</f>
        <v>0</v>
      </c>
      <c r="O5101">
        <f>SECOND(K5101:K17143)</f>
        <v>0</v>
      </c>
      <c r="P5101">
        <v>9.08</v>
      </c>
      <c r="Q5101">
        <f>G5101-P5101</f>
        <v>20236.919999999998</v>
      </c>
      <c r="R5101" t="s">
        <v>604</v>
      </c>
      <c r="S5101" t="s">
        <v>18</v>
      </c>
      <c r="T5101" t="s">
        <v>19</v>
      </c>
    </row>
    <row r="5102" spans="1:20" x14ac:dyDescent="0.35">
      <c r="A5102" t="s">
        <v>29</v>
      </c>
      <c r="B5102" t="s">
        <v>12</v>
      </c>
      <c r="C5102" t="s">
        <v>13</v>
      </c>
      <c r="D5102" t="s">
        <v>41</v>
      </c>
      <c r="E5102" t="s">
        <v>15</v>
      </c>
      <c r="F5102" t="s">
        <v>16</v>
      </c>
      <c r="G5102">
        <v>1621.95</v>
      </c>
      <c r="H5102" s="1">
        <v>43352</v>
      </c>
      <c r="I5102" t="str">
        <f t="shared" si="237"/>
        <v>09</v>
      </c>
      <c r="J5102" t="str">
        <f t="shared" si="238"/>
        <v>September</v>
      </c>
      <c r="K5102" t="str">
        <f t="shared" si="239"/>
        <v>2018</v>
      </c>
      <c r="L5102" s="15">
        <v>0.66666666666666663</v>
      </c>
      <c r="M5102">
        <f>HOUR(K5102:K17144)</f>
        <v>0</v>
      </c>
      <c r="N5102">
        <f>MINUTE(K5102:K17144)</f>
        <v>0</v>
      </c>
      <c r="O5102">
        <f>SECOND(K5102:K17144)</f>
        <v>0</v>
      </c>
      <c r="P5102">
        <v>92</v>
      </c>
      <c r="Q5102">
        <f>G5102-P5102</f>
        <v>1529.95</v>
      </c>
      <c r="R5102" t="s">
        <v>1833</v>
      </c>
      <c r="S5102" t="s">
        <v>18</v>
      </c>
      <c r="T5102" t="s">
        <v>19</v>
      </c>
    </row>
    <row r="5103" spans="1:20" x14ac:dyDescent="0.35">
      <c r="A5103" t="s">
        <v>11</v>
      </c>
      <c r="B5103" t="s">
        <v>58</v>
      </c>
      <c r="C5103" t="s">
        <v>13</v>
      </c>
      <c r="D5103" t="s">
        <v>14</v>
      </c>
      <c r="E5103" t="s">
        <v>59</v>
      </c>
      <c r="F5103" t="s">
        <v>16</v>
      </c>
      <c r="G5103">
        <v>2625.82</v>
      </c>
      <c r="H5103" s="1">
        <v>43352</v>
      </c>
      <c r="I5103" t="str">
        <f t="shared" si="237"/>
        <v>09</v>
      </c>
      <c r="J5103" t="str">
        <f t="shared" si="238"/>
        <v>September</v>
      </c>
      <c r="K5103" t="str">
        <f t="shared" si="239"/>
        <v>2018</v>
      </c>
      <c r="L5103" s="15">
        <v>0.67012731481481491</v>
      </c>
      <c r="M5103">
        <f>HOUR(K5103:K17145)</f>
        <v>0</v>
      </c>
      <c r="N5103">
        <f>MINUTE(K5103:K17145)</f>
        <v>0</v>
      </c>
      <c r="O5103">
        <f>SECOND(K5103:K17145)</f>
        <v>0</v>
      </c>
      <c r="P5103">
        <v>16.63</v>
      </c>
      <c r="Q5103">
        <f>G5103-P5103</f>
        <v>2609.19</v>
      </c>
      <c r="R5103" t="s">
        <v>1389</v>
      </c>
      <c r="S5103" t="s">
        <v>18</v>
      </c>
      <c r="T5103" t="s">
        <v>19</v>
      </c>
    </row>
    <row r="5104" spans="1:20" x14ac:dyDescent="0.35">
      <c r="A5104" t="s">
        <v>11</v>
      </c>
      <c r="B5104" t="s">
        <v>180</v>
      </c>
      <c r="C5104" t="s">
        <v>13</v>
      </c>
      <c r="D5104" t="s">
        <v>14</v>
      </c>
      <c r="E5104" t="s">
        <v>181</v>
      </c>
      <c r="F5104" t="s">
        <v>24</v>
      </c>
      <c r="G5104">
        <v>9998.2800000000007</v>
      </c>
      <c r="H5104" s="1">
        <v>43352</v>
      </c>
      <c r="I5104" t="str">
        <f t="shared" si="237"/>
        <v>09</v>
      </c>
      <c r="J5104" t="str">
        <f t="shared" si="238"/>
        <v>September</v>
      </c>
      <c r="K5104" t="str">
        <f t="shared" si="239"/>
        <v>2018</v>
      </c>
      <c r="L5104" s="15">
        <v>0.68459490740740747</v>
      </c>
      <c r="M5104">
        <f>HOUR(K5104:K17146)</f>
        <v>0</v>
      </c>
      <c r="N5104">
        <f>MINUTE(K5104:K17146)</f>
        <v>0</v>
      </c>
      <c r="O5104">
        <f>SECOND(K5104:K17146)</f>
        <v>0</v>
      </c>
      <c r="P5104">
        <v>23.15</v>
      </c>
      <c r="Q5104">
        <f>G5104-P5104</f>
        <v>9975.130000000001</v>
      </c>
      <c r="R5104" t="s">
        <v>383</v>
      </c>
      <c r="S5104" t="s">
        <v>18</v>
      </c>
      <c r="T5104" t="s">
        <v>19</v>
      </c>
    </row>
    <row r="5105" spans="1:20" x14ac:dyDescent="0.35">
      <c r="A5105" t="s">
        <v>11</v>
      </c>
      <c r="B5105" t="s">
        <v>239</v>
      </c>
      <c r="C5105" t="s">
        <v>13</v>
      </c>
      <c r="D5105" t="s">
        <v>20</v>
      </c>
      <c r="E5105" t="s">
        <v>240</v>
      </c>
      <c r="F5105" t="s">
        <v>16</v>
      </c>
      <c r="G5105">
        <v>6293.13</v>
      </c>
      <c r="H5105" s="1">
        <v>43352</v>
      </c>
      <c r="I5105" t="str">
        <f t="shared" si="237"/>
        <v>09</v>
      </c>
      <c r="J5105" t="str">
        <f t="shared" si="238"/>
        <v>September</v>
      </c>
      <c r="K5105" t="str">
        <f t="shared" si="239"/>
        <v>2018</v>
      </c>
      <c r="L5105" s="15">
        <v>0.69906250000000003</v>
      </c>
      <c r="M5105">
        <f>HOUR(K5105:K17147)</f>
        <v>0</v>
      </c>
      <c r="N5105">
        <f>MINUTE(K5105:K17147)</f>
        <v>0</v>
      </c>
      <c r="O5105">
        <f>SECOND(K5105:K17147)</f>
        <v>0</v>
      </c>
      <c r="P5105">
        <v>45.41</v>
      </c>
      <c r="Q5105">
        <f>G5105-P5105</f>
        <v>6247.72</v>
      </c>
      <c r="R5105" t="s">
        <v>1053</v>
      </c>
      <c r="S5105" t="s">
        <v>18</v>
      </c>
      <c r="T5105" t="s">
        <v>19</v>
      </c>
    </row>
    <row r="5106" spans="1:20" x14ac:dyDescent="0.35">
      <c r="A5106" t="s">
        <v>29</v>
      </c>
      <c r="B5106" t="s">
        <v>239</v>
      </c>
      <c r="C5106" t="s">
        <v>13</v>
      </c>
      <c r="D5106" t="s">
        <v>31</v>
      </c>
      <c r="E5106" t="s">
        <v>240</v>
      </c>
      <c r="F5106" t="s">
        <v>16</v>
      </c>
      <c r="G5106">
        <v>6271.13</v>
      </c>
      <c r="H5106" s="1">
        <v>43352</v>
      </c>
      <c r="I5106" t="str">
        <f t="shared" si="237"/>
        <v>09</v>
      </c>
      <c r="J5106" t="str">
        <f t="shared" si="238"/>
        <v>September</v>
      </c>
      <c r="K5106" t="str">
        <f t="shared" si="239"/>
        <v>2018</v>
      </c>
      <c r="L5106" s="15">
        <v>0.70833333333333337</v>
      </c>
      <c r="M5106">
        <f>HOUR(K5106:K17148)</f>
        <v>0</v>
      </c>
      <c r="N5106">
        <f>MINUTE(K5106:K17148)</f>
        <v>0</v>
      </c>
      <c r="O5106">
        <f>SECOND(K5106:K17148)</f>
        <v>0</v>
      </c>
      <c r="P5106">
        <v>22</v>
      </c>
      <c r="Q5106">
        <f>G5106-P5106</f>
        <v>6249.13</v>
      </c>
      <c r="R5106" t="s">
        <v>1833</v>
      </c>
      <c r="S5106" t="s">
        <v>18</v>
      </c>
      <c r="T5106" t="s">
        <v>19</v>
      </c>
    </row>
    <row r="5107" spans="1:20" x14ac:dyDescent="0.35">
      <c r="A5107" t="s">
        <v>11</v>
      </c>
      <c r="B5107" t="s">
        <v>58</v>
      </c>
      <c r="C5107" t="s">
        <v>13</v>
      </c>
      <c r="D5107" t="s">
        <v>14</v>
      </c>
      <c r="E5107" t="s">
        <v>59</v>
      </c>
      <c r="F5107" t="s">
        <v>16</v>
      </c>
      <c r="G5107">
        <v>2597.02</v>
      </c>
      <c r="H5107" s="1">
        <v>43352</v>
      </c>
      <c r="I5107" t="str">
        <f t="shared" si="237"/>
        <v>09</v>
      </c>
      <c r="J5107" t="str">
        <f t="shared" si="238"/>
        <v>September</v>
      </c>
      <c r="K5107" t="str">
        <f t="shared" si="239"/>
        <v>2018</v>
      </c>
      <c r="L5107" s="15">
        <v>0.71295138888888887</v>
      </c>
      <c r="M5107">
        <f>HOUR(K5107:K17149)</f>
        <v>0</v>
      </c>
      <c r="N5107">
        <f>MINUTE(K5107:K17149)</f>
        <v>0</v>
      </c>
      <c r="O5107">
        <f>SECOND(K5107:K17149)</f>
        <v>0</v>
      </c>
      <c r="P5107">
        <v>28.8</v>
      </c>
      <c r="Q5107">
        <f>G5107-P5107</f>
        <v>2568.2199999999998</v>
      </c>
      <c r="R5107" t="s">
        <v>1390</v>
      </c>
      <c r="S5107" t="s">
        <v>18</v>
      </c>
      <c r="T5107" t="s">
        <v>19</v>
      </c>
    </row>
    <row r="5108" spans="1:20" x14ac:dyDescent="0.35">
      <c r="A5108" t="s">
        <v>11</v>
      </c>
      <c r="B5108" t="s">
        <v>132</v>
      </c>
      <c r="C5108" t="s">
        <v>13</v>
      </c>
      <c r="D5108" t="s">
        <v>20</v>
      </c>
      <c r="E5108" t="s">
        <v>50</v>
      </c>
      <c r="F5108" t="s">
        <v>24</v>
      </c>
      <c r="G5108">
        <v>2521.39</v>
      </c>
      <c r="H5108" s="1">
        <v>43352</v>
      </c>
      <c r="I5108" t="str">
        <f t="shared" si="237"/>
        <v>09</v>
      </c>
      <c r="J5108" t="str">
        <f t="shared" si="238"/>
        <v>September</v>
      </c>
      <c r="K5108" t="str">
        <f t="shared" si="239"/>
        <v>2018</v>
      </c>
      <c r="L5108" s="15">
        <v>0.72582175925925929</v>
      </c>
      <c r="M5108">
        <f>HOUR(K5108:K17150)</f>
        <v>0</v>
      </c>
      <c r="N5108">
        <f>MINUTE(K5108:K17150)</f>
        <v>0</v>
      </c>
      <c r="O5108">
        <f>SECOND(K5108:K17150)</f>
        <v>0</v>
      </c>
      <c r="P5108">
        <v>35.32</v>
      </c>
      <c r="Q5108">
        <f>G5108-P5108</f>
        <v>2486.0699999999997</v>
      </c>
      <c r="R5108" t="s">
        <v>765</v>
      </c>
      <c r="S5108" t="s">
        <v>18</v>
      </c>
      <c r="T5108" t="s">
        <v>19</v>
      </c>
    </row>
    <row r="5109" spans="1:20" x14ac:dyDescent="0.35">
      <c r="A5109" t="s">
        <v>11</v>
      </c>
      <c r="B5109" t="s">
        <v>80</v>
      </c>
      <c r="C5109" t="s">
        <v>13</v>
      </c>
      <c r="D5109" t="s">
        <v>14</v>
      </c>
      <c r="E5109" t="s">
        <v>81</v>
      </c>
      <c r="F5109" t="s">
        <v>24</v>
      </c>
      <c r="G5109">
        <v>21032.61</v>
      </c>
      <c r="H5109" s="1">
        <v>43352</v>
      </c>
      <c r="I5109" t="str">
        <f t="shared" si="237"/>
        <v>09</v>
      </c>
      <c r="J5109" t="str">
        <f t="shared" si="238"/>
        <v>September</v>
      </c>
      <c r="K5109" t="str">
        <f t="shared" si="239"/>
        <v>2018</v>
      </c>
      <c r="L5109" s="15">
        <v>0.73868055555555545</v>
      </c>
      <c r="M5109">
        <f>HOUR(K5109:K17151)</f>
        <v>0</v>
      </c>
      <c r="N5109">
        <f>MINUTE(K5109:K17151)</f>
        <v>0</v>
      </c>
      <c r="O5109">
        <f>SECOND(K5109:K17151)</f>
        <v>0</v>
      </c>
      <c r="P5109">
        <v>16.5</v>
      </c>
      <c r="Q5109">
        <f>G5109-P5109</f>
        <v>21016.11</v>
      </c>
      <c r="R5109" t="s">
        <v>502</v>
      </c>
      <c r="S5109" t="s">
        <v>18</v>
      </c>
      <c r="T5109" t="s">
        <v>19</v>
      </c>
    </row>
    <row r="5110" spans="1:20" x14ac:dyDescent="0.35">
      <c r="A5110" t="s">
        <v>29</v>
      </c>
      <c r="B5110" t="s">
        <v>289</v>
      </c>
      <c r="C5110" t="s">
        <v>13</v>
      </c>
      <c r="D5110" t="s">
        <v>31</v>
      </c>
      <c r="E5110" t="s">
        <v>290</v>
      </c>
      <c r="F5110" t="s">
        <v>24</v>
      </c>
      <c r="G5110">
        <v>4608.6000000000004</v>
      </c>
      <c r="H5110" s="1">
        <v>43352</v>
      </c>
      <c r="I5110" t="str">
        <f t="shared" si="237"/>
        <v>09</v>
      </c>
      <c r="J5110" t="str">
        <f t="shared" si="238"/>
        <v>September</v>
      </c>
      <c r="K5110" t="str">
        <f t="shared" si="239"/>
        <v>2018</v>
      </c>
      <c r="L5110" s="15">
        <v>0.75</v>
      </c>
      <c r="M5110">
        <f>HOUR(K5110:K17152)</f>
        <v>0</v>
      </c>
      <c r="N5110">
        <f>MINUTE(K5110:K17152)</f>
        <v>0</v>
      </c>
      <c r="O5110">
        <f>SECOND(K5110:K17152)</f>
        <v>0</v>
      </c>
      <c r="P5110">
        <v>45</v>
      </c>
      <c r="Q5110">
        <f>G5110-P5110</f>
        <v>4563.6000000000004</v>
      </c>
      <c r="R5110" t="s">
        <v>1833</v>
      </c>
      <c r="S5110" t="s">
        <v>18</v>
      </c>
      <c r="T5110" t="s">
        <v>19</v>
      </c>
    </row>
    <row r="5111" spans="1:20" x14ac:dyDescent="0.35">
      <c r="A5111" t="s">
        <v>11</v>
      </c>
      <c r="B5111" t="s">
        <v>30</v>
      </c>
      <c r="C5111" t="s">
        <v>13</v>
      </c>
      <c r="D5111" t="s">
        <v>20</v>
      </c>
      <c r="E5111" t="s">
        <v>32</v>
      </c>
      <c r="F5111" t="s">
        <v>24</v>
      </c>
      <c r="G5111">
        <v>5952.4</v>
      </c>
      <c r="H5111" s="1">
        <v>43352</v>
      </c>
      <c r="I5111" t="str">
        <f t="shared" si="237"/>
        <v>09</v>
      </c>
      <c r="J5111" t="str">
        <f t="shared" si="238"/>
        <v>September</v>
      </c>
      <c r="K5111" t="str">
        <f t="shared" si="239"/>
        <v>2018</v>
      </c>
      <c r="L5111" s="15">
        <v>0.75224537037037031</v>
      </c>
      <c r="M5111">
        <f>HOUR(K5111:K17153)</f>
        <v>0</v>
      </c>
      <c r="N5111">
        <f>MINUTE(K5111:K17153)</f>
        <v>0</v>
      </c>
      <c r="O5111">
        <f>SECOND(K5111:K17153)</f>
        <v>0</v>
      </c>
      <c r="P5111">
        <v>73.88</v>
      </c>
      <c r="Q5111">
        <f>G5111-P5111</f>
        <v>5878.5199999999995</v>
      </c>
      <c r="R5111" t="s">
        <v>1358</v>
      </c>
      <c r="S5111" t="s">
        <v>18</v>
      </c>
      <c r="T5111" t="s">
        <v>19</v>
      </c>
    </row>
    <row r="5112" spans="1:20" x14ac:dyDescent="0.35">
      <c r="A5112" t="s">
        <v>11</v>
      </c>
      <c r="B5112" t="s">
        <v>12</v>
      </c>
      <c r="C5112" t="s">
        <v>13</v>
      </c>
      <c r="D5112" t="s">
        <v>14</v>
      </c>
      <c r="E5112" t="s">
        <v>15</v>
      </c>
      <c r="F5112" t="s">
        <v>16</v>
      </c>
      <c r="G5112">
        <v>1604.28</v>
      </c>
      <c r="H5112" s="1">
        <v>43352</v>
      </c>
      <c r="I5112" t="str">
        <f t="shared" si="237"/>
        <v>09</v>
      </c>
      <c r="J5112" t="str">
        <f t="shared" si="238"/>
        <v>September</v>
      </c>
      <c r="K5112" t="str">
        <f t="shared" si="239"/>
        <v>2018</v>
      </c>
      <c r="L5112" s="15">
        <v>0.78978009259259263</v>
      </c>
      <c r="M5112">
        <f>HOUR(K5112:K17154)</f>
        <v>0</v>
      </c>
      <c r="N5112">
        <f>MINUTE(K5112:K17154)</f>
        <v>0</v>
      </c>
      <c r="O5112">
        <f>SECOND(K5112:K17154)</f>
        <v>0</v>
      </c>
      <c r="P5112">
        <v>17.670000000000002</v>
      </c>
      <c r="Q5112">
        <f>G5112-P5112</f>
        <v>1586.61</v>
      </c>
      <c r="R5112" t="s">
        <v>273</v>
      </c>
      <c r="S5112" t="s">
        <v>18</v>
      </c>
      <c r="T5112" t="s">
        <v>19</v>
      </c>
    </row>
    <row r="5113" spans="1:20" x14ac:dyDescent="0.35">
      <c r="A5113" t="s">
        <v>29</v>
      </c>
      <c r="B5113" t="s">
        <v>106</v>
      </c>
      <c r="C5113" t="s">
        <v>13</v>
      </c>
      <c r="D5113" t="s">
        <v>41</v>
      </c>
      <c r="E5113" t="s">
        <v>107</v>
      </c>
      <c r="F5113" t="s">
        <v>16</v>
      </c>
      <c r="G5113">
        <v>5923.87</v>
      </c>
      <c r="H5113" s="1">
        <v>43352</v>
      </c>
      <c r="I5113" t="str">
        <f t="shared" si="237"/>
        <v>09</v>
      </c>
      <c r="J5113" t="str">
        <f t="shared" si="238"/>
        <v>September</v>
      </c>
      <c r="K5113" t="str">
        <f t="shared" si="239"/>
        <v>2018</v>
      </c>
      <c r="L5113" s="15">
        <v>0.79166666666666663</v>
      </c>
      <c r="M5113">
        <f>HOUR(K5113:K17155)</f>
        <v>0</v>
      </c>
      <c r="N5113">
        <f>MINUTE(K5113:K17155)</f>
        <v>0</v>
      </c>
      <c r="O5113">
        <f>SECOND(K5113:K17155)</f>
        <v>0</v>
      </c>
      <c r="P5113">
        <v>115</v>
      </c>
      <c r="Q5113">
        <f>G5113-P5113</f>
        <v>5808.87</v>
      </c>
      <c r="R5113" t="s">
        <v>1833</v>
      </c>
      <c r="S5113" t="s">
        <v>18</v>
      </c>
      <c r="T5113" t="s">
        <v>19</v>
      </c>
    </row>
    <row r="5114" spans="1:20" x14ac:dyDescent="0.35">
      <c r="A5114" t="s">
        <v>29</v>
      </c>
      <c r="B5114" t="s">
        <v>134</v>
      </c>
      <c r="C5114" t="s">
        <v>13</v>
      </c>
      <c r="D5114" t="s">
        <v>31</v>
      </c>
      <c r="E5114" t="s">
        <v>135</v>
      </c>
      <c r="F5114" t="s">
        <v>16</v>
      </c>
      <c r="G5114">
        <v>8624.48</v>
      </c>
      <c r="H5114" s="1">
        <v>43352</v>
      </c>
      <c r="I5114" t="str">
        <f t="shared" si="237"/>
        <v>09</v>
      </c>
      <c r="J5114" t="str">
        <f t="shared" si="238"/>
        <v>September</v>
      </c>
      <c r="K5114" t="str">
        <f t="shared" si="239"/>
        <v>2018</v>
      </c>
      <c r="L5114" s="15">
        <v>0.79166666666666663</v>
      </c>
      <c r="M5114">
        <f>HOUR(K5114:K17156)</f>
        <v>0</v>
      </c>
      <c r="N5114">
        <f>MINUTE(K5114:K17156)</f>
        <v>0</v>
      </c>
      <c r="O5114">
        <f>SECOND(K5114:K17156)</f>
        <v>0</v>
      </c>
      <c r="P5114">
        <v>18</v>
      </c>
      <c r="Q5114">
        <f>G5114-P5114</f>
        <v>8606.48</v>
      </c>
      <c r="R5114" t="s">
        <v>1833</v>
      </c>
      <c r="S5114" t="s">
        <v>18</v>
      </c>
      <c r="T5114" t="s">
        <v>19</v>
      </c>
    </row>
    <row r="5115" spans="1:20" x14ac:dyDescent="0.35">
      <c r="A5115" t="s">
        <v>29</v>
      </c>
      <c r="B5115" t="s">
        <v>227</v>
      </c>
      <c r="C5115" t="s">
        <v>13</v>
      </c>
      <c r="D5115" t="s">
        <v>41</v>
      </c>
      <c r="E5115" t="s">
        <v>228</v>
      </c>
      <c r="F5115" t="s">
        <v>24</v>
      </c>
      <c r="G5115">
        <v>10345.9</v>
      </c>
      <c r="H5115" s="1">
        <v>43352</v>
      </c>
      <c r="I5115" t="str">
        <f t="shared" si="237"/>
        <v>09</v>
      </c>
      <c r="J5115" t="str">
        <f t="shared" si="238"/>
        <v>September</v>
      </c>
      <c r="K5115" t="str">
        <f t="shared" si="239"/>
        <v>2018</v>
      </c>
      <c r="L5115" s="15">
        <v>0.79166666666666663</v>
      </c>
      <c r="M5115">
        <f>HOUR(K5115:K17157)</f>
        <v>0</v>
      </c>
      <c r="N5115">
        <f>MINUTE(K5115:K17157)</f>
        <v>0</v>
      </c>
      <c r="O5115">
        <f>SECOND(K5115:K17157)</f>
        <v>0</v>
      </c>
      <c r="P5115">
        <v>27</v>
      </c>
      <c r="Q5115">
        <f>G5115-P5115</f>
        <v>10318.9</v>
      </c>
      <c r="R5115" t="s">
        <v>1833</v>
      </c>
      <c r="S5115" t="s">
        <v>18</v>
      </c>
      <c r="T5115" t="s">
        <v>19</v>
      </c>
    </row>
    <row r="5116" spans="1:20" x14ac:dyDescent="0.35">
      <c r="A5116" t="s">
        <v>11</v>
      </c>
      <c r="B5116" t="s">
        <v>109</v>
      </c>
      <c r="C5116" t="s">
        <v>13</v>
      </c>
      <c r="D5116" t="s">
        <v>14</v>
      </c>
      <c r="E5116" t="s">
        <v>110</v>
      </c>
      <c r="F5116" t="s">
        <v>24</v>
      </c>
      <c r="G5116">
        <v>4836.2700000000004</v>
      </c>
      <c r="H5116" s="1">
        <v>43352</v>
      </c>
      <c r="I5116" t="str">
        <f t="shared" si="237"/>
        <v>09</v>
      </c>
      <c r="J5116" t="str">
        <f t="shared" si="238"/>
        <v>September</v>
      </c>
      <c r="K5116" t="str">
        <f t="shared" si="239"/>
        <v>2018</v>
      </c>
      <c r="L5116" s="15">
        <v>0.80302083333333341</v>
      </c>
      <c r="M5116">
        <f>HOUR(K5116:K17158)</f>
        <v>0</v>
      </c>
      <c r="N5116">
        <f>MINUTE(K5116:K17158)</f>
        <v>0</v>
      </c>
      <c r="O5116">
        <f>SECOND(K5116:K17158)</f>
        <v>0</v>
      </c>
      <c r="P5116">
        <v>18.32</v>
      </c>
      <c r="Q5116">
        <f>G5116-P5116</f>
        <v>4817.9500000000007</v>
      </c>
      <c r="R5116" t="s">
        <v>1095</v>
      </c>
      <c r="S5116" t="s">
        <v>18</v>
      </c>
      <c r="T5116" t="s">
        <v>19</v>
      </c>
    </row>
    <row r="5117" spans="1:20" x14ac:dyDescent="0.35">
      <c r="A5117" t="s">
        <v>11</v>
      </c>
      <c r="B5117" t="s">
        <v>132</v>
      </c>
      <c r="C5117" t="s">
        <v>13</v>
      </c>
      <c r="D5117" t="s">
        <v>20</v>
      </c>
      <c r="E5117" t="s">
        <v>50</v>
      </c>
      <c r="F5117" t="s">
        <v>24</v>
      </c>
      <c r="G5117">
        <v>2508.3000000000002</v>
      </c>
      <c r="H5117" s="1">
        <v>43352</v>
      </c>
      <c r="I5117" t="str">
        <f t="shared" si="237"/>
        <v>09</v>
      </c>
      <c r="J5117" t="str">
        <f t="shared" si="238"/>
        <v>September</v>
      </c>
      <c r="K5117" t="str">
        <f t="shared" si="239"/>
        <v>2018</v>
      </c>
      <c r="L5117" s="15">
        <v>0.81564814814814823</v>
      </c>
      <c r="M5117">
        <f>HOUR(K5117:K17159)</f>
        <v>0</v>
      </c>
      <c r="N5117">
        <f>MINUTE(K5117:K17159)</f>
        <v>0</v>
      </c>
      <c r="O5117">
        <f>SECOND(K5117:K17159)</f>
        <v>0</v>
      </c>
      <c r="P5117">
        <v>13.09</v>
      </c>
      <c r="Q5117">
        <f>G5117-P5117</f>
        <v>2495.21</v>
      </c>
      <c r="R5117" t="s">
        <v>88</v>
      </c>
      <c r="S5117" t="s">
        <v>18</v>
      </c>
      <c r="T5117" t="s">
        <v>19</v>
      </c>
    </row>
    <row r="5118" spans="1:20" x14ac:dyDescent="0.35">
      <c r="A5118" t="s">
        <v>11</v>
      </c>
      <c r="B5118" t="s">
        <v>37</v>
      </c>
      <c r="C5118" t="s">
        <v>13</v>
      </c>
      <c r="D5118" t="s">
        <v>14</v>
      </c>
      <c r="E5118" t="s">
        <v>38</v>
      </c>
      <c r="F5118" t="s">
        <v>16</v>
      </c>
      <c r="G5118">
        <v>5069.53</v>
      </c>
      <c r="H5118" s="1">
        <v>43352</v>
      </c>
      <c r="I5118" t="str">
        <f t="shared" si="237"/>
        <v>09</v>
      </c>
      <c r="J5118" t="str">
        <f t="shared" si="238"/>
        <v>September</v>
      </c>
      <c r="K5118" t="str">
        <f t="shared" si="239"/>
        <v>2018</v>
      </c>
      <c r="L5118" s="15">
        <v>0.82827546296296306</v>
      </c>
      <c r="M5118">
        <f>HOUR(K5118:K17160)</f>
        <v>0</v>
      </c>
      <c r="N5118">
        <f>MINUTE(K5118:K17160)</f>
        <v>0</v>
      </c>
      <c r="O5118">
        <f>SECOND(K5118:K17160)</f>
        <v>0</v>
      </c>
      <c r="P5118">
        <v>7.49</v>
      </c>
      <c r="Q5118">
        <f>G5118-P5118</f>
        <v>5062.04</v>
      </c>
      <c r="R5118" t="s">
        <v>399</v>
      </c>
      <c r="S5118" t="s">
        <v>18</v>
      </c>
      <c r="T5118" t="s">
        <v>19</v>
      </c>
    </row>
    <row r="5119" spans="1:20" x14ac:dyDescent="0.35">
      <c r="A5119" t="s">
        <v>29</v>
      </c>
      <c r="B5119" t="s">
        <v>549</v>
      </c>
      <c r="C5119" t="s">
        <v>13</v>
      </c>
      <c r="D5119" t="s">
        <v>31</v>
      </c>
      <c r="E5119" t="s">
        <v>332</v>
      </c>
      <c r="F5119" t="s">
        <v>24</v>
      </c>
      <c r="G5119">
        <v>11496.39</v>
      </c>
      <c r="H5119" s="1">
        <v>43352</v>
      </c>
      <c r="I5119" t="str">
        <f t="shared" si="237"/>
        <v>09</v>
      </c>
      <c r="J5119" t="str">
        <f t="shared" si="238"/>
        <v>September</v>
      </c>
      <c r="K5119" t="str">
        <f t="shared" si="239"/>
        <v>2018</v>
      </c>
      <c r="L5119" s="15">
        <v>0.83333333333333337</v>
      </c>
      <c r="M5119">
        <f>HOUR(K5119:K17161)</f>
        <v>0</v>
      </c>
      <c r="N5119">
        <f>MINUTE(K5119:K17161)</f>
        <v>0</v>
      </c>
      <c r="O5119">
        <f>SECOND(K5119:K17161)</f>
        <v>0</v>
      </c>
      <c r="P5119">
        <v>48</v>
      </c>
      <c r="Q5119">
        <f>G5119-P5119</f>
        <v>11448.39</v>
      </c>
      <c r="R5119" t="s">
        <v>1833</v>
      </c>
      <c r="S5119" t="s">
        <v>18</v>
      </c>
      <c r="T5119" t="s">
        <v>19</v>
      </c>
    </row>
    <row r="5120" spans="1:20" x14ac:dyDescent="0.35">
      <c r="A5120" t="s">
        <v>29</v>
      </c>
      <c r="B5120" t="s">
        <v>220</v>
      </c>
      <c r="C5120" t="s">
        <v>13</v>
      </c>
      <c r="D5120" t="s">
        <v>31</v>
      </c>
      <c r="E5120" t="s">
        <v>221</v>
      </c>
      <c r="F5120" t="s">
        <v>24</v>
      </c>
      <c r="G5120">
        <v>3540.31</v>
      </c>
      <c r="H5120" s="1">
        <v>43352</v>
      </c>
      <c r="I5120" t="str">
        <f t="shared" si="237"/>
        <v>09</v>
      </c>
      <c r="J5120" t="str">
        <f t="shared" si="238"/>
        <v>September</v>
      </c>
      <c r="K5120" t="str">
        <f t="shared" si="239"/>
        <v>2018</v>
      </c>
      <c r="L5120" s="15">
        <v>0.83333333333333337</v>
      </c>
      <c r="M5120">
        <f>HOUR(K5120:K17162)</f>
        <v>0</v>
      </c>
      <c r="N5120">
        <f>MINUTE(K5120:K17162)</f>
        <v>0</v>
      </c>
      <c r="O5120">
        <f>SECOND(K5120:K17162)</f>
        <v>0</v>
      </c>
      <c r="P5120">
        <v>42</v>
      </c>
      <c r="Q5120">
        <f>G5120-P5120</f>
        <v>3498.31</v>
      </c>
      <c r="R5120" t="s">
        <v>1833</v>
      </c>
      <c r="S5120" t="s">
        <v>18</v>
      </c>
      <c r="T5120" t="s">
        <v>19</v>
      </c>
    </row>
    <row r="5121" spans="1:20" x14ac:dyDescent="0.35">
      <c r="A5121" t="s">
        <v>11</v>
      </c>
      <c r="B5121" t="s">
        <v>12</v>
      </c>
      <c r="C5121" t="s">
        <v>13</v>
      </c>
      <c r="D5121" t="s">
        <v>20</v>
      </c>
      <c r="E5121" t="s">
        <v>15</v>
      </c>
      <c r="F5121" t="s">
        <v>16</v>
      </c>
      <c r="G5121">
        <v>1586.91</v>
      </c>
      <c r="H5121" s="1">
        <v>43352</v>
      </c>
      <c r="I5121" t="str">
        <f t="shared" si="237"/>
        <v>09</v>
      </c>
      <c r="J5121" t="str">
        <f t="shared" si="238"/>
        <v>September</v>
      </c>
      <c r="K5121" t="str">
        <f t="shared" si="239"/>
        <v>2018</v>
      </c>
      <c r="L5121" s="15">
        <v>0.83695601851851853</v>
      </c>
      <c r="M5121">
        <f>HOUR(K5121:K17163)</f>
        <v>0</v>
      </c>
      <c r="N5121">
        <f>MINUTE(K5121:K17163)</f>
        <v>0</v>
      </c>
      <c r="O5121">
        <f>SECOND(K5121:K17163)</f>
        <v>0</v>
      </c>
      <c r="P5121">
        <v>17.37</v>
      </c>
      <c r="Q5121">
        <f>G5121-P5121</f>
        <v>1569.5400000000002</v>
      </c>
      <c r="R5121" t="s">
        <v>1018</v>
      </c>
      <c r="S5121" t="s">
        <v>18</v>
      </c>
      <c r="T5121" t="s">
        <v>19</v>
      </c>
    </row>
    <row r="5122" spans="1:20" x14ac:dyDescent="0.35">
      <c r="A5122" t="s">
        <v>11</v>
      </c>
      <c r="B5122" t="s">
        <v>377</v>
      </c>
      <c r="C5122" t="s">
        <v>13</v>
      </c>
      <c r="D5122" t="s">
        <v>20</v>
      </c>
      <c r="E5122" t="s">
        <v>378</v>
      </c>
      <c r="F5122" t="s">
        <v>24</v>
      </c>
      <c r="G5122">
        <v>9876.59</v>
      </c>
      <c r="H5122" s="1">
        <v>43352</v>
      </c>
      <c r="I5122" t="str">
        <f t="shared" si="237"/>
        <v>09</v>
      </c>
      <c r="J5122" t="str">
        <f t="shared" si="238"/>
        <v>September</v>
      </c>
      <c r="K5122" t="str">
        <f t="shared" si="239"/>
        <v>2018</v>
      </c>
      <c r="L5122" s="15">
        <v>0.8429861111111111</v>
      </c>
      <c r="M5122">
        <f>HOUR(K5122:K17164)</f>
        <v>0</v>
      </c>
      <c r="N5122">
        <f>MINUTE(K5122:K17164)</f>
        <v>0</v>
      </c>
      <c r="O5122">
        <f>SECOND(K5122:K17164)</f>
        <v>0</v>
      </c>
      <c r="P5122">
        <v>35.99</v>
      </c>
      <c r="Q5122">
        <f>G5122-P5122</f>
        <v>9840.6</v>
      </c>
      <c r="R5122" t="s">
        <v>1391</v>
      </c>
      <c r="S5122" t="s">
        <v>18</v>
      </c>
      <c r="T5122" t="s">
        <v>19</v>
      </c>
    </row>
    <row r="5123" spans="1:20" x14ac:dyDescent="0.35">
      <c r="A5123" t="s">
        <v>11</v>
      </c>
      <c r="B5123" t="s">
        <v>73</v>
      </c>
      <c r="C5123" t="s">
        <v>13</v>
      </c>
      <c r="D5123" t="s">
        <v>14</v>
      </c>
      <c r="E5123" t="s">
        <v>74</v>
      </c>
      <c r="F5123" t="s">
        <v>16</v>
      </c>
      <c r="G5123">
        <v>6210.48</v>
      </c>
      <c r="H5123" s="1">
        <v>43352</v>
      </c>
      <c r="I5123" t="str">
        <f t="shared" ref="I5123:I5186" si="240">TEXT(H5123,"dd")</f>
        <v>09</v>
      </c>
      <c r="J5123" t="str">
        <f t="shared" ref="J5123:J5186" si="241">TEXT(H5123,"mmmm")</f>
        <v>September</v>
      </c>
      <c r="K5123" t="str">
        <f t="shared" ref="K5123:K5186" si="242">TEXT(H5123,"yyyy")</f>
        <v>2018</v>
      </c>
      <c r="L5123" s="15">
        <v>0.84902777777777771</v>
      </c>
      <c r="M5123">
        <f>HOUR(K5123:K17165)</f>
        <v>0</v>
      </c>
      <c r="N5123">
        <f>MINUTE(K5123:K17165)</f>
        <v>0</v>
      </c>
      <c r="O5123">
        <f>SECOND(K5123:K17165)</f>
        <v>0</v>
      </c>
      <c r="P5123">
        <v>19.7</v>
      </c>
      <c r="Q5123">
        <f>G5123-P5123</f>
        <v>6190.78</v>
      </c>
      <c r="R5123" t="s">
        <v>72</v>
      </c>
      <c r="S5123" t="s">
        <v>18</v>
      </c>
      <c r="T5123" t="s">
        <v>19</v>
      </c>
    </row>
    <row r="5124" spans="1:20" x14ac:dyDescent="0.35">
      <c r="A5124" t="s">
        <v>11</v>
      </c>
      <c r="B5124" t="s">
        <v>312</v>
      </c>
      <c r="C5124" t="s">
        <v>13</v>
      </c>
      <c r="D5124" t="s">
        <v>14</v>
      </c>
      <c r="E5124" t="s">
        <v>59</v>
      </c>
      <c r="F5124" t="s">
        <v>16</v>
      </c>
      <c r="G5124">
        <v>3977.92</v>
      </c>
      <c r="H5124" s="1">
        <v>43352</v>
      </c>
      <c r="I5124" t="str">
        <f t="shared" si="240"/>
        <v>09</v>
      </c>
      <c r="J5124" t="str">
        <f t="shared" si="241"/>
        <v>September</v>
      </c>
      <c r="K5124" t="str">
        <f t="shared" si="242"/>
        <v>2018</v>
      </c>
      <c r="L5124" s="15">
        <v>0.85506944444444455</v>
      </c>
      <c r="M5124">
        <f>HOUR(K5124:K17166)</f>
        <v>0</v>
      </c>
      <c r="N5124">
        <f>MINUTE(K5124:K17166)</f>
        <v>0</v>
      </c>
      <c r="O5124">
        <f>SECOND(K5124:K17166)</f>
        <v>0</v>
      </c>
      <c r="P5124">
        <v>8.81</v>
      </c>
      <c r="Q5124">
        <f>G5124-P5124</f>
        <v>3969.11</v>
      </c>
      <c r="R5124" t="s">
        <v>1392</v>
      </c>
      <c r="S5124" t="s">
        <v>18</v>
      </c>
      <c r="T5124" t="s">
        <v>19</v>
      </c>
    </row>
    <row r="5125" spans="1:20" x14ac:dyDescent="0.35">
      <c r="A5125" t="s">
        <v>11</v>
      </c>
      <c r="B5125" t="s">
        <v>37</v>
      </c>
      <c r="C5125" t="s">
        <v>13</v>
      </c>
      <c r="D5125" t="s">
        <v>14</v>
      </c>
      <c r="E5125" t="s">
        <v>38</v>
      </c>
      <c r="F5125" t="s">
        <v>16</v>
      </c>
      <c r="G5125">
        <v>5062.57</v>
      </c>
      <c r="H5125" s="1">
        <v>43352</v>
      </c>
      <c r="I5125" t="str">
        <f t="shared" si="240"/>
        <v>09</v>
      </c>
      <c r="J5125" t="str">
        <f t="shared" si="241"/>
        <v>September</v>
      </c>
      <c r="K5125" t="str">
        <f t="shared" si="242"/>
        <v>2018</v>
      </c>
      <c r="L5125" s="15">
        <v>0.86109953703703701</v>
      </c>
      <c r="M5125">
        <f>HOUR(K5125:K17167)</f>
        <v>0</v>
      </c>
      <c r="N5125">
        <f>MINUTE(K5125:K17167)</f>
        <v>0</v>
      </c>
      <c r="O5125">
        <f>SECOND(K5125:K17167)</f>
        <v>0</v>
      </c>
      <c r="P5125">
        <v>6.96</v>
      </c>
      <c r="Q5125">
        <f>G5125-P5125</f>
        <v>5055.6099999999997</v>
      </c>
      <c r="R5125" t="s">
        <v>1025</v>
      </c>
      <c r="S5125" t="s">
        <v>18</v>
      </c>
      <c r="T5125" t="s">
        <v>19</v>
      </c>
    </row>
    <row r="5126" spans="1:20" x14ac:dyDescent="0.35">
      <c r="A5126" t="s">
        <v>11</v>
      </c>
      <c r="B5126" t="s">
        <v>80</v>
      </c>
      <c r="C5126" t="s">
        <v>13</v>
      </c>
      <c r="D5126" t="s">
        <v>20</v>
      </c>
      <c r="E5126" t="s">
        <v>81</v>
      </c>
      <c r="F5126" t="s">
        <v>24</v>
      </c>
      <c r="G5126">
        <v>21021.41</v>
      </c>
      <c r="H5126" s="1">
        <v>43352</v>
      </c>
      <c r="I5126" t="str">
        <f t="shared" si="240"/>
        <v>09</v>
      </c>
      <c r="J5126" t="str">
        <f t="shared" si="241"/>
        <v>September</v>
      </c>
      <c r="K5126" t="str">
        <f t="shared" si="242"/>
        <v>2018</v>
      </c>
      <c r="L5126" s="15">
        <v>0.86714120370370373</v>
      </c>
      <c r="M5126">
        <f>HOUR(K5126:K17168)</f>
        <v>0</v>
      </c>
      <c r="N5126">
        <f>MINUTE(K5126:K17168)</f>
        <v>0</v>
      </c>
      <c r="O5126">
        <f>SECOND(K5126:K17168)</f>
        <v>0</v>
      </c>
      <c r="P5126">
        <v>11.2</v>
      </c>
      <c r="Q5126">
        <f>G5126-P5126</f>
        <v>21010.21</v>
      </c>
      <c r="R5126" t="s">
        <v>1160</v>
      </c>
      <c r="S5126" t="s">
        <v>18</v>
      </c>
      <c r="T5126" t="s">
        <v>19</v>
      </c>
    </row>
    <row r="5127" spans="1:20" x14ac:dyDescent="0.35">
      <c r="A5127" t="s">
        <v>11</v>
      </c>
      <c r="B5127" t="s">
        <v>197</v>
      </c>
      <c r="C5127" t="s">
        <v>13</v>
      </c>
      <c r="D5127" t="s">
        <v>14</v>
      </c>
      <c r="E5127" t="s">
        <v>23</v>
      </c>
      <c r="F5127" t="s">
        <v>24</v>
      </c>
      <c r="G5127">
        <v>33609.910000000003</v>
      </c>
      <c r="H5127" s="1">
        <v>43352</v>
      </c>
      <c r="I5127" t="str">
        <f t="shared" si="240"/>
        <v>09</v>
      </c>
      <c r="J5127" t="str">
        <f t="shared" si="241"/>
        <v>September</v>
      </c>
      <c r="K5127" t="str">
        <f t="shared" si="242"/>
        <v>2018</v>
      </c>
      <c r="L5127" s="15">
        <v>0.87318287037037035</v>
      </c>
      <c r="M5127">
        <f>HOUR(K5127:K17169)</f>
        <v>0</v>
      </c>
      <c r="N5127">
        <f>MINUTE(K5127:K17169)</f>
        <v>0</v>
      </c>
      <c r="O5127">
        <f>SECOND(K5127:K17169)</f>
        <v>0</v>
      </c>
      <c r="P5127">
        <v>15.12</v>
      </c>
      <c r="Q5127">
        <f>G5127-P5127</f>
        <v>33594.79</v>
      </c>
      <c r="R5127" t="s">
        <v>419</v>
      </c>
      <c r="S5127" t="s">
        <v>18</v>
      </c>
      <c r="T5127" t="s">
        <v>19</v>
      </c>
    </row>
    <row r="5128" spans="1:20" x14ac:dyDescent="0.35">
      <c r="A5128" t="s">
        <v>29</v>
      </c>
      <c r="B5128" t="s">
        <v>231</v>
      </c>
      <c r="C5128" t="s">
        <v>13</v>
      </c>
      <c r="D5128" t="s">
        <v>41</v>
      </c>
      <c r="E5128" t="s">
        <v>232</v>
      </c>
      <c r="F5128" t="s">
        <v>24</v>
      </c>
      <c r="G5128">
        <v>61635.22</v>
      </c>
      <c r="H5128" s="1">
        <v>43352</v>
      </c>
      <c r="I5128" t="str">
        <f t="shared" si="240"/>
        <v>09</v>
      </c>
      <c r="J5128" t="str">
        <f t="shared" si="241"/>
        <v>September</v>
      </c>
      <c r="K5128" t="str">
        <f t="shared" si="242"/>
        <v>2018</v>
      </c>
      <c r="L5128" s="15">
        <v>0.875</v>
      </c>
      <c r="M5128">
        <f>HOUR(K5128:K17170)</f>
        <v>0</v>
      </c>
      <c r="N5128">
        <f>MINUTE(K5128:K17170)</f>
        <v>0</v>
      </c>
      <c r="O5128">
        <f>SECOND(K5128:K17170)</f>
        <v>0</v>
      </c>
      <c r="P5128">
        <v>88</v>
      </c>
      <c r="Q5128">
        <f>G5128-P5128</f>
        <v>61547.22</v>
      </c>
      <c r="R5128" t="s">
        <v>1833</v>
      </c>
      <c r="S5128" t="s">
        <v>18</v>
      </c>
      <c r="T5128" t="s">
        <v>19</v>
      </c>
    </row>
    <row r="5129" spans="1:20" x14ac:dyDescent="0.35">
      <c r="A5129" t="s">
        <v>29</v>
      </c>
      <c r="B5129" t="s">
        <v>97</v>
      </c>
      <c r="C5129" t="s">
        <v>13</v>
      </c>
      <c r="D5129" t="s">
        <v>31</v>
      </c>
      <c r="E5129" t="s">
        <v>98</v>
      </c>
      <c r="F5129" t="s">
        <v>16</v>
      </c>
      <c r="G5129">
        <v>3028.55</v>
      </c>
      <c r="H5129" s="1">
        <v>43352</v>
      </c>
      <c r="I5129" t="str">
        <f t="shared" si="240"/>
        <v>09</v>
      </c>
      <c r="J5129" t="str">
        <f t="shared" si="241"/>
        <v>September</v>
      </c>
      <c r="K5129" t="str">
        <f t="shared" si="242"/>
        <v>2018</v>
      </c>
      <c r="L5129" s="15">
        <v>0.875</v>
      </c>
      <c r="M5129">
        <f>HOUR(K5129:K17171)</f>
        <v>0</v>
      </c>
      <c r="N5129">
        <f>MINUTE(K5129:K17171)</f>
        <v>0</v>
      </c>
      <c r="O5129">
        <f>SECOND(K5129:K17171)</f>
        <v>0</v>
      </c>
      <c r="P5129">
        <v>50</v>
      </c>
      <c r="Q5129">
        <f>G5129-P5129</f>
        <v>2978.55</v>
      </c>
      <c r="R5129" t="s">
        <v>1833</v>
      </c>
      <c r="S5129" t="s">
        <v>18</v>
      </c>
      <c r="T5129" t="s">
        <v>19</v>
      </c>
    </row>
    <row r="5130" spans="1:20" x14ac:dyDescent="0.35">
      <c r="A5130" t="s">
        <v>11</v>
      </c>
      <c r="B5130" t="s">
        <v>140</v>
      </c>
      <c r="C5130" t="s">
        <v>13</v>
      </c>
      <c r="D5130" t="s">
        <v>14</v>
      </c>
      <c r="E5130" t="s">
        <v>141</v>
      </c>
      <c r="F5130" t="s">
        <v>24</v>
      </c>
      <c r="G5130">
        <v>6898.64</v>
      </c>
      <c r="H5130" s="1">
        <v>43352</v>
      </c>
      <c r="I5130" t="str">
        <f t="shared" si="240"/>
        <v>09</v>
      </c>
      <c r="J5130" t="str">
        <f t="shared" si="241"/>
        <v>September</v>
      </c>
      <c r="K5130" t="str">
        <f t="shared" si="242"/>
        <v>2018</v>
      </c>
      <c r="L5130" s="15">
        <v>0.87812499999999993</v>
      </c>
      <c r="M5130">
        <f>HOUR(K5130:K17172)</f>
        <v>0</v>
      </c>
      <c r="N5130">
        <f>MINUTE(K5130:K17172)</f>
        <v>0</v>
      </c>
      <c r="O5130">
        <f>SECOND(K5130:K17172)</f>
        <v>0</v>
      </c>
      <c r="P5130">
        <v>10.5</v>
      </c>
      <c r="Q5130">
        <f>G5130-P5130</f>
        <v>6888.14</v>
      </c>
      <c r="R5130" t="s">
        <v>782</v>
      </c>
      <c r="S5130" t="s">
        <v>18</v>
      </c>
      <c r="T5130" t="s">
        <v>19</v>
      </c>
    </row>
    <row r="5131" spans="1:20" x14ac:dyDescent="0.35">
      <c r="A5131" t="s">
        <v>11</v>
      </c>
      <c r="B5131" t="s">
        <v>182</v>
      </c>
      <c r="C5131" t="s">
        <v>13</v>
      </c>
      <c r="D5131" t="s">
        <v>14</v>
      </c>
      <c r="E5131" t="s">
        <v>183</v>
      </c>
      <c r="F5131" t="s">
        <v>24</v>
      </c>
      <c r="G5131">
        <v>10816.38</v>
      </c>
      <c r="H5131" s="1">
        <v>43352</v>
      </c>
      <c r="I5131" t="str">
        <f t="shared" si="240"/>
        <v>09</v>
      </c>
      <c r="J5131" t="str">
        <f t="shared" si="241"/>
        <v>September</v>
      </c>
      <c r="K5131" t="str">
        <f t="shared" si="242"/>
        <v>2018</v>
      </c>
      <c r="L5131" s="15">
        <v>0.88261574074074067</v>
      </c>
      <c r="M5131">
        <f>HOUR(K5131:K17173)</f>
        <v>0</v>
      </c>
      <c r="N5131">
        <f>MINUTE(K5131:K17173)</f>
        <v>0</v>
      </c>
      <c r="O5131">
        <f>SECOND(K5131:K17173)</f>
        <v>0</v>
      </c>
      <c r="P5131">
        <v>28.54</v>
      </c>
      <c r="Q5131">
        <f>G5131-P5131</f>
        <v>10787.839999999998</v>
      </c>
      <c r="R5131" t="s">
        <v>963</v>
      </c>
      <c r="S5131" t="s">
        <v>18</v>
      </c>
      <c r="T5131" t="s">
        <v>19</v>
      </c>
    </row>
    <row r="5132" spans="1:20" x14ac:dyDescent="0.35">
      <c r="A5132" t="s">
        <v>11</v>
      </c>
      <c r="B5132" t="s">
        <v>197</v>
      </c>
      <c r="C5132" t="s">
        <v>13</v>
      </c>
      <c r="D5132" t="s">
        <v>20</v>
      </c>
      <c r="E5132" t="s">
        <v>23</v>
      </c>
      <c r="F5132" t="s">
        <v>24</v>
      </c>
      <c r="G5132">
        <v>33599.18</v>
      </c>
      <c r="H5132" s="1">
        <v>43352</v>
      </c>
      <c r="I5132" t="str">
        <f t="shared" si="240"/>
        <v>09</v>
      </c>
      <c r="J5132" t="str">
        <f t="shared" si="241"/>
        <v>September</v>
      </c>
      <c r="K5132" t="str">
        <f t="shared" si="242"/>
        <v>2018</v>
      </c>
      <c r="L5132" s="15">
        <v>0.88709490740740737</v>
      </c>
      <c r="M5132">
        <f>HOUR(K5132:K17174)</f>
        <v>0</v>
      </c>
      <c r="N5132">
        <f>MINUTE(K5132:K17174)</f>
        <v>0</v>
      </c>
      <c r="O5132">
        <f>SECOND(K5132:K17174)</f>
        <v>0</v>
      </c>
      <c r="P5132">
        <v>10.73</v>
      </c>
      <c r="Q5132">
        <f>G5132-P5132</f>
        <v>33588.449999999997</v>
      </c>
      <c r="R5132" t="s">
        <v>795</v>
      </c>
      <c r="S5132" t="s">
        <v>18</v>
      </c>
      <c r="T5132" t="s">
        <v>19</v>
      </c>
    </row>
    <row r="5133" spans="1:20" x14ac:dyDescent="0.35">
      <c r="A5133" t="s">
        <v>11</v>
      </c>
      <c r="B5133" t="s">
        <v>317</v>
      </c>
      <c r="C5133" t="s">
        <v>13</v>
      </c>
      <c r="D5133" t="s">
        <v>14</v>
      </c>
      <c r="E5133" t="s">
        <v>318</v>
      </c>
      <c r="F5133" t="s">
        <v>16</v>
      </c>
      <c r="G5133">
        <v>19664.78</v>
      </c>
      <c r="H5133" s="1">
        <v>43352</v>
      </c>
      <c r="I5133" t="str">
        <f t="shared" si="240"/>
        <v>09</v>
      </c>
      <c r="J5133" t="str">
        <f t="shared" si="241"/>
        <v>September</v>
      </c>
      <c r="K5133" t="str">
        <f t="shared" si="242"/>
        <v>2018</v>
      </c>
      <c r="L5133" s="15">
        <v>0.89157407407407396</v>
      </c>
      <c r="M5133">
        <f>HOUR(K5133:K17175)</f>
        <v>0</v>
      </c>
      <c r="N5133">
        <f>MINUTE(K5133:K17175)</f>
        <v>0</v>
      </c>
      <c r="O5133">
        <f>SECOND(K5133:K17175)</f>
        <v>0</v>
      </c>
      <c r="P5133">
        <v>54.32</v>
      </c>
      <c r="Q5133">
        <f>G5133-P5133</f>
        <v>19610.46</v>
      </c>
      <c r="R5133" t="s">
        <v>1254</v>
      </c>
      <c r="S5133" t="s">
        <v>18</v>
      </c>
      <c r="T5133" t="s">
        <v>19</v>
      </c>
    </row>
    <row r="5134" spans="1:20" x14ac:dyDescent="0.35">
      <c r="A5134" t="s">
        <v>11</v>
      </c>
      <c r="B5134" t="s">
        <v>62</v>
      </c>
      <c r="C5134" t="s">
        <v>13</v>
      </c>
      <c r="D5134" t="s">
        <v>20</v>
      </c>
      <c r="E5134" t="s">
        <v>63</v>
      </c>
      <c r="F5134" t="s">
        <v>24</v>
      </c>
      <c r="G5134">
        <v>3266.47</v>
      </c>
      <c r="H5134" s="1">
        <v>43352</v>
      </c>
      <c r="I5134" t="str">
        <f t="shared" si="240"/>
        <v>09</v>
      </c>
      <c r="J5134" t="str">
        <f t="shared" si="241"/>
        <v>September</v>
      </c>
      <c r="K5134" t="str">
        <f t="shared" si="242"/>
        <v>2018</v>
      </c>
      <c r="L5134" s="15">
        <v>0.89605324074074078</v>
      </c>
      <c r="M5134">
        <f>HOUR(K5134:K17176)</f>
        <v>0</v>
      </c>
      <c r="N5134">
        <f>MINUTE(K5134:K17176)</f>
        <v>0</v>
      </c>
      <c r="O5134">
        <f>SECOND(K5134:K17176)</f>
        <v>0</v>
      </c>
      <c r="P5134">
        <v>15.82</v>
      </c>
      <c r="Q5134">
        <f>G5134-P5134</f>
        <v>3250.6499999999996</v>
      </c>
      <c r="R5134" t="s">
        <v>326</v>
      </c>
      <c r="S5134" t="s">
        <v>18</v>
      </c>
      <c r="T5134" t="s">
        <v>19</v>
      </c>
    </row>
    <row r="5135" spans="1:20" x14ac:dyDescent="0.35">
      <c r="A5135" t="s">
        <v>11</v>
      </c>
      <c r="B5135" t="s">
        <v>148</v>
      </c>
      <c r="C5135" t="s">
        <v>13</v>
      </c>
      <c r="D5135" t="s">
        <v>20</v>
      </c>
      <c r="E5135" t="s">
        <v>149</v>
      </c>
      <c r="F5135" t="s">
        <v>16</v>
      </c>
      <c r="G5135">
        <v>7039.92</v>
      </c>
      <c r="H5135" s="1">
        <v>43352</v>
      </c>
      <c r="I5135" t="str">
        <f t="shared" si="240"/>
        <v>09</v>
      </c>
      <c r="J5135" t="str">
        <f t="shared" si="241"/>
        <v>September</v>
      </c>
      <c r="K5135" t="str">
        <f t="shared" si="242"/>
        <v>2018</v>
      </c>
      <c r="L5135" s="15">
        <v>0.90053240740740748</v>
      </c>
      <c r="M5135">
        <f>HOUR(K5135:K17177)</f>
        <v>0</v>
      </c>
      <c r="N5135">
        <f>MINUTE(K5135:K17177)</f>
        <v>0</v>
      </c>
      <c r="O5135">
        <f>SECOND(K5135:K17177)</f>
        <v>0</v>
      </c>
      <c r="P5135">
        <v>17.34</v>
      </c>
      <c r="Q5135">
        <f>G5135-P5135</f>
        <v>7022.58</v>
      </c>
      <c r="R5135" t="s">
        <v>150</v>
      </c>
      <c r="S5135" t="s">
        <v>18</v>
      </c>
      <c r="T5135" t="s">
        <v>19</v>
      </c>
    </row>
    <row r="5136" spans="1:20" x14ac:dyDescent="0.35">
      <c r="A5136" t="s">
        <v>11</v>
      </c>
      <c r="B5136" t="s">
        <v>180</v>
      </c>
      <c r="C5136" t="s">
        <v>13</v>
      </c>
      <c r="D5136" t="s">
        <v>20</v>
      </c>
      <c r="E5136" t="s">
        <v>181</v>
      </c>
      <c r="F5136" t="s">
        <v>24</v>
      </c>
      <c r="G5136">
        <v>9756.6299999999992</v>
      </c>
      <c r="H5136" s="1">
        <v>43352</v>
      </c>
      <c r="I5136" t="str">
        <f t="shared" si="240"/>
        <v>09</v>
      </c>
      <c r="J5136" t="str">
        <f t="shared" si="241"/>
        <v>September</v>
      </c>
      <c r="K5136" t="str">
        <f t="shared" si="242"/>
        <v>2018</v>
      </c>
      <c r="L5136" s="15">
        <v>0.90501157407407407</v>
      </c>
      <c r="M5136">
        <f>HOUR(K5136:K17178)</f>
        <v>0</v>
      </c>
      <c r="N5136">
        <f>MINUTE(K5136:K17178)</f>
        <v>0</v>
      </c>
      <c r="O5136">
        <f>SECOND(K5136:K17178)</f>
        <v>0</v>
      </c>
      <c r="P5136">
        <v>241.65</v>
      </c>
      <c r="Q5136">
        <f>G5136-P5136</f>
        <v>9514.98</v>
      </c>
      <c r="R5136" t="s">
        <v>758</v>
      </c>
      <c r="S5136" t="s">
        <v>18</v>
      </c>
      <c r="T5136" t="s">
        <v>19</v>
      </c>
    </row>
    <row r="5137" spans="1:20" x14ac:dyDescent="0.35">
      <c r="A5137" t="s">
        <v>11</v>
      </c>
      <c r="B5137" t="s">
        <v>164</v>
      </c>
      <c r="C5137" t="s">
        <v>13</v>
      </c>
      <c r="D5137" t="s">
        <v>20</v>
      </c>
      <c r="E5137" t="s">
        <v>86</v>
      </c>
      <c r="F5137" t="s">
        <v>16</v>
      </c>
      <c r="G5137">
        <v>3160.18</v>
      </c>
      <c r="H5137" s="1">
        <v>43352</v>
      </c>
      <c r="I5137" t="str">
        <f t="shared" si="240"/>
        <v>09</v>
      </c>
      <c r="J5137" t="str">
        <f t="shared" si="241"/>
        <v>September</v>
      </c>
      <c r="K5137" t="str">
        <f t="shared" si="242"/>
        <v>2018</v>
      </c>
      <c r="L5137" s="15">
        <v>0.90949074074074077</v>
      </c>
      <c r="M5137">
        <f>HOUR(K5137:K17179)</f>
        <v>0</v>
      </c>
      <c r="N5137">
        <f>MINUTE(K5137:K17179)</f>
        <v>0</v>
      </c>
      <c r="O5137">
        <f>SECOND(K5137:K17179)</f>
        <v>0</v>
      </c>
      <c r="P5137">
        <v>10.18</v>
      </c>
      <c r="Q5137">
        <f>G5137-P5137</f>
        <v>3150</v>
      </c>
      <c r="R5137" t="s">
        <v>1393</v>
      </c>
      <c r="S5137" t="s">
        <v>18</v>
      </c>
      <c r="T5137" t="s">
        <v>19</v>
      </c>
    </row>
    <row r="5138" spans="1:20" x14ac:dyDescent="0.35">
      <c r="A5138" t="s">
        <v>11</v>
      </c>
      <c r="B5138" t="s">
        <v>80</v>
      </c>
      <c r="C5138" t="s">
        <v>13</v>
      </c>
      <c r="D5138" t="s">
        <v>14</v>
      </c>
      <c r="E5138" t="s">
        <v>81</v>
      </c>
      <c r="F5138" t="s">
        <v>24</v>
      </c>
      <c r="G5138">
        <v>21014.44</v>
      </c>
      <c r="H5138" s="1">
        <v>43352</v>
      </c>
      <c r="I5138" t="str">
        <f t="shared" si="240"/>
        <v>09</v>
      </c>
      <c r="J5138" t="str">
        <f t="shared" si="241"/>
        <v>September</v>
      </c>
      <c r="K5138" t="str">
        <f t="shared" si="242"/>
        <v>2018</v>
      </c>
      <c r="L5138" s="15">
        <v>0.91396990740740736</v>
      </c>
      <c r="M5138">
        <f>HOUR(K5138:K17180)</f>
        <v>0</v>
      </c>
      <c r="N5138">
        <f>MINUTE(K5138:K17180)</f>
        <v>0</v>
      </c>
      <c r="O5138">
        <f>SECOND(K5138:K17180)</f>
        <v>0</v>
      </c>
      <c r="P5138">
        <v>6.97</v>
      </c>
      <c r="Q5138">
        <f>G5138-P5138</f>
        <v>21007.469999999998</v>
      </c>
      <c r="R5138" t="s">
        <v>1300</v>
      </c>
      <c r="S5138" t="s">
        <v>18</v>
      </c>
      <c r="T5138" t="s">
        <v>19</v>
      </c>
    </row>
    <row r="5139" spans="1:20" x14ac:dyDescent="0.35">
      <c r="A5139" t="s">
        <v>29</v>
      </c>
      <c r="B5139" t="s">
        <v>170</v>
      </c>
      <c r="C5139" t="s">
        <v>13</v>
      </c>
      <c r="D5139" t="s">
        <v>31</v>
      </c>
      <c r="E5139" t="s">
        <v>171</v>
      </c>
      <c r="F5139" t="s">
        <v>24</v>
      </c>
      <c r="G5139">
        <v>6195.7</v>
      </c>
      <c r="H5139" s="1">
        <v>43352</v>
      </c>
      <c r="I5139" t="str">
        <f t="shared" si="240"/>
        <v>09</v>
      </c>
      <c r="J5139" t="str">
        <f t="shared" si="241"/>
        <v>September</v>
      </c>
      <c r="K5139" t="str">
        <f t="shared" si="242"/>
        <v>2018</v>
      </c>
      <c r="L5139" s="15">
        <v>0.91666666666666663</v>
      </c>
      <c r="M5139">
        <f>HOUR(K5139:K17181)</f>
        <v>0</v>
      </c>
      <c r="N5139">
        <f>MINUTE(K5139:K17181)</f>
        <v>0</v>
      </c>
      <c r="O5139">
        <f>SECOND(K5139:K17181)</f>
        <v>0</v>
      </c>
      <c r="P5139">
        <v>159</v>
      </c>
      <c r="Q5139">
        <f>G5139-P5139</f>
        <v>6036.7</v>
      </c>
      <c r="R5139" t="s">
        <v>1833</v>
      </c>
      <c r="S5139" t="s">
        <v>18</v>
      </c>
      <c r="T5139" t="s">
        <v>19</v>
      </c>
    </row>
    <row r="5140" spans="1:20" x14ac:dyDescent="0.35">
      <c r="A5140" t="s">
        <v>29</v>
      </c>
      <c r="B5140" t="s">
        <v>40</v>
      </c>
      <c r="C5140" t="s">
        <v>13</v>
      </c>
      <c r="D5140" t="s">
        <v>31</v>
      </c>
      <c r="E5140" t="s">
        <v>23</v>
      </c>
      <c r="F5140" t="s">
        <v>24</v>
      </c>
      <c r="G5140">
        <v>9042.52</v>
      </c>
      <c r="H5140" s="1">
        <v>43352</v>
      </c>
      <c r="I5140" t="str">
        <f t="shared" si="240"/>
        <v>09</v>
      </c>
      <c r="J5140" t="str">
        <f t="shared" si="241"/>
        <v>September</v>
      </c>
      <c r="K5140" t="str">
        <f t="shared" si="242"/>
        <v>2018</v>
      </c>
      <c r="L5140" s="15">
        <v>0.91666666666666663</v>
      </c>
      <c r="M5140">
        <f>HOUR(K5140:K17182)</f>
        <v>0</v>
      </c>
      <c r="N5140">
        <f>MINUTE(K5140:K17182)</f>
        <v>0</v>
      </c>
      <c r="O5140">
        <f>SECOND(K5140:K17182)</f>
        <v>0</v>
      </c>
      <c r="P5140">
        <v>25</v>
      </c>
      <c r="Q5140">
        <f>G5140-P5140</f>
        <v>9017.52</v>
      </c>
      <c r="R5140" t="s">
        <v>1833</v>
      </c>
      <c r="S5140" t="s">
        <v>18</v>
      </c>
      <c r="T5140" t="s">
        <v>19</v>
      </c>
    </row>
    <row r="5141" spans="1:20" x14ac:dyDescent="0.35">
      <c r="A5141" t="s">
        <v>29</v>
      </c>
      <c r="B5141" t="s">
        <v>395</v>
      </c>
      <c r="C5141" t="s">
        <v>13</v>
      </c>
      <c r="D5141" t="s">
        <v>31</v>
      </c>
      <c r="E5141" t="s">
        <v>396</v>
      </c>
      <c r="F5141" t="s">
        <v>24</v>
      </c>
      <c r="G5141">
        <v>109799.7</v>
      </c>
      <c r="H5141" s="1">
        <v>43352</v>
      </c>
      <c r="I5141" t="str">
        <f t="shared" si="240"/>
        <v>09</v>
      </c>
      <c r="J5141" t="str">
        <f t="shared" si="241"/>
        <v>September</v>
      </c>
      <c r="K5141" t="str">
        <f t="shared" si="242"/>
        <v>2018</v>
      </c>
      <c r="L5141" s="15">
        <v>0.91666666666666663</v>
      </c>
      <c r="M5141">
        <f>HOUR(K5141:K17183)</f>
        <v>0</v>
      </c>
      <c r="N5141">
        <f>MINUTE(K5141:K17183)</f>
        <v>0</v>
      </c>
      <c r="O5141">
        <f>SECOND(K5141:K17183)</f>
        <v>0</v>
      </c>
      <c r="P5141">
        <v>187</v>
      </c>
      <c r="Q5141">
        <f>G5141-P5141</f>
        <v>109612.7</v>
      </c>
      <c r="R5141" t="s">
        <v>1833</v>
      </c>
      <c r="S5141" t="s">
        <v>18</v>
      </c>
      <c r="T5141" t="s">
        <v>19</v>
      </c>
    </row>
    <row r="5142" spans="1:20" x14ac:dyDescent="0.35">
      <c r="A5142" t="s">
        <v>11</v>
      </c>
      <c r="B5142" t="s">
        <v>75</v>
      </c>
      <c r="C5142" t="s">
        <v>13</v>
      </c>
      <c r="D5142" t="s">
        <v>14</v>
      </c>
      <c r="E5142" t="s">
        <v>76</v>
      </c>
      <c r="F5142" t="s">
        <v>24</v>
      </c>
      <c r="G5142">
        <v>3173.48</v>
      </c>
      <c r="H5142" s="1">
        <v>43352</v>
      </c>
      <c r="I5142" t="str">
        <f t="shared" si="240"/>
        <v>09</v>
      </c>
      <c r="J5142" t="str">
        <f t="shared" si="241"/>
        <v>September</v>
      </c>
      <c r="K5142" t="str">
        <f t="shared" si="242"/>
        <v>2018</v>
      </c>
      <c r="L5142" s="15">
        <v>0.92180555555555566</v>
      </c>
      <c r="M5142">
        <f>HOUR(K5142:K17184)</f>
        <v>0</v>
      </c>
      <c r="N5142">
        <f>MINUTE(K5142:K17184)</f>
        <v>0</v>
      </c>
      <c r="O5142">
        <f>SECOND(K5142:K17184)</f>
        <v>0</v>
      </c>
      <c r="P5142">
        <v>24.32</v>
      </c>
      <c r="Q5142">
        <f>G5142-P5142</f>
        <v>3149.16</v>
      </c>
      <c r="R5142" t="s">
        <v>21</v>
      </c>
      <c r="S5142" t="s">
        <v>18</v>
      </c>
      <c r="T5142" t="s">
        <v>19</v>
      </c>
    </row>
    <row r="5143" spans="1:20" x14ac:dyDescent="0.35">
      <c r="A5143" t="s">
        <v>11</v>
      </c>
      <c r="B5143" t="s">
        <v>179</v>
      </c>
      <c r="C5143" t="s">
        <v>13</v>
      </c>
      <c r="D5143" t="s">
        <v>14</v>
      </c>
      <c r="E5143" t="s">
        <v>171</v>
      </c>
      <c r="F5143" t="s">
        <v>24</v>
      </c>
      <c r="G5143">
        <v>5328.46</v>
      </c>
      <c r="H5143" s="1">
        <v>43352</v>
      </c>
      <c r="I5143" t="str">
        <f t="shared" si="240"/>
        <v>09</v>
      </c>
      <c r="J5143" t="str">
        <f t="shared" si="241"/>
        <v>September</v>
      </c>
      <c r="K5143" t="str">
        <f t="shared" si="242"/>
        <v>2018</v>
      </c>
      <c r="L5143" s="15">
        <v>0.93466435185185182</v>
      </c>
      <c r="M5143">
        <f>HOUR(K5143:K17185)</f>
        <v>0</v>
      </c>
      <c r="N5143">
        <f>MINUTE(K5143:K17185)</f>
        <v>0</v>
      </c>
      <c r="O5143">
        <f>SECOND(K5143:K17185)</f>
        <v>0</v>
      </c>
      <c r="P5143">
        <v>24.15</v>
      </c>
      <c r="Q5143">
        <f>G5143-P5143</f>
        <v>5304.31</v>
      </c>
      <c r="R5143" t="s">
        <v>387</v>
      </c>
      <c r="S5143" t="s">
        <v>18</v>
      </c>
      <c r="T5143" t="s">
        <v>19</v>
      </c>
    </row>
    <row r="5144" spans="1:20" x14ac:dyDescent="0.35">
      <c r="A5144" t="s">
        <v>11</v>
      </c>
      <c r="B5144" t="s">
        <v>62</v>
      </c>
      <c r="C5144" t="s">
        <v>13</v>
      </c>
      <c r="D5144" t="s">
        <v>20</v>
      </c>
      <c r="E5144" t="s">
        <v>63</v>
      </c>
      <c r="F5144" t="s">
        <v>24</v>
      </c>
      <c r="G5144">
        <v>3254.61</v>
      </c>
      <c r="H5144" s="1">
        <v>43352</v>
      </c>
      <c r="I5144" t="str">
        <f t="shared" si="240"/>
        <v>09</v>
      </c>
      <c r="J5144" t="str">
        <f t="shared" si="241"/>
        <v>September</v>
      </c>
      <c r="K5144" t="str">
        <f t="shared" si="242"/>
        <v>2018</v>
      </c>
      <c r="L5144" s="15">
        <v>0.9475231481481482</v>
      </c>
      <c r="M5144">
        <f>HOUR(K5144:K17186)</f>
        <v>0</v>
      </c>
      <c r="N5144">
        <f>MINUTE(K5144:K17186)</f>
        <v>0</v>
      </c>
      <c r="O5144">
        <f>SECOND(K5144:K17186)</f>
        <v>0</v>
      </c>
      <c r="P5144">
        <v>11.86</v>
      </c>
      <c r="Q5144">
        <f>G5144-P5144</f>
        <v>3242.75</v>
      </c>
      <c r="R5144" t="s">
        <v>916</v>
      </c>
      <c r="S5144" t="s">
        <v>18</v>
      </c>
      <c r="T5144" t="s">
        <v>19</v>
      </c>
    </row>
    <row r="5145" spans="1:20" x14ac:dyDescent="0.35">
      <c r="A5145" t="s">
        <v>11</v>
      </c>
      <c r="B5145" t="s">
        <v>62</v>
      </c>
      <c r="C5145" t="s">
        <v>13</v>
      </c>
      <c r="D5145" t="s">
        <v>20</v>
      </c>
      <c r="E5145" t="s">
        <v>63</v>
      </c>
      <c r="F5145" t="s">
        <v>24</v>
      </c>
      <c r="G5145">
        <v>3245.28</v>
      </c>
      <c r="H5145" s="1">
        <v>43352</v>
      </c>
      <c r="I5145" t="str">
        <f t="shared" si="240"/>
        <v>09</v>
      </c>
      <c r="J5145" t="str">
        <f t="shared" si="241"/>
        <v>September</v>
      </c>
      <c r="K5145" t="str">
        <f t="shared" si="242"/>
        <v>2018</v>
      </c>
      <c r="L5145" s="15">
        <v>0.96229166666666666</v>
      </c>
      <c r="M5145">
        <f>HOUR(K5145:K17187)</f>
        <v>0</v>
      </c>
      <c r="N5145">
        <f>MINUTE(K5145:K17187)</f>
        <v>0</v>
      </c>
      <c r="O5145">
        <f>SECOND(K5145:K17187)</f>
        <v>0</v>
      </c>
      <c r="P5145">
        <v>9.33</v>
      </c>
      <c r="Q5145">
        <f>G5145-P5145</f>
        <v>3235.9500000000003</v>
      </c>
      <c r="R5145" t="s">
        <v>28</v>
      </c>
      <c r="S5145" t="s">
        <v>18</v>
      </c>
      <c r="T5145" t="s">
        <v>19</v>
      </c>
    </row>
    <row r="5146" spans="1:20" x14ac:dyDescent="0.35">
      <c r="A5146" t="s">
        <v>11</v>
      </c>
      <c r="B5146" t="s">
        <v>317</v>
      </c>
      <c r="C5146" t="s">
        <v>13</v>
      </c>
      <c r="D5146" t="s">
        <v>14</v>
      </c>
      <c r="E5146" t="s">
        <v>318</v>
      </c>
      <c r="F5146" t="s">
        <v>16</v>
      </c>
      <c r="G5146">
        <v>19602.650000000001</v>
      </c>
      <c r="H5146" s="1">
        <v>43352</v>
      </c>
      <c r="I5146" t="str">
        <f t="shared" si="240"/>
        <v>09</v>
      </c>
      <c r="J5146" t="str">
        <f t="shared" si="241"/>
        <v>September</v>
      </c>
      <c r="K5146" t="str">
        <f t="shared" si="242"/>
        <v>2018</v>
      </c>
      <c r="L5146" s="15">
        <v>0.98709490740740735</v>
      </c>
      <c r="M5146">
        <f>HOUR(K5146:K17188)</f>
        <v>0</v>
      </c>
      <c r="N5146">
        <f>MINUTE(K5146:K17188)</f>
        <v>0</v>
      </c>
      <c r="O5146">
        <f>SECOND(K5146:K17188)</f>
        <v>0</v>
      </c>
      <c r="P5146">
        <v>62.13</v>
      </c>
      <c r="Q5146">
        <f>G5146-P5146</f>
        <v>19540.52</v>
      </c>
      <c r="R5146" t="s">
        <v>644</v>
      </c>
      <c r="S5146" t="s">
        <v>18</v>
      </c>
      <c r="T5146" t="s">
        <v>19</v>
      </c>
    </row>
    <row r="5147" spans="1:20" x14ac:dyDescent="0.35">
      <c r="A5147" t="s">
        <v>11</v>
      </c>
      <c r="B5147" t="s">
        <v>75</v>
      </c>
      <c r="C5147" t="s">
        <v>13</v>
      </c>
      <c r="D5147" t="s">
        <v>20</v>
      </c>
      <c r="E5147" t="s">
        <v>76</v>
      </c>
      <c r="F5147" t="s">
        <v>24</v>
      </c>
      <c r="G5147">
        <v>3153.69</v>
      </c>
      <c r="H5147" s="1">
        <v>43353</v>
      </c>
      <c r="I5147" t="str">
        <f t="shared" si="240"/>
        <v>10</v>
      </c>
      <c r="J5147" t="str">
        <f t="shared" si="241"/>
        <v>September</v>
      </c>
      <c r="K5147" t="str">
        <f t="shared" si="242"/>
        <v>2018</v>
      </c>
      <c r="L5147" s="15">
        <v>3.7025462962962961E-2</v>
      </c>
      <c r="M5147">
        <f>HOUR(K5147:K17189)</f>
        <v>0</v>
      </c>
      <c r="N5147">
        <f>MINUTE(K5147:K17189)</f>
        <v>0</v>
      </c>
      <c r="O5147">
        <f>SECOND(K5147:K17189)</f>
        <v>0</v>
      </c>
      <c r="P5147">
        <v>19.79</v>
      </c>
      <c r="Q5147">
        <f>G5147-P5147</f>
        <v>3133.9</v>
      </c>
      <c r="R5147" t="s">
        <v>36</v>
      </c>
      <c r="S5147" t="s">
        <v>18</v>
      </c>
      <c r="T5147" t="s">
        <v>19</v>
      </c>
    </row>
    <row r="5148" spans="1:20" x14ac:dyDescent="0.35">
      <c r="A5148" t="s">
        <v>11</v>
      </c>
      <c r="B5148" t="s">
        <v>75</v>
      </c>
      <c r="C5148" t="s">
        <v>13</v>
      </c>
      <c r="D5148" t="s">
        <v>14</v>
      </c>
      <c r="E5148" t="s">
        <v>76</v>
      </c>
      <c r="F5148" t="s">
        <v>24</v>
      </c>
      <c r="G5148">
        <v>3090.16</v>
      </c>
      <c r="H5148" s="1">
        <v>43353</v>
      </c>
      <c r="I5148" t="str">
        <f t="shared" si="240"/>
        <v>10</v>
      </c>
      <c r="J5148" t="str">
        <f t="shared" si="241"/>
        <v>September</v>
      </c>
      <c r="K5148" t="str">
        <f t="shared" si="242"/>
        <v>2018</v>
      </c>
      <c r="L5148" s="15">
        <v>7.7928240740740742E-2</v>
      </c>
      <c r="M5148">
        <f>HOUR(K5148:K17190)</f>
        <v>0</v>
      </c>
      <c r="N5148">
        <f>MINUTE(K5148:K17190)</f>
        <v>0</v>
      </c>
      <c r="O5148">
        <f>SECOND(K5148:K17190)</f>
        <v>0</v>
      </c>
      <c r="P5148">
        <v>63.53</v>
      </c>
      <c r="Q5148">
        <f>G5148-P5148</f>
        <v>3026.6299999999997</v>
      </c>
      <c r="R5148" t="s">
        <v>987</v>
      </c>
      <c r="S5148" t="s">
        <v>18</v>
      </c>
      <c r="T5148" t="s">
        <v>19</v>
      </c>
    </row>
    <row r="5149" spans="1:20" x14ac:dyDescent="0.35">
      <c r="A5149" t="s">
        <v>29</v>
      </c>
      <c r="B5149" t="s">
        <v>175</v>
      </c>
      <c r="C5149" t="s">
        <v>13</v>
      </c>
      <c r="D5149" t="s">
        <v>31</v>
      </c>
      <c r="E5149" t="s">
        <v>176</v>
      </c>
      <c r="F5149" t="s">
        <v>24</v>
      </c>
      <c r="G5149">
        <v>54585.07</v>
      </c>
      <c r="H5149" s="1">
        <v>43353</v>
      </c>
      <c r="I5149" t="str">
        <f t="shared" si="240"/>
        <v>10</v>
      </c>
      <c r="J5149" t="str">
        <f t="shared" si="241"/>
        <v>September</v>
      </c>
      <c r="K5149" t="str">
        <f t="shared" si="242"/>
        <v>2018</v>
      </c>
      <c r="L5149" s="15">
        <v>8.3333333333333329E-2</v>
      </c>
      <c r="M5149">
        <f>HOUR(K5149:K17191)</f>
        <v>0</v>
      </c>
      <c r="N5149">
        <f>MINUTE(K5149:K17191)</f>
        <v>0</v>
      </c>
      <c r="O5149">
        <f>SECOND(K5149:K17191)</f>
        <v>0</v>
      </c>
      <c r="P5149">
        <v>77</v>
      </c>
      <c r="Q5149">
        <f>G5149-P5149</f>
        <v>54508.07</v>
      </c>
      <c r="R5149" t="s">
        <v>1833</v>
      </c>
      <c r="S5149" t="s">
        <v>18</v>
      </c>
      <c r="T5149" t="s">
        <v>19</v>
      </c>
    </row>
    <row r="5150" spans="1:20" x14ac:dyDescent="0.35">
      <c r="A5150" t="s">
        <v>29</v>
      </c>
      <c r="B5150" t="s">
        <v>85</v>
      </c>
      <c r="C5150" t="s">
        <v>13</v>
      </c>
      <c r="D5150" t="s">
        <v>41</v>
      </c>
      <c r="E5150" t="s">
        <v>86</v>
      </c>
      <c r="F5150" t="s">
        <v>16</v>
      </c>
      <c r="G5150">
        <v>20077</v>
      </c>
      <c r="H5150" s="1">
        <v>43353</v>
      </c>
      <c r="I5150" t="str">
        <f t="shared" si="240"/>
        <v>10</v>
      </c>
      <c r="J5150" t="str">
        <f t="shared" si="241"/>
        <v>September</v>
      </c>
      <c r="K5150" t="str">
        <f t="shared" si="242"/>
        <v>2018</v>
      </c>
      <c r="L5150" s="15">
        <v>0.125</v>
      </c>
      <c r="M5150">
        <f>HOUR(K5150:K17192)</f>
        <v>0</v>
      </c>
      <c r="N5150">
        <f>MINUTE(K5150:K17192)</f>
        <v>0</v>
      </c>
      <c r="O5150">
        <f>SECOND(K5150:K17192)</f>
        <v>0</v>
      </c>
      <c r="P5150">
        <v>169</v>
      </c>
      <c r="Q5150">
        <f>G5150-P5150</f>
        <v>19908</v>
      </c>
      <c r="R5150" t="s">
        <v>1833</v>
      </c>
      <c r="S5150" t="s">
        <v>18</v>
      </c>
      <c r="T5150" t="s">
        <v>19</v>
      </c>
    </row>
    <row r="5151" spans="1:20" x14ac:dyDescent="0.35">
      <c r="A5151" t="s">
        <v>29</v>
      </c>
      <c r="B5151" t="s">
        <v>180</v>
      </c>
      <c r="C5151" t="s">
        <v>13</v>
      </c>
      <c r="D5151" t="s">
        <v>41</v>
      </c>
      <c r="E5151" t="s">
        <v>181</v>
      </c>
      <c r="F5151" t="s">
        <v>24</v>
      </c>
      <c r="G5151">
        <v>9723.6299999999992</v>
      </c>
      <c r="H5151" s="1">
        <v>43353</v>
      </c>
      <c r="I5151" t="str">
        <f t="shared" si="240"/>
        <v>10</v>
      </c>
      <c r="J5151" t="str">
        <f t="shared" si="241"/>
        <v>September</v>
      </c>
      <c r="K5151" t="str">
        <f t="shared" si="242"/>
        <v>2018</v>
      </c>
      <c r="L5151" s="15">
        <v>0.125</v>
      </c>
      <c r="M5151">
        <f>HOUR(K5151:K17193)</f>
        <v>0</v>
      </c>
      <c r="N5151">
        <f>MINUTE(K5151:K17193)</f>
        <v>0</v>
      </c>
      <c r="O5151">
        <f>SECOND(K5151:K17193)</f>
        <v>0</v>
      </c>
      <c r="P5151">
        <v>33</v>
      </c>
      <c r="Q5151">
        <f>G5151-P5151</f>
        <v>9690.6299999999992</v>
      </c>
      <c r="R5151" t="s">
        <v>1833</v>
      </c>
      <c r="S5151" t="s">
        <v>18</v>
      </c>
      <c r="T5151" t="s">
        <v>19</v>
      </c>
    </row>
    <row r="5152" spans="1:20" x14ac:dyDescent="0.35">
      <c r="A5152" t="s">
        <v>29</v>
      </c>
      <c r="B5152" t="s">
        <v>255</v>
      </c>
      <c r="C5152" t="s">
        <v>13</v>
      </c>
      <c r="D5152" t="s">
        <v>41</v>
      </c>
      <c r="E5152" t="s">
        <v>107</v>
      </c>
      <c r="F5152" t="s">
        <v>16</v>
      </c>
      <c r="G5152">
        <v>6892.83</v>
      </c>
      <c r="H5152" s="1">
        <v>43353</v>
      </c>
      <c r="I5152" t="str">
        <f t="shared" si="240"/>
        <v>10</v>
      </c>
      <c r="J5152" t="str">
        <f t="shared" si="241"/>
        <v>September</v>
      </c>
      <c r="K5152" t="str">
        <f t="shared" si="242"/>
        <v>2018</v>
      </c>
      <c r="L5152" s="15">
        <v>0.125</v>
      </c>
      <c r="M5152">
        <f>HOUR(K5152:K17194)</f>
        <v>0</v>
      </c>
      <c r="N5152">
        <f>MINUTE(K5152:K17194)</f>
        <v>0</v>
      </c>
      <c r="O5152">
        <f>SECOND(K5152:K17194)</f>
        <v>0</v>
      </c>
      <c r="P5152">
        <v>24</v>
      </c>
      <c r="Q5152">
        <f>G5152-P5152</f>
        <v>6868.83</v>
      </c>
      <c r="R5152" t="s">
        <v>1833</v>
      </c>
      <c r="S5152" t="s">
        <v>18</v>
      </c>
      <c r="T5152" t="s">
        <v>19</v>
      </c>
    </row>
    <row r="5153" spans="1:20" x14ac:dyDescent="0.35">
      <c r="A5153" t="s">
        <v>29</v>
      </c>
      <c r="B5153" t="s">
        <v>157</v>
      </c>
      <c r="C5153" t="s">
        <v>13</v>
      </c>
      <c r="D5153" t="s">
        <v>31</v>
      </c>
      <c r="E5153" t="s">
        <v>158</v>
      </c>
      <c r="F5153" t="s">
        <v>16</v>
      </c>
      <c r="G5153">
        <v>4744.3999999999996</v>
      </c>
      <c r="H5153" s="1">
        <v>43353</v>
      </c>
      <c r="I5153" t="str">
        <f t="shared" si="240"/>
        <v>10</v>
      </c>
      <c r="J5153" t="str">
        <f t="shared" si="241"/>
        <v>September</v>
      </c>
      <c r="K5153" t="str">
        <f t="shared" si="242"/>
        <v>2018</v>
      </c>
      <c r="L5153" s="15">
        <v>0.16666666666666666</v>
      </c>
      <c r="M5153">
        <f>HOUR(K5153:K17195)</f>
        <v>0</v>
      </c>
      <c r="N5153">
        <f>MINUTE(K5153:K17195)</f>
        <v>0</v>
      </c>
      <c r="O5153">
        <f>SECOND(K5153:K17195)</f>
        <v>0</v>
      </c>
      <c r="P5153">
        <v>66</v>
      </c>
      <c r="Q5153">
        <f>G5153-P5153</f>
        <v>4678.3999999999996</v>
      </c>
      <c r="R5153" t="s">
        <v>1833</v>
      </c>
      <c r="S5153" t="s">
        <v>18</v>
      </c>
      <c r="T5153" t="s">
        <v>19</v>
      </c>
    </row>
    <row r="5154" spans="1:20" x14ac:dyDescent="0.35">
      <c r="A5154" t="s">
        <v>29</v>
      </c>
      <c r="B5154" t="s">
        <v>108</v>
      </c>
      <c r="C5154" t="s">
        <v>13</v>
      </c>
      <c r="D5154" t="s">
        <v>31</v>
      </c>
      <c r="E5154" t="s">
        <v>81</v>
      </c>
      <c r="F5154" t="s">
        <v>24</v>
      </c>
      <c r="G5154">
        <v>5720.57</v>
      </c>
      <c r="H5154" s="1">
        <v>43353</v>
      </c>
      <c r="I5154" t="str">
        <f t="shared" si="240"/>
        <v>10</v>
      </c>
      <c r="J5154" t="str">
        <f t="shared" si="241"/>
        <v>September</v>
      </c>
      <c r="K5154" t="str">
        <f t="shared" si="242"/>
        <v>2018</v>
      </c>
      <c r="L5154" s="15">
        <v>0.20833333333333334</v>
      </c>
      <c r="M5154">
        <f>HOUR(K5154:K17196)</f>
        <v>0</v>
      </c>
      <c r="N5154">
        <f>MINUTE(K5154:K17196)</f>
        <v>0</v>
      </c>
      <c r="O5154">
        <f>SECOND(K5154:K17196)</f>
        <v>0</v>
      </c>
      <c r="P5154">
        <v>34</v>
      </c>
      <c r="Q5154">
        <f>G5154-P5154</f>
        <v>5686.57</v>
      </c>
      <c r="R5154" t="s">
        <v>1833</v>
      </c>
      <c r="S5154" t="s">
        <v>18</v>
      </c>
      <c r="T5154" t="s">
        <v>19</v>
      </c>
    </row>
    <row r="5155" spans="1:20" x14ac:dyDescent="0.35">
      <c r="A5155" t="s">
        <v>29</v>
      </c>
      <c r="B5155" t="s">
        <v>279</v>
      </c>
      <c r="C5155" t="s">
        <v>13</v>
      </c>
      <c r="D5155" t="s">
        <v>31</v>
      </c>
      <c r="E5155" t="s">
        <v>280</v>
      </c>
      <c r="F5155" t="s">
        <v>16</v>
      </c>
      <c r="G5155">
        <v>3450.66</v>
      </c>
      <c r="H5155" s="1">
        <v>43353</v>
      </c>
      <c r="I5155" t="str">
        <f t="shared" si="240"/>
        <v>10</v>
      </c>
      <c r="J5155" t="str">
        <f t="shared" si="241"/>
        <v>September</v>
      </c>
      <c r="K5155" t="str">
        <f t="shared" si="242"/>
        <v>2018</v>
      </c>
      <c r="L5155" s="15">
        <v>0.25</v>
      </c>
      <c r="M5155">
        <f>HOUR(K5155:K17197)</f>
        <v>0</v>
      </c>
      <c r="N5155">
        <f>MINUTE(K5155:K17197)</f>
        <v>0</v>
      </c>
      <c r="O5155">
        <f>SECOND(K5155:K17197)</f>
        <v>0</v>
      </c>
      <c r="P5155">
        <v>35</v>
      </c>
      <c r="Q5155">
        <f>G5155-P5155</f>
        <v>3415.66</v>
      </c>
      <c r="R5155" t="s">
        <v>1833</v>
      </c>
      <c r="S5155" t="s">
        <v>18</v>
      </c>
      <c r="T5155" t="s">
        <v>19</v>
      </c>
    </row>
    <row r="5156" spans="1:20" x14ac:dyDescent="0.35">
      <c r="A5156" t="s">
        <v>11</v>
      </c>
      <c r="B5156" t="s">
        <v>220</v>
      </c>
      <c r="C5156" t="s">
        <v>13</v>
      </c>
      <c r="D5156" t="s">
        <v>14</v>
      </c>
      <c r="E5156" t="s">
        <v>221</v>
      </c>
      <c r="F5156" t="s">
        <v>24</v>
      </c>
      <c r="G5156">
        <v>3531.74</v>
      </c>
      <c r="H5156" s="1">
        <v>43353</v>
      </c>
      <c r="I5156" t="str">
        <f t="shared" si="240"/>
        <v>10</v>
      </c>
      <c r="J5156" t="str">
        <f t="shared" si="241"/>
        <v>September</v>
      </c>
      <c r="K5156" t="str">
        <f t="shared" si="242"/>
        <v>2018</v>
      </c>
      <c r="L5156" s="15">
        <v>0.29783564814814817</v>
      </c>
      <c r="M5156">
        <f>HOUR(K5156:K17198)</f>
        <v>0</v>
      </c>
      <c r="N5156">
        <f>MINUTE(K5156:K17198)</f>
        <v>0</v>
      </c>
      <c r="O5156">
        <f>SECOND(K5156:K17198)</f>
        <v>0</v>
      </c>
      <c r="P5156">
        <v>8.57</v>
      </c>
      <c r="Q5156">
        <f>G5156-P5156</f>
        <v>3523.1699999999996</v>
      </c>
      <c r="R5156" t="s">
        <v>308</v>
      </c>
      <c r="S5156" t="s">
        <v>18</v>
      </c>
      <c r="T5156" t="s">
        <v>19</v>
      </c>
    </row>
    <row r="5157" spans="1:20" x14ac:dyDescent="0.35">
      <c r="A5157" t="s">
        <v>29</v>
      </c>
      <c r="B5157" t="s">
        <v>138</v>
      </c>
      <c r="C5157" t="s">
        <v>13</v>
      </c>
      <c r="D5157" t="s">
        <v>41</v>
      </c>
      <c r="E5157" t="s">
        <v>139</v>
      </c>
      <c r="F5157" t="s">
        <v>16</v>
      </c>
      <c r="G5157">
        <v>196288.47</v>
      </c>
      <c r="H5157" s="1">
        <v>43353</v>
      </c>
      <c r="I5157" t="str">
        <f t="shared" si="240"/>
        <v>10</v>
      </c>
      <c r="J5157" t="str">
        <f t="shared" si="241"/>
        <v>September</v>
      </c>
      <c r="K5157" t="str">
        <f t="shared" si="242"/>
        <v>2018</v>
      </c>
      <c r="L5157" s="15">
        <v>0.33333333333333331</v>
      </c>
      <c r="M5157">
        <f>HOUR(K5157:K17199)</f>
        <v>0</v>
      </c>
      <c r="N5157">
        <f>MINUTE(K5157:K17199)</f>
        <v>0</v>
      </c>
      <c r="O5157">
        <f>SECOND(K5157:K17199)</f>
        <v>0</v>
      </c>
      <c r="P5157">
        <v>51</v>
      </c>
      <c r="Q5157">
        <f>G5157-P5157</f>
        <v>196237.47</v>
      </c>
      <c r="R5157" t="s">
        <v>1833</v>
      </c>
      <c r="S5157" t="s">
        <v>18</v>
      </c>
      <c r="T5157" t="s">
        <v>19</v>
      </c>
    </row>
    <row r="5158" spans="1:20" x14ac:dyDescent="0.35">
      <c r="A5158" t="s">
        <v>11</v>
      </c>
      <c r="B5158" t="s">
        <v>195</v>
      </c>
      <c r="C5158" t="s">
        <v>13</v>
      </c>
      <c r="D5158" t="s">
        <v>20</v>
      </c>
      <c r="E5158" t="s">
        <v>129</v>
      </c>
      <c r="F5158" t="s">
        <v>24</v>
      </c>
      <c r="G5158">
        <v>10348.91</v>
      </c>
      <c r="H5158" s="1">
        <v>43353</v>
      </c>
      <c r="I5158" t="str">
        <f t="shared" si="240"/>
        <v>10</v>
      </c>
      <c r="J5158" t="str">
        <f t="shared" si="241"/>
        <v>September</v>
      </c>
      <c r="K5158" t="str">
        <f t="shared" si="242"/>
        <v>2018</v>
      </c>
      <c r="L5158" s="15">
        <v>0.34054398148148146</v>
      </c>
      <c r="M5158">
        <f>HOUR(K5158:K17200)</f>
        <v>0</v>
      </c>
      <c r="N5158">
        <f>MINUTE(K5158:K17200)</f>
        <v>0</v>
      </c>
      <c r="O5158">
        <f>SECOND(K5158:K17200)</f>
        <v>0</v>
      </c>
      <c r="P5158">
        <v>45.28</v>
      </c>
      <c r="Q5158">
        <f>G5158-P5158</f>
        <v>10303.629999999999</v>
      </c>
      <c r="R5158" t="s">
        <v>445</v>
      </c>
      <c r="S5158" t="s">
        <v>18</v>
      </c>
      <c r="T5158" t="s">
        <v>19</v>
      </c>
    </row>
    <row r="5159" spans="1:20" x14ac:dyDescent="0.35">
      <c r="A5159" t="s">
        <v>11</v>
      </c>
      <c r="B5159" t="s">
        <v>65</v>
      </c>
      <c r="C5159" t="s">
        <v>13</v>
      </c>
      <c r="D5159" t="s">
        <v>14</v>
      </c>
      <c r="E5159" t="s">
        <v>66</v>
      </c>
      <c r="F5159" t="s">
        <v>16</v>
      </c>
      <c r="G5159">
        <v>4190.6899999999996</v>
      </c>
      <c r="H5159" s="1">
        <v>43353</v>
      </c>
      <c r="I5159" t="str">
        <f t="shared" si="240"/>
        <v>10</v>
      </c>
      <c r="J5159" t="str">
        <f t="shared" si="241"/>
        <v>September</v>
      </c>
      <c r="K5159" t="str">
        <f t="shared" si="242"/>
        <v>2018</v>
      </c>
      <c r="L5159" s="15">
        <v>0.35388888888888892</v>
      </c>
      <c r="M5159">
        <f>HOUR(K5159:K17201)</f>
        <v>0</v>
      </c>
      <c r="N5159">
        <f>MINUTE(K5159:K17201)</f>
        <v>0</v>
      </c>
      <c r="O5159">
        <f>SECOND(K5159:K17201)</f>
        <v>0</v>
      </c>
      <c r="P5159">
        <v>18.29</v>
      </c>
      <c r="Q5159">
        <f>G5159-P5159</f>
        <v>4172.3999999999996</v>
      </c>
      <c r="R5159" t="s">
        <v>680</v>
      </c>
      <c r="S5159" t="s">
        <v>18</v>
      </c>
      <c r="T5159" t="s">
        <v>19</v>
      </c>
    </row>
    <row r="5160" spans="1:20" x14ac:dyDescent="0.35">
      <c r="A5160" t="s">
        <v>11</v>
      </c>
      <c r="B5160" t="s">
        <v>338</v>
      </c>
      <c r="C5160" t="s">
        <v>13</v>
      </c>
      <c r="D5160" t="s">
        <v>20</v>
      </c>
      <c r="E5160" t="s">
        <v>339</v>
      </c>
      <c r="F5160" t="s">
        <v>16</v>
      </c>
      <c r="G5160">
        <v>1910.38</v>
      </c>
      <c r="H5160" s="1">
        <v>43353</v>
      </c>
      <c r="I5160" t="str">
        <f t="shared" si="240"/>
        <v>10</v>
      </c>
      <c r="J5160" t="str">
        <f t="shared" si="241"/>
        <v>September</v>
      </c>
      <c r="K5160" t="str">
        <f t="shared" si="242"/>
        <v>2018</v>
      </c>
      <c r="L5160" s="15">
        <v>0.36724537037037036</v>
      </c>
      <c r="M5160">
        <f>HOUR(K5160:K17202)</f>
        <v>0</v>
      </c>
      <c r="N5160">
        <f>MINUTE(K5160:K17202)</f>
        <v>0</v>
      </c>
      <c r="O5160">
        <f>SECOND(K5160:K17202)</f>
        <v>0</v>
      </c>
      <c r="P5160">
        <v>39.64</v>
      </c>
      <c r="Q5160">
        <f>G5160-P5160</f>
        <v>1870.74</v>
      </c>
      <c r="R5160" t="s">
        <v>997</v>
      </c>
      <c r="S5160" t="s">
        <v>18</v>
      </c>
      <c r="T5160" t="s">
        <v>19</v>
      </c>
    </row>
    <row r="5161" spans="1:20" x14ac:dyDescent="0.35">
      <c r="A5161" t="s">
        <v>29</v>
      </c>
      <c r="B5161" t="s">
        <v>80</v>
      </c>
      <c r="C5161" t="s">
        <v>13</v>
      </c>
      <c r="D5161" t="s">
        <v>41</v>
      </c>
      <c r="E5161" t="s">
        <v>81</v>
      </c>
      <c r="F5161" t="s">
        <v>24</v>
      </c>
      <c r="G5161">
        <v>20975.439999999999</v>
      </c>
      <c r="H5161" s="1">
        <v>43353</v>
      </c>
      <c r="I5161" t="str">
        <f t="shared" si="240"/>
        <v>10</v>
      </c>
      <c r="J5161" t="str">
        <f t="shared" si="241"/>
        <v>September</v>
      </c>
      <c r="K5161" t="str">
        <f t="shared" si="242"/>
        <v>2018</v>
      </c>
      <c r="L5161" s="15">
        <v>0.375</v>
      </c>
      <c r="M5161">
        <f>HOUR(K5161:K17203)</f>
        <v>0</v>
      </c>
      <c r="N5161">
        <f>MINUTE(K5161:K17203)</f>
        <v>0</v>
      </c>
      <c r="O5161">
        <f>SECOND(K5161:K17203)</f>
        <v>0</v>
      </c>
      <c r="P5161">
        <v>39</v>
      </c>
      <c r="Q5161">
        <f>G5161-P5161</f>
        <v>20936.439999999999</v>
      </c>
      <c r="R5161" t="s">
        <v>1833</v>
      </c>
      <c r="S5161" t="s">
        <v>18</v>
      </c>
      <c r="T5161" t="s">
        <v>19</v>
      </c>
    </row>
    <row r="5162" spans="1:20" x14ac:dyDescent="0.35">
      <c r="A5162" t="s">
        <v>11</v>
      </c>
      <c r="B5162" t="s">
        <v>62</v>
      </c>
      <c r="C5162" t="s">
        <v>13</v>
      </c>
      <c r="D5162" t="s">
        <v>20</v>
      </c>
      <c r="E5162" t="s">
        <v>63</v>
      </c>
      <c r="F5162" t="s">
        <v>24</v>
      </c>
      <c r="G5162">
        <v>3227.95</v>
      </c>
      <c r="H5162" s="1">
        <v>43353</v>
      </c>
      <c r="I5162" t="str">
        <f t="shared" si="240"/>
        <v>10</v>
      </c>
      <c r="J5162" t="str">
        <f t="shared" si="241"/>
        <v>September</v>
      </c>
      <c r="K5162" t="str">
        <f t="shared" si="242"/>
        <v>2018</v>
      </c>
      <c r="L5162" s="15">
        <v>0.37624999999999997</v>
      </c>
      <c r="M5162">
        <f>HOUR(K5162:K17204)</f>
        <v>0</v>
      </c>
      <c r="N5162">
        <f>MINUTE(K5162:K17204)</f>
        <v>0</v>
      </c>
      <c r="O5162">
        <f>SECOND(K5162:K17204)</f>
        <v>0</v>
      </c>
      <c r="P5162">
        <v>17.329999999999998</v>
      </c>
      <c r="Q5162">
        <f>G5162-P5162</f>
        <v>3210.62</v>
      </c>
      <c r="R5162" t="s">
        <v>727</v>
      </c>
      <c r="S5162" t="s">
        <v>18</v>
      </c>
      <c r="T5162" t="s">
        <v>19</v>
      </c>
    </row>
    <row r="5163" spans="1:20" x14ac:dyDescent="0.35">
      <c r="A5163" t="s">
        <v>11</v>
      </c>
      <c r="B5163" t="s">
        <v>186</v>
      </c>
      <c r="C5163" t="s">
        <v>13</v>
      </c>
      <c r="D5163" t="s">
        <v>14</v>
      </c>
      <c r="E5163" t="s">
        <v>187</v>
      </c>
      <c r="F5163" t="s">
        <v>16</v>
      </c>
      <c r="G5163">
        <v>4482.67</v>
      </c>
      <c r="H5163" s="1">
        <v>43353</v>
      </c>
      <c r="I5163" t="str">
        <f t="shared" si="240"/>
        <v>10</v>
      </c>
      <c r="J5163" t="str">
        <f t="shared" si="241"/>
        <v>September</v>
      </c>
      <c r="K5163" t="str">
        <f t="shared" si="242"/>
        <v>2018</v>
      </c>
      <c r="L5163" s="15">
        <v>0.3792476851851852</v>
      </c>
      <c r="M5163">
        <f>HOUR(K5163:K17205)</f>
        <v>0</v>
      </c>
      <c r="N5163">
        <f>MINUTE(K5163:K17205)</f>
        <v>0</v>
      </c>
      <c r="O5163">
        <f>SECOND(K5163:K17205)</f>
        <v>0</v>
      </c>
      <c r="P5163">
        <v>11.38</v>
      </c>
      <c r="Q5163">
        <f>G5163-P5163</f>
        <v>4471.29</v>
      </c>
      <c r="R5163" t="s">
        <v>1394</v>
      </c>
      <c r="S5163" t="s">
        <v>18</v>
      </c>
      <c r="T5163" t="s">
        <v>19</v>
      </c>
    </row>
    <row r="5164" spans="1:20" x14ac:dyDescent="0.35">
      <c r="A5164" t="s">
        <v>11</v>
      </c>
      <c r="B5164" t="s">
        <v>338</v>
      </c>
      <c r="C5164" t="s">
        <v>13</v>
      </c>
      <c r="D5164" t="s">
        <v>14</v>
      </c>
      <c r="E5164" t="s">
        <v>339</v>
      </c>
      <c r="F5164" t="s">
        <v>16</v>
      </c>
      <c r="G5164">
        <v>1899.58</v>
      </c>
      <c r="H5164" s="1">
        <v>43353</v>
      </c>
      <c r="I5164" t="str">
        <f t="shared" si="240"/>
        <v>10</v>
      </c>
      <c r="J5164" t="str">
        <f t="shared" si="241"/>
        <v>September</v>
      </c>
      <c r="K5164" t="str">
        <f t="shared" si="242"/>
        <v>2018</v>
      </c>
      <c r="L5164" s="15">
        <v>0.38223379629629628</v>
      </c>
      <c r="M5164">
        <f>HOUR(K5164:K17206)</f>
        <v>0</v>
      </c>
      <c r="N5164">
        <f>MINUTE(K5164:K17206)</f>
        <v>0</v>
      </c>
      <c r="O5164">
        <f>SECOND(K5164:K17206)</f>
        <v>0</v>
      </c>
      <c r="P5164">
        <v>10.8</v>
      </c>
      <c r="Q5164">
        <f>G5164-P5164</f>
        <v>1888.78</v>
      </c>
      <c r="R5164" t="s">
        <v>1288</v>
      </c>
      <c r="S5164" t="s">
        <v>18</v>
      </c>
      <c r="T5164" t="s">
        <v>19</v>
      </c>
    </row>
    <row r="5165" spans="1:20" x14ac:dyDescent="0.35">
      <c r="A5165" t="s">
        <v>11</v>
      </c>
      <c r="B5165" t="s">
        <v>164</v>
      </c>
      <c r="C5165" t="s">
        <v>13</v>
      </c>
      <c r="D5165" t="s">
        <v>20</v>
      </c>
      <c r="E5165" t="s">
        <v>86</v>
      </c>
      <c r="F5165" t="s">
        <v>16</v>
      </c>
      <c r="G5165">
        <v>3145.09</v>
      </c>
      <c r="H5165" s="1">
        <v>43353</v>
      </c>
      <c r="I5165" t="str">
        <f t="shared" si="240"/>
        <v>10</v>
      </c>
      <c r="J5165" t="str">
        <f t="shared" si="241"/>
        <v>September</v>
      </c>
      <c r="K5165" t="str">
        <f t="shared" si="242"/>
        <v>2018</v>
      </c>
      <c r="L5165" s="15">
        <v>0.38523148148148145</v>
      </c>
      <c r="M5165">
        <f>HOUR(K5165:K17207)</f>
        <v>0</v>
      </c>
      <c r="N5165">
        <f>MINUTE(K5165:K17207)</f>
        <v>0</v>
      </c>
      <c r="O5165">
        <f>SECOND(K5165:K17207)</f>
        <v>0</v>
      </c>
      <c r="P5165">
        <v>15.09</v>
      </c>
      <c r="Q5165">
        <f>G5165-P5165</f>
        <v>3130</v>
      </c>
      <c r="R5165" t="s">
        <v>150</v>
      </c>
      <c r="S5165" t="s">
        <v>18</v>
      </c>
      <c r="T5165" t="s">
        <v>19</v>
      </c>
    </row>
    <row r="5166" spans="1:20" x14ac:dyDescent="0.35">
      <c r="A5166" t="s">
        <v>11</v>
      </c>
      <c r="B5166" t="s">
        <v>75</v>
      </c>
      <c r="C5166" t="s">
        <v>13</v>
      </c>
      <c r="D5166" t="s">
        <v>20</v>
      </c>
      <c r="E5166" t="s">
        <v>76</v>
      </c>
      <c r="F5166" t="s">
        <v>24</v>
      </c>
      <c r="G5166">
        <v>3048.42</v>
      </c>
      <c r="H5166" s="1">
        <v>43353</v>
      </c>
      <c r="I5166" t="str">
        <f t="shared" si="240"/>
        <v>10</v>
      </c>
      <c r="J5166" t="str">
        <f t="shared" si="241"/>
        <v>September</v>
      </c>
      <c r="K5166" t="str">
        <f t="shared" si="242"/>
        <v>2018</v>
      </c>
      <c r="L5166" s="15">
        <v>0.38822916666666668</v>
      </c>
      <c r="M5166">
        <f>HOUR(K5166:K17208)</f>
        <v>0</v>
      </c>
      <c r="N5166">
        <f>MINUTE(K5166:K17208)</f>
        <v>0</v>
      </c>
      <c r="O5166">
        <f>SECOND(K5166:K17208)</f>
        <v>0</v>
      </c>
      <c r="P5166">
        <v>41.74</v>
      </c>
      <c r="Q5166">
        <f>G5166-P5166</f>
        <v>3006.6800000000003</v>
      </c>
      <c r="R5166" t="s">
        <v>394</v>
      </c>
      <c r="S5166" t="s">
        <v>18</v>
      </c>
      <c r="T5166" t="s">
        <v>19</v>
      </c>
    </row>
    <row r="5167" spans="1:20" x14ac:dyDescent="0.35">
      <c r="A5167" t="s">
        <v>11</v>
      </c>
      <c r="B5167" t="s">
        <v>49</v>
      </c>
      <c r="C5167" t="s">
        <v>13</v>
      </c>
      <c r="D5167" t="s">
        <v>14</v>
      </c>
      <c r="E5167" t="s">
        <v>50</v>
      </c>
      <c r="F5167" t="s">
        <v>24</v>
      </c>
      <c r="G5167">
        <v>2822.37</v>
      </c>
      <c r="H5167" s="1">
        <v>43353</v>
      </c>
      <c r="I5167" t="str">
        <f t="shared" si="240"/>
        <v>10</v>
      </c>
      <c r="J5167" t="str">
        <f t="shared" si="241"/>
        <v>September</v>
      </c>
      <c r="K5167" t="str">
        <f t="shared" si="242"/>
        <v>2018</v>
      </c>
      <c r="L5167" s="15">
        <v>0.39121527777777776</v>
      </c>
      <c r="M5167">
        <f>HOUR(K5167:K17209)</f>
        <v>0</v>
      </c>
      <c r="N5167">
        <f>MINUTE(K5167:K17209)</f>
        <v>0</v>
      </c>
      <c r="O5167">
        <f>SECOND(K5167:K17209)</f>
        <v>0</v>
      </c>
      <c r="P5167">
        <v>5.46</v>
      </c>
      <c r="Q5167">
        <f>G5167-P5167</f>
        <v>2816.91</v>
      </c>
      <c r="R5167" t="s">
        <v>1395</v>
      </c>
      <c r="S5167" t="s">
        <v>18</v>
      </c>
      <c r="T5167" t="s">
        <v>19</v>
      </c>
    </row>
    <row r="5168" spans="1:20" x14ac:dyDescent="0.35">
      <c r="A5168" t="s">
        <v>11</v>
      </c>
      <c r="B5168" t="s">
        <v>58</v>
      </c>
      <c r="C5168" t="s">
        <v>13</v>
      </c>
      <c r="D5168" t="s">
        <v>20</v>
      </c>
      <c r="E5168" t="s">
        <v>59</v>
      </c>
      <c r="F5168" t="s">
        <v>16</v>
      </c>
      <c r="G5168">
        <v>2550.23</v>
      </c>
      <c r="H5168" s="1">
        <v>43353</v>
      </c>
      <c r="I5168" t="str">
        <f t="shared" si="240"/>
        <v>10</v>
      </c>
      <c r="J5168" t="str">
        <f t="shared" si="241"/>
        <v>September</v>
      </c>
      <c r="K5168" t="str">
        <f t="shared" si="242"/>
        <v>2018</v>
      </c>
      <c r="L5168" s="15">
        <v>0.39421296296296293</v>
      </c>
      <c r="M5168">
        <f>HOUR(K5168:K17210)</f>
        <v>0</v>
      </c>
      <c r="N5168">
        <f>MINUTE(K5168:K17210)</f>
        <v>0</v>
      </c>
      <c r="O5168">
        <f>SECOND(K5168:K17210)</f>
        <v>0</v>
      </c>
      <c r="P5168">
        <v>46.79</v>
      </c>
      <c r="Q5168">
        <f>G5168-P5168</f>
        <v>2503.44</v>
      </c>
      <c r="R5168" t="s">
        <v>36</v>
      </c>
      <c r="S5168" t="s">
        <v>18</v>
      </c>
      <c r="T5168" t="s">
        <v>19</v>
      </c>
    </row>
    <row r="5169" spans="1:20" x14ac:dyDescent="0.35">
      <c r="A5169" t="s">
        <v>11</v>
      </c>
      <c r="B5169" t="s">
        <v>75</v>
      </c>
      <c r="C5169" t="s">
        <v>13</v>
      </c>
      <c r="D5169" t="s">
        <v>14</v>
      </c>
      <c r="E5169" t="s">
        <v>76</v>
      </c>
      <c r="F5169" t="s">
        <v>24</v>
      </c>
      <c r="G5169">
        <v>2935.15</v>
      </c>
      <c r="H5169" s="1">
        <v>43353</v>
      </c>
      <c r="I5169" t="str">
        <f t="shared" si="240"/>
        <v>10</v>
      </c>
      <c r="J5169" t="str">
        <f t="shared" si="241"/>
        <v>September</v>
      </c>
      <c r="K5169" t="str">
        <f t="shared" si="242"/>
        <v>2018</v>
      </c>
      <c r="L5169" s="15">
        <v>0.39719907407407407</v>
      </c>
      <c r="M5169">
        <f>HOUR(K5169:K17211)</f>
        <v>0</v>
      </c>
      <c r="N5169">
        <f>MINUTE(K5169:K17211)</f>
        <v>0</v>
      </c>
      <c r="O5169">
        <f>SECOND(K5169:K17211)</f>
        <v>0</v>
      </c>
      <c r="P5169">
        <v>113.27</v>
      </c>
      <c r="Q5169">
        <f>G5169-P5169</f>
        <v>2821.88</v>
      </c>
      <c r="R5169" t="s">
        <v>308</v>
      </c>
      <c r="S5169" t="s">
        <v>18</v>
      </c>
      <c r="T5169" t="s">
        <v>19</v>
      </c>
    </row>
    <row r="5170" spans="1:20" x14ac:dyDescent="0.35">
      <c r="A5170" t="s">
        <v>11</v>
      </c>
      <c r="B5170" t="s">
        <v>30</v>
      </c>
      <c r="C5170" t="s">
        <v>13</v>
      </c>
      <c r="D5170" t="s">
        <v>20</v>
      </c>
      <c r="E5170" t="s">
        <v>32</v>
      </c>
      <c r="F5170" t="s">
        <v>24</v>
      </c>
      <c r="G5170">
        <v>5928.05</v>
      </c>
      <c r="H5170" s="1">
        <v>43353</v>
      </c>
      <c r="I5170" t="str">
        <f t="shared" si="240"/>
        <v>10</v>
      </c>
      <c r="J5170" t="str">
        <f t="shared" si="241"/>
        <v>September</v>
      </c>
      <c r="K5170" t="str">
        <f t="shared" si="242"/>
        <v>2018</v>
      </c>
      <c r="L5170" s="15">
        <v>0.40019675925925924</v>
      </c>
      <c r="M5170">
        <f>HOUR(K5170:K17212)</f>
        <v>0</v>
      </c>
      <c r="N5170">
        <f>MINUTE(K5170:K17212)</f>
        <v>0</v>
      </c>
      <c r="O5170">
        <f>SECOND(K5170:K17212)</f>
        <v>0</v>
      </c>
      <c r="P5170">
        <v>24.35</v>
      </c>
      <c r="Q5170">
        <f>G5170-P5170</f>
        <v>5903.7</v>
      </c>
      <c r="R5170" t="s">
        <v>611</v>
      </c>
      <c r="S5170" t="s">
        <v>18</v>
      </c>
      <c r="T5170" t="s">
        <v>19</v>
      </c>
    </row>
    <row r="5171" spans="1:20" x14ac:dyDescent="0.35">
      <c r="A5171" t="s">
        <v>11</v>
      </c>
      <c r="B5171" t="s">
        <v>118</v>
      </c>
      <c r="C5171" t="s">
        <v>13</v>
      </c>
      <c r="D5171" t="s">
        <v>20</v>
      </c>
      <c r="E5171" t="s">
        <v>119</v>
      </c>
      <c r="F5171" t="s">
        <v>16</v>
      </c>
      <c r="G5171">
        <v>20691.95</v>
      </c>
      <c r="H5171" s="1">
        <v>43353</v>
      </c>
      <c r="I5171" t="str">
        <f t="shared" si="240"/>
        <v>10</v>
      </c>
      <c r="J5171" t="str">
        <f t="shared" si="241"/>
        <v>September</v>
      </c>
      <c r="K5171" t="str">
        <f t="shared" si="242"/>
        <v>2018</v>
      </c>
      <c r="L5171" s="15">
        <v>0.40319444444444441</v>
      </c>
      <c r="M5171">
        <f>HOUR(K5171:K17213)</f>
        <v>0</v>
      </c>
      <c r="N5171">
        <f>MINUTE(K5171:K17213)</f>
        <v>0</v>
      </c>
      <c r="O5171">
        <f>SECOND(K5171:K17213)</f>
        <v>0</v>
      </c>
      <c r="P5171">
        <v>29.64</v>
      </c>
      <c r="Q5171">
        <f>G5171-P5171</f>
        <v>20662.310000000001</v>
      </c>
      <c r="R5171" t="s">
        <v>593</v>
      </c>
      <c r="S5171" t="s">
        <v>18</v>
      </c>
      <c r="T5171" t="s">
        <v>19</v>
      </c>
    </row>
    <row r="5172" spans="1:20" x14ac:dyDescent="0.35">
      <c r="A5172" t="s">
        <v>11</v>
      </c>
      <c r="B5172" t="s">
        <v>140</v>
      </c>
      <c r="C5172" t="s">
        <v>13</v>
      </c>
      <c r="D5172" t="s">
        <v>20</v>
      </c>
      <c r="E5172" t="s">
        <v>141</v>
      </c>
      <c r="F5172" t="s">
        <v>24</v>
      </c>
      <c r="G5172">
        <v>6892.62</v>
      </c>
      <c r="H5172" s="1">
        <v>43353</v>
      </c>
      <c r="I5172" t="str">
        <f t="shared" si="240"/>
        <v>10</v>
      </c>
      <c r="J5172" t="str">
        <f t="shared" si="241"/>
        <v>September</v>
      </c>
      <c r="K5172" t="str">
        <f t="shared" si="242"/>
        <v>2018</v>
      </c>
      <c r="L5172" s="15">
        <v>0.40618055555555554</v>
      </c>
      <c r="M5172">
        <f>HOUR(K5172:K17214)</f>
        <v>0</v>
      </c>
      <c r="N5172">
        <f>MINUTE(K5172:K17214)</f>
        <v>0</v>
      </c>
      <c r="O5172">
        <f>SECOND(K5172:K17214)</f>
        <v>0</v>
      </c>
      <c r="P5172">
        <v>6.02</v>
      </c>
      <c r="Q5172">
        <f>G5172-P5172</f>
        <v>6886.5999999999995</v>
      </c>
      <c r="R5172" t="s">
        <v>261</v>
      </c>
      <c r="S5172" t="s">
        <v>18</v>
      </c>
      <c r="T5172" t="s">
        <v>19</v>
      </c>
    </row>
    <row r="5173" spans="1:20" x14ac:dyDescent="0.35">
      <c r="A5173" t="s">
        <v>11</v>
      </c>
      <c r="B5173" t="s">
        <v>85</v>
      </c>
      <c r="C5173" t="s">
        <v>13</v>
      </c>
      <c r="D5173" t="s">
        <v>14</v>
      </c>
      <c r="E5173" t="s">
        <v>86</v>
      </c>
      <c r="F5173" t="s">
        <v>16</v>
      </c>
      <c r="G5173">
        <v>19974.11</v>
      </c>
      <c r="H5173" s="1">
        <v>43353</v>
      </c>
      <c r="I5173" t="str">
        <f t="shared" si="240"/>
        <v>10</v>
      </c>
      <c r="J5173" t="str">
        <f t="shared" si="241"/>
        <v>September</v>
      </c>
      <c r="K5173" t="str">
        <f t="shared" si="242"/>
        <v>2018</v>
      </c>
      <c r="L5173" s="15">
        <v>0.40917824074074072</v>
      </c>
      <c r="M5173">
        <f>HOUR(K5173:K17215)</f>
        <v>0</v>
      </c>
      <c r="N5173">
        <f>MINUTE(K5173:K17215)</f>
        <v>0</v>
      </c>
      <c r="O5173">
        <f>SECOND(K5173:K17215)</f>
        <v>0</v>
      </c>
      <c r="P5173">
        <v>102.89</v>
      </c>
      <c r="Q5173">
        <f>G5173-P5173</f>
        <v>19871.22</v>
      </c>
      <c r="R5173" t="s">
        <v>929</v>
      </c>
      <c r="S5173" t="s">
        <v>18</v>
      </c>
      <c r="T5173" t="s">
        <v>19</v>
      </c>
    </row>
    <row r="5174" spans="1:20" x14ac:dyDescent="0.35">
      <c r="A5174" t="s">
        <v>11</v>
      </c>
      <c r="B5174" t="s">
        <v>12</v>
      </c>
      <c r="C5174" t="s">
        <v>13</v>
      </c>
      <c r="D5174" t="s">
        <v>14</v>
      </c>
      <c r="E5174" t="s">
        <v>15</v>
      </c>
      <c r="F5174" t="s">
        <v>16</v>
      </c>
      <c r="G5174">
        <v>1580.76</v>
      </c>
      <c r="H5174" s="1">
        <v>43353</v>
      </c>
      <c r="I5174" t="str">
        <f t="shared" si="240"/>
        <v>10</v>
      </c>
      <c r="J5174" t="str">
        <f t="shared" si="241"/>
        <v>September</v>
      </c>
      <c r="K5174" t="str">
        <f t="shared" si="242"/>
        <v>2018</v>
      </c>
      <c r="L5174" s="15">
        <v>0.41217592592592589</v>
      </c>
      <c r="M5174">
        <f>HOUR(K5174:K17216)</f>
        <v>0</v>
      </c>
      <c r="N5174">
        <f>MINUTE(K5174:K17216)</f>
        <v>0</v>
      </c>
      <c r="O5174">
        <f>SECOND(K5174:K17216)</f>
        <v>0</v>
      </c>
      <c r="P5174">
        <v>6.15</v>
      </c>
      <c r="Q5174">
        <f>G5174-P5174</f>
        <v>1574.61</v>
      </c>
      <c r="R5174" t="s">
        <v>286</v>
      </c>
      <c r="S5174" t="s">
        <v>18</v>
      </c>
      <c r="T5174" t="s">
        <v>19</v>
      </c>
    </row>
    <row r="5175" spans="1:20" x14ac:dyDescent="0.35">
      <c r="A5175" t="s">
        <v>11</v>
      </c>
      <c r="B5175" t="s">
        <v>195</v>
      </c>
      <c r="C5175" t="s">
        <v>13</v>
      </c>
      <c r="D5175" t="s">
        <v>14</v>
      </c>
      <c r="E5175" t="s">
        <v>129</v>
      </c>
      <c r="F5175" t="s">
        <v>24</v>
      </c>
      <c r="G5175">
        <v>10310.98</v>
      </c>
      <c r="H5175" s="1">
        <v>43353</v>
      </c>
      <c r="I5175" t="str">
        <f t="shared" si="240"/>
        <v>10</v>
      </c>
      <c r="J5175" t="str">
        <f t="shared" si="241"/>
        <v>September</v>
      </c>
      <c r="K5175" t="str">
        <f t="shared" si="242"/>
        <v>2018</v>
      </c>
      <c r="L5175" s="15">
        <v>0.41516203703703702</v>
      </c>
      <c r="M5175">
        <f>HOUR(K5175:K17217)</f>
        <v>0</v>
      </c>
      <c r="N5175">
        <f>MINUTE(K5175:K17217)</f>
        <v>0</v>
      </c>
      <c r="O5175">
        <f>SECOND(K5175:K17217)</f>
        <v>0</v>
      </c>
      <c r="P5175">
        <v>37.93</v>
      </c>
      <c r="Q5175">
        <f>G5175-P5175</f>
        <v>10273.049999999999</v>
      </c>
      <c r="R5175" t="s">
        <v>1274</v>
      </c>
      <c r="S5175" t="s">
        <v>18</v>
      </c>
      <c r="T5175" t="s">
        <v>19</v>
      </c>
    </row>
    <row r="5176" spans="1:20" x14ac:dyDescent="0.35">
      <c r="A5176" t="s">
        <v>29</v>
      </c>
      <c r="B5176" t="s">
        <v>379</v>
      </c>
      <c r="C5176" t="s">
        <v>13</v>
      </c>
      <c r="D5176" t="s">
        <v>31</v>
      </c>
      <c r="E5176" t="s">
        <v>380</v>
      </c>
      <c r="F5176" t="s">
        <v>16</v>
      </c>
      <c r="G5176">
        <v>9845.9</v>
      </c>
      <c r="H5176" s="1">
        <v>43353</v>
      </c>
      <c r="I5176" t="str">
        <f t="shared" si="240"/>
        <v>10</v>
      </c>
      <c r="J5176" t="str">
        <f t="shared" si="241"/>
        <v>September</v>
      </c>
      <c r="K5176" t="str">
        <f t="shared" si="242"/>
        <v>2018</v>
      </c>
      <c r="L5176" s="15">
        <v>0.41666666666666669</v>
      </c>
      <c r="M5176">
        <f>HOUR(K5176:K17218)</f>
        <v>0</v>
      </c>
      <c r="N5176">
        <f>MINUTE(K5176:K17218)</f>
        <v>0</v>
      </c>
      <c r="O5176">
        <f>SECOND(K5176:K17218)</f>
        <v>0</v>
      </c>
      <c r="P5176">
        <v>80</v>
      </c>
      <c r="Q5176">
        <f>G5176-P5176</f>
        <v>9765.9</v>
      </c>
      <c r="R5176" t="s">
        <v>1833</v>
      </c>
      <c r="S5176" t="s">
        <v>18</v>
      </c>
      <c r="T5176" t="s">
        <v>19</v>
      </c>
    </row>
    <row r="5177" spans="1:20" x14ac:dyDescent="0.35">
      <c r="A5177" t="s">
        <v>11</v>
      </c>
      <c r="B5177" t="s">
        <v>65</v>
      </c>
      <c r="C5177" t="s">
        <v>13</v>
      </c>
      <c r="D5177" t="s">
        <v>20</v>
      </c>
      <c r="E5177" t="s">
        <v>66</v>
      </c>
      <c r="F5177" t="s">
        <v>16</v>
      </c>
      <c r="G5177">
        <v>4163.96</v>
      </c>
      <c r="H5177" s="1">
        <v>43353</v>
      </c>
      <c r="I5177" t="str">
        <f t="shared" si="240"/>
        <v>10</v>
      </c>
      <c r="J5177" t="str">
        <f t="shared" si="241"/>
        <v>September</v>
      </c>
      <c r="K5177" t="str">
        <f t="shared" si="242"/>
        <v>2018</v>
      </c>
      <c r="L5177" s="15">
        <v>0.41979166666666662</v>
      </c>
      <c r="M5177">
        <f>HOUR(K5177:K17219)</f>
        <v>0</v>
      </c>
      <c r="N5177">
        <f>MINUTE(K5177:K17219)</f>
        <v>0</v>
      </c>
      <c r="O5177">
        <f>SECOND(K5177:K17219)</f>
        <v>0</v>
      </c>
      <c r="P5177">
        <v>26.73</v>
      </c>
      <c r="Q5177">
        <f>G5177-P5177</f>
        <v>4137.2300000000005</v>
      </c>
      <c r="R5177" t="s">
        <v>167</v>
      </c>
      <c r="S5177" t="s">
        <v>18</v>
      </c>
      <c r="T5177" t="s">
        <v>19</v>
      </c>
    </row>
    <row r="5178" spans="1:20" x14ac:dyDescent="0.35">
      <c r="A5178" t="s">
        <v>11</v>
      </c>
      <c r="B5178" t="s">
        <v>85</v>
      </c>
      <c r="C5178" t="s">
        <v>13</v>
      </c>
      <c r="D5178" t="s">
        <v>14</v>
      </c>
      <c r="E5178" t="s">
        <v>86</v>
      </c>
      <c r="F5178" t="s">
        <v>16</v>
      </c>
      <c r="G5178">
        <v>19942.8</v>
      </c>
      <c r="H5178" s="1">
        <v>43353</v>
      </c>
      <c r="I5178" t="str">
        <f t="shared" si="240"/>
        <v>10</v>
      </c>
      <c r="J5178" t="str">
        <f t="shared" si="241"/>
        <v>September</v>
      </c>
      <c r="K5178" t="str">
        <f t="shared" si="242"/>
        <v>2018</v>
      </c>
      <c r="L5178" s="15">
        <v>0.42604166666666665</v>
      </c>
      <c r="M5178">
        <f>HOUR(K5178:K17220)</f>
        <v>0</v>
      </c>
      <c r="N5178">
        <f>MINUTE(K5178:K17220)</f>
        <v>0</v>
      </c>
      <c r="O5178">
        <f>SECOND(K5178:K17220)</f>
        <v>0</v>
      </c>
      <c r="P5178">
        <v>31.31</v>
      </c>
      <c r="Q5178">
        <f>G5178-P5178</f>
        <v>19911.489999999998</v>
      </c>
      <c r="R5178" t="s">
        <v>535</v>
      </c>
      <c r="S5178" t="s">
        <v>18</v>
      </c>
      <c r="T5178" t="s">
        <v>19</v>
      </c>
    </row>
    <row r="5179" spans="1:20" x14ac:dyDescent="0.35">
      <c r="A5179" t="s">
        <v>11</v>
      </c>
      <c r="B5179" t="s">
        <v>58</v>
      </c>
      <c r="C5179" t="s">
        <v>13</v>
      </c>
      <c r="D5179" t="s">
        <v>20</v>
      </c>
      <c r="E5179" t="s">
        <v>59</v>
      </c>
      <c r="F5179" t="s">
        <v>16</v>
      </c>
      <c r="G5179">
        <v>2534.33</v>
      </c>
      <c r="H5179" s="1">
        <v>43353</v>
      </c>
      <c r="I5179" t="str">
        <f t="shared" si="240"/>
        <v>10</v>
      </c>
      <c r="J5179" t="str">
        <f t="shared" si="241"/>
        <v>September</v>
      </c>
      <c r="K5179" t="str">
        <f t="shared" si="242"/>
        <v>2018</v>
      </c>
      <c r="L5179" s="15">
        <v>0.43230324074074072</v>
      </c>
      <c r="M5179">
        <f>HOUR(K5179:K17221)</f>
        <v>0</v>
      </c>
      <c r="N5179">
        <f>MINUTE(K5179:K17221)</f>
        <v>0</v>
      </c>
      <c r="O5179">
        <f>SECOND(K5179:K17221)</f>
        <v>0</v>
      </c>
      <c r="P5179">
        <v>15.9</v>
      </c>
      <c r="Q5179">
        <f>G5179-P5179</f>
        <v>2518.4299999999998</v>
      </c>
      <c r="R5179" t="s">
        <v>36</v>
      </c>
      <c r="S5179" t="s">
        <v>18</v>
      </c>
      <c r="T5179" t="s">
        <v>19</v>
      </c>
    </row>
    <row r="5180" spans="1:20" x14ac:dyDescent="0.35">
      <c r="A5180" t="s">
        <v>11</v>
      </c>
      <c r="B5180" t="s">
        <v>247</v>
      </c>
      <c r="C5180" t="s">
        <v>13</v>
      </c>
      <c r="D5180" t="s">
        <v>14</v>
      </c>
      <c r="E5180" t="s">
        <v>248</v>
      </c>
      <c r="F5180" t="s">
        <v>16</v>
      </c>
      <c r="G5180">
        <v>2776.22</v>
      </c>
      <c r="H5180" s="1">
        <v>43353</v>
      </c>
      <c r="I5180" t="str">
        <f t="shared" si="240"/>
        <v>10</v>
      </c>
      <c r="J5180" t="str">
        <f t="shared" si="241"/>
        <v>September</v>
      </c>
      <c r="K5180" t="str">
        <f t="shared" si="242"/>
        <v>2018</v>
      </c>
      <c r="L5180" s="15">
        <v>0.4385532407407407</v>
      </c>
      <c r="M5180">
        <f>HOUR(K5180:K17222)</f>
        <v>0</v>
      </c>
      <c r="N5180">
        <f>MINUTE(K5180:K17222)</f>
        <v>0</v>
      </c>
      <c r="O5180">
        <f>SECOND(K5180:K17222)</f>
        <v>0</v>
      </c>
      <c r="P5180">
        <v>17.39</v>
      </c>
      <c r="Q5180">
        <f>G5180-P5180</f>
        <v>2758.83</v>
      </c>
      <c r="R5180" t="s">
        <v>824</v>
      </c>
      <c r="S5180" t="s">
        <v>18</v>
      </c>
      <c r="T5180" t="s">
        <v>19</v>
      </c>
    </row>
    <row r="5181" spans="1:20" x14ac:dyDescent="0.35">
      <c r="A5181" t="s">
        <v>11</v>
      </c>
      <c r="B5181" t="s">
        <v>239</v>
      </c>
      <c r="C5181" t="s">
        <v>13</v>
      </c>
      <c r="D5181" t="s">
        <v>20</v>
      </c>
      <c r="E5181" t="s">
        <v>240</v>
      </c>
      <c r="F5181" t="s">
        <v>16</v>
      </c>
      <c r="G5181">
        <v>6149.31</v>
      </c>
      <c r="H5181" s="1">
        <v>43353</v>
      </c>
      <c r="I5181" t="str">
        <f t="shared" si="240"/>
        <v>10</v>
      </c>
      <c r="J5181" t="str">
        <f t="shared" si="241"/>
        <v>September</v>
      </c>
      <c r="K5181" t="str">
        <f t="shared" si="242"/>
        <v>2018</v>
      </c>
      <c r="L5181" s="15">
        <v>0.44481481481481483</v>
      </c>
      <c r="M5181">
        <f>HOUR(K5181:K17223)</f>
        <v>0</v>
      </c>
      <c r="N5181">
        <f>MINUTE(K5181:K17223)</f>
        <v>0</v>
      </c>
      <c r="O5181">
        <f>SECOND(K5181:K17223)</f>
        <v>0</v>
      </c>
      <c r="P5181">
        <v>121.82</v>
      </c>
      <c r="Q5181">
        <f>G5181-P5181</f>
        <v>6027.4900000000007</v>
      </c>
      <c r="R5181" t="s">
        <v>1396</v>
      </c>
      <c r="S5181" t="s">
        <v>18</v>
      </c>
      <c r="T5181" t="s">
        <v>19</v>
      </c>
    </row>
    <row r="5182" spans="1:20" x14ac:dyDescent="0.35">
      <c r="A5182" t="s">
        <v>11</v>
      </c>
      <c r="B5182" t="s">
        <v>37</v>
      </c>
      <c r="C5182" t="s">
        <v>13</v>
      </c>
      <c r="D5182" t="s">
        <v>20</v>
      </c>
      <c r="E5182" t="s">
        <v>38</v>
      </c>
      <c r="F5182" t="s">
        <v>16</v>
      </c>
      <c r="G5182">
        <v>5042.45</v>
      </c>
      <c r="H5182" s="1">
        <v>43353</v>
      </c>
      <c r="I5182" t="str">
        <f t="shared" si="240"/>
        <v>10</v>
      </c>
      <c r="J5182" t="str">
        <f t="shared" si="241"/>
        <v>September</v>
      </c>
      <c r="K5182" t="str">
        <f t="shared" si="242"/>
        <v>2018</v>
      </c>
      <c r="L5182" s="15">
        <v>0.45106481481481481</v>
      </c>
      <c r="M5182">
        <f>HOUR(K5182:K17224)</f>
        <v>0</v>
      </c>
      <c r="N5182">
        <f>MINUTE(K5182:K17224)</f>
        <v>0</v>
      </c>
      <c r="O5182">
        <f>SECOND(K5182:K17224)</f>
        <v>0</v>
      </c>
      <c r="P5182">
        <v>20.12</v>
      </c>
      <c r="Q5182">
        <f>G5182-P5182</f>
        <v>5022.33</v>
      </c>
      <c r="R5182" t="s">
        <v>1191</v>
      </c>
      <c r="S5182" t="s">
        <v>18</v>
      </c>
      <c r="T5182" t="s">
        <v>19</v>
      </c>
    </row>
    <row r="5183" spans="1:20" x14ac:dyDescent="0.35">
      <c r="A5183" t="s">
        <v>11</v>
      </c>
      <c r="B5183" t="s">
        <v>140</v>
      </c>
      <c r="C5183" t="s">
        <v>13</v>
      </c>
      <c r="D5183" t="s">
        <v>20</v>
      </c>
      <c r="E5183" t="s">
        <v>141</v>
      </c>
      <c r="F5183" t="s">
        <v>24</v>
      </c>
      <c r="G5183">
        <v>6886.54</v>
      </c>
      <c r="H5183" s="1">
        <v>43353</v>
      </c>
      <c r="I5183" t="str">
        <f t="shared" si="240"/>
        <v>10</v>
      </c>
      <c r="J5183" t="str">
        <f t="shared" si="241"/>
        <v>September</v>
      </c>
      <c r="K5183" t="str">
        <f t="shared" si="242"/>
        <v>2018</v>
      </c>
      <c r="L5183" s="15">
        <v>0.45732638888888894</v>
      </c>
      <c r="M5183">
        <f>HOUR(K5183:K17225)</f>
        <v>0</v>
      </c>
      <c r="N5183">
        <f>MINUTE(K5183:K17225)</f>
        <v>0</v>
      </c>
      <c r="O5183">
        <f>SECOND(K5183:K17225)</f>
        <v>0</v>
      </c>
      <c r="P5183">
        <v>6.08</v>
      </c>
      <c r="Q5183">
        <f>G5183-P5183</f>
        <v>6880.46</v>
      </c>
      <c r="R5183" t="s">
        <v>1397</v>
      </c>
      <c r="S5183" t="s">
        <v>18</v>
      </c>
      <c r="T5183" t="s">
        <v>19</v>
      </c>
    </row>
    <row r="5184" spans="1:20" x14ac:dyDescent="0.35">
      <c r="A5184" t="s">
        <v>29</v>
      </c>
      <c r="B5184" t="s">
        <v>547</v>
      </c>
      <c r="C5184" t="s">
        <v>13</v>
      </c>
      <c r="D5184" t="s">
        <v>121</v>
      </c>
      <c r="E5184" t="s">
        <v>548</v>
      </c>
      <c r="F5184" t="s">
        <v>16</v>
      </c>
      <c r="G5184">
        <v>7918.61</v>
      </c>
      <c r="H5184" s="1">
        <v>43353</v>
      </c>
      <c r="I5184" t="str">
        <f t="shared" si="240"/>
        <v>10</v>
      </c>
      <c r="J5184" t="str">
        <f t="shared" si="241"/>
        <v>September</v>
      </c>
      <c r="K5184" t="str">
        <f t="shared" si="242"/>
        <v>2018</v>
      </c>
      <c r="L5184" s="15">
        <v>0.45833333333333331</v>
      </c>
      <c r="M5184">
        <f>HOUR(K5184:K17226)</f>
        <v>0</v>
      </c>
      <c r="N5184">
        <f>MINUTE(K5184:K17226)</f>
        <v>0</v>
      </c>
      <c r="O5184">
        <f>SECOND(K5184:K17226)</f>
        <v>0</v>
      </c>
      <c r="P5184">
        <v>1711.39</v>
      </c>
      <c r="Q5184">
        <f>G5184-P5184</f>
        <v>6207.2199999999993</v>
      </c>
      <c r="R5184" t="s">
        <v>1833</v>
      </c>
      <c r="S5184" t="s">
        <v>18</v>
      </c>
      <c r="T5184" t="s">
        <v>122</v>
      </c>
    </row>
    <row r="5185" spans="1:20" x14ac:dyDescent="0.35">
      <c r="A5185" t="s">
        <v>29</v>
      </c>
      <c r="B5185" t="s">
        <v>547</v>
      </c>
      <c r="C5185" t="s">
        <v>13</v>
      </c>
      <c r="D5185" t="s">
        <v>31</v>
      </c>
      <c r="E5185" t="s">
        <v>548</v>
      </c>
      <c r="F5185" t="s">
        <v>16</v>
      </c>
      <c r="G5185">
        <v>7872.61</v>
      </c>
      <c r="H5185" s="1">
        <v>43353</v>
      </c>
      <c r="I5185" t="str">
        <f t="shared" si="240"/>
        <v>10</v>
      </c>
      <c r="J5185" t="str">
        <f t="shared" si="241"/>
        <v>September</v>
      </c>
      <c r="K5185" t="str">
        <f t="shared" si="242"/>
        <v>2018</v>
      </c>
      <c r="L5185" s="15">
        <v>0.45833333333333331</v>
      </c>
      <c r="M5185">
        <f>HOUR(K5185:K17227)</f>
        <v>0</v>
      </c>
      <c r="N5185">
        <f>MINUTE(K5185:K17227)</f>
        <v>0</v>
      </c>
      <c r="O5185">
        <f>SECOND(K5185:K17227)</f>
        <v>0</v>
      </c>
      <c r="P5185">
        <v>46</v>
      </c>
      <c r="Q5185">
        <f>G5185-P5185</f>
        <v>7826.61</v>
      </c>
      <c r="R5185" t="s">
        <v>1833</v>
      </c>
      <c r="S5185" t="s">
        <v>18</v>
      </c>
      <c r="T5185" t="s">
        <v>19</v>
      </c>
    </row>
    <row r="5186" spans="1:20" x14ac:dyDescent="0.35">
      <c r="A5186" t="s">
        <v>29</v>
      </c>
      <c r="B5186" t="s">
        <v>245</v>
      </c>
      <c r="C5186" t="s">
        <v>13</v>
      </c>
      <c r="D5186" t="s">
        <v>31</v>
      </c>
      <c r="E5186" t="s">
        <v>23</v>
      </c>
      <c r="F5186" t="s">
        <v>24</v>
      </c>
      <c r="G5186">
        <v>54831.72</v>
      </c>
      <c r="H5186" s="1">
        <v>43353</v>
      </c>
      <c r="I5186" t="str">
        <f t="shared" si="240"/>
        <v>10</v>
      </c>
      <c r="J5186" t="str">
        <f t="shared" si="241"/>
        <v>September</v>
      </c>
      <c r="K5186" t="str">
        <f t="shared" si="242"/>
        <v>2018</v>
      </c>
      <c r="L5186" s="15">
        <v>0.45833333333333331</v>
      </c>
      <c r="M5186">
        <f>HOUR(K5186:K17228)</f>
        <v>0</v>
      </c>
      <c r="N5186">
        <f>MINUTE(K5186:K17228)</f>
        <v>0</v>
      </c>
      <c r="O5186">
        <f>SECOND(K5186:K17228)</f>
        <v>0</v>
      </c>
      <c r="P5186">
        <v>37</v>
      </c>
      <c r="Q5186">
        <f>G5186-P5186</f>
        <v>54794.720000000001</v>
      </c>
      <c r="R5186" t="s">
        <v>1833</v>
      </c>
      <c r="S5186" t="s">
        <v>18</v>
      </c>
      <c r="T5186" t="s">
        <v>19</v>
      </c>
    </row>
    <row r="5187" spans="1:20" x14ac:dyDescent="0.35">
      <c r="A5187" t="s">
        <v>29</v>
      </c>
      <c r="B5187" t="s">
        <v>25</v>
      </c>
      <c r="C5187" t="s">
        <v>13</v>
      </c>
      <c r="D5187" t="s">
        <v>121</v>
      </c>
      <c r="E5187" t="s">
        <v>26</v>
      </c>
      <c r="F5187" t="s">
        <v>16</v>
      </c>
      <c r="G5187">
        <v>3724.18</v>
      </c>
      <c r="H5187" s="1">
        <v>43353</v>
      </c>
      <c r="I5187" t="str">
        <f t="shared" ref="I5187:I5250" si="243">TEXT(H5187,"dd")</f>
        <v>10</v>
      </c>
      <c r="J5187" t="str">
        <f t="shared" ref="J5187:J5250" si="244">TEXT(H5187,"mmmm")</f>
        <v>September</v>
      </c>
      <c r="K5187" t="str">
        <f t="shared" ref="K5187:K5250" si="245">TEXT(H5187,"yyyy")</f>
        <v>2018</v>
      </c>
      <c r="L5187" s="15">
        <v>0.45833333333333331</v>
      </c>
      <c r="M5187">
        <f>HOUR(K5187:K17229)</f>
        <v>0</v>
      </c>
      <c r="N5187">
        <f>MINUTE(K5187:K17229)</f>
        <v>0</v>
      </c>
      <c r="O5187">
        <f>SECOND(K5187:K17229)</f>
        <v>0</v>
      </c>
      <c r="P5187">
        <v>892.09</v>
      </c>
      <c r="Q5187">
        <f>G5187-P5187</f>
        <v>2832.0899999999997</v>
      </c>
      <c r="R5187" t="s">
        <v>1833</v>
      </c>
      <c r="S5187" t="s">
        <v>18</v>
      </c>
      <c r="T5187" t="s">
        <v>122</v>
      </c>
    </row>
    <row r="5188" spans="1:20" x14ac:dyDescent="0.35">
      <c r="A5188" t="s">
        <v>29</v>
      </c>
      <c r="B5188" t="s">
        <v>156</v>
      </c>
      <c r="C5188" t="s">
        <v>13</v>
      </c>
      <c r="D5188" t="s">
        <v>31</v>
      </c>
      <c r="E5188" t="s">
        <v>76</v>
      </c>
      <c r="F5188" t="s">
        <v>24</v>
      </c>
      <c r="G5188">
        <v>37810.160000000003</v>
      </c>
      <c r="H5188" s="1">
        <v>43353</v>
      </c>
      <c r="I5188" t="str">
        <f t="shared" si="243"/>
        <v>10</v>
      </c>
      <c r="J5188" t="str">
        <f t="shared" si="244"/>
        <v>September</v>
      </c>
      <c r="K5188" t="str">
        <f t="shared" si="245"/>
        <v>2018</v>
      </c>
      <c r="L5188" s="15">
        <v>0.45833333333333331</v>
      </c>
      <c r="M5188">
        <f>HOUR(K5188:K17230)</f>
        <v>0</v>
      </c>
      <c r="N5188">
        <f>MINUTE(K5188:K17230)</f>
        <v>0</v>
      </c>
      <c r="O5188">
        <f>SECOND(K5188:K17230)</f>
        <v>0</v>
      </c>
      <c r="P5188">
        <v>42</v>
      </c>
      <c r="Q5188">
        <f>G5188-P5188</f>
        <v>37768.160000000003</v>
      </c>
      <c r="R5188" t="s">
        <v>1833</v>
      </c>
      <c r="S5188" t="s">
        <v>18</v>
      </c>
      <c r="T5188" t="s">
        <v>19</v>
      </c>
    </row>
    <row r="5189" spans="1:20" x14ac:dyDescent="0.35">
      <c r="A5189" t="s">
        <v>29</v>
      </c>
      <c r="B5189" t="s">
        <v>338</v>
      </c>
      <c r="C5189" t="s">
        <v>13</v>
      </c>
      <c r="D5189" t="s">
        <v>121</v>
      </c>
      <c r="E5189" t="s">
        <v>339</v>
      </c>
      <c r="F5189" t="s">
        <v>16</v>
      </c>
      <c r="G5189">
        <v>3742.72</v>
      </c>
      <c r="H5189" s="1">
        <v>43353</v>
      </c>
      <c r="I5189" t="str">
        <f t="shared" si="243"/>
        <v>10</v>
      </c>
      <c r="J5189" t="str">
        <f t="shared" si="244"/>
        <v>September</v>
      </c>
      <c r="K5189" t="str">
        <f t="shared" si="245"/>
        <v>2018</v>
      </c>
      <c r="L5189" s="15">
        <v>0.45833333333333331</v>
      </c>
      <c r="M5189">
        <f>HOUR(K5189:K17231)</f>
        <v>0</v>
      </c>
      <c r="N5189">
        <f>MINUTE(K5189:K17231)</f>
        <v>0</v>
      </c>
      <c r="O5189">
        <f>SECOND(K5189:K17231)</f>
        <v>0</v>
      </c>
      <c r="P5189">
        <v>1843.14</v>
      </c>
      <c r="Q5189">
        <f>G5189-P5189</f>
        <v>1899.5799999999997</v>
      </c>
      <c r="R5189" t="s">
        <v>1833</v>
      </c>
      <c r="S5189" t="s">
        <v>18</v>
      </c>
      <c r="T5189" t="s">
        <v>122</v>
      </c>
    </row>
    <row r="5190" spans="1:20" x14ac:dyDescent="0.35">
      <c r="A5190" t="s">
        <v>11</v>
      </c>
      <c r="B5190" t="s">
        <v>37</v>
      </c>
      <c r="C5190" t="s">
        <v>13</v>
      </c>
      <c r="D5190" t="s">
        <v>20</v>
      </c>
      <c r="E5190" t="s">
        <v>38</v>
      </c>
      <c r="F5190" t="s">
        <v>16</v>
      </c>
      <c r="G5190">
        <v>5025.8</v>
      </c>
      <c r="H5190" s="1">
        <v>43353</v>
      </c>
      <c r="I5190" t="str">
        <f t="shared" si="243"/>
        <v>10</v>
      </c>
      <c r="J5190" t="str">
        <f t="shared" si="244"/>
        <v>September</v>
      </c>
      <c r="K5190" t="str">
        <f t="shared" si="245"/>
        <v>2018</v>
      </c>
      <c r="L5190" s="15">
        <v>0.47290509259259261</v>
      </c>
      <c r="M5190">
        <f>HOUR(K5190:K17232)</f>
        <v>0</v>
      </c>
      <c r="N5190">
        <f>MINUTE(K5190:K17232)</f>
        <v>0</v>
      </c>
      <c r="O5190">
        <f>SECOND(K5190:K17232)</f>
        <v>0</v>
      </c>
      <c r="P5190">
        <v>16.649999999999999</v>
      </c>
      <c r="Q5190">
        <f>G5190-P5190</f>
        <v>5009.1500000000005</v>
      </c>
      <c r="R5190" t="s">
        <v>237</v>
      </c>
      <c r="S5190" t="s">
        <v>18</v>
      </c>
      <c r="T5190" t="s">
        <v>19</v>
      </c>
    </row>
    <row r="5191" spans="1:20" x14ac:dyDescent="0.35">
      <c r="A5191" t="s">
        <v>11</v>
      </c>
      <c r="B5191" t="s">
        <v>154</v>
      </c>
      <c r="C5191" t="s">
        <v>13</v>
      </c>
      <c r="D5191" t="s">
        <v>20</v>
      </c>
      <c r="E5191" t="s">
        <v>155</v>
      </c>
      <c r="F5191" t="s">
        <v>16</v>
      </c>
      <c r="G5191">
        <v>2988.38</v>
      </c>
      <c r="H5191" s="1">
        <v>43353</v>
      </c>
      <c r="I5191" t="str">
        <f t="shared" si="243"/>
        <v>10</v>
      </c>
      <c r="J5191" t="str">
        <f t="shared" si="244"/>
        <v>September</v>
      </c>
      <c r="K5191" t="str">
        <f t="shared" si="245"/>
        <v>2018</v>
      </c>
      <c r="L5191" s="15">
        <v>0.49026620370370372</v>
      </c>
      <c r="M5191">
        <f>HOUR(K5191:K17233)</f>
        <v>0</v>
      </c>
      <c r="N5191">
        <f>MINUTE(K5191:K17233)</f>
        <v>0</v>
      </c>
      <c r="O5191">
        <f>SECOND(K5191:K17233)</f>
        <v>0</v>
      </c>
      <c r="P5191">
        <v>7.53</v>
      </c>
      <c r="Q5191">
        <f>G5191-P5191</f>
        <v>2980.85</v>
      </c>
      <c r="R5191" t="s">
        <v>862</v>
      </c>
      <c r="S5191" t="s">
        <v>18</v>
      </c>
      <c r="T5191" t="s">
        <v>19</v>
      </c>
    </row>
    <row r="5192" spans="1:20" x14ac:dyDescent="0.35">
      <c r="A5192" t="s">
        <v>29</v>
      </c>
      <c r="B5192" t="s">
        <v>282</v>
      </c>
      <c r="C5192" t="s">
        <v>13</v>
      </c>
      <c r="D5192" t="s">
        <v>121</v>
      </c>
      <c r="E5192" t="s">
        <v>283</v>
      </c>
      <c r="F5192" t="s">
        <v>24</v>
      </c>
      <c r="G5192">
        <v>6853.74</v>
      </c>
      <c r="H5192" s="1">
        <v>43353</v>
      </c>
      <c r="I5192" t="str">
        <f t="shared" si="243"/>
        <v>10</v>
      </c>
      <c r="J5192" t="str">
        <f t="shared" si="244"/>
        <v>September</v>
      </c>
      <c r="K5192" t="str">
        <f t="shared" si="245"/>
        <v>2018</v>
      </c>
      <c r="L5192" s="15">
        <v>0.5</v>
      </c>
      <c r="M5192">
        <f>HOUR(K5192:K17234)</f>
        <v>0</v>
      </c>
      <c r="N5192">
        <f>MINUTE(K5192:K17234)</f>
        <v>0</v>
      </c>
      <c r="O5192">
        <f>SECOND(K5192:K17234)</f>
        <v>0</v>
      </c>
      <c r="P5192">
        <v>1640.83</v>
      </c>
      <c r="Q5192">
        <f>G5192-P5192</f>
        <v>5212.91</v>
      </c>
      <c r="R5192" t="s">
        <v>1833</v>
      </c>
      <c r="S5192" t="s">
        <v>18</v>
      </c>
      <c r="T5192" t="s">
        <v>122</v>
      </c>
    </row>
    <row r="5193" spans="1:20" x14ac:dyDescent="0.35">
      <c r="A5193" t="s">
        <v>29</v>
      </c>
      <c r="B5193" t="s">
        <v>279</v>
      </c>
      <c r="C5193" t="s">
        <v>13</v>
      </c>
      <c r="D5193" t="s">
        <v>121</v>
      </c>
      <c r="E5193" t="s">
        <v>280</v>
      </c>
      <c r="F5193" t="s">
        <v>16</v>
      </c>
      <c r="G5193">
        <v>4313.6099999999997</v>
      </c>
      <c r="H5193" s="1">
        <v>43353</v>
      </c>
      <c r="I5193" t="str">
        <f t="shared" si="243"/>
        <v>10</v>
      </c>
      <c r="J5193" t="str">
        <f t="shared" si="244"/>
        <v>September</v>
      </c>
      <c r="K5193" t="str">
        <f t="shared" si="245"/>
        <v>2018</v>
      </c>
      <c r="L5193" s="15">
        <v>0.5</v>
      </c>
      <c r="M5193">
        <f>HOUR(K5193:K17235)</f>
        <v>0</v>
      </c>
      <c r="N5193">
        <f>MINUTE(K5193:K17235)</f>
        <v>0</v>
      </c>
      <c r="O5193">
        <f>SECOND(K5193:K17235)</f>
        <v>0</v>
      </c>
      <c r="P5193">
        <v>862.95</v>
      </c>
      <c r="Q5193">
        <f>G5193-P5193</f>
        <v>3450.66</v>
      </c>
      <c r="R5193" t="s">
        <v>1833</v>
      </c>
      <c r="S5193" t="s">
        <v>18</v>
      </c>
      <c r="T5193" t="s">
        <v>122</v>
      </c>
    </row>
    <row r="5194" spans="1:20" x14ac:dyDescent="0.35">
      <c r="A5194" t="s">
        <v>11</v>
      </c>
      <c r="B5194" t="s">
        <v>37</v>
      </c>
      <c r="C5194" t="s">
        <v>13</v>
      </c>
      <c r="D5194" t="s">
        <v>20</v>
      </c>
      <c r="E5194" t="s">
        <v>38</v>
      </c>
      <c r="F5194" t="s">
        <v>16</v>
      </c>
      <c r="G5194">
        <v>5012.59</v>
      </c>
      <c r="H5194" s="1">
        <v>43353</v>
      </c>
      <c r="I5194" t="str">
        <f t="shared" si="243"/>
        <v>10</v>
      </c>
      <c r="J5194" t="str">
        <f t="shared" si="244"/>
        <v>September</v>
      </c>
      <c r="K5194" t="str">
        <f t="shared" si="245"/>
        <v>2018</v>
      </c>
      <c r="L5194" s="15">
        <v>0.50726851851851851</v>
      </c>
      <c r="M5194">
        <f>HOUR(K5194:K17236)</f>
        <v>0</v>
      </c>
      <c r="N5194">
        <f>MINUTE(K5194:K17236)</f>
        <v>0</v>
      </c>
      <c r="O5194">
        <f>SECOND(K5194:K17236)</f>
        <v>0</v>
      </c>
      <c r="P5194">
        <v>13.21</v>
      </c>
      <c r="Q5194">
        <f>G5194-P5194</f>
        <v>4999.38</v>
      </c>
      <c r="R5194" t="s">
        <v>142</v>
      </c>
      <c r="S5194" t="s">
        <v>18</v>
      </c>
      <c r="T5194" t="s">
        <v>19</v>
      </c>
    </row>
    <row r="5195" spans="1:20" x14ac:dyDescent="0.35">
      <c r="A5195" t="s">
        <v>11</v>
      </c>
      <c r="B5195" t="s">
        <v>30</v>
      </c>
      <c r="C5195" t="s">
        <v>13</v>
      </c>
      <c r="D5195" t="s">
        <v>20</v>
      </c>
      <c r="E5195" t="s">
        <v>32</v>
      </c>
      <c r="F5195" t="s">
        <v>24</v>
      </c>
      <c r="G5195">
        <v>5918.52</v>
      </c>
      <c r="H5195" s="1">
        <v>43353</v>
      </c>
      <c r="I5195" t="str">
        <f t="shared" si="243"/>
        <v>10</v>
      </c>
      <c r="J5195" t="str">
        <f t="shared" si="244"/>
        <v>September</v>
      </c>
      <c r="K5195" t="str">
        <f t="shared" si="245"/>
        <v>2018</v>
      </c>
      <c r="L5195" s="15">
        <v>0.52380787037037035</v>
      </c>
      <c r="M5195">
        <f>HOUR(K5195:K17237)</f>
        <v>0</v>
      </c>
      <c r="N5195">
        <f>MINUTE(K5195:K17237)</f>
        <v>0</v>
      </c>
      <c r="O5195">
        <f>SECOND(K5195:K17237)</f>
        <v>0</v>
      </c>
      <c r="P5195">
        <v>9.5299999999999994</v>
      </c>
      <c r="Q5195">
        <f>G5195-P5195</f>
        <v>5908.9900000000007</v>
      </c>
      <c r="R5195" t="s">
        <v>611</v>
      </c>
      <c r="S5195" t="s">
        <v>18</v>
      </c>
      <c r="T5195" t="s">
        <v>19</v>
      </c>
    </row>
    <row r="5196" spans="1:20" x14ac:dyDescent="0.35">
      <c r="A5196" t="s">
        <v>11</v>
      </c>
      <c r="B5196" t="s">
        <v>140</v>
      </c>
      <c r="C5196" t="s">
        <v>13</v>
      </c>
      <c r="D5196" t="s">
        <v>20</v>
      </c>
      <c r="E5196" t="s">
        <v>141</v>
      </c>
      <c r="F5196" t="s">
        <v>24</v>
      </c>
      <c r="G5196">
        <v>6884.13</v>
      </c>
      <c r="H5196" s="1">
        <v>43353</v>
      </c>
      <c r="I5196" t="str">
        <f t="shared" si="243"/>
        <v>10</v>
      </c>
      <c r="J5196" t="str">
        <f t="shared" si="244"/>
        <v>September</v>
      </c>
      <c r="K5196" t="str">
        <f t="shared" si="245"/>
        <v>2018</v>
      </c>
      <c r="L5196" s="15">
        <v>0.54033564814814816</v>
      </c>
      <c r="M5196">
        <f>HOUR(K5196:K17238)</f>
        <v>0</v>
      </c>
      <c r="N5196">
        <f>MINUTE(K5196:K17238)</f>
        <v>0</v>
      </c>
      <c r="O5196">
        <f>SECOND(K5196:K17238)</f>
        <v>0</v>
      </c>
      <c r="P5196">
        <v>2.41</v>
      </c>
      <c r="Q5196">
        <f>G5196-P5196</f>
        <v>6881.72</v>
      </c>
      <c r="R5196" t="s">
        <v>1041</v>
      </c>
      <c r="S5196" t="s">
        <v>18</v>
      </c>
      <c r="T5196" t="s">
        <v>19</v>
      </c>
    </row>
    <row r="5197" spans="1:20" x14ac:dyDescent="0.35">
      <c r="A5197" t="s">
        <v>29</v>
      </c>
      <c r="B5197" t="s">
        <v>289</v>
      </c>
      <c r="C5197" t="s">
        <v>13</v>
      </c>
      <c r="D5197" t="s">
        <v>121</v>
      </c>
      <c r="E5197" t="s">
        <v>290</v>
      </c>
      <c r="F5197" t="s">
        <v>24</v>
      </c>
      <c r="G5197">
        <v>7495.12</v>
      </c>
      <c r="H5197" s="1">
        <v>43353</v>
      </c>
      <c r="I5197" t="str">
        <f t="shared" si="243"/>
        <v>10</v>
      </c>
      <c r="J5197" t="str">
        <f t="shared" si="244"/>
        <v>September</v>
      </c>
      <c r="K5197" t="str">
        <f t="shared" si="245"/>
        <v>2018</v>
      </c>
      <c r="L5197" s="15">
        <v>0.54166666666666663</v>
      </c>
      <c r="M5197">
        <f>HOUR(K5197:K17239)</f>
        <v>0</v>
      </c>
      <c r="N5197">
        <f>MINUTE(K5197:K17239)</f>
        <v>0</v>
      </c>
      <c r="O5197">
        <f>SECOND(K5197:K17239)</f>
        <v>0</v>
      </c>
      <c r="P5197">
        <v>2886.52</v>
      </c>
      <c r="Q5197">
        <f>G5197-P5197</f>
        <v>4608.6000000000004</v>
      </c>
      <c r="R5197" t="s">
        <v>1833</v>
      </c>
      <c r="S5197" t="s">
        <v>18</v>
      </c>
      <c r="T5197" t="s">
        <v>122</v>
      </c>
    </row>
    <row r="5198" spans="1:20" x14ac:dyDescent="0.35">
      <c r="A5198" t="s">
        <v>29</v>
      </c>
      <c r="B5198" t="s">
        <v>47</v>
      </c>
      <c r="C5198" t="s">
        <v>13</v>
      </c>
      <c r="D5198" t="s">
        <v>121</v>
      </c>
      <c r="E5198" t="s">
        <v>48</v>
      </c>
      <c r="F5198" t="s">
        <v>24</v>
      </c>
      <c r="G5198">
        <v>13040.1</v>
      </c>
      <c r="H5198" s="1">
        <v>43353</v>
      </c>
      <c r="I5198" t="str">
        <f t="shared" si="243"/>
        <v>10</v>
      </c>
      <c r="J5198" t="str">
        <f t="shared" si="244"/>
        <v>September</v>
      </c>
      <c r="K5198" t="str">
        <f t="shared" si="245"/>
        <v>2018</v>
      </c>
      <c r="L5198" s="15">
        <v>0.54166666666666663</v>
      </c>
      <c r="M5198">
        <f>HOUR(K5198:K17240)</f>
        <v>0</v>
      </c>
      <c r="N5198">
        <f>MINUTE(K5198:K17240)</f>
        <v>0</v>
      </c>
      <c r="O5198">
        <f>SECOND(K5198:K17240)</f>
        <v>0</v>
      </c>
      <c r="P5198">
        <v>2588.0100000000002</v>
      </c>
      <c r="Q5198">
        <f>G5198-P5198</f>
        <v>10452.09</v>
      </c>
      <c r="R5198" t="s">
        <v>1833</v>
      </c>
      <c r="S5198" t="s">
        <v>18</v>
      </c>
      <c r="T5198" t="s">
        <v>122</v>
      </c>
    </row>
    <row r="5199" spans="1:20" x14ac:dyDescent="0.35">
      <c r="A5199" t="s">
        <v>29</v>
      </c>
      <c r="B5199" t="s">
        <v>109</v>
      </c>
      <c r="C5199" t="s">
        <v>13</v>
      </c>
      <c r="D5199" t="s">
        <v>121</v>
      </c>
      <c r="E5199" t="s">
        <v>110</v>
      </c>
      <c r="F5199" t="s">
        <v>24</v>
      </c>
      <c r="G5199">
        <v>6232.5</v>
      </c>
      <c r="H5199" s="1">
        <v>43353</v>
      </c>
      <c r="I5199" t="str">
        <f t="shared" si="243"/>
        <v>10</v>
      </c>
      <c r="J5199" t="str">
        <f t="shared" si="244"/>
        <v>September</v>
      </c>
      <c r="K5199" t="str">
        <f t="shared" si="245"/>
        <v>2018</v>
      </c>
      <c r="L5199" s="15">
        <v>0.54166666666666663</v>
      </c>
      <c r="M5199">
        <f>HOUR(K5199:K17241)</f>
        <v>0</v>
      </c>
      <c r="N5199">
        <f>MINUTE(K5199:K17241)</f>
        <v>0</v>
      </c>
      <c r="O5199">
        <f>SECOND(K5199:K17241)</f>
        <v>0</v>
      </c>
      <c r="P5199">
        <v>1396.23</v>
      </c>
      <c r="Q5199">
        <f>G5199-P5199</f>
        <v>4836.2700000000004</v>
      </c>
      <c r="R5199" t="s">
        <v>1833</v>
      </c>
      <c r="S5199" t="s">
        <v>18</v>
      </c>
      <c r="T5199" t="s">
        <v>122</v>
      </c>
    </row>
    <row r="5200" spans="1:20" x14ac:dyDescent="0.35">
      <c r="A5200" t="s">
        <v>29</v>
      </c>
      <c r="B5200" t="s">
        <v>68</v>
      </c>
      <c r="C5200" t="s">
        <v>13</v>
      </c>
      <c r="D5200" t="s">
        <v>121</v>
      </c>
      <c r="E5200" t="s">
        <v>69</v>
      </c>
      <c r="F5200" t="s">
        <v>16</v>
      </c>
      <c r="G5200">
        <v>30326.6</v>
      </c>
      <c r="H5200" s="1">
        <v>43353</v>
      </c>
      <c r="I5200" t="str">
        <f t="shared" si="243"/>
        <v>10</v>
      </c>
      <c r="J5200" t="str">
        <f t="shared" si="244"/>
        <v>September</v>
      </c>
      <c r="K5200" t="str">
        <f t="shared" si="245"/>
        <v>2018</v>
      </c>
      <c r="L5200" s="15">
        <v>0.54166666666666663</v>
      </c>
      <c r="M5200">
        <f>HOUR(K5200:K17242)</f>
        <v>0</v>
      </c>
      <c r="N5200">
        <f>MINUTE(K5200:K17242)</f>
        <v>0</v>
      </c>
      <c r="O5200">
        <f>SECOND(K5200:K17242)</f>
        <v>0</v>
      </c>
      <c r="P5200">
        <v>664.43</v>
      </c>
      <c r="Q5200">
        <f>G5200-P5200</f>
        <v>29662.17</v>
      </c>
      <c r="R5200" t="s">
        <v>1833</v>
      </c>
      <c r="S5200" t="s">
        <v>18</v>
      </c>
      <c r="T5200" t="s">
        <v>122</v>
      </c>
    </row>
    <row r="5201" spans="1:20" x14ac:dyDescent="0.35">
      <c r="A5201" t="s">
        <v>29</v>
      </c>
      <c r="B5201" t="s">
        <v>58</v>
      </c>
      <c r="C5201" t="s">
        <v>13</v>
      </c>
      <c r="D5201" t="s">
        <v>121</v>
      </c>
      <c r="E5201" t="s">
        <v>59</v>
      </c>
      <c r="F5201" t="s">
        <v>16</v>
      </c>
      <c r="G5201">
        <v>3594.17</v>
      </c>
      <c r="H5201" s="1">
        <v>43353</v>
      </c>
      <c r="I5201" t="str">
        <f t="shared" si="243"/>
        <v>10</v>
      </c>
      <c r="J5201" t="str">
        <f t="shared" si="244"/>
        <v>September</v>
      </c>
      <c r="K5201" t="str">
        <f t="shared" si="245"/>
        <v>2018</v>
      </c>
      <c r="L5201" s="15">
        <v>0.54166666666666663</v>
      </c>
      <c r="M5201">
        <f>HOUR(K5201:K17243)</f>
        <v>0</v>
      </c>
      <c r="N5201">
        <f>MINUTE(K5201:K17243)</f>
        <v>0</v>
      </c>
      <c r="O5201">
        <f>SECOND(K5201:K17243)</f>
        <v>0</v>
      </c>
      <c r="P5201">
        <v>1059.8399999999999</v>
      </c>
      <c r="Q5201">
        <f>G5201-P5201</f>
        <v>2534.33</v>
      </c>
      <c r="R5201" t="s">
        <v>1833</v>
      </c>
      <c r="S5201" t="s">
        <v>18</v>
      </c>
      <c r="T5201" t="s">
        <v>122</v>
      </c>
    </row>
    <row r="5202" spans="1:20" x14ac:dyDescent="0.35">
      <c r="A5202" t="s">
        <v>29</v>
      </c>
      <c r="B5202" t="s">
        <v>140</v>
      </c>
      <c r="C5202" t="s">
        <v>13</v>
      </c>
      <c r="D5202" t="s">
        <v>121</v>
      </c>
      <c r="E5202" t="s">
        <v>141</v>
      </c>
      <c r="F5202" t="s">
        <v>24</v>
      </c>
      <c r="G5202">
        <v>7874.68</v>
      </c>
      <c r="H5202" s="1">
        <v>43353</v>
      </c>
      <c r="I5202" t="str">
        <f t="shared" si="243"/>
        <v>10</v>
      </c>
      <c r="J5202" t="str">
        <f t="shared" si="244"/>
        <v>September</v>
      </c>
      <c r="K5202" t="str">
        <f t="shared" si="245"/>
        <v>2018</v>
      </c>
      <c r="L5202" s="15">
        <v>0.54166666666666663</v>
      </c>
      <c r="M5202">
        <f>HOUR(K5202:K17244)</f>
        <v>0</v>
      </c>
      <c r="N5202">
        <f>MINUTE(K5202:K17244)</f>
        <v>0</v>
      </c>
      <c r="O5202">
        <f>SECOND(K5202:K17244)</f>
        <v>0</v>
      </c>
      <c r="P5202">
        <v>990.55</v>
      </c>
      <c r="Q5202">
        <f>G5202-P5202</f>
        <v>6884.13</v>
      </c>
      <c r="R5202" t="s">
        <v>1833</v>
      </c>
      <c r="S5202" t="s">
        <v>18</v>
      </c>
      <c r="T5202" t="s">
        <v>122</v>
      </c>
    </row>
    <row r="5203" spans="1:20" x14ac:dyDescent="0.35">
      <c r="A5203" t="s">
        <v>29</v>
      </c>
      <c r="B5203" t="s">
        <v>186</v>
      </c>
      <c r="C5203" t="s">
        <v>13</v>
      </c>
      <c r="D5203" t="s">
        <v>31</v>
      </c>
      <c r="E5203" t="s">
        <v>187</v>
      </c>
      <c r="F5203" t="s">
        <v>16</v>
      </c>
      <c r="G5203">
        <v>3972.67</v>
      </c>
      <c r="H5203" s="1">
        <v>43353</v>
      </c>
      <c r="I5203" t="str">
        <f t="shared" si="243"/>
        <v>10</v>
      </c>
      <c r="J5203" t="str">
        <f t="shared" si="244"/>
        <v>September</v>
      </c>
      <c r="K5203" t="str">
        <f t="shared" si="245"/>
        <v>2018</v>
      </c>
      <c r="L5203" s="15">
        <v>0.54166666666666663</v>
      </c>
      <c r="M5203">
        <f>HOUR(K5203:K17245)</f>
        <v>0</v>
      </c>
      <c r="N5203">
        <f>MINUTE(K5203:K17245)</f>
        <v>0</v>
      </c>
      <c r="O5203">
        <f>SECOND(K5203:K17245)</f>
        <v>0</v>
      </c>
      <c r="P5203">
        <v>510</v>
      </c>
      <c r="Q5203">
        <f>G5203-P5203</f>
        <v>3462.67</v>
      </c>
      <c r="R5203" t="s">
        <v>1833</v>
      </c>
      <c r="S5203" t="s">
        <v>18</v>
      </c>
      <c r="T5203" t="s">
        <v>19</v>
      </c>
    </row>
    <row r="5204" spans="1:20" x14ac:dyDescent="0.35">
      <c r="A5204" t="s">
        <v>11</v>
      </c>
      <c r="B5204" t="s">
        <v>164</v>
      </c>
      <c r="C5204" t="s">
        <v>13</v>
      </c>
      <c r="D5204" t="s">
        <v>20</v>
      </c>
      <c r="E5204" t="s">
        <v>86</v>
      </c>
      <c r="F5204" t="s">
        <v>16</v>
      </c>
      <c r="G5204">
        <v>3127.33</v>
      </c>
      <c r="H5204" s="1">
        <v>43353</v>
      </c>
      <c r="I5204" t="str">
        <f t="shared" si="243"/>
        <v>10</v>
      </c>
      <c r="J5204" t="str">
        <f t="shared" si="244"/>
        <v>September</v>
      </c>
      <c r="K5204" t="str">
        <f t="shared" si="245"/>
        <v>2018</v>
      </c>
      <c r="L5204" s="15">
        <v>0.55724537037037036</v>
      </c>
      <c r="M5204">
        <f>HOUR(K5204:K17246)</f>
        <v>0</v>
      </c>
      <c r="N5204">
        <f>MINUTE(K5204:K17246)</f>
        <v>0</v>
      </c>
      <c r="O5204">
        <f>SECOND(K5204:K17246)</f>
        <v>0</v>
      </c>
      <c r="P5204">
        <v>17.760000000000002</v>
      </c>
      <c r="Q5204">
        <f>G5204-P5204</f>
        <v>3109.5699999999997</v>
      </c>
      <c r="R5204" t="s">
        <v>993</v>
      </c>
      <c r="S5204" t="s">
        <v>18</v>
      </c>
      <c r="T5204" t="s">
        <v>19</v>
      </c>
    </row>
    <row r="5205" spans="1:20" x14ac:dyDescent="0.35">
      <c r="A5205" t="s">
        <v>11</v>
      </c>
      <c r="B5205" t="s">
        <v>220</v>
      </c>
      <c r="C5205" t="s">
        <v>13</v>
      </c>
      <c r="D5205" t="s">
        <v>14</v>
      </c>
      <c r="E5205" t="s">
        <v>221</v>
      </c>
      <c r="F5205" t="s">
        <v>24</v>
      </c>
      <c r="G5205">
        <v>3515.63</v>
      </c>
      <c r="H5205" s="1">
        <v>43353</v>
      </c>
      <c r="I5205" t="str">
        <f t="shared" si="243"/>
        <v>10</v>
      </c>
      <c r="J5205" t="str">
        <f t="shared" si="244"/>
        <v>September</v>
      </c>
      <c r="K5205" t="str">
        <f t="shared" si="245"/>
        <v>2018</v>
      </c>
      <c r="L5205" s="15">
        <v>0.57417824074074075</v>
      </c>
      <c r="M5205">
        <f>HOUR(K5205:K17247)</f>
        <v>0</v>
      </c>
      <c r="N5205">
        <f>MINUTE(K5205:K17247)</f>
        <v>0</v>
      </c>
      <c r="O5205">
        <f>SECOND(K5205:K17247)</f>
        <v>0</v>
      </c>
      <c r="P5205">
        <v>16.11</v>
      </c>
      <c r="Q5205">
        <f>G5205-P5205</f>
        <v>3499.52</v>
      </c>
      <c r="R5205" t="s">
        <v>582</v>
      </c>
      <c r="S5205" t="s">
        <v>18</v>
      </c>
      <c r="T5205" t="s">
        <v>19</v>
      </c>
    </row>
    <row r="5206" spans="1:20" x14ac:dyDescent="0.35">
      <c r="A5206" t="s">
        <v>29</v>
      </c>
      <c r="B5206" t="s">
        <v>173</v>
      </c>
      <c r="C5206" t="s">
        <v>13</v>
      </c>
      <c r="D5206" t="s">
        <v>31</v>
      </c>
      <c r="E5206" t="s">
        <v>174</v>
      </c>
      <c r="F5206" t="s">
        <v>24</v>
      </c>
      <c r="G5206">
        <v>8338.51</v>
      </c>
      <c r="H5206" s="1">
        <v>43353</v>
      </c>
      <c r="I5206" t="str">
        <f t="shared" si="243"/>
        <v>10</v>
      </c>
      <c r="J5206" t="str">
        <f t="shared" si="244"/>
        <v>September</v>
      </c>
      <c r="K5206" t="str">
        <f t="shared" si="245"/>
        <v>2018</v>
      </c>
      <c r="L5206" s="15">
        <v>0.58333333333333337</v>
      </c>
      <c r="M5206">
        <f>HOUR(K5206:K17248)</f>
        <v>0</v>
      </c>
      <c r="N5206">
        <f>MINUTE(K5206:K17248)</f>
        <v>0</v>
      </c>
      <c r="O5206">
        <f>SECOND(K5206:K17248)</f>
        <v>0</v>
      </c>
      <c r="P5206">
        <v>40</v>
      </c>
      <c r="Q5206">
        <f>G5206-P5206</f>
        <v>8298.51</v>
      </c>
      <c r="R5206" t="s">
        <v>1833</v>
      </c>
      <c r="S5206" t="s">
        <v>18</v>
      </c>
      <c r="T5206" t="s">
        <v>19</v>
      </c>
    </row>
    <row r="5207" spans="1:20" x14ac:dyDescent="0.35">
      <c r="A5207" t="s">
        <v>29</v>
      </c>
      <c r="B5207" t="s">
        <v>377</v>
      </c>
      <c r="C5207" t="s">
        <v>13</v>
      </c>
      <c r="D5207" t="s">
        <v>41</v>
      </c>
      <c r="E5207" t="s">
        <v>378</v>
      </c>
      <c r="F5207" t="s">
        <v>24</v>
      </c>
      <c r="G5207">
        <v>9385.59</v>
      </c>
      <c r="H5207" s="1">
        <v>43353</v>
      </c>
      <c r="I5207" t="str">
        <f t="shared" si="243"/>
        <v>10</v>
      </c>
      <c r="J5207" t="str">
        <f t="shared" si="244"/>
        <v>September</v>
      </c>
      <c r="K5207" t="str">
        <f t="shared" si="245"/>
        <v>2018</v>
      </c>
      <c r="L5207" s="15">
        <v>0.58333333333333337</v>
      </c>
      <c r="M5207">
        <f>HOUR(K5207:K17249)</f>
        <v>0</v>
      </c>
      <c r="N5207">
        <f>MINUTE(K5207:K17249)</f>
        <v>0</v>
      </c>
      <c r="O5207">
        <f>SECOND(K5207:K17249)</f>
        <v>0</v>
      </c>
      <c r="P5207">
        <v>491</v>
      </c>
      <c r="Q5207">
        <f>G5207-P5207</f>
        <v>8894.59</v>
      </c>
      <c r="R5207" t="s">
        <v>1833</v>
      </c>
      <c r="S5207" t="s">
        <v>18</v>
      </c>
      <c r="T5207" t="s">
        <v>19</v>
      </c>
    </row>
    <row r="5208" spans="1:20" x14ac:dyDescent="0.35">
      <c r="A5208" t="s">
        <v>29</v>
      </c>
      <c r="B5208" t="s">
        <v>40</v>
      </c>
      <c r="C5208" t="s">
        <v>13</v>
      </c>
      <c r="D5208" t="s">
        <v>121</v>
      </c>
      <c r="E5208" t="s">
        <v>23</v>
      </c>
      <c r="F5208" t="s">
        <v>24</v>
      </c>
      <c r="G5208">
        <v>11322.88</v>
      </c>
      <c r="H5208" s="1">
        <v>43353</v>
      </c>
      <c r="I5208" t="str">
        <f t="shared" si="243"/>
        <v>10</v>
      </c>
      <c r="J5208" t="str">
        <f t="shared" si="244"/>
        <v>September</v>
      </c>
      <c r="K5208" t="str">
        <f t="shared" si="245"/>
        <v>2018</v>
      </c>
      <c r="L5208" s="15">
        <v>0.58333333333333337</v>
      </c>
      <c r="M5208">
        <f>HOUR(K5208:K17250)</f>
        <v>0</v>
      </c>
      <c r="N5208">
        <f>MINUTE(K5208:K17250)</f>
        <v>0</v>
      </c>
      <c r="O5208">
        <f>SECOND(K5208:K17250)</f>
        <v>0</v>
      </c>
      <c r="P5208">
        <v>2280.36</v>
      </c>
      <c r="Q5208">
        <f>G5208-P5208</f>
        <v>9042.5199999999986</v>
      </c>
      <c r="R5208" t="s">
        <v>1833</v>
      </c>
      <c r="S5208" t="s">
        <v>18</v>
      </c>
      <c r="T5208" t="s">
        <v>122</v>
      </c>
    </row>
    <row r="5209" spans="1:20" x14ac:dyDescent="0.35">
      <c r="A5209" t="s">
        <v>29</v>
      </c>
      <c r="B5209" t="s">
        <v>143</v>
      </c>
      <c r="C5209" t="s">
        <v>13</v>
      </c>
      <c r="D5209" t="s">
        <v>31</v>
      </c>
      <c r="E5209" t="s">
        <v>144</v>
      </c>
      <c r="F5209" t="s">
        <v>24</v>
      </c>
      <c r="G5209">
        <v>35508.93</v>
      </c>
      <c r="H5209" s="1">
        <v>43353</v>
      </c>
      <c r="I5209" t="str">
        <f t="shared" si="243"/>
        <v>10</v>
      </c>
      <c r="J5209" t="str">
        <f t="shared" si="244"/>
        <v>September</v>
      </c>
      <c r="K5209" t="str">
        <f t="shared" si="245"/>
        <v>2018</v>
      </c>
      <c r="L5209" s="15">
        <v>0.58333333333333337</v>
      </c>
      <c r="M5209">
        <f>HOUR(K5209:K17251)</f>
        <v>0</v>
      </c>
      <c r="N5209">
        <f>MINUTE(K5209:K17251)</f>
        <v>0</v>
      </c>
      <c r="O5209">
        <f>SECOND(K5209:K17251)</f>
        <v>0</v>
      </c>
      <c r="P5209">
        <v>20</v>
      </c>
      <c r="Q5209">
        <f>G5209-P5209</f>
        <v>35488.93</v>
      </c>
      <c r="R5209" t="s">
        <v>1833</v>
      </c>
      <c r="S5209" t="s">
        <v>18</v>
      </c>
      <c r="T5209" t="s">
        <v>19</v>
      </c>
    </row>
    <row r="5210" spans="1:20" x14ac:dyDescent="0.35">
      <c r="A5210" t="s">
        <v>29</v>
      </c>
      <c r="B5210" t="s">
        <v>75</v>
      </c>
      <c r="C5210" t="s">
        <v>13</v>
      </c>
      <c r="D5210" t="s">
        <v>31</v>
      </c>
      <c r="E5210" t="s">
        <v>76</v>
      </c>
      <c r="F5210" t="s">
        <v>24</v>
      </c>
      <c r="G5210">
        <v>2861.15</v>
      </c>
      <c r="H5210" s="1">
        <v>43353</v>
      </c>
      <c r="I5210" t="str">
        <f t="shared" si="243"/>
        <v>10</v>
      </c>
      <c r="J5210" t="str">
        <f t="shared" si="244"/>
        <v>September</v>
      </c>
      <c r="K5210" t="str">
        <f t="shared" si="245"/>
        <v>2018</v>
      </c>
      <c r="L5210" s="15">
        <v>0.58333333333333337</v>
      </c>
      <c r="M5210">
        <f>HOUR(K5210:K17252)</f>
        <v>0</v>
      </c>
      <c r="N5210">
        <f>MINUTE(K5210:K17252)</f>
        <v>0</v>
      </c>
      <c r="O5210">
        <f>SECOND(K5210:K17252)</f>
        <v>0</v>
      </c>
      <c r="P5210">
        <v>74</v>
      </c>
      <c r="Q5210">
        <f>G5210-P5210</f>
        <v>2787.15</v>
      </c>
      <c r="R5210" t="s">
        <v>1833</v>
      </c>
      <c r="S5210" t="s">
        <v>18</v>
      </c>
      <c r="T5210" t="s">
        <v>19</v>
      </c>
    </row>
    <row r="5211" spans="1:20" x14ac:dyDescent="0.35">
      <c r="A5211" t="s">
        <v>29</v>
      </c>
      <c r="B5211" t="s">
        <v>233</v>
      </c>
      <c r="C5211" t="s">
        <v>13</v>
      </c>
      <c r="D5211" t="s">
        <v>121</v>
      </c>
      <c r="E5211" t="s">
        <v>234</v>
      </c>
      <c r="F5211" t="s">
        <v>16</v>
      </c>
      <c r="G5211">
        <v>8446.1</v>
      </c>
      <c r="H5211" s="1">
        <v>43353</v>
      </c>
      <c r="I5211" t="str">
        <f t="shared" si="243"/>
        <v>10</v>
      </c>
      <c r="J5211" t="str">
        <f t="shared" si="244"/>
        <v>September</v>
      </c>
      <c r="K5211" t="str">
        <f t="shared" si="245"/>
        <v>2018</v>
      </c>
      <c r="L5211" s="15">
        <v>0.58333333333333337</v>
      </c>
      <c r="M5211">
        <f>HOUR(K5211:K17253)</f>
        <v>0</v>
      </c>
      <c r="N5211">
        <f>MINUTE(K5211:K17253)</f>
        <v>0</v>
      </c>
      <c r="O5211">
        <f>SECOND(K5211:K17253)</f>
        <v>0</v>
      </c>
      <c r="P5211">
        <v>1636.72</v>
      </c>
      <c r="Q5211">
        <f>G5211-P5211</f>
        <v>6809.38</v>
      </c>
      <c r="R5211" t="s">
        <v>1833</v>
      </c>
      <c r="S5211" t="s">
        <v>18</v>
      </c>
      <c r="T5211" t="s">
        <v>122</v>
      </c>
    </row>
    <row r="5212" spans="1:20" x14ac:dyDescent="0.35">
      <c r="A5212" t="s">
        <v>11</v>
      </c>
      <c r="B5212" t="s">
        <v>37</v>
      </c>
      <c r="C5212" t="s">
        <v>13</v>
      </c>
      <c r="D5212" t="s">
        <v>14</v>
      </c>
      <c r="E5212" t="s">
        <v>38</v>
      </c>
      <c r="F5212" t="s">
        <v>16</v>
      </c>
      <c r="G5212">
        <v>4989.78</v>
      </c>
      <c r="H5212" s="1">
        <v>43353</v>
      </c>
      <c r="I5212" t="str">
        <f t="shared" si="243"/>
        <v>10</v>
      </c>
      <c r="J5212" t="str">
        <f t="shared" si="244"/>
        <v>September</v>
      </c>
      <c r="K5212" t="str">
        <f t="shared" si="245"/>
        <v>2018</v>
      </c>
      <c r="L5212" s="15">
        <v>0.59151620370370372</v>
      </c>
      <c r="M5212">
        <f>HOUR(K5212:K17254)</f>
        <v>0</v>
      </c>
      <c r="N5212">
        <f>MINUTE(K5212:K17254)</f>
        <v>0</v>
      </c>
      <c r="O5212">
        <f>SECOND(K5212:K17254)</f>
        <v>0</v>
      </c>
      <c r="P5212">
        <v>22.81</v>
      </c>
      <c r="Q5212">
        <f>G5212-P5212</f>
        <v>4966.9699999999993</v>
      </c>
      <c r="R5212" t="s">
        <v>237</v>
      </c>
      <c r="S5212" t="s">
        <v>18</v>
      </c>
      <c r="T5212" t="s">
        <v>19</v>
      </c>
    </row>
    <row r="5213" spans="1:20" x14ac:dyDescent="0.35">
      <c r="A5213" t="s">
        <v>11</v>
      </c>
      <c r="B5213" t="s">
        <v>85</v>
      </c>
      <c r="C5213" t="s">
        <v>13</v>
      </c>
      <c r="D5213" t="s">
        <v>20</v>
      </c>
      <c r="E5213" t="s">
        <v>86</v>
      </c>
      <c r="F5213" t="s">
        <v>16</v>
      </c>
      <c r="G5213">
        <v>19925.45</v>
      </c>
      <c r="H5213" s="1">
        <v>43353</v>
      </c>
      <c r="I5213" t="str">
        <f t="shared" si="243"/>
        <v>10</v>
      </c>
      <c r="J5213" t="str">
        <f t="shared" si="244"/>
        <v>September</v>
      </c>
      <c r="K5213" t="str">
        <f t="shared" si="245"/>
        <v>2018</v>
      </c>
      <c r="L5213" s="15">
        <v>0.60932870370370373</v>
      </c>
      <c r="M5213">
        <f>HOUR(K5213:K17255)</f>
        <v>0</v>
      </c>
      <c r="N5213">
        <f>MINUTE(K5213:K17255)</f>
        <v>0</v>
      </c>
      <c r="O5213">
        <f>SECOND(K5213:K17255)</f>
        <v>0</v>
      </c>
      <c r="P5213">
        <v>17.350000000000001</v>
      </c>
      <c r="Q5213">
        <f>G5213-P5213</f>
        <v>19908.100000000002</v>
      </c>
      <c r="R5213" t="s">
        <v>958</v>
      </c>
      <c r="S5213" t="s">
        <v>18</v>
      </c>
      <c r="T5213" t="s">
        <v>19</v>
      </c>
    </row>
    <row r="5214" spans="1:20" x14ac:dyDescent="0.35">
      <c r="A5214" t="s">
        <v>29</v>
      </c>
      <c r="B5214" t="s">
        <v>157</v>
      </c>
      <c r="C5214" t="s">
        <v>13</v>
      </c>
      <c r="D5214" t="s">
        <v>41</v>
      </c>
      <c r="E5214" t="s">
        <v>158</v>
      </c>
      <c r="F5214" t="s">
        <v>16</v>
      </c>
      <c r="G5214">
        <v>4689.3999999999996</v>
      </c>
      <c r="H5214" s="1">
        <v>43353</v>
      </c>
      <c r="I5214" t="str">
        <f t="shared" si="243"/>
        <v>10</v>
      </c>
      <c r="J5214" t="str">
        <f t="shared" si="244"/>
        <v>September</v>
      </c>
      <c r="K5214" t="str">
        <f t="shared" si="245"/>
        <v>2018</v>
      </c>
      <c r="L5214" s="15">
        <v>0.625</v>
      </c>
      <c r="M5214">
        <f>HOUR(K5214:K17256)</f>
        <v>0</v>
      </c>
      <c r="N5214">
        <f>MINUTE(K5214:K17256)</f>
        <v>0</v>
      </c>
      <c r="O5214">
        <f>SECOND(K5214:K17256)</f>
        <v>0</v>
      </c>
      <c r="P5214">
        <v>55</v>
      </c>
      <c r="Q5214">
        <f>G5214-P5214</f>
        <v>4634.3999999999996</v>
      </c>
      <c r="R5214" t="s">
        <v>1833</v>
      </c>
      <c r="S5214" t="s">
        <v>18</v>
      </c>
      <c r="T5214" t="s">
        <v>19</v>
      </c>
    </row>
    <row r="5215" spans="1:20" x14ac:dyDescent="0.35">
      <c r="A5215" t="s">
        <v>29</v>
      </c>
      <c r="B5215" t="s">
        <v>134</v>
      </c>
      <c r="C5215" t="s">
        <v>13</v>
      </c>
      <c r="D5215" t="s">
        <v>31</v>
      </c>
      <c r="E5215" t="s">
        <v>135</v>
      </c>
      <c r="F5215" t="s">
        <v>16</v>
      </c>
      <c r="G5215">
        <v>8602.48</v>
      </c>
      <c r="H5215" s="1">
        <v>43353</v>
      </c>
      <c r="I5215" t="str">
        <f t="shared" si="243"/>
        <v>10</v>
      </c>
      <c r="J5215" t="str">
        <f t="shared" si="244"/>
        <v>September</v>
      </c>
      <c r="K5215" t="str">
        <f t="shared" si="245"/>
        <v>2018</v>
      </c>
      <c r="L5215" s="15">
        <v>0.625</v>
      </c>
      <c r="M5215">
        <f>HOUR(K5215:K17257)</f>
        <v>0</v>
      </c>
      <c r="N5215">
        <f>MINUTE(K5215:K17257)</f>
        <v>0</v>
      </c>
      <c r="O5215">
        <f>SECOND(K5215:K17257)</f>
        <v>0</v>
      </c>
      <c r="P5215">
        <v>22</v>
      </c>
      <c r="Q5215">
        <f>G5215-P5215</f>
        <v>8580.48</v>
      </c>
      <c r="R5215" t="s">
        <v>1833</v>
      </c>
      <c r="S5215" t="s">
        <v>18</v>
      </c>
      <c r="T5215" t="s">
        <v>19</v>
      </c>
    </row>
    <row r="5216" spans="1:20" x14ac:dyDescent="0.35">
      <c r="A5216" t="s">
        <v>11</v>
      </c>
      <c r="B5216" t="s">
        <v>338</v>
      </c>
      <c r="C5216" t="s">
        <v>13</v>
      </c>
      <c r="D5216" t="s">
        <v>14</v>
      </c>
      <c r="E5216" t="s">
        <v>339</v>
      </c>
      <c r="F5216" t="s">
        <v>16</v>
      </c>
      <c r="G5216">
        <v>3685.64</v>
      </c>
      <c r="H5216" s="1">
        <v>43353</v>
      </c>
      <c r="I5216" t="str">
        <f t="shared" si="243"/>
        <v>10</v>
      </c>
      <c r="J5216" t="str">
        <f t="shared" si="244"/>
        <v>September</v>
      </c>
      <c r="K5216" t="str">
        <f t="shared" si="245"/>
        <v>2018</v>
      </c>
      <c r="L5216" s="15">
        <v>0.62668981481481478</v>
      </c>
      <c r="M5216">
        <f>HOUR(K5216:K17258)</f>
        <v>0</v>
      </c>
      <c r="N5216">
        <f>MINUTE(K5216:K17258)</f>
        <v>0</v>
      </c>
      <c r="O5216">
        <f>SECOND(K5216:K17258)</f>
        <v>0</v>
      </c>
      <c r="P5216">
        <v>57.08</v>
      </c>
      <c r="Q5216">
        <f>G5216-P5216</f>
        <v>3628.56</v>
      </c>
      <c r="R5216" t="s">
        <v>1027</v>
      </c>
      <c r="S5216" t="s">
        <v>18</v>
      </c>
      <c r="T5216" t="s">
        <v>19</v>
      </c>
    </row>
    <row r="5217" spans="1:20" x14ac:dyDescent="0.35">
      <c r="A5217" t="s">
        <v>11</v>
      </c>
      <c r="B5217" t="s">
        <v>12</v>
      </c>
      <c r="C5217" t="s">
        <v>13</v>
      </c>
      <c r="D5217" t="s">
        <v>14</v>
      </c>
      <c r="E5217" t="s">
        <v>15</v>
      </c>
      <c r="F5217" t="s">
        <v>16</v>
      </c>
      <c r="G5217">
        <v>1565.8</v>
      </c>
      <c r="H5217" s="1">
        <v>43353</v>
      </c>
      <c r="I5217" t="str">
        <f t="shared" si="243"/>
        <v>10</v>
      </c>
      <c r="J5217" t="str">
        <f t="shared" si="244"/>
        <v>September</v>
      </c>
      <c r="K5217" t="str">
        <f t="shared" si="245"/>
        <v>2018</v>
      </c>
      <c r="L5217" s="15">
        <v>0.64086805555555559</v>
      </c>
      <c r="M5217">
        <f>HOUR(K5217:K17259)</f>
        <v>0</v>
      </c>
      <c r="N5217">
        <f>MINUTE(K5217:K17259)</f>
        <v>0</v>
      </c>
      <c r="O5217">
        <f>SECOND(K5217:K17259)</f>
        <v>0</v>
      </c>
      <c r="P5217">
        <v>14.96</v>
      </c>
      <c r="Q5217">
        <f>G5217-P5217</f>
        <v>1550.84</v>
      </c>
      <c r="R5217" t="s">
        <v>1118</v>
      </c>
      <c r="S5217" t="s">
        <v>18</v>
      </c>
      <c r="T5217" t="s">
        <v>19</v>
      </c>
    </row>
    <row r="5218" spans="1:20" x14ac:dyDescent="0.35">
      <c r="A5218" t="s">
        <v>11</v>
      </c>
      <c r="B5218" t="s">
        <v>37</v>
      </c>
      <c r="C5218" t="s">
        <v>13</v>
      </c>
      <c r="D5218" t="s">
        <v>14</v>
      </c>
      <c r="E5218" t="s">
        <v>38</v>
      </c>
      <c r="F5218" t="s">
        <v>16</v>
      </c>
      <c r="G5218">
        <v>4889.72</v>
      </c>
      <c r="H5218" s="1">
        <v>43353</v>
      </c>
      <c r="I5218" t="str">
        <f t="shared" si="243"/>
        <v>10</v>
      </c>
      <c r="J5218" t="str">
        <f t="shared" si="244"/>
        <v>September</v>
      </c>
      <c r="K5218" t="str">
        <f t="shared" si="245"/>
        <v>2018</v>
      </c>
      <c r="L5218" s="15">
        <v>0.65503472222222225</v>
      </c>
      <c r="M5218">
        <f>HOUR(K5218:K17260)</f>
        <v>0</v>
      </c>
      <c r="N5218">
        <f>MINUTE(K5218:K17260)</f>
        <v>0</v>
      </c>
      <c r="O5218">
        <f>SECOND(K5218:K17260)</f>
        <v>0</v>
      </c>
      <c r="P5218">
        <v>100.06</v>
      </c>
      <c r="Q5218">
        <f>G5218-P5218</f>
        <v>4789.66</v>
      </c>
      <c r="R5218" t="s">
        <v>505</v>
      </c>
      <c r="S5218" t="s">
        <v>18</v>
      </c>
      <c r="T5218" t="s">
        <v>19</v>
      </c>
    </row>
    <row r="5219" spans="1:20" x14ac:dyDescent="0.35">
      <c r="A5219" t="s">
        <v>29</v>
      </c>
      <c r="B5219" t="s">
        <v>331</v>
      </c>
      <c r="C5219" t="s">
        <v>13</v>
      </c>
      <c r="D5219" t="s">
        <v>31</v>
      </c>
      <c r="E5219" t="s">
        <v>332</v>
      </c>
      <c r="F5219" t="s">
        <v>24</v>
      </c>
      <c r="G5219">
        <v>10670.9</v>
      </c>
      <c r="H5219" s="1">
        <v>43353</v>
      </c>
      <c r="I5219" t="str">
        <f t="shared" si="243"/>
        <v>10</v>
      </c>
      <c r="J5219" t="str">
        <f t="shared" si="244"/>
        <v>September</v>
      </c>
      <c r="K5219" t="str">
        <f t="shared" si="245"/>
        <v>2018</v>
      </c>
      <c r="L5219" s="15">
        <v>0.66666666666666663</v>
      </c>
      <c r="M5219">
        <f>HOUR(K5219:K17261)</f>
        <v>0</v>
      </c>
      <c r="N5219">
        <f>MINUTE(K5219:K17261)</f>
        <v>0</v>
      </c>
      <c r="O5219">
        <f>SECOND(K5219:K17261)</f>
        <v>0</v>
      </c>
      <c r="P5219">
        <v>1965</v>
      </c>
      <c r="Q5219">
        <f>G5219-P5219</f>
        <v>8705.9</v>
      </c>
      <c r="R5219" t="s">
        <v>1833</v>
      </c>
      <c r="S5219" t="s">
        <v>18</v>
      </c>
      <c r="T5219" t="s">
        <v>19</v>
      </c>
    </row>
    <row r="5220" spans="1:20" x14ac:dyDescent="0.35">
      <c r="A5220" t="s">
        <v>11</v>
      </c>
      <c r="B5220" t="s">
        <v>100</v>
      </c>
      <c r="C5220" t="s">
        <v>13</v>
      </c>
      <c r="D5220" t="s">
        <v>14</v>
      </c>
      <c r="E5220" t="s">
        <v>101</v>
      </c>
      <c r="F5220" t="s">
        <v>16</v>
      </c>
      <c r="G5220">
        <v>4987.5</v>
      </c>
      <c r="H5220" s="1">
        <v>43353</v>
      </c>
      <c r="I5220" t="str">
        <f t="shared" si="243"/>
        <v>10</v>
      </c>
      <c r="J5220" t="str">
        <f t="shared" si="244"/>
        <v>September</v>
      </c>
      <c r="K5220" t="str">
        <f t="shared" si="245"/>
        <v>2018</v>
      </c>
      <c r="L5220" s="15">
        <v>0.67045138888888889</v>
      </c>
      <c r="M5220">
        <f>HOUR(K5220:K17262)</f>
        <v>0</v>
      </c>
      <c r="N5220">
        <f>MINUTE(K5220:K17262)</f>
        <v>0</v>
      </c>
      <c r="O5220">
        <f>SECOND(K5220:K17262)</f>
        <v>0</v>
      </c>
      <c r="P5220">
        <v>16.350000000000001</v>
      </c>
      <c r="Q5220">
        <f>G5220-P5220</f>
        <v>4971.1499999999996</v>
      </c>
      <c r="R5220" t="s">
        <v>142</v>
      </c>
      <c r="S5220" t="s">
        <v>18</v>
      </c>
      <c r="T5220" t="s">
        <v>19</v>
      </c>
    </row>
    <row r="5221" spans="1:20" x14ac:dyDescent="0.35">
      <c r="A5221" t="s">
        <v>11</v>
      </c>
      <c r="B5221" t="s">
        <v>73</v>
      </c>
      <c r="C5221" t="s">
        <v>13</v>
      </c>
      <c r="D5221" t="s">
        <v>14</v>
      </c>
      <c r="E5221" t="s">
        <v>74</v>
      </c>
      <c r="F5221" t="s">
        <v>16</v>
      </c>
      <c r="G5221">
        <v>6189.04</v>
      </c>
      <c r="H5221" s="1">
        <v>43353</v>
      </c>
      <c r="I5221" t="str">
        <f t="shared" si="243"/>
        <v>10</v>
      </c>
      <c r="J5221" t="str">
        <f t="shared" si="244"/>
        <v>September</v>
      </c>
      <c r="K5221" t="str">
        <f t="shared" si="245"/>
        <v>2018</v>
      </c>
      <c r="L5221" s="15">
        <v>0.69149305555555562</v>
      </c>
      <c r="M5221">
        <f>HOUR(K5221:K17263)</f>
        <v>0</v>
      </c>
      <c r="N5221">
        <f>MINUTE(K5221:K17263)</f>
        <v>0</v>
      </c>
      <c r="O5221">
        <f>SECOND(K5221:K17263)</f>
        <v>0</v>
      </c>
      <c r="P5221">
        <v>21.44</v>
      </c>
      <c r="Q5221">
        <f>G5221-P5221</f>
        <v>6167.6</v>
      </c>
      <c r="R5221" t="s">
        <v>470</v>
      </c>
      <c r="S5221" t="s">
        <v>18</v>
      </c>
      <c r="T5221" t="s">
        <v>19</v>
      </c>
    </row>
    <row r="5222" spans="1:20" x14ac:dyDescent="0.35">
      <c r="A5222" t="s">
        <v>29</v>
      </c>
      <c r="B5222" t="s">
        <v>245</v>
      </c>
      <c r="C5222" t="s">
        <v>13</v>
      </c>
      <c r="D5222" t="s">
        <v>121</v>
      </c>
      <c r="E5222" t="s">
        <v>23</v>
      </c>
      <c r="F5222" t="s">
        <v>24</v>
      </c>
      <c r="G5222">
        <v>57686.46</v>
      </c>
      <c r="H5222" s="1">
        <v>43353</v>
      </c>
      <c r="I5222" t="str">
        <f t="shared" si="243"/>
        <v>10</v>
      </c>
      <c r="J5222" t="str">
        <f t="shared" si="244"/>
        <v>September</v>
      </c>
      <c r="K5222" t="str">
        <f t="shared" si="245"/>
        <v>2018</v>
      </c>
      <c r="L5222" s="15">
        <v>0.70833333333333337</v>
      </c>
      <c r="M5222">
        <f>HOUR(K5222:K17264)</f>
        <v>0</v>
      </c>
      <c r="N5222">
        <f>MINUTE(K5222:K17264)</f>
        <v>0</v>
      </c>
      <c r="O5222">
        <f>SECOND(K5222:K17264)</f>
        <v>0</v>
      </c>
      <c r="P5222">
        <v>2854.74</v>
      </c>
      <c r="Q5222">
        <f>G5222-P5222</f>
        <v>54831.72</v>
      </c>
      <c r="R5222" t="s">
        <v>1833</v>
      </c>
      <c r="S5222" t="s">
        <v>18</v>
      </c>
      <c r="T5222" t="s">
        <v>122</v>
      </c>
    </row>
    <row r="5223" spans="1:20" x14ac:dyDescent="0.35">
      <c r="A5223" t="s">
        <v>29</v>
      </c>
      <c r="B5223" t="s">
        <v>255</v>
      </c>
      <c r="C5223" t="s">
        <v>13</v>
      </c>
      <c r="D5223" t="s">
        <v>31</v>
      </c>
      <c r="E5223" t="s">
        <v>107</v>
      </c>
      <c r="F5223" t="s">
        <v>16</v>
      </c>
      <c r="G5223">
        <v>6856.83</v>
      </c>
      <c r="H5223" s="1">
        <v>43353</v>
      </c>
      <c r="I5223" t="str">
        <f t="shared" si="243"/>
        <v>10</v>
      </c>
      <c r="J5223" t="str">
        <f t="shared" si="244"/>
        <v>September</v>
      </c>
      <c r="K5223" t="str">
        <f t="shared" si="245"/>
        <v>2018</v>
      </c>
      <c r="L5223" s="15">
        <v>0.70833333333333337</v>
      </c>
      <c r="M5223">
        <f>HOUR(K5223:K17265)</f>
        <v>0</v>
      </c>
      <c r="N5223">
        <f>MINUTE(K5223:K17265)</f>
        <v>0</v>
      </c>
      <c r="O5223">
        <f>SECOND(K5223:K17265)</f>
        <v>0</v>
      </c>
      <c r="P5223">
        <v>36</v>
      </c>
      <c r="Q5223">
        <f>G5223-P5223</f>
        <v>6820.83</v>
      </c>
      <c r="R5223" t="s">
        <v>1833</v>
      </c>
      <c r="S5223" t="s">
        <v>18</v>
      </c>
      <c r="T5223" t="s">
        <v>19</v>
      </c>
    </row>
    <row r="5224" spans="1:20" x14ac:dyDescent="0.35">
      <c r="A5224" t="s">
        <v>29</v>
      </c>
      <c r="B5224" t="s">
        <v>143</v>
      </c>
      <c r="C5224" t="s">
        <v>13</v>
      </c>
      <c r="D5224" t="s">
        <v>121</v>
      </c>
      <c r="E5224" t="s">
        <v>144</v>
      </c>
      <c r="F5224" t="s">
        <v>24</v>
      </c>
      <c r="G5224">
        <v>39563.699999999997</v>
      </c>
      <c r="H5224" s="1">
        <v>43353</v>
      </c>
      <c r="I5224" t="str">
        <f t="shared" si="243"/>
        <v>10</v>
      </c>
      <c r="J5224" t="str">
        <f t="shared" si="244"/>
        <v>September</v>
      </c>
      <c r="K5224" t="str">
        <f t="shared" si="245"/>
        <v>2018</v>
      </c>
      <c r="L5224" s="15">
        <v>0.70833333333333337</v>
      </c>
      <c r="M5224">
        <f>HOUR(K5224:K17266)</f>
        <v>0</v>
      </c>
      <c r="N5224">
        <f>MINUTE(K5224:K17266)</f>
        <v>0</v>
      </c>
      <c r="O5224">
        <f>SECOND(K5224:K17266)</f>
        <v>0</v>
      </c>
      <c r="P5224">
        <v>4054.77</v>
      </c>
      <c r="Q5224">
        <f>G5224-P5224</f>
        <v>35508.93</v>
      </c>
      <c r="R5224" t="s">
        <v>1833</v>
      </c>
      <c r="S5224" t="s">
        <v>18</v>
      </c>
      <c r="T5224" t="s">
        <v>122</v>
      </c>
    </row>
    <row r="5225" spans="1:20" x14ac:dyDescent="0.35">
      <c r="A5225" t="s">
        <v>29</v>
      </c>
      <c r="B5225" t="s">
        <v>58</v>
      </c>
      <c r="C5225" t="s">
        <v>13</v>
      </c>
      <c r="D5225" t="s">
        <v>31</v>
      </c>
      <c r="E5225" t="s">
        <v>59</v>
      </c>
      <c r="F5225" t="s">
        <v>16</v>
      </c>
      <c r="G5225">
        <v>3541.17</v>
      </c>
      <c r="H5225" s="1">
        <v>43353</v>
      </c>
      <c r="I5225" t="str">
        <f t="shared" si="243"/>
        <v>10</v>
      </c>
      <c r="J5225" t="str">
        <f t="shared" si="244"/>
        <v>September</v>
      </c>
      <c r="K5225" t="str">
        <f t="shared" si="245"/>
        <v>2018</v>
      </c>
      <c r="L5225" s="15">
        <v>0.70833333333333337</v>
      </c>
      <c r="M5225">
        <f>HOUR(K5225:K17267)</f>
        <v>0</v>
      </c>
      <c r="N5225">
        <f>MINUTE(K5225:K17267)</f>
        <v>0</v>
      </c>
      <c r="O5225">
        <f>SECOND(K5225:K17267)</f>
        <v>0</v>
      </c>
      <c r="P5225">
        <v>53</v>
      </c>
      <c r="Q5225">
        <f>G5225-P5225</f>
        <v>3488.17</v>
      </c>
      <c r="R5225" t="s">
        <v>1833</v>
      </c>
      <c r="S5225" t="s">
        <v>18</v>
      </c>
      <c r="T5225" t="s">
        <v>19</v>
      </c>
    </row>
    <row r="5226" spans="1:20" x14ac:dyDescent="0.35">
      <c r="A5226" t="s">
        <v>11</v>
      </c>
      <c r="B5226" t="s">
        <v>49</v>
      </c>
      <c r="C5226" t="s">
        <v>13</v>
      </c>
      <c r="D5226" t="s">
        <v>20</v>
      </c>
      <c r="E5226" t="s">
        <v>50</v>
      </c>
      <c r="F5226" t="s">
        <v>24</v>
      </c>
      <c r="G5226">
        <v>2801.42</v>
      </c>
      <c r="H5226" s="1">
        <v>43353</v>
      </c>
      <c r="I5226" t="str">
        <f t="shared" si="243"/>
        <v>10</v>
      </c>
      <c r="J5226" t="str">
        <f t="shared" si="244"/>
        <v>September</v>
      </c>
      <c r="K5226" t="str">
        <f t="shared" si="245"/>
        <v>2018</v>
      </c>
      <c r="L5226" s="15">
        <v>0.71295138888888887</v>
      </c>
      <c r="M5226">
        <f>HOUR(K5226:K17268)</f>
        <v>0</v>
      </c>
      <c r="N5226">
        <f>MINUTE(K5226:K17268)</f>
        <v>0</v>
      </c>
      <c r="O5226">
        <f>SECOND(K5226:K17268)</f>
        <v>0</v>
      </c>
      <c r="P5226">
        <v>20.95</v>
      </c>
      <c r="Q5226">
        <f>G5226-P5226</f>
        <v>2780.4700000000003</v>
      </c>
      <c r="R5226" t="s">
        <v>728</v>
      </c>
      <c r="S5226" t="s">
        <v>18</v>
      </c>
      <c r="T5226" t="s">
        <v>19</v>
      </c>
    </row>
    <row r="5227" spans="1:20" x14ac:dyDescent="0.35">
      <c r="A5227" t="s">
        <v>11</v>
      </c>
      <c r="B5227" t="s">
        <v>85</v>
      </c>
      <c r="C5227" t="s">
        <v>13</v>
      </c>
      <c r="D5227" t="s">
        <v>20</v>
      </c>
      <c r="E5227" t="s">
        <v>86</v>
      </c>
      <c r="F5227" t="s">
        <v>16</v>
      </c>
      <c r="G5227">
        <v>19891.47</v>
      </c>
      <c r="H5227" s="1">
        <v>43353</v>
      </c>
      <c r="I5227" t="str">
        <f t="shared" si="243"/>
        <v>10</v>
      </c>
      <c r="J5227" t="str">
        <f t="shared" si="244"/>
        <v>September</v>
      </c>
      <c r="K5227" t="str">
        <f t="shared" si="245"/>
        <v>2018</v>
      </c>
      <c r="L5227" s="15">
        <v>0.73609953703703701</v>
      </c>
      <c r="M5227">
        <f>HOUR(K5227:K17269)</f>
        <v>0</v>
      </c>
      <c r="N5227">
        <f>MINUTE(K5227:K17269)</f>
        <v>0</v>
      </c>
      <c r="O5227">
        <f>SECOND(K5227:K17269)</f>
        <v>0</v>
      </c>
      <c r="P5227">
        <v>33.979999999999997</v>
      </c>
      <c r="Q5227">
        <f>G5227-P5227</f>
        <v>19857.490000000002</v>
      </c>
      <c r="R5227" t="s">
        <v>1387</v>
      </c>
      <c r="S5227" t="s">
        <v>18</v>
      </c>
      <c r="T5227" t="s">
        <v>19</v>
      </c>
    </row>
    <row r="5228" spans="1:20" x14ac:dyDescent="0.35">
      <c r="A5228" t="s">
        <v>29</v>
      </c>
      <c r="B5228" t="s">
        <v>161</v>
      </c>
      <c r="C5228" t="s">
        <v>13</v>
      </c>
      <c r="D5228" t="s">
        <v>31</v>
      </c>
      <c r="E5228" t="s">
        <v>162</v>
      </c>
      <c r="F5228" t="s">
        <v>24</v>
      </c>
      <c r="G5228">
        <v>4575.63</v>
      </c>
      <c r="H5228" s="1">
        <v>43353</v>
      </c>
      <c r="I5228" t="str">
        <f t="shared" si="243"/>
        <v>10</v>
      </c>
      <c r="J5228" t="str">
        <f t="shared" si="244"/>
        <v>September</v>
      </c>
      <c r="K5228" t="str">
        <f t="shared" si="245"/>
        <v>2018</v>
      </c>
      <c r="L5228" s="15">
        <v>0.75</v>
      </c>
      <c r="M5228">
        <f>HOUR(K5228:K17270)</f>
        <v>0</v>
      </c>
      <c r="N5228">
        <f>MINUTE(K5228:K17270)</f>
        <v>0</v>
      </c>
      <c r="O5228">
        <f>SECOND(K5228:K17270)</f>
        <v>0</v>
      </c>
      <c r="P5228">
        <v>199</v>
      </c>
      <c r="Q5228">
        <f>G5228-P5228</f>
        <v>4376.63</v>
      </c>
      <c r="R5228" t="s">
        <v>1833</v>
      </c>
      <c r="S5228" t="s">
        <v>18</v>
      </c>
      <c r="T5228" t="s">
        <v>19</v>
      </c>
    </row>
    <row r="5229" spans="1:20" x14ac:dyDescent="0.35">
      <c r="A5229" t="s">
        <v>11</v>
      </c>
      <c r="B5229" t="s">
        <v>113</v>
      </c>
      <c r="C5229" t="s">
        <v>13</v>
      </c>
      <c r="D5229" t="s">
        <v>20</v>
      </c>
      <c r="E5229" t="s">
        <v>114</v>
      </c>
      <c r="F5229" t="s">
        <v>24</v>
      </c>
      <c r="G5229">
        <v>4215.4399999999996</v>
      </c>
      <c r="H5229" s="1">
        <v>43353</v>
      </c>
      <c r="I5229" t="str">
        <f t="shared" si="243"/>
        <v>10</v>
      </c>
      <c r="J5229" t="str">
        <f t="shared" si="244"/>
        <v>September</v>
      </c>
      <c r="K5229" t="str">
        <f t="shared" si="245"/>
        <v>2018</v>
      </c>
      <c r="L5229" s="15">
        <v>0.7599189814814814</v>
      </c>
      <c r="M5229">
        <f>HOUR(K5229:K17271)</f>
        <v>0</v>
      </c>
      <c r="N5229">
        <f>MINUTE(K5229:K17271)</f>
        <v>0</v>
      </c>
      <c r="O5229">
        <f>SECOND(K5229:K17271)</f>
        <v>0</v>
      </c>
      <c r="P5229">
        <v>27.33</v>
      </c>
      <c r="Q5229">
        <f>G5229-P5229</f>
        <v>4188.1099999999997</v>
      </c>
      <c r="R5229" t="s">
        <v>735</v>
      </c>
      <c r="S5229" t="s">
        <v>18</v>
      </c>
      <c r="T5229" t="s">
        <v>19</v>
      </c>
    </row>
    <row r="5230" spans="1:20" x14ac:dyDescent="0.35">
      <c r="A5230" t="s">
        <v>11</v>
      </c>
      <c r="B5230" t="s">
        <v>62</v>
      </c>
      <c r="C5230" t="s">
        <v>13</v>
      </c>
      <c r="D5230" t="s">
        <v>14</v>
      </c>
      <c r="E5230" t="s">
        <v>63</v>
      </c>
      <c r="F5230" t="s">
        <v>24</v>
      </c>
      <c r="G5230">
        <v>3208.68</v>
      </c>
      <c r="H5230" s="1">
        <v>43353</v>
      </c>
      <c r="I5230" t="str">
        <f t="shared" si="243"/>
        <v>10</v>
      </c>
      <c r="J5230" t="str">
        <f t="shared" si="244"/>
        <v>September</v>
      </c>
      <c r="K5230" t="str">
        <f t="shared" si="245"/>
        <v>2018</v>
      </c>
      <c r="L5230" s="15">
        <v>0.78471064814814817</v>
      </c>
      <c r="M5230">
        <f>HOUR(K5230:K17272)</f>
        <v>0</v>
      </c>
      <c r="N5230">
        <f>MINUTE(K5230:K17272)</f>
        <v>0</v>
      </c>
      <c r="O5230">
        <f>SECOND(K5230:K17272)</f>
        <v>0</v>
      </c>
      <c r="P5230">
        <v>19.27</v>
      </c>
      <c r="Q5230">
        <f>G5230-P5230</f>
        <v>3189.41</v>
      </c>
      <c r="R5230" t="s">
        <v>798</v>
      </c>
      <c r="S5230" t="s">
        <v>18</v>
      </c>
      <c r="T5230" t="s">
        <v>19</v>
      </c>
    </row>
    <row r="5231" spans="1:20" x14ac:dyDescent="0.35">
      <c r="A5231" t="s">
        <v>29</v>
      </c>
      <c r="B5231" t="s">
        <v>227</v>
      </c>
      <c r="C5231" t="s">
        <v>13</v>
      </c>
      <c r="D5231" t="s">
        <v>31</v>
      </c>
      <c r="E5231" t="s">
        <v>228</v>
      </c>
      <c r="F5231" t="s">
        <v>24</v>
      </c>
      <c r="G5231">
        <v>10290.9</v>
      </c>
      <c r="H5231" s="1">
        <v>43353</v>
      </c>
      <c r="I5231" t="str">
        <f t="shared" si="243"/>
        <v>10</v>
      </c>
      <c r="J5231" t="str">
        <f t="shared" si="244"/>
        <v>September</v>
      </c>
      <c r="K5231" t="str">
        <f t="shared" si="245"/>
        <v>2018</v>
      </c>
      <c r="L5231" s="15">
        <v>0.79166666666666663</v>
      </c>
      <c r="M5231">
        <f>HOUR(K5231:K17273)</f>
        <v>0</v>
      </c>
      <c r="N5231">
        <f>MINUTE(K5231:K17273)</f>
        <v>0</v>
      </c>
      <c r="O5231">
        <f>SECOND(K5231:K17273)</f>
        <v>0</v>
      </c>
      <c r="P5231">
        <v>55</v>
      </c>
      <c r="Q5231">
        <f>G5231-P5231</f>
        <v>10235.9</v>
      </c>
      <c r="R5231" t="s">
        <v>1833</v>
      </c>
      <c r="S5231" t="s">
        <v>18</v>
      </c>
      <c r="T5231" t="s">
        <v>19</v>
      </c>
    </row>
    <row r="5232" spans="1:20" x14ac:dyDescent="0.35">
      <c r="A5232" t="s">
        <v>11</v>
      </c>
      <c r="B5232" t="s">
        <v>58</v>
      </c>
      <c r="C5232" t="s">
        <v>13</v>
      </c>
      <c r="D5232" t="s">
        <v>20</v>
      </c>
      <c r="E5232" t="s">
        <v>59</v>
      </c>
      <c r="F5232" t="s">
        <v>16</v>
      </c>
      <c r="G5232">
        <v>3525.22</v>
      </c>
      <c r="H5232" s="1">
        <v>43353</v>
      </c>
      <c r="I5232" t="str">
        <f t="shared" si="243"/>
        <v>10</v>
      </c>
      <c r="J5232" t="str">
        <f t="shared" si="244"/>
        <v>September</v>
      </c>
      <c r="K5232" t="str">
        <f t="shared" si="245"/>
        <v>2018</v>
      </c>
      <c r="L5232" s="15">
        <v>0.81340277777777781</v>
      </c>
      <c r="M5232">
        <f>HOUR(K5232:K17274)</f>
        <v>0</v>
      </c>
      <c r="N5232">
        <f>MINUTE(K5232:K17274)</f>
        <v>0</v>
      </c>
      <c r="O5232">
        <f>SECOND(K5232:K17274)</f>
        <v>0</v>
      </c>
      <c r="P5232">
        <v>15.95</v>
      </c>
      <c r="Q5232">
        <f>G5232-P5232</f>
        <v>3509.27</v>
      </c>
      <c r="R5232" t="s">
        <v>740</v>
      </c>
      <c r="S5232" t="s">
        <v>18</v>
      </c>
      <c r="T5232" t="s">
        <v>19</v>
      </c>
    </row>
    <row r="5233" spans="1:20" x14ac:dyDescent="0.35">
      <c r="A5233" t="s">
        <v>29</v>
      </c>
      <c r="B5233" t="s">
        <v>179</v>
      </c>
      <c r="C5233" t="s">
        <v>13</v>
      </c>
      <c r="D5233" t="s">
        <v>31</v>
      </c>
      <c r="E5233" t="s">
        <v>171</v>
      </c>
      <c r="F5233" t="s">
        <v>24</v>
      </c>
      <c r="G5233">
        <v>5264.46</v>
      </c>
      <c r="H5233" s="1">
        <v>43353</v>
      </c>
      <c r="I5233" t="str">
        <f t="shared" si="243"/>
        <v>10</v>
      </c>
      <c r="J5233" t="str">
        <f t="shared" si="244"/>
        <v>September</v>
      </c>
      <c r="K5233" t="str">
        <f t="shared" si="245"/>
        <v>2018</v>
      </c>
      <c r="L5233" s="15">
        <v>0.83333333333333337</v>
      </c>
      <c r="M5233">
        <f>HOUR(K5233:K17275)</f>
        <v>0</v>
      </c>
      <c r="N5233">
        <f>MINUTE(K5233:K17275)</f>
        <v>0</v>
      </c>
      <c r="O5233">
        <f>SECOND(K5233:K17275)</f>
        <v>0</v>
      </c>
      <c r="P5233">
        <v>64</v>
      </c>
      <c r="Q5233">
        <f>G5233-P5233</f>
        <v>5200.46</v>
      </c>
      <c r="R5233" t="s">
        <v>1833</v>
      </c>
      <c r="S5233" t="s">
        <v>18</v>
      </c>
      <c r="T5233" t="s">
        <v>19</v>
      </c>
    </row>
    <row r="5234" spans="1:20" x14ac:dyDescent="0.35">
      <c r="A5234" t="s">
        <v>29</v>
      </c>
      <c r="B5234" t="s">
        <v>395</v>
      </c>
      <c r="C5234" t="s">
        <v>13</v>
      </c>
      <c r="D5234" t="s">
        <v>31</v>
      </c>
      <c r="E5234" t="s">
        <v>396</v>
      </c>
      <c r="F5234" t="s">
        <v>24</v>
      </c>
      <c r="G5234">
        <v>109766.7</v>
      </c>
      <c r="H5234" s="1">
        <v>43353</v>
      </c>
      <c r="I5234" t="str">
        <f t="shared" si="243"/>
        <v>10</v>
      </c>
      <c r="J5234" t="str">
        <f t="shared" si="244"/>
        <v>September</v>
      </c>
      <c r="K5234" t="str">
        <f t="shared" si="245"/>
        <v>2018</v>
      </c>
      <c r="L5234" s="15">
        <v>0.83333333333333337</v>
      </c>
      <c r="M5234">
        <f>HOUR(K5234:K17276)</f>
        <v>0</v>
      </c>
      <c r="N5234">
        <f>MINUTE(K5234:K17276)</f>
        <v>0</v>
      </c>
      <c r="O5234">
        <f>SECOND(K5234:K17276)</f>
        <v>0</v>
      </c>
      <c r="P5234">
        <v>33</v>
      </c>
      <c r="Q5234">
        <f>G5234-P5234</f>
        <v>109733.7</v>
      </c>
      <c r="R5234" t="s">
        <v>1833</v>
      </c>
      <c r="S5234" t="s">
        <v>18</v>
      </c>
      <c r="T5234" t="s">
        <v>19</v>
      </c>
    </row>
    <row r="5235" spans="1:20" x14ac:dyDescent="0.35">
      <c r="A5235" t="s">
        <v>29</v>
      </c>
      <c r="B5235" t="s">
        <v>97</v>
      </c>
      <c r="C5235" t="s">
        <v>13</v>
      </c>
      <c r="D5235" t="s">
        <v>31</v>
      </c>
      <c r="E5235" t="s">
        <v>98</v>
      </c>
      <c r="F5235" t="s">
        <v>16</v>
      </c>
      <c r="G5235">
        <v>2967.55</v>
      </c>
      <c r="H5235" s="1">
        <v>43353</v>
      </c>
      <c r="I5235" t="str">
        <f t="shared" si="243"/>
        <v>10</v>
      </c>
      <c r="J5235" t="str">
        <f t="shared" si="244"/>
        <v>September</v>
      </c>
      <c r="K5235" t="str">
        <f t="shared" si="245"/>
        <v>2018</v>
      </c>
      <c r="L5235" s="15">
        <v>0.83333333333333337</v>
      </c>
      <c r="M5235">
        <f>HOUR(K5235:K17277)</f>
        <v>0</v>
      </c>
      <c r="N5235">
        <f>MINUTE(K5235:K17277)</f>
        <v>0</v>
      </c>
      <c r="O5235">
        <f>SECOND(K5235:K17277)</f>
        <v>0</v>
      </c>
      <c r="P5235">
        <v>61</v>
      </c>
      <c r="Q5235">
        <f>G5235-P5235</f>
        <v>2906.55</v>
      </c>
      <c r="R5235" t="s">
        <v>1833</v>
      </c>
      <c r="S5235" t="s">
        <v>18</v>
      </c>
      <c r="T5235" t="s">
        <v>19</v>
      </c>
    </row>
    <row r="5236" spans="1:20" x14ac:dyDescent="0.35">
      <c r="A5236" t="s">
        <v>29</v>
      </c>
      <c r="B5236" t="s">
        <v>182</v>
      </c>
      <c r="C5236" t="s">
        <v>13</v>
      </c>
      <c r="D5236" t="s">
        <v>31</v>
      </c>
      <c r="E5236" t="s">
        <v>183</v>
      </c>
      <c r="F5236" t="s">
        <v>24</v>
      </c>
      <c r="G5236">
        <v>10710.38</v>
      </c>
      <c r="H5236" s="1">
        <v>43353</v>
      </c>
      <c r="I5236" t="str">
        <f t="shared" si="243"/>
        <v>10</v>
      </c>
      <c r="J5236" t="str">
        <f t="shared" si="244"/>
        <v>September</v>
      </c>
      <c r="K5236" t="str">
        <f t="shared" si="245"/>
        <v>2018</v>
      </c>
      <c r="L5236" s="15">
        <v>0.83333333333333337</v>
      </c>
      <c r="M5236">
        <f>HOUR(K5236:K17278)</f>
        <v>0</v>
      </c>
      <c r="N5236">
        <f>MINUTE(K5236:K17278)</f>
        <v>0</v>
      </c>
      <c r="O5236">
        <f>SECOND(K5236:K17278)</f>
        <v>0</v>
      </c>
      <c r="P5236">
        <v>106</v>
      </c>
      <c r="Q5236">
        <f>G5236-P5236</f>
        <v>10604.38</v>
      </c>
      <c r="R5236" t="s">
        <v>1833</v>
      </c>
      <c r="S5236" t="s">
        <v>18</v>
      </c>
      <c r="T5236" t="s">
        <v>19</v>
      </c>
    </row>
    <row r="5237" spans="1:20" x14ac:dyDescent="0.35">
      <c r="A5237" t="s">
        <v>11</v>
      </c>
      <c r="B5237" t="s">
        <v>168</v>
      </c>
      <c r="C5237" t="s">
        <v>13</v>
      </c>
      <c r="D5237" t="s">
        <v>20</v>
      </c>
      <c r="E5237" t="s">
        <v>23</v>
      </c>
      <c r="F5237" t="s">
        <v>24</v>
      </c>
      <c r="G5237">
        <v>45438.59</v>
      </c>
      <c r="H5237" s="1">
        <v>43353</v>
      </c>
      <c r="I5237" t="str">
        <f t="shared" si="243"/>
        <v>10</v>
      </c>
      <c r="J5237" t="str">
        <f t="shared" si="244"/>
        <v>September</v>
      </c>
      <c r="K5237" t="str">
        <f t="shared" si="245"/>
        <v>2018</v>
      </c>
      <c r="L5237" s="15">
        <v>0.83701388888888895</v>
      </c>
      <c r="M5237">
        <f>HOUR(K5237:K17279)</f>
        <v>0</v>
      </c>
      <c r="N5237">
        <f>MINUTE(K5237:K17279)</f>
        <v>0</v>
      </c>
      <c r="O5237">
        <f>SECOND(K5237:K17279)</f>
        <v>0</v>
      </c>
      <c r="P5237">
        <v>13.44</v>
      </c>
      <c r="Q5237">
        <f>G5237-P5237</f>
        <v>45425.149999999994</v>
      </c>
      <c r="R5237" t="s">
        <v>518</v>
      </c>
      <c r="S5237" t="s">
        <v>18</v>
      </c>
      <c r="T5237" t="s">
        <v>19</v>
      </c>
    </row>
    <row r="5238" spans="1:20" x14ac:dyDescent="0.35">
      <c r="A5238" t="s">
        <v>11</v>
      </c>
      <c r="B5238" t="s">
        <v>12</v>
      </c>
      <c r="C5238" t="s">
        <v>13</v>
      </c>
      <c r="D5238" t="s">
        <v>20</v>
      </c>
      <c r="E5238" t="s">
        <v>15</v>
      </c>
      <c r="F5238" t="s">
        <v>16</v>
      </c>
      <c r="G5238">
        <v>1559.04</v>
      </c>
      <c r="H5238" s="1">
        <v>43353</v>
      </c>
      <c r="I5238" t="str">
        <f t="shared" si="243"/>
        <v>10</v>
      </c>
      <c r="J5238" t="str">
        <f t="shared" si="244"/>
        <v>September</v>
      </c>
      <c r="K5238" t="str">
        <f t="shared" si="245"/>
        <v>2018</v>
      </c>
      <c r="L5238" s="15">
        <v>0.84787037037037039</v>
      </c>
      <c r="M5238">
        <f>HOUR(K5238:K17280)</f>
        <v>0</v>
      </c>
      <c r="N5238">
        <f>MINUTE(K5238:K17280)</f>
        <v>0</v>
      </c>
      <c r="O5238">
        <f>SECOND(K5238:K17280)</f>
        <v>0</v>
      </c>
      <c r="P5238">
        <v>6.76</v>
      </c>
      <c r="Q5238">
        <f>G5238-P5238</f>
        <v>1552.28</v>
      </c>
      <c r="R5238" t="s">
        <v>36</v>
      </c>
      <c r="S5238" t="s">
        <v>18</v>
      </c>
      <c r="T5238" t="s">
        <v>19</v>
      </c>
    </row>
    <row r="5239" spans="1:20" x14ac:dyDescent="0.35">
      <c r="A5239" t="s">
        <v>11</v>
      </c>
      <c r="B5239" t="s">
        <v>148</v>
      </c>
      <c r="C5239" t="s">
        <v>13</v>
      </c>
      <c r="D5239" t="s">
        <v>20</v>
      </c>
      <c r="E5239" t="s">
        <v>149</v>
      </c>
      <c r="F5239" t="s">
        <v>16</v>
      </c>
      <c r="G5239">
        <v>7025.23</v>
      </c>
      <c r="H5239" s="1">
        <v>43353</v>
      </c>
      <c r="I5239" t="str">
        <f t="shared" si="243"/>
        <v>10</v>
      </c>
      <c r="J5239" t="str">
        <f t="shared" si="244"/>
        <v>September</v>
      </c>
      <c r="K5239" t="str">
        <f t="shared" si="245"/>
        <v>2018</v>
      </c>
      <c r="L5239" s="15">
        <v>0.85871527777777779</v>
      </c>
      <c r="M5239">
        <f>HOUR(K5239:K17281)</f>
        <v>0</v>
      </c>
      <c r="N5239">
        <f>MINUTE(K5239:K17281)</f>
        <v>0</v>
      </c>
      <c r="O5239">
        <f>SECOND(K5239:K17281)</f>
        <v>0</v>
      </c>
      <c r="P5239">
        <v>14.69</v>
      </c>
      <c r="Q5239">
        <f>G5239-P5239</f>
        <v>7010.54</v>
      </c>
      <c r="R5239" t="s">
        <v>421</v>
      </c>
      <c r="S5239" t="s">
        <v>18</v>
      </c>
      <c r="T5239" t="s">
        <v>19</v>
      </c>
    </row>
    <row r="5240" spans="1:20" x14ac:dyDescent="0.35">
      <c r="A5240" t="s">
        <v>11</v>
      </c>
      <c r="B5240" t="s">
        <v>124</v>
      </c>
      <c r="C5240" t="s">
        <v>13</v>
      </c>
      <c r="D5240" t="s">
        <v>20</v>
      </c>
      <c r="E5240" t="s">
        <v>125</v>
      </c>
      <c r="F5240" t="s">
        <v>16</v>
      </c>
      <c r="G5240">
        <v>2852.46</v>
      </c>
      <c r="H5240" s="1">
        <v>43353</v>
      </c>
      <c r="I5240" t="str">
        <f t="shared" si="243"/>
        <v>10</v>
      </c>
      <c r="J5240" t="str">
        <f t="shared" si="244"/>
        <v>September</v>
      </c>
      <c r="K5240" t="str">
        <f t="shared" si="245"/>
        <v>2018</v>
      </c>
      <c r="L5240" s="15">
        <v>0.86957175925925922</v>
      </c>
      <c r="M5240">
        <f>HOUR(K5240:K17282)</f>
        <v>0</v>
      </c>
      <c r="N5240">
        <f>MINUTE(K5240:K17282)</f>
        <v>0</v>
      </c>
      <c r="O5240">
        <f>SECOND(K5240:K17282)</f>
        <v>0</v>
      </c>
      <c r="P5240">
        <v>18.84</v>
      </c>
      <c r="Q5240">
        <f>G5240-P5240</f>
        <v>2833.62</v>
      </c>
      <c r="R5240" t="s">
        <v>398</v>
      </c>
      <c r="S5240" t="s">
        <v>18</v>
      </c>
      <c r="T5240" t="s">
        <v>19</v>
      </c>
    </row>
    <row r="5241" spans="1:20" x14ac:dyDescent="0.35">
      <c r="A5241" t="s">
        <v>11</v>
      </c>
      <c r="B5241" t="s">
        <v>100</v>
      </c>
      <c r="C5241" t="s">
        <v>13</v>
      </c>
      <c r="D5241" t="s">
        <v>14</v>
      </c>
      <c r="E5241" t="s">
        <v>101</v>
      </c>
      <c r="F5241" t="s">
        <v>16</v>
      </c>
      <c r="G5241">
        <v>4960.88</v>
      </c>
      <c r="H5241" s="1">
        <v>43353</v>
      </c>
      <c r="I5241" t="str">
        <f t="shared" si="243"/>
        <v>10</v>
      </c>
      <c r="J5241" t="str">
        <f t="shared" si="244"/>
        <v>September</v>
      </c>
      <c r="K5241" t="str">
        <f t="shared" si="245"/>
        <v>2018</v>
      </c>
      <c r="L5241" s="15">
        <v>0.87932870370370375</v>
      </c>
      <c r="M5241">
        <f>HOUR(K5241:K17283)</f>
        <v>0</v>
      </c>
      <c r="N5241">
        <f>MINUTE(K5241:K17283)</f>
        <v>0</v>
      </c>
      <c r="O5241">
        <f>SECOND(K5241:K17283)</f>
        <v>0</v>
      </c>
      <c r="P5241">
        <v>26.62</v>
      </c>
      <c r="Q5241">
        <f>G5241-P5241</f>
        <v>4934.26</v>
      </c>
      <c r="R5241" t="s">
        <v>1289</v>
      </c>
      <c r="S5241" t="s">
        <v>18</v>
      </c>
      <c r="T5241" t="s">
        <v>19</v>
      </c>
    </row>
    <row r="5242" spans="1:20" x14ac:dyDescent="0.35">
      <c r="A5242" t="s">
        <v>11</v>
      </c>
      <c r="B5242" t="s">
        <v>37</v>
      </c>
      <c r="C5242" t="s">
        <v>13</v>
      </c>
      <c r="D5242" t="s">
        <v>14</v>
      </c>
      <c r="E5242" t="s">
        <v>38</v>
      </c>
      <c r="F5242" t="s">
        <v>16</v>
      </c>
      <c r="G5242">
        <v>4878.41</v>
      </c>
      <c r="H5242" s="1">
        <v>43353</v>
      </c>
      <c r="I5242" t="str">
        <f t="shared" si="243"/>
        <v>10</v>
      </c>
      <c r="J5242" t="str">
        <f t="shared" si="244"/>
        <v>September</v>
      </c>
      <c r="K5242" t="str">
        <f t="shared" si="245"/>
        <v>2018</v>
      </c>
      <c r="L5242" s="15">
        <v>0.88800925925925922</v>
      </c>
      <c r="M5242">
        <f>HOUR(K5242:K17284)</f>
        <v>0</v>
      </c>
      <c r="N5242">
        <f>MINUTE(K5242:K17284)</f>
        <v>0</v>
      </c>
      <c r="O5242">
        <f>SECOND(K5242:K17284)</f>
        <v>0</v>
      </c>
      <c r="P5242">
        <v>11.31</v>
      </c>
      <c r="Q5242">
        <f>G5242-P5242</f>
        <v>4867.0999999999995</v>
      </c>
      <c r="R5242" t="s">
        <v>1054</v>
      </c>
      <c r="S5242" t="s">
        <v>18</v>
      </c>
      <c r="T5242" t="s">
        <v>19</v>
      </c>
    </row>
    <row r="5243" spans="1:20" x14ac:dyDescent="0.35">
      <c r="A5243" t="s">
        <v>11</v>
      </c>
      <c r="B5243" t="s">
        <v>37</v>
      </c>
      <c r="C5243" t="s">
        <v>13</v>
      </c>
      <c r="D5243" t="s">
        <v>14</v>
      </c>
      <c r="E5243" t="s">
        <v>38</v>
      </c>
      <c r="F5243" t="s">
        <v>16</v>
      </c>
      <c r="G5243">
        <v>4862.32</v>
      </c>
      <c r="H5243" s="1">
        <v>43353</v>
      </c>
      <c r="I5243" t="str">
        <f t="shared" si="243"/>
        <v>10</v>
      </c>
      <c r="J5243" t="str">
        <f t="shared" si="244"/>
        <v>September</v>
      </c>
      <c r="K5243" t="str">
        <f t="shared" si="245"/>
        <v>2018</v>
      </c>
      <c r="L5243" s="15">
        <v>0.89668981481481491</v>
      </c>
      <c r="M5243">
        <f>HOUR(K5243:K17285)</f>
        <v>0</v>
      </c>
      <c r="N5243">
        <f>MINUTE(K5243:K17285)</f>
        <v>0</v>
      </c>
      <c r="O5243">
        <f>SECOND(K5243:K17285)</f>
        <v>0</v>
      </c>
      <c r="P5243">
        <v>16.09</v>
      </c>
      <c r="Q5243">
        <f>G5243-P5243</f>
        <v>4846.2299999999996</v>
      </c>
      <c r="R5243" t="s">
        <v>1068</v>
      </c>
      <c r="S5243" t="s">
        <v>18</v>
      </c>
      <c r="T5243" t="s">
        <v>19</v>
      </c>
    </row>
    <row r="5244" spans="1:20" x14ac:dyDescent="0.35">
      <c r="A5244" t="s">
        <v>11</v>
      </c>
      <c r="B5244" t="s">
        <v>62</v>
      </c>
      <c r="C5244" t="s">
        <v>13</v>
      </c>
      <c r="D5244" t="s">
        <v>14</v>
      </c>
      <c r="E5244" t="s">
        <v>63</v>
      </c>
      <c r="F5244" t="s">
        <v>24</v>
      </c>
      <c r="G5244">
        <v>3187.1</v>
      </c>
      <c r="H5244" s="1">
        <v>43353</v>
      </c>
      <c r="I5244" t="str">
        <f t="shared" si="243"/>
        <v>10</v>
      </c>
      <c r="J5244" t="str">
        <f t="shared" si="244"/>
        <v>September</v>
      </c>
      <c r="K5244" t="str">
        <f t="shared" si="245"/>
        <v>2018</v>
      </c>
      <c r="L5244" s="15">
        <v>0.90537037037037038</v>
      </c>
      <c r="M5244">
        <f>HOUR(K5244:K17286)</f>
        <v>0</v>
      </c>
      <c r="N5244">
        <f>MINUTE(K5244:K17286)</f>
        <v>0</v>
      </c>
      <c r="O5244">
        <f>SECOND(K5244:K17286)</f>
        <v>0</v>
      </c>
      <c r="P5244">
        <v>21.58</v>
      </c>
      <c r="Q5244">
        <f>G5244-P5244</f>
        <v>3165.52</v>
      </c>
      <c r="R5244" t="s">
        <v>253</v>
      </c>
      <c r="S5244" t="s">
        <v>18</v>
      </c>
      <c r="T5244" t="s">
        <v>19</v>
      </c>
    </row>
    <row r="5245" spans="1:20" x14ac:dyDescent="0.35">
      <c r="A5245" t="s">
        <v>11</v>
      </c>
      <c r="B5245" t="s">
        <v>62</v>
      </c>
      <c r="C5245" t="s">
        <v>13</v>
      </c>
      <c r="D5245" t="s">
        <v>20</v>
      </c>
      <c r="E5245" t="s">
        <v>63</v>
      </c>
      <c r="F5245" t="s">
        <v>24</v>
      </c>
      <c r="G5245">
        <v>3181.01</v>
      </c>
      <c r="H5245" s="1">
        <v>43353</v>
      </c>
      <c r="I5245" t="str">
        <f t="shared" si="243"/>
        <v>10</v>
      </c>
      <c r="J5245" t="str">
        <f t="shared" si="244"/>
        <v>September</v>
      </c>
      <c r="K5245" t="str">
        <f t="shared" si="245"/>
        <v>2018</v>
      </c>
      <c r="L5245" s="15">
        <v>0.91405092592592585</v>
      </c>
      <c r="M5245">
        <f>HOUR(K5245:K17287)</f>
        <v>0</v>
      </c>
      <c r="N5245">
        <f>MINUTE(K5245:K17287)</f>
        <v>0</v>
      </c>
      <c r="O5245">
        <f>SECOND(K5245:K17287)</f>
        <v>0</v>
      </c>
      <c r="P5245">
        <v>6.09</v>
      </c>
      <c r="Q5245">
        <f>G5245-P5245</f>
        <v>3174.92</v>
      </c>
      <c r="R5245" t="s">
        <v>1398</v>
      </c>
      <c r="S5245" t="s">
        <v>18</v>
      </c>
      <c r="T5245" t="s">
        <v>19</v>
      </c>
    </row>
    <row r="5246" spans="1:20" x14ac:dyDescent="0.35">
      <c r="A5246" t="s">
        <v>29</v>
      </c>
      <c r="B5246" t="s">
        <v>140</v>
      </c>
      <c r="C5246" t="s">
        <v>13</v>
      </c>
      <c r="D5246" t="s">
        <v>31</v>
      </c>
      <c r="E5246" t="s">
        <v>141</v>
      </c>
      <c r="F5246" t="s">
        <v>24</v>
      </c>
      <c r="G5246">
        <v>7843.68</v>
      </c>
      <c r="H5246" s="1">
        <v>43353</v>
      </c>
      <c r="I5246" t="str">
        <f t="shared" si="243"/>
        <v>10</v>
      </c>
      <c r="J5246" t="str">
        <f t="shared" si="244"/>
        <v>September</v>
      </c>
      <c r="K5246" t="str">
        <f t="shared" si="245"/>
        <v>2018</v>
      </c>
      <c r="L5246" s="15">
        <v>0.91666666666666663</v>
      </c>
      <c r="M5246">
        <f>HOUR(K5246:K17288)</f>
        <v>0</v>
      </c>
      <c r="N5246">
        <f>MINUTE(K5246:K17288)</f>
        <v>0</v>
      </c>
      <c r="O5246">
        <f>SECOND(K5246:K17288)</f>
        <v>0</v>
      </c>
      <c r="P5246">
        <v>31</v>
      </c>
      <c r="Q5246">
        <f>G5246-P5246</f>
        <v>7812.68</v>
      </c>
      <c r="R5246" t="s">
        <v>1833</v>
      </c>
      <c r="S5246" t="s">
        <v>18</v>
      </c>
      <c r="T5246" t="s">
        <v>19</v>
      </c>
    </row>
    <row r="5247" spans="1:20" x14ac:dyDescent="0.35">
      <c r="A5247" t="s">
        <v>11</v>
      </c>
      <c r="B5247" t="s">
        <v>37</v>
      </c>
      <c r="C5247" t="s">
        <v>13</v>
      </c>
      <c r="D5247" t="s">
        <v>20</v>
      </c>
      <c r="E5247" t="s">
        <v>38</v>
      </c>
      <c r="F5247" t="s">
        <v>16</v>
      </c>
      <c r="G5247">
        <v>4853.46</v>
      </c>
      <c r="H5247" s="1">
        <v>43353</v>
      </c>
      <c r="I5247" t="str">
        <f t="shared" si="243"/>
        <v>10</v>
      </c>
      <c r="J5247" t="str">
        <f t="shared" si="244"/>
        <v>September</v>
      </c>
      <c r="K5247" t="str">
        <f t="shared" si="245"/>
        <v>2018</v>
      </c>
      <c r="L5247" s="15">
        <v>0.93096064814814816</v>
      </c>
      <c r="M5247">
        <f>HOUR(K5247:K17289)</f>
        <v>0</v>
      </c>
      <c r="N5247">
        <f>MINUTE(K5247:K17289)</f>
        <v>0</v>
      </c>
      <c r="O5247">
        <f>SECOND(K5247:K17289)</f>
        <v>0</v>
      </c>
      <c r="P5247">
        <v>8.86</v>
      </c>
      <c r="Q5247">
        <f>G5247-P5247</f>
        <v>4844.6000000000004</v>
      </c>
      <c r="R5247" t="s">
        <v>102</v>
      </c>
      <c r="S5247" t="s">
        <v>18</v>
      </c>
      <c r="T5247" t="s">
        <v>19</v>
      </c>
    </row>
    <row r="5248" spans="1:20" x14ac:dyDescent="0.35">
      <c r="A5248" t="s">
        <v>11</v>
      </c>
      <c r="B5248" t="s">
        <v>148</v>
      </c>
      <c r="C5248" t="s">
        <v>13</v>
      </c>
      <c r="D5248" t="s">
        <v>20</v>
      </c>
      <c r="E5248" t="s">
        <v>149</v>
      </c>
      <c r="F5248" t="s">
        <v>16</v>
      </c>
      <c r="G5248">
        <v>7005.68</v>
      </c>
      <c r="H5248" s="1">
        <v>43353</v>
      </c>
      <c r="I5248" t="str">
        <f t="shared" si="243"/>
        <v>10</v>
      </c>
      <c r="J5248" t="str">
        <f t="shared" si="244"/>
        <v>September</v>
      </c>
      <c r="K5248" t="str">
        <f t="shared" si="245"/>
        <v>2018</v>
      </c>
      <c r="L5248" s="15">
        <v>0.95137731481481491</v>
      </c>
      <c r="M5248">
        <f>HOUR(K5248:K17290)</f>
        <v>0</v>
      </c>
      <c r="N5248">
        <f>MINUTE(K5248:K17290)</f>
        <v>0</v>
      </c>
      <c r="O5248">
        <f>SECOND(K5248:K17290)</f>
        <v>0</v>
      </c>
      <c r="P5248">
        <v>19.55</v>
      </c>
      <c r="Q5248">
        <f>G5248-P5248</f>
        <v>6986.13</v>
      </c>
      <c r="R5248" t="s">
        <v>930</v>
      </c>
      <c r="S5248" t="s">
        <v>18</v>
      </c>
      <c r="T5248" t="s">
        <v>19</v>
      </c>
    </row>
    <row r="5249" spans="1:20" x14ac:dyDescent="0.35">
      <c r="A5249" t="s">
        <v>29</v>
      </c>
      <c r="B5249" t="s">
        <v>296</v>
      </c>
      <c r="C5249" t="s">
        <v>13</v>
      </c>
      <c r="D5249" t="s">
        <v>31</v>
      </c>
      <c r="E5249" t="s">
        <v>32</v>
      </c>
      <c r="F5249" t="s">
        <v>24</v>
      </c>
      <c r="G5249">
        <v>7852.55</v>
      </c>
      <c r="H5249" s="1">
        <v>43353</v>
      </c>
      <c r="I5249" t="str">
        <f t="shared" si="243"/>
        <v>10</v>
      </c>
      <c r="J5249" t="str">
        <f t="shared" si="244"/>
        <v>September</v>
      </c>
      <c r="K5249" t="str">
        <f t="shared" si="245"/>
        <v>2018</v>
      </c>
      <c r="L5249" s="15">
        <v>0.95833333333333337</v>
      </c>
      <c r="M5249">
        <f>HOUR(K5249:K17291)</f>
        <v>0</v>
      </c>
      <c r="N5249">
        <f>MINUTE(K5249:K17291)</f>
        <v>0</v>
      </c>
      <c r="O5249">
        <f>SECOND(K5249:K17291)</f>
        <v>0</v>
      </c>
      <c r="P5249">
        <v>61</v>
      </c>
      <c r="Q5249">
        <f>G5249-P5249</f>
        <v>7791.55</v>
      </c>
      <c r="R5249" t="s">
        <v>1833</v>
      </c>
      <c r="S5249" t="s">
        <v>18</v>
      </c>
      <c r="T5249" t="s">
        <v>19</v>
      </c>
    </row>
    <row r="5250" spans="1:20" x14ac:dyDescent="0.35">
      <c r="A5250" t="s">
        <v>11</v>
      </c>
      <c r="B5250" t="s">
        <v>80</v>
      </c>
      <c r="C5250" t="s">
        <v>13</v>
      </c>
      <c r="D5250" t="s">
        <v>14</v>
      </c>
      <c r="E5250" t="s">
        <v>81</v>
      </c>
      <c r="F5250" t="s">
        <v>24</v>
      </c>
      <c r="G5250">
        <v>20958.55</v>
      </c>
      <c r="H5250" s="1">
        <v>43354</v>
      </c>
      <c r="I5250" t="str">
        <f t="shared" si="243"/>
        <v>11</v>
      </c>
      <c r="J5250" t="str">
        <f t="shared" si="244"/>
        <v>September</v>
      </c>
      <c r="K5250" t="str">
        <f t="shared" si="245"/>
        <v>2018</v>
      </c>
      <c r="L5250" s="15">
        <v>8.9236111111111113E-3</v>
      </c>
      <c r="M5250">
        <f>HOUR(K5250:K17292)</f>
        <v>0</v>
      </c>
      <c r="N5250">
        <f>MINUTE(K5250:K17292)</f>
        <v>0</v>
      </c>
      <c r="O5250">
        <f>SECOND(K5250:K17292)</f>
        <v>0</v>
      </c>
      <c r="P5250">
        <v>16.89</v>
      </c>
      <c r="Q5250">
        <f>G5250-P5250</f>
        <v>20941.66</v>
      </c>
      <c r="R5250" t="s">
        <v>1399</v>
      </c>
      <c r="S5250" t="s">
        <v>18</v>
      </c>
      <c r="T5250" t="s">
        <v>19</v>
      </c>
    </row>
    <row r="5251" spans="1:20" x14ac:dyDescent="0.35">
      <c r="A5251" t="s">
        <v>11</v>
      </c>
      <c r="B5251" t="s">
        <v>85</v>
      </c>
      <c r="C5251" t="s">
        <v>13</v>
      </c>
      <c r="D5251" t="s">
        <v>20</v>
      </c>
      <c r="E5251" t="s">
        <v>86</v>
      </c>
      <c r="F5251" t="s">
        <v>16</v>
      </c>
      <c r="G5251">
        <v>19878.52</v>
      </c>
      <c r="H5251" s="1">
        <v>43354</v>
      </c>
      <c r="I5251" t="str">
        <f t="shared" ref="I5251:I5314" si="246">TEXT(H5251,"dd")</f>
        <v>11</v>
      </c>
      <c r="J5251" t="str">
        <f t="shared" ref="J5251:J5314" si="247">TEXT(H5251,"mmmm")</f>
        <v>September</v>
      </c>
      <c r="K5251" t="str">
        <f t="shared" ref="K5251:K5314" si="248">TEXT(H5251,"yyyy")</f>
        <v>2018</v>
      </c>
      <c r="L5251" s="15">
        <v>4.9039351851851855E-2</v>
      </c>
      <c r="M5251">
        <f>HOUR(K5251:K17293)</f>
        <v>0</v>
      </c>
      <c r="N5251">
        <f>MINUTE(K5251:K17293)</f>
        <v>0</v>
      </c>
      <c r="O5251">
        <f>SECOND(K5251:K17293)</f>
        <v>0</v>
      </c>
      <c r="P5251">
        <v>12.95</v>
      </c>
      <c r="Q5251">
        <f>G5251-P5251</f>
        <v>19865.57</v>
      </c>
      <c r="R5251" t="s">
        <v>275</v>
      </c>
      <c r="S5251" t="s">
        <v>18</v>
      </c>
      <c r="T5251" t="s">
        <v>19</v>
      </c>
    </row>
    <row r="5252" spans="1:20" x14ac:dyDescent="0.35">
      <c r="A5252" t="s">
        <v>11</v>
      </c>
      <c r="B5252" t="s">
        <v>73</v>
      </c>
      <c r="C5252" t="s">
        <v>13</v>
      </c>
      <c r="D5252" t="s">
        <v>20</v>
      </c>
      <c r="E5252" t="s">
        <v>74</v>
      </c>
      <c r="F5252" t="s">
        <v>16</v>
      </c>
      <c r="G5252">
        <v>6171.56</v>
      </c>
      <c r="H5252" s="1">
        <v>43354</v>
      </c>
      <c r="I5252" t="str">
        <f t="shared" si="246"/>
        <v>11</v>
      </c>
      <c r="J5252" t="str">
        <f t="shared" si="247"/>
        <v>September</v>
      </c>
      <c r="K5252" t="str">
        <f t="shared" si="248"/>
        <v>2018</v>
      </c>
      <c r="L5252" s="15">
        <v>7.0740740740740743E-2</v>
      </c>
      <c r="M5252">
        <f>HOUR(K5252:K17294)</f>
        <v>0</v>
      </c>
      <c r="N5252">
        <f>MINUTE(K5252:K17294)</f>
        <v>0</v>
      </c>
      <c r="O5252">
        <f>SECOND(K5252:K17294)</f>
        <v>0</v>
      </c>
      <c r="P5252">
        <v>17.48</v>
      </c>
      <c r="Q5252">
        <f>G5252-P5252</f>
        <v>6154.0800000000008</v>
      </c>
      <c r="R5252" t="s">
        <v>1196</v>
      </c>
      <c r="S5252" t="s">
        <v>18</v>
      </c>
      <c r="T5252" t="s">
        <v>19</v>
      </c>
    </row>
    <row r="5253" spans="1:20" x14ac:dyDescent="0.35">
      <c r="A5253" t="s">
        <v>29</v>
      </c>
      <c r="B5253" t="s">
        <v>12</v>
      </c>
      <c r="C5253" t="s">
        <v>13</v>
      </c>
      <c r="D5253" t="s">
        <v>41</v>
      </c>
      <c r="E5253" t="s">
        <v>15</v>
      </c>
      <c r="F5253" t="s">
        <v>16</v>
      </c>
      <c r="G5253">
        <v>1539.04</v>
      </c>
      <c r="H5253" s="1">
        <v>43354</v>
      </c>
      <c r="I5253" t="str">
        <f t="shared" si="246"/>
        <v>11</v>
      </c>
      <c r="J5253" t="str">
        <f t="shared" si="247"/>
        <v>September</v>
      </c>
      <c r="K5253" t="str">
        <f t="shared" si="248"/>
        <v>2018</v>
      </c>
      <c r="L5253" s="15">
        <v>8.3333333333333329E-2</v>
      </c>
      <c r="M5253">
        <f>HOUR(K5253:K17295)</f>
        <v>0</v>
      </c>
      <c r="N5253">
        <f>MINUTE(K5253:K17295)</f>
        <v>0</v>
      </c>
      <c r="O5253">
        <f>SECOND(K5253:K17295)</f>
        <v>0</v>
      </c>
      <c r="P5253">
        <v>20</v>
      </c>
      <c r="Q5253">
        <f>G5253-P5253</f>
        <v>1519.04</v>
      </c>
      <c r="R5253" t="s">
        <v>1833</v>
      </c>
      <c r="S5253" t="s">
        <v>18</v>
      </c>
      <c r="T5253" t="s">
        <v>19</v>
      </c>
    </row>
    <row r="5254" spans="1:20" x14ac:dyDescent="0.35">
      <c r="A5254" t="s">
        <v>29</v>
      </c>
      <c r="B5254" t="s">
        <v>227</v>
      </c>
      <c r="C5254" t="s">
        <v>13</v>
      </c>
      <c r="D5254" t="s">
        <v>31</v>
      </c>
      <c r="E5254" t="s">
        <v>228</v>
      </c>
      <c r="F5254" t="s">
        <v>24</v>
      </c>
      <c r="G5254">
        <v>10104.9</v>
      </c>
      <c r="H5254" s="1">
        <v>43354</v>
      </c>
      <c r="I5254" t="str">
        <f t="shared" si="246"/>
        <v>11</v>
      </c>
      <c r="J5254" t="str">
        <f t="shared" si="247"/>
        <v>September</v>
      </c>
      <c r="K5254" t="str">
        <f t="shared" si="248"/>
        <v>2018</v>
      </c>
      <c r="L5254" s="15">
        <v>8.3333333333333329E-2</v>
      </c>
      <c r="M5254">
        <f>HOUR(K5254:K17296)</f>
        <v>0</v>
      </c>
      <c r="N5254">
        <f>MINUTE(K5254:K17296)</f>
        <v>0</v>
      </c>
      <c r="O5254">
        <f>SECOND(K5254:K17296)</f>
        <v>0</v>
      </c>
      <c r="P5254">
        <v>186</v>
      </c>
      <c r="Q5254">
        <f>G5254-P5254</f>
        <v>9918.9</v>
      </c>
      <c r="R5254" t="s">
        <v>1833</v>
      </c>
      <c r="S5254" t="s">
        <v>18</v>
      </c>
      <c r="T5254" t="s">
        <v>19</v>
      </c>
    </row>
    <row r="5255" spans="1:20" x14ac:dyDescent="0.35">
      <c r="A5255" t="s">
        <v>29</v>
      </c>
      <c r="B5255" t="s">
        <v>242</v>
      </c>
      <c r="C5255" t="s">
        <v>13</v>
      </c>
      <c r="D5255" t="s">
        <v>41</v>
      </c>
      <c r="E5255" t="s">
        <v>193</v>
      </c>
      <c r="F5255" t="s">
        <v>16</v>
      </c>
      <c r="G5255">
        <v>12068.41</v>
      </c>
      <c r="H5255" s="1">
        <v>43354</v>
      </c>
      <c r="I5255" t="str">
        <f t="shared" si="246"/>
        <v>11</v>
      </c>
      <c r="J5255" t="str">
        <f t="shared" si="247"/>
        <v>September</v>
      </c>
      <c r="K5255" t="str">
        <f t="shared" si="248"/>
        <v>2018</v>
      </c>
      <c r="L5255" s="15">
        <v>0.125</v>
      </c>
      <c r="M5255">
        <f>HOUR(K5255:K17297)</f>
        <v>0</v>
      </c>
      <c r="N5255">
        <f>MINUTE(K5255:K17297)</f>
        <v>0</v>
      </c>
      <c r="O5255">
        <f>SECOND(K5255:K17297)</f>
        <v>0</v>
      </c>
      <c r="P5255">
        <v>17</v>
      </c>
      <c r="Q5255">
        <f>G5255-P5255</f>
        <v>12051.41</v>
      </c>
      <c r="R5255" t="s">
        <v>1833</v>
      </c>
      <c r="S5255" t="s">
        <v>18</v>
      </c>
      <c r="T5255" t="s">
        <v>19</v>
      </c>
    </row>
    <row r="5256" spans="1:20" x14ac:dyDescent="0.35">
      <c r="A5256" t="s">
        <v>29</v>
      </c>
      <c r="B5256" t="s">
        <v>549</v>
      </c>
      <c r="C5256" t="s">
        <v>13</v>
      </c>
      <c r="D5256" t="s">
        <v>208</v>
      </c>
      <c r="E5256" t="s">
        <v>332</v>
      </c>
      <c r="F5256" t="s">
        <v>24</v>
      </c>
      <c r="G5256">
        <v>11453.39</v>
      </c>
      <c r="H5256" s="1">
        <v>43354</v>
      </c>
      <c r="I5256" t="str">
        <f t="shared" si="246"/>
        <v>11</v>
      </c>
      <c r="J5256" t="str">
        <f t="shared" si="247"/>
        <v>September</v>
      </c>
      <c r="K5256" t="str">
        <f t="shared" si="248"/>
        <v>2018</v>
      </c>
      <c r="L5256" s="15">
        <v>0.125</v>
      </c>
      <c r="M5256">
        <f>HOUR(K5256:K17298)</f>
        <v>0</v>
      </c>
      <c r="N5256">
        <f>MINUTE(K5256:K17298)</f>
        <v>0</v>
      </c>
      <c r="O5256">
        <f>SECOND(K5256:K17298)</f>
        <v>0</v>
      </c>
      <c r="P5256">
        <v>43</v>
      </c>
      <c r="Q5256">
        <f>G5256-P5256</f>
        <v>11410.39</v>
      </c>
      <c r="R5256" t="s">
        <v>1833</v>
      </c>
      <c r="S5256" t="s">
        <v>18</v>
      </c>
      <c r="T5256" t="s">
        <v>19</v>
      </c>
    </row>
    <row r="5257" spans="1:20" x14ac:dyDescent="0.35">
      <c r="A5257" t="s">
        <v>29</v>
      </c>
      <c r="B5257" t="s">
        <v>262</v>
      </c>
      <c r="C5257" t="s">
        <v>13</v>
      </c>
      <c r="D5257" t="s">
        <v>41</v>
      </c>
      <c r="E5257" t="s">
        <v>263</v>
      </c>
      <c r="F5257" t="s">
        <v>16</v>
      </c>
      <c r="G5257">
        <v>5108.8999999999996</v>
      </c>
      <c r="H5257" s="1">
        <v>43354</v>
      </c>
      <c r="I5257" t="str">
        <f t="shared" si="246"/>
        <v>11</v>
      </c>
      <c r="J5257" t="str">
        <f t="shared" si="247"/>
        <v>September</v>
      </c>
      <c r="K5257" t="str">
        <f t="shared" si="248"/>
        <v>2018</v>
      </c>
      <c r="L5257" s="15">
        <v>0.16666666666666666</v>
      </c>
      <c r="M5257">
        <f>HOUR(K5257:K17299)</f>
        <v>0</v>
      </c>
      <c r="N5257">
        <f>MINUTE(K5257:K17299)</f>
        <v>0</v>
      </c>
      <c r="O5257">
        <f>SECOND(K5257:K17299)</f>
        <v>0</v>
      </c>
      <c r="P5257">
        <v>20</v>
      </c>
      <c r="Q5257">
        <f>G5257-P5257</f>
        <v>5088.8999999999996</v>
      </c>
      <c r="R5257" t="s">
        <v>1833</v>
      </c>
      <c r="S5257" t="s">
        <v>18</v>
      </c>
      <c r="T5257" t="s">
        <v>19</v>
      </c>
    </row>
    <row r="5258" spans="1:20" x14ac:dyDescent="0.35">
      <c r="A5258" t="s">
        <v>29</v>
      </c>
      <c r="B5258" t="s">
        <v>143</v>
      </c>
      <c r="C5258" t="s">
        <v>13</v>
      </c>
      <c r="D5258" t="s">
        <v>31</v>
      </c>
      <c r="E5258" t="s">
        <v>144</v>
      </c>
      <c r="F5258" t="s">
        <v>24</v>
      </c>
      <c r="G5258">
        <v>39533.699999999997</v>
      </c>
      <c r="H5258" s="1">
        <v>43354</v>
      </c>
      <c r="I5258" t="str">
        <f t="shared" si="246"/>
        <v>11</v>
      </c>
      <c r="J5258" t="str">
        <f t="shared" si="247"/>
        <v>September</v>
      </c>
      <c r="K5258" t="str">
        <f t="shared" si="248"/>
        <v>2018</v>
      </c>
      <c r="L5258" s="15">
        <v>0.16666666666666666</v>
      </c>
      <c r="M5258">
        <f>HOUR(K5258:K17300)</f>
        <v>0</v>
      </c>
      <c r="N5258">
        <f>MINUTE(K5258:K17300)</f>
        <v>0</v>
      </c>
      <c r="O5258">
        <f>SECOND(K5258:K17300)</f>
        <v>0</v>
      </c>
      <c r="P5258">
        <v>30</v>
      </c>
      <c r="Q5258">
        <f>G5258-P5258</f>
        <v>39503.699999999997</v>
      </c>
      <c r="R5258" t="s">
        <v>1833</v>
      </c>
      <c r="S5258" t="s">
        <v>18</v>
      </c>
      <c r="T5258" t="s">
        <v>19</v>
      </c>
    </row>
    <row r="5259" spans="1:20" x14ac:dyDescent="0.35">
      <c r="A5259" t="s">
        <v>29</v>
      </c>
      <c r="B5259" t="s">
        <v>338</v>
      </c>
      <c r="C5259" t="s">
        <v>13</v>
      </c>
      <c r="D5259" t="s">
        <v>31</v>
      </c>
      <c r="E5259" t="s">
        <v>339</v>
      </c>
      <c r="F5259" t="s">
        <v>16</v>
      </c>
      <c r="G5259">
        <v>3582.64</v>
      </c>
      <c r="H5259" s="1">
        <v>43354</v>
      </c>
      <c r="I5259" t="str">
        <f t="shared" si="246"/>
        <v>11</v>
      </c>
      <c r="J5259" t="str">
        <f t="shared" si="247"/>
        <v>September</v>
      </c>
      <c r="K5259" t="str">
        <f t="shared" si="248"/>
        <v>2018</v>
      </c>
      <c r="L5259" s="15">
        <v>0.16666666666666666</v>
      </c>
      <c r="M5259">
        <f>HOUR(K5259:K17301)</f>
        <v>0</v>
      </c>
      <c r="N5259">
        <f>MINUTE(K5259:K17301)</f>
        <v>0</v>
      </c>
      <c r="O5259">
        <f>SECOND(K5259:K17301)</f>
        <v>0</v>
      </c>
      <c r="P5259">
        <v>103</v>
      </c>
      <c r="Q5259">
        <f>G5259-P5259</f>
        <v>3479.64</v>
      </c>
      <c r="R5259" t="s">
        <v>1833</v>
      </c>
      <c r="S5259" t="s">
        <v>18</v>
      </c>
      <c r="T5259" t="s">
        <v>19</v>
      </c>
    </row>
    <row r="5260" spans="1:20" x14ac:dyDescent="0.35">
      <c r="A5260" t="s">
        <v>11</v>
      </c>
      <c r="B5260" t="s">
        <v>132</v>
      </c>
      <c r="C5260" t="s">
        <v>13</v>
      </c>
      <c r="D5260" t="s">
        <v>14</v>
      </c>
      <c r="E5260" t="s">
        <v>50</v>
      </c>
      <c r="F5260" t="s">
        <v>24</v>
      </c>
      <c r="G5260">
        <v>2483</v>
      </c>
      <c r="H5260" s="1">
        <v>43354</v>
      </c>
      <c r="I5260" t="str">
        <f t="shared" si="246"/>
        <v>11</v>
      </c>
      <c r="J5260" t="str">
        <f t="shared" si="247"/>
        <v>September</v>
      </c>
      <c r="K5260" t="str">
        <f t="shared" si="248"/>
        <v>2018</v>
      </c>
      <c r="L5260" s="15">
        <v>0.17646990740740742</v>
      </c>
      <c r="M5260">
        <f>HOUR(K5260:K17302)</f>
        <v>0</v>
      </c>
      <c r="N5260">
        <f>MINUTE(K5260:K17302)</f>
        <v>0</v>
      </c>
      <c r="O5260">
        <f>SECOND(K5260:K17302)</f>
        <v>0</v>
      </c>
      <c r="P5260">
        <v>25.3</v>
      </c>
      <c r="Q5260">
        <f>G5260-P5260</f>
        <v>2457.6999999999998</v>
      </c>
      <c r="R5260" t="s">
        <v>1400</v>
      </c>
      <c r="S5260" t="s">
        <v>18</v>
      </c>
      <c r="T5260" t="s">
        <v>19</v>
      </c>
    </row>
    <row r="5261" spans="1:20" x14ac:dyDescent="0.35">
      <c r="A5261" t="s">
        <v>29</v>
      </c>
      <c r="B5261" t="s">
        <v>324</v>
      </c>
      <c r="C5261" t="s">
        <v>13</v>
      </c>
      <c r="D5261" t="s">
        <v>41</v>
      </c>
      <c r="E5261" t="s">
        <v>325</v>
      </c>
      <c r="F5261" t="s">
        <v>24</v>
      </c>
      <c r="G5261">
        <v>13318.36</v>
      </c>
      <c r="H5261" s="1">
        <v>43354</v>
      </c>
      <c r="I5261" t="str">
        <f t="shared" si="246"/>
        <v>11</v>
      </c>
      <c r="J5261" t="str">
        <f t="shared" si="247"/>
        <v>September</v>
      </c>
      <c r="K5261" t="str">
        <f t="shared" si="248"/>
        <v>2018</v>
      </c>
      <c r="L5261" s="15">
        <v>0.20833333333333334</v>
      </c>
      <c r="M5261">
        <f>HOUR(K5261:K17303)</f>
        <v>0</v>
      </c>
      <c r="N5261">
        <f>MINUTE(K5261:K17303)</f>
        <v>0</v>
      </c>
      <c r="O5261">
        <f>SECOND(K5261:K17303)</f>
        <v>0</v>
      </c>
      <c r="P5261">
        <v>42</v>
      </c>
      <c r="Q5261">
        <f>G5261-P5261</f>
        <v>13276.36</v>
      </c>
      <c r="R5261" t="s">
        <v>1833</v>
      </c>
      <c r="S5261" t="s">
        <v>18</v>
      </c>
      <c r="T5261" t="s">
        <v>19</v>
      </c>
    </row>
    <row r="5262" spans="1:20" x14ac:dyDescent="0.35">
      <c r="A5262" t="s">
        <v>29</v>
      </c>
      <c r="B5262" t="s">
        <v>75</v>
      </c>
      <c r="C5262" t="s">
        <v>13</v>
      </c>
      <c r="D5262" t="s">
        <v>31</v>
      </c>
      <c r="E5262" t="s">
        <v>76</v>
      </c>
      <c r="F5262" t="s">
        <v>24</v>
      </c>
      <c r="G5262">
        <v>2734.15</v>
      </c>
      <c r="H5262" s="1">
        <v>43354</v>
      </c>
      <c r="I5262" t="str">
        <f t="shared" si="246"/>
        <v>11</v>
      </c>
      <c r="J5262" t="str">
        <f t="shared" si="247"/>
        <v>September</v>
      </c>
      <c r="K5262" t="str">
        <f t="shared" si="248"/>
        <v>2018</v>
      </c>
      <c r="L5262" s="15">
        <v>0.20833333333333334</v>
      </c>
      <c r="M5262">
        <f>HOUR(K5262:K17304)</f>
        <v>0</v>
      </c>
      <c r="N5262">
        <f>MINUTE(K5262:K17304)</f>
        <v>0</v>
      </c>
      <c r="O5262">
        <f>SECOND(K5262:K17304)</f>
        <v>0</v>
      </c>
      <c r="P5262">
        <v>127</v>
      </c>
      <c r="Q5262">
        <f>G5262-P5262</f>
        <v>2607.15</v>
      </c>
      <c r="R5262" t="s">
        <v>1833</v>
      </c>
      <c r="S5262" t="s">
        <v>18</v>
      </c>
      <c r="T5262" t="s">
        <v>19</v>
      </c>
    </row>
    <row r="5263" spans="1:20" x14ac:dyDescent="0.35">
      <c r="A5263" t="s">
        <v>29</v>
      </c>
      <c r="B5263" t="s">
        <v>148</v>
      </c>
      <c r="C5263" t="s">
        <v>13</v>
      </c>
      <c r="D5263" t="s">
        <v>31</v>
      </c>
      <c r="E5263" t="s">
        <v>149</v>
      </c>
      <c r="F5263" t="s">
        <v>16</v>
      </c>
      <c r="G5263">
        <v>6985.68</v>
      </c>
      <c r="H5263" s="1">
        <v>43354</v>
      </c>
      <c r="I5263" t="str">
        <f t="shared" si="246"/>
        <v>11</v>
      </c>
      <c r="J5263" t="str">
        <f t="shared" si="247"/>
        <v>September</v>
      </c>
      <c r="K5263" t="str">
        <f t="shared" si="248"/>
        <v>2018</v>
      </c>
      <c r="L5263" s="15">
        <v>0.20833333333333334</v>
      </c>
      <c r="M5263">
        <f>HOUR(K5263:K17305)</f>
        <v>0</v>
      </c>
      <c r="N5263">
        <f>MINUTE(K5263:K17305)</f>
        <v>0</v>
      </c>
      <c r="O5263">
        <f>SECOND(K5263:K17305)</f>
        <v>0</v>
      </c>
      <c r="P5263">
        <v>20</v>
      </c>
      <c r="Q5263">
        <f>G5263-P5263</f>
        <v>6965.68</v>
      </c>
      <c r="R5263" t="s">
        <v>1833</v>
      </c>
      <c r="S5263" t="s">
        <v>18</v>
      </c>
      <c r="T5263" t="s">
        <v>19</v>
      </c>
    </row>
    <row r="5264" spans="1:20" x14ac:dyDescent="0.35">
      <c r="A5264" t="s">
        <v>11</v>
      </c>
      <c r="B5264" t="s">
        <v>124</v>
      </c>
      <c r="C5264" t="s">
        <v>13</v>
      </c>
      <c r="D5264" t="s">
        <v>14</v>
      </c>
      <c r="E5264" t="s">
        <v>125</v>
      </c>
      <c r="F5264" t="s">
        <v>16</v>
      </c>
      <c r="G5264">
        <v>2838.28</v>
      </c>
      <c r="H5264" s="1">
        <v>43354</v>
      </c>
      <c r="I5264" t="str">
        <f t="shared" si="246"/>
        <v>11</v>
      </c>
      <c r="J5264" t="str">
        <f t="shared" si="247"/>
        <v>September</v>
      </c>
      <c r="K5264" t="str">
        <f t="shared" si="248"/>
        <v>2018</v>
      </c>
      <c r="L5264" s="15">
        <v>0.22105324074074073</v>
      </c>
      <c r="M5264">
        <f>HOUR(K5264:K17306)</f>
        <v>0</v>
      </c>
      <c r="N5264">
        <f>MINUTE(K5264:K17306)</f>
        <v>0</v>
      </c>
      <c r="O5264">
        <f>SECOND(K5264:K17306)</f>
        <v>0</v>
      </c>
      <c r="P5264">
        <v>14.18</v>
      </c>
      <c r="Q5264">
        <f>G5264-P5264</f>
        <v>2824.1000000000004</v>
      </c>
      <c r="R5264" t="s">
        <v>863</v>
      </c>
      <c r="S5264" t="s">
        <v>18</v>
      </c>
      <c r="T5264" t="s">
        <v>19</v>
      </c>
    </row>
    <row r="5265" spans="1:20" x14ac:dyDescent="0.35">
      <c r="A5265" t="s">
        <v>29</v>
      </c>
      <c r="B5265" t="s">
        <v>73</v>
      </c>
      <c r="C5265" t="s">
        <v>13</v>
      </c>
      <c r="D5265" t="s">
        <v>31</v>
      </c>
      <c r="E5265" t="s">
        <v>74</v>
      </c>
      <c r="F5265" t="s">
        <v>16</v>
      </c>
      <c r="G5265">
        <v>6150.56</v>
      </c>
      <c r="H5265" s="1">
        <v>43354</v>
      </c>
      <c r="I5265" t="str">
        <f t="shared" si="246"/>
        <v>11</v>
      </c>
      <c r="J5265" t="str">
        <f t="shared" si="247"/>
        <v>September</v>
      </c>
      <c r="K5265" t="str">
        <f t="shared" si="248"/>
        <v>2018</v>
      </c>
      <c r="L5265" s="15">
        <v>0.25</v>
      </c>
      <c r="M5265">
        <f>HOUR(K5265:K17307)</f>
        <v>0</v>
      </c>
      <c r="N5265">
        <f>MINUTE(K5265:K17307)</f>
        <v>0</v>
      </c>
      <c r="O5265">
        <f>SECOND(K5265:K17307)</f>
        <v>0</v>
      </c>
      <c r="P5265">
        <v>21</v>
      </c>
      <c r="Q5265">
        <f>G5265-P5265</f>
        <v>6129.56</v>
      </c>
      <c r="R5265" t="s">
        <v>1833</v>
      </c>
      <c r="S5265" t="s">
        <v>18</v>
      </c>
      <c r="T5265" t="s">
        <v>19</v>
      </c>
    </row>
    <row r="5266" spans="1:20" x14ac:dyDescent="0.35">
      <c r="A5266" t="s">
        <v>29</v>
      </c>
      <c r="B5266" t="s">
        <v>336</v>
      </c>
      <c r="C5266" t="s">
        <v>13</v>
      </c>
      <c r="D5266" t="s">
        <v>31</v>
      </c>
      <c r="E5266" t="s">
        <v>337</v>
      </c>
      <c r="F5266" t="s">
        <v>16</v>
      </c>
      <c r="G5266">
        <v>7100.8</v>
      </c>
      <c r="H5266" s="1">
        <v>43354</v>
      </c>
      <c r="I5266" t="str">
        <f t="shared" si="246"/>
        <v>11</v>
      </c>
      <c r="J5266" t="str">
        <f t="shared" si="247"/>
        <v>September</v>
      </c>
      <c r="K5266" t="str">
        <f t="shared" si="248"/>
        <v>2018</v>
      </c>
      <c r="L5266" s="15">
        <v>0.29166666666666669</v>
      </c>
      <c r="M5266">
        <f>HOUR(K5266:K17308)</f>
        <v>0</v>
      </c>
      <c r="N5266">
        <f>MINUTE(K5266:K17308)</f>
        <v>0</v>
      </c>
      <c r="O5266">
        <f>SECOND(K5266:K17308)</f>
        <v>0</v>
      </c>
      <c r="P5266">
        <v>131</v>
      </c>
      <c r="Q5266">
        <f>G5266-P5266</f>
        <v>6969.8</v>
      </c>
      <c r="R5266" t="s">
        <v>1833</v>
      </c>
      <c r="S5266" t="s">
        <v>18</v>
      </c>
      <c r="T5266" t="s">
        <v>19</v>
      </c>
    </row>
    <row r="5267" spans="1:20" x14ac:dyDescent="0.35">
      <c r="A5267" t="s">
        <v>29</v>
      </c>
      <c r="B5267" t="s">
        <v>235</v>
      </c>
      <c r="C5267" t="s">
        <v>13</v>
      </c>
      <c r="D5267" t="s">
        <v>31</v>
      </c>
      <c r="E5267" t="s">
        <v>236</v>
      </c>
      <c r="F5267" t="s">
        <v>24</v>
      </c>
      <c r="G5267">
        <v>11910.15</v>
      </c>
      <c r="H5267" s="1">
        <v>43354</v>
      </c>
      <c r="I5267" t="str">
        <f t="shared" si="246"/>
        <v>11</v>
      </c>
      <c r="J5267" t="str">
        <f t="shared" si="247"/>
        <v>September</v>
      </c>
      <c r="K5267" t="str">
        <f t="shared" si="248"/>
        <v>2018</v>
      </c>
      <c r="L5267" s="15">
        <v>0.29166666666666669</v>
      </c>
      <c r="M5267">
        <f>HOUR(K5267:K17309)</f>
        <v>0</v>
      </c>
      <c r="N5267">
        <f>MINUTE(K5267:K17309)</f>
        <v>0</v>
      </c>
      <c r="O5267">
        <f>SECOND(K5267:K17309)</f>
        <v>0</v>
      </c>
      <c r="P5267">
        <v>39</v>
      </c>
      <c r="Q5267">
        <f>G5267-P5267</f>
        <v>11871.15</v>
      </c>
      <c r="R5267" t="s">
        <v>1833</v>
      </c>
      <c r="S5267" t="s">
        <v>18</v>
      </c>
      <c r="T5267" t="s">
        <v>19</v>
      </c>
    </row>
    <row r="5268" spans="1:20" x14ac:dyDescent="0.35">
      <c r="A5268" t="s">
        <v>29</v>
      </c>
      <c r="B5268" t="s">
        <v>242</v>
      </c>
      <c r="C5268" t="s">
        <v>13</v>
      </c>
      <c r="D5268" t="s">
        <v>31</v>
      </c>
      <c r="E5268" t="s">
        <v>193</v>
      </c>
      <c r="F5268" t="s">
        <v>16</v>
      </c>
      <c r="G5268">
        <v>11902.41</v>
      </c>
      <c r="H5268" s="1">
        <v>43354</v>
      </c>
      <c r="I5268" t="str">
        <f t="shared" si="246"/>
        <v>11</v>
      </c>
      <c r="J5268" t="str">
        <f t="shared" si="247"/>
        <v>September</v>
      </c>
      <c r="K5268" t="str">
        <f t="shared" si="248"/>
        <v>2018</v>
      </c>
      <c r="L5268" s="15">
        <v>0.29166666666666669</v>
      </c>
      <c r="M5268">
        <f>HOUR(K5268:K17310)</f>
        <v>0</v>
      </c>
      <c r="N5268">
        <f>MINUTE(K5268:K17310)</f>
        <v>0</v>
      </c>
      <c r="O5268">
        <f>SECOND(K5268:K17310)</f>
        <v>0</v>
      </c>
      <c r="P5268">
        <v>166</v>
      </c>
      <c r="Q5268">
        <f>G5268-P5268</f>
        <v>11736.41</v>
      </c>
      <c r="R5268" t="s">
        <v>1833</v>
      </c>
      <c r="S5268" t="s">
        <v>18</v>
      </c>
      <c r="T5268" t="s">
        <v>19</v>
      </c>
    </row>
    <row r="5269" spans="1:20" x14ac:dyDescent="0.35">
      <c r="A5269" t="s">
        <v>29</v>
      </c>
      <c r="B5269" t="s">
        <v>282</v>
      </c>
      <c r="C5269" t="s">
        <v>13</v>
      </c>
      <c r="D5269" t="s">
        <v>31</v>
      </c>
      <c r="E5269" t="s">
        <v>283</v>
      </c>
      <c r="F5269" t="s">
        <v>24</v>
      </c>
      <c r="G5269">
        <v>6819.74</v>
      </c>
      <c r="H5269" s="1">
        <v>43354</v>
      </c>
      <c r="I5269" t="str">
        <f t="shared" si="246"/>
        <v>11</v>
      </c>
      <c r="J5269" t="str">
        <f t="shared" si="247"/>
        <v>September</v>
      </c>
      <c r="K5269" t="str">
        <f t="shared" si="248"/>
        <v>2018</v>
      </c>
      <c r="L5269" s="15">
        <v>0.29166666666666669</v>
      </c>
      <c r="M5269">
        <f>HOUR(K5269:K17311)</f>
        <v>0</v>
      </c>
      <c r="N5269">
        <f>MINUTE(K5269:K17311)</f>
        <v>0</v>
      </c>
      <c r="O5269">
        <f>SECOND(K5269:K17311)</f>
        <v>0</v>
      </c>
      <c r="P5269">
        <v>34</v>
      </c>
      <c r="Q5269">
        <f>G5269-P5269</f>
        <v>6785.74</v>
      </c>
      <c r="R5269" t="s">
        <v>1833</v>
      </c>
      <c r="S5269" t="s">
        <v>18</v>
      </c>
      <c r="T5269" t="s">
        <v>19</v>
      </c>
    </row>
    <row r="5270" spans="1:20" x14ac:dyDescent="0.35">
      <c r="A5270" t="s">
        <v>29</v>
      </c>
      <c r="B5270" t="s">
        <v>12</v>
      </c>
      <c r="C5270" t="s">
        <v>13</v>
      </c>
      <c r="D5270" t="s">
        <v>31</v>
      </c>
      <c r="E5270" t="s">
        <v>15</v>
      </c>
      <c r="F5270" t="s">
        <v>16</v>
      </c>
      <c r="G5270">
        <v>1503.04</v>
      </c>
      <c r="H5270" s="1">
        <v>43354</v>
      </c>
      <c r="I5270" t="str">
        <f t="shared" si="246"/>
        <v>11</v>
      </c>
      <c r="J5270" t="str">
        <f t="shared" si="247"/>
        <v>September</v>
      </c>
      <c r="K5270" t="str">
        <f t="shared" si="248"/>
        <v>2018</v>
      </c>
      <c r="L5270" s="15">
        <v>0.29166666666666669</v>
      </c>
      <c r="M5270">
        <f>HOUR(K5270:K17312)</f>
        <v>0</v>
      </c>
      <c r="N5270">
        <f>MINUTE(K5270:K17312)</f>
        <v>0</v>
      </c>
      <c r="O5270">
        <f>SECOND(K5270:K17312)</f>
        <v>0</v>
      </c>
      <c r="P5270">
        <v>36</v>
      </c>
      <c r="Q5270">
        <f>G5270-P5270</f>
        <v>1467.04</v>
      </c>
      <c r="R5270" t="s">
        <v>1833</v>
      </c>
      <c r="S5270" t="s">
        <v>18</v>
      </c>
      <c r="T5270" t="s">
        <v>19</v>
      </c>
    </row>
    <row r="5271" spans="1:20" x14ac:dyDescent="0.35">
      <c r="A5271" t="s">
        <v>11</v>
      </c>
      <c r="B5271" t="s">
        <v>179</v>
      </c>
      <c r="C5271" t="s">
        <v>13</v>
      </c>
      <c r="D5271" t="s">
        <v>14</v>
      </c>
      <c r="E5271" t="s">
        <v>171</v>
      </c>
      <c r="F5271" t="s">
        <v>24</v>
      </c>
      <c r="G5271">
        <v>5254.89</v>
      </c>
      <c r="H5271" s="1">
        <v>43354</v>
      </c>
      <c r="I5271" t="str">
        <f t="shared" si="246"/>
        <v>11</v>
      </c>
      <c r="J5271" t="str">
        <f t="shared" si="247"/>
        <v>September</v>
      </c>
      <c r="K5271" t="str">
        <f t="shared" si="248"/>
        <v>2018</v>
      </c>
      <c r="L5271" s="15">
        <v>0.29706018518518518</v>
      </c>
      <c r="M5271">
        <f>HOUR(K5271:K17313)</f>
        <v>0</v>
      </c>
      <c r="N5271">
        <f>MINUTE(K5271:K17313)</f>
        <v>0</v>
      </c>
      <c r="O5271">
        <f>SECOND(K5271:K17313)</f>
        <v>0</v>
      </c>
      <c r="P5271">
        <v>9.57</v>
      </c>
      <c r="Q5271">
        <f>G5271-P5271</f>
        <v>5245.3200000000006</v>
      </c>
      <c r="R5271" t="s">
        <v>1401</v>
      </c>
      <c r="S5271" t="s">
        <v>18</v>
      </c>
      <c r="T5271" t="s">
        <v>19</v>
      </c>
    </row>
    <row r="5272" spans="1:20" x14ac:dyDescent="0.35">
      <c r="A5272" t="s">
        <v>29</v>
      </c>
      <c r="B5272" t="s">
        <v>242</v>
      </c>
      <c r="C5272" t="s">
        <v>13</v>
      </c>
      <c r="D5272" t="s">
        <v>31</v>
      </c>
      <c r="E5272" t="s">
        <v>193</v>
      </c>
      <c r="F5272" t="s">
        <v>16</v>
      </c>
      <c r="G5272">
        <v>11866.41</v>
      </c>
      <c r="H5272" s="1">
        <v>43354</v>
      </c>
      <c r="I5272" t="str">
        <f t="shared" si="246"/>
        <v>11</v>
      </c>
      <c r="J5272" t="str">
        <f t="shared" si="247"/>
        <v>September</v>
      </c>
      <c r="K5272" t="str">
        <f t="shared" si="248"/>
        <v>2018</v>
      </c>
      <c r="L5272" s="15">
        <v>0.33333333333333331</v>
      </c>
      <c r="M5272">
        <f>HOUR(K5272:K17314)</f>
        <v>0</v>
      </c>
      <c r="N5272">
        <f>MINUTE(K5272:K17314)</f>
        <v>0</v>
      </c>
      <c r="O5272">
        <f>SECOND(K5272:K17314)</f>
        <v>0</v>
      </c>
      <c r="P5272">
        <v>36</v>
      </c>
      <c r="Q5272">
        <f>G5272-P5272</f>
        <v>11830.41</v>
      </c>
      <c r="R5272" t="s">
        <v>1833</v>
      </c>
      <c r="S5272" t="s">
        <v>18</v>
      </c>
      <c r="T5272" t="s">
        <v>19</v>
      </c>
    </row>
    <row r="5273" spans="1:20" x14ac:dyDescent="0.35">
      <c r="A5273" t="s">
        <v>11</v>
      </c>
      <c r="B5273" t="s">
        <v>73</v>
      </c>
      <c r="C5273" t="s">
        <v>13</v>
      </c>
      <c r="D5273" t="s">
        <v>20</v>
      </c>
      <c r="E5273" t="s">
        <v>74</v>
      </c>
      <c r="F5273" t="s">
        <v>16</v>
      </c>
      <c r="G5273">
        <v>6026.42</v>
      </c>
      <c r="H5273" s="1">
        <v>43354</v>
      </c>
      <c r="I5273" t="str">
        <f t="shared" si="246"/>
        <v>11</v>
      </c>
      <c r="J5273" t="str">
        <f t="shared" si="247"/>
        <v>September</v>
      </c>
      <c r="K5273" t="str">
        <f t="shared" si="248"/>
        <v>2018</v>
      </c>
      <c r="L5273" s="15">
        <v>0.33393518518518522</v>
      </c>
      <c r="M5273">
        <f>HOUR(K5273:K17315)</f>
        <v>0</v>
      </c>
      <c r="N5273">
        <f>MINUTE(K5273:K17315)</f>
        <v>0</v>
      </c>
      <c r="O5273">
        <f>SECOND(K5273:K17315)</f>
        <v>0</v>
      </c>
      <c r="P5273">
        <v>124.14</v>
      </c>
      <c r="Q5273">
        <f>G5273-P5273</f>
        <v>5902.28</v>
      </c>
      <c r="R5273" t="s">
        <v>308</v>
      </c>
      <c r="S5273" t="s">
        <v>18</v>
      </c>
      <c r="T5273" t="s">
        <v>19</v>
      </c>
    </row>
    <row r="5274" spans="1:20" x14ac:dyDescent="0.35">
      <c r="A5274" t="s">
        <v>11</v>
      </c>
      <c r="B5274" t="s">
        <v>195</v>
      </c>
      <c r="C5274" t="s">
        <v>13</v>
      </c>
      <c r="D5274" t="s">
        <v>20</v>
      </c>
      <c r="E5274" t="s">
        <v>129</v>
      </c>
      <c r="F5274" t="s">
        <v>24</v>
      </c>
      <c r="G5274">
        <v>10278.16</v>
      </c>
      <c r="H5274" s="1">
        <v>43354</v>
      </c>
      <c r="I5274" t="str">
        <f t="shared" si="246"/>
        <v>11</v>
      </c>
      <c r="J5274" t="str">
        <f t="shared" si="247"/>
        <v>September</v>
      </c>
      <c r="K5274" t="str">
        <f t="shared" si="248"/>
        <v>2018</v>
      </c>
      <c r="L5274" s="15">
        <v>0.34415509259259264</v>
      </c>
      <c r="M5274">
        <f>HOUR(K5274:K17316)</f>
        <v>0</v>
      </c>
      <c r="N5274">
        <f>MINUTE(K5274:K17316)</f>
        <v>0</v>
      </c>
      <c r="O5274">
        <f>SECOND(K5274:K17316)</f>
        <v>0</v>
      </c>
      <c r="P5274">
        <v>32.82</v>
      </c>
      <c r="Q5274">
        <f>G5274-P5274</f>
        <v>10245.34</v>
      </c>
      <c r="R5274" t="s">
        <v>445</v>
      </c>
      <c r="S5274" t="s">
        <v>18</v>
      </c>
      <c r="T5274" t="s">
        <v>19</v>
      </c>
    </row>
    <row r="5275" spans="1:20" x14ac:dyDescent="0.35">
      <c r="A5275" t="s">
        <v>11</v>
      </c>
      <c r="B5275" t="s">
        <v>12</v>
      </c>
      <c r="C5275" t="s">
        <v>13</v>
      </c>
      <c r="D5275" t="s">
        <v>14</v>
      </c>
      <c r="E5275" t="s">
        <v>15</v>
      </c>
      <c r="F5275" t="s">
        <v>16</v>
      </c>
      <c r="G5275">
        <v>1494.18</v>
      </c>
      <c r="H5275" s="1">
        <v>43354</v>
      </c>
      <c r="I5275" t="str">
        <f t="shared" si="246"/>
        <v>11</v>
      </c>
      <c r="J5275" t="str">
        <f t="shared" si="247"/>
        <v>September</v>
      </c>
      <c r="K5275" t="str">
        <f t="shared" si="248"/>
        <v>2018</v>
      </c>
      <c r="L5275" s="15">
        <v>0.36457175925925928</v>
      </c>
      <c r="M5275">
        <f>HOUR(K5275:K17317)</f>
        <v>0</v>
      </c>
      <c r="N5275">
        <f>MINUTE(K5275:K17317)</f>
        <v>0</v>
      </c>
      <c r="O5275">
        <f>SECOND(K5275:K17317)</f>
        <v>0</v>
      </c>
      <c r="P5275">
        <v>8.86</v>
      </c>
      <c r="Q5275">
        <f>G5275-P5275</f>
        <v>1485.3200000000002</v>
      </c>
      <c r="R5275" t="s">
        <v>363</v>
      </c>
      <c r="S5275" t="s">
        <v>18</v>
      </c>
      <c r="T5275" t="s">
        <v>19</v>
      </c>
    </row>
    <row r="5276" spans="1:20" x14ac:dyDescent="0.35">
      <c r="A5276" t="s">
        <v>11</v>
      </c>
      <c r="B5276" t="s">
        <v>58</v>
      </c>
      <c r="C5276" t="s">
        <v>13</v>
      </c>
      <c r="D5276" t="s">
        <v>20</v>
      </c>
      <c r="E5276" t="s">
        <v>59</v>
      </c>
      <c r="F5276" t="s">
        <v>16</v>
      </c>
      <c r="G5276">
        <v>3513.64</v>
      </c>
      <c r="H5276" s="1">
        <v>43354</v>
      </c>
      <c r="I5276" t="str">
        <f t="shared" si="246"/>
        <v>11</v>
      </c>
      <c r="J5276" t="str">
        <f t="shared" si="247"/>
        <v>September</v>
      </c>
      <c r="K5276" t="str">
        <f t="shared" si="248"/>
        <v>2018</v>
      </c>
      <c r="L5276" s="15">
        <v>0.37479166666666663</v>
      </c>
      <c r="M5276">
        <f>HOUR(K5276:K17318)</f>
        <v>0</v>
      </c>
      <c r="N5276">
        <f>MINUTE(K5276:K17318)</f>
        <v>0</v>
      </c>
      <c r="O5276">
        <f>SECOND(K5276:K17318)</f>
        <v>0</v>
      </c>
      <c r="P5276">
        <v>11.58</v>
      </c>
      <c r="Q5276">
        <f>G5276-P5276</f>
        <v>3502.06</v>
      </c>
      <c r="R5276" t="s">
        <v>349</v>
      </c>
      <c r="S5276" t="s">
        <v>18</v>
      </c>
      <c r="T5276" t="s">
        <v>19</v>
      </c>
    </row>
    <row r="5277" spans="1:20" x14ac:dyDescent="0.35">
      <c r="A5277" t="s">
        <v>29</v>
      </c>
      <c r="B5277" t="s">
        <v>157</v>
      </c>
      <c r="C5277" t="s">
        <v>13</v>
      </c>
      <c r="D5277" t="s">
        <v>31</v>
      </c>
      <c r="E5277" t="s">
        <v>158</v>
      </c>
      <c r="F5277" t="s">
        <v>16</v>
      </c>
      <c r="G5277">
        <v>4580.3999999999996</v>
      </c>
      <c r="H5277" s="1">
        <v>43354</v>
      </c>
      <c r="I5277" t="str">
        <f t="shared" si="246"/>
        <v>11</v>
      </c>
      <c r="J5277" t="str">
        <f t="shared" si="247"/>
        <v>September</v>
      </c>
      <c r="K5277" t="str">
        <f t="shared" si="248"/>
        <v>2018</v>
      </c>
      <c r="L5277" s="15">
        <v>0.375</v>
      </c>
      <c r="M5277">
        <f>HOUR(K5277:K17319)</f>
        <v>0</v>
      </c>
      <c r="N5277">
        <f>MINUTE(K5277:K17319)</f>
        <v>0</v>
      </c>
      <c r="O5277">
        <f>SECOND(K5277:K17319)</f>
        <v>0</v>
      </c>
      <c r="P5277">
        <v>109</v>
      </c>
      <c r="Q5277">
        <f>G5277-P5277</f>
        <v>4471.3999999999996</v>
      </c>
      <c r="R5277" t="s">
        <v>1833</v>
      </c>
      <c r="S5277" t="s">
        <v>18</v>
      </c>
      <c r="T5277" t="s">
        <v>19</v>
      </c>
    </row>
    <row r="5278" spans="1:20" x14ac:dyDescent="0.35">
      <c r="A5278" t="s">
        <v>29</v>
      </c>
      <c r="B5278" t="s">
        <v>143</v>
      </c>
      <c r="C5278" t="s">
        <v>13</v>
      </c>
      <c r="D5278" t="s">
        <v>41</v>
      </c>
      <c r="E5278" t="s">
        <v>144</v>
      </c>
      <c r="F5278" t="s">
        <v>24</v>
      </c>
      <c r="G5278">
        <v>39504.699999999997</v>
      </c>
      <c r="H5278" s="1">
        <v>43354</v>
      </c>
      <c r="I5278" t="str">
        <f t="shared" si="246"/>
        <v>11</v>
      </c>
      <c r="J5278" t="str">
        <f t="shared" si="247"/>
        <v>September</v>
      </c>
      <c r="K5278" t="str">
        <f t="shared" si="248"/>
        <v>2018</v>
      </c>
      <c r="L5278" s="15">
        <v>0.375</v>
      </c>
      <c r="M5278">
        <f>HOUR(K5278:K17320)</f>
        <v>0</v>
      </c>
      <c r="N5278">
        <f>MINUTE(K5278:K17320)</f>
        <v>0</v>
      </c>
      <c r="O5278">
        <f>SECOND(K5278:K17320)</f>
        <v>0</v>
      </c>
      <c r="P5278">
        <v>29</v>
      </c>
      <c r="Q5278">
        <f>G5278-P5278</f>
        <v>39475.699999999997</v>
      </c>
      <c r="R5278" t="s">
        <v>1833</v>
      </c>
      <c r="S5278" t="s">
        <v>18</v>
      </c>
      <c r="T5278" t="s">
        <v>19</v>
      </c>
    </row>
    <row r="5279" spans="1:20" x14ac:dyDescent="0.35">
      <c r="A5279" t="s">
        <v>29</v>
      </c>
      <c r="B5279" t="s">
        <v>77</v>
      </c>
      <c r="C5279" t="s">
        <v>13</v>
      </c>
      <c r="D5279" t="s">
        <v>31</v>
      </c>
      <c r="E5279" t="s">
        <v>78</v>
      </c>
      <c r="F5279" t="s">
        <v>16</v>
      </c>
      <c r="G5279">
        <v>8721.1200000000008</v>
      </c>
      <c r="H5279" s="1">
        <v>43354</v>
      </c>
      <c r="I5279" t="str">
        <f t="shared" si="246"/>
        <v>11</v>
      </c>
      <c r="J5279" t="str">
        <f t="shared" si="247"/>
        <v>September</v>
      </c>
      <c r="K5279" t="str">
        <f t="shared" si="248"/>
        <v>2018</v>
      </c>
      <c r="L5279" s="15">
        <v>0.375</v>
      </c>
      <c r="M5279">
        <f>HOUR(K5279:K17321)</f>
        <v>0</v>
      </c>
      <c r="N5279">
        <f>MINUTE(K5279:K17321)</f>
        <v>0</v>
      </c>
      <c r="O5279">
        <f>SECOND(K5279:K17321)</f>
        <v>0</v>
      </c>
      <c r="P5279">
        <v>54</v>
      </c>
      <c r="Q5279">
        <f>G5279-P5279</f>
        <v>8667.1200000000008</v>
      </c>
      <c r="R5279" t="s">
        <v>1833</v>
      </c>
      <c r="S5279" t="s">
        <v>18</v>
      </c>
      <c r="T5279" t="s">
        <v>19</v>
      </c>
    </row>
    <row r="5280" spans="1:20" x14ac:dyDescent="0.35">
      <c r="A5280" t="s">
        <v>11</v>
      </c>
      <c r="B5280" t="s">
        <v>85</v>
      </c>
      <c r="C5280" t="s">
        <v>13</v>
      </c>
      <c r="D5280" t="s">
        <v>14</v>
      </c>
      <c r="E5280" t="s">
        <v>86</v>
      </c>
      <c r="F5280" t="s">
        <v>16</v>
      </c>
      <c r="G5280">
        <v>19833.919999999998</v>
      </c>
      <c r="H5280" s="1">
        <v>43354</v>
      </c>
      <c r="I5280" t="str">
        <f t="shared" si="246"/>
        <v>11</v>
      </c>
      <c r="J5280" t="str">
        <f t="shared" si="247"/>
        <v>September</v>
      </c>
      <c r="K5280" t="str">
        <f t="shared" si="248"/>
        <v>2018</v>
      </c>
      <c r="L5280" s="15">
        <v>0.37777777777777777</v>
      </c>
      <c r="M5280">
        <f>HOUR(K5280:K17322)</f>
        <v>0</v>
      </c>
      <c r="N5280">
        <f>MINUTE(K5280:K17322)</f>
        <v>0</v>
      </c>
      <c r="O5280">
        <f>SECOND(K5280:K17322)</f>
        <v>0</v>
      </c>
      <c r="P5280">
        <v>44.6</v>
      </c>
      <c r="Q5280">
        <f>G5280-P5280</f>
        <v>19789.32</v>
      </c>
      <c r="R5280" t="s">
        <v>1279</v>
      </c>
      <c r="S5280" t="s">
        <v>18</v>
      </c>
      <c r="T5280" t="s">
        <v>19</v>
      </c>
    </row>
    <row r="5281" spans="1:20" x14ac:dyDescent="0.35">
      <c r="A5281" t="s">
        <v>11</v>
      </c>
      <c r="B5281" t="s">
        <v>132</v>
      </c>
      <c r="C5281" t="s">
        <v>13</v>
      </c>
      <c r="D5281" t="s">
        <v>14</v>
      </c>
      <c r="E5281" t="s">
        <v>50</v>
      </c>
      <c r="F5281" t="s">
        <v>24</v>
      </c>
      <c r="G5281">
        <v>2466.89</v>
      </c>
      <c r="H5281" s="1">
        <v>43354</v>
      </c>
      <c r="I5281" t="str">
        <f t="shared" si="246"/>
        <v>11</v>
      </c>
      <c r="J5281" t="str">
        <f t="shared" si="247"/>
        <v>September</v>
      </c>
      <c r="K5281" t="str">
        <f t="shared" si="248"/>
        <v>2018</v>
      </c>
      <c r="L5281" s="15">
        <v>0.38631944444444444</v>
      </c>
      <c r="M5281">
        <f>HOUR(K5281:K17323)</f>
        <v>0</v>
      </c>
      <c r="N5281">
        <f>MINUTE(K5281:K17323)</f>
        <v>0</v>
      </c>
      <c r="O5281">
        <f>SECOND(K5281:K17323)</f>
        <v>0</v>
      </c>
      <c r="P5281">
        <v>16.11</v>
      </c>
      <c r="Q5281">
        <f>G5281-P5281</f>
        <v>2450.7799999999997</v>
      </c>
      <c r="R5281" t="s">
        <v>1367</v>
      </c>
      <c r="S5281" t="s">
        <v>18</v>
      </c>
      <c r="T5281" t="s">
        <v>19</v>
      </c>
    </row>
    <row r="5282" spans="1:20" x14ac:dyDescent="0.35">
      <c r="A5282" t="s">
        <v>11</v>
      </c>
      <c r="B5282" t="s">
        <v>106</v>
      </c>
      <c r="C5282" t="s">
        <v>13</v>
      </c>
      <c r="D5282" t="s">
        <v>20</v>
      </c>
      <c r="E5282" t="s">
        <v>107</v>
      </c>
      <c r="F5282" t="s">
        <v>16</v>
      </c>
      <c r="G5282">
        <v>5898.93</v>
      </c>
      <c r="H5282" s="1">
        <v>43354</v>
      </c>
      <c r="I5282" t="str">
        <f t="shared" si="246"/>
        <v>11</v>
      </c>
      <c r="J5282" t="str">
        <f t="shared" si="247"/>
        <v>September</v>
      </c>
      <c r="K5282" t="str">
        <f t="shared" si="248"/>
        <v>2018</v>
      </c>
      <c r="L5282" s="15">
        <v>0.38916666666666666</v>
      </c>
      <c r="M5282">
        <f>HOUR(K5282:K17324)</f>
        <v>0</v>
      </c>
      <c r="N5282">
        <f>MINUTE(K5282:K17324)</f>
        <v>0</v>
      </c>
      <c r="O5282">
        <f>SECOND(K5282:K17324)</f>
        <v>0</v>
      </c>
      <c r="P5282">
        <v>24.94</v>
      </c>
      <c r="Q5282">
        <f>G5282-P5282</f>
        <v>5873.9900000000007</v>
      </c>
      <c r="R5282" t="s">
        <v>463</v>
      </c>
      <c r="S5282" t="s">
        <v>18</v>
      </c>
      <c r="T5282" t="s">
        <v>19</v>
      </c>
    </row>
    <row r="5283" spans="1:20" x14ac:dyDescent="0.35">
      <c r="A5283" t="s">
        <v>11</v>
      </c>
      <c r="B5283" t="s">
        <v>242</v>
      </c>
      <c r="C5283" t="s">
        <v>13</v>
      </c>
      <c r="D5283" t="s">
        <v>14</v>
      </c>
      <c r="E5283" t="s">
        <v>193</v>
      </c>
      <c r="F5283" t="s">
        <v>16</v>
      </c>
      <c r="G5283">
        <v>11756.16</v>
      </c>
      <c r="H5283" s="1">
        <v>43354</v>
      </c>
      <c r="I5283" t="str">
        <f t="shared" si="246"/>
        <v>11</v>
      </c>
      <c r="J5283" t="str">
        <f t="shared" si="247"/>
        <v>September</v>
      </c>
      <c r="K5283" t="str">
        <f t="shared" si="248"/>
        <v>2018</v>
      </c>
      <c r="L5283" s="15">
        <v>0.39201388888888888</v>
      </c>
      <c r="M5283">
        <f>HOUR(K5283:K17325)</f>
        <v>0</v>
      </c>
      <c r="N5283">
        <f>MINUTE(K5283:K17325)</f>
        <v>0</v>
      </c>
      <c r="O5283">
        <f>SECOND(K5283:K17325)</f>
        <v>0</v>
      </c>
      <c r="P5283">
        <v>110.25</v>
      </c>
      <c r="Q5283">
        <f>G5283-P5283</f>
        <v>11645.91</v>
      </c>
      <c r="R5283" t="s">
        <v>1402</v>
      </c>
      <c r="S5283" t="s">
        <v>18</v>
      </c>
      <c r="T5283" t="s">
        <v>19</v>
      </c>
    </row>
    <row r="5284" spans="1:20" x14ac:dyDescent="0.35">
      <c r="A5284" t="s">
        <v>11</v>
      </c>
      <c r="B5284" t="s">
        <v>12</v>
      </c>
      <c r="C5284" t="s">
        <v>13</v>
      </c>
      <c r="D5284" t="s">
        <v>14</v>
      </c>
      <c r="E5284" t="s">
        <v>15</v>
      </c>
      <c r="F5284" t="s">
        <v>16</v>
      </c>
      <c r="G5284">
        <v>1487.21</v>
      </c>
      <c r="H5284" s="1">
        <v>43354</v>
      </c>
      <c r="I5284" t="str">
        <f t="shared" si="246"/>
        <v>11</v>
      </c>
      <c r="J5284" t="str">
        <f t="shared" si="247"/>
        <v>September</v>
      </c>
      <c r="K5284" t="str">
        <f t="shared" si="248"/>
        <v>2018</v>
      </c>
      <c r="L5284" s="15">
        <v>0.39486111111111111</v>
      </c>
      <c r="M5284">
        <f>HOUR(K5284:K17326)</f>
        <v>0</v>
      </c>
      <c r="N5284">
        <f>MINUTE(K5284:K17326)</f>
        <v>0</v>
      </c>
      <c r="O5284">
        <f>SECOND(K5284:K17326)</f>
        <v>0</v>
      </c>
      <c r="P5284">
        <v>6.97</v>
      </c>
      <c r="Q5284">
        <f>G5284-P5284</f>
        <v>1480.24</v>
      </c>
      <c r="R5284" t="s">
        <v>253</v>
      </c>
      <c r="S5284" t="s">
        <v>18</v>
      </c>
      <c r="T5284" t="s">
        <v>19</v>
      </c>
    </row>
    <row r="5285" spans="1:20" x14ac:dyDescent="0.35">
      <c r="A5285" t="s">
        <v>11</v>
      </c>
      <c r="B5285" t="s">
        <v>164</v>
      </c>
      <c r="C5285" t="s">
        <v>13</v>
      </c>
      <c r="D5285" t="s">
        <v>14</v>
      </c>
      <c r="E5285" t="s">
        <v>86</v>
      </c>
      <c r="F5285" t="s">
        <v>16</v>
      </c>
      <c r="G5285">
        <v>3114.47</v>
      </c>
      <c r="H5285" s="1">
        <v>43354</v>
      </c>
      <c r="I5285" t="str">
        <f t="shared" si="246"/>
        <v>11</v>
      </c>
      <c r="J5285" t="str">
        <f t="shared" si="247"/>
        <v>September</v>
      </c>
      <c r="K5285" t="str">
        <f t="shared" si="248"/>
        <v>2018</v>
      </c>
      <c r="L5285" s="15">
        <v>0.39770833333333333</v>
      </c>
      <c r="M5285">
        <f>HOUR(K5285:K17327)</f>
        <v>0</v>
      </c>
      <c r="N5285">
        <f>MINUTE(K5285:K17327)</f>
        <v>0</v>
      </c>
      <c r="O5285">
        <f>SECOND(K5285:K17327)</f>
        <v>0</v>
      </c>
      <c r="P5285">
        <v>12.86</v>
      </c>
      <c r="Q5285">
        <f>G5285-P5285</f>
        <v>3101.6099999999997</v>
      </c>
      <c r="R5285" t="s">
        <v>917</v>
      </c>
      <c r="S5285" t="s">
        <v>18</v>
      </c>
      <c r="T5285" t="s">
        <v>19</v>
      </c>
    </row>
    <row r="5286" spans="1:20" x14ac:dyDescent="0.35">
      <c r="A5286" t="s">
        <v>11</v>
      </c>
      <c r="B5286" t="s">
        <v>12</v>
      </c>
      <c r="C5286" t="s">
        <v>13</v>
      </c>
      <c r="D5286" t="s">
        <v>20</v>
      </c>
      <c r="E5286" t="s">
        <v>15</v>
      </c>
      <c r="F5286" t="s">
        <v>16</v>
      </c>
      <c r="G5286">
        <v>1464.51</v>
      </c>
      <c r="H5286" s="1">
        <v>43354</v>
      </c>
      <c r="I5286" t="str">
        <f t="shared" si="246"/>
        <v>11</v>
      </c>
      <c r="J5286" t="str">
        <f t="shared" si="247"/>
        <v>September</v>
      </c>
      <c r="K5286" t="str">
        <f t="shared" si="248"/>
        <v>2018</v>
      </c>
      <c r="L5286" s="15">
        <v>0.40055555555555555</v>
      </c>
      <c r="M5286">
        <f>HOUR(K5286:K17328)</f>
        <v>0</v>
      </c>
      <c r="N5286">
        <f>MINUTE(K5286:K17328)</f>
        <v>0</v>
      </c>
      <c r="O5286">
        <f>SECOND(K5286:K17328)</f>
        <v>0</v>
      </c>
      <c r="P5286">
        <v>22.7</v>
      </c>
      <c r="Q5286">
        <f>G5286-P5286</f>
        <v>1441.81</v>
      </c>
      <c r="R5286" t="s">
        <v>612</v>
      </c>
      <c r="S5286" t="s">
        <v>18</v>
      </c>
      <c r="T5286" t="s">
        <v>19</v>
      </c>
    </row>
    <row r="5287" spans="1:20" x14ac:dyDescent="0.35">
      <c r="A5287" t="s">
        <v>11</v>
      </c>
      <c r="B5287" t="s">
        <v>12</v>
      </c>
      <c r="C5287" t="s">
        <v>13</v>
      </c>
      <c r="D5287" t="s">
        <v>14</v>
      </c>
      <c r="E5287" t="s">
        <v>15</v>
      </c>
      <c r="F5287" t="s">
        <v>16</v>
      </c>
      <c r="G5287">
        <v>1454.17</v>
      </c>
      <c r="H5287" s="1">
        <v>43354</v>
      </c>
      <c r="I5287" t="str">
        <f t="shared" si="246"/>
        <v>11</v>
      </c>
      <c r="J5287" t="str">
        <f t="shared" si="247"/>
        <v>September</v>
      </c>
      <c r="K5287" t="str">
        <f t="shared" si="248"/>
        <v>2018</v>
      </c>
      <c r="L5287" s="15">
        <v>0.40623842592592596</v>
      </c>
      <c r="M5287">
        <f>HOUR(K5287:K17329)</f>
        <v>0</v>
      </c>
      <c r="N5287">
        <f>MINUTE(K5287:K17329)</f>
        <v>0</v>
      </c>
      <c r="O5287">
        <f>SECOND(K5287:K17329)</f>
        <v>0</v>
      </c>
      <c r="P5287">
        <v>10.34</v>
      </c>
      <c r="Q5287">
        <f>G5287-P5287</f>
        <v>1443.8300000000002</v>
      </c>
      <c r="R5287" t="s">
        <v>1403</v>
      </c>
      <c r="S5287" t="s">
        <v>18</v>
      </c>
      <c r="T5287" t="s">
        <v>19</v>
      </c>
    </row>
    <row r="5288" spans="1:20" x14ac:dyDescent="0.35">
      <c r="A5288" t="s">
        <v>11</v>
      </c>
      <c r="B5288" t="s">
        <v>312</v>
      </c>
      <c r="C5288" t="s">
        <v>13</v>
      </c>
      <c r="D5288" t="s">
        <v>20</v>
      </c>
      <c r="E5288" t="s">
        <v>59</v>
      </c>
      <c r="F5288" t="s">
        <v>16</v>
      </c>
      <c r="G5288">
        <v>3887.18</v>
      </c>
      <c r="H5288" s="1">
        <v>43354</v>
      </c>
      <c r="I5288" t="str">
        <f t="shared" si="246"/>
        <v>11</v>
      </c>
      <c r="J5288" t="str">
        <f t="shared" si="247"/>
        <v>September</v>
      </c>
      <c r="K5288" t="str">
        <f t="shared" si="248"/>
        <v>2018</v>
      </c>
      <c r="L5288" s="15">
        <v>0.40908564814814818</v>
      </c>
      <c r="M5288">
        <f>HOUR(K5288:K17330)</f>
        <v>0</v>
      </c>
      <c r="N5288">
        <f>MINUTE(K5288:K17330)</f>
        <v>0</v>
      </c>
      <c r="O5288">
        <f>SECOND(K5288:K17330)</f>
        <v>0</v>
      </c>
      <c r="P5288">
        <v>90.74</v>
      </c>
      <c r="Q5288">
        <f>G5288-P5288</f>
        <v>3796.44</v>
      </c>
      <c r="R5288" t="s">
        <v>559</v>
      </c>
      <c r="S5288" t="s">
        <v>18</v>
      </c>
      <c r="T5288" t="s">
        <v>19</v>
      </c>
    </row>
    <row r="5289" spans="1:20" x14ac:dyDescent="0.35">
      <c r="A5289" t="s">
        <v>11</v>
      </c>
      <c r="B5289" t="s">
        <v>180</v>
      </c>
      <c r="C5289" t="s">
        <v>13</v>
      </c>
      <c r="D5289" t="s">
        <v>14</v>
      </c>
      <c r="E5289" t="s">
        <v>181</v>
      </c>
      <c r="F5289" t="s">
        <v>24</v>
      </c>
      <c r="G5289">
        <v>9637.1299999999992</v>
      </c>
      <c r="H5289" s="1">
        <v>43354</v>
      </c>
      <c r="I5289" t="str">
        <f t="shared" si="246"/>
        <v>11</v>
      </c>
      <c r="J5289" t="str">
        <f t="shared" si="247"/>
        <v>September</v>
      </c>
      <c r="K5289" t="str">
        <f t="shared" si="248"/>
        <v>2018</v>
      </c>
      <c r="L5289" s="15">
        <v>0.41193287037037035</v>
      </c>
      <c r="M5289">
        <f>HOUR(K5289:K17331)</f>
        <v>0</v>
      </c>
      <c r="N5289">
        <f>MINUTE(K5289:K17331)</f>
        <v>0</v>
      </c>
      <c r="O5289">
        <f>SECOND(K5289:K17331)</f>
        <v>0</v>
      </c>
      <c r="P5289">
        <v>86.5</v>
      </c>
      <c r="Q5289">
        <f>G5289-P5289</f>
        <v>9550.6299999999992</v>
      </c>
      <c r="R5289" t="s">
        <v>514</v>
      </c>
      <c r="S5289" t="s">
        <v>18</v>
      </c>
      <c r="T5289" t="s">
        <v>19</v>
      </c>
    </row>
    <row r="5290" spans="1:20" x14ac:dyDescent="0.35">
      <c r="A5290" t="s">
        <v>11</v>
      </c>
      <c r="B5290" t="s">
        <v>118</v>
      </c>
      <c r="C5290" t="s">
        <v>13</v>
      </c>
      <c r="D5290" t="s">
        <v>20</v>
      </c>
      <c r="E5290" t="s">
        <v>119</v>
      </c>
      <c r="F5290" t="s">
        <v>16</v>
      </c>
      <c r="G5290">
        <v>20653.54</v>
      </c>
      <c r="H5290" s="1">
        <v>43354</v>
      </c>
      <c r="I5290" t="str">
        <f t="shared" si="246"/>
        <v>11</v>
      </c>
      <c r="J5290" t="str">
        <f t="shared" si="247"/>
        <v>September</v>
      </c>
      <c r="K5290" t="str">
        <f t="shared" si="248"/>
        <v>2018</v>
      </c>
      <c r="L5290" s="15">
        <v>0.41478009259259258</v>
      </c>
      <c r="M5290">
        <f>HOUR(K5290:K17332)</f>
        <v>0</v>
      </c>
      <c r="N5290">
        <f>MINUTE(K5290:K17332)</f>
        <v>0</v>
      </c>
      <c r="O5290">
        <f>SECOND(K5290:K17332)</f>
        <v>0</v>
      </c>
      <c r="P5290">
        <v>38.409999999999997</v>
      </c>
      <c r="Q5290">
        <f>G5290-P5290</f>
        <v>20615.13</v>
      </c>
      <c r="R5290" t="s">
        <v>678</v>
      </c>
      <c r="S5290" t="s">
        <v>18</v>
      </c>
      <c r="T5290" t="s">
        <v>19</v>
      </c>
    </row>
    <row r="5291" spans="1:20" x14ac:dyDescent="0.35">
      <c r="A5291" t="s">
        <v>11</v>
      </c>
      <c r="B5291" t="s">
        <v>52</v>
      </c>
      <c r="C5291" t="s">
        <v>13</v>
      </c>
      <c r="D5291" t="s">
        <v>14</v>
      </c>
      <c r="E5291" t="s">
        <v>53</v>
      </c>
      <c r="F5291" t="s">
        <v>24</v>
      </c>
      <c r="G5291">
        <v>263884.15000000002</v>
      </c>
      <c r="H5291" s="1">
        <v>43354</v>
      </c>
      <c r="I5291" t="str">
        <f t="shared" si="246"/>
        <v>11</v>
      </c>
      <c r="J5291" t="str">
        <f t="shared" si="247"/>
        <v>September</v>
      </c>
      <c r="K5291" t="str">
        <f t="shared" si="248"/>
        <v>2018</v>
      </c>
      <c r="L5291" s="15">
        <v>0.4196064814814815</v>
      </c>
      <c r="M5291">
        <f>HOUR(K5291:K17333)</f>
        <v>0</v>
      </c>
      <c r="N5291">
        <f>MINUTE(K5291:K17333)</f>
        <v>0</v>
      </c>
      <c r="O5291">
        <f>SECOND(K5291:K17333)</f>
        <v>0</v>
      </c>
      <c r="P5291">
        <v>58.03</v>
      </c>
      <c r="Q5291">
        <f>G5291-P5291</f>
        <v>263826.12</v>
      </c>
      <c r="R5291" t="s">
        <v>752</v>
      </c>
      <c r="S5291" t="s">
        <v>18</v>
      </c>
      <c r="T5291" t="s">
        <v>19</v>
      </c>
    </row>
    <row r="5292" spans="1:20" x14ac:dyDescent="0.35">
      <c r="A5292" t="s">
        <v>11</v>
      </c>
      <c r="B5292" t="s">
        <v>12</v>
      </c>
      <c r="C5292" t="s">
        <v>13</v>
      </c>
      <c r="D5292" t="s">
        <v>20</v>
      </c>
      <c r="E5292" t="s">
        <v>15</v>
      </c>
      <c r="F5292" t="s">
        <v>16</v>
      </c>
      <c r="G5292">
        <v>1446.06</v>
      </c>
      <c r="H5292" s="1">
        <v>43354</v>
      </c>
      <c r="I5292" t="str">
        <f t="shared" si="246"/>
        <v>11</v>
      </c>
      <c r="J5292" t="str">
        <f t="shared" si="247"/>
        <v>September</v>
      </c>
      <c r="K5292" t="str">
        <f t="shared" si="248"/>
        <v>2018</v>
      </c>
      <c r="L5292" s="15">
        <v>0.42828703703703702</v>
      </c>
      <c r="M5292">
        <f>HOUR(K5292:K17334)</f>
        <v>0</v>
      </c>
      <c r="N5292">
        <f>MINUTE(K5292:K17334)</f>
        <v>0</v>
      </c>
      <c r="O5292">
        <f>SECOND(K5292:K17334)</f>
        <v>0</v>
      </c>
      <c r="P5292">
        <v>8.11</v>
      </c>
      <c r="Q5292">
        <f>G5292-P5292</f>
        <v>1437.95</v>
      </c>
      <c r="R5292" t="s">
        <v>612</v>
      </c>
      <c r="S5292" t="s">
        <v>18</v>
      </c>
      <c r="T5292" t="s">
        <v>19</v>
      </c>
    </row>
    <row r="5293" spans="1:20" x14ac:dyDescent="0.35">
      <c r="A5293" t="s">
        <v>11</v>
      </c>
      <c r="B5293" t="s">
        <v>92</v>
      </c>
      <c r="C5293" t="s">
        <v>13</v>
      </c>
      <c r="D5293" t="s">
        <v>14</v>
      </c>
      <c r="E5293" t="s">
        <v>93</v>
      </c>
      <c r="F5293" t="s">
        <v>16</v>
      </c>
      <c r="G5293">
        <v>3291.55</v>
      </c>
      <c r="H5293" s="1">
        <v>43354</v>
      </c>
      <c r="I5293" t="str">
        <f t="shared" si="246"/>
        <v>11</v>
      </c>
      <c r="J5293" t="str">
        <f t="shared" si="247"/>
        <v>September</v>
      </c>
      <c r="K5293" t="str">
        <f t="shared" si="248"/>
        <v>2018</v>
      </c>
      <c r="L5293" s="15">
        <v>0.4369675925925926</v>
      </c>
      <c r="M5293">
        <f>HOUR(K5293:K17335)</f>
        <v>0</v>
      </c>
      <c r="N5293">
        <f>MINUTE(K5293:K17335)</f>
        <v>0</v>
      </c>
      <c r="O5293">
        <f>SECOND(K5293:K17335)</f>
        <v>0</v>
      </c>
      <c r="P5293">
        <v>10.65</v>
      </c>
      <c r="Q5293">
        <f>G5293-P5293</f>
        <v>3280.9</v>
      </c>
      <c r="R5293" t="s">
        <v>95</v>
      </c>
      <c r="S5293" t="s">
        <v>18</v>
      </c>
      <c r="T5293" t="s">
        <v>19</v>
      </c>
    </row>
    <row r="5294" spans="1:20" x14ac:dyDescent="0.35">
      <c r="A5294" t="s">
        <v>11</v>
      </c>
      <c r="B5294" t="s">
        <v>195</v>
      </c>
      <c r="C5294" t="s">
        <v>13</v>
      </c>
      <c r="D5294" t="s">
        <v>14</v>
      </c>
      <c r="E5294" t="s">
        <v>129</v>
      </c>
      <c r="F5294" t="s">
        <v>24</v>
      </c>
      <c r="G5294">
        <v>10220.530000000001</v>
      </c>
      <c r="H5294" s="1">
        <v>43354</v>
      </c>
      <c r="I5294" t="str">
        <f t="shared" si="246"/>
        <v>11</v>
      </c>
      <c r="J5294" t="str">
        <f t="shared" si="247"/>
        <v>September</v>
      </c>
      <c r="K5294" t="str">
        <f t="shared" si="248"/>
        <v>2018</v>
      </c>
      <c r="L5294" s="15">
        <v>0.44564814814814818</v>
      </c>
      <c r="M5294">
        <f>HOUR(K5294:K17336)</f>
        <v>0</v>
      </c>
      <c r="N5294">
        <f>MINUTE(K5294:K17336)</f>
        <v>0</v>
      </c>
      <c r="O5294">
        <f>SECOND(K5294:K17336)</f>
        <v>0</v>
      </c>
      <c r="P5294">
        <v>57.63</v>
      </c>
      <c r="Q5294">
        <f>G5294-P5294</f>
        <v>10162.900000000001</v>
      </c>
      <c r="R5294" t="s">
        <v>1093</v>
      </c>
      <c r="S5294" t="s">
        <v>18</v>
      </c>
      <c r="T5294" t="s">
        <v>19</v>
      </c>
    </row>
    <row r="5295" spans="1:20" x14ac:dyDescent="0.35">
      <c r="A5295" t="s">
        <v>11</v>
      </c>
      <c r="B5295" t="s">
        <v>118</v>
      </c>
      <c r="C5295" t="s">
        <v>13</v>
      </c>
      <c r="D5295" t="s">
        <v>14</v>
      </c>
      <c r="E5295" t="s">
        <v>119</v>
      </c>
      <c r="F5295" t="s">
        <v>16</v>
      </c>
      <c r="G5295">
        <v>20639.810000000001</v>
      </c>
      <c r="H5295" s="1">
        <v>43354</v>
      </c>
      <c r="I5295" t="str">
        <f t="shared" si="246"/>
        <v>11</v>
      </c>
      <c r="J5295" t="str">
        <f t="shared" si="247"/>
        <v>September</v>
      </c>
      <c r="K5295" t="str">
        <f t="shared" si="248"/>
        <v>2018</v>
      </c>
      <c r="L5295" s="15">
        <v>0.45432870370370365</v>
      </c>
      <c r="M5295">
        <f>HOUR(K5295:K17337)</f>
        <v>0</v>
      </c>
      <c r="N5295">
        <f>MINUTE(K5295:K17337)</f>
        <v>0</v>
      </c>
      <c r="O5295">
        <f>SECOND(K5295:K17337)</f>
        <v>0</v>
      </c>
      <c r="P5295">
        <v>13.73</v>
      </c>
      <c r="Q5295">
        <f>G5295-P5295</f>
        <v>20626.080000000002</v>
      </c>
      <c r="R5295" t="s">
        <v>1404</v>
      </c>
      <c r="S5295" t="s">
        <v>18</v>
      </c>
      <c r="T5295" t="s">
        <v>19</v>
      </c>
    </row>
    <row r="5296" spans="1:20" x14ac:dyDescent="0.35">
      <c r="A5296" t="s">
        <v>29</v>
      </c>
      <c r="B5296" t="s">
        <v>242</v>
      </c>
      <c r="C5296" t="s">
        <v>13</v>
      </c>
      <c r="D5296" t="s">
        <v>31</v>
      </c>
      <c r="E5296" t="s">
        <v>193</v>
      </c>
      <c r="F5296" t="s">
        <v>16</v>
      </c>
      <c r="G5296">
        <v>11711.16</v>
      </c>
      <c r="H5296" s="1">
        <v>43354</v>
      </c>
      <c r="I5296" t="str">
        <f t="shared" si="246"/>
        <v>11</v>
      </c>
      <c r="J5296" t="str">
        <f t="shared" si="247"/>
        <v>September</v>
      </c>
      <c r="K5296" t="str">
        <f t="shared" si="248"/>
        <v>2018</v>
      </c>
      <c r="L5296" s="15">
        <v>0.45833333333333331</v>
      </c>
      <c r="M5296">
        <f>HOUR(K5296:K17338)</f>
        <v>0</v>
      </c>
      <c r="N5296">
        <f>MINUTE(K5296:K17338)</f>
        <v>0</v>
      </c>
      <c r="O5296">
        <f>SECOND(K5296:K17338)</f>
        <v>0</v>
      </c>
      <c r="P5296">
        <v>45</v>
      </c>
      <c r="Q5296">
        <f>G5296-P5296</f>
        <v>11666.16</v>
      </c>
      <c r="R5296" t="s">
        <v>1833</v>
      </c>
      <c r="S5296" t="s">
        <v>18</v>
      </c>
      <c r="T5296" t="s">
        <v>19</v>
      </c>
    </row>
    <row r="5297" spans="1:20" x14ac:dyDescent="0.35">
      <c r="A5297" t="s">
        <v>11</v>
      </c>
      <c r="B5297" t="s">
        <v>45</v>
      </c>
      <c r="C5297" t="s">
        <v>13</v>
      </c>
      <c r="D5297" t="s">
        <v>14</v>
      </c>
      <c r="E5297" t="s">
        <v>46</v>
      </c>
      <c r="F5297" t="s">
        <v>24</v>
      </c>
      <c r="G5297">
        <v>11860.36</v>
      </c>
      <c r="H5297" s="1">
        <v>43354</v>
      </c>
      <c r="I5297" t="str">
        <f t="shared" si="246"/>
        <v>11</v>
      </c>
      <c r="J5297" t="str">
        <f t="shared" si="247"/>
        <v>September</v>
      </c>
      <c r="K5297" t="str">
        <f t="shared" si="248"/>
        <v>2018</v>
      </c>
      <c r="L5297" s="15">
        <v>0.46170138888888884</v>
      </c>
      <c r="M5297">
        <f>HOUR(K5297:K17339)</f>
        <v>0</v>
      </c>
      <c r="N5297">
        <f>MINUTE(K5297:K17339)</f>
        <v>0</v>
      </c>
      <c r="O5297">
        <f>SECOND(K5297:K17339)</f>
        <v>0</v>
      </c>
      <c r="P5297">
        <v>9.26</v>
      </c>
      <c r="Q5297">
        <f>G5297-P5297</f>
        <v>11851.1</v>
      </c>
      <c r="R5297" t="s">
        <v>877</v>
      </c>
      <c r="S5297" t="s">
        <v>18</v>
      </c>
      <c r="T5297" t="s">
        <v>19</v>
      </c>
    </row>
    <row r="5298" spans="1:20" x14ac:dyDescent="0.35">
      <c r="A5298" t="s">
        <v>11</v>
      </c>
      <c r="B5298" t="s">
        <v>49</v>
      </c>
      <c r="C5298" t="s">
        <v>13</v>
      </c>
      <c r="D5298" t="s">
        <v>20</v>
      </c>
      <c r="E5298" t="s">
        <v>50</v>
      </c>
      <c r="F5298" t="s">
        <v>24</v>
      </c>
      <c r="G5298">
        <v>2786.8</v>
      </c>
      <c r="H5298" s="1">
        <v>43354</v>
      </c>
      <c r="I5298" t="str">
        <f t="shared" si="246"/>
        <v>11</v>
      </c>
      <c r="J5298" t="str">
        <f t="shared" si="247"/>
        <v>September</v>
      </c>
      <c r="K5298" t="str">
        <f t="shared" si="248"/>
        <v>2018</v>
      </c>
      <c r="L5298" s="15">
        <v>0.46796296296296297</v>
      </c>
      <c r="M5298">
        <f>HOUR(K5298:K17340)</f>
        <v>0</v>
      </c>
      <c r="N5298">
        <f>MINUTE(K5298:K17340)</f>
        <v>0</v>
      </c>
      <c r="O5298">
        <f>SECOND(K5298:K17340)</f>
        <v>0</v>
      </c>
      <c r="P5298">
        <v>14.62</v>
      </c>
      <c r="Q5298">
        <f>G5298-P5298</f>
        <v>2772.1800000000003</v>
      </c>
      <c r="R5298" t="s">
        <v>905</v>
      </c>
      <c r="S5298" t="s">
        <v>18</v>
      </c>
      <c r="T5298" t="s">
        <v>19</v>
      </c>
    </row>
    <row r="5299" spans="1:20" x14ac:dyDescent="0.35">
      <c r="A5299" t="s">
        <v>11</v>
      </c>
      <c r="B5299" t="s">
        <v>45</v>
      </c>
      <c r="C5299" t="s">
        <v>13</v>
      </c>
      <c r="D5299" t="s">
        <v>14</v>
      </c>
      <c r="E5299" t="s">
        <v>46</v>
      </c>
      <c r="F5299" t="s">
        <v>24</v>
      </c>
      <c r="G5299">
        <v>11845.45</v>
      </c>
      <c r="H5299" s="1">
        <v>43354</v>
      </c>
      <c r="I5299" t="str">
        <f t="shared" si="246"/>
        <v>11</v>
      </c>
      <c r="J5299" t="str">
        <f t="shared" si="247"/>
        <v>September</v>
      </c>
      <c r="K5299" t="str">
        <f t="shared" si="248"/>
        <v>2018</v>
      </c>
      <c r="L5299" s="15">
        <v>0.47421296296296295</v>
      </c>
      <c r="M5299">
        <f>HOUR(K5299:K17341)</f>
        <v>0</v>
      </c>
      <c r="N5299">
        <f>MINUTE(K5299:K17341)</f>
        <v>0</v>
      </c>
      <c r="O5299">
        <f>SECOND(K5299:K17341)</f>
        <v>0</v>
      </c>
      <c r="P5299">
        <v>14.91</v>
      </c>
      <c r="Q5299">
        <f>G5299-P5299</f>
        <v>11830.54</v>
      </c>
      <c r="R5299" t="s">
        <v>574</v>
      </c>
      <c r="S5299" t="s">
        <v>18</v>
      </c>
      <c r="T5299" t="s">
        <v>19</v>
      </c>
    </row>
    <row r="5300" spans="1:20" x14ac:dyDescent="0.35">
      <c r="A5300" t="s">
        <v>11</v>
      </c>
      <c r="B5300" t="s">
        <v>118</v>
      </c>
      <c r="C5300" t="s">
        <v>13</v>
      </c>
      <c r="D5300" t="s">
        <v>14</v>
      </c>
      <c r="E5300" t="s">
        <v>119</v>
      </c>
      <c r="F5300" t="s">
        <v>16</v>
      </c>
      <c r="G5300">
        <v>20633.400000000001</v>
      </c>
      <c r="H5300" s="1">
        <v>43354</v>
      </c>
      <c r="I5300" t="str">
        <f t="shared" si="246"/>
        <v>11</v>
      </c>
      <c r="J5300" t="str">
        <f t="shared" si="247"/>
        <v>September</v>
      </c>
      <c r="K5300" t="str">
        <f t="shared" si="248"/>
        <v>2018</v>
      </c>
      <c r="L5300" s="15">
        <v>0.48047453703703707</v>
      </c>
      <c r="M5300">
        <f>HOUR(K5300:K17342)</f>
        <v>0</v>
      </c>
      <c r="N5300">
        <f>MINUTE(K5300:K17342)</f>
        <v>0</v>
      </c>
      <c r="O5300">
        <f>SECOND(K5300:K17342)</f>
        <v>0</v>
      </c>
      <c r="P5300">
        <v>6.41</v>
      </c>
      <c r="Q5300">
        <f>G5300-P5300</f>
        <v>20626.990000000002</v>
      </c>
      <c r="R5300" t="s">
        <v>662</v>
      </c>
      <c r="S5300" t="s">
        <v>18</v>
      </c>
      <c r="T5300" t="s">
        <v>19</v>
      </c>
    </row>
    <row r="5301" spans="1:20" x14ac:dyDescent="0.35">
      <c r="A5301" t="s">
        <v>11</v>
      </c>
      <c r="B5301" t="s">
        <v>197</v>
      </c>
      <c r="C5301" t="s">
        <v>13</v>
      </c>
      <c r="D5301" t="s">
        <v>20</v>
      </c>
      <c r="E5301" t="s">
        <v>23</v>
      </c>
      <c r="F5301" t="s">
        <v>24</v>
      </c>
      <c r="G5301">
        <v>33587.74</v>
      </c>
      <c r="H5301" s="1">
        <v>43354</v>
      </c>
      <c r="I5301" t="str">
        <f t="shared" si="246"/>
        <v>11</v>
      </c>
      <c r="J5301" t="str">
        <f t="shared" si="247"/>
        <v>September</v>
      </c>
      <c r="K5301" t="str">
        <f t="shared" si="248"/>
        <v>2018</v>
      </c>
      <c r="L5301" s="15">
        <v>0.49298611111111112</v>
      </c>
      <c r="M5301">
        <f>HOUR(K5301:K17343)</f>
        <v>0</v>
      </c>
      <c r="N5301">
        <f>MINUTE(K5301:K17343)</f>
        <v>0</v>
      </c>
      <c r="O5301">
        <f>SECOND(K5301:K17343)</f>
        <v>0</v>
      </c>
      <c r="P5301">
        <v>11.44</v>
      </c>
      <c r="Q5301">
        <f>G5301-P5301</f>
        <v>33576.299999999996</v>
      </c>
      <c r="R5301" t="s">
        <v>366</v>
      </c>
      <c r="S5301" t="s">
        <v>18</v>
      </c>
      <c r="T5301" t="s">
        <v>19</v>
      </c>
    </row>
    <row r="5302" spans="1:20" x14ac:dyDescent="0.35">
      <c r="A5302" t="s">
        <v>11</v>
      </c>
      <c r="B5302" t="s">
        <v>45</v>
      </c>
      <c r="C5302" t="s">
        <v>13</v>
      </c>
      <c r="D5302" t="s">
        <v>14</v>
      </c>
      <c r="E5302" t="s">
        <v>46</v>
      </c>
      <c r="F5302" t="s">
        <v>24</v>
      </c>
      <c r="G5302">
        <v>11821.74</v>
      </c>
      <c r="H5302" s="1">
        <v>43354</v>
      </c>
      <c r="I5302" t="str">
        <f t="shared" si="246"/>
        <v>11</v>
      </c>
      <c r="J5302" t="str">
        <f t="shared" si="247"/>
        <v>September</v>
      </c>
      <c r="K5302" t="str">
        <f t="shared" si="248"/>
        <v>2018</v>
      </c>
      <c r="L5302" s="15">
        <v>0.4992476851851852</v>
      </c>
      <c r="M5302">
        <f>HOUR(K5302:K17344)</f>
        <v>0</v>
      </c>
      <c r="N5302">
        <f>MINUTE(K5302:K17344)</f>
        <v>0</v>
      </c>
      <c r="O5302">
        <f>SECOND(K5302:K17344)</f>
        <v>0</v>
      </c>
      <c r="P5302">
        <v>23.71</v>
      </c>
      <c r="Q5302">
        <f>G5302-P5302</f>
        <v>11798.03</v>
      </c>
      <c r="R5302" t="s">
        <v>123</v>
      </c>
      <c r="S5302" t="s">
        <v>18</v>
      </c>
      <c r="T5302" t="s">
        <v>19</v>
      </c>
    </row>
    <row r="5303" spans="1:20" x14ac:dyDescent="0.35">
      <c r="A5303" t="s">
        <v>29</v>
      </c>
      <c r="B5303" t="s">
        <v>242</v>
      </c>
      <c r="C5303" t="s">
        <v>13</v>
      </c>
      <c r="D5303" t="s">
        <v>121</v>
      </c>
      <c r="E5303" t="s">
        <v>193</v>
      </c>
      <c r="F5303" t="s">
        <v>16</v>
      </c>
      <c r="G5303">
        <v>14154.4</v>
      </c>
      <c r="H5303" s="1">
        <v>43354</v>
      </c>
      <c r="I5303" t="str">
        <f t="shared" si="246"/>
        <v>11</v>
      </c>
      <c r="J5303" t="str">
        <f t="shared" si="247"/>
        <v>September</v>
      </c>
      <c r="K5303" t="str">
        <f t="shared" si="248"/>
        <v>2018</v>
      </c>
      <c r="L5303" s="15">
        <v>0.5</v>
      </c>
      <c r="M5303">
        <f>HOUR(K5303:K17345)</f>
        <v>0</v>
      </c>
      <c r="N5303">
        <f>MINUTE(K5303:K17345)</f>
        <v>0</v>
      </c>
      <c r="O5303">
        <f>SECOND(K5303:K17345)</f>
        <v>0</v>
      </c>
      <c r="P5303">
        <v>2443.2399999999998</v>
      </c>
      <c r="Q5303">
        <f>G5303-P5303</f>
        <v>11711.16</v>
      </c>
      <c r="R5303" t="s">
        <v>1833</v>
      </c>
      <c r="S5303" t="s">
        <v>18</v>
      </c>
      <c r="T5303" t="s">
        <v>122</v>
      </c>
    </row>
    <row r="5304" spans="1:20" x14ac:dyDescent="0.35">
      <c r="A5304" t="s">
        <v>29</v>
      </c>
      <c r="B5304" t="s">
        <v>128</v>
      </c>
      <c r="C5304" t="s">
        <v>13</v>
      </c>
      <c r="D5304" t="s">
        <v>121</v>
      </c>
      <c r="E5304" t="s">
        <v>129</v>
      </c>
      <c r="F5304" t="s">
        <v>24</v>
      </c>
      <c r="G5304">
        <v>62519.839999999997</v>
      </c>
      <c r="H5304" s="1">
        <v>43354</v>
      </c>
      <c r="I5304" t="str">
        <f t="shared" si="246"/>
        <v>11</v>
      </c>
      <c r="J5304" t="str">
        <f t="shared" si="247"/>
        <v>September</v>
      </c>
      <c r="K5304" t="str">
        <f t="shared" si="248"/>
        <v>2018</v>
      </c>
      <c r="L5304" s="15">
        <v>0.5</v>
      </c>
      <c r="M5304">
        <f>HOUR(K5304:K17346)</f>
        <v>0</v>
      </c>
      <c r="N5304">
        <f>MINUTE(K5304:K17346)</f>
        <v>0</v>
      </c>
      <c r="O5304">
        <f>SECOND(K5304:K17346)</f>
        <v>0</v>
      </c>
      <c r="P5304">
        <v>2718.51</v>
      </c>
      <c r="Q5304">
        <f>G5304-P5304</f>
        <v>59801.329999999994</v>
      </c>
      <c r="R5304" t="s">
        <v>1833</v>
      </c>
      <c r="S5304" t="s">
        <v>18</v>
      </c>
      <c r="T5304" t="s">
        <v>122</v>
      </c>
    </row>
    <row r="5305" spans="1:20" x14ac:dyDescent="0.35">
      <c r="A5305" t="s">
        <v>29</v>
      </c>
      <c r="B5305" t="s">
        <v>427</v>
      </c>
      <c r="C5305" t="s">
        <v>13</v>
      </c>
      <c r="D5305" t="s">
        <v>31</v>
      </c>
      <c r="E5305" t="s">
        <v>428</v>
      </c>
      <c r="F5305" t="s">
        <v>24</v>
      </c>
      <c r="G5305">
        <v>15762.36</v>
      </c>
      <c r="H5305" s="1">
        <v>43354</v>
      </c>
      <c r="I5305" t="str">
        <f t="shared" si="246"/>
        <v>11</v>
      </c>
      <c r="J5305" t="str">
        <f t="shared" si="247"/>
        <v>September</v>
      </c>
      <c r="K5305" t="str">
        <f t="shared" si="248"/>
        <v>2018</v>
      </c>
      <c r="L5305" s="15">
        <v>0.5</v>
      </c>
      <c r="M5305">
        <f>HOUR(K5305:K17347)</f>
        <v>0</v>
      </c>
      <c r="N5305">
        <f>MINUTE(K5305:K17347)</f>
        <v>0</v>
      </c>
      <c r="O5305">
        <f>SECOND(K5305:K17347)</f>
        <v>0</v>
      </c>
      <c r="P5305">
        <v>116</v>
      </c>
      <c r="Q5305">
        <f>G5305-P5305</f>
        <v>15646.36</v>
      </c>
      <c r="R5305" t="s">
        <v>1833</v>
      </c>
      <c r="S5305" t="s">
        <v>18</v>
      </c>
      <c r="T5305" t="s">
        <v>19</v>
      </c>
    </row>
    <row r="5306" spans="1:20" x14ac:dyDescent="0.35">
      <c r="A5306" t="s">
        <v>11</v>
      </c>
      <c r="B5306" t="s">
        <v>113</v>
      </c>
      <c r="C5306" t="s">
        <v>13</v>
      </c>
      <c r="D5306" t="s">
        <v>20</v>
      </c>
      <c r="E5306" t="s">
        <v>114</v>
      </c>
      <c r="F5306" t="s">
        <v>24</v>
      </c>
      <c r="G5306">
        <v>4205.76</v>
      </c>
      <c r="H5306" s="1">
        <v>43354</v>
      </c>
      <c r="I5306" t="str">
        <f t="shared" si="246"/>
        <v>11</v>
      </c>
      <c r="J5306" t="str">
        <f t="shared" si="247"/>
        <v>September</v>
      </c>
      <c r="K5306" t="str">
        <f t="shared" si="248"/>
        <v>2018</v>
      </c>
      <c r="L5306" s="15">
        <v>0.5135763888888889</v>
      </c>
      <c r="M5306">
        <f>HOUR(K5306:K17348)</f>
        <v>0</v>
      </c>
      <c r="N5306">
        <f>MINUTE(K5306:K17348)</f>
        <v>0</v>
      </c>
      <c r="O5306">
        <f>SECOND(K5306:K17348)</f>
        <v>0</v>
      </c>
      <c r="P5306">
        <v>9.68</v>
      </c>
      <c r="Q5306">
        <f>G5306-P5306</f>
        <v>4196.08</v>
      </c>
      <c r="R5306" t="s">
        <v>1405</v>
      </c>
      <c r="S5306" t="s">
        <v>18</v>
      </c>
      <c r="T5306" t="s">
        <v>19</v>
      </c>
    </row>
    <row r="5307" spans="1:20" x14ac:dyDescent="0.35">
      <c r="A5307" t="s">
        <v>11</v>
      </c>
      <c r="B5307" t="s">
        <v>118</v>
      </c>
      <c r="C5307" t="s">
        <v>13</v>
      </c>
      <c r="D5307" t="s">
        <v>20</v>
      </c>
      <c r="E5307" t="s">
        <v>119</v>
      </c>
      <c r="F5307" t="s">
        <v>16</v>
      </c>
      <c r="G5307">
        <v>20597.48</v>
      </c>
      <c r="H5307" s="1">
        <v>43354</v>
      </c>
      <c r="I5307" t="str">
        <f t="shared" si="246"/>
        <v>11</v>
      </c>
      <c r="J5307" t="str">
        <f t="shared" si="247"/>
        <v>September</v>
      </c>
      <c r="K5307" t="str">
        <f t="shared" si="248"/>
        <v>2018</v>
      </c>
      <c r="L5307" s="15">
        <v>0.52900462962962969</v>
      </c>
      <c r="M5307">
        <f>HOUR(K5307:K17349)</f>
        <v>0</v>
      </c>
      <c r="N5307">
        <f>MINUTE(K5307:K17349)</f>
        <v>0</v>
      </c>
      <c r="O5307">
        <f>SECOND(K5307:K17349)</f>
        <v>0</v>
      </c>
      <c r="P5307">
        <v>35.92</v>
      </c>
      <c r="Q5307">
        <f>G5307-P5307</f>
        <v>20561.560000000001</v>
      </c>
      <c r="R5307" t="s">
        <v>88</v>
      </c>
      <c r="S5307" t="s">
        <v>18</v>
      </c>
      <c r="T5307" t="s">
        <v>19</v>
      </c>
    </row>
    <row r="5308" spans="1:20" x14ac:dyDescent="0.35">
      <c r="A5308" t="s">
        <v>29</v>
      </c>
      <c r="B5308" t="s">
        <v>180</v>
      </c>
      <c r="C5308" t="s">
        <v>13</v>
      </c>
      <c r="D5308" t="s">
        <v>31</v>
      </c>
      <c r="E5308" t="s">
        <v>181</v>
      </c>
      <c r="F5308" t="s">
        <v>24</v>
      </c>
      <c r="G5308">
        <v>9487.1299999999992</v>
      </c>
      <c r="H5308" s="1">
        <v>43354</v>
      </c>
      <c r="I5308" t="str">
        <f t="shared" si="246"/>
        <v>11</v>
      </c>
      <c r="J5308" t="str">
        <f t="shared" si="247"/>
        <v>September</v>
      </c>
      <c r="K5308" t="str">
        <f t="shared" si="248"/>
        <v>2018</v>
      </c>
      <c r="L5308" s="15">
        <v>0.54166666666666663</v>
      </c>
      <c r="M5308">
        <f>HOUR(K5308:K17350)</f>
        <v>0</v>
      </c>
      <c r="N5308">
        <f>MINUTE(K5308:K17350)</f>
        <v>0</v>
      </c>
      <c r="O5308">
        <f>SECOND(K5308:K17350)</f>
        <v>0</v>
      </c>
      <c r="P5308">
        <v>150</v>
      </c>
      <c r="Q5308">
        <f>G5308-P5308</f>
        <v>9337.1299999999992</v>
      </c>
      <c r="R5308" t="s">
        <v>1833</v>
      </c>
      <c r="S5308" t="s">
        <v>18</v>
      </c>
      <c r="T5308" t="s">
        <v>19</v>
      </c>
    </row>
    <row r="5309" spans="1:20" x14ac:dyDescent="0.35">
      <c r="A5309" t="s">
        <v>29</v>
      </c>
      <c r="B5309" t="s">
        <v>75</v>
      </c>
      <c r="C5309" t="s">
        <v>13</v>
      </c>
      <c r="D5309" t="s">
        <v>121</v>
      </c>
      <c r="E5309" t="s">
        <v>76</v>
      </c>
      <c r="F5309" t="s">
        <v>24</v>
      </c>
      <c r="G5309">
        <v>3730.39</v>
      </c>
      <c r="H5309" s="1">
        <v>43354</v>
      </c>
      <c r="I5309" t="str">
        <f t="shared" si="246"/>
        <v>11</v>
      </c>
      <c r="J5309" t="str">
        <f t="shared" si="247"/>
        <v>September</v>
      </c>
      <c r="K5309" t="str">
        <f t="shared" si="248"/>
        <v>2018</v>
      </c>
      <c r="L5309" s="15">
        <v>0.54166666666666663</v>
      </c>
      <c r="M5309">
        <f>HOUR(K5309:K17351)</f>
        <v>0</v>
      </c>
      <c r="N5309">
        <f>MINUTE(K5309:K17351)</f>
        <v>0</v>
      </c>
      <c r="O5309">
        <f>SECOND(K5309:K17351)</f>
        <v>0</v>
      </c>
      <c r="P5309">
        <v>996.24</v>
      </c>
      <c r="Q5309">
        <f>G5309-P5309</f>
        <v>2734.1499999999996</v>
      </c>
      <c r="R5309" t="s">
        <v>1833</v>
      </c>
      <c r="S5309" t="s">
        <v>18</v>
      </c>
      <c r="T5309" t="s">
        <v>122</v>
      </c>
    </row>
    <row r="5310" spans="1:20" x14ac:dyDescent="0.35">
      <c r="A5310" t="s">
        <v>29</v>
      </c>
      <c r="B5310" t="s">
        <v>427</v>
      </c>
      <c r="C5310" t="s">
        <v>13</v>
      </c>
      <c r="D5310" t="s">
        <v>121</v>
      </c>
      <c r="E5310" t="s">
        <v>428</v>
      </c>
      <c r="F5310" t="s">
        <v>24</v>
      </c>
      <c r="G5310">
        <v>17520.169999999998</v>
      </c>
      <c r="H5310" s="1">
        <v>43354</v>
      </c>
      <c r="I5310" t="str">
        <f t="shared" si="246"/>
        <v>11</v>
      </c>
      <c r="J5310" t="str">
        <f t="shared" si="247"/>
        <v>September</v>
      </c>
      <c r="K5310" t="str">
        <f t="shared" si="248"/>
        <v>2018</v>
      </c>
      <c r="L5310" s="15">
        <v>0.54166666666666663</v>
      </c>
      <c r="M5310">
        <f>HOUR(K5310:K17352)</f>
        <v>0</v>
      </c>
      <c r="N5310">
        <f>MINUTE(K5310:K17352)</f>
        <v>0</v>
      </c>
      <c r="O5310">
        <f>SECOND(K5310:K17352)</f>
        <v>0</v>
      </c>
      <c r="P5310">
        <v>1757.81</v>
      </c>
      <c r="Q5310">
        <f>G5310-P5310</f>
        <v>15762.359999999999</v>
      </c>
      <c r="R5310" t="s">
        <v>1833</v>
      </c>
      <c r="S5310" t="s">
        <v>18</v>
      </c>
      <c r="T5310" t="s">
        <v>122</v>
      </c>
    </row>
    <row r="5311" spans="1:20" x14ac:dyDescent="0.35">
      <c r="A5311" t="s">
        <v>11</v>
      </c>
      <c r="B5311" t="s">
        <v>12</v>
      </c>
      <c r="C5311" t="s">
        <v>13</v>
      </c>
      <c r="D5311" t="s">
        <v>20</v>
      </c>
      <c r="E5311" t="s">
        <v>15</v>
      </c>
      <c r="F5311" t="s">
        <v>16</v>
      </c>
      <c r="G5311">
        <v>1417.32</v>
      </c>
      <c r="H5311" s="1">
        <v>43354</v>
      </c>
      <c r="I5311" t="str">
        <f t="shared" si="246"/>
        <v>11</v>
      </c>
      <c r="J5311" t="str">
        <f t="shared" si="247"/>
        <v>September</v>
      </c>
      <c r="K5311" t="str">
        <f t="shared" si="248"/>
        <v>2018</v>
      </c>
      <c r="L5311" s="15">
        <v>0.54450231481481481</v>
      </c>
      <c r="M5311">
        <f>HOUR(K5311:K17353)</f>
        <v>0</v>
      </c>
      <c r="N5311">
        <f>MINUTE(K5311:K17353)</f>
        <v>0</v>
      </c>
      <c r="O5311">
        <f>SECOND(K5311:K17353)</f>
        <v>0</v>
      </c>
      <c r="P5311">
        <v>28.74</v>
      </c>
      <c r="Q5311">
        <f>G5311-P5311</f>
        <v>1388.58</v>
      </c>
      <c r="R5311" t="s">
        <v>36</v>
      </c>
      <c r="S5311" t="s">
        <v>18</v>
      </c>
      <c r="T5311" t="s">
        <v>19</v>
      </c>
    </row>
    <row r="5312" spans="1:20" x14ac:dyDescent="0.35">
      <c r="A5312" t="s">
        <v>11</v>
      </c>
      <c r="B5312" t="s">
        <v>68</v>
      </c>
      <c r="C5312" t="s">
        <v>13</v>
      </c>
      <c r="D5312" t="s">
        <v>14</v>
      </c>
      <c r="E5312" t="s">
        <v>69</v>
      </c>
      <c r="F5312" t="s">
        <v>16</v>
      </c>
      <c r="G5312">
        <v>30319.43</v>
      </c>
      <c r="H5312" s="1">
        <v>43354</v>
      </c>
      <c r="I5312" t="str">
        <f t="shared" si="246"/>
        <v>11</v>
      </c>
      <c r="J5312" t="str">
        <f t="shared" si="247"/>
        <v>September</v>
      </c>
      <c r="K5312" t="str">
        <f t="shared" si="248"/>
        <v>2018</v>
      </c>
      <c r="L5312" s="15">
        <v>0.5602893518518518</v>
      </c>
      <c r="M5312">
        <f>HOUR(K5312:K17354)</f>
        <v>0</v>
      </c>
      <c r="N5312">
        <f>MINUTE(K5312:K17354)</f>
        <v>0</v>
      </c>
      <c r="O5312">
        <f>SECOND(K5312:K17354)</f>
        <v>0</v>
      </c>
      <c r="P5312">
        <v>7.17</v>
      </c>
      <c r="Q5312">
        <f>G5312-P5312</f>
        <v>30312.260000000002</v>
      </c>
      <c r="R5312" t="s">
        <v>36</v>
      </c>
      <c r="S5312" t="s">
        <v>18</v>
      </c>
      <c r="T5312" t="s">
        <v>19</v>
      </c>
    </row>
    <row r="5313" spans="1:20" x14ac:dyDescent="0.35">
      <c r="A5313" t="s">
        <v>11</v>
      </c>
      <c r="B5313" t="s">
        <v>118</v>
      </c>
      <c r="C5313" t="s">
        <v>13</v>
      </c>
      <c r="D5313" t="s">
        <v>20</v>
      </c>
      <c r="E5313" t="s">
        <v>119</v>
      </c>
      <c r="F5313" t="s">
        <v>16</v>
      </c>
      <c r="G5313">
        <v>20548.2</v>
      </c>
      <c r="H5313" s="1">
        <v>43354</v>
      </c>
      <c r="I5313" t="str">
        <f t="shared" si="246"/>
        <v>11</v>
      </c>
      <c r="J5313" t="str">
        <f t="shared" si="247"/>
        <v>September</v>
      </c>
      <c r="K5313" t="str">
        <f t="shared" si="248"/>
        <v>2018</v>
      </c>
      <c r="L5313" s="15">
        <v>0.57606481481481475</v>
      </c>
      <c r="M5313">
        <f>HOUR(K5313:K17355)</f>
        <v>0</v>
      </c>
      <c r="N5313">
        <f>MINUTE(K5313:K17355)</f>
        <v>0</v>
      </c>
      <c r="O5313">
        <f>SECOND(K5313:K17355)</f>
        <v>0</v>
      </c>
      <c r="P5313">
        <v>49.28</v>
      </c>
      <c r="Q5313">
        <f>G5313-P5313</f>
        <v>20498.920000000002</v>
      </c>
      <c r="R5313" t="s">
        <v>1406</v>
      </c>
      <c r="S5313" t="s">
        <v>18</v>
      </c>
      <c r="T5313" t="s">
        <v>19</v>
      </c>
    </row>
    <row r="5314" spans="1:20" x14ac:dyDescent="0.35">
      <c r="A5314" t="s">
        <v>29</v>
      </c>
      <c r="B5314" t="s">
        <v>85</v>
      </c>
      <c r="C5314" t="s">
        <v>13</v>
      </c>
      <c r="D5314" t="s">
        <v>31</v>
      </c>
      <c r="E5314" t="s">
        <v>86</v>
      </c>
      <c r="F5314" t="s">
        <v>16</v>
      </c>
      <c r="G5314">
        <v>19794.919999999998</v>
      </c>
      <c r="H5314" s="1">
        <v>43354</v>
      </c>
      <c r="I5314" t="str">
        <f t="shared" si="246"/>
        <v>11</v>
      </c>
      <c r="J5314" t="str">
        <f t="shared" si="247"/>
        <v>September</v>
      </c>
      <c r="K5314" t="str">
        <f t="shared" si="248"/>
        <v>2018</v>
      </c>
      <c r="L5314" s="15">
        <v>0.58333333333333337</v>
      </c>
      <c r="M5314">
        <f>HOUR(K5314:K17356)</f>
        <v>0</v>
      </c>
      <c r="N5314">
        <f>MINUTE(K5314:K17356)</f>
        <v>0</v>
      </c>
      <c r="O5314">
        <f>SECOND(K5314:K17356)</f>
        <v>0</v>
      </c>
      <c r="P5314">
        <v>39</v>
      </c>
      <c r="Q5314">
        <f>G5314-P5314</f>
        <v>19755.919999999998</v>
      </c>
      <c r="R5314" t="s">
        <v>1833</v>
      </c>
      <c r="S5314" t="s">
        <v>18</v>
      </c>
      <c r="T5314" t="s">
        <v>19</v>
      </c>
    </row>
    <row r="5315" spans="1:20" x14ac:dyDescent="0.35">
      <c r="A5315" t="s">
        <v>29</v>
      </c>
      <c r="B5315" t="s">
        <v>154</v>
      </c>
      <c r="C5315" t="s">
        <v>13</v>
      </c>
      <c r="D5315" t="s">
        <v>121</v>
      </c>
      <c r="E5315" t="s">
        <v>155</v>
      </c>
      <c r="F5315" t="s">
        <v>16</v>
      </c>
      <c r="G5315">
        <v>3749.71</v>
      </c>
      <c r="H5315" s="1">
        <v>43354</v>
      </c>
      <c r="I5315" t="str">
        <f t="shared" ref="I5315:I5378" si="249">TEXT(H5315,"dd")</f>
        <v>11</v>
      </c>
      <c r="J5315" t="str">
        <f t="shared" ref="J5315:J5378" si="250">TEXT(H5315,"mmmm")</f>
        <v>September</v>
      </c>
      <c r="K5315" t="str">
        <f t="shared" ref="K5315:K5378" si="251">TEXT(H5315,"yyyy")</f>
        <v>2018</v>
      </c>
      <c r="L5315" s="15">
        <v>0.58333333333333337</v>
      </c>
      <c r="M5315">
        <f>HOUR(K5315:K17357)</f>
        <v>0</v>
      </c>
      <c r="N5315">
        <f>MINUTE(K5315:K17357)</f>
        <v>0</v>
      </c>
      <c r="O5315">
        <f>SECOND(K5315:K17357)</f>
        <v>0</v>
      </c>
      <c r="P5315">
        <v>761.33</v>
      </c>
      <c r="Q5315">
        <f>G5315-P5315</f>
        <v>2988.38</v>
      </c>
      <c r="R5315" t="s">
        <v>1833</v>
      </c>
      <c r="S5315" t="s">
        <v>18</v>
      </c>
      <c r="T5315" t="s">
        <v>122</v>
      </c>
    </row>
    <row r="5316" spans="1:20" x14ac:dyDescent="0.35">
      <c r="A5316" t="s">
        <v>29</v>
      </c>
      <c r="B5316" t="s">
        <v>109</v>
      </c>
      <c r="C5316" t="s">
        <v>13</v>
      </c>
      <c r="D5316" t="s">
        <v>31</v>
      </c>
      <c r="E5316" t="s">
        <v>110</v>
      </c>
      <c r="F5316" t="s">
        <v>24</v>
      </c>
      <c r="G5316">
        <v>6204.5</v>
      </c>
      <c r="H5316" s="1">
        <v>43354</v>
      </c>
      <c r="I5316" t="str">
        <f t="shared" si="249"/>
        <v>11</v>
      </c>
      <c r="J5316" t="str">
        <f t="shared" si="250"/>
        <v>September</v>
      </c>
      <c r="K5316" t="str">
        <f t="shared" si="251"/>
        <v>2018</v>
      </c>
      <c r="L5316" s="15">
        <v>0.58333333333333337</v>
      </c>
      <c r="M5316">
        <f>HOUR(K5316:K17358)</f>
        <v>0</v>
      </c>
      <c r="N5316">
        <f>MINUTE(K5316:K17358)</f>
        <v>0</v>
      </c>
      <c r="O5316">
        <f>SECOND(K5316:K17358)</f>
        <v>0</v>
      </c>
      <c r="P5316">
        <v>28</v>
      </c>
      <c r="Q5316">
        <f>G5316-P5316</f>
        <v>6176.5</v>
      </c>
      <c r="R5316" t="s">
        <v>1833</v>
      </c>
      <c r="S5316" t="s">
        <v>18</v>
      </c>
      <c r="T5316" t="s">
        <v>19</v>
      </c>
    </row>
    <row r="5317" spans="1:20" x14ac:dyDescent="0.35">
      <c r="A5317" t="s">
        <v>29</v>
      </c>
      <c r="B5317" t="s">
        <v>92</v>
      </c>
      <c r="C5317" t="s">
        <v>13</v>
      </c>
      <c r="D5317" t="s">
        <v>121</v>
      </c>
      <c r="E5317" t="s">
        <v>93</v>
      </c>
      <c r="F5317" t="s">
        <v>16</v>
      </c>
      <c r="G5317">
        <v>4328.62</v>
      </c>
      <c r="H5317" s="1">
        <v>43354</v>
      </c>
      <c r="I5317" t="str">
        <f t="shared" si="249"/>
        <v>11</v>
      </c>
      <c r="J5317" t="str">
        <f t="shared" si="250"/>
        <v>September</v>
      </c>
      <c r="K5317" t="str">
        <f t="shared" si="251"/>
        <v>2018</v>
      </c>
      <c r="L5317" s="15">
        <v>0.58333333333333337</v>
      </c>
      <c r="M5317">
        <f>HOUR(K5317:K17359)</f>
        <v>0</v>
      </c>
      <c r="N5317">
        <f>MINUTE(K5317:K17359)</f>
        <v>0</v>
      </c>
      <c r="O5317">
        <f>SECOND(K5317:K17359)</f>
        <v>0</v>
      </c>
      <c r="P5317">
        <v>1037.07</v>
      </c>
      <c r="Q5317">
        <f>G5317-P5317</f>
        <v>3291.55</v>
      </c>
      <c r="R5317" t="s">
        <v>1833</v>
      </c>
      <c r="S5317" t="s">
        <v>18</v>
      </c>
      <c r="T5317" t="s">
        <v>122</v>
      </c>
    </row>
    <row r="5318" spans="1:20" x14ac:dyDescent="0.35">
      <c r="A5318" t="s">
        <v>11</v>
      </c>
      <c r="B5318" t="s">
        <v>12</v>
      </c>
      <c r="C5318" t="s">
        <v>13</v>
      </c>
      <c r="D5318" t="s">
        <v>20</v>
      </c>
      <c r="E5318" t="s">
        <v>15</v>
      </c>
      <c r="F5318" t="s">
        <v>16</v>
      </c>
      <c r="G5318">
        <v>1402.46</v>
      </c>
      <c r="H5318" s="1">
        <v>43354</v>
      </c>
      <c r="I5318" t="str">
        <f t="shared" si="249"/>
        <v>11</v>
      </c>
      <c r="J5318" t="str">
        <f t="shared" si="250"/>
        <v>September</v>
      </c>
      <c r="K5318" t="str">
        <f t="shared" si="251"/>
        <v>2018</v>
      </c>
      <c r="L5318" s="15">
        <v>0.58861111111111108</v>
      </c>
      <c r="M5318">
        <f>HOUR(K5318:K17360)</f>
        <v>0</v>
      </c>
      <c r="N5318">
        <f>MINUTE(K5318:K17360)</f>
        <v>0</v>
      </c>
      <c r="O5318">
        <f>SECOND(K5318:K17360)</f>
        <v>0</v>
      </c>
      <c r="P5318">
        <v>14.86</v>
      </c>
      <c r="Q5318">
        <f>G5318-P5318</f>
        <v>1387.6000000000001</v>
      </c>
      <c r="R5318" t="s">
        <v>633</v>
      </c>
      <c r="S5318" t="s">
        <v>18</v>
      </c>
      <c r="T5318" t="s">
        <v>19</v>
      </c>
    </row>
    <row r="5319" spans="1:20" x14ac:dyDescent="0.35">
      <c r="A5319" t="s">
        <v>11</v>
      </c>
      <c r="B5319" t="s">
        <v>113</v>
      </c>
      <c r="C5319" t="s">
        <v>13</v>
      </c>
      <c r="D5319" t="s">
        <v>14</v>
      </c>
      <c r="E5319" t="s">
        <v>114</v>
      </c>
      <c r="F5319" t="s">
        <v>24</v>
      </c>
      <c r="G5319">
        <v>4152.3999999999996</v>
      </c>
      <c r="H5319" s="1">
        <v>43354</v>
      </c>
      <c r="I5319" t="str">
        <f t="shared" si="249"/>
        <v>11</v>
      </c>
      <c r="J5319" t="str">
        <f t="shared" si="250"/>
        <v>September</v>
      </c>
      <c r="K5319" t="str">
        <f t="shared" si="251"/>
        <v>2018</v>
      </c>
      <c r="L5319" s="15">
        <v>0.59839120370370369</v>
      </c>
      <c r="M5319">
        <f>HOUR(K5319:K17361)</f>
        <v>0</v>
      </c>
      <c r="N5319">
        <f>MINUTE(K5319:K17361)</f>
        <v>0</v>
      </c>
      <c r="O5319">
        <f>SECOND(K5319:K17361)</f>
        <v>0</v>
      </c>
      <c r="P5319">
        <v>53.36</v>
      </c>
      <c r="Q5319">
        <f>G5319-P5319</f>
        <v>4099.04</v>
      </c>
      <c r="R5319" t="s">
        <v>1407</v>
      </c>
      <c r="S5319" t="s">
        <v>18</v>
      </c>
      <c r="T5319" t="s">
        <v>19</v>
      </c>
    </row>
    <row r="5320" spans="1:20" x14ac:dyDescent="0.35">
      <c r="A5320" t="s">
        <v>11</v>
      </c>
      <c r="B5320" t="s">
        <v>73</v>
      </c>
      <c r="C5320" t="s">
        <v>13</v>
      </c>
      <c r="D5320" t="s">
        <v>14</v>
      </c>
      <c r="E5320" t="s">
        <v>74</v>
      </c>
      <c r="F5320" t="s">
        <v>16</v>
      </c>
      <c r="G5320">
        <v>6005.32</v>
      </c>
      <c r="H5320" s="1">
        <v>43354</v>
      </c>
      <c r="I5320" t="str">
        <f t="shared" si="249"/>
        <v>11</v>
      </c>
      <c r="J5320" t="str">
        <f t="shared" si="250"/>
        <v>September</v>
      </c>
      <c r="K5320" t="str">
        <f t="shared" si="251"/>
        <v>2018</v>
      </c>
      <c r="L5320" s="15">
        <v>0.60817129629629629</v>
      </c>
      <c r="M5320">
        <f>HOUR(K5320:K17362)</f>
        <v>0</v>
      </c>
      <c r="N5320">
        <f>MINUTE(K5320:K17362)</f>
        <v>0</v>
      </c>
      <c r="O5320">
        <f>SECOND(K5320:K17362)</f>
        <v>0</v>
      </c>
      <c r="P5320">
        <v>21.1</v>
      </c>
      <c r="Q5320">
        <f>G5320-P5320</f>
        <v>5984.2199999999993</v>
      </c>
      <c r="R5320" t="s">
        <v>1148</v>
      </c>
      <c r="S5320" t="s">
        <v>18</v>
      </c>
      <c r="T5320" t="s">
        <v>19</v>
      </c>
    </row>
    <row r="5321" spans="1:20" x14ac:dyDescent="0.35">
      <c r="A5321" t="s">
        <v>29</v>
      </c>
      <c r="B5321" t="s">
        <v>65</v>
      </c>
      <c r="C5321" t="s">
        <v>13</v>
      </c>
      <c r="D5321" t="s">
        <v>31</v>
      </c>
      <c r="E5321" t="s">
        <v>66</v>
      </c>
      <c r="F5321" t="s">
        <v>16</v>
      </c>
      <c r="G5321">
        <v>4131.96</v>
      </c>
      <c r="H5321" s="1">
        <v>43354</v>
      </c>
      <c r="I5321" t="str">
        <f t="shared" si="249"/>
        <v>11</v>
      </c>
      <c r="J5321" t="str">
        <f t="shared" si="250"/>
        <v>September</v>
      </c>
      <c r="K5321" t="str">
        <f t="shared" si="251"/>
        <v>2018</v>
      </c>
      <c r="L5321" s="15">
        <v>0.625</v>
      </c>
      <c r="M5321">
        <f>HOUR(K5321:K17363)</f>
        <v>0</v>
      </c>
      <c r="N5321">
        <f>MINUTE(K5321:K17363)</f>
        <v>0</v>
      </c>
      <c r="O5321">
        <f>SECOND(K5321:K17363)</f>
        <v>0</v>
      </c>
      <c r="P5321">
        <v>32</v>
      </c>
      <c r="Q5321">
        <f>G5321-P5321</f>
        <v>4099.96</v>
      </c>
      <c r="R5321" t="s">
        <v>1833</v>
      </c>
      <c r="S5321" t="s">
        <v>18</v>
      </c>
      <c r="T5321" t="s">
        <v>19</v>
      </c>
    </row>
    <row r="5322" spans="1:20" x14ac:dyDescent="0.35">
      <c r="A5322" t="s">
        <v>29</v>
      </c>
      <c r="B5322" t="s">
        <v>289</v>
      </c>
      <c r="C5322" t="s">
        <v>13</v>
      </c>
      <c r="D5322" t="s">
        <v>31</v>
      </c>
      <c r="E5322" t="s">
        <v>290</v>
      </c>
      <c r="F5322" t="s">
        <v>24</v>
      </c>
      <c r="G5322">
        <v>7357.12</v>
      </c>
      <c r="H5322" s="1">
        <v>43354</v>
      </c>
      <c r="I5322" t="str">
        <f t="shared" si="249"/>
        <v>11</v>
      </c>
      <c r="J5322" t="str">
        <f t="shared" si="250"/>
        <v>September</v>
      </c>
      <c r="K5322" t="str">
        <f t="shared" si="251"/>
        <v>2018</v>
      </c>
      <c r="L5322" s="15">
        <v>0.625</v>
      </c>
      <c r="M5322">
        <f>HOUR(K5322:K17364)</f>
        <v>0</v>
      </c>
      <c r="N5322">
        <f>MINUTE(K5322:K17364)</f>
        <v>0</v>
      </c>
      <c r="O5322">
        <f>SECOND(K5322:K17364)</f>
        <v>0</v>
      </c>
      <c r="P5322">
        <v>138</v>
      </c>
      <c r="Q5322">
        <f>G5322-P5322</f>
        <v>7219.12</v>
      </c>
      <c r="R5322" t="s">
        <v>1833</v>
      </c>
      <c r="S5322" t="s">
        <v>18</v>
      </c>
      <c r="T5322" t="s">
        <v>19</v>
      </c>
    </row>
    <row r="5323" spans="1:20" x14ac:dyDescent="0.35">
      <c r="A5323" t="s">
        <v>11</v>
      </c>
      <c r="B5323" t="s">
        <v>247</v>
      </c>
      <c r="C5323" t="s">
        <v>13</v>
      </c>
      <c r="D5323" t="s">
        <v>20</v>
      </c>
      <c r="E5323" t="s">
        <v>248</v>
      </c>
      <c r="F5323" t="s">
        <v>16</v>
      </c>
      <c r="G5323">
        <v>2747.05</v>
      </c>
      <c r="H5323" s="1">
        <v>43354</v>
      </c>
      <c r="I5323" t="str">
        <f t="shared" si="249"/>
        <v>11</v>
      </c>
      <c r="J5323" t="str">
        <f t="shared" si="250"/>
        <v>September</v>
      </c>
      <c r="K5323" t="str">
        <f t="shared" si="251"/>
        <v>2018</v>
      </c>
      <c r="L5323" s="15">
        <v>0.62666666666666659</v>
      </c>
      <c r="M5323">
        <f>HOUR(K5323:K17365)</f>
        <v>0</v>
      </c>
      <c r="N5323">
        <f>MINUTE(K5323:K17365)</f>
        <v>0</v>
      </c>
      <c r="O5323">
        <f>SECOND(K5323:K17365)</f>
        <v>0</v>
      </c>
      <c r="P5323">
        <v>29.17</v>
      </c>
      <c r="Q5323">
        <f>G5323-P5323</f>
        <v>2717.88</v>
      </c>
      <c r="R5323" t="s">
        <v>1408</v>
      </c>
      <c r="S5323" t="s">
        <v>18</v>
      </c>
      <c r="T5323" t="s">
        <v>19</v>
      </c>
    </row>
    <row r="5324" spans="1:20" x14ac:dyDescent="0.35">
      <c r="A5324" t="s">
        <v>11</v>
      </c>
      <c r="B5324" t="s">
        <v>195</v>
      </c>
      <c r="C5324" t="s">
        <v>13</v>
      </c>
      <c r="D5324" t="s">
        <v>14</v>
      </c>
      <c r="E5324" t="s">
        <v>129</v>
      </c>
      <c r="F5324" t="s">
        <v>24</v>
      </c>
      <c r="G5324">
        <v>10154.01</v>
      </c>
      <c r="H5324" s="1">
        <v>43354</v>
      </c>
      <c r="I5324" t="str">
        <f t="shared" si="249"/>
        <v>11</v>
      </c>
      <c r="J5324" t="str">
        <f t="shared" si="250"/>
        <v>September</v>
      </c>
      <c r="K5324" t="str">
        <f t="shared" si="251"/>
        <v>2018</v>
      </c>
      <c r="L5324" s="15">
        <v>0.63266203703703705</v>
      </c>
      <c r="M5324">
        <f>HOUR(K5324:K17366)</f>
        <v>0</v>
      </c>
      <c r="N5324">
        <f>MINUTE(K5324:K17366)</f>
        <v>0</v>
      </c>
      <c r="O5324">
        <f>SECOND(K5324:K17366)</f>
        <v>0</v>
      </c>
      <c r="P5324">
        <v>66.52</v>
      </c>
      <c r="Q5324">
        <f>G5324-P5324</f>
        <v>10087.49</v>
      </c>
      <c r="R5324" t="s">
        <v>662</v>
      </c>
      <c r="S5324" t="s">
        <v>18</v>
      </c>
      <c r="T5324" t="s">
        <v>19</v>
      </c>
    </row>
    <row r="5325" spans="1:20" x14ac:dyDescent="0.35">
      <c r="A5325" t="s">
        <v>11</v>
      </c>
      <c r="B5325" t="s">
        <v>80</v>
      </c>
      <c r="C5325" t="s">
        <v>13</v>
      </c>
      <c r="D5325" t="s">
        <v>20</v>
      </c>
      <c r="E5325" t="s">
        <v>81</v>
      </c>
      <c r="F5325" t="s">
        <v>24</v>
      </c>
      <c r="G5325">
        <v>20952.66</v>
      </c>
      <c r="H5325" s="1">
        <v>43354</v>
      </c>
      <c r="I5325" t="str">
        <f t="shared" si="249"/>
        <v>11</v>
      </c>
      <c r="J5325" t="str">
        <f t="shared" si="250"/>
        <v>September</v>
      </c>
      <c r="K5325" t="str">
        <f t="shared" si="251"/>
        <v>2018</v>
      </c>
      <c r="L5325" s="15">
        <v>0.63864583333333336</v>
      </c>
      <c r="M5325">
        <f>HOUR(K5325:K17367)</f>
        <v>0</v>
      </c>
      <c r="N5325">
        <f>MINUTE(K5325:K17367)</f>
        <v>0</v>
      </c>
      <c r="O5325">
        <f>SECOND(K5325:K17367)</f>
        <v>0</v>
      </c>
      <c r="P5325">
        <v>5.89</v>
      </c>
      <c r="Q5325">
        <f>G5325-P5325</f>
        <v>20946.77</v>
      </c>
      <c r="R5325" t="s">
        <v>609</v>
      </c>
      <c r="S5325" t="s">
        <v>18</v>
      </c>
      <c r="T5325" t="s">
        <v>19</v>
      </c>
    </row>
    <row r="5326" spans="1:20" x14ac:dyDescent="0.35">
      <c r="A5326" t="s">
        <v>11</v>
      </c>
      <c r="B5326" t="s">
        <v>80</v>
      </c>
      <c r="C5326" t="s">
        <v>13</v>
      </c>
      <c r="D5326" t="s">
        <v>14</v>
      </c>
      <c r="E5326" t="s">
        <v>81</v>
      </c>
      <c r="F5326" t="s">
        <v>24</v>
      </c>
      <c r="G5326">
        <v>20932.91</v>
      </c>
      <c r="H5326" s="1">
        <v>43354</v>
      </c>
      <c r="I5326" t="str">
        <f t="shared" si="249"/>
        <v>11</v>
      </c>
      <c r="J5326" t="str">
        <f t="shared" si="250"/>
        <v>September</v>
      </c>
      <c r="K5326" t="str">
        <f t="shared" si="251"/>
        <v>2018</v>
      </c>
      <c r="L5326" s="15">
        <v>0.64462962962962966</v>
      </c>
      <c r="M5326">
        <f>HOUR(K5326:K17368)</f>
        <v>0</v>
      </c>
      <c r="N5326">
        <f>MINUTE(K5326:K17368)</f>
        <v>0</v>
      </c>
      <c r="O5326">
        <f>SECOND(K5326:K17368)</f>
        <v>0</v>
      </c>
      <c r="P5326">
        <v>19.75</v>
      </c>
      <c r="Q5326">
        <f>G5326-P5326</f>
        <v>20913.16</v>
      </c>
      <c r="R5326" t="s">
        <v>1300</v>
      </c>
      <c r="S5326" t="s">
        <v>18</v>
      </c>
      <c r="T5326" t="s">
        <v>19</v>
      </c>
    </row>
    <row r="5327" spans="1:20" x14ac:dyDescent="0.35">
      <c r="A5327" t="s">
        <v>11</v>
      </c>
      <c r="B5327" t="s">
        <v>47</v>
      </c>
      <c r="C5327" t="s">
        <v>13</v>
      </c>
      <c r="D5327" t="s">
        <v>20</v>
      </c>
      <c r="E5327" t="s">
        <v>48</v>
      </c>
      <c r="F5327" t="s">
        <v>24</v>
      </c>
      <c r="G5327">
        <v>12979.13</v>
      </c>
      <c r="H5327" s="1">
        <v>43354</v>
      </c>
      <c r="I5327" t="str">
        <f t="shared" si="249"/>
        <v>11</v>
      </c>
      <c r="J5327" t="str">
        <f t="shared" si="250"/>
        <v>September</v>
      </c>
      <c r="K5327" t="str">
        <f t="shared" si="251"/>
        <v>2018</v>
      </c>
      <c r="L5327" s="15">
        <v>0.65061342592592586</v>
      </c>
      <c r="M5327">
        <f>HOUR(K5327:K17369)</f>
        <v>0</v>
      </c>
      <c r="N5327">
        <f>MINUTE(K5327:K17369)</f>
        <v>0</v>
      </c>
      <c r="O5327">
        <f>SECOND(K5327:K17369)</f>
        <v>0</v>
      </c>
      <c r="P5327">
        <v>60.97</v>
      </c>
      <c r="Q5327">
        <f>G5327-P5327</f>
        <v>12918.16</v>
      </c>
      <c r="R5327" t="s">
        <v>586</v>
      </c>
      <c r="S5327" t="s">
        <v>18</v>
      </c>
      <c r="T5327" t="s">
        <v>19</v>
      </c>
    </row>
    <row r="5328" spans="1:20" x14ac:dyDescent="0.35">
      <c r="A5328" t="s">
        <v>11</v>
      </c>
      <c r="B5328" t="s">
        <v>25</v>
      </c>
      <c r="C5328" t="s">
        <v>13</v>
      </c>
      <c r="D5328" t="s">
        <v>20</v>
      </c>
      <c r="E5328" t="s">
        <v>26</v>
      </c>
      <c r="F5328" t="s">
        <v>16</v>
      </c>
      <c r="G5328">
        <v>3699.61</v>
      </c>
      <c r="H5328" s="1">
        <v>43354</v>
      </c>
      <c r="I5328" t="str">
        <f t="shared" si="249"/>
        <v>11</v>
      </c>
      <c r="J5328" t="str">
        <f t="shared" si="250"/>
        <v>September</v>
      </c>
      <c r="K5328" t="str">
        <f t="shared" si="251"/>
        <v>2018</v>
      </c>
      <c r="L5328" s="15">
        <v>0.65660879629629632</v>
      </c>
      <c r="M5328">
        <f>HOUR(K5328:K17370)</f>
        <v>0</v>
      </c>
      <c r="N5328">
        <f>MINUTE(K5328:K17370)</f>
        <v>0</v>
      </c>
      <c r="O5328">
        <f>SECOND(K5328:K17370)</f>
        <v>0</v>
      </c>
      <c r="P5328">
        <v>24.57</v>
      </c>
      <c r="Q5328">
        <f>G5328-P5328</f>
        <v>3675.04</v>
      </c>
      <c r="R5328" t="s">
        <v>219</v>
      </c>
      <c r="S5328" t="s">
        <v>18</v>
      </c>
      <c r="T5328" t="s">
        <v>19</v>
      </c>
    </row>
    <row r="5329" spans="1:20" x14ac:dyDescent="0.35">
      <c r="A5329" t="s">
        <v>11</v>
      </c>
      <c r="B5329" t="s">
        <v>164</v>
      </c>
      <c r="C5329" t="s">
        <v>13</v>
      </c>
      <c r="D5329" t="s">
        <v>20</v>
      </c>
      <c r="E5329" t="s">
        <v>86</v>
      </c>
      <c r="F5329" t="s">
        <v>16</v>
      </c>
      <c r="G5329">
        <v>3102.89</v>
      </c>
      <c r="H5329" s="1">
        <v>43354</v>
      </c>
      <c r="I5329" t="str">
        <f t="shared" si="249"/>
        <v>11</v>
      </c>
      <c r="J5329" t="str">
        <f t="shared" si="250"/>
        <v>September</v>
      </c>
      <c r="K5329" t="str">
        <f t="shared" si="251"/>
        <v>2018</v>
      </c>
      <c r="L5329" s="15">
        <v>0.66259259259259262</v>
      </c>
      <c r="M5329">
        <f>HOUR(K5329:K17371)</f>
        <v>0</v>
      </c>
      <c r="N5329">
        <f>MINUTE(K5329:K17371)</f>
        <v>0</v>
      </c>
      <c r="O5329">
        <f>SECOND(K5329:K17371)</f>
        <v>0</v>
      </c>
      <c r="P5329">
        <v>11.58</v>
      </c>
      <c r="Q5329">
        <f>G5329-P5329</f>
        <v>3091.31</v>
      </c>
      <c r="R5329" t="s">
        <v>993</v>
      </c>
      <c r="S5329" t="s">
        <v>18</v>
      </c>
      <c r="T5329" t="s">
        <v>19</v>
      </c>
    </row>
    <row r="5330" spans="1:20" x14ac:dyDescent="0.35">
      <c r="A5330" t="s">
        <v>29</v>
      </c>
      <c r="B5330" t="s">
        <v>247</v>
      </c>
      <c r="C5330" t="s">
        <v>13</v>
      </c>
      <c r="D5330" t="s">
        <v>121</v>
      </c>
      <c r="E5330" t="s">
        <v>248</v>
      </c>
      <c r="F5330" t="s">
        <v>16</v>
      </c>
      <c r="G5330">
        <v>3717.52</v>
      </c>
      <c r="H5330" s="1">
        <v>43354</v>
      </c>
      <c r="I5330" t="str">
        <f t="shared" si="249"/>
        <v>11</v>
      </c>
      <c r="J5330" t="str">
        <f t="shared" si="250"/>
        <v>September</v>
      </c>
      <c r="K5330" t="str">
        <f t="shared" si="251"/>
        <v>2018</v>
      </c>
      <c r="L5330" s="15">
        <v>0.66666666666666663</v>
      </c>
      <c r="M5330">
        <f>HOUR(K5330:K17372)</f>
        <v>0</v>
      </c>
      <c r="N5330">
        <f>MINUTE(K5330:K17372)</f>
        <v>0</v>
      </c>
      <c r="O5330">
        <f>SECOND(K5330:K17372)</f>
        <v>0</v>
      </c>
      <c r="P5330">
        <v>970.47</v>
      </c>
      <c r="Q5330">
        <f>G5330-P5330</f>
        <v>2747.05</v>
      </c>
      <c r="R5330" t="s">
        <v>1833</v>
      </c>
      <c r="S5330" t="s">
        <v>18</v>
      </c>
      <c r="T5330" t="s">
        <v>122</v>
      </c>
    </row>
    <row r="5331" spans="1:20" x14ac:dyDescent="0.35">
      <c r="A5331" t="s">
        <v>29</v>
      </c>
      <c r="B5331" t="s">
        <v>302</v>
      </c>
      <c r="C5331" t="s">
        <v>13</v>
      </c>
      <c r="D5331" t="s">
        <v>31</v>
      </c>
      <c r="E5331" t="s">
        <v>303</v>
      </c>
      <c r="F5331" t="s">
        <v>24</v>
      </c>
      <c r="G5331">
        <v>7923.88</v>
      </c>
      <c r="H5331" s="1">
        <v>43354</v>
      </c>
      <c r="I5331" t="str">
        <f t="shared" si="249"/>
        <v>11</v>
      </c>
      <c r="J5331" t="str">
        <f t="shared" si="250"/>
        <v>September</v>
      </c>
      <c r="K5331" t="str">
        <f t="shared" si="251"/>
        <v>2018</v>
      </c>
      <c r="L5331" s="15">
        <v>0.66666666666666663</v>
      </c>
      <c r="M5331">
        <f>HOUR(K5331:K17373)</f>
        <v>0</v>
      </c>
      <c r="N5331">
        <f>MINUTE(K5331:K17373)</f>
        <v>0</v>
      </c>
      <c r="O5331">
        <f>SECOND(K5331:K17373)</f>
        <v>0</v>
      </c>
      <c r="P5331">
        <v>46</v>
      </c>
      <c r="Q5331">
        <f>G5331-P5331</f>
        <v>7877.88</v>
      </c>
      <c r="R5331" t="s">
        <v>1833</v>
      </c>
      <c r="S5331" t="s">
        <v>18</v>
      </c>
      <c r="T5331" t="s">
        <v>19</v>
      </c>
    </row>
    <row r="5332" spans="1:20" x14ac:dyDescent="0.35">
      <c r="A5332" t="s">
        <v>11</v>
      </c>
      <c r="B5332" t="s">
        <v>49</v>
      </c>
      <c r="C5332" t="s">
        <v>13</v>
      </c>
      <c r="D5332" t="s">
        <v>14</v>
      </c>
      <c r="E5332" t="s">
        <v>50</v>
      </c>
      <c r="F5332" t="s">
        <v>24</v>
      </c>
      <c r="G5332">
        <v>2768.96</v>
      </c>
      <c r="H5332" s="1">
        <v>43354</v>
      </c>
      <c r="I5332" t="str">
        <f t="shared" si="249"/>
        <v>11</v>
      </c>
      <c r="J5332" t="str">
        <f t="shared" si="250"/>
        <v>September</v>
      </c>
      <c r="K5332" t="str">
        <f t="shared" si="251"/>
        <v>2018</v>
      </c>
      <c r="L5332" s="15">
        <v>0.67195601851851849</v>
      </c>
      <c r="M5332">
        <f>HOUR(K5332:K17374)</f>
        <v>0</v>
      </c>
      <c r="N5332">
        <f>MINUTE(K5332:K17374)</f>
        <v>0</v>
      </c>
      <c r="O5332">
        <f>SECOND(K5332:K17374)</f>
        <v>0</v>
      </c>
      <c r="P5332">
        <v>17.84</v>
      </c>
      <c r="Q5332">
        <f>G5332-P5332</f>
        <v>2751.12</v>
      </c>
      <c r="R5332" t="s">
        <v>785</v>
      </c>
      <c r="S5332" t="s">
        <v>18</v>
      </c>
      <c r="T5332" t="s">
        <v>19</v>
      </c>
    </row>
    <row r="5333" spans="1:20" x14ac:dyDescent="0.35">
      <c r="A5333" t="s">
        <v>11</v>
      </c>
      <c r="B5333" t="s">
        <v>58</v>
      </c>
      <c r="C5333" t="s">
        <v>13</v>
      </c>
      <c r="D5333" t="s">
        <v>20</v>
      </c>
      <c r="E5333" t="s">
        <v>59</v>
      </c>
      <c r="F5333" t="s">
        <v>16</v>
      </c>
      <c r="G5333">
        <v>3506.77</v>
      </c>
      <c r="H5333" s="1">
        <v>43354</v>
      </c>
      <c r="I5333" t="str">
        <f t="shared" si="249"/>
        <v>11</v>
      </c>
      <c r="J5333" t="str">
        <f t="shared" si="250"/>
        <v>September</v>
      </c>
      <c r="K5333" t="str">
        <f t="shared" si="251"/>
        <v>2018</v>
      </c>
      <c r="L5333" s="15">
        <v>0.6884837962962963</v>
      </c>
      <c r="M5333">
        <f>HOUR(K5333:K17375)</f>
        <v>0</v>
      </c>
      <c r="N5333">
        <f>MINUTE(K5333:K17375)</f>
        <v>0</v>
      </c>
      <c r="O5333">
        <f>SECOND(K5333:K17375)</f>
        <v>0</v>
      </c>
      <c r="P5333">
        <v>6.87</v>
      </c>
      <c r="Q5333">
        <f>G5333-P5333</f>
        <v>3499.9</v>
      </c>
      <c r="R5333" t="s">
        <v>36</v>
      </c>
      <c r="S5333" t="s">
        <v>18</v>
      </c>
      <c r="T5333" t="s">
        <v>19</v>
      </c>
    </row>
    <row r="5334" spans="1:20" x14ac:dyDescent="0.35">
      <c r="A5334" t="s">
        <v>11</v>
      </c>
      <c r="B5334" t="s">
        <v>245</v>
      </c>
      <c r="C5334" t="s">
        <v>13</v>
      </c>
      <c r="D5334" t="s">
        <v>14</v>
      </c>
      <c r="E5334" t="s">
        <v>23</v>
      </c>
      <c r="F5334" t="s">
        <v>24</v>
      </c>
      <c r="G5334">
        <v>57643.55</v>
      </c>
      <c r="H5334" s="1">
        <v>43354</v>
      </c>
      <c r="I5334" t="str">
        <f t="shared" si="249"/>
        <v>11</v>
      </c>
      <c r="J5334" t="str">
        <f t="shared" si="250"/>
        <v>September</v>
      </c>
      <c r="K5334" t="str">
        <f t="shared" si="251"/>
        <v>2018</v>
      </c>
      <c r="L5334" s="15">
        <v>0.70502314814814815</v>
      </c>
      <c r="M5334">
        <f>HOUR(K5334:K17376)</f>
        <v>0</v>
      </c>
      <c r="N5334">
        <f>MINUTE(K5334:K17376)</f>
        <v>0</v>
      </c>
      <c r="O5334">
        <f>SECOND(K5334:K17376)</f>
        <v>0</v>
      </c>
      <c r="P5334">
        <v>42.91</v>
      </c>
      <c r="Q5334">
        <f>G5334-P5334</f>
        <v>57600.639999999999</v>
      </c>
      <c r="R5334" t="s">
        <v>982</v>
      </c>
      <c r="S5334" t="s">
        <v>18</v>
      </c>
      <c r="T5334" t="s">
        <v>19</v>
      </c>
    </row>
    <row r="5335" spans="1:20" x14ac:dyDescent="0.35">
      <c r="A5335" t="s">
        <v>29</v>
      </c>
      <c r="B5335" t="s">
        <v>170</v>
      </c>
      <c r="C5335" t="s">
        <v>13</v>
      </c>
      <c r="D5335" t="s">
        <v>31</v>
      </c>
      <c r="E5335" t="s">
        <v>171</v>
      </c>
      <c r="F5335" t="s">
        <v>24</v>
      </c>
      <c r="G5335">
        <v>6168.7</v>
      </c>
      <c r="H5335" s="1">
        <v>43354</v>
      </c>
      <c r="I5335" t="str">
        <f t="shared" si="249"/>
        <v>11</v>
      </c>
      <c r="J5335" t="str">
        <f t="shared" si="250"/>
        <v>September</v>
      </c>
      <c r="K5335" t="str">
        <f t="shared" si="251"/>
        <v>2018</v>
      </c>
      <c r="L5335" s="15">
        <v>0.70833333333333337</v>
      </c>
      <c r="M5335">
        <f>HOUR(K5335:K17377)</f>
        <v>0</v>
      </c>
      <c r="N5335">
        <f>MINUTE(K5335:K17377)</f>
        <v>0</v>
      </c>
      <c r="O5335">
        <f>SECOND(K5335:K17377)</f>
        <v>0</v>
      </c>
      <c r="P5335">
        <v>27</v>
      </c>
      <c r="Q5335">
        <f>G5335-P5335</f>
        <v>6141.7</v>
      </c>
      <c r="R5335" t="s">
        <v>1833</v>
      </c>
      <c r="S5335" t="s">
        <v>18</v>
      </c>
      <c r="T5335" t="s">
        <v>19</v>
      </c>
    </row>
    <row r="5336" spans="1:20" x14ac:dyDescent="0.35">
      <c r="A5336" t="s">
        <v>29</v>
      </c>
      <c r="B5336" t="s">
        <v>22</v>
      </c>
      <c r="C5336" t="s">
        <v>13</v>
      </c>
      <c r="D5336" t="s">
        <v>121</v>
      </c>
      <c r="E5336" t="s">
        <v>23</v>
      </c>
      <c r="F5336" t="s">
        <v>24</v>
      </c>
      <c r="G5336">
        <v>1006.33</v>
      </c>
      <c r="H5336" s="1">
        <v>43354</v>
      </c>
      <c r="I5336" t="str">
        <f t="shared" si="249"/>
        <v>11</v>
      </c>
      <c r="J5336" t="str">
        <f t="shared" si="250"/>
        <v>September</v>
      </c>
      <c r="K5336" t="str">
        <f t="shared" si="251"/>
        <v>2018</v>
      </c>
      <c r="L5336" s="15">
        <v>0.70833333333333337</v>
      </c>
      <c r="M5336">
        <f>HOUR(K5336:K17378)</f>
        <v>0</v>
      </c>
      <c r="N5336">
        <f>MINUTE(K5336:K17378)</f>
        <v>0</v>
      </c>
      <c r="O5336">
        <f>SECOND(K5336:K17378)</f>
        <v>0</v>
      </c>
      <c r="P5336">
        <v>1002.13</v>
      </c>
      <c r="Q5336">
        <f>G5336-P5336</f>
        <v>4.2000000000000455</v>
      </c>
      <c r="R5336" t="s">
        <v>1833</v>
      </c>
      <c r="S5336" t="s">
        <v>18</v>
      </c>
      <c r="T5336" t="s">
        <v>122</v>
      </c>
    </row>
    <row r="5337" spans="1:20" x14ac:dyDescent="0.35">
      <c r="A5337" t="s">
        <v>29</v>
      </c>
      <c r="B5337" t="s">
        <v>118</v>
      </c>
      <c r="C5337" t="s">
        <v>13</v>
      </c>
      <c r="D5337" t="s">
        <v>121</v>
      </c>
      <c r="E5337" t="s">
        <v>119</v>
      </c>
      <c r="F5337" t="s">
        <v>16</v>
      </c>
      <c r="G5337">
        <v>22079.56</v>
      </c>
      <c r="H5337" s="1">
        <v>43354</v>
      </c>
      <c r="I5337" t="str">
        <f t="shared" si="249"/>
        <v>11</v>
      </c>
      <c r="J5337" t="str">
        <f t="shared" si="250"/>
        <v>September</v>
      </c>
      <c r="K5337" t="str">
        <f t="shared" si="251"/>
        <v>2018</v>
      </c>
      <c r="L5337" s="15">
        <v>0.70833333333333337</v>
      </c>
      <c r="M5337">
        <f>HOUR(K5337:K17379)</f>
        <v>0</v>
      </c>
      <c r="N5337">
        <f>MINUTE(K5337:K17379)</f>
        <v>0</v>
      </c>
      <c r="O5337">
        <f>SECOND(K5337:K17379)</f>
        <v>0</v>
      </c>
      <c r="P5337">
        <v>1541.12</v>
      </c>
      <c r="Q5337">
        <f>G5337-P5337</f>
        <v>20538.440000000002</v>
      </c>
      <c r="R5337" t="s">
        <v>1833</v>
      </c>
      <c r="S5337" t="s">
        <v>18</v>
      </c>
      <c r="T5337" t="s">
        <v>122</v>
      </c>
    </row>
    <row r="5338" spans="1:20" x14ac:dyDescent="0.35">
      <c r="A5338" t="s">
        <v>29</v>
      </c>
      <c r="B5338" t="s">
        <v>215</v>
      </c>
      <c r="C5338" t="s">
        <v>13</v>
      </c>
      <c r="D5338" t="s">
        <v>121</v>
      </c>
      <c r="E5338" t="s">
        <v>216</v>
      </c>
      <c r="F5338" t="s">
        <v>24</v>
      </c>
      <c r="G5338">
        <v>4164.8599999999997</v>
      </c>
      <c r="H5338" s="1">
        <v>43354</v>
      </c>
      <c r="I5338" t="str">
        <f t="shared" si="249"/>
        <v>11</v>
      </c>
      <c r="J5338" t="str">
        <f t="shared" si="250"/>
        <v>September</v>
      </c>
      <c r="K5338" t="str">
        <f t="shared" si="251"/>
        <v>2018</v>
      </c>
      <c r="L5338" s="15">
        <v>0.70833333333333337</v>
      </c>
      <c r="M5338">
        <f>HOUR(K5338:K17380)</f>
        <v>0</v>
      </c>
      <c r="N5338">
        <f>MINUTE(K5338:K17380)</f>
        <v>0</v>
      </c>
      <c r="O5338">
        <f>SECOND(K5338:K17380)</f>
        <v>0</v>
      </c>
      <c r="P5338">
        <v>1099.7</v>
      </c>
      <c r="Q5338">
        <f>G5338-P5338</f>
        <v>3065.16</v>
      </c>
      <c r="R5338" t="s">
        <v>1833</v>
      </c>
      <c r="S5338" t="s">
        <v>18</v>
      </c>
      <c r="T5338" t="s">
        <v>122</v>
      </c>
    </row>
    <row r="5339" spans="1:20" x14ac:dyDescent="0.35">
      <c r="A5339" t="s">
        <v>29</v>
      </c>
      <c r="B5339" t="s">
        <v>56</v>
      </c>
      <c r="C5339" t="s">
        <v>13</v>
      </c>
      <c r="D5339" t="s">
        <v>121</v>
      </c>
      <c r="E5339" t="s">
        <v>57</v>
      </c>
      <c r="F5339" t="s">
        <v>16</v>
      </c>
      <c r="G5339">
        <v>5764.99</v>
      </c>
      <c r="H5339" s="1">
        <v>43354</v>
      </c>
      <c r="I5339" t="str">
        <f t="shared" si="249"/>
        <v>11</v>
      </c>
      <c r="J5339" t="str">
        <f t="shared" si="250"/>
        <v>September</v>
      </c>
      <c r="K5339" t="str">
        <f t="shared" si="251"/>
        <v>2018</v>
      </c>
      <c r="L5339" s="15">
        <v>0.70833333333333337</v>
      </c>
      <c r="M5339">
        <f>HOUR(K5339:K17381)</f>
        <v>0</v>
      </c>
      <c r="N5339">
        <f>MINUTE(K5339:K17381)</f>
        <v>0</v>
      </c>
      <c r="O5339">
        <f>SECOND(K5339:K17381)</f>
        <v>0</v>
      </c>
      <c r="P5339">
        <v>1272.47</v>
      </c>
      <c r="Q5339">
        <f>G5339-P5339</f>
        <v>4492.5199999999995</v>
      </c>
      <c r="R5339" t="s">
        <v>1833</v>
      </c>
      <c r="S5339" t="s">
        <v>18</v>
      </c>
      <c r="T5339" t="s">
        <v>122</v>
      </c>
    </row>
    <row r="5340" spans="1:20" x14ac:dyDescent="0.35">
      <c r="A5340" t="s">
        <v>29</v>
      </c>
      <c r="B5340" t="s">
        <v>111</v>
      </c>
      <c r="C5340" t="s">
        <v>13</v>
      </c>
      <c r="D5340" t="s">
        <v>41</v>
      </c>
      <c r="E5340" t="s">
        <v>112</v>
      </c>
      <c r="F5340" t="s">
        <v>24</v>
      </c>
      <c r="G5340">
        <v>4358.6499999999996</v>
      </c>
      <c r="H5340" s="1">
        <v>43354</v>
      </c>
      <c r="I5340" t="str">
        <f t="shared" si="249"/>
        <v>11</v>
      </c>
      <c r="J5340" t="str">
        <f t="shared" si="250"/>
        <v>September</v>
      </c>
      <c r="K5340" t="str">
        <f t="shared" si="251"/>
        <v>2018</v>
      </c>
      <c r="L5340" s="15">
        <v>0.70833333333333337</v>
      </c>
      <c r="M5340">
        <f>HOUR(K5340:K17382)</f>
        <v>0</v>
      </c>
      <c r="N5340">
        <f>MINUTE(K5340:K17382)</f>
        <v>0</v>
      </c>
      <c r="O5340">
        <f>SECOND(K5340:K17382)</f>
        <v>0</v>
      </c>
      <c r="P5340">
        <v>20</v>
      </c>
      <c r="Q5340">
        <f>G5340-P5340</f>
        <v>4338.6499999999996</v>
      </c>
      <c r="R5340" t="s">
        <v>1833</v>
      </c>
      <c r="S5340" t="s">
        <v>18</v>
      </c>
      <c r="T5340" t="s">
        <v>19</v>
      </c>
    </row>
    <row r="5341" spans="1:20" x14ac:dyDescent="0.35">
      <c r="A5341" t="s">
        <v>29</v>
      </c>
      <c r="B5341" t="s">
        <v>220</v>
      </c>
      <c r="C5341" t="s">
        <v>13</v>
      </c>
      <c r="D5341" t="s">
        <v>121</v>
      </c>
      <c r="E5341" t="s">
        <v>221</v>
      </c>
      <c r="F5341" t="s">
        <v>24</v>
      </c>
      <c r="G5341">
        <v>4498.34</v>
      </c>
      <c r="H5341" s="1">
        <v>43354</v>
      </c>
      <c r="I5341" t="str">
        <f t="shared" si="249"/>
        <v>11</v>
      </c>
      <c r="J5341" t="str">
        <f t="shared" si="250"/>
        <v>September</v>
      </c>
      <c r="K5341" t="str">
        <f t="shared" si="251"/>
        <v>2018</v>
      </c>
      <c r="L5341" s="15">
        <v>0.70833333333333337</v>
      </c>
      <c r="M5341">
        <f>HOUR(K5341:K17383)</f>
        <v>0</v>
      </c>
      <c r="N5341">
        <f>MINUTE(K5341:K17383)</f>
        <v>0</v>
      </c>
      <c r="O5341">
        <f>SECOND(K5341:K17383)</f>
        <v>0</v>
      </c>
      <c r="P5341">
        <v>982.71</v>
      </c>
      <c r="Q5341">
        <f>G5341-P5341</f>
        <v>3515.63</v>
      </c>
      <c r="R5341" t="s">
        <v>1833</v>
      </c>
      <c r="S5341" t="s">
        <v>18</v>
      </c>
      <c r="T5341" t="s">
        <v>122</v>
      </c>
    </row>
    <row r="5342" spans="1:20" x14ac:dyDescent="0.35">
      <c r="A5342" t="s">
        <v>11</v>
      </c>
      <c r="B5342" t="s">
        <v>140</v>
      </c>
      <c r="C5342" t="s">
        <v>13</v>
      </c>
      <c r="D5342" t="s">
        <v>20</v>
      </c>
      <c r="E5342" t="s">
        <v>141</v>
      </c>
      <c r="F5342" t="s">
        <v>24</v>
      </c>
      <c r="G5342">
        <v>7833.12</v>
      </c>
      <c r="H5342" s="1">
        <v>43354</v>
      </c>
      <c r="I5342" t="str">
        <f t="shared" si="249"/>
        <v>11</v>
      </c>
      <c r="J5342" t="str">
        <f t="shared" si="250"/>
        <v>September</v>
      </c>
      <c r="K5342" t="str">
        <f t="shared" si="251"/>
        <v>2018</v>
      </c>
      <c r="L5342" s="15">
        <v>0.71901620370370367</v>
      </c>
      <c r="M5342">
        <f>HOUR(K5342:K17384)</f>
        <v>0</v>
      </c>
      <c r="N5342">
        <f>MINUTE(K5342:K17384)</f>
        <v>0</v>
      </c>
      <c r="O5342">
        <f>SECOND(K5342:K17384)</f>
        <v>0</v>
      </c>
      <c r="P5342">
        <v>10.56</v>
      </c>
      <c r="Q5342">
        <f>G5342-P5342</f>
        <v>7822.5599999999995</v>
      </c>
      <c r="R5342" t="s">
        <v>782</v>
      </c>
      <c r="S5342" t="s">
        <v>18</v>
      </c>
      <c r="T5342" t="s">
        <v>19</v>
      </c>
    </row>
    <row r="5343" spans="1:20" x14ac:dyDescent="0.35">
      <c r="A5343" t="s">
        <v>11</v>
      </c>
      <c r="B5343" t="s">
        <v>118</v>
      </c>
      <c r="C5343" t="s">
        <v>13</v>
      </c>
      <c r="D5343" t="s">
        <v>14</v>
      </c>
      <c r="E5343" t="s">
        <v>119</v>
      </c>
      <c r="F5343" t="s">
        <v>16</v>
      </c>
      <c r="G5343">
        <v>20538.439999999999</v>
      </c>
      <c r="H5343" s="1">
        <v>43354</v>
      </c>
      <c r="I5343" t="str">
        <f t="shared" si="249"/>
        <v>11</v>
      </c>
      <c r="J5343" t="str">
        <f t="shared" si="250"/>
        <v>September</v>
      </c>
      <c r="K5343" t="str">
        <f t="shared" si="251"/>
        <v>2018</v>
      </c>
      <c r="L5343" s="15">
        <v>0.73236111111111113</v>
      </c>
      <c r="M5343">
        <f>HOUR(K5343:K17385)</f>
        <v>0</v>
      </c>
      <c r="N5343">
        <f>MINUTE(K5343:K17385)</f>
        <v>0</v>
      </c>
      <c r="O5343">
        <f>SECOND(K5343:K17385)</f>
        <v>0</v>
      </c>
      <c r="P5343">
        <v>9.76</v>
      </c>
      <c r="Q5343">
        <f>G5343-P5343</f>
        <v>20528.68</v>
      </c>
      <c r="R5343" t="s">
        <v>88</v>
      </c>
      <c r="S5343" t="s">
        <v>18</v>
      </c>
      <c r="T5343" t="s">
        <v>19</v>
      </c>
    </row>
    <row r="5344" spans="1:20" x14ac:dyDescent="0.35">
      <c r="A5344" t="s">
        <v>11</v>
      </c>
      <c r="B5344" t="s">
        <v>245</v>
      </c>
      <c r="C5344" t="s">
        <v>13</v>
      </c>
      <c r="D5344" t="s">
        <v>20</v>
      </c>
      <c r="E5344" t="s">
        <v>23</v>
      </c>
      <c r="F5344" t="s">
        <v>24</v>
      </c>
      <c r="G5344">
        <v>57624.79</v>
      </c>
      <c r="H5344" s="1">
        <v>43354</v>
      </c>
      <c r="I5344" t="str">
        <f t="shared" si="249"/>
        <v>11</v>
      </c>
      <c r="J5344" t="str">
        <f t="shared" si="250"/>
        <v>September</v>
      </c>
      <c r="K5344" t="str">
        <f t="shared" si="251"/>
        <v>2018</v>
      </c>
      <c r="L5344" s="15">
        <v>0.74571759259259263</v>
      </c>
      <c r="M5344">
        <f>HOUR(K5344:K17386)</f>
        <v>0</v>
      </c>
      <c r="N5344">
        <f>MINUTE(K5344:K17386)</f>
        <v>0</v>
      </c>
      <c r="O5344">
        <f>SECOND(K5344:K17386)</f>
        <v>0</v>
      </c>
      <c r="P5344">
        <v>18.760000000000002</v>
      </c>
      <c r="Q5344">
        <f>G5344-P5344</f>
        <v>57606.03</v>
      </c>
      <c r="R5344" t="s">
        <v>712</v>
      </c>
      <c r="S5344" t="s">
        <v>18</v>
      </c>
      <c r="T5344" t="s">
        <v>19</v>
      </c>
    </row>
    <row r="5345" spans="1:20" x14ac:dyDescent="0.35">
      <c r="A5345" t="s">
        <v>29</v>
      </c>
      <c r="B5345" t="s">
        <v>317</v>
      </c>
      <c r="C5345" t="s">
        <v>13</v>
      </c>
      <c r="D5345" t="s">
        <v>31</v>
      </c>
      <c r="E5345" t="s">
        <v>318</v>
      </c>
      <c r="F5345" t="s">
        <v>16</v>
      </c>
      <c r="G5345">
        <v>19557.650000000001</v>
      </c>
      <c r="H5345" s="1">
        <v>43354</v>
      </c>
      <c r="I5345" t="str">
        <f t="shared" si="249"/>
        <v>11</v>
      </c>
      <c r="J5345" t="str">
        <f t="shared" si="250"/>
        <v>September</v>
      </c>
      <c r="K5345" t="str">
        <f t="shared" si="251"/>
        <v>2018</v>
      </c>
      <c r="L5345" s="15">
        <v>0.75</v>
      </c>
      <c r="M5345">
        <f>HOUR(K5345:K17387)</f>
        <v>0</v>
      </c>
      <c r="N5345">
        <f>MINUTE(K5345:K17387)</f>
        <v>0</v>
      </c>
      <c r="O5345">
        <f>SECOND(K5345:K17387)</f>
        <v>0</v>
      </c>
      <c r="P5345">
        <v>45</v>
      </c>
      <c r="Q5345">
        <f>G5345-P5345</f>
        <v>19512.650000000001</v>
      </c>
      <c r="R5345" t="s">
        <v>1833</v>
      </c>
      <c r="S5345" t="s">
        <v>18</v>
      </c>
      <c r="T5345" t="s">
        <v>19</v>
      </c>
    </row>
    <row r="5346" spans="1:20" x14ac:dyDescent="0.35">
      <c r="A5346" t="s">
        <v>29</v>
      </c>
      <c r="B5346" t="s">
        <v>156</v>
      </c>
      <c r="C5346" t="s">
        <v>13</v>
      </c>
      <c r="D5346" t="s">
        <v>41</v>
      </c>
      <c r="E5346" t="s">
        <v>76</v>
      </c>
      <c r="F5346" t="s">
        <v>24</v>
      </c>
      <c r="G5346">
        <v>37781.160000000003</v>
      </c>
      <c r="H5346" s="1">
        <v>43354</v>
      </c>
      <c r="I5346" t="str">
        <f t="shared" si="249"/>
        <v>11</v>
      </c>
      <c r="J5346" t="str">
        <f t="shared" si="250"/>
        <v>September</v>
      </c>
      <c r="K5346" t="str">
        <f t="shared" si="251"/>
        <v>2018</v>
      </c>
      <c r="L5346" s="15">
        <v>0.75</v>
      </c>
      <c r="M5346">
        <f>HOUR(K5346:K17388)</f>
        <v>0</v>
      </c>
      <c r="N5346">
        <f>MINUTE(K5346:K17388)</f>
        <v>0</v>
      </c>
      <c r="O5346">
        <f>SECOND(K5346:K17388)</f>
        <v>0</v>
      </c>
      <c r="P5346">
        <v>29</v>
      </c>
      <c r="Q5346">
        <f>G5346-P5346</f>
        <v>37752.160000000003</v>
      </c>
      <c r="R5346" t="s">
        <v>1833</v>
      </c>
      <c r="S5346" t="s">
        <v>18</v>
      </c>
      <c r="T5346" t="s">
        <v>19</v>
      </c>
    </row>
    <row r="5347" spans="1:20" x14ac:dyDescent="0.35">
      <c r="A5347" t="s">
        <v>29</v>
      </c>
      <c r="B5347" t="s">
        <v>138</v>
      </c>
      <c r="C5347" t="s">
        <v>13</v>
      </c>
      <c r="D5347" t="s">
        <v>31</v>
      </c>
      <c r="E5347" t="s">
        <v>139</v>
      </c>
      <c r="F5347" t="s">
        <v>16</v>
      </c>
      <c r="G5347">
        <v>196259.47</v>
      </c>
      <c r="H5347" s="1">
        <v>43354</v>
      </c>
      <c r="I5347" t="str">
        <f t="shared" si="249"/>
        <v>11</v>
      </c>
      <c r="J5347" t="str">
        <f t="shared" si="250"/>
        <v>September</v>
      </c>
      <c r="K5347" t="str">
        <f t="shared" si="251"/>
        <v>2018</v>
      </c>
      <c r="L5347" s="15">
        <v>0.75</v>
      </c>
      <c r="M5347">
        <f>HOUR(K5347:K17389)</f>
        <v>0</v>
      </c>
      <c r="N5347">
        <f>MINUTE(K5347:K17389)</f>
        <v>0</v>
      </c>
      <c r="O5347">
        <f>SECOND(K5347:K17389)</f>
        <v>0</v>
      </c>
      <c r="P5347">
        <v>29</v>
      </c>
      <c r="Q5347">
        <f>G5347-P5347</f>
        <v>196230.47</v>
      </c>
      <c r="R5347" t="s">
        <v>1833</v>
      </c>
      <c r="S5347" t="s">
        <v>18</v>
      </c>
      <c r="T5347" t="s">
        <v>19</v>
      </c>
    </row>
    <row r="5348" spans="1:20" x14ac:dyDescent="0.35">
      <c r="A5348" t="s">
        <v>11</v>
      </c>
      <c r="B5348" t="s">
        <v>247</v>
      </c>
      <c r="C5348" t="s">
        <v>13</v>
      </c>
      <c r="D5348" t="s">
        <v>14</v>
      </c>
      <c r="E5348" t="s">
        <v>248</v>
      </c>
      <c r="F5348" t="s">
        <v>16</v>
      </c>
      <c r="G5348">
        <v>3693.05</v>
      </c>
      <c r="H5348" s="1">
        <v>43354</v>
      </c>
      <c r="I5348" t="str">
        <f t="shared" si="249"/>
        <v>11</v>
      </c>
      <c r="J5348" t="str">
        <f t="shared" si="250"/>
        <v>September</v>
      </c>
      <c r="K5348" t="str">
        <f t="shared" si="251"/>
        <v>2018</v>
      </c>
      <c r="L5348" s="15">
        <v>0.76387731481481491</v>
      </c>
      <c r="M5348">
        <f>HOUR(K5348:K17390)</f>
        <v>0</v>
      </c>
      <c r="N5348">
        <f>MINUTE(K5348:K17390)</f>
        <v>0</v>
      </c>
      <c r="O5348">
        <f>SECOND(K5348:K17390)</f>
        <v>0</v>
      </c>
      <c r="P5348">
        <v>24.47</v>
      </c>
      <c r="Q5348">
        <f>G5348-P5348</f>
        <v>3668.5800000000004</v>
      </c>
      <c r="R5348" t="s">
        <v>609</v>
      </c>
      <c r="S5348" t="s">
        <v>18</v>
      </c>
      <c r="T5348" t="s">
        <v>19</v>
      </c>
    </row>
    <row r="5349" spans="1:20" x14ac:dyDescent="0.35">
      <c r="A5349" t="s">
        <v>11</v>
      </c>
      <c r="B5349" t="s">
        <v>140</v>
      </c>
      <c r="C5349" t="s">
        <v>13</v>
      </c>
      <c r="D5349" t="s">
        <v>14</v>
      </c>
      <c r="E5349" t="s">
        <v>141</v>
      </c>
      <c r="F5349" t="s">
        <v>24</v>
      </c>
      <c r="G5349">
        <v>7817.76</v>
      </c>
      <c r="H5349" s="1">
        <v>43354</v>
      </c>
      <c r="I5349" t="str">
        <f t="shared" si="249"/>
        <v>11</v>
      </c>
      <c r="J5349" t="str">
        <f t="shared" si="250"/>
        <v>September</v>
      </c>
      <c r="K5349" t="str">
        <f t="shared" si="251"/>
        <v>2018</v>
      </c>
      <c r="L5349" s="15">
        <v>0.78430555555555559</v>
      </c>
      <c r="M5349">
        <f>HOUR(K5349:K17391)</f>
        <v>0</v>
      </c>
      <c r="N5349">
        <f>MINUTE(K5349:K17391)</f>
        <v>0</v>
      </c>
      <c r="O5349">
        <f>SECOND(K5349:K17391)</f>
        <v>0</v>
      </c>
      <c r="P5349">
        <v>15.36</v>
      </c>
      <c r="Q5349">
        <f>G5349-P5349</f>
        <v>7802.4000000000005</v>
      </c>
      <c r="R5349" t="s">
        <v>365</v>
      </c>
      <c r="S5349" t="s">
        <v>18</v>
      </c>
      <c r="T5349" t="s">
        <v>19</v>
      </c>
    </row>
    <row r="5350" spans="1:20" x14ac:dyDescent="0.35">
      <c r="A5350" t="s">
        <v>29</v>
      </c>
      <c r="B5350" t="s">
        <v>327</v>
      </c>
      <c r="C5350" t="s">
        <v>13</v>
      </c>
      <c r="D5350" t="s">
        <v>31</v>
      </c>
      <c r="E5350" t="s">
        <v>328</v>
      </c>
      <c r="F5350" t="s">
        <v>24</v>
      </c>
      <c r="G5350">
        <v>5064.3</v>
      </c>
      <c r="H5350" s="1">
        <v>43354</v>
      </c>
      <c r="I5350" t="str">
        <f t="shared" si="249"/>
        <v>11</v>
      </c>
      <c r="J5350" t="str">
        <f t="shared" si="250"/>
        <v>September</v>
      </c>
      <c r="K5350" t="str">
        <f t="shared" si="251"/>
        <v>2018</v>
      </c>
      <c r="L5350" s="15">
        <v>0.79166666666666663</v>
      </c>
      <c r="M5350">
        <f>HOUR(K5350:K17392)</f>
        <v>0</v>
      </c>
      <c r="N5350">
        <f>MINUTE(K5350:K17392)</f>
        <v>0</v>
      </c>
      <c r="O5350">
        <f>SECOND(K5350:K17392)</f>
        <v>0</v>
      </c>
      <c r="P5350">
        <v>186</v>
      </c>
      <c r="Q5350">
        <f>G5350-P5350</f>
        <v>4878.3</v>
      </c>
      <c r="R5350" t="s">
        <v>1833</v>
      </c>
      <c r="S5350" t="s">
        <v>18</v>
      </c>
      <c r="T5350" t="s">
        <v>19</v>
      </c>
    </row>
    <row r="5351" spans="1:20" x14ac:dyDescent="0.35">
      <c r="A5351" t="s">
        <v>11</v>
      </c>
      <c r="B5351" t="s">
        <v>25</v>
      </c>
      <c r="C5351" t="s">
        <v>13</v>
      </c>
      <c r="D5351" t="s">
        <v>20</v>
      </c>
      <c r="E5351" t="s">
        <v>26</v>
      </c>
      <c r="F5351" t="s">
        <v>16</v>
      </c>
      <c r="G5351">
        <v>3690.63</v>
      </c>
      <c r="H5351" s="1">
        <v>43354</v>
      </c>
      <c r="I5351" t="str">
        <f t="shared" si="249"/>
        <v>11</v>
      </c>
      <c r="J5351" t="str">
        <f t="shared" si="250"/>
        <v>September</v>
      </c>
      <c r="K5351" t="str">
        <f t="shared" si="251"/>
        <v>2018</v>
      </c>
      <c r="L5351" s="15">
        <v>0.80091435185185178</v>
      </c>
      <c r="M5351">
        <f>HOUR(K5351:K17393)</f>
        <v>0</v>
      </c>
      <c r="N5351">
        <f>MINUTE(K5351:K17393)</f>
        <v>0</v>
      </c>
      <c r="O5351">
        <f>SECOND(K5351:K17393)</f>
        <v>0</v>
      </c>
      <c r="P5351">
        <v>8.98</v>
      </c>
      <c r="Q5351">
        <f>G5351-P5351</f>
        <v>3681.65</v>
      </c>
      <c r="R5351" t="s">
        <v>1300</v>
      </c>
      <c r="S5351" t="s">
        <v>18</v>
      </c>
      <c r="T5351" t="s">
        <v>19</v>
      </c>
    </row>
    <row r="5352" spans="1:20" x14ac:dyDescent="0.35">
      <c r="A5352" t="s">
        <v>11</v>
      </c>
      <c r="B5352" t="s">
        <v>164</v>
      </c>
      <c r="C5352" t="s">
        <v>13</v>
      </c>
      <c r="D5352" t="s">
        <v>14</v>
      </c>
      <c r="E5352" t="s">
        <v>86</v>
      </c>
      <c r="F5352" t="s">
        <v>16</v>
      </c>
      <c r="G5352">
        <v>3089.19</v>
      </c>
      <c r="H5352" s="1">
        <v>43354</v>
      </c>
      <c r="I5352" t="str">
        <f t="shared" si="249"/>
        <v>11</v>
      </c>
      <c r="J5352" t="str">
        <f t="shared" si="250"/>
        <v>September</v>
      </c>
      <c r="K5352" t="str">
        <f t="shared" si="251"/>
        <v>2018</v>
      </c>
      <c r="L5352" s="15">
        <v>0.81538194444444445</v>
      </c>
      <c r="M5352">
        <f>HOUR(K5352:K17394)</f>
        <v>0</v>
      </c>
      <c r="N5352">
        <f>MINUTE(K5352:K17394)</f>
        <v>0</v>
      </c>
      <c r="O5352">
        <f>SECOND(K5352:K17394)</f>
        <v>0</v>
      </c>
      <c r="P5352">
        <v>13.7</v>
      </c>
      <c r="Q5352">
        <f>G5352-P5352</f>
        <v>3075.4900000000002</v>
      </c>
      <c r="R5352" t="s">
        <v>993</v>
      </c>
      <c r="S5352" t="s">
        <v>18</v>
      </c>
      <c r="T5352" t="s">
        <v>19</v>
      </c>
    </row>
    <row r="5353" spans="1:20" x14ac:dyDescent="0.35">
      <c r="A5353" t="s">
        <v>11</v>
      </c>
      <c r="B5353" t="s">
        <v>49</v>
      </c>
      <c r="C5353" t="s">
        <v>13</v>
      </c>
      <c r="D5353" t="s">
        <v>14</v>
      </c>
      <c r="E5353" t="s">
        <v>50</v>
      </c>
      <c r="F5353" t="s">
        <v>24</v>
      </c>
      <c r="G5353">
        <v>2491.42</v>
      </c>
      <c r="H5353" s="1">
        <v>43354</v>
      </c>
      <c r="I5353" t="str">
        <f t="shared" si="249"/>
        <v>11</v>
      </c>
      <c r="J5353" t="str">
        <f t="shared" si="250"/>
        <v>September</v>
      </c>
      <c r="K5353" t="str">
        <f t="shared" si="251"/>
        <v>2018</v>
      </c>
      <c r="L5353" s="15">
        <v>0.82984953703703701</v>
      </c>
      <c r="M5353">
        <f>HOUR(K5353:K17395)</f>
        <v>0</v>
      </c>
      <c r="N5353">
        <f>MINUTE(K5353:K17395)</f>
        <v>0</v>
      </c>
      <c r="O5353">
        <f>SECOND(K5353:K17395)</f>
        <v>0</v>
      </c>
      <c r="P5353">
        <v>277.54000000000002</v>
      </c>
      <c r="Q5353">
        <f>G5353-P5353</f>
        <v>2213.88</v>
      </c>
      <c r="R5353" t="s">
        <v>1409</v>
      </c>
      <c r="S5353" t="s">
        <v>18</v>
      </c>
      <c r="T5353" t="s">
        <v>19</v>
      </c>
    </row>
    <row r="5354" spans="1:20" x14ac:dyDescent="0.35">
      <c r="A5354" t="s">
        <v>29</v>
      </c>
      <c r="B5354" t="s">
        <v>377</v>
      </c>
      <c r="C5354" t="s">
        <v>13</v>
      </c>
      <c r="D5354" t="s">
        <v>31</v>
      </c>
      <c r="E5354" t="s">
        <v>378</v>
      </c>
      <c r="F5354" t="s">
        <v>24</v>
      </c>
      <c r="G5354">
        <v>9365.59</v>
      </c>
      <c r="H5354" s="1">
        <v>43354</v>
      </c>
      <c r="I5354" t="str">
        <f t="shared" si="249"/>
        <v>11</v>
      </c>
      <c r="J5354" t="str">
        <f t="shared" si="250"/>
        <v>September</v>
      </c>
      <c r="K5354" t="str">
        <f t="shared" si="251"/>
        <v>2018</v>
      </c>
      <c r="L5354" s="15">
        <v>0.83333333333333337</v>
      </c>
      <c r="M5354">
        <f>HOUR(K5354:K17396)</f>
        <v>0</v>
      </c>
      <c r="N5354">
        <f>MINUTE(K5354:K17396)</f>
        <v>0</v>
      </c>
      <c r="O5354">
        <f>SECOND(K5354:K17396)</f>
        <v>0</v>
      </c>
      <c r="P5354">
        <v>20</v>
      </c>
      <c r="Q5354">
        <f>G5354-P5354</f>
        <v>9345.59</v>
      </c>
      <c r="R5354" t="s">
        <v>1833</v>
      </c>
      <c r="S5354" t="s">
        <v>18</v>
      </c>
      <c r="T5354" t="s">
        <v>19</v>
      </c>
    </row>
    <row r="5355" spans="1:20" x14ac:dyDescent="0.35">
      <c r="A5355" t="s">
        <v>29</v>
      </c>
      <c r="B5355" t="s">
        <v>377</v>
      </c>
      <c r="C5355" t="s">
        <v>13</v>
      </c>
      <c r="D5355" t="s">
        <v>41</v>
      </c>
      <c r="E5355" t="s">
        <v>378</v>
      </c>
      <c r="F5355" t="s">
        <v>24</v>
      </c>
      <c r="G5355">
        <v>9220.59</v>
      </c>
      <c r="H5355" s="1">
        <v>43354</v>
      </c>
      <c r="I5355" t="str">
        <f t="shared" si="249"/>
        <v>11</v>
      </c>
      <c r="J5355" t="str">
        <f t="shared" si="250"/>
        <v>September</v>
      </c>
      <c r="K5355" t="str">
        <f t="shared" si="251"/>
        <v>2018</v>
      </c>
      <c r="L5355" s="15">
        <v>0.83333333333333337</v>
      </c>
      <c r="M5355">
        <f>HOUR(K5355:K17397)</f>
        <v>0</v>
      </c>
      <c r="N5355">
        <f>MINUTE(K5355:K17397)</f>
        <v>0</v>
      </c>
      <c r="O5355">
        <f>SECOND(K5355:K17397)</f>
        <v>0</v>
      </c>
      <c r="P5355">
        <v>145</v>
      </c>
      <c r="Q5355">
        <f>G5355-P5355</f>
        <v>9075.59</v>
      </c>
      <c r="R5355" t="s">
        <v>1833</v>
      </c>
      <c r="S5355" t="s">
        <v>18</v>
      </c>
      <c r="T5355" t="s">
        <v>19</v>
      </c>
    </row>
    <row r="5356" spans="1:20" x14ac:dyDescent="0.35">
      <c r="A5356" t="s">
        <v>29</v>
      </c>
      <c r="B5356" t="s">
        <v>180</v>
      </c>
      <c r="C5356" t="s">
        <v>13</v>
      </c>
      <c r="D5356" t="s">
        <v>31</v>
      </c>
      <c r="E5356" t="s">
        <v>181</v>
      </c>
      <c r="F5356" t="s">
        <v>24</v>
      </c>
      <c r="G5356">
        <v>9453.1299999999992</v>
      </c>
      <c r="H5356" s="1">
        <v>43354</v>
      </c>
      <c r="I5356" t="str">
        <f t="shared" si="249"/>
        <v>11</v>
      </c>
      <c r="J5356" t="str">
        <f t="shared" si="250"/>
        <v>September</v>
      </c>
      <c r="K5356" t="str">
        <f t="shared" si="251"/>
        <v>2018</v>
      </c>
      <c r="L5356" s="15">
        <v>0.83333333333333337</v>
      </c>
      <c r="M5356">
        <f>HOUR(K5356:K17398)</f>
        <v>0</v>
      </c>
      <c r="N5356">
        <f>MINUTE(K5356:K17398)</f>
        <v>0</v>
      </c>
      <c r="O5356">
        <f>SECOND(K5356:K17398)</f>
        <v>0</v>
      </c>
      <c r="P5356">
        <v>34</v>
      </c>
      <c r="Q5356">
        <f>G5356-P5356</f>
        <v>9419.1299999999992</v>
      </c>
      <c r="R5356" t="s">
        <v>1833</v>
      </c>
      <c r="S5356" t="s">
        <v>18</v>
      </c>
      <c r="T5356" t="s">
        <v>19</v>
      </c>
    </row>
    <row r="5357" spans="1:20" x14ac:dyDescent="0.35">
      <c r="A5357" t="s">
        <v>11</v>
      </c>
      <c r="B5357" t="s">
        <v>324</v>
      </c>
      <c r="C5357" t="s">
        <v>13</v>
      </c>
      <c r="D5357" t="s">
        <v>14</v>
      </c>
      <c r="E5357" t="s">
        <v>325</v>
      </c>
      <c r="F5357" t="s">
        <v>24</v>
      </c>
      <c r="G5357">
        <v>13277.42</v>
      </c>
      <c r="H5357" s="1">
        <v>43354</v>
      </c>
      <c r="I5357" t="str">
        <f t="shared" si="249"/>
        <v>11</v>
      </c>
      <c r="J5357" t="str">
        <f t="shared" si="250"/>
        <v>September</v>
      </c>
      <c r="K5357" t="str">
        <f t="shared" si="251"/>
        <v>2018</v>
      </c>
      <c r="L5357" s="15">
        <v>0.84651620370370362</v>
      </c>
      <c r="M5357">
        <f>HOUR(K5357:K17399)</f>
        <v>0</v>
      </c>
      <c r="N5357">
        <f>MINUTE(K5357:K17399)</f>
        <v>0</v>
      </c>
      <c r="O5357">
        <f>SECOND(K5357:K17399)</f>
        <v>0</v>
      </c>
      <c r="P5357">
        <v>40.94</v>
      </c>
      <c r="Q5357">
        <f>G5357-P5357</f>
        <v>13236.48</v>
      </c>
      <c r="R5357" t="s">
        <v>766</v>
      </c>
      <c r="S5357" t="s">
        <v>18</v>
      </c>
      <c r="T5357" t="s">
        <v>19</v>
      </c>
    </row>
    <row r="5358" spans="1:20" x14ac:dyDescent="0.35">
      <c r="A5358" t="s">
        <v>11</v>
      </c>
      <c r="B5358" t="s">
        <v>25</v>
      </c>
      <c r="C5358" t="s">
        <v>13</v>
      </c>
      <c r="D5358" t="s">
        <v>20</v>
      </c>
      <c r="E5358" t="s">
        <v>26</v>
      </c>
      <c r="F5358" t="s">
        <v>16</v>
      </c>
      <c r="G5358">
        <v>3682.56</v>
      </c>
      <c r="H5358" s="1">
        <v>43354</v>
      </c>
      <c r="I5358" t="str">
        <f t="shared" si="249"/>
        <v>11</v>
      </c>
      <c r="J5358" t="str">
        <f t="shared" si="250"/>
        <v>September</v>
      </c>
      <c r="K5358" t="str">
        <f t="shared" si="251"/>
        <v>2018</v>
      </c>
      <c r="L5358" s="15">
        <v>0.86387731481481478</v>
      </c>
      <c r="M5358">
        <f>HOUR(K5358:K17400)</f>
        <v>0</v>
      </c>
      <c r="N5358">
        <f>MINUTE(K5358:K17400)</f>
        <v>0</v>
      </c>
      <c r="O5358">
        <f>SECOND(K5358:K17400)</f>
        <v>0</v>
      </c>
      <c r="P5358">
        <v>8.07</v>
      </c>
      <c r="Q5358">
        <f>G5358-P5358</f>
        <v>3674.49</v>
      </c>
      <c r="R5358" t="s">
        <v>563</v>
      </c>
      <c r="S5358" t="s">
        <v>18</v>
      </c>
      <c r="T5358" t="s">
        <v>19</v>
      </c>
    </row>
    <row r="5359" spans="1:20" x14ac:dyDescent="0.35">
      <c r="A5359" t="s">
        <v>29</v>
      </c>
      <c r="B5359" t="s">
        <v>182</v>
      </c>
      <c r="C5359" t="s">
        <v>13</v>
      </c>
      <c r="D5359" t="s">
        <v>31</v>
      </c>
      <c r="E5359" t="s">
        <v>183</v>
      </c>
      <c r="F5359" t="s">
        <v>24</v>
      </c>
      <c r="G5359">
        <v>10529.38</v>
      </c>
      <c r="H5359" s="1">
        <v>43354</v>
      </c>
      <c r="I5359" t="str">
        <f t="shared" si="249"/>
        <v>11</v>
      </c>
      <c r="J5359" t="str">
        <f t="shared" si="250"/>
        <v>September</v>
      </c>
      <c r="K5359" t="str">
        <f t="shared" si="251"/>
        <v>2018</v>
      </c>
      <c r="L5359" s="15">
        <v>0.875</v>
      </c>
      <c r="M5359">
        <f>HOUR(K5359:K17401)</f>
        <v>0</v>
      </c>
      <c r="N5359">
        <f>MINUTE(K5359:K17401)</f>
        <v>0</v>
      </c>
      <c r="O5359">
        <f>SECOND(K5359:K17401)</f>
        <v>0</v>
      </c>
      <c r="P5359">
        <v>181</v>
      </c>
      <c r="Q5359">
        <f>G5359-P5359</f>
        <v>10348.379999999999</v>
      </c>
      <c r="R5359" t="s">
        <v>1833</v>
      </c>
      <c r="S5359" t="s">
        <v>18</v>
      </c>
      <c r="T5359" t="s">
        <v>19</v>
      </c>
    </row>
    <row r="5360" spans="1:20" x14ac:dyDescent="0.35">
      <c r="A5360" t="s">
        <v>11</v>
      </c>
      <c r="B5360" t="s">
        <v>58</v>
      </c>
      <c r="C5360" t="s">
        <v>13</v>
      </c>
      <c r="D5360" t="s">
        <v>14</v>
      </c>
      <c r="E5360" t="s">
        <v>59</v>
      </c>
      <c r="F5360" t="s">
        <v>16</v>
      </c>
      <c r="G5360">
        <v>3382.96</v>
      </c>
      <c r="H5360" s="1">
        <v>43354</v>
      </c>
      <c r="I5360" t="str">
        <f t="shared" si="249"/>
        <v>11</v>
      </c>
      <c r="J5360" t="str">
        <f t="shared" si="250"/>
        <v>September</v>
      </c>
      <c r="K5360" t="str">
        <f t="shared" si="251"/>
        <v>2018</v>
      </c>
      <c r="L5360" s="15">
        <v>0.88009259259259265</v>
      </c>
      <c r="M5360">
        <f>HOUR(K5360:K17402)</f>
        <v>0</v>
      </c>
      <c r="N5360">
        <f>MINUTE(K5360:K17402)</f>
        <v>0</v>
      </c>
      <c r="O5360">
        <f>SECOND(K5360:K17402)</f>
        <v>0</v>
      </c>
      <c r="P5360">
        <v>123.81</v>
      </c>
      <c r="Q5360">
        <f>G5360-P5360</f>
        <v>3259.15</v>
      </c>
      <c r="R5360" t="s">
        <v>768</v>
      </c>
      <c r="S5360" t="s">
        <v>18</v>
      </c>
      <c r="T5360" t="s">
        <v>19</v>
      </c>
    </row>
    <row r="5361" spans="1:20" x14ac:dyDescent="0.35">
      <c r="A5361" t="s">
        <v>11</v>
      </c>
      <c r="B5361" t="s">
        <v>92</v>
      </c>
      <c r="C5361" t="s">
        <v>13</v>
      </c>
      <c r="D5361" t="s">
        <v>20</v>
      </c>
      <c r="E5361" t="s">
        <v>93</v>
      </c>
      <c r="F5361" t="s">
        <v>16</v>
      </c>
      <c r="G5361">
        <v>4315.28</v>
      </c>
      <c r="H5361" s="1">
        <v>43354</v>
      </c>
      <c r="I5361" t="str">
        <f t="shared" si="249"/>
        <v>11</v>
      </c>
      <c r="J5361" t="str">
        <f t="shared" si="250"/>
        <v>September</v>
      </c>
      <c r="K5361" t="str">
        <f t="shared" si="251"/>
        <v>2018</v>
      </c>
      <c r="L5361" s="15">
        <v>0.89427083333333324</v>
      </c>
      <c r="M5361">
        <f>HOUR(K5361:K17403)</f>
        <v>0</v>
      </c>
      <c r="N5361">
        <f>MINUTE(K5361:K17403)</f>
        <v>0</v>
      </c>
      <c r="O5361">
        <f>SECOND(K5361:K17403)</f>
        <v>0</v>
      </c>
      <c r="P5361">
        <v>13.34</v>
      </c>
      <c r="Q5361">
        <f>G5361-P5361</f>
        <v>4301.9399999999996</v>
      </c>
      <c r="R5361" t="s">
        <v>64</v>
      </c>
      <c r="S5361" t="s">
        <v>18</v>
      </c>
      <c r="T5361" t="s">
        <v>19</v>
      </c>
    </row>
    <row r="5362" spans="1:20" x14ac:dyDescent="0.35">
      <c r="A5362" t="s">
        <v>11</v>
      </c>
      <c r="B5362" t="s">
        <v>100</v>
      </c>
      <c r="C5362" t="s">
        <v>13</v>
      </c>
      <c r="D5362" t="s">
        <v>20</v>
      </c>
      <c r="E5362" t="s">
        <v>101</v>
      </c>
      <c r="F5362" t="s">
        <v>16</v>
      </c>
      <c r="G5362">
        <v>4947.1400000000003</v>
      </c>
      <c r="H5362" s="1">
        <v>43354</v>
      </c>
      <c r="I5362" t="str">
        <f t="shared" si="249"/>
        <v>11</v>
      </c>
      <c r="J5362" t="str">
        <f t="shared" si="250"/>
        <v>September</v>
      </c>
      <c r="K5362" t="str">
        <f t="shared" si="251"/>
        <v>2018</v>
      </c>
      <c r="L5362" s="15">
        <v>0.9084374999999999</v>
      </c>
      <c r="M5362">
        <f>HOUR(K5362:K17404)</f>
        <v>0</v>
      </c>
      <c r="N5362">
        <f>MINUTE(K5362:K17404)</f>
        <v>0</v>
      </c>
      <c r="O5362">
        <f>SECOND(K5362:K17404)</f>
        <v>0</v>
      </c>
      <c r="P5362">
        <v>13.74</v>
      </c>
      <c r="Q5362">
        <f>G5362-P5362</f>
        <v>4933.4000000000005</v>
      </c>
      <c r="R5362" t="s">
        <v>1098</v>
      </c>
      <c r="S5362" t="s">
        <v>18</v>
      </c>
      <c r="T5362" t="s">
        <v>19</v>
      </c>
    </row>
    <row r="5363" spans="1:20" x14ac:dyDescent="0.35">
      <c r="A5363" t="s">
        <v>29</v>
      </c>
      <c r="B5363" t="s">
        <v>148</v>
      </c>
      <c r="C5363" t="s">
        <v>13</v>
      </c>
      <c r="D5363" t="s">
        <v>31</v>
      </c>
      <c r="E5363" t="s">
        <v>149</v>
      </c>
      <c r="F5363" t="s">
        <v>16</v>
      </c>
      <c r="G5363">
        <v>6818.68</v>
      </c>
      <c r="H5363" s="1">
        <v>43354</v>
      </c>
      <c r="I5363" t="str">
        <f t="shared" si="249"/>
        <v>11</v>
      </c>
      <c r="J5363" t="str">
        <f t="shared" si="250"/>
        <v>September</v>
      </c>
      <c r="K5363" t="str">
        <f t="shared" si="251"/>
        <v>2018</v>
      </c>
      <c r="L5363" s="15">
        <v>0.91666666666666663</v>
      </c>
      <c r="M5363">
        <f>HOUR(K5363:K17405)</f>
        <v>0</v>
      </c>
      <c r="N5363">
        <f>MINUTE(K5363:K17405)</f>
        <v>0</v>
      </c>
      <c r="O5363">
        <f>SECOND(K5363:K17405)</f>
        <v>0</v>
      </c>
      <c r="P5363">
        <v>167</v>
      </c>
      <c r="Q5363">
        <f>G5363-P5363</f>
        <v>6651.68</v>
      </c>
      <c r="R5363" t="s">
        <v>1833</v>
      </c>
      <c r="S5363" t="s">
        <v>18</v>
      </c>
      <c r="T5363" t="s">
        <v>19</v>
      </c>
    </row>
    <row r="5364" spans="1:20" x14ac:dyDescent="0.35">
      <c r="A5364" t="s">
        <v>11</v>
      </c>
      <c r="B5364" t="s">
        <v>186</v>
      </c>
      <c r="C5364" t="s">
        <v>13</v>
      </c>
      <c r="D5364" t="s">
        <v>14</v>
      </c>
      <c r="E5364" t="s">
        <v>187</v>
      </c>
      <c r="F5364" t="s">
        <v>16</v>
      </c>
      <c r="G5364">
        <v>3941.52</v>
      </c>
      <c r="H5364" s="1">
        <v>43354</v>
      </c>
      <c r="I5364" t="str">
        <f t="shared" si="249"/>
        <v>11</v>
      </c>
      <c r="J5364" t="str">
        <f t="shared" si="250"/>
        <v>September</v>
      </c>
      <c r="K5364" t="str">
        <f t="shared" si="251"/>
        <v>2018</v>
      </c>
      <c r="L5364" s="15">
        <v>0.92746527777777776</v>
      </c>
      <c r="M5364">
        <f>HOUR(K5364:K17406)</f>
        <v>0</v>
      </c>
      <c r="N5364">
        <f>MINUTE(K5364:K17406)</f>
        <v>0</v>
      </c>
      <c r="O5364">
        <f>SECOND(K5364:K17406)</f>
        <v>0</v>
      </c>
      <c r="P5364">
        <v>31.15</v>
      </c>
      <c r="Q5364">
        <f>G5364-P5364</f>
        <v>3910.37</v>
      </c>
      <c r="R5364" t="s">
        <v>285</v>
      </c>
      <c r="S5364" t="s">
        <v>18</v>
      </c>
      <c r="T5364" t="s">
        <v>19</v>
      </c>
    </row>
    <row r="5365" spans="1:20" x14ac:dyDescent="0.35">
      <c r="A5365" t="s">
        <v>11</v>
      </c>
      <c r="B5365" t="s">
        <v>547</v>
      </c>
      <c r="C5365" t="s">
        <v>13</v>
      </c>
      <c r="D5365" t="s">
        <v>20</v>
      </c>
      <c r="E5365" t="s">
        <v>548</v>
      </c>
      <c r="F5365" t="s">
        <v>16</v>
      </c>
      <c r="G5365">
        <v>7842</v>
      </c>
      <c r="H5365" s="1">
        <v>43354</v>
      </c>
      <c r="I5365" t="str">
        <f t="shared" si="249"/>
        <v>11</v>
      </c>
      <c r="J5365" t="str">
        <f t="shared" si="250"/>
        <v>September</v>
      </c>
      <c r="K5365" t="str">
        <f t="shared" si="251"/>
        <v>2018</v>
      </c>
      <c r="L5365" s="15">
        <v>0.95318287037037042</v>
      </c>
      <c r="M5365">
        <f>HOUR(K5365:K17407)</f>
        <v>0</v>
      </c>
      <c r="N5365">
        <f>MINUTE(K5365:K17407)</f>
        <v>0</v>
      </c>
      <c r="O5365">
        <f>SECOND(K5365:K17407)</f>
        <v>0</v>
      </c>
      <c r="P5365">
        <v>30.61</v>
      </c>
      <c r="Q5365">
        <f>G5365-P5365</f>
        <v>7811.39</v>
      </c>
      <c r="R5365" t="s">
        <v>308</v>
      </c>
      <c r="S5365" t="s">
        <v>18</v>
      </c>
      <c r="T5365" t="s">
        <v>19</v>
      </c>
    </row>
    <row r="5366" spans="1:20" x14ac:dyDescent="0.35">
      <c r="A5366" t="s">
        <v>29</v>
      </c>
      <c r="B5366" t="s">
        <v>116</v>
      </c>
      <c r="C5366" t="s">
        <v>13</v>
      </c>
      <c r="D5366" t="s">
        <v>31</v>
      </c>
      <c r="E5366" t="s">
        <v>117</v>
      </c>
      <c r="F5366" t="s">
        <v>24</v>
      </c>
      <c r="G5366">
        <v>4349.29</v>
      </c>
      <c r="H5366" s="1">
        <v>43354</v>
      </c>
      <c r="I5366" t="str">
        <f t="shared" si="249"/>
        <v>11</v>
      </c>
      <c r="J5366" t="str">
        <f t="shared" si="250"/>
        <v>September</v>
      </c>
      <c r="K5366" t="str">
        <f t="shared" si="251"/>
        <v>2018</v>
      </c>
      <c r="L5366" s="15">
        <v>0.95833333333333337</v>
      </c>
      <c r="M5366">
        <f>HOUR(K5366:K17408)</f>
        <v>0</v>
      </c>
      <c r="N5366">
        <f>MINUTE(K5366:K17408)</f>
        <v>0</v>
      </c>
      <c r="O5366">
        <f>SECOND(K5366:K17408)</f>
        <v>0</v>
      </c>
      <c r="P5366">
        <v>40</v>
      </c>
      <c r="Q5366">
        <f>G5366-P5366</f>
        <v>4309.29</v>
      </c>
      <c r="R5366" t="s">
        <v>1833</v>
      </c>
      <c r="S5366" t="s">
        <v>18</v>
      </c>
      <c r="T5366" t="s">
        <v>19</v>
      </c>
    </row>
    <row r="5367" spans="1:20" x14ac:dyDescent="0.35">
      <c r="A5367" t="s">
        <v>11</v>
      </c>
      <c r="B5367" t="s">
        <v>58</v>
      </c>
      <c r="C5367" t="s">
        <v>13</v>
      </c>
      <c r="D5367" t="s">
        <v>14</v>
      </c>
      <c r="E5367" t="s">
        <v>59</v>
      </c>
      <c r="F5367" t="s">
        <v>16</v>
      </c>
      <c r="G5367">
        <v>3367.91</v>
      </c>
      <c r="H5367" s="1">
        <v>43354</v>
      </c>
      <c r="I5367" t="str">
        <f t="shared" si="249"/>
        <v>11</v>
      </c>
      <c r="J5367" t="str">
        <f t="shared" si="250"/>
        <v>September</v>
      </c>
      <c r="K5367" t="str">
        <f t="shared" si="251"/>
        <v>2018</v>
      </c>
      <c r="L5367" s="15">
        <v>0.97890046296296296</v>
      </c>
      <c r="M5367">
        <f>HOUR(K5367:K17409)</f>
        <v>0</v>
      </c>
      <c r="N5367">
        <f>MINUTE(K5367:K17409)</f>
        <v>0</v>
      </c>
      <c r="O5367">
        <f>SECOND(K5367:K17409)</f>
        <v>0</v>
      </c>
      <c r="P5367">
        <v>15.05</v>
      </c>
      <c r="Q5367">
        <f>G5367-P5367</f>
        <v>3352.8599999999997</v>
      </c>
      <c r="R5367" t="s">
        <v>1410</v>
      </c>
      <c r="S5367" t="s">
        <v>18</v>
      </c>
      <c r="T5367" t="s">
        <v>19</v>
      </c>
    </row>
    <row r="5368" spans="1:20" x14ac:dyDescent="0.35">
      <c r="A5368" t="s">
        <v>11</v>
      </c>
      <c r="B5368" t="s">
        <v>148</v>
      </c>
      <c r="C5368" t="s">
        <v>13</v>
      </c>
      <c r="D5368" t="s">
        <v>14</v>
      </c>
      <c r="E5368" t="s">
        <v>149</v>
      </c>
      <c r="F5368" t="s">
        <v>16</v>
      </c>
      <c r="G5368">
        <v>6786.27</v>
      </c>
      <c r="H5368" s="1">
        <v>43355</v>
      </c>
      <c r="I5368" t="str">
        <f t="shared" si="249"/>
        <v>12</v>
      </c>
      <c r="J5368" t="str">
        <f t="shared" si="250"/>
        <v>September</v>
      </c>
      <c r="K5368" t="str">
        <f t="shared" si="251"/>
        <v>2018</v>
      </c>
      <c r="L5368" s="15">
        <v>4.4560185185185189E-3</v>
      </c>
      <c r="M5368">
        <f>HOUR(K5368:K17410)</f>
        <v>0</v>
      </c>
      <c r="N5368">
        <f>MINUTE(K5368:K17410)</f>
        <v>0</v>
      </c>
      <c r="O5368">
        <f>SECOND(K5368:K17410)</f>
        <v>0</v>
      </c>
      <c r="P5368">
        <v>32.409999999999997</v>
      </c>
      <c r="Q5368">
        <f>G5368-P5368</f>
        <v>6753.8600000000006</v>
      </c>
      <c r="R5368" t="s">
        <v>274</v>
      </c>
      <c r="S5368" t="s">
        <v>18</v>
      </c>
      <c r="T5368" t="s">
        <v>19</v>
      </c>
    </row>
    <row r="5369" spans="1:20" x14ac:dyDescent="0.35">
      <c r="A5369" t="s">
        <v>11</v>
      </c>
      <c r="B5369" t="s">
        <v>100</v>
      </c>
      <c r="C5369" t="s">
        <v>13</v>
      </c>
      <c r="D5369" t="s">
        <v>14</v>
      </c>
      <c r="E5369" t="s">
        <v>101</v>
      </c>
      <c r="F5369" t="s">
        <v>16</v>
      </c>
      <c r="G5369">
        <v>4930.8500000000004</v>
      </c>
      <c r="H5369" s="1">
        <v>43355</v>
      </c>
      <c r="I5369" t="str">
        <f t="shared" si="249"/>
        <v>12</v>
      </c>
      <c r="J5369" t="str">
        <f t="shared" si="250"/>
        <v>September</v>
      </c>
      <c r="K5369" t="str">
        <f t="shared" si="251"/>
        <v>2018</v>
      </c>
      <c r="L5369" s="15">
        <v>2.9259259259259259E-2</v>
      </c>
      <c r="M5369">
        <f>HOUR(K5369:K17411)</f>
        <v>0</v>
      </c>
      <c r="N5369">
        <f>MINUTE(K5369:K17411)</f>
        <v>0</v>
      </c>
      <c r="O5369">
        <f>SECOND(K5369:K17411)</f>
        <v>0</v>
      </c>
      <c r="P5369">
        <v>16.29</v>
      </c>
      <c r="Q5369">
        <f>G5369-P5369</f>
        <v>4914.5600000000004</v>
      </c>
      <c r="R5369" t="s">
        <v>991</v>
      </c>
      <c r="S5369" t="s">
        <v>18</v>
      </c>
      <c r="T5369" t="s">
        <v>19</v>
      </c>
    </row>
    <row r="5370" spans="1:20" x14ac:dyDescent="0.35">
      <c r="A5370" t="s">
        <v>11</v>
      </c>
      <c r="B5370" t="s">
        <v>179</v>
      </c>
      <c r="C5370" t="s">
        <v>13</v>
      </c>
      <c r="D5370" t="s">
        <v>20</v>
      </c>
      <c r="E5370" t="s">
        <v>171</v>
      </c>
      <c r="F5370" t="s">
        <v>24</v>
      </c>
      <c r="G5370">
        <v>5215.7700000000004</v>
      </c>
      <c r="H5370" s="1">
        <v>43355</v>
      </c>
      <c r="I5370" t="str">
        <f t="shared" si="249"/>
        <v>12</v>
      </c>
      <c r="J5370" t="str">
        <f t="shared" si="250"/>
        <v>September</v>
      </c>
      <c r="K5370" t="str">
        <f t="shared" si="251"/>
        <v>2018</v>
      </c>
      <c r="L5370" s="15">
        <v>5.0127314814814812E-2</v>
      </c>
      <c r="M5370">
        <f>HOUR(K5370:K17412)</f>
        <v>0</v>
      </c>
      <c r="N5370">
        <f>MINUTE(K5370:K17412)</f>
        <v>0</v>
      </c>
      <c r="O5370">
        <f>SECOND(K5370:K17412)</f>
        <v>0</v>
      </c>
      <c r="P5370">
        <v>39.119999999999997</v>
      </c>
      <c r="Q5370">
        <f>G5370-P5370</f>
        <v>5176.6500000000005</v>
      </c>
      <c r="R5370" t="s">
        <v>340</v>
      </c>
      <c r="S5370" t="s">
        <v>18</v>
      </c>
      <c r="T5370" t="s">
        <v>19</v>
      </c>
    </row>
    <row r="5371" spans="1:20" x14ac:dyDescent="0.35">
      <c r="A5371" t="s">
        <v>11</v>
      </c>
      <c r="B5371" t="s">
        <v>245</v>
      </c>
      <c r="C5371" t="s">
        <v>13</v>
      </c>
      <c r="D5371" t="s">
        <v>14</v>
      </c>
      <c r="E5371" t="s">
        <v>23</v>
      </c>
      <c r="F5371" t="s">
        <v>24</v>
      </c>
      <c r="G5371">
        <v>57606.02</v>
      </c>
      <c r="H5371" s="1">
        <v>43355</v>
      </c>
      <c r="I5371" t="str">
        <f t="shared" si="249"/>
        <v>12</v>
      </c>
      <c r="J5371" t="str">
        <f t="shared" si="250"/>
        <v>September</v>
      </c>
      <c r="K5371" t="str">
        <f t="shared" si="251"/>
        <v>2018</v>
      </c>
      <c r="L5371" s="15">
        <v>6.7071759259259262E-2</v>
      </c>
      <c r="M5371">
        <f>HOUR(K5371:K17413)</f>
        <v>0</v>
      </c>
      <c r="N5371">
        <f>MINUTE(K5371:K17413)</f>
        <v>0</v>
      </c>
      <c r="O5371">
        <f>SECOND(K5371:K17413)</f>
        <v>0</v>
      </c>
      <c r="P5371">
        <v>18.77</v>
      </c>
      <c r="Q5371">
        <f>G5371-P5371</f>
        <v>57587.25</v>
      </c>
      <c r="R5371" t="s">
        <v>1411</v>
      </c>
      <c r="S5371" t="s">
        <v>18</v>
      </c>
      <c r="T5371" t="s">
        <v>19</v>
      </c>
    </row>
    <row r="5372" spans="1:20" x14ac:dyDescent="0.35">
      <c r="A5372" t="s">
        <v>11</v>
      </c>
      <c r="B5372" t="s">
        <v>33</v>
      </c>
      <c r="C5372" t="s">
        <v>13</v>
      </c>
      <c r="D5372" t="s">
        <v>14</v>
      </c>
      <c r="E5372" t="s">
        <v>34</v>
      </c>
      <c r="F5372" t="s">
        <v>16</v>
      </c>
      <c r="G5372">
        <v>3592.17</v>
      </c>
      <c r="H5372" s="1">
        <v>43355</v>
      </c>
      <c r="I5372" t="str">
        <f t="shared" si="249"/>
        <v>12</v>
      </c>
      <c r="J5372" t="str">
        <f t="shared" si="250"/>
        <v>September</v>
      </c>
      <c r="K5372" t="str">
        <f t="shared" si="251"/>
        <v>2018</v>
      </c>
      <c r="L5372" s="15">
        <v>8.729166666666667E-2</v>
      </c>
      <c r="M5372">
        <f>HOUR(K5372:K17414)</f>
        <v>0</v>
      </c>
      <c r="N5372">
        <f>MINUTE(K5372:K17414)</f>
        <v>0</v>
      </c>
      <c r="O5372">
        <f>SECOND(K5372:K17414)</f>
        <v>0</v>
      </c>
      <c r="P5372">
        <v>17.66</v>
      </c>
      <c r="Q5372">
        <f>G5372-P5372</f>
        <v>3574.51</v>
      </c>
      <c r="R5372" t="s">
        <v>620</v>
      </c>
      <c r="S5372" t="s">
        <v>18</v>
      </c>
      <c r="T5372" t="s">
        <v>19</v>
      </c>
    </row>
    <row r="5373" spans="1:20" x14ac:dyDescent="0.35">
      <c r="A5373" t="s">
        <v>11</v>
      </c>
      <c r="B5373" t="s">
        <v>168</v>
      </c>
      <c r="C5373" t="s">
        <v>13</v>
      </c>
      <c r="D5373" t="s">
        <v>20</v>
      </c>
      <c r="E5373" t="s">
        <v>23</v>
      </c>
      <c r="F5373" t="s">
        <v>24</v>
      </c>
      <c r="G5373">
        <v>45370.25</v>
      </c>
      <c r="H5373" s="1">
        <v>43355</v>
      </c>
      <c r="I5373" t="str">
        <f t="shared" si="249"/>
        <v>12</v>
      </c>
      <c r="J5373" t="str">
        <f t="shared" si="250"/>
        <v>September</v>
      </c>
      <c r="K5373" t="str">
        <f t="shared" si="251"/>
        <v>2018</v>
      </c>
      <c r="L5373" s="15">
        <v>0.17961805555555554</v>
      </c>
      <c r="M5373">
        <f>HOUR(K5373:K17415)</f>
        <v>0</v>
      </c>
      <c r="N5373">
        <f>MINUTE(K5373:K17415)</f>
        <v>0</v>
      </c>
      <c r="O5373">
        <f>SECOND(K5373:K17415)</f>
        <v>0</v>
      </c>
      <c r="P5373">
        <v>68.34</v>
      </c>
      <c r="Q5373">
        <f>G5373-P5373</f>
        <v>45301.91</v>
      </c>
      <c r="R5373" t="s">
        <v>159</v>
      </c>
      <c r="S5373" t="s">
        <v>18</v>
      </c>
      <c r="T5373" t="s">
        <v>19</v>
      </c>
    </row>
    <row r="5374" spans="1:20" x14ac:dyDescent="0.35">
      <c r="A5374" t="s">
        <v>11</v>
      </c>
      <c r="B5374" t="s">
        <v>100</v>
      </c>
      <c r="C5374" t="s">
        <v>13</v>
      </c>
      <c r="D5374" t="s">
        <v>14</v>
      </c>
      <c r="E5374" t="s">
        <v>101</v>
      </c>
      <c r="F5374" t="s">
        <v>16</v>
      </c>
      <c r="G5374">
        <v>4918.51</v>
      </c>
      <c r="H5374" s="1">
        <v>43355</v>
      </c>
      <c r="I5374" t="str">
        <f t="shared" si="249"/>
        <v>12</v>
      </c>
      <c r="J5374" t="str">
        <f t="shared" si="250"/>
        <v>September</v>
      </c>
      <c r="K5374" t="str">
        <f t="shared" si="251"/>
        <v>2018</v>
      </c>
      <c r="L5374" s="15">
        <v>0.20276620370370368</v>
      </c>
      <c r="M5374">
        <f>HOUR(K5374:K17416)</f>
        <v>0</v>
      </c>
      <c r="N5374">
        <f>MINUTE(K5374:K17416)</f>
        <v>0</v>
      </c>
      <c r="O5374">
        <f>SECOND(K5374:K17416)</f>
        <v>0</v>
      </c>
      <c r="P5374">
        <v>12.34</v>
      </c>
      <c r="Q5374">
        <f>G5374-P5374</f>
        <v>4906.17</v>
      </c>
      <c r="R5374" t="s">
        <v>526</v>
      </c>
      <c r="S5374" t="s">
        <v>18</v>
      </c>
      <c r="T5374" t="s">
        <v>19</v>
      </c>
    </row>
    <row r="5375" spans="1:20" x14ac:dyDescent="0.35">
      <c r="A5375" t="s">
        <v>29</v>
      </c>
      <c r="B5375" t="s">
        <v>45</v>
      </c>
      <c r="C5375" t="s">
        <v>13</v>
      </c>
      <c r="D5375" t="s">
        <v>31</v>
      </c>
      <c r="E5375" t="s">
        <v>46</v>
      </c>
      <c r="F5375" t="s">
        <v>24</v>
      </c>
      <c r="G5375">
        <v>11644.74</v>
      </c>
      <c r="H5375" s="1">
        <v>43355</v>
      </c>
      <c r="I5375" t="str">
        <f t="shared" si="249"/>
        <v>12</v>
      </c>
      <c r="J5375" t="str">
        <f t="shared" si="250"/>
        <v>September</v>
      </c>
      <c r="K5375" t="str">
        <f t="shared" si="251"/>
        <v>2018</v>
      </c>
      <c r="L5375" s="15">
        <v>0.25</v>
      </c>
      <c r="M5375">
        <f>HOUR(K5375:K17417)</f>
        <v>0</v>
      </c>
      <c r="N5375">
        <f>MINUTE(K5375:K17417)</f>
        <v>0</v>
      </c>
      <c r="O5375">
        <f>SECOND(K5375:K17417)</f>
        <v>0</v>
      </c>
      <c r="P5375">
        <v>177</v>
      </c>
      <c r="Q5375">
        <f>G5375-P5375</f>
        <v>11467.74</v>
      </c>
      <c r="R5375" t="s">
        <v>1833</v>
      </c>
      <c r="S5375" t="s">
        <v>18</v>
      </c>
      <c r="T5375" t="s">
        <v>19</v>
      </c>
    </row>
    <row r="5376" spans="1:20" x14ac:dyDescent="0.35">
      <c r="A5376" t="s">
        <v>29</v>
      </c>
      <c r="B5376" t="s">
        <v>40</v>
      </c>
      <c r="C5376" t="s">
        <v>13</v>
      </c>
      <c r="D5376" t="s">
        <v>41</v>
      </c>
      <c r="E5376" t="s">
        <v>23</v>
      </c>
      <c r="F5376" t="s">
        <v>24</v>
      </c>
      <c r="G5376">
        <v>11301.88</v>
      </c>
      <c r="H5376" s="1">
        <v>43355</v>
      </c>
      <c r="I5376" t="str">
        <f t="shared" si="249"/>
        <v>12</v>
      </c>
      <c r="J5376" t="str">
        <f t="shared" si="250"/>
        <v>September</v>
      </c>
      <c r="K5376" t="str">
        <f t="shared" si="251"/>
        <v>2018</v>
      </c>
      <c r="L5376" s="15">
        <v>0.25</v>
      </c>
      <c r="M5376">
        <f>HOUR(K5376:K17418)</f>
        <v>0</v>
      </c>
      <c r="N5376">
        <f>MINUTE(K5376:K17418)</f>
        <v>0</v>
      </c>
      <c r="O5376">
        <f>SECOND(K5376:K17418)</f>
        <v>0</v>
      </c>
      <c r="P5376">
        <v>21</v>
      </c>
      <c r="Q5376">
        <f>G5376-P5376</f>
        <v>11280.88</v>
      </c>
      <c r="R5376" t="s">
        <v>1833</v>
      </c>
      <c r="S5376" t="s">
        <v>18</v>
      </c>
      <c r="T5376" t="s">
        <v>19</v>
      </c>
    </row>
    <row r="5377" spans="1:20" x14ac:dyDescent="0.35">
      <c r="A5377" t="s">
        <v>29</v>
      </c>
      <c r="B5377" t="s">
        <v>42</v>
      </c>
      <c r="C5377" t="s">
        <v>13</v>
      </c>
      <c r="D5377" t="s">
        <v>31</v>
      </c>
      <c r="E5377" t="s">
        <v>43</v>
      </c>
      <c r="F5377" t="s">
        <v>24</v>
      </c>
      <c r="G5377">
        <v>11051.81</v>
      </c>
      <c r="H5377" s="1">
        <v>43355</v>
      </c>
      <c r="I5377" t="str">
        <f t="shared" si="249"/>
        <v>12</v>
      </c>
      <c r="J5377" t="str">
        <f t="shared" si="250"/>
        <v>September</v>
      </c>
      <c r="K5377" t="str">
        <f t="shared" si="251"/>
        <v>2018</v>
      </c>
      <c r="L5377" s="15">
        <v>0.25</v>
      </c>
      <c r="M5377">
        <f>HOUR(K5377:K17419)</f>
        <v>0</v>
      </c>
      <c r="N5377">
        <f>MINUTE(K5377:K17419)</f>
        <v>0</v>
      </c>
      <c r="O5377">
        <f>SECOND(K5377:K17419)</f>
        <v>0</v>
      </c>
      <c r="P5377">
        <v>27</v>
      </c>
      <c r="Q5377">
        <f>G5377-P5377</f>
        <v>11024.81</v>
      </c>
      <c r="R5377" t="s">
        <v>1833</v>
      </c>
      <c r="S5377" t="s">
        <v>18</v>
      </c>
      <c r="T5377" t="s">
        <v>19</v>
      </c>
    </row>
    <row r="5378" spans="1:20" x14ac:dyDescent="0.35">
      <c r="A5378" t="s">
        <v>29</v>
      </c>
      <c r="B5378" t="s">
        <v>47</v>
      </c>
      <c r="C5378" t="s">
        <v>13</v>
      </c>
      <c r="D5378" t="s">
        <v>41</v>
      </c>
      <c r="E5378" t="s">
        <v>48</v>
      </c>
      <c r="F5378" t="s">
        <v>24</v>
      </c>
      <c r="G5378">
        <v>12833.13</v>
      </c>
      <c r="H5378" s="1">
        <v>43355</v>
      </c>
      <c r="I5378" t="str">
        <f t="shared" si="249"/>
        <v>12</v>
      </c>
      <c r="J5378" t="str">
        <f t="shared" si="250"/>
        <v>September</v>
      </c>
      <c r="K5378" t="str">
        <f t="shared" si="251"/>
        <v>2018</v>
      </c>
      <c r="L5378" s="15">
        <v>0.25</v>
      </c>
      <c r="M5378">
        <f>HOUR(K5378:K17420)</f>
        <v>0</v>
      </c>
      <c r="N5378">
        <f>MINUTE(K5378:K17420)</f>
        <v>0</v>
      </c>
      <c r="O5378">
        <f>SECOND(K5378:K17420)</f>
        <v>0</v>
      </c>
      <c r="P5378">
        <v>146</v>
      </c>
      <c r="Q5378">
        <f>G5378-P5378</f>
        <v>12687.13</v>
      </c>
      <c r="R5378" t="s">
        <v>1833</v>
      </c>
      <c r="S5378" t="s">
        <v>18</v>
      </c>
      <c r="T5378" t="s">
        <v>19</v>
      </c>
    </row>
    <row r="5379" spans="1:20" x14ac:dyDescent="0.35">
      <c r="A5379" t="s">
        <v>29</v>
      </c>
      <c r="B5379" t="s">
        <v>33</v>
      </c>
      <c r="C5379" t="s">
        <v>13</v>
      </c>
      <c r="D5379" t="s">
        <v>31</v>
      </c>
      <c r="E5379" t="s">
        <v>34</v>
      </c>
      <c r="F5379" t="s">
        <v>16</v>
      </c>
      <c r="G5379">
        <v>3563.17</v>
      </c>
      <c r="H5379" s="1">
        <v>43355</v>
      </c>
      <c r="I5379" t="str">
        <f t="shared" ref="I5379:I5442" si="252">TEXT(H5379,"dd")</f>
        <v>12</v>
      </c>
      <c r="J5379" t="str">
        <f t="shared" ref="J5379:J5442" si="253">TEXT(H5379,"mmmm")</f>
        <v>September</v>
      </c>
      <c r="K5379" t="str">
        <f t="shared" ref="K5379:K5442" si="254">TEXT(H5379,"yyyy")</f>
        <v>2018</v>
      </c>
      <c r="L5379" s="15">
        <v>0.25</v>
      </c>
      <c r="M5379">
        <f>HOUR(K5379:K17421)</f>
        <v>0</v>
      </c>
      <c r="N5379">
        <f>MINUTE(K5379:K17421)</f>
        <v>0</v>
      </c>
      <c r="O5379">
        <f>SECOND(K5379:K17421)</f>
        <v>0</v>
      </c>
      <c r="P5379">
        <v>29</v>
      </c>
      <c r="Q5379">
        <f>G5379-P5379</f>
        <v>3534.17</v>
      </c>
      <c r="R5379" t="s">
        <v>1833</v>
      </c>
      <c r="S5379" t="s">
        <v>18</v>
      </c>
      <c r="T5379" t="s">
        <v>19</v>
      </c>
    </row>
    <row r="5380" spans="1:20" x14ac:dyDescent="0.35">
      <c r="A5380" t="s">
        <v>11</v>
      </c>
      <c r="B5380" t="s">
        <v>106</v>
      </c>
      <c r="C5380" t="s">
        <v>13</v>
      </c>
      <c r="D5380" t="s">
        <v>20</v>
      </c>
      <c r="E5380" t="s">
        <v>107</v>
      </c>
      <c r="F5380" t="s">
        <v>16</v>
      </c>
      <c r="G5380">
        <v>5863.41</v>
      </c>
      <c r="H5380" s="1">
        <v>43355</v>
      </c>
      <c r="I5380" t="str">
        <f t="shared" si="252"/>
        <v>12</v>
      </c>
      <c r="J5380" t="str">
        <f t="shared" si="253"/>
        <v>September</v>
      </c>
      <c r="K5380" t="str">
        <f t="shared" si="254"/>
        <v>2018</v>
      </c>
      <c r="L5380" s="15">
        <v>0.286099537037037</v>
      </c>
      <c r="M5380">
        <f>HOUR(K5380:K17422)</f>
        <v>0</v>
      </c>
      <c r="N5380">
        <f>MINUTE(K5380:K17422)</f>
        <v>0</v>
      </c>
      <c r="O5380">
        <f>SECOND(K5380:K17422)</f>
        <v>0</v>
      </c>
      <c r="P5380">
        <v>35.520000000000003</v>
      </c>
      <c r="Q5380">
        <f>G5380-P5380</f>
        <v>5827.8899999999994</v>
      </c>
      <c r="R5380" t="s">
        <v>538</v>
      </c>
      <c r="S5380" t="s">
        <v>18</v>
      </c>
      <c r="T5380" t="s">
        <v>19</v>
      </c>
    </row>
    <row r="5381" spans="1:20" x14ac:dyDescent="0.35">
      <c r="A5381" t="s">
        <v>29</v>
      </c>
      <c r="B5381" t="s">
        <v>45</v>
      </c>
      <c r="C5381" t="s">
        <v>13</v>
      </c>
      <c r="D5381" t="s">
        <v>41</v>
      </c>
      <c r="E5381" t="s">
        <v>46</v>
      </c>
      <c r="F5381" t="s">
        <v>24</v>
      </c>
      <c r="G5381">
        <v>11619.74</v>
      </c>
      <c r="H5381" s="1">
        <v>43355</v>
      </c>
      <c r="I5381" t="str">
        <f t="shared" si="252"/>
        <v>12</v>
      </c>
      <c r="J5381" t="str">
        <f t="shared" si="253"/>
        <v>September</v>
      </c>
      <c r="K5381" t="str">
        <f t="shared" si="254"/>
        <v>2018</v>
      </c>
      <c r="L5381" s="15">
        <v>0.29166666666666669</v>
      </c>
      <c r="M5381">
        <f>HOUR(K5381:K17423)</f>
        <v>0</v>
      </c>
      <c r="N5381">
        <f>MINUTE(K5381:K17423)</f>
        <v>0</v>
      </c>
      <c r="O5381">
        <f>SECOND(K5381:K17423)</f>
        <v>0</v>
      </c>
      <c r="P5381">
        <v>25</v>
      </c>
      <c r="Q5381">
        <f>G5381-P5381</f>
        <v>11594.74</v>
      </c>
      <c r="R5381" t="s">
        <v>1833</v>
      </c>
      <c r="S5381" t="s">
        <v>18</v>
      </c>
      <c r="T5381" t="s">
        <v>19</v>
      </c>
    </row>
    <row r="5382" spans="1:20" x14ac:dyDescent="0.35">
      <c r="A5382" t="s">
        <v>29</v>
      </c>
      <c r="B5382" t="s">
        <v>47</v>
      </c>
      <c r="C5382" t="s">
        <v>13</v>
      </c>
      <c r="D5382" t="s">
        <v>41</v>
      </c>
      <c r="E5382" t="s">
        <v>48</v>
      </c>
      <c r="F5382" t="s">
        <v>24</v>
      </c>
      <c r="G5382">
        <v>12794.13</v>
      </c>
      <c r="H5382" s="1">
        <v>43355</v>
      </c>
      <c r="I5382" t="str">
        <f t="shared" si="252"/>
        <v>12</v>
      </c>
      <c r="J5382" t="str">
        <f t="shared" si="253"/>
        <v>September</v>
      </c>
      <c r="K5382" t="str">
        <f t="shared" si="254"/>
        <v>2018</v>
      </c>
      <c r="L5382" s="15">
        <v>0.29166666666666669</v>
      </c>
      <c r="M5382">
        <f>HOUR(K5382:K17424)</f>
        <v>0</v>
      </c>
      <c r="N5382">
        <f>MINUTE(K5382:K17424)</f>
        <v>0</v>
      </c>
      <c r="O5382">
        <f>SECOND(K5382:K17424)</f>
        <v>0</v>
      </c>
      <c r="P5382">
        <v>39</v>
      </c>
      <c r="Q5382">
        <f>G5382-P5382</f>
        <v>12755.13</v>
      </c>
      <c r="R5382" t="s">
        <v>1833</v>
      </c>
      <c r="S5382" t="s">
        <v>18</v>
      </c>
      <c r="T5382" t="s">
        <v>19</v>
      </c>
    </row>
    <row r="5383" spans="1:20" x14ac:dyDescent="0.35">
      <c r="A5383" t="s">
        <v>11</v>
      </c>
      <c r="B5383" t="s">
        <v>220</v>
      </c>
      <c r="C5383" t="s">
        <v>13</v>
      </c>
      <c r="D5383" t="s">
        <v>14</v>
      </c>
      <c r="E5383" t="s">
        <v>221</v>
      </c>
      <c r="F5383" t="s">
        <v>24</v>
      </c>
      <c r="G5383">
        <v>4472.2299999999996</v>
      </c>
      <c r="H5383" s="1">
        <v>43355</v>
      </c>
      <c r="I5383" t="str">
        <f t="shared" si="252"/>
        <v>12</v>
      </c>
      <c r="J5383" t="str">
        <f t="shared" si="253"/>
        <v>September</v>
      </c>
      <c r="K5383" t="str">
        <f t="shared" si="254"/>
        <v>2018</v>
      </c>
      <c r="L5383" s="15">
        <v>0.31532407407407409</v>
      </c>
      <c r="M5383">
        <f>HOUR(K5383:K17425)</f>
        <v>0</v>
      </c>
      <c r="N5383">
        <f>MINUTE(K5383:K17425)</f>
        <v>0</v>
      </c>
      <c r="O5383">
        <f>SECOND(K5383:K17425)</f>
        <v>0</v>
      </c>
      <c r="P5383">
        <v>26.11</v>
      </c>
      <c r="Q5383">
        <f>G5383-P5383</f>
        <v>4446.12</v>
      </c>
      <c r="R5383" t="s">
        <v>559</v>
      </c>
      <c r="S5383" t="s">
        <v>18</v>
      </c>
      <c r="T5383" t="s">
        <v>19</v>
      </c>
    </row>
    <row r="5384" spans="1:20" x14ac:dyDescent="0.35">
      <c r="A5384" t="s">
        <v>29</v>
      </c>
      <c r="B5384" t="s">
        <v>52</v>
      </c>
      <c r="C5384" t="s">
        <v>13</v>
      </c>
      <c r="D5384" t="s">
        <v>41</v>
      </c>
      <c r="E5384" t="s">
        <v>53</v>
      </c>
      <c r="F5384" t="s">
        <v>24</v>
      </c>
      <c r="G5384">
        <v>263862.15000000002</v>
      </c>
      <c r="H5384" s="1">
        <v>43355</v>
      </c>
      <c r="I5384" t="str">
        <f t="shared" si="252"/>
        <v>12</v>
      </c>
      <c r="J5384" t="str">
        <f t="shared" si="253"/>
        <v>September</v>
      </c>
      <c r="K5384" t="str">
        <f t="shared" si="254"/>
        <v>2018</v>
      </c>
      <c r="L5384" s="15">
        <v>0.33333333333333331</v>
      </c>
      <c r="M5384">
        <f>HOUR(K5384:K17426)</f>
        <v>0</v>
      </c>
      <c r="N5384">
        <f>MINUTE(K5384:K17426)</f>
        <v>0</v>
      </c>
      <c r="O5384">
        <f>SECOND(K5384:K17426)</f>
        <v>0</v>
      </c>
      <c r="P5384">
        <v>22</v>
      </c>
      <c r="Q5384">
        <f>G5384-P5384</f>
        <v>263840.15000000002</v>
      </c>
      <c r="R5384" t="s">
        <v>1833</v>
      </c>
      <c r="S5384" t="s">
        <v>18</v>
      </c>
      <c r="T5384" t="s">
        <v>19</v>
      </c>
    </row>
    <row r="5385" spans="1:20" x14ac:dyDescent="0.35">
      <c r="A5385" t="s">
        <v>29</v>
      </c>
      <c r="B5385" t="s">
        <v>54</v>
      </c>
      <c r="C5385" t="s">
        <v>13</v>
      </c>
      <c r="D5385" t="s">
        <v>31</v>
      </c>
      <c r="E5385" t="s">
        <v>55</v>
      </c>
      <c r="F5385" t="s">
        <v>16</v>
      </c>
      <c r="G5385">
        <v>6704.8</v>
      </c>
      <c r="H5385" s="1">
        <v>43355</v>
      </c>
      <c r="I5385" t="str">
        <f t="shared" si="252"/>
        <v>12</v>
      </c>
      <c r="J5385" t="str">
        <f t="shared" si="253"/>
        <v>September</v>
      </c>
      <c r="K5385" t="str">
        <f t="shared" si="254"/>
        <v>2018</v>
      </c>
      <c r="L5385" s="15">
        <v>0.33333333333333331</v>
      </c>
      <c r="M5385">
        <f>HOUR(K5385:K17427)</f>
        <v>0</v>
      </c>
      <c r="N5385">
        <f>MINUTE(K5385:K17427)</f>
        <v>0</v>
      </c>
      <c r="O5385">
        <f>SECOND(K5385:K17427)</f>
        <v>0</v>
      </c>
      <c r="P5385">
        <v>55</v>
      </c>
      <c r="Q5385">
        <f>G5385-P5385</f>
        <v>6649.8</v>
      </c>
      <c r="R5385" t="s">
        <v>1833</v>
      </c>
      <c r="S5385" t="s">
        <v>18</v>
      </c>
      <c r="T5385" t="s">
        <v>19</v>
      </c>
    </row>
    <row r="5386" spans="1:20" x14ac:dyDescent="0.35">
      <c r="A5386" t="s">
        <v>29</v>
      </c>
      <c r="B5386" t="s">
        <v>298</v>
      </c>
      <c r="C5386" t="s">
        <v>13</v>
      </c>
      <c r="D5386" t="s">
        <v>31</v>
      </c>
      <c r="E5386" t="s">
        <v>299</v>
      </c>
      <c r="F5386" t="s">
        <v>16</v>
      </c>
      <c r="G5386">
        <v>27007.13</v>
      </c>
      <c r="H5386" s="1">
        <v>43355</v>
      </c>
      <c r="I5386" t="str">
        <f t="shared" si="252"/>
        <v>12</v>
      </c>
      <c r="J5386" t="str">
        <f t="shared" si="253"/>
        <v>September</v>
      </c>
      <c r="K5386" t="str">
        <f t="shared" si="254"/>
        <v>2018</v>
      </c>
      <c r="L5386" s="15">
        <v>0.33333333333333331</v>
      </c>
      <c r="M5386">
        <f>HOUR(K5386:K17428)</f>
        <v>0</v>
      </c>
      <c r="N5386">
        <f>MINUTE(K5386:K17428)</f>
        <v>0</v>
      </c>
      <c r="O5386">
        <f>SECOND(K5386:K17428)</f>
        <v>0</v>
      </c>
      <c r="P5386">
        <v>176</v>
      </c>
      <c r="Q5386">
        <f>G5386-P5386</f>
        <v>26831.13</v>
      </c>
      <c r="R5386" t="s">
        <v>1833</v>
      </c>
      <c r="S5386" t="s">
        <v>18</v>
      </c>
      <c r="T5386" t="s">
        <v>19</v>
      </c>
    </row>
    <row r="5387" spans="1:20" x14ac:dyDescent="0.35">
      <c r="A5387" t="s">
        <v>29</v>
      </c>
      <c r="B5387" t="s">
        <v>56</v>
      </c>
      <c r="C5387" t="s">
        <v>13</v>
      </c>
      <c r="D5387" t="s">
        <v>31</v>
      </c>
      <c r="E5387" t="s">
        <v>57</v>
      </c>
      <c r="F5387" t="s">
        <v>16</v>
      </c>
      <c r="G5387">
        <v>5706.99</v>
      </c>
      <c r="H5387" s="1">
        <v>43355</v>
      </c>
      <c r="I5387" t="str">
        <f t="shared" si="252"/>
        <v>12</v>
      </c>
      <c r="J5387" t="str">
        <f t="shared" si="253"/>
        <v>September</v>
      </c>
      <c r="K5387" t="str">
        <f t="shared" si="254"/>
        <v>2018</v>
      </c>
      <c r="L5387" s="15">
        <v>0.33333333333333331</v>
      </c>
      <c r="M5387">
        <f>HOUR(K5387:K17429)</f>
        <v>0</v>
      </c>
      <c r="N5387">
        <f>MINUTE(K5387:K17429)</f>
        <v>0</v>
      </c>
      <c r="O5387">
        <f>SECOND(K5387:K17429)</f>
        <v>0</v>
      </c>
      <c r="P5387">
        <v>58</v>
      </c>
      <c r="Q5387">
        <f>G5387-P5387</f>
        <v>5648.99</v>
      </c>
      <c r="R5387" t="s">
        <v>1833</v>
      </c>
      <c r="S5387" t="s">
        <v>18</v>
      </c>
      <c r="T5387" t="s">
        <v>19</v>
      </c>
    </row>
    <row r="5388" spans="1:20" x14ac:dyDescent="0.35">
      <c r="A5388" t="s">
        <v>11</v>
      </c>
      <c r="B5388" t="s">
        <v>182</v>
      </c>
      <c r="C5388" t="s">
        <v>13</v>
      </c>
      <c r="D5388" t="s">
        <v>20</v>
      </c>
      <c r="E5388" t="s">
        <v>183</v>
      </c>
      <c r="F5388" t="s">
        <v>24</v>
      </c>
      <c r="G5388">
        <v>10518.12</v>
      </c>
      <c r="H5388" s="1">
        <v>43355</v>
      </c>
      <c r="I5388" t="str">
        <f t="shared" si="252"/>
        <v>12</v>
      </c>
      <c r="J5388" t="str">
        <f t="shared" si="253"/>
        <v>September</v>
      </c>
      <c r="K5388" t="str">
        <f t="shared" si="254"/>
        <v>2018</v>
      </c>
      <c r="L5388" s="15">
        <v>0.33521990740740742</v>
      </c>
      <c r="M5388">
        <f>HOUR(K5388:K17430)</f>
        <v>0</v>
      </c>
      <c r="N5388">
        <f>MINUTE(K5388:K17430)</f>
        <v>0</v>
      </c>
      <c r="O5388">
        <f>SECOND(K5388:K17430)</f>
        <v>0</v>
      </c>
      <c r="P5388">
        <v>11.26</v>
      </c>
      <c r="Q5388">
        <f>G5388-P5388</f>
        <v>10506.86</v>
      </c>
      <c r="R5388" t="s">
        <v>557</v>
      </c>
      <c r="S5388" t="s">
        <v>18</v>
      </c>
      <c r="T5388" t="s">
        <v>19</v>
      </c>
    </row>
    <row r="5389" spans="1:20" x14ac:dyDescent="0.35">
      <c r="A5389" t="s">
        <v>11</v>
      </c>
      <c r="B5389" t="s">
        <v>33</v>
      </c>
      <c r="C5389" t="s">
        <v>13</v>
      </c>
      <c r="D5389" t="s">
        <v>14</v>
      </c>
      <c r="E5389" t="s">
        <v>34</v>
      </c>
      <c r="F5389" t="s">
        <v>16</v>
      </c>
      <c r="G5389">
        <v>3534.83</v>
      </c>
      <c r="H5389" s="1">
        <v>43355</v>
      </c>
      <c r="I5389" t="str">
        <f t="shared" si="252"/>
        <v>12</v>
      </c>
      <c r="J5389" t="str">
        <f t="shared" si="253"/>
        <v>September</v>
      </c>
      <c r="K5389" t="str">
        <f t="shared" si="254"/>
        <v>2018</v>
      </c>
      <c r="L5389" s="15">
        <v>0.34153935185185186</v>
      </c>
      <c r="M5389">
        <f>HOUR(K5389:K17431)</f>
        <v>0</v>
      </c>
      <c r="N5389">
        <f>MINUTE(K5389:K17431)</f>
        <v>0</v>
      </c>
      <c r="O5389">
        <f>SECOND(K5389:K17431)</f>
        <v>0</v>
      </c>
      <c r="P5389">
        <v>28.34</v>
      </c>
      <c r="Q5389">
        <f>G5389-P5389</f>
        <v>3506.49</v>
      </c>
      <c r="R5389" t="s">
        <v>346</v>
      </c>
      <c r="S5389" t="s">
        <v>18</v>
      </c>
      <c r="T5389" t="s">
        <v>19</v>
      </c>
    </row>
    <row r="5390" spans="1:20" x14ac:dyDescent="0.35">
      <c r="A5390" t="s">
        <v>11</v>
      </c>
      <c r="B5390" t="s">
        <v>124</v>
      </c>
      <c r="C5390" t="s">
        <v>13</v>
      </c>
      <c r="D5390" t="s">
        <v>20</v>
      </c>
      <c r="E5390" t="s">
        <v>125</v>
      </c>
      <c r="F5390" t="s">
        <v>16</v>
      </c>
      <c r="G5390">
        <v>2822.74</v>
      </c>
      <c r="H5390" s="1">
        <v>43355</v>
      </c>
      <c r="I5390" t="str">
        <f t="shared" si="252"/>
        <v>12</v>
      </c>
      <c r="J5390" t="str">
        <f t="shared" si="253"/>
        <v>September</v>
      </c>
      <c r="K5390" t="str">
        <f t="shared" si="254"/>
        <v>2018</v>
      </c>
      <c r="L5390" s="15">
        <v>0.3478472222222222</v>
      </c>
      <c r="M5390">
        <f>HOUR(K5390:K17432)</f>
        <v>0</v>
      </c>
      <c r="N5390">
        <f>MINUTE(K5390:K17432)</f>
        <v>0</v>
      </c>
      <c r="O5390">
        <f>SECOND(K5390:K17432)</f>
        <v>0</v>
      </c>
      <c r="P5390">
        <v>15.54</v>
      </c>
      <c r="Q5390">
        <f>G5390-P5390</f>
        <v>2807.2</v>
      </c>
      <c r="R5390" t="s">
        <v>322</v>
      </c>
      <c r="S5390" t="s">
        <v>18</v>
      </c>
      <c r="T5390" t="s">
        <v>19</v>
      </c>
    </row>
    <row r="5391" spans="1:20" x14ac:dyDescent="0.35">
      <c r="A5391" t="s">
        <v>11</v>
      </c>
      <c r="B5391" t="s">
        <v>239</v>
      </c>
      <c r="C5391" t="s">
        <v>13</v>
      </c>
      <c r="D5391" t="s">
        <v>20</v>
      </c>
      <c r="E5391" t="s">
        <v>240</v>
      </c>
      <c r="F5391" t="s">
        <v>16</v>
      </c>
      <c r="G5391">
        <v>6090.7</v>
      </c>
      <c r="H5391" s="1">
        <v>43355</v>
      </c>
      <c r="I5391" t="str">
        <f t="shared" si="252"/>
        <v>12</v>
      </c>
      <c r="J5391" t="str">
        <f t="shared" si="253"/>
        <v>September</v>
      </c>
      <c r="K5391" t="str">
        <f t="shared" si="254"/>
        <v>2018</v>
      </c>
      <c r="L5391" s="15">
        <v>0.35415509259259265</v>
      </c>
      <c r="M5391">
        <f>HOUR(K5391:K17433)</f>
        <v>0</v>
      </c>
      <c r="N5391">
        <f>MINUTE(K5391:K17433)</f>
        <v>0</v>
      </c>
      <c r="O5391">
        <f>SECOND(K5391:K17433)</f>
        <v>0</v>
      </c>
      <c r="P5391">
        <v>58.61</v>
      </c>
      <c r="Q5391">
        <f>G5391-P5391</f>
        <v>6032.09</v>
      </c>
      <c r="R5391" t="s">
        <v>1065</v>
      </c>
      <c r="S5391" t="s">
        <v>18</v>
      </c>
      <c r="T5391" t="s">
        <v>19</v>
      </c>
    </row>
    <row r="5392" spans="1:20" x14ac:dyDescent="0.35">
      <c r="A5392" t="s">
        <v>11</v>
      </c>
      <c r="B5392" t="s">
        <v>235</v>
      </c>
      <c r="C5392" t="s">
        <v>13</v>
      </c>
      <c r="D5392" t="s">
        <v>20</v>
      </c>
      <c r="E5392" t="s">
        <v>236</v>
      </c>
      <c r="F5392" t="s">
        <v>24</v>
      </c>
      <c r="G5392">
        <v>11877.04</v>
      </c>
      <c r="H5392" s="1">
        <v>43355</v>
      </c>
      <c r="I5392" t="str">
        <f t="shared" si="252"/>
        <v>12</v>
      </c>
      <c r="J5392" t="str">
        <f t="shared" si="253"/>
        <v>September</v>
      </c>
      <c r="K5392" t="str">
        <f t="shared" si="254"/>
        <v>2018</v>
      </c>
      <c r="L5392" s="15">
        <v>0.36047453703703702</v>
      </c>
      <c r="M5392">
        <f>HOUR(K5392:K17434)</f>
        <v>0</v>
      </c>
      <c r="N5392">
        <f>MINUTE(K5392:K17434)</f>
        <v>0</v>
      </c>
      <c r="O5392">
        <f>SECOND(K5392:K17434)</f>
        <v>0</v>
      </c>
      <c r="P5392">
        <v>33.11</v>
      </c>
      <c r="Q5392">
        <f>G5392-P5392</f>
        <v>11843.93</v>
      </c>
      <c r="R5392" t="s">
        <v>1412</v>
      </c>
      <c r="S5392" t="s">
        <v>18</v>
      </c>
      <c r="T5392" t="s">
        <v>19</v>
      </c>
    </row>
    <row r="5393" spans="1:20" x14ac:dyDescent="0.35">
      <c r="A5393" t="s">
        <v>11</v>
      </c>
      <c r="B5393" t="s">
        <v>247</v>
      </c>
      <c r="C5393" t="s">
        <v>13</v>
      </c>
      <c r="D5393" t="s">
        <v>14</v>
      </c>
      <c r="E5393" t="s">
        <v>248</v>
      </c>
      <c r="F5393" t="s">
        <v>16</v>
      </c>
      <c r="G5393">
        <v>3645.93</v>
      </c>
      <c r="H5393" s="1">
        <v>43355</v>
      </c>
      <c r="I5393" t="str">
        <f t="shared" si="252"/>
        <v>12</v>
      </c>
      <c r="J5393" t="str">
        <f t="shared" si="253"/>
        <v>September</v>
      </c>
      <c r="K5393" t="str">
        <f t="shared" si="254"/>
        <v>2018</v>
      </c>
      <c r="L5393" s="15">
        <v>0.36678240740740736</v>
      </c>
      <c r="M5393">
        <f>HOUR(K5393:K17435)</f>
        <v>0</v>
      </c>
      <c r="N5393">
        <f>MINUTE(K5393:K17435)</f>
        <v>0</v>
      </c>
      <c r="O5393">
        <f>SECOND(K5393:K17435)</f>
        <v>0</v>
      </c>
      <c r="P5393">
        <v>47.12</v>
      </c>
      <c r="Q5393">
        <f>G5393-P5393</f>
        <v>3598.81</v>
      </c>
      <c r="R5393" t="s">
        <v>1160</v>
      </c>
      <c r="S5393" t="s">
        <v>18</v>
      </c>
      <c r="T5393" t="s">
        <v>19</v>
      </c>
    </row>
    <row r="5394" spans="1:20" x14ac:dyDescent="0.35">
      <c r="A5394" t="s">
        <v>11</v>
      </c>
      <c r="B5394" t="s">
        <v>12</v>
      </c>
      <c r="C5394" t="s">
        <v>13</v>
      </c>
      <c r="D5394" t="s">
        <v>20</v>
      </c>
      <c r="E5394" t="s">
        <v>15</v>
      </c>
      <c r="F5394" t="s">
        <v>16</v>
      </c>
      <c r="G5394">
        <v>1401.7</v>
      </c>
      <c r="H5394" s="1">
        <v>43355</v>
      </c>
      <c r="I5394" t="str">
        <f t="shared" si="252"/>
        <v>12</v>
      </c>
      <c r="J5394" t="str">
        <f t="shared" si="253"/>
        <v>September</v>
      </c>
      <c r="K5394" t="str">
        <f t="shared" si="254"/>
        <v>2018</v>
      </c>
      <c r="L5394" s="15">
        <v>0.37310185185185185</v>
      </c>
      <c r="M5394">
        <f>HOUR(K5394:K17436)</f>
        <v>0</v>
      </c>
      <c r="N5394">
        <f>MINUTE(K5394:K17436)</f>
        <v>0</v>
      </c>
      <c r="O5394">
        <f>SECOND(K5394:K17436)</f>
        <v>0</v>
      </c>
      <c r="P5394">
        <v>0.76</v>
      </c>
      <c r="Q5394">
        <f>G5394-P5394</f>
        <v>1400.94</v>
      </c>
      <c r="R5394" t="s">
        <v>814</v>
      </c>
      <c r="S5394" t="s">
        <v>18</v>
      </c>
      <c r="T5394" t="s">
        <v>19</v>
      </c>
    </row>
    <row r="5395" spans="1:20" x14ac:dyDescent="0.35">
      <c r="A5395" t="s">
        <v>29</v>
      </c>
      <c r="B5395" t="s">
        <v>73</v>
      </c>
      <c r="C5395" t="s">
        <v>13</v>
      </c>
      <c r="D5395" t="s">
        <v>41</v>
      </c>
      <c r="E5395" t="s">
        <v>74</v>
      </c>
      <c r="F5395" t="s">
        <v>16</v>
      </c>
      <c r="G5395">
        <v>5980.32</v>
      </c>
      <c r="H5395" s="1">
        <v>43355</v>
      </c>
      <c r="I5395" t="str">
        <f t="shared" si="252"/>
        <v>12</v>
      </c>
      <c r="J5395" t="str">
        <f t="shared" si="253"/>
        <v>September</v>
      </c>
      <c r="K5395" t="str">
        <f t="shared" si="254"/>
        <v>2018</v>
      </c>
      <c r="L5395" s="15">
        <v>0.375</v>
      </c>
      <c r="M5395">
        <f>HOUR(K5395:K17437)</f>
        <v>0</v>
      </c>
      <c r="N5395">
        <f>MINUTE(K5395:K17437)</f>
        <v>0</v>
      </c>
      <c r="O5395">
        <f>SECOND(K5395:K17437)</f>
        <v>0</v>
      </c>
      <c r="P5395">
        <v>25</v>
      </c>
      <c r="Q5395">
        <f>G5395-P5395</f>
        <v>5955.32</v>
      </c>
      <c r="R5395" t="s">
        <v>1833</v>
      </c>
      <c r="S5395" t="s">
        <v>18</v>
      </c>
      <c r="T5395" t="s">
        <v>19</v>
      </c>
    </row>
    <row r="5396" spans="1:20" x14ac:dyDescent="0.35">
      <c r="A5396" t="s">
        <v>29</v>
      </c>
      <c r="B5396" t="s">
        <v>75</v>
      </c>
      <c r="C5396" t="s">
        <v>13</v>
      </c>
      <c r="D5396" t="s">
        <v>31</v>
      </c>
      <c r="E5396" t="s">
        <v>76</v>
      </c>
      <c r="F5396" t="s">
        <v>24</v>
      </c>
      <c r="G5396">
        <v>3694.39</v>
      </c>
      <c r="H5396" s="1">
        <v>43355</v>
      </c>
      <c r="I5396" t="str">
        <f t="shared" si="252"/>
        <v>12</v>
      </c>
      <c r="J5396" t="str">
        <f t="shared" si="253"/>
        <v>September</v>
      </c>
      <c r="K5396" t="str">
        <f t="shared" si="254"/>
        <v>2018</v>
      </c>
      <c r="L5396" s="15">
        <v>0.375</v>
      </c>
      <c r="M5396">
        <f>HOUR(K5396:K17438)</f>
        <v>0</v>
      </c>
      <c r="N5396">
        <f>MINUTE(K5396:K17438)</f>
        <v>0</v>
      </c>
      <c r="O5396">
        <f>SECOND(K5396:K17438)</f>
        <v>0</v>
      </c>
      <c r="P5396">
        <v>36</v>
      </c>
      <c r="Q5396">
        <f>G5396-P5396</f>
        <v>3658.39</v>
      </c>
      <c r="R5396" t="s">
        <v>1833</v>
      </c>
      <c r="S5396" t="s">
        <v>18</v>
      </c>
      <c r="T5396" t="s">
        <v>19</v>
      </c>
    </row>
    <row r="5397" spans="1:20" x14ac:dyDescent="0.35">
      <c r="A5397" t="s">
        <v>11</v>
      </c>
      <c r="B5397" t="s">
        <v>239</v>
      </c>
      <c r="C5397" t="s">
        <v>13</v>
      </c>
      <c r="D5397" t="s">
        <v>20</v>
      </c>
      <c r="E5397" t="s">
        <v>240</v>
      </c>
      <c r="F5397" t="s">
        <v>16</v>
      </c>
      <c r="G5397">
        <v>6090.6</v>
      </c>
      <c r="H5397" s="1">
        <v>43355</v>
      </c>
      <c r="I5397" t="str">
        <f t="shared" si="252"/>
        <v>12</v>
      </c>
      <c r="J5397" t="str">
        <f t="shared" si="253"/>
        <v>September</v>
      </c>
      <c r="K5397" t="str">
        <f t="shared" si="254"/>
        <v>2018</v>
      </c>
      <c r="L5397" s="15">
        <v>0.37681712962962965</v>
      </c>
      <c r="M5397">
        <f>HOUR(K5397:K17439)</f>
        <v>0</v>
      </c>
      <c r="N5397">
        <f>MINUTE(K5397:K17439)</f>
        <v>0</v>
      </c>
      <c r="O5397">
        <f>SECOND(K5397:K17439)</f>
        <v>0</v>
      </c>
      <c r="P5397">
        <v>0.1</v>
      </c>
      <c r="Q5397">
        <f>G5397-P5397</f>
        <v>6090.5</v>
      </c>
      <c r="R5397" t="s">
        <v>36</v>
      </c>
      <c r="S5397" t="s">
        <v>18</v>
      </c>
      <c r="T5397" t="s">
        <v>19</v>
      </c>
    </row>
    <row r="5398" spans="1:20" x14ac:dyDescent="0.35">
      <c r="A5398" t="s">
        <v>11</v>
      </c>
      <c r="B5398" t="s">
        <v>168</v>
      </c>
      <c r="C5398" t="s">
        <v>13</v>
      </c>
      <c r="D5398" t="s">
        <v>14</v>
      </c>
      <c r="E5398" t="s">
        <v>23</v>
      </c>
      <c r="F5398" t="s">
        <v>24</v>
      </c>
      <c r="G5398">
        <v>45360.94</v>
      </c>
      <c r="H5398" s="1">
        <v>43355</v>
      </c>
      <c r="I5398" t="str">
        <f t="shared" si="252"/>
        <v>12</v>
      </c>
      <c r="J5398" t="str">
        <f t="shared" si="253"/>
        <v>September</v>
      </c>
      <c r="K5398" t="str">
        <f t="shared" si="254"/>
        <v>2018</v>
      </c>
      <c r="L5398" s="15">
        <v>0.37942129629629634</v>
      </c>
      <c r="M5398">
        <f>HOUR(K5398:K17440)</f>
        <v>0</v>
      </c>
      <c r="N5398">
        <f>MINUTE(K5398:K17440)</f>
        <v>0</v>
      </c>
      <c r="O5398">
        <f>SECOND(K5398:K17440)</f>
        <v>0</v>
      </c>
      <c r="P5398">
        <v>9.31</v>
      </c>
      <c r="Q5398">
        <f>G5398-P5398</f>
        <v>45351.630000000005</v>
      </c>
      <c r="R5398" t="s">
        <v>340</v>
      </c>
      <c r="S5398" t="s">
        <v>18</v>
      </c>
      <c r="T5398" t="s">
        <v>19</v>
      </c>
    </row>
    <row r="5399" spans="1:20" x14ac:dyDescent="0.35">
      <c r="A5399" t="s">
        <v>11</v>
      </c>
      <c r="B5399" t="s">
        <v>148</v>
      </c>
      <c r="C5399" t="s">
        <v>13</v>
      </c>
      <c r="D5399" t="s">
        <v>14</v>
      </c>
      <c r="E5399" t="s">
        <v>149</v>
      </c>
      <c r="F5399" t="s">
        <v>16</v>
      </c>
      <c r="G5399">
        <v>6637.22</v>
      </c>
      <c r="H5399" s="1">
        <v>43355</v>
      </c>
      <c r="I5399" t="str">
        <f t="shared" si="252"/>
        <v>12</v>
      </c>
      <c r="J5399" t="str">
        <f t="shared" si="253"/>
        <v>September</v>
      </c>
      <c r="K5399" t="str">
        <f t="shared" si="254"/>
        <v>2018</v>
      </c>
      <c r="L5399" s="15">
        <v>0.38201388888888888</v>
      </c>
      <c r="M5399">
        <f>HOUR(K5399:K17441)</f>
        <v>0</v>
      </c>
      <c r="N5399">
        <f>MINUTE(K5399:K17441)</f>
        <v>0</v>
      </c>
      <c r="O5399">
        <f>SECOND(K5399:K17441)</f>
        <v>0</v>
      </c>
      <c r="P5399">
        <v>149.05000000000001</v>
      </c>
      <c r="Q5399">
        <f>G5399-P5399</f>
        <v>6488.17</v>
      </c>
      <c r="R5399" t="s">
        <v>451</v>
      </c>
      <c r="S5399" t="s">
        <v>18</v>
      </c>
      <c r="T5399" t="s">
        <v>19</v>
      </c>
    </row>
    <row r="5400" spans="1:20" x14ac:dyDescent="0.35">
      <c r="A5400" t="s">
        <v>11</v>
      </c>
      <c r="B5400" t="s">
        <v>379</v>
      </c>
      <c r="C5400" t="s">
        <v>13</v>
      </c>
      <c r="D5400" t="s">
        <v>14</v>
      </c>
      <c r="E5400" t="s">
        <v>380</v>
      </c>
      <c r="F5400" t="s">
        <v>16</v>
      </c>
      <c r="G5400">
        <v>9816.2999999999993</v>
      </c>
      <c r="H5400" s="1">
        <v>43355</v>
      </c>
      <c r="I5400" t="str">
        <f t="shared" si="252"/>
        <v>12</v>
      </c>
      <c r="J5400" t="str">
        <f t="shared" si="253"/>
        <v>September</v>
      </c>
      <c r="K5400" t="str">
        <f t="shared" si="254"/>
        <v>2018</v>
      </c>
      <c r="L5400" s="15">
        <v>0.38461805555555556</v>
      </c>
      <c r="M5400">
        <f>HOUR(K5400:K17442)</f>
        <v>0</v>
      </c>
      <c r="N5400">
        <f>MINUTE(K5400:K17442)</f>
        <v>0</v>
      </c>
      <c r="O5400">
        <f>SECOND(K5400:K17442)</f>
        <v>0</v>
      </c>
      <c r="P5400">
        <v>29.6</v>
      </c>
      <c r="Q5400">
        <f>G5400-P5400</f>
        <v>9786.6999999999989</v>
      </c>
      <c r="R5400" t="s">
        <v>415</v>
      </c>
      <c r="S5400" t="s">
        <v>18</v>
      </c>
      <c r="T5400" t="s">
        <v>19</v>
      </c>
    </row>
    <row r="5401" spans="1:20" x14ac:dyDescent="0.35">
      <c r="A5401" t="s">
        <v>11</v>
      </c>
      <c r="B5401" t="s">
        <v>58</v>
      </c>
      <c r="C5401" t="s">
        <v>13</v>
      </c>
      <c r="D5401" t="s">
        <v>14</v>
      </c>
      <c r="E5401" t="s">
        <v>59</v>
      </c>
      <c r="F5401" t="s">
        <v>16</v>
      </c>
      <c r="G5401">
        <v>3362.84</v>
      </c>
      <c r="H5401" s="1">
        <v>43355</v>
      </c>
      <c r="I5401" t="str">
        <f t="shared" si="252"/>
        <v>12</v>
      </c>
      <c r="J5401" t="str">
        <f t="shared" si="253"/>
        <v>September</v>
      </c>
      <c r="K5401" t="str">
        <f t="shared" si="254"/>
        <v>2018</v>
      </c>
      <c r="L5401" s="15">
        <v>0.38722222222222219</v>
      </c>
      <c r="M5401">
        <f>HOUR(K5401:K17443)</f>
        <v>0</v>
      </c>
      <c r="N5401">
        <f>MINUTE(K5401:K17443)</f>
        <v>0</v>
      </c>
      <c r="O5401">
        <f>SECOND(K5401:K17443)</f>
        <v>0</v>
      </c>
      <c r="P5401">
        <v>5.07</v>
      </c>
      <c r="Q5401">
        <f>G5401-P5401</f>
        <v>3357.77</v>
      </c>
      <c r="R5401" t="s">
        <v>633</v>
      </c>
      <c r="S5401" t="s">
        <v>18</v>
      </c>
      <c r="T5401" t="s">
        <v>19</v>
      </c>
    </row>
    <row r="5402" spans="1:20" x14ac:dyDescent="0.35">
      <c r="A5402" t="s">
        <v>11</v>
      </c>
      <c r="B5402" t="s">
        <v>12</v>
      </c>
      <c r="C5402" t="s">
        <v>13</v>
      </c>
      <c r="D5402" t="s">
        <v>20</v>
      </c>
      <c r="E5402" t="s">
        <v>15</v>
      </c>
      <c r="F5402" t="s">
        <v>16</v>
      </c>
      <c r="G5402">
        <v>1376.61</v>
      </c>
      <c r="H5402" s="1">
        <v>43355</v>
      </c>
      <c r="I5402" t="str">
        <f t="shared" si="252"/>
        <v>12</v>
      </c>
      <c r="J5402" t="str">
        <f t="shared" si="253"/>
        <v>September</v>
      </c>
      <c r="K5402" t="str">
        <f t="shared" si="254"/>
        <v>2018</v>
      </c>
      <c r="L5402" s="15">
        <v>0.38981481481481484</v>
      </c>
      <c r="M5402">
        <f>HOUR(K5402:K17444)</f>
        <v>0</v>
      </c>
      <c r="N5402">
        <f>MINUTE(K5402:K17444)</f>
        <v>0</v>
      </c>
      <c r="O5402">
        <f>SECOND(K5402:K17444)</f>
        <v>0</v>
      </c>
      <c r="P5402">
        <v>25.09</v>
      </c>
      <c r="Q5402">
        <f>G5402-P5402</f>
        <v>1351.52</v>
      </c>
      <c r="R5402" t="s">
        <v>451</v>
      </c>
      <c r="S5402" t="s">
        <v>18</v>
      </c>
      <c r="T5402" t="s">
        <v>19</v>
      </c>
    </row>
    <row r="5403" spans="1:20" x14ac:dyDescent="0.35">
      <c r="A5403" t="s">
        <v>11</v>
      </c>
      <c r="B5403" t="s">
        <v>239</v>
      </c>
      <c r="C5403" t="s">
        <v>13</v>
      </c>
      <c r="D5403" t="s">
        <v>20</v>
      </c>
      <c r="E5403" t="s">
        <v>240</v>
      </c>
      <c r="F5403" t="s">
        <v>16</v>
      </c>
      <c r="G5403">
        <v>6045.9</v>
      </c>
      <c r="H5403" s="1">
        <v>43355</v>
      </c>
      <c r="I5403" t="str">
        <f t="shared" si="252"/>
        <v>12</v>
      </c>
      <c r="J5403" t="str">
        <f t="shared" si="253"/>
        <v>September</v>
      </c>
      <c r="K5403" t="str">
        <f t="shared" si="254"/>
        <v>2018</v>
      </c>
      <c r="L5403" s="15">
        <v>0.39241898148148152</v>
      </c>
      <c r="M5403">
        <f>HOUR(K5403:K17445)</f>
        <v>0</v>
      </c>
      <c r="N5403">
        <f>MINUTE(K5403:K17445)</f>
        <v>0</v>
      </c>
      <c r="O5403">
        <f>SECOND(K5403:K17445)</f>
        <v>0</v>
      </c>
      <c r="P5403">
        <v>44.7</v>
      </c>
      <c r="Q5403">
        <f>G5403-P5403</f>
        <v>6001.2</v>
      </c>
      <c r="R5403" t="s">
        <v>1413</v>
      </c>
      <c r="S5403" t="s">
        <v>18</v>
      </c>
      <c r="T5403" t="s">
        <v>19</v>
      </c>
    </row>
    <row r="5404" spans="1:20" x14ac:dyDescent="0.35">
      <c r="A5404" t="s">
        <v>11</v>
      </c>
      <c r="B5404" t="s">
        <v>118</v>
      </c>
      <c r="C5404" t="s">
        <v>13</v>
      </c>
      <c r="D5404" t="s">
        <v>20</v>
      </c>
      <c r="E5404" t="s">
        <v>119</v>
      </c>
      <c r="F5404" t="s">
        <v>16</v>
      </c>
      <c r="G5404">
        <v>22062.57</v>
      </c>
      <c r="H5404" s="1">
        <v>43355</v>
      </c>
      <c r="I5404" t="str">
        <f t="shared" si="252"/>
        <v>12</v>
      </c>
      <c r="J5404" t="str">
        <f t="shared" si="253"/>
        <v>September</v>
      </c>
      <c r="K5404" t="str">
        <f t="shared" si="254"/>
        <v>2018</v>
      </c>
      <c r="L5404" s="15">
        <v>0.39502314814814815</v>
      </c>
      <c r="M5404">
        <f>HOUR(K5404:K17446)</f>
        <v>0</v>
      </c>
      <c r="N5404">
        <f>MINUTE(K5404:K17446)</f>
        <v>0</v>
      </c>
      <c r="O5404">
        <f>SECOND(K5404:K17446)</f>
        <v>0</v>
      </c>
      <c r="P5404">
        <v>16.989999999999998</v>
      </c>
      <c r="Q5404">
        <f>G5404-P5404</f>
        <v>22045.579999999998</v>
      </c>
      <c r="R5404" t="s">
        <v>217</v>
      </c>
      <c r="S5404" t="s">
        <v>18</v>
      </c>
      <c r="T5404" t="s">
        <v>19</v>
      </c>
    </row>
    <row r="5405" spans="1:20" x14ac:dyDescent="0.35">
      <c r="A5405" t="s">
        <v>11</v>
      </c>
      <c r="B5405" t="s">
        <v>49</v>
      </c>
      <c r="C5405" t="s">
        <v>13</v>
      </c>
      <c r="D5405" t="s">
        <v>14</v>
      </c>
      <c r="E5405" t="s">
        <v>50</v>
      </c>
      <c r="F5405" t="s">
        <v>24</v>
      </c>
      <c r="G5405">
        <v>2485.7600000000002</v>
      </c>
      <c r="H5405" s="1">
        <v>43355</v>
      </c>
      <c r="I5405" t="str">
        <f t="shared" si="252"/>
        <v>12</v>
      </c>
      <c r="J5405" t="str">
        <f t="shared" si="253"/>
        <v>September</v>
      </c>
      <c r="K5405" t="str">
        <f t="shared" si="254"/>
        <v>2018</v>
      </c>
      <c r="L5405" s="15">
        <v>0.39762731481481484</v>
      </c>
      <c r="M5405">
        <f>HOUR(K5405:K17447)</f>
        <v>0</v>
      </c>
      <c r="N5405">
        <f>MINUTE(K5405:K17447)</f>
        <v>0</v>
      </c>
      <c r="O5405">
        <f>SECOND(K5405:K17447)</f>
        <v>0</v>
      </c>
      <c r="P5405">
        <v>5.66</v>
      </c>
      <c r="Q5405">
        <f>G5405-P5405</f>
        <v>2480.1000000000004</v>
      </c>
      <c r="R5405" t="s">
        <v>451</v>
      </c>
      <c r="S5405" t="s">
        <v>18</v>
      </c>
      <c r="T5405" t="s">
        <v>19</v>
      </c>
    </row>
    <row r="5406" spans="1:20" x14ac:dyDescent="0.35">
      <c r="A5406" t="s">
        <v>11</v>
      </c>
      <c r="B5406" t="s">
        <v>68</v>
      </c>
      <c r="C5406" t="s">
        <v>13</v>
      </c>
      <c r="D5406" t="s">
        <v>20</v>
      </c>
      <c r="E5406" t="s">
        <v>69</v>
      </c>
      <c r="F5406" t="s">
        <v>16</v>
      </c>
      <c r="G5406">
        <v>30288.49</v>
      </c>
      <c r="H5406" s="1">
        <v>43355</v>
      </c>
      <c r="I5406" t="str">
        <f t="shared" si="252"/>
        <v>12</v>
      </c>
      <c r="J5406" t="str">
        <f t="shared" si="253"/>
        <v>September</v>
      </c>
      <c r="K5406" t="str">
        <f t="shared" si="254"/>
        <v>2018</v>
      </c>
      <c r="L5406" s="15">
        <v>0.40021990740740737</v>
      </c>
      <c r="M5406">
        <f>HOUR(K5406:K17448)</f>
        <v>0</v>
      </c>
      <c r="N5406">
        <f>MINUTE(K5406:K17448)</f>
        <v>0</v>
      </c>
      <c r="O5406">
        <f>SECOND(K5406:K17448)</f>
        <v>0</v>
      </c>
      <c r="P5406">
        <v>30.94</v>
      </c>
      <c r="Q5406">
        <f>G5406-P5406</f>
        <v>30257.550000000003</v>
      </c>
      <c r="R5406" t="s">
        <v>1095</v>
      </c>
      <c r="S5406" t="s">
        <v>18</v>
      </c>
      <c r="T5406" t="s">
        <v>19</v>
      </c>
    </row>
    <row r="5407" spans="1:20" x14ac:dyDescent="0.35">
      <c r="A5407" t="s">
        <v>11</v>
      </c>
      <c r="B5407" t="s">
        <v>239</v>
      </c>
      <c r="C5407" t="s">
        <v>13</v>
      </c>
      <c r="D5407" t="s">
        <v>20</v>
      </c>
      <c r="E5407" t="s">
        <v>240</v>
      </c>
      <c r="F5407" t="s">
        <v>16</v>
      </c>
      <c r="G5407">
        <v>6010.57</v>
      </c>
      <c r="H5407" s="1">
        <v>43355</v>
      </c>
      <c r="I5407" t="str">
        <f t="shared" si="252"/>
        <v>12</v>
      </c>
      <c r="J5407" t="str">
        <f t="shared" si="253"/>
        <v>September</v>
      </c>
      <c r="K5407" t="str">
        <f t="shared" si="254"/>
        <v>2018</v>
      </c>
      <c r="L5407" s="15">
        <v>0.40282407407407406</v>
      </c>
      <c r="M5407">
        <f>HOUR(K5407:K17449)</f>
        <v>0</v>
      </c>
      <c r="N5407">
        <f>MINUTE(K5407:K17449)</f>
        <v>0</v>
      </c>
      <c r="O5407">
        <f>SECOND(K5407:K17449)</f>
        <v>0</v>
      </c>
      <c r="P5407">
        <v>35.33</v>
      </c>
      <c r="Q5407">
        <f>G5407-P5407</f>
        <v>5975.24</v>
      </c>
      <c r="R5407" t="s">
        <v>1414</v>
      </c>
      <c r="S5407" t="s">
        <v>18</v>
      </c>
      <c r="T5407" t="s">
        <v>19</v>
      </c>
    </row>
    <row r="5408" spans="1:20" x14ac:dyDescent="0.35">
      <c r="A5408" t="s">
        <v>11</v>
      </c>
      <c r="B5408" t="s">
        <v>124</v>
      </c>
      <c r="C5408" t="s">
        <v>13</v>
      </c>
      <c r="D5408" t="s">
        <v>14</v>
      </c>
      <c r="E5408" t="s">
        <v>125</v>
      </c>
      <c r="F5408" t="s">
        <v>16</v>
      </c>
      <c r="G5408">
        <v>2802.59</v>
      </c>
      <c r="H5408" s="1">
        <v>43355</v>
      </c>
      <c r="I5408" t="str">
        <f t="shared" si="252"/>
        <v>12</v>
      </c>
      <c r="J5408" t="str">
        <f t="shared" si="253"/>
        <v>September</v>
      </c>
      <c r="K5408" t="str">
        <f t="shared" si="254"/>
        <v>2018</v>
      </c>
      <c r="L5408" s="15">
        <v>0.40542824074074074</v>
      </c>
      <c r="M5408">
        <f>HOUR(K5408:K17450)</f>
        <v>0</v>
      </c>
      <c r="N5408">
        <f>MINUTE(K5408:K17450)</f>
        <v>0</v>
      </c>
      <c r="O5408">
        <f>SECOND(K5408:K17450)</f>
        <v>0</v>
      </c>
      <c r="P5408">
        <v>20.149999999999999</v>
      </c>
      <c r="Q5408">
        <f>G5408-P5408</f>
        <v>2782.44</v>
      </c>
      <c r="R5408" t="s">
        <v>863</v>
      </c>
      <c r="S5408" t="s">
        <v>18</v>
      </c>
      <c r="T5408" t="s">
        <v>19</v>
      </c>
    </row>
    <row r="5409" spans="1:20" x14ac:dyDescent="0.35">
      <c r="A5409" t="s">
        <v>11</v>
      </c>
      <c r="B5409" t="s">
        <v>22</v>
      </c>
      <c r="C5409" t="s">
        <v>13</v>
      </c>
      <c r="D5409" t="s">
        <v>14</v>
      </c>
      <c r="E5409" t="s">
        <v>23</v>
      </c>
      <c r="F5409" t="s">
        <v>24</v>
      </c>
      <c r="G5409">
        <v>997.22</v>
      </c>
      <c r="H5409" s="1">
        <v>43355</v>
      </c>
      <c r="I5409" t="str">
        <f t="shared" si="252"/>
        <v>12</v>
      </c>
      <c r="J5409" t="str">
        <f t="shared" si="253"/>
        <v>September</v>
      </c>
      <c r="K5409" t="str">
        <f t="shared" si="254"/>
        <v>2018</v>
      </c>
      <c r="L5409" s="15">
        <v>0.40802083333333333</v>
      </c>
      <c r="M5409">
        <f>HOUR(K5409:K17451)</f>
        <v>0</v>
      </c>
      <c r="N5409">
        <f>MINUTE(K5409:K17451)</f>
        <v>0</v>
      </c>
      <c r="O5409">
        <f>SECOND(K5409:K17451)</f>
        <v>0</v>
      </c>
      <c r="P5409">
        <v>9.11</v>
      </c>
      <c r="Q5409">
        <f>G5409-P5409</f>
        <v>988.11</v>
      </c>
      <c r="R5409" t="s">
        <v>611</v>
      </c>
      <c r="S5409" t="s">
        <v>18</v>
      </c>
      <c r="T5409" t="s">
        <v>19</v>
      </c>
    </row>
    <row r="5410" spans="1:20" x14ac:dyDescent="0.35">
      <c r="A5410" t="s">
        <v>11</v>
      </c>
      <c r="B5410" t="s">
        <v>58</v>
      </c>
      <c r="C5410" t="s">
        <v>13</v>
      </c>
      <c r="D5410" t="s">
        <v>14</v>
      </c>
      <c r="E5410" t="s">
        <v>59</v>
      </c>
      <c r="F5410" t="s">
        <v>16</v>
      </c>
      <c r="G5410">
        <v>3350.18</v>
      </c>
      <c r="H5410" s="1">
        <v>43355</v>
      </c>
      <c r="I5410" t="str">
        <f t="shared" si="252"/>
        <v>12</v>
      </c>
      <c r="J5410" t="str">
        <f t="shared" si="253"/>
        <v>September</v>
      </c>
      <c r="K5410" t="str">
        <f t="shared" si="254"/>
        <v>2018</v>
      </c>
      <c r="L5410" s="15">
        <v>0.41062500000000002</v>
      </c>
      <c r="M5410">
        <f>HOUR(K5410:K17452)</f>
        <v>0</v>
      </c>
      <c r="N5410">
        <f>MINUTE(K5410:K17452)</f>
        <v>0</v>
      </c>
      <c r="O5410">
        <f>SECOND(K5410:K17452)</f>
        <v>0</v>
      </c>
      <c r="P5410">
        <v>12.66</v>
      </c>
      <c r="Q5410">
        <f>G5410-P5410</f>
        <v>3337.52</v>
      </c>
      <c r="R5410" t="s">
        <v>383</v>
      </c>
      <c r="S5410" t="s">
        <v>18</v>
      </c>
      <c r="T5410" t="s">
        <v>19</v>
      </c>
    </row>
    <row r="5411" spans="1:20" x14ac:dyDescent="0.35">
      <c r="A5411" t="s">
        <v>11</v>
      </c>
      <c r="B5411" t="s">
        <v>12</v>
      </c>
      <c r="C5411" t="s">
        <v>13</v>
      </c>
      <c r="D5411" t="s">
        <v>20</v>
      </c>
      <c r="E5411" t="s">
        <v>15</v>
      </c>
      <c r="F5411" t="s">
        <v>16</v>
      </c>
      <c r="G5411">
        <v>1368.96</v>
      </c>
      <c r="H5411" s="1">
        <v>43355</v>
      </c>
      <c r="I5411" t="str">
        <f t="shared" si="252"/>
        <v>12</v>
      </c>
      <c r="J5411" t="str">
        <f t="shared" si="253"/>
        <v>September</v>
      </c>
      <c r="K5411" t="str">
        <f t="shared" si="254"/>
        <v>2018</v>
      </c>
      <c r="L5411" s="15">
        <v>0.4132291666666667</v>
      </c>
      <c r="M5411">
        <f>HOUR(K5411:K17453)</f>
        <v>0</v>
      </c>
      <c r="N5411">
        <f>MINUTE(K5411:K17453)</f>
        <v>0</v>
      </c>
      <c r="O5411">
        <f>SECOND(K5411:K17453)</f>
        <v>0</v>
      </c>
      <c r="P5411">
        <v>7.65</v>
      </c>
      <c r="Q5411">
        <f>G5411-P5411</f>
        <v>1361.31</v>
      </c>
      <c r="R5411" t="s">
        <v>588</v>
      </c>
      <c r="S5411" t="s">
        <v>18</v>
      </c>
      <c r="T5411" t="s">
        <v>19</v>
      </c>
    </row>
    <row r="5412" spans="1:20" x14ac:dyDescent="0.35">
      <c r="A5412" t="s">
        <v>11</v>
      </c>
      <c r="B5412" t="s">
        <v>180</v>
      </c>
      <c r="C5412" t="s">
        <v>13</v>
      </c>
      <c r="D5412" t="s">
        <v>20</v>
      </c>
      <c r="E5412" t="s">
        <v>181</v>
      </c>
      <c r="F5412" t="s">
        <v>24</v>
      </c>
      <c r="G5412">
        <v>9441.59</v>
      </c>
      <c r="H5412" s="1">
        <v>43355</v>
      </c>
      <c r="I5412" t="str">
        <f t="shared" si="252"/>
        <v>12</v>
      </c>
      <c r="J5412" t="str">
        <f t="shared" si="253"/>
        <v>September</v>
      </c>
      <c r="K5412" t="str">
        <f t="shared" si="254"/>
        <v>2018</v>
      </c>
      <c r="L5412" s="15">
        <v>0.41583333333333333</v>
      </c>
      <c r="M5412">
        <f>HOUR(K5412:K17454)</f>
        <v>0</v>
      </c>
      <c r="N5412">
        <f>MINUTE(K5412:K17454)</f>
        <v>0</v>
      </c>
      <c r="O5412">
        <f>SECOND(K5412:K17454)</f>
        <v>0</v>
      </c>
      <c r="P5412">
        <v>11.54</v>
      </c>
      <c r="Q5412">
        <f>G5412-P5412</f>
        <v>9430.0499999999993</v>
      </c>
      <c r="R5412" t="s">
        <v>36</v>
      </c>
      <c r="S5412" t="s">
        <v>18</v>
      </c>
      <c r="T5412" t="s">
        <v>19</v>
      </c>
    </row>
    <row r="5413" spans="1:20" x14ac:dyDescent="0.35">
      <c r="A5413" t="s">
        <v>29</v>
      </c>
      <c r="B5413" t="s">
        <v>25</v>
      </c>
      <c r="C5413" t="s">
        <v>13</v>
      </c>
      <c r="D5413" t="s">
        <v>31</v>
      </c>
      <c r="E5413" t="s">
        <v>26</v>
      </c>
      <c r="F5413" t="s">
        <v>16</v>
      </c>
      <c r="G5413">
        <v>3650.56</v>
      </c>
      <c r="H5413" s="1">
        <v>43355</v>
      </c>
      <c r="I5413" t="str">
        <f t="shared" si="252"/>
        <v>12</v>
      </c>
      <c r="J5413" t="str">
        <f t="shared" si="253"/>
        <v>September</v>
      </c>
      <c r="K5413" t="str">
        <f t="shared" si="254"/>
        <v>2018</v>
      </c>
      <c r="L5413" s="15">
        <v>0.41666666666666669</v>
      </c>
      <c r="M5413">
        <f>HOUR(K5413:K17455)</f>
        <v>0</v>
      </c>
      <c r="N5413">
        <f>MINUTE(K5413:K17455)</f>
        <v>0</v>
      </c>
      <c r="O5413">
        <f>SECOND(K5413:K17455)</f>
        <v>0</v>
      </c>
      <c r="P5413">
        <v>32</v>
      </c>
      <c r="Q5413">
        <f>G5413-P5413</f>
        <v>3618.56</v>
      </c>
      <c r="R5413" t="s">
        <v>1833</v>
      </c>
      <c r="S5413" t="s">
        <v>18</v>
      </c>
      <c r="T5413" t="s">
        <v>19</v>
      </c>
    </row>
    <row r="5414" spans="1:20" x14ac:dyDescent="0.35">
      <c r="A5414" t="s">
        <v>29</v>
      </c>
      <c r="B5414" t="s">
        <v>106</v>
      </c>
      <c r="C5414" t="s">
        <v>13</v>
      </c>
      <c r="D5414" t="s">
        <v>41</v>
      </c>
      <c r="E5414" t="s">
        <v>107</v>
      </c>
      <c r="F5414" t="s">
        <v>16</v>
      </c>
      <c r="G5414">
        <v>5817.82</v>
      </c>
      <c r="H5414" s="1">
        <v>43355</v>
      </c>
      <c r="I5414" t="str">
        <f t="shared" si="252"/>
        <v>12</v>
      </c>
      <c r="J5414" t="str">
        <f t="shared" si="253"/>
        <v>September</v>
      </c>
      <c r="K5414" t="str">
        <f t="shared" si="254"/>
        <v>2018</v>
      </c>
      <c r="L5414" s="15">
        <v>0.41666666666666669</v>
      </c>
      <c r="M5414">
        <f>HOUR(K5414:K17456)</f>
        <v>0</v>
      </c>
      <c r="N5414">
        <f>MINUTE(K5414:K17456)</f>
        <v>0</v>
      </c>
      <c r="O5414">
        <f>SECOND(K5414:K17456)</f>
        <v>0</v>
      </c>
      <c r="P5414">
        <v>39</v>
      </c>
      <c r="Q5414">
        <f>G5414-P5414</f>
        <v>5778.82</v>
      </c>
      <c r="R5414" t="s">
        <v>1833</v>
      </c>
      <c r="S5414" t="s">
        <v>18</v>
      </c>
      <c r="T5414" t="s">
        <v>19</v>
      </c>
    </row>
    <row r="5415" spans="1:20" x14ac:dyDescent="0.35">
      <c r="A5415" t="s">
        <v>29</v>
      </c>
      <c r="B5415" t="s">
        <v>108</v>
      </c>
      <c r="C5415" t="s">
        <v>13</v>
      </c>
      <c r="D5415" t="s">
        <v>31</v>
      </c>
      <c r="E5415" t="s">
        <v>81</v>
      </c>
      <c r="F5415" t="s">
        <v>24</v>
      </c>
      <c r="G5415">
        <v>5686.57</v>
      </c>
      <c r="H5415" s="1">
        <v>43355</v>
      </c>
      <c r="I5415" t="str">
        <f t="shared" si="252"/>
        <v>12</v>
      </c>
      <c r="J5415" t="str">
        <f t="shared" si="253"/>
        <v>September</v>
      </c>
      <c r="K5415" t="str">
        <f t="shared" si="254"/>
        <v>2018</v>
      </c>
      <c r="L5415" s="15">
        <v>0.41666666666666669</v>
      </c>
      <c r="M5415">
        <f>HOUR(K5415:K17457)</f>
        <v>0</v>
      </c>
      <c r="N5415">
        <f>MINUTE(K5415:K17457)</f>
        <v>0</v>
      </c>
      <c r="O5415">
        <f>SECOND(K5415:K17457)</f>
        <v>0</v>
      </c>
      <c r="P5415">
        <v>34</v>
      </c>
      <c r="Q5415">
        <f>G5415-P5415</f>
        <v>5652.57</v>
      </c>
      <c r="R5415" t="s">
        <v>1833</v>
      </c>
      <c r="S5415" t="s">
        <v>18</v>
      </c>
      <c r="T5415" t="s">
        <v>19</v>
      </c>
    </row>
    <row r="5416" spans="1:20" x14ac:dyDescent="0.35">
      <c r="A5416" t="s">
        <v>29</v>
      </c>
      <c r="B5416" t="s">
        <v>109</v>
      </c>
      <c r="C5416" t="s">
        <v>13</v>
      </c>
      <c r="D5416" t="s">
        <v>31</v>
      </c>
      <c r="E5416" t="s">
        <v>110</v>
      </c>
      <c r="F5416" t="s">
        <v>24</v>
      </c>
      <c r="G5416">
        <v>6175.5</v>
      </c>
      <c r="H5416" s="1">
        <v>43355</v>
      </c>
      <c r="I5416" t="str">
        <f t="shared" si="252"/>
        <v>12</v>
      </c>
      <c r="J5416" t="str">
        <f t="shared" si="253"/>
        <v>September</v>
      </c>
      <c r="K5416" t="str">
        <f t="shared" si="254"/>
        <v>2018</v>
      </c>
      <c r="L5416" s="15">
        <v>0.41666666666666669</v>
      </c>
      <c r="M5416">
        <f>HOUR(K5416:K17458)</f>
        <v>0</v>
      </c>
      <c r="N5416">
        <f>MINUTE(K5416:K17458)</f>
        <v>0</v>
      </c>
      <c r="O5416">
        <f>SECOND(K5416:K17458)</f>
        <v>0</v>
      </c>
      <c r="P5416">
        <v>29</v>
      </c>
      <c r="Q5416">
        <f>G5416-P5416</f>
        <v>6146.5</v>
      </c>
      <c r="R5416" t="s">
        <v>1833</v>
      </c>
      <c r="S5416" t="s">
        <v>18</v>
      </c>
      <c r="T5416" t="s">
        <v>19</v>
      </c>
    </row>
    <row r="5417" spans="1:20" x14ac:dyDescent="0.35">
      <c r="A5417" t="s">
        <v>29</v>
      </c>
      <c r="B5417" t="s">
        <v>71</v>
      </c>
      <c r="C5417" t="s">
        <v>13</v>
      </c>
      <c r="D5417" t="s">
        <v>31</v>
      </c>
      <c r="E5417" t="s">
        <v>63</v>
      </c>
      <c r="F5417" t="s">
        <v>24</v>
      </c>
      <c r="G5417">
        <v>4591.3999999999996</v>
      </c>
      <c r="H5417" s="1">
        <v>43355</v>
      </c>
      <c r="I5417" t="str">
        <f t="shared" si="252"/>
        <v>12</v>
      </c>
      <c r="J5417" t="str">
        <f t="shared" si="253"/>
        <v>September</v>
      </c>
      <c r="K5417" t="str">
        <f t="shared" si="254"/>
        <v>2018</v>
      </c>
      <c r="L5417" s="15">
        <v>0.41666666666666669</v>
      </c>
      <c r="M5417">
        <f>HOUR(K5417:K17459)</f>
        <v>0</v>
      </c>
      <c r="N5417">
        <f>MINUTE(K5417:K17459)</f>
        <v>0</v>
      </c>
      <c r="O5417">
        <f>SECOND(K5417:K17459)</f>
        <v>0</v>
      </c>
      <c r="P5417">
        <v>30</v>
      </c>
      <c r="Q5417">
        <f>G5417-P5417</f>
        <v>4561.3999999999996</v>
      </c>
      <c r="R5417" t="s">
        <v>1833</v>
      </c>
      <c r="S5417" t="s">
        <v>18</v>
      </c>
      <c r="T5417" t="s">
        <v>19</v>
      </c>
    </row>
    <row r="5418" spans="1:20" x14ac:dyDescent="0.35">
      <c r="A5418" t="s">
        <v>11</v>
      </c>
      <c r="B5418" t="s">
        <v>148</v>
      </c>
      <c r="C5418" t="s">
        <v>13</v>
      </c>
      <c r="D5418" t="s">
        <v>20</v>
      </c>
      <c r="E5418" t="s">
        <v>149</v>
      </c>
      <c r="F5418" t="s">
        <v>16</v>
      </c>
      <c r="G5418">
        <v>5354.38</v>
      </c>
      <c r="H5418" s="1">
        <v>43355</v>
      </c>
      <c r="I5418" t="str">
        <f t="shared" si="252"/>
        <v>12</v>
      </c>
      <c r="J5418" t="str">
        <f t="shared" si="253"/>
        <v>September</v>
      </c>
      <c r="K5418" t="str">
        <f t="shared" si="254"/>
        <v>2018</v>
      </c>
      <c r="L5418" s="15">
        <v>0.42480324074074072</v>
      </c>
      <c r="M5418">
        <f>HOUR(K5418:K17460)</f>
        <v>0</v>
      </c>
      <c r="N5418">
        <f>MINUTE(K5418:K17460)</f>
        <v>0</v>
      </c>
      <c r="O5418">
        <f>SECOND(K5418:K17460)</f>
        <v>0</v>
      </c>
      <c r="P5418">
        <v>1282.8399999999999</v>
      </c>
      <c r="Q5418">
        <f>G5418-P5418</f>
        <v>4071.54</v>
      </c>
      <c r="R5418" t="s">
        <v>1212</v>
      </c>
      <c r="S5418" t="s">
        <v>18</v>
      </c>
      <c r="T5418" t="s">
        <v>19</v>
      </c>
    </row>
    <row r="5419" spans="1:20" x14ac:dyDescent="0.35">
      <c r="A5419" t="s">
        <v>11</v>
      </c>
      <c r="B5419" t="s">
        <v>58</v>
      </c>
      <c r="C5419" t="s">
        <v>13</v>
      </c>
      <c r="D5419" t="s">
        <v>20</v>
      </c>
      <c r="E5419" t="s">
        <v>59</v>
      </c>
      <c r="F5419" t="s">
        <v>16</v>
      </c>
      <c r="G5419">
        <v>3296.64</v>
      </c>
      <c r="H5419" s="1">
        <v>43355</v>
      </c>
      <c r="I5419" t="str">
        <f t="shared" si="252"/>
        <v>12</v>
      </c>
      <c r="J5419" t="str">
        <f t="shared" si="253"/>
        <v>September</v>
      </c>
      <c r="K5419" t="str">
        <f t="shared" si="254"/>
        <v>2018</v>
      </c>
      <c r="L5419" s="15">
        <v>0.43677083333333333</v>
      </c>
      <c r="M5419">
        <f>HOUR(K5419:K17461)</f>
        <v>0</v>
      </c>
      <c r="N5419">
        <f>MINUTE(K5419:K17461)</f>
        <v>0</v>
      </c>
      <c r="O5419">
        <f>SECOND(K5419:K17461)</f>
        <v>0</v>
      </c>
      <c r="P5419">
        <v>53.54</v>
      </c>
      <c r="Q5419">
        <f>G5419-P5419</f>
        <v>3243.1</v>
      </c>
      <c r="R5419" t="s">
        <v>687</v>
      </c>
      <c r="S5419" t="s">
        <v>18</v>
      </c>
      <c r="T5419" t="s">
        <v>19</v>
      </c>
    </row>
    <row r="5420" spans="1:20" x14ac:dyDescent="0.35">
      <c r="A5420" t="s">
        <v>11</v>
      </c>
      <c r="B5420" t="s">
        <v>106</v>
      </c>
      <c r="C5420" t="s">
        <v>13</v>
      </c>
      <c r="D5420" t="s">
        <v>14</v>
      </c>
      <c r="E5420" t="s">
        <v>107</v>
      </c>
      <c r="F5420" t="s">
        <v>16</v>
      </c>
      <c r="G5420">
        <v>5856.82</v>
      </c>
      <c r="H5420" s="1">
        <v>43355</v>
      </c>
      <c r="I5420" t="str">
        <f t="shared" si="252"/>
        <v>12</v>
      </c>
      <c r="J5420" t="str">
        <f t="shared" si="253"/>
        <v>September</v>
      </c>
      <c r="K5420" t="str">
        <f t="shared" si="254"/>
        <v>2018</v>
      </c>
      <c r="L5420" s="15">
        <v>0.44874999999999998</v>
      </c>
      <c r="M5420">
        <f>HOUR(K5420:K17462)</f>
        <v>0</v>
      </c>
      <c r="N5420">
        <f>MINUTE(K5420:K17462)</f>
        <v>0</v>
      </c>
      <c r="O5420">
        <f>SECOND(K5420:K17462)</f>
        <v>0</v>
      </c>
      <c r="P5420">
        <v>6.59</v>
      </c>
      <c r="Q5420">
        <f>G5420-P5420</f>
        <v>5850.23</v>
      </c>
      <c r="R5420" t="s">
        <v>623</v>
      </c>
      <c r="S5420" t="s">
        <v>18</v>
      </c>
      <c r="T5420" t="s">
        <v>19</v>
      </c>
    </row>
    <row r="5421" spans="1:20" x14ac:dyDescent="0.35">
      <c r="A5421" t="s">
        <v>29</v>
      </c>
      <c r="B5421" t="s">
        <v>45</v>
      </c>
      <c r="C5421" t="s">
        <v>13</v>
      </c>
      <c r="D5421" t="s">
        <v>121</v>
      </c>
      <c r="E5421" t="s">
        <v>46</v>
      </c>
      <c r="F5421" t="s">
        <v>24</v>
      </c>
      <c r="G5421">
        <v>15523.69</v>
      </c>
      <c r="H5421" s="1">
        <v>43355</v>
      </c>
      <c r="I5421" t="str">
        <f t="shared" si="252"/>
        <v>12</v>
      </c>
      <c r="J5421" t="str">
        <f t="shared" si="253"/>
        <v>September</v>
      </c>
      <c r="K5421" t="str">
        <f t="shared" si="254"/>
        <v>2018</v>
      </c>
      <c r="L5421" s="15">
        <v>0.45833333333333331</v>
      </c>
      <c r="M5421">
        <f>HOUR(K5421:K17463)</f>
        <v>0</v>
      </c>
      <c r="N5421">
        <f>MINUTE(K5421:K17463)</f>
        <v>0</v>
      </c>
      <c r="O5421">
        <f>SECOND(K5421:K17463)</f>
        <v>0</v>
      </c>
      <c r="P5421">
        <v>3903.95</v>
      </c>
      <c r="Q5421">
        <f>G5421-P5421</f>
        <v>11619.740000000002</v>
      </c>
      <c r="R5421" t="s">
        <v>1833</v>
      </c>
      <c r="S5421" t="s">
        <v>18</v>
      </c>
      <c r="T5421" t="s">
        <v>122</v>
      </c>
    </row>
    <row r="5422" spans="1:20" x14ac:dyDescent="0.35">
      <c r="A5422" t="s">
        <v>29</v>
      </c>
      <c r="B5422" t="s">
        <v>245</v>
      </c>
      <c r="C5422" t="s">
        <v>13</v>
      </c>
      <c r="D5422" t="s">
        <v>31</v>
      </c>
      <c r="E5422" t="s">
        <v>23</v>
      </c>
      <c r="F5422" t="s">
        <v>24</v>
      </c>
      <c r="G5422">
        <v>57473.02</v>
      </c>
      <c r="H5422" s="1">
        <v>43355</v>
      </c>
      <c r="I5422" t="str">
        <f t="shared" si="252"/>
        <v>12</v>
      </c>
      <c r="J5422" t="str">
        <f t="shared" si="253"/>
        <v>September</v>
      </c>
      <c r="K5422" t="str">
        <f t="shared" si="254"/>
        <v>2018</v>
      </c>
      <c r="L5422" s="15">
        <v>0.45833333333333331</v>
      </c>
      <c r="M5422">
        <f>HOUR(K5422:K17464)</f>
        <v>0</v>
      </c>
      <c r="N5422">
        <f>MINUTE(K5422:K17464)</f>
        <v>0</v>
      </c>
      <c r="O5422">
        <f>SECOND(K5422:K17464)</f>
        <v>0</v>
      </c>
      <c r="P5422">
        <v>133</v>
      </c>
      <c r="Q5422">
        <f>G5422-P5422</f>
        <v>57340.02</v>
      </c>
      <c r="R5422" t="s">
        <v>1833</v>
      </c>
      <c r="S5422" t="s">
        <v>18</v>
      </c>
      <c r="T5422" t="s">
        <v>19</v>
      </c>
    </row>
    <row r="5423" spans="1:20" x14ac:dyDescent="0.35">
      <c r="A5423" t="s">
        <v>11</v>
      </c>
      <c r="B5423" t="s">
        <v>247</v>
      </c>
      <c r="C5423" t="s">
        <v>13</v>
      </c>
      <c r="D5423" t="s">
        <v>14</v>
      </c>
      <c r="E5423" t="s">
        <v>248</v>
      </c>
      <c r="F5423" t="s">
        <v>16</v>
      </c>
      <c r="G5423">
        <v>3614</v>
      </c>
      <c r="H5423" s="1">
        <v>43355</v>
      </c>
      <c r="I5423" t="str">
        <f t="shared" si="252"/>
        <v>12</v>
      </c>
      <c r="J5423" t="str">
        <f t="shared" si="253"/>
        <v>September</v>
      </c>
      <c r="K5423" t="str">
        <f t="shared" si="254"/>
        <v>2018</v>
      </c>
      <c r="L5423" s="15">
        <v>0.45929398148148143</v>
      </c>
      <c r="M5423">
        <f>HOUR(K5423:K17465)</f>
        <v>0</v>
      </c>
      <c r="N5423">
        <f>MINUTE(K5423:K17465)</f>
        <v>0</v>
      </c>
      <c r="O5423">
        <f>SECOND(K5423:K17465)</f>
        <v>0</v>
      </c>
      <c r="P5423">
        <v>31.93</v>
      </c>
      <c r="Q5423">
        <f>G5423-P5423</f>
        <v>3582.07</v>
      </c>
      <c r="R5423" t="s">
        <v>502</v>
      </c>
      <c r="S5423" t="s">
        <v>18</v>
      </c>
      <c r="T5423" t="s">
        <v>19</v>
      </c>
    </row>
    <row r="5424" spans="1:20" x14ac:dyDescent="0.35">
      <c r="A5424" t="s">
        <v>11</v>
      </c>
      <c r="B5424" t="s">
        <v>106</v>
      </c>
      <c r="C5424" t="s">
        <v>13</v>
      </c>
      <c r="D5424" t="s">
        <v>20</v>
      </c>
      <c r="E5424" t="s">
        <v>107</v>
      </c>
      <c r="F5424" t="s">
        <v>16</v>
      </c>
      <c r="G5424">
        <v>5774.19</v>
      </c>
      <c r="H5424" s="1">
        <v>43355</v>
      </c>
      <c r="I5424" t="str">
        <f t="shared" si="252"/>
        <v>12</v>
      </c>
      <c r="J5424" t="str">
        <f t="shared" si="253"/>
        <v>September</v>
      </c>
      <c r="K5424" t="str">
        <f t="shared" si="254"/>
        <v>2018</v>
      </c>
      <c r="L5424" s="15">
        <v>0.46410879629629626</v>
      </c>
      <c r="M5424">
        <f>HOUR(K5424:K17466)</f>
        <v>0</v>
      </c>
      <c r="N5424">
        <f>MINUTE(K5424:K17466)</f>
        <v>0</v>
      </c>
      <c r="O5424">
        <f>SECOND(K5424:K17466)</f>
        <v>0</v>
      </c>
      <c r="P5424">
        <v>43.63</v>
      </c>
      <c r="Q5424">
        <f>G5424-P5424</f>
        <v>5730.5599999999995</v>
      </c>
      <c r="R5424" t="s">
        <v>463</v>
      </c>
      <c r="S5424" t="s">
        <v>18</v>
      </c>
      <c r="T5424" t="s">
        <v>19</v>
      </c>
    </row>
    <row r="5425" spans="1:20" x14ac:dyDescent="0.35">
      <c r="A5425" t="s">
        <v>11</v>
      </c>
      <c r="B5425" t="s">
        <v>547</v>
      </c>
      <c r="C5425" t="s">
        <v>13</v>
      </c>
      <c r="D5425" t="s">
        <v>20</v>
      </c>
      <c r="E5425" t="s">
        <v>548</v>
      </c>
      <c r="F5425" t="s">
        <v>16</v>
      </c>
      <c r="G5425">
        <v>7670.27</v>
      </c>
      <c r="H5425" s="1">
        <v>43355</v>
      </c>
      <c r="I5425" t="str">
        <f t="shared" si="252"/>
        <v>12</v>
      </c>
      <c r="J5425" t="str">
        <f t="shared" si="253"/>
        <v>September</v>
      </c>
      <c r="K5425" t="str">
        <f t="shared" si="254"/>
        <v>2018</v>
      </c>
      <c r="L5425" s="15">
        <v>0.46893518518518523</v>
      </c>
      <c r="M5425">
        <f>HOUR(K5425:K17467)</f>
        <v>0</v>
      </c>
      <c r="N5425">
        <f>MINUTE(K5425:K17467)</f>
        <v>0</v>
      </c>
      <c r="O5425">
        <f>SECOND(K5425:K17467)</f>
        <v>0</v>
      </c>
      <c r="P5425">
        <v>171.73</v>
      </c>
      <c r="Q5425">
        <f>G5425-P5425</f>
        <v>7498.5400000000009</v>
      </c>
      <c r="R5425" t="s">
        <v>538</v>
      </c>
      <c r="S5425" t="s">
        <v>18</v>
      </c>
      <c r="T5425" t="s">
        <v>19</v>
      </c>
    </row>
    <row r="5426" spans="1:20" x14ac:dyDescent="0.35">
      <c r="A5426" t="s">
        <v>11</v>
      </c>
      <c r="B5426" t="s">
        <v>73</v>
      </c>
      <c r="C5426" t="s">
        <v>13</v>
      </c>
      <c r="D5426" t="s">
        <v>20</v>
      </c>
      <c r="E5426" t="s">
        <v>74</v>
      </c>
      <c r="F5426" t="s">
        <v>16</v>
      </c>
      <c r="G5426">
        <v>5948.54</v>
      </c>
      <c r="H5426" s="1">
        <v>43355</v>
      </c>
      <c r="I5426" t="str">
        <f t="shared" si="252"/>
        <v>12</v>
      </c>
      <c r="J5426" t="str">
        <f t="shared" si="253"/>
        <v>September</v>
      </c>
      <c r="K5426" t="str">
        <f t="shared" si="254"/>
        <v>2018</v>
      </c>
      <c r="L5426" s="15">
        <v>0.4737615740740741</v>
      </c>
      <c r="M5426">
        <f>HOUR(K5426:K17468)</f>
        <v>0</v>
      </c>
      <c r="N5426">
        <f>MINUTE(K5426:K17468)</f>
        <v>0</v>
      </c>
      <c r="O5426">
        <f>SECOND(K5426:K17468)</f>
        <v>0</v>
      </c>
      <c r="P5426">
        <v>31.78</v>
      </c>
      <c r="Q5426">
        <f>G5426-P5426</f>
        <v>5916.76</v>
      </c>
      <c r="R5426" t="s">
        <v>1415</v>
      </c>
      <c r="S5426" t="s">
        <v>18</v>
      </c>
      <c r="T5426" t="s">
        <v>19</v>
      </c>
    </row>
    <row r="5427" spans="1:20" x14ac:dyDescent="0.35">
      <c r="A5427" t="s">
        <v>11</v>
      </c>
      <c r="B5427" t="s">
        <v>118</v>
      </c>
      <c r="C5427" t="s">
        <v>13</v>
      </c>
      <c r="D5427" t="s">
        <v>20</v>
      </c>
      <c r="E5427" t="s">
        <v>119</v>
      </c>
      <c r="F5427" t="s">
        <v>16</v>
      </c>
      <c r="G5427">
        <v>22044.720000000001</v>
      </c>
      <c r="H5427" s="1">
        <v>43355</v>
      </c>
      <c r="I5427" t="str">
        <f t="shared" si="252"/>
        <v>12</v>
      </c>
      <c r="J5427" t="str">
        <f t="shared" si="253"/>
        <v>September</v>
      </c>
      <c r="K5427" t="str">
        <f t="shared" si="254"/>
        <v>2018</v>
      </c>
      <c r="L5427" s="15">
        <v>0.47857638888888893</v>
      </c>
      <c r="M5427">
        <f>HOUR(K5427:K17469)</f>
        <v>0</v>
      </c>
      <c r="N5427">
        <f>MINUTE(K5427:K17469)</f>
        <v>0</v>
      </c>
      <c r="O5427">
        <f>SECOND(K5427:K17469)</f>
        <v>0</v>
      </c>
      <c r="P5427">
        <v>17.850000000000001</v>
      </c>
      <c r="Q5427">
        <f>G5427-P5427</f>
        <v>22026.870000000003</v>
      </c>
      <c r="R5427" t="s">
        <v>1416</v>
      </c>
      <c r="S5427" t="s">
        <v>18</v>
      </c>
      <c r="T5427" t="s">
        <v>19</v>
      </c>
    </row>
    <row r="5428" spans="1:20" x14ac:dyDescent="0.35">
      <c r="A5428" t="s">
        <v>11</v>
      </c>
      <c r="B5428" t="s">
        <v>255</v>
      </c>
      <c r="C5428" t="s">
        <v>13</v>
      </c>
      <c r="D5428" t="s">
        <v>20</v>
      </c>
      <c r="E5428" t="s">
        <v>107</v>
      </c>
      <c r="F5428" t="s">
        <v>16</v>
      </c>
      <c r="G5428">
        <v>6835.43</v>
      </c>
      <c r="H5428" s="1">
        <v>43355</v>
      </c>
      <c r="I5428" t="str">
        <f t="shared" si="252"/>
        <v>12</v>
      </c>
      <c r="J5428" t="str">
        <f t="shared" si="253"/>
        <v>September</v>
      </c>
      <c r="K5428" t="str">
        <f t="shared" si="254"/>
        <v>2018</v>
      </c>
      <c r="L5428" s="15">
        <v>0.48340277777777779</v>
      </c>
      <c r="M5428">
        <f>HOUR(K5428:K17470)</f>
        <v>0</v>
      </c>
      <c r="N5428">
        <f>MINUTE(K5428:K17470)</f>
        <v>0</v>
      </c>
      <c r="O5428">
        <f>SECOND(K5428:K17470)</f>
        <v>0</v>
      </c>
      <c r="P5428">
        <v>21.4</v>
      </c>
      <c r="Q5428">
        <f>G5428-P5428</f>
        <v>6814.0300000000007</v>
      </c>
      <c r="R5428" t="s">
        <v>36</v>
      </c>
      <c r="S5428" t="s">
        <v>18</v>
      </c>
      <c r="T5428" t="s">
        <v>19</v>
      </c>
    </row>
    <row r="5429" spans="1:20" x14ac:dyDescent="0.35">
      <c r="A5429" t="s">
        <v>11</v>
      </c>
      <c r="B5429" t="s">
        <v>312</v>
      </c>
      <c r="C5429" t="s">
        <v>13</v>
      </c>
      <c r="D5429" t="s">
        <v>14</v>
      </c>
      <c r="E5429" t="s">
        <v>59</v>
      </c>
      <c r="F5429" t="s">
        <v>16</v>
      </c>
      <c r="G5429">
        <v>3880.52</v>
      </c>
      <c r="H5429" s="1">
        <v>43355</v>
      </c>
      <c r="I5429" t="str">
        <f t="shared" si="252"/>
        <v>12</v>
      </c>
      <c r="J5429" t="str">
        <f t="shared" si="253"/>
        <v>September</v>
      </c>
      <c r="K5429" t="str">
        <f t="shared" si="254"/>
        <v>2018</v>
      </c>
      <c r="L5429" s="15">
        <v>0.48822916666666666</v>
      </c>
      <c r="M5429">
        <f>HOUR(K5429:K17471)</f>
        <v>0</v>
      </c>
      <c r="N5429">
        <f>MINUTE(K5429:K17471)</f>
        <v>0</v>
      </c>
      <c r="O5429">
        <f>SECOND(K5429:K17471)</f>
        <v>0</v>
      </c>
      <c r="P5429">
        <v>6.66</v>
      </c>
      <c r="Q5429">
        <f>G5429-P5429</f>
        <v>3873.86</v>
      </c>
      <c r="R5429" t="s">
        <v>437</v>
      </c>
      <c r="S5429" t="s">
        <v>18</v>
      </c>
      <c r="T5429" t="s">
        <v>19</v>
      </c>
    </row>
    <row r="5430" spans="1:20" x14ac:dyDescent="0.35">
      <c r="A5430" t="s">
        <v>11</v>
      </c>
      <c r="B5430" t="s">
        <v>124</v>
      </c>
      <c r="C5430" t="s">
        <v>13</v>
      </c>
      <c r="D5430" t="s">
        <v>20</v>
      </c>
      <c r="E5430" t="s">
        <v>125</v>
      </c>
      <c r="F5430" t="s">
        <v>16</v>
      </c>
      <c r="G5430">
        <v>2774.9</v>
      </c>
      <c r="H5430" s="1">
        <v>43355</v>
      </c>
      <c r="I5430" t="str">
        <f t="shared" si="252"/>
        <v>12</v>
      </c>
      <c r="J5430" t="str">
        <f t="shared" si="253"/>
        <v>September</v>
      </c>
      <c r="K5430" t="str">
        <f t="shared" si="254"/>
        <v>2018</v>
      </c>
      <c r="L5430" s="15">
        <v>0.49304398148148149</v>
      </c>
      <c r="M5430">
        <f>HOUR(K5430:K17472)</f>
        <v>0</v>
      </c>
      <c r="N5430">
        <f>MINUTE(K5430:K17472)</f>
        <v>0</v>
      </c>
      <c r="O5430">
        <f>SECOND(K5430:K17472)</f>
        <v>0</v>
      </c>
      <c r="P5430">
        <v>27.69</v>
      </c>
      <c r="Q5430">
        <f>G5430-P5430</f>
        <v>2747.21</v>
      </c>
      <c r="R5430" t="s">
        <v>276</v>
      </c>
      <c r="S5430" t="s">
        <v>18</v>
      </c>
      <c r="T5430" t="s">
        <v>19</v>
      </c>
    </row>
    <row r="5431" spans="1:20" x14ac:dyDescent="0.35">
      <c r="A5431" t="s">
        <v>11</v>
      </c>
      <c r="B5431" t="s">
        <v>140</v>
      </c>
      <c r="C5431" t="s">
        <v>13</v>
      </c>
      <c r="D5431" t="s">
        <v>14</v>
      </c>
      <c r="E5431" t="s">
        <v>141</v>
      </c>
      <c r="F5431" t="s">
        <v>24</v>
      </c>
      <c r="G5431">
        <v>7801.52</v>
      </c>
      <c r="H5431" s="1">
        <v>43355</v>
      </c>
      <c r="I5431" t="str">
        <f t="shared" si="252"/>
        <v>12</v>
      </c>
      <c r="J5431" t="str">
        <f t="shared" si="253"/>
        <v>September</v>
      </c>
      <c r="K5431" t="str">
        <f t="shared" si="254"/>
        <v>2018</v>
      </c>
      <c r="L5431" s="15">
        <v>0.49787037037037035</v>
      </c>
      <c r="M5431">
        <f>HOUR(K5431:K17473)</f>
        <v>0</v>
      </c>
      <c r="N5431">
        <f>MINUTE(K5431:K17473)</f>
        <v>0</v>
      </c>
      <c r="O5431">
        <f>SECOND(K5431:K17473)</f>
        <v>0</v>
      </c>
      <c r="P5431">
        <v>16.239999999999998</v>
      </c>
      <c r="Q5431">
        <f>G5431-P5431</f>
        <v>7785.2800000000007</v>
      </c>
      <c r="R5431" t="s">
        <v>1417</v>
      </c>
      <c r="S5431" t="s">
        <v>18</v>
      </c>
      <c r="T5431" t="s">
        <v>19</v>
      </c>
    </row>
    <row r="5432" spans="1:20" x14ac:dyDescent="0.35">
      <c r="A5432" t="s">
        <v>29</v>
      </c>
      <c r="B5432" t="s">
        <v>134</v>
      </c>
      <c r="C5432" t="s">
        <v>13</v>
      </c>
      <c r="D5432" t="s">
        <v>121</v>
      </c>
      <c r="E5432" t="s">
        <v>135</v>
      </c>
      <c r="F5432" t="s">
        <v>16</v>
      </c>
      <c r="G5432">
        <v>10228.959999999999</v>
      </c>
      <c r="H5432" s="1">
        <v>43355</v>
      </c>
      <c r="I5432" t="str">
        <f t="shared" si="252"/>
        <v>12</v>
      </c>
      <c r="J5432" t="str">
        <f t="shared" si="253"/>
        <v>September</v>
      </c>
      <c r="K5432" t="str">
        <f t="shared" si="254"/>
        <v>2018</v>
      </c>
      <c r="L5432" s="15">
        <v>0.5</v>
      </c>
      <c r="M5432">
        <f>HOUR(K5432:K17474)</f>
        <v>0</v>
      </c>
      <c r="N5432">
        <f>MINUTE(K5432:K17474)</f>
        <v>0</v>
      </c>
      <c r="O5432">
        <f>SECOND(K5432:K17474)</f>
        <v>0</v>
      </c>
      <c r="P5432">
        <v>1626.48</v>
      </c>
      <c r="Q5432">
        <f>G5432-P5432</f>
        <v>8602.48</v>
      </c>
      <c r="R5432" t="s">
        <v>1833</v>
      </c>
      <c r="S5432" t="s">
        <v>18</v>
      </c>
      <c r="T5432" t="s">
        <v>122</v>
      </c>
    </row>
    <row r="5433" spans="1:20" x14ac:dyDescent="0.35">
      <c r="A5433" t="s">
        <v>29</v>
      </c>
      <c r="B5433" t="s">
        <v>124</v>
      </c>
      <c r="C5433" t="s">
        <v>13</v>
      </c>
      <c r="D5433" t="s">
        <v>41</v>
      </c>
      <c r="E5433" t="s">
        <v>125</v>
      </c>
      <c r="F5433" t="s">
        <v>16</v>
      </c>
      <c r="G5433">
        <v>2595.9</v>
      </c>
      <c r="H5433" s="1">
        <v>43355</v>
      </c>
      <c r="I5433" t="str">
        <f t="shared" si="252"/>
        <v>12</v>
      </c>
      <c r="J5433" t="str">
        <f t="shared" si="253"/>
        <v>September</v>
      </c>
      <c r="K5433" t="str">
        <f t="shared" si="254"/>
        <v>2018</v>
      </c>
      <c r="L5433" s="15">
        <v>0.5</v>
      </c>
      <c r="M5433">
        <f>HOUR(K5433:K17475)</f>
        <v>0</v>
      </c>
      <c r="N5433">
        <f>MINUTE(K5433:K17475)</f>
        <v>0</v>
      </c>
      <c r="O5433">
        <f>SECOND(K5433:K17475)</f>
        <v>0</v>
      </c>
      <c r="P5433">
        <v>179</v>
      </c>
      <c r="Q5433">
        <f>G5433-P5433</f>
        <v>2416.9</v>
      </c>
      <c r="R5433" t="s">
        <v>1833</v>
      </c>
      <c r="S5433" t="s">
        <v>18</v>
      </c>
      <c r="T5433" t="s">
        <v>19</v>
      </c>
    </row>
    <row r="5434" spans="1:20" x14ac:dyDescent="0.35">
      <c r="A5434" t="s">
        <v>29</v>
      </c>
      <c r="B5434" t="s">
        <v>54</v>
      </c>
      <c r="C5434" t="s">
        <v>13</v>
      </c>
      <c r="D5434" t="s">
        <v>31</v>
      </c>
      <c r="E5434" t="s">
        <v>55</v>
      </c>
      <c r="F5434" t="s">
        <v>16</v>
      </c>
      <c r="G5434">
        <v>6658.8</v>
      </c>
      <c r="H5434" s="1">
        <v>43355</v>
      </c>
      <c r="I5434" t="str">
        <f t="shared" si="252"/>
        <v>12</v>
      </c>
      <c r="J5434" t="str">
        <f t="shared" si="253"/>
        <v>September</v>
      </c>
      <c r="K5434" t="str">
        <f t="shared" si="254"/>
        <v>2018</v>
      </c>
      <c r="L5434" s="15">
        <v>0.5</v>
      </c>
      <c r="M5434">
        <f>HOUR(K5434:K17476)</f>
        <v>0</v>
      </c>
      <c r="N5434">
        <f>MINUTE(K5434:K17476)</f>
        <v>0</v>
      </c>
      <c r="O5434">
        <f>SECOND(K5434:K17476)</f>
        <v>0</v>
      </c>
      <c r="P5434">
        <v>46</v>
      </c>
      <c r="Q5434">
        <f>G5434-P5434</f>
        <v>6612.8</v>
      </c>
      <c r="R5434" t="s">
        <v>1833</v>
      </c>
      <c r="S5434" t="s">
        <v>18</v>
      </c>
      <c r="T5434" t="s">
        <v>19</v>
      </c>
    </row>
    <row r="5435" spans="1:20" x14ac:dyDescent="0.35">
      <c r="A5435" t="s">
        <v>29</v>
      </c>
      <c r="B5435" t="s">
        <v>37</v>
      </c>
      <c r="C5435" t="s">
        <v>13</v>
      </c>
      <c r="D5435" t="s">
        <v>41</v>
      </c>
      <c r="E5435" t="s">
        <v>38</v>
      </c>
      <c r="F5435" t="s">
        <v>16</v>
      </c>
      <c r="G5435">
        <v>4796.46</v>
      </c>
      <c r="H5435" s="1">
        <v>43355</v>
      </c>
      <c r="I5435" t="str">
        <f t="shared" si="252"/>
        <v>12</v>
      </c>
      <c r="J5435" t="str">
        <f t="shared" si="253"/>
        <v>September</v>
      </c>
      <c r="K5435" t="str">
        <f t="shared" si="254"/>
        <v>2018</v>
      </c>
      <c r="L5435" s="15">
        <v>0.5</v>
      </c>
      <c r="M5435">
        <f>HOUR(K5435:K17477)</f>
        <v>0</v>
      </c>
      <c r="N5435">
        <f>MINUTE(K5435:K17477)</f>
        <v>0</v>
      </c>
      <c r="O5435">
        <f>SECOND(K5435:K17477)</f>
        <v>0</v>
      </c>
      <c r="P5435">
        <v>57</v>
      </c>
      <c r="Q5435">
        <f>G5435-P5435</f>
        <v>4739.46</v>
      </c>
      <c r="R5435" t="s">
        <v>1833</v>
      </c>
      <c r="S5435" t="s">
        <v>18</v>
      </c>
      <c r="T5435" t="s">
        <v>19</v>
      </c>
    </row>
    <row r="5436" spans="1:20" x14ac:dyDescent="0.35">
      <c r="A5436" t="s">
        <v>29</v>
      </c>
      <c r="B5436" t="s">
        <v>136</v>
      </c>
      <c r="C5436" t="s">
        <v>13</v>
      </c>
      <c r="D5436" t="s">
        <v>121</v>
      </c>
      <c r="E5436" t="s">
        <v>137</v>
      </c>
      <c r="F5436" t="s">
        <v>24</v>
      </c>
      <c r="G5436">
        <v>7839.91</v>
      </c>
      <c r="H5436" s="1">
        <v>43355</v>
      </c>
      <c r="I5436" t="str">
        <f t="shared" si="252"/>
        <v>12</v>
      </c>
      <c r="J5436" t="str">
        <f t="shared" si="253"/>
        <v>September</v>
      </c>
      <c r="K5436" t="str">
        <f t="shared" si="254"/>
        <v>2018</v>
      </c>
      <c r="L5436" s="15">
        <v>0.5</v>
      </c>
      <c r="M5436">
        <f>HOUR(K5436:K17478)</f>
        <v>0</v>
      </c>
      <c r="N5436">
        <f>MINUTE(K5436:K17478)</f>
        <v>0</v>
      </c>
      <c r="O5436">
        <f>SECOND(K5436:K17478)</f>
        <v>0</v>
      </c>
      <c r="P5436">
        <v>983.36</v>
      </c>
      <c r="Q5436">
        <f>G5436-P5436</f>
        <v>6856.55</v>
      </c>
      <c r="R5436" t="s">
        <v>1833</v>
      </c>
      <c r="S5436" t="s">
        <v>18</v>
      </c>
      <c r="T5436" t="s">
        <v>122</v>
      </c>
    </row>
    <row r="5437" spans="1:20" x14ac:dyDescent="0.35">
      <c r="A5437" t="s">
        <v>11</v>
      </c>
      <c r="B5437" t="s">
        <v>12</v>
      </c>
      <c r="C5437" t="s">
        <v>13</v>
      </c>
      <c r="D5437" t="s">
        <v>20</v>
      </c>
      <c r="E5437" t="s">
        <v>15</v>
      </c>
      <c r="F5437" t="s">
        <v>16</v>
      </c>
      <c r="G5437">
        <v>1362.48</v>
      </c>
      <c r="H5437" s="1">
        <v>43355</v>
      </c>
      <c r="I5437" t="str">
        <f t="shared" si="252"/>
        <v>12</v>
      </c>
      <c r="J5437" t="str">
        <f t="shared" si="253"/>
        <v>September</v>
      </c>
      <c r="K5437" t="str">
        <f t="shared" si="254"/>
        <v>2018</v>
      </c>
      <c r="L5437" s="15">
        <v>0.50732638888888892</v>
      </c>
      <c r="M5437">
        <f>HOUR(K5437:K17479)</f>
        <v>0</v>
      </c>
      <c r="N5437">
        <f>MINUTE(K5437:K17479)</f>
        <v>0</v>
      </c>
      <c r="O5437">
        <f>SECOND(K5437:K17479)</f>
        <v>0</v>
      </c>
      <c r="P5437">
        <v>6.48</v>
      </c>
      <c r="Q5437">
        <f>G5437-P5437</f>
        <v>1356</v>
      </c>
      <c r="R5437" t="s">
        <v>253</v>
      </c>
      <c r="S5437" t="s">
        <v>18</v>
      </c>
      <c r="T5437" t="s">
        <v>19</v>
      </c>
    </row>
    <row r="5438" spans="1:20" x14ac:dyDescent="0.35">
      <c r="A5438" t="s">
        <v>11</v>
      </c>
      <c r="B5438" t="s">
        <v>118</v>
      </c>
      <c r="C5438" t="s">
        <v>13</v>
      </c>
      <c r="D5438" t="s">
        <v>20</v>
      </c>
      <c r="E5438" t="s">
        <v>119</v>
      </c>
      <c r="F5438" t="s">
        <v>16</v>
      </c>
      <c r="G5438">
        <v>20161.68</v>
      </c>
      <c r="H5438" s="1">
        <v>43355</v>
      </c>
      <c r="I5438" t="str">
        <f t="shared" si="252"/>
        <v>12</v>
      </c>
      <c r="J5438" t="str">
        <f t="shared" si="253"/>
        <v>September</v>
      </c>
      <c r="K5438" t="str">
        <f t="shared" si="254"/>
        <v>2018</v>
      </c>
      <c r="L5438" s="15">
        <v>0.52043981481481483</v>
      </c>
      <c r="M5438">
        <f>HOUR(K5438:K17480)</f>
        <v>0</v>
      </c>
      <c r="N5438">
        <f>MINUTE(K5438:K17480)</f>
        <v>0</v>
      </c>
      <c r="O5438">
        <f>SECOND(K5438:K17480)</f>
        <v>0</v>
      </c>
      <c r="P5438">
        <v>1883.04</v>
      </c>
      <c r="Q5438">
        <f>G5438-P5438</f>
        <v>18278.64</v>
      </c>
      <c r="R5438" t="s">
        <v>593</v>
      </c>
      <c r="S5438" t="s">
        <v>18</v>
      </c>
      <c r="T5438" t="s">
        <v>19</v>
      </c>
    </row>
    <row r="5439" spans="1:20" x14ac:dyDescent="0.35">
      <c r="A5439" t="s">
        <v>11</v>
      </c>
      <c r="B5439" t="s">
        <v>164</v>
      </c>
      <c r="C5439" t="s">
        <v>13</v>
      </c>
      <c r="D5439" t="s">
        <v>20</v>
      </c>
      <c r="E5439" t="s">
        <v>86</v>
      </c>
      <c r="F5439" t="s">
        <v>16</v>
      </c>
      <c r="G5439">
        <v>3076.11</v>
      </c>
      <c r="H5439" s="1">
        <v>43355</v>
      </c>
      <c r="I5439" t="str">
        <f t="shared" si="252"/>
        <v>12</v>
      </c>
      <c r="J5439" t="str">
        <f t="shared" si="253"/>
        <v>September</v>
      </c>
      <c r="K5439" t="str">
        <f t="shared" si="254"/>
        <v>2018</v>
      </c>
      <c r="L5439" s="15">
        <v>0.53354166666666669</v>
      </c>
      <c r="M5439">
        <f>HOUR(K5439:K17481)</f>
        <v>0</v>
      </c>
      <c r="N5439">
        <f>MINUTE(K5439:K17481)</f>
        <v>0</v>
      </c>
      <c r="O5439">
        <f>SECOND(K5439:K17481)</f>
        <v>0</v>
      </c>
      <c r="P5439">
        <v>13.08</v>
      </c>
      <c r="Q5439">
        <f>G5439-P5439</f>
        <v>3063.03</v>
      </c>
      <c r="R5439" t="s">
        <v>150</v>
      </c>
      <c r="S5439" t="s">
        <v>18</v>
      </c>
      <c r="T5439" t="s">
        <v>19</v>
      </c>
    </row>
    <row r="5440" spans="1:20" x14ac:dyDescent="0.35">
      <c r="A5440" t="s">
        <v>29</v>
      </c>
      <c r="B5440" t="s">
        <v>132</v>
      </c>
      <c r="C5440" t="s">
        <v>13</v>
      </c>
      <c r="D5440" t="s">
        <v>121</v>
      </c>
      <c r="E5440" t="s">
        <v>50</v>
      </c>
      <c r="F5440" t="s">
        <v>24</v>
      </c>
      <c r="G5440">
        <v>3874.97</v>
      </c>
      <c r="H5440" s="1">
        <v>43355</v>
      </c>
      <c r="I5440" t="str">
        <f t="shared" si="252"/>
        <v>12</v>
      </c>
      <c r="J5440" t="str">
        <f t="shared" si="253"/>
        <v>September</v>
      </c>
      <c r="K5440" t="str">
        <f t="shared" si="254"/>
        <v>2018</v>
      </c>
      <c r="L5440" s="15">
        <v>0.54166666666666663</v>
      </c>
      <c r="M5440">
        <f>HOUR(K5440:K17482)</f>
        <v>0</v>
      </c>
      <c r="N5440">
        <f>MINUTE(K5440:K17482)</f>
        <v>0</v>
      </c>
      <c r="O5440">
        <f>SECOND(K5440:K17482)</f>
        <v>0</v>
      </c>
      <c r="P5440">
        <v>1408.08</v>
      </c>
      <c r="Q5440">
        <f>G5440-P5440</f>
        <v>2466.89</v>
      </c>
      <c r="R5440" t="s">
        <v>1833</v>
      </c>
      <c r="S5440" t="s">
        <v>18</v>
      </c>
      <c r="T5440" t="s">
        <v>122</v>
      </c>
    </row>
    <row r="5441" spans="1:20" x14ac:dyDescent="0.35">
      <c r="A5441" t="s">
        <v>29</v>
      </c>
      <c r="B5441" t="s">
        <v>33</v>
      </c>
      <c r="C5441" t="s">
        <v>13</v>
      </c>
      <c r="D5441" t="s">
        <v>121</v>
      </c>
      <c r="E5441" t="s">
        <v>34</v>
      </c>
      <c r="F5441" t="s">
        <v>16</v>
      </c>
      <c r="G5441">
        <v>4602.87</v>
      </c>
      <c r="H5441" s="1">
        <v>43355</v>
      </c>
      <c r="I5441" t="str">
        <f t="shared" si="252"/>
        <v>12</v>
      </c>
      <c r="J5441" t="str">
        <f t="shared" si="253"/>
        <v>September</v>
      </c>
      <c r="K5441" t="str">
        <f t="shared" si="254"/>
        <v>2018</v>
      </c>
      <c r="L5441" s="15">
        <v>0.54166666666666663</v>
      </c>
      <c r="M5441">
        <f>HOUR(K5441:K17483)</f>
        <v>0</v>
      </c>
      <c r="N5441">
        <f>MINUTE(K5441:K17483)</f>
        <v>0</v>
      </c>
      <c r="O5441">
        <f>SECOND(K5441:K17483)</f>
        <v>0</v>
      </c>
      <c r="P5441">
        <v>1068.04</v>
      </c>
      <c r="Q5441">
        <f>G5441-P5441</f>
        <v>3534.83</v>
      </c>
      <c r="R5441" t="s">
        <v>1833</v>
      </c>
      <c r="S5441" t="s">
        <v>18</v>
      </c>
      <c r="T5441" t="s">
        <v>122</v>
      </c>
    </row>
    <row r="5442" spans="1:20" x14ac:dyDescent="0.35">
      <c r="A5442" t="s">
        <v>11</v>
      </c>
      <c r="B5442" t="s">
        <v>12</v>
      </c>
      <c r="C5442" t="s">
        <v>13</v>
      </c>
      <c r="D5442" t="s">
        <v>14</v>
      </c>
      <c r="E5442" t="s">
        <v>15</v>
      </c>
      <c r="F5442" t="s">
        <v>16</v>
      </c>
      <c r="G5442">
        <v>1348.94</v>
      </c>
      <c r="H5442" s="1">
        <v>43355</v>
      </c>
      <c r="I5442" t="str">
        <f t="shared" si="252"/>
        <v>12</v>
      </c>
      <c r="J5442" t="str">
        <f t="shared" si="253"/>
        <v>September</v>
      </c>
      <c r="K5442" t="str">
        <f t="shared" si="254"/>
        <v>2018</v>
      </c>
      <c r="L5442" s="15">
        <v>0.54693287037037031</v>
      </c>
      <c r="M5442">
        <f>HOUR(K5442:K17484)</f>
        <v>0</v>
      </c>
      <c r="N5442">
        <f>MINUTE(K5442:K17484)</f>
        <v>0</v>
      </c>
      <c r="O5442">
        <f>SECOND(K5442:K17484)</f>
        <v>0</v>
      </c>
      <c r="P5442">
        <v>13.54</v>
      </c>
      <c r="Q5442">
        <f>G5442-P5442</f>
        <v>1335.4</v>
      </c>
      <c r="R5442" t="s">
        <v>363</v>
      </c>
      <c r="S5442" t="s">
        <v>18</v>
      </c>
      <c r="T5442" t="s">
        <v>19</v>
      </c>
    </row>
    <row r="5443" spans="1:20" x14ac:dyDescent="0.35">
      <c r="A5443" t="s">
        <v>11</v>
      </c>
      <c r="B5443" t="s">
        <v>58</v>
      </c>
      <c r="C5443" t="s">
        <v>13</v>
      </c>
      <c r="D5443" t="s">
        <v>20</v>
      </c>
      <c r="E5443" t="s">
        <v>59</v>
      </c>
      <c r="F5443" t="s">
        <v>16</v>
      </c>
      <c r="G5443">
        <v>3214.37</v>
      </c>
      <c r="H5443" s="1">
        <v>43355</v>
      </c>
      <c r="I5443" t="str">
        <f t="shared" ref="I5443:I5506" si="255">TEXT(H5443,"dd")</f>
        <v>12</v>
      </c>
      <c r="J5443" t="str">
        <f t="shared" ref="J5443:J5506" si="256">TEXT(H5443,"mmmm")</f>
        <v>September</v>
      </c>
      <c r="K5443" t="str">
        <f t="shared" ref="K5443:K5506" si="257">TEXT(H5443,"yyyy")</f>
        <v>2018</v>
      </c>
      <c r="L5443" s="15">
        <v>0.56082175925925926</v>
      </c>
      <c r="M5443">
        <f>HOUR(K5443:K17485)</f>
        <v>0</v>
      </c>
      <c r="N5443">
        <f>MINUTE(K5443:K17485)</f>
        <v>0</v>
      </c>
      <c r="O5443">
        <f>SECOND(K5443:K17485)</f>
        <v>0</v>
      </c>
      <c r="P5443">
        <v>82.27</v>
      </c>
      <c r="Q5443">
        <f>G5443-P5443</f>
        <v>3132.1</v>
      </c>
      <c r="R5443" t="s">
        <v>1109</v>
      </c>
      <c r="S5443" t="s">
        <v>18</v>
      </c>
      <c r="T5443" t="s">
        <v>19</v>
      </c>
    </row>
    <row r="5444" spans="1:20" x14ac:dyDescent="0.35">
      <c r="A5444" t="s">
        <v>11</v>
      </c>
      <c r="B5444" t="s">
        <v>255</v>
      </c>
      <c r="C5444" t="s">
        <v>13</v>
      </c>
      <c r="D5444" t="s">
        <v>14</v>
      </c>
      <c r="E5444" t="s">
        <v>107</v>
      </c>
      <c r="F5444" t="s">
        <v>16</v>
      </c>
      <c r="G5444">
        <v>6813</v>
      </c>
      <c r="H5444" s="1">
        <v>43355</v>
      </c>
      <c r="I5444" t="str">
        <f t="shared" si="255"/>
        <v>12</v>
      </c>
      <c r="J5444" t="str">
        <f t="shared" si="256"/>
        <v>September</v>
      </c>
      <c r="K5444" t="str">
        <f t="shared" si="257"/>
        <v>2018</v>
      </c>
      <c r="L5444" s="15">
        <v>0.57471064814814821</v>
      </c>
      <c r="M5444">
        <f>HOUR(K5444:K17486)</f>
        <v>0</v>
      </c>
      <c r="N5444">
        <f>MINUTE(K5444:K17486)</f>
        <v>0</v>
      </c>
      <c r="O5444">
        <f>SECOND(K5444:K17486)</f>
        <v>0</v>
      </c>
      <c r="P5444">
        <v>22.43</v>
      </c>
      <c r="Q5444">
        <f>G5444-P5444</f>
        <v>6790.57</v>
      </c>
      <c r="R5444" t="s">
        <v>1345</v>
      </c>
      <c r="S5444" t="s">
        <v>18</v>
      </c>
      <c r="T5444" t="s">
        <v>19</v>
      </c>
    </row>
    <row r="5445" spans="1:20" x14ac:dyDescent="0.35">
      <c r="A5445" t="s">
        <v>29</v>
      </c>
      <c r="B5445" t="s">
        <v>12</v>
      </c>
      <c r="C5445" t="s">
        <v>13</v>
      </c>
      <c r="D5445" t="s">
        <v>121</v>
      </c>
      <c r="E5445" t="s">
        <v>15</v>
      </c>
      <c r="F5445" t="s">
        <v>16</v>
      </c>
      <c r="G5445">
        <v>2341.2600000000002</v>
      </c>
      <c r="H5445" s="1">
        <v>43355</v>
      </c>
      <c r="I5445" t="str">
        <f t="shared" si="255"/>
        <v>12</v>
      </c>
      <c r="J5445" t="str">
        <f t="shared" si="256"/>
        <v>September</v>
      </c>
      <c r="K5445" t="str">
        <f t="shared" si="257"/>
        <v>2018</v>
      </c>
      <c r="L5445" s="15">
        <v>0.58333333333333337</v>
      </c>
      <c r="M5445">
        <f>HOUR(K5445:K17487)</f>
        <v>0</v>
      </c>
      <c r="N5445">
        <f>MINUTE(K5445:K17487)</f>
        <v>0</v>
      </c>
      <c r="O5445">
        <f>SECOND(K5445:K17487)</f>
        <v>0</v>
      </c>
      <c r="P5445">
        <v>1013.67</v>
      </c>
      <c r="Q5445">
        <f>G5445-P5445</f>
        <v>1327.5900000000001</v>
      </c>
      <c r="R5445" t="s">
        <v>1833</v>
      </c>
      <c r="S5445" t="s">
        <v>18</v>
      </c>
      <c r="T5445" t="s">
        <v>122</v>
      </c>
    </row>
    <row r="5446" spans="1:20" x14ac:dyDescent="0.35">
      <c r="A5446" t="s">
        <v>29</v>
      </c>
      <c r="B5446" t="s">
        <v>549</v>
      </c>
      <c r="C5446" t="s">
        <v>13</v>
      </c>
      <c r="D5446" t="s">
        <v>31</v>
      </c>
      <c r="E5446" t="s">
        <v>332</v>
      </c>
      <c r="F5446" t="s">
        <v>24</v>
      </c>
      <c r="G5446">
        <v>11390.27</v>
      </c>
      <c r="H5446" s="1">
        <v>43355</v>
      </c>
      <c r="I5446" t="str">
        <f t="shared" si="255"/>
        <v>12</v>
      </c>
      <c r="J5446" t="str">
        <f t="shared" si="256"/>
        <v>September</v>
      </c>
      <c r="K5446" t="str">
        <f t="shared" si="257"/>
        <v>2018</v>
      </c>
      <c r="L5446" s="15">
        <v>0.58333333333333337</v>
      </c>
      <c r="M5446">
        <f>HOUR(K5446:K17488)</f>
        <v>0</v>
      </c>
      <c r="N5446">
        <f>MINUTE(K5446:K17488)</f>
        <v>0</v>
      </c>
      <c r="O5446">
        <f>SECOND(K5446:K17488)</f>
        <v>0</v>
      </c>
      <c r="P5446">
        <v>56</v>
      </c>
      <c r="Q5446">
        <f>G5446-P5446</f>
        <v>11334.27</v>
      </c>
      <c r="R5446" t="s">
        <v>1833</v>
      </c>
      <c r="S5446" t="s">
        <v>18</v>
      </c>
      <c r="T5446" t="s">
        <v>19</v>
      </c>
    </row>
    <row r="5447" spans="1:20" x14ac:dyDescent="0.35">
      <c r="A5447" t="s">
        <v>11</v>
      </c>
      <c r="B5447" t="s">
        <v>379</v>
      </c>
      <c r="C5447" t="s">
        <v>13</v>
      </c>
      <c r="D5447" t="s">
        <v>14</v>
      </c>
      <c r="E5447" t="s">
        <v>380</v>
      </c>
      <c r="F5447" t="s">
        <v>16</v>
      </c>
      <c r="G5447">
        <v>9786.3799999999992</v>
      </c>
      <c r="H5447" s="1">
        <v>43355</v>
      </c>
      <c r="I5447" t="str">
        <f t="shared" si="255"/>
        <v>12</v>
      </c>
      <c r="J5447" t="str">
        <f t="shared" si="256"/>
        <v>September</v>
      </c>
      <c r="K5447" t="str">
        <f t="shared" si="257"/>
        <v>2018</v>
      </c>
      <c r="L5447" s="15">
        <v>0.58586805555555554</v>
      </c>
      <c r="M5447">
        <f>HOUR(K5447:K17489)</f>
        <v>0</v>
      </c>
      <c r="N5447">
        <f>MINUTE(K5447:K17489)</f>
        <v>0</v>
      </c>
      <c r="O5447">
        <f>SECOND(K5447:K17489)</f>
        <v>0</v>
      </c>
      <c r="P5447">
        <v>29.92</v>
      </c>
      <c r="Q5447">
        <f>G5447-P5447</f>
        <v>9756.4599999999991</v>
      </c>
      <c r="R5447" t="s">
        <v>1418</v>
      </c>
      <c r="S5447" t="s">
        <v>18</v>
      </c>
      <c r="T5447" t="s">
        <v>19</v>
      </c>
    </row>
    <row r="5448" spans="1:20" x14ac:dyDescent="0.35">
      <c r="A5448" t="s">
        <v>11</v>
      </c>
      <c r="B5448" t="s">
        <v>85</v>
      </c>
      <c r="C5448" t="s">
        <v>13</v>
      </c>
      <c r="D5448" t="s">
        <v>14</v>
      </c>
      <c r="E5448" t="s">
        <v>86</v>
      </c>
      <c r="F5448" t="s">
        <v>16</v>
      </c>
      <c r="G5448">
        <v>19783.61</v>
      </c>
      <c r="H5448" s="1">
        <v>43355</v>
      </c>
      <c r="I5448" t="str">
        <f t="shared" si="255"/>
        <v>12</v>
      </c>
      <c r="J5448" t="str">
        <f t="shared" si="256"/>
        <v>September</v>
      </c>
      <c r="K5448" t="str">
        <f t="shared" si="257"/>
        <v>2018</v>
      </c>
      <c r="L5448" s="15">
        <v>0.59254629629629629</v>
      </c>
      <c r="M5448">
        <f>HOUR(K5448:K17490)</f>
        <v>0</v>
      </c>
      <c r="N5448">
        <f>MINUTE(K5448:K17490)</f>
        <v>0</v>
      </c>
      <c r="O5448">
        <f>SECOND(K5448:K17490)</f>
        <v>0</v>
      </c>
      <c r="P5448">
        <v>11.31</v>
      </c>
      <c r="Q5448">
        <f>G5448-P5448</f>
        <v>19772.3</v>
      </c>
      <c r="R5448" t="s">
        <v>1419</v>
      </c>
      <c r="S5448" t="s">
        <v>18</v>
      </c>
      <c r="T5448" t="s">
        <v>19</v>
      </c>
    </row>
    <row r="5449" spans="1:20" x14ac:dyDescent="0.35">
      <c r="A5449" t="s">
        <v>11</v>
      </c>
      <c r="B5449" t="s">
        <v>549</v>
      </c>
      <c r="C5449" t="s">
        <v>13</v>
      </c>
      <c r="D5449" t="s">
        <v>20</v>
      </c>
      <c r="E5449" t="s">
        <v>332</v>
      </c>
      <c r="F5449" t="s">
        <v>24</v>
      </c>
      <c r="G5449">
        <v>11446.27</v>
      </c>
      <c r="H5449" s="1">
        <v>43355</v>
      </c>
      <c r="I5449" t="str">
        <f t="shared" si="255"/>
        <v>12</v>
      </c>
      <c r="J5449" t="str">
        <f t="shared" si="256"/>
        <v>September</v>
      </c>
      <c r="K5449" t="str">
        <f t="shared" si="257"/>
        <v>2018</v>
      </c>
      <c r="L5449" s="15">
        <v>0.59922453703703704</v>
      </c>
      <c r="M5449">
        <f>HOUR(K5449:K17491)</f>
        <v>0</v>
      </c>
      <c r="N5449">
        <f>MINUTE(K5449:K17491)</f>
        <v>0</v>
      </c>
      <c r="O5449">
        <f>SECOND(K5449:K17491)</f>
        <v>0</v>
      </c>
      <c r="P5449">
        <v>7.12</v>
      </c>
      <c r="Q5449">
        <f>G5449-P5449</f>
        <v>11439.15</v>
      </c>
      <c r="R5449" t="s">
        <v>1117</v>
      </c>
      <c r="S5449" t="s">
        <v>18</v>
      </c>
      <c r="T5449" t="s">
        <v>19</v>
      </c>
    </row>
    <row r="5450" spans="1:20" x14ac:dyDescent="0.35">
      <c r="A5450" t="s">
        <v>11</v>
      </c>
      <c r="B5450" t="s">
        <v>49</v>
      </c>
      <c r="C5450" t="s">
        <v>13</v>
      </c>
      <c r="D5450" t="s">
        <v>20</v>
      </c>
      <c r="E5450" t="s">
        <v>50</v>
      </c>
      <c r="F5450" t="s">
        <v>24</v>
      </c>
      <c r="G5450">
        <v>2461.9</v>
      </c>
      <c r="H5450" s="1">
        <v>43355</v>
      </c>
      <c r="I5450" t="str">
        <f t="shared" si="255"/>
        <v>12</v>
      </c>
      <c r="J5450" t="str">
        <f t="shared" si="256"/>
        <v>September</v>
      </c>
      <c r="K5450" t="str">
        <f t="shared" si="257"/>
        <v>2018</v>
      </c>
      <c r="L5450" s="15">
        <v>0.60589120370370375</v>
      </c>
      <c r="M5450">
        <f>HOUR(K5450:K17492)</f>
        <v>0</v>
      </c>
      <c r="N5450">
        <f>MINUTE(K5450:K17492)</f>
        <v>0</v>
      </c>
      <c r="O5450">
        <f>SECOND(K5450:K17492)</f>
        <v>0</v>
      </c>
      <c r="P5450">
        <v>23.86</v>
      </c>
      <c r="Q5450">
        <f>G5450-P5450</f>
        <v>2438.04</v>
      </c>
      <c r="R5450" t="s">
        <v>449</v>
      </c>
      <c r="S5450" t="s">
        <v>18</v>
      </c>
      <c r="T5450" t="s">
        <v>19</v>
      </c>
    </row>
    <row r="5451" spans="1:20" x14ac:dyDescent="0.35">
      <c r="A5451" t="s">
        <v>11</v>
      </c>
      <c r="B5451" t="s">
        <v>12</v>
      </c>
      <c r="C5451" t="s">
        <v>13</v>
      </c>
      <c r="D5451" t="s">
        <v>20</v>
      </c>
      <c r="E5451" t="s">
        <v>15</v>
      </c>
      <c r="F5451" t="s">
        <v>16</v>
      </c>
      <c r="G5451">
        <v>1327.59</v>
      </c>
      <c r="H5451" s="1">
        <v>43355</v>
      </c>
      <c r="I5451" t="str">
        <f t="shared" si="255"/>
        <v>12</v>
      </c>
      <c r="J5451" t="str">
        <f t="shared" si="256"/>
        <v>September</v>
      </c>
      <c r="K5451" t="str">
        <f t="shared" si="257"/>
        <v>2018</v>
      </c>
      <c r="L5451" s="15">
        <v>0.61256944444444439</v>
      </c>
      <c r="M5451">
        <f>HOUR(K5451:K17493)</f>
        <v>0</v>
      </c>
      <c r="N5451">
        <f>MINUTE(K5451:K17493)</f>
        <v>0</v>
      </c>
      <c r="O5451">
        <f>SECOND(K5451:K17493)</f>
        <v>0</v>
      </c>
      <c r="P5451">
        <v>21.35</v>
      </c>
      <c r="Q5451">
        <f>G5451-P5451</f>
        <v>1306.24</v>
      </c>
      <c r="R5451" t="s">
        <v>203</v>
      </c>
      <c r="S5451" t="s">
        <v>18</v>
      </c>
      <c r="T5451" t="s">
        <v>19</v>
      </c>
    </row>
    <row r="5452" spans="1:20" x14ac:dyDescent="0.35">
      <c r="A5452" t="s">
        <v>11</v>
      </c>
      <c r="B5452" t="s">
        <v>164</v>
      </c>
      <c r="C5452" t="s">
        <v>13</v>
      </c>
      <c r="D5452" t="s">
        <v>14</v>
      </c>
      <c r="E5452" t="s">
        <v>86</v>
      </c>
      <c r="F5452" t="s">
        <v>16</v>
      </c>
      <c r="G5452">
        <v>3066.26</v>
      </c>
      <c r="H5452" s="1">
        <v>43355</v>
      </c>
      <c r="I5452" t="str">
        <f t="shared" si="255"/>
        <v>12</v>
      </c>
      <c r="J5452" t="str">
        <f t="shared" si="256"/>
        <v>September</v>
      </c>
      <c r="K5452" t="str">
        <f t="shared" si="257"/>
        <v>2018</v>
      </c>
      <c r="L5452" s="15">
        <v>0.61924768518518525</v>
      </c>
      <c r="M5452">
        <f>HOUR(K5452:K17494)</f>
        <v>0</v>
      </c>
      <c r="N5452">
        <f>MINUTE(K5452:K17494)</f>
        <v>0</v>
      </c>
      <c r="O5452">
        <f>SECOND(K5452:K17494)</f>
        <v>0</v>
      </c>
      <c r="P5452">
        <v>9.85</v>
      </c>
      <c r="Q5452">
        <f>G5452-P5452</f>
        <v>3056.4100000000003</v>
      </c>
      <c r="R5452" t="s">
        <v>1420</v>
      </c>
      <c r="S5452" t="s">
        <v>18</v>
      </c>
      <c r="T5452" t="s">
        <v>19</v>
      </c>
    </row>
    <row r="5453" spans="1:20" x14ac:dyDescent="0.35">
      <c r="A5453" t="s">
        <v>29</v>
      </c>
      <c r="B5453" t="s">
        <v>154</v>
      </c>
      <c r="C5453" t="s">
        <v>13</v>
      </c>
      <c r="D5453" t="s">
        <v>31</v>
      </c>
      <c r="E5453" t="s">
        <v>155</v>
      </c>
      <c r="F5453" t="s">
        <v>16</v>
      </c>
      <c r="G5453">
        <v>3713.71</v>
      </c>
      <c r="H5453" s="1">
        <v>43355</v>
      </c>
      <c r="I5453" t="str">
        <f t="shared" si="255"/>
        <v>12</v>
      </c>
      <c r="J5453" t="str">
        <f t="shared" si="256"/>
        <v>September</v>
      </c>
      <c r="K5453" t="str">
        <f t="shared" si="257"/>
        <v>2018</v>
      </c>
      <c r="L5453" s="15">
        <v>0.625</v>
      </c>
      <c r="M5453">
        <f>HOUR(K5453:K17495)</f>
        <v>0</v>
      </c>
      <c r="N5453">
        <f>MINUTE(K5453:K17495)</f>
        <v>0</v>
      </c>
      <c r="O5453">
        <f>SECOND(K5453:K17495)</f>
        <v>0</v>
      </c>
      <c r="P5453">
        <v>36</v>
      </c>
      <c r="Q5453">
        <f>G5453-P5453</f>
        <v>3677.71</v>
      </c>
      <c r="R5453" t="s">
        <v>1833</v>
      </c>
      <c r="S5453" t="s">
        <v>18</v>
      </c>
      <c r="T5453" t="s">
        <v>19</v>
      </c>
    </row>
    <row r="5454" spans="1:20" x14ac:dyDescent="0.35">
      <c r="A5454" t="s">
        <v>29</v>
      </c>
      <c r="B5454" t="s">
        <v>73</v>
      </c>
      <c r="C5454" t="s">
        <v>13</v>
      </c>
      <c r="D5454" t="s">
        <v>31</v>
      </c>
      <c r="E5454" t="s">
        <v>74</v>
      </c>
      <c r="F5454" t="s">
        <v>16</v>
      </c>
      <c r="G5454">
        <v>5839.54</v>
      </c>
      <c r="H5454" s="1">
        <v>43355</v>
      </c>
      <c r="I5454" t="str">
        <f t="shared" si="255"/>
        <v>12</v>
      </c>
      <c r="J5454" t="str">
        <f t="shared" si="256"/>
        <v>September</v>
      </c>
      <c r="K5454" t="str">
        <f t="shared" si="257"/>
        <v>2018</v>
      </c>
      <c r="L5454" s="15">
        <v>0.625</v>
      </c>
      <c r="M5454">
        <f>HOUR(K5454:K17496)</f>
        <v>0</v>
      </c>
      <c r="N5454">
        <f>MINUTE(K5454:K17496)</f>
        <v>0</v>
      </c>
      <c r="O5454">
        <f>SECOND(K5454:K17496)</f>
        <v>0</v>
      </c>
      <c r="P5454">
        <v>109</v>
      </c>
      <c r="Q5454">
        <f>G5454-P5454</f>
        <v>5730.54</v>
      </c>
      <c r="R5454" t="s">
        <v>1833</v>
      </c>
      <c r="S5454" t="s">
        <v>18</v>
      </c>
      <c r="T5454" t="s">
        <v>19</v>
      </c>
    </row>
    <row r="5455" spans="1:20" x14ac:dyDescent="0.35">
      <c r="A5455" t="s">
        <v>29</v>
      </c>
      <c r="B5455" t="s">
        <v>156</v>
      </c>
      <c r="C5455" t="s">
        <v>13</v>
      </c>
      <c r="D5455" t="s">
        <v>31</v>
      </c>
      <c r="E5455" t="s">
        <v>76</v>
      </c>
      <c r="F5455" t="s">
        <v>24</v>
      </c>
      <c r="G5455">
        <v>37746.160000000003</v>
      </c>
      <c r="H5455" s="1">
        <v>43355</v>
      </c>
      <c r="I5455" t="str">
        <f t="shared" si="255"/>
        <v>12</v>
      </c>
      <c r="J5455" t="str">
        <f t="shared" si="256"/>
        <v>September</v>
      </c>
      <c r="K5455" t="str">
        <f t="shared" si="257"/>
        <v>2018</v>
      </c>
      <c r="L5455" s="15">
        <v>0.625</v>
      </c>
      <c r="M5455">
        <f>HOUR(K5455:K17497)</f>
        <v>0</v>
      </c>
      <c r="N5455">
        <f>MINUTE(K5455:K17497)</f>
        <v>0</v>
      </c>
      <c r="O5455">
        <f>SECOND(K5455:K17497)</f>
        <v>0</v>
      </c>
      <c r="P5455">
        <v>35</v>
      </c>
      <c r="Q5455">
        <f>G5455-P5455</f>
        <v>37711.160000000003</v>
      </c>
      <c r="R5455" t="s">
        <v>1833</v>
      </c>
      <c r="S5455" t="s">
        <v>18</v>
      </c>
      <c r="T5455" t="s">
        <v>19</v>
      </c>
    </row>
    <row r="5456" spans="1:20" x14ac:dyDescent="0.35">
      <c r="A5456" t="s">
        <v>11</v>
      </c>
      <c r="B5456" t="s">
        <v>109</v>
      </c>
      <c r="C5456" t="s">
        <v>13</v>
      </c>
      <c r="D5456" t="s">
        <v>20</v>
      </c>
      <c r="E5456" t="s">
        <v>110</v>
      </c>
      <c r="F5456" t="s">
        <v>24</v>
      </c>
      <c r="G5456">
        <v>6148.08</v>
      </c>
      <c r="H5456" s="1">
        <v>43355</v>
      </c>
      <c r="I5456" t="str">
        <f t="shared" si="255"/>
        <v>12</v>
      </c>
      <c r="J5456" t="str">
        <f t="shared" si="256"/>
        <v>September</v>
      </c>
      <c r="K5456" t="str">
        <f t="shared" si="257"/>
        <v>2018</v>
      </c>
      <c r="L5456" s="15">
        <v>0.62565972222222221</v>
      </c>
      <c r="M5456">
        <f>HOUR(K5456:K17498)</f>
        <v>0</v>
      </c>
      <c r="N5456">
        <f>MINUTE(K5456:K17498)</f>
        <v>0</v>
      </c>
      <c r="O5456">
        <f>SECOND(K5456:K17498)</f>
        <v>0</v>
      </c>
      <c r="P5456">
        <v>27.42</v>
      </c>
      <c r="Q5456">
        <f>G5456-P5456</f>
        <v>6120.66</v>
      </c>
      <c r="R5456" t="s">
        <v>620</v>
      </c>
      <c r="S5456" t="s">
        <v>18</v>
      </c>
      <c r="T5456" t="s">
        <v>19</v>
      </c>
    </row>
    <row r="5457" spans="1:20" x14ac:dyDescent="0.35">
      <c r="A5457" t="s">
        <v>11</v>
      </c>
      <c r="B5457" t="s">
        <v>132</v>
      </c>
      <c r="C5457" t="s">
        <v>13</v>
      </c>
      <c r="D5457" t="s">
        <v>20</v>
      </c>
      <c r="E5457" t="s">
        <v>50</v>
      </c>
      <c r="F5457" t="s">
        <v>24</v>
      </c>
      <c r="G5457">
        <v>3852.75</v>
      </c>
      <c r="H5457" s="1">
        <v>43355</v>
      </c>
      <c r="I5457" t="str">
        <f t="shared" si="255"/>
        <v>12</v>
      </c>
      <c r="J5457" t="str">
        <f t="shared" si="256"/>
        <v>September</v>
      </c>
      <c r="K5457" t="str">
        <f t="shared" si="257"/>
        <v>2018</v>
      </c>
      <c r="L5457" s="15">
        <v>0.6303819444444444</v>
      </c>
      <c r="M5457">
        <f>HOUR(K5457:K17499)</f>
        <v>0</v>
      </c>
      <c r="N5457">
        <f>MINUTE(K5457:K17499)</f>
        <v>0</v>
      </c>
      <c r="O5457">
        <f>SECOND(K5457:K17499)</f>
        <v>0</v>
      </c>
      <c r="P5457">
        <v>22.22</v>
      </c>
      <c r="Q5457">
        <f>G5457-P5457</f>
        <v>3830.53</v>
      </c>
      <c r="R5457" t="s">
        <v>225</v>
      </c>
      <c r="S5457" t="s">
        <v>18</v>
      </c>
      <c r="T5457" t="s">
        <v>19</v>
      </c>
    </row>
    <row r="5458" spans="1:20" x14ac:dyDescent="0.35">
      <c r="A5458" t="s">
        <v>11</v>
      </c>
      <c r="B5458" t="s">
        <v>379</v>
      </c>
      <c r="C5458" t="s">
        <v>13</v>
      </c>
      <c r="D5458" t="s">
        <v>20</v>
      </c>
      <c r="E5458" t="s">
        <v>380</v>
      </c>
      <c r="F5458" t="s">
        <v>16</v>
      </c>
      <c r="G5458">
        <v>9775.7900000000009</v>
      </c>
      <c r="H5458" s="1">
        <v>43355</v>
      </c>
      <c r="I5458" t="str">
        <f t="shared" si="255"/>
        <v>12</v>
      </c>
      <c r="J5458" t="str">
        <f t="shared" si="256"/>
        <v>September</v>
      </c>
      <c r="K5458" t="str">
        <f t="shared" si="257"/>
        <v>2018</v>
      </c>
      <c r="L5458" s="15">
        <v>0.63510416666666669</v>
      </c>
      <c r="M5458">
        <f>HOUR(K5458:K17500)</f>
        <v>0</v>
      </c>
      <c r="N5458">
        <f>MINUTE(K5458:K17500)</f>
        <v>0</v>
      </c>
      <c r="O5458">
        <f>SECOND(K5458:K17500)</f>
        <v>0</v>
      </c>
      <c r="P5458">
        <v>10.59</v>
      </c>
      <c r="Q5458">
        <f>G5458-P5458</f>
        <v>9765.2000000000007</v>
      </c>
      <c r="R5458" t="s">
        <v>344</v>
      </c>
      <c r="S5458" t="s">
        <v>18</v>
      </c>
      <c r="T5458" t="s">
        <v>19</v>
      </c>
    </row>
    <row r="5459" spans="1:20" x14ac:dyDescent="0.35">
      <c r="A5459" t="s">
        <v>11</v>
      </c>
      <c r="B5459" t="s">
        <v>118</v>
      </c>
      <c r="C5459" t="s">
        <v>13</v>
      </c>
      <c r="D5459" t="s">
        <v>20</v>
      </c>
      <c r="E5459" t="s">
        <v>119</v>
      </c>
      <c r="F5459" t="s">
        <v>16</v>
      </c>
      <c r="G5459">
        <v>20144.98</v>
      </c>
      <c r="H5459" s="1">
        <v>43355</v>
      </c>
      <c r="I5459" t="str">
        <f t="shared" si="255"/>
        <v>12</v>
      </c>
      <c r="J5459" t="str">
        <f t="shared" si="256"/>
        <v>September</v>
      </c>
      <c r="K5459" t="str">
        <f t="shared" si="257"/>
        <v>2018</v>
      </c>
      <c r="L5459" s="15">
        <v>0.63982638888888888</v>
      </c>
      <c r="M5459">
        <f>HOUR(K5459:K17501)</f>
        <v>0</v>
      </c>
      <c r="N5459">
        <f>MINUTE(K5459:K17501)</f>
        <v>0</v>
      </c>
      <c r="O5459">
        <f>SECOND(K5459:K17501)</f>
        <v>0</v>
      </c>
      <c r="P5459">
        <v>16.7</v>
      </c>
      <c r="Q5459">
        <f>G5459-P5459</f>
        <v>20128.28</v>
      </c>
      <c r="R5459" t="s">
        <v>1214</v>
      </c>
      <c r="S5459" t="s">
        <v>18</v>
      </c>
      <c r="T5459" t="s">
        <v>19</v>
      </c>
    </row>
    <row r="5460" spans="1:20" x14ac:dyDescent="0.35">
      <c r="A5460" t="s">
        <v>11</v>
      </c>
      <c r="B5460" t="s">
        <v>109</v>
      </c>
      <c r="C5460" t="s">
        <v>13</v>
      </c>
      <c r="D5460" t="s">
        <v>14</v>
      </c>
      <c r="E5460" t="s">
        <v>110</v>
      </c>
      <c r="F5460" t="s">
        <v>24</v>
      </c>
      <c r="G5460">
        <v>6123.71</v>
      </c>
      <c r="H5460" s="1">
        <v>43355</v>
      </c>
      <c r="I5460" t="str">
        <f t="shared" si="255"/>
        <v>12</v>
      </c>
      <c r="J5460" t="str">
        <f t="shared" si="256"/>
        <v>September</v>
      </c>
      <c r="K5460" t="str">
        <f t="shared" si="257"/>
        <v>2018</v>
      </c>
      <c r="L5460" s="15">
        <v>0.64454861111111106</v>
      </c>
      <c r="M5460">
        <f>HOUR(K5460:K17502)</f>
        <v>0</v>
      </c>
      <c r="N5460">
        <f>MINUTE(K5460:K17502)</f>
        <v>0</v>
      </c>
      <c r="O5460">
        <f>SECOND(K5460:K17502)</f>
        <v>0</v>
      </c>
      <c r="P5460">
        <v>24.37</v>
      </c>
      <c r="Q5460">
        <f>G5460-P5460</f>
        <v>6099.34</v>
      </c>
      <c r="R5460" t="s">
        <v>766</v>
      </c>
      <c r="S5460" t="s">
        <v>18</v>
      </c>
      <c r="T5460" t="s">
        <v>19</v>
      </c>
    </row>
    <row r="5461" spans="1:20" x14ac:dyDescent="0.35">
      <c r="A5461" t="s">
        <v>11</v>
      </c>
      <c r="B5461" t="s">
        <v>282</v>
      </c>
      <c r="C5461" t="s">
        <v>13</v>
      </c>
      <c r="D5461" t="s">
        <v>14</v>
      </c>
      <c r="E5461" t="s">
        <v>283</v>
      </c>
      <c r="F5461" t="s">
        <v>24</v>
      </c>
      <c r="G5461">
        <v>5850.12</v>
      </c>
      <c r="H5461" s="1">
        <v>43355</v>
      </c>
      <c r="I5461" t="str">
        <f t="shared" si="255"/>
        <v>12</v>
      </c>
      <c r="J5461" t="str">
        <f t="shared" si="256"/>
        <v>September</v>
      </c>
      <c r="K5461" t="str">
        <f t="shared" si="257"/>
        <v>2018</v>
      </c>
      <c r="L5461" s="15">
        <v>0.64927083333333335</v>
      </c>
      <c r="M5461">
        <f>HOUR(K5461:K17503)</f>
        <v>0</v>
      </c>
      <c r="N5461">
        <f>MINUTE(K5461:K17503)</f>
        <v>0</v>
      </c>
      <c r="O5461">
        <f>SECOND(K5461:K17503)</f>
        <v>0</v>
      </c>
      <c r="P5461">
        <v>969.62</v>
      </c>
      <c r="Q5461">
        <f>G5461-P5461</f>
        <v>4880.5</v>
      </c>
      <c r="R5461" t="s">
        <v>1367</v>
      </c>
      <c r="S5461" t="s">
        <v>18</v>
      </c>
      <c r="T5461" t="s">
        <v>19</v>
      </c>
    </row>
    <row r="5462" spans="1:20" x14ac:dyDescent="0.35">
      <c r="A5462" t="s">
        <v>11</v>
      </c>
      <c r="B5462" t="s">
        <v>22</v>
      </c>
      <c r="C5462" t="s">
        <v>13</v>
      </c>
      <c r="D5462" t="s">
        <v>20</v>
      </c>
      <c r="E5462" t="s">
        <v>23</v>
      </c>
      <c r="F5462" t="s">
        <v>24</v>
      </c>
      <c r="G5462">
        <v>990.83</v>
      </c>
      <c r="H5462" s="1">
        <v>43355</v>
      </c>
      <c r="I5462" t="str">
        <f t="shared" si="255"/>
        <v>12</v>
      </c>
      <c r="J5462" t="str">
        <f t="shared" si="256"/>
        <v>September</v>
      </c>
      <c r="K5462" t="str">
        <f t="shared" si="257"/>
        <v>2018</v>
      </c>
      <c r="L5462" s="15">
        <v>0.65400462962962969</v>
      </c>
      <c r="M5462">
        <f>HOUR(K5462:K17504)</f>
        <v>0</v>
      </c>
      <c r="N5462">
        <f>MINUTE(K5462:K17504)</f>
        <v>0</v>
      </c>
      <c r="O5462">
        <f>SECOND(K5462:K17504)</f>
        <v>0</v>
      </c>
      <c r="P5462">
        <v>6.39</v>
      </c>
      <c r="Q5462">
        <f>G5462-P5462</f>
        <v>984.44</v>
      </c>
      <c r="R5462" t="s">
        <v>330</v>
      </c>
      <c r="S5462" t="s">
        <v>18</v>
      </c>
      <c r="T5462" t="s">
        <v>19</v>
      </c>
    </row>
    <row r="5463" spans="1:20" x14ac:dyDescent="0.35">
      <c r="A5463" t="s">
        <v>11</v>
      </c>
      <c r="B5463" t="s">
        <v>140</v>
      </c>
      <c r="C5463" t="s">
        <v>13</v>
      </c>
      <c r="D5463" t="s">
        <v>14</v>
      </c>
      <c r="E5463" t="s">
        <v>141</v>
      </c>
      <c r="F5463" t="s">
        <v>24</v>
      </c>
      <c r="G5463">
        <v>7793.35</v>
      </c>
      <c r="H5463" s="1">
        <v>43355</v>
      </c>
      <c r="I5463" t="str">
        <f t="shared" si="255"/>
        <v>12</v>
      </c>
      <c r="J5463" t="str">
        <f t="shared" si="256"/>
        <v>September</v>
      </c>
      <c r="K5463" t="str">
        <f t="shared" si="257"/>
        <v>2018</v>
      </c>
      <c r="L5463" s="15">
        <v>0.65872685185185187</v>
      </c>
      <c r="M5463">
        <f>HOUR(K5463:K17505)</f>
        <v>0</v>
      </c>
      <c r="N5463">
        <f>MINUTE(K5463:K17505)</f>
        <v>0</v>
      </c>
      <c r="O5463">
        <f>SECOND(K5463:K17505)</f>
        <v>0</v>
      </c>
      <c r="P5463">
        <v>8.17</v>
      </c>
      <c r="Q5463">
        <f>G5463-P5463</f>
        <v>7785.18</v>
      </c>
      <c r="R5463" t="s">
        <v>516</v>
      </c>
      <c r="S5463" t="s">
        <v>18</v>
      </c>
      <c r="T5463" t="s">
        <v>19</v>
      </c>
    </row>
    <row r="5464" spans="1:20" x14ac:dyDescent="0.35">
      <c r="A5464" t="s">
        <v>11</v>
      </c>
      <c r="B5464" t="s">
        <v>179</v>
      </c>
      <c r="C5464" t="s">
        <v>13</v>
      </c>
      <c r="D5464" t="s">
        <v>14</v>
      </c>
      <c r="E5464" t="s">
        <v>171</v>
      </c>
      <c r="F5464" t="s">
        <v>24</v>
      </c>
      <c r="G5464">
        <v>5172.76</v>
      </c>
      <c r="H5464" s="1">
        <v>43355</v>
      </c>
      <c r="I5464" t="str">
        <f t="shared" si="255"/>
        <v>12</v>
      </c>
      <c r="J5464" t="str">
        <f t="shared" si="256"/>
        <v>September</v>
      </c>
      <c r="K5464" t="str">
        <f t="shared" si="257"/>
        <v>2018</v>
      </c>
      <c r="L5464" s="15">
        <v>0.66344907407407405</v>
      </c>
      <c r="M5464">
        <f>HOUR(K5464:K17506)</f>
        <v>0</v>
      </c>
      <c r="N5464">
        <f>MINUTE(K5464:K17506)</f>
        <v>0</v>
      </c>
      <c r="O5464">
        <f>SECOND(K5464:K17506)</f>
        <v>0</v>
      </c>
      <c r="P5464">
        <v>43.01</v>
      </c>
      <c r="Q5464">
        <f>G5464-P5464</f>
        <v>5129.75</v>
      </c>
      <c r="R5464" t="s">
        <v>1421</v>
      </c>
      <c r="S5464" t="s">
        <v>18</v>
      </c>
      <c r="T5464" t="s">
        <v>19</v>
      </c>
    </row>
    <row r="5465" spans="1:20" x14ac:dyDescent="0.35">
      <c r="A5465" t="s">
        <v>29</v>
      </c>
      <c r="B5465" t="s">
        <v>173</v>
      </c>
      <c r="C5465" t="s">
        <v>13</v>
      </c>
      <c r="D5465" t="s">
        <v>31</v>
      </c>
      <c r="E5465" t="s">
        <v>174</v>
      </c>
      <c r="F5465" t="s">
        <v>24</v>
      </c>
      <c r="G5465">
        <v>8283.51</v>
      </c>
      <c r="H5465" s="1">
        <v>43355</v>
      </c>
      <c r="I5465" t="str">
        <f t="shared" si="255"/>
        <v>12</v>
      </c>
      <c r="J5465" t="str">
        <f t="shared" si="256"/>
        <v>September</v>
      </c>
      <c r="K5465" t="str">
        <f t="shared" si="257"/>
        <v>2018</v>
      </c>
      <c r="L5465" s="15">
        <v>0.66666666666666663</v>
      </c>
      <c r="M5465">
        <f>HOUR(K5465:K17507)</f>
        <v>0</v>
      </c>
      <c r="N5465">
        <f>MINUTE(K5465:K17507)</f>
        <v>0</v>
      </c>
      <c r="O5465">
        <f>SECOND(K5465:K17507)</f>
        <v>0</v>
      </c>
      <c r="P5465">
        <v>55</v>
      </c>
      <c r="Q5465">
        <f>G5465-P5465</f>
        <v>8228.51</v>
      </c>
      <c r="R5465" t="s">
        <v>1833</v>
      </c>
      <c r="S5465" t="s">
        <v>18</v>
      </c>
      <c r="T5465" t="s">
        <v>19</v>
      </c>
    </row>
    <row r="5466" spans="1:20" x14ac:dyDescent="0.35">
      <c r="A5466" t="s">
        <v>29</v>
      </c>
      <c r="B5466" t="s">
        <v>85</v>
      </c>
      <c r="C5466" t="s">
        <v>13</v>
      </c>
      <c r="D5466" t="s">
        <v>121</v>
      </c>
      <c r="E5466" t="s">
        <v>86</v>
      </c>
      <c r="F5466" t="s">
        <v>16</v>
      </c>
      <c r="G5466">
        <v>23687.34</v>
      </c>
      <c r="H5466" s="1">
        <v>43355</v>
      </c>
      <c r="I5466" t="str">
        <f t="shared" si="255"/>
        <v>12</v>
      </c>
      <c r="J5466" t="str">
        <f t="shared" si="256"/>
        <v>September</v>
      </c>
      <c r="K5466" t="str">
        <f t="shared" si="257"/>
        <v>2018</v>
      </c>
      <c r="L5466" s="15">
        <v>0.66666666666666663</v>
      </c>
      <c r="M5466">
        <f>HOUR(K5466:K17508)</f>
        <v>0</v>
      </c>
      <c r="N5466">
        <f>MINUTE(K5466:K17508)</f>
        <v>0</v>
      </c>
      <c r="O5466">
        <f>SECOND(K5466:K17508)</f>
        <v>0</v>
      </c>
      <c r="P5466">
        <v>3903.73</v>
      </c>
      <c r="Q5466">
        <f>G5466-P5466</f>
        <v>19783.61</v>
      </c>
      <c r="R5466" t="s">
        <v>1833</v>
      </c>
      <c r="S5466" t="s">
        <v>18</v>
      </c>
      <c r="T5466" t="s">
        <v>122</v>
      </c>
    </row>
    <row r="5467" spans="1:20" x14ac:dyDescent="0.35">
      <c r="A5467" t="s">
        <v>29</v>
      </c>
      <c r="B5467" t="s">
        <v>106</v>
      </c>
      <c r="C5467" t="s">
        <v>13</v>
      </c>
      <c r="D5467" t="s">
        <v>31</v>
      </c>
      <c r="E5467" t="s">
        <v>107</v>
      </c>
      <c r="F5467" t="s">
        <v>16</v>
      </c>
      <c r="G5467">
        <v>5739.19</v>
      </c>
      <c r="H5467" s="1">
        <v>43355</v>
      </c>
      <c r="I5467" t="str">
        <f t="shared" si="255"/>
        <v>12</v>
      </c>
      <c r="J5467" t="str">
        <f t="shared" si="256"/>
        <v>September</v>
      </c>
      <c r="K5467" t="str">
        <f t="shared" si="257"/>
        <v>2018</v>
      </c>
      <c r="L5467" s="15">
        <v>0.66666666666666663</v>
      </c>
      <c r="M5467">
        <f>HOUR(K5467:K17509)</f>
        <v>0</v>
      </c>
      <c r="N5467">
        <f>MINUTE(K5467:K17509)</f>
        <v>0</v>
      </c>
      <c r="O5467">
        <f>SECOND(K5467:K17509)</f>
        <v>0</v>
      </c>
      <c r="P5467">
        <v>35</v>
      </c>
      <c r="Q5467">
        <f>G5467-P5467</f>
        <v>5704.19</v>
      </c>
      <c r="R5467" t="s">
        <v>1833</v>
      </c>
      <c r="S5467" t="s">
        <v>18</v>
      </c>
      <c r="T5467" t="s">
        <v>19</v>
      </c>
    </row>
    <row r="5468" spans="1:20" x14ac:dyDescent="0.35">
      <c r="A5468" t="s">
        <v>29</v>
      </c>
      <c r="B5468" t="s">
        <v>161</v>
      </c>
      <c r="C5468" t="s">
        <v>13</v>
      </c>
      <c r="D5468" t="s">
        <v>121</v>
      </c>
      <c r="E5468" t="s">
        <v>162</v>
      </c>
      <c r="F5468" t="s">
        <v>24</v>
      </c>
      <c r="G5468">
        <v>5674.54</v>
      </c>
      <c r="H5468" s="1">
        <v>43355</v>
      </c>
      <c r="I5468" t="str">
        <f t="shared" si="255"/>
        <v>12</v>
      </c>
      <c r="J5468" t="str">
        <f t="shared" si="256"/>
        <v>September</v>
      </c>
      <c r="K5468" t="str">
        <f t="shared" si="257"/>
        <v>2018</v>
      </c>
      <c r="L5468" s="15">
        <v>0.66666666666666663</v>
      </c>
      <c r="M5468">
        <f>HOUR(K5468:K17510)</f>
        <v>0</v>
      </c>
      <c r="N5468">
        <f>MINUTE(K5468:K17510)</f>
        <v>0</v>
      </c>
      <c r="O5468">
        <f>SECOND(K5468:K17510)</f>
        <v>0</v>
      </c>
      <c r="P5468">
        <v>1098.9100000000001</v>
      </c>
      <c r="Q5468">
        <f>G5468-P5468</f>
        <v>4575.63</v>
      </c>
      <c r="R5468" t="s">
        <v>1833</v>
      </c>
      <c r="S5468" t="s">
        <v>18</v>
      </c>
      <c r="T5468" t="s">
        <v>122</v>
      </c>
    </row>
    <row r="5469" spans="1:20" x14ac:dyDescent="0.35">
      <c r="A5469" t="s">
        <v>29</v>
      </c>
      <c r="B5469" t="s">
        <v>40</v>
      </c>
      <c r="C5469" t="s">
        <v>13</v>
      </c>
      <c r="D5469" t="s">
        <v>31</v>
      </c>
      <c r="E5469" t="s">
        <v>23</v>
      </c>
      <c r="F5469" t="s">
        <v>24</v>
      </c>
      <c r="G5469">
        <v>11216.88</v>
      </c>
      <c r="H5469" s="1">
        <v>43355</v>
      </c>
      <c r="I5469" t="str">
        <f t="shared" si="255"/>
        <v>12</v>
      </c>
      <c r="J5469" t="str">
        <f t="shared" si="256"/>
        <v>September</v>
      </c>
      <c r="K5469" t="str">
        <f t="shared" si="257"/>
        <v>2018</v>
      </c>
      <c r="L5469" s="15">
        <v>0.66666666666666663</v>
      </c>
      <c r="M5469">
        <f>HOUR(K5469:K17511)</f>
        <v>0</v>
      </c>
      <c r="N5469">
        <f>MINUTE(K5469:K17511)</f>
        <v>0</v>
      </c>
      <c r="O5469">
        <f>SECOND(K5469:K17511)</f>
        <v>0</v>
      </c>
      <c r="P5469">
        <v>85</v>
      </c>
      <c r="Q5469">
        <f>G5469-P5469</f>
        <v>11131.88</v>
      </c>
      <c r="R5469" t="s">
        <v>1833</v>
      </c>
      <c r="S5469" t="s">
        <v>18</v>
      </c>
      <c r="T5469" t="s">
        <v>19</v>
      </c>
    </row>
    <row r="5470" spans="1:20" x14ac:dyDescent="0.35">
      <c r="A5470" t="s">
        <v>29</v>
      </c>
      <c r="B5470" t="s">
        <v>52</v>
      </c>
      <c r="C5470" t="s">
        <v>13</v>
      </c>
      <c r="D5470" t="s">
        <v>31</v>
      </c>
      <c r="E5470" t="s">
        <v>53</v>
      </c>
      <c r="F5470" t="s">
        <v>24</v>
      </c>
      <c r="G5470">
        <v>263672.15000000002</v>
      </c>
      <c r="H5470" s="1">
        <v>43355</v>
      </c>
      <c r="I5470" t="str">
        <f t="shared" si="255"/>
        <v>12</v>
      </c>
      <c r="J5470" t="str">
        <f t="shared" si="256"/>
        <v>September</v>
      </c>
      <c r="K5470" t="str">
        <f t="shared" si="257"/>
        <v>2018</v>
      </c>
      <c r="L5470" s="15">
        <v>0.66666666666666663</v>
      </c>
      <c r="M5470">
        <f>HOUR(K5470:K17512)</f>
        <v>0</v>
      </c>
      <c r="N5470">
        <f>MINUTE(K5470:K17512)</f>
        <v>0</v>
      </c>
      <c r="O5470">
        <f>SECOND(K5470:K17512)</f>
        <v>0</v>
      </c>
      <c r="P5470">
        <v>190</v>
      </c>
      <c r="Q5470">
        <f>G5470-P5470</f>
        <v>263482.15000000002</v>
      </c>
      <c r="R5470" t="s">
        <v>1833</v>
      </c>
      <c r="S5470" t="s">
        <v>18</v>
      </c>
      <c r="T5470" t="s">
        <v>19</v>
      </c>
    </row>
    <row r="5471" spans="1:20" x14ac:dyDescent="0.35">
      <c r="A5471" t="s">
        <v>29</v>
      </c>
      <c r="B5471" t="s">
        <v>175</v>
      </c>
      <c r="C5471" t="s">
        <v>13</v>
      </c>
      <c r="D5471" t="s">
        <v>121</v>
      </c>
      <c r="E5471" t="s">
        <v>176</v>
      </c>
      <c r="F5471" t="s">
        <v>24</v>
      </c>
      <c r="G5471">
        <v>57232.45</v>
      </c>
      <c r="H5471" s="1">
        <v>43355</v>
      </c>
      <c r="I5471" t="str">
        <f t="shared" si="255"/>
        <v>12</v>
      </c>
      <c r="J5471" t="str">
        <f t="shared" si="256"/>
        <v>September</v>
      </c>
      <c r="K5471" t="str">
        <f t="shared" si="257"/>
        <v>2018</v>
      </c>
      <c r="L5471" s="15">
        <v>0.66666666666666663</v>
      </c>
      <c r="M5471">
        <f>HOUR(K5471:K17513)</f>
        <v>0</v>
      </c>
      <c r="N5471">
        <f>MINUTE(K5471:K17513)</f>
        <v>0</v>
      </c>
      <c r="O5471">
        <f>SECOND(K5471:K17513)</f>
        <v>0</v>
      </c>
      <c r="P5471">
        <v>2647.38</v>
      </c>
      <c r="Q5471">
        <f>G5471-P5471</f>
        <v>54585.07</v>
      </c>
      <c r="R5471" t="s">
        <v>1833</v>
      </c>
      <c r="S5471" t="s">
        <v>18</v>
      </c>
      <c r="T5471" t="s">
        <v>122</v>
      </c>
    </row>
    <row r="5472" spans="1:20" x14ac:dyDescent="0.35">
      <c r="A5472" t="s">
        <v>11</v>
      </c>
      <c r="B5472" t="s">
        <v>549</v>
      </c>
      <c r="C5472" t="s">
        <v>13</v>
      </c>
      <c r="D5472" t="s">
        <v>20</v>
      </c>
      <c r="E5472" t="s">
        <v>332</v>
      </c>
      <c r="F5472" t="s">
        <v>24</v>
      </c>
      <c r="G5472">
        <v>11366.34</v>
      </c>
      <c r="H5472" s="1">
        <v>43355</v>
      </c>
      <c r="I5472" t="str">
        <f t="shared" si="255"/>
        <v>12</v>
      </c>
      <c r="J5472" t="str">
        <f t="shared" si="256"/>
        <v>September</v>
      </c>
      <c r="K5472" t="str">
        <f t="shared" si="257"/>
        <v>2018</v>
      </c>
      <c r="L5472" s="15">
        <v>0.67062499999999992</v>
      </c>
      <c r="M5472">
        <f>HOUR(K5472:K17514)</f>
        <v>0</v>
      </c>
      <c r="N5472">
        <f>MINUTE(K5472:K17514)</f>
        <v>0</v>
      </c>
      <c r="O5472">
        <f>SECOND(K5472:K17514)</f>
        <v>0</v>
      </c>
      <c r="P5472">
        <v>23.93</v>
      </c>
      <c r="Q5472">
        <f>G5472-P5472</f>
        <v>11342.41</v>
      </c>
      <c r="R5472" t="s">
        <v>861</v>
      </c>
      <c r="S5472" t="s">
        <v>18</v>
      </c>
      <c r="T5472" t="s">
        <v>19</v>
      </c>
    </row>
    <row r="5473" spans="1:20" x14ac:dyDescent="0.35">
      <c r="A5473" t="s">
        <v>11</v>
      </c>
      <c r="B5473" t="s">
        <v>164</v>
      </c>
      <c r="C5473" t="s">
        <v>13</v>
      </c>
      <c r="D5473" t="s">
        <v>20</v>
      </c>
      <c r="E5473" t="s">
        <v>86</v>
      </c>
      <c r="F5473" t="s">
        <v>16</v>
      </c>
      <c r="G5473">
        <v>3053.98</v>
      </c>
      <c r="H5473" s="1">
        <v>43355</v>
      </c>
      <c r="I5473" t="str">
        <f t="shared" si="255"/>
        <v>12</v>
      </c>
      <c r="J5473" t="str">
        <f t="shared" si="256"/>
        <v>September</v>
      </c>
      <c r="K5473" t="str">
        <f t="shared" si="257"/>
        <v>2018</v>
      </c>
      <c r="L5473" s="15">
        <v>0.68303240740740734</v>
      </c>
      <c r="M5473">
        <f>HOUR(K5473:K17515)</f>
        <v>0</v>
      </c>
      <c r="N5473">
        <f>MINUTE(K5473:K17515)</f>
        <v>0</v>
      </c>
      <c r="O5473">
        <f>SECOND(K5473:K17515)</f>
        <v>0</v>
      </c>
      <c r="P5473">
        <v>12.28</v>
      </c>
      <c r="Q5473">
        <f>G5473-P5473</f>
        <v>3041.7</v>
      </c>
      <c r="R5473" t="s">
        <v>800</v>
      </c>
      <c r="S5473" t="s">
        <v>18</v>
      </c>
      <c r="T5473" t="s">
        <v>19</v>
      </c>
    </row>
    <row r="5474" spans="1:20" x14ac:dyDescent="0.35">
      <c r="A5474" t="s">
        <v>11</v>
      </c>
      <c r="B5474" t="s">
        <v>547</v>
      </c>
      <c r="C5474" t="s">
        <v>13</v>
      </c>
      <c r="D5474" t="s">
        <v>14</v>
      </c>
      <c r="E5474" t="s">
        <v>548</v>
      </c>
      <c r="F5474" t="s">
        <v>16</v>
      </c>
      <c r="G5474">
        <v>7624.58</v>
      </c>
      <c r="H5474" s="1">
        <v>43355</v>
      </c>
      <c r="I5474" t="str">
        <f t="shared" si="255"/>
        <v>12</v>
      </c>
      <c r="J5474" t="str">
        <f t="shared" si="256"/>
        <v>September</v>
      </c>
      <c r="K5474" t="str">
        <f t="shared" si="257"/>
        <v>2018</v>
      </c>
      <c r="L5474" s="15">
        <v>0.69542824074074072</v>
      </c>
      <c r="M5474">
        <f>HOUR(K5474:K17516)</f>
        <v>0</v>
      </c>
      <c r="N5474">
        <f>MINUTE(K5474:K17516)</f>
        <v>0</v>
      </c>
      <c r="O5474">
        <f>SECOND(K5474:K17516)</f>
        <v>0</v>
      </c>
      <c r="P5474">
        <v>45.69</v>
      </c>
      <c r="Q5474">
        <f>G5474-P5474</f>
        <v>7578.89</v>
      </c>
      <c r="R5474" t="s">
        <v>21</v>
      </c>
      <c r="S5474" t="s">
        <v>18</v>
      </c>
      <c r="T5474" t="s">
        <v>19</v>
      </c>
    </row>
    <row r="5475" spans="1:20" x14ac:dyDescent="0.35">
      <c r="A5475" t="s">
        <v>11</v>
      </c>
      <c r="B5475" t="s">
        <v>118</v>
      </c>
      <c r="C5475" t="s">
        <v>13</v>
      </c>
      <c r="D5475" t="s">
        <v>20</v>
      </c>
      <c r="E5475" t="s">
        <v>119</v>
      </c>
      <c r="F5475" t="s">
        <v>16</v>
      </c>
      <c r="G5475">
        <v>20124.29</v>
      </c>
      <c r="H5475" s="1">
        <v>43355</v>
      </c>
      <c r="I5475" t="str">
        <f t="shared" si="255"/>
        <v>12</v>
      </c>
      <c r="J5475" t="str">
        <f t="shared" si="256"/>
        <v>September</v>
      </c>
      <c r="K5475" t="str">
        <f t="shared" si="257"/>
        <v>2018</v>
      </c>
      <c r="L5475" s="15">
        <v>0.70783564814814814</v>
      </c>
      <c r="M5475">
        <f>HOUR(K5475:K17517)</f>
        <v>0</v>
      </c>
      <c r="N5475">
        <f>MINUTE(K5475:K17517)</f>
        <v>0</v>
      </c>
      <c r="O5475">
        <f>SECOND(K5475:K17517)</f>
        <v>0</v>
      </c>
      <c r="P5475">
        <v>20.69</v>
      </c>
      <c r="Q5475">
        <f>G5475-P5475</f>
        <v>20103.600000000002</v>
      </c>
      <c r="R5475" t="s">
        <v>994</v>
      </c>
      <c r="S5475" t="s">
        <v>18</v>
      </c>
      <c r="T5475" t="s">
        <v>19</v>
      </c>
    </row>
    <row r="5476" spans="1:20" x14ac:dyDescent="0.35">
      <c r="A5476" t="s">
        <v>29</v>
      </c>
      <c r="B5476" t="s">
        <v>157</v>
      </c>
      <c r="C5476" t="s">
        <v>13</v>
      </c>
      <c r="D5476" t="s">
        <v>121</v>
      </c>
      <c r="E5476" t="s">
        <v>158</v>
      </c>
      <c r="F5476" t="s">
        <v>16</v>
      </c>
      <c r="G5476">
        <v>5738.55</v>
      </c>
      <c r="H5476" s="1">
        <v>43355</v>
      </c>
      <c r="I5476" t="str">
        <f t="shared" si="255"/>
        <v>12</v>
      </c>
      <c r="J5476" t="str">
        <f t="shared" si="256"/>
        <v>September</v>
      </c>
      <c r="K5476" t="str">
        <f t="shared" si="257"/>
        <v>2018</v>
      </c>
      <c r="L5476" s="15">
        <v>0.70833333333333337</v>
      </c>
      <c r="M5476">
        <f>HOUR(K5476:K17518)</f>
        <v>0</v>
      </c>
      <c r="N5476">
        <f>MINUTE(K5476:K17518)</f>
        <v>0</v>
      </c>
      <c r="O5476">
        <f>SECOND(K5476:K17518)</f>
        <v>0</v>
      </c>
      <c r="P5476">
        <v>1158.1500000000001</v>
      </c>
      <c r="Q5476">
        <f>G5476-P5476</f>
        <v>4580.3999999999996</v>
      </c>
      <c r="R5476" t="s">
        <v>1833</v>
      </c>
      <c r="S5476" t="s">
        <v>18</v>
      </c>
      <c r="T5476" t="s">
        <v>122</v>
      </c>
    </row>
    <row r="5477" spans="1:20" x14ac:dyDescent="0.35">
      <c r="A5477" t="s">
        <v>29</v>
      </c>
      <c r="B5477" t="s">
        <v>179</v>
      </c>
      <c r="C5477" t="s">
        <v>13</v>
      </c>
      <c r="D5477" t="s">
        <v>121</v>
      </c>
      <c r="E5477" t="s">
        <v>171</v>
      </c>
      <c r="F5477" t="s">
        <v>24</v>
      </c>
      <c r="G5477">
        <v>6215.88</v>
      </c>
      <c r="H5477" s="1">
        <v>43355</v>
      </c>
      <c r="I5477" t="str">
        <f t="shared" si="255"/>
        <v>12</v>
      </c>
      <c r="J5477" t="str">
        <f t="shared" si="256"/>
        <v>September</v>
      </c>
      <c r="K5477" t="str">
        <f t="shared" si="257"/>
        <v>2018</v>
      </c>
      <c r="L5477" s="15">
        <v>0.70833333333333337</v>
      </c>
      <c r="M5477">
        <f>HOUR(K5477:K17519)</f>
        <v>0</v>
      </c>
      <c r="N5477">
        <f>MINUTE(K5477:K17519)</f>
        <v>0</v>
      </c>
      <c r="O5477">
        <f>SECOND(K5477:K17519)</f>
        <v>0</v>
      </c>
      <c r="P5477">
        <v>1043.1199999999999</v>
      </c>
      <c r="Q5477">
        <f>G5477-P5477</f>
        <v>5172.76</v>
      </c>
      <c r="R5477" t="s">
        <v>1833</v>
      </c>
      <c r="S5477" t="s">
        <v>18</v>
      </c>
      <c r="T5477" t="s">
        <v>122</v>
      </c>
    </row>
    <row r="5478" spans="1:20" x14ac:dyDescent="0.35">
      <c r="A5478" t="s">
        <v>29</v>
      </c>
      <c r="B5478" t="s">
        <v>116</v>
      </c>
      <c r="C5478" t="s">
        <v>13</v>
      </c>
      <c r="D5478" t="s">
        <v>31</v>
      </c>
      <c r="E5478" t="s">
        <v>117</v>
      </c>
      <c r="F5478" t="s">
        <v>24</v>
      </c>
      <c r="G5478">
        <v>4316.29</v>
      </c>
      <c r="H5478" s="1">
        <v>43355</v>
      </c>
      <c r="I5478" t="str">
        <f t="shared" si="255"/>
        <v>12</v>
      </c>
      <c r="J5478" t="str">
        <f t="shared" si="256"/>
        <v>September</v>
      </c>
      <c r="K5478" t="str">
        <f t="shared" si="257"/>
        <v>2018</v>
      </c>
      <c r="L5478" s="15">
        <v>0.70833333333333337</v>
      </c>
      <c r="M5478">
        <f>HOUR(K5478:K17520)</f>
        <v>0</v>
      </c>
      <c r="N5478">
        <f>MINUTE(K5478:K17520)</f>
        <v>0</v>
      </c>
      <c r="O5478">
        <f>SECOND(K5478:K17520)</f>
        <v>0</v>
      </c>
      <c r="P5478">
        <v>33</v>
      </c>
      <c r="Q5478">
        <f>G5478-P5478</f>
        <v>4283.29</v>
      </c>
      <c r="R5478" t="s">
        <v>1833</v>
      </c>
      <c r="S5478" t="s">
        <v>18</v>
      </c>
      <c r="T5478" t="s">
        <v>19</v>
      </c>
    </row>
    <row r="5479" spans="1:20" x14ac:dyDescent="0.35">
      <c r="A5479" t="s">
        <v>29</v>
      </c>
      <c r="B5479" t="s">
        <v>106</v>
      </c>
      <c r="C5479" t="s">
        <v>13</v>
      </c>
      <c r="D5479" t="s">
        <v>121</v>
      </c>
      <c r="E5479" t="s">
        <v>107</v>
      </c>
      <c r="F5479" t="s">
        <v>16</v>
      </c>
      <c r="G5479">
        <v>7134.68</v>
      </c>
      <c r="H5479" s="1">
        <v>43355</v>
      </c>
      <c r="I5479" t="str">
        <f t="shared" si="255"/>
        <v>12</v>
      </c>
      <c r="J5479" t="str">
        <f t="shared" si="256"/>
        <v>September</v>
      </c>
      <c r="K5479" t="str">
        <f t="shared" si="257"/>
        <v>2018</v>
      </c>
      <c r="L5479" s="15">
        <v>0.70833333333333337</v>
      </c>
      <c r="M5479">
        <f>HOUR(K5479:K17521)</f>
        <v>0</v>
      </c>
      <c r="N5479">
        <f>MINUTE(K5479:K17521)</f>
        <v>0</v>
      </c>
      <c r="O5479">
        <f>SECOND(K5479:K17521)</f>
        <v>0</v>
      </c>
      <c r="P5479">
        <v>1395.49</v>
      </c>
      <c r="Q5479">
        <f>G5479-P5479</f>
        <v>5739.1900000000005</v>
      </c>
      <c r="R5479" t="s">
        <v>1833</v>
      </c>
      <c r="S5479" t="s">
        <v>18</v>
      </c>
      <c r="T5479" t="s">
        <v>122</v>
      </c>
    </row>
    <row r="5480" spans="1:20" x14ac:dyDescent="0.35">
      <c r="A5480" t="s">
        <v>29</v>
      </c>
      <c r="B5480" t="s">
        <v>180</v>
      </c>
      <c r="C5480" t="s">
        <v>13</v>
      </c>
      <c r="D5480" t="s">
        <v>121</v>
      </c>
      <c r="E5480" t="s">
        <v>181</v>
      </c>
      <c r="F5480" t="s">
        <v>24</v>
      </c>
      <c r="G5480">
        <v>12512.73</v>
      </c>
      <c r="H5480" s="1">
        <v>43355</v>
      </c>
      <c r="I5480" t="str">
        <f t="shared" si="255"/>
        <v>12</v>
      </c>
      <c r="J5480" t="str">
        <f t="shared" si="256"/>
        <v>September</v>
      </c>
      <c r="K5480" t="str">
        <f t="shared" si="257"/>
        <v>2018</v>
      </c>
      <c r="L5480" s="15">
        <v>0.70833333333333337</v>
      </c>
      <c r="M5480">
        <f>HOUR(K5480:K17522)</f>
        <v>0</v>
      </c>
      <c r="N5480">
        <f>MINUTE(K5480:K17522)</f>
        <v>0</v>
      </c>
      <c r="O5480">
        <f>SECOND(K5480:K17522)</f>
        <v>0</v>
      </c>
      <c r="P5480">
        <v>3071.14</v>
      </c>
      <c r="Q5480">
        <f>G5480-P5480</f>
        <v>9441.59</v>
      </c>
      <c r="R5480" t="s">
        <v>1833</v>
      </c>
      <c r="S5480" t="s">
        <v>18</v>
      </c>
      <c r="T5480" t="s">
        <v>122</v>
      </c>
    </row>
    <row r="5481" spans="1:20" x14ac:dyDescent="0.35">
      <c r="A5481" t="s">
        <v>29</v>
      </c>
      <c r="B5481" t="s">
        <v>54</v>
      </c>
      <c r="C5481" t="s">
        <v>13</v>
      </c>
      <c r="D5481" t="s">
        <v>31</v>
      </c>
      <c r="E5481" t="s">
        <v>55</v>
      </c>
      <c r="F5481" t="s">
        <v>16</v>
      </c>
      <c r="G5481">
        <v>6608.8</v>
      </c>
      <c r="H5481" s="1">
        <v>43355</v>
      </c>
      <c r="I5481" t="str">
        <f t="shared" si="255"/>
        <v>12</v>
      </c>
      <c r="J5481" t="str">
        <f t="shared" si="256"/>
        <v>September</v>
      </c>
      <c r="K5481" t="str">
        <f t="shared" si="257"/>
        <v>2018</v>
      </c>
      <c r="L5481" s="15">
        <v>0.70833333333333337</v>
      </c>
      <c r="M5481">
        <f>HOUR(K5481:K17523)</f>
        <v>0</v>
      </c>
      <c r="N5481">
        <f>MINUTE(K5481:K17523)</f>
        <v>0</v>
      </c>
      <c r="O5481">
        <f>SECOND(K5481:K17523)</f>
        <v>0</v>
      </c>
      <c r="P5481">
        <v>50</v>
      </c>
      <c r="Q5481">
        <f>G5481-P5481</f>
        <v>6558.8</v>
      </c>
      <c r="R5481" t="s">
        <v>1833</v>
      </c>
      <c r="S5481" t="s">
        <v>18</v>
      </c>
      <c r="T5481" t="s">
        <v>19</v>
      </c>
    </row>
    <row r="5482" spans="1:20" x14ac:dyDescent="0.35">
      <c r="A5482" t="s">
        <v>11</v>
      </c>
      <c r="B5482" t="s">
        <v>255</v>
      </c>
      <c r="C5482" t="s">
        <v>13</v>
      </c>
      <c r="D5482" t="s">
        <v>20</v>
      </c>
      <c r="E5482" t="s">
        <v>107</v>
      </c>
      <c r="F5482" t="s">
        <v>16</v>
      </c>
      <c r="G5482">
        <v>6786.56</v>
      </c>
      <c r="H5482" s="1">
        <v>43355</v>
      </c>
      <c r="I5482" t="str">
        <f t="shared" si="255"/>
        <v>12</v>
      </c>
      <c r="J5482" t="str">
        <f t="shared" si="256"/>
        <v>September</v>
      </c>
      <c r="K5482" t="str">
        <f t="shared" si="257"/>
        <v>2018</v>
      </c>
      <c r="L5482" s="15">
        <v>0.71709490740740733</v>
      </c>
      <c r="M5482">
        <f>HOUR(K5482:K17524)</f>
        <v>0</v>
      </c>
      <c r="N5482">
        <f>MINUTE(K5482:K17524)</f>
        <v>0</v>
      </c>
      <c r="O5482">
        <f>SECOND(K5482:K17524)</f>
        <v>0</v>
      </c>
      <c r="P5482">
        <v>26.44</v>
      </c>
      <c r="Q5482">
        <f>G5482-P5482</f>
        <v>6760.1200000000008</v>
      </c>
      <c r="R5482" t="s">
        <v>678</v>
      </c>
      <c r="S5482" t="s">
        <v>18</v>
      </c>
      <c r="T5482" t="s">
        <v>19</v>
      </c>
    </row>
    <row r="5483" spans="1:20" x14ac:dyDescent="0.35">
      <c r="A5483" t="s">
        <v>11</v>
      </c>
      <c r="B5483" t="s">
        <v>118</v>
      </c>
      <c r="C5483" t="s">
        <v>13</v>
      </c>
      <c r="D5483" t="s">
        <v>20</v>
      </c>
      <c r="E5483" t="s">
        <v>119</v>
      </c>
      <c r="F5483" t="s">
        <v>16</v>
      </c>
      <c r="G5483">
        <v>20086.14</v>
      </c>
      <c r="H5483" s="1">
        <v>43355</v>
      </c>
      <c r="I5483" t="str">
        <f t="shared" si="255"/>
        <v>12</v>
      </c>
      <c r="J5483" t="str">
        <f t="shared" si="256"/>
        <v>September</v>
      </c>
      <c r="K5483" t="str">
        <f t="shared" si="257"/>
        <v>2018</v>
      </c>
      <c r="L5483" s="15">
        <v>0.72623842592592591</v>
      </c>
      <c r="M5483">
        <f>HOUR(K5483:K17525)</f>
        <v>0</v>
      </c>
      <c r="N5483">
        <f>MINUTE(K5483:K17525)</f>
        <v>0</v>
      </c>
      <c r="O5483">
        <f>SECOND(K5483:K17525)</f>
        <v>0</v>
      </c>
      <c r="P5483">
        <v>38.15</v>
      </c>
      <c r="Q5483">
        <f>G5483-P5483</f>
        <v>20047.989999999998</v>
      </c>
      <c r="R5483" t="s">
        <v>346</v>
      </c>
      <c r="S5483" t="s">
        <v>18</v>
      </c>
      <c r="T5483" t="s">
        <v>19</v>
      </c>
    </row>
    <row r="5484" spans="1:20" x14ac:dyDescent="0.35">
      <c r="A5484" t="s">
        <v>11</v>
      </c>
      <c r="B5484" t="s">
        <v>22</v>
      </c>
      <c r="C5484" t="s">
        <v>13</v>
      </c>
      <c r="D5484" t="s">
        <v>20</v>
      </c>
      <c r="E5484" t="s">
        <v>23</v>
      </c>
      <c r="F5484" t="s">
        <v>24</v>
      </c>
      <c r="G5484">
        <v>959.03</v>
      </c>
      <c r="H5484" s="1">
        <v>43355</v>
      </c>
      <c r="I5484" t="str">
        <f t="shared" si="255"/>
        <v>12</v>
      </c>
      <c r="J5484" t="str">
        <f t="shared" si="256"/>
        <v>September</v>
      </c>
      <c r="K5484" t="str">
        <f t="shared" si="257"/>
        <v>2018</v>
      </c>
      <c r="L5484" s="15">
        <v>0.73537037037037034</v>
      </c>
      <c r="M5484">
        <f>HOUR(K5484:K17526)</f>
        <v>0</v>
      </c>
      <c r="N5484">
        <f>MINUTE(K5484:K17526)</f>
        <v>0</v>
      </c>
      <c r="O5484">
        <f>SECOND(K5484:K17526)</f>
        <v>0</v>
      </c>
      <c r="P5484">
        <v>31.8</v>
      </c>
      <c r="Q5484">
        <f>G5484-P5484</f>
        <v>927.23</v>
      </c>
      <c r="R5484" t="s">
        <v>83</v>
      </c>
      <c r="S5484" t="s">
        <v>18</v>
      </c>
      <c r="T5484" t="s">
        <v>19</v>
      </c>
    </row>
    <row r="5485" spans="1:20" x14ac:dyDescent="0.35">
      <c r="A5485" t="s">
        <v>11</v>
      </c>
      <c r="B5485" t="s">
        <v>220</v>
      </c>
      <c r="C5485" t="s">
        <v>13</v>
      </c>
      <c r="D5485" t="s">
        <v>14</v>
      </c>
      <c r="E5485" t="s">
        <v>221</v>
      </c>
      <c r="F5485" t="s">
        <v>24</v>
      </c>
      <c r="G5485">
        <v>4435.3</v>
      </c>
      <c r="H5485" s="1">
        <v>43355</v>
      </c>
      <c r="I5485" t="str">
        <f t="shared" si="255"/>
        <v>12</v>
      </c>
      <c r="J5485" t="str">
        <f t="shared" si="256"/>
        <v>September</v>
      </c>
      <c r="K5485" t="str">
        <f t="shared" si="257"/>
        <v>2018</v>
      </c>
      <c r="L5485" s="15">
        <v>0.74451388888888881</v>
      </c>
      <c r="M5485">
        <f>HOUR(K5485:K17527)</f>
        <v>0</v>
      </c>
      <c r="N5485">
        <f>MINUTE(K5485:K17527)</f>
        <v>0</v>
      </c>
      <c r="O5485">
        <f>SECOND(K5485:K17527)</f>
        <v>0</v>
      </c>
      <c r="P5485">
        <v>36.93</v>
      </c>
      <c r="Q5485">
        <f>G5485-P5485</f>
        <v>4398.37</v>
      </c>
      <c r="R5485" t="s">
        <v>710</v>
      </c>
      <c r="S5485" t="s">
        <v>18</v>
      </c>
      <c r="T5485" t="s">
        <v>19</v>
      </c>
    </row>
    <row r="5486" spans="1:20" x14ac:dyDescent="0.35">
      <c r="A5486" t="s">
        <v>29</v>
      </c>
      <c r="B5486" t="s">
        <v>65</v>
      </c>
      <c r="C5486" t="s">
        <v>13</v>
      </c>
      <c r="D5486" t="s">
        <v>41</v>
      </c>
      <c r="E5486" t="s">
        <v>66</v>
      </c>
      <c r="F5486" t="s">
        <v>16</v>
      </c>
      <c r="G5486">
        <v>4007.96</v>
      </c>
      <c r="H5486" s="1">
        <v>43355</v>
      </c>
      <c r="I5486" t="str">
        <f t="shared" si="255"/>
        <v>12</v>
      </c>
      <c r="J5486" t="str">
        <f t="shared" si="256"/>
        <v>September</v>
      </c>
      <c r="K5486" t="str">
        <f t="shared" si="257"/>
        <v>2018</v>
      </c>
      <c r="L5486" s="15">
        <v>0.75</v>
      </c>
      <c r="M5486">
        <f>HOUR(K5486:K17528)</f>
        <v>0</v>
      </c>
      <c r="N5486">
        <f>MINUTE(K5486:K17528)</f>
        <v>0</v>
      </c>
      <c r="O5486">
        <f>SECOND(K5486:K17528)</f>
        <v>0</v>
      </c>
      <c r="P5486">
        <v>124</v>
      </c>
      <c r="Q5486">
        <f>G5486-P5486</f>
        <v>3883.96</v>
      </c>
      <c r="R5486" t="s">
        <v>1833</v>
      </c>
      <c r="S5486" t="s">
        <v>18</v>
      </c>
      <c r="T5486" t="s">
        <v>19</v>
      </c>
    </row>
    <row r="5487" spans="1:20" x14ac:dyDescent="0.35">
      <c r="A5487" t="s">
        <v>29</v>
      </c>
      <c r="B5487" t="s">
        <v>192</v>
      </c>
      <c r="C5487" t="s">
        <v>13</v>
      </c>
      <c r="D5487" t="s">
        <v>31</v>
      </c>
      <c r="E5487" t="s">
        <v>193</v>
      </c>
      <c r="F5487" t="s">
        <v>16</v>
      </c>
      <c r="G5487">
        <v>3463.65</v>
      </c>
      <c r="H5487" s="1">
        <v>43355</v>
      </c>
      <c r="I5487" t="str">
        <f t="shared" si="255"/>
        <v>12</v>
      </c>
      <c r="J5487" t="str">
        <f t="shared" si="256"/>
        <v>September</v>
      </c>
      <c r="K5487" t="str">
        <f t="shared" si="257"/>
        <v>2018</v>
      </c>
      <c r="L5487" s="15">
        <v>0.75</v>
      </c>
      <c r="M5487">
        <f>HOUR(K5487:K17529)</f>
        <v>0</v>
      </c>
      <c r="N5487">
        <f>MINUTE(K5487:K17529)</f>
        <v>0</v>
      </c>
      <c r="O5487">
        <f>SECOND(K5487:K17529)</f>
        <v>0</v>
      </c>
      <c r="P5487">
        <v>46</v>
      </c>
      <c r="Q5487">
        <f>G5487-P5487</f>
        <v>3417.65</v>
      </c>
      <c r="R5487" t="s">
        <v>1833</v>
      </c>
      <c r="S5487" t="s">
        <v>18</v>
      </c>
      <c r="T5487" t="s">
        <v>19</v>
      </c>
    </row>
    <row r="5488" spans="1:20" x14ac:dyDescent="0.35">
      <c r="A5488" t="s">
        <v>11</v>
      </c>
      <c r="B5488" t="s">
        <v>549</v>
      </c>
      <c r="C5488" t="s">
        <v>13</v>
      </c>
      <c r="D5488" t="s">
        <v>20</v>
      </c>
      <c r="E5488" t="s">
        <v>332</v>
      </c>
      <c r="F5488" t="s">
        <v>24</v>
      </c>
      <c r="G5488">
        <v>11329.42</v>
      </c>
      <c r="H5488" s="1">
        <v>43355</v>
      </c>
      <c r="I5488" t="str">
        <f t="shared" si="255"/>
        <v>12</v>
      </c>
      <c r="J5488" t="str">
        <f t="shared" si="256"/>
        <v>September</v>
      </c>
      <c r="K5488" t="str">
        <f t="shared" si="257"/>
        <v>2018</v>
      </c>
      <c r="L5488" s="15">
        <v>0.75749999999999995</v>
      </c>
      <c r="M5488">
        <f>HOUR(K5488:K17530)</f>
        <v>0</v>
      </c>
      <c r="N5488">
        <f>MINUTE(K5488:K17530)</f>
        <v>0</v>
      </c>
      <c r="O5488">
        <f>SECOND(K5488:K17530)</f>
        <v>0</v>
      </c>
      <c r="P5488">
        <v>36.92</v>
      </c>
      <c r="Q5488">
        <f>G5488-P5488</f>
        <v>11292.5</v>
      </c>
      <c r="R5488" t="s">
        <v>1422</v>
      </c>
      <c r="S5488" t="s">
        <v>18</v>
      </c>
      <c r="T5488" t="s">
        <v>19</v>
      </c>
    </row>
    <row r="5489" spans="1:20" x14ac:dyDescent="0.35">
      <c r="A5489" t="s">
        <v>11</v>
      </c>
      <c r="B5489" t="s">
        <v>22</v>
      </c>
      <c r="C5489" t="s">
        <v>13</v>
      </c>
      <c r="D5489" t="s">
        <v>14</v>
      </c>
      <c r="E5489" t="s">
        <v>23</v>
      </c>
      <c r="F5489" t="s">
        <v>24</v>
      </c>
      <c r="G5489">
        <v>940.53</v>
      </c>
      <c r="H5489" s="1">
        <v>43355</v>
      </c>
      <c r="I5489" t="str">
        <f t="shared" si="255"/>
        <v>12</v>
      </c>
      <c r="J5489" t="str">
        <f t="shared" si="256"/>
        <v>September</v>
      </c>
      <c r="K5489" t="str">
        <f t="shared" si="257"/>
        <v>2018</v>
      </c>
      <c r="L5489" s="15">
        <v>0.77627314814814818</v>
      </c>
      <c r="M5489">
        <f>HOUR(K5489:K17531)</f>
        <v>0</v>
      </c>
      <c r="N5489">
        <f>MINUTE(K5489:K17531)</f>
        <v>0</v>
      </c>
      <c r="O5489">
        <f>SECOND(K5489:K17531)</f>
        <v>0</v>
      </c>
      <c r="P5489">
        <v>18.5</v>
      </c>
      <c r="Q5489">
        <f>G5489-P5489</f>
        <v>922.03</v>
      </c>
      <c r="R5489" t="s">
        <v>72</v>
      </c>
      <c r="S5489" t="s">
        <v>18</v>
      </c>
      <c r="T5489" t="s">
        <v>19</v>
      </c>
    </row>
    <row r="5490" spans="1:20" x14ac:dyDescent="0.35">
      <c r="A5490" t="s">
        <v>29</v>
      </c>
      <c r="B5490" t="s">
        <v>180</v>
      </c>
      <c r="C5490" t="s">
        <v>13</v>
      </c>
      <c r="D5490" t="s">
        <v>31</v>
      </c>
      <c r="E5490" t="s">
        <v>181</v>
      </c>
      <c r="F5490" t="s">
        <v>24</v>
      </c>
      <c r="G5490">
        <v>12464.73</v>
      </c>
      <c r="H5490" s="1">
        <v>43355</v>
      </c>
      <c r="I5490" t="str">
        <f t="shared" si="255"/>
        <v>12</v>
      </c>
      <c r="J5490" t="str">
        <f t="shared" si="256"/>
        <v>September</v>
      </c>
      <c r="K5490" t="str">
        <f t="shared" si="257"/>
        <v>2018</v>
      </c>
      <c r="L5490" s="15">
        <v>0.79166666666666663</v>
      </c>
      <c r="M5490">
        <f>HOUR(K5490:K17532)</f>
        <v>0</v>
      </c>
      <c r="N5490">
        <f>MINUTE(K5490:K17532)</f>
        <v>0</v>
      </c>
      <c r="O5490">
        <f>SECOND(K5490:K17532)</f>
        <v>0</v>
      </c>
      <c r="P5490">
        <v>48</v>
      </c>
      <c r="Q5490">
        <f>G5490-P5490</f>
        <v>12416.73</v>
      </c>
      <c r="R5490" t="s">
        <v>1833</v>
      </c>
      <c r="S5490" t="s">
        <v>18</v>
      </c>
      <c r="T5490" t="s">
        <v>19</v>
      </c>
    </row>
    <row r="5491" spans="1:20" x14ac:dyDescent="0.35">
      <c r="A5491" t="s">
        <v>29</v>
      </c>
      <c r="B5491" t="s">
        <v>255</v>
      </c>
      <c r="C5491" t="s">
        <v>13</v>
      </c>
      <c r="D5491" t="s">
        <v>31</v>
      </c>
      <c r="E5491" t="s">
        <v>107</v>
      </c>
      <c r="F5491" t="s">
        <v>16</v>
      </c>
      <c r="G5491">
        <v>5720.56</v>
      </c>
      <c r="H5491" s="1">
        <v>43355</v>
      </c>
      <c r="I5491" t="str">
        <f t="shared" si="255"/>
        <v>12</v>
      </c>
      <c r="J5491" t="str">
        <f t="shared" si="256"/>
        <v>September</v>
      </c>
      <c r="K5491" t="str">
        <f t="shared" si="257"/>
        <v>2018</v>
      </c>
      <c r="L5491" s="15">
        <v>0.79166666666666663</v>
      </c>
      <c r="M5491">
        <f>HOUR(K5491:K17533)</f>
        <v>0</v>
      </c>
      <c r="N5491">
        <f>MINUTE(K5491:K17533)</f>
        <v>0</v>
      </c>
      <c r="O5491">
        <f>SECOND(K5491:K17533)</f>
        <v>0</v>
      </c>
      <c r="P5491">
        <v>1066</v>
      </c>
      <c r="Q5491">
        <f>G5491-P5491</f>
        <v>4654.5600000000004</v>
      </c>
      <c r="R5491" t="s">
        <v>1833</v>
      </c>
      <c r="S5491" t="s">
        <v>18</v>
      </c>
      <c r="T5491" t="s">
        <v>19</v>
      </c>
    </row>
    <row r="5492" spans="1:20" x14ac:dyDescent="0.35">
      <c r="A5492" t="s">
        <v>29</v>
      </c>
      <c r="B5492" t="s">
        <v>33</v>
      </c>
      <c r="C5492" t="s">
        <v>13</v>
      </c>
      <c r="D5492" t="s">
        <v>31</v>
      </c>
      <c r="E5492" t="s">
        <v>34</v>
      </c>
      <c r="F5492" t="s">
        <v>16</v>
      </c>
      <c r="G5492">
        <v>4424.87</v>
      </c>
      <c r="H5492" s="1">
        <v>43355</v>
      </c>
      <c r="I5492" t="str">
        <f t="shared" si="255"/>
        <v>12</v>
      </c>
      <c r="J5492" t="str">
        <f t="shared" si="256"/>
        <v>September</v>
      </c>
      <c r="K5492" t="str">
        <f t="shared" si="257"/>
        <v>2018</v>
      </c>
      <c r="L5492" s="15">
        <v>0.79166666666666663</v>
      </c>
      <c r="M5492">
        <f>HOUR(K5492:K17534)</f>
        <v>0</v>
      </c>
      <c r="N5492">
        <f>MINUTE(K5492:K17534)</f>
        <v>0</v>
      </c>
      <c r="O5492">
        <f>SECOND(K5492:K17534)</f>
        <v>0</v>
      </c>
      <c r="P5492">
        <v>178</v>
      </c>
      <c r="Q5492">
        <f>G5492-P5492</f>
        <v>4246.87</v>
      </c>
      <c r="R5492" t="s">
        <v>1833</v>
      </c>
      <c r="S5492" t="s">
        <v>18</v>
      </c>
      <c r="T5492" t="s">
        <v>19</v>
      </c>
    </row>
    <row r="5493" spans="1:20" x14ac:dyDescent="0.35">
      <c r="A5493" t="s">
        <v>11</v>
      </c>
      <c r="B5493" t="s">
        <v>100</v>
      </c>
      <c r="C5493" t="s">
        <v>13</v>
      </c>
      <c r="D5493" t="s">
        <v>14</v>
      </c>
      <c r="E5493" t="s">
        <v>101</v>
      </c>
      <c r="F5493" t="s">
        <v>16</v>
      </c>
      <c r="G5493">
        <v>4913.08</v>
      </c>
      <c r="H5493" s="1">
        <v>43355</v>
      </c>
      <c r="I5493" t="str">
        <f t="shared" si="255"/>
        <v>12</v>
      </c>
      <c r="J5493" t="str">
        <f t="shared" si="256"/>
        <v>September</v>
      </c>
      <c r="K5493" t="str">
        <f t="shared" si="257"/>
        <v>2018</v>
      </c>
      <c r="L5493" s="15">
        <v>0.79318287037037039</v>
      </c>
      <c r="M5493">
        <f>HOUR(K5493:K17535)</f>
        <v>0</v>
      </c>
      <c r="N5493">
        <f>MINUTE(K5493:K17535)</f>
        <v>0</v>
      </c>
      <c r="O5493">
        <f>SECOND(K5493:K17535)</f>
        <v>0</v>
      </c>
      <c r="P5493">
        <v>5.43</v>
      </c>
      <c r="Q5493">
        <f>G5493-P5493</f>
        <v>4907.6499999999996</v>
      </c>
      <c r="R5493" t="s">
        <v>516</v>
      </c>
      <c r="S5493" t="s">
        <v>18</v>
      </c>
      <c r="T5493" t="s">
        <v>19</v>
      </c>
    </row>
    <row r="5494" spans="1:20" x14ac:dyDescent="0.35">
      <c r="A5494" t="s">
        <v>11</v>
      </c>
      <c r="B5494" t="s">
        <v>109</v>
      </c>
      <c r="C5494" t="s">
        <v>13</v>
      </c>
      <c r="D5494" t="s">
        <v>14</v>
      </c>
      <c r="E5494" t="s">
        <v>110</v>
      </c>
      <c r="F5494" t="s">
        <v>24</v>
      </c>
      <c r="G5494">
        <v>6080.26</v>
      </c>
      <c r="H5494" s="1">
        <v>43355</v>
      </c>
      <c r="I5494" t="str">
        <f t="shared" si="255"/>
        <v>12</v>
      </c>
      <c r="J5494" t="str">
        <f t="shared" si="256"/>
        <v>September</v>
      </c>
      <c r="K5494" t="str">
        <f t="shared" si="257"/>
        <v>2018</v>
      </c>
      <c r="L5494" s="15">
        <v>0.8016550925925926</v>
      </c>
      <c r="M5494">
        <f>HOUR(K5494:K17536)</f>
        <v>0</v>
      </c>
      <c r="N5494">
        <f>MINUTE(K5494:K17536)</f>
        <v>0</v>
      </c>
      <c r="O5494">
        <f>SECOND(K5494:K17536)</f>
        <v>0</v>
      </c>
      <c r="P5494">
        <v>43.45</v>
      </c>
      <c r="Q5494">
        <f>G5494-P5494</f>
        <v>6036.81</v>
      </c>
      <c r="R5494" t="s">
        <v>793</v>
      </c>
      <c r="S5494" t="s">
        <v>18</v>
      </c>
      <c r="T5494" t="s">
        <v>19</v>
      </c>
    </row>
    <row r="5495" spans="1:20" x14ac:dyDescent="0.35">
      <c r="A5495" t="s">
        <v>11</v>
      </c>
      <c r="B5495" t="s">
        <v>85</v>
      </c>
      <c r="C5495" t="s">
        <v>13</v>
      </c>
      <c r="D5495" t="s">
        <v>20</v>
      </c>
      <c r="E5495" t="s">
        <v>86</v>
      </c>
      <c r="F5495" t="s">
        <v>16</v>
      </c>
      <c r="G5495">
        <v>23677.56</v>
      </c>
      <c r="H5495" s="1">
        <v>43355</v>
      </c>
      <c r="I5495" t="str">
        <f t="shared" si="255"/>
        <v>12</v>
      </c>
      <c r="J5495" t="str">
        <f t="shared" si="256"/>
        <v>September</v>
      </c>
      <c r="K5495" t="str">
        <f t="shared" si="257"/>
        <v>2018</v>
      </c>
      <c r="L5495" s="15">
        <v>0.81012731481481481</v>
      </c>
      <c r="M5495">
        <f>HOUR(K5495:K17537)</f>
        <v>0</v>
      </c>
      <c r="N5495">
        <f>MINUTE(K5495:K17537)</f>
        <v>0</v>
      </c>
      <c r="O5495">
        <f>SECOND(K5495:K17537)</f>
        <v>0</v>
      </c>
      <c r="P5495">
        <v>9.7799999999999994</v>
      </c>
      <c r="Q5495">
        <f>G5495-P5495</f>
        <v>23667.780000000002</v>
      </c>
      <c r="R5495" t="s">
        <v>464</v>
      </c>
      <c r="S5495" t="s">
        <v>18</v>
      </c>
      <c r="T5495" t="s">
        <v>19</v>
      </c>
    </row>
    <row r="5496" spans="1:20" x14ac:dyDescent="0.35">
      <c r="A5496" t="s">
        <v>11</v>
      </c>
      <c r="B5496" t="s">
        <v>37</v>
      </c>
      <c r="C5496" t="s">
        <v>13</v>
      </c>
      <c r="D5496" t="s">
        <v>14</v>
      </c>
      <c r="E5496" t="s">
        <v>38</v>
      </c>
      <c r="F5496" t="s">
        <v>16</v>
      </c>
      <c r="G5496">
        <v>4758.2299999999996</v>
      </c>
      <c r="H5496" s="1">
        <v>43355</v>
      </c>
      <c r="I5496" t="str">
        <f t="shared" si="255"/>
        <v>12</v>
      </c>
      <c r="J5496" t="str">
        <f t="shared" si="256"/>
        <v>September</v>
      </c>
      <c r="K5496" t="str">
        <f t="shared" si="257"/>
        <v>2018</v>
      </c>
      <c r="L5496" s="15">
        <v>0.81858796296296299</v>
      </c>
      <c r="M5496">
        <f>HOUR(K5496:K17538)</f>
        <v>0</v>
      </c>
      <c r="N5496">
        <f>MINUTE(K5496:K17538)</f>
        <v>0</v>
      </c>
      <c r="O5496">
        <f>SECOND(K5496:K17538)</f>
        <v>0</v>
      </c>
      <c r="P5496">
        <v>38.229999999999997</v>
      </c>
      <c r="Q5496">
        <f>G5496-P5496</f>
        <v>4720</v>
      </c>
      <c r="R5496" t="s">
        <v>343</v>
      </c>
      <c r="S5496" t="s">
        <v>18</v>
      </c>
      <c r="T5496" t="s">
        <v>19</v>
      </c>
    </row>
    <row r="5497" spans="1:20" x14ac:dyDescent="0.35">
      <c r="A5497" t="s">
        <v>11</v>
      </c>
      <c r="B5497" t="s">
        <v>100</v>
      </c>
      <c r="C5497" t="s">
        <v>13</v>
      </c>
      <c r="D5497" t="s">
        <v>14</v>
      </c>
      <c r="E5497" t="s">
        <v>101</v>
      </c>
      <c r="F5497" t="s">
        <v>16</v>
      </c>
      <c r="G5497">
        <v>4902.57</v>
      </c>
      <c r="H5497" s="1">
        <v>43355</v>
      </c>
      <c r="I5497" t="str">
        <f t="shared" si="255"/>
        <v>12</v>
      </c>
      <c r="J5497" t="str">
        <f t="shared" si="256"/>
        <v>September</v>
      </c>
      <c r="K5497" t="str">
        <f t="shared" si="257"/>
        <v>2018</v>
      </c>
      <c r="L5497" s="15">
        <v>0.8270601851851852</v>
      </c>
      <c r="M5497">
        <f>HOUR(K5497:K17539)</f>
        <v>0</v>
      </c>
      <c r="N5497">
        <f>MINUTE(K5497:K17539)</f>
        <v>0</v>
      </c>
      <c r="O5497">
        <f>SECOND(K5497:K17539)</f>
        <v>0</v>
      </c>
      <c r="P5497">
        <v>10.51</v>
      </c>
      <c r="Q5497">
        <f>G5497-P5497</f>
        <v>4892.0599999999995</v>
      </c>
      <c r="R5497" t="s">
        <v>853</v>
      </c>
      <c r="S5497" t="s">
        <v>18</v>
      </c>
      <c r="T5497" t="s">
        <v>19</v>
      </c>
    </row>
    <row r="5498" spans="1:20" x14ac:dyDescent="0.35">
      <c r="A5498" t="s">
        <v>29</v>
      </c>
      <c r="B5498" t="s">
        <v>42</v>
      </c>
      <c r="C5498" t="s">
        <v>13</v>
      </c>
      <c r="D5498" t="s">
        <v>31</v>
      </c>
      <c r="E5498" t="s">
        <v>43</v>
      </c>
      <c r="F5498" t="s">
        <v>24</v>
      </c>
      <c r="G5498">
        <v>11034.81</v>
      </c>
      <c r="H5498" s="1">
        <v>43355</v>
      </c>
      <c r="I5498" t="str">
        <f t="shared" si="255"/>
        <v>12</v>
      </c>
      <c r="J5498" t="str">
        <f t="shared" si="256"/>
        <v>September</v>
      </c>
      <c r="K5498" t="str">
        <f t="shared" si="257"/>
        <v>2018</v>
      </c>
      <c r="L5498" s="15">
        <v>0.83333333333333337</v>
      </c>
      <c r="M5498">
        <f>HOUR(K5498:K17540)</f>
        <v>0</v>
      </c>
      <c r="N5498">
        <f>MINUTE(K5498:K17540)</f>
        <v>0</v>
      </c>
      <c r="O5498">
        <f>SECOND(K5498:K17540)</f>
        <v>0</v>
      </c>
      <c r="P5498">
        <v>17</v>
      </c>
      <c r="Q5498">
        <f>G5498-P5498</f>
        <v>11017.81</v>
      </c>
      <c r="R5498" t="s">
        <v>1833</v>
      </c>
      <c r="S5498" t="s">
        <v>18</v>
      </c>
      <c r="T5498" t="s">
        <v>19</v>
      </c>
    </row>
    <row r="5499" spans="1:20" x14ac:dyDescent="0.35">
      <c r="A5499" t="s">
        <v>29</v>
      </c>
      <c r="B5499" t="s">
        <v>134</v>
      </c>
      <c r="C5499" t="s">
        <v>13</v>
      </c>
      <c r="D5499" t="s">
        <v>31</v>
      </c>
      <c r="E5499" t="s">
        <v>135</v>
      </c>
      <c r="F5499" t="s">
        <v>16</v>
      </c>
      <c r="G5499">
        <v>10195.959999999999</v>
      </c>
      <c r="H5499" s="1">
        <v>43355</v>
      </c>
      <c r="I5499" t="str">
        <f t="shared" si="255"/>
        <v>12</v>
      </c>
      <c r="J5499" t="str">
        <f t="shared" si="256"/>
        <v>September</v>
      </c>
      <c r="K5499" t="str">
        <f t="shared" si="257"/>
        <v>2018</v>
      </c>
      <c r="L5499" s="15">
        <v>0.83333333333333337</v>
      </c>
      <c r="M5499">
        <f>HOUR(K5499:K17541)</f>
        <v>0</v>
      </c>
      <c r="N5499">
        <f>MINUTE(K5499:K17541)</f>
        <v>0</v>
      </c>
      <c r="O5499">
        <f>SECOND(K5499:K17541)</f>
        <v>0</v>
      </c>
      <c r="P5499">
        <v>33</v>
      </c>
      <c r="Q5499">
        <f>G5499-P5499</f>
        <v>10162.959999999999</v>
      </c>
      <c r="R5499" t="s">
        <v>1833</v>
      </c>
      <c r="S5499" t="s">
        <v>18</v>
      </c>
      <c r="T5499" t="s">
        <v>19</v>
      </c>
    </row>
    <row r="5500" spans="1:20" x14ac:dyDescent="0.35">
      <c r="A5500" t="s">
        <v>29</v>
      </c>
      <c r="B5500" t="s">
        <v>37</v>
      </c>
      <c r="C5500" t="s">
        <v>13</v>
      </c>
      <c r="D5500" t="s">
        <v>41</v>
      </c>
      <c r="E5500" t="s">
        <v>38</v>
      </c>
      <c r="F5500" t="s">
        <v>16</v>
      </c>
      <c r="G5500">
        <v>4725.2299999999996</v>
      </c>
      <c r="H5500" s="1">
        <v>43355</v>
      </c>
      <c r="I5500" t="str">
        <f t="shared" si="255"/>
        <v>12</v>
      </c>
      <c r="J5500" t="str">
        <f t="shared" si="256"/>
        <v>September</v>
      </c>
      <c r="K5500" t="str">
        <f t="shared" si="257"/>
        <v>2018</v>
      </c>
      <c r="L5500" s="15">
        <v>0.83333333333333337</v>
      </c>
      <c r="M5500">
        <f>HOUR(K5500:K17542)</f>
        <v>0</v>
      </c>
      <c r="N5500">
        <f>MINUTE(K5500:K17542)</f>
        <v>0</v>
      </c>
      <c r="O5500">
        <f>SECOND(K5500:K17542)</f>
        <v>0</v>
      </c>
      <c r="P5500">
        <v>33</v>
      </c>
      <c r="Q5500">
        <f>G5500-P5500</f>
        <v>4692.2299999999996</v>
      </c>
      <c r="R5500" t="s">
        <v>1833</v>
      </c>
      <c r="S5500" t="s">
        <v>18</v>
      </c>
      <c r="T5500" t="s">
        <v>19</v>
      </c>
    </row>
    <row r="5501" spans="1:20" x14ac:dyDescent="0.35">
      <c r="A5501" t="s">
        <v>29</v>
      </c>
      <c r="B5501" t="s">
        <v>207</v>
      </c>
      <c r="C5501" t="s">
        <v>13</v>
      </c>
      <c r="D5501" t="s">
        <v>208</v>
      </c>
      <c r="E5501" t="s">
        <v>137</v>
      </c>
      <c r="F5501" t="s">
        <v>24</v>
      </c>
      <c r="G5501">
        <v>37661.56</v>
      </c>
      <c r="H5501" s="1">
        <v>43355</v>
      </c>
      <c r="I5501" t="str">
        <f t="shared" si="255"/>
        <v>12</v>
      </c>
      <c r="J5501" t="str">
        <f t="shared" si="256"/>
        <v>September</v>
      </c>
      <c r="K5501" t="str">
        <f t="shared" si="257"/>
        <v>2018</v>
      </c>
      <c r="L5501" s="15">
        <v>0.83333333333333337</v>
      </c>
      <c r="M5501">
        <f>HOUR(K5501:K17543)</f>
        <v>0</v>
      </c>
      <c r="N5501">
        <f>MINUTE(K5501:K17543)</f>
        <v>0</v>
      </c>
      <c r="O5501">
        <f>SECOND(K5501:K17543)</f>
        <v>0</v>
      </c>
      <c r="P5501">
        <v>36</v>
      </c>
      <c r="Q5501">
        <f>G5501-P5501</f>
        <v>37625.56</v>
      </c>
      <c r="R5501" t="s">
        <v>1833</v>
      </c>
      <c r="S5501" t="s">
        <v>18</v>
      </c>
      <c r="T5501" t="s">
        <v>19</v>
      </c>
    </row>
    <row r="5502" spans="1:20" x14ac:dyDescent="0.35">
      <c r="A5502" t="s">
        <v>11</v>
      </c>
      <c r="B5502" t="s">
        <v>106</v>
      </c>
      <c r="C5502" t="s">
        <v>13</v>
      </c>
      <c r="D5502" t="s">
        <v>14</v>
      </c>
      <c r="E5502" t="s">
        <v>107</v>
      </c>
      <c r="F5502" t="s">
        <v>16</v>
      </c>
      <c r="G5502">
        <v>7111.78</v>
      </c>
      <c r="H5502" s="1">
        <v>43355</v>
      </c>
      <c r="I5502" t="str">
        <f t="shared" si="255"/>
        <v>12</v>
      </c>
      <c r="J5502" t="str">
        <f t="shared" si="256"/>
        <v>September</v>
      </c>
      <c r="K5502" t="str">
        <f t="shared" si="257"/>
        <v>2018</v>
      </c>
      <c r="L5502" s="15">
        <v>0.8383449074074073</v>
      </c>
      <c r="M5502">
        <f>HOUR(K5502:K17544)</f>
        <v>0</v>
      </c>
      <c r="N5502">
        <f>MINUTE(K5502:K17544)</f>
        <v>0</v>
      </c>
      <c r="O5502">
        <f>SECOND(K5502:K17544)</f>
        <v>0</v>
      </c>
      <c r="P5502">
        <v>22.9</v>
      </c>
      <c r="Q5502">
        <f>G5502-P5502</f>
        <v>7088.88</v>
      </c>
      <c r="R5502" t="s">
        <v>432</v>
      </c>
      <c r="S5502" t="s">
        <v>18</v>
      </c>
      <c r="T5502" t="s">
        <v>19</v>
      </c>
    </row>
    <row r="5503" spans="1:20" x14ac:dyDescent="0.35">
      <c r="A5503" t="s">
        <v>11</v>
      </c>
      <c r="B5503" t="s">
        <v>85</v>
      </c>
      <c r="C5503" t="s">
        <v>13</v>
      </c>
      <c r="D5503" t="s">
        <v>14</v>
      </c>
      <c r="E5503" t="s">
        <v>86</v>
      </c>
      <c r="F5503" t="s">
        <v>16</v>
      </c>
      <c r="G5503">
        <v>23668.21</v>
      </c>
      <c r="H5503" s="1">
        <v>43355</v>
      </c>
      <c r="I5503" t="str">
        <f t="shared" si="255"/>
        <v>12</v>
      </c>
      <c r="J5503" t="str">
        <f t="shared" si="256"/>
        <v>September</v>
      </c>
      <c r="K5503" t="str">
        <f t="shared" si="257"/>
        <v>2018</v>
      </c>
      <c r="L5503" s="15">
        <v>0.85762731481481491</v>
      </c>
      <c r="M5503">
        <f>HOUR(K5503:K17545)</f>
        <v>0</v>
      </c>
      <c r="N5503">
        <f>MINUTE(K5503:K17545)</f>
        <v>0</v>
      </c>
      <c r="O5503">
        <f>SECOND(K5503:K17545)</f>
        <v>0</v>
      </c>
      <c r="P5503">
        <v>9.35</v>
      </c>
      <c r="Q5503">
        <f>G5503-P5503</f>
        <v>23658.86</v>
      </c>
      <c r="R5503" t="s">
        <v>464</v>
      </c>
      <c r="S5503" t="s">
        <v>18</v>
      </c>
      <c r="T5503" t="s">
        <v>19</v>
      </c>
    </row>
    <row r="5504" spans="1:20" x14ac:dyDescent="0.35">
      <c r="A5504" t="s">
        <v>29</v>
      </c>
      <c r="B5504" t="s">
        <v>211</v>
      </c>
      <c r="C5504" t="s">
        <v>13</v>
      </c>
      <c r="D5504" t="s">
        <v>41</v>
      </c>
      <c r="E5504" t="s">
        <v>212</v>
      </c>
      <c r="F5504" t="s">
        <v>16</v>
      </c>
      <c r="G5504">
        <v>4102.87</v>
      </c>
      <c r="H5504" s="1">
        <v>43355</v>
      </c>
      <c r="I5504" t="str">
        <f t="shared" si="255"/>
        <v>12</v>
      </c>
      <c r="J5504" t="str">
        <f t="shared" si="256"/>
        <v>September</v>
      </c>
      <c r="K5504" t="str">
        <f t="shared" si="257"/>
        <v>2018</v>
      </c>
      <c r="L5504" s="15">
        <v>0.875</v>
      </c>
      <c r="M5504">
        <f>HOUR(K5504:K17546)</f>
        <v>0</v>
      </c>
      <c r="N5504">
        <f>MINUTE(K5504:K17546)</f>
        <v>0</v>
      </c>
      <c r="O5504">
        <f>SECOND(K5504:K17546)</f>
        <v>0</v>
      </c>
      <c r="P5504">
        <v>43</v>
      </c>
      <c r="Q5504">
        <f>G5504-P5504</f>
        <v>4059.87</v>
      </c>
      <c r="R5504" t="s">
        <v>1833</v>
      </c>
      <c r="S5504" t="s">
        <v>18</v>
      </c>
      <c r="T5504" t="s">
        <v>19</v>
      </c>
    </row>
    <row r="5505" spans="1:20" x14ac:dyDescent="0.35">
      <c r="A5505" t="s">
        <v>29</v>
      </c>
      <c r="B5505" t="s">
        <v>109</v>
      </c>
      <c r="C5505" t="s">
        <v>13</v>
      </c>
      <c r="D5505" t="s">
        <v>208</v>
      </c>
      <c r="E5505" t="s">
        <v>110</v>
      </c>
      <c r="F5505" t="s">
        <v>24</v>
      </c>
      <c r="G5505">
        <v>6013.26</v>
      </c>
      <c r="H5505" s="1">
        <v>43355</v>
      </c>
      <c r="I5505" t="str">
        <f t="shared" si="255"/>
        <v>12</v>
      </c>
      <c r="J5505" t="str">
        <f t="shared" si="256"/>
        <v>September</v>
      </c>
      <c r="K5505" t="str">
        <f t="shared" si="257"/>
        <v>2018</v>
      </c>
      <c r="L5505" s="15">
        <v>0.875</v>
      </c>
      <c r="M5505">
        <f>HOUR(K5505:K17547)</f>
        <v>0</v>
      </c>
      <c r="N5505">
        <f>MINUTE(K5505:K17547)</f>
        <v>0</v>
      </c>
      <c r="O5505">
        <f>SECOND(K5505:K17547)</f>
        <v>0</v>
      </c>
      <c r="P5505">
        <v>67</v>
      </c>
      <c r="Q5505">
        <f>G5505-P5505</f>
        <v>5946.26</v>
      </c>
      <c r="R5505" t="s">
        <v>1833</v>
      </c>
      <c r="S5505" t="s">
        <v>18</v>
      </c>
      <c r="T5505" t="s">
        <v>19</v>
      </c>
    </row>
    <row r="5506" spans="1:20" x14ac:dyDescent="0.35">
      <c r="A5506" t="s">
        <v>11</v>
      </c>
      <c r="B5506" t="s">
        <v>377</v>
      </c>
      <c r="C5506" t="s">
        <v>13</v>
      </c>
      <c r="D5506" t="s">
        <v>20</v>
      </c>
      <c r="E5506" t="s">
        <v>378</v>
      </c>
      <c r="F5506" t="s">
        <v>24</v>
      </c>
      <c r="G5506">
        <v>9084.64</v>
      </c>
      <c r="H5506" s="1">
        <v>43355</v>
      </c>
      <c r="I5506" t="str">
        <f t="shared" si="255"/>
        <v>12</v>
      </c>
      <c r="J5506" t="str">
        <f t="shared" si="256"/>
        <v>September</v>
      </c>
      <c r="K5506" t="str">
        <f t="shared" si="257"/>
        <v>2018</v>
      </c>
      <c r="L5506" s="15">
        <v>0.87653935185185183</v>
      </c>
      <c r="M5506">
        <f>HOUR(K5506:K17548)</f>
        <v>0</v>
      </c>
      <c r="N5506">
        <f>MINUTE(K5506:K17548)</f>
        <v>0</v>
      </c>
      <c r="O5506">
        <f>SECOND(K5506:K17548)</f>
        <v>0</v>
      </c>
      <c r="P5506">
        <v>135.94999999999999</v>
      </c>
      <c r="Q5506">
        <f>G5506-P5506</f>
        <v>8948.6899999999987</v>
      </c>
      <c r="R5506" t="s">
        <v>21</v>
      </c>
      <c r="S5506" t="s">
        <v>18</v>
      </c>
      <c r="T5506" t="s">
        <v>19</v>
      </c>
    </row>
    <row r="5507" spans="1:20" x14ac:dyDescent="0.35">
      <c r="A5507" t="s">
        <v>11</v>
      </c>
      <c r="B5507" t="s">
        <v>49</v>
      </c>
      <c r="C5507" t="s">
        <v>13</v>
      </c>
      <c r="D5507" t="s">
        <v>20</v>
      </c>
      <c r="E5507" t="s">
        <v>50</v>
      </c>
      <c r="F5507" t="s">
        <v>24</v>
      </c>
      <c r="G5507">
        <v>2450.79</v>
      </c>
      <c r="H5507" s="1">
        <v>43355</v>
      </c>
      <c r="I5507" t="str">
        <f t="shared" ref="I5507:I5570" si="258">TEXT(H5507,"dd")</f>
        <v>12</v>
      </c>
      <c r="J5507" t="str">
        <f t="shared" ref="J5507:J5570" si="259">TEXT(H5507,"mmmm")</f>
        <v>September</v>
      </c>
      <c r="K5507" t="str">
        <f t="shared" ref="K5507:K5570" si="260">TEXT(H5507,"yyyy")</f>
        <v>2018</v>
      </c>
      <c r="L5507" s="15">
        <v>0.89196759259259262</v>
      </c>
      <c r="M5507">
        <f>HOUR(K5507:K17549)</f>
        <v>0</v>
      </c>
      <c r="N5507">
        <f>MINUTE(K5507:K17549)</f>
        <v>0</v>
      </c>
      <c r="O5507">
        <f>SECOND(K5507:K17549)</f>
        <v>0</v>
      </c>
      <c r="P5507">
        <v>11.11</v>
      </c>
      <c r="Q5507">
        <f>G5507-P5507</f>
        <v>2439.6799999999998</v>
      </c>
      <c r="R5507" t="s">
        <v>839</v>
      </c>
      <c r="S5507" t="s">
        <v>18</v>
      </c>
      <c r="T5507" t="s">
        <v>19</v>
      </c>
    </row>
    <row r="5508" spans="1:20" x14ac:dyDescent="0.35">
      <c r="A5508" t="s">
        <v>11</v>
      </c>
      <c r="B5508" t="s">
        <v>37</v>
      </c>
      <c r="C5508" t="s">
        <v>13</v>
      </c>
      <c r="D5508" t="s">
        <v>20</v>
      </c>
      <c r="E5508" t="s">
        <v>38</v>
      </c>
      <c r="F5508" t="s">
        <v>16</v>
      </c>
      <c r="G5508">
        <v>4718.8599999999997</v>
      </c>
      <c r="H5508" s="1">
        <v>43355</v>
      </c>
      <c r="I5508" t="str">
        <f t="shared" si="258"/>
        <v>12</v>
      </c>
      <c r="J5508" t="str">
        <f t="shared" si="259"/>
        <v>September</v>
      </c>
      <c r="K5508" t="str">
        <f t="shared" si="260"/>
        <v>2018</v>
      </c>
      <c r="L5508" s="15">
        <v>0.90739583333333329</v>
      </c>
      <c r="M5508">
        <f>HOUR(K5508:K17550)</f>
        <v>0</v>
      </c>
      <c r="N5508">
        <f>MINUTE(K5508:K17550)</f>
        <v>0</v>
      </c>
      <c r="O5508">
        <f>SECOND(K5508:K17550)</f>
        <v>0</v>
      </c>
      <c r="P5508">
        <v>6.37</v>
      </c>
      <c r="Q5508">
        <f>G5508-P5508</f>
        <v>4712.49</v>
      </c>
      <c r="R5508" t="s">
        <v>1155</v>
      </c>
      <c r="S5508" t="s">
        <v>18</v>
      </c>
      <c r="T5508" t="s">
        <v>19</v>
      </c>
    </row>
    <row r="5509" spans="1:20" x14ac:dyDescent="0.35">
      <c r="A5509" t="s">
        <v>29</v>
      </c>
      <c r="B5509" t="s">
        <v>77</v>
      </c>
      <c r="C5509" t="s">
        <v>13</v>
      </c>
      <c r="D5509" t="s">
        <v>31</v>
      </c>
      <c r="E5509" t="s">
        <v>78</v>
      </c>
      <c r="F5509" t="s">
        <v>16</v>
      </c>
      <c r="G5509">
        <v>8688.1200000000008</v>
      </c>
      <c r="H5509" s="1">
        <v>43355</v>
      </c>
      <c r="I5509" t="str">
        <f t="shared" si="258"/>
        <v>12</v>
      </c>
      <c r="J5509" t="str">
        <f t="shared" si="259"/>
        <v>September</v>
      </c>
      <c r="K5509" t="str">
        <f t="shared" si="260"/>
        <v>2018</v>
      </c>
      <c r="L5509" s="15">
        <v>0.91666666666666663</v>
      </c>
      <c r="M5509">
        <f>HOUR(K5509:K17551)</f>
        <v>0</v>
      </c>
      <c r="N5509">
        <f>MINUTE(K5509:K17551)</f>
        <v>0</v>
      </c>
      <c r="O5509">
        <f>SECOND(K5509:K17551)</f>
        <v>0</v>
      </c>
      <c r="P5509">
        <v>33</v>
      </c>
      <c r="Q5509">
        <f>G5509-P5509</f>
        <v>8655.1200000000008</v>
      </c>
      <c r="R5509" t="s">
        <v>1833</v>
      </c>
      <c r="S5509" t="s">
        <v>18</v>
      </c>
      <c r="T5509" t="s">
        <v>19</v>
      </c>
    </row>
    <row r="5510" spans="1:20" x14ac:dyDescent="0.35">
      <c r="A5510" t="s">
        <v>11</v>
      </c>
      <c r="B5510" t="s">
        <v>118</v>
      </c>
      <c r="C5510" t="s">
        <v>13</v>
      </c>
      <c r="D5510" t="s">
        <v>14</v>
      </c>
      <c r="E5510" t="s">
        <v>119</v>
      </c>
      <c r="F5510" t="s">
        <v>16</v>
      </c>
      <c r="G5510">
        <v>20065.169999999998</v>
      </c>
      <c r="H5510" s="1">
        <v>43355</v>
      </c>
      <c r="I5510" t="str">
        <f t="shared" si="258"/>
        <v>12</v>
      </c>
      <c r="J5510" t="str">
        <f t="shared" si="259"/>
        <v>September</v>
      </c>
      <c r="K5510" t="str">
        <f t="shared" si="260"/>
        <v>2018</v>
      </c>
      <c r="L5510" s="15">
        <v>0.92694444444444446</v>
      </c>
      <c r="M5510">
        <f>HOUR(K5510:K17552)</f>
        <v>0</v>
      </c>
      <c r="N5510">
        <f>MINUTE(K5510:K17552)</f>
        <v>0</v>
      </c>
      <c r="O5510">
        <f>SECOND(K5510:K17552)</f>
        <v>0</v>
      </c>
      <c r="P5510">
        <v>20.97</v>
      </c>
      <c r="Q5510">
        <f>G5510-P5510</f>
        <v>20044.199999999997</v>
      </c>
      <c r="R5510" t="s">
        <v>1423</v>
      </c>
      <c r="S5510" t="s">
        <v>18</v>
      </c>
      <c r="T5510" t="s">
        <v>19</v>
      </c>
    </row>
    <row r="5511" spans="1:20" x14ac:dyDescent="0.35">
      <c r="A5511" t="s">
        <v>11</v>
      </c>
      <c r="B5511" t="s">
        <v>71</v>
      </c>
      <c r="C5511" t="s">
        <v>13</v>
      </c>
      <c r="D5511" t="s">
        <v>20</v>
      </c>
      <c r="E5511" t="s">
        <v>63</v>
      </c>
      <c r="F5511" t="s">
        <v>24</v>
      </c>
      <c r="G5511">
        <v>4577.3500000000004</v>
      </c>
      <c r="H5511" s="1">
        <v>43355</v>
      </c>
      <c r="I5511" t="str">
        <f t="shared" si="258"/>
        <v>12</v>
      </c>
      <c r="J5511" t="str">
        <f t="shared" si="259"/>
        <v>September</v>
      </c>
      <c r="K5511" t="str">
        <f t="shared" si="260"/>
        <v>2018</v>
      </c>
      <c r="L5511" s="15">
        <v>0.95267361111111104</v>
      </c>
      <c r="M5511">
        <f>HOUR(K5511:K17553)</f>
        <v>0</v>
      </c>
      <c r="N5511">
        <f>MINUTE(K5511:K17553)</f>
        <v>0</v>
      </c>
      <c r="O5511">
        <f>SECOND(K5511:K17553)</f>
        <v>0</v>
      </c>
      <c r="P5511">
        <v>14.05</v>
      </c>
      <c r="Q5511">
        <f>G5511-P5511</f>
        <v>4563.3</v>
      </c>
      <c r="R5511" t="s">
        <v>456</v>
      </c>
      <c r="S5511" t="s">
        <v>18</v>
      </c>
      <c r="T5511" t="s">
        <v>19</v>
      </c>
    </row>
    <row r="5512" spans="1:20" x14ac:dyDescent="0.35">
      <c r="A5512" t="s">
        <v>29</v>
      </c>
      <c r="B5512" t="s">
        <v>161</v>
      </c>
      <c r="C5512" t="s">
        <v>13</v>
      </c>
      <c r="D5512" t="s">
        <v>31</v>
      </c>
      <c r="E5512" t="s">
        <v>162</v>
      </c>
      <c r="F5512" t="s">
        <v>24</v>
      </c>
      <c r="G5512">
        <v>5645.54</v>
      </c>
      <c r="H5512" s="1">
        <v>43355</v>
      </c>
      <c r="I5512" t="str">
        <f t="shared" si="258"/>
        <v>12</v>
      </c>
      <c r="J5512" t="str">
        <f t="shared" si="259"/>
        <v>September</v>
      </c>
      <c r="K5512" t="str">
        <f t="shared" si="260"/>
        <v>2018</v>
      </c>
      <c r="L5512" s="15">
        <v>0.95833333333333337</v>
      </c>
      <c r="M5512">
        <f>HOUR(K5512:K17554)</f>
        <v>0</v>
      </c>
      <c r="N5512">
        <f>MINUTE(K5512:K17554)</f>
        <v>0</v>
      </c>
      <c r="O5512">
        <f>SECOND(K5512:K17554)</f>
        <v>0</v>
      </c>
      <c r="P5512">
        <v>29</v>
      </c>
      <c r="Q5512">
        <f>G5512-P5512</f>
        <v>5616.54</v>
      </c>
      <c r="R5512" t="s">
        <v>1833</v>
      </c>
      <c r="S5512" t="s">
        <v>18</v>
      </c>
      <c r="T5512" t="s">
        <v>19</v>
      </c>
    </row>
    <row r="5513" spans="1:20" x14ac:dyDescent="0.35">
      <c r="A5513" t="s">
        <v>29</v>
      </c>
      <c r="B5513" t="s">
        <v>180</v>
      </c>
      <c r="C5513" t="s">
        <v>13</v>
      </c>
      <c r="D5513" t="s">
        <v>31</v>
      </c>
      <c r="E5513" t="s">
        <v>181</v>
      </c>
      <c r="F5513" t="s">
        <v>24</v>
      </c>
      <c r="G5513">
        <v>12432.73</v>
      </c>
      <c r="H5513" s="1">
        <v>43355</v>
      </c>
      <c r="I5513" t="str">
        <f t="shared" si="258"/>
        <v>12</v>
      </c>
      <c r="J5513" t="str">
        <f t="shared" si="259"/>
        <v>September</v>
      </c>
      <c r="K5513" t="str">
        <f t="shared" si="260"/>
        <v>2018</v>
      </c>
      <c r="L5513" s="15">
        <v>0.95833333333333337</v>
      </c>
      <c r="M5513">
        <f>HOUR(K5513:K17555)</f>
        <v>0</v>
      </c>
      <c r="N5513">
        <f>MINUTE(K5513:K17555)</f>
        <v>0</v>
      </c>
      <c r="O5513">
        <f>SECOND(K5513:K17555)</f>
        <v>0</v>
      </c>
      <c r="P5513">
        <v>32</v>
      </c>
      <c r="Q5513">
        <f>G5513-P5513</f>
        <v>12400.73</v>
      </c>
      <c r="R5513" t="s">
        <v>1833</v>
      </c>
      <c r="S5513" t="s">
        <v>18</v>
      </c>
      <c r="T5513" t="s">
        <v>19</v>
      </c>
    </row>
    <row r="5514" spans="1:20" x14ac:dyDescent="0.35">
      <c r="A5514" t="s">
        <v>29</v>
      </c>
      <c r="B5514" t="s">
        <v>549</v>
      </c>
      <c r="C5514" t="s">
        <v>13</v>
      </c>
      <c r="D5514" t="s">
        <v>31</v>
      </c>
      <c r="E5514" t="s">
        <v>332</v>
      </c>
      <c r="F5514" t="s">
        <v>24</v>
      </c>
      <c r="G5514">
        <v>11260.3</v>
      </c>
      <c r="H5514" s="1">
        <v>43355</v>
      </c>
      <c r="I5514" t="str">
        <f t="shared" si="258"/>
        <v>12</v>
      </c>
      <c r="J5514" t="str">
        <f t="shared" si="259"/>
        <v>September</v>
      </c>
      <c r="K5514" t="str">
        <f t="shared" si="260"/>
        <v>2018</v>
      </c>
      <c r="L5514" s="15">
        <v>0.95833333333333337</v>
      </c>
      <c r="M5514">
        <f>HOUR(K5514:K17556)</f>
        <v>0</v>
      </c>
      <c r="N5514">
        <f>MINUTE(K5514:K17556)</f>
        <v>0</v>
      </c>
      <c r="O5514">
        <f>SECOND(K5514:K17556)</f>
        <v>0</v>
      </c>
      <c r="P5514">
        <v>39</v>
      </c>
      <c r="Q5514">
        <f>G5514-P5514</f>
        <v>11221.3</v>
      </c>
      <c r="R5514" t="s">
        <v>1833</v>
      </c>
      <c r="S5514" t="s">
        <v>18</v>
      </c>
      <c r="T5514" t="s">
        <v>19</v>
      </c>
    </row>
    <row r="5515" spans="1:20" x14ac:dyDescent="0.35">
      <c r="A5515" t="s">
        <v>11</v>
      </c>
      <c r="B5515" t="s">
        <v>549</v>
      </c>
      <c r="C5515" t="s">
        <v>13</v>
      </c>
      <c r="D5515" t="s">
        <v>20</v>
      </c>
      <c r="E5515" t="s">
        <v>332</v>
      </c>
      <c r="F5515" t="s">
        <v>24</v>
      </c>
      <c r="G5515">
        <v>11299.3</v>
      </c>
      <c r="H5515" s="1">
        <v>43355</v>
      </c>
      <c r="I5515" t="str">
        <f t="shared" si="258"/>
        <v>12</v>
      </c>
      <c r="J5515" t="str">
        <f t="shared" si="259"/>
        <v>September</v>
      </c>
      <c r="K5515" t="str">
        <f t="shared" si="260"/>
        <v>2018</v>
      </c>
      <c r="L5515" s="15">
        <v>0.97092592592592597</v>
      </c>
      <c r="M5515">
        <f>HOUR(K5515:K17557)</f>
        <v>0</v>
      </c>
      <c r="N5515">
        <f>MINUTE(K5515:K17557)</f>
        <v>0</v>
      </c>
      <c r="O5515">
        <f>SECOND(K5515:K17557)</f>
        <v>0</v>
      </c>
      <c r="P5515">
        <v>30.12</v>
      </c>
      <c r="Q5515">
        <f>G5515-P5515</f>
        <v>11269.179999999998</v>
      </c>
      <c r="R5515" t="s">
        <v>1117</v>
      </c>
      <c r="S5515" t="s">
        <v>18</v>
      </c>
      <c r="T5515" t="s">
        <v>19</v>
      </c>
    </row>
    <row r="5516" spans="1:20" x14ac:dyDescent="0.35">
      <c r="A5516" t="s">
        <v>11</v>
      </c>
      <c r="B5516" t="s">
        <v>255</v>
      </c>
      <c r="C5516" t="s">
        <v>13</v>
      </c>
      <c r="D5516" t="s">
        <v>20</v>
      </c>
      <c r="E5516" t="s">
        <v>107</v>
      </c>
      <c r="F5516" t="s">
        <v>16</v>
      </c>
      <c r="G5516">
        <v>5712.18</v>
      </c>
      <c r="H5516" s="1">
        <v>43355</v>
      </c>
      <c r="I5516" t="str">
        <f t="shared" si="258"/>
        <v>12</v>
      </c>
      <c r="J5516" t="str">
        <f t="shared" si="259"/>
        <v>September</v>
      </c>
      <c r="K5516" t="str">
        <f t="shared" si="260"/>
        <v>2018</v>
      </c>
      <c r="L5516" s="15">
        <v>0.98707175925925927</v>
      </c>
      <c r="M5516">
        <f>HOUR(K5516:K17558)</f>
        <v>0</v>
      </c>
      <c r="N5516">
        <f>MINUTE(K5516:K17558)</f>
        <v>0</v>
      </c>
      <c r="O5516">
        <f>SECOND(K5516:K17558)</f>
        <v>0</v>
      </c>
      <c r="P5516">
        <v>8.3800000000000008</v>
      </c>
      <c r="Q5516">
        <f>G5516-P5516</f>
        <v>5703.8</v>
      </c>
      <c r="R5516" t="s">
        <v>346</v>
      </c>
      <c r="S5516" t="s">
        <v>18</v>
      </c>
      <c r="T5516" t="s">
        <v>19</v>
      </c>
    </row>
    <row r="5517" spans="1:20" x14ac:dyDescent="0.35">
      <c r="A5517" t="s">
        <v>11</v>
      </c>
      <c r="B5517" t="s">
        <v>255</v>
      </c>
      <c r="C5517" t="s">
        <v>13</v>
      </c>
      <c r="D5517" t="s">
        <v>20</v>
      </c>
      <c r="E5517" t="s">
        <v>107</v>
      </c>
      <c r="F5517" t="s">
        <v>16</v>
      </c>
      <c r="G5517">
        <v>5695.24</v>
      </c>
      <c r="H5517" s="1">
        <v>43356</v>
      </c>
      <c r="I5517" t="str">
        <f t="shared" si="258"/>
        <v>13</v>
      </c>
      <c r="J5517" t="str">
        <f t="shared" si="259"/>
        <v>September</v>
      </c>
      <c r="K5517" t="str">
        <f t="shared" si="260"/>
        <v>2018</v>
      </c>
      <c r="L5517" s="15">
        <v>4.9537037037037041E-3</v>
      </c>
      <c r="M5517">
        <f>HOUR(K5517:K17559)</f>
        <v>0</v>
      </c>
      <c r="N5517">
        <f>MINUTE(K5517:K17559)</f>
        <v>0</v>
      </c>
      <c r="O5517">
        <f>SECOND(K5517:K17559)</f>
        <v>0</v>
      </c>
      <c r="P5517">
        <v>16.940000000000001</v>
      </c>
      <c r="Q5517">
        <f>G5517-P5517</f>
        <v>5678.3</v>
      </c>
      <c r="R5517" t="s">
        <v>1424</v>
      </c>
      <c r="S5517" t="s">
        <v>18</v>
      </c>
      <c r="T5517" t="s">
        <v>19</v>
      </c>
    </row>
    <row r="5518" spans="1:20" x14ac:dyDescent="0.35">
      <c r="A5518" t="s">
        <v>11</v>
      </c>
      <c r="B5518" t="s">
        <v>116</v>
      </c>
      <c r="C5518" t="s">
        <v>13</v>
      </c>
      <c r="D5518" t="s">
        <v>20</v>
      </c>
      <c r="E5518" t="s">
        <v>117</v>
      </c>
      <c r="F5518" t="s">
        <v>24</v>
      </c>
      <c r="G5518">
        <v>4277.88</v>
      </c>
      <c r="H5518" s="1">
        <v>43356</v>
      </c>
      <c r="I5518" t="str">
        <f t="shared" si="258"/>
        <v>13</v>
      </c>
      <c r="J5518" t="str">
        <f t="shared" si="259"/>
        <v>September</v>
      </c>
      <c r="K5518" t="str">
        <f t="shared" si="260"/>
        <v>2018</v>
      </c>
      <c r="L5518" s="15">
        <v>2.9756944444444447E-2</v>
      </c>
      <c r="M5518">
        <f>HOUR(K5518:K17560)</f>
        <v>0</v>
      </c>
      <c r="N5518">
        <f>MINUTE(K5518:K17560)</f>
        <v>0</v>
      </c>
      <c r="O5518">
        <f>SECOND(K5518:K17560)</f>
        <v>0</v>
      </c>
      <c r="P5518">
        <v>38.409999999999997</v>
      </c>
      <c r="Q5518">
        <f>G5518-P5518</f>
        <v>4239.47</v>
      </c>
      <c r="R5518" t="s">
        <v>36</v>
      </c>
      <c r="S5518" t="s">
        <v>18</v>
      </c>
      <c r="T5518" t="s">
        <v>19</v>
      </c>
    </row>
    <row r="5519" spans="1:20" x14ac:dyDescent="0.35">
      <c r="A5519" t="s">
        <v>11</v>
      </c>
      <c r="B5519" t="s">
        <v>12</v>
      </c>
      <c r="C5519" t="s">
        <v>13</v>
      </c>
      <c r="D5519" t="s">
        <v>14</v>
      </c>
      <c r="E5519" t="s">
        <v>15</v>
      </c>
      <c r="F5519" t="s">
        <v>16</v>
      </c>
      <c r="G5519">
        <v>2333.5100000000002</v>
      </c>
      <c r="H5519" s="1">
        <v>43356</v>
      </c>
      <c r="I5519" t="str">
        <f t="shared" si="258"/>
        <v>13</v>
      </c>
      <c r="J5519" t="str">
        <f t="shared" si="259"/>
        <v>September</v>
      </c>
      <c r="K5519" t="str">
        <f t="shared" si="260"/>
        <v>2018</v>
      </c>
      <c r="L5519" s="15">
        <v>5.0254629629629628E-2</v>
      </c>
      <c r="M5519">
        <f>HOUR(K5519:K17561)</f>
        <v>0</v>
      </c>
      <c r="N5519">
        <f>MINUTE(K5519:K17561)</f>
        <v>0</v>
      </c>
      <c r="O5519">
        <f>SECOND(K5519:K17561)</f>
        <v>0</v>
      </c>
      <c r="P5519">
        <v>7.75</v>
      </c>
      <c r="Q5519">
        <f>G5519-P5519</f>
        <v>2325.7600000000002</v>
      </c>
      <c r="R5519" t="s">
        <v>814</v>
      </c>
      <c r="S5519" t="s">
        <v>18</v>
      </c>
      <c r="T5519" t="s">
        <v>19</v>
      </c>
    </row>
    <row r="5520" spans="1:20" x14ac:dyDescent="0.35">
      <c r="A5520" t="s">
        <v>11</v>
      </c>
      <c r="B5520" t="s">
        <v>282</v>
      </c>
      <c r="C5520" t="s">
        <v>13</v>
      </c>
      <c r="D5520" t="s">
        <v>14</v>
      </c>
      <c r="E5520" t="s">
        <v>283</v>
      </c>
      <c r="F5520" t="s">
        <v>24</v>
      </c>
      <c r="G5520">
        <v>5825.1</v>
      </c>
      <c r="H5520" s="1">
        <v>43356</v>
      </c>
      <c r="I5520" t="str">
        <f t="shared" si="258"/>
        <v>13</v>
      </c>
      <c r="J5520" t="str">
        <f t="shared" si="259"/>
        <v>September</v>
      </c>
      <c r="K5520" t="str">
        <f t="shared" si="260"/>
        <v>2018</v>
      </c>
      <c r="L5520" s="15">
        <v>6.6793981481481482E-2</v>
      </c>
      <c r="M5520">
        <f>HOUR(K5520:K17562)</f>
        <v>0</v>
      </c>
      <c r="N5520">
        <f>MINUTE(K5520:K17562)</f>
        <v>0</v>
      </c>
      <c r="O5520">
        <f>SECOND(K5520:K17562)</f>
        <v>0</v>
      </c>
      <c r="P5520">
        <v>25.02</v>
      </c>
      <c r="Q5520">
        <f>G5520-P5520</f>
        <v>5800.08</v>
      </c>
      <c r="R5520" t="s">
        <v>1123</v>
      </c>
      <c r="S5520" t="s">
        <v>18</v>
      </c>
      <c r="T5520" t="s">
        <v>19</v>
      </c>
    </row>
    <row r="5521" spans="1:20" x14ac:dyDescent="0.35">
      <c r="A5521" t="s">
        <v>11</v>
      </c>
      <c r="B5521" t="s">
        <v>164</v>
      </c>
      <c r="C5521" t="s">
        <v>13</v>
      </c>
      <c r="D5521" t="s">
        <v>20</v>
      </c>
      <c r="E5521" t="s">
        <v>86</v>
      </c>
      <c r="F5521" t="s">
        <v>16</v>
      </c>
      <c r="G5521">
        <v>3041.07</v>
      </c>
      <c r="H5521" s="1">
        <v>43356</v>
      </c>
      <c r="I5521" t="str">
        <f t="shared" si="258"/>
        <v>13</v>
      </c>
      <c r="J5521" t="str">
        <f t="shared" si="259"/>
        <v>September</v>
      </c>
      <c r="K5521" t="str">
        <f t="shared" si="260"/>
        <v>2018</v>
      </c>
      <c r="L5521" s="15">
        <v>8.3321759259259262E-2</v>
      </c>
      <c r="M5521">
        <f>HOUR(K5521:K17563)</f>
        <v>0</v>
      </c>
      <c r="N5521">
        <f>MINUTE(K5521:K17563)</f>
        <v>0</v>
      </c>
      <c r="O5521">
        <f>SECOND(K5521:K17563)</f>
        <v>0</v>
      </c>
      <c r="P5521">
        <v>12.91</v>
      </c>
      <c r="Q5521">
        <f>G5521-P5521</f>
        <v>3028.1600000000003</v>
      </c>
      <c r="R5521" t="s">
        <v>856</v>
      </c>
      <c r="S5521" t="s">
        <v>18</v>
      </c>
      <c r="T5521" t="s">
        <v>19</v>
      </c>
    </row>
    <row r="5522" spans="1:20" x14ac:dyDescent="0.35">
      <c r="A5522" t="s">
        <v>29</v>
      </c>
      <c r="B5522" t="s">
        <v>47</v>
      </c>
      <c r="C5522" t="s">
        <v>13</v>
      </c>
      <c r="D5522" t="s">
        <v>41</v>
      </c>
      <c r="E5522" t="s">
        <v>48</v>
      </c>
      <c r="F5522" t="s">
        <v>24</v>
      </c>
      <c r="G5522">
        <v>12778.13</v>
      </c>
      <c r="H5522" s="1">
        <v>43356</v>
      </c>
      <c r="I5522" t="str">
        <f t="shared" si="258"/>
        <v>13</v>
      </c>
      <c r="J5522" t="str">
        <f t="shared" si="259"/>
        <v>September</v>
      </c>
      <c r="K5522" t="str">
        <f t="shared" si="260"/>
        <v>2018</v>
      </c>
      <c r="L5522" s="15">
        <v>8.3333333333333329E-2</v>
      </c>
      <c r="M5522">
        <f>HOUR(K5522:K17564)</f>
        <v>0</v>
      </c>
      <c r="N5522">
        <f>MINUTE(K5522:K17564)</f>
        <v>0</v>
      </c>
      <c r="O5522">
        <f>SECOND(K5522:K17564)</f>
        <v>0</v>
      </c>
      <c r="P5522">
        <v>16</v>
      </c>
      <c r="Q5522">
        <f>G5522-P5522</f>
        <v>12762.13</v>
      </c>
      <c r="R5522" t="s">
        <v>1833</v>
      </c>
      <c r="S5522" t="s">
        <v>18</v>
      </c>
      <c r="T5522" t="s">
        <v>19</v>
      </c>
    </row>
    <row r="5523" spans="1:20" x14ac:dyDescent="0.35">
      <c r="A5523" t="s">
        <v>29</v>
      </c>
      <c r="B5523" t="s">
        <v>215</v>
      </c>
      <c r="C5523" t="s">
        <v>13</v>
      </c>
      <c r="D5523" t="s">
        <v>31</v>
      </c>
      <c r="E5523" t="s">
        <v>216</v>
      </c>
      <c r="F5523" t="s">
        <v>24</v>
      </c>
      <c r="G5523">
        <v>3996.86</v>
      </c>
      <c r="H5523" s="1">
        <v>43356</v>
      </c>
      <c r="I5523" t="str">
        <f t="shared" si="258"/>
        <v>13</v>
      </c>
      <c r="J5523" t="str">
        <f t="shared" si="259"/>
        <v>September</v>
      </c>
      <c r="K5523" t="str">
        <f t="shared" si="260"/>
        <v>2018</v>
      </c>
      <c r="L5523" s="15">
        <v>8.3333333333333329E-2</v>
      </c>
      <c r="M5523">
        <f>HOUR(K5523:K17565)</f>
        <v>0</v>
      </c>
      <c r="N5523">
        <f>MINUTE(K5523:K17565)</f>
        <v>0</v>
      </c>
      <c r="O5523">
        <f>SECOND(K5523:K17565)</f>
        <v>0</v>
      </c>
      <c r="P5523">
        <v>168</v>
      </c>
      <c r="Q5523">
        <f>G5523-P5523</f>
        <v>3828.86</v>
      </c>
      <c r="R5523" t="s">
        <v>1833</v>
      </c>
      <c r="S5523" t="s">
        <v>18</v>
      </c>
      <c r="T5523" t="s">
        <v>19</v>
      </c>
    </row>
    <row r="5524" spans="1:20" x14ac:dyDescent="0.35">
      <c r="A5524" t="s">
        <v>29</v>
      </c>
      <c r="B5524" t="s">
        <v>231</v>
      </c>
      <c r="C5524" t="s">
        <v>13</v>
      </c>
      <c r="D5524" t="s">
        <v>31</v>
      </c>
      <c r="E5524" t="s">
        <v>232</v>
      </c>
      <c r="F5524" t="s">
        <v>24</v>
      </c>
      <c r="G5524">
        <v>61588.22</v>
      </c>
      <c r="H5524" s="1">
        <v>43356</v>
      </c>
      <c r="I5524" t="str">
        <f t="shared" si="258"/>
        <v>13</v>
      </c>
      <c r="J5524" t="str">
        <f t="shared" si="259"/>
        <v>September</v>
      </c>
      <c r="K5524" t="str">
        <f t="shared" si="260"/>
        <v>2018</v>
      </c>
      <c r="L5524" s="15">
        <v>0.125</v>
      </c>
      <c r="M5524">
        <f>HOUR(K5524:K17566)</f>
        <v>0</v>
      </c>
      <c r="N5524">
        <f>MINUTE(K5524:K17566)</f>
        <v>0</v>
      </c>
      <c r="O5524">
        <f>SECOND(K5524:K17566)</f>
        <v>0</v>
      </c>
      <c r="P5524">
        <v>47</v>
      </c>
      <c r="Q5524">
        <f>G5524-P5524</f>
        <v>61541.22</v>
      </c>
      <c r="R5524" t="s">
        <v>1833</v>
      </c>
      <c r="S5524" t="s">
        <v>18</v>
      </c>
      <c r="T5524" t="s">
        <v>19</v>
      </c>
    </row>
    <row r="5525" spans="1:20" x14ac:dyDescent="0.35">
      <c r="A5525" t="s">
        <v>29</v>
      </c>
      <c r="B5525" t="s">
        <v>62</v>
      </c>
      <c r="C5525" t="s">
        <v>13</v>
      </c>
      <c r="D5525" t="s">
        <v>31</v>
      </c>
      <c r="E5525" t="s">
        <v>63</v>
      </c>
      <c r="F5525" t="s">
        <v>24</v>
      </c>
      <c r="G5525">
        <v>3129.01</v>
      </c>
      <c r="H5525" s="1">
        <v>43356</v>
      </c>
      <c r="I5525" t="str">
        <f t="shared" si="258"/>
        <v>13</v>
      </c>
      <c r="J5525" t="str">
        <f t="shared" si="259"/>
        <v>September</v>
      </c>
      <c r="K5525" t="str">
        <f t="shared" si="260"/>
        <v>2018</v>
      </c>
      <c r="L5525" s="15">
        <v>0.125</v>
      </c>
      <c r="M5525">
        <f>HOUR(K5525:K17567)</f>
        <v>0</v>
      </c>
      <c r="N5525">
        <f>MINUTE(K5525:K17567)</f>
        <v>0</v>
      </c>
      <c r="O5525">
        <f>SECOND(K5525:K17567)</f>
        <v>0</v>
      </c>
      <c r="P5525">
        <v>52</v>
      </c>
      <c r="Q5525">
        <f>G5525-P5525</f>
        <v>3077.01</v>
      </c>
      <c r="R5525" t="s">
        <v>1833</v>
      </c>
      <c r="S5525" t="s">
        <v>18</v>
      </c>
      <c r="T5525" t="s">
        <v>19</v>
      </c>
    </row>
    <row r="5526" spans="1:20" x14ac:dyDescent="0.35">
      <c r="A5526" t="s">
        <v>29</v>
      </c>
      <c r="B5526" t="s">
        <v>235</v>
      </c>
      <c r="C5526" t="s">
        <v>13</v>
      </c>
      <c r="D5526" t="s">
        <v>31</v>
      </c>
      <c r="E5526" t="s">
        <v>236</v>
      </c>
      <c r="F5526" t="s">
        <v>24</v>
      </c>
      <c r="G5526">
        <v>11838.04</v>
      </c>
      <c r="H5526" s="1">
        <v>43356</v>
      </c>
      <c r="I5526" t="str">
        <f t="shared" si="258"/>
        <v>13</v>
      </c>
      <c r="J5526" t="str">
        <f t="shared" si="259"/>
        <v>September</v>
      </c>
      <c r="K5526" t="str">
        <f t="shared" si="260"/>
        <v>2018</v>
      </c>
      <c r="L5526" s="15">
        <v>0.16666666666666666</v>
      </c>
      <c r="M5526">
        <f>HOUR(K5526:K17568)</f>
        <v>0</v>
      </c>
      <c r="N5526">
        <f>MINUTE(K5526:K17568)</f>
        <v>0</v>
      </c>
      <c r="O5526">
        <f>SECOND(K5526:K17568)</f>
        <v>0</v>
      </c>
      <c r="P5526">
        <v>39</v>
      </c>
      <c r="Q5526">
        <f>G5526-P5526</f>
        <v>11799.04</v>
      </c>
      <c r="R5526" t="s">
        <v>1833</v>
      </c>
      <c r="S5526" t="s">
        <v>18</v>
      </c>
      <c r="T5526" t="s">
        <v>19</v>
      </c>
    </row>
    <row r="5527" spans="1:20" x14ac:dyDescent="0.35">
      <c r="A5527" t="s">
        <v>29</v>
      </c>
      <c r="B5527" t="s">
        <v>211</v>
      </c>
      <c r="C5527" t="s">
        <v>13</v>
      </c>
      <c r="D5527" t="s">
        <v>31</v>
      </c>
      <c r="E5527" t="s">
        <v>212</v>
      </c>
      <c r="F5527" t="s">
        <v>16</v>
      </c>
      <c r="G5527">
        <v>4080.87</v>
      </c>
      <c r="H5527" s="1">
        <v>43356</v>
      </c>
      <c r="I5527" t="str">
        <f t="shared" si="258"/>
        <v>13</v>
      </c>
      <c r="J5527" t="str">
        <f t="shared" si="259"/>
        <v>September</v>
      </c>
      <c r="K5527" t="str">
        <f t="shared" si="260"/>
        <v>2018</v>
      </c>
      <c r="L5527" s="15">
        <v>0.16666666666666666</v>
      </c>
      <c r="M5527">
        <f>HOUR(K5527:K17569)</f>
        <v>0</v>
      </c>
      <c r="N5527">
        <f>MINUTE(K5527:K17569)</f>
        <v>0</v>
      </c>
      <c r="O5527">
        <f>SECOND(K5527:K17569)</f>
        <v>0</v>
      </c>
      <c r="P5527">
        <v>22</v>
      </c>
      <c r="Q5527">
        <f>G5527-P5527</f>
        <v>4058.87</v>
      </c>
      <c r="R5527" t="s">
        <v>1833</v>
      </c>
      <c r="S5527" t="s">
        <v>18</v>
      </c>
      <c r="T5527" t="s">
        <v>19</v>
      </c>
    </row>
    <row r="5528" spans="1:20" x14ac:dyDescent="0.35">
      <c r="A5528" t="s">
        <v>11</v>
      </c>
      <c r="B5528" t="s">
        <v>116</v>
      </c>
      <c r="C5528" t="s">
        <v>13</v>
      </c>
      <c r="D5528" t="s">
        <v>20</v>
      </c>
      <c r="E5528" t="s">
        <v>117</v>
      </c>
      <c r="F5528" t="s">
        <v>24</v>
      </c>
      <c r="G5528">
        <v>4263.6899999999996</v>
      </c>
      <c r="H5528" s="1">
        <v>43356</v>
      </c>
      <c r="I5528" t="str">
        <f t="shared" si="258"/>
        <v>13</v>
      </c>
      <c r="J5528" t="str">
        <f t="shared" si="259"/>
        <v>September</v>
      </c>
      <c r="K5528" t="str">
        <f t="shared" si="260"/>
        <v>2018</v>
      </c>
      <c r="L5528" s="15">
        <v>0.17255787037037038</v>
      </c>
      <c r="M5528">
        <f>HOUR(K5528:K17570)</f>
        <v>0</v>
      </c>
      <c r="N5528">
        <f>MINUTE(K5528:K17570)</f>
        <v>0</v>
      </c>
      <c r="O5528">
        <f>SECOND(K5528:K17570)</f>
        <v>0</v>
      </c>
      <c r="P5528">
        <v>14.19</v>
      </c>
      <c r="Q5528">
        <f>G5528-P5528</f>
        <v>4249.5</v>
      </c>
      <c r="R5528" t="s">
        <v>21</v>
      </c>
      <c r="S5528" t="s">
        <v>18</v>
      </c>
      <c r="T5528" t="s">
        <v>19</v>
      </c>
    </row>
    <row r="5529" spans="1:20" x14ac:dyDescent="0.35">
      <c r="A5529" t="s">
        <v>11</v>
      </c>
      <c r="B5529" t="s">
        <v>282</v>
      </c>
      <c r="C5529" t="s">
        <v>13</v>
      </c>
      <c r="D5529" t="s">
        <v>14</v>
      </c>
      <c r="E5529" t="s">
        <v>283</v>
      </c>
      <c r="F5529" t="s">
        <v>24</v>
      </c>
      <c r="G5529">
        <v>5807.4</v>
      </c>
      <c r="H5529" s="1">
        <v>43356</v>
      </c>
      <c r="I5529" t="str">
        <f t="shared" si="258"/>
        <v>13</v>
      </c>
      <c r="J5529" t="str">
        <f t="shared" si="259"/>
        <v>September</v>
      </c>
      <c r="K5529" t="str">
        <f t="shared" si="260"/>
        <v>2018</v>
      </c>
      <c r="L5529" s="15">
        <v>0.19359953703703703</v>
      </c>
      <c r="M5529">
        <f>HOUR(K5529:K17571)</f>
        <v>0</v>
      </c>
      <c r="N5529">
        <f>MINUTE(K5529:K17571)</f>
        <v>0</v>
      </c>
      <c r="O5529">
        <f>SECOND(K5529:K17571)</f>
        <v>0</v>
      </c>
      <c r="P5529">
        <v>17.7</v>
      </c>
      <c r="Q5529">
        <f>G5529-P5529</f>
        <v>5789.7</v>
      </c>
      <c r="R5529" t="s">
        <v>1425</v>
      </c>
      <c r="S5529" t="s">
        <v>18</v>
      </c>
      <c r="T5529" t="s">
        <v>19</v>
      </c>
    </row>
    <row r="5530" spans="1:20" x14ac:dyDescent="0.35">
      <c r="A5530" t="s">
        <v>29</v>
      </c>
      <c r="B5530" t="s">
        <v>42</v>
      </c>
      <c r="C5530" t="s">
        <v>13</v>
      </c>
      <c r="D5530" t="s">
        <v>31</v>
      </c>
      <c r="E5530" t="s">
        <v>43</v>
      </c>
      <c r="F5530" t="s">
        <v>24</v>
      </c>
      <c r="G5530">
        <v>11001.81</v>
      </c>
      <c r="H5530" s="1">
        <v>43356</v>
      </c>
      <c r="I5530" t="str">
        <f t="shared" si="258"/>
        <v>13</v>
      </c>
      <c r="J5530" t="str">
        <f t="shared" si="259"/>
        <v>September</v>
      </c>
      <c r="K5530" t="str">
        <f t="shared" si="260"/>
        <v>2018</v>
      </c>
      <c r="L5530" s="15">
        <v>0.20833333333333334</v>
      </c>
      <c r="M5530">
        <f>HOUR(K5530:K17572)</f>
        <v>0</v>
      </c>
      <c r="N5530">
        <f>MINUTE(K5530:K17572)</f>
        <v>0</v>
      </c>
      <c r="O5530">
        <f>SECOND(K5530:K17572)</f>
        <v>0</v>
      </c>
      <c r="P5530">
        <v>33</v>
      </c>
      <c r="Q5530">
        <f>G5530-P5530</f>
        <v>10968.81</v>
      </c>
      <c r="R5530" t="s">
        <v>1833</v>
      </c>
      <c r="S5530" t="s">
        <v>18</v>
      </c>
      <c r="T5530" t="s">
        <v>19</v>
      </c>
    </row>
    <row r="5531" spans="1:20" x14ac:dyDescent="0.35">
      <c r="A5531" t="s">
        <v>29</v>
      </c>
      <c r="B5531" t="s">
        <v>62</v>
      </c>
      <c r="C5531" t="s">
        <v>13</v>
      </c>
      <c r="D5531" t="s">
        <v>31</v>
      </c>
      <c r="E5531" t="s">
        <v>63</v>
      </c>
      <c r="F5531" t="s">
        <v>24</v>
      </c>
      <c r="G5531">
        <v>3111.01</v>
      </c>
      <c r="H5531" s="1">
        <v>43356</v>
      </c>
      <c r="I5531" t="str">
        <f t="shared" si="258"/>
        <v>13</v>
      </c>
      <c r="J5531" t="str">
        <f t="shared" si="259"/>
        <v>September</v>
      </c>
      <c r="K5531" t="str">
        <f t="shared" si="260"/>
        <v>2018</v>
      </c>
      <c r="L5531" s="15">
        <v>0.20833333333333334</v>
      </c>
      <c r="M5531">
        <f>HOUR(K5531:K17573)</f>
        <v>0</v>
      </c>
      <c r="N5531">
        <f>MINUTE(K5531:K17573)</f>
        <v>0</v>
      </c>
      <c r="O5531">
        <f>SECOND(K5531:K17573)</f>
        <v>0</v>
      </c>
      <c r="P5531">
        <v>18</v>
      </c>
      <c r="Q5531">
        <f>G5531-P5531</f>
        <v>3093.01</v>
      </c>
      <c r="R5531" t="s">
        <v>1833</v>
      </c>
      <c r="S5531" t="s">
        <v>18</v>
      </c>
      <c r="T5531" t="s">
        <v>19</v>
      </c>
    </row>
    <row r="5532" spans="1:20" x14ac:dyDescent="0.35">
      <c r="A5532" t="s">
        <v>11</v>
      </c>
      <c r="B5532" t="s">
        <v>547</v>
      </c>
      <c r="C5532" t="s">
        <v>13</v>
      </c>
      <c r="D5532" t="s">
        <v>14</v>
      </c>
      <c r="E5532" t="s">
        <v>548</v>
      </c>
      <c r="F5532" t="s">
        <v>16</v>
      </c>
      <c r="G5532">
        <v>7595.33</v>
      </c>
      <c r="H5532" s="1">
        <v>43356</v>
      </c>
      <c r="I5532" t="str">
        <f t="shared" si="258"/>
        <v>13</v>
      </c>
      <c r="J5532" t="str">
        <f t="shared" si="259"/>
        <v>September</v>
      </c>
      <c r="K5532" t="str">
        <f t="shared" si="260"/>
        <v>2018</v>
      </c>
      <c r="L5532" s="15">
        <v>0.24304398148148146</v>
      </c>
      <c r="M5532">
        <f>HOUR(K5532:K17574)</f>
        <v>0</v>
      </c>
      <c r="N5532">
        <f>MINUTE(K5532:K17574)</f>
        <v>0</v>
      </c>
      <c r="O5532">
        <f>SECOND(K5532:K17574)</f>
        <v>0</v>
      </c>
      <c r="P5532">
        <v>29.25</v>
      </c>
      <c r="Q5532">
        <f>G5532-P5532</f>
        <v>7566.08</v>
      </c>
      <c r="R5532" t="s">
        <v>648</v>
      </c>
      <c r="S5532" t="s">
        <v>18</v>
      </c>
      <c r="T5532" t="s">
        <v>19</v>
      </c>
    </row>
    <row r="5533" spans="1:20" x14ac:dyDescent="0.35">
      <c r="A5533" t="s">
        <v>29</v>
      </c>
      <c r="B5533" t="s">
        <v>268</v>
      </c>
      <c r="C5533" t="s">
        <v>13</v>
      </c>
      <c r="D5533" t="s">
        <v>41</v>
      </c>
      <c r="E5533" t="s">
        <v>269</v>
      </c>
      <c r="F5533" t="s">
        <v>16</v>
      </c>
      <c r="G5533">
        <v>1953.26</v>
      </c>
      <c r="H5533" s="1">
        <v>43356</v>
      </c>
      <c r="I5533" t="str">
        <f t="shared" si="258"/>
        <v>13</v>
      </c>
      <c r="J5533" t="str">
        <f t="shared" si="259"/>
        <v>September</v>
      </c>
      <c r="K5533" t="str">
        <f t="shared" si="260"/>
        <v>2018</v>
      </c>
      <c r="L5533" s="15">
        <v>0.25</v>
      </c>
      <c r="M5533">
        <f>HOUR(K5533:K17575)</f>
        <v>0</v>
      </c>
      <c r="N5533">
        <f>MINUTE(K5533:K17575)</f>
        <v>0</v>
      </c>
      <c r="O5533">
        <f>SECOND(K5533:K17575)</f>
        <v>0</v>
      </c>
      <c r="P5533">
        <v>160</v>
      </c>
      <c r="Q5533">
        <f>G5533-P5533</f>
        <v>1793.26</v>
      </c>
      <c r="R5533" t="s">
        <v>1833</v>
      </c>
      <c r="S5533" t="s">
        <v>18</v>
      </c>
      <c r="T5533" t="s">
        <v>19</v>
      </c>
    </row>
    <row r="5534" spans="1:20" x14ac:dyDescent="0.35">
      <c r="A5534" t="s">
        <v>29</v>
      </c>
      <c r="B5534" t="s">
        <v>65</v>
      </c>
      <c r="C5534" t="s">
        <v>13</v>
      </c>
      <c r="D5534" t="s">
        <v>31</v>
      </c>
      <c r="E5534" t="s">
        <v>66</v>
      </c>
      <c r="F5534" t="s">
        <v>16</v>
      </c>
      <c r="G5534">
        <v>3961.96</v>
      </c>
      <c r="H5534" s="1">
        <v>43356</v>
      </c>
      <c r="I5534" t="str">
        <f t="shared" si="258"/>
        <v>13</v>
      </c>
      <c r="J5534" t="str">
        <f t="shared" si="259"/>
        <v>September</v>
      </c>
      <c r="K5534" t="str">
        <f t="shared" si="260"/>
        <v>2018</v>
      </c>
      <c r="L5534" s="15">
        <v>0.25</v>
      </c>
      <c r="M5534">
        <f>HOUR(K5534:K17576)</f>
        <v>0</v>
      </c>
      <c r="N5534">
        <f>MINUTE(K5534:K17576)</f>
        <v>0</v>
      </c>
      <c r="O5534">
        <f>SECOND(K5534:K17576)</f>
        <v>0</v>
      </c>
      <c r="P5534">
        <v>46</v>
      </c>
      <c r="Q5534">
        <f>G5534-P5534</f>
        <v>3915.96</v>
      </c>
      <c r="R5534" t="s">
        <v>1833</v>
      </c>
      <c r="S5534" t="s">
        <v>18</v>
      </c>
      <c r="T5534" t="s">
        <v>19</v>
      </c>
    </row>
    <row r="5535" spans="1:20" x14ac:dyDescent="0.35">
      <c r="A5535" t="s">
        <v>29</v>
      </c>
      <c r="B5535" t="s">
        <v>30</v>
      </c>
      <c r="C5535" t="s">
        <v>13</v>
      </c>
      <c r="D5535" t="s">
        <v>31</v>
      </c>
      <c r="E5535" t="s">
        <v>32</v>
      </c>
      <c r="F5535" t="s">
        <v>24</v>
      </c>
      <c r="G5535">
        <v>5783.52</v>
      </c>
      <c r="H5535" s="1">
        <v>43356</v>
      </c>
      <c r="I5535" t="str">
        <f t="shared" si="258"/>
        <v>13</v>
      </c>
      <c r="J5535" t="str">
        <f t="shared" si="259"/>
        <v>September</v>
      </c>
      <c r="K5535" t="str">
        <f t="shared" si="260"/>
        <v>2018</v>
      </c>
      <c r="L5535" s="15">
        <v>0.25</v>
      </c>
      <c r="M5535">
        <f>HOUR(K5535:K17577)</f>
        <v>0</v>
      </c>
      <c r="N5535">
        <f>MINUTE(K5535:K17577)</f>
        <v>0</v>
      </c>
      <c r="O5535">
        <f>SECOND(K5535:K17577)</f>
        <v>0</v>
      </c>
      <c r="P5535">
        <v>135</v>
      </c>
      <c r="Q5535">
        <f>G5535-P5535</f>
        <v>5648.52</v>
      </c>
      <c r="R5535" t="s">
        <v>1833</v>
      </c>
      <c r="S5535" t="s">
        <v>18</v>
      </c>
      <c r="T5535" t="s">
        <v>19</v>
      </c>
    </row>
    <row r="5536" spans="1:20" x14ac:dyDescent="0.35">
      <c r="A5536" t="s">
        <v>29</v>
      </c>
      <c r="B5536" t="s">
        <v>239</v>
      </c>
      <c r="C5536" t="s">
        <v>13</v>
      </c>
      <c r="D5536" t="s">
        <v>31</v>
      </c>
      <c r="E5536" t="s">
        <v>240</v>
      </c>
      <c r="F5536" t="s">
        <v>16</v>
      </c>
      <c r="G5536">
        <v>5963.57</v>
      </c>
      <c r="H5536" s="1">
        <v>43356</v>
      </c>
      <c r="I5536" t="str">
        <f t="shared" si="258"/>
        <v>13</v>
      </c>
      <c r="J5536" t="str">
        <f t="shared" si="259"/>
        <v>September</v>
      </c>
      <c r="K5536" t="str">
        <f t="shared" si="260"/>
        <v>2018</v>
      </c>
      <c r="L5536" s="15">
        <v>0.25</v>
      </c>
      <c r="M5536">
        <f>HOUR(K5536:K17578)</f>
        <v>0</v>
      </c>
      <c r="N5536">
        <f>MINUTE(K5536:K17578)</f>
        <v>0</v>
      </c>
      <c r="O5536">
        <f>SECOND(K5536:K17578)</f>
        <v>0</v>
      </c>
      <c r="P5536">
        <v>47</v>
      </c>
      <c r="Q5536">
        <f>G5536-P5536</f>
        <v>5916.57</v>
      </c>
      <c r="R5536" t="s">
        <v>1833</v>
      </c>
      <c r="S5536" t="s">
        <v>18</v>
      </c>
      <c r="T5536" t="s">
        <v>19</v>
      </c>
    </row>
    <row r="5537" spans="1:20" x14ac:dyDescent="0.35">
      <c r="A5537" t="s">
        <v>29</v>
      </c>
      <c r="B5537" t="s">
        <v>242</v>
      </c>
      <c r="C5537" t="s">
        <v>13</v>
      </c>
      <c r="D5537" t="s">
        <v>31</v>
      </c>
      <c r="E5537" t="s">
        <v>193</v>
      </c>
      <c r="F5537" t="s">
        <v>16</v>
      </c>
      <c r="G5537">
        <v>14121.4</v>
      </c>
      <c r="H5537" s="1">
        <v>43356</v>
      </c>
      <c r="I5537" t="str">
        <f t="shared" si="258"/>
        <v>13</v>
      </c>
      <c r="J5537" t="str">
        <f t="shared" si="259"/>
        <v>September</v>
      </c>
      <c r="K5537" t="str">
        <f t="shared" si="260"/>
        <v>2018</v>
      </c>
      <c r="L5537" s="15">
        <v>0.29166666666666669</v>
      </c>
      <c r="M5537">
        <f>HOUR(K5537:K17579)</f>
        <v>0</v>
      </c>
      <c r="N5537">
        <f>MINUTE(K5537:K17579)</f>
        <v>0</v>
      </c>
      <c r="O5537">
        <f>SECOND(K5537:K17579)</f>
        <v>0</v>
      </c>
      <c r="P5537">
        <v>33</v>
      </c>
      <c r="Q5537">
        <f>G5537-P5537</f>
        <v>14088.4</v>
      </c>
      <c r="R5537" t="s">
        <v>1833</v>
      </c>
      <c r="S5537" t="s">
        <v>18</v>
      </c>
      <c r="T5537" t="s">
        <v>19</v>
      </c>
    </row>
    <row r="5538" spans="1:20" x14ac:dyDescent="0.35">
      <c r="A5538" t="s">
        <v>29</v>
      </c>
      <c r="B5538" t="s">
        <v>279</v>
      </c>
      <c r="C5538" t="s">
        <v>13</v>
      </c>
      <c r="D5538" t="s">
        <v>31</v>
      </c>
      <c r="E5538" t="s">
        <v>280</v>
      </c>
      <c r="F5538" t="s">
        <v>16</v>
      </c>
      <c r="G5538">
        <v>4193.6099999999997</v>
      </c>
      <c r="H5538" s="1">
        <v>43356</v>
      </c>
      <c r="I5538" t="str">
        <f t="shared" si="258"/>
        <v>13</v>
      </c>
      <c r="J5538" t="str">
        <f t="shared" si="259"/>
        <v>September</v>
      </c>
      <c r="K5538" t="str">
        <f t="shared" si="260"/>
        <v>2018</v>
      </c>
      <c r="L5538" s="15">
        <v>0.29166666666666669</v>
      </c>
      <c r="M5538">
        <f>HOUR(K5538:K17580)</f>
        <v>0</v>
      </c>
      <c r="N5538">
        <f>MINUTE(K5538:K17580)</f>
        <v>0</v>
      </c>
      <c r="O5538">
        <f>SECOND(K5538:K17580)</f>
        <v>0</v>
      </c>
      <c r="P5538">
        <v>120</v>
      </c>
      <c r="Q5538">
        <f>G5538-P5538</f>
        <v>4073.6099999999997</v>
      </c>
      <c r="R5538" t="s">
        <v>1833</v>
      </c>
      <c r="S5538" t="s">
        <v>18</v>
      </c>
      <c r="T5538" t="s">
        <v>19</v>
      </c>
    </row>
    <row r="5539" spans="1:20" x14ac:dyDescent="0.35">
      <c r="A5539" t="s">
        <v>29</v>
      </c>
      <c r="B5539" t="s">
        <v>243</v>
      </c>
      <c r="C5539" t="s">
        <v>13</v>
      </c>
      <c r="D5539" t="s">
        <v>41</v>
      </c>
      <c r="E5539" t="s">
        <v>244</v>
      </c>
      <c r="F5539" t="s">
        <v>16</v>
      </c>
      <c r="G5539">
        <v>10563.9</v>
      </c>
      <c r="H5539" s="1">
        <v>43356</v>
      </c>
      <c r="I5539" t="str">
        <f t="shared" si="258"/>
        <v>13</v>
      </c>
      <c r="J5539" t="str">
        <f t="shared" si="259"/>
        <v>September</v>
      </c>
      <c r="K5539" t="str">
        <f t="shared" si="260"/>
        <v>2018</v>
      </c>
      <c r="L5539" s="15">
        <v>0.29166666666666669</v>
      </c>
      <c r="M5539">
        <f>HOUR(K5539:K17581)</f>
        <v>0</v>
      </c>
      <c r="N5539">
        <f>MINUTE(K5539:K17581)</f>
        <v>0</v>
      </c>
      <c r="O5539">
        <f>SECOND(K5539:K17581)</f>
        <v>0</v>
      </c>
      <c r="P5539">
        <v>22</v>
      </c>
      <c r="Q5539">
        <f>G5539-P5539</f>
        <v>10541.9</v>
      </c>
      <c r="R5539" t="s">
        <v>1833</v>
      </c>
      <c r="S5539" t="s">
        <v>18</v>
      </c>
      <c r="T5539" t="s">
        <v>19</v>
      </c>
    </row>
    <row r="5540" spans="1:20" x14ac:dyDescent="0.35">
      <c r="A5540" t="s">
        <v>11</v>
      </c>
      <c r="B5540" t="s">
        <v>56</v>
      </c>
      <c r="C5540" t="s">
        <v>13</v>
      </c>
      <c r="D5540" t="s">
        <v>20</v>
      </c>
      <c r="E5540" t="s">
        <v>57</v>
      </c>
      <c r="F5540" t="s">
        <v>16</v>
      </c>
      <c r="G5540">
        <v>5701.47</v>
      </c>
      <c r="H5540" s="1">
        <v>43356</v>
      </c>
      <c r="I5540" t="str">
        <f t="shared" si="258"/>
        <v>13</v>
      </c>
      <c r="J5540" t="str">
        <f t="shared" si="259"/>
        <v>September</v>
      </c>
      <c r="K5540" t="str">
        <f t="shared" si="260"/>
        <v>2018</v>
      </c>
      <c r="L5540" s="15">
        <v>0.29593750000000002</v>
      </c>
      <c r="M5540">
        <f>HOUR(K5540:K17582)</f>
        <v>0</v>
      </c>
      <c r="N5540">
        <f>MINUTE(K5540:K17582)</f>
        <v>0</v>
      </c>
      <c r="O5540">
        <f>SECOND(K5540:K17582)</f>
        <v>0</v>
      </c>
      <c r="P5540">
        <v>5.52</v>
      </c>
      <c r="Q5540">
        <f>G5540-P5540</f>
        <v>5695.95</v>
      </c>
      <c r="R5540" t="s">
        <v>167</v>
      </c>
      <c r="S5540" t="s">
        <v>18</v>
      </c>
      <c r="T5540" t="s">
        <v>19</v>
      </c>
    </row>
    <row r="5541" spans="1:20" x14ac:dyDescent="0.35">
      <c r="A5541" t="s">
        <v>11</v>
      </c>
      <c r="B5541" t="s">
        <v>132</v>
      </c>
      <c r="C5541" t="s">
        <v>13</v>
      </c>
      <c r="D5541" t="s">
        <v>14</v>
      </c>
      <c r="E5541" t="s">
        <v>50</v>
      </c>
      <c r="F5541" t="s">
        <v>24</v>
      </c>
      <c r="G5541">
        <v>3840.32</v>
      </c>
      <c r="H5541" s="1">
        <v>43356</v>
      </c>
      <c r="I5541" t="str">
        <f t="shared" si="258"/>
        <v>13</v>
      </c>
      <c r="J5541" t="str">
        <f t="shared" si="259"/>
        <v>September</v>
      </c>
      <c r="K5541" t="str">
        <f t="shared" si="260"/>
        <v>2018</v>
      </c>
      <c r="L5541" s="15">
        <v>0.32263888888888886</v>
      </c>
      <c r="M5541">
        <f>HOUR(K5541:K17583)</f>
        <v>0</v>
      </c>
      <c r="N5541">
        <f>MINUTE(K5541:K17583)</f>
        <v>0</v>
      </c>
      <c r="O5541">
        <f>SECOND(K5541:K17583)</f>
        <v>0</v>
      </c>
      <c r="P5541">
        <v>12.43</v>
      </c>
      <c r="Q5541">
        <f>G5541-P5541</f>
        <v>3827.8900000000003</v>
      </c>
      <c r="R5541" t="s">
        <v>641</v>
      </c>
      <c r="S5541" t="s">
        <v>18</v>
      </c>
      <c r="T5541" t="s">
        <v>19</v>
      </c>
    </row>
    <row r="5542" spans="1:20" x14ac:dyDescent="0.35">
      <c r="A5542" t="s">
        <v>29</v>
      </c>
      <c r="B5542" t="s">
        <v>33</v>
      </c>
      <c r="C5542" t="s">
        <v>13</v>
      </c>
      <c r="D5542" t="s">
        <v>31</v>
      </c>
      <c r="E5542" t="s">
        <v>34</v>
      </c>
      <c r="F5542" t="s">
        <v>16</v>
      </c>
      <c r="G5542">
        <v>4381.87</v>
      </c>
      <c r="H5542" s="1">
        <v>43356</v>
      </c>
      <c r="I5542" t="str">
        <f t="shared" si="258"/>
        <v>13</v>
      </c>
      <c r="J5542" t="str">
        <f t="shared" si="259"/>
        <v>September</v>
      </c>
      <c r="K5542" t="str">
        <f t="shared" si="260"/>
        <v>2018</v>
      </c>
      <c r="L5542" s="15">
        <v>0.33333333333333331</v>
      </c>
      <c r="M5542">
        <f>HOUR(K5542:K17584)</f>
        <v>0</v>
      </c>
      <c r="N5542">
        <f>MINUTE(K5542:K17584)</f>
        <v>0</v>
      </c>
      <c r="O5542">
        <f>SECOND(K5542:K17584)</f>
        <v>0</v>
      </c>
      <c r="P5542">
        <v>43</v>
      </c>
      <c r="Q5542">
        <f>G5542-P5542</f>
        <v>4338.87</v>
      </c>
      <c r="R5542" t="s">
        <v>1833</v>
      </c>
      <c r="S5542" t="s">
        <v>18</v>
      </c>
      <c r="T5542" t="s">
        <v>19</v>
      </c>
    </row>
    <row r="5543" spans="1:20" x14ac:dyDescent="0.35">
      <c r="A5543" t="s">
        <v>11</v>
      </c>
      <c r="B5543" t="s">
        <v>71</v>
      </c>
      <c r="C5543" t="s">
        <v>13</v>
      </c>
      <c r="D5543" t="s">
        <v>14</v>
      </c>
      <c r="E5543" t="s">
        <v>63</v>
      </c>
      <c r="F5543" t="s">
        <v>24</v>
      </c>
      <c r="G5543">
        <v>4566.46</v>
      </c>
      <c r="H5543" s="1">
        <v>43356</v>
      </c>
      <c r="I5543" t="str">
        <f t="shared" si="258"/>
        <v>13</v>
      </c>
      <c r="J5543" t="str">
        <f t="shared" si="259"/>
        <v>September</v>
      </c>
      <c r="K5543" t="str">
        <f t="shared" si="260"/>
        <v>2018</v>
      </c>
      <c r="L5543" s="15">
        <v>0.33679398148148149</v>
      </c>
      <c r="M5543">
        <f>HOUR(K5543:K17585)</f>
        <v>0</v>
      </c>
      <c r="N5543">
        <f>MINUTE(K5543:K17585)</f>
        <v>0</v>
      </c>
      <c r="O5543">
        <f>SECOND(K5543:K17585)</f>
        <v>0</v>
      </c>
      <c r="P5543">
        <v>10.89</v>
      </c>
      <c r="Q5543">
        <f>G5543-P5543</f>
        <v>4555.57</v>
      </c>
      <c r="R5543" t="s">
        <v>498</v>
      </c>
      <c r="S5543" t="s">
        <v>18</v>
      </c>
      <c r="T5543" t="s">
        <v>19</v>
      </c>
    </row>
    <row r="5544" spans="1:20" x14ac:dyDescent="0.35">
      <c r="A5544" t="s">
        <v>11</v>
      </c>
      <c r="B5544" t="s">
        <v>282</v>
      </c>
      <c r="C5544" t="s">
        <v>13</v>
      </c>
      <c r="D5544" t="s">
        <v>14</v>
      </c>
      <c r="E5544" t="s">
        <v>283</v>
      </c>
      <c r="F5544" t="s">
        <v>24</v>
      </c>
      <c r="G5544">
        <v>5798.74</v>
      </c>
      <c r="H5544" s="1">
        <v>43356</v>
      </c>
      <c r="I5544" t="str">
        <f t="shared" si="258"/>
        <v>13</v>
      </c>
      <c r="J5544" t="str">
        <f t="shared" si="259"/>
        <v>September</v>
      </c>
      <c r="K5544" t="str">
        <f t="shared" si="260"/>
        <v>2018</v>
      </c>
      <c r="L5544" s="15">
        <v>0.34258101851851852</v>
      </c>
      <c r="M5544">
        <f>HOUR(K5544:K17586)</f>
        <v>0</v>
      </c>
      <c r="N5544">
        <f>MINUTE(K5544:K17586)</f>
        <v>0</v>
      </c>
      <c r="O5544">
        <f>SECOND(K5544:K17586)</f>
        <v>0</v>
      </c>
      <c r="P5544">
        <v>8.66</v>
      </c>
      <c r="Q5544">
        <f>G5544-P5544</f>
        <v>5790.08</v>
      </c>
      <c r="R5544" t="s">
        <v>1426</v>
      </c>
      <c r="S5544" t="s">
        <v>18</v>
      </c>
      <c r="T5544" t="s">
        <v>19</v>
      </c>
    </row>
    <row r="5545" spans="1:20" x14ac:dyDescent="0.35">
      <c r="A5545" t="s">
        <v>11</v>
      </c>
      <c r="B5545" t="s">
        <v>124</v>
      </c>
      <c r="C5545" t="s">
        <v>13</v>
      </c>
      <c r="D5545" t="s">
        <v>20</v>
      </c>
      <c r="E5545" t="s">
        <v>125</v>
      </c>
      <c r="F5545" t="s">
        <v>16</v>
      </c>
      <c r="G5545">
        <v>2569.65</v>
      </c>
      <c r="H5545" s="1">
        <v>43356</v>
      </c>
      <c r="I5545" t="str">
        <f t="shared" si="258"/>
        <v>13</v>
      </c>
      <c r="J5545" t="str">
        <f t="shared" si="259"/>
        <v>September</v>
      </c>
      <c r="K5545" t="str">
        <f t="shared" si="260"/>
        <v>2018</v>
      </c>
      <c r="L5545" s="15">
        <v>0.34836805555555556</v>
      </c>
      <c r="M5545">
        <f>HOUR(K5545:K17587)</f>
        <v>0</v>
      </c>
      <c r="N5545">
        <f>MINUTE(K5545:K17587)</f>
        <v>0</v>
      </c>
      <c r="O5545">
        <f>SECOND(K5545:K17587)</f>
        <v>0</v>
      </c>
      <c r="P5545">
        <v>26.25</v>
      </c>
      <c r="Q5545">
        <f>G5545-P5545</f>
        <v>2543.4</v>
      </c>
      <c r="R5545" t="s">
        <v>322</v>
      </c>
      <c r="S5545" t="s">
        <v>18</v>
      </c>
      <c r="T5545" t="s">
        <v>19</v>
      </c>
    </row>
    <row r="5546" spans="1:20" x14ac:dyDescent="0.35">
      <c r="A5546" t="s">
        <v>11</v>
      </c>
      <c r="B5546" t="s">
        <v>282</v>
      </c>
      <c r="C5546" t="s">
        <v>13</v>
      </c>
      <c r="D5546" t="s">
        <v>20</v>
      </c>
      <c r="E5546" t="s">
        <v>283</v>
      </c>
      <c r="F5546" t="s">
        <v>24</v>
      </c>
      <c r="G5546">
        <v>5788.47</v>
      </c>
      <c r="H5546" s="1">
        <v>43356</v>
      </c>
      <c r="I5546" t="str">
        <f t="shared" si="258"/>
        <v>13</v>
      </c>
      <c r="J5546" t="str">
        <f t="shared" si="259"/>
        <v>September</v>
      </c>
      <c r="K5546" t="str">
        <f t="shared" si="260"/>
        <v>2018</v>
      </c>
      <c r="L5546" s="15">
        <v>0.35415509259259265</v>
      </c>
      <c r="M5546">
        <f>HOUR(K5546:K17588)</f>
        <v>0</v>
      </c>
      <c r="N5546">
        <f>MINUTE(K5546:K17588)</f>
        <v>0</v>
      </c>
      <c r="O5546">
        <f>SECOND(K5546:K17588)</f>
        <v>0</v>
      </c>
      <c r="P5546">
        <v>10.27</v>
      </c>
      <c r="Q5546">
        <f>G5546-P5546</f>
        <v>5778.2</v>
      </c>
      <c r="R5546" t="s">
        <v>271</v>
      </c>
      <c r="S5546" t="s">
        <v>18</v>
      </c>
      <c r="T5546" t="s">
        <v>19</v>
      </c>
    </row>
    <row r="5547" spans="1:20" x14ac:dyDescent="0.35">
      <c r="A5547" t="s">
        <v>11</v>
      </c>
      <c r="B5547" t="s">
        <v>58</v>
      </c>
      <c r="C5547" t="s">
        <v>13</v>
      </c>
      <c r="D5547" t="s">
        <v>14</v>
      </c>
      <c r="E5547" t="s">
        <v>59</v>
      </c>
      <c r="F5547" t="s">
        <v>16</v>
      </c>
      <c r="G5547">
        <v>3205.79</v>
      </c>
      <c r="H5547" s="1">
        <v>43356</v>
      </c>
      <c r="I5547" t="str">
        <f t="shared" si="258"/>
        <v>13</v>
      </c>
      <c r="J5547" t="str">
        <f t="shared" si="259"/>
        <v>September</v>
      </c>
      <c r="K5547" t="str">
        <f t="shared" si="260"/>
        <v>2018</v>
      </c>
      <c r="L5547" s="15">
        <v>0.35994212962962963</v>
      </c>
      <c r="M5547">
        <f>HOUR(K5547:K17589)</f>
        <v>0</v>
      </c>
      <c r="N5547">
        <f>MINUTE(K5547:K17589)</f>
        <v>0</v>
      </c>
      <c r="O5547">
        <f>SECOND(K5547:K17589)</f>
        <v>0</v>
      </c>
      <c r="P5547">
        <v>8.58</v>
      </c>
      <c r="Q5547">
        <f>G5547-P5547</f>
        <v>3197.21</v>
      </c>
      <c r="R5547" t="s">
        <v>36</v>
      </c>
      <c r="S5547" t="s">
        <v>18</v>
      </c>
      <c r="T5547" t="s">
        <v>19</v>
      </c>
    </row>
    <row r="5548" spans="1:20" x14ac:dyDescent="0.35">
      <c r="A5548" t="s">
        <v>11</v>
      </c>
      <c r="B5548" t="s">
        <v>116</v>
      </c>
      <c r="C5548" t="s">
        <v>13</v>
      </c>
      <c r="D5548" t="s">
        <v>14</v>
      </c>
      <c r="E5548" t="s">
        <v>117</v>
      </c>
      <c r="F5548" t="s">
        <v>24</v>
      </c>
      <c r="G5548">
        <v>4247.8100000000004</v>
      </c>
      <c r="H5548" s="1">
        <v>43356</v>
      </c>
      <c r="I5548" t="str">
        <f t="shared" si="258"/>
        <v>13</v>
      </c>
      <c r="J5548" t="str">
        <f t="shared" si="259"/>
        <v>September</v>
      </c>
      <c r="K5548" t="str">
        <f t="shared" si="260"/>
        <v>2018</v>
      </c>
      <c r="L5548" s="15">
        <v>0.36572916666666666</v>
      </c>
      <c r="M5548">
        <f>HOUR(K5548:K17590)</f>
        <v>0</v>
      </c>
      <c r="N5548">
        <f>MINUTE(K5548:K17590)</f>
        <v>0</v>
      </c>
      <c r="O5548">
        <f>SECOND(K5548:K17590)</f>
        <v>0</v>
      </c>
      <c r="P5548">
        <v>15.88</v>
      </c>
      <c r="Q5548">
        <f>G5548-P5548</f>
        <v>4231.93</v>
      </c>
      <c r="R5548" t="s">
        <v>36</v>
      </c>
      <c r="S5548" t="s">
        <v>18</v>
      </c>
      <c r="T5548" t="s">
        <v>19</v>
      </c>
    </row>
    <row r="5549" spans="1:20" x14ac:dyDescent="0.35">
      <c r="A5549" t="s">
        <v>11</v>
      </c>
      <c r="B5549" t="s">
        <v>97</v>
      </c>
      <c r="C5549" t="s">
        <v>13</v>
      </c>
      <c r="D5549" t="s">
        <v>14</v>
      </c>
      <c r="E5549" t="s">
        <v>98</v>
      </c>
      <c r="F5549" t="s">
        <v>16</v>
      </c>
      <c r="G5549">
        <v>2937.95</v>
      </c>
      <c r="H5549" s="1">
        <v>43356</v>
      </c>
      <c r="I5549" t="str">
        <f t="shared" si="258"/>
        <v>13</v>
      </c>
      <c r="J5549" t="str">
        <f t="shared" si="259"/>
        <v>September</v>
      </c>
      <c r="K5549" t="str">
        <f t="shared" si="260"/>
        <v>2018</v>
      </c>
      <c r="L5549" s="15">
        <v>0.3715162037037037</v>
      </c>
      <c r="M5549">
        <f>HOUR(K5549:K17591)</f>
        <v>0</v>
      </c>
      <c r="N5549">
        <f>MINUTE(K5549:K17591)</f>
        <v>0</v>
      </c>
      <c r="O5549">
        <f>SECOND(K5549:K17591)</f>
        <v>0</v>
      </c>
      <c r="P5549">
        <v>29.6</v>
      </c>
      <c r="Q5549">
        <f>G5549-P5549</f>
        <v>2908.35</v>
      </c>
      <c r="R5549" t="s">
        <v>1427</v>
      </c>
      <c r="S5549" t="s">
        <v>18</v>
      </c>
      <c r="T5549" t="s">
        <v>19</v>
      </c>
    </row>
    <row r="5550" spans="1:20" x14ac:dyDescent="0.35">
      <c r="A5550" t="s">
        <v>29</v>
      </c>
      <c r="B5550" t="s">
        <v>85</v>
      </c>
      <c r="C5550" t="s">
        <v>13</v>
      </c>
      <c r="D5550" t="s">
        <v>31</v>
      </c>
      <c r="E5550" t="s">
        <v>86</v>
      </c>
      <c r="F5550" t="s">
        <v>16</v>
      </c>
      <c r="G5550">
        <v>23641.21</v>
      </c>
      <c r="H5550" s="1">
        <v>43356</v>
      </c>
      <c r="I5550" t="str">
        <f t="shared" si="258"/>
        <v>13</v>
      </c>
      <c r="J5550" t="str">
        <f t="shared" si="259"/>
        <v>September</v>
      </c>
      <c r="K5550" t="str">
        <f t="shared" si="260"/>
        <v>2018</v>
      </c>
      <c r="L5550" s="15">
        <v>0.375</v>
      </c>
      <c r="M5550">
        <f>HOUR(K5550:K17592)</f>
        <v>0</v>
      </c>
      <c r="N5550">
        <f>MINUTE(K5550:K17592)</f>
        <v>0</v>
      </c>
      <c r="O5550">
        <f>SECOND(K5550:K17592)</f>
        <v>0</v>
      </c>
      <c r="P5550">
        <v>27</v>
      </c>
      <c r="Q5550">
        <f>G5550-P5550</f>
        <v>23614.21</v>
      </c>
      <c r="R5550" t="s">
        <v>1833</v>
      </c>
      <c r="S5550" t="s">
        <v>18</v>
      </c>
      <c r="T5550" t="s">
        <v>19</v>
      </c>
    </row>
    <row r="5551" spans="1:20" x14ac:dyDescent="0.35">
      <c r="A5551" t="s">
        <v>29</v>
      </c>
      <c r="B5551" t="s">
        <v>134</v>
      </c>
      <c r="C5551" t="s">
        <v>13</v>
      </c>
      <c r="D5551" t="s">
        <v>31</v>
      </c>
      <c r="E5551" t="s">
        <v>135</v>
      </c>
      <c r="F5551" t="s">
        <v>16</v>
      </c>
      <c r="G5551">
        <v>10041.959999999999</v>
      </c>
      <c r="H5551" s="1">
        <v>43356</v>
      </c>
      <c r="I5551" t="str">
        <f t="shared" si="258"/>
        <v>13</v>
      </c>
      <c r="J5551" t="str">
        <f t="shared" si="259"/>
        <v>September</v>
      </c>
      <c r="K5551" t="str">
        <f t="shared" si="260"/>
        <v>2018</v>
      </c>
      <c r="L5551" s="15">
        <v>0.375</v>
      </c>
      <c r="M5551">
        <f>HOUR(K5551:K17593)</f>
        <v>0</v>
      </c>
      <c r="N5551">
        <f>MINUTE(K5551:K17593)</f>
        <v>0</v>
      </c>
      <c r="O5551">
        <f>SECOND(K5551:K17593)</f>
        <v>0</v>
      </c>
      <c r="P5551">
        <v>154</v>
      </c>
      <c r="Q5551">
        <f>G5551-P5551</f>
        <v>9887.9599999999991</v>
      </c>
      <c r="R5551" t="s">
        <v>1833</v>
      </c>
      <c r="S5551" t="s">
        <v>18</v>
      </c>
      <c r="T5551" t="s">
        <v>19</v>
      </c>
    </row>
    <row r="5552" spans="1:20" x14ac:dyDescent="0.35">
      <c r="A5552" t="s">
        <v>29</v>
      </c>
      <c r="B5552" t="s">
        <v>164</v>
      </c>
      <c r="C5552" t="s">
        <v>13</v>
      </c>
      <c r="D5552" t="s">
        <v>41</v>
      </c>
      <c r="E5552" t="s">
        <v>86</v>
      </c>
      <c r="F5552" t="s">
        <v>16</v>
      </c>
      <c r="G5552">
        <v>2957.26</v>
      </c>
      <c r="H5552" s="1">
        <v>43356</v>
      </c>
      <c r="I5552" t="str">
        <f t="shared" si="258"/>
        <v>13</v>
      </c>
      <c r="J5552" t="str">
        <f t="shared" si="259"/>
        <v>September</v>
      </c>
      <c r="K5552" t="str">
        <f t="shared" si="260"/>
        <v>2018</v>
      </c>
      <c r="L5552" s="15">
        <v>0.375</v>
      </c>
      <c r="M5552">
        <f>HOUR(K5552:K17594)</f>
        <v>0</v>
      </c>
      <c r="N5552">
        <f>MINUTE(K5552:K17594)</f>
        <v>0</v>
      </c>
      <c r="O5552">
        <f>SECOND(K5552:K17594)</f>
        <v>0</v>
      </c>
      <c r="P5552">
        <v>39</v>
      </c>
      <c r="Q5552">
        <f>G5552-P5552</f>
        <v>2918.26</v>
      </c>
      <c r="R5552" t="s">
        <v>1833</v>
      </c>
      <c r="S5552" t="s">
        <v>18</v>
      </c>
      <c r="T5552" t="s">
        <v>19</v>
      </c>
    </row>
    <row r="5553" spans="1:20" x14ac:dyDescent="0.35">
      <c r="A5553" t="s">
        <v>29</v>
      </c>
      <c r="B5553" t="s">
        <v>427</v>
      </c>
      <c r="C5553" t="s">
        <v>13</v>
      </c>
      <c r="D5553" t="s">
        <v>31</v>
      </c>
      <c r="E5553" t="s">
        <v>428</v>
      </c>
      <c r="F5553" t="s">
        <v>24</v>
      </c>
      <c r="G5553">
        <v>16116.17</v>
      </c>
      <c r="H5553" s="1">
        <v>43356</v>
      </c>
      <c r="I5553" t="str">
        <f t="shared" si="258"/>
        <v>13</v>
      </c>
      <c r="J5553" t="str">
        <f t="shared" si="259"/>
        <v>September</v>
      </c>
      <c r="K5553" t="str">
        <f t="shared" si="260"/>
        <v>2018</v>
      </c>
      <c r="L5553" s="15">
        <v>0.375</v>
      </c>
      <c r="M5553">
        <f>HOUR(K5553:K17595)</f>
        <v>0</v>
      </c>
      <c r="N5553">
        <f>MINUTE(K5553:K17595)</f>
        <v>0</v>
      </c>
      <c r="O5553">
        <f>SECOND(K5553:K17595)</f>
        <v>0</v>
      </c>
      <c r="P5553">
        <v>1404</v>
      </c>
      <c r="Q5553">
        <f>G5553-P5553</f>
        <v>14712.17</v>
      </c>
      <c r="R5553" t="s">
        <v>1833</v>
      </c>
      <c r="S5553" t="s">
        <v>18</v>
      </c>
      <c r="T5553" t="s">
        <v>19</v>
      </c>
    </row>
    <row r="5554" spans="1:20" x14ac:dyDescent="0.35">
      <c r="A5554" t="s">
        <v>29</v>
      </c>
      <c r="B5554" t="s">
        <v>111</v>
      </c>
      <c r="C5554" t="s">
        <v>13</v>
      </c>
      <c r="D5554" t="s">
        <v>31</v>
      </c>
      <c r="E5554" t="s">
        <v>112</v>
      </c>
      <c r="F5554" t="s">
        <v>24</v>
      </c>
      <c r="G5554">
        <v>4164.6499999999996</v>
      </c>
      <c r="H5554" s="1">
        <v>43356</v>
      </c>
      <c r="I5554" t="str">
        <f t="shared" si="258"/>
        <v>13</v>
      </c>
      <c r="J5554" t="str">
        <f t="shared" si="259"/>
        <v>September</v>
      </c>
      <c r="K5554" t="str">
        <f t="shared" si="260"/>
        <v>2018</v>
      </c>
      <c r="L5554" s="15">
        <v>0.375</v>
      </c>
      <c r="M5554">
        <f>HOUR(K5554:K17596)</f>
        <v>0</v>
      </c>
      <c r="N5554">
        <f>MINUTE(K5554:K17596)</f>
        <v>0</v>
      </c>
      <c r="O5554">
        <f>SECOND(K5554:K17596)</f>
        <v>0</v>
      </c>
      <c r="P5554">
        <v>194</v>
      </c>
      <c r="Q5554">
        <f>G5554-P5554</f>
        <v>3970.6499999999996</v>
      </c>
      <c r="R5554" t="s">
        <v>1833</v>
      </c>
      <c r="S5554" t="s">
        <v>18</v>
      </c>
      <c r="T5554" t="s">
        <v>19</v>
      </c>
    </row>
    <row r="5555" spans="1:20" x14ac:dyDescent="0.35">
      <c r="A5555" t="s">
        <v>11</v>
      </c>
      <c r="B5555" t="s">
        <v>220</v>
      </c>
      <c r="C5555" t="s">
        <v>13</v>
      </c>
      <c r="D5555" t="s">
        <v>20</v>
      </c>
      <c r="E5555" t="s">
        <v>221</v>
      </c>
      <c r="F5555" t="s">
        <v>24</v>
      </c>
      <c r="G5555">
        <v>4429.8900000000003</v>
      </c>
      <c r="H5555" s="1">
        <v>43356</v>
      </c>
      <c r="I5555" t="str">
        <f t="shared" si="258"/>
        <v>13</v>
      </c>
      <c r="J5555" t="str">
        <f t="shared" si="259"/>
        <v>September</v>
      </c>
      <c r="K5555" t="str">
        <f t="shared" si="260"/>
        <v>2018</v>
      </c>
      <c r="L5555" s="15">
        <v>0.37613425925925931</v>
      </c>
      <c r="M5555">
        <f>HOUR(K5555:K17597)</f>
        <v>0</v>
      </c>
      <c r="N5555">
        <f>MINUTE(K5555:K17597)</f>
        <v>0</v>
      </c>
      <c r="O5555">
        <f>SECOND(K5555:K17597)</f>
        <v>0</v>
      </c>
      <c r="P5555">
        <v>5.41</v>
      </c>
      <c r="Q5555">
        <f>G5555-P5555</f>
        <v>4424.4800000000005</v>
      </c>
      <c r="R5555" t="s">
        <v>653</v>
      </c>
      <c r="S5555" t="s">
        <v>18</v>
      </c>
      <c r="T5555" t="s">
        <v>19</v>
      </c>
    </row>
    <row r="5556" spans="1:20" x14ac:dyDescent="0.35">
      <c r="A5556" t="s">
        <v>11</v>
      </c>
      <c r="B5556" t="s">
        <v>22</v>
      </c>
      <c r="C5556" t="s">
        <v>13</v>
      </c>
      <c r="D5556" t="s">
        <v>20</v>
      </c>
      <c r="E5556" t="s">
        <v>23</v>
      </c>
      <c r="F5556" t="s">
        <v>24</v>
      </c>
      <c r="G5556">
        <v>924.19</v>
      </c>
      <c r="H5556" s="1">
        <v>43356</v>
      </c>
      <c r="I5556" t="str">
        <f t="shared" si="258"/>
        <v>13</v>
      </c>
      <c r="J5556" t="str">
        <f t="shared" si="259"/>
        <v>September</v>
      </c>
      <c r="K5556" t="str">
        <f t="shared" si="260"/>
        <v>2018</v>
      </c>
      <c r="L5556" s="15">
        <v>0.37899305555555557</v>
      </c>
      <c r="M5556">
        <f>HOUR(K5556:K17598)</f>
        <v>0</v>
      </c>
      <c r="N5556">
        <f>MINUTE(K5556:K17598)</f>
        <v>0</v>
      </c>
      <c r="O5556">
        <f>SECOND(K5556:K17598)</f>
        <v>0</v>
      </c>
      <c r="P5556">
        <v>16.34</v>
      </c>
      <c r="Q5556">
        <f>G5556-P5556</f>
        <v>907.85</v>
      </c>
      <c r="R5556" t="s">
        <v>1358</v>
      </c>
      <c r="S5556" t="s">
        <v>18</v>
      </c>
      <c r="T5556" t="s">
        <v>19</v>
      </c>
    </row>
    <row r="5557" spans="1:20" x14ac:dyDescent="0.35">
      <c r="A5557" t="s">
        <v>11</v>
      </c>
      <c r="B5557" t="s">
        <v>255</v>
      </c>
      <c r="C5557" t="s">
        <v>13</v>
      </c>
      <c r="D5557" t="s">
        <v>14</v>
      </c>
      <c r="E5557" t="s">
        <v>107</v>
      </c>
      <c r="F5557" t="s">
        <v>16</v>
      </c>
      <c r="G5557">
        <v>5688.53</v>
      </c>
      <c r="H5557" s="1">
        <v>43356</v>
      </c>
      <c r="I5557" t="str">
        <f t="shared" si="258"/>
        <v>13</v>
      </c>
      <c r="J5557" t="str">
        <f t="shared" si="259"/>
        <v>September</v>
      </c>
      <c r="K5557" t="str">
        <f t="shared" si="260"/>
        <v>2018</v>
      </c>
      <c r="L5557" s="15">
        <v>0.38185185185185189</v>
      </c>
      <c r="M5557">
        <f>HOUR(K5557:K17599)</f>
        <v>0</v>
      </c>
      <c r="N5557">
        <f>MINUTE(K5557:K17599)</f>
        <v>0</v>
      </c>
      <c r="O5557">
        <f>SECOND(K5557:K17599)</f>
        <v>0</v>
      </c>
      <c r="P5557">
        <v>6.71</v>
      </c>
      <c r="Q5557">
        <f>G5557-P5557</f>
        <v>5681.82</v>
      </c>
      <c r="R5557" t="s">
        <v>329</v>
      </c>
      <c r="S5557" t="s">
        <v>18</v>
      </c>
      <c r="T5557" t="s">
        <v>19</v>
      </c>
    </row>
    <row r="5558" spans="1:20" x14ac:dyDescent="0.35">
      <c r="A5558" t="s">
        <v>11</v>
      </c>
      <c r="B5558" t="s">
        <v>58</v>
      </c>
      <c r="C5558" t="s">
        <v>13</v>
      </c>
      <c r="D5558" t="s">
        <v>20</v>
      </c>
      <c r="E5558" t="s">
        <v>59</v>
      </c>
      <c r="F5558" t="s">
        <v>16</v>
      </c>
      <c r="G5558">
        <v>3198.77</v>
      </c>
      <c r="H5558" s="1">
        <v>43356</v>
      </c>
      <c r="I5558" t="str">
        <f t="shared" si="258"/>
        <v>13</v>
      </c>
      <c r="J5558" t="str">
        <f t="shared" si="259"/>
        <v>September</v>
      </c>
      <c r="K5558" t="str">
        <f t="shared" si="260"/>
        <v>2018</v>
      </c>
      <c r="L5558" s="15">
        <v>0.38471064814814815</v>
      </c>
      <c r="M5558">
        <f>HOUR(K5558:K17600)</f>
        <v>0</v>
      </c>
      <c r="N5558">
        <f>MINUTE(K5558:K17600)</f>
        <v>0</v>
      </c>
      <c r="O5558">
        <f>SECOND(K5558:K17600)</f>
        <v>0</v>
      </c>
      <c r="P5558">
        <v>7.02</v>
      </c>
      <c r="Q5558">
        <f>G5558-P5558</f>
        <v>3191.75</v>
      </c>
      <c r="R5558" t="s">
        <v>360</v>
      </c>
      <c r="S5558" t="s">
        <v>18</v>
      </c>
      <c r="T5558" t="s">
        <v>19</v>
      </c>
    </row>
    <row r="5559" spans="1:20" x14ac:dyDescent="0.35">
      <c r="A5559" t="s">
        <v>11</v>
      </c>
      <c r="B5559" t="s">
        <v>164</v>
      </c>
      <c r="C5559" t="s">
        <v>13</v>
      </c>
      <c r="D5559" t="s">
        <v>14</v>
      </c>
      <c r="E5559" t="s">
        <v>86</v>
      </c>
      <c r="F5559" t="s">
        <v>16</v>
      </c>
      <c r="G5559">
        <v>3013.23</v>
      </c>
      <c r="H5559" s="1">
        <v>43356</v>
      </c>
      <c r="I5559" t="str">
        <f t="shared" si="258"/>
        <v>13</v>
      </c>
      <c r="J5559" t="str">
        <f t="shared" si="259"/>
        <v>September</v>
      </c>
      <c r="K5559" t="str">
        <f t="shared" si="260"/>
        <v>2018</v>
      </c>
      <c r="L5559" s="15">
        <v>0.38756944444444441</v>
      </c>
      <c r="M5559">
        <f>HOUR(K5559:K17601)</f>
        <v>0</v>
      </c>
      <c r="N5559">
        <f>MINUTE(K5559:K17601)</f>
        <v>0</v>
      </c>
      <c r="O5559">
        <f>SECOND(K5559:K17601)</f>
        <v>0</v>
      </c>
      <c r="P5559">
        <v>27.84</v>
      </c>
      <c r="Q5559">
        <f>G5559-P5559</f>
        <v>2985.39</v>
      </c>
      <c r="R5559" t="s">
        <v>800</v>
      </c>
      <c r="S5559" t="s">
        <v>18</v>
      </c>
      <c r="T5559" t="s">
        <v>19</v>
      </c>
    </row>
    <row r="5560" spans="1:20" x14ac:dyDescent="0.35">
      <c r="A5560" t="s">
        <v>11</v>
      </c>
      <c r="B5560" t="s">
        <v>106</v>
      </c>
      <c r="C5560" t="s">
        <v>13</v>
      </c>
      <c r="D5560" t="s">
        <v>14</v>
      </c>
      <c r="E5560" t="s">
        <v>107</v>
      </c>
      <c r="F5560" t="s">
        <v>16</v>
      </c>
      <c r="G5560">
        <v>7088.05</v>
      </c>
      <c r="H5560" s="1">
        <v>43356</v>
      </c>
      <c r="I5560" t="str">
        <f t="shared" si="258"/>
        <v>13</v>
      </c>
      <c r="J5560" t="str">
        <f t="shared" si="259"/>
        <v>September</v>
      </c>
      <c r="K5560" t="str">
        <f t="shared" si="260"/>
        <v>2018</v>
      </c>
      <c r="L5560" s="15">
        <v>0.39042824074074073</v>
      </c>
      <c r="M5560">
        <f>HOUR(K5560:K17602)</f>
        <v>0</v>
      </c>
      <c r="N5560">
        <f>MINUTE(K5560:K17602)</f>
        <v>0</v>
      </c>
      <c r="O5560">
        <f>SECOND(K5560:K17602)</f>
        <v>0</v>
      </c>
      <c r="P5560">
        <v>23.73</v>
      </c>
      <c r="Q5560">
        <f>G5560-P5560</f>
        <v>7064.3200000000006</v>
      </c>
      <c r="R5560" t="s">
        <v>802</v>
      </c>
      <c r="S5560" t="s">
        <v>18</v>
      </c>
      <c r="T5560" t="s">
        <v>19</v>
      </c>
    </row>
    <row r="5561" spans="1:20" x14ac:dyDescent="0.35">
      <c r="A5561" t="s">
        <v>11</v>
      </c>
      <c r="B5561" t="s">
        <v>100</v>
      </c>
      <c r="C5561" t="s">
        <v>13</v>
      </c>
      <c r="D5561" t="s">
        <v>14</v>
      </c>
      <c r="E5561" t="s">
        <v>101</v>
      </c>
      <c r="F5561" t="s">
        <v>16</v>
      </c>
      <c r="G5561">
        <v>4889.9799999999996</v>
      </c>
      <c r="H5561" s="1">
        <v>43356</v>
      </c>
      <c r="I5561" t="str">
        <f t="shared" si="258"/>
        <v>13</v>
      </c>
      <c r="J5561" t="str">
        <f t="shared" si="259"/>
        <v>September</v>
      </c>
      <c r="K5561" t="str">
        <f t="shared" si="260"/>
        <v>2018</v>
      </c>
      <c r="L5561" s="15">
        <v>0.39328703703703699</v>
      </c>
      <c r="M5561">
        <f>HOUR(K5561:K17603)</f>
        <v>0</v>
      </c>
      <c r="N5561">
        <f>MINUTE(K5561:K17603)</f>
        <v>0</v>
      </c>
      <c r="O5561">
        <f>SECOND(K5561:K17603)</f>
        <v>0</v>
      </c>
      <c r="P5561">
        <v>12.59</v>
      </c>
      <c r="Q5561">
        <f>G5561-P5561</f>
        <v>4877.3899999999994</v>
      </c>
      <c r="R5561" t="s">
        <v>102</v>
      </c>
      <c r="S5561" t="s">
        <v>18</v>
      </c>
      <c r="T5561" t="s">
        <v>19</v>
      </c>
    </row>
    <row r="5562" spans="1:20" x14ac:dyDescent="0.35">
      <c r="A5562" t="s">
        <v>11</v>
      </c>
      <c r="B5562" t="s">
        <v>164</v>
      </c>
      <c r="C5562" t="s">
        <v>13</v>
      </c>
      <c r="D5562" t="s">
        <v>20</v>
      </c>
      <c r="E5562" t="s">
        <v>86</v>
      </c>
      <c r="F5562" t="s">
        <v>16</v>
      </c>
      <c r="G5562">
        <v>2996.26</v>
      </c>
      <c r="H5562" s="1">
        <v>43356</v>
      </c>
      <c r="I5562" t="str">
        <f t="shared" si="258"/>
        <v>13</v>
      </c>
      <c r="J5562" t="str">
        <f t="shared" si="259"/>
        <v>September</v>
      </c>
      <c r="K5562" t="str">
        <f t="shared" si="260"/>
        <v>2018</v>
      </c>
      <c r="L5562" s="15">
        <v>0.39614583333333336</v>
      </c>
      <c r="M5562">
        <f>HOUR(K5562:K17604)</f>
        <v>0</v>
      </c>
      <c r="N5562">
        <f>MINUTE(K5562:K17604)</f>
        <v>0</v>
      </c>
      <c r="O5562">
        <f>SECOND(K5562:K17604)</f>
        <v>0</v>
      </c>
      <c r="P5562">
        <v>16.97</v>
      </c>
      <c r="Q5562">
        <f>G5562-P5562</f>
        <v>2979.2900000000004</v>
      </c>
      <c r="R5562" t="s">
        <v>759</v>
      </c>
      <c r="S5562" t="s">
        <v>18</v>
      </c>
      <c r="T5562" t="s">
        <v>19</v>
      </c>
    </row>
    <row r="5563" spans="1:20" x14ac:dyDescent="0.35">
      <c r="A5563" t="s">
        <v>11</v>
      </c>
      <c r="B5563" t="s">
        <v>56</v>
      </c>
      <c r="C5563" t="s">
        <v>13</v>
      </c>
      <c r="D5563" t="s">
        <v>14</v>
      </c>
      <c r="E5563" t="s">
        <v>57</v>
      </c>
      <c r="F5563" t="s">
        <v>16</v>
      </c>
      <c r="G5563">
        <v>5674.4</v>
      </c>
      <c r="H5563" s="1">
        <v>43356</v>
      </c>
      <c r="I5563" t="str">
        <f t="shared" si="258"/>
        <v>13</v>
      </c>
      <c r="J5563" t="str">
        <f t="shared" si="259"/>
        <v>September</v>
      </c>
      <c r="K5563" t="str">
        <f t="shared" si="260"/>
        <v>2018</v>
      </c>
      <c r="L5563" s="15">
        <v>0.39900462962962963</v>
      </c>
      <c r="M5563">
        <f>HOUR(K5563:K17605)</f>
        <v>0</v>
      </c>
      <c r="N5563">
        <f>MINUTE(K5563:K17605)</f>
        <v>0</v>
      </c>
      <c r="O5563">
        <f>SECOND(K5563:K17605)</f>
        <v>0</v>
      </c>
      <c r="P5563">
        <v>27.07</v>
      </c>
      <c r="Q5563">
        <f>G5563-P5563</f>
        <v>5647.33</v>
      </c>
      <c r="R5563" t="s">
        <v>1428</v>
      </c>
      <c r="S5563" t="s">
        <v>18</v>
      </c>
      <c r="T5563" t="s">
        <v>19</v>
      </c>
    </row>
    <row r="5564" spans="1:20" x14ac:dyDescent="0.35">
      <c r="A5564" t="s">
        <v>11</v>
      </c>
      <c r="B5564" t="s">
        <v>58</v>
      </c>
      <c r="C5564" t="s">
        <v>13</v>
      </c>
      <c r="D5564" t="s">
        <v>14</v>
      </c>
      <c r="E5564" t="s">
        <v>59</v>
      </c>
      <c r="F5564" t="s">
        <v>16</v>
      </c>
      <c r="G5564">
        <v>3179.88</v>
      </c>
      <c r="H5564" s="1">
        <v>43356</v>
      </c>
      <c r="I5564" t="str">
        <f t="shared" si="258"/>
        <v>13</v>
      </c>
      <c r="J5564" t="str">
        <f t="shared" si="259"/>
        <v>September</v>
      </c>
      <c r="K5564" t="str">
        <f t="shared" si="260"/>
        <v>2018</v>
      </c>
      <c r="L5564" s="15">
        <v>0.40185185185185185</v>
      </c>
      <c r="M5564">
        <f>HOUR(K5564:K17606)</f>
        <v>0</v>
      </c>
      <c r="N5564">
        <f>MINUTE(K5564:K17606)</f>
        <v>0</v>
      </c>
      <c r="O5564">
        <f>SECOND(K5564:K17606)</f>
        <v>0</v>
      </c>
      <c r="P5564">
        <v>18.89</v>
      </c>
      <c r="Q5564">
        <f>G5564-P5564</f>
        <v>3160.9900000000002</v>
      </c>
      <c r="R5564" t="s">
        <v>238</v>
      </c>
      <c r="S5564" t="s">
        <v>18</v>
      </c>
      <c r="T5564" t="s">
        <v>19</v>
      </c>
    </row>
    <row r="5565" spans="1:20" x14ac:dyDescent="0.35">
      <c r="A5565" t="s">
        <v>11</v>
      </c>
      <c r="B5565" t="s">
        <v>22</v>
      </c>
      <c r="C5565" t="s">
        <v>13</v>
      </c>
      <c r="D5565" t="s">
        <v>14</v>
      </c>
      <c r="E5565" t="s">
        <v>23</v>
      </c>
      <c r="F5565" t="s">
        <v>24</v>
      </c>
      <c r="G5565">
        <v>916.81</v>
      </c>
      <c r="H5565" s="1">
        <v>43356</v>
      </c>
      <c r="I5565" t="str">
        <f t="shared" si="258"/>
        <v>13</v>
      </c>
      <c r="J5565" t="str">
        <f t="shared" si="259"/>
        <v>September</v>
      </c>
      <c r="K5565" t="str">
        <f t="shared" si="260"/>
        <v>2018</v>
      </c>
      <c r="L5565" s="15">
        <v>0.40471064814814817</v>
      </c>
      <c r="M5565">
        <f>HOUR(K5565:K17607)</f>
        <v>0</v>
      </c>
      <c r="N5565">
        <f>MINUTE(K5565:K17607)</f>
        <v>0</v>
      </c>
      <c r="O5565">
        <f>SECOND(K5565:K17607)</f>
        <v>0</v>
      </c>
      <c r="P5565">
        <v>7.38</v>
      </c>
      <c r="Q5565">
        <f>G5565-P5565</f>
        <v>909.43</v>
      </c>
      <c r="R5565" t="s">
        <v>641</v>
      </c>
      <c r="S5565" t="s">
        <v>18</v>
      </c>
      <c r="T5565" t="s">
        <v>19</v>
      </c>
    </row>
    <row r="5566" spans="1:20" x14ac:dyDescent="0.35">
      <c r="A5566" t="s">
        <v>11</v>
      </c>
      <c r="B5566" t="s">
        <v>377</v>
      </c>
      <c r="C5566" t="s">
        <v>13</v>
      </c>
      <c r="D5566" t="s">
        <v>20</v>
      </c>
      <c r="E5566" t="s">
        <v>378</v>
      </c>
      <c r="F5566" t="s">
        <v>24</v>
      </c>
      <c r="G5566">
        <v>9062.94</v>
      </c>
      <c r="H5566" s="1">
        <v>43356</v>
      </c>
      <c r="I5566" t="str">
        <f t="shared" si="258"/>
        <v>13</v>
      </c>
      <c r="J5566" t="str">
        <f t="shared" si="259"/>
        <v>September</v>
      </c>
      <c r="K5566" t="str">
        <f t="shared" si="260"/>
        <v>2018</v>
      </c>
      <c r="L5566" s="15">
        <v>0.40756944444444443</v>
      </c>
      <c r="M5566">
        <f>HOUR(K5566:K17608)</f>
        <v>0</v>
      </c>
      <c r="N5566">
        <f>MINUTE(K5566:K17608)</f>
        <v>0</v>
      </c>
      <c r="O5566">
        <f>SECOND(K5566:K17608)</f>
        <v>0</v>
      </c>
      <c r="P5566">
        <v>21.7</v>
      </c>
      <c r="Q5566">
        <f>G5566-P5566</f>
        <v>9041.24</v>
      </c>
      <c r="R5566" t="s">
        <v>307</v>
      </c>
      <c r="S5566" t="s">
        <v>18</v>
      </c>
      <c r="T5566" t="s">
        <v>19</v>
      </c>
    </row>
    <row r="5567" spans="1:20" x14ac:dyDescent="0.35">
      <c r="A5567" t="s">
        <v>11</v>
      </c>
      <c r="B5567" t="s">
        <v>49</v>
      </c>
      <c r="C5567" t="s">
        <v>13</v>
      </c>
      <c r="D5567" t="s">
        <v>20</v>
      </c>
      <c r="E5567" t="s">
        <v>50</v>
      </c>
      <c r="F5567" t="s">
        <v>24</v>
      </c>
      <c r="G5567">
        <v>2443.84</v>
      </c>
      <c r="H5567" s="1">
        <v>43356</v>
      </c>
      <c r="I5567" t="str">
        <f t="shared" si="258"/>
        <v>13</v>
      </c>
      <c r="J5567" t="str">
        <f t="shared" si="259"/>
        <v>September</v>
      </c>
      <c r="K5567" t="str">
        <f t="shared" si="260"/>
        <v>2018</v>
      </c>
      <c r="L5567" s="15">
        <v>0.41042824074074075</v>
      </c>
      <c r="M5567">
        <f>HOUR(K5567:K17609)</f>
        <v>0</v>
      </c>
      <c r="N5567">
        <f>MINUTE(K5567:K17609)</f>
        <v>0</v>
      </c>
      <c r="O5567">
        <f>SECOND(K5567:K17609)</f>
        <v>0</v>
      </c>
      <c r="P5567">
        <v>6.95</v>
      </c>
      <c r="Q5567">
        <f>G5567-P5567</f>
        <v>2436.8900000000003</v>
      </c>
      <c r="R5567" t="s">
        <v>1300</v>
      </c>
      <c r="S5567" t="s">
        <v>18</v>
      </c>
      <c r="T5567" t="s">
        <v>19</v>
      </c>
    </row>
    <row r="5568" spans="1:20" x14ac:dyDescent="0.35">
      <c r="A5568" t="s">
        <v>11</v>
      </c>
      <c r="B5568" t="s">
        <v>247</v>
      </c>
      <c r="C5568" t="s">
        <v>13</v>
      </c>
      <c r="D5568" t="s">
        <v>20</v>
      </c>
      <c r="E5568" t="s">
        <v>248</v>
      </c>
      <c r="F5568" t="s">
        <v>16</v>
      </c>
      <c r="G5568">
        <v>3596.74</v>
      </c>
      <c r="H5568" s="1">
        <v>43356</v>
      </c>
      <c r="I5568" t="str">
        <f t="shared" si="258"/>
        <v>13</v>
      </c>
      <c r="J5568" t="str">
        <f t="shared" si="259"/>
        <v>September</v>
      </c>
      <c r="K5568" t="str">
        <f t="shared" si="260"/>
        <v>2018</v>
      </c>
      <c r="L5568" s="15">
        <v>0.41328703703703701</v>
      </c>
      <c r="M5568">
        <f>HOUR(K5568:K17610)</f>
        <v>0</v>
      </c>
      <c r="N5568">
        <f>MINUTE(K5568:K17610)</f>
        <v>0</v>
      </c>
      <c r="O5568">
        <f>SECOND(K5568:K17610)</f>
        <v>0</v>
      </c>
      <c r="P5568">
        <v>17.260000000000002</v>
      </c>
      <c r="Q5568">
        <f>G5568-P5568</f>
        <v>3579.4799999999996</v>
      </c>
      <c r="R5568" t="s">
        <v>151</v>
      </c>
      <c r="S5568" t="s">
        <v>18</v>
      </c>
      <c r="T5568" t="s">
        <v>19</v>
      </c>
    </row>
    <row r="5569" spans="1:20" x14ac:dyDescent="0.35">
      <c r="A5569" t="s">
        <v>11</v>
      </c>
      <c r="B5569" t="s">
        <v>49</v>
      </c>
      <c r="C5569" t="s">
        <v>13</v>
      </c>
      <c r="D5569" t="s">
        <v>20</v>
      </c>
      <c r="E5569" t="s">
        <v>50</v>
      </c>
      <c r="F5569" t="s">
        <v>24</v>
      </c>
      <c r="G5569">
        <v>2402.54</v>
      </c>
      <c r="H5569" s="1">
        <v>43356</v>
      </c>
      <c r="I5569" t="str">
        <f t="shared" si="258"/>
        <v>13</v>
      </c>
      <c r="J5569" t="str">
        <f t="shared" si="259"/>
        <v>September</v>
      </c>
      <c r="K5569" t="str">
        <f t="shared" si="260"/>
        <v>2018</v>
      </c>
      <c r="L5569" s="15">
        <v>0.41614583333333338</v>
      </c>
      <c r="M5569">
        <f>HOUR(K5569:K17611)</f>
        <v>0</v>
      </c>
      <c r="N5569">
        <f>MINUTE(K5569:K17611)</f>
        <v>0</v>
      </c>
      <c r="O5569">
        <f>SECOND(K5569:K17611)</f>
        <v>0</v>
      </c>
      <c r="P5569">
        <v>41.3</v>
      </c>
      <c r="Q5569">
        <f>G5569-P5569</f>
        <v>2361.2399999999998</v>
      </c>
      <c r="R5569" t="s">
        <v>36</v>
      </c>
      <c r="S5569" t="s">
        <v>18</v>
      </c>
      <c r="T5569" t="s">
        <v>19</v>
      </c>
    </row>
    <row r="5570" spans="1:20" x14ac:dyDescent="0.35">
      <c r="A5570" t="s">
        <v>29</v>
      </c>
      <c r="B5570" t="s">
        <v>71</v>
      </c>
      <c r="C5570" t="s">
        <v>13</v>
      </c>
      <c r="D5570" t="s">
        <v>31</v>
      </c>
      <c r="E5570" t="s">
        <v>63</v>
      </c>
      <c r="F5570" t="s">
        <v>24</v>
      </c>
      <c r="G5570">
        <v>4432.46</v>
      </c>
      <c r="H5570" s="1">
        <v>43356</v>
      </c>
      <c r="I5570" t="str">
        <f t="shared" si="258"/>
        <v>13</v>
      </c>
      <c r="J5570" t="str">
        <f t="shared" si="259"/>
        <v>September</v>
      </c>
      <c r="K5570" t="str">
        <f t="shared" si="260"/>
        <v>2018</v>
      </c>
      <c r="L5570" s="15">
        <v>0.41666666666666669</v>
      </c>
      <c r="M5570">
        <f>HOUR(K5570:K17612)</f>
        <v>0</v>
      </c>
      <c r="N5570">
        <f>MINUTE(K5570:K17612)</f>
        <v>0</v>
      </c>
      <c r="O5570">
        <f>SECOND(K5570:K17612)</f>
        <v>0</v>
      </c>
      <c r="P5570">
        <v>134</v>
      </c>
      <c r="Q5570">
        <f>G5570-P5570</f>
        <v>4298.46</v>
      </c>
      <c r="R5570" t="s">
        <v>1833</v>
      </c>
      <c r="S5570" t="s">
        <v>18</v>
      </c>
      <c r="T5570" t="s">
        <v>19</v>
      </c>
    </row>
    <row r="5571" spans="1:20" x14ac:dyDescent="0.35">
      <c r="A5571" t="s">
        <v>11</v>
      </c>
      <c r="B5571" t="s">
        <v>49</v>
      </c>
      <c r="C5571" t="s">
        <v>13</v>
      </c>
      <c r="D5571" t="s">
        <v>14</v>
      </c>
      <c r="E5571" t="s">
        <v>50</v>
      </c>
      <c r="F5571" t="s">
        <v>24</v>
      </c>
      <c r="G5571">
        <v>2395.41</v>
      </c>
      <c r="H5571" s="1">
        <v>43356</v>
      </c>
      <c r="I5571" t="str">
        <f t="shared" ref="I5571:I5634" si="261">TEXT(H5571,"dd")</f>
        <v>13</v>
      </c>
      <c r="J5571" t="str">
        <f t="shared" ref="J5571:J5634" si="262">TEXT(H5571,"mmmm")</f>
        <v>September</v>
      </c>
      <c r="K5571" t="str">
        <f t="shared" ref="K5571:K5634" si="263">TEXT(H5571,"yyyy")</f>
        <v>2018</v>
      </c>
      <c r="L5571" s="15">
        <v>0.42931712962962965</v>
      </c>
      <c r="M5571">
        <f>HOUR(K5571:K17613)</f>
        <v>0</v>
      </c>
      <c r="N5571">
        <f>MINUTE(K5571:K17613)</f>
        <v>0</v>
      </c>
      <c r="O5571">
        <f>SECOND(K5571:K17613)</f>
        <v>0</v>
      </c>
      <c r="P5571">
        <v>7.13</v>
      </c>
      <c r="Q5571">
        <f>G5571-P5571</f>
        <v>2388.2799999999997</v>
      </c>
      <c r="R5571" t="s">
        <v>1429</v>
      </c>
      <c r="S5571" t="s">
        <v>18</v>
      </c>
      <c r="T5571" t="s">
        <v>19</v>
      </c>
    </row>
    <row r="5572" spans="1:20" x14ac:dyDescent="0.35">
      <c r="A5572" t="s">
        <v>11</v>
      </c>
      <c r="B5572" t="s">
        <v>22</v>
      </c>
      <c r="C5572" t="s">
        <v>13</v>
      </c>
      <c r="D5572" t="s">
        <v>14</v>
      </c>
      <c r="E5572" t="s">
        <v>23</v>
      </c>
      <c r="F5572" t="s">
        <v>24</v>
      </c>
      <c r="G5572">
        <v>908.68</v>
      </c>
      <c r="H5572" s="1">
        <v>43356</v>
      </c>
      <c r="I5572" t="str">
        <f t="shared" si="261"/>
        <v>13</v>
      </c>
      <c r="J5572" t="str">
        <f t="shared" si="262"/>
        <v>September</v>
      </c>
      <c r="K5572" t="str">
        <f t="shared" si="263"/>
        <v>2018</v>
      </c>
      <c r="L5572" s="15">
        <v>0.44474537037037037</v>
      </c>
      <c r="M5572">
        <f>HOUR(K5572:K17614)</f>
        <v>0</v>
      </c>
      <c r="N5572">
        <f>MINUTE(K5572:K17614)</f>
        <v>0</v>
      </c>
      <c r="O5572">
        <f>SECOND(K5572:K17614)</f>
        <v>0</v>
      </c>
      <c r="P5572">
        <v>8.1300000000000008</v>
      </c>
      <c r="Q5572">
        <f>G5572-P5572</f>
        <v>900.55</v>
      </c>
      <c r="R5572" t="s">
        <v>123</v>
      </c>
      <c r="S5572" t="s">
        <v>18</v>
      </c>
      <c r="T5572" t="s">
        <v>19</v>
      </c>
    </row>
    <row r="5573" spans="1:20" x14ac:dyDescent="0.35">
      <c r="A5573" t="s">
        <v>29</v>
      </c>
      <c r="B5573" t="s">
        <v>547</v>
      </c>
      <c r="C5573" t="s">
        <v>13</v>
      </c>
      <c r="D5573" t="s">
        <v>31</v>
      </c>
      <c r="E5573" t="s">
        <v>548</v>
      </c>
      <c r="F5573" t="s">
        <v>16</v>
      </c>
      <c r="G5573">
        <v>7516.33</v>
      </c>
      <c r="H5573" s="1">
        <v>43356</v>
      </c>
      <c r="I5573" t="str">
        <f t="shared" si="261"/>
        <v>13</v>
      </c>
      <c r="J5573" t="str">
        <f t="shared" si="262"/>
        <v>September</v>
      </c>
      <c r="K5573" t="str">
        <f t="shared" si="263"/>
        <v>2018</v>
      </c>
      <c r="L5573" s="15">
        <v>0.45833333333333331</v>
      </c>
      <c r="M5573">
        <f>HOUR(K5573:K17615)</f>
        <v>0</v>
      </c>
      <c r="N5573">
        <f>MINUTE(K5573:K17615)</f>
        <v>0</v>
      </c>
      <c r="O5573">
        <f>SECOND(K5573:K17615)</f>
        <v>0</v>
      </c>
      <c r="P5573">
        <v>79</v>
      </c>
      <c r="Q5573">
        <f>G5573-P5573</f>
        <v>7437.33</v>
      </c>
      <c r="R5573" t="s">
        <v>1833</v>
      </c>
      <c r="S5573" t="s">
        <v>18</v>
      </c>
      <c r="T5573" t="s">
        <v>19</v>
      </c>
    </row>
    <row r="5574" spans="1:20" x14ac:dyDescent="0.35">
      <c r="A5574" t="s">
        <v>29</v>
      </c>
      <c r="B5574" t="s">
        <v>132</v>
      </c>
      <c r="C5574" t="s">
        <v>13</v>
      </c>
      <c r="D5574" t="s">
        <v>31</v>
      </c>
      <c r="E5574" t="s">
        <v>50</v>
      </c>
      <c r="F5574" t="s">
        <v>24</v>
      </c>
      <c r="G5574">
        <v>3799.32</v>
      </c>
      <c r="H5574" s="1">
        <v>43356</v>
      </c>
      <c r="I5574" t="str">
        <f t="shared" si="261"/>
        <v>13</v>
      </c>
      <c r="J5574" t="str">
        <f t="shared" si="262"/>
        <v>September</v>
      </c>
      <c r="K5574" t="str">
        <f t="shared" si="263"/>
        <v>2018</v>
      </c>
      <c r="L5574" s="15">
        <v>0.45833333333333331</v>
      </c>
      <c r="M5574">
        <f>HOUR(K5574:K17616)</f>
        <v>0</v>
      </c>
      <c r="N5574">
        <f>MINUTE(K5574:K17616)</f>
        <v>0</v>
      </c>
      <c r="O5574">
        <f>SECOND(K5574:K17616)</f>
        <v>0</v>
      </c>
      <c r="P5574">
        <v>41</v>
      </c>
      <c r="Q5574">
        <f>G5574-P5574</f>
        <v>3758.32</v>
      </c>
      <c r="R5574" t="s">
        <v>1833</v>
      </c>
      <c r="S5574" t="s">
        <v>18</v>
      </c>
      <c r="T5574" t="s">
        <v>19</v>
      </c>
    </row>
    <row r="5575" spans="1:20" x14ac:dyDescent="0.35">
      <c r="A5575" t="s">
        <v>29</v>
      </c>
      <c r="B5575" t="s">
        <v>54</v>
      </c>
      <c r="C5575" t="s">
        <v>13</v>
      </c>
      <c r="D5575" t="s">
        <v>121</v>
      </c>
      <c r="E5575" t="s">
        <v>55</v>
      </c>
      <c r="F5575" t="s">
        <v>16</v>
      </c>
      <c r="G5575">
        <v>7529.51</v>
      </c>
      <c r="H5575" s="1">
        <v>43356</v>
      </c>
      <c r="I5575" t="str">
        <f t="shared" si="261"/>
        <v>13</v>
      </c>
      <c r="J5575" t="str">
        <f t="shared" si="262"/>
        <v>September</v>
      </c>
      <c r="K5575" t="str">
        <f t="shared" si="263"/>
        <v>2018</v>
      </c>
      <c r="L5575" s="15">
        <v>0.45833333333333331</v>
      </c>
      <c r="M5575">
        <f>HOUR(K5575:K17617)</f>
        <v>0</v>
      </c>
      <c r="N5575">
        <f>MINUTE(K5575:K17617)</f>
        <v>0</v>
      </c>
      <c r="O5575">
        <f>SECOND(K5575:K17617)</f>
        <v>0</v>
      </c>
      <c r="P5575">
        <v>920.71</v>
      </c>
      <c r="Q5575">
        <f>G5575-P5575</f>
        <v>6608.8</v>
      </c>
      <c r="R5575" t="s">
        <v>1833</v>
      </c>
      <c r="S5575" t="s">
        <v>18</v>
      </c>
      <c r="T5575" t="s">
        <v>122</v>
      </c>
    </row>
    <row r="5576" spans="1:20" x14ac:dyDescent="0.35">
      <c r="A5576" t="s">
        <v>29</v>
      </c>
      <c r="B5576" t="s">
        <v>30</v>
      </c>
      <c r="C5576" t="s">
        <v>13</v>
      </c>
      <c r="D5576" t="s">
        <v>41</v>
      </c>
      <c r="E5576" t="s">
        <v>32</v>
      </c>
      <c r="F5576" t="s">
        <v>24</v>
      </c>
      <c r="G5576">
        <v>5759.52</v>
      </c>
      <c r="H5576" s="1">
        <v>43356</v>
      </c>
      <c r="I5576" t="str">
        <f t="shared" si="261"/>
        <v>13</v>
      </c>
      <c r="J5576" t="str">
        <f t="shared" si="262"/>
        <v>September</v>
      </c>
      <c r="K5576" t="str">
        <f t="shared" si="263"/>
        <v>2018</v>
      </c>
      <c r="L5576" s="15">
        <v>0.45833333333333331</v>
      </c>
      <c r="M5576">
        <f>HOUR(K5576:K17618)</f>
        <v>0</v>
      </c>
      <c r="N5576">
        <f>MINUTE(K5576:K17618)</f>
        <v>0</v>
      </c>
      <c r="O5576">
        <f>SECOND(K5576:K17618)</f>
        <v>0</v>
      </c>
      <c r="P5576">
        <v>24</v>
      </c>
      <c r="Q5576">
        <f>G5576-P5576</f>
        <v>5735.52</v>
      </c>
      <c r="R5576" t="s">
        <v>1833</v>
      </c>
      <c r="S5576" t="s">
        <v>18</v>
      </c>
      <c r="T5576" t="s">
        <v>19</v>
      </c>
    </row>
    <row r="5577" spans="1:20" x14ac:dyDescent="0.35">
      <c r="A5577" t="s">
        <v>29</v>
      </c>
      <c r="B5577" t="s">
        <v>56</v>
      </c>
      <c r="C5577" t="s">
        <v>13</v>
      </c>
      <c r="D5577" t="s">
        <v>31</v>
      </c>
      <c r="E5577" t="s">
        <v>57</v>
      </c>
      <c r="F5577" t="s">
        <v>16</v>
      </c>
      <c r="G5577">
        <v>5628.4</v>
      </c>
      <c r="H5577" s="1">
        <v>43356</v>
      </c>
      <c r="I5577" t="str">
        <f t="shared" si="261"/>
        <v>13</v>
      </c>
      <c r="J5577" t="str">
        <f t="shared" si="262"/>
        <v>September</v>
      </c>
      <c r="K5577" t="str">
        <f t="shared" si="263"/>
        <v>2018</v>
      </c>
      <c r="L5577" s="15">
        <v>0.45833333333333331</v>
      </c>
      <c r="M5577">
        <f>HOUR(K5577:K17619)</f>
        <v>0</v>
      </c>
      <c r="N5577">
        <f>MINUTE(K5577:K17619)</f>
        <v>0</v>
      </c>
      <c r="O5577">
        <f>SECOND(K5577:K17619)</f>
        <v>0</v>
      </c>
      <c r="P5577">
        <v>46</v>
      </c>
      <c r="Q5577">
        <f>G5577-P5577</f>
        <v>5582.4</v>
      </c>
      <c r="R5577" t="s">
        <v>1833</v>
      </c>
      <c r="S5577" t="s">
        <v>18</v>
      </c>
      <c r="T5577" t="s">
        <v>19</v>
      </c>
    </row>
    <row r="5578" spans="1:20" x14ac:dyDescent="0.35">
      <c r="A5578" t="s">
        <v>11</v>
      </c>
      <c r="B5578" t="s">
        <v>124</v>
      </c>
      <c r="C5578" t="s">
        <v>13</v>
      </c>
      <c r="D5578" t="s">
        <v>20</v>
      </c>
      <c r="E5578" t="s">
        <v>125</v>
      </c>
      <c r="F5578" t="s">
        <v>16</v>
      </c>
      <c r="G5578">
        <v>2537.34</v>
      </c>
      <c r="H5578" s="1">
        <v>43356</v>
      </c>
      <c r="I5578" t="str">
        <f t="shared" si="261"/>
        <v>13</v>
      </c>
      <c r="J5578" t="str">
        <f t="shared" si="262"/>
        <v>September</v>
      </c>
      <c r="K5578" t="str">
        <f t="shared" si="263"/>
        <v>2018</v>
      </c>
      <c r="L5578" s="15">
        <v>0.45905092592592589</v>
      </c>
      <c r="M5578">
        <f>HOUR(K5578:K17620)</f>
        <v>0</v>
      </c>
      <c r="N5578">
        <f>MINUTE(K5578:K17620)</f>
        <v>0</v>
      </c>
      <c r="O5578">
        <f>SECOND(K5578:K17620)</f>
        <v>0</v>
      </c>
      <c r="P5578">
        <v>32.31</v>
      </c>
      <c r="Q5578">
        <f>G5578-P5578</f>
        <v>2505.0300000000002</v>
      </c>
      <c r="R5578" t="s">
        <v>322</v>
      </c>
      <c r="S5578" t="s">
        <v>18</v>
      </c>
      <c r="T5578" t="s">
        <v>19</v>
      </c>
    </row>
    <row r="5579" spans="1:20" x14ac:dyDescent="0.35">
      <c r="A5579" t="s">
        <v>11</v>
      </c>
      <c r="B5579" t="s">
        <v>22</v>
      </c>
      <c r="C5579" t="s">
        <v>13</v>
      </c>
      <c r="D5579" t="s">
        <v>14</v>
      </c>
      <c r="E5579" t="s">
        <v>23</v>
      </c>
      <c r="F5579" t="s">
        <v>24</v>
      </c>
      <c r="G5579">
        <v>889.06</v>
      </c>
      <c r="H5579" s="1">
        <v>43356</v>
      </c>
      <c r="I5579" t="str">
        <f t="shared" si="261"/>
        <v>13</v>
      </c>
      <c r="J5579" t="str">
        <f t="shared" si="262"/>
        <v>September</v>
      </c>
      <c r="K5579" t="str">
        <f t="shared" si="263"/>
        <v>2018</v>
      </c>
      <c r="L5579" s="15">
        <v>0.46509259259259261</v>
      </c>
      <c r="M5579">
        <f>HOUR(K5579:K17621)</f>
        <v>0</v>
      </c>
      <c r="N5579">
        <f>MINUTE(K5579:K17621)</f>
        <v>0</v>
      </c>
      <c r="O5579">
        <f>SECOND(K5579:K17621)</f>
        <v>0</v>
      </c>
      <c r="P5579">
        <v>19.62</v>
      </c>
      <c r="Q5579">
        <f>G5579-P5579</f>
        <v>869.43999999999994</v>
      </c>
      <c r="R5579" t="s">
        <v>1164</v>
      </c>
      <c r="S5579" t="s">
        <v>18</v>
      </c>
      <c r="T5579" t="s">
        <v>19</v>
      </c>
    </row>
    <row r="5580" spans="1:20" x14ac:dyDescent="0.35">
      <c r="A5580" t="s">
        <v>11</v>
      </c>
      <c r="B5580" t="s">
        <v>75</v>
      </c>
      <c r="C5580" t="s">
        <v>13</v>
      </c>
      <c r="D5580" t="s">
        <v>20</v>
      </c>
      <c r="E5580" t="s">
        <v>76</v>
      </c>
      <c r="F5580" t="s">
        <v>24</v>
      </c>
      <c r="G5580">
        <v>3643.53</v>
      </c>
      <c r="H5580" s="1">
        <v>43356</v>
      </c>
      <c r="I5580" t="str">
        <f t="shared" si="261"/>
        <v>13</v>
      </c>
      <c r="J5580" t="str">
        <f t="shared" si="262"/>
        <v>September</v>
      </c>
      <c r="K5580" t="str">
        <f t="shared" si="263"/>
        <v>2018</v>
      </c>
      <c r="L5580" s="15">
        <v>0.47113425925925928</v>
      </c>
      <c r="M5580">
        <f>HOUR(K5580:K17622)</f>
        <v>0</v>
      </c>
      <c r="N5580">
        <f>MINUTE(K5580:K17622)</f>
        <v>0</v>
      </c>
      <c r="O5580">
        <f>SECOND(K5580:K17622)</f>
        <v>0</v>
      </c>
      <c r="P5580">
        <v>50.86</v>
      </c>
      <c r="Q5580">
        <f>G5580-P5580</f>
        <v>3592.67</v>
      </c>
      <c r="R5580" t="s">
        <v>1081</v>
      </c>
      <c r="S5580" t="s">
        <v>18</v>
      </c>
      <c r="T5580" t="s">
        <v>19</v>
      </c>
    </row>
    <row r="5581" spans="1:20" x14ac:dyDescent="0.35">
      <c r="A5581" t="s">
        <v>11</v>
      </c>
      <c r="B5581" t="s">
        <v>324</v>
      </c>
      <c r="C5581" t="s">
        <v>13</v>
      </c>
      <c r="D5581" t="s">
        <v>14</v>
      </c>
      <c r="E5581" t="s">
        <v>325</v>
      </c>
      <c r="F5581" t="s">
        <v>24</v>
      </c>
      <c r="G5581">
        <v>13242.83</v>
      </c>
      <c r="H5581" s="1">
        <v>43356</v>
      </c>
      <c r="I5581" t="str">
        <f t="shared" si="261"/>
        <v>13</v>
      </c>
      <c r="J5581" t="str">
        <f t="shared" si="262"/>
        <v>September</v>
      </c>
      <c r="K5581" t="str">
        <f t="shared" si="263"/>
        <v>2018</v>
      </c>
      <c r="L5581" s="15">
        <v>0.47716435185185185</v>
      </c>
      <c r="M5581">
        <f>HOUR(K5581:K17623)</f>
        <v>0</v>
      </c>
      <c r="N5581">
        <f>MINUTE(K5581:K17623)</f>
        <v>0</v>
      </c>
      <c r="O5581">
        <f>SECOND(K5581:K17623)</f>
        <v>0</v>
      </c>
      <c r="P5581">
        <v>34.590000000000003</v>
      </c>
      <c r="Q5581">
        <f>G5581-P5581</f>
        <v>13208.24</v>
      </c>
      <c r="R5581" t="s">
        <v>872</v>
      </c>
      <c r="S5581" t="s">
        <v>18</v>
      </c>
      <c r="T5581" t="s">
        <v>19</v>
      </c>
    </row>
    <row r="5582" spans="1:20" x14ac:dyDescent="0.35">
      <c r="A5582" t="s">
        <v>11</v>
      </c>
      <c r="B5582" t="s">
        <v>22</v>
      </c>
      <c r="C5582" t="s">
        <v>13</v>
      </c>
      <c r="D5582" t="s">
        <v>14</v>
      </c>
      <c r="E5582" t="s">
        <v>23</v>
      </c>
      <c r="F5582" t="s">
        <v>24</v>
      </c>
      <c r="G5582">
        <v>845.21</v>
      </c>
      <c r="H5582" s="1">
        <v>43356</v>
      </c>
      <c r="I5582" t="str">
        <f t="shared" si="261"/>
        <v>13</v>
      </c>
      <c r="J5582" t="str">
        <f t="shared" si="262"/>
        <v>September</v>
      </c>
      <c r="K5582" t="str">
        <f t="shared" si="263"/>
        <v>2018</v>
      </c>
      <c r="L5582" s="15">
        <v>0.48320601851851852</v>
      </c>
      <c r="M5582">
        <f>HOUR(K5582:K17624)</f>
        <v>0</v>
      </c>
      <c r="N5582">
        <f>MINUTE(K5582:K17624)</f>
        <v>0</v>
      </c>
      <c r="O5582">
        <f>SECOND(K5582:K17624)</f>
        <v>0</v>
      </c>
      <c r="P5582">
        <v>43.85</v>
      </c>
      <c r="Q5582">
        <f>G5582-P5582</f>
        <v>801.36</v>
      </c>
      <c r="R5582" t="s">
        <v>723</v>
      </c>
      <c r="S5582" t="s">
        <v>18</v>
      </c>
      <c r="T5582" t="s">
        <v>19</v>
      </c>
    </row>
    <row r="5583" spans="1:20" x14ac:dyDescent="0.35">
      <c r="A5583" t="s">
        <v>11</v>
      </c>
      <c r="B5583" t="s">
        <v>62</v>
      </c>
      <c r="C5583" t="s">
        <v>13</v>
      </c>
      <c r="D5583" t="s">
        <v>20</v>
      </c>
      <c r="E5583" t="s">
        <v>63</v>
      </c>
      <c r="F5583" t="s">
        <v>24</v>
      </c>
      <c r="G5583">
        <v>3105.5</v>
      </c>
      <c r="H5583" s="1">
        <v>43356</v>
      </c>
      <c r="I5583" t="str">
        <f t="shared" si="261"/>
        <v>13</v>
      </c>
      <c r="J5583" t="str">
        <f t="shared" si="262"/>
        <v>September</v>
      </c>
      <c r="K5583" t="str">
        <f t="shared" si="263"/>
        <v>2018</v>
      </c>
      <c r="L5583" s="15">
        <v>0.48924768518518519</v>
      </c>
      <c r="M5583">
        <f>HOUR(K5583:K17625)</f>
        <v>0</v>
      </c>
      <c r="N5583">
        <f>MINUTE(K5583:K17625)</f>
        <v>0</v>
      </c>
      <c r="O5583">
        <f>SECOND(K5583:K17625)</f>
        <v>0</v>
      </c>
      <c r="P5583">
        <v>5.51</v>
      </c>
      <c r="Q5583">
        <f>G5583-P5583</f>
        <v>3099.99</v>
      </c>
      <c r="R5583" t="s">
        <v>363</v>
      </c>
      <c r="S5583" t="s">
        <v>18</v>
      </c>
      <c r="T5583" t="s">
        <v>19</v>
      </c>
    </row>
    <row r="5584" spans="1:20" x14ac:dyDescent="0.35">
      <c r="A5584" t="s">
        <v>11</v>
      </c>
      <c r="B5584" t="s">
        <v>62</v>
      </c>
      <c r="C5584" t="s">
        <v>13</v>
      </c>
      <c r="D5584" t="s">
        <v>14</v>
      </c>
      <c r="E5584" t="s">
        <v>63</v>
      </c>
      <c r="F5584" t="s">
        <v>24</v>
      </c>
      <c r="G5584">
        <v>3093.91</v>
      </c>
      <c r="H5584" s="1">
        <v>43356</v>
      </c>
      <c r="I5584" t="str">
        <f t="shared" si="261"/>
        <v>13</v>
      </c>
      <c r="J5584" t="str">
        <f t="shared" si="262"/>
        <v>September</v>
      </c>
      <c r="K5584" t="str">
        <f t="shared" si="263"/>
        <v>2018</v>
      </c>
      <c r="L5584" s="15">
        <v>0.4952893518518518</v>
      </c>
      <c r="M5584">
        <f>HOUR(K5584:K17626)</f>
        <v>0</v>
      </c>
      <c r="N5584">
        <f>MINUTE(K5584:K17626)</f>
        <v>0</v>
      </c>
      <c r="O5584">
        <f>SECOND(K5584:K17626)</f>
        <v>0</v>
      </c>
      <c r="P5584">
        <v>11.59</v>
      </c>
      <c r="Q5584">
        <f>G5584-P5584</f>
        <v>3082.3199999999997</v>
      </c>
      <c r="R5584" t="s">
        <v>1118</v>
      </c>
      <c r="S5584" t="s">
        <v>18</v>
      </c>
      <c r="T5584" t="s">
        <v>19</v>
      </c>
    </row>
    <row r="5585" spans="1:20" x14ac:dyDescent="0.35">
      <c r="A5585" t="s">
        <v>29</v>
      </c>
      <c r="B5585" t="s">
        <v>103</v>
      </c>
      <c r="C5585" t="s">
        <v>13</v>
      </c>
      <c r="D5585" t="s">
        <v>121</v>
      </c>
      <c r="E5585" t="s">
        <v>104</v>
      </c>
      <c r="F5585" t="s">
        <v>24</v>
      </c>
      <c r="G5585">
        <v>54662.64</v>
      </c>
      <c r="H5585" s="1">
        <v>43356</v>
      </c>
      <c r="I5585" t="str">
        <f t="shared" si="261"/>
        <v>13</v>
      </c>
      <c r="J5585" t="str">
        <f t="shared" si="262"/>
        <v>September</v>
      </c>
      <c r="K5585" t="str">
        <f t="shared" si="263"/>
        <v>2018</v>
      </c>
      <c r="L5585" s="15">
        <v>0.5</v>
      </c>
      <c r="M5585">
        <f>HOUR(K5585:K17627)</f>
        <v>0</v>
      </c>
      <c r="N5585">
        <f>MINUTE(K5585:K17627)</f>
        <v>0</v>
      </c>
      <c r="O5585">
        <f>SECOND(K5585:K17627)</f>
        <v>0</v>
      </c>
      <c r="P5585">
        <v>782.42</v>
      </c>
      <c r="Q5585">
        <f>G5585-P5585</f>
        <v>53880.22</v>
      </c>
      <c r="R5585" t="s">
        <v>1833</v>
      </c>
      <c r="S5585" t="s">
        <v>18</v>
      </c>
      <c r="T5585" t="s">
        <v>122</v>
      </c>
    </row>
    <row r="5586" spans="1:20" x14ac:dyDescent="0.35">
      <c r="A5586" t="s">
        <v>29</v>
      </c>
      <c r="B5586" t="s">
        <v>379</v>
      </c>
      <c r="C5586" t="s">
        <v>13</v>
      </c>
      <c r="D5586" t="s">
        <v>31</v>
      </c>
      <c r="E5586" t="s">
        <v>380</v>
      </c>
      <c r="F5586" t="s">
        <v>16</v>
      </c>
      <c r="G5586">
        <v>9579.7900000000009</v>
      </c>
      <c r="H5586" s="1">
        <v>43356</v>
      </c>
      <c r="I5586" t="str">
        <f t="shared" si="261"/>
        <v>13</v>
      </c>
      <c r="J5586" t="str">
        <f t="shared" si="262"/>
        <v>September</v>
      </c>
      <c r="K5586" t="str">
        <f t="shared" si="263"/>
        <v>2018</v>
      </c>
      <c r="L5586" s="15">
        <v>0.5</v>
      </c>
      <c r="M5586">
        <f>HOUR(K5586:K17628)</f>
        <v>0</v>
      </c>
      <c r="N5586">
        <f>MINUTE(K5586:K17628)</f>
        <v>0</v>
      </c>
      <c r="O5586">
        <f>SECOND(K5586:K17628)</f>
        <v>0</v>
      </c>
      <c r="P5586">
        <v>196</v>
      </c>
      <c r="Q5586">
        <f>G5586-P5586</f>
        <v>9383.7900000000009</v>
      </c>
      <c r="R5586" t="s">
        <v>1833</v>
      </c>
      <c r="S5586" t="s">
        <v>18</v>
      </c>
      <c r="T5586" t="s">
        <v>19</v>
      </c>
    </row>
    <row r="5587" spans="1:20" x14ac:dyDescent="0.35">
      <c r="A5587" t="s">
        <v>29</v>
      </c>
      <c r="B5587" t="s">
        <v>138</v>
      </c>
      <c r="C5587" t="s">
        <v>13</v>
      </c>
      <c r="D5587" t="s">
        <v>208</v>
      </c>
      <c r="E5587" t="s">
        <v>139</v>
      </c>
      <c r="F5587" t="s">
        <v>16</v>
      </c>
      <c r="G5587">
        <v>196218.47</v>
      </c>
      <c r="H5587" s="1">
        <v>43356</v>
      </c>
      <c r="I5587" t="str">
        <f t="shared" si="261"/>
        <v>13</v>
      </c>
      <c r="J5587" t="str">
        <f t="shared" si="262"/>
        <v>September</v>
      </c>
      <c r="K5587" t="str">
        <f t="shared" si="263"/>
        <v>2018</v>
      </c>
      <c r="L5587" s="15">
        <v>0.5</v>
      </c>
      <c r="M5587">
        <f>HOUR(K5587:K17629)</f>
        <v>0</v>
      </c>
      <c r="N5587">
        <f>MINUTE(K5587:K17629)</f>
        <v>0</v>
      </c>
      <c r="O5587">
        <f>SECOND(K5587:K17629)</f>
        <v>0</v>
      </c>
      <c r="P5587">
        <v>41</v>
      </c>
      <c r="Q5587">
        <f>G5587-P5587</f>
        <v>196177.47</v>
      </c>
      <c r="R5587" t="s">
        <v>1833</v>
      </c>
      <c r="S5587" t="s">
        <v>18</v>
      </c>
      <c r="T5587" t="s">
        <v>19</v>
      </c>
    </row>
    <row r="5588" spans="1:20" x14ac:dyDescent="0.35">
      <c r="A5588" t="s">
        <v>29</v>
      </c>
      <c r="B5588" t="s">
        <v>71</v>
      </c>
      <c r="C5588" t="s">
        <v>13</v>
      </c>
      <c r="D5588" t="s">
        <v>31</v>
      </c>
      <c r="E5588" t="s">
        <v>63</v>
      </c>
      <c r="F5588" t="s">
        <v>24</v>
      </c>
      <c r="G5588">
        <v>4397.46</v>
      </c>
      <c r="H5588" s="1">
        <v>43356</v>
      </c>
      <c r="I5588" t="str">
        <f t="shared" si="261"/>
        <v>13</v>
      </c>
      <c r="J5588" t="str">
        <f t="shared" si="262"/>
        <v>September</v>
      </c>
      <c r="K5588" t="str">
        <f t="shared" si="263"/>
        <v>2018</v>
      </c>
      <c r="L5588" s="15">
        <v>0.5</v>
      </c>
      <c r="M5588">
        <f>HOUR(K5588:K17630)</f>
        <v>0</v>
      </c>
      <c r="N5588">
        <f>MINUTE(K5588:K17630)</f>
        <v>0</v>
      </c>
      <c r="O5588">
        <f>SECOND(K5588:K17630)</f>
        <v>0</v>
      </c>
      <c r="P5588">
        <v>35</v>
      </c>
      <c r="Q5588">
        <f>G5588-P5588</f>
        <v>4362.46</v>
      </c>
      <c r="R5588" t="s">
        <v>1833</v>
      </c>
      <c r="S5588" t="s">
        <v>18</v>
      </c>
      <c r="T5588" t="s">
        <v>19</v>
      </c>
    </row>
    <row r="5589" spans="1:20" x14ac:dyDescent="0.35">
      <c r="A5589" t="s">
        <v>11</v>
      </c>
      <c r="B5589" t="s">
        <v>124</v>
      </c>
      <c r="C5589" t="s">
        <v>13</v>
      </c>
      <c r="D5589" t="s">
        <v>20</v>
      </c>
      <c r="E5589" t="s">
        <v>125</v>
      </c>
      <c r="F5589" t="s">
        <v>16</v>
      </c>
      <c r="G5589">
        <v>2502.8200000000002</v>
      </c>
      <c r="H5589" s="1">
        <v>43356</v>
      </c>
      <c r="I5589" t="str">
        <f t="shared" si="261"/>
        <v>13</v>
      </c>
      <c r="J5589" t="str">
        <f t="shared" si="262"/>
        <v>September</v>
      </c>
      <c r="K5589" t="str">
        <f t="shared" si="263"/>
        <v>2018</v>
      </c>
      <c r="L5589" s="15">
        <v>0.50288194444444445</v>
      </c>
      <c r="M5589">
        <f>HOUR(K5589:K17631)</f>
        <v>0</v>
      </c>
      <c r="N5589">
        <f>MINUTE(K5589:K17631)</f>
        <v>0</v>
      </c>
      <c r="O5589">
        <f>SECOND(K5589:K17631)</f>
        <v>0</v>
      </c>
      <c r="P5589">
        <v>34.520000000000003</v>
      </c>
      <c r="Q5589">
        <f>G5589-P5589</f>
        <v>2468.3000000000002</v>
      </c>
      <c r="R5589" t="s">
        <v>398</v>
      </c>
      <c r="S5589" t="s">
        <v>18</v>
      </c>
      <c r="T5589" t="s">
        <v>19</v>
      </c>
    </row>
    <row r="5590" spans="1:20" x14ac:dyDescent="0.35">
      <c r="A5590" t="s">
        <v>11</v>
      </c>
      <c r="B5590" t="s">
        <v>143</v>
      </c>
      <c r="C5590" t="s">
        <v>13</v>
      </c>
      <c r="D5590" t="s">
        <v>20</v>
      </c>
      <c r="E5590" t="s">
        <v>144</v>
      </c>
      <c r="F5590" t="s">
        <v>24</v>
      </c>
      <c r="G5590">
        <v>39136.730000000003</v>
      </c>
      <c r="H5590" s="1">
        <v>43356</v>
      </c>
      <c r="I5590" t="str">
        <f t="shared" si="261"/>
        <v>13</v>
      </c>
      <c r="J5590" t="str">
        <f t="shared" si="262"/>
        <v>September</v>
      </c>
      <c r="K5590" t="str">
        <f t="shared" si="263"/>
        <v>2018</v>
      </c>
      <c r="L5590" s="15">
        <v>0.51598379629629632</v>
      </c>
      <c r="M5590">
        <f>HOUR(K5590:K17632)</f>
        <v>0</v>
      </c>
      <c r="N5590">
        <f>MINUTE(K5590:K17632)</f>
        <v>0</v>
      </c>
      <c r="O5590">
        <f>SECOND(K5590:K17632)</f>
        <v>0</v>
      </c>
      <c r="P5590">
        <v>367.97</v>
      </c>
      <c r="Q5590">
        <f>G5590-P5590</f>
        <v>38768.76</v>
      </c>
      <c r="R5590" t="s">
        <v>471</v>
      </c>
      <c r="S5590" t="s">
        <v>18</v>
      </c>
      <c r="T5590" t="s">
        <v>19</v>
      </c>
    </row>
    <row r="5591" spans="1:20" x14ac:dyDescent="0.35">
      <c r="A5591" t="s">
        <v>11</v>
      </c>
      <c r="B5591" t="s">
        <v>199</v>
      </c>
      <c r="C5591" t="s">
        <v>13</v>
      </c>
      <c r="D5591" t="s">
        <v>14</v>
      </c>
      <c r="E5591" t="s">
        <v>200</v>
      </c>
      <c r="F5591" t="s">
        <v>24</v>
      </c>
      <c r="G5591">
        <v>5885.96</v>
      </c>
      <c r="H5591" s="1">
        <v>43356</v>
      </c>
      <c r="I5591" t="str">
        <f t="shared" si="261"/>
        <v>13</v>
      </c>
      <c r="J5591" t="str">
        <f t="shared" si="262"/>
        <v>September</v>
      </c>
      <c r="K5591" t="str">
        <f t="shared" si="263"/>
        <v>2018</v>
      </c>
      <c r="L5591" s="15">
        <v>0.52908564814814818</v>
      </c>
      <c r="M5591">
        <f>HOUR(K5591:K17633)</f>
        <v>0</v>
      </c>
      <c r="N5591">
        <f>MINUTE(K5591:K17633)</f>
        <v>0</v>
      </c>
      <c r="O5591">
        <f>SECOND(K5591:K17633)</f>
        <v>0</v>
      </c>
      <c r="P5591">
        <v>10.48</v>
      </c>
      <c r="Q5591">
        <f>G5591-P5591</f>
        <v>5875.4800000000005</v>
      </c>
      <c r="R5591" t="s">
        <v>976</v>
      </c>
      <c r="S5591" t="s">
        <v>18</v>
      </c>
      <c r="T5591" t="s">
        <v>19</v>
      </c>
    </row>
    <row r="5592" spans="1:20" x14ac:dyDescent="0.35">
      <c r="A5592" t="s">
        <v>29</v>
      </c>
      <c r="B5592" t="s">
        <v>108</v>
      </c>
      <c r="C5592" t="s">
        <v>13</v>
      </c>
      <c r="D5592" t="s">
        <v>121</v>
      </c>
      <c r="E5592" t="s">
        <v>81</v>
      </c>
      <c r="F5592" t="s">
        <v>24</v>
      </c>
      <c r="G5592">
        <v>7905.3</v>
      </c>
      <c r="H5592" s="1">
        <v>43356</v>
      </c>
      <c r="I5592" t="str">
        <f t="shared" si="261"/>
        <v>13</v>
      </c>
      <c r="J5592" t="str">
        <f t="shared" si="262"/>
        <v>September</v>
      </c>
      <c r="K5592" t="str">
        <f t="shared" si="263"/>
        <v>2018</v>
      </c>
      <c r="L5592" s="15">
        <v>0.54166666666666663</v>
      </c>
      <c r="M5592">
        <f>HOUR(K5592:K17634)</f>
        <v>0</v>
      </c>
      <c r="N5592">
        <f>MINUTE(K5592:K17634)</f>
        <v>0</v>
      </c>
      <c r="O5592">
        <f>SECOND(K5592:K17634)</f>
        <v>0</v>
      </c>
      <c r="P5592">
        <v>2218.73</v>
      </c>
      <c r="Q5592">
        <f>G5592-P5592</f>
        <v>5686.57</v>
      </c>
      <c r="R5592" t="s">
        <v>1833</v>
      </c>
      <c r="S5592" t="s">
        <v>18</v>
      </c>
      <c r="T5592" t="s">
        <v>122</v>
      </c>
    </row>
    <row r="5593" spans="1:20" x14ac:dyDescent="0.35">
      <c r="A5593" t="s">
        <v>29</v>
      </c>
      <c r="B5593" t="s">
        <v>282</v>
      </c>
      <c r="C5593" t="s">
        <v>13</v>
      </c>
      <c r="D5593" t="s">
        <v>31</v>
      </c>
      <c r="E5593" t="s">
        <v>283</v>
      </c>
      <c r="F5593" t="s">
        <v>24</v>
      </c>
      <c r="G5593">
        <v>5773.47</v>
      </c>
      <c r="H5593" s="1">
        <v>43356</v>
      </c>
      <c r="I5593" t="str">
        <f t="shared" si="261"/>
        <v>13</v>
      </c>
      <c r="J5593" t="str">
        <f t="shared" si="262"/>
        <v>September</v>
      </c>
      <c r="K5593" t="str">
        <f t="shared" si="263"/>
        <v>2018</v>
      </c>
      <c r="L5593" s="15">
        <v>0.54166666666666663</v>
      </c>
      <c r="M5593">
        <f>HOUR(K5593:K17635)</f>
        <v>0</v>
      </c>
      <c r="N5593">
        <f>MINUTE(K5593:K17635)</f>
        <v>0</v>
      </c>
      <c r="O5593">
        <f>SECOND(K5593:K17635)</f>
        <v>0</v>
      </c>
      <c r="P5593">
        <v>15</v>
      </c>
      <c r="Q5593">
        <f>G5593-P5593</f>
        <v>5758.47</v>
      </c>
      <c r="R5593" t="s">
        <v>1833</v>
      </c>
      <c r="S5593" t="s">
        <v>18</v>
      </c>
      <c r="T5593" t="s">
        <v>19</v>
      </c>
    </row>
    <row r="5594" spans="1:20" x14ac:dyDescent="0.35">
      <c r="A5594" t="s">
        <v>11</v>
      </c>
      <c r="B5594" t="s">
        <v>37</v>
      </c>
      <c r="C5594" t="s">
        <v>13</v>
      </c>
      <c r="D5594" t="s">
        <v>14</v>
      </c>
      <c r="E5594" t="s">
        <v>38</v>
      </c>
      <c r="F5594" t="s">
        <v>16</v>
      </c>
      <c r="G5594">
        <v>4700.8</v>
      </c>
      <c r="H5594" s="1">
        <v>43356</v>
      </c>
      <c r="I5594" t="str">
        <f t="shared" si="261"/>
        <v>13</v>
      </c>
      <c r="J5594" t="str">
        <f t="shared" si="262"/>
        <v>September</v>
      </c>
      <c r="K5594" t="str">
        <f t="shared" si="263"/>
        <v>2018</v>
      </c>
      <c r="L5594" s="15">
        <v>0.54221064814814812</v>
      </c>
      <c r="M5594">
        <f>HOUR(K5594:K17636)</f>
        <v>0</v>
      </c>
      <c r="N5594">
        <f>MINUTE(K5594:K17636)</f>
        <v>0</v>
      </c>
      <c r="O5594">
        <f>SECOND(K5594:K17636)</f>
        <v>0</v>
      </c>
      <c r="P5594">
        <v>18.059999999999999</v>
      </c>
      <c r="Q5594">
        <f>G5594-P5594</f>
        <v>4682.74</v>
      </c>
      <c r="R5594" t="s">
        <v>982</v>
      </c>
      <c r="S5594" t="s">
        <v>18</v>
      </c>
      <c r="T5594" t="s">
        <v>19</v>
      </c>
    </row>
    <row r="5595" spans="1:20" x14ac:dyDescent="0.35">
      <c r="A5595" t="s">
        <v>11</v>
      </c>
      <c r="B5595" t="s">
        <v>49</v>
      </c>
      <c r="C5595" t="s">
        <v>13</v>
      </c>
      <c r="D5595" t="s">
        <v>14</v>
      </c>
      <c r="E5595" t="s">
        <v>50</v>
      </c>
      <c r="F5595" t="s">
        <v>24</v>
      </c>
      <c r="G5595">
        <v>2388.64</v>
      </c>
      <c r="H5595" s="1">
        <v>43356</v>
      </c>
      <c r="I5595" t="str">
        <f t="shared" si="261"/>
        <v>13</v>
      </c>
      <c r="J5595" t="str">
        <f t="shared" si="262"/>
        <v>September</v>
      </c>
      <c r="K5595" t="str">
        <f t="shared" si="263"/>
        <v>2018</v>
      </c>
      <c r="L5595" s="15">
        <v>0.55582175925925925</v>
      </c>
      <c r="M5595">
        <f>HOUR(K5595:K17637)</f>
        <v>0</v>
      </c>
      <c r="N5595">
        <f>MINUTE(K5595:K17637)</f>
        <v>0</v>
      </c>
      <c r="O5595">
        <f>SECOND(K5595:K17637)</f>
        <v>0</v>
      </c>
      <c r="P5595">
        <v>6.77</v>
      </c>
      <c r="Q5595">
        <f>G5595-P5595</f>
        <v>2381.87</v>
      </c>
      <c r="R5595" t="s">
        <v>749</v>
      </c>
      <c r="S5595" t="s">
        <v>18</v>
      </c>
      <c r="T5595" t="s">
        <v>19</v>
      </c>
    </row>
    <row r="5596" spans="1:20" x14ac:dyDescent="0.35">
      <c r="A5596" t="s">
        <v>11</v>
      </c>
      <c r="B5596" t="s">
        <v>245</v>
      </c>
      <c r="C5596" t="s">
        <v>13</v>
      </c>
      <c r="D5596" t="s">
        <v>20</v>
      </c>
      <c r="E5596" t="s">
        <v>23</v>
      </c>
      <c r="F5596" t="s">
        <v>24</v>
      </c>
      <c r="G5596">
        <v>57459.15</v>
      </c>
      <c r="H5596" s="1">
        <v>43356</v>
      </c>
      <c r="I5596" t="str">
        <f t="shared" si="261"/>
        <v>13</v>
      </c>
      <c r="J5596" t="str">
        <f t="shared" si="262"/>
        <v>September</v>
      </c>
      <c r="K5596" t="str">
        <f t="shared" si="263"/>
        <v>2018</v>
      </c>
      <c r="L5596" s="15">
        <v>0.56943287037037038</v>
      </c>
      <c r="M5596">
        <f>HOUR(K5596:K17638)</f>
        <v>0</v>
      </c>
      <c r="N5596">
        <f>MINUTE(K5596:K17638)</f>
        <v>0</v>
      </c>
      <c r="O5596">
        <f>SECOND(K5596:K17638)</f>
        <v>0</v>
      </c>
      <c r="P5596">
        <v>13.87</v>
      </c>
      <c r="Q5596">
        <f>G5596-P5596</f>
        <v>57445.279999999999</v>
      </c>
      <c r="R5596" t="s">
        <v>982</v>
      </c>
      <c r="S5596" t="s">
        <v>18</v>
      </c>
      <c r="T5596" t="s">
        <v>19</v>
      </c>
    </row>
    <row r="5597" spans="1:20" x14ac:dyDescent="0.35">
      <c r="A5597" t="s">
        <v>11</v>
      </c>
      <c r="B5597" t="s">
        <v>12</v>
      </c>
      <c r="C5597" t="s">
        <v>13</v>
      </c>
      <c r="D5597" t="s">
        <v>14</v>
      </c>
      <c r="E5597" t="s">
        <v>15</v>
      </c>
      <c r="F5597" t="s">
        <v>16</v>
      </c>
      <c r="G5597">
        <v>2326.12</v>
      </c>
      <c r="H5597" s="1">
        <v>43356</v>
      </c>
      <c r="I5597" t="str">
        <f t="shared" si="261"/>
        <v>13</v>
      </c>
      <c r="J5597" t="str">
        <f t="shared" si="262"/>
        <v>September</v>
      </c>
      <c r="K5597" t="str">
        <f t="shared" si="263"/>
        <v>2018</v>
      </c>
      <c r="L5597" s="15">
        <v>0.58305555555555555</v>
      </c>
      <c r="M5597">
        <f>HOUR(K5597:K17639)</f>
        <v>0</v>
      </c>
      <c r="N5597">
        <f>MINUTE(K5597:K17639)</f>
        <v>0</v>
      </c>
      <c r="O5597">
        <f>SECOND(K5597:K17639)</f>
        <v>0</v>
      </c>
      <c r="P5597">
        <v>7.39</v>
      </c>
      <c r="Q5597">
        <f>G5597-P5597</f>
        <v>2318.73</v>
      </c>
      <c r="R5597" t="s">
        <v>588</v>
      </c>
      <c r="S5597" t="s">
        <v>18</v>
      </c>
      <c r="T5597" t="s">
        <v>19</v>
      </c>
    </row>
    <row r="5598" spans="1:20" x14ac:dyDescent="0.35">
      <c r="A5598" t="s">
        <v>29</v>
      </c>
      <c r="B5598" t="s">
        <v>180</v>
      </c>
      <c r="C5598" t="s">
        <v>13</v>
      </c>
      <c r="D5598" t="s">
        <v>31</v>
      </c>
      <c r="E5598" t="s">
        <v>181</v>
      </c>
      <c r="F5598" t="s">
        <v>24</v>
      </c>
      <c r="G5598">
        <v>12372.73</v>
      </c>
      <c r="H5598" s="1">
        <v>43356</v>
      </c>
      <c r="I5598" t="str">
        <f t="shared" si="261"/>
        <v>13</v>
      </c>
      <c r="J5598" t="str">
        <f t="shared" si="262"/>
        <v>September</v>
      </c>
      <c r="K5598" t="str">
        <f t="shared" si="263"/>
        <v>2018</v>
      </c>
      <c r="L5598" s="15">
        <v>0.58333333333333337</v>
      </c>
      <c r="M5598">
        <f>HOUR(K5598:K17640)</f>
        <v>0</v>
      </c>
      <c r="N5598">
        <f>MINUTE(K5598:K17640)</f>
        <v>0</v>
      </c>
      <c r="O5598">
        <f>SECOND(K5598:K17640)</f>
        <v>0</v>
      </c>
      <c r="P5598">
        <v>60</v>
      </c>
      <c r="Q5598">
        <f>G5598-P5598</f>
        <v>12312.73</v>
      </c>
      <c r="R5598" t="s">
        <v>1833</v>
      </c>
      <c r="S5598" t="s">
        <v>18</v>
      </c>
      <c r="T5598" t="s">
        <v>19</v>
      </c>
    </row>
    <row r="5599" spans="1:20" x14ac:dyDescent="0.35">
      <c r="A5599" t="s">
        <v>29</v>
      </c>
      <c r="B5599" t="s">
        <v>108</v>
      </c>
      <c r="C5599" t="s">
        <v>13</v>
      </c>
      <c r="D5599" t="s">
        <v>41</v>
      </c>
      <c r="E5599" t="s">
        <v>81</v>
      </c>
      <c r="F5599" t="s">
        <v>24</v>
      </c>
      <c r="G5599">
        <v>7458.3</v>
      </c>
      <c r="H5599" s="1">
        <v>43356</v>
      </c>
      <c r="I5599" t="str">
        <f t="shared" si="261"/>
        <v>13</v>
      </c>
      <c r="J5599" t="str">
        <f t="shared" si="262"/>
        <v>September</v>
      </c>
      <c r="K5599" t="str">
        <f t="shared" si="263"/>
        <v>2018</v>
      </c>
      <c r="L5599" s="15">
        <v>0.58333333333333337</v>
      </c>
      <c r="M5599">
        <f>HOUR(K5599:K17641)</f>
        <v>0</v>
      </c>
      <c r="N5599">
        <f>MINUTE(K5599:K17641)</f>
        <v>0</v>
      </c>
      <c r="O5599">
        <f>SECOND(K5599:K17641)</f>
        <v>0</v>
      </c>
      <c r="P5599">
        <v>447</v>
      </c>
      <c r="Q5599">
        <f>G5599-P5599</f>
        <v>7011.3</v>
      </c>
      <c r="R5599" t="s">
        <v>1833</v>
      </c>
      <c r="S5599" t="s">
        <v>18</v>
      </c>
      <c r="T5599" t="s">
        <v>19</v>
      </c>
    </row>
    <row r="5600" spans="1:20" x14ac:dyDescent="0.35">
      <c r="A5600" t="s">
        <v>29</v>
      </c>
      <c r="B5600" t="s">
        <v>49</v>
      </c>
      <c r="C5600" t="s">
        <v>13</v>
      </c>
      <c r="D5600" t="s">
        <v>121</v>
      </c>
      <c r="E5600" t="s">
        <v>50</v>
      </c>
      <c r="F5600" t="s">
        <v>24</v>
      </c>
      <c r="G5600">
        <v>4197.26</v>
      </c>
      <c r="H5600" s="1">
        <v>43356</v>
      </c>
      <c r="I5600" t="str">
        <f t="shared" si="261"/>
        <v>13</v>
      </c>
      <c r="J5600" t="str">
        <f t="shared" si="262"/>
        <v>September</v>
      </c>
      <c r="K5600" t="str">
        <f t="shared" si="263"/>
        <v>2018</v>
      </c>
      <c r="L5600" s="15">
        <v>0.58333333333333337</v>
      </c>
      <c r="M5600">
        <f>HOUR(K5600:K17642)</f>
        <v>0</v>
      </c>
      <c r="N5600">
        <f>MINUTE(K5600:K17642)</f>
        <v>0</v>
      </c>
      <c r="O5600">
        <f>SECOND(K5600:K17642)</f>
        <v>0</v>
      </c>
      <c r="P5600">
        <v>1808.62</v>
      </c>
      <c r="Q5600">
        <f>G5600-P5600</f>
        <v>2388.6400000000003</v>
      </c>
      <c r="R5600" t="s">
        <v>1833</v>
      </c>
      <c r="S5600" t="s">
        <v>18</v>
      </c>
      <c r="T5600" t="s">
        <v>122</v>
      </c>
    </row>
    <row r="5601" spans="1:20" x14ac:dyDescent="0.35">
      <c r="A5601" t="s">
        <v>11</v>
      </c>
      <c r="B5601" t="s">
        <v>12</v>
      </c>
      <c r="C5601" t="s">
        <v>13</v>
      </c>
      <c r="D5601" t="s">
        <v>14</v>
      </c>
      <c r="E5601" t="s">
        <v>15</v>
      </c>
      <c r="F5601" t="s">
        <v>16</v>
      </c>
      <c r="G5601">
        <v>2313.7199999999998</v>
      </c>
      <c r="H5601" s="1">
        <v>43356</v>
      </c>
      <c r="I5601" t="str">
        <f t="shared" si="261"/>
        <v>13</v>
      </c>
      <c r="J5601" t="str">
        <f t="shared" si="262"/>
        <v>September</v>
      </c>
      <c r="K5601" t="str">
        <f t="shared" si="263"/>
        <v>2018</v>
      </c>
      <c r="L5601" s="15">
        <v>0.59006944444444442</v>
      </c>
      <c r="M5601">
        <f>HOUR(K5601:K17643)</f>
        <v>0</v>
      </c>
      <c r="N5601">
        <f>MINUTE(K5601:K17643)</f>
        <v>0</v>
      </c>
      <c r="O5601">
        <f>SECOND(K5601:K17643)</f>
        <v>0</v>
      </c>
      <c r="P5601">
        <v>12.4</v>
      </c>
      <c r="Q5601">
        <f>G5601-P5601</f>
        <v>2301.3199999999997</v>
      </c>
      <c r="R5601" t="s">
        <v>1430</v>
      </c>
      <c r="S5601" t="s">
        <v>18</v>
      </c>
      <c r="T5601" t="s">
        <v>19</v>
      </c>
    </row>
    <row r="5602" spans="1:20" x14ac:dyDescent="0.35">
      <c r="A5602" t="s">
        <v>11</v>
      </c>
      <c r="B5602" t="s">
        <v>77</v>
      </c>
      <c r="C5602" t="s">
        <v>13</v>
      </c>
      <c r="D5602" t="s">
        <v>20</v>
      </c>
      <c r="E5602" t="s">
        <v>78</v>
      </c>
      <c r="F5602" t="s">
        <v>16</v>
      </c>
      <c r="G5602">
        <v>8677.91</v>
      </c>
      <c r="H5602" s="1">
        <v>43356</v>
      </c>
      <c r="I5602" t="str">
        <f t="shared" si="261"/>
        <v>13</v>
      </c>
      <c r="J5602" t="str">
        <f t="shared" si="262"/>
        <v>September</v>
      </c>
      <c r="K5602" t="str">
        <f t="shared" si="263"/>
        <v>2018</v>
      </c>
      <c r="L5602" s="15">
        <v>0.59694444444444439</v>
      </c>
      <c r="M5602">
        <f>HOUR(K5602:K17644)</f>
        <v>0</v>
      </c>
      <c r="N5602">
        <f>MINUTE(K5602:K17644)</f>
        <v>0</v>
      </c>
      <c r="O5602">
        <f>SECOND(K5602:K17644)</f>
        <v>0</v>
      </c>
      <c r="P5602">
        <v>10.210000000000001</v>
      </c>
      <c r="Q5602">
        <f>G5602-P5602</f>
        <v>8667.7000000000007</v>
      </c>
      <c r="R5602" t="s">
        <v>123</v>
      </c>
      <c r="S5602" t="s">
        <v>18</v>
      </c>
      <c r="T5602" t="s">
        <v>19</v>
      </c>
    </row>
    <row r="5603" spans="1:20" x14ac:dyDescent="0.35">
      <c r="A5603" t="s">
        <v>11</v>
      </c>
      <c r="B5603" t="s">
        <v>549</v>
      </c>
      <c r="C5603" t="s">
        <v>13</v>
      </c>
      <c r="D5603" t="s">
        <v>20</v>
      </c>
      <c r="E5603" t="s">
        <v>332</v>
      </c>
      <c r="F5603" t="s">
        <v>24</v>
      </c>
      <c r="G5603">
        <v>11243.29</v>
      </c>
      <c r="H5603" s="1">
        <v>43356</v>
      </c>
      <c r="I5603" t="str">
        <f t="shared" si="261"/>
        <v>13</v>
      </c>
      <c r="J5603" t="str">
        <f t="shared" si="262"/>
        <v>September</v>
      </c>
      <c r="K5603" t="str">
        <f t="shared" si="263"/>
        <v>2018</v>
      </c>
      <c r="L5603" s="15">
        <v>0.60381944444444446</v>
      </c>
      <c r="M5603">
        <f>HOUR(K5603:K17645)</f>
        <v>0</v>
      </c>
      <c r="N5603">
        <f>MINUTE(K5603:K17645)</f>
        <v>0</v>
      </c>
      <c r="O5603">
        <f>SECOND(K5603:K17645)</f>
        <v>0</v>
      </c>
      <c r="P5603">
        <v>17.010000000000002</v>
      </c>
      <c r="Q5603">
        <f>G5603-P5603</f>
        <v>11226.28</v>
      </c>
      <c r="R5603" t="s">
        <v>1431</v>
      </c>
      <c r="S5603" t="s">
        <v>18</v>
      </c>
      <c r="T5603" t="s">
        <v>19</v>
      </c>
    </row>
    <row r="5604" spans="1:20" x14ac:dyDescent="0.35">
      <c r="A5604" t="s">
        <v>11</v>
      </c>
      <c r="B5604" t="s">
        <v>12</v>
      </c>
      <c r="C5604" t="s">
        <v>13</v>
      </c>
      <c r="D5604" t="s">
        <v>20</v>
      </c>
      <c r="E5604" t="s">
        <v>15</v>
      </c>
      <c r="F5604" t="s">
        <v>16</v>
      </c>
      <c r="G5604">
        <v>2302.3000000000002</v>
      </c>
      <c r="H5604" s="1">
        <v>43356</v>
      </c>
      <c r="I5604" t="str">
        <f t="shared" si="261"/>
        <v>13</v>
      </c>
      <c r="J5604" t="str">
        <f t="shared" si="262"/>
        <v>September</v>
      </c>
      <c r="K5604" t="str">
        <f t="shared" si="263"/>
        <v>2018</v>
      </c>
      <c r="L5604" s="15">
        <v>0.61069444444444443</v>
      </c>
      <c r="M5604">
        <f>HOUR(K5604:K17646)</f>
        <v>0</v>
      </c>
      <c r="N5604">
        <f>MINUTE(K5604:K17646)</f>
        <v>0</v>
      </c>
      <c r="O5604">
        <f>SECOND(K5604:K17646)</f>
        <v>0</v>
      </c>
      <c r="P5604">
        <v>11.42</v>
      </c>
      <c r="Q5604">
        <f>G5604-P5604</f>
        <v>2290.88</v>
      </c>
      <c r="R5604" t="s">
        <v>253</v>
      </c>
      <c r="S5604" t="s">
        <v>18</v>
      </c>
      <c r="T5604" t="s">
        <v>19</v>
      </c>
    </row>
    <row r="5605" spans="1:20" x14ac:dyDescent="0.35">
      <c r="A5605" t="s">
        <v>11</v>
      </c>
      <c r="B5605" t="s">
        <v>12</v>
      </c>
      <c r="C5605" t="s">
        <v>13</v>
      </c>
      <c r="D5605" t="s">
        <v>14</v>
      </c>
      <c r="E5605" t="s">
        <v>15</v>
      </c>
      <c r="F5605" t="s">
        <v>16</v>
      </c>
      <c r="G5605">
        <v>2297.67</v>
      </c>
      <c r="H5605" s="1">
        <v>43356</v>
      </c>
      <c r="I5605" t="str">
        <f t="shared" si="261"/>
        <v>13</v>
      </c>
      <c r="J5605" t="str">
        <f t="shared" si="262"/>
        <v>September</v>
      </c>
      <c r="K5605" t="str">
        <f t="shared" si="263"/>
        <v>2018</v>
      </c>
      <c r="L5605" s="15">
        <v>0.6175694444444445</v>
      </c>
      <c r="M5605">
        <f>HOUR(K5605:K17647)</f>
        <v>0</v>
      </c>
      <c r="N5605">
        <f>MINUTE(K5605:K17647)</f>
        <v>0</v>
      </c>
      <c r="O5605">
        <f>SECOND(K5605:K17647)</f>
        <v>0</v>
      </c>
      <c r="P5605">
        <v>4.63</v>
      </c>
      <c r="Q5605">
        <f>G5605-P5605</f>
        <v>2293.04</v>
      </c>
      <c r="R5605" t="s">
        <v>286</v>
      </c>
      <c r="S5605" t="s">
        <v>18</v>
      </c>
      <c r="T5605" t="s">
        <v>19</v>
      </c>
    </row>
    <row r="5606" spans="1:20" x14ac:dyDescent="0.35">
      <c r="A5606" t="s">
        <v>11</v>
      </c>
      <c r="B5606" t="s">
        <v>124</v>
      </c>
      <c r="C5606" t="s">
        <v>13</v>
      </c>
      <c r="D5606" t="s">
        <v>20</v>
      </c>
      <c r="E5606" t="s">
        <v>125</v>
      </c>
      <c r="F5606" t="s">
        <v>16</v>
      </c>
      <c r="G5606">
        <v>2478.6</v>
      </c>
      <c r="H5606" s="1">
        <v>43356</v>
      </c>
      <c r="I5606" t="str">
        <f t="shared" si="261"/>
        <v>13</v>
      </c>
      <c r="J5606" t="str">
        <f t="shared" si="262"/>
        <v>September</v>
      </c>
      <c r="K5606" t="str">
        <f t="shared" si="263"/>
        <v>2018</v>
      </c>
      <c r="L5606" s="15">
        <v>0.62444444444444447</v>
      </c>
      <c r="M5606">
        <f>HOUR(K5606:K17648)</f>
        <v>0</v>
      </c>
      <c r="N5606">
        <f>MINUTE(K5606:K17648)</f>
        <v>0</v>
      </c>
      <c r="O5606">
        <f>SECOND(K5606:K17648)</f>
        <v>0</v>
      </c>
      <c r="P5606">
        <v>24.22</v>
      </c>
      <c r="Q5606">
        <f>G5606-P5606</f>
        <v>2454.38</v>
      </c>
      <c r="R5606" t="s">
        <v>863</v>
      </c>
      <c r="S5606" t="s">
        <v>18</v>
      </c>
      <c r="T5606" t="s">
        <v>19</v>
      </c>
    </row>
    <row r="5607" spans="1:20" x14ac:dyDescent="0.35">
      <c r="A5607" t="s">
        <v>29</v>
      </c>
      <c r="B5607" t="s">
        <v>223</v>
      </c>
      <c r="C5607" t="s">
        <v>13</v>
      </c>
      <c r="D5607" t="s">
        <v>121</v>
      </c>
      <c r="E5607" t="s">
        <v>23</v>
      </c>
      <c r="F5607" t="s">
        <v>24</v>
      </c>
      <c r="G5607">
        <v>5321.85</v>
      </c>
      <c r="H5607" s="1">
        <v>43356</v>
      </c>
      <c r="I5607" t="str">
        <f t="shared" si="261"/>
        <v>13</v>
      </c>
      <c r="J5607" t="str">
        <f t="shared" si="262"/>
        <v>September</v>
      </c>
      <c r="K5607" t="str">
        <f t="shared" si="263"/>
        <v>2018</v>
      </c>
      <c r="L5607" s="15">
        <v>0.625</v>
      </c>
      <c r="M5607">
        <f>HOUR(K5607:K17649)</f>
        <v>0</v>
      </c>
      <c r="N5607">
        <f>MINUTE(K5607:K17649)</f>
        <v>0</v>
      </c>
      <c r="O5607">
        <f>SECOND(K5607:K17649)</f>
        <v>0</v>
      </c>
      <c r="P5607">
        <v>596.33000000000004</v>
      </c>
      <c r="Q5607">
        <f>G5607-P5607</f>
        <v>4725.5200000000004</v>
      </c>
      <c r="R5607" t="s">
        <v>1833</v>
      </c>
      <c r="S5607" t="s">
        <v>18</v>
      </c>
      <c r="T5607" t="s">
        <v>122</v>
      </c>
    </row>
    <row r="5608" spans="1:20" x14ac:dyDescent="0.35">
      <c r="A5608" t="s">
        <v>29</v>
      </c>
      <c r="B5608" t="s">
        <v>25</v>
      </c>
      <c r="C5608" t="s">
        <v>13</v>
      </c>
      <c r="D5608" t="s">
        <v>31</v>
      </c>
      <c r="E5608" t="s">
        <v>26</v>
      </c>
      <c r="F5608" t="s">
        <v>16</v>
      </c>
      <c r="G5608">
        <v>3552.3</v>
      </c>
      <c r="H5608" s="1">
        <v>43356</v>
      </c>
      <c r="I5608" t="str">
        <f t="shared" si="261"/>
        <v>13</v>
      </c>
      <c r="J5608" t="str">
        <f t="shared" si="262"/>
        <v>September</v>
      </c>
      <c r="K5608" t="str">
        <f t="shared" si="263"/>
        <v>2018</v>
      </c>
      <c r="L5608" s="15">
        <v>0.625</v>
      </c>
      <c r="M5608">
        <f>HOUR(K5608:K17650)</f>
        <v>0</v>
      </c>
      <c r="N5608">
        <f>MINUTE(K5608:K17650)</f>
        <v>0</v>
      </c>
      <c r="O5608">
        <f>SECOND(K5608:K17650)</f>
        <v>0</v>
      </c>
      <c r="P5608">
        <v>33</v>
      </c>
      <c r="Q5608">
        <f>G5608-P5608</f>
        <v>3519.3</v>
      </c>
      <c r="R5608" t="s">
        <v>1833</v>
      </c>
      <c r="S5608" t="s">
        <v>18</v>
      </c>
      <c r="T5608" t="s">
        <v>19</v>
      </c>
    </row>
    <row r="5609" spans="1:20" x14ac:dyDescent="0.35">
      <c r="A5609" t="s">
        <v>29</v>
      </c>
      <c r="B5609" t="s">
        <v>296</v>
      </c>
      <c r="C5609" t="s">
        <v>13</v>
      </c>
      <c r="D5609" t="s">
        <v>121</v>
      </c>
      <c r="E5609" t="s">
        <v>32</v>
      </c>
      <c r="F5609" t="s">
        <v>24</v>
      </c>
      <c r="G5609">
        <v>9286.5300000000007</v>
      </c>
      <c r="H5609" s="1">
        <v>43356</v>
      </c>
      <c r="I5609" t="str">
        <f t="shared" si="261"/>
        <v>13</v>
      </c>
      <c r="J5609" t="str">
        <f t="shared" si="262"/>
        <v>September</v>
      </c>
      <c r="K5609" t="str">
        <f t="shared" si="263"/>
        <v>2018</v>
      </c>
      <c r="L5609" s="15">
        <v>0.625</v>
      </c>
      <c r="M5609">
        <f>HOUR(K5609:K17651)</f>
        <v>0</v>
      </c>
      <c r="N5609">
        <f>MINUTE(K5609:K17651)</f>
        <v>0</v>
      </c>
      <c r="O5609">
        <f>SECOND(K5609:K17651)</f>
        <v>0</v>
      </c>
      <c r="P5609">
        <v>1433.98</v>
      </c>
      <c r="Q5609">
        <f>G5609-P5609</f>
        <v>7852.5500000000011</v>
      </c>
      <c r="R5609" t="s">
        <v>1833</v>
      </c>
      <c r="S5609" t="s">
        <v>18</v>
      </c>
      <c r="T5609" t="s">
        <v>122</v>
      </c>
    </row>
    <row r="5610" spans="1:20" x14ac:dyDescent="0.35">
      <c r="A5610" t="s">
        <v>11</v>
      </c>
      <c r="B5610" t="s">
        <v>255</v>
      </c>
      <c r="C5610" t="s">
        <v>13</v>
      </c>
      <c r="D5610" t="s">
        <v>20</v>
      </c>
      <c r="E5610" t="s">
        <v>107</v>
      </c>
      <c r="F5610" t="s">
        <v>16</v>
      </c>
      <c r="G5610">
        <v>5645.37</v>
      </c>
      <c r="H5610" s="1">
        <v>43356</v>
      </c>
      <c r="I5610" t="str">
        <f t="shared" si="261"/>
        <v>13</v>
      </c>
      <c r="J5610" t="str">
        <f t="shared" si="262"/>
        <v>September</v>
      </c>
      <c r="K5610" t="str">
        <f t="shared" si="263"/>
        <v>2018</v>
      </c>
      <c r="L5610" s="15">
        <v>0.62990740740740747</v>
      </c>
      <c r="M5610">
        <f>HOUR(K5610:K17652)</f>
        <v>0</v>
      </c>
      <c r="N5610">
        <f>MINUTE(K5610:K17652)</f>
        <v>0</v>
      </c>
      <c r="O5610">
        <f>SECOND(K5610:K17652)</f>
        <v>0</v>
      </c>
      <c r="P5610">
        <v>43.16</v>
      </c>
      <c r="Q5610">
        <f>G5610-P5610</f>
        <v>5602.21</v>
      </c>
      <c r="R5610" t="s">
        <v>1432</v>
      </c>
      <c r="S5610" t="s">
        <v>18</v>
      </c>
      <c r="T5610" t="s">
        <v>19</v>
      </c>
    </row>
    <row r="5611" spans="1:20" x14ac:dyDescent="0.35">
      <c r="A5611" t="s">
        <v>11</v>
      </c>
      <c r="B5611" t="s">
        <v>268</v>
      </c>
      <c r="C5611" t="s">
        <v>13</v>
      </c>
      <c r="D5611" t="s">
        <v>14</v>
      </c>
      <c r="E5611" t="s">
        <v>269</v>
      </c>
      <c r="F5611" t="s">
        <v>16</v>
      </c>
      <c r="G5611">
        <v>1928.21</v>
      </c>
      <c r="H5611" s="1">
        <v>43356</v>
      </c>
      <c r="I5611" t="str">
        <f t="shared" si="261"/>
        <v>13</v>
      </c>
      <c r="J5611" t="str">
        <f t="shared" si="262"/>
        <v>September</v>
      </c>
      <c r="K5611" t="str">
        <f t="shared" si="263"/>
        <v>2018</v>
      </c>
      <c r="L5611" s="15">
        <v>0.63525462962962964</v>
      </c>
      <c r="M5611">
        <f>HOUR(K5611:K17653)</f>
        <v>0</v>
      </c>
      <c r="N5611">
        <f>MINUTE(K5611:K17653)</f>
        <v>0</v>
      </c>
      <c r="O5611">
        <f>SECOND(K5611:K17653)</f>
        <v>0</v>
      </c>
      <c r="P5611">
        <v>25.05</v>
      </c>
      <c r="Q5611">
        <f>G5611-P5611</f>
        <v>1903.16</v>
      </c>
      <c r="R5611" t="s">
        <v>1223</v>
      </c>
      <c r="S5611" t="s">
        <v>18</v>
      </c>
      <c r="T5611" t="s">
        <v>19</v>
      </c>
    </row>
    <row r="5612" spans="1:20" x14ac:dyDescent="0.35">
      <c r="A5612" t="s">
        <v>11</v>
      </c>
      <c r="B5612" t="s">
        <v>49</v>
      </c>
      <c r="C5612" t="s">
        <v>13</v>
      </c>
      <c r="D5612" t="s">
        <v>14</v>
      </c>
      <c r="E5612" t="s">
        <v>50</v>
      </c>
      <c r="F5612" t="s">
        <v>24</v>
      </c>
      <c r="G5612">
        <v>4185.34</v>
      </c>
      <c r="H5612" s="1">
        <v>43356</v>
      </c>
      <c r="I5612" t="str">
        <f t="shared" si="261"/>
        <v>13</v>
      </c>
      <c r="J5612" t="str">
        <f t="shared" si="262"/>
        <v>September</v>
      </c>
      <c r="K5612" t="str">
        <f t="shared" si="263"/>
        <v>2018</v>
      </c>
      <c r="L5612" s="15">
        <v>0.64059027777777777</v>
      </c>
      <c r="M5612">
        <f>HOUR(K5612:K17654)</f>
        <v>0</v>
      </c>
      <c r="N5612">
        <f>MINUTE(K5612:K17654)</f>
        <v>0</v>
      </c>
      <c r="O5612">
        <f>SECOND(K5612:K17654)</f>
        <v>0</v>
      </c>
      <c r="P5612">
        <v>11.92</v>
      </c>
      <c r="Q5612">
        <f>G5612-P5612</f>
        <v>4173.42</v>
      </c>
      <c r="R5612" t="s">
        <v>609</v>
      </c>
      <c r="S5612" t="s">
        <v>18</v>
      </c>
      <c r="T5612" t="s">
        <v>19</v>
      </c>
    </row>
    <row r="5613" spans="1:20" x14ac:dyDescent="0.35">
      <c r="A5613" t="s">
        <v>11</v>
      </c>
      <c r="B5613" t="s">
        <v>37</v>
      </c>
      <c r="C5613" t="s">
        <v>13</v>
      </c>
      <c r="D5613" t="s">
        <v>14</v>
      </c>
      <c r="E5613" t="s">
        <v>38</v>
      </c>
      <c r="F5613" t="s">
        <v>16</v>
      </c>
      <c r="G5613">
        <v>4691.29</v>
      </c>
      <c r="H5613" s="1">
        <v>43356</v>
      </c>
      <c r="I5613" t="str">
        <f t="shared" si="261"/>
        <v>13</v>
      </c>
      <c r="J5613" t="str">
        <f t="shared" si="262"/>
        <v>September</v>
      </c>
      <c r="K5613" t="str">
        <f t="shared" si="263"/>
        <v>2018</v>
      </c>
      <c r="L5613" s="15">
        <v>0.64593749999999994</v>
      </c>
      <c r="M5613">
        <f>HOUR(K5613:K17655)</f>
        <v>0</v>
      </c>
      <c r="N5613">
        <f>MINUTE(K5613:K17655)</f>
        <v>0</v>
      </c>
      <c r="O5613">
        <f>SECOND(K5613:K17655)</f>
        <v>0</v>
      </c>
      <c r="P5613">
        <v>9.51</v>
      </c>
      <c r="Q5613">
        <f>G5613-P5613</f>
        <v>4681.78</v>
      </c>
      <c r="R5613" t="s">
        <v>505</v>
      </c>
      <c r="S5613" t="s">
        <v>18</v>
      </c>
      <c r="T5613" t="s">
        <v>19</v>
      </c>
    </row>
    <row r="5614" spans="1:20" x14ac:dyDescent="0.35">
      <c r="A5614" t="s">
        <v>11</v>
      </c>
      <c r="B5614" t="s">
        <v>124</v>
      </c>
      <c r="C5614" t="s">
        <v>13</v>
      </c>
      <c r="D5614" t="s">
        <v>14</v>
      </c>
      <c r="E5614" t="s">
        <v>125</v>
      </c>
      <c r="F5614" t="s">
        <v>16</v>
      </c>
      <c r="G5614">
        <v>2442.42</v>
      </c>
      <c r="H5614" s="1">
        <v>43356</v>
      </c>
      <c r="I5614" t="str">
        <f t="shared" si="261"/>
        <v>13</v>
      </c>
      <c r="J5614" t="str">
        <f t="shared" si="262"/>
        <v>September</v>
      </c>
      <c r="K5614" t="str">
        <f t="shared" si="263"/>
        <v>2018</v>
      </c>
      <c r="L5614" s="15">
        <v>0.65127314814814818</v>
      </c>
      <c r="M5614">
        <f>HOUR(K5614:K17656)</f>
        <v>0</v>
      </c>
      <c r="N5614">
        <f>MINUTE(K5614:K17656)</f>
        <v>0</v>
      </c>
      <c r="O5614">
        <f>SECOND(K5614:K17656)</f>
        <v>0</v>
      </c>
      <c r="P5614">
        <v>36.18</v>
      </c>
      <c r="Q5614">
        <f>G5614-P5614</f>
        <v>2406.2400000000002</v>
      </c>
      <c r="R5614" t="s">
        <v>398</v>
      </c>
      <c r="S5614" t="s">
        <v>18</v>
      </c>
      <c r="T5614" t="s">
        <v>19</v>
      </c>
    </row>
    <row r="5615" spans="1:20" x14ac:dyDescent="0.35">
      <c r="A5615" t="s">
        <v>11</v>
      </c>
      <c r="B5615" t="s">
        <v>49</v>
      </c>
      <c r="C5615" t="s">
        <v>13</v>
      </c>
      <c r="D5615" t="s">
        <v>20</v>
      </c>
      <c r="E5615" t="s">
        <v>50</v>
      </c>
      <c r="F5615" t="s">
        <v>24</v>
      </c>
      <c r="G5615">
        <v>4169.82</v>
      </c>
      <c r="H5615" s="1">
        <v>43356</v>
      </c>
      <c r="I5615" t="str">
        <f t="shared" si="261"/>
        <v>13</v>
      </c>
      <c r="J5615" t="str">
        <f t="shared" si="262"/>
        <v>September</v>
      </c>
      <c r="K5615" t="str">
        <f t="shared" si="263"/>
        <v>2018</v>
      </c>
      <c r="L5615" s="15">
        <v>0.65662037037037035</v>
      </c>
      <c r="M5615">
        <f>HOUR(K5615:K17657)</f>
        <v>0</v>
      </c>
      <c r="N5615">
        <f>MINUTE(K5615:K17657)</f>
        <v>0</v>
      </c>
      <c r="O5615">
        <f>SECOND(K5615:K17657)</f>
        <v>0</v>
      </c>
      <c r="P5615">
        <v>15.52</v>
      </c>
      <c r="Q5615">
        <f>G5615-P5615</f>
        <v>4154.2999999999993</v>
      </c>
      <c r="R5615" t="s">
        <v>1433</v>
      </c>
      <c r="S5615" t="s">
        <v>18</v>
      </c>
      <c r="T5615" t="s">
        <v>19</v>
      </c>
    </row>
    <row r="5616" spans="1:20" x14ac:dyDescent="0.35">
      <c r="A5616" t="s">
        <v>11</v>
      </c>
      <c r="B5616" t="s">
        <v>25</v>
      </c>
      <c r="C5616" t="s">
        <v>13</v>
      </c>
      <c r="D5616" t="s">
        <v>14</v>
      </c>
      <c r="E5616" t="s">
        <v>26</v>
      </c>
      <c r="F5616" t="s">
        <v>16</v>
      </c>
      <c r="G5616">
        <v>3585.3</v>
      </c>
      <c r="H5616" s="1">
        <v>43356</v>
      </c>
      <c r="I5616" t="str">
        <f t="shared" si="261"/>
        <v>13</v>
      </c>
      <c r="J5616" t="str">
        <f t="shared" si="262"/>
        <v>September</v>
      </c>
      <c r="K5616" t="str">
        <f t="shared" si="263"/>
        <v>2018</v>
      </c>
      <c r="L5616" s="15">
        <v>0.66195601851851849</v>
      </c>
      <c r="M5616">
        <f>HOUR(K5616:K17658)</f>
        <v>0</v>
      </c>
      <c r="N5616">
        <f>MINUTE(K5616:K17658)</f>
        <v>0</v>
      </c>
      <c r="O5616">
        <f>SECOND(K5616:K17658)</f>
        <v>0</v>
      </c>
      <c r="P5616">
        <v>65.260000000000005</v>
      </c>
      <c r="Q5616">
        <f>G5616-P5616</f>
        <v>3520.04</v>
      </c>
      <c r="R5616" t="s">
        <v>1434</v>
      </c>
      <c r="S5616" t="s">
        <v>18</v>
      </c>
      <c r="T5616" t="s">
        <v>19</v>
      </c>
    </row>
    <row r="5617" spans="1:20" x14ac:dyDescent="0.35">
      <c r="A5617" t="s">
        <v>29</v>
      </c>
      <c r="B5617" t="s">
        <v>124</v>
      </c>
      <c r="C5617" t="s">
        <v>13</v>
      </c>
      <c r="D5617" t="s">
        <v>121</v>
      </c>
      <c r="E5617" t="s">
        <v>125</v>
      </c>
      <c r="F5617" t="s">
        <v>16</v>
      </c>
      <c r="G5617">
        <v>4072.78</v>
      </c>
      <c r="H5617" s="1">
        <v>43356</v>
      </c>
      <c r="I5617" t="str">
        <f t="shared" si="261"/>
        <v>13</v>
      </c>
      <c r="J5617" t="str">
        <f t="shared" si="262"/>
        <v>September</v>
      </c>
      <c r="K5617" t="str">
        <f t="shared" si="263"/>
        <v>2018</v>
      </c>
      <c r="L5617" s="15">
        <v>0.66666666666666663</v>
      </c>
      <c r="M5617">
        <f>HOUR(K5617:K17659)</f>
        <v>0</v>
      </c>
      <c r="N5617">
        <f>MINUTE(K5617:K17659)</f>
        <v>0</v>
      </c>
      <c r="O5617">
        <f>SECOND(K5617:K17659)</f>
        <v>0</v>
      </c>
      <c r="P5617">
        <v>1630.36</v>
      </c>
      <c r="Q5617">
        <f>G5617-P5617</f>
        <v>2442.42</v>
      </c>
      <c r="R5617" t="s">
        <v>1833</v>
      </c>
      <c r="S5617" t="s">
        <v>18</v>
      </c>
      <c r="T5617" t="s">
        <v>122</v>
      </c>
    </row>
    <row r="5618" spans="1:20" x14ac:dyDescent="0.35">
      <c r="A5618" t="s">
        <v>29</v>
      </c>
      <c r="B5618" t="s">
        <v>205</v>
      </c>
      <c r="C5618" t="s">
        <v>13</v>
      </c>
      <c r="D5618" t="s">
        <v>121</v>
      </c>
      <c r="E5618" t="s">
        <v>81</v>
      </c>
      <c r="F5618" t="s">
        <v>24</v>
      </c>
      <c r="G5618">
        <v>5981.34</v>
      </c>
      <c r="H5618" s="1">
        <v>43356</v>
      </c>
      <c r="I5618" t="str">
        <f t="shared" si="261"/>
        <v>13</v>
      </c>
      <c r="J5618" t="str">
        <f t="shared" si="262"/>
        <v>September</v>
      </c>
      <c r="K5618" t="str">
        <f t="shared" si="263"/>
        <v>2018</v>
      </c>
      <c r="L5618" s="15">
        <v>0.66666666666666663</v>
      </c>
      <c r="M5618">
        <f>HOUR(K5618:K17660)</f>
        <v>0</v>
      </c>
      <c r="N5618">
        <f>MINUTE(K5618:K17660)</f>
        <v>0</v>
      </c>
      <c r="O5618">
        <f>SECOND(K5618:K17660)</f>
        <v>0</v>
      </c>
      <c r="P5618">
        <v>916.75</v>
      </c>
      <c r="Q5618">
        <f>G5618-P5618</f>
        <v>5064.59</v>
      </c>
      <c r="R5618" t="s">
        <v>1833</v>
      </c>
      <c r="S5618" t="s">
        <v>18</v>
      </c>
      <c r="T5618" t="s">
        <v>122</v>
      </c>
    </row>
    <row r="5619" spans="1:20" x14ac:dyDescent="0.35">
      <c r="A5619" t="s">
        <v>11</v>
      </c>
      <c r="B5619" t="s">
        <v>132</v>
      </c>
      <c r="C5619" t="s">
        <v>13</v>
      </c>
      <c r="D5619" t="s">
        <v>20</v>
      </c>
      <c r="E5619" t="s">
        <v>50</v>
      </c>
      <c r="F5619" t="s">
        <v>24</v>
      </c>
      <c r="G5619">
        <v>3785.18</v>
      </c>
      <c r="H5619" s="1">
        <v>43356</v>
      </c>
      <c r="I5619" t="str">
        <f t="shared" si="261"/>
        <v>13</v>
      </c>
      <c r="J5619" t="str">
        <f t="shared" si="262"/>
        <v>September</v>
      </c>
      <c r="K5619" t="str">
        <f t="shared" si="263"/>
        <v>2018</v>
      </c>
      <c r="L5619" s="15">
        <v>0.66804398148148147</v>
      </c>
      <c r="M5619">
        <f>HOUR(K5619:K17661)</f>
        <v>0</v>
      </c>
      <c r="N5619">
        <f>MINUTE(K5619:K17661)</f>
        <v>0</v>
      </c>
      <c r="O5619">
        <f>SECOND(K5619:K17661)</f>
        <v>0</v>
      </c>
      <c r="P5619">
        <v>14.14</v>
      </c>
      <c r="Q5619">
        <f>G5619-P5619</f>
        <v>3771.04</v>
      </c>
      <c r="R5619" t="s">
        <v>595</v>
      </c>
      <c r="S5619" t="s">
        <v>18</v>
      </c>
      <c r="T5619" t="s">
        <v>19</v>
      </c>
    </row>
    <row r="5620" spans="1:20" x14ac:dyDescent="0.35">
      <c r="A5620" t="s">
        <v>11</v>
      </c>
      <c r="B5620" t="s">
        <v>25</v>
      </c>
      <c r="C5620" t="s">
        <v>13</v>
      </c>
      <c r="D5620" t="s">
        <v>20</v>
      </c>
      <c r="E5620" t="s">
        <v>26</v>
      </c>
      <c r="F5620" t="s">
        <v>16</v>
      </c>
      <c r="G5620">
        <v>3512.65</v>
      </c>
      <c r="H5620" s="1">
        <v>43356</v>
      </c>
      <c r="I5620" t="str">
        <f t="shared" si="261"/>
        <v>13</v>
      </c>
      <c r="J5620" t="str">
        <f t="shared" si="262"/>
        <v>September</v>
      </c>
      <c r="K5620" t="str">
        <f t="shared" si="263"/>
        <v>2018</v>
      </c>
      <c r="L5620" s="15">
        <v>0.67961805555555566</v>
      </c>
      <c r="M5620">
        <f>HOUR(K5620:K17662)</f>
        <v>0</v>
      </c>
      <c r="N5620">
        <f>MINUTE(K5620:K17662)</f>
        <v>0</v>
      </c>
      <c r="O5620">
        <f>SECOND(K5620:K17662)</f>
        <v>0</v>
      </c>
      <c r="P5620">
        <v>39.65</v>
      </c>
      <c r="Q5620">
        <f>G5620-P5620</f>
        <v>3473</v>
      </c>
      <c r="R5620" t="s">
        <v>21</v>
      </c>
      <c r="S5620" t="s">
        <v>18</v>
      </c>
      <c r="T5620" t="s">
        <v>19</v>
      </c>
    </row>
    <row r="5621" spans="1:20" x14ac:dyDescent="0.35">
      <c r="A5621" t="s">
        <v>11</v>
      </c>
      <c r="B5621" t="s">
        <v>109</v>
      </c>
      <c r="C5621" t="s">
        <v>13</v>
      </c>
      <c r="D5621" t="s">
        <v>20</v>
      </c>
      <c r="E5621" t="s">
        <v>110</v>
      </c>
      <c r="F5621" t="s">
        <v>24</v>
      </c>
      <c r="G5621">
        <v>5992.84</v>
      </c>
      <c r="H5621" s="1">
        <v>43356</v>
      </c>
      <c r="I5621" t="str">
        <f t="shared" si="261"/>
        <v>13</v>
      </c>
      <c r="J5621" t="str">
        <f t="shared" si="262"/>
        <v>September</v>
      </c>
      <c r="K5621" t="str">
        <f t="shared" si="263"/>
        <v>2018</v>
      </c>
      <c r="L5621" s="15">
        <v>0.69119212962962961</v>
      </c>
      <c r="M5621">
        <f>HOUR(K5621:K17663)</f>
        <v>0</v>
      </c>
      <c r="N5621">
        <f>MINUTE(K5621:K17663)</f>
        <v>0</v>
      </c>
      <c r="O5621">
        <f>SECOND(K5621:K17663)</f>
        <v>0</v>
      </c>
      <c r="P5621">
        <v>20.420000000000002</v>
      </c>
      <c r="Q5621">
        <f>G5621-P5621</f>
        <v>5972.42</v>
      </c>
      <c r="R5621" t="s">
        <v>217</v>
      </c>
      <c r="S5621" t="s">
        <v>18</v>
      </c>
      <c r="T5621" t="s">
        <v>19</v>
      </c>
    </row>
    <row r="5622" spans="1:20" x14ac:dyDescent="0.35">
      <c r="A5622" t="s">
        <v>11</v>
      </c>
      <c r="B5622" t="s">
        <v>12</v>
      </c>
      <c r="C5622" t="s">
        <v>13</v>
      </c>
      <c r="D5622" t="s">
        <v>14</v>
      </c>
      <c r="E5622" t="s">
        <v>15</v>
      </c>
      <c r="F5622" t="s">
        <v>16</v>
      </c>
      <c r="G5622">
        <v>2264.56</v>
      </c>
      <c r="H5622" s="1">
        <v>43356</v>
      </c>
      <c r="I5622" t="str">
        <f t="shared" si="261"/>
        <v>13</v>
      </c>
      <c r="J5622" t="str">
        <f t="shared" si="262"/>
        <v>September</v>
      </c>
      <c r="K5622" t="str">
        <f t="shared" si="263"/>
        <v>2018</v>
      </c>
      <c r="L5622" s="15">
        <v>0.70276620370370368</v>
      </c>
      <c r="M5622">
        <f>HOUR(K5622:K17664)</f>
        <v>0</v>
      </c>
      <c r="N5622">
        <f>MINUTE(K5622:K17664)</f>
        <v>0</v>
      </c>
      <c r="O5622">
        <f>SECOND(K5622:K17664)</f>
        <v>0</v>
      </c>
      <c r="P5622">
        <v>33.11</v>
      </c>
      <c r="Q5622">
        <f>G5622-P5622</f>
        <v>2231.4499999999998</v>
      </c>
      <c r="R5622" t="s">
        <v>682</v>
      </c>
      <c r="S5622" t="s">
        <v>18</v>
      </c>
      <c r="T5622" t="s">
        <v>19</v>
      </c>
    </row>
    <row r="5623" spans="1:20" x14ac:dyDescent="0.35">
      <c r="A5623" t="s">
        <v>29</v>
      </c>
      <c r="B5623" t="s">
        <v>170</v>
      </c>
      <c r="C5623" t="s">
        <v>13</v>
      </c>
      <c r="D5623" t="s">
        <v>31</v>
      </c>
      <c r="E5623" t="s">
        <v>171</v>
      </c>
      <c r="F5623" t="s">
        <v>24</v>
      </c>
      <c r="G5623">
        <v>6153.7</v>
      </c>
      <c r="H5623" s="1">
        <v>43356</v>
      </c>
      <c r="I5623" t="str">
        <f t="shared" si="261"/>
        <v>13</v>
      </c>
      <c r="J5623" t="str">
        <f t="shared" si="262"/>
        <v>September</v>
      </c>
      <c r="K5623" t="str">
        <f t="shared" si="263"/>
        <v>2018</v>
      </c>
      <c r="L5623" s="15">
        <v>0.70833333333333337</v>
      </c>
      <c r="M5623">
        <f>HOUR(K5623:K17665)</f>
        <v>0</v>
      </c>
      <c r="N5623">
        <f>MINUTE(K5623:K17665)</f>
        <v>0</v>
      </c>
      <c r="O5623">
        <f>SECOND(K5623:K17665)</f>
        <v>0</v>
      </c>
      <c r="P5623">
        <v>15</v>
      </c>
      <c r="Q5623">
        <f>G5623-P5623</f>
        <v>6138.7</v>
      </c>
      <c r="R5623" t="s">
        <v>1833</v>
      </c>
      <c r="S5623" t="s">
        <v>18</v>
      </c>
      <c r="T5623" t="s">
        <v>19</v>
      </c>
    </row>
    <row r="5624" spans="1:20" x14ac:dyDescent="0.35">
      <c r="A5624" t="s">
        <v>29</v>
      </c>
      <c r="B5624" t="s">
        <v>52</v>
      </c>
      <c r="C5624" t="s">
        <v>13</v>
      </c>
      <c r="D5624" t="s">
        <v>41</v>
      </c>
      <c r="E5624" t="s">
        <v>53</v>
      </c>
      <c r="F5624" t="s">
        <v>24</v>
      </c>
      <c r="G5624">
        <v>262504.15000000002</v>
      </c>
      <c r="H5624" s="1">
        <v>43356</v>
      </c>
      <c r="I5624" t="str">
        <f t="shared" si="261"/>
        <v>13</v>
      </c>
      <c r="J5624" t="str">
        <f t="shared" si="262"/>
        <v>September</v>
      </c>
      <c r="K5624" t="str">
        <f t="shared" si="263"/>
        <v>2018</v>
      </c>
      <c r="L5624" s="15">
        <v>0.70833333333333337</v>
      </c>
      <c r="M5624">
        <f>HOUR(K5624:K17666)</f>
        <v>0</v>
      </c>
      <c r="N5624">
        <f>MINUTE(K5624:K17666)</f>
        <v>0</v>
      </c>
      <c r="O5624">
        <f>SECOND(K5624:K17666)</f>
        <v>0</v>
      </c>
      <c r="P5624">
        <v>1168</v>
      </c>
      <c r="Q5624">
        <f>G5624-P5624</f>
        <v>261336.15000000002</v>
      </c>
      <c r="R5624" t="s">
        <v>1833</v>
      </c>
      <c r="S5624" t="s">
        <v>18</v>
      </c>
      <c r="T5624" t="s">
        <v>19</v>
      </c>
    </row>
    <row r="5625" spans="1:20" x14ac:dyDescent="0.35">
      <c r="A5625" t="s">
        <v>29</v>
      </c>
      <c r="B5625" t="s">
        <v>109</v>
      </c>
      <c r="C5625" t="s">
        <v>13</v>
      </c>
      <c r="D5625" t="s">
        <v>31</v>
      </c>
      <c r="E5625" t="s">
        <v>110</v>
      </c>
      <c r="F5625" t="s">
        <v>24</v>
      </c>
      <c r="G5625">
        <v>5963.84</v>
      </c>
      <c r="H5625" s="1">
        <v>43356</v>
      </c>
      <c r="I5625" t="str">
        <f t="shared" si="261"/>
        <v>13</v>
      </c>
      <c r="J5625" t="str">
        <f t="shared" si="262"/>
        <v>September</v>
      </c>
      <c r="K5625" t="str">
        <f t="shared" si="263"/>
        <v>2018</v>
      </c>
      <c r="L5625" s="15">
        <v>0.70833333333333337</v>
      </c>
      <c r="M5625">
        <f>HOUR(K5625:K17667)</f>
        <v>0</v>
      </c>
      <c r="N5625">
        <f>MINUTE(K5625:K17667)</f>
        <v>0</v>
      </c>
      <c r="O5625">
        <f>SECOND(K5625:K17667)</f>
        <v>0</v>
      </c>
      <c r="P5625">
        <v>29</v>
      </c>
      <c r="Q5625">
        <f>G5625-P5625</f>
        <v>5934.84</v>
      </c>
      <c r="R5625" t="s">
        <v>1833</v>
      </c>
      <c r="S5625" t="s">
        <v>18</v>
      </c>
      <c r="T5625" t="s">
        <v>19</v>
      </c>
    </row>
    <row r="5626" spans="1:20" x14ac:dyDescent="0.35">
      <c r="A5626" t="s">
        <v>29</v>
      </c>
      <c r="B5626" t="s">
        <v>168</v>
      </c>
      <c r="C5626" t="s">
        <v>13</v>
      </c>
      <c r="D5626" t="s">
        <v>121</v>
      </c>
      <c r="E5626" t="s">
        <v>23</v>
      </c>
      <c r="F5626" t="s">
        <v>24</v>
      </c>
      <c r="G5626">
        <v>48555.95</v>
      </c>
      <c r="H5626" s="1">
        <v>43356</v>
      </c>
      <c r="I5626" t="str">
        <f t="shared" si="261"/>
        <v>13</v>
      </c>
      <c r="J5626" t="str">
        <f t="shared" si="262"/>
        <v>September</v>
      </c>
      <c r="K5626" t="str">
        <f t="shared" si="263"/>
        <v>2018</v>
      </c>
      <c r="L5626" s="15">
        <v>0.70833333333333337</v>
      </c>
      <c r="M5626">
        <f>HOUR(K5626:K17668)</f>
        <v>0</v>
      </c>
      <c r="N5626">
        <f>MINUTE(K5626:K17668)</f>
        <v>0</v>
      </c>
      <c r="O5626">
        <f>SECOND(K5626:K17668)</f>
        <v>0</v>
      </c>
      <c r="P5626">
        <v>3195.01</v>
      </c>
      <c r="Q5626">
        <f>G5626-P5626</f>
        <v>45360.939999999995</v>
      </c>
      <c r="R5626" t="s">
        <v>1833</v>
      </c>
      <c r="S5626" t="s">
        <v>18</v>
      </c>
      <c r="T5626" t="s">
        <v>122</v>
      </c>
    </row>
    <row r="5627" spans="1:20" x14ac:dyDescent="0.35">
      <c r="A5627" t="s">
        <v>29</v>
      </c>
      <c r="B5627" t="s">
        <v>148</v>
      </c>
      <c r="C5627" t="s">
        <v>13</v>
      </c>
      <c r="D5627" t="s">
        <v>31</v>
      </c>
      <c r="E5627" t="s">
        <v>149</v>
      </c>
      <c r="F5627" t="s">
        <v>16</v>
      </c>
      <c r="G5627">
        <v>5305.69</v>
      </c>
      <c r="H5627" s="1">
        <v>43356</v>
      </c>
      <c r="I5627" t="str">
        <f t="shared" si="261"/>
        <v>13</v>
      </c>
      <c r="J5627" t="str">
        <f t="shared" si="262"/>
        <v>September</v>
      </c>
      <c r="K5627" t="str">
        <f t="shared" si="263"/>
        <v>2018</v>
      </c>
      <c r="L5627" s="15">
        <v>0.70833333333333337</v>
      </c>
      <c r="M5627">
        <f>HOUR(K5627:K17669)</f>
        <v>0</v>
      </c>
      <c r="N5627">
        <f>MINUTE(K5627:K17669)</f>
        <v>0</v>
      </c>
      <c r="O5627">
        <f>SECOND(K5627:K17669)</f>
        <v>0</v>
      </c>
      <c r="P5627">
        <v>37</v>
      </c>
      <c r="Q5627">
        <f>G5627-P5627</f>
        <v>5268.69</v>
      </c>
      <c r="R5627" t="s">
        <v>1833</v>
      </c>
      <c r="S5627" t="s">
        <v>18</v>
      </c>
      <c r="T5627" t="s">
        <v>19</v>
      </c>
    </row>
    <row r="5628" spans="1:20" x14ac:dyDescent="0.35">
      <c r="A5628" t="s">
        <v>29</v>
      </c>
      <c r="B5628" t="s">
        <v>312</v>
      </c>
      <c r="C5628" t="s">
        <v>13</v>
      </c>
      <c r="D5628" t="s">
        <v>121</v>
      </c>
      <c r="E5628" t="s">
        <v>59</v>
      </c>
      <c r="F5628" t="s">
        <v>16</v>
      </c>
      <c r="G5628">
        <v>4605.84</v>
      </c>
      <c r="H5628" s="1">
        <v>43356</v>
      </c>
      <c r="I5628" t="str">
        <f t="shared" si="261"/>
        <v>13</v>
      </c>
      <c r="J5628" t="str">
        <f t="shared" si="262"/>
        <v>September</v>
      </c>
      <c r="K5628" t="str">
        <f t="shared" si="263"/>
        <v>2018</v>
      </c>
      <c r="L5628" s="15">
        <v>0.70833333333333337</v>
      </c>
      <c r="M5628">
        <f>HOUR(K5628:K17670)</f>
        <v>0</v>
      </c>
      <c r="N5628">
        <f>MINUTE(K5628:K17670)</f>
        <v>0</v>
      </c>
      <c r="O5628">
        <f>SECOND(K5628:K17670)</f>
        <v>0</v>
      </c>
      <c r="P5628">
        <v>725.32</v>
      </c>
      <c r="Q5628">
        <f>G5628-P5628</f>
        <v>3880.52</v>
      </c>
      <c r="R5628" t="s">
        <v>1833</v>
      </c>
      <c r="S5628" t="s">
        <v>18</v>
      </c>
      <c r="T5628" t="s">
        <v>122</v>
      </c>
    </row>
    <row r="5629" spans="1:20" x14ac:dyDescent="0.35">
      <c r="A5629" t="s">
        <v>11</v>
      </c>
      <c r="B5629" t="s">
        <v>338</v>
      </c>
      <c r="C5629" t="s">
        <v>13</v>
      </c>
      <c r="D5629" t="s">
        <v>20</v>
      </c>
      <c r="E5629" t="s">
        <v>339</v>
      </c>
      <c r="F5629" t="s">
        <v>16</v>
      </c>
      <c r="G5629">
        <v>3518.5</v>
      </c>
      <c r="H5629" s="1">
        <v>43356</v>
      </c>
      <c r="I5629" t="str">
        <f t="shared" si="261"/>
        <v>13</v>
      </c>
      <c r="J5629" t="str">
        <f t="shared" si="262"/>
        <v>September</v>
      </c>
      <c r="K5629" t="str">
        <f t="shared" si="263"/>
        <v>2018</v>
      </c>
      <c r="L5629" s="15">
        <v>0.71262731481481489</v>
      </c>
      <c r="M5629">
        <f>HOUR(K5629:K17671)</f>
        <v>0</v>
      </c>
      <c r="N5629">
        <f>MINUTE(K5629:K17671)</f>
        <v>0</v>
      </c>
      <c r="O5629">
        <f>SECOND(K5629:K17671)</f>
        <v>0</v>
      </c>
      <c r="P5629">
        <v>64.14</v>
      </c>
      <c r="Q5629">
        <f>G5629-P5629</f>
        <v>3454.36</v>
      </c>
      <c r="R5629" t="s">
        <v>152</v>
      </c>
      <c r="S5629" t="s">
        <v>18</v>
      </c>
      <c r="T5629" t="s">
        <v>19</v>
      </c>
    </row>
    <row r="5630" spans="1:20" x14ac:dyDescent="0.35">
      <c r="A5630" t="s">
        <v>11</v>
      </c>
      <c r="B5630" t="s">
        <v>148</v>
      </c>
      <c r="C5630" t="s">
        <v>13</v>
      </c>
      <c r="D5630" t="s">
        <v>20</v>
      </c>
      <c r="E5630" t="s">
        <v>149</v>
      </c>
      <c r="F5630" t="s">
        <v>16</v>
      </c>
      <c r="G5630">
        <v>5342.69</v>
      </c>
      <c r="H5630" s="1">
        <v>43356</v>
      </c>
      <c r="I5630" t="str">
        <f t="shared" si="261"/>
        <v>13</v>
      </c>
      <c r="J5630" t="str">
        <f t="shared" si="262"/>
        <v>September</v>
      </c>
      <c r="K5630" t="str">
        <f t="shared" si="263"/>
        <v>2018</v>
      </c>
      <c r="L5630" s="15">
        <v>0.72089120370370363</v>
      </c>
      <c r="M5630">
        <f>HOUR(K5630:K17672)</f>
        <v>0</v>
      </c>
      <c r="N5630">
        <f>MINUTE(K5630:K17672)</f>
        <v>0</v>
      </c>
      <c r="O5630">
        <f>SECOND(K5630:K17672)</f>
        <v>0</v>
      </c>
      <c r="P5630">
        <v>11.69</v>
      </c>
      <c r="Q5630">
        <f>G5630-P5630</f>
        <v>5331</v>
      </c>
      <c r="R5630" t="s">
        <v>421</v>
      </c>
      <c r="S5630" t="s">
        <v>18</v>
      </c>
      <c r="T5630" t="s">
        <v>19</v>
      </c>
    </row>
    <row r="5631" spans="1:20" x14ac:dyDescent="0.35">
      <c r="A5631" t="s">
        <v>11</v>
      </c>
      <c r="B5631" t="s">
        <v>106</v>
      </c>
      <c r="C5631" t="s">
        <v>13</v>
      </c>
      <c r="D5631" t="s">
        <v>14</v>
      </c>
      <c r="E5631" t="s">
        <v>107</v>
      </c>
      <c r="F5631" t="s">
        <v>16</v>
      </c>
      <c r="G5631">
        <v>7079.37</v>
      </c>
      <c r="H5631" s="1">
        <v>43356</v>
      </c>
      <c r="I5631" t="str">
        <f t="shared" si="261"/>
        <v>13</v>
      </c>
      <c r="J5631" t="str">
        <f t="shared" si="262"/>
        <v>September</v>
      </c>
      <c r="K5631" t="str">
        <f t="shared" si="263"/>
        <v>2018</v>
      </c>
      <c r="L5631" s="15">
        <v>0.72915509259259259</v>
      </c>
      <c r="M5631">
        <f>HOUR(K5631:K17673)</f>
        <v>0</v>
      </c>
      <c r="N5631">
        <f>MINUTE(K5631:K17673)</f>
        <v>0</v>
      </c>
      <c r="O5631">
        <f>SECOND(K5631:K17673)</f>
        <v>0</v>
      </c>
      <c r="P5631">
        <v>8.68</v>
      </c>
      <c r="Q5631">
        <f>G5631-P5631</f>
        <v>7070.69</v>
      </c>
      <c r="R5631" t="s">
        <v>1435</v>
      </c>
      <c r="S5631" t="s">
        <v>18</v>
      </c>
      <c r="T5631" t="s">
        <v>19</v>
      </c>
    </row>
    <row r="5632" spans="1:20" x14ac:dyDescent="0.35">
      <c r="A5632" t="s">
        <v>11</v>
      </c>
      <c r="B5632" t="s">
        <v>49</v>
      </c>
      <c r="C5632" t="s">
        <v>13</v>
      </c>
      <c r="D5632" t="s">
        <v>14</v>
      </c>
      <c r="E5632" t="s">
        <v>50</v>
      </c>
      <c r="F5632" t="s">
        <v>24</v>
      </c>
      <c r="G5632">
        <v>4151.72</v>
      </c>
      <c r="H5632" s="1">
        <v>43356</v>
      </c>
      <c r="I5632" t="str">
        <f t="shared" si="261"/>
        <v>13</v>
      </c>
      <c r="J5632" t="str">
        <f t="shared" si="262"/>
        <v>September</v>
      </c>
      <c r="K5632" t="str">
        <f t="shared" si="263"/>
        <v>2018</v>
      </c>
      <c r="L5632" s="15">
        <v>0.73743055555555559</v>
      </c>
      <c r="M5632">
        <f>HOUR(K5632:K17674)</f>
        <v>0</v>
      </c>
      <c r="N5632">
        <f>MINUTE(K5632:K17674)</f>
        <v>0</v>
      </c>
      <c r="O5632">
        <f>SECOND(K5632:K17674)</f>
        <v>0</v>
      </c>
      <c r="P5632">
        <v>18.100000000000001</v>
      </c>
      <c r="Q5632">
        <f>G5632-P5632</f>
        <v>4133.62</v>
      </c>
      <c r="R5632" t="s">
        <v>839</v>
      </c>
      <c r="S5632" t="s">
        <v>18</v>
      </c>
      <c r="T5632" t="s">
        <v>19</v>
      </c>
    </row>
    <row r="5633" spans="1:20" x14ac:dyDescent="0.35">
      <c r="A5633" t="s">
        <v>11</v>
      </c>
      <c r="B5633" t="s">
        <v>100</v>
      </c>
      <c r="C5633" t="s">
        <v>13</v>
      </c>
      <c r="D5633" t="s">
        <v>20</v>
      </c>
      <c r="E5633" t="s">
        <v>101</v>
      </c>
      <c r="F5633" t="s">
        <v>16</v>
      </c>
      <c r="G5633">
        <v>4872.3100000000004</v>
      </c>
      <c r="H5633" s="1">
        <v>43356</v>
      </c>
      <c r="I5633" t="str">
        <f t="shared" si="261"/>
        <v>13</v>
      </c>
      <c r="J5633" t="str">
        <f t="shared" si="262"/>
        <v>September</v>
      </c>
      <c r="K5633" t="str">
        <f t="shared" si="263"/>
        <v>2018</v>
      </c>
      <c r="L5633" s="15">
        <v>0.74569444444444455</v>
      </c>
      <c r="M5633">
        <f>HOUR(K5633:K17675)</f>
        <v>0</v>
      </c>
      <c r="N5633">
        <f>MINUTE(K5633:K17675)</f>
        <v>0</v>
      </c>
      <c r="O5633">
        <f>SECOND(K5633:K17675)</f>
        <v>0</v>
      </c>
      <c r="P5633">
        <v>17.670000000000002</v>
      </c>
      <c r="Q5633">
        <f>G5633-P5633</f>
        <v>4854.6400000000003</v>
      </c>
      <c r="R5633" t="s">
        <v>729</v>
      </c>
      <c r="S5633" t="s">
        <v>18</v>
      </c>
      <c r="T5633" t="s">
        <v>19</v>
      </c>
    </row>
    <row r="5634" spans="1:20" x14ac:dyDescent="0.35">
      <c r="A5634" t="s">
        <v>29</v>
      </c>
      <c r="B5634" t="s">
        <v>45</v>
      </c>
      <c r="C5634" t="s">
        <v>13</v>
      </c>
      <c r="D5634" t="s">
        <v>31</v>
      </c>
      <c r="E5634" t="s">
        <v>46</v>
      </c>
      <c r="F5634" t="s">
        <v>24</v>
      </c>
      <c r="G5634">
        <v>15482.69</v>
      </c>
      <c r="H5634" s="1">
        <v>43356</v>
      </c>
      <c r="I5634" t="str">
        <f t="shared" si="261"/>
        <v>13</v>
      </c>
      <c r="J5634" t="str">
        <f t="shared" si="262"/>
        <v>September</v>
      </c>
      <c r="K5634" t="str">
        <f t="shared" si="263"/>
        <v>2018</v>
      </c>
      <c r="L5634" s="15">
        <v>0.75</v>
      </c>
      <c r="M5634">
        <f>HOUR(K5634:K17676)</f>
        <v>0</v>
      </c>
      <c r="N5634">
        <f>MINUTE(K5634:K17676)</f>
        <v>0</v>
      </c>
      <c r="O5634">
        <f>SECOND(K5634:K17676)</f>
        <v>0</v>
      </c>
      <c r="P5634">
        <v>41</v>
      </c>
      <c r="Q5634">
        <f>G5634-P5634</f>
        <v>15441.69</v>
      </c>
      <c r="R5634" t="s">
        <v>1833</v>
      </c>
      <c r="S5634" t="s">
        <v>18</v>
      </c>
      <c r="T5634" t="s">
        <v>19</v>
      </c>
    </row>
    <row r="5635" spans="1:20" x14ac:dyDescent="0.35">
      <c r="A5635" t="s">
        <v>29</v>
      </c>
      <c r="B5635" t="s">
        <v>113</v>
      </c>
      <c r="C5635" t="s">
        <v>13</v>
      </c>
      <c r="D5635" t="s">
        <v>31</v>
      </c>
      <c r="E5635" t="s">
        <v>114</v>
      </c>
      <c r="F5635" t="s">
        <v>24</v>
      </c>
      <c r="G5635">
        <v>4103.3999999999996</v>
      </c>
      <c r="H5635" s="1">
        <v>43356</v>
      </c>
      <c r="I5635" t="str">
        <f t="shared" ref="I5635:I5698" si="264">TEXT(H5635,"dd")</f>
        <v>13</v>
      </c>
      <c r="J5635" t="str">
        <f t="shared" ref="J5635:J5698" si="265">TEXT(H5635,"mmmm")</f>
        <v>September</v>
      </c>
      <c r="K5635" t="str">
        <f t="shared" ref="K5635:K5698" si="266">TEXT(H5635,"yyyy")</f>
        <v>2018</v>
      </c>
      <c r="L5635" s="15">
        <v>0.75</v>
      </c>
      <c r="M5635">
        <f>HOUR(K5635:K17677)</f>
        <v>0</v>
      </c>
      <c r="N5635">
        <f>MINUTE(K5635:K17677)</f>
        <v>0</v>
      </c>
      <c r="O5635">
        <f>SECOND(K5635:K17677)</f>
        <v>0</v>
      </c>
      <c r="P5635">
        <v>49</v>
      </c>
      <c r="Q5635">
        <f>G5635-P5635</f>
        <v>4054.3999999999996</v>
      </c>
      <c r="R5635" t="s">
        <v>1833</v>
      </c>
      <c r="S5635" t="s">
        <v>18</v>
      </c>
      <c r="T5635" t="s">
        <v>19</v>
      </c>
    </row>
    <row r="5636" spans="1:20" x14ac:dyDescent="0.35">
      <c r="A5636" t="s">
        <v>29</v>
      </c>
      <c r="B5636" t="s">
        <v>138</v>
      </c>
      <c r="C5636" t="s">
        <v>13</v>
      </c>
      <c r="D5636" t="s">
        <v>31</v>
      </c>
      <c r="E5636" t="s">
        <v>139</v>
      </c>
      <c r="F5636" t="s">
        <v>16</v>
      </c>
      <c r="G5636">
        <v>196197.47</v>
      </c>
      <c r="H5636" s="1">
        <v>43356</v>
      </c>
      <c r="I5636" t="str">
        <f t="shared" si="264"/>
        <v>13</v>
      </c>
      <c r="J5636" t="str">
        <f t="shared" si="265"/>
        <v>September</v>
      </c>
      <c r="K5636" t="str">
        <f t="shared" si="266"/>
        <v>2018</v>
      </c>
      <c r="L5636" s="15">
        <v>0.75</v>
      </c>
      <c r="M5636">
        <f>HOUR(K5636:K17678)</f>
        <v>0</v>
      </c>
      <c r="N5636">
        <f>MINUTE(K5636:K17678)</f>
        <v>0</v>
      </c>
      <c r="O5636">
        <f>SECOND(K5636:K17678)</f>
        <v>0</v>
      </c>
      <c r="P5636">
        <v>21</v>
      </c>
      <c r="Q5636">
        <f>G5636-P5636</f>
        <v>196176.47</v>
      </c>
      <c r="R5636" t="s">
        <v>1833</v>
      </c>
      <c r="S5636" t="s">
        <v>18</v>
      </c>
      <c r="T5636" t="s">
        <v>19</v>
      </c>
    </row>
    <row r="5637" spans="1:20" x14ac:dyDescent="0.35">
      <c r="A5637" t="s">
        <v>11</v>
      </c>
      <c r="B5637" t="s">
        <v>220</v>
      </c>
      <c r="C5637" t="s">
        <v>13</v>
      </c>
      <c r="D5637" t="s">
        <v>14</v>
      </c>
      <c r="E5637" t="s">
        <v>221</v>
      </c>
      <c r="F5637" t="s">
        <v>24</v>
      </c>
      <c r="G5637">
        <v>4402.43</v>
      </c>
      <c r="H5637" s="1">
        <v>43356</v>
      </c>
      <c r="I5637" t="str">
        <f t="shared" si="264"/>
        <v>13</v>
      </c>
      <c r="J5637" t="str">
        <f t="shared" si="265"/>
        <v>September</v>
      </c>
      <c r="K5637" t="str">
        <f t="shared" si="266"/>
        <v>2018</v>
      </c>
      <c r="L5637" s="15">
        <v>0.75792824074074072</v>
      </c>
      <c r="M5637">
        <f>HOUR(K5637:K17679)</f>
        <v>0</v>
      </c>
      <c r="N5637">
        <f>MINUTE(K5637:K17679)</f>
        <v>0</v>
      </c>
      <c r="O5637">
        <f>SECOND(K5637:K17679)</f>
        <v>0</v>
      </c>
      <c r="P5637">
        <v>27.46</v>
      </c>
      <c r="Q5637">
        <f>G5637-P5637</f>
        <v>4374.97</v>
      </c>
      <c r="R5637" t="s">
        <v>906</v>
      </c>
      <c r="S5637" t="s">
        <v>18</v>
      </c>
      <c r="T5637" t="s">
        <v>19</v>
      </c>
    </row>
    <row r="5638" spans="1:20" x14ac:dyDescent="0.35">
      <c r="A5638" t="s">
        <v>11</v>
      </c>
      <c r="B5638" t="s">
        <v>268</v>
      </c>
      <c r="C5638" t="s">
        <v>13</v>
      </c>
      <c r="D5638" t="s">
        <v>14</v>
      </c>
      <c r="E5638" t="s">
        <v>269</v>
      </c>
      <c r="F5638" t="s">
        <v>16</v>
      </c>
      <c r="G5638">
        <v>1915.69</v>
      </c>
      <c r="H5638" s="1">
        <v>43356</v>
      </c>
      <c r="I5638" t="str">
        <f t="shared" si="264"/>
        <v>13</v>
      </c>
      <c r="J5638" t="str">
        <f t="shared" si="265"/>
        <v>September</v>
      </c>
      <c r="K5638" t="str">
        <f t="shared" si="266"/>
        <v>2018</v>
      </c>
      <c r="L5638" s="15">
        <v>0.77446759259259268</v>
      </c>
      <c r="M5638">
        <f>HOUR(K5638:K17680)</f>
        <v>0</v>
      </c>
      <c r="N5638">
        <f>MINUTE(K5638:K17680)</f>
        <v>0</v>
      </c>
      <c r="O5638">
        <f>SECOND(K5638:K17680)</f>
        <v>0</v>
      </c>
      <c r="P5638">
        <v>12.52</v>
      </c>
      <c r="Q5638">
        <f>G5638-P5638</f>
        <v>1903.17</v>
      </c>
      <c r="R5638" t="s">
        <v>440</v>
      </c>
      <c r="S5638" t="s">
        <v>18</v>
      </c>
      <c r="T5638" t="s">
        <v>19</v>
      </c>
    </row>
    <row r="5639" spans="1:20" x14ac:dyDescent="0.35">
      <c r="A5639" t="s">
        <v>11</v>
      </c>
      <c r="B5639" t="s">
        <v>164</v>
      </c>
      <c r="C5639" t="s">
        <v>13</v>
      </c>
      <c r="D5639" t="s">
        <v>14</v>
      </c>
      <c r="E5639" t="s">
        <v>86</v>
      </c>
      <c r="F5639" t="s">
        <v>16</v>
      </c>
      <c r="G5639">
        <v>2939.19</v>
      </c>
      <c r="H5639" s="1">
        <v>43356</v>
      </c>
      <c r="I5639" t="str">
        <f t="shared" si="264"/>
        <v>13</v>
      </c>
      <c r="J5639" t="str">
        <f t="shared" si="265"/>
        <v>September</v>
      </c>
      <c r="K5639" t="str">
        <f t="shared" si="266"/>
        <v>2018</v>
      </c>
      <c r="L5639" s="15">
        <v>0.79099537037037038</v>
      </c>
      <c r="M5639">
        <f>HOUR(K5639:K17681)</f>
        <v>0</v>
      </c>
      <c r="N5639">
        <f>MINUTE(K5639:K17681)</f>
        <v>0</v>
      </c>
      <c r="O5639">
        <f>SECOND(K5639:K17681)</f>
        <v>0</v>
      </c>
      <c r="P5639">
        <v>18.07</v>
      </c>
      <c r="Q5639">
        <f>G5639-P5639</f>
        <v>2921.12</v>
      </c>
      <c r="R5639" t="s">
        <v>930</v>
      </c>
      <c r="S5639" t="s">
        <v>18</v>
      </c>
      <c r="T5639" t="s">
        <v>19</v>
      </c>
    </row>
    <row r="5640" spans="1:20" x14ac:dyDescent="0.35">
      <c r="A5640" t="s">
        <v>29</v>
      </c>
      <c r="B5640" t="s">
        <v>161</v>
      </c>
      <c r="C5640" t="s">
        <v>13</v>
      </c>
      <c r="D5640" t="s">
        <v>31</v>
      </c>
      <c r="E5640" t="s">
        <v>162</v>
      </c>
      <c r="F5640" t="s">
        <v>24</v>
      </c>
      <c r="G5640">
        <v>5539.54</v>
      </c>
      <c r="H5640" s="1">
        <v>43356</v>
      </c>
      <c r="I5640" t="str">
        <f t="shared" si="264"/>
        <v>13</v>
      </c>
      <c r="J5640" t="str">
        <f t="shared" si="265"/>
        <v>September</v>
      </c>
      <c r="K5640" t="str">
        <f t="shared" si="266"/>
        <v>2018</v>
      </c>
      <c r="L5640" s="15">
        <v>0.79166666666666663</v>
      </c>
      <c r="M5640">
        <f>HOUR(K5640:K17682)</f>
        <v>0</v>
      </c>
      <c r="N5640">
        <f>MINUTE(K5640:K17682)</f>
        <v>0</v>
      </c>
      <c r="O5640">
        <f>SECOND(K5640:K17682)</f>
        <v>0</v>
      </c>
      <c r="P5640">
        <v>106</v>
      </c>
      <c r="Q5640">
        <f>G5640-P5640</f>
        <v>5433.54</v>
      </c>
      <c r="R5640" t="s">
        <v>1833</v>
      </c>
      <c r="S5640" t="s">
        <v>18</v>
      </c>
      <c r="T5640" t="s">
        <v>19</v>
      </c>
    </row>
    <row r="5641" spans="1:20" x14ac:dyDescent="0.35">
      <c r="A5641" t="s">
        <v>29</v>
      </c>
      <c r="B5641" t="s">
        <v>22</v>
      </c>
      <c r="C5641" t="s">
        <v>13</v>
      </c>
      <c r="D5641" t="s">
        <v>31</v>
      </c>
      <c r="E5641" t="s">
        <v>23</v>
      </c>
      <c r="F5641" t="s">
        <v>24</v>
      </c>
      <c r="G5641">
        <v>795.21</v>
      </c>
      <c r="H5641" s="1">
        <v>43356</v>
      </c>
      <c r="I5641" t="str">
        <f t="shared" si="264"/>
        <v>13</v>
      </c>
      <c r="J5641" t="str">
        <f t="shared" si="265"/>
        <v>September</v>
      </c>
      <c r="K5641" t="str">
        <f t="shared" si="266"/>
        <v>2018</v>
      </c>
      <c r="L5641" s="15">
        <v>0.79166666666666663</v>
      </c>
      <c r="M5641">
        <f>HOUR(K5641:K17683)</f>
        <v>0</v>
      </c>
      <c r="N5641">
        <f>MINUTE(K5641:K17683)</f>
        <v>0</v>
      </c>
      <c r="O5641">
        <f>SECOND(K5641:K17683)</f>
        <v>0</v>
      </c>
      <c r="P5641">
        <v>50</v>
      </c>
      <c r="Q5641">
        <f>G5641-P5641</f>
        <v>745.21</v>
      </c>
      <c r="R5641" t="s">
        <v>1833</v>
      </c>
      <c r="S5641" t="s">
        <v>18</v>
      </c>
      <c r="T5641" t="s">
        <v>19</v>
      </c>
    </row>
    <row r="5642" spans="1:20" x14ac:dyDescent="0.35">
      <c r="A5642" t="s">
        <v>29</v>
      </c>
      <c r="B5642" t="s">
        <v>52</v>
      </c>
      <c r="C5642" t="s">
        <v>13</v>
      </c>
      <c r="D5642" t="s">
        <v>31</v>
      </c>
      <c r="E5642" t="s">
        <v>53</v>
      </c>
      <c r="F5642" t="s">
        <v>24</v>
      </c>
      <c r="G5642">
        <v>262454.15000000002</v>
      </c>
      <c r="H5642" s="1">
        <v>43356</v>
      </c>
      <c r="I5642" t="str">
        <f t="shared" si="264"/>
        <v>13</v>
      </c>
      <c r="J5642" t="str">
        <f t="shared" si="265"/>
        <v>September</v>
      </c>
      <c r="K5642" t="str">
        <f t="shared" si="266"/>
        <v>2018</v>
      </c>
      <c r="L5642" s="15">
        <v>0.79166666666666663</v>
      </c>
      <c r="M5642">
        <f>HOUR(K5642:K17684)</f>
        <v>0</v>
      </c>
      <c r="N5642">
        <f>MINUTE(K5642:K17684)</f>
        <v>0</v>
      </c>
      <c r="O5642">
        <f>SECOND(K5642:K17684)</f>
        <v>0</v>
      </c>
      <c r="P5642">
        <v>50</v>
      </c>
      <c r="Q5642">
        <f>G5642-P5642</f>
        <v>262404.15000000002</v>
      </c>
      <c r="R5642" t="s">
        <v>1833</v>
      </c>
      <c r="S5642" t="s">
        <v>18</v>
      </c>
      <c r="T5642" t="s">
        <v>19</v>
      </c>
    </row>
    <row r="5643" spans="1:20" x14ac:dyDescent="0.35">
      <c r="A5643" t="s">
        <v>11</v>
      </c>
      <c r="B5643" t="s">
        <v>132</v>
      </c>
      <c r="C5643" t="s">
        <v>13</v>
      </c>
      <c r="D5643" t="s">
        <v>20</v>
      </c>
      <c r="E5643" t="s">
        <v>50</v>
      </c>
      <c r="F5643" t="s">
        <v>24</v>
      </c>
      <c r="G5643">
        <v>3732.73</v>
      </c>
      <c r="H5643" s="1">
        <v>43356</v>
      </c>
      <c r="I5643" t="str">
        <f t="shared" si="264"/>
        <v>13</v>
      </c>
      <c r="J5643" t="str">
        <f t="shared" si="265"/>
        <v>September</v>
      </c>
      <c r="K5643" t="str">
        <f t="shared" si="266"/>
        <v>2018</v>
      </c>
      <c r="L5643" s="15">
        <v>0.79832175925925919</v>
      </c>
      <c r="M5643">
        <f>HOUR(K5643:K17685)</f>
        <v>0</v>
      </c>
      <c r="N5643">
        <f>MINUTE(K5643:K17685)</f>
        <v>0</v>
      </c>
      <c r="O5643">
        <f>SECOND(K5643:K17685)</f>
        <v>0</v>
      </c>
      <c r="P5643">
        <v>52.45</v>
      </c>
      <c r="Q5643">
        <f>G5643-P5643</f>
        <v>3680.28</v>
      </c>
      <c r="R5643" t="s">
        <v>36</v>
      </c>
      <c r="S5643" t="s">
        <v>18</v>
      </c>
      <c r="T5643" t="s">
        <v>19</v>
      </c>
    </row>
    <row r="5644" spans="1:20" x14ac:dyDescent="0.35">
      <c r="A5644" t="s">
        <v>11</v>
      </c>
      <c r="B5644" t="s">
        <v>118</v>
      </c>
      <c r="C5644" t="s">
        <v>13</v>
      </c>
      <c r="D5644" t="s">
        <v>14</v>
      </c>
      <c r="E5644" t="s">
        <v>119</v>
      </c>
      <c r="F5644" t="s">
        <v>16</v>
      </c>
      <c r="G5644">
        <v>20025.97</v>
      </c>
      <c r="H5644" s="1">
        <v>43356</v>
      </c>
      <c r="I5644" t="str">
        <f t="shared" si="264"/>
        <v>13</v>
      </c>
      <c r="J5644" t="str">
        <f t="shared" si="265"/>
        <v>September</v>
      </c>
      <c r="K5644" t="str">
        <f t="shared" si="266"/>
        <v>2018</v>
      </c>
      <c r="L5644" s="15">
        <v>0.80526620370370372</v>
      </c>
      <c r="M5644">
        <f>HOUR(K5644:K17686)</f>
        <v>0</v>
      </c>
      <c r="N5644">
        <f>MINUTE(K5644:K17686)</f>
        <v>0</v>
      </c>
      <c r="O5644">
        <f>SECOND(K5644:K17686)</f>
        <v>0</v>
      </c>
      <c r="P5644">
        <v>39.200000000000003</v>
      </c>
      <c r="Q5644">
        <f>G5644-P5644</f>
        <v>19986.77</v>
      </c>
      <c r="R5644" t="s">
        <v>217</v>
      </c>
      <c r="S5644" t="s">
        <v>18</v>
      </c>
      <c r="T5644" t="s">
        <v>19</v>
      </c>
    </row>
    <row r="5645" spans="1:20" x14ac:dyDescent="0.35">
      <c r="A5645" t="s">
        <v>11</v>
      </c>
      <c r="B5645" t="s">
        <v>118</v>
      </c>
      <c r="C5645" t="s">
        <v>13</v>
      </c>
      <c r="D5645" t="s">
        <v>14</v>
      </c>
      <c r="E5645" t="s">
        <v>119</v>
      </c>
      <c r="F5645" t="s">
        <v>16</v>
      </c>
      <c r="G5645">
        <v>20012.669999999998</v>
      </c>
      <c r="H5645" s="1">
        <v>43356</v>
      </c>
      <c r="I5645" t="str">
        <f t="shared" si="264"/>
        <v>13</v>
      </c>
      <c r="J5645" t="str">
        <f t="shared" si="265"/>
        <v>September</v>
      </c>
      <c r="K5645" t="str">
        <f t="shared" si="266"/>
        <v>2018</v>
      </c>
      <c r="L5645" s="15">
        <v>0.81221064814814825</v>
      </c>
      <c r="M5645">
        <f>HOUR(K5645:K17687)</f>
        <v>0</v>
      </c>
      <c r="N5645">
        <f>MINUTE(K5645:K17687)</f>
        <v>0</v>
      </c>
      <c r="O5645">
        <f>SECOND(K5645:K17687)</f>
        <v>0</v>
      </c>
      <c r="P5645">
        <v>13.3</v>
      </c>
      <c r="Q5645">
        <f>G5645-P5645</f>
        <v>19999.37</v>
      </c>
      <c r="R5645" t="s">
        <v>758</v>
      </c>
      <c r="S5645" t="s">
        <v>18</v>
      </c>
      <c r="T5645" t="s">
        <v>19</v>
      </c>
    </row>
    <row r="5646" spans="1:20" x14ac:dyDescent="0.35">
      <c r="A5646" t="s">
        <v>11</v>
      </c>
      <c r="B5646" t="s">
        <v>242</v>
      </c>
      <c r="C5646" t="s">
        <v>13</v>
      </c>
      <c r="D5646" t="s">
        <v>14</v>
      </c>
      <c r="E5646" t="s">
        <v>193</v>
      </c>
      <c r="F5646" t="s">
        <v>16</v>
      </c>
      <c r="G5646">
        <v>14102.78</v>
      </c>
      <c r="H5646" s="1">
        <v>43356</v>
      </c>
      <c r="I5646" t="str">
        <f t="shared" si="264"/>
        <v>13</v>
      </c>
      <c r="J5646" t="str">
        <f t="shared" si="265"/>
        <v>September</v>
      </c>
      <c r="K5646" t="str">
        <f t="shared" si="266"/>
        <v>2018</v>
      </c>
      <c r="L5646" s="15">
        <v>0.81915509259259256</v>
      </c>
      <c r="M5646">
        <f>HOUR(K5646:K17688)</f>
        <v>0</v>
      </c>
      <c r="N5646">
        <f>MINUTE(K5646:K17688)</f>
        <v>0</v>
      </c>
      <c r="O5646">
        <f>SECOND(K5646:K17688)</f>
        <v>0</v>
      </c>
      <c r="P5646">
        <v>18.62</v>
      </c>
      <c r="Q5646">
        <f>G5646-P5646</f>
        <v>14084.16</v>
      </c>
      <c r="R5646" t="s">
        <v>593</v>
      </c>
      <c r="S5646" t="s">
        <v>18</v>
      </c>
      <c r="T5646" t="s">
        <v>19</v>
      </c>
    </row>
    <row r="5647" spans="1:20" x14ac:dyDescent="0.35">
      <c r="A5647" t="s">
        <v>11</v>
      </c>
      <c r="B5647" t="s">
        <v>164</v>
      </c>
      <c r="C5647" t="s">
        <v>13</v>
      </c>
      <c r="D5647" t="s">
        <v>14</v>
      </c>
      <c r="E5647" t="s">
        <v>86</v>
      </c>
      <c r="F5647" t="s">
        <v>16</v>
      </c>
      <c r="G5647">
        <v>2935.52</v>
      </c>
      <c r="H5647" s="1">
        <v>43356</v>
      </c>
      <c r="I5647" t="str">
        <f t="shared" si="264"/>
        <v>13</v>
      </c>
      <c r="J5647" t="str">
        <f t="shared" si="265"/>
        <v>September</v>
      </c>
      <c r="K5647" t="str">
        <f t="shared" si="266"/>
        <v>2018</v>
      </c>
      <c r="L5647" s="15">
        <v>0.82609953703703709</v>
      </c>
      <c r="M5647">
        <f>HOUR(K5647:K17689)</f>
        <v>0</v>
      </c>
      <c r="N5647">
        <f>MINUTE(K5647:K17689)</f>
        <v>0</v>
      </c>
      <c r="O5647">
        <f>SECOND(K5647:K17689)</f>
        <v>0</v>
      </c>
      <c r="P5647">
        <v>3.67</v>
      </c>
      <c r="Q5647">
        <f>G5647-P5647</f>
        <v>2931.85</v>
      </c>
      <c r="R5647" t="s">
        <v>800</v>
      </c>
      <c r="S5647" t="s">
        <v>18</v>
      </c>
      <c r="T5647" t="s">
        <v>19</v>
      </c>
    </row>
    <row r="5648" spans="1:20" x14ac:dyDescent="0.35">
      <c r="A5648" t="s">
        <v>11</v>
      </c>
      <c r="B5648" t="s">
        <v>324</v>
      </c>
      <c r="C5648" t="s">
        <v>13</v>
      </c>
      <c r="D5648" t="s">
        <v>14</v>
      </c>
      <c r="E5648" t="s">
        <v>325</v>
      </c>
      <c r="F5648" t="s">
        <v>24</v>
      </c>
      <c r="G5648">
        <v>13215.88</v>
      </c>
      <c r="H5648" s="1">
        <v>43356</v>
      </c>
      <c r="I5648" t="str">
        <f t="shared" si="264"/>
        <v>13</v>
      </c>
      <c r="J5648" t="str">
        <f t="shared" si="265"/>
        <v>September</v>
      </c>
      <c r="K5648" t="str">
        <f t="shared" si="266"/>
        <v>2018</v>
      </c>
      <c r="L5648" s="15">
        <v>0.83304398148148151</v>
      </c>
      <c r="M5648">
        <f>HOUR(K5648:K17690)</f>
        <v>0</v>
      </c>
      <c r="N5648">
        <f>MINUTE(K5648:K17690)</f>
        <v>0</v>
      </c>
      <c r="O5648">
        <f>SECOND(K5648:K17690)</f>
        <v>0</v>
      </c>
      <c r="P5648">
        <v>26.95</v>
      </c>
      <c r="Q5648">
        <f>G5648-P5648</f>
        <v>13188.929999999998</v>
      </c>
      <c r="R5648" t="s">
        <v>1436</v>
      </c>
      <c r="S5648" t="s">
        <v>18</v>
      </c>
      <c r="T5648" t="s">
        <v>19</v>
      </c>
    </row>
    <row r="5649" spans="1:20" x14ac:dyDescent="0.35">
      <c r="A5649" t="s">
        <v>29</v>
      </c>
      <c r="B5649" t="s">
        <v>170</v>
      </c>
      <c r="C5649" t="s">
        <v>13</v>
      </c>
      <c r="D5649" t="s">
        <v>31</v>
      </c>
      <c r="E5649" t="s">
        <v>171</v>
      </c>
      <c r="F5649" t="s">
        <v>24</v>
      </c>
      <c r="G5649">
        <v>6112.7</v>
      </c>
      <c r="H5649" s="1">
        <v>43356</v>
      </c>
      <c r="I5649" t="str">
        <f t="shared" si="264"/>
        <v>13</v>
      </c>
      <c r="J5649" t="str">
        <f t="shared" si="265"/>
        <v>September</v>
      </c>
      <c r="K5649" t="str">
        <f t="shared" si="266"/>
        <v>2018</v>
      </c>
      <c r="L5649" s="15">
        <v>0.83333333333333337</v>
      </c>
      <c r="M5649">
        <f>HOUR(K5649:K17691)</f>
        <v>0</v>
      </c>
      <c r="N5649">
        <f>MINUTE(K5649:K17691)</f>
        <v>0</v>
      </c>
      <c r="O5649">
        <f>SECOND(K5649:K17691)</f>
        <v>0</v>
      </c>
      <c r="P5649">
        <v>41</v>
      </c>
      <c r="Q5649">
        <f>G5649-P5649</f>
        <v>6071.7</v>
      </c>
      <c r="R5649" t="s">
        <v>1833</v>
      </c>
      <c r="S5649" t="s">
        <v>18</v>
      </c>
      <c r="T5649" t="s">
        <v>19</v>
      </c>
    </row>
    <row r="5650" spans="1:20" x14ac:dyDescent="0.35">
      <c r="A5650" t="s">
        <v>11</v>
      </c>
      <c r="B5650" t="s">
        <v>37</v>
      </c>
      <c r="C5650" t="s">
        <v>13</v>
      </c>
      <c r="D5650" t="s">
        <v>14</v>
      </c>
      <c r="E5650" t="s">
        <v>38</v>
      </c>
      <c r="F5650" t="s">
        <v>16</v>
      </c>
      <c r="G5650">
        <v>4663.9399999999996</v>
      </c>
      <c r="H5650" s="1">
        <v>43356</v>
      </c>
      <c r="I5650" t="str">
        <f t="shared" si="264"/>
        <v>13</v>
      </c>
      <c r="J5650" t="str">
        <f t="shared" si="265"/>
        <v>September</v>
      </c>
      <c r="K5650" t="str">
        <f t="shared" si="266"/>
        <v>2018</v>
      </c>
      <c r="L5650" s="15">
        <v>0.84614583333333337</v>
      </c>
      <c r="M5650">
        <f>HOUR(K5650:K17692)</f>
        <v>0</v>
      </c>
      <c r="N5650">
        <f>MINUTE(K5650:K17692)</f>
        <v>0</v>
      </c>
      <c r="O5650">
        <f>SECOND(K5650:K17692)</f>
        <v>0</v>
      </c>
      <c r="P5650">
        <v>27.35</v>
      </c>
      <c r="Q5650">
        <f>G5650-P5650</f>
        <v>4636.5899999999992</v>
      </c>
      <c r="R5650" t="s">
        <v>836</v>
      </c>
      <c r="S5650" t="s">
        <v>18</v>
      </c>
      <c r="T5650" t="s">
        <v>19</v>
      </c>
    </row>
    <row r="5651" spans="1:20" x14ac:dyDescent="0.35">
      <c r="A5651" t="s">
        <v>11</v>
      </c>
      <c r="B5651" t="s">
        <v>45</v>
      </c>
      <c r="C5651" t="s">
        <v>13</v>
      </c>
      <c r="D5651" t="s">
        <v>14</v>
      </c>
      <c r="E5651" t="s">
        <v>46</v>
      </c>
      <c r="F5651" t="s">
        <v>24</v>
      </c>
      <c r="G5651">
        <v>15452.83</v>
      </c>
      <c r="H5651" s="1">
        <v>43356</v>
      </c>
      <c r="I5651" t="str">
        <f t="shared" si="264"/>
        <v>13</v>
      </c>
      <c r="J5651" t="str">
        <f t="shared" si="265"/>
        <v>September</v>
      </c>
      <c r="K5651" t="str">
        <f t="shared" si="266"/>
        <v>2018</v>
      </c>
      <c r="L5651" s="15">
        <v>0.85950231481481476</v>
      </c>
      <c r="M5651">
        <f>HOUR(K5651:K17693)</f>
        <v>0</v>
      </c>
      <c r="N5651">
        <f>MINUTE(K5651:K17693)</f>
        <v>0</v>
      </c>
      <c r="O5651">
        <f>SECOND(K5651:K17693)</f>
        <v>0</v>
      </c>
      <c r="P5651">
        <v>29.86</v>
      </c>
      <c r="Q5651">
        <f>G5651-P5651</f>
        <v>15422.97</v>
      </c>
      <c r="R5651" t="s">
        <v>309</v>
      </c>
      <c r="S5651" t="s">
        <v>18</v>
      </c>
      <c r="T5651" t="s">
        <v>19</v>
      </c>
    </row>
    <row r="5652" spans="1:20" x14ac:dyDescent="0.35">
      <c r="A5652" t="s">
        <v>11</v>
      </c>
      <c r="B5652" t="s">
        <v>71</v>
      </c>
      <c r="C5652" t="s">
        <v>13</v>
      </c>
      <c r="D5652" t="s">
        <v>20</v>
      </c>
      <c r="E5652" t="s">
        <v>63</v>
      </c>
      <c r="F5652" t="s">
        <v>24</v>
      </c>
      <c r="G5652">
        <v>4371.8999999999996</v>
      </c>
      <c r="H5652" s="1">
        <v>43356</v>
      </c>
      <c r="I5652" t="str">
        <f t="shared" si="264"/>
        <v>13</v>
      </c>
      <c r="J5652" t="str">
        <f t="shared" si="265"/>
        <v>September</v>
      </c>
      <c r="K5652" t="str">
        <f t="shared" si="266"/>
        <v>2018</v>
      </c>
      <c r="L5652" s="15">
        <v>0.87285879629629637</v>
      </c>
      <c r="M5652">
        <f>HOUR(K5652:K17694)</f>
        <v>0</v>
      </c>
      <c r="N5652">
        <f>MINUTE(K5652:K17694)</f>
        <v>0</v>
      </c>
      <c r="O5652">
        <f>SECOND(K5652:K17694)</f>
        <v>0</v>
      </c>
      <c r="P5652">
        <v>25.56</v>
      </c>
      <c r="Q5652">
        <f>G5652-P5652</f>
        <v>4346.3399999999992</v>
      </c>
      <c r="R5652" t="s">
        <v>493</v>
      </c>
      <c r="S5652" t="s">
        <v>18</v>
      </c>
      <c r="T5652" t="s">
        <v>19</v>
      </c>
    </row>
    <row r="5653" spans="1:20" x14ac:dyDescent="0.35">
      <c r="A5653" t="s">
        <v>29</v>
      </c>
      <c r="B5653" t="s">
        <v>182</v>
      </c>
      <c r="C5653" t="s">
        <v>13</v>
      </c>
      <c r="D5653" t="s">
        <v>208</v>
      </c>
      <c r="E5653" t="s">
        <v>183</v>
      </c>
      <c r="F5653" t="s">
        <v>24</v>
      </c>
      <c r="G5653">
        <v>10460.120000000001</v>
      </c>
      <c r="H5653" s="1">
        <v>43356</v>
      </c>
      <c r="I5653" t="str">
        <f t="shared" si="264"/>
        <v>13</v>
      </c>
      <c r="J5653" t="str">
        <f t="shared" si="265"/>
        <v>September</v>
      </c>
      <c r="K5653" t="str">
        <f t="shared" si="266"/>
        <v>2018</v>
      </c>
      <c r="L5653" s="15">
        <v>0.875</v>
      </c>
      <c r="M5653">
        <f>HOUR(K5653:K17695)</f>
        <v>0</v>
      </c>
      <c r="N5653">
        <f>MINUTE(K5653:K17695)</f>
        <v>0</v>
      </c>
      <c r="O5653">
        <f>SECOND(K5653:K17695)</f>
        <v>0</v>
      </c>
      <c r="P5653">
        <v>58</v>
      </c>
      <c r="Q5653">
        <f>G5653-P5653</f>
        <v>10402.120000000001</v>
      </c>
      <c r="R5653" t="s">
        <v>1833</v>
      </c>
      <c r="S5653" t="s">
        <v>18</v>
      </c>
      <c r="T5653" t="s">
        <v>19</v>
      </c>
    </row>
    <row r="5654" spans="1:20" x14ac:dyDescent="0.35">
      <c r="A5654" t="s">
        <v>11</v>
      </c>
      <c r="B5654" t="s">
        <v>71</v>
      </c>
      <c r="C5654" t="s">
        <v>13</v>
      </c>
      <c r="D5654" t="s">
        <v>20</v>
      </c>
      <c r="E5654" t="s">
        <v>63</v>
      </c>
      <c r="F5654" t="s">
        <v>24</v>
      </c>
      <c r="G5654">
        <v>4359.8100000000004</v>
      </c>
      <c r="H5654" s="1">
        <v>43356</v>
      </c>
      <c r="I5654" t="str">
        <f t="shared" si="264"/>
        <v>13</v>
      </c>
      <c r="J5654" t="str">
        <f t="shared" si="265"/>
        <v>September</v>
      </c>
      <c r="K5654" t="str">
        <f t="shared" si="266"/>
        <v>2018</v>
      </c>
      <c r="L5654" s="15">
        <v>0.88320601851851854</v>
      </c>
      <c r="M5654">
        <f>HOUR(K5654:K17696)</f>
        <v>0</v>
      </c>
      <c r="N5654">
        <f>MINUTE(K5654:K17696)</f>
        <v>0</v>
      </c>
      <c r="O5654">
        <f>SECOND(K5654:K17696)</f>
        <v>0</v>
      </c>
      <c r="P5654">
        <v>12.09</v>
      </c>
      <c r="Q5654">
        <f>G5654-P5654</f>
        <v>4347.72</v>
      </c>
      <c r="R5654" t="s">
        <v>865</v>
      </c>
      <c r="S5654" t="s">
        <v>18</v>
      </c>
      <c r="T5654" t="s">
        <v>19</v>
      </c>
    </row>
    <row r="5655" spans="1:20" x14ac:dyDescent="0.35">
      <c r="A5655" t="s">
        <v>11</v>
      </c>
      <c r="B5655" t="s">
        <v>71</v>
      </c>
      <c r="C5655" t="s">
        <v>13</v>
      </c>
      <c r="D5655" t="s">
        <v>20</v>
      </c>
      <c r="E5655" t="s">
        <v>63</v>
      </c>
      <c r="F5655" t="s">
        <v>24</v>
      </c>
      <c r="G5655">
        <v>4346.43</v>
      </c>
      <c r="H5655" s="1">
        <v>43356</v>
      </c>
      <c r="I5655" t="str">
        <f t="shared" si="264"/>
        <v>13</v>
      </c>
      <c r="J5655" t="str">
        <f t="shared" si="265"/>
        <v>September</v>
      </c>
      <c r="K5655" t="str">
        <f t="shared" si="266"/>
        <v>2018</v>
      </c>
      <c r="L5655" s="15">
        <v>0.89298611111111104</v>
      </c>
      <c r="M5655">
        <f>HOUR(K5655:K17697)</f>
        <v>0</v>
      </c>
      <c r="N5655">
        <f>MINUTE(K5655:K17697)</f>
        <v>0</v>
      </c>
      <c r="O5655">
        <f>SECOND(K5655:K17697)</f>
        <v>0</v>
      </c>
      <c r="P5655">
        <v>13.38</v>
      </c>
      <c r="Q5655">
        <f>G5655-P5655</f>
        <v>4333.05</v>
      </c>
      <c r="R5655" t="s">
        <v>525</v>
      </c>
      <c r="S5655" t="s">
        <v>18</v>
      </c>
      <c r="T5655" t="s">
        <v>19</v>
      </c>
    </row>
    <row r="5656" spans="1:20" x14ac:dyDescent="0.35">
      <c r="A5656" t="s">
        <v>11</v>
      </c>
      <c r="B5656" t="s">
        <v>45</v>
      </c>
      <c r="C5656" t="s">
        <v>13</v>
      </c>
      <c r="D5656" t="s">
        <v>20</v>
      </c>
      <c r="E5656" t="s">
        <v>46</v>
      </c>
      <c r="F5656" t="s">
        <v>24</v>
      </c>
      <c r="G5656">
        <v>15445.09</v>
      </c>
      <c r="H5656" s="1">
        <v>43356</v>
      </c>
      <c r="I5656" t="str">
        <f t="shared" si="264"/>
        <v>13</v>
      </c>
      <c r="J5656" t="str">
        <f t="shared" si="265"/>
        <v>September</v>
      </c>
      <c r="K5656" t="str">
        <f t="shared" si="266"/>
        <v>2018</v>
      </c>
      <c r="L5656" s="15">
        <v>0.90276620370370375</v>
      </c>
      <c r="M5656">
        <f>HOUR(K5656:K17698)</f>
        <v>0</v>
      </c>
      <c r="N5656">
        <f>MINUTE(K5656:K17698)</f>
        <v>0</v>
      </c>
      <c r="O5656">
        <f>SECOND(K5656:K17698)</f>
        <v>0</v>
      </c>
      <c r="P5656">
        <v>7.74</v>
      </c>
      <c r="Q5656">
        <f>G5656-P5656</f>
        <v>15437.35</v>
      </c>
      <c r="R5656" t="s">
        <v>405</v>
      </c>
      <c r="S5656" t="s">
        <v>18</v>
      </c>
      <c r="T5656" t="s">
        <v>19</v>
      </c>
    </row>
    <row r="5657" spans="1:20" x14ac:dyDescent="0.35">
      <c r="A5657" t="s">
        <v>11</v>
      </c>
      <c r="B5657" t="s">
        <v>242</v>
      </c>
      <c r="C5657" t="s">
        <v>13</v>
      </c>
      <c r="D5657" t="s">
        <v>20</v>
      </c>
      <c r="E5657" t="s">
        <v>193</v>
      </c>
      <c r="F5657" t="s">
        <v>16</v>
      </c>
      <c r="G5657">
        <v>14062.65</v>
      </c>
      <c r="H5657" s="1">
        <v>43356</v>
      </c>
      <c r="I5657" t="str">
        <f t="shared" si="264"/>
        <v>13</v>
      </c>
      <c r="J5657" t="str">
        <f t="shared" si="265"/>
        <v>September</v>
      </c>
      <c r="K5657" t="str">
        <f t="shared" si="266"/>
        <v>2018</v>
      </c>
      <c r="L5657" s="15">
        <v>0.91255787037037039</v>
      </c>
      <c r="M5657">
        <f>HOUR(K5657:K17699)</f>
        <v>0</v>
      </c>
      <c r="N5657">
        <f>MINUTE(K5657:K17699)</f>
        <v>0</v>
      </c>
      <c r="O5657">
        <f>SECOND(K5657:K17699)</f>
        <v>0</v>
      </c>
      <c r="P5657">
        <v>40.130000000000003</v>
      </c>
      <c r="Q5657">
        <f>G5657-P5657</f>
        <v>14022.52</v>
      </c>
      <c r="R5657" t="s">
        <v>346</v>
      </c>
      <c r="S5657" t="s">
        <v>18</v>
      </c>
      <c r="T5657" t="s">
        <v>19</v>
      </c>
    </row>
    <row r="5658" spans="1:20" x14ac:dyDescent="0.35">
      <c r="A5658" t="s">
        <v>29</v>
      </c>
      <c r="B5658" t="s">
        <v>336</v>
      </c>
      <c r="C5658" t="s">
        <v>13</v>
      </c>
      <c r="D5658" t="s">
        <v>31</v>
      </c>
      <c r="E5658" t="s">
        <v>337</v>
      </c>
      <c r="F5658" t="s">
        <v>16</v>
      </c>
      <c r="G5658">
        <v>7068.8</v>
      </c>
      <c r="H5658" s="1">
        <v>43356</v>
      </c>
      <c r="I5658" t="str">
        <f t="shared" si="264"/>
        <v>13</v>
      </c>
      <c r="J5658" t="str">
        <f t="shared" si="265"/>
        <v>September</v>
      </c>
      <c r="K5658" t="str">
        <f t="shared" si="266"/>
        <v>2018</v>
      </c>
      <c r="L5658" s="15">
        <v>0.91666666666666663</v>
      </c>
      <c r="M5658">
        <f>HOUR(K5658:K17700)</f>
        <v>0</v>
      </c>
      <c r="N5658">
        <f>MINUTE(K5658:K17700)</f>
        <v>0</v>
      </c>
      <c r="O5658">
        <f>SECOND(K5658:K17700)</f>
        <v>0</v>
      </c>
      <c r="P5658">
        <v>32</v>
      </c>
      <c r="Q5658">
        <f>G5658-P5658</f>
        <v>7036.8</v>
      </c>
      <c r="R5658" t="s">
        <v>1833</v>
      </c>
      <c r="S5658" t="s">
        <v>18</v>
      </c>
      <c r="T5658" t="s">
        <v>19</v>
      </c>
    </row>
    <row r="5659" spans="1:20" x14ac:dyDescent="0.35">
      <c r="A5659" t="s">
        <v>29</v>
      </c>
      <c r="B5659" t="s">
        <v>195</v>
      </c>
      <c r="C5659" t="s">
        <v>13</v>
      </c>
      <c r="D5659" t="s">
        <v>31</v>
      </c>
      <c r="E5659" t="s">
        <v>129</v>
      </c>
      <c r="F5659" t="s">
        <v>24</v>
      </c>
      <c r="G5659">
        <v>10118.01</v>
      </c>
      <c r="H5659" s="1">
        <v>43356</v>
      </c>
      <c r="I5659" t="str">
        <f t="shared" si="264"/>
        <v>13</v>
      </c>
      <c r="J5659" t="str">
        <f t="shared" si="265"/>
        <v>September</v>
      </c>
      <c r="K5659" t="str">
        <f t="shared" si="266"/>
        <v>2018</v>
      </c>
      <c r="L5659" s="15">
        <v>0.91666666666666663</v>
      </c>
      <c r="M5659">
        <f>HOUR(K5659:K17701)</f>
        <v>0</v>
      </c>
      <c r="N5659">
        <f>MINUTE(K5659:K17701)</f>
        <v>0</v>
      </c>
      <c r="O5659">
        <f>SECOND(K5659:K17701)</f>
        <v>0</v>
      </c>
      <c r="P5659">
        <v>36</v>
      </c>
      <c r="Q5659">
        <f>G5659-P5659</f>
        <v>10082.01</v>
      </c>
      <c r="R5659" t="s">
        <v>1833</v>
      </c>
      <c r="S5659" t="s">
        <v>18</v>
      </c>
      <c r="T5659" t="s">
        <v>19</v>
      </c>
    </row>
    <row r="5660" spans="1:20" x14ac:dyDescent="0.35">
      <c r="A5660" t="s">
        <v>29</v>
      </c>
      <c r="B5660" t="s">
        <v>338</v>
      </c>
      <c r="C5660" t="s">
        <v>13</v>
      </c>
      <c r="D5660" t="s">
        <v>31</v>
      </c>
      <c r="E5660" t="s">
        <v>339</v>
      </c>
      <c r="F5660" t="s">
        <v>16</v>
      </c>
      <c r="G5660">
        <v>3485.5</v>
      </c>
      <c r="H5660" s="1">
        <v>43356</v>
      </c>
      <c r="I5660" t="str">
        <f t="shared" si="264"/>
        <v>13</v>
      </c>
      <c r="J5660" t="str">
        <f t="shared" si="265"/>
        <v>September</v>
      </c>
      <c r="K5660" t="str">
        <f t="shared" si="266"/>
        <v>2018</v>
      </c>
      <c r="L5660" s="15">
        <v>0.91666666666666663</v>
      </c>
      <c r="M5660">
        <f>HOUR(K5660:K17702)</f>
        <v>0</v>
      </c>
      <c r="N5660">
        <f>MINUTE(K5660:K17702)</f>
        <v>0</v>
      </c>
      <c r="O5660">
        <f>SECOND(K5660:K17702)</f>
        <v>0</v>
      </c>
      <c r="P5660">
        <v>33</v>
      </c>
      <c r="Q5660">
        <f>G5660-P5660</f>
        <v>3452.5</v>
      </c>
      <c r="R5660" t="s">
        <v>1833</v>
      </c>
      <c r="S5660" t="s">
        <v>18</v>
      </c>
      <c r="T5660" t="s">
        <v>19</v>
      </c>
    </row>
    <row r="5661" spans="1:20" x14ac:dyDescent="0.35">
      <c r="A5661" t="s">
        <v>29</v>
      </c>
      <c r="B5661" t="s">
        <v>182</v>
      </c>
      <c r="C5661" t="s">
        <v>13</v>
      </c>
      <c r="D5661" t="s">
        <v>31</v>
      </c>
      <c r="E5661" t="s">
        <v>183</v>
      </c>
      <c r="F5661" t="s">
        <v>24</v>
      </c>
      <c r="G5661">
        <v>10376.120000000001</v>
      </c>
      <c r="H5661" s="1">
        <v>43356</v>
      </c>
      <c r="I5661" t="str">
        <f t="shared" si="264"/>
        <v>13</v>
      </c>
      <c r="J5661" t="str">
        <f t="shared" si="265"/>
        <v>September</v>
      </c>
      <c r="K5661" t="str">
        <f t="shared" si="266"/>
        <v>2018</v>
      </c>
      <c r="L5661" s="15">
        <v>0.91666666666666663</v>
      </c>
      <c r="M5661">
        <f>HOUR(K5661:K17703)</f>
        <v>0</v>
      </c>
      <c r="N5661">
        <f>MINUTE(K5661:K17703)</f>
        <v>0</v>
      </c>
      <c r="O5661">
        <f>SECOND(K5661:K17703)</f>
        <v>0</v>
      </c>
      <c r="P5661">
        <v>84</v>
      </c>
      <c r="Q5661">
        <f>G5661-P5661</f>
        <v>10292.120000000001</v>
      </c>
      <c r="R5661" t="s">
        <v>1833</v>
      </c>
      <c r="S5661" t="s">
        <v>18</v>
      </c>
      <c r="T5661" t="s">
        <v>19</v>
      </c>
    </row>
    <row r="5662" spans="1:20" x14ac:dyDescent="0.35">
      <c r="A5662" t="s">
        <v>11</v>
      </c>
      <c r="B5662" t="s">
        <v>154</v>
      </c>
      <c r="C5662" t="s">
        <v>13</v>
      </c>
      <c r="D5662" t="s">
        <v>20</v>
      </c>
      <c r="E5662" t="s">
        <v>155</v>
      </c>
      <c r="F5662" t="s">
        <v>16</v>
      </c>
      <c r="G5662">
        <v>3629.95</v>
      </c>
      <c r="H5662" s="1">
        <v>43356</v>
      </c>
      <c r="I5662" t="str">
        <f t="shared" si="264"/>
        <v>13</v>
      </c>
      <c r="J5662" t="str">
        <f t="shared" si="265"/>
        <v>September</v>
      </c>
      <c r="K5662" t="str">
        <f t="shared" si="266"/>
        <v>2018</v>
      </c>
      <c r="L5662" s="15">
        <v>0.92326388888888899</v>
      </c>
      <c r="M5662">
        <f>HOUR(K5662:K17704)</f>
        <v>0</v>
      </c>
      <c r="N5662">
        <f>MINUTE(K5662:K17704)</f>
        <v>0</v>
      </c>
      <c r="O5662">
        <f>SECOND(K5662:K17704)</f>
        <v>0</v>
      </c>
      <c r="P5662">
        <v>83.76</v>
      </c>
      <c r="Q5662">
        <f>G5662-P5662</f>
        <v>3546.1899999999996</v>
      </c>
      <c r="R5662" t="s">
        <v>21</v>
      </c>
      <c r="S5662" t="s">
        <v>18</v>
      </c>
      <c r="T5662" t="s">
        <v>19</v>
      </c>
    </row>
    <row r="5663" spans="1:20" x14ac:dyDescent="0.35">
      <c r="A5663" t="s">
        <v>11</v>
      </c>
      <c r="B5663" t="s">
        <v>197</v>
      </c>
      <c r="C5663" t="s">
        <v>13</v>
      </c>
      <c r="D5663" t="s">
        <v>14</v>
      </c>
      <c r="E5663" t="s">
        <v>23</v>
      </c>
      <c r="F5663" t="s">
        <v>24</v>
      </c>
      <c r="G5663">
        <v>33554.959999999999</v>
      </c>
      <c r="H5663" s="1">
        <v>43356</v>
      </c>
      <c r="I5663" t="str">
        <f t="shared" si="264"/>
        <v>13</v>
      </c>
      <c r="J5663" t="str">
        <f t="shared" si="265"/>
        <v>September</v>
      </c>
      <c r="K5663" t="str">
        <f t="shared" si="266"/>
        <v>2018</v>
      </c>
      <c r="L5663" s="15">
        <v>0.93465277777777767</v>
      </c>
      <c r="M5663">
        <f>HOUR(K5663:K17705)</f>
        <v>0</v>
      </c>
      <c r="N5663">
        <f>MINUTE(K5663:K17705)</f>
        <v>0</v>
      </c>
      <c r="O5663">
        <f>SECOND(K5663:K17705)</f>
        <v>0</v>
      </c>
      <c r="P5663">
        <v>32.78</v>
      </c>
      <c r="Q5663">
        <f>G5663-P5663</f>
        <v>33522.18</v>
      </c>
      <c r="R5663" t="s">
        <v>1135</v>
      </c>
      <c r="S5663" t="s">
        <v>18</v>
      </c>
      <c r="T5663" t="s">
        <v>19</v>
      </c>
    </row>
    <row r="5664" spans="1:20" x14ac:dyDescent="0.35">
      <c r="A5664" t="s">
        <v>11</v>
      </c>
      <c r="B5664" t="s">
        <v>77</v>
      </c>
      <c r="C5664" t="s">
        <v>13</v>
      </c>
      <c r="D5664" t="s">
        <v>20</v>
      </c>
      <c r="E5664" t="s">
        <v>78</v>
      </c>
      <c r="F5664" t="s">
        <v>16</v>
      </c>
      <c r="G5664">
        <v>8628.41</v>
      </c>
      <c r="H5664" s="1">
        <v>43356</v>
      </c>
      <c r="I5664" t="str">
        <f t="shared" si="264"/>
        <v>13</v>
      </c>
      <c r="J5664" t="str">
        <f t="shared" si="265"/>
        <v>September</v>
      </c>
      <c r="K5664" t="str">
        <f t="shared" si="266"/>
        <v>2018</v>
      </c>
      <c r="L5664" s="15">
        <v>0.94603009259259263</v>
      </c>
      <c r="M5664">
        <f>HOUR(K5664:K17706)</f>
        <v>0</v>
      </c>
      <c r="N5664">
        <f>MINUTE(K5664:K17706)</f>
        <v>0</v>
      </c>
      <c r="O5664">
        <f>SECOND(K5664:K17706)</f>
        <v>0</v>
      </c>
      <c r="P5664">
        <v>49.5</v>
      </c>
      <c r="Q5664">
        <f>G5664-P5664</f>
        <v>8578.91</v>
      </c>
      <c r="R5664" t="s">
        <v>579</v>
      </c>
      <c r="S5664" t="s">
        <v>18</v>
      </c>
      <c r="T5664" t="s">
        <v>19</v>
      </c>
    </row>
    <row r="5665" spans="1:20" x14ac:dyDescent="0.35">
      <c r="A5665" t="s">
        <v>11</v>
      </c>
      <c r="B5665" t="s">
        <v>49</v>
      </c>
      <c r="C5665" t="s">
        <v>13</v>
      </c>
      <c r="D5665" t="s">
        <v>20</v>
      </c>
      <c r="E5665" t="s">
        <v>50</v>
      </c>
      <c r="F5665" t="s">
        <v>24</v>
      </c>
      <c r="G5665">
        <v>4137.25</v>
      </c>
      <c r="H5665" s="1">
        <v>43356</v>
      </c>
      <c r="I5665" t="str">
        <f t="shared" si="264"/>
        <v>13</v>
      </c>
      <c r="J5665" t="str">
        <f t="shared" si="265"/>
        <v>September</v>
      </c>
      <c r="K5665" t="str">
        <f t="shared" si="266"/>
        <v>2018</v>
      </c>
      <c r="L5665" s="15">
        <v>0.95741898148148152</v>
      </c>
      <c r="M5665">
        <f>HOUR(K5665:K17707)</f>
        <v>0</v>
      </c>
      <c r="N5665">
        <f>MINUTE(K5665:K17707)</f>
        <v>0</v>
      </c>
      <c r="O5665">
        <f>SECOND(K5665:K17707)</f>
        <v>0</v>
      </c>
      <c r="P5665">
        <v>14.47</v>
      </c>
      <c r="Q5665">
        <f>G5665-P5665</f>
        <v>4122.78</v>
      </c>
      <c r="R5665" t="s">
        <v>21</v>
      </c>
      <c r="S5665" t="s">
        <v>18</v>
      </c>
      <c r="T5665" t="s">
        <v>19</v>
      </c>
    </row>
    <row r="5666" spans="1:20" x14ac:dyDescent="0.35">
      <c r="A5666" t="s">
        <v>29</v>
      </c>
      <c r="B5666" t="s">
        <v>73</v>
      </c>
      <c r="C5666" t="s">
        <v>13</v>
      </c>
      <c r="D5666" t="s">
        <v>31</v>
      </c>
      <c r="E5666" t="s">
        <v>74</v>
      </c>
      <c r="F5666" t="s">
        <v>16</v>
      </c>
      <c r="G5666">
        <v>5787.54</v>
      </c>
      <c r="H5666" s="1">
        <v>43356</v>
      </c>
      <c r="I5666" t="str">
        <f t="shared" si="264"/>
        <v>13</v>
      </c>
      <c r="J5666" t="str">
        <f t="shared" si="265"/>
        <v>September</v>
      </c>
      <c r="K5666" t="str">
        <f t="shared" si="266"/>
        <v>2018</v>
      </c>
      <c r="L5666" s="15">
        <v>0.95833333333333337</v>
      </c>
      <c r="M5666">
        <f>HOUR(K5666:K17708)</f>
        <v>0</v>
      </c>
      <c r="N5666">
        <f>MINUTE(K5666:K17708)</f>
        <v>0</v>
      </c>
      <c r="O5666">
        <f>SECOND(K5666:K17708)</f>
        <v>0</v>
      </c>
      <c r="P5666">
        <v>52</v>
      </c>
      <c r="Q5666">
        <f>G5666-P5666</f>
        <v>5735.54</v>
      </c>
      <c r="R5666" t="s">
        <v>1833</v>
      </c>
      <c r="S5666" t="s">
        <v>18</v>
      </c>
      <c r="T5666" t="s">
        <v>19</v>
      </c>
    </row>
    <row r="5667" spans="1:20" x14ac:dyDescent="0.35">
      <c r="A5667" t="s">
        <v>29</v>
      </c>
      <c r="B5667" t="s">
        <v>128</v>
      </c>
      <c r="C5667" t="s">
        <v>13</v>
      </c>
      <c r="D5667" t="s">
        <v>41</v>
      </c>
      <c r="E5667" t="s">
        <v>129</v>
      </c>
      <c r="F5667" t="s">
        <v>24</v>
      </c>
      <c r="G5667">
        <v>62460.84</v>
      </c>
      <c r="H5667" s="1">
        <v>43356</v>
      </c>
      <c r="I5667" t="str">
        <f t="shared" si="264"/>
        <v>13</v>
      </c>
      <c r="J5667" t="str">
        <f t="shared" si="265"/>
        <v>September</v>
      </c>
      <c r="K5667" t="str">
        <f t="shared" si="266"/>
        <v>2018</v>
      </c>
      <c r="L5667" s="15">
        <v>0.95833333333333337</v>
      </c>
      <c r="M5667">
        <f>HOUR(K5667:K17709)</f>
        <v>0</v>
      </c>
      <c r="N5667">
        <f>MINUTE(K5667:K17709)</f>
        <v>0</v>
      </c>
      <c r="O5667">
        <f>SECOND(K5667:K17709)</f>
        <v>0</v>
      </c>
      <c r="P5667">
        <v>59</v>
      </c>
      <c r="Q5667">
        <f>G5667-P5667</f>
        <v>62401.84</v>
      </c>
      <c r="R5667" t="s">
        <v>1833</v>
      </c>
      <c r="S5667" t="s">
        <v>18</v>
      </c>
      <c r="T5667" t="s">
        <v>19</v>
      </c>
    </row>
    <row r="5668" spans="1:20" x14ac:dyDescent="0.35">
      <c r="A5668" t="s">
        <v>11</v>
      </c>
      <c r="B5668" t="s">
        <v>77</v>
      </c>
      <c r="C5668" t="s">
        <v>13</v>
      </c>
      <c r="D5668" t="s">
        <v>14</v>
      </c>
      <c r="E5668" t="s">
        <v>78</v>
      </c>
      <c r="F5668" t="s">
        <v>16</v>
      </c>
      <c r="G5668">
        <v>8596.15</v>
      </c>
      <c r="H5668" s="1">
        <v>43356</v>
      </c>
      <c r="I5668" t="str">
        <f t="shared" si="264"/>
        <v>13</v>
      </c>
      <c r="J5668" t="str">
        <f t="shared" si="265"/>
        <v>September</v>
      </c>
      <c r="K5668" t="str">
        <f t="shared" si="266"/>
        <v>2018</v>
      </c>
      <c r="L5668" s="15">
        <v>0.96879629629629627</v>
      </c>
      <c r="M5668">
        <f>HOUR(K5668:K17710)</f>
        <v>0</v>
      </c>
      <c r="N5668">
        <f>MINUTE(K5668:K17710)</f>
        <v>0</v>
      </c>
      <c r="O5668">
        <f>SECOND(K5668:K17710)</f>
        <v>0</v>
      </c>
      <c r="P5668">
        <v>32.26</v>
      </c>
      <c r="Q5668">
        <f>G5668-P5668</f>
        <v>8563.89</v>
      </c>
      <c r="R5668" t="s">
        <v>83</v>
      </c>
      <c r="S5668" t="s">
        <v>18</v>
      </c>
      <c r="T5668" t="s">
        <v>19</v>
      </c>
    </row>
    <row r="5669" spans="1:20" x14ac:dyDescent="0.35">
      <c r="A5669" t="s">
        <v>11</v>
      </c>
      <c r="B5669" t="s">
        <v>77</v>
      </c>
      <c r="C5669" t="s">
        <v>13</v>
      </c>
      <c r="D5669" t="s">
        <v>20</v>
      </c>
      <c r="E5669" t="s">
        <v>78</v>
      </c>
      <c r="F5669" t="s">
        <v>16</v>
      </c>
      <c r="G5669">
        <v>8557.84</v>
      </c>
      <c r="H5669" s="1">
        <v>43356</v>
      </c>
      <c r="I5669" t="str">
        <f t="shared" si="264"/>
        <v>13</v>
      </c>
      <c r="J5669" t="str">
        <f t="shared" si="265"/>
        <v>September</v>
      </c>
      <c r="K5669" t="str">
        <f t="shared" si="266"/>
        <v>2018</v>
      </c>
      <c r="L5669" s="15">
        <v>0.98018518518518516</v>
      </c>
      <c r="M5669">
        <f>HOUR(K5669:K17711)</f>
        <v>0</v>
      </c>
      <c r="N5669">
        <f>MINUTE(K5669:K17711)</f>
        <v>0</v>
      </c>
      <c r="O5669">
        <f>SECOND(K5669:K17711)</f>
        <v>0</v>
      </c>
      <c r="P5669">
        <v>38.31</v>
      </c>
      <c r="Q5669">
        <f>G5669-P5669</f>
        <v>8519.5300000000007</v>
      </c>
      <c r="R5669" t="s">
        <v>285</v>
      </c>
      <c r="S5669" t="s">
        <v>18</v>
      </c>
      <c r="T5669" t="s">
        <v>19</v>
      </c>
    </row>
    <row r="5670" spans="1:20" x14ac:dyDescent="0.35">
      <c r="A5670" t="s">
        <v>11</v>
      </c>
      <c r="B5670" t="s">
        <v>182</v>
      </c>
      <c r="C5670" t="s">
        <v>13</v>
      </c>
      <c r="D5670" t="s">
        <v>14</v>
      </c>
      <c r="E5670" t="s">
        <v>183</v>
      </c>
      <c r="F5670" t="s">
        <v>24</v>
      </c>
      <c r="G5670">
        <v>10321.08</v>
      </c>
      <c r="H5670" s="1">
        <v>43356</v>
      </c>
      <c r="I5670" t="str">
        <f t="shared" si="264"/>
        <v>13</v>
      </c>
      <c r="J5670" t="str">
        <f t="shared" si="265"/>
        <v>September</v>
      </c>
      <c r="K5670" t="str">
        <f t="shared" si="266"/>
        <v>2018</v>
      </c>
      <c r="L5670" s="15">
        <v>0.99157407407407405</v>
      </c>
      <c r="M5670">
        <f>HOUR(K5670:K17712)</f>
        <v>0</v>
      </c>
      <c r="N5670">
        <f>MINUTE(K5670:K17712)</f>
        <v>0</v>
      </c>
      <c r="O5670">
        <f>SECOND(K5670:K17712)</f>
        <v>0</v>
      </c>
      <c r="P5670">
        <v>55.04</v>
      </c>
      <c r="Q5670">
        <f>G5670-P5670</f>
        <v>10266.039999999999</v>
      </c>
      <c r="R5670" t="s">
        <v>451</v>
      </c>
      <c r="S5670" t="s">
        <v>18</v>
      </c>
      <c r="T5670" t="s">
        <v>19</v>
      </c>
    </row>
    <row r="5671" spans="1:20" x14ac:dyDescent="0.35">
      <c r="A5671" t="s">
        <v>11</v>
      </c>
      <c r="B5671" t="s">
        <v>75</v>
      </c>
      <c r="C5671" t="s">
        <v>13</v>
      </c>
      <c r="D5671" t="s">
        <v>20</v>
      </c>
      <c r="E5671" t="s">
        <v>76</v>
      </c>
      <c r="F5671" t="s">
        <v>24</v>
      </c>
      <c r="G5671">
        <v>3613.02</v>
      </c>
      <c r="H5671" s="1">
        <v>43357</v>
      </c>
      <c r="I5671" t="str">
        <f t="shared" si="264"/>
        <v>14</v>
      </c>
      <c r="J5671" t="str">
        <f t="shared" si="265"/>
        <v>September</v>
      </c>
      <c r="K5671" t="str">
        <f t="shared" si="266"/>
        <v>2018</v>
      </c>
      <c r="L5671" s="15">
        <v>6.215277777777777E-3</v>
      </c>
      <c r="M5671">
        <f>HOUR(K5671:K17713)</f>
        <v>0</v>
      </c>
      <c r="N5671">
        <f>MINUTE(K5671:K17713)</f>
        <v>0</v>
      </c>
      <c r="O5671">
        <f>SECOND(K5671:K17713)</f>
        <v>0</v>
      </c>
      <c r="P5671">
        <v>30.51</v>
      </c>
      <c r="Q5671">
        <f>G5671-P5671</f>
        <v>3582.5099999999998</v>
      </c>
      <c r="R5671" t="s">
        <v>987</v>
      </c>
      <c r="S5671" t="s">
        <v>18</v>
      </c>
      <c r="T5671" t="s">
        <v>19</v>
      </c>
    </row>
    <row r="5672" spans="1:20" x14ac:dyDescent="0.35">
      <c r="A5672" t="s">
        <v>11</v>
      </c>
      <c r="B5672" t="s">
        <v>109</v>
      </c>
      <c r="C5672" t="s">
        <v>13</v>
      </c>
      <c r="D5672" t="s">
        <v>14</v>
      </c>
      <c r="E5672" t="s">
        <v>110</v>
      </c>
      <c r="F5672" t="s">
        <v>24</v>
      </c>
      <c r="G5672">
        <v>5929.74</v>
      </c>
      <c r="H5672" s="1">
        <v>43357</v>
      </c>
      <c r="I5672" t="str">
        <f t="shared" si="264"/>
        <v>14</v>
      </c>
      <c r="J5672" t="str">
        <f t="shared" si="265"/>
        <v>September</v>
      </c>
      <c r="K5672" t="str">
        <f t="shared" si="266"/>
        <v>2018</v>
      </c>
      <c r="L5672" s="15">
        <v>3.0162037037037032E-2</v>
      </c>
      <c r="M5672">
        <f>HOUR(K5672:K17714)</f>
        <v>0</v>
      </c>
      <c r="N5672">
        <f>MINUTE(K5672:K17714)</f>
        <v>0</v>
      </c>
      <c r="O5672">
        <f>SECOND(K5672:K17714)</f>
        <v>0</v>
      </c>
      <c r="P5672">
        <v>34.1</v>
      </c>
      <c r="Q5672">
        <f>G5672-P5672</f>
        <v>5895.6399999999994</v>
      </c>
      <c r="R5672" t="s">
        <v>1259</v>
      </c>
      <c r="S5672" t="s">
        <v>18</v>
      </c>
      <c r="T5672" t="s">
        <v>19</v>
      </c>
    </row>
    <row r="5673" spans="1:20" x14ac:dyDescent="0.35">
      <c r="A5673" t="s">
        <v>11</v>
      </c>
      <c r="B5673" t="s">
        <v>49</v>
      </c>
      <c r="C5673" t="s">
        <v>13</v>
      </c>
      <c r="D5673" t="s">
        <v>14</v>
      </c>
      <c r="E5673" t="s">
        <v>50</v>
      </c>
      <c r="F5673" t="s">
        <v>24</v>
      </c>
      <c r="G5673">
        <v>4120.5200000000004</v>
      </c>
      <c r="H5673" s="1">
        <v>43357</v>
      </c>
      <c r="I5673" t="str">
        <f t="shared" si="264"/>
        <v>14</v>
      </c>
      <c r="J5673" t="str">
        <f t="shared" si="265"/>
        <v>September</v>
      </c>
      <c r="K5673" t="str">
        <f t="shared" si="266"/>
        <v>2018</v>
      </c>
      <c r="L5673" s="15">
        <v>4.9513888888888892E-2</v>
      </c>
      <c r="M5673">
        <f>HOUR(K5673:K17715)</f>
        <v>0</v>
      </c>
      <c r="N5673">
        <f>MINUTE(K5673:K17715)</f>
        <v>0</v>
      </c>
      <c r="O5673">
        <f>SECOND(K5673:K17715)</f>
        <v>0</v>
      </c>
      <c r="P5673">
        <v>16.73</v>
      </c>
      <c r="Q5673">
        <f>G5673-P5673</f>
        <v>4103.7900000000009</v>
      </c>
      <c r="R5673" t="s">
        <v>839</v>
      </c>
      <c r="S5673" t="s">
        <v>18</v>
      </c>
      <c r="T5673" t="s">
        <v>19</v>
      </c>
    </row>
    <row r="5674" spans="1:20" x14ac:dyDescent="0.35">
      <c r="A5674" t="s">
        <v>11</v>
      </c>
      <c r="B5674" t="s">
        <v>220</v>
      </c>
      <c r="C5674" t="s">
        <v>13</v>
      </c>
      <c r="D5674" t="s">
        <v>20</v>
      </c>
      <c r="E5674" t="s">
        <v>221</v>
      </c>
      <c r="F5674" t="s">
        <v>24</v>
      </c>
      <c r="G5674">
        <v>4394.51</v>
      </c>
      <c r="H5674" s="1">
        <v>43357</v>
      </c>
      <c r="I5674" t="str">
        <f t="shared" si="264"/>
        <v>14</v>
      </c>
      <c r="J5674" t="str">
        <f t="shared" si="265"/>
        <v>September</v>
      </c>
      <c r="K5674" t="str">
        <f t="shared" si="266"/>
        <v>2018</v>
      </c>
      <c r="L5674" s="15">
        <v>6.4606481481481473E-2</v>
      </c>
      <c r="M5674">
        <f>HOUR(K5674:K17716)</f>
        <v>0</v>
      </c>
      <c r="N5674">
        <f>MINUTE(K5674:K17716)</f>
        <v>0</v>
      </c>
      <c r="O5674">
        <f>SECOND(K5674:K17716)</f>
        <v>0</v>
      </c>
      <c r="P5674">
        <v>7.92</v>
      </c>
      <c r="Q5674">
        <f>G5674-P5674</f>
        <v>4386.59</v>
      </c>
      <c r="R5674" t="s">
        <v>1437</v>
      </c>
      <c r="S5674" t="s">
        <v>18</v>
      </c>
      <c r="T5674" t="s">
        <v>19</v>
      </c>
    </row>
    <row r="5675" spans="1:20" x14ac:dyDescent="0.35">
      <c r="A5675" t="s">
        <v>11</v>
      </c>
      <c r="B5675" t="s">
        <v>156</v>
      </c>
      <c r="C5675" t="s">
        <v>13</v>
      </c>
      <c r="D5675" t="s">
        <v>20</v>
      </c>
      <c r="E5675" t="s">
        <v>76</v>
      </c>
      <c r="F5675" t="s">
        <v>24</v>
      </c>
      <c r="G5675">
        <v>37710.36</v>
      </c>
      <c r="H5675" s="1">
        <v>43357</v>
      </c>
      <c r="I5675" t="str">
        <f t="shared" si="264"/>
        <v>14</v>
      </c>
      <c r="J5675" t="str">
        <f t="shared" si="265"/>
        <v>September</v>
      </c>
      <c r="K5675" t="str">
        <f t="shared" si="266"/>
        <v>2018</v>
      </c>
      <c r="L5675" s="15">
        <v>7.9699074074074075E-2</v>
      </c>
      <c r="M5675">
        <f>HOUR(K5675:K17717)</f>
        <v>0</v>
      </c>
      <c r="N5675">
        <f>MINUTE(K5675:K17717)</f>
        <v>0</v>
      </c>
      <c r="O5675">
        <f>SECOND(K5675:K17717)</f>
        <v>0</v>
      </c>
      <c r="P5675">
        <v>35.799999999999997</v>
      </c>
      <c r="Q5675">
        <f>G5675-P5675</f>
        <v>37674.559999999998</v>
      </c>
      <c r="R5675" t="s">
        <v>703</v>
      </c>
      <c r="S5675" t="s">
        <v>18</v>
      </c>
      <c r="T5675" t="s">
        <v>19</v>
      </c>
    </row>
    <row r="5676" spans="1:20" x14ac:dyDescent="0.35">
      <c r="A5676" t="s">
        <v>11</v>
      </c>
      <c r="B5676" t="s">
        <v>211</v>
      </c>
      <c r="C5676" t="s">
        <v>13</v>
      </c>
      <c r="D5676" t="s">
        <v>20</v>
      </c>
      <c r="E5676" t="s">
        <v>212</v>
      </c>
      <c r="F5676" t="s">
        <v>16</v>
      </c>
      <c r="G5676">
        <v>4034.61</v>
      </c>
      <c r="H5676" s="1">
        <v>43357</v>
      </c>
      <c r="I5676" t="str">
        <f t="shared" si="264"/>
        <v>14</v>
      </c>
      <c r="J5676" t="str">
        <f t="shared" si="265"/>
        <v>September</v>
      </c>
      <c r="K5676" t="str">
        <f t="shared" si="266"/>
        <v>2018</v>
      </c>
      <c r="L5676" s="15">
        <v>9.7986111111111107E-2</v>
      </c>
      <c r="M5676">
        <f>HOUR(K5676:K17718)</f>
        <v>0</v>
      </c>
      <c r="N5676">
        <f>MINUTE(K5676:K17718)</f>
        <v>0</v>
      </c>
      <c r="O5676">
        <f>SECOND(K5676:K17718)</f>
        <v>0</v>
      </c>
      <c r="P5676">
        <v>46.26</v>
      </c>
      <c r="Q5676">
        <f>G5676-P5676</f>
        <v>3988.35</v>
      </c>
      <c r="R5676" t="s">
        <v>825</v>
      </c>
      <c r="S5676" t="s">
        <v>18</v>
      </c>
      <c r="T5676" t="s">
        <v>19</v>
      </c>
    </row>
    <row r="5677" spans="1:20" x14ac:dyDescent="0.35">
      <c r="A5677" t="s">
        <v>11</v>
      </c>
      <c r="B5677" t="s">
        <v>182</v>
      </c>
      <c r="C5677" t="s">
        <v>13</v>
      </c>
      <c r="D5677" t="s">
        <v>20</v>
      </c>
      <c r="E5677" t="s">
        <v>183</v>
      </c>
      <c r="F5677" t="s">
        <v>24</v>
      </c>
      <c r="G5677">
        <v>10191.049999999999</v>
      </c>
      <c r="H5677" s="1">
        <v>43357</v>
      </c>
      <c r="I5677" t="str">
        <f t="shared" si="264"/>
        <v>14</v>
      </c>
      <c r="J5677" t="str">
        <f t="shared" si="265"/>
        <v>September</v>
      </c>
      <c r="K5677" t="str">
        <f t="shared" si="266"/>
        <v>2018</v>
      </c>
      <c r="L5677" s="15">
        <v>0.11728009259259259</v>
      </c>
      <c r="M5677">
        <f>HOUR(K5677:K17719)</f>
        <v>0</v>
      </c>
      <c r="N5677">
        <f>MINUTE(K5677:K17719)</f>
        <v>0</v>
      </c>
      <c r="O5677">
        <f>SECOND(K5677:K17719)</f>
        <v>0</v>
      </c>
      <c r="P5677">
        <v>130.03</v>
      </c>
      <c r="Q5677">
        <f>G5677-P5677</f>
        <v>10061.019999999999</v>
      </c>
      <c r="R5677" t="s">
        <v>17</v>
      </c>
      <c r="S5677" t="s">
        <v>18</v>
      </c>
      <c r="T5677" t="s">
        <v>19</v>
      </c>
    </row>
    <row r="5678" spans="1:20" x14ac:dyDescent="0.35">
      <c r="A5678" t="s">
        <v>29</v>
      </c>
      <c r="B5678" t="s">
        <v>547</v>
      </c>
      <c r="C5678" t="s">
        <v>13</v>
      </c>
      <c r="D5678" t="s">
        <v>31</v>
      </c>
      <c r="E5678" t="s">
        <v>548</v>
      </c>
      <c r="F5678" t="s">
        <v>16</v>
      </c>
      <c r="G5678">
        <v>7343.33</v>
      </c>
      <c r="H5678" s="1">
        <v>43357</v>
      </c>
      <c r="I5678" t="str">
        <f t="shared" si="264"/>
        <v>14</v>
      </c>
      <c r="J5678" t="str">
        <f t="shared" si="265"/>
        <v>September</v>
      </c>
      <c r="K5678" t="str">
        <f t="shared" si="266"/>
        <v>2018</v>
      </c>
      <c r="L5678" s="15">
        <v>0.125</v>
      </c>
      <c r="M5678">
        <f>HOUR(K5678:K17720)</f>
        <v>0</v>
      </c>
      <c r="N5678">
        <f>MINUTE(K5678:K17720)</f>
        <v>0</v>
      </c>
      <c r="O5678">
        <f>SECOND(K5678:K17720)</f>
        <v>0</v>
      </c>
      <c r="P5678">
        <v>173</v>
      </c>
      <c r="Q5678">
        <f>G5678-P5678</f>
        <v>7170.33</v>
      </c>
      <c r="R5678" t="s">
        <v>1833</v>
      </c>
      <c r="S5678" t="s">
        <v>18</v>
      </c>
      <c r="T5678" t="s">
        <v>19</v>
      </c>
    </row>
    <row r="5679" spans="1:20" x14ac:dyDescent="0.35">
      <c r="A5679" t="s">
        <v>29</v>
      </c>
      <c r="B5679" t="s">
        <v>113</v>
      </c>
      <c r="C5679" t="s">
        <v>13</v>
      </c>
      <c r="D5679" t="s">
        <v>31</v>
      </c>
      <c r="E5679" t="s">
        <v>114</v>
      </c>
      <c r="F5679" t="s">
        <v>24</v>
      </c>
      <c r="G5679">
        <v>4044.4</v>
      </c>
      <c r="H5679" s="1">
        <v>43357</v>
      </c>
      <c r="I5679" t="str">
        <f t="shared" si="264"/>
        <v>14</v>
      </c>
      <c r="J5679" t="str">
        <f t="shared" si="265"/>
        <v>September</v>
      </c>
      <c r="K5679" t="str">
        <f t="shared" si="266"/>
        <v>2018</v>
      </c>
      <c r="L5679" s="15">
        <v>0.125</v>
      </c>
      <c r="M5679">
        <f>HOUR(K5679:K17721)</f>
        <v>0</v>
      </c>
      <c r="N5679">
        <f>MINUTE(K5679:K17721)</f>
        <v>0</v>
      </c>
      <c r="O5679">
        <f>SECOND(K5679:K17721)</f>
        <v>0</v>
      </c>
      <c r="P5679">
        <v>59</v>
      </c>
      <c r="Q5679">
        <f>G5679-P5679</f>
        <v>3985.4</v>
      </c>
      <c r="R5679" t="s">
        <v>1833</v>
      </c>
      <c r="S5679" t="s">
        <v>18</v>
      </c>
      <c r="T5679" t="s">
        <v>19</v>
      </c>
    </row>
    <row r="5680" spans="1:20" x14ac:dyDescent="0.35">
      <c r="A5680" t="s">
        <v>29</v>
      </c>
      <c r="B5680" t="s">
        <v>116</v>
      </c>
      <c r="C5680" t="s">
        <v>13</v>
      </c>
      <c r="D5680" t="s">
        <v>31</v>
      </c>
      <c r="E5680" t="s">
        <v>117</v>
      </c>
      <c r="F5680" t="s">
        <v>24</v>
      </c>
      <c r="G5680">
        <v>4111.8100000000004</v>
      </c>
      <c r="H5680" s="1">
        <v>43357</v>
      </c>
      <c r="I5680" t="str">
        <f t="shared" si="264"/>
        <v>14</v>
      </c>
      <c r="J5680" t="str">
        <f t="shared" si="265"/>
        <v>September</v>
      </c>
      <c r="K5680" t="str">
        <f t="shared" si="266"/>
        <v>2018</v>
      </c>
      <c r="L5680" s="15">
        <v>0.125</v>
      </c>
      <c r="M5680">
        <f>HOUR(K5680:K17722)</f>
        <v>0</v>
      </c>
      <c r="N5680">
        <f>MINUTE(K5680:K17722)</f>
        <v>0</v>
      </c>
      <c r="O5680">
        <f>SECOND(K5680:K17722)</f>
        <v>0</v>
      </c>
      <c r="P5680">
        <v>136</v>
      </c>
      <c r="Q5680">
        <f>G5680-P5680</f>
        <v>3975.8100000000004</v>
      </c>
      <c r="R5680" t="s">
        <v>1833</v>
      </c>
      <c r="S5680" t="s">
        <v>18</v>
      </c>
      <c r="T5680" t="s">
        <v>19</v>
      </c>
    </row>
    <row r="5681" spans="1:20" x14ac:dyDescent="0.35">
      <c r="A5681" t="s">
        <v>29</v>
      </c>
      <c r="B5681" t="s">
        <v>239</v>
      </c>
      <c r="C5681" t="s">
        <v>13</v>
      </c>
      <c r="D5681" t="s">
        <v>31</v>
      </c>
      <c r="E5681" t="s">
        <v>240</v>
      </c>
      <c r="F5681" t="s">
        <v>16</v>
      </c>
      <c r="G5681">
        <v>5814.57</v>
      </c>
      <c r="H5681" s="1">
        <v>43357</v>
      </c>
      <c r="I5681" t="str">
        <f t="shared" si="264"/>
        <v>14</v>
      </c>
      <c r="J5681" t="str">
        <f t="shared" si="265"/>
        <v>September</v>
      </c>
      <c r="K5681" t="str">
        <f t="shared" si="266"/>
        <v>2018</v>
      </c>
      <c r="L5681" s="15">
        <v>0.125</v>
      </c>
      <c r="M5681">
        <f>HOUR(K5681:K17723)</f>
        <v>0</v>
      </c>
      <c r="N5681">
        <f>MINUTE(K5681:K17723)</f>
        <v>0</v>
      </c>
      <c r="O5681">
        <f>SECOND(K5681:K17723)</f>
        <v>0</v>
      </c>
      <c r="P5681">
        <v>149</v>
      </c>
      <c r="Q5681">
        <f>G5681-P5681</f>
        <v>5665.57</v>
      </c>
      <c r="R5681" t="s">
        <v>1833</v>
      </c>
      <c r="S5681" t="s">
        <v>18</v>
      </c>
      <c r="T5681" t="s">
        <v>19</v>
      </c>
    </row>
    <row r="5682" spans="1:20" x14ac:dyDescent="0.35">
      <c r="A5682" t="s">
        <v>29</v>
      </c>
      <c r="B5682" t="s">
        <v>80</v>
      </c>
      <c r="C5682" t="s">
        <v>13</v>
      </c>
      <c r="D5682" t="s">
        <v>31</v>
      </c>
      <c r="E5682" t="s">
        <v>81</v>
      </c>
      <c r="F5682" t="s">
        <v>24</v>
      </c>
      <c r="G5682">
        <v>20889.91</v>
      </c>
      <c r="H5682" s="1">
        <v>43357</v>
      </c>
      <c r="I5682" t="str">
        <f t="shared" si="264"/>
        <v>14</v>
      </c>
      <c r="J5682" t="str">
        <f t="shared" si="265"/>
        <v>September</v>
      </c>
      <c r="K5682" t="str">
        <f t="shared" si="266"/>
        <v>2018</v>
      </c>
      <c r="L5682" s="15">
        <v>0.125</v>
      </c>
      <c r="M5682">
        <f>HOUR(K5682:K17724)</f>
        <v>0</v>
      </c>
      <c r="N5682">
        <f>MINUTE(K5682:K17724)</f>
        <v>0</v>
      </c>
      <c r="O5682">
        <f>SECOND(K5682:K17724)</f>
        <v>0</v>
      </c>
      <c r="P5682">
        <v>43</v>
      </c>
      <c r="Q5682">
        <f>G5682-P5682</f>
        <v>20846.91</v>
      </c>
      <c r="R5682" t="s">
        <v>1833</v>
      </c>
      <c r="S5682" t="s">
        <v>18</v>
      </c>
      <c r="T5682" t="s">
        <v>19</v>
      </c>
    </row>
    <row r="5683" spans="1:20" x14ac:dyDescent="0.35">
      <c r="A5683" t="s">
        <v>29</v>
      </c>
      <c r="B5683" t="s">
        <v>279</v>
      </c>
      <c r="C5683" t="s">
        <v>13</v>
      </c>
      <c r="D5683" t="s">
        <v>31</v>
      </c>
      <c r="E5683" t="s">
        <v>280</v>
      </c>
      <c r="F5683" t="s">
        <v>16</v>
      </c>
      <c r="G5683">
        <v>4018.61</v>
      </c>
      <c r="H5683" s="1">
        <v>43357</v>
      </c>
      <c r="I5683" t="str">
        <f t="shared" si="264"/>
        <v>14</v>
      </c>
      <c r="J5683" t="str">
        <f t="shared" si="265"/>
        <v>September</v>
      </c>
      <c r="K5683" t="str">
        <f t="shared" si="266"/>
        <v>2018</v>
      </c>
      <c r="L5683" s="15">
        <v>0.16666666666666666</v>
      </c>
      <c r="M5683">
        <f>HOUR(K5683:K17725)</f>
        <v>0</v>
      </c>
      <c r="N5683">
        <f>MINUTE(K5683:K17725)</f>
        <v>0</v>
      </c>
      <c r="O5683">
        <f>SECOND(K5683:K17725)</f>
        <v>0</v>
      </c>
      <c r="P5683">
        <v>175</v>
      </c>
      <c r="Q5683">
        <f>G5683-P5683</f>
        <v>3843.61</v>
      </c>
      <c r="R5683" t="s">
        <v>1833</v>
      </c>
      <c r="S5683" t="s">
        <v>18</v>
      </c>
      <c r="T5683" t="s">
        <v>19</v>
      </c>
    </row>
    <row r="5684" spans="1:20" x14ac:dyDescent="0.35">
      <c r="A5684" t="s">
        <v>29</v>
      </c>
      <c r="B5684" t="s">
        <v>47</v>
      </c>
      <c r="C5684" t="s">
        <v>13</v>
      </c>
      <c r="D5684" t="s">
        <v>31</v>
      </c>
      <c r="E5684" t="s">
        <v>48</v>
      </c>
      <c r="F5684" t="s">
        <v>24</v>
      </c>
      <c r="G5684">
        <v>12755.13</v>
      </c>
      <c r="H5684" s="1">
        <v>43357</v>
      </c>
      <c r="I5684" t="str">
        <f t="shared" si="264"/>
        <v>14</v>
      </c>
      <c r="J5684" t="str">
        <f t="shared" si="265"/>
        <v>September</v>
      </c>
      <c r="K5684" t="str">
        <f t="shared" si="266"/>
        <v>2018</v>
      </c>
      <c r="L5684" s="15">
        <v>0.16666666666666666</v>
      </c>
      <c r="M5684">
        <f>HOUR(K5684:K17726)</f>
        <v>0</v>
      </c>
      <c r="N5684">
        <f>MINUTE(K5684:K17726)</f>
        <v>0</v>
      </c>
      <c r="O5684">
        <f>SECOND(K5684:K17726)</f>
        <v>0</v>
      </c>
      <c r="P5684">
        <v>23</v>
      </c>
      <c r="Q5684">
        <f>G5684-P5684</f>
        <v>12732.13</v>
      </c>
      <c r="R5684" t="s">
        <v>1833</v>
      </c>
      <c r="S5684" t="s">
        <v>18</v>
      </c>
      <c r="T5684" t="s">
        <v>19</v>
      </c>
    </row>
    <row r="5685" spans="1:20" x14ac:dyDescent="0.35">
      <c r="A5685" t="s">
        <v>29</v>
      </c>
      <c r="B5685" t="s">
        <v>47</v>
      </c>
      <c r="C5685" t="s">
        <v>13</v>
      </c>
      <c r="D5685" t="s">
        <v>31</v>
      </c>
      <c r="E5685" t="s">
        <v>48</v>
      </c>
      <c r="F5685" t="s">
        <v>24</v>
      </c>
      <c r="G5685">
        <v>12684.13</v>
      </c>
      <c r="H5685" s="1">
        <v>43357</v>
      </c>
      <c r="I5685" t="str">
        <f t="shared" si="264"/>
        <v>14</v>
      </c>
      <c r="J5685" t="str">
        <f t="shared" si="265"/>
        <v>September</v>
      </c>
      <c r="K5685" t="str">
        <f t="shared" si="266"/>
        <v>2018</v>
      </c>
      <c r="L5685" s="15">
        <v>0.16666666666666666</v>
      </c>
      <c r="M5685">
        <f>HOUR(K5685:K17727)</f>
        <v>0</v>
      </c>
      <c r="N5685">
        <f>MINUTE(K5685:K17727)</f>
        <v>0</v>
      </c>
      <c r="O5685">
        <f>SECOND(K5685:K17727)</f>
        <v>0</v>
      </c>
      <c r="P5685">
        <v>71</v>
      </c>
      <c r="Q5685">
        <f>G5685-P5685</f>
        <v>12613.13</v>
      </c>
      <c r="R5685" t="s">
        <v>1833</v>
      </c>
      <c r="S5685" t="s">
        <v>18</v>
      </c>
      <c r="T5685" t="s">
        <v>19</v>
      </c>
    </row>
    <row r="5686" spans="1:20" x14ac:dyDescent="0.35">
      <c r="A5686" t="s">
        <v>29</v>
      </c>
      <c r="B5686" t="s">
        <v>233</v>
      </c>
      <c r="C5686" t="s">
        <v>13</v>
      </c>
      <c r="D5686" t="s">
        <v>31</v>
      </c>
      <c r="E5686" t="s">
        <v>234</v>
      </c>
      <c r="F5686" t="s">
        <v>16</v>
      </c>
      <c r="G5686">
        <v>6605.1</v>
      </c>
      <c r="H5686" s="1">
        <v>43357</v>
      </c>
      <c r="I5686" t="str">
        <f t="shared" si="264"/>
        <v>14</v>
      </c>
      <c r="J5686" t="str">
        <f t="shared" si="265"/>
        <v>September</v>
      </c>
      <c r="K5686" t="str">
        <f t="shared" si="266"/>
        <v>2018</v>
      </c>
      <c r="L5686" s="15">
        <v>0.16666666666666666</v>
      </c>
      <c r="M5686">
        <f>HOUR(K5686:K17728)</f>
        <v>0</v>
      </c>
      <c r="N5686">
        <f>MINUTE(K5686:K17728)</f>
        <v>0</v>
      </c>
      <c r="O5686">
        <f>SECOND(K5686:K17728)</f>
        <v>0</v>
      </c>
      <c r="P5686">
        <v>1841</v>
      </c>
      <c r="Q5686">
        <f>G5686-P5686</f>
        <v>4764.1000000000004</v>
      </c>
      <c r="R5686" t="s">
        <v>1833</v>
      </c>
      <c r="S5686" t="s">
        <v>18</v>
      </c>
      <c r="T5686" t="s">
        <v>19</v>
      </c>
    </row>
    <row r="5687" spans="1:20" x14ac:dyDescent="0.35">
      <c r="A5687" t="s">
        <v>29</v>
      </c>
      <c r="B5687" t="s">
        <v>77</v>
      </c>
      <c r="C5687" t="s">
        <v>13</v>
      </c>
      <c r="D5687" t="s">
        <v>31</v>
      </c>
      <c r="E5687" t="s">
        <v>78</v>
      </c>
      <c r="F5687" t="s">
        <v>16</v>
      </c>
      <c r="G5687">
        <v>8517.84</v>
      </c>
      <c r="H5687" s="1">
        <v>43357</v>
      </c>
      <c r="I5687" t="str">
        <f t="shared" si="264"/>
        <v>14</v>
      </c>
      <c r="J5687" t="str">
        <f t="shared" si="265"/>
        <v>September</v>
      </c>
      <c r="K5687" t="str">
        <f t="shared" si="266"/>
        <v>2018</v>
      </c>
      <c r="L5687" s="15">
        <v>0.16666666666666666</v>
      </c>
      <c r="M5687">
        <f>HOUR(K5687:K17729)</f>
        <v>0</v>
      </c>
      <c r="N5687">
        <f>MINUTE(K5687:K17729)</f>
        <v>0</v>
      </c>
      <c r="O5687">
        <f>SECOND(K5687:K17729)</f>
        <v>0</v>
      </c>
      <c r="P5687">
        <v>40</v>
      </c>
      <c r="Q5687">
        <f>G5687-P5687</f>
        <v>8477.84</v>
      </c>
      <c r="R5687" t="s">
        <v>1833</v>
      </c>
      <c r="S5687" t="s">
        <v>18</v>
      </c>
      <c r="T5687" t="s">
        <v>19</v>
      </c>
    </row>
    <row r="5688" spans="1:20" x14ac:dyDescent="0.35">
      <c r="A5688" t="s">
        <v>11</v>
      </c>
      <c r="B5688" t="s">
        <v>49</v>
      </c>
      <c r="C5688" t="s">
        <v>13</v>
      </c>
      <c r="D5688" t="s">
        <v>14</v>
      </c>
      <c r="E5688" t="s">
        <v>50</v>
      </c>
      <c r="F5688" t="s">
        <v>24</v>
      </c>
      <c r="G5688">
        <v>4104.57</v>
      </c>
      <c r="H5688" s="1">
        <v>43357</v>
      </c>
      <c r="I5688" t="str">
        <f t="shared" si="264"/>
        <v>14</v>
      </c>
      <c r="J5688" t="str">
        <f t="shared" si="265"/>
        <v>September</v>
      </c>
      <c r="K5688" t="str">
        <f t="shared" si="266"/>
        <v>2018</v>
      </c>
      <c r="L5688" s="15">
        <v>0.17479166666666668</v>
      </c>
      <c r="M5688">
        <f>HOUR(K5688:K17730)</f>
        <v>0</v>
      </c>
      <c r="N5688">
        <f>MINUTE(K5688:K17730)</f>
        <v>0</v>
      </c>
      <c r="O5688">
        <f>SECOND(K5688:K17730)</f>
        <v>0</v>
      </c>
      <c r="P5688">
        <v>15.95</v>
      </c>
      <c r="Q5688">
        <f>G5688-P5688</f>
        <v>4088.62</v>
      </c>
      <c r="R5688" t="s">
        <v>1438</v>
      </c>
      <c r="S5688" t="s">
        <v>18</v>
      </c>
      <c r="T5688" t="s">
        <v>19</v>
      </c>
    </row>
    <row r="5689" spans="1:20" x14ac:dyDescent="0.35">
      <c r="A5689" t="s">
        <v>11</v>
      </c>
      <c r="B5689" t="s">
        <v>109</v>
      </c>
      <c r="C5689" t="s">
        <v>13</v>
      </c>
      <c r="D5689" t="s">
        <v>14</v>
      </c>
      <c r="E5689" t="s">
        <v>110</v>
      </c>
      <c r="F5689" t="s">
        <v>24</v>
      </c>
      <c r="G5689">
        <v>5914.15</v>
      </c>
      <c r="H5689" s="1">
        <v>43357</v>
      </c>
      <c r="I5689" t="str">
        <f t="shared" si="264"/>
        <v>14</v>
      </c>
      <c r="J5689" t="str">
        <f t="shared" si="265"/>
        <v>September</v>
      </c>
      <c r="K5689" t="str">
        <f t="shared" si="266"/>
        <v>2018</v>
      </c>
      <c r="L5689" s="15">
        <v>0.19172453703703704</v>
      </c>
      <c r="M5689">
        <f>HOUR(K5689:K17731)</f>
        <v>0</v>
      </c>
      <c r="N5689">
        <f>MINUTE(K5689:K17731)</f>
        <v>0</v>
      </c>
      <c r="O5689">
        <f>SECOND(K5689:K17731)</f>
        <v>0</v>
      </c>
      <c r="P5689">
        <v>15.59</v>
      </c>
      <c r="Q5689">
        <f>G5689-P5689</f>
        <v>5898.5599999999995</v>
      </c>
      <c r="R5689" t="s">
        <v>761</v>
      </c>
      <c r="S5689" t="s">
        <v>18</v>
      </c>
      <c r="T5689" t="s">
        <v>19</v>
      </c>
    </row>
    <row r="5690" spans="1:20" x14ac:dyDescent="0.35">
      <c r="A5690" t="s">
        <v>29</v>
      </c>
      <c r="B5690" t="s">
        <v>143</v>
      </c>
      <c r="C5690" t="s">
        <v>13</v>
      </c>
      <c r="D5690" t="s">
        <v>31</v>
      </c>
      <c r="E5690" t="s">
        <v>144</v>
      </c>
      <c r="F5690" t="s">
        <v>24</v>
      </c>
      <c r="G5690">
        <v>39071.730000000003</v>
      </c>
      <c r="H5690" s="1">
        <v>43357</v>
      </c>
      <c r="I5690" t="str">
        <f t="shared" si="264"/>
        <v>14</v>
      </c>
      <c r="J5690" t="str">
        <f t="shared" si="265"/>
        <v>September</v>
      </c>
      <c r="K5690" t="str">
        <f t="shared" si="266"/>
        <v>2018</v>
      </c>
      <c r="L5690" s="15">
        <v>0.20833333333333334</v>
      </c>
      <c r="M5690">
        <f>HOUR(K5690:K17732)</f>
        <v>0</v>
      </c>
      <c r="N5690">
        <f>MINUTE(K5690:K17732)</f>
        <v>0</v>
      </c>
      <c r="O5690">
        <f>SECOND(K5690:K17732)</f>
        <v>0</v>
      </c>
      <c r="P5690">
        <v>65</v>
      </c>
      <c r="Q5690">
        <f>G5690-P5690</f>
        <v>39006.730000000003</v>
      </c>
      <c r="R5690" t="s">
        <v>1833</v>
      </c>
      <c r="S5690" t="s">
        <v>18</v>
      </c>
      <c r="T5690" t="s">
        <v>19</v>
      </c>
    </row>
    <row r="5691" spans="1:20" x14ac:dyDescent="0.35">
      <c r="A5691" t="s">
        <v>11</v>
      </c>
      <c r="B5691" t="s">
        <v>197</v>
      </c>
      <c r="C5691" t="s">
        <v>13</v>
      </c>
      <c r="D5691" t="s">
        <v>20</v>
      </c>
      <c r="E5691" t="s">
        <v>23</v>
      </c>
      <c r="F5691" t="s">
        <v>24</v>
      </c>
      <c r="G5691">
        <v>33469.47</v>
      </c>
      <c r="H5691" s="1">
        <v>43357</v>
      </c>
      <c r="I5691" t="str">
        <f t="shared" si="264"/>
        <v>14</v>
      </c>
      <c r="J5691" t="str">
        <f t="shared" si="265"/>
        <v>September</v>
      </c>
      <c r="K5691" t="str">
        <f t="shared" si="266"/>
        <v>2018</v>
      </c>
      <c r="L5691" s="15">
        <v>0.21005787037037038</v>
      </c>
      <c r="M5691">
        <f>HOUR(K5691:K17733)</f>
        <v>0</v>
      </c>
      <c r="N5691">
        <f>MINUTE(K5691:K17733)</f>
        <v>0</v>
      </c>
      <c r="O5691">
        <f>SECOND(K5691:K17733)</f>
        <v>0</v>
      </c>
      <c r="P5691">
        <v>85.49</v>
      </c>
      <c r="Q5691">
        <f>G5691-P5691</f>
        <v>33383.980000000003</v>
      </c>
      <c r="R5691" t="s">
        <v>1310</v>
      </c>
      <c r="S5691" t="s">
        <v>18</v>
      </c>
      <c r="T5691" t="s">
        <v>19</v>
      </c>
    </row>
    <row r="5692" spans="1:20" x14ac:dyDescent="0.35">
      <c r="A5692" t="s">
        <v>29</v>
      </c>
      <c r="B5692" t="s">
        <v>302</v>
      </c>
      <c r="C5692" t="s">
        <v>13</v>
      </c>
      <c r="D5692" t="s">
        <v>31</v>
      </c>
      <c r="E5692" t="s">
        <v>303</v>
      </c>
      <c r="F5692" t="s">
        <v>24</v>
      </c>
      <c r="G5692">
        <v>7895.88</v>
      </c>
      <c r="H5692" s="1">
        <v>43357</v>
      </c>
      <c r="I5692" t="str">
        <f t="shared" si="264"/>
        <v>14</v>
      </c>
      <c r="J5692" t="str">
        <f t="shared" si="265"/>
        <v>September</v>
      </c>
      <c r="K5692" t="str">
        <f t="shared" si="266"/>
        <v>2018</v>
      </c>
      <c r="L5692" s="15">
        <v>0.25</v>
      </c>
      <c r="M5692">
        <f>HOUR(K5692:K17734)</f>
        <v>0</v>
      </c>
      <c r="N5692">
        <f>MINUTE(K5692:K17734)</f>
        <v>0</v>
      </c>
      <c r="O5692">
        <f>SECOND(K5692:K17734)</f>
        <v>0</v>
      </c>
      <c r="P5692">
        <v>28</v>
      </c>
      <c r="Q5692">
        <f>G5692-P5692</f>
        <v>7867.88</v>
      </c>
      <c r="R5692" t="s">
        <v>1833</v>
      </c>
      <c r="S5692" t="s">
        <v>18</v>
      </c>
      <c r="T5692" t="s">
        <v>19</v>
      </c>
    </row>
    <row r="5693" spans="1:20" x14ac:dyDescent="0.35">
      <c r="A5693" t="s">
        <v>29</v>
      </c>
      <c r="B5693" t="s">
        <v>92</v>
      </c>
      <c r="C5693" t="s">
        <v>13</v>
      </c>
      <c r="D5693" t="s">
        <v>31</v>
      </c>
      <c r="E5693" t="s">
        <v>93</v>
      </c>
      <c r="F5693" t="s">
        <v>16</v>
      </c>
      <c r="G5693">
        <v>4287.28</v>
      </c>
      <c r="H5693" s="1">
        <v>43357</v>
      </c>
      <c r="I5693" t="str">
        <f t="shared" si="264"/>
        <v>14</v>
      </c>
      <c r="J5693" t="str">
        <f t="shared" si="265"/>
        <v>September</v>
      </c>
      <c r="K5693" t="str">
        <f t="shared" si="266"/>
        <v>2018</v>
      </c>
      <c r="L5693" s="15">
        <v>0.25</v>
      </c>
      <c r="M5693">
        <f>HOUR(K5693:K17735)</f>
        <v>0</v>
      </c>
      <c r="N5693">
        <f>MINUTE(K5693:K17735)</f>
        <v>0</v>
      </c>
      <c r="O5693">
        <f>SECOND(K5693:K17735)</f>
        <v>0</v>
      </c>
      <c r="P5693">
        <v>28</v>
      </c>
      <c r="Q5693">
        <f>G5693-P5693</f>
        <v>4259.28</v>
      </c>
      <c r="R5693" t="s">
        <v>1833</v>
      </c>
      <c r="S5693" t="s">
        <v>18</v>
      </c>
      <c r="T5693" t="s">
        <v>19</v>
      </c>
    </row>
    <row r="5694" spans="1:20" x14ac:dyDescent="0.35">
      <c r="A5694" t="s">
        <v>11</v>
      </c>
      <c r="B5694" t="s">
        <v>180</v>
      </c>
      <c r="C5694" t="s">
        <v>13</v>
      </c>
      <c r="D5694" t="s">
        <v>14</v>
      </c>
      <c r="E5694" t="s">
        <v>181</v>
      </c>
      <c r="F5694" t="s">
        <v>24</v>
      </c>
      <c r="G5694">
        <v>12312.49</v>
      </c>
      <c r="H5694" s="1">
        <v>43357</v>
      </c>
      <c r="I5694" t="str">
        <f t="shared" si="264"/>
        <v>14</v>
      </c>
      <c r="J5694" t="str">
        <f t="shared" si="265"/>
        <v>September</v>
      </c>
      <c r="K5694" t="str">
        <f t="shared" si="266"/>
        <v>2018</v>
      </c>
      <c r="L5694" s="15">
        <v>0.27498842592592593</v>
      </c>
      <c r="M5694">
        <f>HOUR(K5694:K17736)</f>
        <v>0</v>
      </c>
      <c r="N5694">
        <f>MINUTE(K5694:K17736)</f>
        <v>0</v>
      </c>
      <c r="O5694">
        <f>SECOND(K5694:K17736)</f>
        <v>0</v>
      </c>
      <c r="P5694">
        <v>60.24</v>
      </c>
      <c r="Q5694">
        <f>G5694-P5694</f>
        <v>12252.25</v>
      </c>
      <c r="R5694" t="s">
        <v>353</v>
      </c>
      <c r="S5694" t="s">
        <v>18</v>
      </c>
      <c r="T5694" t="s">
        <v>19</v>
      </c>
    </row>
    <row r="5695" spans="1:20" x14ac:dyDescent="0.35">
      <c r="A5695" t="s">
        <v>29</v>
      </c>
      <c r="B5695" t="s">
        <v>47</v>
      </c>
      <c r="C5695" t="s">
        <v>13</v>
      </c>
      <c r="D5695" t="s">
        <v>31</v>
      </c>
      <c r="E5695" t="s">
        <v>48</v>
      </c>
      <c r="F5695" t="s">
        <v>24</v>
      </c>
      <c r="G5695">
        <v>12667.13</v>
      </c>
      <c r="H5695" s="1">
        <v>43357</v>
      </c>
      <c r="I5695" t="str">
        <f t="shared" si="264"/>
        <v>14</v>
      </c>
      <c r="J5695" t="str">
        <f t="shared" si="265"/>
        <v>September</v>
      </c>
      <c r="K5695" t="str">
        <f t="shared" si="266"/>
        <v>2018</v>
      </c>
      <c r="L5695" s="15">
        <v>0.29166666666666669</v>
      </c>
      <c r="M5695">
        <f>HOUR(K5695:K17737)</f>
        <v>0</v>
      </c>
      <c r="N5695">
        <f>MINUTE(K5695:K17737)</f>
        <v>0</v>
      </c>
      <c r="O5695">
        <f>SECOND(K5695:K17737)</f>
        <v>0</v>
      </c>
      <c r="P5695">
        <v>17</v>
      </c>
      <c r="Q5695">
        <f>G5695-P5695</f>
        <v>12650.13</v>
      </c>
      <c r="R5695" t="s">
        <v>1833</v>
      </c>
      <c r="S5695" t="s">
        <v>18</v>
      </c>
      <c r="T5695" t="s">
        <v>19</v>
      </c>
    </row>
    <row r="5696" spans="1:20" x14ac:dyDescent="0.35">
      <c r="A5696" t="s">
        <v>11</v>
      </c>
      <c r="B5696" t="s">
        <v>22</v>
      </c>
      <c r="C5696" t="s">
        <v>13</v>
      </c>
      <c r="D5696" t="s">
        <v>14</v>
      </c>
      <c r="E5696" t="s">
        <v>23</v>
      </c>
      <c r="F5696" t="s">
        <v>24</v>
      </c>
      <c r="G5696">
        <v>781.17</v>
      </c>
      <c r="H5696" s="1">
        <v>43357</v>
      </c>
      <c r="I5696" t="str">
        <f t="shared" si="264"/>
        <v>14</v>
      </c>
      <c r="J5696" t="str">
        <f t="shared" si="265"/>
        <v>September</v>
      </c>
      <c r="K5696" t="str">
        <f t="shared" si="266"/>
        <v>2018</v>
      </c>
      <c r="L5696" s="15">
        <v>0.30812499999999998</v>
      </c>
      <c r="M5696">
        <f>HOUR(K5696:K17738)</f>
        <v>0</v>
      </c>
      <c r="N5696">
        <f>MINUTE(K5696:K17738)</f>
        <v>0</v>
      </c>
      <c r="O5696">
        <f>SECOND(K5696:K17738)</f>
        <v>0</v>
      </c>
      <c r="P5696">
        <v>14.04</v>
      </c>
      <c r="Q5696">
        <f>G5696-P5696</f>
        <v>767.13</v>
      </c>
      <c r="R5696" t="s">
        <v>321</v>
      </c>
      <c r="S5696" t="s">
        <v>18</v>
      </c>
      <c r="T5696" t="s">
        <v>19</v>
      </c>
    </row>
    <row r="5697" spans="1:20" x14ac:dyDescent="0.35">
      <c r="A5697" t="s">
        <v>11</v>
      </c>
      <c r="B5697" t="s">
        <v>100</v>
      </c>
      <c r="C5697" t="s">
        <v>13</v>
      </c>
      <c r="D5697" t="s">
        <v>14</v>
      </c>
      <c r="E5697" t="s">
        <v>101</v>
      </c>
      <c r="F5697" t="s">
        <v>16</v>
      </c>
      <c r="G5697">
        <v>4856.6400000000003</v>
      </c>
      <c r="H5697" s="1">
        <v>43357</v>
      </c>
      <c r="I5697" t="str">
        <f t="shared" si="264"/>
        <v>14</v>
      </c>
      <c r="J5697" t="str">
        <f t="shared" si="265"/>
        <v>September</v>
      </c>
      <c r="K5697" t="str">
        <f t="shared" si="266"/>
        <v>2018</v>
      </c>
      <c r="L5697" s="15">
        <v>0.33346064814814813</v>
      </c>
      <c r="M5697">
        <f>HOUR(K5697:K17739)</f>
        <v>0</v>
      </c>
      <c r="N5697">
        <f>MINUTE(K5697:K17739)</f>
        <v>0</v>
      </c>
      <c r="O5697">
        <f>SECOND(K5697:K17739)</f>
        <v>0</v>
      </c>
      <c r="P5697">
        <v>15.67</v>
      </c>
      <c r="Q5697">
        <f>G5697-P5697</f>
        <v>4840.97</v>
      </c>
      <c r="R5697" t="s">
        <v>484</v>
      </c>
      <c r="S5697" t="s">
        <v>18</v>
      </c>
      <c r="T5697" t="s">
        <v>19</v>
      </c>
    </row>
    <row r="5698" spans="1:20" x14ac:dyDescent="0.35">
      <c r="A5698" t="s">
        <v>11</v>
      </c>
      <c r="B5698" t="s">
        <v>49</v>
      </c>
      <c r="C5698" t="s">
        <v>13</v>
      </c>
      <c r="D5698" t="s">
        <v>14</v>
      </c>
      <c r="E5698" t="s">
        <v>50</v>
      </c>
      <c r="F5698" t="s">
        <v>24</v>
      </c>
      <c r="G5698">
        <v>4093.89</v>
      </c>
      <c r="H5698" s="1">
        <v>43357</v>
      </c>
      <c r="I5698" t="str">
        <f t="shared" si="264"/>
        <v>14</v>
      </c>
      <c r="J5698" t="str">
        <f t="shared" si="265"/>
        <v>September</v>
      </c>
      <c r="K5698" t="str">
        <f t="shared" si="266"/>
        <v>2018</v>
      </c>
      <c r="L5698" s="15">
        <v>0.34033564814814815</v>
      </c>
      <c r="M5698">
        <f>HOUR(K5698:K17740)</f>
        <v>0</v>
      </c>
      <c r="N5698">
        <f>MINUTE(K5698:K17740)</f>
        <v>0</v>
      </c>
      <c r="O5698">
        <f>SECOND(K5698:K17740)</f>
        <v>0</v>
      </c>
      <c r="P5698">
        <v>10.68</v>
      </c>
      <c r="Q5698">
        <f>G5698-P5698</f>
        <v>4083.21</v>
      </c>
      <c r="R5698" t="s">
        <v>662</v>
      </c>
      <c r="S5698" t="s">
        <v>18</v>
      </c>
      <c r="T5698" t="s">
        <v>19</v>
      </c>
    </row>
    <row r="5699" spans="1:20" x14ac:dyDescent="0.35">
      <c r="A5699" t="s">
        <v>11</v>
      </c>
      <c r="B5699" t="s">
        <v>77</v>
      </c>
      <c r="C5699" t="s">
        <v>13</v>
      </c>
      <c r="D5699" t="s">
        <v>20</v>
      </c>
      <c r="E5699" t="s">
        <v>78</v>
      </c>
      <c r="F5699" t="s">
        <v>16</v>
      </c>
      <c r="G5699">
        <v>8513.2199999999993</v>
      </c>
      <c r="H5699" s="1">
        <v>43357</v>
      </c>
      <c r="I5699" t="str">
        <f t="shared" ref="I5699:I5762" si="267">TEXT(H5699,"dd")</f>
        <v>14</v>
      </c>
      <c r="J5699" t="str">
        <f t="shared" ref="J5699:J5762" si="268">TEXT(H5699,"mmmm")</f>
        <v>September</v>
      </c>
      <c r="K5699" t="str">
        <f t="shared" ref="K5699:K5762" si="269">TEXT(H5699,"yyyy")</f>
        <v>2018</v>
      </c>
      <c r="L5699" s="15">
        <v>0.34721064814814812</v>
      </c>
      <c r="M5699">
        <f>HOUR(K5699:K17741)</f>
        <v>0</v>
      </c>
      <c r="N5699">
        <f>MINUTE(K5699:K17741)</f>
        <v>0</v>
      </c>
      <c r="O5699">
        <f>SECOND(K5699:K17741)</f>
        <v>0</v>
      </c>
      <c r="P5699">
        <v>4.62</v>
      </c>
      <c r="Q5699">
        <f>G5699-P5699</f>
        <v>8508.5999999999985</v>
      </c>
      <c r="R5699" t="s">
        <v>692</v>
      </c>
      <c r="S5699" t="s">
        <v>18</v>
      </c>
      <c r="T5699" t="s">
        <v>19</v>
      </c>
    </row>
    <row r="5700" spans="1:20" x14ac:dyDescent="0.35">
      <c r="A5700" t="s">
        <v>11</v>
      </c>
      <c r="B5700" t="s">
        <v>49</v>
      </c>
      <c r="C5700" t="s">
        <v>13</v>
      </c>
      <c r="D5700" t="s">
        <v>20</v>
      </c>
      <c r="E5700" t="s">
        <v>50</v>
      </c>
      <c r="F5700" t="s">
        <v>24</v>
      </c>
      <c r="G5700">
        <v>4087.94</v>
      </c>
      <c r="H5700" s="1">
        <v>43357</v>
      </c>
      <c r="I5700" t="str">
        <f t="shared" si="267"/>
        <v>14</v>
      </c>
      <c r="J5700" t="str">
        <f t="shared" si="268"/>
        <v>September</v>
      </c>
      <c r="K5700" t="str">
        <f t="shared" si="269"/>
        <v>2018</v>
      </c>
      <c r="L5700" s="15">
        <v>0.35409722222222223</v>
      </c>
      <c r="M5700">
        <f>HOUR(K5700:K17742)</f>
        <v>0</v>
      </c>
      <c r="N5700">
        <f>MINUTE(K5700:K17742)</f>
        <v>0</v>
      </c>
      <c r="O5700">
        <f>SECOND(K5700:K17742)</f>
        <v>0</v>
      </c>
      <c r="P5700">
        <v>5.95</v>
      </c>
      <c r="Q5700">
        <f>G5700-P5700</f>
        <v>4081.9900000000002</v>
      </c>
      <c r="R5700" t="s">
        <v>821</v>
      </c>
      <c r="S5700" t="s">
        <v>18</v>
      </c>
      <c r="T5700" t="s">
        <v>19</v>
      </c>
    </row>
    <row r="5701" spans="1:20" x14ac:dyDescent="0.35">
      <c r="A5701" t="s">
        <v>11</v>
      </c>
      <c r="B5701" t="s">
        <v>138</v>
      </c>
      <c r="C5701" t="s">
        <v>13</v>
      </c>
      <c r="D5701" t="s">
        <v>14</v>
      </c>
      <c r="E5701" t="s">
        <v>139</v>
      </c>
      <c r="F5701" t="s">
        <v>16</v>
      </c>
      <c r="G5701">
        <v>196190.39</v>
      </c>
      <c r="H5701" s="1">
        <v>43357</v>
      </c>
      <c r="I5701" t="str">
        <f t="shared" si="267"/>
        <v>14</v>
      </c>
      <c r="J5701" t="str">
        <f t="shared" si="268"/>
        <v>September</v>
      </c>
      <c r="K5701" t="str">
        <f t="shared" si="269"/>
        <v>2018</v>
      </c>
      <c r="L5701" s="15">
        <v>0.36097222222222225</v>
      </c>
      <c r="M5701">
        <f>HOUR(K5701:K17743)</f>
        <v>0</v>
      </c>
      <c r="N5701">
        <f>MINUTE(K5701:K17743)</f>
        <v>0</v>
      </c>
      <c r="O5701">
        <f>SECOND(K5701:K17743)</f>
        <v>0</v>
      </c>
      <c r="P5701">
        <v>7.08</v>
      </c>
      <c r="Q5701">
        <f>G5701-P5701</f>
        <v>196183.31000000003</v>
      </c>
      <c r="R5701" t="s">
        <v>201</v>
      </c>
      <c r="S5701" t="s">
        <v>18</v>
      </c>
      <c r="T5701" t="s">
        <v>19</v>
      </c>
    </row>
    <row r="5702" spans="1:20" x14ac:dyDescent="0.35">
      <c r="A5702" t="s">
        <v>11</v>
      </c>
      <c r="B5702" t="s">
        <v>231</v>
      </c>
      <c r="C5702" t="s">
        <v>13</v>
      </c>
      <c r="D5702" t="s">
        <v>20</v>
      </c>
      <c r="E5702" t="s">
        <v>232</v>
      </c>
      <c r="F5702" t="s">
        <v>24</v>
      </c>
      <c r="G5702">
        <v>61578.62</v>
      </c>
      <c r="H5702" s="1">
        <v>43357</v>
      </c>
      <c r="I5702" t="str">
        <f t="shared" si="267"/>
        <v>14</v>
      </c>
      <c r="J5702" t="str">
        <f t="shared" si="268"/>
        <v>September</v>
      </c>
      <c r="K5702" t="str">
        <f t="shared" si="269"/>
        <v>2018</v>
      </c>
      <c r="L5702" s="15">
        <v>0.36784722222222221</v>
      </c>
      <c r="M5702">
        <f>HOUR(K5702:K17744)</f>
        <v>0</v>
      </c>
      <c r="N5702">
        <f>MINUTE(K5702:K17744)</f>
        <v>0</v>
      </c>
      <c r="O5702">
        <f>SECOND(K5702:K17744)</f>
        <v>0</v>
      </c>
      <c r="P5702">
        <v>9.6</v>
      </c>
      <c r="Q5702">
        <f>G5702-P5702</f>
        <v>61569.020000000004</v>
      </c>
      <c r="R5702" t="s">
        <v>699</v>
      </c>
      <c r="S5702" t="s">
        <v>18</v>
      </c>
      <c r="T5702" t="s">
        <v>19</v>
      </c>
    </row>
    <row r="5703" spans="1:20" x14ac:dyDescent="0.35">
      <c r="A5703" t="s">
        <v>11</v>
      </c>
      <c r="B5703" t="s">
        <v>154</v>
      </c>
      <c r="C5703" t="s">
        <v>13</v>
      </c>
      <c r="D5703" t="s">
        <v>14</v>
      </c>
      <c r="E5703" t="s">
        <v>155</v>
      </c>
      <c r="F5703" t="s">
        <v>16</v>
      </c>
      <c r="G5703">
        <v>3592.88</v>
      </c>
      <c r="H5703" s="1">
        <v>43357</v>
      </c>
      <c r="I5703" t="str">
        <f t="shared" si="267"/>
        <v>14</v>
      </c>
      <c r="J5703" t="str">
        <f t="shared" si="268"/>
        <v>September</v>
      </c>
      <c r="K5703" t="str">
        <f t="shared" si="269"/>
        <v>2018</v>
      </c>
      <c r="L5703" s="15">
        <v>0.37472222222222223</v>
      </c>
      <c r="M5703">
        <f>HOUR(K5703:K17745)</f>
        <v>0</v>
      </c>
      <c r="N5703">
        <f>MINUTE(K5703:K17745)</f>
        <v>0</v>
      </c>
      <c r="O5703">
        <f>SECOND(K5703:K17745)</f>
        <v>0</v>
      </c>
      <c r="P5703">
        <v>37.07</v>
      </c>
      <c r="Q5703">
        <f>G5703-P5703</f>
        <v>3555.81</v>
      </c>
      <c r="R5703" t="s">
        <v>252</v>
      </c>
      <c r="S5703" t="s">
        <v>18</v>
      </c>
      <c r="T5703" t="s">
        <v>19</v>
      </c>
    </row>
    <row r="5704" spans="1:20" x14ac:dyDescent="0.35">
      <c r="A5704" t="s">
        <v>11</v>
      </c>
      <c r="B5704" t="s">
        <v>100</v>
      </c>
      <c r="C5704" t="s">
        <v>13</v>
      </c>
      <c r="D5704" t="s">
        <v>20</v>
      </c>
      <c r="E5704" t="s">
        <v>101</v>
      </c>
      <c r="F5704" t="s">
        <v>16</v>
      </c>
      <c r="G5704">
        <v>4835.4799999999996</v>
      </c>
      <c r="H5704" s="1">
        <v>43357</v>
      </c>
      <c r="I5704" t="str">
        <f t="shared" si="267"/>
        <v>14</v>
      </c>
      <c r="J5704" t="str">
        <f t="shared" si="268"/>
        <v>September</v>
      </c>
      <c r="K5704" t="str">
        <f t="shared" si="269"/>
        <v>2018</v>
      </c>
      <c r="L5704" s="15">
        <v>0.37913194444444448</v>
      </c>
      <c r="M5704">
        <f>HOUR(K5704:K17746)</f>
        <v>0</v>
      </c>
      <c r="N5704">
        <f>MINUTE(K5704:K17746)</f>
        <v>0</v>
      </c>
      <c r="O5704">
        <f>SECOND(K5704:K17746)</f>
        <v>0</v>
      </c>
      <c r="P5704">
        <v>21.16</v>
      </c>
      <c r="Q5704">
        <f>G5704-P5704</f>
        <v>4814.32</v>
      </c>
      <c r="R5704" t="s">
        <v>426</v>
      </c>
      <c r="S5704" t="s">
        <v>18</v>
      </c>
      <c r="T5704" t="s">
        <v>19</v>
      </c>
    </row>
    <row r="5705" spans="1:20" x14ac:dyDescent="0.35">
      <c r="A5705" t="s">
        <v>11</v>
      </c>
      <c r="B5705" t="s">
        <v>75</v>
      </c>
      <c r="C5705" t="s">
        <v>13</v>
      </c>
      <c r="D5705" t="s">
        <v>20</v>
      </c>
      <c r="E5705" t="s">
        <v>76</v>
      </c>
      <c r="F5705" t="s">
        <v>24</v>
      </c>
      <c r="G5705">
        <v>3588.2</v>
      </c>
      <c r="H5705" s="1">
        <v>43357</v>
      </c>
      <c r="I5705" t="str">
        <f t="shared" si="267"/>
        <v>14</v>
      </c>
      <c r="J5705" t="str">
        <f t="shared" si="268"/>
        <v>September</v>
      </c>
      <c r="K5705" t="str">
        <f t="shared" si="269"/>
        <v>2018</v>
      </c>
      <c r="L5705" s="15">
        <v>0.38344907407407408</v>
      </c>
      <c r="M5705">
        <f>HOUR(K5705:K17747)</f>
        <v>0</v>
      </c>
      <c r="N5705">
        <f>MINUTE(K5705:K17747)</f>
        <v>0</v>
      </c>
      <c r="O5705">
        <f>SECOND(K5705:K17747)</f>
        <v>0</v>
      </c>
      <c r="P5705">
        <v>24.82</v>
      </c>
      <c r="Q5705">
        <f>G5705-P5705</f>
        <v>3563.3799999999997</v>
      </c>
      <c r="R5705" t="s">
        <v>1394</v>
      </c>
      <c r="S5705" t="s">
        <v>18</v>
      </c>
      <c r="T5705" t="s">
        <v>19</v>
      </c>
    </row>
    <row r="5706" spans="1:20" x14ac:dyDescent="0.35">
      <c r="A5706" t="s">
        <v>11</v>
      </c>
      <c r="B5706" t="s">
        <v>49</v>
      </c>
      <c r="C5706" t="s">
        <v>13</v>
      </c>
      <c r="D5706" t="s">
        <v>20</v>
      </c>
      <c r="E5706" t="s">
        <v>50</v>
      </c>
      <c r="F5706" t="s">
        <v>24</v>
      </c>
      <c r="G5706">
        <v>4057.52</v>
      </c>
      <c r="H5706" s="1">
        <v>43357</v>
      </c>
      <c r="I5706" t="str">
        <f t="shared" si="267"/>
        <v>14</v>
      </c>
      <c r="J5706" t="str">
        <f t="shared" si="268"/>
        <v>September</v>
      </c>
      <c r="K5706" t="str">
        <f t="shared" si="269"/>
        <v>2018</v>
      </c>
      <c r="L5706" s="15">
        <v>0.38776620370370374</v>
      </c>
      <c r="M5706">
        <f>HOUR(K5706:K17748)</f>
        <v>0</v>
      </c>
      <c r="N5706">
        <f>MINUTE(K5706:K17748)</f>
        <v>0</v>
      </c>
      <c r="O5706">
        <f>SECOND(K5706:K17748)</f>
        <v>0</v>
      </c>
      <c r="P5706">
        <v>30.42</v>
      </c>
      <c r="Q5706">
        <f>G5706-P5706</f>
        <v>4027.1</v>
      </c>
      <c r="R5706" t="s">
        <v>612</v>
      </c>
      <c r="S5706" t="s">
        <v>18</v>
      </c>
      <c r="T5706" t="s">
        <v>19</v>
      </c>
    </row>
    <row r="5707" spans="1:20" x14ac:dyDescent="0.35">
      <c r="A5707" t="s">
        <v>11</v>
      </c>
      <c r="B5707" t="s">
        <v>100</v>
      </c>
      <c r="C5707" t="s">
        <v>13</v>
      </c>
      <c r="D5707" t="s">
        <v>14</v>
      </c>
      <c r="E5707" t="s">
        <v>101</v>
      </c>
      <c r="F5707" t="s">
        <v>16</v>
      </c>
      <c r="G5707">
        <v>4822.43</v>
      </c>
      <c r="H5707" s="1">
        <v>43357</v>
      </c>
      <c r="I5707" t="str">
        <f t="shared" si="267"/>
        <v>14</v>
      </c>
      <c r="J5707" t="str">
        <f t="shared" si="268"/>
        <v>September</v>
      </c>
      <c r="K5707" t="str">
        <f t="shared" si="269"/>
        <v>2018</v>
      </c>
      <c r="L5707" s="15">
        <v>0.39207175925925924</v>
      </c>
      <c r="M5707">
        <f>HOUR(K5707:K17749)</f>
        <v>0</v>
      </c>
      <c r="N5707">
        <f>MINUTE(K5707:K17749)</f>
        <v>0</v>
      </c>
      <c r="O5707">
        <f>SECOND(K5707:K17749)</f>
        <v>0</v>
      </c>
      <c r="P5707">
        <v>13.05</v>
      </c>
      <c r="Q5707">
        <f>G5707-P5707</f>
        <v>4809.38</v>
      </c>
      <c r="R5707" t="s">
        <v>1439</v>
      </c>
      <c r="S5707" t="s">
        <v>18</v>
      </c>
      <c r="T5707" t="s">
        <v>19</v>
      </c>
    </row>
    <row r="5708" spans="1:20" x14ac:dyDescent="0.35">
      <c r="A5708" t="s">
        <v>11</v>
      </c>
      <c r="B5708" t="s">
        <v>77</v>
      </c>
      <c r="C5708" t="s">
        <v>13</v>
      </c>
      <c r="D5708" t="s">
        <v>20</v>
      </c>
      <c r="E5708" t="s">
        <v>78</v>
      </c>
      <c r="F5708" t="s">
        <v>16</v>
      </c>
      <c r="G5708">
        <v>8476.91</v>
      </c>
      <c r="H5708" s="1">
        <v>43357</v>
      </c>
      <c r="I5708" t="str">
        <f t="shared" si="267"/>
        <v>14</v>
      </c>
      <c r="J5708" t="str">
        <f t="shared" si="268"/>
        <v>September</v>
      </c>
      <c r="K5708" t="str">
        <f t="shared" si="269"/>
        <v>2018</v>
      </c>
      <c r="L5708" s="15">
        <v>0.3963888888888889</v>
      </c>
      <c r="M5708">
        <f>HOUR(K5708:K17750)</f>
        <v>0</v>
      </c>
      <c r="N5708">
        <f>MINUTE(K5708:K17750)</f>
        <v>0</v>
      </c>
      <c r="O5708">
        <f>SECOND(K5708:K17750)</f>
        <v>0</v>
      </c>
      <c r="P5708">
        <v>36.31</v>
      </c>
      <c r="Q5708">
        <f>G5708-P5708</f>
        <v>8440.6</v>
      </c>
      <c r="R5708" t="s">
        <v>1440</v>
      </c>
      <c r="S5708" t="s">
        <v>18</v>
      </c>
      <c r="T5708" t="s">
        <v>19</v>
      </c>
    </row>
    <row r="5709" spans="1:20" x14ac:dyDescent="0.35">
      <c r="A5709" t="s">
        <v>11</v>
      </c>
      <c r="B5709" t="s">
        <v>111</v>
      </c>
      <c r="C5709" t="s">
        <v>13</v>
      </c>
      <c r="D5709" t="s">
        <v>20</v>
      </c>
      <c r="E5709" t="s">
        <v>112</v>
      </c>
      <c r="F5709" t="s">
        <v>24</v>
      </c>
      <c r="G5709">
        <v>4121.92</v>
      </c>
      <c r="H5709" s="1">
        <v>43357</v>
      </c>
      <c r="I5709" t="str">
        <f t="shared" si="267"/>
        <v>14</v>
      </c>
      <c r="J5709" t="str">
        <f t="shared" si="268"/>
        <v>September</v>
      </c>
      <c r="K5709" t="str">
        <f t="shared" si="269"/>
        <v>2018</v>
      </c>
      <c r="L5709" s="15">
        <v>0.4007060185185185</v>
      </c>
      <c r="M5709">
        <f>HOUR(K5709:K17751)</f>
        <v>0</v>
      </c>
      <c r="N5709">
        <f>MINUTE(K5709:K17751)</f>
        <v>0</v>
      </c>
      <c r="O5709">
        <f>SECOND(K5709:K17751)</f>
        <v>0</v>
      </c>
      <c r="P5709">
        <v>42.73</v>
      </c>
      <c r="Q5709">
        <f>G5709-P5709</f>
        <v>4079.19</v>
      </c>
      <c r="R5709" t="s">
        <v>72</v>
      </c>
      <c r="S5709" t="s">
        <v>18</v>
      </c>
      <c r="T5709" t="s">
        <v>19</v>
      </c>
    </row>
    <row r="5710" spans="1:20" x14ac:dyDescent="0.35">
      <c r="A5710" t="s">
        <v>11</v>
      </c>
      <c r="B5710" t="s">
        <v>49</v>
      </c>
      <c r="C5710" t="s">
        <v>13</v>
      </c>
      <c r="D5710" t="s">
        <v>20</v>
      </c>
      <c r="E5710" t="s">
        <v>50</v>
      </c>
      <c r="F5710" t="s">
        <v>24</v>
      </c>
      <c r="G5710">
        <v>4046.65</v>
      </c>
      <c r="H5710" s="1">
        <v>43357</v>
      </c>
      <c r="I5710" t="str">
        <f t="shared" si="267"/>
        <v>14</v>
      </c>
      <c r="J5710" t="str">
        <f t="shared" si="268"/>
        <v>September</v>
      </c>
      <c r="K5710" t="str">
        <f t="shared" si="269"/>
        <v>2018</v>
      </c>
      <c r="L5710" s="15">
        <v>0.40501157407407407</v>
      </c>
      <c r="M5710">
        <f>HOUR(K5710:K17752)</f>
        <v>0</v>
      </c>
      <c r="N5710">
        <f>MINUTE(K5710:K17752)</f>
        <v>0</v>
      </c>
      <c r="O5710">
        <f>SECOND(K5710:K17752)</f>
        <v>0</v>
      </c>
      <c r="P5710">
        <v>10.87</v>
      </c>
      <c r="Q5710">
        <f>G5710-P5710</f>
        <v>4035.78</v>
      </c>
      <c r="R5710" t="s">
        <v>451</v>
      </c>
      <c r="S5710" t="s">
        <v>18</v>
      </c>
      <c r="T5710" t="s">
        <v>19</v>
      </c>
    </row>
    <row r="5711" spans="1:20" x14ac:dyDescent="0.35">
      <c r="A5711" t="s">
        <v>11</v>
      </c>
      <c r="B5711" t="s">
        <v>116</v>
      </c>
      <c r="C5711" t="s">
        <v>13</v>
      </c>
      <c r="D5711" t="s">
        <v>14</v>
      </c>
      <c r="E5711" t="s">
        <v>117</v>
      </c>
      <c r="F5711" t="s">
        <v>24</v>
      </c>
      <c r="G5711">
        <v>3979.57</v>
      </c>
      <c r="H5711" s="1">
        <v>43357</v>
      </c>
      <c r="I5711" t="str">
        <f t="shared" si="267"/>
        <v>14</v>
      </c>
      <c r="J5711" t="str">
        <f t="shared" si="268"/>
        <v>September</v>
      </c>
      <c r="K5711" t="str">
        <f t="shared" si="269"/>
        <v>2018</v>
      </c>
      <c r="L5711" s="15">
        <v>0.40932870370370367</v>
      </c>
      <c r="M5711">
        <f>HOUR(K5711:K17753)</f>
        <v>0</v>
      </c>
      <c r="N5711">
        <f>MINUTE(K5711:K17753)</f>
        <v>0</v>
      </c>
      <c r="O5711">
        <f>SECOND(K5711:K17753)</f>
        <v>0</v>
      </c>
      <c r="P5711">
        <v>132.24</v>
      </c>
      <c r="Q5711">
        <f>G5711-P5711</f>
        <v>3847.33</v>
      </c>
      <c r="R5711" t="s">
        <v>862</v>
      </c>
      <c r="S5711" t="s">
        <v>18</v>
      </c>
      <c r="T5711" t="s">
        <v>19</v>
      </c>
    </row>
    <row r="5712" spans="1:20" x14ac:dyDescent="0.35">
      <c r="A5712" t="s">
        <v>11</v>
      </c>
      <c r="B5712" t="s">
        <v>22</v>
      </c>
      <c r="C5712" t="s">
        <v>13</v>
      </c>
      <c r="D5712" t="s">
        <v>14</v>
      </c>
      <c r="E5712" t="s">
        <v>23</v>
      </c>
      <c r="F5712" t="s">
        <v>24</v>
      </c>
      <c r="G5712">
        <v>754.28</v>
      </c>
      <c r="H5712" s="1">
        <v>43357</v>
      </c>
      <c r="I5712" t="str">
        <f t="shared" si="267"/>
        <v>14</v>
      </c>
      <c r="J5712" t="str">
        <f t="shared" si="268"/>
        <v>September</v>
      </c>
      <c r="K5712" t="str">
        <f t="shared" si="269"/>
        <v>2018</v>
      </c>
      <c r="L5712" s="15">
        <v>0.41364583333333332</v>
      </c>
      <c r="M5712">
        <f>HOUR(K5712:K17754)</f>
        <v>0</v>
      </c>
      <c r="N5712">
        <f>MINUTE(K5712:K17754)</f>
        <v>0</v>
      </c>
      <c r="O5712">
        <f>SECOND(K5712:K17754)</f>
        <v>0</v>
      </c>
      <c r="P5712">
        <v>26.89</v>
      </c>
      <c r="Q5712">
        <f>G5712-P5712</f>
        <v>727.39</v>
      </c>
      <c r="R5712" t="s">
        <v>432</v>
      </c>
      <c r="S5712" t="s">
        <v>18</v>
      </c>
      <c r="T5712" t="s">
        <v>19</v>
      </c>
    </row>
    <row r="5713" spans="1:20" x14ac:dyDescent="0.35">
      <c r="A5713" t="s">
        <v>29</v>
      </c>
      <c r="B5713" t="s">
        <v>128</v>
      </c>
      <c r="C5713" t="s">
        <v>13</v>
      </c>
      <c r="D5713" t="s">
        <v>31</v>
      </c>
      <c r="E5713" t="s">
        <v>129</v>
      </c>
      <c r="F5713" t="s">
        <v>24</v>
      </c>
      <c r="G5713">
        <v>62410.84</v>
      </c>
      <c r="H5713" s="1">
        <v>43357</v>
      </c>
      <c r="I5713" t="str">
        <f t="shared" si="267"/>
        <v>14</v>
      </c>
      <c r="J5713" t="str">
        <f t="shared" si="268"/>
        <v>September</v>
      </c>
      <c r="K5713" t="str">
        <f t="shared" si="269"/>
        <v>2018</v>
      </c>
      <c r="L5713" s="15">
        <v>0.41666666666666669</v>
      </c>
      <c r="M5713">
        <f>HOUR(K5713:K17755)</f>
        <v>0</v>
      </c>
      <c r="N5713">
        <f>MINUTE(K5713:K17755)</f>
        <v>0</v>
      </c>
      <c r="O5713">
        <f>SECOND(K5713:K17755)</f>
        <v>0</v>
      </c>
      <c r="P5713">
        <v>50</v>
      </c>
      <c r="Q5713">
        <f>G5713-P5713</f>
        <v>62360.84</v>
      </c>
      <c r="R5713" t="s">
        <v>1833</v>
      </c>
      <c r="S5713" t="s">
        <v>18</v>
      </c>
      <c r="T5713" t="s">
        <v>19</v>
      </c>
    </row>
    <row r="5714" spans="1:20" x14ac:dyDescent="0.35">
      <c r="A5714" t="s">
        <v>11</v>
      </c>
      <c r="B5714" t="s">
        <v>49</v>
      </c>
      <c r="C5714" t="s">
        <v>13</v>
      </c>
      <c r="D5714" t="s">
        <v>20</v>
      </c>
      <c r="E5714" t="s">
        <v>50</v>
      </c>
      <c r="F5714" t="s">
        <v>24</v>
      </c>
      <c r="G5714">
        <v>4043.17</v>
      </c>
      <c r="H5714" s="1">
        <v>43357</v>
      </c>
      <c r="I5714" t="str">
        <f t="shared" si="267"/>
        <v>14</v>
      </c>
      <c r="J5714" t="str">
        <f t="shared" si="268"/>
        <v>September</v>
      </c>
      <c r="K5714" t="str">
        <f t="shared" si="269"/>
        <v>2018</v>
      </c>
      <c r="L5714" s="15">
        <v>0.42108796296296297</v>
      </c>
      <c r="M5714">
        <f>HOUR(K5714:K17756)</f>
        <v>0</v>
      </c>
      <c r="N5714">
        <f>MINUTE(K5714:K17756)</f>
        <v>0</v>
      </c>
      <c r="O5714">
        <f>SECOND(K5714:K17756)</f>
        <v>0</v>
      </c>
      <c r="P5714">
        <v>3.48</v>
      </c>
      <c r="Q5714">
        <f>G5714-P5714</f>
        <v>4039.69</v>
      </c>
      <c r="R5714" t="s">
        <v>249</v>
      </c>
      <c r="S5714" t="s">
        <v>18</v>
      </c>
      <c r="T5714" t="s">
        <v>19</v>
      </c>
    </row>
    <row r="5715" spans="1:20" x14ac:dyDescent="0.35">
      <c r="A5715" t="s">
        <v>11</v>
      </c>
      <c r="B5715" t="s">
        <v>80</v>
      </c>
      <c r="C5715" t="s">
        <v>13</v>
      </c>
      <c r="D5715" t="s">
        <v>20</v>
      </c>
      <c r="E5715" t="s">
        <v>81</v>
      </c>
      <c r="F5715" t="s">
        <v>24</v>
      </c>
      <c r="G5715">
        <v>20785.009999999998</v>
      </c>
      <c r="H5715" s="1">
        <v>43357</v>
      </c>
      <c r="I5715" t="str">
        <f t="shared" si="267"/>
        <v>14</v>
      </c>
      <c r="J5715" t="str">
        <f t="shared" si="268"/>
        <v>September</v>
      </c>
      <c r="K5715" t="str">
        <f t="shared" si="269"/>
        <v>2018</v>
      </c>
      <c r="L5715" s="15">
        <v>0.43586805555555558</v>
      </c>
      <c r="M5715">
        <f>HOUR(K5715:K17757)</f>
        <v>0</v>
      </c>
      <c r="N5715">
        <f>MINUTE(K5715:K17757)</f>
        <v>0</v>
      </c>
      <c r="O5715">
        <f>SECOND(K5715:K17757)</f>
        <v>0</v>
      </c>
      <c r="P5715">
        <v>104.9</v>
      </c>
      <c r="Q5715">
        <f>G5715-P5715</f>
        <v>20680.109999999997</v>
      </c>
      <c r="R5715" t="s">
        <v>21</v>
      </c>
      <c r="S5715" t="s">
        <v>18</v>
      </c>
      <c r="T5715" t="s">
        <v>19</v>
      </c>
    </row>
    <row r="5716" spans="1:20" x14ac:dyDescent="0.35">
      <c r="A5716" t="s">
        <v>11</v>
      </c>
      <c r="B5716" t="s">
        <v>336</v>
      </c>
      <c r="C5716" t="s">
        <v>13</v>
      </c>
      <c r="D5716" t="s">
        <v>20</v>
      </c>
      <c r="E5716" t="s">
        <v>337</v>
      </c>
      <c r="F5716" t="s">
        <v>16</v>
      </c>
      <c r="G5716">
        <v>7034.03</v>
      </c>
      <c r="H5716" s="1">
        <v>43357</v>
      </c>
      <c r="I5716" t="str">
        <f t="shared" si="267"/>
        <v>14</v>
      </c>
      <c r="J5716" t="str">
        <f t="shared" si="268"/>
        <v>September</v>
      </c>
      <c r="K5716" t="str">
        <f t="shared" si="269"/>
        <v>2018</v>
      </c>
      <c r="L5716" s="15">
        <v>0.45064814814814813</v>
      </c>
      <c r="M5716">
        <f>HOUR(K5716:K17758)</f>
        <v>0</v>
      </c>
      <c r="N5716">
        <f>MINUTE(K5716:K17758)</f>
        <v>0</v>
      </c>
      <c r="O5716">
        <f>SECOND(K5716:K17758)</f>
        <v>0</v>
      </c>
      <c r="P5716">
        <v>34.770000000000003</v>
      </c>
      <c r="Q5716">
        <f>G5716-P5716</f>
        <v>6999.2599999999993</v>
      </c>
      <c r="R5716" t="s">
        <v>392</v>
      </c>
      <c r="S5716" t="s">
        <v>18</v>
      </c>
      <c r="T5716" t="s">
        <v>19</v>
      </c>
    </row>
    <row r="5717" spans="1:20" x14ac:dyDescent="0.35">
      <c r="A5717" t="s">
        <v>29</v>
      </c>
      <c r="B5717" t="s">
        <v>547</v>
      </c>
      <c r="C5717" t="s">
        <v>13</v>
      </c>
      <c r="D5717" t="s">
        <v>31</v>
      </c>
      <c r="E5717" t="s">
        <v>548</v>
      </c>
      <c r="F5717" t="s">
        <v>16</v>
      </c>
      <c r="G5717">
        <v>7183.33</v>
      </c>
      <c r="H5717" s="1">
        <v>43357</v>
      </c>
      <c r="I5717" t="str">
        <f t="shared" si="267"/>
        <v>14</v>
      </c>
      <c r="J5717" t="str">
        <f t="shared" si="268"/>
        <v>September</v>
      </c>
      <c r="K5717" t="str">
        <f t="shared" si="269"/>
        <v>2018</v>
      </c>
      <c r="L5717" s="15">
        <v>0.45833333333333331</v>
      </c>
      <c r="M5717">
        <f>HOUR(K5717:K17759)</f>
        <v>0</v>
      </c>
      <c r="N5717">
        <f>MINUTE(K5717:K17759)</f>
        <v>0</v>
      </c>
      <c r="O5717">
        <f>SECOND(K5717:K17759)</f>
        <v>0</v>
      </c>
      <c r="P5717">
        <v>160</v>
      </c>
      <c r="Q5717">
        <f>G5717-P5717</f>
        <v>7023.33</v>
      </c>
      <c r="R5717" t="s">
        <v>1833</v>
      </c>
      <c r="S5717" t="s">
        <v>18</v>
      </c>
      <c r="T5717" t="s">
        <v>19</v>
      </c>
    </row>
    <row r="5718" spans="1:20" x14ac:dyDescent="0.35">
      <c r="A5718" t="s">
        <v>29</v>
      </c>
      <c r="B5718" t="s">
        <v>262</v>
      </c>
      <c r="C5718" t="s">
        <v>13</v>
      </c>
      <c r="D5718" t="s">
        <v>41</v>
      </c>
      <c r="E5718" t="s">
        <v>263</v>
      </c>
      <c r="F5718" t="s">
        <v>16</v>
      </c>
      <c r="G5718">
        <v>5042.8999999999996</v>
      </c>
      <c r="H5718" s="1">
        <v>43357</v>
      </c>
      <c r="I5718" t="str">
        <f t="shared" si="267"/>
        <v>14</v>
      </c>
      <c r="J5718" t="str">
        <f t="shared" si="268"/>
        <v>September</v>
      </c>
      <c r="K5718" t="str">
        <f t="shared" si="269"/>
        <v>2018</v>
      </c>
      <c r="L5718" s="15">
        <v>0.45833333333333331</v>
      </c>
      <c r="M5718">
        <f>HOUR(K5718:K17760)</f>
        <v>0</v>
      </c>
      <c r="N5718">
        <f>MINUTE(K5718:K17760)</f>
        <v>0</v>
      </c>
      <c r="O5718">
        <f>SECOND(K5718:K17760)</f>
        <v>0</v>
      </c>
      <c r="P5718">
        <v>66</v>
      </c>
      <c r="Q5718">
        <f>G5718-P5718</f>
        <v>4976.8999999999996</v>
      </c>
      <c r="R5718" t="s">
        <v>1833</v>
      </c>
      <c r="S5718" t="s">
        <v>18</v>
      </c>
      <c r="T5718" t="s">
        <v>19</v>
      </c>
    </row>
    <row r="5719" spans="1:20" x14ac:dyDescent="0.35">
      <c r="A5719" t="s">
        <v>29</v>
      </c>
      <c r="B5719" t="s">
        <v>211</v>
      </c>
      <c r="C5719" t="s">
        <v>13</v>
      </c>
      <c r="D5719" t="s">
        <v>31</v>
      </c>
      <c r="E5719" t="s">
        <v>212</v>
      </c>
      <c r="F5719" t="s">
        <v>16</v>
      </c>
      <c r="G5719">
        <v>4001.61</v>
      </c>
      <c r="H5719" s="1">
        <v>43357</v>
      </c>
      <c r="I5719" t="str">
        <f t="shared" si="267"/>
        <v>14</v>
      </c>
      <c r="J5719" t="str">
        <f t="shared" si="268"/>
        <v>September</v>
      </c>
      <c r="K5719" t="str">
        <f t="shared" si="269"/>
        <v>2018</v>
      </c>
      <c r="L5719" s="15">
        <v>0.45833333333333331</v>
      </c>
      <c r="M5719">
        <f>HOUR(K5719:K17761)</f>
        <v>0</v>
      </c>
      <c r="N5719">
        <f>MINUTE(K5719:K17761)</f>
        <v>0</v>
      </c>
      <c r="O5719">
        <f>SECOND(K5719:K17761)</f>
        <v>0</v>
      </c>
      <c r="P5719">
        <v>33</v>
      </c>
      <c r="Q5719">
        <f>G5719-P5719</f>
        <v>3968.61</v>
      </c>
      <c r="R5719" t="s">
        <v>1833</v>
      </c>
      <c r="S5719" t="s">
        <v>18</v>
      </c>
      <c r="T5719" t="s">
        <v>19</v>
      </c>
    </row>
    <row r="5720" spans="1:20" x14ac:dyDescent="0.35">
      <c r="A5720" t="s">
        <v>29</v>
      </c>
      <c r="B5720" t="s">
        <v>124</v>
      </c>
      <c r="C5720" t="s">
        <v>13</v>
      </c>
      <c r="D5720" t="s">
        <v>41</v>
      </c>
      <c r="E5720" t="s">
        <v>125</v>
      </c>
      <c r="F5720" t="s">
        <v>16</v>
      </c>
      <c r="G5720">
        <v>4012.96</v>
      </c>
      <c r="H5720" s="1">
        <v>43357</v>
      </c>
      <c r="I5720" t="str">
        <f t="shared" si="267"/>
        <v>14</v>
      </c>
      <c r="J5720" t="str">
        <f t="shared" si="268"/>
        <v>September</v>
      </c>
      <c r="K5720" t="str">
        <f t="shared" si="269"/>
        <v>2018</v>
      </c>
      <c r="L5720" s="15">
        <v>0.45833333333333331</v>
      </c>
      <c r="M5720">
        <f>HOUR(K5720:K17762)</f>
        <v>0</v>
      </c>
      <c r="N5720">
        <f>MINUTE(K5720:K17762)</f>
        <v>0</v>
      </c>
      <c r="O5720">
        <f>SECOND(K5720:K17762)</f>
        <v>0</v>
      </c>
      <c r="P5720">
        <v>18</v>
      </c>
      <c r="Q5720">
        <f>G5720-P5720</f>
        <v>3994.96</v>
      </c>
      <c r="R5720" t="s">
        <v>1833</v>
      </c>
      <c r="S5720" t="s">
        <v>18</v>
      </c>
      <c r="T5720" t="s">
        <v>19</v>
      </c>
    </row>
    <row r="5721" spans="1:20" x14ac:dyDescent="0.35">
      <c r="A5721" t="s">
        <v>29</v>
      </c>
      <c r="B5721" t="s">
        <v>156</v>
      </c>
      <c r="C5721" t="s">
        <v>13</v>
      </c>
      <c r="D5721" t="s">
        <v>121</v>
      </c>
      <c r="E5721" t="s">
        <v>76</v>
      </c>
      <c r="F5721" t="s">
        <v>24</v>
      </c>
      <c r="G5721">
        <v>39591.31</v>
      </c>
      <c r="H5721" s="1">
        <v>43357</v>
      </c>
      <c r="I5721" t="str">
        <f t="shared" si="267"/>
        <v>14</v>
      </c>
      <c r="J5721" t="str">
        <f t="shared" si="268"/>
        <v>September</v>
      </c>
      <c r="K5721" t="str">
        <f t="shared" si="269"/>
        <v>2018</v>
      </c>
      <c r="L5721" s="15">
        <v>0.45833333333333331</v>
      </c>
      <c r="M5721">
        <f>HOUR(K5721:K17763)</f>
        <v>0</v>
      </c>
      <c r="N5721">
        <f>MINUTE(K5721:K17763)</f>
        <v>0</v>
      </c>
      <c r="O5721">
        <f>SECOND(K5721:K17763)</f>
        <v>0</v>
      </c>
      <c r="P5721">
        <v>1880.95</v>
      </c>
      <c r="Q5721">
        <f>G5721-P5721</f>
        <v>37710.36</v>
      </c>
      <c r="R5721" t="s">
        <v>1833</v>
      </c>
      <c r="S5721" t="s">
        <v>18</v>
      </c>
      <c r="T5721" t="s">
        <v>122</v>
      </c>
    </row>
    <row r="5722" spans="1:20" x14ac:dyDescent="0.35">
      <c r="A5722" t="s">
        <v>11</v>
      </c>
      <c r="B5722" t="s">
        <v>116</v>
      </c>
      <c r="C5722" t="s">
        <v>13</v>
      </c>
      <c r="D5722" t="s">
        <v>14</v>
      </c>
      <c r="E5722" t="s">
        <v>117</v>
      </c>
      <c r="F5722" t="s">
        <v>24</v>
      </c>
      <c r="G5722">
        <v>3952.08</v>
      </c>
      <c r="H5722" s="1">
        <v>43357</v>
      </c>
      <c r="I5722" t="str">
        <f t="shared" si="267"/>
        <v>14</v>
      </c>
      <c r="J5722" t="str">
        <f t="shared" si="268"/>
        <v>September</v>
      </c>
      <c r="K5722" t="str">
        <f t="shared" si="269"/>
        <v>2018</v>
      </c>
      <c r="L5722" s="15">
        <v>0.46101851851851849</v>
      </c>
      <c r="M5722">
        <f>HOUR(K5722:K17764)</f>
        <v>0</v>
      </c>
      <c r="N5722">
        <f>MINUTE(K5722:K17764)</f>
        <v>0</v>
      </c>
      <c r="O5722">
        <f>SECOND(K5722:K17764)</f>
        <v>0</v>
      </c>
      <c r="P5722">
        <v>27.49</v>
      </c>
      <c r="Q5722">
        <f>G5722-P5722</f>
        <v>3924.59</v>
      </c>
      <c r="R5722" t="s">
        <v>21</v>
      </c>
      <c r="S5722" t="s">
        <v>18</v>
      </c>
      <c r="T5722" t="s">
        <v>19</v>
      </c>
    </row>
    <row r="5723" spans="1:20" x14ac:dyDescent="0.35">
      <c r="A5723" t="s">
        <v>11</v>
      </c>
      <c r="B5723" t="s">
        <v>12</v>
      </c>
      <c r="C5723" t="s">
        <v>13</v>
      </c>
      <c r="D5723" t="s">
        <v>14</v>
      </c>
      <c r="E5723" t="s">
        <v>15</v>
      </c>
      <c r="F5723" t="s">
        <v>16</v>
      </c>
      <c r="G5723">
        <v>2253.8200000000002</v>
      </c>
      <c r="H5723" s="1">
        <v>43357</v>
      </c>
      <c r="I5723" t="str">
        <f t="shared" si="267"/>
        <v>14</v>
      </c>
      <c r="J5723" t="str">
        <f t="shared" si="268"/>
        <v>September</v>
      </c>
      <c r="K5723" t="str">
        <f t="shared" si="269"/>
        <v>2018</v>
      </c>
      <c r="L5723" s="15">
        <v>0.46662037037037035</v>
      </c>
      <c r="M5723">
        <f>HOUR(K5723:K17765)</f>
        <v>0</v>
      </c>
      <c r="N5723">
        <f>MINUTE(K5723:K17765)</f>
        <v>0</v>
      </c>
      <c r="O5723">
        <f>SECOND(K5723:K17765)</f>
        <v>0</v>
      </c>
      <c r="P5723">
        <v>10.74</v>
      </c>
      <c r="Q5723">
        <f>G5723-P5723</f>
        <v>2243.0800000000004</v>
      </c>
      <c r="R5723" t="s">
        <v>1138</v>
      </c>
      <c r="S5723" t="s">
        <v>18</v>
      </c>
      <c r="T5723" t="s">
        <v>19</v>
      </c>
    </row>
    <row r="5724" spans="1:20" x14ac:dyDescent="0.35">
      <c r="A5724" t="s">
        <v>11</v>
      </c>
      <c r="B5724" t="s">
        <v>37</v>
      </c>
      <c r="C5724" t="s">
        <v>13</v>
      </c>
      <c r="D5724" t="s">
        <v>20</v>
      </c>
      <c r="E5724" t="s">
        <v>38</v>
      </c>
      <c r="F5724" t="s">
        <v>16</v>
      </c>
      <c r="G5724">
        <v>4641.93</v>
      </c>
      <c r="H5724" s="1">
        <v>43357</v>
      </c>
      <c r="I5724" t="str">
        <f t="shared" si="267"/>
        <v>14</v>
      </c>
      <c r="J5724" t="str">
        <f t="shared" si="268"/>
        <v>September</v>
      </c>
      <c r="K5724" t="str">
        <f t="shared" si="269"/>
        <v>2018</v>
      </c>
      <c r="L5724" s="15">
        <v>0.47221064814814812</v>
      </c>
      <c r="M5724">
        <f>HOUR(K5724:K17766)</f>
        <v>0</v>
      </c>
      <c r="N5724">
        <f>MINUTE(K5724:K17766)</f>
        <v>0</v>
      </c>
      <c r="O5724">
        <f>SECOND(K5724:K17766)</f>
        <v>0</v>
      </c>
      <c r="P5724">
        <v>22.01</v>
      </c>
      <c r="Q5724">
        <f>G5724-P5724</f>
        <v>4619.92</v>
      </c>
      <c r="R5724" t="s">
        <v>526</v>
      </c>
      <c r="S5724" t="s">
        <v>18</v>
      </c>
      <c r="T5724" t="s">
        <v>19</v>
      </c>
    </row>
    <row r="5725" spans="1:20" x14ac:dyDescent="0.35">
      <c r="A5725" t="s">
        <v>11</v>
      </c>
      <c r="B5725" t="s">
        <v>124</v>
      </c>
      <c r="C5725" t="s">
        <v>13</v>
      </c>
      <c r="D5725" t="s">
        <v>14</v>
      </c>
      <c r="E5725" t="s">
        <v>125</v>
      </c>
      <c r="F5725" t="s">
        <v>16</v>
      </c>
      <c r="G5725">
        <v>4030.96</v>
      </c>
      <c r="H5725" s="1">
        <v>43357</v>
      </c>
      <c r="I5725" t="str">
        <f t="shared" si="267"/>
        <v>14</v>
      </c>
      <c r="J5725" t="str">
        <f t="shared" si="268"/>
        <v>September</v>
      </c>
      <c r="K5725" t="str">
        <f t="shared" si="269"/>
        <v>2018</v>
      </c>
      <c r="L5725" s="15">
        <v>0.47781249999999997</v>
      </c>
      <c r="M5725">
        <f>HOUR(K5725:K17767)</f>
        <v>0</v>
      </c>
      <c r="N5725">
        <f>MINUTE(K5725:K17767)</f>
        <v>0</v>
      </c>
      <c r="O5725">
        <f>SECOND(K5725:K17767)</f>
        <v>0</v>
      </c>
      <c r="P5725">
        <v>41.82</v>
      </c>
      <c r="Q5725">
        <f>G5725-P5725</f>
        <v>3989.14</v>
      </c>
      <c r="R5725" t="s">
        <v>398</v>
      </c>
      <c r="S5725" t="s">
        <v>18</v>
      </c>
      <c r="T5725" t="s">
        <v>19</v>
      </c>
    </row>
    <row r="5726" spans="1:20" x14ac:dyDescent="0.35">
      <c r="A5726" t="s">
        <v>11</v>
      </c>
      <c r="B5726" t="s">
        <v>75</v>
      </c>
      <c r="C5726" t="s">
        <v>13</v>
      </c>
      <c r="D5726" t="s">
        <v>14</v>
      </c>
      <c r="E5726" t="s">
        <v>76</v>
      </c>
      <c r="F5726" t="s">
        <v>24</v>
      </c>
      <c r="G5726">
        <v>3509.01</v>
      </c>
      <c r="H5726" s="1">
        <v>43357</v>
      </c>
      <c r="I5726" t="str">
        <f t="shared" si="267"/>
        <v>14</v>
      </c>
      <c r="J5726" t="str">
        <f t="shared" si="268"/>
        <v>September</v>
      </c>
      <c r="K5726" t="str">
        <f t="shared" si="269"/>
        <v>2018</v>
      </c>
      <c r="L5726" s="15">
        <v>0.48341435185185189</v>
      </c>
      <c r="M5726">
        <f>HOUR(K5726:K17768)</f>
        <v>0</v>
      </c>
      <c r="N5726">
        <f>MINUTE(K5726:K17768)</f>
        <v>0</v>
      </c>
      <c r="O5726">
        <f>SECOND(K5726:K17768)</f>
        <v>0</v>
      </c>
      <c r="P5726">
        <v>79.19</v>
      </c>
      <c r="Q5726">
        <f>G5726-P5726</f>
        <v>3429.82</v>
      </c>
      <c r="R5726" t="s">
        <v>550</v>
      </c>
      <c r="S5726" t="s">
        <v>18</v>
      </c>
      <c r="T5726" t="s">
        <v>19</v>
      </c>
    </row>
    <row r="5727" spans="1:20" x14ac:dyDescent="0.35">
      <c r="A5727" t="s">
        <v>11</v>
      </c>
      <c r="B5727" t="s">
        <v>12</v>
      </c>
      <c r="C5727" t="s">
        <v>13</v>
      </c>
      <c r="D5727" t="s">
        <v>14</v>
      </c>
      <c r="E5727" t="s">
        <v>15</v>
      </c>
      <c r="F5727" t="s">
        <v>16</v>
      </c>
      <c r="G5727">
        <v>2242.39</v>
      </c>
      <c r="H5727" s="1">
        <v>43357</v>
      </c>
      <c r="I5727" t="str">
        <f t="shared" si="267"/>
        <v>14</v>
      </c>
      <c r="J5727" t="str">
        <f t="shared" si="268"/>
        <v>September</v>
      </c>
      <c r="K5727" t="str">
        <f t="shared" si="269"/>
        <v>2018</v>
      </c>
      <c r="L5727" s="15">
        <v>0.48901620370370374</v>
      </c>
      <c r="M5727">
        <f>HOUR(K5727:K17769)</f>
        <v>0</v>
      </c>
      <c r="N5727">
        <f>MINUTE(K5727:K17769)</f>
        <v>0</v>
      </c>
      <c r="O5727">
        <f>SECOND(K5727:K17769)</f>
        <v>0</v>
      </c>
      <c r="P5727">
        <v>11.43</v>
      </c>
      <c r="Q5727">
        <f>G5727-P5727</f>
        <v>2230.96</v>
      </c>
      <c r="R5727" t="s">
        <v>219</v>
      </c>
      <c r="S5727" t="s">
        <v>18</v>
      </c>
      <c r="T5727" t="s">
        <v>19</v>
      </c>
    </row>
    <row r="5728" spans="1:20" x14ac:dyDescent="0.35">
      <c r="A5728" t="s">
        <v>11</v>
      </c>
      <c r="B5728" t="s">
        <v>140</v>
      </c>
      <c r="C5728" t="s">
        <v>13</v>
      </c>
      <c r="D5728" t="s">
        <v>14</v>
      </c>
      <c r="E5728" t="s">
        <v>141</v>
      </c>
      <c r="F5728" t="s">
        <v>24</v>
      </c>
      <c r="G5728">
        <v>7774.74</v>
      </c>
      <c r="H5728" s="1">
        <v>43357</v>
      </c>
      <c r="I5728" t="str">
        <f t="shared" si="267"/>
        <v>14</v>
      </c>
      <c r="J5728" t="str">
        <f t="shared" si="268"/>
        <v>September</v>
      </c>
      <c r="K5728" t="str">
        <f t="shared" si="269"/>
        <v>2018</v>
      </c>
      <c r="L5728" s="15">
        <v>0.49461805555555555</v>
      </c>
      <c r="M5728">
        <f>HOUR(K5728:K17770)</f>
        <v>0</v>
      </c>
      <c r="N5728">
        <f>MINUTE(K5728:K17770)</f>
        <v>0</v>
      </c>
      <c r="O5728">
        <f>SECOND(K5728:K17770)</f>
        <v>0</v>
      </c>
      <c r="P5728">
        <v>18.61</v>
      </c>
      <c r="Q5728">
        <f>G5728-P5728</f>
        <v>7756.13</v>
      </c>
      <c r="R5728" t="s">
        <v>142</v>
      </c>
      <c r="S5728" t="s">
        <v>18</v>
      </c>
      <c r="T5728" t="s">
        <v>19</v>
      </c>
    </row>
    <row r="5729" spans="1:20" x14ac:dyDescent="0.35">
      <c r="A5729" t="s">
        <v>29</v>
      </c>
      <c r="B5729" t="s">
        <v>85</v>
      </c>
      <c r="C5729" t="s">
        <v>13</v>
      </c>
      <c r="D5729" t="s">
        <v>31</v>
      </c>
      <c r="E5729" t="s">
        <v>86</v>
      </c>
      <c r="F5729" t="s">
        <v>16</v>
      </c>
      <c r="G5729">
        <v>23625.21</v>
      </c>
      <c r="H5729" s="1">
        <v>43357</v>
      </c>
      <c r="I5729" t="str">
        <f t="shared" si="267"/>
        <v>14</v>
      </c>
      <c r="J5729" t="str">
        <f t="shared" si="268"/>
        <v>September</v>
      </c>
      <c r="K5729" t="str">
        <f t="shared" si="269"/>
        <v>2018</v>
      </c>
      <c r="L5729" s="15">
        <v>0.5</v>
      </c>
      <c r="M5729">
        <f>HOUR(K5729:K17771)</f>
        <v>0</v>
      </c>
      <c r="N5729">
        <f>MINUTE(K5729:K17771)</f>
        <v>0</v>
      </c>
      <c r="O5729">
        <f>SECOND(K5729:K17771)</f>
        <v>0</v>
      </c>
      <c r="P5729">
        <v>16</v>
      </c>
      <c r="Q5729">
        <f>G5729-P5729</f>
        <v>23609.21</v>
      </c>
      <c r="R5729" t="s">
        <v>1833</v>
      </c>
      <c r="S5729" t="s">
        <v>18</v>
      </c>
      <c r="T5729" t="s">
        <v>19</v>
      </c>
    </row>
    <row r="5730" spans="1:20" x14ac:dyDescent="0.35">
      <c r="A5730" t="s">
        <v>29</v>
      </c>
      <c r="B5730" t="s">
        <v>100</v>
      </c>
      <c r="C5730" t="s">
        <v>13</v>
      </c>
      <c r="D5730" t="s">
        <v>121</v>
      </c>
      <c r="E5730" t="s">
        <v>101</v>
      </c>
      <c r="F5730" t="s">
        <v>16</v>
      </c>
      <c r="G5730">
        <v>5961.22</v>
      </c>
      <c r="H5730" s="1">
        <v>43357</v>
      </c>
      <c r="I5730" t="str">
        <f t="shared" si="267"/>
        <v>14</v>
      </c>
      <c r="J5730" t="str">
        <f t="shared" si="268"/>
        <v>September</v>
      </c>
      <c r="K5730" t="str">
        <f t="shared" si="269"/>
        <v>2018</v>
      </c>
      <c r="L5730" s="15">
        <v>0.5</v>
      </c>
      <c r="M5730">
        <f>HOUR(K5730:K17772)</f>
        <v>0</v>
      </c>
      <c r="N5730">
        <f>MINUTE(K5730:K17772)</f>
        <v>0</v>
      </c>
      <c r="O5730">
        <f>SECOND(K5730:K17772)</f>
        <v>0</v>
      </c>
      <c r="P5730">
        <v>1138.79</v>
      </c>
      <c r="Q5730">
        <f>G5730-P5730</f>
        <v>4822.43</v>
      </c>
      <c r="R5730" t="s">
        <v>1833</v>
      </c>
      <c r="S5730" t="s">
        <v>18</v>
      </c>
      <c r="T5730" t="s">
        <v>122</v>
      </c>
    </row>
    <row r="5731" spans="1:20" x14ac:dyDescent="0.35">
      <c r="A5731" t="s">
        <v>29</v>
      </c>
      <c r="B5731" t="s">
        <v>62</v>
      </c>
      <c r="C5731" t="s">
        <v>13</v>
      </c>
      <c r="D5731" t="s">
        <v>121</v>
      </c>
      <c r="E5731" t="s">
        <v>63</v>
      </c>
      <c r="F5731" t="s">
        <v>24</v>
      </c>
      <c r="G5731">
        <v>4011.36</v>
      </c>
      <c r="H5731" s="1">
        <v>43357</v>
      </c>
      <c r="I5731" t="str">
        <f t="shared" si="267"/>
        <v>14</v>
      </c>
      <c r="J5731" t="str">
        <f t="shared" si="268"/>
        <v>September</v>
      </c>
      <c r="K5731" t="str">
        <f t="shared" si="269"/>
        <v>2018</v>
      </c>
      <c r="L5731" s="15">
        <v>0.5</v>
      </c>
      <c r="M5731">
        <f>HOUR(K5731:K17773)</f>
        <v>0</v>
      </c>
      <c r="N5731">
        <f>MINUTE(K5731:K17773)</f>
        <v>0</v>
      </c>
      <c r="O5731">
        <f>SECOND(K5731:K17773)</f>
        <v>0</v>
      </c>
      <c r="P5731">
        <v>917.45</v>
      </c>
      <c r="Q5731">
        <f>G5731-P5731</f>
        <v>3093.91</v>
      </c>
      <c r="R5731" t="s">
        <v>1833</v>
      </c>
      <c r="S5731" t="s">
        <v>18</v>
      </c>
      <c r="T5731" t="s">
        <v>122</v>
      </c>
    </row>
    <row r="5732" spans="1:20" x14ac:dyDescent="0.35">
      <c r="A5732" t="s">
        <v>11</v>
      </c>
      <c r="B5732" t="s">
        <v>138</v>
      </c>
      <c r="C5732" t="s">
        <v>13</v>
      </c>
      <c r="D5732" t="s">
        <v>14</v>
      </c>
      <c r="E5732" t="s">
        <v>139</v>
      </c>
      <c r="F5732" t="s">
        <v>16</v>
      </c>
      <c r="G5732">
        <v>196141.69</v>
      </c>
      <c r="H5732" s="1">
        <v>43357</v>
      </c>
      <c r="I5732" t="str">
        <f t="shared" si="267"/>
        <v>14</v>
      </c>
      <c r="J5732" t="str">
        <f t="shared" si="268"/>
        <v>September</v>
      </c>
      <c r="K5732" t="str">
        <f t="shared" si="269"/>
        <v>2018</v>
      </c>
      <c r="L5732" s="15">
        <v>0.50048611111111108</v>
      </c>
      <c r="M5732">
        <f>HOUR(K5732:K17774)</f>
        <v>0</v>
      </c>
      <c r="N5732">
        <f>MINUTE(K5732:K17774)</f>
        <v>0</v>
      </c>
      <c r="O5732">
        <f>SECOND(K5732:K17774)</f>
        <v>0</v>
      </c>
      <c r="P5732">
        <v>48.7</v>
      </c>
      <c r="Q5732">
        <f>G5732-P5732</f>
        <v>196092.99</v>
      </c>
      <c r="R5732" t="s">
        <v>1364</v>
      </c>
      <c r="S5732" t="s">
        <v>18</v>
      </c>
      <c r="T5732" t="s">
        <v>19</v>
      </c>
    </row>
    <row r="5733" spans="1:20" x14ac:dyDescent="0.35">
      <c r="A5733" t="s">
        <v>11</v>
      </c>
      <c r="B5733" t="s">
        <v>49</v>
      </c>
      <c r="C5733" t="s">
        <v>13</v>
      </c>
      <c r="D5733" t="s">
        <v>14</v>
      </c>
      <c r="E5733" t="s">
        <v>50</v>
      </c>
      <c r="F5733" t="s">
        <v>24</v>
      </c>
      <c r="G5733">
        <v>4035.87</v>
      </c>
      <c r="H5733" s="1">
        <v>43357</v>
      </c>
      <c r="I5733" t="str">
        <f t="shared" si="267"/>
        <v>14</v>
      </c>
      <c r="J5733" t="str">
        <f t="shared" si="268"/>
        <v>September</v>
      </c>
      <c r="K5733" t="str">
        <f t="shared" si="269"/>
        <v>2018</v>
      </c>
      <c r="L5733" s="15">
        <v>0.5128935185185185</v>
      </c>
      <c r="M5733">
        <f>HOUR(K5733:K17775)</f>
        <v>0</v>
      </c>
      <c r="N5733">
        <f>MINUTE(K5733:K17775)</f>
        <v>0</v>
      </c>
      <c r="O5733">
        <f>SECOND(K5733:K17775)</f>
        <v>0</v>
      </c>
      <c r="P5733">
        <v>7.3</v>
      </c>
      <c r="Q5733">
        <f>G5733-P5733</f>
        <v>4028.5699999999997</v>
      </c>
      <c r="R5733" t="s">
        <v>794</v>
      </c>
      <c r="S5733" t="s">
        <v>18</v>
      </c>
      <c r="T5733" t="s">
        <v>19</v>
      </c>
    </row>
    <row r="5734" spans="1:20" x14ac:dyDescent="0.35">
      <c r="A5734" t="s">
        <v>11</v>
      </c>
      <c r="B5734" t="s">
        <v>37</v>
      </c>
      <c r="C5734" t="s">
        <v>13</v>
      </c>
      <c r="D5734" t="s">
        <v>14</v>
      </c>
      <c r="E5734" t="s">
        <v>38</v>
      </c>
      <c r="F5734" t="s">
        <v>16</v>
      </c>
      <c r="G5734">
        <v>4631.79</v>
      </c>
      <c r="H5734" s="1">
        <v>43357</v>
      </c>
      <c r="I5734" t="str">
        <f t="shared" si="267"/>
        <v>14</v>
      </c>
      <c r="J5734" t="str">
        <f t="shared" si="268"/>
        <v>September</v>
      </c>
      <c r="K5734" t="str">
        <f t="shared" si="269"/>
        <v>2018</v>
      </c>
      <c r="L5734" s="15">
        <v>0.52528935185185188</v>
      </c>
      <c r="M5734">
        <f>HOUR(K5734:K17776)</f>
        <v>0</v>
      </c>
      <c r="N5734">
        <f>MINUTE(K5734:K17776)</f>
        <v>0</v>
      </c>
      <c r="O5734">
        <f>SECOND(K5734:K17776)</f>
        <v>0</v>
      </c>
      <c r="P5734">
        <v>10.14</v>
      </c>
      <c r="Q5734">
        <f>G5734-P5734</f>
        <v>4621.6499999999996</v>
      </c>
      <c r="R5734" t="s">
        <v>413</v>
      </c>
      <c r="S5734" t="s">
        <v>18</v>
      </c>
      <c r="T5734" t="s">
        <v>19</v>
      </c>
    </row>
    <row r="5735" spans="1:20" x14ac:dyDescent="0.35">
      <c r="A5735" t="s">
        <v>11</v>
      </c>
      <c r="B5735" t="s">
        <v>25</v>
      </c>
      <c r="C5735" t="s">
        <v>13</v>
      </c>
      <c r="D5735" t="s">
        <v>20</v>
      </c>
      <c r="E5735" t="s">
        <v>26</v>
      </c>
      <c r="F5735" t="s">
        <v>16</v>
      </c>
      <c r="G5735">
        <v>3501.89</v>
      </c>
      <c r="H5735" s="1">
        <v>43357</v>
      </c>
      <c r="I5735" t="str">
        <f t="shared" si="267"/>
        <v>14</v>
      </c>
      <c r="J5735" t="str">
        <f t="shared" si="268"/>
        <v>September</v>
      </c>
      <c r="K5735" t="str">
        <f t="shared" si="269"/>
        <v>2018</v>
      </c>
      <c r="L5735" s="15">
        <v>0.5376967592592593</v>
      </c>
      <c r="M5735">
        <f>HOUR(K5735:K17777)</f>
        <v>0</v>
      </c>
      <c r="N5735">
        <f>MINUTE(K5735:K17777)</f>
        <v>0</v>
      </c>
      <c r="O5735">
        <f>SECOND(K5735:K17777)</f>
        <v>0</v>
      </c>
      <c r="P5735">
        <v>10.76</v>
      </c>
      <c r="Q5735">
        <f>G5735-P5735</f>
        <v>3491.1299999999997</v>
      </c>
      <c r="R5735" t="s">
        <v>1441</v>
      </c>
      <c r="S5735" t="s">
        <v>18</v>
      </c>
      <c r="T5735" t="s">
        <v>19</v>
      </c>
    </row>
    <row r="5736" spans="1:20" x14ac:dyDescent="0.35">
      <c r="A5736" t="s">
        <v>29</v>
      </c>
      <c r="B5736" t="s">
        <v>262</v>
      </c>
      <c r="C5736" t="s">
        <v>13</v>
      </c>
      <c r="D5736" t="s">
        <v>121</v>
      </c>
      <c r="E5736" t="s">
        <v>263</v>
      </c>
      <c r="F5736" t="s">
        <v>16</v>
      </c>
      <c r="G5736">
        <v>7066.58</v>
      </c>
      <c r="H5736" s="1">
        <v>43357</v>
      </c>
      <c r="I5736" t="str">
        <f t="shared" si="267"/>
        <v>14</v>
      </c>
      <c r="J5736" t="str">
        <f t="shared" si="268"/>
        <v>September</v>
      </c>
      <c r="K5736" t="str">
        <f t="shared" si="269"/>
        <v>2018</v>
      </c>
      <c r="L5736" s="15">
        <v>0.54166666666666663</v>
      </c>
      <c r="M5736">
        <f>HOUR(K5736:K17778)</f>
        <v>0</v>
      </c>
      <c r="N5736">
        <f>MINUTE(K5736:K17778)</f>
        <v>0</v>
      </c>
      <c r="O5736">
        <f>SECOND(K5736:K17778)</f>
        <v>0</v>
      </c>
      <c r="P5736">
        <v>2023.68</v>
      </c>
      <c r="Q5736">
        <f>G5736-P5736</f>
        <v>5042.8999999999996</v>
      </c>
      <c r="R5736" t="s">
        <v>1833</v>
      </c>
      <c r="S5736" t="s">
        <v>18</v>
      </c>
      <c r="T5736" t="s">
        <v>122</v>
      </c>
    </row>
    <row r="5737" spans="1:20" x14ac:dyDescent="0.35">
      <c r="A5737" t="s">
        <v>29</v>
      </c>
      <c r="B5737" t="s">
        <v>377</v>
      </c>
      <c r="C5737" t="s">
        <v>13</v>
      </c>
      <c r="D5737" t="s">
        <v>121</v>
      </c>
      <c r="E5737" t="s">
        <v>378</v>
      </c>
      <c r="F5737" t="s">
        <v>24</v>
      </c>
      <c r="G5737">
        <v>12848.72</v>
      </c>
      <c r="H5737" s="1">
        <v>43357</v>
      </c>
      <c r="I5737" t="str">
        <f t="shared" si="267"/>
        <v>14</v>
      </c>
      <c r="J5737" t="str">
        <f t="shared" si="268"/>
        <v>September</v>
      </c>
      <c r="K5737" t="str">
        <f t="shared" si="269"/>
        <v>2018</v>
      </c>
      <c r="L5737" s="15">
        <v>0.54166666666666663</v>
      </c>
      <c r="M5737">
        <f>HOUR(K5737:K17779)</f>
        <v>0</v>
      </c>
      <c r="N5737">
        <f>MINUTE(K5737:K17779)</f>
        <v>0</v>
      </c>
      <c r="O5737">
        <f>SECOND(K5737:K17779)</f>
        <v>0</v>
      </c>
      <c r="P5737">
        <v>3785.78</v>
      </c>
      <c r="Q5737">
        <f>G5737-P5737</f>
        <v>9062.9399999999987</v>
      </c>
      <c r="R5737" t="s">
        <v>1833</v>
      </c>
      <c r="S5737" t="s">
        <v>18</v>
      </c>
      <c r="T5737" t="s">
        <v>122</v>
      </c>
    </row>
    <row r="5738" spans="1:20" x14ac:dyDescent="0.35">
      <c r="A5738" t="s">
        <v>29</v>
      </c>
      <c r="B5738" t="s">
        <v>268</v>
      </c>
      <c r="C5738" t="s">
        <v>13</v>
      </c>
      <c r="D5738" t="s">
        <v>121</v>
      </c>
      <c r="E5738" t="s">
        <v>269</v>
      </c>
      <c r="F5738" t="s">
        <v>16</v>
      </c>
      <c r="G5738">
        <v>2491.69</v>
      </c>
      <c r="H5738" s="1">
        <v>43357</v>
      </c>
      <c r="I5738" t="str">
        <f t="shared" si="267"/>
        <v>14</v>
      </c>
      <c r="J5738" t="str">
        <f t="shared" si="268"/>
        <v>September</v>
      </c>
      <c r="K5738" t="str">
        <f t="shared" si="269"/>
        <v>2018</v>
      </c>
      <c r="L5738" s="15">
        <v>0.54166666666666663</v>
      </c>
      <c r="M5738">
        <f>HOUR(K5738:K17780)</f>
        <v>0</v>
      </c>
      <c r="N5738">
        <f>MINUTE(K5738:K17780)</f>
        <v>0</v>
      </c>
      <c r="O5738">
        <f>SECOND(K5738:K17780)</f>
        <v>0</v>
      </c>
      <c r="P5738">
        <v>576</v>
      </c>
      <c r="Q5738">
        <f>G5738-P5738</f>
        <v>1915.69</v>
      </c>
      <c r="R5738" t="s">
        <v>1833</v>
      </c>
      <c r="S5738" t="s">
        <v>18</v>
      </c>
      <c r="T5738" t="s">
        <v>122</v>
      </c>
    </row>
    <row r="5739" spans="1:20" x14ac:dyDescent="0.35">
      <c r="A5739" t="s">
        <v>29</v>
      </c>
      <c r="B5739" t="s">
        <v>65</v>
      </c>
      <c r="C5739" t="s">
        <v>13</v>
      </c>
      <c r="D5739" t="s">
        <v>121</v>
      </c>
      <c r="E5739" t="s">
        <v>66</v>
      </c>
      <c r="F5739" t="s">
        <v>16</v>
      </c>
      <c r="G5739">
        <v>5187.29</v>
      </c>
      <c r="H5739" s="1">
        <v>43357</v>
      </c>
      <c r="I5739" t="str">
        <f t="shared" si="267"/>
        <v>14</v>
      </c>
      <c r="J5739" t="str">
        <f t="shared" si="268"/>
        <v>September</v>
      </c>
      <c r="K5739" t="str">
        <f t="shared" si="269"/>
        <v>2018</v>
      </c>
      <c r="L5739" s="15">
        <v>0.54166666666666663</v>
      </c>
      <c r="M5739">
        <f>HOUR(K5739:K17781)</f>
        <v>0</v>
      </c>
      <c r="N5739">
        <f>MINUTE(K5739:K17781)</f>
        <v>0</v>
      </c>
      <c r="O5739">
        <f>SECOND(K5739:K17781)</f>
        <v>0</v>
      </c>
      <c r="P5739">
        <v>1225.33</v>
      </c>
      <c r="Q5739">
        <f>G5739-P5739</f>
        <v>3961.96</v>
      </c>
      <c r="R5739" t="s">
        <v>1833</v>
      </c>
      <c r="S5739" t="s">
        <v>18</v>
      </c>
      <c r="T5739" t="s">
        <v>122</v>
      </c>
    </row>
    <row r="5740" spans="1:20" x14ac:dyDescent="0.35">
      <c r="A5740" t="s">
        <v>29</v>
      </c>
      <c r="B5740" t="s">
        <v>379</v>
      </c>
      <c r="C5740" t="s">
        <v>13</v>
      </c>
      <c r="D5740" t="s">
        <v>121</v>
      </c>
      <c r="E5740" t="s">
        <v>380</v>
      </c>
      <c r="F5740" t="s">
        <v>16</v>
      </c>
      <c r="G5740">
        <v>11526.36</v>
      </c>
      <c r="H5740" s="1">
        <v>43357</v>
      </c>
      <c r="I5740" t="str">
        <f t="shared" si="267"/>
        <v>14</v>
      </c>
      <c r="J5740" t="str">
        <f t="shared" si="268"/>
        <v>September</v>
      </c>
      <c r="K5740" t="str">
        <f t="shared" si="269"/>
        <v>2018</v>
      </c>
      <c r="L5740" s="15">
        <v>0.54166666666666663</v>
      </c>
      <c r="M5740">
        <f>HOUR(K5740:K17782)</f>
        <v>0</v>
      </c>
      <c r="N5740">
        <f>MINUTE(K5740:K17782)</f>
        <v>0</v>
      </c>
      <c r="O5740">
        <f>SECOND(K5740:K17782)</f>
        <v>0</v>
      </c>
      <c r="P5740">
        <v>1946.57</v>
      </c>
      <c r="Q5740">
        <f>G5740-P5740</f>
        <v>9579.7900000000009</v>
      </c>
      <c r="R5740" t="s">
        <v>1833</v>
      </c>
      <c r="S5740" t="s">
        <v>18</v>
      </c>
      <c r="T5740" t="s">
        <v>122</v>
      </c>
    </row>
    <row r="5741" spans="1:20" x14ac:dyDescent="0.35">
      <c r="A5741" t="s">
        <v>29</v>
      </c>
      <c r="B5741" t="s">
        <v>124</v>
      </c>
      <c r="C5741" t="s">
        <v>13</v>
      </c>
      <c r="D5741" t="s">
        <v>31</v>
      </c>
      <c r="E5741" t="s">
        <v>125</v>
      </c>
      <c r="F5741" t="s">
        <v>16</v>
      </c>
      <c r="G5741">
        <v>3840.96</v>
      </c>
      <c r="H5741" s="1">
        <v>43357</v>
      </c>
      <c r="I5741" t="str">
        <f t="shared" si="267"/>
        <v>14</v>
      </c>
      <c r="J5741" t="str">
        <f t="shared" si="268"/>
        <v>September</v>
      </c>
      <c r="K5741" t="str">
        <f t="shared" si="269"/>
        <v>2018</v>
      </c>
      <c r="L5741" s="15">
        <v>0.54166666666666663</v>
      </c>
      <c r="M5741">
        <f>HOUR(K5741:K17783)</f>
        <v>0</v>
      </c>
      <c r="N5741">
        <f>MINUTE(K5741:K17783)</f>
        <v>0</v>
      </c>
      <c r="O5741">
        <f>SECOND(K5741:K17783)</f>
        <v>0</v>
      </c>
      <c r="P5741">
        <v>172</v>
      </c>
      <c r="Q5741">
        <f>G5741-P5741</f>
        <v>3668.96</v>
      </c>
      <c r="R5741" t="s">
        <v>1833</v>
      </c>
      <c r="S5741" t="s">
        <v>18</v>
      </c>
      <c r="T5741" t="s">
        <v>19</v>
      </c>
    </row>
    <row r="5742" spans="1:20" x14ac:dyDescent="0.35">
      <c r="A5742" t="s">
        <v>29</v>
      </c>
      <c r="B5742" t="s">
        <v>164</v>
      </c>
      <c r="C5742" t="s">
        <v>13</v>
      </c>
      <c r="D5742" t="s">
        <v>31</v>
      </c>
      <c r="E5742" t="s">
        <v>86</v>
      </c>
      <c r="F5742" t="s">
        <v>16</v>
      </c>
      <c r="G5742">
        <v>2906.52</v>
      </c>
      <c r="H5742" s="1">
        <v>43357</v>
      </c>
      <c r="I5742" t="str">
        <f t="shared" si="267"/>
        <v>14</v>
      </c>
      <c r="J5742" t="str">
        <f t="shared" si="268"/>
        <v>September</v>
      </c>
      <c r="K5742" t="str">
        <f t="shared" si="269"/>
        <v>2018</v>
      </c>
      <c r="L5742" s="15">
        <v>0.54166666666666663</v>
      </c>
      <c r="M5742">
        <f>HOUR(K5742:K17784)</f>
        <v>0</v>
      </c>
      <c r="N5742">
        <f>MINUTE(K5742:K17784)</f>
        <v>0</v>
      </c>
      <c r="O5742">
        <f>SECOND(K5742:K17784)</f>
        <v>0</v>
      </c>
      <c r="P5742">
        <v>29</v>
      </c>
      <c r="Q5742">
        <f>G5742-P5742</f>
        <v>2877.52</v>
      </c>
      <c r="R5742" t="s">
        <v>1833</v>
      </c>
      <c r="S5742" t="s">
        <v>18</v>
      </c>
      <c r="T5742" t="s">
        <v>19</v>
      </c>
    </row>
    <row r="5743" spans="1:20" x14ac:dyDescent="0.35">
      <c r="A5743" t="s">
        <v>11</v>
      </c>
      <c r="B5743" t="s">
        <v>312</v>
      </c>
      <c r="C5743" t="s">
        <v>13</v>
      </c>
      <c r="D5743" t="s">
        <v>14</v>
      </c>
      <c r="E5743" t="s">
        <v>59</v>
      </c>
      <c r="F5743" t="s">
        <v>16</v>
      </c>
      <c r="G5743">
        <v>4578.8999999999996</v>
      </c>
      <c r="H5743" s="1">
        <v>43357</v>
      </c>
      <c r="I5743" t="str">
        <f t="shared" si="267"/>
        <v>14</v>
      </c>
      <c r="J5743" t="str">
        <f t="shared" si="268"/>
        <v>September</v>
      </c>
      <c r="K5743" t="str">
        <f t="shared" si="269"/>
        <v>2018</v>
      </c>
      <c r="L5743" s="15">
        <v>0.55056712962962961</v>
      </c>
      <c r="M5743">
        <f>HOUR(K5743:K17785)</f>
        <v>0</v>
      </c>
      <c r="N5743">
        <f>MINUTE(K5743:K17785)</f>
        <v>0</v>
      </c>
      <c r="O5743">
        <f>SECOND(K5743:K17785)</f>
        <v>0</v>
      </c>
      <c r="P5743">
        <v>26.94</v>
      </c>
      <c r="Q5743">
        <f>G5743-P5743</f>
        <v>4551.96</v>
      </c>
      <c r="R5743" t="s">
        <v>538</v>
      </c>
      <c r="S5743" t="s">
        <v>18</v>
      </c>
      <c r="T5743" t="s">
        <v>19</v>
      </c>
    </row>
    <row r="5744" spans="1:20" x14ac:dyDescent="0.35">
      <c r="A5744" t="s">
        <v>11</v>
      </c>
      <c r="B5744" t="s">
        <v>49</v>
      </c>
      <c r="C5744" t="s">
        <v>13</v>
      </c>
      <c r="D5744" t="s">
        <v>14</v>
      </c>
      <c r="E5744" t="s">
        <v>50</v>
      </c>
      <c r="F5744" t="s">
        <v>24</v>
      </c>
      <c r="G5744">
        <v>4010.02</v>
      </c>
      <c r="H5744" s="1">
        <v>43357</v>
      </c>
      <c r="I5744" t="str">
        <f t="shared" si="267"/>
        <v>14</v>
      </c>
      <c r="J5744" t="str">
        <f t="shared" si="268"/>
        <v>September</v>
      </c>
      <c r="K5744" t="str">
        <f t="shared" si="269"/>
        <v>2018</v>
      </c>
      <c r="L5744" s="15">
        <v>0.56366898148148148</v>
      </c>
      <c r="M5744">
        <f>HOUR(K5744:K17786)</f>
        <v>0</v>
      </c>
      <c r="N5744">
        <f>MINUTE(K5744:K17786)</f>
        <v>0</v>
      </c>
      <c r="O5744">
        <f>SECOND(K5744:K17786)</f>
        <v>0</v>
      </c>
      <c r="P5744">
        <v>25.85</v>
      </c>
      <c r="Q5744">
        <f>G5744-P5744</f>
        <v>3984.17</v>
      </c>
      <c r="R5744" t="s">
        <v>1442</v>
      </c>
      <c r="S5744" t="s">
        <v>18</v>
      </c>
      <c r="T5744" t="s">
        <v>19</v>
      </c>
    </row>
    <row r="5745" spans="1:20" x14ac:dyDescent="0.35">
      <c r="A5745" t="s">
        <v>11</v>
      </c>
      <c r="B5745" t="s">
        <v>49</v>
      </c>
      <c r="C5745" t="s">
        <v>13</v>
      </c>
      <c r="D5745" t="s">
        <v>20</v>
      </c>
      <c r="E5745" t="s">
        <v>50</v>
      </c>
      <c r="F5745" t="s">
        <v>24</v>
      </c>
      <c r="G5745">
        <v>3984.29</v>
      </c>
      <c r="H5745" s="1">
        <v>43357</v>
      </c>
      <c r="I5745" t="str">
        <f t="shared" si="267"/>
        <v>14</v>
      </c>
      <c r="J5745" t="str">
        <f t="shared" si="268"/>
        <v>September</v>
      </c>
      <c r="K5745" t="str">
        <f t="shared" si="269"/>
        <v>2018</v>
      </c>
      <c r="L5745" s="15">
        <v>0.57677083333333334</v>
      </c>
      <c r="M5745">
        <f>HOUR(K5745:K17787)</f>
        <v>0</v>
      </c>
      <c r="N5745">
        <f>MINUTE(K5745:K17787)</f>
        <v>0</v>
      </c>
      <c r="O5745">
        <f>SECOND(K5745:K17787)</f>
        <v>0</v>
      </c>
      <c r="P5745">
        <v>25.73</v>
      </c>
      <c r="Q5745">
        <f>G5745-P5745</f>
        <v>3958.56</v>
      </c>
      <c r="R5745" t="s">
        <v>1442</v>
      </c>
      <c r="S5745" t="s">
        <v>18</v>
      </c>
      <c r="T5745" t="s">
        <v>19</v>
      </c>
    </row>
    <row r="5746" spans="1:20" x14ac:dyDescent="0.35">
      <c r="A5746" t="s">
        <v>29</v>
      </c>
      <c r="B5746" t="s">
        <v>317</v>
      </c>
      <c r="C5746" t="s">
        <v>13</v>
      </c>
      <c r="D5746" t="s">
        <v>31</v>
      </c>
      <c r="E5746" t="s">
        <v>318</v>
      </c>
      <c r="F5746" t="s">
        <v>16</v>
      </c>
      <c r="G5746">
        <v>19535.650000000001</v>
      </c>
      <c r="H5746" s="1">
        <v>43357</v>
      </c>
      <c r="I5746" t="str">
        <f t="shared" si="267"/>
        <v>14</v>
      </c>
      <c r="J5746" t="str">
        <f t="shared" si="268"/>
        <v>September</v>
      </c>
      <c r="K5746" t="str">
        <f t="shared" si="269"/>
        <v>2018</v>
      </c>
      <c r="L5746" s="15">
        <v>0.58333333333333337</v>
      </c>
      <c r="M5746">
        <f>HOUR(K5746:K17788)</f>
        <v>0</v>
      </c>
      <c r="N5746">
        <f>MINUTE(K5746:K17788)</f>
        <v>0</v>
      </c>
      <c r="O5746">
        <f>SECOND(K5746:K17788)</f>
        <v>0</v>
      </c>
      <c r="P5746">
        <v>22</v>
      </c>
      <c r="Q5746">
        <f>G5746-P5746</f>
        <v>19513.650000000001</v>
      </c>
      <c r="R5746" t="s">
        <v>1833</v>
      </c>
      <c r="S5746" t="s">
        <v>18</v>
      </c>
      <c r="T5746" t="s">
        <v>19</v>
      </c>
    </row>
    <row r="5747" spans="1:20" x14ac:dyDescent="0.35">
      <c r="A5747" t="s">
        <v>29</v>
      </c>
      <c r="B5747" t="s">
        <v>231</v>
      </c>
      <c r="C5747" t="s">
        <v>13</v>
      </c>
      <c r="D5747" t="s">
        <v>31</v>
      </c>
      <c r="E5747" t="s">
        <v>232</v>
      </c>
      <c r="F5747" t="s">
        <v>24</v>
      </c>
      <c r="G5747">
        <v>61538.62</v>
      </c>
      <c r="H5747" s="1">
        <v>43357</v>
      </c>
      <c r="I5747" t="str">
        <f t="shared" si="267"/>
        <v>14</v>
      </c>
      <c r="J5747" t="str">
        <f t="shared" si="268"/>
        <v>September</v>
      </c>
      <c r="K5747" t="str">
        <f t="shared" si="269"/>
        <v>2018</v>
      </c>
      <c r="L5747" s="15">
        <v>0.58333333333333337</v>
      </c>
      <c r="M5747">
        <f>HOUR(K5747:K17789)</f>
        <v>0</v>
      </c>
      <c r="N5747">
        <f>MINUTE(K5747:K17789)</f>
        <v>0</v>
      </c>
      <c r="O5747">
        <f>SECOND(K5747:K17789)</f>
        <v>0</v>
      </c>
      <c r="P5747">
        <v>40</v>
      </c>
      <c r="Q5747">
        <f>G5747-P5747</f>
        <v>61498.62</v>
      </c>
      <c r="R5747" t="s">
        <v>1833</v>
      </c>
      <c r="S5747" t="s">
        <v>18</v>
      </c>
      <c r="T5747" t="s">
        <v>19</v>
      </c>
    </row>
    <row r="5748" spans="1:20" x14ac:dyDescent="0.35">
      <c r="A5748" t="s">
        <v>29</v>
      </c>
      <c r="B5748" t="s">
        <v>298</v>
      </c>
      <c r="C5748" t="s">
        <v>13</v>
      </c>
      <c r="D5748" t="s">
        <v>121</v>
      </c>
      <c r="E5748" t="s">
        <v>299</v>
      </c>
      <c r="F5748" t="s">
        <v>16</v>
      </c>
      <c r="G5748">
        <v>28444.11</v>
      </c>
      <c r="H5748" s="1">
        <v>43357</v>
      </c>
      <c r="I5748" t="str">
        <f t="shared" si="267"/>
        <v>14</v>
      </c>
      <c r="J5748" t="str">
        <f t="shared" si="268"/>
        <v>September</v>
      </c>
      <c r="K5748" t="str">
        <f t="shared" si="269"/>
        <v>2018</v>
      </c>
      <c r="L5748" s="15">
        <v>0.58333333333333337</v>
      </c>
      <c r="M5748">
        <f>HOUR(K5748:K17790)</f>
        <v>0</v>
      </c>
      <c r="N5748">
        <f>MINUTE(K5748:K17790)</f>
        <v>0</v>
      </c>
      <c r="O5748">
        <f>SECOND(K5748:K17790)</f>
        <v>0</v>
      </c>
      <c r="P5748">
        <v>1436.98</v>
      </c>
      <c r="Q5748">
        <f>G5748-P5748</f>
        <v>27007.13</v>
      </c>
      <c r="R5748" t="s">
        <v>1833</v>
      </c>
      <c r="S5748" t="s">
        <v>18</v>
      </c>
      <c r="T5748" t="s">
        <v>122</v>
      </c>
    </row>
    <row r="5749" spans="1:20" x14ac:dyDescent="0.35">
      <c r="A5749" t="s">
        <v>11</v>
      </c>
      <c r="B5749" t="s">
        <v>109</v>
      </c>
      <c r="C5749" t="s">
        <v>13</v>
      </c>
      <c r="D5749" t="s">
        <v>20</v>
      </c>
      <c r="E5749" t="s">
        <v>110</v>
      </c>
      <c r="F5749" t="s">
        <v>24</v>
      </c>
      <c r="G5749">
        <v>5889.62</v>
      </c>
      <c r="H5749" s="1">
        <v>43357</v>
      </c>
      <c r="I5749" t="str">
        <f t="shared" si="267"/>
        <v>14</v>
      </c>
      <c r="J5749" t="str">
        <f t="shared" si="268"/>
        <v>September</v>
      </c>
      <c r="K5749" t="str">
        <f t="shared" si="269"/>
        <v>2018</v>
      </c>
      <c r="L5749" s="15">
        <v>0.5863194444444445</v>
      </c>
      <c r="M5749">
        <f>HOUR(K5749:K17791)</f>
        <v>0</v>
      </c>
      <c r="N5749">
        <f>MINUTE(K5749:K17791)</f>
        <v>0</v>
      </c>
      <c r="O5749">
        <f>SECOND(K5749:K17791)</f>
        <v>0</v>
      </c>
      <c r="P5749">
        <v>24.53</v>
      </c>
      <c r="Q5749">
        <f>G5749-P5749</f>
        <v>5865.09</v>
      </c>
      <c r="R5749" t="s">
        <v>1443</v>
      </c>
      <c r="S5749" t="s">
        <v>18</v>
      </c>
      <c r="T5749" t="s">
        <v>19</v>
      </c>
    </row>
    <row r="5750" spans="1:20" x14ac:dyDescent="0.35">
      <c r="A5750" t="s">
        <v>11</v>
      </c>
      <c r="B5750" t="s">
        <v>12</v>
      </c>
      <c r="C5750" t="s">
        <v>13</v>
      </c>
      <c r="D5750" t="s">
        <v>20</v>
      </c>
      <c r="E5750" t="s">
        <v>15</v>
      </c>
      <c r="F5750" t="s">
        <v>16</v>
      </c>
      <c r="G5750">
        <v>2233.25</v>
      </c>
      <c r="H5750" s="1">
        <v>43357</v>
      </c>
      <c r="I5750" t="str">
        <f t="shared" si="267"/>
        <v>14</v>
      </c>
      <c r="J5750" t="str">
        <f t="shared" si="268"/>
        <v>September</v>
      </c>
      <c r="K5750" t="str">
        <f t="shared" si="269"/>
        <v>2018</v>
      </c>
      <c r="L5750" s="15">
        <v>0.59230324074074081</v>
      </c>
      <c r="M5750">
        <f>HOUR(K5750:K17792)</f>
        <v>0</v>
      </c>
      <c r="N5750">
        <f>MINUTE(K5750:K17792)</f>
        <v>0</v>
      </c>
      <c r="O5750">
        <f>SECOND(K5750:K17792)</f>
        <v>0</v>
      </c>
      <c r="P5750">
        <v>9.14</v>
      </c>
      <c r="Q5750">
        <f>G5750-P5750</f>
        <v>2224.11</v>
      </c>
      <c r="R5750" t="s">
        <v>481</v>
      </c>
      <c r="S5750" t="s">
        <v>18</v>
      </c>
      <c r="T5750" t="s">
        <v>19</v>
      </c>
    </row>
    <row r="5751" spans="1:20" x14ac:dyDescent="0.35">
      <c r="A5751" t="s">
        <v>11</v>
      </c>
      <c r="B5751" t="s">
        <v>148</v>
      </c>
      <c r="C5751" t="s">
        <v>13</v>
      </c>
      <c r="D5751" t="s">
        <v>20</v>
      </c>
      <c r="E5751" t="s">
        <v>149</v>
      </c>
      <c r="F5751" t="s">
        <v>16</v>
      </c>
      <c r="G5751">
        <v>5218.6000000000004</v>
      </c>
      <c r="H5751" s="1">
        <v>43357</v>
      </c>
      <c r="I5751" t="str">
        <f t="shared" si="267"/>
        <v>14</v>
      </c>
      <c r="J5751" t="str">
        <f t="shared" si="268"/>
        <v>September</v>
      </c>
      <c r="K5751" t="str">
        <f t="shared" si="269"/>
        <v>2018</v>
      </c>
      <c r="L5751" s="15">
        <v>0.59829861111111116</v>
      </c>
      <c r="M5751">
        <f>HOUR(K5751:K17793)</f>
        <v>0</v>
      </c>
      <c r="N5751">
        <f>MINUTE(K5751:K17793)</f>
        <v>0</v>
      </c>
      <c r="O5751">
        <f>SECOND(K5751:K17793)</f>
        <v>0</v>
      </c>
      <c r="P5751">
        <v>87.09</v>
      </c>
      <c r="Q5751">
        <f>G5751-P5751</f>
        <v>5131.51</v>
      </c>
      <c r="R5751" t="s">
        <v>668</v>
      </c>
      <c r="S5751" t="s">
        <v>18</v>
      </c>
      <c r="T5751" t="s">
        <v>19</v>
      </c>
    </row>
    <row r="5752" spans="1:20" x14ac:dyDescent="0.35">
      <c r="A5752" t="s">
        <v>11</v>
      </c>
      <c r="B5752" t="s">
        <v>22</v>
      </c>
      <c r="C5752" t="s">
        <v>13</v>
      </c>
      <c r="D5752" t="s">
        <v>14</v>
      </c>
      <c r="E5752" t="s">
        <v>23</v>
      </c>
      <c r="F5752" t="s">
        <v>24</v>
      </c>
      <c r="G5752">
        <v>6.45</v>
      </c>
      <c r="H5752" s="1">
        <v>43357</v>
      </c>
      <c r="I5752" t="str">
        <f t="shared" si="267"/>
        <v>14</v>
      </c>
      <c r="J5752" t="str">
        <f t="shared" si="268"/>
        <v>September</v>
      </c>
      <c r="K5752" t="str">
        <f t="shared" si="269"/>
        <v>2018</v>
      </c>
      <c r="L5752" s="15">
        <v>0.60428240740740746</v>
      </c>
      <c r="M5752">
        <f>HOUR(K5752:K17794)</f>
        <v>0</v>
      </c>
      <c r="N5752">
        <f>MINUTE(K5752:K17794)</f>
        <v>0</v>
      </c>
      <c r="O5752">
        <f>SECOND(K5752:K17794)</f>
        <v>0</v>
      </c>
      <c r="P5752">
        <v>747.83</v>
      </c>
      <c r="Q5752">
        <f>G5752-P5752</f>
        <v>-741.38</v>
      </c>
      <c r="R5752" t="s">
        <v>1444</v>
      </c>
      <c r="S5752" t="s">
        <v>18</v>
      </c>
      <c r="T5752" t="s">
        <v>19</v>
      </c>
    </row>
    <row r="5753" spans="1:20" x14ac:dyDescent="0.35">
      <c r="A5753" t="s">
        <v>11</v>
      </c>
      <c r="B5753" t="s">
        <v>118</v>
      </c>
      <c r="C5753" t="s">
        <v>13</v>
      </c>
      <c r="D5753" t="s">
        <v>20</v>
      </c>
      <c r="E5753" t="s">
        <v>119</v>
      </c>
      <c r="F5753" t="s">
        <v>16</v>
      </c>
      <c r="G5753">
        <v>19999.07</v>
      </c>
      <c r="H5753" s="1">
        <v>43357</v>
      </c>
      <c r="I5753" t="str">
        <f t="shared" si="267"/>
        <v>14</v>
      </c>
      <c r="J5753" t="str">
        <f t="shared" si="268"/>
        <v>September</v>
      </c>
      <c r="K5753" t="str">
        <f t="shared" si="269"/>
        <v>2018</v>
      </c>
      <c r="L5753" s="15">
        <v>0.61026620370370377</v>
      </c>
      <c r="M5753">
        <f>HOUR(K5753:K17795)</f>
        <v>0</v>
      </c>
      <c r="N5753">
        <f>MINUTE(K5753:K17795)</f>
        <v>0</v>
      </c>
      <c r="O5753">
        <f>SECOND(K5753:K17795)</f>
        <v>0</v>
      </c>
      <c r="P5753">
        <v>13.6</v>
      </c>
      <c r="Q5753">
        <f>G5753-P5753</f>
        <v>19985.47</v>
      </c>
      <c r="R5753" t="s">
        <v>36</v>
      </c>
      <c r="S5753" t="s">
        <v>18</v>
      </c>
      <c r="T5753" t="s">
        <v>19</v>
      </c>
    </row>
    <row r="5754" spans="1:20" x14ac:dyDescent="0.35">
      <c r="A5754" t="s">
        <v>11</v>
      </c>
      <c r="B5754" t="s">
        <v>547</v>
      </c>
      <c r="C5754" t="s">
        <v>13</v>
      </c>
      <c r="D5754" t="s">
        <v>14</v>
      </c>
      <c r="E5754" t="s">
        <v>548</v>
      </c>
      <c r="F5754" t="s">
        <v>16</v>
      </c>
      <c r="G5754">
        <v>7164.04</v>
      </c>
      <c r="H5754" s="1">
        <v>43357</v>
      </c>
      <c r="I5754" t="str">
        <f t="shared" si="267"/>
        <v>14</v>
      </c>
      <c r="J5754" t="str">
        <f t="shared" si="268"/>
        <v>September</v>
      </c>
      <c r="K5754" t="str">
        <f t="shared" si="269"/>
        <v>2018</v>
      </c>
      <c r="L5754" s="15">
        <v>0.61624999999999996</v>
      </c>
      <c r="M5754">
        <f>HOUR(K5754:K17796)</f>
        <v>0</v>
      </c>
      <c r="N5754">
        <f>MINUTE(K5754:K17796)</f>
        <v>0</v>
      </c>
      <c r="O5754">
        <f>SECOND(K5754:K17796)</f>
        <v>0</v>
      </c>
      <c r="P5754">
        <v>19.29</v>
      </c>
      <c r="Q5754">
        <f>G5754-P5754</f>
        <v>7144.75</v>
      </c>
      <c r="R5754" t="s">
        <v>790</v>
      </c>
      <c r="S5754" t="s">
        <v>18</v>
      </c>
      <c r="T5754" t="s">
        <v>19</v>
      </c>
    </row>
    <row r="5755" spans="1:20" x14ac:dyDescent="0.35">
      <c r="A5755" t="s">
        <v>11</v>
      </c>
      <c r="B5755" t="s">
        <v>49</v>
      </c>
      <c r="C5755" t="s">
        <v>13</v>
      </c>
      <c r="D5755" t="s">
        <v>14</v>
      </c>
      <c r="E5755" t="s">
        <v>50</v>
      </c>
      <c r="F5755" t="s">
        <v>24</v>
      </c>
      <c r="G5755">
        <v>3964.12</v>
      </c>
      <c r="H5755" s="1">
        <v>43357</v>
      </c>
      <c r="I5755" t="str">
        <f t="shared" si="267"/>
        <v>14</v>
      </c>
      <c r="J5755" t="str">
        <f t="shared" si="268"/>
        <v>September</v>
      </c>
      <c r="K5755" t="str">
        <f t="shared" si="269"/>
        <v>2018</v>
      </c>
      <c r="L5755" s="15">
        <v>0.62224537037037042</v>
      </c>
      <c r="M5755">
        <f>HOUR(K5755:K17797)</f>
        <v>0</v>
      </c>
      <c r="N5755">
        <f>MINUTE(K5755:K17797)</f>
        <v>0</v>
      </c>
      <c r="O5755">
        <f>SECOND(K5755:K17797)</f>
        <v>0</v>
      </c>
      <c r="P5755">
        <v>20.170000000000002</v>
      </c>
      <c r="Q5755">
        <f>G5755-P5755</f>
        <v>3943.95</v>
      </c>
      <c r="R5755" t="s">
        <v>686</v>
      </c>
      <c r="S5755" t="s">
        <v>18</v>
      </c>
      <c r="T5755" t="s">
        <v>19</v>
      </c>
    </row>
    <row r="5756" spans="1:20" x14ac:dyDescent="0.35">
      <c r="A5756" t="s">
        <v>29</v>
      </c>
      <c r="B5756" t="s">
        <v>73</v>
      </c>
      <c r="C5756" t="s">
        <v>13</v>
      </c>
      <c r="D5756" t="s">
        <v>121</v>
      </c>
      <c r="E5756" t="s">
        <v>74</v>
      </c>
      <c r="F5756" t="s">
        <v>16</v>
      </c>
      <c r="G5756">
        <v>10891.05</v>
      </c>
      <c r="H5756" s="1">
        <v>43357</v>
      </c>
      <c r="I5756" t="str">
        <f t="shared" si="267"/>
        <v>14</v>
      </c>
      <c r="J5756" t="str">
        <f t="shared" si="268"/>
        <v>September</v>
      </c>
      <c r="K5756" t="str">
        <f t="shared" si="269"/>
        <v>2018</v>
      </c>
      <c r="L5756" s="15">
        <v>0.625</v>
      </c>
      <c r="M5756">
        <f>HOUR(K5756:K17798)</f>
        <v>0</v>
      </c>
      <c r="N5756">
        <f>MINUTE(K5756:K17798)</f>
        <v>0</v>
      </c>
      <c r="O5756">
        <f>SECOND(K5756:K17798)</f>
        <v>0</v>
      </c>
      <c r="P5756">
        <v>5103.51</v>
      </c>
      <c r="Q5756">
        <f>G5756-P5756</f>
        <v>5787.5399999999991</v>
      </c>
      <c r="R5756" t="s">
        <v>1833</v>
      </c>
      <c r="S5756" t="s">
        <v>18</v>
      </c>
      <c r="T5756" t="s">
        <v>122</v>
      </c>
    </row>
    <row r="5757" spans="1:20" x14ac:dyDescent="0.35">
      <c r="A5757" t="s">
        <v>29</v>
      </c>
      <c r="B5757" t="s">
        <v>73</v>
      </c>
      <c r="C5757" t="s">
        <v>13</v>
      </c>
      <c r="D5757" t="s">
        <v>121</v>
      </c>
      <c r="E5757" t="s">
        <v>74</v>
      </c>
      <c r="F5757" t="s">
        <v>16</v>
      </c>
      <c r="G5757">
        <v>15994.56</v>
      </c>
      <c r="H5757" s="1">
        <v>43357</v>
      </c>
      <c r="I5757" t="str">
        <f t="shared" si="267"/>
        <v>14</v>
      </c>
      <c r="J5757" t="str">
        <f t="shared" si="268"/>
        <v>September</v>
      </c>
      <c r="K5757" t="str">
        <f t="shared" si="269"/>
        <v>2018</v>
      </c>
      <c r="L5757" s="15">
        <v>0.625</v>
      </c>
      <c r="M5757">
        <f>HOUR(K5757:K17799)</f>
        <v>0</v>
      </c>
      <c r="N5757">
        <f>MINUTE(K5757:K17799)</f>
        <v>0</v>
      </c>
      <c r="O5757">
        <f>SECOND(K5757:K17799)</f>
        <v>0</v>
      </c>
      <c r="P5757">
        <v>5103.51</v>
      </c>
      <c r="Q5757">
        <f>G5757-P5757</f>
        <v>10891.05</v>
      </c>
      <c r="R5757" t="s">
        <v>1833</v>
      </c>
      <c r="S5757" t="s">
        <v>18</v>
      </c>
      <c r="T5757" t="s">
        <v>122</v>
      </c>
    </row>
    <row r="5758" spans="1:20" x14ac:dyDescent="0.35">
      <c r="A5758" t="s">
        <v>29</v>
      </c>
      <c r="B5758" t="s">
        <v>37</v>
      </c>
      <c r="C5758" t="s">
        <v>13</v>
      </c>
      <c r="D5758" t="s">
        <v>121</v>
      </c>
      <c r="E5758" t="s">
        <v>38</v>
      </c>
      <c r="F5758" t="s">
        <v>16</v>
      </c>
      <c r="G5758">
        <v>7453.73</v>
      </c>
      <c r="H5758" s="1">
        <v>43357</v>
      </c>
      <c r="I5758" t="str">
        <f t="shared" si="267"/>
        <v>14</v>
      </c>
      <c r="J5758" t="str">
        <f t="shared" si="268"/>
        <v>September</v>
      </c>
      <c r="K5758" t="str">
        <f t="shared" si="269"/>
        <v>2018</v>
      </c>
      <c r="L5758" s="15">
        <v>0.625</v>
      </c>
      <c r="M5758">
        <f>HOUR(K5758:K17800)</f>
        <v>0</v>
      </c>
      <c r="N5758">
        <f>MINUTE(K5758:K17800)</f>
        <v>0</v>
      </c>
      <c r="O5758">
        <f>SECOND(K5758:K17800)</f>
        <v>0</v>
      </c>
      <c r="P5758">
        <v>2840.15</v>
      </c>
      <c r="Q5758">
        <f>G5758-P5758</f>
        <v>4613.58</v>
      </c>
      <c r="R5758" t="s">
        <v>1833</v>
      </c>
      <c r="S5758" t="s">
        <v>18</v>
      </c>
      <c r="T5758" t="s">
        <v>122</v>
      </c>
    </row>
    <row r="5759" spans="1:20" x14ac:dyDescent="0.35">
      <c r="A5759" t="s">
        <v>11</v>
      </c>
      <c r="B5759" t="s">
        <v>549</v>
      </c>
      <c r="C5759" t="s">
        <v>13</v>
      </c>
      <c r="D5759" t="s">
        <v>20</v>
      </c>
      <c r="E5759" t="s">
        <v>332</v>
      </c>
      <c r="F5759" t="s">
        <v>24</v>
      </c>
      <c r="G5759">
        <v>11232.57</v>
      </c>
      <c r="H5759" s="1">
        <v>43357</v>
      </c>
      <c r="I5759" t="str">
        <f t="shared" si="267"/>
        <v>14</v>
      </c>
      <c r="J5759" t="str">
        <f t="shared" si="268"/>
        <v>September</v>
      </c>
      <c r="K5759" t="str">
        <f t="shared" si="269"/>
        <v>2018</v>
      </c>
      <c r="L5759" s="15">
        <v>0.63274305555555554</v>
      </c>
      <c r="M5759">
        <f>HOUR(K5759:K17801)</f>
        <v>0</v>
      </c>
      <c r="N5759">
        <f>MINUTE(K5759:K17801)</f>
        <v>0</v>
      </c>
      <c r="O5759">
        <f>SECOND(K5759:K17801)</f>
        <v>0</v>
      </c>
      <c r="P5759">
        <v>10.72</v>
      </c>
      <c r="Q5759">
        <f>G5759-P5759</f>
        <v>11221.85</v>
      </c>
      <c r="R5759" t="s">
        <v>1217</v>
      </c>
      <c r="S5759" t="s">
        <v>18</v>
      </c>
      <c r="T5759" t="s">
        <v>19</v>
      </c>
    </row>
    <row r="5760" spans="1:20" x14ac:dyDescent="0.35">
      <c r="A5760" t="s">
        <v>11</v>
      </c>
      <c r="B5760" t="s">
        <v>49</v>
      </c>
      <c r="C5760" t="s">
        <v>13</v>
      </c>
      <c r="D5760" t="s">
        <v>20</v>
      </c>
      <c r="E5760" t="s">
        <v>50</v>
      </c>
      <c r="F5760" t="s">
        <v>24</v>
      </c>
      <c r="G5760">
        <v>3896.75</v>
      </c>
      <c r="H5760" s="1">
        <v>43357</v>
      </c>
      <c r="I5760" t="str">
        <f t="shared" si="267"/>
        <v>14</v>
      </c>
      <c r="J5760" t="str">
        <f t="shared" si="268"/>
        <v>September</v>
      </c>
      <c r="K5760" t="str">
        <f t="shared" si="269"/>
        <v>2018</v>
      </c>
      <c r="L5760" s="15">
        <v>0.63777777777777778</v>
      </c>
      <c r="M5760">
        <f>HOUR(K5760:K17802)</f>
        <v>0</v>
      </c>
      <c r="N5760">
        <f>MINUTE(K5760:K17802)</f>
        <v>0</v>
      </c>
      <c r="O5760">
        <f>SECOND(K5760:K17802)</f>
        <v>0</v>
      </c>
      <c r="P5760">
        <v>67.37</v>
      </c>
      <c r="Q5760">
        <f>G5760-P5760</f>
        <v>3829.38</v>
      </c>
      <c r="R5760" t="s">
        <v>250</v>
      </c>
      <c r="S5760" t="s">
        <v>18</v>
      </c>
      <c r="T5760" t="s">
        <v>19</v>
      </c>
    </row>
    <row r="5761" spans="1:20" x14ac:dyDescent="0.35">
      <c r="A5761" t="s">
        <v>11</v>
      </c>
      <c r="B5761" t="s">
        <v>109</v>
      </c>
      <c r="C5761" t="s">
        <v>13</v>
      </c>
      <c r="D5761" t="s">
        <v>14</v>
      </c>
      <c r="E5761" t="s">
        <v>110</v>
      </c>
      <c r="F5761" t="s">
        <v>24</v>
      </c>
      <c r="G5761">
        <v>5858.13</v>
      </c>
      <c r="H5761" s="1">
        <v>43357</v>
      </c>
      <c r="I5761" t="str">
        <f t="shared" si="267"/>
        <v>14</v>
      </c>
      <c r="J5761" t="str">
        <f t="shared" si="268"/>
        <v>September</v>
      </c>
      <c r="K5761" t="str">
        <f t="shared" si="269"/>
        <v>2018</v>
      </c>
      <c r="L5761" s="15">
        <v>0.64281250000000001</v>
      </c>
      <c r="M5761">
        <f>HOUR(K5761:K17803)</f>
        <v>0</v>
      </c>
      <c r="N5761">
        <f>MINUTE(K5761:K17803)</f>
        <v>0</v>
      </c>
      <c r="O5761">
        <f>SECOND(K5761:K17803)</f>
        <v>0</v>
      </c>
      <c r="P5761">
        <v>31.49</v>
      </c>
      <c r="Q5761">
        <f>G5761-P5761</f>
        <v>5826.64</v>
      </c>
      <c r="R5761" t="s">
        <v>350</v>
      </c>
      <c r="S5761" t="s">
        <v>18</v>
      </c>
      <c r="T5761" t="s">
        <v>19</v>
      </c>
    </row>
    <row r="5762" spans="1:20" x14ac:dyDescent="0.35">
      <c r="A5762" t="s">
        <v>11</v>
      </c>
      <c r="B5762" t="s">
        <v>12</v>
      </c>
      <c r="C5762" t="s">
        <v>13</v>
      </c>
      <c r="D5762" t="s">
        <v>20</v>
      </c>
      <c r="E5762" t="s">
        <v>15</v>
      </c>
      <c r="F5762" t="s">
        <v>16</v>
      </c>
      <c r="G5762">
        <v>2227.42</v>
      </c>
      <c r="H5762" s="1">
        <v>43357</v>
      </c>
      <c r="I5762" t="str">
        <f t="shared" si="267"/>
        <v>14</v>
      </c>
      <c r="J5762" t="str">
        <f t="shared" si="268"/>
        <v>September</v>
      </c>
      <c r="K5762" t="str">
        <f t="shared" si="269"/>
        <v>2018</v>
      </c>
      <c r="L5762" s="15">
        <v>0.64783564814814809</v>
      </c>
      <c r="M5762">
        <f>HOUR(K5762:K17804)</f>
        <v>0</v>
      </c>
      <c r="N5762">
        <f>MINUTE(K5762:K17804)</f>
        <v>0</v>
      </c>
      <c r="O5762">
        <f>SECOND(K5762:K17804)</f>
        <v>0</v>
      </c>
      <c r="P5762">
        <v>5.83</v>
      </c>
      <c r="Q5762">
        <f>G5762-P5762</f>
        <v>2221.59</v>
      </c>
      <c r="R5762" t="s">
        <v>363</v>
      </c>
      <c r="S5762" t="s">
        <v>18</v>
      </c>
      <c r="T5762" t="s">
        <v>19</v>
      </c>
    </row>
    <row r="5763" spans="1:20" x14ac:dyDescent="0.35">
      <c r="A5763" t="s">
        <v>11</v>
      </c>
      <c r="B5763" t="s">
        <v>547</v>
      </c>
      <c r="C5763" t="s">
        <v>13</v>
      </c>
      <c r="D5763" t="s">
        <v>20</v>
      </c>
      <c r="E5763" t="s">
        <v>548</v>
      </c>
      <c r="F5763" t="s">
        <v>16</v>
      </c>
      <c r="G5763">
        <v>7128.18</v>
      </c>
      <c r="H5763" s="1">
        <v>43357</v>
      </c>
      <c r="I5763" t="str">
        <f t="shared" ref="I5763:I5826" si="270">TEXT(H5763,"dd")</f>
        <v>14</v>
      </c>
      <c r="J5763" t="str">
        <f t="shared" ref="J5763:J5826" si="271">TEXT(H5763,"mmmm")</f>
        <v>September</v>
      </c>
      <c r="K5763" t="str">
        <f t="shared" ref="K5763:K5826" si="272">TEXT(H5763,"yyyy")</f>
        <v>2018</v>
      </c>
      <c r="L5763" s="15">
        <v>0.65287037037037032</v>
      </c>
      <c r="M5763">
        <f>HOUR(K5763:K17805)</f>
        <v>0</v>
      </c>
      <c r="N5763">
        <f>MINUTE(K5763:K17805)</f>
        <v>0</v>
      </c>
      <c r="O5763">
        <f>SECOND(K5763:K17805)</f>
        <v>0</v>
      </c>
      <c r="P5763">
        <v>35.86</v>
      </c>
      <c r="Q5763">
        <f>G5763-P5763</f>
        <v>7092.3200000000006</v>
      </c>
      <c r="R5763" t="s">
        <v>311</v>
      </c>
      <c r="S5763" t="s">
        <v>18</v>
      </c>
      <c r="T5763" t="s">
        <v>19</v>
      </c>
    </row>
    <row r="5764" spans="1:20" x14ac:dyDescent="0.35">
      <c r="A5764" t="s">
        <v>11</v>
      </c>
      <c r="B5764" t="s">
        <v>12</v>
      </c>
      <c r="C5764" t="s">
        <v>13</v>
      </c>
      <c r="D5764" t="s">
        <v>14</v>
      </c>
      <c r="E5764" t="s">
        <v>15</v>
      </c>
      <c r="F5764" t="s">
        <v>16</v>
      </c>
      <c r="G5764">
        <v>2215.52</v>
      </c>
      <c r="H5764" s="1">
        <v>43357</v>
      </c>
      <c r="I5764" t="str">
        <f t="shared" si="270"/>
        <v>14</v>
      </c>
      <c r="J5764" t="str">
        <f t="shared" si="271"/>
        <v>September</v>
      </c>
      <c r="K5764" t="str">
        <f t="shared" si="272"/>
        <v>2018</v>
      </c>
      <c r="L5764" s="15">
        <v>0.65790509259259256</v>
      </c>
      <c r="M5764">
        <f>HOUR(K5764:K17806)</f>
        <v>0</v>
      </c>
      <c r="N5764">
        <f>MINUTE(K5764:K17806)</f>
        <v>0</v>
      </c>
      <c r="O5764">
        <f>SECOND(K5764:K17806)</f>
        <v>0</v>
      </c>
      <c r="P5764">
        <v>11.9</v>
      </c>
      <c r="Q5764">
        <f>G5764-P5764</f>
        <v>2203.62</v>
      </c>
      <c r="R5764" t="s">
        <v>996</v>
      </c>
      <c r="S5764" t="s">
        <v>18</v>
      </c>
      <c r="T5764" t="s">
        <v>19</v>
      </c>
    </row>
    <row r="5765" spans="1:20" x14ac:dyDescent="0.35">
      <c r="A5765" t="s">
        <v>11</v>
      </c>
      <c r="B5765" t="s">
        <v>37</v>
      </c>
      <c r="C5765" t="s">
        <v>13</v>
      </c>
      <c r="D5765" t="s">
        <v>20</v>
      </c>
      <c r="E5765" t="s">
        <v>38</v>
      </c>
      <c r="F5765" t="s">
        <v>16</v>
      </c>
      <c r="G5765">
        <v>4613.58</v>
      </c>
      <c r="H5765" s="1">
        <v>43357</v>
      </c>
      <c r="I5765" t="str">
        <f t="shared" si="270"/>
        <v>14</v>
      </c>
      <c r="J5765" t="str">
        <f t="shared" si="271"/>
        <v>September</v>
      </c>
      <c r="K5765" t="str">
        <f t="shared" si="272"/>
        <v>2018</v>
      </c>
      <c r="L5765" s="15">
        <v>0.66293981481481479</v>
      </c>
      <c r="M5765">
        <f>HOUR(K5765:K17807)</f>
        <v>0</v>
      </c>
      <c r="N5765">
        <f>MINUTE(K5765:K17807)</f>
        <v>0</v>
      </c>
      <c r="O5765">
        <f>SECOND(K5765:K17807)</f>
        <v>0</v>
      </c>
      <c r="P5765">
        <v>18.21</v>
      </c>
      <c r="Q5765">
        <f>G5765-P5765</f>
        <v>4595.37</v>
      </c>
      <c r="R5765" t="s">
        <v>1064</v>
      </c>
      <c r="S5765" t="s">
        <v>18</v>
      </c>
      <c r="T5765" t="s">
        <v>19</v>
      </c>
    </row>
    <row r="5766" spans="1:20" x14ac:dyDescent="0.35">
      <c r="A5766" t="s">
        <v>29</v>
      </c>
      <c r="B5766" t="s">
        <v>336</v>
      </c>
      <c r="C5766" t="s">
        <v>13</v>
      </c>
      <c r="D5766" t="s">
        <v>121</v>
      </c>
      <c r="E5766" t="s">
        <v>337</v>
      </c>
      <c r="F5766" t="s">
        <v>16</v>
      </c>
      <c r="G5766">
        <v>9316.39</v>
      </c>
      <c r="H5766" s="1">
        <v>43357</v>
      </c>
      <c r="I5766" t="str">
        <f t="shared" si="270"/>
        <v>14</v>
      </c>
      <c r="J5766" t="str">
        <f t="shared" si="271"/>
        <v>September</v>
      </c>
      <c r="K5766" t="str">
        <f t="shared" si="272"/>
        <v>2018</v>
      </c>
      <c r="L5766" s="15">
        <v>0.66666666666666663</v>
      </c>
      <c r="M5766">
        <f>HOUR(K5766:K17808)</f>
        <v>0</v>
      </c>
      <c r="N5766">
        <f>MINUTE(K5766:K17808)</f>
        <v>0</v>
      </c>
      <c r="O5766">
        <f>SECOND(K5766:K17808)</f>
        <v>0</v>
      </c>
      <c r="P5766">
        <v>2282.36</v>
      </c>
      <c r="Q5766">
        <f>G5766-P5766</f>
        <v>7034.0299999999988</v>
      </c>
      <c r="R5766" t="s">
        <v>1833</v>
      </c>
      <c r="S5766" t="s">
        <v>18</v>
      </c>
      <c r="T5766" t="s">
        <v>122</v>
      </c>
    </row>
    <row r="5767" spans="1:20" x14ac:dyDescent="0.35">
      <c r="A5767" t="s">
        <v>29</v>
      </c>
      <c r="B5767" t="s">
        <v>40</v>
      </c>
      <c r="C5767" t="s">
        <v>13</v>
      </c>
      <c r="D5767" t="s">
        <v>31</v>
      </c>
      <c r="E5767" t="s">
        <v>23</v>
      </c>
      <c r="F5767" t="s">
        <v>24</v>
      </c>
      <c r="G5767">
        <v>11175.88</v>
      </c>
      <c r="H5767" s="1">
        <v>43357</v>
      </c>
      <c r="I5767" t="str">
        <f t="shared" si="270"/>
        <v>14</v>
      </c>
      <c r="J5767" t="str">
        <f t="shared" si="271"/>
        <v>September</v>
      </c>
      <c r="K5767" t="str">
        <f t="shared" si="272"/>
        <v>2018</v>
      </c>
      <c r="L5767" s="15">
        <v>0.66666666666666663</v>
      </c>
      <c r="M5767">
        <f>HOUR(K5767:K17809)</f>
        <v>0</v>
      </c>
      <c r="N5767">
        <f>MINUTE(K5767:K17809)</f>
        <v>0</v>
      </c>
      <c r="O5767">
        <f>SECOND(K5767:K17809)</f>
        <v>0</v>
      </c>
      <c r="P5767">
        <v>41</v>
      </c>
      <c r="Q5767">
        <f>G5767-P5767</f>
        <v>11134.88</v>
      </c>
      <c r="R5767" t="s">
        <v>1833</v>
      </c>
      <c r="S5767" t="s">
        <v>18</v>
      </c>
      <c r="T5767" t="s">
        <v>19</v>
      </c>
    </row>
    <row r="5768" spans="1:20" x14ac:dyDescent="0.35">
      <c r="A5768" t="s">
        <v>29</v>
      </c>
      <c r="B5768" t="s">
        <v>197</v>
      </c>
      <c r="C5768" t="s">
        <v>13</v>
      </c>
      <c r="D5768" t="s">
        <v>121</v>
      </c>
      <c r="E5768" t="s">
        <v>23</v>
      </c>
      <c r="F5768" t="s">
        <v>24</v>
      </c>
      <c r="G5768">
        <v>35029.67</v>
      </c>
      <c r="H5768" s="1">
        <v>43357</v>
      </c>
      <c r="I5768" t="str">
        <f t="shared" si="270"/>
        <v>14</v>
      </c>
      <c r="J5768" t="str">
        <f t="shared" si="271"/>
        <v>September</v>
      </c>
      <c r="K5768" t="str">
        <f t="shared" si="272"/>
        <v>2018</v>
      </c>
      <c r="L5768" s="15">
        <v>0.66666666666666663</v>
      </c>
      <c r="M5768">
        <f>HOUR(K5768:K17810)</f>
        <v>0</v>
      </c>
      <c r="N5768">
        <f>MINUTE(K5768:K17810)</f>
        <v>0</v>
      </c>
      <c r="O5768">
        <f>SECOND(K5768:K17810)</f>
        <v>0</v>
      </c>
      <c r="P5768">
        <v>1560.2</v>
      </c>
      <c r="Q5768">
        <f>G5768-P5768</f>
        <v>33469.47</v>
      </c>
      <c r="R5768" t="s">
        <v>1833</v>
      </c>
      <c r="S5768" t="s">
        <v>18</v>
      </c>
      <c r="T5768" t="s">
        <v>122</v>
      </c>
    </row>
    <row r="5769" spans="1:20" x14ac:dyDescent="0.35">
      <c r="A5769" t="s">
        <v>29</v>
      </c>
      <c r="B5769" t="s">
        <v>143</v>
      </c>
      <c r="C5769" t="s">
        <v>13</v>
      </c>
      <c r="D5769" t="s">
        <v>31</v>
      </c>
      <c r="E5769" t="s">
        <v>144</v>
      </c>
      <c r="F5769" t="s">
        <v>24</v>
      </c>
      <c r="G5769">
        <v>39028.730000000003</v>
      </c>
      <c r="H5769" s="1">
        <v>43357</v>
      </c>
      <c r="I5769" t="str">
        <f t="shared" si="270"/>
        <v>14</v>
      </c>
      <c r="J5769" t="str">
        <f t="shared" si="271"/>
        <v>September</v>
      </c>
      <c r="K5769" t="str">
        <f t="shared" si="272"/>
        <v>2018</v>
      </c>
      <c r="L5769" s="15">
        <v>0.66666666666666663</v>
      </c>
      <c r="M5769">
        <f>HOUR(K5769:K17811)</f>
        <v>0</v>
      </c>
      <c r="N5769">
        <f>MINUTE(K5769:K17811)</f>
        <v>0</v>
      </c>
      <c r="O5769">
        <f>SECOND(K5769:K17811)</f>
        <v>0</v>
      </c>
      <c r="P5769">
        <v>43</v>
      </c>
      <c r="Q5769">
        <f>G5769-P5769</f>
        <v>38985.730000000003</v>
      </c>
      <c r="R5769" t="s">
        <v>1833</v>
      </c>
      <c r="S5769" t="s">
        <v>18</v>
      </c>
      <c r="T5769" t="s">
        <v>19</v>
      </c>
    </row>
    <row r="5770" spans="1:20" x14ac:dyDescent="0.35">
      <c r="A5770" t="s">
        <v>29</v>
      </c>
      <c r="B5770" t="s">
        <v>192</v>
      </c>
      <c r="C5770" t="s">
        <v>13</v>
      </c>
      <c r="D5770" t="s">
        <v>31</v>
      </c>
      <c r="E5770" t="s">
        <v>193</v>
      </c>
      <c r="F5770" t="s">
        <v>16</v>
      </c>
      <c r="G5770">
        <v>3436.65</v>
      </c>
      <c r="H5770" s="1">
        <v>43357</v>
      </c>
      <c r="I5770" t="str">
        <f t="shared" si="270"/>
        <v>14</v>
      </c>
      <c r="J5770" t="str">
        <f t="shared" si="271"/>
        <v>September</v>
      </c>
      <c r="K5770" t="str">
        <f t="shared" si="272"/>
        <v>2018</v>
      </c>
      <c r="L5770" s="15">
        <v>0.66666666666666663</v>
      </c>
      <c r="M5770">
        <f>HOUR(K5770:K17812)</f>
        <v>0</v>
      </c>
      <c r="N5770">
        <f>MINUTE(K5770:K17812)</f>
        <v>0</v>
      </c>
      <c r="O5770">
        <f>SECOND(K5770:K17812)</f>
        <v>0</v>
      </c>
      <c r="P5770">
        <v>27</v>
      </c>
      <c r="Q5770">
        <f>G5770-P5770</f>
        <v>3409.65</v>
      </c>
      <c r="R5770" t="s">
        <v>1833</v>
      </c>
      <c r="S5770" t="s">
        <v>18</v>
      </c>
      <c r="T5770" t="s">
        <v>19</v>
      </c>
    </row>
    <row r="5771" spans="1:20" x14ac:dyDescent="0.35">
      <c r="A5771" t="s">
        <v>11</v>
      </c>
      <c r="B5771" t="s">
        <v>182</v>
      </c>
      <c r="C5771" t="s">
        <v>13</v>
      </c>
      <c r="D5771" t="s">
        <v>20</v>
      </c>
      <c r="E5771" t="s">
        <v>183</v>
      </c>
      <c r="F5771" t="s">
        <v>24</v>
      </c>
      <c r="G5771">
        <v>10147.16</v>
      </c>
      <c r="H5771" s="1">
        <v>43357</v>
      </c>
      <c r="I5771" t="str">
        <f t="shared" si="270"/>
        <v>14</v>
      </c>
      <c r="J5771" t="str">
        <f t="shared" si="271"/>
        <v>September</v>
      </c>
      <c r="K5771" t="str">
        <f t="shared" si="272"/>
        <v>2018</v>
      </c>
      <c r="L5771" s="15">
        <v>0.66961805555555554</v>
      </c>
      <c r="M5771">
        <f>HOUR(K5771:K17813)</f>
        <v>0</v>
      </c>
      <c r="N5771">
        <f>MINUTE(K5771:K17813)</f>
        <v>0</v>
      </c>
      <c r="O5771">
        <f>SECOND(K5771:K17813)</f>
        <v>0</v>
      </c>
      <c r="P5771">
        <v>43.89</v>
      </c>
      <c r="Q5771">
        <f>G5771-P5771</f>
        <v>10103.27</v>
      </c>
      <c r="R5771" t="s">
        <v>153</v>
      </c>
      <c r="S5771" t="s">
        <v>18</v>
      </c>
      <c r="T5771" t="s">
        <v>19</v>
      </c>
    </row>
    <row r="5772" spans="1:20" x14ac:dyDescent="0.35">
      <c r="A5772" t="s">
        <v>11</v>
      </c>
      <c r="B5772" t="s">
        <v>65</v>
      </c>
      <c r="C5772" t="s">
        <v>13</v>
      </c>
      <c r="D5772" t="s">
        <v>14</v>
      </c>
      <c r="E5772" t="s">
        <v>66</v>
      </c>
      <c r="F5772" t="s">
        <v>16</v>
      </c>
      <c r="G5772">
        <v>5157.01</v>
      </c>
      <c r="H5772" s="1">
        <v>43357</v>
      </c>
      <c r="I5772" t="str">
        <f t="shared" si="270"/>
        <v>14</v>
      </c>
      <c r="J5772" t="str">
        <f t="shared" si="271"/>
        <v>September</v>
      </c>
      <c r="K5772" t="str">
        <f t="shared" si="272"/>
        <v>2018</v>
      </c>
      <c r="L5772" s="15">
        <v>0.68100694444444443</v>
      </c>
      <c r="M5772">
        <f>HOUR(K5772:K17814)</f>
        <v>0</v>
      </c>
      <c r="N5772">
        <f>MINUTE(K5772:K17814)</f>
        <v>0</v>
      </c>
      <c r="O5772">
        <f>SECOND(K5772:K17814)</f>
        <v>0</v>
      </c>
      <c r="P5772">
        <v>30.28</v>
      </c>
      <c r="Q5772">
        <f>G5772-P5772</f>
        <v>5126.7300000000005</v>
      </c>
      <c r="R5772" t="s">
        <v>1002</v>
      </c>
      <c r="S5772" t="s">
        <v>18</v>
      </c>
      <c r="T5772" t="s">
        <v>19</v>
      </c>
    </row>
    <row r="5773" spans="1:20" x14ac:dyDescent="0.35">
      <c r="A5773" t="s">
        <v>11</v>
      </c>
      <c r="B5773" t="s">
        <v>37</v>
      </c>
      <c r="C5773" t="s">
        <v>13</v>
      </c>
      <c r="D5773" t="s">
        <v>20</v>
      </c>
      <c r="E5773" t="s">
        <v>38</v>
      </c>
      <c r="F5773" t="s">
        <v>16</v>
      </c>
      <c r="G5773">
        <v>7187.89</v>
      </c>
      <c r="H5773" s="1">
        <v>43357</v>
      </c>
      <c r="I5773" t="str">
        <f t="shared" si="270"/>
        <v>14</v>
      </c>
      <c r="J5773" t="str">
        <f t="shared" si="271"/>
        <v>September</v>
      </c>
      <c r="K5773" t="str">
        <f t="shared" si="272"/>
        <v>2018</v>
      </c>
      <c r="L5773" s="15">
        <v>0.69238425925925917</v>
      </c>
      <c r="M5773">
        <f>HOUR(K5773:K17815)</f>
        <v>0</v>
      </c>
      <c r="N5773">
        <f>MINUTE(K5773:K17815)</f>
        <v>0</v>
      </c>
      <c r="O5773">
        <f>SECOND(K5773:K17815)</f>
        <v>0</v>
      </c>
      <c r="P5773">
        <v>265.83999999999997</v>
      </c>
      <c r="Q5773">
        <f>G5773-P5773</f>
        <v>6922.05</v>
      </c>
      <c r="R5773" t="s">
        <v>306</v>
      </c>
      <c r="S5773" t="s">
        <v>18</v>
      </c>
      <c r="T5773" t="s">
        <v>19</v>
      </c>
    </row>
    <row r="5774" spans="1:20" x14ac:dyDescent="0.35">
      <c r="A5774" t="s">
        <v>11</v>
      </c>
      <c r="B5774" t="s">
        <v>65</v>
      </c>
      <c r="C5774" t="s">
        <v>13</v>
      </c>
      <c r="D5774" t="s">
        <v>20</v>
      </c>
      <c r="E5774" t="s">
        <v>66</v>
      </c>
      <c r="F5774" t="s">
        <v>16</v>
      </c>
      <c r="G5774">
        <v>5152.32</v>
      </c>
      <c r="H5774" s="1">
        <v>43357</v>
      </c>
      <c r="I5774" t="str">
        <f t="shared" si="270"/>
        <v>14</v>
      </c>
      <c r="J5774" t="str">
        <f t="shared" si="271"/>
        <v>September</v>
      </c>
      <c r="K5774" t="str">
        <f t="shared" si="272"/>
        <v>2018</v>
      </c>
      <c r="L5774" s="15">
        <v>0.70377314814814806</v>
      </c>
      <c r="M5774">
        <f>HOUR(K5774:K17816)</f>
        <v>0</v>
      </c>
      <c r="N5774">
        <f>MINUTE(K5774:K17816)</f>
        <v>0</v>
      </c>
      <c r="O5774">
        <f>SECOND(K5774:K17816)</f>
        <v>0</v>
      </c>
      <c r="P5774">
        <v>4.6900000000000004</v>
      </c>
      <c r="Q5774">
        <f>G5774-P5774</f>
        <v>5147.63</v>
      </c>
      <c r="R5774" t="s">
        <v>699</v>
      </c>
      <c r="S5774" t="s">
        <v>18</v>
      </c>
      <c r="T5774" t="s">
        <v>19</v>
      </c>
    </row>
    <row r="5775" spans="1:20" x14ac:dyDescent="0.35">
      <c r="A5775" t="s">
        <v>29</v>
      </c>
      <c r="B5775" t="s">
        <v>116</v>
      </c>
      <c r="C5775" t="s">
        <v>13</v>
      </c>
      <c r="D5775" t="s">
        <v>121</v>
      </c>
      <c r="E5775" t="s">
        <v>117</v>
      </c>
      <c r="F5775" t="s">
        <v>24</v>
      </c>
      <c r="G5775">
        <v>7280.85</v>
      </c>
      <c r="H5775" s="1">
        <v>43357</v>
      </c>
      <c r="I5775" t="str">
        <f t="shared" si="270"/>
        <v>14</v>
      </c>
      <c r="J5775" t="str">
        <f t="shared" si="271"/>
        <v>September</v>
      </c>
      <c r="K5775" t="str">
        <f t="shared" si="272"/>
        <v>2018</v>
      </c>
      <c r="L5775" s="15">
        <v>0.70833333333333337</v>
      </c>
      <c r="M5775">
        <f>HOUR(K5775:K17817)</f>
        <v>0</v>
      </c>
      <c r="N5775">
        <f>MINUTE(K5775:K17817)</f>
        <v>0</v>
      </c>
      <c r="O5775">
        <f>SECOND(K5775:K17817)</f>
        <v>0</v>
      </c>
      <c r="P5775">
        <v>3328.77</v>
      </c>
      <c r="Q5775">
        <f>G5775-P5775</f>
        <v>3952.0800000000004</v>
      </c>
      <c r="R5775" t="s">
        <v>1833</v>
      </c>
      <c r="S5775" t="s">
        <v>18</v>
      </c>
      <c r="T5775" t="s">
        <v>122</v>
      </c>
    </row>
    <row r="5776" spans="1:20" x14ac:dyDescent="0.35">
      <c r="A5776" t="s">
        <v>29</v>
      </c>
      <c r="B5776" t="s">
        <v>331</v>
      </c>
      <c r="C5776" t="s">
        <v>13</v>
      </c>
      <c r="D5776" t="s">
        <v>121</v>
      </c>
      <c r="E5776" t="s">
        <v>332</v>
      </c>
      <c r="F5776" t="s">
        <v>24</v>
      </c>
      <c r="G5776">
        <v>13215.66</v>
      </c>
      <c r="H5776" s="1">
        <v>43357</v>
      </c>
      <c r="I5776" t="str">
        <f t="shared" si="270"/>
        <v>14</v>
      </c>
      <c r="J5776" t="str">
        <f t="shared" si="271"/>
        <v>September</v>
      </c>
      <c r="K5776" t="str">
        <f t="shared" si="272"/>
        <v>2018</v>
      </c>
      <c r="L5776" s="15">
        <v>0.70833333333333337</v>
      </c>
      <c r="M5776">
        <f>HOUR(K5776:K17818)</f>
        <v>0</v>
      </c>
      <c r="N5776">
        <f>MINUTE(K5776:K17818)</f>
        <v>0</v>
      </c>
      <c r="O5776">
        <f>SECOND(K5776:K17818)</f>
        <v>0</v>
      </c>
      <c r="P5776">
        <v>2544.7600000000002</v>
      </c>
      <c r="Q5776">
        <f>G5776-P5776</f>
        <v>10670.9</v>
      </c>
      <c r="R5776" t="s">
        <v>1833</v>
      </c>
      <c r="S5776" t="s">
        <v>18</v>
      </c>
      <c r="T5776" t="s">
        <v>122</v>
      </c>
    </row>
    <row r="5777" spans="1:20" x14ac:dyDescent="0.35">
      <c r="A5777" t="s">
        <v>29</v>
      </c>
      <c r="B5777" t="s">
        <v>71</v>
      </c>
      <c r="C5777" t="s">
        <v>13</v>
      </c>
      <c r="D5777" t="s">
        <v>121</v>
      </c>
      <c r="E5777" t="s">
        <v>63</v>
      </c>
      <c r="F5777" t="s">
        <v>24</v>
      </c>
      <c r="G5777">
        <v>6919.34</v>
      </c>
      <c r="H5777" s="1">
        <v>43357</v>
      </c>
      <c r="I5777" t="str">
        <f t="shared" si="270"/>
        <v>14</v>
      </c>
      <c r="J5777" t="str">
        <f t="shared" si="271"/>
        <v>September</v>
      </c>
      <c r="K5777" t="str">
        <f t="shared" si="272"/>
        <v>2018</v>
      </c>
      <c r="L5777" s="15">
        <v>0.70833333333333337</v>
      </c>
      <c r="M5777">
        <f>HOUR(K5777:K17819)</f>
        <v>0</v>
      </c>
      <c r="N5777">
        <f>MINUTE(K5777:K17819)</f>
        <v>0</v>
      </c>
      <c r="O5777">
        <f>SECOND(K5777:K17819)</f>
        <v>0</v>
      </c>
      <c r="P5777">
        <v>2572.91</v>
      </c>
      <c r="Q5777">
        <f>G5777-P5777</f>
        <v>4346.43</v>
      </c>
      <c r="R5777" t="s">
        <v>1833</v>
      </c>
      <c r="S5777" t="s">
        <v>18</v>
      </c>
      <c r="T5777" t="s">
        <v>122</v>
      </c>
    </row>
    <row r="5778" spans="1:20" x14ac:dyDescent="0.35">
      <c r="A5778" t="s">
        <v>11</v>
      </c>
      <c r="B5778" t="s">
        <v>49</v>
      </c>
      <c r="C5778" t="s">
        <v>13</v>
      </c>
      <c r="D5778" t="s">
        <v>14</v>
      </c>
      <c r="E5778" t="s">
        <v>50</v>
      </c>
      <c r="F5778" t="s">
        <v>24</v>
      </c>
      <c r="G5778">
        <v>3872.93</v>
      </c>
      <c r="H5778" s="1">
        <v>43357</v>
      </c>
      <c r="I5778" t="str">
        <f t="shared" si="270"/>
        <v>14</v>
      </c>
      <c r="J5778" t="str">
        <f t="shared" si="271"/>
        <v>September</v>
      </c>
      <c r="K5778" t="str">
        <f t="shared" si="272"/>
        <v>2018</v>
      </c>
      <c r="L5778" s="15">
        <v>0.71275462962962965</v>
      </c>
      <c r="M5778">
        <f>HOUR(K5778:K17820)</f>
        <v>0</v>
      </c>
      <c r="N5778">
        <f>MINUTE(K5778:K17820)</f>
        <v>0</v>
      </c>
      <c r="O5778">
        <f>SECOND(K5778:K17820)</f>
        <v>0</v>
      </c>
      <c r="P5778">
        <v>23.82</v>
      </c>
      <c r="Q5778">
        <f>G5778-P5778</f>
        <v>3849.1099999999997</v>
      </c>
      <c r="R5778" t="s">
        <v>367</v>
      </c>
      <c r="S5778" t="s">
        <v>18</v>
      </c>
      <c r="T5778" t="s">
        <v>19</v>
      </c>
    </row>
    <row r="5779" spans="1:20" x14ac:dyDescent="0.35">
      <c r="A5779" t="s">
        <v>11</v>
      </c>
      <c r="B5779" t="s">
        <v>77</v>
      </c>
      <c r="C5779" t="s">
        <v>13</v>
      </c>
      <c r="D5779" t="s">
        <v>14</v>
      </c>
      <c r="E5779" t="s">
        <v>78</v>
      </c>
      <c r="F5779" t="s">
        <v>16</v>
      </c>
      <c r="G5779">
        <v>8427.0499999999993</v>
      </c>
      <c r="H5779" s="1">
        <v>43357</v>
      </c>
      <c r="I5779" t="str">
        <f t="shared" si="270"/>
        <v>14</v>
      </c>
      <c r="J5779" t="str">
        <f t="shared" si="271"/>
        <v>September</v>
      </c>
      <c r="K5779" t="str">
        <f t="shared" si="272"/>
        <v>2018</v>
      </c>
      <c r="L5779" s="15">
        <v>0.72015046296296292</v>
      </c>
      <c r="M5779">
        <f>HOUR(K5779:K17821)</f>
        <v>0</v>
      </c>
      <c r="N5779">
        <f>MINUTE(K5779:K17821)</f>
        <v>0</v>
      </c>
      <c r="O5779">
        <f>SECOND(K5779:K17821)</f>
        <v>0</v>
      </c>
      <c r="P5779">
        <v>49.86</v>
      </c>
      <c r="Q5779">
        <f>G5779-P5779</f>
        <v>8377.1899999999987</v>
      </c>
      <c r="R5779" t="s">
        <v>906</v>
      </c>
      <c r="S5779" t="s">
        <v>18</v>
      </c>
      <c r="T5779" t="s">
        <v>19</v>
      </c>
    </row>
    <row r="5780" spans="1:20" x14ac:dyDescent="0.35">
      <c r="A5780" t="s">
        <v>11</v>
      </c>
      <c r="B5780" t="s">
        <v>180</v>
      </c>
      <c r="C5780" t="s">
        <v>13</v>
      </c>
      <c r="D5780" t="s">
        <v>14</v>
      </c>
      <c r="E5780" t="s">
        <v>181</v>
      </c>
      <c r="F5780" t="s">
        <v>24</v>
      </c>
      <c r="G5780">
        <v>12260.99</v>
      </c>
      <c r="H5780" s="1">
        <v>43357</v>
      </c>
      <c r="I5780" t="str">
        <f t="shared" si="270"/>
        <v>14</v>
      </c>
      <c r="J5780" t="str">
        <f t="shared" si="271"/>
        <v>September</v>
      </c>
      <c r="K5780" t="str">
        <f t="shared" si="272"/>
        <v>2018</v>
      </c>
      <c r="L5780" s="15">
        <v>0.72753472222222226</v>
      </c>
      <c r="M5780">
        <f>HOUR(K5780:K17822)</f>
        <v>0</v>
      </c>
      <c r="N5780">
        <f>MINUTE(K5780:K17822)</f>
        <v>0</v>
      </c>
      <c r="O5780">
        <f>SECOND(K5780:K17822)</f>
        <v>0</v>
      </c>
      <c r="P5780">
        <v>51.5</v>
      </c>
      <c r="Q5780">
        <f>G5780-P5780</f>
        <v>12209.49</v>
      </c>
      <c r="R5780" t="s">
        <v>772</v>
      </c>
      <c r="S5780" t="s">
        <v>18</v>
      </c>
      <c r="T5780" t="s">
        <v>19</v>
      </c>
    </row>
    <row r="5781" spans="1:20" x14ac:dyDescent="0.35">
      <c r="A5781" t="s">
        <v>11</v>
      </c>
      <c r="B5781" t="s">
        <v>75</v>
      </c>
      <c r="C5781" t="s">
        <v>13</v>
      </c>
      <c r="D5781" t="s">
        <v>14</v>
      </c>
      <c r="E5781" t="s">
        <v>76</v>
      </c>
      <c r="F5781" t="s">
        <v>24</v>
      </c>
      <c r="G5781">
        <v>3498.88</v>
      </c>
      <c r="H5781" s="1">
        <v>43357</v>
      </c>
      <c r="I5781" t="str">
        <f t="shared" si="270"/>
        <v>14</v>
      </c>
      <c r="J5781" t="str">
        <f t="shared" si="271"/>
        <v>September</v>
      </c>
      <c r="K5781" t="str">
        <f t="shared" si="272"/>
        <v>2018</v>
      </c>
      <c r="L5781" s="15">
        <v>0.73491898148148149</v>
      </c>
      <c r="M5781">
        <f>HOUR(K5781:K17823)</f>
        <v>0</v>
      </c>
      <c r="N5781">
        <f>MINUTE(K5781:K17823)</f>
        <v>0</v>
      </c>
      <c r="O5781">
        <f>SECOND(K5781:K17823)</f>
        <v>0</v>
      </c>
      <c r="P5781">
        <v>10.130000000000001</v>
      </c>
      <c r="Q5781">
        <f>G5781-P5781</f>
        <v>3488.75</v>
      </c>
      <c r="R5781" t="s">
        <v>1445</v>
      </c>
      <c r="S5781" t="s">
        <v>18</v>
      </c>
      <c r="T5781" t="s">
        <v>19</v>
      </c>
    </row>
    <row r="5782" spans="1:20" x14ac:dyDescent="0.35">
      <c r="A5782" t="s">
        <v>11</v>
      </c>
      <c r="B5782" t="s">
        <v>49</v>
      </c>
      <c r="C5782" t="s">
        <v>13</v>
      </c>
      <c r="D5782" t="s">
        <v>14</v>
      </c>
      <c r="E5782" t="s">
        <v>50</v>
      </c>
      <c r="F5782" t="s">
        <v>24</v>
      </c>
      <c r="G5782">
        <v>3863.11</v>
      </c>
      <c r="H5782" s="1">
        <v>43357</v>
      </c>
      <c r="I5782" t="str">
        <f t="shared" si="270"/>
        <v>14</v>
      </c>
      <c r="J5782" t="str">
        <f t="shared" si="271"/>
        <v>September</v>
      </c>
      <c r="K5782" t="str">
        <f t="shared" si="272"/>
        <v>2018</v>
      </c>
      <c r="L5782" s="15">
        <v>0.74231481481481476</v>
      </c>
      <c r="M5782">
        <f>HOUR(K5782:K17824)</f>
        <v>0</v>
      </c>
      <c r="N5782">
        <f>MINUTE(K5782:K17824)</f>
        <v>0</v>
      </c>
      <c r="O5782">
        <f>SECOND(K5782:K17824)</f>
        <v>0</v>
      </c>
      <c r="P5782">
        <v>9.82</v>
      </c>
      <c r="Q5782">
        <f>G5782-P5782</f>
        <v>3853.29</v>
      </c>
      <c r="R5782" t="s">
        <v>1300</v>
      </c>
      <c r="S5782" t="s">
        <v>18</v>
      </c>
      <c r="T5782" t="s">
        <v>19</v>
      </c>
    </row>
    <row r="5783" spans="1:20" x14ac:dyDescent="0.35">
      <c r="A5783" t="s">
        <v>11</v>
      </c>
      <c r="B5783" t="s">
        <v>220</v>
      </c>
      <c r="C5783" t="s">
        <v>13</v>
      </c>
      <c r="D5783" t="s">
        <v>20</v>
      </c>
      <c r="E5783" t="s">
        <v>221</v>
      </c>
      <c r="F5783" t="s">
        <v>24</v>
      </c>
      <c r="G5783">
        <v>4320.8</v>
      </c>
      <c r="H5783" s="1">
        <v>43357</v>
      </c>
      <c r="I5783" t="str">
        <f t="shared" si="270"/>
        <v>14</v>
      </c>
      <c r="J5783" t="str">
        <f t="shared" si="271"/>
        <v>September</v>
      </c>
      <c r="K5783" t="str">
        <f t="shared" si="272"/>
        <v>2018</v>
      </c>
      <c r="L5783" s="15">
        <v>0.7496990740740741</v>
      </c>
      <c r="M5783">
        <f>HOUR(K5783:K17825)</f>
        <v>0</v>
      </c>
      <c r="N5783">
        <f>MINUTE(K5783:K17825)</f>
        <v>0</v>
      </c>
      <c r="O5783">
        <f>SECOND(K5783:K17825)</f>
        <v>0</v>
      </c>
      <c r="P5783">
        <v>73.709999999999994</v>
      </c>
      <c r="Q5783">
        <f>G5783-P5783</f>
        <v>4247.09</v>
      </c>
      <c r="R5783" t="s">
        <v>676</v>
      </c>
      <c r="S5783" t="s">
        <v>18</v>
      </c>
      <c r="T5783" t="s">
        <v>19</v>
      </c>
    </row>
    <row r="5784" spans="1:20" x14ac:dyDescent="0.35">
      <c r="A5784" t="s">
        <v>29</v>
      </c>
      <c r="B5784" t="s">
        <v>262</v>
      </c>
      <c r="C5784" t="s">
        <v>13</v>
      </c>
      <c r="D5784" t="s">
        <v>41</v>
      </c>
      <c r="E5784" t="s">
        <v>263</v>
      </c>
      <c r="F5784" t="s">
        <v>16</v>
      </c>
      <c r="G5784">
        <v>7033.58</v>
      </c>
      <c r="H5784" s="1">
        <v>43357</v>
      </c>
      <c r="I5784" t="str">
        <f t="shared" si="270"/>
        <v>14</v>
      </c>
      <c r="J5784" t="str">
        <f t="shared" si="271"/>
        <v>September</v>
      </c>
      <c r="K5784" t="str">
        <f t="shared" si="272"/>
        <v>2018</v>
      </c>
      <c r="L5784" s="15">
        <v>0.75</v>
      </c>
      <c r="M5784">
        <f>HOUR(K5784:K17826)</f>
        <v>0</v>
      </c>
      <c r="N5784">
        <f>MINUTE(K5784:K17826)</f>
        <v>0</v>
      </c>
      <c r="O5784">
        <f>SECOND(K5784:K17826)</f>
        <v>0</v>
      </c>
      <c r="P5784">
        <v>33</v>
      </c>
      <c r="Q5784">
        <f>G5784-P5784</f>
        <v>7000.58</v>
      </c>
      <c r="R5784" t="s">
        <v>1833</v>
      </c>
      <c r="S5784" t="s">
        <v>18</v>
      </c>
      <c r="T5784" t="s">
        <v>19</v>
      </c>
    </row>
    <row r="5785" spans="1:20" x14ac:dyDescent="0.35">
      <c r="A5785" t="s">
        <v>29</v>
      </c>
      <c r="B5785" t="s">
        <v>132</v>
      </c>
      <c r="C5785" t="s">
        <v>13</v>
      </c>
      <c r="D5785" t="s">
        <v>31</v>
      </c>
      <c r="E5785" t="s">
        <v>50</v>
      </c>
      <c r="F5785" t="s">
        <v>24</v>
      </c>
      <c r="G5785">
        <v>3679.73</v>
      </c>
      <c r="H5785" s="1">
        <v>43357</v>
      </c>
      <c r="I5785" t="str">
        <f t="shared" si="270"/>
        <v>14</v>
      </c>
      <c r="J5785" t="str">
        <f t="shared" si="271"/>
        <v>September</v>
      </c>
      <c r="K5785" t="str">
        <f t="shared" si="272"/>
        <v>2018</v>
      </c>
      <c r="L5785" s="15">
        <v>0.75</v>
      </c>
      <c r="M5785">
        <f>HOUR(K5785:K17827)</f>
        <v>0</v>
      </c>
      <c r="N5785">
        <f>MINUTE(K5785:K17827)</f>
        <v>0</v>
      </c>
      <c r="O5785">
        <f>SECOND(K5785:K17827)</f>
        <v>0</v>
      </c>
      <c r="P5785">
        <v>53</v>
      </c>
      <c r="Q5785">
        <f>G5785-P5785</f>
        <v>3626.73</v>
      </c>
      <c r="R5785" t="s">
        <v>1833</v>
      </c>
      <c r="S5785" t="s">
        <v>18</v>
      </c>
      <c r="T5785" t="s">
        <v>19</v>
      </c>
    </row>
    <row r="5786" spans="1:20" x14ac:dyDescent="0.35">
      <c r="A5786" t="s">
        <v>29</v>
      </c>
      <c r="B5786" t="s">
        <v>118</v>
      </c>
      <c r="C5786" t="s">
        <v>13</v>
      </c>
      <c r="D5786" t="s">
        <v>31</v>
      </c>
      <c r="E5786" t="s">
        <v>119</v>
      </c>
      <c r="F5786" t="s">
        <v>16</v>
      </c>
      <c r="G5786">
        <v>19933.07</v>
      </c>
      <c r="H5786" s="1">
        <v>43357</v>
      </c>
      <c r="I5786" t="str">
        <f t="shared" si="270"/>
        <v>14</v>
      </c>
      <c r="J5786" t="str">
        <f t="shared" si="271"/>
        <v>September</v>
      </c>
      <c r="K5786" t="str">
        <f t="shared" si="272"/>
        <v>2018</v>
      </c>
      <c r="L5786" s="15">
        <v>0.75</v>
      </c>
      <c r="M5786">
        <f>HOUR(K5786:K17828)</f>
        <v>0</v>
      </c>
      <c r="N5786">
        <f>MINUTE(K5786:K17828)</f>
        <v>0</v>
      </c>
      <c r="O5786">
        <f>SECOND(K5786:K17828)</f>
        <v>0</v>
      </c>
      <c r="P5786">
        <v>66</v>
      </c>
      <c r="Q5786">
        <f>G5786-P5786</f>
        <v>19867.07</v>
      </c>
      <c r="R5786" t="s">
        <v>1833</v>
      </c>
      <c r="S5786" t="s">
        <v>18</v>
      </c>
      <c r="T5786" t="s">
        <v>19</v>
      </c>
    </row>
    <row r="5787" spans="1:20" x14ac:dyDescent="0.35">
      <c r="A5787" t="s">
        <v>11</v>
      </c>
      <c r="B5787" t="s">
        <v>80</v>
      </c>
      <c r="C5787" t="s">
        <v>13</v>
      </c>
      <c r="D5787" t="s">
        <v>14</v>
      </c>
      <c r="E5787" t="s">
        <v>81</v>
      </c>
      <c r="F5787" t="s">
        <v>24</v>
      </c>
      <c r="G5787">
        <v>20735.07</v>
      </c>
      <c r="H5787" s="1">
        <v>43357</v>
      </c>
      <c r="I5787" t="str">
        <f t="shared" si="270"/>
        <v>14</v>
      </c>
      <c r="J5787" t="str">
        <f t="shared" si="271"/>
        <v>September</v>
      </c>
      <c r="K5787" t="str">
        <f t="shared" si="272"/>
        <v>2018</v>
      </c>
      <c r="L5787" s="15">
        <v>0.76449074074074075</v>
      </c>
      <c r="M5787">
        <f>HOUR(K5787:K17829)</f>
        <v>0</v>
      </c>
      <c r="N5787">
        <f>MINUTE(K5787:K17829)</f>
        <v>0</v>
      </c>
      <c r="O5787">
        <f>SECOND(K5787:K17829)</f>
        <v>0</v>
      </c>
      <c r="P5787">
        <v>49.94</v>
      </c>
      <c r="Q5787">
        <f>G5787-P5787</f>
        <v>20685.13</v>
      </c>
      <c r="R5787" t="s">
        <v>214</v>
      </c>
      <c r="S5787" t="s">
        <v>18</v>
      </c>
      <c r="T5787" t="s">
        <v>19</v>
      </c>
    </row>
    <row r="5788" spans="1:20" x14ac:dyDescent="0.35">
      <c r="A5788" t="s">
        <v>11</v>
      </c>
      <c r="B5788" t="s">
        <v>49</v>
      </c>
      <c r="C5788" t="s">
        <v>13</v>
      </c>
      <c r="D5788" t="s">
        <v>20</v>
      </c>
      <c r="E5788" t="s">
        <v>50</v>
      </c>
      <c r="F5788" t="s">
        <v>24</v>
      </c>
      <c r="G5788">
        <v>3853.75</v>
      </c>
      <c r="H5788" s="1">
        <v>43357</v>
      </c>
      <c r="I5788" t="str">
        <f t="shared" si="270"/>
        <v>14</v>
      </c>
      <c r="J5788" t="str">
        <f t="shared" si="271"/>
        <v>September</v>
      </c>
      <c r="K5788" t="str">
        <f t="shared" si="272"/>
        <v>2018</v>
      </c>
      <c r="L5788" s="15">
        <v>0.77958333333333341</v>
      </c>
      <c r="M5788">
        <f>HOUR(K5788:K17830)</f>
        <v>0</v>
      </c>
      <c r="N5788">
        <f>MINUTE(K5788:K17830)</f>
        <v>0</v>
      </c>
      <c r="O5788">
        <f>SECOND(K5788:K17830)</f>
        <v>0</v>
      </c>
      <c r="P5788">
        <v>9.36</v>
      </c>
      <c r="Q5788">
        <f>G5788-P5788</f>
        <v>3844.39</v>
      </c>
      <c r="R5788" t="s">
        <v>713</v>
      </c>
      <c r="S5788" t="s">
        <v>18</v>
      </c>
      <c r="T5788" t="s">
        <v>19</v>
      </c>
    </row>
    <row r="5789" spans="1:20" x14ac:dyDescent="0.35">
      <c r="A5789" t="s">
        <v>29</v>
      </c>
      <c r="B5789" t="s">
        <v>85</v>
      </c>
      <c r="C5789" t="s">
        <v>13</v>
      </c>
      <c r="D5789" t="s">
        <v>31</v>
      </c>
      <c r="E5789" t="s">
        <v>86</v>
      </c>
      <c r="F5789" t="s">
        <v>16</v>
      </c>
      <c r="G5789">
        <v>23562.21</v>
      </c>
      <c r="H5789" s="1">
        <v>43357</v>
      </c>
      <c r="I5789" t="str">
        <f t="shared" si="270"/>
        <v>14</v>
      </c>
      <c r="J5789" t="str">
        <f t="shared" si="271"/>
        <v>September</v>
      </c>
      <c r="K5789" t="str">
        <f t="shared" si="272"/>
        <v>2018</v>
      </c>
      <c r="L5789" s="15">
        <v>0.79166666666666663</v>
      </c>
      <c r="M5789">
        <f>HOUR(K5789:K17831)</f>
        <v>0</v>
      </c>
      <c r="N5789">
        <f>MINUTE(K5789:K17831)</f>
        <v>0</v>
      </c>
      <c r="O5789">
        <f>SECOND(K5789:K17831)</f>
        <v>0</v>
      </c>
      <c r="P5789">
        <v>63</v>
      </c>
      <c r="Q5789">
        <f>G5789-P5789</f>
        <v>23499.21</v>
      </c>
      <c r="R5789" t="s">
        <v>1833</v>
      </c>
      <c r="S5789" t="s">
        <v>18</v>
      </c>
      <c r="T5789" t="s">
        <v>19</v>
      </c>
    </row>
    <row r="5790" spans="1:20" x14ac:dyDescent="0.35">
      <c r="A5790" t="s">
        <v>29</v>
      </c>
      <c r="B5790" t="s">
        <v>100</v>
      </c>
      <c r="C5790" t="s">
        <v>13</v>
      </c>
      <c r="D5790" t="s">
        <v>41</v>
      </c>
      <c r="E5790" t="s">
        <v>101</v>
      </c>
      <c r="F5790" t="s">
        <v>16</v>
      </c>
      <c r="G5790">
        <v>5906.22</v>
      </c>
      <c r="H5790" s="1">
        <v>43357</v>
      </c>
      <c r="I5790" t="str">
        <f t="shared" si="270"/>
        <v>14</v>
      </c>
      <c r="J5790" t="str">
        <f t="shared" si="271"/>
        <v>September</v>
      </c>
      <c r="K5790" t="str">
        <f t="shared" si="272"/>
        <v>2018</v>
      </c>
      <c r="L5790" s="15">
        <v>0.79166666666666663</v>
      </c>
      <c r="M5790">
        <f>HOUR(K5790:K17832)</f>
        <v>0</v>
      </c>
      <c r="N5790">
        <f>MINUTE(K5790:K17832)</f>
        <v>0</v>
      </c>
      <c r="O5790">
        <f>SECOND(K5790:K17832)</f>
        <v>0</v>
      </c>
      <c r="P5790">
        <v>55</v>
      </c>
      <c r="Q5790">
        <f>G5790-P5790</f>
        <v>5851.22</v>
      </c>
      <c r="R5790" t="s">
        <v>1833</v>
      </c>
      <c r="S5790" t="s">
        <v>18</v>
      </c>
      <c r="T5790" t="s">
        <v>19</v>
      </c>
    </row>
    <row r="5791" spans="1:20" x14ac:dyDescent="0.35">
      <c r="A5791" t="s">
        <v>29</v>
      </c>
      <c r="B5791" t="s">
        <v>42</v>
      </c>
      <c r="C5791" t="s">
        <v>13</v>
      </c>
      <c r="D5791" t="s">
        <v>31</v>
      </c>
      <c r="E5791" t="s">
        <v>43</v>
      </c>
      <c r="F5791" t="s">
        <v>24</v>
      </c>
      <c r="G5791">
        <v>10943.66</v>
      </c>
      <c r="H5791" s="1">
        <v>43357</v>
      </c>
      <c r="I5791" t="str">
        <f t="shared" si="270"/>
        <v>14</v>
      </c>
      <c r="J5791" t="str">
        <f t="shared" si="271"/>
        <v>September</v>
      </c>
      <c r="K5791" t="str">
        <f t="shared" si="272"/>
        <v>2018</v>
      </c>
      <c r="L5791" s="15">
        <v>0.79166666666666663</v>
      </c>
      <c r="M5791">
        <f>HOUR(K5791:K17833)</f>
        <v>0</v>
      </c>
      <c r="N5791">
        <f>MINUTE(K5791:K17833)</f>
        <v>0</v>
      </c>
      <c r="O5791">
        <f>SECOND(K5791:K17833)</f>
        <v>0</v>
      </c>
      <c r="P5791">
        <v>40</v>
      </c>
      <c r="Q5791">
        <f>G5791-P5791</f>
        <v>10903.66</v>
      </c>
      <c r="R5791" t="s">
        <v>1833</v>
      </c>
      <c r="S5791" t="s">
        <v>18</v>
      </c>
      <c r="T5791" t="s">
        <v>19</v>
      </c>
    </row>
    <row r="5792" spans="1:20" x14ac:dyDescent="0.35">
      <c r="A5792" t="s">
        <v>29</v>
      </c>
      <c r="B5792" t="s">
        <v>279</v>
      </c>
      <c r="C5792" t="s">
        <v>13</v>
      </c>
      <c r="D5792" t="s">
        <v>31</v>
      </c>
      <c r="E5792" t="s">
        <v>280</v>
      </c>
      <c r="F5792" t="s">
        <v>16</v>
      </c>
      <c r="G5792">
        <v>3973.61</v>
      </c>
      <c r="H5792" s="1">
        <v>43357</v>
      </c>
      <c r="I5792" t="str">
        <f t="shared" si="270"/>
        <v>14</v>
      </c>
      <c r="J5792" t="str">
        <f t="shared" si="271"/>
        <v>September</v>
      </c>
      <c r="K5792" t="str">
        <f t="shared" si="272"/>
        <v>2018</v>
      </c>
      <c r="L5792" s="15">
        <v>0.79166666666666663</v>
      </c>
      <c r="M5792">
        <f>HOUR(K5792:K17834)</f>
        <v>0</v>
      </c>
      <c r="N5792">
        <f>MINUTE(K5792:K17834)</f>
        <v>0</v>
      </c>
      <c r="O5792">
        <f>SECOND(K5792:K17834)</f>
        <v>0</v>
      </c>
      <c r="P5792">
        <v>45</v>
      </c>
      <c r="Q5792">
        <f>G5792-P5792</f>
        <v>3928.61</v>
      </c>
      <c r="R5792" t="s">
        <v>1833</v>
      </c>
      <c r="S5792" t="s">
        <v>18</v>
      </c>
      <c r="T5792" t="s">
        <v>19</v>
      </c>
    </row>
    <row r="5793" spans="1:20" x14ac:dyDescent="0.35">
      <c r="A5793" t="s">
        <v>29</v>
      </c>
      <c r="B5793" t="s">
        <v>296</v>
      </c>
      <c r="C5793" t="s">
        <v>13</v>
      </c>
      <c r="D5793" t="s">
        <v>31</v>
      </c>
      <c r="E5793" t="s">
        <v>32</v>
      </c>
      <c r="F5793" t="s">
        <v>24</v>
      </c>
      <c r="G5793">
        <v>9137.5300000000007</v>
      </c>
      <c r="H5793" s="1">
        <v>43357</v>
      </c>
      <c r="I5793" t="str">
        <f t="shared" si="270"/>
        <v>14</v>
      </c>
      <c r="J5793" t="str">
        <f t="shared" si="271"/>
        <v>September</v>
      </c>
      <c r="K5793" t="str">
        <f t="shared" si="272"/>
        <v>2018</v>
      </c>
      <c r="L5793" s="15">
        <v>0.79166666666666663</v>
      </c>
      <c r="M5793">
        <f>HOUR(K5793:K17835)</f>
        <v>0</v>
      </c>
      <c r="N5793">
        <f>MINUTE(K5793:K17835)</f>
        <v>0</v>
      </c>
      <c r="O5793">
        <f>SECOND(K5793:K17835)</f>
        <v>0</v>
      </c>
      <c r="P5793">
        <v>149</v>
      </c>
      <c r="Q5793">
        <f>G5793-P5793</f>
        <v>8988.5300000000007</v>
      </c>
      <c r="R5793" t="s">
        <v>1833</v>
      </c>
      <c r="S5793" t="s">
        <v>18</v>
      </c>
      <c r="T5793" t="s">
        <v>19</v>
      </c>
    </row>
    <row r="5794" spans="1:20" x14ac:dyDescent="0.35">
      <c r="A5794" t="s">
        <v>11</v>
      </c>
      <c r="B5794" t="s">
        <v>324</v>
      </c>
      <c r="C5794" t="s">
        <v>13</v>
      </c>
      <c r="D5794" t="s">
        <v>14</v>
      </c>
      <c r="E5794" t="s">
        <v>325</v>
      </c>
      <c r="F5794" t="s">
        <v>24</v>
      </c>
      <c r="G5794">
        <v>13197.84</v>
      </c>
      <c r="H5794" s="1">
        <v>43357</v>
      </c>
      <c r="I5794" t="str">
        <f t="shared" si="270"/>
        <v>14</v>
      </c>
      <c r="J5794" t="str">
        <f t="shared" si="271"/>
        <v>September</v>
      </c>
      <c r="K5794" t="str">
        <f t="shared" si="272"/>
        <v>2018</v>
      </c>
      <c r="L5794" s="15">
        <v>0.79298611111111106</v>
      </c>
      <c r="M5794">
        <f>HOUR(K5794:K17836)</f>
        <v>0</v>
      </c>
      <c r="N5794">
        <f>MINUTE(K5794:K17836)</f>
        <v>0</v>
      </c>
      <c r="O5794">
        <f>SECOND(K5794:K17836)</f>
        <v>0</v>
      </c>
      <c r="P5794">
        <v>18.04</v>
      </c>
      <c r="Q5794">
        <f>G5794-P5794</f>
        <v>13179.8</v>
      </c>
      <c r="R5794" t="s">
        <v>294</v>
      </c>
      <c r="S5794" t="s">
        <v>18</v>
      </c>
      <c r="T5794" t="s">
        <v>19</v>
      </c>
    </row>
    <row r="5795" spans="1:20" x14ac:dyDescent="0.35">
      <c r="A5795" t="s">
        <v>11</v>
      </c>
      <c r="B5795" t="s">
        <v>182</v>
      </c>
      <c r="C5795" t="s">
        <v>13</v>
      </c>
      <c r="D5795" t="s">
        <v>14</v>
      </c>
      <c r="E5795" t="s">
        <v>183</v>
      </c>
      <c r="F5795" t="s">
        <v>24</v>
      </c>
      <c r="G5795">
        <v>10099.129999999999</v>
      </c>
      <c r="H5795" s="1">
        <v>43357</v>
      </c>
      <c r="I5795" t="str">
        <f t="shared" si="270"/>
        <v>14</v>
      </c>
      <c r="J5795" t="str">
        <f t="shared" si="271"/>
        <v>September</v>
      </c>
      <c r="K5795" t="str">
        <f t="shared" si="272"/>
        <v>2018</v>
      </c>
      <c r="L5795" s="15">
        <v>0.79959490740740735</v>
      </c>
      <c r="M5795">
        <f>HOUR(K5795:K17837)</f>
        <v>0</v>
      </c>
      <c r="N5795">
        <f>MINUTE(K5795:K17837)</f>
        <v>0</v>
      </c>
      <c r="O5795">
        <f>SECOND(K5795:K17837)</f>
        <v>0</v>
      </c>
      <c r="P5795">
        <v>48.03</v>
      </c>
      <c r="Q5795">
        <f>G5795-P5795</f>
        <v>10051.099999999999</v>
      </c>
      <c r="R5795" t="s">
        <v>1446</v>
      </c>
      <c r="S5795" t="s">
        <v>18</v>
      </c>
      <c r="T5795" t="s">
        <v>19</v>
      </c>
    </row>
    <row r="5796" spans="1:20" x14ac:dyDescent="0.35">
      <c r="A5796" t="s">
        <v>11</v>
      </c>
      <c r="B5796" t="s">
        <v>180</v>
      </c>
      <c r="C5796" t="s">
        <v>13</v>
      </c>
      <c r="D5796" t="s">
        <v>20</v>
      </c>
      <c r="E5796" t="s">
        <v>181</v>
      </c>
      <c r="F5796" t="s">
        <v>24</v>
      </c>
      <c r="G5796">
        <v>12219.74</v>
      </c>
      <c r="H5796" s="1">
        <v>43357</v>
      </c>
      <c r="I5796" t="str">
        <f t="shared" si="270"/>
        <v>14</v>
      </c>
      <c r="J5796" t="str">
        <f t="shared" si="271"/>
        <v>September</v>
      </c>
      <c r="K5796" t="str">
        <f t="shared" si="272"/>
        <v>2018</v>
      </c>
      <c r="L5796" s="15">
        <v>0.80621527777777768</v>
      </c>
      <c r="M5796">
        <f>HOUR(K5796:K17838)</f>
        <v>0</v>
      </c>
      <c r="N5796">
        <f>MINUTE(K5796:K17838)</f>
        <v>0</v>
      </c>
      <c r="O5796">
        <f>SECOND(K5796:K17838)</f>
        <v>0</v>
      </c>
      <c r="P5796">
        <v>41.25</v>
      </c>
      <c r="Q5796">
        <f>G5796-P5796</f>
        <v>12178.49</v>
      </c>
      <c r="R5796" t="s">
        <v>677</v>
      </c>
      <c r="S5796" t="s">
        <v>18</v>
      </c>
      <c r="T5796" t="s">
        <v>19</v>
      </c>
    </row>
    <row r="5797" spans="1:20" x14ac:dyDescent="0.35">
      <c r="A5797" t="s">
        <v>11</v>
      </c>
      <c r="B5797" t="s">
        <v>80</v>
      </c>
      <c r="C5797" t="s">
        <v>13</v>
      </c>
      <c r="D5797" t="s">
        <v>20</v>
      </c>
      <c r="E5797" t="s">
        <v>81</v>
      </c>
      <c r="F5797" t="s">
        <v>24</v>
      </c>
      <c r="G5797">
        <v>20723.62</v>
      </c>
      <c r="H5797" s="1">
        <v>43357</v>
      </c>
      <c r="I5797" t="str">
        <f t="shared" si="270"/>
        <v>14</v>
      </c>
      <c r="J5797" t="str">
        <f t="shared" si="271"/>
        <v>September</v>
      </c>
      <c r="K5797" t="str">
        <f t="shared" si="272"/>
        <v>2018</v>
      </c>
      <c r="L5797" s="15">
        <v>0.81282407407407409</v>
      </c>
      <c r="M5797">
        <f>HOUR(K5797:K17839)</f>
        <v>0</v>
      </c>
      <c r="N5797">
        <f>MINUTE(K5797:K17839)</f>
        <v>0</v>
      </c>
      <c r="O5797">
        <f>SECOND(K5797:K17839)</f>
        <v>0</v>
      </c>
      <c r="P5797">
        <v>11.45</v>
      </c>
      <c r="Q5797">
        <f>G5797-P5797</f>
        <v>20712.169999999998</v>
      </c>
      <c r="R5797" t="s">
        <v>757</v>
      </c>
      <c r="S5797" t="s">
        <v>18</v>
      </c>
      <c r="T5797" t="s">
        <v>19</v>
      </c>
    </row>
    <row r="5798" spans="1:20" x14ac:dyDescent="0.35">
      <c r="A5798" t="s">
        <v>11</v>
      </c>
      <c r="B5798" t="s">
        <v>37</v>
      </c>
      <c r="C5798" t="s">
        <v>13</v>
      </c>
      <c r="D5798" t="s">
        <v>14</v>
      </c>
      <c r="E5798" t="s">
        <v>38</v>
      </c>
      <c r="F5798" t="s">
        <v>16</v>
      </c>
      <c r="G5798">
        <v>7175.38</v>
      </c>
      <c r="H5798" s="1">
        <v>43357</v>
      </c>
      <c r="I5798" t="str">
        <f t="shared" si="270"/>
        <v>14</v>
      </c>
      <c r="J5798" t="str">
        <f t="shared" si="271"/>
        <v>September</v>
      </c>
      <c r="K5798" t="str">
        <f t="shared" si="272"/>
        <v>2018</v>
      </c>
      <c r="L5798" s="15">
        <v>0.81943287037037038</v>
      </c>
      <c r="M5798">
        <f>HOUR(K5798:K17840)</f>
        <v>0</v>
      </c>
      <c r="N5798">
        <f>MINUTE(K5798:K17840)</f>
        <v>0</v>
      </c>
      <c r="O5798">
        <f>SECOND(K5798:K17840)</f>
        <v>0</v>
      </c>
      <c r="P5798">
        <v>12.51</v>
      </c>
      <c r="Q5798">
        <f>G5798-P5798</f>
        <v>7162.87</v>
      </c>
      <c r="R5798" t="s">
        <v>254</v>
      </c>
      <c r="S5798" t="s">
        <v>18</v>
      </c>
      <c r="T5798" t="s">
        <v>19</v>
      </c>
    </row>
    <row r="5799" spans="1:20" x14ac:dyDescent="0.35">
      <c r="A5799" t="s">
        <v>11</v>
      </c>
      <c r="B5799" t="s">
        <v>42</v>
      </c>
      <c r="C5799" t="s">
        <v>13</v>
      </c>
      <c r="D5799" t="s">
        <v>14</v>
      </c>
      <c r="E5799" t="s">
        <v>43</v>
      </c>
      <c r="F5799" t="s">
        <v>24</v>
      </c>
      <c r="G5799">
        <v>10983.66</v>
      </c>
      <c r="H5799" s="1">
        <v>43357</v>
      </c>
      <c r="I5799" t="str">
        <f t="shared" si="270"/>
        <v>14</v>
      </c>
      <c r="J5799" t="str">
        <f t="shared" si="271"/>
        <v>September</v>
      </c>
      <c r="K5799" t="str">
        <f t="shared" si="272"/>
        <v>2018</v>
      </c>
      <c r="L5799" s="15">
        <v>0.82605324074074071</v>
      </c>
      <c r="M5799">
        <f>HOUR(K5799:K17841)</f>
        <v>0</v>
      </c>
      <c r="N5799">
        <f>MINUTE(K5799:K17841)</f>
        <v>0</v>
      </c>
      <c r="O5799">
        <f>SECOND(K5799:K17841)</f>
        <v>0</v>
      </c>
      <c r="P5799">
        <v>18.149999999999999</v>
      </c>
      <c r="Q5799">
        <f>G5799-P5799</f>
        <v>10965.51</v>
      </c>
      <c r="R5799" t="s">
        <v>844</v>
      </c>
      <c r="S5799" t="s">
        <v>18</v>
      </c>
      <c r="T5799" t="s">
        <v>19</v>
      </c>
    </row>
    <row r="5800" spans="1:20" x14ac:dyDescent="0.35">
      <c r="A5800" t="s">
        <v>11</v>
      </c>
      <c r="B5800" t="s">
        <v>549</v>
      </c>
      <c r="C5800" t="s">
        <v>13</v>
      </c>
      <c r="D5800" t="s">
        <v>20</v>
      </c>
      <c r="E5800" t="s">
        <v>332</v>
      </c>
      <c r="F5800" t="s">
        <v>24</v>
      </c>
      <c r="G5800">
        <v>11169.31</v>
      </c>
      <c r="H5800" s="1">
        <v>43357</v>
      </c>
      <c r="I5800" t="str">
        <f t="shared" si="270"/>
        <v>14</v>
      </c>
      <c r="J5800" t="str">
        <f t="shared" si="271"/>
        <v>September</v>
      </c>
      <c r="K5800" t="str">
        <f t="shared" si="272"/>
        <v>2018</v>
      </c>
      <c r="L5800" s="15">
        <v>0.83266203703703701</v>
      </c>
      <c r="M5800">
        <f>HOUR(K5800:K17842)</f>
        <v>0</v>
      </c>
      <c r="N5800">
        <f>MINUTE(K5800:K17842)</f>
        <v>0</v>
      </c>
      <c r="O5800">
        <f>SECOND(K5800:K17842)</f>
        <v>0</v>
      </c>
      <c r="P5800">
        <v>63.26</v>
      </c>
      <c r="Q5800">
        <f>G5800-P5800</f>
        <v>11106.05</v>
      </c>
      <c r="R5800" t="s">
        <v>21</v>
      </c>
      <c r="S5800" t="s">
        <v>18</v>
      </c>
      <c r="T5800" t="s">
        <v>19</v>
      </c>
    </row>
    <row r="5801" spans="1:20" x14ac:dyDescent="0.35">
      <c r="A5801" t="s">
        <v>29</v>
      </c>
      <c r="B5801" t="s">
        <v>227</v>
      </c>
      <c r="C5801" t="s">
        <v>13</v>
      </c>
      <c r="D5801" t="s">
        <v>31</v>
      </c>
      <c r="E5801" t="s">
        <v>228</v>
      </c>
      <c r="F5801" t="s">
        <v>24</v>
      </c>
      <c r="G5801">
        <v>10077.9</v>
      </c>
      <c r="H5801" s="1">
        <v>43357</v>
      </c>
      <c r="I5801" t="str">
        <f t="shared" si="270"/>
        <v>14</v>
      </c>
      <c r="J5801" t="str">
        <f t="shared" si="271"/>
        <v>September</v>
      </c>
      <c r="K5801" t="str">
        <f t="shared" si="272"/>
        <v>2018</v>
      </c>
      <c r="L5801" s="15">
        <v>0.83333333333333337</v>
      </c>
      <c r="M5801">
        <f>HOUR(K5801:K17843)</f>
        <v>0</v>
      </c>
      <c r="N5801">
        <f>MINUTE(K5801:K17843)</f>
        <v>0</v>
      </c>
      <c r="O5801">
        <f>SECOND(K5801:K17843)</f>
        <v>0</v>
      </c>
      <c r="P5801">
        <v>27</v>
      </c>
      <c r="Q5801">
        <f>G5801-P5801</f>
        <v>10050.9</v>
      </c>
      <c r="R5801" t="s">
        <v>1833</v>
      </c>
      <c r="S5801" t="s">
        <v>18</v>
      </c>
      <c r="T5801" t="s">
        <v>19</v>
      </c>
    </row>
    <row r="5802" spans="1:20" x14ac:dyDescent="0.35">
      <c r="A5802" t="s">
        <v>29</v>
      </c>
      <c r="B5802" t="s">
        <v>49</v>
      </c>
      <c r="C5802" t="s">
        <v>13</v>
      </c>
      <c r="D5802" t="s">
        <v>41</v>
      </c>
      <c r="E5802" t="s">
        <v>50</v>
      </c>
      <c r="F5802" t="s">
        <v>24</v>
      </c>
      <c r="G5802">
        <v>3767.11</v>
      </c>
      <c r="H5802" s="1">
        <v>43357</v>
      </c>
      <c r="I5802" t="str">
        <f t="shared" si="270"/>
        <v>14</v>
      </c>
      <c r="J5802" t="str">
        <f t="shared" si="271"/>
        <v>September</v>
      </c>
      <c r="K5802" t="str">
        <f t="shared" si="272"/>
        <v>2018</v>
      </c>
      <c r="L5802" s="15">
        <v>0.83333333333333337</v>
      </c>
      <c r="M5802">
        <f>HOUR(K5802:K17844)</f>
        <v>0</v>
      </c>
      <c r="N5802">
        <f>MINUTE(K5802:K17844)</f>
        <v>0</v>
      </c>
      <c r="O5802">
        <f>SECOND(K5802:K17844)</f>
        <v>0</v>
      </c>
      <c r="P5802">
        <v>78</v>
      </c>
      <c r="Q5802">
        <f>G5802-P5802</f>
        <v>3689.11</v>
      </c>
      <c r="R5802" t="s">
        <v>1833</v>
      </c>
      <c r="S5802" t="s">
        <v>18</v>
      </c>
      <c r="T5802" t="s">
        <v>19</v>
      </c>
    </row>
    <row r="5803" spans="1:20" x14ac:dyDescent="0.35">
      <c r="A5803" t="s">
        <v>11</v>
      </c>
      <c r="B5803" t="s">
        <v>22</v>
      </c>
      <c r="C5803" t="s">
        <v>13</v>
      </c>
      <c r="D5803" t="s">
        <v>20</v>
      </c>
      <c r="E5803" t="s">
        <v>23</v>
      </c>
      <c r="F5803" t="s">
        <v>24</v>
      </c>
      <c r="G5803">
        <v>0.98</v>
      </c>
      <c r="H5803" s="1">
        <v>43357</v>
      </c>
      <c r="I5803" t="str">
        <f t="shared" si="270"/>
        <v>14</v>
      </c>
      <c r="J5803" t="str">
        <f t="shared" si="271"/>
        <v>September</v>
      </c>
      <c r="K5803" t="str">
        <f t="shared" si="272"/>
        <v>2018</v>
      </c>
      <c r="L5803" s="15">
        <v>0.83951388888888889</v>
      </c>
      <c r="M5803">
        <f>HOUR(K5803:K17845)</f>
        <v>0</v>
      </c>
      <c r="N5803">
        <f>MINUTE(K5803:K17845)</f>
        <v>0</v>
      </c>
      <c r="O5803">
        <f>SECOND(K5803:K17845)</f>
        <v>0</v>
      </c>
      <c r="P5803">
        <v>5.47</v>
      </c>
      <c r="Q5803">
        <f>G5803-P5803</f>
        <v>-4.49</v>
      </c>
      <c r="R5803" t="s">
        <v>123</v>
      </c>
      <c r="S5803" t="s">
        <v>18</v>
      </c>
      <c r="T5803" t="s">
        <v>19</v>
      </c>
    </row>
    <row r="5804" spans="1:20" x14ac:dyDescent="0.35">
      <c r="A5804" t="s">
        <v>11</v>
      </c>
      <c r="B5804" t="s">
        <v>549</v>
      </c>
      <c r="C5804" t="s">
        <v>13</v>
      </c>
      <c r="D5804" t="s">
        <v>14</v>
      </c>
      <c r="E5804" t="s">
        <v>332</v>
      </c>
      <c r="F5804" t="s">
        <v>24</v>
      </c>
      <c r="G5804">
        <v>11146.84</v>
      </c>
      <c r="H5804" s="1">
        <v>43357</v>
      </c>
      <c r="I5804" t="str">
        <f t="shared" si="270"/>
        <v>14</v>
      </c>
      <c r="J5804" t="str">
        <f t="shared" si="271"/>
        <v>September</v>
      </c>
      <c r="K5804" t="str">
        <f t="shared" si="272"/>
        <v>2018</v>
      </c>
      <c r="L5804" s="15">
        <v>0.84638888888888886</v>
      </c>
      <c r="M5804">
        <f>HOUR(K5804:K17846)</f>
        <v>0</v>
      </c>
      <c r="N5804">
        <f>MINUTE(K5804:K17846)</f>
        <v>0</v>
      </c>
      <c r="O5804">
        <f>SECOND(K5804:K17846)</f>
        <v>0</v>
      </c>
      <c r="P5804">
        <v>22.47</v>
      </c>
      <c r="Q5804">
        <f>G5804-P5804</f>
        <v>11124.37</v>
      </c>
      <c r="R5804" t="s">
        <v>1422</v>
      </c>
      <c r="S5804" t="s">
        <v>18</v>
      </c>
      <c r="T5804" t="s">
        <v>19</v>
      </c>
    </row>
    <row r="5805" spans="1:20" x14ac:dyDescent="0.35">
      <c r="A5805" t="s">
        <v>11</v>
      </c>
      <c r="B5805" t="s">
        <v>85</v>
      </c>
      <c r="C5805" t="s">
        <v>13</v>
      </c>
      <c r="D5805" t="s">
        <v>14</v>
      </c>
      <c r="E5805" t="s">
        <v>86</v>
      </c>
      <c r="F5805" t="s">
        <v>16</v>
      </c>
      <c r="G5805">
        <v>23554.7</v>
      </c>
      <c r="H5805" s="1">
        <v>43357</v>
      </c>
      <c r="I5805" t="str">
        <f t="shared" si="270"/>
        <v>14</v>
      </c>
      <c r="J5805" t="str">
        <f t="shared" si="271"/>
        <v>September</v>
      </c>
      <c r="K5805" t="str">
        <f t="shared" si="272"/>
        <v>2018</v>
      </c>
      <c r="L5805" s="15">
        <v>0.85326388888888882</v>
      </c>
      <c r="M5805">
        <f>HOUR(K5805:K17847)</f>
        <v>0</v>
      </c>
      <c r="N5805">
        <f>MINUTE(K5805:K17847)</f>
        <v>0</v>
      </c>
      <c r="O5805">
        <f>SECOND(K5805:K17847)</f>
        <v>0</v>
      </c>
      <c r="P5805">
        <v>7.51</v>
      </c>
      <c r="Q5805">
        <f>G5805-P5805</f>
        <v>23547.190000000002</v>
      </c>
      <c r="R5805" t="s">
        <v>1447</v>
      </c>
      <c r="S5805" t="s">
        <v>18</v>
      </c>
      <c r="T5805" t="s">
        <v>19</v>
      </c>
    </row>
    <row r="5806" spans="1:20" x14ac:dyDescent="0.35">
      <c r="A5806" t="s">
        <v>11</v>
      </c>
      <c r="B5806" t="s">
        <v>49</v>
      </c>
      <c r="C5806" t="s">
        <v>13</v>
      </c>
      <c r="D5806" t="s">
        <v>14</v>
      </c>
      <c r="E5806" t="s">
        <v>50</v>
      </c>
      <c r="F5806" t="s">
        <v>24</v>
      </c>
      <c r="G5806">
        <v>3845.11</v>
      </c>
      <c r="H5806" s="1">
        <v>43357</v>
      </c>
      <c r="I5806" t="str">
        <f t="shared" si="270"/>
        <v>14</v>
      </c>
      <c r="J5806" t="str">
        <f t="shared" si="271"/>
        <v>September</v>
      </c>
      <c r="K5806" t="str">
        <f t="shared" si="272"/>
        <v>2018</v>
      </c>
      <c r="L5806" s="15">
        <v>0.8601388888888889</v>
      </c>
      <c r="M5806">
        <f>HOUR(K5806:K17848)</f>
        <v>0</v>
      </c>
      <c r="N5806">
        <f>MINUTE(K5806:K17848)</f>
        <v>0</v>
      </c>
      <c r="O5806">
        <f>SECOND(K5806:K17848)</f>
        <v>0</v>
      </c>
      <c r="P5806">
        <v>8.64</v>
      </c>
      <c r="Q5806">
        <f>G5806-P5806</f>
        <v>3836.4700000000003</v>
      </c>
      <c r="R5806" t="s">
        <v>451</v>
      </c>
      <c r="S5806" t="s">
        <v>18</v>
      </c>
      <c r="T5806" t="s">
        <v>19</v>
      </c>
    </row>
    <row r="5807" spans="1:20" x14ac:dyDescent="0.35">
      <c r="A5807" t="s">
        <v>11</v>
      </c>
      <c r="B5807" t="s">
        <v>338</v>
      </c>
      <c r="C5807" t="s">
        <v>13</v>
      </c>
      <c r="D5807" t="s">
        <v>14</v>
      </c>
      <c r="E5807" t="s">
        <v>339</v>
      </c>
      <c r="F5807" t="s">
        <v>16</v>
      </c>
      <c r="G5807">
        <v>3432.69</v>
      </c>
      <c r="H5807" s="1">
        <v>43357</v>
      </c>
      <c r="I5807" t="str">
        <f t="shared" si="270"/>
        <v>14</v>
      </c>
      <c r="J5807" t="str">
        <f t="shared" si="271"/>
        <v>September</v>
      </c>
      <c r="K5807" t="str">
        <f t="shared" si="272"/>
        <v>2018</v>
      </c>
      <c r="L5807" s="15">
        <v>0.86701388888888886</v>
      </c>
      <c r="M5807">
        <f>HOUR(K5807:K17849)</f>
        <v>0</v>
      </c>
      <c r="N5807">
        <f>MINUTE(K5807:K17849)</f>
        <v>0</v>
      </c>
      <c r="O5807">
        <f>SECOND(K5807:K17849)</f>
        <v>0</v>
      </c>
      <c r="P5807">
        <v>52.81</v>
      </c>
      <c r="Q5807">
        <f>G5807-P5807</f>
        <v>3379.88</v>
      </c>
      <c r="R5807" t="s">
        <v>153</v>
      </c>
      <c r="S5807" t="s">
        <v>18</v>
      </c>
      <c r="T5807" t="s">
        <v>19</v>
      </c>
    </row>
    <row r="5808" spans="1:20" x14ac:dyDescent="0.35">
      <c r="A5808" t="s">
        <v>11</v>
      </c>
      <c r="B5808" t="s">
        <v>549</v>
      </c>
      <c r="C5808" t="s">
        <v>13</v>
      </c>
      <c r="D5808" t="s">
        <v>20</v>
      </c>
      <c r="E5808" t="s">
        <v>332</v>
      </c>
      <c r="F5808" t="s">
        <v>24</v>
      </c>
      <c r="G5808">
        <v>11137.7</v>
      </c>
      <c r="H5808" s="1">
        <v>43357</v>
      </c>
      <c r="I5808" t="str">
        <f t="shared" si="270"/>
        <v>14</v>
      </c>
      <c r="J5808" t="str">
        <f t="shared" si="271"/>
        <v>September</v>
      </c>
      <c r="K5808" t="str">
        <f t="shared" si="272"/>
        <v>2018</v>
      </c>
      <c r="L5808" s="15">
        <v>0.87388888888888883</v>
      </c>
      <c r="M5808">
        <f>HOUR(K5808:K17850)</f>
        <v>0</v>
      </c>
      <c r="N5808">
        <f>MINUTE(K5808:K17850)</f>
        <v>0</v>
      </c>
      <c r="O5808">
        <f>SECOND(K5808:K17850)</f>
        <v>0</v>
      </c>
      <c r="P5808">
        <v>9.14</v>
      </c>
      <c r="Q5808">
        <f>G5808-P5808</f>
        <v>11128.560000000001</v>
      </c>
      <c r="R5808" t="s">
        <v>1448</v>
      </c>
      <c r="S5808" t="s">
        <v>18</v>
      </c>
      <c r="T5808" t="s">
        <v>19</v>
      </c>
    </row>
    <row r="5809" spans="1:20" x14ac:dyDescent="0.35">
      <c r="A5809" t="s">
        <v>29</v>
      </c>
      <c r="B5809" t="s">
        <v>100</v>
      </c>
      <c r="C5809" t="s">
        <v>13</v>
      </c>
      <c r="D5809" t="s">
        <v>31</v>
      </c>
      <c r="E5809" t="s">
        <v>101</v>
      </c>
      <c r="F5809" t="s">
        <v>16</v>
      </c>
      <c r="G5809">
        <v>5837.22</v>
      </c>
      <c r="H5809" s="1">
        <v>43357</v>
      </c>
      <c r="I5809" t="str">
        <f t="shared" si="270"/>
        <v>14</v>
      </c>
      <c r="J5809" t="str">
        <f t="shared" si="271"/>
        <v>September</v>
      </c>
      <c r="K5809" t="str">
        <f t="shared" si="272"/>
        <v>2018</v>
      </c>
      <c r="L5809" s="15">
        <v>0.875</v>
      </c>
      <c r="M5809">
        <f>HOUR(K5809:K17851)</f>
        <v>0</v>
      </c>
      <c r="N5809">
        <f>MINUTE(K5809:K17851)</f>
        <v>0</v>
      </c>
      <c r="O5809">
        <f>SECOND(K5809:K17851)</f>
        <v>0</v>
      </c>
      <c r="P5809">
        <v>69</v>
      </c>
      <c r="Q5809">
        <f>G5809-P5809</f>
        <v>5768.22</v>
      </c>
      <c r="R5809" t="s">
        <v>1833</v>
      </c>
      <c r="S5809" t="s">
        <v>18</v>
      </c>
      <c r="T5809" t="s">
        <v>19</v>
      </c>
    </row>
    <row r="5810" spans="1:20" x14ac:dyDescent="0.35">
      <c r="A5810" t="s">
        <v>29</v>
      </c>
      <c r="B5810" t="s">
        <v>103</v>
      </c>
      <c r="C5810" t="s">
        <v>13</v>
      </c>
      <c r="D5810" t="s">
        <v>31</v>
      </c>
      <c r="E5810" t="s">
        <v>104</v>
      </c>
      <c r="F5810" t="s">
        <v>24</v>
      </c>
      <c r="G5810">
        <v>54624.639999999999</v>
      </c>
      <c r="H5810" s="1">
        <v>43357</v>
      </c>
      <c r="I5810" t="str">
        <f t="shared" si="270"/>
        <v>14</v>
      </c>
      <c r="J5810" t="str">
        <f t="shared" si="271"/>
        <v>September</v>
      </c>
      <c r="K5810" t="str">
        <f t="shared" si="272"/>
        <v>2018</v>
      </c>
      <c r="L5810" s="15">
        <v>0.875</v>
      </c>
      <c r="M5810">
        <f>HOUR(K5810:K17852)</f>
        <v>0</v>
      </c>
      <c r="N5810">
        <f>MINUTE(K5810:K17852)</f>
        <v>0</v>
      </c>
      <c r="O5810">
        <f>SECOND(K5810:K17852)</f>
        <v>0</v>
      </c>
      <c r="P5810">
        <v>38</v>
      </c>
      <c r="Q5810">
        <f>G5810-P5810</f>
        <v>54586.64</v>
      </c>
      <c r="R5810" t="s">
        <v>1833</v>
      </c>
      <c r="S5810" t="s">
        <v>18</v>
      </c>
      <c r="T5810" t="s">
        <v>19</v>
      </c>
    </row>
    <row r="5811" spans="1:20" x14ac:dyDescent="0.35">
      <c r="A5811" t="s">
        <v>29</v>
      </c>
      <c r="B5811" t="s">
        <v>289</v>
      </c>
      <c r="C5811" t="s">
        <v>13</v>
      </c>
      <c r="D5811" t="s">
        <v>31</v>
      </c>
      <c r="E5811" t="s">
        <v>290</v>
      </c>
      <c r="F5811" t="s">
        <v>24</v>
      </c>
      <c r="G5811">
        <v>7240.82</v>
      </c>
      <c r="H5811" s="1">
        <v>43357</v>
      </c>
      <c r="I5811" t="str">
        <f t="shared" si="270"/>
        <v>14</v>
      </c>
      <c r="J5811" t="str">
        <f t="shared" si="271"/>
        <v>September</v>
      </c>
      <c r="K5811" t="str">
        <f t="shared" si="272"/>
        <v>2018</v>
      </c>
      <c r="L5811" s="15">
        <v>0.875</v>
      </c>
      <c r="M5811">
        <f>HOUR(K5811:K17853)</f>
        <v>0</v>
      </c>
      <c r="N5811">
        <f>MINUTE(K5811:K17853)</f>
        <v>0</v>
      </c>
      <c r="O5811">
        <f>SECOND(K5811:K17853)</f>
        <v>0</v>
      </c>
      <c r="P5811">
        <v>29</v>
      </c>
      <c r="Q5811">
        <f>G5811-P5811</f>
        <v>7211.82</v>
      </c>
      <c r="R5811" t="s">
        <v>1833</v>
      </c>
      <c r="S5811" t="s">
        <v>18</v>
      </c>
      <c r="T5811" t="s">
        <v>19</v>
      </c>
    </row>
    <row r="5812" spans="1:20" x14ac:dyDescent="0.35">
      <c r="A5812" t="s">
        <v>29</v>
      </c>
      <c r="B5812" t="s">
        <v>42</v>
      </c>
      <c r="C5812" t="s">
        <v>13</v>
      </c>
      <c r="D5812" t="s">
        <v>31</v>
      </c>
      <c r="E5812" t="s">
        <v>43</v>
      </c>
      <c r="F5812" t="s">
        <v>24</v>
      </c>
      <c r="G5812">
        <v>10893.66</v>
      </c>
      <c r="H5812" s="1">
        <v>43357</v>
      </c>
      <c r="I5812" t="str">
        <f t="shared" si="270"/>
        <v>14</v>
      </c>
      <c r="J5812" t="str">
        <f t="shared" si="271"/>
        <v>September</v>
      </c>
      <c r="K5812" t="str">
        <f t="shared" si="272"/>
        <v>2018</v>
      </c>
      <c r="L5812" s="15">
        <v>0.875</v>
      </c>
      <c r="M5812">
        <f>HOUR(K5812:K17854)</f>
        <v>0</v>
      </c>
      <c r="N5812">
        <f>MINUTE(K5812:K17854)</f>
        <v>0</v>
      </c>
      <c r="O5812">
        <f>SECOND(K5812:K17854)</f>
        <v>0</v>
      </c>
      <c r="P5812">
        <v>50</v>
      </c>
      <c r="Q5812">
        <f>G5812-P5812</f>
        <v>10843.66</v>
      </c>
      <c r="R5812" t="s">
        <v>1833</v>
      </c>
      <c r="S5812" t="s">
        <v>18</v>
      </c>
      <c r="T5812" t="s">
        <v>19</v>
      </c>
    </row>
    <row r="5813" spans="1:20" x14ac:dyDescent="0.35">
      <c r="A5813" t="s">
        <v>29</v>
      </c>
      <c r="B5813" t="s">
        <v>49</v>
      </c>
      <c r="C5813" t="s">
        <v>13</v>
      </c>
      <c r="D5813" t="s">
        <v>31</v>
      </c>
      <c r="E5813" t="s">
        <v>50</v>
      </c>
      <c r="F5813" t="s">
        <v>24</v>
      </c>
      <c r="G5813">
        <v>3744.11</v>
      </c>
      <c r="H5813" s="1">
        <v>43357</v>
      </c>
      <c r="I5813" t="str">
        <f t="shared" si="270"/>
        <v>14</v>
      </c>
      <c r="J5813" t="str">
        <f t="shared" si="271"/>
        <v>September</v>
      </c>
      <c r="K5813" t="str">
        <f t="shared" si="272"/>
        <v>2018</v>
      </c>
      <c r="L5813" s="15">
        <v>0.875</v>
      </c>
      <c r="M5813">
        <f>HOUR(K5813:K17855)</f>
        <v>0</v>
      </c>
      <c r="N5813">
        <f>MINUTE(K5813:K17855)</f>
        <v>0</v>
      </c>
      <c r="O5813">
        <f>SECOND(K5813:K17855)</f>
        <v>0</v>
      </c>
      <c r="P5813">
        <v>23</v>
      </c>
      <c r="Q5813">
        <f>G5813-P5813</f>
        <v>3721.11</v>
      </c>
      <c r="R5813" t="s">
        <v>1833</v>
      </c>
      <c r="S5813" t="s">
        <v>18</v>
      </c>
      <c r="T5813" t="s">
        <v>19</v>
      </c>
    </row>
    <row r="5814" spans="1:20" x14ac:dyDescent="0.35">
      <c r="A5814" t="s">
        <v>11</v>
      </c>
      <c r="B5814" t="s">
        <v>12</v>
      </c>
      <c r="C5814" t="s">
        <v>13</v>
      </c>
      <c r="D5814" t="s">
        <v>20</v>
      </c>
      <c r="E5814" t="s">
        <v>15</v>
      </c>
      <c r="F5814" t="s">
        <v>16</v>
      </c>
      <c r="G5814">
        <v>2195.3000000000002</v>
      </c>
      <c r="H5814" s="1">
        <v>43357</v>
      </c>
      <c r="I5814" t="str">
        <f t="shared" si="270"/>
        <v>14</v>
      </c>
      <c r="J5814" t="str">
        <f t="shared" si="271"/>
        <v>September</v>
      </c>
      <c r="K5814" t="str">
        <f t="shared" si="272"/>
        <v>2018</v>
      </c>
      <c r="L5814" s="15">
        <v>0.87903935185185178</v>
      </c>
      <c r="M5814">
        <f>HOUR(K5814:K17856)</f>
        <v>0</v>
      </c>
      <c r="N5814">
        <f>MINUTE(K5814:K17856)</f>
        <v>0</v>
      </c>
      <c r="O5814">
        <f>SECOND(K5814:K17856)</f>
        <v>0</v>
      </c>
      <c r="P5814">
        <v>20.22</v>
      </c>
      <c r="Q5814">
        <f>G5814-P5814</f>
        <v>2175.0800000000004</v>
      </c>
      <c r="R5814" t="s">
        <v>588</v>
      </c>
      <c r="S5814" t="s">
        <v>18</v>
      </c>
      <c r="T5814" t="s">
        <v>19</v>
      </c>
    </row>
    <row r="5815" spans="1:20" x14ac:dyDescent="0.35">
      <c r="A5815" t="s">
        <v>11</v>
      </c>
      <c r="B5815" t="s">
        <v>12</v>
      </c>
      <c r="C5815" t="s">
        <v>13</v>
      </c>
      <c r="D5815" t="s">
        <v>20</v>
      </c>
      <c r="E5815" t="s">
        <v>15</v>
      </c>
      <c r="F5815" t="s">
        <v>16</v>
      </c>
      <c r="G5815">
        <v>2181.02</v>
      </c>
      <c r="H5815" s="1">
        <v>43357</v>
      </c>
      <c r="I5815" t="str">
        <f t="shared" si="270"/>
        <v>14</v>
      </c>
      <c r="J5815" t="str">
        <f t="shared" si="271"/>
        <v>September</v>
      </c>
      <c r="K5815" t="str">
        <f t="shared" si="272"/>
        <v>2018</v>
      </c>
      <c r="L5815" s="15">
        <v>0.88386574074074076</v>
      </c>
      <c r="M5815">
        <f>HOUR(K5815:K17857)</f>
        <v>0</v>
      </c>
      <c r="N5815">
        <f>MINUTE(K5815:K17857)</f>
        <v>0</v>
      </c>
      <c r="O5815">
        <f>SECOND(K5815:K17857)</f>
        <v>0</v>
      </c>
      <c r="P5815">
        <v>14.28</v>
      </c>
      <c r="Q5815">
        <f>G5815-P5815</f>
        <v>2166.7399999999998</v>
      </c>
      <c r="R5815" t="s">
        <v>1449</v>
      </c>
      <c r="S5815" t="s">
        <v>18</v>
      </c>
      <c r="T5815" t="s">
        <v>19</v>
      </c>
    </row>
    <row r="5816" spans="1:20" x14ac:dyDescent="0.35">
      <c r="A5816" t="s">
        <v>11</v>
      </c>
      <c r="B5816" t="s">
        <v>338</v>
      </c>
      <c r="C5816" t="s">
        <v>13</v>
      </c>
      <c r="D5816" t="s">
        <v>14</v>
      </c>
      <c r="E5816" t="s">
        <v>339</v>
      </c>
      <c r="F5816" t="s">
        <v>16</v>
      </c>
      <c r="G5816">
        <v>3397.35</v>
      </c>
      <c r="H5816" s="1">
        <v>43357</v>
      </c>
      <c r="I5816" t="str">
        <f t="shared" si="270"/>
        <v>14</v>
      </c>
      <c r="J5816" t="str">
        <f t="shared" si="271"/>
        <v>September</v>
      </c>
      <c r="K5816" t="str">
        <f t="shared" si="272"/>
        <v>2018</v>
      </c>
      <c r="L5816" s="15">
        <v>0.89350694444444445</v>
      </c>
      <c r="M5816">
        <f>HOUR(K5816:K17858)</f>
        <v>0</v>
      </c>
      <c r="N5816">
        <f>MINUTE(K5816:K17858)</f>
        <v>0</v>
      </c>
      <c r="O5816">
        <f>SECOND(K5816:K17858)</f>
        <v>0</v>
      </c>
      <c r="P5816">
        <v>35.340000000000003</v>
      </c>
      <c r="Q5816">
        <f>G5816-P5816</f>
        <v>3362.0099999999998</v>
      </c>
      <c r="R5816" t="s">
        <v>1119</v>
      </c>
      <c r="S5816" t="s">
        <v>18</v>
      </c>
      <c r="T5816" t="s">
        <v>19</v>
      </c>
    </row>
    <row r="5817" spans="1:20" x14ac:dyDescent="0.35">
      <c r="A5817" t="s">
        <v>11</v>
      </c>
      <c r="B5817" t="s">
        <v>379</v>
      </c>
      <c r="C5817" t="s">
        <v>13</v>
      </c>
      <c r="D5817" t="s">
        <v>14</v>
      </c>
      <c r="E5817" t="s">
        <v>380</v>
      </c>
      <c r="F5817" t="s">
        <v>16</v>
      </c>
      <c r="G5817">
        <v>11502.86</v>
      </c>
      <c r="H5817" s="1">
        <v>43357</v>
      </c>
      <c r="I5817" t="str">
        <f t="shared" si="270"/>
        <v>14</v>
      </c>
      <c r="J5817" t="str">
        <f t="shared" si="271"/>
        <v>September</v>
      </c>
      <c r="K5817" t="str">
        <f t="shared" si="272"/>
        <v>2018</v>
      </c>
      <c r="L5817" s="15">
        <v>0.89833333333333332</v>
      </c>
      <c r="M5817">
        <f>HOUR(K5817:K17859)</f>
        <v>0</v>
      </c>
      <c r="N5817">
        <f>MINUTE(K5817:K17859)</f>
        <v>0</v>
      </c>
      <c r="O5817">
        <f>SECOND(K5817:K17859)</f>
        <v>0</v>
      </c>
      <c r="P5817">
        <v>23.5</v>
      </c>
      <c r="Q5817">
        <f>G5817-P5817</f>
        <v>11479.36</v>
      </c>
      <c r="R5817" t="s">
        <v>1450</v>
      </c>
      <c r="S5817" t="s">
        <v>18</v>
      </c>
      <c r="T5817" t="s">
        <v>19</v>
      </c>
    </row>
    <row r="5818" spans="1:20" x14ac:dyDescent="0.35">
      <c r="A5818" t="s">
        <v>11</v>
      </c>
      <c r="B5818" t="s">
        <v>289</v>
      </c>
      <c r="C5818" t="s">
        <v>13</v>
      </c>
      <c r="D5818" t="s">
        <v>14</v>
      </c>
      <c r="E5818" t="s">
        <v>290</v>
      </c>
      <c r="F5818" t="s">
        <v>24</v>
      </c>
      <c r="G5818">
        <v>7269.82</v>
      </c>
      <c r="H5818" s="1">
        <v>43357</v>
      </c>
      <c r="I5818" t="str">
        <f t="shared" si="270"/>
        <v>14</v>
      </c>
      <c r="J5818" t="str">
        <f t="shared" si="271"/>
        <v>September</v>
      </c>
      <c r="K5818" t="str">
        <f t="shared" si="272"/>
        <v>2018</v>
      </c>
      <c r="L5818" s="15">
        <v>0.90315972222222218</v>
      </c>
      <c r="M5818">
        <f>HOUR(K5818:K17860)</f>
        <v>0</v>
      </c>
      <c r="N5818">
        <f>MINUTE(K5818:K17860)</f>
        <v>0</v>
      </c>
      <c r="O5818">
        <f>SECOND(K5818:K17860)</f>
        <v>0</v>
      </c>
      <c r="P5818">
        <v>87.3</v>
      </c>
      <c r="Q5818">
        <f>G5818-P5818</f>
        <v>7182.5199999999995</v>
      </c>
      <c r="R5818" t="s">
        <v>21</v>
      </c>
      <c r="S5818" t="s">
        <v>18</v>
      </c>
      <c r="T5818" t="s">
        <v>19</v>
      </c>
    </row>
    <row r="5819" spans="1:20" x14ac:dyDescent="0.35">
      <c r="A5819" t="s">
        <v>11</v>
      </c>
      <c r="B5819" t="s">
        <v>12</v>
      </c>
      <c r="C5819" t="s">
        <v>13</v>
      </c>
      <c r="D5819" t="s">
        <v>14</v>
      </c>
      <c r="E5819" t="s">
        <v>15</v>
      </c>
      <c r="F5819" t="s">
        <v>16</v>
      </c>
      <c r="G5819">
        <v>2172.91</v>
      </c>
      <c r="H5819" s="1">
        <v>43357</v>
      </c>
      <c r="I5819" t="str">
        <f t="shared" si="270"/>
        <v>14</v>
      </c>
      <c r="J5819" t="str">
        <f t="shared" si="271"/>
        <v>September</v>
      </c>
      <c r="K5819" t="str">
        <f t="shared" si="272"/>
        <v>2018</v>
      </c>
      <c r="L5819" s="15">
        <v>0.90797453703703701</v>
      </c>
      <c r="M5819">
        <f>HOUR(K5819:K17861)</f>
        <v>0</v>
      </c>
      <c r="N5819">
        <f>MINUTE(K5819:K17861)</f>
        <v>0</v>
      </c>
      <c r="O5819">
        <f>SECOND(K5819:K17861)</f>
        <v>0</v>
      </c>
      <c r="P5819">
        <v>8.11</v>
      </c>
      <c r="Q5819">
        <f>G5819-P5819</f>
        <v>2164.7999999999997</v>
      </c>
      <c r="R5819" t="s">
        <v>617</v>
      </c>
      <c r="S5819" t="s">
        <v>18</v>
      </c>
      <c r="T5819" t="s">
        <v>19</v>
      </c>
    </row>
    <row r="5820" spans="1:20" x14ac:dyDescent="0.35">
      <c r="A5820" t="s">
        <v>11</v>
      </c>
      <c r="B5820" t="s">
        <v>12</v>
      </c>
      <c r="C5820" t="s">
        <v>13</v>
      </c>
      <c r="D5820" t="s">
        <v>20</v>
      </c>
      <c r="E5820" t="s">
        <v>15</v>
      </c>
      <c r="F5820" t="s">
        <v>16</v>
      </c>
      <c r="G5820">
        <v>2168.25</v>
      </c>
      <c r="H5820" s="1">
        <v>43357</v>
      </c>
      <c r="I5820" t="str">
        <f t="shared" si="270"/>
        <v>14</v>
      </c>
      <c r="J5820" t="str">
        <f t="shared" si="271"/>
        <v>September</v>
      </c>
      <c r="K5820" t="str">
        <f t="shared" si="272"/>
        <v>2018</v>
      </c>
      <c r="L5820" s="15">
        <v>0.91798611111111106</v>
      </c>
      <c r="M5820">
        <f>HOUR(K5820:K17862)</f>
        <v>0</v>
      </c>
      <c r="N5820">
        <f>MINUTE(K5820:K17862)</f>
        <v>0</v>
      </c>
      <c r="O5820">
        <f>SECOND(K5820:K17862)</f>
        <v>0</v>
      </c>
      <c r="P5820">
        <v>4.66</v>
      </c>
      <c r="Q5820">
        <f>G5820-P5820</f>
        <v>2163.59</v>
      </c>
      <c r="R5820" t="s">
        <v>612</v>
      </c>
      <c r="S5820" t="s">
        <v>18</v>
      </c>
      <c r="T5820" t="s">
        <v>19</v>
      </c>
    </row>
    <row r="5821" spans="1:20" x14ac:dyDescent="0.35">
      <c r="A5821" t="s">
        <v>11</v>
      </c>
      <c r="B5821" t="s">
        <v>12</v>
      </c>
      <c r="C5821" t="s">
        <v>13</v>
      </c>
      <c r="D5821" t="s">
        <v>14</v>
      </c>
      <c r="E5821" t="s">
        <v>15</v>
      </c>
      <c r="F5821" t="s">
        <v>16</v>
      </c>
      <c r="G5821">
        <v>2160.92</v>
      </c>
      <c r="H5821" s="1">
        <v>43357</v>
      </c>
      <c r="I5821" t="str">
        <f t="shared" si="270"/>
        <v>14</v>
      </c>
      <c r="J5821" t="str">
        <f t="shared" si="271"/>
        <v>September</v>
      </c>
      <c r="K5821" t="str">
        <f t="shared" si="272"/>
        <v>2018</v>
      </c>
      <c r="L5821" s="15">
        <v>0.92459490740740735</v>
      </c>
      <c r="M5821">
        <f>HOUR(K5821:K17863)</f>
        <v>0</v>
      </c>
      <c r="N5821">
        <f>MINUTE(K5821:K17863)</f>
        <v>0</v>
      </c>
      <c r="O5821">
        <f>SECOND(K5821:K17863)</f>
        <v>0</v>
      </c>
      <c r="P5821">
        <v>7.33</v>
      </c>
      <c r="Q5821">
        <f>G5821-P5821</f>
        <v>2153.59</v>
      </c>
      <c r="R5821" t="s">
        <v>664</v>
      </c>
      <c r="S5821" t="s">
        <v>18</v>
      </c>
      <c r="T5821" t="s">
        <v>19</v>
      </c>
    </row>
    <row r="5822" spans="1:20" x14ac:dyDescent="0.35">
      <c r="A5822" t="s">
        <v>11</v>
      </c>
      <c r="B5822" t="s">
        <v>75</v>
      </c>
      <c r="C5822" t="s">
        <v>13</v>
      </c>
      <c r="D5822" t="s">
        <v>14</v>
      </c>
      <c r="E5822" t="s">
        <v>76</v>
      </c>
      <c r="F5822" t="s">
        <v>24</v>
      </c>
      <c r="G5822">
        <v>3477.34</v>
      </c>
      <c r="H5822" s="1">
        <v>43357</v>
      </c>
      <c r="I5822" t="str">
        <f t="shared" si="270"/>
        <v>14</v>
      </c>
      <c r="J5822" t="str">
        <f t="shared" si="271"/>
        <v>September</v>
      </c>
      <c r="K5822" t="str">
        <f t="shared" si="272"/>
        <v>2018</v>
      </c>
      <c r="L5822" s="15">
        <v>0.93121527777777768</v>
      </c>
      <c r="M5822">
        <f>HOUR(K5822:K17864)</f>
        <v>0</v>
      </c>
      <c r="N5822">
        <f>MINUTE(K5822:K17864)</f>
        <v>0</v>
      </c>
      <c r="O5822">
        <f>SECOND(K5822:K17864)</f>
        <v>0</v>
      </c>
      <c r="P5822">
        <v>21.54</v>
      </c>
      <c r="Q5822">
        <f>G5822-P5822</f>
        <v>3455.8</v>
      </c>
      <c r="R5822" t="s">
        <v>319</v>
      </c>
      <c r="S5822" t="s">
        <v>18</v>
      </c>
      <c r="T5822" t="s">
        <v>19</v>
      </c>
    </row>
    <row r="5823" spans="1:20" x14ac:dyDescent="0.35">
      <c r="A5823" t="s">
        <v>11</v>
      </c>
      <c r="B5823" t="s">
        <v>245</v>
      </c>
      <c r="C5823" t="s">
        <v>13</v>
      </c>
      <c r="D5823" t="s">
        <v>20</v>
      </c>
      <c r="E5823" t="s">
        <v>23</v>
      </c>
      <c r="F5823" t="s">
        <v>24</v>
      </c>
      <c r="G5823">
        <v>57408.99</v>
      </c>
      <c r="H5823" s="1">
        <v>43357</v>
      </c>
      <c r="I5823" t="str">
        <f t="shared" si="270"/>
        <v>14</v>
      </c>
      <c r="J5823" t="str">
        <f t="shared" si="271"/>
        <v>September</v>
      </c>
      <c r="K5823" t="str">
        <f t="shared" si="272"/>
        <v>2018</v>
      </c>
      <c r="L5823" s="15">
        <v>0.93782407407407409</v>
      </c>
      <c r="M5823">
        <f>HOUR(K5823:K17865)</f>
        <v>0</v>
      </c>
      <c r="N5823">
        <f>MINUTE(K5823:K17865)</f>
        <v>0</v>
      </c>
      <c r="O5823">
        <f>SECOND(K5823:K17865)</f>
        <v>0</v>
      </c>
      <c r="P5823">
        <v>50.16</v>
      </c>
      <c r="Q5823">
        <f>G5823-P5823</f>
        <v>57358.829999999994</v>
      </c>
      <c r="R5823" t="s">
        <v>947</v>
      </c>
      <c r="S5823" t="s">
        <v>18</v>
      </c>
      <c r="T5823" t="s">
        <v>19</v>
      </c>
    </row>
    <row r="5824" spans="1:20" x14ac:dyDescent="0.35">
      <c r="A5824" t="s">
        <v>11</v>
      </c>
      <c r="B5824" t="s">
        <v>37</v>
      </c>
      <c r="C5824" t="s">
        <v>13</v>
      </c>
      <c r="D5824" t="s">
        <v>14</v>
      </c>
      <c r="E5824" t="s">
        <v>38</v>
      </c>
      <c r="F5824" t="s">
        <v>16</v>
      </c>
      <c r="G5824">
        <v>7087.4</v>
      </c>
      <c r="H5824" s="1">
        <v>43357</v>
      </c>
      <c r="I5824" t="str">
        <f t="shared" si="270"/>
        <v>14</v>
      </c>
      <c r="J5824" t="str">
        <f t="shared" si="271"/>
        <v>September</v>
      </c>
      <c r="K5824" t="str">
        <f t="shared" si="272"/>
        <v>2018</v>
      </c>
      <c r="L5824" s="15">
        <v>0.94443287037037038</v>
      </c>
      <c r="M5824">
        <f>HOUR(K5824:K17866)</f>
        <v>0</v>
      </c>
      <c r="N5824">
        <f>MINUTE(K5824:K17866)</f>
        <v>0</v>
      </c>
      <c r="O5824">
        <f>SECOND(K5824:K17866)</f>
        <v>0</v>
      </c>
      <c r="P5824">
        <v>87.98</v>
      </c>
      <c r="Q5824">
        <f>G5824-P5824</f>
        <v>6999.42</v>
      </c>
      <c r="R5824" t="s">
        <v>343</v>
      </c>
      <c r="S5824" t="s">
        <v>18</v>
      </c>
      <c r="T5824" t="s">
        <v>19</v>
      </c>
    </row>
    <row r="5825" spans="1:20" x14ac:dyDescent="0.35">
      <c r="A5825" t="s">
        <v>11</v>
      </c>
      <c r="B5825" t="s">
        <v>100</v>
      </c>
      <c r="C5825" t="s">
        <v>13</v>
      </c>
      <c r="D5825" t="s">
        <v>20</v>
      </c>
      <c r="E5825" t="s">
        <v>101</v>
      </c>
      <c r="F5825" t="s">
        <v>16</v>
      </c>
      <c r="G5825">
        <v>5826.02</v>
      </c>
      <c r="H5825" s="1">
        <v>43357</v>
      </c>
      <c r="I5825" t="str">
        <f t="shared" si="270"/>
        <v>14</v>
      </c>
      <c r="J5825" t="str">
        <f t="shared" si="271"/>
        <v>September</v>
      </c>
      <c r="K5825" t="str">
        <f t="shared" si="272"/>
        <v>2018</v>
      </c>
      <c r="L5825" s="15">
        <v>0.95105324074074071</v>
      </c>
      <c r="M5825">
        <f>HOUR(K5825:K17867)</f>
        <v>0</v>
      </c>
      <c r="N5825">
        <f>MINUTE(K5825:K17867)</f>
        <v>0</v>
      </c>
      <c r="O5825">
        <f>SECOND(K5825:K17867)</f>
        <v>0</v>
      </c>
      <c r="P5825">
        <v>11.2</v>
      </c>
      <c r="Q5825">
        <f>G5825-P5825</f>
        <v>5814.8200000000006</v>
      </c>
      <c r="R5825" t="s">
        <v>1451</v>
      </c>
      <c r="S5825" t="s">
        <v>18</v>
      </c>
      <c r="T5825" t="s">
        <v>19</v>
      </c>
    </row>
    <row r="5826" spans="1:20" x14ac:dyDescent="0.35">
      <c r="A5826" t="s">
        <v>11</v>
      </c>
      <c r="B5826" t="s">
        <v>49</v>
      </c>
      <c r="C5826" t="s">
        <v>13</v>
      </c>
      <c r="D5826" t="s">
        <v>20</v>
      </c>
      <c r="E5826" t="s">
        <v>50</v>
      </c>
      <c r="F5826" t="s">
        <v>24</v>
      </c>
      <c r="G5826">
        <v>3727.1</v>
      </c>
      <c r="H5826" s="1">
        <v>43357</v>
      </c>
      <c r="I5826" t="str">
        <f t="shared" si="270"/>
        <v>14</v>
      </c>
      <c r="J5826" t="str">
        <f t="shared" si="271"/>
        <v>September</v>
      </c>
      <c r="K5826" t="str">
        <f t="shared" si="272"/>
        <v>2018</v>
      </c>
      <c r="L5826" s="15">
        <v>0.95766203703703701</v>
      </c>
      <c r="M5826">
        <f>HOUR(K5826:K17868)</f>
        <v>0</v>
      </c>
      <c r="N5826">
        <f>MINUTE(K5826:K17868)</f>
        <v>0</v>
      </c>
      <c r="O5826">
        <f>SECOND(K5826:K17868)</f>
        <v>0</v>
      </c>
      <c r="P5826">
        <v>17.010000000000002</v>
      </c>
      <c r="Q5826">
        <f>G5826-P5826</f>
        <v>3710.0899999999997</v>
      </c>
      <c r="R5826" t="s">
        <v>587</v>
      </c>
      <c r="S5826" t="s">
        <v>18</v>
      </c>
      <c r="T5826" t="s">
        <v>19</v>
      </c>
    </row>
    <row r="5827" spans="1:20" x14ac:dyDescent="0.35">
      <c r="A5827" t="s">
        <v>29</v>
      </c>
      <c r="B5827" t="s">
        <v>132</v>
      </c>
      <c r="C5827" t="s">
        <v>13</v>
      </c>
      <c r="D5827" t="s">
        <v>31</v>
      </c>
      <c r="E5827" t="s">
        <v>50</v>
      </c>
      <c r="F5827" t="s">
        <v>24</v>
      </c>
      <c r="G5827">
        <v>3638.73</v>
      </c>
      <c r="H5827" s="1">
        <v>43357</v>
      </c>
      <c r="I5827" t="str">
        <f t="shared" ref="I5827:I5890" si="273">TEXT(H5827,"dd")</f>
        <v>14</v>
      </c>
      <c r="J5827" t="str">
        <f t="shared" ref="J5827:J5890" si="274">TEXT(H5827,"mmmm")</f>
        <v>September</v>
      </c>
      <c r="K5827" t="str">
        <f t="shared" ref="K5827:K5890" si="275">TEXT(H5827,"yyyy")</f>
        <v>2018</v>
      </c>
      <c r="L5827" s="15">
        <v>0.95833333333333337</v>
      </c>
      <c r="M5827">
        <f>HOUR(K5827:K17869)</f>
        <v>0</v>
      </c>
      <c r="N5827">
        <f>MINUTE(K5827:K17869)</f>
        <v>0</v>
      </c>
      <c r="O5827">
        <f>SECOND(K5827:K17869)</f>
        <v>0</v>
      </c>
      <c r="P5827">
        <v>41</v>
      </c>
      <c r="Q5827">
        <f>G5827-P5827</f>
        <v>3597.73</v>
      </c>
      <c r="R5827" t="s">
        <v>1833</v>
      </c>
      <c r="S5827" t="s">
        <v>18</v>
      </c>
      <c r="T5827" t="s">
        <v>19</v>
      </c>
    </row>
    <row r="5828" spans="1:20" x14ac:dyDescent="0.35">
      <c r="A5828" t="s">
        <v>29</v>
      </c>
      <c r="B5828" t="s">
        <v>255</v>
      </c>
      <c r="C5828" t="s">
        <v>13</v>
      </c>
      <c r="D5828" t="s">
        <v>31</v>
      </c>
      <c r="E5828" t="s">
        <v>107</v>
      </c>
      <c r="F5828" t="s">
        <v>16</v>
      </c>
      <c r="G5828">
        <v>5522.37</v>
      </c>
      <c r="H5828" s="1">
        <v>43357</v>
      </c>
      <c r="I5828" t="str">
        <f t="shared" si="273"/>
        <v>14</v>
      </c>
      <c r="J5828" t="str">
        <f t="shared" si="274"/>
        <v>September</v>
      </c>
      <c r="K5828" t="str">
        <f t="shared" si="275"/>
        <v>2018</v>
      </c>
      <c r="L5828" s="15">
        <v>0.95833333333333337</v>
      </c>
      <c r="M5828">
        <f>HOUR(K5828:K17870)</f>
        <v>0</v>
      </c>
      <c r="N5828">
        <f>MINUTE(K5828:K17870)</f>
        <v>0</v>
      </c>
      <c r="O5828">
        <f>SECOND(K5828:K17870)</f>
        <v>0</v>
      </c>
      <c r="P5828">
        <v>123</v>
      </c>
      <c r="Q5828">
        <f>G5828-P5828</f>
        <v>5399.37</v>
      </c>
      <c r="R5828" t="s">
        <v>1833</v>
      </c>
      <c r="S5828" t="s">
        <v>18</v>
      </c>
      <c r="T5828" t="s">
        <v>19</v>
      </c>
    </row>
    <row r="5829" spans="1:20" x14ac:dyDescent="0.35">
      <c r="A5829" t="s">
        <v>11</v>
      </c>
      <c r="B5829" t="s">
        <v>549</v>
      </c>
      <c r="C5829" t="s">
        <v>13</v>
      </c>
      <c r="D5829" t="s">
        <v>14</v>
      </c>
      <c r="E5829" t="s">
        <v>332</v>
      </c>
      <c r="F5829" t="s">
        <v>24</v>
      </c>
      <c r="G5829">
        <v>11121.03</v>
      </c>
      <c r="H5829" s="1">
        <v>43357</v>
      </c>
      <c r="I5829" t="str">
        <f t="shared" si="273"/>
        <v>14</v>
      </c>
      <c r="J5829" t="str">
        <f t="shared" si="274"/>
        <v>September</v>
      </c>
      <c r="K5829" t="str">
        <f t="shared" si="275"/>
        <v>2018</v>
      </c>
      <c r="L5829" s="15">
        <v>0.97082175925925929</v>
      </c>
      <c r="M5829">
        <f>HOUR(K5829:K17871)</f>
        <v>0</v>
      </c>
      <c r="N5829">
        <f>MINUTE(K5829:K17871)</f>
        <v>0</v>
      </c>
      <c r="O5829">
        <f>SECOND(K5829:K17871)</f>
        <v>0</v>
      </c>
      <c r="P5829">
        <v>16.670000000000002</v>
      </c>
      <c r="Q5829">
        <f>G5829-P5829</f>
        <v>11104.36</v>
      </c>
      <c r="R5829" t="s">
        <v>638</v>
      </c>
      <c r="S5829" t="s">
        <v>18</v>
      </c>
      <c r="T5829" t="s">
        <v>19</v>
      </c>
    </row>
    <row r="5830" spans="1:20" x14ac:dyDescent="0.35">
      <c r="A5830" t="s">
        <v>11</v>
      </c>
      <c r="B5830" t="s">
        <v>12</v>
      </c>
      <c r="C5830" t="s">
        <v>13</v>
      </c>
      <c r="D5830" t="s">
        <v>14</v>
      </c>
      <c r="E5830" t="s">
        <v>15</v>
      </c>
      <c r="F5830" t="s">
        <v>16</v>
      </c>
      <c r="G5830">
        <v>2149.4</v>
      </c>
      <c r="H5830" s="1">
        <v>43357</v>
      </c>
      <c r="I5830" t="str">
        <f t="shared" si="273"/>
        <v>14</v>
      </c>
      <c r="J5830" t="str">
        <f t="shared" si="274"/>
        <v>September</v>
      </c>
      <c r="K5830" t="str">
        <f t="shared" si="275"/>
        <v>2018</v>
      </c>
      <c r="L5830" s="15">
        <v>0.98471064814814813</v>
      </c>
      <c r="M5830">
        <f>HOUR(K5830:K17872)</f>
        <v>0</v>
      </c>
      <c r="N5830">
        <f>MINUTE(K5830:K17872)</f>
        <v>0</v>
      </c>
      <c r="O5830">
        <f>SECOND(K5830:K17872)</f>
        <v>0</v>
      </c>
      <c r="P5830">
        <v>11.52</v>
      </c>
      <c r="Q5830">
        <f>G5830-P5830</f>
        <v>2137.88</v>
      </c>
      <c r="R5830" t="s">
        <v>727</v>
      </c>
      <c r="S5830" t="s">
        <v>18</v>
      </c>
      <c r="T5830" t="s">
        <v>19</v>
      </c>
    </row>
    <row r="5831" spans="1:20" x14ac:dyDescent="0.35">
      <c r="A5831" t="s">
        <v>11</v>
      </c>
      <c r="B5831" t="s">
        <v>49</v>
      </c>
      <c r="C5831" t="s">
        <v>13</v>
      </c>
      <c r="D5831" t="s">
        <v>14</v>
      </c>
      <c r="E5831" t="s">
        <v>50</v>
      </c>
      <c r="F5831" t="s">
        <v>24</v>
      </c>
      <c r="G5831">
        <v>3697.93</v>
      </c>
      <c r="H5831" s="1">
        <v>43357</v>
      </c>
      <c r="I5831" t="str">
        <f t="shared" si="273"/>
        <v>14</v>
      </c>
      <c r="J5831" t="str">
        <f t="shared" si="274"/>
        <v>September</v>
      </c>
      <c r="K5831" t="str">
        <f t="shared" si="275"/>
        <v>2018</v>
      </c>
      <c r="L5831" s="15">
        <v>0.99859953703703708</v>
      </c>
      <c r="M5831">
        <f>HOUR(K5831:K17873)</f>
        <v>0</v>
      </c>
      <c r="N5831">
        <f>MINUTE(K5831:K17873)</f>
        <v>0</v>
      </c>
      <c r="O5831">
        <f>SECOND(K5831:K17873)</f>
        <v>0</v>
      </c>
      <c r="P5831">
        <v>29.17</v>
      </c>
      <c r="Q5831">
        <f>G5831-P5831</f>
        <v>3668.7599999999998</v>
      </c>
      <c r="R5831" t="s">
        <v>451</v>
      </c>
      <c r="S5831" t="s">
        <v>18</v>
      </c>
      <c r="T5831" t="s">
        <v>19</v>
      </c>
    </row>
    <row r="5832" spans="1:20" x14ac:dyDescent="0.35">
      <c r="A5832" t="s">
        <v>11</v>
      </c>
      <c r="B5832" t="s">
        <v>338</v>
      </c>
      <c r="C5832" t="s">
        <v>13</v>
      </c>
      <c r="D5832" t="s">
        <v>20</v>
      </c>
      <c r="E5832" t="s">
        <v>339</v>
      </c>
      <c r="F5832" t="s">
        <v>16</v>
      </c>
      <c r="G5832">
        <v>3311.92</v>
      </c>
      <c r="H5832" s="1">
        <v>43358</v>
      </c>
      <c r="I5832" t="str">
        <f t="shared" si="273"/>
        <v>15</v>
      </c>
      <c r="J5832" t="str">
        <f t="shared" si="274"/>
        <v>September</v>
      </c>
      <c r="K5832" t="str">
        <f t="shared" si="275"/>
        <v>2018</v>
      </c>
      <c r="L5832" s="15">
        <v>2.9756944444444447E-2</v>
      </c>
      <c r="M5832">
        <f>HOUR(K5832:K17874)</f>
        <v>0</v>
      </c>
      <c r="N5832">
        <f>MINUTE(K5832:K17874)</f>
        <v>0</v>
      </c>
      <c r="O5832">
        <f>SECOND(K5832:K17874)</f>
        <v>0</v>
      </c>
      <c r="P5832">
        <v>85.43</v>
      </c>
      <c r="Q5832">
        <f>G5832-P5832</f>
        <v>3226.4900000000002</v>
      </c>
      <c r="R5832" t="s">
        <v>559</v>
      </c>
      <c r="S5832" t="s">
        <v>18</v>
      </c>
      <c r="T5832" t="s">
        <v>19</v>
      </c>
    </row>
    <row r="5833" spans="1:20" x14ac:dyDescent="0.35">
      <c r="A5833" t="s">
        <v>11</v>
      </c>
      <c r="B5833" t="s">
        <v>132</v>
      </c>
      <c r="C5833" t="s">
        <v>13</v>
      </c>
      <c r="D5833" t="s">
        <v>20</v>
      </c>
      <c r="E5833" t="s">
        <v>50</v>
      </c>
      <c r="F5833" t="s">
        <v>24</v>
      </c>
      <c r="G5833">
        <v>3624.74</v>
      </c>
      <c r="H5833" s="1">
        <v>43358</v>
      </c>
      <c r="I5833" t="str">
        <f t="shared" si="273"/>
        <v>15</v>
      </c>
      <c r="J5833" t="str">
        <f t="shared" si="274"/>
        <v>September</v>
      </c>
      <c r="K5833" t="str">
        <f t="shared" si="275"/>
        <v>2018</v>
      </c>
      <c r="L5833" s="15">
        <v>5.004629629629629E-2</v>
      </c>
      <c r="M5833">
        <f>HOUR(K5833:K17875)</f>
        <v>0</v>
      </c>
      <c r="N5833">
        <f>MINUTE(K5833:K17875)</f>
        <v>0</v>
      </c>
      <c r="O5833">
        <f>SECOND(K5833:K17875)</f>
        <v>0</v>
      </c>
      <c r="P5833">
        <v>13.99</v>
      </c>
      <c r="Q5833">
        <f>G5833-P5833</f>
        <v>3610.75</v>
      </c>
      <c r="R5833" t="s">
        <v>36</v>
      </c>
      <c r="S5833" t="s">
        <v>18</v>
      </c>
      <c r="T5833" t="s">
        <v>19</v>
      </c>
    </row>
    <row r="5834" spans="1:20" x14ac:dyDescent="0.35">
      <c r="A5834" t="s">
        <v>11</v>
      </c>
      <c r="B5834" t="s">
        <v>80</v>
      </c>
      <c r="C5834" t="s">
        <v>13</v>
      </c>
      <c r="D5834" t="s">
        <v>14</v>
      </c>
      <c r="E5834" t="s">
        <v>81</v>
      </c>
      <c r="F5834" t="s">
        <v>24</v>
      </c>
      <c r="G5834">
        <v>20712.93</v>
      </c>
      <c r="H5834" s="1">
        <v>43358</v>
      </c>
      <c r="I5834" t="str">
        <f t="shared" si="273"/>
        <v>15</v>
      </c>
      <c r="J5834" t="str">
        <f t="shared" si="274"/>
        <v>September</v>
      </c>
      <c r="K5834" t="str">
        <f t="shared" si="275"/>
        <v>2018</v>
      </c>
      <c r="L5834" s="15">
        <v>6.3148148148148148E-2</v>
      </c>
      <c r="M5834">
        <f>HOUR(K5834:K17876)</f>
        <v>0</v>
      </c>
      <c r="N5834">
        <f>MINUTE(K5834:K17876)</f>
        <v>0</v>
      </c>
      <c r="O5834">
        <f>SECOND(K5834:K17876)</f>
        <v>0</v>
      </c>
      <c r="P5834">
        <v>10.69</v>
      </c>
      <c r="Q5834">
        <f>G5834-P5834</f>
        <v>20702.240000000002</v>
      </c>
      <c r="R5834" t="s">
        <v>611</v>
      </c>
      <c r="S5834" t="s">
        <v>18</v>
      </c>
      <c r="T5834" t="s">
        <v>19</v>
      </c>
    </row>
    <row r="5835" spans="1:20" x14ac:dyDescent="0.35">
      <c r="A5835" t="s">
        <v>11</v>
      </c>
      <c r="B5835" t="s">
        <v>118</v>
      </c>
      <c r="C5835" t="s">
        <v>13</v>
      </c>
      <c r="D5835" t="s">
        <v>20</v>
      </c>
      <c r="E5835" t="s">
        <v>119</v>
      </c>
      <c r="F5835" t="s">
        <v>16</v>
      </c>
      <c r="G5835">
        <v>19923.060000000001</v>
      </c>
      <c r="H5835" s="1">
        <v>43358</v>
      </c>
      <c r="I5835" t="str">
        <f t="shared" si="273"/>
        <v>15</v>
      </c>
      <c r="J5835" t="str">
        <f t="shared" si="274"/>
        <v>September</v>
      </c>
      <c r="K5835" t="str">
        <f t="shared" si="275"/>
        <v>2018</v>
      </c>
      <c r="L5835" s="15">
        <v>7.6249999999999998E-2</v>
      </c>
      <c r="M5835">
        <f>HOUR(K5835:K17877)</f>
        <v>0</v>
      </c>
      <c r="N5835">
        <f>MINUTE(K5835:K17877)</f>
        <v>0</v>
      </c>
      <c r="O5835">
        <f>SECOND(K5835:K17877)</f>
        <v>0</v>
      </c>
      <c r="P5835">
        <v>10.01</v>
      </c>
      <c r="Q5835">
        <f>G5835-P5835</f>
        <v>19913.050000000003</v>
      </c>
      <c r="R5835" t="s">
        <v>60</v>
      </c>
      <c r="S5835" t="s">
        <v>18</v>
      </c>
      <c r="T5835" t="s">
        <v>19</v>
      </c>
    </row>
    <row r="5836" spans="1:20" x14ac:dyDescent="0.35">
      <c r="A5836" t="s">
        <v>29</v>
      </c>
      <c r="B5836" t="s">
        <v>65</v>
      </c>
      <c r="C5836" t="s">
        <v>13</v>
      </c>
      <c r="D5836" t="s">
        <v>31</v>
      </c>
      <c r="E5836" t="s">
        <v>66</v>
      </c>
      <c r="F5836" t="s">
        <v>16</v>
      </c>
      <c r="G5836">
        <v>5126.32</v>
      </c>
      <c r="H5836" s="1">
        <v>43358</v>
      </c>
      <c r="I5836" t="str">
        <f t="shared" si="273"/>
        <v>15</v>
      </c>
      <c r="J5836" t="str">
        <f t="shared" si="274"/>
        <v>September</v>
      </c>
      <c r="K5836" t="str">
        <f t="shared" si="275"/>
        <v>2018</v>
      </c>
      <c r="L5836" s="15">
        <v>8.3333333333333329E-2</v>
      </c>
      <c r="M5836">
        <f>HOUR(K5836:K17878)</f>
        <v>0</v>
      </c>
      <c r="N5836">
        <f>MINUTE(K5836:K17878)</f>
        <v>0</v>
      </c>
      <c r="O5836">
        <f>SECOND(K5836:K17878)</f>
        <v>0</v>
      </c>
      <c r="P5836">
        <v>26</v>
      </c>
      <c r="Q5836">
        <f>G5836-P5836</f>
        <v>5100.32</v>
      </c>
      <c r="R5836" t="s">
        <v>1833</v>
      </c>
      <c r="S5836" t="s">
        <v>18</v>
      </c>
      <c r="T5836" t="s">
        <v>19</v>
      </c>
    </row>
    <row r="5837" spans="1:20" x14ac:dyDescent="0.35">
      <c r="A5837" t="s">
        <v>11</v>
      </c>
      <c r="B5837" t="s">
        <v>379</v>
      </c>
      <c r="C5837" t="s">
        <v>13</v>
      </c>
      <c r="D5837" t="s">
        <v>14</v>
      </c>
      <c r="E5837" t="s">
        <v>380</v>
      </c>
      <c r="F5837" t="s">
        <v>16</v>
      </c>
      <c r="G5837">
        <v>11486.86</v>
      </c>
      <c r="H5837" s="1">
        <v>43358</v>
      </c>
      <c r="I5837" t="str">
        <f t="shared" si="273"/>
        <v>15</v>
      </c>
      <c r="J5837" t="str">
        <f t="shared" si="274"/>
        <v>September</v>
      </c>
      <c r="K5837" t="str">
        <f t="shared" si="275"/>
        <v>2018</v>
      </c>
      <c r="L5837" s="15">
        <v>9.1122685185185182E-2</v>
      </c>
      <c r="M5837">
        <f>HOUR(K5837:K17879)</f>
        <v>0</v>
      </c>
      <c r="N5837">
        <f>MINUTE(K5837:K17879)</f>
        <v>0</v>
      </c>
      <c r="O5837">
        <f>SECOND(K5837:K17879)</f>
        <v>0</v>
      </c>
      <c r="P5837">
        <v>16</v>
      </c>
      <c r="Q5837">
        <f>G5837-P5837</f>
        <v>11470.86</v>
      </c>
      <c r="R5837" t="s">
        <v>1452</v>
      </c>
      <c r="S5837" t="s">
        <v>18</v>
      </c>
      <c r="T5837" t="s">
        <v>19</v>
      </c>
    </row>
    <row r="5838" spans="1:20" x14ac:dyDescent="0.35">
      <c r="A5838" t="s">
        <v>11</v>
      </c>
      <c r="B5838" t="s">
        <v>73</v>
      </c>
      <c r="C5838" t="s">
        <v>13</v>
      </c>
      <c r="D5838" t="s">
        <v>20</v>
      </c>
      <c r="E5838" t="s">
        <v>74</v>
      </c>
      <c r="F5838" t="s">
        <v>16</v>
      </c>
      <c r="G5838">
        <v>15963.81</v>
      </c>
      <c r="H5838" s="1">
        <v>43358</v>
      </c>
      <c r="I5838" t="str">
        <f t="shared" si="273"/>
        <v>15</v>
      </c>
      <c r="J5838" t="str">
        <f t="shared" si="274"/>
        <v>September</v>
      </c>
      <c r="K5838" t="str">
        <f t="shared" si="275"/>
        <v>2018</v>
      </c>
      <c r="L5838" s="15">
        <v>0.10805555555555556</v>
      </c>
      <c r="M5838">
        <f>HOUR(K5838:K17880)</f>
        <v>0</v>
      </c>
      <c r="N5838">
        <f>MINUTE(K5838:K17880)</f>
        <v>0</v>
      </c>
      <c r="O5838">
        <f>SECOND(K5838:K17880)</f>
        <v>0</v>
      </c>
      <c r="P5838">
        <v>30.75</v>
      </c>
      <c r="Q5838">
        <f>G5838-P5838</f>
        <v>15933.06</v>
      </c>
      <c r="R5838" t="s">
        <v>21</v>
      </c>
      <c r="S5838" t="s">
        <v>18</v>
      </c>
      <c r="T5838" t="s">
        <v>19</v>
      </c>
    </row>
    <row r="5839" spans="1:20" x14ac:dyDescent="0.35">
      <c r="A5839" t="s">
        <v>11</v>
      </c>
      <c r="B5839" t="s">
        <v>132</v>
      </c>
      <c r="C5839" t="s">
        <v>13</v>
      </c>
      <c r="D5839" t="s">
        <v>20</v>
      </c>
      <c r="E5839" t="s">
        <v>50</v>
      </c>
      <c r="F5839" t="s">
        <v>24</v>
      </c>
      <c r="G5839">
        <v>3552.2</v>
      </c>
      <c r="H5839" s="1">
        <v>43358</v>
      </c>
      <c r="I5839" t="str">
        <f t="shared" si="273"/>
        <v>15</v>
      </c>
      <c r="J5839" t="str">
        <f t="shared" si="274"/>
        <v>September</v>
      </c>
      <c r="K5839" t="str">
        <f t="shared" si="275"/>
        <v>2018</v>
      </c>
      <c r="L5839" s="15">
        <v>0.1635763888888889</v>
      </c>
      <c r="M5839">
        <f>HOUR(K5839:K17881)</f>
        <v>0</v>
      </c>
      <c r="N5839">
        <f>MINUTE(K5839:K17881)</f>
        <v>0</v>
      </c>
      <c r="O5839">
        <f>SECOND(K5839:K17881)</f>
        <v>0</v>
      </c>
      <c r="P5839">
        <v>72.540000000000006</v>
      </c>
      <c r="Q5839">
        <f>G5839-P5839</f>
        <v>3479.66</v>
      </c>
      <c r="R5839" t="s">
        <v>633</v>
      </c>
      <c r="S5839" t="s">
        <v>18</v>
      </c>
      <c r="T5839" t="s">
        <v>19</v>
      </c>
    </row>
    <row r="5840" spans="1:20" x14ac:dyDescent="0.35">
      <c r="A5840" t="s">
        <v>29</v>
      </c>
      <c r="B5840" t="s">
        <v>197</v>
      </c>
      <c r="C5840" t="s">
        <v>13</v>
      </c>
      <c r="D5840" t="s">
        <v>31</v>
      </c>
      <c r="E5840" t="s">
        <v>23</v>
      </c>
      <c r="F5840" t="s">
        <v>24</v>
      </c>
      <c r="G5840">
        <v>35001.67</v>
      </c>
      <c r="H5840" s="1">
        <v>43358</v>
      </c>
      <c r="I5840" t="str">
        <f t="shared" si="273"/>
        <v>15</v>
      </c>
      <c r="J5840" t="str">
        <f t="shared" si="274"/>
        <v>September</v>
      </c>
      <c r="K5840" t="str">
        <f t="shared" si="275"/>
        <v>2018</v>
      </c>
      <c r="L5840" s="15">
        <v>0.16666666666666666</v>
      </c>
      <c r="M5840">
        <f>HOUR(K5840:K17882)</f>
        <v>0</v>
      </c>
      <c r="N5840">
        <f>MINUTE(K5840:K17882)</f>
        <v>0</v>
      </c>
      <c r="O5840">
        <f>SECOND(K5840:K17882)</f>
        <v>0</v>
      </c>
      <c r="P5840">
        <v>28</v>
      </c>
      <c r="Q5840">
        <f>G5840-P5840</f>
        <v>34973.67</v>
      </c>
      <c r="R5840" t="s">
        <v>1833</v>
      </c>
      <c r="S5840" t="s">
        <v>18</v>
      </c>
      <c r="T5840" t="s">
        <v>19</v>
      </c>
    </row>
    <row r="5841" spans="1:20" x14ac:dyDescent="0.35">
      <c r="A5841" t="s">
        <v>11</v>
      </c>
      <c r="B5841" t="s">
        <v>85</v>
      </c>
      <c r="C5841" t="s">
        <v>13</v>
      </c>
      <c r="D5841" t="s">
        <v>14</v>
      </c>
      <c r="E5841" t="s">
        <v>86</v>
      </c>
      <c r="F5841" t="s">
        <v>16</v>
      </c>
      <c r="G5841">
        <v>23504.95</v>
      </c>
      <c r="H5841" s="1">
        <v>43358</v>
      </c>
      <c r="I5841" t="str">
        <f t="shared" si="273"/>
        <v>15</v>
      </c>
      <c r="J5841" t="str">
        <f t="shared" si="274"/>
        <v>September</v>
      </c>
      <c r="K5841" t="str">
        <f t="shared" si="275"/>
        <v>2018</v>
      </c>
      <c r="L5841" s="15">
        <v>0.18224537037037036</v>
      </c>
      <c r="M5841">
        <f>HOUR(K5841:K17883)</f>
        <v>0</v>
      </c>
      <c r="N5841">
        <f>MINUTE(K5841:K17883)</f>
        <v>0</v>
      </c>
      <c r="O5841">
        <f>SECOND(K5841:K17883)</f>
        <v>0</v>
      </c>
      <c r="P5841">
        <v>49.75</v>
      </c>
      <c r="Q5841">
        <f>G5841-P5841</f>
        <v>23455.200000000001</v>
      </c>
      <c r="R5841" t="s">
        <v>627</v>
      </c>
      <c r="S5841" t="s">
        <v>18</v>
      </c>
      <c r="T5841" t="s">
        <v>19</v>
      </c>
    </row>
    <row r="5842" spans="1:20" x14ac:dyDescent="0.35">
      <c r="A5842" t="s">
        <v>11</v>
      </c>
      <c r="B5842" t="s">
        <v>211</v>
      </c>
      <c r="C5842" t="s">
        <v>13</v>
      </c>
      <c r="D5842" t="s">
        <v>14</v>
      </c>
      <c r="E5842" t="s">
        <v>212</v>
      </c>
      <c r="F5842" t="s">
        <v>16</v>
      </c>
      <c r="G5842">
        <v>3963.11</v>
      </c>
      <c r="H5842" s="1">
        <v>43358</v>
      </c>
      <c r="I5842" t="str">
        <f t="shared" si="273"/>
        <v>15</v>
      </c>
      <c r="J5842" t="str">
        <f t="shared" si="274"/>
        <v>September</v>
      </c>
      <c r="K5842" t="str">
        <f t="shared" si="275"/>
        <v>2018</v>
      </c>
      <c r="L5842" s="15">
        <v>0.19917824074074075</v>
      </c>
      <c r="M5842">
        <f>HOUR(K5842:K17884)</f>
        <v>0</v>
      </c>
      <c r="N5842">
        <f>MINUTE(K5842:K17884)</f>
        <v>0</v>
      </c>
      <c r="O5842">
        <f>SECOND(K5842:K17884)</f>
        <v>0</v>
      </c>
      <c r="P5842">
        <v>38.5</v>
      </c>
      <c r="Q5842">
        <f>G5842-P5842</f>
        <v>3924.61</v>
      </c>
      <c r="R5842" t="s">
        <v>1139</v>
      </c>
      <c r="S5842" t="s">
        <v>18</v>
      </c>
      <c r="T5842" t="s">
        <v>19</v>
      </c>
    </row>
    <row r="5843" spans="1:20" x14ac:dyDescent="0.35">
      <c r="A5843" t="s">
        <v>29</v>
      </c>
      <c r="B5843" t="s">
        <v>289</v>
      </c>
      <c r="C5843" t="s">
        <v>13</v>
      </c>
      <c r="D5843" t="s">
        <v>31</v>
      </c>
      <c r="E5843" t="s">
        <v>290</v>
      </c>
      <c r="F5843" t="s">
        <v>24</v>
      </c>
      <c r="G5843">
        <v>7214.82</v>
      </c>
      <c r="H5843" s="1">
        <v>43358</v>
      </c>
      <c r="I5843" t="str">
        <f t="shared" si="273"/>
        <v>15</v>
      </c>
      <c r="J5843" t="str">
        <f t="shared" si="274"/>
        <v>September</v>
      </c>
      <c r="K5843" t="str">
        <f t="shared" si="275"/>
        <v>2018</v>
      </c>
      <c r="L5843" s="15">
        <v>0.20833333333333334</v>
      </c>
      <c r="M5843">
        <f>HOUR(K5843:K17885)</f>
        <v>0</v>
      </c>
      <c r="N5843">
        <f>MINUTE(K5843:K17885)</f>
        <v>0</v>
      </c>
      <c r="O5843">
        <f>SECOND(K5843:K17885)</f>
        <v>0</v>
      </c>
      <c r="P5843">
        <v>26</v>
      </c>
      <c r="Q5843">
        <f>G5843-P5843</f>
        <v>7188.82</v>
      </c>
      <c r="R5843" t="s">
        <v>1833</v>
      </c>
      <c r="S5843" t="s">
        <v>18</v>
      </c>
      <c r="T5843" t="s">
        <v>19</v>
      </c>
    </row>
    <row r="5844" spans="1:20" x14ac:dyDescent="0.35">
      <c r="A5844" t="s">
        <v>29</v>
      </c>
      <c r="B5844" t="s">
        <v>118</v>
      </c>
      <c r="C5844" t="s">
        <v>13</v>
      </c>
      <c r="D5844" t="s">
        <v>31</v>
      </c>
      <c r="E5844" t="s">
        <v>119</v>
      </c>
      <c r="F5844" t="s">
        <v>16</v>
      </c>
      <c r="G5844">
        <v>19878.060000000001</v>
      </c>
      <c r="H5844" s="1">
        <v>43358</v>
      </c>
      <c r="I5844" t="str">
        <f t="shared" si="273"/>
        <v>15</v>
      </c>
      <c r="J5844" t="str">
        <f t="shared" si="274"/>
        <v>September</v>
      </c>
      <c r="K5844" t="str">
        <f t="shared" si="275"/>
        <v>2018</v>
      </c>
      <c r="L5844" s="15">
        <v>0.20833333333333334</v>
      </c>
      <c r="M5844">
        <f>HOUR(K5844:K17886)</f>
        <v>0</v>
      </c>
      <c r="N5844">
        <f>MINUTE(K5844:K17886)</f>
        <v>0</v>
      </c>
      <c r="O5844">
        <f>SECOND(K5844:K17886)</f>
        <v>0</v>
      </c>
      <c r="P5844">
        <v>45</v>
      </c>
      <c r="Q5844">
        <f>G5844-P5844</f>
        <v>19833.060000000001</v>
      </c>
      <c r="R5844" t="s">
        <v>1833</v>
      </c>
      <c r="S5844" t="s">
        <v>18</v>
      </c>
      <c r="T5844" t="s">
        <v>19</v>
      </c>
    </row>
    <row r="5845" spans="1:20" x14ac:dyDescent="0.35">
      <c r="A5845" t="s">
        <v>29</v>
      </c>
      <c r="B5845" t="s">
        <v>134</v>
      </c>
      <c r="C5845" t="s">
        <v>13</v>
      </c>
      <c r="D5845" t="s">
        <v>31</v>
      </c>
      <c r="E5845" t="s">
        <v>135</v>
      </c>
      <c r="F5845" t="s">
        <v>16</v>
      </c>
      <c r="G5845">
        <v>9998.9599999999991</v>
      </c>
      <c r="H5845" s="1">
        <v>43358</v>
      </c>
      <c r="I5845" t="str">
        <f t="shared" si="273"/>
        <v>15</v>
      </c>
      <c r="J5845" t="str">
        <f t="shared" si="274"/>
        <v>September</v>
      </c>
      <c r="K5845" t="str">
        <f t="shared" si="275"/>
        <v>2018</v>
      </c>
      <c r="L5845" s="15">
        <v>0.20833333333333334</v>
      </c>
      <c r="M5845">
        <f>HOUR(K5845:K17887)</f>
        <v>0</v>
      </c>
      <c r="N5845">
        <f>MINUTE(K5845:K17887)</f>
        <v>0</v>
      </c>
      <c r="O5845">
        <f>SECOND(K5845:K17887)</f>
        <v>0</v>
      </c>
      <c r="P5845">
        <v>43</v>
      </c>
      <c r="Q5845">
        <f>G5845-P5845</f>
        <v>9955.9599999999991</v>
      </c>
      <c r="R5845" t="s">
        <v>1833</v>
      </c>
      <c r="S5845" t="s">
        <v>18</v>
      </c>
      <c r="T5845" t="s">
        <v>19</v>
      </c>
    </row>
    <row r="5846" spans="1:20" x14ac:dyDescent="0.35">
      <c r="A5846" t="s">
        <v>29</v>
      </c>
      <c r="B5846" t="s">
        <v>207</v>
      </c>
      <c r="C5846" t="s">
        <v>13</v>
      </c>
      <c r="D5846" t="s">
        <v>31</v>
      </c>
      <c r="E5846" t="s">
        <v>137</v>
      </c>
      <c r="F5846" t="s">
        <v>24</v>
      </c>
      <c r="G5846">
        <v>37624.559999999998</v>
      </c>
      <c r="H5846" s="1">
        <v>43358</v>
      </c>
      <c r="I5846" t="str">
        <f t="shared" si="273"/>
        <v>15</v>
      </c>
      <c r="J5846" t="str">
        <f t="shared" si="274"/>
        <v>September</v>
      </c>
      <c r="K5846" t="str">
        <f t="shared" si="275"/>
        <v>2018</v>
      </c>
      <c r="L5846" s="15">
        <v>0.20833333333333334</v>
      </c>
      <c r="M5846">
        <f>HOUR(K5846:K17888)</f>
        <v>0</v>
      </c>
      <c r="N5846">
        <f>MINUTE(K5846:K17888)</f>
        <v>0</v>
      </c>
      <c r="O5846">
        <f>SECOND(K5846:K17888)</f>
        <v>0</v>
      </c>
      <c r="P5846">
        <v>37</v>
      </c>
      <c r="Q5846">
        <f>G5846-P5846</f>
        <v>37587.56</v>
      </c>
      <c r="R5846" t="s">
        <v>1833</v>
      </c>
      <c r="S5846" t="s">
        <v>18</v>
      </c>
      <c r="T5846" t="s">
        <v>19</v>
      </c>
    </row>
    <row r="5847" spans="1:20" x14ac:dyDescent="0.35">
      <c r="A5847" t="s">
        <v>11</v>
      </c>
      <c r="B5847" t="s">
        <v>182</v>
      </c>
      <c r="C5847" t="s">
        <v>13</v>
      </c>
      <c r="D5847" t="s">
        <v>20</v>
      </c>
      <c r="E5847" t="s">
        <v>183</v>
      </c>
      <c r="F5847" t="s">
        <v>24</v>
      </c>
      <c r="G5847">
        <v>10087.94</v>
      </c>
      <c r="H5847" s="1">
        <v>43358</v>
      </c>
      <c r="I5847" t="str">
        <f t="shared" si="273"/>
        <v>15</v>
      </c>
      <c r="J5847" t="str">
        <f t="shared" si="274"/>
        <v>September</v>
      </c>
      <c r="K5847" t="str">
        <f t="shared" si="275"/>
        <v>2018</v>
      </c>
      <c r="L5847" s="15">
        <v>0.2482523148148148</v>
      </c>
      <c r="M5847">
        <f>HOUR(K5847:K17889)</f>
        <v>0</v>
      </c>
      <c r="N5847">
        <f>MINUTE(K5847:K17889)</f>
        <v>0</v>
      </c>
      <c r="O5847">
        <f>SECOND(K5847:K17889)</f>
        <v>0</v>
      </c>
      <c r="P5847">
        <v>11.19</v>
      </c>
      <c r="Q5847">
        <f>G5847-P5847</f>
        <v>10076.75</v>
      </c>
      <c r="R5847" t="s">
        <v>557</v>
      </c>
      <c r="S5847" t="s">
        <v>18</v>
      </c>
      <c r="T5847" t="s">
        <v>19</v>
      </c>
    </row>
    <row r="5848" spans="1:20" x14ac:dyDescent="0.35">
      <c r="A5848" t="s">
        <v>29</v>
      </c>
      <c r="B5848" t="s">
        <v>302</v>
      </c>
      <c r="C5848" t="s">
        <v>13</v>
      </c>
      <c r="D5848" t="s">
        <v>31</v>
      </c>
      <c r="E5848" t="s">
        <v>303</v>
      </c>
      <c r="F5848" t="s">
        <v>24</v>
      </c>
      <c r="G5848">
        <v>7723.88</v>
      </c>
      <c r="H5848" s="1">
        <v>43358</v>
      </c>
      <c r="I5848" t="str">
        <f t="shared" si="273"/>
        <v>15</v>
      </c>
      <c r="J5848" t="str">
        <f t="shared" si="274"/>
        <v>September</v>
      </c>
      <c r="K5848" t="str">
        <f t="shared" si="275"/>
        <v>2018</v>
      </c>
      <c r="L5848" s="15">
        <v>0.25</v>
      </c>
      <c r="M5848">
        <f>HOUR(K5848:K17890)</f>
        <v>0</v>
      </c>
      <c r="N5848">
        <f>MINUTE(K5848:K17890)</f>
        <v>0</v>
      </c>
      <c r="O5848">
        <f>SECOND(K5848:K17890)</f>
        <v>0</v>
      </c>
      <c r="P5848">
        <v>172</v>
      </c>
      <c r="Q5848">
        <f>G5848-P5848</f>
        <v>7551.88</v>
      </c>
      <c r="R5848" t="s">
        <v>1833</v>
      </c>
      <c r="S5848" t="s">
        <v>18</v>
      </c>
      <c r="T5848" t="s">
        <v>19</v>
      </c>
    </row>
    <row r="5849" spans="1:20" x14ac:dyDescent="0.35">
      <c r="A5849" t="s">
        <v>29</v>
      </c>
      <c r="B5849" t="s">
        <v>175</v>
      </c>
      <c r="C5849" t="s">
        <v>13</v>
      </c>
      <c r="D5849" t="s">
        <v>41</v>
      </c>
      <c r="E5849" t="s">
        <v>176</v>
      </c>
      <c r="F5849" t="s">
        <v>24</v>
      </c>
      <c r="G5849">
        <v>57037.45</v>
      </c>
      <c r="H5849" s="1">
        <v>43358</v>
      </c>
      <c r="I5849" t="str">
        <f t="shared" si="273"/>
        <v>15</v>
      </c>
      <c r="J5849" t="str">
        <f t="shared" si="274"/>
        <v>September</v>
      </c>
      <c r="K5849" t="str">
        <f t="shared" si="275"/>
        <v>2018</v>
      </c>
      <c r="L5849" s="15">
        <v>0.25</v>
      </c>
      <c r="M5849">
        <f>HOUR(K5849:K17891)</f>
        <v>0</v>
      </c>
      <c r="N5849">
        <f>MINUTE(K5849:K17891)</f>
        <v>0</v>
      </c>
      <c r="O5849">
        <f>SECOND(K5849:K17891)</f>
        <v>0</v>
      </c>
      <c r="P5849">
        <v>195</v>
      </c>
      <c r="Q5849">
        <f>G5849-P5849</f>
        <v>56842.45</v>
      </c>
      <c r="R5849" t="s">
        <v>1833</v>
      </c>
      <c r="S5849" t="s">
        <v>18</v>
      </c>
      <c r="T5849" t="s">
        <v>19</v>
      </c>
    </row>
    <row r="5850" spans="1:20" x14ac:dyDescent="0.35">
      <c r="A5850" t="s">
        <v>11</v>
      </c>
      <c r="B5850" t="s">
        <v>25</v>
      </c>
      <c r="C5850" t="s">
        <v>13</v>
      </c>
      <c r="D5850" t="s">
        <v>14</v>
      </c>
      <c r="E5850" t="s">
        <v>26</v>
      </c>
      <c r="F5850" t="s">
        <v>16</v>
      </c>
      <c r="G5850">
        <v>3473.87</v>
      </c>
      <c r="H5850" s="1">
        <v>43358</v>
      </c>
      <c r="I5850" t="str">
        <f t="shared" si="273"/>
        <v>15</v>
      </c>
      <c r="J5850" t="str">
        <f t="shared" si="274"/>
        <v>September</v>
      </c>
      <c r="K5850" t="str">
        <f t="shared" si="275"/>
        <v>2018</v>
      </c>
      <c r="L5850" s="15">
        <v>0.31752314814814814</v>
      </c>
      <c r="M5850">
        <f>HOUR(K5850:K17892)</f>
        <v>0</v>
      </c>
      <c r="N5850">
        <f>MINUTE(K5850:K17892)</f>
        <v>0</v>
      </c>
      <c r="O5850">
        <f>SECOND(K5850:K17892)</f>
        <v>0</v>
      </c>
      <c r="P5850">
        <v>28.02</v>
      </c>
      <c r="Q5850">
        <f>G5850-P5850</f>
        <v>3445.85</v>
      </c>
      <c r="R5850" t="s">
        <v>418</v>
      </c>
      <c r="S5850" t="s">
        <v>18</v>
      </c>
      <c r="T5850" t="s">
        <v>19</v>
      </c>
    </row>
    <row r="5851" spans="1:20" x14ac:dyDescent="0.35">
      <c r="A5851" t="s">
        <v>29</v>
      </c>
      <c r="B5851" t="s">
        <v>100</v>
      </c>
      <c r="C5851" t="s">
        <v>13</v>
      </c>
      <c r="D5851" t="s">
        <v>41</v>
      </c>
      <c r="E5851" t="s">
        <v>101</v>
      </c>
      <c r="F5851" t="s">
        <v>16</v>
      </c>
      <c r="G5851">
        <v>5719.02</v>
      </c>
      <c r="H5851" s="1">
        <v>43358</v>
      </c>
      <c r="I5851" t="str">
        <f t="shared" si="273"/>
        <v>15</v>
      </c>
      <c r="J5851" t="str">
        <f t="shared" si="274"/>
        <v>September</v>
      </c>
      <c r="K5851" t="str">
        <f t="shared" si="275"/>
        <v>2018</v>
      </c>
      <c r="L5851" s="15">
        <v>0.33333333333333331</v>
      </c>
      <c r="M5851">
        <f>HOUR(K5851:K17893)</f>
        <v>0</v>
      </c>
      <c r="N5851">
        <f>MINUTE(K5851:K17893)</f>
        <v>0</v>
      </c>
      <c r="O5851">
        <f>SECOND(K5851:K17893)</f>
        <v>0</v>
      </c>
      <c r="P5851">
        <v>107</v>
      </c>
      <c r="Q5851">
        <f>G5851-P5851</f>
        <v>5612.02</v>
      </c>
      <c r="R5851" t="s">
        <v>1833</v>
      </c>
      <c r="S5851" t="s">
        <v>18</v>
      </c>
      <c r="T5851" t="s">
        <v>19</v>
      </c>
    </row>
    <row r="5852" spans="1:20" x14ac:dyDescent="0.35">
      <c r="A5852" t="s">
        <v>11</v>
      </c>
      <c r="B5852" t="s">
        <v>118</v>
      </c>
      <c r="C5852" t="s">
        <v>13</v>
      </c>
      <c r="D5852" t="s">
        <v>14</v>
      </c>
      <c r="E5852" t="s">
        <v>119</v>
      </c>
      <c r="F5852" t="s">
        <v>16</v>
      </c>
      <c r="G5852">
        <v>19864.89</v>
      </c>
      <c r="H5852" s="1">
        <v>43358</v>
      </c>
      <c r="I5852" t="str">
        <f t="shared" si="273"/>
        <v>15</v>
      </c>
      <c r="J5852" t="str">
        <f t="shared" si="274"/>
        <v>September</v>
      </c>
      <c r="K5852" t="str">
        <f t="shared" si="275"/>
        <v>2018</v>
      </c>
      <c r="L5852" s="15">
        <v>0.33739583333333334</v>
      </c>
      <c r="M5852">
        <f>HOUR(K5852:K17894)</f>
        <v>0</v>
      </c>
      <c r="N5852">
        <f>MINUTE(K5852:K17894)</f>
        <v>0</v>
      </c>
      <c r="O5852">
        <f>SECOND(K5852:K17894)</f>
        <v>0</v>
      </c>
      <c r="P5852">
        <v>13.17</v>
      </c>
      <c r="Q5852">
        <f>G5852-P5852</f>
        <v>19851.72</v>
      </c>
      <c r="R5852" t="s">
        <v>525</v>
      </c>
      <c r="S5852" t="s">
        <v>18</v>
      </c>
      <c r="T5852" t="s">
        <v>19</v>
      </c>
    </row>
    <row r="5853" spans="1:20" x14ac:dyDescent="0.35">
      <c r="A5853" t="s">
        <v>11</v>
      </c>
      <c r="B5853" t="s">
        <v>111</v>
      </c>
      <c r="C5853" t="s">
        <v>13</v>
      </c>
      <c r="D5853" t="s">
        <v>20</v>
      </c>
      <c r="E5853" t="s">
        <v>112</v>
      </c>
      <c r="F5853" t="s">
        <v>24</v>
      </c>
      <c r="G5853">
        <v>4099.58</v>
      </c>
      <c r="H5853" s="1">
        <v>43358</v>
      </c>
      <c r="I5853" t="str">
        <f t="shared" si="273"/>
        <v>15</v>
      </c>
      <c r="J5853" t="str">
        <f t="shared" si="274"/>
        <v>September</v>
      </c>
      <c r="K5853" t="str">
        <f t="shared" si="275"/>
        <v>2018</v>
      </c>
      <c r="L5853" s="15">
        <v>0.34937499999999999</v>
      </c>
      <c r="M5853">
        <f>HOUR(K5853:K17895)</f>
        <v>0</v>
      </c>
      <c r="N5853">
        <f>MINUTE(K5853:K17895)</f>
        <v>0</v>
      </c>
      <c r="O5853">
        <f>SECOND(K5853:K17895)</f>
        <v>0</v>
      </c>
      <c r="P5853">
        <v>22.34</v>
      </c>
      <c r="Q5853">
        <f>G5853-P5853</f>
        <v>4077.24</v>
      </c>
      <c r="R5853" t="s">
        <v>514</v>
      </c>
      <c r="S5853" t="s">
        <v>18</v>
      </c>
      <c r="T5853" t="s">
        <v>19</v>
      </c>
    </row>
    <row r="5854" spans="1:20" x14ac:dyDescent="0.35">
      <c r="A5854" t="s">
        <v>11</v>
      </c>
      <c r="B5854" t="s">
        <v>289</v>
      </c>
      <c r="C5854" t="s">
        <v>13</v>
      </c>
      <c r="D5854" t="s">
        <v>14</v>
      </c>
      <c r="E5854" t="s">
        <v>290</v>
      </c>
      <c r="F5854" t="s">
        <v>24</v>
      </c>
      <c r="G5854">
        <v>7205.2</v>
      </c>
      <c r="H5854" s="1">
        <v>43358</v>
      </c>
      <c r="I5854" t="str">
        <f t="shared" si="273"/>
        <v>15</v>
      </c>
      <c r="J5854" t="str">
        <f t="shared" si="274"/>
        <v>September</v>
      </c>
      <c r="K5854" t="str">
        <f t="shared" si="275"/>
        <v>2018</v>
      </c>
      <c r="L5854" s="15">
        <v>0.3613425925925926</v>
      </c>
      <c r="M5854">
        <f>HOUR(K5854:K17896)</f>
        <v>0</v>
      </c>
      <c r="N5854">
        <f>MINUTE(K5854:K17896)</f>
        <v>0</v>
      </c>
      <c r="O5854">
        <f>SECOND(K5854:K17896)</f>
        <v>0</v>
      </c>
      <c r="P5854">
        <v>9.6199999999999992</v>
      </c>
      <c r="Q5854">
        <f>G5854-P5854</f>
        <v>7195.58</v>
      </c>
      <c r="R5854" t="s">
        <v>311</v>
      </c>
      <c r="S5854" t="s">
        <v>18</v>
      </c>
      <c r="T5854" t="s">
        <v>19</v>
      </c>
    </row>
    <row r="5855" spans="1:20" x14ac:dyDescent="0.35">
      <c r="A5855" t="s">
        <v>11</v>
      </c>
      <c r="B5855" t="s">
        <v>111</v>
      </c>
      <c r="C5855" t="s">
        <v>13</v>
      </c>
      <c r="D5855" t="s">
        <v>14</v>
      </c>
      <c r="E5855" t="s">
        <v>112</v>
      </c>
      <c r="F5855" t="s">
        <v>24</v>
      </c>
      <c r="G5855">
        <v>4044.34</v>
      </c>
      <c r="H5855" s="1">
        <v>43358</v>
      </c>
      <c r="I5855" t="str">
        <f t="shared" si="273"/>
        <v>15</v>
      </c>
      <c r="J5855" t="str">
        <f t="shared" si="274"/>
        <v>September</v>
      </c>
      <c r="K5855" t="str">
        <f t="shared" si="275"/>
        <v>2018</v>
      </c>
      <c r="L5855" s="15">
        <v>0.37332175925925926</v>
      </c>
      <c r="M5855">
        <f>HOUR(K5855:K17897)</f>
        <v>0</v>
      </c>
      <c r="N5855">
        <f>MINUTE(K5855:K17897)</f>
        <v>0</v>
      </c>
      <c r="O5855">
        <f>SECOND(K5855:K17897)</f>
        <v>0</v>
      </c>
      <c r="P5855">
        <v>55.24</v>
      </c>
      <c r="Q5855">
        <f>G5855-P5855</f>
        <v>3989.1000000000004</v>
      </c>
      <c r="R5855" t="s">
        <v>640</v>
      </c>
      <c r="S5855" t="s">
        <v>18</v>
      </c>
      <c r="T5855" t="s">
        <v>19</v>
      </c>
    </row>
    <row r="5856" spans="1:20" x14ac:dyDescent="0.35">
      <c r="A5856" t="s">
        <v>11</v>
      </c>
      <c r="B5856" t="s">
        <v>140</v>
      </c>
      <c r="C5856" t="s">
        <v>13</v>
      </c>
      <c r="D5856" t="s">
        <v>20</v>
      </c>
      <c r="E5856" t="s">
        <v>141</v>
      </c>
      <c r="F5856" t="s">
        <v>24</v>
      </c>
      <c r="G5856">
        <v>7761.38</v>
      </c>
      <c r="H5856" s="1">
        <v>43358</v>
      </c>
      <c r="I5856" t="str">
        <f t="shared" si="273"/>
        <v>15</v>
      </c>
      <c r="J5856" t="str">
        <f t="shared" si="274"/>
        <v>September</v>
      </c>
      <c r="K5856" t="str">
        <f t="shared" si="275"/>
        <v>2018</v>
      </c>
      <c r="L5856" s="15">
        <v>0.38831018518518517</v>
      </c>
      <c r="M5856">
        <f>HOUR(K5856:K17898)</f>
        <v>0</v>
      </c>
      <c r="N5856">
        <f>MINUTE(K5856:K17898)</f>
        <v>0</v>
      </c>
      <c r="O5856">
        <f>SECOND(K5856:K17898)</f>
        <v>0</v>
      </c>
      <c r="P5856">
        <v>13.36</v>
      </c>
      <c r="Q5856">
        <f>G5856-P5856</f>
        <v>7748.02</v>
      </c>
      <c r="R5856" t="s">
        <v>426</v>
      </c>
      <c r="S5856" t="s">
        <v>18</v>
      </c>
      <c r="T5856" t="s">
        <v>19</v>
      </c>
    </row>
    <row r="5857" spans="1:20" x14ac:dyDescent="0.35">
      <c r="A5857" t="s">
        <v>11</v>
      </c>
      <c r="B5857" t="s">
        <v>100</v>
      </c>
      <c r="C5857" t="s">
        <v>13</v>
      </c>
      <c r="D5857" t="s">
        <v>20</v>
      </c>
      <c r="E5857" t="s">
        <v>101</v>
      </c>
      <c r="F5857" t="s">
        <v>16</v>
      </c>
      <c r="G5857">
        <v>5694.05</v>
      </c>
      <c r="H5857" s="1">
        <v>43358</v>
      </c>
      <c r="I5857" t="str">
        <f t="shared" si="273"/>
        <v>15</v>
      </c>
      <c r="J5857" t="str">
        <f t="shared" si="274"/>
        <v>September</v>
      </c>
      <c r="K5857" t="str">
        <f t="shared" si="275"/>
        <v>2018</v>
      </c>
      <c r="L5857" s="15">
        <v>0.395474537037037</v>
      </c>
      <c r="M5857">
        <f>HOUR(K5857:K17899)</f>
        <v>0</v>
      </c>
      <c r="N5857">
        <f>MINUTE(K5857:K17899)</f>
        <v>0</v>
      </c>
      <c r="O5857">
        <f>SECOND(K5857:K17899)</f>
        <v>0</v>
      </c>
      <c r="P5857">
        <v>24.97</v>
      </c>
      <c r="Q5857">
        <f>G5857-P5857</f>
        <v>5669.08</v>
      </c>
      <c r="R5857" t="s">
        <v>614</v>
      </c>
      <c r="S5857" t="s">
        <v>18</v>
      </c>
      <c r="T5857" t="s">
        <v>19</v>
      </c>
    </row>
    <row r="5858" spans="1:20" x14ac:dyDescent="0.35">
      <c r="A5858" t="s">
        <v>11</v>
      </c>
      <c r="B5858" t="s">
        <v>111</v>
      </c>
      <c r="C5858" t="s">
        <v>13</v>
      </c>
      <c r="D5858" t="s">
        <v>14</v>
      </c>
      <c r="E5858" t="s">
        <v>112</v>
      </c>
      <c r="F5858" t="s">
        <v>24</v>
      </c>
      <c r="G5858">
        <v>4019.24</v>
      </c>
      <c r="H5858" s="1">
        <v>43358</v>
      </c>
      <c r="I5858" t="str">
        <f t="shared" si="273"/>
        <v>15</v>
      </c>
      <c r="J5858" t="str">
        <f t="shared" si="274"/>
        <v>September</v>
      </c>
      <c r="K5858" t="str">
        <f t="shared" si="275"/>
        <v>2018</v>
      </c>
      <c r="L5858" s="15">
        <v>0.40262731481481479</v>
      </c>
      <c r="M5858">
        <f>HOUR(K5858:K17900)</f>
        <v>0</v>
      </c>
      <c r="N5858">
        <f>MINUTE(K5858:K17900)</f>
        <v>0</v>
      </c>
      <c r="O5858">
        <f>SECOND(K5858:K17900)</f>
        <v>0</v>
      </c>
      <c r="P5858">
        <v>25.1</v>
      </c>
      <c r="Q5858">
        <f>G5858-P5858</f>
        <v>3994.14</v>
      </c>
      <c r="R5858" t="s">
        <v>722</v>
      </c>
      <c r="S5858" t="s">
        <v>18</v>
      </c>
      <c r="T5858" t="s">
        <v>19</v>
      </c>
    </row>
    <row r="5859" spans="1:20" x14ac:dyDescent="0.35">
      <c r="A5859" t="s">
        <v>11</v>
      </c>
      <c r="B5859" t="s">
        <v>168</v>
      </c>
      <c r="C5859" t="s">
        <v>13</v>
      </c>
      <c r="D5859" t="s">
        <v>20</v>
      </c>
      <c r="E5859" t="s">
        <v>23</v>
      </c>
      <c r="F5859" t="s">
        <v>24</v>
      </c>
      <c r="G5859">
        <v>48531.89</v>
      </c>
      <c r="H5859" s="1">
        <v>43358</v>
      </c>
      <c r="I5859" t="str">
        <f t="shared" si="273"/>
        <v>15</v>
      </c>
      <c r="J5859" t="str">
        <f t="shared" si="274"/>
        <v>September</v>
      </c>
      <c r="K5859" t="str">
        <f t="shared" si="275"/>
        <v>2018</v>
      </c>
      <c r="L5859" s="15">
        <v>0.40979166666666672</v>
      </c>
      <c r="M5859">
        <f>HOUR(K5859:K17901)</f>
        <v>0</v>
      </c>
      <c r="N5859">
        <f>MINUTE(K5859:K17901)</f>
        <v>0</v>
      </c>
      <c r="O5859">
        <f>SECOND(K5859:K17901)</f>
        <v>0</v>
      </c>
      <c r="P5859">
        <v>24.06</v>
      </c>
      <c r="Q5859">
        <f>G5859-P5859</f>
        <v>48507.83</v>
      </c>
      <c r="R5859" t="s">
        <v>732</v>
      </c>
      <c r="S5859" t="s">
        <v>18</v>
      </c>
      <c r="T5859" t="s">
        <v>19</v>
      </c>
    </row>
    <row r="5860" spans="1:20" x14ac:dyDescent="0.35">
      <c r="A5860" t="s">
        <v>29</v>
      </c>
      <c r="B5860" t="s">
        <v>173</v>
      </c>
      <c r="C5860" t="s">
        <v>13</v>
      </c>
      <c r="D5860" t="s">
        <v>41</v>
      </c>
      <c r="E5860" t="s">
        <v>174</v>
      </c>
      <c r="F5860" t="s">
        <v>24</v>
      </c>
      <c r="G5860">
        <v>7282.51</v>
      </c>
      <c r="H5860" s="1">
        <v>43358</v>
      </c>
      <c r="I5860" t="str">
        <f t="shared" si="273"/>
        <v>15</v>
      </c>
      <c r="J5860" t="str">
        <f t="shared" si="274"/>
        <v>September</v>
      </c>
      <c r="K5860" t="str">
        <f t="shared" si="275"/>
        <v>2018</v>
      </c>
      <c r="L5860" s="15">
        <v>0.41666666666666669</v>
      </c>
      <c r="M5860">
        <f>HOUR(K5860:K17902)</f>
        <v>0</v>
      </c>
      <c r="N5860">
        <f>MINUTE(K5860:K17902)</f>
        <v>0</v>
      </c>
      <c r="O5860">
        <f>SECOND(K5860:K17902)</f>
        <v>0</v>
      </c>
      <c r="P5860">
        <v>1001</v>
      </c>
      <c r="Q5860">
        <f>G5860-P5860</f>
        <v>6281.51</v>
      </c>
      <c r="R5860" t="s">
        <v>1833</v>
      </c>
      <c r="S5860" t="s">
        <v>18</v>
      </c>
      <c r="T5860" t="s">
        <v>19</v>
      </c>
    </row>
    <row r="5861" spans="1:20" x14ac:dyDescent="0.35">
      <c r="A5861" t="s">
        <v>29</v>
      </c>
      <c r="B5861" t="s">
        <v>47</v>
      </c>
      <c r="C5861" t="s">
        <v>13</v>
      </c>
      <c r="D5861" t="s">
        <v>31</v>
      </c>
      <c r="E5861" t="s">
        <v>48</v>
      </c>
      <c r="F5861" t="s">
        <v>24</v>
      </c>
      <c r="G5861">
        <v>12517.13</v>
      </c>
      <c r="H5861" s="1">
        <v>43358</v>
      </c>
      <c r="I5861" t="str">
        <f t="shared" si="273"/>
        <v>15</v>
      </c>
      <c r="J5861" t="str">
        <f t="shared" si="274"/>
        <v>September</v>
      </c>
      <c r="K5861" t="str">
        <f t="shared" si="275"/>
        <v>2018</v>
      </c>
      <c r="L5861" s="15">
        <v>0.41666666666666669</v>
      </c>
      <c r="M5861">
        <f>HOUR(K5861:K17903)</f>
        <v>0</v>
      </c>
      <c r="N5861">
        <f>MINUTE(K5861:K17903)</f>
        <v>0</v>
      </c>
      <c r="O5861">
        <f>SECOND(K5861:K17903)</f>
        <v>0</v>
      </c>
      <c r="P5861">
        <v>150</v>
      </c>
      <c r="Q5861">
        <f>G5861-P5861</f>
        <v>12367.13</v>
      </c>
      <c r="R5861" t="s">
        <v>1833</v>
      </c>
      <c r="S5861" t="s">
        <v>18</v>
      </c>
      <c r="T5861" t="s">
        <v>19</v>
      </c>
    </row>
    <row r="5862" spans="1:20" x14ac:dyDescent="0.35">
      <c r="A5862" t="s">
        <v>29</v>
      </c>
      <c r="B5862" t="s">
        <v>186</v>
      </c>
      <c r="C5862" t="s">
        <v>13</v>
      </c>
      <c r="D5862" t="s">
        <v>31</v>
      </c>
      <c r="E5862" t="s">
        <v>187</v>
      </c>
      <c r="F5862" t="s">
        <v>16</v>
      </c>
      <c r="G5862">
        <v>3896.52</v>
      </c>
      <c r="H5862" s="1">
        <v>43358</v>
      </c>
      <c r="I5862" t="str">
        <f t="shared" si="273"/>
        <v>15</v>
      </c>
      <c r="J5862" t="str">
        <f t="shared" si="274"/>
        <v>September</v>
      </c>
      <c r="K5862" t="str">
        <f t="shared" si="275"/>
        <v>2018</v>
      </c>
      <c r="L5862" s="15">
        <v>0.41666666666666669</v>
      </c>
      <c r="M5862">
        <f>HOUR(K5862:K17904)</f>
        <v>0</v>
      </c>
      <c r="N5862">
        <f>MINUTE(K5862:K17904)</f>
        <v>0</v>
      </c>
      <c r="O5862">
        <f>SECOND(K5862:K17904)</f>
        <v>0</v>
      </c>
      <c r="P5862">
        <v>45</v>
      </c>
      <c r="Q5862">
        <f>G5862-P5862</f>
        <v>3851.52</v>
      </c>
      <c r="R5862" t="s">
        <v>1833</v>
      </c>
      <c r="S5862" t="s">
        <v>18</v>
      </c>
      <c r="T5862" t="s">
        <v>19</v>
      </c>
    </row>
    <row r="5863" spans="1:20" x14ac:dyDescent="0.35">
      <c r="A5863" t="s">
        <v>11</v>
      </c>
      <c r="B5863" t="s">
        <v>116</v>
      </c>
      <c r="C5863" t="s">
        <v>13</v>
      </c>
      <c r="D5863" t="s">
        <v>20</v>
      </c>
      <c r="E5863" t="s">
        <v>117</v>
      </c>
      <c r="F5863" t="s">
        <v>24</v>
      </c>
      <c r="G5863">
        <v>7216.66</v>
      </c>
      <c r="H5863" s="1">
        <v>43358</v>
      </c>
      <c r="I5863" t="str">
        <f t="shared" si="273"/>
        <v>15</v>
      </c>
      <c r="J5863" t="str">
        <f t="shared" si="274"/>
        <v>September</v>
      </c>
      <c r="K5863" t="str">
        <f t="shared" si="275"/>
        <v>2018</v>
      </c>
      <c r="L5863" s="15">
        <v>0.41693287037037036</v>
      </c>
      <c r="M5863">
        <f>HOUR(K5863:K17905)</f>
        <v>0</v>
      </c>
      <c r="N5863">
        <f>MINUTE(K5863:K17905)</f>
        <v>0</v>
      </c>
      <c r="O5863">
        <f>SECOND(K5863:K17905)</f>
        <v>0</v>
      </c>
      <c r="P5863">
        <v>64.19</v>
      </c>
      <c r="Q5863">
        <f>G5863-P5863</f>
        <v>7152.47</v>
      </c>
      <c r="R5863" t="s">
        <v>21</v>
      </c>
      <c r="S5863" t="s">
        <v>18</v>
      </c>
      <c r="T5863" t="s">
        <v>19</v>
      </c>
    </row>
    <row r="5864" spans="1:20" x14ac:dyDescent="0.35">
      <c r="A5864" t="s">
        <v>11</v>
      </c>
      <c r="B5864" t="s">
        <v>100</v>
      </c>
      <c r="C5864" t="s">
        <v>13</v>
      </c>
      <c r="D5864" t="s">
        <v>20</v>
      </c>
      <c r="E5864" t="s">
        <v>101</v>
      </c>
      <c r="F5864" t="s">
        <v>16</v>
      </c>
      <c r="G5864">
        <v>5653.18</v>
      </c>
      <c r="H5864" s="1">
        <v>43358</v>
      </c>
      <c r="I5864" t="str">
        <f t="shared" si="273"/>
        <v>15</v>
      </c>
      <c r="J5864" t="str">
        <f t="shared" si="274"/>
        <v>September</v>
      </c>
      <c r="K5864" t="str">
        <f t="shared" si="275"/>
        <v>2018</v>
      </c>
      <c r="L5864" s="15">
        <v>0.42366898148148152</v>
      </c>
      <c r="M5864">
        <f>HOUR(K5864:K17906)</f>
        <v>0</v>
      </c>
      <c r="N5864">
        <f>MINUTE(K5864:K17906)</f>
        <v>0</v>
      </c>
      <c r="O5864">
        <f>SECOND(K5864:K17906)</f>
        <v>0</v>
      </c>
      <c r="P5864">
        <v>40.869999999999997</v>
      </c>
      <c r="Q5864">
        <f>G5864-P5864</f>
        <v>5612.31</v>
      </c>
      <c r="R5864" t="s">
        <v>1453</v>
      </c>
      <c r="S5864" t="s">
        <v>18</v>
      </c>
      <c r="T5864" t="s">
        <v>19</v>
      </c>
    </row>
    <row r="5865" spans="1:20" x14ac:dyDescent="0.35">
      <c r="A5865" t="s">
        <v>11</v>
      </c>
      <c r="B5865" t="s">
        <v>336</v>
      </c>
      <c r="C5865" t="s">
        <v>13</v>
      </c>
      <c r="D5865" t="s">
        <v>14</v>
      </c>
      <c r="E5865" t="s">
        <v>337</v>
      </c>
      <c r="F5865" t="s">
        <v>16</v>
      </c>
      <c r="G5865">
        <v>9305.7800000000007</v>
      </c>
      <c r="H5865" s="1">
        <v>43358</v>
      </c>
      <c r="I5865" t="str">
        <f t="shared" si="273"/>
        <v>15</v>
      </c>
      <c r="J5865" t="str">
        <f t="shared" si="274"/>
        <v>September</v>
      </c>
      <c r="K5865" t="str">
        <f t="shared" si="275"/>
        <v>2018</v>
      </c>
      <c r="L5865" s="15">
        <v>0.43041666666666667</v>
      </c>
      <c r="M5865">
        <f>HOUR(K5865:K17907)</f>
        <v>0</v>
      </c>
      <c r="N5865">
        <f>MINUTE(K5865:K17907)</f>
        <v>0</v>
      </c>
      <c r="O5865">
        <f>SECOND(K5865:K17907)</f>
        <v>0</v>
      </c>
      <c r="P5865">
        <v>10.61</v>
      </c>
      <c r="Q5865">
        <f>G5865-P5865</f>
        <v>9295.17</v>
      </c>
      <c r="R5865" t="s">
        <v>1454</v>
      </c>
      <c r="S5865" t="s">
        <v>18</v>
      </c>
      <c r="T5865" t="s">
        <v>19</v>
      </c>
    </row>
    <row r="5866" spans="1:20" x14ac:dyDescent="0.35">
      <c r="A5866" t="s">
        <v>11</v>
      </c>
      <c r="B5866" t="s">
        <v>182</v>
      </c>
      <c r="C5866" t="s">
        <v>13</v>
      </c>
      <c r="D5866" t="s">
        <v>20</v>
      </c>
      <c r="E5866" t="s">
        <v>183</v>
      </c>
      <c r="F5866" t="s">
        <v>24</v>
      </c>
      <c r="G5866">
        <v>10061.85</v>
      </c>
      <c r="H5866" s="1">
        <v>43358</v>
      </c>
      <c r="I5866" t="str">
        <f t="shared" si="273"/>
        <v>15</v>
      </c>
      <c r="J5866" t="str">
        <f t="shared" si="274"/>
        <v>September</v>
      </c>
      <c r="K5866" t="str">
        <f t="shared" si="275"/>
        <v>2018</v>
      </c>
      <c r="L5866" s="15">
        <v>0.43715277777777778</v>
      </c>
      <c r="M5866">
        <f>HOUR(K5866:K17908)</f>
        <v>0</v>
      </c>
      <c r="N5866">
        <f>MINUTE(K5866:K17908)</f>
        <v>0</v>
      </c>
      <c r="O5866">
        <f>SECOND(K5866:K17908)</f>
        <v>0</v>
      </c>
      <c r="P5866">
        <v>26.09</v>
      </c>
      <c r="Q5866">
        <f>G5866-P5866</f>
        <v>10035.76</v>
      </c>
      <c r="R5866" t="s">
        <v>271</v>
      </c>
      <c r="S5866" t="s">
        <v>18</v>
      </c>
      <c r="T5866" t="s">
        <v>19</v>
      </c>
    </row>
    <row r="5867" spans="1:20" x14ac:dyDescent="0.35">
      <c r="A5867" t="s">
        <v>11</v>
      </c>
      <c r="B5867" t="s">
        <v>73</v>
      </c>
      <c r="C5867" t="s">
        <v>13</v>
      </c>
      <c r="D5867" t="s">
        <v>14</v>
      </c>
      <c r="E5867" t="s">
        <v>74</v>
      </c>
      <c r="F5867" t="s">
        <v>16</v>
      </c>
      <c r="G5867">
        <v>15847.48</v>
      </c>
      <c r="H5867" s="1">
        <v>43358</v>
      </c>
      <c r="I5867" t="str">
        <f t="shared" si="273"/>
        <v>15</v>
      </c>
      <c r="J5867" t="str">
        <f t="shared" si="274"/>
        <v>September</v>
      </c>
      <c r="K5867" t="str">
        <f t="shared" si="275"/>
        <v>2018</v>
      </c>
      <c r="L5867" s="15">
        <v>0.44390046296296298</v>
      </c>
      <c r="M5867">
        <f>HOUR(K5867:K17909)</f>
        <v>0</v>
      </c>
      <c r="N5867">
        <f>MINUTE(K5867:K17909)</f>
        <v>0</v>
      </c>
      <c r="O5867">
        <f>SECOND(K5867:K17909)</f>
        <v>0</v>
      </c>
      <c r="P5867">
        <v>116.33</v>
      </c>
      <c r="Q5867">
        <f>G5867-P5867</f>
        <v>15731.15</v>
      </c>
      <c r="R5867" t="s">
        <v>21</v>
      </c>
      <c r="S5867" t="s">
        <v>18</v>
      </c>
      <c r="T5867" t="s">
        <v>19</v>
      </c>
    </row>
    <row r="5868" spans="1:20" x14ac:dyDescent="0.35">
      <c r="A5868" t="s">
        <v>11</v>
      </c>
      <c r="B5868" t="s">
        <v>12</v>
      </c>
      <c r="C5868" t="s">
        <v>13</v>
      </c>
      <c r="D5868" t="s">
        <v>20</v>
      </c>
      <c r="E5868" t="s">
        <v>15</v>
      </c>
      <c r="F5868" t="s">
        <v>16</v>
      </c>
      <c r="G5868">
        <v>2136.3000000000002</v>
      </c>
      <c r="H5868" s="1">
        <v>43358</v>
      </c>
      <c r="I5868" t="str">
        <f t="shared" si="273"/>
        <v>15</v>
      </c>
      <c r="J5868" t="str">
        <f t="shared" si="274"/>
        <v>September</v>
      </c>
      <c r="K5868" t="str">
        <f t="shared" si="275"/>
        <v>2018</v>
      </c>
      <c r="L5868" s="15">
        <v>0.45063657407407409</v>
      </c>
      <c r="M5868">
        <f>HOUR(K5868:K17910)</f>
        <v>0</v>
      </c>
      <c r="N5868">
        <f>MINUTE(K5868:K17910)</f>
        <v>0</v>
      </c>
      <c r="O5868">
        <f>SECOND(K5868:K17910)</f>
        <v>0</v>
      </c>
      <c r="P5868">
        <v>13.1</v>
      </c>
      <c r="Q5868">
        <f>G5868-P5868</f>
        <v>2123.2000000000003</v>
      </c>
      <c r="R5868" t="s">
        <v>1177</v>
      </c>
      <c r="S5868" t="s">
        <v>18</v>
      </c>
      <c r="T5868" t="s">
        <v>19</v>
      </c>
    </row>
    <row r="5869" spans="1:20" x14ac:dyDescent="0.35">
      <c r="A5869" t="s">
        <v>11</v>
      </c>
      <c r="B5869" t="s">
        <v>116</v>
      </c>
      <c r="C5869" t="s">
        <v>13</v>
      </c>
      <c r="D5869" t="s">
        <v>20</v>
      </c>
      <c r="E5869" t="s">
        <v>117</v>
      </c>
      <c r="F5869" t="s">
        <v>24</v>
      </c>
      <c r="G5869">
        <v>7103.41</v>
      </c>
      <c r="H5869" s="1">
        <v>43358</v>
      </c>
      <c r="I5869" t="str">
        <f t="shared" si="273"/>
        <v>15</v>
      </c>
      <c r="J5869" t="str">
        <f t="shared" si="274"/>
        <v>September</v>
      </c>
      <c r="K5869" t="str">
        <f t="shared" si="275"/>
        <v>2018</v>
      </c>
      <c r="L5869" s="15">
        <v>0.45738425925925924</v>
      </c>
      <c r="M5869">
        <f>HOUR(K5869:K17911)</f>
        <v>0</v>
      </c>
      <c r="N5869">
        <f>MINUTE(K5869:K17911)</f>
        <v>0</v>
      </c>
      <c r="O5869">
        <f>SECOND(K5869:K17911)</f>
        <v>0</v>
      </c>
      <c r="P5869">
        <v>113.25</v>
      </c>
      <c r="Q5869">
        <f>G5869-P5869</f>
        <v>6990.16</v>
      </c>
      <c r="R5869" t="s">
        <v>1317</v>
      </c>
      <c r="S5869" t="s">
        <v>18</v>
      </c>
      <c r="T5869" t="s">
        <v>19</v>
      </c>
    </row>
    <row r="5870" spans="1:20" x14ac:dyDescent="0.35">
      <c r="A5870" t="s">
        <v>29</v>
      </c>
      <c r="B5870" t="s">
        <v>289</v>
      </c>
      <c r="C5870" t="s">
        <v>13</v>
      </c>
      <c r="D5870" t="s">
        <v>31</v>
      </c>
      <c r="E5870" t="s">
        <v>290</v>
      </c>
      <c r="F5870" t="s">
        <v>24</v>
      </c>
      <c r="G5870">
        <v>7188.2</v>
      </c>
      <c r="H5870" s="1">
        <v>43358</v>
      </c>
      <c r="I5870" t="str">
        <f t="shared" si="273"/>
        <v>15</v>
      </c>
      <c r="J5870" t="str">
        <f t="shared" si="274"/>
        <v>September</v>
      </c>
      <c r="K5870" t="str">
        <f t="shared" si="275"/>
        <v>2018</v>
      </c>
      <c r="L5870" s="15">
        <v>0.45833333333333331</v>
      </c>
      <c r="M5870">
        <f>HOUR(K5870:K17912)</f>
        <v>0</v>
      </c>
      <c r="N5870">
        <f>MINUTE(K5870:K17912)</f>
        <v>0</v>
      </c>
      <c r="O5870">
        <f>SECOND(K5870:K17912)</f>
        <v>0</v>
      </c>
      <c r="P5870">
        <v>17</v>
      </c>
      <c r="Q5870">
        <f>G5870-P5870</f>
        <v>7171.2</v>
      </c>
      <c r="R5870" t="s">
        <v>1833</v>
      </c>
      <c r="S5870" t="s">
        <v>18</v>
      </c>
      <c r="T5870" t="s">
        <v>19</v>
      </c>
    </row>
    <row r="5871" spans="1:20" x14ac:dyDescent="0.35">
      <c r="A5871" t="s">
        <v>11</v>
      </c>
      <c r="B5871" t="s">
        <v>279</v>
      </c>
      <c r="C5871" t="s">
        <v>13</v>
      </c>
      <c r="D5871" t="s">
        <v>20</v>
      </c>
      <c r="E5871" t="s">
        <v>280</v>
      </c>
      <c r="F5871" t="s">
        <v>16</v>
      </c>
      <c r="G5871">
        <v>3889.03</v>
      </c>
      <c r="H5871" s="1">
        <v>43358</v>
      </c>
      <c r="I5871" t="str">
        <f t="shared" si="273"/>
        <v>15</v>
      </c>
      <c r="J5871" t="str">
        <f t="shared" si="274"/>
        <v>September</v>
      </c>
      <c r="K5871" t="str">
        <f t="shared" si="275"/>
        <v>2018</v>
      </c>
      <c r="L5871" s="15">
        <v>0.46233796296296298</v>
      </c>
      <c r="M5871">
        <f>HOUR(K5871:K17913)</f>
        <v>0</v>
      </c>
      <c r="N5871">
        <f>MINUTE(K5871:K17913)</f>
        <v>0</v>
      </c>
      <c r="O5871">
        <f>SECOND(K5871:K17913)</f>
        <v>0</v>
      </c>
      <c r="P5871">
        <v>84.58</v>
      </c>
      <c r="Q5871">
        <f>G5871-P5871</f>
        <v>3804.4500000000003</v>
      </c>
      <c r="R5871" t="s">
        <v>1396</v>
      </c>
      <c r="S5871" t="s">
        <v>18</v>
      </c>
      <c r="T5871" t="s">
        <v>19</v>
      </c>
    </row>
    <row r="5872" spans="1:20" x14ac:dyDescent="0.35">
      <c r="A5872" t="s">
        <v>11</v>
      </c>
      <c r="B5872" t="s">
        <v>100</v>
      </c>
      <c r="C5872" t="s">
        <v>13</v>
      </c>
      <c r="D5872" t="s">
        <v>14</v>
      </c>
      <c r="E5872" t="s">
        <v>101</v>
      </c>
      <c r="F5872" t="s">
        <v>16</v>
      </c>
      <c r="G5872">
        <v>5638.66</v>
      </c>
      <c r="H5872" s="1">
        <v>43358</v>
      </c>
      <c r="I5872" t="str">
        <f t="shared" si="273"/>
        <v>15</v>
      </c>
      <c r="J5872" t="str">
        <f t="shared" si="274"/>
        <v>September</v>
      </c>
      <c r="K5872" t="str">
        <f t="shared" si="275"/>
        <v>2018</v>
      </c>
      <c r="L5872" s="15">
        <v>0.47165509259259258</v>
      </c>
      <c r="M5872">
        <f>HOUR(K5872:K17914)</f>
        <v>0</v>
      </c>
      <c r="N5872">
        <f>MINUTE(K5872:K17914)</f>
        <v>0</v>
      </c>
      <c r="O5872">
        <f>SECOND(K5872:K17914)</f>
        <v>0</v>
      </c>
      <c r="P5872">
        <v>14.52</v>
      </c>
      <c r="Q5872">
        <f>G5872-P5872</f>
        <v>5624.1399999999994</v>
      </c>
      <c r="R5872" t="s">
        <v>343</v>
      </c>
      <c r="S5872" t="s">
        <v>18</v>
      </c>
      <c r="T5872" t="s">
        <v>19</v>
      </c>
    </row>
    <row r="5873" spans="1:20" x14ac:dyDescent="0.35">
      <c r="A5873" t="s">
        <v>11</v>
      </c>
      <c r="B5873" t="s">
        <v>25</v>
      </c>
      <c r="C5873" t="s">
        <v>13</v>
      </c>
      <c r="D5873" t="s">
        <v>20</v>
      </c>
      <c r="E5873" t="s">
        <v>26</v>
      </c>
      <c r="F5873" t="s">
        <v>16</v>
      </c>
      <c r="G5873">
        <v>3439.04</v>
      </c>
      <c r="H5873" s="1">
        <v>43358</v>
      </c>
      <c r="I5873" t="str">
        <f t="shared" si="273"/>
        <v>15</v>
      </c>
      <c r="J5873" t="str">
        <f t="shared" si="274"/>
        <v>September</v>
      </c>
      <c r="K5873" t="str">
        <f t="shared" si="275"/>
        <v>2018</v>
      </c>
      <c r="L5873" s="15">
        <v>0.47631944444444446</v>
      </c>
      <c r="M5873">
        <f>HOUR(K5873:K17915)</f>
        <v>0</v>
      </c>
      <c r="N5873">
        <f>MINUTE(K5873:K17915)</f>
        <v>0</v>
      </c>
      <c r="O5873">
        <f>SECOND(K5873:K17915)</f>
        <v>0</v>
      </c>
      <c r="P5873">
        <v>34.83</v>
      </c>
      <c r="Q5873">
        <f>G5873-P5873</f>
        <v>3404.21</v>
      </c>
      <c r="R5873" t="s">
        <v>587</v>
      </c>
      <c r="S5873" t="s">
        <v>18</v>
      </c>
      <c r="T5873" t="s">
        <v>19</v>
      </c>
    </row>
    <row r="5874" spans="1:20" x14ac:dyDescent="0.35">
      <c r="A5874" t="s">
        <v>11</v>
      </c>
      <c r="B5874" t="s">
        <v>100</v>
      </c>
      <c r="C5874" t="s">
        <v>13</v>
      </c>
      <c r="D5874" t="s">
        <v>20</v>
      </c>
      <c r="E5874" t="s">
        <v>101</v>
      </c>
      <c r="F5874" t="s">
        <v>16</v>
      </c>
      <c r="G5874">
        <v>5623.9</v>
      </c>
      <c r="H5874" s="1">
        <v>43358</v>
      </c>
      <c r="I5874" t="str">
        <f t="shared" si="273"/>
        <v>15</v>
      </c>
      <c r="J5874" t="str">
        <f t="shared" si="274"/>
        <v>September</v>
      </c>
      <c r="K5874" t="str">
        <f t="shared" si="275"/>
        <v>2018</v>
      </c>
      <c r="L5874" s="15">
        <v>0.48098379629629634</v>
      </c>
      <c r="M5874">
        <f>HOUR(K5874:K17916)</f>
        <v>0</v>
      </c>
      <c r="N5874">
        <f>MINUTE(K5874:K17916)</f>
        <v>0</v>
      </c>
      <c r="O5874">
        <f>SECOND(K5874:K17916)</f>
        <v>0</v>
      </c>
      <c r="P5874">
        <v>14.76</v>
      </c>
      <c r="Q5874">
        <f>G5874-P5874</f>
        <v>5609.1399999999994</v>
      </c>
      <c r="R5874" t="s">
        <v>1350</v>
      </c>
      <c r="S5874" t="s">
        <v>18</v>
      </c>
      <c r="T5874" t="s">
        <v>19</v>
      </c>
    </row>
    <row r="5875" spans="1:20" x14ac:dyDescent="0.35">
      <c r="A5875" t="s">
        <v>11</v>
      </c>
      <c r="B5875" t="s">
        <v>58</v>
      </c>
      <c r="C5875" t="s">
        <v>13</v>
      </c>
      <c r="D5875" t="s">
        <v>20</v>
      </c>
      <c r="E5875" t="s">
        <v>59</v>
      </c>
      <c r="F5875" t="s">
        <v>16</v>
      </c>
      <c r="G5875">
        <v>3157.42</v>
      </c>
      <c r="H5875" s="1">
        <v>43358</v>
      </c>
      <c r="I5875" t="str">
        <f t="shared" si="273"/>
        <v>15</v>
      </c>
      <c r="J5875" t="str">
        <f t="shared" si="274"/>
        <v>September</v>
      </c>
      <c r="K5875" t="str">
        <f t="shared" si="275"/>
        <v>2018</v>
      </c>
      <c r="L5875" s="15">
        <v>0.48563657407407407</v>
      </c>
      <c r="M5875">
        <f>HOUR(K5875:K17917)</f>
        <v>0</v>
      </c>
      <c r="N5875">
        <f>MINUTE(K5875:K17917)</f>
        <v>0</v>
      </c>
      <c r="O5875">
        <f>SECOND(K5875:K17917)</f>
        <v>0</v>
      </c>
      <c r="P5875">
        <v>22.46</v>
      </c>
      <c r="Q5875">
        <f>G5875-P5875</f>
        <v>3134.96</v>
      </c>
      <c r="R5875" t="s">
        <v>21</v>
      </c>
      <c r="S5875" t="s">
        <v>18</v>
      </c>
      <c r="T5875" t="s">
        <v>19</v>
      </c>
    </row>
    <row r="5876" spans="1:20" x14ac:dyDescent="0.35">
      <c r="A5876" t="s">
        <v>11</v>
      </c>
      <c r="B5876" t="s">
        <v>324</v>
      </c>
      <c r="C5876" t="s">
        <v>13</v>
      </c>
      <c r="D5876" t="s">
        <v>20</v>
      </c>
      <c r="E5876" t="s">
        <v>325</v>
      </c>
      <c r="F5876" t="s">
        <v>24</v>
      </c>
      <c r="G5876">
        <v>13140.83</v>
      </c>
      <c r="H5876" s="1">
        <v>43358</v>
      </c>
      <c r="I5876" t="str">
        <f t="shared" si="273"/>
        <v>15</v>
      </c>
      <c r="J5876" t="str">
        <f t="shared" si="274"/>
        <v>September</v>
      </c>
      <c r="K5876" t="str">
        <f t="shared" si="275"/>
        <v>2018</v>
      </c>
      <c r="L5876" s="15">
        <v>0.49030092592592589</v>
      </c>
      <c r="M5876">
        <f>HOUR(K5876:K17918)</f>
        <v>0</v>
      </c>
      <c r="N5876">
        <f>MINUTE(K5876:K17918)</f>
        <v>0</v>
      </c>
      <c r="O5876">
        <f>SECOND(K5876:K17918)</f>
        <v>0</v>
      </c>
      <c r="P5876">
        <v>57.01</v>
      </c>
      <c r="Q5876">
        <f>G5876-P5876</f>
        <v>13083.82</v>
      </c>
      <c r="R5876" t="s">
        <v>105</v>
      </c>
      <c r="S5876" t="s">
        <v>18</v>
      </c>
      <c r="T5876" t="s">
        <v>19</v>
      </c>
    </row>
    <row r="5877" spans="1:20" x14ac:dyDescent="0.35">
      <c r="A5877" t="s">
        <v>11</v>
      </c>
      <c r="B5877" t="s">
        <v>118</v>
      </c>
      <c r="C5877" t="s">
        <v>13</v>
      </c>
      <c r="D5877" t="s">
        <v>14</v>
      </c>
      <c r="E5877" t="s">
        <v>119</v>
      </c>
      <c r="F5877" t="s">
        <v>16</v>
      </c>
      <c r="G5877">
        <v>19845.43</v>
      </c>
      <c r="H5877" s="1">
        <v>43358</v>
      </c>
      <c r="I5877" t="str">
        <f t="shared" si="273"/>
        <v>15</v>
      </c>
      <c r="J5877" t="str">
        <f t="shared" si="274"/>
        <v>September</v>
      </c>
      <c r="K5877" t="str">
        <f t="shared" si="275"/>
        <v>2018</v>
      </c>
      <c r="L5877" s="15">
        <v>0.49496527777777777</v>
      </c>
      <c r="M5877">
        <f>HOUR(K5877:K17919)</f>
        <v>0</v>
      </c>
      <c r="N5877">
        <f>MINUTE(K5877:K17919)</f>
        <v>0</v>
      </c>
      <c r="O5877">
        <f>SECOND(K5877:K17919)</f>
        <v>0</v>
      </c>
      <c r="P5877">
        <v>19.46</v>
      </c>
      <c r="Q5877">
        <f>G5877-P5877</f>
        <v>19825.97</v>
      </c>
      <c r="R5877" t="s">
        <v>1200</v>
      </c>
      <c r="S5877" t="s">
        <v>18</v>
      </c>
      <c r="T5877" t="s">
        <v>19</v>
      </c>
    </row>
    <row r="5878" spans="1:20" x14ac:dyDescent="0.35">
      <c r="A5878" t="s">
        <v>11</v>
      </c>
      <c r="B5878" t="s">
        <v>73</v>
      </c>
      <c r="C5878" t="s">
        <v>13</v>
      </c>
      <c r="D5878" t="s">
        <v>20</v>
      </c>
      <c r="E5878" t="s">
        <v>74</v>
      </c>
      <c r="F5878" t="s">
        <v>16</v>
      </c>
      <c r="G5878">
        <v>15840.04</v>
      </c>
      <c r="H5878" s="1">
        <v>43358</v>
      </c>
      <c r="I5878" t="str">
        <f t="shared" si="273"/>
        <v>15</v>
      </c>
      <c r="J5878" t="str">
        <f t="shared" si="274"/>
        <v>September</v>
      </c>
      <c r="K5878" t="str">
        <f t="shared" si="275"/>
        <v>2018</v>
      </c>
      <c r="L5878" s="15">
        <v>0.49961805555555555</v>
      </c>
      <c r="M5878">
        <f>HOUR(K5878:K17920)</f>
        <v>0</v>
      </c>
      <c r="N5878">
        <f>MINUTE(K5878:K17920)</f>
        <v>0</v>
      </c>
      <c r="O5878">
        <f>SECOND(K5878:K17920)</f>
        <v>0</v>
      </c>
      <c r="P5878">
        <v>7.44</v>
      </c>
      <c r="Q5878">
        <f>G5878-P5878</f>
        <v>15832.6</v>
      </c>
      <c r="R5878" t="s">
        <v>326</v>
      </c>
      <c r="S5878" t="s">
        <v>18</v>
      </c>
      <c r="T5878" t="s">
        <v>19</v>
      </c>
    </row>
    <row r="5879" spans="1:20" x14ac:dyDescent="0.35">
      <c r="A5879" t="s">
        <v>29</v>
      </c>
      <c r="B5879" t="s">
        <v>427</v>
      </c>
      <c r="C5879" t="s">
        <v>13</v>
      </c>
      <c r="D5879" t="s">
        <v>31</v>
      </c>
      <c r="E5879" t="s">
        <v>428</v>
      </c>
      <c r="F5879" t="s">
        <v>24</v>
      </c>
      <c r="G5879">
        <v>16071.17</v>
      </c>
      <c r="H5879" s="1">
        <v>43358</v>
      </c>
      <c r="I5879" t="str">
        <f t="shared" si="273"/>
        <v>15</v>
      </c>
      <c r="J5879" t="str">
        <f t="shared" si="274"/>
        <v>September</v>
      </c>
      <c r="K5879" t="str">
        <f t="shared" si="275"/>
        <v>2018</v>
      </c>
      <c r="L5879" s="15">
        <v>0.5</v>
      </c>
      <c r="M5879">
        <f>HOUR(K5879:K17921)</f>
        <v>0</v>
      </c>
      <c r="N5879">
        <f>MINUTE(K5879:K17921)</f>
        <v>0</v>
      </c>
      <c r="O5879">
        <f>SECOND(K5879:K17921)</f>
        <v>0</v>
      </c>
      <c r="P5879">
        <v>45</v>
      </c>
      <c r="Q5879">
        <f>G5879-P5879</f>
        <v>16026.17</v>
      </c>
      <c r="R5879" t="s">
        <v>1833</v>
      </c>
      <c r="S5879" t="s">
        <v>18</v>
      </c>
      <c r="T5879" t="s">
        <v>19</v>
      </c>
    </row>
    <row r="5880" spans="1:20" x14ac:dyDescent="0.35">
      <c r="A5880" t="s">
        <v>11</v>
      </c>
      <c r="B5880" t="s">
        <v>25</v>
      </c>
      <c r="C5880" t="s">
        <v>13</v>
      </c>
      <c r="D5880" t="s">
        <v>20</v>
      </c>
      <c r="E5880" t="s">
        <v>26</v>
      </c>
      <c r="F5880" t="s">
        <v>16</v>
      </c>
      <c r="G5880">
        <v>3423.63</v>
      </c>
      <c r="H5880" s="1">
        <v>43358</v>
      </c>
      <c r="I5880" t="str">
        <f t="shared" si="273"/>
        <v>15</v>
      </c>
      <c r="J5880" t="str">
        <f t="shared" si="274"/>
        <v>September</v>
      </c>
      <c r="K5880" t="str">
        <f t="shared" si="275"/>
        <v>2018</v>
      </c>
      <c r="L5880" s="15">
        <v>0.51063657407407403</v>
      </c>
      <c r="M5880">
        <f>HOUR(K5880:K17922)</f>
        <v>0</v>
      </c>
      <c r="N5880">
        <f>MINUTE(K5880:K17922)</f>
        <v>0</v>
      </c>
      <c r="O5880">
        <f>SECOND(K5880:K17922)</f>
        <v>0</v>
      </c>
      <c r="P5880">
        <v>15.41</v>
      </c>
      <c r="Q5880">
        <f>G5880-P5880</f>
        <v>3408.2200000000003</v>
      </c>
      <c r="R5880" t="s">
        <v>363</v>
      </c>
      <c r="S5880" t="s">
        <v>18</v>
      </c>
      <c r="T5880" t="s">
        <v>19</v>
      </c>
    </row>
    <row r="5881" spans="1:20" x14ac:dyDescent="0.35">
      <c r="A5881" t="s">
        <v>11</v>
      </c>
      <c r="B5881" t="s">
        <v>85</v>
      </c>
      <c r="C5881" t="s">
        <v>13</v>
      </c>
      <c r="D5881" t="s">
        <v>20</v>
      </c>
      <c r="E5881" t="s">
        <v>86</v>
      </c>
      <c r="F5881" t="s">
        <v>16</v>
      </c>
      <c r="G5881">
        <v>23477.33</v>
      </c>
      <c r="H5881" s="1">
        <v>43358</v>
      </c>
      <c r="I5881" t="str">
        <f t="shared" si="273"/>
        <v>15</v>
      </c>
      <c r="J5881" t="str">
        <f t="shared" si="274"/>
        <v>September</v>
      </c>
      <c r="K5881" t="str">
        <f t="shared" si="275"/>
        <v>2018</v>
      </c>
      <c r="L5881" s="15">
        <v>0.53378472222222217</v>
      </c>
      <c r="M5881">
        <f>HOUR(K5881:K17923)</f>
        <v>0</v>
      </c>
      <c r="N5881">
        <f>MINUTE(K5881:K17923)</f>
        <v>0</v>
      </c>
      <c r="O5881">
        <f>SECOND(K5881:K17923)</f>
        <v>0</v>
      </c>
      <c r="P5881">
        <v>27.62</v>
      </c>
      <c r="Q5881">
        <f>G5881-P5881</f>
        <v>23449.710000000003</v>
      </c>
      <c r="R5881" t="s">
        <v>1405</v>
      </c>
      <c r="S5881" t="s">
        <v>18</v>
      </c>
      <c r="T5881" t="s">
        <v>19</v>
      </c>
    </row>
    <row r="5882" spans="1:20" x14ac:dyDescent="0.35">
      <c r="A5882" t="s">
        <v>29</v>
      </c>
      <c r="B5882" t="s">
        <v>195</v>
      </c>
      <c r="C5882" t="s">
        <v>13</v>
      </c>
      <c r="D5882" t="s">
        <v>41</v>
      </c>
      <c r="E5882" t="s">
        <v>129</v>
      </c>
      <c r="F5882" t="s">
        <v>24</v>
      </c>
      <c r="G5882">
        <v>10074.01</v>
      </c>
      <c r="H5882" s="1">
        <v>43358</v>
      </c>
      <c r="I5882" t="str">
        <f t="shared" si="273"/>
        <v>15</v>
      </c>
      <c r="J5882" t="str">
        <f t="shared" si="274"/>
        <v>September</v>
      </c>
      <c r="K5882" t="str">
        <f t="shared" si="275"/>
        <v>2018</v>
      </c>
      <c r="L5882" s="15">
        <v>0.54166666666666663</v>
      </c>
      <c r="M5882">
        <f>HOUR(K5882:K17924)</f>
        <v>0</v>
      </c>
      <c r="N5882">
        <f>MINUTE(K5882:K17924)</f>
        <v>0</v>
      </c>
      <c r="O5882">
        <f>SECOND(K5882:K17924)</f>
        <v>0</v>
      </c>
      <c r="P5882">
        <v>44</v>
      </c>
      <c r="Q5882">
        <f>G5882-P5882</f>
        <v>10030.01</v>
      </c>
      <c r="R5882" t="s">
        <v>1833</v>
      </c>
      <c r="S5882" t="s">
        <v>18</v>
      </c>
      <c r="T5882" t="s">
        <v>19</v>
      </c>
    </row>
    <row r="5883" spans="1:20" x14ac:dyDescent="0.35">
      <c r="A5883" t="s">
        <v>11</v>
      </c>
      <c r="B5883" t="s">
        <v>37</v>
      </c>
      <c r="C5883" t="s">
        <v>13</v>
      </c>
      <c r="D5883" t="s">
        <v>14</v>
      </c>
      <c r="E5883" t="s">
        <v>38</v>
      </c>
      <c r="F5883" t="s">
        <v>16</v>
      </c>
      <c r="G5883">
        <v>7054.49</v>
      </c>
      <c r="H5883" s="1">
        <v>43358</v>
      </c>
      <c r="I5883" t="str">
        <f t="shared" si="273"/>
        <v>15</v>
      </c>
      <c r="J5883" t="str">
        <f t="shared" si="274"/>
        <v>September</v>
      </c>
      <c r="K5883" t="str">
        <f t="shared" si="275"/>
        <v>2018</v>
      </c>
      <c r="L5883" s="15">
        <v>0.54549768518518515</v>
      </c>
      <c r="M5883">
        <f>HOUR(K5883:K17925)</f>
        <v>0</v>
      </c>
      <c r="N5883">
        <f>MINUTE(K5883:K17925)</f>
        <v>0</v>
      </c>
      <c r="O5883">
        <f>SECOND(K5883:K17925)</f>
        <v>0</v>
      </c>
      <c r="P5883">
        <v>32.909999999999997</v>
      </c>
      <c r="Q5883">
        <f>G5883-P5883</f>
        <v>7021.58</v>
      </c>
      <c r="R5883" t="s">
        <v>1068</v>
      </c>
      <c r="S5883" t="s">
        <v>18</v>
      </c>
      <c r="T5883" t="s">
        <v>19</v>
      </c>
    </row>
    <row r="5884" spans="1:20" x14ac:dyDescent="0.35">
      <c r="A5884" t="s">
        <v>11</v>
      </c>
      <c r="B5884" t="s">
        <v>182</v>
      </c>
      <c r="C5884" t="s">
        <v>13</v>
      </c>
      <c r="D5884" t="s">
        <v>20</v>
      </c>
      <c r="E5884" t="s">
        <v>183</v>
      </c>
      <c r="F5884" t="s">
        <v>24</v>
      </c>
      <c r="G5884">
        <v>9913.76</v>
      </c>
      <c r="H5884" s="1">
        <v>43358</v>
      </c>
      <c r="I5884" t="str">
        <f t="shared" si="273"/>
        <v>15</v>
      </c>
      <c r="J5884" t="str">
        <f t="shared" si="274"/>
        <v>September</v>
      </c>
      <c r="K5884" t="str">
        <f t="shared" si="275"/>
        <v>2018</v>
      </c>
      <c r="L5884" s="15">
        <v>0.55746527777777777</v>
      </c>
      <c r="M5884">
        <f>HOUR(K5884:K17926)</f>
        <v>0</v>
      </c>
      <c r="N5884">
        <f>MINUTE(K5884:K17926)</f>
        <v>0</v>
      </c>
      <c r="O5884">
        <f>SECOND(K5884:K17926)</f>
        <v>0</v>
      </c>
      <c r="P5884">
        <v>148.09</v>
      </c>
      <c r="Q5884">
        <f>G5884-P5884</f>
        <v>9765.67</v>
      </c>
      <c r="R5884" t="s">
        <v>624</v>
      </c>
      <c r="S5884" t="s">
        <v>18</v>
      </c>
      <c r="T5884" t="s">
        <v>19</v>
      </c>
    </row>
    <row r="5885" spans="1:20" x14ac:dyDescent="0.35">
      <c r="A5885" t="s">
        <v>11</v>
      </c>
      <c r="B5885" t="s">
        <v>97</v>
      </c>
      <c r="C5885" t="s">
        <v>13</v>
      </c>
      <c r="D5885" t="s">
        <v>20</v>
      </c>
      <c r="E5885" t="s">
        <v>98</v>
      </c>
      <c r="F5885" t="s">
        <v>16</v>
      </c>
      <c r="G5885">
        <v>2794.17</v>
      </c>
      <c r="H5885" s="1">
        <v>43358</v>
      </c>
      <c r="I5885" t="str">
        <f t="shared" si="273"/>
        <v>15</v>
      </c>
      <c r="J5885" t="str">
        <f t="shared" si="274"/>
        <v>September</v>
      </c>
      <c r="K5885" t="str">
        <f t="shared" si="275"/>
        <v>2018</v>
      </c>
      <c r="L5885" s="15">
        <v>0.56943287037037038</v>
      </c>
      <c r="M5885">
        <f>HOUR(K5885:K17927)</f>
        <v>0</v>
      </c>
      <c r="N5885">
        <f>MINUTE(K5885:K17927)</f>
        <v>0</v>
      </c>
      <c r="O5885">
        <f>SECOND(K5885:K17927)</f>
        <v>0</v>
      </c>
      <c r="P5885">
        <v>143.78</v>
      </c>
      <c r="Q5885">
        <f>G5885-P5885</f>
        <v>2650.39</v>
      </c>
      <c r="R5885" t="s">
        <v>1455</v>
      </c>
      <c r="S5885" t="s">
        <v>18</v>
      </c>
      <c r="T5885" t="s">
        <v>19</v>
      </c>
    </row>
    <row r="5886" spans="1:20" x14ac:dyDescent="0.35">
      <c r="A5886" t="s">
        <v>11</v>
      </c>
      <c r="B5886" t="s">
        <v>164</v>
      </c>
      <c r="C5886" t="s">
        <v>13</v>
      </c>
      <c r="D5886" t="s">
        <v>14</v>
      </c>
      <c r="E5886" t="s">
        <v>86</v>
      </c>
      <c r="F5886" t="s">
        <v>16</v>
      </c>
      <c r="G5886">
        <v>2883.9</v>
      </c>
      <c r="H5886" s="1">
        <v>43358</v>
      </c>
      <c r="I5886" t="str">
        <f t="shared" si="273"/>
        <v>15</v>
      </c>
      <c r="J5886" t="str">
        <f t="shared" si="274"/>
        <v>September</v>
      </c>
      <c r="K5886" t="str">
        <f t="shared" si="275"/>
        <v>2018</v>
      </c>
      <c r="L5886" s="15">
        <v>0.58141203703703703</v>
      </c>
      <c r="M5886">
        <f>HOUR(K5886:K17928)</f>
        <v>0</v>
      </c>
      <c r="N5886">
        <f>MINUTE(K5886:K17928)</f>
        <v>0</v>
      </c>
      <c r="O5886">
        <f>SECOND(K5886:K17928)</f>
        <v>0</v>
      </c>
      <c r="P5886">
        <v>22.62</v>
      </c>
      <c r="Q5886">
        <f>G5886-P5886</f>
        <v>2861.28</v>
      </c>
      <c r="R5886" t="s">
        <v>488</v>
      </c>
      <c r="S5886" t="s">
        <v>18</v>
      </c>
      <c r="T5886" t="s">
        <v>19</v>
      </c>
    </row>
    <row r="5887" spans="1:20" x14ac:dyDescent="0.35">
      <c r="A5887" t="s">
        <v>29</v>
      </c>
      <c r="B5887" t="s">
        <v>227</v>
      </c>
      <c r="C5887" t="s">
        <v>13</v>
      </c>
      <c r="D5887" t="s">
        <v>41</v>
      </c>
      <c r="E5887" t="s">
        <v>228</v>
      </c>
      <c r="F5887" t="s">
        <v>24</v>
      </c>
      <c r="G5887">
        <v>10032.9</v>
      </c>
      <c r="H5887" s="1">
        <v>43358</v>
      </c>
      <c r="I5887" t="str">
        <f t="shared" si="273"/>
        <v>15</v>
      </c>
      <c r="J5887" t="str">
        <f t="shared" si="274"/>
        <v>September</v>
      </c>
      <c r="K5887" t="str">
        <f t="shared" si="275"/>
        <v>2018</v>
      </c>
      <c r="L5887" s="15">
        <v>0.58333333333333337</v>
      </c>
      <c r="M5887">
        <f>HOUR(K5887:K17929)</f>
        <v>0</v>
      </c>
      <c r="N5887">
        <f>MINUTE(K5887:K17929)</f>
        <v>0</v>
      </c>
      <c r="O5887">
        <f>SECOND(K5887:K17929)</f>
        <v>0</v>
      </c>
      <c r="P5887">
        <v>45</v>
      </c>
      <c r="Q5887">
        <f>G5887-P5887</f>
        <v>9987.9</v>
      </c>
      <c r="R5887" t="s">
        <v>1833</v>
      </c>
      <c r="S5887" t="s">
        <v>18</v>
      </c>
      <c r="T5887" t="s">
        <v>19</v>
      </c>
    </row>
    <row r="5888" spans="1:20" x14ac:dyDescent="0.35">
      <c r="A5888" t="s">
        <v>11</v>
      </c>
      <c r="B5888" t="s">
        <v>317</v>
      </c>
      <c r="C5888" t="s">
        <v>13</v>
      </c>
      <c r="D5888" t="s">
        <v>20</v>
      </c>
      <c r="E5888" t="s">
        <v>318</v>
      </c>
      <c r="F5888" t="s">
        <v>16</v>
      </c>
      <c r="G5888">
        <v>19508.09</v>
      </c>
      <c r="H5888" s="1">
        <v>43358</v>
      </c>
      <c r="I5888" t="str">
        <f t="shared" si="273"/>
        <v>15</v>
      </c>
      <c r="J5888" t="str">
        <f t="shared" si="274"/>
        <v>September</v>
      </c>
      <c r="K5888" t="str">
        <f t="shared" si="275"/>
        <v>2018</v>
      </c>
      <c r="L5888" s="15">
        <v>0.59388888888888891</v>
      </c>
      <c r="M5888">
        <f>HOUR(K5888:K17930)</f>
        <v>0</v>
      </c>
      <c r="N5888">
        <f>MINUTE(K5888:K17930)</f>
        <v>0</v>
      </c>
      <c r="O5888">
        <f>SECOND(K5888:K17930)</f>
        <v>0</v>
      </c>
      <c r="P5888">
        <v>27.56</v>
      </c>
      <c r="Q5888">
        <f>G5888-P5888</f>
        <v>19480.53</v>
      </c>
      <c r="R5888" t="s">
        <v>1456</v>
      </c>
      <c r="S5888" t="s">
        <v>18</v>
      </c>
      <c r="T5888" t="s">
        <v>19</v>
      </c>
    </row>
    <row r="5889" spans="1:20" x14ac:dyDescent="0.35">
      <c r="A5889" t="s">
        <v>11</v>
      </c>
      <c r="B5889" t="s">
        <v>37</v>
      </c>
      <c r="C5889" t="s">
        <v>13</v>
      </c>
      <c r="D5889" t="s">
        <v>20</v>
      </c>
      <c r="E5889" t="s">
        <v>38</v>
      </c>
      <c r="F5889" t="s">
        <v>16</v>
      </c>
      <c r="G5889">
        <v>7024.03</v>
      </c>
      <c r="H5889" s="1">
        <v>43358</v>
      </c>
      <c r="I5889" t="str">
        <f t="shared" si="273"/>
        <v>15</v>
      </c>
      <c r="J5889" t="str">
        <f t="shared" si="274"/>
        <v>September</v>
      </c>
      <c r="K5889" t="str">
        <f t="shared" si="275"/>
        <v>2018</v>
      </c>
      <c r="L5889" s="15">
        <v>0.59962962962962962</v>
      </c>
      <c r="M5889">
        <f>HOUR(K5889:K17931)</f>
        <v>0</v>
      </c>
      <c r="N5889">
        <f>MINUTE(K5889:K17931)</f>
        <v>0</v>
      </c>
      <c r="O5889">
        <f>SECOND(K5889:K17931)</f>
        <v>0</v>
      </c>
      <c r="P5889">
        <v>30.46</v>
      </c>
      <c r="Q5889">
        <f>G5889-P5889</f>
        <v>6993.57</v>
      </c>
      <c r="R5889" t="s">
        <v>1054</v>
      </c>
      <c r="S5889" t="s">
        <v>18</v>
      </c>
      <c r="T5889" t="s">
        <v>19</v>
      </c>
    </row>
    <row r="5890" spans="1:20" x14ac:dyDescent="0.35">
      <c r="A5890" t="s">
        <v>11</v>
      </c>
      <c r="B5890" t="s">
        <v>317</v>
      </c>
      <c r="C5890" t="s">
        <v>13</v>
      </c>
      <c r="D5890" t="s">
        <v>20</v>
      </c>
      <c r="E5890" t="s">
        <v>318</v>
      </c>
      <c r="F5890" t="s">
        <v>16</v>
      </c>
      <c r="G5890">
        <v>19448.64</v>
      </c>
      <c r="H5890" s="1">
        <v>43358</v>
      </c>
      <c r="I5890" t="str">
        <f t="shared" si="273"/>
        <v>15</v>
      </c>
      <c r="J5890" t="str">
        <f t="shared" si="274"/>
        <v>September</v>
      </c>
      <c r="K5890" t="str">
        <f t="shared" si="275"/>
        <v>2018</v>
      </c>
      <c r="L5890" s="15">
        <v>0.60537037037037034</v>
      </c>
      <c r="M5890">
        <f>HOUR(K5890:K17932)</f>
        <v>0</v>
      </c>
      <c r="N5890">
        <f>MINUTE(K5890:K17932)</f>
        <v>0</v>
      </c>
      <c r="O5890">
        <f>SECOND(K5890:K17932)</f>
        <v>0</v>
      </c>
      <c r="P5890">
        <v>59.45</v>
      </c>
      <c r="Q5890">
        <f>G5890-P5890</f>
        <v>19389.189999999999</v>
      </c>
      <c r="R5890" t="s">
        <v>987</v>
      </c>
      <c r="S5890" t="s">
        <v>18</v>
      </c>
      <c r="T5890" t="s">
        <v>19</v>
      </c>
    </row>
    <row r="5891" spans="1:20" x14ac:dyDescent="0.35">
      <c r="A5891" t="s">
        <v>11</v>
      </c>
      <c r="B5891" t="s">
        <v>148</v>
      </c>
      <c r="C5891" t="s">
        <v>13</v>
      </c>
      <c r="D5891" t="s">
        <v>14</v>
      </c>
      <c r="E5891" t="s">
        <v>149</v>
      </c>
      <c r="F5891" t="s">
        <v>16</v>
      </c>
      <c r="G5891">
        <v>5207.75</v>
      </c>
      <c r="H5891" s="1">
        <v>43358</v>
      </c>
      <c r="I5891" t="str">
        <f t="shared" ref="I5891:I5954" si="276">TEXT(H5891,"dd")</f>
        <v>15</v>
      </c>
      <c r="J5891" t="str">
        <f t="shared" ref="J5891:J5954" si="277">TEXT(H5891,"mmmm")</f>
        <v>September</v>
      </c>
      <c r="K5891" t="str">
        <f t="shared" ref="K5891:K5954" si="278">TEXT(H5891,"yyyy")</f>
        <v>2018</v>
      </c>
      <c r="L5891" s="15">
        <v>0.61109953703703701</v>
      </c>
      <c r="M5891">
        <f>HOUR(K5891:K17933)</f>
        <v>0</v>
      </c>
      <c r="N5891">
        <f>MINUTE(K5891:K17933)</f>
        <v>0</v>
      </c>
      <c r="O5891">
        <f>SECOND(K5891:K17933)</f>
        <v>0</v>
      </c>
      <c r="P5891">
        <v>10.85</v>
      </c>
      <c r="Q5891">
        <f>G5891-P5891</f>
        <v>5196.8999999999996</v>
      </c>
      <c r="R5891" t="s">
        <v>640</v>
      </c>
      <c r="S5891" t="s">
        <v>18</v>
      </c>
      <c r="T5891" t="s">
        <v>19</v>
      </c>
    </row>
    <row r="5892" spans="1:20" x14ac:dyDescent="0.35">
      <c r="A5892" t="s">
        <v>11</v>
      </c>
      <c r="B5892" t="s">
        <v>58</v>
      </c>
      <c r="C5892" t="s">
        <v>13</v>
      </c>
      <c r="D5892" t="s">
        <v>20</v>
      </c>
      <c r="E5892" t="s">
        <v>59</v>
      </c>
      <c r="F5892" t="s">
        <v>16</v>
      </c>
      <c r="G5892">
        <v>3141.56</v>
      </c>
      <c r="H5892" s="1">
        <v>43358</v>
      </c>
      <c r="I5892" t="str">
        <f t="shared" si="276"/>
        <v>15</v>
      </c>
      <c r="J5892" t="str">
        <f t="shared" si="277"/>
        <v>September</v>
      </c>
      <c r="K5892" t="str">
        <f t="shared" si="278"/>
        <v>2018</v>
      </c>
      <c r="L5892" s="15">
        <v>0.61684027777777783</v>
      </c>
      <c r="M5892">
        <f>HOUR(K5892:K17934)</f>
        <v>0</v>
      </c>
      <c r="N5892">
        <f>MINUTE(K5892:K17934)</f>
        <v>0</v>
      </c>
      <c r="O5892">
        <f>SECOND(K5892:K17934)</f>
        <v>0</v>
      </c>
      <c r="P5892">
        <v>15.86</v>
      </c>
      <c r="Q5892">
        <f>G5892-P5892</f>
        <v>3125.7</v>
      </c>
      <c r="R5892" t="s">
        <v>768</v>
      </c>
      <c r="S5892" t="s">
        <v>18</v>
      </c>
      <c r="T5892" t="s">
        <v>19</v>
      </c>
    </row>
    <row r="5893" spans="1:20" x14ac:dyDescent="0.35">
      <c r="A5893" t="s">
        <v>11</v>
      </c>
      <c r="B5893" t="s">
        <v>73</v>
      </c>
      <c r="C5893" t="s">
        <v>13</v>
      </c>
      <c r="D5893" t="s">
        <v>14</v>
      </c>
      <c r="E5893" t="s">
        <v>74</v>
      </c>
      <c r="F5893" t="s">
        <v>16</v>
      </c>
      <c r="G5893">
        <v>15798.71</v>
      </c>
      <c r="H5893" s="1">
        <v>43358</v>
      </c>
      <c r="I5893" t="str">
        <f t="shared" si="276"/>
        <v>15</v>
      </c>
      <c r="J5893" t="str">
        <f t="shared" si="277"/>
        <v>September</v>
      </c>
      <c r="K5893" t="str">
        <f t="shared" si="278"/>
        <v>2018</v>
      </c>
      <c r="L5893" s="15">
        <v>0.62258101851851855</v>
      </c>
      <c r="M5893">
        <f>HOUR(K5893:K17935)</f>
        <v>0</v>
      </c>
      <c r="N5893">
        <f>MINUTE(K5893:K17935)</f>
        <v>0</v>
      </c>
      <c r="O5893">
        <f>SECOND(K5893:K17935)</f>
        <v>0</v>
      </c>
      <c r="P5893">
        <v>41.33</v>
      </c>
      <c r="Q5893">
        <f>G5893-P5893</f>
        <v>15757.38</v>
      </c>
      <c r="R5893" t="s">
        <v>153</v>
      </c>
      <c r="S5893" t="s">
        <v>18</v>
      </c>
      <c r="T5893" t="s">
        <v>19</v>
      </c>
    </row>
    <row r="5894" spans="1:20" x14ac:dyDescent="0.35">
      <c r="A5894" t="s">
        <v>29</v>
      </c>
      <c r="B5894" t="s">
        <v>549</v>
      </c>
      <c r="C5894" t="s">
        <v>13</v>
      </c>
      <c r="D5894" t="s">
        <v>31</v>
      </c>
      <c r="E5894" t="s">
        <v>332</v>
      </c>
      <c r="F5894" t="s">
        <v>24</v>
      </c>
      <c r="G5894">
        <v>10983.03</v>
      </c>
      <c r="H5894" s="1">
        <v>43358</v>
      </c>
      <c r="I5894" t="str">
        <f t="shared" si="276"/>
        <v>15</v>
      </c>
      <c r="J5894" t="str">
        <f t="shared" si="277"/>
        <v>September</v>
      </c>
      <c r="K5894" t="str">
        <f t="shared" si="278"/>
        <v>2018</v>
      </c>
      <c r="L5894" s="15">
        <v>0.625</v>
      </c>
      <c r="M5894">
        <f>HOUR(K5894:K17936)</f>
        <v>0</v>
      </c>
      <c r="N5894">
        <f>MINUTE(K5894:K17936)</f>
        <v>0</v>
      </c>
      <c r="O5894">
        <f>SECOND(K5894:K17936)</f>
        <v>0</v>
      </c>
      <c r="P5894">
        <v>138</v>
      </c>
      <c r="Q5894">
        <f>G5894-P5894</f>
        <v>10845.03</v>
      </c>
      <c r="R5894" t="s">
        <v>1833</v>
      </c>
      <c r="S5894" t="s">
        <v>18</v>
      </c>
      <c r="T5894" t="s">
        <v>19</v>
      </c>
    </row>
    <row r="5895" spans="1:20" x14ac:dyDescent="0.35">
      <c r="A5895" t="s">
        <v>11</v>
      </c>
      <c r="B5895" t="s">
        <v>164</v>
      </c>
      <c r="C5895" t="s">
        <v>13</v>
      </c>
      <c r="D5895" t="s">
        <v>14</v>
      </c>
      <c r="E5895" t="s">
        <v>86</v>
      </c>
      <c r="F5895" t="s">
        <v>16</v>
      </c>
      <c r="G5895">
        <v>2818.83</v>
      </c>
      <c r="H5895" s="1">
        <v>43358</v>
      </c>
      <c r="I5895" t="str">
        <f t="shared" si="276"/>
        <v>15</v>
      </c>
      <c r="J5895" t="str">
        <f t="shared" si="277"/>
        <v>September</v>
      </c>
      <c r="K5895" t="str">
        <f t="shared" si="278"/>
        <v>2018</v>
      </c>
      <c r="L5895" s="15">
        <v>0.62967592592592592</v>
      </c>
      <c r="M5895">
        <f>HOUR(K5895:K17937)</f>
        <v>0</v>
      </c>
      <c r="N5895">
        <f>MINUTE(K5895:K17937)</f>
        <v>0</v>
      </c>
      <c r="O5895">
        <f>SECOND(K5895:K17937)</f>
        <v>0</v>
      </c>
      <c r="P5895">
        <v>65.069999999999993</v>
      </c>
      <c r="Q5895">
        <f>G5895-P5895</f>
        <v>2753.7599999999998</v>
      </c>
      <c r="R5895" t="s">
        <v>800</v>
      </c>
      <c r="S5895" t="s">
        <v>18</v>
      </c>
      <c r="T5895" t="s">
        <v>19</v>
      </c>
    </row>
    <row r="5896" spans="1:20" x14ac:dyDescent="0.35">
      <c r="A5896" t="s">
        <v>11</v>
      </c>
      <c r="B5896" t="s">
        <v>97</v>
      </c>
      <c r="C5896" t="s">
        <v>13</v>
      </c>
      <c r="D5896" t="s">
        <v>14</v>
      </c>
      <c r="E5896" t="s">
        <v>98</v>
      </c>
      <c r="F5896" t="s">
        <v>16</v>
      </c>
      <c r="G5896">
        <v>2637.74</v>
      </c>
      <c r="H5896" s="1">
        <v>43358</v>
      </c>
      <c r="I5896" t="str">
        <f t="shared" si="276"/>
        <v>15</v>
      </c>
      <c r="J5896" t="str">
        <f t="shared" si="277"/>
        <v>September</v>
      </c>
      <c r="K5896" t="str">
        <f t="shared" si="278"/>
        <v>2018</v>
      </c>
      <c r="L5896" s="15">
        <v>0.63775462962962959</v>
      </c>
      <c r="M5896">
        <f>HOUR(K5896:K17938)</f>
        <v>0</v>
      </c>
      <c r="N5896">
        <f>MINUTE(K5896:K17938)</f>
        <v>0</v>
      </c>
      <c r="O5896">
        <f>SECOND(K5896:K17938)</f>
        <v>0</v>
      </c>
      <c r="P5896">
        <v>156.43</v>
      </c>
      <c r="Q5896">
        <f>G5896-P5896</f>
        <v>2481.31</v>
      </c>
      <c r="R5896" t="s">
        <v>451</v>
      </c>
      <c r="S5896" t="s">
        <v>18</v>
      </c>
      <c r="T5896" t="s">
        <v>19</v>
      </c>
    </row>
    <row r="5897" spans="1:20" x14ac:dyDescent="0.35">
      <c r="A5897" t="s">
        <v>11</v>
      </c>
      <c r="B5897" t="s">
        <v>547</v>
      </c>
      <c r="C5897" t="s">
        <v>13</v>
      </c>
      <c r="D5897" t="s">
        <v>14</v>
      </c>
      <c r="E5897" t="s">
        <v>548</v>
      </c>
      <c r="F5897" t="s">
        <v>16</v>
      </c>
      <c r="G5897">
        <v>7014.89</v>
      </c>
      <c r="H5897" s="1">
        <v>43358</v>
      </c>
      <c r="I5897" t="str">
        <f t="shared" si="276"/>
        <v>15</v>
      </c>
      <c r="J5897" t="str">
        <f t="shared" si="277"/>
        <v>September</v>
      </c>
      <c r="K5897" t="str">
        <f t="shared" si="278"/>
        <v>2018</v>
      </c>
      <c r="L5897" s="15">
        <v>0.64582175925925933</v>
      </c>
      <c r="M5897">
        <f>HOUR(K5897:K17939)</f>
        <v>0</v>
      </c>
      <c r="N5897">
        <f>MINUTE(K5897:K17939)</f>
        <v>0</v>
      </c>
      <c r="O5897">
        <f>SECOND(K5897:K17939)</f>
        <v>0</v>
      </c>
      <c r="P5897">
        <v>113.29</v>
      </c>
      <c r="Q5897">
        <f>G5897-P5897</f>
        <v>6901.6</v>
      </c>
      <c r="R5897" t="s">
        <v>1077</v>
      </c>
      <c r="S5897" t="s">
        <v>18</v>
      </c>
      <c r="T5897" t="s">
        <v>19</v>
      </c>
    </row>
    <row r="5898" spans="1:20" x14ac:dyDescent="0.35">
      <c r="A5898" t="s">
        <v>11</v>
      </c>
      <c r="B5898" t="s">
        <v>118</v>
      </c>
      <c r="C5898" t="s">
        <v>13</v>
      </c>
      <c r="D5898" t="s">
        <v>14</v>
      </c>
      <c r="E5898" t="s">
        <v>119</v>
      </c>
      <c r="F5898" t="s">
        <v>16</v>
      </c>
      <c r="G5898">
        <v>19821.62</v>
      </c>
      <c r="H5898" s="1">
        <v>43358</v>
      </c>
      <c r="I5898" t="str">
        <f t="shared" si="276"/>
        <v>15</v>
      </c>
      <c r="J5898" t="str">
        <f t="shared" si="277"/>
        <v>September</v>
      </c>
      <c r="K5898" t="str">
        <f t="shared" si="278"/>
        <v>2018</v>
      </c>
      <c r="L5898" s="15">
        <v>0.65390046296296289</v>
      </c>
      <c r="M5898">
        <f>HOUR(K5898:K17940)</f>
        <v>0</v>
      </c>
      <c r="N5898">
        <f>MINUTE(K5898:K17940)</f>
        <v>0</v>
      </c>
      <c r="O5898">
        <f>SECOND(K5898:K17940)</f>
        <v>0</v>
      </c>
      <c r="P5898">
        <v>23.81</v>
      </c>
      <c r="Q5898">
        <f>G5898-P5898</f>
        <v>19797.809999999998</v>
      </c>
      <c r="R5898" t="s">
        <v>1290</v>
      </c>
      <c r="S5898" t="s">
        <v>18</v>
      </c>
      <c r="T5898" t="s">
        <v>19</v>
      </c>
    </row>
    <row r="5899" spans="1:20" x14ac:dyDescent="0.35">
      <c r="A5899" t="s">
        <v>11</v>
      </c>
      <c r="B5899" t="s">
        <v>239</v>
      </c>
      <c r="C5899" t="s">
        <v>13</v>
      </c>
      <c r="D5899" t="s">
        <v>20</v>
      </c>
      <c r="E5899" t="s">
        <v>240</v>
      </c>
      <c r="F5899" t="s">
        <v>16</v>
      </c>
      <c r="G5899">
        <v>5663.23</v>
      </c>
      <c r="H5899" s="1">
        <v>43358</v>
      </c>
      <c r="I5899" t="str">
        <f t="shared" si="276"/>
        <v>15</v>
      </c>
      <c r="J5899" t="str">
        <f t="shared" si="277"/>
        <v>September</v>
      </c>
      <c r="K5899" t="str">
        <f t="shared" si="278"/>
        <v>2018</v>
      </c>
      <c r="L5899" s="15">
        <v>0.66197916666666667</v>
      </c>
      <c r="M5899">
        <f>HOUR(K5899:K17941)</f>
        <v>0</v>
      </c>
      <c r="N5899">
        <f>MINUTE(K5899:K17941)</f>
        <v>0</v>
      </c>
      <c r="O5899">
        <f>SECOND(K5899:K17941)</f>
        <v>0</v>
      </c>
      <c r="P5899">
        <v>151.34</v>
      </c>
      <c r="Q5899">
        <f>G5899-P5899</f>
        <v>5511.8899999999994</v>
      </c>
      <c r="R5899" t="s">
        <v>467</v>
      </c>
      <c r="S5899" t="s">
        <v>18</v>
      </c>
      <c r="T5899" t="s">
        <v>19</v>
      </c>
    </row>
    <row r="5900" spans="1:20" x14ac:dyDescent="0.35">
      <c r="A5900" t="s">
        <v>29</v>
      </c>
      <c r="B5900" t="s">
        <v>179</v>
      </c>
      <c r="C5900" t="s">
        <v>13</v>
      </c>
      <c r="D5900" t="s">
        <v>31</v>
      </c>
      <c r="E5900" t="s">
        <v>171</v>
      </c>
      <c r="F5900" t="s">
        <v>24</v>
      </c>
      <c r="G5900">
        <v>6198.88</v>
      </c>
      <c r="H5900" s="1">
        <v>43358</v>
      </c>
      <c r="I5900" t="str">
        <f t="shared" si="276"/>
        <v>15</v>
      </c>
      <c r="J5900" t="str">
        <f t="shared" si="277"/>
        <v>September</v>
      </c>
      <c r="K5900" t="str">
        <f t="shared" si="278"/>
        <v>2018</v>
      </c>
      <c r="L5900" s="15">
        <v>0.66666666666666663</v>
      </c>
      <c r="M5900">
        <f>HOUR(K5900:K17942)</f>
        <v>0</v>
      </c>
      <c r="N5900">
        <f>MINUTE(K5900:K17942)</f>
        <v>0</v>
      </c>
      <c r="O5900">
        <f>SECOND(K5900:K17942)</f>
        <v>0</v>
      </c>
      <c r="P5900">
        <v>17</v>
      </c>
      <c r="Q5900">
        <f>G5900-P5900</f>
        <v>6181.88</v>
      </c>
      <c r="R5900" t="s">
        <v>1833</v>
      </c>
      <c r="S5900" t="s">
        <v>18</v>
      </c>
      <c r="T5900" t="s">
        <v>19</v>
      </c>
    </row>
    <row r="5901" spans="1:20" x14ac:dyDescent="0.35">
      <c r="A5901" t="s">
        <v>29</v>
      </c>
      <c r="B5901" t="s">
        <v>227</v>
      </c>
      <c r="C5901" t="s">
        <v>13</v>
      </c>
      <c r="D5901" t="s">
        <v>208</v>
      </c>
      <c r="E5901" t="s">
        <v>228</v>
      </c>
      <c r="F5901" t="s">
        <v>24</v>
      </c>
      <c r="G5901">
        <v>10011.9</v>
      </c>
      <c r="H5901" s="1">
        <v>43358</v>
      </c>
      <c r="I5901" t="str">
        <f t="shared" si="276"/>
        <v>15</v>
      </c>
      <c r="J5901" t="str">
        <f t="shared" si="277"/>
        <v>September</v>
      </c>
      <c r="K5901" t="str">
        <f t="shared" si="278"/>
        <v>2018</v>
      </c>
      <c r="L5901" s="15">
        <v>0.66666666666666663</v>
      </c>
      <c r="M5901">
        <f>HOUR(K5901:K17943)</f>
        <v>0</v>
      </c>
      <c r="N5901">
        <f>MINUTE(K5901:K17943)</f>
        <v>0</v>
      </c>
      <c r="O5901">
        <f>SECOND(K5901:K17943)</f>
        <v>0</v>
      </c>
      <c r="P5901">
        <v>21</v>
      </c>
      <c r="Q5901">
        <f>G5901-P5901</f>
        <v>9990.9</v>
      </c>
      <c r="R5901" t="s">
        <v>1833</v>
      </c>
      <c r="S5901" t="s">
        <v>18</v>
      </c>
      <c r="T5901" t="s">
        <v>19</v>
      </c>
    </row>
    <row r="5902" spans="1:20" x14ac:dyDescent="0.35">
      <c r="A5902" t="s">
        <v>29</v>
      </c>
      <c r="B5902" t="s">
        <v>97</v>
      </c>
      <c r="C5902" t="s">
        <v>13</v>
      </c>
      <c r="D5902" t="s">
        <v>31</v>
      </c>
      <c r="E5902" t="s">
        <v>98</v>
      </c>
      <c r="F5902" t="s">
        <v>16</v>
      </c>
      <c r="G5902">
        <v>2503.7399999999998</v>
      </c>
      <c r="H5902" s="1">
        <v>43358</v>
      </c>
      <c r="I5902" t="str">
        <f t="shared" si="276"/>
        <v>15</v>
      </c>
      <c r="J5902" t="str">
        <f t="shared" si="277"/>
        <v>September</v>
      </c>
      <c r="K5902" t="str">
        <f t="shared" si="278"/>
        <v>2018</v>
      </c>
      <c r="L5902" s="15">
        <v>0.66666666666666663</v>
      </c>
      <c r="M5902">
        <f>HOUR(K5902:K17944)</f>
        <v>0</v>
      </c>
      <c r="N5902">
        <f>MINUTE(K5902:K17944)</f>
        <v>0</v>
      </c>
      <c r="O5902">
        <f>SECOND(K5902:K17944)</f>
        <v>0</v>
      </c>
      <c r="P5902">
        <v>134</v>
      </c>
      <c r="Q5902">
        <f>G5902-P5902</f>
        <v>2369.7399999999998</v>
      </c>
      <c r="R5902" t="s">
        <v>1833</v>
      </c>
      <c r="S5902" t="s">
        <v>18</v>
      </c>
      <c r="T5902" t="s">
        <v>19</v>
      </c>
    </row>
    <row r="5903" spans="1:20" x14ac:dyDescent="0.35">
      <c r="A5903" t="s">
        <v>11</v>
      </c>
      <c r="B5903" t="s">
        <v>279</v>
      </c>
      <c r="C5903" t="s">
        <v>13</v>
      </c>
      <c r="D5903" t="s">
        <v>14</v>
      </c>
      <c r="E5903" t="s">
        <v>280</v>
      </c>
      <c r="F5903" t="s">
        <v>16</v>
      </c>
      <c r="G5903">
        <v>3869.63</v>
      </c>
      <c r="H5903" s="1">
        <v>43358</v>
      </c>
      <c r="I5903" t="str">
        <f t="shared" si="276"/>
        <v>15</v>
      </c>
      <c r="J5903" t="str">
        <f t="shared" si="277"/>
        <v>September</v>
      </c>
      <c r="K5903" t="str">
        <f t="shared" si="278"/>
        <v>2018</v>
      </c>
      <c r="L5903" s="15">
        <v>0.67136574074074085</v>
      </c>
      <c r="M5903">
        <f>HOUR(K5903:K17945)</f>
        <v>0</v>
      </c>
      <c r="N5903">
        <f>MINUTE(K5903:K17945)</f>
        <v>0</v>
      </c>
      <c r="O5903">
        <f>SECOND(K5903:K17945)</f>
        <v>0</v>
      </c>
      <c r="P5903">
        <v>19.399999999999999</v>
      </c>
      <c r="Q5903">
        <f>G5903-P5903</f>
        <v>3850.23</v>
      </c>
      <c r="R5903" t="s">
        <v>275</v>
      </c>
      <c r="S5903" t="s">
        <v>18</v>
      </c>
      <c r="T5903" t="s">
        <v>19</v>
      </c>
    </row>
    <row r="5904" spans="1:20" x14ac:dyDescent="0.35">
      <c r="A5904" t="s">
        <v>11</v>
      </c>
      <c r="B5904" t="s">
        <v>279</v>
      </c>
      <c r="C5904" t="s">
        <v>13</v>
      </c>
      <c r="D5904" t="s">
        <v>14</v>
      </c>
      <c r="E5904" t="s">
        <v>280</v>
      </c>
      <c r="F5904" t="s">
        <v>16</v>
      </c>
      <c r="G5904">
        <v>3845.76</v>
      </c>
      <c r="H5904" s="1">
        <v>43358</v>
      </c>
      <c r="I5904" t="str">
        <f t="shared" si="276"/>
        <v>15</v>
      </c>
      <c r="J5904" t="str">
        <f t="shared" si="277"/>
        <v>September</v>
      </c>
      <c r="K5904" t="str">
        <f t="shared" si="278"/>
        <v>2018</v>
      </c>
      <c r="L5904" s="15">
        <v>0.68256944444444445</v>
      </c>
      <c r="M5904">
        <f>HOUR(K5904:K17946)</f>
        <v>0</v>
      </c>
      <c r="N5904">
        <f>MINUTE(K5904:K17946)</f>
        <v>0</v>
      </c>
      <c r="O5904">
        <f>SECOND(K5904:K17946)</f>
        <v>0</v>
      </c>
      <c r="P5904">
        <v>23.87</v>
      </c>
      <c r="Q5904">
        <f>G5904-P5904</f>
        <v>3821.8900000000003</v>
      </c>
      <c r="R5904" t="s">
        <v>920</v>
      </c>
      <c r="S5904" t="s">
        <v>18</v>
      </c>
      <c r="T5904" t="s">
        <v>19</v>
      </c>
    </row>
    <row r="5905" spans="1:20" x14ac:dyDescent="0.35">
      <c r="A5905" t="s">
        <v>11</v>
      </c>
      <c r="B5905" t="s">
        <v>37</v>
      </c>
      <c r="C5905" t="s">
        <v>13</v>
      </c>
      <c r="D5905" t="s">
        <v>14</v>
      </c>
      <c r="E5905" t="s">
        <v>38</v>
      </c>
      <c r="F5905" t="s">
        <v>16</v>
      </c>
      <c r="G5905">
        <v>7000.57</v>
      </c>
      <c r="H5905" s="1">
        <v>43358</v>
      </c>
      <c r="I5905" t="str">
        <f t="shared" si="276"/>
        <v>15</v>
      </c>
      <c r="J5905" t="str">
        <f t="shared" si="277"/>
        <v>September</v>
      </c>
      <c r="K5905" t="str">
        <f t="shared" si="278"/>
        <v>2018</v>
      </c>
      <c r="L5905" s="15">
        <v>0.69376157407407402</v>
      </c>
      <c r="M5905">
        <f>HOUR(K5905:K17947)</f>
        <v>0</v>
      </c>
      <c r="N5905">
        <f>MINUTE(K5905:K17947)</f>
        <v>0</v>
      </c>
      <c r="O5905">
        <f>SECOND(K5905:K17947)</f>
        <v>0</v>
      </c>
      <c r="P5905">
        <v>23.46</v>
      </c>
      <c r="Q5905">
        <f>G5905-P5905</f>
        <v>6977.11</v>
      </c>
      <c r="R5905" t="s">
        <v>1155</v>
      </c>
      <c r="S5905" t="s">
        <v>18</v>
      </c>
      <c r="T5905" t="s">
        <v>19</v>
      </c>
    </row>
    <row r="5906" spans="1:20" x14ac:dyDescent="0.35">
      <c r="A5906" t="s">
        <v>11</v>
      </c>
      <c r="B5906" t="s">
        <v>255</v>
      </c>
      <c r="C5906" t="s">
        <v>13</v>
      </c>
      <c r="D5906" t="s">
        <v>20</v>
      </c>
      <c r="E5906" t="s">
        <v>107</v>
      </c>
      <c r="F5906" t="s">
        <v>16</v>
      </c>
      <c r="G5906">
        <v>5486.53</v>
      </c>
      <c r="H5906" s="1">
        <v>43358</v>
      </c>
      <c r="I5906" t="str">
        <f t="shared" si="276"/>
        <v>15</v>
      </c>
      <c r="J5906" t="str">
        <f t="shared" si="277"/>
        <v>September</v>
      </c>
      <c r="K5906" t="str">
        <f t="shared" si="278"/>
        <v>2018</v>
      </c>
      <c r="L5906" s="15">
        <v>0.70496527777777773</v>
      </c>
      <c r="M5906">
        <f>HOUR(K5906:K17948)</f>
        <v>0</v>
      </c>
      <c r="N5906">
        <f>MINUTE(K5906:K17948)</f>
        <v>0</v>
      </c>
      <c r="O5906">
        <f>SECOND(K5906:K17948)</f>
        <v>0</v>
      </c>
      <c r="P5906">
        <v>35.840000000000003</v>
      </c>
      <c r="Q5906">
        <f>G5906-P5906</f>
        <v>5450.69</v>
      </c>
      <c r="R5906" t="s">
        <v>926</v>
      </c>
      <c r="S5906" t="s">
        <v>18</v>
      </c>
      <c r="T5906" t="s">
        <v>19</v>
      </c>
    </row>
    <row r="5907" spans="1:20" x14ac:dyDescent="0.35">
      <c r="A5907" t="s">
        <v>29</v>
      </c>
      <c r="B5907" t="s">
        <v>182</v>
      </c>
      <c r="C5907" t="s">
        <v>13</v>
      </c>
      <c r="D5907" t="s">
        <v>31</v>
      </c>
      <c r="E5907" t="s">
        <v>183</v>
      </c>
      <c r="F5907" t="s">
        <v>24</v>
      </c>
      <c r="G5907">
        <v>9864.76</v>
      </c>
      <c r="H5907" s="1">
        <v>43358</v>
      </c>
      <c r="I5907" t="str">
        <f t="shared" si="276"/>
        <v>15</v>
      </c>
      <c r="J5907" t="str">
        <f t="shared" si="277"/>
        <v>September</v>
      </c>
      <c r="K5907" t="str">
        <f t="shared" si="278"/>
        <v>2018</v>
      </c>
      <c r="L5907" s="15">
        <v>0.70833333333333337</v>
      </c>
      <c r="M5907">
        <f>HOUR(K5907:K17949)</f>
        <v>0</v>
      </c>
      <c r="N5907">
        <f>MINUTE(K5907:K17949)</f>
        <v>0</v>
      </c>
      <c r="O5907">
        <f>SECOND(K5907:K17949)</f>
        <v>0</v>
      </c>
      <c r="P5907">
        <v>49</v>
      </c>
      <c r="Q5907">
        <f>G5907-P5907</f>
        <v>9815.76</v>
      </c>
      <c r="R5907" t="s">
        <v>1833</v>
      </c>
      <c r="S5907" t="s">
        <v>18</v>
      </c>
      <c r="T5907" t="s">
        <v>19</v>
      </c>
    </row>
    <row r="5908" spans="1:20" x14ac:dyDescent="0.35">
      <c r="A5908" t="s">
        <v>11</v>
      </c>
      <c r="B5908" t="s">
        <v>37</v>
      </c>
      <c r="C5908" t="s">
        <v>13</v>
      </c>
      <c r="D5908" t="s">
        <v>14</v>
      </c>
      <c r="E5908" t="s">
        <v>38</v>
      </c>
      <c r="F5908" t="s">
        <v>16</v>
      </c>
      <c r="G5908">
        <v>6984.44</v>
      </c>
      <c r="H5908" s="1">
        <v>43358</v>
      </c>
      <c r="I5908" t="str">
        <f t="shared" si="276"/>
        <v>15</v>
      </c>
      <c r="J5908" t="str">
        <f t="shared" si="277"/>
        <v>September</v>
      </c>
      <c r="K5908" t="str">
        <f t="shared" si="278"/>
        <v>2018</v>
      </c>
      <c r="L5908" s="15">
        <v>0.71266203703703701</v>
      </c>
      <c r="M5908">
        <f>HOUR(K5908:K17950)</f>
        <v>0</v>
      </c>
      <c r="N5908">
        <f>MINUTE(K5908:K17950)</f>
        <v>0</v>
      </c>
      <c r="O5908">
        <f>SECOND(K5908:K17950)</f>
        <v>0</v>
      </c>
      <c r="P5908">
        <v>16.13</v>
      </c>
      <c r="Q5908">
        <f>G5908-P5908</f>
        <v>6968.3099999999995</v>
      </c>
      <c r="R5908" t="s">
        <v>1348</v>
      </c>
      <c r="S5908" t="s">
        <v>18</v>
      </c>
      <c r="T5908" t="s">
        <v>19</v>
      </c>
    </row>
    <row r="5909" spans="1:20" x14ac:dyDescent="0.35">
      <c r="A5909" t="s">
        <v>11</v>
      </c>
      <c r="B5909" t="s">
        <v>317</v>
      </c>
      <c r="C5909" t="s">
        <v>13</v>
      </c>
      <c r="D5909" t="s">
        <v>14</v>
      </c>
      <c r="E5909" t="s">
        <v>318</v>
      </c>
      <c r="F5909" t="s">
        <v>16</v>
      </c>
      <c r="G5909">
        <v>19393.900000000001</v>
      </c>
      <c r="H5909" s="1">
        <v>43358</v>
      </c>
      <c r="I5909" t="str">
        <f t="shared" si="276"/>
        <v>15</v>
      </c>
      <c r="J5909" t="str">
        <f t="shared" si="277"/>
        <v>September</v>
      </c>
      <c r="K5909" t="str">
        <f t="shared" si="278"/>
        <v>2018</v>
      </c>
      <c r="L5909" s="15">
        <v>0.71886574074074072</v>
      </c>
      <c r="M5909">
        <f>HOUR(K5909:K17951)</f>
        <v>0</v>
      </c>
      <c r="N5909">
        <f>MINUTE(K5909:K17951)</f>
        <v>0</v>
      </c>
      <c r="O5909">
        <f>SECOND(K5909:K17951)</f>
        <v>0</v>
      </c>
      <c r="P5909">
        <v>54.74</v>
      </c>
      <c r="Q5909">
        <f>G5909-P5909</f>
        <v>19339.16</v>
      </c>
      <c r="R5909" t="s">
        <v>906</v>
      </c>
      <c r="S5909" t="s">
        <v>18</v>
      </c>
      <c r="T5909" t="s">
        <v>19</v>
      </c>
    </row>
    <row r="5910" spans="1:20" x14ac:dyDescent="0.35">
      <c r="A5910" t="s">
        <v>11</v>
      </c>
      <c r="B5910" t="s">
        <v>37</v>
      </c>
      <c r="C5910" t="s">
        <v>13</v>
      </c>
      <c r="D5910" t="s">
        <v>14</v>
      </c>
      <c r="E5910" t="s">
        <v>38</v>
      </c>
      <c r="F5910" t="s">
        <v>16</v>
      </c>
      <c r="G5910">
        <v>6973.16</v>
      </c>
      <c r="H5910" s="1">
        <v>43358</v>
      </c>
      <c r="I5910" t="str">
        <f t="shared" si="276"/>
        <v>15</v>
      </c>
      <c r="J5910" t="str">
        <f t="shared" si="277"/>
        <v>September</v>
      </c>
      <c r="K5910" t="str">
        <f t="shared" si="278"/>
        <v>2018</v>
      </c>
      <c r="L5910" s="15">
        <v>0.72506944444444443</v>
      </c>
      <c r="M5910">
        <f>HOUR(K5910:K17952)</f>
        <v>0</v>
      </c>
      <c r="N5910">
        <f>MINUTE(K5910:K17952)</f>
        <v>0</v>
      </c>
      <c r="O5910">
        <f>SECOND(K5910:K17952)</f>
        <v>0</v>
      </c>
      <c r="P5910">
        <v>11.28</v>
      </c>
      <c r="Q5910">
        <f>G5910-P5910</f>
        <v>6961.88</v>
      </c>
      <c r="R5910" t="s">
        <v>522</v>
      </c>
      <c r="S5910" t="s">
        <v>18</v>
      </c>
      <c r="T5910" t="s">
        <v>19</v>
      </c>
    </row>
    <row r="5911" spans="1:20" x14ac:dyDescent="0.35">
      <c r="A5911" t="s">
        <v>11</v>
      </c>
      <c r="B5911" t="s">
        <v>186</v>
      </c>
      <c r="C5911" t="s">
        <v>13</v>
      </c>
      <c r="D5911" t="s">
        <v>14</v>
      </c>
      <c r="E5911" t="s">
        <v>187</v>
      </c>
      <c r="F5911" t="s">
        <v>16</v>
      </c>
      <c r="G5911">
        <v>3887.57</v>
      </c>
      <c r="H5911" s="1">
        <v>43358</v>
      </c>
      <c r="I5911" t="str">
        <f t="shared" si="276"/>
        <v>15</v>
      </c>
      <c r="J5911" t="str">
        <f t="shared" si="277"/>
        <v>September</v>
      </c>
      <c r="K5911" t="str">
        <f t="shared" si="278"/>
        <v>2018</v>
      </c>
      <c r="L5911" s="15">
        <v>0.73127314814814814</v>
      </c>
      <c r="M5911">
        <f>HOUR(K5911:K17953)</f>
        <v>0</v>
      </c>
      <c r="N5911">
        <f>MINUTE(K5911:K17953)</f>
        <v>0</v>
      </c>
      <c r="O5911">
        <f>SECOND(K5911:K17953)</f>
        <v>0</v>
      </c>
      <c r="P5911">
        <v>8.9499999999999993</v>
      </c>
      <c r="Q5911">
        <f>G5911-P5911</f>
        <v>3878.6200000000003</v>
      </c>
      <c r="R5911" t="s">
        <v>1457</v>
      </c>
      <c r="S5911" t="s">
        <v>18</v>
      </c>
      <c r="T5911" t="s">
        <v>19</v>
      </c>
    </row>
    <row r="5912" spans="1:20" x14ac:dyDescent="0.35">
      <c r="A5912" t="s">
        <v>11</v>
      </c>
      <c r="B5912" t="s">
        <v>279</v>
      </c>
      <c r="C5912" t="s">
        <v>13</v>
      </c>
      <c r="D5912" t="s">
        <v>14</v>
      </c>
      <c r="E5912" t="s">
        <v>280</v>
      </c>
      <c r="F5912" t="s">
        <v>16</v>
      </c>
      <c r="G5912">
        <v>3187.27</v>
      </c>
      <c r="H5912" s="1">
        <v>43358</v>
      </c>
      <c r="I5912" t="str">
        <f t="shared" si="276"/>
        <v>15</v>
      </c>
      <c r="J5912" t="str">
        <f t="shared" si="277"/>
        <v>September</v>
      </c>
      <c r="K5912" t="str">
        <f t="shared" si="278"/>
        <v>2018</v>
      </c>
      <c r="L5912" s="15">
        <v>0.73746527777777782</v>
      </c>
      <c r="M5912">
        <f>HOUR(K5912:K17954)</f>
        <v>0</v>
      </c>
      <c r="N5912">
        <f>MINUTE(K5912:K17954)</f>
        <v>0</v>
      </c>
      <c r="O5912">
        <f>SECOND(K5912:K17954)</f>
        <v>0</v>
      </c>
      <c r="P5912">
        <v>658.49</v>
      </c>
      <c r="Q5912">
        <f>G5912-P5912</f>
        <v>2528.7799999999997</v>
      </c>
      <c r="R5912" t="s">
        <v>1249</v>
      </c>
      <c r="S5912" t="s">
        <v>18</v>
      </c>
      <c r="T5912" t="s">
        <v>19</v>
      </c>
    </row>
    <row r="5913" spans="1:20" x14ac:dyDescent="0.35">
      <c r="A5913" t="s">
        <v>11</v>
      </c>
      <c r="B5913" t="s">
        <v>279</v>
      </c>
      <c r="C5913" t="s">
        <v>13</v>
      </c>
      <c r="D5913" t="s">
        <v>14</v>
      </c>
      <c r="E5913" t="s">
        <v>280</v>
      </c>
      <c r="F5913" t="s">
        <v>16</v>
      </c>
      <c r="G5913">
        <v>3087.73</v>
      </c>
      <c r="H5913" s="1">
        <v>43358</v>
      </c>
      <c r="I5913" t="str">
        <f t="shared" si="276"/>
        <v>15</v>
      </c>
      <c r="J5913" t="str">
        <f t="shared" si="277"/>
        <v>September</v>
      </c>
      <c r="K5913" t="str">
        <f t="shared" si="278"/>
        <v>2018</v>
      </c>
      <c r="L5913" s="15">
        <v>0.74366898148148142</v>
      </c>
      <c r="M5913">
        <f>HOUR(K5913:K17955)</f>
        <v>0</v>
      </c>
      <c r="N5913">
        <f>MINUTE(K5913:K17955)</f>
        <v>0</v>
      </c>
      <c r="O5913">
        <f>SECOND(K5913:K17955)</f>
        <v>0</v>
      </c>
      <c r="P5913">
        <v>99.54</v>
      </c>
      <c r="Q5913">
        <f>G5913-P5913</f>
        <v>2988.19</v>
      </c>
      <c r="R5913" t="s">
        <v>1049</v>
      </c>
      <c r="S5913" t="s">
        <v>18</v>
      </c>
      <c r="T5913" t="s">
        <v>19</v>
      </c>
    </row>
    <row r="5914" spans="1:20" x14ac:dyDescent="0.35">
      <c r="A5914" t="s">
        <v>11</v>
      </c>
      <c r="B5914" t="s">
        <v>296</v>
      </c>
      <c r="C5914" t="s">
        <v>13</v>
      </c>
      <c r="D5914" t="s">
        <v>14</v>
      </c>
      <c r="E5914" t="s">
        <v>32</v>
      </c>
      <c r="F5914" t="s">
        <v>24</v>
      </c>
      <c r="G5914">
        <v>9118.44</v>
      </c>
      <c r="H5914" s="1">
        <v>43358</v>
      </c>
      <c r="I5914" t="str">
        <f t="shared" si="276"/>
        <v>15</v>
      </c>
      <c r="J5914" t="str">
        <f t="shared" si="277"/>
        <v>September</v>
      </c>
      <c r="K5914" t="str">
        <f t="shared" si="278"/>
        <v>2018</v>
      </c>
      <c r="L5914" s="15">
        <v>0.74987268518518524</v>
      </c>
      <c r="M5914">
        <f>HOUR(K5914:K17956)</f>
        <v>0</v>
      </c>
      <c r="N5914">
        <f>MINUTE(K5914:K17956)</f>
        <v>0</v>
      </c>
      <c r="O5914">
        <f>SECOND(K5914:K17956)</f>
        <v>0</v>
      </c>
      <c r="P5914">
        <v>19.09</v>
      </c>
      <c r="Q5914">
        <f>G5914-P5914</f>
        <v>9099.35</v>
      </c>
      <c r="R5914" t="s">
        <v>755</v>
      </c>
      <c r="S5914" t="s">
        <v>18</v>
      </c>
      <c r="T5914" t="s">
        <v>19</v>
      </c>
    </row>
    <row r="5915" spans="1:20" x14ac:dyDescent="0.35">
      <c r="A5915" t="s">
        <v>29</v>
      </c>
      <c r="B5915" t="s">
        <v>170</v>
      </c>
      <c r="C5915" t="s">
        <v>13</v>
      </c>
      <c r="D5915" t="s">
        <v>41</v>
      </c>
      <c r="E5915" t="s">
        <v>171</v>
      </c>
      <c r="F5915" t="s">
        <v>24</v>
      </c>
      <c r="G5915">
        <v>5948.7</v>
      </c>
      <c r="H5915" s="1">
        <v>43358</v>
      </c>
      <c r="I5915" t="str">
        <f t="shared" si="276"/>
        <v>15</v>
      </c>
      <c r="J5915" t="str">
        <f t="shared" si="277"/>
        <v>September</v>
      </c>
      <c r="K5915" t="str">
        <f t="shared" si="278"/>
        <v>2018</v>
      </c>
      <c r="L5915" s="15">
        <v>0.75</v>
      </c>
      <c r="M5915">
        <f>HOUR(K5915:K17957)</f>
        <v>0</v>
      </c>
      <c r="N5915">
        <f>MINUTE(K5915:K17957)</f>
        <v>0</v>
      </c>
      <c r="O5915">
        <f>SECOND(K5915:K17957)</f>
        <v>0</v>
      </c>
      <c r="P5915">
        <v>164</v>
      </c>
      <c r="Q5915">
        <f>G5915-P5915</f>
        <v>5784.7</v>
      </c>
      <c r="R5915" t="s">
        <v>1833</v>
      </c>
      <c r="S5915" t="s">
        <v>18</v>
      </c>
      <c r="T5915" t="s">
        <v>19</v>
      </c>
    </row>
    <row r="5916" spans="1:20" x14ac:dyDescent="0.35">
      <c r="A5916" t="s">
        <v>29</v>
      </c>
      <c r="B5916" t="s">
        <v>148</v>
      </c>
      <c r="C5916" t="s">
        <v>13</v>
      </c>
      <c r="D5916" t="s">
        <v>31</v>
      </c>
      <c r="E5916" t="s">
        <v>149</v>
      </c>
      <c r="F5916" t="s">
        <v>16</v>
      </c>
      <c r="G5916">
        <v>5190.75</v>
      </c>
      <c r="H5916" s="1">
        <v>43358</v>
      </c>
      <c r="I5916" t="str">
        <f t="shared" si="276"/>
        <v>15</v>
      </c>
      <c r="J5916" t="str">
        <f t="shared" si="277"/>
        <v>September</v>
      </c>
      <c r="K5916" t="str">
        <f t="shared" si="278"/>
        <v>2018</v>
      </c>
      <c r="L5916" s="15">
        <v>0.75</v>
      </c>
      <c r="M5916">
        <f>HOUR(K5916:K17958)</f>
        <v>0</v>
      </c>
      <c r="N5916">
        <f>MINUTE(K5916:K17958)</f>
        <v>0</v>
      </c>
      <c r="O5916">
        <f>SECOND(K5916:K17958)</f>
        <v>0</v>
      </c>
      <c r="P5916">
        <v>17</v>
      </c>
      <c r="Q5916">
        <f>G5916-P5916</f>
        <v>5173.75</v>
      </c>
      <c r="R5916" t="s">
        <v>1833</v>
      </c>
      <c r="S5916" t="s">
        <v>18</v>
      </c>
      <c r="T5916" t="s">
        <v>19</v>
      </c>
    </row>
    <row r="5917" spans="1:20" x14ac:dyDescent="0.35">
      <c r="A5917" t="s">
        <v>11</v>
      </c>
      <c r="B5917" t="s">
        <v>132</v>
      </c>
      <c r="C5917" t="s">
        <v>13</v>
      </c>
      <c r="D5917" t="s">
        <v>20</v>
      </c>
      <c r="E5917" t="s">
        <v>50</v>
      </c>
      <c r="F5917" t="s">
        <v>24</v>
      </c>
      <c r="G5917">
        <v>3495.68</v>
      </c>
      <c r="H5917" s="1">
        <v>43358</v>
      </c>
      <c r="I5917" t="str">
        <f t="shared" si="276"/>
        <v>15</v>
      </c>
      <c r="J5917" t="str">
        <f t="shared" si="277"/>
        <v>September</v>
      </c>
      <c r="K5917" t="str">
        <f t="shared" si="278"/>
        <v>2018</v>
      </c>
      <c r="L5917" s="15">
        <v>0.76416666666666666</v>
      </c>
      <c r="M5917">
        <f>HOUR(K5917:K17959)</f>
        <v>0</v>
      </c>
      <c r="N5917">
        <f>MINUTE(K5917:K17959)</f>
        <v>0</v>
      </c>
      <c r="O5917">
        <f>SECOND(K5917:K17959)</f>
        <v>0</v>
      </c>
      <c r="P5917">
        <v>56.52</v>
      </c>
      <c r="Q5917">
        <f>G5917-P5917</f>
        <v>3439.16</v>
      </c>
      <c r="R5917" t="s">
        <v>412</v>
      </c>
      <c r="S5917" t="s">
        <v>18</v>
      </c>
      <c r="T5917" t="s">
        <v>19</v>
      </c>
    </row>
    <row r="5918" spans="1:20" x14ac:dyDescent="0.35">
      <c r="A5918" t="s">
        <v>11</v>
      </c>
      <c r="B5918" t="s">
        <v>199</v>
      </c>
      <c r="C5918" t="s">
        <v>13</v>
      </c>
      <c r="D5918" t="s">
        <v>14</v>
      </c>
      <c r="E5918" t="s">
        <v>200</v>
      </c>
      <c r="F5918" t="s">
        <v>24</v>
      </c>
      <c r="G5918">
        <v>5825.32</v>
      </c>
      <c r="H5918" s="1">
        <v>43358</v>
      </c>
      <c r="I5918" t="str">
        <f t="shared" si="276"/>
        <v>15</v>
      </c>
      <c r="J5918" t="str">
        <f t="shared" si="277"/>
        <v>September</v>
      </c>
      <c r="K5918" t="str">
        <f t="shared" si="278"/>
        <v>2018</v>
      </c>
      <c r="L5918" s="15">
        <v>0.77863425925925922</v>
      </c>
      <c r="M5918">
        <f>HOUR(K5918:K17960)</f>
        <v>0</v>
      </c>
      <c r="N5918">
        <f>MINUTE(K5918:K17960)</f>
        <v>0</v>
      </c>
      <c r="O5918">
        <f>SECOND(K5918:K17960)</f>
        <v>0</v>
      </c>
      <c r="P5918">
        <v>60.64</v>
      </c>
      <c r="Q5918">
        <f>G5918-P5918</f>
        <v>5764.6799999999994</v>
      </c>
      <c r="R5918" t="s">
        <v>1285</v>
      </c>
      <c r="S5918" t="s">
        <v>18</v>
      </c>
      <c r="T5918" t="s">
        <v>19</v>
      </c>
    </row>
    <row r="5919" spans="1:20" x14ac:dyDescent="0.35">
      <c r="A5919" t="s">
        <v>11</v>
      </c>
      <c r="B5919" t="s">
        <v>30</v>
      </c>
      <c r="C5919" t="s">
        <v>13</v>
      </c>
      <c r="D5919" t="s">
        <v>14</v>
      </c>
      <c r="E5919" t="s">
        <v>32</v>
      </c>
      <c r="F5919" t="s">
        <v>24</v>
      </c>
      <c r="G5919">
        <v>5732.54</v>
      </c>
      <c r="H5919" s="1">
        <v>43358</v>
      </c>
      <c r="I5919" t="str">
        <f t="shared" si="276"/>
        <v>15</v>
      </c>
      <c r="J5919" t="str">
        <f t="shared" si="277"/>
        <v>September</v>
      </c>
      <c r="K5919" t="str">
        <f t="shared" si="278"/>
        <v>2018</v>
      </c>
      <c r="L5919" s="15">
        <v>0.79233796296296299</v>
      </c>
      <c r="M5919">
        <f>HOUR(K5919:K17961)</f>
        <v>0</v>
      </c>
      <c r="N5919">
        <f>MINUTE(K5919:K17961)</f>
        <v>0</v>
      </c>
      <c r="O5919">
        <f>SECOND(K5919:K17961)</f>
        <v>0</v>
      </c>
      <c r="P5919">
        <v>26.98</v>
      </c>
      <c r="Q5919">
        <f>G5919-P5919</f>
        <v>5705.56</v>
      </c>
      <c r="R5919" t="s">
        <v>703</v>
      </c>
      <c r="S5919" t="s">
        <v>18</v>
      </c>
      <c r="T5919" t="s">
        <v>19</v>
      </c>
    </row>
    <row r="5920" spans="1:20" x14ac:dyDescent="0.35">
      <c r="A5920" t="s">
        <v>11</v>
      </c>
      <c r="B5920" t="s">
        <v>279</v>
      </c>
      <c r="C5920" t="s">
        <v>13</v>
      </c>
      <c r="D5920" t="s">
        <v>14</v>
      </c>
      <c r="E5920" t="s">
        <v>280</v>
      </c>
      <c r="F5920" t="s">
        <v>16</v>
      </c>
      <c r="G5920">
        <v>3011.43</v>
      </c>
      <c r="H5920" s="1">
        <v>43358</v>
      </c>
      <c r="I5920" t="str">
        <f t="shared" si="276"/>
        <v>15</v>
      </c>
      <c r="J5920" t="str">
        <f t="shared" si="277"/>
        <v>September</v>
      </c>
      <c r="K5920" t="str">
        <f t="shared" si="278"/>
        <v>2018</v>
      </c>
      <c r="L5920" s="15">
        <v>0.79915509259259254</v>
      </c>
      <c r="M5920">
        <f>HOUR(K5920:K17962)</f>
        <v>0</v>
      </c>
      <c r="N5920">
        <f>MINUTE(K5920:K17962)</f>
        <v>0</v>
      </c>
      <c r="O5920">
        <f>SECOND(K5920:K17962)</f>
        <v>0</v>
      </c>
      <c r="P5920">
        <v>76.3</v>
      </c>
      <c r="Q5920">
        <f>G5920-P5920</f>
        <v>2935.1299999999997</v>
      </c>
      <c r="R5920" t="s">
        <v>1458</v>
      </c>
      <c r="S5920" t="s">
        <v>18</v>
      </c>
      <c r="T5920" t="s">
        <v>19</v>
      </c>
    </row>
    <row r="5921" spans="1:20" x14ac:dyDescent="0.35">
      <c r="A5921" t="s">
        <v>11</v>
      </c>
      <c r="B5921" t="s">
        <v>279</v>
      </c>
      <c r="C5921" t="s">
        <v>13</v>
      </c>
      <c r="D5921" t="s">
        <v>20</v>
      </c>
      <c r="E5921" t="s">
        <v>280</v>
      </c>
      <c r="F5921" t="s">
        <v>16</v>
      </c>
      <c r="G5921">
        <v>2987.79</v>
      </c>
      <c r="H5921" s="1">
        <v>43358</v>
      </c>
      <c r="I5921" t="str">
        <f t="shared" si="276"/>
        <v>15</v>
      </c>
      <c r="J5921" t="str">
        <f t="shared" si="277"/>
        <v>September</v>
      </c>
      <c r="K5921" t="str">
        <f t="shared" si="278"/>
        <v>2018</v>
      </c>
      <c r="L5921" s="15">
        <v>0.80596064814814816</v>
      </c>
      <c r="M5921">
        <f>HOUR(K5921:K17963)</f>
        <v>0</v>
      </c>
      <c r="N5921">
        <f>MINUTE(K5921:K17963)</f>
        <v>0</v>
      </c>
      <c r="O5921">
        <f>SECOND(K5921:K17963)</f>
        <v>0</v>
      </c>
      <c r="P5921">
        <v>23.64</v>
      </c>
      <c r="Q5921">
        <f>G5921-P5921</f>
        <v>2964.15</v>
      </c>
      <c r="R5921" t="s">
        <v>218</v>
      </c>
      <c r="S5921" t="s">
        <v>18</v>
      </c>
      <c r="T5921" t="s">
        <v>19</v>
      </c>
    </row>
    <row r="5922" spans="1:20" x14ac:dyDescent="0.35">
      <c r="A5922" t="s">
        <v>11</v>
      </c>
      <c r="B5922" t="s">
        <v>140</v>
      </c>
      <c r="C5922" t="s">
        <v>13</v>
      </c>
      <c r="D5922" t="s">
        <v>14</v>
      </c>
      <c r="E5922" t="s">
        <v>141</v>
      </c>
      <c r="F5922" t="s">
        <v>24</v>
      </c>
      <c r="G5922">
        <v>7754.01</v>
      </c>
      <c r="H5922" s="1">
        <v>43358</v>
      </c>
      <c r="I5922" t="str">
        <f t="shared" si="276"/>
        <v>15</v>
      </c>
      <c r="J5922" t="str">
        <f t="shared" si="277"/>
        <v>September</v>
      </c>
      <c r="K5922" t="str">
        <f t="shared" si="278"/>
        <v>2018</v>
      </c>
      <c r="L5922" s="15">
        <v>0.82637731481481491</v>
      </c>
      <c r="M5922">
        <f>HOUR(K5922:K17964)</f>
        <v>0</v>
      </c>
      <c r="N5922">
        <f>MINUTE(K5922:K17964)</f>
        <v>0</v>
      </c>
      <c r="O5922">
        <f>SECOND(K5922:K17964)</f>
        <v>0</v>
      </c>
      <c r="P5922">
        <v>7.37</v>
      </c>
      <c r="Q5922">
        <f>G5922-P5922</f>
        <v>7746.64</v>
      </c>
      <c r="R5922" t="s">
        <v>142</v>
      </c>
      <c r="S5922" t="s">
        <v>18</v>
      </c>
      <c r="T5922" t="s">
        <v>19</v>
      </c>
    </row>
    <row r="5923" spans="1:20" x14ac:dyDescent="0.35">
      <c r="A5923" t="s">
        <v>11</v>
      </c>
      <c r="B5923" t="s">
        <v>168</v>
      </c>
      <c r="C5923" t="s">
        <v>13</v>
      </c>
      <c r="D5923" t="s">
        <v>20</v>
      </c>
      <c r="E5923" t="s">
        <v>23</v>
      </c>
      <c r="F5923" t="s">
        <v>24</v>
      </c>
      <c r="G5923">
        <v>48517.34</v>
      </c>
      <c r="H5923" s="1">
        <v>43358</v>
      </c>
      <c r="I5923" t="str">
        <f t="shared" si="276"/>
        <v>15</v>
      </c>
      <c r="J5923" t="str">
        <f t="shared" si="277"/>
        <v>September</v>
      </c>
      <c r="K5923" t="str">
        <f t="shared" si="278"/>
        <v>2018</v>
      </c>
      <c r="L5923" s="15">
        <v>0.83319444444444446</v>
      </c>
      <c r="M5923">
        <f>HOUR(K5923:K17965)</f>
        <v>0</v>
      </c>
      <c r="N5923">
        <f>MINUTE(K5923:K17965)</f>
        <v>0</v>
      </c>
      <c r="O5923">
        <f>SECOND(K5923:K17965)</f>
        <v>0</v>
      </c>
      <c r="P5923">
        <v>14.55</v>
      </c>
      <c r="Q5923">
        <f>G5923-P5923</f>
        <v>48502.789999999994</v>
      </c>
      <c r="R5923" t="s">
        <v>1281</v>
      </c>
      <c r="S5923" t="s">
        <v>18</v>
      </c>
      <c r="T5923" t="s">
        <v>19</v>
      </c>
    </row>
    <row r="5924" spans="1:20" x14ac:dyDescent="0.35">
      <c r="A5924" t="s">
        <v>29</v>
      </c>
      <c r="B5924" t="s">
        <v>58</v>
      </c>
      <c r="C5924" t="s">
        <v>13</v>
      </c>
      <c r="D5924" t="s">
        <v>41</v>
      </c>
      <c r="E5924" t="s">
        <v>59</v>
      </c>
      <c r="F5924" t="s">
        <v>16</v>
      </c>
      <c r="G5924">
        <v>3113.56</v>
      </c>
      <c r="H5924" s="1">
        <v>43358</v>
      </c>
      <c r="I5924" t="str">
        <f t="shared" si="276"/>
        <v>15</v>
      </c>
      <c r="J5924" t="str">
        <f t="shared" si="277"/>
        <v>September</v>
      </c>
      <c r="K5924" t="str">
        <f t="shared" si="278"/>
        <v>2018</v>
      </c>
      <c r="L5924" s="15">
        <v>0.83333333333333337</v>
      </c>
      <c r="M5924">
        <f>HOUR(K5924:K17966)</f>
        <v>0</v>
      </c>
      <c r="N5924">
        <f>MINUTE(K5924:K17966)</f>
        <v>0</v>
      </c>
      <c r="O5924">
        <f>SECOND(K5924:K17966)</f>
        <v>0</v>
      </c>
      <c r="P5924">
        <v>28</v>
      </c>
      <c r="Q5924">
        <f>G5924-P5924</f>
        <v>3085.56</v>
      </c>
      <c r="R5924" t="s">
        <v>1833</v>
      </c>
      <c r="S5924" t="s">
        <v>18</v>
      </c>
      <c r="T5924" t="s">
        <v>19</v>
      </c>
    </row>
    <row r="5925" spans="1:20" x14ac:dyDescent="0.35">
      <c r="A5925" t="s">
        <v>11</v>
      </c>
      <c r="B5925" t="s">
        <v>138</v>
      </c>
      <c r="C5925" t="s">
        <v>13</v>
      </c>
      <c r="D5925" t="s">
        <v>14</v>
      </c>
      <c r="E5925" t="s">
        <v>139</v>
      </c>
      <c r="F5925" t="s">
        <v>16</v>
      </c>
      <c r="G5925">
        <v>196119.57</v>
      </c>
      <c r="H5925" s="1">
        <v>43358</v>
      </c>
      <c r="I5925" t="str">
        <f t="shared" si="276"/>
        <v>15</v>
      </c>
      <c r="J5925" t="str">
        <f t="shared" si="277"/>
        <v>September</v>
      </c>
      <c r="K5925" t="str">
        <f t="shared" si="278"/>
        <v>2018</v>
      </c>
      <c r="L5925" s="15">
        <v>0.83829861111111115</v>
      </c>
      <c r="M5925">
        <f>HOUR(K5925:K17967)</f>
        <v>0</v>
      </c>
      <c r="N5925">
        <f>MINUTE(K5925:K17967)</f>
        <v>0</v>
      </c>
      <c r="O5925">
        <f>SECOND(K5925:K17967)</f>
        <v>0</v>
      </c>
      <c r="P5925">
        <v>22.12</v>
      </c>
      <c r="Q5925">
        <f>G5925-P5925</f>
        <v>196097.45</v>
      </c>
      <c r="R5925" t="s">
        <v>360</v>
      </c>
      <c r="S5925" t="s">
        <v>18</v>
      </c>
      <c r="T5925" t="s">
        <v>19</v>
      </c>
    </row>
    <row r="5926" spans="1:20" x14ac:dyDescent="0.35">
      <c r="A5926" t="s">
        <v>11</v>
      </c>
      <c r="B5926" t="s">
        <v>138</v>
      </c>
      <c r="C5926" t="s">
        <v>13</v>
      </c>
      <c r="D5926" t="s">
        <v>20</v>
      </c>
      <c r="E5926" t="s">
        <v>139</v>
      </c>
      <c r="F5926" t="s">
        <v>16</v>
      </c>
      <c r="G5926">
        <v>196068.01</v>
      </c>
      <c r="H5926" s="1">
        <v>43358</v>
      </c>
      <c r="I5926" t="str">
        <f t="shared" si="276"/>
        <v>15</v>
      </c>
      <c r="J5926" t="str">
        <f t="shared" si="277"/>
        <v>September</v>
      </c>
      <c r="K5926" t="str">
        <f t="shared" si="278"/>
        <v>2018</v>
      </c>
      <c r="L5926" s="15">
        <v>0.84336805555555561</v>
      </c>
      <c r="M5926">
        <f>HOUR(K5926:K17968)</f>
        <v>0</v>
      </c>
      <c r="N5926">
        <f>MINUTE(K5926:K17968)</f>
        <v>0</v>
      </c>
      <c r="O5926">
        <f>SECOND(K5926:K17968)</f>
        <v>0</v>
      </c>
      <c r="P5926">
        <v>51.56</v>
      </c>
      <c r="Q5926">
        <f>G5926-P5926</f>
        <v>196016.45</v>
      </c>
      <c r="R5926" t="s">
        <v>931</v>
      </c>
      <c r="S5926" t="s">
        <v>18</v>
      </c>
      <c r="T5926" t="s">
        <v>19</v>
      </c>
    </row>
    <row r="5927" spans="1:20" x14ac:dyDescent="0.35">
      <c r="A5927" t="s">
        <v>11</v>
      </c>
      <c r="B5927" t="s">
        <v>12</v>
      </c>
      <c r="C5927" t="s">
        <v>13</v>
      </c>
      <c r="D5927" t="s">
        <v>14</v>
      </c>
      <c r="E5927" t="s">
        <v>15</v>
      </c>
      <c r="F5927" t="s">
        <v>16</v>
      </c>
      <c r="G5927">
        <v>2109.83</v>
      </c>
      <c r="H5927" s="1">
        <v>43358</v>
      </c>
      <c r="I5927" t="str">
        <f t="shared" si="276"/>
        <v>15</v>
      </c>
      <c r="J5927" t="str">
        <f t="shared" si="277"/>
        <v>September</v>
      </c>
      <c r="K5927" t="str">
        <f t="shared" si="278"/>
        <v>2018</v>
      </c>
      <c r="L5927" s="15">
        <v>0.84843750000000007</v>
      </c>
      <c r="M5927">
        <f>HOUR(K5927:K17969)</f>
        <v>0</v>
      </c>
      <c r="N5927">
        <f>MINUTE(K5927:K17969)</f>
        <v>0</v>
      </c>
      <c r="O5927">
        <f>SECOND(K5927:K17969)</f>
        <v>0</v>
      </c>
      <c r="P5927">
        <v>26.47</v>
      </c>
      <c r="Q5927">
        <f>G5927-P5927</f>
        <v>2083.36</v>
      </c>
      <c r="R5927" t="s">
        <v>814</v>
      </c>
      <c r="S5927" t="s">
        <v>18</v>
      </c>
      <c r="T5927" t="s">
        <v>19</v>
      </c>
    </row>
    <row r="5928" spans="1:20" x14ac:dyDescent="0.35">
      <c r="A5928" t="s">
        <v>11</v>
      </c>
      <c r="B5928" t="s">
        <v>231</v>
      </c>
      <c r="C5928" t="s">
        <v>13</v>
      </c>
      <c r="D5928" t="s">
        <v>20</v>
      </c>
      <c r="E5928" t="s">
        <v>232</v>
      </c>
      <c r="F5928" t="s">
        <v>24</v>
      </c>
      <c r="G5928">
        <v>61492.800000000003</v>
      </c>
      <c r="H5928" s="1">
        <v>43358</v>
      </c>
      <c r="I5928" t="str">
        <f t="shared" si="276"/>
        <v>15</v>
      </c>
      <c r="J5928" t="str">
        <f t="shared" si="277"/>
        <v>September</v>
      </c>
      <c r="K5928" t="str">
        <f t="shared" si="278"/>
        <v>2018</v>
      </c>
      <c r="L5928" s="15">
        <v>0.85350694444444442</v>
      </c>
      <c r="M5928">
        <f>HOUR(K5928:K17970)</f>
        <v>0</v>
      </c>
      <c r="N5928">
        <f>MINUTE(K5928:K17970)</f>
        <v>0</v>
      </c>
      <c r="O5928">
        <f>SECOND(K5928:K17970)</f>
        <v>0</v>
      </c>
      <c r="P5928">
        <v>45.82</v>
      </c>
      <c r="Q5928">
        <f>G5928-P5928</f>
        <v>61446.98</v>
      </c>
      <c r="R5928" t="s">
        <v>261</v>
      </c>
      <c r="S5928" t="s">
        <v>18</v>
      </c>
      <c r="T5928" t="s">
        <v>19</v>
      </c>
    </row>
    <row r="5929" spans="1:20" x14ac:dyDescent="0.35">
      <c r="A5929" t="s">
        <v>11</v>
      </c>
      <c r="B5929" t="s">
        <v>168</v>
      </c>
      <c r="C5929" t="s">
        <v>13</v>
      </c>
      <c r="D5929" t="s">
        <v>20</v>
      </c>
      <c r="E5929" t="s">
        <v>23</v>
      </c>
      <c r="F5929" t="s">
        <v>24</v>
      </c>
      <c r="G5929">
        <v>48491.23</v>
      </c>
      <c r="H5929" s="1">
        <v>43358</v>
      </c>
      <c r="I5929" t="str">
        <f t="shared" si="276"/>
        <v>15</v>
      </c>
      <c r="J5929" t="str">
        <f t="shared" si="277"/>
        <v>September</v>
      </c>
      <c r="K5929" t="str">
        <f t="shared" si="278"/>
        <v>2018</v>
      </c>
      <c r="L5929" s="15">
        <v>0.85857638888888888</v>
      </c>
      <c r="M5929">
        <f>HOUR(K5929:K17971)</f>
        <v>0</v>
      </c>
      <c r="N5929">
        <f>MINUTE(K5929:K17971)</f>
        <v>0</v>
      </c>
      <c r="O5929">
        <f>SECOND(K5929:K17971)</f>
        <v>0</v>
      </c>
      <c r="P5929">
        <v>26.11</v>
      </c>
      <c r="Q5929">
        <f>G5929-P5929</f>
        <v>48465.120000000003</v>
      </c>
      <c r="R5929" t="s">
        <v>633</v>
      </c>
      <c r="S5929" t="s">
        <v>18</v>
      </c>
      <c r="T5929" t="s">
        <v>19</v>
      </c>
    </row>
    <row r="5930" spans="1:20" x14ac:dyDescent="0.35">
      <c r="A5930" t="s">
        <v>11</v>
      </c>
      <c r="B5930" t="s">
        <v>12</v>
      </c>
      <c r="C5930" t="s">
        <v>13</v>
      </c>
      <c r="D5930" t="s">
        <v>20</v>
      </c>
      <c r="E5930" t="s">
        <v>15</v>
      </c>
      <c r="F5930" t="s">
        <v>16</v>
      </c>
      <c r="G5930">
        <v>2104.11</v>
      </c>
      <c r="H5930" s="1">
        <v>43358</v>
      </c>
      <c r="I5930" t="str">
        <f t="shared" si="276"/>
        <v>15</v>
      </c>
      <c r="J5930" t="str">
        <f t="shared" si="277"/>
        <v>September</v>
      </c>
      <c r="K5930" t="str">
        <f t="shared" si="278"/>
        <v>2018</v>
      </c>
      <c r="L5930" s="15">
        <v>0.8636342592592593</v>
      </c>
      <c r="M5930">
        <f>HOUR(K5930:K17972)</f>
        <v>0</v>
      </c>
      <c r="N5930">
        <f>MINUTE(K5930:K17972)</f>
        <v>0</v>
      </c>
      <c r="O5930">
        <f>SECOND(K5930:K17972)</f>
        <v>0</v>
      </c>
      <c r="P5930">
        <v>5.72</v>
      </c>
      <c r="Q5930">
        <f>G5930-P5930</f>
        <v>2098.3900000000003</v>
      </c>
      <c r="R5930" t="s">
        <v>673</v>
      </c>
      <c r="S5930" t="s">
        <v>18</v>
      </c>
      <c r="T5930" t="s">
        <v>19</v>
      </c>
    </row>
    <row r="5931" spans="1:20" x14ac:dyDescent="0.35">
      <c r="A5931" t="s">
        <v>11</v>
      </c>
      <c r="B5931" t="s">
        <v>80</v>
      </c>
      <c r="C5931" t="s">
        <v>13</v>
      </c>
      <c r="D5931" t="s">
        <v>14</v>
      </c>
      <c r="E5931" t="s">
        <v>81</v>
      </c>
      <c r="F5931" t="s">
        <v>24</v>
      </c>
      <c r="G5931">
        <v>20662.07</v>
      </c>
      <c r="H5931" s="1">
        <v>43358</v>
      </c>
      <c r="I5931" t="str">
        <f t="shared" si="276"/>
        <v>15</v>
      </c>
      <c r="J5931" t="str">
        <f t="shared" si="277"/>
        <v>September</v>
      </c>
      <c r="K5931" t="str">
        <f t="shared" si="278"/>
        <v>2018</v>
      </c>
      <c r="L5931" s="15">
        <v>0.86870370370370376</v>
      </c>
      <c r="M5931">
        <f>HOUR(K5931:K17973)</f>
        <v>0</v>
      </c>
      <c r="N5931">
        <f>MINUTE(K5931:K17973)</f>
        <v>0</v>
      </c>
      <c r="O5931">
        <f>SECOND(K5931:K17973)</f>
        <v>0</v>
      </c>
      <c r="P5931">
        <v>50.86</v>
      </c>
      <c r="Q5931">
        <f>G5931-P5931</f>
        <v>20611.21</v>
      </c>
      <c r="R5931" t="s">
        <v>1459</v>
      </c>
      <c r="S5931" t="s">
        <v>18</v>
      </c>
      <c r="T5931" t="s">
        <v>19</v>
      </c>
    </row>
    <row r="5932" spans="1:20" x14ac:dyDescent="0.35">
      <c r="A5932" t="s">
        <v>11</v>
      </c>
      <c r="B5932" t="s">
        <v>37</v>
      </c>
      <c r="C5932" t="s">
        <v>13</v>
      </c>
      <c r="D5932" t="s">
        <v>20</v>
      </c>
      <c r="E5932" t="s">
        <v>38</v>
      </c>
      <c r="F5932" t="s">
        <v>16</v>
      </c>
      <c r="G5932">
        <v>6958.32</v>
      </c>
      <c r="H5932" s="1">
        <v>43358</v>
      </c>
      <c r="I5932" t="str">
        <f t="shared" si="276"/>
        <v>15</v>
      </c>
      <c r="J5932" t="str">
        <f t="shared" si="277"/>
        <v>September</v>
      </c>
      <c r="K5932" t="str">
        <f t="shared" si="278"/>
        <v>2018</v>
      </c>
      <c r="L5932" s="15">
        <v>0.87377314814814822</v>
      </c>
      <c r="M5932">
        <f>HOUR(K5932:K17974)</f>
        <v>0</v>
      </c>
      <c r="N5932">
        <f>MINUTE(K5932:K17974)</f>
        <v>0</v>
      </c>
      <c r="O5932">
        <f>SECOND(K5932:K17974)</f>
        <v>0</v>
      </c>
      <c r="P5932">
        <v>14.84</v>
      </c>
      <c r="Q5932">
        <f>G5932-P5932</f>
        <v>6943.48</v>
      </c>
      <c r="R5932" t="s">
        <v>1460</v>
      </c>
      <c r="S5932" t="s">
        <v>18</v>
      </c>
      <c r="T5932" t="s">
        <v>19</v>
      </c>
    </row>
    <row r="5933" spans="1:20" x14ac:dyDescent="0.35">
      <c r="A5933" t="s">
        <v>29</v>
      </c>
      <c r="B5933" t="s">
        <v>317</v>
      </c>
      <c r="C5933" t="s">
        <v>13</v>
      </c>
      <c r="D5933" t="s">
        <v>31</v>
      </c>
      <c r="E5933" t="s">
        <v>318</v>
      </c>
      <c r="F5933" t="s">
        <v>16</v>
      </c>
      <c r="G5933">
        <v>19365.900000000001</v>
      </c>
      <c r="H5933" s="1">
        <v>43358</v>
      </c>
      <c r="I5933" t="str">
        <f t="shared" si="276"/>
        <v>15</v>
      </c>
      <c r="J5933" t="str">
        <f t="shared" si="277"/>
        <v>September</v>
      </c>
      <c r="K5933" t="str">
        <f t="shared" si="278"/>
        <v>2018</v>
      </c>
      <c r="L5933" s="15">
        <v>0.875</v>
      </c>
      <c r="M5933">
        <f>HOUR(K5933:K17975)</f>
        <v>0</v>
      </c>
      <c r="N5933">
        <f>MINUTE(K5933:K17975)</f>
        <v>0</v>
      </c>
      <c r="O5933">
        <f>SECOND(K5933:K17975)</f>
        <v>0</v>
      </c>
      <c r="P5933">
        <v>28</v>
      </c>
      <c r="Q5933">
        <f>G5933-P5933</f>
        <v>19337.900000000001</v>
      </c>
      <c r="R5933" t="s">
        <v>1833</v>
      </c>
      <c r="S5933" t="s">
        <v>18</v>
      </c>
      <c r="T5933" t="s">
        <v>19</v>
      </c>
    </row>
    <row r="5934" spans="1:20" x14ac:dyDescent="0.35">
      <c r="A5934" t="s">
        <v>11</v>
      </c>
      <c r="B5934" t="s">
        <v>97</v>
      </c>
      <c r="C5934" t="s">
        <v>13</v>
      </c>
      <c r="D5934" t="s">
        <v>20</v>
      </c>
      <c r="E5934" t="s">
        <v>98</v>
      </c>
      <c r="F5934" t="s">
        <v>16</v>
      </c>
      <c r="G5934">
        <v>2449.21</v>
      </c>
      <c r="H5934" s="1">
        <v>43358</v>
      </c>
      <c r="I5934" t="str">
        <f t="shared" si="276"/>
        <v>15</v>
      </c>
      <c r="J5934" t="str">
        <f t="shared" si="277"/>
        <v>September</v>
      </c>
      <c r="K5934" t="str">
        <f t="shared" si="278"/>
        <v>2018</v>
      </c>
      <c r="L5934" s="15">
        <v>0.87768518518518512</v>
      </c>
      <c r="M5934">
        <f>HOUR(K5934:K17976)</f>
        <v>0</v>
      </c>
      <c r="N5934">
        <f>MINUTE(K5934:K17976)</f>
        <v>0</v>
      </c>
      <c r="O5934">
        <f>SECOND(K5934:K17976)</f>
        <v>0</v>
      </c>
      <c r="P5934">
        <v>54.53</v>
      </c>
      <c r="Q5934">
        <f>G5934-P5934</f>
        <v>2394.6799999999998</v>
      </c>
      <c r="R5934" t="s">
        <v>927</v>
      </c>
      <c r="S5934" t="s">
        <v>18</v>
      </c>
      <c r="T5934" t="s">
        <v>19</v>
      </c>
    </row>
    <row r="5935" spans="1:20" x14ac:dyDescent="0.35">
      <c r="A5935" t="s">
        <v>11</v>
      </c>
      <c r="B5935" t="s">
        <v>58</v>
      </c>
      <c r="C5935" t="s">
        <v>13</v>
      </c>
      <c r="D5935" t="s">
        <v>20</v>
      </c>
      <c r="E5935" t="s">
        <v>59</v>
      </c>
      <c r="F5935" t="s">
        <v>16</v>
      </c>
      <c r="G5935">
        <v>3100.34</v>
      </c>
      <c r="H5935" s="1">
        <v>43358</v>
      </c>
      <c r="I5935" t="str">
        <f t="shared" si="276"/>
        <v>15</v>
      </c>
      <c r="J5935" t="str">
        <f t="shared" si="277"/>
        <v>September</v>
      </c>
      <c r="K5935" t="str">
        <f t="shared" si="278"/>
        <v>2018</v>
      </c>
      <c r="L5935" s="15">
        <v>0.88476851851851857</v>
      </c>
      <c r="M5935">
        <f>HOUR(K5935:K17977)</f>
        <v>0</v>
      </c>
      <c r="N5935">
        <f>MINUTE(K5935:K17977)</f>
        <v>0</v>
      </c>
      <c r="O5935">
        <f>SECOND(K5935:K17977)</f>
        <v>0</v>
      </c>
      <c r="P5935">
        <v>13.22</v>
      </c>
      <c r="Q5935">
        <f>G5935-P5935</f>
        <v>3087.1200000000003</v>
      </c>
      <c r="R5935" t="s">
        <v>425</v>
      </c>
      <c r="S5935" t="s">
        <v>18</v>
      </c>
      <c r="T5935" t="s">
        <v>19</v>
      </c>
    </row>
    <row r="5936" spans="1:20" x14ac:dyDescent="0.35">
      <c r="A5936" t="s">
        <v>11</v>
      </c>
      <c r="B5936" t="s">
        <v>77</v>
      </c>
      <c r="C5936" t="s">
        <v>13</v>
      </c>
      <c r="D5936" t="s">
        <v>14</v>
      </c>
      <c r="E5936" t="s">
        <v>78</v>
      </c>
      <c r="F5936" t="s">
        <v>16</v>
      </c>
      <c r="G5936">
        <v>8381.81</v>
      </c>
      <c r="H5936" s="1">
        <v>43358</v>
      </c>
      <c r="I5936" t="str">
        <f t="shared" si="276"/>
        <v>15</v>
      </c>
      <c r="J5936" t="str">
        <f t="shared" si="277"/>
        <v>September</v>
      </c>
      <c r="K5936" t="str">
        <f t="shared" si="278"/>
        <v>2018</v>
      </c>
      <c r="L5936" s="15">
        <v>0.88832175925925927</v>
      </c>
      <c r="M5936">
        <f>HOUR(K5936:K17978)</f>
        <v>0</v>
      </c>
      <c r="N5936">
        <f>MINUTE(K5936:K17978)</f>
        <v>0</v>
      </c>
      <c r="O5936">
        <f>SECOND(K5936:K17978)</f>
        <v>0</v>
      </c>
      <c r="P5936">
        <v>45.24</v>
      </c>
      <c r="Q5936">
        <f>G5936-P5936</f>
        <v>8336.57</v>
      </c>
      <c r="R5936" t="s">
        <v>1461</v>
      </c>
      <c r="S5936" t="s">
        <v>18</v>
      </c>
      <c r="T5936" t="s">
        <v>19</v>
      </c>
    </row>
    <row r="5937" spans="1:20" x14ac:dyDescent="0.35">
      <c r="A5937" t="s">
        <v>11</v>
      </c>
      <c r="B5937" t="s">
        <v>547</v>
      </c>
      <c r="C5937" t="s">
        <v>13</v>
      </c>
      <c r="D5937" t="s">
        <v>14</v>
      </c>
      <c r="E5937" t="s">
        <v>548</v>
      </c>
      <c r="F5937" t="s">
        <v>16</v>
      </c>
      <c r="G5937">
        <v>6985.54</v>
      </c>
      <c r="H5937" s="1">
        <v>43358</v>
      </c>
      <c r="I5937" t="str">
        <f t="shared" si="276"/>
        <v>15</v>
      </c>
      <c r="J5937" t="str">
        <f t="shared" si="277"/>
        <v>September</v>
      </c>
      <c r="K5937" t="str">
        <f t="shared" si="278"/>
        <v>2018</v>
      </c>
      <c r="L5937" s="15">
        <v>0.89186342592592593</v>
      </c>
      <c r="M5937">
        <f>HOUR(K5937:K17979)</f>
        <v>0</v>
      </c>
      <c r="N5937">
        <f>MINUTE(K5937:K17979)</f>
        <v>0</v>
      </c>
      <c r="O5937">
        <f>SECOND(K5937:K17979)</f>
        <v>0</v>
      </c>
      <c r="P5937">
        <v>29.35</v>
      </c>
      <c r="Q5937">
        <f>G5937-P5937</f>
        <v>6956.19</v>
      </c>
      <c r="R5937" t="s">
        <v>531</v>
      </c>
      <c r="S5937" t="s">
        <v>18</v>
      </c>
      <c r="T5937" t="s">
        <v>19</v>
      </c>
    </row>
    <row r="5938" spans="1:20" x14ac:dyDescent="0.35">
      <c r="A5938" t="s">
        <v>11</v>
      </c>
      <c r="B5938" t="s">
        <v>97</v>
      </c>
      <c r="C5938" t="s">
        <v>13</v>
      </c>
      <c r="D5938" t="s">
        <v>20</v>
      </c>
      <c r="E5938" t="s">
        <v>98</v>
      </c>
      <c r="F5938" t="s">
        <v>16</v>
      </c>
      <c r="G5938">
        <v>2427.0100000000002</v>
      </c>
      <c r="H5938" s="1">
        <v>43358</v>
      </c>
      <c r="I5938" t="str">
        <f t="shared" si="276"/>
        <v>15</v>
      </c>
      <c r="J5938" t="str">
        <f t="shared" si="277"/>
        <v>September</v>
      </c>
      <c r="K5938" t="str">
        <f t="shared" si="278"/>
        <v>2018</v>
      </c>
      <c r="L5938" s="15">
        <v>0.8954050925925926</v>
      </c>
      <c r="M5938">
        <f>HOUR(K5938:K17980)</f>
        <v>0</v>
      </c>
      <c r="N5938">
        <f>MINUTE(K5938:K17980)</f>
        <v>0</v>
      </c>
      <c r="O5938">
        <f>SECOND(K5938:K17980)</f>
        <v>0</v>
      </c>
      <c r="P5938">
        <v>22.2</v>
      </c>
      <c r="Q5938">
        <f>G5938-P5938</f>
        <v>2404.8100000000004</v>
      </c>
      <c r="R5938" t="s">
        <v>444</v>
      </c>
      <c r="S5938" t="s">
        <v>18</v>
      </c>
      <c r="T5938" t="s">
        <v>19</v>
      </c>
    </row>
    <row r="5939" spans="1:20" x14ac:dyDescent="0.35">
      <c r="A5939" t="s">
        <v>11</v>
      </c>
      <c r="B5939" t="s">
        <v>58</v>
      </c>
      <c r="C5939" t="s">
        <v>13</v>
      </c>
      <c r="D5939" t="s">
        <v>20</v>
      </c>
      <c r="E5939" t="s">
        <v>59</v>
      </c>
      <c r="F5939" t="s">
        <v>16</v>
      </c>
      <c r="G5939">
        <v>3072.55</v>
      </c>
      <c r="H5939" s="1">
        <v>43358</v>
      </c>
      <c r="I5939" t="str">
        <f t="shared" si="276"/>
        <v>15</v>
      </c>
      <c r="J5939" t="str">
        <f t="shared" si="277"/>
        <v>September</v>
      </c>
      <c r="K5939" t="str">
        <f t="shared" si="278"/>
        <v>2018</v>
      </c>
      <c r="L5939" s="15">
        <v>0.89894675925925915</v>
      </c>
      <c r="M5939">
        <f>HOUR(K5939:K17981)</f>
        <v>0</v>
      </c>
      <c r="N5939">
        <f>MINUTE(K5939:K17981)</f>
        <v>0</v>
      </c>
      <c r="O5939">
        <f>SECOND(K5939:K17981)</f>
        <v>0</v>
      </c>
      <c r="P5939">
        <v>27.79</v>
      </c>
      <c r="Q5939">
        <f>G5939-P5939</f>
        <v>3044.76</v>
      </c>
      <c r="R5939" t="s">
        <v>1079</v>
      </c>
      <c r="S5939" t="s">
        <v>18</v>
      </c>
      <c r="T5939" t="s">
        <v>19</v>
      </c>
    </row>
    <row r="5940" spans="1:20" x14ac:dyDescent="0.35">
      <c r="A5940" t="s">
        <v>11</v>
      </c>
      <c r="B5940" t="s">
        <v>132</v>
      </c>
      <c r="C5940" t="s">
        <v>13</v>
      </c>
      <c r="D5940" t="s">
        <v>14</v>
      </c>
      <c r="E5940" t="s">
        <v>50</v>
      </c>
      <c r="F5940" t="s">
        <v>24</v>
      </c>
      <c r="G5940">
        <v>3455.96</v>
      </c>
      <c r="H5940" s="1">
        <v>43358</v>
      </c>
      <c r="I5940" t="str">
        <f t="shared" si="276"/>
        <v>15</v>
      </c>
      <c r="J5940" t="str">
        <f t="shared" si="277"/>
        <v>September</v>
      </c>
      <c r="K5940" t="str">
        <f t="shared" si="278"/>
        <v>2018</v>
      </c>
      <c r="L5940" s="15">
        <v>0.90248842592592593</v>
      </c>
      <c r="M5940">
        <f>HOUR(K5940:K17982)</f>
        <v>0</v>
      </c>
      <c r="N5940">
        <f>MINUTE(K5940:K17982)</f>
        <v>0</v>
      </c>
      <c r="O5940">
        <f>SECOND(K5940:K17982)</f>
        <v>0</v>
      </c>
      <c r="P5940">
        <v>39.72</v>
      </c>
      <c r="Q5940">
        <f>G5940-P5940</f>
        <v>3416.2400000000002</v>
      </c>
      <c r="R5940" t="s">
        <v>412</v>
      </c>
      <c r="S5940" t="s">
        <v>18</v>
      </c>
      <c r="T5940" t="s">
        <v>19</v>
      </c>
    </row>
    <row r="5941" spans="1:20" x14ac:dyDescent="0.35">
      <c r="A5941" t="s">
        <v>11</v>
      </c>
      <c r="B5941" t="s">
        <v>547</v>
      </c>
      <c r="C5941" t="s">
        <v>13</v>
      </c>
      <c r="D5941" t="s">
        <v>20</v>
      </c>
      <c r="E5941" t="s">
        <v>548</v>
      </c>
      <c r="F5941" t="s">
        <v>16</v>
      </c>
      <c r="G5941">
        <v>6953.45</v>
      </c>
      <c r="H5941" s="1">
        <v>43358</v>
      </c>
      <c r="I5941" t="str">
        <f t="shared" si="276"/>
        <v>15</v>
      </c>
      <c r="J5941" t="str">
        <f t="shared" si="277"/>
        <v>September</v>
      </c>
      <c r="K5941" t="str">
        <f t="shared" si="278"/>
        <v>2018</v>
      </c>
      <c r="L5941" s="15">
        <v>0.90957175925925926</v>
      </c>
      <c r="M5941">
        <f>HOUR(K5941:K17983)</f>
        <v>0</v>
      </c>
      <c r="N5941">
        <f>MINUTE(K5941:K17983)</f>
        <v>0</v>
      </c>
      <c r="O5941">
        <f>SECOND(K5941:K17983)</f>
        <v>0</v>
      </c>
      <c r="P5941">
        <v>32.090000000000003</v>
      </c>
      <c r="Q5941">
        <f>G5941-P5941</f>
        <v>6921.36</v>
      </c>
      <c r="R5941" t="s">
        <v>1462</v>
      </c>
      <c r="S5941" t="s">
        <v>18</v>
      </c>
      <c r="T5941" t="s">
        <v>19</v>
      </c>
    </row>
    <row r="5942" spans="1:20" x14ac:dyDescent="0.35">
      <c r="A5942" t="s">
        <v>11</v>
      </c>
      <c r="B5942" t="s">
        <v>547</v>
      </c>
      <c r="C5942" t="s">
        <v>13</v>
      </c>
      <c r="D5942" t="s">
        <v>20</v>
      </c>
      <c r="E5942" t="s">
        <v>548</v>
      </c>
      <c r="F5942" t="s">
        <v>16</v>
      </c>
      <c r="G5942">
        <v>6928.04</v>
      </c>
      <c r="H5942" s="1">
        <v>43358</v>
      </c>
      <c r="I5942" t="str">
        <f t="shared" si="276"/>
        <v>15</v>
      </c>
      <c r="J5942" t="str">
        <f t="shared" si="277"/>
        <v>September</v>
      </c>
      <c r="K5942" t="str">
        <f t="shared" si="278"/>
        <v>2018</v>
      </c>
      <c r="L5942" s="15">
        <v>0.91311342592592604</v>
      </c>
      <c r="M5942">
        <f>HOUR(K5942:K17984)</f>
        <v>0</v>
      </c>
      <c r="N5942">
        <f>MINUTE(K5942:K17984)</f>
        <v>0</v>
      </c>
      <c r="O5942">
        <f>SECOND(K5942:K17984)</f>
        <v>0</v>
      </c>
      <c r="P5942">
        <v>25.41</v>
      </c>
      <c r="Q5942">
        <f>G5942-P5942</f>
        <v>6902.63</v>
      </c>
      <c r="R5942" t="s">
        <v>957</v>
      </c>
      <c r="S5942" t="s">
        <v>18</v>
      </c>
      <c r="T5942" t="s">
        <v>19</v>
      </c>
    </row>
    <row r="5943" spans="1:20" x14ac:dyDescent="0.35">
      <c r="A5943" t="s">
        <v>11</v>
      </c>
      <c r="B5943" t="s">
        <v>140</v>
      </c>
      <c r="C5943" t="s">
        <v>13</v>
      </c>
      <c r="D5943" t="s">
        <v>20</v>
      </c>
      <c r="E5943" t="s">
        <v>141</v>
      </c>
      <c r="F5943" t="s">
        <v>24</v>
      </c>
      <c r="G5943">
        <v>7728.46</v>
      </c>
      <c r="H5943" s="1">
        <v>43358</v>
      </c>
      <c r="I5943" t="str">
        <f t="shared" si="276"/>
        <v>15</v>
      </c>
      <c r="J5943" t="str">
        <f t="shared" si="277"/>
        <v>September</v>
      </c>
      <c r="K5943" t="str">
        <f t="shared" si="278"/>
        <v>2018</v>
      </c>
      <c r="L5943" s="15">
        <v>0.91665509259259259</v>
      </c>
      <c r="M5943">
        <f>HOUR(K5943:K17985)</f>
        <v>0</v>
      </c>
      <c r="N5943">
        <f>MINUTE(K5943:K17985)</f>
        <v>0</v>
      </c>
      <c r="O5943">
        <f>SECOND(K5943:K17985)</f>
        <v>0</v>
      </c>
      <c r="P5943">
        <v>25.55</v>
      </c>
      <c r="Q5943">
        <f>G5943-P5943</f>
        <v>7702.91</v>
      </c>
      <c r="R5943" t="s">
        <v>471</v>
      </c>
      <c r="S5943" t="s">
        <v>18</v>
      </c>
      <c r="T5943" t="s">
        <v>19</v>
      </c>
    </row>
    <row r="5944" spans="1:20" x14ac:dyDescent="0.35">
      <c r="A5944" t="s">
        <v>29</v>
      </c>
      <c r="B5944" t="s">
        <v>106</v>
      </c>
      <c r="C5944" t="s">
        <v>13</v>
      </c>
      <c r="D5944" t="s">
        <v>31</v>
      </c>
      <c r="E5944" t="s">
        <v>107</v>
      </c>
      <c r="F5944" t="s">
        <v>16</v>
      </c>
      <c r="G5944">
        <v>7049.37</v>
      </c>
      <c r="H5944" s="1">
        <v>43358</v>
      </c>
      <c r="I5944" t="str">
        <f t="shared" si="276"/>
        <v>15</v>
      </c>
      <c r="J5944" t="str">
        <f t="shared" si="277"/>
        <v>September</v>
      </c>
      <c r="K5944" t="str">
        <f t="shared" si="278"/>
        <v>2018</v>
      </c>
      <c r="L5944" s="15">
        <v>0.91666666666666663</v>
      </c>
      <c r="M5944">
        <f>HOUR(K5944:K17986)</f>
        <v>0</v>
      </c>
      <c r="N5944">
        <f>MINUTE(K5944:K17986)</f>
        <v>0</v>
      </c>
      <c r="O5944">
        <f>SECOND(K5944:K17986)</f>
        <v>0</v>
      </c>
      <c r="P5944">
        <v>30</v>
      </c>
      <c r="Q5944">
        <f>G5944-P5944</f>
        <v>7019.37</v>
      </c>
      <c r="R5944" t="s">
        <v>1833</v>
      </c>
      <c r="S5944" t="s">
        <v>18</v>
      </c>
      <c r="T5944" t="s">
        <v>19</v>
      </c>
    </row>
    <row r="5945" spans="1:20" x14ac:dyDescent="0.35">
      <c r="A5945" t="s">
        <v>11</v>
      </c>
      <c r="B5945" t="s">
        <v>138</v>
      </c>
      <c r="C5945" t="s">
        <v>13</v>
      </c>
      <c r="D5945" t="s">
        <v>20</v>
      </c>
      <c r="E5945" t="s">
        <v>139</v>
      </c>
      <c r="F5945" t="s">
        <v>16</v>
      </c>
      <c r="G5945">
        <v>196022.76</v>
      </c>
      <c r="H5945" s="1">
        <v>43358</v>
      </c>
      <c r="I5945" t="str">
        <f t="shared" si="276"/>
        <v>15</v>
      </c>
      <c r="J5945" t="str">
        <f t="shared" si="277"/>
        <v>September</v>
      </c>
      <c r="K5945" t="str">
        <f t="shared" si="278"/>
        <v>2018</v>
      </c>
      <c r="L5945" s="15">
        <v>0.92259259259259263</v>
      </c>
      <c r="M5945">
        <f>HOUR(K5945:K17987)</f>
        <v>0</v>
      </c>
      <c r="N5945">
        <f>MINUTE(K5945:K17987)</f>
        <v>0</v>
      </c>
      <c r="O5945">
        <f>SECOND(K5945:K17987)</f>
        <v>0</v>
      </c>
      <c r="P5945">
        <v>45.25</v>
      </c>
      <c r="Q5945">
        <f>G5945-P5945</f>
        <v>195977.51</v>
      </c>
      <c r="R5945" t="s">
        <v>872</v>
      </c>
      <c r="S5945" t="s">
        <v>18</v>
      </c>
      <c r="T5945" t="s">
        <v>19</v>
      </c>
    </row>
    <row r="5946" spans="1:20" x14ac:dyDescent="0.35">
      <c r="A5946" t="s">
        <v>11</v>
      </c>
      <c r="B5946" t="s">
        <v>168</v>
      </c>
      <c r="C5946" t="s">
        <v>13</v>
      </c>
      <c r="D5946" t="s">
        <v>20</v>
      </c>
      <c r="E5946" t="s">
        <v>23</v>
      </c>
      <c r="F5946" t="s">
        <v>24</v>
      </c>
      <c r="G5946">
        <v>48480.639999999999</v>
      </c>
      <c r="H5946" s="1">
        <v>43358</v>
      </c>
      <c r="I5946" t="str">
        <f t="shared" si="276"/>
        <v>15</v>
      </c>
      <c r="J5946" t="str">
        <f t="shared" si="277"/>
        <v>September</v>
      </c>
      <c r="K5946" t="str">
        <f t="shared" si="278"/>
        <v>2018</v>
      </c>
      <c r="L5946" s="15">
        <v>0.92853009259259256</v>
      </c>
      <c r="M5946">
        <f>HOUR(K5946:K17988)</f>
        <v>0</v>
      </c>
      <c r="N5946">
        <f>MINUTE(K5946:K17988)</f>
        <v>0</v>
      </c>
      <c r="O5946">
        <f>SECOND(K5946:K17988)</f>
        <v>0</v>
      </c>
      <c r="P5946">
        <v>10.59</v>
      </c>
      <c r="Q5946">
        <f>G5946-P5946</f>
        <v>48470.05</v>
      </c>
      <c r="R5946" t="s">
        <v>368</v>
      </c>
      <c r="S5946" t="s">
        <v>18</v>
      </c>
      <c r="T5946" t="s">
        <v>19</v>
      </c>
    </row>
    <row r="5947" spans="1:20" x14ac:dyDescent="0.35">
      <c r="A5947" t="s">
        <v>11</v>
      </c>
      <c r="B5947" t="s">
        <v>164</v>
      </c>
      <c r="C5947" t="s">
        <v>13</v>
      </c>
      <c r="D5947" t="s">
        <v>14</v>
      </c>
      <c r="E5947" t="s">
        <v>86</v>
      </c>
      <c r="F5947" t="s">
        <v>16</v>
      </c>
      <c r="G5947">
        <v>2810.13</v>
      </c>
      <c r="H5947" s="1">
        <v>43358</v>
      </c>
      <c r="I5947" t="str">
        <f t="shared" si="276"/>
        <v>15</v>
      </c>
      <c r="J5947" t="str">
        <f t="shared" si="277"/>
        <v>September</v>
      </c>
      <c r="K5947" t="str">
        <f t="shared" si="278"/>
        <v>2018</v>
      </c>
      <c r="L5947" s="15">
        <v>0.9344675925925926</v>
      </c>
      <c r="M5947">
        <f>HOUR(K5947:K17989)</f>
        <v>0</v>
      </c>
      <c r="N5947">
        <f>MINUTE(K5947:K17989)</f>
        <v>0</v>
      </c>
      <c r="O5947">
        <f>SECOND(K5947:K17989)</f>
        <v>0</v>
      </c>
      <c r="P5947">
        <v>8.6999999999999993</v>
      </c>
      <c r="Q5947">
        <f>G5947-P5947</f>
        <v>2801.4300000000003</v>
      </c>
      <c r="R5947" t="s">
        <v>1393</v>
      </c>
      <c r="S5947" t="s">
        <v>18</v>
      </c>
      <c r="T5947" t="s">
        <v>19</v>
      </c>
    </row>
    <row r="5948" spans="1:20" x14ac:dyDescent="0.35">
      <c r="A5948" t="s">
        <v>11</v>
      </c>
      <c r="B5948" t="s">
        <v>324</v>
      </c>
      <c r="C5948" t="s">
        <v>13</v>
      </c>
      <c r="D5948" t="s">
        <v>14</v>
      </c>
      <c r="E5948" t="s">
        <v>325</v>
      </c>
      <c r="F5948" t="s">
        <v>24</v>
      </c>
      <c r="G5948">
        <v>13123.95</v>
      </c>
      <c r="H5948" s="1">
        <v>43358</v>
      </c>
      <c r="I5948" t="str">
        <f t="shared" si="276"/>
        <v>15</v>
      </c>
      <c r="J5948" t="str">
        <f t="shared" si="277"/>
        <v>September</v>
      </c>
      <c r="K5948" t="str">
        <f t="shared" si="278"/>
        <v>2018</v>
      </c>
      <c r="L5948" s="15">
        <v>0.94040509259259253</v>
      </c>
      <c r="M5948">
        <f>HOUR(K5948:K17990)</f>
        <v>0</v>
      </c>
      <c r="N5948">
        <f>MINUTE(K5948:K17990)</f>
        <v>0</v>
      </c>
      <c r="O5948">
        <f>SECOND(K5948:K17990)</f>
        <v>0</v>
      </c>
      <c r="P5948">
        <v>16.88</v>
      </c>
      <c r="Q5948">
        <f>G5948-P5948</f>
        <v>13107.070000000002</v>
      </c>
      <c r="R5948" t="s">
        <v>256</v>
      </c>
      <c r="S5948" t="s">
        <v>18</v>
      </c>
      <c r="T5948" t="s">
        <v>19</v>
      </c>
    </row>
    <row r="5949" spans="1:20" x14ac:dyDescent="0.35">
      <c r="A5949" t="s">
        <v>11</v>
      </c>
      <c r="B5949" t="s">
        <v>168</v>
      </c>
      <c r="C5949" t="s">
        <v>13</v>
      </c>
      <c r="D5949" t="s">
        <v>20</v>
      </c>
      <c r="E5949" t="s">
        <v>23</v>
      </c>
      <c r="F5949" t="s">
        <v>24</v>
      </c>
      <c r="G5949">
        <v>48075.26</v>
      </c>
      <c r="H5949" s="1">
        <v>43358</v>
      </c>
      <c r="I5949" t="str">
        <f t="shared" si="276"/>
        <v>15</v>
      </c>
      <c r="J5949" t="str">
        <f t="shared" si="277"/>
        <v>September</v>
      </c>
      <c r="K5949" t="str">
        <f t="shared" si="278"/>
        <v>2018</v>
      </c>
      <c r="L5949" s="15">
        <v>0.94634259259259268</v>
      </c>
      <c r="M5949">
        <f>HOUR(K5949:K17991)</f>
        <v>0</v>
      </c>
      <c r="N5949">
        <f>MINUTE(K5949:K17991)</f>
        <v>0</v>
      </c>
      <c r="O5949">
        <f>SECOND(K5949:K17991)</f>
        <v>0</v>
      </c>
      <c r="P5949">
        <v>405.38</v>
      </c>
      <c r="Q5949">
        <f>G5949-P5949</f>
        <v>47669.880000000005</v>
      </c>
      <c r="R5949" t="s">
        <v>1463</v>
      </c>
      <c r="S5949" t="s">
        <v>18</v>
      </c>
      <c r="T5949" t="s">
        <v>19</v>
      </c>
    </row>
    <row r="5950" spans="1:20" x14ac:dyDescent="0.35">
      <c r="A5950" t="s">
        <v>11</v>
      </c>
      <c r="B5950" t="s">
        <v>143</v>
      </c>
      <c r="C5950" t="s">
        <v>13</v>
      </c>
      <c r="D5950" t="s">
        <v>14</v>
      </c>
      <c r="E5950" t="s">
        <v>144</v>
      </c>
      <c r="F5950" t="s">
        <v>24</v>
      </c>
      <c r="G5950">
        <v>39003.480000000003</v>
      </c>
      <c r="H5950" s="1">
        <v>43358</v>
      </c>
      <c r="I5950" t="str">
        <f t="shared" si="276"/>
        <v>15</v>
      </c>
      <c r="J5950" t="str">
        <f t="shared" si="277"/>
        <v>September</v>
      </c>
      <c r="K5950" t="str">
        <f t="shared" si="278"/>
        <v>2018</v>
      </c>
      <c r="L5950" s="15">
        <v>0.95226851851851846</v>
      </c>
      <c r="M5950">
        <f>HOUR(K5950:K17992)</f>
        <v>0</v>
      </c>
      <c r="N5950">
        <f>MINUTE(K5950:K17992)</f>
        <v>0</v>
      </c>
      <c r="O5950">
        <f>SECOND(K5950:K17992)</f>
        <v>0</v>
      </c>
      <c r="P5950">
        <v>25.25</v>
      </c>
      <c r="Q5950">
        <f>G5950-P5950</f>
        <v>38978.230000000003</v>
      </c>
      <c r="R5950" t="s">
        <v>463</v>
      </c>
      <c r="S5950" t="s">
        <v>18</v>
      </c>
      <c r="T5950" t="s">
        <v>19</v>
      </c>
    </row>
    <row r="5951" spans="1:20" x14ac:dyDescent="0.35">
      <c r="A5951" t="s">
        <v>11</v>
      </c>
      <c r="B5951" t="s">
        <v>195</v>
      </c>
      <c r="C5951" t="s">
        <v>13</v>
      </c>
      <c r="D5951" t="s">
        <v>20</v>
      </c>
      <c r="E5951" t="s">
        <v>129</v>
      </c>
      <c r="F5951" t="s">
        <v>24</v>
      </c>
      <c r="G5951">
        <v>10016.950000000001</v>
      </c>
      <c r="H5951" s="1">
        <v>43358</v>
      </c>
      <c r="I5951" t="str">
        <f t="shared" si="276"/>
        <v>15</v>
      </c>
      <c r="J5951" t="str">
        <f t="shared" si="277"/>
        <v>September</v>
      </c>
      <c r="K5951" t="str">
        <f t="shared" si="278"/>
        <v>2018</v>
      </c>
      <c r="L5951" s="15">
        <v>0.9582060185185185</v>
      </c>
      <c r="M5951">
        <f>HOUR(K5951:K17993)</f>
        <v>0</v>
      </c>
      <c r="N5951">
        <f>MINUTE(K5951:K17993)</f>
        <v>0</v>
      </c>
      <c r="O5951">
        <f>SECOND(K5951:K17993)</f>
        <v>0</v>
      </c>
      <c r="P5951">
        <v>57.06</v>
      </c>
      <c r="Q5951">
        <f>G5951-P5951</f>
        <v>9959.8900000000012</v>
      </c>
      <c r="R5951" t="s">
        <v>662</v>
      </c>
      <c r="S5951" t="s">
        <v>18</v>
      </c>
      <c r="T5951" t="s">
        <v>19</v>
      </c>
    </row>
    <row r="5952" spans="1:20" x14ac:dyDescent="0.35">
      <c r="A5952" t="s">
        <v>29</v>
      </c>
      <c r="B5952" t="s">
        <v>52</v>
      </c>
      <c r="C5952" t="s">
        <v>13</v>
      </c>
      <c r="D5952" t="s">
        <v>31</v>
      </c>
      <c r="E5952" t="s">
        <v>53</v>
      </c>
      <c r="F5952" t="s">
        <v>24</v>
      </c>
      <c r="G5952">
        <v>262411.15000000002</v>
      </c>
      <c r="H5952" s="1">
        <v>43358</v>
      </c>
      <c r="I5952" t="str">
        <f t="shared" si="276"/>
        <v>15</v>
      </c>
      <c r="J5952" t="str">
        <f t="shared" si="277"/>
        <v>September</v>
      </c>
      <c r="K5952" t="str">
        <f t="shared" si="278"/>
        <v>2018</v>
      </c>
      <c r="L5952" s="15">
        <v>0.95833333333333337</v>
      </c>
      <c r="M5952">
        <f>HOUR(K5952:K17994)</f>
        <v>0</v>
      </c>
      <c r="N5952">
        <f>MINUTE(K5952:K17994)</f>
        <v>0</v>
      </c>
      <c r="O5952">
        <f>SECOND(K5952:K17994)</f>
        <v>0</v>
      </c>
      <c r="P5952">
        <v>43</v>
      </c>
      <c r="Q5952">
        <f>G5952-P5952</f>
        <v>262368.15000000002</v>
      </c>
      <c r="R5952" t="s">
        <v>1833</v>
      </c>
      <c r="S5952" t="s">
        <v>18</v>
      </c>
      <c r="T5952" t="s">
        <v>19</v>
      </c>
    </row>
    <row r="5953" spans="1:20" x14ac:dyDescent="0.35">
      <c r="A5953" t="s">
        <v>29</v>
      </c>
      <c r="B5953" t="s">
        <v>73</v>
      </c>
      <c r="C5953" t="s">
        <v>13</v>
      </c>
      <c r="D5953" t="s">
        <v>31</v>
      </c>
      <c r="E5953" t="s">
        <v>74</v>
      </c>
      <c r="F5953" t="s">
        <v>16</v>
      </c>
      <c r="G5953">
        <v>15608.16</v>
      </c>
      <c r="H5953" s="1">
        <v>43358</v>
      </c>
      <c r="I5953" t="str">
        <f t="shared" si="276"/>
        <v>15</v>
      </c>
      <c r="J5953" t="str">
        <f t="shared" si="277"/>
        <v>September</v>
      </c>
      <c r="K5953" t="str">
        <f t="shared" si="278"/>
        <v>2018</v>
      </c>
      <c r="L5953" s="15">
        <v>0.95833333333333337</v>
      </c>
      <c r="M5953">
        <f>HOUR(K5953:K17995)</f>
        <v>0</v>
      </c>
      <c r="N5953">
        <f>MINUTE(K5953:K17995)</f>
        <v>0</v>
      </c>
      <c r="O5953">
        <f>SECOND(K5953:K17995)</f>
        <v>0</v>
      </c>
      <c r="P5953">
        <v>137</v>
      </c>
      <c r="Q5953">
        <f>G5953-P5953</f>
        <v>15471.16</v>
      </c>
      <c r="R5953" t="s">
        <v>1833</v>
      </c>
      <c r="S5953" t="s">
        <v>18</v>
      </c>
      <c r="T5953" t="s">
        <v>19</v>
      </c>
    </row>
    <row r="5954" spans="1:20" x14ac:dyDescent="0.35">
      <c r="A5954" t="s">
        <v>29</v>
      </c>
      <c r="B5954" t="s">
        <v>56</v>
      </c>
      <c r="C5954" t="s">
        <v>13</v>
      </c>
      <c r="D5954" t="s">
        <v>31</v>
      </c>
      <c r="E5954" t="s">
        <v>57</v>
      </c>
      <c r="F5954" t="s">
        <v>16</v>
      </c>
      <c r="G5954">
        <v>5604.4</v>
      </c>
      <c r="H5954" s="1">
        <v>43358</v>
      </c>
      <c r="I5954" t="str">
        <f t="shared" si="276"/>
        <v>15</v>
      </c>
      <c r="J5954" t="str">
        <f t="shared" si="277"/>
        <v>September</v>
      </c>
      <c r="K5954" t="str">
        <f t="shared" si="278"/>
        <v>2018</v>
      </c>
      <c r="L5954" s="15">
        <v>0.95833333333333337</v>
      </c>
      <c r="M5954">
        <f>HOUR(K5954:K17996)</f>
        <v>0</v>
      </c>
      <c r="N5954">
        <f>MINUTE(K5954:K17996)</f>
        <v>0</v>
      </c>
      <c r="O5954">
        <f>SECOND(K5954:K17996)</f>
        <v>0</v>
      </c>
      <c r="P5954">
        <v>24</v>
      </c>
      <c r="Q5954">
        <f>G5954-P5954</f>
        <v>5580.4</v>
      </c>
      <c r="R5954" t="s">
        <v>1833</v>
      </c>
      <c r="S5954" t="s">
        <v>18</v>
      </c>
      <c r="T5954" t="s">
        <v>19</v>
      </c>
    </row>
    <row r="5955" spans="1:20" x14ac:dyDescent="0.35">
      <c r="A5955" t="s">
        <v>11</v>
      </c>
      <c r="B5955" t="s">
        <v>77</v>
      </c>
      <c r="C5955" t="s">
        <v>13</v>
      </c>
      <c r="D5955" t="s">
        <v>14</v>
      </c>
      <c r="E5955" t="s">
        <v>78</v>
      </c>
      <c r="F5955" t="s">
        <v>16</v>
      </c>
      <c r="G5955">
        <v>8362.77</v>
      </c>
      <c r="H5955" s="1">
        <v>43358</v>
      </c>
      <c r="I5955" t="str">
        <f t="shared" ref="I5955:I6018" si="279">TEXT(H5955,"dd")</f>
        <v>15</v>
      </c>
      <c r="J5955" t="str">
        <f t="shared" ref="J5955:J6018" si="280">TEXT(H5955,"mmmm")</f>
        <v>September</v>
      </c>
      <c r="K5955" t="str">
        <f t="shared" ref="K5955:K6018" si="281">TEXT(H5955,"yyyy")</f>
        <v>2018</v>
      </c>
      <c r="L5955" s="15">
        <v>0.96752314814814822</v>
      </c>
      <c r="M5955">
        <f>HOUR(K5955:K17997)</f>
        <v>0</v>
      </c>
      <c r="N5955">
        <f>MINUTE(K5955:K17997)</f>
        <v>0</v>
      </c>
      <c r="O5955">
        <f>SECOND(K5955:K17997)</f>
        <v>0</v>
      </c>
      <c r="P5955">
        <v>19.04</v>
      </c>
      <c r="Q5955">
        <f>G5955-P5955</f>
        <v>8343.73</v>
      </c>
      <c r="R5955" t="s">
        <v>1464</v>
      </c>
      <c r="S5955" t="s">
        <v>18</v>
      </c>
      <c r="T5955" t="s">
        <v>19</v>
      </c>
    </row>
    <row r="5956" spans="1:20" x14ac:dyDescent="0.35">
      <c r="A5956" t="s">
        <v>11</v>
      </c>
      <c r="B5956" t="s">
        <v>97</v>
      </c>
      <c r="C5956" t="s">
        <v>13</v>
      </c>
      <c r="D5956" t="s">
        <v>14</v>
      </c>
      <c r="E5956" t="s">
        <v>98</v>
      </c>
      <c r="F5956" t="s">
        <v>16</v>
      </c>
      <c r="G5956">
        <v>2417.09</v>
      </c>
      <c r="H5956" s="1">
        <v>43358</v>
      </c>
      <c r="I5956" t="str">
        <f t="shared" si="279"/>
        <v>15</v>
      </c>
      <c r="J5956" t="str">
        <f t="shared" si="280"/>
        <v>September</v>
      </c>
      <c r="K5956" t="str">
        <f t="shared" si="281"/>
        <v>2018</v>
      </c>
      <c r="L5956" s="15">
        <v>0.97690972222222217</v>
      </c>
      <c r="M5956">
        <f>HOUR(K5956:K17998)</f>
        <v>0</v>
      </c>
      <c r="N5956">
        <f>MINUTE(K5956:K17998)</f>
        <v>0</v>
      </c>
      <c r="O5956">
        <f>SECOND(K5956:K17998)</f>
        <v>0</v>
      </c>
      <c r="P5956">
        <v>9.92</v>
      </c>
      <c r="Q5956">
        <f>G5956-P5956</f>
        <v>2407.17</v>
      </c>
      <c r="R5956" t="s">
        <v>1442</v>
      </c>
      <c r="S5956" t="s">
        <v>18</v>
      </c>
      <c r="T5956" t="s">
        <v>19</v>
      </c>
    </row>
    <row r="5957" spans="1:20" x14ac:dyDescent="0.35">
      <c r="A5957" t="s">
        <v>11</v>
      </c>
      <c r="B5957" t="s">
        <v>73</v>
      </c>
      <c r="C5957" t="s">
        <v>13</v>
      </c>
      <c r="D5957" t="s">
        <v>20</v>
      </c>
      <c r="E5957" t="s">
        <v>74</v>
      </c>
      <c r="F5957" t="s">
        <v>16</v>
      </c>
      <c r="G5957">
        <v>15745.16</v>
      </c>
      <c r="H5957" s="1">
        <v>43358</v>
      </c>
      <c r="I5957" t="str">
        <f t="shared" si="279"/>
        <v>15</v>
      </c>
      <c r="J5957" t="str">
        <f t="shared" si="280"/>
        <v>September</v>
      </c>
      <c r="K5957" t="str">
        <f t="shared" si="281"/>
        <v>2018</v>
      </c>
      <c r="L5957" s="15">
        <v>0.98629629629629623</v>
      </c>
      <c r="M5957">
        <f>HOUR(K5957:K17999)</f>
        <v>0</v>
      </c>
      <c r="N5957">
        <f>MINUTE(K5957:K17999)</f>
        <v>0</v>
      </c>
      <c r="O5957">
        <f>SECOND(K5957:K17999)</f>
        <v>0</v>
      </c>
      <c r="P5957">
        <v>53.55</v>
      </c>
      <c r="Q5957">
        <f>G5957-P5957</f>
        <v>15691.61</v>
      </c>
      <c r="R5957" t="s">
        <v>72</v>
      </c>
      <c r="S5957" t="s">
        <v>18</v>
      </c>
      <c r="T5957" t="s">
        <v>19</v>
      </c>
    </row>
    <row r="5958" spans="1:20" x14ac:dyDescent="0.35">
      <c r="A5958" t="s">
        <v>11</v>
      </c>
      <c r="B5958" t="s">
        <v>195</v>
      </c>
      <c r="C5958" t="s">
        <v>13</v>
      </c>
      <c r="D5958" t="s">
        <v>14</v>
      </c>
      <c r="E5958" t="s">
        <v>129</v>
      </c>
      <c r="F5958" t="s">
        <v>24</v>
      </c>
      <c r="G5958">
        <v>9990.76</v>
      </c>
      <c r="H5958" s="1">
        <v>43358</v>
      </c>
      <c r="I5958" t="str">
        <f t="shared" si="279"/>
        <v>15</v>
      </c>
      <c r="J5958" t="str">
        <f t="shared" si="280"/>
        <v>September</v>
      </c>
      <c r="K5958" t="str">
        <f t="shared" si="281"/>
        <v>2018</v>
      </c>
      <c r="L5958" s="15">
        <v>0.9956828703703704</v>
      </c>
      <c r="M5958">
        <f>HOUR(K5958:K18000)</f>
        <v>0</v>
      </c>
      <c r="N5958">
        <f>MINUTE(K5958:K18000)</f>
        <v>0</v>
      </c>
      <c r="O5958">
        <f>SECOND(K5958:K18000)</f>
        <v>0</v>
      </c>
      <c r="P5958">
        <v>26.19</v>
      </c>
      <c r="Q5958">
        <f>G5958-P5958</f>
        <v>9964.57</v>
      </c>
      <c r="R5958" t="s">
        <v>1108</v>
      </c>
      <c r="S5958" t="s">
        <v>18</v>
      </c>
      <c r="T5958" t="s">
        <v>19</v>
      </c>
    </row>
    <row r="5959" spans="1:20" x14ac:dyDescent="0.35">
      <c r="A5959" t="s">
        <v>11</v>
      </c>
      <c r="B5959" t="s">
        <v>324</v>
      </c>
      <c r="C5959" t="s">
        <v>13</v>
      </c>
      <c r="D5959" t="s">
        <v>20</v>
      </c>
      <c r="E5959" t="s">
        <v>325</v>
      </c>
      <c r="F5959" t="s">
        <v>24</v>
      </c>
      <c r="G5959">
        <v>13116.71</v>
      </c>
      <c r="H5959" s="1">
        <v>43359</v>
      </c>
      <c r="I5959" t="str">
        <f t="shared" si="279"/>
        <v>16</v>
      </c>
      <c r="J5959" t="str">
        <f t="shared" si="280"/>
        <v>September</v>
      </c>
      <c r="K5959" t="str">
        <f t="shared" si="281"/>
        <v>2018</v>
      </c>
      <c r="L5959" s="15">
        <v>2.2048611111111113E-2</v>
      </c>
      <c r="M5959">
        <f>HOUR(K5959:K18001)</f>
        <v>0</v>
      </c>
      <c r="N5959">
        <f>MINUTE(K5959:K18001)</f>
        <v>0</v>
      </c>
      <c r="O5959">
        <f>SECOND(K5959:K18001)</f>
        <v>0</v>
      </c>
      <c r="P5959">
        <v>7.24</v>
      </c>
      <c r="Q5959">
        <f>G5959-P5959</f>
        <v>13109.47</v>
      </c>
      <c r="R5959" t="s">
        <v>755</v>
      </c>
      <c r="S5959" t="s">
        <v>18</v>
      </c>
      <c r="T5959" t="s">
        <v>19</v>
      </c>
    </row>
    <row r="5960" spans="1:20" x14ac:dyDescent="0.35">
      <c r="A5960" t="s">
        <v>11</v>
      </c>
      <c r="B5960" t="s">
        <v>97</v>
      </c>
      <c r="C5960" t="s">
        <v>13</v>
      </c>
      <c r="D5960" t="s">
        <v>14</v>
      </c>
      <c r="E5960" t="s">
        <v>98</v>
      </c>
      <c r="F5960" t="s">
        <v>16</v>
      </c>
      <c r="G5960">
        <v>2331.15</v>
      </c>
      <c r="H5960" s="1">
        <v>43359</v>
      </c>
      <c r="I5960" t="str">
        <f t="shared" si="279"/>
        <v>16</v>
      </c>
      <c r="J5960" t="str">
        <f t="shared" si="280"/>
        <v>September</v>
      </c>
      <c r="K5960" t="str">
        <f t="shared" si="281"/>
        <v>2018</v>
      </c>
      <c r="L5960" s="15">
        <v>4.9687499999999996E-2</v>
      </c>
      <c r="M5960">
        <f>HOUR(K5960:K18002)</f>
        <v>0</v>
      </c>
      <c r="N5960">
        <f>MINUTE(K5960:K18002)</f>
        <v>0</v>
      </c>
      <c r="O5960">
        <f>SECOND(K5960:K18002)</f>
        <v>0</v>
      </c>
      <c r="P5960">
        <v>85.94</v>
      </c>
      <c r="Q5960">
        <f>G5960-P5960</f>
        <v>2245.21</v>
      </c>
      <c r="R5960" t="s">
        <v>1465</v>
      </c>
      <c r="S5960" t="s">
        <v>18</v>
      </c>
      <c r="T5960" t="s">
        <v>19</v>
      </c>
    </row>
    <row r="5961" spans="1:20" x14ac:dyDescent="0.35">
      <c r="A5961" t="s">
        <v>11</v>
      </c>
      <c r="B5961" t="s">
        <v>80</v>
      </c>
      <c r="C5961" t="s">
        <v>13</v>
      </c>
      <c r="D5961" t="s">
        <v>14</v>
      </c>
      <c r="E5961" t="s">
        <v>81</v>
      </c>
      <c r="F5961" t="s">
        <v>24</v>
      </c>
      <c r="G5961">
        <v>20648.259999999998</v>
      </c>
      <c r="H5961" s="1">
        <v>43359</v>
      </c>
      <c r="I5961" t="str">
        <f t="shared" si="279"/>
        <v>16</v>
      </c>
      <c r="J5961" t="str">
        <f t="shared" si="280"/>
        <v>September</v>
      </c>
      <c r="K5961" t="str">
        <f t="shared" si="281"/>
        <v>2018</v>
      </c>
      <c r="L5961" s="15">
        <v>6.5115740740740738E-2</v>
      </c>
      <c r="M5961">
        <f>HOUR(K5961:K18003)</f>
        <v>0</v>
      </c>
      <c r="N5961">
        <f>MINUTE(K5961:K18003)</f>
        <v>0</v>
      </c>
      <c r="O5961">
        <f>SECOND(K5961:K18003)</f>
        <v>0</v>
      </c>
      <c r="P5961">
        <v>13.81</v>
      </c>
      <c r="Q5961">
        <f>G5961-P5961</f>
        <v>20634.449999999997</v>
      </c>
      <c r="R5961" t="s">
        <v>916</v>
      </c>
      <c r="S5961" t="s">
        <v>18</v>
      </c>
      <c r="T5961" t="s">
        <v>19</v>
      </c>
    </row>
    <row r="5962" spans="1:20" x14ac:dyDescent="0.35">
      <c r="A5962" t="s">
        <v>11</v>
      </c>
      <c r="B5962" t="s">
        <v>296</v>
      </c>
      <c r="C5962" t="s">
        <v>13</v>
      </c>
      <c r="D5962" t="s">
        <v>14</v>
      </c>
      <c r="E5962" t="s">
        <v>32</v>
      </c>
      <c r="F5962" t="s">
        <v>24</v>
      </c>
      <c r="G5962">
        <v>9096.41</v>
      </c>
      <c r="H5962" s="1">
        <v>43359</v>
      </c>
      <c r="I5962" t="str">
        <f t="shared" si="279"/>
        <v>16</v>
      </c>
      <c r="J5962" t="str">
        <f t="shared" si="280"/>
        <v>September</v>
      </c>
      <c r="K5962" t="str">
        <f t="shared" si="281"/>
        <v>2018</v>
      </c>
      <c r="L5962" s="15">
        <v>8.054398148148148E-2</v>
      </c>
      <c r="M5962">
        <f>HOUR(K5962:K18004)</f>
        <v>0</v>
      </c>
      <c r="N5962">
        <f>MINUTE(K5962:K18004)</f>
        <v>0</v>
      </c>
      <c r="O5962">
        <f>SECOND(K5962:K18004)</f>
        <v>0</v>
      </c>
      <c r="P5962">
        <v>22.03</v>
      </c>
      <c r="Q5962">
        <f>G5962-P5962</f>
        <v>9074.3799999999992</v>
      </c>
      <c r="R5962" t="s">
        <v>1463</v>
      </c>
      <c r="S5962" t="s">
        <v>18</v>
      </c>
      <c r="T5962" t="s">
        <v>19</v>
      </c>
    </row>
    <row r="5963" spans="1:20" x14ac:dyDescent="0.35">
      <c r="A5963" t="s">
        <v>29</v>
      </c>
      <c r="B5963" t="s">
        <v>108</v>
      </c>
      <c r="C5963" t="s">
        <v>13</v>
      </c>
      <c r="D5963" t="s">
        <v>31</v>
      </c>
      <c r="E5963" t="s">
        <v>81</v>
      </c>
      <c r="F5963" t="s">
        <v>24</v>
      </c>
      <c r="G5963">
        <v>7433.3</v>
      </c>
      <c r="H5963" s="1">
        <v>43359</v>
      </c>
      <c r="I5963" t="str">
        <f t="shared" si="279"/>
        <v>16</v>
      </c>
      <c r="J5963" t="str">
        <f t="shared" si="280"/>
        <v>September</v>
      </c>
      <c r="K5963" t="str">
        <f t="shared" si="281"/>
        <v>2018</v>
      </c>
      <c r="L5963" s="15">
        <v>8.3333333333333329E-2</v>
      </c>
      <c r="M5963">
        <f>HOUR(K5963:K18005)</f>
        <v>0</v>
      </c>
      <c r="N5963">
        <f>MINUTE(K5963:K18005)</f>
        <v>0</v>
      </c>
      <c r="O5963">
        <f>SECOND(K5963:K18005)</f>
        <v>0</v>
      </c>
      <c r="P5963">
        <v>25</v>
      </c>
      <c r="Q5963">
        <f>G5963-P5963</f>
        <v>7408.3</v>
      </c>
      <c r="R5963" t="s">
        <v>1833</v>
      </c>
      <c r="S5963" t="s">
        <v>18</v>
      </c>
      <c r="T5963" t="s">
        <v>19</v>
      </c>
    </row>
    <row r="5964" spans="1:20" x14ac:dyDescent="0.35">
      <c r="A5964" t="s">
        <v>11</v>
      </c>
      <c r="B5964" t="s">
        <v>58</v>
      </c>
      <c r="C5964" t="s">
        <v>13</v>
      </c>
      <c r="D5964" t="s">
        <v>14</v>
      </c>
      <c r="E5964" t="s">
        <v>59</v>
      </c>
      <c r="F5964" t="s">
        <v>16</v>
      </c>
      <c r="G5964">
        <v>3067.86</v>
      </c>
      <c r="H5964" s="1">
        <v>43359</v>
      </c>
      <c r="I5964" t="str">
        <f t="shared" si="279"/>
        <v>16</v>
      </c>
      <c r="J5964" t="str">
        <f t="shared" si="280"/>
        <v>September</v>
      </c>
      <c r="K5964" t="str">
        <f t="shared" si="281"/>
        <v>2018</v>
      </c>
      <c r="L5964" s="15">
        <v>0.11329861111111111</v>
      </c>
      <c r="M5964">
        <f>HOUR(K5964:K18006)</f>
        <v>0</v>
      </c>
      <c r="N5964">
        <f>MINUTE(K5964:K18006)</f>
        <v>0</v>
      </c>
      <c r="O5964">
        <f>SECOND(K5964:K18006)</f>
        <v>0</v>
      </c>
      <c r="P5964">
        <v>4.6900000000000004</v>
      </c>
      <c r="Q5964">
        <f>G5964-P5964</f>
        <v>3063.17</v>
      </c>
      <c r="R5964" t="s">
        <v>36</v>
      </c>
      <c r="S5964" t="s">
        <v>18</v>
      </c>
      <c r="T5964" t="s">
        <v>19</v>
      </c>
    </row>
    <row r="5965" spans="1:20" x14ac:dyDescent="0.35">
      <c r="A5965" t="s">
        <v>29</v>
      </c>
      <c r="B5965" t="s">
        <v>168</v>
      </c>
      <c r="C5965" t="s">
        <v>13</v>
      </c>
      <c r="D5965" t="s">
        <v>41</v>
      </c>
      <c r="E5965" t="s">
        <v>23</v>
      </c>
      <c r="F5965" t="s">
        <v>24</v>
      </c>
      <c r="G5965">
        <v>48039.26</v>
      </c>
      <c r="H5965" s="1">
        <v>43359</v>
      </c>
      <c r="I5965" t="str">
        <f t="shared" si="279"/>
        <v>16</v>
      </c>
      <c r="J5965" t="str">
        <f t="shared" si="280"/>
        <v>September</v>
      </c>
      <c r="K5965" t="str">
        <f t="shared" si="281"/>
        <v>2018</v>
      </c>
      <c r="L5965" s="15">
        <v>0.125</v>
      </c>
      <c r="M5965">
        <f>HOUR(K5965:K18007)</f>
        <v>0</v>
      </c>
      <c r="N5965">
        <f>MINUTE(K5965:K18007)</f>
        <v>0</v>
      </c>
      <c r="O5965">
        <f>SECOND(K5965:K18007)</f>
        <v>0</v>
      </c>
      <c r="P5965">
        <v>36</v>
      </c>
      <c r="Q5965">
        <f>G5965-P5965</f>
        <v>48003.26</v>
      </c>
      <c r="R5965" t="s">
        <v>1833</v>
      </c>
      <c r="S5965" t="s">
        <v>18</v>
      </c>
      <c r="T5965" t="s">
        <v>19</v>
      </c>
    </row>
    <row r="5966" spans="1:20" x14ac:dyDescent="0.35">
      <c r="A5966" t="s">
        <v>11</v>
      </c>
      <c r="B5966" t="s">
        <v>80</v>
      </c>
      <c r="C5966" t="s">
        <v>13</v>
      </c>
      <c r="D5966" t="s">
        <v>20</v>
      </c>
      <c r="E5966" t="s">
        <v>81</v>
      </c>
      <c r="F5966" t="s">
        <v>24</v>
      </c>
      <c r="G5966">
        <v>20640.95</v>
      </c>
      <c r="H5966" s="1">
        <v>43359</v>
      </c>
      <c r="I5966" t="str">
        <f t="shared" si="279"/>
        <v>16</v>
      </c>
      <c r="J5966" t="str">
        <f t="shared" si="280"/>
        <v>September</v>
      </c>
      <c r="K5966" t="str">
        <f t="shared" si="281"/>
        <v>2018</v>
      </c>
      <c r="L5966" s="15">
        <v>0.15872685185185184</v>
      </c>
      <c r="M5966">
        <f>HOUR(K5966:K18008)</f>
        <v>0</v>
      </c>
      <c r="N5966">
        <f>MINUTE(K5966:K18008)</f>
        <v>0</v>
      </c>
      <c r="O5966">
        <f>SECOND(K5966:K18008)</f>
        <v>0</v>
      </c>
      <c r="P5966">
        <v>7.31</v>
      </c>
      <c r="Q5966">
        <f>G5966-P5966</f>
        <v>20633.64</v>
      </c>
      <c r="R5966" t="s">
        <v>1300</v>
      </c>
      <c r="S5966" t="s">
        <v>18</v>
      </c>
      <c r="T5966" t="s">
        <v>19</v>
      </c>
    </row>
    <row r="5967" spans="1:20" x14ac:dyDescent="0.35">
      <c r="A5967" t="s">
        <v>29</v>
      </c>
      <c r="B5967" t="s">
        <v>58</v>
      </c>
      <c r="C5967" t="s">
        <v>13</v>
      </c>
      <c r="D5967" t="s">
        <v>31</v>
      </c>
      <c r="E5967" t="s">
        <v>59</v>
      </c>
      <c r="F5967" t="s">
        <v>16</v>
      </c>
      <c r="G5967">
        <v>3029.86</v>
      </c>
      <c r="H5967" s="1">
        <v>43359</v>
      </c>
      <c r="I5967" t="str">
        <f t="shared" si="279"/>
        <v>16</v>
      </c>
      <c r="J5967" t="str">
        <f t="shared" si="280"/>
        <v>September</v>
      </c>
      <c r="K5967" t="str">
        <f t="shared" si="281"/>
        <v>2018</v>
      </c>
      <c r="L5967" s="15">
        <v>0.16666666666666666</v>
      </c>
      <c r="M5967">
        <f>HOUR(K5967:K18009)</f>
        <v>0</v>
      </c>
      <c r="N5967">
        <f>MINUTE(K5967:K18009)</f>
        <v>0</v>
      </c>
      <c r="O5967">
        <f>SECOND(K5967:K18009)</f>
        <v>0</v>
      </c>
      <c r="P5967">
        <v>38</v>
      </c>
      <c r="Q5967">
        <f>G5967-P5967</f>
        <v>2991.86</v>
      </c>
      <c r="R5967" t="s">
        <v>1833</v>
      </c>
      <c r="S5967" t="s">
        <v>18</v>
      </c>
      <c r="T5967" t="s">
        <v>19</v>
      </c>
    </row>
    <row r="5968" spans="1:20" x14ac:dyDescent="0.35">
      <c r="A5968" t="s">
        <v>11</v>
      </c>
      <c r="B5968" t="s">
        <v>85</v>
      </c>
      <c r="C5968" t="s">
        <v>13</v>
      </c>
      <c r="D5968" t="s">
        <v>14</v>
      </c>
      <c r="E5968" t="s">
        <v>86</v>
      </c>
      <c r="F5968" t="s">
        <v>16</v>
      </c>
      <c r="G5968">
        <v>23452.97</v>
      </c>
      <c r="H5968" s="1">
        <v>43359</v>
      </c>
      <c r="I5968" t="str">
        <f t="shared" si="279"/>
        <v>16</v>
      </c>
      <c r="J5968" t="str">
        <f t="shared" si="280"/>
        <v>September</v>
      </c>
      <c r="K5968" t="str">
        <f t="shared" si="281"/>
        <v>2018</v>
      </c>
      <c r="L5968" s="15">
        <v>0.18909722222222222</v>
      </c>
      <c r="M5968">
        <f>HOUR(K5968:K18010)</f>
        <v>0</v>
      </c>
      <c r="N5968">
        <f>MINUTE(K5968:K18010)</f>
        <v>0</v>
      </c>
      <c r="O5968">
        <f>SECOND(K5968:K18010)</f>
        <v>0</v>
      </c>
      <c r="P5968">
        <v>24.36</v>
      </c>
      <c r="Q5968">
        <f>G5968-P5968</f>
        <v>23428.61</v>
      </c>
      <c r="R5968" t="s">
        <v>1466</v>
      </c>
      <c r="S5968" t="s">
        <v>18</v>
      </c>
      <c r="T5968" t="s">
        <v>19</v>
      </c>
    </row>
    <row r="5969" spans="1:20" x14ac:dyDescent="0.35">
      <c r="A5969" t="s">
        <v>29</v>
      </c>
      <c r="B5969" t="s">
        <v>85</v>
      </c>
      <c r="C5969" t="s">
        <v>13</v>
      </c>
      <c r="D5969" t="s">
        <v>31</v>
      </c>
      <c r="E5969" t="s">
        <v>86</v>
      </c>
      <c r="F5969" t="s">
        <v>16</v>
      </c>
      <c r="G5969">
        <v>23421.97</v>
      </c>
      <c r="H5969" s="1">
        <v>43359</v>
      </c>
      <c r="I5969" t="str">
        <f t="shared" si="279"/>
        <v>16</v>
      </c>
      <c r="J5969" t="str">
        <f t="shared" si="280"/>
        <v>September</v>
      </c>
      <c r="K5969" t="str">
        <f t="shared" si="281"/>
        <v>2018</v>
      </c>
      <c r="L5969" s="15">
        <v>0.20833333333333334</v>
      </c>
      <c r="M5969">
        <f>HOUR(K5969:K18011)</f>
        <v>0</v>
      </c>
      <c r="N5969">
        <f>MINUTE(K5969:K18011)</f>
        <v>0</v>
      </c>
      <c r="O5969">
        <f>SECOND(K5969:K18011)</f>
        <v>0</v>
      </c>
      <c r="P5969">
        <v>31</v>
      </c>
      <c r="Q5969">
        <f>G5969-P5969</f>
        <v>23390.97</v>
      </c>
      <c r="R5969" t="s">
        <v>1833</v>
      </c>
      <c r="S5969" t="s">
        <v>18</v>
      </c>
      <c r="T5969" t="s">
        <v>19</v>
      </c>
    </row>
    <row r="5970" spans="1:20" x14ac:dyDescent="0.35">
      <c r="A5970" t="s">
        <v>29</v>
      </c>
      <c r="B5970" t="s">
        <v>268</v>
      </c>
      <c r="C5970" t="s">
        <v>13</v>
      </c>
      <c r="D5970" t="s">
        <v>31</v>
      </c>
      <c r="E5970" t="s">
        <v>269</v>
      </c>
      <c r="F5970" t="s">
        <v>16</v>
      </c>
      <c r="G5970">
        <v>2461.69</v>
      </c>
      <c r="H5970" s="1">
        <v>43359</v>
      </c>
      <c r="I5970" t="str">
        <f t="shared" si="279"/>
        <v>16</v>
      </c>
      <c r="J5970" t="str">
        <f t="shared" si="280"/>
        <v>September</v>
      </c>
      <c r="K5970" t="str">
        <f t="shared" si="281"/>
        <v>2018</v>
      </c>
      <c r="L5970" s="15">
        <v>0.20833333333333334</v>
      </c>
      <c r="M5970">
        <f>HOUR(K5970:K18012)</f>
        <v>0</v>
      </c>
      <c r="N5970">
        <f>MINUTE(K5970:K18012)</f>
        <v>0</v>
      </c>
      <c r="O5970">
        <f>SECOND(K5970:K18012)</f>
        <v>0</v>
      </c>
      <c r="P5970">
        <v>30</v>
      </c>
      <c r="Q5970">
        <f>G5970-P5970</f>
        <v>2431.69</v>
      </c>
      <c r="R5970" t="s">
        <v>1833</v>
      </c>
      <c r="S5970" t="s">
        <v>18</v>
      </c>
      <c r="T5970" t="s">
        <v>19</v>
      </c>
    </row>
    <row r="5971" spans="1:20" x14ac:dyDescent="0.35">
      <c r="A5971" t="s">
        <v>11</v>
      </c>
      <c r="B5971" t="s">
        <v>138</v>
      </c>
      <c r="C5971" t="s">
        <v>13</v>
      </c>
      <c r="D5971" t="s">
        <v>20</v>
      </c>
      <c r="E5971" t="s">
        <v>139</v>
      </c>
      <c r="F5971" t="s">
        <v>16</v>
      </c>
      <c r="G5971">
        <v>195985.77</v>
      </c>
      <c r="H5971" s="1">
        <v>43359</v>
      </c>
      <c r="I5971" t="str">
        <f t="shared" si="279"/>
        <v>16</v>
      </c>
      <c r="J5971" t="str">
        <f t="shared" si="280"/>
        <v>September</v>
      </c>
      <c r="K5971" t="str">
        <f t="shared" si="281"/>
        <v>2018</v>
      </c>
      <c r="L5971" s="15">
        <v>0.24721064814814817</v>
      </c>
      <c r="M5971">
        <f>HOUR(K5971:K18013)</f>
        <v>0</v>
      </c>
      <c r="N5971">
        <f>MINUTE(K5971:K18013)</f>
        <v>0</v>
      </c>
      <c r="O5971">
        <f>SECOND(K5971:K18013)</f>
        <v>0</v>
      </c>
      <c r="P5971">
        <v>36.99</v>
      </c>
      <c r="Q5971">
        <f>G5971-P5971</f>
        <v>195948.78</v>
      </c>
      <c r="R5971" t="s">
        <v>1467</v>
      </c>
      <c r="S5971" t="s">
        <v>18</v>
      </c>
      <c r="T5971" t="s">
        <v>19</v>
      </c>
    </row>
    <row r="5972" spans="1:20" x14ac:dyDescent="0.35">
      <c r="A5972" t="s">
        <v>29</v>
      </c>
      <c r="B5972" t="s">
        <v>231</v>
      </c>
      <c r="C5972" t="s">
        <v>13</v>
      </c>
      <c r="D5972" t="s">
        <v>41</v>
      </c>
      <c r="E5972" t="s">
        <v>232</v>
      </c>
      <c r="F5972" t="s">
        <v>24</v>
      </c>
      <c r="G5972">
        <v>61453.8</v>
      </c>
      <c r="H5972" s="1">
        <v>43359</v>
      </c>
      <c r="I5972" t="str">
        <f t="shared" si="279"/>
        <v>16</v>
      </c>
      <c r="J5972" t="str">
        <f t="shared" si="280"/>
        <v>September</v>
      </c>
      <c r="K5972" t="str">
        <f t="shared" si="281"/>
        <v>2018</v>
      </c>
      <c r="L5972" s="15">
        <v>0.25</v>
      </c>
      <c r="M5972">
        <f>HOUR(K5972:K18014)</f>
        <v>0</v>
      </c>
      <c r="N5972">
        <f>MINUTE(K5972:K18014)</f>
        <v>0</v>
      </c>
      <c r="O5972">
        <f>SECOND(K5972:K18014)</f>
        <v>0</v>
      </c>
      <c r="P5972">
        <v>39</v>
      </c>
      <c r="Q5972">
        <f>G5972-P5972</f>
        <v>61414.8</v>
      </c>
      <c r="R5972" t="s">
        <v>1833</v>
      </c>
      <c r="S5972" t="s">
        <v>18</v>
      </c>
      <c r="T5972" t="s">
        <v>19</v>
      </c>
    </row>
    <row r="5973" spans="1:20" x14ac:dyDescent="0.35">
      <c r="A5973" t="s">
        <v>29</v>
      </c>
      <c r="B5973" t="s">
        <v>395</v>
      </c>
      <c r="C5973" t="s">
        <v>13</v>
      </c>
      <c r="D5973" t="s">
        <v>41</v>
      </c>
      <c r="E5973" t="s">
        <v>396</v>
      </c>
      <c r="F5973" t="s">
        <v>24</v>
      </c>
      <c r="G5973">
        <v>109605.7</v>
      </c>
      <c r="H5973" s="1">
        <v>43359</v>
      </c>
      <c r="I5973" t="str">
        <f t="shared" si="279"/>
        <v>16</v>
      </c>
      <c r="J5973" t="str">
        <f t="shared" si="280"/>
        <v>September</v>
      </c>
      <c r="K5973" t="str">
        <f t="shared" si="281"/>
        <v>2018</v>
      </c>
      <c r="L5973" s="15">
        <v>0.29166666666666669</v>
      </c>
      <c r="M5973">
        <f>HOUR(K5973:K18015)</f>
        <v>0</v>
      </c>
      <c r="N5973">
        <f>MINUTE(K5973:K18015)</f>
        <v>0</v>
      </c>
      <c r="O5973">
        <f>SECOND(K5973:K18015)</f>
        <v>0</v>
      </c>
      <c r="P5973">
        <v>161</v>
      </c>
      <c r="Q5973">
        <f>G5973-P5973</f>
        <v>109444.7</v>
      </c>
      <c r="R5973" t="s">
        <v>1833</v>
      </c>
      <c r="S5973" t="s">
        <v>18</v>
      </c>
      <c r="T5973" t="s">
        <v>19</v>
      </c>
    </row>
    <row r="5974" spans="1:20" x14ac:dyDescent="0.35">
      <c r="A5974" t="s">
        <v>29</v>
      </c>
      <c r="B5974" t="s">
        <v>215</v>
      </c>
      <c r="C5974" t="s">
        <v>13</v>
      </c>
      <c r="D5974" t="s">
        <v>31</v>
      </c>
      <c r="E5974" t="s">
        <v>216</v>
      </c>
      <c r="F5974" t="s">
        <v>24</v>
      </c>
      <c r="G5974">
        <v>3947.86</v>
      </c>
      <c r="H5974" s="1">
        <v>43359</v>
      </c>
      <c r="I5974" t="str">
        <f t="shared" si="279"/>
        <v>16</v>
      </c>
      <c r="J5974" t="str">
        <f t="shared" si="280"/>
        <v>September</v>
      </c>
      <c r="K5974" t="str">
        <f t="shared" si="281"/>
        <v>2018</v>
      </c>
      <c r="L5974" s="15">
        <v>0.29166666666666669</v>
      </c>
      <c r="M5974">
        <f>HOUR(K5974:K18016)</f>
        <v>0</v>
      </c>
      <c r="N5974">
        <f>MINUTE(K5974:K18016)</f>
        <v>0</v>
      </c>
      <c r="O5974">
        <f>SECOND(K5974:K18016)</f>
        <v>0</v>
      </c>
      <c r="P5974">
        <v>49</v>
      </c>
      <c r="Q5974">
        <f>G5974-P5974</f>
        <v>3898.86</v>
      </c>
      <c r="R5974" t="s">
        <v>1833</v>
      </c>
      <c r="S5974" t="s">
        <v>18</v>
      </c>
      <c r="T5974" t="s">
        <v>19</v>
      </c>
    </row>
    <row r="5975" spans="1:20" x14ac:dyDescent="0.35">
      <c r="A5975" t="s">
        <v>11</v>
      </c>
      <c r="B5975" t="s">
        <v>140</v>
      </c>
      <c r="C5975" t="s">
        <v>13</v>
      </c>
      <c r="D5975" t="s">
        <v>14</v>
      </c>
      <c r="E5975" t="s">
        <v>141</v>
      </c>
      <c r="F5975" t="s">
        <v>24</v>
      </c>
      <c r="G5975">
        <v>7719.05</v>
      </c>
      <c r="H5975" s="1">
        <v>43359</v>
      </c>
      <c r="I5975" t="str">
        <f t="shared" si="279"/>
        <v>16</v>
      </c>
      <c r="J5975" t="str">
        <f t="shared" si="280"/>
        <v>September</v>
      </c>
      <c r="K5975" t="str">
        <f t="shared" si="281"/>
        <v>2018</v>
      </c>
      <c r="L5975" s="15">
        <v>0.30224537037037036</v>
      </c>
      <c r="M5975">
        <f>HOUR(K5975:K18017)</f>
        <v>0</v>
      </c>
      <c r="N5975">
        <f>MINUTE(K5975:K18017)</f>
        <v>0</v>
      </c>
      <c r="O5975">
        <f>SECOND(K5975:K18017)</f>
        <v>0</v>
      </c>
      <c r="P5975">
        <v>9.41</v>
      </c>
      <c r="Q5975">
        <f>G5975-P5975</f>
        <v>7709.64</v>
      </c>
      <c r="R5975" t="s">
        <v>426</v>
      </c>
      <c r="S5975" t="s">
        <v>18</v>
      </c>
      <c r="T5975" t="s">
        <v>19</v>
      </c>
    </row>
    <row r="5976" spans="1:20" x14ac:dyDescent="0.35">
      <c r="A5976" t="s">
        <v>29</v>
      </c>
      <c r="B5976" t="s">
        <v>108</v>
      </c>
      <c r="C5976" t="s">
        <v>13</v>
      </c>
      <c r="D5976" t="s">
        <v>41</v>
      </c>
      <c r="E5976" t="s">
        <v>81</v>
      </c>
      <c r="F5976" t="s">
        <v>24</v>
      </c>
      <c r="G5976">
        <v>7400.3</v>
      </c>
      <c r="H5976" s="1">
        <v>43359</v>
      </c>
      <c r="I5976" t="str">
        <f t="shared" si="279"/>
        <v>16</v>
      </c>
      <c r="J5976" t="str">
        <f t="shared" si="280"/>
        <v>September</v>
      </c>
      <c r="K5976" t="str">
        <f t="shared" si="281"/>
        <v>2018</v>
      </c>
      <c r="L5976" s="15">
        <v>0.33333333333333331</v>
      </c>
      <c r="M5976">
        <f>HOUR(K5976:K18018)</f>
        <v>0</v>
      </c>
      <c r="N5976">
        <f>MINUTE(K5976:K18018)</f>
        <v>0</v>
      </c>
      <c r="O5976">
        <f>SECOND(K5976:K18018)</f>
        <v>0</v>
      </c>
      <c r="P5976">
        <v>33</v>
      </c>
      <c r="Q5976">
        <f>G5976-P5976</f>
        <v>7367.3</v>
      </c>
      <c r="R5976" t="s">
        <v>1833</v>
      </c>
      <c r="S5976" t="s">
        <v>18</v>
      </c>
      <c r="T5976" t="s">
        <v>19</v>
      </c>
    </row>
    <row r="5977" spans="1:20" x14ac:dyDescent="0.35">
      <c r="A5977" t="s">
        <v>29</v>
      </c>
      <c r="B5977" t="s">
        <v>549</v>
      </c>
      <c r="C5977" t="s">
        <v>13</v>
      </c>
      <c r="D5977" t="s">
        <v>31</v>
      </c>
      <c r="E5977" t="s">
        <v>332</v>
      </c>
      <c r="F5977" t="s">
        <v>24</v>
      </c>
      <c r="G5977">
        <v>10868.03</v>
      </c>
      <c r="H5977" s="1">
        <v>43359</v>
      </c>
      <c r="I5977" t="str">
        <f t="shared" si="279"/>
        <v>16</v>
      </c>
      <c r="J5977" t="str">
        <f t="shared" si="280"/>
        <v>September</v>
      </c>
      <c r="K5977" t="str">
        <f t="shared" si="281"/>
        <v>2018</v>
      </c>
      <c r="L5977" s="15">
        <v>0.33333333333333331</v>
      </c>
      <c r="M5977">
        <f>HOUR(K5977:K18019)</f>
        <v>0</v>
      </c>
      <c r="N5977">
        <f>MINUTE(K5977:K18019)</f>
        <v>0</v>
      </c>
      <c r="O5977">
        <f>SECOND(K5977:K18019)</f>
        <v>0</v>
      </c>
      <c r="P5977">
        <v>115</v>
      </c>
      <c r="Q5977">
        <f>G5977-P5977</f>
        <v>10753.03</v>
      </c>
      <c r="R5977" t="s">
        <v>1833</v>
      </c>
      <c r="S5977" t="s">
        <v>18</v>
      </c>
      <c r="T5977" t="s">
        <v>19</v>
      </c>
    </row>
    <row r="5978" spans="1:20" x14ac:dyDescent="0.35">
      <c r="A5978" t="s">
        <v>11</v>
      </c>
      <c r="B5978" t="s">
        <v>199</v>
      </c>
      <c r="C5978" t="s">
        <v>13</v>
      </c>
      <c r="D5978" t="s">
        <v>14</v>
      </c>
      <c r="E5978" t="s">
        <v>200</v>
      </c>
      <c r="F5978" t="s">
        <v>24</v>
      </c>
      <c r="G5978">
        <v>5573.84</v>
      </c>
      <c r="H5978" s="1">
        <v>43359</v>
      </c>
      <c r="I5978" t="str">
        <f t="shared" si="279"/>
        <v>16</v>
      </c>
      <c r="J5978" t="str">
        <f t="shared" si="280"/>
        <v>September</v>
      </c>
      <c r="K5978" t="str">
        <f t="shared" si="281"/>
        <v>2018</v>
      </c>
      <c r="L5978" s="15">
        <v>0.33447916666666666</v>
      </c>
      <c r="M5978">
        <f>HOUR(K5978:K18020)</f>
        <v>0</v>
      </c>
      <c r="N5978">
        <f>MINUTE(K5978:K18020)</f>
        <v>0</v>
      </c>
      <c r="O5978">
        <f>SECOND(K5978:K18020)</f>
        <v>0</v>
      </c>
      <c r="P5978">
        <v>251.48</v>
      </c>
      <c r="Q5978">
        <f>G5978-P5978</f>
        <v>5322.3600000000006</v>
      </c>
      <c r="R5978" t="s">
        <v>172</v>
      </c>
      <c r="S5978" t="s">
        <v>18</v>
      </c>
      <c r="T5978" t="s">
        <v>19</v>
      </c>
    </row>
    <row r="5979" spans="1:20" x14ac:dyDescent="0.35">
      <c r="A5979" t="s">
        <v>11</v>
      </c>
      <c r="B5979" t="s">
        <v>186</v>
      </c>
      <c r="C5979" t="s">
        <v>13</v>
      </c>
      <c r="D5979" t="s">
        <v>14</v>
      </c>
      <c r="E5979" t="s">
        <v>187</v>
      </c>
      <c r="F5979" t="s">
        <v>16</v>
      </c>
      <c r="G5979">
        <v>3874.71</v>
      </c>
      <c r="H5979" s="1">
        <v>43359</v>
      </c>
      <c r="I5979" t="str">
        <f t="shared" si="279"/>
        <v>16</v>
      </c>
      <c r="J5979" t="str">
        <f t="shared" si="280"/>
        <v>September</v>
      </c>
      <c r="K5979" t="str">
        <f t="shared" si="281"/>
        <v>2018</v>
      </c>
      <c r="L5979" s="15">
        <v>0.35377314814814814</v>
      </c>
      <c r="M5979">
        <f>HOUR(K5979:K18021)</f>
        <v>0</v>
      </c>
      <c r="N5979">
        <f>MINUTE(K5979:K18021)</f>
        <v>0</v>
      </c>
      <c r="O5979">
        <f>SECOND(K5979:K18021)</f>
        <v>0</v>
      </c>
      <c r="P5979">
        <v>12.86</v>
      </c>
      <c r="Q5979">
        <f>G5979-P5979</f>
        <v>3861.85</v>
      </c>
      <c r="R5979" t="s">
        <v>330</v>
      </c>
      <c r="S5979" t="s">
        <v>18</v>
      </c>
      <c r="T5979" t="s">
        <v>19</v>
      </c>
    </row>
    <row r="5980" spans="1:20" x14ac:dyDescent="0.35">
      <c r="A5980" t="s">
        <v>11</v>
      </c>
      <c r="B5980" t="s">
        <v>255</v>
      </c>
      <c r="C5980" t="s">
        <v>13</v>
      </c>
      <c r="D5980" t="s">
        <v>14</v>
      </c>
      <c r="E5980" t="s">
        <v>107</v>
      </c>
      <c r="F5980" t="s">
        <v>16</v>
      </c>
      <c r="G5980">
        <v>5467.24</v>
      </c>
      <c r="H5980" s="1">
        <v>43359</v>
      </c>
      <c r="I5980" t="str">
        <f t="shared" si="279"/>
        <v>16</v>
      </c>
      <c r="J5980" t="str">
        <f t="shared" si="280"/>
        <v>September</v>
      </c>
      <c r="K5980" t="str">
        <f t="shared" si="281"/>
        <v>2018</v>
      </c>
      <c r="L5980" s="15">
        <v>0.37306712962962968</v>
      </c>
      <c r="M5980">
        <f>HOUR(K5980:K18022)</f>
        <v>0</v>
      </c>
      <c r="N5980">
        <f>MINUTE(K5980:K18022)</f>
        <v>0</v>
      </c>
      <c r="O5980">
        <f>SECOND(K5980:K18022)</f>
        <v>0</v>
      </c>
      <c r="P5980">
        <v>19.29</v>
      </c>
      <c r="Q5980">
        <f>G5980-P5980</f>
        <v>5447.95</v>
      </c>
      <c r="R5980" t="s">
        <v>1468</v>
      </c>
      <c r="S5980" t="s">
        <v>18</v>
      </c>
      <c r="T5980" t="s">
        <v>19</v>
      </c>
    </row>
    <row r="5981" spans="1:20" x14ac:dyDescent="0.35">
      <c r="A5981" t="s">
        <v>11</v>
      </c>
      <c r="B5981" t="s">
        <v>30</v>
      </c>
      <c r="C5981" t="s">
        <v>13</v>
      </c>
      <c r="D5981" t="s">
        <v>20</v>
      </c>
      <c r="E5981" t="s">
        <v>32</v>
      </c>
      <c r="F5981" t="s">
        <v>24</v>
      </c>
      <c r="G5981">
        <v>5704.55</v>
      </c>
      <c r="H5981" s="1">
        <v>43359</v>
      </c>
      <c r="I5981" t="str">
        <f t="shared" si="279"/>
        <v>16</v>
      </c>
      <c r="J5981" t="str">
        <f t="shared" si="280"/>
        <v>September</v>
      </c>
      <c r="K5981" t="str">
        <f t="shared" si="281"/>
        <v>2018</v>
      </c>
      <c r="L5981" s="15">
        <v>0.38164351851851852</v>
      </c>
      <c r="M5981">
        <f>HOUR(K5981:K18023)</f>
        <v>0</v>
      </c>
      <c r="N5981">
        <f>MINUTE(K5981:K18023)</f>
        <v>0</v>
      </c>
      <c r="O5981">
        <f>SECOND(K5981:K18023)</f>
        <v>0</v>
      </c>
      <c r="P5981">
        <v>27.99</v>
      </c>
      <c r="Q5981">
        <f>G5981-P5981</f>
        <v>5676.56</v>
      </c>
      <c r="R5981" t="s">
        <v>836</v>
      </c>
      <c r="S5981" t="s">
        <v>18</v>
      </c>
      <c r="T5981" t="s">
        <v>19</v>
      </c>
    </row>
    <row r="5982" spans="1:20" x14ac:dyDescent="0.35">
      <c r="A5982" t="s">
        <v>11</v>
      </c>
      <c r="B5982" t="s">
        <v>140</v>
      </c>
      <c r="C5982" t="s">
        <v>13</v>
      </c>
      <c r="D5982" t="s">
        <v>14</v>
      </c>
      <c r="E5982" t="s">
        <v>141</v>
      </c>
      <c r="F5982" t="s">
        <v>24</v>
      </c>
      <c r="G5982">
        <v>7711.69</v>
      </c>
      <c r="H5982" s="1">
        <v>43359</v>
      </c>
      <c r="I5982" t="str">
        <f t="shared" si="279"/>
        <v>16</v>
      </c>
      <c r="J5982" t="str">
        <f t="shared" si="280"/>
        <v>September</v>
      </c>
      <c r="K5982" t="str">
        <f t="shared" si="281"/>
        <v>2018</v>
      </c>
      <c r="L5982" s="15">
        <v>0.38902777777777775</v>
      </c>
      <c r="M5982">
        <f>HOUR(K5982:K18024)</f>
        <v>0</v>
      </c>
      <c r="N5982">
        <f>MINUTE(K5982:K18024)</f>
        <v>0</v>
      </c>
      <c r="O5982">
        <f>SECOND(K5982:K18024)</f>
        <v>0</v>
      </c>
      <c r="P5982">
        <v>7.36</v>
      </c>
      <c r="Q5982">
        <f>G5982-P5982</f>
        <v>7704.33</v>
      </c>
      <c r="R5982" t="s">
        <v>1354</v>
      </c>
      <c r="S5982" t="s">
        <v>18</v>
      </c>
      <c r="T5982" t="s">
        <v>19</v>
      </c>
    </row>
    <row r="5983" spans="1:20" x14ac:dyDescent="0.35">
      <c r="A5983" t="s">
        <v>11</v>
      </c>
      <c r="B5983" t="s">
        <v>25</v>
      </c>
      <c r="C5983" t="s">
        <v>13</v>
      </c>
      <c r="D5983" t="s">
        <v>14</v>
      </c>
      <c r="E5983" t="s">
        <v>26</v>
      </c>
      <c r="F5983" t="s">
        <v>16</v>
      </c>
      <c r="G5983">
        <v>3390.66</v>
      </c>
      <c r="H5983" s="1">
        <v>43359</v>
      </c>
      <c r="I5983" t="str">
        <f t="shared" si="279"/>
        <v>16</v>
      </c>
      <c r="J5983" t="str">
        <f t="shared" si="280"/>
        <v>September</v>
      </c>
      <c r="K5983" t="str">
        <f t="shared" si="281"/>
        <v>2018</v>
      </c>
      <c r="L5983" s="15">
        <v>0.39642361111111107</v>
      </c>
      <c r="M5983">
        <f>HOUR(K5983:K18025)</f>
        <v>0</v>
      </c>
      <c r="N5983">
        <f>MINUTE(K5983:K18025)</f>
        <v>0</v>
      </c>
      <c r="O5983">
        <f>SECOND(K5983:K18025)</f>
        <v>0</v>
      </c>
      <c r="P5983">
        <v>32.97</v>
      </c>
      <c r="Q5983">
        <f>G5983-P5983</f>
        <v>3357.69</v>
      </c>
      <c r="R5983" t="s">
        <v>301</v>
      </c>
      <c r="S5983" t="s">
        <v>18</v>
      </c>
      <c r="T5983" t="s">
        <v>19</v>
      </c>
    </row>
    <row r="5984" spans="1:20" x14ac:dyDescent="0.35">
      <c r="A5984" t="s">
        <v>11</v>
      </c>
      <c r="B5984" t="s">
        <v>195</v>
      </c>
      <c r="C5984" t="s">
        <v>13</v>
      </c>
      <c r="D5984" t="s">
        <v>14</v>
      </c>
      <c r="E5984" t="s">
        <v>129</v>
      </c>
      <c r="F5984" t="s">
        <v>24</v>
      </c>
      <c r="G5984">
        <v>9888.2000000000007</v>
      </c>
      <c r="H5984" s="1">
        <v>43359</v>
      </c>
      <c r="I5984" t="str">
        <f t="shared" si="279"/>
        <v>16</v>
      </c>
      <c r="J5984" t="str">
        <f t="shared" si="280"/>
        <v>September</v>
      </c>
      <c r="K5984" t="str">
        <f t="shared" si="281"/>
        <v>2018</v>
      </c>
      <c r="L5984" s="15">
        <v>0.40380787037037041</v>
      </c>
      <c r="M5984">
        <f>HOUR(K5984:K18026)</f>
        <v>0</v>
      </c>
      <c r="N5984">
        <f>MINUTE(K5984:K18026)</f>
        <v>0</v>
      </c>
      <c r="O5984">
        <f>SECOND(K5984:K18026)</f>
        <v>0</v>
      </c>
      <c r="P5984">
        <v>102.56</v>
      </c>
      <c r="Q5984">
        <f>G5984-P5984</f>
        <v>9785.6400000000012</v>
      </c>
      <c r="R5984" t="s">
        <v>1093</v>
      </c>
      <c r="S5984" t="s">
        <v>18</v>
      </c>
      <c r="T5984" t="s">
        <v>19</v>
      </c>
    </row>
    <row r="5985" spans="1:20" x14ac:dyDescent="0.35">
      <c r="A5985" t="s">
        <v>11</v>
      </c>
      <c r="B5985" t="s">
        <v>279</v>
      </c>
      <c r="C5985" t="s">
        <v>13</v>
      </c>
      <c r="D5985" t="s">
        <v>20</v>
      </c>
      <c r="E5985" t="s">
        <v>280</v>
      </c>
      <c r="F5985" t="s">
        <v>16</v>
      </c>
      <c r="G5985">
        <v>2877.61</v>
      </c>
      <c r="H5985" s="1">
        <v>43359</v>
      </c>
      <c r="I5985" t="str">
        <f t="shared" si="279"/>
        <v>16</v>
      </c>
      <c r="J5985" t="str">
        <f t="shared" si="280"/>
        <v>September</v>
      </c>
      <c r="K5985" t="str">
        <f t="shared" si="281"/>
        <v>2018</v>
      </c>
      <c r="L5985" s="15">
        <v>0.41119212962962964</v>
      </c>
      <c r="M5985">
        <f>HOUR(K5985:K18027)</f>
        <v>0</v>
      </c>
      <c r="N5985">
        <f>MINUTE(K5985:K18027)</f>
        <v>0</v>
      </c>
      <c r="O5985">
        <f>SECOND(K5985:K18027)</f>
        <v>0</v>
      </c>
      <c r="P5985">
        <v>110.18</v>
      </c>
      <c r="Q5985">
        <f>G5985-P5985</f>
        <v>2767.4300000000003</v>
      </c>
      <c r="R5985" t="s">
        <v>1227</v>
      </c>
      <c r="S5985" t="s">
        <v>18</v>
      </c>
      <c r="T5985" t="s">
        <v>19</v>
      </c>
    </row>
    <row r="5986" spans="1:20" x14ac:dyDescent="0.35">
      <c r="A5986" t="s">
        <v>29</v>
      </c>
      <c r="B5986" t="s">
        <v>197</v>
      </c>
      <c r="C5986" t="s">
        <v>13</v>
      </c>
      <c r="D5986" t="s">
        <v>31</v>
      </c>
      <c r="E5986" t="s">
        <v>23</v>
      </c>
      <c r="F5986" t="s">
        <v>24</v>
      </c>
      <c r="G5986">
        <v>34959.67</v>
      </c>
      <c r="H5986" s="1">
        <v>43359</v>
      </c>
      <c r="I5986" t="str">
        <f t="shared" si="279"/>
        <v>16</v>
      </c>
      <c r="J5986" t="str">
        <f t="shared" si="280"/>
        <v>September</v>
      </c>
      <c r="K5986" t="str">
        <f t="shared" si="281"/>
        <v>2018</v>
      </c>
      <c r="L5986" s="15">
        <v>0.41666666666666669</v>
      </c>
      <c r="M5986">
        <f>HOUR(K5986:K18028)</f>
        <v>0</v>
      </c>
      <c r="N5986">
        <f>MINUTE(K5986:K18028)</f>
        <v>0</v>
      </c>
      <c r="O5986">
        <f>SECOND(K5986:K18028)</f>
        <v>0</v>
      </c>
      <c r="P5986">
        <v>42</v>
      </c>
      <c r="Q5986">
        <f>G5986-P5986</f>
        <v>34917.67</v>
      </c>
      <c r="R5986" t="s">
        <v>1833</v>
      </c>
      <c r="S5986" t="s">
        <v>18</v>
      </c>
      <c r="T5986" t="s">
        <v>19</v>
      </c>
    </row>
    <row r="5987" spans="1:20" x14ac:dyDescent="0.35">
      <c r="A5987" t="s">
        <v>11</v>
      </c>
      <c r="B5987" t="s">
        <v>58</v>
      </c>
      <c r="C5987" t="s">
        <v>13</v>
      </c>
      <c r="D5987" t="s">
        <v>14</v>
      </c>
      <c r="E5987" t="s">
        <v>59</v>
      </c>
      <c r="F5987" t="s">
        <v>16</v>
      </c>
      <c r="G5987">
        <v>3017.92</v>
      </c>
      <c r="H5987" s="1">
        <v>43359</v>
      </c>
      <c r="I5987" t="str">
        <f t="shared" si="279"/>
        <v>16</v>
      </c>
      <c r="J5987" t="str">
        <f t="shared" si="280"/>
        <v>September</v>
      </c>
      <c r="K5987" t="str">
        <f t="shared" si="281"/>
        <v>2018</v>
      </c>
      <c r="L5987" s="15">
        <v>0.41763888888888889</v>
      </c>
      <c r="M5987">
        <f>HOUR(K5987:K18029)</f>
        <v>0</v>
      </c>
      <c r="N5987">
        <f>MINUTE(K5987:K18029)</f>
        <v>0</v>
      </c>
      <c r="O5987">
        <f>SECOND(K5987:K18029)</f>
        <v>0</v>
      </c>
      <c r="P5987">
        <v>11.94</v>
      </c>
      <c r="Q5987">
        <f>G5987-P5987</f>
        <v>3005.98</v>
      </c>
      <c r="R5987" t="s">
        <v>1135</v>
      </c>
      <c r="S5987" t="s">
        <v>18</v>
      </c>
      <c r="T5987" t="s">
        <v>19</v>
      </c>
    </row>
    <row r="5988" spans="1:20" x14ac:dyDescent="0.35">
      <c r="A5988" t="s">
        <v>11</v>
      </c>
      <c r="B5988" t="s">
        <v>77</v>
      </c>
      <c r="C5988" t="s">
        <v>13</v>
      </c>
      <c r="D5988" t="s">
        <v>20</v>
      </c>
      <c r="E5988" t="s">
        <v>78</v>
      </c>
      <c r="F5988" t="s">
        <v>16</v>
      </c>
      <c r="G5988">
        <v>8344.81</v>
      </c>
      <c r="H5988" s="1">
        <v>43359</v>
      </c>
      <c r="I5988" t="str">
        <f t="shared" si="279"/>
        <v>16</v>
      </c>
      <c r="J5988" t="str">
        <f t="shared" si="280"/>
        <v>September</v>
      </c>
      <c r="K5988" t="str">
        <f t="shared" si="281"/>
        <v>2018</v>
      </c>
      <c r="L5988" s="15">
        <v>0.42138888888888887</v>
      </c>
      <c r="M5988">
        <f>HOUR(K5988:K18030)</f>
        <v>0</v>
      </c>
      <c r="N5988">
        <f>MINUTE(K5988:K18030)</f>
        <v>0</v>
      </c>
      <c r="O5988">
        <f>SECOND(K5988:K18030)</f>
        <v>0</v>
      </c>
      <c r="P5988">
        <v>17.96</v>
      </c>
      <c r="Q5988">
        <f>G5988-P5988</f>
        <v>8326.85</v>
      </c>
      <c r="R5988" t="s">
        <v>1469</v>
      </c>
      <c r="S5988" t="s">
        <v>18</v>
      </c>
      <c r="T5988" t="s">
        <v>19</v>
      </c>
    </row>
    <row r="5989" spans="1:20" x14ac:dyDescent="0.35">
      <c r="A5989" t="s">
        <v>11</v>
      </c>
      <c r="B5989" t="s">
        <v>199</v>
      </c>
      <c r="C5989" t="s">
        <v>13</v>
      </c>
      <c r="D5989" t="s">
        <v>14</v>
      </c>
      <c r="E5989" t="s">
        <v>200</v>
      </c>
      <c r="F5989" t="s">
        <v>24</v>
      </c>
      <c r="G5989">
        <v>5557.56</v>
      </c>
      <c r="H5989" s="1">
        <v>43359</v>
      </c>
      <c r="I5989" t="str">
        <f t="shared" si="279"/>
        <v>16</v>
      </c>
      <c r="J5989" t="str">
        <f t="shared" si="280"/>
        <v>September</v>
      </c>
      <c r="K5989" t="str">
        <f t="shared" si="281"/>
        <v>2018</v>
      </c>
      <c r="L5989" s="15">
        <v>0.4251388888888889</v>
      </c>
      <c r="M5989">
        <f>HOUR(K5989:K18031)</f>
        <v>0</v>
      </c>
      <c r="N5989">
        <f>MINUTE(K5989:K18031)</f>
        <v>0</v>
      </c>
      <c r="O5989">
        <f>SECOND(K5989:K18031)</f>
        <v>0</v>
      </c>
      <c r="P5989">
        <v>16.28</v>
      </c>
      <c r="Q5989">
        <f>G5989-P5989</f>
        <v>5541.2800000000007</v>
      </c>
      <c r="R5989" t="s">
        <v>36</v>
      </c>
      <c r="S5989" t="s">
        <v>18</v>
      </c>
      <c r="T5989" t="s">
        <v>19</v>
      </c>
    </row>
    <row r="5990" spans="1:20" x14ac:dyDescent="0.35">
      <c r="A5990" t="s">
        <v>11</v>
      </c>
      <c r="B5990" t="s">
        <v>140</v>
      </c>
      <c r="C5990" t="s">
        <v>13</v>
      </c>
      <c r="D5990" t="s">
        <v>14</v>
      </c>
      <c r="E5990" t="s">
        <v>141</v>
      </c>
      <c r="F5990" t="s">
        <v>24</v>
      </c>
      <c r="G5990">
        <v>7695.68</v>
      </c>
      <c r="H5990" s="1">
        <v>43359</v>
      </c>
      <c r="I5990" t="str">
        <f t="shared" si="279"/>
        <v>16</v>
      </c>
      <c r="J5990" t="str">
        <f t="shared" si="280"/>
        <v>September</v>
      </c>
      <c r="K5990" t="str">
        <f t="shared" si="281"/>
        <v>2018</v>
      </c>
      <c r="L5990" s="15">
        <v>0.42890046296296297</v>
      </c>
      <c r="M5990">
        <f>HOUR(K5990:K18032)</f>
        <v>0</v>
      </c>
      <c r="N5990">
        <f>MINUTE(K5990:K18032)</f>
        <v>0</v>
      </c>
      <c r="O5990">
        <f>SECOND(K5990:K18032)</f>
        <v>0</v>
      </c>
      <c r="P5990">
        <v>16.010000000000002</v>
      </c>
      <c r="Q5990">
        <f>G5990-P5990</f>
        <v>7679.67</v>
      </c>
      <c r="R5990" t="s">
        <v>526</v>
      </c>
      <c r="S5990" t="s">
        <v>18</v>
      </c>
      <c r="T5990" t="s">
        <v>19</v>
      </c>
    </row>
    <row r="5991" spans="1:20" x14ac:dyDescent="0.35">
      <c r="A5991" t="s">
        <v>11</v>
      </c>
      <c r="B5991" t="s">
        <v>108</v>
      </c>
      <c r="C5991" t="s">
        <v>13</v>
      </c>
      <c r="D5991" t="s">
        <v>14</v>
      </c>
      <c r="E5991" t="s">
        <v>81</v>
      </c>
      <c r="F5991" t="s">
        <v>24</v>
      </c>
      <c r="G5991">
        <v>7372.83</v>
      </c>
      <c r="H5991" s="1">
        <v>43359</v>
      </c>
      <c r="I5991" t="str">
        <f t="shared" si="279"/>
        <v>16</v>
      </c>
      <c r="J5991" t="str">
        <f t="shared" si="280"/>
        <v>September</v>
      </c>
      <c r="K5991" t="str">
        <f t="shared" si="281"/>
        <v>2018</v>
      </c>
      <c r="L5991" s="15">
        <v>0.43640046296296298</v>
      </c>
      <c r="M5991">
        <f>HOUR(K5991:K18033)</f>
        <v>0</v>
      </c>
      <c r="N5991">
        <f>MINUTE(K5991:K18033)</f>
        <v>0</v>
      </c>
      <c r="O5991">
        <f>SECOND(K5991:K18033)</f>
        <v>0</v>
      </c>
      <c r="P5991">
        <v>27.47</v>
      </c>
      <c r="Q5991">
        <f>G5991-P5991</f>
        <v>7345.36</v>
      </c>
      <c r="R5991" t="s">
        <v>387</v>
      </c>
      <c r="S5991" t="s">
        <v>18</v>
      </c>
      <c r="T5991" t="s">
        <v>19</v>
      </c>
    </row>
    <row r="5992" spans="1:20" x14ac:dyDescent="0.35">
      <c r="A5992" t="s">
        <v>11</v>
      </c>
      <c r="B5992" t="s">
        <v>77</v>
      </c>
      <c r="C5992" t="s">
        <v>13</v>
      </c>
      <c r="D5992" t="s">
        <v>14</v>
      </c>
      <c r="E5992" t="s">
        <v>78</v>
      </c>
      <c r="F5992" t="s">
        <v>16</v>
      </c>
      <c r="G5992">
        <v>8313.58</v>
      </c>
      <c r="H5992" s="1">
        <v>43359</v>
      </c>
      <c r="I5992" t="str">
        <f t="shared" si="279"/>
        <v>16</v>
      </c>
      <c r="J5992" t="str">
        <f t="shared" si="280"/>
        <v>September</v>
      </c>
      <c r="K5992" t="str">
        <f t="shared" si="281"/>
        <v>2018</v>
      </c>
      <c r="L5992" s="15">
        <v>0.44016203703703699</v>
      </c>
      <c r="M5992">
        <f>HOUR(K5992:K18034)</f>
        <v>0</v>
      </c>
      <c r="N5992">
        <f>MINUTE(K5992:K18034)</f>
        <v>0</v>
      </c>
      <c r="O5992">
        <f>SECOND(K5992:K18034)</f>
        <v>0</v>
      </c>
      <c r="P5992">
        <v>31.23</v>
      </c>
      <c r="Q5992">
        <f>G5992-P5992</f>
        <v>8282.35</v>
      </c>
      <c r="R5992" t="s">
        <v>1470</v>
      </c>
      <c r="S5992" t="s">
        <v>18</v>
      </c>
      <c r="T5992" t="s">
        <v>19</v>
      </c>
    </row>
    <row r="5993" spans="1:20" x14ac:dyDescent="0.35">
      <c r="A5993" t="s">
        <v>11</v>
      </c>
      <c r="B5993" t="s">
        <v>85</v>
      </c>
      <c r="C5993" t="s">
        <v>13</v>
      </c>
      <c r="D5993" t="s">
        <v>14</v>
      </c>
      <c r="E5993" t="s">
        <v>86</v>
      </c>
      <c r="F5993" t="s">
        <v>16</v>
      </c>
      <c r="G5993">
        <v>23407.88</v>
      </c>
      <c r="H5993" s="1">
        <v>43359</v>
      </c>
      <c r="I5993" t="str">
        <f t="shared" si="279"/>
        <v>16</v>
      </c>
      <c r="J5993" t="str">
        <f t="shared" si="280"/>
        <v>September</v>
      </c>
      <c r="K5993" t="str">
        <f t="shared" si="281"/>
        <v>2018</v>
      </c>
      <c r="L5993" s="15">
        <v>0.44391203703703702</v>
      </c>
      <c r="M5993">
        <f>HOUR(K5993:K18035)</f>
        <v>0</v>
      </c>
      <c r="N5993">
        <f>MINUTE(K5993:K18035)</f>
        <v>0</v>
      </c>
      <c r="O5993">
        <f>SECOND(K5993:K18035)</f>
        <v>0</v>
      </c>
      <c r="P5993">
        <v>14.09</v>
      </c>
      <c r="Q5993">
        <f>G5993-P5993</f>
        <v>23393.79</v>
      </c>
      <c r="R5993" t="s">
        <v>252</v>
      </c>
      <c r="S5993" t="s">
        <v>18</v>
      </c>
      <c r="T5993" t="s">
        <v>19</v>
      </c>
    </row>
    <row r="5994" spans="1:20" x14ac:dyDescent="0.35">
      <c r="A5994" t="s">
        <v>11</v>
      </c>
      <c r="B5994" t="s">
        <v>239</v>
      </c>
      <c r="C5994" t="s">
        <v>13</v>
      </c>
      <c r="D5994" t="s">
        <v>14</v>
      </c>
      <c r="E5994" t="s">
        <v>240</v>
      </c>
      <c r="F5994" t="s">
        <v>16</v>
      </c>
      <c r="G5994">
        <v>5615.54</v>
      </c>
      <c r="H5994" s="1">
        <v>43359</v>
      </c>
      <c r="I5994" t="str">
        <f t="shared" si="279"/>
        <v>16</v>
      </c>
      <c r="J5994" t="str">
        <f t="shared" si="280"/>
        <v>September</v>
      </c>
      <c r="K5994" t="str">
        <f t="shared" si="281"/>
        <v>2018</v>
      </c>
      <c r="L5994" s="15">
        <v>0.44766203703703705</v>
      </c>
      <c r="M5994">
        <f>HOUR(K5994:K18036)</f>
        <v>0</v>
      </c>
      <c r="N5994">
        <f>MINUTE(K5994:K18036)</f>
        <v>0</v>
      </c>
      <c r="O5994">
        <f>SECOND(K5994:K18036)</f>
        <v>0</v>
      </c>
      <c r="P5994">
        <v>47.69</v>
      </c>
      <c r="Q5994">
        <f>G5994-P5994</f>
        <v>5567.85</v>
      </c>
      <c r="R5994" t="s">
        <v>1065</v>
      </c>
      <c r="S5994" t="s">
        <v>18</v>
      </c>
      <c r="T5994" t="s">
        <v>19</v>
      </c>
    </row>
    <row r="5995" spans="1:20" x14ac:dyDescent="0.35">
      <c r="A5995" t="s">
        <v>11</v>
      </c>
      <c r="B5995" t="s">
        <v>279</v>
      </c>
      <c r="C5995" t="s">
        <v>13</v>
      </c>
      <c r="D5995" t="s">
        <v>20</v>
      </c>
      <c r="E5995" t="s">
        <v>280</v>
      </c>
      <c r="F5995" t="s">
        <v>16</v>
      </c>
      <c r="G5995">
        <v>2836.68</v>
      </c>
      <c r="H5995" s="1">
        <v>43359</v>
      </c>
      <c r="I5995" t="str">
        <f t="shared" si="279"/>
        <v>16</v>
      </c>
      <c r="J5995" t="str">
        <f t="shared" si="280"/>
        <v>September</v>
      </c>
      <c r="K5995" t="str">
        <f t="shared" si="281"/>
        <v>2018</v>
      </c>
      <c r="L5995" s="15">
        <v>0.45142361111111112</v>
      </c>
      <c r="M5995">
        <f>HOUR(K5995:K18037)</f>
        <v>0</v>
      </c>
      <c r="N5995">
        <f>MINUTE(K5995:K18037)</f>
        <v>0</v>
      </c>
      <c r="O5995">
        <f>SECOND(K5995:K18037)</f>
        <v>0</v>
      </c>
      <c r="P5995">
        <v>40.93</v>
      </c>
      <c r="Q5995">
        <f>G5995-P5995</f>
        <v>2795.75</v>
      </c>
      <c r="R5995" t="s">
        <v>1471</v>
      </c>
      <c r="S5995" t="s">
        <v>18</v>
      </c>
      <c r="T5995" t="s">
        <v>19</v>
      </c>
    </row>
    <row r="5996" spans="1:20" x14ac:dyDescent="0.35">
      <c r="A5996" t="s">
        <v>11</v>
      </c>
      <c r="B5996" t="s">
        <v>140</v>
      </c>
      <c r="C5996" t="s">
        <v>13</v>
      </c>
      <c r="D5996" t="s">
        <v>14</v>
      </c>
      <c r="E5996" t="s">
        <v>141</v>
      </c>
      <c r="F5996" t="s">
        <v>24</v>
      </c>
      <c r="G5996">
        <v>7683.33</v>
      </c>
      <c r="H5996" s="1">
        <v>43359</v>
      </c>
      <c r="I5996" t="str">
        <f t="shared" si="279"/>
        <v>16</v>
      </c>
      <c r="J5996" t="str">
        <f t="shared" si="280"/>
        <v>September</v>
      </c>
      <c r="K5996" t="str">
        <f t="shared" si="281"/>
        <v>2018</v>
      </c>
      <c r="L5996" s="15">
        <v>0.4551736111111111</v>
      </c>
      <c r="M5996">
        <f>HOUR(K5996:K18038)</f>
        <v>0</v>
      </c>
      <c r="N5996">
        <f>MINUTE(K5996:K18038)</f>
        <v>0</v>
      </c>
      <c r="O5996">
        <f>SECOND(K5996:K18038)</f>
        <v>0</v>
      </c>
      <c r="P5996">
        <v>12.35</v>
      </c>
      <c r="Q5996">
        <f>G5996-P5996</f>
        <v>7670.98</v>
      </c>
      <c r="R5996" t="s">
        <v>404</v>
      </c>
      <c r="S5996" t="s">
        <v>18</v>
      </c>
      <c r="T5996" t="s">
        <v>19</v>
      </c>
    </row>
    <row r="5997" spans="1:20" x14ac:dyDescent="0.35">
      <c r="A5997" t="s">
        <v>29</v>
      </c>
      <c r="B5997" t="s">
        <v>143</v>
      </c>
      <c r="C5997" t="s">
        <v>13</v>
      </c>
      <c r="D5997" t="s">
        <v>31</v>
      </c>
      <c r="E5997" t="s">
        <v>144</v>
      </c>
      <c r="F5997" t="s">
        <v>24</v>
      </c>
      <c r="G5997">
        <v>38975.480000000003</v>
      </c>
      <c r="H5997" s="1">
        <v>43359</v>
      </c>
      <c r="I5997" t="str">
        <f t="shared" si="279"/>
        <v>16</v>
      </c>
      <c r="J5997" t="str">
        <f t="shared" si="280"/>
        <v>September</v>
      </c>
      <c r="K5997" t="str">
        <f t="shared" si="281"/>
        <v>2018</v>
      </c>
      <c r="L5997" s="15">
        <v>0.45833333333333331</v>
      </c>
      <c r="M5997">
        <f>HOUR(K5997:K18039)</f>
        <v>0</v>
      </c>
      <c r="N5997">
        <f>MINUTE(K5997:K18039)</f>
        <v>0</v>
      </c>
      <c r="O5997">
        <f>SECOND(K5997:K18039)</f>
        <v>0</v>
      </c>
      <c r="P5997">
        <v>28</v>
      </c>
      <c r="Q5997">
        <f>G5997-P5997</f>
        <v>38947.480000000003</v>
      </c>
      <c r="R5997" t="s">
        <v>1833</v>
      </c>
      <c r="S5997" t="s">
        <v>18</v>
      </c>
      <c r="T5997" t="s">
        <v>19</v>
      </c>
    </row>
    <row r="5998" spans="1:20" x14ac:dyDescent="0.35">
      <c r="A5998" t="s">
        <v>29</v>
      </c>
      <c r="B5998" t="s">
        <v>47</v>
      </c>
      <c r="C5998" t="s">
        <v>13</v>
      </c>
      <c r="D5998" t="s">
        <v>41</v>
      </c>
      <c r="E5998" t="s">
        <v>48</v>
      </c>
      <c r="F5998" t="s">
        <v>24</v>
      </c>
      <c r="G5998">
        <v>12486.13</v>
      </c>
      <c r="H5998" s="1">
        <v>43359</v>
      </c>
      <c r="I5998" t="str">
        <f t="shared" si="279"/>
        <v>16</v>
      </c>
      <c r="J5998" t="str">
        <f t="shared" si="280"/>
        <v>September</v>
      </c>
      <c r="K5998" t="str">
        <f t="shared" si="281"/>
        <v>2018</v>
      </c>
      <c r="L5998" s="15">
        <v>0.45833333333333331</v>
      </c>
      <c r="M5998">
        <f>HOUR(K5998:K18040)</f>
        <v>0</v>
      </c>
      <c r="N5998">
        <f>MINUTE(K5998:K18040)</f>
        <v>0</v>
      </c>
      <c r="O5998">
        <f>SECOND(K5998:K18040)</f>
        <v>0</v>
      </c>
      <c r="P5998">
        <v>31</v>
      </c>
      <c r="Q5998">
        <f>G5998-P5998</f>
        <v>12455.13</v>
      </c>
      <c r="R5998" t="s">
        <v>1833</v>
      </c>
      <c r="S5998" t="s">
        <v>18</v>
      </c>
      <c r="T5998" t="s">
        <v>19</v>
      </c>
    </row>
    <row r="5999" spans="1:20" x14ac:dyDescent="0.35">
      <c r="A5999" t="s">
        <v>29</v>
      </c>
      <c r="B5999" t="s">
        <v>68</v>
      </c>
      <c r="C5999" t="s">
        <v>13</v>
      </c>
      <c r="D5999" t="s">
        <v>41</v>
      </c>
      <c r="E5999" t="s">
        <v>69</v>
      </c>
      <c r="F5999" t="s">
        <v>16</v>
      </c>
      <c r="G5999">
        <v>30250.49</v>
      </c>
      <c r="H5999" s="1">
        <v>43359</v>
      </c>
      <c r="I5999" t="str">
        <f t="shared" si="279"/>
        <v>16</v>
      </c>
      <c r="J5999" t="str">
        <f t="shared" si="280"/>
        <v>September</v>
      </c>
      <c r="K5999" t="str">
        <f t="shared" si="281"/>
        <v>2018</v>
      </c>
      <c r="L5999" s="15">
        <v>0.45833333333333331</v>
      </c>
      <c r="M5999">
        <f>HOUR(K5999:K18041)</f>
        <v>0</v>
      </c>
      <c r="N5999">
        <f>MINUTE(K5999:K18041)</f>
        <v>0</v>
      </c>
      <c r="O5999">
        <f>SECOND(K5999:K18041)</f>
        <v>0</v>
      </c>
      <c r="P5999">
        <v>38</v>
      </c>
      <c r="Q5999">
        <f>G5999-P5999</f>
        <v>30212.49</v>
      </c>
      <c r="R5999" t="s">
        <v>1833</v>
      </c>
      <c r="S5999" t="s">
        <v>18</v>
      </c>
      <c r="T5999" t="s">
        <v>19</v>
      </c>
    </row>
    <row r="6000" spans="1:20" x14ac:dyDescent="0.35">
      <c r="A6000" t="s">
        <v>29</v>
      </c>
      <c r="B6000" t="s">
        <v>182</v>
      </c>
      <c r="C6000" t="s">
        <v>13</v>
      </c>
      <c r="D6000" t="s">
        <v>31</v>
      </c>
      <c r="E6000" t="s">
        <v>183</v>
      </c>
      <c r="F6000" t="s">
        <v>24</v>
      </c>
      <c r="G6000">
        <v>9830.76</v>
      </c>
      <c r="H6000" s="1">
        <v>43359</v>
      </c>
      <c r="I6000" t="str">
        <f t="shared" si="279"/>
        <v>16</v>
      </c>
      <c r="J6000" t="str">
        <f t="shared" si="280"/>
        <v>September</v>
      </c>
      <c r="K6000" t="str">
        <f t="shared" si="281"/>
        <v>2018</v>
      </c>
      <c r="L6000" s="15">
        <v>0.45833333333333331</v>
      </c>
      <c r="M6000">
        <f>HOUR(K6000:K18042)</f>
        <v>0</v>
      </c>
      <c r="N6000">
        <f>MINUTE(K6000:K18042)</f>
        <v>0</v>
      </c>
      <c r="O6000">
        <f>SECOND(K6000:K18042)</f>
        <v>0</v>
      </c>
      <c r="P6000">
        <v>34</v>
      </c>
      <c r="Q6000">
        <f>G6000-P6000</f>
        <v>9796.76</v>
      </c>
      <c r="R6000" t="s">
        <v>1833</v>
      </c>
      <c r="S6000" t="s">
        <v>18</v>
      </c>
      <c r="T6000" t="s">
        <v>19</v>
      </c>
    </row>
    <row r="6001" spans="1:20" x14ac:dyDescent="0.35">
      <c r="A6001" t="s">
        <v>11</v>
      </c>
      <c r="B6001" t="s">
        <v>132</v>
      </c>
      <c r="C6001" t="s">
        <v>13</v>
      </c>
      <c r="D6001" t="s">
        <v>14</v>
      </c>
      <c r="E6001" t="s">
        <v>50</v>
      </c>
      <c r="F6001" t="s">
        <v>24</v>
      </c>
      <c r="G6001">
        <v>3431.51</v>
      </c>
      <c r="H6001" s="1">
        <v>43359</v>
      </c>
      <c r="I6001" t="str">
        <f t="shared" si="279"/>
        <v>16</v>
      </c>
      <c r="J6001" t="str">
        <f t="shared" si="280"/>
        <v>September</v>
      </c>
      <c r="K6001" t="str">
        <f t="shared" si="281"/>
        <v>2018</v>
      </c>
      <c r="L6001" s="15">
        <v>0.45908564814814817</v>
      </c>
      <c r="M6001">
        <f>HOUR(K6001:K18043)</f>
        <v>0</v>
      </c>
      <c r="N6001">
        <f>MINUTE(K6001:K18043)</f>
        <v>0</v>
      </c>
      <c r="O6001">
        <f>SECOND(K6001:K18043)</f>
        <v>0</v>
      </c>
      <c r="P6001">
        <v>24.45</v>
      </c>
      <c r="Q6001">
        <f>G6001-P6001</f>
        <v>3407.0600000000004</v>
      </c>
      <c r="R6001" t="s">
        <v>1170</v>
      </c>
      <c r="S6001" t="s">
        <v>18</v>
      </c>
      <c r="T6001" t="s">
        <v>19</v>
      </c>
    </row>
    <row r="6002" spans="1:20" x14ac:dyDescent="0.35">
      <c r="A6002" t="s">
        <v>11</v>
      </c>
      <c r="B6002" t="s">
        <v>77</v>
      </c>
      <c r="C6002" t="s">
        <v>13</v>
      </c>
      <c r="D6002" t="s">
        <v>14</v>
      </c>
      <c r="E6002" t="s">
        <v>78</v>
      </c>
      <c r="F6002" t="s">
        <v>16</v>
      </c>
      <c r="G6002">
        <v>8274.4599999999991</v>
      </c>
      <c r="H6002" s="1">
        <v>43359</v>
      </c>
      <c r="I6002" t="str">
        <f t="shared" si="279"/>
        <v>16</v>
      </c>
      <c r="J6002" t="str">
        <f t="shared" si="280"/>
        <v>September</v>
      </c>
      <c r="K6002" t="str">
        <f t="shared" si="281"/>
        <v>2018</v>
      </c>
      <c r="L6002" s="15">
        <v>0.46384259259259258</v>
      </c>
      <c r="M6002">
        <f>HOUR(K6002:K18044)</f>
        <v>0</v>
      </c>
      <c r="N6002">
        <f>MINUTE(K6002:K18044)</f>
        <v>0</v>
      </c>
      <c r="O6002">
        <f>SECOND(K6002:K18044)</f>
        <v>0</v>
      </c>
      <c r="P6002">
        <v>39.119999999999997</v>
      </c>
      <c r="Q6002">
        <f>G6002-P6002</f>
        <v>8235.3399999999983</v>
      </c>
      <c r="R6002" t="s">
        <v>403</v>
      </c>
      <c r="S6002" t="s">
        <v>18</v>
      </c>
      <c r="T6002" t="s">
        <v>19</v>
      </c>
    </row>
    <row r="6003" spans="1:20" x14ac:dyDescent="0.35">
      <c r="A6003" t="s">
        <v>11</v>
      </c>
      <c r="B6003" t="s">
        <v>124</v>
      </c>
      <c r="C6003" t="s">
        <v>13</v>
      </c>
      <c r="D6003" t="s">
        <v>20</v>
      </c>
      <c r="E6003" t="s">
        <v>125</v>
      </c>
      <c r="F6003" t="s">
        <v>16</v>
      </c>
      <c r="G6003">
        <v>3826.39</v>
      </c>
      <c r="H6003" s="1">
        <v>43359</v>
      </c>
      <c r="I6003" t="str">
        <f t="shared" si="279"/>
        <v>16</v>
      </c>
      <c r="J6003" t="str">
        <f t="shared" si="280"/>
        <v>September</v>
      </c>
      <c r="K6003" t="str">
        <f t="shared" si="281"/>
        <v>2018</v>
      </c>
      <c r="L6003" s="15">
        <v>0.46859953703703705</v>
      </c>
      <c r="M6003">
        <f>HOUR(K6003:K18045)</f>
        <v>0</v>
      </c>
      <c r="N6003">
        <f>MINUTE(K6003:K18045)</f>
        <v>0</v>
      </c>
      <c r="O6003">
        <f>SECOND(K6003:K18045)</f>
        <v>0</v>
      </c>
      <c r="P6003">
        <v>14.57</v>
      </c>
      <c r="Q6003">
        <f>G6003-P6003</f>
        <v>3811.8199999999997</v>
      </c>
      <c r="R6003" t="s">
        <v>863</v>
      </c>
      <c r="S6003" t="s">
        <v>18</v>
      </c>
      <c r="T6003" t="s">
        <v>19</v>
      </c>
    </row>
    <row r="6004" spans="1:20" x14ac:dyDescent="0.35">
      <c r="A6004" t="s">
        <v>11</v>
      </c>
      <c r="B6004" t="s">
        <v>239</v>
      </c>
      <c r="C6004" t="s">
        <v>13</v>
      </c>
      <c r="D6004" t="s">
        <v>14</v>
      </c>
      <c r="E6004" t="s">
        <v>240</v>
      </c>
      <c r="F6004" t="s">
        <v>16</v>
      </c>
      <c r="G6004">
        <v>5591.58</v>
      </c>
      <c r="H6004" s="1">
        <v>43359</v>
      </c>
      <c r="I6004" t="str">
        <f t="shared" si="279"/>
        <v>16</v>
      </c>
      <c r="J6004" t="str">
        <f t="shared" si="280"/>
        <v>September</v>
      </c>
      <c r="K6004" t="str">
        <f t="shared" si="281"/>
        <v>2018</v>
      </c>
      <c r="L6004" s="15">
        <v>0.47335648148148146</v>
      </c>
      <c r="M6004">
        <f>HOUR(K6004:K18046)</f>
        <v>0</v>
      </c>
      <c r="N6004">
        <f>MINUTE(K6004:K18046)</f>
        <v>0</v>
      </c>
      <c r="O6004">
        <f>SECOND(K6004:K18046)</f>
        <v>0</v>
      </c>
      <c r="P6004">
        <v>23.96</v>
      </c>
      <c r="Q6004">
        <f>G6004-P6004</f>
        <v>5567.62</v>
      </c>
      <c r="R6004" t="s">
        <v>690</v>
      </c>
      <c r="S6004" t="s">
        <v>18</v>
      </c>
      <c r="T6004" t="s">
        <v>19</v>
      </c>
    </row>
    <row r="6005" spans="1:20" x14ac:dyDescent="0.35">
      <c r="A6005" t="s">
        <v>11</v>
      </c>
      <c r="B6005" t="s">
        <v>124</v>
      </c>
      <c r="C6005" t="s">
        <v>13</v>
      </c>
      <c r="D6005" t="s">
        <v>14</v>
      </c>
      <c r="E6005" t="s">
        <v>125</v>
      </c>
      <c r="F6005" t="s">
        <v>16</v>
      </c>
      <c r="G6005">
        <v>3819.91</v>
      </c>
      <c r="H6005" s="1">
        <v>43359</v>
      </c>
      <c r="I6005" t="str">
        <f t="shared" si="279"/>
        <v>16</v>
      </c>
      <c r="J6005" t="str">
        <f t="shared" si="280"/>
        <v>September</v>
      </c>
      <c r="K6005" t="str">
        <f t="shared" si="281"/>
        <v>2018</v>
      </c>
      <c r="L6005" s="15">
        <v>0.47811342592592593</v>
      </c>
      <c r="M6005">
        <f>HOUR(K6005:K18047)</f>
        <v>0</v>
      </c>
      <c r="N6005">
        <f>MINUTE(K6005:K18047)</f>
        <v>0</v>
      </c>
      <c r="O6005">
        <f>SECOND(K6005:K18047)</f>
        <v>0</v>
      </c>
      <c r="P6005">
        <v>6.48</v>
      </c>
      <c r="Q6005">
        <f>G6005-P6005</f>
        <v>3813.43</v>
      </c>
      <c r="R6005" t="s">
        <v>322</v>
      </c>
      <c r="S6005" t="s">
        <v>18</v>
      </c>
      <c r="T6005" t="s">
        <v>19</v>
      </c>
    </row>
    <row r="6006" spans="1:20" x14ac:dyDescent="0.35">
      <c r="A6006" t="s">
        <v>11</v>
      </c>
      <c r="B6006" t="s">
        <v>25</v>
      </c>
      <c r="C6006" t="s">
        <v>13</v>
      </c>
      <c r="D6006" t="s">
        <v>20</v>
      </c>
      <c r="E6006" t="s">
        <v>26</v>
      </c>
      <c r="F6006" t="s">
        <v>16</v>
      </c>
      <c r="G6006">
        <v>3373.34</v>
      </c>
      <c r="H6006" s="1">
        <v>43359</v>
      </c>
      <c r="I6006" t="str">
        <f t="shared" si="279"/>
        <v>16</v>
      </c>
      <c r="J6006" t="str">
        <f t="shared" si="280"/>
        <v>September</v>
      </c>
      <c r="K6006" t="str">
        <f t="shared" si="281"/>
        <v>2018</v>
      </c>
      <c r="L6006" s="15">
        <v>0.48287037037037034</v>
      </c>
      <c r="M6006">
        <f>HOUR(K6006:K18048)</f>
        <v>0</v>
      </c>
      <c r="N6006">
        <f>MINUTE(K6006:K18048)</f>
        <v>0</v>
      </c>
      <c r="O6006">
        <f>SECOND(K6006:K18048)</f>
        <v>0</v>
      </c>
      <c r="P6006">
        <v>17.32</v>
      </c>
      <c r="Q6006">
        <f>G6006-P6006</f>
        <v>3356.02</v>
      </c>
      <c r="R6006" t="s">
        <v>451</v>
      </c>
      <c r="S6006" t="s">
        <v>18</v>
      </c>
      <c r="T6006" t="s">
        <v>19</v>
      </c>
    </row>
    <row r="6007" spans="1:20" x14ac:dyDescent="0.35">
      <c r="A6007" t="s">
        <v>11</v>
      </c>
      <c r="B6007" t="s">
        <v>77</v>
      </c>
      <c r="C6007" t="s">
        <v>13</v>
      </c>
      <c r="D6007" t="s">
        <v>14</v>
      </c>
      <c r="E6007" t="s">
        <v>78</v>
      </c>
      <c r="F6007" t="s">
        <v>16</v>
      </c>
      <c r="G6007">
        <v>8263.2800000000007</v>
      </c>
      <c r="H6007" s="1">
        <v>43359</v>
      </c>
      <c r="I6007" t="str">
        <f t="shared" si="279"/>
        <v>16</v>
      </c>
      <c r="J6007" t="str">
        <f t="shared" si="280"/>
        <v>September</v>
      </c>
      <c r="K6007" t="str">
        <f t="shared" si="281"/>
        <v>2018</v>
      </c>
      <c r="L6007" s="15">
        <v>0.48762731481481486</v>
      </c>
      <c r="M6007">
        <f>HOUR(K6007:K18049)</f>
        <v>0</v>
      </c>
      <c r="N6007">
        <f>MINUTE(K6007:K18049)</f>
        <v>0</v>
      </c>
      <c r="O6007">
        <f>SECOND(K6007:K18049)</f>
        <v>0</v>
      </c>
      <c r="P6007">
        <v>11.18</v>
      </c>
      <c r="Q6007">
        <f>G6007-P6007</f>
        <v>8252.1</v>
      </c>
      <c r="R6007" t="s">
        <v>1472</v>
      </c>
      <c r="S6007" t="s">
        <v>18</v>
      </c>
      <c r="T6007" t="s">
        <v>19</v>
      </c>
    </row>
    <row r="6008" spans="1:20" x14ac:dyDescent="0.35">
      <c r="A6008" t="s">
        <v>11</v>
      </c>
      <c r="B6008" t="s">
        <v>140</v>
      </c>
      <c r="C6008" t="s">
        <v>13</v>
      </c>
      <c r="D6008" t="s">
        <v>20</v>
      </c>
      <c r="E6008" t="s">
        <v>141</v>
      </c>
      <c r="F6008" t="s">
        <v>24</v>
      </c>
      <c r="G6008">
        <v>7668.55</v>
      </c>
      <c r="H6008" s="1">
        <v>43359</v>
      </c>
      <c r="I6008" t="str">
        <f t="shared" si="279"/>
        <v>16</v>
      </c>
      <c r="J6008" t="str">
        <f t="shared" si="280"/>
        <v>September</v>
      </c>
      <c r="K6008" t="str">
        <f t="shared" si="281"/>
        <v>2018</v>
      </c>
      <c r="L6008" s="15">
        <v>0.49238425925925927</v>
      </c>
      <c r="M6008">
        <f>HOUR(K6008:K18050)</f>
        <v>0</v>
      </c>
      <c r="N6008">
        <f>MINUTE(K6008:K18050)</f>
        <v>0</v>
      </c>
      <c r="O6008">
        <f>SECOND(K6008:K18050)</f>
        <v>0</v>
      </c>
      <c r="P6008">
        <v>14.78</v>
      </c>
      <c r="Q6008">
        <f>G6008-P6008</f>
        <v>7653.77</v>
      </c>
      <c r="R6008" t="s">
        <v>691</v>
      </c>
      <c r="S6008" t="s">
        <v>18</v>
      </c>
      <c r="T6008" t="s">
        <v>19</v>
      </c>
    </row>
    <row r="6009" spans="1:20" x14ac:dyDescent="0.35">
      <c r="A6009" t="s">
        <v>11</v>
      </c>
      <c r="B6009" t="s">
        <v>164</v>
      </c>
      <c r="C6009" t="s">
        <v>13</v>
      </c>
      <c r="D6009" t="s">
        <v>20</v>
      </c>
      <c r="E6009" t="s">
        <v>86</v>
      </c>
      <c r="F6009" t="s">
        <v>16</v>
      </c>
      <c r="G6009">
        <v>2784.3</v>
      </c>
      <c r="H6009" s="1">
        <v>43359</v>
      </c>
      <c r="I6009" t="str">
        <f t="shared" si="279"/>
        <v>16</v>
      </c>
      <c r="J6009" t="str">
        <f t="shared" si="280"/>
        <v>September</v>
      </c>
      <c r="K6009" t="str">
        <f t="shared" si="281"/>
        <v>2018</v>
      </c>
      <c r="L6009" s="15">
        <v>0.49714120370370374</v>
      </c>
      <c r="M6009">
        <f>HOUR(K6009:K18051)</f>
        <v>0</v>
      </c>
      <c r="N6009">
        <f>MINUTE(K6009:K18051)</f>
        <v>0</v>
      </c>
      <c r="O6009">
        <f>SECOND(K6009:K18051)</f>
        <v>0</v>
      </c>
      <c r="P6009">
        <v>25.83</v>
      </c>
      <c r="Q6009">
        <f>G6009-P6009</f>
        <v>2758.4700000000003</v>
      </c>
      <c r="R6009" t="s">
        <v>619</v>
      </c>
      <c r="S6009" t="s">
        <v>18</v>
      </c>
      <c r="T6009" t="s">
        <v>19</v>
      </c>
    </row>
    <row r="6010" spans="1:20" x14ac:dyDescent="0.35">
      <c r="A6010" t="s">
        <v>29</v>
      </c>
      <c r="B6010" t="s">
        <v>140</v>
      </c>
      <c r="C6010" t="s">
        <v>13</v>
      </c>
      <c r="D6010" t="s">
        <v>31</v>
      </c>
      <c r="E6010" t="s">
        <v>141</v>
      </c>
      <c r="F6010" t="s">
        <v>24</v>
      </c>
      <c r="G6010">
        <v>7631.55</v>
      </c>
      <c r="H6010" s="1">
        <v>43359</v>
      </c>
      <c r="I6010" t="str">
        <f t="shared" si="279"/>
        <v>16</v>
      </c>
      <c r="J6010" t="str">
        <f t="shared" si="280"/>
        <v>September</v>
      </c>
      <c r="K6010" t="str">
        <f t="shared" si="281"/>
        <v>2018</v>
      </c>
      <c r="L6010" s="15">
        <v>0.5</v>
      </c>
      <c r="M6010">
        <f>HOUR(K6010:K18052)</f>
        <v>0</v>
      </c>
      <c r="N6010">
        <f>MINUTE(K6010:K18052)</f>
        <v>0</v>
      </c>
      <c r="O6010">
        <f>SECOND(K6010:K18052)</f>
        <v>0</v>
      </c>
      <c r="P6010">
        <v>37</v>
      </c>
      <c r="Q6010">
        <f>G6010-P6010</f>
        <v>7594.55</v>
      </c>
      <c r="R6010" t="s">
        <v>1833</v>
      </c>
      <c r="S6010" t="s">
        <v>18</v>
      </c>
      <c r="T6010" t="s">
        <v>19</v>
      </c>
    </row>
    <row r="6011" spans="1:20" x14ac:dyDescent="0.35">
      <c r="A6011" t="s">
        <v>29</v>
      </c>
      <c r="B6011" t="s">
        <v>233</v>
      </c>
      <c r="C6011" t="s">
        <v>13</v>
      </c>
      <c r="D6011" t="s">
        <v>31</v>
      </c>
      <c r="E6011" t="s">
        <v>234</v>
      </c>
      <c r="F6011" t="s">
        <v>16</v>
      </c>
      <c r="G6011">
        <v>6412.1</v>
      </c>
      <c r="H6011" s="1">
        <v>43359</v>
      </c>
      <c r="I6011" t="str">
        <f t="shared" si="279"/>
        <v>16</v>
      </c>
      <c r="J6011" t="str">
        <f t="shared" si="280"/>
        <v>September</v>
      </c>
      <c r="K6011" t="str">
        <f t="shared" si="281"/>
        <v>2018</v>
      </c>
      <c r="L6011" s="15">
        <v>0.5</v>
      </c>
      <c r="M6011">
        <f>HOUR(K6011:K18053)</f>
        <v>0</v>
      </c>
      <c r="N6011">
        <f>MINUTE(K6011:K18053)</f>
        <v>0</v>
      </c>
      <c r="O6011">
        <f>SECOND(K6011:K18053)</f>
        <v>0</v>
      </c>
      <c r="P6011">
        <v>193</v>
      </c>
      <c r="Q6011">
        <f>G6011-P6011</f>
        <v>6219.1</v>
      </c>
      <c r="R6011" t="s">
        <v>1833</v>
      </c>
      <c r="S6011" t="s">
        <v>18</v>
      </c>
      <c r="T6011" t="s">
        <v>19</v>
      </c>
    </row>
    <row r="6012" spans="1:20" x14ac:dyDescent="0.35">
      <c r="A6012" t="s">
        <v>11</v>
      </c>
      <c r="B6012" t="s">
        <v>12</v>
      </c>
      <c r="C6012" t="s">
        <v>13</v>
      </c>
      <c r="D6012" t="s">
        <v>20</v>
      </c>
      <c r="E6012" t="s">
        <v>15</v>
      </c>
      <c r="F6012" t="s">
        <v>16</v>
      </c>
      <c r="G6012">
        <v>2097.5700000000002</v>
      </c>
      <c r="H6012" s="1">
        <v>43359</v>
      </c>
      <c r="I6012" t="str">
        <f t="shared" si="279"/>
        <v>16</v>
      </c>
      <c r="J6012" t="str">
        <f t="shared" si="280"/>
        <v>September</v>
      </c>
      <c r="K6012" t="str">
        <f t="shared" si="281"/>
        <v>2018</v>
      </c>
      <c r="L6012" s="15">
        <v>0.50523148148148145</v>
      </c>
      <c r="M6012">
        <f>HOUR(K6012:K18054)</f>
        <v>0</v>
      </c>
      <c r="N6012">
        <f>MINUTE(K6012:K18054)</f>
        <v>0</v>
      </c>
      <c r="O6012">
        <f>SECOND(K6012:K18054)</f>
        <v>0</v>
      </c>
      <c r="P6012">
        <v>6.54</v>
      </c>
      <c r="Q6012">
        <f>G6012-P6012</f>
        <v>2091.0300000000002</v>
      </c>
      <c r="R6012" t="s">
        <v>946</v>
      </c>
      <c r="S6012" t="s">
        <v>18</v>
      </c>
      <c r="T6012" t="s">
        <v>19</v>
      </c>
    </row>
    <row r="6013" spans="1:20" x14ac:dyDescent="0.35">
      <c r="A6013" t="s">
        <v>11</v>
      </c>
      <c r="B6013" t="s">
        <v>77</v>
      </c>
      <c r="C6013" t="s">
        <v>13</v>
      </c>
      <c r="D6013" t="s">
        <v>20</v>
      </c>
      <c r="E6013" t="s">
        <v>78</v>
      </c>
      <c r="F6013" t="s">
        <v>16</v>
      </c>
      <c r="G6013">
        <v>8249.23</v>
      </c>
      <c r="H6013" s="1">
        <v>43359</v>
      </c>
      <c r="I6013" t="str">
        <f t="shared" si="279"/>
        <v>16</v>
      </c>
      <c r="J6013" t="str">
        <f t="shared" si="280"/>
        <v>September</v>
      </c>
      <c r="K6013" t="str">
        <f t="shared" si="281"/>
        <v>2018</v>
      </c>
      <c r="L6013" s="15">
        <v>0.51833333333333331</v>
      </c>
      <c r="M6013">
        <f>HOUR(K6013:K18055)</f>
        <v>0</v>
      </c>
      <c r="N6013">
        <f>MINUTE(K6013:K18055)</f>
        <v>0</v>
      </c>
      <c r="O6013">
        <f>SECOND(K6013:K18055)</f>
        <v>0</v>
      </c>
      <c r="P6013">
        <v>14.05</v>
      </c>
      <c r="Q6013">
        <f>G6013-P6013</f>
        <v>8235.18</v>
      </c>
      <c r="R6013" t="s">
        <v>1473</v>
      </c>
      <c r="S6013" t="s">
        <v>18</v>
      </c>
      <c r="T6013" t="s">
        <v>19</v>
      </c>
    </row>
    <row r="6014" spans="1:20" x14ac:dyDescent="0.35">
      <c r="A6014" t="s">
        <v>11</v>
      </c>
      <c r="B6014" t="s">
        <v>80</v>
      </c>
      <c r="C6014" t="s">
        <v>13</v>
      </c>
      <c r="D6014" t="s">
        <v>20</v>
      </c>
      <c r="E6014" t="s">
        <v>81</v>
      </c>
      <c r="F6014" t="s">
        <v>24</v>
      </c>
      <c r="G6014">
        <v>20615.8</v>
      </c>
      <c r="H6014" s="1">
        <v>43359</v>
      </c>
      <c r="I6014" t="str">
        <f t="shared" si="279"/>
        <v>16</v>
      </c>
      <c r="J6014" t="str">
        <f t="shared" si="280"/>
        <v>September</v>
      </c>
      <c r="K6014" t="str">
        <f t="shared" si="281"/>
        <v>2018</v>
      </c>
      <c r="L6014" s="15">
        <v>0.53143518518518518</v>
      </c>
      <c r="M6014">
        <f>HOUR(K6014:K18056)</f>
        <v>0</v>
      </c>
      <c r="N6014">
        <f>MINUTE(K6014:K18056)</f>
        <v>0</v>
      </c>
      <c r="O6014">
        <f>SECOND(K6014:K18056)</f>
        <v>0</v>
      </c>
      <c r="P6014">
        <v>25.15</v>
      </c>
      <c r="Q6014">
        <f>G6014-P6014</f>
        <v>20590.649999999998</v>
      </c>
      <c r="R6014" t="s">
        <v>900</v>
      </c>
      <c r="S6014" t="s">
        <v>18</v>
      </c>
      <c r="T6014" t="s">
        <v>19</v>
      </c>
    </row>
    <row r="6015" spans="1:20" x14ac:dyDescent="0.35">
      <c r="A6015" t="s">
        <v>11</v>
      </c>
      <c r="B6015" t="s">
        <v>215</v>
      </c>
      <c r="C6015" t="s">
        <v>13</v>
      </c>
      <c r="D6015" t="s">
        <v>14</v>
      </c>
      <c r="E6015" t="s">
        <v>216</v>
      </c>
      <c r="F6015" t="s">
        <v>24</v>
      </c>
      <c r="G6015">
        <v>3939.95</v>
      </c>
      <c r="H6015" s="1">
        <v>43359</v>
      </c>
      <c r="I6015" t="str">
        <f t="shared" si="279"/>
        <v>16</v>
      </c>
      <c r="J6015" t="str">
        <f t="shared" si="280"/>
        <v>September</v>
      </c>
      <c r="K6015" t="str">
        <f t="shared" si="281"/>
        <v>2018</v>
      </c>
      <c r="L6015" s="15">
        <v>0.54465277777777776</v>
      </c>
      <c r="M6015">
        <f>HOUR(K6015:K18057)</f>
        <v>0</v>
      </c>
      <c r="N6015">
        <f>MINUTE(K6015:K18057)</f>
        <v>0</v>
      </c>
      <c r="O6015">
        <f>SECOND(K6015:K18057)</f>
        <v>0</v>
      </c>
      <c r="P6015">
        <v>7.91</v>
      </c>
      <c r="Q6015">
        <f>G6015-P6015</f>
        <v>3932.04</v>
      </c>
      <c r="R6015" t="s">
        <v>661</v>
      </c>
      <c r="S6015" t="s">
        <v>18</v>
      </c>
      <c r="T6015" t="s">
        <v>19</v>
      </c>
    </row>
    <row r="6016" spans="1:20" x14ac:dyDescent="0.35">
      <c r="A6016" t="s">
        <v>11</v>
      </c>
      <c r="B6016" t="s">
        <v>12</v>
      </c>
      <c r="C6016" t="s">
        <v>13</v>
      </c>
      <c r="D6016" t="s">
        <v>14</v>
      </c>
      <c r="E6016" t="s">
        <v>15</v>
      </c>
      <c r="F6016" t="s">
        <v>16</v>
      </c>
      <c r="G6016">
        <v>2084.92</v>
      </c>
      <c r="H6016" s="1">
        <v>43359</v>
      </c>
      <c r="I6016" t="str">
        <f t="shared" si="279"/>
        <v>16</v>
      </c>
      <c r="J6016" t="str">
        <f t="shared" si="280"/>
        <v>September</v>
      </c>
      <c r="K6016" t="str">
        <f t="shared" si="281"/>
        <v>2018</v>
      </c>
      <c r="L6016" s="15">
        <v>0.55827546296296293</v>
      </c>
      <c r="M6016">
        <f>HOUR(K6016:K18058)</f>
        <v>0</v>
      </c>
      <c r="N6016">
        <f>MINUTE(K6016:K18058)</f>
        <v>0</v>
      </c>
      <c r="O6016">
        <f>SECOND(K6016:K18058)</f>
        <v>0</v>
      </c>
      <c r="P6016">
        <v>12.65</v>
      </c>
      <c r="Q6016">
        <f>G6016-P6016</f>
        <v>2072.27</v>
      </c>
      <c r="R6016" t="s">
        <v>194</v>
      </c>
      <c r="S6016" t="s">
        <v>18</v>
      </c>
      <c r="T6016" t="s">
        <v>19</v>
      </c>
    </row>
    <row r="6017" spans="1:20" x14ac:dyDescent="0.35">
      <c r="A6017" t="s">
        <v>11</v>
      </c>
      <c r="B6017" t="s">
        <v>116</v>
      </c>
      <c r="C6017" t="s">
        <v>13</v>
      </c>
      <c r="D6017" t="s">
        <v>14</v>
      </c>
      <c r="E6017" t="s">
        <v>117</v>
      </c>
      <c r="F6017" t="s">
        <v>24</v>
      </c>
      <c r="G6017">
        <v>7080.32</v>
      </c>
      <c r="H6017" s="1">
        <v>43359</v>
      </c>
      <c r="I6017" t="str">
        <f t="shared" si="279"/>
        <v>16</v>
      </c>
      <c r="J6017" t="str">
        <f t="shared" si="280"/>
        <v>September</v>
      </c>
      <c r="K6017" t="str">
        <f t="shared" si="281"/>
        <v>2018</v>
      </c>
      <c r="L6017" s="15">
        <v>0.57188657407407406</v>
      </c>
      <c r="M6017">
        <f>HOUR(K6017:K18059)</f>
        <v>0</v>
      </c>
      <c r="N6017">
        <f>MINUTE(K6017:K18059)</f>
        <v>0</v>
      </c>
      <c r="O6017">
        <f>SECOND(K6017:K18059)</f>
        <v>0</v>
      </c>
      <c r="P6017">
        <v>23.09</v>
      </c>
      <c r="Q6017">
        <f>G6017-P6017</f>
        <v>7057.23</v>
      </c>
      <c r="R6017" t="s">
        <v>319</v>
      </c>
      <c r="S6017" t="s">
        <v>18</v>
      </c>
      <c r="T6017" t="s">
        <v>19</v>
      </c>
    </row>
    <row r="6018" spans="1:20" x14ac:dyDescent="0.35">
      <c r="A6018" t="s">
        <v>29</v>
      </c>
      <c r="B6018" t="s">
        <v>227</v>
      </c>
      <c r="C6018" t="s">
        <v>13</v>
      </c>
      <c r="D6018" t="s">
        <v>41</v>
      </c>
      <c r="E6018" t="s">
        <v>228</v>
      </c>
      <c r="F6018" t="s">
        <v>24</v>
      </c>
      <c r="G6018">
        <v>9971.9</v>
      </c>
      <c r="H6018" s="1">
        <v>43359</v>
      </c>
      <c r="I6018" t="str">
        <f t="shared" si="279"/>
        <v>16</v>
      </c>
      <c r="J6018" t="str">
        <f t="shared" si="280"/>
        <v>September</v>
      </c>
      <c r="K6018" t="str">
        <f t="shared" si="281"/>
        <v>2018</v>
      </c>
      <c r="L6018" s="15">
        <v>0.58333333333333337</v>
      </c>
      <c r="M6018">
        <f>HOUR(K6018:K18060)</f>
        <v>0</v>
      </c>
      <c r="N6018">
        <f>MINUTE(K6018:K18060)</f>
        <v>0</v>
      </c>
      <c r="O6018">
        <f>SECOND(K6018:K18060)</f>
        <v>0</v>
      </c>
      <c r="P6018">
        <v>40</v>
      </c>
      <c r="Q6018">
        <f>G6018-P6018</f>
        <v>9931.9</v>
      </c>
      <c r="R6018" t="s">
        <v>1833</v>
      </c>
      <c r="S6018" t="s">
        <v>18</v>
      </c>
      <c r="T6018" t="s">
        <v>19</v>
      </c>
    </row>
    <row r="6019" spans="1:20" x14ac:dyDescent="0.35">
      <c r="A6019" t="s">
        <v>29</v>
      </c>
      <c r="B6019" t="s">
        <v>49</v>
      </c>
      <c r="C6019" t="s">
        <v>13</v>
      </c>
      <c r="D6019" t="s">
        <v>31</v>
      </c>
      <c r="E6019" t="s">
        <v>50</v>
      </c>
      <c r="F6019" t="s">
        <v>24</v>
      </c>
      <c r="G6019">
        <v>3532.93</v>
      </c>
      <c r="H6019" s="1">
        <v>43359</v>
      </c>
      <c r="I6019" t="str">
        <f t="shared" ref="I6019:I6082" si="282">TEXT(H6019,"dd")</f>
        <v>16</v>
      </c>
      <c r="J6019" t="str">
        <f t="shared" ref="J6019:J6082" si="283">TEXT(H6019,"mmmm")</f>
        <v>September</v>
      </c>
      <c r="K6019" t="str">
        <f t="shared" ref="K6019:K6082" si="284">TEXT(H6019,"yyyy")</f>
        <v>2018</v>
      </c>
      <c r="L6019" s="15">
        <v>0.58333333333333337</v>
      </c>
      <c r="M6019">
        <f>HOUR(K6019:K18061)</f>
        <v>0</v>
      </c>
      <c r="N6019">
        <f>MINUTE(K6019:K18061)</f>
        <v>0</v>
      </c>
      <c r="O6019">
        <f>SECOND(K6019:K18061)</f>
        <v>0</v>
      </c>
      <c r="P6019">
        <v>165</v>
      </c>
      <c r="Q6019">
        <f>G6019-P6019</f>
        <v>3367.93</v>
      </c>
      <c r="R6019" t="s">
        <v>1833</v>
      </c>
      <c r="S6019" t="s">
        <v>18</v>
      </c>
      <c r="T6019" t="s">
        <v>19</v>
      </c>
    </row>
    <row r="6020" spans="1:20" x14ac:dyDescent="0.35">
      <c r="A6020" t="s">
        <v>11</v>
      </c>
      <c r="B6020" t="s">
        <v>298</v>
      </c>
      <c r="C6020" t="s">
        <v>13</v>
      </c>
      <c r="D6020" t="s">
        <v>14</v>
      </c>
      <c r="E6020" t="s">
        <v>299</v>
      </c>
      <c r="F6020" t="s">
        <v>16</v>
      </c>
      <c r="G6020">
        <v>28386.240000000002</v>
      </c>
      <c r="H6020" s="1">
        <v>43359</v>
      </c>
      <c r="I6020" t="str">
        <f t="shared" si="282"/>
        <v>16</v>
      </c>
      <c r="J6020" t="str">
        <f t="shared" si="283"/>
        <v>September</v>
      </c>
      <c r="K6020" t="str">
        <f t="shared" si="284"/>
        <v>2018</v>
      </c>
      <c r="L6020" s="15">
        <v>0.58443287037037039</v>
      </c>
      <c r="M6020">
        <f>HOUR(K6020:K18062)</f>
        <v>0</v>
      </c>
      <c r="N6020">
        <f>MINUTE(K6020:K18062)</f>
        <v>0</v>
      </c>
      <c r="O6020">
        <f>SECOND(K6020:K18062)</f>
        <v>0</v>
      </c>
      <c r="P6020">
        <v>57.87</v>
      </c>
      <c r="Q6020">
        <f>G6020-P6020</f>
        <v>28328.370000000003</v>
      </c>
      <c r="R6020" t="s">
        <v>387</v>
      </c>
      <c r="S6020" t="s">
        <v>18</v>
      </c>
      <c r="T6020" t="s">
        <v>19</v>
      </c>
    </row>
    <row r="6021" spans="1:20" x14ac:dyDescent="0.35">
      <c r="A6021" t="s">
        <v>11</v>
      </c>
      <c r="B6021" t="s">
        <v>62</v>
      </c>
      <c r="C6021" t="s">
        <v>13</v>
      </c>
      <c r="D6021" t="s">
        <v>20</v>
      </c>
      <c r="E6021" t="s">
        <v>63</v>
      </c>
      <c r="F6021" t="s">
        <v>24</v>
      </c>
      <c r="G6021">
        <v>4007.66</v>
      </c>
      <c r="H6021" s="1">
        <v>43359</v>
      </c>
      <c r="I6021" t="str">
        <f t="shared" si="282"/>
        <v>16</v>
      </c>
      <c r="J6021" t="str">
        <f t="shared" si="283"/>
        <v>September</v>
      </c>
      <c r="K6021" t="str">
        <f t="shared" si="284"/>
        <v>2018</v>
      </c>
      <c r="L6021" s="15">
        <v>0.59130787037037036</v>
      </c>
      <c r="M6021">
        <f>HOUR(K6021:K18063)</f>
        <v>0</v>
      </c>
      <c r="N6021">
        <f>MINUTE(K6021:K18063)</f>
        <v>0</v>
      </c>
      <c r="O6021">
        <f>SECOND(K6021:K18063)</f>
        <v>0</v>
      </c>
      <c r="P6021">
        <v>3.7</v>
      </c>
      <c r="Q6021">
        <f>G6021-P6021</f>
        <v>4003.96</v>
      </c>
      <c r="R6021" t="s">
        <v>1430</v>
      </c>
      <c r="S6021" t="s">
        <v>18</v>
      </c>
      <c r="T6021" t="s">
        <v>19</v>
      </c>
    </row>
    <row r="6022" spans="1:20" x14ac:dyDescent="0.35">
      <c r="A6022" t="s">
        <v>11</v>
      </c>
      <c r="B6022" t="s">
        <v>56</v>
      </c>
      <c r="C6022" t="s">
        <v>13</v>
      </c>
      <c r="D6022" t="s">
        <v>20</v>
      </c>
      <c r="E6022" t="s">
        <v>57</v>
      </c>
      <c r="F6022" t="s">
        <v>16</v>
      </c>
      <c r="G6022">
        <v>5593.7</v>
      </c>
      <c r="H6022" s="1">
        <v>43359</v>
      </c>
      <c r="I6022" t="str">
        <f t="shared" si="282"/>
        <v>16</v>
      </c>
      <c r="J6022" t="str">
        <f t="shared" si="283"/>
        <v>September</v>
      </c>
      <c r="K6022" t="str">
        <f t="shared" si="284"/>
        <v>2018</v>
      </c>
      <c r="L6022" s="15">
        <v>0.59818287037037032</v>
      </c>
      <c r="M6022">
        <f>HOUR(K6022:K18064)</f>
        <v>0</v>
      </c>
      <c r="N6022">
        <f>MINUTE(K6022:K18064)</f>
        <v>0</v>
      </c>
      <c r="O6022">
        <f>SECOND(K6022:K18064)</f>
        <v>0</v>
      </c>
      <c r="P6022">
        <v>10.7</v>
      </c>
      <c r="Q6022">
        <f>G6022-P6022</f>
        <v>5583</v>
      </c>
      <c r="R6022" t="s">
        <v>610</v>
      </c>
      <c r="S6022" t="s">
        <v>18</v>
      </c>
      <c r="T6022" t="s">
        <v>19</v>
      </c>
    </row>
    <row r="6023" spans="1:20" x14ac:dyDescent="0.35">
      <c r="A6023" t="s">
        <v>11</v>
      </c>
      <c r="B6023" t="s">
        <v>12</v>
      </c>
      <c r="C6023" t="s">
        <v>13</v>
      </c>
      <c r="D6023" t="s">
        <v>14</v>
      </c>
      <c r="E6023" t="s">
        <v>15</v>
      </c>
      <c r="F6023" t="s">
        <v>16</v>
      </c>
      <c r="G6023">
        <v>2068.13</v>
      </c>
      <c r="H6023" s="1">
        <v>43359</v>
      </c>
      <c r="I6023" t="str">
        <f t="shared" si="282"/>
        <v>16</v>
      </c>
      <c r="J6023" t="str">
        <f t="shared" si="283"/>
        <v>September</v>
      </c>
      <c r="K6023" t="str">
        <f t="shared" si="284"/>
        <v>2018</v>
      </c>
      <c r="L6023" s="15">
        <v>0.6050578703703704</v>
      </c>
      <c r="M6023">
        <f>HOUR(K6023:K18065)</f>
        <v>0</v>
      </c>
      <c r="N6023">
        <f>MINUTE(K6023:K18065)</f>
        <v>0</v>
      </c>
      <c r="O6023">
        <f>SECOND(K6023:K18065)</f>
        <v>0</v>
      </c>
      <c r="P6023">
        <v>16.79</v>
      </c>
      <c r="Q6023">
        <f>G6023-P6023</f>
        <v>2051.34</v>
      </c>
      <c r="R6023" t="s">
        <v>675</v>
      </c>
      <c r="S6023" t="s">
        <v>18</v>
      </c>
      <c r="T6023" t="s">
        <v>19</v>
      </c>
    </row>
    <row r="6024" spans="1:20" x14ac:dyDescent="0.35">
      <c r="A6024" t="s">
        <v>11</v>
      </c>
      <c r="B6024" t="s">
        <v>12</v>
      </c>
      <c r="C6024" t="s">
        <v>13</v>
      </c>
      <c r="D6024" t="s">
        <v>14</v>
      </c>
      <c r="E6024" t="s">
        <v>15</v>
      </c>
      <c r="F6024" t="s">
        <v>16</v>
      </c>
      <c r="G6024">
        <v>2056.08</v>
      </c>
      <c r="H6024" s="1">
        <v>43359</v>
      </c>
      <c r="I6024" t="str">
        <f t="shared" si="282"/>
        <v>16</v>
      </c>
      <c r="J6024" t="str">
        <f t="shared" si="283"/>
        <v>September</v>
      </c>
      <c r="K6024" t="str">
        <f t="shared" si="284"/>
        <v>2018</v>
      </c>
      <c r="L6024" s="15">
        <v>0.61880787037037044</v>
      </c>
      <c r="M6024">
        <f>HOUR(K6024:K18066)</f>
        <v>0</v>
      </c>
      <c r="N6024">
        <f>MINUTE(K6024:K18066)</f>
        <v>0</v>
      </c>
      <c r="O6024">
        <f>SECOND(K6024:K18066)</f>
        <v>0</v>
      </c>
      <c r="P6024">
        <v>12.05</v>
      </c>
      <c r="Q6024">
        <f>G6024-P6024</f>
        <v>2044.03</v>
      </c>
      <c r="R6024" t="s">
        <v>727</v>
      </c>
      <c r="S6024" t="s">
        <v>18</v>
      </c>
      <c r="T6024" t="s">
        <v>19</v>
      </c>
    </row>
    <row r="6025" spans="1:20" x14ac:dyDescent="0.35">
      <c r="A6025" t="s">
        <v>11</v>
      </c>
      <c r="B6025" t="s">
        <v>25</v>
      </c>
      <c r="C6025" t="s">
        <v>13</v>
      </c>
      <c r="D6025" t="s">
        <v>14</v>
      </c>
      <c r="E6025" t="s">
        <v>26</v>
      </c>
      <c r="F6025" t="s">
        <v>16</v>
      </c>
      <c r="G6025">
        <v>3369.63</v>
      </c>
      <c r="H6025" s="1">
        <v>43359</v>
      </c>
      <c r="I6025" t="str">
        <f t="shared" si="282"/>
        <v>16</v>
      </c>
      <c r="J6025" t="str">
        <f t="shared" si="283"/>
        <v>September</v>
      </c>
      <c r="K6025" t="str">
        <f t="shared" si="284"/>
        <v>2018</v>
      </c>
      <c r="L6025" s="15">
        <v>0.62614583333333329</v>
      </c>
      <c r="M6025">
        <f>HOUR(K6025:K18067)</f>
        <v>0</v>
      </c>
      <c r="N6025">
        <f>MINUTE(K6025:K18067)</f>
        <v>0</v>
      </c>
      <c r="O6025">
        <f>SECOND(K6025:K18067)</f>
        <v>0</v>
      </c>
      <c r="P6025">
        <v>3.71</v>
      </c>
      <c r="Q6025">
        <f>G6025-P6025</f>
        <v>3365.92</v>
      </c>
      <c r="R6025" t="s">
        <v>987</v>
      </c>
      <c r="S6025" t="s">
        <v>18</v>
      </c>
      <c r="T6025" t="s">
        <v>19</v>
      </c>
    </row>
    <row r="6026" spans="1:20" x14ac:dyDescent="0.35">
      <c r="A6026" t="s">
        <v>11</v>
      </c>
      <c r="B6026" t="s">
        <v>143</v>
      </c>
      <c r="C6026" t="s">
        <v>13</v>
      </c>
      <c r="D6026" t="s">
        <v>14</v>
      </c>
      <c r="E6026" t="s">
        <v>144</v>
      </c>
      <c r="F6026" t="s">
        <v>24</v>
      </c>
      <c r="G6026">
        <v>38874.5</v>
      </c>
      <c r="H6026" s="1">
        <v>43359</v>
      </c>
      <c r="I6026" t="str">
        <f t="shared" si="282"/>
        <v>16</v>
      </c>
      <c r="J6026" t="str">
        <f t="shared" si="283"/>
        <v>September</v>
      </c>
      <c r="K6026" t="str">
        <f t="shared" si="284"/>
        <v>2018</v>
      </c>
      <c r="L6026" s="15">
        <v>0.63771990740740747</v>
      </c>
      <c r="M6026">
        <f>HOUR(K6026:K18068)</f>
        <v>0</v>
      </c>
      <c r="N6026">
        <f>MINUTE(K6026:K18068)</f>
        <v>0</v>
      </c>
      <c r="O6026">
        <f>SECOND(K6026:K18068)</f>
        <v>0</v>
      </c>
      <c r="P6026">
        <v>100.98</v>
      </c>
      <c r="Q6026">
        <f>G6026-P6026</f>
        <v>38773.519999999997</v>
      </c>
      <c r="R6026" t="s">
        <v>676</v>
      </c>
      <c r="S6026" t="s">
        <v>18</v>
      </c>
      <c r="T6026" t="s">
        <v>19</v>
      </c>
    </row>
    <row r="6027" spans="1:20" x14ac:dyDescent="0.35">
      <c r="A6027" t="s">
        <v>11</v>
      </c>
      <c r="B6027" t="s">
        <v>85</v>
      </c>
      <c r="C6027" t="s">
        <v>13</v>
      </c>
      <c r="D6027" t="s">
        <v>20</v>
      </c>
      <c r="E6027" t="s">
        <v>86</v>
      </c>
      <c r="F6027" t="s">
        <v>16</v>
      </c>
      <c r="G6027">
        <v>23373.19</v>
      </c>
      <c r="H6027" s="1">
        <v>43359</v>
      </c>
      <c r="I6027" t="str">
        <f t="shared" si="282"/>
        <v>16</v>
      </c>
      <c r="J6027" t="str">
        <f t="shared" si="283"/>
        <v>September</v>
      </c>
      <c r="K6027" t="str">
        <f t="shared" si="284"/>
        <v>2018</v>
      </c>
      <c r="L6027" s="15">
        <v>0.64929398148148143</v>
      </c>
      <c r="M6027">
        <f>HOUR(K6027:K18069)</f>
        <v>0</v>
      </c>
      <c r="N6027">
        <f>MINUTE(K6027:K18069)</f>
        <v>0</v>
      </c>
      <c r="O6027">
        <f>SECOND(K6027:K18069)</f>
        <v>0</v>
      </c>
      <c r="P6027">
        <v>34.69</v>
      </c>
      <c r="Q6027">
        <f>G6027-P6027</f>
        <v>23338.5</v>
      </c>
      <c r="R6027" t="s">
        <v>665</v>
      </c>
      <c r="S6027" t="s">
        <v>18</v>
      </c>
      <c r="T6027" t="s">
        <v>19</v>
      </c>
    </row>
    <row r="6028" spans="1:20" x14ac:dyDescent="0.35">
      <c r="A6028" t="s">
        <v>11</v>
      </c>
      <c r="B6028" t="s">
        <v>62</v>
      </c>
      <c r="C6028" t="s">
        <v>13</v>
      </c>
      <c r="D6028" t="s">
        <v>14</v>
      </c>
      <c r="E6028" t="s">
        <v>63</v>
      </c>
      <c r="F6028" t="s">
        <v>24</v>
      </c>
      <c r="G6028">
        <v>4003.76</v>
      </c>
      <c r="H6028" s="1">
        <v>43359</v>
      </c>
      <c r="I6028" t="str">
        <f t="shared" si="282"/>
        <v>16</v>
      </c>
      <c r="J6028" t="str">
        <f t="shared" si="283"/>
        <v>September</v>
      </c>
      <c r="K6028" t="str">
        <f t="shared" si="284"/>
        <v>2018</v>
      </c>
      <c r="L6028" s="15">
        <v>0.66086805555555561</v>
      </c>
      <c r="M6028">
        <f>HOUR(K6028:K18070)</f>
        <v>0</v>
      </c>
      <c r="N6028">
        <f>MINUTE(K6028:K18070)</f>
        <v>0</v>
      </c>
      <c r="O6028">
        <f>SECOND(K6028:K18070)</f>
        <v>0</v>
      </c>
      <c r="P6028">
        <v>3.9</v>
      </c>
      <c r="Q6028">
        <f>G6028-P6028</f>
        <v>3999.86</v>
      </c>
      <c r="R6028" t="s">
        <v>363</v>
      </c>
      <c r="S6028" t="s">
        <v>18</v>
      </c>
      <c r="T6028" t="s">
        <v>19</v>
      </c>
    </row>
    <row r="6029" spans="1:20" x14ac:dyDescent="0.35">
      <c r="A6029" t="s">
        <v>29</v>
      </c>
      <c r="B6029" t="s">
        <v>156</v>
      </c>
      <c r="C6029" t="s">
        <v>13</v>
      </c>
      <c r="D6029" t="s">
        <v>31</v>
      </c>
      <c r="E6029" t="s">
        <v>76</v>
      </c>
      <c r="F6029" t="s">
        <v>24</v>
      </c>
      <c r="G6029">
        <v>39469.31</v>
      </c>
      <c r="H6029" s="1">
        <v>43359</v>
      </c>
      <c r="I6029" t="str">
        <f t="shared" si="282"/>
        <v>16</v>
      </c>
      <c r="J6029" t="str">
        <f t="shared" si="283"/>
        <v>September</v>
      </c>
      <c r="K6029" t="str">
        <f t="shared" si="284"/>
        <v>2018</v>
      </c>
      <c r="L6029" s="15">
        <v>0.66666666666666663</v>
      </c>
      <c r="M6029">
        <f>HOUR(K6029:K18071)</f>
        <v>0</v>
      </c>
      <c r="N6029">
        <f>MINUTE(K6029:K18071)</f>
        <v>0</v>
      </c>
      <c r="O6029">
        <f>SECOND(K6029:K18071)</f>
        <v>0</v>
      </c>
      <c r="P6029">
        <v>122</v>
      </c>
      <c r="Q6029">
        <f>G6029-P6029</f>
        <v>39347.31</v>
      </c>
      <c r="R6029" t="s">
        <v>1833</v>
      </c>
      <c r="S6029" t="s">
        <v>18</v>
      </c>
      <c r="T6029" t="s">
        <v>19</v>
      </c>
    </row>
    <row r="6030" spans="1:20" x14ac:dyDescent="0.35">
      <c r="A6030" t="s">
        <v>29</v>
      </c>
      <c r="B6030" t="s">
        <v>138</v>
      </c>
      <c r="C6030" t="s">
        <v>13</v>
      </c>
      <c r="D6030" t="s">
        <v>41</v>
      </c>
      <c r="E6030" t="s">
        <v>139</v>
      </c>
      <c r="F6030" t="s">
        <v>16</v>
      </c>
      <c r="G6030">
        <v>195858.77</v>
      </c>
      <c r="H6030" s="1">
        <v>43359</v>
      </c>
      <c r="I6030" t="str">
        <f t="shared" si="282"/>
        <v>16</v>
      </c>
      <c r="J6030" t="str">
        <f t="shared" si="283"/>
        <v>September</v>
      </c>
      <c r="K6030" t="str">
        <f t="shared" si="284"/>
        <v>2018</v>
      </c>
      <c r="L6030" s="15">
        <v>0.66666666666666663</v>
      </c>
      <c r="M6030">
        <f>HOUR(K6030:K18072)</f>
        <v>0</v>
      </c>
      <c r="N6030">
        <f>MINUTE(K6030:K18072)</f>
        <v>0</v>
      </c>
      <c r="O6030">
        <f>SECOND(K6030:K18072)</f>
        <v>0</v>
      </c>
      <c r="P6030">
        <v>127</v>
      </c>
      <c r="Q6030">
        <f>G6030-P6030</f>
        <v>195731.77</v>
      </c>
      <c r="R6030" t="s">
        <v>1833</v>
      </c>
      <c r="S6030" t="s">
        <v>18</v>
      </c>
      <c r="T6030" t="s">
        <v>19</v>
      </c>
    </row>
    <row r="6031" spans="1:20" x14ac:dyDescent="0.35">
      <c r="A6031" t="s">
        <v>11</v>
      </c>
      <c r="B6031" t="s">
        <v>12</v>
      </c>
      <c r="C6031" t="s">
        <v>13</v>
      </c>
      <c r="D6031" t="s">
        <v>20</v>
      </c>
      <c r="E6031" t="s">
        <v>15</v>
      </c>
      <c r="F6031" t="s">
        <v>16</v>
      </c>
      <c r="G6031">
        <v>2042.57</v>
      </c>
      <c r="H6031" s="1">
        <v>43359</v>
      </c>
      <c r="I6031" t="str">
        <f t="shared" si="282"/>
        <v>16</v>
      </c>
      <c r="J6031" t="str">
        <f t="shared" si="283"/>
        <v>September</v>
      </c>
      <c r="K6031" t="str">
        <f t="shared" si="284"/>
        <v>2018</v>
      </c>
      <c r="L6031" s="15">
        <v>0.67359953703703701</v>
      </c>
      <c r="M6031">
        <f>HOUR(K6031:K18073)</f>
        <v>0</v>
      </c>
      <c r="N6031">
        <f>MINUTE(K6031:K18073)</f>
        <v>0</v>
      </c>
      <c r="O6031">
        <f>SECOND(K6031:K18073)</f>
        <v>0</v>
      </c>
      <c r="P6031">
        <v>13.51</v>
      </c>
      <c r="Q6031">
        <f>G6031-P6031</f>
        <v>2029.06</v>
      </c>
      <c r="R6031" t="s">
        <v>840</v>
      </c>
      <c r="S6031" t="s">
        <v>18</v>
      </c>
      <c r="T6031" t="s">
        <v>19</v>
      </c>
    </row>
    <row r="6032" spans="1:20" x14ac:dyDescent="0.35">
      <c r="A6032" t="s">
        <v>11</v>
      </c>
      <c r="B6032" t="s">
        <v>239</v>
      </c>
      <c r="C6032" t="s">
        <v>13</v>
      </c>
      <c r="D6032" t="s">
        <v>20</v>
      </c>
      <c r="E6032" t="s">
        <v>240</v>
      </c>
      <c r="F6032" t="s">
        <v>16</v>
      </c>
      <c r="G6032">
        <v>5532.54</v>
      </c>
      <c r="H6032" s="1">
        <v>43359</v>
      </c>
      <c r="I6032" t="str">
        <f t="shared" si="282"/>
        <v>16</v>
      </c>
      <c r="J6032" t="str">
        <f t="shared" si="283"/>
        <v>September</v>
      </c>
      <c r="K6032" t="str">
        <f t="shared" si="284"/>
        <v>2018</v>
      </c>
      <c r="L6032" s="15">
        <v>0.68748842592592585</v>
      </c>
      <c r="M6032">
        <f>HOUR(K6032:K18074)</f>
        <v>0</v>
      </c>
      <c r="N6032">
        <f>MINUTE(K6032:K18074)</f>
        <v>0</v>
      </c>
      <c r="O6032">
        <f>SECOND(K6032:K18074)</f>
        <v>0</v>
      </c>
      <c r="P6032">
        <v>59.04</v>
      </c>
      <c r="Q6032">
        <f>G6032-P6032</f>
        <v>5473.5</v>
      </c>
      <c r="R6032" t="s">
        <v>467</v>
      </c>
      <c r="S6032" t="s">
        <v>18</v>
      </c>
      <c r="T6032" t="s">
        <v>19</v>
      </c>
    </row>
    <row r="6033" spans="1:20" x14ac:dyDescent="0.35">
      <c r="A6033" t="s">
        <v>11</v>
      </c>
      <c r="B6033" t="s">
        <v>42</v>
      </c>
      <c r="C6033" t="s">
        <v>13</v>
      </c>
      <c r="D6033" t="s">
        <v>20</v>
      </c>
      <c r="E6033" t="s">
        <v>43</v>
      </c>
      <c r="F6033" t="s">
        <v>24</v>
      </c>
      <c r="G6033">
        <v>10866.42</v>
      </c>
      <c r="H6033" s="1">
        <v>43359</v>
      </c>
      <c r="I6033" t="str">
        <f t="shared" si="282"/>
        <v>16</v>
      </c>
      <c r="J6033" t="str">
        <f t="shared" si="283"/>
        <v>September</v>
      </c>
      <c r="K6033" t="str">
        <f t="shared" si="284"/>
        <v>2018</v>
      </c>
      <c r="L6033" s="15">
        <v>0.70137731481481491</v>
      </c>
      <c r="M6033">
        <f>HOUR(K6033:K18075)</f>
        <v>0</v>
      </c>
      <c r="N6033">
        <f>MINUTE(K6033:K18075)</f>
        <v>0</v>
      </c>
      <c r="O6033">
        <f>SECOND(K6033:K18075)</f>
        <v>0</v>
      </c>
      <c r="P6033">
        <v>27.24</v>
      </c>
      <c r="Q6033">
        <f>G6033-P6033</f>
        <v>10839.18</v>
      </c>
      <c r="R6033" t="s">
        <v>204</v>
      </c>
      <c r="S6033" t="s">
        <v>18</v>
      </c>
      <c r="T6033" t="s">
        <v>19</v>
      </c>
    </row>
    <row r="6034" spans="1:20" x14ac:dyDescent="0.35">
      <c r="A6034" t="s">
        <v>29</v>
      </c>
      <c r="B6034" t="s">
        <v>54</v>
      </c>
      <c r="C6034" t="s">
        <v>13</v>
      </c>
      <c r="D6034" t="s">
        <v>31</v>
      </c>
      <c r="E6034" t="s">
        <v>55</v>
      </c>
      <c r="F6034" t="s">
        <v>16</v>
      </c>
      <c r="G6034">
        <v>7365.51</v>
      </c>
      <c r="H6034" s="1">
        <v>43359</v>
      </c>
      <c r="I6034" t="str">
        <f t="shared" si="282"/>
        <v>16</v>
      </c>
      <c r="J6034" t="str">
        <f t="shared" si="283"/>
        <v>September</v>
      </c>
      <c r="K6034" t="str">
        <f t="shared" si="284"/>
        <v>2018</v>
      </c>
      <c r="L6034" s="15">
        <v>0.70833333333333337</v>
      </c>
      <c r="M6034">
        <f>HOUR(K6034:K18076)</f>
        <v>0</v>
      </c>
      <c r="N6034">
        <f>MINUTE(K6034:K18076)</f>
        <v>0</v>
      </c>
      <c r="O6034">
        <f>SECOND(K6034:K18076)</f>
        <v>0</v>
      </c>
      <c r="P6034">
        <v>164</v>
      </c>
      <c r="Q6034">
        <f>G6034-P6034</f>
        <v>7201.51</v>
      </c>
      <c r="R6034" t="s">
        <v>1833</v>
      </c>
      <c r="S6034" t="s">
        <v>18</v>
      </c>
      <c r="T6034" t="s">
        <v>19</v>
      </c>
    </row>
    <row r="6035" spans="1:20" x14ac:dyDescent="0.35">
      <c r="A6035" t="s">
        <v>29</v>
      </c>
      <c r="B6035" t="s">
        <v>239</v>
      </c>
      <c r="C6035" t="s">
        <v>13</v>
      </c>
      <c r="D6035" t="s">
        <v>31</v>
      </c>
      <c r="E6035" t="s">
        <v>240</v>
      </c>
      <c r="F6035" t="s">
        <v>16</v>
      </c>
      <c r="G6035">
        <v>5510.54</v>
      </c>
      <c r="H6035" s="1">
        <v>43359</v>
      </c>
      <c r="I6035" t="str">
        <f t="shared" si="282"/>
        <v>16</v>
      </c>
      <c r="J6035" t="str">
        <f t="shared" si="283"/>
        <v>September</v>
      </c>
      <c r="K6035" t="str">
        <f t="shared" si="284"/>
        <v>2018</v>
      </c>
      <c r="L6035" s="15">
        <v>0.70833333333333337</v>
      </c>
      <c r="M6035">
        <f>HOUR(K6035:K18077)</f>
        <v>0</v>
      </c>
      <c r="N6035">
        <f>MINUTE(K6035:K18077)</f>
        <v>0</v>
      </c>
      <c r="O6035">
        <f>SECOND(K6035:K18077)</f>
        <v>0</v>
      </c>
      <c r="P6035">
        <v>22</v>
      </c>
      <c r="Q6035">
        <f>G6035-P6035</f>
        <v>5488.54</v>
      </c>
      <c r="R6035" t="s">
        <v>1833</v>
      </c>
      <c r="S6035" t="s">
        <v>18</v>
      </c>
      <c r="T6035" t="s">
        <v>19</v>
      </c>
    </row>
    <row r="6036" spans="1:20" x14ac:dyDescent="0.35">
      <c r="A6036" t="s">
        <v>11</v>
      </c>
      <c r="B6036" t="s">
        <v>12</v>
      </c>
      <c r="C6036" t="s">
        <v>13</v>
      </c>
      <c r="D6036" t="s">
        <v>20</v>
      </c>
      <c r="E6036" t="s">
        <v>15</v>
      </c>
      <c r="F6036" t="s">
        <v>16</v>
      </c>
      <c r="G6036">
        <v>2022.02</v>
      </c>
      <c r="H6036" s="1">
        <v>43359</v>
      </c>
      <c r="I6036" t="str">
        <f t="shared" si="282"/>
        <v>16</v>
      </c>
      <c r="J6036" t="str">
        <f t="shared" si="283"/>
        <v>September</v>
      </c>
      <c r="K6036" t="str">
        <f t="shared" si="284"/>
        <v>2018</v>
      </c>
      <c r="L6036" s="15">
        <v>0.71421296296296299</v>
      </c>
      <c r="M6036">
        <f>HOUR(K6036:K18078)</f>
        <v>0</v>
      </c>
      <c r="N6036">
        <f>MINUTE(K6036:K18078)</f>
        <v>0</v>
      </c>
      <c r="O6036">
        <f>SECOND(K6036:K18078)</f>
        <v>0</v>
      </c>
      <c r="P6036">
        <v>20.55</v>
      </c>
      <c r="Q6036">
        <f>G6036-P6036</f>
        <v>2001.47</v>
      </c>
      <c r="R6036" t="s">
        <v>194</v>
      </c>
      <c r="S6036" t="s">
        <v>18</v>
      </c>
      <c r="T6036" t="s">
        <v>19</v>
      </c>
    </row>
    <row r="6037" spans="1:20" x14ac:dyDescent="0.35">
      <c r="A6037" t="s">
        <v>11</v>
      </c>
      <c r="B6037" t="s">
        <v>80</v>
      </c>
      <c r="C6037" t="s">
        <v>13</v>
      </c>
      <c r="D6037" t="s">
        <v>20</v>
      </c>
      <c r="E6037" t="s">
        <v>81</v>
      </c>
      <c r="F6037" t="s">
        <v>24</v>
      </c>
      <c r="G6037">
        <v>20589.740000000002</v>
      </c>
      <c r="H6037" s="1">
        <v>43359</v>
      </c>
      <c r="I6037" t="str">
        <f t="shared" si="282"/>
        <v>16</v>
      </c>
      <c r="J6037" t="str">
        <f t="shared" si="283"/>
        <v>September</v>
      </c>
      <c r="K6037" t="str">
        <f t="shared" si="284"/>
        <v>2018</v>
      </c>
      <c r="L6037" s="15">
        <v>0.72598379629629628</v>
      </c>
      <c r="M6037">
        <f>HOUR(K6037:K18079)</f>
        <v>0</v>
      </c>
      <c r="N6037">
        <f>MINUTE(K6037:K18079)</f>
        <v>0</v>
      </c>
      <c r="O6037">
        <f>SECOND(K6037:K18079)</f>
        <v>0</v>
      </c>
      <c r="P6037">
        <v>26.06</v>
      </c>
      <c r="Q6037">
        <f>G6037-P6037</f>
        <v>20563.68</v>
      </c>
      <c r="R6037" t="s">
        <v>246</v>
      </c>
      <c r="S6037" t="s">
        <v>18</v>
      </c>
      <c r="T6037" t="s">
        <v>19</v>
      </c>
    </row>
    <row r="6038" spans="1:20" x14ac:dyDescent="0.35">
      <c r="A6038" t="s">
        <v>11</v>
      </c>
      <c r="B6038" t="s">
        <v>45</v>
      </c>
      <c r="C6038" t="s">
        <v>13</v>
      </c>
      <c r="D6038" t="s">
        <v>14</v>
      </c>
      <c r="E6038" t="s">
        <v>46</v>
      </c>
      <c r="F6038" t="s">
        <v>24</v>
      </c>
      <c r="G6038">
        <v>15406.22</v>
      </c>
      <c r="H6038" s="1">
        <v>43359</v>
      </c>
      <c r="I6038" t="str">
        <f t="shared" si="282"/>
        <v>16</v>
      </c>
      <c r="J6038" t="str">
        <f t="shared" si="283"/>
        <v>September</v>
      </c>
      <c r="K6038" t="str">
        <f t="shared" si="284"/>
        <v>2018</v>
      </c>
      <c r="L6038" s="15">
        <v>0.73775462962962957</v>
      </c>
      <c r="M6038">
        <f>HOUR(K6038:K18080)</f>
        <v>0</v>
      </c>
      <c r="N6038">
        <f>MINUTE(K6038:K18080)</f>
        <v>0</v>
      </c>
      <c r="O6038">
        <f>SECOND(K6038:K18080)</f>
        <v>0</v>
      </c>
      <c r="P6038">
        <v>38.869999999999997</v>
      </c>
      <c r="Q6038">
        <f>G6038-P6038</f>
        <v>15367.349999999999</v>
      </c>
      <c r="R6038" t="s">
        <v>1474</v>
      </c>
      <c r="S6038" t="s">
        <v>18</v>
      </c>
      <c r="T6038" t="s">
        <v>19</v>
      </c>
    </row>
    <row r="6039" spans="1:20" x14ac:dyDescent="0.35">
      <c r="A6039" t="s">
        <v>11</v>
      </c>
      <c r="B6039" t="s">
        <v>182</v>
      </c>
      <c r="C6039" t="s">
        <v>13</v>
      </c>
      <c r="D6039" t="s">
        <v>14</v>
      </c>
      <c r="E6039" t="s">
        <v>183</v>
      </c>
      <c r="F6039" t="s">
        <v>24</v>
      </c>
      <c r="G6039">
        <v>9786.4599999999991</v>
      </c>
      <c r="H6039" s="1">
        <v>43359</v>
      </c>
      <c r="I6039" t="str">
        <f t="shared" si="282"/>
        <v>16</v>
      </c>
      <c r="J6039" t="str">
        <f t="shared" si="283"/>
        <v>September</v>
      </c>
      <c r="K6039" t="str">
        <f t="shared" si="284"/>
        <v>2018</v>
      </c>
      <c r="L6039" s="15">
        <v>0.74952546296296296</v>
      </c>
      <c r="M6039">
        <f>HOUR(K6039:K18081)</f>
        <v>0</v>
      </c>
      <c r="N6039">
        <f>MINUTE(K6039:K18081)</f>
        <v>0</v>
      </c>
      <c r="O6039">
        <f>SECOND(K6039:K18081)</f>
        <v>0</v>
      </c>
      <c r="P6039">
        <v>44.3</v>
      </c>
      <c r="Q6039">
        <f>G6039-P6039</f>
        <v>9742.16</v>
      </c>
      <c r="R6039" t="s">
        <v>310</v>
      </c>
      <c r="S6039" t="s">
        <v>18</v>
      </c>
      <c r="T6039" t="s">
        <v>19</v>
      </c>
    </row>
    <row r="6040" spans="1:20" x14ac:dyDescent="0.35">
      <c r="A6040" t="s">
        <v>29</v>
      </c>
      <c r="B6040" t="s">
        <v>289</v>
      </c>
      <c r="C6040" t="s">
        <v>13</v>
      </c>
      <c r="D6040" t="s">
        <v>31</v>
      </c>
      <c r="E6040" t="s">
        <v>290</v>
      </c>
      <c r="F6040" t="s">
        <v>24</v>
      </c>
      <c r="G6040">
        <v>7143.2</v>
      </c>
      <c r="H6040" s="1">
        <v>43359</v>
      </c>
      <c r="I6040" t="str">
        <f t="shared" si="282"/>
        <v>16</v>
      </c>
      <c r="J6040" t="str">
        <f t="shared" si="283"/>
        <v>September</v>
      </c>
      <c r="K6040" t="str">
        <f t="shared" si="284"/>
        <v>2018</v>
      </c>
      <c r="L6040" s="15">
        <v>0.75</v>
      </c>
      <c r="M6040">
        <f>HOUR(K6040:K18082)</f>
        <v>0</v>
      </c>
      <c r="N6040">
        <f>MINUTE(K6040:K18082)</f>
        <v>0</v>
      </c>
      <c r="O6040">
        <f>SECOND(K6040:K18082)</f>
        <v>0</v>
      </c>
      <c r="P6040">
        <v>45</v>
      </c>
      <c r="Q6040">
        <f>G6040-P6040</f>
        <v>7098.2</v>
      </c>
      <c r="R6040" t="s">
        <v>1833</v>
      </c>
      <c r="S6040" t="s">
        <v>18</v>
      </c>
      <c r="T6040" t="s">
        <v>19</v>
      </c>
    </row>
    <row r="6041" spans="1:20" x14ac:dyDescent="0.35">
      <c r="A6041" t="s">
        <v>11</v>
      </c>
      <c r="B6041" t="s">
        <v>12</v>
      </c>
      <c r="C6041" t="s">
        <v>13</v>
      </c>
      <c r="D6041" t="s">
        <v>14</v>
      </c>
      <c r="E6041" t="s">
        <v>15</v>
      </c>
      <c r="F6041" t="s">
        <v>16</v>
      </c>
      <c r="G6041">
        <v>2014.58</v>
      </c>
      <c r="H6041" s="1">
        <v>43359</v>
      </c>
      <c r="I6041" t="str">
        <f t="shared" si="282"/>
        <v>16</v>
      </c>
      <c r="J6041" t="str">
        <f t="shared" si="283"/>
        <v>September</v>
      </c>
      <c r="K6041" t="str">
        <f t="shared" si="284"/>
        <v>2018</v>
      </c>
      <c r="L6041" s="15">
        <v>0.7675347222222223</v>
      </c>
      <c r="M6041">
        <f>HOUR(K6041:K18083)</f>
        <v>0</v>
      </c>
      <c r="N6041">
        <f>MINUTE(K6041:K18083)</f>
        <v>0</v>
      </c>
      <c r="O6041">
        <f>SECOND(K6041:K18083)</f>
        <v>0</v>
      </c>
      <c r="P6041">
        <v>7.44</v>
      </c>
      <c r="Q6041">
        <f>G6041-P6041</f>
        <v>2007.1399999999999</v>
      </c>
      <c r="R6041" t="s">
        <v>447</v>
      </c>
      <c r="S6041" t="s">
        <v>18</v>
      </c>
      <c r="T6041" t="s">
        <v>19</v>
      </c>
    </row>
    <row r="6042" spans="1:20" x14ac:dyDescent="0.35">
      <c r="A6042" t="s">
        <v>11</v>
      </c>
      <c r="B6042" t="s">
        <v>80</v>
      </c>
      <c r="C6042" t="s">
        <v>13</v>
      </c>
      <c r="D6042" t="s">
        <v>14</v>
      </c>
      <c r="E6042" t="s">
        <v>81</v>
      </c>
      <c r="F6042" t="s">
        <v>24</v>
      </c>
      <c r="G6042">
        <v>20576.32</v>
      </c>
      <c r="H6042" s="1">
        <v>43359</v>
      </c>
      <c r="I6042" t="str">
        <f t="shared" si="282"/>
        <v>16</v>
      </c>
      <c r="J6042" t="str">
        <f t="shared" si="283"/>
        <v>September</v>
      </c>
      <c r="K6042" t="str">
        <f t="shared" si="284"/>
        <v>2018</v>
      </c>
      <c r="L6042" s="15">
        <v>0.78581018518518519</v>
      </c>
      <c r="M6042">
        <f>HOUR(K6042:K18084)</f>
        <v>0</v>
      </c>
      <c r="N6042">
        <f>MINUTE(K6042:K18084)</f>
        <v>0</v>
      </c>
      <c r="O6042">
        <f>SECOND(K6042:K18084)</f>
        <v>0</v>
      </c>
      <c r="P6042">
        <v>13.42</v>
      </c>
      <c r="Q6042">
        <f>G6042-P6042</f>
        <v>20562.900000000001</v>
      </c>
      <c r="R6042" t="s">
        <v>990</v>
      </c>
      <c r="S6042" t="s">
        <v>18</v>
      </c>
      <c r="T6042" t="s">
        <v>19</v>
      </c>
    </row>
    <row r="6043" spans="1:20" x14ac:dyDescent="0.35">
      <c r="A6043" t="s">
        <v>29</v>
      </c>
      <c r="B6043" t="s">
        <v>336</v>
      </c>
      <c r="C6043" t="s">
        <v>13</v>
      </c>
      <c r="D6043" t="s">
        <v>31</v>
      </c>
      <c r="E6043" t="s">
        <v>337</v>
      </c>
      <c r="F6043" t="s">
        <v>16</v>
      </c>
      <c r="G6043">
        <v>9224.7800000000007</v>
      </c>
      <c r="H6043" s="1">
        <v>43359</v>
      </c>
      <c r="I6043" t="str">
        <f t="shared" si="282"/>
        <v>16</v>
      </c>
      <c r="J6043" t="str">
        <f t="shared" si="283"/>
        <v>September</v>
      </c>
      <c r="K6043" t="str">
        <f t="shared" si="284"/>
        <v>2018</v>
      </c>
      <c r="L6043" s="15">
        <v>0.79166666666666663</v>
      </c>
      <c r="M6043">
        <f>HOUR(K6043:K18085)</f>
        <v>0</v>
      </c>
      <c r="N6043">
        <f>MINUTE(K6043:K18085)</f>
        <v>0</v>
      </c>
      <c r="O6043">
        <f>SECOND(K6043:K18085)</f>
        <v>0</v>
      </c>
      <c r="P6043">
        <v>81</v>
      </c>
      <c r="Q6043">
        <f>G6043-P6043</f>
        <v>9143.7800000000007</v>
      </c>
      <c r="R6043" t="s">
        <v>1833</v>
      </c>
      <c r="S6043" t="s">
        <v>18</v>
      </c>
      <c r="T6043" t="s">
        <v>19</v>
      </c>
    </row>
    <row r="6044" spans="1:20" x14ac:dyDescent="0.35">
      <c r="A6044" t="s">
        <v>29</v>
      </c>
      <c r="B6044" t="s">
        <v>134</v>
      </c>
      <c r="C6044" t="s">
        <v>13</v>
      </c>
      <c r="D6044" t="s">
        <v>31</v>
      </c>
      <c r="E6044" t="s">
        <v>135</v>
      </c>
      <c r="F6044" t="s">
        <v>16</v>
      </c>
      <c r="G6044">
        <v>9980.9599999999991</v>
      </c>
      <c r="H6044" s="1">
        <v>43359</v>
      </c>
      <c r="I6044" t="str">
        <f t="shared" si="282"/>
        <v>16</v>
      </c>
      <c r="J6044" t="str">
        <f t="shared" si="283"/>
        <v>September</v>
      </c>
      <c r="K6044" t="str">
        <f t="shared" si="284"/>
        <v>2018</v>
      </c>
      <c r="L6044" s="15">
        <v>0.79166666666666663</v>
      </c>
      <c r="M6044">
        <f>HOUR(K6044:K18086)</f>
        <v>0</v>
      </c>
      <c r="N6044">
        <f>MINUTE(K6044:K18086)</f>
        <v>0</v>
      </c>
      <c r="O6044">
        <f>SECOND(K6044:K18086)</f>
        <v>0</v>
      </c>
      <c r="P6044">
        <v>18</v>
      </c>
      <c r="Q6044">
        <f>G6044-P6044</f>
        <v>9962.9599999999991</v>
      </c>
      <c r="R6044" t="s">
        <v>1833</v>
      </c>
      <c r="S6044" t="s">
        <v>18</v>
      </c>
      <c r="T6044" t="s">
        <v>19</v>
      </c>
    </row>
    <row r="6045" spans="1:20" x14ac:dyDescent="0.35">
      <c r="A6045" t="s">
        <v>29</v>
      </c>
      <c r="B6045" t="s">
        <v>227</v>
      </c>
      <c r="C6045" t="s">
        <v>13</v>
      </c>
      <c r="D6045" t="s">
        <v>41</v>
      </c>
      <c r="E6045" t="s">
        <v>228</v>
      </c>
      <c r="F6045" t="s">
        <v>24</v>
      </c>
      <c r="G6045">
        <v>9944.9</v>
      </c>
      <c r="H6045" s="1">
        <v>43359</v>
      </c>
      <c r="I6045" t="str">
        <f t="shared" si="282"/>
        <v>16</v>
      </c>
      <c r="J6045" t="str">
        <f t="shared" si="283"/>
        <v>September</v>
      </c>
      <c r="K6045" t="str">
        <f t="shared" si="284"/>
        <v>2018</v>
      </c>
      <c r="L6045" s="15">
        <v>0.79166666666666663</v>
      </c>
      <c r="M6045">
        <f>HOUR(K6045:K18087)</f>
        <v>0</v>
      </c>
      <c r="N6045">
        <f>MINUTE(K6045:K18087)</f>
        <v>0</v>
      </c>
      <c r="O6045">
        <f>SECOND(K6045:K18087)</f>
        <v>0</v>
      </c>
      <c r="P6045">
        <v>27</v>
      </c>
      <c r="Q6045">
        <f>G6045-P6045</f>
        <v>9917.9</v>
      </c>
      <c r="R6045" t="s">
        <v>1833</v>
      </c>
      <c r="S6045" t="s">
        <v>18</v>
      </c>
      <c r="T6045" t="s">
        <v>19</v>
      </c>
    </row>
    <row r="6046" spans="1:20" x14ac:dyDescent="0.35">
      <c r="A6046" t="s">
        <v>11</v>
      </c>
      <c r="B6046" t="s">
        <v>140</v>
      </c>
      <c r="C6046" t="s">
        <v>13</v>
      </c>
      <c r="D6046" t="s">
        <v>14</v>
      </c>
      <c r="E6046" t="s">
        <v>141</v>
      </c>
      <c r="F6046" t="s">
        <v>24</v>
      </c>
      <c r="G6046">
        <v>7626.68</v>
      </c>
      <c r="H6046" s="1">
        <v>43359</v>
      </c>
      <c r="I6046" t="str">
        <f t="shared" si="282"/>
        <v>16</v>
      </c>
      <c r="J6046" t="str">
        <f t="shared" si="283"/>
        <v>September</v>
      </c>
      <c r="K6046" t="str">
        <f t="shared" si="284"/>
        <v>2018</v>
      </c>
      <c r="L6046" s="15">
        <v>0.80960648148148151</v>
      </c>
      <c r="M6046">
        <f>HOUR(K6046:K18088)</f>
        <v>0</v>
      </c>
      <c r="N6046">
        <f>MINUTE(K6046:K18088)</f>
        <v>0</v>
      </c>
      <c r="O6046">
        <f>SECOND(K6046:K18088)</f>
        <v>0</v>
      </c>
      <c r="P6046">
        <v>4.87</v>
      </c>
      <c r="Q6046">
        <f>G6046-P6046</f>
        <v>7621.81</v>
      </c>
      <c r="R6046" t="s">
        <v>971</v>
      </c>
      <c r="S6046" t="s">
        <v>18</v>
      </c>
      <c r="T6046" t="s">
        <v>19</v>
      </c>
    </row>
    <row r="6047" spans="1:20" x14ac:dyDescent="0.35">
      <c r="A6047" t="s">
        <v>11</v>
      </c>
      <c r="B6047" t="s">
        <v>164</v>
      </c>
      <c r="C6047" t="s">
        <v>13</v>
      </c>
      <c r="D6047" t="s">
        <v>14</v>
      </c>
      <c r="E6047" t="s">
        <v>86</v>
      </c>
      <c r="F6047" t="s">
        <v>16</v>
      </c>
      <c r="G6047">
        <v>2776.11</v>
      </c>
      <c r="H6047" s="1">
        <v>43359</v>
      </c>
      <c r="I6047" t="str">
        <f t="shared" si="282"/>
        <v>16</v>
      </c>
      <c r="J6047" t="str">
        <f t="shared" si="283"/>
        <v>September</v>
      </c>
      <c r="K6047" t="str">
        <f t="shared" si="284"/>
        <v>2018</v>
      </c>
      <c r="L6047" s="15">
        <v>0.83097222222222233</v>
      </c>
      <c r="M6047">
        <f>HOUR(K6047:K18089)</f>
        <v>0</v>
      </c>
      <c r="N6047">
        <f>MINUTE(K6047:K18089)</f>
        <v>0</v>
      </c>
      <c r="O6047">
        <f>SECOND(K6047:K18089)</f>
        <v>0</v>
      </c>
      <c r="P6047">
        <v>8.19</v>
      </c>
      <c r="Q6047">
        <f>G6047-P6047</f>
        <v>2767.92</v>
      </c>
      <c r="R6047" t="s">
        <v>856</v>
      </c>
      <c r="S6047" t="s">
        <v>18</v>
      </c>
      <c r="T6047" t="s">
        <v>19</v>
      </c>
    </row>
    <row r="6048" spans="1:20" x14ac:dyDescent="0.35">
      <c r="A6048" t="s">
        <v>29</v>
      </c>
      <c r="B6048" t="s">
        <v>547</v>
      </c>
      <c r="C6048" t="s">
        <v>13</v>
      </c>
      <c r="D6048" t="s">
        <v>31</v>
      </c>
      <c r="E6048" t="s">
        <v>548</v>
      </c>
      <c r="F6048" t="s">
        <v>16</v>
      </c>
      <c r="G6048">
        <v>6785.04</v>
      </c>
      <c r="H6048" s="1">
        <v>43359</v>
      </c>
      <c r="I6048" t="str">
        <f t="shared" si="282"/>
        <v>16</v>
      </c>
      <c r="J6048" t="str">
        <f t="shared" si="283"/>
        <v>September</v>
      </c>
      <c r="K6048" t="str">
        <f t="shared" si="284"/>
        <v>2018</v>
      </c>
      <c r="L6048" s="15">
        <v>0.83333333333333337</v>
      </c>
      <c r="M6048">
        <f>HOUR(K6048:K18090)</f>
        <v>0</v>
      </c>
      <c r="N6048">
        <f>MINUTE(K6048:K18090)</f>
        <v>0</v>
      </c>
      <c r="O6048">
        <f>SECOND(K6048:K18090)</f>
        <v>0</v>
      </c>
      <c r="P6048">
        <v>143</v>
      </c>
      <c r="Q6048">
        <f>G6048-P6048</f>
        <v>6642.04</v>
      </c>
      <c r="R6048" t="s">
        <v>1833</v>
      </c>
      <c r="S6048" t="s">
        <v>18</v>
      </c>
      <c r="T6048" t="s">
        <v>19</v>
      </c>
    </row>
    <row r="6049" spans="1:20" x14ac:dyDescent="0.35">
      <c r="A6049" t="s">
        <v>29</v>
      </c>
      <c r="B6049" t="s">
        <v>549</v>
      </c>
      <c r="C6049" t="s">
        <v>13</v>
      </c>
      <c r="D6049" t="s">
        <v>31</v>
      </c>
      <c r="E6049" t="s">
        <v>332</v>
      </c>
      <c r="F6049" t="s">
        <v>24</v>
      </c>
      <c r="G6049">
        <v>10820.03</v>
      </c>
      <c r="H6049" s="1">
        <v>43359</v>
      </c>
      <c r="I6049" t="str">
        <f t="shared" si="282"/>
        <v>16</v>
      </c>
      <c r="J6049" t="str">
        <f t="shared" si="283"/>
        <v>September</v>
      </c>
      <c r="K6049" t="str">
        <f t="shared" si="284"/>
        <v>2018</v>
      </c>
      <c r="L6049" s="15">
        <v>0.83333333333333337</v>
      </c>
      <c r="M6049">
        <f>HOUR(K6049:K18091)</f>
        <v>0</v>
      </c>
      <c r="N6049">
        <f>MINUTE(K6049:K18091)</f>
        <v>0</v>
      </c>
      <c r="O6049">
        <f>SECOND(K6049:K18091)</f>
        <v>0</v>
      </c>
      <c r="P6049">
        <v>48</v>
      </c>
      <c r="Q6049">
        <f>G6049-P6049</f>
        <v>10772.03</v>
      </c>
      <c r="R6049" t="s">
        <v>1833</v>
      </c>
      <c r="S6049" t="s">
        <v>18</v>
      </c>
      <c r="T6049" t="s">
        <v>19</v>
      </c>
    </row>
    <row r="6050" spans="1:20" x14ac:dyDescent="0.35">
      <c r="A6050" t="s">
        <v>29</v>
      </c>
      <c r="B6050" t="s">
        <v>220</v>
      </c>
      <c r="C6050" t="s">
        <v>13</v>
      </c>
      <c r="D6050" t="s">
        <v>31</v>
      </c>
      <c r="E6050" t="s">
        <v>221</v>
      </c>
      <c r="F6050" t="s">
        <v>24</v>
      </c>
      <c r="G6050">
        <v>4278.8</v>
      </c>
      <c r="H6050" s="1">
        <v>43359</v>
      </c>
      <c r="I6050" t="str">
        <f t="shared" si="282"/>
        <v>16</v>
      </c>
      <c r="J6050" t="str">
        <f t="shared" si="283"/>
        <v>September</v>
      </c>
      <c r="K6050" t="str">
        <f t="shared" si="284"/>
        <v>2018</v>
      </c>
      <c r="L6050" s="15">
        <v>0.83333333333333337</v>
      </c>
      <c r="M6050">
        <f>HOUR(K6050:K18092)</f>
        <v>0</v>
      </c>
      <c r="N6050">
        <f>MINUTE(K6050:K18092)</f>
        <v>0</v>
      </c>
      <c r="O6050">
        <f>SECOND(K6050:K18092)</f>
        <v>0</v>
      </c>
      <c r="P6050">
        <v>42</v>
      </c>
      <c r="Q6050">
        <f>G6050-P6050</f>
        <v>4236.8</v>
      </c>
      <c r="R6050" t="s">
        <v>1833</v>
      </c>
      <c r="S6050" t="s">
        <v>18</v>
      </c>
      <c r="T6050" t="s">
        <v>19</v>
      </c>
    </row>
    <row r="6051" spans="1:20" x14ac:dyDescent="0.35">
      <c r="A6051" t="s">
        <v>11</v>
      </c>
      <c r="B6051" t="s">
        <v>56</v>
      </c>
      <c r="C6051" t="s">
        <v>13</v>
      </c>
      <c r="D6051" t="s">
        <v>14</v>
      </c>
      <c r="E6051" t="s">
        <v>57</v>
      </c>
      <c r="F6051" t="s">
        <v>16</v>
      </c>
      <c r="G6051">
        <v>5548.66</v>
      </c>
      <c r="H6051" s="1">
        <v>43359</v>
      </c>
      <c r="I6051" t="str">
        <f t="shared" si="282"/>
        <v>16</v>
      </c>
      <c r="J6051" t="str">
        <f t="shared" si="283"/>
        <v>September</v>
      </c>
      <c r="K6051" t="str">
        <f t="shared" si="284"/>
        <v>2018</v>
      </c>
      <c r="L6051" s="15">
        <v>0.8383449074074073</v>
      </c>
      <c r="M6051">
        <f>HOUR(K6051:K18093)</f>
        <v>0</v>
      </c>
      <c r="N6051">
        <f>MINUTE(K6051:K18093)</f>
        <v>0</v>
      </c>
      <c r="O6051">
        <f>SECOND(K6051:K18093)</f>
        <v>0</v>
      </c>
      <c r="P6051">
        <v>45.04</v>
      </c>
      <c r="Q6051">
        <f>G6051-P6051</f>
        <v>5503.62</v>
      </c>
      <c r="R6051" t="s">
        <v>1054</v>
      </c>
      <c r="S6051" t="s">
        <v>18</v>
      </c>
      <c r="T6051" t="s">
        <v>19</v>
      </c>
    </row>
    <row r="6052" spans="1:20" x14ac:dyDescent="0.35">
      <c r="A6052" t="s">
        <v>11</v>
      </c>
      <c r="B6052" t="s">
        <v>239</v>
      </c>
      <c r="C6052" t="s">
        <v>13</v>
      </c>
      <c r="D6052" t="s">
        <v>14</v>
      </c>
      <c r="E6052" t="s">
        <v>240</v>
      </c>
      <c r="F6052" t="s">
        <v>16</v>
      </c>
      <c r="G6052">
        <v>5366.97</v>
      </c>
      <c r="H6052" s="1">
        <v>43359</v>
      </c>
      <c r="I6052" t="str">
        <f t="shared" si="282"/>
        <v>16</v>
      </c>
      <c r="J6052" t="str">
        <f t="shared" si="283"/>
        <v>September</v>
      </c>
      <c r="K6052" t="str">
        <f t="shared" si="284"/>
        <v>2018</v>
      </c>
      <c r="L6052" s="15">
        <v>0.84476851851851853</v>
      </c>
      <c r="M6052">
        <f>HOUR(K6052:K18094)</f>
        <v>0</v>
      </c>
      <c r="N6052">
        <f>MINUTE(K6052:K18094)</f>
        <v>0</v>
      </c>
      <c r="O6052">
        <f>SECOND(K6052:K18094)</f>
        <v>0</v>
      </c>
      <c r="P6052">
        <v>143.57</v>
      </c>
      <c r="Q6052">
        <f>G6052-P6052</f>
        <v>5223.4000000000005</v>
      </c>
      <c r="R6052" t="s">
        <v>21</v>
      </c>
      <c r="S6052" t="s">
        <v>18</v>
      </c>
      <c r="T6052" t="s">
        <v>19</v>
      </c>
    </row>
    <row r="6053" spans="1:20" x14ac:dyDescent="0.35">
      <c r="A6053" t="s">
        <v>11</v>
      </c>
      <c r="B6053" t="s">
        <v>47</v>
      </c>
      <c r="C6053" t="s">
        <v>13</v>
      </c>
      <c r="D6053" t="s">
        <v>14</v>
      </c>
      <c r="E6053" t="s">
        <v>48</v>
      </c>
      <c r="F6053" t="s">
        <v>24</v>
      </c>
      <c r="G6053">
        <v>12466.31</v>
      </c>
      <c r="H6053" s="1">
        <v>43359</v>
      </c>
      <c r="I6053" t="str">
        <f t="shared" si="282"/>
        <v>16</v>
      </c>
      <c r="J6053" t="str">
        <f t="shared" si="283"/>
        <v>September</v>
      </c>
      <c r="K6053" t="str">
        <f t="shared" si="284"/>
        <v>2018</v>
      </c>
      <c r="L6053" s="15">
        <v>0.85120370370370368</v>
      </c>
      <c r="M6053">
        <f>HOUR(K6053:K18095)</f>
        <v>0</v>
      </c>
      <c r="N6053">
        <f>MINUTE(K6053:K18095)</f>
        <v>0</v>
      </c>
      <c r="O6053">
        <f>SECOND(K6053:K18095)</f>
        <v>0</v>
      </c>
      <c r="P6053">
        <v>19.82</v>
      </c>
      <c r="Q6053">
        <f>G6053-P6053</f>
        <v>12446.49</v>
      </c>
      <c r="R6053" t="s">
        <v>633</v>
      </c>
      <c r="S6053" t="s">
        <v>18</v>
      </c>
      <c r="T6053" t="s">
        <v>19</v>
      </c>
    </row>
    <row r="6054" spans="1:20" x14ac:dyDescent="0.35">
      <c r="A6054" t="s">
        <v>11</v>
      </c>
      <c r="B6054" t="s">
        <v>143</v>
      </c>
      <c r="C6054" t="s">
        <v>13</v>
      </c>
      <c r="D6054" t="s">
        <v>20</v>
      </c>
      <c r="E6054" t="s">
        <v>144</v>
      </c>
      <c r="F6054" t="s">
        <v>24</v>
      </c>
      <c r="G6054">
        <v>38822.26</v>
      </c>
      <c r="H6054" s="1">
        <v>43359</v>
      </c>
      <c r="I6054" t="str">
        <f t="shared" si="282"/>
        <v>16</v>
      </c>
      <c r="J6054" t="str">
        <f t="shared" si="283"/>
        <v>September</v>
      </c>
      <c r="K6054" t="str">
        <f t="shared" si="284"/>
        <v>2018</v>
      </c>
      <c r="L6054" s="15">
        <v>0.85762731481481491</v>
      </c>
      <c r="M6054">
        <f>HOUR(K6054:K18096)</f>
        <v>0</v>
      </c>
      <c r="N6054">
        <f>MINUTE(K6054:K18096)</f>
        <v>0</v>
      </c>
      <c r="O6054">
        <f>SECOND(K6054:K18096)</f>
        <v>0</v>
      </c>
      <c r="P6054">
        <v>52.24</v>
      </c>
      <c r="Q6054">
        <f>G6054-P6054</f>
        <v>38770.020000000004</v>
      </c>
      <c r="R6054" t="s">
        <v>1475</v>
      </c>
      <c r="S6054" t="s">
        <v>18</v>
      </c>
      <c r="T6054" t="s">
        <v>19</v>
      </c>
    </row>
    <row r="6055" spans="1:20" x14ac:dyDescent="0.35">
      <c r="A6055" t="s">
        <v>11</v>
      </c>
      <c r="B6055" t="s">
        <v>62</v>
      </c>
      <c r="C6055" t="s">
        <v>13</v>
      </c>
      <c r="D6055" t="s">
        <v>20</v>
      </c>
      <c r="E6055" t="s">
        <v>63</v>
      </c>
      <c r="F6055" t="s">
        <v>24</v>
      </c>
      <c r="G6055">
        <v>3971.46</v>
      </c>
      <c r="H6055" s="1">
        <v>43359</v>
      </c>
      <c r="I6055" t="str">
        <f t="shared" si="282"/>
        <v>16</v>
      </c>
      <c r="J6055" t="str">
        <f t="shared" si="283"/>
        <v>September</v>
      </c>
      <c r="K6055" t="str">
        <f t="shared" si="284"/>
        <v>2018</v>
      </c>
      <c r="L6055" s="15">
        <v>0.86406250000000007</v>
      </c>
      <c r="M6055">
        <f>HOUR(K6055:K18097)</f>
        <v>0</v>
      </c>
      <c r="N6055">
        <f>MINUTE(K6055:K18097)</f>
        <v>0</v>
      </c>
      <c r="O6055">
        <f>SECOND(K6055:K18097)</f>
        <v>0</v>
      </c>
      <c r="P6055">
        <v>32.299999999999997</v>
      </c>
      <c r="Q6055">
        <f>G6055-P6055</f>
        <v>3939.16</v>
      </c>
      <c r="R6055" t="s">
        <v>1300</v>
      </c>
      <c r="S6055" t="s">
        <v>18</v>
      </c>
      <c r="T6055" t="s">
        <v>19</v>
      </c>
    </row>
    <row r="6056" spans="1:20" x14ac:dyDescent="0.35">
      <c r="A6056" t="s">
        <v>11</v>
      </c>
      <c r="B6056" t="s">
        <v>73</v>
      </c>
      <c r="C6056" t="s">
        <v>13</v>
      </c>
      <c r="D6056" t="s">
        <v>20</v>
      </c>
      <c r="E6056" t="s">
        <v>74</v>
      </c>
      <c r="F6056" t="s">
        <v>16</v>
      </c>
      <c r="G6056">
        <v>15592.07</v>
      </c>
      <c r="H6056" s="1">
        <v>43359</v>
      </c>
      <c r="I6056" t="str">
        <f t="shared" si="282"/>
        <v>16</v>
      </c>
      <c r="J6056" t="str">
        <f t="shared" si="283"/>
        <v>September</v>
      </c>
      <c r="K6056" t="str">
        <f t="shared" si="284"/>
        <v>2018</v>
      </c>
      <c r="L6056" s="15">
        <v>0.87049768518518522</v>
      </c>
      <c r="M6056">
        <f>HOUR(K6056:K18098)</f>
        <v>0</v>
      </c>
      <c r="N6056">
        <f>MINUTE(K6056:K18098)</f>
        <v>0</v>
      </c>
      <c r="O6056">
        <f>SECOND(K6056:K18098)</f>
        <v>0</v>
      </c>
      <c r="P6056">
        <v>16.09</v>
      </c>
      <c r="Q6056">
        <f>G6056-P6056</f>
        <v>15575.98</v>
      </c>
      <c r="R6056" t="s">
        <v>641</v>
      </c>
      <c r="S6056" t="s">
        <v>18</v>
      </c>
      <c r="T6056" t="s">
        <v>19</v>
      </c>
    </row>
    <row r="6057" spans="1:20" x14ac:dyDescent="0.35">
      <c r="A6057" t="s">
        <v>29</v>
      </c>
      <c r="B6057" t="s">
        <v>62</v>
      </c>
      <c r="C6057" t="s">
        <v>13</v>
      </c>
      <c r="D6057" t="s">
        <v>31</v>
      </c>
      <c r="E6057" t="s">
        <v>63</v>
      </c>
      <c r="F6057" t="s">
        <v>24</v>
      </c>
      <c r="G6057">
        <v>3833.46</v>
      </c>
      <c r="H6057" s="1">
        <v>43359</v>
      </c>
      <c r="I6057" t="str">
        <f t="shared" si="282"/>
        <v>16</v>
      </c>
      <c r="J6057" t="str">
        <f t="shared" si="283"/>
        <v>September</v>
      </c>
      <c r="K6057" t="str">
        <f t="shared" si="284"/>
        <v>2018</v>
      </c>
      <c r="L6057" s="15">
        <v>0.875</v>
      </c>
      <c r="M6057">
        <f>HOUR(K6057:K18099)</f>
        <v>0</v>
      </c>
      <c r="N6057">
        <f>MINUTE(K6057:K18099)</f>
        <v>0</v>
      </c>
      <c r="O6057">
        <f>SECOND(K6057:K18099)</f>
        <v>0</v>
      </c>
      <c r="P6057">
        <v>138</v>
      </c>
      <c r="Q6057">
        <f>G6057-P6057</f>
        <v>3695.46</v>
      </c>
      <c r="R6057" t="s">
        <v>1833</v>
      </c>
      <c r="S6057" t="s">
        <v>18</v>
      </c>
      <c r="T6057" t="s">
        <v>19</v>
      </c>
    </row>
    <row r="6058" spans="1:20" x14ac:dyDescent="0.35">
      <c r="A6058" t="s">
        <v>29</v>
      </c>
      <c r="B6058" t="s">
        <v>97</v>
      </c>
      <c r="C6058" t="s">
        <v>13</v>
      </c>
      <c r="D6058" t="s">
        <v>31</v>
      </c>
      <c r="E6058" t="s">
        <v>98</v>
      </c>
      <c r="F6058" t="s">
        <v>16</v>
      </c>
      <c r="G6058">
        <v>2281.15</v>
      </c>
      <c r="H6058" s="1">
        <v>43359</v>
      </c>
      <c r="I6058" t="str">
        <f t="shared" si="282"/>
        <v>16</v>
      </c>
      <c r="J6058" t="str">
        <f t="shared" si="283"/>
        <v>September</v>
      </c>
      <c r="K6058" t="str">
        <f t="shared" si="284"/>
        <v>2018</v>
      </c>
      <c r="L6058" s="15">
        <v>0.875</v>
      </c>
      <c r="M6058">
        <f>HOUR(K6058:K18100)</f>
        <v>0</v>
      </c>
      <c r="N6058">
        <f>MINUTE(K6058:K18100)</f>
        <v>0</v>
      </c>
      <c r="O6058">
        <f>SECOND(K6058:K18100)</f>
        <v>0</v>
      </c>
      <c r="P6058">
        <v>50</v>
      </c>
      <c r="Q6058">
        <f>G6058-P6058</f>
        <v>2231.15</v>
      </c>
      <c r="R6058" t="s">
        <v>1833</v>
      </c>
      <c r="S6058" t="s">
        <v>18</v>
      </c>
      <c r="T6058" t="s">
        <v>19</v>
      </c>
    </row>
    <row r="6059" spans="1:20" x14ac:dyDescent="0.35">
      <c r="A6059" t="s">
        <v>11</v>
      </c>
      <c r="B6059" t="s">
        <v>113</v>
      </c>
      <c r="C6059" t="s">
        <v>13</v>
      </c>
      <c r="D6059" t="s">
        <v>20</v>
      </c>
      <c r="E6059" t="s">
        <v>114</v>
      </c>
      <c r="F6059" t="s">
        <v>24</v>
      </c>
      <c r="G6059">
        <v>4016.44</v>
      </c>
      <c r="H6059" s="1">
        <v>43359</v>
      </c>
      <c r="I6059" t="str">
        <f t="shared" si="282"/>
        <v>16</v>
      </c>
      <c r="J6059" t="str">
        <f t="shared" si="283"/>
        <v>September</v>
      </c>
      <c r="K6059" t="str">
        <f t="shared" si="284"/>
        <v>2018</v>
      </c>
      <c r="L6059" s="15">
        <v>0.87637731481481485</v>
      </c>
      <c r="M6059">
        <f>HOUR(K6059:K18101)</f>
        <v>0</v>
      </c>
      <c r="N6059">
        <f>MINUTE(K6059:K18101)</f>
        <v>0</v>
      </c>
      <c r="O6059">
        <f>SECOND(K6059:K18101)</f>
        <v>0</v>
      </c>
      <c r="P6059">
        <v>27.96</v>
      </c>
      <c r="Q6059">
        <f>G6059-P6059</f>
        <v>3988.48</v>
      </c>
      <c r="R6059" t="s">
        <v>467</v>
      </c>
      <c r="S6059" t="s">
        <v>18</v>
      </c>
      <c r="T6059" t="s">
        <v>19</v>
      </c>
    </row>
    <row r="6060" spans="1:20" x14ac:dyDescent="0.35">
      <c r="A6060" t="s">
        <v>11</v>
      </c>
      <c r="B6060" t="s">
        <v>148</v>
      </c>
      <c r="C6060" t="s">
        <v>13</v>
      </c>
      <c r="D6060" t="s">
        <v>14</v>
      </c>
      <c r="E6060" t="s">
        <v>149</v>
      </c>
      <c r="F6060" t="s">
        <v>16</v>
      </c>
      <c r="G6060">
        <v>5184.24</v>
      </c>
      <c r="H6060" s="1">
        <v>43359</v>
      </c>
      <c r="I6060" t="str">
        <f t="shared" si="282"/>
        <v>16</v>
      </c>
      <c r="J6060" t="str">
        <f t="shared" si="283"/>
        <v>September</v>
      </c>
      <c r="K6060" t="str">
        <f t="shared" si="284"/>
        <v>2018</v>
      </c>
      <c r="L6060" s="15">
        <v>0.88556712962962969</v>
      </c>
      <c r="M6060">
        <f>HOUR(K6060:K18102)</f>
        <v>0</v>
      </c>
      <c r="N6060">
        <f>MINUTE(K6060:K18102)</f>
        <v>0</v>
      </c>
      <c r="O6060">
        <f>SECOND(K6060:K18102)</f>
        <v>0</v>
      </c>
      <c r="P6060">
        <v>6.51</v>
      </c>
      <c r="Q6060">
        <f>G6060-P6060</f>
        <v>5177.7299999999996</v>
      </c>
      <c r="R6060" t="s">
        <v>165</v>
      </c>
      <c r="S6060" t="s">
        <v>18</v>
      </c>
      <c r="T6060" t="s">
        <v>19</v>
      </c>
    </row>
    <row r="6061" spans="1:20" x14ac:dyDescent="0.35">
      <c r="A6061" t="s">
        <v>11</v>
      </c>
      <c r="B6061" t="s">
        <v>30</v>
      </c>
      <c r="C6061" t="s">
        <v>13</v>
      </c>
      <c r="D6061" t="s">
        <v>20</v>
      </c>
      <c r="E6061" t="s">
        <v>32</v>
      </c>
      <c r="F6061" t="s">
        <v>24</v>
      </c>
      <c r="G6061">
        <v>5695.27</v>
      </c>
      <c r="H6061" s="1">
        <v>43359</v>
      </c>
      <c r="I6061" t="str">
        <f t="shared" si="282"/>
        <v>16</v>
      </c>
      <c r="J6061" t="str">
        <f t="shared" si="283"/>
        <v>September</v>
      </c>
      <c r="K6061" t="str">
        <f t="shared" si="284"/>
        <v>2018</v>
      </c>
      <c r="L6061" s="15">
        <v>0.89017361111111104</v>
      </c>
      <c r="M6061">
        <f>HOUR(K6061:K18103)</f>
        <v>0</v>
      </c>
      <c r="N6061">
        <f>MINUTE(K6061:K18103)</f>
        <v>0</v>
      </c>
      <c r="O6061">
        <f>SECOND(K6061:K18103)</f>
        <v>0</v>
      </c>
      <c r="P6061">
        <v>9.2799999999999994</v>
      </c>
      <c r="Q6061">
        <f>G6061-P6061</f>
        <v>5685.9900000000007</v>
      </c>
      <c r="R6061" t="s">
        <v>1074</v>
      </c>
      <c r="S6061" t="s">
        <v>18</v>
      </c>
      <c r="T6061" t="s">
        <v>19</v>
      </c>
    </row>
    <row r="6062" spans="1:20" x14ac:dyDescent="0.35">
      <c r="A6062" t="s">
        <v>11</v>
      </c>
      <c r="B6062" t="s">
        <v>113</v>
      </c>
      <c r="C6062" t="s">
        <v>13</v>
      </c>
      <c r="D6062" t="s">
        <v>14</v>
      </c>
      <c r="E6062" t="s">
        <v>114</v>
      </c>
      <c r="F6062" t="s">
        <v>24</v>
      </c>
      <c r="G6062">
        <v>3998.24</v>
      </c>
      <c r="H6062" s="1">
        <v>43359</v>
      </c>
      <c r="I6062" t="str">
        <f t="shared" si="282"/>
        <v>16</v>
      </c>
      <c r="J6062" t="str">
        <f t="shared" si="283"/>
        <v>September</v>
      </c>
      <c r="K6062" t="str">
        <f t="shared" si="284"/>
        <v>2018</v>
      </c>
      <c r="L6062" s="15">
        <v>0.89476851851851846</v>
      </c>
      <c r="M6062">
        <f>HOUR(K6062:K18104)</f>
        <v>0</v>
      </c>
      <c r="N6062">
        <f>MINUTE(K6062:K18104)</f>
        <v>0</v>
      </c>
      <c r="O6062">
        <f>SECOND(K6062:K18104)</f>
        <v>0</v>
      </c>
      <c r="P6062">
        <v>18.2</v>
      </c>
      <c r="Q6062">
        <f>G6062-P6062</f>
        <v>3980.04</v>
      </c>
      <c r="R6062" t="s">
        <v>275</v>
      </c>
      <c r="S6062" t="s">
        <v>18</v>
      </c>
      <c r="T6062" t="s">
        <v>19</v>
      </c>
    </row>
    <row r="6063" spans="1:20" x14ac:dyDescent="0.35">
      <c r="A6063" t="s">
        <v>11</v>
      </c>
      <c r="B6063" t="s">
        <v>245</v>
      </c>
      <c r="C6063" t="s">
        <v>13</v>
      </c>
      <c r="D6063" t="s">
        <v>20</v>
      </c>
      <c r="E6063" t="s">
        <v>23</v>
      </c>
      <c r="F6063" t="s">
        <v>24</v>
      </c>
      <c r="G6063">
        <v>56955.1</v>
      </c>
      <c r="H6063" s="1">
        <v>43359</v>
      </c>
      <c r="I6063" t="str">
        <f t="shared" si="282"/>
        <v>16</v>
      </c>
      <c r="J6063" t="str">
        <f t="shared" si="283"/>
        <v>September</v>
      </c>
      <c r="K6063" t="str">
        <f t="shared" si="284"/>
        <v>2018</v>
      </c>
      <c r="L6063" s="15">
        <v>0.89936342592592589</v>
      </c>
      <c r="M6063">
        <f>HOUR(K6063:K18105)</f>
        <v>0</v>
      </c>
      <c r="N6063">
        <f>MINUTE(K6063:K18105)</f>
        <v>0</v>
      </c>
      <c r="O6063">
        <f>SECOND(K6063:K18105)</f>
        <v>0</v>
      </c>
      <c r="P6063">
        <v>453.89</v>
      </c>
      <c r="Q6063">
        <f>G6063-P6063</f>
        <v>56501.21</v>
      </c>
      <c r="R6063" t="s">
        <v>21</v>
      </c>
      <c r="S6063" t="s">
        <v>18</v>
      </c>
      <c r="T6063" t="s">
        <v>19</v>
      </c>
    </row>
    <row r="6064" spans="1:20" x14ac:dyDescent="0.35">
      <c r="A6064" t="s">
        <v>11</v>
      </c>
      <c r="B6064" t="s">
        <v>30</v>
      </c>
      <c r="C6064" t="s">
        <v>13</v>
      </c>
      <c r="D6064" t="s">
        <v>20</v>
      </c>
      <c r="E6064" t="s">
        <v>32</v>
      </c>
      <c r="F6064" t="s">
        <v>24</v>
      </c>
      <c r="G6064">
        <v>5680.2</v>
      </c>
      <c r="H6064" s="1">
        <v>43359</v>
      </c>
      <c r="I6064" t="str">
        <f t="shared" si="282"/>
        <v>16</v>
      </c>
      <c r="J6064" t="str">
        <f t="shared" si="283"/>
        <v>September</v>
      </c>
      <c r="K6064" t="str">
        <f t="shared" si="284"/>
        <v>2018</v>
      </c>
      <c r="L6064" s="15">
        <v>0.90396990740740746</v>
      </c>
      <c r="M6064">
        <f>HOUR(K6064:K18106)</f>
        <v>0</v>
      </c>
      <c r="N6064">
        <f>MINUTE(K6064:K18106)</f>
        <v>0</v>
      </c>
      <c r="O6064">
        <f>SECOND(K6064:K18106)</f>
        <v>0</v>
      </c>
      <c r="P6064">
        <v>15.07</v>
      </c>
      <c r="Q6064">
        <f>G6064-P6064</f>
        <v>5665.13</v>
      </c>
      <c r="R6064" t="s">
        <v>711</v>
      </c>
      <c r="S6064" t="s">
        <v>18</v>
      </c>
      <c r="T6064" t="s">
        <v>19</v>
      </c>
    </row>
    <row r="6065" spans="1:20" x14ac:dyDescent="0.35">
      <c r="A6065" t="s">
        <v>11</v>
      </c>
      <c r="B6065" t="s">
        <v>186</v>
      </c>
      <c r="C6065" t="s">
        <v>13</v>
      </c>
      <c r="D6065" t="s">
        <v>20</v>
      </c>
      <c r="E6065" t="s">
        <v>187</v>
      </c>
      <c r="F6065" t="s">
        <v>16</v>
      </c>
      <c r="G6065">
        <v>3861.08</v>
      </c>
      <c r="H6065" s="1">
        <v>43359</v>
      </c>
      <c r="I6065" t="str">
        <f t="shared" si="282"/>
        <v>16</v>
      </c>
      <c r="J6065" t="str">
        <f t="shared" si="283"/>
        <v>September</v>
      </c>
      <c r="K6065" t="str">
        <f t="shared" si="284"/>
        <v>2018</v>
      </c>
      <c r="L6065" s="15">
        <v>0.90856481481481488</v>
      </c>
      <c r="M6065">
        <f>HOUR(K6065:K18107)</f>
        <v>0</v>
      </c>
      <c r="N6065">
        <f>MINUTE(K6065:K18107)</f>
        <v>0</v>
      </c>
      <c r="O6065">
        <f>SECOND(K6065:K18107)</f>
        <v>0</v>
      </c>
      <c r="P6065">
        <v>13.63</v>
      </c>
      <c r="Q6065">
        <f>G6065-P6065</f>
        <v>3847.45</v>
      </c>
      <c r="R6065" t="s">
        <v>1362</v>
      </c>
      <c r="S6065" t="s">
        <v>18</v>
      </c>
      <c r="T6065" t="s">
        <v>19</v>
      </c>
    </row>
    <row r="6066" spans="1:20" x14ac:dyDescent="0.35">
      <c r="A6066" t="s">
        <v>11</v>
      </c>
      <c r="B6066" t="s">
        <v>80</v>
      </c>
      <c r="C6066" t="s">
        <v>13</v>
      </c>
      <c r="D6066" t="s">
        <v>14</v>
      </c>
      <c r="E6066" t="s">
        <v>81</v>
      </c>
      <c r="F6066" t="s">
        <v>24</v>
      </c>
      <c r="G6066">
        <v>20564.2</v>
      </c>
      <c r="H6066" s="1">
        <v>43359</v>
      </c>
      <c r="I6066" t="str">
        <f t="shared" si="282"/>
        <v>16</v>
      </c>
      <c r="J6066" t="str">
        <f t="shared" si="283"/>
        <v>September</v>
      </c>
      <c r="K6066" t="str">
        <f t="shared" si="284"/>
        <v>2018</v>
      </c>
      <c r="L6066" s="15">
        <v>0.91317129629629623</v>
      </c>
      <c r="M6066">
        <f>HOUR(K6066:K18108)</f>
        <v>0</v>
      </c>
      <c r="N6066">
        <f>MINUTE(K6066:K18108)</f>
        <v>0</v>
      </c>
      <c r="O6066">
        <f>SECOND(K6066:K18108)</f>
        <v>0</v>
      </c>
      <c r="P6066">
        <v>12.12</v>
      </c>
      <c r="Q6066">
        <f>G6066-P6066</f>
        <v>20552.080000000002</v>
      </c>
      <c r="R6066" t="s">
        <v>609</v>
      </c>
      <c r="S6066" t="s">
        <v>18</v>
      </c>
      <c r="T6066" t="s">
        <v>19</v>
      </c>
    </row>
    <row r="6067" spans="1:20" x14ac:dyDescent="0.35">
      <c r="A6067" t="s">
        <v>29</v>
      </c>
      <c r="B6067" t="s">
        <v>40</v>
      </c>
      <c r="C6067" t="s">
        <v>13</v>
      </c>
      <c r="D6067" t="s">
        <v>31</v>
      </c>
      <c r="E6067" t="s">
        <v>23</v>
      </c>
      <c r="F6067" t="s">
        <v>24</v>
      </c>
      <c r="G6067">
        <v>11150.88</v>
      </c>
      <c r="H6067" s="1">
        <v>43359</v>
      </c>
      <c r="I6067" t="str">
        <f t="shared" si="282"/>
        <v>16</v>
      </c>
      <c r="J6067" t="str">
        <f t="shared" si="283"/>
        <v>September</v>
      </c>
      <c r="K6067" t="str">
        <f t="shared" si="284"/>
        <v>2018</v>
      </c>
      <c r="L6067" s="15">
        <v>0.91666666666666663</v>
      </c>
      <c r="M6067">
        <f>HOUR(K6067:K18109)</f>
        <v>0</v>
      </c>
      <c r="N6067">
        <f>MINUTE(K6067:K18109)</f>
        <v>0</v>
      </c>
      <c r="O6067">
        <f>SECOND(K6067:K18109)</f>
        <v>0</v>
      </c>
      <c r="P6067">
        <v>25</v>
      </c>
      <c r="Q6067">
        <f>G6067-P6067</f>
        <v>11125.88</v>
      </c>
      <c r="R6067" t="s">
        <v>1833</v>
      </c>
      <c r="S6067" t="s">
        <v>18</v>
      </c>
      <c r="T6067" t="s">
        <v>19</v>
      </c>
    </row>
    <row r="6068" spans="1:20" x14ac:dyDescent="0.35">
      <c r="A6068" t="s">
        <v>11</v>
      </c>
      <c r="B6068" t="s">
        <v>12</v>
      </c>
      <c r="C6068" t="s">
        <v>13</v>
      </c>
      <c r="D6068" t="s">
        <v>14</v>
      </c>
      <c r="E6068" t="s">
        <v>15</v>
      </c>
      <c r="F6068" t="s">
        <v>16</v>
      </c>
      <c r="G6068">
        <v>1992.22</v>
      </c>
      <c r="H6068" s="1">
        <v>43359</v>
      </c>
      <c r="I6068" t="str">
        <f t="shared" si="282"/>
        <v>16</v>
      </c>
      <c r="J6068" t="str">
        <f t="shared" si="283"/>
        <v>September</v>
      </c>
      <c r="K6068" t="str">
        <f t="shared" si="284"/>
        <v>2018</v>
      </c>
      <c r="L6068" s="15">
        <v>0.91873842592592592</v>
      </c>
      <c r="M6068">
        <f>HOUR(K6068:K18110)</f>
        <v>0</v>
      </c>
      <c r="N6068">
        <f>MINUTE(K6068:K18110)</f>
        <v>0</v>
      </c>
      <c r="O6068">
        <f>SECOND(K6068:K18110)</f>
        <v>0</v>
      </c>
      <c r="P6068">
        <v>22.36</v>
      </c>
      <c r="Q6068">
        <f>G6068-P6068</f>
        <v>1969.8600000000001</v>
      </c>
      <c r="R6068" t="s">
        <v>715</v>
      </c>
      <c r="S6068" t="s">
        <v>18</v>
      </c>
      <c r="T6068" t="s">
        <v>19</v>
      </c>
    </row>
    <row r="6069" spans="1:20" x14ac:dyDescent="0.35">
      <c r="A6069" t="s">
        <v>11</v>
      </c>
      <c r="B6069" t="s">
        <v>132</v>
      </c>
      <c r="C6069" t="s">
        <v>13</v>
      </c>
      <c r="D6069" t="s">
        <v>14</v>
      </c>
      <c r="E6069" t="s">
        <v>50</v>
      </c>
      <c r="F6069" t="s">
        <v>24</v>
      </c>
      <c r="G6069">
        <v>3409.69</v>
      </c>
      <c r="H6069" s="1">
        <v>43359</v>
      </c>
      <c r="I6069" t="str">
        <f t="shared" si="282"/>
        <v>16</v>
      </c>
      <c r="J6069" t="str">
        <f t="shared" si="283"/>
        <v>September</v>
      </c>
      <c r="K6069" t="str">
        <f t="shared" si="284"/>
        <v>2018</v>
      </c>
      <c r="L6069" s="15">
        <v>0.92741898148148139</v>
      </c>
      <c r="M6069">
        <f>HOUR(K6069:K18111)</f>
        <v>0</v>
      </c>
      <c r="N6069">
        <f>MINUTE(K6069:K18111)</f>
        <v>0</v>
      </c>
      <c r="O6069">
        <f>SECOND(K6069:K18111)</f>
        <v>0</v>
      </c>
      <c r="P6069">
        <v>21.82</v>
      </c>
      <c r="Q6069">
        <f>G6069-P6069</f>
        <v>3387.87</v>
      </c>
      <c r="R6069" t="s">
        <v>440</v>
      </c>
      <c r="S6069" t="s">
        <v>18</v>
      </c>
      <c r="T6069" t="s">
        <v>19</v>
      </c>
    </row>
    <row r="6070" spans="1:20" x14ac:dyDescent="0.35">
      <c r="A6070" t="s">
        <v>11</v>
      </c>
      <c r="B6070" t="s">
        <v>164</v>
      </c>
      <c r="C6070" t="s">
        <v>13</v>
      </c>
      <c r="D6070" t="s">
        <v>20</v>
      </c>
      <c r="E6070" t="s">
        <v>86</v>
      </c>
      <c r="F6070" t="s">
        <v>16</v>
      </c>
      <c r="G6070">
        <v>2745.01</v>
      </c>
      <c r="H6070" s="1">
        <v>43359</v>
      </c>
      <c r="I6070" t="str">
        <f t="shared" si="282"/>
        <v>16</v>
      </c>
      <c r="J6070" t="str">
        <f t="shared" si="283"/>
        <v>September</v>
      </c>
      <c r="K6070" t="str">
        <f t="shared" si="284"/>
        <v>2018</v>
      </c>
      <c r="L6070" s="15">
        <v>0.93609953703703708</v>
      </c>
      <c r="M6070">
        <f>HOUR(K6070:K18112)</f>
        <v>0</v>
      </c>
      <c r="N6070">
        <f>MINUTE(K6070:K18112)</f>
        <v>0</v>
      </c>
      <c r="O6070">
        <f>SECOND(K6070:K18112)</f>
        <v>0</v>
      </c>
      <c r="P6070">
        <v>31.1</v>
      </c>
      <c r="Q6070">
        <f>G6070-P6070</f>
        <v>2713.9100000000003</v>
      </c>
      <c r="R6070" t="s">
        <v>1144</v>
      </c>
      <c r="S6070" t="s">
        <v>18</v>
      </c>
      <c r="T6070" t="s">
        <v>19</v>
      </c>
    </row>
    <row r="6071" spans="1:20" x14ac:dyDescent="0.35">
      <c r="A6071" t="s">
        <v>11</v>
      </c>
      <c r="B6071" t="s">
        <v>262</v>
      </c>
      <c r="C6071" t="s">
        <v>13</v>
      </c>
      <c r="D6071" t="s">
        <v>20</v>
      </c>
      <c r="E6071" t="s">
        <v>263</v>
      </c>
      <c r="F6071" t="s">
        <v>16</v>
      </c>
      <c r="G6071">
        <v>7011.34</v>
      </c>
      <c r="H6071" s="1">
        <v>43359</v>
      </c>
      <c r="I6071" t="str">
        <f t="shared" si="282"/>
        <v>16</v>
      </c>
      <c r="J6071" t="str">
        <f t="shared" si="283"/>
        <v>September</v>
      </c>
      <c r="K6071" t="str">
        <f t="shared" si="284"/>
        <v>2018</v>
      </c>
      <c r="L6071" s="15">
        <v>0.94478009259259255</v>
      </c>
      <c r="M6071">
        <f>HOUR(K6071:K18113)</f>
        <v>0</v>
      </c>
      <c r="N6071">
        <f>MINUTE(K6071:K18113)</f>
        <v>0</v>
      </c>
      <c r="O6071">
        <f>SECOND(K6071:K18113)</f>
        <v>0</v>
      </c>
      <c r="P6071">
        <v>22.24</v>
      </c>
      <c r="Q6071">
        <f>G6071-P6071</f>
        <v>6989.1</v>
      </c>
      <c r="R6071" t="s">
        <v>271</v>
      </c>
      <c r="S6071" t="s">
        <v>18</v>
      </c>
      <c r="T6071" t="s">
        <v>19</v>
      </c>
    </row>
    <row r="6072" spans="1:20" x14ac:dyDescent="0.35">
      <c r="A6072" t="s">
        <v>11</v>
      </c>
      <c r="B6072" t="s">
        <v>100</v>
      </c>
      <c r="C6072" t="s">
        <v>13</v>
      </c>
      <c r="D6072" t="s">
        <v>14</v>
      </c>
      <c r="E6072" t="s">
        <v>101</v>
      </c>
      <c r="F6072" t="s">
        <v>16</v>
      </c>
      <c r="G6072">
        <v>5586.6</v>
      </c>
      <c r="H6072" s="1">
        <v>43359</v>
      </c>
      <c r="I6072" t="str">
        <f t="shared" si="282"/>
        <v>16</v>
      </c>
      <c r="J6072" t="str">
        <f t="shared" si="283"/>
        <v>September</v>
      </c>
      <c r="K6072" t="str">
        <f t="shared" si="284"/>
        <v>2018</v>
      </c>
      <c r="L6072" s="15">
        <v>0.95346064814814813</v>
      </c>
      <c r="M6072">
        <f>HOUR(K6072:K18114)</f>
        <v>0</v>
      </c>
      <c r="N6072">
        <f>MINUTE(K6072:K18114)</f>
        <v>0</v>
      </c>
      <c r="O6072">
        <f>SECOND(K6072:K18114)</f>
        <v>0</v>
      </c>
      <c r="P6072">
        <v>37.299999999999997</v>
      </c>
      <c r="Q6072">
        <f>G6072-P6072</f>
        <v>5549.3</v>
      </c>
      <c r="R6072" t="s">
        <v>1476</v>
      </c>
      <c r="S6072" t="s">
        <v>18</v>
      </c>
      <c r="T6072" t="s">
        <v>19</v>
      </c>
    </row>
    <row r="6073" spans="1:20" x14ac:dyDescent="0.35">
      <c r="A6073" t="s">
        <v>29</v>
      </c>
      <c r="B6073" t="s">
        <v>85</v>
      </c>
      <c r="C6073" t="s">
        <v>13</v>
      </c>
      <c r="D6073" t="s">
        <v>41</v>
      </c>
      <c r="E6073" t="s">
        <v>86</v>
      </c>
      <c r="F6073" t="s">
        <v>16</v>
      </c>
      <c r="G6073">
        <v>23243.19</v>
      </c>
      <c r="H6073" s="1">
        <v>43359</v>
      </c>
      <c r="I6073" t="str">
        <f t="shared" si="282"/>
        <v>16</v>
      </c>
      <c r="J6073" t="str">
        <f t="shared" si="283"/>
        <v>September</v>
      </c>
      <c r="K6073" t="str">
        <f t="shared" si="284"/>
        <v>2018</v>
      </c>
      <c r="L6073" s="15">
        <v>0.95833333333333337</v>
      </c>
      <c r="M6073">
        <f>HOUR(K6073:K18115)</f>
        <v>0</v>
      </c>
      <c r="N6073">
        <f>MINUTE(K6073:K18115)</f>
        <v>0</v>
      </c>
      <c r="O6073">
        <f>SECOND(K6073:K18115)</f>
        <v>0</v>
      </c>
      <c r="P6073">
        <v>130</v>
      </c>
      <c r="Q6073">
        <f>G6073-P6073</f>
        <v>23113.19</v>
      </c>
      <c r="R6073" t="s">
        <v>1833</v>
      </c>
      <c r="S6073" t="s">
        <v>18</v>
      </c>
      <c r="T6073" t="s">
        <v>19</v>
      </c>
    </row>
    <row r="6074" spans="1:20" x14ac:dyDescent="0.35">
      <c r="A6074" t="s">
        <v>11</v>
      </c>
      <c r="B6074" t="s">
        <v>12</v>
      </c>
      <c r="C6074" t="s">
        <v>13</v>
      </c>
      <c r="D6074" t="s">
        <v>14</v>
      </c>
      <c r="E6074" t="s">
        <v>15</v>
      </c>
      <c r="F6074" t="s">
        <v>16</v>
      </c>
      <c r="G6074">
        <v>1988.55</v>
      </c>
      <c r="H6074" s="1">
        <v>43359</v>
      </c>
      <c r="I6074" t="str">
        <f t="shared" si="282"/>
        <v>16</v>
      </c>
      <c r="J6074" t="str">
        <f t="shared" si="283"/>
        <v>September</v>
      </c>
      <c r="K6074" t="str">
        <f t="shared" si="284"/>
        <v>2018</v>
      </c>
      <c r="L6074" s="15">
        <v>0.96468750000000003</v>
      </c>
      <c r="M6074">
        <f>HOUR(K6074:K18116)</f>
        <v>0</v>
      </c>
      <c r="N6074">
        <f>MINUTE(K6074:K18116)</f>
        <v>0</v>
      </c>
      <c r="O6074">
        <f>SECOND(K6074:K18116)</f>
        <v>0</v>
      </c>
      <c r="P6074">
        <v>3.67</v>
      </c>
      <c r="Q6074">
        <f>G6074-P6074</f>
        <v>1984.8799999999999</v>
      </c>
      <c r="R6074" t="s">
        <v>481</v>
      </c>
      <c r="S6074" t="s">
        <v>18</v>
      </c>
      <c r="T6074" t="s">
        <v>19</v>
      </c>
    </row>
    <row r="6075" spans="1:20" x14ac:dyDescent="0.35">
      <c r="A6075" t="s">
        <v>11</v>
      </c>
      <c r="B6075" t="s">
        <v>47</v>
      </c>
      <c r="C6075" t="s">
        <v>13</v>
      </c>
      <c r="D6075" t="s">
        <v>20</v>
      </c>
      <c r="E6075" t="s">
        <v>48</v>
      </c>
      <c r="F6075" t="s">
        <v>24</v>
      </c>
      <c r="G6075">
        <v>12450.05</v>
      </c>
      <c r="H6075" s="1">
        <v>43359</v>
      </c>
      <c r="I6075" t="str">
        <f t="shared" si="282"/>
        <v>16</v>
      </c>
      <c r="J6075" t="str">
        <f t="shared" si="283"/>
        <v>September</v>
      </c>
      <c r="K6075" t="str">
        <f t="shared" si="284"/>
        <v>2018</v>
      </c>
      <c r="L6075" s="15">
        <v>0.97915509259259259</v>
      </c>
      <c r="M6075">
        <f>HOUR(K6075:K18117)</f>
        <v>0</v>
      </c>
      <c r="N6075">
        <f>MINUTE(K6075:K18117)</f>
        <v>0</v>
      </c>
      <c r="O6075">
        <f>SECOND(K6075:K18117)</f>
        <v>0</v>
      </c>
      <c r="P6075">
        <v>16.260000000000002</v>
      </c>
      <c r="Q6075">
        <f>G6075-P6075</f>
        <v>12433.789999999999</v>
      </c>
      <c r="R6075" t="s">
        <v>36</v>
      </c>
      <c r="S6075" t="s">
        <v>18</v>
      </c>
      <c r="T6075" t="s">
        <v>19</v>
      </c>
    </row>
    <row r="6076" spans="1:20" x14ac:dyDescent="0.35">
      <c r="A6076" t="s">
        <v>11</v>
      </c>
      <c r="B6076" t="s">
        <v>25</v>
      </c>
      <c r="C6076" t="s">
        <v>13</v>
      </c>
      <c r="D6076" t="s">
        <v>14</v>
      </c>
      <c r="E6076" t="s">
        <v>26</v>
      </c>
      <c r="F6076" t="s">
        <v>16</v>
      </c>
      <c r="G6076">
        <v>3332.58</v>
      </c>
      <c r="H6076" s="1">
        <v>43359</v>
      </c>
      <c r="I6076" t="str">
        <f t="shared" si="282"/>
        <v>16</v>
      </c>
      <c r="J6076" t="str">
        <f t="shared" si="283"/>
        <v>September</v>
      </c>
      <c r="K6076" t="str">
        <f t="shared" si="284"/>
        <v>2018</v>
      </c>
      <c r="L6076" s="15">
        <v>0.99362268518518526</v>
      </c>
      <c r="M6076">
        <f>HOUR(K6076:K18118)</f>
        <v>0</v>
      </c>
      <c r="N6076">
        <f>MINUTE(K6076:K18118)</f>
        <v>0</v>
      </c>
      <c r="O6076">
        <f>SECOND(K6076:K18118)</f>
        <v>0</v>
      </c>
      <c r="P6076">
        <v>37.049999999999997</v>
      </c>
      <c r="Q6076">
        <f>G6076-P6076</f>
        <v>3295.5299999999997</v>
      </c>
      <c r="R6076" t="s">
        <v>1477</v>
      </c>
      <c r="S6076" t="s">
        <v>18</v>
      </c>
      <c r="T6076" t="s">
        <v>19</v>
      </c>
    </row>
    <row r="6077" spans="1:20" x14ac:dyDescent="0.35">
      <c r="A6077" t="s">
        <v>11</v>
      </c>
      <c r="B6077" t="s">
        <v>113</v>
      </c>
      <c r="C6077" t="s">
        <v>13</v>
      </c>
      <c r="D6077" t="s">
        <v>14</v>
      </c>
      <c r="E6077" t="s">
        <v>114</v>
      </c>
      <c r="F6077" t="s">
        <v>24</v>
      </c>
      <c r="G6077">
        <v>3974.77</v>
      </c>
      <c r="H6077" s="1">
        <v>43360</v>
      </c>
      <c r="I6077" t="str">
        <f t="shared" si="282"/>
        <v>17</v>
      </c>
      <c r="J6077" t="str">
        <f t="shared" si="283"/>
        <v>September</v>
      </c>
      <c r="K6077" t="str">
        <f t="shared" si="284"/>
        <v>2018</v>
      </c>
      <c r="L6077" s="15">
        <v>6.9432870370370367E-2</v>
      </c>
      <c r="M6077">
        <f>HOUR(K6077:K18119)</f>
        <v>0</v>
      </c>
      <c r="N6077">
        <f>MINUTE(K6077:K18119)</f>
        <v>0</v>
      </c>
      <c r="O6077">
        <f>SECOND(K6077:K18119)</f>
        <v>0</v>
      </c>
      <c r="P6077">
        <v>23.47</v>
      </c>
      <c r="Q6077">
        <f>G6077-P6077</f>
        <v>3951.3</v>
      </c>
      <c r="R6077" t="s">
        <v>602</v>
      </c>
      <c r="S6077" t="s">
        <v>18</v>
      </c>
      <c r="T6077" t="s">
        <v>19</v>
      </c>
    </row>
    <row r="6078" spans="1:20" x14ac:dyDescent="0.35">
      <c r="A6078" t="s">
        <v>29</v>
      </c>
      <c r="B6078" t="s">
        <v>40</v>
      </c>
      <c r="C6078" t="s">
        <v>13</v>
      </c>
      <c r="D6078" t="s">
        <v>41</v>
      </c>
      <c r="E6078" t="s">
        <v>23</v>
      </c>
      <c r="F6078" t="s">
        <v>24</v>
      </c>
      <c r="G6078">
        <v>11053.88</v>
      </c>
      <c r="H6078" s="1">
        <v>43360</v>
      </c>
      <c r="I6078" t="str">
        <f t="shared" si="282"/>
        <v>17</v>
      </c>
      <c r="J6078" t="str">
        <f t="shared" si="283"/>
        <v>September</v>
      </c>
      <c r="K6078" t="str">
        <f t="shared" si="284"/>
        <v>2018</v>
      </c>
      <c r="L6078" s="15">
        <v>8.3333333333333329E-2</v>
      </c>
      <c r="M6078">
        <f>HOUR(K6078:K18120)</f>
        <v>0</v>
      </c>
      <c r="N6078">
        <f>MINUTE(K6078:K18120)</f>
        <v>0</v>
      </c>
      <c r="O6078">
        <f>SECOND(K6078:K18120)</f>
        <v>0</v>
      </c>
      <c r="P6078">
        <v>97</v>
      </c>
      <c r="Q6078">
        <f>G6078-P6078</f>
        <v>10956.88</v>
      </c>
      <c r="R6078" t="s">
        <v>1833</v>
      </c>
      <c r="S6078" t="s">
        <v>18</v>
      </c>
      <c r="T6078" t="s">
        <v>19</v>
      </c>
    </row>
    <row r="6079" spans="1:20" x14ac:dyDescent="0.35">
      <c r="A6079" t="s">
        <v>29</v>
      </c>
      <c r="B6079" t="s">
        <v>289</v>
      </c>
      <c r="C6079" t="s">
        <v>13</v>
      </c>
      <c r="D6079" t="s">
        <v>31</v>
      </c>
      <c r="E6079" t="s">
        <v>290</v>
      </c>
      <c r="F6079" t="s">
        <v>24</v>
      </c>
      <c r="G6079">
        <v>7069.2</v>
      </c>
      <c r="H6079" s="1">
        <v>43360</v>
      </c>
      <c r="I6079" t="str">
        <f t="shared" si="282"/>
        <v>17</v>
      </c>
      <c r="J6079" t="str">
        <f t="shared" si="283"/>
        <v>September</v>
      </c>
      <c r="K6079" t="str">
        <f t="shared" si="284"/>
        <v>2018</v>
      </c>
      <c r="L6079" s="15">
        <v>8.3333333333333329E-2</v>
      </c>
      <c r="M6079">
        <f>HOUR(K6079:K18121)</f>
        <v>0</v>
      </c>
      <c r="N6079">
        <f>MINUTE(K6079:K18121)</f>
        <v>0</v>
      </c>
      <c r="O6079">
        <f>SECOND(K6079:K18121)</f>
        <v>0</v>
      </c>
      <c r="P6079">
        <v>74</v>
      </c>
      <c r="Q6079">
        <f>G6079-P6079</f>
        <v>6995.2</v>
      </c>
      <c r="R6079" t="s">
        <v>1833</v>
      </c>
      <c r="S6079" t="s">
        <v>18</v>
      </c>
      <c r="T6079" t="s">
        <v>19</v>
      </c>
    </row>
    <row r="6080" spans="1:20" x14ac:dyDescent="0.35">
      <c r="A6080" t="s">
        <v>29</v>
      </c>
      <c r="B6080" t="s">
        <v>58</v>
      </c>
      <c r="C6080" t="s">
        <v>13</v>
      </c>
      <c r="D6080" t="s">
        <v>41</v>
      </c>
      <c r="E6080" t="s">
        <v>59</v>
      </c>
      <c r="F6080" t="s">
        <v>16</v>
      </c>
      <c r="G6080">
        <v>2915.92</v>
      </c>
      <c r="H6080" s="1">
        <v>43360</v>
      </c>
      <c r="I6080" t="str">
        <f t="shared" si="282"/>
        <v>17</v>
      </c>
      <c r="J6080" t="str">
        <f t="shared" si="283"/>
        <v>September</v>
      </c>
      <c r="K6080" t="str">
        <f t="shared" si="284"/>
        <v>2018</v>
      </c>
      <c r="L6080" s="15">
        <v>8.3333333333333329E-2</v>
      </c>
      <c r="M6080">
        <f>HOUR(K6080:K18122)</f>
        <v>0</v>
      </c>
      <c r="N6080">
        <f>MINUTE(K6080:K18122)</f>
        <v>0</v>
      </c>
      <c r="O6080">
        <f>SECOND(K6080:K18122)</f>
        <v>0</v>
      </c>
      <c r="P6080">
        <v>102</v>
      </c>
      <c r="Q6080">
        <f>G6080-P6080</f>
        <v>2813.92</v>
      </c>
      <c r="R6080" t="s">
        <v>1833</v>
      </c>
      <c r="S6080" t="s">
        <v>18</v>
      </c>
      <c r="T6080" t="s">
        <v>19</v>
      </c>
    </row>
    <row r="6081" spans="1:20" x14ac:dyDescent="0.35">
      <c r="A6081" t="s">
        <v>11</v>
      </c>
      <c r="B6081" t="s">
        <v>71</v>
      </c>
      <c r="C6081" t="s">
        <v>13</v>
      </c>
      <c r="D6081" t="s">
        <v>20</v>
      </c>
      <c r="E6081" t="s">
        <v>63</v>
      </c>
      <c r="F6081" t="s">
        <v>24</v>
      </c>
      <c r="G6081">
        <v>6906.65</v>
      </c>
      <c r="H6081" s="1">
        <v>43360</v>
      </c>
      <c r="I6081" t="str">
        <f t="shared" si="282"/>
        <v>17</v>
      </c>
      <c r="J6081" t="str">
        <f t="shared" si="283"/>
        <v>September</v>
      </c>
      <c r="K6081" t="str">
        <f t="shared" si="284"/>
        <v>2018</v>
      </c>
      <c r="L6081" s="15">
        <v>0.12498842592592592</v>
      </c>
      <c r="M6081">
        <f>HOUR(K6081:K18123)</f>
        <v>0</v>
      </c>
      <c r="N6081">
        <f>MINUTE(K6081:K18123)</f>
        <v>0</v>
      </c>
      <c r="O6081">
        <f>SECOND(K6081:K18123)</f>
        <v>0</v>
      </c>
      <c r="P6081">
        <v>12.69</v>
      </c>
      <c r="Q6081">
        <f>G6081-P6081</f>
        <v>6893.96</v>
      </c>
      <c r="R6081" t="s">
        <v>768</v>
      </c>
      <c r="S6081" t="s">
        <v>18</v>
      </c>
      <c r="T6081" t="s">
        <v>19</v>
      </c>
    </row>
    <row r="6082" spans="1:20" x14ac:dyDescent="0.35">
      <c r="A6082" t="s">
        <v>29</v>
      </c>
      <c r="B6082" t="s">
        <v>180</v>
      </c>
      <c r="C6082" t="s">
        <v>13</v>
      </c>
      <c r="D6082" t="s">
        <v>41</v>
      </c>
      <c r="E6082" t="s">
        <v>181</v>
      </c>
      <c r="F6082" t="s">
        <v>24</v>
      </c>
      <c r="G6082">
        <v>12186.74</v>
      </c>
      <c r="H6082" s="1">
        <v>43360</v>
      </c>
      <c r="I6082" t="str">
        <f t="shared" si="282"/>
        <v>17</v>
      </c>
      <c r="J6082" t="str">
        <f t="shared" si="283"/>
        <v>September</v>
      </c>
      <c r="K6082" t="str">
        <f t="shared" si="284"/>
        <v>2018</v>
      </c>
      <c r="L6082" s="15">
        <v>0.125</v>
      </c>
      <c r="M6082">
        <f>HOUR(K6082:K18124)</f>
        <v>0</v>
      </c>
      <c r="N6082">
        <f>MINUTE(K6082:K18124)</f>
        <v>0</v>
      </c>
      <c r="O6082">
        <f>SECOND(K6082:K18124)</f>
        <v>0</v>
      </c>
      <c r="P6082">
        <v>33</v>
      </c>
      <c r="Q6082">
        <f>G6082-P6082</f>
        <v>12153.74</v>
      </c>
      <c r="R6082" t="s">
        <v>1833</v>
      </c>
      <c r="S6082" t="s">
        <v>18</v>
      </c>
      <c r="T6082" t="s">
        <v>19</v>
      </c>
    </row>
    <row r="6083" spans="1:20" x14ac:dyDescent="0.35">
      <c r="A6083" t="s">
        <v>29</v>
      </c>
      <c r="B6083" t="s">
        <v>255</v>
      </c>
      <c r="C6083" t="s">
        <v>13</v>
      </c>
      <c r="D6083" t="s">
        <v>41</v>
      </c>
      <c r="E6083" t="s">
        <v>107</v>
      </c>
      <c r="F6083" t="s">
        <v>16</v>
      </c>
      <c r="G6083">
        <v>5443.24</v>
      </c>
      <c r="H6083" s="1">
        <v>43360</v>
      </c>
      <c r="I6083" t="str">
        <f t="shared" ref="I6083:I6146" si="285">TEXT(H6083,"dd")</f>
        <v>17</v>
      </c>
      <c r="J6083" t="str">
        <f t="shared" ref="J6083:J6146" si="286">TEXT(H6083,"mmmm")</f>
        <v>September</v>
      </c>
      <c r="K6083" t="str">
        <f t="shared" ref="K6083:K6146" si="287">TEXT(H6083,"yyyy")</f>
        <v>2018</v>
      </c>
      <c r="L6083" s="15">
        <v>0.125</v>
      </c>
      <c r="M6083">
        <f>HOUR(K6083:K18125)</f>
        <v>0</v>
      </c>
      <c r="N6083">
        <f>MINUTE(K6083:K18125)</f>
        <v>0</v>
      </c>
      <c r="O6083">
        <f>SECOND(K6083:K18125)</f>
        <v>0</v>
      </c>
      <c r="P6083">
        <v>24</v>
      </c>
      <c r="Q6083">
        <f>G6083-P6083</f>
        <v>5419.24</v>
      </c>
      <c r="R6083" t="s">
        <v>1833</v>
      </c>
      <c r="S6083" t="s">
        <v>18</v>
      </c>
      <c r="T6083" t="s">
        <v>19</v>
      </c>
    </row>
    <row r="6084" spans="1:20" x14ac:dyDescent="0.35">
      <c r="A6084" t="s">
        <v>29</v>
      </c>
      <c r="B6084" t="s">
        <v>157</v>
      </c>
      <c r="C6084" t="s">
        <v>13</v>
      </c>
      <c r="D6084" t="s">
        <v>31</v>
      </c>
      <c r="E6084" t="s">
        <v>158</v>
      </c>
      <c r="F6084" t="s">
        <v>16</v>
      </c>
      <c r="G6084">
        <v>5672.55</v>
      </c>
      <c r="H6084" s="1">
        <v>43360</v>
      </c>
      <c r="I6084" t="str">
        <f t="shared" si="285"/>
        <v>17</v>
      </c>
      <c r="J6084" t="str">
        <f t="shared" si="286"/>
        <v>September</v>
      </c>
      <c r="K6084" t="str">
        <f t="shared" si="287"/>
        <v>2018</v>
      </c>
      <c r="L6084" s="15">
        <v>0.16666666666666666</v>
      </c>
      <c r="M6084">
        <f>HOUR(K6084:K18126)</f>
        <v>0</v>
      </c>
      <c r="N6084">
        <f>MINUTE(K6084:K18126)</f>
        <v>0</v>
      </c>
      <c r="O6084">
        <f>SECOND(K6084:K18126)</f>
        <v>0</v>
      </c>
      <c r="P6084">
        <v>66</v>
      </c>
      <c r="Q6084">
        <f>G6084-P6084</f>
        <v>5606.55</v>
      </c>
      <c r="R6084" t="s">
        <v>1833</v>
      </c>
      <c r="S6084" t="s">
        <v>18</v>
      </c>
      <c r="T6084" t="s">
        <v>19</v>
      </c>
    </row>
    <row r="6085" spans="1:20" x14ac:dyDescent="0.35">
      <c r="A6085" t="s">
        <v>29</v>
      </c>
      <c r="B6085" t="s">
        <v>108</v>
      </c>
      <c r="C6085" t="s">
        <v>13</v>
      </c>
      <c r="D6085" t="s">
        <v>31</v>
      </c>
      <c r="E6085" t="s">
        <v>81</v>
      </c>
      <c r="F6085" t="s">
        <v>24</v>
      </c>
      <c r="G6085">
        <v>7338.83</v>
      </c>
      <c r="H6085" s="1">
        <v>43360</v>
      </c>
      <c r="I6085" t="str">
        <f t="shared" si="285"/>
        <v>17</v>
      </c>
      <c r="J6085" t="str">
        <f t="shared" si="286"/>
        <v>September</v>
      </c>
      <c r="K6085" t="str">
        <f t="shared" si="287"/>
        <v>2018</v>
      </c>
      <c r="L6085" s="15">
        <v>0.20833333333333334</v>
      </c>
      <c r="M6085">
        <f>HOUR(K6085:K18127)</f>
        <v>0</v>
      </c>
      <c r="N6085">
        <f>MINUTE(K6085:K18127)</f>
        <v>0</v>
      </c>
      <c r="O6085">
        <f>SECOND(K6085:K18127)</f>
        <v>0</v>
      </c>
      <c r="P6085">
        <v>34</v>
      </c>
      <c r="Q6085">
        <f>G6085-P6085</f>
        <v>7304.83</v>
      </c>
      <c r="R6085" t="s">
        <v>1833</v>
      </c>
      <c r="S6085" t="s">
        <v>18</v>
      </c>
      <c r="T6085" t="s">
        <v>19</v>
      </c>
    </row>
    <row r="6086" spans="1:20" x14ac:dyDescent="0.35">
      <c r="A6086" t="s">
        <v>29</v>
      </c>
      <c r="B6086" t="s">
        <v>223</v>
      </c>
      <c r="C6086" t="s">
        <v>13</v>
      </c>
      <c r="D6086" t="s">
        <v>31</v>
      </c>
      <c r="E6086" t="s">
        <v>23</v>
      </c>
      <c r="F6086" t="s">
        <v>24</v>
      </c>
      <c r="G6086">
        <v>5124.8500000000004</v>
      </c>
      <c r="H6086" s="1">
        <v>43360</v>
      </c>
      <c r="I6086" t="str">
        <f t="shared" si="285"/>
        <v>17</v>
      </c>
      <c r="J6086" t="str">
        <f t="shared" si="286"/>
        <v>September</v>
      </c>
      <c r="K6086" t="str">
        <f t="shared" si="287"/>
        <v>2018</v>
      </c>
      <c r="L6086" s="15">
        <v>0.25</v>
      </c>
      <c r="M6086">
        <f>HOUR(K6086:K18128)</f>
        <v>0</v>
      </c>
      <c r="N6086">
        <f>MINUTE(K6086:K18128)</f>
        <v>0</v>
      </c>
      <c r="O6086">
        <f>SECOND(K6086:K18128)</f>
        <v>0</v>
      </c>
      <c r="P6086">
        <v>197</v>
      </c>
      <c r="Q6086">
        <f>G6086-P6086</f>
        <v>4927.8500000000004</v>
      </c>
      <c r="R6086" t="s">
        <v>1833</v>
      </c>
      <c r="S6086" t="s">
        <v>18</v>
      </c>
      <c r="T6086" t="s">
        <v>19</v>
      </c>
    </row>
    <row r="6087" spans="1:20" x14ac:dyDescent="0.35">
      <c r="A6087" t="s">
        <v>29</v>
      </c>
      <c r="B6087" t="s">
        <v>279</v>
      </c>
      <c r="C6087" t="s">
        <v>13</v>
      </c>
      <c r="D6087" t="s">
        <v>31</v>
      </c>
      <c r="E6087" t="s">
        <v>280</v>
      </c>
      <c r="F6087" t="s">
        <v>16</v>
      </c>
      <c r="G6087">
        <v>2801.68</v>
      </c>
      <c r="H6087" s="1">
        <v>43360</v>
      </c>
      <c r="I6087" t="str">
        <f t="shared" si="285"/>
        <v>17</v>
      </c>
      <c r="J6087" t="str">
        <f t="shared" si="286"/>
        <v>September</v>
      </c>
      <c r="K6087" t="str">
        <f t="shared" si="287"/>
        <v>2018</v>
      </c>
      <c r="L6087" s="15">
        <v>0.25</v>
      </c>
      <c r="M6087">
        <f>HOUR(K6087:K18129)</f>
        <v>0</v>
      </c>
      <c r="N6087">
        <f>MINUTE(K6087:K18129)</f>
        <v>0</v>
      </c>
      <c r="O6087">
        <f>SECOND(K6087:K18129)</f>
        <v>0</v>
      </c>
      <c r="P6087">
        <v>35</v>
      </c>
      <c r="Q6087">
        <f>G6087-P6087</f>
        <v>2766.68</v>
      </c>
      <c r="R6087" t="s">
        <v>1833</v>
      </c>
      <c r="S6087" t="s">
        <v>18</v>
      </c>
      <c r="T6087" t="s">
        <v>19</v>
      </c>
    </row>
    <row r="6088" spans="1:20" x14ac:dyDescent="0.35">
      <c r="A6088" t="s">
        <v>11</v>
      </c>
      <c r="B6088" t="s">
        <v>12</v>
      </c>
      <c r="C6088" t="s">
        <v>13</v>
      </c>
      <c r="D6088" t="s">
        <v>20</v>
      </c>
      <c r="E6088" t="s">
        <v>15</v>
      </c>
      <c r="F6088" t="s">
        <v>16</v>
      </c>
      <c r="G6088">
        <v>1949.61</v>
      </c>
      <c r="H6088" s="1">
        <v>43360</v>
      </c>
      <c r="I6088" t="str">
        <f t="shared" si="285"/>
        <v>17</v>
      </c>
      <c r="J6088" t="str">
        <f t="shared" si="286"/>
        <v>September</v>
      </c>
      <c r="K6088" t="str">
        <f t="shared" si="287"/>
        <v>2018</v>
      </c>
      <c r="L6088" s="15">
        <v>0.2555439814814815</v>
      </c>
      <c r="M6088">
        <f>HOUR(K6088:K18130)</f>
        <v>0</v>
      </c>
      <c r="N6088">
        <f>MINUTE(K6088:K18130)</f>
        <v>0</v>
      </c>
      <c r="O6088">
        <f>SECOND(K6088:K18130)</f>
        <v>0</v>
      </c>
      <c r="P6088">
        <v>38.94</v>
      </c>
      <c r="Q6088">
        <f>G6088-P6088</f>
        <v>1910.6699999999998</v>
      </c>
      <c r="R6088" t="s">
        <v>83</v>
      </c>
      <c r="S6088" t="s">
        <v>18</v>
      </c>
      <c r="T6088" t="s">
        <v>19</v>
      </c>
    </row>
    <row r="6089" spans="1:20" x14ac:dyDescent="0.35">
      <c r="A6089" t="s">
        <v>29</v>
      </c>
      <c r="B6089" t="s">
        <v>45</v>
      </c>
      <c r="C6089" t="s">
        <v>13</v>
      </c>
      <c r="D6089" t="s">
        <v>31</v>
      </c>
      <c r="E6089" t="s">
        <v>46</v>
      </c>
      <c r="F6089" t="s">
        <v>24</v>
      </c>
      <c r="G6089">
        <v>15309.22</v>
      </c>
      <c r="H6089" s="1">
        <v>43360</v>
      </c>
      <c r="I6089" t="str">
        <f t="shared" si="285"/>
        <v>17</v>
      </c>
      <c r="J6089" t="str">
        <f t="shared" si="286"/>
        <v>September</v>
      </c>
      <c r="K6089" t="str">
        <f t="shared" si="287"/>
        <v>2018</v>
      </c>
      <c r="L6089" s="15">
        <v>0.29166666666666669</v>
      </c>
      <c r="M6089">
        <f>HOUR(K6089:K18131)</f>
        <v>0</v>
      </c>
      <c r="N6089">
        <f>MINUTE(K6089:K18131)</f>
        <v>0</v>
      </c>
      <c r="O6089">
        <f>SECOND(K6089:K18131)</f>
        <v>0</v>
      </c>
      <c r="P6089">
        <v>97</v>
      </c>
      <c r="Q6089">
        <f>G6089-P6089</f>
        <v>15212.22</v>
      </c>
      <c r="R6089" t="s">
        <v>1833</v>
      </c>
      <c r="S6089" t="s">
        <v>18</v>
      </c>
      <c r="T6089" t="s">
        <v>19</v>
      </c>
    </row>
    <row r="6090" spans="1:20" x14ac:dyDescent="0.35">
      <c r="A6090" t="s">
        <v>29</v>
      </c>
      <c r="B6090" t="s">
        <v>245</v>
      </c>
      <c r="C6090" t="s">
        <v>13</v>
      </c>
      <c r="D6090" t="s">
        <v>31</v>
      </c>
      <c r="E6090" t="s">
        <v>23</v>
      </c>
      <c r="F6090" t="s">
        <v>24</v>
      </c>
      <c r="G6090">
        <v>56804.1</v>
      </c>
      <c r="H6090" s="1">
        <v>43360</v>
      </c>
      <c r="I6090" t="str">
        <f t="shared" si="285"/>
        <v>17</v>
      </c>
      <c r="J6090" t="str">
        <f t="shared" si="286"/>
        <v>September</v>
      </c>
      <c r="K6090" t="str">
        <f t="shared" si="287"/>
        <v>2018</v>
      </c>
      <c r="L6090" s="15">
        <v>0.29166666666666669</v>
      </c>
      <c r="M6090">
        <f>HOUR(K6090:K18132)</f>
        <v>0</v>
      </c>
      <c r="N6090">
        <f>MINUTE(K6090:K18132)</f>
        <v>0</v>
      </c>
      <c r="O6090">
        <f>SECOND(K6090:K18132)</f>
        <v>0</v>
      </c>
      <c r="P6090">
        <v>151</v>
      </c>
      <c r="Q6090">
        <f>G6090-P6090</f>
        <v>56653.1</v>
      </c>
      <c r="R6090" t="s">
        <v>1833</v>
      </c>
      <c r="S6090" t="s">
        <v>18</v>
      </c>
      <c r="T6090" t="s">
        <v>19</v>
      </c>
    </row>
    <row r="6091" spans="1:20" x14ac:dyDescent="0.35">
      <c r="A6091" t="s">
        <v>29</v>
      </c>
      <c r="B6091" t="s">
        <v>138</v>
      </c>
      <c r="C6091" t="s">
        <v>13</v>
      </c>
      <c r="D6091" t="s">
        <v>41</v>
      </c>
      <c r="E6091" t="s">
        <v>139</v>
      </c>
      <c r="F6091" t="s">
        <v>16</v>
      </c>
      <c r="G6091">
        <v>195807.77</v>
      </c>
      <c r="H6091" s="1">
        <v>43360</v>
      </c>
      <c r="I6091" t="str">
        <f t="shared" si="285"/>
        <v>17</v>
      </c>
      <c r="J6091" t="str">
        <f t="shared" si="286"/>
        <v>September</v>
      </c>
      <c r="K6091" t="str">
        <f t="shared" si="287"/>
        <v>2018</v>
      </c>
      <c r="L6091" s="15">
        <v>0.33333333333333331</v>
      </c>
      <c r="M6091">
        <f>HOUR(K6091:K18133)</f>
        <v>0</v>
      </c>
      <c r="N6091">
        <f>MINUTE(K6091:K18133)</f>
        <v>0</v>
      </c>
      <c r="O6091">
        <f>SECOND(K6091:K18133)</f>
        <v>0</v>
      </c>
      <c r="P6091">
        <v>51</v>
      </c>
      <c r="Q6091">
        <f>G6091-P6091</f>
        <v>195756.77</v>
      </c>
      <c r="R6091" t="s">
        <v>1833</v>
      </c>
      <c r="S6091" t="s">
        <v>18</v>
      </c>
      <c r="T6091" t="s">
        <v>19</v>
      </c>
    </row>
    <row r="6092" spans="1:20" x14ac:dyDescent="0.35">
      <c r="A6092" t="s">
        <v>11</v>
      </c>
      <c r="B6092" t="s">
        <v>12</v>
      </c>
      <c r="C6092" t="s">
        <v>13</v>
      </c>
      <c r="D6092" t="s">
        <v>14</v>
      </c>
      <c r="E6092" t="s">
        <v>15</v>
      </c>
      <c r="F6092" t="s">
        <v>16</v>
      </c>
      <c r="G6092">
        <v>1938.28</v>
      </c>
      <c r="H6092" s="1">
        <v>43360</v>
      </c>
      <c r="I6092" t="str">
        <f t="shared" si="285"/>
        <v>17</v>
      </c>
      <c r="J6092" t="str">
        <f t="shared" si="286"/>
        <v>September</v>
      </c>
      <c r="K6092" t="str">
        <f t="shared" si="287"/>
        <v>2018</v>
      </c>
      <c r="L6092" s="15">
        <v>0.33534722222222224</v>
      </c>
      <c r="M6092">
        <f>HOUR(K6092:K18134)</f>
        <v>0</v>
      </c>
      <c r="N6092">
        <f>MINUTE(K6092:K18134)</f>
        <v>0</v>
      </c>
      <c r="O6092">
        <f>SECOND(K6092:K18134)</f>
        <v>0</v>
      </c>
      <c r="P6092">
        <v>11.33</v>
      </c>
      <c r="Q6092">
        <f>G6092-P6092</f>
        <v>1926.95</v>
      </c>
      <c r="R6092" t="s">
        <v>715</v>
      </c>
      <c r="S6092" t="s">
        <v>18</v>
      </c>
      <c r="T6092" t="s">
        <v>19</v>
      </c>
    </row>
    <row r="6093" spans="1:20" x14ac:dyDescent="0.35">
      <c r="A6093" t="s">
        <v>11</v>
      </c>
      <c r="B6093" t="s">
        <v>85</v>
      </c>
      <c r="C6093" t="s">
        <v>13</v>
      </c>
      <c r="D6093" t="s">
        <v>20</v>
      </c>
      <c r="E6093" t="s">
        <v>86</v>
      </c>
      <c r="F6093" t="s">
        <v>16</v>
      </c>
      <c r="G6093">
        <v>23231.72</v>
      </c>
      <c r="H6093" s="1">
        <v>43360</v>
      </c>
      <c r="I6093" t="str">
        <f t="shared" si="285"/>
        <v>17</v>
      </c>
      <c r="J6093" t="str">
        <f t="shared" si="286"/>
        <v>September</v>
      </c>
      <c r="K6093" t="str">
        <f t="shared" si="287"/>
        <v>2018</v>
      </c>
      <c r="L6093" s="15">
        <v>0.36428240740740742</v>
      </c>
      <c r="M6093">
        <f>HOUR(K6093:K18135)</f>
        <v>0</v>
      </c>
      <c r="N6093">
        <f>MINUTE(K6093:K18135)</f>
        <v>0</v>
      </c>
      <c r="O6093">
        <f>SECOND(K6093:K18135)</f>
        <v>0</v>
      </c>
      <c r="P6093">
        <v>11.47</v>
      </c>
      <c r="Q6093">
        <f>G6093-P6093</f>
        <v>23220.25</v>
      </c>
      <c r="R6093" t="s">
        <v>862</v>
      </c>
      <c r="S6093" t="s">
        <v>18</v>
      </c>
      <c r="T6093" t="s">
        <v>19</v>
      </c>
    </row>
    <row r="6094" spans="1:20" x14ac:dyDescent="0.35">
      <c r="A6094" t="s">
        <v>29</v>
      </c>
      <c r="B6094" t="s">
        <v>80</v>
      </c>
      <c r="C6094" t="s">
        <v>13</v>
      </c>
      <c r="D6094" t="s">
        <v>41</v>
      </c>
      <c r="E6094" t="s">
        <v>81</v>
      </c>
      <c r="F6094" t="s">
        <v>24</v>
      </c>
      <c r="G6094">
        <v>20525.2</v>
      </c>
      <c r="H6094" s="1">
        <v>43360</v>
      </c>
      <c r="I6094" t="str">
        <f t="shared" si="285"/>
        <v>17</v>
      </c>
      <c r="J6094" t="str">
        <f t="shared" si="286"/>
        <v>September</v>
      </c>
      <c r="K6094" t="str">
        <f t="shared" si="287"/>
        <v>2018</v>
      </c>
      <c r="L6094" s="15">
        <v>0.375</v>
      </c>
      <c r="M6094">
        <f>HOUR(K6094:K18136)</f>
        <v>0</v>
      </c>
      <c r="N6094">
        <f>MINUTE(K6094:K18136)</f>
        <v>0</v>
      </c>
      <c r="O6094">
        <f>SECOND(K6094:K18136)</f>
        <v>0</v>
      </c>
      <c r="P6094">
        <v>39</v>
      </c>
      <c r="Q6094">
        <f>G6094-P6094</f>
        <v>20486.2</v>
      </c>
      <c r="R6094" t="s">
        <v>1833</v>
      </c>
      <c r="S6094" t="s">
        <v>18</v>
      </c>
      <c r="T6094" t="s">
        <v>19</v>
      </c>
    </row>
    <row r="6095" spans="1:20" x14ac:dyDescent="0.35">
      <c r="A6095" t="s">
        <v>11</v>
      </c>
      <c r="B6095" t="s">
        <v>77</v>
      </c>
      <c r="C6095" t="s">
        <v>13</v>
      </c>
      <c r="D6095" t="s">
        <v>20</v>
      </c>
      <c r="E6095" t="s">
        <v>78</v>
      </c>
      <c r="F6095" t="s">
        <v>16</v>
      </c>
      <c r="G6095">
        <v>8238.51</v>
      </c>
      <c r="H6095" s="1">
        <v>43360</v>
      </c>
      <c r="I6095" t="str">
        <f t="shared" si="285"/>
        <v>17</v>
      </c>
      <c r="J6095" t="str">
        <f t="shared" si="286"/>
        <v>September</v>
      </c>
      <c r="K6095" t="str">
        <f t="shared" si="287"/>
        <v>2018</v>
      </c>
      <c r="L6095" s="15">
        <v>0.37634259259259256</v>
      </c>
      <c r="M6095">
        <f>HOUR(K6095:K18137)</f>
        <v>0</v>
      </c>
      <c r="N6095">
        <f>MINUTE(K6095:K18137)</f>
        <v>0</v>
      </c>
      <c r="O6095">
        <f>SECOND(K6095:K18137)</f>
        <v>0</v>
      </c>
      <c r="P6095">
        <v>10.72</v>
      </c>
      <c r="Q6095">
        <f>G6095-P6095</f>
        <v>8227.7900000000009</v>
      </c>
      <c r="R6095" t="s">
        <v>1478</v>
      </c>
      <c r="S6095" t="s">
        <v>18</v>
      </c>
      <c r="T6095" t="s">
        <v>19</v>
      </c>
    </row>
    <row r="6096" spans="1:20" x14ac:dyDescent="0.35">
      <c r="A6096" t="s">
        <v>11</v>
      </c>
      <c r="B6096" t="s">
        <v>186</v>
      </c>
      <c r="C6096" t="s">
        <v>13</v>
      </c>
      <c r="D6096" t="s">
        <v>14</v>
      </c>
      <c r="E6096" t="s">
        <v>187</v>
      </c>
      <c r="F6096" t="s">
        <v>16</v>
      </c>
      <c r="G6096">
        <v>3832.12</v>
      </c>
      <c r="H6096" s="1">
        <v>43360</v>
      </c>
      <c r="I6096" t="str">
        <f t="shared" si="285"/>
        <v>17</v>
      </c>
      <c r="J6096" t="str">
        <f t="shared" si="286"/>
        <v>September</v>
      </c>
      <c r="K6096" t="str">
        <f t="shared" si="287"/>
        <v>2018</v>
      </c>
      <c r="L6096" s="15">
        <v>0.38152777777777774</v>
      </c>
      <c r="M6096">
        <f>HOUR(K6096:K18138)</f>
        <v>0</v>
      </c>
      <c r="N6096">
        <f>MINUTE(K6096:K18138)</f>
        <v>0</v>
      </c>
      <c r="O6096">
        <f>SECOND(K6096:K18138)</f>
        <v>0</v>
      </c>
      <c r="P6096">
        <v>28.96</v>
      </c>
      <c r="Q6096">
        <f>G6096-P6096</f>
        <v>3803.16</v>
      </c>
      <c r="R6096" t="s">
        <v>906</v>
      </c>
      <c r="S6096" t="s">
        <v>18</v>
      </c>
      <c r="T6096" t="s">
        <v>19</v>
      </c>
    </row>
    <row r="6097" spans="1:20" x14ac:dyDescent="0.35">
      <c r="A6097" t="s">
        <v>11</v>
      </c>
      <c r="B6097" t="s">
        <v>336</v>
      </c>
      <c r="C6097" t="s">
        <v>13</v>
      </c>
      <c r="D6097" t="s">
        <v>20</v>
      </c>
      <c r="E6097" t="s">
        <v>337</v>
      </c>
      <c r="F6097" t="s">
        <v>16</v>
      </c>
      <c r="G6097">
        <v>9141.2000000000007</v>
      </c>
      <c r="H6097" s="1">
        <v>43360</v>
      </c>
      <c r="I6097" t="str">
        <f t="shared" si="285"/>
        <v>17</v>
      </c>
      <c r="J6097" t="str">
        <f t="shared" si="286"/>
        <v>September</v>
      </c>
      <c r="K6097" t="str">
        <f t="shared" si="287"/>
        <v>2018</v>
      </c>
      <c r="L6097" s="15">
        <v>0.38670138888888889</v>
      </c>
      <c r="M6097">
        <f>HOUR(K6097:K18139)</f>
        <v>0</v>
      </c>
      <c r="N6097">
        <f>MINUTE(K6097:K18139)</f>
        <v>0</v>
      </c>
      <c r="O6097">
        <f>SECOND(K6097:K18139)</f>
        <v>0</v>
      </c>
      <c r="P6097">
        <v>83.58</v>
      </c>
      <c r="Q6097">
        <f>G6097-P6097</f>
        <v>9057.6200000000008</v>
      </c>
      <c r="R6097" t="s">
        <v>1479</v>
      </c>
      <c r="S6097" t="s">
        <v>18</v>
      </c>
      <c r="T6097" t="s">
        <v>19</v>
      </c>
    </row>
    <row r="6098" spans="1:20" x14ac:dyDescent="0.35">
      <c r="A6098" t="s">
        <v>11</v>
      </c>
      <c r="B6098" t="s">
        <v>25</v>
      </c>
      <c r="C6098" t="s">
        <v>13</v>
      </c>
      <c r="D6098" t="s">
        <v>14</v>
      </c>
      <c r="E6098" t="s">
        <v>26</v>
      </c>
      <c r="F6098" t="s">
        <v>16</v>
      </c>
      <c r="G6098">
        <v>3290.61</v>
      </c>
      <c r="H6098" s="1">
        <v>43360</v>
      </c>
      <c r="I6098" t="str">
        <f t="shared" si="285"/>
        <v>17</v>
      </c>
      <c r="J6098" t="str">
        <f t="shared" si="286"/>
        <v>September</v>
      </c>
      <c r="K6098" t="str">
        <f t="shared" si="287"/>
        <v>2018</v>
      </c>
      <c r="L6098" s="15">
        <v>0.39188657407407407</v>
      </c>
      <c r="M6098">
        <f>HOUR(K6098:K18140)</f>
        <v>0</v>
      </c>
      <c r="N6098">
        <f>MINUTE(K6098:K18140)</f>
        <v>0</v>
      </c>
      <c r="O6098">
        <f>SECOND(K6098:K18140)</f>
        <v>0</v>
      </c>
      <c r="P6098">
        <v>41.97</v>
      </c>
      <c r="Q6098">
        <f>G6098-P6098</f>
        <v>3248.6400000000003</v>
      </c>
      <c r="R6098" t="s">
        <v>1480</v>
      </c>
      <c r="S6098" t="s">
        <v>18</v>
      </c>
      <c r="T6098" t="s">
        <v>19</v>
      </c>
    </row>
    <row r="6099" spans="1:20" x14ac:dyDescent="0.35">
      <c r="A6099" t="s">
        <v>11</v>
      </c>
      <c r="B6099" t="s">
        <v>77</v>
      </c>
      <c r="C6099" t="s">
        <v>13</v>
      </c>
      <c r="D6099" t="s">
        <v>20</v>
      </c>
      <c r="E6099" t="s">
        <v>78</v>
      </c>
      <c r="F6099" t="s">
        <v>16</v>
      </c>
      <c r="G6099">
        <v>8230.86</v>
      </c>
      <c r="H6099" s="1">
        <v>43360</v>
      </c>
      <c r="I6099" t="str">
        <f t="shared" si="285"/>
        <v>17</v>
      </c>
      <c r="J6099" t="str">
        <f t="shared" si="286"/>
        <v>September</v>
      </c>
      <c r="K6099" t="str">
        <f t="shared" si="287"/>
        <v>2018</v>
      </c>
      <c r="L6099" s="15">
        <v>0.39707175925925925</v>
      </c>
      <c r="M6099">
        <f>HOUR(K6099:K18141)</f>
        <v>0</v>
      </c>
      <c r="N6099">
        <f>MINUTE(K6099:K18141)</f>
        <v>0</v>
      </c>
      <c r="O6099">
        <f>SECOND(K6099:K18141)</f>
        <v>0</v>
      </c>
      <c r="P6099">
        <v>7.65</v>
      </c>
      <c r="Q6099">
        <f>G6099-P6099</f>
        <v>8223.2100000000009</v>
      </c>
      <c r="R6099" t="s">
        <v>177</v>
      </c>
      <c r="S6099" t="s">
        <v>18</v>
      </c>
      <c r="T6099" t="s">
        <v>19</v>
      </c>
    </row>
    <row r="6100" spans="1:20" x14ac:dyDescent="0.35">
      <c r="A6100" t="s">
        <v>11</v>
      </c>
      <c r="B6100" t="s">
        <v>85</v>
      </c>
      <c r="C6100" t="s">
        <v>13</v>
      </c>
      <c r="D6100" t="s">
        <v>20</v>
      </c>
      <c r="E6100" t="s">
        <v>86</v>
      </c>
      <c r="F6100" t="s">
        <v>16</v>
      </c>
      <c r="G6100">
        <v>23203.39</v>
      </c>
      <c r="H6100" s="1">
        <v>43360</v>
      </c>
      <c r="I6100" t="str">
        <f t="shared" si="285"/>
        <v>17</v>
      </c>
      <c r="J6100" t="str">
        <f t="shared" si="286"/>
        <v>September</v>
      </c>
      <c r="K6100" t="str">
        <f t="shared" si="287"/>
        <v>2018</v>
      </c>
      <c r="L6100" s="15">
        <v>0.40225694444444443</v>
      </c>
      <c r="M6100">
        <f>HOUR(K6100:K18142)</f>
        <v>0</v>
      </c>
      <c r="N6100">
        <f>MINUTE(K6100:K18142)</f>
        <v>0</v>
      </c>
      <c r="O6100">
        <f>SECOND(K6100:K18142)</f>
        <v>0</v>
      </c>
      <c r="P6100">
        <v>28.33</v>
      </c>
      <c r="Q6100">
        <f>G6100-P6100</f>
        <v>23175.059999999998</v>
      </c>
      <c r="R6100" t="s">
        <v>627</v>
      </c>
      <c r="S6100" t="s">
        <v>18</v>
      </c>
      <c r="T6100" t="s">
        <v>19</v>
      </c>
    </row>
    <row r="6101" spans="1:20" x14ac:dyDescent="0.35">
      <c r="A6101" t="s">
        <v>11</v>
      </c>
      <c r="B6101" t="s">
        <v>71</v>
      </c>
      <c r="C6101" t="s">
        <v>13</v>
      </c>
      <c r="D6101" t="s">
        <v>20</v>
      </c>
      <c r="E6101" t="s">
        <v>63</v>
      </c>
      <c r="F6101" t="s">
        <v>24</v>
      </c>
      <c r="G6101">
        <v>6900.73</v>
      </c>
      <c r="H6101" s="1">
        <v>43360</v>
      </c>
      <c r="I6101" t="str">
        <f t="shared" si="285"/>
        <v>17</v>
      </c>
      <c r="J6101" t="str">
        <f t="shared" si="286"/>
        <v>September</v>
      </c>
      <c r="K6101" t="str">
        <f t="shared" si="287"/>
        <v>2018</v>
      </c>
      <c r="L6101" s="15">
        <v>0.41261574074074076</v>
      </c>
      <c r="M6101">
        <f>HOUR(K6101:K18143)</f>
        <v>0</v>
      </c>
      <c r="N6101">
        <f>MINUTE(K6101:K18143)</f>
        <v>0</v>
      </c>
      <c r="O6101">
        <f>SECOND(K6101:K18143)</f>
        <v>0</v>
      </c>
      <c r="P6101">
        <v>5.92</v>
      </c>
      <c r="Q6101">
        <f>G6101-P6101</f>
        <v>6894.8099999999995</v>
      </c>
      <c r="R6101" t="s">
        <v>374</v>
      </c>
      <c r="S6101" t="s">
        <v>18</v>
      </c>
      <c r="T6101" t="s">
        <v>19</v>
      </c>
    </row>
    <row r="6102" spans="1:20" x14ac:dyDescent="0.35">
      <c r="A6102" t="s">
        <v>11</v>
      </c>
      <c r="B6102" t="s">
        <v>25</v>
      </c>
      <c r="C6102" t="s">
        <v>13</v>
      </c>
      <c r="D6102" t="s">
        <v>14</v>
      </c>
      <c r="E6102" t="s">
        <v>26</v>
      </c>
      <c r="F6102" t="s">
        <v>16</v>
      </c>
      <c r="G6102">
        <v>3278.42</v>
      </c>
      <c r="H6102" s="1">
        <v>43360</v>
      </c>
      <c r="I6102" t="str">
        <f t="shared" si="285"/>
        <v>17</v>
      </c>
      <c r="J6102" t="str">
        <f t="shared" si="286"/>
        <v>September</v>
      </c>
      <c r="K6102" t="str">
        <f t="shared" si="287"/>
        <v>2018</v>
      </c>
      <c r="L6102" s="15">
        <v>0.4175578703703704</v>
      </c>
      <c r="M6102">
        <f>HOUR(K6102:K18144)</f>
        <v>0</v>
      </c>
      <c r="N6102">
        <f>MINUTE(K6102:K18144)</f>
        <v>0</v>
      </c>
      <c r="O6102">
        <f>SECOND(K6102:K18144)</f>
        <v>0</v>
      </c>
      <c r="P6102">
        <v>12.19</v>
      </c>
      <c r="Q6102">
        <f>G6102-P6102</f>
        <v>3266.23</v>
      </c>
      <c r="R6102" t="s">
        <v>1481</v>
      </c>
      <c r="S6102" t="s">
        <v>18</v>
      </c>
      <c r="T6102" t="s">
        <v>19</v>
      </c>
    </row>
    <row r="6103" spans="1:20" x14ac:dyDescent="0.35">
      <c r="A6103" t="s">
        <v>11</v>
      </c>
      <c r="B6103" t="s">
        <v>30</v>
      </c>
      <c r="C6103" t="s">
        <v>13</v>
      </c>
      <c r="D6103" t="s">
        <v>20</v>
      </c>
      <c r="E6103" t="s">
        <v>32</v>
      </c>
      <c r="F6103" t="s">
        <v>24</v>
      </c>
      <c r="G6103">
        <v>5616.63</v>
      </c>
      <c r="H6103" s="1">
        <v>43360</v>
      </c>
      <c r="I6103" t="str">
        <f t="shared" si="285"/>
        <v>17</v>
      </c>
      <c r="J6103" t="str">
        <f t="shared" si="286"/>
        <v>September</v>
      </c>
      <c r="K6103" t="str">
        <f t="shared" si="287"/>
        <v>2018</v>
      </c>
      <c r="L6103" s="15">
        <v>0.4216435185185185</v>
      </c>
      <c r="M6103">
        <f>HOUR(K6103:K18145)</f>
        <v>0</v>
      </c>
      <c r="N6103">
        <f>MINUTE(K6103:K18145)</f>
        <v>0</v>
      </c>
      <c r="O6103">
        <f>SECOND(K6103:K18145)</f>
        <v>0</v>
      </c>
      <c r="P6103">
        <v>63.57</v>
      </c>
      <c r="Q6103">
        <f>G6103-P6103</f>
        <v>5553.06</v>
      </c>
      <c r="R6103" t="s">
        <v>1482</v>
      </c>
      <c r="S6103" t="s">
        <v>18</v>
      </c>
      <c r="T6103" t="s">
        <v>19</v>
      </c>
    </row>
    <row r="6104" spans="1:20" x14ac:dyDescent="0.35">
      <c r="A6104" t="s">
        <v>11</v>
      </c>
      <c r="B6104" t="s">
        <v>62</v>
      </c>
      <c r="C6104" t="s">
        <v>13</v>
      </c>
      <c r="D6104" t="s">
        <v>20</v>
      </c>
      <c r="E6104" t="s">
        <v>63</v>
      </c>
      <c r="F6104" t="s">
        <v>24</v>
      </c>
      <c r="G6104">
        <v>3821.83</v>
      </c>
      <c r="H6104" s="1">
        <v>43360</v>
      </c>
      <c r="I6104" t="str">
        <f t="shared" si="285"/>
        <v>17</v>
      </c>
      <c r="J6104" t="str">
        <f t="shared" si="286"/>
        <v>September</v>
      </c>
      <c r="K6104" t="str">
        <f t="shared" si="287"/>
        <v>2018</v>
      </c>
      <c r="L6104" s="15">
        <v>0.42572916666666666</v>
      </c>
      <c r="M6104">
        <f>HOUR(K6104:K18146)</f>
        <v>0</v>
      </c>
      <c r="N6104">
        <f>MINUTE(K6104:K18146)</f>
        <v>0</v>
      </c>
      <c r="O6104">
        <f>SECOND(K6104:K18146)</f>
        <v>0</v>
      </c>
      <c r="P6104">
        <v>11.63</v>
      </c>
      <c r="Q6104">
        <f>G6104-P6104</f>
        <v>3810.2</v>
      </c>
      <c r="R6104" t="s">
        <v>363</v>
      </c>
      <c r="S6104" t="s">
        <v>18</v>
      </c>
      <c r="T6104" t="s">
        <v>19</v>
      </c>
    </row>
    <row r="6105" spans="1:20" x14ac:dyDescent="0.35">
      <c r="A6105" t="s">
        <v>11</v>
      </c>
      <c r="B6105" t="s">
        <v>215</v>
      </c>
      <c r="C6105" t="s">
        <v>13</v>
      </c>
      <c r="D6105" t="s">
        <v>14</v>
      </c>
      <c r="E6105" t="s">
        <v>216</v>
      </c>
      <c r="F6105" t="s">
        <v>24</v>
      </c>
      <c r="G6105">
        <v>3924.61</v>
      </c>
      <c r="H6105" s="1">
        <v>43360</v>
      </c>
      <c r="I6105" t="str">
        <f t="shared" si="285"/>
        <v>17</v>
      </c>
      <c r="J6105" t="str">
        <f t="shared" si="286"/>
        <v>September</v>
      </c>
      <c r="K6105" t="str">
        <f t="shared" si="287"/>
        <v>2018</v>
      </c>
      <c r="L6105" s="15">
        <v>0.43390046296296297</v>
      </c>
      <c r="M6105">
        <f>HOUR(K6105:K18147)</f>
        <v>0</v>
      </c>
      <c r="N6105">
        <f>MINUTE(K6105:K18147)</f>
        <v>0</v>
      </c>
      <c r="O6105">
        <f>SECOND(K6105:K18147)</f>
        <v>0</v>
      </c>
      <c r="P6105">
        <v>15.34</v>
      </c>
      <c r="Q6105">
        <f>G6105-P6105</f>
        <v>3909.27</v>
      </c>
      <c r="R6105" t="s">
        <v>21</v>
      </c>
      <c r="S6105" t="s">
        <v>18</v>
      </c>
      <c r="T6105" t="s">
        <v>19</v>
      </c>
    </row>
    <row r="6106" spans="1:20" x14ac:dyDescent="0.35">
      <c r="A6106" t="s">
        <v>11</v>
      </c>
      <c r="B6106" t="s">
        <v>25</v>
      </c>
      <c r="C6106" t="s">
        <v>13</v>
      </c>
      <c r="D6106" t="s">
        <v>20</v>
      </c>
      <c r="E6106" t="s">
        <v>26</v>
      </c>
      <c r="F6106" t="s">
        <v>16</v>
      </c>
      <c r="G6106">
        <v>3268.3</v>
      </c>
      <c r="H6106" s="1">
        <v>43360</v>
      </c>
      <c r="I6106" t="str">
        <f t="shared" si="285"/>
        <v>17</v>
      </c>
      <c r="J6106" t="str">
        <f t="shared" si="286"/>
        <v>September</v>
      </c>
      <c r="K6106" t="str">
        <f t="shared" si="287"/>
        <v>2018</v>
      </c>
      <c r="L6106" s="15">
        <v>0.43798611111111113</v>
      </c>
      <c r="M6106">
        <f>HOUR(K6106:K18148)</f>
        <v>0</v>
      </c>
      <c r="N6106">
        <f>MINUTE(K6106:K18148)</f>
        <v>0</v>
      </c>
      <c r="O6106">
        <f>SECOND(K6106:K18148)</f>
        <v>0</v>
      </c>
      <c r="P6106">
        <v>10.119999999999999</v>
      </c>
      <c r="Q6106">
        <f>G6106-P6106</f>
        <v>3258.1800000000003</v>
      </c>
      <c r="R6106" t="s">
        <v>728</v>
      </c>
      <c r="S6106" t="s">
        <v>18</v>
      </c>
      <c r="T6106" t="s">
        <v>19</v>
      </c>
    </row>
    <row r="6107" spans="1:20" x14ac:dyDescent="0.35">
      <c r="A6107" t="s">
        <v>11</v>
      </c>
      <c r="B6107" t="s">
        <v>312</v>
      </c>
      <c r="C6107" t="s">
        <v>13</v>
      </c>
      <c r="D6107" t="s">
        <v>20</v>
      </c>
      <c r="E6107" t="s">
        <v>59</v>
      </c>
      <c r="F6107" t="s">
        <v>16</v>
      </c>
      <c r="G6107">
        <v>4538.8999999999996</v>
      </c>
      <c r="H6107" s="1">
        <v>43360</v>
      </c>
      <c r="I6107" t="str">
        <f t="shared" si="285"/>
        <v>17</v>
      </c>
      <c r="J6107" t="str">
        <f t="shared" si="286"/>
        <v>September</v>
      </c>
      <c r="K6107" t="str">
        <f t="shared" si="287"/>
        <v>2018</v>
      </c>
      <c r="L6107" s="15">
        <v>0.44207175925925929</v>
      </c>
      <c r="M6107">
        <f>HOUR(K6107:K18149)</f>
        <v>0</v>
      </c>
      <c r="N6107">
        <f>MINUTE(K6107:K18149)</f>
        <v>0</v>
      </c>
      <c r="O6107">
        <f>SECOND(K6107:K18149)</f>
        <v>0</v>
      </c>
      <c r="P6107">
        <v>40</v>
      </c>
      <c r="Q6107">
        <f>G6107-P6107</f>
        <v>4498.8999999999996</v>
      </c>
      <c r="R6107" t="s">
        <v>957</v>
      </c>
      <c r="S6107" t="s">
        <v>18</v>
      </c>
      <c r="T6107" t="s">
        <v>19</v>
      </c>
    </row>
    <row r="6108" spans="1:20" x14ac:dyDescent="0.35">
      <c r="A6108" t="s">
        <v>11</v>
      </c>
      <c r="B6108" t="s">
        <v>80</v>
      </c>
      <c r="C6108" t="s">
        <v>13</v>
      </c>
      <c r="D6108" t="s">
        <v>14</v>
      </c>
      <c r="E6108" t="s">
        <v>81</v>
      </c>
      <c r="F6108" t="s">
        <v>24</v>
      </c>
      <c r="G6108">
        <v>20508.29</v>
      </c>
      <c r="H6108" s="1">
        <v>43360</v>
      </c>
      <c r="I6108" t="str">
        <f t="shared" si="285"/>
        <v>17</v>
      </c>
      <c r="J6108" t="str">
        <f t="shared" si="286"/>
        <v>September</v>
      </c>
      <c r="K6108" t="str">
        <f t="shared" si="287"/>
        <v>2018</v>
      </c>
      <c r="L6108" s="15">
        <v>0.44615740740740745</v>
      </c>
      <c r="M6108">
        <f>HOUR(K6108:K18150)</f>
        <v>0</v>
      </c>
      <c r="N6108">
        <f>MINUTE(K6108:K18150)</f>
        <v>0</v>
      </c>
      <c r="O6108">
        <f>SECOND(K6108:K18150)</f>
        <v>0</v>
      </c>
      <c r="P6108">
        <v>16.91</v>
      </c>
      <c r="Q6108">
        <f>G6108-P6108</f>
        <v>20491.38</v>
      </c>
      <c r="R6108" t="s">
        <v>359</v>
      </c>
      <c r="S6108" t="s">
        <v>18</v>
      </c>
      <c r="T6108" t="s">
        <v>19</v>
      </c>
    </row>
    <row r="6109" spans="1:20" x14ac:dyDescent="0.35">
      <c r="A6109" t="s">
        <v>11</v>
      </c>
      <c r="B6109" t="s">
        <v>296</v>
      </c>
      <c r="C6109" t="s">
        <v>13</v>
      </c>
      <c r="D6109" t="s">
        <v>14</v>
      </c>
      <c r="E6109" t="s">
        <v>32</v>
      </c>
      <c r="F6109" t="s">
        <v>24</v>
      </c>
      <c r="G6109">
        <v>9077.64</v>
      </c>
      <c r="H6109" s="1">
        <v>43360</v>
      </c>
      <c r="I6109" t="str">
        <f t="shared" si="285"/>
        <v>17</v>
      </c>
      <c r="J6109" t="str">
        <f t="shared" si="286"/>
        <v>September</v>
      </c>
      <c r="K6109" t="str">
        <f t="shared" si="287"/>
        <v>2018</v>
      </c>
      <c r="L6109" s="15">
        <v>0.45432870370370365</v>
      </c>
      <c r="M6109">
        <f>HOUR(K6109:K18151)</f>
        <v>0</v>
      </c>
      <c r="N6109">
        <f>MINUTE(K6109:K18151)</f>
        <v>0</v>
      </c>
      <c r="O6109">
        <f>SECOND(K6109:K18151)</f>
        <v>0</v>
      </c>
      <c r="P6109">
        <v>18.77</v>
      </c>
      <c r="Q6109">
        <f>G6109-P6109</f>
        <v>9058.869999999999</v>
      </c>
      <c r="R6109" t="s">
        <v>1483</v>
      </c>
      <c r="S6109" t="s">
        <v>18</v>
      </c>
      <c r="T6109" t="s">
        <v>19</v>
      </c>
    </row>
    <row r="6110" spans="1:20" x14ac:dyDescent="0.35">
      <c r="A6110" t="s">
        <v>29</v>
      </c>
      <c r="B6110" t="s">
        <v>173</v>
      </c>
      <c r="C6110" t="s">
        <v>13</v>
      </c>
      <c r="D6110" t="s">
        <v>121</v>
      </c>
      <c r="E6110" t="s">
        <v>174</v>
      </c>
      <c r="F6110" t="s">
        <v>24</v>
      </c>
      <c r="G6110">
        <v>10861.16</v>
      </c>
      <c r="H6110" s="1">
        <v>43360</v>
      </c>
      <c r="I6110" t="str">
        <f t="shared" si="285"/>
        <v>17</v>
      </c>
      <c r="J6110" t="str">
        <f t="shared" si="286"/>
        <v>September</v>
      </c>
      <c r="K6110" t="str">
        <f t="shared" si="287"/>
        <v>2018</v>
      </c>
      <c r="L6110" s="15">
        <v>0.45833333333333331</v>
      </c>
      <c r="M6110">
        <f>HOUR(K6110:K18152)</f>
        <v>0</v>
      </c>
      <c r="N6110">
        <f>MINUTE(K6110:K18152)</f>
        <v>0</v>
      </c>
      <c r="O6110">
        <f>SECOND(K6110:K18152)</f>
        <v>0</v>
      </c>
      <c r="P6110">
        <v>3578.65</v>
      </c>
      <c r="Q6110">
        <f>G6110-P6110</f>
        <v>7282.51</v>
      </c>
      <c r="R6110" t="s">
        <v>1833</v>
      </c>
      <c r="S6110" t="s">
        <v>18</v>
      </c>
      <c r="T6110" t="s">
        <v>122</v>
      </c>
    </row>
    <row r="6111" spans="1:20" x14ac:dyDescent="0.35">
      <c r="A6111" t="s">
        <v>29</v>
      </c>
      <c r="B6111" t="s">
        <v>547</v>
      </c>
      <c r="C6111" t="s">
        <v>13</v>
      </c>
      <c r="D6111" t="s">
        <v>121</v>
      </c>
      <c r="E6111" t="s">
        <v>548</v>
      </c>
      <c r="F6111" t="s">
        <v>16</v>
      </c>
      <c r="G6111">
        <v>8496.43</v>
      </c>
      <c r="H6111" s="1">
        <v>43360</v>
      </c>
      <c r="I6111" t="str">
        <f t="shared" si="285"/>
        <v>17</v>
      </c>
      <c r="J6111" t="str">
        <f t="shared" si="286"/>
        <v>September</v>
      </c>
      <c r="K6111" t="str">
        <f t="shared" si="287"/>
        <v>2018</v>
      </c>
      <c r="L6111" s="15">
        <v>0.45833333333333331</v>
      </c>
      <c r="M6111">
        <f>HOUR(K6111:K18153)</f>
        <v>0</v>
      </c>
      <c r="N6111">
        <f>MINUTE(K6111:K18153)</f>
        <v>0</v>
      </c>
      <c r="O6111">
        <f>SECOND(K6111:K18153)</f>
        <v>0</v>
      </c>
      <c r="P6111">
        <v>1711.39</v>
      </c>
      <c r="Q6111">
        <f>G6111-P6111</f>
        <v>6785.04</v>
      </c>
      <c r="R6111" t="s">
        <v>1833</v>
      </c>
      <c r="S6111" t="s">
        <v>18</v>
      </c>
      <c r="T6111" t="s">
        <v>122</v>
      </c>
    </row>
    <row r="6112" spans="1:20" x14ac:dyDescent="0.35">
      <c r="A6112" t="s">
        <v>29</v>
      </c>
      <c r="B6112" t="s">
        <v>547</v>
      </c>
      <c r="C6112" t="s">
        <v>13</v>
      </c>
      <c r="D6112" t="s">
        <v>31</v>
      </c>
      <c r="E6112" t="s">
        <v>548</v>
      </c>
      <c r="F6112" t="s">
        <v>16</v>
      </c>
      <c r="G6112">
        <v>8450.43</v>
      </c>
      <c r="H6112" s="1">
        <v>43360</v>
      </c>
      <c r="I6112" t="str">
        <f t="shared" si="285"/>
        <v>17</v>
      </c>
      <c r="J6112" t="str">
        <f t="shared" si="286"/>
        <v>September</v>
      </c>
      <c r="K6112" t="str">
        <f t="shared" si="287"/>
        <v>2018</v>
      </c>
      <c r="L6112" s="15">
        <v>0.45833333333333331</v>
      </c>
      <c r="M6112">
        <f>HOUR(K6112:K18154)</f>
        <v>0</v>
      </c>
      <c r="N6112">
        <f>MINUTE(K6112:K18154)</f>
        <v>0</v>
      </c>
      <c r="O6112">
        <f>SECOND(K6112:K18154)</f>
        <v>0</v>
      </c>
      <c r="P6112">
        <v>46</v>
      </c>
      <c r="Q6112">
        <f>G6112-P6112</f>
        <v>8404.43</v>
      </c>
      <c r="R6112" t="s">
        <v>1833</v>
      </c>
      <c r="S6112" t="s">
        <v>18</v>
      </c>
      <c r="T6112" t="s">
        <v>19</v>
      </c>
    </row>
    <row r="6113" spans="1:20" x14ac:dyDescent="0.35">
      <c r="A6113" t="s">
        <v>29</v>
      </c>
      <c r="B6113" t="s">
        <v>245</v>
      </c>
      <c r="C6113" t="s">
        <v>13</v>
      </c>
      <c r="D6113" t="s">
        <v>31</v>
      </c>
      <c r="E6113" t="s">
        <v>23</v>
      </c>
      <c r="F6113" t="s">
        <v>24</v>
      </c>
      <c r="G6113">
        <v>56767.1</v>
      </c>
      <c r="H6113" s="1">
        <v>43360</v>
      </c>
      <c r="I6113" t="str">
        <f t="shared" si="285"/>
        <v>17</v>
      </c>
      <c r="J6113" t="str">
        <f t="shared" si="286"/>
        <v>September</v>
      </c>
      <c r="K6113" t="str">
        <f t="shared" si="287"/>
        <v>2018</v>
      </c>
      <c r="L6113" s="15">
        <v>0.45833333333333331</v>
      </c>
      <c r="M6113">
        <f>HOUR(K6113:K18155)</f>
        <v>0</v>
      </c>
      <c r="N6113">
        <f>MINUTE(K6113:K18155)</f>
        <v>0</v>
      </c>
      <c r="O6113">
        <f>SECOND(K6113:K18155)</f>
        <v>0</v>
      </c>
      <c r="P6113">
        <v>37</v>
      </c>
      <c r="Q6113">
        <f>G6113-P6113</f>
        <v>56730.1</v>
      </c>
      <c r="R6113" t="s">
        <v>1833</v>
      </c>
      <c r="S6113" t="s">
        <v>18</v>
      </c>
      <c r="T6113" t="s">
        <v>19</v>
      </c>
    </row>
    <row r="6114" spans="1:20" x14ac:dyDescent="0.35">
      <c r="A6114" t="s">
        <v>29</v>
      </c>
      <c r="B6114" t="s">
        <v>25</v>
      </c>
      <c r="C6114" t="s">
        <v>13</v>
      </c>
      <c r="D6114" t="s">
        <v>121</v>
      </c>
      <c r="E6114" t="s">
        <v>26</v>
      </c>
      <c r="F6114" t="s">
        <v>16</v>
      </c>
      <c r="G6114">
        <v>4146.6499999999996</v>
      </c>
      <c r="H6114" s="1">
        <v>43360</v>
      </c>
      <c r="I6114" t="str">
        <f t="shared" si="285"/>
        <v>17</v>
      </c>
      <c r="J6114" t="str">
        <f t="shared" si="286"/>
        <v>September</v>
      </c>
      <c r="K6114" t="str">
        <f t="shared" si="287"/>
        <v>2018</v>
      </c>
      <c r="L6114" s="15">
        <v>0.45833333333333331</v>
      </c>
      <c r="M6114">
        <f>HOUR(K6114:K18156)</f>
        <v>0</v>
      </c>
      <c r="N6114">
        <f>MINUTE(K6114:K18156)</f>
        <v>0</v>
      </c>
      <c r="O6114">
        <f>SECOND(K6114:K18156)</f>
        <v>0</v>
      </c>
      <c r="P6114">
        <v>892.09</v>
      </c>
      <c r="Q6114">
        <f>G6114-P6114</f>
        <v>3254.5599999999995</v>
      </c>
      <c r="R6114" t="s">
        <v>1833</v>
      </c>
      <c r="S6114" t="s">
        <v>18</v>
      </c>
      <c r="T6114" t="s">
        <v>122</v>
      </c>
    </row>
    <row r="6115" spans="1:20" x14ac:dyDescent="0.35">
      <c r="A6115" t="s">
        <v>29</v>
      </c>
      <c r="B6115" t="s">
        <v>549</v>
      </c>
      <c r="C6115" t="s">
        <v>13</v>
      </c>
      <c r="D6115" t="s">
        <v>121</v>
      </c>
      <c r="E6115" t="s">
        <v>332</v>
      </c>
      <c r="F6115" t="s">
        <v>24</v>
      </c>
      <c r="G6115">
        <v>15225.33</v>
      </c>
      <c r="H6115" s="1">
        <v>43360</v>
      </c>
      <c r="I6115" t="str">
        <f t="shared" si="285"/>
        <v>17</v>
      </c>
      <c r="J6115" t="str">
        <f t="shared" si="286"/>
        <v>September</v>
      </c>
      <c r="K6115" t="str">
        <f t="shared" si="287"/>
        <v>2018</v>
      </c>
      <c r="L6115" s="15">
        <v>0.45833333333333331</v>
      </c>
      <c r="M6115">
        <f>HOUR(K6115:K18157)</f>
        <v>0</v>
      </c>
      <c r="N6115">
        <f>MINUTE(K6115:K18157)</f>
        <v>0</v>
      </c>
      <c r="O6115">
        <f>SECOND(K6115:K18157)</f>
        <v>0</v>
      </c>
      <c r="P6115">
        <v>4405.3</v>
      </c>
      <c r="Q6115">
        <f>G6115-P6115</f>
        <v>10820.029999999999</v>
      </c>
      <c r="R6115" t="s">
        <v>1833</v>
      </c>
      <c r="S6115" t="s">
        <v>18</v>
      </c>
      <c r="T6115" t="s">
        <v>122</v>
      </c>
    </row>
    <row r="6116" spans="1:20" x14ac:dyDescent="0.35">
      <c r="A6116" t="s">
        <v>29</v>
      </c>
      <c r="B6116" t="s">
        <v>47</v>
      </c>
      <c r="C6116" t="s">
        <v>13</v>
      </c>
      <c r="D6116" t="s">
        <v>41</v>
      </c>
      <c r="E6116" t="s">
        <v>48</v>
      </c>
      <c r="F6116" t="s">
        <v>24</v>
      </c>
      <c r="G6116">
        <v>11196.05</v>
      </c>
      <c r="H6116" s="1">
        <v>43360</v>
      </c>
      <c r="I6116" t="str">
        <f t="shared" si="285"/>
        <v>17</v>
      </c>
      <c r="J6116" t="str">
        <f t="shared" si="286"/>
        <v>September</v>
      </c>
      <c r="K6116" t="str">
        <f t="shared" si="287"/>
        <v>2018</v>
      </c>
      <c r="L6116" s="15">
        <v>0.45833333333333331</v>
      </c>
      <c r="M6116">
        <f>HOUR(K6116:K18158)</f>
        <v>0</v>
      </c>
      <c r="N6116">
        <f>MINUTE(K6116:K18158)</f>
        <v>0</v>
      </c>
      <c r="O6116">
        <f>SECOND(K6116:K18158)</f>
        <v>0</v>
      </c>
      <c r="P6116">
        <v>1254</v>
      </c>
      <c r="Q6116">
        <f>G6116-P6116</f>
        <v>9942.0499999999993</v>
      </c>
      <c r="R6116" t="s">
        <v>1833</v>
      </c>
      <c r="S6116" t="s">
        <v>18</v>
      </c>
      <c r="T6116" t="s">
        <v>19</v>
      </c>
    </row>
    <row r="6117" spans="1:20" x14ac:dyDescent="0.35">
      <c r="A6117" t="s">
        <v>29</v>
      </c>
      <c r="B6117" t="s">
        <v>156</v>
      </c>
      <c r="C6117" t="s">
        <v>13</v>
      </c>
      <c r="D6117" t="s">
        <v>31</v>
      </c>
      <c r="E6117" t="s">
        <v>76</v>
      </c>
      <c r="F6117" t="s">
        <v>24</v>
      </c>
      <c r="G6117">
        <v>39427.31</v>
      </c>
      <c r="H6117" s="1">
        <v>43360</v>
      </c>
      <c r="I6117" t="str">
        <f t="shared" si="285"/>
        <v>17</v>
      </c>
      <c r="J6117" t="str">
        <f t="shared" si="286"/>
        <v>September</v>
      </c>
      <c r="K6117" t="str">
        <f t="shared" si="287"/>
        <v>2018</v>
      </c>
      <c r="L6117" s="15">
        <v>0.45833333333333331</v>
      </c>
      <c r="M6117">
        <f>HOUR(K6117:K18159)</f>
        <v>0</v>
      </c>
      <c r="N6117">
        <f>MINUTE(K6117:K18159)</f>
        <v>0</v>
      </c>
      <c r="O6117">
        <f>SECOND(K6117:K18159)</f>
        <v>0</v>
      </c>
      <c r="P6117">
        <v>42</v>
      </c>
      <c r="Q6117">
        <f>G6117-P6117</f>
        <v>39385.31</v>
      </c>
      <c r="R6117" t="s">
        <v>1833</v>
      </c>
      <c r="S6117" t="s">
        <v>18</v>
      </c>
      <c r="T6117" t="s">
        <v>19</v>
      </c>
    </row>
    <row r="6118" spans="1:20" x14ac:dyDescent="0.35">
      <c r="A6118" t="s">
        <v>29</v>
      </c>
      <c r="B6118" t="s">
        <v>138</v>
      </c>
      <c r="C6118" t="s">
        <v>13</v>
      </c>
      <c r="D6118" t="s">
        <v>121</v>
      </c>
      <c r="E6118" t="s">
        <v>139</v>
      </c>
      <c r="F6118" t="s">
        <v>16</v>
      </c>
      <c r="G6118">
        <v>200023.81</v>
      </c>
      <c r="H6118" s="1">
        <v>43360</v>
      </c>
      <c r="I6118" t="str">
        <f t="shared" si="285"/>
        <v>17</v>
      </c>
      <c r="J6118" t="str">
        <f t="shared" si="286"/>
        <v>September</v>
      </c>
      <c r="K6118" t="str">
        <f t="shared" si="287"/>
        <v>2018</v>
      </c>
      <c r="L6118" s="15">
        <v>0.45833333333333331</v>
      </c>
      <c r="M6118">
        <f>HOUR(K6118:K18160)</f>
        <v>0</v>
      </c>
      <c r="N6118">
        <f>MINUTE(K6118:K18160)</f>
        <v>0</v>
      </c>
      <c r="O6118">
        <f>SECOND(K6118:K18160)</f>
        <v>0</v>
      </c>
      <c r="P6118">
        <v>4216.04</v>
      </c>
      <c r="Q6118">
        <f>G6118-P6118</f>
        <v>195807.77</v>
      </c>
      <c r="R6118" t="s">
        <v>1833</v>
      </c>
      <c r="S6118" t="s">
        <v>18</v>
      </c>
      <c r="T6118" t="s">
        <v>122</v>
      </c>
    </row>
    <row r="6119" spans="1:20" x14ac:dyDescent="0.35">
      <c r="A6119" t="s">
        <v>11</v>
      </c>
      <c r="B6119" t="s">
        <v>37</v>
      </c>
      <c r="C6119" t="s">
        <v>13</v>
      </c>
      <c r="D6119" t="s">
        <v>20</v>
      </c>
      <c r="E6119" t="s">
        <v>38</v>
      </c>
      <c r="F6119" t="s">
        <v>16</v>
      </c>
      <c r="G6119">
        <v>6944.86</v>
      </c>
      <c r="H6119" s="1">
        <v>43360</v>
      </c>
      <c r="I6119" t="str">
        <f t="shared" si="285"/>
        <v>17</v>
      </c>
      <c r="J6119" t="str">
        <f t="shared" si="286"/>
        <v>September</v>
      </c>
      <c r="K6119" t="str">
        <f t="shared" si="287"/>
        <v>2018</v>
      </c>
      <c r="L6119" s="15">
        <v>0.45848379629629626</v>
      </c>
      <c r="M6119">
        <f>HOUR(K6119:K18161)</f>
        <v>0</v>
      </c>
      <c r="N6119">
        <f>MINUTE(K6119:K18161)</f>
        <v>0</v>
      </c>
      <c r="O6119">
        <f>SECOND(K6119:K18161)</f>
        <v>0</v>
      </c>
      <c r="P6119">
        <v>13.46</v>
      </c>
      <c r="Q6119">
        <f>G6119-P6119</f>
        <v>6931.4</v>
      </c>
      <c r="R6119" t="s">
        <v>36</v>
      </c>
      <c r="S6119" t="s">
        <v>18</v>
      </c>
      <c r="T6119" t="s">
        <v>19</v>
      </c>
    </row>
    <row r="6120" spans="1:20" x14ac:dyDescent="0.35">
      <c r="A6120" t="s">
        <v>11</v>
      </c>
      <c r="B6120" t="s">
        <v>180</v>
      </c>
      <c r="C6120" t="s">
        <v>13</v>
      </c>
      <c r="D6120" t="s">
        <v>14</v>
      </c>
      <c r="E6120" t="s">
        <v>181</v>
      </c>
      <c r="F6120" t="s">
        <v>24</v>
      </c>
      <c r="G6120">
        <v>12140.93</v>
      </c>
      <c r="H6120" s="1">
        <v>43360</v>
      </c>
      <c r="I6120" t="str">
        <f t="shared" si="285"/>
        <v>17</v>
      </c>
      <c r="J6120" t="str">
        <f t="shared" si="286"/>
        <v>September</v>
      </c>
      <c r="K6120" t="str">
        <f t="shared" si="287"/>
        <v>2018</v>
      </c>
      <c r="L6120" s="15">
        <v>0.46603009259259259</v>
      </c>
      <c r="M6120">
        <f>HOUR(K6120:K18162)</f>
        <v>0</v>
      </c>
      <c r="N6120">
        <f>MINUTE(K6120:K18162)</f>
        <v>0</v>
      </c>
      <c r="O6120">
        <f>SECOND(K6120:K18162)</f>
        <v>0</v>
      </c>
      <c r="P6120">
        <v>45.81</v>
      </c>
      <c r="Q6120">
        <f>G6120-P6120</f>
        <v>12095.12</v>
      </c>
      <c r="R6120" t="s">
        <v>362</v>
      </c>
      <c r="S6120" t="s">
        <v>18</v>
      </c>
      <c r="T6120" t="s">
        <v>19</v>
      </c>
    </row>
    <row r="6121" spans="1:20" x14ac:dyDescent="0.35">
      <c r="A6121" t="s">
        <v>11</v>
      </c>
      <c r="B6121" t="s">
        <v>25</v>
      </c>
      <c r="C6121" t="s">
        <v>13</v>
      </c>
      <c r="D6121" t="s">
        <v>20</v>
      </c>
      <c r="E6121" t="s">
        <v>26</v>
      </c>
      <c r="F6121" t="s">
        <v>16</v>
      </c>
      <c r="G6121">
        <v>3254.56</v>
      </c>
      <c r="H6121" s="1">
        <v>43360</v>
      </c>
      <c r="I6121" t="str">
        <f t="shared" si="285"/>
        <v>17</v>
      </c>
      <c r="J6121" t="str">
        <f t="shared" si="286"/>
        <v>September</v>
      </c>
      <c r="K6121" t="str">
        <f t="shared" si="287"/>
        <v>2018</v>
      </c>
      <c r="L6121" s="15">
        <v>0.47357638888888887</v>
      </c>
      <c r="M6121">
        <f>HOUR(K6121:K18163)</f>
        <v>0</v>
      </c>
      <c r="N6121">
        <f>MINUTE(K6121:K18163)</f>
        <v>0</v>
      </c>
      <c r="O6121">
        <f>SECOND(K6121:K18163)</f>
        <v>0</v>
      </c>
      <c r="P6121">
        <v>13.74</v>
      </c>
      <c r="Q6121">
        <f>G6121-P6121</f>
        <v>3240.82</v>
      </c>
      <c r="R6121" t="s">
        <v>451</v>
      </c>
      <c r="S6121" t="s">
        <v>18</v>
      </c>
      <c r="T6121" t="s">
        <v>19</v>
      </c>
    </row>
    <row r="6122" spans="1:20" x14ac:dyDescent="0.35">
      <c r="A6122" t="s">
        <v>11</v>
      </c>
      <c r="B6122" t="s">
        <v>77</v>
      </c>
      <c r="C6122" t="s">
        <v>13</v>
      </c>
      <c r="D6122" t="s">
        <v>14</v>
      </c>
      <c r="E6122" t="s">
        <v>78</v>
      </c>
      <c r="F6122" t="s">
        <v>16</v>
      </c>
      <c r="G6122">
        <v>8218.5400000000009</v>
      </c>
      <c r="H6122" s="1">
        <v>43360</v>
      </c>
      <c r="I6122" t="str">
        <f t="shared" si="285"/>
        <v>17</v>
      </c>
      <c r="J6122" t="str">
        <f t="shared" si="286"/>
        <v>September</v>
      </c>
      <c r="K6122" t="str">
        <f t="shared" si="287"/>
        <v>2018</v>
      </c>
      <c r="L6122" s="15">
        <v>0.48112268518518514</v>
      </c>
      <c r="M6122">
        <f>HOUR(K6122:K18164)</f>
        <v>0</v>
      </c>
      <c r="N6122">
        <f>MINUTE(K6122:K18164)</f>
        <v>0</v>
      </c>
      <c r="O6122">
        <f>SECOND(K6122:K18164)</f>
        <v>0</v>
      </c>
      <c r="P6122">
        <v>12.32</v>
      </c>
      <c r="Q6122">
        <f>G6122-P6122</f>
        <v>8206.2200000000012</v>
      </c>
      <c r="R6122" t="s">
        <v>830</v>
      </c>
      <c r="S6122" t="s">
        <v>18</v>
      </c>
      <c r="T6122" t="s">
        <v>19</v>
      </c>
    </row>
    <row r="6123" spans="1:20" x14ac:dyDescent="0.35">
      <c r="A6123" t="s">
        <v>11</v>
      </c>
      <c r="B6123" t="s">
        <v>136</v>
      </c>
      <c r="C6123" t="s">
        <v>13</v>
      </c>
      <c r="D6123" t="s">
        <v>14</v>
      </c>
      <c r="E6123" t="s">
        <v>137</v>
      </c>
      <c r="F6123" t="s">
        <v>24</v>
      </c>
      <c r="G6123">
        <v>7823.65</v>
      </c>
      <c r="H6123" s="1">
        <v>43360</v>
      </c>
      <c r="I6123" t="str">
        <f t="shared" si="285"/>
        <v>17</v>
      </c>
      <c r="J6123" t="str">
        <f t="shared" si="286"/>
        <v>September</v>
      </c>
      <c r="K6123" t="str">
        <f t="shared" si="287"/>
        <v>2018</v>
      </c>
      <c r="L6123" s="15">
        <v>0.48866898148148147</v>
      </c>
      <c r="M6123">
        <f>HOUR(K6123:K18165)</f>
        <v>0</v>
      </c>
      <c r="N6123">
        <f>MINUTE(K6123:K18165)</f>
        <v>0</v>
      </c>
      <c r="O6123">
        <f>SECOND(K6123:K18165)</f>
        <v>0</v>
      </c>
      <c r="P6123">
        <v>16.260000000000002</v>
      </c>
      <c r="Q6123">
        <f>G6123-P6123</f>
        <v>7807.3899999999994</v>
      </c>
      <c r="R6123" t="s">
        <v>711</v>
      </c>
      <c r="S6123" t="s">
        <v>18</v>
      </c>
      <c r="T6123" t="s">
        <v>19</v>
      </c>
    </row>
    <row r="6124" spans="1:20" x14ac:dyDescent="0.35">
      <c r="A6124" t="s">
        <v>11</v>
      </c>
      <c r="B6124" t="s">
        <v>296</v>
      </c>
      <c r="C6124" t="s">
        <v>13</v>
      </c>
      <c r="D6124" t="s">
        <v>20</v>
      </c>
      <c r="E6124" t="s">
        <v>32</v>
      </c>
      <c r="F6124" t="s">
        <v>24</v>
      </c>
      <c r="G6124">
        <v>9067.9699999999993</v>
      </c>
      <c r="H6124" s="1">
        <v>43360</v>
      </c>
      <c r="I6124" t="str">
        <f t="shared" si="285"/>
        <v>17</v>
      </c>
      <c r="J6124" t="str">
        <f t="shared" si="286"/>
        <v>September</v>
      </c>
      <c r="K6124" t="str">
        <f t="shared" si="287"/>
        <v>2018</v>
      </c>
      <c r="L6124" s="15">
        <v>0.49621527777777774</v>
      </c>
      <c r="M6124">
        <f>HOUR(K6124:K18166)</f>
        <v>0</v>
      </c>
      <c r="N6124">
        <f>MINUTE(K6124:K18166)</f>
        <v>0</v>
      </c>
      <c r="O6124">
        <f>SECOND(K6124:K18166)</f>
        <v>0</v>
      </c>
      <c r="P6124">
        <v>9.67</v>
      </c>
      <c r="Q6124">
        <f>G6124-P6124</f>
        <v>9058.2999999999993</v>
      </c>
      <c r="R6124" t="s">
        <v>36</v>
      </c>
      <c r="S6124" t="s">
        <v>18</v>
      </c>
      <c r="T6124" t="s">
        <v>19</v>
      </c>
    </row>
    <row r="6125" spans="1:20" x14ac:dyDescent="0.35">
      <c r="A6125" t="s">
        <v>29</v>
      </c>
      <c r="B6125" t="s">
        <v>279</v>
      </c>
      <c r="C6125" t="s">
        <v>13</v>
      </c>
      <c r="D6125" t="s">
        <v>121</v>
      </c>
      <c r="E6125" t="s">
        <v>280</v>
      </c>
      <c r="F6125" t="s">
        <v>16</v>
      </c>
      <c r="G6125">
        <v>3664.63</v>
      </c>
      <c r="H6125" s="1">
        <v>43360</v>
      </c>
      <c r="I6125" t="str">
        <f t="shared" si="285"/>
        <v>17</v>
      </c>
      <c r="J6125" t="str">
        <f t="shared" si="286"/>
        <v>September</v>
      </c>
      <c r="K6125" t="str">
        <f t="shared" si="287"/>
        <v>2018</v>
      </c>
      <c r="L6125" s="15">
        <v>0.5</v>
      </c>
      <c r="M6125">
        <f>HOUR(K6125:K18167)</f>
        <v>0</v>
      </c>
      <c r="N6125">
        <f>MINUTE(K6125:K18167)</f>
        <v>0</v>
      </c>
      <c r="O6125">
        <f>SECOND(K6125:K18167)</f>
        <v>0</v>
      </c>
      <c r="P6125">
        <v>862.95</v>
      </c>
      <c r="Q6125">
        <f>G6125-P6125</f>
        <v>2801.6800000000003</v>
      </c>
      <c r="R6125" t="s">
        <v>1833</v>
      </c>
      <c r="S6125" t="s">
        <v>18</v>
      </c>
      <c r="T6125" t="s">
        <v>122</v>
      </c>
    </row>
    <row r="6126" spans="1:20" x14ac:dyDescent="0.35">
      <c r="A6126" t="s">
        <v>11</v>
      </c>
      <c r="B6126" t="s">
        <v>77</v>
      </c>
      <c r="C6126" t="s">
        <v>13</v>
      </c>
      <c r="D6126" t="s">
        <v>20</v>
      </c>
      <c r="E6126" t="s">
        <v>78</v>
      </c>
      <c r="F6126" t="s">
        <v>16</v>
      </c>
      <c r="G6126">
        <v>7972.58</v>
      </c>
      <c r="H6126" s="1">
        <v>43360</v>
      </c>
      <c r="I6126" t="str">
        <f t="shared" si="285"/>
        <v>17</v>
      </c>
      <c r="J6126" t="str">
        <f t="shared" si="286"/>
        <v>September</v>
      </c>
      <c r="K6126" t="str">
        <f t="shared" si="287"/>
        <v>2018</v>
      </c>
      <c r="L6126" s="15">
        <v>0.50806712962962963</v>
      </c>
      <c r="M6126">
        <f>HOUR(K6126:K18168)</f>
        <v>0</v>
      </c>
      <c r="N6126">
        <f>MINUTE(K6126:K18168)</f>
        <v>0</v>
      </c>
      <c r="O6126">
        <f>SECOND(K6126:K18168)</f>
        <v>0</v>
      </c>
      <c r="P6126">
        <v>245.96</v>
      </c>
      <c r="Q6126">
        <f>G6126-P6126</f>
        <v>7726.62</v>
      </c>
      <c r="R6126" t="s">
        <v>308</v>
      </c>
      <c r="S6126" t="s">
        <v>18</v>
      </c>
      <c r="T6126" t="s">
        <v>19</v>
      </c>
    </row>
    <row r="6127" spans="1:20" x14ac:dyDescent="0.35">
      <c r="A6127" t="s">
        <v>11</v>
      </c>
      <c r="B6127" t="s">
        <v>71</v>
      </c>
      <c r="C6127" t="s">
        <v>13</v>
      </c>
      <c r="D6127" t="s">
        <v>20</v>
      </c>
      <c r="E6127" t="s">
        <v>63</v>
      </c>
      <c r="F6127" t="s">
        <v>24</v>
      </c>
      <c r="G6127">
        <v>6885.63</v>
      </c>
      <c r="H6127" s="1">
        <v>43360</v>
      </c>
      <c r="I6127" t="str">
        <f t="shared" si="285"/>
        <v>17</v>
      </c>
      <c r="J6127" t="str">
        <f t="shared" si="286"/>
        <v>September</v>
      </c>
      <c r="K6127" t="str">
        <f t="shared" si="287"/>
        <v>2018</v>
      </c>
      <c r="L6127" s="15">
        <v>0.52422453703703698</v>
      </c>
      <c r="M6127">
        <f>HOUR(K6127:K18169)</f>
        <v>0</v>
      </c>
      <c r="N6127">
        <f>MINUTE(K6127:K18169)</f>
        <v>0</v>
      </c>
      <c r="O6127">
        <f>SECOND(K6127:K18169)</f>
        <v>0</v>
      </c>
      <c r="P6127">
        <v>15.1</v>
      </c>
      <c r="Q6127">
        <f>G6127-P6127</f>
        <v>6870.53</v>
      </c>
      <c r="R6127" t="s">
        <v>36</v>
      </c>
      <c r="S6127" t="s">
        <v>18</v>
      </c>
      <c r="T6127" t="s">
        <v>19</v>
      </c>
    </row>
    <row r="6128" spans="1:20" x14ac:dyDescent="0.35">
      <c r="A6128" t="s">
        <v>11</v>
      </c>
      <c r="B6128" t="s">
        <v>77</v>
      </c>
      <c r="C6128" t="s">
        <v>13</v>
      </c>
      <c r="D6128" t="s">
        <v>20</v>
      </c>
      <c r="E6128" t="s">
        <v>78</v>
      </c>
      <c r="F6128" t="s">
        <v>16</v>
      </c>
      <c r="G6128">
        <v>7936.43</v>
      </c>
      <c r="H6128" s="1">
        <v>43360</v>
      </c>
      <c r="I6128" t="str">
        <f t="shared" si="285"/>
        <v>17</v>
      </c>
      <c r="J6128" t="str">
        <f t="shared" si="286"/>
        <v>September</v>
      </c>
      <c r="K6128" t="str">
        <f t="shared" si="287"/>
        <v>2018</v>
      </c>
      <c r="L6128" s="15">
        <v>0.54037037037037039</v>
      </c>
      <c r="M6128">
        <f>HOUR(K6128:K18170)</f>
        <v>0</v>
      </c>
      <c r="N6128">
        <f>MINUTE(K6128:K18170)</f>
        <v>0</v>
      </c>
      <c r="O6128">
        <f>SECOND(K6128:K18170)</f>
        <v>0</v>
      </c>
      <c r="P6128">
        <v>36.15</v>
      </c>
      <c r="Q6128">
        <f>G6128-P6128</f>
        <v>7900.2800000000007</v>
      </c>
      <c r="R6128" t="s">
        <v>153</v>
      </c>
      <c r="S6128" t="s">
        <v>18</v>
      </c>
      <c r="T6128" t="s">
        <v>19</v>
      </c>
    </row>
    <row r="6129" spans="1:20" x14ac:dyDescent="0.35">
      <c r="A6129" t="s">
        <v>29</v>
      </c>
      <c r="B6129" t="s">
        <v>73</v>
      </c>
      <c r="C6129" t="s">
        <v>13</v>
      </c>
      <c r="D6129" t="s">
        <v>208</v>
      </c>
      <c r="E6129" t="s">
        <v>74</v>
      </c>
      <c r="F6129" t="s">
        <v>16</v>
      </c>
      <c r="G6129">
        <v>15415.07</v>
      </c>
      <c r="H6129" s="1">
        <v>43360</v>
      </c>
      <c r="I6129" t="str">
        <f t="shared" si="285"/>
        <v>17</v>
      </c>
      <c r="J6129" t="str">
        <f t="shared" si="286"/>
        <v>September</v>
      </c>
      <c r="K6129" t="str">
        <f t="shared" si="287"/>
        <v>2018</v>
      </c>
      <c r="L6129" s="15">
        <v>0.54166666666666663</v>
      </c>
      <c r="M6129">
        <f>HOUR(K6129:K18171)</f>
        <v>0</v>
      </c>
      <c r="N6129">
        <f>MINUTE(K6129:K18171)</f>
        <v>0</v>
      </c>
      <c r="O6129">
        <f>SECOND(K6129:K18171)</f>
        <v>0</v>
      </c>
      <c r="P6129">
        <v>177</v>
      </c>
      <c r="Q6129">
        <f>G6129-P6129</f>
        <v>15238.07</v>
      </c>
      <c r="R6129" t="s">
        <v>1833</v>
      </c>
      <c r="S6129" t="s">
        <v>18</v>
      </c>
      <c r="T6129" t="s">
        <v>19</v>
      </c>
    </row>
    <row r="6130" spans="1:20" x14ac:dyDescent="0.35">
      <c r="A6130" t="s">
        <v>29</v>
      </c>
      <c r="B6130" t="s">
        <v>395</v>
      </c>
      <c r="C6130" t="s">
        <v>13</v>
      </c>
      <c r="D6130" t="s">
        <v>121</v>
      </c>
      <c r="E6130" t="s">
        <v>396</v>
      </c>
      <c r="F6130" t="s">
        <v>24</v>
      </c>
      <c r="G6130">
        <v>112836.96</v>
      </c>
      <c r="H6130" s="1">
        <v>43360</v>
      </c>
      <c r="I6130" t="str">
        <f t="shared" si="285"/>
        <v>17</v>
      </c>
      <c r="J6130" t="str">
        <f t="shared" si="286"/>
        <v>September</v>
      </c>
      <c r="K6130" t="str">
        <f t="shared" si="287"/>
        <v>2018</v>
      </c>
      <c r="L6130" s="15">
        <v>0.54166666666666663</v>
      </c>
      <c r="M6130">
        <f>HOUR(K6130:K18172)</f>
        <v>0</v>
      </c>
      <c r="N6130">
        <f>MINUTE(K6130:K18172)</f>
        <v>0</v>
      </c>
      <c r="O6130">
        <f>SECOND(K6130:K18172)</f>
        <v>0</v>
      </c>
      <c r="P6130">
        <v>3231.26</v>
      </c>
      <c r="Q6130">
        <f>G6130-P6130</f>
        <v>109605.70000000001</v>
      </c>
      <c r="R6130" t="s">
        <v>1833</v>
      </c>
      <c r="S6130" t="s">
        <v>18</v>
      </c>
      <c r="T6130" t="s">
        <v>122</v>
      </c>
    </row>
    <row r="6131" spans="1:20" x14ac:dyDescent="0.35">
      <c r="A6131" t="s">
        <v>29</v>
      </c>
      <c r="B6131" t="s">
        <v>47</v>
      </c>
      <c r="C6131" t="s">
        <v>13</v>
      </c>
      <c r="D6131" t="s">
        <v>121</v>
      </c>
      <c r="E6131" t="s">
        <v>48</v>
      </c>
      <c r="F6131" t="s">
        <v>24</v>
      </c>
      <c r="G6131">
        <v>13784.06</v>
      </c>
      <c r="H6131" s="1">
        <v>43360</v>
      </c>
      <c r="I6131" t="str">
        <f t="shared" si="285"/>
        <v>17</v>
      </c>
      <c r="J6131" t="str">
        <f t="shared" si="286"/>
        <v>September</v>
      </c>
      <c r="K6131" t="str">
        <f t="shared" si="287"/>
        <v>2018</v>
      </c>
      <c r="L6131" s="15">
        <v>0.54166666666666663</v>
      </c>
      <c r="M6131">
        <f>HOUR(K6131:K18173)</f>
        <v>0</v>
      </c>
      <c r="N6131">
        <f>MINUTE(K6131:K18173)</f>
        <v>0</v>
      </c>
      <c r="O6131">
        <f>SECOND(K6131:K18173)</f>
        <v>0</v>
      </c>
      <c r="P6131">
        <v>2588.0100000000002</v>
      </c>
      <c r="Q6131">
        <f>G6131-P6131</f>
        <v>11196.05</v>
      </c>
      <c r="R6131" t="s">
        <v>1833</v>
      </c>
      <c r="S6131" t="s">
        <v>18</v>
      </c>
      <c r="T6131" t="s">
        <v>122</v>
      </c>
    </row>
    <row r="6132" spans="1:20" x14ac:dyDescent="0.35">
      <c r="A6132" t="s">
        <v>29</v>
      </c>
      <c r="B6132" t="s">
        <v>109</v>
      </c>
      <c r="C6132" t="s">
        <v>13</v>
      </c>
      <c r="D6132" t="s">
        <v>121</v>
      </c>
      <c r="E6132" t="s">
        <v>110</v>
      </c>
      <c r="F6132" t="s">
        <v>24</v>
      </c>
      <c r="G6132">
        <v>7254.36</v>
      </c>
      <c r="H6132" s="1">
        <v>43360</v>
      </c>
      <c r="I6132" t="str">
        <f t="shared" si="285"/>
        <v>17</v>
      </c>
      <c r="J6132" t="str">
        <f t="shared" si="286"/>
        <v>September</v>
      </c>
      <c r="K6132" t="str">
        <f t="shared" si="287"/>
        <v>2018</v>
      </c>
      <c r="L6132" s="15">
        <v>0.54166666666666663</v>
      </c>
      <c r="M6132">
        <f>HOUR(K6132:K18174)</f>
        <v>0</v>
      </c>
      <c r="N6132">
        <f>MINUTE(K6132:K18174)</f>
        <v>0</v>
      </c>
      <c r="O6132">
        <f>SECOND(K6132:K18174)</f>
        <v>0</v>
      </c>
      <c r="P6132">
        <v>1396.23</v>
      </c>
      <c r="Q6132">
        <f>G6132-P6132</f>
        <v>5858.1299999999992</v>
      </c>
      <c r="R6132" t="s">
        <v>1833</v>
      </c>
      <c r="S6132" t="s">
        <v>18</v>
      </c>
      <c r="T6132" t="s">
        <v>122</v>
      </c>
    </row>
    <row r="6133" spans="1:20" x14ac:dyDescent="0.35">
      <c r="A6133" t="s">
        <v>29</v>
      </c>
      <c r="B6133" t="s">
        <v>68</v>
      </c>
      <c r="C6133" t="s">
        <v>13</v>
      </c>
      <c r="D6133" t="s">
        <v>121</v>
      </c>
      <c r="E6133" t="s">
        <v>69</v>
      </c>
      <c r="F6133" t="s">
        <v>16</v>
      </c>
      <c r="G6133">
        <v>30914.92</v>
      </c>
      <c r="H6133" s="1">
        <v>43360</v>
      </c>
      <c r="I6133" t="str">
        <f t="shared" si="285"/>
        <v>17</v>
      </c>
      <c r="J6133" t="str">
        <f t="shared" si="286"/>
        <v>September</v>
      </c>
      <c r="K6133" t="str">
        <f t="shared" si="287"/>
        <v>2018</v>
      </c>
      <c r="L6133" s="15">
        <v>0.54166666666666663</v>
      </c>
      <c r="M6133">
        <f>HOUR(K6133:K18175)</f>
        <v>0</v>
      </c>
      <c r="N6133">
        <f>MINUTE(K6133:K18175)</f>
        <v>0</v>
      </c>
      <c r="O6133">
        <f>SECOND(K6133:K18175)</f>
        <v>0</v>
      </c>
      <c r="P6133">
        <v>664.43</v>
      </c>
      <c r="Q6133">
        <f>G6133-P6133</f>
        <v>30250.489999999998</v>
      </c>
      <c r="R6133" t="s">
        <v>1833</v>
      </c>
      <c r="S6133" t="s">
        <v>18</v>
      </c>
      <c r="T6133" t="s">
        <v>122</v>
      </c>
    </row>
    <row r="6134" spans="1:20" x14ac:dyDescent="0.35">
      <c r="A6134" t="s">
        <v>29</v>
      </c>
      <c r="B6134" t="s">
        <v>58</v>
      </c>
      <c r="C6134" t="s">
        <v>13</v>
      </c>
      <c r="D6134" t="s">
        <v>121</v>
      </c>
      <c r="E6134" t="s">
        <v>59</v>
      </c>
      <c r="F6134" t="s">
        <v>16</v>
      </c>
      <c r="G6134">
        <v>3975.76</v>
      </c>
      <c r="H6134" s="1">
        <v>43360</v>
      </c>
      <c r="I6134" t="str">
        <f t="shared" si="285"/>
        <v>17</v>
      </c>
      <c r="J6134" t="str">
        <f t="shared" si="286"/>
        <v>September</v>
      </c>
      <c r="K6134" t="str">
        <f t="shared" si="287"/>
        <v>2018</v>
      </c>
      <c r="L6134" s="15">
        <v>0.54166666666666663</v>
      </c>
      <c r="M6134">
        <f>HOUR(K6134:K18176)</f>
        <v>0</v>
      </c>
      <c r="N6134">
        <f>MINUTE(K6134:K18176)</f>
        <v>0</v>
      </c>
      <c r="O6134">
        <f>SECOND(K6134:K18176)</f>
        <v>0</v>
      </c>
      <c r="P6134">
        <v>1059.8399999999999</v>
      </c>
      <c r="Q6134">
        <f>G6134-P6134</f>
        <v>2915.92</v>
      </c>
      <c r="R6134" t="s">
        <v>1833</v>
      </c>
      <c r="S6134" t="s">
        <v>18</v>
      </c>
      <c r="T6134" t="s">
        <v>122</v>
      </c>
    </row>
    <row r="6135" spans="1:20" x14ac:dyDescent="0.35">
      <c r="A6135" t="s">
        <v>29</v>
      </c>
      <c r="B6135" t="s">
        <v>140</v>
      </c>
      <c r="C6135" t="s">
        <v>13</v>
      </c>
      <c r="D6135" t="s">
        <v>121</v>
      </c>
      <c r="E6135" t="s">
        <v>141</v>
      </c>
      <c r="F6135" t="s">
        <v>24</v>
      </c>
      <c r="G6135">
        <v>8617.23</v>
      </c>
      <c r="H6135" s="1">
        <v>43360</v>
      </c>
      <c r="I6135" t="str">
        <f t="shared" si="285"/>
        <v>17</v>
      </c>
      <c r="J6135" t="str">
        <f t="shared" si="286"/>
        <v>September</v>
      </c>
      <c r="K6135" t="str">
        <f t="shared" si="287"/>
        <v>2018</v>
      </c>
      <c r="L6135" s="15">
        <v>0.54166666666666663</v>
      </c>
      <c r="M6135">
        <f>HOUR(K6135:K18177)</f>
        <v>0</v>
      </c>
      <c r="N6135">
        <f>MINUTE(K6135:K18177)</f>
        <v>0</v>
      </c>
      <c r="O6135">
        <f>SECOND(K6135:K18177)</f>
        <v>0</v>
      </c>
      <c r="P6135">
        <v>990.55</v>
      </c>
      <c r="Q6135">
        <f>G6135-P6135</f>
        <v>7626.6799999999994</v>
      </c>
      <c r="R6135" t="s">
        <v>1833</v>
      </c>
      <c r="S6135" t="s">
        <v>18</v>
      </c>
      <c r="T6135" t="s">
        <v>122</v>
      </c>
    </row>
    <row r="6136" spans="1:20" x14ac:dyDescent="0.35">
      <c r="A6136" t="s">
        <v>29</v>
      </c>
      <c r="B6136" t="s">
        <v>175</v>
      </c>
      <c r="C6136" t="s">
        <v>13</v>
      </c>
      <c r="D6136" t="s">
        <v>31</v>
      </c>
      <c r="E6136" t="s">
        <v>176</v>
      </c>
      <c r="F6136" t="s">
        <v>24</v>
      </c>
      <c r="G6136">
        <v>56859.45</v>
      </c>
      <c r="H6136" s="1">
        <v>43360</v>
      </c>
      <c r="I6136" t="str">
        <f t="shared" si="285"/>
        <v>17</v>
      </c>
      <c r="J6136" t="str">
        <f t="shared" si="286"/>
        <v>September</v>
      </c>
      <c r="K6136" t="str">
        <f t="shared" si="287"/>
        <v>2018</v>
      </c>
      <c r="L6136" s="15">
        <v>0.54166666666666663</v>
      </c>
      <c r="M6136">
        <f>HOUR(K6136:K18178)</f>
        <v>0</v>
      </c>
      <c r="N6136">
        <f>MINUTE(K6136:K18178)</f>
        <v>0</v>
      </c>
      <c r="O6136">
        <f>SECOND(K6136:K18178)</f>
        <v>0</v>
      </c>
      <c r="P6136">
        <v>178</v>
      </c>
      <c r="Q6136">
        <f>G6136-P6136</f>
        <v>56681.45</v>
      </c>
      <c r="R6136" t="s">
        <v>1833</v>
      </c>
      <c r="S6136" t="s">
        <v>18</v>
      </c>
      <c r="T6136" t="s">
        <v>19</v>
      </c>
    </row>
    <row r="6137" spans="1:20" x14ac:dyDescent="0.35">
      <c r="A6137" t="s">
        <v>11</v>
      </c>
      <c r="B6137" t="s">
        <v>143</v>
      </c>
      <c r="C6137" t="s">
        <v>13</v>
      </c>
      <c r="D6137" t="s">
        <v>20</v>
      </c>
      <c r="E6137" t="s">
        <v>144</v>
      </c>
      <c r="F6137" t="s">
        <v>24</v>
      </c>
      <c r="G6137">
        <v>38789.07</v>
      </c>
      <c r="H6137" s="1">
        <v>43360</v>
      </c>
      <c r="I6137" t="str">
        <f t="shared" si="285"/>
        <v>17</v>
      </c>
      <c r="J6137" t="str">
        <f t="shared" si="286"/>
        <v>September</v>
      </c>
      <c r="K6137" t="str">
        <f t="shared" si="287"/>
        <v>2018</v>
      </c>
      <c r="L6137" s="15">
        <v>0.55687500000000001</v>
      </c>
      <c r="M6137">
        <f>HOUR(K6137:K18179)</f>
        <v>0</v>
      </c>
      <c r="N6137">
        <f>MINUTE(K6137:K18179)</f>
        <v>0</v>
      </c>
      <c r="O6137">
        <f>SECOND(K6137:K18179)</f>
        <v>0</v>
      </c>
      <c r="P6137">
        <v>33.19</v>
      </c>
      <c r="Q6137">
        <f>G6137-P6137</f>
        <v>38755.879999999997</v>
      </c>
      <c r="R6137" t="s">
        <v>1027</v>
      </c>
      <c r="S6137" t="s">
        <v>18</v>
      </c>
      <c r="T6137" t="s">
        <v>19</v>
      </c>
    </row>
    <row r="6138" spans="1:20" x14ac:dyDescent="0.35">
      <c r="A6138" t="s">
        <v>11</v>
      </c>
      <c r="B6138" t="s">
        <v>12</v>
      </c>
      <c r="C6138" t="s">
        <v>13</v>
      </c>
      <c r="D6138" t="s">
        <v>20</v>
      </c>
      <c r="E6138" t="s">
        <v>15</v>
      </c>
      <c r="F6138" t="s">
        <v>16</v>
      </c>
      <c r="G6138">
        <v>1926.82</v>
      </c>
      <c r="H6138" s="1">
        <v>43360</v>
      </c>
      <c r="I6138" t="str">
        <f t="shared" si="285"/>
        <v>17</v>
      </c>
      <c r="J6138" t="str">
        <f t="shared" si="286"/>
        <v>September</v>
      </c>
      <c r="K6138" t="str">
        <f t="shared" si="287"/>
        <v>2018</v>
      </c>
      <c r="L6138" s="15">
        <v>0.57340277777777782</v>
      </c>
      <c r="M6138">
        <f>HOUR(K6138:K18180)</f>
        <v>0</v>
      </c>
      <c r="N6138">
        <f>MINUTE(K6138:K18180)</f>
        <v>0</v>
      </c>
      <c r="O6138">
        <f>SECOND(K6138:K18180)</f>
        <v>0</v>
      </c>
      <c r="P6138">
        <v>11.46</v>
      </c>
      <c r="Q6138">
        <f>G6138-P6138</f>
        <v>1915.36</v>
      </c>
      <c r="R6138" t="s">
        <v>36</v>
      </c>
      <c r="S6138" t="s">
        <v>18</v>
      </c>
      <c r="T6138" t="s">
        <v>19</v>
      </c>
    </row>
    <row r="6139" spans="1:20" x14ac:dyDescent="0.35">
      <c r="A6139" t="s">
        <v>29</v>
      </c>
      <c r="B6139" t="s">
        <v>173</v>
      </c>
      <c r="C6139" t="s">
        <v>13</v>
      </c>
      <c r="D6139" t="s">
        <v>31</v>
      </c>
      <c r="E6139" t="s">
        <v>174</v>
      </c>
      <c r="F6139" t="s">
        <v>24</v>
      </c>
      <c r="G6139">
        <v>10821.16</v>
      </c>
      <c r="H6139" s="1">
        <v>43360</v>
      </c>
      <c r="I6139" t="str">
        <f t="shared" si="285"/>
        <v>17</v>
      </c>
      <c r="J6139" t="str">
        <f t="shared" si="286"/>
        <v>September</v>
      </c>
      <c r="K6139" t="str">
        <f t="shared" si="287"/>
        <v>2018</v>
      </c>
      <c r="L6139" s="15">
        <v>0.58333333333333337</v>
      </c>
      <c r="M6139">
        <f>HOUR(K6139:K18181)</f>
        <v>0</v>
      </c>
      <c r="N6139">
        <f>MINUTE(K6139:K18181)</f>
        <v>0</v>
      </c>
      <c r="O6139">
        <f>SECOND(K6139:K18181)</f>
        <v>0</v>
      </c>
      <c r="P6139">
        <v>40</v>
      </c>
      <c r="Q6139">
        <f>G6139-P6139</f>
        <v>10781.16</v>
      </c>
      <c r="R6139" t="s">
        <v>1833</v>
      </c>
      <c r="S6139" t="s">
        <v>18</v>
      </c>
      <c r="T6139" t="s">
        <v>19</v>
      </c>
    </row>
    <row r="6140" spans="1:20" x14ac:dyDescent="0.35">
      <c r="A6140" t="s">
        <v>29</v>
      </c>
      <c r="B6140" t="s">
        <v>40</v>
      </c>
      <c r="C6140" t="s">
        <v>13</v>
      </c>
      <c r="D6140" t="s">
        <v>121</v>
      </c>
      <c r="E6140" t="s">
        <v>23</v>
      </c>
      <c r="F6140" t="s">
        <v>24</v>
      </c>
      <c r="G6140">
        <v>13334.24</v>
      </c>
      <c r="H6140" s="1">
        <v>43360</v>
      </c>
      <c r="I6140" t="str">
        <f t="shared" si="285"/>
        <v>17</v>
      </c>
      <c r="J6140" t="str">
        <f t="shared" si="286"/>
        <v>September</v>
      </c>
      <c r="K6140" t="str">
        <f t="shared" si="287"/>
        <v>2018</v>
      </c>
      <c r="L6140" s="15">
        <v>0.58333333333333337</v>
      </c>
      <c r="M6140">
        <f>HOUR(K6140:K18182)</f>
        <v>0</v>
      </c>
      <c r="N6140">
        <f>MINUTE(K6140:K18182)</f>
        <v>0</v>
      </c>
      <c r="O6140">
        <f>SECOND(K6140:K18182)</f>
        <v>0</v>
      </c>
      <c r="P6140">
        <v>2280.36</v>
      </c>
      <c r="Q6140">
        <f>G6140-P6140</f>
        <v>11053.88</v>
      </c>
      <c r="R6140" t="s">
        <v>1833</v>
      </c>
      <c r="S6140" t="s">
        <v>18</v>
      </c>
      <c r="T6140" t="s">
        <v>122</v>
      </c>
    </row>
    <row r="6141" spans="1:20" x14ac:dyDescent="0.35">
      <c r="A6141" t="s">
        <v>29</v>
      </c>
      <c r="B6141" t="s">
        <v>143</v>
      </c>
      <c r="C6141" t="s">
        <v>13</v>
      </c>
      <c r="D6141" t="s">
        <v>31</v>
      </c>
      <c r="E6141" t="s">
        <v>144</v>
      </c>
      <c r="F6141" t="s">
        <v>24</v>
      </c>
      <c r="G6141">
        <v>38769.07</v>
      </c>
      <c r="H6141" s="1">
        <v>43360</v>
      </c>
      <c r="I6141" t="str">
        <f t="shared" si="285"/>
        <v>17</v>
      </c>
      <c r="J6141" t="str">
        <f t="shared" si="286"/>
        <v>September</v>
      </c>
      <c r="K6141" t="str">
        <f t="shared" si="287"/>
        <v>2018</v>
      </c>
      <c r="L6141" s="15">
        <v>0.58333333333333337</v>
      </c>
      <c r="M6141">
        <f>HOUR(K6141:K18183)</f>
        <v>0</v>
      </c>
      <c r="N6141">
        <f>MINUTE(K6141:K18183)</f>
        <v>0</v>
      </c>
      <c r="O6141">
        <f>SECOND(K6141:K18183)</f>
        <v>0</v>
      </c>
      <c r="P6141">
        <v>20</v>
      </c>
      <c r="Q6141">
        <f>G6141-P6141</f>
        <v>38749.07</v>
      </c>
      <c r="R6141" t="s">
        <v>1833</v>
      </c>
      <c r="S6141" t="s">
        <v>18</v>
      </c>
      <c r="T6141" t="s">
        <v>19</v>
      </c>
    </row>
    <row r="6142" spans="1:20" x14ac:dyDescent="0.35">
      <c r="A6142" t="s">
        <v>29</v>
      </c>
      <c r="B6142" t="s">
        <v>111</v>
      </c>
      <c r="C6142" t="s">
        <v>13</v>
      </c>
      <c r="D6142" t="s">
        <v>31</v>
      </c>
      <c r="E6142" t="s">
        <v>112</v>
      </c>
      <c r="F6142" t="s">
        <v>24</v>
      </c>
      <c r="G6142">
        <v>3889.24</v>
      </c>
      <c r="H6142" s="1">
        <v>43360</v>
      </c>
      <c r="I6142" t="str">
        <f t="shared" si="285"/>
        <v>17</v>
      </c>
      <c r="J6142" t="str">
        <f t="shared" si="286"/>
        <v>September</v>
      </c>
      <c r="K6142" t="str">
        <f t="shared" si="287"/>
        <v>2018</v>
      </c>
      <c r="L6142" s="15">
        <v>0.58333333333333337</v>
      </c>
      <c r="M6142">
        <f>HOUR(K6142:K18184)</f>
        <v>0</v>
      </c>
      <c r="N6142">
        <f>MINUTE(K6142:K18184)</f>
        <v>0</v>
      </c>
      <c r="O6142">
        <f>SECOND(K6142:K18184)</f>
        <v>0</v>
      </c>
      <c r="P6142">
        <v>130</v>
      </c>
      <c r="Q6142">
        <f>G6142-P6142</f>
        <v>3759.24</v>
      </c>
      <c r="R6142" t="s">
        <v>1833</v>
      </c>
      <c r="S6142" t="s">
        <v>18</v>
      </c>
      <c r="T6142" t="s">
        <v>19</v>
      </c>
    </row>
    <row r="6143" spans="1:20" x14ac:dyDescent="0.35">
      <c r="A6143" t="s">
        <v>29</v>
      </c>
      <c r="B6143" t="s">
        <v>233</v>
      </c>
      <c r="C6143" t="s">
        <v>13</v>
      </c>
      <c r="D6143" t="s">
        <v>121</v>
      </c>
      <c r="E6143" t="s">
        <v>234</v>
      </c>
      <c r="F6143" t="s">
        <v>16</v>
      </c>
      <c r="G6143">
        <v>8048.82</v>
      </c>
      <c r="H6143" s="1">
        <v>43360</v>
      </c>
      <c r="I6143" t="str">
        <f t="shared" si="285"/>
        <v>17</v>
      </c>
      <c r="J6143" t="str">
        <f t="shared" si="286"/>
        <v>September</v>
      </c>
      <c r="K6143" t="str">
        <f t="shared" si="287"/>
        <v>2018</v>
      </c>
      <c r="L6143" s="15">
        <v>0.58333333333333337</v>
      </c>
      <c r="M6143">
        <f>HOUR(K6143:K18185)</f>
        <v>0</v>
      </c>
      <c r="N6143">
        <f>MINUTE(K6143:K18185)</f>
        <v>0</v>
      </c>
      <c r="O6143">
        <f>SECOND(K6143:K18185)</f>
        <v>0</v>
      </c>
      <c r="P6143">
        <v>1636.72</v>
      </c>
      <c r="Q6143">
        <f>G6143-P6143</f>
        <v>6412.0999999999995</v>
      </c>
      <c r="R6143" t="s">
        <v>1833</v>
      </c>
      <c r="S6143" t="s">
        <v>18</v>
      </c>
      <c r="T6143" t="s">
        <v>122</v>
      </c>
    </row>
    <row r="6144" spans="1:20" x14ac:dyDescent="0.35">
      <c r="A6144" t="s">
        <v>11</v>
      </c>
      <c r="B6144" t="s">
        <v>77</v>
      </c>
      <c r="C6144" t="s">
        <v>13</v>
      </c>
      <c r="D6144" t="s">
        <v>20</v>
      </c>
      <c r="E6144" t="s">
        <v>78</v>
      </c>
      <c r="F6144" t="s">
        <v>16</v>
      </c>
      <c r="G6144">
        <v>7914.86</v>
      </c>
      <c r="H6144" s="1">
        <v>43360</v>
      </c>
      <c r="I6144" t="str">
        <f t="shared" si="285"/>
        <v>17</v>
      </c>
      <c r="J6144" t="str">
        <f t="shared" si="286"/>
        <v>September</v>
      </c>
      <c r="K6144" t="str">
        <f t="shared" si="287"/>
        <v>2018</v>
      </c>
      <c r="L6144" s="15">
        <v>0.59045138888888882</v>
      </c>
      <c r="M6144">
        <f>HOUR(K6144:K18186)</f>
        <v>0</v>
      </c>
      <c r="N6144">
        <f>MINUTE(K6144:K18186)</f>
        <v>0</v>
      </c>
      <c r="O6144">
        <f>SECOND(K6144:K18186)</f>
        <v>0</v>
      </c>
      <c r="P6144">
        <v>21.57</v>
      </c>
      <c r="Q6144">
        <f>G6144-P6144</f>
        <v>7893.29</v>
      </c>
      <c r="R6144" t="s">
        <v>1127</v>
      </c>
      <c r="S6144" t="s">
        <v>18</v>
      </c>
      <c r="T6144" t="s">
        <v>19</v>
      </c>
    </row>
    <row r="6145" spans="1:20" x14ac:dyDescent="0.35">
      <c r="A6145" t="s">
        <v>11</v>
      </c>
      <c r="B6145" t="s">
        <v>62</v>
      </c>
      <c r="C6145" t="s">
        <v>13</v>
      </c>
      <c r="D6145" t="s">
        <v>20</v>
      </c>
      <c r="E6145" t="s">
        <v>63</v>
      </c>
      <c r="F6145" t="s">
        <v>24</v>
      </c>
      <c r="G6145">
        <v>3806.92</v>
      </c>
      <c r="H6145" s="1">
        <v>43360</v>
      </c>
      <c r="I6145" t="str">
        <f t="shared" si="285"/>
        <v>17</v>
      </c>
      <c r="J6145" t="str">
        <f t="shared" si="286"/>
        <v>September</v>
      </c>
      <c r="K6145" t="str">
        <f t="shared" si="287"/>
        <v>2018</v>
      </c>
      <c r="L6145" s="15">
        <v>0.60825231481481479</v>
      </c>
      <c r="M6145">
        <f>HOUR(K6145:K18187)</f>
        <v>0</v>
      </c>
      <c r="N6145">
        <f>MINUTE(K6145:K18187)</f>
        <v>0</v>
      </c>
      <c r="O6145">
        <f>SECOND(K6145:K18187)</f>
        <v>0</v>
      </c>
      <c r="P6145">
        <v>14.91</v>
      </c>
      <c r="Q6145">
        <f>G6145-P6145</f>
        <v>3792.01</v>
      </c>
      <c r="R6145" t="s">
        <v>365</v>
      </c>
      <c r="S6145" t="s">
        <v>18</v>
      </c>
      <c r="T6145" t="s">
        <v>19</v>
      </c>
    </row>
    <row r="6146" spans="1:20" x14ac:dyDescent="0.35">
      <c r="A6146" t="s">
        <v>29</v>
      </c>
      <c r="B6146" t="s">
        <v>157</v>
      </c>
      <c r="C6146" t="s">
        <v>13</v>
      </c>
      <c r="D6146" t="s">
        <v>41</v>
      </c>
      <c r="E6146" t="s">
        <v>158</v>
      </c>
      <c r="F6146" t="s">
        <v>16</v>
      </c>
      <c r="G6146">
        <v>5617.55</v>
      </c>
      <c r="H6146" s="1">
        <v>43360</v>
      </c>
      <c r="I6146" t="str">
        <f t="shared" si="285"/>
        <v>17</v>
      </c>
      <c r="J6146" t="str">
        <f t="shared" si="286"/>
        <v>September</v>
      </c>
      <c r="K6146" t="str">
        <f t="shared" si="287"/>
        <v>2018</v>
      </c>
      <c r="L6146" s="15">
        <v>0.625</v>
      </c>
      <c r="M6146">
        <f>HOUR(K6146:K18188)</f>
        <v>0</v>
      </c>
      <c r="N6146">
        <f>MINUTE(K6146:K18188)</f>
        <v>0</v>
      </c>
      <c r="O6146">
        <f>SECOND(K6146:K18188)</f>
        <v>0</v>
      </c>
      <c r="P6146">
        <v>55</v>
      </c>
      <c r="Q6146">
        <f>G6146-P6146</f>
        <v>5562.55</v>
      </c>
      <c r="R6146" t="s">
        <v>1833</v>
      </c>
      <c r="S6146" t="s">
        <v>18</v>
      </c>
      <c r="T6146" t="s">
        <v>19</v>
      </c>
    </row>
    <row r="6147" spans="1:20" x14ac:dyDescent="0.35">
      <c r="A6147" t="s">
        <v>29</v>
      </c>
      <c r="B6147" t="s">
        <v>106</v>
      </c>
      <c r="C6147" t="s">
        <v>13</v>
      </c>
      <c r="D6147" t="s">
        <v>41</v>
      </c>
      <c r="E6147" t="s">
        <v>107</v>
      </c>
      <c r="F6147" t="s">
        <v>16</v>
      </c>
      <c r="G6147">
        <v>6958.37</v>
      </c>
      <c r="H6147" s="1">
        <v>43360</v>
      </c>
      <c r="I6147" t="str">
        <f t="shared" ref="I6147:I6210" si="288">TEXT(H6147,"dd")</f>
        <v>17</v>
      </c>
      <c r="J6147" t="str">
        <f t="shared" ref="J6147:J6210" si="289">TEXT(H6147,"mmmm")</f>
        <v>September</v>
      </c>
      <c r="K6147" t="str">
        <f t="shared" ref="K6147:K6210" si="290">TEXT(H6147,"yyyy")</f>
        <v>2018</v>
      </c>
      <c r="L6147" s="15">
        <v>0.625</v>
      </c>
      <c r="M6147">
        <f>HOUR(K6147:K18189)</f>
        <v>0</v>
      </c>
      <c r="N6147">
        <f>MINUTE(K6147:K18189)</f>
        <v>0</v>
      </c>
      <c r="O6147">
        <f>SECOND(K6147:K18189)</f>
        <v>0</v>
      </c>
      <c r="P6147">
        <v>91</v>
      </c>
      <c r="Q6147">
        <f>G6147-P6147</f>
        <v>6867.37</v>
      </c>
      <c r="R6147" t="s">
        <v>1833</v>
      </c>
      <c r="S6147" t="s">
        <v>18</v>
      </c>
      <c r="T6147" t="s">
        <v>19</v>
      </c>
    </row>
    <row r="6148" spans="1:20" x14ac:dyDescent="0.35">
      <c r="A6148" t="s">
        <v>29</v>
      </c>
      <c r="B6148" t="s">
        <v>134</v>
      </c>
      <c r="C6148" t="s">
        <v>13</v>
      </c>
      <c r="D6148" t="s">
        <v>31</v>
      </c>
      <c r="E6148" t="s">
        <v>135</v>
      </c>
      <c r="F6148" t="s">
        <v>16</v>
      </c>
      <c r="G6148">
        <v>9958.9599999999991</v>
      </c>
      <c r="H6148" s="1">
        <v>43360</v>
      </c>
      <c r="I6148" t="str">
        <f t="shared" si="288"/>
        <v>17</v>
      </c>
      <c r="J6148" t="str">
        <f t="shared" si="289"/>
        <v>September</v>
      </c>
      <c r="K6148" t="str">
        <f t="shared" si="290"/>
        <v>2018</v>
      </c>
      <c r="L6148" s="15">
        <v>0.625</v>
      </c>
      <c r="M6148">
        <f>HOUR(K6148:K18190)</f>
        <v>0</v>
      </c>
      <c r="N6148">
        <f>MINUTE(K6148:K18190)</f>
        <v>0</v>
      </c>
      <c r="O6148">
        <f>SECOND(K6148:K18190)</f>
        <v>0</v>
      </c>
      <c r="P6148">
        <v>22</v>
      </c>
      <c r="Q6148">
        <f>G6148-P6148</f>
        <v>9936.9599999999991</v>
      </c>
      <c r="R6148" t="s">
        <v>1833</v>
      </c>
      <c r="S6148" t="s">
        <v>18</v>
      </c>
      <c r="T6148" t="s">
        <v>19</v>
      </c>
    </row>
    <row r="6149" spans="1:20" x14ac:dyDescent="0.35">
      <c r="A6149" t="s">
        <v>29</v>
      </c>
      <c r="B6149" t="s">
        <v>148</v>
      </c>
      <c r="C6149" t="s">
        <v>13</v>
      </c>
      <c r="D6149" t="s">
        <v>41</v>
      </c>
      <c r="E6149" t="s">
        <v>149</v>
      </c>
      <c r="F6149" t="s">
        <v>16</v>
      </c>
      <c r="G6149">
        <v>5074.24</v>
      </c>
      <c r="H6149" s="1">
        <v>43360</v>
      </c>
      <c r="I6149" t="str">
        <f t="shared" si="288"/>
        <v>17</v>
      </c>
      <c r="J6149" t="str">
        <f t="shared" si="289"/>
        <v>September</v>
      </c>
      <c r="K6149" t="str">
        <f t="shared" si="290"/>
        <v>2018</v>
      </c>
      <c r="L6149" s="15">
        <v>0.625</v>
      </c>
      <c r="M6149">
        <f>HOUR(K6149:K18191)</f>
        <v>0</v>
      </c>
      <c r="N6149">
        <f>MINUTE(K6149:K18191)</f>
        <v>0</v>
      </c>
      <c r="O6149">
        <f>SECOND(K6149:K18191)</f>
        <v>0</v>
      </c>
      <c r="P6149">
        <v>110</v>
      </c>
      <c r="Q6149">
        <f>G6149-P6149</f>
        <v>4964.24</v>
      </c>
      <c r="R6149" t="s">
        <v>1833</v>
      </c>
      <c r="S6149" t="s">
        <v>18</v>
      </c>
      <c r="T6149" t="s">
        <v>19</v>
      </c>
    </row>
    <row r="6150" spans="1:20" x14ac:dyDescent="0.35">
      <c r="A6150" t="s">
        <v>11</v>
      </c>
      <c r="B6150" t="s">
        <v>317</v>
      </c>
      <c r="C6150" t="s">
        <v>13</v>
      </c>
      <c r="D6150" t="s">
        <v>20</v>
      </c>
      <c r="E6150" t="s">
        <v>318</v>
      </c>
      <c r="F6150" t="s">
        <v>16</v>
      </c>
      <c r="G6150">
        <v>19215.080000000002</v>
      </c>
      <c r="H6150" s="1">
        <v>43360</v>
      </c>
      <c r="I6150" t="str">
        <f t="shared" si="288"/>
        <v>17</v>
      </c>
      <c r="J6150" t="str">
        <f t="shared" si="289"/>
        <v>September</v>
      </c>
      <c r="K6150" t="str">
        <f t="shared" si="290"/>
        <v>2018</v>
      </c>
      <c r="L6150" s="15">
        <v>0.62582175925925931</v>
      </c>
      <c r="M6150">
        <f>HOUR(K6150:K18192)</f>
        <v>0</v>
      </c>
      <c r="N6150">
        <f>MINUTE(K6150:K18192)</f>
        <v>0</v>
      </c>
      <c r="O6150">
        <f>SECOND(K6150:K18192)</f>
        <v>0</v>
      </c>
      <c r="P6150">
        <v>150.82</v>
      </c>
      <c r="Q6150">
        <f>G6150-P6150</f>
        <v>19064.260000000002</v>
      </c>
      <c r="R6150" t="s">
        <v>404</v>
      </c>
      <c r="S6150" t="s">
        <v>18</v>
      </c>
      <c r="T6150" t="s">
        <v>19</v>
      </c>
    </row>
    <row r="6151" spans="1:20" x14ac:dyDescent="0.35">
      <c r="A6151" t="s">
        <v>11</v>
      </c>
      <c r="B6151" t="s">
        <v>113</v>
      </c>
      <c r="C6151" t="s">
        <v>13</v>
      </c>
      <c r="D6151" t="s">
        <v>14</v>
      </c>
      <c r="E6151" t="s">
        <v>114</v>
      </c>
      <c r="F6151" t="s">
        <v>24</v>
      </c>
      <c r="G6151">
        <v>3880.41</v>
      </c>
      <c r="H6151" s="1">
        <v>43360</v>
      </c>
      <c r="I6151" t="str">
        <f t="shared" si="288"/>
        <v>17</v>
      </c>
      <c r="J6151" t="str">
        <f t="shared" si="289"/>
        <v>September</v>
      </c>
      <c r="K6151" t="str">
        <f t="shared" si="290"/>
        <v>2018</v>
      </c>
      <c r="L6151" s="15">
        <v>0.63971064814814815</v>
      </c>
      <c r="M6151">
        <f>HOUR(K6151:K18193)</f>
        <v>0</v>
      </c>
      <c r="N6151">
        <f>MINUTE(K6151:K18193)</f>
        <v>0</v>
      </c>
      <c r="O6151">
        <f>SECOND(K6151:K18193)</f>
        <v>0</v>
      </c>
      <c r="P6151">
        <v>94.36</v>
      </c>
      <c r="Q6151">
        <f>G6151-P6151</f>
        <v>3786.0499999999997</v>
      </c>
      <c r="R6151" t="s">
        <v>36</v>
      </c>
      <c r="S6151" t="s">
        <v>18</v>
      </c>
      <c r="T6151" t="s">
        <v>19</v>
      </c>
    </row>
    <row r="6152" spans="1:20" x14ac:dyDescent="0.35">
      <c r="A6152" t="s">
        <v>11</v>
      </c>
      <c r="B6152" t="s">
        <v>143</v>
      </c>
      <c r="C6152" t="s">
        <v>13</v>
      </c>
      <c r="D6152" t="s">
        <v>20</v>
      </c>
      <c r="E6152" t="s">
        <v>144</v>
      </c>
      <c r="F6152" t="s">
        <v>24</v>
      </c>
      <c r="G6152">
        <v>38728.43</v>
      </c>
      <c r="H6152" s="1">
        <v>43360</v>
      </c>
      <c r="I6152" t="str">
        <f t="shared" si="288"/>
        <v>17</v>
      </c>
      <c r="J6152" t="str">
        <f t="shared" si="289"/>
        <v>September</v>
      </c>
      <c r="K6152" t="str">
        <f t="shared" si="290"/>
        <v>2018</v>
      </c>
      <c r="L6152" s="15">
        <v>0.65359953703703699</v>
      </c>
      <c r="M6152">
        <f>HOUR(K6152:K18194)</f>
        <v>0</v>
      </c>
      <c r="N6152">
        <f>MINUTE(K6152:K18194)</f>
        <v>0</v>
      </c>
      <c r="O6152">
        <f>SECOND(K6152:K18194)</f>
        <v>0</v>
      </c>
      <c r="P6152">
        <v>40.64</v>
      </c>
      <c r="Q6152">
        <f>G6152-P6152</f>
        <v>38687.79</v>
      </c>
      <c r="R6152" t="s">
        <v>403</v>
      </c>
      <c r="S6152" t="s">
        <v>18</v>
      </c>
      <c r="T6152" t="s">
        <v>19</v>
      </c>
    </row>
    <row r="6153" spans="1:20" x14ac:dyDescent="0.35">
      <c r="A6153" t="s">
        <v>11</v>
      </c>
      <c r="B6153" t="s">
        <v>324</v>
      </c>
      <c r="C6153" t="s">
        <v>13</v>
      </c>
      <c r="D6153" t="s">
        <v>20</v>
      </c>
      <c r="E6153" t="s">
        <v>325</v>
      </c>
      <c r="F6153" t="s">
        <v>24</v>
      </c>
      <c r="G6153">
        <v>13098.23</v>
      </c>
      <c r="H6153" s="1">
        <v>43360</v>
      </c>
      <c r="I6153" t="str">
        <f t="shared" si="288"/>
        <v>17</v>
      </c>
      <c r="J6153" t="str">
        <f t="shared" si="289"/>
        <v>September</v>
      </c>
      <c r="K6153" t="str">
        <f t="shared" si="290"/>
        <v>2018</v>
      </c>
      <c r="L6153" s="15">
        <v>0.66788194444444438</v>
      </c>
      <c r="M6153">
        <f>HOUR(K6153:K18195)</f>
        <v>0</v>
      </c>
      <c r="N6153">
        <f>MINUTE(K6153:K18195)</f>
        <v>0</v>
      </c>
      <c r="O6153">
        <f>SECOND(K6153:K18195)</f>
        <v>0</v>
      </c>
      <c r="P6153">
        <v>18.48</v>
      </c>
      <c r="Q6153">
        <f>G6153-P6153</f>
        <v>13079.75</v>
      </c>
      <c r="R6153" t="s">
        <v>294</v>
      </c>
      <c r="S6153" t="s">
        <v>18</v>
      </c>
      <c r="T6153" t="s">
        <v>19</v>
      </c>
    </row>
    <row r="6154" spans="1:20" x14ac:dyDescent="0.35">
      <c r="A6154" t="s">
        <v>11</v>
      </c>
      <c r="B6154" t="s">
        <v>47</v>
      </c>
      <c r="C6154" t="s">
        <v>13</v>
      </c>
      <c r="D6154" t="s">
        <v>14</v>
      </c>
      <c r="E6154" t="s">
        <v>48</v>
      </c>
      <c r="F6154" t="s">
        <v>24</v>
      </c>
      <c r="G6154">
        <v>13714.7</v>
      </c>
      <c r="H6154" s="1">
        <v>43360</v>
      </c>
      <c r="I6154" t="str">
        <f t="shared" si="288"/>
        <v>17</v>
      </c>
      <c r="J6154" t="str">
        <f t="shared" si="289"/>
        <v>September</v>
      </c>
      <c r="K6154" t="str">
        <f t="shared" si="290"/>
        <v>2018</v>
      </c>
      <c r="L6154" s="15">
        <v>0.68831018518518527</v>
      </c>
      <c r="M6154">
        <f>HOUR(K6154:K18196)</f>
        <v>0</v>
      </c>
      <c r="N6154">
        <f>MINUTE(K6154:K18196)</f>
        <v>0</v>
      </c>
      <c r="O6154">
        <f>SECOND(K6154:K18196)</f>
        <v>0</v>
      </c>
      <c r="P6154">
        <v>69.36</v>
      </c>
      <c r="Q6154">
        <f>G6154-P6154</f>
        <v>13645.34</v>
      </c>
      <c r="R6154" t="s">
        <v>1324</v>
      </c>
      <c r="S6154" t="s">
        <v>18</v>
      </c>
      <c r="T6154" t="s">
        <v>19</v>
      </c>
    </row>
    <row r="6155" spans="1:20" x14ac:dyDescent="0.35">
      <c r="A6155" t="s">
        <v>29</v>
      </c>
      <c r="B6155" t="s">
        <v>547</v>
      </c>
      <c r="C6155" t="s">
        <v>13</v>
      </c>
      <c r="D6155" t="s">
        <v>31</v>
      </c>
      <c r="E6155" t="s">
        <v>548</v>
      </c>
      <c r="F6155" t="s">
        <v>16</v>
      </c>
      <c r="G6155">
        <v>8291.43</v>
      </c>
      <c r="H6155" s="1">
        <v>43360</v>
      </c>
      <c r="I6155" t="str">
        <f t="shared" si="288"/>
        <v>17</v>
      </c>
      <c r="J6155" t="str">
        <f t="shared" si="289"/>
        <v>September</v>
      </c>
      <c r="K6155" t="str">
        <f t="shared" si="290"/>
        <v>2018</v>
      </c>
      <c r="L6155" s="15">
        <v>0.70833333333333337</v>
      </c>
      <c r="M6155">
        <f>HOUR(K6155:K18197)</f>
        <v>0</v>
      </c>
      <c r="N6155">
        <f>MINUTE(K6155:K18197)</f>
        <v>0</v>
      </c>
      <c r="O6155">
        <f>SECOND(K6155:K18197)</f>
        <v>0</v>
      </c>
      <c r="P6155">
        <v>159</v>
      </c>
      <c r="Q6155">
        <f>G6155-P6155</f>
        <v>8132.43</v>
      </c>
      <c r="R6155" t="s">
        <v>1833</v>
      </c>
      <c r="S6155" t="s">
        <v>18</v>
      </c>
      <c r="T6155" t="s">
        <v>19</v>
      </c>
    </row>
    <row r="6156" spans="1:20" x14ac:dyDescent="0.35">
      <c r="A6156" t="s">
        <v>29</v>
      </c>
      <c r="B6156" t="s">
        <v>255</v>
      </c>
      <c r="C6156" t="s">
        <v>13</v>
      </c>
      <c r="D6156" t="s">
        <v>31</v>
      </c>
      <c r="E6156" t="s">
        <v>107</v>
      </c>
      <c r="F6156" t="s">
        <v>16</v>
      </c>
      <c r="G6156">
        <v>5407.24</v>
      </c>
      <c r="H6156" s="1">
        <v>43360</v>
      </c>
      <c r="I6156" t="str">
        <f t="shared" si="288"/>
        <v>17</v>
      </c>
      <c r="J6156" t="str">
        <f t="shared" si="289"/>
        <v>September</v>
      </c>
      <c r="K6156" t="str">
        <f t="shared" si="290"/>
        <v>2018</v>
      </c>
      <c r="L6156" s="15">
        <v>0.70833333333333337</v>
      </c>
      <c r="M6156">
        <f>HOUR(K6156:K18198)</f>
        <v>0</v>
      </c>
      <c r="N6156">
        <f>MINUTE(K6156:K18198)</f>
        <v>0</v>
      </c>
      <c r="O6156">
        <f>SECOND(K6156:K18198)</f>
        <v>0</v>
      </c>
      <c r="P6156">
        <v>36</v>
      </c>
      <c r="Q6156">
        <f>G6156-P6156</f>
        <v>5371.24</v>
      </c>
      <c r="R6156" t="s">
        <v>1833</v>
      </c>
      <c r="S6156" t="s">
        <v>18</v>
      </c>
      <c r="T6156" t="s">
        <v>19</v>
      </c>
    </row>
    <row r="6157" spans="1:20" x14ac:dyDescent="0.35">
      <c r="A6157" t="s">
        <v>29</v>
      </c>
      <c r="B6157" t="s">
        <v>143</v>
      </c>
      <c r="C6157" t="s">
        <v>13</v>
      </c>
      <c r="D6157" t="s">
        <v>31</v>
      </c>
      <c r="E6157" t="s">
        <v>144</v>
      </c>
      <c r="F6157" t="s">
        <v>24</v>
      </c>
      <c r="G6157">
        <v>38645.43</v>
      </c>
      <c r="H6157" s="1">
        <v>43360</v>
      </c>
      <c r="I6157" t="str">
        <f t="shared" si="288"/>
        <v>17</v>
      </c>
      <c r="J6157" t="str">
        <f t="shared" si="289"/>
        <v>September</v>
      </c>
      <c r="K6157" t="str">
        <f t="shared" si="290"/>
        <v>2018</v>
      </c>
      <c r="L6157" s="15">
        <v>0.70833333333333337</v>
      </c>
      <c r="M6157">
        <f>HOUR(K6157:K18199)</f>
        <v>0</v>
      </c>
      <c r="N6157">
        <f>MINUTE(K6157:K18199)</f>
        <v>0</v>
      </c>
      <c r="O6157">
        <f>SECOND(K6157:K18199)</f>
        <v>0</v>
      </c>
      <c r="P6157">
        <v>83</v>
      </c>
      <c r="Q6157">
        <f>G6157-P6157</f>
        <v>38562.43</v>
      </c>
      <c r="R6157" t="s">
        <v>1833</v>
      </c>
      <c r="S6157" t="s">
        <v>18</v>
      </c>
      <c r="T6157" t="s">
        <v>19</v>
      </c>
    </row>
    <row r="6158" spans="1:20" x14ac:dyDescent="0.35">
      <c r="A6158" t="s">
        <v>29</v>
      </c>
      <c r="B6158" t="s">
        <v>58</v>
      </c>
      <c r="C6158" t="s">
        <v>13</v>
      </c>
      <c r="D6158" t="s">
        <v>31</v>
      </c>
      <c r="E6158" t="s">
        <v>59</v>
      </c>
      <c r="F6158" t="s">
        <v>16</v>
      </c>
      <c r="G6158">
        <v>3922.76</v>
      </c>
      <c r="H6158" s="1">
        <v>43360</v>
      </c>
      <c r="I6158" t="str">
        <f t="shared" si="288"/>
        <v>17</v>
      </c>
      <c r="J6158" t="str">
        <f t="shared" si="289"/>
        <v>September</v>
      </c>
      <c r="K6158" t="str">
        <f t="shared" si="290"/>
        <v>2018</v>
      </c>
      <c r="L6158" s="15">
        <v>0.70833333333333337</v>
      </c>
      <c r="M6158">
        <f>HOUR(K6158:K18200)</f>
        <v>0</v>
      </c>
      <c r="N6158">
        <f>MINUTE(K6158:K18200)</f>
        <v>0</v>
      </c>
      <c r="O6158">
        <f>SECOND(K6158:K18200)</f>
        <v>0</v>
      </c>
      <c r="P6158">
        <v>53</v>
      </c>
      <c r="Q6158">
        <f>G6158-P6158</f>
        <v>3869.76</v>
      </c>
      <c r="R6158" t="s">
        <v>1833</v>
      </c>
      <c r="S6158" t="s">
        <v>18</v>
      </c>
      <c r="T6158" t="s">
        <v>19</v>
      </c>
    </row>
    <row r="6159" spans="1:20" x14ac:dyDescent="0.35">
      <c r="A6159" t="s">
        <v>29</v>
      </c>
      <c r="B6159" t="s">
        <v>182</v>
      </c>
      <c r="C6159" t="s">
        <v>13</v>
      </c>
      <c r="D6159" t="s">
        <v>121</v>
      </c>
      <c r="E6159" t="s">
        <v>183</v>
      </c>
      <c r="F6159" t="s">
        <v>24</v>
      </c>
      <c r="G6159">
        <v>12325.14</v>
      </c>
      <c r="H6159" s="1">
        <v>43360</v>
      </c>
      <c r="I6159" t="str">
        <f t="shared" si="288"/>
        <v>17</v>
      </c>
      <c r="J6159" t="str">
        <f t="shared" si="289"/>
        <v>September</v>
      </c>
      <c r="K6159" t="str">
        <f t="shared" si="290"/>
        <v>2018</v>
      </c>
      <c r="L6159" s="15">
        <v>0.70833333333333337</v>
      </c>
      <c r="M6159">
        <f>HOUR(K6159:K18201)</f>
        <v>0</v>
      </c>
      <c r="N6159">
        <f>MINUTE(K6159:K18201)</f>
        <v>0</v>
      </c>
      <c r="O6159">
        <f>SECOND(K6159:K18201)</f>
        <v>0</v>
      </c>
      <c r="P6159">
        <v>2538.6799999999998</v>
      </c>
      <c r="Q6159">
        <f>G6159-P6159</f>
        <v>9786.4599999999991</v>
      </c>
      <c r="R6159" t="s">
        <v>1833</v>
      </c>
      <c r="S6159" t="s">
        <v>18</v>
      </c>
      <c r="T6159" t="s">
        <v>122</v>
      </c>
    </row>
    <row r="6160" spans="1:20" x14ac:dyDescent="0.35">
      <c r="A6160" t="s">
        <v>29</v>
      </c>
      <c r="B6160" t="s">
        <v>77</v>
      </c>
      <c r="C6160" t="s">
        <v>13</v>
      </c>
      <c r="D6160" t="s">
        <v>121</v>
      </c>
      <c r="E6160" t="s">
        <v>78</v>
      </c>
      <c r="F6160" t="s">
        <v>16</v>
      </c>
      <c r="G6160">
        <v>11850.78</v>
      </c>
      <c r="H6160" s="1">
        <v>43360</v>
      </c>
      <c r="I6160" t="str">
        <f t="shared" si="288"/>
        <v>17</v>
      </c>
      <c r="J6160" t="str">
        <f t="shared" si="289"/>
        <v>September</v>
      </c>
      <c r="K6160" t="str">
        <f t="shared" si="290"/>
        <v>2018</v>
      </c>
      <c r="L6160" s="15">
        <v>0.70833333333333337</v>
      </c>
      <c r="M6160">
        <f>HOUR(K6160:K18202)</f>
        <v>0</v>
      </c>
      <c r="N6160">
        <f>MINUTE(K6160:K18202)</f>
        <v>0</v>
      </c>
      <c r="O6160">
        <f>SECOND(K6160:K18202)</f>
        <v>0</v>
      </c>
      <c r="P6160">
        <v>3977.46</v>
      </c>
      <c r="Q6160">
        <f>G6160-P6160</f>
        <v>7873.3200000000006</v>
      </c>
      <c r="R6160" t="s">
        <v>1833</v>
      </c>
      <c r="S6160" t="s">
        <v>18</v>
      </c>
      <c r="T6160" t="s">
        <v>122</v>
      </c>
    </row>
    <row r="6161" spans="1:20" x14ac:dyDescent="0.35">
      <c r="A6161" t="s">
        <v>11</v>
      </c>
      <c r="B6161" t="s">
        <v>100</v>
      </c>
      <c r="C6161" t="s">
        <v>13</v>
      </c>
      <c r="D6161" t="s">
        <v>20</v>
      </c>
      <c r="E6161" t="s">
        <v>101</v>
      </c>
      <c r="F6161" t="s">
        <v>16</v>
      </c>
      <c r="G6161">
        <v>5572.83</v>
      </c>
      <c r="H6161" s="1">
        <v>43360</v>
      </c>
      <c r="I6161" t="str">
        <f t="shared" si="288"/>
        <v>17</v>
      </c>
      <c r="J6161" t="str">
        <f t="shared" si="289"/>
        <v>September</v>
      </c>
      <c r="K6161" t="str">
        <f t="shared" si="290"/>
        <v>2018</v>
      </c>
      <c r="L6161" s="15">
        <v>0.70877314814814818</v>
      </c>
      <c r="M6161">
        <f>HOUR(K6161:K18203)</f>
        <v>0</v>
      </c>
      <c r="N6161">
        <f>MINUTE(K6161:K18203)</f>
        <v>0</v>
      </c>
      <c r="O6161">
        <f>SECOND(K6161:K18203)</f>
        <v>0</v>
      </c>
      <c r="P6161">
        <v>13.77</v>
      </c>
      <c r="Q6161">
        <f>G6161-P6161</f>
        <v>5559.0599999999995</v>
      </c>
      <c r="R6161" t="s">
        <v>647</v>
      </c>
      <c r="S6161" t="s">
        <v>18</v>
      </c>
      <c r="T6161" t="s">
        <v>19</v>
      </c>
    </row>
    <row r="6162" spans="1:20" x14ac:dyDescent="0.35">
      <c r="A6162" t="s">
        <v>11</v>
      </c>
      <c r="B6162" t="s">
        <v>77</v>
      </c>
      <c r="C6162" t="s">
        <v>13</v>
      </c>
      <c r="D6162" t="s">
        <v>14</v>
      </c>
      <c r="E6162" t="s">
        <v>78</v>
      </c>
      <c r="F6162" t="s">
        <v>16</v>
      </c>
      <c r="G6162">
        <v>7873.32</v>
      </c>
      <c r="H6162" s="1">
        <v>43360</v>
      </c>
      <c r="I6162" t="str">
        <f t="shared" si="288"/>
        <v>17</v>
      </c>
      <c r="J6162" t="str">
        <f t="shared" si="289"/>
        <v>September</v>
      </c>
      <c r="K6162" t="str">
        <f t="shared" si="290"/>
        <v>2018</v>
      </c>
      <c r="L6162" s="15">
        <v>0.7311805555555555</v>
      </c>
      <c r="M6162">
        <f>HOUR(K6162:K18204)</f>
        <v>0</v>
      </c>
      <c r="N6162">
        <f>MINUTE(K6162:K18204)</f>
        <v>0</v>
      </c>
      <c r="O6162">
        <f>SECOND(K6162:K18204)</f>
        <v>0</v>
      </c>
      <c r="P6162">
        <v>41.54</v>
      </c>
      <c r="Q6162">
        <f>G6162-P6162</f>
        <v>7831.78</v>
      </c>
      <c r="R6162" t="s">
        <v>514</v>
      </c>
      <c r="S6162" t="s">
        <v>18</v>
      </c>
      <c r="T6162" t="s">
        <v>19</v>
      </c>
    </row>
    <row r="6163" spans="1:20" x14ac:dyDescent="0.35">
      <c r="A6163" t="s">
        <v>29</v>
      </c>
      <c r="B6163" t="s">
        <v>197</v>
      </c>
      <c r="C6163" t="s">
        <v>13</v>
      </c>
      <c r="D6163" t="s">
        <v>31</v>
      </c>
      <c r="E6163" t="s">
        <v>23</v>
      </c>
      <c r="F6163" t="s">
        <v>24</v>
      </c>
      <c r="G6163">
        <v>34782.67</v>
      </c>
      <c r="H6163" s="1">
        <v>43360</v>
      </c>
      <c r="I6163" t="str">
        <f t="shared" si="288"/>
        <v>17</v>
      </c>
      <c r="J6163" t="str">
        <f t="shared" si="289"/>
        <v>September</v>
      </c>
      <c r="K6163" t="str">
        <f t="shared" si="290"/>
        <v>2018</v>
      </c>
      <c r="L6163" s="15">
        <v>0.75</v>
      </c>
      <c r="M6163">
        <f>HOUR(K6163:K18205)</f>
        <v>0</v>
      </c>
      <c r="N6163">
        <f>MINUTE(K6163:K18205)</f>
        <v>0</v>
      </c>
      <c r="O6163">
        <f>SECOND(K6163:K18205)</f>
        <v>0</v>
      </c>
      <c r="P6163">
        <v>177</v>
      </c>
      <c r="Q6163">
        <f>G6163-P6163</f>
        <v>34605.67</v>
      </c>
      <c r="R6163" t="s">
        <v>1833</v>
      </c>
      <c r="S6163" t="s">
        <v>18</v>
      </c>
      <c r="T6163" t="s">
        <v>19</v>
      </c>
    </row>
    <row r="6164" spans="1:20" x14ac:dyDescent="0.35">
      <c r="A6164" t="s">
        <v>11</v>
      </c>
      <c r="B6164" t="s">
        <v>100</v>
      </c>
      <c r="C6164" t="s">
        <v>13</v>
      </c>
      <c r="D6164" t="s">
        <v>20</v>
      </c>
      <c r="E6164" t="s">
        <v>101</v>
      </c>
      <c r="F6164" t="s">
        <v>16</v>
      </c>
      <c r="G6164">
        <v>5569.43</v>
      </c>
      <c r="H6164" s="1">
        <v>43360</v>
      </c>
      <c r="I6164" t="str">
        <f t="shared" si="288"/>
        <v>17</v>
      </c>
      <c r="J6164" t="str">
        <f t="shared" si="289"/>
        <v>September</v>
      </c>
      <c r="K6164" t="str">
        <f t="shared" si="290"/>
        <v>2018</v>
      </c>
      <c r="L6164" s="15">
        <v>0.75383101851851853</v>
      </c>
      <c r="M6164">
        <f>HOUR(K6164:K18206)</f>
        <v>0</v>
      </c>
      <c r="N6164">
        <f>MINUTE(K6164:K18206)</f>
        <v>0</v>
      </c>
      <c r="O6164">
        <f>SECOND(K6164:K18206)</f>
        <v>0</v>
      </c>
      <c r="P6164">
        <v>3.4</v>
      </c>
      <c r="Q6164">
        <f>G6164-P6164</f>
        <v>5566.0300000000007</v>
      </c>
      <c r="R6164" t="s">
        <v>1155</v>
      </c>
      <c r="S6164" t="s">
        <v>18</v>
      </c>
      <c r="T6164" t="s">
        <v>19</v>
      </c>
    </row>
    <row r="6165" spans="1:20" x14ac:dyDescent="0.35">
      <c r="A6165" t="s">
        <v>11</v>
      </c>
      <c r="B6165" t="s">
        <v>77</v>
      </c>
      <c r="C6165" t="s">
        <v>13</v>
      </c>
      <c r="D6165" t="s">
        <v>20</v>
      </c>
      <c r="E6165" t="s">
        <v>78</v>
      </c>
      <c r="F6165" t="s">
        <v>16</v>
      </c>
      <c r="G6165">
        <v>11805.59</v>
      </c>
      <c r="H6165" s="1">
        <v>43360</v>
      </c>
      <c r="I6165" t="str">
        <f t="shared" si="288"/>
        <v>17</v>
      </c>
      <c r="J6165" t="str">
        <f t="shared" si="289"/>
        <v>September</v>
      </c>
      <c r="K6165" t="str">
        <f t="shared" si="290"/>
        <v>2018</v>
      </c>
      <c r="L6165" s="15">
        <v>0.77776620370370375</v>
      </c>
      <c r="M6165">
        <f>HOUR(K6165:K18207)</f>
        <v>0</v>
      </c>
      <c r="N6165">
        <f>MINUTE(K6165:K18207)</f>
        <v>0</v>
      </c>
      <c r="O6165">
        <f>SECOND(K6165:K18207)</f>
        <v>0</v>
      </c>
      <c r="P6165">
        <v>45.19</v>
      </c>
      <c r="Q6165">
        <f>G6165-P6165</f>
        <v>11760.4</v>
      </c>
      <c r="R6165" t="s">
        <v>1153</v>
      </c>
      <c r="S6165" t="s">
        <v>18</v>
      </c>
      <c r="T6165" t="s">
        <v>19</v>
      </c>
    </row>
    <row r="6166" spans="1:20" x14ac:dyDescent="0.35">
      <c r="A6166" t="s">
        <v>29</v>
      </c>
      <c r="B6166" t="s">
        <v>157</v>
      </c>
      <c r="C6166" t="s">
        <v>13</v>
      </c>
      <c r="D6166" t="s">
        <v>31</v>
      </c>
      <c r="E6166" t="s">
        <v>158</v>
      </c>
      <c r="F6166" t="s">
        <v>16</v>
      </c>
      <c r="G6166">
        <v>5519.55</v>
      </c>
      <c r="H6166" s="1">
        <v>43360</v>
      </c>
      <c r="I6166" t="str">
        <f t="shared" si="288"/>
        <v>17</v>
      </c>
      <c r="J6166" t="str">
        <f t="shared" si="289"/>
        <v>September</v>
      </c>
      <c r="K6166" t="str">
        <f t="shared" si="290"/>
        <v>2018</v>
      </c>
      <c r="L6166" s="15">
        <v>0.79166666666666663</v>
      </c>
      <c r="M6166">
        <f>HOUR(K6166:K18208)</f>
        <v>0</v>
      </c>
      <c r="N6166">
        <f>MINUTE(K6166:K18208)</f>
        <v>0</v>
      </c>
      <c r="O6166">
        <f>SECOND(K6166:K18208)</f>
        <v>0</v>
      </c>
      <c r="P6166">
        <v>98</v>
      </c>
      <c r="Q6166">
        <f>G6166-P6166</f>
        <v>5421.55</v>
      </c>
      <c r="R6166" t="s">
        <v>1833</v>
      </c>
      <c r="S6166" t="s">
        <v>18</v>
      </c>
      <c r="T6166" t="s">
        <v>19</v>
      </c>
    </row>
    <row r="6167" spans="1:20" x14ac:dyDescent="0.35">
      <c r="A6167" t="s">
        <v>29</v>
      </c>
      <c r="B6167" t="s">
        <v>227</v>
      </c>
      <c r="C6167" t="s">
        <v>13</v>
      </c>
      <c r="D6167" t="s">
        <v>31</v>
      </c>
      <c r="E6167" t="s">
        <v>228</v>
      </c>
      <c r="F6167" t="s">
        <v>24</v>
      </c>
      <c r="G6167">
        <v>9889.9</v>
      </c>
      <c r="H6167" s="1">
        <v>43360</v>
      </c>
      <c r="I6167" t="str">
        <f t="shared" si="288"/>
        <v>17</v>
      </c>
      <c r="J6167" t="str">
        <f t="shared" si="289"/>
        <v>September</v>
      </c>
      <c r="K6167" t="str">
        <f t="shared" si="290"/>
        <v>2018</v>
      </c>
      <c r="L6167" s="15">
        <v>0.79166666666666663</v>
      </c>
      <c r="M6167">
        <f>HOUR(K6167:K18209)</f>
        <v>0</v>
      </c>
      <c r="N6167">
        <f>MINUTE(K6167:K18209)</f>
        <v>0</v>
      </c>
      <c r="O6167">
        <f>SECOND(K6167:K18209)</f>
        <v>0</v>
      </c>
      <c r="P6167">
        <v>55</v>
      </c>
      <c r="Q6167">
        <f>G6167-P6167</f>
        <v>9834.9</v>
      </c>
      <c r="R6167" t="s">
        <v>1833</v>
      </c>
      <c r="S6167" t="s">
        <v>18</v>
      </c>
      <c r="T6167" t="s">
        <v>19</v>
      </c>
    </row>
    <row r="6168" spans="1:20" x14ac:dyDescent="0.35">
      <c r="A6168" t="s">
        <v>11</v>
      </c>
      <c r="B6168" t="s">
        <v>80</v>
      </c>
      <c r="C6168" t="s">
        <v>13</v>
      </c>
      <c r="D6168" t="s">
        <v>20</v>
      </c>
      <c r="E6168" t="s">
        <v>81</v>
      </c>
      <c r="F6168" t="s">
        <v>24</v>
      </c>
      <c r="G6168">
        <v>20501.400000000001</v>
      </c>
      <c r="H6168" s="1">
        <v>43360</v>
      </c>
      <c r="I6168" t="str">
        <f t="shared" si="288"/>
        <v>17</v>
      </c>
      <c r="J6168" t="str">
        <f t="shared" si="289"/>
        <v>September</v>
      </c>
      <c r="K6168" t="str">
        <f t="shared" si="290"/>
        <v>2018</v>
      </c>
      <c r="L6168" s="15">
        <v>0.80380787037037038</v>
      </c>
      <c r="M6168">
        <f>HOUR(K6168:K18210)</f>
        <v>0</v>
      </c>
      <c r="N6168">
        <f>MINUTE(K6168:K18210)</f>
        <v>0</v>
      </c>
      <c r="O6168">
        <f>SECOND(K6168:K18210)</f>
        <v>0</v>
      </c>
      <c r="P6168">
        <v>6.89</v>
      </c>
      <c r="Q6168">
        <f>G6168-P6168</f>
        <v>20494.510000000002</v>
      </c>
      <c r="R6168" t="s">
        <v>682</v>
      </c>
      <c r="S6168" t="s">
        <v>18</v>
      </c>
      <c r="T6168" t="s">
        <v>19</v>
      </c>
    </row>
    <row r="6169" spans="1:20" x14ac:dyDescent="0.35">
      <c r="A6169" t="s">
        <v>11</v>
      </c>
      <c r="B6169" t="s">
        <v>100</v>
      </c>
      <c r="C6169" t="s">
        <v>13</v>
      </c>
      <c r="D6169" t="s">
        <v>14</v>
      </c>
      <c r="E6169" t="s">
        <v>101</v>
      </c>
      <c r="F6169" t="s">
        <v>16</v>
      </c>
      <c r="G6169">
        <v>5551.87</v>
      </c>
      <c r="H6169" s="1">
        <v>43360</v>
      </c>
      <c r="I6169" t="str">
        <f t="shared" si="288"/>
        <v>17</v>
      </c>
      <c r="J6169" t="str">
        <f t="shared" si="289"/>
        <v>September</v>
      </c>
      <c r="K6169" t="str">
        <f t="shared" si="290"/>
        <v>2018</v>
      </c>
      <c r="L6169" s="15">
        <v>0.8327430555555555</v>
      </c>
      <c r="M6169">
        <f>HOUR(K6169:K18211)</f>
        <v>0</v>
      </c>
      <c r="N6169">
        <f>MINUTE(K6169:K18211)</f>
        <v>0</v>
      </c>
      <c r="O6169">
        <f>SECOND(K6169:K18211)</f>
        <v>0</v>
      </c>
      <c r="P6169">
        <v>17.559999999999999</v>
      </c>
      <c r="Q6169">
        <f>G6169-P6169</f>
        <v>5534.3099999999995</v>
      </c>
      <c r="R6169" t="s">
        <v>167</v>
      </c>
      <c r="S6169" t="s">
        <v>18</v>
      </c>
      <c r="T6169" t="s">
        <v>19</v>
      </c>
    </row>
    <row r="6170" spans="1:20" x14ac:dyDescent="0.35">
      <c r="A6170" t="s">
        <v>29</v>
      </c>
      <c r="B6170" t="s">
        <v>179</v>
      </c>
      <c r="C6170" t="s">
        <v>13</v>
      </c>
      <c r="D6170" t="s">
        <v>31</v>
      </c>
      <c r="E6170" t="s">
        <v>171</v>
      </c>
      <c r="F6170" t="s">
        <v>24</v>
      </c>
      <c r="G6170">
        <v>6134.88</v>
      </c>
      <c r="H6170" s="1">
        <v>43360</v>
      </c>
      <c r="I6170" t="str">
        <f t="shared" si="288"/>
        <v>17</v>
      </c>
      <c r="J6170" t="str">
        <f t="shared" si="289"/>
        <v>September</v>
      </c>
      <c r="K6170" t="str">
        <f t="shared" si="290"/>
        <v>2018</v>
      </c>
      <c r="L6170" s="15">
        <v>0.83333333333333337</v>
      </c>
      <c r="M6170">
        <f>HOUR(K6170:K18212)</f>
        <v>0</v>
      </c>
      <c r="N6170">
        <f>MINUTE(K6170:K18212)</f>
        <v>0</v>
      </c>
      <c r="O6170">
        <f>SECOND(K6170:K18212)</f>
        <v>0</v>
      </c>
      <c r="P6170">
        <v>64</v>
      </c>
      <c r="Q6170">
        <f>G6170-P6170</f>
        <v>6070.88</v>
      </c>
      <c r="R6170" t="s">
        <v>1833</v>
      </c>
      <c r="S6170" t="s">
        <v>18</v>
      </c>
      <c r="T6170" t="s">
        <v>19</v>
      </c>
    </row>
    <row r="6171" spans="1:20" x14ac:dyDescent="0.35">
      <c r="A6171" t="s">
        <v>29</v>
      </c>
      <c r="B6171" t="s">
        <v>279</v>
      </c>
      <c r="C6171" t="s">
        <v>13</v>
      </c>
      <c r="D6171" t="s">
        <v>31</v>
      </c>
      <c r="E6171" t="s">
        <v>280</v>
      </c>
      <c r="F6171" t="s">
        <v>16</v>
      </c>
      <c r="G6171">
        <v>3581.63</v>
      </c>
      <c r="H6171" s="1">
        <v>43360</v>
      </c>
      <c r="I6171" t="str">
        <f t="shared" si="288"/>
        <v>17</v>
      </c>
      <c r="J6171" t="str">
        <f t="shared" si="289"/>
        <v>September</v>
      </c>
      <c r="K6171" t="str">
        <f t="shared" si="290"/>
        <v>2018</v>
      </c>
      <c r="L6171" s="15">
        <v>0.83333333333333337</v>
      </c>
      <c r="M6171">
        <f>HOUR(K6171:K18213)</f>
        <v>0</v>
      </c>
      <c r="N6171">
        <f>MINUTE(K6171:K18213)</f>
        <v>0</v>
      </c>
      <c r="O6171">
        <f>SECOND(K6171:K18213)</f>
        <v>0</v>
      </c>
      <c r="P6171">
        <v>83</v>
      </c>
      <c r="Q6171">
        <f>G6171-P6171</f>
        <v>3498.63</v>
      </c>
      <c r="R6171" t="s">
        <v>1833</v>
      </c>
      <c r="S6171" t="s">
        <v>18</v>
      </c>
      <c r="T6171" t="s">
        <v>19</v>
      </c>
    </row>
    <row r="6172" spans="1:20" x14ac:dyDescent="0.35">
      <c r="A6172" t="s">
        <v>29</v>
      </c>
      <c r="B6172" t="s">
        <v>395</v>
      </c>
      <c r="C6172" t="s">
        <v>13</v>
      </c>
      <c r="D6172" t="s">
        <v>31</v>
      </c>
      <c r="E6172" t="s">
        <v>396</v>
      </c>
      <c r="F6172" t="s">
        <v>24</v>
      </c>
      <c r="G6172">
        <v>112803.96</v>
      </c>
      <c r="H6172" s="1">
        <v>43360</v>
      </c>
      <c r="I6172" t="str">
        <f t="shared" si="288"/>
        <v>17</v>
      </c>
      <c r="J6172" t="str">
        <f t="shared" si="289"/>
        <v>September</v>
      </c>
      <c r="K6172" t="str">
        <f t="shared" si="290"/>
        <v>2018</v>
      </c>
      <c r="L6172" s="15">
        <v>0.83333333333333337</v>
      </c>
      <c r="M6172">
        <f>HOUR(K6172:K18214)</f>
        <v>0</v>
      </c>
      <c r="N6172">
        <f>MINUTE(K6172:K18214)</f>
        <v>0</v>
      </c>
      <c r="O6172">
        <f>SECOND(K6172:K18214)</f>
        <v>0</v>
      </c>
      <c r="P6172">
        <v>33</v>
      </c>
      <c r="Q6172">
        <f>G6172-P6172</f>
        <v>112770.96</v>
      </c>
      <c r="R6172" t="s">
        <v>1833</v>
      </c>
      <c r="S6172" t="s">
        <v>18</v>
      </c>
      <c r="T6172" t="s">
        <v>19</v>
      </c>
    </row>
    <row r="6173" spans="1:20" x14ac:dyDescent="0.35">
      <c r="A6173" t="s">
        <v>29</v>
      </c>
      <c r="B6173" t="s">
        <v>97</v>
      </c>
      <c r="C6173" t="s">
        <v>13</v>
      </c>
      <c r="D6173" t="s">
        <v>31</v>
      </c>
      <c r="E6173" t="s">
        <v>98</v>
      </c>
      <c r="F6173" t="s">
        <v>16</v>
      </c>
      <c r="G6173">
        <v>2220.15</v>
      </c>
      <c r="H6173" s="1">
        <v>43360</v>
      </c>
      <c r="I6173" t="str">
        <f t="shared" si="288"/>
        <v>17</v>
      </c>
      <c r="J6173" t="str">
        <f t="shared" si="289"/>
        <v>September</v>
      </c>
      <c r="K6173" t="str">
        <f t="shared" si="290"/>
        <v>2018</v>
      </c>
      <c r="L6173" s="15">
        <v>0.83333333333333337</v>
      </c>
      <c r="M6173">
        <f>HOUR(K6173:K18215)</f>
        <v>0</v>
      </c>
      <c r="N6173">
        <f>MINUTE(K6173:K18215)</f>
        <v>0</v>
      </c>
      <c r="O6173">
        <f>SECOND(K6173:K18215)</f>
        <v>0</v>
      </c>
      <c r="P6173">
        <v>61</v>
      </c>
      <c r="Q6173">
        <f>G6173-P6173</f>
        <v>2159.15</v>
      </c>
      <c r="R6173" t="s">
        <v>1833</v>
      </c>
      <c r="S6173" t="s">
        <v>18</v>
      </c>
      <c r="T6173" t="s">
        <v>19</v>
      </c>
    </row>
    <row r="6174" spans="1:20" x14ac:dyDescent="0.35">
      <c r="A6174" t="s">
        <v>11</v>
      </c>
      <c r="B6174" t="s">
        <v>47</v>
      </c>
      <c r="C6174" t="s">
        <v>13</v>
      </c>
      <c r="D6174" t="s">
        <v>20</v>
      </c>
      <c r="E6174" t="s">
        <v>48</v>
      </c>
      <c r="F6174" t="s">
        <v>24</v>
      </c>
      <c r="G6174">
        <v>13679.93</v>
      </c>
      <c r="H6174" s="1">
        <v>43360</v>
      </c>
      <c r="I6174" t="str">
        <f t="shared" si="288"/>
        <v>17</v>
      </c>
      <c r="J6174" t="str">
        <f t="shared" si="289"/>
        <v>September</v>
      </c>
      <c r="K6174" t="str">
        <f t="shared" si="290"/>
        <v>2018</v>
      </c>
      <c r="L6174" s="15">
        <v>0.84486111111111117</v>
      </c>
      <c r="M6174">
        <f>HOUR(K6174:K18216)</f>
        <v>0</v>
      </c>
      <c r="N6174">
        <f>MINUTE(K6174:K18216)</f>
        <v>0</v>
      </c>
      <c r="O6174">
        <f>SECOND(K6174:K18216)</f>
        <v>0</v>
      </c>
      <c r="P6174">
        <v>34.770000000000003</v>
      </c>
      <c r="Q6174">
        <f>G6174-P6174</f>
        <v>13645.16</v>
      </c>
      <c r="R6174" t="s">
        <v>916</v>
      </c>
      <c r="S6174" t="s">
        <v>18</v>
      </c>
      <c r="T6174" t="s">
        <v>19</v>
      </c>
    </row>
    <row r="6175" spans="1:20" x14ac:dyDescent="0.35">
      <c r="A6175" t="s">
        <v>11</v>
      </c>
      <c r="B6175" t="s">
        <v>12</v>
      </c>
      <c r="C6175" t="s">
        <v>13</v>
      </c>
      <c r="D6175" t="s">
        <v>20</v>
      </c>
      <c r="E6175" t="s">
        <v>15</v>
      </c>
      <c r="F6175" t="s">
        <v>16</v>
      </c>
      <c r="G6175">
        <v>1910.27</v>
      </c>
      <c r="H6175" s="1">
        <v>43360</v>
      </c>
      <c r="I6175" t="str">
        <f t="shared" si="288"/>
        <v>17</v>
      </c>
      <c r="J6175" t="str">
        <f t="shared" si="289"/>
        <v>September</v>
      </c>
      <c r="K6175" t="str">
        <f t="shared" si="290"/>
        <v>2018</v>
      </c>
      <c r="L6175" s="15">
        <v>0.85663194444444446</v>
      </c>
      <c r="M6175">
        <f>HOUR(K6175:K18217)</f>
        <v>0</v>
      </c>
      <c r="N6175">
        <f>MINUTE(K6175:K18217)</f>
        <v>0</v>
      </c>
      <c r="O6175">
        <f>SECOND(K6175:K18217)</f>
        <v>0</v>
      </c>
      <c r="P6175">
        <v>16.55</v>
      </c>
      <c r="Q6175">
        <f>G6175-P6175</f>
        <v>1893.72</v>
      </c>
      <c r="R6175" t="s">
        <v>363</v>
      </c>
      <c r="S6175" t="s">
        <v>18</v>
      </c>
      <c r="T6175" t="s">
        <v>19</v>
      </c>
    </row>
    <row r="6176" spans="1:20" x14ac:dyDescent="0.35">
      <c r="A6176" t="s">
        <v>11</v>
      </c>
      <c r="B6176" t="s">
        <v>124</v>
      </c>
      <c r="C6176" t="s">
        <v>13</v>
      </c>
      <c r="D6176" t="s">
        <v>14</v>
      </c>
      <c r="E6176" t="s">
        <v>125</v>
      </c>
      <c r="F6176" t="s">
        <v>16</v>
      </c>
      <c r="G6176">
        <v>3801.96</v>
      </c>
      <c r="H6176" s="1">
        <v>43360</v>
      </c>
      <c r="I6176" t="str">
        <f t="shared" si="288"/>
        <v>17</v>
      </c>
      <c r="J6176" t="str">
        <f t="shared" si="289"/>
        <v>September</v>
      </c>
      <c r="K6176" t="str">
        <f t="shared" si="290"/>
        <v>2018</v>
      </c>
      <c r="L6176" s="15">
        <v>0.86840277777777775</v>
      </c>
      <c r="M6176">
        <f>HOUR(K6176:K18218)</f>
        <v>0</v>
      </c>
      <c r="N6176">
        <f>MINUTE(K6176:K18218)</f>
        <v>0</v>
      </c>
      <c r="O6176">
        <f>SECOND(K6176:K18218)</f>
        <v>0</v>
      </c>
      <c r="P6176">
        <v>17.95</v>
      </c>
      <c r="Q6176">
        <f>G6176-P6176</f>
        <v>3784.01</v>
      </c>
      <c r="R6176" t="s">
        <v>863</v>
      </c>
      <c r="S6176" t="s">
        <v>18</v>
      </c>
      <c r="T6176" t="s">
        <v>19</v>
      </c>
    </row>
    <row r="6177" spans="1:20" x14ac:dyDescent="0.35">
      <c r="A6177" t="s">
        <v>11</v>
      </c>
      <c r="B6177" t="s">
        <v>215</v>
      </c>
      <c r="C6177" t="s">
        <v>13</v>
      </c>
      <c r="D6177" t="s">
        <v>14</v>
      </c>
      <c r="E6177" t="s">
        <v>216</v>
      </c>
      <c r="F6177" t="s">
        <v>24</v>
      </c>
      <c r="G6177">
        <v>3908.77</v>
      </c>
      <c r="H6177" s="1">
        <v>43360</v>
      </c>
      <c r="I6177" t="str">
        <f t="shared" si="288"/>
        <v>17</v>
      </c>
      <c r="J6177" t="str">
        <f t="shared" si="289"/>
        <v>September</v>
      </c>
      <c r="K6177" t="str">
        <f t="shared" si="290"/>
        <v>2018</v>
      </c>
      <c r="L6177" s="15">
        <v>0.87895833333333329</v>
      </c>
      <c r="M6177">
        <f>HOUR(K6177:K18219)</f>
        <v>0</v>
      </c>
      <c r="N6177">
        <f>MINUTE(K6177:K18219)</f>
        <v>0</v>
      </c>
      <c r="O6177">
        <f>SECOND(K6177:K18219)</f>
        <v>0</v>
      </c>
      <c r="P6177">
        <v>15.84</v>
      </c>
      <c r="Q6177">
        <f>G6177-P6177</f>
        <v>3892.93</v>
      </c>
      <c r="R6177" t="s">
        <v>353</v>
      </c>
      <c r="S6177" t="s">
        <v>18</v>
      </c>
      <c r="T6177" t="s">
        <v>19</v>
      </c>
    </row>
    <row r="6178" spans="1:20" x14ac:dyDescent="0.35">
      <c r="A6178" t="s">
        <v>11</v>
      </c>
      <c r="B6178" t="s">
        <v>12</v>
      </c>
      <c r="C6178" t="s">
        <v>13</v>
      </c>
      <c r="D6178" t="s">
        <v>14</v>
      </c>
      <c r="E6178" t="s">
        <v>15</v>
      </c>
      <c r="F6178" t="s">
        <v>16</v>
      </c>
      <c r="G6178">
        <v>1905.29</v>
      </c>
      <c r="H6178" s="1">
        <v>43360</v>
      </c>
      <c r="I6178" t="str">
        <f t="shared" si="288"/>
        <v>17</v>
      </c>
      <c r="J6178" t="str">
        <f t="shared" si="289"/>
        <v>September</v>
      </c>
      <c r="K6178" t="str">
        <f t="shared" si="290"/>
        <v>2018</v>
      </c>
      <c r="L6178" s="15">
        <v>0.88798611111111114</v>
      </c>
      <c r="M6178">
        <f>HOUR(K6178:K18220)</f>
        <v>0</v>
      </c>
      <c r="N6178">
        <f>MINUTE(K6178:K18220)</f>
        <v>0</v>
      </c>
      <c r="O6178">
        <f>SECOND(K6178:K18220)</f>
        <v>0</v>
      </c>
      <c r="P6178">
        <v>4.9800000000000004</v>
      </c>
      <c r="Q6178">
        <f>G6178-P6178</f>
        <v>1900.31</v>
      </c>
      <c r="R6178" t="s">
        <v>1138</v>
      </c>
      <c r="S6178" t="s">
        <v>18</v>
      </c>
      <c r="T6178" t="s">
        <v>19</v>
      </c>
    </row>
    <row r="6179" spans="1:20" x14ac:dyDescent="0.35">
      <c r="A6179" t="s">
        <v>11</v>
      </c>
      <c r="B6179" t="s">
        <v>298</v>
      </c>
      <c r="C6179" t="s">
        <v>13</v>
      </c>
      <c r="D6179" t="s">
        <v>20</v>
      </c>
      <c r="E6179" t="s">
        <v>299</v>
      </c>
      <c r="F6179" t="s">
        <v>16</v>
      </c>
      <c r="G6179">
        <v>28341.29</v>
      </c>
      <c r="H6179" s="1">
        <v>43360</v>
      </c>
      <c r="I6179" t="str">
        <f t="shared" si="288"/>
        <v>17</v>
      </c>
      <c r="J6179" t="str">
        <f t="shared" si="289"/>
        <v>September</v>
      </c>
      <c r="K6179" t="str">
        <f t="shared" si="290"/>
        <v>2018</v>
      </c>
      <c r="L6179" s="15">
        <v>0.89700231481481485</v>
      </c>
      <c r="M6179">
        <f>HOUR(K6179:K18221)</f>
        <v>0</v>
      </c>
      <c r="N6179">
        <f>MINUTE(K6179:K18221)</f>
        <v>0</v>
      </c>
      <c r="O6179">
        <f>SECOND(K6179:K18221)</f>
        <v>0</v>
      </c>
      <c r="P6179">
        <v>44.95</v>
      </c>
      <c r="Q6179">
        <f>G6179-P6179</f>
        <v>28296.34</v>
      </c>
      <c r="R6179" t="s">
        <v>1139</v>
      </c>
      <c r="S6179" t="s">
        <v>18</v>
      </c>
      <c r="T6179" t="s">
        <v>19</v>
      </c>
    </row>
    <row r="6180" spans="1:20" x14ac:dyDescent="0.35">
      <c r="A6180" t="s">
        <v>11</v>
      </c>
      <c r="B6180" t="s">
        <v>157</v>
      </c>
      <c r="C6180" t="s">
        <v>13</v>
      </c>
      <c r="D6180" t="s">
        <v>14</v>
      </c>
      <c r="E6180" t="s">
        <v>158</v>
      </c>
      <c r="F6180" t="s">
        <v>16</v>
      </c>
      <c r="G6180">
        <v>5494.72</v>
      </c>
      <c r="H6180" s="1">
        <v>43360</v>
      </c>
      <c r="I6180" t="str">
        <f t="shared" si="288"/>
        <v>17</v>
      </c>
      <c r="J6180" t="str">
        <f t="shared" si="289"/>
        <v>September</v>
      </c>
      <c r="K6180" t="str">
        <f t="shared" si="290"/>
        <v>2018</v>
      </c>
      <c r="L6180" s="15">
        <v>0.90601851851851845</v>
      </c>
      <c r="M6180">
        <f>HOUR(K6180:K18222)</f>
        <v>0</v>
      </c>
      <c r="N6180">
        <f>MINUTE(K6180:K18222)</f>
        <v>0</v>
      </c>
      <c r="O6180">
        <f>SECOND(K6180:K18222)</f>
        <v>0</v>
      </c>
      <c r="P6180">
        <v>24.83</v>
      </c>
      <c r="Q6180">
        <f>G6180-P6180</f>
        <v>5469.89</v>
      </c>
      <c r="R6180" t="s">
        <v>133</v>
      </c>
      <c r="S6180" t="s">
        <v>18</v>
      </c>
      <c r="T6180" t="s">
        <v>19</v>
      </c>
    </row>
    <row r="6181" spans="1:20" x14ac:dyDescent="0.35">
      <c r="A6181" t="s">
        <v>11</v>
      </c>
      <c r="B6181" t="s">
        <v>279</v>
      </c>
      <c r="C6181" t="s">
        <v>13</v>
      </c>
      <c r="D6181" t="s">
        <v>20</v>
      </c>
      <c r="E6181" t="s">
        <v>280</v>
      </c>
      <c r="F6181" t="s">
        <v>16</v>
      </c>
      <c r="G6181">
        <v>3558.29</v>
      </c>
      <c r="H6181" s="1">
        <v>43360</v>
      </c>
      <c r="I6181" t="str">
        <f t="shared" si="288"/>
        <v>17</v>
      </c>
      <c r="J6181" t="str">
        <f t="shared" si="289"/>
        <v>September</v>
      </c>
      <c r="K6181" t="str">
        <f t="shared" si="290"/>
        <v>2018</v>
      </c>
      <c r="L6181" s="15">
        <v>0.91503472222222226</v>
      </c>
      <c r="M6181">
        <f>HOUR(K6181:K18223)</f>
        <v>0</v>
      </c>
      <c r="N6181">
        <f>MINUTE(K6181:K18223)</f>
        <v>0</v>
      </c>
      <c r="O6181">
        <f>SECOND(K6181:K18223)</f>
        <v>0</v>
      </c>
      <c r="P6181">
        <v>23.34</v>
      </c>
      <c r="Q6181">
        <f>G6181-P6181</f>
        <v>3534.95</v>
      </c>
      <c r="R6181" t="s">
        <v>1484</v>
      </c>
      <c r="S6181" t="s">
        <v>18</v>
      </c>
      <c r="T6181" t="s">
        <v>19</v>
      </c>
    </row>
    <row r="6182" spans="1:20" x14ac:dyDescent="0.35">
      <c r="A6182" t="s">
        <v>29</v>
      </c>
      <c r="B6182" t="s">
        <v>140</v>
      </c>
      <c r="C6182" t="s">
        <v>13</v>
      </c>
      <c r="D6182" t="s">
        <v>31</v>
      </c>
      <c r="E6182" t="s">
        <v>141</v>
      </c>
      <c r="F6182" t="s">
        <v>24</v>
      </c>
      <c r="G6182">
        <v>8586.23</v>
      </c>
      <c r="H6182" s="1">
        <v>43360</v>
      </c>
      <c r="I6182" t="str">
        <f t="shared" si="288"/>
        <v>17</v>
      </c>
      <c r="J6182" t="str">
        <f t="shared" si="289"/>
        <v>September</v>
      </c>
      <c r="K6182" t="str">
        <f t="shared" si="290"/>
        <v>2018</v>
      </c>
      <c r="L6182" s="15">
        <v>0.91666666666666663</v>
      </c>
      <c r="M6182">
        <f>HOUR(K6182:K18224)</f>
        <v>0</v>
      </c>
      <c r="N6182">
        <f>MINUTE(K6182:K18224)</f>
        <v>0</v>
      </c>
      <c r="O6182">
        <f>SECOND(K6182:K18224)</f>
        <v>0</v>
      </c>
      <c r="P6182">
        <v>31</v>
      </c>
      <c r="Q6182">
        <f>G6182-P6182</f>
        <v>8555.23</v>
      </c>
      <c r="R6182" t="s">
        <v>1833</v>
      </c>
      <c r="S6182" t="s">
        <v>18</v>
      </c>
      <c r="T6182" t="s">
        <v>19</v>
      </c>
    </row>
    <row r="6183" spans="1:20" x14ac:dyDescent="0.35">
      <c r="A6183" t="s">
        <v>29</v>
      </c>
      <c r="B6183" t="s">
        <v>220</v>
      </c>
      <c r="C6183" t="s">
        <v>13</v>
      </c>
      <c r="D6183" t="s">
        <v>31</v>
      </c>
      <c r="E6183" t="s">
        <v>221</v>
      </c>
      <c r="F6183" t="s">
        <v>24</v>
      </c>
      <c r="G6183">
        <v>4205.8</v>
      </c>
      <c r="H6183" s="1">
        <v>43360</v>
      </c>
      <c r="I6183" t="str">
        <f t="shared" si="288"/>
        <v>17</v>
      </c>
      <c r="J6183" t="str">
        <f t="shared" si="289"/>
        <v>September</v>
      </c>
      <c r="K6183" t="str">
        <f t="shared" si="290"/>
        <v>2018</v>
      </c>
      <c r="L6183" s="15">
        <v>0.91666666666666663</v>
      </c>
      <c r="M6183">
        <f>HOUR(K6183:K18225)</f>
        <v>0</v>
      </c>
      <c r="N6183">
        <f>MINUTE(K6183:K18225)</f>
        <v>0</v>
      </c>
      <c r="O6183">
        <f>SECOND(K6183:K18225)</f>
        <v>0</v>
      </c>
      <c r="P6183">
        <v>73</v>
      </c>
      <c r="Q6183">
        <f>G6183-P6183</f>
        <v>4132.8</v>
      </c>
      <c r="R6183" t="s">
        <v>1833</v>
      </c>
      <c r="S6183" t="s">
        <v>18</v>
      </c>
      <c r="T6183" t="s">
        <v>19</v>
      </c>
    </row>
    <row r="6184" spans="1:20" x14ac:dyDescent="0.35">
      <c r="A6184" t="s">
        <v>11</v>
      </c>
      <c r="B6184" t="s">
        <v>255</v>
      </c>
      <c r="C6184" t="s">
        <v>13</v>
      </c>
      <c r="D6184" t="s">
        <v>14</v>
      </c>
      <c r="E6184" t="s">
        <v>107</v>
      </c>
      <c r="F6184" t="s">
        <v>16</v>
      </c>
      <c r="G6184">
        <v>5392.92</v>
      </c>
      <c r="H6184" s="1">
        <v>43360</v>
      </c>
      <c r="I6184" t="str">
        <f t="shared" si="288"/>
        <v>17</v>
      </c>
      <c r="J6184" t="str">
        <f t="shared" si="289"/>
        <v>September</v>
      </c>
      <c r="K6184" t="str">
        <f t="shared" si="290"/>
        <v>2018</v>
      </c>
      <c r="L6184" s="15">
        <v>0.92903935185185194</v>
      </c>
      <c r="M6184">
        <f>HOUR(K6184:K18226)</f>
        <v>0</v>
      </c>
      <c r="N6184">
        <f>MINUTE(K6184:K18226)</f>
        <v>0</v>
      </c>
      <c r="O6184">
        <f>SECOND(K6184:K18226)</f>
        <v>0</v>
      </c>
      <c r="P6184">
        <v>14.32</v>
      </c>
      <c r="Q6184">
        <f>G6184-P6184</f>
        <v>5378.6</v>
      </c>
      <c r="R6184" t="s">
        <v>617</v>
      </c>
      <c r="S6184" t="s">
        <v>18</v>
      </c>
      <c r="T6184" t="s">
        <v>19</v>
      </c>
    </row>
    <row r="6185" spans="1:20" x14ac:dyDescent="0.35">
      <c r="A6185" t="s">
        <v>11</v>
      </c>
      <c r="B6185" t="s">
        <v>132</v>
      </c>
      <c r="C6185" t="s">
        <v>13</v>
      </c>
      <c r="D6185" t="s">
        <v>14</v>
      </c>
      <c r="E6185" t="s">
        <v>50</v>
      </c>
      <c r="F6185" t="s">
        <v>24</v>
      </c>
      <c r="G6185">
        <v>3399.63</v>
      </c>
      <c r="H6185" s="1">
        <v>43360</v>
      </c>
      <c r="I6185" t="str">
        <f t="shared" si="288"/>
        <v>17</v>
      </c>
      <c r="J6185" t="str">
        <f t="shared" si="289"/>
        <v>September</v>
      </c>
      <c r="K6185" t="str">
        <f t="shared" si="290"/>
        <v>2018</v>
      </c>
      <c r="L6185" s="15">
        <v>0.94413194444444448</v>
      </c>
      <c r="M6185">
        <f>HOUR(K6185:K18227)</f>
        <v>0</v>
      </c>
      <c r="N6185">
        <f>MINUTE(K6185:K18227)</f>
        <v>0</v>
      </c>
      <c r="O6185">
        <f>SECOND(K6185:K18227)</f>
        <v>0</v>
      </c>
      <c r="P6185">
        <v>10.06</v>
      </c>
      <c r="Q6185">
        <f>G6185-P6185</f>
        <v>3389.57</v>
      </c>
      <c r="R6185" t="s">
        <v>1485</v>
      </c>
      <c r="S6185" t="s">
        <v>18</v>
      </c>
      <c r="T6185" t="s">
        <v>19</v>
      </c>
    </row>
    <row r="6186" spans="1:20" x14ac:dyDescent="0.35">
      <c r="A6186" t="s">
        <v>29</v>
      </c>
      <c r="B6186" t="s">
        <v>37</v>
      </c>
      <c r="C6186" t="s">
        <v>13</v>
      </c>
      <c r="D6186" t="s">
        <v>41</v>
      </c>
      <c r="E6186" t="s">
        <v>38</v>
      </c>
      <c r="F6186" t="s">
        <v>16</v>
      </c>
      <c r="G6186">
        <v>6792.86</v>
      </c>
      <c r="H6186" s="1">
        <v>43360</v>
      </c>
      <c r="I6186" t="str">
        <f t="shared" si="288"/>
        <v>17</v>
      </c>
      <c r="J6186" t="str">
        <f t="shared" si="289"/>
        <v>September</v>
      </c>
      <c r="K6186" t="str">
        <f t="shared" si="290"/>
        <v>2018</v>
      </c>
      <c r="L6186" s="15">
        <v>0.95833333333333337</v>
      </c>
      <c r="M6186">
        <f>HOUR(K6186:K18228)</f>
        <v>0</v>
      </c>
      <c r="N6186">
        <f>MINUTE(K6186:K18228)</f>
        <v>0</v>
      </c>
      <c r="O6186">
        <f>SECOND(K6186:K18228)</f>
        <v>0</v>
      </c>
      <c r="P6186">
        <v>152</v>
      </c>
      <c r="Q6186">
        <f>G6186-P6186</f>
        <v>6640.86</v>
      </c>
      <c r="R6186" t="s">
        <v>1833</v>
      </c>
      <c r="S6186" t="s">
        <v>18</v>
      </c>
      <c r="T6186" t="s">
        <v>19</v>
      </c>
    </row>
    <row r="6187" spans="1:20" x14ac:dyDescent="0.35">
      <c r="A6187" t="s">
        <v>29</v>
      </c>
      <c r="B6187" t="s">
        <v>296</v>
      </c>
      <c r="C6187" t="s">
        <v>13</v>
      </c>
      <c r="D6187" t="s">
        <v>31</v>
      </c>
      <c r="E6187" t="s">
        <v>32</v>
      </c>
      <c r="F6187" t="s">
        <v>24</v>
      </c>
      <c r="G6187">
        <v>9006.9699999999993</v>
      </c>
      <c r="H6187" s="1">
        <v>43360</v>
      </c>
      <c r="I6187" t="str">
        <f t="shared" si="288"/>
        <v>17</v>
      </c>
      <c r="J6187" t="str">
        <f t="shared" si="289"/>
        <v>September</v>
      </c>
      <c r="K6187" t="str">
        <f t="shared" si="290"/>
        <v>2018</v>
      </c>
      <c r="L6187" s="15">
        <v>0.95833333333333337</v>
      </c>
      <c r="M6187">
        <f>HOUR(K6187:K18229)</f>
        <v>0</v>
      </c>
      <c r="N6187">
        <f>MINUTE(K6187:K18229)</f>
        <v>0</v>
      </c>
      <c r="O6187">
        <f>SECOND(K6187:K18229)</f>
        <v>0</v>
      </c>
      <c r="P6187">
        <v>61</v>
      </c>
      <c r="Q6187">
        <f>G6187-P6187</f>
        <v>8945.9699999999993</v>
      </c>
      <c r="R6187" t="s">
        <v>1833</v>
      </c>
      <c r="S6187" t="s">
        <v>18</v>
      </c>
      <c r="T6187" t="s">
        <v>19</v>
      </c>
    </row>
    <row r="6188" spans="1:20" x14ac:dyDescent="0.35">
      <c r="A6188" t="s">
        <v>11</v>
      </c>
      <c r="B6188" t="s">
        <v>215</v>
      </c>
      <c r="C6188" t="s">
        <v>13</v>
      </c>
      <c r="D6188" t="s">
        <v>20</v>
      </c>
      <c r="E6188" t="s">
        <v>216</v>
      </c>
      <c r="F6188" t="s">
        <v>24</v>
      </c>
      <c r="G6188">
        <v>3885.11</v>
      </c>
      <c r="H6188" s="1">
        <v>43360</v>
      </c>
      <c r="I6188" t="str">
        <f t="shared" si="288"/>
        <v>17</v>
      </c>
      <c r="J6188" t="str">
        <f t="shared" si="289"/>
        <v>September</v>
      </c>
      <c r="K6188" t="str">
        <f t="shared" si="290"/>
        <v>2018</v>
      </c>
      <c r="L6188" s="15">
        <v>0.96353009259259259</v>
      </c>
      <c r="M6188">
        <f>HOUR(K6188:K18230)</f>
        <v>0</v>
      </c>
      <c r="N6188">
        <f>MINUTE(K6188:K18230)</f>
        <v>0</v>
      </c>
      <c r="O6188">
        <f>SECOND(K6188:K18230)</f>
        <v>0</v>
      </c>
      <c r="P6188">
        <v>23.66</v>
      </c>
      <c r="Q6188">
        <f>G6188-P6188</f>
        <v>3861.4500000000003</v>
      </c>
      <c r="R6188" t="s">
        <v>926</v>
      </c>
      <c r="S6188" t="s">
        <v>18</v>
      </c>
      <c r="T6188" t="s">
        <v>19</v>
      </c>
    </row>
    <row r="6189" spans="1:20" x14ac:dyDescent="0.35">
      <c r="A6189" t="s">
        <v>11</v>
      </c>
      <c r="B6189" t="s">
        <v>77</v>
      </c>
      <c r="C6189" t="s">
        <v>13</v>
      </c>
      <c r="D6189" t="s">
        <v>14</v>
      </c>
      <c r="E6189" t="s">
        <v>78</v>
      </c>
      <c r="F6189" t="s">
        <v>16</v>
      </c>
      <c r="G6189">
        <v>11778.91</v>
      </c>
      <c r="H6189" s="1">
        <v>43361</v>
      </c>
      <c r="I6189" t="str">
        <f t="shared" si="288"/>
        <v>18</v>
      </c>
      <c r="J6189" t="str">
        <f t="shared" si="289"/>
        <v>September</v>
      </c>
      <c r="K6189" t="str">
        <f t="shared" si="290"/>
        <v>2018</v>
      </c>
      <c r="L6189" s="15">
        <v>2.2372685185185186E-2</v>
      </c>
      <c r="M6189">
        <f>HOUR(K6189:K18231)</f>
        <v>0</v>
      </c>
      <c r="N6189">
        <f>MINUTE(K6189:K18231)</f>
        <v>0</v>
      </c>
      <c r="O6189">
        <f>SECOND(K6189:K18231)</f>
        <v>0</v>
      </c>
      <c r="P6189">
        <v>26.68</v>
      </c>
      <c r="Q6189">
        <f>G6189-P6189</f>
        <v>11752.23</v>
      </c>
      <c r="R6189" t="s">
        <v>692</v>
      </c>
      <c r="S6189" t="s">
        <v>18</v>
      </c>
      <c r="T6189" t="s">
        <v>19</v>
      </c>
    </row>
    <row r="6190" spans="1:20" x14ac:dyDescent="0.35">
      <c r="A6190" t="s">
        <v>11</v>
      </c>
      <c r="B6190" t="s">
        <v>296</v>
      </c>
      <c r="C6190" t="s">
        <v>13</v>
      </c>
      <c r="D6190" t="s">
        <v>20</v>
      </c>
      <c r="E6190" t="s">
        <v>32</v>
      </c>
      <c r="F6190" t="s">
        <v>24</v>
      </c>
      <c r="G6190">
        <v>8994.24</v>
      </c>
      <c r="H6190" s="1">
        <v>43361</v>
      </c>
      <c r="I6190" t="str">
        <f t="shared" si="288"/>
        <v>18</v>
      </c>
      <c r="J6190" t="str">
        <f t="shared" si="289"/>
        <v>September</v>
      </c>
      <c r="K6190" t="str">
        <f t="shared" si="290"/>
        <v>2018</v>
      </c>
      <c r="L6190" s="15">
        <v>5.3634259259259263E-2</v>
      </c>
      <c r="M6190">
        <f>HOUR(K6190:K18232)</f>
        <v>0</v>
      </c>
      <c r="N6190">
        <f>MINUTE(K6190:K18232)</f>
        <v>0</v>
      </c>
      <c r="O6190">
        <f>SECOND(K6190:K18232)</f>
        <v>0</v>
      </c>
      <c r="P6190">
        <v>12.73</v>
      </c>
      <c r="Q6190">
        <f>G6190-P6190</f>
        <v>8981.51</v>
      </c>
      <c r="R6190" t="s">
        <v>1400</v>
      </c>
      <c r="S6190" t="s">
        <v>18</v>
      </c>
      <c r="T6190" t="s">
        <v>19</v>
      </c>
    </row>
    <row r="6191" spans="1:20" x14ac:dyDescent="0.35">
      <c r="A6191" t="s">
        <v>11</v>
      </c>
      <c r="B6191" t="s">
        <v>168</v>
      </c>
      <c r="C6191" t="s">
        <v>13</v>
      </c>
      <c r="D6191" t="s">
        <v>14</v>
      </c>
      <c r="E6191" t="s">
        <v>23</v>
      </c>
      <c r="F6191" t="s">
        <v>24</v>
      </c>
      <c r="G6191">
        <v>48025.49</v>
      </c>
      <c r="H6191" s="1">
        <v>43361</v>
      </c>
      <c r="I6191" t="str">
        <f t="shared" si="288"/>
        <v>18</v>
      </c>
      <c r="J6191" t="str">
        <f t="shared" si="289"/>
        <v>September</v>
      </c>
      <c r="K6191" t="str">
        <f t="shared" si="290"/>
        <v>2018</v>
      </c>
      <c r="L6191" s="15">
        <v>7.7581018518518521E-2</v>
      </c>
      <c r="M6191">
        <f>HOUR(K6191:K18233)</f>
        <v>0</v>
      </c>
      <c r="N6191">
        <f>MINUTE(K6191:K18233)</f>
        <v>0</v>
      </c>
      <c r="O6191">
        <f>SECOND(K6191:K18233)</f>
        <v>0</v>
      </c>
      <c r="P6191">
        <v>13.77</v>
      </c>
      <c r="Q6191">
        <f>G6191-P6191</f>
        <v>48011.72</v>
      </c>
      <c r="R6191" t="s">
        <v>518</v>
      </c>
      <c r="S6191" t="s">
        <v>18</v>
      </c>
      <c r="T6191" t="s">
        <v>19</v>
      </c>
    </row>
    <row r="6192" spans="1:20" x14ac:dyDescent="0.35">
      <c r="A6192" t="s">
        <v>29</v>
      </c>
      <c r="B6192" t="s">
        <v>12</v>
      </c>
      <c r="C6192" t="s">
        <v>13</v>
      </c>
      <c r="D6192" t="s">
        <v>41</v>
      </c>
      <c r="E6192" t="s">
        <v>15</v>
      </c>
      <c r="F6192" t="s">
        <v>16</v>
      </c>
      <c r="G6192">
        <v>1885.29</v>
      </c>
      <c r="H6192" s="1">
        <v>43361</v>
      </c>
      <c r="I6192" t="str">
        <f t="shared" si="288"/>
        <v>18</v>
      </c>
      <c r="J6192" t="str">
        <f t="shared" si="289"/>
        <v>September</v>
      </c>
      <c r="K6192" t="str">
        <f t="shared" si="290"/>
        <v>2018</v>
      </c>
      <c r="L6192" s="15">
        <v>8.3333333333333329E-2</v>
      </c>
      <c r="M6192">
        <f>HOUR(K6192:K18234)</f>
        <v>0</v>
      </c>
      <c r="N6192">
        <f>MINUTE(K6192:K18234)</f>
        <v>0</v>
      </c>
      <c r="O6192">
        <f>SECOND(K6192:K18234)</f>
        <v>0</v>
      </c>
      <c r="P6192">
        <v>20</v>
      </c>
      <c r="Q6192">
        <f>G6192-P6192</f>
        <v>1865.29</v>
      </c>
      <c r="R6192" t="s">
        <v>1833</v>
      </c>
      <c r="S6192" t="s">
        <v>18</v>
      </c>
      <c r="T6192" t="s">
        <v>19</v>
      </c>
    </row>
    <row r="6193" spans="1:20" x14ac:dyDescent="0.35">
      <c r="A6193" t="s">
        <v>29</v>
      </c>
      <c r="B6193" t="s">
        <v>331</v>
      </c>
      <c r="C6193" t="s">
        <v>13</v>
      </c>
      <c r="D6193" t="s">
        <v>41</v>
      </c>
      <c r="E6193" t="s">
        <v>332</v>
      </c>
      <c r="F6193" t="s">
        <v>24</v>
      </c>
      <c r="G6193">
        <v>13125.66</v>
      </c>
      <c r="H6193" s="1">
        <v>43361</v>
      </c>
      <c r="I6193" t="str">
        <f t="shared" si="288"/>
        <v>18</v>
      </c>
      <c r="J6193" t="str">
        <f t="shared" si="289"/>
        <v>September</v>
      </c>
      <c r="K6193" t="str">
        <f t="shared" si="290"/>
        <v>2018</v>
      </c>
      <c r="L6193" s="15">
        <v>8.3333333333333329E-2</v>
      </c>
      <c r="M6193">
        <f>HOUR(K6193:K18235)</f>
        <v>0</v>
      </c>
      <c r="N6193">
        <f>MINUTE(K6193:K18235)</f>
        <v>0</v>
      </c>
      <c r="O6193">
        <f>SECOND(K6193:K18235)</f>
        <v>0</v>
      </c>
      <c r="P6193">
        <v>90</v>
      </c>
      <c r="Q6193">
        <f>G6193-P6193</f>
        <v>13035.66</v>
      </c>
      <c r="R6193" t="s">
        <v>1833</v>
      </c>
      <c r="S6193" t="s">
        <v>18</v>
      </c>
      <c r="T6193" t="s">
        <v>19</v>
      </c>
    </row>
    <row r="6194" spans="1:20" x14ac:dyDescent="0.35">
      <c r="A6194" t="s">
        <v>29</v>
      </c>
      <c r="B6194" t="s">
        <v>242</v>
      </c>
      <c r="C6194" t="s">
        <v>13</v>
      </c>
      <c r="D6194" t="s">
        <v>41</v>
      </c>
      <c r="E6194" t="s">
        <v>193</v>
      </c>
      <c r="F6194" t="s">
        <v>16</v>
      </c>
      <c r="G6194">
        <v>14045.65</v>
      </c>
      <c r="H6194" s="1">
        <v>43361</v>
      </c>
      <c r="I6194" t="str">
        <f t="shared" si="288"/>
        <v>18</v>
      </c>
      <c r="J6194" t="str">
        <f t="shared" si="289"/>
        <v>September</v>
      </c>
      <c r="K6194" t="str">
        <f t="shared" si="290"/>
        <v>2018</v>
      </c>
      <c r="L6194" s="15">
        <v>0.125</v>
      </c>
      <c r="M6194">
        <f>HOUR(K6194:K18236)</f>
        <v>0</v>
      </c>
      <c r="N6194">
        <f>MINUTE(K6194:K18236)</f>
        <v>0</v>
      </c>
      <c r="O6194">
        <f>SECOND(K6194:K18236)</f>
        <v>0</v>
      </c>
      <c r="P6194">
        <v>17</v>
      </c>
      <c r="Q6194">
        <f>G6194-P6194</f>
        <v>14028.65</v>
      </c>
      <c r="R6194" t="s">
        <v>1833</v>
      </c>
      <c r="S6194" t="s">
        <v>18</v>
      </c>
      <c r="T6194" t="s">
        <v>19</v>
      </c>
    </row>
    <row r="6195" spans="1:20" x14ac:dyDescent="0.35">
      <c r="A6195" t="s">
        <v>29</v>
      </c>
      <c r="B6195" t="s">
        <v>549</v>
      </c>
      <c r="C6195" t="s">
        <v>13</v>
      </c>
      <c r="D6195" t="s">
        <v>208</v>
      </c>
      <c r="E6195" t="s">
        <v>332</v>
      </c>
      <c r="F6195" t="s">
        <v>24</v>
      </c>
      <c r="G6195">
        <v>15182.33</v>
      </c>
      <c r="H6195" s="1">
        <v>43361</v>
      </c>
      <c r="I6195" t="str">
        <f t="shared" si="288"/>
        <v>18</v>
      </c>
      <c r="J6195" t="str">
        <f t="shared" si="289"/>
        <v>September</v>
      </c>
      <c r="K6195" t="str">
        <f t="shared" si="290"/>
        <v>2018</v>
      </c>
      <c r="L6195" s="15">
        <v>0.125</v>
      </c>
      <c r="M6195">
        <f>HOUR(K6195:K18237)</f>
        <v>0</v>
      </c>
      <c r="N6195">
        <f>MINUTE(K6195:K18237)</f>
        <v>0</v>
      </c>
      <c r="O6195">
        <f>SECOND(K6195:K18237)</f>
        <v>0</v>
      </c>
      <c r="P6195">
        <v>43</v>
      </c>
      <c r="Q6195">
        <f>G6195-P6195</f>
        <v>15139.33</v>
      </c>
      <c r="R6195" t="s">
        <v>1833</v>
      </c>
      <c r="S6195" t="s">
        <v>18</v>
      </c>
      <c r="T6195" t="s">
        <v>19</v>
      </c>
    </row>
    <row r="6196" spans="1:20" x14ac:dyDescent="0.35">
      <c r="A6196" t="s">
        <v>29</v>
      </c>
      <c r="B6196" t="s">
        <v>262</v>
      </c>
      <c r="C6196" t="s">
        <v>13</v>
      </c>
      <c r="D6196" t="s">
        <v>41</v>
      </c>
      <c r="E6196" t="s">
        <v>263</v>
      </c>
      <c r="F6196" t="s">
        <v>16</v>
      </c>
      <c r="G6196">
        <v>6991.34</v>
      </c>
      <c r="H6196" s="1">
        <v>43361</v>
      </c>
      <c r="I6196" t="str">
        <f t="shared" si="288"/>
        <v>18</v>
      </c>
      <c r="J6196" t="str">
        <f t="shared" si="289"/>
        <v>September</v>
      </c>
      <c r="K6196" t="str">
        <f t="shared" si="290"/>
        <v>2018</v>
      </c>
      <c r="L6196" s="15">
        <v>0.16666666666666666</v>
      </c>
      <c r="M6196">
        <f>HOUR(K6196:K18238)</f>
        <v>0</v>
      </c>
      <c r="N6196">
        <f>MINUTE(K6196:K18238)</f>
        <v>0</v>
      </c>
      <c r="O6196">
        <f>SECOND(K6196:K18238)</f>
        <v>0</v>
      </c>
      <c r="P6196">
        <v>20</v>
      </c>
      <c r="Q6196">
        <f>G6196-P6196</f>
        <v>6971.34</v>
      </c>
      <c r="R6196" t="s">
        <v>1833</v>
      </c>
      <c r="S6196" t="s">
        <v>18</v>
      </c>
      <c r="T6196" t="s">
        <v>19</v>
      </c>
    </row>
    <row r="6197" spans="1:20" x14ac:dyDescent="0.35">
      <c r="A6197" t="s">
        <v>29</v>
      </c>
      <c r="B6197" t="s">
        <v>143</v>
      </c>
      <c r="C6197" t="s">
        <v>13</v>
      </c>
      <c r="D6197" t="s">
        <v>31</v>
      </c>
      <c r="E6197" t="s">
        <v>144</v>
      </c>
      <c r="F6197" t="s">
        <v>24</v>
      </c>
      <c r="G6197">
        <v>38615.43</v>
      </c>
      <c r="H6197" s="1">
        <v>43361</v>
      </c>
      <c r="I6197" t="str">
        <f t="shared" si="288"/>
        <v>18</v>
      </c>
      <c r="J6197" t="str">
        <f t="shared" si="289"/>
        <v>September</v>
      </c>
      <c r="K6197" t="str">
        <f t="shared" si="290"/>
        <v>2018</v>
      </c>
      <c r="L6197" s="15">
        <v>0.16666666666666666</v>
      </c>
      <c r="M6197">
        <f>HOUR(K6197:K18239)</f>
        <v>0</v>
      </c>
      <c r="N6197">
        <f>MINUTE(K6197:K18239)</f>
        <v>0</v>
      </c>
      <c r="O6197">
        <f>SECOND(K6197:K18239)</f>
        <v>0</v>
      </c>
      <c r="P6197">
        <v>30</v>
      </c>
      <c r="Q6197">
        <f>G6197-P6197</f>
        <v>38585.43</v>
      </c>
      <c r="R6197" t="s">
        <v>1833</v>
      </c>
      <c r="S6197" t="s">
        <v>18</v>
      </c>
      <c r="T6197" t="s">
        <v>19</v>
      </c>
    </row>
    <row r="6198" spans="1:20" x14ac:dyDescent="0.35">
      <c r="A6198" t="s">
        <v>11</v>
      </c>
      <c r="B6198" t="s">
        <v>109</v>
      </c>
      <c r="C6198" t="s">
        <v>13</v>
      </c>
      <c r="D6198" t="s">
        <v>14</v>
      </c>
      <c r="E6198" t="s">
        <v>110</v>
      </c>
      <c r="F6198" t="s">
        <v>24</v>
      </c>
      <c r="G6198">
        <v>7225.52</v>
      </c>
      <c r="H6198" s="1">
        <v>43361</v>
      </c>
      <c r="I6198" t="str">
        <f t="shared" si="288"/>
        <v>18</v>
      </c>
      <c r="J6198" t="str">
        <f t="shared" si="289"/>
        <v>September</v>
      </c>
      <c r="K6198" t="str">
        <f t="shared" si="290"/>
        <v>2018</v>
      </c>
      <c r="L6198" s="15">
        <v>0.19350694444444447</v>
      </c>
      <c r="M6198">
        <f>HOUR(K6198:K18240)</f>
        <v>0</v>
      </c>
      <c r="N6198">
        <f>MINUTE(K6198:K18240)</f>
        <v>0</v>
      </c>
      <c r="O6198">
        <f>SECOND(K6198:K18240)</f>
        <v>0</v>
      </c>
      <c r="P6198">
        <v>28.84</v>
      </c>
      <c r="Q6198">
        <f>G6198-P6198</f>
        <v>7196.68</v>
      </c>
      <c r="R6198" t="s">
        <v>1135</v>
      </c>
      <c r="S6198" t="s">
        <v>18</v>
      </c>
      <c r="T6198" t="s">
        <v>19</v>
      </c>
    </row>
    <row r="6199" spans="1:20" x14ac:dyDescent="0.35">
      <c r="A6199" t="s">
        <v>29</v>
      </c>
      <c r="B6199" t="s">
        <v>324</v>
      </c>
      <c r="C6199" t="s">
        <v>13</v>
      </c>
      <c r="D6199" t="s">
        <v>41</v>
      </c>
      <c r="E6199" t="s">
        <v>325</v>
      </c>
      <c r="F6199" t="s">
        <v>24</v>
      </c>
      <c r="G6199">
        <v>13056.23</v>
      </c>
      <c r="H6199" s="1">
        <v>43361</v>
      </c>
      <c r="I6199" t="str">
        <f t="shared" si="288"/>
        <v>18</v>
      </c>
      <c r="J6199" t="str">
        <f t="shared" si="289"/>
        <v>September</v>
      </c>
      <c r="K6199" t="str">
        <f t="shared" si="290"/>
        <v>2018</v>
      </c>
      <c r="L6199" s="15">
        <v>0.20833333333333334</v>
      </c>
      <c r="M6199">
        <f>HOUR(K6199:K18241)</f>
        <v>0</v>
      </c>
      <c r="N6199">
        <f>MINUTE(K6199:K18241)</f>
        <v>0</v>
      </c>
      <c r="O6199">
        <f>SECOND(K6199:K18241)</f>
        <v>0</v>
      </c>
      <c r="P6199">
        <v>42</v>
      </c>
      <c r="Q6199">
        <f>G6199-P6199</f>
        <v>13014.23</v>
      </c>
      <c r="R6199" t="s">
        <v>1833</v>
      </c>
      <c r="S6199" t="s">
        <v>18</v>
      </c>
      <c r="T6199" t="s">
        <v>19</v>
      </c>
    </row>
    <row r="6200" spans="1:20" x14ac:dyDescent="0.35">
      <c r="A6200" t="s">
        <v>29</v>
      </c>
      <c r="B6200" t="s">
        <v>148</v>
      </c>
      <c r="C6200" t="s">
        <v>13</v>
      </c>
      <c r="D6200" t="s">
        <v>31</v>
      </c>
      <c r="E6200" t="s">
        <v>149</v>
      </c>
      <c r="F6200" t="s">
        <v>16</v>
      </c>
      <c r="G6200">
        <v>5054.24</v>
      </c>
      <c r="H6200" s="1">
        <v>43361</v>
      </c>
      <c r="I6200" t="str">
        <f t="shared" si="288"/>
        <v>18</v>
      </c>
      <c r="J6200" t="str">
        <f t="shared" si="289"/>
        <v>September</v>
      </c>
      <c r="K6200" t="str">
        <f t="shared" si="290"/>
        <v>2018</v>
      </c>
      <c r="L6200" s="15">
        <v>0.20833333333333334</v>
      </c>
      <c r="M6200">
        <f>HOUR(K6200:K18242)</f>
        <v>0</v>
      </c>
      <c r="N6200">
        <f>MINUTE(K6200:K18242)</f>
        <v>0</v>
      </c>
      <c r="O6200">
        <f>SECOND(K6200:K18242)</f>
        <v>0</v>
      </c>
      <c r="P6200">
        <v>20</v>
      </c>
      <c r="Q6200">
        <f>G6200-P6200</f>
        <v>5034.24</v>
      </c>
      <c r="R6200" t="s">
        <v>1833</v>
      </c>
      <c r="S6200" t="s">
        <v>18</v>
      </c>
      <c r="T6200" t="s">
        <v>19</v>
      </c>
    </row>
    <row r="6201" spans="1:20" x14ac:dyDescent="0.35">
      <c r="A6201" t="s">
        <v>29</v>
      </c>
      <c r="B6201" t="s">
        <v>73</v>
      </c>
      <c r="C6201" t="s">
        <v>13</v>
      </c>
      <c r="D6201" t="s">
        <v>31</v>
      </c>
      <c r="E6201" t="s">
        <v>74</v>
      </c>
      <c r="F6201" t="s">
        <v>16</v>
      </c>
      <c r="G6201">
        <v>15394.07</v>
      </c>
      <c r="H6201" s="1">
        <v>43361</v>
      </c>
      <c r="I6201" t="str">
        <f t="shared" si="288"/>
        <v>18</v>
      </c>
      <c r="J6201" t="str">
        <f t="shared" si="289"/>
        <v>September</v>
      </c>
      <c r="K6201" t="str">
        <f t="shared" si="290"/>
        <v>2018</v>
      </c>
      <c r="L6201" s="15">
        <v>0.25</v>
      </c>
      <c r="M6201">
        <f>HOUR(K6201:K18243)</f>
        <v>0</v>
      </c>
      <c r="N6201">
        <f>MINUTE(K6201:K18243)</f>
        <v>0</v>
      </c>
      <c r="O6201">
        <f>SECOND(K6201:K18243)</f>
        <v>0</v>
      </c>
      <c r="P6201">
        <v>21</v>
      </c>
      <c r="Q6201">
        <f>G6201-P6201</f>
        <v>15373.07</v>
      </c>
      <c r="R6201" t="s">
        <v>1833</v>
      </c>
      <c r="S6201" t="s">
        <v>18</v>
      </c>
      <c r="T6201" t="s">
        <v>19</v>
      </c>
    </row>
    <row r="6202" spans="1:20" x14ac:dyDescent="0.35">
      <c r="A6202" t="s">
        <v>11</v>
      </c>
      <c r="B6202" t="s">
        <v>215</v>
      </c>
      <c r="C6202" t="s">
        <v>13</v>
      </c>
      <c r="D6202" t="s">
        <v>14</v>
      </c>
      <c r="E6202" t="s">
        <v>216</v>
      </c>
      <c r="F6202" t="s">
        <v>24</v>
      </c>
      <c r="G6202">
        <v>3852.46</v>
      </c>
      <c r="H6202" s="1">
        <v>43361</v>
      </c>
      <c r="I6202" t="str">
        <f t="shared" si="288"/>
        <v>18</v>
      </c>
      <c r="J6202" t="str">
        <f t="shared" si="289"/>
        <v>September</v>
      </c>
      <c r="K6202" t="str">
        <f t="shared" si="290"/>
        <v>2018</v>
      </c>
      <c r="L6202" s="15">
        <v>0.25230324074074073</v>
      </c>
      <c r="M6202">
        <f>HOUR(K6202:K18244)</f>
        <v>0</v>
      </c>
      <c r="N6202">
        <f>MINUTE(K6202:K18244)</f>
        <v>0</v>
      </c>
      <c r="O6202">
        <f>SECOND(K6202:K18244)</f>
        <v>0</v>
      </c>
      <c r="P6202">
        <v>32.65</v>
      </c>
      <c r="Q6202">
        <f>G6202-P6202</f>
        <v>3819.81</v>
      </c>
      <c r="R6202" t="s">
        <v>340</v>
      </c>
      <c r="S6202" t="s">
        <v>18</v>
      </c>
      <c r="T6202" t="s">
        <v>19</v>
      </c>
    </row>
    <row r="6203" spans="1:20" x14ac:dyDescent="0.35">
      <c r="A6203" t="s">
        <v>29</v>
      </c>
      <c r="B6203" t="s">
        <v>235</v>
      </c>
      <c r="C6203" t="s">
        <v>13</v>
      </c>
      <c r="D6203" t="s">
        <v>31</v>
      </c>
      <c r="E6203" t="s">
        <v>236</v>
      </c>
      <c r="F6203" t="s">
        <v>24</v>
      </c>
      <c r="G6203">
        <v>11799.04</v>
      </c>
      <c r="H6203" s="1">
        <v>43361</v>
      </c>
      <c r="I6203" t="str">
        <f t="shared" si="288"/>
        <v>18</v>
      </c>
      <c r="J6203" t="str">
        <f t="shared" si="289"/>
        <v>September</v>
      </c>
      <c r="K6203" t="str">
        <f t="shared" si="290"/>
        <v>2018</v>
      </c>
      <c r="L6203" s="15">
        <v>0.29166666666666669</v>
      </c>
      <c r="M6203">
        <f>HOUR(K6203:K18245)</f>
        <v>0</v>
      </c>
      <c r="N6203">
        <f>MINUTE(K6203:K18245)</f>
        <v>0</v>
      </c>
      <c r="O6203">
        <f>SECOND(K6203:K18245)</f>
        <v>0</v>
      </c>
      <c r="P6203">
        <v>39</v>
      </c>
      <c r="Q6203">
        <f>G6203-P6203</f>
        <v>11760.04</v>
      </c>
      <c r="R6203" t="s">
        <v>1833</v>
      </c>
      <c r="S6203" t="s">
        <v>18</v>
      </c>
      <c r="T6203" t="s">
        <v>19</v>
      </c>
    </row>
    <row r="6204" spans="1:20" x14ac:dyDescent="0.35">
      <c r="A6204" t="s">
        <v>29</v>
      </c>
      <c r="B6204" t="s">
        <v>282</v>
      </c>
      <c r="C6204" t="s">
        <v>13</v>
      </c>
      <c r="D6204" t="s">
        <v>31</v>
      </c>
      <c r="E6204" t="s">
        <v>283</v>
      </c>
      <c r="F6204" t="s">
        <v>24</v>
      </c>
      <c r="G6204">
        <v>5739.47</v>
      </c>
      <c r="H6204" s="1">
        <v>43361</v>
      </c>
      <c r="I6204" t="str">
        <f t="shared" si="288"/>
        <v>18</v>
      </c>
      <c r="J6204" t="str">
        <f t="shared" si="289"/>
        <v>September</v>
      </c>
      <c r="K6204" t="str">
        <f t="shared" si="290"/>
        <v>2018</v>
      </c>
      <c r="L6204" s="15">
        <v>0.29166666666666669</v>
      </c>
      <c r="M6204">
        <f>HOUR(K6204:K18246)</f>
        <v>0</v>
      </c>
      <c r="N6204">
        <f>MINUTE(K6204:K18246)</f>
        <v>0</v>
      </c>
      <c r="O6204">
        <f>SECOND(K6204:K18246)</f>
        <v>0</v>
      </c>
      <c r="P6204">
        <v>34</v>
      </c>
      <c r="Q6204">
        <f>G6204-P6204</f>
        <v>5705.47</v>
      </c>
      <c r="R6204" t="s">
        <v>1833</v>
      </c>
      <c r="S6204" t="s">
        <v>18</v>
      </c>
      <c r="T6204" t="s">
        <v>19</v>
      </c>
    </row>
    <row r="6205" spans="1:20" x14ac:dyDescent="0.35">
      <c r="A6205" t="s">
        <v>29</v>
      </c>
      <c r="B6205" t="s">
        <v>282</v>
      </c>
      <c r="C6205" t="s">
        <v>13</v>
      </c>
      <c r="D6205" t="s">
        <v>31</v>
      </c>
      <c r="E6205" t="s">
        <v>283</v>
      </c>
      <c r="F6205" t="s">
        <v>24</v>
      </c>
      <c r="G6205">
        <v>5668.47</v>
      </c>
      <c r="H6205" s="1">
        <v>43361</v>
      </c>
      <c r="I6205" t="str">
        <f t="shared" si="288"/>
        <v>18</v>
      </c>
      <c r="J6205" t="str">
        <f t="shared" si="289"/>
        <v>September</v>
      </c>
      <c r="K6205" t="str">
        <f t="shared" si="290"/>
        <v>2018</v>
      </c>
      <c r="L6205" s="15">
        <v>0.29166666666666669</v>
      </c>
      <c r="M6205">
        <f>HOUR(K6205:K18247)</f>
        <v>0</v>
      </c>
      <c r="N6205">
        <f>MINUTE(K6205:K18247)</f>
        <v>0</v>
      </c>
      <c r="O6205">
        <f>SECOND(K6205:K18247)</f>
        <v>0</v>
      </c>
      <c r="P6205">
        <v>71</v>
      </c>
      <c r="Q6205">
        <f>G6205-P6205</f>
        <v>5597.47</v>
      </c>
      <c r="R6205" t="s">
        <v>1833</v>
      </c>
      <c r="S6205" t="s">
        <v>18</v>
      </c>
      <c r="T6205" t="s">
        <v>19</v>
      </c>
    </row>
    <row r="6206" spans="1:20" x14ac:dyDescent="0.35">
      <c r="A6206" t="s">
        <v>29</v>
      </c>
      <c r="B6206" t="s">
        <v>12</v>
      </c>
      <c r="C6206" t="s">
        <v>13</v>
      </c>
      <c r="D6206" t="s">
        <v>31</v>
      </c>
      <c r="E6206" t="s">
        <v>15</v>
      </c>
      <c r="F6206" t="s">
        <v>16</v>
      </c>
      <c r="G6206">
        <v>1834.44</v>
      </c>
      <c r="H6206" s="1">
        <v>43361</v>
      </c>
      <c r="I6206" t="str">
        <f t="shared" si="288"/>
        <v>18</v>
      </c>
      <c r="J6206" t="str">
        <f t="shared" si="289"/>
        <v>September</v>
      </c>
      <c r="K6206" t="str">
        <f t="shared" si="290"/>
        <v>2018</v>
      </c>
      <c r="L6206" s="15">
        <v>0.29166666666666669</v>
      </c>
      <c r="M6206">
        <f>HOUR(K6206:K18248)</f>
        <v>0</v>
      </c>
      <c r="N6206">
        <f>MINUTE(K6206:K18248)</f>
        <v>0</v>
      </c>
      <c r="O6206">
        <f>SECOND(K6206:K18248)</f>
        <v>0</v>
      </c>
      <c r="P6206">
        <v>36</v>
      </c>
      <c r="Q6206">
        <f>G6206-P6206</f>
        <v>1798.44</v>
      </c>
      <c r="R6206" t="s">
        <v>1833</v>
      </c>
      <c r="S6206" t="s">
        <v>18</v>
      </c>
      <c r="T6206" t="s">
        <v>19</v>
      </c>
    </row>
    <row r="6207" spans="1:20" x14ac:dyDescent="0.35">
      <c r="A6207" t="s">
        <v>29</v>
      </c>
      <c r="B6207" t="s">
        <v>37</v>
      </c>
      <c r="C6207" t="s">
        <v>13</v>
      </c>
      <c r="D6207" t="s">
        <v>31</v>
      </c>
      <c r="E6207" t="s">
        <v>38</v>
      </c>
      <c r="F6207" t="s">
        <v>16</v>
      </c>
      <c r="G6207">
        <v>6671.86</v>
      </c>
      <c r="H6207" s="1">
        <v>43361</v>
      </c>
      <c r="I6207" t="str">
        <f t="shared" si="288"/>
        <v>18</v>
      </c>
      <c r="J6207" t="str">
        <f t="shared" si="289"/>
        <v>September</v>
      </c>
      <c r="K6207" t="str">
        <f t="shared" si="290"/>
        <v>2018</v>
      </c>
      <c r="L6207" s="15">
        <v>0.29166666666666669</v>
      </c>
      <c r="M6207">
        <f>HOUR(K6207:K18249)</f>
        <v>0</v>
      </c>
      <c r="N6207">
        <f>MINUTE(K6207:K18249)</f>
        <v>0</v>
      </c>
      <c r="O6207">
        <f>SECOND(K6207:K18249)</f>
        <v>0</v>
      </c>
      <c r="P6207">
        <v>121</v>
      </c>
      <c r="Q6207">
        <f>G6207-P6207</f>
        <v>6550.86</v>
      </c>
      <c r="R6207" t="s">
        <v>1833</v>
      </c>
      <c r="S6207" t="s">
        <v>18</v>
      </c>
      <c r="T6207" t="s">
        <v>19</v>
      </c>
    </row>
    <row r="6208" spans="1:20" x14ac:dyDescent="0.35">
      <c r="A6208" t="s">
        <v>11</v>
      </c>
      <c r="B6208" t="s">
        <v>12</v>
      </c>
      <c r="C6208" t="s">
        <v>13</v>
      </c>
      <c r="D6208" t="s">
        <v>14</v>
      </c>
      <c r="E6208" t="s">
        <v>15</v>
      </c>
      <c r="F6208" t="s">
        <v>16</v>
      </c>
      <c r="G6208">
        <v>1870.44</v>
      </c>
      <c r="H6208" s="1">
        <v>43361</v>
      </c>
      <c r="I6208" t="str">
        <f t="shared" si="288"/>
        <v>18</v>
      </c>
      <c r="J6208" t="str">
        <f t="shared" si="289"/>
        <v>September</v>
      </c>
      <c r="K6208" t="str">
        <f t="shared" si="290"/>
        <v>2018</v>
      </c>
      <c r="L6208" s="15">
        <v>0.32439814814814816</v>
      </c>
      <c r="M6208">
        <f>HOUR(K6208:K18250)</f>
        <v>0</v>
      </c>
      <c r="N6208">
        <f>MINUTE(K6208:K18250)</f>
        <v>0</v>
      </c>
      <c r="O6208">
        <f>SECOND(K6208:K18250)</f>
        <v>0</v>
      </c>
      <c r="P6208">
        <v>14.85</v>
      </c>
      <c r="Q6208">
        <f>G6208-P6208</f>
        <v>1855.5900000000001</v>
      </c>
      <c r="R6208" t="s">
        <v>501</v>
      </c>
      <c r="S6208" t="s">
        <v>18</v>
      </c>
      <c r="T6208" t="s">
        <v>19</v>
      </c>
    </row>
    <row r="6209" spans="1:20" x14ac:dyDescent="0.35">
      <c r="A6209" t="s">
        <v>29</v>
      </c>
      <c r="B6209" t="s">
        <v>242</v>
      </c>
      <c r="C6209" t="s">
        <v>13</v>
      </c>
      <c r="D6209" t="s">
        <v>31</v>
      </c>
      <c r="E6209" t="s">
        <v>193</v>
      </c>
      <c r="F6209" t="s">
        <v>16</v>
      </c>
      <c r="G6209">
        <v>14009.65</v>
      </c>
      <c r="H6209" s="1">
        <v>43361</v>
      </c>
      <c r="I6209" t="str">
        <f t="shared" si="288"/>
        <v>18</v>
      </c>
      <c r="J6209" t="str">
        <f t="shared" si="289"/>
        <v>September</v>
      </c>
      <c r="K6209" t="str">
        <f t="shared" si="290"/>
        <v>2018</v>
      </c>
      <c r="L6209" s="15">
        <v>0.33333333333333331</v>
      </c>
      <c r="M6209">
        <f>HOUR(K6209:K18251)</f>
        <v>0</v>
      </c>
      <c r="N6209">
        <f>MINUTE(K6209:K18251)</f>
        <v>0</v>
      </c>
      <c r="O6209">
        <f>SECOND(K6209:K18251)</f>
        <v>0</v>
      </c>
      <c r="P6209">
        <v>36</v>
      </c>
      <c r="Q6209">
        <f>G6209-P6209</f>
        <v>13973.65</v>
      </c>
      <c r="R6209" t="s">
        <v>1833</v>
      </c>
      <c r="S6209" t="s">
        <v>18</v>
      </c>
      <c r="T6209" t="s">
        <v>19</v>
      </c>
    </row>
    <row r="6210" spans="1:20" x14ac:dyDescent="0.35">
      <c r="A6210" t="s">
        <v>11</v>
      </c>
      <c r="B6210" t="s">
        <v>279</v>
      </c>
      <c r="C6210" t="s">
        <v>13</v>
      </c>
      <c r="D6210" t="s">
        <v>20</v>
      </c>
      <c r="E6210" t="s">
        <v>280</v>
      </c>
      <c r="F6210" t="s">
        <v>16</v>
      </c>
      <c r="G6210">
        <v>3505.19</v>
      </c>
      <c r="H6210" s="1">
        <v>43361</v>
      </c>
      <c r="I6210" t="str">
        <f t="shared" si="288"/>
        <v>18</v>
      </c>
      <c r="J6210" t="str">
        <f t="shared" si="289"/>
        <v>September</v>
      </c>
      <c r="K6210" t="str">
        <f t="shared" si="290"/>
        <v>2018</v>
      </c>
      <c r="L6210" s="15">
        <v>0.34145833333333336</v>
      </c>
      <c r="M6210">
        <f>HOUR(K6210:K18252)</f>
        <v>0</v>
      </c>
      <c r="N6210">
        <f>MINUTE(K6210:K18252)</f>
        <v>0</v>
      </c>
      <c r="O6210">
        <f>SECOND(K6210:K18252)</f>
        <v>0</v>
      </c>
      <c r="P6210">
        <v>53.1</v>
      </c>
      <c r="Q6210">
        <f>G6210-P6210</f>
        <v>3452.09</v>
      </c>
      <c r="R6210" t="s">
        <v>1387</v>
      </c>
      <c r="S6210" t="s">
        <v>18</v>
      </c>
      <c r="T6210" t="s">
        <v>19</v>
      </c>
    </row>
    <row r="6211" spans="1:20" x14ac:dyDescent="0.35">
      <c r="A6211" t="s">
        <v>11</v>
      </c>
      <c r="B6211" t="s">
        <v>215</v>
      </c>
      <c r="C6211" t="s">
        <v>13</v>
      </c>
      <c r="D6211" t="s">
        <v>14</v>
      </c>
      <c r="E6211" t="s">
        <v>216</v>
      </c>
      <c r="F6211" t="s">
        <v>24</v>
      </c>
      <c r="G6211">
        <v>3826.18</v>
      </c>
      <c r="H6211" s="1">
        <v>43361</v>
      </c>
      <c r="I6211" t="str">
        <f t="shared" ref="I6211:I6274" si="291">TEXT(H6211,"dd")</f>
        <v>18</v>
      </c>
      <c r="J6211" t="str">
        <f t="shared" ref="J6211:J6274" si="292">TEXT(H6211,"mmmm")</f>
        <v>September</v>
      </c>
      <c r="K6211" t="str">
        <f t="shared" ref="K6211:K6274" si="293">TEXT(H6211,"yyyy")</f>
        <v>2018</v>
      </c>
      <c r="L6211" s="15">
        <v>0.35137731481481477</v>
      </c>
      <c r="M6211">
        <f>HOUR(K6211:K18253)</f>
        <v>0</v>
      </c>
      <c r="N6211">
        <f>MINUTE(K6211:K18253)</f>
        <v>0</v>
      </c>
      <c r="O6211">
        <f>SECOND(K6211:K18253)</f>
        <v>0</v>
      </c>
      <c r="P6211">
        <v>26.28</v>
      </c>
      <c r="Q6211">
        <f>G6211-P6211</f>
        <v>3799.8999999999996</v>
      </c>
      <c r="R6211" t="s">
        <v>190</v>
      </c>
      <c r="S6211" t="s">
        <v>18</v>
      </c>
      <c r="T6211" t="s">
        <v>19</v>
      </c>
    </row>
    <row r="6212" spans="1:20" x14ac:dyDescent="0.35">
      <c r="A6212" t="s">
        <v>11</v>
      </c>
      <c r="B6212" t="s">
        <v>77</v>
      </c>
      <c r="C6212" t="s">
        <v>13</v>
      </c>
      <c r="D6212" t="s">
        <v>14</v>
      </c>
      <c r="E6212" t="s">
        <v>78</v>
      </c>
      <c r="F6212" t="s">
        <v>16</v>
      </c>
      <c r="G6212">
        <v>11772.91</v>
      </c>
      <c r="H6212" s="1">
        <v>43361</v>
      </c>
      <c r="I6212" t="str">
        <f t="shared" si="291"/>
        <v>18</v>
      </c>
      <c r="J6212" t="str">
        <f t="shared" si="292"/>
        <v>September</v>
      </c>
      <c r="K6212" t="str">
        <f t="shared" si="293"/>
        <v>2018</v>
      </c>
      <c r="L6212" s="15">
        <v>0.36130787037037032</v>
      </c>
      <c r="M6212">
        <f>HOUR(K6212:K18254)</f>
        <v>0</v>
      </c>
      <c r="N6212">
        <f>MINUTE(K6212:K18254)</f>
        <v>0</v>
      </c>
      <c r="O6212">
        <f>SECOND(K6212:K18254)</f>
        <v>0</v>
      </c>
      <c r="P6212">
        <v>6</v>
      </c>
      <c r="Q6212">
        <f>G6212-P6212</f>
        <v>11766.91</v>
      </c>
      <c r="R6212" t="s">
        <v>594</v>
      </c>
      <c r="S6212" t="s">
        <v>18</v>
      </c>
      <c r="T6212" t="s">
        <v>19</v>
      </c>
    </row>
    <row r="6213" spans="1:20" x14ac:dyDescent="0.35">
      <c r="A6213" t="s">
        <v>11</v>
      </c>
      <c r="B6213" t="s">
        <v>215</v>
      </c>
      <c r="C6213" t="s">
        <v>13</v>
      </c>
      <c r="D6213" t="s">
        <v>20</v>
      </c>
      <c r="E6213" t="s">
        <v>216</v>
      </c>
      <c r="F6213" t="s">
        <v>24</v>
      </c>
      <c r="G6213">
        <v>3786.03</v>
      </c>
      <c r="H6213" s="1">
        <v>43361</v>
      </c>
      <c r="I6213" t="str">
        <f t="shared" si="291"/>
        <v>18</v>
      </c>
      <c r="J6213" t="str">
        <f t="shared" si="292"/>
        <v>September</v>
      </c>
      <c r="K6213" t="str">
        <f t="shared" si="293"/>
        <v>2018</v>
      </c>
      <c r="L6213" s="15">
        <v>0.37122685185185184</v>
      </c>
      <c r="M6213">
        <f>HOUR(K6213:K18255)</f>
        <v>0</v>
      </c>
      <c r="N6213">
        <f>MINUTE(K6213:K18255)</f>
        <v>0</v>
      </c>
      <c r="O6213">
        <f>SECOND(K6213:K18255)</f>
        <v>0</v>
      </c>
      <c r="P6213">
        <v>40.15</v>
      </c>
      <c r="Q6213">
        <f>G6213-P6213</f>
        <v>3745.88</v>
      </c>
      <c r="R6213" t="s">
        <v>593</v>
      </c>
      <c r="S6213" t="s">
        <v>18</v>
      </c>
      <c r="T6213" t="s">
        <v>19</v>
      </c>
    </row>
    <row r="6214" spans="1:20" x14ac:dyDescent="0.35">
      <c r="A6214" t="s">
        <v>29</v>
      </c>
      <c r="B6214" t="s">
        <v>143</v>
      </c>
      <c r="C6214" t="s">
        <v>13</v>
      </c>
      <c r="D6214" t="s">
        <v>41</v>
      </c>
      <c r="E6214" t="s">
        <v>144</v>
      </c>
      <c r="F6214" t="s">
        <v>24</v>
      </c>
      <c r="G6214">
        <v>38586.43</v>
      </c>
      <c r="H6214" s="1">
        <v>43361</v>
      </c>
      <c r="I6214" t="str">
        <f t="shared" si="291"/>
        <v>18</v>
      </c>
      <c r="J6214" t="str">
        <f t="shared" si="292"/>
        <v>September</v>
      </c>
      <c r="K6214" t="str">
        <f t="shared" si="293"/>
        <v>2018</v>
      </c>
      <c r="L6214" s="15">
        <v>0.375</v>
      </c>
      <c r="M6214">
        <f>HOUR(K6214:K18256)</f>
        <v>0</v>
      </c>
      <c r="N6214">
        <f>MINUTE(K6214:K18256)</f>
        <v>0</v>
      </c>
      <c r="O6214">
        <f>SECOND(K6214:K18256)</f>
        <v>0</v>
      </c>
      <c r="P6214">
        <v>29</v>
      </c>
      <c r="Q6214">
        <f>G6214-P6214</f>
        <v>38557.43</v>
      </c>
      <c r="R6214" t="s">
        <v>1833</v>
      </c>
      <c r="S6214" t="s">
        <v>18</v>
      </c>
      <c r="T6214" t="s">
        <v>19</v>
      </c>
    </row>
    <row r="6215" spans="1:20" x14ac:dyDescent="0.35">
      <c r="A6215" t="s">
        <v>29</v>
      </c>
      <c r="B6215" t="s">
        <v>338</v>
      </c>
      <c r="C6215" t="s">
        <v>13</v>
      </c>
      <c r="D6215" t="s">
        <v>31</v>
      </c>
      <c r="E6215" t="s">
        <v>339</v>
      </c>
      <c r="F6215" t="s">
        <v>16</v>
      </c>
      <c r="G6215">
        <v>3187.92</v>
      </c>
      <c r="H6215" s="1">
        <v>43361</v>
      </c>
      <c r="I6215" t="str">
        <f t="shared" si="291"/>
        <v>18</v>
      </c>
      <c r="J6215" t="str">
        <f t="shared" si="292"/>
        <v>September</v>
      </c>
      <c r="K6215" t="str">
        <f t="shared" si="293"/>
        <v>2018</v>
      </c>
      <c r="L6215" s="15">
        <v>0.375</v>
      </c>
      <c r="M6215">
        <f>HOUR(K6215:K18257)</f>
        <v>0</v>
      </c>
      <c r="N6215">
        <f>MINUTE(K6215:K18257)</f>
        <v>0</v>
      </c>
      <c r="O6215">
        <f>SECOND(K6215:K18257)</f>
        <v>0</v>
      </c>
      <c r="P6215">
        <v>124</v>
      </c>
      <c r="Q6215">
        <f>G6215-P6215</f>
        <v>3063.92</v>
      </c>
      <c r="R6215" t="s">
        <v>1833</v>
      </c>
      <c r="S6215" t="s">
        <v>18</v>
      </c>
      <c r="T6215" t="s">
        <v>19</v>
      </c>
    </row>
    <row r="6216" spans="1:20" x14ac:dyDescent="0.35">
      <c r="A6216" t="s">
        <v>29</v>
      </c>
      <c r="B6216" t="s">
        <v>77</v>
      </c>
      <c r="C6216" t="s">
        <v>13</v>
      </c>
      <c r="D6216" t="s">
        <v>31</v>
      </c>
      <c r="E6216" t="s">
        <v>78</v>
      </c>
      <c r="F6216" t="s">
        <v>16</v>
      </c>
      <c r="G6216">
        <v>11708.06</v>
      </c>
      <c r="H6216" s="1">
        <v>43361</v>
      </c>
      <c r="I6216" t="str">
        <f t="shared" si="291"/>
        <v>18</v>
      </c>
      <c r="J6216" t="str">
        <f t="shared" si="292"/>
        <v>September</v>
      </c>
      <c r="K6216" t="str">
        <f t="shared" si="293"/>
        <v>2018</v>
      </c>
      <c r="L6216" s="15">
        <v>0.375</v>
      </c>
      <c r="M6216">
        <f>HOUR(K6216:K18258)</f>
        <v>0</v>
      </c>
      <c r="N6216">
        <f>MINUTE(K6216:K18258)</f>
        <v>0</v>
      </c>
      <c r="O6216">
        <f>SECOND(K6216:K18258)</f>
        <v>0</v>
      </c>
      <c r="P6216">
        <v>54</v>
      </c>
      <c r="Q6216">
        <f>G6216-P6216</f>
        <v>11654.06</v>
      </c>
      <c r="R6216" t="s">
        <v>1833</v>
      </c>
      <c r="S6216" t="s">
        <v>18</v>
      </c>
      <c r="T6216" t="s">
        <v>19</v>
      </c>
    </row>
    <row r="6217" spans="1:20" x14ac:dyDescent="0.35">
      <c r="A6217" t="s">
        <v>11</v>
      </c>
      <c r="B6217" t="s">
        <v>47</v>
      </c>
      <c r="C6217" t="s">
        <v>13</v>
      </c>
      <c r="D6217" t="s">
        <v>14</v>
      </c>
      <c r="E6217" t="s">
        <v>48</v>
      </c>
      <c r="F6217" t="s">
        <v>24</v>
      </c>
      <c r="G6217">
        <v>13171.57</v>
      </c>
      <c r="H6217" s="1">
        <v>43361</v>
      </c>
      <c r="I6217" t="str">
        <f t="shared" si="291"/>
        <v>18</v>
      </c>
      <c r="J6217" t="str">
        <f t="shared" si="292"/>
        <v>September</v>
      </c>
      <c r="K6217" t="str">
        <f t="shared" si="293"/>
        <v>2018</v>
      </c>
      <c r="L6217" s="15">
        <v>0.37751157407407404</v>
      </c>
      <c r="M6217">
        <f>HOUR(K6217:K18259)</f>
        <v>0</v>
      </c>
      <c r="N6217">
        <f>MINUTE(K6217:K18259)</f>
        <v>0</v>
      </c>
      <c r="O6217">
        <f>SECOND(K6217:K18259)</f>
        <v>0</v>
      </c>
      <c r="P6217">
        <v>508.36</v>
      </c>
      <c r="Q6217">
        <f>G6217-P6217</f>
        <v>12663.21</v>
      </c>
      <c r="R6217" t="s">
        <v>676</v>
      </c>
      <c r="S6217" t="s">
        <v>18</v>
      </c>
      <c r="T6217" t="s">
        <v>19</v>
      </c>
    </row>
    <row r="6218" spans="1:20" x14ac:dyDescent="0.35">
      <c r="A6218" t="s">
        <v>11</v>
      </c>
      <c r="B6218" t="s">
        <v>108</v>
      </c>
      <c r="C6218" t="s">
        <v>13</v>
      </c>
      <c r="D6218" t="s">
        <v>14</v>
      </c>
      <c r="E6218" t="s">
        <v>81</v>
      </c>
      <c r="F6218" t="s">
        <v>24</v>
      </c>
      <c r="G6218">
        <v>7286.27</v>
      </c>
      <c r="H6218" s="1">
        <v>43361</v>
      </c>
      <c r="I6218" t="str">
        <f t="shared" si="291"/>
        <v>18</v>
      </c>
      <c r="J6218" t="str">
        <f t="shared" si="292"/>
        <v>September</v>
      </c>
      <c r="K6218" t="str">
        <f t="shared" si="293"/>
        <v>2018</v>
      </c>
      <c r="L6218" s="15">
        <v>0.38157407407407407</v>
      </c>
      <c r="M6218">
        <f>HOUR(K6218:K18260)</f>
        <v>0</v>
      </c>
      <c r="N6218">
        <f>MINUTE(K6218:K18260)</f>
        <v>0</v>
      </c>
      <c r="O6218">
        <f>SECOND(K6218:K18260)</f>
        <v>0</v>
      </c>
      <c r="P6218">
        <v>52.56</v>
      </c>
      <c r="Q6218">
        <f>G6218-P6218</f>
        <v>7233.71</v>
      </c>
      <c r="R6218" t="s">
        <v>567</v>
      </c>
      <c r="S6218" t="s">
        <v>18</v>
      </c>
      <c r="T6218" t="s">
        <v>19</v>
      </c>
    </row>
    <row r="6219" spans="1:20" x14ac:dyDescent="0.35">
      <c r="A6219" t="s">
        <v>11</v>
      </c>
      <c r="B6219" t="s">
        <v>279</v>
      </c>
      <c r="C6219" t="s">
        <v>13</v>
      </c>
      <c r="D6219" t="s">
        <v>14</v>
      </c>
      <c r="E6219" t="s">
        <v>280</v>
      </c>
      <c r="F6219" t="s">
        <v>16</v>
      </c>
      <c r="G6219">
        <v>3465.6</v>
      </c>
      <c r="H6219" s="1">
        <v>43361</v>
      </c>
      <c r="I6219" t="str">
        <f t="shared" si="291"/>
        <v>18</v>
      </c>
      <c r="J6219" t="str">
        <f t="shared" si="292"/>
        <v>September</v>
      </c>
      <c r="K6219" t="str">
        <f t="shared" si="293"/>
        <v>2018</v>
      </c>
      <c r="L6219" s="15">
        <v>0.38563657407407409</v>
      </c>
      <c r="M6219">
        <f>HOUR(K6219:K18261)</f>
        <v>0</v>
      </c>
      <c r="N6219">
        <f>MINUTE(K6219:K18261)</f>
        <v>0</v>
      </c>
      <c r="O6219">
        <f>SECOND(K6219:K18261)</f>
        <v>0</v>
      </c>
      <c r="P6219">
        <v>39.590000000000003</v>
      </c>
      <c r="Q6219">
        <f>G6219-P6219</f>
        <v>3426.0099999999998</v>
      </c>
      <c r="R6219" t="s">
        <v>1486</v>
      </c>
      <c r="S6219" t="s">
        <v>18</v>
      </c>
      <c r="T6219" t="s">
        <v>19</v>
      </c>
    </row>
    <row r="6220" spans="1:20" x14ac:dyDescent="0.35">
      <c r="A6220" t="s">
        <v>11</v>
      </c>
      <c r="B6220" t="s">
        <v>77</v>
      </c>
      <c r="C6220" t="s">
        <v>13</v>
      </c>
      <c r="D6220" t="s">
        <v>20</v>
      </c>
      <c r="E6220" t="s">
        <v>78</v>
      </c>
      <c r="F6220" t="s">
        <v>16</v>
      </c>
      <c r="G6220">
        <v>11762.06</v>
      </c>
      <c r="H6220" s="1">
        <v>43361</v>
      </c>
      <c r="I6220" t="str">
        <f t="shared" si="291"/>
        <v>18</v>
      </c>
      <c r="J6220" t="str">
        <f t="shared" si="292"/>
        <v>September</v>
      </c>
      <c r="K6220" t="str">
        <f t="shared" si="293"/>
        <v>2018</v>
      </c>
      <c r="L6220" s="15">
        <v>0.38969907407407406</v>
      </c>
      <c r="M6220">
        <f>HOUR(K6220:K18262)</f>
        <v>0</v>
      </c>
      <c r="N6220">
        <f>MINUTE(K6220:K18262)</f>
        <v>0</v>
      </c>
      <c r="O6220">
        <f>SECOND(K6220:K18262)</f>
        <v>0</v>
      </c>
      <c r="P6220">
        <v>10.85</v>
      </c>
      <c r="Q6220">
        <f>G6220-P6220</f>
        <v>11751.21</v>
      </c>
      <c r="R6220" t="s">
        <v>1187</v>
      </c>
      <c r="S6220" t="s">
        <v>18</v>
      </c>
      <c r="T6220" t="s">
        <v>19</v>
      </c>
    </row>
    <row r="6221" spans="1:20" x14ac:dyDescent="0.35">
      <c r="A6221" t="s">
        <v>11</v>
      </c>
      <c r="B6221" t="s">
        <v>168</v>
      </c>
      <c r="C6221" t="s">
        <v>13</v>
      </c>
      <c r="D6221" t="s">
        <v>20</v>
      </c>
      <c r="E6221" t="s">
        <v>23</v>
      </c>
      <c r="F6221" t="s">
        <v>24</v>
      </c>
      <c r="G6221">
        <v>47991.15</v>
      </c>
      <c r="H6221" s="1">
        <v>43361</v>
      </c>
      <c r="I6221" t="str">
        <f t="shared" si="291"/>
        <v>18</v>
      </c>
      <c r="J6221" t="str">
        <f t="shared" si="292"/>
        <v>September</v>
      </c>
      <c r="K6221" t="str">
        <f t="shared" si="293"/>
        <v>2018</v>
      </c>
      <c r="L6221" s="15">
        <v>0.39376157407407408</v>
      </c>
      <c r="M6221">
        <f>HOUR(K6221:K18263)</f>
        <v>0</v>
      </c>
      <c r="N6221">
        <f>MINUTE(K6221:K18263)</f>
        <v>0</v>
      </c>
      <c r="O6221">
        <f>SECOND(K6221:K18263)</f>
        <v>0</v>
      </c>
      <c r="P6221">
        <v>34.340000000000003</v>
      </c>
      <c r="Q6221">
        <f>G6221-P6221</f>
        <v>47956.810000000005</v>
      </c>
      <c r="R6221" t="s">
        <v>413</v>
      </c>
      <c r="S6221" t="s">
        <v>18</v>
      </c>
      <c r="T6221" t="s">
        <v>19</v>
      </c>
    </row>
    <row r="6222" spans="1:20" x14ac:dyDescent="0.35">
      <c r="A6222" t="s">
        <v>11</v>
      </c>
      <c r="B6222" t="s">
        <v>12</v>
      </c>
      <c r="C6222" t="s">
        <v>13</v>
      </c>
      <c r="D6222" t="s">
        <v>20</v>
      </c>
      <c r="E6222" t="s">
        <v>15</v>
      </c>
      <c r="F6222" t="s">
        <v>16</v>
      </c>
      <c r="G6222">
        <v>1776.13</v>
      </c>
      <c r="H6222" s="1">
        <v>43361</v>
      </c>
      <c r="I6222" t="str">
        <f t="shared" si="291"/>
        <v>18</v>
      </c>
      <c r="J6222" t="str">
        <f t="shared" si="292"/>
        <v>September</v>
      </c>
      <c r="K6222" t="str">
        <f t="shared" si="293"/>
        <v>2018</v>
      </c>
      <c r="L6222" s="15">
        <v>0.39781249999999996</v>
      </c>
      <c r="M6222">
        <f>HOUR(K6222:K18264)</f>
        <v>0</v>
      </c>
      <c r="N6222">
        <f>MINUTE(K6222:K18264)</f>
        <v>0</v>
      </c>
      <c r="O6222">
        <f>SECOND(K6222:K18264)</f>
        <v>0</v>
      </c>
      <c r="P6222">
        <v>58.31</v>
      </c>
      <c r="Q6222">
        <f>G6222-P6222</f>
        <v>1717.8200000000002</v>
      </c>
      <c r="R6222" t="s">
        <v>558</v>
      </c>
      <c r="S6222" t="s">
        <v>18</v>
      </c>
      <c r="T6222" t="s">
        <v>19</v>
      </c>
    </row>
    <row r="6223" spans="1:20" x14ac:dyDescent="0.35">
      <c r="A6223" t="s">
        <v>11</v>
      </c>
      <c r="B6223" t="s">
        <v>168</v>
      </c>
      <c r="C6223" t="s">
        <v>13</v>
      </c>
      <c r="D6223" t="s">
        <v>20</v>
      </c>
      <c r="E6223" t="s">
        <v>23</v>
      </c>
      <c r="F6223" t="s">
        <v>24</v>
      </c>
      <c r="G6223">
        <v>47975.96</v>
      </c>
      <c r="H6223" s="1">
        <v>43361</v>
      </c>
      <c r="I6223" t="str">
        <f t="shared" si="291"/>
        <v>18</v>
      </c>
      <c r="J6223" t="str">
        <f t="shared" si="292"/>
        <v>September</v>
      </c>
      <c r="K6223" t="str">
        <f t="shared" si="293"/>
        <v>2018</v>
      </c>
      <c r="L6223" s="15">
        <v>0.40187499999999998</v>
      </c>
      <c r="M6223">
        <f>HOUR(K6223:K18265)</f>
        <v>0</v>
      </c>
      <c r="N6223">
        <f>MINUTE(K6223:K18265)</f>
        <v>0</v>
      </c>
      <c r="O6223">
        <f>SECOND(K6223:K18265)</f>
        <v>0</v>
      </c>
      <c r="P6223">
        <v>15.19</v>
      </c>
      <c r="Q6223">
        <f>G6223-P6223</f>
        <v>47960.77</v>
      </c>
      <c r="R6223" t="s">
        <v>190</v>
      </c>
      <c r="S6223" t="s">
        <v>18</v>
      </c>
      <c r="T6223" t="s">
        <v>19</v>
      </c>
    </row>
    <row r="6224" spans="1:20" x14ac:dyDescent="0.35">
      <c r="A6224" t="s">
        <v>11</v>
      </c>
      <c r="B6224" t="s">
        <v>116</v>
      </c>
      <c r="C6224" t="s">
        <v>13</v>
      </c>
      <c r="D6224" t="s">
        <v>14</v>
      </c>
      <c r="E6224" t="s">
        <v>117</v>
      </c>
      <c r="F6224" t="s">
        <v>24</v>
      </c>
      <c r="G6224">
        <v>7009.95</v>
      </c>
      <c r="H6224" s="1">
        <v>43361</v>
      </c>
      <c r="I6224" t="str">
        <f t="shared" si="291"/>
        <v>18</v>
      </c>
      <c r="J6224" t="str">
        <f t="shared" si="292"/>
        <v>September</v>
      </c>
      <c r="K6224" t="str">
        <f t="shared" si="293"/>
        <v>2018</v>
      </c>
      <c r="L6224" s="15">
        <v>0.40593750000000001</v>
      </c>
      <c r="M6224">
        <f>HOUR(K6224:K18266)</f>
        <v>0</v>
      </c>
      <c r="N6224">
        <f>MINUTE(K6224:K18266)</f>
        <v>0</v>
      </c>
      <c r="O6224">
        <f>SECOND(K6224:K18266)</f>
        <v>0</v>
      </c>
      <c r="P6224">
        <v>70.37</v>
      </c>
      <c r="Q6224">
        <f>G6224-P6224</f>
        <v>6939.58</v>
      </c>
      <c r="R6224" t="s">
        <v>72</v>
      </c>
      <c r="S6224" t="s">
        <v>18</v>
      </c>
      <c r="T6224" t="s">
        <v>19</v>
      </c>
    </row>
    <row r="6225" spans="1:20" x14ac:dyDescent="0.35">
      <c r="A6225" t="s">
        <v>11</v>
      </c>
      <c r="B6225" t="s">
        <v>336</v>
      </c>
      <c r="C6225" t="s">
        <v>13</v>
      </c>
      <c r="D6225" t="s">
        <v>14</v>
      </c>
      <c r="E6225" t="s">
        <v>337</v>
      </c>
      <c r="F6225" t="s">
        <v>16</v>
      </c>
      <c r="G6225">
        <v>9127.98</v>
      </c>
      <c r="H6225" s="1">
        <v>43361</v>
      </c>
      <c r="I6225" t="str">
        <f t="shared" si="291"/>
        <v>18</v>
      </c>
      <c r="J6225" t="str">
        <f t="shared" si="292"/>
        <v>September</v>
      </c>
      <c r="K6225" t="str">
        <f t="shared" si="293"/>
        <v>2018</v>
      </c>
      <c r="L6225" s="15">
        <v>0.41</v>
      </c>
      <c r="M6225">
        <f>HOUR(K6225:K18267)</f>
        <v>0</v>
      </c>
      <c r="N6225">
        <f>MINUTE(K6225:K18267)</f>
        <v>0</v>
      </c>
      <c r="O6225">
        <f>SECOND(K6225:K18267)</f>
        <v>0</v>
      </c>
      <c r="P6225">
        <v>13.22</v>
      </c>
      <c r="Q6225">
        <f>G6225-P6225</f>
        <v>9114.76</v>
      </c>
      <c r="R6225" t="s">
        <v>470</v>
      </c>
      <c r="S6225" t="s">
        <v>18</v>
      </c>
      <c r="T6225" t="s">
        <v>19</v>
      </c>
    </row>
    <row r="6226" spans="1:20" x14ac:dyDescent="0.35">
      <c r="A6226" t="s">
        <v>29</v>
      </c>
      <c r="B6226" t="s">
        <v>338</v>
      </c>
      <c r="C6226" t="s">
        <v>13</v>
      </c>
      <c r="D6226" t="s">
        <v>31</v>
      </c>
      <c r="E6226" t="s">
        <v>339</v>
      </c>
      <c r="F6226" t="s">
        <v>16</v>
      </c>
      <c r="G6226">
        <v>3103.92</v>
      </c>
      <c r="H6226" s="1">
        <v>43361</v>
      </c>
      <c r="I6226" t="str">
        <f t="shared" si="291"/>
        <v>18</v>
      </c>
      <c r="J6226" t="str">
        <f t="shared" si="292"/>
        <v>September</v>
      </c>
      <c r="K6226" t="str">
        <f t="shared" si="293"/>
        <v>2018</v>
      </c>
      <c r="L6226" s="15">
        <v>0.41666666666666669</v>
      </c>
      <c r="M6226">
        <f>HOUR(K6226:K18268)</f>
        <v>0</v>
      </c>
      <c r="N6226">
        <f>MINUTE(K6226:K18268)</f>
        <v>0</v>
      </c>
      <c r="O6226">
        <f>SECOND(K6226:K18268)</f>
        <v>0</v>
      </c>
      <c r="P6226">
        <v>84</v>
      </c>
      <c r="Q6226">
        <f>G6226-P6226</f>
        <v>3019.92</v>
      </c>
      <c r="R6226" t="s">
        <v>1833</v>
      </c>
      <c r="S6226" t="s">
        <v>18</v>
      </c>
      <c r="T6226" t="s">
        <v>19</v>
      </c>
    </row>
    <row r="6227" spans="1:20" x14ac:dyDescent="0.35">
      <c r="A6227" t="s">
        <v>11</v>
      </c>
      <c r="B6227" t="s">
        <v>279</v>
      </c>
      <c r="C6227" t="s">
        <v>13</v>
      </c>
      <c r="D6227" t="s">
        <v>20</v>
      </c>
      <c r="E6227" t="s">
        <v>280</v>
      </c>
      <c r="F6227" t="s">
        <v>16</v>
      </c>
      <c r="G6227">
        <v>2674.31</v>
      </c>
      <c r="H6227" s="1">
        <v>43361</v>
      </c>
      <c r="I6227" t="str">
        <f t="shared" si="291"/>
        <v>18</v>
      </c>
      <c r="J6227" t="str">
        <f t="shared" si="292"/>
        <v>September</v>
      </c>
      <c r="K6227" t="str">
        <f t="shared" si="293"/>
        <v>2018</v>
      </c>
      <c r="L6227" s="15">
        <v>0.41849537037037038</v>
      </c>
      <c r="M6227">
        <f>HOUR(K6227:K18269)</f>
        <v>0</v>
      </c>
      <c r="N6227">
        <f>MINUTE(K6227:K18269)</f>
        <v>0</v>
      </c>
      <c r="O6227">
        <f>SECOND(K6227:K18269)</f>
        <v>0</v>
      </c>
      <c r="P6227">
        <v>791.29</v>
      </c>
      <c r="Q6227">
        <f>G6227-P6227</f>
        <v>1883.02</v>
      </c>
      <c r="R6227" t="s">
        <v>907</v>
      </c>
      <c r="S6227" t="s">
        <v>18</v>
      </c>
      <c r="T6227" t="s">
        <v>19</v>
      </c>
    </row>
    <row r="6228" spans="1:20" x14ac:dyDescent="0.35">
      <c r="A6228" t="s">
        <v>11</v>
      </c>
      <c r="B6228" t="s">
        <v>157</v>
      </c>
      <c r="C6228" t="s">
        <v>13</v>
      </c>
      <c r="D6228" t="s">
        <v>14</v>
      </c>
      <c r="E6228" t="s">
        <v>158</v>
      </c>
      <c r="F6228" t="s">
        <v>16</v>
      </c>
      <c r="G6228">
        <v>5429.23</v>
      </c>
      <c r="H6228" s="1">
        <v>43361</v>
      </c>
      <c r="I6228" t="str">
        <f t="shared" si="291"/>
        <v>18</v>
      </c>
      <c r="J6228" t="str">
        <f t="shared" si="292"/>
        <v>September</v>
      </c>
      <c r="K6228" t="str">
        <f t="shared" si="293"/>
        <v>2018</v>
      </c>
      <c r="L6228" s="15">
        <v>0.42359953703703707</v>
      </c>
      <c r="M6228">
        <f>HOUR(K6228:K18270)</f>
        <v>0</v>
      </c>
      <c r="N6228">
        <f>MINUTE(K6228:K18270)</f>
        <v>0</v>
      </c>
      <c r="O6228">
        <f>SECOND(K6228:K18270)</f>
        <v>0</v>
      </c>
      <c r="P6228">
        <v>65.489999999999995</v>
      </c>
      <c r="Q6228">
        <f>G6228-P6228</f>
        <v>5363.74</v>
      </c>
      <c r="R6228" t="s">
        <v>868</v>
      </c>
      <c r="S6228" t="s">
        <v>18</v>
      </c>
      <c r="T6228" t="s">
        <v>19</v>
      </c>
    </row>
    <row r="6229" spans="1:20" x14ac:dyDescent="0.35">
      <c r="A6229" t="s">
        <v>11</v>
      </c>
      <c r="B6229" t="s">
        <v>132</v>
      </c>
      <c r="C6229" t="s">
        <v>13</v>
      </c>
      <c r="D6229" t="s">
        <v>20</v>
      </c>
      <c r="E6229" t="s">
        <v>50</v>
      </c>
      <c r="F6229" t="s">
        <v>24</v>
      </c>
      <c r="G6229">
        <v>3352.16</v>
      </c>
      <c r="H6229" s="1">
        <v>43361</v>
      </c>
      <c r="I6229" t="str">
        <f t="shared" si="291"/>
        <v>18</v>
      </c>
      <c r="J6229" t="str">
        <f t="shared" si="292"/>
        <v>September</v>
      </c>
      <c r="K6229" t="str">
        <f t="shared" si="293"/>
        <v>2018</v>
      </c>
      <c r="L6229" s="15">
        <v>0.42871527777777779</v>
      </c>
      <c r="M6229">
        <f>HOUR(K6229:K18271)</f>
        <v>0</v>
      </c>
      <c r="N6229">
        <f>MINUTE(K6229:K18271)</f>
        <v>0</v>
      </c>
      <c r="O6229">
        <f>SECOND(K6229:K18271)</f>
        <v>0</v>
      </c>
      <c r="P6229">
        <v>47.47</v>
      </c>
      <c r="Q6229">
        <f>G6229-P6229</f>
        <v>3304.69</v>
      </c>
      <c r="R6229" t="s">
        <v>172</v>
      </c>
      <c r="S6229" t="s">
        <v>18</v>
      </c>
      <c r="T6229" t="s">
        <v>19</v>
      </c>
    </row>
    <row r="6230" spans="1:20" x14ac:dyDescent="0.35">
      <c r="A6230" t="s">
        <v>11</v>
      </c>
      <c r="B6230" t="s">
        <v>100</v>
      </c>
      <c r="C6230" t="s">
        <v>13</v>
      </c>
      <c r="D6230" t="s">
        <v>20</v>
      </c>
      <c r="E6230" t="s">
        <v>101</v>
      </c>
      <c r="F6230" t="s">
        <v>16</v>
      </c>
      <c r="G6230">
        <v>5543.68</v>
      </c>
      <c r="H6230" s="1">
        <v>43361</v>
      </c>
      <c r="I6230" t="str">
        <f t="shared" si="291"/>
        <v>18</v>
      </c>
      <c r="J6230" t="str">
        <f t="shared" si="292"/>
        <v>September</v>
      </c>
      <c r="K6230" t="str">
        <f t="shared" si="293"/>
        <v>2018</v>
      </c>
      <c r="L6230" s="15">
        <v>0.43381944444444448</v>
      </c>
      <c r="M6230">
        <f>HOUR(K6230:K18272)</f>
        <v>0</v>
      </c>
      <c r="N6230">
        <f>MINUTE(K6230:K18272)</f>
        <v>0</v>
      </c>
      <c r="O6230">
        <f>SECOND(K6230:K18272)</f>
        <v>0</v>
      </c>
      <c r="P6230">
        <v>8.19</v>
      </c>
      <c r="Q6230">
        <f>G6230-P6230</f>
        <v>5535.4900000000007</v>
      </c>
      <c r="R6230" t="s">
        <v>343</v>
      </c>
      <c r="S6230" t="s">
        <v>18</v>
      </c>
      <c r="T6230" t="s">
        <v>19</v>
      </c>
    </row>
    <row r="6231" spans="1:20" x14ac:dyDescent="0.35">
      <c r="A6231" t="s">
        <v>11</v>
      </c>
      <c r="B6231" t="s">
        <v>215</v>
      </c>
      <c r="C6231" t="s">
        <v>13</v>
      </c>
      <c r="D6231" t="s">
        <v>14</v>
      </c>
      <c r="E6231" t="s">
        <v>216</v>
      </c>
      <c r="F6231" t="s">
        <v>24</v>
      </c>
      <c r="G6231">
        <v>3778.42</v>
      </c>
      <c r="H6231" s="1">
        <v>43361</v>
      </c>
      <c r="I6231" t="str">
        <f t="shared" si="291"/>
        <v>18</v>
      </c>
      <c r="J6231" t="str">
        <f t="shared" si="292"/>
        <v>September</v>
      </c>
      <c r="K6231" t="str">
        <f t="shared" si="293"/>
        <v>2018</v>
      </c>
      <c r="L6231" s="15">
        <v>0.43892361111111106</v>
      </c>
      <c r="M6231">
        <f>HOUR(K6231:K18273)</f>
        <v>0</v>
      </c>
      <c r="N6231">
        <f>MINUTE(K6231:K18273)</f>
        <v>0</v>
      </c>
      <c r="O6231">
        <f>SECOND(K6231:K18273)</f>
        <v>0</v>
      </c>
      <c r="P6231">
        <v>7.61</v>
      </c>
      <c r="Q6231">
        <f>G6231-P6231</f>
        <v>3770.81</v>
      </c>
      <c r="R6231" t="s">
        <v>353</v>
      </c>
      <c r="S6231" t="s">
        <v>18</v>
      </c>
      <c r="T6231" t="s">
        <v>19</v>
      </c>
    </row>
    <row r="6232" spans="1:20" x14ac:dyDescent="0.35">
      <c r="A6232" t="s">
        <v>11</v>
      </c>
      <c r="B6232" t="s">
        <v>168</v>
      </c>
      <c r="C6232" t="s">
        <v>13</v>
      </c>
      <c r="D6232" t="s">
        <v>20</v>
      </c>
      <c r="E6232" t="s">
        <v>23</v>
      </c>
      <c r="F6232" t="s">
        <v>24</v>
      </c>
      <c r="G6232">
        <v>47947.47</v>
      </c>
      <c r="H6232" s="1">
        <v>43361</v>
      </c>
      <c r="I6232" t="str">
        <f t="shared" si="291"/>
        <v>18</v>
      </c>
      <c r="J6232" t="str">
        <f t="shared" si="292"/>
        <v>September</v>
      </c>
      <c r="K6232" t="str">
        <f t="shared" si="293"/>
        <v>2018</v>
      </c>
      <c r="L6232" s="15">
        <v>0.44402777777777774</v>
      </c>
      <c r="M6232">
        <f>HOUR(K6232:K18274)</f>
        <v>0</v>
      </c>
      <c r="N6232">
        <f>MINUTE(K6232:K18274)</f>
        <v>0</v>
      </c>
      <c r="O6232">
        <f>SECOND(K6232:K18274)</f>
        <v>0</v>
      </c>
      <c r="P6232">
        <v>28.49</v>
      </c>
      <c r="Q6232">
        <f>G6232-P6232</f>
        <v>47918.98</v>
      </c>
      <c r="R6232" t="s">
        <v>412</v>
      </c>
      <c r="S6232" t="s">
        <v>18</v>
      </c>
      <c r="T6232" t="s">
        <v>19</v>
      </c>
    </row>
    <row r="6233" spans="1:20" x14ac:dyDescent="0.35">
      <c r="A6233" t="s">
        <v>11</v>
      </c>
      <c r="B6233" t="s">
        <v>140</v>
      </c>
      <c r="C6233" t="s">
        <v>13</v>
      </c>
      <c r="D6233" t="s">
        <v>14</v>
      </c>
      <c r="E6233" t="s">
        <v>141</v>
      </c>
      <c r="F6233" t="s">
        <v>24</v>
      </c>
      <c r="G6233">
        <v>8576.69</v>
      </c>
      <c r="H6233" s="1">
        <v>43361</v>
      </c>
      <c r="I6233" t="str">
        <f t="shared" si="291"/>
        <v>18</v>
      </c>
      <c r="J6233" t="str">
        <f t="shared" si="292"/>
        <v>September</v>
      </c>
      <c r="K6233" t="str">
        <f t="shared" si="293"/>
        <v>2018</v>
      </c>
      <c r="L6233" s="15">
        <v>0.44913194444444443</v>
      </c>
      <c r="M6233">
        <f>HOUR(K6233:K18275)</f>
        <v>0</v>
      </c>
      <c r="N6233">
        <f>MINUTE(K6233:K18275)</f>
        <v>0</v>
      </c>
      <c r="O6233">
        <f>SECOND(K6233:K18275)</f>
        <v>0</v>
      </c>
      <c r="P6233">
        <v>9.5399999999999991</v>
      </c>
      <c r="Q6233">
        <f>G6233-P6233</f>
        <v>8567.15</v>
      </c>
      <c r="R6233" t="s">
        <v>399</v>
      </c>
      <c r="S6233" t="s">
        <v>18</v>
      </c>
      <c r="T6233" t="s">
        <v>19</v>
      </c>
    </row>
    <row r="6234" spans="1:20" x14ac:dyDescent="0.35">
      <c r="A6234" t="s">
        <v>11</v>
      </c>
      <c r="B6234" t="s">
        <v>12</v>
      </c>
      <c r="C6234" t="s">
        <v>13</v>
      </c>
      <c r="D6234" t="s">
        <v>14</v>
      </c>
      <c r="E6234" t="s">
        <v>15</v>
      </c>
      <c r="F6234" t="s">
        <v>16</v>
      </c>
      <c r="G6234">
        <v>1765.33</v>
      </c>
      <c r="H6234" s="1">
        <v>43361</v>
      </c>
      <c r="I6234" t="str">
        <f t="shared" si="291"/>
        <v>18</v>
      </c>
      <c r="J6234" t="str">
        <f t="shared" si="292"/>
        <v>September</v>
      </c>
      <c r="K6234" t="str">
        <f t="shared" si="293"/>
        <v>2018</v>
      </c>
      <c r="L6234" s="15">
        <v>0.45424768518518516</v>
      </c>
      <c r="M6234">
        <f>HOUR(K6234:K18276)</f>
        <v>0</v>
      </c>
      <c r="N6234">
        <f>MINUTE(K6234:K18276)</f>
        <v>0</v>
      </c>
      <c r="O6234">
        <f>SECOND(K6234:K18276)</f>
        <v>0</v>
      </c>
      <c r="P6234">
        <v>10.8</v>
      </c>
      <c r="Q6234">
        <f>G6234-P6234</f>
        <v>1754.53</v>
      </c>
      <c r="R6234" t="s">
        <v>219</v>
      </c>
      <c r="S6234" t="s">
        <v>18</v>
      </c>
      <c r="T6234" t="s">
        <v>19</v>
      </c>
    </row>
    <row r="6235" spans="1:20" x14ac:dyDescent="0.35">
      <c r="A6235" t="s">
        <v>29</v>
      </c>
      <c r="B6235" t="s">
        <v>85</v>
      </c>
      <c r="C6235" t="s">
        <v>13</v>
      </c>
      <c r="D6235" t="s">
        <v>31</v>
      </c>
      <c r="E6235" t="s">
        <v>86</v>
      </c>
      <c r="F6235" t="s">
        <v>16</v>
      </c>
      <c r="G6235">
        <v>23128.39</v>
      </c>
      <c r="H6235" s="1">
        <v>43361</v>
      </c>
      <c r="I6235" t="str">
        <f t="shared" si="291"/>
        <v>18</v>
      </c>
      <c r="J6235" t="str">
        <f t="shared" si="292"/>
        <v>September</v>
      </c>
      <c r="K6235" t="str">
        <f t="shared" si="293"/>
        <v>2018</v>
      </c>
      <c r="L6235" s="15">
        <v>0.45833333333333331</v>
      </c>
      <c r="M6235">
        <f>HOUR(K6235:K18277)</f>
        <v>0</v>
      </c>
      <c r="N6235">
        <f>MINUTE(K6235:K18277)</f>
        <v>0</v>
      </c>
      <c r="O6235">
        <f>SECOND(K6235:K18277)</f>
        <v>0</v>
      </c>
      <c r="P6235">
        <v>75</v>
      </c>
      <c r="Q6235">
        <f>G6235-P6235</f>
        <v>23053.39</v>
      </c>
      <c r="R6235" t="s">
        <v>1833</v>
      </c>
      <c r="S6235" t="s">
        <v>18</v>
      </c>
      <c r="T6235" t="s">
        <v>19</v>
      </c>
    </row>
    <row r="6236" spans="1:20" x14ac:dyDescent="0.35">
      <c r="A6236" t="s">
        <v>29</v>
      </c>
      <c r="B6236" t="s">
        <v>242</v>
      </c>
      <c r="C6236" t="s">
        <v>13</v>
      </c>
      <c r="D6236" t="s">
        <v>31</v>
      </c>
      <c r="E6236" t="s">
        <v>193</v>
      </c>
      <c r="F6236" t="s">
        <v>16</v>
      </c>
      <c r="G6236">
        <v>13964.65</v>
      </c>
      <c r="H6236" s="1">
        <v>43361</v>
      </c>
      <c r="I6236" t="str">
        <f t="shared" si="291"/>
        <v>18</v>
      </c>
      <c r="J6236" t="str">
        <f t="shared" si="292"/>
        <v>September</v>
      </c>
      <c r="K6236" t="str">
        <f t="shared" si="293"/>
        <v>2018</v>
      </c>
      <c r="L6236" s="15">
        <v>0.45833333333333331</v>
      </c>
      <c r="M6236">
        <f>HOUR(K6236:K18278)</f>
        <v>0</v>
      </c>
      <c r="N6236">
        <f>MINUTE(K6236:K18278)</f>
        <v>0</v>
      </c>
      <c r="O6236">
        <f>SECOND(K6236:K18278)</f>
        <v>0</v>
      </c>
      <c r="P6236">
        <v>45</v>
      </c>
      <c r="Q6236">
        <f>G6236-P6236</f>
        <v>13919.65</v>
      </c>
      <c r="R6236" t="s">
        <v>1833</v>
      </c>
      <c r="S6236" t="s">
        <v>18</v>
      </c>
      <c r="T6236" t="s">
        <v>19</v>
      </c>
    </row>
    <row r="6237" spans="1:20" x14ac:dyDescent="0.35">
      <c r="A6237" t="s">
        <v>29</v>
      </c>
      <c r="B6237" t="s">
        <v>227</v>
      </c>
      <c r="C6237" t="s">
        <v>13</v>
      </c>
      <c r="D6237" t="s">
        <v>121</v>
      </c>
      <c r="E6237" t="s">
        <v>228</v>
      </c>
      <c r="F6237" t="s">
        <v>24</v>
      </c>
      <c r="G6237">
        <v>14022.13</v>
      </c>
      <c r="H6237" s="1">
        <v>43361</v>
      </c>
      <c r="I6237" t="str">
        <f t="shared" si="291"/>
        <v>18</v>
      </c>
      <c r="J6237" t="str">
        <f t="shared" si="292"/>
        <v>September</v>
      </c>
      <c r="K6237" t="str">
        <f t="shared" si="293"/>
        <v>2018</v>
      </c>
      <c r="L6237" s="15">
        <v>0.45833333333333331</v>
      </c>
      <c r="M6237">
        <f>HOUR(K6237:K18279)</f>
        <v>0</v>
      </c>
      <c r="N6237">
        <f>MINUTE(K6237:K18279)</f>
        <v>0</v>
      </c>
      <c r="O6237">
        <f>SECOND(K6237:K18279)</f>
        <v>0</v>
      </c>
      <c r="P6237">
        <v>4132.2299999999996</v>
      </c>
      <c r="Q6237">
        <f>G6237-P6237</f>
        <v>9889.9</v>
      </c>
      <c r="R6237" t="s">
        <v>1833</v>
      </c>
      <c r="S6237" t="s">
        <v>18</v>
      </c>
      <c r="T6237" t="s">
        <v>122</v>
      </c>
    </row>
    <row r="6238" spans="1:20" x14ac:dyDescent="0.35">
      <c r="A6238" t="s">
        <v>11</v>
      </c>
      <c r="B6238" t="s">
        <v>164</v>
      </c>
      <c r="C6238" t="s">
        <v>13</v>
      </c>
      <c r="D6238" t="s">
        <v>14</v>
      </c>
      <c r="E6238" t="s">
        <v>86</v>
      </c>
      <c r="F6238" t="s">
        <v>16</v>
      </c>
      <c r="G6238">
        <v>2735.66</v>
      </c>
      <c r="H6238" s="1">
        <v>43361</v>
      </c>
      <c r="I6238" t="str">
        <f t="shared" si="291"/>
        <v>18</v>
      </c>
      <c r="J6238" t="str">
        <f t="shared" si="292"/>
        <v>September</v>
      </c>
      <c r="K6238" t="str">
        <f t="shared" si="293"/>
        <v>2018</v>
      </c>
      <c r="L6238" s="15">
        <v>0.4592013888888889</v>
      </c>
      <c r="M6238">
        <f>HOUR(K6238:K18280)</f>
        <v>0</v>
      </c>
      <c r="N6238">
        <f>MINUTE(K6238:K18280)</f>
        <v>0</v>
      </c>
      <c r="O6238">
        <f>SECOND(K6238:K18280)</f>
        <v>0</v>
      </c>
      <c r="P6238">
        <v>9.35</v>
      </c>
      <c r="Q6238">
        <f>G6238-P6238</f>
        <v>2726.31</v>
      </c>
      <c r="R6238" t="s">
        <v>1487</v>
      </c>
      <c r="S6238" t="s">
        <v>18</v>
      </c>
      <c r="T6238" t="s">
        <v>19</v>
      </c>
    </row>
    <row r="6239" spans="1:20" x14ac:dyDescent="0.35">
      <c r="A6239" t="s">
        <v>11</v>
      </c>
      <c r="B6239" t="s">
        <v>12</v>
      </c>
      <c r="C6239" t="s">
        <v>13</v>
      </c>
      <c r="D6239" t="s">
        <v>14</v>
      </c>
      <c r="E6239" t="s">
        <v>15</v>
      </c>
      <c r="F6239" t="s">
        <v>16</v>
      </c>
      <c r="G6239">
        <v>1751.2</v>
      </c>
      <c r="H6239" s="1">
        <v>43361</v>
      </c>
      <c r="I6239" t="str">
        <f t="shared" si="291"/>
        <v>18</v>
      </c>
      <c r="J6239" t="str">
        <f t="shared" si="292"/>
        <v>September</v>
      </c>
      <c r="K6239" t="str">
        <f t="shared" si="293"/>
        <v>2018</v>
      </c>
      <c r="L6239" s="15">
        <v>0.46356481481481482</v>
      </c>
      <c r="M6239">
        <f>HOUR(K6239:K18281)</f>
        <v>0</v>
      </c>
      <c r="N6239">
        <f>MINUTE(K6239:K18281)</f>
        <v>0</v>
      </c>
      <c r="O6239">
        <f>SECOND(K6239:K18281)</f>
        <v>0</v>
      </c>
      <c r="P6239">
        <v>14.13</v>
      </c>
      <c r="Q6239">
        <f>G6239-P6239</f>
        <v>1737.07</v>
      </c>
      <c r="R6239" t="s">
        <v>265</v>
      </c>
      <c r="S6239" t="s">
        <v>18</v>
      </c>
      <c r="T6239" t="s">
        <v>19</v>
      </c>
    </row>
    <row r="6240" spans="1:20" x14ac:dyDescent="0.35">
      <c r="A6240" t="s">
        <v>11</v>
      </c>
      <c r="B6240" t="s">
        <v>62</v>
      </c>
      <c r="C6240" t="s">
        <v>13</v>
      </c>
      <c r="D6240" t="s">
        <v>14</v>
      </c>
      <c r="E6240" t="s">
        <v>63</v>
      </c>
      <c r="F6240" t="s">
        <v>24</v>
      </c>
      <c r="G6240">
        <v>3783.08</v>
      </c>
      <c r="H6240" s="1">
        <v>43361</v>
      </c>
      <c r="I6240" t="str">
        <f t="shared" si="291"/>
        <v>18</v>
      </c>
      <c r="J6240" t="str">
        <f t="shared" si="292"/>
        <v>September</v>
      </c>
      <c r="K6240" t="str">
        <f t="shared" si="293"/>
        <v>2018</v>
      </c>
      <c r="L6240" s="15">
        <v>0.46793981481481484</v>
      </c>
      <c r="M6240">
        <f>HOUR(K6240:K18282)</f>
        <v>0</v>
      </c>
      <c r="N6240">
        <f>MINUTE(K6240:K18282)</f>
        <v>0</v>
      </c>
      <c r="O6240">
        <f>SECOND(K6240:K18282)</f>
        <v>0</v>
      </c>
      <c r="P6240">
        <v>23.84</v>
      </c>
      <c r="Q6240">
        <f>G6240-P6240</f>
        <v>3759.24</v>
      </c>
      <c r="R6240" t="s">
        <v>441</v>
      </c>
      <c r="S6240" t="s">
        <v>18</v>
      </c>
      <c r="T6240" t="s">
        <v>19</v>
      </c>
    </row>
    <row r="6241" spans="1:20" x14ac:dyDescent="0.35">
      <c r="A6241" t="s">
        <v>11</v>
      </c>
      <c r="B6241" t="s">
        <v>239</v>
      </c>
      <c r="C6241" t="s">
        <v>13</v>
      </c>
      <c r="D6241" t="s">
        <v>14</v>
      </c>
      <c r="E6241" t="s">
        <v>240</v>
      </c>
      <c r="F6241" t="s">
        <v>16</v>
      </c>
      <c r="G6241">
        <v>5325.06</v>
      </c>
      <c r="H6241" s="1">
        <v>43361</v>
      </c>
      <c r="I6241" t="str">
        <f t="shared" si="291"/>
        <v>18</v>
      </c>
      <c r="J6241" t="str">
        <f t="shared" si="292"/>
        <v>September</v>
      </c>
      <c r="K6241" t="str">
        <f t="shared" si="293"/>
        <v>2018</v>
      </c>
      <c r="L6241" s="15">
        <v>0.47230324074074076</v>
      </c>
      <c r="M6241">
        <f>HOUR(K6241:K18283)</f>
        <v>0</v>
      </c>
      <c r="N6241">
        <f>MINUTE(K6241:K18283)</f>
        <v>0</v>
      </c>
      <c r="O6241">
        <f>SECOND(K6241:K18283)</f>
        <v>0</v>
      </c>
      <c r="P6241">
        <v>41.91</v>
      </c>
      <c r="Q6241">
        <f>G6241-P6241</f>
        <v>5283.1500000000005</v>
      </c>
      <c r="R6241" t="s">
        <v>554</v>
      </c>
      <c r="S6241" t="s">
        <v>18</v>
      </c>
      <c r="T6241" t="s">
        <v>19</v>
      </c>
    </row>
    <row r="6242" spans="1:20" x14ac:dyDescent="0.35">
      <c r="A6242" t="s">
        <v>11</v>
      </c>
      <c r="B6242" t="s">
        <v>136</v>
      </c>
      <c r="C6242" t="s">
        <v>13</v>
      </c>
      <c r="D6242" t="s">
        <v>20</v>
      </c>
      <c r="E6242" t="s">
        <v>137</v>
      </c>
      <c r="F6242" t="s">
        <v>24</v>
      </c>
      <c r="G6242">
        <v>7791.78</v>
      </c>
      <c r="H6242" s="1">
        <v>43361</v>
      </c>
      <c r="I6242" t="str">
        <f t="shared" si="291"/>
        <v>18</v>
      </c>
      <c r="J6242" t="str">
        <f t="shared" si="292"/>
        <v>September</v>
      </c>
      <c r="K6242" t="str">
        <f t="shared" si="293"/>
        <v>2018</v>
      </c>
      <c r="L6242" s="15">
        <v>0.47666666666666663</v>
      </c>
      <c r="M6242">
        <f>HOUR(K6242:K18284)</f>
        <v>0</v>
      </c>
      <c r="N6242">
        <f>MINUTE(K6242:K18284)</f>
        <v>0</v>
      </c>
      <c r="O6242">
        <f>SECOND(K6242:K18284)</f>
        <v>0</v>
      </c>
      <c r="P6242">
        <v>31.87</v>
      </c>
      <c r="Q6242">
        <f>G6242-P6242</f>
        <v>7759.91</v>
      </c>
      <c r="R6242" t="s">
        <v>1488</v>
      </c>
      <c r="S6242" t="s">
        <v>18</v>
      </c>
      <c r="T6242" t="s">
        <v>19</v>
      </c>
    </row>
    <row r="6243" spans="1:20" x14ac:dyDescent="0.35">
      <c r="A6243" t="s">
        <v>11</v>
      </c>
      <c r="B6243" t="s">
        <v>12</v>
      </c>
      <c r="C6243" t="s">
        <v>13</v>
      </c>
      <c r="D6243" t="s">
        <v>14</v>
      </c>
      <c r="E6243" t="s">
        <v>15</v>
      </c>
      <c r="F6243" t="s">
        <v>16</v>
      </c>
      <c r="G6243">
        <v>1746.2</v>
      </c>
      <c r="H6243" s="1">
        <v>43361</v>
      </c>
      <c r="I6243" t="str">
        <f t="shared" si="291"/>
        <v>18</v>
      </c>
      <c r="J6243" t="str">
        <f t="shared" si="292"/>
        <v>September</v>
      </c>
      <c r="K6243" t="str">
        <f t="shared" si="293"/>
        <v>2018</v>
      </c>
      <c r="L6243" s="15">
        <v>0.48104166666666665</v>
      </c>
      <c r="M6243">
        <f>HOUR(K6243:K18285)</f>
        <v>0</v>
      </c>
      <c r="N6243">
        <f>MINUTE(K6243:K18285)</f>
        <v>0</v>
      </c>
      <c r="O6243">
        <f>SECOND(K6243:K18285)</f>
        <v>0</v>
      </c>
      <c r="P6243">
        <v>5</v>
      </c>
      <c r="Q6243">
        <f>G6243-P6243</f>
        <v>1741.2</v>
      </c>
      <c r="R6243" t="s">
        <v>320</v>
      </c>
      <c r="S6243" t="s">
        <v>18</v>
      </c>
      <c r="T6243" t="s">
        <v>19</v>
      </c>
    </row>
    <row r="6244" spans="1:20" x14ac:dyDescent="0.35">
      <c r="A6244" t="s">
        <v>11</v>
      </c>
      <c r="B6244" t="s">
        <v>37</v>
      </c>
      <c r="C6244" t="s">
        <v>13</v>
      </c>
      <c r="D6244" t="s">
        <v>14</v>
      </c>
      <c r="E6244" t="s">
        <v>38</v>
      </c>
      <c r="F6244" t="s">
        <v>16</v>
      </c>
      <c r="G6244">
        <v>6650.89</v>
      </c>
      <c r="H6244" s="1">
        <v>43361</v>
      </c>
      <c r="I6244" t="str">
        <f t="shared" si="291"/>
        <v>18</v>
      </c>
      <c r="J6244" t="str">
        <f t="shared" si="292"/>
        <v>September</v>
      </c>
      <c r="K6244" t="str">
        <f t="shared" si="293"/>
        <v>2018</v>
      </c>
      <c r="L6244" s="15">
        <v>0.48540509259259257</v>
      </c>
      <c r="M6244">
        <f>HOUR(K6244:K18286)</f>
        <v>0</v>
      </c>
      <c r="N6244">
        <f>MINUTE(K6244:K18286)</f>
        <v>0</v>
      </c>
      <c r="O6244">
        <f>SECOND(K6244:K18286)</f>
        <v>0</v>
      </c>
      <c r="P6244">
        <v>20.97</v>
      </c>
      <c r="Q6244">
        <f>G6244-P6244</f>
        <v>6629.92</v>
      </c>
      <c r="R6244" t="s">
        <v>729</v>
      </c>
      <c r="S6244" t="s">
        <v>18</v>
      </c>
      <c r="T6244" t="s">
        <v>19</v>
      </c>
    </row>
    <row r="6245" spans="1:20" x14ac:dyDescent="0.35">
      <c r="A6245" t="s">
        <v>11</v>
      </c>
      <c r="B6245" t="s">
        <v>289</v>
      </c>
      <c r="C6245" t="s">
        <v>13</v>
      </c>
      <c r="D6245" t="s">
        <v>14</v>
      </c>
      <c r="E6245" t="s">
        <v>290</v>
      </c>
      <c r="F6245" t="s">
        <v>24</v>
      </c>
      <c r="G6245">
        <v>7062.96</v>
      </c>
      <c r="H6245" s="1">
        <v>43361</v>
      </c>
      <c r="I6245" t="str">
        <f t="shared" si="291"/>
        <v>18</v>
      </c>
      <c r="J6245" t="str">
        <f t="shared" si="292"/>
        <v>September</v>
      </c>
      <c r="K6245" t="str">
        <f t="shared" si="293"/>
        <v>2018</v>
      </c>
      <c r="L6245" s="15">
        <v>0.48976851851851855</v>
      </c>
      <c r="M6245">
        <f>HOUR(K6245:K18287)</f>
        <v>0</v>
      </c>
      <c r="N6245">
        <f>MINUTE(K6245:K18287)</f>
        <v>0</v>
      </c>
      <c r="O6245">
        <f>SECOND(K6245:K18287)</f>
        <v>0</v>
      </c>
      <c r="P6245">
        <v>6.24</v>
      </c>
      <c r="Q6245">
        <f>G6245-P6245</f>
        <v>7056.72</v>
      </c>
      <c r="R6245" t="s">
        <v>319</v>
      </c>
      <c r="S6245" t="s">
        <v>18</v>
      </c>
      <c r="T6245" t="s">
        <v>19</v>
      </c>
    </row>
    <row r="6246" spans="1:20" x14ac:dyDescent="0.35">
      <c r="A6246" t="s">
        <v>11</v>
      </c>
      <c r="B6246" t="s">
        <v>108</v>
      </c>
      <c r="C6246" t="s">
        <v>13</v>
      </c>
      <c r="D6246" t="s">
        <v>20</v>
      </c>
      <c r="E6246" t="s">
        <v>81</v>
      </c>
      <c r="F6246" t="s">
        <v>24</v>
      </c>
      <c r="G6246">
        <v>7235.18</v>
      </c>
      <c r="H6246" s="1">
        <v>43361</v>
      </c>
      <c r="I6246" t="str">
        <f t="shared" si="291"/>
        <v>18</v>
      </c>
      <c r="J6246" t="str">
        <f t="shared" si="292"/>
        <v>September</v>
      </c>
      <c r="K6246" t="str">
        <f t="shared" si="293"/>
        <v>2018</v>
      </c>
      <c r="L6246" s="15">
        <v>0.49414351851851851</v>
      </c>
      <c r="M6246">
        <f>HOUR(K6246:K18288)</f>
        <v>0</v>
      </c>
      <c r="N6246">
        <f>MINUTE(K6246:K18288)</f>
        <v>0</v>
      </c>
      <c r="O6246">
        <f>SECOND(K6246:K18288)</f>
        <v>0</v>
      </c>
      <c r="P6246">
        <v>51.09</v>
      </c>
      <c r="Q6246">
        <f>G6246-P6246</f>
        <v>7184.09</v>
      </c>
      <c r="R6246" t="s">
        <v>347</v>
      </c>
      <c r="S6246" t="s">
        <v>18</v>
      </c>
      <c r="T6246" t="s">
        <v>19</v>
      </c>
    </row>
    <row r="6247" spans="1:20" x14ac:dyDescent="0.35">
      <c r="A6247" t="s">
        <v>11</v>
      </c>
      <c r="B6247" t="s">
        <v>49</v>
      </c>
      <c r="C6247" t="s">
        <v>13</v>
      </c>
      <c r="D6247" t="s">
        <v>20</v>
      </c>
      <c r="E6247" t="s">
        <v>50</v>
      </c>
      <c r="F6247" t="s">
        <v>24</v>
      </c>
      <c r="G6247">
        <v>3236.42</v>
      </c>
      <c r="H6247" s="1">
        <v>43361</v>
      </c>
      <c r="I6247" t="str">
        <f t="shared" si="291"/>
        <v>18</v>
      </c>
      <c r="J6247" t="str">
        <f t="shared" si="292"/>
        <v>September</v>
      </c>
      <c r="K6247" t="str">
        <f t="shared" si="293"/>
        <v>2018</v>
      </c>
      <c r="L6247" s="15">
        <v>0.49850694444444449</v>
      </c>
      <c r="M6247">
        <f>HOUR(K6247:K18289)</f>
        <v>0</v>
      </c>
      <c r="N6247">
        <f>MINUTE(K6247:K18289)</f>
        <v>0</v>
      </c>
      <c r="O6247">
        <f>SECOND(K6247:K18289)</f>
        <v>0</v>
      </c>
      <c r="P6247">
        <v>296.51</v>
      </c>
      <c r="Q6247">
        <f>G6247-P6247</f>
        <v>2939.91</v>
      </c>
      <c r="R6247" t="s">
        <v>21</v>
      </c>
      <c r="S6247" t="s">
        <v>18</v>
      </c>
      <c r="T6247" t="s">
        <v>19</v>
      </c>
    </row>
    <row r="6248" spans="1:20" x14ac:dyDescent="0.35">
      <c r="A6248" t="s">
        <v>29</v>
      </c>
      <c r="B6248" t="s">
        <v>242</v>
      </c>
      <c r="C6248" t="s">
        <v>13</v>
      </c>
      <c r="D6248" t="s">
        <v>121</v>
      </c>
      <c r="E6248" t="s">
        <v>193</v>
      </c>
      <c r="F6248" t="s">
        <v>16</v>
      </c>
      <c r="G6248">
        <v>16407.89</v>
      </c>
      <c r="H6248" s="1">
        <v>43361</v>
      </c>
      <c r="I6248" t="str">
        <f t="shared" si="291"/>
        <v>18</v>
      </c>
      <c r="J6248" t="str">
        <f t="shared" si="292"/>
        <v>September</v>
      </c>
      <c r="K6248" t="str">
        <f t="shared" si="293"/>
        <v>2018</v>
      </c>
      <c r="L6248" s="15">
        <v>0.5</v>
      </c>
      <c r="M6248">
        <f>HOUR(K6248:K18290)</f>
        <v>0</v>
      </c>
      <c r="N6248">
        <f>MINUTE(K6248:K18290)</f>
        <v>0</v>
      </c>
      <c r="O6248">
        <f>SECOND(K6248:K18290)</f>
        <v>0</v>
      </c>
      <c r="P6248">
        <v>2443.2399999999998</v>
      </c>
      <c r="Q6248">
        <f>G6248-P6248</f>
        <v>13964.65</v>
      </c>
      <c r="R6248" t="s">
        <v>1833</v>
      </c>
      <c r="S6248" t="s">
        <v>18</v>
      </c>
      <c r="T6248" t="s">
        <v>122</v>
      </c>
    </row>
    <row r="6249" spans="1:20" x14ac:dyDescent="0.35">
      <c r="A6249" t="s">
        <v>11</v>
      </c>
      <c r="B6249" t="s">
        <v>100</v>
      </c>
      <c r="C6249" t="s">
        <v>13</v>
      </c>
      <c r="D6249" t="s">
        <v>14</v>
      </c>
      <c r="E6249" t="s">
        <v>101</v>
      </c>
      <c r="F6249" t="s">
        <v>16</v>
      </c>
      <c r="G6249">
        <v>5527.05</v>
      </c>
      <c r="H6249" s="1">
        <v>43361</v>
      </c>
      <c r="I6249" t="str">
        <f t="shared" si="291"/>
        <v>18</v>
      </c>
      <c r="J6249" t="str">
        <f t="shared" si="292"/>
        <v>September</v>
      </c>
      <c r="K6249" t="str">
        <f t="shared" si="293"/>
        <v>2018</v>
      </c>
      <c r="L6249" s="15">
        <v>0.50953703703703701</v>
      </c>
      <c r="M6249">
        <f>HOUR(K6249:K18291)</f>
        <v>0</v>
      </c>
      <c r="N6249">
        <f>MINUTE(K6249:K18291)</f>
        <v>0</v>
      </c>
      <c r="O6249">
        <f>SECOND(K6249:K18291)</f>
        <v>0</v>
      </c>
      <c r="P6249">
        <v>16.63</v>
      </c>
      <c r="Q6249">
        <f>G6249-P6249</f>
        <v>5510.42</v>
      </c>
      <c r="R6249" t="s">
        <v>782</v>
      </c>
      <c r="S6249" t="s">
        <v>18</v>
      </c>
      <c r="T6249" t="s">
        <v>19</v>
      </c>
    </row>
    <row r="6250" spans="1:20" x14ac:dyDescent="0.35">
      <c r="A6250" t="s">
        <v>11</v>
      </c>
      <c r="B6250" t="s">
        <v>168</v>
      </c>
      <c r="C6250" t="s">
        <v>13</v>
      </c>
      <c r="D6250" t="s">
        <v>20</v>
      </c>
      <c r="E6250" t="s">
        <v>23</v>
      </c>
      <c r="F6250" t="s">
        <v>24</v>
      </c>
      <c r="G6250">
        <v>47937.64</v>
      </c>
      <c r="H6250" s="1">
        <v>43361</v>
      </c>
      <c r="I6250" t="str">
        <f t="shared" si="291"/>
        <v>18</v>
      </c>
      <c r="J6250" t="str">
        <f t="shared" si="292"/>
        <v>September</v>
      </c>
      <c r="K6250" t="str">
        <f t="shared" si="293"/>
        <v>2018</v>
      </c>
      <c r="L6250" s="15">
        <v>0.52400462962962957</v>
      </c>
      <c r="M6250">
        <f>HOUR(K6250:K18292)</f>
        <v>0</v>
      </c>
      <c r="N6250">
        <f>MINUTE(K6250:K18292)</f>
        <v>0</v>
      </c>
      <c r="O6250">
        <f>SECOND(K6250:K18292)</f>
        <v>0</v>
      </c>
      <c r="P6250">
        <v>9.83</v>
      </c>
      <c r="Q6250">
        <f>G6250-P6250</f>
        <v>47927.81</v>
      </c>
      <c r="R6250" t="s">
        <v>105</v>
      </c>
      <c r="S6250" t="s">
        <v>18</v>
      </c>
      <c r="T6250" t="s">
        <v>19</v>
      </c>
    </row>
    <row r="6251" spans="1:20" x14ac:dyDescent="0.35">
      <c r="A6251" t="s">
        <v>11</v>
      </c>
      <c r="B6251" t="s">
        <v>42</v>
      </c>
      <c r="C6251" t="s">
        <v>13</v>
      </c>
      <c r="D6251" t="s">
        <v>14</v>
      </c>
      <c r="E6251" t="s">
        <v>43</v>
      </c>
      <c r="F6251" t="s">
        <v>24</v>
      </c>
      <c r="G6251">
        <v>10844.14</v>
      </c>
      <c r="H6251" s="1">
        <v>43361</v>
      </c>
      <c r="I6251" t="str">
        <f t="shared" si="291"/>
        <v>18</v>
      </c>
      <c r="J6251" t="str">
        <f t="shared" si="292"/>
        <v>September</v>
      </c>
      <c r="K6251" t="str">
        <f t="shared" si="293"/>
        <v>2018</v>
      </c>
      <c r="L6251" s="15">
        <v>0.53847222222222224</v>
      </c>
      <c r="M6251">
        <f>HOUR(K6251:K18293)</f>
        <v>0</v>
      </c>
      <c r="N6251">
        <f>MINUTE(K6251:K18293)</f>
        <v>0</v>
      </c>
      <c r="O6251">
        <f>SECOND(K6251:K18293)</f>
        <v>0</v>
      </c>
      <c r="P6251">
        <v>22.28</v>
      </c>
      <c r="Q6251">
        <f>G6251-P6251</f>
        <v>10821.859999999999</v>
      </c>
      <c r="R6251" t="s">
        <v>166</v>
      </c>
      <c r="S6251" t="s">
        <v>18</v>
      </c>
      <c r="T6251" t="s">
        <v>19</v>
      </c>
    </row>
    <row r="6252" spans="1:20" x14ac:dyDescent="0.35">
      <c r="A6252" t="s">
        <v>29</v>
      </c>
      <c r="B6252" t="s">
        <v>75</v>
      </c>
      <c r="C6252" t="s">
        <v>13</v>
      </c>
      <c r="D6252" t="s">
        <v>121</v>
      </c>
      <c r="E6252" t="s">
        <v>76</v>
      </c>
      <c r="F6252" t="s">
        <v>24</v>
      </c>
      <c r="G6252">
        <v>4473.58</v>
      </c>
      <c r="H6252" s="1">
        <v>43361</v>
      </c>
      <c r="I6252" t="str">
        <f t="shared" si="291"/>
        <v>18</v>
      </c>
      <c r="J6252" t="str">
        <f t="shared" si="292"/>
        <v>September</v>
      </c>
      <c r="K6252" t="str">
        <f t="shared" si="293"/>
        <v>2018</v>
      </c>
      <c r="L6252" s="15">
        <v>0.54166666666666663</v>
      </c>
      <c r="M6252">
        <f>HOUR(K6252:K18294)</f>
        <v>0</v>
      </c>
      <c r="N6252">
        <f>MINUTE(K6252:K18294)</f>
        <v>0</v>
      </c>
      <c r="O6252">
        <f>SECOND(K6252:K18294)</f>
        <v>0</v>
      </c>
      <c r="P6252">
        <v>996.24</v>
      </c>
      <c r="Q6252">
        <f>G6252-P6252</f>
        <v>3477.34</v>
      </c>
      <c r="R6252" t="s">
        <v>1833</v>
      </c>
      <c r="S6252" t="s">
        <v>18</v>
      </c>
      <c r="T6252" t="s">
        <v>122</v>
      </c>
    </row>
    <row r="6253" spans="1:20" x14ac:dyDescent="0.35">
      <c r="A6253" t="s">
        <v>29</v>
      </c>
      <c r="B6253" t="s">
        <v>220</v>
      </c>
      <c r="C6253" t="s">
        <v>13</v>
      </c>
      <c r="D6253" t="s">
        <v>41</v>
      </c>
      <c r="E6253" t="s">
        <v>221</v>
      </c>
      <c r="F6253" t="s">
        <v>24</v>
      </c>
      <c r="G6253">
        <v>4111.8</v>
      </c>
      <c r="H6253" s="1">
        <v>43361</v>
      </c>
      <c r="I6253" t="str">
        <f t="shared" si="291"/>
        <v>18</v>
      </c>
      <c r="J6253" t="str">
        <f t="shared" si="292"/>
        <v>September</v>
      </c>
      <c r="K6253" t="str">
        <f t="shared" si="293"/>
        <v>2018</v>
      </c>
      <c r="L6253" s="15">
        <v>0.54166666666666663</v>
      </c>
      <c r="M6253">
        <f>HOUR(K6253:K18295)</f>
        <v>0</v>
      </c>
      <c r="N6253">
        <f>MINUTE(K6253:K18295)</f>
        <v>0</v>
      </c>
      <c r="O6253">
        <f>SECOND(K6253:K18295)</f>
        <v>0</v>
      </c>
      <c r="P6253">
        <v>94</v>
      </c>
      <c r="Q6253">
        <f>G6253-P6253</f>
        <v>4017.8</v>
      </c>
      <c r="R6253" t="s">
        <v>1833</v>
      </c>
      <c r="S6253" t="s">
        <v>18</v>
      </c>
      <c r="T6253" t="s">
        <v>19</v>
      </c>
    </row>
    <row r="6254" spans="1:20" x14ac:dyDescent="0.35">
      <c r="A6254" t="s">
        <v>11</v>
      </c>
      <c r="B6254" t="s">
        <v>37</v>
      </c>
      <c r="C6254" t="s">
        <v>13</v>
      </c>
      <c r="D6254" t="s">
        <v>14</v>
      </c>
      <c r="E6254" t="s">
        <v>38</v>
      </c>
      <c r="F6254" t="s">
        <v>16</v>
      </c>
      <c r="G6254">
        <v>6639.91</v>
      </c>
      <c r="H6254" s="1">
        <v>43361</v>
      </c>
      <c r="I6254" t="str">
        <f t="shared" si="291"/>
        <v>18</v>
      </c>
      <c r="J6254" t="str">
        <f t="shared" si="292"/>
        <v>September</v>
      </c>
      <c r="K6254" t="str">
        <f t="shared" si="293"/>
        <v>2018</v>
      </c>
      <c r="L6254" s="15">
        <v>0.55343750000000003</v>
      </c>
      <c r="M6254">
        <f>HOUR(K6254:K18296)</f>
        <v>0</v>
      </c>
      <c r="N6254">
        <f>MINUTE(K6254:K18296)</f>
        <v>0</v>
      </c>
      <c r="O6254">
        <f>SECOND(K6254:K18296)</f>
        <v>0</v>
      </c>
      <c r="P6254">
        <v>10.98</v>
      </c>
      <c r="Q6254">
        <f>G6254-P6254</f>
        <v>6628.93</v>
      </c>
      <c r="R6254" t="s">
        <v>803</v>
      </c>
      <c r="S6254" t="s">
        <v>18</v>
      </c>
      <c r="T6254" t="s">
        <v>19</v>
      </c>
    </row>
    <row r="6255" spans="1:20" x14ac:dyDescent="0.35">
      <c r="A6255" t="s">
        <v>11</v>
      </c>
      <c r="B6255" t="s">
        <v>215</v>
      </c>
      <c r="C6255" t="s">
        <v>13</v>
      </c>
      <c r="D6255" t="s">
        <v>14</v>
      </c>
      <c r="E6255" t="s">
        <v>216</v>
      </c>
      <c r="F6255" t="s">
        <v>24</v>
      </c>
      <c r="G6255">
        <v>3756.2</v>
      </c>
      <c r="H6255" s="1">
        <v>43361</v>
      </c>
      <c r="I6255" t="str">
        <f t="shared" si="291"/>
        <v>18</v>
      </c>
      <c r="J6255" t="str">
        <f t="shared" si="292"/>
        <v>September</v>
      </c>
      <c r="K6255" t="str">
        <f t="shared" si="293"/>
        <v>2018</v>
      </c>
      <c r="L6255" s="15">
        <v>0.56853009259259257</v>
      </c>
      <c r="M6255">
        <f>HOUR(K6255:K18297)</f>
        <v>0</v>
      </c>
      <c r="N6255">
        <f>MINUTE(K6255:K18297)</f>
        <v>0</v>
      </c>
      <c r="O6255">
        <f>SECOND(K6255:K18297)</f>
        <v>0</v>
      </c>
      <c r="P6255">
        <v>22.22</v>
      </c>
      <c r="Q6255">
        <f>G6255-P6255</f>
        <v>3733.98</v>
      </c>
      <c r="R6255" t="s">
        <v>688</v>
      </c>
      <c r="S6255" t="s">
        <v>18</v>
      </c>
      <c r="T6255" t="s">
        <v>19</v>
      </c>
    </row>
    <row r="6256" spans="1:20" x14ac:dyDescent="0.35">
      <c r="A6256" t="s">
        <v>29</v>
      </c>
      <c r="B6256" t="s">
        <v>85</v>
      </c>
      <c r="C6256" t="s">
        <v>13</v>
      </c>
      <c r="D6256" t="s">
        <v>31</v>
      </c>
      <c r="E6256" t="s">
        <v>86</v>
      </c>
      <c r="F6256" t="s">
        <v>16</v>
      </c>
      <c r="G6256">
        <v>23089.39</v>
      </c>
      <c r="H6256" s="1">
        <v>43361</v>
      </c>
      <c r="I6256" t="str">
        <f t="shared" si="291"/>
        <v>18</v>
      </c>
      <c r="J6256" t="str">
        <f t="shared" si="292"/>
        <v>September</v>
      </c>
      <c r="K6256" t="str">
        <f t="shared" si="293"/>
        <v>2018</v>
      </c>
      <c r="L6256" s="15">
        <v>0.58333333333333337</v>
      </c>
      <c r="M6256">
        <f>HOUR(K6256:K18298)</f>
        <v>0</v>
      </c>
      <c r="N6256">
        <f>MINUTE(K6256:K18298)</f>
        <v>0</v>
      </c>
      <c r="O6256">
        <f>SECOND(K6256:K18298)</f>
        <v>0</v>
      </c>
      <c r="P6256">
        <v>39</v>
      </c>
      <c r="Q6256">
        <f>G6256-P6256</f>
        <v>23050.39</v>
      </c>
      <c r="R6256" t="s">
        <v>1833</v>
      </c>
      <c r="S6256" t="s">
        <v>18</v>
      </c>
      <c r="T6256" t="s">
        <v>19</v>
      </c>
    </row>
    <row r="6257" spans="1:20" x14ac:dyDescent="0.35">
      <c r="A6257" t="s">
        <v>29</v>
      </c>
      <c r="B6257" t="s">
        <v>154</v>
      </c>
      <c r="C6257" t="s">
        <v>13</v>
      </c>
      <c r="D6257" t="s">
        <v>121</v>
      </c>
      <c r="E6257" t="s">
        <v>155</v>
      </c>
      <c r="F6257" t="s">
        <v>16</v>
      </c>
      <c r="G6257">
        <v>4354.21</v>
      </c>
      <c r="H6257" s="1">
        <v>43361</v>
      </c>
      <c r="I6257" t="str">
        <f t="shared" si="291"/>
        <v>18</v>
      </c>
      <c r="J6257" t="str">
        <f t="shared" si="292"/>
        <v>September</v>
      </c>
      <c r="K6257" t="str">
        <f t="shared" si="293"/>
        <v>2018</v>
      </c>
      <c r="L6257" s="15">
        <v>0.58333333333333337</v>
      </c>
      <c r="M6257">
        <f>HOUR(K6257:K18299)</f>
        <v>0</v>
      </c>
      <c r="N6257">
        <f>MINUTE(K6257:K18299)</f>
        <v>0</v>
      </c>
      <c r="O6257">
        <f>SECOND(K6257:K18299)</f>
        <v>0</v>
      </c>
      <c r="P6257">
        <v>761.33</v>
      </c>
      <c r="Q6257">
        <f>G6257-P6257</f>
        <v>3592.88</v>
      </c>
      <c r="R6257" t="s">
        <v>1833</v>
      </c>
      <c r="S6257" t="s">
        <v>18</v>
      </c>
      <c r="T6257" t="s">
        <v>122</v>
      </c>
    </row>
    <row r="6258" spans="1:20" x14ac:dyDescent="0.35">
      <c r="A6258" t="s">
        <v>29</v>
      </c>
      <c r="B6258" t="s">
        <v>109</v>
      </c>
      <c r="C6258" t="s">
        <v>13</v>
      </c>
      <c r="D6258" t="s">
        <v>31</v>
      </c>
      <c r="E6258" t="s">
        <v>110</v>
      </c>
      <c r="F6258" t="s">
        <v>24</v>
      </c>
      <c r="G6258">
        <v>7197.52</v>
      </c>
      <c r="H6258" s="1">
        <v>43361</v>
      </c>
      <c r="I6258" t="str">
        <f t="shared" si="291"/>
        <v>18</v>
      </c>
      <c r="J6258" t="str">
        <f t="shared" si="292"/>
        <v>September</v>
      </c>
      <c r="K6258" t="str">
        <f t="shared" si="293"/>
        <v>2018</v>
      </c>
      <c r="L6258" s="15">
        <v>0.58333333333333337</v>
      </c>
      <c r="M6258">
        <f>HOUR(K6258:K18300)</f>
        <v>0</v>
      </c>
      <c r="N6258">
        <f>MINUTE(K6258:K18300)</f>
        <v>0</v>
      </c>
      <c r="O6258">
        <f>SECOND(K6258:K18300)</f>
        <v>0</v>
      </c>
      <c r="P6258">
        <v>28</v>
      </c>
      <c r="Q6258">
        <f>G6258-P6258</f>
        <v>7169.52</v>
      </c>
      <c r="R6258" t="s">
        <v>1833</v>
      </c>
      <c r="S6258" t="s">
        <v>18</v>
      </c>
      <c r="T6258" t="s">
        <v>19</v>
      </c>
    </row>
    <row r="6259" spans="1:20" x14ac:dyDescent="0.35">
      <c r="A6259" t="s">
        <v>29</v>
      </c>
      <c r="B6259" t="s">
        <v>92</v>
      </c>
      <c r="C6259" t="s">
        <v>13</v>
      </c>
      <c r="D6259" t="s">
        <v>121</v>
      </c>
      <c r="E6259" t="s">
        <v>93</v>
      </c>
      <c r="F6259" t="s">
        <v>16</v>
      </c>
      <c r="G6259">
        <v>5324.35</v>
      </c>
      <c r="H6259" s="1">
        <v>43361</v>
      </c>
      <c r="I6259" t="str">
        <f t="shared" si="291"/>
        <v>18</v>
      </c>
      <c r="J6259" t="str">
        <f t="shared" si="292"/>
        <v>September</v>
      </c>
      <c r="K6259" t="str">
        <f t="shared" si="293"/>
        <v>2018</v>
      </c>
      <c r="L6259" s="15">
        <v>0.58333333333333337</v>
      </c>
      <c r="M6259">
        <f>HOUR(K6259:K18301)</f>
        <v>0</v>
      </c>
      <c r="N6259">
        <f>MINUTE(K6259:K18301)</f>
        <v>0</v>
      </c>
      <c r="O6259">
        <f>SECOND(K6259:K18301)</f>
        <v>0</v>
      </c>
      <c r="P6259">
        <v>1037.07</v>
      </c>
      <c r="Q6259">
        <f>G6259-P6259</f>
        <v>4287.2800000000007</v>
      </c>
      <c r="R6259" t="s">
        <v>1833</v>
      </c>
      <c r="S6259" t="s">
        <v>18</v>
      </c>
      <c r="T6259" t="s">
        <v>122</v>
      </c>
    </row>
    <row r="6260" spans="1:20" x14ac:dyDescent="0.35">
      <c r="A6260" t="s">
        <v>11</v>
      </c>
      <c r="B6260" t="s">
        <v>182</v>
      </c>
      <c r="C6260" t="s">
        <v>13</v>
      </c>
      <c r="D6260" t="s">
        <v>20</v>
      </c>
      <c r="E6260" t="s">
        <v>183</v>
      </c>
      <c r="F6260" t="s">
        <v>24</v>
      </c>
      <c r="G6260">
        <v>12307.29</v>
      </c>
      <c r="H6260" s="1">
        <v>43361</v>
      </c>
      <c r="I6260" t="str">
        <f t="shared" si="291"/>
        <v>18</v>
      </c>
      <c r="J6260" t="str">
        <f t="shared" si="292"/>
        <v>September</v>
      </c>
      <c r="K6260" t="str">
        <f t="shared" si="293"/>
        <v>2018</v>
      </c>
      <c r="L6260" s="15">
        <v>0.59146990740740735</v>
      </c>
      <c r="M6260">
        <f>HOUR(K6260:K18302)</f>
        <v>0</v>
      </c>
      <c r="N6260">
        <f>MINUTE(K6260:K18302)</f>
        <v>0</v>
      </c>
      <c r="O6260">
        <f>SECOND(K6260:K18302)</f>
        <v>0</v>
      </c>
      <c r="P6260">
        <v>17.850000000000001</v>
      </c>
      <c r="Q6260">
        <f>G6260-P6260</f>
        <v>12289.44</v>
      </c>
      <c r="R6260" t="s">
        <v>1082</v>
      </c>
      <c r="S6260" t="s">
        <v>18</v>
      </c>
      <c r="T6260" t="s">
        <v>19</v>
      </c>
    </row>
    <row r="6261" spans="1:20" x14ac:dyDescent="0.35">
      <c r="A6261" t="s">
        <v>11</v>
      </c>
      <c r="B6261" t="s">
        <v>12</v>
      </c>
      <c r="C6261" t="s">
        <v>13</v>
      </c>
      <c r="D6261" t="s">
        <v>14</v>
      </c>
      <c r="E6261" t="s">
        <v>15</v>
      </c>
      <c r="F6261" t="s">
        <v>16</v>
      </c>
      <c r="G6261">
        <v>1740.59</v>
      </c>
      <c r="H6261" s="1">
        <v>43361</v>
      </c>
      <c r="I6261" t="str">
        <f t="shared" si="291"/>
        <v>18</v>
      </c>
      <c r="J6261" t="str">
        <f t="shared" si="292"/>
        <v>September</v>
      </c>
      <c r="K6261" t="str">
        <f t="shared" si="293"/>
        <v>2018</v>
      </c>
      <c r="L6261" s="15">
        <v>0.59945601851851849</v>
      </c>
      <c r="M6261">
        <f>HOUR(K6261:K18303)</f>
        <v>0</v>
      </c>
      <c r="N6261">
        <f>MINUTE(K6261:K18303)</f>
        <v>0</v>
      </c>
      <c r="O6261">
        <f>SECOND(K6261:K18303)</f>
        <v>0</v>
      </c>
      <c r="P6261">
        <v>5.61</v>
      </c>
      <c r="Q6261">
        <f>G6261-P6261</f>
        <v>1734.98</v>
      </c>
      <c r="R6261" t="s">
        <v>588</v>
      </c>
      <c r="S6261" t="s">
        <v>18</v>
      </c>
      <c r="T6261" t="s">
        <v>19</v>
      </c>
    </row>
    <row r="6262" spans="1:20" x14ac:dyDescent="0.35">
      <c r="A6262" t="s">
        <v>11</v>
      </c>
      <c r="B6262" t="s">
        <v>239</v>
      </c>
      <c r="C6262" t="s">
        <v>13</v>
      </c>
      <c r="D6262" t="s">
        <v>14</v>
      </c>
      <c r="E6262" t="s">
        <v>240</v>
      </c>
      <c r="F6262" t="s">
        <v>16</v>
      </c>
      <c r="G6262">
        <v>5234.18</v>
      </c>
      <c r="H6262" s="1">
        <v>43361</v>
      </c>
      <c r="I6262" t="str">
        <f t="shared" si="291"/>
        <v>18</v>
      </c>
      <c r="J6262" t="str">
        <f t="shared" si="292"/>
        <v>September</v>
      </c>
      <c r="K6262" t="str">
        <f t="shared" si="293"/>
        <v>2018</v>
      </c>
      <c r="L6262" s="15">
        <v>0.60743055555555558</v>
      </c>
      <c r="M6262">
        <f>HOUR(K6262:K18304)</f>
        <v>0</v>
      </c>
      <c r="N6262">
        <f>MINUTE(K6262:K18304)</f>
        <v>0</v>
      </c>
      <c r="O6262">
        <f>SECOND(K6262:K18304)</f>
        <v>0</v>
      </c>
      <c r="P6262">
        <v>90.88</v>
      </c>
      <c r="Q6262">
        <f>G6262-P6262</f>
        <v>5143.3</v>
      </c>
      <c r="R6262" t="s">
        <v>1004</v>
      </c>
      <c r="S6262" t="s">
        <v>18</v>
      </c>
      <c r="T6262" t="s">
        <v>19</v>
      </c>
    </row>
    <row r="6263" spans="1:20" x14ac:dyDescent="0.35">
      <c r="A6263" t="s">
        <v>11</v>
      </c>
      <c r="B6263" t="s">
        <v>12</v>
      </c>
      <c r="C6263" t="s">
        <v>13</v>
      </c>
      <c r="D6263" t="s">
        <v>20</v>
      </c>
      <c r="E6263" t="s">
        <v>15</v>
      </c>
      <c r="F6263" t="s">
        <v>16</v>
      </c>
      <c r="G6263">
        <v>1729.76</v>
      </c>
      <c r="H6263" s="1">
        <v>43361</v>
      </c>
      <c r="I6263" t="str">
        <f t="shared" si="291"/>
        <v>18</v>
      </c>
      <c r="J6263" t="str">
        <f t="shared" si="292"/>
        <v>September</v>
      </c>
      <c r="K6263" t="str">
        <f t="shared" si="293"/>
        <v>2018</v>
      </c>
      <c r="L6263" s="15">
        <v>0.61541666666666661</v>
      </c>
      <c r="M6263">
        <f>HOUR(K6263:K18305)</f>
        <v>0</v>
      </c>
      <c r="N6263">
        <f>MINUTE(K6263:K18305)</f>
        <v>0</v>
      </c>
      <c r="O6263">
        <f>SECOND(K6263:K18305)</f>
        <v>0</v>
      </c>
      <c r="P6263">
        <v>10.83</v>
      </c>
      <c r="Q6263">
        <f>G6263-P6263</f>
        <v>1718.93</v>
      </c>
      <c r="R6263" t="s">
        <v>916</v>
      </c>
      <c r="S6263" t="s">
        <v>18</v>
      </c>
      <c r="T6263" t="s">
        <v>19</v>
      </c>
    </row>
    <row r="6264" spans="1:20" x14ac:dyDescent="0.35">
      <c r="A6264" t="s">
        <v>11</v>
      </c>
      <c r="B6264" t="s">
        <v>75</v>
      </c>
      <c r="C6264" t="s">
        <v>13</v>
      </c>
      <c r="D6264" t="s">
        <v>20</v>
      </c>
      <c r="E6264" t="s">
        <v>76</v>
      </c>
      <c r="F6264" t="s">
        <v>24</v>
      </c>
      <c r="G6264">
        <v>4434.3</v>
      </c>
      <c r="H6264" s="1">
        <v>43361</v>
      </c>
      <c r="I6264" t="str">
        <f t="shared" si="291"/>
        <v>18</v>
      </c>
      <c r="J6264" t="str">
        <f t="shared" si="292"/>
        <v>September</v>
      </c>
      <c r="K6264" t="str">
        <f t="shared" si="293"/>
        <v>2018</v>
      </c>
      <c r="L6264" s="15">
        <v>0.62340277777777775</v>
      </c>
      <c r="M6264">
        <f>HOUR(K6264:K18306)</f>
        <v>0</v>
      </c>
      <c r="N6264">
        <f>MINUTE(K6264:K18306)</f>
        <v>0</v>
      </c>
      <c r="O6264">
        <f>SECOND(K6264:K18306)</f>
        <v>0</v>
      </c>
      <c r="P6264">
        <v>39.28</v>
      </c>
      <c r="Q6264">
        <f>G6264-P6264</f>
        <v>4395.0200000000004</v>
      </c>
      <c r="R6264" t="s">
        <v>692</v>
      </c>
      <c r="S6264" t="s">
        <v>18</v>
      </c>
      <c r="T6264" t="s">
        <v>19</v>
      </c>
    </row>
    <row r="6265" spans="1:20" x14ac:dyDescent="0.35">
      <c r="A6265" t="s">
        <v>29</v>
      </c>
      <c r="B6265" t="s">
        <v>113</v>
      </c>
      <c r="C6265" t="s">
        <v>13</v>
      </c>
      <c r="D6265" t="s">
        <v>121</v>
      </c>
      <c r="E6265" t="s">
        <v>114</v>
      </c>
      <c r="F6265" t="s">
        <v>24</v>
      </c>
      <c r="G6265">
        <v>6380.41</v>
      </c>
      <c r="H6265" s="1">
        <v>43361</v>
      </c>
      <c r="I6265" t="str">
        <f t="shared" si="291"/>
        <v>18</v>
      </c>
      <c r="J6265" t="str">
        <f t="shared" si="292"/>
        <v>September</v>
      </c>
      <c r="K6265" t="str">
        <f t="shared" si="293"/>
        <v>2018</v>
      </c>
      <c r="L6265" s="15">
        <v>0.625</v>
      </c>
      <c r="M6265">
        <f>HOUR(K6265:K18307)</f>
        <v>0</v>
      </c>
      <c r="N6265">
        <f>MINUTE(K6265:K18307)</f>
        <v>0</v>
      </c>
      <c r="O6265">
        <f>SECOND(K6265:K18307)</f>
        <v>0</v>
      </c>
      <c r="P6265">
        <v>2500</v>
      </c>
      <c r="Q6265">
        <f>G6265-P6265</f>
        <v>3880.41</v>
      </c>
      <c r="R6265" t="s">
        <v>1833</v>
      </c>
      <c r="S6265" t="s">
        <v>18</v>
      </c>
      <c r="T6265" t="s">
        <v>122</v>
      </c>
    </row>
    <row r="6266" spans="1:20" x14ac:dyDescent="0.35">
      <c r="A6266" t="s">
        <v>29</v>
      </c>
      <c r="B6266" t="s">
        <v>113</v>
      </c>
      <c r="C6266" t="s">
        <v>13</v>
      </c>
      <c r="D6266" t="s">
        <v>121</v>
      </c>
      <c r="E6266" t="s">
        <v>114</v>
      </c>
      <c r="F6266" t="s">
        <v>24</v>
      </c>
      <c r="G6266">
        <v>8880.41</v>
      </c>
      <c r="H6266" s="1">
        <v>43361</v>
      </c>
      <c r="I6266" t="str">
        <f t="shared" si="291"/>
        <v>18</v>
      </c>
      <c r="J6266" t="str">
        <f t="shared" si="292"/>
        <v>September</v>
      </c>
      <c r="K6266" t="str">
        <f t="shared" si="293"/>
        <v>2018</v>
      </c>
      <c r="L6266" s="15">
        <v>0.625</v>
      </c>
      <c r="M6266">
        <f>HOUR(K6266:K18308)</f>
        <v>0</v>
      </c>
      <c r="N6266">
        <f>MINUTE(K6266:K18308)</f>
        <v>0</v>
      </c>
      <c r="O6266">
        <f>SECOND(K6266:K18308)</f>
        <v>0</v>
      </c>
      <c r="P6266">
        <v>2500</v>
      </c>
      <c r="Q6266">
        <f>G6266-P6266</f>
        <v>6380.41</v>
      </c>
      <c r="R6266" t="s">
        <v>1833</v>
      </c>
      <c r="S6266" t="s">
        <v>18</v>
      </c>
      <c r="T6266" t="s">
        <v>122</v>
      </c>
    </row>
    <row r="6267" spans="1:20" x14ac:dyDescent="0.35">
      <c r="A6267" t="s">
        <v>29</v>
      </c>
      <c r="B6267" t="s">
        <v>65</v>
      </c>
      <c r="C6267" t="s">
        <v>13</v>
      </c>
      <c r="D6267" t="s">
        <v>31</v>
      </c>
      <c r="E6267" t="s">
        <v>66</v>
      </c>
      <c r="F6267" t="s">
        <v>16</v>
      </c>
      <c r="G6267">
        <v>5094.32</v>
      </c>
      <c r="H6267" s="1">
        <v>43361</v>
      </c>
      <c r="I6267" t="str">
        <f t="shared" si="291"/>
        <v>18</v>
      </c>
      <c r="J6267" t="str">
        <f t="shared" si="292"/>
        <v>September</v>
      </c>
      <c r="K6267" t="str">
        <f t="shared" si="293"/>
        <v>2018</v>
      </c>
      <c r="L6267" s="15">
        <v>0.625</v>
      </c>
      <c r="M6267">
        <f>HOUR(K6267:K18309)</f>
        <v>0</v>
      </c>
      <c r="N6267">
        <f>MINUTE(K6267:K18309)</f>
        <v>0</v>
      </c>
      <c r="O6267">
        <f>SECOND(K6267:K18309)</f>
        <v>0</v>
      </c>
      <c r="P6267">
        <v>32</v>
      </c>
      <c r="Q6267">
        <f>G6267-P6267</f>
        <v>5062.32</v>
      </c>
      <c r="R6267" t="s">
        <v>1833</v>
      </c>
      <c r="S6267" t="s">
        <v>18</v>
      </c>
      <c r="T6267" t="s">
        <v>19</v>
      </c>
    </row>
    <row r="6268" spans="1:20" x14ac:dyDescent="0.35">
      <c r="A6268" t="s">
        <v>29</v>
      </c>
      <c r="B6268" t="s">
        <v>134</v>
      </c>
      <c r="C6268" t="s">
        <v>13</v>
      </c>
      <c r="D6268" t="s">
        <v>31</v>
      </c>
      <c r="E6268" t="s">
        <v>135</v>
      </c>
      <c r="F6268" t="s">
        <v>16</v>
      </c>
      <c r="G6268">
        <v>9808.9599999999991</v>
      </c>
      <c r="H6268" s="1">
        <v>43361</v>
      </c>
      <c r="I6268" t="str">
        <f t="shared" si="291"/>
        <v>18</v>
      </c>
      <c r="J6268" t="str">
        <f t="shared" si="292"/>
        <v>September</v>
      </c>
      <c r="K6268" t="str">
        <f t="shared" si="293"/>
        <v>2018</v>
      </c>
      <c r="L6268" s="15">
        <v>0.625</v>
      </c>
      <c r="M6268">
        <f>HOUR(K6268:K18310)</f>
        <v>0</v>
      </c>
      <c r="N6268">
        <f>MINUTE(K6268:K18310)</f>
        <v>0</v>
      </c>
      <c r="O6268">
        <f>SECOND(K6268:K18310)</f>
        <v>0</v>
      </c>
      <c r="P6268">
        <v>150</v>
      </c>
      <c r="Q6268">
        <f>G6268-P6268</f>
        <v>9658.9599999999991</v>
      </c>
      <c r="R6268" t="s">
        <v>1833</v>
      </c>
      <c r="S6268" t="s">
        <v>18</v>
      </c>
      <c r="T6268" t="s">
        <v>19</v>
      </c>
    </row>
    <row r="6269" spans="1:20" x14ac:dyDescent="0.35">
      <c r="A6269" t="s">
        <v>11</v>
      </c>
      <c r="B6269" t="s">
        <v>168</v>
      </c>
      <c r="C6269" t="s">
        <v>13</v>
      </c>
      <c r="D6269" t="s">
        <v>20</v>
      </c>
      <c r="E6269" t="s">
        <v>23</v>
      </c>
      <c r="F6269" t="s">
        <v>24</v>
      </c>
      <c r="G6269">
        <v>47921.93</v>
      </c>
      <c r="H6269" s="1">
        <v>43361</v>
      </c>
      <c r="I6269" t="str">
        <f t="shared" si="291"/>
        <v>18</v>
      </c>
      <c r="J6269" t="str">
        <f t="shared" si="292"/>
        <v>September</v>
      </c>
      <c r="K6269" t="str">
        <f t="shared" si="293"/>
        <v>2018</v>
      </c>
      <c r="L6269" s="15">
        <v>0.63103009259259257</v>
      </c>
      <c r="M6269">
        <f>HOUR(K6269:K18311)</f>
        <v>0</v>
      </c>
      <c r="N6269">
        <f>MINUTE(K6269:K18311)</f>
        <v>0</v>
      </c>
      <c r="O6269">
        <f>SECOND(K6269:K18311)</f>
        <v>0</v>
      </c>
      <c r="P6269">
        <v>15.71</v>
      </c>
      <c r="Q6269">
        <f>G6269-P6269</f>
        <v>47906.22</v>
      </c>
      <c r="R6269" t="s">
        <v>594</v>
      </c>
      <c r="S6269" t="s">
        <v>18</v>
      </c>
      <c r="T6269" t="s">
        <v>19</v>
      </c>
    </row>
    <row r="6270" spans="1:20" x14ac:dyDescent="0.35">
      <c r="A6270" t="s">
        <v>11</v>
      </c>
      <c r="B6270" t="s">
        <v>186</v>
      </c>
      <c r="C6270" t="s">
        <v>13</v>
      </c>
      <c r="D6270" t="s">
        <v>20</v>
      </c>
      <c r="E6270" t="s">
        <v>187</v>
      </c>
      <c r="F6270" t="s">
        <v>16</v>
      </c>
      <c r="G6270">
        <v>3794.28</v>
      </c>
      <c r="H6270" s="1">
        <v>43361</v>
      </c>
      <c r="I6270" t="str">
        <f t="shared" si="291"/>
        <v>18</v>
      </c>
      <c r="J6270" t="str">
        <f t="shared" si="292"/>
        <v>September</v>
      </c>
      <c r="K6270" t="str">
        <f t="shared" si="293"/>
        <v>2018</v>
      </c>
      <c r="L6270" s="15">
        <v>0.6385763888888889</v>
      </c>
      <c r="M6270">
        <f>HOUR(K6270:K18312)</f>
        <v>0</v>
      </c>
      <c r="N6270">
        <f>MINUTE(K6270:K18312)</f>
        <v>0</v>
      </c>
      <c r="O6270">
        <f>SECOND(K6270:K18312)</f>
        <v>0</v>
      </c>
      <c r="P6270">
        <v>37.840000000000003</v>
      </c>
      <c r="Q6270">
        <f>G6270-P6270</f>
        <v>3756.44</v>
      </c>
      <c r="R6270" t="s">
        <v>1489</v>
      </c>
      <c r="S6270" t="s">
        <v>18</v>
      </c>
      <c r="T6270" t="s">
        <v>19</v>
      </c>
    </row>
    <row r="6271" spans="1:20" x14ac:dyDescent="0.35">
      <c r="A6271" t="s">
        <v>11</v>
      </c>
      <c r="B6271" t="s">
        <v>80</v>
      </c>
      <c r="C6271" t="s">
        <v>13</v>
      </c>
      <c r="D6271" t="s">
        <v>20</v>
      </c>
      <c r="E6271" t="s">
        <v>81</v>
      </c>
      <c r="F6271" t="s">
        <v>24</v>
      </c>
      <c r="G6271">
        <v>20461.810000000001</v>
      </c>
      <c r="H6271" s="1">
        <v>43361</v>
      </c>
      <c r="I6271" t="str">
        <f t="shared" si="291"/>
        <v>18</v>
      </c>
      <c r="J6271" t="str">
        <f t="shared" si="292"/>
        <v>September</v>
      </c>
      <c r="K6271" t="str">
        <f t="shared" si="293"/>
        <v>2018</v>
      </c>
      <c r="L6271" s="15">
        <v>0.65368055555555549</v>
      </c>
      <c r="M6271">
        <f>HOUR(K6271:K18313)</f>
        <v>0</v>
      </c>
      <c r="N6271">
        <f>MINUTE(K6271:K18313)</f>
        <v>0</v>
      </c>
      <c r="O6271">
        <f>SECOND(K6271:K18313)</f>
        <v>0</v>
      </c>
      <c r="P6271">
        <v>39.590000000000003</v>
      </c>
      <c r="Q6271">
        <f>G6271-P6271</f>
        <v>20422.22</v>
      </c>
      <c r="R6271" t="s">
        <v>209</v>
      </c>
      <c r="S6271" t="s">
        <v>18</v>
      </c>
      <c r="T6271" t="s">
        <v>19</v>
      </c>
    </row>
    <row r="6272" spans="1:20" x14ac:dyDescent="0.35">
      <c r="A6272" t="s">
        <v>11</v>
      </c>
      <c r="B6272" t="s">
        <v>168</v>
      </c>
      <c r="C6272" t="s">
        <v>13</v>
      </c>
      <c r="D6272" t="s">
        <v>14</v>
      </c>
      <c r="E6272" t="s">
        <v>23</v>
      </c>
      <c r="F6272" t="s">
        <v>24</v>
      </c>
      <c r="G6272">
        <v>47894.07</v>
      </c>
      <c r="H6272" s="1">
        <v>43361</v>
      </c>
      <c r="I6272" t="str">
        <f t="shared" si="291"/>
        <v>18</v>
      </c>
      <c r="J6272" t="str">
        <f t="shared" si="292"/>
        <v>September</v>
      </c>
      <c r="K6272" t="str">
        <f t="shared" si="293"/>
        <v>2018</v>
      </c>
      <c r="L6272" s="15">
        <v>0.66122685185185182</v>
      </c>
      <c r="M6272">
        <f>HOUR(K6272:K18314)</f>
        <v>0</v>
      </c>
      <c r="N6272">
        <f>MINUTE(K6272:K18314)</f>
        <v>0</v>
      </c>
      <c r="O6272">
        <f>SECOND(K6272:K18314)</f>
        <v>0</v>
      </c>
      <c r="P6272">
        <v>27.86</v>
      </c>
      <c r="Q6272">
        <f>G6272-P6272</f>
        <v>47866.21</v>
      </c>
      <c r="R6272" t="s">
        <v>614</v>
      </c>
      <c r="S6272" t="s">
        <v>18</v>
      </c>
      <c r="T6272" t="s">
        <v>19</v>
      </c>
    </row>
    <row r="6273" spans="1:20" x14ac:dyDescent="0.35">
      <c r="A6273" t="s">
        <v>29</v>
      </c>
      <c r="B6273" t="s">
        <v>247</v>
      </c>
      <c r="C6273" t="s">
        <v>13</v>
      </c>
      <c r="D6273" t="s">
        <v>121</v>
      </c>
      <c r="E6273" t="s">
        <v>248</v>
      </c>
      <c r="F6273" t="s">
        <v>16</v>
      </c>
      <c r="G6273">
        <v>4567.21</v>
      </c>
      <c r="H6273" s="1">
        <v>43361</v>
      </c>
      <c r="I6273" t="str">
        <f t="shared" si="291"/>
        <v>18</v>
      </c>
      <c r="J6273" t="str">
        <f t="shared" si="292"/>
        <v>September</v>
      </c>
      <c r="K6273" t="str">
        <f t="shared" si="293"/>
        <v>2018</v>
      </c>
      <c r="L6273" s="15">
        <v>0.66666666666666663</v>
      </c>
      <c r="M6273">
        <f>HOUR(K6273:K18315)</f>
        <v>0</v>
      </c>
      <c r="N6273">
        <f>MINUTE(K6273:K18315)</f>
        <v>0</v>
      </c>
      <c r="O6273">
        <f>SECOND(K6273:K18315)</f>
        <v>0</v>
      </c>
      <c r="P6273">
        <v>970.47</v>
      </c>
      <c r="Q6273">
        <f>G6273-P6273</f>
        <v>3596.74</v>
      </c>
      <c r="R6273" t="s">
        <v>1833</v>
      </c>
      <c r="S6273" t="s">
        <v>18</v>
      </c>
      <c r="T6273" t="s">
        <v>122</v>
      </c>
    </row>
    <row r="6274" spans="1:20" x14ac:dyDescent="0.35">
      <c r="A6274" t="s">
        <v>29</v>
      </c>
      <c r="B6274" t="s">
        <v>40</v>
      </c>
      <c r="C6274" t="s">
        <v>13</v>
      </c>
      <c r="D6274" t="s">
        <v>41</v>
      </c>
      <c r="E6274" t="s">
        <v>23</v>
      </c>
      <c r="F6274" t="s">
        <v>24</v>
      </c>
      <c r="G6274">
        <v>13256.24</v>
      </c>
      <c r="H6274" s="1">
        <v>43361</v>
      </c>
      <c r="I6274" t="str">
        <f t="shared" si="291"/>
        <v>18</v>
      </c>
      <c r="J6274" t="str">
        <f t="shared" si="292"/>
        <v>September</v>
      </c>
      <c r="K6274" t="str">
        <f t="shared" si="293"/>
        <v>2018</v>
      </c>
      <c r="L6274" s="15">
        <v>0.66666666666666663</v>
      </c>
      <c r="M6274">
        <f>HOUR(K6274:K18316)</f>
        <v>0</v>
      </c>
      <c r="N6274">
        <f>MINUTE(K6274:K18316)</f>
        <v>0</v>
      </c>
      <c r="O6274">
        <f>SECOND(K6274:K18316)</f>
        <v>0</v>
      </c>
      <c r="P6274">
        <v>78</v>
      </c>
      <c r="Q6274">
        <f>G6274-P6274</f>
        <v>13178.24</v>
      </c>
      <c r="R6274" t="s">
        <v>1833</v>
      </c>
      <c r="S6274" t="s">
        <v>18</v>
      </c>
      <c r="T6274" t="s">
        <v>19</v>
      </c>
    </row>
    <row r="6275" spans="1:20" x14ac:dyDescent="0.35">
      <c r="A6275" t="s">
        <v>29</v>
      </c>
      <c r="B6275" t="s">
        <v>207</v>
      </c>
      <c r="C6275" t="s">
        <v>13</v>
      </c>
      <c r="D6275" t="s">
        <v>121</v>
      </c>
      <c r="E6275" t="s">
        <v>137</v>
      </c>
      <c r="F6275" t="s">
        <v>24</v>
      </c>
      <c r="G6275">
        <v>39382.379999999997</v>
      </c>
      <c r="H6275" s="1">
        <v>43361</v>
      </c>
      <c r="I6275" t="str">
        <f t="shared" ref="I6275:I6338" si="294">TEXT(H6275,"dd")</f>
        <v>18</v>
      </c>
      <c r="J6275" t="str">
        <f t="shared" ref="J6275:J6338" si="295">TEXT(H6275,"mmmm")</f>
        <v>September</v>
      </c>
      <c r="K6275" t="str">
        <f t="shared" ref="K6275:K6338" si="296">TEXT(H6275,"yyyy")</f>
        <v>2018</v>
      </c>
      <c r="L6275" s="15">
        <v>0.66666666666666663</v>
      </c>
      <c r="M6275">
        <f>HOUR(K6275:K18317)</f>
        <v>0</v>
      </c>
      <c r="N6275">
        <f>MINUTE(K6275:K18317)</f>
        <v>0</v>
      </c>
      <c r="O6275">
        <f>SECOND(K6275:K18317)</f>
        <v>0</v>
      </c>
      <c r="P6275">
        <v>1757.82</v>
      </c>
      <c r="Q6275">
        <f>G6275-P6275</f>
        <v>37624.559999999998</v>
      </c>
      <c r="R6275" t="s">
        <v>1833</v>
      </c>
      <c r="S6275" t="s">
        <v>18</v>
      </c>
      <c r="T6275" t="s">
        <v>122</v>
      </c>
    </row>
    <row r="6276" spans="1:20" x14ac:dyDescent="0.35">
      <c r="A6276" t="s">
        <v>29</v>
      </c>
      <c r="B6276" t="s">
        <v>302</v>
      </c>
      <c r="C6276" t="s">
        <v>13</v>
      </c>
      <c r="D6276" t="s">
        <v>31</v>
      </c>
      <c r="E6276" t="s">
        <v>303</v>
      </c>
      <c r="F6276" t="s">
        <v>24</v>
      </c>
      <c r="G6276">
        <v>7677.88</v>
      </c>
      <c r="H6276" s="1">
        <v>43361</v>
      </c>
      <c r="I6276" t="str">
        <f t="shared" si="294"/>
        <v>18</v>
      </c>
      <c r="J6276" t="str">
        <f t="shared" si="295"/>
        <v>September</v>
      </c>
      <c r="K6276" t="str">
        <f t="shared" si="296"/>
        <v>2018</v>
      </c>
      <c r="L6276" s="15">
        <v>0.66666666666666663</v>
      </c>
      <c r="M6276">
        <f>HOUR(K6276:K18318)</f>
        <v>0</v>
      </c>
      <c r="N6276">
        <f>MINUTE(K6276:K18318)</f>
        <v>0</v>
      </c>
      <c r="O6276">
        <f>SECOND(K6276:K18318)</f>
        <v>0</v>
      </c>
      <c r="P6276">
        <v>46</v>
      </c>
      <c r="Q6276">
        <f>G6276-P6276</f>
        <v>7631.88</v>
      </c>
      <c r="R6276" t="s">
        <v>1833</v>
      </c>
      <c r="S6276" t="s">
        <v>18</v>
      </c>
      <c r="T6276" t="s">
        <v>19</v>
      </c>
    </row>
    <row r="6277" spans="1:20" x14ac:dyDescent="0.35">
      <c r="A6277" t="s">
        <v>11</v>
      </c>
      <c r="B6277" t="s">
        <v>111</v>
      </c>
      <c r="C6277" t="s">
        <v>13</v>
      </c>
      <c r="D6277" t="s">
        <v>14</v>
      </c>
      <c r="E6277" t="s">
        <v>112</v>
      </c>
      <c r="F6277" t="s">
        <v>24</v>
      </c>
      <c r="G6277">
        <v>3880.22</v>
      </c>
      <c r="H6277" s="1">
        <v>43361</v>
      </c>
      <c r="I6277" t="str">
        <f t="shared" si="294"/>
        <v>18</v>
      </c>
      <c r="J6277" t="str">
        <f t="shared" si="295"/>
        <v>September</v>
      </c>
      <c r="K6277" t="str">
        <f t="shared" si="296"/>
        <v>2018</v>
      </c>
      <c r="L6277" s="15">
        <v>0.67118055555555556</v>
      </c>
      <c r="M6277">
        <f>HOUR(K6277:K18319)</f>
        <v>0</v>
      </c>
      <c r="N6277">
        <f>MINUTE(K6277:K18319)</f>
        <v>0</v>
      </c>
      <c r="O6277">
        <f>SECOND(K6277:K18319)</f>
        <v>0</v>
      </c>
      <c r="P6277">
        <v>9.02</v>
      </c>
      <c r="Q6277">
        <f>G6277-P6277</f>
        <v>3871.2</v>
      </c>
      <c r="R6277" t="s">
        <v>1462</v>
      </c>
      <c r="S6277" t="s">
        <v>18</v>
      </c>
      <c r="T6277" t="s">
        <v>19</v>
      </c>
    </row>
    <row r="6278" spans="1:20" x14ac:dyDescent="0.35">
      <c r="A6278" t="s">
        <v>11</v>
      </c>
      <c r="B6278" t="s">
        <v>58</v>
      </c>
      <c r="C6278" t="s">
        <v>13</v>
      </c>
      <c r="D6278" t="s">
        <v>20</v>
      </c>
      <c r="E6278" t="s">
        <v>59</v>
      </c>
      <c r="F6278" t="s">
        <v>16</v>
      </c>
      <c r="G6278">
        <v>3901.49</v>
      </c>
      <c r="H6278" s="1">
        <v>43361</v>
      </c>
      <c r="I6278" t="str">
        <f t="shared" si="294"/>
        <v>18</v>
      </c>
      <c r="J6278" t="str">
        <f t="shared" si="295"/>
        <v>September</v>
      </c>
      <c r="K6278" t="str">
        <f t="shared" si="296"/>
        <v>2018</v>
      </c>
      <c r="L6278" s="15">
        <v>0.68733796296296301</v>
      </c>
      <c r="M6278">
        <f>HOUR(K6278:K18320)</f>
        <v>0</v>
      </c>
      <c r="N6278">
        <f>MINUTE(K6278:K18320)</f>
        <v>0</v>
      </c>
      <c r="O6278">
        <f>SECOND(K6278:K18320)</f>
        <v>0</v>
      </c>
      <c r="P6278">
        <v>21.27</v>
      </c>
      <c r="Q6278">
        <f>G6278-P6278</f>
        <v>3880.22</v>
      </c>
      <c r="R6278" t="s">
        <v>1490</v>
      </c>
      <c r="S6278" t="s">
        <v>18</v>
      </c>
      <c r="T6278" t="s">
        <v>19</v>
      </c>
    </row>
    <row r="6279" spans="1:20" x14ac:dyDescent="0.35">
      <c r="A6279" t="s">
        <v>11</v>
      </c>
      <c r="B6279" t="s">
        <v>168</v>
      </c>
      <c r="C6279" t="s">
        <v>13</v>
      </c>
      <c r="D6279" t="s">
        <v>20</v>
      </c>
      <c r="E6279" t="s">
        <v>23</v>
      </c>
      <c r="F6279" t="s">
        <v>24</v>
      </c>
      <c r="G6279">
        <v>47877</v>
      </c>
      <c r="H6279" s="1">
        <v>43361</v>
      </c>
      <c r="I6279" t="str">
        <f t="shared" si="294"/>
        <v>18</v>
      </c>
      <c r="J6279" t="str">
        <f t="shared" si="295"/>
        <v>September</v>
      </c>
      <c r="K6279" t="str">
        <f t="shared" si="296"/>
        <v>2018</v>
      </c>
      <c r="L6279" s="15">
        <v>0.70348379629629632</v>
      </c>
      <c r="M6279">
        <f>HOUR(K6279:K18321)</f>
        <v>0</v>
      </c>
      <c r="N6279">
        <f>MINUTE(K6279:K18321)</f>
        <v>0</v>
      </c>
      <c r="O6279">
        <f>SECOND(K6279:K18321)</f>
        <v>0</v>
      </c>
      <c r="P6279">
        <v>17.07</v>
      </c>
      <c r="Q6279">
        <f>G6279-P6279</f>
        <v>47859.93</v>
      </c>
      <c r="R6279" t="s">
        <v>353</v>
      </c>
      <c r="S6279" t="s">
        <v>18</v>
      </c>
      <c r="T6279" t="s">
        <v>19</v>
      </c>
    </row>
    <row r="6280" spans="1:20" x14ac:dyDescent="0.35">
      <c r="A6280" t="s">
        <v>29</v>
      </c>
      <c r="B6280" t="s">
        <v>170</v>
      </c>
      <c r="C6280" t="s">
        <v>13</v>
      </c>
      <c r="D6280" t="s">
        <v>31</v>
      </c>
      <c r="E6280" t="s">
        <v>171</v>
      </c>
      <c r="F6280" t="s">
        <v>24</v>
      </c>
      <c r="G6280">
        <v>5921.7</v>
      </c>
      <c r="H6280" s="1">
        <v>43361</v>
      </c>
      <c r="I6280" t="str">
        <f t="shared" si="294"/>
        <v>18</v>
      </c>
      <c r="J6280" t="str">
        <f t="shared" si="295"/>
        <v>September</v>
      </c>
      <c r="K6280" t="str">
        <f t="shared" si="296"/>
        <v>2018</v>
      </c>
      <c r="L6280" s="15">
        <v>0.70833333333333337</v>
      </c>
      <c r="M6280">
        <f>HOUR(K6280:K18322)</f>
        <v>0</v>
      </c>
      <c r="N6280">
        <f>MINUTE(K6280:K18322)</f>
        <v>0</v>
      </c>
      <c r="O6280">
        <f>SECOND(K6280:K18322)</f>
        <v>0</v>
      </c>
      <c r="P6280">
        <v>27</v>
      </c>
      <c r="Q6280">
        <f>G6280-P6280</f>
        <v>5894.7</v>
      </c>
      <c r="R6280" t="s">
        <v>1833</v>
      </c>
      <c r="S6280" t="s">
        <v>18</v>
      </c>
      <c r="T6280" t="s">
        <v>19</v>
      </c>
    </row>
    <row r="6281" spans="1:20" x14ac:dyDescent="0.35">
      <c r="A6281" t="s">
        <v>29</v>
      </c>
      <c r="B6281" t="s">
        <v>22</v>
      </c>
      <c r="C6281" t="s">
        <v>13</v>
      </c>
      <c r="D6281" t="s">
        <v>121</v>
      </c>
      <c r="E6281" t="s">
        <v>23</v>
      </c>
      <c r="F6281" t="s">
        <v>24</v>
      </c>
      <c r="G6281">
        <v>1003.11</v>
      </c>
      <c r="H6281" s="1">
        <v>43361</v>
      </c>
      <c r="I6281" t="str">
        <f t="shared" si="294"/>
        <v>18</v>
      </c>
      <c r="J6281" t="str">
        <f t="shared" si="295"/>
        <v>September</v>
      </c>
      <c r="K6281" t="str">
        <f t="shared" si="296"/>
        <v>2018</v>
      </c>
      <c r="L6281" s="15">
        <v>0.70833333333333337</v>
      </c>
      <c r="M6281">
        <f>HOUR(K6281:K18323)</f>
        <v>0</v>
      </c>
      <c r="N6281">
        <f>MINUTE(K6281:K18323)</f>
        <v>0</v>
      </c>
      <c r="O6281">
        <f>SECOND(K6281:K18323)</f>
        <v>0</v>
      </c>
      <c r="P6281">
        <v>1002.13</v>
      </c>
      <c r="Q6281">
        <f>G6281-P6281</f>
        <v>0.98000000000001819</v>
      </c>
      <c r="R6281" t="s">
        <v>1833</v>
      </c>
      <c r="S6281" t="s">
        <v>18</v>
      </c>
      <c r="T6281" t="s">
        <v>122</v>
      </c>
    </row>
    <row r="6282" spans="1:20" x14ac:dyDescent="0.35">
      <c r="A6282" t="s">
        <v>29</v>
      </c>
      <c r="B6282" t="s">
        <v>243</v>
      </c>
      <c r="C6282" t="s">
        <v>13</v>
      </c>
      <c r="D6282" t="s">
        <v>31</v>
      </c>
      <c r="E6282" t="s">
        <v>244</v>
      </c>
      <c r="F6282" t="s">
        <v>16</v>
      </c>
      <c r="G6282">
        <v>10398.9</v>
      </c>
      <c r="H6282" s="1">
        <v>43361</v>
      </c>
      <c r="I6282" t="str">
        <f t="shared" si="294"/>
        <v>18</v>
      </c>
      <c r="J6282" t="str">
        <f t="shared" si="295"/>
        <v>September</v>
      </c>
      <c r="K6282" t="str">
        <f t="shared" si="296"/>
        <v>2018</v>
      </c>
      <c r="L6282" s="15">
        <v>0.70833333333333337</v>
      </c>
      <c r="M6282">
        <f>HOUR(K6282:K18324)</f>
        <v>0</v>
      </c>
      <c r="N6282">
        <f>MINUTE(K6282:K18324)</f>
        <v>0</v>
      </c>
      <c r="O6282">
        <f>SECOND(K6282:K18324)</f>
        <v>0</v>
      </c>
      <c r="P6282">
        <v>165</v>
      </c>
      <c r="Q6282">
        <f>G6282-P6282</f>
        <v>10233.9</v>
      </c>
      <c r="R6282" t="s">
        <v>1833</v>
      </c>
      <c r="S6282" t="s">
        <v>18</v>
      </c>
      <c r="T6282" t="s">
        <v>19</v>
      </c>
    </row>
    <row r="6283" spans="1:20" x14ac:dyDescent="0.35">
      <c r="A6283" t="s">
        <v>29</v>
      </c>
      <c r="B6283" t="s">
        <v>215</v>
      </c>
      <c r="C6283" t="s">
        <v>13</v>
      </c>
      <c r="D6283" t="s">
        <v>121</v>
      </c>
      <c r="E6283" t="s">
        <v>216</v>
      </c>
      <c r="F6283" t="s">
        <v>24</v>
      </c>
      <c r="G6283">
        <v>4855.8999999999996</v>
      </c>
      <c r="H6283" s="1">
        <v>43361</v>
      </c>
      <c r="I6283" t="str">
        <f t="shared" si="294"/>
        <v>18</v>
      </c>
      <c r="J6283" t="str">
        <f t="shared" si="295"/>
        <v>September</v>
      </c>
      <c r="K6283" t="str">
        <f t="shared" si="296"/>
        <v>2018</v>
      </c>
      <c r="L6283" s="15">
        <v>0.70833333333333337</v>
      </c>
      <c r="M6283">
        <f>HOUR(K6283:K18325)</f>
        <v>0</v>
      </c>
      <c r="N6283">
        <f>MINUTE(K6283:K18325)</f>
        <v>0</v>
      </c>
      <c r="O6283">
        <f>SECOND(K6283:K18325)</f>
        <v>0</v>
      </c>
      <c r="P6283">
        <v>1099.7</v>
      </c>
      <c r="Q6283">
        <f>G6283-P6283</f>
        <v>3756.2</v>
      </c>
      <c r="R6283" t="s">
        <v>1833</v>
      </c>
      <c r="S6283" t="s">
        <v>18</v>
      </c>
      <c r="T6283" t="s">
        <v>122</v>
      </c>
    </row>
    <row r="6284" spans="1:20" x14ac:dyDescent="0.35">
      <c r="A6284" t="s">
        <v>29</v>
      </c>
      <c r="B6284" t="s">
        <v>56</v>
      </c>
      <c r="C6284" t="s">
        <v>13</v>
      </c>
      <c r="D6284" t="s">
        <v>121</v>
      </c>
      <c r="E6284" t="s">
        <v>57</v>
      </c>
      <c r="F6284" t="s">
        <v>16</v>
      </c>
      <c r="G6284">
        <v>6821.13</v>
      </c>
      <c r="H6284" s="1">
        <v>43361</v>
      </c>
      <c r="I6284" t="str">
        <f t="shared" si="294"/>
        <v>18</v>
      </c>
      <c r="J6284" t="str">
        <f t="shared" si="295"/>
        <v>September</v>
      </c>
      <c r="K6284" t="str">
        <f t="shared" si="296"/>
        <v>2018</v>
      </c>
      <c r="L6284" s="15">
        <v>0.70833333333333337</v>
      </c>
      <c r="M6284">
        <f>HOUR(K6284:K18326)</f>
        <v>0</v>
      </c>
      <c r="N6284">
        <f>MINUTE(K6284:K18326)</f>
        <v>0</v>
      </c>
      <c r="O6284">
        <f>SECOND(K6284:K18326)</f>
        <v>0</v>
      </c>
      <c r="P6284">
        <v>1272.47</v>
      </c>
      <c r="Q6284">
        <f>G6284-P6284</f>
        <v>5548.66</v>
      </c>
      <c r="R6284" t="s">
        <v>1833</v>
      </c>
      <c r="S6284" t="s">
        <v>18</v>
      </c>
      <c r="T6284" t="s">
        <v>122</v>
      </c>
    </row>
    <row r="6285" spans="1:20" x14ac:dyDescent="0.35">
      <c r="A6285" t="s">
        <v>29</v>
      </c>
      <c r="B6285" t="s">
        <v>111</v>
      </c>
      <c r="C6285" t="s">
        <v>13</v>
      </c>
      <c r="D6285" t="s">
        <v>41</v>
      </c>
      <c r="E6285" t="s">
        <v>112</v>
      </c>
      <c r="F6285" t="s">
        <v>24</v>
      </c>
      <c r="G6285">
        <v>3832.56</v>
      </c>
      <c r="H6285" s="1">
        <v>43361</v>
      </c>
      <c r="I6285" t="str">
        <f t="shared" si="294"/>
        <v>18</v>
      </c>
      <c r="J6285" t="str">
        <f t="shared" si="295"/>
        <v>September</v>
      </c>
      <c r="K6285" t="str">
        <f t="shared" si="296"/>
        <v>2018</v>
      </c>
      <c r="L6285" s="15">
        <v>0.70833333333333337</v>
      </c>
      <c r="M6285">
        <f>HOUR(K6285:K18327)</f>
        <v>0</v>
      </c>
      <c r="N6285">
        <f>MINUTE(K6285:K18327)</f>
        <v>0</v>
      </c>
      <c r="O6285">
        <f>SECOND(K6285:K18327)</f>
        <v>0</v>
      </c>
      <c r="P6285">
        <v>20</v>
      </c>
      <c r="Q6285">
        <f>G6285-P6285</f>
        <v>3812.56</v>
      </c>
      <c r="R6285" t="s">
        <v>1833</v>
      </c>
      <c r="S6285" t="s">
        <v>18</v>
      </c>
      <c r="T6285" t="s">
        <v>19</v>
      </c>
    </row>
    <row r="6286" spans="1:20" x14ac:dyDescent="0.35">
      <c r="A6286" t="s">
        <v>29</v>
      </c>
      <c r="B6286" t="s">
        <v>148</v>
      </c>
      <c r="C6286" t="s">
        <v>13</v>
      </c>
      <c r="D6286" t="s">
        <v>121</v>
      </c>
      <c r="E6286" t="s">
        <v>149</v>
      </c>
      <c r="F6286" t="s">
        <v>16</v>
      </c>
      <c r="G6286">
        <v>8571.85</v>
      </c>
      <c r="H6286" s="1">
        <v>43361</v>
      </c>
      <c r="I6286" t="str">
        <f t="shared" si="294"/>
        <v>18</v>
      </c>
      <c r="J6286" t="str">
        <f t="shared" si="295"/>
        <v>September</v>
      </c>
      <c r="K6286" t="str">
        <f t="shared" si="296"/>
        <v>2018</v>
      </c>
      <c r="L6286" s="15">
        <v>0.70833333333333337</v>
      </c>
      <c r="M6286">
        <f>HOUR(K6286:K18328)</f>
        <v>0</v>
      </c>
      <c r="N6286">
        <f>MINUTE(K6286:K18328)</f>
        <v>0</v>
      </c>
      <c r="O6286">
        <f>SECOND(K6286:K18328)</f>
        <v>0</v>
      </c>
      <c r="P6286">
        <v>3517.61</v>
      </c>
      <c r="Q6286">
        <f>G6286-P6286</f>
        <v>5054.24</v>
      </c>
      <c r="R6286" t="s">
        <v>1833</v>
      </c>
      <c r="S6286" t="s">
        <v>18</v>
      </c>
      <c r="T6286" t="s">
        <v>122</v>
      </c>
    </row>
    <row r="6287" spans="1:20" x14ac:dyDescent="0.35">
      <c r="A6287" t="s">
        <v>29</v>
      </c>
      <c r="B6287" t="s">
        <v>220</v>
      </c>
      <c r="C6287" t="s">
        <v>13</v>
      </c>
      <c r="D6287" t="s">
        <v>121</v>
      </c>
      <c r="E6287" t="s">
        <v>221</v>
      </c>
      <c r="F6287" t="s">
        <v>24</v>
      </c>
      <c r="G6287">
        <v>5094.51</v>
      </c>
      <c r="H6287" s="1">
        <v>43361</v>
      </c>
      <c r="I6287" t="str">
        <f t="shared" si="294"/>
        <v>18</v>
      </c>
      <c r="J6287" t="str">
        <f t="shared" si="295"/>
        <v>September</v>
      </c>
      <c r="K6287" t="str">
        <f t="shared" si="296"/>
        <v>2018</v>
      </c>
      <c r="L6287" s="15">
        <v>0.70833333333333337</v>
      </c>
      <c r="M6287">
        <f>HOUR(K6287:K18329)</f>
        <v>0</v>
      </c>
      <c r="N6287">
        <f>MINUTE(K6287:K18329)</f>
        <v>0</v>
      </c>
      <c r="O6287">
        <f>SECOND(K6287:K18329)</f>
        <v>0</v>
      </c>
      <c r="P6287">
        <v>982.71</v>
      </c>
      <c r="Q6287">
        <f>G6287-P6287</f>
        <v>4111.8</v>
      </c>
      <c r="R6287" t="s">
        <v>1833</v>
      </c>
      <c r="S6287" t="s">
        <v>18</v>
      </c>
      <c r="T6287" t="s">
        <v>122</v>
      </c>
    </row>
    <row r="6288" spans="1:20" x14ac:dyDescent="0.35">
      <c r="A6288" t="s">
        <v>11</v>
      </c>
      <c r="B6288" t="s">
        <v>71</v>
      </c>
      <c r="C6288" t="s">
        <v>13</v>
      </c>
      <c r="D6288" t="s">
        <v>20</v>
      </c>
      <c r="E6288" t="s">
        <v>63</v>
      </c>
      <c r="F6288" t="s">
        <v>24</v>
      </c>
      <c r="G6288">
        <v>6871.16</v>
      </c>
      <c r="H6288" s="1">
        <v>43361</v>
      </c>
      <c r="I6288" t="str">
        <f t="shared" si="294"/>
        <v>18</v>
      </c>
      <c r="J6288" t="str">
        <f t="shared" si="295"/>
        <v>September</v>
      </c>
      <c r="K6288" t="str">
        <f t="shared" si="296"/>
        <v>2018</v>
      </c>
      <c r="L6288" s="15">
        <v>0.71592592592592597</v>
      </c>
      <c r="M6288">
        <f>HOUR(K6288:K18330)</f>
        <v>0</v>
      </c>
      <c r="N6288">
        <f>MINUTE(K6288:K18330)</f>
        <v>0</v>
      </c>
      <c r="O6288">
        <f>SECOND(K6288:K18330)</f>
        <v>0</v>
      </c>
      <c r="P6288">
        <v>14.47</v>
      </c>
      <c r="Q6288">
        <f>G6288-P6288</f>
        <v>6856.69</v>
      </c>
      <c r="R6288" t="s">
        <v>360</v>
      </c>
      <c r="S6288" t="s">
        <v>18</v>
      </c>
      <c r="T6288" t="s">
        <v>19</v>
      </c>
    </row>
    <row r="6289" spans="1:20" x14ac:dyDescent="0.35">
      <c r="A6289" t="s">
        <v>11</v>
      </c>
      <c r="B6289" t="s">
        <v>100</v>
      </c>
      <c r="C6289" t="s">
        <v>13</v>
      </c>
      <c r="D6289" t="s">
        <v>14</v>
      </c>
      <c r="E6289" t="s">
        <v>101</v>
      </c>
      <c r="F6289" t="s">
        <v>16</v>
      </c>
      <c r="G6289">
        <v>5511.87</v>
      </c>
      <c r="H6289" s="1">
        <v>43361</v>
      </c>
      <c r="I6289" t="str">
        <f t="shared" si="294"/>
        <v>18</v>
      </c>
      <c r="J6289" t="str">
        <f t="shared" si="295"/>
        <v>September</v>
      </c>
      <c r="K6289" t="str">
        <f t="shared" si="296"/>
        <v>2018</v>
      </c>
      <c r="L6289" s="15">
        <v>0.72677083333333325</v>
      </c>
      <c r="M6289">
        <f>HOUR(K6289:K18331)</f>
        <v>0</v>
      </c>
      <c r="N6289">
        <f>MINUTE(K6289:K18331)</f>
        <v>0</v>
      </c>
      <c r="O6289">
        <f>SECOND(K6289:K18331)</f>
        <v>0</v>
      </c>
      <c r="P6289">
        <v>15.18</v>
      </c>
      <c r="Q6289">
        <f>G6289-P6289</f>
        <v>5496.69</v>
      </c>
      <c r="R6289" t="s">
        <v>1491</v>
      </c>
      <c r="S6289" t="s">
        <v>18</v>
      </c>
      <c r="T6289" t="s">
        <v>19</v>
      </c>
    </row>
    <row r="6290" spans="1:20" x14ac:dyDescent="0.35">
      <c r="A6290" t="s">
        <v>11</v>
      </c>
      <c r="B6290" t="s">
        <v>324</v>
      </c>
      <c r="C6290" t="s">
        <v>13</v>
      </c>
      <c r="D6290" t="s">
        <v>14</v>
      </c>
      <c r="E6290" t="s">
        <v>325</v>
      </c>
      <c r="F6290" t="s">
        <v>24</v>
      </c>
      <c r="G6290">
        <v>12973.37</v>
      </c>
      <c r="H6290" s="1">
        <v>43361</v>
      </c>
      <c r="I6290" t="str">
        <f t="shared" si="294"/>
        <v>18</v>
      </c>
      <c r="J6290" t="str">
        <f t="shared" si="295"/>
        <v>September</v>
      </c>
      <c r="K6290" t="str">
        <f t="shared" si="296"/>
        <v>2018</v>
      </c>
      <c r="L6290" s="15">
        <v>0.73762731481481481</v>
      </c>
      <c r="M6290">
        <f>HOUR(K6290:K18332)</f>
        <v>0</v>
      </c>
      <c r="N6290">
        <f>MINUTE(K6290:K18332)</f>
        <v>0</v>
      </c>
      <c r="O6290">
        <f>SECOND(K6290:K18332)</f>
        <v>0</v>
      </c>
      <c r="P6290">
        <v>82.86</v>
      </c>
      <c r="Q6290">
        <f>G6290-P6290</f>
        <v>12890.51</v>
      </c>
      <c r="R6290" t="s">
        <v>201</v>
      </c>
      <c r="S6290" t="s">
        <v>18</v>
      </c>
      <c r="T6290" t="s">
        <v>19</v>
      </c>
    </row>
    <row r="6291" spans="1:20" x14ac:dyDescent="0.35">
      <c r="A6291" t="s">
        <v>11</v>
      </c>
      <c r="B6291" t="s">
        <v>111</v>
      </c>
      <c r="C6291" t="s">
        <v>13</v>
      </c>
      <c r="D6291" t="s">
        <v>14</v>
      </c>
      <c r="E6291" t="s">
        <v>112</v>
      </c>
      <c r="F6291" t="s">
        <v>24</v>
      </c>
      <c r="G6291">
        <v>3852.56</v>
      </c>
      <c r="H6291" s="1">
        <v>43361</v>
      </c>
      <c r="I6291" t="str">
        <f t="shared" si="294"/>
        <v>18</v>
      </c>
      <c r="J6291" t="str">
        <f t="shared" si="295"/>
        <v>September</v>
      </c>
      <c r="K6291" t="str">
        <f t="shared" si="296"/>
        <v>2018</v>
      </c>
      <c r="L6291" s="15">
        <v>0.74847222222222232</v>
      </c>
      <c r="M6291">
        <f>HOUR(K6291:K18333)</f>
        <v>0</v>
      </c>
      <c r="N6291">
        <f>MINUTE(K6291:K18333)</f>
        <v>0</v>
      </c>
      <c r="O6291">
        <f>SECOND(K6291:K18333)</f>
        <v>0</v>
      </c>
      <c r="P6291">
        <v>27.66</v>
      </c>
      <c r="Q6291">
        <f>G6291-P6291</f>
        <v>3824.9</v>
      </c>
      <c r="R6291" t="s">
        <v>463</v>
      </c>
      <c r="S6291" t="s">
        <v>18</v>
      </c>
      <c r="T6291" t="s">
        <v>19</v>
      </c>
    </row>
    <row r="6292" spans="1:20" x14ac:dyDescent="0.35">
      <c r="A6292" t="s">
        <v>29</v>
      </c>
      <c r="B6292" t="s">
        <v>317</v>
      </c>
      <c r="C6292" t="s">
        <v>13</v>
      </c>
      <c r="D6292" t="s">
        <v>31</v>
      </c>
      <c r="E6292" t="s">
        <v>318</v>
      </c>
      <c r="F6292" t="s">
        <v>16</v>
      </c>
      <c r="G6292">
        <v>19170.080000000002</v>
      </c>
      <c r="H6292" s="1">
        <v>43361</v>
      </c>
      <c r="I6292" t="str">
        <f t="shared" si="294"/>
        <v>18</v>
      </c>
      <c r="J6292" t="str">
        <f t="shared" si="295"/>
        <v>September</v>
      </c>
      <c r="K6292" t="str">
        <f t="shared" si="296"/>
        <v>2018</v>
      </c>
      <c r="L6292" s="15">
        <v>0.75</v>
      </c>
      <c r="M6292">
        <f>HOUR(K6292:K18334)</f>
        <v>0</v>
      </c>
      <c r="N6292">
        <f>MINUTE(K6292:K18334)</f>
        <v>0</v>
      </c>
      <c r="O6292">
        <f>SECOND(K6292:K18334)</f>
        <v>0</v>
      </c>
      <c r="P6292">
        <v>45</v>
      </c>
      <c r="Q6292">
        <f>G6292-P6292</f>
        <v>19125.080000000002</v>
      </c>
      <c r="R6292" t="s">
        <v>1833</v>
      </c>
      <c r="S6292" t="s">
        <v>18</v>
      </c>
      <c r="T6292" t="s">
        <v>19</v>
      </c>
    </row>
    <row r="6293" spans="1:20" x14ac:dyDescent="0.35">
      <c r="A6293" t="s">
        <v>29</v>
      </c>
      <c r="B6293" t="s">
        <v>156</v>
      </c>
      <c r="C6293" t="s">
        <v>13</v>
      </c>
      <c r="D6293" t="s">
        <v>41</v>
      </c>
      <c r="E6293" t="s">
        <v>76</v>
      </c>
      <c r="F6293" t="s">
        <v>24</v>
      </c>
      <c r="G6293">
        <v>39398.31</v>
      </c>
      <c r="H6293" s="1">
        <v>43361</v>
      </c>
      <c r="I6293" t="str">
        <f t="shared" si="294"/>
        <v>18</v>
      </c>
      <c r="J6293" t="str">
        <f t="shared" si="295"/>
        <v>September</v>
      </c>
      <c r="K6293" t="str">
        <f t="shared" si="296"/>
        <v>2018</v>
      </c>
      <c r="L6293" s="15">
        <v>0.75</v>
      </c>
      <c r="M6293">
        <f>HOUR(K6293:K18335)</f>
        <v>0</v>
      </c>
      <c r="N6293">
        <f>MINUTE(K6293:K18335)</f>
        <v>0</v>
      </c>
      <c r="O6293">
        <f>SECOND(K6293:K18335)</f>
        <v>0</v>
      </c>
      <c r="P6293">
        <v>29</v>
      </c>
      <c r="Q6293">
        <f>G6293-P6293</f>
        <v>39369.31</v>
      </c>
      <c r="R6293" t="s">
        <v>1833</v>
      </c>
      <c r="S6293" t="s">
        <v>18</v>
      </c>
      <c r="T6293" t="s">
        <v>19</v>
      </c>
    </row>
    <row r="6294" spans="1:20" x14ac:dyDescent="0.35">
      <c r="A6294" t="s">
        <v>29</v>
      </c>
      <c r="B6294" t="s">
        <v>138</v>
      </c>
      <c r="C6294" t="s">
        <v>13</v>
      </c>
      <c r="D6294" t="s">
        <v>31</v>
      </c>
      <c r="E6294" t="s">
        <v>139</v>
      </c>
      <c r="F6294" t="s">
        <v>16</v>
      </c>
      <c r="G6294">
        <v>199994.81</v>
      </c>
      <c r="H6294" s="1">
        <v>43361</v>
      </c>
      <c r="I6294" t="str">
        <f t="shared" si="294"/>
        <v>18</v>
      </c>
      <c r="J6294" t="str">
        <f t="shared" si="295"/>
        <v>September</v>
      </c>
      <c r="K6294" t="str">
        <f t="shared" si="296"/>
        <v>2018</v>
      </c>
      <c r="L6294" s="15">
        <v>0.75</v>
      </c>
      <c r="M6294">
        <f>HOUR(K6294:K18336)</f>
        <v>0</v>
      </c>
      <c r="N6294">
        <f>MINUTE(K6294:K18336)</f>
        <v>0</v>
      </c>
      <c r="O6294">
        <f>SECOND(K6294:K18336)</f>
        <v>0</v>
      </c>
      <c r="P6294">
        <v>29</v>
      </c>
      <c r="Q6294">
        <f>G6294-P6294</f>
        <v>199965.81</v>
      </c>
      <c r="R6294" t="s">
        <v>1833</v>
      </c>
      <c r="S6294" t="s">
        <v>18</v>
      </c>
      <c r="T6294" t="s">
        <v>19</v>
      </c>
    </row>
    <row r="6295" spans="1:20" x14ac:dyDescent="0.35">
      <c r="A6295" t="s">
        <v>11</v>
      </c>
      <c r="B6295" t="s">
        <v>58</v>
      </c>
      <c r="C6295" t="s">
        <v>13</v>
      </c>
      <c r="D6295" t="s">
        <v>20</v>
      </c>
      <c r="E6295" t="s">
        <v>59</v>
      </c>
      <c r="F6295" t="s">
        <v>16</v>
      </c>
      <c r="G6295">
        <v>3894.1</v>
      </c>
      <c r="H6295" s="1">
        <v>43361</v>
      </c>
      <c r="I6295" t="str">
        <f t="shared" si="294"/>
        <v>18</v>
      </c>
      <c r="J6295" t="str">
        <f t="shared" si="295"/>
        <v>September</v>
      </c>
      <c r="K6295" t="str">
        <f t="shared" si="296"/>
        <v>2018</v>
      </c>
      <c r="L6295" s="15">
        <v>0.76925925925925931</v>
      </c>
      <c r="M6295">
        <f>HOUR(K6295:K18337)</f>
        <v>0</v>
      </c>
      <c r="N6295">
        <f>MINUTE(K6295:K18337)</f>
        <v>0</v>
      </c>
      <c r="O6295">
        <f>SECOND(K6295:K18337)</f>
        <v>0</v>
      </c>
      <c r="P6295">
        <v>7.39</v>
      </c>
      <c r="Q6295">
        <f>G6295-P6295</f>
        <v>3886.71</v>
      </c>
      <c r="R6295" t="s">
        <v>1214</v>
      </c>
      <c r="S6295" t="s">
        <v>18</v>
      </c>
      <c r="T6295" t="s">
        <v>19</v>
      </c>
    </row>
    <row r="6296" spans="1:20" x14ac:dyDescent="0.35">
      <c r="A6296" t="s">
        <v>11</v>
      </c>
      <c r="B6296" t="s">
        <v>239</v>
      </c>
      <c r="C6296" t="s">
        <v>13</v>
      </c>
      <c r="D6296" t="s">
        <v>20</v>
      </c>
      <c r="E6296" t="s">
        <v>240</v>
      </c>
      <c r="F6296" t="s">
        <v>16</v>
      </c>
      <c r="G6296">
        <v>5171.47</v>
      </c>
      <c r="H6296" s="1">
        <v>43361</v>
      </c>
      <c r="I6296" t="str">
        <f t="shared" si="294"/>
        <v>18</v>
      </c>
      <c r="J6296" t="str">
        <f t="shared" si="295"/>
        <v>September</v>
      </c>
      <c r="K6296" t="str">
        <f t="shared" si="296"/>
        <v>2018</v>
      </c>
      <c r="L6296" s="15">
        <v>0.79165509259259259</v>
      </c>
      <c r="M6296">
        <f>HOUR(K6296:K18338)</f>
        <v>0</v>
      </c>
      <c r="N6296">
        <f>MINUTE(K6296:K18338)</f>
        <v>0</v>
      </c>
      <c r="O6296">
        <f>SECOND(K6296:K18338)</f>
        <v>0</v>
      </c>
      <c r="P6296">
        <v>62.71</v>
      </c>
      <c r="Q6296">
        <f>G6296-P6296</f>
        <v>5108.76</v>
      </c>
      <c r="R6296" t="s">
        <v>1492</v>
      </c>
      <c r="S6296" t="s">
        <v>18</v>
      </c>
      <c r="T6296" t="s">
        <v>19</v>
      </c>
    </row>
    <row r="6297" spans="1:20" x14ac:dyDescent="0.35">
      <c r="A6297" t="s">
        <v>11</v>
      </c>
      <c r="B6297" t="s">
        <v>75</v>
      </c>
      <c r="C6297" t="s">
        <v>13</v>
      </c>
      <c r="D6297" t="s">
        <v>14</v>
      </c>
      <c r="E6297" t="s">
        <v>76</v>
      </c>
      <c r="F6297" t="s">
        <v>24</v>
      </c>
      <c r="G6297">
        <v>4427.24</v>
      </c>
      <c r="H6297" s="1">
        <v>43361</v>
      </c>
      <c r="I6297" t="str">
        <f t="shared" si="294"/>
        <v>18</v>
      </c>
      <c r="J6297" t="str">
        <f t="shared" si="295"/>
        <v>September</v>
      </c>
      <c r="K6297" t="str">
        <f t="shared" si="296"/>
        <v>2018</v>
      </c>
      <c r="L6297" s="15">
        <v>0.80501157407407409</v>
      </c>
      <c r="M6297">
        <f>HOUR(K6297:K18339)</f>
        <v>0</v>
      </c>
      <c r="N6297">
        <f>MINUTE(K6297:K18339)</f>
        <v>0</v>
      </c>
      <c r="O6297">
        <f>SECOND(K6297:K18339)</f>
        <v>0</v>
      </c>
      <c r="P6297">
        <v>7.06</v>
      </c>
      <c r="Q6297">
        <f>G6297-P6297</f>
        <v>4420.1799999999994</v>
      </c>
      <c r="R6297" t="s">
        <v>145</v>
      </c>
      <c r="S6297" t="s">
        <v>18</v>
      </c>
      <c r="T6297" t="s">
        <v>19</v>
      </c>
    </row>
    <row r="6298" spans="1:20" x14ac:dyDescent="0.35">
      <c r="A6298" t="s">
        <v>11</v>
      </c>
      <c r="B6298" t="s">
        <v>132</v>
      </c>
      <c r="C6298" t="s">
        <v>13</v>
      </c>
      <c r="D6298" t="s">
        <v>20</v>
      </c>
      <c r="E6298" t="s">
        <v>50</v>
      </c>
      <c r="F6298" t="s">
        <v>24</v>
      </c>
      <c r="G6298">
        <v>3325.07</v>
      </c>
      <c r="H6298" s="1">
        <v>43361</v>
      </c>
      <c r="I6298" t="str">
        <f t="shared" si="294"/>
        <v>18</v>
      </c>
      <c r="J6298" t="str">
        <f t="shared" si="295"/>
        <v>September</v>
      </c>
      <c r="K6298" t="str">
        <f t="shared" si="296"/>
        <v>2018</v>
      </c>
      <c r="L6298" s="15">
        <v>0.81836805555555558</v>
      </c>
      <c r="M6298">
        <f>HOUR(K6298:K18340)</f>
        <v>0</v>
      </c>
      <c r="N6298">
        <f>MINUTE(K6298:K18340)</f>
        <v>0</v>
      </c>
      <c r="O6298">
        <f>SECOND(K6298:K18340)</f>
        <v>0</v>
      </c>
      <c r="P6298">
        <v>27.09</v>
      </c>
      <c r="Q6298">
        <f>G6298-P6298</f>
        <v>3297.98</v>
      </c>
      <c r="R6298" t="s">
        <v>904</v>
      </c>
      <c r="S6298" t="s">
        <v>18</v>
      </c>
      <c r="T6298" t="s">
        <v>19</v>
      </c>
    </row>
    <row r="6299" spans="1:20" x14ac:dyDescent="0.35">
      <c r="A6299" t="s">
        <v>11</v>
      </c>
      <c r="B6299" t="s">
        <v>239</v>
      </c>
      <c r="C6299" t="s">
        <v>13</v>
      </c>
      <c r="D6299" t="s">
        <v>14</v>
      </c>
      <c r="E6299" t="s">
        <v>240</v>
      </c>
      <c r="F6299" t="s">
        <v>16</v>
      </c>
      <c r="G6299">
        <v>5107.04</v>
      </c>
      <c r="H6299" s="1">
        <v>43361</v>
      </c>
      <c r="I6299" t="str">
        <f t="shared" si="294"/>
        <v>18</v>
      </c>
      <c r="J6299" t="str">
        <f t="shared" si="295"/>
        <v>September</v>
      </c>
      <c r="K6299" t="str">
        <f t="shared" si="296"/>
        <v>2018</v>
      </c>
      <c r="L6299" s="15">
        <v>0.83172453703703697</v>
      </c>
      <c r="M6299">
        <f>HOUR(K6299:K18341)</f>
        <v>0</v>
      </c>
      <c r="N6299">
        <f>MINUTE(K6299:K18341)</f>
        <v>0</v>
      </c>
      <c r="O6299">
        <f>SECOND(K6299:K18341)</f>
        <v>0</v>
      </c>
      <c r="P6299">
        <v>64.430000000000007</v>
      </c>
      <c r="Q6299">
        <f>G6299-P6299</f>
        <v>5042.6099999999997</v>
      </c>
      <c r="R6299" t="s">
        <v>1493</v>
      </c>
      <c r="S6299" t="s">
        <v>18</v>
      </c>
      <c r="T6299" t="s">
        <v>19</v>
      </c>
    </row>
    <row r="6300" spans="1:20" x14ac:dyDescent="0.35">
      <c r="A6300" t="s">
        <v>29</v>
      </c>
      <c r="B6300" t="s">
        <v>377</v>
      </c>
      <c r="C6300" t="s">
        <v>13</v>
      </c>
      <c r="D6300" t="s">
        <v>31</v>
      </c>
      <c r="E6300" t="s">
        <v>378</v>
      </c>
      <c r="F6300" t="s">
        <v>24</v>
      </c>
      <c r="G6300">
        <v>12828.72</v>
      </c>
      <c r="H6300" s="1">
        <v>43361</v>
      </c>
      <c r="I6300" t="str">
        <f t="shared" si="294"/>
        <v>18</v>
      </c>
      <c r="J6300" t="str">
        <f t="shared" si="295"/>
        <v>September</v>
      </c>
      <c r="K6300" t="str">
        <f t="shared" si="296"/>
        <v>2018</v>
      </c>
      <c r="L6300" s="15">
        <v>0.83333333333333337</v>
      </c>
      <c r="M6300">
        <f>HOUR(K6300:K18342)</f>
        <v>0</v>
      </c>
      <c r="N6300">
        <f>MINUTE(K6300:K18342)</f>
        <v>0</v>
      </c>
      <c r="O6300">
        <f>SECOND(K6300:K18342)</f>
        <v>0</v>
      </c>
      <c r="P6300">
        <v>20</v>
      </c>
      <c r="Q6300">
        <f>G6300-P6300</f>
        <v>12808.72</v>
      </c>
      <c r="R6300" t="s">
        <v>1833</v>
      </c>
      <c r="S6300" t="s">
        <v>18</v>
      </c>
      <c r="T6300" t="s">
        <v>19</v>
      </c>
    </row>
    <row r="6301" spans="1:20" x14ac:dyDescent="0.35">
      <c r="A6301" t="s">
        <v>29</v>
      </c>
      <c r="B6301" t="s">
        <v>180</v>
      </c>
      <c r="C6301" t="s">
        <v>13</v>
      </c>
      <c r="D6301" t="s">
        <v>31</v>
      </c>
      <c r="E6301" t="s">
        <v>181</v>
      </c>
      <c r="F6301" t="s">
        <v>24</v>
      </c>
      <c r="G6301">
        <v>12106.93</v>
      </c>
      <c r="H6301" s="1">
        <v>43361</v>
      </c>
      <c r="I6301" t="str">
        <f t="shared" si="294"/>
        <v>18</v>
      </c>
      <c r="J6301" t="str">
        <f t="shared" si="295"/>
        <v>September</v>
      </c>
      <c r="K6301" t="str">
        <f t="shared" si="296"/>
        <v>2018</v>
      </c>
      <c r="L6301" s="15">
        <v>0.83333333333333337</v>
      </c>
      <c r="M6301">
        <f>HOUR(K6301:K18343)</f>
        <v>0</v>
      </c>
      <c r="N6301">
        <f>MINUTE(K6301:K18343)</f>
        <v>0</v>
      </c>
      <c r="O6301">
        <f>SECOND(K6301:K18343)</f>
        <v>0</v>
      </c>
      <c r="P6301">
        <v>34</v>
      </c>
      <c r="Q6301">
        <f>G6301-P6301</f>
        <v>12072.93</v>
      </c>
      <c r="R6301" t="s">
        <v>1833</v>
      </c>
      <c r="S6301" t="s">
        <v>18</v>
      </c>
      <c r="T6301" t="s">
        <v>19</v>
      </c>
    </row>
    <row r="6302" spans="1:20" x14ac:dyDescent="0.35">
      <c r="A6302" t="s">
        <v>29</v>
      </c>
      <c r="B6302" t="s">
        <v>80</v>
      </c>
      <c r="C6302" t="s">
        <v>13</v>
      </c>
      <c r="D6302" t="s">
        <v>41</v>
      </c>
      <c r="E6302" t="s">
        <v>81</v>
      </c>
      <c r="F6302" t="s">
        <v>24</v>
      </c>
      <c r="G6302">
        <v>18540</v>
      </c>
      <c r="H6302" s="1">
        <v>43361</v>
      </c>
      <c r="I6302" t="str">
        <f t="shared" si="294"/>
        <v>18</v>
      </c>
      <c r="J6302" t="str">
        <f t="shared" si="295"/>
        <v>September</v>
      </c>
      <c r="K6302" t="str">
        <f t="shared" si="296"/>
        <v>2018</v>
      </c>
      <c r="L6302" s="15">
        <v>0.83333333333333337</v>
      </c>
      <c r="M6302">
        <f>HOUR(K6302:K18344)</f>
        <v>0</v>
      </c>
      <c r="N6302">
        <f>MINUTE(K6302:K18344)</f>
        <v>0</v>
      </c>
      <c r="O6302">
        <f>SECOND(K6302:K18344)</f>
        <v>0</v>
      </c>
      <c r="P6302">
        <v>1910</v>
      </c>
      <c r="Q6302">
        <f>G6302-P6302</f>
        <v>16630</v>
      </c>
      <c r="R6302" t="s">
        <v>1833</v>
      </c>
      <c r="S6302" t="s">
        <v>18</v>
      </c>
      <c r="T6302" t="s">
        <v>19</v>
      </c>
    </row>
    <row r="6303" spans="1:20" x14ac:dyDescent="0.35">
      <c r="A6303" t="s">
        <v>11</v>
      </c>
      <c r="B6303" t="s">
        <v>80</v>
      </c>
      <c r="C6303" t="s">
        <v>13</v>
      </c>
      <c r="D6303" t="s">
        <v>20</v>
      </c>
      <c r="E6303" t="s">
        <v>81</v>
      </c>
      <c r="F6303" t="s">
        <v>24</v>
      </c>
      <c r="G6303">
        <v>20450</v>
      </c>
      <c r="H6303" s="1">
        <v>43361</v>
      </c>
      <c r="I6303" t="str">
        <f t="shared" si="294"/>
        <v>18</v>
      </c>
      <c r="J6303" t="str">
        <f t="shared" si="295"/>
        <v>September</v>
      </c>
      <c r="K6303" t="str">
        <f t="shared" si="296"/>
        <v>2018</v>
      </c>
      <c r="L6303" s="15">
        <v>0.8482291666666667</v>
      </c>
      <c r="M6303">
        <f>HOUR(K6303:K18345)</f>
        <v>0</v>
      </c>
      <c r="N6303">
        <f>MINUTE(K6303:K18345)</f>
        <v>0</v>
      </c>
      <c r="O6303">
        <f>SECOND(K6303:K18345)</f>
        <v>0</v>
      </c>
      <c r="P6303">
        <v>11.81</v>
      </c>
      <c r="Q6303">
        <f>G6303-P6303</f>
        <v>20438.189999999999</v>
      </c>
      <c r="R6303" t="s">
        <v>21</v>
      </c>
      <c r="S6303" t="s">
        <v>18</v>
      </c>
      <c r="T6303" t="s">
        <v>19</v>
      </c>
    </row>
    <row r="6304" spans="1:20" x14ac:dyDescent="0.35">
      <c r="A6304" t="s">
        <v>11</v>
      </c>
      <c r="B6304" t="s">
        <v>239</v>
      </c>
      <c r="C6304" t="s">
        <v>13</v>
      </c>
      <c r="D6304" t="s">
        <v>20</v>
      </c>
      <c r="E6304" t="s">
        <v>240</v>
      </c>
      <c r="F6304" t="s">
        <v>16</v>
      </c>
      <c r="G6304">
        <v>5045.78</v>
      </c>
      <c r="H6304" s="1">
        <v>43361</v>
      </c>
      <c r="I6304" t="str">
        <f t="shared" si="294"/>
        <v>18</v>
      </c>
      <c r="J6304" t="str">
        <f t="shared" si="295"/>
        <v>September</v>
      </c>
      <c r="K6304" t="str">
        <f t="shared" si="296"/>
        <v>2018</v>
      </c>
      <c r="L6304" s="15">
        <v>0.86517361111111113</v>
      </c>
      <c r="M6304">
        <f>HOUR(K6304:K18346)</f>
        <v>0</v>
      </c>
      <c r="N6304">
        <f>MINUTE(K6304:K18346)</f>
        <v>0</v>
      </c>
      <c r="O6304">
        <f>SECOND(K6304:K18346)</f>
        <v>0</v>
      </c>
      <c r="P6304">
        <v>61.26</v>
      </c>
      <c r="Q6304">
        <f>G6304-P6304</f>
        <v>4984.5199999999995</v>
      </c>
      <c r="R6304" t="s">
        <v>1016</v>
      </c>
      <c r="S6304" t="s">
        <v>18</v>
      </c>
      <c r="T6304" t="s">
        <v>19</v>
      </c>
    </row>
    <row r="6305" spans="1:20" x14ac:dyDescent="0.35">
      <c r="A6305" t="s">
        <v>11</v>
      </c>
      <c r="B6305" t="s">
        <v>22</v>
      </c>
      <c r="C6305" t="s">
        <v>13</v>
      </c>
      <c r="D6305" t="s">
        <v>20</v>
      </c>
      <c r="E6305" t="s">
        <v>23</v>
      </c>
      <c r="F6305" t="s">
        <v>24</v>
      </c>
      <c r="G6305">
        <v>979.51</v>
      </c>
      <c r="H6305" s="1">
        <v>43361</v>
      </c>
      <c r="I6305" t="str">
        <f t="shared" si="294"/>
        <v>18</v>
      </c>
      <c r="J6305" t="str">
        <f t="shared" si="295"/>
        <v>September</v>
      </c>
      <c r="K6305" t="str">
        <f t="shared" si="296"/>
        <v>2018</v>
      </c>
      <c r="L6305" s="15">
        <v>0.88094907407407408</v>
      </c>
      <c r="M6305">
        <f>HOUR(K6305:K18347)</f>
        <v>0</v>
      </c>
      <c r="N6305">
        <f>MINUTE(K6305:K18347)</f>
        <v>0</v>
      </c>
      <c r="O6305">
        <f>SECOND(K6305:K18347)</f>
        <v>0</v>
      </c>
      <c r="P6305">
        <v>23.6</v>
      </c>
      <c r="Q6305">
        <f>G6305-P6305</f>
        <v>955.91</v>
      </c>
      <c r="R6305" t="s">
        <v>1164</v>
      </c>
      <c r="S6305" t="s">
        <v>18</v>
      </c>
      <c r="T6305" t="s">
        <v>19</v>
      </c>
    </row>
    <row r="6306" spans="1:20" x14ac:dyDescent="0.35">
      <c r="A6306" t="s">
        <v>11</v>
      </c>
      <c r="B6306" t="s">
        <v>22</v>
      </c>
      <c r="C6306" t="s">
        <v>13</v>
      </c>
      <c r="D6306" t="s">
        <v>14</v>
      </c>
      <c r="E6306" t="s">
        <v>23</v>
      </c>
      <c r="F6306" t="s">
        <v>24</v>
      </c>
      <c r="G6306">
        <v>958.76</v>
      </c>
      <c r="H6306" s="1">
        <v>43361</v>
      </c>
      <c r="I6306" t="str">
        <f t="shared" si="294"/>
        <v>18</v>
      </c>
      <c r="J6306" t="str">
        <f t="shared" si="295"/>
        <v>September</v>
      </c>
      <c r="K6306" t="str">
        <f t="shared" si="296"/>
        <v>2018</v>
      </c>
      <c r="L6306" s="15">
        <v>0.89511574074074074</v>
      </c>
      <c r="M6306">
        <f>HOUR(K6306:K18348)</f>
        <v>0</v>
      </c>
      <c r="N6306">
        <f>MINUTE(K6306:K18348)</f>
        <v>0</v>
      </c>
      <c r="O6306">
        <f>SECOND(K6306:K18348)</f>
        <v>0</v>
      </c>
      <c r="P6306">
        <v>20.75</v>
      </c>
      <c r="Q6306">
        <f>G6306-P6306</f>
        <v>938.01</v>
      </c>
      <c r="R6306" t="s">
        <v>79</v>
      </c>
      <c r="S6306" t="s">
        <v>18</v>
      </c>
      <c r="T6306" t="s">
        <v>19</v>
      </c>
    </row>
    <row r="6307" spans="1:20" x14ac:dyDescent="0.35">
      <c r="A6307" t="s">
        <v>11</v>
      </c>
      <c r="B6307" t="s">
        <v>186</v>
      </c>
      <c r="C6307" t="s">
        <v>13</v>
      </c>
      <c r="D6307" t="s">
        <v>20</v>
      </c>
      <c r="E6307" t="s">
        <v>187</v>
      </c>
      <c r="F6307" t="s">
        <v>16</v>
      </c>
      <c r="G6307">
        <v>2487.17</v>
      </c>
      <c r="H6307" s="1">
        <v>43361</v>
      </c>
      <c r="I6307" t="str">
        <f t="shared" si="294"/>
        <v>18</v>
      </c>
      <c r="J6307" t="str">
        <f t="shared" si="295"/>
        <v>September</v>
      </c>
      <c r="K6307" t="str">
        <f t="shared" si="296"/>
        <v>2018</v>
      </c>
      <c r="L6307" s="15">
        <v>0.90929398148148144</v>
      </c>
      <c r="M6307">
        <f>HOUR(K6307:K18349)</f>
        <v>0</v>
      </c>
      <c r="N6307">
        <f>MINUTE(K6307:K18349)</f>
        <v>0</v>
      </c>
      <c r="O6307">
        <f>SECOND(K6307:K18349)</f>
        <v>0</v>
      </c>
      <c r="P6307">
        <v>1307.1099999999999</v>
      </c>
      <c r="Q6307">
        <f>G6307-P6307</f>
        <v>1180.0600000000002</v>
      </c>
      <c r="R6307" t="s">
        <v>832</v>
      </c>
      <c r="S6307" t="s">
        <v>18</v>
      </c>
      <c r="T6307" t="s">
        <v>19</v>
      </c>
    </row>
    <row r="6308" spans="1:20" x14ac:dyDescent="0.35">
      <c r="A6308" t="s">
        <v>29</v>
      </c>
      <c r="B6308" t="s">
        <v>168</v>
      </c>
      <c r="C6308" t="s">
        <v>13</v>
      </c>
      <c r="D6308" t="s">
        <v>31</v>
      </c>
      <c r="E6308" t="s">
        <v>23</v>
      </c>
      <c r="F6308" t="s">
        <v>24</v>
      </c>
      <c r="G6308">
        <v>47714</v>
      </c>
      <c r="H6308" s="1">
        <v>43361</v>
      </c>
      <c r="I6308" t="str">
        <f t="shared" si="294"/>
        <v>18</v>
      </c>
      <c r="J6308" t="str">
        <f t="shared" si="295"/>
        <v>September</v>
      </c>
      <c r="K6308" t="str">
        <f t="shared" si="296"/>
        <v>2018</v>
      </c>
      <c r="L6308" s="15">
        <v>0.91666666666666663</v>
      </c>
      <c r="M6308">
        <f>HOUR(K6308:K18350)</f>
        <v>0</v>
      </c>
      <c r="N6308">
        <f>MINUTE(K6308:K18350)</f>
        <v>0</v>
      </c>
      <c r="O6308">
        <f>SECOND(K6308:K18350)</f>
        <v>0</v>
      </c>
      <c r="P6308">
        <v>163</v>
      </c>
      <c r="Q6308">
        <f>G6308-P6308</f>
        <v>47551</v>
      </c>
      <c r="R6308" t="s">
        <v>1833</v>
      </c>
      <c r="S6308" t="s">
        <v>18</v>
      </c>
      <c r="T6308" t="s">
        <v>19</v>
      </c>
    </row>
    <row r="6309" spans="1:20" x14ac:dyDescent="0.35">
      <c r="A6309" t="s">
        <v>11</v>
      </c>
      <c r="B6309" t="s">
        <v>12</v>
      </c>
      <c r="C6309" t="s">
        <v>13</v>
      </c>
      <c r="D6309" t="s">
        <v>20</v>
      </c>
      <c r="E6309" t="s">
        <v>15</v>
      </c>
      <c r="F6309" t="s">
        <v>16</v>
      </c>
      <c r="G6309">
        <v>1727.48</v>
      </c>
      <c r="H6309" s="1">
        <v>43361</v>
      </c>
      <c r="I6309" t="str">
        <f t="shared" si="294"/>
        <v>18</v>
      </c>
      <c r="J6309" t="str">
        <f t="shared" si="295"/>
        <v>September</v>
      </c>
      <c r="K6309" t="str">
        <f t="shared" si="296"/>
        <v>2018</v>
      </c>
      <c r="L6309" s="15">
        <v>0.92815972222222232</v>
      </c>
      <c r="M6309">
        <f>HOUR(K6309:K18351)</f>
        <v>0</v>
      </c>
      <c r="N6309">
        <f>MINUTE(K6309:K18351)</f>
        <v>0</v>
      </c>
      <c r="O6309">
        <f>SECOND(K6309:K18351)</f>
        <v>0</v>
      </c>
      <c r="P6309">
        <v>2.2799999999999998</v>
      </c>
      <c r="Q6309">
        <f>G6309-P6309</f>
        <v>1725.2</v>
      </c>
      <c r="R6309" t="s">
        <v>286</v>
      </c>
      <c r="S6309" t="s">
        <v>18</v>
      </c>
      <c r="T6309" t="s">
        <v>19</v>
      </c>
    </row>
    <row r="6310" spans="1:20" x14ac:dyDescent="0.35">
      <c r="A6310" t="s">
        <v>11</v>
      </c>
      <c r="B6310" t="s">
        <v>116</v>
      </c>
      <c r="C6310" t="s">
        <v>13</v>
      </c>
      <c r="D6310" t="s">
        <v>20</v>
      </c>
      <c r="E6310" t="s">
        <v>117</v>
      </c>
      <c r="F6310" t="s">
        <v>24</v>
      </c>
      <c r="G6310">
        <v>6967.8</v>
      </c>
      <c r="H6310" s="1">
        <v>43361</v>
      </c>
      <c r="I6310" t="str">
        <f t="shared" si="294"/>
        <v>18</v>
      </c>
      <c r="J6310" t="str">
        <f t="shared" si="295"/>
        <v>September</v>
      </c>
      <c r="K6310" t="str">
        <f t="shared" si="296"/>
        <v>2018</v>
      </c>
      <c r="L6310" s="15">
        <v>0.95210648148148147</v>
      </c>
      <c r="M6310">
        <f>HOUR(K6310:K18352)</f>
        <v>0</v>
      </c>
      <c r="N6310">
        <f>MINUTE(K6310:K18352)</f>
        <v>0</v>
      </c>
      <c r="O6310">
        <f>SECOND(K6310:K18352)</f>
        <v>0</v>
      </c>
      <c r="P6310">
        <v>42.15</v>
      </c>
      <c r="Q6310">
        <f>G6310-P6310</f>
        <v>6925.6500000000005</v>
      </c>
      <c r="R6310" t="s">
        <v>21</v>
      </c>
      <c r="S6310" t="s">
        <v>18</v>
      </c>
      <c r="T6310" t="s">
        <v>19</v>
      </c>
    </row>
    <row r="6311" spans="1:20" x14ac:dyDescent="0.35">
      <c r="A6311" t="s">
        <v>29</v>
      </c>
      <c r="B6311" t="s">
        <v>116</v>
      </c>
      <c r="C6311" t="s">
        <v>13</v>
      </c>
      <c r="D6311" t="s">
        <v>31</v>
      </c>
      <c r="E6311" t="s">
        <v>117</v>
      </c>
      <c r="F6311" t="s">
        <v>24</v>
      </c>
      <c r="G6311">
        <v>6927.8</v>
      </c>
      <c r="H6311" s="1">
        <v>43361</v>
      </c>
      <c r="I6311" t="str">
        <f t="shared" si="294"/>
        <v>18</v>
      </c>
      <c r="J6311" t="str">
        <f t="shared" si="295"/>
        <v>September</v>
      </c>
      <c r="K6311" t="str">
        <f t="shared" si="296"/>
        <v>2018</v>
      </c>
      <c r="L6311" s="15">
        <v>0.95833333333333337</v>
      </c>
      <c r="M6311">
        <f>HOUR(K6311:K18353)</f>
        <v>0</v>
      </c>
      <c r="N6311">
        <f>MINUTE(K6311:K18353)</f>
        <v>0</v>
      </c>
      <c r="O6311">
        <f>SECOND(K6311:K18353)</f>
        <v>0</v>
      </c>
      <c r="P6311">
        <v>40</v>
      </c>
      <c r="Q6311">
        <f>G6311-P6311</f>
        <v>6887.8</v>
      </c>
      <c r="R6311" t="s">
        <v>1833</v>
      </c>
      <c r="S6311" t="s">
        <v>18</v>
      </c>
      <c r="T6311" t="s">
        <v>19</v>
      </c>
    </row>
    <row r="6312" spans="1:20" x14ac:dyDescent="0.35">
      <c r="A6312" t="s">
        <v>11</v>
      </c>
      <c r="B6312" t="s">
        <v>12</v>
      </c>
      <c r="C6312" t="s">
        <v>13</v>
      </c>
      <c r="D6312" t="s">
        <v>20</v>
      </c>
      <c r="E6312" t="s">
        <v>15</v>
      </c>
      <c r="F6312" t="s">
        <v>16</v>
      </c>
      <c r="G6312">
        <v>1719.55</v>
      </c>
      <c r="H6312" s="1">
        <v>43361</v>
      </c>
      <c r="I6312" t="str">
        <f t="shared" si="294"/>
        <v>18</v>
      </c>
      <c r="J6312" t="str">
        <f t="shared" si="295"/>
        <v>September</v>
      </c>
      <c r="K6312" t="str">
        <f t="shared" si="296"/>
        <v>2018</v>
      </c>
      <c r="L6312" s="15">
        <v>0.96950231481481486</v>
      </c>
      <c r="M6312">
        <f>HOUR(K6312:K18354)</f>
        <v>0</v>
      </c>
      <c r="N6312">
        <f>MINUTE(K6312:K18354)</f>
        <v>0</v>
      </c>
      <c r="O6312">
        <f>SECOND(K6312:K18354)</f>
        <v>0</v>
      </c>
      <c r="P6312">
        <v>7.93</v>
      </c>
      <c r="Q6312">
        <f>G6312-P6312</f>
        <v>1711.62</v>
      </c>
      <c r="R6312" t="s">
        <v>1138</v>
      </c>
      <c r="S6312" t="s">
        <v>18</v>
      </c>
      <c r="T6312" t="s">
        <v>19</v>
      </c>
    </row>
    <row r="6313" spans="1:20" x14ac:dyDescent="0.35">
      <c r="A6313" t="s">
        <v>11</v>
      </c>
      <c r="B6313" t="s">
        <v>73</v>
      </c>
      <c r="C6313" t="s">
        <v>13</v>
      </c>
      <c r="D6313" t="s">
        <v>20</v>
      </c>
      <c r="E6313" t="s">
        <v>74</v>
      </c>
      <c r="F6313" t="s">
        <v>16</v>
      </c>
      <c r="G6313">
        <v>15345.38</v>
      </c>
      <c r="H6313" s="1">
        <v>43361</v>
      </c>
      <c r="I6313" t="str">
        <f t="shared" si="294"/>
        <v>18</v>
      </c>
      <c r="J6313" t="str">
        <f t="shared" si="295"/>
        <v>September</v>
      </c>
      <c r="K6313" t="str">
        <f t="shared" si="296"/>
        <v>2018</v>
      </c>
      <c r="L6313" s="15">
        <v>0.9845949074074074</v>
      </c>
      <c r="M6313">
        <f>HOUR(K6313:K18355)</f>
        <v>0</v>
      </c>
      <c r="N6313">
        <f>MINUTE(K6313:K18355)</f>
        <v>0</v>
      </c>
      <c r="O6313">
        <f>SECOND(K6313:K18355)</f>
        <v>0</v>
      </c>
      <c r="P6313">
        <v>48.69</v>
      </c>
      <c r="Q6313">
        <f>G6313-P6313</f>
        <v>15296.689999999999</v>
      </c>
      <c r="R6313" t="s">
        <v>1494</v>
      </c>
      <c r="S6313" t="s">
        <v>18</v>
      </c>
      <c r="T6313" t="s">
        <v>19</v>
      </c>
    </row>
    <row r="6314" spans="1:20" x14ac:dyDescent="0.35">
      <c r="A6314" t="s">
        <v>11</v>
      </c>
      <c r="B6314" t="s">
        <v>124</v>
      </c>
      <c r="C6314" t="s">
        <v>13</v>
      </c>
      <c r="D6314" t="s">
        <v>14</v>
      </c>
      <c r="E6314" t="s">
        <v>125</v>
      </c>
      <c r="F6314" t="s">
        <v>16</v>
      </c>
      <c r="G6314">
        <v>3784.89</v>
      </c>
      <c r="H6314" s="1">
        <v>43361</v>
      </c>
      <c r="I6314" t="str">
        <f t="shared" si="294"/>
        <v>18</v>
      </c>
      <c r="J6314" t="str">
        <f t="shared" si="295"/>
        <v>September</v>
      </c>
      <c r="K6314" t="str">
        <f t="shared" si="296"/>
        <v>2018</v>
      </c>
      <c r="L6314" s="15">
        <v>0.99968749999999995</v>
      </c>
      <c r="M6314">
        <f>HOUR(K6314:K18356)</f>
        <v>0</v>
      </c>
      <c r="N6314">
        <f>MINUTE(K6314:K18356)</f>
        <v>0</v>
      </c>
      <c r="O6314">
        <f>SECOND(K6314:K18356)</f>
        <v>0</v>
      </c>
      <c r="P6314">
        <v>17.07</v>
      </c>
      <c r="Q6314">
        <f>G6314-P6314</f>
        <v>3767.8199999999997</v>
      </c>
      <c r="R6314" t="s">
        <v>863</v>
      </c>
      <c r="S6314" t="s">
        <v>18</v>
      </c>
      <c r="T6314" t="s">
        <v>19</v>
      </c>
    </row>
    <row r="6315" spans="1:20" x14ac:dyDescent="0.35">
      <c r="A6315" t="s">
        <v>11</v>
      </c>
      <c r="B6315" t="s">
        <v>12</v>
      </c>
      <c r="C6315" t="s">
        <v>13</v>
      </c>
      <c r="D6315" t="s">
        <v>20</v>
      </c>
      <c r="E6315" t="s">
        <v>15</v>
      </c>
      <c r="F6315" t="s">
        <v>16</v>
      </c>
      <c r="G6315">
        <v>1713.76</v>
      </c>
      <c r="H6315" s="1">
        <v>43362</v>
      </c>
      <c r="I6315" t="str">
        <f t="shared" si="294"/>
        <v>19</v>
      </c>
      <c r="J6315" t="str">
        <f t="shared" si="295"/>
        <v>September</v>
      </c>
      <c r="K6315" t="str">
        <f t="shared" si="296"/>
        <v>2018</v>
      </c>
      <c r="L6315" s="15">
        <v>3.0925925925925926E-2</v>
      </c>
      <c r="M6315">
        <f>HOUR(K6315:K18357)</f>
        <v>0</v>
      </c>
      <c r="N6315">
        <f>MINUTE(K6315:K18357)</f>
        <v>0</v>
      </c>
      <c r="O6315">
        <f>SECOND(K6315:K18357)</f>
        <v>0</v>
      </c>
      <c r="P6315">
        <v>5.79</v>
      </c>
      <c r="Q6315">
        <f>G6315-P6315</f>
        <v>1707.97</v>
      </c>
      <c r="R6315" t="s">
        <v>448</v>
      </c>
      <c r="S6315" t="s">
        <v>18</v>
      </c>
      <c r="T6315" t="s">
        <v>19</v>
      </c>
    </row>
    <row r="6316" spans="1:20" x14ac:dyDescent="0.35">
      <c r="A6316" t="s">
        <v>11</v>
      </c>
      <c r="B6316" t="s">
        <v>80</v>
      </c>
      <c r="C6316" t="s">
        <v>13</v>
      </c>
      <c r="D6316" t="s">
        <v>20</v>
      </c>
      <c r="E6316" t="s">
        <v>81</v>
      </c>
      <c r="F6316" t="s">
        <v>24</v>
      </c>
      <c r="G6316">
        <v>18531.07</v>
      </c>
      <c r="H6316" s="1">
        <v>43362</v>
      </c>
      <c r="I6316" t="str">
        <f t="shared" si="294"/>
        <v>19</v>
      </c>
      <c r="J6316" t="str">
        <f t="shared" si="295"/>
        <v>September</v>
      </c>
      <c r="K6316" t="str">
        <f t="shared" si="296"/>
        <v>2018</v>
      </c>
      <c r="L6316" s="15">
        <v>5.2314814814814814E-2</v>
      </c>
      <c r="M6316">
        <f>HOUR(K6316:K18358)</f>
        <v>0</v>
      </c>
      <c r="N6316">
        <f>MINUTE(K6316:K18358)</f>
        <v>0</v>
      </c>
      <c r="O6316">
        <f>SECOND(K6316:K18358)</f>
        <v>0</v>
      </c>
      <c r="P6316">
        <v>8.93</v>
      </c>
      <c r="Q6316">
        <f>G6316-P6316</f>
        <v>18522.14</v>
      </c>
      <c r="R6316" t="s">
        <v>821</v>
      </c>
      <c r="S6316" t="s">
        <v>18</v>
      </c>
      <c r="T6316" t="s">
        <v>19</v>
      </c>
    </row>
    <row r="6317" spans="1:20" x14ac:dyDescent="0.35">
      <c r="A6317" t="s">
        <v>11</v>
      </c>
      <c r="B6317" t="s">
        <v>132</v>
      </c>
      <c r="C6317" t="s">
        <v>13</v>
      </c>
      <c r="D6317" t="s">
        <v>20</v>
      </c>
      <c r="E6317" t="s">
        <v>50</v>
      </c>
      <c r="F6317" t="s">
        <v>24</v>
      </c>
      <c r="G6317">
        <v>3281.66</v>
      </c>
      <c r="H6317" s="1">
        <v>43362</v>
      </c>
      <c r="I6317" t="str">
        <f t="shared" si="294"/>
        <v>19</v>
      </c>
      <c r="J6317" t="str">
        <f t="shared" si="295"/>
        <v>September</v>
      </c>
      <c r="K6317" t="str">
        <f t="shared" si="296"/>
        <v>2018</v>
      </c>
      <c r="L6317" s="15">
        <v>6.8472222222222226E-2</v>
      </c>
      <c r="M6317">
        <f>HOUR(K6317:K18359)</f>
        <v>0</v>
      </c>
      <c r="N6317">
        <f>MINUTE(K6317:K18359)</f>
        <v>0</v>
      </c>
      <c r="O6317">
        <f>SECOND(K6317:K18359)</f>
        <v>0</v>
      </c>
      <c r="P6317">
        <v>43.41</v>
      </c>
      <c r="Q6317">
        <f>G6317-P6317</f>
        <v>3238.25</v>
      </c>
      <c r="R6317" t="s">
        <v>346</v>
      </c>
      <c r="S6317" t="s">
        <v>18</v>
      </c>
      <c r="T6317" t="s">
        <v>19</v>
      </c>
    </row>
    <row r="6318" spans="1:20" x14ac:dyDescent="0.35">
      <c r="A6318" t="s">
        <v>11</v>
      </c>
      <c r="B6318" t="s">
        <v>235</v>
      </c>
      <c r="C6318" t="s">
        <v>13</v>
      </c>
      <c r="D6318" t="s">
        <v>14</v>
      </c>
      <c r="E6318" t="s">
        <v>236</v>
      </c>
      <c r="F6318" t="s">
        <v>24</v>
      </c>
      <c r="G6318">
        <v>11790.03</v>
      </c>
      <c r="H6318" s="1">
        <v>43362</v>
      </c>
      <c r="I6318" t="str">
        <f t="shared" si="294"/>
        <v>19</v>
      </c>
      <c r="J6318" t="str">
        <f t="shared" si="295"/>
        <v>September</v>
      </c>
      <c r="K6318" t="str">
        <f t="shared" si="296"/>
        <v>2018</v>
      </c>
      <c r="L6318" s="15">
        <v>9.1261574074074078E-2</v>
      </c>
      <c r="M6318">
        <f>HOUR(K6318:K18360)</f>
        <v>0</v>
      </c>
      <c r="N6318">
        <f>MINUTE(K6318:K18360)</f>
        <v>0</v>
      </c>
      <c r="O6318">
        <f>SECOND(K6318:K18360)</f>
        <v>0</v>
      </c>
      <c r="P6318">
        <v>9.01</v>
      </c>
      <c r="Q6318">
        <f>G6318-P6318</f>
        <v>11781.02</v>
      </c>
      <c r="R6318" t="s">
        <v>252</v>
      </c>
      <c r="S6318" t="s">
        <v>18</v>
      </c>
      <c r="T6318" t="s">
        <v>19</v>
      </c>
    </row>
    <row r="6319" spans="1:20" x14ac:dyDescent="0.35">
      <c r="A6319" t="s">
        <v>11</v>
      </c>
      <c r="B6319" t="s">
        <v>73</v>
      </c>
      <c r="C6319" t="s">
        <v>13</v>
      </c>
      <c r="D6319" t="s">
        <v>20</v>
      </c>
      <c r="E6319" t="s">
        <v>74</v>
      </c>
      <c r="F6319" t="s">
        <v>16</v>
      </c>
      <c r="G6319">
        <v>15327.54</v>
      </c>
      <c r="H6319" s="1">
        <v>43362</v>
      </c>
      <c r="I6319" t="str">
        <f t="shared" si="294"/>
        <v>19</v>
      </c>
      <c r="J6319" t="str">
        <f t="shared" si="295"/>
        <v>September</v>
      </c>
      <c r="K6319" t="str">
        <f t="shared" si="296"/>
        <v>2018</v>
      </c>
      <c r="L6319" s="15">
        <v>0.17967592592592593</v>
      </c>
      <c r="M6319">
        <f>HOUR(K6319:K18361)</f>
        <v>0</v>
      </c>
      <c r="N6319">
        <f>MINUTE(K6319:K18361)</f>
        <v>0</v>
      </c>
      <c r="O6319">
        <f>SECOND(K6319:K18361)</f>
        <v>0</v>
      </c>
      <c r="P6319">
        <v>17.84</v>
      </c>
      <c r="Q6319">
        <f>G6319-P6319</f>
        <v>15309.7</v>
      </c>
      <c r="R6319" t="s">
        <v>692</v>
      </c>
      <c r="S6319" t="s">
        <v>18</v>
      </c>
      <c r="T6319" t="s">
        <v>19</v>
      </c>
    </row>
    <row r="6320" spans="1:20" x14ac:dyDescent="0.35">
      <c r="A6320" t="s">
        <v>11</v>
      </c>
      <c r="B6320" t="s">
        <v>289</v>
      </c>
      <c r="C6320" t="s">
        <v>13</v>
      </c>
      <c r="D6320" t="s">
        <v>20</v>
      </c>
      <c r="E6320" t="s">
        <v>290</v>
      </c>
      <c r="F6320" t="s">
        <v>24</v>
      </c>
      <c r="G6320">
        <v>7041.21</v>
      </c>
      <c r="H6320" s="1">
        <v>43362</v>
      </c>
      <c r="I6320" t="str">
        <f t="shared" si="294"/>
        <v>19</v>
      </c>
      <c r="J6320" t="str">
        <f t="shared" si="295"/>
        <v>September</v>
      </c>
      <c r="K6320" t="str">
        <f t="shared" si="296"/>
        <v>2018</v>
      </c>
      <c r="L6320" s="15">
        <v>0.2013773148148148</v>
      </c>
      <c r="M6320">
        <f>HOUR(K6320:K18362)</f>
        <v>0</v>
      </c>
      <c r="N6320">
        <f>MINUTE(K6320:K18362)</f>
        <v>0</v>
      </c>
      <c r="O6320">
        <f>SECOND(K6320:K18362)</f>
        <v>0</v>
      </c>
      <c r="P6320">
        <v>21.75</v>
      </c>
      <c r="Q6320">
        <f>G6320-P6320</f>
        <v>7019.46</v>
      </c>
      <c r="R6320" t="s">
        <v>797</v>
      </c>
      <c r="S6320" t="s">
        <v>18</v>
      </c>
      <c r="T6320" t="s">
        <v>19</v>
      </c>
    </row>
    <row r="6321" spans="1:20" x14ac:dyDescent="0.35">
      <c r="A6321" t="s">
        <v>29</v>
      </c>
      <c r="B6321" t="s">
        <v>317</v>
      </c>
      <c r="C6321" t="s">
        <v>13</v>
      </c>
      <c r="D6321" t="s">
        <v>31</v>
      </c>
      <c r="E6321" t="s">
        <v>318</v>
      </c>
      <c r="F6321" t="s">
        <v>16</v>
      </c>
      <c r="G6321">
        <v>19015.080000000002</v>
      </c>
      <c r="H6321" s="1">
        <v>43362</v>
      </c>
      <c r="I6321" t="str">
        <f t="shared" si="294"/>
        <v>19</v>
      </c>
      <c r="J6321" t="str">
        <f t="shared" si="295"/>
        <v>September</v>
      </c>
      <c r="K6321" t="str">
        <f t="shared" si="296"/>
        <v>2018</v>
      </c>
      <c r="L6321" s="15">
        <v>0.20833333333333334</v>
      </c>
      <c r="M6321">
        <f>HOUR(K6321:K18363)</f>
        <v>0</v>
      </c>
      <c r="N6321">
        <f>MINUTE(K6321:K18363)</f>
        <v>0</v>
      </c>
      <c r="O6321">
        <f>SECOND(K6321:K18363)</f>
        <v>0</v>
      </c>
      <c r="P6321">
        <v>155</v>
      </c>
      <c r="Q6321">
        <f>G6321-P6321</f>
        <v>18860.080000000002</v>
      </c>
      <c r="R6321" t="s">
        <v>1833</v>
      </c>
      <c r="S6321" t="s">
        <v>18</v>
      </c>
      <c r="T6321" t="s">
        <v>19</v>
      </c>
    </row>
    <row r="6322" spans="1:20" x14ac:dyDescent="0.35">
      <c r="A6322" t="s">
        <v>29</v>
      </c>
      <c r="B6322" t="s">
        <v>138</v>
      </c>
      <c r="C6322" t="s">
        <v>13</v>
      </c>
      <c r="D6322" t="s">
        <v>31</v>
      </c>
      <c r="E6322" t="s">
        <v>139</v>
      </c>
      <c r="F6322" t="s">
        <v>16</v>
      </c>
      <c r="G6322">
        <v>199825.81</v>
      </c>
      <c r="H6322" s="1">
        <v>43362</v>
      </c>
      <c r="I6322" t="str">
        <f t="shared" si="294"/>
        <v>19</v>
      </c>
      <c r="J6322" t="str">
        <f t="shared" si="295"/>
        <v>September</v>
      </c>
      <c r="K6322" t="str">
        <f t="shared" si="296"/>
        <v>2018</v>
      </c>
      <c r="L6322" s="15">
        <v>0.20833333333333334</v>
      </c>
      <c r="M6322">
        <f>HOUR(K6322:K18364)</f>
        <v>0</v>
      </c>
      <c r="N6322">
        <f>MINUTE(K6322:K18364)</f>
        <v>0</v>
      </c>
      <c r="O6322">
        <f>SECOND(K6322:K18364)</f>
        <v>0</v>
      </c>
      <c r="P6322">
        <v>169</v>
      </c>
      <c r="Q6322">
        <f>G6322-P6322</f>
        <v>199656.81</v>
      </c>
      <c r="R6322" t="s">
        <v>1833</v>
      </c>
      <c r="S6322" t="s">
        <v>18</v>
      </c>
      <c r="T6322" t="s">
        <v>19</v>
      </c>
    </row>
    <row r="6323" spans="1:20" x14ac:dyDescent="0.35">
      <c r="A6323" t="s">
        <v>29</v>
      </c>
      <c r="B6323" t="s">
        <v>40</v>
      </c>
      <c r="C6323" t="s">
        <v>13</v>
      </c>
      <c r="D6323" t="s">
        <v>41</v>
      </c>
      <c r="E6323" t="s">
        <v>23</v>
      </c>
      <c r="F6323" t="s">
        <v>24</v>
      </c>
      <c r="G6323">
        <v>13235.24</v>
      </c>
      <c r="H6323" s="1">
        <v>43362</v>
      </c>
      <c r="I6323" t="str">
        <f t="shared" si="294"/>
        <v>19</v>
      </c>
      <c r="J6323" t="str">
        <f t="shared" si="295"/>
        <v>September</v>
      </c>
      <c r="K6323" t="str">
        <f t="shared" si="296"/>
        <v>2018</v>
      </c>
      <c r="L6323" s="15">
        <v>0.25</v>
      </c>
      <c r="M6323">
        <f>HOUR(K6323:K18365)</f>
        <v>0</v>
      </c>
      <c r="N6323">
        <f>MINUTE(K6323:K18365)</f>
        <v>0</v>
      </c>
      <c r="O6323">
        <f>SECOND(K6323:K18365)</f>
        <v>0</v>
      </c>
      <c r="P6323">
        <v>21</v>
      </c>
      <c r="Q6323">
        <f>G6323-P6323</f>
        <v>13214.24</v>
      </c>
      <c r="R6323" t="s">
        <v>1833</v>
      </c>
      <c r="S6323" t="s">
        <v>18</v>
      </c>
      <c r="T6323" t="s">
        <v>19</v>
      </c>
    </row>
    <row r="6324" spans="1:20" x14ac:dyDescent="0.35">
      <c r="A6324" t="s">
        <v>29</v>
      </c>
      <c r="B6324" t="s">
        <v>42</v>
      </c>
      <c r="C6324" t="s">
        <v>13</v>
      </c>
      <c r="D6324" t="s">
        <v>31</v>
      </c>
      <c r="E6324" t="s">
        <v>43</v>
      </c>
      <c r="F6324" t="s">
        <v>24</v>
      </c>
      <c r="G6324">
        <v>10817.14</v>
      </c>
      <c r="H6324" s="1">
        <v>43362</v>
      </c>
      <c r="I6324" t="str">
        <f t="shared" si="294"/>
        <v>19</v>
      </c>
      <c r="J6324" t="str">
        <f t="shared" si="295"/>
        <v>September</v>
      </c>
      <c r="K6324" t="str">
        <f t="shared" si="296"/>
        <v>2018</v>
      </c>
      <c r="L6324" s="15">
        <v>0.25</v>
      </c>
      <c r="M6324">
        <f>HOUR(K6324:K18366)</f>
        <v>0</v>
      </c>
      <c r="N6324">
        <f>MINUTE(K6324:K18366)</f>
        <v>0</v>
      </c>
      <c r="O6324">
        <f>SECOND(K6324:K18366)</f>
        <v>0</v>
      </c>
      <c r="P6324">
        <v>27</v>
      </c>
      <c r="Q6324">
        <f>G6324-P6324</f>
        <v>10790.14</v>
      </c>
      <c r="R6324" t="s">
        <v>1833</v>
      </c>
      <c r="S6324" t="s">
        <v>18</v>
      </c>
      <c r="T6324" t="s">
        <v>19</v>
      </c>
    </row>
    <row r="6325" spans="1:20" x14ac:dyDescent="0.35">
      <c r="A6325" t="s">
        <v>29</v>
      </c>
      <c r="B6325" t="s">
        <v>128</v>
      </c>
      <c r="C6325" t="s">
        <v>13</v>
      </c>
      <c r="D6325" t="s">
        <v>31</v>
      </c>
      <c r="E6325" t="s">
        <v>129</v>
      </c>
      <c r="F6325" t="s">
        <v>24</v>
      </c>
      <c r="G6325">
        <v>62299.839999999997</v>
      </c>
      <c r="H6325" s="1">
        <v>43362</v>
      </c>
      <c r="I6325" t="str">
        <f t="shared" si="294"/>
        <v>19</v>
      </c>
      <c r="J6325" t="str">
        <f t="shared" si="295"/>
        <v>September</v>
      </c>
      <c r="K6325" t="str">
        <f t="shared" si="296"/>
        <v>2018</v>
      </c>
      <c r="L6325" s="15">
        <v>0.25</v>
      </c>
      <c r="M6325">
        <f>HOUR(K6325:K18367)</f>
        <v>0</v>
      </c>
      <c r="N6325">
        <f>MINUTE(K6325:K18367)</f>
        <v>0</v>
      </c>
      <c r="O6325">
        <f>SECOND(K6325:K18367)</f>
        <v>0</v>
      </c>
      <c r="P6325">
        <v>111</v>
      </c>
      <c r="Q6325">
        <f>G6325-P6325</f>
        <v>62188.84</v>
      </c>
      <c r="R6325" t="s">
        <v>1833</v>
      </c>
      <c r="S6325" t="s">
        <v>18</v>
      </c>
      <c r="T6325" t="s">
        <v>19</v>
      </c>
    </row>
    <row r="6326" spans="1:20" x14ac:dyDescent="0.35">
      <c r="A6326" t="s">
        <v>29</v>
      </c>
      <c r="B6326" t="s">
        <v>33</v>
      </c>
      <c r="C6326" t="s">
        <v>13</v>
      </c>
      <c r="D6326" t="s">
        <v>31</v>
      </c>
      <c r="E6326" t="s">
        <v>34</v>
      </c>
      <c r="F6326" t="s">
        <v>16</v>
      </c>
      <c r="G6326">
        <v>4352.87</v>
      </c>
      <c r="H6326" s="1">
        <v>43362</v>
      </c>
      <c r="I6326" t="str">
        <f t="shared" si="294"/>
        <v>19</v>
      </c>
      <c r="J6326" t="str">
        <f t="shared" si="295"/>
        <v>September</v>
      </c>
      <c r="K6326" t="str">
        <f t="shared" si="296"/>
        <v>2018</v>
      </c>
      <c r="L6326" s="15">
        <v>0.25</v>
      </c>
      <c r="M6326">
        <f>HOUR(K6326:K18368)</f>
        <v>0</v>
      </c>
      <c r="N6326">
        <f>MINUTE(K6326:K18368)</f>
        <v>0</v>
      </c>
      <c r="O6326">
        <f>SECOND(K6326:K18368)</f>
        <v>0</v>
      </c>
      <c r="P6326">
        <v>29</v>
      </c>
      <c r="Q6326">
        <f>G6326-P6326</f>
        <v>4323.87</v>
      </c>
      <c r="R6326" t="s">
        <v>1833</v>
      </c>
      <c r="S6326" t="s">
        <v>18</v>
      </c>
      <c r="T6326" t="s">
        <v>19</v>
      </c>
    </row>
    <row r="6327" spans="1:20" x14ac:dyDescent="0.35">
      <c r="A6327" t="s">
        <v>11</v>
      </c>
      <c r="B6327" t="s">
        <v>22</v>
      </c>
      <c r="C6327" t="s">
        <v>13</v>
      </c>
      <c r="D6327" t="s">
        <v>14</v>
      </c>
      <c r="E6327" t="s">
        <v>23</v>
      </c>
      <c r="F6327" t="s">
        <v>24</v>
      </c>
      <c r="G6327">
        <v>901.77</v>
      </c>
      <c r="H6327" s="1">
        <v>43362</v>
      </c>
      <c r="I6327" t="str">
        <f t="shared" si="294"/>
        <v>19</v>
      </c>
      <c r="J6327" t="str">
        <f t="shared" si="295"/>
        <v>September</v>
      </c>
      <c r="K6327" t="str">
        <f t="shared" si="296"/>
        <v>2018</v>
      </c>
      <c r="L6327" s="15">
        <v>0.2777662037037037</v>
      </c>
      <c r="M6327">
        <f>HOUR(K6327:K18369)</f>
        <v>0</v>
      </c>
      <c r="N6327">
        <f>MINUTE(K6327:K18369)</f>
        <v>0</v>
      </c>
      <c r="O6327">
        <f>SECOND(K6327:K18369)</f>
        <v>0</v>
      </c>
      <c r="P6327">
        <v>56.99</v>
      </c>
      <c r="Q6327">
        <f>G6327-P6327</f>
        <v>844.78</v>
      </c>
      <c r="R6327" t="s">
        <v>711</v>
      </c>
      <c r="S6327" t="s">
        <v>18</v>
      </c>
      <c r="T6327" t="s">
        <v>19</v>
      </c>
    </row>
    <row r="6328" spans="1:20" x14ac:dyDescent="0.35">
      <c r="A6328" t="s">
        <v>29</v>
      </c>
      <c r="B6328" t="s">
        <v>45</v>
      </c>
      <c r="C6328" t="s">
        <v>13</v>
      </c>
      <c r="D6328" t="s">
        <v>41</v>
      </c>
      <c r="E6328" t="s">
        <v>46</v>
      </c>
      <c r="F6328" t="s">
        <v>24</v>
      </c>
      <c r="G6328">
        <v>15284.22</v>
      </c>
      <c r="H6328" s="1">
        <v>43362</v>
      </c>
      <c r="I6328" t="str">
        <f t="shared" si="294"/>
        <v>19</v>
      </c>
      <c r="J6328" t="str">
        <f t="shared" si="295"/>
        <v>September</v>
      </c>
      <c r="K6328" t="str">
        <f t="shared" si="296"/>
        <v>2018</v>
      </c>
      <c r="L6328" s="15">
        <v>0.29166666666666669</v>
      </c>
      <c r="M6328">
        <f>HOUR(K6328:K18370)</f>
        <v>0</v>
      </c>
      <c r="N6328">
        <f>MINUTE(K6328:K18370)</f>
        <v>0</v>
      </c>
      <c r="O6328">
        <f>SECOND(K6328:K18370)</f>
        <v>0</v>
      </c>
      <c r="P6328">
        <v>25</v>
      </c>
      <c r="Q6328">
        <f>G6328-P6328</f>
        <v>15259.22</v>
      </c>
      <c r="R6328" t="s">
        <v>1833</v>
      </c>
      <c r="S6328" t="s">
        <v>18</v>
      </c>
      <c r="T6328" t="s">
        <v>19</v>
      </c>
    </row>
    <row r="6329" spans="1:20" x14ac:dyDescent="0.35">
      <c r="A6329" t="s">
        <v>29</v>
      </c>
      <c r="B6329" t="s">
        <v>47</v>
      </c>
      <c r="C6329" t="s">
        <v>13</v>
      </c>
      <c r="D6329" t="s">
        <v>41</v>
      </c>
      <c r="E6329" t="s">
        <v>48</v>
      </c>
      <c r="F6329" t="s">
        <v>24</v>
      </c>
      <c r="G6329">
        <v>13132.57</v>
      </c>
      <c r="H6329" s="1">
        <v>43362</v>
      </c>
      <c r="I6329" t="str">
        <f t="shared" si="294"/>
        <v>19</v>
      </c>
      <c r="J6329" t="str">
        <f t="shared" si="295"/>
        <v>September</v>
      </c>
      <c r="K6329" t="str">
        <f t="shared" si="296"/>
        <v>2018</v>
      </c>
      <c r="L6329" s="15">
        <v>0.29166666666666669</v>
      </c>
      <c r="M6329">
        <f>HOUR(K6329:K18371)</f>
        <v>0</v>
      </c>
      <c r="N6329">
        <f>MINUTE(K6329:K18371)</f>
        <v>0</v>
      </c>
      <c r="O6329">
        <f>SECOND(K6329:K18371)</f>
        <v>0</v>
      </c>
      <c r="P6329">
        <v>39</v>
      </c>
      <c r="Q6329">
        <f>G6329-P6329</f>
        <v>13093.57</v>
      </c>
      <c r="R6329" t="s">
        <v>1833</v>
      </c>
      <c r="S6329" t="s">
        <v>18</v>
      </c>
      <c r="T6329" t="s">
        <v>19</v>
      </c>
    </row>
    <row r="6330" spans="1:20" x14ac:dyDescent="0.35">
      <c r="A6330" t="s">
        <v>29</v>
      </c>
      <c r="B6330" t="s">
        <v>302</v>
      </c>
      <c r="C6330" t="s">
        <v>13</v>
      </c>
      <c r="D6330" t="s">
        <v>41</v>
      </c>
      <c r="E6330" t="s">
        <v>303</v>
      </c>
      <c r="F6330" t="s">
        <v>24</v>
      </c>
      <c r="G6330">
        <v>7485.88</v>
      </c>
      <c r="H6330" s="1">
        <v>43362</v>
      </c>
      <c r="I6330" t="str">
        <f t="shared" si="294"/>
        <v>19</v>
      </c>
      <c r="J6330" t="str">
        <f t="shared" si="295"/>
        <v>September</v>
      </c>
      <c r="K6330" t="str">
        <f t="shared" si="296"/>
        <v>2018</v>
      </c>
      <c r="L6330" s="15">
        <v>0.29166666666666669</v>
      </c>
      <c r="M6330">
        <f>HOUR(K6330:K18372)</f>
        <v>0</v>
      </c>
      <c r="N6330">
        <f>MINUTE(K6330:K18372)</f>
        <v>0</v>
      </c>
      <c r="O6330">
        <f>SECOND(K6330:K18372)</f>
        <v>0</v>
      </c>
      <c r="P6330">
        <v>192</v>
      </c>
      <c r="Q6330">
        <f>G6330-P6330</f>
        <v>7293.88</v>
      </c>
      <c r="R6330" t="s">
        <v>1833</v>
      </c>
      <c r="S6330" t="s">
        <v>18</v>
      </c>
      <c r="T6330" t="s">
        <v>19</v>
      </c>
    </row>
    <row r="6331" spans="1:20" x14ac:dyDescent="0.35">
      <c r="A6331" t="s">
        <v>29</v>
      </c>
      <c r="B6331" t="s">
        <v>239</v>
      </c>
      <c r="C6331" t="s">
        <v>13</v>
      </c>
      <c r="D6331" t="s">
        <v>31</v>
      </c>
      <c r="E6331" t="s">
        <v>240</v>
      </c>
      <c r="F6331" t="s">
        <v>16</v>
      </c>
      <c r="G6331">
        <v>4877.78</v>
      </c>
      <c r="H6331" s="1">
        <v>43362</v>
      </c>
      <c r="I6331" t="str">
        <f t="shared" si="294"/>
        <v>19</v>
      </c>
      <c r="J6331" t="str">
        <f t="shared" si="295"/>
        <v>September</v>
      </c>
      <c r="K6331" t="str">
        <f t="shared" si="296"/>
        <v>2018</v>
      </c>
      <c r="L6331" s="15">
        <v>0.29166666666666669</v>
      </c>
      <c r="M6331">
        <f>HOUR(K6331:K18373)</f>
        <v>0</v>
      </c>
      <c r="N6331">
        <f>MINUTE(K6331:K18373)</f>
        <v>0</v>
      </c>
      <c r="O6331">
        <f>SECOND(K6331:K18373)</f>
        <v>0</v>
      </c>
      <c r="P6331">
        <v>168</v>
      </c>
      <c r="Q6331">
        <f>G6331-P6331</f>
        <v>4709.78</v>
      </c>
      <c r="R6331" t="s">
        <v>1833</v>
      </c>
      <c r="S6331" t="s">
        <v>18</v>
      </c>
      <c r="T6331" t="s">
        <v>19</v>
      </c>
    </row>
    <row r="6332" spans="1:20" x14ac:dyDescent="0.35">
      <c r="A6332" t="s">
        <v>11</v>
      </c>
      <c r="B6332" t="s">
        <v>30</v>
      </c>
      <c r="C6332" t="s">
        <v>13</v>
      </c>
      <c r="D6332" t="s">
        <v>20</v>
      </c>
      <c r="E6332" t="s">
        <v>32</v>
      </c>
      <c r="F6332" t="s">
        <v>24</v>
      </c>
      <c r="G6332">
        <v>5577.12</v>
      </c>
      <c r="H6332" s="1">
        <v>43362</v>
      </c>
      <c r="I6332" t="str">
        <f t="shared" si="294"/>
        <v>19</v>
      </c>
      <c r="J6332" t="str">
        <f t="shared" si="295"/>
        <v>September</v>
      </c>
      <c r="K6332" t="str">
        <f t="shared" si="296"/>
        <v>2018</v>
      </c>
      <c r="L6332" s="15">
        <v>0.31422453703703707</v>
      </c>
      <c r="M6332">
        <f>HOUR(K6332:K18374)</f>
        <v>0</v>
      </c>
      <c r="N6332">
        <f>MINUTE(K6332:K18374)</f>
        <v>0</v>
      </c>
      <c r="O6332">
        <f>SECOND(K6332:K18374)</f>
        <v>0</v>
      </c>
      <c r="P6332">
        <v>39.51</v>
      </c>
      <c r="Q6332">
        <f>G6332-P6332</f>
        <v>5537.61</v>
      </c>
      <c r="R6332" t="s">
        <v>311</v>
      </c>
      <c r="S6332" t="s">
        <v>18</v>
      </c>
      <c r="T6332" t="s">
        <v>19</v>
      </c>
    </row>
    <row r="6333" spans="1:20" x14ac:dyDescent="0.35">
      <c r="A6333" t="s">
        <v>29</v>
      </c>
      <c r="B6333" t="s">
        <v>52</v>
      </c>
      <c r="C6333" t="s">
        <v>13</v>
      </c>
      <c r="D6333" t="s">
        <v>41</v>
      </c>
      <c r="E6333" t="s">
        <v>53</v>
      </c>
      <c r="F6333" t="s">
        <v>24</v>
      </c>
      <c r="G6333">
        <v>262389.15000000002</v>
      </c>
      <c r="H6333" s="1">
        <v>43362</v>
      </c>
      <c r="I6333" t="str">
        <f t="shared" si="294"/>
        <v>19</v>
      </c>
      <c r="J6333" t="str">
        <f t="shared" si="295"/>
        <v>September</v>
      </c>
      <c r="K6333" t="str">
        <f t="shared" si="296"/>
        <v>2018</v>
      </c>
      <c r="L6333" s="15">
        <v>0.33333333333333331</v>
      </c>
      <c r="M6333">
        <f>HOUR(K6333:K18375)</f>
        <v>0</v>
      </c>
      <c r="N6333">
        <f>MINUTE(K6333:K18375)</f>
        <v>0</v>
      </c>
      <c r="O6333">
        <f>SECOND(K6333:K18375)</f>
        <v>0</v>
      </c>
      <c r="P6333">
        <v>22</v>
      </c>
      <c r="Q6333">
        <f>G6333-P6333</f>
        <v>262367.15000000002</v>
      </c>
      <c r="R6333" t="s">
        <v>1833</v>
      </c>
      <c r="S6333" t="s">
        <v>18</v>
      </c>
      <c r="T6333" t="s">
        <v>19</v>
      </c>
    </row>
    <row r="6334" spans="1:20" x14ac:dyDescent="0.35">
      <c r="A6334" t="s">
        <v>29</v>
      </c>
      <c r="B6334" t="s">
        <v>54</v>
      </c>
      <c r="C6334" t="s">
        <v>13</v>
      </c>
      <c r="D6334" t="s">
        <v>31</v>
      </c>
      <c r="E6334" t="s">
        <v>55</v>
      </c>
      <c r="F6334" t="s">
        <v>16</v>
      </c>
      <c r="G6334">
        <v>7310.51</v>
      </c>
      <c r="H6334" s="1">
        <v>43362</v>
      </c>
      <c r="I6334" t="str">
        <f t="shared" si="294"/>
        <v>19</v>
      </c>
      <c r="J6334" t="str">
        <f t="shared" si="295"/>
        <v>September</v>
      </c>
      <c r="K6334" t="str">
        <f t="shared" si="296"/>
        <v>2018</v>
      </c>
      <c r="L6334" s="15">
        <v>0.33333333333333331</v>
      </c>
      <c r="M6334">
        <f>HOUR(K6334:K18376)</f>
        <v>0</v>
      </c>
      <c r="N6334">
        <f>MINUTE(K6334:K18376)</f>
        <v>0</v>
      </c>
      <c r="O6334">
        <f>SECOND(K6334:K18376)</f>
        <v>0</v>
      </c>
      <c r="P6334">
        <v>55</v>
      </c>
      <c r="Q6334">
        <f>G6334-P6334</f>
        <v>7255.51</v>
      </c>
      <c r="R6334" t="s">
        <v>1833</v>
      </c>
      <c r="S6334" t="s">
        <v>18</v>
      </c>
      <c r="T6334" t="s">
        <v>19</v>
      </c>
    </row>
    <row r="6335" spans="1:20" x14ac:dyDescent="0.35">
      <c r="A6335" t="s">
        <v>29</v>
      </c>
      <c r="B6335" t="s">
        <v>56</v>
      </c>
      <c r="C6335" t="s">
        <v>13</v>
      </c>
      <c r="D6335" t="s">
        <v>31</v>
      </c>
      <c r="E6335" t="s">
        <v>57</v>
      </c>
      <c r="F6335" t="s">
        <v>16</v>
      </c>
      <c r="G6335">
        <v>6763.13</v>
      </c>
      <c r="H6335" s="1">
        <v>43362</v>
      </c>
      <c r="I6335" t="str">
        <f t="shared" si="294"/>
        <v>19</v>
      </c>
      <c r="J6335" t="str">
        <f t="shared" si="295"/>
        <v>September</v>
      </c>
      <c r="K6335" t="str">
        <f t="shared" si="296"/>
        <v>2018</v>
      </c>
      <c r="L6335" s="15">
        <v>0.33333333333333331</v>
      </c>
      <c r="M6335">
        <f>HOUR(K6335:K18377)</f>
        <v>0</v>
      </c>
      <c r="N6335">
        <f>MINUTE(K6335:K18377)</f>
        <v>0</v>
      </c>
      <c r="O6335">
        <f>SECOND(K6335:K18377)</f>
        <v>0</v>
      </c>
      <c r="P6335">
        <v>58</v>
      </c>
      <c r="Q6335">
        <f>G6335-P6335</f>
        <v>6705.13</v>
      </c>
      <c r="R6335" t="s">
        <v>1833</v>
      </c>
      <c r="S6335" t="s">
        <v>18</v>
      </c>
      <c r="T6335" t="s">
        <v>19</v>
      </c>
    </row>
    <row r="6336" spans="1:20" x14ac:dyDescent="0.35">
      <c r="A6336" t="s">
        <v>11</v>
      </c>
      <c r="B6336" t="s">
        <v>37</v>
      </c>
      <c r="C6336" t="s">
        <v>13</v>
      </c>
      <c r="D6336" t="s">
        <v>14</v>
      </c>
      <c r="E6336" t="s">
        <v>38</v>
      </c>
      <c r="F6336" t="s">
        <v>16</v>
      </c>
      <c r="G6336">
        <v>6621.29</v>
      </c>
      <c r="H6336" s="1">
        <v>43362</v>
      </c>
      <c r="I6336" t="str">
        <f t="shared" si="294"/>
        <v>19</v>
      </c>
      <c r="J6336" t="str">
        <f t="shared" si="295"/>
        <v>September</v>
      </c>
      <c r="K6336" t="str">
        <f t="shared" si="296"/>
        <v>2018</v>
      </c>
      <c r="L6336" s="15">
        <v>0.33534722222222224</v>
      </c>
      <c r="M6336">
        <f>HOUR(K6336:K18378)</f>
        <v>0</v>
      </c>
      <c r="N6336">
        <f>MINUTE(K6336:K18378)</f>
        <v>0</v>
      </c>
      <c r="O6336">
        <f>SECOND(K6336:K18378)</f>
        <v>0</v>
      </c>
      <c r="P6336">
        <v>18.62</v>
      </c>
      <c r="Q6336">
        <f>G6336-P6336</f>
        <v>6602.67</v>
      </c>
      <c r="R6336" t="s">
        <v>390</v>
      </c>
      <c r="S6336" t="s">
        <v>18</v>
      </c>
      <c r="T6336" t="s">
        <v>19</v>
      </c>
    </row>
    <row r="6337" spans="1:20" x14ac:dyDescent="0.35">
      <c r="A6337" t="s">
        <v>11</v>
      </c>
      <c r="B6337" t="s">
        <v>156</v>
      </c>
      <c r="C6337" t="s">
        <v>13</v>
      </c>
      <c r="D6337" t="s">
        <v>14</v>
      </c>
      <c r="E6337" t="s">
        <v>76</v>
      </c>
      <c r="F6337" t="s">
        <v>24</v>
      </c>
      <c r="G6337">
        <v>39339.800000000003</v>
      </c>
      <c r="H6337" s="1">
        <v>43362</v>
      </c>
      <c r="I6337" t="str">
        <f t="shared" si="294"/>
        <v>19</v>
      </c>
      <c r="J6337" t="str">
        <f t="shared" si="295"/>
        <v>September</v>
      </c>
      <c r="K6337" t="str">
        <f t="shared" si="296"/>
        <v>2018</v>
      </c>
      <c r="L6337" s="15">
        <v>0.34128472222222223</v>
      </c>
      <c r="M6337">
        <f>HOUR(K6337:K18379)</f>
        <v>0</v>
      </c>
      <c r="N6337">
        <f>MINUTE(K6337:K18379)</f>
        <v>0</v>
      </c>
      <c r="O6337">
        <f>SECOND(K6337:K18379)</f>
        <v>0</v>
      </c>
      <c r="P6337">
        <v>58.51</v>
      </c>
      <c r="Q6337">
        <f>G6337-P6337</f>
        <v>39281.29</v>
      </c>
      <c r="R6337" t="s">
        <v>311</v>
      </c>
      <c r="S6337" t="s">
        <v>18</v>
      </c>
      <c r="T6337" t="s">
        <v>19</v>
      </c>
    </row>
    <row r="6338" spans="1:20" x14ac:dyDescent="0.35">
      <c r="A6338" t="s">
        <v>11</v>
      </c>
      <c r="B6338" t="s">
        <v>156</v>
      </c>
      <c r="C6338" t="s">
        <v>13</v>
      </c>
      <c r="D6338" t="s">
        <v>14</v>
      </c>
      <c r="E6338" t="s">
        <v>76</v>
      </c>
      <c r="F6338" t="s">
        <v>24</v>
      </c>
      <c r="G6338">
        <v>39275.129999999997</v>
      </c>
      <c r="H6338" s="1">
        <v>43362</v>
      </c>
      <c r="I6338" t="str">
        <f t="shared" si="294"/>
        <v>19</v>
      </c>
      <c r="J6338" t="str">
        <f t="shared" si="295"/>
        <v>September</v>
      </c>
      <c r="K6338" t="str">
        <f t="shared" si="296"/>
        <v>2018</v>
      </c>
      <c r="L6338" s="15">
        <v>0.34721064814814812</v>
      </c>
      <c r="M6338">
        <f>HOUR(K6338:K18380)</f>
        <v>0</v>
      </c>
      <c r="N6338">
        <f>MINUTE(K6338:K18380)</f>
        <v>0</v>
      </c>
      <c r="O6338">
        <f>SECOND(K6338:K18380)</f>
        <v>0</v>
      </c>
      <c r="P6338">
        <v>64.67</v>
      </c>
      <c r="Q6338">
        <f>G6338-P6338</f>
        <v>39210.46</v>
      </c>
      <c r="R6338" t="s">
        <v>36</v>
      </c>
      <c r="S6338" t="s">
        <v>18</v>
      </c>
      <c r="T6338" t="s">
        <v>19</v>
      </c>
    </row>
    <row r="6339" spans="1:20" x14ac:dyDescent="0.35">
      <c r="A6339" t="s">
        <v>11</v>
      </c>
      <c r="B6339" t="s">
        <v>22</v>
      </c>
      <c r="C6339" t="s">
        <v>13</v>
      </c>
      <c r="D6339" t="s">
        <v>20</v>
      </c>
      <c r="E6339" t="s">
        <v>23</v>
      </c>
      <c r="F6339" t="s">
        <v>24</v>
      </c>
      <c r="G6339">
        <v>891.28</v>
      </c>
      <c r="H6339" s="1">
        <v>43362</v>
      </c>
      <c r="I6339" t="str">
        <f t="shared" ref="I6339:I6402" si="297">TEXT(H6339,"dd")</f>
        <v>19</v>
      </c>
      <c r="J6339" t="str">
        <f t="shared" ref="J6339:J6402" si="298">TEXT(H6339,"mmmm")</f>
        <v>September</v>
      </c>
      <c r="K6339" t="str">
        <f t="shared" ref="K6339:K6402" si="299">TEXT(H6339,"yyyy")</f>
        <v>2018</v>
      </c>
      <c r="L6339" s="15">
        <v>0.35314814814814816</v>
      </c>
      <c r="M6339">
        <f>HOUR(K6339:K18381)</f>
        <v>0</v>
      </c>
      <c r="N6339">
        <f>MINUTE(K6339:K18381)</f>
        <v>0</v>
      </c>
      <c r="O6339">
        <f>SECOND(K6339:K18381)</f>
        <v>0</v>
      </c>
      <c r="P6339">
        <v>10.49</v>
      </c>
      <c r="Q6339">
        <f>G6339-P6339</f>
        <v>880.79</v>
      </c>
      <c r="R6339" t="s">
        <v>671</v>
      </c>
      <c r="S6339" t="s">
        <v>18</v>
      </c>
      <c r="T6339" t="s">
        <v>19</v>
      </c>
    </row>
    <row r="6340" spans="1:20" x14ac:dyDescent="0.35">
      <c r="A6340" t="s">
        <v>11</v>
      </c>
      <c r="B6340" t="s">
        <v>195</v>
      </c>
      <c r="C6340" t="s">
        <v>13</v>
      </c>
      <c r="D6340" t="s">
        <v>20</v>
      </c>
      <c r="E6340" t="s">
        <v>129</v>
      </c>
      <c r="F6340" t="s">
        <v>24</v>
      </c>
      <c r="G6340">
        <v>9874.48</v>
      </c>
      <c r="H6340" s="1">
        <v>43362</v>
      </c>
      <c r="I6340" t="str">
        <f t="shared" si="297"/>
        <v>19</v>
      </c>
      <c r="J6340" t="str">
        <f t="shared" si="298"/>
        <v>September</v>
      </c>
      <c r="K6340" t="str">
        <f t="shared" si="299"/>
        <v>2018</v>
      </c>
      <c r="L6340" s="15">
        <v>0.35908564814814814</v>
      </c>
      <c r="M6340">
        <f>HOUR(K6340:K18382)</f>
        <v>0</v>
      </c>
      <c r="N6340">
        <f>MINUTE(K6340:K18382)</f>
        <v>0</v>
      </c>
      <c r="O6340">
        <f>SECOND(K6340:K18382)</f>
        <v>0</v>
      </c>
      <c r="P6340">
        <v>13.72</v>
      </c>
      <c r="Q6340">
        <f>G6340-P6340</f>
        <v>9860.76</v>
      </c>
      <c r="R6340" t="s">
        <v>1093</v>
      </c>
      <c r="S6340" t="s">
        <v>18</v>
      </c>
      <c r="T6340" t="s">
        <v>19</v>
      </c>
    </row>
    <row r="6341" spans="1:20" x14ac:dyDescent="0.35">
      <c r="A6341" t="s">
        <v>11</v>
      </c>
      <c r="B6341" t="s">
        <v>186</v>
      </c>
      <c r="C6341" t="s">
        <v>13</v>
      </c>
      <c r="D6341" t="s">
        <v>14</v>
      </c>
      <c r="E6341" t="s">
        <v>187</v>
      </c>
      <c r="F6341" t="s">
        <v>16</v>
      </c>
      <c r="G6341">
        <v>2467.06</v>
      </c>
      <c r="H6341" s="1">
        <v>43362</v>
      </c>
      <c r="I6341" t="str">
        <f t="shared" si="297"/>
        <v>19</v>
      </c>
      <c r="J6341" t="str">
        <f t="shared" si="298"/>
        <v>September</v>
      </c>
      <c r="K6341" t="str">
        <f t="shared" si="299"/>
        <v>2018</v>
      </c>
      <c r="L6341" s="15">
        <v>0.36502314814814812</v>
      </c>
      <c r="M6341">
        <f>HOUR(K6341:K18383)</f>
        <v>0</v>
      </c>
      <c r="N6341">
        <f>MINUTE(K6341:K18383)</f>
        <v>0</v>
      </c>
      <c r="O6341">
        <f>SECOND(K6341:K18383)</f>
        <v>0</v>
      </c>
      <c r="P6341">
        <v>20.11</v>
      </c>
      <c r="Q6341">
        <f>G6341-P6341</f>
        <v>2446.9499999999998</v>
      </c>
      <c r="R6341" t="s">
        <v>518</v>
      </c>
      <c r="S6341" t="s">
        <v>18</v>
      </c>
      <c r="T6341" t="s">
        <v>19</v>
      </c>
    </row>
    <row r="6342" spans="1:20" x14ac:dyDescent="0.35">
      <c r="A6342" t="s">
        <v>11</v>
      </c>
      <c r="B6342" t="s">
        <v>22</v>
      </c>
      <c r="C6342" t="s">
        <v>13</v>
      </c>
      <c r="D6342" t="s">
        <v>20</v>
      </c>
      <c r="E6342" t="s">
        <v>23</v>
      </c>
      <c r="F6342" t="s">
        <v>24</v>
      </c>
      <c r="G6342">
        <v>872.1</v>
      </c>
      <c r="H6342" s="1">
        <v>43362</v>
      </c>
      <c r="I6342" t="str">
        <f t="shared" si="297"/>
        <v>19</v>
      </c>
      <c r="J6342" t="str">
        <f t="shared" si="298"/>
        <v>September</v>
      </c>
      <c r="K6342" t="str">
        <f t="shared" si="299"/>
        <v>2018</v>
      </c>
      <c r="L6342" s="15">
        <v>0.37096064814814816</v>
      </c>
      <c r="M6342">
        <f>HOUR(K6342:K18384)</f>
        <v>0</v>
      </c>
      <c r="N6342">
        <f>MINUTE(K6342:K18384)</f>
        <v>0</v>
      </c>
      <c r="O6342">
        <f>SECOND(K6342:K18384)</f>
        <v>0</v>
      </c>
      <c r="P6342">
        <v>19.18</v>
      </c>
      <c r="Q6342">
        <f>G6342-P6342</f>
        <v>852.92000000000007</v>
      </c>
      <c r="R6342" t="s">
        <v>226</v>
      </c>
      <c r="S6342" t="s">
        <v>18</v>
      </c>
      <c r="T6342" t="s">
        <v>19</v>
      </c>
    </row>
    <row r="6343" spans="1:20" x14ac:dyDescent="0.35">
      <c r="A6343" t="s">
        <v>29</v>
      </c>
      <c r="B6343" t="s">
        <v>73</v>
      </c>
      <c r="C6343" t="s">
        <v>13</v>
      </c>
      <c r="D6343" t="s">
        <v>41</v>
      </c>
      <c r="E6343" t="s">
        <v>74</v>
      </c>
      <c r="F6343" t="s">
        <v>16</v>
      </c>
      <c r="G6343">
        <v>15302.54</v>
      </c>
      <c r="H6343" s="1">
        <v>43362</v>
      </c>
      <c r="I6343" t="str">
        <f t="shared" si="297"/>
        <v>19</v>
      </c>
      <c r="J6343" t="str">
        <f t="shared" si="298"/>
        <v>September</v>
      </c>
      <c r="K6343" t="str">
        <f t="shared" si="299"/>
        <v>2018</v>
      </c>
      <c r="L6343" s="15">
        <v>0.375</v>
      </c>
      <c r="M6343">
        <f>HOUR(K6343:K18385)</f>
        <v>0</v>
      </c>
      <c r="N6343">
        <f>MINUTE(K6343:K18385)</f>
        <v>0</v>
      </c>
      <c r="O6343">
        <f>SECOND(K6343:K18385)</f>
        <v>0</v>
      </c>
      <c r="P6343">
        <v>25</v>
      </c>
      <c r="Q6343">
        <f>G6343-P6343</f>
        <v>15277.54</v>
      </c>
      <c r="R6343" t="s">
        <v>1833</v>
      </c>
      <c r="S6343" t="s">
        <v>18</v>
      </c>
      <c r="T6343" t="s">
        <v>19</v>
      </c>
    </row>
    <row r="6344" spans="1:20" x14ac:dyDescent="0.35">
      <c r="A6344" t="s">
        <v>29</v>
      </c>
      <c r="B6344" t="s">
        <v>75</v>
      </c>
      <c r="C6344" t="s">
        <v>13</v>
      </c>
      <c r="D6344" t="s">
        <v>31</v>
      </c>
      <c r="E6344" t="s">
        <v>76</v>
      </c>
      <c r="F6344" t="s">
        <v>24</v>
      </c>
      <c r="G6344">
        <v>4391.24</v>
      </c>
      <c r="H6344" s="1">
        <v>43362</v>
      </c>
      <c r="I6344" t="str">
        <f t="shared" si="297"/>
        <v>19</v>
      </c>
      <c r="J6344" t="str">
        <f t="shared" si="298"/>
        <v>September</v>
      </c>
      <c r="K6344" t="str">
        <f t="shared" si="299"/>
        <v>2018</v>
      </c>
      <c r="L6344" s="15">
        <v>0.375</v>
      </c>
      <c r="M6344">
        <f>HOUR(K6344:K18386)</f>
        <v>0</v>
      </c>
      <c r="N6344">
        <f>MINUTE(K6344:K18386)</f>
        <v>0</v>
      </c>
      <c r="O6344">
        <f>SECOND(K6344:K18386)</f>
        <v>0</v>
      </c>
      <c r="P6344">
        <v>36</v>
      </c>
      <c r="Q6344">
        <f>G6344-P6344</f>
        <v>4355.24</v>
      </c>
      <c r="R6344" t="s">
        <v>1833</v>
      </c>
      <c r="S6344" t="s">
        <v>18</v>
      </c>
      <c r="T6344" t="s">
        <v>19</v>
      </c>
    </row>
    <row r="6345" spans="1:20" x14ac:dyDescent="0.35">
      <c r="A6345" t="s">
        <v>11</v>
      </c>
      <c r="B6345" t="s">
        <v>100</v>
      </c>
      <c r="C6345" t="s">
        <v>13</v>
      </c>
      <c r="D6345" t="s">
        <v>14</v>
      </c>
      <c r="E6345" t="s">
        <v>101</v>
      </c>
      <c r="F6345" t="s">
        <v>16</v>
      </c>
      <c r="G6345">
        <v>5475.51</v>
      </c>
      <c r="H6345" s="1">
        <v>43362</v>
      </c>
      <c r="I6345" t="str">
        <f t="shared" si="297"/>
        <v>19</v>
      </c>
      <c r="J6345" t="str">
        <f t="shared" si="298"/>
        <v>September</v>
      </c>
      <c r="K6345" t="str">
        <f t="shared" si="299"/>
        <v>2018</v>
      </c>
      <c r="L6345" s="15">
        <v>0.37618055555555557</v>
      </c>
      <c r="M6345">
        <f>HOUR(K6345:K18387)</f>
        <v>0</v>
      </c>
      <c r="N6345">
        <f>MINUTE(K6345:K18387)</f>
        <v>0</v>
      </c>
      <c r="O6345">
        <f>SECOND(K6345:K18387)</f>
        <v>0</v>
      </c>
      <c r="P6345">
        <v>36.36</v>
      </c>
      <c r="Q6345">
        <f>G6345-P6345</f>
        <v>5439.1500000000005</v>
      </c>
      <c r="R6345" t="s">
        <v>971</v>
      </c>
      <c r="S6345" t="s">
        <v>18</v>
      </c>
      <c r="T6345" t="s">
        <v>19</v>
      </c>
    </row>
    <row r="6346" spans="1:20" x14ac:dyDescent="0.35">
      <c r="A6346" t="s">
        <v>11</v>
      </c>
      <c r="B6346" t="s">
        <v>336</v>
      </c>
      <c r="C6346" t="s">
        <v>13</v>
      </c>
      <c r="D6346" t="s">
        <v>20</v>
      </c>
      <c r="E6346" t="s">
        <v>337</v>
      </c>
      <c r="F6346" t="s">
        <v>16</v>
      </c>
      <c r="G6346">
        <v>8959.24</v>
      </c>
      <c r="H6346" s="1">
        <v>43362</v>
      </c>
      <c r="I6346" t="str">
        <f t="shared" si="297"/>
        <v>19</v>
      </c>
      <c r="J6346" t="str">
        <f t="shared" si="298"/>
        <v>September</v>
      </c>
      <c r="K6346" t="str">
        <f t="shared" si="299"/>
        <v>2018</v>
      </c>
      <c r="L6346" s="15">
        <v>0.37989583333333332</v>
      </c>
      <c r="M6346">
        <f>HOUR(K6346:K18388)</f>
        <v>0</v>
      </c>
      <c r="N6346">
        <f>MINUTE(K6346:K18388)</f>
        <v>0</v>
      </c>
      <c r="O6346">
        <f>SECOND(K6346:K18388)</f>
        <v>0</v>
      </c>
      <c r="P6346">
        <v>168.74</v>
      </c>
      <c r="Q6346">
        <f>G6346-P6346</f>
        <v>8790.5</v>
      </c>
      <c r="R6346" t="s">
        <v>1495</v>
      </c>
      <c r="S6346" t="s">
        <v>18</v>
      </c>
      <c r="T6346" t="s">
        <v>19</v>
      </c>
    </row>
    <row r="6347" spans="1:20" x14ac:dyDescent="0.35">
      <c r="A6347" t="s">
        <v>11</v>
      </c>
      <c r="B6347" t="s">
        <v>37</v>
      </c>
      <c r="C6347" t="s">
        <v>13</v>
      </c>
      <c r="D6347" t="s">
        <v>20</v>
      </c>
      <c r="E6347" t="s">
        <v>38</v>
      </c>
      <c r="F6347" t="s">
        <v>16</v>
      </c>
      <c r="G6347">
        <v>6581.92</v>
      </c>
      <c r="H6347" s="1">
        <v>43362</v>
      </c>
      <c r="I6347" t="str">
        <f t="shared" si="297"/>
        <v>19</v>
      </c>
      <c r="J6347" t="str">
        <f t="shared" si="298"/>
        <v>September</v>
      </c>
      <c r="K6347" t="str">
        <f t="shared" si="299"/>
        <v>2018</v>
      </c>
      <c r="L6347" s="15">
        <v>0.38361111111111112</v>
      </c>
      <c r="M6347">
        <f>HOUR(K6347:K18389)</f>
        <v>0</v>
      </c>
      <c r="N6347">
        <f>MINUTE(K6347:K18389)</f>
        <v>0</v>
      </c>
      <c r="O6347">
        <f>SECOND(K6347:K18389)</f>
        <v>0</v>
      </c>
      <c r="P6347">
        <v>39.369999999999997</v>
      </c>
      <c r="Q6347">
        <f>G6347-P6347</f>
        <v>6542.55</v>
      </c>
      <c r="R6347" t="s">
        <v>471</v>
      </c>
      <c r="S6347" t="s">
        <v>18</v>
      </c>
      <c r="T6347" t="s">
        <v>19</v>
      </c>
    </row>
    <row r="6348" spans="1:20" x14ac:dyDescent="0.35">
      <c r="A6348" t="s">
        <v>11</v>
      </c>
      <c r="B6348" t="s">
        <v>195</v>
      </c>
      <c r="C6348" t="s">
        <v>13</v>
      </c>
      <c r="D6348" t="s">
        <v>20</v>
      </c>
      <c r="E6348" t="s">
        <v>129</v>
      </c>
      <c r="F6348" t="s">
        <v>24</v>
      </c>
      <c r="G6348">
        <v>9865.18</v>
      </c>
      <c r="H6348" s="1">
        <v>43362</v>
      </c>
      <c r="I6348" t="str">
        <f t="shared" si="297"/>
        <v>19</v>
      </c>
      <c r="J6348" t="str">
        <f t="shared" si="298"/>
        <v>September</v>
      </c>
      <c r="K6348" t="str">
        <f t="shared" si="299"/>
        <v>2018</v>
      </c>
      <c r="L6348" s="15">
        <v>0.38732638888888887</v>
      </c>
      <c r="M6348">
        <f>HOUR(K6348:K18390)</f>
        <v>0</v>
      </c>
      <c r="N6348">
        <f>MINUTE(K6348:K18390)</f>
        <v>0</v>
      </c>
      <c r="O6348">
        <f>SECOND(K6348:K18390)</f>
        <v>0</v>
      </c>
      <c r="P6348">
        <v>9.3000000000000007</v>
      </c>
      <c r="Q6348">
        <f>G6348-P6348</f>
        <v>9855.880000000001</v>
      </c>
      <c r="R6348" t="s">
        <v>1108</v>
      </c>
      <c r="S6348" t="s">
        <v>18</v>
      </c>
      <c r="T6348" t="s">
        <v>19</v>
      </c>
    </row>
    <row r="6349" spans="1:20" x14ac:dyDescent="0.35">
      <c r="A6349" t="s">
        <v>11</v>
      </c>
      <c r="B6349" t="s">
        <v>148</v>
      </c>
      <c r="C6349" t="s">
        <v>13</v>
      </c>
      <c r="D6349" t="s">
        <v>14</v>
      </c>
      <c r="E6349" t="s">
        <v>149</v>
      </c>
      <c r="F6349" t="s">
        <v>16</v>
      </c>
      <c r="G6349">
        <v>8563.5499999999993</v>
      </c>
      <c r="H6349" s="1">
        <v>43362</v>
      </c>
      <c r="I6349" t="str">
        <f t="shared" si="297"/>
        <v>19</v>
      </c>
      <c r="J6349" t="str">
        <f t="shared" si="298"/>
        <v>September</v>
      </c>
      <c r="K6349" t="str">
        <f t="shared" si="299"/>
        <v>2018</v>
      </c>
      <c r="L6349" s="15">
        <v>0.39104166666666668</v>
      </c>
      <c r="M6349">
        <f>HOUR(K6349:K18391)</f>
        <v>0</v>
      </c>
      <c r="N6349">
        <f>MINUTE(K6349:K18391)</f>
        <v>0</v>
      </c>
      <c r="O6349">
        <f>SECOND(K6349:K18391)</f>
        <v>0</v>
      </c>
      <c r="P6349">
        <v>8.3000000000000007</v>
      </c>
      <c r="Q6349">
        <f>G6349-P6349</f>
        <v>8555.25</v>
      </c>
      <c r="R6349" t="s">
        <v>1496</v>
      </c>
      <c r="S6349" t="s">
        <v>18</v>
      </c>
      <c r="T6349" t="s">
        <v>19</v>
      </c>
    </row>
    <row r="6350" spans="1:20" x14ac:dyDescent="0.35">
      <c r="A6350" t="s">
        <v>11</v>
      </c>
      <c r="B6350" t="s">
        <v>116</v>
      </c>
      <c r="C6350" t="s">
        <v>13</v>
      </c>
      <c r="D6350" t="s">
        <v>14</v>
      </c>
      <c r="E6350" t="s">
        <v>117</v>
      </c>
      <c r="F6350" t="s">
        <v>24</v>
      </c>
      <c r="G6350">
        <v>6795.17</v>
      </c>
      <c r="H6350" s="1">
        <v>43362</v>
      </c>
      <c r="I6350" t="str">
        <f t="shared" si="297"/>
        <v>19</v>
      </c>
      <c r="J6350" t="str">
        <f t="shared" si="298"/>
        <v>September</v>
      </c>
      <c r="K6350" t="str">
        <f t="shared" si="299"/>
        <v>2018</v>
      </c>
      <c r="L6350" s="15">
        <v>0.39474537037037033</v>
      </c>
      <c r="M6350">
        <f>HOUR(K6350:K18392)</f>
        <v>0</v>
      </c>
      <c r="N6350">
        <f>MINUTE(K6350:K18392)</f>
        <v>0</v>
      </c>
      <c r="O6350">
        <f>SECOND(K6350:K18392)</f>
        <v>0</v>
      </c>
      <c r="P6350">
        <v>132.63</v>
      </c>
      <c r="Q6350">
        <f>G6350-P6350</f>
        <v>6662.54</v>
      </c>
      <c r="R6350" t="s">
        <v>83</v>
      </c>
      <c r="S6350" t="s">
        <v>18</v>
      </c>
      <c r="T6350" t="s">
        <v>19</v>
      </c>
    </row>
    <row r="6351" spans="1:20" x14ac:dyDescent="0.35">
      <c r="A6351" t="s">
        <v>11</v>
      </c>
      <c r="B6351" t="s">
        <v>157</v>
      </c>
      <c r="C6351" t="s">
        <v>13</v>
      </c>
      <c r="D6351" t="s">
        <v>14</v>
      </c>
      <c r="E6351" t="s">
        <v>158</v>
      </c>
      <c r="F6351" t="s">
        <v>16</v>
      </c>
      <c r="G6351">
        <v>5394.48</v>
      </c>
      <c r="H6351" s="1">
        <v>43362</v>
      </c>
      <c r="I6351" t="str">
        <f t="shared" si="297"/>
        <v>19</v>
      </c>
      <c r="J6351" t="str">
        <f t="shared" si="298"/>
        <v>September</v>
      </c>
      <c r="K6351" t="str">
        <f t="shared" si="299"/>
        <v>2018</v>
      </c>
      <c r="L6351" s="15">
        <v>0.39846064814814813</v>
      </c>
      <c r="M6351">
        <f>HOUR(K6351:K18393)</f>
        <v>0</v>
      </c>
      <c r="N6351">
        <f>MINUTE(K6351:K18393)</f>
        <v>0</v>
      </c>
      <c r="O6351">
        <f>SECOND(K6351:K18393)</f>
        <v>0</v>
      </c>
      <c r="P6351">
        <v>34.75</v>
      </c>
      <c r="Q6351">
        <f>G6351-P6351</f>
        <v>5359.73</v>
      </c>
      <c r="R6351" t="s">
        <v>1490</v>
      </c>
      <c r="S6351" t="s">
        <v>18</v>
      </c>
      <c r="T6351" t="s">
        <v>19</v>
      </c>
    </row>
    <row r="6352" spans="1:20" x14ac:dyDescent="0.35">
      <c r="A6352" t="s">
        <v>11</v>
      </c>
      <c r="B6352" t="s">
        <v>157</v>
      </c>
      <c r="C6352" t="s">
        <v>13</v>
      </c>
      <c r="D6352" t="s">
        <v>20</v>
      </c>
      <c r="E6352" t="s">
        <v>158</v>
      </c>
      <c r="F6352" t="s">
        <v>16</v>
      </c>
      <c r="G6352">
        <v>5374.36</v>
      </c>
      <c r="H6352" s="1">
        <v>43362</v>
      </c>
      <c r="I6352" t="str">
        <f t="shared" si="297"/>
        <v>19</v>
      </c>
      <c r="J6352" t="str">
        <f t="shared" si="298"/>
        <v>September</v>
      </c>
      <c r="K6352" t="str">
        <f t="shared" si="299"/>
        <v>2018</v>
      </c>
      <c r="L6352" s="15">
        <v>0.40217592592592594</v>
      </c>
      <c r="M6352">
        <f>HOUR(K6352:K18394)</f>
        <v>0</v>
      </c>
      <c r="N6352">
        <f>MINUTE(K6352:K18394)</f>
        <v>0</v>
      </c>
      <c r="O6352">
        <f>SECOND(K6352:K18394)</f>
        <v>0</v>
      </c>
      <c r="P6352">
        <v>20.12</v>
      </c>
      <c r="Q6352">
        <f>G6352-P6352</f>
        <v>5354.24</v>
      </c>
      <c r="R6352" t="s">
        <v>36</v>
      </c>
      <c r="S6352" t="s">
        <v>18</v>
      </c>
      <c r="T6352" t="s">
        <v>19</v>
      </c>
    </row>
    <row r="6353" spans="1:20" x14ac:dyDescent="0.35">
      <c r="A6353" t="s">
        <v>11</v>
      </c>
      <c r="B6353" t="s">
        <v>22</v>
      </c>
      <c r="C6353" t="s">
        <v>13</v>
      </c>
      <c r="D6353" t="s">
        <v>14</v>
      </c>
      <c r="E6353" t="s">
        <v>23</v>
      </c>
      <c r="F6353" t="s">
        <v>24</v>
      </c>
      <c r="G6353">
        <v>863.01</v>
      </c>
      <c r="H6353" s="1">
        <v>43362</v>
      </c>
      <c r="I6353" t="str">
        <f t="shared" si="297"/>
        <v>19</v>
      </c>
      <c r="J6353" t="str">
        <f t="shared" si="298"/>
        <v>September</v>
      </c>
      <c r="K6353" t="str">
        <f t="shared" si="299"/>
        <v>2018</v>
      </c>
      <c r="L6353" s="15">
        <v>0.40589120370370368</v>
      </c>
      <c r="M6353">
        <f>HOUR(K6353:K18395)</f>
        <v>0</v>
      </c>
      <c r="N6353">
        <f>MINUTE(K6353:K18395)</f>
        <v>0</v>
      </c>
      <c r="O6353">
        <f>SECOND(K6353:K18395)</f>
        <v>0</v>
      </c>
      <c r="P6353">
        <v>9.09</v>
      </c>
      <c r="Q6353">
        <f>G6353-P6353</f>
        <v>853.92</v>
      </c>
      <c r="R6353" t="s">
        <v>21</v>
      </c>
      <c r="S6353" t="s">
        <v>18</v>
      </c>
      <c r="T6353" t="s">
        <v>19</v>
      </c>
    </row>
    <row r="6354" spans="1:20" x14ac:dyDescent="0.35">
      <c r="A6354" t="s">
        <v>11</v>
      </c>
      <c r="B6354" t="s">
        <v>182</v>
      </c>
      <c r="C6354" t="s">
        <v>13</v>
      </c>
      <c r="D6354" t="s">
        <v>14</v>
      </c>
      <c r="E6354" t="s">
        <v>183</v>
      </c>
      <c r="F6354" t="s">
        <v>24</v>
      </c>
      <c r="G6354">
        <v>12283.73</v>
      </c>
      <c r="H6354" s="1">
        <v>43362</v>
      </c>
      <c r="I6354" t="str">
        <f t="shared" si="297"/>
        <v>19</v>
      </c>
      <c r="J6354" t="str">
        <f t="shared" si="298"/>
        <v>September</v>
      </c>
      <c r="K6354" t="str">
        <f t="shared" si="299"/>
        <v>2018</v>
      </c>
      <c r="L6354" s="15">
        <v>0.40960648148148149</v>
      </c>
      <c r="M6354">
        <f>HOUR(K6354:K18396)</f>
        <v>0</v>
      </c>
      <c r="N6354">
        <f>MINUTE(K6354:K18396)</f>
        <v>0</v>
      </c>
      <c r="O6354">
        <f>SECOND(K6354:K18396)</f>
        <v>0</v>
      </c>
      <c r="P6354">
        <v>23.56</v>
      </c>
      <c r="Q6354">
        <f>G6354-P6354</f>
        <v>12260.17</v>
      </c>
      <c r="R6354" t="s">
        <v>1497</v>
      </c>
      <c r="S6354" t="s">
        <v>18</v>
      </c>
      <c r="T6354" t="s">
        <v>19</v>
      </c>
    </row>
    <row r="6355" spans="1:20" x14ac:dyDescent="0.35">
      <c r="A6355" t="s">
        <v>11</v>
      </c>
      <c r="B6355" t="s">
        <v>235</v>
      </c>
      <c r="C6355" t="s">
        <v>13</v>
      </c>
      <c r="D6355" t="s">
        <v>20</v>
      </c>
      <c r="E6355" t="s">
        <v>236</v>
      </c>
      <c r="F6355" t="s">
        <v>24</v>
      </c>
      <c r="G6355">
        <v>11782.07</v>
      </c>
      <c r="H6355" s="1">
        <v>43362</v>
      </c>
      <c r="I6355" t="str">
        <f t="shared" si="297"/>
        <v>19</v>
      </c>
      <c r="J6355" t="str">
        <f t="shared" si="298"/>
        <v>September</v>
      </c>
      <c r="K6355" t="str">
        <f t="shared" si="299"/>
        <v>2018</v>
      </c>
      <c r="L6355" s="15">
        <v>0.41332175925925929</v>
      </c>
      <c r="M6355">
        <f>HOUR(K6355:K18397)</f>
        <v>0</v>
      </c>
      <c r="N6355">
        <f>MINUTE(K6355:K18397)</f>
        <v>0</v>
      </c>
      <c r="O6355">
        <f>SECOND(K6355:K18397)</f>
        <v>0</v>
      </c>
      <c r="P6355">
        <v>7.96</v>
      </c>
      <c r="Q6355">
        <f>G6355-P6355</f>
        <v>11774.11</v>
      </c>
      <c r="R6355" t="s">
        <v>1498</v>
      </c>
      <c r="S6355" t="s">
        <v>18</v>
      </c>
      <c r="T6355" t="s">
        <v>19</v>
      </c>
    </row>
    <row r="6356" spans="1:20" x14ac:dyDescent="0.35">
      <c r="A6356" t="s">
        <v>29</v>
      </c>
      <c r="B6356" t="s">
        <v>377</v>
      </c>
      <c r="C6356" t="s">
        <v>13</v>
      </c>
      <c r="D6356" t="s">
        <v>31</v>
      </c>
      <c r="E6356" t="s">
        <v>378</v>
      </c>
      <c r="F6356" t="s">
        <v>24</v>
      </c>
      <c r="G6356">
        <v>10871.72</v>
      </c>
      <c r="H6356" s="1">
        <v>43362</v>
      </c>
      <c r="I6356" t="str">
        <f t="shared" si="297"/>
        <v>19</v>
      </c>
      <c r="J6356" t="str">
        <f t="shared" si="298"/>
        <v>September</v>
      </c>
      <c r="K6356" t="str">
        <f t="shared" si="299"/>
        <v>2018</v>
      </c>
      <c r="L6356" s="15">
        <v>0.41666666666666669</v>
      </c>
      <c r="M6356">
        <f>HOUR(K6356:K18398)</f>
        <v>0</v>
      </c>
      <c r="N6356">
        <f>MINUTE(K6356:K18398)</f>
        <v>0</v>
      </c>
      <c r="O6356">
        <f>SECOND(K6356:K18398)</f>
        <v>0</v>
      </c>
      <c r="P6356">
        <v>1957</v>
      </c>
      <c r="Q6356">
        <f>G6356-P6356</f>
        <v>8914.7199999999993</v>
      </c>
      <c r="R6356" t="s">
        <v>1833</v>
      </c>
      <c r="S6356" t="s">
        <v>18</v>
      </c>
      <c r="T6356" t="s">
        <v>19</v>
      </c>
    </row>
    <row r="6357" spans="1:20" x14ac:dyDescent="0.35">
      <c r="A6357" t="s">
        <v>29</v>
      </c>
      <c r="B6357" t="s">
        <v>25</v>
      </c>
      <c r="C6357" t="s">
        <v>13</v>
      </c>
      <c r="D6357" t="s">
        <v>31</v>
      </c>
      <c r="E6357" t="s">
        <v>26</v>
      </c>
      <c r="F6357" t="s">
        <v>16</v>
      </c>
      <c r="G6357">
        <v>4114.6499999999996</v>
      </c>
      <c r="H6357" s="1">
        <v>43362</v>
      </c>
      <c r="I6357" t="str">
        <f t="shared" si="297"/>
        <v>19</v>
      </c>
      <c r="J6357" t="str">
        <f t="shared" si="298"/>
        <v>September</v>
      </c>
      <c r="K6357" t="str">
        <f t="shared" si="299"/>
        <v>2018</v>
      </c>
      <c r="L6357" s="15">
        <v>0.41666666666666669</v>
      </c>
      <c r="M6357">
        <f>HOUR(K6357:K18399)</f>
        <v>0</v>
      </c>
      <c r="N6357">
        <f>MINUTE(K6357:K18399)</f>
        <v>0</v>
      </c>
      <c r="O6357">
        <f>SECOND(K6357:K18399)</f>
        <v>0</v>
      </c>
      <c r="P6357">
        <v>32</v>
      </c>
      <c r="Q6357">
        <f>G6357-P6357</f>
        <v>4082.6499999999996</v>
      </c>
      <c r="R6357" t="s">
        <v>1833</v>
      </c>
      <c r="S6357" t="s">
        <v>18</v>
      </c>
      <c r="T6357" t="s">
        <v>19</v>
      </c>
    </row>
    <row r="6358" spans="1:20" x14ac:dyDescent="0.35">
      <c r="A6358" t="s">
        <v>29</v>
      </c>
      <c r="B6358" t="s">
        <v>106</v>
      </c>
      <c r="C6358" t="s">
        <v>13</v>
      </c>
      <c r="D6358" t="s">
        <v>41</v>
      </c>
      <c r="E6358" t="s">
        <v>107</v>
      </c>
      <c r="F6358" t="s">
        <v>16</v>
      </c>
      <c r="G6358">
        <v>6919.37</v>
      </c>
      <c r="H6358" s="1">
        <v>43362</v>
      </c>
      <c r="I6358" t="str">
        <f t="shared" si="297"/>
        <v>19</v>
      </c>
      <c r="J6358" t="str">
        <f t="shared" si="298"/>
        <v>September</v>
      </c>
      <c r="K6358" t="str">
        <f t="shared" si="299"/>
        <v>2018</v>
      </c>
      <c r="L6358" s="15">
        <v>0.41666666666666669</v>
      </c>
      <c r="M6358">
        <f>HOUR(K6358:K18400)</f>
        <v>0</v>
      </c>
      <c r="N6358">
        <f>MINUTE(K6358:K18400)</f>
        <v>0</v>
      </c>
      <c r="O6358">
        <f>SECOND(K6358:K18400)</f>
        <v>0</v>
      </c>
      <c r="P6358">
        <v>39</v>
      </c>
      <c r="Q6358">
        <f>G6358-P6358</f>
        <v>6880.37</v>
      </c>
      <c r="R6358" t="s">
        <v>1833</v>
      </c>
      <c r="S6358" t="s">
        <v>18</v>
      </c>
      <c r="T6358" t="s">
        <v>19</v>
      </c>
    </row>
    <row r="6359" spans="1:20" x14ac:dyDescent="0.35">
      <c r="A6359" t="s">
        <v>29</v>
      </c>
      <c r="B6359" t="s">
        <v>108</v>
      </c>
      <c r="C6359" t="s">
        <v>13</v>
      </c>
      <c r="D6359" t="s">
        <v>31</v>
      </c>
      <c r="E6359" t="s">
        <v>81</v>
      </c>
      <c r="F6359" t="s">
        <v>24</v>
      </c>
      <c r="G6359">
        <v>7201.18</v>
      </c>
      <c r="H6359" s="1">
        <v>43362</v>
      </c>
      <c r="I6359" t="str">
        <f t="shared" si="297"/>
        <v>19</v>
      </c>
      <c r="J6359" t="str">
        <f t="shared" si="298"/>
        <v>September</v>
      </c>
      <c r="K6359" t="str">
        <f t="shared" si="299"/>
        <v>2018</v>
      </c>
      <c r="L6359" s="15">
        <v>0.41666666666666669</v>
      </c>
      <c r="M6359">
        <f>HOUR(K6359:K18401)</f>
        <v>0</v>
      </c>
      <c r="N6359">
        <f>MINUTE(K6359:K18401)</f>
        <v>0</v>
      </c>
      <c r="O6359">
        <f>SECOND(K6359:K18401)</f>
        <v>0</v>
      </c>
      <c r="P6359">
        <v>34</v>
      </c>
      <c r="Q6359">
        <f>G6359-P6359</f>
        <v>7167.18</v>
      </c>
      <c r="R6359" t="s">
        <v>1833</v>
      </c>
      <c r="S6359" t="s">
        <v>18</v>
      </c>
      <c r="T6359" t="s">
        <v>19</v>
      </c>
    </row>
    <row r="6360" spans="1:20" x14ac:dyDescent="0.35">
      <c r="A6360" t="s">
        <v>29</v>
      </c>
      <c r="B6360" t="s">
        <v>109</v>
      </c>
      <c r="C6360" t="s">
        <v>13</v>
      </c>
      <c r="D6360" t="s">
        <v>31</v>
      </c>
      <c r="E6360" t="s">
        <v>110</v>
      </c>
      <c r="F6360" t="s">
        <v>24</v>
      </c>
      <c r="G6360">
        <v>7168.52</v>
      </c>
      <c r="H6360" s="1">
        <v>43362</v>
      </c>
      <c r="I6360" t="str">
        <f t="shared" si="297"/>
        <v>19</v>
      </c>
      <c r="J6360" t="str">
        <f t="shared" si="298"/>
        <v>September</v>
      </c>
      <c r="K6360" t="str">
        <f t="shared" si="299"/>
        <v>2018</v>
      </c>
      <c r="L6360" s="15">
        <v>0.41666666666666669</v>
      </c>
      <c r="M6360">
        <f>HOUR(K6360:K18402)</f>
        <v>0</v>
      </c>
      <c r="N6360">
        <f>MINUTE(K6360:K18402)</f>
        <v>0</v>
      </c>
      <c r="O6360">
        <f>SECOND(K6360:K18402)</f>
        <v>0</v>
      </c>
      <c r="P6360">
        <v>29</v>
      </c>
      <c r="Q6360">
        <f>G6360-P6360</f>
        <v>7139.52</v>
      </c>
      <c r="R6360" t="s">
        <v>1833</v>
      </c>
      <c r="S6360" t="s">
        <v>18</v>
      </c>
      <c r="T6360" t="s">
        <v>19</v>
      </c>
    </row>
    <row r="6361" spans="1:20" x14ac:dyDescent="0.35">
      <c r="A6361" t="s">
        <v>29</v>
      </c>
      <c r="B6361" t="s">
        <v>71</v>
      </c>
      <c r="C6361" t="s">
        <v>13</v>
      </c>
      <c r="D6361" t="s">
        <v>31</v>
      </c>
      <c r="E6361" t="s">
        <v>63</v>
      </c>
      <c r="F6361" t="s">
        <v>24</v>
      </c>
      <c r="G6361">
        <v>6791.24</v>
      </c>
      <c r="H6361" s="1">
        <v>43362</v>
      </c>
      <c r="I6361" t="str">
        <f t="shared" si="297"/>
        <v>19</v>
      </c>
      <c r="J6361" t="str">
        <f t="shared" si="298"/>
        <v>September</v>
      </c>
      <c r="K6361" t="str">
        <f t="shared" si="299"/>
        <v>2018</v>
      </c>
      <c r="L6361" s="15">
        <v>0.41666666666666669</v>
      </c>
      <c r="M6361">
        <f>HOUR(K6361:K18403)</f>
        <v>0</v>
      </c>
      <c r="N6361">
        <f>MINUTE(K6361:K18403)</f>
        <v>0</v>
      </c>
      <c r="O6361">
        <f>SECOND(K6361:K18403)</f>
        <v>0</v>
      </c>
      <c r="P6361">
        <v>30</v>
      </c>
      <c r="Q6361">
        <f>G6361-P6361</f>
        <v>6761.24</v>
      </c>
      <c r="R6361" t="s">
        <v>1833</v>
      </c>
      <c r="S6361" t="s">
        <v>18</v>
      </c>
      <c r="T6361" t="s">
        <v>19</v>
      </c>
    </row>
    <row r="6362" spans="1:20" x14ac:dyDescent="0.35">
      <c r="A6362" t="s">
        <v>11</v>
      </c>
      <c r="B6362" t="s">
        <v>157</v>
      </c>
      <c r="C6362" t="s">
        <v>13</v>
      </c>
      <c r="D6362" t="s">
        <v>20</v>
      </c>
      <c r="E6362" t="s">
        <v>158</v>
      </c>
      <c r="F6362" t="s">
        <v>16</v>
      </c>
      <c r="G6362">
        <v>5361.99</v>
      </c>
      <c r="H6362" s="1">
        <v>43362</v>
      </c>
      <c r="I6362" t="str">
        <f t="shared" si="297"/>
        <v>19</v>
      </c>
      <c r="J6362" t="str">
        <f t="shared" si="298"/>
        <v>September</v>
      </c>
      <c r="K6362" t="str">
        <f t="shared" si="299"/>
        <v>2018</v>
      </c>
      <c r="L6362" s="15">
        <v>0.42348379629629629</v>
      </c>
      <c r="M6362">
        <f>HOUR(K6362:K18404)</f>
        <v>0</v>
      </c>
      <c r="N6362">
        <f>MINUTE(K6362:K18404)</f>
        <v>0</v>
      </c>
      <c r="O6362">
        <f>SECOND(K6362:K18404)</f>
        <v>0</v>
      </c>
      <c r="P6362">
        <v>12.37</v>
      </c>
      <c r="Q6362">
        <f>G6362-P6362</f>
        <v>5349.62</v>
      </c>
      <c r="R6362" t="s">
        <v>595</v>
      </c>
      <c r="S6362" t="s">
        <v>18</v>
      </c>
      <c r="T6362" t="s">
        <v>19</v>
      </c>
    </row>
    <row r="6363" spans="1:20" x14ac:dyDescent="0.35">
      <c r="A6363" t="s">
        <v>11</v>
      </c>
      <c r="B6363" t="s">
        <v>255</v>
      </c>
      <c r="C6363" t="s">
        <v>13</v>
      </c>
      <c r="D6363" t="s">
        <v>14</v>
      </c>
      <c r="E6363" t="s">
        <v>107</v>
      </c>
      <c r="F6363" t="s">
        <v>16</v>
      </c>
      <c r="G6363">
        <v>5315.73</v>
      </c>
      <c r="H6363" s="1">
        <v>43362</v>
      </c>
      <c r="I6363" t="str">
        <f t="shared" si="297"/>
        <v>19</v>
      </c>
      <c r="J6363" t="str">
        <f t="shared" si="298"/>
        <v>September</v>
      </c>
      <c r="K6363" t="str">
        <f t="shared" si="299"/>
        <v>2018</v>
      </c>
      <c r="L6363" s="15">
        <v>0.42967592592592596</v>
      </c>
      <c r="M6363">
        <f>HOUR(K6363:K18405)</f>
        <v>0</v>
      </c>
      <c r="N6363">
        <f>MINUTE(K6363:K18405)</f>
        <v>0</v>
      </c>
      <c r="O6363">
        <f>SECOND(K6363:K18405)</f>
        <v>0</v>
      </c>
      <c r="P6363">
        <v>77.19</v>
      </c>
      <c r="Q6363">
        <f>G6363-P6363</f>
        <v>5238.54</v>
      </c>
      <c r="R6363" t="s">
        <v>1499</v>
      </c>
      <c r="S6363" t="s">
        <v>18</v>
      </c>
      <c r="T6363" t="s">
        <v>19</v>
      </c>
    </row>
    <row r="6364" spans="1:20" x14ac:dyDescent="0.35">
      <c r="A6364" t="s">
        <v>11</v>
      </c>
      <c r="B6364" t="s">
        <v>30</v>
      </c>
      <c r="C6364" t="s">
        <v>13</v>
      </c>
      <c r="D6364" t="s">
        <v>20</v>
      </c>
      <c r="E6364" t="s">
        <v>32</v>
      </c>
      <c r="F6364" t="s">
        <v>24</v>
      </c>
      <c r="G6364">
        <v>5431.82</v>
      </c>
      <c r="H6364" s="1">
        <v>43362</v>
      </c>
      <c r="I6364" t="str">
        <f t="shared" si="297"/>
        <v>19</v>
      </c>
      <c r="J6364" t="str">
        <f t="shared" si="298"/>
        <v>September</v>
      </c>
      <c r="K6364" t="str">
        <f t="shared" si="299"/>
        <v>2018</v>
      </c>
      <c r="L6364" s="15">
        <v>0.43587962962962962</v>
      </c>
      <c r="M6364">
        <f>HOUR(K6364:K18406)</f>
        <v>0</v>
      </c>
      <c r="N6364">
        <f>MINUTE(K6364:K18406)</f>
        <v>0</v>
      </c>
      <c r="O6364">
        <f>SECOND(K6364:K18406)</f>
        <v>0</v>
      </c>
      <c r="P6364">
        <v>145.30000000000001</v>
      </c>
      <c r="Q6364">
        <f>G6364-P6364</f>
        <v>5286.5199999999995</v>
      </c>
      <c r="R6364" t="s">
        <v>1500</v>
      </c>
      <c r="S6364" t="s">
        <v>18</v>
      </c>
      <c r="T6364" t="s">
        <v>19</v>
      </c>
    </row>
    <row r="6365" spans="1:20" x14ac:dyDescent="0.35">
      <c r="A6365" t="s">
        <v>11</v>
      </c>
      <c r="B6365" t="s">
        <v>71</v>
      </c>
      <c r="C6365" t="s">
        <v>13</v>
      </c>
      <c r="D6365" t="s">
        <v>14</v>
      </c>
      <c r="E6365" t="s">
        <v>63</v>
      </c>
      <c r="F6365" t="s">
        <v>24</v>
      </c>
      <c r="G6365">
        <v>6851.58</v>
      </c>
      <c r="H6365" s="1">
        <v>43362</v>
      </c>
      <c r="I6365" t="str">
        <f t="shared" si="297"/>
        <v>19</v>
      </c>
      <c r="J6365" t="str">
        <f t="shared" si="298"/>
        <v>September</v>
      </c>
      <c r="K6365" t="str">
        <f t="shared" si="299"/>
        <v>2018</v>
      </c>
      <c r="L6365" s="15">
        <v>0.44208333333333333</v>
      </c>
      <c r="M6365">
        <f>HOUR(K6365:K18407)</f>
        <v>0</v>
      </c>
      <c r="N6365">
        <f>MINUTE(K6365:K18407)</f>
        <v>0</v>
      </c>
      <c r="O6365">
        <f>SECOND(K6365:K18407)</f>
        <v>0</v>
      </c>
      <c r="P6365">
        <v>19.579999999999998</v>
      </c>
      <c r="Q6365">
        <f>G6365-P6365</f>
        <v>6832</v>
      </c>
      <c r="R6365" t="s">
        <v>614</v>
      </c>
      <c r="S6365" t="s">
        <v>18</v>
      </c>
      <c r="T6365" t="s">
        <v>19</v>
      </c>
    </row>
    <row r="6366" spans="1:20" x14ac:dyDescent="0.35">
      <c r="A6366" t="s">
        <v>11</v>
      </c>
      <c r="B6366" t="s">
        <v>71</v>
      </c>
      <c r="C6366" t="s">
        <v>13</v>
      </c>
      <c r="D6366" t="s">
        <v>14</v>
      </c>
      <c r="E6366" t="s">
        <v>63</v>
      </c>
      <c r="F6366" t="s">
        <v>24</v>
      </c>
      <c r="G6366">
        <v>6842.51</v>
      </c>
      <c r="H6366" s="1">
        <v>43362</v>
      </c>
      <c r="I6366" t="str">
        <f t="shared" si="297"/>
        <v>19</v>
      </c>
      <c r="J6366" t="str">
        <f t="shared" si="298"/>
        <v>September</v>
      </c>
      <c r="K6366" t="str">
        <f t="shared" si="299"/>
        <v>2018</v>
      </c>
      <c r="L6366" s="15">
        <v>0.44828703703703704</v>
      </c>
      <c r="M6366">
        <f>HOUR(K6366:K18408)</f>
        <v>0</v>
      </c>
      <c r="N6366">
        <f>MINUTE(K6366:K18408)</f>
        <v>0</v>
      </c>
      <c r="O6366">
        <f>SECOND(K6366:K18408)</f>
        <v>0</v>
      </c>
      <c r="P6366">
        <v>9.07</v>
      </c>
      <c r="Q6366">
        <f>G6366-P6366</f>
        <v>6833.4400000000005</v>
      </c>
      <c r="R6366" t="s">
        <v>1501</v>
      </c>
      <c r="S6366" t="s">
        <v>18</v>
      </c>
      <c r="T6366" t="s">
        <v>19</v>
      </c>
    </row>
    <row r="6367" spans="1:20" x14ac:dyDescent="0.35">
      <c r="A6367" t="s">
        <v>11</v>
      </c>
      <c r="B6367" t="s">
        <v>71</v>
      </c>
      <c r="C6367" t="s">
        <v>13</v>
      </c>
      <c r="D6367" t="s">
        <v>20</v>
      </c>
      <c r="E6367" t="s">
        <v>63</v>
      </c>
      <c r="F6367" t="s">
        <v>24</v>
      </c>
      <c r="G6367">
        <v>6821.24</v>
      </c>
      <c r="H6367" s="1">
        <v>43362</v>
      </c>
      <c r="I6367" t="str">
        <f t="shared" si="297"/>
        <v>19</v>
      </c>
      <c r="J6367" t="str">
        <f t="shared" si="298"/>
        <v>September</v>
      </c>
      <c r="K6367" t="str">
        <f t="shared" si="299"/>
        <v>2018</v>
      </c>
      <c r="L6367" s="15">
        <v>0.45447916666666671</v>
      </c>
      <c r="M6367">
        <f>HOUR(K6367:K18409)</f>
        <v>0</v>
      </c>
      <c r="N6367">
        <f>MINUTE(K6367:K18409)</f>
        <v>0</v>
      </c>
      <c r="O6367">
        <f>SECOND(K6367:K18409)</f>
        <v>0</v>
      </c>
      <c r="P6367">
        <v>21.27</v>
      </c>
      <c r="Q6367">
        <f>G6367-P6367</f>
        <v>6799.9699999999993</v>
      </c>
      <c r="R6367" t="s">
        <v>1502</v>
      </c>
      <c r="S6367" t="s">
        <v>18</v>
      </c>
      <c r="T6367" t="s">
        <v>19</v>
      </c>
    </row>
    <row r="6368" spans="1:20" x14ac:dyDescent="0.35">
      <c r="A6368" t="s">
        <v>11</v>
      </c>
      <c r="B6368" t="s">
        <v>37</v>
      </c>
      <c r="C6368" t="s">
        <v>13</v>
      </c>
      <c r="D6368" t="s">
        <v>20</v>
      </c>
      <c r="E6368" t="s">
        <v>38</v>
      </c>
      <c r="F6368" t="s">
        <v>16</v>
      </c>
      <c r="G6368">
        <v>6568.54</v>
      </c>
      <c r="H6368" s="1">
        <v>43362</v>
      </c>
      <c r="I6368" t="str">
        <f t="shared" si="297"/>
        <v>19</v>
      </c>
      <c r="J6368" t="str">
        <f t="shared" si="298"/>
        <v>September</v>
      </c>
      <c r="K6368" t="str">
        <f t="shared" si="299"/>
        <v>2018</v>
      </c>
      <c r="L6368" s="15">
        <v>0.45996527777777779</v>
      </c>
      <c r="M6368">
        <f>HOUR(K6368:K18410)</f>
        <v>0</v>
      </c>
      <c r="N6368">
        <f>MINUTE(K6368:K18410)</f>
        <v>0</v>
      </c>
      <c r="O6368">
        <f>SECOND(K6368:K18410)</f>
        <v>0</v>
      </c>
      <c r="P6368">
        <v>13.38</v>
      </c>
      <c r="Q6368">
        <f>G6368-P6368</f>
        <v>6555.16</v>
      </c>
      <c r="R6368" t="s">
        <v>522</v>
      </c>
      <c r="S6368" t="s">
        <v>18</v>
      </c>
      <c r="T6368" t="s">
        <v>19</v>
      </c>
    </row>
    <row r="6369" spans="1:20" x14ac:dyDescent="0.35">
      <c r="A6369" t="s">
        <v>11</v>
      </c>
      <c r="B6369" t="s">
        <v>80</v>
      </c>
      <c r="C6369" t="s">
        <v>13</v>
      </c>
      <c r="D6369" t="s">
        <v>20</v>
      </c>
      <c r="E6369" t="s">
        <v>81</v>
      </c>
      <c r="F6369" t="s">
        <v>24</v>
      </c>
      <c r="G6369">
        <v>18514.27</v>
      </c>
      <c r="H6369" s="1">
        <v>43362</v>
      </c>
      <c r="I6369" t="str">
        <f t="shared" si="297"/>
        <v>19</v>
      </c>
      <c r="J6369" t="str">
        <f t="shared" si="298"/>
        <v>September</v>
      </c>
      <c r="K6369" t="str">
        <f t="shared" si="299"/>
        <v>2018</v>
      </c>
      <c r="L6369" s="15">
        <v>0.46428240740740739</v>
      </c>
      <c r="M6369">
        <f>HOUR(K6369:K18411)</f>
        <v>0</v>
      </c>
      <c r="N6369">
        <f>MINUTE(K6369:K18411)</f>
        <v>0</v>
      </c>
      <c r="O6369">
        <f>SECOND(K6369:K18411)</f>
        <v>0</v>
      </c>
      <c r="P6369">
        <v>16.8</v>
      </c>
      <c r="Q6369">
        <f>G6369-P6369</f>
        <v>18497.47</v>
      </c>
      <c r="R6369" t="s">
        <v>612</v>
      </c>
      <c r="S6369" t="s">
        <v>18</v>
      </c>
      <c r="T6369" t="s">
        <v>19</v>
      </c>
    </row>
    <row r="6370" spans="1:20" x14ac:dyDescent="0.35">
      <c r="A6370" t="s">
        <v>11</v>
      </c>
      <c r="B6370" t="s">
        <v>30</v>
      </c>
      <c r="C6370" t="s">
        <v>13</v>
      </c>
      <c r="D6370" t="s">
        <v>14</v>
      </c>
      <c r="E6370" t="s">
        <v>32</v>
      </c>
      <c r="F6370" t="s">
        <v>24</v>
      </c>
      <c r="G6370">
        <v>5410.2</v>
      </c>
      <c r="H6370" s="1">
        <v>43362</v>
      </c>
      <c r="I6370" t="str">
        <f t="shared" si="297"/>
        <v>19</v>
      </c>
      <c r="J6370" t="str">
        <f t="shared" si="298"/>
        <v>September</v>
      </c>
      <c r="K6370" t="str">
        <f t="shared" si="299"/>
        <v>2018</v>
      </c>
      <c r="L6370" s="15">
        <v>0.46858796296296296</v>
      </c>
      <c r="M6370">
        <f>HOUR(K6370:K18412)</f>
        <v>0</v>
      </c>
      <c r="N6370">
        <f>MINUTE(K6370:K18412)</f>
        <v>0</v>
      </c>
      <c r="O6370">
        <f>SECOND(K6370:K18412)</f>
        <v>0</v>
      </c>
      <c r="P6370">
        <v>21.62</v>
      </c>
      <c r="Q6370">
        <f>G6370-P6370</f>
        <v>5388.58</v>
      </c>
      <c r="R6370" t="s">
        <v>458</v>
      </c>
      <c r="S6370" t="s">
        <v>18</v>
      </c>
      <c r="T6370" t="s">
        <v>19</v>
      </c>
    </row>
    <row r="6371" spans="1:20" x14ac:dyDescent="0.35">
      <c r="A6371" t="s">
        <v>11</v>
      </c>
      <c r="B6371" t="s">
        <v>22</v>
      </c>
      <c r="C6371" t="s">
        <v>13</v>
      </c>
      <c r="D6371" t="s">
        <v>20</v>
      </c>
      <c r="E6371" t="s">
        <v>23</v>
      </c>
      <c r="F6371" t="s">
        <v>24</v>
      </c>
      <c r="G6371">
        <v>855.13</v>
      </c>
      <c r="H6371" s="1">
        <v>43362</v>
      </c>
      <c r="I6371" t="str">
        <f t="shared" si="297"/>
        <v>19</v>
      </c>
      <c r="J6371" t="str">
        <f t="shared" si="298"/>
        <v>September</v>
      </c>
      <c r="K6371" t="str">
        <f t="shared" si="299"/>
        <v>2018</v>
      </c>
      <c r="L6371" s="15">
        <v>0.47290509259259261</v>
      </c>
      <c r="M6371">
        <f>HOUR(K6371:K18413)</f>
        <v>0</v>
      </c>
      <c r="N6371">
        <f>MINUTE(K6371:K18413)</f>
        <v>0</v>
      </c>
      <c r="O6371">
        <f>SECOND(K6371:K18413)</f>
        <v>0</v>
      </c>
      <c r="P6371">
        <v>7.88</v>
      </c>
      <c r="Q6371">
        <f>G6371-P6371</f>
        <v>847.25</v>
      </c>
      <c r="R6371" t="s">
        <v>152</v>
      </c>
      <c r="S6371" t="s">
        <v>18</v>
      </c>
      <c r="T6371" t="s">
        <v>19</v>
      </c>
    </row>
    <row r="6372" spans="1:20" x14ac:dyDescent="0.35">
      <c r="A6372" t="s">
        <v>11</v>
      </c>
      <c r="B6372" t="s">
        <v>195</v>
      </c>
      <c r="C6372" t="s">
        <v>13</v>
      </c>
      <c r="D6372" t="s">
        <v>20</v>
      </c>
      <c r="E6372" t="s">
        <v>129</v>
      </c>
      <c r="F6372" t="s">
        <v>24</v>
      </c>
      <c r="G6372">
        <v>9806.68</v>
      </c>
      <c r="H6372" s="1">
        <v>43362</v>
      </c>
      <c r="I6372" t="str">
        <f t="shared" si="297"/>
        <v>19</v>
      </c>
      <c r="J6372" t="str">
        <f t="shared" si="298"/>
        <v>September</v>
      </c>
      <c r="K6372" t="str">
        <f t="shared" si="299"/>
        <v>2018</v>
      </c>
      <c r="L6372" s="15">
        <v>0.47722222222222221</v>
      </c>
      <c r="M6372">
        <f>HOUR(K6372:K18414)</f>
        <v>0</v>
      </c>
      <c r="N6372">
        <f>MINUTE(K6372:K18414)</f>
        <v>0</v>
      </c>
      <c r="O6372">
        <f>SECOND(K6372:K18414)</f>
        <v>0</v>
      </c>
      <c r="P6372">
        <v>58.5</v>
      </c>
      <c r="Q6372">
        <f>G6372-P6372</f>
        <v>9748.18</v>
      </c>
      <c r="R6372" t="s">
        <v>1093</v>
      </c>
      <c r="S6372" t="s">
        <v>18</v>
      </c>
      <c r="T6372" t="s">
        <v>19</v>
      </c>
    </row>
    <row r="6373" spans="1:20" x14ac:dyDescent="0.35">
      <c r="A6373" t="s">
        <v>11</v>
      </c>
      <c r="B6373" t="s">
        <v>71</v>
      </c>
      <c r="C6373" t="s">
        <v>13</v>
      </c>
      <c r="D6373" t="s">
        <v>14</v>
      </c>
      <c r="E6373" t="s">
        <v>63</v>
      </c>
      <c r="F6373" t="s">
        <v>24</v>
      </c>
      <c r="G6373">
        <v>6755.95</v>
      </c>
      <c r="H6373" s="1">
        <v>43362</v>
      </c>
      <c r="I6373" t="str">
        <f t="shared" si="297"/>
        <v>19</v>
      </c>
      <c r="J6373" t="str">
        <f t="shared" si="298"/>
        <v>September</v>
      </c>
      <c r="K6373" t="str">
        <f t="shared" si="299"/>
        <v>2018</v>
      </c>
      <c r="L6373" s="15">
        <v>0.48152777777777778</v>
      </c>
      <c r="M6373">
        <f>HOUR(K6373:K18415)</f>
        <v>0</v>
      </c>
      <c r="N6373">
        <f>MINUTE(K6373:K18415)</f>
        <v>0</v>
      </c>
      <c r="O6373">
        <f>SECOND(K6373:K18415)</f>
        <v>0</v>
      </c>
      <c r="P6373">
        <v>35.29</v>
      </c>
      <c r="Q6373">
        <f>G6373-P6373</f>
        <v>6720.66</v>
      </c>
      <c r="R6373" t="s">
        <v>1503</v>
      </c>
      <c r="S6373" t="s">
        <v>18</v>
      </c>
      <c r="T6373" t="s">
        <v>19</v>
      </c>
    </row>
    <row r="6374" spans="1:20" x14ac:dyDescent="0.35">
      <c r="A6374" t="s">
        <v>11</v>
      </c>
      <c r="B6374" t="s">
        <v>37</v>
      </c>
      <c r="C6374" t="s">
        <v>13</v>
      </c>
      <c r="D6374" t="s">
        <v>20</v>
      </c>
      <c r="E6374" t="s">
        <v>38</v>
      </c>
      <c r="F6374" t="s">
        <v>16</v>
      </c>
      <c r="G6374">
        <v>6550.15</v>
      </c>
      <c r="H6374" s="1">
        <v>43362</v>
      </c>
      <c r="I6374" t="str">
        <f t="shared" si="297"/>
        <v>19</v>
      </c>
      <c r="J6374" t="str">
        <f t="shared" si="298"/>
        <v>September</v>
      </c>
      <c r="K6374" t="str">
        <f t="shared" si="299"/>
        <v>2018</v>
      </c>
      <c r="L6374" s="15">
        <v>0.48584490740740738</v>
      </c>
      <c r="M6374">
        <f>HOUR(K6374:K18416)</f>
        <v>0</v>
      </c>
      <c r="N6374">
        <f>MINUTE(K6374:K18416)</f>
        <v>0</v>
      </c>
      <c r="O6374">
        <f>SECOND(K6374:K18416)</f>
        <v>0</v>
      </c>
      <c r="P6374">
        <v>18.39</v>
      </c>
      <c r="Q6374">
        <f>G6374-P6374</f>
        <v>6531.7599999999993</v>
      </c>
      <c r="R6374" t="s">
        <v>614</v>
      </c>
      <c r="S6374" t="s">
        <v>18</v>
      </c>
      <c r="T6374" t="s">
        <v>19</v>
      </c>
    </row>
    <row r="6375" spans="1:20" x14ac:dyDescent="0.35">
      <c r="A6375" t="s">
        <v>11</v>
      </c>
      <c r="B6375" t="s">
        <v>71</v>
      </c>
      <c r="C6375" t="s">
        <v>13</v>
      </c>
      <c r="D6375" t="s">
        <v>14</v>
      </c>
      <c r="E6375" t="s">
        <v>63</v>
      </c>
      <c r="F6375" t="s">
        <v>24</v>
      </c>
      <c r="G6375">
        <v>6676.08</v>
      </c>
      <c r="H6375" s="1">
        <v>43362</v>
      </c>
      <c r="I6375" t="str">
        <f t="shared" si="297"/>
        <v>19</v>
      </c>
      <c r="J6375" t="str">
        <f t="shared" si="298"/>
        <v>September</v>
      </c>
      <c r="K6375" t="str">
        <f t="shared" si="299"/>
        <v>2018</v>
      </c>
      <c r="L6375" s="15">
        <v>0.49016203703703703</v>
      </c>
      <c r="M6375">
        <f>HOUR(K6375:K18417)</f>
        <v>0</v>
      </c>
      <c r="N6375">
        <f>MINUTE(K6375:K18417)</f>
        <v>0</v>
      </c>
      <c r="O6375">
        <f>SECOND(K6375:K18417)</f>
        <v>0</v>
      </c>
      <c r="P6375">
        <v>79.87</v>
      </c>
      <c r="Q6375">
        <f>G6375-P6375</f>
        <v>6596.21</v>
      </c>
      <c r="R6375" t="s">
        <v>649</v>
      </c>
      <c r="S6375" t="s">
        <v>18</v>
      </c>
      <c r="T6375" t="s">
        <v>19</v>
      </c>
    </row>
    <row r="6376" spans="1:20" x14ac:dyDescent="0.35">
      <c r="A6376" t="s">
        <v>11</v>
      </c>
      <c r="B6376" t="s">
        <v>336</v>
      </c>
      <c r="C6376" t="s">
        <v>13</v>
      </c>
      <c r="D6376" t="s">
        <v>20</v>
      </c>
      <c r="E6376" t="s">
        <v>337</v>
      </c>
      <c r="F6376" t="s">
        <v>16</v>
      </c>
      <c r="G6376">
        <v>8875.09</v>
      </c>
      <c r="H6376" s="1">
        <v>43362</v>
      </c>
      <c r="I6376" t="str">
        <f t="shared" si="297"/>
        <v>19</v>
      </c>
      <c r="J6376" t="str">
        <f t="shared" si="298"/>
        <v>September</v>
      </c>
      <c r="K6376" t="str">
        <f t="shared" si="299"/>
        <v>2018</v>
      </c>
      <c r="L6376" s="15">
        <v>0.4944675925925926</v>
      </c>
      <c r="M6376">
        <f>HOUR(K6376:K18418)</f>
        <v>0</v>
      </c>
      <c r="N6376">
        <f>MINUTE(K6376:K18418)</f>
        <v>0</v>
      </c>
      <c r="O6376">
        <f>SECOND(K6376:K18418)</f>
        <v>0</v>
      </c>
      <c r="P6376">
        <v>84.15</v>
      </c>
      <c r="Q6376">
        <f>G6376-P6376</f>
        <v>8790.94</v>
      </c>
      <c r="R6376" t="s">
        <v>1479</v>
      </c>
      <c r="S6376" t="s">
        <v>18</v>
      </c>
      <c r="T6376" t="s">
        <v>19</v>
      </c>
    </row>
    <row r="6377" spans="1:20" x14ac:dyDescent="0.35">
      <c r="A6377" t="s">
        <v>11</v>
      </c>
      <c r="B6377" t="s">
        <v>113</v>
      </c>
      <c r="C6377" t="s">
        <v>13</v>
      </c>
      <c r="D6377" t="s">
        <v>20</v>
      </c>
      <c r="E6377" t="s">
        <v>114</v>
      </c>
      <c r="F6377" t="s">
        <v>24</v>
      </c>
      <c r="G6377">
        <v>8858.41</v>
      </c>
      <c r="H6377" s="1">
        <v>43362</v>
      </c>
      <c r="I6377" t="str">
        <f t="shared" si="297"/>
        <v>19</v>
      </c>
      <c r="J6377" t="str">
        <f t="shared" si="298"/>
        <v>September</v>
      </c>
      <c r="K6377" t="str">
        <f t="shared" si="299"/>
        <v>2018</v>
      </c>
      <c r="L6377" s="15">
        <v>0.4987847222222222</v>
      </c>
      <c r="M6377">
        <f>HOUR(K6377:K18419)</f>
        <v>0</v>
      </c>
      <c r="N6377">
        <f>MINUTE(K6377:K18419)</f>
        <v>0</v>
      </c>
      <c r="O6377">
        <f>SECOND(K6377:K18419)</f>
        <v>0</v>
      </c>
      <c r="P6377">
        <v>22</v>
      </c>
      <c r="Q6377">
        <f>G6377-P6377</f>
        <v>8836.41</v>
      </c>
      <c r="R6377" t="s">
        <v>218</v>
      </c>
      <c r="S6377" t="s">
        <v>18</v>
      </c>
      <c r="T6377" t="s">
        <v>19</v>
      </c>
    </row>
    <row r="6378" spans="1:20" x14ac:dyDescent="0.35">
      <c r="A6378" t="s">
        <v>29</v>
      </c>
      <c r="B6378" t="s">
        <v>255</v>
      </c>
      <c r="C6378" t="s">
        <v>13</v>
      </c>
      <c r="D6378" t="s">
        <v>121</v>
      </c>
      <c r="E6378" t="s">
        <v>107</v>
      </c>
      <c r="F6378" t="s">
        <v>16</v>
      </c>
      <c r="G6378">
        <v>7801.1</v>
      </c>
      <c r="H6378" s="1">
        <v>43362</v>
      </c>
      <c r="I6378" t="str">
        <f t="shared" si="297"/>
        <v>19</v>
      </c>
      <c r="J6378" t="str">
        <f t="shared" si="298"/>
        <v>September</v>
      </c>
      <c r="K6378" t="str">
        <f t="shared" si="299"/>
        <v>2018</v>
      </c>
      <c r="L6378" s="15">
        <v>0.5</v>
      </c>
      <c r="M6378">
        <f>HOUR(K6378:K18420)</f>
        <v>0</v>
      </c>
      <c r="N6378">
        <f>MINUTE(K6378:K18420)</f>
        <v>0</v>
      </c>
      <c r="O6378">
        <f>SECOND(K6378:K18420)</f>
        <v>0</v>
      </c>
      <c r="P6378">
        <v>2485.37</v>
      </c>
      <c r="Q6378">
        <f>G6378-P6378</f>
        <v>5315.7300000000005</v>
      </c>
      <c r="R6378" t="s">
        <v>1833</v>
      </c>
      <c r="S6378" t="s">
        <v>18</v>
      </c>
      <c r="T6378" t="s">
        <v>122</v>
      </c>
    </row>
    <row r="6379" spans="1:20" x14ac:dyDescent="0.35">
      <c r="A6379" t="s">
        <v>29</v>
      </c>
      <c r="B6379" t="s">
        <v>134</v>
      </c>
      <c r="C6379" t="s">
        <v>13</v>
      </c>
      <c r="D6379" t="s">
        <v>121</v>
      </c>
      <c r="E6379" t="s">
        <v>135</v>
      </c>
      <c r="F6379" t="s">
        <v>16</v>
      </c>
      <c r="G6379">
        <v>11435.44</v>
      </c>
      <c r="H6379" s="1">
        <v>43362</v>
      </c>
      <c r="I6379" t="str">
        <f t="shared" si="297"/>
        <v>19</v>
      </c>
      <c r="J6379" t="str">
        <f t="shared" si="298"/>
        <v>September</v>
      </c>
      <c r="K6379" t="str">
        <f t="shared" si="299"/>
        <v>2018</v>
      </c>
      <c r="L6379" s="15">
        <v>0.5</v>
      </c>
      <c r="M6379">
        <f>HOUR(K6379:K18421)</f>
        <v>0</v>
      </c>
      <c r="N6379">
        <f>MINUTE(K6379:K18421)</f>
        <v>0</v>
      </c>
      <c r="O6379">
        <f>SECOND(K6379:K18421)</f>
        <v>0</v>
      </c>
      <c r="P6379">
        <v>1626.48</v>
      </c>
      <c r="Q6379">
        <f>G6379-P6379</f>
        <v>9808.9600000000009</v>
      </c>
      <c r="R6379" t="s">
        <v>1833</v>
      </c>
      <c r="S6379" t="s">
        <v>18</v>
      </c>
      <c r="T6379" t="s">
        <v>122</v>
      </c>
    </row>
    <row r="6380" spans="1:20" x14ac:dyDescent="0.35">
      <c r="A6380" t="s">
        <v>29</v>
      </c>
      <c r="B6380" t="s">
        <v>54</v>
      </c>
      <c r="C6380" t="s">
        <v>13</v>
      </c>
      <c r="D6380" t="s">
        <v>31</v>
      </c>
      <c r="E6380" t="s">
        <v>55</v>
      </c>
      <c r="F6380" t="s">
        <v>16</v>
      </c>
      <c r="G6380">
        <v>7264.51</v>
      </c>
      <c r="H6380" s="1">
        <v>43362</v>
      </c>
      <c r="I6380" t="str">
        <f t="shared" si="297"/>
        <v>19</v>
      </c>
      <c r="J6380" t="str">
        <f t="shared" si="298"/>
        <v>September</v>
      </c>
      <c r="K6380" t="str">
        <f t="shared" si="299"/>
        <v>2018</v>
      </c>
      <c r="L6380" s="15">
        <v>0.5</v>
      </c>
      <c r="M6380">
        <f>HOUR(K6380:K18422)</f>
        <v>0</v>
      </c>
      <c r="N6380">
        <f>MINUTE(K6380:K18422)</f>
        <v>0</v>
      </c>
      <c r="O6380">
        <f>SECOND(K6380:K18422)</f>
        <v>0</v>
      </c>
      <c r="P6380">
        <v>46</v>
      </c>
      <c r="Q6380">
        <f>G6380-P6380</f>
        <v>7218.51</v>
      </c>
      <c r="R6380" t="s">
        <v>1833</v>
      </c>
      <c r="S6380" t="s">
        <v>18</v>
      </c>
      <c r="T6380" t="s">
        <v>19</v>
      </c>
    </row>
    <row r="6381" spans="1:20" x14ac:dyDescent="0.35">
      <c r="A6381" t="s">
        <v>29</v>
      </c>
      <c r="B6381" t="s">
        <v>37</v>
      </c>
      <c r="C6381" t="s">
        <v>13</v>
      </c>
      <c r="D6381" t="s">
        <v>41</v>
      </c>
      <c r="E6381" t="s">
        <v>38</v>
      </c>
      <c r="F6381" t="s">
        <v>16</v>
      </c>
      <c r="G6381">
        <v>6493.15</v>
      </c>
      <c r="H6381" s="1">
        <v>43362</v>
      </c>
      <c r="I6381" t="str">
        <f t="shared" si="297"/>
        <v>19</v>
      </c>
      <c r="J6381" t="str">
        <f t="shared" si="298"/>
        <v>September</v>
      </c>
      <c r="K6381" t="str">
        <f t="shared" si="299"/>
        <v>2018</v>
      </c>
      <c r="L6381" s="15">
        <v>0.5</v>
      </c>
      <c r="M6381">
        <f>HOUR(K6381:K18423)</f>
        <v>0</v>
      </c>
      <c r="N6381">
        <f>MINUTE(K6381:K18423)</f>
        <v>0</v>
      </c>
      <c r="O6381">
        <f>SECOND(K6381:K18423)</f>
        <v>0</v>
      </c>
      <c r="P6381">
        <v>57</v>
      </c>
      <c r="Q6381">
        <f>G6381-P6381</f>
        <v>6436.15</v>
      </c>
      <c r="R6381" t="s">
        <v>1833</v>
      </c>
      <c r="S6381" t="s">
        <v>18</v>
      </c>
      <c r="T6381" t="s">
        <v>19</v>
      </c>
    </row>
    <row r="6382" spans="1:20" x14ac:dyDescent="0.35">
      <c r="A6382" t="s">
        <v>29</v>
      </c>
      <c r="B6382" t="s">
        <v>136</v>
      </c>
      <c r="C6382" t="s">
        <v>13</v>
      </c>
      <c r="D6382" t="s">
        <v>121</v>
      </c>
      <c r="E6382" t="s">
        <v>137</v>
      </c>
      <c r="F6382" t="s">
        <v>24</v>
      </c>
      <c r="G6382">
        <v>8775.14</v>
      </c>
      <c r="H6382" s="1">
        <v>43362</v>
      </c>
      <c r="I6382" t="str">
        <f t="shared" si="297"/>
        <v>19</v>
      </c>
      <c r="J6382" t="str">
        <f t="shared" si="298"/>
        <v>September</v>
      </c>
      <c r="K6382" t="str">
        <f t="shared" si="299"/>
        <v>2018</v>
      </c>
      <c r="L6382" s="15">
        <v>0.5</v>
      </c>
      <c r="M6382">
        <f>HOUR(K6382:K18424)</f>
        <v>0</v>
      </c>
      <c r="N6382">
        <f>MINUTE(K6382:K18424)</f>
        <v>0</v>
      </c>
      <c r="O6382">
        <f>SECOND(K6382:K18424)</f>
        <v>0</v>
      </c>
      <c r="P6382">
        <v>983.36</v>
      </c>
      <c r="Q6382">
        <f>G6382-P6382</f>
        <v>7791.78</v>
      </c>
      <c r="R6382" t="s">
        <v>1833</v>
      </c>
      <c r="S6382" t="s">
        <v>18</v>
      </c>
      <c r="T6382" t="s">
        <v>122</v>
      </c>
    </row>
    <row r="6383" spans="1:20" x14ac:dyDescent="0.35">
      <c r="A6383" t="s">
        <v>11</v>
      </c>
      <c r="B6383" t="s">
        <v>108</v>
      </c>
      <c r="C6383" t="s">
        <v>13</v>
      </c>
      <c r="D6383" t="s">
        <v>14</v>
      </c>
      <c r="E6383" t="s">
        <v>81</v>
      </c>
      <c r="F6383" t="s">
        <v>24</v>
      </c>
      <c r="G6383">
        <v>7120.68</v>
      </c>
      <c r="H6383" s="1">
        <v>43362</v>
      </c>
      <c r="I6383" t="str">
        <f t="shared" si="297"/>
        <v>19</v>
      </c>
      <c r="J6383" t="str">
        <f t="shared" si="298"/>
        <v>September</v>
      </c>
      <c r="K6383" t="str">
        <f t="shared" si="299"/>
        <v>2018</v>
      </c>
      <c r="L6383" s="15">
        <v>0.50924768518518515</v>
      </c>
      <c r="M6383">
        <f>HOUR(K6383:K18425)</f>
        <v>0</v>
      </c>
      <c r="N6383">
        <f>MINUTE(K6383:K18425)</f>
        <v>0</v>
      </c>
      <c r="O6383">
        <f>SECOND(K6383:K18425)</f>
        <v>0</v>
      </c>
      <c r="P6383">
        <v>80.5</v>
      </c>
      <c r="Q6383">
        <f>G6383-P6383</f>
        <v>7040.18</v>
      </c>
      <c r="R6383" t="s">
        <v>36</v>
      </c>
      <c r="S6383" t="s">
        <v>18</v>
      </c>
      <c r="T6383" t="s">
        <v>19</v>
      </c>
    </row>
    <row r="6384" spans="1:20" x14ac:dyDescent="0.35">
      <c r="A6384" t="s">
        <v>11</v>
      </c>
      <c r="B6384" t="s">
        <v>22</v>
      </c>
      <c r="C6384" t="s">
        <v>13</v>
      </c>
      <c r="D6384" t="s">
        <v>20</v>
      </c>
      <c r="E6384" t="s">
        <v>23</v>
      </c>
      <c r="F6384" t="s">
        <v>24</v>
      </c>
      <c r="G6384">
        <v>831.93</v>
      </c>
      <c r="H6384" s="1">
        <v>43362</v>
      </c>
      <c r="I6384" t="str">
        <f t="shared" si="297"/>
        <v>19</v>
      </c>
      <c r="J6384" t="str">
        <f t="shared" si="298"/>
        <v>September</v>
      </c>
      <c r="K6384" t="str">
        <f t="shared" si="299"/>
        <v>2018</v>
      </c>
      <c r="L6384" s="15">
        <v>0.52211805555555557</v>
      </c>
      <c r="M6384">
        <f>HOUR(K6384:K18426)</f>
        <v>0</v>
      </c>
      <c r="N6384">
        <f>MINUTE(K6384:K18426)</f>
        <v>0</v>
      </c>
      <c r="O6384">
        <f>SECOND(K6384:K18426)</f>
        <v>0</v>
      </c>
      <c r="P6384">
        <v>23.2</v>
      </c>
      <c r="Q6384">
        <f>G6384-P6384</f>
        <v>808.7299999999999</v>
      </c>
      <c r="R6384" t="s">
        <v>36</v>
      </c>
      <c r="S6384" t="s">
        <v>18</v>
      </c>
      <c r="T6384" t="s">
        <v>19</v>
      </c>
    </row>
    <row r="6385" spans="1:20" x14ac:dyDescent="0.35">
      <c r="A6385" t="s">
        <v>11</v>
      </c>
      <c r="B6385" t="s">
        <v>157</v>
      </c>
      <c r="C6385" t="s">
        <v>13</v>
      </c>
      <c r="D6385" t="s">
        <v>14</v>
      </c>
      <c r="E6385" t="s">
        <v>158</v>
      </c>
      <c r="F6385" t="s">
        <v>16</v>
      </c>
      <c r="G6385">
        <v>5323.72</v>
      </c>
      <c r="H6385" s="1">
        <v>43362</v>
      </c>
      <c r="I6385" t="str">
        <f t="shared" si="297"/>
        <v>19</v>
      </c>
      <c r="J6385" t="str">
        <f t="shared" si="298"/>
        <v>September</v>
      </c>
      <c r="K6385" t="str">
        <f t="shared" si="299"/>
        <v>2018</v>
      </c>
      <c r="L6385" s="15">
        <v>0.53497685185185184</v>
      </c>
      <c r="M6385">
        <f>HOUR(K6385:K18427)</f>
        <v>0</v>
      </c>
      <c r="N6385">
        <f>MINUTE(K6385:K18427)</f>
        <v>0</v>
      </c>
      <c r="O6385">
        <f>SECOND(K6385:K18427)</f>
        <v>0</v>
      </c>
      <c r="P6385">
        <v>38.270000000000003</v>
      </c>
      <c r="Q6385">
        <f>G6385-P6385</f>
        <v>5285.45</v>
      </c>
      <c r="R6385" t="s">
        <v>1170</v>
      </c>
      <c r="S6385" t="s">
        <v>18</v>
      </c>
      <c r="T6385" t="s">
        <v>19</v>
      </c>
    </row>
    <row r="6386" spans="1:20" x14ac:dyDescent="0.35">
      <c r="A6386" t="s">
        <v>29</v>
      </c>
      <c r="B6386" t="s">
        <v>103</v>
      </c>
      <c r="C6386" t="s">
        <v>13</v>
      </c>
      <c r="D6386" t="s">
        <v>208</v>
      </c>
      <c r="E6386" t="s">
        <v>104</v>
      </c>
      <c r="F6386" t="s">
        <v>24</v>
      </c>
      <c r="G6386">
        <v>54474.64</v>
      </c>
      <c r="H6386" s="1">
        <v>43362</v>
      </c>
      <c r="I6386" t="str">
        <f t="shared" si="297"/>
        <v>19</v>
      </c>
      <c r="J6386" t="str">
        <f t="shared" si="298"/>
        <v>September</v>
      </c>
      <c r="K6386" t="str">
        <f t="shared" si="299"/>
        <v>2018</v>
      </c>
      <c r="L6386" s="15">
        <v>0.54166666666666663</v>
      </c>
      <c r="M6386">
        <f>HOUR(K6386:K18428)</f>
        <v>0</v>
      </c>
      <c r="N6386">
        <f>MINUTE(K6386:K18428)</f>
        <v>0</v>
      </c>
      <c r="O6386">
        <f>SECOND(K6386:K18428)</f>
        <v>0</v>
      </c>
      <c r="P6386">
        <v>150</v>
      </c>
      <c r="Q6386">
        <f>G6386-P6386</f>
        <v>54324.639999999999</v>
      </c>
      <c r="R6386" t="s">
        <v>1833</v>
      </c>
      <c r="S6386" t="s">
        <v>18</v>
      </c>
      <c r="T6386" t="s">
        <v>19</v>
      </c>
    </row>
    <row r="6387" spans="1:20" x14ac:dyDescent="0.35">
      <c r="A6387" t="s">
        <v>29</v>
      </c>
      <c r="B6387" t="s">
        <v>134</v>
      </c>
      <c r="C6387" t="s">
        <v>13</v>
      </c>
      <c r="D6387" t="s">
        <v>31</v>
      </c>
      <c r="E6387" t="s">
        <v>135</v>
      </c>
      <c r="F6387" t="s">
        <v>16</v>
      </c>
      <c r="G6387">
        <v>11307.44</v>
      </c>
      <c r="H6387" s="1">
        <v>43362</v>
      </c>
      <c r="I6387" t="str">
        <f t="shared" si="297"/>
        <v>19</v>
      </c>
      <c r="J6387" t="str">
        <f t="shared" si="298"/>
        <v>September</v>
      </c>
      <c r="K6387" t="str">
        <f t="shared" si="299"/>
        <v>2018</v>
      </c>
      <c r="L6387" s="15">
        <v>0.54166666666666663</v>
      </c>
      <c r="M6387">
        <f>HOUR(K6387:K18429)</f>
        <v>0</v>
      </c>
      <c r="N6387">
        <f>MINUTE(K6387:K18429)</f>
        <v>0</v>
      </c>
      <c r="O6387">
        <f>SECOND(K6387:K18429)</f>
        <v>0</v>
      </c>
      <c r="P6387">
        <v>128</v>
      </c>
      <c r="Q6387">
        <f>G6387-P6387</f>
        <v>11179.44</v>
      </c>
      <c r="R6387" t="s">
        <v>1833</v>
      </c>
      <c r="S6387" t="s">
        <v>18</v>
      </c>
      <c r="T6387" t="s">
        <v>19</v>
      </c>
    </row>
    <row r="6388" spans="1:20" x14ac:dyDescent="0.35">
      <c r="A6388" t="s">
        <v>29</v>
      </c>
      <c r="B6388" t="s">
        <v>156</v>
      </c>
      <c r="C6388" t="s">
        <v>13</v>
      </c>
      <c r="D6388" t="s">
        <v>31</v>
      </c>
      <c r="E6388" t="s">
        <v>76</v>
      </c>
      <c r="F6388" t="s">
        <v>24</v>
      </c>
      <c r="G6388">
        <v>39195.129999999997</v>
      </c>
      <c r="H6388" s="1">
        <v>43362</v>
      </c>
      <c r="I6388" t="str">
        <f t="shared" si="297"/>
        <v>19</v>
      </c>
      <c r="J6388" t="str">
        <f t="shared" si="298"/>
        <v>September</v>
      </c>
      <c r="K6388" t="str">
        <f t="shared" si="299"/>
        <v>2018</v>
      </c>
      <c r="L6388" s="15">
        <v>0.54166666666666663</v>
      </c>
      <c r="M6388">
        <f>HOUR(K6388:K18430)</f>
        <v>0</v>
      </c>
      <c r="N6388">
        <f>MINUTE(K6388:K18430)</f>
        <v>0</v>
      </c>
      <c r="O6388">
        <f>SECOND(K6388:K18430)</f>
        <v>0</v>
      </c>
      <c r="P6388">
        <v>80</v>
      </c>
      <c r="Q6388">
        <f>G6388-P6388</f>
        <v>39115.129999999997</v>
      </c>
      <c r="R6388" t="s">
        <v>1833</v>
      </c>
      <c r="S6388" t="s">
        <v>18</v>
      </c>
      <c r="T6388" t="s">
        <v>19</v>
      </c>
    </row>
    <row r="6389" spans="1:20" x14ac:dyDescent="0.35">
      <c r="A6389" t="s">
        <v>29</v>
      </c>
      <c r="B6389" t="s">
        <v>164</v>
      </c>
      <c r="C6389" t="s">
        <v>13</v>
      </c>
      <c r="D6389" t="s">
        <v>121</v>
      </c>
      <c r="E6389" t="s">
        <v>86</v>
      </c>
      <c r="F6389" t="s">
        <v>16</v>
      </c>
      <c r="G6389">
        <v>5042.29</v>
      </c>
      <c r="H6389" s="1">
        <v>43362</v>
      </c>
      <c r="I6389" t="str">
        <f t="shared" si="297"/>
        <v>19</v>
      </c>
      <c r="J6389" t="str">
        <f t="shared" si="298"/>
        <v>September</v>
      </c>
      <c r="K6389" t="str">
        <f t="shared" si="299"/>
        <v>2018</v>
      </c>
      <c r="L6389" s="15">
        <v>0.54166666666666663</v>
      </c>
      <c r="M6389">
        <f>HOUR(K6389:K18431)</f>
        <v>0</v>
      </c>
      <c r="N6389">
        <f>MINUTE(K6389:K18431)</f>
        <v>0</v>
      </c>
      <c r="O6389">
        <f>SECOND(K6389:K18431)</f>
        <v>0</v>
      </c>
      <c r="P6389">
        <v>2306.63</v>
      </c>
      <c r="Q6389">
        <f>G6389-P6389</f>
        <v>2735.66</v>
      </c>
      <c r="R6389" t="s">
        <v>1833</v>
      </c>
      <c r="S6389" t="s">
        <v>18</v>
      </c>
      <c r="T6389" t="s">
        <v>122</v>
      </c>
    </row>
    <row r="6390" spans="1:20" x14ac:dyDescent="0.35">
      <c r="A6390" t="s">
        <v>29</v>
      </c>
      <c r="B6390" t="s">
        <v>33</v>
      </c>
      <c r="C6390" t="s">
        <v>13</v>
      </c>
      <c r="D6390" t="s">
        <v>121</v>
      </c>
      <c r="E6390" t="s">
        <v>34</v>
      </c>
      <c r="F6390" t="s">
        <v>16</v>
      </c>
      <c r="G6390">
        <v>5420.91</v>
      </c>
      <c r="H6390" s="1">
        <v>43362</v>
      </c>
      <c r="I6390" t="str">
        <f t="shared" si="297"/>
        <v>19</v>
      </c>
      <c r="J6390" t="str">
        <f t="shared" si="298"/>
        <v>September</v>
      </c>
      <c r="K6390" t="str">
        <f t="shared" si="299"/>
        <v>2018</v>
      </c>
      <c r="L6390" s="15">
        <v>0.54166666666666663</v>
      </c>
      <c r="M6390">
        <f>HOUR(K6390:K18432)</f>
        <v>0</v>
      </c>
      <c r="N6390">
        <f>MINUTE(K6390:K18432)</f>
        <v>0</v>
      </c>
      <c r="O6390">
        <f>SECOND(K6390:K18432)</f>
        <v>0</v>
      </c>
      <c r="P6390">
        <v>1068.04</v>
      </c>
      <c r="Q6390">
        <f>G6390-P6390</f>
        <v>4352.87</v>
      </c>
      <c r="R6390" t="s">
        <v>1833</v>
      </c>
      <c r="S6390" t="s">
        <v>18</v>
      </c>
      <c r="T6390" t="s">
        <v>122</v>
      </c>
    </row>
    <row r="6391" spans="1:20" x14ac:dyDescent="0.35">
      <c r="A6391" t="s">
        <v>11</v>
      </c>
      <c r="B6391" t="s">
        <v>116</v>
      </c>
      <c r="C6391" t="s">
        <v>13</v>
      </c>
      <c r="D6391" t="s">
        <v>14</v>
      </c>
      <c r="E6391" t="s">
        <v>117</v>
      </c>
      <c r="F6391" t="s">
        <v>24</v>
      </c>
      <c r="G6391">
        <v>6738.26</v>
      </c>
      <c r="H6391" s="1">
        <v>43362</v>
      </c>
      <c r="I6391" t="str">
        <f t="shared" si="297"/>
        <v>19</v>
      </c>
      <c r="J6391" t="str">
        <f t="shared" si="298"/>
        <v>September</v>
      </c>
      <c r="K6391" t="str">
        <f t="shared" si="299"/>
        <v>2018</v>
      </c>
      <c r="L6391" s="15">
        <v>0.54819444444444443</v>
      </c>
      <c r="M6391">
        <f>HOUR(K6391:K18433)</f>
        <v>0</v>
      </c>
      <c r="N6391">
        <f>MINUTE(K6391:K18433)</f>
        <v>0</v>
      </c>
      <c r="O6391">
        <f>SECOND(K6391:K18433)</f>
        <v>0</v>
      </c>
      <c r="P6391">
        <v>56.91</v>
      </c>
      <c r="Q6391">
        <f>G6391-P6391</f>
        <v>6681.35</v>
      </c>
      <c r="R6391" t="s">
        <v>17</v>
      </c>
      <c r="S6391" t="s">
        <v>18</v>
      </c>
      <c r="T6391" t="s">
        <v>19</v>
      </c>
    </row>
    <row r="6392" spans="1:20" x14ac:dyDescent="0.35">
      <c r="A6392" t="s">
        <v>11</v>
      </c>
      <c r="B6392" t="s">
        <v>148</v>
      </c>
      <c r="C6392" t="s">
        <v>13</v>
      </c>
      <c r="D6392" t="s">
        <v>14</v>
      </c>
      <c r="E6392" t="s">
        <v>149</v>
      </c>
      <c r="F6392" t="s">
        <v>16</v>
      </c>
      <c r="G6392">
        <v>8550.27</v>
      </c>
      <c r="H6392" s="1">
        <v>43362</v>
      </c>
      <c r="I6392" t="str">
        <f t="shared" si="297"/>
        <v>19</v>
      </c>
      <c r="J6392" t="str">
        <f t="shared" si="298"/>
        <v>September</v>
      </c>
      <c r="K6392" t="str">
        <f t="shared" si="299"/>
        <v>2018</v>
      </c>
      <c r="L6392" s="15">
        <v>0.5618171296296296</v>
      </c>
      <c r="M6392">
        <f>HOUR(K6392:K18434)</f>
        <v>0</v>
      </c>
      <c r="N6392">
        <f>MINUTE(K6392:K18434)</f>
        <v>0</v>
      </c>
      <c r="O6392">
        <f>SECOND(K6392:K18434)</f>
        <v>0</v>
      </c>
      <c r="P6392">
        <v>13.28</v>
      </c>
      <c r="Q6392">
        <f>G6392-P6392</f>
        <v>8536.99</v>
      </c>
      <c r="R6392" t="s">
        <v>274</v>
      </c>
      <c r="S6392" t="s">
        <v>18</v>
      </c>
      <c r="T6392" t="s">
        <v>19</v>
      </c>
    </row>
    <row r="6393" spans="1:20" x14ac:dyDescent="0.35">
      <c r="A6393" t="s">
        <v>11</v>
      </c>
      <c r="B6393" t="s">
        <v>80</v>
      </c>
      <c r="C6393" t="s">
        <v>13</v>
      </c>
      <c r="D6393" t="s">
        <v>14</v>
      </c>
      <c r="E6393" t="s">
        <v>81</v>
      </c>
      <c r="F6393" t="s">
        <v>24</v>
      </c>
      <c r="G6393">
        <v>18498.7</v>
      </c>
      <c r="H6393" s="1">
        <v>43362</v>
      </c>
      <c r="I6393" t="str">
        <f t="shared" si="297"/>
        <v>19</v>
      </c>
      <c r="J6393" t="str">
        <f t="shared" si="298"/>
        <v>September</v>
      </c>
      <c r="K6393" t="str">
        <f t="shared" si="299"/>
        <v>2018</v>
      </c>
      <c r="L6393" s="15">
        <v>0.57542824074074073</v>
      </c>
      <c r="M6393">
        <f>HOUR(K6393:K18435)</f>
        <v>0</v>
      </c>
      <c r="N6393">
        <f>MINUTE(K6393:K18435)</f>
        <v>0</v>
      </c>
      <c r="O6393">
        <f>SECOND(K6393:K18435)</f>
        <v>0</v>
      </c>
      <c r="P6393">
        <v>15.57</v>
      </c>
      <c r="Q6393">
        <f>G6393-P6393</f>
        <v>18483.13</v>
      </c>
      <c r="R6393" t="s">
        <v>1373</v>
      </c>
      <c r="S6393" t="s">
        <v>18</v>
      </c>
      <c r="T6393" t="s">
        <v>19</v>
      </c>
    </row>
    <row r="6394" spans="1:20" x14ac:dyDescent="0.35">
      <c r="A6394" t="s">
        <v>29</v>
      </c>
      <c r="B6394" t="s">
        <v>197</v>
      </c>
      <c r="C6394" t="s">
        <v>13</v>
      </c>
      <c r="D6394" t="s">
        <v>31</v>
      </c>
      <c r="E6394" t="s">
        <v>23</v>
      </c>
      <c r="F6394" t="s">
        <v>24</v>
      </c>
      <c r="G6394">
        <v>34710.67</v>
      </c>
      <c r="H6394" s="1">
        <v>43362</v>
      </c>
      <c r="I6394" t="str">
        <f t="shared" si="297"/>
        <v>19</v>
      </c>
      <c r="J6394" t="str">
        <f t="shared" si="298"/>
        <v>September</v>
      </c>
      <c r="K6394" t="str">
        <f t="shared" si="299"/>
        <v>2018</v>
      </c>
      <c r="L6394" s="15">
        <v>0.58333333333333337</v>
      </c>
      <c r="M6394">
        <f>HOUR(K6394:K18436)</f>
        <v>0</v>
      </c>
      <c r="N6394">
        <f>MINUTE(K6394:K18436)</f>
        <v>0</v>
      </c>
      <c r="O6394">
        <f>SECOND(K6394:K18436)</f>
        <v>0</v>
      </c>
      <c r="P6394">
        <v>72</v>
      </c>
      <c r="Q6394">
        <f>G6394-P6394</f>
        <v>34638.67</v>
      </c>
      <c r="R6394" t="s">
        <v>1833</v>
      </c>
      <c r="S6394" t="s">
        <v>18</v>
      </c>
      <c r="T6394" t="s">
        <v>19</v>
      </c>
    </row>
    <row r="6395" spans="1:20" x14ac:dyDescent="0.35">
      <c r="A6395" t="s">
        <v>29</v>
      </c>
      <c r="B6395" t="s">
        <v>12</v>
      </c>
      <c r="C6395" t="s">
        <v>13</v>
      </c>
      <c r="D6395" t="s">
        <v>121</v>
      </c>
      <c r="E6395" t="s">
        <v>15</v>
      </c>
      <c r="F6395" t="s">
        <v>16</v>
      </c>
      <c r="G6395">
        <v>2727.43</v>
      </c>
      <c r="H6395" s="1">
        <v>43362</v>
      </c>
      <c r="I6395" t="str">
        <f t="shared" si="297"/>
        <v>19</v>
      </c>
      <c r="J6395" t="str">
        <f t="shared" si="298"/>
        <v>September</v>
      </c>
      <c r="K6395" t="str">
        <f t="shared" si="299"/>
        <v>2018</v>
      </c>
      <c r="L6395" s="15">
        <v>0.58333333333333337</v>
      </c>
      <c r="M6395">
        <f>HOUR(K6395:K18437)</f>
        <v>0</v>
      </c>
      <c r="N6395">
        <f>MINUTE(K6395:K18437)</f>
        <v>0</v>
      </c>
      <c r="O6395">
        <f>SECOND(K6395:K18437)</f>
        <v>0</v>
      </c>
      <c r="P6395">
        <v>1013.67</v>
      </c>
      <c r="Q6395">
        <f>G6395-P6395</f>
        <v>1713.7599999999998</v>
      </c>
      <c r="R6395" t="s">
        <v>1833</v>
      </c>
      <c r="S6395" t="s">
        <v>18</v>
      </c>
      <c r="T6395" t="s">
        <v>122</v>
      </c>
    </row>
    <row r="6396" spans="1:20" x14ac:dyDescent="0.35">
      <c r="A6396" t="s">
        <v>29</v>
      </c>
      <c r="B6396" t="s">
        <v>549</v>
      </c>
      <c r="C6396" t="s">
        <v>13</v>
      </c>
      <c r="D6396" t="s">
        <v>31</v>
      </c>
      <c r="E6396" t="s">
        <v>332</v>
      </c>
      <c r="F6396" t="s">
        <v>24</v>
      </c>
      <c r="G6396">
        <v>15126.33</v>
      </c>
      <c r="H6396" s="1">
        <v>43362</v>
      </c>
      <c r="I6396" t="str">
        <f t="shared" si="297"/>
        <v>19</v>
      </c>
      <c r="J6396" t="str">
        <f t="shared" si="298"/>
        <v>September</v>
      </c>
      <c r="K6396" t="str">
        <f t="shared" si="299"/>
        <v>2018</v>
      </c>
      <c r="L6396" s="15">
        <v>0.58333333333333337</v>
      </c>
      <c r="M6396">
        <f>HOUR(K6396:K18438)</f>
        <v>0</v>
      </c>
      <c r="N6396">
        <f>MINUTE(K6396:K18438)</f>
        <v>0</v>
      </c>
      <c r="O6396">
        <f>SECOND(K6396:K18438)</f>
        <v>0</v>
      </c>
      <c r="P6396">
        <v>56</v>
      </c>
      <c r="Q6396">
        <f>G6396-P6396</f>
        <v>15070.33</v>
      </c>
      <c r="R6396" t="s">
        <v>1833</v>
      </c>
      <c r="S6396" t="s">
        <v>18</v>
      </c>
      <c r="T6396" t="s">
        <v>19</v>
      </c>
    </row>
    <row r="6397" spans="1:20" x14ac:dyDescent="0.35">
      <c r="A6397" t="s">
        <v>11</v>
      </c>
      <c r="B6397" t="s">
        <v>255</v>
      </c>
      <c r="C6397" t="s">
        <v>13</v>
      </c>
      <c r="D6397" t="s">
        <v>20</v>
      </c>
      <c r="E6397" t="s">
        <v>107</v>
      </c>
      <c r="F6397" t="s">
        <v>16</v>
      </c>
      <c r="G6397">
        <v>7790.43</v>
      </c>
      <c r="H6397" s="1">
        <v>43362</v>
      </c>
      <c r="I6397" t="str">
        <f t="shared" si="297"/>
        <v>19</v>
      </c>
      <c r="J6397" t="str">
        <f t="shared" si="298"/>
        <v>September</v>
      </c>
      <c r="K6397" t="str">
        <f t="shared" si="299"/>
        <v>2018</v>
      </c>
      <c r="L6397" s="15">
        <v>0.58619212962962963</v>
      </c>
      <c r="M6397">
        <f>HOUR(K6397:K18439)</f>
        <v>0</v>
      </c>
      <c r="N6397">
        <f>MINUTE(K6397:K18439)</f>
        <v>0</v>
      </c>
      <c r="O6397">
        <f>SECOND(K6397:K18439)</f>
        <v>0</v>
      </c>
      <c r="P6397">
        <v>10.67</v>
      </c>
      <c r="Q6397">
        <f>G6397-P6397</f>
        <v>7779.76</v>
      </c>
      <c r="R6397" t="s">
        <v>412</v>
      </c>
      <c r="S6397" t="s">
        <v>18</v>
      </c>
      <c r="T6397" t="s">
        <v>19</v>
      </c>
    </row>
    <row r="6398" spans="1:20" x14ac:dyDescent="0.35">
      <c r="A6398" t="s">
        <v>11</v>
      </c>
      <c r="B6398" t="s">
        <v>75</v>
      </c>
      <c r="C6398" t="s">
        <v>13</v>
      </c>
      <c r="D6398" t="s">
        <v>20</v>
      </c>
      <c r="E6398" t="s">
        <v>76</v>
      </c>
      <c r="F6398" t="s">
        <v>24</v>
      </c>
      <c r="G6398">
        <v>4367.79</v>
      </c>
      <c r="H6398" s="1">
        <v>43362</v>
      </c>
      <c r="I6398" t="str">
        <f t="shared" si="297"/>
        <v>19</v>
      </c>
      <c r="J6398" t="str">
        <f t="shared" si="298"/>
        <v>September</v>
      </c>
      <c r="K6398" t="str">
        <f t="shared" si="299"/>
        <v>2018</v>
      </c>
      <c r="L6398" s="15">
        <v>0.59299768518518514</v>
      </c>
      <c r="M6398">
        <f>HOUR(K6398:K18440)</f>
        <v>0</v>
      </c>
      <c r="N6398">
        <f>MINUTE(K6398:K18440)</f>
        <v>0</v>
      </c>
      <c r="O6398">
        <f>SECOND(K6398:K18440)</f>
        <v>0</v>
      </c>
      <c r="P6398">
        <v>23.45</v>
      </c>
      <c r="Q6398">
        <f>G6398-P6398</f>
        <v>4344.34</v>
      </c>
      <c r="R6398" t="s">
        <v>123</v>
      </c>
      <c r="S6398" t="s">
        <v>18</v>
      </c>
      <c r="T6398" t="s">
        <v>19</v>
      </c>
    </row>
    <row r="6399" spans="1:20" x14ac:dyDescent="0.35">
      <c r="A6399" t="s">
        <v>11</v>
      </c>
      <c r="B6399" t="s">
        <v>116</v>
      </c>
      <c r="C6399" t="s">
        <v>13</v>
      </c>
      <c r="D6399" t="s">
        <v>20</v>
      </c>
      <c r="E6399" t="s">
        <v>117</v>
      </c>
      <c r="F6399" t="s">
        <v>24</v>
      </c>
      <c r="G6399">
        <v>6652.51</v>
      </c>
      <c r="H6399" s="1">
        <v>43362</v>
      </c>
      <c r="I6399" t="str">
        <f t="shared" si="297"/>
        <v>19</v>
      </c>
      <c r="J6399" t="str">
        <f t="shared" si="298"/>
        <v>September</v>
      </c>
      <c r="K6399" t="str">
        <f t="shared" si="299"/>
        <v>2018</v>
      </c>
      <c r="L6399" s="15">
        <v>0.59980324074074076</v>
      </c>
      <c r="M6399">
        <f>HOUR(K6399:K18441)</f>
        <v>0</v>
      </c>
      <c r="N6399">
        <f>MINUTE(K6399:K18441)</f>
        <v>0</v>
      </c>
      <c r="O6399">
        <f>SECOND(K6399:K18441)</f>
        <v>0</v>
      </c>
      <c r="P6399">
        <v>85.75</v>
      </c>
      <c r="Q6399">
        <f>G6399-P6399</f>
        <v>6566.76</v>
      </c>
      <c r="R6399" t="s">
        <v>21</v>
      </c>
      <c r="S6399" t="s">
        <v>18</v>
      </c>
      <c r="T6399" t="s">
        <v>19</v>
      </c>
    </row>
    <row r="6400" spans="1:20" x14ac:dyDescent="0.35">
      <c r="A6400" t="s">
        <v>11</v>
      </c>
      <c r="B6400" t="s">
        <v>182</v>
      </c>
      <c r="C6400" t="s">
        <v>13</v>
      </c>
      <c r="D6400" t="s">
        <v>14</v>
      </c>
      <c r="E6400" t="s">
        <v>183</v>
      </c>
      <c r="F6400" t="s">
        <v>24</v>
      </c>
      <c r="G6400">
        <v>12245.15</v>
      </c>
      <c r="H6400" s="1">
        <v>43362</v>
      </c>
      <c r="I6400" t="str">
        <f t="shared" si="297"/>
        <v>19</v>
      </c>
      <c r="J6400" t="str">
        <f t="shared" si="298"/>
        <v>September</v>
      </c>
      <c r="K6400" t="str">
        <f t="shared" si="299"/>
        <v>2018</v>
      </c>
      <c r="L6400" s="15">
        <v>0.60660879629629627</v>
      </c>
      <c r="M6400">
        <f>HOUR(K6400:K18442)</f>
        <v>0</v>
      </c>
      <c r="N6400">
        <f>MINUTE(K6400:K18442)</f>
        <v>0</v>
      </c>
      <c r="O6400">
        <f>SECOND(K6400:K18442)</f>
        <v>0</v>
      </c>
      <c r="P6400">
        <v>38.58</v>
      </c>
      <c r="Q6400">
        <f>G6400-P6400</f>
        <v>12206.57</v>
      </c>
      <c r="R6400" t="s">
        <v>217</v>
      </c>
      <c r="S6400" t="s">
        <v>18</v>
      </c>
      <c r="T6400" t="s">
        <v>19</v>
      </c>
    </row>
    <row r="6401" spans="1:20" x14ac:dyDescent="0.35">
      <c r="A6401" t="s">
        <v>11</v>
      </c>
      <c r="B6401" t="s">
        <v>80</v>
      </c>
      <c r="C6401" t="s">
        <v>13</v>
      </c>
      <c r="D6401" t="s">
        <v>20</v>
      </c>
      <c r="E6401" t="s">
        <v>81</v>
      </c>
      <c r="F6401" t="s">
        <v>24</v>
      </c>
      <c r="G6401">
        <v>18493.18</v>
      </c>
      <c r="H6401" s="1">
        <v>43362</v>
      </c>
      <c r="I6401" t="str">
        <f t="shared" si="297"/>
        <v>19</v>
      </c>
      <c r="J6401" t="str">
        <f t="shared" si="298"/>
        <v>September</v>
      </c>
      <c r="K6401" t="str">
        <f t="shared" si="299"/>
        <v>2018</v>
      </c>
      <c r="L6401" s="15">
        <v>0.61341435185185189</v>
      </c>
      <c r="M6401">
        <f>HOUR(K6401:K18443)</f>
        <v>0</v>
      </c>
      <c r="N6401">
        <f>MINUTE(K6401:K18443)</f>
        <v>0</v>
      </c>
      <c r="O6401">
        <f>SECOND(K6401:K18443)</f>
        <v>0</v>
      </c>
      <c r="P6401">
        <v>5.52</v>
      </c>
      <c r="Q6401">
        <f>G6401-P6401</f>
        <v>18487.66</v>
      </c>
      <c r="R6401" t="s">
        <v>573</v>
      </c>
      <c r="S6401" t="s">
        <v>18</v>
      </c>
      <c r="T6401" t="s">
        <v>19</v>
      </c>
    </row>
    <row r="6402" spans="1:20" x14ac:dyDescent="0.35">
      <c r="A6402" t="s">
        <v>11</v>
      </c>
      <c r="B6402" t="s">
        <v>324</v>
      </c>
      <c r="C6402" t="s">
        <v>13</v>
      </c>
      <c r="D6402" t="s">
        <v>20</v>
      </c>
      <c r="E6402" t="s">
        <v>325</v>
      </c>
      <c r="F6402" t="s">
        <v>24</v>
      </c>
      <c r="G6402">
        <v>12959.54</v>
      </c>
      <c r="H6402" s="1">
        <v>43362</v>
      </c>
      <c r="I6402" t="str">
        <f t="shared" si="297"/>
        <v>19</v>
      </c>
      <c r="J6402" t="str">
        <f t="shared" si="298"/>
        <v>September</v>
      </c>
      <c r="K6402" t="str">
        <f t="shared" si="299"/>
        <v>2018</v>
      </c>
      <c r="L6402" s="15">
        <v>0.62023148148148144</v>
      </c>
      <c r="M6402">
        <f>HOUR(K6402:K18444)</f>
        <v>0</v>
      </c>
      <c r="N6402">
        <f>MINUTE(K6402:K18444)</f>
        <v>0</v>
      </c>
      <c r="O6402">
        <f>SECOND(K6402:K18444)</f>
        <v>0</v>
      </c>
      <c r="P6402">
        <v>13.83</v>
      </c>
      <c r="Q6402">
        <f>G6402-P6402</f>
        <v>12945.710000000001</v>
      </c>
      <c r="R6402" t="s">
        <v>1504</v>
      </c>
      <c r="S6402" t="s">
        <v>18</v>
      </c>
      <c r="T6402" t="s">
        <v>19</v>
      </c>
    </row>
    <row r="6403" spans="1:20" x14ac:dyDescent="0.35">
      <c r="A6403" t="s">
        <v>29</v>
      </c>
      <c r="B6403" t="s">
        <v>154</v>
      </c>
      <c r="C6403" t="s">
        <v>13</v>
      </c>
      <c r="D6403" t="s">
        <v>31</v>
      </c>
      <c r="E6403" t="s">
        <v>155</v>
      </c>
      <c r="F6403" t="s">
        <v>16</v>
      </c>
      <c r="G6403">
        <v>4318.21</v>
      </c>
      <c r="H6403" s="1">
        <v>43362</v>
      </c>
      <c r="I6403" t="str">
        <f t="shared" ref="I6403:I6466" si="300">TEXT(H6403,"dd")</f>
        <v>19</v>
      </c>
      <c r="J6403" t="str">
        <f t="shared" ref="J6403:J6466" si="301">TEXT(H6403,"mmmm")</f>
        <v>September</v>
      </c>
      <c r="K6403" t="str">
        <f t="shared" ref="K6403:K6466" si="302">TEXT(H6403,"yyyy")</f>
        <v>2018</v>
      </c>
      <c r="L6403" s="15">
        <v>0.625</v>
      </c>
      <c r="M6403">
        <f>HOUR(K6403:K18445)</f>
        <v>0</v>
      </c>
      <c r="N6403">
        <f>MINUTE(K6403:K18445)</f>
        <v>0</v>
      </c>
      <c r="O6403">
        <f>SECOND(K6403:K18445)</f>
        <v>0</v>
      </c>
      <c r="P6403">
        <v>36</v>
      </c>
      <c r="Q6403">
        <f>G6403-P6403</f>
        <v>4282.21</v>
      </c>
      <c r="R6403" t="s">
        <v>1833</v>
      </c>
      <c r="S6403" t="s">
        <v>18</v>
      </c>
      <c r="T6403" t="s">
        <v>19</v>
      </c>
    </row>
    <row r="6404" spans="1:20" x14ac:dyDescent="0.35">
      <c r="A6404" t="s">
        <v>29</v>
      </c>
      <c r="B6404" t="s">
        <v>156</v>
      </c>
      <c r="C6404" t="s">
        <v>13</v>
      </c>
      <c r="D6404" t="s">
        <v>31</v>
      </c>
      <c r="E6404" t="s">
        <v>76</v>
      </c>
      <c r="F6404" t="s">
        <v>24</v>
      </c>
      <c r="G6404">
        <v>39160.129999999997</v>
      </c>
      <c r="H6404" s="1">
        <v>43362</v>
      </c>
      <c r="I6404" t="str">
        <f t="shared" si="300"/>
        <v>19</v>
      </c>
      <c r="J6404" t="str">
        <f t="shared" si="301"/>
        <v>September</v>
      </c>
      <c r="K6404" t="str">
        <f t="shared" si="302"/>
        <v>2018</v>
      </c>
      <c r="L6404" s="15">
        <v>0.625</v>
      </c>
      <c r="M6404">
        <f>HOUR(K6404:K18446)</f>
        <v>0</v>
      </c>
      <c r="N6404">
        <f>MINUTE(K6404:K18446)</f>
        <v>0</v>
      </c>
      <c r="O6404">
        <f>SECOND(K6404:K18446)</f>
        <v>0</v>
      </c>
      <c r="P6404">
        <v>35</v>
      </c>
      <c r="Q6404">
        <f>G6404-P6404</f>
        <v>39125.129999999997</v>
      </c>
      <c r="R6404" t="s">
        <v>1833</v>
      </c>
      <c r="S6404" t="s">
        <v>18</v>
      </c>
      <c r="T6404" t="s">
        <v>19</v>
      </c>
    </row>
    <row r="6405" spans="1:20" x14ac:dyDescent="0.35">
      <c r="A6405" t="s">
        <v>11</v>
      </c>
      <c r="B6405" t="s">
        <v>148</v>
      </c>
      <c r="C6405" t="s">
        <v>13</v>
      </c>
      <c r="D6405" t="s">
        <v>20</v>
      </c>
      <c r="E6405" t="s">
        <v>149</v>
      </c>
      <c r="F6405" t="s">
        <v>16</v>
      </c>
      <c r="G6405">
        <v>8511.4599999999991</v>
      </c>
      <c r="H6405" s="1">
        <v>43362</v>
      </c>
      <c r="I6405" t="str">
        <f t="shared" si="300"/>
        <v>19</v>
      </c>
      <c r="J6405" t="str">
        <f t="shared" si="301"/>
        <v>September</v>
      </c>
      <c r="K6405" t="str">
        <f t="shared" si="302"/>
        <v>2018</v>
      </c>
      <c r="L6405" s="15">
        <v>0.62620370370370371</v>
      </c>
      <c r="M6405">
        <f>HOUR(K6405:K18447)</f>
        <v>0</v>
      </c>
      <c r="N6405">
        <f>MINUTE(K6405:K18447)</f>
        <v>0</v>
      </c>
      <c r="O6405">
        <f>SECOND(K6405:K18447)</f>
        <v>0</v>
      </c>
      <c r="P6405">
        <v>38.81</v>
      </c>
      <c r="Q6405">
        <f>G6405-P6405</f>
        <v>8472.65</v>
      </c>
      <c r="R6405" t="s">
        <v>1273</v>
      </c>
      <c r="S6405" t="s">
        <v>18</v>
      </c>
      <c r="T6405" t="s">
        <v>19</v>
      </c>
    </row>
    <row r="6406" spans="1:20" x14ac:dyDescent="0.35">
      <c r="A6406" t="s">
        <v>11</v>
      </c>
      <c r="B6406" t="s">
        <v>71</v>
      </c>
      <c r="C6406" t="s">
        <v>13</v>
      </c>
      <c r="D6406" t="s">
        <v>14</v>
      </c>
      <c r="E6406" t="s">
        <v>63</v>
      </c>
      <c r="F6406" t="s">
        <v>24</v>
      </c>
      <c r="G6406">
        <v>6644.6</v>
      </c>
      <c r="H6406" s="1">
        <v>43362</v>
      </c>
      <c r="I6406" t="str">
        <f t="shared" si="300"/>
        <v>19</v>
      </c>
      <c r="J6406" t="str">
        <f t="shared" si="301"/>
        <v>September</v>
      </c>
      <c r="K6406" t="str">
        <f t="shared" si="302"/>
        <v>2018</v>
      </c>
      <c r="L6406" s="15">
        <v>0.63024305555555549</v>
      </c>
      <c r="M6406">
        <f>HOUR(K6406:K18448)</f>
        <v>0</v>
      </c>
      <c r="N6406">
        <f>MINUTE(K6406:K18448)</f>
        <v>0</v>
      </c>
      <c r="O6406">
        <f>SECOND(K6406:K18448)</f>
        <v>0</v>
      </c>
      <c r="P6406">
        <v>31.48</v>
      </c>
      <c r="Q6406">
        <f>G6406-P6406</f>
        <v>6613.1200000000008</v>
      </c>
      <c r="R6406" t="s">
        <v>525</v>
      </c>
      <c r="S6406" t="s">
        <v>18</v>
      </c>
      <c r="T6406" t="s">
        <v>19</v>
      </c>
    </row>
    <row r="6407" spans="1:20" x14ac:dyDescent="0.35">
      <c r="A6407" t="s">
        <v>11</v>
      </c>
      <c r="B6407" t="s">
        <v>186</v>
      </c>
      <c r="C6407" t="s">
        <v>13</v>
      </c>
      <c r="D6407" t="s">
        <v>20</v>
      </c>
      <c r="E6407" t="s">
        <v>187</v>
      </c>
      <c r="F6407" t="s">
        <v>16</v>
      </c>
      <c r="G6407">
        <v>2430.42</v>
      </c>
      <c r="H6407" s="1">
        <v>43362</v>
      </c>
      <c r="I6407" t="str">
        <f t="shared" si="300"/>
        <v>19</v>
      </c>
      <c r="J6407" t="str">
        <f t="shared" si="301"/>
        <v>September</v>
      </c>
      <c r="K6407" t="str">
        <f t="shared" si="302"/>
        <v>2018</v>
      </c>
      <c r="L6407" s="15">
        <v>0.63428240740740738</v>
      </c>
      <c r="M6407">
        <f>HOUR(K6407:K18449)</f>
        <v>0</v>
      </c>
      <c r="N6407">
        <f>MINUTE(K6407:K18449)</f>
        <v>0</v>
      </c>
      <c r="O6407">
        <f>SECOND(K6407:K18449)</f>
        <v>0</v>
      </c>
      <c r="P6407">
        <v>36.64</v>
      </c>
      <c r="Q6407">
        <f>G6407-P6407</f>
        <v>2393.7800000000002</v>
      </c>
      <c r="R6407" t="s">
        <v>1505</v>
      </c>
      <c r="S6407" t="s">
        <v>18</v>
      </c>
      <c r="T6407" t="s">
        <v>19</v>
      </c>
    </row>
    <row r="6408" spans="1:20" x14ac:dyDescent="0.35">
      <c r="A6408" t="s">
        <v>11</v>
      </c>
      <c r="B6408" t="s">
        <v>242</v>
      </c>
      <c r="C6408" t="s">
        <v>13</v>
      </c>
      <c r="D6408" t="s">
        <v>14</v>
      </c>
      <c r="E6408" t="s">
        <v>193</v>
      </c>
      <c r="F6408" t="s">
        <v>16</v>
      </c>
      <c r="G6408">
        <v>16398.04</v>
      </c>
      <c r="H6408" s="1">
        <v>43362</v>
      </c>
      <c r="I6408" t="str">
        <f t="shared" si="300"/>
        <v>19</v>
      </c>
      <c r="J6408" t="str">
        <f t="shared" si="301"/>
        <v>September</v>
      </c>
      <c r="K6408" t="str">
        <f t="shared" si="302"/>
        <v>2018</v>
      </c>
      <c r="L6408" s="15">
        <v>0.63832175925925927</v>
      </c>
      <c r="M6408">
        <f>HOUR(K6408:K18450)</f>
        <v>0</v>
      </c>
      <c r="N6408">
        <f>MINUTE(K6408:K18450)</f>
        <v>0</v>
      </c>
      <c r="O6408">
        <f>SECOND(K6408:K18450)</f>
        <v>0</v>
      </c>
      <c r="P6408">
        <v>9.85</v>
      </c>
      <c r="Q6408">
        <f>G6408-P6408</f>
        <v>16388.190000000002</v>
      </c>
      <c r="R6408" t="s">
        <v>201</v>
      </c>
      <c r="S6408" t="s">
        <v>18</v>
      </c>
      <c r="T6408" t="s">
        <v>19</v>
      </c>
    </row>
    <row r="6409" spans="1:20" x14ac:dyDescent="0.35">
      <c r="A6409" t="s">
        <v>11</v>
      </c>
      <c r="B6409" t="s">
        <v>49</v>
      </c>
      <c r="C6409" t="s">
        <v>13</v>
      </c>
      <c r="D6409" t="s">
        <v>14</v>
      </c>
      <c r="E6409" t="s">
        <v>50</v>
      </c>
      <c r="F6409" t="s">
        <v>24</v>
      </c>
      <c r="G6409">
        <v>3205.07</v>
      </c>
      <c r="H6409" s="1">
        <v>43362</v>
      </c>
      <c r="I6409" t="str">
        <f t="shared" si="300"/>
        <v>19</v>
      </c>
      <c r="J6409" t="str">
        <f t="shared" si="301"/>
        <v>September</v>
      </c>
      <c r="K6409" t="str">
        <f t="shared" si="302"/>
        <v>2018</v>
      </c>
      <c r="L6409" s="15">
        <v>0.64234953703703701</v>
      </c>
      <c r="M6409">
        <f>HOUR(K6409:K18451)</f>
        <v>0</v>
      </c>
      <c r="N6409">
        <f>MINUTE(K6409:K18451)</f>
        <v>0</v>
      </c>
      <c r="O6409">
        <f>SECOND(K6409:K18451)</f>
        <v>0</v>
      </c>
      <c r="P6409">
        <v>31.35</v>
      </c>
      <c r="Q6409">
        <f>G6409-P6409</f>
        <v>3173.7200000000003</v>
      </c>
      <c r="R6409" t="s">
        <v>451</v>
      </c>
      <c r="S6409" t="s">
        <v>18</v>
      </c>
      <c r="T6409" t="s">
        <v>19</v>
      </c>
    </row>
    <row r="6410" spans="1:20" x14ac:dyDescent="0.35">
      <c r="A6410" t="s">
        <v>11</v>
      </c>
      <c r="B6410" t="s">
        <v>49</v>
      </c>
      <c r="C6410" t="s">
        <v>13</v>
      </c>
      <c r="D6410" t="s">
        <v>14</v>
      </c>
      <c r="E6410" t="s">
        <v>50</v>
      </c>
      <c r="F6410" t="s">
        <v>24</v>
      </c>
      <c r="G6410">
        <v>3186.4</v>
      </c>
      <c r="H6410" s="1">
        <v>43362</v>
      </c>
      <c r="I6410" t="str">
        <f t="shared" si="300"/>
        <v>19</v>
      </c>
      <c r="J6410" t="str">
        <f t="shared" si="301"/>
        <v>September</v>
      </c>
      <c r="K6410" t="str">
        <f t="shared" si="302"/>
        <v>2018</v>
      </c>
      <c r="L6410" s="15">
        <v>0.6463888888888889</v>
      </c>
      <c r="M6410">
        <f>HOUR(K6410:K18452)</f>
        <v>0</v>
      </c>
      <c r="N6410">
        <f>MINUTE(K6410:K18452)</f>
        <v>0</v>
      </c>
      <c r="O6410">
        <f>SECOND(K6410:K18452)</f>
        <v>0</v>
      </c>
      <c r="P6410">
        <v>18.670000000000002</v>
      </c>
      <c r="Q6410">
        <f>G6410-P6410</f>
        <v>3167.73</v>
      </c>
      <c r="R6410" t="s">
        <v>1506</v>
      </c>
      <c r="S6410" t="s">
        <v>18</v>
      </c>
      <c r="T6410" t="s">
        <v>19</v>
      </c>
    </row>
    <row r="6411" spans="1:20" x14ac:dyDescent="0.35">
      <c r="A6411" t="s">
        <v>11</v>
      </c>
      <c r="B6411" t="s">
        <v>85</v>
      </c>
      <c r="C6411" t="s">
        <v>13</v>
      </c>
      <c r="D6411" t="s">
        <v>14</v>
      </c>
      <c r="E6411" t="s">
        <v>86</v>
      </c>
      <c r="F6411" t="s">
        <v>16</v>
      </c>
      <c r="G6411">
        <v>23077.84</v>
      </c>
      <c r="H6411" s="1">
        <v>43362</v>
      </c>
      <c r="I6411" t="str">
        <f t="shared" si="300"/>
        <v>19</v>
      </c>
      <c r="J6411" t="str">
        <f t="shared" si="301"/>
        <v>September</v>
      </c>
      <c r="K6411" t="str">
        <f t="shared" si="302"/>
        <v>2018</v>
      </c>
      <c r="L6411" s="15">
        <v>0.65042824074074079</v>
      </c>
      <c r="M6411">
        <f>HOUR(K6411:K18453)</f>
        <v>0</v>
      </c>
      <c r="N6411">
        <f>MINUTE(K6411:K18453)</f>
        <v>0</v>
      </c>
      <c r="O6411">
        <f>SECOND(K6411:K18453)</f>
        <v>0</v>
      </c>
      <c r="P6411">
        <v>11.55</v>
      </c>
      <c r="Q6411">
        <f>G6411-P6411</f>
        <v>23066.29</v>
      </c>
      <c r="R6411" t="s">
        <v>627</v>
      </c>
      <c r="S6411" t="s">
        <v>18</v>
      </c>
      <c r="T6411" t="s">
        <v>19</v>
      </c>
    </row>
    <row r="6412" spans="1:20" x14ac:dyDescent="0.35">
      <c r="A6412" t="s">
        <v>11</v>
      </c>
      <c r="B6412" t="s">
        <v>80</v>
      </c>
      <c r="C6412" t="s">
        <v>13</v>
      </c>
      <c r="D6412" t="s">
        <v>14</v>
      </c>
      <c r="E6412" t="s">
        <v>81</v>
      </c>
      <c r="F6412" t="s">
        <v>24</v>
      </c>
      <c r="G6412">
        <v>18484.169999999998</v>
      </c>
      <c r="H6412" s="1">
        <v>43362</v>
      </c>
      <c r="I6412" t="str">
        <f t="shared" si="300"/>
        <v>19</v>
      </c>
      <c r="J6412" t="str">
        <f t="shared" si="301"/>
        <v>September</v>
      </c>
      <c r="K6412" t="str">
        <f t="shared" si="302"/>
        <v>2018</v>
      </c>
      <c r="L6412" s="15">
        <v>0.65446759259259257</v>
      </c>
      <c r="M6412">
        <f>HOUR(K6412:K18454)</f>
        <v>0</v>
      </c>
      <c r="N6412">
        <f>MINUTE(K6412:K18454)</f>
        <v>0</v>
      </c>
      <c r="O6412">
        <f>SECOND(K6412:K18454)</f>
        <v>0</v>
      </c>
      <c r="P6412">
        <v>9.01</v>
      </c>
      <c r="Q6412">
        <f>G6412-P6412</f>
        <v>18475.16</v>
      </c>
      <c r="R6412" t="s">
        <v>1300</v>
      </c>
      <c r="S6412" t="s">
        <v>18</v>
      </c>
      <c r="T6412" t="s">
        <v>19</v>
      </c>
    </row>
    <row r="6413" spans="1:20" x14ac:dyDescent="0.35">
      <c r="A6413" t="s">
        <v>11</v>
      </c>
      <c r="B6413" t="s">
        <v>113</v>
      </c>
      <c r="C6413" t="s">
        <v>13</v>
      </c>
      <c r="D6413" t="s">
        <v>14</v>
      </c>
      <c r="E6413" t="s">
        <v>114</v>
      </c>
      <c r="F6413" t="s">
        <v>24</v>
      </c>
      <c r="G6413">
        <v>8847.02</v>
      </c>
      <c r="H6413" s="1">
        <v>43362</v>
      </c>
      <c r="I6413" t="str">
        <f t="shared" si="300"/>
        <v>19</v>
      </c>
      <c r="J6413" t="str">
        <f t="shared" si="301"/>
        <v>September</v>
      </c>
      <c r="K6413" t="str">
        <f t="shared" si="302"/>
        <v>2018</v>
      </c>
      <c r="L6413" s="15">
        <v>0.65850694444444446</v>
      </c>
      <c r="M6413">
        <f>HOUR(K6413:K18455)</f>
        <v>0</v>
      </c>
      <c r="N6413">
        <f>MINUTE(K6413:K18455)</f>
        <v>0</v>
      </c>
      <c r="O6413">
        <f>SECOND(K6413:K18455)</f>
        <v>0</v>
      </c>
      <c r="P6413">
        <v>11.39</v>
      </c>
      <c r="Q6413">
        <f>G6413-P6413</f>
        <v>8835.630000000001</v>
      </c>
      <c r="R6413" t="s">
        <v>252</v>
      </c>
      <c r="S6413" t="s">
        <v>18</v>
      </c>
      <c r="T6413" t="s">
        <v>19</v>
      </c>
    </row>
    <row r="6414" spans="1:20" x14ac:dyDescent="0.35">
      <c r="A6414" t="s">
        <v>11</v>
      </c>
      <c r="B6414" t="s">
        <v>168</v>
      </c>
      <c r="C6414" t="s">
        <v>13</v>
      </c>
      <c r="D6414" t="s">
        <v>20</v>
      </c>
      <c r="E6414" t="s">
        <v>23</v>
      </c>
      <c r="F6414" t="s">
        <v>24</v>
      </c>
      <c r="G6414">
        <v>47684.13</v>
      </c>
      <c r="H6414" s="1">
        <v>43362</v>
      </c>
      <c r="I6414" t="str">
        <f t="shared" si="300"/>
        <v>19</v>
      </c>
      <c r="J6414" t="str">
        <f t="shared" si="301"/>
        <v>September</v>
      </c>
      <c r="K6414" t="str">
        <f t="shared" si="302"/>
        <v>2018</v>
      </c>
      <c r="L6414" s="15">
        <v>0.66254629629629636</v>
      </c>
      <c r="M6414">
        <f>HOUR(K6414:K18456)</f>
        <v>0</v>
      </c>
      <c r="N6414">
        <f>MINUTE(K6414:K18456)</f>
        <v>0</v>
      </c>
      <c r="O6414">
        <f>SECOND(K6414:K18456)</f>
        <v>0</v>
      </c>
      <c r="P6414">
        <v>29.87</v>
      </c>
      <c r="Q6414">
        <f>G6414-P6414</f>
        <v>47654.259999999995</v>
      </c>
      <c r="R6414" t="s">
        <v>678</v>
      </c>
      <c r="S6414" t="s">
        <v>18</v>
      </c>
      <c r="T6414" t="s">
        <v>19</v>
      </c>
    </row>
    <row r="6415" spans="1:20" x14ac:dyDescent="0.35">
      <c r="A6415" t="s">
        <v>11</v>
      </c>
      <c r="B6415" t="s">
        <v>148</v>
      </c>
      <c r="C6415" t="s">
        <v>13</v>
      </c>
      <c r="D6415" t="s">
        <v>20</v>
      </c>
      <c r="E6415" t="s">
        <v>149</v>
      </c>
      <c r="F6415" t="s">
        <v>16</v>
      </c>
      <c r="G6415">
        <v>8470.1</v>
      </c>
      <c r="H6415" s="1">
        <v>43362</v>
      </c>
      <c r="I6415" t="str">
        <f t="shared" si="300"/>
        <v>19</v>
      </c>
      <c r="J6415" t="str">
        <f t="shared" si="301"/>
        <v>September</v>
      </c>
      <c r="K6415" t="str">
        <f t="shared" si="302"/>
        <v>2018</v>
      </c>
      <c r="L6415" s="15">
        <v>0.66658564814814814</v>
      </c>
      <c r="M6415">
        <f>HOUR(K6415:K18457)</f>
        <v>0</v>
      </c>
      <c r="N6415">
        <f>MINUTE(K6415:K18457)</f>
        <v>0</v>
      </c>
      <c r="O6415">
        <f>SECOND(K6415:K18457)</f>
        <v>0</v>
      </c>
      <c r="P6415">
        <v>41.36</v>
      </c>
      <c r="Q6415">
        <f>G6415-P6415</f>
        <v>8428.74</v>
      </c>
      <c r="R6415" t="s">
        <v>488</v>
      </c>
      <c r="S6415" t="s">
        <v>18</v>
      </c>
      <c r="T6415" t="s">
        <v>19</v>
      </c>
    </row>
    <row r="6416" spans="1:20" x14ac:dyDescent="0.35">
      <c r="A6416" t="s">
        <v>29</v>
      </c>
      <c r="B6416" t="s">
        <v>173</v>
      </c>
      <c r="C6416" t="s">
        <v>13</v>
      </c>
      <c r="D6416" t="s">
        <v>31</v>
      </c>
      <c r="E6416" t="s">
        <v>174</v>
      </c>
      <c r="F6416" t="s">
        <v>24</v>
      </c>
      <c r="G6416">
        <v>10766.16</v>
      </c>
      <c r="H6416" s="1">
        <v>43362</v>
      </c>
      <c r="I6416" t="str">
        <f t="shared" si="300"/>
        <v>19</v>
      </c>
      <c r="J6416" t="str">
        <f t="shared" si="301"/>
        <v>September</v>
      </c>
      <c r="K6416" t="str">
        <f t="shared" si="302"/>
        <v>2018</v>
      </c>
      <c r="L6416" s="15">
        <v>0.66666666666666663</v>
      </c>
      <c r="M6416">
        <f>HOUR(K6416:K18458)</f>
        <v>0</v>
      </c>
      <c r="N6416">
        <f>MINUTE(K6416:K18458)</f>
        <v>0</v>
      </c>
      <c r="O6416">
        <f>SECOND(K6416:K18458)</f>
        <v>0</v>
      </c>
      <c r="P6416">
        <v>55</v>
      </c>
      <c r="Q6416">
        <f>G6416-P6416</f>
        <v>10711.16</v>
      </c>
      <c r="R6416" t="s">
        <v>1833</v>
      </c>
      <c r="S6416" t="s">
        <v>18</v>
      </c>
      <c r="T6416" t="s">
        <v>19</v>
      </c>
    </row>
    <row r="6417" spans="1:20" x14ac:dyDescent="0.35">
      <c r="A6417" t="s">
        <v>29</v>
      </c>
      <c r="B6417" t="s">
        <v>106</v>
      </c>
      <c r="C6417" t="s">
        <v>13</v>
      </c>
      <c r="D6417" t="s">
        <v>31</v>
      </c>
      <c r="E6417" t="s">
        <v>107</v>
      </c>
      <c r="F6417" t="s">
        <v>16</v>
      </c>
      <c r="G6417">
        <v>6884.37</v>
      </c>
      <c r="H6417" s="1">
        <v>43362</v>
      </c>
      <c r="I6417" t="str">
        <f t="shared" si="300"/>
        <v>19</v>
      </c>
      <c r="J6417" t="str">
        <f t="shared" si="301"/>
        <v>September</v>
      </c>
      <c r="K6417" t="str">
        <f t="shared" si="302"/>
        <v>2018</v>
      </c>
      <c r="L6417" s="15">
        <v>0.66666666666666663</v>
      </c>
      <c r="M6417">
        <f>HOUR(K6417:K18459)</f>
        <v>0</v>
      </c>
      <c r="N6417">
        <f>MINUTE(K6417:K18459)</f>
        <v>0</v>
      </c>
      <c r="O6417">
        <f>SECOND(K6417:K18459)</f>
        <v>0</v>
      </c>
      <c r="P6417">
        <v>35</v>
      </c>
      <c r="Q6417">
        <f>G6417-P6417</f>
        <v>6849.37</v>
      </c>
      <c r="R6417" t="s">
        <v>1833</v>
      </c>
      <c r="S6417" t="s">
        <v>18</v>
      </c>
      <c r="T6417" t="s">
        <v>19</v>
      </c>
    </row>
    <row r="6418" spans="1:20" x14ac:dyDescent="0.35">
      <c r="A6418" t="s">
        <v>29</v>
      </c>
      <c r="B6418" t="s">
        <v>161</v>
      </c>
      <c r="C6418" t="s">
        <v>13</v>
      </c>
      <c r="D6418" t="s">
        <v>121</v>
      </c>
      <c r="E6418" t="s">
        <v>162</v>
      </c>
      <c r="F6418" t="s">
        <v>24</v>
      </c>
      <c r="G6418">
        <v>6638.45</v>
      </c>
      <c r="H6418" s="1">
        <v>43362</v>
      </c>
      <c r="I6418" t="str">
        <f t="shared" si="300"/>
        <v>19</v>
      </c>
      <c r="J6418" t="str">
        <f t="shared" si="301"/>
        <v>September</v>
      </c>
      <c r="K6418" t="str">
        <f t="shared" si="302"/>
        <v>2018</v>
      </c>
      <c r="L6418" s="15">
        <v>0.66666666666666663</v>
      </c>
      <c r="M6418">
        <f>HOUR(K6418:K18460)</f>
        <v>0</v>
      </c>
      <c r="N6418">
        <f>MINUTE(K6418:K18460)</f>
        <v>0</v>
      </c>
      <c r="O6418">
        <f>SECOND(K6418:K18460)</f>
        <v>0</v>
      </c>
      <c r="P6418">
        <v>1098.9100000000001</v>
      </c>
      <c r="Q6418">
        <f>G6418-P6418</f>
        <v>5539.54</v>
      </c>
      <c r="R6418" t="s">
        <v>1833</v>
      </c>
      <c r="S6418" t="s">
        <v>18</v>
      </c>
      <c r="T6418" t="s">
        <v>122</v>
      </c>
    </row>
    <row r="6419" spans="1:20" x14ac:dyDescent="0.35">
      <c r="A6419" t="s">
        <v>29</v>
      </c>
      <c r="B6419" t="s">
        <v>75</v>
      </c>
      <c r="C6419" t="s">
        <v>13</v>
      </c>
      <c r="D6419" t="s">
        <v>31</v>
      </c>
      <c r="E6419" t="s">
        <v>76</v>
      </c>
      <c r="F6419" t="s">
        <v>24</v>
      </c>
      <c r="G6419">
        <v>4254.79</v>
      </c>
      <c r="H6419" s="1">
        <v>43362</v>
      </c>
      <c r="I6419" t="str">
        <f t="shared" si="300"/>
        <v>19</v>
      </c>
      <c r="J6419" t="str">
        <f t="shared" si="301"/>
        <v>September</v>
      </c>
      <c r="K6419" t="str">
        <f t="shared" si="302"/>
        <v>2018</v>
      </c>
      <c r="L6419" s="15">
        <v>0.66666666666666663</v>
      </c>
      <c r="M6419">
        <f>HOUR(K6419:K18461)</f>
        <v>0</v>
      </c>
      <c r="N6419">
        <f>MINUTE(K6419:K18461)</f>
        <v>0</v>
      </c>
      <c r="O6419">
        <f>SECOND(K6419:K18461)</f>
        <v>0</v>
      </c>
      <c r="P6419">
        <v>113</v>
      </c>
      <c r="Q6419">
        <f>G6419-P6419</f>
        <v>4141.79</v>
      </c>
      <c r="R6419" t="s">
        <v>1833</v>
      </c>
      <c r="S6419" t="s">
        <v>18</v>
      </c>
      <c r="T6419" t="s">
        <v>19</v>
      </c>
    </row>
    <row r="6420" spans="1:20" x14ac:dyDescent="0.35">
      <c r="A6420" t="s">
        <v>11</v>
      </c>
      <c r="B6420" t="s">
        <v>30</v>
      </c>
      <c r="C6420" t="s">
        <v>13</v>
      </c>
      <c r="D6420" t="s">
        <v>20</v>
      </c>
      <c r="E6420" t="s">
        <v>32</v>
      </c>
      <c r="F6420" t="s">
        <v>24</v>
      </c>
      <c r="G6420">
        <v>5371.52</v>
      </c>
      <c r="H6420" s="1">
        <v>43362</v>
      </c>
      <c r="I6420" t="str">
        <f t="shared" si="300"/>
        <v>19</v>
      </c>
      <c r="J6420" t="str">
        <f t="shared" si="301"/>
        <v>September</v>
      </c>
      <c r="K6420" t="str">
        <f t="shared" si="302"/>
        <v>2018</v>
      </c>
      <c r="L6420" s="15">
        <v>0.67925925925925934</v>
      </c>
      <c r="M6420">
        <f>HOUR(K6420:K18462)</f>
        <v>0</v>
      </c>
      <c r="N6420">
        <f>MINUTE(K6420:K18462)</f>
        <v>0</v>
      </c>
      <c r="O6420">
        <f>SECOND(K6420:K18462)</f>
        <v>0</v>
      </c>
      <c r="P6420">
        <v>38.68</v>
      </c>
      <c r="Q6420">
        <f>G6420-P6420</f>
        <v>5332.84</v>
      </c>
      <c r="R6420" t="s">
        <v>1507</v>
      </c>
      <c r="S6420" t="s">
        <v>18</v>
      </c>
      <c r="T6420" t="s">
        <v>19</v>
      </c>
    </row>
    <row r="6421" spans="1:20" x14ac:dyDescent="0.35">
      <c r="A6421" t="s">
        <v>11</v>
      </c>
      <c r="B6421" t="s">
        <v>37</v>
      </c>
      <c r="C6421" t="s">
        <v>13</v>
      </c>
      <c r="D6421" t="s">
        <v>20</v>
      </c>
      <c r="E6421" t="s">
        <v>38</v>
      </c>
      <c r="F6421" t="s">
        <v>16</v>
      </c>
      <c r="G6421">
        <v>6478.42</v>
      </c>
      <c r="H6421" s="1">
        <v>43362</v>
      </c>
      <c r="I6421" t="str">
        <f t="shared" si="300"/>
        <v>19</v>
      </c>
      <c r="J6421" t="str">
        <f t="shared" si="301"/>
        <v>September</v>
      </c>
      <c r="K6421" t="str">
        <f t="shared" si="302"/>
        <v>2018</v>
      </c>
      <c r="L6421" s="15">
        <v>0.6921180555555555</v>
      </c>
      <c r="M6421">
        <f>HOUR(K6421:K18463)</f>
        <v>0</v>
      </c>
      <c r="N6421">
        <f>MINUTE(K6421:K18463)</f>
        <v>0</v>
      </c>
      <c r="O6421">
        <f>SECOND(K6421:K18463)</f>
        <v>0</v>
      </c>
      <c r="P6421">
        <v>14.73</v>
      </c>
      <c r="Q6421">
        <f>G6421-P6421</f>
        <v>6463.6900000000005</v>
      </c>
      <c r="R6421" t="s">
        <v>700</v>
      </c>
      <c r="S6421" t="s">
        <v>18</v>
      </c>
      <c r="T6421" t="s">
        <v>19</v>
      </c>
    </row>
    <row r="6422" spans="1:20" x14ac:dyDescent="0.35">
      <c r="A6422" t="s">
        <v>11</v>
      </c>
      <c r="B6422" t="s">
        <v>180</v>
      </c>
      <c r="C6422" t="s">
        <v>13</v>
      </c>
      <c r="D6422" t="s">
        <v>14</v>
      </c>
      <c r="E6422" t="s">
        <v>181</v>
      </c>
      <c r="F6422" t="s">
        <v>24</v>
      </c>
      <c r="G6422">
        <v>11962.88</v>
      </c>
      <c r="H6422" s="1">
        <v>43362</v>
      </c>
      <c r="I6422" t="str">
        <f t="shared" si="300"/>
        <v>19</v>
      </c>
      <c r="J6422" t="str">
        <f t="shared" si="301"/>
        <v>September</v>
      </c>
      <c r="K6422" t="str">
        <f t="shared" si="302"/>
        <v>2018</v>
      </c>
      <c r="L6422" s="15">
        <v>0.70498842592592592</v>
      </c>
      <c r="M6422">
        <f>HOUR(K6422:K18464)</f>
        <v>0</v>
      </c>
      <c r="N6422">
        <f>MINUTE(K6422:K18464)</f>
        <v>0</v>
      </c>
      <c r="O6422">
        <f>SECOND(K6422:K18464)</f>
        <v>0</v>
      </c>
      <c r="P6422">
        <v>144.05000000000001</v>
      </c>
      <c r="Q6422">
        <f>G6422-P6422</f>
        <v>11818.83</v>
      </c>
      <c r="R6422" t="s">
        <v>201</v>
      </c>
      <c r="S6422" t="s">
        <v>18</v>
      </c>
      <c r="T6422" t="s">
        <v>19</v>
      </c>
    </row>
    <row r="6423" spans="1:20" x14ac:dyDescent="0.35">
      <c r="A6423" t="s">
        <v>29</v>
      </c>
      <c r="B6423" t="s">
        <v>157</v>
      </c>
      <c r="C6423" t="s">
        <v>13</v>
      </c>
      <c r="D6423" t="s">
        <v>121</v>
      </c>
      <c r="E6423" t="s">
        <v>158</v>
      </c>
      <c r="F6423" t="s">
        <v>16</v>
      </c>
      <c r="G6423">
        <v>6481.87</v>
      </c>
      <c r="H6423" s="1">
        <v>43362</v>
      </c>
      <c r="I6423" t="str">
        <f t="shared" si="300"/>
        <v>19</v>
      </c>
      <c r="J6423" t="str">
        <f t="shared" si="301"/>
        <v>September</v>
      </c>
      <c r="K6423" t="str">
        <f t="shared" si="302"/>
        <v>2018</v>
      </c>
      <c r="L6423" s="15">
        <v>0.70833333333333337</v>
      </c>
      <c r="M6423">
        <f>HOUR(K6423:K18465)</f>
        <v>0</v>
      </c>
      <c r="N6423">
        <f>MINUTE(K6423:K18465)</f>
        <v>0</v>
      </c>
      <c r="O6423">
        <f>SECOND(K6423:K18465)</f>
        <v>0</v>
      </c>
      <c r="P6423">
        <v>1158.1500000000001</v>
      </c>
      <c r="Q6423">
        <f>G6423-P6423</f>
        <v>5323.7199999999993</v>
      </c>
      <c r="R6423" t="s">
        <v>1833</v>
      </c>
      <c r="S6423" t="s">
        <v>18</v>
      </c>
      <c r="T6423" t="s">
        <v>122</v>
      </c>
    </row>
    <row r="6424" spans="1:20" x14ac:dyDescent="0.35">
      <c r="A6424" t="s">
        <v>29</v>
      </c>
      <c r="B6424" t="s">
        <v>179</v>
      </c>
      <c r="C6424" t="s">
        <v>13</v>
      </c>
      <c r="D6424" t="s">
        <v>121</v>
      </c>
      <c r="E6424" t="s">
        <v>171</v>
      </c>
      <c r="F6424" t="s">
        <v>24</v>
      </c>
      <c r="G6424">
        <v>7178</v>
      </c>
      <c r="H6424" s="1">
        <v>43362</v>
      </c>
      <c r="I6424" t="str">
        <f t="shared" si="300"/>
        <v>19</v>
      </c>
      <c r="J6424" t="str">
        <f t="shared" si="301"/>
        <v>September</v>
      </c>
      <c r="K6424" t="str">
        <f t="shared" si="302"/>
        <v>2018</v>
      </c>
      <c r="L6424" s="15">
        <v>0.70833333333333337</v>
      </c>
      <c r="M6424">
        <f>HOUR(K6424:K18466)</f>
        <v>0</v>
      </c>
      <c r="N6424">
        <f>MINUTE(K6424:K18466)</f>
        <v>0</v>
      </c>
      <c r="O6424">
        <f>SECOND(K6424:K18466)</f>
        <v>0</v>
      </c>
      <c r="P6424">
        <v>1043.1199999999999</v>
      </c>
      <c r="Q6424">
        <f>G6424-P6424</f>
        <v>6134.88</v>
      </c>
      <c r="R6424" t="s">
        <v>1833</v>
      </c>
      <c r="S6424" t="s">
        <v>18</v>
      </c>
      <c r="T6424" t="s">
        <v>122</v>
      </c>
    </row>
    <row r="6425" spans="1:20" x14ac:dyDescent="0.35">
      <c r="A6425" t="s">
        <v>29</v>
      </c>
      <c r="B6425" t="s">
        <v>116</v>
      </c>
      <c r="C6425" t="s">
        <v>13</v>
      </c>
      <c r="D6425" t="s">
        <v>31</v>
      </c>
      <c r="E6425" t="s">
        <v>117</v>
      </c>
      <c r="F6425" t="s">
        <v>24</v>
      </c>
      <c r="G6425">
        <v>6619.51</v>
      </c>
      <c r="H6425" s="1">
        <v>43362</v>
      </c>
      <c r="I6425" t="str">
        <f t="shared" si="300"/>
        <v>19</v>
      </c>
      <c r="J6425" t="str">
        <f t="shared" si="301"/>
        <v>September</v>
      </c>
      <c r="K6425" t="str">
        <f t="shared" si="302"/>
        <v>2018</v>
      </c>
      <c r="L6425" s="15">
        <v>0.70833333333333337</v>
      </c>
      <c r="M6425">
        <f>HOUR(K6425:K18467)</f>
        <v>0</v>
      </c>
      <c r="N6425">
        <f>MINUTE(K6425:K18467)</f>
        <v>0</v>
      </c>
      <c r="O6425">
        <f>SECOND(K6425:K18467)</f>
        <v>0</v>
      </c>
      <c r="P6425">
        <v>33</v>
      </c>
      <c r="Q6425">
        <f>G6425-P6425</f>
        <v>6586.51</v>
      </c>
      <c r="R6425" t="s">
        <v>1833</v>
      </c>
      <c r="S6425" t="s">
        <v>18</v>
      </c>
      <c r="T6425" t="s">
        <v>19</v>
      </c>
    </row>
    <row r="6426" spans="1:20" x14ac:dyDescent="0.35">
      <c r="A6426" t="s">
        <v>29</v>
      </c>
      <c r="B6426" t="s">
        <v>106</v>
      </c>
      <c r="C6426" t="s">
        <v>13</v>
      </c>
      <c r="D6426" t="s">
        <v>121</v>
      </c>
      <c r="E6426" t="s">
        <v>107</v>
      </c>
      <c r="F6426" t="s">
        <v>16</v>
      </c>
      <c r="G6426">
        <v>8279.86</v>
      </c>
      <c r="H6426" s="1">
        <v>43362</v>
      </c>
      <c r="I6426" t="str">
        <f t="shared" si="300"/>
        <v>19</v>
      </c>
      <c r="J6426" t="str">
        <f t="shared" si="301"/>
        <v>September</v>
      </c>
      <c r="K6426" t="str">
        <f t="shared" si="302"/>
        <v>2018</v>
      </c>
      <c r="L6426" s="15">
        <v>0.70833333333333337</v>
      </c>
      <c r="M6426">
        <f>HOUR(K6426:K18468)</f>
        <v>0</v>
      </c>
      <c r="N6426">
        <f>MINUTE(K6426:K18468)</f>
        <v>0</v>
      </c>
      <c r="O6426">
        <f>SECOND(K6426:K18468)</f>
        <v>0</v>
      </c>
      <c r="P6426">
        <v>1395.49</v>
      </c>
      <c r="Q6426">
        <f>G6426-P6426</f>
        <v>6884.3700000000008</v>
      </c>
      <c r="R6426" t="s">
        <v>1833</v>
      </c>
      <c r="S6426" t="s">
        <v>18</v>
      </c>
      <c r="T6426" t="s">
        <v>122</v>
      </c>
    </row>
    <row r="6427" spans="1:20" x14ac:dyDescent="0.35">
      <c r="A6427" t="s">
        <v>29</v>
      </c>
      <c r="B6427" t="s">
        <v>42</v>
      </c>
      <c r="C6427" t="s">
        <v>13</v>
      </c>
      <c r="D6427" t="s">
        <v>121</v>
      </c>
      <c r="E6427" t="s">
        <v>43</v>
      </c>
      <c r="F6427" t="s">
        <v>24</v>
      </c>
      <c r="G6427">
        <v>13456.9</v>
      </c>
      <c r="H6427" s="1">
        <v>43362</v>
      </c>
      <c r="I6427" t="str">
        <f t="shared" si="300"/>
        <v>19</v>
      </c>
      <c r="J6427" t="str">
        <f t="shared" si="301"/>
        <v>September</v>
      </c>
      <c r="K6427" t="str">
        <f t="shared" si="302"/>
        <v>2018</v>
      </c>
      <c r="L6427" s="15">
        <v>0.70833333333333337</v>
      </c>
      <c r="M6427">
        <f>HOUR(K6427:K18469)</f>
        <v>0</v>
      </c>
      <c r="N6427">
        <f>MINUTE(K6427:K18469)</f>
        <v>0</v>
      </c>
      <c r="O6427">
        <f>SECOND(K6427:K18469)</f>
        <v>0</v>
      </c>
      <c r="P6427">
        <v>2639.76</v>
      </c>
      <c r="Q6427">
        <f>G6427-P6427</f>
        <v>10817.14</v>
      </c>
      <c r="R6427" t="s">
        <v>1833</v>
      </c>
      <c r="S6427" t="s">
        <v>18</v>
      </c>
      <c r="T6427" t="s">
        <v>122</v>
      </c>
    </row>
    <row r="6428" spans="1:20" x14ac:dyDescent="0.35">
      <c r="A6428" t="s">
        <v>29</v>
      </c>
      <c r="B6428" t="s">
        <v>54</v>
      </c>
      <c r="C6428" t="s">
        <v>13</v>
      </c>
      <c r="D6428" t="s">
        <v>31</v>
      </c>
      <c r="E6428" t="s">
        <v>55</v>
      </c>
      <c r="F6428" t="s">
        <v>16</v>
      </c>
      <c r="G6428">
        <v>7214.51</v>
      </c>
      <c r="H6428" s="1">
        <v>43362</v>
      </c>
      <c r="I6428" t="str">
        <f t="shared" si="300"/>
        <v>19</v>
      </c>
      <c r="J6428" t="str">
        <f t="shared" si="301"/>
        <v>September</v>
      </c>
      <c r="K6428" t="str">
        <f t="shared" si="302"/>
        <v>2018</v>
      </c>
      <c r="L6428" s="15">
        <v>0.70833333333333337</v>
      </c>
      <c r="M6428">
        <f>HOUR(K6428:K18470)</f>
        <v>0</v>
      </c>
      <c r="N6428">
        <f>MINUTE(K6428:K18470)</f>
        <v>0</v>
      </c>
      <c r="O6428">
        <f>SECOND(K6428:K18470)</f>
        <v>0</v>
      </c>
      <c r="P6428">
        <v>50</v>
      </c>
      <c r="Q6428">
        <f>G6428-P6428</f>
        <v>7164.51</v>
      </c>
      <c r="R6428" t="s">
        <v>1833</v>
      </c>
      <c r="S6428" t="s">
        <v>18</v>
      </c>
      <c r="T6428" t="s">
        <v>19</v>
      </c>
    </row>
    <row r="6429" spans="1:20" x14ac:dyDescent="0.35">
      <c r="A6429" t="s">
        <v>11</v>
      </c>
      <c r="B6429" t="s">
        <v>80</v>
      </c>
      <c r="C6429" t="s">
        <v>13</v>
      </c>
      <c r="D6429" t="s">
        <v>20</v>
      </c>
      <c r="E6429" t="s">
        <v>81</v>
      </c>
      <c r="F6429" t="s">
        <v>24</v>
      </c>
      <c r="G6429">
        <v>18449.36</v>
      </c>
      <c r="H6429" s="1">
        <v>43362</v>
      </c>
      <c r="I6429" t="str">
        <f t="shared" si="300"/>
        <v>19</v>
      </c>
      <c r="J6429" t="str">
        <f t="shared" si="301"/>
        <v>September</v>
      </c>
      <c r="K6429" t="str">
        <f t="shared" si="302"/>
        <v>2018</v>
      </c>
      <c r="L6429" s="15">
        <v>0.71467592592592588</v>
      </c>
      <c r="M6429">
        <f>HOUR(K6429:K18471)</f>
        <v>0</v>
      </c>
      <c r="N6429">
        <f>MINUTE(K6429:K18471)</f>
        <v>0</v>
      </c>
      <c r="O6429">
        <f>SECOND(K6429:K18471)</f>
        <v>0</v>
      </c>
      <c r="P6429">
        <v>34.81</v>
      </c>
      <c r="Q6429">
        <f>G6429-P6429</f>
        <v>18414.55</v>
      </c>
      <c r="R6429" t="s">
        <v>83</v>
      </c>
      <c r="S6429" t="s">
        <v>18</v>
      </c>
      <c r="T6429" t="s">
        <v>19</v>
      </c>
    </row>
    <row r="6430" spans="1:20" x14ac:dyDescent="0.35">
      <c r="A6430" t="s">
        <v>11</v>
      </c>
      <c r="B6430" t="s">
        <v>132</v>
      </c>
      <c r="C6430" t="s">
        <v>13</v>
      </c>
      <c r="D6430" t="s">
        <v>14</v>
      </c>
      <c r="E6430" t="s">
        <v>50</v>
      </c>
      <c r="F6430" t="s">
        <v>24</v>
      </c>
      <c r="G6430">
        <v>3281.56</v>
      </c>
      <c r="H6430" s="1">
        <v>43362</v>
      </c>
      <c r="I6430" t="str">
        <f t="shared" si="300"/>
        <v>19</v>
      </c>
      <c r="J6430" t="str">
        <f t="shared" si="301"/>
        <v>September</v>
      </c>
      <c r="K6430" t="str">
        <f t="shared" si="302"/>
        <v>2018</v>
      </c>
      <c r="L6430" s="15">
        <v>0.72324074074074074</v>
      </c>
      <c r="M6430">
        <f>HOUR(K6430:K18472)</f>
        <v>0</v>
      </c>
      <c r="N6430">
        <f>MINUTE(K6430:K18472)</f>
        <v>0</v>
      </c>
      <c r="O6430">
        <f>SECOND(K6430:K18472)</f>
        <v>0</v>
      </c>
      <c r="P6430">
        <v>0.1</v>
      </c>
      <c r="Q6430">
        <f>G6430-P6430</f>
        <v>3281.46</v>
      </c>
      <c r="R6430" t="s">
        <v>238</v>
      </c>
      <c r="S6430" t="s">
        <v>18</v>
      </c>
      <c r="T6430" t="s">
        <v>19</v>
      </c>
    </row>
    <row r="6431" spans="1:20" x14ac:dyDescent="0.35">
      <c r="A6431" t="s">
        <v>11</v>
      </c>
      <c r="B6431" t="s">
        <v>58</v>
      </c>
      <c r="C6431" t="s">
        <v>13</v>
      </c>
      <c r="D6431" t="s">
        <v>20</v>
      </c>
      <c r="E6431" t="s">
        <v>59</v>
      </c>
      <c r="F6431" t="s">
        <v>16</v>
      </c>
      <c r="G6431">
        <v>3886.87</v>
      </c>
      <c r="H6431" s="1">
        <v>43362</v>
      </c>
      <c r="I6431" t="str">
        <f t="shared" si="300"/>
        <v>19</v>
      </c>
      <c r="J6431" t="str">
        <f t="shared" si="301"/>
        <v>September</v>
      </c>
      <c r="K6431" t="str">
        <f t="shared" si="302"/>
        <v>2018</v>
      </c>
      <c r="L6431" s="15">
        <v>0.73181712962962964</v>
      </c>
      <c r="M6431">
        <f>HOUR(K6431:K18473)</f>
        <v>0</v>
      </c>
      <c r="N6431">
        <f>MINUTE(K6431:K18473)</f>
        <v>0</v>
      </c>
      <c r="O6431">
        <f>SECOND(K6431:K18473)</f>
        <v>0</v>
      </c>
      <c r="P6431">
        <v>7.23</v>
      </c>
      <c r="Q6431">
        <f>G6431-P6431</f>
        <v>3879.64</v>
      </c>
      <c r="R6431" t="s">
        <v>433</v>
      </c>
      <c r="S6431" t="s">
        <v>18</v>
      </c>
      <c r="T6431" t="s">
        <v>19</v>
      </c>
    </row>
    <row r="6432" spans="1:20" x14ac:dyDescent="0.35">
      <c r="A6432" t="s">
        <v>11</v>
      </c>
      <c r="B6432" t="s">
        <v>30</v>
      </c>
      <c r="C6432" t="s">
        <v>13</v>
      </c>
      <c r="D6432" t="s">
        <v>14</v>
      </c>
      <c r="E6432" t="s">
        <v>32</v>
      </c>
      <c r="F6432" t="s">
        <v>24</v>
      </c>
      <c r="G6432">
        <v>5345.2</v>
      </c>
      <c r="H6432" s="1">
        <v>43362</v>
      </c>
      <c r="I6432" t="str">
        <f t="shared" si="300"/>
        <v>19</v>
      </c>
      <c r="J6432" t="str">
        <f t="shared" si="301"/>
        <v>September</v>
      </c>
      <c r="K6432" t="str">
        <f t="shared" si="302"/>
        <v>2018</v>
      </c>
      <c r="L6432" s="15">
        <v>0.74039351851851853</v>
      </c>
      <c r="M6432">
        <f>HOUR(K6432:K18474)</f>
        <v>0</v>
      </c>
      <c r="N6432">
        <f>MINUTE(K6432:K18474)</f>
        <v>0</v>
      </c>
      <c r="O6432">
        <f>SECOND(K6432:K18474)</f>
        <v>0</v>
      </c>
      <c r="P6432">
        <v>26.32</v>
      </c>
      <c r="Q6432">
        <f>G6432-P6432</f>
        <v>5318.88</v>
      </c>
      <c r="R6432" t="s">
        <v>36</v>
      </c>
      <c r="S6432" t="s">
        <v>18</v>
      </c>
      <c r="T6432" t="s">
        <v>19</v>
      </c>
    </row>
    <row r="6433" spans="1:20" x14ac:dyDescent="0.35">
      <c r="A6433" t="s">
        <v>11</v>
      </c>
      <c r="B6433" t="s">
        <v>227</v>
      </c>
      <c r="C6433" t="s">
        <v>13</v>
      </c>
      <c r="D6433" t="s">
        <v>14</v>
      </c>
      <c r="E6433" t="s">
        <v>228</v>
      </c>
      <c r="F6433" t="s">
        <v>24</v>
      </c>
      <c r="G6433">
        <v>13973.37</v>
      </c>
      <c r="H6433" s="1">
        <v>43362</v>
      </c>
      <c r="I6433" t="str">
        <f t="shared" si="300"/>
        <v>19</v>
      </c>
      <c r="J6433" t="str">
        <f t="shared" si="301"/>
        <v>September</v>
      </c>
      <c r="K6433" t="str">
        <f t="shared" si="302"/>
        <v>2018</v>
      </c>
      <c r="L6433" s="15">
        <v>0.74896990740740732</v>
      </c>
      <c r="M6433">
        <f>HOUR(K6433:K18475)</f>
        <v>0</v>
      </c>
      <c r="N6433">
        <f>MINUTE(K6433:K18475)</f>
        <v>0</v>
      </c>
      <c r="O6433">
        <f>SECOND(K6433:K18475)</f>
        <v>0</v>
      </c>
      <c r="P6433">
        <v>48.76</v>
      </c>
      <c r="Q6433">
        <f>G6433-P6433</f>
        <v>13924.61</v>
      </c>
      <c r="R6433" t="s">
        <v>554</v>
      </c>
      <c r="S6433" t="s">
        <v>18</v>
      </c>
      <c r="T6433" t="s">
        <v>19</v>
      </c>
    </row>
    <row r="6434" spans="1:20" x14ac:dyDescent="0.35">
      <c r="A6434" t="s">
        <v>29</v>
      </c>
      <c r="B6434" t="s">
        <v>379</v>
      </c>
      <c r="C6434" t="s">
        <v>13</v>
      </c>
      <c r="D6434" t="s">
        <v>31</v>
      </c>
      <c r="E6434" t="s">
        <v>380</v>
      </c>
      <c r="F6434" t="s">
        <v>16</v>
      </c>
      <c r="G6434">
        <v>11413.86</v>
      </c>
      <c r="H6434" s="1">
        <v>43362</v>
      </c>
      <c r="I6434" t="str">
        <f t="shared" si="300"/>
        <v>19</v>
      </c>
      <c r="J6434" t="str">
        <f t="shared" si="301"/>
        <v>September</v>
      </c>
      <c r="K6434" t="str">
        <f t="shared" si="302"/>
        <v>2018</v>
      </c>
      <c r="L6434" s="15">
        <v>0.75</v>
      </c>
      <c r="M6434">
        <f>HOUR(K6434:K18476)</f>
        <v>0</v>
      </c>
      <c r="N6434">
        <f>MINUTE(K6434:K18476)</f>
        <v>0</v>
      </c>
      <c r="O6434">
        <f>SECOND(K6434:K18476)</f>
        <v>0</v>
      </c>
      <c r="P6434">
        <v>73</v>
      </c>
      <c r="Q6434">
        <f>G6434-P6434</f>
        <v>11340.86</v>
      </c>
      <c r="R6434" t="s">
        <v>1833</v>
      </c>
      <c r="S6434" t="s">
        <v>18</v>
      </c>
      <c r="T6434" t="s">
        <v>19</v>
      </c>
    </row>
    <row r="6435" spans="1:20" x14ac:dyDescent="0.35">
      <c r="A6435" t="s">
        <v>29</v>
      </c>
      <c r="B6435" t="s">
        <v>192</v>
      </c>
      <c r="C6435" t="s">
        <v>13</v>
      </c>
      <c r="D6435" t="s">
        <v>31</v>
      </c>
      <c r="E6435" t="s">
        <v>193</v>
      </c>
      <c r="F6435" t="s">
        <v>16</v>
      </c>
      <c r="G6435">
        <v>3390.65</v>
      </c>
      <c r="H6435" s="1">
        <v>43362</v>
      </c>
      <c r="I6435" t="str">
        <f t="shared" si="300"/>
        <v>19</v>
      </c>
      <c r="J6435" t="str">
        <f t="shared" si="301"/>
        <v>September</v>
      </c>
      <c r="K6435" t="str">
        <f t="shared" si="302"/>
        <v>2018</v>
      </c>
      <c r="L6435" s="15">
        <v>0.75</v>
      </c>
      <c r="M6435">
        <f>HOUR(K6435:K18477)</f>
        <v>0</v>
      </c>
      <c r="N6435">
        <f>MINUTE(K6435:K18477)</f>
        <v>0</v>
      </c>
      <c r="O6435">
        <f>SECOND(K6435:K18477)</f>
        <v>0</v>
      </c>
      <c r="P6435">
        <v>46</v>
      </c>
      <c r="Q6435">
        <f>G6435-P6435</f>
        <v>3344.65</v>
      </c>
      <c r="R6435" t="s">
        <v>1833</v>
      </c>
      <c r="S6435" t="s">
        <v>18</v>
      </c>
      <c r="T6435" t="s">
        <v>19</v>
      </c>
    </row>
    <row r="6436" spans="1:20" x14ac:dyDescent="0.35">
      <c r="A6436" t="s">
        <v>11</v>
      </c>
      <c r="B6436" t="s">
        <v>108</v>
      </c>
      <c r="C6436" t="s">
        <v>13</v>
      </c>
      <c r="D6436" t="s">
        <v>20</v>
      </c>
      <c r="E6436" t="s">
        <v>81</v>
      </c>
      <c r="F6436" t="s">
        <v>24</v>
      </c>
      <c r="G6436">
        <v>7072.01</v>
      </c>
      <c r="H6436" s="1">
        <v>43362</v>
      </c>
      <c r="I6436" t="str">
        <f t="shared" si="300"/>
        <v>19</v>
      </c>
      <c r="J6436" t="str">
        <f t="shared" si="301"/>
        <v>September</v>
      </c>
      <c r="K6436" t="str">
        <f t="shared" si="302"/>
        <v>2018</v>
      </c>
      <c r="L6436" s="15">
        <v>0.76651620370370377</v>
      </c>
      <c r="M6436">
        <f>HOUR(K6436:K18478)</f>
        <v>0</v>
      </c>
      <c r="N6436">
        <f>MINUTE(K6436:K18478)</f>
        <v>0</v>
      </c>
      <c r="O6436">
        <f>SECOND(K6436:K18478)</f>
        <v>0</v>
      </c>
      <c r="P6436">
        <v>48.67</v>
      </c>
      <c r="Q6436">
        <f>G6436-P6436</f>
        <v>7023.34</v>
      </c>
      <c r="R6436" t="s">
        <v>412</v>
      </c>
      <c r="S6436" t="s">
        <v>18</v>
      </c>
      <c r="T6436" t="s">
        <v>19</v>
      </c>
    </row>
    <row r="6437" spans="1:20" x14ac:dyDescent="0.35">
      <c r="A6437" t="s">
        <v>11</v>
      </c>
      <c r="B6437" t="s">
        <v>49</v>
      </c>
      <c r="C6437" t="s">
        <v>13</v>
      </c>
      <c r="D6437" t="s">
        <v>14</v>
      </c>
      <c r="E6437" t="s">
        <v>50</v>
      </c>
      <c r="F6437" t="s">
        <v>24</v>
      </c>
      <c r="G6437">
        <v>3141.02</v>
      </c>
      <c r="H6437" s="1">
        <v>43362</v>
      </c>
      <c r="I6437" t="str">
        <f t="shared" si="300"/>
        <v>19</v>
      </c>
      <c r="J6437" t="str">
        <f t="shared" si="301"/>
        <v>September</v>
      </c>
      <c r="K6437" t="str">
        <f t="shared" si="302"/>
        <v>2018</v>
      </c>
      <c r="L6437" s="15">
        <v>0.78527777777777785</v>
      </c>
      <c r="M6437">
        <f>HOUR(K6437:K18479)</f>
        <v>0</v>
      </c>
      <c r="N6437">
        <f>MINUTE(K6437:K18479)</f>
        <v>0</v>
      </c>
      <c r="O6437">
        <f>SECOND(K6437:K18479)</f>
        <v>0</v>
      </c>
      <c r="P6437">
        <v>45.38</v>
      </c>
      <c r="Q6437">
        <f>G6437-P6437</f>
        <v>3095.64</v>
      </c>
      <c r="R6437" t="s">
        <v>342</v>
      </c>
      <c r="S6437" t="s">
        <v>18</v>
      </c>
      <c r="T6437" t="s">
        <v>19</v>
      </c>
    </row>
    <row r="6438" spans="1:20" x14ac:dyDescent="0.35">
      <c r="A6438" t="s">
        <v>29</v>
      </c>
      <c r="B6438" t="s">
        <v>180</v>
      </c>
      <c r="C6438" t="s">
        <v>13</v>
      </c>
      <c r="D6438" t="s">
        <v>31</v>
      </c>
      <c r="E6438" t="s">
        <v>181</v>
      </c>
      <c r="F6438" t="s">
        <v>24</v>
      </c>
      <c r="G6438">
        <v>11914.88</v>
      </c>
      <c r="H6438" s="1">
        <v>43362</v>
      </c>
      <c r="I6438" t="str">
        <f t="shared" si="300"/>
        <v>19</v>
      </c>
      <c r="J6438" t="str">
        <f t="shared" si="301"/>
        <v>September</v>
      </c>
      <c r="K6438" t="str">
        <f t="shared" si="302"/>
        <v>2018</v>
      </c>
      <c r="L6438" s="15">
        <v>0.79166666666666663</v>
      </c>
      <c r="M6438">
        <f>HOUR(K6438:K18480)</f>
        <v>0</v>
      </c>
      <c r="N6438">
        <f>MINUTE(K6438:K18480)</f>
        <v>0</v>
      </c>
      <c r="O6438">
        <f>SECOND(K6438:K18480)</f>
        <v>0</v>
      </c>
      <c r="P6438">
        <v>48</v>
      </c>
      <c r="Q6438">
        <f>G6438-P6438</f>
        <v>11866.88</v>
      </c>
      <c r="R6438" t="s">
        <v>1833</v>
      </c>
      <c r="S6438" t="s">
        <v>18</v>
      </c>
      <c r="T6438" t="s">
        <v>19</v>
      </c>
    </row>
    <row r="6439" spans="1:20" x14ac:dyDescent="0.35">
      <c r="A6439" t="s">
        <v>11</v>
      </c>
      <c r="B6439" t="s">
        <v>30</v>
      </c>
      <c r="C6439" t="s">
        <v>13</v>
      </c>
      <c r="D6439" t="s">
        <v>14</v>
      </c>
      <c r="E6439" t="s">
        <v>32</v>
      </c>
      <c r="F6439" t="s">
        <v>24</v>
      </c>
      <c r="G6439">
        <v>5325.5</v>
      </c>
      <c r="H6439" s="1">
        <v>43362</v>
      </c>
      <c r="I6439" t="str">
        <f t="shared" si="300"/>
        <v>19</v>
      </c>
      <c r="J6439" t="str">
        <f t="shared" si="301"/>
        <v>September</v>
      </c>
      <c r="K6439" t="str">
        <f t="shared" si="302"/>
        <v>2018</v>
      </c>
      <c r="L6439" s="15">
        <v>0.79724537037037047</v>
      </c>
      <c r="M6439">
        <f>HOUR(K6439:K18481)</f>
        <v>0</v>
      </c>
      <c r="N6439">
        <f>MINUTE(K6439:K18481)</f>
        <v>0</v>
      </c>
      <c r="O6439">
        <f>SECOND(K6439:K18481)</f>
        <v>0</v>
      </c>
      <c r="P6439">
        <v>19.7</v>
      </c>
      <c r="Q6439">
        <f>G6439-P6439</f>
        <v>5305.8</v>
      </c>
      <c r="R6439" t="s">
        <v>710</v>
      </c>
      <c r="S6439" t="s">
        <v>18</v>
      </c>
      <c r="T6439" t="s">
        <v>19</v>
      </c>
    </row>
    <row r="6440" spans="1:20" x14ac:dyDescent="0.35">
      <c r="A6440" t="s">
        <v>11</v>
      </c>
      <c r="B6440" t="s">
        <v>22</v>
      </c>
      <c r="C6440" t="s">
        <v>13</v>
      </c>
      <c r="D6440" t="s">
        <v>14</v>
      </c>
      <c r="E6440" t="s">
        <v>23</v>
      </c>
      <c r="F6440" t="s">
        <v>24</v>
      </c>
      <c r="G6440">
        <v>824.52</v>
      </c>
      <c r="H6440" s="1">
        <v>43362</v>
      </c>
      <c r="I6440" t="str">
        <f t="shared" si="300"/>
        <v>19</v>
      </c>
      <c r="J6440" t="str">
        <f t="shared" si="301"/>
        <v>September</v>
      </c>
      <c r="K6440" t="str">
        <f t="shared" si="302"/>
        <v>2018</v>
      </c>
      <c r="L6440" s="15">
        <v>0.80571759259259268</v>
      </c>
      <c r="M6440">
        <f>HOUR(K6440:K18482)</f>
        <v>0</v>
      </c>
      <c r="N6440">
        <f>MINUTE(K6440:K18482)</f>
        <v>0</v>
      </c>
      <c r="O6440">
        <f>SECOND(K6440:K18482)</f>
        <v>0</v>
      </c>
      <c r="P6440">
        <v>7.41</v>
      </c>
      <c r="Q6440">
        <f>G6440-P6440</f>
        <v>817.11</v>
      </c>
      <c r="R6440" t="s">
        <v>703</v>
      </c>
      <c r="S6440" t="s">
        <v>18</v>
      </c>
      <c r="T6440" t="s">
        <v>19</v>
      </c>
    </row>
    <row r="6441" spans="1:20" x14ac:dyDescent="0.35">
      <c r="A6441" t="s">
        <v>11</v>
      </c>
      <c r="B6441" t="s">
        <v>182</v>
      </c>
      <c r="C6441" t="s">
        <v>13</v>
      </c>
      <c r="D6441" t="s">
        <v>20</v>
      </c>
      <c r="E6441" t="s">
        <v>183</v>
      </c>
      <c r="F6441" t="s">
        <v>24</v>
      </c>
      <c r="G6441">
        <v>12203.97</v>
      </c>
      <c r="H6441" s="1">
        <v>43362</v>
      </c>
      <c r="I6441" t="str">
        <f t="shared" si="300"/>
        <v>19</v>
      </c>
      <c r="J6441" t="str">
        <f t="shared" si="301"/>
        <v>September</v>
      </c>
      <c r="K6441" t="str">
        <f t="shared" si="302"/>
        <v>2018</v>
      </c>
      <c r="L6441" s="15">
        <v>0.81418981481481489</v>
      </c>
      <c r="M6441">
        <f>HOUR(K6441:K18483)</f>
        <v>0</v>
      </c>
      <c r="N6441">
        <f>MINUTE(K6441:K18483)</f>
        <v>0</v>
      </c>
      <c r="O6441">
        <f>SECOND(K6441:K18483)</f>
        <v>0</v>
      </c>
      <c r="P6441">
        <v>41.18</v>
      </c>
      <c r="Q6441">
        <f>G6441-P6441</f>
        <v>12162.789999999999</v>
      </c>
      <c r="R6441" t="s">
        <v>1508</v>
      </c>
      <c r="S6441" t="s">
        <v>18</v>
      </c>
      <c r="T6441" t="s">
        <v>19</v>
      </c>
    </row>
    <row r="6442" spans="1:20" x14ac:dyDescent="0.35">
      <c r="A6442" t="s">
        <v>11</v>
      </c>
      <c r="B6442" t="s">
        <v>85</v>
      </c>
      <c r="C6442" t="s">
        <v>13</v>
      </c>
      <c r="D6442" t="s">
        <v>20</v>
      </c>
      <c r="E6442" t="s">
        <v>86</v>
      </c>
      <c r="F6442" t="s">
        <v>16</v>
      </c>
      <c r="G6442">
        <v>23063.73</v>
      </c>
      <c r="H6442" s="1">
        <v>43362</v>
      </c>
      <c r="I6442" t="str">
        <f t="shared" si="300"/>
        <v>19</v>
      </c>
      <c r="J6442" t="str">
        <f t="shared" si="301"/>
        <v>September</v>
      </c>
      <c r="K6442" t="str">
        <f t="shared" si="302"/>
        <v>2018</v>
      </c>
      <c r="L6442" s="15">
        <v>0.82266203703703711</v>
      </c>
      <c r="M6442">
        <f>HOUR(K6442:K18484)</f>
        <v>0</v>
      </c>
      <c r="N6442">
        <f>MINUTE(K6442:K18484)</f>
        <v>0</v>
      </c>
      <c r="O6442">
        <f>SECOND(K6442:K18484)</f>
        <v>0</v>
      </c>
      <c r="P6442">
        <v>14.11</v>
      </c>
      <c r="Q6442">
        <f>G6442-P6442</f>
        <v>23049.62</v>
      </c>
      <c r="R6442" t="s">
        <v>252</v>
      </c>
      <c r="S6442" t="s">
        <v>18</v>
      </c>
      <c r="T6442" t="s">
        <v>19</v>
      </c>
    </row>
    <row r="6443" spans="1:20" x14ac:dyDescent="0.35">
      <c r="A6443" t="s">
        <v>29</v>
      </c>
      <c r="B6443" t="s">
        <v>42</v>
      </c>
      <c r="C6443" t="s">
        <v>13</v>
      </c>
      <c r="D6443" t="s">
        <v>31</v>
      </c>
      <c r="E6443" t="s">
        <v>43</v>
      </c>
      <c r="F6443" t="s">
        <v>24</v>
      </c>
      <c r="G6443">
        <v>13439.9</v>
      </c>
      <c r="H6443" s="1">
        <v>43362</v>
      </c>
      <c r="I6443" t="str">
        <f t="shared" si="300"/>
        <v>19</v>
      </c>
      <c r="J6443" t="str">
        <f t="shared" si="301"/>
        <v>September</v>
      </c>
      <c r="K6443" t="str">
        <f t="shared" si="302"/>
        <v>2018</v>
      </c>
      <c r="L6443" s="15">
        <v>0.83333333333333337</v>
      </c>
      <c r="M6443">
        <f>HOUR(K6443:K18485)</f>
        <v>0</v>
      </c>
      <c r="N6443">
        <f>MINUTE(K6443:K18485)</f>
        <v>0</v>
      </c>
      <c r="O6443">
        <f>SECOND(K6443:K18485)</f>
        <v>0</v>
      </c>
      <c r="P6443">
        <v>17</v>
      </c>
      <c r="Q6443">
        <f>G6443-P6443</f>
        <v>13422.9</v>
      </c>
      <c r="R6443" t="s">
        <v>1833</v>
      </c>
      <c r="S6443" t="s">
        <v>18</v>
      </c>
      <c r="T6443" t="s">
        <v>19</v>
      </c>
    </row>
    <row r="6444" spans="1:20" x14ac:dyDescent="0.35">
      <c r="A6444" t="s">
        <v>29</v>
      </c>
      <c r="B6444" t="s">
        <v>134</v>
      </c>
      <c r="C6444" t="s">
        <v>13</v>
      </c>
      <c r="D6444" t="s">
        <v>31</v>
      </c>
      <c r="E6444" t="s">
        <v>135</v>
      </c>
      <c r="F6444" t="s">
        <v>16</v>
      </c>
      <c r="G6444">
        <v>11274.44</v>
      </c>
      <c r="H6444" s="1">
        <v>43362</v>
      </c>
      <c r="I6444" t="str">
        <f t="shared" si="300"/>
        <v>19</v>
      </c>
      <c r="J6444" t="str">
        <f t="shared" si="301"/>
        <v>September</v>
      </c>
      <c r="K6444" t="str">
        <f t="shared" si="302"/>
        <v>2018</v>
      </c>
      <c r="L6444" s="15">
        <v>0.83333333333333337</v>
      </c>
      <c r="M6444">
        <f>HOUR(K6444:K18486)</f>
        <v>0</v>
      </c>
      <c r="N6444">
        <f>MINUTE(K6444:K18486)</f>
        <v>0</v>
      </c>
      <c r="O6444">
        <f>SECOND(K6444:K18486)</f>
        <v>0</v>
      </c>
      <c r="P6444">
        <v>33</v>
      </c>
      <c r="Q6444">
        <f>G6444-P6444</f>
        <v>11241.44</v>
      </c>
      <c r="R6444" t="s">
        <v>1833</v>
      </c>
      <c r="S6444" t="s">
        <v>18</v>
      </c>
      <c r="T6444" t="s">
        <v>19</v>
      </c>
    </row>
    <row r="6445" spans="1:20" x14ac:dyDescent="0.35">
      <c r="A6445" t="s">
        <v>29</v>
      </c>
      <c r="B6445" t="s">
        <v>37</v>
      </c>
      <c r="C6445" t="s">
        <v>13</v>
      </c>
      <c r="D6445" t="s">
        <v>41</v>
      </c>
      <c r="E6445" t="s">
        <v>38</v>
      </c>
      <c r="F6445" t="s">
        <v>16</v>
      </c>
      <c r="G6445">
        <v>6445.42</v>
      </c>
      <c r="H6445" s="1">
        <v>43362</v>
      </c>
      <c r="I6445" t="str">
        <f t="shared" si="300"/>
        <v>19</v>
      </c>
      <c r="J6445" t="str">
        <f t="shared" si="301"/>
        <v>September</v>
      </c>
      <c r="K6445" t="str">
        <f t="shared" si="302"/>
        <v>2018</v>
      </c>
      <c r="L6445" s="15">
        <v>0.83333333333333337</v>
      </c>
      <c r="M6445">
        <f>HOUR(K6445:K18487)</f>
        <v>0</v>
      </c>
      <c r="N6445">
        <f>MINUTE(K6445:K18487)</f>
        <v>0</v>
      </c>
      <c r="O6445">
        <f>SECOND(K6445:K18487)</f>
        <v>0</v>
      </c>
      <c r="P6445">
        <v>33</v>
      </c>
      <c r="Q6445">
        <f>G6445-P6445</f>
        <v>6412.42</v>
      </c>
      <c r="R6445" t="s">
        <v>1833</v>
      </c>
      <c r="S6445" t="s">
        <v>18</v>
      </c>
      <c r="T6445" t="s">
        <v>19</v>
      </c>
    </row>
    <row r="6446" spans="1:20" x14ac:dyDescent="0.35">
      <c r="A6446" t="s">
        <v>29</v>
      </c>
      <c r="B6446" t="s">
        <v>207</v>
      </c>
      <c r="C6446" t="s">
        <v>13</v>
      </c>
      <c r="D6446" t="s">
        <v>208</v>
      </c>
      <c r="E6446" t="s">
        <v>137</v>
      </c>
      <c r="F6446" t="s">
        <v>24</v>
      </c>
      <c r="G6446">
        <v>39346.379999999997</v>
      </c>
      <c r="H6446" s="1">
        <v>43362</v>
      </c>
      <c r="I6446" t="str">
        <f t="shared" si="300"/>
        <v>19</v>
      </c>
      <c r="J6446" t="str">
        <f t="shared" si="301"/>
        <v>September</v>
      </c>
      <c r="K6446" t="str">
        <f t="shared" si="302"/>
        <v>2018</v>
      </c>
      <c r="L6446" s="15">
        <v>0.83333333333333337</v>
      </c>
      <c r="M6446">
        <f>HOUR(K6446:K18488)</f>
        <v>0</v>
      </c>
      <c r="N6446">
        <f>MINUTE(K6446:K18488)</f>
        <v>0</v>
      </c>
      <c r="O6446">
        <f>SECOND(K6446:K18488)</f>
        <v>0</v>
      </c>
      <c r="P6446">
        <v>36</v>
      </c>
      <c r="Q6446">
        <f>G6446-P6446</f>
        <v>39310.379999999997</v>
      </c>
      <c r="R6446" t="s">
        <v>1833</v>
      </c>
      <c r="S6446" t="s">
        <v>18</v>
      </c>
      <c r="T6446" t="s">
        <v>19</v>
      </c>
    </row>
    <row r="6447" spans="1:20" x14ac:dyDescent="0.35">
      <c r="A6447" t="s">
        <v>11</v>
      </c>
      <c r="B6447" t="s">
        <v>49</v>
      </c>
      <c r="C6447" t="s">
        <v>13</v>
      </c>
      <c r="D6447" t="s">
        <v>14</v>
      </c>
      <c r="E6447" t="s">
        <v>50</v>
      </c>
      <c r="F6447" t="s">
        <v>24</v>
      </c>
      <c r="G6447">
        <v>3135.7</v>
      </c>
      <c r="H6447" s="1">
        <v>43362</v>
      </c>
      <c r="I6447" t="str">
        <f t="shared" si="300"/>
        <v>19</v>
      </c>
      <c r="J6447" t="str">
        <f t="shared" si="301"/>
        <v>September</v>
      </c>
      <c r="K6447" t="str">
        <f t="shared" si="302"/>
        <v>2018</v>
      </c>
      <c r="L6447" s="15">
        <v>0.84760416666666671</v>
      </c>
      <c r="M6447">
        <f>HOUR(K6447:K18489)</f>
        <v>0</v>
      </c>
      <c r="N6447">
        <f>MINUTE(K6447:K18489)</f>
        <v>0</v>
      </c>
      <c r="O6447">
        <f>SECOND(K6447:K18489)</f>
        <v>0</v>
      </c>
      <c r="P6447">
        <v>5.32</v>
      </c>
      <c r="Q6447">
        <f>G6447-P6447</f>
        <v>3130.3799999999997</v>
      </c>
      <c r="R6447" t="s">
        <v>980</v>
      </c>
      <c r="S6447" t="s">
        <v>18</v>
      </c>
      <c r="T6447" t="s">
        <v>19</v>
      </c>
    </row>
    <row r="6448" spans="1:20" x14ac:dyDescent="0.35">
      <c r="A6448" t="s">
        <v>11</v>
      </c>
      <c r="B6448" t="s">
        <v>22</v>
      </c>
      <c r="C6448" t="s">
        <v>13</v>
      </c>
      <c r="D6448" t="s">
        <v>20</v>
      </c>
      <c r="E6448" t="s">
        <v>23</v>
      </c>
      <c r="F6448" t="s">
        <v>24</v>
      </c>
      <c r="G6448">
        <v>816.63</v>
      </c>
      <c r="H6448" s="1">
        <v>43362</v>
      </c>
      <c r="I6448" t="str">
        <f t="shared" si="300"/>
        <v>19</v>
      </c>
      <c r="J6448" t="str">
        <f t="shared" si="301"/>
        <v>September</v>
      </c>
      <c r="K6448" t="str">
        <f t="shared" si="302"/>
        <v>2018</v>
      </c>
      <c r="L6448" s="15">
        <v>0.8668865740740741</v>
      </c>
      <c r="M6448">
        <f>HOUR(K6448:K18490)</f>
        <v>0</v>
      </c>
      <c r="N6448">
        <f>MINUTE(K6448:K18490)</f>
        <v>0</v>
      </c>
      <c r="O6448">
        <f>SECOND(K6448:K18490)</f>
        <v>0</v>
      </c>
      <c r="P6448">
        <v>7.89</v>
      </c>
      <c r="Q6448">
        <f>G6448-P6448</f>
        <v>808.74</v>
      </c>
      <c r="R6448" t="s">
        <v>432</v>
      </c>
      <c r="S6448" t="s">
        <v>18</v>
      </c>
      <c r="T6448" t="s">
        <v>19</v>
      </c>
    </row>
    <row r="6449" spans="1:20" x14ac:dyDescent="0.35">
      <c r="A6449" t="s">
        <v>29</v>
      </c>
      <c r="B6449" t="s">
        <v>211</v>
      </c>
      <c r="C6449" t="s">
        <v>13</v>
      </c>
      <c r="D6449" t="s">
        <v>41</v>
      </c>
      <c r="E6449" t="s">
        <v>212</v>
      </c>
      <c r="F6449" t="s">
        <v>16</v>
      </c>
      <c r="G6449">
        <v>3920.11</v>
      </c>
      <c r="H6449" s="1">
        <v>43362</v>
      </c>
      <c r="I6449" t="str">
        <f t="shared" si="300"/>
        <v>19</v>
      </c>
      <c r="J6449" t="str">
        <f t="shared" si="301"/>
        <v>September</v>
      </c>
      <c r="K6449" t="str">
        <f t="shared" si="302"/>
        <v>2018</v>
      </c>
      <c r="L6449" s="15">
        <v>0.875</v>
      </c>
      <c r="M6449">
        <f>HOUR(K6449:K18491)</f>
        <v>0</v>
      </c>
      <c r="N6449">
        <f>MINUTE(K6449:K18491)</f>
        <v>0</v>
      </c>
      <c r="O6449">
        <f>SECOND(K6449:K18491)</f>
        <v>0</v>
      </c>
      <c r="P6449">
        <v>43</v>
      </c>
      <c r="Q6449">
        <f>G6449-P6449</f>
        <v>3877.11</v>
      </c>
      <c r="R6449" t="s">
        <v>1833</v>
      </c>
      <c r="S6449" t="s">
        <v>18</v>
      </c>
      <c r="T6449" t="s">
        <v>19</v>
      </c>
    </row>
    <row r="6450" spans="1:20" x14ac:dyDescent="0.35">
      <c r="A6450" t="s">
        <v>29</v>
      </c>
      <c r="B6450" t="s">
        <v>109</v>
      </c>
      <c r="C6450" t="s">
        <v>13</v>
      </c>
      <c r="D6450" t="s">
        <v>208</v>
      </c>
      <c r="E6450" t="s">
        <v>110</v>
      </c>
      <c r="F6450" t="s">
        <v>24</v>
      </c>
      <c r="G6450">
        <v>7101.52</v>
      </c>
      <c r="H6450" s="1">
        <v>43362</v>
      </c>
      <c r="I6450" t="str">
        <f t="shared" si="300"/>
        <v>19</v>
      </c>
      <c r="J6450" t="str">
        <f t="shared" si="301"/>
        <v>September</v>
      </c>
      <c r="K6450" t="str">
        <f t="shared" si="302"/>
        <v>2018</v>
      </c>
      <c r="L6450" s="15">
        <v>0.875</v>
      </c>
      <c r="M6450">
        <f>HOUR(K6450:K18492)</f>
        <v>0</v>
      </c>
      <c r="N6450">
        <f>MINUTE(K6450:K18492)</f>
        <v>0</v>
      </c>
      <c r="O6450">
        <f>SECOND(K6450:K18492)</f>
        <v>0</v>
      </c>
      <c r="P6450">
        <v>67</v>
      </c>
      <c r="Q6450">
        <f>G6450-P6450</f>
        <v>7034.52</v>
      </c>
      <c r="R6450" t="s">
        <v>1833</v>
      </c>
      <c r="S6450" t="s">
        <v>18</v>
      </c>
      <c r="T6450" t="s">
        <v>19</v>
      </c>
    </row>
    <row r="6451" spans="1:20" x14ac:dyDescent="0.35">
      <c r="A6451" t="s">
        <v>11</v>
      </c>
      <c r="B6451" t="s">
        <v>22</v>
      </c>
      <c r="C6451" t="s">
        <v>13</v>
      </c>
      <c r="D6451" t="s">
        <v>14</v>
      </c>
      <c r="E6451" t="s">
        <v>23</v>
      </c>
      <c r="F6451" t="s">
        <v>24</v>
      </c>
      <c r="G6451">
        <v>811.09</v>
      </c>
      <c r="H6451" s="1">
        <v>43362</v>
      </c>
      <c r="I6451" t="str">
        <f t="shared" si="300"/>
        <v>19</v>
      </c>
      <c r="J6451" t="str">
        <f t="shared" si="301"/>
        <v>September</v>
      </c>
      <c r="K6451" t="str">
        <f t="shared" si="302"/>
        <v>2018</v>
      </c>
      <c r="L6451" s="15">
        <v>0.88458333333333339</v>
      </c>
      <c r="M6451">
        <f>HOUR(K6451:K18493)</f>
        <v>0</v>
      </c>
      <c r="N6451">
        <f>MINUTE(K6451:K18493)</f>
        <v>0</v>
      </c>
      <c r="O6451">
        <f>SECOND(K6451:K18493)</f>
        <v>0</v>
      </c>
      <c r="P6451">
        <v>5.54</v>
      </c>
      <c r="Q6451">
        <f>G6451-P6451</f>
        <v>805.55000000000007</v>
      </c>
      <c r="R6451" t="s">
        <v>559</v>
      </c>
      <c r="S6451" t="s">
        <v>18</v>
      </c>
      <c r="T6451" t="s">
        <v>19</v>
      </c>
    </row>
    <row r="6452" spans="1:20" x14ac:dyDescent="0.35">
      <c r="A6452" t="s">
        <v>11</v>
      </c>
      <c r="B6452" t="s">
        <v>37</v>
      </c>
      <c r="C6452" t="s">
        <v>13</v>
      </c>
      <c r="D6452" t="s">
        <v>14</v>
      </c>
      <c r="E6452" t="s">
        <v>38</v>
      </c>
      <c r="F6452" t="s">
        <v>16</v>
      </c>
      <c r="G6452">
        <v>6424.12</v>
      </c>
      <c r="H6452" s="1">
        <v>43362</v>
      </c>
      <c r="I6452" t="str">
        <f t="shared" si="300"/>
        <v>19</v>
      </c>
      <c r="J6452" t="str">
        <f t="shared" si="301"/>
        <v>September</v>
      </c>
      <c r="K6452" t="str">
        <f t="shared" si="302"/>
        <v>2018</v>
      </c>
      <c r="L6452" s="15">
        <v>0.90112268518518512</v>
      </c>
      <c r="M6452">
        <f>HOUR(K6452:K18494)</f>
        <v>0</v>
      </c>
      <c r="N6452">
        <f>MINUTE(K6452:K18494)</f>
        <v>0</v>
      </c>
      <c r="O6452">
        <f>SECOND(K6452:K18494)</f>
        <v>0</v>
      </c>
      <c r="P6452">
        <v>21.3</v>
      </c>
      <c r="Q6452">
        <f>G6452-P6452</f>
        <v>6402.82</v>
      </c>
      <c r="R6452" t="s">
        <v>1348</v>
      </c>
      <c r="S6452" t="s">
        <v>18</v>
      </c>
      <c r="T6452" t="s">
        <v>19</v>
      </c>
    </row>
    <row r="6453" spans="1:20" x14ac:dyDescent="0.35">
      <c r="A6453" t="s">
        <v>29</v>
      </c>
      <c r="B6453" t="s">
        <v>136</v>
      </c>
      <c r="C6453" t="s">
        <v>13</v>
      </c>
      <c r="D6453" t="s">
        <v>31</v>
      </c>
      <c r="E6453" t="s">
        <v>137</v>
      </c>
      <c r="F6453" t="s">
        <v>24</v>
      </c>
      <c r="G6453">
        <v>8686.14</v>
      </c>
      <c r="H6453" s="1">
        <v>43362</v>
      </c>
      <c r="I6453" t="str">
        <f t="shared" si="300"/>
        <v>19</v>
      </c>
      <c r="J6453" t="str">
        <f t="shared" si="301"/>
        <v>September</v>
      </c>
      <c r="K6453" t="str">
        <f t="shared" si="302"/>
        <v>2018</v>
      </c>
      <c r="L6453" s="15">
        <v>0.91666666666666663</v>
      </c>
      <c r="M6453">
        <f>HOUR(K6453:K18495)</f>
        <v>0</v>
      </c>
      <c r="N6453">
        <f>MINUTE(K6453:K18495)</f>
        <v>0</v>
      </c>
      <c r="O6453">
        <f>SECOND(K6453:K18495)</f>
        <v>0</v>
      </c>
      <c r="P6453">
        <v>89</v>
      </c>
      <c r="Q6453">
        <f>G6453-P6453</f>
        <v>8597.14</v>
      </c>
      <c r="R6453" t="s">
        <v>1833</v>
      </c>
      <c r="S6453" t="s">
        <v>18</v>
      </c>
      <c r="T6453" t="s">
        <v>19</v>
      </c>
    </row>
    <row r="6454" spans="1:20" x14ac:dyDescent="0.35">
      <c r="A6454" t="s">
        <v>29</v>
      </c>
      <c r="B6454" t="s">
        <v>77</v>
      </c>
      <c r="C6454" t="s">
        <v>13</v>
      </c>
      <c r="D6454" t="s">
        <v>31</v>
      </c>
      <c r="E6454" t="s">
        <v>78</v>
      </c>
      <c r="F6454" t="s">
        <v>16</v>
      </c>
      <c r="G6454">
        <v>11675.06</v>
      </c>
      <c r="H6454" s="1">
        <v>43362</v>
      </c>
      <c r="I6454" t="str">
        <f t="shared" si="300"/>
        <v>19</v>
      </c>
      <c r="J6454" t="str">
        <f t="shared" si="301"/>
        <v>September</v>
      </c>
      <c r="K6454" t="str">
        <f t="shared" si="302"/>
        <v>2018</v>
      </c>
      <c r="L6454" s="15">
        <v>0.91666666666666663</v>
      </c>
      <c r="M6454">
        <f>HOUR(K6454:K18496)</f>
        <v>0</v>
      </c>
      <c r="N6454">
        <f>MINUTE(K6454:K18496)</f>
        <v>0</v>
      </c>
      <c r="O6454">
        <f>SECOND(K6454:K18496)</f>
        <v>0</v>
      </c>
      <c r="P6454">
        <v>33</v>
      </c>
      <c r="Q6454">
        <f>G6454-P6454</f>
        <v>11642.06</v>
      </c>
      <c r="R6454" t="s">
        <v>1833</v>
      </c>
      <c r="S6454" t="s">
        <v>18</v>
      </c>
      <c r="T6454" t="s">
        <v>19</v>
      </c>
    </row>
    <row r="6455" spans="1:20" x14ac:dyDescent="0.35">
      <c r="A6455" t="s">
        <v>11</v>
      </c>
      <c r="B6455" t="s">
        <v>220</v>
      </c>
      <c r="C6455" t="s">
        <v>13</v>
      </c>
      <c r="D6455" t="s">
        <v>14</v>
      </c>
      <c r="E6455" t="s">
        <v>221</v>
      </c>
      <c r="F6455" t="s">
        <v>24</v>
      </c>
      <c r="G6455">
        <v>5089.1499999999996</v>
      </c>
      <c r="H6455" s="1">
        <v>43362</v>
      </c>
      <c r="I6455" t="str">
        <f t="shared" si="300"/>
        <v>19</v>
      </c>
      <c r="J6455" t="str">
        <f t="shared" si="301"/>
        <v>September</v>
      </c>
      <c r="K6455" t="str">
        <f t="shared" si="302"/>
        <v>2018</v>
      </c>
      <c r="L6455" s="15">
        <v>0.91784722222222215</v>
      </c>
      <c r="M6455">
        <f>HOUR(K6455:K18497)</f>
        <v>0</v>
      </c>
      <c r="N6455">
        <f>MINUTE(K6455:K18497)</f>
        <v>0</v>
      </c>
      <c r="O6455">
        <f>SECOND(K6455:K18497)</f>
        <v>0</v>
      </c>
      <c r="P6455">
        <v>5.36</v>
      </c>
      <c r="Q6455">
        <f>G6455-P6455</f>
        <v>5083.79</v>
      </c>
      <c r="R6455" t="s">
        <v>21</v>
      </c>
      <c r="S6455" t="s">
        <v>18</v>
      </c>
      <c r="T6455" t="s">
        <v>19</v>
      </c>
    </row>
    <row r="6456" spans="1:20" x14ac:dyDescent="0.35">
      <c r="A6456" t="s">
        <v>11</v>
      </c>
      <c r="B6456" t="s">
        <v>164</v>
      </c>
      <c r="C6456" t="s">
        <v>13</v>
      </c>
      <c r="D6456" t="s">
        <v>14</v>
      </c>
      <c r="E6456" t="s">
        <v>86</v>
      </c>
      <c r="F6456" t="s">
        <v>16</v>
      </c>
      <c r="G6456">
        <v>5010.88</v>
      </c>
      <c r="H6456" s="1">
        <v>43362</v>
      </c>
      <c r="I6456" t="str">
        <f t="shared" si="300"/>
        <v>19</v>
      </c>
      <c r="J6456" t="str">
        <f t="shared" si="301"/>
        <v>September</v>
      </c>
      <c r="K6456" t="str">
        <f t="shared" si="302"/>
        <v>2018</v>
      </c>
      <c r="L6456" s="15">
        <v>0.93769675925925933</v>
      </c>
      <c r="M6456">
        <f>HOUR(K6456:K18498)</f>
        <v>0</v>
      </c>
      <c r="N6456">
        <f>MINUTE(K6456:K18498)</f>
        <v>0</v>
      </c>
      <c r="O6456">
        <f>SECOND(K6456:K18498)</f>
        <v>0</v>
      </c>
      <c r="P6456">
        <v>31.41</v>
      </c>
      <c r="Q6456">
        <f>G6456-P6456</f>
        <v>4979.47</v>
      </c>
      <c r="R6456" t="s">
        <v>1144</v>
      </c>
      <c r="S6456" t="s">
        <v>18</v>
      </c>
      <c r="T6456" t="s">
        <v>19</v>
      </c>
    </row>
    <row r="6457" spans="1:20" x14ac:dyDescent="0.35">
      <c r="A6457" t="s">
        <v>11</v>
      </c>
      <c r="B6457" t="s">
        <v>49</v>
      </c>
      <c r="C6457" t="s">
        <v>13</v>
      </c>
      <c r="D6457" t="s">
        <v>20</v>
      </c>
      <c r="E6457" t="s">
        <v>50</v>
      </c>
      <c r="F6457" t="s">
        <v>24</v>
      </c>
      <c r="G6457">
        <v>3124</v>
      </c>
      <c r="H6457" s="1">
        <v>43362</v>
      </c>
      <c r="I6457" t="str">
        <f t="shared" si="300"/>
        <v>19</v>
      </c>
      <c r="J6457" t="str">
        <f t="shared" si="301"/>
        <v>September</v>
      </c>
      <c r="K6457" t="str">
        <f t="shared" si="302"/>
        <v>2018</v>
      </c>
      <c r="L6457" s="15">
        <v>0.95753472222222225</v>
      </c>
      <c r="M6457">
        <f>HOUR(K6457:K18499)</f>
        <v>0</v>
      </c>
      <c r="N6457">
        <f>MINUTE(K6457:K18499)</f>
        <v>0</v>
      </c>
      <c r="O6457">
        <f>SECOND(K6457:K18499)</f>
        <v>0</v>
      </c>
      <c r="P6457">
        <v>11.7</v>
      </c>
      <c r="Q6457">
        <f>G6457-P6457</f>
        <v>3112.3</v>
      </c>
      <c r="R6457" t="s">
        <v>451</v>
      </c>
      <c r="S6457" t="s">
        <v>18</v>
      </c>
      <c r="T6457" t="s">
        <v>19</v>
      </c>
    </row>
    <row r="6458" spans="1:20" x14ac:dyDescent="0.35">
      <c r="A6458" t="s">
        <v>29</v>
      </c>
      <c r="B6458" t="s">
        <v>161</v>
      </c>
      <c r="C6458" t="s">
        <v>13</v>
      </c>
      <c r="D6458" t="s">
        <v>31</v>
      </c>
      <c r="E6458" t="s">
        <v>162</v>
      </c>
      <c r="F6458" t="s">
        <v>24</v>
      </c>
      <c r="G6458">
        <v>6609.45</v>
      </c>
      <c r="H6458" s="1">
        <v>43362</v>
      </c>
      <c r="I6458" t="str">
        <f t="shared" si="300"/>
        <v>19</v>
      </c>
      <c r="J6458" t="str">
        <f t="shared" si="301"/>
        <v>September</v>
      </c>
      <c r="K6458" t="str">
        <f t="shared" si="302"/>
        <v>2018</v>
      </c>
      <c r="L6458" s="15">
        <v>0.95833333333333337</v>
      </c>
      <c r="M6458">
        <f>HOUR(K6458:K18500)</f>
        <v>0</v>
      </c>
      <c r="N6458">
        <f>MINUTE(K6458:K18500)</f>
        <v>0</v>
      </c>
      <c r="O6458">
        <f>SECOND(K6458:K18500)</f>
        <v>0</v>
      </c>
      <c r="P6458">
        <v>29</v>
      </c>
      <c r="Q6458">
        <f>G6458-P6458</f>
        <v>6580.45</v>
      </c>
      <c r="R6458" t="s">
        <v>1833</v>
      </c>
      <c r="S6458" t="s">
        <v>18</v>
      </c>
      <c r="T6458" t="s">
        <v>19</v>
      </c>
    </row>
    <row r="6459" spans="1:20" x14ac:dyDescent="0.35">
      <c r="A6459" t="s">
        <v>29</v>
      </c>
      <c r="B6459" t="s">
        <v>180</v>
      </c>
      <c r="C6459" t="s">
        <v>13</v>
      </c>
      <c r="D6459" t="s">
        <v>31</v>
      </c>
      <c r="E6459" t="s">
        <v>181</v>
      </c>
      <c r="F6459" t="s">
        <v>24</v>
      </c>
      <c r="G6459">
        <v>11882.88</v>
      </c>
      <c r="H6459" s="1">
        <v>43362</v>
      </c>
      <c r="I6459" t="str">
        <f t="shared" si="300"/>
        <v>19</v>
      </c>
      <c r="J6459" t="str">
        <f t="shared" si="301"/>
        <v>September</v>
      </c>
      <c r="K6459" t="str">
        <f t="shared" si="302"/>
        <v>2018</v>
      </c>
      <c r="L6459" s="15">
        <v>0.95833333333333337</v>
      </c>
      <c r="M6459">
        <f>HOUR(K6459:K18501)</f>
        <v>0</v>
      </c>
      <c r="N6459">
        <f>MINUTE(K6459:K18501)</f>
        <v>0</v>
      </c>
      <c r="O6459">
        <f>SECOND(K6459:K18501)</f>
        <v>0</v>
      </c>
      <c r="P6459">
        <v>32</v>
      </c>
      <c r="Q6459">
        <f>G6459-P6459</f>
        <v>11850.88</v>
      </c>
      <c r="R6459" t="s">
        <v>1833</v>
      </c>
      <c r="S6459" t="s">
        <v>18</v>
      </c>
      <c r="T6459" t="s">
        <v>19</v>
      </c>
    </row>
    <row r="6460" spans="1:20" x14ac:dyDescent="0.35">
      <c r="A6460" t="s">
        <v>29</v>
      </c>
      <c r="B6460" t="s">
        <v>549</v>
      </c>
      <c r="C6460" t="s">
        <v>13</v>
      </c>
      <c r="D6460" t="s">
        <v>31</v>
      </c>
      <c r="E6460" t="s">
        <v>332</v>
      </c>
      <c r="F6460" t="s">
        <v>24</v>
      </c>
      <c r="G6460">
        <v>15087.33</v>
      </c>
      <c r="H6460" s="1">
        <v>43362</v>
      </c>
      <c r="I6460" t="str">
        <f t="shared" si="300"/>
        <v>19</v>
      </c>
      <c r="J6460" t="str">
        <f t="shared" si="301"/>
        <v>September</v>
      </c>
      <c r="K6460" t="str">
        <f t="shared" si="302"/>
        <v>2018</v>
      </c>
      <c r="L6460" s="15">
        <v>0.95833333333333337</v>
      </c>
      <c r="M6460">
        <f>HOUR(K6460:K18502)</f>
        <v>0</v>
      </c>
      <c r="N6460">
        <f>MINUTE(K6460:K18502)</f>
        <v>0</v>
      </c>
      <c r="O6460">
        <f>SECOND(K6460:K18502)</f>
        <v>0</v>
      </c>
      <c r="P6460">
        <v>39</v>
      </c>
      <c r="Q6460">
        <f>G6460-P6460</f>
        <v>15048.33</v>
      </c>
      <c r="R6460" t="s">
        <v>1833</v>
      </c>
      <c r="S6460" t="s">
        <v>18</v>
      </c>
      <c r="T6460" t="s">
        <v>19</v>
      </c>
    </row>
    <row r="6461" spans="1:20" x14ac:dyDescent="0.35">
      <c r="A6461" t="s">
        <v>11</v>
      </c>
      <c r="B6461" t="s">
        <v>30</v>
      </c>
      <c r="C6461" t="s">
        <v>13</v>
      </c>
      <c r="D6461" t="s">
        <v>14</v>
      </c>
      <c r="E6461" t="s">
        <v>32</v>
      </c>
      <c r="F6461" t="s">
        <v>24</v>
      </c>
      <c r="G6461">
        <v>5270.57</v>
      </c>
      <c r="H6461" s="1">
        <v>43362</v>
      </c>
      <c r="I6461" t="str">
        <f t="shared" si="300"/>
        <v>19</v>
      </c>
      <c r="J6461" t="str">
        <f t="shared" si="301"/>
        <v>September</v>
      </c>
      <c r="K6461" t="str">
        <f t="shared" si="302"/>
        <v>2018</v>
      </c>
      <c r="L6461" s="15">
        <v>0.97313657407407417</v>
      </c>
      <c r="M6461">
        <f>HOUR(K6461:K18503)</f>
        <v>0</v>
      </c>
      <c r="N6461">
        <f>MINUTE(K6461:K18503)</f>
        <v>0</v>
      </c>
      <c r="O6461">
        <f>SECOND(K6461:K18503)</f>
        <v>0</v>
      </c>
      <c r="P6461">
        <v>54.93</v>
      </c>
      <c r="Q6461">
        <f>G6461-P6461</f>
        <v>5215.6399999999994</v>
      </c>
      <c r="R6461" t="s">
        <v>671</v>
      </c>
      <c r="S6461" t="s">
        <v>18</v>
      </c>
      <c r="T6461" t="s">
        <v>19</v>
      </c>
    </row>
    <row r="6462" spans="1:20" x14ac:dyDescent="0.35">
      <c r="A6462" t="s">
        <v>11</v>
      </c>
      <c r="B6462" t="s">
        <v>227</v>
      </c>
      <c r="C6462" t="s">
        <v>13</v>
      </c>
      <c r="D6462" t="s">
        <v>20</v>
      </c>
      <c r="E6462" t="s">
        <v>228</v>
      </c>
      <c r="F6462" t="s">
        <v>24</v>
      </c>
      <c r="G6462">
        <v>13969.54</v>
      </c>
      <c r="H6462" s="1">
        <v>43362</v>
      </c>
      <c r="I6462" t="str">
        <f t="shared" si="300"/>
        <v>19</v>
      </c>
      <c r="J6462" t="str">
        <f t="shared" si="301"/>
        <v>September</v>
      </c>
      <c r="K6462" t="str">
        <f t="shared" si="302"/>
        <v>2018</v>
      </c>
      <c r="L6462" s="15">
        <v>0.98857638888888888</v>
      </c>
      <c r="M6462">
        <f>HOUR(K6462:K18504)</f>
        <v>0</v>
      </c>
      <c r="N6462">
        <f>MINUTE(K6462:K18504)</f>
        <v>0</v>
      </c>
      <c r="O6462">
        <f>SECOND(K6462:K18504)</f>
        <v>0</v>
      </c>
      <c r="P6462">
        <v>3.83</v>
      </c>
      <c r="Q6462">
        <f>G6462-P6462</f>
        <v>13965.710000000001</v>
      </c>
      <c r="R6462" t="s">
        <v>1430</v>
      </c>
      <c r="S6462" t="s">
        <v>18</v>
      </c>
      <c r="T6462" t="s">
        <v>19</v>
      </c>
    </row>
    <row r="6463" spans="1:20" x14ac:dyDescent="0.35">
      <c r="A6463" t="s">
        <v>11</v>
      </c>
      <c r="B6463" t="s">
        <v>80</v>
      </c>
      <c r="C6463" t="s">
        <v>13</v>
      </c>
      <c r="D6463" t="s">
        <v>20</v>
      </c>
      <c r="E6463" t="s">
        <v>81</v>
      </c>
      <c r="F6463" t="s">
        <v>24</v>
      </c>
      <c r="G6463">
        <v>18325.62</v>
      </c>
      <c r="H6463" s="1">
        <v>43363</v>
      </c>
      <c r="I6463" t="str">
        <f t="shared" si="300"/>
        <v>20</v>
      </c>
      <c r="J6463" t="str">
        <f t="shared" si="301"/>
        <v>September</v>
      </c>
      <c r="K6463" t="str">
        <f t="shared" si="302"/>
        <v>2018</v>
      </c>
      <c r="L6463" s="15">
        <v>6.0069444444444441E-3</v>
      </c>
      <c r="M6463">
        <f>HOUR(K6463:K18505)</f>
        <v>0</v>
      </c>
      <c r="N6463">
        <f>MINUTE(K6463:K18505)</f>
        <v>0</v>
      </c>
      <c r="O6463">
        <f>SECOND(K6463:K18505)</f>
        <v>0</v>
      </c>
      <c r="P6463">
        <v>123.74</v>
      </c>
      <c r="Q6463">
        <f>G6463-P6463</f>
        <v>18201.879999999997</v>
      </c>
      <c r="R6463" t="s">
        <v>1509</v>
      </c>
      <c r="S6463" t="s">
        <v>18</v>
      </c>
      <c r="T6463" t="s">
        <v>19</v>
      </c>
    </row>
    <row r="6464" spans="1:20" x14ac:dyDescent="0.35">
      <c r="A6464" t="s">
        <v>11</v>
      </c>
      <c r="B6464" t="s">
        <v>164</v>
      </c>
      <c r="C6464" t="s">
        <v>13</v>
      </c>
      <c r="D6464" t="s">
        <v>14</v>
      </c>
      <c r="E6464" t="s">
        <v>86</v>
      </c>
      <c r="F6464" t="s">
        <v>16</v>
      </c>
      <c r="G6464">
        <v>5000.75</v>
      </c>
      <c r="H6464" s="1">
        <v>43363</v>
      </c>
      <c r="I6464" t="str">
        <f t="shared" si="300"/>
        <v>20</v>
      </c>
      <c r="J6464" t="str">
        <f t="shared" si="301"/>
        <v>September</v>
      </c>
      <c r="K6464" t="str">
        <f t="shared" si="302"/>
        <v>2018</v>
      </c>
      <c r="L6464" s="15">
        <v>2.9155092592592594E-2</v>
      </c>
      <c r="M6464">
        <f>HOUR(K6464:K18506)</f>
        <v>0</v>
      </c>
      <c r="N6464">
        <f>MINUTE(K6464:K18506)</f>
        <v>0</v>
      </c>
      <c r="O6464">
        <f>SECOND(K6464:K18506)</f>
        <v>0</v>
      </c>
      <c r="P6464">
        <v>10.130000000000001</v>
      </c>
      <c r="Q6464">
        <f>G6464-P6464</f>
        <v>4990.62</v>
      </c>
      <c r="R6464" t="s">
        <v>191</v>
      </c>
      <c r="S6464" t="s">
        <v>18</v>
      </c>
      <c r="T6464" t="s">
        <v>19</v>
      </c>
    </row>
    <row r="6465" spans="1:20" x14ac:dyDescent="0.35">
      <c r="A6465" t="s">
        <v>11</v>
      </c>
      <c r="B6465" t="s">
        <v>242</v>
      </c>
      <c r="C6465" t="s">
        <v>13</v>
      </c>
      <c r="D6465" t="s">
        <v>14</v>
      </c>
      <c r="E6465" t="s">
        <v>193</v>
      </c>
      <c r="F6465" t="s">
        <v>16</v>
      </c>
      <c r="G6465">
        <v>16377.09</v>
      </c>
      <c r="H6465" s="1">
        <v>43363</v>
      </c>
      <c r="I6465" t="str">
        <f t="shared" si="300"/>
        <v>20</v>
      </c>
      <c r="J6465" t="str">
        <f t="shared" si="301"/>
        <v>September</v>
      </c>
      <c r="K6465" t="str">
        <f t="shared" si="302"/>
        <v>2018</v>
      </c>
      <c r="L6465" s="15">
        <v>4.8923611111111105E-2</v>
      </c>
      <c r="M6465">
        <f>HOUR(K6465:K18507)</f>
        <v>0</v>
      </c>
      <c r="N6465">
        <f>MINUTE(K6465:K18507)</f>
        <v>0</v>
      </c>
      <c r="O6465">
        <f>SECOND(K6465:K18507)</f>
        <v>0</v>
      </c>
      <c r="P6465">
        <v>20.95</v>
      </c>
      <c r="Q6465">
        <f>G6465-P6465</f>
        <v>16356.14</v>
      </c>
      <c r="R6465" t="s">
        <v>105</v>
      </c>
      <c r="S6465" t="s">
        <v>18</v>
      </c>
      <c r="T6465" t="s">
        <v>19</v>
      </c>
    </row>
    <row r="6466" spans="1:20" x14ac:dyDescent="0.35">
      <c r="A6466" t="s">
        <v>11</v>
      </c>
      <c r="B6466" t="s">
        <v>220</v>
      </c>
      <c r="C6466" t="s">
        <v>13</v>
      </c>
      <c r="D6466" t="s">
        <v>14</v>
      </c>
      <c r="E6466" t="s">
        <v>221</v>
      </c>
      <c r="F6466" t="s">
        <v>24</v>
      </c>
      <c r="G6466">
        <v>5084.3599999999997</v>
      </c>
      <c r="H6466" s="1">
        <v>43363</v>
      </c>
      <c r="I6466" t="str">
        <f t="shared" si="300"/>
        <v>20</v>
      </c>
      <c r="J6466" t="str">
        <f t="shared" si="301"/>
        <v>September</v>
      </c>
      <c r="K6466" t="str">
        <f t="shared" si="302"/>
        <v>2018</v>
      </c>
      <c r="L6466" s="15">
        <v>6.4699074074074062E-2</v>
      </c>
      <c r="M6466">
        <f>HOUR(K6466:K18508)</f>
        <v>0</v>
      </c>
      <c r="N6466">
        <f>MINUTE(K6466:K18508)</f>
        <v>0</v>
      </c>
      <c r="O6466">
        <f>SECOND(K6466:K18508)</f>
        <v>0</v>
      </c>
      <c r="P6466">
        <v>4.79</v>
      </c>
      <c r="Q6466">
        <f>G6466-P6466</f>
        <v>5079.57</v>
      </c>
      <c r="R6466" t="s">
        <v>308</v>
      </c>
      <c r="S6466" t="s">
        <v>18</v>
      </c>
      <c r="T6466" t="s">
        <v>19</v>
      </c>
    </row>
    <row r="6467" spans="1:20" x14ac:dyDescent="0.35">
      <c r="A6467" t="s">
        <v>11</v>
      </c>
      <c r="B6467" t="s">
        <v>113</v>
      </c>
      <c r="C6467" t="s">
        <v>13</v>
      </c>
      <c r="D6467" t="s">
        <v>14</v>
      </c>
      <c r="E6467" t="s">
        <v>114</v>
      </c>
      <c r="F6467" t="s">
        <v>24</v>
      </c>
      <c r="G6467">
        <v>8841.6299999999992</v>
      </c>
      <c r="H6467" s="1">
        <v>43363</v>
      </c>
      <c r="I6467" t="str">
        <f t="shared" ref="I6467:I6530" si="303">TEXT(H6467,"dd")</f>
        <v>20</v>
      </c>
      <c r="J6467" t="str">
        <f t="shared" ref="J6467:J6530" si="304">TEXT(H6467,"mmmm")</f>
        <v>September</v>
      </c>
      <c r="K6467" t="str">
        <f t="shared" ref="K6467:K6530" si="305">TEXT(H6467,"yyyy")</f>
        <v>2018</v>
      </c>
      <c r="L6467" s="15">
        <v>8.0486111111111105E-2</v>
      </c>
      <c r="M6467">
        <f>HOUR(K6467:K18509)</f>
        <v>0</v>
      </c>
      <c r="N6467">
        <f>MINUTE(K6467:K18509)</f>
        <v>0</v>
      </c>
      <c r="O6467">
        <f>SECOND(K6467:K18509)</f>
        <v>0</v>
      </c>
      <c r="P6467">
        <v>5.39</v>
      </c>
      <c r="Q6467">
        <f>G6467-P6467</f>
        <v>8836.24</v>
      </c>
      <c r="R6467" t="s">
        <v>467</v>
      </c>
      <c r="S6467" t="s">
        <v>18</v>
      </c>
      <c r="T6467" t="s">
        <v>19</v>
      </c>
    </row>
    <row r="6468" spans="1:20" x14ac:dyDescent="0.35">
      <c r="A6468" t="s">
        <v>29</v>
      </c>
      <c r="B6468" t="s">
        <v>47</v>
      </c>
      <c r="C6468" t="s">
        <v>13</v>
      </c>
      <c r="D6468" t="s">
        <v>41</v>
      </c>
      <c r="E6468" t="s">
        <v>48</v>
      </c>
      <c r="F6468" t="s">
        <v>24</v>
      </c>
      <c r="G6468">
        <v>13116.57</v>
      </c>
      <c r="H6468" s="1">
        <v>43363</v>
      </c>
      <c r="I6468" t="str">
        <f t="shared" si="303"/>
        <v>20</v>
      </c>
      <c r="J6468" t="str">
        <f t="shared" si="304"/>
        <v>September</v>
      </c>
      <c r="K6468" t="str">
        <f t="shared" si="305"/>
        <v>2018</v>
      </c>
      <c r="L6468" s="15">
        <v>8.3333333333333329E-2</v>
      </c>
      <c r="M6468">
        <f>HOUR(K6468:K18510)</f>
        <v>0</v>
      </c>
      <c r="N6468">
        <f>MINUTE(K6468:K18510)</f>
        <v>0</v>
      </c>
      <c r="O6468">
        <f>SECOND(K6468:K18510)</f>
        <v>0</v>
      </c>
      <c r="P6468">
        <v>16</v>
      </c>
      <c r="Q6468">
        <f>G6468-P6468</f>
        <v>13100.57</v>
      </c>
      <c r="R6468" t="s">
        <v>1833</v>
      </c>
      <c r="S6468" t="s">
        <v>18</v>
      </c>
      <c r="T6468" t="s">
        <v>19</v>
      </c>
    </row>
    <row r="6469" spans="1:20" x14ac:dyDescent="0.35">
      <c r="A6469" t="s">
        <v>29</v>
      </c>
      <c r="B6469" t="s">
        <v>231</v>
      </c>
      <c r="C6469" t="s">
        <v>13</v>
      </c>
      <c r="D6469" t="s">
        <v>31</v>
      </c>
      <c r="E6469" t="s">
        <v>232</v>
      </c>
      <c r="F6469" t="s">
        <v>24</v>
      </c>
      <c r="G6469">
        <v>61406.8</v>
      </c>
      <c r="H6469" s="1">
        <v>43363</v>
      </c>
      <c r="I6469" t="str">
        <f t="shared" si="303"/>
        <v>20</v>
      </c>
      <c r="J6469" t="str">
        <f t="shared" si="304"/>
        <v>September</v>
      </c>
      <c r="K6469" t="str">
        <f t="shared" si="305"/>
        <v>2018</v>
      </c>
      <c r="L6469" s="15">
        <v>0.125</v>
      </c>
      <c r="M6469">
        <f>HOUR(K6469:K18511)</f>
        <v>0</v>
      </c>
      <c r="N6469">
        <f>MINUTE(K6469:K18511)</f>
        <v>0</v>
      </c>
      <c r="O6469">
        <f>SECOND(K6469:K18511)</f>
        <v>0</v>
      </c>
      <c r="P6469">
        <v>47</v>
      </c>
      <c r="Q6469">
        <f>G6469-P6469</f>
        <v>61359.8</v>
      </c>
      <c r="R6469" t="s">
        <v>1833</v>
      </c>
      <c r="S6469" t="s">
        <v>18</v>
      </c>
      <c r="T6469" t="s">
        <v>19</v>
      </c>
    </row>
    <row r="6470" spans="1:20" x14ac:dyDescent="0.35">
      <c r="A6470" t="s">
        <v>29</v>
      </c>
      <c r="B6470" t="s">
        <v>62</v>
      </c>
      <c r="C6470" t="s">
        <v>13</v>
      </c>
      <c r="D6470" t="s">
        <v>31</v>
      </c>
      <c r="E6470" t="s">
        <v>63</v>
      </c>
      <c r="F6470" t="s">
        <v>24</v>
      </c>
      <c r="G6470">
        <v>3731.08</v>
      </c>
      <c r="H6470" s="1">
        <v>43363</v>
      </c>
      <c r="I6470" t="str">
        <f t="shared" si="303"/>
        <v>20</v>
      </c>
      <c r="J6470" t="str">
        <f t="shared" si="304"/>
        <v>September</v>
      </c>
      <c r="K6470" t="str">
        <f t="shared" si="305"/>
        <v>2018</v>
      </c>
      <c r="L6470" s="15">
        <v>0.125</v>
      </c>
      <c r="M6470">
        <f>HOUR(K6470:K18512)</f>
        <v>0</v>
      </c>
      <c r="N6470">
        <f>MINUTE(K6470:K18512)</f>
        <v>0</v>
      </c>
      <c r="O6470">
        <f>SECOND(K6470:K18512)</f>
        <v>0</v>
      </c>
      <c r="P6470">
        <v>52</v>
      </c>
      <c r="Q6470">
        <f>G6470-P6470</f>
        <v>3679.08</v>
      </c>
      <c r="R6470" t="s">
        <v>1833</v>
      </c>
      <c r="S6470" t="s">
        <v>18</v>
      </c>
      <c r="T6470" t="s">
        <v>19</v>
      </c>
    </row>
    <row r="6471" spans="1:20" x14ac:dyDescent="0.35">
      <c r="A6471" t="s">
        <v>29</v>
      </c>
      <c r="B6471" t="s">
        <v>235</v>
      </c>
      <c r="C6471" t="s">
        <v>13</v>
      </c>
      <c r="D6471" t="s">
        <v>31</v>
      </c>
      <c r="E6471" t="s">
        <v>236</v>
      </c>
      <c r="F6471" t="s">
        <v>24</v>
      </c>
      <c r="G6471">
        <v>11731.92</v>
      </c>
      <c r="H6471" s="1">
        <v>43363</v>
      </c>
      <c r="I6471" t="str">
        <f t="shared" si="303"/>
        <v>20</v>
      </c>
      <c r="J6471" t="str">
        <f t="shared" si="304"/>
        <v>September</v>
      </c>
      <c r="K6471" t="str">
        <f t="shared" si="305"/>
        <v>2018</v>
      </c>
      <c r="L6471" s="15">
        <v>0.16666666666666666</v>
      </c>
      <c r="M6471">
        <f>HOUR(K6471:K18513)</f>
        <v>0</v>
      </c>
      <c r="N6471">
        <f>MINUTE(K6471:K18513)</f>
        <v>0</v>
      </c>
      <c r="O6471">
        <f>SECOND(K6471:K18513)</f>
        <v>0</v>
      </c>
      <c r="P6471">
        <v>39</v>
      </c>
      <c r="Q6471">
        <f>G6471-P6471</f>
        <v>11692.92</v>
      </c>
      <c r="R6471" t="s">
        <v>1833</v>
      </c>
      <c r="S6471" t="s">
        <v>18</v>
      </c>
      <c r="T6471" t="s">
        <v>19</v>
      </c>
    </row>
    <row r="6472" spans="1:20" x14ac:dyDescent="0.35">
      <c r="A6472" t="s">
        <v>29</v>
      </c>
      <c r="B6472" t="s">
        <v>211</v>
      </c>
      <c r="C6472" t="s">
        <v>13</v>
      </c>
      <c r="D6472" t="s">
        <v>31</v>
      </c>
      <c r="E6472" t="s">
        <v>212</v>
      </c>
      <c r="F6472" t="s">
        <v>16</v>
      </c>
      <c r="G6472">
        <v>3898.11</v>
      </c>
      <c r="H6472" s="1">
        <v>43363</v>
      </c>
      <c r="I6472" t="str">
        <f t="shared" si="303"/>
        <v>20</v>
      </c>
      <c r="J6472" t="str">
        <f t="shared" si="304"/>
        <v>September</v>
      </c>
      <c r="K6472" t="str">
        <f t="shared" si="305"/>
        <v>2018</v>
      </c>
      <c r="L6472" s="15">
        <v>0.16666666666666666</v>
      </c>
      <c r="M6472">
        <f>HOUR(K6472:K18514)</f>
        <v>0</v>
      </c>
      <c r="N6472">
        <f>MINUTE(K6472:K18514)</f>
        <v>0</v>
      </c>
      <c r="O6472">
        <f>SECOND(K6472:K18514)</f>
        <v>0</v>
      </c>
      <c r="P6472">
        <v>22</v>
      </c>
      <c r="Q6472">
        <f>G6472-P6472</f>
        <v>3876.11</v>
      </c>
      <c r="R6472" t="s">
        <v>1833</v>
      </c>
      <c r="S6472" t="s">
        <v>18</v>
      </c>
      <c r="T6472" t="s">
        <v>19</v>
      </c>
    </row>
    <row r="6473" spans="1:20" x14ac:dyDescent="0.35">
      <c r="A6473" t="s">
        <v>11</v>
      </c>
      <c r="B6473" t="s">
        <v>175</v>
      </c>
      <c r="C6473" t="s">
        <v>13</v>
      </c>
      <c r="D6473" t="s">
        <v>20</v>
      </c>
      <c r="E6473" t="s">
        <v>176</v>
      </c>
      <c r="F6473" t="s">
        <v>24</v>
      </c>
      <c r="G6473">
        <v>56851.01</v>
      </c>
      <c r="H6473" s="1">
        <v>43363</v>
      </c>
      <c r="I6473" t="str">
        <f t="shared" si="303"/>
        <v>20</v>
      </c>
      <c r="J6473" t="str">
        <f t="shared" si="304"/>
        <v>September</v>
      </c>
      <c r="K6473" t="str">
        <f t="shared" si="305"/>
        <v>2018</v>
      </c>
      <c r="L6473" s="15">
        <v>0.17255787037037038</v>
      </c>
      <c r="M6473">
        <f>HOUR(K6473:K18515)</f>
        <v>0</v>
      </c>
      <c r="N6473">
        <f>MINUTE(K6473:K18515)</f>
        <v>0</v>
      </c>
      <c r="O6473">
        <f>SECOND(K6473:K18515)</f>
        <v>0</v>
      </c>
      <c r="P6473">
        <v>8.44</v>
      </c>
      <c r="Q6473">
        <f>G6473-P6473</f>
        <v>56842.57</v>
      </c>
      <c r="R6473" t="s">
        <v>271</v>
      </c>
      <c r="S6473" t="s">
        <v>18</v>
      </c>
      <c r="T6473" t="s">
        <v>19</v>
      </c>
    </row>
    <row r="6474" spans="1:20" x14ac:dyDescent="0.35">
      <c r="A6474" t="s">
        <v>11</v>
      </c>
      <c r="B6474" t="s">
        <v>235</v>
      </c>
      <c r="C6474" t="s">
        <v>13</v>
      </c>
      <c r="D6474" t="s">
        <v>14</v>
      </c>
      <c r="E6474" t="s">
        <v>236</v>
      </c>
      <c r="F6474" t="s">
        <v>24</v>
      </c>
      <c r="G6474">
        <v>11770.92</v>
      </c>
      <c r="H6474" s="1">
        <v>43363</v>
      </c>
      <c r="I6474" t="str">
        <f t="shared" si="303"/>
        <v>20</v>
      </c>
      <c r="J6474" t="str">
        <f t="shared" si="304"/>
        <v>September</v>
      </c>
      <c r="K6474" t="str">
        <f t="shared" si="305"/>
        <v>2018</v>
      </c>
      <c r="L6474" s="15">
        <v>0.18991898148148148</v>
      </c>
      <c r="M6474">
        <f>HOUR(K6474:K18516)</f>
        <v>0</v>
      </c>
      <c r="N6474">
        <f>MINUTE(K6474:K18516)</f>
        <v>0</v>
      </c>
      <c r="O6474">
        <f>SECOND(K6474:K18516)</f>
        <v>0</v>
      </c>
      <c r="P6474">
        <v>11.15</v>
      </c>
      <c r="Q6474">
        <f>G6474-P6474</f>
        <v>11759.77</v>
      </c>
      <c r="R6474" t="s">
        <v>822</v>
      </c>
      <c r="S6474" t="s">
        <v>18</v>
      </c>
      <c r="T6474" t="s">
        <v>19</v>
      </c>
    </row>
    <row r="6475" spans="1:20" x14ac:dyDescent="0.35">
      <c r="A6475" t="s">
        <v>11</v>
      </c>
      <c r="B6475" t="s">
        <v>215</v>
      </c>
      <c r="C6475" t="s">
        <v>13</v>
      </c>
      <c r="D6475" t="s">
        <v>14</v>
      </c>
      <c r="E6475" t="s">
        <v>216</v>
      </c>
      <c r="F6475" t="s">
        <v>24</v>
      </c>
      <c r="G6475">
        <v>4846.8999999999996</v>
      </c>
      <c r="H6475" s="1">
        <v>43363</v>
      </c>
      <c r="I6475" t="str">
        <f t="shared" si="303"/>
        <v>20</v>
      </c>
      <c r="J6475" t="str">
        <f t="shared" si="304"/>
        <v>September</v>
      </c>
      <c r="K6475" t="str">
        <f t="shared" si="305"/>
        <v>2018</v>
      </c>
      <c r="L6475" s="15">
        <v>0.20728009259259261</v>
      </c>
      <c r="M6475">
        <f>HOUR(K6475:K18517)</f>
        <v>0</v>
      </c>
      <c r="N6475">
        <f>MINUTE(K6475:K18517)</f>
        <v>0</v>
      </c>
      <c r="O6475">
        <f>SECOND(K6475:K18517)</f>
        <v>0</v>
      </c>
      <c r="P6475">
        <v>9</v>
      </c>
      <c r="Q6475">
        <f>G6475-P6475</f>
        <v>4837.8999999999996</v>
      </c>
      <c r="R6475" t="s">
        <v>353</v>
      </c>
      <c r="S6475" t="s">
        <v>18</v>
      </c>
      <c r="T6475" t="s">
        <v>19</v>
      </c>
    </row>
    <row r="6476" spans="1:20" x14ac:dyDescent="0.35">
      <c r="A6476" t="s">
        <v>29</v>
      </c>
      <c r="B6476" t="s">
        <v>103</v>
      </c>
      <c r="C6476" t="s">
        <v>13</v>
      </c>
      <c r="D6476" t="s">
        <v>31</v>
      </c>
      <c r="E6476" t="s">
        <v>104</v>
      </c>
      <c r="F6476" t="s">
        <v>24</v>
      </c>
      <c r="G6476">
        <v>54327.64</v>
      </c>
      <c r="H6476" s="1">
        <v>43363</v>
      </c>
      <c r="I6476" t="str">
        <f t="shared" si="303"/>
        <v>20</v>
      </c>
      <c r="J6476" t="str">
        <f t="shared" si="304"/>
        <v>September</v>
      </c>
      <c r="K6476" t="str">
        <f t="shared" si="305"/>
        <v>2018</v>
      </c>
      <c r="L6476" s="15">
        <v>0.20833333333333334</v>
      </c>
      <c r="M6476">
        <f>HOUR(K6476:K18518)</f>
        <v>0</v>
      </c>
      <c r="N6476">
        <f>MINUTE(K6476:K18518)</f>
        <v>0</v>
      </c>
      <c r="O6476">
        <f>SECOND(K6476:K18518)</f>
        <v>0</v>
      </c>
      <c r="P6476">
        <v>147</v>
      </c>
      <c r="Q6476">
        <f>G6476-P6476</f>
        <v>54180.639999999999</v>
      </c>
      <c r="R6476" t="s">
        <v>1833</v>
      </c>
      <c r="S6476" t="s">
        <v>18</v>
      </c>
      <c r="T6476" t="s">
        <v>19</v>
      </c>
    </row>
    <row r="6477" spans="1:20" x14ac:dyDescent="0.35">
      <c r="A6477" t="s">
        <v>29</v>
      </c>
      <c r="B6477" t="s">
        <v>42</v>
      </c>
      <c r="C6477" t="s">
        <v>13</v>
      </c>
      <c r="D6477" t="s">
        <v>31</v>
      </c>
      <c r="E6477" t="s">
        <v>43</v>
      </c>
      <c r="F6477" t="s">
        <v>24</v>
      </c>
      <c r="G6477">
        <v>13406.9</v>
      </c>
      <c r="H6477" s="1">
        <v>43363</v>
      </c>
      <c r="I6477" t="str">
        <f t="shared" si="303"/>
        <v>20</v>
      </c>
      <c r="J6477" t="str">
        <f t="shared" si="304"/>
        <v>September</v>
      </c>
      <c r="K6477" t="str">
        <f t="shared" si="305"/>
        <v>2018</v>
      </c>
      <c r="L6477" s="15">
        <v>0.20833333333333334</v>
      </c>
      <c r="M6477">
        <f>HOUR(K6477:K18519)</f>
        <v>0</v>
      </c>
      <c r="N6477">
        <f>MINUTE(K6477:K18519)</f>
        <v>0</v>
      </c>
      <c r="O6477">
        <f>SECOND(K6477:K18519)</f>
        <v>0</v>
      </c>
      <c r="P6477">
        <v>33</v>
      </c>
      <c r="Q6477">
        <f>G6477-P6477</f>
        <v>13373.9</v>
      </c>
      <c r="R6477" t="s">
        <v>1833</v>
      </c>
      <c r="S6477" t="s">
        <v>18</v>
      </c>
      <c r="T6477" t="s">
        <v>19</v>
      </c>
    </row>
    <row r="6478" spans="1:20" x14ac:dyDescent="0.35">
      <c r="A6478" t="s">
        <v>29</v>
      </c>
      <c r="B6478" t="s">
        <v>62</v>
      </c>
      <c r="C6478" t="s">
        <v>13</v>
      </c>
      <c r="D6478" t="s">
        <v>31</v>
      </c>
      <c r="E6478" t="s">
        <v>63</v>
      </c>
      <c r="F6478" t="s">
        <v>24</v>
      </c>
      <c r="G6478">
        <v>3713.08</v>
      </c>
      <c r="H6478" s="1">
        <v>43363</v>
      </c>
      <c r="I6478" t="str">
        <f t="shared" si="303"/>
        <v>20</v>
      </c>
      <c r="J6478" t="str">
        <f t="shared" si="304"/>
        <v>September</v>
      </c>
      <c r="K6478" t="str">
        <f t="shared" si="305"/>
        <v>2018</v>
      </c>
      <c r="L6478" s="15">
        <v>0.20833333333333334</v>
      </c>
      <c r="M6478">
        <f>HOUR(K6478:K18520)</f>
        <v>0</v>
      </c>
      <c r="N6478">
        <f>MINUTE(K6478:K18520)</f>
        <v>0</v>
      </c>
      <c r="O6478">
        <f>SECOND(K6478:K18520)</f>
        <v>0</v>
      </c>
      <c r="P6478">
        <v>18</v>
      </c>
      <c r="Q6478">
        <f>G6478-P6478</f>
        <v>3695.08</v>
      </c>
      <c r="R6478" t="s">
        <v>1833</v>
      </c>
      <c r="S6478" t="s">
        <v>18</v>
      </c>
      <c r="T6478" t="s">
        <v>19</v>
      </c>
    </row>
    <row r="6479" spans="1:20" x14ac:dyDescent="0.35">
      <c r="A6479" t="s">
        <v>29</v>
      </c>
      <c r="B6479" t="s">
        <v>65</v>
      </c>
      <c r="C6479" t="s">
        <v>13</v>
      </c>
      <c r="D6479" t="s">
        <v>31</v>
      </c>
      <c r="E6479" t="s">
        <v>66</v>
      </c>
      <c r="F6479" t="s">
        <v>16</v>
      </c>
      <c r="G6479">
        <v>5048.32</v>
      </c>
      <c r="H6479" s="1">
        <v>43363</v>
      </c>
      <c r="I6479" t="str">
        <f t="shared" si="303"/>
        <v>20</v>
      </c>
      <c r="J6479" t="str">
        <f t="shared" si="304"/>
        <v>September</v>
      </c>
      <c r="K6479" t="str">
        <f t="shared" si="305"/>
        <v>2018</v>
      </c>
      <c r="L6479" s="15">
        <v>0.25</v>
      </c>
      <c r="M6479">
        <f>HOUR(K6479:K18521)</f>
        <v>0</v>
      </c>
      <c r="N6479">
        <f>MINUTE(K6479:K18521)</f>
        <v>0</v>
      </c>
      <c r="O6479">
        <f>SECOND(K6479:K18521)</f>
        <v>0</v>
      </c>
      <c r="P6479">
        <v>46</v>
      </c>
      <c r="Q6479">
        <f>G6479-P6479</f>
        <v>5002.32</v>
      </c>
      <c r="R6479" t="s">
        <v>1833</v>
      </c>
      <c r="S6479" t="s">
        <v>18</v>
      </c>
      <c r="T6479" t="s">
        <v>19</v>
      </c>
    </row>
    <row r="6480" spans="1:20" x14ac:dyDescent="0.35">
      <c r="A6480" t="s">
        <v>29</v>
      </c>
      <c r="B6480" t="s">
        <v>239</v>
      </c>
      <c r="C6480" t="s">
        <v>13</v>
      </c>
      <c r="D6480" t="s">
        <v>31</v>
      </c>
      <c r="E6480" t="s">
        <v>240</v>
      </c>
      <c r="F6480" t="s">
        <v>16</v>
      </c>
      <c r="G6480">
        <v>4830.78</v>
      </c>
      <c r="H6480" s="1">
        <v>43363</v>
      </c>
      <c r="I6480" t="str">
        <f t="shared" si="303"/>
        <v>20</v>
      </c>
      <c r="J6480" t="str">
        <f t="shared" si="304"/>
        <v>September</v>
      </c>
      <c r="K6480" t="str">
        <f t="shared" si="305"/>
        <v>2018</v>
      </c>
      <c r="L6480" s="15">
        <v>0.25</v>
      </c>
      <c r="M6480">
        <f>HOUR(K6480:K18522)</f>
        <v>0</v>
      </c>
      <c r="N6480">
        <f>MINUTE(K6480:K18522)</f>
        <v>0</v>
      </c>
      <c r="O6480">
        <f>SECOND(K6480:K18522)</f>
        <v>0</v>
      </c>
      <c r="P6480">
        <v>47</v>
      </c>
      <c r="Q6480">
        <f>G6480-P6480</f>
        <v>4783.78</v>
      </c>
      <c r="R6480" t="s">
        <v>1833</v>
      </c>
      <c r="S6480" t="s">
        <v>18</v>
      </c>
      <c r="T6480" t="s">
        <v>19</v>
      </c>
    </row>
    <row r="6481" spans="1:20" x14ac:dyDescent="0.35">
      <c r="A6481" t="s">
        <v>11</v>
      </c>
      <c r="B6481" t="s">
        <v>164</v>
      </c>
      <c r="C6481" t="s">
        <v>13</v>
      </c>
      <c r="D6481" t="s">
        <v>20</v>
      </c>
      <c r="E6481" t="s">
        <v>86</v>
      </c>
      <c r="F6481" t="s">
        <v>16</v>
      </c>
      <c r="G6481">
        <v>4989.25</v>
      </c>
      <c r="H6481" s="1">
        <v>43363</v>
      </c>
      <c r="I6481" t="str">
        <f t="shared" si="303"/>
        <v>20</v>
      </c>
      <c r="J6481" t="str">
        <f t="shared" si="304"/>
        <v>September</v>
      </c>
      <c r="K6481" t="str">
        <f t="shared" si="305"/>
        <v>2018</v>
      </c>
      <c r="L6481" s="15">
        <v>0.27876157407407409</v>
      </c>
      <c r="M6481">
        <f>HOUR(K6481:K18523)</f>
        <v>0</v>
      </c>
      <c r="N6481">
        <f>MINUTE(K6481:K18523)</f>
        <v>0</v>
      </c>
      <c r="O6481">
        <f>SECOND(K6481:K18523)</f>
        <v>0</v>
      </c>
      <c r="P6481">
        <v>11.5</v>
      </c>
      <c r="Q6481">
        <f>G6481-P6481</f>
        <v>4977.75</v>
      </c>
      <c r="R6481" t="s">
        <v>274</v>
      </c>
      <c r="S6481" t="s">
        <v>18</v>
      </c>
      <c r="T6481" t="s">
        <v>19</v>
      </c>
    </row>
    <row r="6482" spans="1:20" x14ac:dyDescent="0.35">
      <c r="A6482" t="s">
        <v>29</v>
      </c>
      <c r="B6482" t="s">
        <v>242</v>
      </c>
      <c r="C6482" t="s">
        <v>13</v>
      </c>
      <c r="D6482" t="s">
        <v>31</v>
      </c>
      <c r="E6482" t="s">
        <v>193</v>
      </c>
      <c r="F6482" t="s">
        <v>16</v>
      </c>
      <c r="G6482">
        <v>16344.09</v>
      </c>
      <c r="H6482" s="1">
        <v>43363</v>
      </c>
      <c r="I6482" t="str">
        <f t="shared" si="303"/>
        <v>20</v>
      </c>
      <c r="J6482" t="str">
        <f t="shared" si="304"/>
        <v>September</v>
      </c>
      <c r="K6482" t="str">
        <f t="shared" si="305"/>
        <v>2018</v>
      </c>
      <c r="L6482" s="15">
        <v>0.29166666666666669</v>
      </c>
      <c r="M6482">
        <f>HOUR(K6482:K18524)</f>
        <v>0</v>
      </c>
      <c r="N6482">
        <f>MINUTE(K6482:K18524)</f>
        <v>0</v>
      </c>
      <c r="O6482">
        <f>SECOND(K6482:K18524)</f>
        <v>0</v>
      </c>
      <c r="P6482">
        <v>33</v>
      </c>
      <c r="Q6482">
        <f>G6482-P6482</f>
        <v>16311.09</v>
      </c>
      <c r="R6482" t="s">
        <v>1833</v>
      </c>
      <c r="S6482" t="s">
        <v>18</v>
      </c>
      <c r="T6482" t="s">
        <v>19</v>
      </c>
    </row>
    <row r="6483" spans="1:20" x14ac:dyDescent="0.35">
      <c r="A6483" t="s">
        <v>29</v>
      </c>
      <c r="B6483" t="s">
        <v>243</v>
      </c>
      <c r="C6483" t="s">
        <v>13</v>
      </c>
      <c r="D6483" t="s">
        <v>41</v>
      </c>
      <c r="E6483" t="s">
        <v>244</v>
      </c>
      <c r="F6483" t="s">
        <v>16</v>
      </c>
      <c r="G6483">
        <v>10376.9</v>
      </c>
      <c r="H6483" s="1">
        <v>43363</v>
      </c>
      <c r="I6483" t="str">
        <f t="shared" si="303"/>
        <v>20</v>
      </c>
      <c r="J6483" t="str">
        <f t="shared" si="304"/>
        <v>September</v>
      </c>
      <c r="K6483" t="str">
        <f t="shared" si="305"/>
        <v>2018</v>
      </c>
      <c r="L6483" s="15">
        <v>0.29166666666666669</v>
      </c>
      <c r="M6483">
        <f>HOUR(K6483:K18525)</f>
        <v>0</v>
      </c>
      <c r="N6483">
        <f>MINUTE(K6483:K18525)</f>
        <v>0</v>
      </c>
      <c r="O6483">
        <f>SECOND(K6483:K18525)</f>
        <v>0</v>
      </c>
      <c r="P6483">
        <v>22</v>
      </c>
      <c r="Q6483">
        <f>G6483-P6483</f>
        <v>10354.9</v>
      </c>
      <c r="R6483" t="s">
        <v>1833</v>
      </c>
      <c r="S6483" t="s">
        <v>18</v>
      </c>
      <c r="T6483" t="s">
        <v>19</v>
      </c>
    </row>
    <row r="6484" spans="1:20" x14ac:dyDescent="0.35">
      <c r="A6484" t="s">
        <v>11</v>
      </c>
      <c r="B6484" t="s">
        <v>85</v>
      </c>
      <c r="C6484" t="s">
        <v>13</v>
      </c>
      <c r="D6484" t="s">
        <v>20</v>
      </c>
      <c r="E6484" t="s">
        <v>86</v>
      </c>
      <c r="F6484" t="s">
        <v>16</v>
      </c>
      <c r="G6484">
        <v>23027.94</v>
      </c>
      <c r="H6484" s="1">
        <v>43363</v>
      </c>
      <c r="I6484" t="str">
        <f t="shared" si="303"/>
        <v>20</v>
      </c>
      <c r="J6484" t="str">
        <f t="shared" si="304"/>
        <v>September</v>
      </c>
      <c r="K6484" t="str">
        <f t="shared" si="305"/>
        <v>2018</v>
      </c>
      <c r="L6484" s="15">
        <v>0.31221064814814814</v>
      </c>
      <c r="M6484">
        <f>HOUR(K6484:K18526)</f>
        <v>0</v>
      </c>
      <c r="N6484">
        <f>MINUTE(K6484:K18526)</f>
        <v>0</v>
      </c>
      <c r="O6484">
        <f>SECOND(K6484:K18526)</f>
        <v>0</v>
      </c>
      <c r="P6484">
        <v>35.79</v>
      </c>
      <c r="Q6484">
        <f>G6484-P6484</f>
        <v>22992.149999999998</v>
      </c>
      <c r="R6484" t="s">
        <v>627</v>
      </c>
      <c r="S6484" t="s">
        <v>18</v>
      </c>
      <c r="T6484" t="s">
        <v>19</v>
      </c>
    </row>
    <row r="6485" spans="1:20" x14ac:dyDescent="0.35">
      <c r="A6485" t="s">
        <v>29</v>
      </c>
      <c r="B6485" t="s">
        <v>33</v>
      </c>
      <c r="C6485" t="s">
        <v>13</v>
      </c>
      <c r="D6485" t="s">
        <v>31</v>
      </c>
      <c r="E6485" t="s">
        <v>34</v>
      </c>
      <c r="F6485" t="s">
        <v>16</v>
      </c>
      <c r="G6485">
        <v>5377.91</v>
      </c>
      <c r="H6485" s="1">
        <v>43363</v>
      </c>
      <c r="I6485" t="str">
        <f t="shared" si="303"/>
        <v>20</v>
      </c>
      <c r="J6485" t="str">
        <f t="shared" si="304"/>
        <v>September</v>
      </c>
      <c r="K6485" t="str">
        <f t="shared" si="305"/>
        <v>2018</v>
      </c>
      <c r="L6485" s="15">
        <v>0.33333333333333331</v>
      </c>
      <c r="M6485">
        <f>HOUR(K6485:K18527)</f>
        <v>0</v>
      </c>
      <c r="N6485">
        <f>MINUTE(K6485:K18527)</f>
        <v>0</v>
      </c>
      <c r="O6485">
        <f>SECOND(K6485:K18527)</f>
        <v>0</v>
      </c>
      <c r="P6485">
        <v>43</v>
      </c>
      <c r="Q6485">
        <f>G6485-P6485</f>
        <v>5334.91</v>
      </c>
      <c r="R6485" t="s">
        <v>1833</v>
      </c>
      <c r="S6485" t="s">
        <v>18</v>
      </c>
      <c r="T6485" t="s">
        <v>19</v>
      </c>
    </row>
    <row r="6486" spans="1:20" x14ac:dyDescent="0.35">
      <c r="A6486" t="s">
        <v>11</v>
      </c>
      <c r="B6486" t="s">
        <v>47</v>
      </c>
      <c r="C6486" t="s">
        <v>13</v>
      </c>
      <c r="D6486" t="s">
        <v>14</v>
      </c>
      <c r="E6486" t="s">
        <v>48</v>
      </c>
      <c r="F6486" t="s">
        <v>24</v>
      </c>
      <c r="G6486">
        <v>13087.47</v>
      </c>
      <c r="H6486" s="1">
        <v>43363</v>
      </c>
      <c r="I6486" t="str">
        <f t="shared" si="303"/>
        <v>20</v>
      </c>
      <c r="J6486" t="str">
        <f t="shared" si="304"/>
        <v>September</v>
      </c>
      <c r="K6486" t="str">
        <f t="shared" si="305"/>
        <v>2018</v>
      </c>
      <c r="L6486" s="15">
        <v>0.33465277777777774</v>
      </c>
      <c r="M6486">
        <f>HOUR(K6486:K18528)</f>
        <v>0</v>
      </c>
      <c r="N6486">
        <f>MINUTE(K6486:K18528)</f>
        <v>0</v>
      </c>
      <c r="O6486">
        <f>SECOND(K6486:K18528)</f>
        <v>0</v>
      </c>
      <c r="P6486">
        <v>29.1</v>
      </c>
      <c r="Q6486">
        <f>G6486-P6486</f>
        <v>13058.369999999999</v>
      </c>
      <c r="R6486" t="s">
        <v>738</v>
      </c>
      <c r="S6486" t="s">
        <v>18</v>
      </c>
      <c r="T6486" t="s">
        <v>19</v>
      </c>
    </row>
    <row r="6487" spans="1:20" x14ac:dyDescent="0.35">
      <c r="A6487" t="s">
        <v>11</v>
      </c>
      <c r="B6487" t="s">
        <v>109</v>
      </c>
      <c r="C6487" t="s">
        <v>13</v>
      </c>
      <c r="D6487" t="s">
        <v>20</v>
      </c>
      <c r="E6487" t="s">
        <v>110</v>
      </c>
      <c r="F6487" t="s">
        <v>24</v>
      </c>
      <c r="G6487">
        <v>7024.99</v>
      </c>
      <c r="H6487" s="1">
        <v>43363</v>
      </c>
      <c r="I6487" t="str">
        <f t="shared" si="303"/>
        <v>20</v>
      </c>
      <c r="J6487" t="str">
        <f t="shared" si="304"/>
        <v>September</v>
      </c>
      <c r="K6487" t="str">
        <f t="shared" si="305"/>
        <v>2018</v>
      </c>
      <c r="L6487" s="15">
        <v>0.34016203703703707</v>
      </c>
      <c r="M6487">
        <f>HOUR(K6487:K18529)</f>
        <v>0</v>
      </c>
      <c r="N6487">
        <f>MINUTE(K6487:K18529)</f>
        <v>0</v>
      </c>
      <c r="O6487">
        <f>SECOND(K6487:K18529)</f>
        <v>0</v>
      </c>
      <c r="P6487">
        <v>76.53</v>
      </c>
      <c r="Q6487">
        <f>G6487-P6487</f>
        <v>6948.46</v>
      </c>
      <c r="R6487" t="s">
        <v>36</v>
      </c>
      <c r="S6487" t="s">
        <v>18</v>
      </c>
      <c r="T6487" t="s">
        <v>19</v>
      </c>
    </row>
    <row r="6488" spans="1:20" x14ac:dyDescent="0.35">
      <c r="A6488" t="s">
        <v>11</v>
      </c>
      <c r="B6488" t="s">
        <v>195</v>
      </c>
      <c r="C6488" t="s">
        <v>13</v>
      </c>
      <c r="D6488" t="s">
        <v>14</v>
      </c>
      <c r="E6488" t="s">
        <v>129</v>
      </c>
      <c r="F6488" t="s">
        <v>24</v>
      </c>
      <c r="G6488">
        <v>9781.4</v>
      </c>
      <c r="H6488" s="1">
        <v>43363</v>
      </c>
      <c r="I6488" t="str">
        <f t="shared" si="303"/>
        <v>20</v>
      </c>
      <c r="J6488" t="str">
        <f t="shared" si="304"/>
        <v>September</v>
      </c>
      <c r="K6488" t="str">
        <f t="shared" si="305"/>
        <v>2018</v>
      </c>
      <c r="L6488" s="15">
        <v>0.34567129629629628</v>
      </c>
      <c r="M6488">
        <f>HOUR(K6488:K18530)</f>
        <v>0</v>
      </c>
      <c r="N6488">
        <f>MINUTE(K6488:K18530)</f>
        <v>0</v>
      </c>
      <c r="O6488">
        <f>SECOND(K6488:K18530)</f>
        <v>0</v>
      </c>
      <c r="P6488">
        <v>25.28</v>
      </c>
      <c r="Q6488">
        <f>G6488-P6488</f>
        <v>9756.119999999999</v>
      </c>
      <c r="R6488" t="s">
        <v>662</v>
      </c>
      <c r="S6488" t="s">
        <v>18</v>
      </c>
      <c r="T6488" t="s">
        <v>19</v>
      </c>
    </row>
    <row r="6489" spans="1:20" x14ac:dyDescent="0.35">
      <c r="A6489" t="s">
        <v>11</v>
      </c>
      <c r="B6489" t="s">
        <v>199</v>
      </c>
      <c r="C6489" t="s">
        <v>13</v>
      </c>
      <c r="D6489" t="s">
        <v>14</v>
      </c>
      <c r="E6489" t="s">
        <v>200</v>
      </c>
      <c r="F6489" t="s">
        <v>24</v>
      </c>
      <c r="G6489">
        <v>5546.15</v>
      </c>
      <c r="H6489" s="1">
        <v>43363</v>
      </c>
      <c r="I6489" t="str">
        <f t="shared" si="303"/>
        <v>20</v>
      </c>
      <c r="J6489" t="str">
        <f t="shared" si="304"/>
        <v>September</v>
      </c>
      <c r="K6489" t="str">
        <f t="shared" si="305"/>
        <v>2018</v>
      </c>
      <c r="L6489" s="15">
        <v>0.35118055555555555</v>
      </c>
      <c r="M6489">
        <f>HOUR(K6489:K18531)</f>
        <v>0</v>
      </c>
      <c r="N6489">
        <f>MINUTE(K6489:K18531)</f>
        <v>0</v>
      </c>
      <c r="O6489">
        <f>SECOND(K6489:K18531)</f>
        <v>0</v>
      </c>
      <c r="P6489">
        <v>11.41</v>
      </c>
      <c r="Q6489">
        <f>G6489-P6489</f>
        <v>5534.74</v>
      </c>
      <c r="R6489" t="s">
        <v>420</v>
      </c>
      <c r="S6489" t="s">
        <v>18</v>
      </c>
      <c r="T6489" t="s">
        <v>19</v>
      </c>
    </row>
    <row r="6490" spans="1:20" x14ac:dyDescent="0.35">
      <c r="A6490" t="s">
        <v>11</v>
      </c>
      <c r="B6490" t="s">
        <v>109</v>
      </c>
      <c r="C6490" t="s">
        <v>13</v>
      </c>
      <c r="D6490" t="s">
        <v>14</v>
      </c>
      <c r="E6490" t="s">
        <v>110</v>
      </c>
      <c r="F6490" t="s">
        <v>24</v>
      </c>
      <c r="G6490">
        <v>6987.07</v>
      </c>
      <c r="H6490" s="1">
        <v>43363</v>
      </c>
      <c r="I6490" t="str">
        <f t="shared" si="303"/>
        <v>20</v>
      </c>
      <c r="J6490" t="str">
        <f t="shared" si="304"/>
        <v>September</v>
      </c>
      <c r="K6490" t="str">
        <f t="shared" si="305"/>
        <v>2018</v>
      </c>
      <c r="L6490" s="15">
        <v>0.35670138888888886</v>
      </c>
      <c r="M6490">
        <f>HOUR(K6490:K18532)</f>
        <v>0</v>
      </c>
      <c r="N6490">
        <f>MINUTE(K6490:K18532)</f>
        <v>0</v>
      </c>
      <c r="O6490">
        <f>SECOND(K6490:K18532)</f>
        <v>0</v>
      </c>
      <c r="P6490">
        <v>37.92</v>
      </c>
      <c r="Q6490">
        <f>G6490-P6490</f>
        <v>6949.15</v>
      </c>
      <c r="R6490" t="s">
        <v>1389</v>
      </c>
      <c r="S6490" t="s">
        <v>18</v>
      </c>
      <c r="T6490" t="s">
        <v>19</v>
      </c>
    </row>
    <row r="6491" spans="1:20" x14ac:dyDescent="0.35">
      <c r="A6491" t="s">
        <v>11</v>
      </c>
      <c r="B6491" t="s">
        <v>132</v>
      </c>
      <c r="C6491" t="s">
        <v>13</v>
      </c>
      <c r="D6491" t="s">
        <v>20</v>
      </c>
      <c r="E6491" t="s">
        <v>50</v>
      </c>
      <c r="F6491" t="s">
        <v>24</v>
      </c>
      <c r="G6491">
        <v>3257.23</v>
      </c>
      <c r="H6491" s="1">
        <v>43363</v>
      </c>
      <c r="I6491" t="str">
        <f t="shared" si="303"/>
        <v>20</v>
      </c>
      <c r="J6491" t="str">
        <f t="shared" si="304"/>
        <v>September</v>
      </c>
      <c r="K6491" t="str">
        <f t="shared" si="305"/>
        <v>2018</v>
      </c>
      <c r="L6491" s="15">
        <v>0.36221064814814818</v>
      </c>
      <c r="M6491">
        <f>HOUR(K6491:K18533)</f>
        <v>0</v>
      </c>
      <c r="N6491">
        <f>MINUTE(K6491:K18533)</f>
        <v>0</v>
      </c>
      <c r="O6491">
        <f>SECOND(K6491:K18533)</f>
        <v>0</v>
      </c>
      <c r="P6491">
        <v>24.33</v>
      </c>
      <c r="Q6491">
        <f>G6491-P6491</f>
        <v>3232.9</v>
      </c>
      <c r="R6491" t="s">
        <v>969</v>
      </c>
      <c r="S6491" t="s">
        <v>18</v>
      </c>
      <c r="T6491" t="s">
        <v>19</v>
      </c>
    </row>
    <row r="6492" spans="1:20" x14ac:dyDescent="0.35">
      <c r="A6492" t="s">
        <v>11</v>
      </c>
      <c r="B6492" t="s">
        <v>289</v>
      </c>
      <c r="C6492" t="s">
        <v>13</v>
      </c>
      <c r="D6492" t="s">
        <v>14</v>
      </c>
      <c r="E6492" t="s">
        <v>290</v>
      </c>
      <c r="F6492" t="s">
        <v>24</v>
      </c>
      <c r="G6492">
        <v>6992.39</v>
      </c>
      <c r="H6492" s="1">
        <v>43363</v>
      </c>
      <c r="I6492" t="str">
        <f t="shared" si="303"/>
        <v>20</v>
      </c>
      <c r="J6492" t="str">
        <f t="shared" si="304"/>
        <v>September</v>
      </c>
      <c r="K6492" t="str">
        <f t="shared" si="305"/>
        <v>2018</v>
      </c>
      <c r="L6492" s="15">
        <v>0.3677199074074074</v>
      </c>
      <c r="M6492">
        <f>HOUR(K6492:K18534)</f>
        <v>0</v>
      </c>
      <c r="N6492">
        <f>MINUTE(K6492:K18534)</f>
        <v>0</v>
      </c>
      <c r="O6492">
        <f>SECOND(K6492:K18534)</f>
        <v>0</v>
      </c>
      <c r="P6492">
        <v>48.82</v>
      </c>
      <c r="Q6492">
        <f>G6492-P6492</f>
        <v>6943.5700000000006</v>
      </c>
      <c r="R6492" t="s">
        <v>394</v>
      </c>
      <c r="S6492" t="s">
        <v>18</v>
      </c>
      <c r="T6492" t="s">
        <v>19</v>
      </c>
    </row>
    <row r="6493" spans="1:20" x14ac:dyDescent="0.35">
      <c r="A6493" t="s">
        <v>11</v>
      </c>
      <c r="B6493" t="s">
        <v>379</v>
      </c>
      <c r="C6493" t="s">
        <v>13</v>
      </c>
      <c r="D6493" t="s">
        <v>14</v>
      </c>
      <c r="E6493" t="s">
        <v>380</v>
      </c>
      <c r="F6493" t="s">
        <v>16</v>
      </c>
      <c r="G6493">
        <v>11406.5</v>
      </c>
      <c r="H6493" s="1">
        <v>43363</v>
      </c>
      <c r="I6493" t="str">
        <f t="shared" si="303"/>
        <v>20</v>
      </c>
      <c r="J6493" t="str">
        <f t="shared" si="304"/>
        <v>September</v>
      </c>
      <c r="K6493" t="str">
        <f t="shared" si="305"/>
        <v>2018</v>
      </c>
      <c r="L6493" s="15">
        <v>0.37322916666666667</v>
      </c>
      <c r="M6493">
        <f>HOUR(K6493:K18535)</f>
        <v>0</v>
      </c>
      <c r="N6493">
        <f>MINUTE(K6493:K18535)</f>
        <v>0</v>
      </c>
      <c r="O6493">
        <f>SECOND(K6493:K18535)</f>
        <v>0</v>
      </c>
      <c r="P6493">
        <v>7.36</v>
      </c>
      <c r="Q6493">
        <f>G6493-P6493</f>
        <v>11399.14</v>
      </c>
      <c r="R6493" t="s">
        <v>464</v>
      </c>
      <c r="S6493" t="s">
        <v>18</v>
      </c>
      <c r="T6493" t="s">
        <v>19</v>
      </c>
    </row>
    <row r="6494" spans="1:20" x14ac:dyDescent="0.35">
      <c r="A6494" t="s">
        <v>29</v>
      </c>
      <c r="B6494" t="s">
        <v>85</v>
      </c>
      <c r="C6494" t="s">
        <v>13</v>
      </c>
      <c r="D6494" t="s">
        <v>31</v>
      </c>
      <c r="E6494" t="s">
        <v>86</v>
      </c>
      <c r="F6494" t="s">
        <v>16</v>
      </c>
      <c r="G6494">
        <v>23000.94</v>
      </c>
      <c r="H6494" s="1">
        <v>43363</v>
      </c>
      <c r="I6494" t="str">
        <f t="shared" si="303"/>
        <v>20</v>
      </c>
      <c r="J6494" t="str">
        <f t="shared" si="304"/>
        <v>September</v>
      </c>
      <c r="K6494" t="str">
        <f t="shared" si="305"/>
        <v>2018</v>
      </c>
      <c r="L6494" s="15">
        <v>0.375</v>
      </c>
      <c r="M6494">
        <f>HOUR(K6494:K18536)</f>
        <v>0</v>
      </c>
      <c r="N6494">
        <f>MINUTE(K6494:K18536)</f>
        <v>0</v>
      </c>
      <c r="O6494">
        <f>SECOND(K6494:K18536)</f>
        <v>0</v>
      </c>
      <c r="P6494">
        <v>27</v>
      </c>
      <c r="Q6494">
        <f>G6494-P6494</f>
        <v>22973.94</v>
      </c>
      <c r="R6494" t="s">
        <v>1833</v>
      </c>
      <c r="S6494" t="s">
        <v>18</v>
      </c>
      <c r="T6494" t="s">
        <v>19</v>
      </c>
    </row>
    <row r="6495" spans="1:20" x14ac:dyDescent="0.35">
      <c r="A6495" t="s">
        <v>29</v>
      </c>
      <c r="B6495" t="s">
        <v>164</v>
      </c>
      <c r="C6495" t="s">
        <v>13</v>
      </c>
      <c r="D6495" t="s">
        <v>41</v>
      </c>
      <c r="E6495" t="s">
        <v>86</v>
      </c>
      <c r="F6495" t="s">
        <v>16</v>
      </c>
      <c r="G6495">
        <v>4950.25</v>
      </c>
      <c r="H6495" s="1">
        <v>43363</v>
      </c>
      <c r="I6495" t="str">
        <f t="shared" si="303"/>
        <v>20</v>
      </c>
      <c r="J6495" t="str">
        <f t="shared" si="304"/>
        <v>September</v>
      </c>
      <c r="K6495" t="str">
        <f t="shared" si="305"/>
        <v>2018</v>
      </c>
      <c r="L6495" s="15">
        <v>0.375</v>
      </c>
      <c r="M6495">
        <f>HOUR(K6495:K18537)</f>
        <v>0</v>
      </c>
      <c r="N6495">
        <f>MINUTE(K6495:K18537)</f>
        <v>0</v>
      </c>
      <c r="O6495">
        <f>SECOND(K6495:K18537)</f>
        <v>0</v>
      </c>
      <c r="P6495">
        <v>39</v>
      </c>
      <c r="Q6495">
        <f>G6495-P6495</f>
        <v>4911.25</v>
      </c>
      <c r="R6495" t="s">
        <v>1833</v>
      </c>
      <c r="S6495" t="s">
        <v>18</v>
      </c>
      <c r="T6495" t="s">
        <v>19</v>
      </c>
    </row>
    <row r="6496" spans="1:20" x14ac:dyDescent="0.35">
      <c r="A6496" t="s">
        <v>11</v>
      </c>
      <c r="B6496" t="s">
        <v>379</v>
      </c>
      <c r="C6496" t="s">
        <v>13</v>
      </c>
      <c r="D6496" t="s">
        <v>20</v>
      </c>
      <c r="E6496" t="s">
        <v>380</v>
      </c>
      <c r="F6496" t="s">
        <v>16</v>
      </c>
      <c r="G6496">
        <v>11388.89</v>
      </c>
      <c r="H6496" s="1">
        <v>43363</v>
      </c>
      <c r="I6496" t="str">
        <f t="shared" si="303"/>
        <v>20</v>
      </c>
      <c r="J6496" t="str">
        <f t="shared" si="304"/>
        <v>September</v>
      </c>
      <c r="K6496" t="str">
        <f t="shared" si="305"/>
        <v>2018</v>
      </c>
      <c r="L6496" s="15">
        <v>0.37731481481481483</v>
      </c>
      <c r="M6496">
        <f>HOUR(K6496:K18538)</f>
        <v>0</v>
      </c>
      <c r="N6496">
        <f>MINUTE(K6496:K18538)</f>
        <v>0</v>
      </c>
      <c r="O6496">
        <f>SECOND(K6496:K18538)</f>
        <v>0</v>
      </c>
      <c r="P6496">
        <v>17.61</v>
      </c>
      <c r="Q6496">
        <f>G6496-P6496</f>
        <v>11371.279999999999</v>
      </c>
      <c r="R6496" t="s">
        <v>932</v>
      </c>
      <c r="S6496" t="s">
        <v>18</v>
      </c>
      <c r="T6496" t="s">
        <v>19</v>
      </c>
    </row>
    <row r="6497" spans="1:20" x14ac:dyDescent="0.35">
      <c r="A6497" t="s">
        <v>11</v>
      </c>
      <c r="B6497" t="s">
        <v>75</v>
      </c>
      <c r="C6497" t="s">
        <v>13</v>
      </c>
      <c r="D6497" t="s">
        <v>20</v>
      </c>
      <c r="E6497" t="s">
        <v>76</v>
      </c>
      <c r="F6497" t="s">
        <v>24</v>
      </c>
      <c r="G6497">
        <v>4128.33</v>
      </c>
      <c r="H6497" s="1">
        <v>43363</v>
      </c>
      <c r="I6497" t="str">
        <f t="shared" si="303"/>
        <v>20</v>
      </c>
      <c r="J6497" t="str">
        <f t="shared" si="304"/>
        <v>September</v>
      </c>
      <c r="K6497" t="str">
        <f t="shared" si="305"/>
        <v>2018</v>
      </c>
      <c r="L6497" s="15">
        <v>0.38074074074074077</v>
      </c>
      <c r="M6497">
        <f>HOUR(K6497:K18539)</f>
        <v>0</v>
      </c>
      <c r="N6497">
        <f>MINUTE(K6497:K18539)</f>
        <v>0</v>
      </c>
      <c r="O6497">
        <f>SECOND(K6497:K18539)</f>
        <v>0</v>
      </c>
      <c r="P6497">
        <v>126.46</v>
      </c>
      <c r="Q6497">
        <f>G6497-P6497</f>
        <v>4001.87</v>
      </c>
      <c r="R6497" t="s">
        <v>308</v>
      </c>
      <c r="S6497" t="s">
        <v>18</v>
      </c>
      <c r="T6497" t="s">
        <v>19</v>
      </c>
    </row>
    <row r="6498" spans="1:20" x14ac:dyDescent="0.35">
      <c r="A6498" t="s">
        <v>11</v>
      </c>
      <c r="B6498" t="s">
        <v>195</v>
      </c>
      <c r="C6498" t="s">
        <v>13</v>
      </c>
      <c r="D6498" t="s">
        <v>20</v>
      </c>
      <c r="E6498" t="s">
        <v>129</v>
      </c>
      <c r="F6498" t="s">
        <v>24</v>
      </c>
      <c r="G6498">
        <v>9697.35</v>
      </c>
      <c r="H6498" s="1">
        <v>43363</v>
      </c>
      <c r="I6498" t="str">
        <f t="shared" si="303"/>
        <v>20</v>
      </c>
      <c r="J6498" t="str">
        <f t="shared" si="304"/>
        <v>September</v>
      </c>
      <c r="K6498" t="str">
        <f t="shared" si="305"/>
        <v>2018</v>
      </c>
      <c r="L6498" s="15">
        <v>0.38416666666666671</v>
      </c>
      <c r="M6498">
        <f>HOUR(K6498:K18540)</f>
        <v>0</v>
      </c>
      <c r="N6498">
        <f>MINUTE(K6498:K18540)</f>
        <v>0</v>
      </c>
      <c r="O6498">
        <f>SECOND(K6498:K18540)</f>
        <v>0</v>
      </c>
      <c r="P6498">
        <v>84.05</v>
      </c>
      <c r="Q6498">
        <f>G6498-P6498</f>
        <v>9613.3000000000011</v>
      </c>
      <c r="R6498" t="s">
        <v>616</v>
      </c>
      <c r="S6498" t="s">
        <v>18</v>
      </c>
      <c r="T6498" t="s">
        <v>19</v>
      </c>
    </row>
    <row r="6499" spans="1:20" x14ac:dyDescent="0.35">
      <c r="A6499" t="s">
        <v>11</v>
      </c>
      <c r="B6499" t="s">
        <v>71</v>
      </c>
      <c r="C6499" t="s">
        <v>13</v>
      </c>
      <c r="D6499" t="s">
        <v>20</v>
      </c>
      <c r="E6499" t="s">
        <v>63</v>
      </c>
      <c r="F6499" t="s">
        <v>24</v>
      </c>
      <c r="G6499">
        <v>6625.22</v>
      </c>
      <c r="H6499" s="1">
        <v>43363</v>
      </c>
      <c r="I6499" t="str">
        <f t="shared" si="303"/>
        <v>20</v>
      </c>
      <c r="J6499" t="str">
        <f t="shared" si="304"/>
        <v>September</v>
      </c>
      <c r="K6499" t="str">
        <f t="shared" si="305"/>
        <v>2018</v>
      </c>
      <c r="L6499" s="15">
        <v>0.38758101851851851</v>
      </c>
      <c r="M6499">
        <f>HOUR(K6499:K18541)</f>
        <v>0</v>
      </c>
      <c r="N6499">
        <f>MINUTE(K6499:K18541)</f>
        <v>0</v>
      </c>
      <c r="O6499">
        <f>SECOND(K6499:K18541)</f>
        <v>0</v>
      </c>
      <c r="P6499">
        <v>19.38</v>
      </c>
      <c r="Q6499">
        <f>G6499-P6499</f>
        <v>6605.84</v>
      </c>
      <c r="R6499" t="s">
        <v>374</v>
      </c>
      <c r="S6499" t="s">
        <v>18</v>
      </c>
      <c r="T6499" t="s">
        <v>19</v>
      </c>
    </row>
    <row r="6500" spans="1:20" x14ac:dyDescent="0.35">
      <c r="A6500" t="s">
        <v>11</v>
      </c>
      <c r="B6500" t="s">
        <v>75</v>
      </c>
      <c r="C6500" t="s">
        <v>13</v>
      </c>
      <c r="D6500" t="s">
        <v>14</v>
      </c>
      <c r="E6500" t="s">
        <v>76</v>
      </c>
      <c r="F6500" t="s">
        <v>24</v>
      </c>
      <c r="G6500">
        <v>4097.92</v>
      </c>
      <c r="H6500" s="1">
        <v>43363</v>
      </c>
      <c r="I6500" t="str">
        <f t="shared" si="303"/>
        <v>20</v>
      </c>
      <c r="J6500" t="str">
        <f t="shared" si="304"/>
        <v>September</v>
      </c>
      <c r="K6500" t="str">
        <f t="shared" si="305"/>
        <v>2018</v>
      </c>
      <c r="L6500" s="15">
        <v>0.39100694444444445</v>
      </c>
      <c r="M6500">
        <f>HOUR(K6500:K18542)</f>
        <v>0</v>
      </c>
      <c r="N6500">
        <f>MINUTE(K6500:K18542)</f>
        <v>0</v>
      </c>
      <c r="O6500">
        <f>SECOND(K6500:K18542)</f>
        <v>0</v>
      </c>
      <c r="P6500">
        <v>30.41</v>
      </c>
      <c r="Q6500">
        <f>G6500-P6500</f>
        <v>4067.51</v>
      </c>
      <c r="R6500" t="s">
        <v>933</v>
      </c>
      <c r="S6500" t="s">
        <v>18</v>
      </c>
      <c r="T6500" t="s">
        <v>19</v>
      </c>
    </row>
    <row r="6501" spans="1:20" x14ac:dyDescent="0.35">
      <c r="A6501" t="s">
        <v>11</v>
      </c>
      <c r="B6501" t="s">
        <v>220</v>
      </c>
      <c r="C6501" t="s">
        <v>13</v>
      </c>
      <c r="D6501" t="s">
        <v>20</v>
      </c>
      <c r="E6501" t="s">
        <v>221</v>
      </c>
      <c r="F6501" t="s">
        <v>24</v>
      </c>
      <c r="G6501">
        <v>5066.13</v>
      </c>
      <c r="H6501" s="1">
        <v>43363</v>
      </c>
      <c r="I6501" t="str">
        <f t="shared" si="303"/>
        <v>20</v>
      </c>
      <c r="J6501" t="str">
        <f t="shared" si="304"/>
        <v>September</v>
      </c>
      <c r="K6501" t="str">
        <f t="shared" si="305"/>
        <v>2018</v>
      </c>
      <c r="L6501" s="15">
        <v>0.3944212962962963</v>
      </c>
      <c r="M6501">
        <f>HOUR(K6501:K18543)</f>
        <v>0</v>
      </c>
      <c r="N6501">
        <f>MINUTE(K6501:K18543)</f>
        <v>0</v>
      </c>
      <c r="O6501">
        <f>SECOND(K6501:K18543)</f>
        <v>0</v>
      </c>
      <c r="P6501">
        <v>18.23</v>
      </c>
      <c r="Q6501">
        <f>G6501-P6501</f>
        <v>5047.9000000000005</v>
      </c>
      <c r="R6501" t="s">
        <v>1510</v>
      </c>
      <c r="S6501" t="s">
        <v>18</v>
      </c>
      <c r="T6501" t="s">
        <v>19</v>
      </c>
    </row>
    <row r="6502" spans="1:20" x14ac:dyDescent="0.35">
      <c r="A6502" t="s">
        <v>11</v>
      </c>
      <c r="B6502" t="s">
        <v>289</v>
      </c>
      <c r="C6502" t="s">
        <v>13</v>
      </c>
      <c r="D6502" t="s">
        <v>20</v>
      </c>
      <c r="E6502" t="s">
        <v>290</v>
      </c>
      <c r="F6502" t="s">
        <v>24</v>
      </c>
      <c r="G6502">
        <v>6924.9</v>
      </c>
      <c r="H6502" s="1">
        <v>43363</v>
      </c>
      <c r="I6502" t="str">
        <f t="shared" si="303"/>
        <v>20</v>
      </c>
      <c r="J6502" t="str">
        <f t="shared" si="304"/>
        <v>September</v>
      </c>
      <c r="K6502" t="str">
        <f t="shared" si="305"/>
        <v>2018</v>
      </c>
      <c r="L6502" s="15">
        <v>0.39784722222222224</v>
      </c>
      <c r="M6502">
        <f>HOUR(K6502:K18544)</f>
        <v>0</v>
      </c>
      <c r="N6502">
        <f>MINUTE(K6502:K18544)</f>
        <v>0</v>
      </c>
      <c r="O6502">
        <f>SECOND(K6502:K18544)</f>
        <v>0</v>
      </c>
      <c r="P6502">
        <v>67.489999999999995</v>
      </c>
      <c r="Q6502">
        <f>G6502-P6502</f>
        <v>6857.41</v>
      </c>
      <c r="R6502" t="s">
        <v>824</v>
      </c>
      <c r="S6502" t="s">
        <v>18</v>
      </c>
      <c r="T6502" t="s">
        <v>19</v>
      </c>
    </row>
    <row r="6503" spans="1:20" x14ac:dyDescent="0.35">
      <c r="A6503" t="s">
        <v>11</v>
      </c>
      <c r="B6503" t="s">
        <v>75</v>
      </c>
      <c r="C6503" t="s">
        <v>13</v>
      </c>
      <c r="D6503" t="s">
        <v>20</v>
      </c>
      <c r="E6503" t="s">
        <v>76</v>
      </c>
      <c r="F6503" t="s">
        <v>24</v>
      </c>
      <c r="G6503">
        <v>4057.77</v>
      </c>
      <c r="H6503" s="1">
        <v>43363</v>
      </c>
      <c r="I6503" t="str">
        <f t="shared" si="303"/>
        <v>20</v>
      </c>
      <c r="J6503" t="str">
        <f t="shared" si="304"/>
        <v>September</v>
      </c>
      <c r="K6503" t="str">
        <f t="shared" si="305"/>
        <v>2018</v>
      </c>
      <c r="L6503" s="15">
        <v>0.40126157407407409</v>
      </c>
      <c r="M6503">
        <f>HOUR(K6503:K18545)</f>
        <v>0</v>
      </c>
      <c r="N6503">
        <f>MINUTE(K6503:K18545)</f>
        <v>0</v>
      </c>
      <c r="O6503">
        <f>SECOND(K6503:K18545)</f>
        <v>0</v>
      </c>
      <c r="P6503">
        <v>40.15</v>
      </c>
      <c r="Q6503">
        <f>G6503-P6503</f>
        <v>4017.62</v>
      </c>
      <c r="R6503" t="s">
        <v>72</v>
      </c>
      <c r="S6503" t="s">
        <v>18</v>
      </c>
      <c r="T6503" t="s">
        <v>19</v>
      </c>
    </row>
    <row r="6504" spans="1:20" x14ac:dyDescent="0.35">
      <c r="A6504" t="s">
        <v>11</v>
      </c>
      <c r="B6504" t="s">
        <v>289</v>
      </c>
      <c r="C6504" t="s">
        <v>13</v>
      </c>
      <c r="D6504" t="s">
        <v>14</v>
      </c>
      <c r="E6504" t="s">
        <v>290</v>
      </c>
      <c r="F6504" t="s">
        <v>24</v>
      </c>
      <c r="G6504">
        <v>6908.52</v>
      </c>
      <c r="H6504" s="1">
        <v>43363</v>
      </c>
      <c r="I6504" t="str">
        <f t="shared" si="303"/>
        <v>20</v>
      </c>
      <c r="J6504" t="str">
        <f t="shared" si="304"/>
        <v>September</v>
      </c>
      <c r="K6504" t="str">
        <f t="shared" si="305"/>
        <v>2018</v>
      </c>
      <c r="L6504" s="15">
        <v>0.40468750000000003</v>
      </c>
      <c r="M6504">
        <f>HOUR(K6504:K18546)</f>
        <v>0</v>
      </c>
      <c r="N6504">
        <f>MINUTE(K6504:K18546)</f>
        <v>0</v>
      </c>
      <c r="O6504">
        <f>SECOND(K6504:K18546)</f>
        <v>0</v>
      </c>
      <c r="P6504">
        <v>16.38</v>
      </c>
      <c r="Q6504">
        <f>G6504-P6504</f>
        <v>6892.14</v>
      </c>
      <c r="R6504" t="s">
        <v>559</v>
      </c>
      <c r="S6504" t="s">
        <v>18</v>
      </c>
      <c r="T6504" t="s">
        <v>19</v>
      </c>
    </row>
    <row r="6505" spans="1:20" x14ac:dyDescent="0.35">
      <c r="A6505" t="s">
        <v>11</v>
      </c>
      <c r="B6505" t="s">
        <v>92</v>
      </c>
      <c r="C6505" t="s">
        <v>13</v>
      </c>
      <c r="D6505" t="s">
        <v>14</v>
      </c>
      <c r="E6505" t="s">
        <v>93</v>
      </c>
      <c r="F6505" t="s">
        <v>16</v>
      </c>
      <c r="G6505">
        <v>5308.69</v>
      </c>
      <c r="H6505" s="1">
        <v>43363</v>
      </c>
      <c r="I6505" t="str">
        <f t="shared" si="303"/>
        <v>20</v>
      </c>
      <c r="J6505" t="str">
        <f t="shared" si="304"/>
        <v>September</v>
      </c>
      <c r="K6505" t="str">
        <f t="shared" si="305"/>
        <v>2018</v>
      </c>
      <c r="L6505" s="15">
        <v>0.40811342592592598</v>
      </c>
      <c r="M6505">
        <f>HOUR(K6505:K18547)</f>
        <v>0</v>
      </c>
      <c r="N6505">
        <f>MINUTE(K6505:K18547)</f>
        <v>0</v>
      </c>
      <c r="O6505">
        <f>SECOND(K6505:K18547)</f>
        <v>0</v>
      </c>
      <c r="P6505">
        <v>15.66</v>
      </c>
      <c r="Q6505">
        <f>G6505-P6505</f>
        <v>5293.03</v>
      </c>
      <c r="R6505" t="s">
        <v>95</v>
      </c>
      <c r="S6505" t="s">
        <v>18</v>
      </c>
      <c r="T6505" t="s">
        <v>19</v>
      </c>
    </row>
    <row r="6506" spans="1:20" x14ac:dyDescent="0.35">
      <c r="A6506" t="s">
        <v>11</v>
      </c>
      <c r="B6506" t="s">
        <v>37</v>
      </c>
      <c r="C6506" t="s">
        <v>13</v>
      </c>
      <c r="D6506" t="s">
        <v>14</v>
      </c>
      <c r="E6506" t="s">
        <v>38</v>
      </c>
      <c r="F6506" t="s">
        <v>16</v>
      </c>
      <c r="G6506">
        <v>6409.4</v>
      </c>
      <c r="H6506" s="1">
        <v>43363</v>
      </c>
      <c r="I6506" t="str">
        <f t="shared" si="303"/>
        <v>20</v>
      </c>
      <c r="J6506" t="str">
        <f t="shared" si="304"/>
        <v>September</v>
      </c>
      <c r="K6506" t="str">
        <f t="shared" si="305"/>
        <v>2018</v>
      </c>
      <c r="L6506" s="15">
        <v>0.41152777777777777</v>
      </c>
      <c r="M6506">
        <f>HOUR(K6506:K18548)</f>
        <v>0</v>
      </c>
      <c r="N6506">
        <f>MINUTE(K6506:K18548)</f>
        <v>0</v>
      </c>
      <c r="O6506">
        <f>SECOND(K6506:K18548)</f>
        <v>0</v>
      </c>
      <c r="P6506">
        <v>14.72</v>
      </c>
      <c r="Q6506">
        <f>G6506-P6506</f>
        <v>6394.6799999999994</v>
      </c>
      <c r="R6506" t="s">
        <v>614</v>
      </c>
      <c r="S6506" t="s">
        <v>18</v>
      </c>
      <c r="T6506" t="s">
        <v>19</v>
      </c>
    </row>
    <row r="6507" spans="1:20" x14ac:dyDescent="0.35">
      <c r="A6507" t="s">
        <v>11</v>
      </c>
      <c r="B6507" t="s">
        <v>140</v>
      </c>
      <c r="C6507" t="s">
        <v>13</v>
      </c>
      <c r="D6507" t="s">
        <v>20</v>
      </c>
      <c r="E6507" t="s">
        <v>141</v>
      </c>
      <c r="F6507" t="s">
        <v>24</v>
      </c>
      <c r="G6507">
        <v>8566.94</v>
      </c>
      <c r="H6507" s="1">
        <v>43363</v>
      </c>
      <c r="I6507" t="str">
        <f t="shared" si="303"/>
        <v>20</v>
      </c>
      <c r="J6507" t="str">
        <f t="shared" si="304"/>
        <v>September</v>
      </c>
      <c r="K6507" t="str">
        <f t="shared" si="305"/>
        <v>2018</v>
      </c>
      <c r="L6507" s="15">
        <v>0.41495370370370371</v>
      </c>
      <c r="M6507">
        <f>HOUR(K6507:K18549)</f>
        <v>0</v>
      </c>
      <c r="N6507">
        <f>MINUTE(K6507:K18549)</f>
        <v>0</v>
      </c>
      <c r="O6507">
        <f>SECOND(K6507:K18549)</f>
        <v>0</v>
      </c>
      <c r="P6507">
        <v>9.75</v>
      </c>
      <c r="Q6507">
        <f>G6507-P6507</f>
        <v>8557.19</v>
      </c>
      <c r="R6507" t="s">
        <v>1226</v>
      </c>
      <c r="S6507" t="s">
        <v>18</v>
      </c>
      <c r="T6507" t="s">
        <v>19</v>
      </c>
    </row>
    <row r="6508" spans="1:20" x14ac:dyDescent="0.35">
      <c r="A6508" t="s">
        <v>11</v>
      </c>
      <c r="B6508" t="s">
        <v>227</v>
      </c>
      <c r="C6508" t="s">
        <v>13</v>
      </c>
      <c r="D6508" t="s">
        <v>20</v>
      </c>
      <c r="E6508" t="s">
        <v>228</v>
      </c>
      <c r="F6508" t="s">
        <v>24</v>
      </c>
      <c r="G6508">
        <v>13967.9</v>
      </c>
      <c r="H6508" s="1">
        <v>43363</v>
      </c>
      <c r="I6508" t="str">
        <f t="shared" si="303"/>
        <v>20</v>
      </c>
      <c r="J6508" t="str">
        <f t="shared" si="304"/>
        <v>September</v>
      </c>
      <c r="K6508" t="str">
        <f t="shared" si="305"/>
        <v>2018</v>
      </c>
      <c r="L6508" s="15">
        <v>0.42155092592592597</v>
      </c>
      <c r="M6508">
        <f>HOUR(K6508:K18550)</f>
        <v>0</v>
      </c>
      <c r="N6508">
        <f>MINUTE(K6508:K18550)</f>
        <v>0</v>
      </c>
      <c r="O6508">
        <f>SECOND(K6508:K18550)</f>
        <v>0</v>
      </c>
      <c r="P6508">
        <v>1.64</v>
      </c>
      <c r="Q6508">
        <f>G6508-P6508</f>
        <v>13966.26</v>
      </c>
      <c r="R6508" t="s">
        <v>814</v>
      </c>
      <c r="S6508" t="s">
        <v>18</v>
      </c>
      <c r="T6508" t="s">
        <v>19</v>
      </c>
    </row>
    <row r="6509" spans="1:20" x14ac:dyDescent="0.35">
      <c r="A6509" t="s">
        <v>11</v>
      </c>
      <c r="B6509" t="s">
        <v>199</v>
      </c>
      <c r="C6509" t="s">
        <v>13</v>
      </c>
      <c r="D6509" t="s">
        <v>14</v>
      </c>
      <c r="E6509" t="s">
        <v>200</v>
      </c>
      <c r="F6509" t="s">
        <v>24</v>
      </c>
      <c r="G6509">
        <v>5533.73</v>
      </c>
      <c r="H6509" s="1">
        <v>43363</v>
      </c>
      <c r="I6509" t="str">
        <f t="shared" si="303"/>
        <v>20</v>
      </c>
      <c r="J6509" t="str">
        <f t="shared" si="304"/>
        <v>September</v>
      </c>
      <c r="K6509" t="str">
        <f t="shared" si="305"/>
        <v>2018</v>
      </c>
      <c r="L6509" s="15">
        <v>0.44111111111111106</v>
      </c>
      <c r="M6509">
        <f>HOUR(K6509:K18551)</f>
        <v>0</v>
      </c>
      <c r="N6509">
        <f>MINUTE(K6509:K18551)</f>
        <v>0</v>
      </c>
      <c r="O6509">
        <f>SECOND(K6509:K18551)</f>
        <v>0</v>
      </c>
      <c r="P6509">
        <v>12.42</v>
      </c>
      <c r="Q6509">
        <f>G6509-P6509</f>
        <v>5521.3099999999995</v>
      </c>
      <c r="R6509" t="s">
        <v>387</v>
      </c>
      <c r="S6509" t="s">
        <v>18</v>
      </c>
      <c r="T6509" t="s">
        <v>19</v>
      </c>
    </row>
    <row r="6510" spans="1:20" x14ac:dyDescent="0.35">
      <c r="A6510" t="s">
        <v>11</v>
      </c>
      <c r="B6510" t="s">
        <v>30</v>
      </c>
      <c r="C6510" t="s">
        <v>13</v>
      </c>
      <c r="D6510" t="s">
        <v>20</v>
      </c>
      <c r="E6510" t="s">
        <v>32</v>
      </c>
      <c r="F6510" t="s">
        <v>24</v>
      </c>
      <c r="G6510">
        <v>5233.3999999999996</v>
      </c>
      <c r="H6510" s="1">
        <v>43363</v>
      </c>
      <c r="I6510" t="str">
        <f t="shared" si="303"/>
        <v>20</v>
      </c>
      <c r="J6510" t="str">
        <f t="shared" si="304"/>
        <v>September</v>
      </c>
      <c r="K6510" t="str">
        <f t="shared" si="305"/>
        <v>2018</v>
      </c>
      <c r="L6510" s="15">
        <v>0.45089120370370367</v>
      </c>
      <c r="M6510">
        <f>HOUR(K6510:K18552)</f>
        <v>0</v>
      </c>
      <c r="N6510">
        <f>MINUTE(K6510:K18552)</f>
        <v>0</v>
      </c>
      <c r="O6510">
        <f>SECOND(K6510:K18552)</f>
        <v>0</v>
      </c>
      <c r="P6510">
        <v>37.17</v>
      </c>
      <c r="Q6510">
        <f>G6510-P6510</f>
        <v>5196.2299999999996</v>
      </c>
      <c r="R6510" t="s">
        <v>1209</v>
      </c>
      <c r="S6510" t="s">
        <v>18</v>
      </c>
      <c r="T6510" t="s">
        <v>19</v>
      </c>
    </row>
    <row r="6511" spans="1:20" x14ac:dyDescent="0.35">
      <c r="A6511" t="s">
        <v>29</v>
      </c>
      <c r="B6511" t="s">
        <v>132</v>
      </c>
      <c r="C6511" t="s">
        <v>13</v>
      </c>
      <c r="D6511" t="s">
        <v>31</v>
      </c>
      <c r="E6511" t="s">
        <v>50</v>
      </c>
      <c r="F6511" t="s">
        <v>24</v>
      </c>
      <c r="G6511">
        <v>3216.23</v>
      </c>
      <c r="H6511" s="1">
        <v>43363</v>
      </c>
      <c r="I6511" t="str">
        <f t="shared" si="303"/>
        <v>20</v>
      </c>
      <c r="J6511" t="str">
        <f t="shared" si="304"/>
        <v>September</v>
      </c>
      <c r="K6511" t="str">
        <f t="shared" si="305"/>
        <v>2018</v>
      </c>
      <c r="L6511" s="15">
        <v>0.45833333333333331</v>
      </c>
      <c r="M6511">
        <f>HOUR(K6511:K18553)</f>
        <v>0</v>
      </c>
      <c r="N6511">
        <f>MINUTE(K6511:K18553)</f>
        <v>0</v>
      </c>
      <c r="O6511">
        <f>SECOND(K6511:K18553)</f>
        <v>0</v>
      </c>
      <c r="P6511">
        <v>41</v>
      </c>
      <c r="Q6511">
        <f>G6511-P6511</f>
        <v>3175.23</v>
      </c>
      <c r="R6511" t="s">
        <v>1833</v>
      </c>
      <c r="S6511" t="s">
        <v>18</v>
      </c>
      <c r="T6511" t="s">
        <v>19</v>
      </c>
    </row>
    <row r="6512" spans="1:20" x14ac:dyDescent="0.35">
      <c r="A6512" t="s">
        <v>29</v>
      </c>
      <c r="B6512" t="s">
        <v>211</v>
      </c>
      <c r="C6512" t="s">
        <v>13</v>
      </c>
      <c r="D6512" t="s">
        <v>121</v>
      </c>
      <c r="E6512" t="s">
        <v>212</v>
      </c>
      <c r="F6512" t="s">
        <v>16</v>
      </c>
      <c r="G6512">
        <v>5999.62</v>
      </c>
      <c r="H6512" s="1">
        <v>43363</v>
      </c>
      <c r="I6512" t="str">
        <f t="shared" si="303"/>
        <v>20</v>
      </c>
      <c r="J6512" t="str">
        <f t="shared" si="304"/>
        <v>September</v>
      </c>
      <c r="K6512" t="str">
        <f t="shared" si="305"/>
        <v>2018</v>
      </c>
      <c r="L6512" s="15">
        <v>0.45833333333333331</v>
      </c>
      <c r="M6512">
        <f>HOUR(K6512:K18554)</f>
        <v>0</v>
      </c>
      <c r="N6512">
        <f>MINUTE(K6512:K18554)</f>
        <v>0</v>
      </c>
      <c r="O6512">
        <f>SECOND(K6512:K18554)</f>
        <v>0</v>
      </c>
      <c r="P6512">
        <v>2101.5100000000002</v>
      </c>
      <c r="Q6512">
        <f>G6512-P6512</f>
        <v>3898.1099999999997</v>
      </c>
      <c r="R6512" t="s">
        <v>1833</v>
      </c>
      <c r="S6512" t="s">
        <v>18</v>
      </c>
      <c r="T6512" t="s">
        <v>122</v>
      </c>
    </row>
    <row r="6513" spans="1:20" x14ac:dyDescent="0.35">
      <c r="A6513" t="s">
        <v>29</v>
      </c>
      <c r="B6513" t="s">
        <v>54</v>
      </c>
      <c r="C6513" t="s">
        <v>13</v>
      </c>
      <c r="D6513" t="s">
        <v>121</v>
      </c>
      <c r="E6513" t="s">
        <v>55</v>
      </c>
      <c r="F6513" t="s">
        <v>16</v>
      </c>
      <c r="G6513">
        <v>8135.22</v>
      </c>
      <c r="H6513" s="1">
        <v>43363</v>
      </c>
      <c r="I6513" t="str">
        <f t="shared" si="303"/>
        <v>20</v>
      </c>
      <c r="J6513" t="str">
        <f t="shared" si="304"/>
        <v>September</v>
      </c>
      <c r="K6513" t="str">
        <f t="shared" si="305"/>
        <v>2018</v>
      </c>
      <c r="L6513" s="15">
        <v>0.45833333333333331</v>
      </c>
      <c r="M6513">
        <f>HOUR(K6513:K18555)</f>
        <v>0</v>
      </c>
      <c r="N6513">
        <f>MINUTE(K6513:K18555)</f>
        <v>0</v>
      </c>
      <c r="O6513">
        <f>SECOND(K6513:K18555)</f>
        <v>0</v>
      </c>
      <c r="P6513">
        <v>920.71</v>
      </c>
      <c r="Q6513">
        <f>G6513-P6513</f>
        <v>7214.51</v>
      </c>
      <c r="R6513" t="s">
        <v>1833</v>
      </c>
      <c r="S6513" t="s">
        <v>18</v>
      </c>
      <c r="T6513" t="s">
        <v>122</v>
      </c>
    </row>
    <row r="6514" spans="1:20" x14ac:dyDescent="0.35">
      <c r="A6514" t="s">
        <v>29</v>
      </c>
      <c r="B6514" t="s">
        <v>30</v>
      </c>
      <c r="C6514" t="s">
        <v>13</v>
      </c>
      <c r="D6514" t="s">
        <v>41</v>
      </c>
      <c r="E6514" t="s">
        <v>32</v>
      </c>
      <c r="F6514" t="s">
        <v>24</v>
      </c>
      <c r="G6514">
        <v>5209.3999999999996</v>
      </c>
      <c r="H6514" s="1">
        <v>43363</v>
      </c>
      <c r="I6514" t="str">
        <f t="shared" si="303"/>
        <v>20</v>
      </c>
      <c r="J6514" t="str">
        <f t="shared" si="304"/>
        <v>September</v>
      </c>
      <c r="K6514" t="str">
        <f t="shared" si="305"/>
        <v>2018</v>
      </c>
      <c r="L6514" s="15">
        <v>0.45833333333333331</v>
      </c>
      <c r="M6514">
        <f>HOUR(K6514:K18556)</f>
        <v>0</v>
      </c>
      <c r="N6514">
        <f>MINUTE(K6514:K18556)</f>
        <v>0</v>
      </c>
      <c r="O6514">
        <f>SECOND(K6514:K18556)</f>
        <v>0</v>
      </c>
      <c r="P6514">
        <v>24</v>
      </c>
      <c r="Q6514">
        <f>G6514-P6514</f>
        <v>5185.3999999999996</v>
      </c>
      <c r="R6514" t="s">
        <v>1833</v>
      </c>
      <c r="S6514" t="s">
        <v>18</v>
      </c>
      <c r="T6514" t="s">
        <v>19</v>
      </c>
    </row>
    <row r="6515" spans="1:20" x14ac:dyDescent="0.35">
      <c r="A6515" t="s">
        <v>29</v>
      </c>
      <c r="B6515" t="s">
        <v>243</v>
      </c>
      <c r="C6515" t="s">
        <v>13</v>
      </c>
      <c r="D6515" t="s">
        <v>121</v>
      </c>
      <c r="E6515" t="s">
        <v>244</v>
      </c>
      <c r="F6515" t="s">
        <v>16</v>
      </c>
      <c r="G6515">
        <v>14053.84</v>
      </c>
      <c r="H6515" s="1">
        <v>43363</v>
      </c>
      <c r="I6515" t="str">
        <f t="shared" si="303"/>
        <v>20</v>
      </c>
      <c r="J6515" t="str">
        <f t="shared" si="304"/>
        <v>September</v>
      </c>
      <c r="K6515" t="str">
        <f t="shared" si="305"/>
        <v>2018</v>
      </c>
      <c r="L6515" s="15">
        <v>0.45833333333333331</v>
      </c>
      <c r="M6515">
        <f>HOUR(K6515:K18557)</f>
        <v>0</v>
      </c>
      <c r="N6515">
        <f>MINUTE(K6515:K18557)</f>
        <v>0</v>
      </c>
      <c r="O6515">
        <f>SECOND(K6515:K18557)</f>
        <v>0</v>
      </c>
      <c r="P6515">
        <v>3676.94</v>
      </c>
      <c r="Q6515">
        <f>G6515-P6515</f>
        <v>10376.9</v>
      </c>
      <c r="R6515" t="s">
        <v>1833</v>
      </c>
      <c r="S6515" t="s">
        <v>18</v>
      </c>
      <c r="T6515" t="s">
        <v>122</v>
      </c>
    </row>
    <row r="6516" spans="1:20" x14ac:dyDescent="0.35">
      <c r="A6516" t="s">
        <v>29</v>
      </c>
      <c r="B6516" t="s">
        <v>56</v>
      </c>
      <c r="C6516" t="s">
        <v>13</v>
      </c>
      <c r="D6516" t="s">
        <v>31</v>
      </c>
      <c r="E6516" t="s">
        <v>57</v>
      </c>
      <c r="F6516" t="s">
        <v>16</v>
      </c>
      <c r="G6516">
        <v>6717.13</v>
      </c>
      <c r="H6516" s="1">
        <v>43363</v>
      </c>
      <c r="I6516" t="str">
        <f t="shared" si="303"/>
        <v>20</v>
      </c>
      <c r="J6516" t="str">
        <f t="shared" si="304"/>
        <v>September</v>
      </c>
      <c r="K6516" t="str">
        <f t="shared" si="305"/>
        <v>2018</v>
      </c>
      <c r="L6516" s="15">
        <v>0.45833333333333331</v>
      </c>
      <c r="M6516">
        <f>HOUR(K6516:K18558)</f>
        <v>0</v>
      </c>
      <c r="N6516">
        <f>MINUTE(K6516:K18558)</f>
        <v>0</v>
      </c>
      <c r="O6516">
        <f>SECOND(K6516:K18558)</f>
        <v>0</v>
      </c>
      <c r="P6516">
        <v>46</v>
      </c>
      <c r="Q6516">
        <f>G6516-P6516</f>
        <v>6671.13</v>
      </c>
      <c r="R6516" t="s">
        <v>1833</v>
      </c>
      <c r="S6516" t="s">
        <v>18</v>
      </c>
      <c r="T6516" t="s">
        <v>19</v>
      </c>
    </row>
    <row r="6517" spans="1:20" x14ac:dyDescent="0.35">
      <c r="A6517" t="s">
        <v>11</v>
      </c>
      <c r="B6517" t="s">
        <v>289</v>
      </c>
      <c r="C6517" t="s">
        <v>13</v>
      </c>
      <c r="D6517" t="s">
        <v>20</v>
      </c>
      <c r="E6517" t="s">
        <v>290</v>
      </c>
      <c r="F6517" t="s">
        <v>24</v>
      </c>
      <c r="G6517">
        <v>6893.82</v>
      </c>
      <c r="H6517" s="1">
        <v>43363</v>
      </c>
      <c r="I6517" t="str">
        <f t="shared" si="303"/>
        <v>20</v>
      </c>
      <c r="J6517" t="str">
        <f t="shared" si="304"/>
        <v>September</v>
      </c>
      <c r="K6517" t="str">
        <f t="shared" si="305"/>
        <v>2018</v>
      </c>
      <c r="L6517" s="15">
        <v>0.45979166666666665</v>
      </c>
      <c r="M6517">
        <f>HOUR(K6517:K18559)</f>
        <v>0</v>
      </c>
      <c r="N6517">
        <f>MINUTE(K6517:K18559)</f>
        <v>0</v>
      </c>
      <c r="O6517">
        <f>SECOND(K6517:K18559)</f>
        <v>0</v>
      </c>
      <c r="P6517">
        <v>14.7</v>
      </c>
      <c r="Q6517">
        <f>G6517-P6517</f>
        <v>6879.12</v>
      </c>
      <c r="R6517" t="s">
        <v>559</v>
      </c>
      <c r="S6517" t="s">
        <v>18</v>
      </c>
      <c r="T6517" t="s">
        <v>19</v>
      </c>
    </row>
    <row r="6518" spans="1:20" x14ac:dyDescent="0.35">
      <c r="A6518" t="s">
        <v>11</v>
      </c>
      <c r="B6518" t="s">
        <v>37</v>
      </c>
      <c r="C6518" t="s">
        <v>13</v>
      </c>
      <c r="D6518" t="s">
        <v>14</v>
      </c>
      <c r="E6518" t="s">
        <v>38</v>
      </c>
      <c r="F6518" t="s">
        <v>16</v>
      </c>
      <c r="G6518">
        <v>6388.78</v>
      </c>
      <c r="H6518" s="1">
        <v>43363</v>
      </c>
      <c r="I6518" t="str">
        <f t="shared" si="303"/>
        <v>20</v>
      </c>
      <c r="J6518" t="str">
        <f t="shared" si="304"/>
        <v>September</v>
      </c>
      <c r="K6518" t="str">
        <f t="shared" si="305"/>
        <v>2018</v>
      </c>
      <c r="L6518" s="15">
        <v>0.46587962962962964</v>
      </c>
      <c r="M6518">
        <f>HOUR(K6518:K18560)</f>
        <v>0</v>
      </c>
      <c r="N6518">
        <f>MINUTE(K6518:K18560)</f>
        <v>0</v>
      </c>
      <c r="O6518">
        <f>SECOND(K6518:K18560)</f>
        <v>0</v>
      </c>
      <c r="P6518">
        <v>20.62</v>
      </c>
      <c r="Q6518">
        <f>G6518-P6518</f>
        <v>6368.16</v>
      </c>
      <c r="R6518" t="s">
        <v>647</v>
      </c>
      <c r="S6518" t="s">
        <v>18</v>
      </c>
      <c r="T6518" t="s">
        <v>19</v>
      </c>
    </row>
    <row r="6519" spans="1:20" x14ac:dyDescent="0.35">
      <c r="A6519" t="s">
        <v>11</v>
      </c>
      <c r="B6519" t="s">
        <v>215</v>
      </c>
      <c r="C6519" t="s">
        <v>13</v>
      </c>
      <c r="D6519" t="s">
        <v>14</v>
      </c>
      <c r="E6519" t="s">
        <v>216</v>
      </c>
      <c r="F6519" t="s">
        <v>24</v>
      </c>
      <c r="G6519">
        <v>4840.8599999999997</v>
      </c>
      <c r="H6519" s="1">
        <v>43363</v>
      </c>
      <c r="I6519" t="str">
        <f t="shared" si="303"/>
        <v>20</v>
      </c>
      <c r="J6519" t="str">
        <f t="shared" si="304"/>
        <v>September</v>
      </c>
      <c r="K6519" t="str">
        <f t="shared" si="305"/>
        <v>2018</v>
      </c>
      <c r="L6519" s="15">
        <v>0.47196759259259258</v>
      </c>
      <c r="M6519">
        <f>HOUR(K6519:K18561)</f>
        <v>0</v>
      </c>
      <c r="N6519">
        <f>MINUTE(K6519:K18561)</f>
        <v>0</v>
      </c>
      <c r="O6519">
        <f>SECOND(K6519:K18561)</f>
        <v>0</v>
      </c>
      <c r="P6519">
        <v>6.04</v>
      </c>
      <c r="Q6519">
        <f>G6519-P6519</f>
        <v>4834.82</v>
      </c>
      <c r="R6519" t="s">
        <v>1511</v>
      </c>
      <c r="S6519" t="s">
        <v>18</v>
      </c>
      <c r="T6519" t="s">
        <v>19</v>
      </c>
    </row>
    <row r="6520" spans="1:20" x14ac:dyDescent="0.35">
      <c r="A6520" t="s">
        <v>11</v>
      </c>
      <c r="B6520" t="s">
        <v>75</v>
      </c>
      <c r="C6520" t="s">
        <v>13</v>
      </c>
      <c r="D6520" t="s">
        <v>14</v>
      </c>
      <c r="E6520" t="s">
        <v>76</v>
      </c>
      <c r="F6520" t="s">
        <v>24</v>
      </c>
      <c r="G6520">
        <v>4010.18</v>
      </c>
      <c r="H6520" s="1">
        <v>43363</v>
      </c>
      <c r="I6520" t="str">
        <f t="shared" si="303"/>
        <v>20</v>
      </c>
      <c r="J6520" t="str">
        <f t="shared" si="304"/>
        <v>September</v>
      </c>
      <c r="K6520" t="str">
        <f t="shared" si="305"/>
        <v>2018</v>
      </c>
      <c r="L6520" s="15">
        <v>0.47806712962962966</v>
      </c>
      <c r="M6520">
        <f>HOUR(K6520:K18562)</f>
        <v>0</v>
      </c>
      <c r="N6520">
        <f>MINUTE(K6520:K18562)</f>
        <v>0</v>
      </c>
      <c r="O6520">
        <f>SECOND(K6520:K18562)</f>
        <v>0</v>
      </c>
      <c r="P6520">
        <v>47.59</v>
      </c>
      <c r="Q6520">
        <f>G6520-P6520</f>
        <v>3962.5899999999997</v>
      </c>
      <c r="R6520" t="s">
        <v>308</v>
      </c>
      <c r="S6520" t="s">
        <v>18</v>
      </c>
      <c r="T6520" t="s">
        <v>19</v>
      </c>
    </row>
    <row r="6521" spans="1:20" x14ac:dyDescent="0.35">
      <c r="A6521" t="s">
        <v>11</v>
      </c>
      <c r="B6521" t="s">
        <v>113</v>
      </c>
      <c r="C6521" t="s">
        <v>13</v>
      </c>
      <c r="D6521" t="s">
        <v>14</v>
      </c>
      <c r="E6521" t="s">
        <v>114</v>
      </c>
      <c r="F6521" t="s">
        <v>24</v>
      </c>
      <c r="G6521">
        <v>8818.7199999999993</v>
      </c>
      <c r="H6521" s="1">
        <v>43363</v>
      </c>
      <c r="I6521" t="str">
        <f t="shared" si="303"/>
        <v>20</v>
      </c>
      <c r="J6521" t="str">
        <f t="shared" si="304"/>
        <v>September</v>
      </c>
      <c r="K6521" t="str">
        <f t="shared" si="305"/>
        <v>2018</v>
      </c>
      <c r="L6521" s="15">
        <v>0.4841550925925926</v>
      </c>
      <c r="M6521">
        <f>HOUR(K6521:K18563)</f>
        <v>0</v>
      </c>
      <c r="N6521">
        <f>MINUTE(K6521:K18563)</f>
        <v>0</v>
      </c>
      <c r="O6521">
        <f>SECOND(K6521:K18563)</f>
        <v>0</v>
      </c>
      <c r="P6521">
        <v>22.91</v>
      </c>
      <c r="Q6521">
        <f>G6521-P6521</f>
        <v>8795.81</v>
      </c>
      <c r="R6521" t="s">
        <v>1319</v>
      </c>
      <c r="S6521" t="s">
        <v>18</v>
      </c>
      <c r="T6521" t="s">
        <v>19</v>
      </c>
    </row>
    <row r="6522" spans="1:20" x14ac:dyDescent="0.35">
      <c r="A6522" t="s">
        <v>11</v>
      </c>
      <c r="B6522" t="s">
        <v>255</v>
      </c>
      <c r="C6522" t="s">
        <v>13</v>
      </c>
      <c r="D6522" t="s">
        <v>14</v>
      </c>
      <c r="E6522" t="s">
        <v>107</v>
      </c>
      <c r="F6522" t="s">
        <v>16</v>
      </c>
      <c r="G6522">
        <v>7768.29</v>
      </c>
      <c r="H6522" s="1">
        <v>43363</v>
      </c>
      <c r="I6522" t="str">
        <f t="shared" si="303"/>
        <v>20</v>
      </c>
      <c r="J6522" t="str">
        <f t="shared" si="304"/>
        <v>September</v>
      </c>
      <c r="K6522" t="str">
        <f t="shared" si="305"/>
        <v>2018</v>
      </c>
      <c r="L6522" s="15">
        <v>0.49024305555555553</v>
      </c>
      <c r="M6522">
        <f>HOUR(K6522:K18564)</f>
        <v>0</v>
      </c>
      <c r="N6522">
        <f>MINUTE(K6522:K18564)</f>
        <v>0</v>
      </c>
      <c r="O6522">
        <f>SECOND(K6522:K18564)</f>
        <v>0</v>
      </c>
      <c r="P6522">
        <v>22.14</v>
      </c>
      <c r="Q6522">
        <f>G6522-P6522</f>
        <v>7746.15</v>
      </c>
      <c r="R6522" t="s">
        <v>761</v>
      </c>
      <c r="S6522" t="s">
        <v>18</v>
      </c>
      <c r="T6522" t="s">
        <v>19</v>
      </c>
    </row>
    <row r="6523" spans="1:20" x14ac:dyDescent="0.35">
      <c r="A6523" t="s">
        <v>11</v>
      </c>
      <c r="B6523" t="s">
        <v>22</v>
      </c>
      <c r="C6523" t="s">
        <v>13</v>
      </c>
      <c r="D6523" t="s">
        <v>14</v>
      </c>
      <c r="E6523" t="s">
        <v>23</v>
      </c>
      <c r="F6523" t="s">
        <v>24</v>
      </c>
      <c r="G6523">
        <v>795.13</v>
      </c>
      <c r="H6523" s="1">
        <v>43363</v>
      </c>
      <c r="I6523" t="str">
        <f t="shared" si="303"/>
        <v>20</v>
      </c>
      <c r="J6523" t="str">
        <f t="shared" si="304"/>
        <v>September</v>
      </c>
      <c r="K6523" t="str">
        <f t="shared" si="305"/>
        <v>2018</v>
      </c>
      <c r="L6523" s="15">
        <v>0.49634259259259261</v>
      </c>
      <c r="M6523">
        <f>HOUR(K6523:K18565)</f>
        <v>0</v>
      </c>
      <c r="N6523">
        <f>MINUTE(K6523:K18565)</f>
        <v>0</v>
      </c>
      <c r="O6523">
        <f>SECOND(K6523:K18565)</f>
        <v>0</v>
      </c>
      <c r="P6523">
        <v>15.96</v>
      </c>
      <c r="Q6523">
        <f>G6523-P6523</f>
        <v>779.17</v>
      </c>
      <c r="R6523" t="s">
        <v>405</v>
      </c>
      <c r="S6523" t="s">
        <v>18</v>
      </c>
      <c r="T6523" t="s">
        <v>19</v>
      </c>
    </row>
    <row r="6524" spans="1:20" x14ac:dyDescent="0.35">
      <c r="A6524" t="s">
        <v>29</v>
      </c>
      <c r="B6524" t="s">
        <v>103</v>
      </c>
      <c r="C6524" t="s">
        <v>13</v>
      </c>
      <c r="D6524" t="s">
        <v>121</v>
      </c>
      <c r="E6524" t="s">
        <v>104</v>
      </c>
      <c r="F6524" t="s">
        <v>24</v>
      </c>
      <c r="G6524">
        <v>55110.06</v>
      </c>
      <c r="H6524" s="1">
        <v>43363</v>
      </c>
      <c r="I6524" t="str">
        <f t="shared" si="303"/>
        <v>20</v>
      </c>
      <c r="J6524" t="str">
        <f t="shared" si="304"/>
        <v>September</v>
      </c>
      <c r="K6524" t="str">
        <f t="shared" si="305"/>
        <v>2018</v>
      </c>
      <c r="L6524" s="15">
        <v>0.5</v>
      </c>
      <c r="M6524">
        <f>HOUR(K6524:K18566)</f>
        <v>0</v>
      </c>
      <c r="N6524">
        <f>MINUTE(K6524:K18566)</f>
        <v>0</v>
      </c>
      <c r="O6524">
        <f>SECOND(K6524:K18566)</f>
        <v>0</v>
      </c>
      <c r="P6524">
        <v>782.42</v>
      </c>
      <c r="Q6524">
        <f>G6524-P6524</f>
        <v>54327.64</v>
      </c>
      <c r="R6524" t="s">
        <v>1833</v>
      </c>
      <c r="S6524" t="s">
        <v>18</v>
      </c>
      <c r="T6524" t="s">
        <v>122</v>
      </c>
    </row>
    <row r="6525" spans="1:20" x14ac:dyDescent="0.35">
      <c r="A6525" t="s">
        <v>29</v>
      </c>
      <c r="B6525" t="s">
        <v>170</v>
      </c>
      <c r="C6525" t="s">
        <v>13</v>
      </c>
      <c r="D6525" t="s">
        <v>121</v>
      </c>
      <c r="E6525" t="s">
        <v>171</v>
      </c>
      <c r="F6525" t="s">
        <v>24</v>
      </c>
      <c r="G6525">
        <v>8809.0400000000009</v>
      </c>
      <c r="H6525" s="1">
        <v>43363</v>
      </c>
      <c r="I6525" t="str">
        <f t="shared" si="303"/>
        <v>20</v>
      </c>
      <c r="J6525" t="str">
        <f t="shared" si="304"/>
        <v>September</v>
      </c>
      <c r="K6525" t="str">
        <f t="shared" si="305"/>
        <v>2018</v>
      </c>
      <c r="L6525" s="15">
        <v>0.5</v>
      </c>
      <c r="M6525">
        <f>HOUR(K6525:K18567)</f>
        <v>0</v>
      </c>
      <c r="N6525">
        <f>MINUTE(K6525:K18567)</f>
        <v>0</v>
      </c>
      <c r="O6525">
        <f>SECOND(K6525:K18567)</f>
        <v>0</v>
      </c>
      <c r="P6525">
        <v>2887.34</v>
      </c>
      <c r="Q6525">
        <f>G6525-P6525</f>
        <v>5921.7000000000007</v>
      </c>
      <c r="R6525" t="s">
        <v>1833</v>
      </c>
      <c r="S6525" t="s">
        <v>18</v>
      </c>
      <c r="T6525" t="s">
        <v>122</v>
      </c>
    </row>
    <row r="6526" spans="1:20" x14ac:dyDescent="0.35">
      <c r="A6526" t="s">
        <v>29</v>
      </c>
      <c r="B6526" t="s">
        <v>138</v>
      </c>
      <c r="C6526" t="s">
        <v>13</v>
      </c>
      <c r="D6526" t="s">
        <v>208</v>
      </c>
      <c r="E6526" t="s">
        <v>139</v>
      </c>
      <c r="F6526" t="s">
        <v>16</v>
      </c>
      <c r="G6526">
        <v>199784.81</v>
      </c>
      <c r="H6526" s="1">
        <v>43363</v>
      </c>
      <c r="I6526" t="str">
        <f t="shared" si="303"/>
        <v>20</v>
      </c>
      <c r="J6526" t="str">
        <f t="shared" si="304"/>
        <v>September</v>
      </c>
      <c r="K6526" t="str">
        <f t="shared" si="305"/>
        <v>2018</v>
      </c>
      <c r="L6526" s="15">
        <v>0.5</v>
      </c>
      <c r="M6526">
        <f>HOUR(K6526:K18568)</f>
        <v>0</v>
      </c>
      <c r="N6526">
        <f>MINUTE(K6526:K18568)</f>
        <v>0</v>
      </c>
      <c r="O6526">
        <f>SECOND(K6526:K18568)</f>
        <v>0</v>
      </c>
      <c r="P6526">
        <v>41</v>
      </c>
      <c r="Q6526">
        <f>G6526-P6526</f>
        <v>199743.81</v>
      </c>
      <c r="R6526" t="s">
        <v>1833</v>
      </c>
      <c r="S6526" t="s">
        <v>18</v>
      </c>
      <c r="T6526" t="s">
        <v>19</v>
      </c>
    </row>
    <row r="6527" spans="1:20" x14ac:dyDescent="0.35">
      <c r="A6527" t="s">
        <v>29</v>
      </c>
      <c r="B6527" t="s">
        <v>71</v>
      </c>
      <c r="C6527" t="s">
        <v>13</v>
      </c>
      <c r="D6527" t="s">
        <v>31</v>
      </c>
      <c r="E6527" t="s">
        <v>63</v>
      </c>
      <c r="F6527" t="s">
        <v>24</v>
      </c>
      <c r="G6527">
        <v>6590.22</v>
      </c>
      <c r="H6527" s="1">
        <v>43363</v>
      </c>
      <c r="I6527" t="str">
        <f t="shared" si="303"/>
        <v>20</v>
      </c>
      <c r="J6527" t="str">
        <f t="shared" si="304"/>
        <v>September</v>
      </c>
      <c r="K6527" t="str">
        <f t="shared" si="305"/>
        <v>2018</v>
      </c>
      <c r="L6527" s="15">
        <v>0.5</v>
      </c>
      <c r="M6527">
        <f>HOUR(K6527:K18569)</f>
        <v>0</v>
      </c>
      <c r="N6527">
        <f>MINUTE(K6527:K18569)</f>
        <v>0</v>
      </c>
      <c r="O6527">
        <f>SECOND(K6527:K18569)</f>
        <v>0</v>
      </c>
      <c r="P6527">
        <v>35</v>
      </c>
      <c r="Q6527">
        <f>G6527-P6527</f>
        <v>6555.22</v>
      </c>
      <c r="R6527" t="s">
        <v>1833</v>
      </c>
      <c r="S6527" t="s">
        <v>18</v>
      </c>
      <c r="T6527" t="s">
        <v>19</v>
      </c>
    </row>
    <row r="6528" spans="1:20" x14ac:dyDescent="0.35">
      <c r="A6528" t="s">
        <v>11</v>
      </c>
      <c r="B6528" t="s">
        <v>22</v>
      </c>
      <c r="C6528" t="s">
        <v>13</v>
      </c>
      <c r="D6528" t="s">
        <v>20</v>
      </c>
      <c r="E6528" t="s">
        <v>23</v>
      </c>
      <c r="F6528" t="s">
        <v>24</v>
      </c>
      <c r="G6528">
        <v>779.12</v>
      </c>
      <c r="H6528" s="1">
        <v>43363</v>
      </c>
      <c r="I6528" t="str">
        <f t="shared" si="303"/>
        <v>20</v>
      </c>
      <c r="J6528" t="str">
        <f t="shared" si="304"/>
        <v>September</v>
      </c>
      <c r="K6528" t="str">
        <f t="shared" si="305"/>
        <v>2018</v>
      </c>
      <c r="L6528" s="15">
        <v>0.50504629629629627</v>
      </c>
      <c r="M6528">
        <f>HOUR(K6528:K18570)</f>
        <v>0</v>
      </c>
      <c r="N6528">
        <f>MINUTE(K6528:K18570)</f>
        <v>0</v>
      </c>
      <c r="O6528">
        <f>SECOND(K6528:K18570)</f>
        <v>0</v>
      </c>
      <c r="P6528">
        <v>16.010000000000002</v>
      </c>
      <c r="Q6528">
        <f>G6528-P6528</f>
        <v>763.11</v>
      </c>
      <c r="R6528" t="s">
        <v>1127</v>
      </c>
      <c r="S6528" t="s">
        <v>18</v>
      </c>
      <c r="T6528" t="s">
        <v>19</v>
      </c>
    </row>
    <row r="6529" spans="1:20" x14ac:dyDescent="0.35">
      <c r="A6529" t="s">
        <v>11</v>
      </c>
      <c r="B6529" t="s">
        <v>132</v>
      </c>
      <c r="C6529" t="s">
        <v>13</v>
      </c>
      <c r="D6529" t="s">
        <v>14</v>
      </c>
      <c r="E6529" t="s">
        <v>50</v>
      </c>
      <c r="F6529" t="s">
        <v>24</v>
      </c>
      <c r="G6529">
        <v>3194.2</v>
      </c>
      <c r="H6529" s="1">
        <v>43363</v>
      </c>
      <c r="I6529" t="str">
        <f t="shared" si="303"/>
        <v>20</v>
      </c>
      <c r="J6529" t="str">
        <f t="shared" si="304"/>
        <v>September</v>
      </c>
      <c r="K6529" t="str">
        <f t="shared" si="305"/>
        <v>2018</v>
      </c>
      <c r="L6529" s="15">
        <v>0.5176736111111111</v>
      </c>
      <c r="M6529">
        <f>HOUR(K6529:K18571)</f>
        <v>0</v>
      </c>
      <c r="N6529">
        <f>MINUTE(K6529:K18571)</f>
        <v>0</v>
      </c>
      <c r="O6529">
        <f>SECOND(K6529:K18571)</f>
        <v>0</v>
      </c>
      <c r="P6529">
        <v>22.03</v>
      </c>
      <c r="Q6529">
        <f>G6529-P6529</f>
        <v>3172.1699999999996</v>
      </c>
      <c r="R6529" t="s">
        <v>1154</v>
      </c>
      <c r="S6529" t="s">
        <v>18</v>
      </c>
      <c r="T6529" t="s">
        <v>19</v>
      </c>
    </row>
    <row r="6530" spans="1:20" x14ac:dyDescent="0.35">
      <c r="A6530" t="s">
        <v>11</v>
      </c>
      <c r="B6530" t="s">
        <v>148</v>
      </c>
      <c r="C6530" t="s">
        <v>13</v>
      </c>
      <c r="D6530" t="s">
        <v>14</v>
      </c>
      <c r="E6530" t="s">
        <v>149</v>
      </c>
      <c r="F6530" t="s">
        <v>16</v>
      </c>
      <c r="G6530">
        <v>8452.4</v>
      </c>
      <c r="H6530" s="1">
        <v>43363</v>
      </c>
      <c r="I6530" t="str">
        <f t="shared" si="303"/>
        <v>20</v>
      </c>
      <c r="J6530" t="str">
        <f t="shared" si="304"/>
        <v>September</v>
      </c>
      <c r="K6530" t="str">
        <f t="shared" si="305"/>
        <v>2018</v>
      </c>
      <c r="L6530" s="15">
        <v>0.53030092592592593</v>
      </c>
      <c r="M6530">
        <f>HOUR(K6530:K18572)</f>
        <v>0</v>
      </c>
      <c r="N6530">
        <f>MINUTE(K6530:K18572)</f>
        <v>0</v>
      </c>
      <c r="O6530">
        <f>SECOND(K6530:K18572)</f>
        <v>0</v>
      </c>
      <c r="P6530">
        <v>17.7</v>
      </c>
      <c r="Q6530">
        <f>G6530-P6530</f>
        <v>8434.6999999999989</v>
      </c>
      <c r="R6530" t="s">
        <v>274</v>
      </c>
      <c r="S6530" t="s">
        <v>18</v>
      </c>
      <c r="T6530" t="s">
        <v>19</v>
      </c>
    </row>
    <row r="6531" spans="1:20" x14ac:dyDescent="0.35">
      <c r="A6531" t="s">
        <v>29</v>
      </c>
      <c r="B6531" t="s">
        <v>231</v>
      </c>
      <c r="C6531" t="s">
        <v>13</v>
      </c>
      <c r="D6531" t="s">
        <v>121</v>
      </c>
      <c r="E6531" t="s">
        <v>232</v>
      </c>
      <c r="F6531" t="s">
        <v>24</v>
      </c>
      <c r="G6531">
        <v>70242.78</v>
      </c>
      <c r="H6531" s="1">
        <v>43363</v>
      </c>
      <c r="I6531" t="str">
        <f t="shared" ref="I6531:I6594" si="306">TEXT(H6531,"dd")</f>
        <v>20</v>
      </c>
      <c r="J6531" t="str">
        <f t="shared" ref="J6531:J6594" si="307">TEXT(H6531,"mmmm")</f>
        <v>September</v>
      </c>
      <c r="K6531" t="str">
        <f t="shared" ref="K6531:K6594" si="308">TEXT(H6531,"yyyy")</f>
        <v>2018</v>
      </c>
      <c r="L6531" s="15">
        <v>0.54166666666666663</v>
      </c>
      <c r="M6531">
        <f>HOUR(K6531:K18573)</f>
        <v>0</v>
      </c>
      <c r="N6531">
        <f>MINUTE(K6531:K18573)</f>
        <v>0</v>
      </c>
      <c r="O6531">
        <f>SECOND(K6531:K18573)</f>
        <v>0</v>
      </c>
      <c r="P6531">
        <v>8835.98</v>
      </c>
      <c r="Q6531">
        <f>G6531-P6531</f>
        <v>61406.8</v>
      </c>
      <c r="R6531" t="s">
        <v>1833</v>
      </c>
      <c r="S6531" t="s">
        <v>18</v>
      </c>
      <c r="T6531" t="s">
        <v>122</v>
      </c>
    </row>
    <row r="6532" spans="1:20" x14ac:dyDescent="0.35">
      <c r="A6532" t="s">
        <v>29</v>
      </c>
      <c r="B6532" t="s">
        <v>282</v>
      </c>
      <c r="C6532" t="s">
        <v>13</v>
      </c>
      <c r="D6532" t="s">
        <v>31</v>
      </c>
      <c r="E6532" t="s">
        <v>283</v>
      </c>
      <c r="F6532" t="s">
        <v>24</v>
      </c>
      <c r="G6532">
        <v>5653.47</v>
      </c>
      <c r="H6532" s="1">
        <v>43363</v>
      </c>
      <c r="I6532" t="str">
        <f t="shared" si="306"/>
        <v>20</v>
      </c>
      <c r="J6532" t="str">
        <f t="shared" si="307"/>
        <v>September</v>
      </c>
      <c r="K6532" t="str">
        <f t="shared" si="308"/>
        <v>2018</v>
      </c>
      <c r="L6532" s="15">
        <v>0.54166666666666663</v>
      </c>
      <c r="M6532">
        <f>HOUR(K6532:K18574)</f>
        <v>0</v>
      </c>
      <c r="N6532">
        <f>MINUTE(K6532:K18574)</f>
        <v>0</v>
      </c>
      <c r="O6532">
        <f>SECOND(K6532:K18574)</f>
        <v>0</v>
      </c>
      <c r="P6532">
        <v>15</v>
      </c>
      <c r="Q6532">
        <f>G6532-P6532</f>
        <v>5638.47</v>
      </c>
      <c r="R6532" t="s">
        <v>1833</v>
      </c>
      <c r="S6532" t="s">
        <v>18</v>
      </c>
      <c r="T6532" t="s">
        <v>19</v>
      </c>
    </row>
    <row r="6533" spans="1:20" x14ac:dyDescent="0.35">
      <c r="A6533" t="s">
        <v>29</v>
      </c>
      <c r="B6533" t="s">
        <v>111</v>
      </c>
      <c r="C6533" t="s">
        <v>13</v>
      </c>
      <c r="D6533" t="s">
        <v>121</v>
      </c>
      <c r="E6533" t="s">
        <v>112</v>
      </c>
      <c r="F6533" t="s">
        <v>24</v>
      </c>
      <c r="G6533">
        <v>5514.14</v>
      </c>
      <c r="H6533" s="1">
        <v>43363</v>
      </c>
      <c r="I6533" t="str">
        <f t="shared" si="306"/>
        <v>20</v>
      </c>
      <c r="J6533" t="str">
        <f t="shared" si="307"/>
        <v>September</v>
      </c>
      <c r="K6533" t="str">
        <f t="shared" si="308"/>
        <v>2018</v>
      </c>
      <c r="L6533" s="15">
        <v>0.54166666666666663</v>
      </c>
      <c r="M6533">
        <f>HOUR(K6533:K18575)</f>
        <v>0</v>
      </c>
      <c r="N6533">
        <f>MINUTE(K6533:K18575)</f>
        <v>0</v>
      </c>
      <c r="O6533">
        <f>SECOND(K6533:K18575)</f>
        <v>0</v>
      </c>
      <c r="P6533">
        <v>1681.58</v>
      </c>
      <c r="Q6533">
        <f>G6533-P6533</f>
        <v>3832.5600000000004</v>
      </c>
      <c r="R6533" t="s">
        <v>1833</v>
      </c>
      <c r="S6533" t="s">
        <v>18</v>
      </c>
      <c r="T6533" t="s">
        <v>122</v>
      </c>
    </row>
    <row r="6534" spans="1:20" x14ac:dyDescent="0.35">
      <c r="A6534" t="s">
        <v>11</v>
      </c>
      <c r="B6534" t="s">
        <v>239</v>
      </c>
      <c r="C6534" t="s">
        <v>13</v>
      </c>
      <c r="D6534" t="s">
        <v>14</v>
      </c>
      <c r="E6534" t="s">
        <v>240</v>
      </c>
      <c r="F6534" t="s">
        <v>16</v>
      </c>
      <c r="G6534">
        <v>4796.93</v>
      </c>
      <c r="H6534" s="1">
        <v>43363</v>
      </c>
      <c r="I6534" t="str">
        <f t="shared" si="306"/>
        <v>20</v>
      </c>
      <c r="J6534" t="str">
        <f t="shared" si="307"/>
        <v>September</v>
      </c>
      <c r="K6534" t="str">
        <f t="shared" si="308"/>
        <v>2018</v>
      </c>
      <c r="L6534" s="15">
        <v>0.54299768518518521</v>
      </c>
      <c r="M6534">
        <f>HOUR(K6534:K18576)</f>
        <v>0</v>
      </c>
      <c r="N6534">
        <f>MINUTE(K6534:K18576)</f>
        <v>0</v>
      </c>
      <c r="O6534">
        <f>SECOND(K6534:K18576)</f>
        <v>0</v>
      </c>
      <c r="P6534">
        <v>33.85</v>
      </c>
      <c r="Q6534">
        <f>G6534-P6534</f>
        <v>4763.08</v>
      </c>
      <c r="R6534" t="s">
        <v>541</v>
      </c>
      <c r="S6534" t="s">
        <v>18</v>
      </c>
      <c r="T6534" t="s">
        <v>19</v>
      </c>
    </row>
    <row r="6535" spans="1:20" x14ac:dyDescent="0.35">
      <c r="A6535" t="s">
        <v>11</v>
      </c>
      <c r="B6535" t="s">
        <v>199</v>
      </c>
      <c r="C6535" t="s">
        <v>13</v>
      </c>
      <c r="D6535" t="s">
        <v>14</v>
      </c>
      <c r="E6535" t="s">
        <v>200</v>
      </c>
      <c r="F6535" t="s">
        <v>24</v>
      </c>
      <c r="G6535">
        <v>5427.32</v>
      </c>
      <c r="H6535" s="1">
        <v>43363</v>
      </c>
      <c r="I6535" t="str">
        <f t="shared" si="306"/>
        <v>20</v>
      </c>
      <c r="J6535" t="str">
        <f t="shared" si="307"/>
        <v>September</v>
      </c>
      <c r="K6535" t="str">
        <f t="shared" si="308"/>
        <v>2018</v>
      </c>
      <c r="L6535" s="15">
        <v>0.55635416666666659</v>
      </c>
      <c r="M6535">
        <f>HOUR(K6535:K18577)</f>
        <v>0</v>
      </c>
      <c r="N6535">
        <f>MINUTE(K6535:K18577)</f>
        <v>0</v>
      </c>
      <c r="O6535">
        <f>SECOND(K6535:K18577)</f>
        <v>0</v>
      </c>
      <c r="P6535">
        <v>106.41</v>
      </c>
      <c r="Q6535">
        <f>G6535-P6535</f>
        <v>5320.91</v>
      </c>
      <c r="R6535" t="s">
        <v>329</v>
      </c>
      <c r="S6535" t="s">
        <v>18</v>
      </c>
      <c r="T6535" t="s">
        <v>19</v>
      </c>
    </row>
    <row r="6536" spans="1:20" x14ac:dyDescent="0.35">
      <c r="A6536" t="s">
        <v>11</v>
      </c>
      <c r="B6536" t="s">
        <v>255</v>
      </c>
      <c r="C6536" t="s">
        <v>13</v>
      </c>
      <c r="D6536" t="s">
        <v>14</v>
      </c>
      <c r="E6536" t="s">
        <v>107</v>
      </c>
      <c r="F6536" t="s">
        <v>16</v>
      </c>
      <c r="G6536">
        <v>7744.73</v>
      </c>
      <c r="H6536" s="1">
        <v>43363</v>
      </c>
      <c r="I6536" t="str">
        <f t="shared" si="306"/>
        <v>20</v>
      </c>
      <c r="J6536" t="str">
        <f t="shared" si="307"/>
        <v>September</v>
      </c>
      <c r="K6536" t="str">
        <f t="shared" si="308"/>
        <v>2018</v>
      </c>
      <c r="L6536" s="15">
        <v>0.56971064814814809</v>
      </c>
      <c r="M6536">
        <f>HOUR(K6536:K18578)</f>
        <v>0</v>
      </c>
      <c r="N6536">
        <f>MINUTE(K6536:K18578)</f>
        <v>0</v>
      </c>
      <c r="O6536">
        <f>SECOND(K6536:K18578)</f>
        <v>0</v>
      </c>
      <c r="P6536">
        <v>23.56</v>
      </c>
      <c r="Q6536">
        <f>G6536-P6536</f>
        <v>7721.1699999999992</v>
      </c>
      <c r="R6536" t="s">
        <v>867</v>
      </c>
      <c r="S6536" t="s">
        <v>18</v>
      </c>
      <c r="T6536" t="s">
        <v>19</v>
      </c>
    </row>
    <row r="6537" spans="1:20" x14ac:dyDescent="0.35">
      <c r="A6537" t="s">
        <v>11</v>
      </c>
      <c r="B6537" t="s">
        <v>195</v>
      </c>
      <c r="C6537" t="s">
        <v>13</v>
      </c>
      <c r="D6537" t="s">
        <v>20</v>
      </c>
      <c r="E6537" t="s">
        <v>129</v>
      </c>
      <c r="F6537" t="s">
        <v>24</v>
      </c>
      <c r="G6537">
        <v>9663.2000000000007</v>
      </c>
      <c r="H6537" s="1">
        <v>43363</v>
      </c>
      <c r="I6537" t="str">
        <f t="shared" si="306"/>
        <v>20</v>
      </c>
      <c r="J6537" t="str">
        <f t="shared" si="307"/>
        <v>September</v>
      </c>
      <c r="K6537" t="str">
        <f t="shared" si="308"/>
        <v>2018</v>
      </c>
      <c r="L6537" s="15">
        <v>0.58305555555555555</v>
      </c>
      <c r="M6537">
        <f>HOUR(K6537:K18579)</f>
        <v>0</v>
      </c>
      <c r="N6537">
        <f>MINUTE(K6537:K18579)</f>
        <v>0</v>
      </c>
      <c r="O6537">
        <f>SECOND(K6537:K18579)</f>
        <v>0</v>
      </c>
      <c r="P6537">
        <v>34.15</v>
      </c>
      <c r="Q6537">
        <f>G6537-P6537</f>
        <v>9629.0500000000011</v>
      </c>
      <c r="R6537" t="s">
        <v>704</v>
      </c>
      <c r="S6537" t="s">
        <v>18</v>
      </c>
      <c r="T6537" t="s">
        <v>19</v>
      </c>
    </row>
    <row r="6538" spans="1:20" x14ac:dyDescent="0.35">
      <c r="A6538" t="s">
        <v>29</v>
      </c>
      <c r="B6538" t="s">
        <v>180</v>
      </c>
      <c r="C6538" t="s">
        <v>13</v>
      </c>
      <c r="D6538" t="s">
        <v>31</v>
      </c>
      <c r="E6538" t="s">
        <v>181</v>
      </c>
      <c r="F6538" t="s">
        <v>24</v>
      </c>
      <c r="G6538">
        <v>11822.88</v>
      </c>
      <c r="H6538" s="1">
        <v>43363</v>
      </c>
      <c r="I6538" t="str">
        <f t="shared" si="306"/>
        <v>20</v>
      </c>
      <c r="J6538" t="str">
        <f t="shared" si="307"/>
        <v>September</v>
      </c>
      <c r="K6538" t="str">
        <f t="shared" si="308"/>
        <v>2018</v>
      </c>
      <c r="L6538" s="15">
        <v>0.58333333333333337</v>
      </c>
      <c r="M6538">
        <f>HOUR(K6538:K18580)</f>
        <v>0</v>
      </c>
      <c r="N6538">
        <f>MINUTE(K6538:K18580)</f>
        <v>0</v>
      </c>
      <c r="O6538">
        <f>SECOND(K6538:K18580)</f>
        <v>0</v>
      </c>
      <c r="P6538">
        <v>60</v>
      </c>
      <c r="Q6538">
        <f>G6538-P6538</f>
        <v>11762.88</v>
      </c>
      <c r="R6538" t="s">
        <v>1833</v>
      </c>
      <c r="S6538" t="s">
        <v>18</v>
      </c>
      <c r="T6538" t="s">
        <v>19</v>
      </c>
    </row>
    <row r="6539" spans="1:20" x14ac:dyDescent="0.35">
      <c r="A6539" t="s">
        <v>29</v>
      </c>
      <c r="B6539" t="s">
        <v>30</v>
      </c>
      <c r="C6539" t="s">
        <v>13</v>
      </c>
      <c r="D6539" t="s">
        <v>121</v>
      </c>
      <c r="E6539" t="s">
        <v>32</v>
      </c>
      <c r="F6539" t="s">
        <v>24</v>
      </c>
      <c r="G6539">
        <v>7529.7</v>
      </c>
      <c r="H6539" s="1">
        <v>43363</v>
      </c>
      <c r="I6539" t="str">
        <f t="shared" si="306"/>
        <v>20</v>
      </c>
      <c r="J6539" t="str">
        <f t="shared" si="307"/>
        <v>September</v>
      </c>
      <c r="K6539" t="str">
        <f t="shared" si="308"/>
        <v>2018</v>
      </c>
      <c r="L6539" s="15">
        <v>0.58333333333333337</v>
      </c>
      <c r="M6539">
        <f>HOUR(K6539:K18581)</f>
        <v>0</v>
      </c>
      <c r="N6539">
        <f>MINUTE(K6539:K18581)</f>
        <v>0</v>
      </c>
      <c r="O6539">
        <f>SECOND(K6539:K18581)</f>
        <v>0</v>
      </c>
      <c r="P6539">
        <v>2320.3000000000002</v>
      </c>
      <c r="Q6539">
        <f>G6539-P6539</f>
        <v>5209.3999999999996</v>
      </c>
      <c r="R6539" t="s">
        <v>1833</v>
      </c>
      <c r="S6539" t="s">
        <v>18</v>
      </c>
      <c r="T6539" t="s">
        <v>122</v>
      </c>
    </row>
    <row r="6540" spans="1:20" x14ac:dyDescent="0.35">
      <c r="A6540" t="s">
        <v>29</v>
      </c>
      <c r="B6540" t="s">
        <v>327</v>
      </c>
      <c r="C6540" t="s">
        <v>13</v>
      </c>
      <c r="D6540" t="s">
        <v>121</v>
      </c>
      <c r="E6540" t="s">
        <v>328</v>
      </c>
      <c r="F6540" t="s">
        <v>24</v>
      </c>
      <c r="G6540">
        <v>6993.27</v>
      </c>
      <c r="H6540" s="1">
        <v>43363</v>
      </c>
      <c r="I6540" t="str">
        <f t="shared" si="306"/>
        <v>20</v>
      </c>
      <c r="J6540" t="str">
        <f t="shared" si="307"/>
        <v>September</v>
      </c>
      <c r="K6540" t="str">
        <f t="shared" si="308"/>
        <v>2018</v>
      </c>
      <c r="L6540" s="15">
        <v>0.58333333333333337</v>
      </c>
      <c r="M6540">
        <f>HOUR(K6540:K18582)</f>
        <v>0</v>
      </c>
      <c r="N6540">
        <f>MINUTE(K6540:K18582)</f>
        <v>0</v>
      </c>
      <c r="O6540">
        <f>SECOND(K6540:K18582)</f>
        <v>0</v>
      </c>
      <c r="P6540">
        <v>1928.97</v>
      </c>
      <c r="Q6540">
        <f>G6540-P6540</f>
        <v>5064.3</v>
      </c>
      <c r="R6540" t="s">
        <v>1833</v>
      </c>
      <c r="S6540" t="s">
        <v>18</v>
      </c>
      <c r="T6540" t="s">
        <v>122</v>
      </c>
    </row>
    <row r="6541" spans="1:20" x14ac:dyDescent="0.35">
      <c r="A6541" t="s">
        <v>11</v>
      </c>
      <c r="B6541" t="s">
        <v>298</v>
      </c>
      <c r="C6541" t="s">
        <v>13</v>
      </c>
      <c r="D6541" t="s">
        <v>20</v>
      </c>
      <c r="E6541" t="s">
        <v>299</v>
      </c>
      <c r="F6541" t="s">
        <v>16</v>
      </c>
      <c r="G6541">
        <v>28308.400000000001</v>
      </c>
      <c r="H6541" s="1">
        <v>43363</v>
      </c>
      <c r="I6541" t="str">
        <f t="shared" si="306"/>
        <v>20</v>
      </c>
      <c r="J6541" t="str">
        <f t="shared" si="307"/>
        <v>September</v>
      </c>
      <c r="K6541" t="str">
        <f t="shared" si="308"/>
        <v>2018</v>
      </c>
      <c r="L6541" s="15">
        <v>0.59</v>
      </c>
      <c r="M6541">
        <f>HOUR(K6541:K18583)</f>
        <v>0</v>
      </c>
      <c r="N6541">
        <f>MINUTE(K6541:K18583)</f>
        <v>0</v>
      </c>
      <c r="O6541">
        <f>SECOND(K6541:K18583)</f>
        <v>0</v>
      </c>
      <c r="P6541">
        <v>32.89</v>
      </c>
      <c r="Q6541">
        <f>G6541-P6541</f>
        <v>28275.510000000002</v>
      </c>
      <c r="R6541" t="s">
        <v>1051</v>
      </c>
      <c r="S6541" t="s">
        <v>18</v>
      </c>
      <c r="T6541" t="s">
        <v>19</v>
      </c>
    </row>
    <row r="6542" spans="1:20" x14ac:dyDescent="0.35">
      <c r="A6542" t="s">
        <v>11</v>
      </c>
      <c r="B6542" t="s">
        <v>58</v>
      </c>
      <c r="C6542" t="s">
        <v>13</v>
      </c>
      <c r="D6542" t="s">
        <v>14</v>
      </c>
      <c r="E6542" t="s">
        <v>59</v>
      </c>
      <c r="F6542" t="s">
        <v>16</v>
      </c>
      <c r="G6542">
        <v>3871.38</v>
      </c>
      <c r="H6542" s="1">
        <v>43363</v>
      </c>
      <c r="I6542" t="str">
        <f t="shared" si="306"/>
        <v>20</v>
      </c>
      <c r="J6542" t="str">
        <f t="shared" si="307"/>
        <v>September</v>
      </c>
      <c r="K6542" t="str">
        <f t="shared" si="308"/>
        <v>2018</v>
      </c>
      <c r="L6542" s="15">
        <v>0.59680555555555559</v>
      </c>
      <c r="M6542">
        <f>HOUR(K6542:K18584)</f>
        <v>0</v>
      </c>
      <c r="N6542">
        <f>MINUTE(K6542:K18584)</f>
        <v>0</v>
      </c>
      <c r="O6542">
        <f>SECOND(K6542:K18584)</f>
        <v>0</v>
      </c>
      <c r="P6542">
        <v>15.49</v>
      </c>
      <c r="Q6542">
        <f>G6542-P6542</f>
        <v>3855.8900000000003</v>
      </c>
      <c r="R6542" t="s">
        <v>1200</v>
      </c>
      <c r="S6542" t="s">
        <v>18</v>
      </c>
      <c r="T6542" t="s">
        <v>19</v>
      </c>
    </row>
    <row r="6543" spans="1:20" x14ac:dyDescent="0.35">
      <c r="A6543" t="s">
        <v>11</v>
      </c>
      <c r="B6543" t="s">
        <v>164</v>
      </c>
      <c r="C6543" t="s">
        <v>13</v>
      </c>
      <c r="D6543" t="s">
        <v>14</v>
      </c>
      <c r="E6543" t="s">
        <v>86</v>
      </c>
      <c r="F6543" t="s">
        <v>16</v>
      </c>
      <c r="G6543">
        <v>4941.38</v>
      </c>
      <c r="H6543" s="1">
        <v>43363</v>
      </c>
      <c r="I6543" t="str">
        <f t="shared" si="306"/>
        <v>20</v>
      </c>
      <c r="J6543" t="str">
        <f t="shared" si="307"/>
        <v>September</v>
      </c>
      <c r="K6543" t="str">
        <f t="shared" si="308"/>
        <v>2018</v>
      </c>
      <c r="L6543" s="15">
        <v>0.61042824074074076</v>
      </c>
      <c r="M6543">
        <f>HOUR(K6543:K18585)</f>
        <v>0</v>
      </c>
      <c r="N6543">
        <f>MINUTE(K6543:K18585)</f>
        <v>0</v>
      </c>
      <c r="O6543">
        <f>SECOND(K6543:K18585)</f>
        <v>0</v>
      </c>
      <c r="P6543">
        <v>8.8699999999999992</v>
      </c>
      <c r="Q6543">
        <f>G6543-P6543</f>
        <v>4932.51</v>
      </c>
      <c r="R6543" t="s">
        <v>1393</v>
      </c>
      <c r="S6543" t="s">
        <v>18</v>
      </c>
      <c r="T6543" t="s">
        <v>19</v>
      </c>
    </row>
    <row r="6544" spans="1:20" x14ac:dyDescent="0.35">
      <c r="A6544" t="s">
        <v>11</v>
      </c>
      <c r="B6544" t="s">
        <v>182</v>
      </c>
      <c r="C6544" t="s">
        <v>13</v>
      </c>
      <c r="D6544" t="s">
        <v>14</v>
      </c>
      <c r="E6544" t="s">
        <v>183</v>
      </c>
      <c r="F6544" t="s">
        <v>24</v>
      </c>
      <c r="G6544">
        <v>12121.3</v>
      </c>
      <c r="H6544" s="1">
        <v>43363</v>
      </c>
      <c r="I6544" t="str">
        <f t="shared" si="306"/>
        <v>20</v>
      </c>
      <c r="J6544" t="str">
        <f t="shared" si="307"/>
        <v>September</v>
      </c>
      <c r="K6544" t="str">
        <f t="shared" si="308"/>
        <v>2018</v>
      </c>
      <c r="L6544" s="15">
        <v>0.61723379629629627</v>
      </c>
      <c r="M6544">
        <f>HOUR(K6544:K18586)</f>
        <v>0</v>
      </c>
      <c r="N6544">
        <f>MINUTE(K6544:K18586)</f>
        <v>0</v>
      </c>
      <c r="O6544">
        <f>SECOND(K6544:K18586)</f>
        <v>0</v>
      </c>
      <c r="P6544">
        <v>82.67</v>
      </c>
      <c r="Q6544">
        <f>G6544-P6544</f>
        <v>12038.63</v>
      </c>
      <c r="R6544" t="s">
        <v>616</v>
      </c>
      <c r="S6544" t="s">
        <v>18</v>
      </c>
      <c r="T6544" t="s">
        <v>19</v>
      </c>
    </row>
    <row r="6545" spans="1:20" x14ac:dyDescent="0.35">
      <c r="A6545" t="s">
        <v>11</v>
      </c>
      <c r="B6545" t="s">
        <v>298</v>
      </c>
      <c r="C6545" t="s">
        <v>13</v>
      </c>
      <c r="D6545" t="s">
        <v>20</v>
      </c>
      <c r="E6545" t="s">
        <v>299</v>
      </c>
      <c r="F6545" t="s">
        <v>16</v>
      </c>
      <c r="G6545">
        <v>28269.13</v>
      </c>
      <c r="H6545" s="1">
        <v>43363</v>
      </c>
      <c r="I6545" t="str">
        <f t="shared" si="306"/>
        <v>20</v>
      </c>
      <c r="J6545" t="str">
        <f t="shared" si="307"/>
        <v>September</v>
      </c>
      <c r="K6545" t="str">
        <f t="shared" si="308"/>
        <v>2018</v>
      </c>
      <c r="L6545" s="15">
        <v>0.62403935185185189</v>
      </c>
      <c r="M6545">
        <f>HOUR(K6545:K18587)</f>
        <v>0</v>
      </c>
      <c r="N6545">
        <f>MINUTE(K6545:K18587)</f>
        <v>0</v>
      </c>
      <c r="O6545">
        <f>SECOND(K6545:K18587)</f>
        <v>0</v>
      </c>
      <c r="P6545">
        <v>39.270000000000003</v>
      </c>
      <c r="Q6545">
        <f>G6545-P6545</f>
        <v>28229.86</v>
      </c>
      <c r="R6545" t="s">
        <v>1497</v>
      </c>
      <c r="S6545" t="s">
        <v>18</v>
      </c>
      <c r="T6545" t="s">
        <v>19</v>
      </c>
    </row>
    <row r="6546" spans="1:20" x14ac:dyDescent="0.35">
      <c r="A6546" t="s">
        <v>29</v>
      </c>
      <c r="B6546" t="s">
        <v>223</v>
      </c>
      <c r="C6546" t="s">
        <v>13</v>
      </c>
      <c r="D6546" t="s">
        <v>121</v>
      </c>
      <c r="E6546" t="s">
        <v>23</v>
      </c>
      <c r="F6546" t="s">
        <v>24</v>
      </c>
      <c r="G6546">
        <v>5721.18</v>
      </c>
      <c r="H6546" s="1">
        <v>43363</v>
      </c>
      <c r="I6546" t="str">
        <f t="shared" si="306"/>
        <v>20</v>
      </c>
      <c r="J6546" t="str">
        <f t="shared" si="307"/>
        <v>September</v>
      </c>
      <c r="K6546" t="str">
        <f t="shared" si="308"/>
        <v>2018</v>
      </c>
      <c r="L6546" s="15">
        <v>0.625</v>
      </c>
      <c r="M6546">
        <f>HOUR(K6546:K18588)</f>
        <v>0</v>
      </c>
      <c r="N6546">
        <f>MINUTE(K6546:K18588)</f>
        <v>0</v>
      </c>
      <c r="O6546">
        <f>SECOND(K6546:K18588)</f>
        <v>0</v>
      </c>
      <c r="P6546">
        <v>596.33000000000004</v>
      </c>
      <c r="Q6546">
        <f>G6546-P6546</f>
        <v>5124.8500000000004</v>
      </c>
      <c r="R6546" t="s">
        <v>1833</v>
      </c>
      <c r="S6546" t="s">
        <v>18</v>
      </c>
      <c r="T6546" t="s">
        <v>122</v>
      </c>
    </row>
    <row r="6547" spans="1:20" x14ac:dyDescent="0.35">
      <c r="A6547" t="s">
        <v>29</v>
      </c>
      <c r="B6547" t="s">
        <v>25</v>
      </c>
      <c r="C6547" t="s">
        <v>13</v>
      </c>
      <c r="D6547" t="s">
        <v>31</v>
      </c>
      <c r="E6547" t="s">
        <v>26</v>
      </c>
      <c r="F6547" t="s">
        <v>16</v>
      </c>
      <c r="G6547">
        <v>4081.65</v>
      </c>
      <c r="H6547" s="1">
        <v>43363</v>
      </c>
      <c r="I6547" t="str">
        <f t="shared" si="306"/>
        <v>20</v>
      </c>
      <c r="J6547" t="str">
        <f t="shared" si="307"/>
        <v>September</v>
      </c>
      <c r="K6547" t="str">
        <f t="shared" si="308"/>
        <v>2018</v>
      </c>
      <c r="L6547" s="15">
        <v>0.625</v>
      </c>
      <c r="M6547">
        <f>HOUR(K6547:K18589)</f>
        <v>0</v>
      </c>
      <c r="N6547">
        <f>MINUTE(K6547:K18589)</f>
        <v>0</v>
      </c>
      <c r="O6547">
        <f>SECOND(K6547:K18589)</f>
        <v>0</v>
      </c>
      <c r="P6547">
        <v>33</v>
      </c>
      <c r="Q6547">
        <f>G6547-P6547</f>
        <v>4048.65</v>
      </c>
      <c r="R6547" t="s">
        <v>1833</v>
      </c>
      <c r="S6547" t="s">
        <v>18</v>
      </c>
      <c r="T6547" t="s">
        <v>19</v>
      </c>
    </row>
    <row r="6548" spans="1:20" x14ac:dyDescent="0.35">
      <c r="A6548" t="s">
        <v>11</v>
      </c>
      <c r="B6548" t="s">
        <v>255</v>
      </c>
      <c r="C6548" t="s">
        <v>13</v>
      </c>
      <c r="D6548" t="s">
        <v>20</v>
      </c>
      <c r="E6548" t="s">
        <v>107</v>
      </c>
      <c r="F6548" t="s">
        <v>16</v>
      </c>
      <c r="G6548">
        <v>7725.99</v>
      </c>
      <c r="H6548" s="1">
        <v>43363</v>
      </c>
      <c r="I6548" t="str">
        <f t="shared" si="306"/>
        <v>20</v>
      </c>
      <c r="J6548" t="str">
        <f t="shared" si="307"/>
        <v>September</v>
      </c>
      <c r="K6548" t="str">
        <f t="shared" si="308"/>
        <v>2018</v>
      </c>
      <c r="L6548" s="15">
        <v>0.6293171296296296</v>
      </c>
      <c r="M6548">
        <f>HOUR(K6548:K18590)</f>
        <v>0</v>
      </c>
      <c r="N6548">
        <f>MINUTE(K6548:K18590)</f>
        <v>0</v>
      </c>
      <c r="O6548">
        <f>SECOND(K6548:K18590)</f>
        <v>0</v>
      </c>
      <c r="P6548">
        <v>18.739999999999998</v>
      </c>
      <c r="Q6548">
        <f>G6548-P6548</f>
        <v>7707.25</v>
      </c>
      <c r="R6548" t="s">
        <v>1345</v>
      </c>
      <c r="S6548" t="s">
        <v>18</v>
      </c>
      <c r="T6548" t="s">
        <v>19</v>
      </c>
    </row>
    <row r="6549" spans="1:20" x14ac:dyDescent="0.35">
      <c r="A6549" t="s">
        <v>11</v>
      </c>
      <c r="B6549" t="s">
        <v>124</v>
      </c>
      <c r="C6549" t="s">
        <v>13</v>
      </c>
      <c r="D6549" t="s">
        <v>14</v>
      </c>
      <c r="E6549" t="s">
        <v>125</v>
      </c>
      <c r="F6549" t="s">
        <v>16</v>
      </c>
      <c r="G6549">
        <v>3770.88</v>
      </c>
      <c r="H6549" s="1">
        <v>43363</v>
      </c>
      <c r="I6549" t="str">
        <f t="shared" si="306"/>
        <v>20</v>
      </c>
      <c r="J6549" t="str">
        <f t="shared" si="307"/>
        <v>September</v>
      </c>
      <c r="K6549" t="str">
        <f t="shared" si="308"/>
        <v>2018</v>
      </c>
      <c r="L6549" s="15">
        <v>0.63435185185185183</v>
      </c>
      <c r="M6549">
        <f>HOUR(K6549:K18591)</f>
        <v>0</v>
      </c>
      <c r="N6549">
        <f>MINUTE(K6549:K18591)</f>
        <v>0</v>
      </c>
      <c r="O6549">
        <f>SECOND(K6549:K18591)</f>
        <v>0</v>
      </c>
      <c r="P6549">
        <v>14.01</v>
      </c>
      <c r="Q6549">
        <f>G6549-P6549</f>
        <v>3756.87</v>
      </c>
      <c r="R6549" t="s">
        <v>398</v>
      </c>
      <c r="S6549" t="s">
        <v>18</v>
      </c>
      <c r="T6549" t="s">
        <v>19</v>
      </c>
    </row>
    <row r="6550" spans="1:20" x14ac:dyDescent="0.35">
      <c r="A6550" t="s">
        <v>11</v>
      </c>
      <c r="B6550" t="s">
        <v>65</v>
      </c>
      <c r="C6550" t="s">
        <v>13</v>
      </c>
      <c r="D6550" t="s">
        <v>14</v>
      </c>
      <c r="E6550" t="s">
        <v>66</v>
      </c>
      <c r="F6550" t="s">
        <v>16</v>
      </c>
      <c r="G6550">
        <v>5022.1400000000003</v>
      </c>
      <c r="H6550" s="1">
        <v>43363</v>
      </c>
      <c r="I6550" t="str">
        <f t="shared" si="306"/>
        <v>20</v>
      </c>
      <c r="J6550" t="str">
        <f t="shared" si="307"/>
        <v>September</v>
      </c>
      <c r="K6550" t="str">
        <f t="shared" si="308"/>
        <v>2018</v>
      </c>
      <c r="L6550" s="15">
        <v>0.63938657407407407</v>
      </c>
      <c r="M6550">
        <f>HOUR(K6550:K18592)</f>
        <v>0</v>
      </c>
      <c r="N6550">
        <f>MINUTE(K6550:K18592)</f>
        <v>0</v>
      </c>
      <c r="O6550">
        <f>SECOND(K6550:K18592)</f>
        <v>0</v>
      </c>
      <c r="P6550">
        <v>26.18</v>
      </c>
      <c r="Q6550">
        <f>G6550-P6550</f>
        <v>4995.96</v>
      </c>
      <c r="R6550" t="s">
        <v>709</v>
      </c>
      <c r="S6550" t="s">
        <v>18</v>
      </c>
      <c r="T6550" t="s">
        <v>19</v>
      </c>
    </row>
    <row r="6551" spans="1:20" x14ac:dyDescent="0.35">
      <c r="A6551" t="s">
        <v>11</v>
      </c>
      <c r="B6551" t="s">
        <v>22</v>
      </c>
      <c r="C6551" t="s">
        <v>13</v>
      </c>
      <c r="D6551" t="s">
        <v>14</v>
      </c>
      <c r="E6551" t="s">
        <v>23</v>
      </c>
      <c r="F6551" t="s">
        <v>24</v>
      </c>
      <c r="G6551">
        <v>769.03</v>
      </c>
      <c r="H6551" s="1">
        <v>43363</v>
      </c>
      <c r="I6551" t="str">
        <f t="shared" si="306"/>
        <v>20</v>
      </c>
      <c r="J6551" t="str">
        <f t="shared" si="307"/>
        <v>September</v>
      </c>
      <c r="K6551" t="str">
        <f t="shared" si="308"/>
        <v>2018</v>
      </c>
      <c r="L6551" s="15">
        <v>0.6444212962962963</v>
      </c>
      <c r="M6551">
        <f>HOUR(K6551:K18593)</f>
        <v>0</v>
      </c>
      <c r="N6551">
        <f>MINUTE(K6551:K18593)</f>
        <v>0</v>
      </c>
      <c r="O6551">
        <f>SECOND(K6551:K18593)</f>
        <v>0</v>
      </c>
      <c r="P6551">
        <v>10.09</v>
      </c>
      <c r="Q6551">
        <f>G6551-P6551</f>
        <v>758.93999999999994</v>
      </c>
      <c r="R6551" t="s">
        <v>330</v>
      </c>
      <c r="S6551" t="s">
        <v>18</v>
      </c>
      <c r="T6551" t="s">
        <v>19</v>
      </c>
    </row>
    <row r="6552" spans="1:20" x14ac:dyDescent="0.35">
      <c r="A6552" t="s">
        <v>11</v>
      </c>
      <c r="B6552" t="s">
        <v>195</v>
      </c>
      <c r="C6552" t="s">
        <v>13</v>
      </c>
      <c r="D6552" t="s">
        <v>20</v>
      </c>
      <c r="E6552" t="s">
        <v>129</v>
      </c>
      <c r="F6552" t="s">
        <v>24</v>
      </c>
      <c r="G6552">
        <v>9578.5300000000007</v>
      </c>
      <c r="H6552" s="1">
        <v>43363</v>
      </c>
      <c r="I6552" t="str">
        <f t="shared" si="306"/>
        <v>20</v>
      </c>
      <c r="J6552" t="str">
        <f t="shared" si="307"/>
        <v>September</v>
      </c>
      <c r="K6552" t="str">
        <f t="shared" si="308"/>
        <v>2018</v>
      </c>
      <c r="L6552" s="15">
        <v>0.64945601851851853</v>
      </c>
      <c r="M6552">
        <f>HOUR(K6552:K18594)</f>
        <v>0</v>
      </c>
      <c r="N6552">
        <f>MINUTE(K6552:K18594)</f>
        <v>0</v>
      </c>
      <c r="O6552">
        <f>SECOND(K6552:K18594)</f>
        <v>0</v>
      </c>
      <c r="P6552">
        <v>84.67</v>
      </c>
      <c r="Q6552">
        <f>G6552-P6552</f>
        <v>9493.86</v>
      </c>
      <c r="R6552" t="s">
        <v>616</v>
      </c>
      <c r="S6552" t="s">
        <v>18</v>
      </c>
      <c r="T6552" t="s">
        <v>19</v>
      </c>
    </row>
    <row r="6553" spans="1:20" x14ac:dyDescent="0.35">
      <c r="A6553" t="s">
        <v>11</v>
      </c>
      <c r="B6553" t="s">
        <v>195</v>
      </c>
      <c r="C6553" t="s">
        <v>13</v>
      </c>
      <c r="D6553" t="s">
        <v>14</v>
      </c>
      <c r="E6553" t="s">
        <v>129</v>
      </c>
      <c r="F6553" t="s">
        <v>24</v>
      </c>
      <c r="G6553">
        <v>9556.61</v>
      </c>
      <c r="H6553" s="1">
        <v>43363</v>
      </c>
      <c r="I6553" t="str">
        <f t="shared" si="306"/>
        <v>20</v>
      </c>
      <c r="J6553" t="str">
        <f t="shared" si="307"/>
        <v>September</v>
      </c>
      <c r="K6553" t="str">
        <f t="shared" si="308"/>
        <v>2018</v>
      </c>
      <c r="L6553" s="15">
        <v>0.65447916666666661</v>
      </c>
      <c r="M6553">
        <f>HOUR(K6553:K18595)</f>
        <v>0</v>
      </c>
      <c r="N6553">
        <f>MINUTE(K6553:K18595)</f>
        <v>0</v>
      </c>
      <c r="O6553">
        <f>SECOND(K6553:K18595)</f>
        <v>0</v>
      </c>
      <c r="P6553">
        <v>21.92</v>
      </c>
      <c r="Q6553">
        <f>G6553-P6553</f>
        <v>9534.69</v>
      </c>
      <c r="R6553" t="s">
        <v>1512</v>
      </c>
      <c r="S6553" t="s">
        <v>18</v>
      </c>
      <c r="T6553" t="s">
        <v>19</v>
      </c>
    </row>
    <row r="6554" spans="1:20" x14ac:dyDescent="0.35">
      <c r="A6554" t="s">
        <v>11</v>
      </c>
      <c r="B6554" t="s">
        <v>22</v>
      </c>
      <c r="C6554" t="s">
        <v>13</v>
      </c>
      <c r="D6554" t="s">
        <v>14</v>
      </c>
      <c r="E6554" t="s">
        <v>23</v>
      </c>
      <c r="F6554" t="s">
        <v>24</v>
      </c>
      <c r="G6554">
        <v>753.05</v>
      </c>
      <c r="H6554" s="1">
        <v>43363</v>
      </c>
      <c r="I6554" t="str">
        <f t="shared" si="306"/>
        <v>20</v>
      </c>
      <c r="J6554" t="str">
        <f t="shared" si="307"/>
        <v>September</v>
      </c>
      <c r="K6554" t="str">
        <f t="shared" si="308"/>
        <v>2018</v>
      </c>
      <c r="L6554" s="15">
        <v>0.65951388888888884</v>
      </c>
      <c r="M6554">
        <f>HOUR(K6554:K18596)</f>
        <v>0</v>
      </c>
      <c r="N6554">
        <f>MINUTE(K6554:K18596)</f>
        <v>0</v>
      </c>
      <c r="O6554">
        <f>SECOND(K6554:K18596)</f>
        <v>0</v>
      </c>
      <c r="P6554">
        <v>15.98</v>
      </c>
      <c r="Q6554">
        <f>G6554-P6554</f>
        <v>737.06999999999994</v>
      </c>
      <c r="R6554" t="s">
        <v>1513</v>
      </c>
      <c r="S6554" t="s">
        <v>18</v>
      </c>
      <c r="T6554" t="s">
        <v>19</v>
      </c>
    </row>
    <row r="6555" spans="1:20" x14ac:dyDescent="0.35">
      <c r="A6555" t="s">
        <v>11</v>
      </c>
      <c r="B6555" t="s">
        <v>215</v>
      </c>
      <c r="C6555" t="s">
        <v>13</v>
      </c>
      <c r="D6555" t="s">
        <v>20</v>
      </c>
      <c r="E6555" t="s">
        <v>216</v>
      </c>
      <c r="F6555" t="s">
        <v>24</v>
      </c>
      <c r="G6555">
        <v>4818.2</v>
      </c>
      <c r="H6555" s="1">
        <v>43363</v>
      </c>
      <c r="I6555" t="str">
        <f t="shared" si="306"/>
        <v>20</v>
      </c>
      <c r="J6555" t="str">
        <f t="shared" si="307"/>
        <v>September</v>
      </c>
      <c r="K6555" t="str">
        <f t="shared" si="308"/>
        <v>2018</v>
      </c>
      <c r="L6555" s="15">
        <v>0.66454861111111108</v>
      </c>
      <c r="M6555">
        <f>HOUR(K6555:K18597)</f>
        <v>0</v>
      </c>
      <c r="N6555">
        <f>MINUTE(K6555:K18597)</f>
        <v>0</v>
      </c>
      <c r="O6555">
        <f>SECOND(K6555:K18597)</f>
        <v>0</v>
      </c>
      <c r="P6555">
        <v>22.66</v>
      </c>
      <c r="Q6555">
        <f>G6555-P6555</f>
        <v>4795.54</v>
      </c>
      <c r="R6555" t="s">
        <v>524</v>
      </c>
      <c r="S6555" t="s">
        <v>18</v>
      </c>
      <c r="T6555" t="s">
        <v>19</v>
      </c>
    </row>
    <row r="6556" spans="1:20" x14ac:dyDescent="0.35">
      <c r="A6556" t="s">
        <v>29</v>
      </c>
      <c r="B6556" t="s">
        <v>205</v>
      </c>
      <c r="C6556" t="s">
        <v>13</v>
      </c>
      <c r="D6556" t="s">
        <v>121</v>
      </c>
      <c r="E6556" t="s">
        <v>81</v>
      </c>
      <c r="F6556" t="s">
        <v>24</v>
      </c>
      <c r="G6556">
        <v>6898.09</v>
      </c>
      <c r="H6556" s="1">
        <v>43363</v>
      </c>
      <c r="I6556" t="str">
        <f t="shared" si="306"/>
        <v>20</v>
      </c>
      <c r="J6556" t="str">
        <f t="shared" si="307"/>
        <v>September</v>
      </c>
      <c r="K6556" t="str">
        <f t="shared" si="308"/>
        <v>2018</v>
      </c>
      <c r="L6556" s="15">
        <v>0.66666666666666663</v>
      </c>
      <c r="M6556">
        <f>HOUR(K6556:K18598)</f>
        <v>0</v>
      </c>
      <c r="N6556">
        <f>MINUTE(K6556:K18598)</f>
        <v>0</v>
      </c>
      <c r="O6556">
        <f>SECOND(K6556:K18598)</f>
        <v>0</v>
      </c>
      <c r="P6556">
        <v>916.75</v>
      </c>
      <c r="Q6556">
        <f>G6556-P6556</f>
        <v>5981.34</v>
      </c>
      <c r="R6556" t="s">
        <v>1833</v>
      </c>
      <c r="S6556" t="s">
        <v>18</v>
      </c>
      <c r="T6556" t="s">
        <v>122</v>
      </c>
    </row>
    <row r="6557" spans="1:20" x14ac:dyDescent="0.35">
      <c r="A6557" t="s">
        <v>11</v>
      </c>
      <c r="B6557" t="s">
        <v>170</v>
      </c>
      <c r="C6557" t="s">
        <v>13</v>
      </c>
      <c r="D6557" t="s">
        <v>20</v>
      </c>
      <c r="E6557" t="s">
        <v>171</v>
      </c>
      <c r="F6557" t="s">
        <v>24</v>
      </c>
      <c r="G6557">
        <v>8788.5</v>
      </c>
      <c r="H6557" s="1">
        <v>43363</v>
      </c>
      <c r="I6557" t="str">
        <f t="shared" si="306"/>
        <v>20</v>
      </c>
      <c r="J6557" t="str">
        <f t="shared" si="307"/>
        <v>September</v>
      </c>
      <c r="K6557" t="str">
        <f t="shared" si="308"/>
        <v>2018</v>
      </c>
      <c r="L6557" s="15">
        <v>0.67372685185185188</v>
      </c>
      <c r="M6557">
        <f>HOUR(K6557:K18599)</f>
        <v>0</v>
      </c>
      <c r="N6557">
        <f>MINUTE(K6557:K18599)</f>
        <v>0</v>
      </c>
      <c r="O6557">
        <f>SECOND(K6557:K18599)</f>
        <v>0</v>
      </c>
      <c r="P6557">
        <v>20.54</v>
      </c>
      <c r="Q6557">
        <f>G6557-P6557</f>
        <v>8767.9599999999991</v>
      </c>
      <c r="R6557" t="s">
        <v>624</v>
      </c>
      <c r="S6557" t="s">
        <v>18</v>
      </c>
      <c r="T6557" t="s">
        <v>19</v>
      </c>
    </row>
    <row r="6558" spans="1:20" x14ac:dyDescent="0.35">
      <c r="A6558" t="s">
        <v>11</v>
      </c>
      <c r="B6558" t="s">
        <v>148</v>
      </c>
      <c r="C6558" t="s">
        <v>13</v>
      </c>
      <c r="D6558" t="s">
        <v>20</v>
      </c>
      <c r="E6558" t="s">
        <v>149</v>
      </c>
      <c r="F6558" t="s">
        <v>16</v>
      </c>
      <c r="G6558">
        <v>8328.92</v>
      </c>
      <c r="H6558" s="1">
        <v>43363</v>
      </c>
      <c r="I6558" t="str">
        <f t="shared" si="306"/>
        <v>20</v>
      </c>
      <c r="J6558" t="str">
        <f t="shared" si="307"/>
        <v>September</v>
      </c>
      <c r="K6558" t="str">
        <f t="shared" si="308"/>
        <v>2018</v>
      </c>
      <c r="L6558" s="15">
        <v>0.6859143518518519</v>
      </c>
      <c r="M6558">
        <f>HOUR(K6558:K18600)</f>
        <v>0</v>
      </c>
      <c r="N6558">
        <f>MINUTE(K6558:K18600)</f>
        <v>0</v>
      </c>
      <c r="O6558">
        <f>SECOND(K6558:K18600)</f>
        <v>0</v>
      </c>
      <c r="P6558">
        <v>123.48</v>
      </c>
      <c r="Q6558">
        <f>G6558-P6558</f>
        <v>8205.44</v>
      </c>
      <c r="R6558" t="s">
        <v>191</v>
      </c>
      <c r="S6558" t="s">
        <v>18</v>
      </c>
      <c r="T6558" t="s">
        <v>19</v>
      </c>
    </row>
    <row r="6559" spans="1:20" x14ac:dyDescent="0.35">
      <c r="A6559" t="s">
        <v>11</v>
      </c>
      <c r="B6559" t="s">
        <v>136</v>
      </c>
      <c r="C6559" t="s">
        <v>13</v>
      </c>
      <c r="D6559" t="s">
        <v>14</v>
      </c>
      <c r="E6559" t="s">
        <v>137</v>
      </c>
      <c r="F6559" t="s">
        <v>24</v>
      </c>
      <c r="G6559">
        <v>8653.39</v>
      </c>
      <c r="H6559" s="1">
        <v>43363</v>
      </c>
      <c r="I6559" t="str">
        <f t="shared" si="306"/>
        <v>20</v>
      </c>
      <c r="J6559" t="str">
        <f t="shared" si="307"/>
        <v>September</v>
      </c>
      <c r="K6559" t="str">
        <f t="shared" si="308"/>
        <v>2018</v>
      </c>
      <c r="L6559" s="15">
        <v>0.69809027777777777</v>
      </c>
      <c r="M6559">
        <f>HOUR(K6559:K18601)</f>
        <v>0</v>
      </c>
      <c r="N6559">
        <f>MINUTE(K6559:K18601)</f>
        <v>0</v>
      </c>
      <c r="O6559">
        <f>SECOND(K6559:K18601)</f>
        <v>0</v>
      </c>
      <c r="P6559">
        <v>32.75</v>
      </c>
      <c r="Q6559">
        <f>G6559-P6559</f>
        <v>8620.64</v>
      </c>
      <c r="R6559" t="s">
        <v>835</v>
      </c>
      <c r="S6559" t="s">
        <v>18</v>
      </c>
      <c r="T6559" t="s">
        <v>19</v>
      </c>
    </row>
    <row r="6560" spans="1:20" x14ac:dyDescent="0.35">
      <c r="A6560" t="s">
        <v>29</v>
      </c>
      <c r="B6560" t="s">
        <v>170</v>
      </c>
      <c r="C6560" t="s">
        <v>13</v>
      </c>
      <c r="D6560" t="s">
        <v>31</v>
      </c>
      <c r="E6560" t="s">
        <v>171</v>
      </c>
      <c r="F6560" t="s">
        <v>24</v>
      </c>
      <c r="G6560">
        <v>8766.6200000000008</v>
      </c>
      <c r="H6560" s="1">
        <v>43363</v>
      </c>
      <c r="I6560" t="str">
        <f t="shared" si="306"/>
        <v>20</v>
      </c>
      <c r="J6560" t="str">
        <f t="shared" si="307"/>
        <v>September</v>
      </c>
      <c r="K6560" t="str">
        <f t="shared" si="308"/>
        <v>2018</v>
      </c>
      <c r="L6560" s="15">
        <v>0.70833333333333337</v>
      </c>
      <c r="M6560">
        <f>HOUR(K6560:K18602)</f>
        <v>0</v>
      </c>
      <c r="N6560">
        <f>MINUTE(K6560:K18602)</f>
        <v>0</v>
      </c>
      <c r="O6560">
        <f>SECOND(K6560:K18602)</f>
        <v>0</v>
      </c>
      <c r="P6560">
        <v>15</v>
      </c>
      <c r="Q6560">
        <f>G6560-P6560</f>
        <v>8751.6200000000008</v>
      </c>
      <c r="R6560" t="s">
        <v>1833</v>
      </c>
      <c r="S6560" t="s">
        <v>18</v>
      </c>
      <c r="T6560" t="s">
        <v>19</v>
      </c>
    </row>
    <row r="6561" spans="1:20" x14ac:dyDescent="0.35">
      <c r="A6561" t="s">
        <v>29</v>
      </c>
      <c r="B6561" t="s">
        <v>109</v>
      </c>
      <c r="C6561" t="s">
        <v>13</v>
      </c>
      <c r="D6561" t="s">
        <v>31</v>
      </c>
      <c r="E6561" t="s">
        <v>110</v>
      </c>
      <c r="F6561" t="s">
        <v>24</v>
      </c>
      <c r="G6561">
        <v>6958.07</v>
      </c>
      <c r="H6561" s="1">
        <v>43363</v>
      </c>
      <c r="I6561" t="str">
        <f t="shared" si="306"/>
        <v>20</v>
      </c>
      <c r="J6561" t="str">
        <f t="shared" si="307"/>
        <v>September</v>
      </c>
      <c r="K6561" t="str">
        <f t="shared" si="308"/>
        <v>2018</v>
      </c>
      <c r="L6561" s="15">
        <v>0.70833333333333337</v>
      </c>
      <c r="M6561">
        <f>HOUR(K6561:K18603)</f>
        <v>0</v>
      </c>
      <c r="N6561">
        <f>MINUTE(K6561:K18603)</f>
        <v>0</v>
      </c>
      <c r="O6561">
        <f>SECOND(K6561:K18603)</f>
        <v>0</v>
      </c>
      <c r="P6561">
        <v>29</v>
      </c>
      <c r="Q6561">
        <f>G6561-P6561</f>
        <v>6929.07</v>
      </c>
      <c r="R6561" t="s">
        <v>1833</v>
      </c>
      <c r="S6561" t="s">
        <v>18</v>
      </c>
      <c r="T6561" t="s">
        <v>19</v>
      </c>
    </row>
    <row r="6562" spans="1:20" x14ac:dyDescent="0.35">
      <c r="A6562" t="s">
        <v>29</v>
      </c>
      <c r="B6562" t="s">
        <v>97</v>
      </c>
      <c r="C6562" t="s">
        <v>13</v>
      </c>
      <c r="D6562" t="s">
        <v>121</v>
      </c>
      <c r="E6562" t="s">
        <v>98</v>
      </c>
      <c r="F6562" t="s">
        <v>16</v>
      </c>
      <c r="G6562">
        <v>3757.83</v>
      </c>
      <c r="H6562" s="1">
        <v>43363</v>
      </c>
      <c r="I6562" t="str">
        <f t="shared" si="306"/>
        <v>20</v>
      </c>
      <c r="J6562" t="str">
        <f t="shared" si="307"/>
        <v>September</v>
      </c>
      <c r="K6562" t="str">
        <f t="shared" si="308"/>
        <v>2018</v>
      </c>
      <c r="L6562" s="15">
        <v>0.70833333333333337</v>
      </c>
      <c r="M6562">
        <f>HOUR(K6562:K18604)</f>
        <v>0</v>
      </c>
      <c r="N6562">
        <f>MINUTE(K6562:K18604)</f>
        <v>0</v>
      </c>
      <c r="O6562">
        <f>SECOND(K6562:K18604)</f>
        <v>0</v>
      </c>
      <c r="P6562">
        <v>1537.68</v>
      </c>
      <c r="Q6562">
        <f>G6562-P6562</f>
        <v>2220.1499999999996</v>
      </c>
      <c r="R6562" t="s">
        <v>1833</v>
      </c>
      <c r="S6562" t="s">
        <v>18</v>
      </c>
      <c r="T6562" t="s">
        <v>122</v>
      </c>
    </row>
    <row r="6563" spans="1:20" x14ac:dyDescent="0.35">
      <c r="A6563" t="s">
        <v>29</v>
      </c>
      <c r="B6563" t="s">
        <v>302</v>
      </c>
      <c r="C6563" t="s">
        <v>13</v>
      </c>
      <c r="D6563" t="s">
        <v>121</v>
      </c>
      <c r="E6563" t="s">
        <v>303</v>
      </c>
      <c r="F6563" t="s">
        <v>24</v>
      </c>
      <c r="G6563">
        <v>10173.73</v>
      </c>
      <c r="H6563" s="1">
        <v>43363</v>
      </c>
      <c r="I6563" t="str">
        <f t="shared" si="306"/>
        <v>20</v>
      </c>
      <c r="J6563" t="str">
        <f t="shared" si="307"/>
        <v>September</v>
      </c>
      <c r="K6563" t="str">
        <f t="shared" si="308"/>
        <v>2018</v>
      </c>
      <c r="L6563" s="15">
        <v>0.70833333333333337</v>
      </c>
      <c r="M6563">
        <f>HOUR(K6563:K18605)</f>
        <v>0</v>
      </c>
      <c r="N6563">
        <f>MINUTE(K6563:K18605)</f>
        <v>0</v>
      </c>
      <c r="O6563">
        <f>SECOND(K6563:K18605)</f>
        <v>0</v>
      </c>
      <c r="P6563">
        <v>2687.85</v>
      </c>
      <c r="Q6563">
        <f>G6563-P6563</f>
        <v>7485.8799999999992</v>
      </c>
      <c r="R6563" t="s">
        <v>1833</v>
      </c>
      <c r="S6563" t="s">
        <v>18</v>
      </c>
      <c r="T6563" t="s">
        <v>122</v>
      </c>
    </row>
    <row r="6564" spans="1:20" x14ac:dyDescent="0.35">
      <c r="A6564" t="s">
        <v>29</v>
      </c>
      <c r="B6564" t="s">
        <v>148</v>
      </c>
      <c r="C6564" t="s">
        <v>13</v>
      </c>
      <c r="D6564" t="s">
        <v>31</v>
      </c>
      <c r="E6564" t="s">
        <v>149</v>
      </c>
      <c r="F6564" t="s">
        <v>16</v>
      </c>
      <c r="G6564">
        <v>8291.92</v>
      </c>
      <c r="H6564" s="1">
        <v>43363</v>
      </c>
      <c r="I6564" t="str">
        <f t="shared" si="306"/>
        <v>20</v>
      </c>
      <c r="J6564" t="str">
        <f t="shared" si="307"/>
        <v>September</v>
      </c>
      <c r="K6564" t="str">
        <f t="shared" si="308"/>
        <v>2018</v>
      </c>
      <c r="L6564" s="15">
        <v>0.70833333333333337</v>
      </c>
      <c r="M6564">
        <f>HOUR(K6564:K18606)</f>
        <v>0</v>
      </c>
      <c r="N6564">
        <f>MINUTE(K6564:K18606)</f>
        <v>0</v>
      </c>
      <c r="O6564">
        <f>SECOND(K6564:K18606)</f>
        <v>0</v>
      </c>
      <c r="P6564">
        <v>37</v>
      </c>
      <c r="Q6564">
        <f>G6564-P6564</f>
        <v>8254.92</v>
      </c>
      <c r="R6564" t="s">
        <v>1833</v>
      </c>
      <c r="S6564" t="s">
        <v>18</v>
      </c>
      <c r="T6564" t="s">
        <v>19</v>
      </c>
    </row>
    <row r="6565" spans="1:20" x14ac:dyDescent="0.35">
      <c r="A6565" t="s">
        <v>29</v>
      </c>
      <c r="B6565" t="s">
        <v>312</v>
      </c>
      <c r="C6565" t="s">
        <v>13</v>
      </c>
      <c r="D6565" t="s">
        <v>121</v>
      </c>
      <c r="E6565" t="s">
        <v>59</v>
      </c>
      <c r="F6565" t="s">
        <v>16</v>
      </c>
      <c r="G6565">
        <v>5264.22</v>
      </c>
      <c r="H6565" s="1">
        <v>43363</v>
      </c>
      <c r="I6565" t="str">
        <f t="shared" si="306"/>
        <v>20</v>
      </c>
      <c r="J6565" t="str">
        <f t="shared" si="307"/>
        <v>September</v>
      </c>
      <c r="K6565" t="str">
        <f t="shared" si="308"/>
        <v>2018</v>
      </c>
      <c r="L6565" s="15">
        <v>0.70833333333333337</v>
      </c>
      <c r="M6565">
        <f>HOUR(K6565:K18607)</f>
        <v>0</v>
      </c>
      <c r="N6565">
        <f>MINUTE(K6565:K18607)</f>
        <v>0</v>
      </c>
      <c r="O6565">
        <f>SECOND(K6565:K18607)</f>
        <v>0</v>
      </c>
      <c r="P6565">
        <v>725.32</v>
      </c>
      <c r="Q6565">
        <f>G6565-P6565</f>
        <v>4538.9000000000005</v>
      </c>
      <c r="R6565" t="s">
        <v>1833</v>
      </c>
      <c r="S6565" t="s">
        <v>18</v>
      </c>
      <c r="T6565" t="s">
        <v>122</v>
      </c>
    </row>
    <row r="6566" spans="1:20" x14ac:dyDescent="0.35">
      <c r="A6566" t="s">
        <v>11</v>
      </c>
      <c r="B6566" t="s">
        <v>215</v>
      </c>
      <c r="C6566" t="s">
        <v>13</v>
      </c>
      <c r="D6566" t="s">
        <v>20</v>
      </c>
      <c r="E6566" t="s">
        <v>216</v>
      </c>
      <c r="F6566" t="s">
        <v>24</v>
      </c>
      <c r="G6566">
        <v>4607.05</v>
      </c>
      <c r="H6566" s="1">
        <v>43363</v>
      </c>
      <c r="I6566" t="str">
        <f t="shared" si="306"/>
        <v>20</v>
      </c>
      <c r="J6566" t="str">
        <f t="shared" si="307"/>
        <v>September</v>
      </c>
      <c r="K6566" t="str">
        <f t="shared" si="308"/>
        <v>2018</v>
      </c>
      <c r="L6566" s="15">
        <v>0.70946759259259251</v>
      </c>
      <c r="M6566">
        <f>HOUR(K6566:K18608)</f>
        <v>0</v>
      </c>
      <c r="N6566">
        <f>MINUTE(K6566:K18608)</f>
        <v>0</v>
      </c>
      <c r="O6566">
        <f>SECOND(K6566:K18608)</f>
        <v>0</v>
      </c>
      <c r="P6566">
        <v>211.15</v>
      </c>
      <c r="Q6566">
        <f>G6566-P6566</f>
        <v>4395.9000000000005</v>
      </c>
      <c r="R6566" t="s">
        <v>877</v>
      </c>
      <c r="S6566" t="s">
        <v>18</v>
      </c>
      <c r="T6566" t="s">
        <v>19</v>
      </c>
    </row>
    <row r="6567" spans="1:20" x14ac:dyDescent="0.35">
      <c r="A6567" t="s">
        <v>11</v>
      </c>
      <c r="B6567" t="s">
        <v>170</v>
      </c>
      <c r="C6567" t="s">
        <v>13</v>
      </c>
      <c r="D6567" t="s">
        <v>14</v>
      </c>
      <c r="E6567" t="s">
        <v>171</v>
      </c>
      <c r="F6567" t="s">
        <v>24</v>
      </c>
      <c r="G6567">
        <v>8781.6200000000008</v>
      </c>
      <c r="H6567" s="1">
        <v>43363</v>
      </c>
      <c r="I6567" t="str">
        <f t="shared" si="306"/>
        <v>20</v>
      </c>
      <c r="J6567" t="str">
        <f t="shared" si="307"/>
        <v>September</v>
      </c>
      <c r="K6567" t="str">
        <f t="shared" si="308"/>
        <v>2018</v>
      </c>
      <c r="L6567" s="15">
        <v>0.71663194444444445</v>
      </c>
      <c r="M6567">
        <f>HOUR(K6567:K18609)</f>
        <v>0</v>
      </c>
      <c r="N6567">
        <f>MINUTE(K6567:K18609)</f>
        <v>0</v>
      </c>
      <c r="O6567">
        <f>SECOND(K6567:K18609)</f>
        <v>0</v>
      </c>
      <c r="P6567">
        <v>6.88</v>
      </c>
      <c r="Q6567">
        <f>G6567-P6567</f>
        <v>8774.7400000000016</v>
      </c>
      <c r="R6567" t="s">
        <v>761</v>
      </c>
      <c r="S6567" t="s">
        <v>18</v>
      </c>
      <c r="T6567" t="s">
        <v>19</v>
      </c>
    </row>
    <row r="6568" spans="1:20" x14ac:dyDescent="0.35">
      <c r="A6568" t="s">
        <v>11</v>
      </c>
      <c r="B6568" t="s">
        <v>138</v>
      </c>
      <c r="C6568" t="s">
        <v>13</v>
      </c>
      <c r="D6568" t="s">
        <v>14</v>
      </c>
      <c r="E6568" t="s">
        <v>139</v>
      </c>
      <c r="F6568" t="s">
        <v>16</v>
      </c>
      <c r="G6568">
        <v>199761.54</v>
      </c>
      <c r="H6568" s="1">
        <v>43363</v>
      </c>
      <c r="I6568" t="str">
        <f t="shared" si="306"/>
        <v>20</v>
      </c>
      <c r="J6568" t="str">
        <f t="shared" si="307"/>
        <v>September</v>
      </c>
      <c r="K6568" t="str">
        <f t="shared" si="308"/>
        <v>2018</v>
      </c>
      <c r="L6568" s="15">
        <v>0.72379629629629638</v>
      </c>
      <c r="M6568">
        <f>HOUR(K6568:K18610)</f>
        <v>0</v>
      </c>
      <c r="N6568">
        <f>MINUTE(K6568:K18610)</f>
        <v>0</v>
      </c>
      <c r="O6568">
        <f>SECOND(K6568:K18610)</f>
        <v>0</v>
      </c>
      <c r="P6568">
        <v>23.27</v>
      </c>
      <c r="Q6568">
        <f>G6568-P6568</f>
        <v>199738.27000000002</v>
      </c>
      <c r="R6568" t="s">
        <v>1514</v>
      </c>
      <c r="S6568" t="s">
        <v>18</v>
      </c>
      <c r="T6568" t="s">
        <v>19</v>
      </c>
    </row>
    <row r="6569" spans="1:20" x14ac:dyDescent="0.35">
      <c r="A6569" t="s">
        <v>11</v>
      </c>
      <c r="B6569" t="s">
        <v>85</v>
      </c>
      <c r="C6569" t="s">
        <v>13</v>
      </c>
      <c r="D6569" t="s">
        <v>20</v>
      </c>
      <c r="E6569" t="s">
        <v>86</v>
      </c>
      <c r="F6569" t="s">
        <v>16</v>
      </c>
      <c r="G6569">
        <v>22978.720000000001</v>
      </c>
      <c r="H6569" s="1">
        <v>43363</v>
      </c>
      <c r="I6569" t="str">
        <f t="shared" si="306"/>
        <v>20</v>
      </c>
      <c r="J6569" t="str">
        <f t="shared" si="307"/>
        <v>September</v>
      </c>
      <c r="K6569" t="str">
        <f t="shared" si="308"/>
        <v>2018</v>
      </c>
      <c r="L6569" s="15">
        <v>0.73094907407407417</v>
      </c>
      <c r="M6569">
        <f>HOUR(K6569:K18611)</f>
        <v>0</v>
      </c>
      <c r="N6569">
        <f>MINUTE(K6569:K18611)</f>
        <v>0</v>
      </c>
      <c r="O6569">
        <f>SECOND(K6569:K18611)</f>
        <v>0</v>
      </c>
      <c r="P6569">
        <v>22.22</v>
      </c>
      <c r="Q6569">
        <f>G6569-P6569</f>
        <v>22956.5</v>
      </c>
      <c r="R6569" t="s">
        <v>464</v>
      </c>
      <c r="S6569" t="s">
        <v>18</v>
      </c>
      <c r="T6569" t="s">
        <v>19</v>
      </c>
    </row>
    <row r="6570" spans="1:20" x14ac:dyDescent="0.35">
      <c r="A6570" t="s">
        <v>11</v>
      </c>
      <c r="B6570" t="s">
        <v>22</v>
      </c>
      <c r="C6570" t="s">
        <v>13</v>
      </c>
      <c r="D6570" t="s">
        <v>20</v>
      </c>
      <c r="E6570" t="s">
        <v>23</v>
      </c>
      <c r="F6570" t="s">
        <v>24</v>
      </c>
      <c r="G6570">
        <v>746.81</v>
      </c>
      <c r="H6570" s="1">
        <v>43363</v>
      </c>
      <c r="I6570" t="str">
        <f t="shared" si="306"/>
        <v>20</v>
      </c>
      <c r="J6570" t="str">
        <f t="shared" si="307"/>
        <v>September</v>
      </c>
      <c r="K6570" t="str">
        <f t="shared" si="308"/>
        <v>2018</v>
      </c>
      <c r="L6570" s="15">
        <v>0.73811342592592588</v>
      </c>
      <c r="M6570">
        <f>HOUR(K6570:K18612)</f>
        <v>0</v>
      </c>
      <c r="N6570">
        <f>MINUTE(K6570:K18612)</f>
        <v>0</v>
      </c>
      <c r="O6570">
        <f>SECOND(K6570:K18612)</f>
        <v>0</v>
      </c>
      <c r="P6570">
        <v>6.24</v>
      </c>
      <c r="Q6570">
        <f>G6570-P6570</f>
        <v>740.56999999999994</v>
      </c>
      <c r="R6570" t="s">
        <v>160</v>
      </c>
      <c r="S6570" t="s">
        <v>18</v>
      </c>
      <c r="T6570" t="s">
        <v>19</v>
      </c>
    </row>
    <row r="6571" spans="1:20" x14ac:dyDescent="0.35">
      <c r="A6571" t="s">
        <v>11</v>
      </c>
      <c r="B6571" t="s">
        <v>215</v>
      </c>
      <c r="C6571" t="s">
        <v>13</v>
      </c>
      <c r="D6571" t="s">
        <v>20</v>
      </c>
      <c r="E6571" t="s">
        <v>216</v>
      </c>
      <c r="F6571" t="s">
        <v>24</v>
      </c>
      <c r="G6571">
        <v>4589.43</v>
      </c>
      <c r="H6571" s="1">
        <v>43363</v>
      </c>
      <c r="I6571" t="str">
        <f t="shared" si="306"/>
        <v>20</v>
      </c>
      <c r="J6571" t="str">
        <f t="shared" si="307"/>
        <v>September</v>
      </c>
      <c r="K6571" t="str">
        <f t="shared" si="308"/>
        <v>2018</v>
      </c>
      <c r="L6571" s="15">
        <v>0.74526620370370367</v>
      </c>
      <c r="M6571">
        <f>HOUR(K6571:K18613)</f>
        <v>0</v>
      </c>
      <c r="N6571">
        <f>MINUTE(K6571:K18613)</f>
        <v>0</v>
      </c>
      <c r="O6571">
        <f>SECOND(K6571:K18613)</f>
        <v>0</v>
      </c>
      <c r="P6571">
        <v>17.62</v>
      </c>
      <c r="Q6571">
        <f>G6571-P6571</f>
        <v>4571.8100000000004</v>
      </c>
      <c r="R6571" t="s">
        <v>752</v>
      </c>
      <c r="S6571" t="s">
        <v>18</v>
      </c>
      <c r="T6571" t="s">
        <v>19</v>
      </c>
    </row>
    <row r="6572" spans="1:20" x14ac:dyDescent="0.35">
      <c r="A6572" t="s">
        <v>29</v>
      </c>
      <c r="B6572" t="s">
        <v>45</v>
      </c>
      <c r="C6572" t="s">
        <v>13</v>
      </c>
      <c r="D6572" t="s">
        <v>31</v>
      </c>
      <c r="E6572" t="s">
        <v>46</v>
      </c>
      <c r="F6572" t="s">
        <v>24</v>
      </c>
      <c r="G6572">
        <v>15243.22</v>
      </c>
      <c r="H6572" s="1">
        <v>43363</v>
      </c>
      <c r="I6572" t="str">
        <f t="shared" si="306"/>
        <v>20</v>
      </c>
      <c r="J6572" t="str">
        <f t="shared" si="307"/>
        <v>September</v>
      </c>
      <c r="K6572" t="str">
        <f t="shared" si="308"/>
        <v>2018</v>
      </c>
      <c r="L6572" s="15">
        <v>0.75</v>
      </c>
      <c r="M6572">
        <f>HOUR(K6572:K18614)</f>
        <v>0</v>
      </c>
      <c r="N6572">
        <f>MINUTE(K6572:K18614)</f>
        <v>0</v>
      </c>
      <c r="O6572">
        <f>SECOND(K6572:K18614)</f>
        <v>0</v>
      </c>
      <c r="P6572">
        <v>41</v>
      </c>
      <c r="Q6572">
        <f>G6572-P6572</f>
        <v>15202.22</v>
      </c>
      <c r="R6572" t="s">
        <v>1833</v>
      </c>
      <c r="S6572" t="s">
        <v>18</v>
      </c>
      <c r="T6572" t="s">
        <v>19</v>
      </c>
    </row>
    <row r="6573" spans="1:20" x14ac:dyDescent="0.35">
      <c r="A6573" t="s">
        <v>29</v>
      </c>
      <c r="B6573" t="s">
        <v>113</v>
      </c>
      <c r="C6573" t="s">
        <v>13</v>
      </c>
      <c r="D6573" t="s">
        <v>31</v>
      </c>
      <c r="E6573" t="s">
        <v>114</v>
      </c>
      <c r="F6573" t="s">
        <v>24</v>
      </c>
      <c r="G6573">
        <v>8769.7199999999993</v>
      </c>
      <c r="H6573" s="1">
        <v>43363</v>
      </c>
      <c r="I6573" t="str">
        <f t="shared" si="306"/>
        <v>20</v>
      </c>
      <c r="J6573" t="str">
        <f t="shared" si="307"/>
        <v>September</v>
      </c>
      <c r="K6573" t="str">
        <f t="shared" si="308"/>
        <v>2018</v>
      </c>
      <c r="L6573" s="15">
        <v>0.75</v>
      </c>
      <c r="M6573">
        <f>HOUR(K6573:K18615)</f>
        <v>0</v>
      </c>
      <c r="N6573">
        <f>MINUTE(K6573:K18615)</f>
        <v>0</v>
      </c>
      <c r="O6573">
        <f>SECOND(K6573:K18615)</f>
        <v>0</v>
      </c>
      <c r="P6573">
        <v>49</v>
      </c>
      <c r="Q6573">
        <f>G6573-P6573</f>
        <v>8720.7199999999993</v>
      </c>
      <c r="R6573" t="s">
        <v>1833</v>
      </c>
      <c r="S6573" t="s">
        <v>18</v>
      </c>
      <c r="T6573" t="s">
        <v>19</v>
      </c>
    </row>
    <row r="6574" spans="1:20" x14ac:dyDescent="0.35">
      <c r="A6574" t="s">
        <v>29</v>
      </c>
      <c r="B6574" t="s">
        <v>138</v>
      </c>
      <c r="C6574" t="s">
        <v>13</v>
      </c>
      <c r="D6574" t="s">
        <v>31</v>
      </c>
      <c r="E6574" t="s">
        <v>139</v>
      </c>
      <c r="F6574" t="s">
        <v>16</v>
      </c>
      <c r="G6574">
        <v>199740.54</v>
      </c>
      <c r="H6574" s="1">
        <v>43363</v>
      </c>
      <c r="I6574" t="str">
        <f t="shared" si="306"/>
        <v>20</v>
      </c>
      <c r="J6574" t="str">
        <f t="shared" si="307"/>
        <v>September</v>
      </c>
      <c r="K6574" t="str">
        <f t="shared" si="308"/>
        <v>2018</v>
      </c>
      <c r="L6574" s="15">
        <v>0.75</v>
      </c>
      <c r="M6574">
        <f>HOUR(K6574:K18616)</f>
        <v>0</v>
      </c>
      <c r="N6574">
        <f>MINUTE(K6574:K18616)</f>
        <v>0</v>
      </c>
      <c r="O6574">
        <f>SECOND(K6574:K18616)</f>
        <v>0</v>
      </c>
      <c r="P6574">
        <v>21</v>
      </c>
      <c r="Q6574">
        <f>G6574-P6574</f>
        <v>199719.54</v>
      </c>
      <c r="R6574" t="s">
        <v>1833</v>
      </c>
      <c r="S6574" t="s">
        <v>18</v>
      </c>
      <c r="T6574" t="s">
        <v>19</v>
      </c>
    </row>
    <row r="6575" spans="1:20" x14ac:dyDescent="0.35">
      <c r="A6575" t="s">
        <v>11</v>
      </c>
      <c r="B6575" t="s">
        <v>148</v>
      </c>
      <c r="C6575" t="s">
        <v>13</v>
      </c>
      <c r="D6575" t="s">
        <v>20</v>
      </c>
      <c r="E6575" t="s">
        <v>149</v>
      </c>
      <c r="F6575" t="s">
        <v>16</v>
      </c>
      <c r="G6575">
        <v>8260.0400000000009</v>
      </c>
      <c r="H6575" s="1">
        <v>43363</v>
      </c>
      <c r="I6575" t="str">
        <f t="shared" si="306"/>
        <v>20</v>
      </c>
      <c r="J6575" t="str">
        <f t="shared" si="307"/>
        <v>September</v>
      </c>
      <c r="K6575" t="str">
        <f t="shared" si="308"/>
        <v>2018</v>
      </c>
      <c r="L6575" s="15">
        <v>0.75548611111111119</v>
      </c>
      <c r="M6575">
        <f>HOUR(K6575:K18617)</f>
        <v>0</v>
      </c>
      <c r="N6575">
        <f>MINUTE(K6575:K18617)</f>
        <v>0</v>
      </c>
      <c r="O6575">
        <f>SECOND(K6575:K18617)</f>
        <v>0</v>
      </c>
      <c r="P6575">
        <v>31.88</v>
      </c>
      <c r="Q6575">
        <f>G6575-P6575</f>
        <v>8228.1600000000017</v>
      </c>
      <c r="R6575" t="s">
        <v>274</v>
      </c>
      <c r="S6575" t="s">
        <v>18</v>
      </c>
      <c r="T6575" t="s">
        <v>19</v>
      </c>
    </row>
    <row r="6576" spans="1:20" x14ac:dyDescent="0.35">
      <c r="A6576" t="s">
        <v>11</v>
      </c>
      <c r="B6576" t="s">
        <v>298</v>
      </c>
      <c r="C6576" t="s">
        <v>13</v>
      </c>
      <c r="D6576" t="s">
        <v>20</v>
      </c>
      <c r="E6576" t="s">
        <v>299</v>
      </c>
      <c r="F6576" t="s">
        <v>16</v>
      </c>
      <c r="G6576">
        <v>28249.62</v>
      </c>
      <c r="H6576" s="1">
        <v>43363</v>
      </c>
      <c r="I6576" t="str">
        <f t="shared" si="306"/>
        <v>20</v>
      </c>
      <c r="J6576" t="str">
        <f t="shared" si="307"/>
        <v>September</v>
      </c>
      <c r="K6576" t="str">
        <f t="shared" si="308"/>
        <v>2018</v>
      </c>
      <c r="L6576" s="15">
        <v>0.7716319444444445</v>
      </c>
      <c r="M6576">
        <f>HOUR(K6576:K18618)</f>
        <v>0</v>
      </c>
      <c r="N6576">
        <f>MINUTE(K6576:K18618)</f>
        <v>0</v>
      </c>
      <c r="O6576">
        <f>SECOND(K6576:K18618)</f>
        <v>0</v>
      </c>
      <c r="P6576">
        <v>19.510000000000002</v>
      </c>
      <c r="Q6576">
        <f>G6576-P6576</f>
        <v>28230.11</v>
      </c>
      <c r="R6576" t="s">
        <v>413</v>
      </c>
      <c r="S6576" t="s">
        <v>18</v>
      </c>
      <c r="T6576" t="s">
        <v>19</v>
      </c>
    </row>
    <row r="6577" spans="1:20" x14ac:dyDescent="0.35">
      <c r="A6577" t="s">
        <v>11</v>
      </c>
      <c r="B6577" t="s">
        <v>58</v>
      </c>
      <c r="C6577" t="s">
        <v>13</v>
      </c>
      <c r="D6577" t="s">
        <v>20</v>
      </c>
      <c r="E6577" t="s">
        <v>59</v>
      </c>
      <c r="F6577" t="s">
        <v>16</v>
      </c>
      <c r="G6577">
        <v>3849.85</v>
      </c>
      <c r="H6577" s="1">
        <v>43363</v>
      </c>
      <c r="I6577" t="str">
        <f t="shared" si="306"/>
        <v>20</v>
      </c>
      <c r="J6577" t="str">
        <f t="shared" si="307"/>
        <v>September</v>
      </c>
      <c r="K6577" t="str">
        <f t="shared" si="308"/>
        <v>2018</v>
      </c>
      <c r="L6577" s="15">
        <v>0.78778935185185184</v>
      </c>
      <c r="M6577">
        <f>HOUR(K6577:K18619)</f>
        <v>0</v>
      </c>
      <c r="N6577">
        <f>MINUTE(K6577:K18619)</f>
        <v>0</v>
      </c>
      <c r="O6577">
        <f>SECOND(K6577:K18619)</f>
        <v>0</v>
      </c>
      <c r="P6577">
        <v>21.53</v>
      </c>
      <c r="Q6577">
        <f>G6577-P6577</f>
        <v>3828.3199999999997</v>
      </c>
      <c r="R6577" t="s">
        <v>190</v>
      </c>
      <c r="S6577" t="s">
        <v>18</v>
      </c>
      <c r="T6577" t="s">
        <v>19</v>
      </c>
    </row>
    <row r="6578" spans="1:20" x14ac:dyDescent="0.35">
      <c r="A6578" t="s">
        <v>29</v>
      </c>
      <c r="B6578" t="s">
        <v>173</v>
      </c>
      <c r="C6578" t="s">
        <v>13</v>
      </c>
      <c r="D6578" t="s">
        <v>31</v>
      </c>
      <c r="E6578" t="s">
        <v>174</v>
      </c>
      <c r="F6578" t="s">
        <v>24</v>
      </c>
      <c r="G6578">
        <v>9590.16</v>
      </c>
      <c r="H6578" s="1">
        <v>43363</v>
      </c>
      <c r="I6578" t="str">
        <f t="shared" si="306"/>
        <v>20</v>
      </c>
      <c r="J6578" t="str">
        <f t="shared" si="307"/>
        <v>September</v>
      </c>
      <c r="K6578" t="str">
        <f t="shared" si="308"/>
        <v>2018</v>
      </c>
      <c r="L6578" s="15">
        <v>0.79166666666666663</v>
      </c>
      <c r="M6578">
        <f>HOUR(K6578:K18620)</f>
        <v>0</v>
      </c>
      <c r="N6578">
        <f>MINUTE(K6578:K18620)</f>
        <v>0</v>
      </c>
      <c r="O6578">
        <f>SECOND(K6578:K18620)</f>
        <v>0</v>
      </c>
      <c r="P6578">
        <v>1176</v>
      </c>
      <c r="Q6578">
        <f>G6578-P6578</f>
        <v>8414.16</v>
      </c>
      <c r="R6578" t="s">
        <v>1833</v>
      </c>
      <c r="S6578" t="s">
        <v>18</v>
      </c>
      <c r="T6578" t="s">
        <v>19</v>
      </c>
    </row>
    <row r="6579" spans="1:20" x14ac:dyDescent="0.35">
      <c r="A6579" t="s">
        <v>29</v>
      </c>
      <c r="B6579" t="s">
        <v>22</v>
      </c>
      <c r="C6579" t="s">
        <v>13</v>
      </c>
      <c r="D6579" t="s">
        <v>31</v>
      </c>
      <c r="E6579" t="s">
        <v>23</v>
      </c>
      <c r="F6579" t="s">
        <v>24</v>
      </c>
      <c r="G6579">
        <v>685.2</v>
      </c>
      <c r="H6579" s="1">
        <v>43363</v>
      </c>
      <c r="I6579" t="str">
        <f t="shared" si="306"/>
        <v>20</v>
      </c>
      <c r="J6579" t="str">
        <f t="shared" si="307"/>
        <v>September</v>
      </c>
      <c r="K6579" t="str">
        <f t="shared" si="308"/>
        <v>2018</v>
      </c>
      <c r="L6579" s="15">
        <v>0.79166666666666663</v>
      </c>
      <c r="M6579">
        <f>HOUR(K6579:K18621)</f>
        <v>0</v>
      </c>
      <c r="N6579">
        <f>MINUTE(K6579:K18621)</f>
        <v>0</v>
      </c>
      <c r="O6579">
        <f>SECOND(K6579:K18621)</f>
        <v>0</v>
      </c>
      <c r="P6579">
        <v>50</v>
      </c>
      <c r="Q6579">
        <f>G6579-P6579</f>
        <v>635.20000000000005</v>
      </c>
      <c r="R6579" t="s">
        <v>1833</v>
      </c>
      <c r="S6579" t="s">
        <v>18</v>
      </c>
      <c r="T6579" t="s">
        <v>19</v>
      </c>
    </row>
    <row r="6580" spans="1:20" x14ac:dyDescent="0.35">
      <c r="A6580" t="s">
        <v>29</v>
      </c>
      <c r="B6580" t="s">
        <v>52</v>
      </c>
      <c r="C6580" t="s">
        <v>13</v>
      </c>
      <c r="D6580" t="s">
        <v>31</v>
      </c>
      <c r="E6580" t="s">
        <v>53</v>
      </c>
      <c r="F6580" t="s">
        <v>24</v>
      </c>
      <c r="G6580">
        <v>262339.15000000002</v>
      </c>
      <c r="H6580" s="1">
        <v>43363</v>
      </c>
      <c r="I6580" t="str">
        <f t="shared" si="306"/>
        <v>20</v>
      </c>
      <c r="J6580" t="str">
        <f t="shared" si="307"/>
        <v>September</v>
      </c>
      <c r="K6580" t="str">
        <f t="shared" si="308"/>
        <v>2018</v>
      </c>
      <c r="L6580" s="15">
        <v>0.79166666666666663</v>
      </c>
      <c r="M6580">
        <f>HOUR(K6580:K18622)</f>
        <v>0</v>
      </c>
      <c r="N6580">
        <f>MINUTE(K6580:K18622)</f>
        <v>0</v>
      </c>
      <c r="O6580">
        <f>SECOND(K6580:K18622)</f>
        <v>0</v>
      </c>
      <c r="P6580">
        <v>50</v>
      </c>
      <c r="Q6580">
        <f>G6580-P6580</f>
        <v>262289.15000000002</v>
      </c>
      <c r="R6580" t="s">
        <v>1833</v>
      </c>
      <c r="S6580" t="s">
        <v>18</v>
      </c>
      <c r="T6580" t="s">
        <v>19</v>
      </c>
    </row>
    <row r="6581" spans="1:20" x14ac:dyDescent="0.35">
      <c r="A6581" t="s">
        <v>11</v>
      </c>
      <c r="B6581" t="s">
        <v>85</v>
      </c>
      <c r="C6581" t="s">
        <v>13</v>
      </c>
      <c r="D6581" t="s">
        <v>14</v>
      </c>
      <c r="E6581" t="s">
        <v>86</v>
      </c>
      <c r="F6581" t="s">
        <v>16</v>
      </c>
      <c r="G6581">
        <v>22929.71</v>
      </c>
      <c r="H6581" s="1">
        <v>43363</v>
      </c>
      <c r="I6581" t="str">
        <f t="shared" si="306"/>
        <v>20</v>
      </c>
      <c r="J6581" t="str">
        <f t="shared" si="307"/>
        <v>September</v>
      </c>
      <c r="K6581" t="str">
        <f t="shared" si="308"/>
        <v>2018</v>
      </c>
      <c r="L6581" s="15">
        <v>0.797337962962963</v>
      </c>
      <c r="M6581">
        <f>HOUR(K6581:K18623)</f>
        <v>0</v>
      </c>
      <c r="N6581">
        <f>MINUTE(K6581:K18623)</f>
        <v>0</v>
      </c>
      <c r="O6581">
        <f>SECOND(K6581:K18623)</f>
        <v>0</v>
      </c>
      <c r="P6581">
        <v>49.01</v>
      </c>
      <c r="Q6581">
        <f>G6581-P6581</f>
        <v>22880.7</v>
      </c>
      <c r="R6581" t="s">
        <v>1515</v>
      </c>
      <c r="S6581" t="s">
        <v>18</v>
      </c>
      <c r="T6581" t="s">
        <v>19</v>
      </c>
    </row>
    <row r="6582" spans="1:20" x14ac:dyDescent="0.35">
      <c r="A6582" t="s">
        <v>11</v>
      </c>
      <c r="B6582" t="s">
        <v>113</v>
      </c>
      <c r="C6582" t="s">
        <v>13</v>
      </c>
      <c r="D6582" t="s">
        <v>14</v>
      </c>
      <c r="E6582" t="s">
        <v>114</v>
      </c>
      <c r="F6582" t="s">
        <v>24</v>
      </c>
      <c r="G6582">
        <v>8744.74</v>
      </c>
      <c r="H6582" s="1">
        <v>43363</v>
      </c>
      <c r="I6582" t="str">
        <f t="shared" si="306"/>
        <v>20</v>
      </c>
      <c r="J6582" t="str">
        <f t="shared" si="307"/>
        <v>September</v>
      </c>
      <c r="K6582" t="str">
        <f t="shared" si="308"/>
        <v>2018</v>
      </c>
      <c r="L6582" s="15">
        <v>0.80480324074074072</v>
      </c>
      <c r="M6582">
        <f>HOUR(K6582:K18624)</f>
        <v>0</v>
      </c>
      <c r="N6582">
        <f>MINUTE(K6582:K18624)</f>
        <v>0</v>
      </c>
      <c r="O6582">
        <f>SECOND(K6582:K18624)</f>
        <v>0</v>
      </c>
      <c r="P6582">
        <v>24.98</v>
      </c>
      <c r="Q6582">
        <f>G6582-P6582</f>
        <v>8719.76</v>
      </c>
      <c r="R6582" t="s">
        <v>467</v>
      </c>
      <c r="S6582" t="s">
        <v>18</v>
      </c>
      <c r="T6582" t="s">
        <v>19</v>
      </c>
    </row>
    <row r="6583" spans="1:20" x14ac:dyDescent="0.35">
      <c r="A6583" t="s">
        <v>11</v>
      </c>
      <c r="B6583" t="s">
        <v>65</v>
      </c>
      <c r="C6583" t="s">
        <v>13</v>
      </c>
      <c r="D6583" t="s">
        <v>20</v>
      </c>
      <c r="E6583" t="s">
        <v>66</v>
      </c>
      <c r="F6583" t="s">
        <v>16</v>
      </c>
      <c r="G6583">
        <v>4990.3100000000004</v>
      </c>
      <c r="H6583" s="1">
        <v>43363</v>
      </c>
      <c r="I6583" t="str">
        <f t="shared" si="306"/>
        <v>20</v>
      </c>
      <c r="J6583" t="str">
        <f t="shared" si="307"/>
        <v>September</v>
      </c>
      <c r="K6583" t="str">
        <f t="shared" si="308"/>
        <v>2018</v>
      </c>
      <c r="L6583" s="15">
        <v>0.81226851851851845</v>
      </c>
      <c r="M6583">
        <f>HOUR(K6583:K18625)</f>
        <v>0</v>
      </c>
      <c r="N6583">
        <f>MINUTE(K6583:K18625)</f>
        <v>0</v>
      </c>
      <c r="O6583">
        <f>SECOND(K6583:K18625)</f>
        <v>0</v>
      </c>
      <c r="P6583">
        <v>31.83</v>
      </c>
      <c r="Q6583">
        <f>G6583-P6583</f>
        <v>4958.4800000000005</v>
      </c>
      <c r="R6583" t="s">
        <v>261</v>
      </c>
      <c r="S6583" t="s">
        <v>18</v>
      </c>
      <c r="T6583" t="s">
        <v>19</v>
      </c>
    </row>
    <row r="6584" spans="1:20" x14ac:dyDescent="0.35">
      <c r="A6584" t="s">
        <v>11</v>
      </c>
      <c r="B6584" t="s">
        <v>22</v>
      </c>
      <c r="C6584" t="s">
        <v>13</v>
      </c>
      <c r="D6584" t="s">
        <v>14</v>
      </c>
      <c r="E6584" t="s">
        <v>23</v>
      </c>
      <c r="F6584" t="s">
        <v>24</v>
      </c>
      <c r="G6584">
        <v>735.2</v>
      </c>
      <c r="H6584" s="1">
        <v>43363</v>
      </c>
      <c r="I6584" t="str">
        <f t="shared" si="306"/>
        <v>20</v>
      </c>
      <c r="J6584" t="str">
        <f t="shared" si="307"/>
        <v>September</v>
      </c>
      <c r="K6584" t="str">
        <f t="shared" si="308"/>
        <v>2018</v>
      </c>
      <c r="L6584" s="15">
        <v>0.81973379629629628</v>
      </c>
      <c r="M6584">
        <f>HOUR(K6584:K18626)</f>
        <v>0</v>
      </c>
      <c r="N6584">
        <f>MINUTE(K6584:K18626)</f>
        <v>0</v>
      </c>
      <c r="O6584">
        <f>SECOND(K6584:K18626)</f>
        <v>0</v>
      </c>
      <c r="P6584">
        <v>11.61</v>
      </c>
      <c r="Q6584">
        <f>G6584-P6584</f>
        <v>723.59</v>
      </c>
      <c r="R6584" t="s">
        <v>1106</v>
      </c>
      <c r="S6584" t="s">
        <v>18</v>
      </c>
      <c r="T6584" t="s">
        <v>19</v>
      </c>
    </row>
    <row r="6585" spans="1:20" x14ac:dyDescent="0.35">
      <c r="A6585" t="s">
        <v>11</v>
      </c>
      <c r="B6585" t="s">
        <v>298</v>
      </c>
      <c r="C6585" t="s">
        <v>13</v>
      </c>
      <c r="D6585" t="s">
        <v>20</v>
      </c>
      <c r="E6585" t="s">
        <v>299</v>
      </c>
      <c r="F6585" t="s">
        <v>16</v>
      </c>
      <c r="G6585">
        <v>28225.69</v>
      </c>
      <c r="H6585" s="1">
        <v>43363</v>
      </c>
      <c r="I6585" t="str">
        <f t="shared" si="306"/>
        <v>20</v>
      </c>
      <c r="J6585" t="str">
        <f t="shared" si="307"/>
        <v>September</v>
      </c>
      <c r="K6585" t="str">
        <f t="shared" si="308"/>
        <v>2018</v>
      </c>
      <c r="L6585" s="15">
        <v>0.82719907407407411</v>
      </c>
      <c r="M6585">
        <f>HOUR(K6585:K18627)</f>
        <v>0</v>
      </c>
      <c r="N6585">
        <f>MINUTE(K6585:K18627)</f>
        <v>0</v>
      </c>
      <c r="O6585">
        <f>SECOND(K6585:K18627)</f>
        <v>0</v>
      </c>
      <c r="P6585">
        <v>23.93</v>
      </c>
      <c r="Q6585">
        <f>G6585-P6585</f>
        <v>28201.759999999998</v>
      </c>
      <c r="R6585" t="s">
        <v>201</v>
      </c>
      <c r="S6585" t="s">
        <v>18</v>
      </c>
      <c r="T6585" t="s">
        <v>19</v>
      </c>
    </row>
    <row r="6586" spans="1:20" x14ac:dyDescent="0.35">
      <c r="A6586" t="s">
        <v>29</v>
      </c>
      <c r="B6586" t="s">
        <v>170</v>
      </c>
      <c r="C6586" t="s">
        <v>13</v>
      </c>
      <c r="D6586" t="s">
        <v>31</v>
      </c>
      <c r="E6586" t="s">
        <v>171</v>
      </c>
      <c r="F6586" t="s">
        <v>24</v>
      </c>
      <c r="G6586">
        <v>8725.6200000000008</v>
      </c>
      <c r="H6586" s="1">
        <v>43363</v>
      </c>
      <c r="I6586" t="str">
        <f t="shared" si="306"/>
        <v>20</v>
      </c>
      <c r="J6586" t="str">
        <f t="shared" si="307"/>
        <v>September</v>
      </c>
      <c r="K6586" t="str">
        <f t="shared" si="308"/>
        <v>2018</v>
      </c>
      <c r="L6586" s="15">
        <v>0.83333333333333337</v>
      </c>
      <c r="M6586">
        <f>HOUR(K6586:K18628)</f>
        <v>0</v>
      </c>
      <c r="N6586">
        <f>MINUTE(K6586:K18628)</f>
        <v>0</v>
      </c>
      <c r="O6586">
        <f>SECOND(K6586:K18628)</f>
        <v>0</v>
      </c>
      <c r="P6586">
        <v>41</v>
      </c>
      <c r="Q6586">
        <f>G6586-P6586</f>
        <v>8684.6200000000008</v>
      </c>
      <c r="R6586" t="s">
        <v>1833</v>
      </c>
      <c r="S6586" t="s">
        <v>18</v>
      </c>
      <c r="T6586" t="s">
        <v>19</v>
      </c>
    </row>
    <row r="6587" spans="1:20" x14ac:dyDescent="0.35">
      <c r="A6587" t="s">
        <v>11</v>
      </c>
      <c r="B6587" t="s">
        <v>75</v>
      </c>
      <c r="C6587" t="s">
        <v>13</v>
      </c>
      <c r="D6587" t="s">
        <v>14</v>
      </c>
      <c r="E6587" t="s">
        <v>76</v>
      </c>
      <c r="F6587" t="s">
        <v>24</v>
      </c>
      <c r="G6587">
        <v>3997.58</v>
      </c>
      <c r="H6587" s="1">
        <v>43363</v>
      </c>
      <c r="I6587" t="str">
        <f t="shared" si="306"/>
        <v>20</v>
      </c>
      <c r="J6587" t="str">
        <f t="shared" si="307"/>
        <v>September</v>
      </c>
      <c r="K6587" t="str">
        <f t="shared" si="308"/>
        <v>2018</v>
      </c>
      <c r="L6587" s="15">
        <v>0.83587962962962958</v>
      </c>
      <c r="M6587">
        <f>HOUR(K6587:K18629)</f>
        <v>0</v>
      </c>
      <c r="N6587">
        <f>MINUTE(K6587:K18629)</f>
        <v>0</v>
      </c>
      <c r="O6587">
        <f>SECOND(K6587:K18629)</f>
        <v>0</v>
      </c>
      <c r="P6587">
        <v>12.6</v>
      </c>
      <c r="Q6587">
        <f>G6587-P6587</f>
        <v>3984.98</v>
      </c>
      <c r="R6587" t="s">
        <v>1384</v>
      </c>
      <c r="S6587" t="s">
        <v>18</v>
      </c>
      <c r="T6587" t="s">
        <v>19</v>
      </c>
    </row>
    <row r="6588" spans="1:20" x14ac:dyDescent="0.35">
      <c r="A6588" t="s">
        <v>11</v>
      </c>
      <c r="B6588" t="s">
        <v>30</v>
      </c>
      <c r="C6588" t="s">
        <v>13</v>
      </c>
      <c r="D6588" t="s">
        <v>20</v>
      </c>
      <c r="E6588" t="s">
        <v>32</v>
      </c>
      <c r="F6588" t="s">
        <v>24</v>
      </c>
      <c r="G6588">
        <v>7332.03</v>
      </c>
      <c r="H6588" s="1">
        <v>43363</v>
      </c>
      <c r="I6588" t="str">
        <f t="shared" si="306"/>
        <v>20</v>
      </c>
      <c r="J6588" t="str">
        <f t="shared" si="307"/>
        <v>September</v>
      </c>
      <c r="K6588" t="str">
        <f t="shared" si="308"/>
        <v>2018</v>
      </c>
      <c r="L6588" s="15">
        <v>0.85004629629629624</v>
      </c>
      <c r="M6588">
        <f>HOUR(K6588:K18630)</f>
        <v>0</v>
      </c>
      <c r="N6588">
        <f>MINUTE(K6588:K18630)</f>
        <v>0</v>
      </c>
      <c r="O6588">
        <f>SECOND(K6588:K18630)</f>
        <v>0</v>
      </c>
      <c r="P6588">
        <v>197.67</v>
      </c>
      <c r="Q6588">
        <f>G6588-P6588</f>
        <v>7134.36</v>
      </c>
      <c r="R6588" t="s">
        <v>432</v>
      </c>
      <c r="S6588" t="s">
        <v>18</v>
      </c>
      <c r="T6588" t="s">
        <v>19</v>
      </c>
    </row>
    <row r="6589" spans="1:20" x14ac:dyDescent="0.35">
      <c r="A6589" t="s">
        <v>11</v>
      </c>
      <c r="B6589" t="s">
        <v>227</v>
      </c>
      <c r="C6589" t="s">
        <v>13</v>
      </c>
      <c r="D6589" t="s">
        <v>20</v>
      </c>
      <c r="E6589" t="s">
        <v>228</v>
      </c>
      <c r="F6589" t="s">
        <v>24</v>
      </c>
      <c r="G6589">
        <v>13950.32</v>
      </c>
      <c r="H6589" s="1">
        <v>43363</v>
      </c>
      <c r="I6589" t="str">
        <f t="shared" si="306"/>
        <v>20</v>
      </c>
      <c r="J6589" t="str">
        <f t="shared" si="307"/>
        <v>September</v>
      </c>
      <c r="K6589" t="str">
        <f t="shared" si="308"/>
        <v>2018</v>
      </c>
      <c r="L6589" s="15">
        <v>0.86422453703703705</v>
      </c>
      <c r="M6589">
        <f>HOUR(K6589:K18631)</f>
        <v>0</v>
      </c>
      <c r="N6589">
        <f>MINUTE(K6589:K18631)</f>
        <v>0</v>
      </c>
      <c r="O6589">
        <f>SECOND(K6589:K18631)</f>
        <v>0</v>
      </c>
      <c r="P6589">
        <v>17.579999999999998</v>
      </c>
      <c r="Q6589">
        <f>G6589-P6589</f>
        <v>13932.74</v>
      </c>
      <c r="R6589" t="s">
        <v>814</v>
      </c>
      <c r="S6589" t="s">
        <v>18</v>
      </c>
      <c r="T6589" t="s">
        <v>19</v>
      </c>
    </row>
    <row r="6590" spans="1:20" x14ac:dyDescent="0.35">
      <c r="A6590" t="s">
        <v>29</v>
      </c>
      <c r="B6590" t="s">
        <v>182</v>
      </c>
      <c r="C6590" t="s">
        <v>13</v>
      </c>
      <c r="D6590" t="s">
        <v>208</v>
      </c>
      <c r="E6590" t="s">
        <v>183</v>
      </c>
      <c r="F6590" t="s">
        <v>24</v>
      </c>
      <c r="G6590">
        <v>12063.3</v>
      </c>
      <c r="H6590" s="1">
        <v>43363</v>
      </c>
      <c r="I6590" t="str">
        <f t="shared" si="306"/>
        <v>20</v>
      </c>
      <c r="J6590" t="str">
        <f t="shared" si="307"/>
        <v>September</v>
      </c>
      <c r="K6590" t="str">
        <f t="shared" si="308"/>
        <v>2018</v>
      </c>
      <c r="L6590" s="15">
        <v>0.875</v>
      </c>
      <c r="M6590">
        <f>HOUR(K6590:K18632)</f>
        <v>0</v>
      </c>
      <c r="N6590">
        <f>MINUTE(K6590:K18632)</f>
        <v>0</v>
      </c>
      <c r="O6590">
        <f>SECOND(K6590:K18632)</f>
        <v>0</v>
      </c>
      <c r="P6590">
        <v>58</v>
      </c>
      <c r="Q6590">
        <f>G6590-P6590</f>
        <v>12005.3</v>
      </c>
      <c r="R6590" t="s">
        <v>1833</v>
      </c>
      <c r="S6590" t="s">
        <v>18</v>
      </c>
      <c r="T6590" t="s">
        <v>19</v>
      </c>
    </row>
    <row r="6591" spans="1:20" x14ac:dyDescent="0.35">
      <c r="A6591" t="s">
        <v>11</v>
      </c>
      <c r="B6591" t="s">
        <v>331</v>
      </c>
      <c r="C6591" t="s">
        <v>13</v>
      </c>
      <c r="D6591" t="s">
        <v>14</v>
      </c>
      <c r="E6591" t="s">
        <v>332</v>
      </c>
      <c r="F6591" t="s">
        <v>24</v>
      </c>
      <c r="G6591">
        <v>13117.6</v>
      </c>
      <c r="H6591" s="1">
        <v>43363</v>
      </c>
      <c r="I6591" t="str">
        <f t="shared" si="306"/>
        <v>20</v>
      </c>
      <c r="J6591" t="str">
        <f t="shared" si="307"/>
        <v>September</v>
      </c>
      <c r="K6591" t="str">
        <f t="shared" si="308"/>
        <v>2018</v>
      </c>
      <c r="L6591" s="15">
        <v>0.87752314814814814</v>
      </c>
      <c r="M6591">
        <f>HOUR(K6591:K18633)</f>
        <v>0</v>
      </c>
      <c r="N6591">
        <f>MINUTE(K6591:K18633)</f>
        <v>0</v>
      </c>
      <c r="O6591">
        <f>SECOND(K6591:K18633)</f>
        <v>0</v>
      </c>
      <c r="P6591">
        <v>8.06</v>
      </c>
      <c r="Q6591">
        <f>G6591-P6591</f>
        <v>13109.54</v>
      </c>
      <c r="R6591" t="s">
        <v>1516</v>
      </c>
      <c r="S6591" t="s">
        <v>18</v>
      </c>
      <c r="T6591" t="s">
        <v>19</v>
      </c>
    </row>
    <row r="6592" spans="1:20" x14ac:dyDescent="0.35">
      <c r="A6592" t="s">
        <v>11</v>
      </c>
      <c r="B6592" t="s">
        <v>170</v>
      </c>
      <c r="C6592" t="s">
        <v>13</v>
      </c>
      <c r="D6592" t="s">
        <v>20</v>
      </c>
      <c r="E6592" t="s">
        <v>171</v>
      </c>
      <c r="F6592" t="s">
        <v>24</v>
      </c>
      <c r="G6592">
        <v>8711.26</v>
      </c>
      <c r="H6592" s="1">
        <v>43363</v>
      </c>
      <c r="I6592" t="str">
        <f t="shared" si="306"/>
        <v>20</v>
      </c>
      <c r="J6592" t="str">
        <f t="shared" si="307"/>
        <v>September</v>
      </c>
      <c r="K6592" t="str">
        <f t="shared" si="308"/>
        <v>2018</v>
      </c>
      <c r="L6592" s="15">
        <v>0.88804398148148145</v>
      </c>
      <c r="M6592">
        <f>HOUR(K6592:K18634)</f>
        <v>0</v>
      </c>
      <c r="N6592">
        <f>MINUTE(K6592:K18634)</f>
        <v>0</v>
      </c>
      <c r="O6592">
        <f>SECOND(K6592:K18634)</f>
        <v>0</v>
      </c>
      <c r="P6592">
        <v>14.36</v>
      </c>
      <c r="Q6592">
        <f>G6592-P6592</f>
        <v>8696.9</v>
      </c>
      <c r="R6592" t="s">
        <v>1517</v>
      </c>
      <c r="S6592" t="s">
        <v>18</v>
      </c>
      <c r="T6592" t="s">
        <v>19</v>
      </c>
    </row>
    <row r="6593" spans="1:20" x14ac:dyDescent="0.35">
      <c r="A6593" t="s">
        <v>11</v>
      </c>
      <c r="B6593" t="s">
        <v>379</v>
      </c>
      <c r="C6593" t="s">
        <v>13</v>
      </c>
      <c r="D6593" t="s">
        <v>14</v>
      </c>
      <c r="E6593" t="s">
        <v>380</v>
      </c>
      <c r="F6593" t="s">
        <v>16</v>
      </c>
      <c r="G6593">
        <v>11378.41</v>
      </c>
      <c r="H6593" s="1">
        <v>43363</v>
      </c>
      <c r="I6593" t="str">
        <f t="shared" si="306"/>
        <v>20</v>
      </c>
      <c r="J6593" t="str">
        <f t="shared" si="307"/>
        <v>September</v>
      </c>
      <c r="K6593" t="str">
        <f t="shared" si="308"/>
        <v>2018</v>
      </c>
      <c r="L6593" s="15">
        <v>0.89856481481481476</v>
      </c>
      <c r="M6593">
        <f>HOUR(K6593:K18635)</f>
        <v>0</v>
      </c>
      <c r="N6593">
        <f>MINUTE(K6593:K18635)</f>
        <v>0</v>
      </c>
      <c r="O6593">
        <f>SECOND(K6593:K18635)</f>
        <v>0</v>
      </c>
      <c r="P6593">
        <v>10.48</v>
      </c>
      <c r="Q6593">
        <f>G6593-P6593</f>
        <v>11367.93</v>
      </c>
      <c r="R6593" t="s">
        <v>252</v>
      </c>
      <c r="S6593" t="s">
        <v>18</v>
      </c>
      <c r="T6593" t="s">
        <v>19</v>
      </c>
    </row>
    <row r="6594" spans="1:20" x14ac:dyDescent="0.35">
      <c r="A6594" t="s">
        <v>11</v>
      </c>
      <c r="B6594" t="s">
        <v>338</v>
      </c>
      <c r="C6594" t="s">
        <v>13</v>
      </c>
      <c r="D6594" t="s">
        <v>14</v>
      </c>
      <c r="E6594" t="s">
        <v>339</v>
      </c>
      <c r="F6594" t="s">
        <v>16</v>
      </c>
      <c r="G6594">
        <v>3103.82</v>
      </c>
      <c r="H6594" s="1">
        <v>43363</v>
      </c>
      <c r="I6594" t="str">
        <f t="shared" si="306"/>
        <v>20</v>
      </c>
      <c r="J6594" t="str">
        <f t="shared" si="307"/>
        <v>September</v>
      </c>
      <c r="K6594" t="str">
        <f t="shared" si="308"/>
        <v>2018</v>
      </c>
      <c r="L6594" s="15">
        <v>0.90908564814814818</v>
      </c>
      <c r="M6594">
        <f>HOUR(K6594:K18636)</f>
        <v>0</v>
      </c>
      <c r="N6594">
        <f>MINUTE(K6594:K18636)</f>
        <v>0</v>
      </c>
      <c r="O6594">
        <f>SECOND(K6594:K18636)</f>
        <v>0</v>
      </c>
      <c r="P6594">
        <v>0.1</v>
      </c>
      <c r="Q6594">
        <f>G6594-P6594</f>
        <v>3103.7200000000003</v>
      </c>
      <c r="R6594" t="s">
        <v>355</v>
      </c>
      <c r="S6594" t="s">
        <v>18</v>
      </c>
      <c r="T6594" t="s">
        <v>19</v>
      </c>
    </row>
    <row r="6595" spans="1:20" x14ac:dyDescent="0.35">
      <c r="A6595" t="s">
        <v>29</v>
      </c>
      <c r="B6595" t="s">
        <v>336</v>
      </c>
      <c r="C6595" t="s">
        <v>13</v>
      </c>
      <c r="D6595" t="s">
        <v>31</v>
      </c>
      <c r="E6595" t="s">
        <v>337</v>
      </c>
      <c r="F6595" t="s">
        <v>16</v>
      </c>
      <c r="G6595">
        <v>8843.09</v>
      </c>
      <c r="H6595" s="1">
        <v>43363</v>
      </c>
      <c r="I6595" t="str">
        <f t="shared" ref="I6595:I6658" si="309">TEXT(H6595,"dd")</f>
        <v>20</v>
      </c>
      <c r="J6595" t="str">
        <f t="shared" ref="J6595:J6658" si="310">TEXT(H6595,"mmmm")</f>
        <v>September</v>
      </c>
      <c r="K6595" t="str">
        <f t="shared" ref="K6595:K6658" si="311">TEXT(H6595,"yyyy")</f>
        <v>2018</v>
      </c>
      <c r="L6595" s="15">
        <v>0.91666666666666663</v>
      </c>
      <c r="M6595">
        <f>HOUR(K6595:K18637)</f>
        <v>0</v>
      </c>
      <c r="N6595">
        <f>MINUTE(K6595:K18637)</f>
        <v>0</v>
      </c>
      <c r="O6595">
        <f>SECOND(K6595:K18637)</f>
        <v>0</v>
      </c>
      <c r="P6595">
        <v>32</v>
      </c>
      <c r="Q6595">
        <f>G6595-P6595</f>
        <v>8811.09</v>
      </c>
      <c r="R6595" t="s">
        <v>1833</v>
      </c>
      <c r="S6595" t="s">
        <v>18</v>
      </c>
      <c r="T6595" t="s">
        <v>19</v>
      </c>
    </row>
    <row r="6596" spans="1:20" x14ac:dyDescent="0.35">
      <c r="A6596" t="s">
        <v>29</v>
      </c>
      <c r="B6596" t="s">
        <v>45</v>
      </c>
      <c r="C6596" t="s">
        <v>13</v>
      </c>
      <c r="D6596" t="s">
        <v>31</v>
      </c>
      <c r="E6596" t="s">
        <v>46</v>
      </c>
      <c r="F6596" t="s">
        <v>24</v>
      </c>
      <c r="G6596">
        <v>14367.22</v>
      </c>
      <c r="H6596" s="1">
        <v>43363</v>
      </c>
      <c r="I6596" t="str">
        <f t="shared" si="309"/>
        <v>20</v>
      </c>
      <c r="J6596" t="str">
        <f t="shared" si="310"/>
        <v>September</v>
      </c>
      <c r="K6596" t="str">
        <f t="shared" si="311"/>
        <v>2018</v>
      </c>
      <c r="L6596" s="15">
        <v>0.91666666666666663</v>
      </c>
      <c r="M6596">
        <f>HOUR(K6596:K18638)</f>
        <v>0</v>
      </c>
      <c r="N6596">
        <f>MINUTE(K6596:K18638)</f>
        <v>0</v>
      </c>
      <c r="O6596">
        <f>SECOND(K6596:K18638)</f>
        <v>0</v>
      </c>
      <c r="P6596">
        <v>876</v>
      </c>
      <c r="Q6596">
        <f>G6596-P6596</f>
        <v>13491.22</v>
      </c>
      <c r="R6596" t="s">
        <v>1833</v>
      </c>
      <c r="S6596" t="s">
        <v>18</v>
      </c>
      <c r="T6596" t="s">
        <v>19</v>
      </c>
    </row>
    <row r="6597" spans="1:20" x14ac:dyDescent="0.35">
      <c r="A6597" t="s">
        <v>29</v>
      </c>
      <c r="B6597" t="s">
        <v>195</v>
      </c>
      <c r="C6597" t="s">
        <v>13</v>
      </c>
      <c r="D6597" t="s">
        <v>31</v>
      </c>
      <c r="E6597" t="s">
        <v>129</v>
      </c>
      <c r="F6597" t="s">
        <v>24</v>
      </c>
      <c r="G6597">
        <v>9520.61</v>
      </c>
      <c r="H6597" s="1">
        <v>43363</v>
      </c>
      <c r="I6597" t="str">
        <f t="shared" si="309"/>
        <v>20</v>
      </c>
      <c r="J6597" t="str">
        <f t="shared" si="310"/>
        <v>September</v>
      </c>
      <c r="K6597" t="str">
        <f t="shared" si="311"/>
        <v>2018</v>
      </c>
      <c r="L6597" s="15">
        <v>0.91666666666666663</v>
      </c>
      <c r="M6597">
        <f>HOUR(K6597:K18639)</f>
        <v>0</v>
      </c>
      <c r="N6597">
        <f>MINUTE(K6597:K18639)</f>
        <v>0</v>
      </c>
      <c r="O6597">
        <f>SECOND(K6597:K18639)</f>
        <v>0</v>
      </c>
      <c r="P6597">
        <v>36</v>
      </c>
      <c r="Q6597">
        <f>G6597-P6597</f>
        <v>9484.61</v>
      </c>
      <c r="R6597" t="s">
        <v>1833</v>
      </c>
      <c r="S6597" t="s">
        <v>18</v>
      </c>
      <c r="T6597" t="s">
        <v>19</v>
      </c>
    </row>
    <row r="6598" spans="1:20" x14ac:dyDescent="0.35">
      <c r="A6598" t="s">
        <v>29</v>
      </c>
      <c r="B6598" t="s">
        <v>338</v>
      </c>
      <c r="C6598" t="s">
        <v>13</v>
      </c>
      <c r="D6598" t="s">
        <v>31</v>
      </c>
      <c r="E6598" t="s">
        <v>339</v>
      </c>
      <c r="F6598" t="s">
        <v>16</v>
      </c>
      <c r="G6598">
        <v>3070.82</v>
      </c>
      <c r="H6598" s="1">
        <v>43363</v>
      </c>
      <c r="I6598" t="str">
        <f t="shared" si="309"/>
        <v>20</v>
      </c>
      <c r="J6598" t="str">
        <f t="shared" si="310"/>
        <v>September</v>
      </c>
      <c r="K6598" t="str">
        <f t="shared" si="311"/>
        <v>2018</v>
      </c>
      <c r="L6598" s="15">
        <v>0.91666666666666663</v>
      </c>
      <c r="M6598">
        <f>HOUR(K6598:K18640)</f>
        <v>0</v>
      </c>
      <c r="N6598">
        <f>MINUTE(K6598:K18640)</f>
        <v>0</v>
      </c>
      <c r="O6598">
        <f>SECOND(K6598:K18640)</f>
        <v>0</v>
      </c>
      <c r="P6598">
        <v>33</v>
      </c>
      <c r="Q6598">
        <f>G6598-P6598</f>
        <v>3037.82</v>
      </c>
      <c r="R6598" t="s">
        <v>1833</v>
      </c>
      <c r="S6598" t="s">
        <v>18</v>
      </c>
      <c r="T6598" t="s">
        <v>19</v>
      </c>
    </row>
    <row r="6599" spans="1:20" x14ac:dyDescent="0.35">
      <c r="A6599" t="s">
        <v>11</v>
      </c>
      <c r="B6599" t="s">
        <v>65</v>
      </c>
      <c r="C6599" t="s">
        <v>13</v>
      </c>
      <c r="D6599" t="s">
        <v>14</v>
      </c>
      <c r="E6599" t="s">
        <v>66</v>
      </c>
      <c r="F6599" t="s">
        <v>16</v>
      </c>
      <c r="G6599">
        <v>4949.6400000000003</v>
      </c>
      <c r="H6599" s="1">
        <v>43363</v>
      </c>
      <c r="I6599" t="str">
        <f t="shared" si="309"/>
        <v>20</v>
      </c>
      <c r="J6599" t="str">
        <f t="shared" si="310"/>
        <v>September</v>
      </c>
      <c r="K6599" t="str">
        <f t="shared" si="311"/>
        <v>2018</v>
      </c>
      <c r="L6599" s="15">
        <v>0.91989583333333336</v>
      </c>
      <c r="M6599">
        <f>HOUR(K6599:K18641)</f>
        <v>0</v>
      </c>
      <c r="N6599">
        <f>MINUTE(K6599:K18641)</f>
        <v>0</v>
      </c>
      <c r="O6599">
        <f>SECOND(K6599:K18641)</f>
        <v>0</v>
      </c>
      <c r="P6599">
        <v>40.67</v>
      </c>
      <c r="Q6599">
        <f>G6599-P6599</f>
        <v>4908.97</v>
      </c>
      <c r="R6599" t="s">
        <v>1218</v>
      </c>
      <c r="S6599" t="s">
        <v>18</v>
      </c>
      <c r="T6599" t="s">
        <v>19</v>
      </c>
    </row>
    <row r="6600" spans="1:20" x14ac:dyDescent="0.35">
      <c r="A6600" t="s">
        <v>11</v>
      </c>
      <c r="B6600" t="s">
        <v>113</v>
      </c>
      <c r="C6600" t="s">
        <v>13</v>
      </c>
      <c r="D6600" t="s">
        <v>14</v>
      </c>
      <c r="E6600" t="s">
        <v>114</v>
      </c>
      <c r="F6600" t="s">
        <v>24</v>
      </c>
      <c r="G6600">
        <v>8684.6299999999992</v>
      </c>
      <c r="H6600" s="1">
        <v>43363</v>
      </c>
      <c r="I6600" t="str">
        <f t="shared" si="309"/>
        <v>20</v>
      </c>
      <c r="J6600" t="str">
        <f t="shared" si="310"/>
        <v>September</v>
      </c>
      <c r="K6600" t="str">
        <f t="shared" si="311"/>
        <v>2018</v>
      </c>
      <c r="L6600" s="15">
        <v>0.93146990740740743</v>
      </c>
      <c r="M6600">
        <f>HOUR(K6600:K18642)</f>
        <v>0</v>
      </c>
      <c r="N6600">
        <f>MINUTE(K6600:K18642)</f>
        <v>0</v>
      </c>
      <c r="O6600">
        <f>SECOND(K6600:K18642)</f>
        <v>0</v>
      </c>
      <c r="P6600">
        <v>60.11</v>
      </c>
      <c r="Q6600">
        <f>G6600-P6600</f>
        <v>8624.5199999999986</v>
      </c>
      <c r="R6600" t="s">
        <v>1518</v>
      </c>
      <c r="S6600" t="s">
        <v>18</v>
      </c>
      <c r="T6600" t="s">
        <v>19</v>
      </c>
    </row>
    <row r="6601" spans="1:20" x14ac:dyDescent="0.35">
      <c r="A6601" t="s">
        <v>11</v>
      </c>
      <c r="B6601" t="s">
        <v>92</v>
      </c>
      <c r="C6601" t="s">
        <v>13</v>
      </c>
      <c r="D6601" t="s">
        <v>14</v>
      </c>
      <c r="E6601" t="s">
        <v>93</v>
      </c>
      <c r="F6601" t="s">
        <v>16</v>
      </c>
      <c r="G6601">
        <v>5301.39</v>
      </c>
      <c r="H6601" s="1">
        <v>43363</v>
      </c>
      <c r="I6601" t="str">
        <f t="shared" si="309"/>
        <v>20</v>
      </c>
      <c r="J6601" t="str">
        <f t="shared" si="310"/>
        <v>September</v>
      </c>
      <c r="K6601" t="str">
        <f t="shared" si="311"/>
        <v>2018</v>
      </c>
      <c r="L6601" s="15">
        <v>0.94304398148148139</v>
      </c>
      <c r="M6601">
        <f>HOUR(K6601:K18643)</f>
        <v>0</v>
      </c>
      <c r="N6601">
        <f>MINUTE(K6601:K18643)</f>
        <v>0</v>
      </c>
      <c r="O6601">
        <f>SECOND(K6601:K18643)</f>
        <v>0</v>
      </c>
      <c r="P6601">
        <v>7.3</v>
      </c>
      <c r="Q6601">
        <f>G6601-P6601</f>
        <v>5294.09</v>
      </c>
      <c r="R6601" t="s">
        <v>894</v>
      </c>
      <c r="S6601" t="s">
        <v>18</v>
      </c>
      <c r="T6601" t="s">
        <v>19</v>
      </c>
    </row>
    <row r="6602" spans="1:20" x14ac:dyDescent="0.35">
      <c r="A6602" t="s">
        <v>11</v>
      </c>
      <c r="B6602" t="s">
        <v>65</v>
      </c>
      <c r="C6602" t="s">
        <v>13</v>
      </c>
      <c r="D6602" t="s">
        <v>14</v>
      </c>
      <c r="E6602" t="s">
        <v>66</v>
      </c>
      <c r="F6602" t="s">
        <v>16</v>
      </c>
      <c r="G6602">
        <v>4917.28</v>
      </c>
      <c r="H6602" s="1">
        <v>43363</v>
      </c>
      <c r="I6602" t="str">
        <f t="shared" si="309"/>
        <v>20</v>
      </c>
      <c r="J6602" t="str">
        <f t="shared" si="310"/>
        <v>September</v>
      </c>
      <c r="K6602" t="str">
        <f t="shared" si="311"/>
        <v>2018</v>
      </c>
      <c r="L6602" s="15">
        <v>0.95461805555555557</v>
      </c>
      <c r="M6602">
        <f>HOUR(K6602:K18644)</f>
        <v>0</v>
      </c>
      <c r="N6602">
        <f>MINUTE(K6602:K18644)</f>
        <v>0</v>
      </c>
      <c r="O6602">
        <f>SECOND(K6602:K18644)</f>
        <v>0</v>
      </c>
      <c r="P6602">
        <v>32.36</v>
      </c>
      <c r="Q6602">
        <f>G6602-P6602</f>
        <v>4884.92</v>
      </c>
      <c r="R6602" t="s">
        <v>853</v>
      </c>
      <c r="S6602" t="s">
        <v>18</v>
      </c>
      <c r="T6602" t="s">
        <v>19</v>
      </c>
    </row>
    <row r="6603" spans="1:20" x14ac:dyDescent="0.35">
      <c r="A6603" t="s">
        <v>29</v>
      </c>
      <c r="B6603" t="s">
        <v>73</v>
      </c>
      <c r="C6603" t="s">
        <v>13</v>
      </c>
      <c r="D6603" t="s">
        <v>31</v>
      </c>
      <c r="E6603" t="s">
        <v>74</v>
      </c>
      <c r="F6603" t="s">
        <v>16</v>
      </c>
      <c r="G6603">
        <v>15250.54</v>
      </c>
      <c r="H6603" s="1">
        <v>43363</v>
      </c>
      <c r="I6603" t="str">
        <f t="shared" si="309"/>
        <v>20</v>
      </c>
      <c r="J6603" t="str">
        <f t="shared" si="310"/>
        <v>September</v>
      </c>
      <c r="K6603" t="str">
        <f t="shared" si="311"/>
        <v>2018</v>
      </c>
      <c r="L6603" s="15">
        <v>0.95833333333333337</v>
      </c>
      <c r="M6603">
        <f>HOUR(K6603:K18645)</f>
        <v>0</v>
      </c>
      <c r="N6603">
        <f>MINUTE(K6603:K18645)</f>
        <v>0</v>
      </c>
      <c r="O6603">
        <f>SECOND(K6603:K18645)</f>
        <v>0</v>
      </c>
      <c r="P6603">
        <v>52</v>
      </c>
      <c r="Q6603">
        <f>G6603-P6603</f>
        <v>15198.54</v>
      </c>
      <c r="R6603" t="s">
        <v>1833</v>
      </c>
      <c r="S6603" t="s">
        <v>18</v>
      </c>
      <c r="T6603" t="s">
        <v>19</v>
      </c>
    </row>
    <row r="6604" spans="1:20" x14ac:dyDescent="0.35">
      <c r="A6604" t="s">
        <v>29</v>
      </c>
      <c r="B6604" t="s">
        <v>128</v>
      </c>
      <c r="C6604" t="s">
        <v>13</v>
      </c>
      <c r="D6604" t="s">
        <v>41</v>
      </c>
      <c r="E6604" t="s">
        <v>129</v>
      </c>
      <c r="F6604" t="s">
        <v>24</v>
      </c>
      <c r="G6604">
        <v>62240.84</v>
      </c>
      <c r="H6604" s="1">
        <v>43363</v>
      </c>
      <c r="I6604" t="str">
        <f t="shared" si="309"/>
        <v>20</v>
      </c>
      <c r="J6604" t="str">
        <f t="shared" si="310"/>
        <v>September</v>
      </c>
      <c r="K6604" t="str">
        <f t="shared" si="311"/>
        <v>2018</v>
      </c>
      <c r="L6604" s="15">
        <v>0.95833333333333337</v>
      </c>
      <c r="M6604">
        <f>HOUR(K6604:K18646)</f>
        <v>0</v>
      </c>
      <c r="N6604">
        <f>MINUTE(K6604:K18646)</f>
        <v>0</v>
      </c>
      <c r="O6604">
        <f>SECOND(K6604:K18646)</f>
        <v>0</v>
      </c>
      <c r="P6604">
        <v>59</v>
      </c>
      <c r="Q6604">
        <f>G6604-P6604</f>
        <v>62181.84</v>
      </c>
      <c r="R6604" t="s">
        <v>1833</v>
      </c>
      <c r="S6604" t="s">
        <v>18</v>
      </c>
      <c r="T6604" t="s">
        <v>19</v>
      </c>
    </row>
    <row r="6605" spans="1:20" x14ac:dyDescent="0.35">
      <c r="A6605" t="s">
        <v>11</v>
      </c>
      <c r="B6605" t="s">
        <v>255</v>
      </c>
      <c r="C6605" t="s">
        <v>13</v>
      </c>
      <c r="D6605" t="s">
        <v>14</v>
      </c>
      <c r="E6605" t="s">
        <v>107</v>
      </c>
      <c r="F6605" t="s">
        <v>16</v>
      </c>
      <c r="G6605">
        <v>7719.97</v>
      </c>
      <c r="H6605" s="1">
        <v>43363</v>
      </c>
      <c r="I6605" t="str">
        <f t="shared" si="309"/>
        <v>20</v>
      </c>
      <c r="J6605" t="str">
        <f t="shared" si="310"/>
        <v>September</v>
      </c>
      <c r="K6605" t="str">
        <f t="shared" si="311"/>
        <v>2018</v>
      </c>
      <c r="L6605" s="15">
        <v>0.96582175925925917</v>
      </c>
      <c r="M6605">
        <f>HOUR(K6605:K18647)</f>
        <v>0</v>
      </c>
      <c r="N6605">
        <f>MINUTE(K6605:K18647)</f>
        <v>0</v>
      </c>
      <c r="O6605">
        <f>SECOND(K6605:K18647)</f>
        <v>0</v>
      </c>
      <c r="P6605">
        <v>6.02</v>
      </c>
      <c r="Q6605">
        <f>G6605-P6605</f>
        <v>7713.95</v>
      </c>
      <c r="R6605" t="s">
        <v>350</v>
      </c>
      <c r="S6605" t="s">
        <v>18</v>
      </c>
      <c r="T6605" t="s">
        <v>19</v>
      </c>
    </row>
    <row r="6606" spans="1:20" x14ac:dyDescent="0.35">
      <c r="A6606" t="s">
        <v>11</v>
      </c>
      <c r="B6606" t="s">
        <v>30</v>
      </c>
      <c r="C6606" t="s">
        <v>13</v>
      </c>
      <c r="D6606" t="s">
        <v>20</v>
      </c>
      <c r="E6606" t="s">
        <v>32</v>
      </c>
      <c r="F6606" t="s">
        <v>24</v>
      </c>
      <c r="G6606">
        <v>7317.47</v>
      </c>
      <c r="H6606" s="1">
        <v>43363</v>
      </c>
      <c r="I6606" t="str">
        <f t="shared" si="309"/>
        <v>20</v>
      </c>
      <c r="J6606" t="str">
        <f t="shared" si="310"/>
        <v>September</v>
      </c>
      <c r="K6606" t="str">
        <f t="shared" si="311"/>
        <v>2018</v>
      </c>
      <c r="L6606" s="15">
        <v>0.97684027777777782</v>
      </c>
      <c r="M6606">
        <f>HOUR(K6606:K18648)</f>
        <v>0</v>
      </c>
      <c r="N6606">
        <f>MINUTE(K6606:K18648)</f>
        <v>0</v>
      </c>
      <c r="O6606">
        <f>SECOND(K6606:K18648)</f>
        <v>0</v>
      </c>
      <c r="P6606">
        <v>14.56</v>
      </c>
      <c r="Q6606">
        <f>G6606-P6606</f>
        <v>7302.91</v>
      </c>
      <c r="R6606" t="s">
        <v>21</v>
      </c>
      <c r="S6606" t="s">
        <v>18</v>
      </c>
      <c r="T6606" t="s">
        <v>19</v>
      </c>
    </row>
    <row r="6607" spans="1:20" x14ac:dyDescent="0.35">
      <c r="A6607" t="s">
        <v>11</v>
      </c>
      <c r="B6607" t="s">
        <v>215</v>
      </c>
      <c r="C6607" t="s">
        <v>13</v>
      </c>
      <c r="D6607" t="s">
        <v>14</v>
      </c>
      <c r="E6607" t="s">
        <v>216</v>
      </c>
      <c r="F6607" t="s">
        <v>24</v>
      </c>
      <c r="G6607">
        <v>4576.43</v>
      </c>
      <c r="H6607" s="1">
        <v>43363</v>
      </c>
      <c r="I6607" t="str">
        <f t="shared" si="309"/>
        <v>20</v>
      </c>
      <c r="J6607" t="str">
        <f t="shared" si="310"/>
        <v>September</v>
      </c>
      <c r="K6607" t="str">
        <f t="shared" si="311"/>
        <v>2018</v>
      </c>
      <c r="L6607" s="15">
        <v>0.9878703703703704</v>
      </c>
      <c r="M6607">
        <f>HOUR(K6607:K18649)</f>
        <v>0</v>
      </c>
      <c r="N6607">
        <f>MINUTE(K6607:K18649)</f>
        <v>0</v>
      </c>
      <c r="O6607">
        <f>SECOND(K6607:K18649)</f>
        <v>0</v>
      </c>
      <c r="P6607">
        <v>13</v>
      </c>
      <c r="Q6607">
        <f>G6607-P6607</f>
        <v>4563.43</v>
      </c>
      <c r="R6607" t="s">
        <v>201</v>
      </c>
      <c r="S6607" t="s">
        <v>18</v>
      </c>
      <c r="T6607" t="s">
        <v>19</v>
      </c>
    </row>
    <row r="6608" spans="1:20" x14ac:dyDescent="0.35">
      <c r="A6608" t="s">
        <v>11</v>
      </c>
      <c r="B6608" t="s">
        <v>113</v>
      </c>
      <c r="C6608" t="s">
        <v>13</v>
      </c>
      <c r="D6608" t="s">
        <v>20</v>
      </c>
      <c r="E6608" t="s">
        <v>114</v>
      </c>
      <c r="F6608" t="s">
        <v>24</v>
      </c>
      <c r="G6608">
        <v>8598.18</v>
      </c>
      <c r="H6608" s="1">
        <v>43363</v>
      </c>
      <c r="I6608" t="str">
        <f t="shared" si="309"/>
        <v>20</v>
      </c>
      <c r="J6608" t="str">
        <f t="shared" si="310"/>
        <v>September</v>
      </c>
      <c r="K6608" t="str">
        <f t="shared" si="311"/>
        <v>2018</v>
      </c>
      <c r="L6608" s="15">
        <v>0.99888888888888883</v>
      </c>
      <c r="M6608">
        <f>HOUR(K6608:K18650)</f>
        <v>0</v>
      </c>
      <c r="N6608">
        <f>MINUTE(K6608:K18650)</f>
        <v>0</v>
      </c>
      <c r="O6608">
        <f>SECOND(K6608:K18650)</f>
        <v>0</v>
      </c>
      <c r="P6608">
        <v>86.45</v>
      </c>
      <c r="Q6608">
        <f>G6608-P6608</f>
        <v>8511.73</v>
      </c>
      <c r="R6608" t="s">
        <v>874</v>
      </c>
      <c r="S6608" t="s">
        <v>18</v>
      </c>
      <c r="T6608" t="s">
        <v>19</v>
      </c>
    </row>
    <row r="6609" spans="1:20" x14ac:dyDescent="0.35">
      <c r="A6609" t="s">
        <v>11</v>
      </c>
      <c r="B6609" t="s">
        <v>85</v>
      </c>
      <c r="C6609" t="s">
        <v>13</v>
      </c>
      <c r="D6609" t="s">
        <v>20</v>
      </c>
      <c r="E6609" t="s">
        <v>86</v>
      </c>
      <c r="F6609" t="s">
        <v>16</v>
      </c>
      <c r="G6609">
        <v>22919.41</v>
      </c>
      <c r="H6609" s="1">
        <v>43364</v>
      </c>
      <c r="I6609" t="str">
        <f t="shared" si="309"/>
        <v>21</v>
      </c>
      <c r="J6609" t="str">
        <f t="shared" si="310"/>
        <v>September</v>
      </c>
      <c r="K6609" t="str">
        <f t="shared" si="311"/>
        <v>2018</v>
      </c>
      <c r="L6609" s="15">
        <v>3.123842592592593E-2</v>
      </c>
      <c r="M6609">
        <f>HOUR(K6609:K18651)</f>
        <v>0</v>
      </c>
      <c r="N6609">
        <f>MINUTE(K6609:K18651)</f>
        <v>0</v>
      </c>
      <c r="O6609">
        <f>SECOND(K6609:K18651)</f>
        <v>0</v>
      </c>
      <c r="P6609">
        <v>10.3</v>
      </c>
      <c r="Q6609">
        <f>G6609-P6609</f>
        <v>22909.11</v>
      </c>
      <c r="R6609" t="s">
        <v>1519</v>
      </c>
      <c r="S6609" t="s">
        <v>18</v>
      </c>
      <c r="T6609" t="s">
        <v>19</v>
      </c>
    </row>
    <row r="6610" spans="1:20" x14ac:dyDescent="0.35">
      <c r="A6610" t="s">
        <v>11</v>
      </c>
      <c r="B6610" t="s">
        <v>65</v>
      </c>
      <c r="C6610" t="s">
        <v>13</v>
      </c>
      <c r="D6610" t="s">
        <v>14</v>
      </c>
      <c r="E6610" t="s">
        <v>66</v>
      </c>
      <c r="F6610" t="s">
        <v>16</v>
      </c>
      <c r="G6610">
        <v>4887.9399999999996</v>
      </c>
      <c r="H6610" s="1">
        <v>43364</v>
      </c>
      <c r="I6610" t="str">
        <f t="shared" si="309"/>
        <v>21</v>
      </c>
      <c r="J6610" t="str">
        <f t="shared" si="310"/>
        <v>September</v>
      </c>
      <c r="K6610" t="str">
        <f t="shared" si="311"/>
        <v>2018</v>
      </c>
      <c r="L6610" s="15">
        <v>5.1006944444444445E-2</v>
      </c>
      <c r="M6610">
        <f>HOUR(K6610:K18652)</f>
        <v>0</v>
      </c>
      <c r="N6610">
        <f>MINUTE(K6610:K18652)</f>
        <v>0</v>
      </c>
      <c r="O6610">
        <f>SECOND(K6610:K18652)</f>
        <v>0</v>
      </c>
      <c r="P6610">
        <v>29.34</v>
      </c>
      <c r="Q6610">
        <f>G6610-P6610</f>
        <v>4858.5999999999995</v>
      </c>
      <c r="R6610" t="s">
        <v>951</v>
      </c>
      <c r="S6610" t="s">
        <v>18</v>
      </c>
      <c r="T6610" t="s">
        <v>19</v>
      </c>
    </row>
    <row r="6611" spans="1:20" x14ac:dyDescent="0.35">
      <c r="A6611" t="s">
        <v>11</v>
      </c>
      <c r="B6611" t="s">
        <v>289</v>
      </c>
      <c r="C6611" t="s">
        <v>13</v>
      </c>
      <c r="D6611" t="s">
        <v>14</v>
      </c>
      <c r="E6611" t="s">
        <v>290</v>
      </c>
      <c r="F6611" t="s">
        <v>24</v>
      </c>
      <c r="G6611">
        <v>6826.47</v>
      </c>
      <c r="H6611" s="1">
        <v>43364</v>
      </c>
      <c r="I6611" t="str">
        <f t="shared" si="309"/>
        <v>21</v>
      </c>
      <c r="J6611" t="str">
        <f t="shared" si="310"/>
        <v>September</v>
      </c>
      <c r="K6611" t="str">
        <f t="shared" si="311"/>
        <v>2018</v>
      </c>
      <c r="L6611" s="15">
        <v>7.7719907407407404E-2</v>
      </c>
      <c r="M6611">
        <f>HOUR(K6611:K18653)</f>
        <v>0</v>
      </c>
      <c r="N6611">
        <f>MINUTE(K6611:K18653)</f>
        <v>0</v>
      </c>
      <c r="O6611">
        <f>SECOND(K6611:K18653)</f>
        <v>0</v>
      </c>
      <c r="P6611">
        <v>67.349999999999994</v>
      </c>
      <c r="Q6611">
        <f>G6611-P6611</f>
        <v>6759.12</v>
      </c>
      <c r="R6611" t="s">
        <v>1038</v>
      </c>
      <c r="S6611" t="s">
        <v>18</v>
      </c>
      <c r="T6611" t="s">
        <v>19</v>
      </c>
    </row>
    <row r="6612" spans="1:20" x14ac:dyDescent="0.35">
      <c r="A6612" t="s">
        <v>29</v>
      </c>
      <c r="B6612" t="s">
        <v>199</v>
      </c>
      <c r="C6612" t="s">
        <v>13</v>
      </c>
      <c r="D6612" t="s">
        <v>31</v>
      </c>
      <c r="E6612" t="s">
        <v>200</v>
      </c>
      <c r="F6612" t="s">
        <v>24</v>
      </c>
      <c r="G6612">
        <v>5239.32</v>
      </c>
      <c r="H6612" s="1">
        <v>43364</v>
      </c>
      <c r="I6612" t="str">
        <f t="shared" si="309"/>
        <v>21</v>
      </c>
      <c r="J6612" t="str">
        <f t="shared" si="310"/>
        <v>September</v>
      </c>
      <c r="K6612" t="str">
        <f t="shared" si="311"/>
        <v>2018</v>
      </c>
      <c r="L6612" s="15">
        <v>8.3333333333333329E-2</v>
      </c>
      <c r="M6612">
        <f>HOUR(K6612:K18654)</f>
        <v>0</v>
      </c>
      <c r="N6612">
        <f>MINUTE(K6612:K18654)</f>
        <v>0</v>
      </c>
      <c r="O6612">
        <f>SECOND(K6612:K18654)</f>
        <v>0</v>
      </c>
      <c r="P6612">
        <v>188</v>
      </c>
      <c r="Q6612">
        <f>G6612-P6612</f>
        <v>5051.32</v>
      </c>
      <c r="R6612" t="s">
        <v>1833</v>
      </c>
      <c r="S6612" t="s">
        <v>18</v>
      </c>
      <c r="T6612" t="s">
        <v>19</v>
      </c>
    </row>
    <row r="6613" spans="1:20" x14ac:dyDescent="0.35">
      <c r="A6613" t="s">
        <v>11</v>
      </c>
      <c r="B6613" t="s">
        <v>92</v>
      </c>
      <c r="C6613" t="s">
        <v>13</v>
      </c>
      <c r="D6613" t="s">
        <v>20</v>
      </c>
      <c r="E6613" t="s">
        <v>93</v>
      </c>
      <c r="F6613" t="s">
        <v>16</v>
      </c>
      <c r="G6613">
        <v>4923.6000000000004</v>
      </c>
      <c r="H6613" s="1">
        <v>43364</v>
      </c>
      <c r="I6613" t="str">
        <f t="shared" si="309"/>
        <v>21</v>
      </c>
      <c r="J6613" t="str">
        <f t="shared" si="310"/>
        <v>September</v>
      </c>
      <c r="K6613" t="str">
        <f t="shared" si="311"/>
        <v>2018</v>
      </c>
      <c r="L6613" s="15">
        <v>9.4837962962962971E-2</v>
      </c>
      <c r="M6613">
        <f>HOUR(K6613:K18655)</f>
        <v>0</v>
      </c>
      <c r="N6613">
        <f>MINUTE(K6613:K18655)</f>
        <v>0</v>
      </c>
      <c r="O6613">
        <f>SECOND(K6613:K18655)</f>
        <v>0</v>
      </c>
      <c r="P6613">
        <v>377.79</v>
      </c>
      <c r="Q6613">
        <f>G6613-P6613</f>
        <v>4545.8100000000004</v>
      </c>
      <c r="R6613" t="s">
        <v>217</v>
      </c>
      <c r="S6613" t="s">
        <v>18</v>
      </c>
      <c r="T6613" t="s">
        <v>19</v>
      </c>
    </row>
    <row r="6614" spans="1:20" x14ac:dyDescent="0.35">
      <c r="A6614" t="s">
        <v>11</v>
      </c>
      <c r="B6614" t="s">
        <v>75</v>
      </c>
      <c r="C6614" t="s">
        <v>13</v>
      </c>
      <c r="D6614" t="s">
        <v>14</v>
      </c>
      <c r="E6614" t="s">
        <v>76</v>
      </c>
      <c r="F6614" t="s">
        <v>24</v>
      </c>
      <c r="G6614">
        <v>3967.79</v>
      </c>
      <c r="H6614" s="1">
        <v>43364</v>
      </c>
      <c r="I6614" t="str">
        <f t="shared" si="309"/>
        <v>21</v>
      </c>
      <c r="J6614" t="str">
        <f t="shared" si="310"/>
        <v>September</v>
      </c>
      <c r="K6614" t="str">
        <f t="shared" si="311"/>
        <v>2018</v>
      </c>
      <c r="L6614" s="15">
        <v>0.11467592592592592</v>
      </c>
      <c r="M6614">
        <f>HOUR(K6614:K18656)</f>
        <v>0</v>
      </c>
      <c r="N6614">
        <f>MINUTE(K6614:K18656)</f>
        <v>0</v>
      </c>
      <c r="O6614">
        <f>SECOND(K6614:K18656)</f>
        <v>0</v>
      </c>
      <c r="P6614">
        <v>29.79</v>
      </c>
      <c r="Q6614">
        <f>G6614-P6614</f>
        <v>3938</v>
      </c>
      <c r="R6614" t="s">
        <v>687</v>
      </c>
      <c r="S6614" t="s">
        <v>18</v>
      </c>
      <c r="T6614" t="s">
        <v>19</v>
      </c>
    </row>
    <row r="6615" spans="1:20" x14ac:dyDescent="0.35">
      <c r="A6615" t="s">
        <v>29</v>
      </c>
      <c r="B6615" t="s">
        <v>113</v>
      </c>
      <c r="C6615" t="s">
        <v>13</v>
      </c>
      <c r="D6615" t="s">
        <v>31</v>
      </c>
      <c r="E6615" t="s">
        <v>114</v>
      </c>
      <c r="F6615" t="s">
        <v>24</v>
      </c>
      <c r="G6615">
        <v>8539.18</v>
      </c>
      <c r="H6615" s="1">
        <v>43364</v>
      </c>
      <c r="I6615" t="str">
        <f t="shared" si="309"/>
        <v>21</v>
      </c>
      <c r="J6615" t="str">
        <f t="shared" si="310"/>
        <v>September</v>
      </c>
      <c r="K6615" t="str">
        <f t="shared" si="311"/>
        <v>2018</v>
      </c>
      <c r="L6615" s="15">
        <v>0.125</v>
      </c>
      <c r="M6615">
        <f>HOUR(K6615:K18657)</f>
        <v>0</v>
      </c>
      <c r="N6615">
        <f>MINUTE(K6615:K18657)</f>
        <v>0</v>
      </c>
      <c r="O6615">
        <f>SECOND(K6615:K18657)</f>
        <v>0</v>
      </c>
      <c r="P6615">
        <v>59</v>
      </c>
      <c r="Q6615">
        <f>G6615-P6615</f>
        <v>8480.18</v>
      </c>
      <c r="R6615" t="s">
        <v>1833</v>
      </c>
      <c r="S6615" t="s">
        <v>18</v>
      </c>
      <c r="T6615" t="s">
        <v>19</v>
      </c>
    </row>
    <row r="6616" spans="1:20" x14ac:dyDescent="0.35">
      <c r="A6616" t="s">
        <v>29</v>
      </c>
      <c r="B6616" t="s">
        <v>80</v>
      </c>
      <c r="C6616" t="s">
        <v>13</v>
      </c>
      <c r="D6616" t="s">
        <v>31</v>
      </c>
      <c r="E6616" t="s">
        <v>81</v>
      </c>
      <c r="F6616" t="s">
        <v>24</v>
      </c>
      <c r="G6616">
        <v>18282.62</v>
      </c>
      <c r="H6616" s="1">
        <v>43364</v>
      </c>
      <c r="I6616" t="str">
        <f t="shared" si="309"/>
        <v>21</v>
      </c>
      <c r="J6616" t="str">
        <f t="shared" si="310"/>
        <v>September</v>
      </c>
      <c r="K6616" t="str">
        <f t="shared" si="311"/>
        <v>2018</v>
      </c>
      <c r="L6616" s="15">
        <v>0.125</v>
      </c>
      <c r="M6616">
        <f>HOUR(K6616:K18658)</f>
        <v>0</v>
      </c>
      <c r="N6616">
        <f>MINUTE(K6616:K18658)</f>
        <v>0</v>
      </c>
      <c r="O6616">
        <f>SECOND(K6616:K18658)</f>
        <v>0</v>
      </c>
      <c r="P6616">
        <v>43</v>
      </c>
      <c r="Q6616">
        <f>G6616-P6616</f>
        <v>18239.62</v>
      </c>
      <c r="R6616" t="s">
        <v>1833</v>
      </c>
      <c r="S6616" t="s">
        <v>18</v>
      </c>
      <c r="T6616" t="s">
        <v>19</v>
      </c>
    </row>
    <row r="6617" spans="1:20" x14ac:dyDescent="0.35">
      <c r="A6617" t="s">
        <v>11</v>
      </c>
      <c r="B6617" t="s">
        <v>22</v>
      </c>
      <c r="C6617" t="s">
        <v>13</v>
      </c>
      <c r="D6617" t="s">
        <v>20</v>
      </c>
      <c r="E6617" t="s">
        <v>23</v>
      </c>
      <c r="F6617" t="s">
        <v>24</v>
      </c>
      <c r="G6617">
        <v>679.94</v>
      </c>
      <c r="H6617" s="1">
        <v>43364</v>
      </c>
      <c r="I6617" t="str">
        <f t="shared" si="309"/>
        <v>21</v>
      </c>
      <c r="J6617" t="str">
        <f t="shared" si="310"/>
        <v>September</v>
      </c>
      <c r="K6617" t="str">
        <f t="shared" si="311"/>
        <v>2018</v>
      </c>
      <c r="L6617" s="15">
        <v>0.15832175925925926</v>
      </c>
      <c r="M6617">
        <f>HOUR(K6617:K18659)</f>
        <v>0</v>
      </c>
      <c r="N6617">
        <f>MINUTE(K6617:K18659)</f>
        <v>0</v>
      </c>
      <c r="O6617">
        <f>SECOND(K6617:K18659)</f>
        <v>0</v>
      </c>
      <c r="P6617">
        <v>5.26</v>
      </c>
      <c r="Q6617">
        <f>G6617-P6617</f>
        <v>674.68000000000006</v>
      </c>
      <c r="R6617" t="s">
        <v>790</v>
      </c>
      <c r="S6617" t="s">
        <v>18</v>
      </c>
      <c r="T6617" t="s">
        <v>19</v>
      </c>
    </row>
    <row r="6618" spans="1:20" x14ac:dyDescent="0.35">
      <c r="A6618" t="s">
        <v>29</v>
      </c>
      <c r="B6618" t="s">
        <v>47</v>
      </c>
      <c r="C6618" t="s">
        <v>13</v>
      </c>
      <c r="D6618" t="s">
        <v>31</v>
      </c>
      <c r="E6618" t="s">
        <v>48</v>
      </c>
      <c r="F6618" t="s">
        <v>24</v>
      </c>
      <c r="G6618">
        <v>13064.47</v>
      </c>
      <c r="H6618" s="1">
        <v>43364</v>
      </c>
      <c r="I6618" t="str">
        <f t="shared" si="309"/>
        <v>21</v>
      </c>
      <c r="J6618" t="str">
        <f t="shared" si="310"/>
        <v>September</v>
      </c>
      <c r="K6618" t="str">
        <f t="shared" si="311"/>
        <v>2018</v>
      </c>
      <c r="L6618" s="15">
        <v>0.16666666666666666</v>
      </c>
      <c r="M6618">
        <f>HOUR(K6618:K18660)</f>
        <v>0</v>
      </c>
      <c r="N6618">
        <f>MINUTE(K6618:K18660)</f>
        <v>0</v>
      </c>
      <c r="O6618">
        <f>SECOND(K6618:K18660)</f>
        <v>0</v>
      </c>
      <c r="P6618">
        <v>23</v>
      </c>
      <c r="Q6618">
        <f>G6618-P6618</f>
        <v>13041.47</v>
      </c>
      <c r="R6618" t="s">
        <v>1833</v>
      </c>
      <c r="S6618" t="s">
        <v>18</v>
      </c>
      <c r="T6618" t="s">
        <v>19</v>
      </c>
    </row>
    <row r="6619" spans="1:20" x14ac:dyDescent="0.35">
      <c r="A6619" t="s">
        <v>29</v>
      </c>
      <c r="B6619" t="s">
        <v>77</v>
      </c>
      <c r="C6619" t="s">
        <v>13</v>
      </c>
      <c r="D6619" t="s">
        <v>31</v>
      </c>
      <c r="E6619" t="s">
        <v>78</v>
      </c>
      <c r="F6619" t="s">
        <v>16</v>
      </c>
      <c r="G6619">
        <v>11635.06</v>
      </c>
      <c r="H6619" s="1">
        <v>43364</v>
      </c>
      <c r="I6619" t="str">
        <f t="shared" si="309"/>
        <v>21</v>
      </c>
      <c r="J6619" t="str">
        <f t="shared" si="310"/>
        <v>September</v>
      </c>
      <c r="K6619" t="str">
        <f t="shared" si="311"/>
        <v>2018</v>
      </c>
      <c r="L6619" s="15">
        <v>0.16666666666666666</v>
      </c>
      <c r="M6619">
        <f>HOUR(K6619:K18661)</f>
        <v>0</v>
      </c>
      <c r="N6619">
        <f>MINUTE(K6619:K18661)</f>
        <v>0</v>
      </c>
      <c r="O6619">
        <f>SECOND(K6619:K18661)</f>
        <v>0</v>
      </c>
      <c r="P6619">
        <v>40</v>
      </c>
      <c r="Q6619">
        <f>G6619-P6619</f>
        <v>11595.06</v>
      </c>
      <c r="R6619" t="s">
        <v>1833</v>
      </c>
      <c r="S6619" t="s">
        <v>18</v>
      </c>
      <c r="T6619" t="s">
        <v>19</v>
      </c>
    </row>
    <row r="6620" spans="1:20" x14ac:dyDescent="0.35">
      <c r="A6620" t="s">
        <v>11</v>
      </c>
      <c r="B6620" t="s">
        <v>132</v>
      </c>
      <c r="C6620" t="s">
        <v>13</v>
      </c>
      <c r="D6620" t="s">
        <v>14</v>
      </c>
      <c r="E6620" t="s">
        <v>50</v>
      </c>
      <c r="F6620" t="s">
        <v>24</v>
      </c>
      <c r="G6620">
        <v>3188.51</v>
      </c>
      <c r="H6620" s="1">
        <v>43364</v>
      </c>
      <c r="I6620" t="str">
        <f t="shared" si="309"/>
        <v>21</v>
      </c>
      <c r="J6620" t="str">
        <f t="shared" si="310"/>
        <v>September</v>
      </c>
      <c r="K6620" t="str">
        <f t="shared" si="311"/>
        <v>2018</v>
      </c>
      <c r="L6620" s="15">
        <v>0.17738425925925927</v>
      </c>
      <c r="M6620">
        <f>HOUR(K6620:K18662)</f>
        <v>0</v>
      </c>
      <c r="N6620">
        <f>MINUTE(K6620:K18662)</f>
        <v>0</v>
      </c>
      <c r="O6620">
        <f>SECOND(K6620:K18662)</f>
        <v>0</v>
      </c>
      <c r="P6620">
        <v>5.69</v>
      </c>
      <c r="Q6620">
        <f>G6620-P6620</f>
        <v>3182.82</v>
      </c>
      <c r="R6620" t="s">
        <v>1290</v>
      </c>
      <c r="S6620" t="s">
        <v>18</v>
      </c>
      <c r="T6620" t="s">
        <v>19</v>
      </c>
    </row>
    <row r="6621" spans="1:20" x14ac:dyDescent="0.35">
      <c r="A6621" t="s">
        <v>11</v>
      </c>
      <c r="B6621" t="s">
        <v>170</v>
      </c>
      <c r="C6621" t="s">
        <v>13</v>
      </c>
      <c r="D6621" t="s">
        <v>14</v>
      </c>
      <c r="E6621" t="s">
        <v>171</v>
      </c>
      <c r="F6621" t="s">
        <v>24</v>
      </c>
      <c r="G6621">
        <v>8697.6</v>
      </c>
      <c r="H6621" s="1">
        <v>43364</v>
      </c>
      <c r="I6621" t="str">
        <f t="shared" si="309"/>
        <v>21</v>
      </c>
      <c r="J6621" t="str">
        <f t="shared" si="310"/>
        <v>September</v>
      </c>
      <c r="K6621" t="str">
        <f t="shared" si="311"/>
        <v>2018</v>
      </c>
      <c r="L6621" s="15">
        <v>0.18956018518518516</v>
      </c>
      <c r="M6621">
        <f>HOUR(K6621:K18663)</f>
        <v>0</v>
      </c>
      <c r="N6621">
        <f>MINUTE(K6621:K18663)</f>
        <v>0</v>
      </c>
      <c r="O6621">
        <f>SECOND(K6621:K18663)</f>
        <v>0</v>
      </c>
      <c r="P6621">
        <v>13.66</v>
      </c>
      <c r="Q6621">
        <f>G6621-P6621</f>
        <v>8683.94</v>
      </c>
      <c r="R6621" t="s">
        <v>662</v>
      </c>
      <c r="S6621" t="s">
        <v>18</v>
      </c>
      <c r="T6621" t="s">
        <v>19</v>
      </c>
    </row>
    <row r="6622" spans="1:20" x14ac:dyDescent="0.35">
      <c r="A6622" t="s">
        <v>11</v>
      </c>
      <c r="B6622" t="s">
        <v>49</v>
      </c>
      <c r="C6622" t="s">
        <v>13</v>
      </c>
      <c r="D6622" t="s">
        <v>14</v>
      </c>
      <c r="E6622" t="s">
        <v>50</v>
      </c>
      <c r="F6622" t="s">
        <v>24</v>
      </c>
      <c r="G6622">
        <v>3113.46</v>
      </c>
      <c r="H6622" s="1">
        <v>43364</v>
      </c>
      <c r="I6622" t="str">
        <f t="shared" si="309"/>
        <v>21</v>
      </c>
      <c r="J6622" t="str">
        <f t="shared" si="310"/>
        <v>September</v>
      </c>
      <c r="K6622" t="str">
        <f t="shared" si="311"/>
        <v>2018</v>
      </c>
      <c r="L6622" s="15">
        <v>0.20174768518518518</v>
      </c>
      <c r="M6622">
        <f>HOUR(K6622:K18664)</f>
        <v>0</v>
      </c>
      <c r="N6622">
        <f>MINUTE(K6622:K18664)</f>
        <v>0</v>
      </c>
      <c r="O6622">
        <f>SECOND(K6622:K18664)</f>
        <v>0</v>
      </c>
      <c r="P6622">
        <v>10.54</v>
      </c>
      <c r="Q6622">
        <f>G6622-P6622</f>
        <v>3102.92</v>
      </c>
      <c r="R6622" t="s">
        <v>1341</v>
      </c>
      <c r="S6622" t="s">
        <v>18</v>
      </c>
      <c r="T6622" t="s">
        <v>19</v>
      </c>
    </row>
    <row r="6623" spans="1:20" x14ac:dyDescent="0.35">
      <c r="A6623" t="s">
        <v>29</v>
      </c>
      <c r="B6623" t="s">
        <v>143</v>
      </c>
      <c r="C6623" t="s">
        <v>13</v>
      </c>
      <c r="D6623" t="s">
        <v>31</v>
      </c>
      <c r="E6623" t="s">
        <v>144</v>
      </c>
      <c r="F6623" t="s">
        <v>24</v>
      </c>
      <c r="G6623">
        <v>38521.43</v>
      </c>
      <c r="H6623" s="1">
        <v>43364</v>
      </c>
      <c r="I6623" t="str">
        <f t="shared" si="309"/>
        <v>21</v>
      </c>
      <c r="J6623" t="str">
        <f t="shared" si="310"/>
        <v>September</v>
      </c>
      <c r="K6623" t="str">
        <f t="shared" si="311"/>
        <v>2018</v>
      </c>
      <c r="L6623" s="15">
        <v>0.20833333333333334</v>
      </c>
      <c r="M6623">
        <f>HOUR(K6623:K18665)</f>
        <v>0</v>
      </c>
      <c r="N6623">
        <f>MINUTE(K6623:K18665)</f>
        <v>0</v>
      </c>
      <c r="O6623">
        <f>SECOND(K6623:K18665)</f>
        <v>0</v>
      </c>
      <c r="P6623">
        <v>65</v>
      </c>
      <c r="Q6623">
        <f>G6623-P6623</f>
        <v>38456.43</v>
      </c>
      <c r="R6623" t="s">
        <v>1833</v>
      </c>
      <c r="S6623" t="s">
        <v>18</v>
      </c>
      <c r="T6623" t="s">
        <v>19</v>
      </c>
    </row>
    <row r="6624" spans="1:20" x14ac:dyDescent="0.35">
      <c r="A6624" t="s">
        <v>11</v>
      </c>
      <c r="B6624" t="s">
        <v>22</v>
      </c>
      <c r="C6624" t="s">
        <v>13</v>
      </c>
      <c r="D6624" t="s">
        <v>14</v>
      </c>
      <c r="E6624" t="s">
        <v>23</v>
      </c>
      <c r="F6624" t="s">
        <v>24</v>
      </c>
      <c r="G6624">
        <v>654.61</v>
      </c>
      <c r="H6624" s="1">
        <v>43364</v>
      </c>
      <c r="I6624" t="str">
        <f t="shared" si="309"/>
        <v>21</v>
      </c>
      <c r="J6624" t="str">
        <f t="shared" si="310"/>
        <v>September</v>
      </c>
      <c r="K6624" t="str">
        <f t="shared" si="311"/>
        <v>2018</v>
      </c>
      <c r="L6624" s="15">
        <v>0.2482523148148148</v>
      </c>
      <c r="M6624">
        <f>HOUR(K6624:K18666)</f>
        <v>0</v>
      </c>
      <c r="N6624">
        <f>MINUTE(K6624:K18666)</f>
        <v>0</v>
      </c>
      <c r="O6624">
        <f>SECOND(K6624:K18666)</f>
        <v>0</v>
      </c>
      <c r="P6624">
        <v>25.33</v>
      </c>
      <c r="Q6624">
        <f>G6624-P6624</f>
        <v>629.28</v>
      </c>
      <c r="R6624" t="s">
        <v>913</v>
      </c>
      <c r="S6624" t="s">
        <v>18</v>
      </c>
      <c r="T6624" t="s">
        <v>19</v>
      </c>
    </row>
    <row r="6625" spans="1:20" x14ac:dyDescent="0.35">
      <c r="A6625" t="s">
        <v>29</v>
      </c>
      <c r="B6625" t="s">
        <v>302</v>
      </c>
      <c r="C6625" t="s">
        <v>13</v>
      </c>
      <c r="D6625" t="s">
        <v>31</v>
      </c>
      <c r="E6625" t="s">
        <v>303</v>
      </c>
      <c r="F6625" t="s">
        <v>24</v>
      </c>
      <c r="G6625">
        <v>10145.73</v>
      </c>
      <c r="H6625" s="1">
        <v>43364</v>
      </c>
      <c r="I6625" t="str">
        <f t="shared" si="309"/>
        <v>21</v>
      </c>
      <c r="J6625" t="str">
        <f t="shared" si="310"/>
        <v>September</v>
      </c>
      <c r="K6625" t="str">
        <f t="shared" si="311"/>
        <v>2018</v>
      </c>
      <c r="L6625" s="15">
        <v>0.25</v>
      </c>
      <c r="M6625">
        <f>HOUR(K6625:K18667)</f>
        <v>0</v>
      </c>
      <c r="N6625">
        <f>MINUTE(K6625:K18667)</f>
        <v>0</v>
      </c>
      <c r="O6625">
        <f>SECOND(K6625:K18667)</f>
        <v>0</v>
      </c>
      <c r="P6625">
        <v>28</v>
      </c>
      <c r="Q6625">
        <f>G6625-P6625</f>
        <v>10117.73</v>
      </c>
      <c r="R6625" t="s">
        <v>1833</v>
      </c>
      <c r="S6625" t="s">
        <v>18</v>
      </c>
      <c r="T6625" t="s">
        <v>19</v>
      </c>
    </row>
    <row r="6626" spans="1:20" x14ac:dyDescent="0.35">
      <c r="A6626" t="s">
        <v>29</v>
      </c>
      <c r="B6626" t="s">
        <v>92</v>
      </c>
      <c r="C6626" t="s">
        <v>13</v>
      </c>
      <c r="D6626" t="s">
        <v>31</v>
      </c>
      <c r="E6626" t="s">
        <v>93</v>
      </c>
      <c r="F6626" t="s">
        <v>16</v>
      </c>
      <c r="G6626">
        <v>4895.6000000000004</v>
      </c>
      <c r="H6626" s="1">
        <v>43364</v>
      </c>
      <c r="I6626" t="str">
        <f t="shared" si="309"/>
        <v>21</v>
      </c>
      <c r="J6626" t="str">
        <f t="shared" si="310"/>
        <v>September</v>
      </c>
      <c r="K6626" t="str">
        <f t="shared" si="311"/>
        <v>2018</v>
      </c>
      <c r="L6626" s="15">
        <v>0.25</v>
      </c>
      <c r="M6626">
        <f>HOUR(K6626:K18668)</f>
        <v>0</v>
      </c>
      <c r="N6626">
        <f>MINUTE(K6626:K18668)</f>
        <v>0</v>
      </c>
      <c r="O6626">
        <f>SECOND(K6626:K18668)</f>
        <v>0</v>
      </c>
      <c r="P6626">
        <v>28</v>
      </c>
      <c r="Q6626">
        <f>G6626-P6626</f>
        <v>4867.6000000000004</v>
      </c>
      <c r="R6626" t="s">
        <v>1833</v>
      </c>
      <c r="S6626" t="s">
        <v>18</v>
      </c>
      <c r="T6626" t="s">
        <v>19</v>
      </c>
    </row>
    <row r="6627" spans="1:20" x14ac:dyDescent="0.35">
      <c r="A6627" t="s">
        <v>11</v>
      </c>
      <c r="B6627" t="s">
        <v>215</v>
      </c>
      <c r="C6627" t="s">
        <v>13</v>
      </c>
      <c r="D6627" t="s">
        <v>20</v>
      </c>
      <c r="E6627" t="s">
        <v>216</v>
      </c>
      <c r="F6627" t="s">
        <v>24</v>
      </c>
      <c r="G6627">
        <v>4566.74</v>
      </c>
      <c r="H6627" s="1">
        <v>43364</v>
      </c>
      <c r="I6627" t="str">
        <f t="shared" si="309"/>
        <v>21</v>
      </c>
      <c r="J6627" t="str">
        <f t="shared" si="310"/>
        <v>September</v>
      </c>
      <c r="K6627" t="str">
        <f t="shared" si="311"/>
        <v>2018</v>
      </c>
      <c r="L6627" s="15">
        <v>0.28780092592592593</v>
      </c>
      <c r="M6627">
        <f>HOUR(K6627:K18669)</f>
        <v>0</v>
      </c>
      <c r="N6627">
        <f>MINUTE(K6627:K18669)</f>
        <v>0</v>
      </c>
      <c r="O6627">
        <f>SECOND(K6627:K18669)</f>
        <v>0</v>
      </c>
      <c r="P6627">
        <v>9.69</v>
      </c>
      <c r="Q6627">
        <f>G6627-P6627</f>
        <v>4557.05</v>
      </c>
      <c r="R6627" t="s">
        <v>36</v>
      </c>
      <c r="S6627" t="s">
        <v>18</v>
      </c>
      <c r="T6627" t="s">
        <v>19</v>
      </c>
    </row>
    <row r="6628" spans="1:20" x14ac:dyDescent="0.35">
      <c r="A6628" t="s">
        <v>29</v>
      </c>
      <c r="B6628" t="s">
        <v>379</v>
      </c>
      <c r="C6628" t="s">
        <v>13</v>
      </c>
      <c r="D6628" t="s">
        <v>31</v>
      </c>
      <c r="E6628" t="s">
        <v>380</v>
      </c>
      <c r="F6628" t="s">
        <v>16</v>
      </c>
      <c r="G6628">
        <v>11262.41</v>
      </c>
      <c r="H6628" s="1">
        <v>43364</v>
      </c>
      <c r="I6628" t="str">
        <f t="shared" si="309"/>
        <v>21</v>
      </c>
      <c r="J6628" t="str">
        <f t="shared" si="310"/>
        <v>September</v>
      </c>
      <c r="K6628" t="str">
        <f t="shared" si="311"/>
        <v>2018</v>
      </c>
      <c r="L6628" s="15">
        <v>0.29166666666666669</v>
      </c>
      <c r="M6628">
        <f>HOUR(K6628:K18670)</f>
        <v>0</v>
      </c>
      <c r="N6628">
        <f>MINUTE(K6628:K18670)</f>
        <v>0</v>
      </c>
      <c r="O6628">
        <f>SECOND(K6628:K18670)</f>
        <v>0</v>
      </c>
      <c r="P6628">
        <v>116</v>
      </c>
      <c r="Q6628">
        <f>G6628-P6628</f>
        <v>11146.41</v>
      </c>
      <c r="R6628" t="s">
        <v>1833</v>
      </c>
      <c r="S6628" t="s">
        <v>18</v>
      </c>
      <c r="T6628" t="s">
        <v>19</v>
      </c>
    </row>
    <row r="6629" spans="1:20" x14ac:dyDescent="0.35">
      <c r="A6629" t="s">
        <v>29</v>
      </c>
      <c r="B6629" t="s">
        <v>47</v>
      </c>
      <c r="C6629" t="s">
        <v>13</v>
      </c>
      <c r="D6629" t="s">
        <v>31</v>
      </c>
      <c r="E6629" t="s">
        <v>48</v>
      </c>
      <c r="F6629" t="s">
        <v>24</v>
      </c>
      <c r="G6629">
        <v>13047.47</v>
      </c>
      <c r="H6629" s="1">
        <v>43364</v>
      </c>
      <c r="I6629" t="str">
        <f t="shared" si="309"/>
        <v>21</v>
      </c>
      <c r="J6629" t="str">
        <f t="shared" si="310"/>
        <v>September</v>
      </c>
      <c r="K6629" t="str">
        <f t="shared" si="311"/>
        <v>2018</v>
      </c>
      <c r="L6629" s="15">
        <v>0.29166666666666669</v>
      </c>
      <c r="M6629">
        <f>HOUR(K6629:K18671)</f>
        <v>0</v>
      </c>
      <c r="N6629">
        <f>MINUTE(K6629:K18671)</f>
        <v>0</v>
      </c>
      <c r="O6629">
        <f>SECOND(K6629:K18671)</f>
        <v>0</v>
      </c>
      <c r="P6629">
        <v>17</v>
      </c>
      <c r="Q6629">
        <f>G6629-P6629</f>
        <v>13030.47</v>
      </c>
      <c r="R6629" t="s">
        <v>1833</v>
      </c>
      <c r="S6629" t="s">
        <v>18</v>
      </c>
      <c r="T6629" t="s">
        <v>19</v>
      </c>
    </row>
    <row r="6630" spans="1:20" x14ac:dyDescent="0.35">
      <c r="A6630" t="s">
        <v>11</v>
      </c>
      <c r="B6630" t="s">
        <v>25</v>
      </c>
      <c r="C6630" t="s">
        <v>13</v>
      </c>
      <c r="D6630" t="s">
        <v>20</v>
      </c>
      <c r="E6630" t="s">
        <v>26</v>
      </c>
      <c r="F6630" t="s">
        <v>16</v>
      </c>
      <c r="G6630">
        <v>4071.89</v>
      </c>
      <c r="H6630" s="1">
        <v>43364</v>
      </c>
      <c r="I6630" t="str">
        <f t="shared" si="309"/>
        <v>21</v>
      </c>
      <c r="J6630" t="str">
        <f t="shared" si="310"/>
        <v>September</v>
      </c>
      <c r="K6630" t="str">
        <f t="shared" si="311"/>
        <v>2018</v>
      </c>
      <c r="L6630" s="15">
        <v>0.31181712962962965</v>
      </c>
      <c r="M6630">
        <f>HOUR(K6630:K18672)</f>
        <v>0</v>
      </c>
      <c r="N6630">
        <f>MINUTE(K6630:K18672)</f>
        <v>0</v>
      </c>
      <c r="O6630">
        <f>SECOND(K6630:K18672)</f>
        <v>0</v>
      </c>
      <c r="P6630">
        <v>9.76</v>
      </c>
      <c r="Q6630">
        <f>G6630-P6630</f>
        <v>4062.1299999999997</v>
      </c>
      <c r="R6630" t="s">
        <v>713</v>
      </c>
      <c r="S6630" t="s">
        <v>18</v>
      </c>
      <c r="T6630" t="s">
        <v>19</v>
      </c>
    </row>
    <row r="6631" spans="1:20" x14ac:dyDescent="0.35">
      <c r="A6631" t="s">
        <v>29</v>
      </c>
      <c r="B6631" t="s">
        <v>186</v>
      </c>
      <c r="C6631" t="s">
        <v>13</v>
      </c>
      <c r="D6631" t="s">
        <v>31</v>
      </c>
      <c r="E6631" t="s">
        <v>187</v>
      </c>
      <c r="F6631" t="s">
        <v>16</v>
      </c>
      <c r="G6631">
        <v>2241.42</v>
      </c>
      <c r="H6631" s="1">
        <v>43364</v>
      </c>
      <c r="I6631" t="str">
        <f t="shared" si="309"/>
        <v>21</v>
      </c>
      <c r="J6631" t="str">
        <f t="shared" si="310"/>
        <v>September</v>
      </c>
      <c r="K6631" t="str">
        <f t="shared" si="311"/>
        <v>2018</v>
      </c>
      <c r="L6631" s="15">
        <v>0.33333333333333331</v>
      </c>
      <c r="M6631">
        <f>HOUR(K6631:K18673)</f>
        <v>0</v>
      </c>
      <c r="N6631">
        <f>MINUTE(K6631:K18673)</f>
        <v>0</v>
      </c>
      <c r="O6631">
        <f>SECOND(K6631:K18673)</f>
        <v>0</v>
      </c>
      <c r="P6631">
        <v>189</v>
      </c>
      <c r="Q6631">
        <f>G6631-P6631</f>
        <v>2052.42</v>
      </c>
      <c r="R6631" t="s">
        <v>1833</v>
      </c>
      <c r="S6631" t="s">
        <v>18</v>
      </c>
      <c r="T6631" t="s">
        <v>19</v>
      </c>
    </row>
    <row r="6632" spans="1:20" x14ac:dyDescent="0.35">
      <c r="A6632" t="s">
        <v>11</v>
      </c>
      <c r="B6632" t="s">
        <v>199</v>
      </c>
      <c r="C6632" t="s">
        <v>13</v>
      </c>
      <c r="D6632" t="s">
        <v>20</v>
      </c>
      <c r="E6632" t="s">
        <v>200</v>
      </c>
      <c r="F6632" t="s">
        <v>24</v>
      </c>
      <c r="G6632">
        <v>5219.49</v>
      </c>
      <c r="H6632" s="1">
        <v>43364</v>
      </c>
      <c r="I6632" t="str">
        <f t="shared" si="309"/>
        <v>21</v>
      </c>
      <c r="J6632" t="str">
        <f t="shared" si="310"/>
        <v>September</v>
      </c>
      <c r="K6632" t="str">
        <f t="shared" si="311"/>
        <v>2018</v>
      </c>
      <c r="L6632" s="15">
        <v>0.33364583333333336</v>
      </c>
      <c r="M6632">
        <f>HOUR(K6632:K18674)</f>
        <v>0</v>
      </c>
      <c r="N6632">
        <f>MINUTE(K6632:K18674)</f>
        <v>0</v>
      </c>
      <c r="O6632">
        <f>SECOND(K6632:K18674)</f>
        <v>0</v>
      </c>
      <c r="P6632">
        <v>19.829999999999998</v>
      </c>
      <c r="Q6632">
        <f>G6632-P6632</f>
        <v>5199.66</v>
      </c>
      <c r="R6632" t="s">
        <v>538</v>
      </c>
      <c r="S6632" t="s">
        <v>18</v>
      </c>
      <c r="T6632" t="s">
        <v>19</v>
      </c>
    </row>
    <row r="6633" spans="1:20" x14ac:dyDescent="0.35">
      <c r="A6633" t="s">
        <v>11</v>
      </c>
      <c r="B6633" t="s">
        <v>379</v>
      </c>
      <c r="C6633" t="s">
        <v>13</v>
      </c>
      <c r="D6633" t="s">
        <v>14</v>
      </c>
      <c r="E6633" t="s">
        <v>380</v>
      </c>
      <c r="F6633" t="s">
        <v>16</v>
      </c>
      <c r="G6633">
        <v>11241.94</v>
      </c>
      <c r="H6633" s="1">
        <v>43364</v>
      </c>
      <c r="I6633" t="str">
        <f t="shared" si="309"/>
        <v>21</v>
      </c>
      <c r="J6633" t="str">
        <f t="shared" si="310"/>
        <v>September</v>
      </c>
      <c r="K6633" t="str">
        <f t="shared" si="311"/>
        <v>2018</v>
      </c>
      <c r="L6633" s="15">
        <v>0.34153935185185186</v>
      </c>
      <c r="M6633">
        <f>HOUR(K6633:K18675)</f>
        <v>0</v>
      </c>
      <c r="N6633">
        <f>MINUTE(K6633:K18675)</f>
        <v>0</v>
      </c>
      <c r="O6633">
        <f>SECOND(K6633:K18675)</f>
        <v>0</v>
      </c>
      <c r="P6633">
        <v>20.47</v>
      </c>
      <c r="Q6633">
        <f>G6633-P6633</f>
        <v>11221.470000000001</v>
      </c>
      <c r="R6633" t="s">
        <v>585</v>
      </c>
      <c r="S6633" t="s">
        <v>18</v>
      </c>
      <c r="T6633" t="s">
        <v>19</v>
      </c>
    </row>
    <row r="6634" spans="1:20" x14ac:dyDescent="0.35">
      <c r="A6634" t="s">
        <v>11</v>
      </c>
      <c r="B6634" t="s">
        <v>220</v>
      </c>
      <c r="C6634" t="s">
        <v>13</v>
      </c>
      <c r="D6634" t="s">
        <v>20</v>
      </c>
      <c r="E6634" t="s">
        <v>221</v>
      </c>
      <c r="F6634" t="s">
        <v>24</v>
      </c>
      <c r="G6634">
        <v>5061.45</v>
      </c>
      <c r="H6634" s="1">
        <v>43364</v>
      </c>
      <c r="I6634" t="str">
        <f t="shared" si="309"/>
        <v>21</v>
      </c>
      <c r="J6634" t="str">
        <f t="shared" si="310"/>
        <v>September</v>
      </c>
      <c r="K6634" t="str">
        <f t="shared" si="311"/>
        <v>2018</v>
      </c>
      <c r="L6634" s="15">
        <v>0.34942129629629631</v>
      </c>
      <c r="M6634">
        <f>HOUR(K6634:K18676)</f>
        <v>0</v>
      </c>
      <c r="N6634">
        <f>MINUTE(K6634:K18676)</f>
        <v>0</v>
      </c>
      <c r="O6634">
        <f>SECOND(K6634:K18676)</f>
        <v>0</v>
      </c>
      <c r="P6634">
        <v>4.68</v>
      </c>
      <c r="Q6634">
        <f>G6634-P6634</f>
        <v>5056.7699999999995</v>
      </c>
      <c r="R6634" t="s">
        <v>1020</v>
      </c>
      <c r="S6634" t="s">
        <v>18</v>
      </c>
      <c r="T6634" t="s">
        <v>19</v>
      </c>
    </row>
    <row r="6635" spans="1:20" x14ac:dyDescent="0.35">
      <c r="A6635" t="s">
        <v>11</v>
      </c>
      <c r="B6635" t="s">
        <v>170</v>
      </c>
      <c r="C6635" t="s">
        <v>13</v>
      </c>
      <c r="D6635" t="s">
        <v>20</v>
      </c>
      <c r="E6635" t="s">
        <v>171</v>
      </c>
      <c r="F6635" t="s">
        <v>24</v>
      </c>
      <c r="G6635">
        <v>8687.26</v>
      </c>
      <c r="H6635" s="1">
        <v>43364</v>
      </c>
      <c r="I6635" t="str">
        <f t="shared" si="309"/>
        <v>21</v>
      </c>
      <c r="J6635" t="str">
        <f t="shared" si="310"/>
        <v>September</v>
      </c>
      <c r="K6635" t="str">
        <f t="shared" si="311"/>
        <v>2018</v>
      </c>
      <c r="L6635" s="15">
        <v>0.35731481481481481</v>
      </c>
      <c r="M6635">
        <f>HOUR(K6635:K18677)</f>
        <v>0</v>
      </c>
      <c r="N6635">
        <f>MINUTE(K6635:K18677)</f>
        <v>0</v>
      </c>
      <c r="O6635">
        <f>SECOND(K6635:K18677)</f>
        <v>0</v>
      </c>
      <c r="P6635">
        <v>10.34</v>
      </c>
      <c r="Q6635">
        <f>G6635-P6635</f>
        <v>8676.92</v>
      </c>
      <c r="R6635" t="s">
        <v>217</v>
      </c>
      <c r="S6635" t="s">
        <v>18</v>
      </c>
      <c r="T6635" t="s">
        <v>19</v>
      </c>
    </row>
    <row r="6636" spans="1:20" x14ac:dyDescent="0.35">
      <c r="A6636" t="s">
        <v>11</v>
      </c>
      <c r="B6636" t="s">
        <v>215</v>
      </c>
      <c r="C6636" t="s">
        <v>13</v>
      </c>
      <c r="D6636" t="s">
        <v>20</v>
      </c>
      <c r="E6636" t="s">
        <v>216</v>
      </c>
      <c r="F6636" t="s">
        <v>24</v>
      </c>
      <c r="G6636">
        <v>4527.57</v>
      </c>
      <c r="H6636" s="1">
        <v>43364</v>
      </c>
      <c r="I6636" t="str">
        <f t="shared" si="309"/>
        <v>21</v>
      </c>
      <c r="J6636" t="str">
        <f t="shared" si="310"/>
        <v>September</v>
      </c>
      <c r="K6636" t="str">
        <f t="shared" si="311"/>
        <v>2018</v>
      </c>
      <c r="L6636" s="15">
        <v>0.36520833333333336</v>
      </c>
      <c r="M6636">
        <f>HOUR(K6636:K18678)</f>
        <v>0</v>
      </c>
      <c r="N6636">
        <f>MINUTE(K6636:K18678)</f>
        <v>0</v>
      </c>
      <c r="O6636">
        <f>SECOND(K6636:K18678)</f>
        <v>0</v>
      </c>
      <c r="P6636">
        <v>39.17</v>
      </c>
      <c r="Q6636">
        <f>G6636-P6636</f>
        <v>4488.3999999999996</v>
      </c>
      <c r="R6636" t="s">
        <v>21</v>
      </c>
      <c r="S6636" t="s">
        <v>18</v>
      </c>
      <c r="T6636" t="s">
        <v>19</v>
      </c>
    </row>
    <row r="6637" spans="1:20" x14ac:dyDescent="0.35">
      <c r="A6637" t="s">
        <v>11</v>
      </c>
      <c r="B6637" t="s">
        <v>161</v>
      </c>
      <c r="C6637" t="s">
        <v>13</v>
      </c>
      <c r="D6637" t="s">
        <v>20</v>
      </c>
      <c r="E6637" t="s">
        <v>162</v>
      </c>
      <c r="F6637" t="s">
        <v>24</v>
      </c>
      <c r="G6637">
        <v>6582.13</v>
      </c>
      <c r="H6637" s="1">
        <v>43364</v>
      </c>
      <c r="I6637" t="str">
        <f t="shared" si="309"/>
        <v>21</v>
      </c>
      <c r="J6637" t="str">
        <f t="shared" si="310"/>
        <v>September</v>
      </c>
      <c r="K6637" t="str">
        <f t="shared" si="311"/>
        <v>2018</v>
      </c>
      <c r="L6637" s="15">
        <v>0.37310185185185185</v>
      </c>
      <c r="M6637">
        <f>HOUR(K6637:K18679)</f>
        <v>0</v>
      </c>
      <c r="N6637">
        <f>MINUTE(K6637:K18679)</f>
        <v>0</v>
      </c>
      <c r="O6637">
        <f>SECOND(K6637:K18679)</f>
        <v>0</v>
      </c>
      <c r="P6637">
        <v>27.32</v>
      </c>
      <c r="Q6637">
        <f>G6637-P6637</f>
        <v>6554.81</v>
      </c>
      <c r="R6637" t="s">
        <v>596</v>
      </c>
      <c r="S6637" t="s">
        <v>18</v>
      </c>
      <c r="T6637" t="s">
        <v>19</v>
      </c>
    </row>
    <row r="6638" spans="1:20" x14ac:dyDescent="0.35">
      <c r="A6638" t="s">
        <v>11</v>
      </c>
      <c r="B6638" t="s">
        <v>25</v>
      </c>
      <c r="C6638" t="s">
        <v>13</v>
      </c>
      <c r="D6638" t="s">
        <v>20</v>
      </c>
      <c r="E6638" t="s">
        <v>26</v>
      </c>
      <c r="F6638" t="s">
        <v>16</v>
      </c>
      <c r="G6638">
        <v>4012.6</v>
      </c>
      <c r="H6638" s="1">
        <v>43364</v>
      </c>
      <c r="I6638" t="str">
        <f t="shared" si="309"/>
        <v>21</v>
      </c>
      <c r="J6638" t="str">
        <f t="shared" si="310"/>
        <v>September</v>
      </c>
      <c r="K6638" t="str">
        <f t="shared" si="311"/>
        <v>2018</v>
      </c>
      <c r="L6638" s="15">
        <v>0.38193287037037038</v>
      </c>
      <c r="M6638">
        <f>HOUR(K6638:K18680)</f>
        <v>0</v>
      </c>
      <c r="N6638">
        <f>MINUTE(K6638:K18680)</f>
        <v>0</v>
      </c>
      <c r="O6638">
        <f>SECOND(K6638:K18680)</f>
        <v>0</v>
      </c>
      <c r="P6638">
        <v>59.29</v>
      </c>
      <c r="Q6638">
        <f>G6638-P6638</f>
        <v>3953.31</v>
      </c>
      <c r="R6638" t="s">
        <v>905</v>
      </c>
      <c r="S6638" t="s">
        <v>18</v>
      </c>
      <c r="T6638" t="s">
        <v>19</v>
      </c>
    </row>
    <row r="6639" spans="1:20" x14ac:dyDescent="0.35">
      <c r="A6639" t="s">
        <v>11</v>
      </c>
      <c r="B6639" t="s">
        <v>211</v>
      </c>
      <c r="C6639" t="s">
        <v>13</v>
      </c>
      <c r="D6639" t="s">
        <v>20</v>
      </c>
      <c r="E6639" t="s">
        <v>212</v>
      </c>
      <c r="F6639" t="s">
        <v>16</v>
      </c>
      <c r="G6639">
        <v>5965.22</v>
      </c>
      <c r="H6639" s="1">
        <v>43364</v>
      </c>
      <c r="I6639" t="str">
        <f t="shared" si="309"/>
        <v>21</v>
      </c>
      <c r="J6639" t="str">
        <f t="shared" si="310"/>
        <v>September</v>
      </c>
      <c r="K6639" t="str">
        <f t="shared" si="311"/>
        <v>2018</v>
      </c>
      <c r="L6639" s="15">
        <v>0.38587962962962963</v>
      </c>
      <c r="M6639">
        <f>HOUR(K6639:K18681)</f>
        <v>0</v>
      </c>
      <c r="N6639">
        <f>MINUTE(K6639:K18681)</f>
        <v>0</v>
      </c>
      <c r="O6639">
        <f>SECOND(K6639:K18681)</f>
        <v>0</v>
      </c>
      <c r="P6639">
        <v>34.4</v>
      </c>
      <c r="Q6639">
        <f>G6639-P6639</f>
        <v>5930.8200000000006</v>
      </c>
      <c r="R6639" t="s">
        <v>562</v>
      </c>
      <c r="S6639" t="s">
        <v>18</v>
      </c>
      <c r="T6639" t="s">
        <v>19</v>
      </c>
    </row>
    <row r="6640" spans="1:20" x14ac:dyDescent="0.35">
      <c r="A6640" t="s">
        <v>11</v>
      </c>
      <c r="B6640" t="s">
        <v>136</v>
      </c>
      <c r="C6640" t="s">
        <v>13</v>
      </c>
      <c r="D6640" t="s">
        <v>14</v>
      </c>
      <c r="E6640" t="s">
        <v>137</v>
      </c>
      <c r="F6640" t="s">
        <v>24</v>
      </c>
      <c r="G6640">
        <v>8635.86</v>
      </c>
      <c r="H6640" s="1">
        <v>43364</v>
      </c>
      <c r="I6640" t="str">
        <f t="shared" si="309"/>
        <v>21</v>
      </c>
      <c r="J6640" t="str">
        <f t="shared" si="310"/>
        <v>September</v>
      </c>
      <c r="K6640" t="str">
        <f t="shared" si="311"/>
        <v>2018</v>
      </c>
      <c r="L6640" s="15">
        <v>0.38982638888888888</v>
      </c>
      <c r="M6640">
        <f>HOUR(K6640:K18682)</f>
        <v>0</v>
      </c>
      <c r="N6640">
        <f>MINUTE(K6640:K18682)</f>
        <v>0</v>
      </c>
      <c r="O6640">
        <f>SECOND(K6640:K18682)</f>
        <v>0</v>
      </c>
      <c r="P6640">
        <v>17.53</v>
      </c>
      <c r="Q6640">
        <f>G6640-P6640</f>
        <v>8618.33</v>
      </c>
      <c r="R6640" t="s">
        <v>1520</v>
      </c>
      <c r="S6640" t="s">
        <v>18</v>
      </c>
      <c r="T6640" t="s">
        <v>19</v>
      </c>
    </row>
    <row r="6641" spans="1:20" x14ac:dyDescent="0.35">
      <c r="A6641" t="s">
        <v>11</v>
      </c>
      <c r="B6641" t="s">
        <v>170</v>
      </c>
      <c r="C6641" t="s">
        <v>13</v>
      </c>
      <c r="D6641" t="s">
        <v>20</v>
      </c>
      <c r="E6641" t="s">
        <v>171</v>
      </c>
      <c r="F6641" t="s">
        <v>24</v>
      </c>
      <c r="G6641">
        <v>8668.0300000000007</v>
      </c>
      <c r="H6641" s="1">
        <v>43364</v>
      </c>
      <c r="I6641" t="str">
        <f t="shared" si="309"/>
        <v>21</v>
      </c>
      <c r="J6641" t="str">
        <f t="shared" si="310"/>
        <v>September</v>
      </c>
      <c r="K6641" t="str">
        <f t="shared" si="311"/>
        <v>2018</v>
      </c>
      <c r="L6641" s="15">
        <v>0.39377314814814812</v>
      </c>
      <c r="M6641">
        <f>HOUR(K6641:K18683)</f>
        <v>0</v>
      </c>
      <c r="N6641">
        <f>MINUTE(K6641:K18683)</f>
        <v>0</v>
      </c>
      <c r="O6641">
        <f>SECOND(K6641:K18683)</f>
        <v>0</v>
      </c>
      <c r="P6641">
        <v>19.23</v>
      </c>
      <c r="Q6641">
        <f>G6641-P6641</f>
        <v>8648.8000000000011</v>
      </c>
      <c r="R6641" t="s">
        <v>172</v>
      </c>
      <c r="S6641" t="s">
        <v>18</v>
      </c>
      <c r="T6641" t="s">
        <v>19</v>
      </c>
    </row>
    <row r="6642" spans="1:20" x14ac:dyDescent="0.35">
      <c r="A6642" t="s">
        <v>11</v>
      </c>
      <c r="B6642" t="s">
        <v>157</v>
      </c>
      <c r="C6642" t="s">
        <v>13</v>
      </c>
      <c r="D6642" t="s">
        <v>14</v>
      </c>
      <c r="E6642" t="s">
        <v>158</v>
      </c>
      <c r="F6642" t="s">
        <v>16</v>
      </c>
      <c r="G6642">
        <v>6471.59</v>
      </c>
      <c r="H6642" s="1">
        <v>43364</v>
      </c>
      <c r="I6642" t="str">
        <f t="shared" si="309"/>
        <v>21</v>
      </c>
      <c r="J6642" t="str">
        <f t="shared" si="310"/>
        <v>September</v>
      </c>
      <c r="K6642" t="str">
        <f t="shared" si="311"/>
        <v>2018</v>
      </c>
      <c r="L6642" s="15">
        <v>0.39771990740740742</v>
      </c>
      <c r="M6642">
        <f>HOUR(K6642:K18684)</f>
        <v>0</v>
      </c>
      <c r="N6642">
        <f>MINUTE(K6642:K18684)</f>
        <v>0</v>
      </c>
      <c r="O6642">
        <f>SECOND(K6642:K18684)</f>
        <v>0</v>
      </c>
      <c r="P6642">
        <v>10.28</v>
      </c>
      <c r="Q6642">
        <f>G6642-P6642</f>
        <v>6461.31</v>
      </c>
      <c r="R6642" t="s">
        <v>738</v>
      </c>
      <c r="S6642" t="s">
        <v>18</v>
      </c>
      <c r="T6642" t="s">
        <v>19</v>
      </c>
    </row>
    <row r="6643" spans="1:20" x14ac:dyDescent="0.35">
      <c r="A6643" t="s">
        <v>11</v>
      </c>
      <c r="B6643" t="s">
        <v>25</v>
      </c>
      <c r="C6643" t="s">
        <v>13</v>
      </c>
      <c r="D6643" t="s">
        <v>14</v>
      </c>
      <c r="E6643" t="s">
        <v>26</v>
      </c>
      <c r="F6643" t="s">
        <v>16</v>
      </c>
      <c r="G6643">
        <v>3986.38</v>
      </c>
      <c r="H6643" s="1">
        <v>43364</v>
      </c>
      <c r="I6643" t="str">
        <f t="shared" si="309"/>
        <v>21</v>
      </c>
      <c r="J6643" t="str">
        <f t="shared" si="310"/>
        <v>September</v>
      </c>
      <c r="K6643" t="str">
        <f t="shared" si="311"/>
        <v>2018</v>
      </c>
      <c r="L6643" s="15">
        <v>0.40166666666666667</v>
      </c>
      <c r="M6643">
        <f>HOUR(K6643:K18685)</f>
        <v>0</v>
      </c>
      <c r="N6643">
        <f>MINUTE(K6643:K18685)</f>
        <v>0</v>
      </c>
      <c r="O6643">
        <f>SECOND(K6643:K18685)</f>
        <v>0</v>
      </c>
      <c r="P6643">
        <v>26.22</v>
      </c>
      <c r="Q6643">
        <f>G6643-P6643</f>
        <v>3960.1600000000003</v>
      </c>
      <c r="R6643" t="s">
        <v>422</v>
      </c>
      <c r="S6643" t="s">
        <v>18</v>
      </c>
      <c r="T6643" t="s">
        <v>19</v>
      </c>
    </row>
    <row r="6644" spans="1:20" x14ac:dyDescent="0.35">
      <c r="A6644" t="s">
        <v>11</v>
      </c>
      <c r="B6644" t="s">
        <v>180</v>
      </c>
      <c r="C6644" t="s">
        <v>13</v>
      </c>
      <c r="D6644" t="s">
        <v>14</v>
      </c>
      <c r="E6644" t="s">
        <v>181</v>
      </c>
      <c r="F6644" t="s">
        <v>24</v>
      </c>
      <c r="G6644">
        <v>11809.39</v>
      </c>
      <c r="H6644" s="1">
        <v>43364</v>
      </c>
      <c r="I6644" t="str">
        <f t="shared" si="309"/>
        <v>21</v>
      </c>
      <c r="J6644" t="str">
        <f t="shared" si="310"/>
        <v>September</v>
      </c>
      <c r="K6644" t="str">
        <f t="shared" si="311"/>
        <v>2018</v>
      </c>
      <c r="L6644" s="15">
        <v>0.40561342592592592</v>
      </c>
      <c r="M6644">
        <f>HOUR(K6644:K18686)</f>
        <v>0</v>
      </c>
      <c r="N6644">
        <f>MINUTE(K6644:K18686)</f>
        <v>0</v>
      </c>
      <c r="O6644">
        <f>SECOND(K6644:K18686)</f>
        <v>0</v>
      </c>
      <c r="P6644">
        <v>13.49</v>
      </c>
      <c r="Q6644">
        <f>G6644-P6644</f>
        <v>11795.9</v>
      </c>
      <c r="R6644" t="s">
        <v>595</v>
      </c>
      <c r="S6644" t="s">
        <v>18</v>
      </c>
      <c r="T6644" t="s">
        <v>19</v>
      </c>
    </row>
    <row r="6645" spans="1:20" x14ac:dyDescent="0.35">
      <c r="A6645" t="s">
        <v>11</v>
      </c>
      <c r="B6645" t="s">
        <v>22</v>
      </c>
      <c r="C6645" t="s">
        <v>13</v>
      </c>
      <c r="D6645" t="s">
        <v>14</v>
      </c>
      <c r="E6645" t="s">
        <v>23</v>
      </c>
      <c r="F6645" t="s">
        <v>24</v>
      </c>
      <c r="G6645">
        <v>604.76</v>
      </c>
      <c r="H6645" s="1">
        <v>43364</v>
      </c>
      <c r="I6645" t="str">
        <f t="shared" si="309"/>
        <v>21</v>
      </c>
      <c r="J6645" t="str">
        <f t="shared" si="310"/>
        <v>September</v>
      </c>
      <c r="K6645" t="str">
        <f t="shared" si="311"/>
        <v>2018</v>
      </c>
      <c r="L6645" s="15">
        <v>0.40956018518518517</v>
      </c>
      <c r="M6645">
        <f>HOUR(K6645:K18687)</f>
        <v>0</v>
      </c>
      <c r="N6645">
        <f>MINUTE(K6645:K18687)</f>
        <v>0</v>
      </c>
      <c r="O6645">
        <f>SECOND(K6645:K18687)</f>
        <v>0</v>
      </c>
      <c r="P6645">
        <v>49.85</v>
      </c>
      <c r="Q6645">
        <f>G6645-P6645</f>
        <v>554.91</v>
      </c>
      <c r="R6645" t="s">
        <v>83</v>
      </c>
      <c r="S6645" t="s">
        <v>18</v>
      </c>
      <c r="T6645" t="s">
        <v>19</v>
      </c>
    </row>
    <row r="6646" spans="1:20" x14ac:dyDescent="0.35">
      <c r="A6646" t="s">
        <v>11</v>
      </c>
      <c r="B6646" t="s">
        <v>180</v>
      </c>
      <c r="C6646" t="s">
        <v>13</v>
      </c>
      <c r="D6646" t="s">
        <v>20</v>
      </c>
      <c r="E6646" t="s">
        <v>181</v>
      </c>
      <c r="F6646" t="s">
        <v>24</v>
      </c>
      <c r="G6646">
        <v>11776.1</v>
      </c>
      <c r="H6646" s="1">
        <v>43364</v>
      </c>
      <c r="I6646" t="str">
        <f t="shared" si="309"/>
        <v>21</v>
      </c>
      <c r="J6646" t="str">
        <f t="shared" si="310"/>
        <v>September</v>
      </c>
      <c r="K6646" t="str">
        <f t="shared" si="311"/>
        <v>2018</v>
      </c>
      <c r="L6646" s="15">
        <v>0.41350694444444441</v>
      </c>
      <c r="M6646">
        <f>HOUR(K6646:K18688)</f>
        <v>0</v>
      </c>
      <c r="N6646">
        <f>MINUTE(K6646:K18688)</f>
        <v>0</v>
      </c>
      <c r="O6646">
        <f>SECOND(K6646:K18688)</f>
        <v>0</v>
      </c>
      <c r="P6646">
        <v>33.29</v>
      </c>
      <c r="Q6646">
        <f>G6646-P6646</f>
        <v>11742.81</v>
      </c>
      <c r="R6646" t="s">
        <v>36</v>
      </c>
      <c r="S6646" t="s">
        <v>18</v>
      </c>
      <c r="T6646" t="s">
        <v>19</v>
      </c>
    </row>
    <row r="6647" spans="1:20" x14ac:dyDescent="0.35">
      <c r="A6647" t="s">
        <v>29</v>
      </c>
      <c r="B6647" t="s">
        <v>128</v>
      </c>
      <c r="C6647" t="s">
        <v>13</v>
      </c>
      <c r="D6647" t="s">
        <v>31</v>
      </c>
      <c r="E6647" t="s">
        <v>129</v>
      </c>
      <c r="F6647" t="s">
        <v>24</v>
      </c>
      <c r="G6647">
        <v>62190.84</v>
      </c>
      <c r="H6647" s="1">
        <v>43364</v>
      </c>
      <c r="I6647" t="str">
        <f t="shared" si="309"/>
        <v>21</v>
      </c>
      <c r="J6647" t="str">
        <f t="shared" si="310"/>
        <v>September</v>
      </c>
      <c r="K6647" t="str">
        <f t="shared" si="311"/>
        <v>2018</v>
      </c>
      <c r="L6647" s="15">
        <v>0.41666666666666669</v>
      </c>
      <c r="M6647">
        <f>HOUR(K6647:K18689)</f>
        <v>0</v>
      </c>
      <c r="N6647">
        <f>MINUTE(K6647:K18689)</f>
        <v>0</v>
      </c>
      <c r="O6647">
        <f>SECOND(K6647:K18689)</f>
        <v>0</v>
      </c>
      <c r="P6647">
        <v>50</v>
      </c>
      <c r="Q6647">
        <f>G6647-P6647</f>
        <v>62140.84</v>
      </c>
      <c r="R6647" t="s">
        <v>1833</v>
      </c>
      <c r="S6647" t="s">
        <v>18</v>
      </c>
      <c r="T6647" t="s">
        <v>19</v>
      </c>
    </row>
    <row r="6648" spans="1:20" x14ac:dyDescent="0.35">
      <c r="A6648" t="s">
        <v>29</v>
      </c>
      <c r="B6648" t="s">
        <v>302</v>
      </c>
      <c r="C6648" t="s">
        <v>13</v>
      </c>
      <c r="D6648" t="s">
        <v>31</v>
      </c>
      <c r="E6648" t="s">
        <v>303</v>
      </c>
      <c r="F6648" t="s">
        <v>24</v>
      </c>
      <c r="G6648">
        <v>10056.73</v>
      </c>
      <c r="H6648" s="1">
        <v>43364</v>
      </c>
      <c r="I6648" t="str">
        <f t="shared" si="309"/>
        <v>21</v>
      </c>
      <c r="J6648" t="str">
        <f t="shared" si="310"/>
        <v>September</v>
      </c>
      <c r="K6648" t="str">
        <f t="shared" si="311"/>
        <v>2018</v>
      </c>
      <c r="L6648" s="15">
        <v>0.41666666666666669</v>
      </c>
      <c r="M6648">
        <f>HOUR(K6648:K18690)</f>
        <v>0</v>
      </c>
      <c r="N6648">
        <f>MINUTE(K6648:K18690)</f>
        <v>0</v>
      </c>
      <c r="O6648">
        <f>SECOND(K6648:K18690)</f>
        <v>0</v>
      </c>
      <c r="P6648">
        <v>89</v>
      </c>
      <c r="Q6648">
        <f>G6648-P6648</f>
        <v>9967.73</v>
      </c>
      <c r="R6648" t="s">
        <v>1833</v>
      </c>
      <c r="S6648" t="s">
        <v>18</v>
      </c>
      <c r="T6648" t="s">
        <v>19</v>
      </c>
    </row>
    <row r="6649" spans="1:20" x14ac:dyDescent="0.35">
      <c r="A6649" t="s">
        <v>11</v>
      </c>
      <c r="B6649" t="s">
        <v>25</v>
      </c>
      <c r="C6649" t="s">
        <v>13</v>
      </c>
      <c r="D6649" t="s">
        <v>14</v>
      </c>
      <c r="E6649" t="s">
        <v>26</v>
      </c>
      <c r="F6649" t="s">
        <v>16</v>
      </c>
      <c r="G6649">
        <v>3940.91</v>
      </c>
      <c r="H6649" s="1">
        <v>43364</v>
      </c>
      <c r="I6649" t="str">
        <f t="shared" si="309"/>
        <v>21</v>
      </c>
      <c r="J6649" t="str">
        <f t="shared" si="310"/>
        <v>September</v>
      </c>
      <c r="K6649" t="str">
        <f t="shared" si="311"/>
        <v>2018</v>
      </c>
      <c r="L6649" s="15">
        <v>0.41909722222222223</v>
      </c>
      <c r="M6649">
        <f>HOUR(K6649:K18691)</f>
        <v>0</v>
      </c>
      <c r="N6649">
        <f>MINUTE(K6649:K18691)</f>
        <v>0</v>
      </c>
      <c r="O6649">
        <f>SECOND(K6649:K18691)</f>
        <v>0</v>
      </c>
      <c r="P6649">
        <v>45.47</v>
      </c>
      <c r="Q6649">
        <f>G6649-P6649</f>
        <v>3895.44</v>
      </c>
      <c r="R6649" t="s">
        <v>1521</v>
      </c>
      <c r="S6649" t="s">
        <v>18</v>
      </c>
      <c r="T6649" t="s">
        <v>19</v>
      </c>
    </row>
    <row r="6650" spans="1:20" x14ac:dyDescent="0.35">
      <c r="A6650" t="s">
        <v>11</v>
      </c>
      <c r="B6650" t="s">
        <v>227</v>
      </c>
      <c r="C6650" t="s">
        <v>13</v>
      </c>
      <c r="D6650" t="s">
        <v>14</v>
      </c>
      <c r="E6650" t="s">
        <v>228</v>
      </c>
      <c r="F6650" t="s">
        <v>24</v>
      </c>
      <c r="G6650">
        <v>13922.62</v>
      </c>
      <c r="H6650" s="1">
        <v>43364</v>
      </c>
      <c r="I6650" t="str">
        <f t="shared" si="309"/>
        <v>21</v>
      </c>
      <c r="J6650" t="str">
        <f t="shared" si="310"/>
        <v>September</v>
      </c>
      <c r="K6650" t="str">
        <f t="shared" si="311"/>
        <v>2018</v>
      </c>
      <c r="L6650" s="15">
        <v>0.43128472222222225</v>
      </c>
      <c r="M6650">
        <f>HOUR(K6650:K18692)</f>
        <v>0</v>
      </c>
      <c r="N6650">
        <f>MINUTE(K6650:K18692)</f>
        <v>0</v>
      </c>
      <c r="O6650">
        <f>SECOND(K6650:K18692)</f>
        <v>0</v>
      </c>
      <c r="P6650">
        <v>27.7</v>
      </c>
      <c r="Q6650">
        <f>G6650-P6650</f>
        <v>13894.92</v>
      </c>
      <c r="R6650" t="s">
        <v>447</v>
      </c>
      <c r="S6650" t="s">
        <v>18</v>
      </c>
      <c r="T6650" t="s">
        <v>19</v>
      </c>
    </row>
    <row r="6651" spans="1:20" x14ac:dyDescent="0.35">
      <c r="A6651" t="s">
        <v>11</v>
      </c>
      <c r="B6651" t="s">
        <v>211</v>
      </c>
      <c r="C6651" t="s">
        <v>13</v>
      </c>
      <c r="D6651" t="s">
        <v>20</v>
      </c>
      <c r="E6651" t="s">
        <v>212</v>
      </c>
      <c r="F6651" t="s">
        <v>16</v>
      </c>
      <c r="G6651">
        <v>5910.63</v>
      </c>
      <c r="H6651" s="1">
        <v>43364</v>
      </c>
      <c r="I6651" t="str">
        <f t="shared" si="309"/>
        <v>21</v>
      </c>
      <c r="J6651" t="str">
        <f t="shared" si="310"/>
        <v>September</v>
      </c>
      <c r="K6651" t="str">
        <f t="shared" si="311"/>
        <v>2018</v>
      </c>
      <c r="L6651" s="15">
        <v>0.44346064814814817</v>
      </c>
      <c r="M6651">
        <f>HOUR(K6651:K18693)</f>
        <v>0</v>
      </c>
      <c r="N6651">
        <f>MINUTE(K6651:K18693)</f>
        <v>0</v>
      </c>
      <c r="O6651">
        <f>SECOND(K6651:K18693)</f>
        <v>0</v>
      </c>
      <c r="P6651">
        <v>54.59</v>
      </c>
      <c r="Q6651">
        <f>G6651-P6651</f>
        <v>5856.04</v>
      </c>
      <c r="R6651" t="s">
        <v>923</v>
      </c>
      <c r="S6651" t="s">
        <v>18</v>
      </c>
      <c r="T6651" t="s">
        <v>19</v>
      </c>
    </row>
    <row r="6652" spans="1:20" x14ac:dyDescent="0.35">
      <c r="A6652" t="s">
        <v>11</v>
      </c>
      <c r="B6652" t="s">
        <v>289</v>
      </c>
      <c r="C6652" t="s">
        <v>13</v>
      </c>
      <c r="D6652" t="s">
        <v>14</v>
      </c>
      <c r="E6652" t="s">
        <v>290</v>
      </c>
      <c r="F6652" t="s">
        <v>24</v>
      </c>
      <c r="G6652">
        <v>6766.89</v>
      </c>
      <c r="H6652" s="1">
        <v>43364</v>
      </c>
      <c r="I6652" t="str">
        <f t="shared" si="309"/>
        <v>21</v>
      </c>
      <c r="J6652" t="str">
        <f t="shared" si="310"/>
        <v>September</v>
      </c>
      <c r="K6652" t="str">
        <f t="shared" si="311"/>
        <v>2018</v>
      </c>
      <c r="L6652" s="15">
        <v>0.45564814814814819</v>
      </c>
      <c r="M6652">
        <f>HOUR(K6652:K18694)</f>
        <v>0</v>
      </c>
      <c r="N6652">
        <f>MINUTE(K6652:K18694)</f>
        <v>0</v>
      </c>
      <c r="O6652">
        <f>SECOND(K6652:K18694)</f>
        <v>0</v>
      </c>
      <c r="P6652">
        <v>59.58</v>
      </c>
      <c r="Q6652">
        <f>G6652-P6652</f>
        <v>6707.31</v>
      </c>
      <c r="R6652" t="s">
        <v>658</v>
      </c>
      <c r="S6652" t="s">
        <v>18</v>
      </c>
      <c r="T6652" t="s">
        <v>19</v>
      </c>
    </row>
    <row r="6653" spans="1:20" x14ac:dyDescent="0.35">
      <c r="A6653" t="s">
        <v>29</v>
      </c>
      <c r="B6653" t="s">
        <v>262</v>
      </c>
      <c r="C6653" t="s">
        <v>13</v>
      </c>
      <c r="D6653" t="s">
        <v>41</v>
      </c>
      <c r="E6653" t="s">
        <v>263</v>
      </c>
      <c r="F6653" t="s">
        <v>16</v>
      </c>
      <c r="G6653">
        <v>6925.34</v>
      </c>
      <c r="H6653" s="1">
        <v>43364</v>
      </c>
      <c r="I6653" t="str">
        <f t="shared" si="309"/>
        <v>21</v>
      </c>
      <c r="J6653" t="str">
        <f t="shared" si="310"/>
        <v>September</v>
      </c>
      <c r="K6653" t="str">
        <f t="shared" si="311"/>
        <v>2018</v>
      </c>
      <c r="L6653" s="15">
        <v>0.45833333333333331</v>
      </c>
      <c r="M6653">
        <f>HOUR(K6653:K18695)</f>
        <v>0</v>
      </c>
      <c r="N6653">
        <f>MINUTE(K6653:K18695)</f>
        <v>0</v>
      </c>
      <c r="O6653">
        <f>SECOND(K6653:K18695)</f>
        <v>0</v>
      </c>
      <c r="P6653">
        <v>66</v>
      </c>
      <c r="Q6653">
        <f>G6653-P6653</f>
        <v>6859.34</v>
      </c>
      <c r="R6653" t="s">
        <v>1833</v>
      </c>
      <c r="S6653" t="s">
        <v>18</v>
      </c>
      <c r="T6653" t="s">
        <v>19</v>
      </c>
    </row>
    <row r="6654" spans="1:20" x14ac:dyDescent="0.35">
      <c r="A6654" t="s">
        <v>29</v>
      </c>
      <c r="B6654" t="s">
        <v>211</v>
      </c>
      <c r="C6654" t="s">
        <v>13</v>
      </c>
      <c r="D6654" t="s">
        <v>31</v>
      </c>
      <c r="E6654" t="s">
        <v>212</v>
      </c>
      <c r="F6654" t="s">
        <v>16</v>
      </c>
      <c r="G6654">
        <v>5877.63</v>
      </c>
      <c r="H6654" s="1">
        <v>43364</v>
      </c>
      <c r="I6654" t="str">
        <f t="shared" si="309"/>
        <v>21</v>
      </c>
      <c r="J6654" t="str">
        <f t="shared" si="310"/>
        <v>September</v>
      </c>
      <c r="K6654" t="str">
        <f t="shared" si="311"/>
        <v>2018</v>
      </c>
      <c r="L6654" s="15">
        <v>0.45833333333333331</v>
      </c>
      <c r="M6654">
        <f>HOUR(K6654:K18696)</f>
        <v>0</v>
      </c>
      <c r="N6654">
        <f>MINUTE(K6654:K18696)</f>
        <v>0</v>
      </c>
      <c r="O6654">
        <f>SECOND(K6654:K18696)</f>
        <v>0</v>
      </c>
      <c r="P6654">
        <v>33</v>
      </c>
      <c r="Q6654">
        <f>G6654-P6654</f>
        <v>5844.63</v>
      </c>
      <c r="R6654" t="s">
        <v>1833</v>
      </c>
      <c r="S6654" t="s">
        <v>18</v>
      </c>
      <c r="T6654" t="s">
        <v>19</v>
      </c>
    </row>
    <row r="6655" spans="1:20" x14ac:dyDescent="0.35">
      <c r="A6655" t="s">
        <v>29</v>
      </c>
      <c r="B6655" t="s">
        <v>124</v>
      </c>
      <c r="C6655" t="s">
        <v>13</v>
      </c>
      <c r="D6655" t="s">
        <v>41</v>
      </c>
      <c r="E6655" t="s">
        <v>125</v>
      </c>
      <c r="F6655" t="s">
        <v>16</v>
      </c>
      <c r="G6655">
        <v>3752.88</v>
      </c>
      <c r="H6655" s="1">
        <v>43364</v>
      </c>
      <c r="I6655" t="str">
        <f t="shared" si="309"/>
        <v>21</v>
      </c>
      <c r="J6655" t="str">
        <f t="shared" si="310"/>
        <v>September</v>
      </c>
      <c r="K6655" t="str">
        <f t="shared" si="311"/>
        <v>2018</v>
      </c>
      <c r="L6655" s="15">
        <v>0.45833333333333331</v>
      </c>
      <c r="M6655">
        <f>HOUR(K6655:K18697)</f>
        <v>0</v>
      </c>
      <c r="N6655">
        <f>MINUTE(K6655:K18697)</f>
        <v>0</v>
      </c>
      <c r="O6655">
        <f>SECOND(K6655:K18697)</f>
        <v>0</v>
      </c>
      <c r="P6655">
        <v>18</v>
      </c>
      <c r="Q6655">
        <f>G6655-P6655</f>
        <v>3734.88</v>
      </c>
      <c r="R6655" t="s">
        <v>1833</v>
      </c>
      <c r="S6655" t="s">
        <v>18</v>
      </c>
      <c r="T6655" t="s">
        <v>19</v>
      </c>
    </row>
    <row r="6656" spans="1:20" x14ac:dyDescent="0.35">
      <c r="A6656" t="s">
        <v>29</v>
      </c>
      <c r="B6656" t="s">
        <v>156</v>
      </c>
      <c r="C6656" t="s">
        <v>13</v>
      </c>
      <c r="D6656" t="s">
        <v>121</v>
      </c>
      <c r="E6656" t="s">
        <v>76</v>
      </c>
      <c r="F6656" t="s">
        <v>24</v>
      </c>
      <c r="G6656">
        <v>40947.46</v>
      </c>
      <c r="H6656" s="1">
        <v>43364</v>
      </c>
      <c r="I6656" t="str">
        <f t="shared" si="309"/>
        <v>21</v>
      </c>
      <c r="J6656" t="str">
        <f t="shared" si="310"/>
        <v>September</v>
      </c>
      <c r="K6656" t="str">
        <f t="shared" si="311"/>
        <v>2018</v>
      </c>
      <c r="L6656" s="15">
        <v>0.45833333333333331</v>
      </c>
      <c r="M6656">
        <f>HOUR(K6656:K18698)</f>
        <v>0</v>
      </c>
      <c r="N6656">
        <f>MINUTE(K6656:K18698)</f>
        <v>0</v>
      </c>
      <c r="O6656">
        <f>SECOND(K6656:K18698)</f>
        <v>0</v>
      </c>
      <c r="P6656">
        <v>1880.95</v>
      </c>
      <c r="Q6656">
        <f>G6656-P6656</f>
        <v>39066.51</v>
      </c>
      <c r="R6656" t="s">
        <v>1833</v>
      </c>
      <c r="S6656" t="s">
        <v>18</v>
      </c>
      <c r="T6656" t="s">
        <v>122</v>
      </c>
    </row>
    <row r="6657" spans="1:20" x14ac:dyDescent="0.35">
      <c r="A6657" t="s">
        <v>11</v>
      </c>
      <c r="B6657" t="s">
        <v>92</v>
      </c>
      <c r="C6657" t="s">
        <v>13</v>
      </c>
      <c r="D6657" t="s">
        <v>20</v>
      </c>
      <c r="E6657" t="s">
        <v>93</v>
      </c>
      <c r="F6657" t="s">
        <v>16</v>
      </c>
      <c r="G6657">
        <v>4828.0600000000004</v>
      </c>
      <c r="H6657" s="1">
        <v>43364</v>
      </c>
      <c r="I6657" t="str">
        <f t="shared" si="309"/>
        <v>21</v>
      </c>
      <c r="J6657" t="str">
        <f t="shared" si="310"/>
        <v>September</v>
      </c>
      <c r="K6657" t="str">
        <f t="shared" si="311"/>
        <v>2018</v>
      </c>
      <c r="L6657" s="15">
        <v>0.46237268518518521</v>
      </c>
      <c r="M6657">
        <f>HOUR(K6657:K18699)</f>
        <v>0</v>
      </c>
      <c r="N6657">
        <f>MINUTE(K6657:K18699)</f>
        <v>0</v>
      </c>
      <c r="O6657">
        <f>SECOND(K6657:K18699)</f>
        <v>0</v>
      </c>
      <c r="P6657">
        <v>67.540000000000006</v>
      </c>
      <c r="Q6657">
        <f>G6657-P6657</f>
        <v>4760.5200000000004</v>
      </c>
      <c r="R6657" t="s">
        <v>499</v>
      </c>
      <c r="S6657" t="s">
        <v>18</v>
      </c>
      <c r="T6657" t="s">
        <v>19</v>
      </c>
    </row>
    <row r="6658" spans="1:20" x14ac:dyDescent="0.35">
      <c r="A6658" t="s">
        <v>11</v>
      </c>
      <c r="B6658" t="s">
        <v>22</v>
      </c>
      <c r="C6658" t="s">
        <v>13</v>
      </c>
      <c r="D6658" t="s">
        <v>20</v>
      </c>
      <c r="E6658" t="s">
        <v>23</v>
      </c>
      <c r="F6658" t="s">
        <v>24</v>
      </c>
      <c r="G6658">
        <v>541.24</v>
      </c>
      <c r="H6658" s="1">
        <v>43364</v>
      </c>
      <c r="I6658" t="str">
        <f t="shared" si="309"/>
        <v>21</v>
      </c>
      <c r="J6658" t="str">
        <f t="shared" si="310"/>
        <v>September</v>
      </c>
      <c r="K6658" t="str">
        <f t="shared" si="311"/>
        <v>2018</v>
      </c>
      <c r="L6658" s="15">
        <v>0.46755787037037039</v>
      </c>
      <c r="M6658">
        <f>HOUR(K6658:K18700)</f>
        <v>0</v>
      </c>
      <c r="N6658">
        <f>MINUTE(K6658:K18700)</f>
        <v>0</v>
      </c>
      <c r="O6658">
        <f>SECOND(K6658:K18700)</f>
        <v>0</v>
      </c>
      <c r="P6658">
        <v>63.52</v>
      </c>
      <c r="Q6658">
        <f>G6658-P6658</f>
        <v>477.72</v>
      </c>
      <c r="R6658" t="s">
        <v>145</v>
      </c>
      <c r="S6658" t="s">
        <v>18</v>
      </c>
      <c r="T6658" t="s">
        <v>19</v>
      </c>
    </row>
    <row r="6659" spans="1:20" x14ac:dyDescent="0.35">
      <c r="A6659" t="s">
        <v>11</v>
      </c>
      <c r="B6659" t="s">
        <v>92</v>
      </c>
      <c r="C6659" t="s">
        <v>13</v>
      </c>
      <c r="D6659" t="s">
        <v>14</v>
      </c>
      <c r="E6659" t="s">
        <v>93</v>
      </c>
      <c r="F6659" t="s">
        <v>16</v>
      </c>
      <c r="G6659">
        <v>4813.67</v>
      </c>
      <c r="H6659" s="1">
        <v>43364</v>
      </c>
      <c r="I6659" t="str">
        <f t="shared" ref="I6659:I6722" si="312">TEXT(H6659,"dd")</f>
        <v>21</v>
      </c>
      <c r="J6659" t="str">
        <f t="shared" ref="J6659:J6722" si="313">TEXT(H6659,"mmmm")</f>
        <v>September</v>
      </c>
      <c r="K6659" t="str">
        <f t="shared" ref="K6659:K6722" si="314">TEXT(H6659,"yyyy")</f>
        <v>2018</v>
      </c>
      <c r="L6659" s="15">
        <v>0.47273148148148153</v>
      </c>
      <c r="M6659">
        <f>HOUR(K6659:K18701)</f>
        <v>0</v>
      </c>
      <c r="N6659">
        <f>MINUTE(K6659:K18701)</f>
        <v>0</v>
      </c>
      <c r="O6659">
        <f>SECOND(K6659:K18701)</f>
        <v>0</v>
      </c>
      <c r="P6659">
        <v>14.39</v>
      </c>
      <c r="Q6659">
        <f>G6659-P6659</f>
        <v>4799.28</v>
      </c>
      <c r="R6659" t="s">
        <v>94</v>
      </c>
      <c r="S6659" t="s">
        <v>18</v>
      </c>
      <c r="T6659" t="s">
        <v>19</v>
      </c>
    </row>
    <row r="6660" spans="1:20" x14ac:dyDescent="0.35">
      <c r="A6660" t="s">
        <v>11</v>
      </c>
      <c r="B6660" t="s">
        <v>25</v>
      </c>
      <c r="C6660" t="s">
        <v>13</v>
      </c>
      <c r="D6660" t="s">
        <v>14</v>
      </c>
      <c r="E6660" t="s">
        <v>26</v>
      </c>
      <c r="F6660" t="s">
        <v>16</v>
      </c>
      <c r="G6660">
        <v>3902.21</v>
      </c>
      <c r="H6660" s="1">
        <v>43364</v>
      </c>
      <c r="I6660" t="str">
        <f t="shared" si="312"/>
        <v>21</v>
      </c>
      <c r="J6660" t="str">
        <f t="shared" si="313"/>
        <v>September</v>
      </c>
      <c r="K6660" t="str">
        <f t="shared" si="314"/>
        <v>2018</v>
      </c>
      <c r="L6660" s="15">
        <v>0.47791666666666671</v>
      </c>
      <c r="M6660">
        <f>HOUR(K6660:K18702)</f>
        <v>0</v>
      </c>
      <c r="N6660">
        <f>MINUTE(K6660:K18702)</f>
        <v>0</v>
      </c>
      <c r="O6660">
        <f>SECOND(K6660:K18702)</f>
        <v>0</v>
      </c>
      <c r="P6660">
        <v>38.700000000000003</v>
      </c>
      <c r="Q6660">
        <f>G6660-P6660</f>
        <v>3863.51</v>
      </c>
      <c r="R6660" t="s">
        <v>451</v>
      </c>
      <c r="S6660" t="s">
        <v>18</v>
      </c>
      <c r="T6660" t="s">
        <v>19</v>
      </c>
    </row>
    <row r="6661" spans="1:20" x14ac:dyDescent="0.35">
      <c r="A6661" t="s">
        <v>11</v>
      </c>
      <c r="B6661" t="s">
        <v>164</v>
      </c>
      <c r="C6661" t="s">
        <v>13</v>
      </c>
      <c r="D6661" t="s">
        <v>20</v>
      </c>
      <c r="E6661" t="s">
        <v>86</v>
      </c>
      <c r="F6661" t="s">
        <v>16</v>
      </c>
      <c r="G6661">
        <v>4899.21</v>
      </c>
      <c r="H6661" s="1">
        <v>43364</v>
      </c>
      <c r="I6661" t="str">
        <f t="shared" si="312"/>
        <v>21</v>
      </c>
      <c r="J6661" t="str">
        <f t="shared" si="313"/>
        <v>September</v>
      </c>
      <c r="K6661" t="str">
        <f t="shared" si="314"/>
        <v>2018</v>
      </c>
      <c r="L6661" s="15">
        <v>0.48310185185185189</v>
      </c>
      <c r="M6661">
        <f>HOUR(K6661:K18703)</f>
        <v>0</v>
      </c>
      <c r="N6661">
        <f>MINUTE(K6661:K18703)</f>
        <v>0</v>
      </c>
      <c r="O6661">
        <f>SECOND(K6661:K18703)</f>
        <v>0</v>
      </c>
      <c r="P6661">
        <v>42.17</v>
      </c>
      <c r="Q6661">
        <f>G6661-P6661</f>
        <v>4857.04</v>
      </c>
      <c r="R6661" t="s">
        <v>730</v>
      </c>
      <c r="S6661" t="s">
        <v>18</v>
      </c>
      <c r="T6661" t="s">
        <v>19</v>
      </c>
    </row>
    <row r="6662" spans="1:20" x14ac:dyDescent="0.35">
      <c r="A6662" t="s">
        <v>11</v>
      </c>
      <c r="B6662" t="s">
        <v>379</v>
      </c>
      <c r="C6662" t="s">
        <v>13</v>
      </c>
      <c r="D6662" t="s">
        <v>20</v>
      </c>
      <c r="E6662" t="s">
        <v>380</v>
      </c>
      <c r="F6662" t="s">
        <v>16</v>
      </c>
      <c r="G6662">
        <v>11232.6</v>
      </c>
      <c r="H6662" s="1">
        <v>43364</v>
      </c>
      <c r="I6662" t="str">
        <f t="shared" si="312"/>
        <v>21</v>
      </c>
      <c r="J6662" t="str">
        <f t="shared" si="313"/>
        <v>September</v>
      </c>
      <c r="K6662" t="str">
        <f t="shared" si="314"/>
        <v>2018</v>
      </c>
      <c r="L6662" s="15">
        <v>0.48828703703703707</v>
      </c>
      <c r="M6662">
        <f>HOUR(K6662:K18704)</f>
        <v>0</v>
      </c>
      <c r="N6662">
        <f>MINUTE(K6662:K18704)</f>
        <v>0</v>
      </c>
      <c r="O6662">
        <f>SECOND(K6662:K18704)</f>
        <v>0</v>
      </c>
      <c r="P6662">
        <v>9.34</v>
      </c>
      <c r="Q6662">
        <f>G6662-P6662</f>
        <v>11223.26</v>
      </c>
      <c r="R6662" t="s">
        <v>667</v>
      </c>
      <c r="S6662" t="s">
        <v>18</v>
      </c>
      <c r="T6662" t="s">
        <v>19</v>
      </c>
    </row>
    <row r="6663" spans="1:20" x14ac:dyDescent="0.35">
      <c r="A6663" t="s">
        <v>11</v>
      </c>
      <c r="B6663" t="s">
        <v>156</v>
      </c>
      <c r="C6663" t="s">
        <v>13</v>
      </c>
      <c r="D6663" t="s">
        <v>14</v>
      </c>
      <c r="E6663" t="s">
        <v>76</v>
      </c>
      <c r="F6663" t="s">
        <v>24</v>
      </c>
      <c r="G6663">
        <v>39066.51</v>
      </c>
      <c r="H6663" s="1">
        <v>43364</v>
      </c>
      <c r="I6663" t="str">
        <f t="shared" si="312"/>
        <v>21</v>
      </c>
      <c r="J6663" t="str">
        <f t="shared" si="313"/>
        <v>September</v>
      </c>
      <c r="K6663" t="str">
        <f t="shared" si="314"/>
        <v>2018</v>
      </c>
      <c r="L6663" s="15">
        <v>0.49346064814814811</v>
      </c>
      <c r="M6663">
        <f>HOUR(K6663:K18705)</f>
        <v>0</v>
      </c>
      <c r="N6663">
        <f>MINUTE(K6663:K18705)</f>
        <v>0</v>
      </c>
      <c r="O6663">
        <f>SECOND(K6663:K18705)</f>
        <v>0</v>
      </c>
      <c r="P6663">
        <v>93.62</v>
      </c>
      <c r="Q6663">
        <f>G6663-P6663</f>
        <v>38972.89</v>
      </c>
      <c r="R6663" t="s">
        <v>83</v>
      </c>
      <c r="S6663" t="s">
        <v>18</v>
      </c>
      <c r="T6663" t="s">
        <v>19</v>
      </c>
    </row>
    <row r="6664" spans="1:20" x14ac:dyDescent="0.35">
      <c r="A6664" t="s">
        <v>11</v>
      </c>
      <c r="B6664" t="s">
        <v>215</v>
      </c>
      <c r="C6664" t="s">
        <v>13</v>
      </c>
      <c r="D6664" t="s">
        <v>20</v>
      </c>
      <c r="E6664" t="s">
        <v>216</v>
      </c>
      <c r="F6664" t="s">
        <v>24</v>
      </c>
      <c r="G6664">
        <v>4454.87</v>
      </c>
      <c r="H6664" s="1">
        <v>43364</v>
      </c>
      <c r="I6664" t="str">
        <f t="shared" si="312"/>
        <v>21</v>
      </c>
      <c r="J6664" t="str">
        <f t="shared" si="313"/>
        <v>September</v>
      </c>
      <c r="K6664" t="str">
        <f t="shared" si="314"/>
        <v>2018</v>
      </c>
      <c r="L6664" s="15">
        <v>0.49864583333333329</v>
      </c>
      <c r="M6664">
        <f>HOUR(K6664:K18706)</f>
        <v>0</v>
      </c>
      <c r="N6664">
        <f>MINUTE(K6664:K18706)</f>
        <v>0</v>
      </c>
      <c r="O6664">
        <f>SECOND(K6664:K18706)</f>
        <v>0</v>
      </c>
      <c r="P6664">
        <v>72.7</v>
      </c>
      <c r="Q6664">
        <f>G6664-P6664</f>
        <v>4382.17</v>
      </c>
      <c r="R6664" t="s">
        <v>633</v>
      </c>
      <c r="S6664" t="s">
        <v>18</v>
      </c>
      <c r="T6664" t="s">
        <v>19</v>
      </c>
    </row>
    <row r="6665" spans="1:20" x14ac:dyDescent="0.35">
      <c r="A6665" t="s">
        <v>29</v>
      </c>
      <c r="B6665" t="s">
        <v>85</v>
      </c>
      <c r="C6665" t="s">
        <v>13</v>
      </c>
      <c r="D6665" t="s">
        <v>31</v>
      </c>
      <c r="E6665" t="s">
        <v>86</v>
      </c>
      <c r="F6665" t="s">
        <v>16</v>
      </c>
      <c r="G6665">
        <v>22903.41</v>
      </c>
      <c r="H6665" s="1">
        <v>43364</v>
      </c>
      <c r="I6665" t="str">
        <f t="shared" si="312"/>
        <v>21</v>
      </c>
      <c r="J6665" t="str">
        <f t="shared" si="313"/>
        <v>September</v>
      </c>
      <c r="K6665" t="str">
        <f t="shared" si="314"/>
        <v>2018</v>
      </c>
      <c r="L6665" s="15">
        <v>0.5</v>
      </c>
      <c r="M6665">
        <f>HOUR(K6665:K18707)</f>
        <v>0</v>
      </c>
      <c r="N6665">
        <f>MINUTE(K6665:K18707)</f>
        <v>0</v>
      </c>
      <c r="O6665">
        <f>SECOND(K6665:K18707)</f>
        <v>0</v>
      </c>
      <c r="P6665">
        <v>16</v>
      </c>
      <c r="Q6665">
        <f>G6665-P6665</f>
        <v>22887.41</v>
      </c>
      <c r="R6665" t="s">
        <v>1833</v>
      </c>
      <c r="S6665" t="s">
        <v>18</v>
      </c>
      <c r="T6665" t="s">
        <v>19</v>
      </c>
    </row>
    <row r="6666" spans="1:20" x14ac:dyDescent="0.35">
      <c r="A6666" t="s">
        <v>29</v>
      </c>
      <c r="B6666" t="s">
        <v>100</v>
      </c>
      <c r="C6666" t="s">
        <v>13</v>
      </c>
      <c r="D6666" t="s">
        <v>121</v>
      </c>
      <c r="E6666" t="s">
        <v>101</v>
      </c>
      <c r="F6666" t="s">
        <v>16</v>
      </c>
      <c r="G6666">
        <v>6614.3</v>
      </c>
      <c r="H6666" s="1">
        <v>43364</v>
      </c>
      <c r="I6666" t="str">
        <f t="shared" si="312"/>
        <v>21</v>
      </c>
      <c r="J6666" t="str">
        <f t="shared" si="313"/>
        <v>September</v>
      </c>
      <c r="K6666" t="str">
        <f t="shared" si="314"/>
        <v>2018</v>
      </c>
      <c r="L6666" s="15">
        <v>0.5</v>
      </c>
      <c r="M6666">
        <f>HOUR(K6666:K18708)</f>
        <v>0</v>
      </c>
      <c r="N6666">
        <f>MINUTE(K6666:K18708)</f>
        <v>0</v>
      </c>
      <c r="O6666">
        <f>SECOND(K6666:K18708)</f>
        <v>0</v>
      </c>
      <c r="P6666">
        <v>1138.79</v>
      </c>
      <c r="Q6666">
        <f>G6666-P6666</f>
        <v>5475.51</v>
      </c>
      <c r="R6666" t="s">
        <v>1833</v>
      </c>
      <c r="S6666" t="s">
        <v>18</v>
      </c>
      <c r="T6666" t="s">
        <v>122</v>
      </c>
    </row>
    <row r="6667" spans="1:20" x14ac:dyDescent="0.35">
      <c r="A6667" t="s">
        <v>29</v>
      </c>
      <c r="B6667" t="s">
        <v>134</v>
      </c>
      <c r="C6667" t="s">
        <v>13</v>
      </c>
      <c r="D6667" t="s">
        <v>31</v>
      </c>
      <c r="E6667" t="s">
        <v>135</v>
      </c>
      <c r="F6667" t="s">
        <v>16</v>
      </c>
      <c r="G6667">
        <v>11095.44</v>
      </c>
      <c r="H6667" s="1">
        <v>43364</v>
      </c>
      <c r="I6667" t="str">
        <f t="shared" si="312"/>
        <v>21</v>
      </c>
      <c r="J6667" t="str">
        <f t="shared" si="313"/>
        <v>September</v>
      </c>
      <c r="K6667" t="str">
        <f t="shared" si="314"/>
        <v>2018</v>
      </c>
      <c r="L6667" s="15">
        <v>0.5</v>
      </c>
      <c r="M6667">
        <f>HOUR(K6667:K18709)</f>
        <v>0</v>
      </c>
      <c r="N6667">
        <f>MINUTE(K6667:K18709)</f>
        <v>0</v>
      </c>
      <c r="O6667">
        <f>SECOND(K6667:K18709)</f>
        <v>0</v>
      </c>
      <c r="P6667">
        <v>179</v>
      </c>
      <c r="Q6667">
        <f>G6667-P6667</f>
        <v>10916.44</v>
      </c>
      <c r="R6667" t="s">
        <v>1833</v>
      </c>
      <c r="S6667" t="s">
        <v>18</v>
      </c>
      <c r="T6667" t="s">
        <v>19</v>
      </c>
    </row>
    <row r="6668" spans="1:20" x14ac:dyDescent="0.35">
      <c r="A6668" t="s">
        <v>29</v>
      </c>
      <c r="B6668" t="s">
        <v>62</v>
      </c>
      <c r="C6668" t="s">
        <v>13</v>
      </c>
      <c r="D6668" t="s">
        <v>121</v>
      </c>
      <c r="E6668" t="s">
        <v>63</v>
      </c>
      <c r="F6668" t="s">
        <v>24</v>
      </c>
      <c r="G6668">
        <v>4630.53</v>
      </c>
      <c r="H6668" s="1">
        <v>43364</v>
      </c>
      <c r="I6668" t="str">
        <f t="shared" si="312"/>
        <v>21</v>
      </c>
      <c r="J6668" t="str">
        <f t="shared" si="313"/>
        <v>September</v>
      </c>
      <c r="K6668" t="str">
        <f t="shared" si="314"/>
        <v>2018</v>
      </c>
      <c r="L6668" s="15">
        <v>0.5</v>
      </c>
      <c r="M6668">
        <f>HOUR(K6668:K18710)</f>
        <v>0</v>
      </c>
      <c r="N6668">
        <f>MINUTE(K6668:K18710)</f>
        <v>0</v>
      </c>
      <c r="O6668">
        <f>SECOND(K6668:K18710)</f>
        <v>0</v>
      </c>
      <c r="P6668">
        <v>917.45</v>
      </c>
      <c r="Q6668">
        <f>G6668-P6668</f>
        <v>3713.08</v>
      </c>
      <c r="R6668" t="s">
        <v>1833</v>
      </c>
      <c r="S6668" t="s">
        <v>18</v>
      </c>
      <c r="T6668" t="s">
        <v>122</v>
      </c>
    </row>
    <row r="6669" spans="1:20" x14ac:dyDescent="0.35">
      <c r="A6669" t="s">
        <v>11</v>
      </c>
      <c r="B6669" t="s">
        <v>25</v>
      </c>
      <c r="C6669" t="s">
        <v>13</v>
      </c>
      <c r="D6669" t="s">
        <v>14</v>
      </c>
      <c r="E6669" t="s">
        <v>26</v>
      </c>
      <c r="F6669" t="s">
        <v>16</v>
      </c>
      <c r="G6669">
        <v>3879.87</v>
      </c>
      <c r="H6669" s="1">
        <v>43364</v>
      </c>
      <c r="I6669" t="str">
        <f t="shared" si="312"/>
        <v>21</v>
      </c>
      <c r="J6669" t="str">
        <f t="shared" si="313"/>
        <v>September</v>
      </c>
      <c r="K6669" t="str">
        <f t="shared" si="314"/>
        <v>2018</v>
      </c>
      <c r="L6669" s="15">
        <v>0.50855324074074071</v>
      </c>
      <c r="M6669">
        <f>HOUR(K6669:K18711)</f>
        <v>0</v>
      </c>
      <c r="N6669">
        <f>MINUTE(K6669:K18711)</f>
        <v>0</v>
      </c>
      <c r="O6669">
        <f>SECOND(K6669:K18711)</f>
        <v>0</v>
      </c>
      <c r="P6669">
        <v>22.34</v>
      </c>
      <c r="Q6669">
        <f>G6669-P6669</f>
        <v>3857.5299999999997</v>
      </c>
      <c r="R6669" t="s">
        <v>1409</v>
      </c>
      <c r="S6669" t="s">
        <v>18</v>
      </c>
      <c r="T6669" t="s">
        <v>19</v>
      </c>
    </row>
    <row r="6670" spans="1:20" x14ac:dyDescent="0.35">
      <c r="A6670" t="s">
        <v>11</v>
      </c>
      <c r="B6670" t="s">
        <v>215</v>
      </c>
      <c r="C6670" t="s">
        <v>13</v>
      </c>
      <c r="D6670" t="s">
        <v>14</v>
      </c>
      <c r="E6670" t="s">
        <v>216</v>
      </c>
      <c r="F6670" t="s">
        <v>24</v>
      </c>
      <c r="G6670">
        <v>4445.0200000000004</v>
      </c>
      <c r="H6670" s="1">
        <v>43364</v>
      </c>
      <c r="I6670" t="str">
        <f t="shared" si="312"/>
        <v>21</v>
      </c>
      <c r="J6670" t="str">
        <f t="shared" si="313"/>
        <v>September</v>
      </c>
      <c r="K6670" t="str">
        <f t="shared" si="314"/>
        <v>2018</v>
      </c>
      <c r="L6670" s="15">
        <v>0.52012731481481478</v>
      </c>
      <c r="M6670">
        <f>HOUR(K6670:K18712)</f>
        <v>0</v>
      </c>
      <c r="N6670">
        <f>MINUTE(K6670:K18712)</f>
        <v>0</v>
      </c>
      <c r="O6670">
        <f>SECOND(K6670:K18712)</f>
        <v>0</v>
      </c>
      <c r="P6670">
        <v>9.85</v>
      </c>
      <c r="Q6670">
        <f>G6670-P6670</f>
        <v>4435.17</v>
      </c>
      <c r="R6670" t="s">
        <v>837</v>
      </c>
      <c r="S6670" t="s">
        <v>18</v>
      </c>
      <c r="T6670" t="s">
        <v>19</v>
      </c>
    </row>
    <row r="6671" spans="1:20" x14ac:dyDescent="0.35">
      <c r="A6671" t="s">
        <v>11</v>
      </c>
      <c r="B6671" t="s">
        <v>25</v>
      </c>
      <c r="C6671" t="s">
        <v>13</v>
      </c>
      <c r="D6671" t="s">
        <v>20</v>
      </c>
      <c r="E6671" t="s">
        <v>26</v>
      </c>
      <c r="F6671" t="s">
        <v>16</v>
      </c>
      <c r="G6671">
        <v>3871.06</v>
      </c>
      <c r="H6671" s="1">
        <v>43364</v>
      </c>
      <c r="I6671" t="str">
        <f t="shared" si="312"/>
        <v>21</v>
      </c>
      <c r="J6671" t="str">
        <f t="shared" si="313"/>
        <v>September</v>
      </c>
      <c r="K6671" t="str">
        <f t="shared" si="314"/>
        <v>2018</v>
      </c>
      <c r="L6671" s="15">
        <v>0.53170138888888896</v>
      </c>
      <c r="M6671">
        <f>HOUR(K6671:K18713)</f>
        <v>0</v>
      </c>
      <c r="N6671">
        <f>MINUTE(K6671:K18713)</f>
        <v>0</v>
      </c>
      <c r="O6671">
        <f>SECOND(K6671:K18713)</f>
        <v>0</v>
      </c>
      <c r="P6671">
        <v>8.81</v>
      </c>
      <c r="Q6671">
        <f>G6671-P6671</f>
        <v>3862.25</v>
      </c>
      <c r="R6671" t="s">
        <v>462</v>
      </c>
      <c r="S6671" t="s">
        <v>18</v>
      </c>
      <c r="T6671" t="s">
        <v>19</v>
      </c>
    </row>
    <row r="6672" spans="1:20" x14ac:dyDescent="0.35">
      <c r="A6672" t="s">
        <v>29</v>
      </c>
      <c r="B6672" t="s">
        <v>268</v>
      </c>
      <c r="C6672" t="s">
        <v>13</v>
      </c>
      <c r="D6672" t="s">
        <v>121</v>
      </c>
      <c r="E6672" t="s">
        <v>269</v>
      </c>
      <c r="F6672" t="s">
        <v>16</v>
      </c>
      <c r="G6672">
        <v>3037.69</v>
      </c>
      <c r="H6672" s="1">
        <v>43364</v>
      </c>
      <c r="I6672" t="str">
        <f t="shared" si="312"/>
        <v>21</v>
      </c>
      <c r="J6672" t="str">
        <f t="shared" si="313"/>
        <v>September</v>
      </c>
      <c r="K6672" t="str">
        <f t="shared" si="314"/>
        <v>2018</v>
      </c>
      <c r="L6672" s="15">
        <v>0.54166666666666663</v>
      </c>
      <c r="M6672">
        <f>HOUR(K6672:K18714)</f>
        <v>0</v>
      </c>
      <c r="N6672">
        <f>MINUTE(K6672:K18714)</f>
        <v>0</v>
      </c>
      <c r="O6672">
        <f>SECOND(K6672:K18714)</f>
        <v>0</v>
      </c>
      <c r="P6672">
        <v>576</v>
      </c>
      <c r="Q6672">
        <f>G6672-P6672</f>
        <v>2461.69</v>
      </c>
      <c r="R6672" t="s">
        <v>1833</v>
      </c>
      <c r="S6672" t="s">
        <v>18</v>
      </c>
      <c r="T6672" t="s">
        <v>122</v>
      </c>
    </row>
    <row r="6673" spans="1:20" x14ac:dyDescent="0.35">
      <c r="A6673" t="s">
        <v>29</v>
      </c>
      <c r="B6673" t="s">
        <v>65</v>
      </c>
      <c r="C6673" t="s">
        <v>13</v>
      </c>
      <c r="D6673" t="s">
        <v>121</v>
      </c>
      <c r="E6673" t="s">
        <v>66</v>
      </c>
      <c r="F6673" t="s">
        <v>16</v>
      </c>
      <c r="G6673">
        <v>6113.27</v>
      </c>
      <c r="H6673" s="1">
        <v>43364</v>
      </c>
      <c r="I6673" t="str">
        <f t="shared" si="312"/>
        <v>21</v>
      </c>
      <c r="J6673" t="str">
        <f t="shared" si="313"/>
        <v>September</v>
      </c>
      <c r="K6673" t="str">
        <f t="shared" si="314"/>
        <v>2018</v>
      </c>
      <c r="L6673" s="15">
        <v>0.54166666666666663</v>
      </c>
      <c r="M6673">
        <f>HOUR(K6673:K18715)</f>
        <v>0</v>
      </c>
      <c r="N6673">
        <f>MINUTE(K6673:K18715)</f>
        <v>0</v>
      </c>
      <c r="O6673">
        <f>SECOND(K6673:K18715)</f>
        <v>0</v>
      </c>
      <c r="P6673">
        <v>1225.33</v>
      </c>
      <c r="Q6673">
        <f>G6673-P6673</f>
        <v>4887.9400000000005</v>
      </c>
      <c r="R6673" t="s">
        <v>1833</v>
      </c>
      <c r="S6673" t="s">
        <v>18</v>
      </c>
      <c r="T6673" t="s">
        <v>122</v>
      </c>
    </row>
    <row r="6674" spans="1:20" x14ac:dyDescent="0.35">
      <c r="A6674" t="s">
        <v>29</v>
      </c>
      <c r="B6674" t="s">
        <v>379</v>
      </c>
      <c r="C6674" t="s">
        <v>13</v>
      </c>
      <c r="D6674" t="s">
        <v>121</v>
      </c>
      <c r="E6674" t="s">
        <v>380</v>
      </c>
      <c r="F6674" t="s">
        <v>16</v>
      </c>
      <c r="G6674">
        <v>13179.17</v>
      </c>
      <c r="H6674" s="1">
        <v>43364</v>
      </c>
      <c r="I6674" t="str">
        <f t="shared" si="312"/>
        <v>21</v>
      </c>
      <c r="J6674" t="str">
        <f t="shared" si="313"/>
        <v>September</v>
      </c>
      <c r="K6674" t="str">
        <f t="shared" si="314"/>
        <v>2018</v>
      </c>
      <c r="L6674" s="15">
        <v>0.54166666666666663</v>
      </c>
      <c r="M6674">
        <f>HOUR(K6674:K18716)</f>
        <v>0</v>
      </c>
      <c r="N6674">
        <f>MINUTE(K6674:K18716)</f>
        <v>0</v>
      </c>
      <c r="O6674">
        <f>SECOND(K6674:K18716)</f>
        <v>0</v>
      </c>
      <c r="P6674">
        <v>1946.57</v>
      </c>
      <c r="Q6674">
        <f>G6674-P6674</f>
        <v>11232.6</v>
      </c>
      <c r="R6674" t="s">
        <v>1833</v>
      </c>
      <c r="S6674" t="s">
        <v>18</v>
      </c>
      <c r="T6674" t="s">
        <v>122</v>
      </c>
    </row>
    <row r="6675" spans="1:20" x14ac:dyDescent="0.35">
      <c r="A6675" t="s">
        <v>29</v>
      </c>
      <c r="B6675" t="s">
        <v>164</v>
      </c>
      <c r="C6675" t="s">
        <v>13</v>
      </c>
      <c r="D6675" t="s">
        <v>31</v>
      </c>
      <c r="E6675" t="s">
        <v>86</v>
      </c>
      <c r="F6675" t="s">
        <v>16</v>
      </c>
      <c r="G6675">
        <v>4870.21</v>
      </c>
      <c r="H6675" s="1">
        <v>43364</v>
      </c>
      <c r="I6675" t="str">
        <f t="shared" si="312"/>
        <v>21</v>
      </c>
      <c r="J6675" t="str">
        <f t="shared" si="313"/>
        <v>September</v>
      </c>
      <c r="K6675" t="str">
        <f t="shared" si="314"/>
        <v>2018</v>
      </c>
      <c r="L6675" s="15">
        <v>0.54166666666666663</v>
      </c>
      <c r="M6675">
        <f>HOUR(K6675:K18717)</f>
        <v>0</v>
      </c>
      <c r="N6675">
        <f>MINUTE(K6675:K18717)</f>
        <v>0</v>
      </c>
      <c r="O6675">
        <f>SECOND(K6675:K18717)</f>
        <v>0</v>
      </c>
      <c r="P6675">
        <v>29</v>
      </c>
      <c r="Q6675">
        <f>G6675-P6675</f>
        <v>4841.21</v>
      </c>
      <c r="R6675" t="s">
        <v>1833</v>
      </c>
      <c r="S6675" t="s">
        <v>18</v>
      </c>
      <c r="T6675" t="s">
        <v>19</v>
      </c>
    </row>
    <row r="6676" spans="1:20" x14ac:dyDescent="0.35">
      <c r="A6676" t="s">
        <v>29</v>
      </c>
      <c r="B6676" t="s">
        <v>56</v>
      </c>
      <c r="C6676" t="s">
        <v>13</v>
      </c>
      <c r="D6676" t="s">
        <v>31</v>
      </c>
      <c r="E6676" t="s">
        <v>57</v>
      </c>
      <c r="F6676" t="s">
        <v>16</v>
      </c>
      <c r="G6676">
        <v>5314.13</v>
      </c>
      <c r="H6676" s="1">
        <v>43364</v>
      </c>
      <c r="I6676" t="str">
        <f t="shared" si="312"/>
        <v>21</v>
      </c>
      <c r="J6676" t="str">
        <f t="shared" si="313"/>
        <v>September</v>
      </c>
      <c r="K6676" t="str">
        <f t="shared" si="314"/>
        <v>2018</v>
      </c>
      <c r="L6676" s="15">
        <v>0.54166666666666663</v>
      </c>
      <c r="M6676">
        <f>HOUR(K6676:K18718)</f>
        <v>0</v>
      </c>
      <c r="N6676">
        <f>MINUTE(K6676:K18718)</f>
        <v>0</v>
      </c>
      <c r="O6676">
        <f>SECOND(K6676:K18718)</f>
        <v>0</v>
      </c>
      <c r="P6676">
        <v>1403</v>
      </c>
      <c r="Q6676">
        <f>G6676-P6676</f>
        <v>3911.13</v>
      </c>
      <c r="R6676" t="s">
        <v>1833</v>
      </c>
      <c r="S6676" t="s">
        <v>18</v>
      </c>
      <c r="T6676" t="s">
        <v>19</v>
      </c>
    </row>
    <row r="6677" spans="1:20" x14ac:dyDescent="0.35">
      <c r="A6677" t="s">
        <v>11</v>
      </c>
      <c r="B6677" t="s">
        <v>30</v>
      </c>
      <c r="C6677" t="s">
        <v>13</v>
      </c>
      <c r="D6677" t="s">
        <v>20</v>
      </c>
      <c r="E6677" t="s">
        <v>32</v>
      </c>
      <c r="F6677" t="s">
        <v>24</v>
      </c>
      <c r="G6677">
        <v>7286.1</v>
      </c>
      <c r="H6677" s="1">
        <v>43364</v>
      </c>
      <c r="I6677" t="str">
        <f t="shared" si="312"/>
        <v>21</v>
      </c>
      <c r="J6677" t="str">
        <f t="shared" si="313"/>
        <v>September</v>
      </c>
      <c r="K6677" t="str">
        <f t="shared" si="314"/>
        <v>2018</v>
      </c>
      <c r="L6677" s="15">
        <v>0.54339120370370375</v>
      </c>
      <c r="M6677">
        <f>HOUR(K6677:K18719)</f>
        <v>0</v>
      </c>
      <c r="N6677">
        <f>MINUTE(K6677:K18719)</f>
        <v>0</v>
      </c>
      <c r="O6677">
        <f>SECOND(K6677:K18719)</f>
        <v>0</v>
      </c>
      <c r="P6677">
        <v>31.37</v>
      </c>
      <c r="Q6677">
        <f>G6677-P6677</f>
        <v>7254.7300000000005</v>
      </c>
      <c r="R6677" t="s">
        <v>21</v>
      </c>
      <c r="S6677" t="s">
        <v>18</v>
      </c>
      <c r="T6677" t="s">
        <v>19</v>
      </c>
    </row>
    <row r="6678" spans="1:20" x14ac:dyDescent="0.35">
      <c r="A6678" t="s">
        <v>11</v>
      </c>
      <c r="B6678" t="s">
        <v>182</v>
      </c>
      <c r="C6678" t="s">
        <v>13</v>
      </c>
      <c r="D6678" t="s">
        <v>14</v>
      </c>
      <c r="E6678" t="s">
        <v>183</v>
      </c>
      <c r="F6678" t="s">
        <v>24</v>
      </c>
      <c r="G6678">
        <v>12057.68</v>
      </c>
      <c r="H6678" s="1">
        <v>43364</v>
      </c>
      <c r="I6678" t="str">
        <f t="shared" si="312"/>
        <v>21</v>
      </c>
      <c r="J6678" t="str">
        <f t="shared" si="313"/>
        <v>September</v>
      </c>
      <c r="K6678" t="str">
        <f t="shared" si="314"/>
        <v>2018</v>
      </c>
      <c r="L6678" s="15">
        <v>0.55579861111111117</v>
      </c>
      <c r="M6678">
        <f>HOUR(K6678:K18720)</f>
        <v>0</v>
      </c>
      <c r="N6678">
        <f>MINUTE(K6678:K18720)</f>
        <v>0</v>
      </c>
      <c r="O6678">
        <f>SECOND(K6678:K18720)</f>
        <v>0</v>
      </c>
      <c r="P6678">
        <v>5.62</v>
      </c>
      <c r="Q6678">
        <f>G6678-P6678</f>
        <v>12052.06</v>
      </c>
      <c r="R6678" t="s">
        <v>513</v>
      </c>
      <c r="S6678" t="s">
        <v>18</v>
      </c>
      <c r="T6678" t="s">
        <v>19</v>
      </c>
    </row>
    <row r="6679" spans="1:20" x14ac:dyDescent="0.35">
      <c r="A6679" t="s">
        <v>11</v>
      </c>
      <c r="B6679" t="s">
        <v>85</v>
      </c>
      <c r="C6679" t="s">
        <v>13</v>
      </c>
      <c r="D6679" t="s">
        <v>14</v>
      </c>
      <c r="E6679" t="s">
        <v>86</v>
      </c>
      <c r="F6679" t="s">
        <v>16</v>
      </c>
      <c r="G6679">
        <v>22866.41</v>
      </c>
      <c r="H6679" s="1">
        <v>43364</v>
      </c>
      <c r="I6679" t="str">
        <f t="shared" si="312"/>
        <v>21</v>
      </c>
      <c r="J6679" t="str">
        <f t="shared" si="313"/>
        <v>September</v>
      </c>
      <c r="K6679" t="str">
        <f t="shared" si="314"/>
        <v>2018</v>
      </c>
      <c r="L6679" s="15">
        <v>0.56819444444444445</v>
      </c>
      <c r="M6679">
        <f>HOUR(K6679:K18721)</f>
        <v>0</v>
      </c>
      <c r="N6679">
        <f>MINUTE(K6679:K18721)</f>
        <v>0</v>
      </c>
      <c r="O6679">
        <f>SECOND(K6679:K18721)</f>
        <v>0</v>
      </c>
      <c r="P6679">
        <v>37</v>
      </c>
      <c r="Q6679">
        <f>G6679-P6679</f>
        <v>22829.41</v>
      </c>
      <c r="R6679" t="s">
        <v>1515</v>
      </c>
      <c r="S6679" t="s">
        <v>18</v>
      </c>
      <c r="T6679" t="s">
        <v>19</v>
      </c>
    </row>
    <row r="6680" spans="1:20" x14ac:dyDescent="0.35">
      <c r="A6680" t="s">
        <v>11</v>
      </c>
      <c r="B6680" t="s">
        <v>186</v>
      </c>
      <c r="C6680" t="s">
        <v>13</v>
      </c>
      <c r="D6680" t="s">
        <v>14</v>
      </c>
      <c r="E6680" t="s">
        <v>187</v>
      </c>
      <c r="F6680" t="s">
        <v>16</v>
      </c>
      <c r="G6680">
        <v>2182.88</v>
      </c>
      <c r="H6680" s="1">
        <v>43364</v>
      </c>
      <c r="I6680" t="str">
        <f t="shared" si="312"/>
        <v>21</v>
      </c>
      <c r="J6680" t="str">
        <f t="shared" si="313"/>
        <v>September</v>
      </c>
      <c r="K6680" t="str">
        <f t="shared" si="314"/>
        <v>2018</v>
      </c>
      <c r="L6680" s="15">
        <v>0.58060185185185187</v>
      </c>
      <c r="M6680">
        <f>HOUR(K6680:K18722)</f>
        <v>0</v>
      </c>
      <c r="N6680">
        <f>MINUTE(K6680:K18722)</f>
        <v>0</v>
      </c>
      <c r="O6680">
        <f>SECOND(K6680:K18722)</f>
        <v>0</v>
      </c>
      <c r="P6680">
        <v>58.54</v>
      </c>
      <c r="Q6680">
        <f>G6680-P6680</f>
        <v>2124.34</v>
      </c>
      <c r="R6680" t="s">
        <v>933</v>
      </c>
      <c r="S6680" t="s">
        <v>18</v>
      </c>
      <c r="T6680" t="s">
        <v>19</v>
      </c>
    </row>
    <row r="6681" spans="1:20" x14ac:dyDescent="0.35">
      <c r="A6681" t="s">
        <v>29</v>
      </c>
      <c r="B6681" t="s">
        <v>317</v>
      </c>
      <c r="C6681" t="s">
        <v>13</v>
      </c>
      <c r="D6681" t="s">
        <v>31</v>
      </c>
      <c r="E6681" t="s">
        <v>318</v>
      </c>
      <c r="F6681" t="s">
        <v>16</v>
      </c>
      <c r="G6681">
        <v>18993.080000000002</v>
      </c>
      <c r="H6681" s="1">
        <v>43364</v>
      </c>
      <c r="I6681" t="str">
        <f t="shared" si="312"/>
        <v>21</v>
      </c>
      <c r="J6681" t="str">
        <f t="shared" si="313"/>
        <v>September</v>
      </c>
      <c r="K6681" t="str">
        <f t="shared" si="314"/>
        <v>2018</v>
      </c>
      <c r="L6681" s="15">
        <v>0.58333333333333337</v>
      </c>
      <c r="M6681">
        <f>HOUR(K6681:K18723)</f>
        <v>0</v>
      </c>
      <c r="N6681">
        <f>MINUTE(K6681:K18723)</f>
        <v>0</v>
      </c>
      <c r="O6681">
        <f>SECOND(K6681:K18723)</f>
        <v>0</v>
      </c>
      <c r="P6681">
        <v>22</v>
      </c>
      <c r="Q6681">
        <f>G6681-P6681</f>
        <v>18971.080000000002</v>
      </c>
      <c r="R6681" t="s">
        <v>1833</v>
      </c>
      <c r="S6681" t="s">
        <v>18</v>
      </c>
      <c r="T6681" t="s">
        <v>19</v>
      </c>
    </row>
    <row r="6682" spans="1:20" x14ac:dyDescent="0.35">
      <c r="A6682" t="s">
        <v>29</v>
      </c>
      <c r="B6682" t="s">
        <v>231</v>
      </c>
      <c r="C6682" t="s">
        <v>13</v>
      </c>
      <c r="D6682" t="s">
        <v>31</v>
      </c>
      <c r="E6682" t="s">
        <v>232</v>
      </c>
      <c r="F6682" t="s">
        <v>24</v>
      </c>
      <c r="G6682">
        <v>70202.78</v>
      </c>
      <c r="H6682" s="1">
        <v>43364</v>
      </c>
      <c r="I6682" t="str">
        <f t="shared" si="312"/>
        <v>21</v>
      </c>
      <c r="J6682" t="str">
        <f t="shared" si="313"/>
        <v>September</v>
      </c>
      <c r="K6682" t="str">
        <f t="shared" si="314"/>
        <v>2018</v>
      </c>
      <c r="L6682" s="15">
        <v>0.58333333333333337</v>
      </c>
      <c r="M6682">
        <f>HOUR(K6682:K18724)</f>
        <v>0</v>
      </c>
      <c r="N6682">
        <f>MINUTE(K6682:K18724)</f>
        <v>0</v>
      </c>
      <c r="O6682">
        <f>SECOND(K6682:K18724)</f>
        <v>0</v>
      </c>
      <c r="P6682">
        <v>40</v>
      </c>
      <c r="Q6682">
        <f>G6682-P6682</f>
        <v>70162.78</v>
      </c>
      <c r="R6682" t="s">
        <v>1833</v>
      </c>
      <c r="S6682" t="s">
        <v>18</v>
      </c>
      <c r="T6682" t="s">
        <v>19</v>
      </c>
    </row>
    <row r="6683" spans="1:20" x14ac:dyDescent="0.35">
      <c r="A6683" t="s">
        <v>29</v>
      </c>
      <c r="B6683" t="s">
        <v>186</v>
      </c>
      <c r="C6683" t="s">
        <v>13</v>
      </c>
      <c r="D6683" t="s">
        <v>121</v>
      </c>
      <c r="E6683" t="s">
        <v>187</v>
      </c>
      <c r="F6683" t="s">
        <v>16</v>
      </c>
      <c r="G6683">
        <v>4135.17</v>
      </c>
      <c r="H6683" s="1">
        <v>43364</v>
      </c>
      <c r="I6683" t="str">
        <f t="shared" si="312"/>
        <v>21</v>
      </c>
      <c r="J6683" t="str">
        <f t="shared" si="313"/>
        <v>September</v>
      </c>
      <c r="K6683" t="str">
        <f t="shared" si="314"/>
        <v>2018</v>
      </c>
      <c r="L6683" s="15">
        <v>0.58333333333333337</v>
      </c>
      <c r="M6683">
        <f>HOUR(K6683:K18725)</f>
        <v>0</v>
      </c>
      <c r="N6683">
        <f>MINUTE(K6683:K18725)</f>
        <v>0</v>
      </c>
      <c r="O6683">
        <f>SECOND(K6683:K18725)</f>
        <v>0</v>
      </c>
      <c r="P6683">
        <v>1952.29</v>
      </c>
      <c r="Q6683">
        <f>G6683-P6683</f>
        <v>2182.88</v>
      </c>
      <c r="R6683" t="s">
        <v>1833</v>
      </c>
      <c r="S6683" t="s">
        <v>18</v>
      </c>
      <c r="T6683" t="s">
        <v>122</v>
      </c>
    </row>
    <row r="6684" spans="1:20" x14ac:dyDescent="0.35">
      <c r="A6684" t="s">
        <v>11</v>
      </c>
      <c r="B6684" t="s">
        <v>113</v>
      </c>
      <c r="C6684" t="s">
        <v>13</v>
      </c>
      <c r="D6684" t="s">
        <v>20</v>
      </c>
      <c r="E6684" t="s">
        <v>114</v>
      </c>
      <c r="F6684" t="s">
        <v>24</v>
      </c>
      <c r="G6684">
        <v>8528.82</v>
      </c>
      <c r="H6684" s="1">
        <v>43364</v>
      </c>
      <c r="I6684" t="str">
        <f t="shared" si="312"/>
        <v>21</v>
      </c>
      <c r="J6684" t="str">
        <f t="shared" si="313"/>
        <v>September</v>
      </c>
      <c r="K6684" t="str">
        <f t="shared" si="314"/>
        <v>2018</v>
      </c>
      <c r="L6684" s="15">
        <v>0.58759259259259256</v>
      </c>
      <c r="M6684">
        <f>HOUR(K6684:K18726)</f>
        <v>0</v>
      </c>
      <c r="N6684">
        <f>MINUTE(K6684:K18726)</f>
        <v>0</v>
      </c>
      <c r="O6684">
        <f>SECOND(K6684:K18726)</f>
        <v>0</v>
      </c>
      <c r="P6684">
        <v>10.36</v>
      </c>
      <c r="Q6684">
        <f>G6684-P6684</f>
        <v>8518.4599999999991</v>
      </c>
      <c r="R6684" t="s">
        <v>604</v>
      </c>
      <c r="S6684" t="s">
        <v>18</v>
      </c>
      <c r="T6684" t="s">
        <v>19</v>
      </c>
    </row>
    <row r="6685" spans="1:20" x14ac:dyDescent="0.35">
      <c r="A6685" t="s">
        <v>11</v>
      </c>
      <c r="B6685" t="s">
        <v>132</v>
      </c>
      <c r="C6685" t="s">
        <v>13</v>
      </c>
      <c r="D6685" t="s">
        <v>14</v>
      </c>
      <c r="E6685" t="s">
        <v>50</v>
      </c>
      <c r="F6685" t="s">
        <v>24</v>
      </c>
      <c r="G6685">
        <v>3172.05</v>
      </c>
      <c r="H6685" s="1">
        <v>43364</v>
      </c>
      <c r="I6685" t="str">
        <f t="shared" si="312"/>
        <v>21</v>
      </c>
      <c r="J6685" t="str">
        <f t="shared" si="313"/>
        <v>September</v>
      </c>
      <c r="K6685" t="str">
        <f t="shared" si="314"/>
        <v>2018</v>
      </c>
      <c r="L6685" s="15">
        <v>0.59305555555555556</v>
      </c>
      <c r="M6685">
        <f>HOUR(K6685:K18727)</f>
        <v>0</v>
      </c>
      <c r="N6685">
        <f>MINUTE(K6685:K18727)</f>
        <v>0</v>
      </c>
      <c r="O6685">
        <f>SECOND(K6685:K18727)</f>
        <v>0</v>
      </c>
      <c r="P6685">
        <v>16.46</v>
      </c>
      <c r="Q6685">
        <f>G6685-P6685</f>
        <v>3155.59</v>
      </c>
      <c r="R6685" t="s">
        <v>593</v>
      </c>
      <c r="S6685" t="s">
        <v>18</v>
      </c>
      <c r="T6685" t="s">
        <v>19</v>
      </c>
    </row>
    <row r="6686" spans="1:20" x14ac:dyDescent="0.35">
      <c r="A6686" t="s">
        <v>11</v>
      </c>
      <c r="B6686" t="s">
        <v>338</v>
      </c>
      <c r="C6686" t="s">
        <v>13</v>
      </c>
      <c r="D6686" t="s">
        <v>20</v>
      </c>
      <c r="E6686" t="s">
        <v>339</v>
      </c>
      <c r="F6686" t="s">
        <v>16</v>
      </c>
      <c r="G6686">
        <v>3047.71</v>
      </c>
      <c r="H6686" s="1">
        <v>43364</v>
      </c>
      <c r="I6686" t="str">
        <f t="shared" si="312"/>
        <v>21</v>
      </c>
      <c r="J6686" t="str">
        <f t="shared" si="313"/>
        <v>September</v>
      </c>
      <c r="K6686" t="str">
        <f t="shared" si="314"/>
        <v>2018</v>
      </c>
      <c r="L6686" s="15">
        <v>0.5985300925925926</v>
      </c>
      <c r="M6686">
        <f>HOUR(K6686:K18728)</f>
        <v>0</v>
      </c>
      <c r="N6686">
        <f>MINUTE(K6686:K18728)</f>
        <v>0</v>
      </c>
      <c r="O6686">
        <f>SECOND(K6686:K18728)</f>
        <v>0</v>
      </c>
      <c r="P6686">
        <v>23.11</v>
      </c>
      <c r="Q6686">
        <f>G6686-P6686</f>
        <v>3024.6</v>
      </c>
      <c r="R6686" t="s">
        <v>123</v>
      </c>
      <c r="S6686" t="s">
        <v>18</v>
      </c>
      <c r="T6686" t="s">
        <v>19</v>
      </c>
    </row>
    <row r="6687" spans="1:20" x14ac:dyDescent="0.35">
      <c r="A6687" t="s">
        <v>11</v>
      </c>
      <c r="B6687" t="s">
        <v>58</v>
      </c>
      <c r="C6687" t="s">
        <v>13</v>
      </c>
      <c r="D6687" t="s">
        <v>14</v>
      </c>
      <c r="E6687" t="s">
        <v>59</v>
      </c>
      <c r="F6687" t="s">
        <v>16</v>
      </c>
      <c r="G6687">
        <v>3834.53</v>
      </c>
      <c r="H6687" s="1">
        <v>43364</v>
      </c>
      <c r="I6687" t="str">
        <f t="shared" si="312"/>
        <v>21</v>
      </c>
      <c r="J6687" t="str">
        <f t="shared" si="313"/>
        <v>September</v>
      </c>
      <c r="K6687" t="str">
        <f t="shared" si="314"/>
        <v>2018</v>
      </c>
      <c r="L6687" s="15">
        <v>0.6039930555555556</v>
      </c>
      <c r="M6687">
        <f>HOUR(K6687:K18729)</f>
        <v>0</v>
      </c>
      <c r="N6687">
        <f>MINUTE(K6687:K18729)</f>
        <v>0</v>
      </c>
      <c r="O6687">
        <f>SECOND(K6687:K18729)</f>
        <v>0</v>
      </c>
      <c r="P6687">
        <v>15.32</v>
      </c>
      <c r="Q6687">
        <f>G6687-P6687</f>
        <v>3819.21</v>
      </c>
      <c r="R6687" t="s">
        <v>387</v>
      </c>
      <c r="S6687" t="s">
        <v>18</v>
      </c>
      <c r="T6687" t="s">
        <v>19</v>
      </c>
    </row>
    <row r="6688" spans="1:20" x14ac:dyDescent="0.35">
      <c r="A6688" t="s">
        <v>11</v>
      </c>
      <c r="B6688" t="s">
        <v>182</v>
      </c>
      <c r="C6688" t="s">
        <v>13</v>
      </c>
      <c r="D6688" t="s">
        <v>14</v>
      </c>
      <c r="E6688" t="s">
        <v>183</v>
      </c>
      <c r="F6688" t="s">
        <v>24</v>
      </c>
      <c r="G6688">
        <v>12023.77</v>
      </c>
      <c r="H6688" s="1">
        <v>43364</v>
      </c>
      <c r="I6688" t="str">
        <f t="shared" si="312"/>
        <v>21</v>
      </c>
      <c r="J6688" t="str">
        <f t="shared" si="313"/>
        <v>September</v>
      </c>
      <c r="K6688" t="str">
        <f t="shared" si="314"/>
        <v>2018</v>
      </c>
      <c r="L6688" s="15">
        <v>0.60946759259259264</v>
      </c>
      <c r="M6688">
        <f>HOUR(K6688:K18730)</f>
        <v>0</v>
      </c>
      <c r="N6688">
        <f>MINUTE(K6688:K18730)</f>
        <v>0</v>
      </c>
      <c r="O6688">
        <f>SECOND(K6688:K18730)</f>
        <v>0</v>
      </c>
      <c r="P6688">
        <v>33.909999999999997</v>
      </c>
      <c r="Q6688">
        <f>G6688-P6688</f>
        <v>11989.86</v>
      </c>
      <c r="R6688" t="s">
        <v>1330</v>
      </c>
      <c r="S6688" t="s">
        <v>18</v>
      </c>
      <c r="T6688" t="s">
        <v>19</v>
      </c>
    </row>
    <row r="6689" spans="1:20" x14ac:dyDescent="0.35">
      <c r="A6689" t="s">
        <v>11</v>
      </c>
      <c r="B6689" t="s">
        <v>182</v>
      </c>
      <c r="C6689" t="s">
        <v>13</v>
      </c>
      <c r="D6689" t="s">
        <v>20</v>
      </c>
      <c r="E6689" t="s">
        <v>183</v>
      </c>
      <c r="F6689" t="s">
        <v>24</v>
      </c>
      <c r="G6689">
        <v>12000.04</v>
      </c>
      <c r="H6689" s="1">
        <v>43364</v>
      </c>
      <c r="I6689" t="str">
        <f t="shared" si="312"/>
        <v>21</v>
      </c>
      <c r="J6689" t="str">
        <f t="shared" si="313"/>
        <v>September</v>
      </c>
      <c r="K6689" t="str">
        <f t="shared" si="314"/>
        <v>2018</v>
      </c>
      <c r="L6689" s="15">
        <v>0.61493055555555554</v>
      </c>
      <c r="M6689">
        <f>HOUR(K6689:K18731)</f>
        <v>0</v>
      </c>
      <c r="N6689">
        <f>MINUTE(K6689:K18731)</f>
        <v>0</v>
      </c>
      <c r="O6689">
        <f>SECOND(K6689:K18731)</f>
        <v>0</v>
      </c>
      <c r="P6689">
        <v>23.73</v>
      </c>
      <c r="Q6689">
        <f>G6689-P6689</f>
        <v>11976.310000000001</v>
      </c>
      <c r="R6689" t="s">
        <v>362</v>
      </c>
      <c r="S6689" t="s">
        <v>18</v>
      </c>
      <c r="T6689" t="s">
        <v>19</v>
      </c>
    </row>
    <row r="6690" spans="1:20" x14ac:dyDescent="0.35">
      <c r="A6690" t="s">
        <v>11</v>
      </c>
      <c r="B6690" t="s">
        <v>22</v>
      </c>
      <c r="C6690" t="s">
        <v>13</v>
      </c>
      <c r="D6690" t="s">
        <v>20</v>
      </c>
      <c r="E6690" t="s">
        <v>23</v>
      </c>
      <c r="F6690" t="s">
        <v>24</v>
      </c>
      <c r="G6690">
        <v>465.99</v>
      </c>
      <c r="H6690" s="1">
        <v>43364</v>
      </c>
      <c r="I6690" t="str">
        <f t="shared" si="312"/>
        <v>21</v>
      </c>
      <c r="J6690" t="str">
        <f t="shared" si="313"/>
        <v>September</v>
      </c>
      <c r="K6690" t="str">
        <f t="shared" si="314"/>
        <v>2018</v>
      </c>
      <c r="L6690" s="15">
        <v>0.62040509259259258</v>
      </c>
      <c r="M6690">
        <f>HOUR(K6690:K18732)</f>
        <v>0</v>
      </c>
      <c r="N6690">
        <f>MINUTE(K6690:K18732)</f>
        <v>0</v>
      </c>
      <c r="O6690">
        <f>SECOND(K6690:K18732)</f>
        <v>0</v>
      </c>
      <c r="P6690">
        <v>75.25</v>
      </c>
      <c r="Q6690">
        <f>G6690-P6690</f>
        <v>390.74</v>
      </c>
      <c r="R6690" t="s">
        <v>21</v>
      </c>
      <c r="S6690" t="s">
        <v>18</v>
      </c>
      <c r="T6690" t="s">
        <v>19</v>
      </c>
    </row>
    <row r="6691" spans="1:20" x14ac:dyDescent="0.35">
      <c r="A6691" t="s">
        <v>29</v>
      </c>
      <c r="B6691" t="s">
        <v>247</v>
      </c>
      <c r="C6691" t="s">
        <v>13</v>
      </c>
      <c r="D6691" t="s">
        <v>31</v>
      </c>
      <c r="E6691" t="s">
        <v>248</v>
      </c>
      <c r="F6691" t="s">
        <v>16</v>
      </c>
      <c r="G6691">
        <v>4411.21</v>
      </c>
      <c r="H6691" s="1">
        <v>43364</v>
      </c>
      <c r="I6691" t="str">
        <f t="shared" si="312"/>
        <v>21</v>
      </c>
      <c r="J6691" t="str">
        <f t="shared" si="313"/>
        <v>September</v>
      </c>
      <c r="K6691" t="str">
        <f t="shared" si="314"/>
        <v>2018</v>
      </c>
      <c r="L6691" s="15">
        <v>0.625</v>
      </c>
      <c r="M6691">
        <f>HOUR(K6691:K18733)</f>
        <v>0</v>
      </c>
      <c r="N6691">
        <f>MINUTE(K6691:K18733)</f>
        <v>0</v>
      </c>
      <c r="O6691">
        <f>SECOND(K6691:K18733)</f>
        <v>0</v>
      </c>
      <c r="P6691">
        <v>156</v>
      </c>
      <c r="Q6691">
        <f>G6691-P6691</f>
        <v>4255.21</v>
      </c>
      <c r="R6691" t="s">
        <v>1833</v>
      </c>
      <c r="S6691" t="s">
        <v>18</v>
      </c>
      <c r="T6691" t="s">
        <v>19</v>
      </c>
    </row>
    <row r="6692" spans="1:20" x14ac:dyDescent="0.35">
      <c r="A6692" t="s">
        <v>29</v>
      </c>
      <c r="B6692" t="s">
        <v>324</v>
      </c>
      <c r="C6692" t="s">
        <v>13</v>
      </c>
      <c r="D6692" t="s">
        <v>121</v>
      </c>
      <c r="E6692" t="s">
        <v>325</v>
      </c>
      <c r="F6692" t="s">
        <v>24</v>
      </c>
      <c r="G6692">
        <v>16609.05</v>
      </c>
      <c r="H6692" s="1">
        <v>43364</v>
      </c>
      <c r="I6692" t="str">
        <f t="shared" si="312"/>
        <v>21</v>
      </c>
      <c r="J6692" t="str">
        <f t="shared" si="313"/>
        <v>September</v>
      </c>
      <c r="K6692" t="str">
        <f t="shared" si="314"/>
        <v>2018</v>
      </c>
      <c r="L6692" s="15">
        <v>0.625</v>
      </c>
      <c r="M6692">
        <f>HOUR(K6692:K18734)</f>
        <v>0</v>
      </c>
      <c r="N6692">
        <f>MINUTE(K6692:K18734)</f>
        <v>0</v>
      </c>
      <c r="O6692">
        <f>SECOND(K6692:K18734)</f>
        <v>0</v>
      </c>
      <c r="P6692">
        <v>3649.51</v>
      </c>
      <c r="Q6692">
        <f>G6692-P6692</f>
        <v>12959.539999999999</v>
      </c>
      <c r="R6692" t="s">
        <v>1833</v>
      </c>
      <c r="S6692" t="s">
        <v>18</v>
      </c>
      <c r="T6692" t="s">
        <v>122</v>
      </c>
    </row>
    <row r="6693" spans="1:20" x14ac:dyDescent="0.35">
      <c r="A6693" t="s">
        <v>29</v>
      </c>
      <c r="B6693" t="s">
        <v>195</v>
      </c>
      <c r="C6693" t="s">
        <v>13</v>
      </c>
      <c r="D6693" t="s">
        <v>121</v>
      </c>
      <c r="E6693" t="s">
        <v>129</v>
      </c>
      <c r="F6693" t="s">
        <v>24</v>
      </c>
      <c r="G6693">
        <v>11829.28</v>
      </c>
      <c r="H6693" s="1">
        <v>43364</v>
      </c>
      <c r="I6693" t="str">
        <f t="shared" si="312"/>
        <v>21</v>
      </c>
      <c r="J6693" t="str">
        <f t="shared" si="313"/>
        <v>September</v>
      </c>
      <c r="K6693" t="str">
        <f t="shared" si="314"/>
        <v>2018</v>
      </c>
      <c r="L6693" s="15">
        <v>0.625</v>
      </c>
      <c r="M6693">
        <f>HOUR(K6693:K18735)</f>
        <v>0</v>
      </c>
      <c r="N6693">
        <f>MINUTE(K6693:K18735)</f>
        <v>0</v>
      </c>
      <c r="O6693">
        <f>SECOND(K6693:K18735)</f>
        <v>0</v>
      </c>
      <c r="P6693">
        <v>2308.67</v>
      </c>
      <c r="Q6693">
        <f>G6693-P6693</f>
        <v>9520.61</v>
      </c>
      <c r="R6693" t="s">
        <v>1833</v>
      </c>
      <c r="S6693" t="s">
        <v>18</v>
      </c>
      <c r="T6693" t="s">
        <v>122</v>
      </c>
    </row>
    <row r="6694" spans="1:20" x14ac:dyDescent="0.35">
      <c r="A6694" t="s">
        <v>11</v>
      </c>
      <c r="B6694" t="s">
        <v>132</v>
      </c>
      <c r="C6694" t="s">
        <v>13</v>
      </c>
      <c r="D6694" t="s">
        <v>14</v>
      </c>
      <c r="E6694" t="s">
        <v>50</v>
      </c>
      <c r="F6694" t="s">
        <v>24</v>
      </c>
      <c r="G6694">
        <v>3152.63</v>
      </c>
      <c r="H6694" s="1">
        <v>43364</v>
      </c>
      <c r="I6694" t="str">
        <f t="shared" si="312"/>
        <v>21</v>
      </c>
      <c r="J6694" t="str">
        <f t="shared" si="313"/>
        <v>September</v>
      </c>
      <c r="K6694" t="str">
        <f t="shared" si="314"/>
        <v>2018</v>
      </c>
      <c r="L6694" s="15">
        <v>0.62605324074074076</v>
      </c>
      <c r="M6694">
        <f>HOUR(K6694:K18736)</f>
        <v>0</v>
      </c>
      <c r="N6694">
        <f>MINUTE(K6694:K18736)</f>
        <v>0</v>
      </c>
      <c r="O6694">
        <f>SECOND(K6694:K18736)</f>
        <v>0</v>
      </c>
      <c r="P6694">
        <v>19.420000000000002</v>
      </c>
      <c r="Q6694">
        <f>G6694-P6694</f>
        <v>3133.21</v>
      </c>
      <c r="R6694" t="s">
        <v>340</v>
      </c>
      <c r="S6694" t="s">
        <v>18</v>
      </c>
      <c r="T6694" t="s">
        <v>19</v>
      </c>
    </row>
    <row r="6695" spans="1:20" x14ac:dyDescent="0.35">
      <c r="A6695" t="s">
        <v>11</v>
      </c>
      <c r="B6695" t="s">
        <v>100</v>
      </c>
      <c r="C6695" t="s">
        <v>13</v>
      </c>
      <c r="D6695" t="s">
        <v>14</v>
      </c>
      <c r="E6695" t="s">
        <v>101</v>
      </c>
      <c r="F6695" t="s">
        <v>16</v>
      </c>
      <c r="G6695">
        <v>6598.32</v>
      </c>
      <c r="H6695" s="1">
        <v>43364</v>
      </c>
      <c r="I6695" t="str">
        <f t="shared" si="312"/>
        <v>21</v>
      </c>
      <c r="J6695" t="str">
        <f t="shared" si="313"/>
        <v>September</v>
      </c>
      <c r="K6695" t="str">
        <f t="shared" si="314"/>
        <v>2018</v>
      </c>
      <c r="L6695" s="15">
        <v>0.63266203703703705</v>
      </c>
      <c r="M6695">
        <f>HOUR(K6695:K18737)</f>
        <v>0</v>
      </c>
      <c r="N6695">
        <f>MINUTE(K6695:K18737)</f>
        <v>0</v>
      </c>
      <c r="O6695">
        <f>SECOND(K6695:K18737)</f>
        <v>0</v>
      </c>
      <c r="P6695">
        <v>15.98</v>
      </c>
      <c r="Q6695">
        <f>G6695-P6695</f>
        <v>6582.34</v>
      </c>
      <c r="R6695" t="s">
        <v>552</v>
      </c>
      <c r="S6695" t="s">
        <v>18</v>
      </c>
      <c r="T6695" t="s">
        <v>19</v>
      </c>
    </row>
    <row r="6696" spans="1:20" x14ac:dyDescent="0.35">
      <c r="A6696" t="s">
        <v>11</v>
      </c>
      <c r="B6696" t="s">
        <v>289</v>
      </c>
      <c r="C6696" t="s">
        <v>13</v>
      </c>
      <c r="D6696" t="s">
        <v>20</v>
      </c>
      <c r="E6696" t="s">
        <v>290</v>
      </c>
      <c r="F6696" t="s">
        <v>24</v>
      </c>
      <c r="G6696">
        <v>6731.69</v>
      </c>
      <c r="H6696" s="1">
        <v>43364</v>
      </c>
      <c r="I6696" t="str">
        <f t="shared" si="312"/>
        <v>21</v>
      </c>
      <c r="J6696" t="str">
        <f t="shared" si="313"/>
        <v>September</v>
      </c>
      <c r="K6696" t="str">
        <f t="shared" si="314"/>
        <v>2018</v>
      </c>
      <c r="L6696" s="15">
        <v>0.63928240740740738</v>
      </c>
      <c r="M6696">
        <f>HOUR(K6696:K18738)</f>
        <v>0</v>
      </c>
      <c r="N6696">
        <f>MINUTE(K6696:K18738)</f>
        <v>0</v>
      </c>
      <c r="O6696">
        <f>SECOND(K6696:K18738)</f>
        <v>0</v>
      </c>
      <c r="P6696">
        <v>35.200000000000003</v>
      </c>
      <c r="Q6696">
        <f>G6696-P6696</f>
        <v>6696.49</v>
      </c>
      <c r="R6696" t="s">
        <v>308</v>
      </c>
      <c r="S6696" t="s">
        <v>18</v>
      </c>
      <c r="T6696" t="s">
        <v>19</v>
      </c>
    </row>
    <row r="6697" spans="1:20" x14ac:dyDescent="0.35">
      <c r="A6697" t="s">
        <v>11</v>
      </c>
      <c r="B6697" t="s">
        <v>331</v>
      </c>
      <c r="C6697" t="s">
        <v>13</v>
      </c>
      <c r="D6697" t="s">
        <v>14</v>
      </c>
      <c r="E6697" t="s">
        <v>332</v>
      </c>
      <c r="F6697" t="s">
        <v>24</v>
      </c>
      <c r="G6697">
        <v>13086.97</v>
      </c>
      <c r="H6697" s="1">
        <v>43364</v>
      </c>
      <c r="I6697" t="str">
        <f t="shared" si="312"/>
        <v>21</v>
      </c>
      <c r="J6697" t="str">
        <f t="shared" si="313"/>
        <v>September</v>
      </c>
      <c r="K6697" t="str">
        <f t="shared" si="314"/>
        <v>2018</v>
      </c>
      <c r="L6697" s="15">
        <v>0.64589120370370368</v>
      </c>
      <c r="M6697">
        <f>HOUR(K6697:K18739)</f>
        <v>0</v>
      </c>
      <c r="N6697">
        <f>MINUTE(K6697:K18739)</f>
        <v>0</v>
      </c>
      <c r="O6697">
        <f>SECOND(K6697:K18739)</f>
        <v>0</v>
      </c>
      <c r="P6697">
        <v>30.63</v>
      </c>
      <c r="Q6697">
        <f>G6697-P6697</f>
        <v>13056.34</v>
      </c>
      <c r="R6697" t="s">
        <v>265</v>
      </c>
      <c r="S6697" t="s">
        <v>18</v>
      </c>
      <c r="T6697" t="s">
        <v>19</v>
      </c>
    </row>
    <row r="6698" spans="1:20" x14ac:dyDescent="0.35">
      <c r="A6698" t="s">
        <v>11</v>
      </c>
      <c r="B6698" t="s">
        <v>170</v>
      </c>
      <c r="C6698" t="s">
        <v>13</v>
      </c>
      <c r="D6698" t="s">
        <v>20</v>
      </c>
      <c r="E6698" t="s">
        <v>171</v>
      </c>
      <c r="F6698" t="s">
        <v>24</v>
      </c>
      <c r="G6698">
        <v>8655.17</v>
      </c>
      <c r="H6698" s="1">
        <v>43364</v>
      </c>
      <c r="I6698" t="str">
        <f t="shared" si="312"/>
        <v>21</v>
      </c>
      <c r="J6698" t="str">
        <f t="shared" si="313"/>
        <v>September</v>
      </c>
      <c r="K6698" t="str">
        <f t="shared" si="314"/>
        <v>2018</v>
      </c>
      <c r="L6698" s="15">
        <v>0.65251157407407401</v>
      </c>
      <c r="M6698">
        <f>HOUR(K6698:K18740)</f>
        <v>0</v>
      </c>
      <c r="N6698">
        <f>MINUTE(K6698:K18740)</f>
        <v>0</v>
      </c>
      <c r="O6698">
        <f>SECOND(K6698:K18740)</f>
        <v>0</v>
      </c>
      <c r="P6698">
        <v>12.86</v>
      </c>
      <c r="Q6698">
        <f>G6698-P6698</f>
        <v>8642.31</v>
      </c>
      <c r="R6698" t="s">
        <v>676</v>
      </c>
      <c r="S6698" t="s">
        <v>18</v>
      </c>
      <c r="T6698" t="s">
        <v>19</v>
      </c>
    </row>
    <row r="6699" spans="1:20" x14ac:dyDescent="0.35">
      <c r="A6699" t="s">
        <v>11</v>
      </c>
      <c r="B6699" t="s">
        <v>136</v>
      </c>
      <c r="C6699" t="s">
        <v>13</v>
      </c>
      <c r="D6699" t="s">
        <v>14</v>
      </c>
      <c r="E6699" t="s">
        <v>137</v>
      </c>
      <c r="F6699" t="s">
        <v>24</v>
      </c>
      <c r="G6699">
        <v>8596.32</v>
      </c>
      <c r="H6699" s="1">
        <v>43364</v>
      </c>
      <c r="I6699" t="str">
        <f t="shared" si="312"/>
        <v>21</v>
      </c>
      <c r="J6699" t="str">
        <f t="shared" si="313"/>
        <v>September</v>
      </c>
      <c r="K6699" t="str">
        <f t="shared" si="314"/>
        <v>2018</v>
      </c>
      <c r="L6699" s="15">
        <v>0.65912037037037041</v>
      </c>
      <c r="M6699">
        <f>HOUR(K6699:K18741)</f>
        <v>0</v>
      </c>
      <c r="N6699">
        <f>MINUTE(K6699:K18741)</f>
        <v>0</v>
      </c>
      <c r="O6699">
        <f>SECOND(K6699:K18741)</f>
        <v>0</v>
      </c>
      <c r="P6699">
        <v>39.54</v>
      </c>
      <c r="Q6699">
        <f>G6699-P6699</f>
        <v>8556.7799999999988</v>
      </c>
      <c r="R6699" t="s">
        <v>400</v>
      </c>
      <c r="S6699" t="s">
        <v>18</v>
      </c>
      <c r="T6699" t="s">
        <v>19</v>
      </c>
    </row>
    <row r="6700" spans="1:20" x14ac:dyDescent="0.35">
      <c r="A6700" t="s">
        <v>11</v>
      </c>
      <c r="B6700" t="s">
        <v>58</v>
      </c>
      <c r="C6700" t="s">
        <v>13</v>
      </c>
      <c r="D6700" t="s">
        <v>14</v>
      </c>
      <c r="E6700" t="s">
        <v>59</v>
      </c>
      <c r="F6700" t="s">
        <v>16</v>
      </c>
      <c r="G6700">
        <v>3787.95</v>
      </c>
      <c r="H6700" s="1">
        <v>43364</v>
      </c>
      <c r="I6700" t="str">
        <f t="shared" si="312"/>
        <v>21</v>
      </c>
      <c r="J6700" t="str">
        <f t="shared" si="313"/>
        <v>September</v>
      </c>
      <c r="K6700" t="str">
        <f t="shared" si="314"/>
        <v>2018</v>
      </c>
      <c r="L6700" s="15">
        <v>0.66572916666666659</v>
      </c>
      <c r="M6700">
        <f>HOUR(K6700:K18742)</f>
        <v>0</v>
      </c>
      <c r="N6700">
        <f>MINUTE(K6700:K18742)</f>
        <v>0</v>
      </c>
      <c r="O6700">
        <f>SECOND(K6700:K18742)</f>
        <v>0</v>
      </c>
      <c r="P6700">
        <v>46.58</v>
      </c>
      <c r="Q6700">
        <f>G6700-P6700</f>
        <v>3741.37</v>
      </c>
      <c r="R6700" t="s">
        <v>868</v>
      </c>
      <c r="S6700" t="s">
        <v>18</v>
      </c>
      <c r="T6700" t="s">
        <v>19</v>
      </c>
    </row>
    <row r="6701" spans="1:20" x14ac:dyDescent="0.35">
      <c r="A6701" t="s">
        <v>29</v>
      </c>
      <c r="B6701" t="s">
        <v>199</v>
      </c>
      <c r="C6701" t="s">
        <v>13</v>
      </c>
      <c r="D6701" t="s">
        <v>121</v>
      </c>
      <c r="E6701" t="s">
        <v>200</v>
      </c>
      <c r="F6701" t="s">
        <v>24</v>
      </c>
      <c r="G6701">
        <v>7136</v>
      </c>
      <c r="H6701" s="1">
        <v>43364</v>
      </c>
      <c r="I6701" t="str">
        <f t="shared" si="312"/>
        <v>21</v>
      </c>
      <c r="J6701" t="str">
        <f t="shared" si="313"/>
        <v>September</v>
      </c>
      <c r="K6701" t="str">
        <f t="shared" si="314"/>
        <v>2018</v>
      </c>
      <c r="L6701" s="15">
        <v>0.66666666666666663</v>
      </c>
      <c r="M6701">
        <f>HOUR(K6701:K18743)</f>
        <v>0</v>
      </c>
      <c r="N6701">
        <f>MINUTE(K6701:K18743)</f>
        <v>0</v>
      </c>
      <c r="O6701">
        <f>SECOND(K6701:K18743)</f>
        <v>0</v>
      </c>
      <c r="P6701">
        <v>1916.51</v>
      </c>
      <c r="Q6701">
        <f>G6701-P6701</f>
        <v>5219.49</v>
      </c>
      <c r="R6701" t="s">
        <v>1833</v>
      </c>
      <c r="S6701" t="s">
        <v>18</v>
      </c>
      <c r="T6701" t="s">
        <v>122</v>
      </c>
    </row>
    <row r="6702" spans="1:20" x14ac:dyDescent="0.35">
      <c r="A6702" t="s">
        <v>29</v>
      </c>
      <c r="B6702" t="s">
        <v>40</v>
      </c>
      <c r="C6702" t="s">
        <v>13</v>
      </c>
      <c r="D6702" t="s">
        <v>31</v>
      </c>
      <c r="E6702" t="s">
        <v>23</v>
      </c>
      <c r="F6702" t="s">
        <v>24</v>
      </c>
      <c r="G6702">
        <v>13194.24</v>
      </c>
      <c r="H6702" s="1">
        <v>43364</v>
      </c>
      <c r="I6702" t="str">
        <f t="shared" si="312"/>
        <v>21</v>
      </c>
      <c r="J6702" t="str">
        <f t="shared" si="313"/>
        <v>September</v>
      </c>
      <c r="K6702" t="str">
        <f t="shared" si="314"/>
        <v>2018</v>
      </c>
      <c r="L6702" s="15">
        <v>0.66666666666666663</v>
      </c>
      <c r="M6702">
        <f>HOUR(K6702:K18744)</f>
        <v>0</v>
      </c>
      <c r="N6702">
        <f>MINUTE(K6702:K18744)</f>
        <v>0</v>
      </c>
      <c r="O6702">
        <f>SECOND(K6702:K18744)</f>
        <v>0</v>
      </c>
      <c r="P6702">
        <v>41</v>
      </c>
      <c r="Q6702">
        <f>G6702-P6702</f>
        <v>13153.24</v>
      </c>
      <c r="R6702" t="s">
        <v>1833</v>
      </c>
      <c r="S6702" t="s">
        <v>18</v>
      </c>
      <c r="T6702" t="s">
        <v>19</v>
      </c>
    </row>
    <row r="6703" spans="1:20" x14ac:dyDescent="0.35">
      <c r="A6703" t="s">
        <v>29</v>
      </c>
      <c r="B6703" t="s">
        <v>197</v>
      </c>
      <c r="C6703" t="s">
        <v>13</v>
      </c>
      <c r="D6703" t="s">
        <v>121</v>
      </c>
      <c r="E6703" t="s">
        <v>23</v>
      </c>
      <c r="F6703" t="s">
        <v>24</v>
      </c>
      <c r="G6703">
        <v>36270.870000000003</v>
      </c>
      <c r="H6703" s="1">
        <v>43364</v>
      </c>
      <c r="I6703" t="str">
        <f t="shared" si="312"/>
        <v>21</v>
      </c>
      <c r="J6703" t="str">
        <f t="shared" si="313"/>
        <v>September</v>
      </c>
      <c r="K6703" t="str">
        <f t="shared" si="314"/>
        <v>2018</v>
      </c>
      <c r="L6703" s="15">
        <v>0.66666666666666663</v>
      </c>
      <c r="M6703">
        <f>HOUR(K6703:K18745)</f>
        <v>0</v>
      </c>
      <c r="N6703">
        <f>MINUTE(K6703:K18745)</f>
        <v>0</v>
      </c>
      <c r="O6703">
        <f>SECOND(K6703:K18745)</f>
        <v>0</v>
      </c>
      <c r="P6703">
        <v>1560.2</v>
      </c>
      <c r="Q6703">
        <f>G6703-P6703</f>
        <v>34710.670000000006</v>
      </c>
      <c r="R6703" t="s">
        <v>1833</v>
      </c>
      <c r="S6703" t="s">
        <v>18</v>
      </c>
      <c r="T6703" t="s">
        <v>122</v>
      </c>
    </row>
    <row r="6704" spans="1:20" x14ac:dyDescent="0.35">
      <c r="A6704" t="s">
        <v>29</v>
      </c>
      <c r="B6704" t="s">
        <v>143</v>
      </c>
      <c r="C6704" t="s">
        <v>13</v>
      </c>
      <c r="D6704" t="s">
        <v>31</v>
      </c>
      <c r="E6704" t="s">
        <v>144</v>
      </c>
      <c r="F6704" t="s">
        <v>24</v>
      </c>
      <c r="G6704">
        <v>38478.43</v>
      </c>
      <c r="H6704" s="1">
        <v>43364</v>
      </c>
      <c r="I6704" t="str">
        <f t="shared" si="312"/>
        <v>21</v>
      </c>
      <c r="J6704" t="str">
        <f t="shared" si="313"/>
        <v>September</v>
      </c>
      <c r="K6704" t="str">
        <f t="shared" si="314"/>
        <v>2018</v>
      </c>
      <c r="L6704" s="15">
        <v>0.66666666666666663</v>
      </c>
      <c r="M6704">
        <f>HOUR(K6704:K18746)</f>
        <v>0</v>
      </c>
      <c r="N6704">
        <f>MINUTE(K6704:K18746)</f>
        <v>0</v>
      </c>
      <c r="O6704">
        <f>SECOND(K6704:K18746)</f>
        <v>0</v>
      </c>
      <c r="P6704">
        <v>43</v>
      </c>
      <c r="Q6704">
        <f>G6704-P6704</f>
        <v>38435.43</v>
      </c>
      <c r="R6704" t="s">
        <v>1833</v>
      </c>
      <c r="S6704" t="s">
        <v>18</v>
      </c>
      <c r="T6704" t="s">
        <v>19</v>
      </c>
    </row>
    <row r="6705" spans="1:20" x14ac:dyDescent="0.35">
      <c r="A6705" t="s">
        <v>29</v>
      </c>
      <c r="B6705" t="s">
        <v>192</v>
      </c>
      <c r="C6705" t="s">
        <v>13</v>
      </c>
      <c r="D6705" t="s">
        <v>31</v>
      </c>
      <c r="E6705" t="s">
        <v>193</v>
      </c>
      <c r="F6705" t="s">
        <v>16</v>
      </c>
      <c r="G6705">
        <v>3363.65</v>
      </c>
      <c r="H6705" s="1">
        <v>43364</v>
      </c>
      <c r="I6705" t="str">
        <f t="shared" si="312"/>
        <v>21</v>
      </c>
      <c r="J6705" t="str">
        <f t="shared" si="313"/>
        <v>September</v>
      </c>
      <c r="K6705" t="str">
        <f t="shared" si="314"/>
        <v>2018</v>
      </c>
      <c r="L6705" s="15">
        <v>0.66666666666666663</v>
      </c>
      <c r="M6705">
        <f>HOUR(K6705:K18747)</f>
        <v>0</v>
      </c>
      <c r="N6705">
        <f>MINUTE(K6705:K18747)</f>
        <v>0</v>
      </c>
      <c r="O6705">
        <f>SECOND(K6705:K18747)</f>
        <v>0</v>
      </c>
      <c r="P6705">
        <v>27</v>
      </c>
      <c r="Q6705">
        <f>G6705-P6705</f>
        <v>3336.65</v>
      </c>
      <c r="R6705" t="s">
        <v>1833</v>
      </c>
      <c r="S6705" t="s">
        <v>18</v>
      </c>
      <c r="T6705" t="s">
        <v>19</v>
      </c>
    </row>
    <row r="6706" spans="1:20" x14ac:dyDescent="0.35">
      <c r="A6706" t="s">
        <v>11</v>
      </c>
      <c r="B6706" t="s">
        <v>164</v>
      </c>
      <c r="C6706" t="s">
        <v>13</v>
      </c>
      <c r="D6706" t="s">
        <v>20</v>
      </c>
      <c r="E6706" t="s">
        <v>86</v>
      </c>
      <c r="F6706" t="s">
        <v>16</v>
      </c>
      <c r="G6706">
        <v>4798.42</v>
      </c>
      <c r="H6706" s="1">
        <v>43364</v>
      </c>
      <c r="I6706" t="str">
        <f t="shared" si="312"/>
        <v>21</v>
      </c>
      <c r="J6706" t="str">
        <f t="shared" si="313"/>
        <v>September</v>
      </c>
      <c r="K6706" t="str">
        <f t="shared" si="314"/>
        <v>2018</v>
      </c>
      <c r="L6706" s="15">
        <v>0.67660879629629633</v>
      </c>
      <c r="M6706">
        <f>HOUR(K6706:K18748)</f>
        <v>0</v>
      </c>
      <c r="N6706">
        <f>MINUTE(K6706:K18748)</f>
        <v>0</v>
      </c>
      <c r="O6706">
        <f>SECOND(K6706:K18748)</f>
        <v>0</v>
      </c>
      <c r="P6706">
        <v>71.790000000000006</v>
      </c>
      <c r="Q6706">
        <f>G6706-P6706</f>
        <v>4726.63</v>
      </c>
      <c r="R6706" t="s">
        <v>1522</v>
      </c>
      <c r="S6706" t="s">
        <v>18</v>
      </c>
      <c r="T6706" t="s">
        <v>19</v>
      </c>
    </row>
    <row r="6707" spans="1:20" x14ac:dyDescent="0.35">
      <c r="A6707" t="s">
        <v>11</v>
      </c>
      <c r="B6707" t="s">
        <v>156</v>
      </c>
      <c r="C6707" t="s">
        <v>13</v>
      </c>
      <c r="D6707" t="s">
        <v>20</v>
      </c>
      <c r="E6707" t="s">
        <v>76</v>
      </c>
      <c r="F6707" t="s">
        <v>24</v>
      </c>
      <c r="G6707">
        <v>40919.33</v>
      </c>
      <c r="H6707" s="1">
        <v>43364</v>
      </c>
      <c r="I6707" t="str">
        <f t="shared" si="312"/>
        <v>21</v>
      </c>
      <c r="J6707" t="str">
        <f t="shared" si="313"/>
        <v>September</v>
      </c>
      <c r="K6707" t="str">
        <f t="shared" si="314"/>
        <v>2018</v>
      </c>
      <c r="L6707" s="15">
        <v>0.6881828703703704</v>
      </c>
      <c r="M6707">
        <f>HOUR(K6707:K18749)</f>
        <v>0</v>
      </c>
      <c r="N6707">
        <f>MINUTE(K6707:K18749)</f>
        <v>0</v>
      </c>
      <c r="O6707">
        <f>SECOND(K6707:K18749)</f>
        <v>0</v>
      </c>
      <c r="P6707">
        <v>28.13</v>
      </c>
      <c r="Q6707">
        <f>G6707-P6707</f>
        <v>40891.200000000004</v>
      </c>
      <c r="R6707" t="s">
        <v>1488</v>
      </c>
      <c r="S6707" t="s">
        <v>18</v>
      </c>
      <c r="T6707" t="s">
        <v>19</v>
      </c>
    </row>
    <row r="6708" spans="1:20" x14ac:dyDescent="0.35">
      <c r="A6708" t="s">
        <v>11</v>
      </c>
      <c r="B6708" t="s">
        <v>136</v>
      </c>
      <c r="C6708" t="s">
        <v>13</v>
      </c>
      <c r="D6708" t="s">
        <v>20</v>
      </c>
      <c r="E6708" t="s">
        <v>137</v>
      </c>
      <c r="F6708" t="s">
        <v>24</v>
      </c>
      <c r="G6708">
        <v>8565.18</v>
      </c>
      <c r="H6708" s="1">
        <v>43364</v>
      </c>
      <c r="I6708" t="str">
        <f t="shared" si="312"/>
        <v>21</v>
      </c>
      <c r="J6708" t="str">
        <f t="shared" si="313"/>
        <v>September</v>
      </c>
      <c r="K6708" t="str">
        <f t="shared" si="314"/>
        <v>2018</v>
      </c>
      <c r="L6708" s="15">
        <v>0.69975694444444436</v>
      </c>
      <c r="M6708">
        <f>HOUR(K6708:K18750)</f>
        <v>0</v>
      </c>
      <c r="N6708">
        <f>MINUTE(K6708:K18750)</f>
        <v>0</v>
      </c>
      <c r="O6708">
        <f>SECOND(K6708:K18750)</f>
        <v>0</v>
      </c>
      <c r="P6708">
        <v>31.14</v>
      </c>
      <c r="Q6708">
        <f>G6708-P6708</f>
        <v>8534.0400000000009</v>
      </c>
      <c r="R6708" t="s">
        <v>685</v>
      </c>
      <c r="S6708" t="s">
        <v>18</v>
      </c>
      <c r="T6708" t="s">
        <v>19</v>
      </c>
    </row>
    <row r="6709" spans="1:20" x14ac:dyDescent="0.35">
      <c r="A6709" t="s">
        <v>29</v>
      </c>
      <c r="B6709" t="s">
        <v>317</v>
      </c>
      <c r="C6709" t="s">
        <v>13</v>
      </c>
      <c r="D6709" t="s">
        <v>121</v>
      </c>
      <c r="E6709" t="s">
        <v>318</v>
      </c>
      <c r="F6709" t="s">
        <v>16</v>
      </c>
      <c r="G6709">
        <v>21463.53</v>
      </c>
      <c r="H6709" s="1">
        <v>43364</v>
      </c>
      <c r="I6709" t="str">
        <f t="shared" si="312"/>
        <v>21</v>
      </c>
      <c r="J6709" t="str">
        <f t="shared" si="313"/>
        <v>September</v>
      </c>
      <c r="K6709" t="str">
        <f t="shared" si="314"/>
        <v>2018</v>
      </c>
      <c r="L6709" s="15">
        <v>0.70833333333333337</v>
      </c>
      <c r="M6709">
        <f>HOUR(K6709:K18751)</f>
        <v>0</v>
      </c>
      <c r="N6709">
        <f>MINUTE(K6709:K18751)</f>
        <v>0</v>
      </c>
      <c r="O6709">
        <f>SECOND(K6709:K18751)</f>
        <v>0</v>
      </c>
      <c r="P6709">
        <v>2470.4499999999998</v>
      </c>
      <c r="Q6709">
        <f>G6709-P6709</f>
        <v>18993.079999999998</v>
      </c>
      <c r="R6709" t="s">
        <v>1833</v>
      </c>
      <c r="S6709" t="s">
        <v>18</v>
      </c>
      <c r="T6709" t="s">
        <v>122</v>
      </c>
    </row>
    <row r="6710" spans="1:20" x14ac:dyDescent="0.35">
      <c r="A6710" t="s">
        <v>29</v>
      </c>
      <c r="B6710" t="s">
        <v>52</v>
      </c>
      <c r="C6710" t="s">
        <v>13</v>
      </c>
      <c r="D6710" t="s">
        <v>121</v>
      </c>
      <c r="E6710" t="s">
        <v>53</v>
      </c>
      <c r="F6710" t="s">
        <v>24</v>
      </c>
      <c r="G6710">
        <v>264519.11</v>
      </c>
      <c r="H6710" s="1">
        <v>43364</v>
      </c>
      <c r="I6710" t="str">
        <f t="shared" si="312"/>
        <v>21</v>
      </c>
      <c r="J6710" t="str">
        <f t="shared" si="313"/>
        <v>September</v>
      </c>
      <c r="K6710" t="str">
        <f t="shared" si="314"/>
        <v>2018</v>
      </c>
      <c r="L6710" s="15">
        <v>0.70833333333333337</v>
      </c>
      <c r="M6710">
        <f>HOUR(K6710:K18752)</f>
        <v>0</v>
      </c>
      <c r="N6710">
        <f>MINUTE(K6710:K18752)</f>
        <v>0</v>
      </c>
      <c r="O6710">
        <f>SECOND(K6710:K18752)</f>
        <v>0</v>
      </c>
      <c r="P6710">
        <v>2179.96</v>
      </c>
      <c r="Q6710">
        <f>G6710-P6710</f>
        <v>262339.14999999997</v>
      </c>
      <c r="R6710" t="s">
        <v>1833</v>
      </c>
      <c r="S6710" t="s">
        <v>18</v>
      </c>
      <c r="T6710" t="s">
        <v>122</v>
      </c>
    </row>
    <row r="6711" spans="1:20" x14ac:dyDescent="0.35">
      <c r="A6711" t="s">
        <v>29</v>
      </c>
      <c r="B6711" t="s">
        <v>331</v>
      </c>
      <c r="C6711" t="s">
        <v>13</v>
      </c>
      <c r="D6711" t="s">
        <v>121</v>
      </c>
      <c r="E6711" t="s">
        <v>332</v>
      </c>
      <c r="F6711" t="s">
        <v>24</v>
      </c>
      <c r="G6711">
        <v>15631.73</v>
      </c>
      <c r="H6711" s="1">
        <v>43364</v>
      </c>
      <c r="I6711" t="str">
        <f t="shared" si="312"/>
        <v>21</v>
      </c>
      <c r="J6711" t="str">
        <f t="shared" si="313"/>
        <v>September</v>
      </c>
      <c r="K6711" t="str">
        <f t="shared" si="314"/>
        <v>2018</v>
      </c>
      <c r="L6711" s="15">
        <v>0.70833333333333337</v>
      </c>
      <c r="M6711">
        <f>HOUR(K6711:K18753)</f>
        <v>0</v>
      </c>
      <c r="N6711">
        <f>MINUTE(K6711:K18753)</f>
        <v>0</v>
      </c>
      <c r="O6711">
        <f>SECOND(K6711:K18753)</f>
        <v>0</v>
      </c>
      <c r="P6711">
        <v>2544.7600000000002</v>
      </c>
      <c r="Q6711">
        <f>G6711-P6711</f>
        <v>13086.97</v>
      </c>
      <c r="R6711" t="s">
        <v>1833</v>
      </c>
      <c r="S6711" t="s">
        <v>18</v>
      </c>
      <c r="T6711" t="s">
        <v>122</v>
      </c>
    </row>
    <row r="6712" spans="1:20" x14ac:dyDescent="0.35">
      <c r="A6712" t="s">
        <v>11</v>
      </c>
      <c r="B6712" t="s">
        <v>22</v>
      </c>
      <c r="C6712" t="s">
        <v>13</v>
      </c>
      <c r="D6712" t="s">
        <v>14</v>
      </c>
      <c r="E6712" t="s">
        <v>23</v>
      </c>
      <c r="F6712" t="s">
        <v>24</v>
      </c>
      <c r="G6712">
        <v>447.83</v>
      </c>
      <c r="H6712" s="1">
        <v>43364</v>
      </c>
      <c r="I6712" t="str">
        <f t="shared" si="312"/>
        <v>21</v>
      </c>
      <c r="J6712" t="str">
        <f t="shared" si="313"/>
        <v>September</v>
      </c>
      <c r="K6712" t="str">
        <f t="shared" si="314"/>
        <v>2018</v>
      </c>
      <c r="L6712" s="15">
        <v>0.70988425925925924</v>
      </c>
      <c r="M6712">
        <f>HOUR(K6712:K18754)</f>
        <v>0</v>
      </c>
      <c r="N6712">
        <f>MINUTE(K6712:K18754)</f>
        <v>0</v>
      </c>
      <c r="O6712">
        <f>SECOND(K6712:K18754)</f>
        <v>0</v>
      </c>
      <c r="P6712">
        <v>18.16</v>
      </c>
      <c r="Q6712">
        <f>G6712-P6712</f>
        <v>429.66999999999996</v>
      </c>
      <c r="R6712" t="s">
        <v>311</v>
      </c>
      <c r="S6712" t="s">
        <v>18</v>
      </c>
      <c r="T6712" t="s">
        <v>19</v>
      </c>
    </row>
    <row r="6713" spans="1:20" x14ac:dyDescent="0.35">
      <c r="A6713" t="s">
        <v>11</v>
      </c>
      <c r="B6713" t="s">
        <v>124</v>
      </c>
      <c r="C6713" t="s">
        <v>13</v>
      </c>
      <c r="D6713" t="s">
        <v>20</v>
      </c>
      <c r="E6713" t="s">
        <v>125</v>
      </c>
      <c r="F6713" t="s">
        <v>16</v>
      </c>
      <c r="G6713">
        <v>3726.21</v>
      </c>
      <c r="H6713" s="1">
        <v>43364</v>
      </c>
      <c r="I6713" t="str">
        <f t="shared" si="312"/>
        <v>21</v>
      </c>
      <c r="J6713" t="str">
        <f t="shared" si="313"/>
        <v>September</v>
      </c>
      <c r="K6713" t="str">
        <f t="shared" si="314"/>
        <v>2018</v>
      </c>
      <c r="L6713" s="15">
        <v>0.71586805555555555</v>
      </c>
      <c r="M6713">
        <f>HOUR(K6713:K18755)</f>
        <v>0</v>
      </c>
      <c r="N6713">
        <f>MINUTE(K6713:K18755)</f>
        <v>0</v>
      </c>
      <c r="O6713">
        <f>SECOND(K6713:K18755)</f>
        <v>0</v>
      </c>
      <c r="P6713">
        <v>26.67</v>
      </c>
      <c r="Q6713">
        <f>G6713-P6713</f>
        <v>3699.54</v>
      </c>
      <c r="R6713" t="s">
        <v>276</v>
      </c>
      <c r="S6713" t="s">
        <v>18</v>
      </c>
      <c r="T6713" t="s">
        <v>19</v>
      </c>
    </row>
    <row r="6714" spans="1:20" x14ac:dyDescent="0.35">
      <c r="A6714" t="s">
        <v>11</v>
      </c>
      <c r="B6714" t="s">
        <v>85</v>
      </c>
      <c r="C6714" t="s">
        <v>13</v>
      </c>
      <c r="D6714" t="s">
        <v>20</v>
      </c>
      <c r="E6714" t="s">
        <v>86</v>
      </c>
      <c r="F6714" t="s">
        <v>16</v>
      </c>
      <c r="G6714">
        <v>22840.7</v>
      </c>
      <c r="H6714" s="1">
        <v>43364</v>
      </c>
      <c r="I6714" t="str">
        <f t="shared" si="312"/>
        <v>21</v>
      </c>
      <c r="J6714" t="str">
        <f t="shared" si="313"/>
        <v>September</v>
      </c>
      <c r="K6714" t="str">
        <f t="shared" si="314"/>
        <v>2018</v>
      </c>
      <c r="L6714" s="15">
        <v>0.72185185185185186</v>
      </c>
      <c r="M6714">
        <f>HOUR(K6714:K18756)</f>
        <v>0</v>
      </c>
      <c r="N6714">
        <f>MINUTE(K6714:K18756)</f>
        <v>0</v>
      </c>
      <c r="O6714">
        <f>SECOND(K6714:K18756)</f>
        <v>0</v>
      </c>
      <c r="P6714">
        <v>25.71</v>
      </c>
      <c r="Q6714">
        <f>G6714-P6714</f>
        <v>22814.99</v>
      </c>
      <c r="R6714" t="s">
        <v>1087</v>
      </c>
      <c r="S6714" t="s">
        <v>18</v>
      </c>
      <c r="T6714" t="s">
        <v>19</v>
      </c>
    </row>
    <row r="6715" spans="1:20" x14ac:dyDescent="0.35">
      <c r="A6715" t="s">
        <v>11</v>
      </c>
      <c r="B6715" t="s">
        <v>186</v>
      </c>
      <c r="C6715" t="s">
        <v>13</v>
      </c>
      <c r="D6715" t="s">
        <v>14</v>
      </c>
      <c r="E6715" t="s">
        <v>187</v>
      </c>
      <c r="F6715" t="s">
        <v>16</v>
      </c>
      <c r="G6715">
        <v>4128.03</v>
      </c>
      <c r="H6715" s="1">
        <v>43364</v>
      </c>
      <c r="I6715" t="str">
        <f t="shared" si="312"/>
        <v>21</v>
      </c>
      <c r="J6715" t="str">
        <f t="shared" si="313"/>
        <v>September</v>
      </c>
      <c r="K6715" t="str">
        <f t="shared" si="314"/>
        <v>2018</v>
      </c>
      <c r="L6715" s="15">
        <v>0.7278472222222222</v>
      </c>
      <c r="M6715">
        <f>HOUR(K6715:K18757)</f>
        <v>0</v>
      </c>
      <c r="N6715">
        <f>MINUTE(K6715:K18757)</f>
        <v>0</v>
      </c>
      <c r="O6715">
        <f>SECOND(K6715:K18757)</f>
        <v>0</v>
      </c>
      <c r="P6715">
        <v>7.14</v>
      </c>
      <c r="Q6715">
        <f>G6715-P6715</f>
        <v>4120.8899999999994</v>
      </c>
      <c r="R6715" t="s">
        <v>518</v>
      </c>
      <c r="S6715" t="s">
        <v>18</v>
      </c>
      <c r="T6715" t="s">
        <v>19</v>
      </c>
    </row>
    <row r="6716" spans="1:20" x14ac:dyDescent="0.35">
      <c r="A6716" t="s">
        <v>11</v>
      </c>
      <c r="B6716" t="s">
        <v>58</v>
      </c>
      <c r="C6716" t="s">
        <v>13</v>
      </c>
      <c r="D6716" t="s">
        <v>14</v>
      </c>
      <c r="E6716" t="s">
        <v>59</v>
      </c>
      <c r="F6716" t="s">
        <v>16</v>
      </c>
      <c r="G6716">
        <v>3761.67</v>
      </c>
      <c r="H6716" s="1">
        <v>43364</v>
      </c>
      <c r="I6716" t="str">
        <f t="shared" si="312"/>
        <v>21</v>
      </c>
      <c r="J6716" t="str">
        <f t="shared" si="313"/>
        <v>September</v>
      </c>
      <c r="K6716" t="str">
        <f t="shared" si="314"/>
        <v>2018</v>
      </c>
      <c r="L6716" s="15">
        <v>0.73383101851851851</v>
      </c>
      <c r="M6716">
        <f>HOUR(K6716:K18758)</f>
        <v>0</v>
      </c>
      <c r="N6716">
        <f>MINUTE(K6716:K18758)</f>
        <v>0</v>
      </c>
      <c r="O6716">
        <f>SECOND(K6716:K18758)</f>
        <v>0</v>
      </c>
      <c r="P6716">
        <v>26.28</v>
      </c>
      <c r="Q6716">
        <f>G6716-P6716</f>
        <v>3735.39</v>
      </c>
      <c r="R6716" t="s">
        <v>36</v>
      </c>
      <c r="S6716" t="s">
        <v>18</v>
      </c>
      <c r="T6716" t="s">
        <v>19</v>
      </c>
    </row>
    <row r="6717" spans="1:20" x14ac:dyDescent="0.35">
      <c r="A6717" t="s">
        <v>11</v>
      </c>
      <c r="B6717" t="s">
        <v>85</v>
      </c>
      <c r="C6717" t="s">
        <v>13</v>
      </c>
      <c r="D6717" t="s">
        <v>14</v>
      </c>
      <c r="E6717" t="s">
        <v>86</v>
      </c>
      <c r="F6717" t="s">
        <v>16</v>
      </c>
      <c r="G6717">
        <v>22815.98</v>
      </c>
      <c r="H6717" s="1">
        <v>43364</v>
      </c>
      <c r="I6717" t="str">
        <f t="shared" si="312"/>
        <v>21</v>
      </c>
      <c r="J6717" t="str">
        <f t="shared" si="313"/>
        <v>September</v>
      </c>
      <c r="K6717" t="str">
        <f t="shared" si="314"/>
        <v>2018</v>
      </c>
      <c r="L6717" s="15">
        <v>0.73981481481481481</v>
      </c>
      <c r="M6717">
        <f>HOUR(K6717:K18759)</f>
        <v>0</v>
      </c>
      <c r="N6717">
        <f>MINUTE(K6717:K18759)</f>
        <v>0</v>
      </c>
      <c r="O6717">
        <f>SECOND(K6717:K18759)</f>
        <v>0</v>
      </c>
      <c r="P6717">
        <v>24.72</v>
      </c>
      <c r="Q6717">
        <f>G6717-P6717</f>
        <v>22791.26</v>
      </c>
      <c r="R6717" t="s">
        <v>252</v>
      </c>
      <c r="S6717" t="s">
        <v>18</v>
      </c>
      <c r="T6717" t="s">
        <v>19</v>
      </c>
    </row>
    <row r="6718" spans="1:20" x14ac:dyDescent="0.35">
      <c r="A6718" t="s">
        <v>11</v>
      </c>
      <c r="B6718" t="s">
        <v>227</v>
      </c>
      <c r="C6718" t="s">
        <v>13</v>
      </c>
      <c r="D6718" t="s">
        <v>14</v>
      </c>
      <c r="E6718" t="s">
        <v>228</v>
      </c>
      <c r="F6718" t="s">
        <v>24</v>
      </c>
      <c r="G6718">
        <v>13904.09</v>
      </c>
      <c r="H6718" s="1">
        <v>43364</v>
      </c>
      <c r="I6718" t="str">
        <f t="shared" si="312"/>
        <v>21</v>
      </c>
      <c r="J6718" t="str">
        <f t="shared" si="313"/>
        <v>September</v>
      </c>
      <c r="K6718" t="str">
        <f t="shared" si="314"/>
        <v>2018</v>
      </c>
      <c r="L6718" s="15">
        <v>0.74579861111111112</v>
      </c>
      <c r="M6718">
        <f>HOUR(K6718:K18760)</f>
        <v>0</v>
      </c>
      <c r="N6718">
        <f>MINUTE(K6718:K18760)</f>
        <v>0</v>
      </c>
      <c r="O6718">
        <f>SECOND(K6718:K18760)</f>
        <v>0</v>
      </c>
      <c r="P6718">
        <v>18.53</v>
      </c>
      <c r="Q6718">
        <f>G6718-P6718</f>
        <v>13885.56</v>
      </c>
      <c r="R6718" t="s">
        <v>1523</v>
      </c>
      <c r="S6718" t="s">
        <v>18</v>
      </c>
      <c r="T6718" t="s">
        <v>19</v>
      </c>
    </row>
    <row r="6719" spans="1:20" x14ac:dyDescent="0.35">
      <c r="A6719" t="s">
        <v>29</v>
      </c>
      <c r="B6719" t="s">
        <v>262</v>
      </c>
      <c r="C6719" t="s">
        <v>13</v>
      </c>
      <c r="D6719" t="s">
        <v>41</v>
      </c>
      <c r="E6719" t="s">
        <v>263</v>
      </c>
      <c r="F6719" t="s">
        <v>16</v>
      </c>
      <c r="G6719">
        <v>6892.34</v>
      </c>
      <c r="H6719" s="1">
        <v>43364</v>
      </c>
      <c r="I6719" t="str">
        <f t="shared" si="312"/>
        <v>21</v>
      </c>
      <c r="J6719" t="str">
        <f t="shared" si="313"/>
        <v>September</v>
      </c>
      <c r="K6719" t="str">
        <f t="shared" si="314"/>
        <v>2018</v>
      </c>
      <c r="L6719" s="15">
        <v>0.75</v>
      </c>
      <c r="M6719">
        <f>HOUR(K6719:K18761)</f>
        <v>0</v>
      </c>
      <c r="N6719">
        <f>MINUTE(K6719:K18761)</f>
        <v>0</v>
      </c>
      <c r="O6719">
        <f>SECOND(K6719:K18761)</f>
        <v>0</v>
      </c>
      <c r="P6719">
        <v>33</v>
      </c>
      <c r="Q6719">
        <f>G6719-P6719</f>
        <v>6859.34</v>
      </c>
      <c r="R6719" t="s">
        <v>1833</v>
      </c>
      <c r="S6719" t="s">
        <v>18</v>
      </c>
      <c r="T6719" t="s">
        <v>19</v>
      </c>
    </row>
    <row r="6720" spans="1:20" x14ac:dyDescent="0.35">
      <c r="A6720" t="s">
        <v>29</v>
      </c>
      <c r="B6720" t="s">
        <v>132</v>
      </c>
      <c r="C6720" t="s">
        <v>13</v>
      </c>
      <c r="D6720" t="s">
        <v>31</v>
      </c>
      <c r="E6720" t="s">
        <v>50</v>
      </c>
      <c r="F6720" t="s">
        <v>24</v>
      </c>
      <c r="G6720">
        <v>3099.63</v>
      </c>
      <c r="H6720" s="1">
        <v>43364</v>
      </c>
      <c r="I6720" t="str">
        <f t="shared" si="312"/>
        <v>21</v>
      </c>
      <c r="J6720" t="str">
        <f t="shared" si="313"/>
        <v>September</v>
      </c>
      <c r="K6720" t="str">
        <f t="shared" si="314"/>
        <v>2018</v>
      </c>
      <c r="L6720" s="15">
        <v>0.75</v>
      </c>
      <c r="M6720">
        <f>HOUR(K6720:K18762)</f>
        <v>0</v>
      </c>
      <c r="N6720">
        <f>MINUTE(K6720:K18762)</f>
        <v>0</v>
      </c>
      <c r="O6720">
        <f>SECOND(K6720:K18762)</f>
        <v>0</v>
      </c>
      <c r="P6720">
        <v>53</v>
      </c>
      <c r="Q6720">
        <f>G6720-P6720</f>
        <v>3046.63</v>
      </c>
      <c r="R6720" t="s">
        <v>1833</v>
      </c>
      <c r="S6720" t="s">
        <v>18</v>
      </c>
      <c r="T6720" t="s">
        <v>19</v>
      </c>
    </row>
    <row r="6721" spans="1:20" x14ac:dyDescent="0.35">
      <c r="A6721" t="s">
        <v>29</v>
      </c>
      <c r="B6721" t="s">
        <v>118</v>
      </c>
      <c r="C6721" t="s">
        <v>13</v>
      </c>
      <c r="D6721" t="s">
        <v>31</v>
      </c>
      <c r="E6721" t="s">
        <v>119</v>
      </c>
      <c r="F6721" t="s">
        <v>16</v>
      </c>
      <c r="G6721">
        <v>19755.62</v>
      </c>
      <c r="H6721" s="1">
        <v>43364</v>
      </c>
      <c r="I6721" t="str">
        <f t="shared" si="312"/>
        <v>21</v>
      </c>
      <c r="J6721" t="str">
        <f t="shared" si="313"/>
        <v>September</v>
      </c>
      <c r="K6721" t="str">
        <f t="shared" si="314"/>
        <v>2018</v>
      </c>
      <c r="L6721" s="15">
        <v>0.75</v>
      </c>
      <c r="M6721">
        <f>HOUR(K6721:K18763)</f>
        <v>0</v>
      </c>
      <c r="N6721">
        <f>MINUTE(K6721:K18763)</f>
        <v>0</v>
      </c>
      <c r="O6721">
        <f>SECOND(K6721:K18763)</f>
        <v>0</v>
      </c>
      <c r="P6721">
        <v>66</v>
      </c>
      <c r="Q6721">
        <f>G6721-P6721</f>
        <v>19689.62</v>
      </c>
      <c r="R6721" t="s">
        <v>1833</v>
      </c>
      <c r="S6721" t="s">
        <v>18</v>
      </c>
      <c r="T6721" t="s">
        <v>19</v>
      </c>
    </row>
    <row r="6722" spans="1:20" x14ac:dyDescent="0.35">
      <c r="A6722" t="s">
        <v>11</v>
      </c>
      <c r="B6722" t="s">
        <v>22</v>
      </c>
      <c r="C6722" t="s">
        <v>13</v>
      </c>
      <c r="D6722" t="s">
        <v>14</v>
      </c>
      <c r="E6722" t="s">
        <v>23</v>
      </c>
      <c r="F6722" t="s">
        <v>24</v>
      </c>
      <c r="G6722">
        <v>437.65</v>
      </c>
      <c r="H6722" s="1">
        <v>43364</v>
      </c>
      <c r="I6722" t="str">
        <f t="shared" si="312"/>
        <v>21</v>
      </c>
      <c r="J6722" t="str">
        <f t="shared" si="313"/>
        <v>September</v>
      </c>
      <c r="K6722" t="str">
        <f t="shared" si="314"/>
        <v>2018</v>
      </c>
      <c r="L6722" s="15">
        <v>0.75442129629629628</v>
      </c>
      <c r="M6722">
        <f>HOUR(K6722:K18764)</f>
        <v>0</v>
      </c>
      <c r="N6722">
        <f>MINUTE(K6722:K18764)</f>
        <v>0</v>
      </c>
      <c r="O6722">
        <f>SECOND(K6722:K18764)</f>
        <v>0</v>
      </c>
      <c r="P6722">
        <v>10.18</v>
      </c>
      <c r="Q6722">
        <f>G6722-P6722</f>
        <v>427.46999999999997</v>
      </c>
      <c r="R6722" t="s">
        <v>711</v>
      </c>
      <c r="S6722" t="s">
        <v>18</v>
      </c>
      <c r="T6722" t="s">
        <v>19</v>
      </c>
    </row>
    <row r="6723" spans="1:20" x14ac:dyDescent="0.35">
      <c r="A6723" t="s">
        <v>11</v>
      </c>
      <c r="B6723" t="s">
        <v>113</v>
      </c>
      <c r="C6723" t="s">
        <v>13</v>
      </c>
      <c r="D6723" t="s">
        <v>20</v>
      </c>
      <c r="E6723" t="s">
        <v>114</v>
      </c>
      <c r="F6723" t="s">
        <v>24</v>
      </c>
      <c r="G6723">
        <v>8510.74</v>
      </c>
      <c r="H6723" s="1">
        <v>43364</v>
      </c>
      <c r="I6723" t="str">
        <f t="shared" ref="I6723:I6786" si="315">TEXT(H6723,"dd")</f>
        <v>21</v>
      </c>
      <c r="J6723" t="str">
        <f t="shared" ref="J6723:J6786" si="316">TEXT(H6723,"mmmm")</f>
        <v>September</v>
      </c>
      <c r="K6723" t="str">
        <f t="shared" ref="K6723:K6786" si="317">TEXT(H6723,"yyyy")</f>
        <v>2018</v>
      </c>
      <c r="L6723" s="15">
        <v>0.76920138888888889</v>
      </c>
      <c r="M6723">
        <f>HOUR(K6723:K18765)</f>
        <v>0</v>
      </c>
      <c r="N6723">
        <f>MINUTE(K6723:K18765)</f>
        <v>0</v>
      </c>
      <c r="O6723">
        <f>SECOND(K6723:K18765)</f>
        <v>0</v>
      </c>
      <c r="P6723">
        <v>18.079999999999998</v>
      </c>
      <c r="Q6723">
        <f>G6723-P6723</f>
        <v>8492.66</v>
      </c>
      <c r="R6723" t="s">
        <v>1524</v>
      </c>
      <c r="S6723" t="s">
        <v>18</v>
      </c>
      <c r="T6723" t="s">
        <v>19</v>
      </c>
    </row>
    <row r="6724" spans="1:20" x14ac:dyDescent="0.35">
      <c r="A6724" t="s">
        <v>11</v>
      </c>
      <c r="B6724" t="s">
        <v>58</v>
      </c>
      <c r="C6724" t="s">
        <v>13</v>
      </c>
      <c r="D6724" t="s">
        <v>14</v>
      </c>
      <c r="E6724" t="s">
        <v>59</v>
      </c>
      <c r="F6724" t="s">
        <v>16</v>
      </c>
      <c r="G6724">
        <v>3744.85</v>
      </c>
      <c r="H6724" s="1">
        <v>43364</v>
      </c>
      <c r="I6724" t="str">
        <f t="shared" si="315"/>
        <v>21</v>
      </c>
      <c r="J6724" t="str">
        <f t="shared" si="316"/>
        <v>September</v>
      </c>
      <c r="K6724" t="str">
        <f t="shared" si="317"/>
        <v>2018</v>
      </c>
      <c r="L6724" s="15">
        <v>0.7839814814814815</v>
      </c>
      <c r="M6724">
        <f>HOUR(K6724:K18766)</f>
        <v>0</v>
      </c>
      <c r="N6724">
        <f>MINUTE(K6724:K18766)</f>
        <v>0</v>
      </c>
      <c r="O6724">
        <f>SECOND(K6724:K18766)</f>
        <v>0</v>
      </c>
      <c r="P6724">
        <v>16.82</v>
      </c>
      <c r="Q6724">
        <f>G6724-P6724</f>
        <v>3728.0299999999997</v>
      </c>
      <c r="R6724" t="s">
        <v>225</v>
      </c>
      <c r="S6724" t="s">
        <v>18</v>
      </c>
      <c r="T6724" t="s">
        <v>19</v>
      </c>
    </row>
    <row r="6725" spans="1:20" x14ac:dyDescent="0.35">
      <c r="A6725" t="s">
        <v>29</v>
      </c>
      <c r="B6725" t="s">
        <v>85</v>
      </c>
      <c r="C6725" t="s">
        <v>13</v>
      </c>
      <c r="D6725" t="s">
        <v>31</v>
      </c>
      <c r="E6725" t="s">
        <v>86</v>
      </c>
      <c r="F6725" t="s">
        <v>16</v>
      </c>
      <c r="G6725">
        <v>22752.98</v>
      </c>
      <c r="H6725" s="1">
        <v>43364</v>
      </c>
      <c r="I6725" t="str">
        <f t="shared" si="315"/>
        <v>21</v>
      </c>
      <c r="J6725" t="str">
        <f t="shared" si="316"/>
        <v>September</v>
      </c>
      <c r="K6725" t="str">
        <f t="shared" si="317"/>
        <v>2018</v>
      </c>
      <c r="L6725" s="15">
        <v>0.79166666666666663</v>
      </c>
      <c r="M6725">
        <f>HOUR(K6725:K18767)</f>
        <v>0</v>
      </c>
      <c r="N6725">
        <f>MINUTE(K6725:K18767)</f>
        <v>0</v>
      </c>
      <c r="O6725">
        <f>SECOND(K6725:K18767)</f>
        <v>0</v>
      </c>
      <c r="P6725">
        <v>63</v>
      </c>
      <c r="Q6725">
        <f>G6725-P6725</f>
        <v>22689.98</v>
      </c>
      <c r="R6725" t="s">
        <v>1833</v>
      </c>
      <c r="S6725" t="s">
        <v>18</v>
      </c>
      <c r="T6725" t="s">
        <v>19</v>
      </c>
    </row>
    <row r="6726" spans="1:20" x14ac:dyDescent="0.35">
      <c r="A6726" t="s">
        <v>29</v>
      </c>
      <c r="B6726" t="s">
        <v>100</v>
      </c>
      <c r="C6726" t="s">
        <v>13</v>
      </c>
      <c r="D6726" t="s">
        <v>41</v>
      </c>
      <c r="E6726" t="s">
        <v>101</v>
      </c>
      <c r="F6726" t="s">
        <v>16</v>
      </c>
      <c r="G6726">
        <v>6543.32</v>
      </c>
      <c r="H6726" s="1">
        <v>43364</v>
      </c>
      <c r="I6726" t="str">
        <f t="shared" si="315"/>
        <v>21</v>
      </c>
      <c r="J6726" t="str">
        <f t="shared" si="316"/>
        <v>September</v>
      </c>
      <c r="K6726" t="str">
        <f t="shared" si="317"/>
        <v>2018</v>
      </c>
      <c r="L6726" s="15">
        <v>0.79166666666666663</v>
      </c>
      <c r="M6726">
        <f>HOUR(K6726:K18768)</f>
        <v>0</v>
      </c>
      <c r="N6726">
        <f>MINUTE(K6726:K18768)</f>
        <v>0</v>
      </c>
      <c r="O6726">
        <f>SECOND(K6726:K18768)</f>
        <v>0</v>
      </c>
      <c r="P6726">
        <v>55</v>
      </c>
      <c r="Q6726">
        <f>G6726-P6726</f>
        <v>6488.32</v>
      </c>
      <c r="R6726" t="s">
        <v>1833</v>
      </c>
      <c r="S6726" t="s">
        <v>18</v>
      </c>
      <c r="T6726" t="s">
        <v>19</v>
      </c>
    </row>
    <row r="6727" spans="1:20" x14ac:dyDescent="0.35">
      <c r="A6727" t="s">
        <v>29</v>
      </c>
      <c r="B6727" t="s">
        <v>42</v>
      </c>
      <c r="C6727" t="s">
        <v>13</v>
      </c>
      <c r="D6727" t="s">
        <v>31</v>
      </c>
      <c r="E6727" t="s">
        <v>43</v>
      </c>
      <c r="F6727" t="s">
        <v>24</v>
      </c>
      <c r="G6727">
        <v>13366.9</v>
      </c>
      <c r="H6727" s="1">
        <v>43364</v>
      </c>
      <c r="I6727" t="str">
        <f t="shared" si="315"/>
        <v>21</v>
      </c>
      <c r="J6727" t="str">
        <f t="shared" si="316"/>
        <v>September</v>
      </c>
      <c r="K6727" t="str">
        <f t="shared" si="317"/>
        <v>2018</v>
      </c>
      <c r="L6727" s="15">
        <v>0.79166666666666663</v>
      </c>
      <c r="M6727">
        <f>HOUR(K6727:K18769)</f>
        <v>0</v>
      </c>
      <c r="N6727">
        <f>MINUTE(K6727:K18769)</f>
        <v>0</v>
      </c>
      <c r="O6727">
        <f>SECOND(K6727:K18769)</f>
        <v>0</v>
      </c>
      <c r="P6727">
        <v>40</v>
      </c>
      <c r="Q6727">
        <f>G6727-P6727</f>
        <v>13326.9</v>
      </c>
      <c r="R6727" t="s">
        <v>1833</v>
      </c>
      <c r="S6727" t="s">
        <v>18</v>
      </c>
      <c r="T6727" t="s">
        <v>19</v>
      </c>
    </row>
    <row r="6728" spans="1:20" x14ac:dyDescent="0.35">
      <c r="A6728" t="s">
        <v>29</v>
      </c>
      <c r="B6728" t="s">
        <v>279</v>
      </c>
      <c r="C6728" t="s">
        <v>13</v>
      </c>
      <c r="D6728" t="s">
        <v>31</v>
      </c>
      <c r="E6728" t="s">
        <v>280</v>
      </c>
      <c r="F6728" t="s">
        <v>16</v>
      </c>
      <c r="G6728">
        <v>2582.66</v>
      </c>
      <c r="H6728" s="1">
        <v>43364</v>
      </c>
      <c r="I6728" t="str">
        <f t="shared" si="315"/>
        <v>21</v>
      </c>
      <c r="J6728" t="str">
        <f t="shared" si="316"/>
        <v>September</v>
      </c>
      <c r="K6728" t="str">
        <f t="shared" si="317"/>
        <v>2018</v>
      </c>
      <c r="L6728" s="15">
        <v>0.79166666666666663</v>
      </c>
      <c r="M6728">
        <f>HOUR(K6728:K18770)</f>
        <v>0</v>
      </c>
      <c r="N6728">
        <f>MINUTE(K6728:K18770)</f>
        <v>0</v>
      </c>
      <c r="O6728">
        <f>SECOND(K6728:K18770)</f>
        <v>0</v>
      </c>
      <c r="P6728">
        <v>45</v>
      </c>
      <c r="Q6728">
        <f>G6728-P6728</f>
        <v>2537.66</v>
      </c>
      <c r="R6728" t="s">
        <v>1833</v>
      </c>
      <c r="S6728" t="s">
        <v>18</v>
      </c>
      <c r="T6728" t="s">
        <v>19</v>
      </c>
    </row>
    <row r="6729" spans="1:20" x14ac:dyDescent="0.35">
      <c r="A6729" t="s">
        <v>29</v>
      </c>
      <c r="B6729" t="s">
        <v>92</v>
      </c>
      <c r="C6729" t="s">
        <v>13</v>
      </c>
      <c r="D6729" t="s">
        <v>31</v>
      </c>
      <c r="E6729" t="s">
        <v>93</v>
      </c>
      <c r="F6729" t="s">
        <v>16</v>
      </c>
      <c r="G6729">
        <v>4735.67</v>
      </c>
      <c r="H6729" s="1">
        <v>43364</v>
      </c>
      <c r="I6729" t="str">
        <f t="shared" si="315"/>
        <v>21</v>
      </c>
      <c r="J6729" t="str">
        <f t="shared" si="316"/>
        <v>September</v>
      </c>
      <c r="K6729" t="str">
        <f t="shared" si="317"/>
        <v>2018</v>
      </c>
      <c r="L6729" s="15">
        <v>0.79166666666666663</v>
      </c>
      <c r="M6729">
        <f>HOUR(K6729:K18771)</f>
        <v>0</v>
      </c>
      <c r="N6729">
        <f>MINUTE(K6729:K18771)</f>
        <v>0</v>
      </c>
      <c r="O6729">
        <f>SECOND(K6729:K18771)</f>
        <v>0</v>
      </c>
      <c r="P6729">
        <v>78</v>
      </c>
      <c r="Q6729">
        <f>G6729-P6729</f>
        <v>4657.67</v>
      </c>
      <c r="R6729" t="s">
        <v>1833</v>
      </c>
      <c r="S6729" t="s">
        <v>18</v>
      </c>
      <c r="T6729" t="s">
        <v>19</v>
      </c>
    </row>
    <row r="6730" spans="1:20" x14ac:dyDescent="0.35">
      <c r="A6730" t="s">
        <v>11</v>
      </c>
      <c r="B6730" t="s">
        <v>132</v>
      </c>
      <c r="C6730" t="s">
        <v>13</v>
      </c>
      <c r="D6730" t="s">
        <v>14</v>
      </c>
      <c r="E6730" t="s">
        <v>50</v>
      </c>
      <c r="F6730" t="s">
        <v>24</v>
      </c>
      <c r="G6730">
        <v>3056.07</v>
      </c>
      <c r="H6730" s="1">
        <v>43364</v>
      </c>
      <c r="I6730" t="str">
        <f t="shared" si="315"/>
        <v>21</v>
      </c>
      <c r="J6730" t="str">
        <f t="shared" si="316"/>
        <v>September</v>
      </c>
      <c r="K6730" t="str">
        <f t="shared" si="317"/>
        <v>2018</v>
      </c>
      <c r="L6730" s="15">
        <v>0.79486111111111113</v>
      </c>
      <c r="M6730">
        <f>HOUR(K6730:K18772)</f>
        <v>0</v>
      </c>
      <c r="N6730">
        <f>MINUTE(K6730:K18772)</f>
        <v>0</v>
      </c>
      <c r="O6730">
        <f>SECOND(K6730:K18772)</f>
        <v>0</v>
      </c>
      <c r="P6730">
        <v>43.56</v>
      </c>
      <c r="Q6730">
        <f>G6730-P6730</f>
        <v>3012.51</v>
      </c>
      <c r="R6730" t="s">
        <v>217</v>
      </c>
      <c r="S6730" t="s">
        <v>18</v>
      </c>
      <c r="T6730" t="s">
        <v>19</v>
      </c>
    </row>
    <row r="6731" spans="1:20" x14ac:dyDescent="0.35">
      <c r="A6731" t="s">
        <v>11</v>
      </c>
      <c r="B6731" t="s">
        <v>279</v>
      </c>
      <c r="C6731" t="s">
        <v>13</v>
      </c>
      <c r="D6731" t="s">
        <v>20</v>
      </c>
      <c r="E6731" t="s">
        <v>280</v>
      </c>
      <c r="F6731" t="s">
        <v>16</v>
      </c>
      <c r="G6731">
        <v>2627.66</v>
      </c>
      <c r="H6731" s="1">
        <v>43364</v>
      </c>
      <c r="I6731" t="str">
        <f t="shared" si="315"/>
        <v>21</v>
      </c>
      <c r="J6731" t="str">
        <f t="shared" si="316"/>
        <v>September</v>
      </c>
      <c r="K6731" t="str">
        <f t="shared" si="317"/>
        <v>2018</v>
      </c>
      <c r="L6731" s="15">
        <v>0.80153935185185177</v>
      </c>
      <c r="M6731">
        <f>HOUR(K6731:K18773)</f>
        <v>0</v>
      </c>
      <c r="N6731">
        <f>MINUTE(K6731:K18773)</f>
        <v>0</v>
      </c>
      <c r="O6731">
        <f>SECOND(K6731:K18773)</f>
        <v>0</v>
      </c>
      <c r="P6731">
        <v>46.65</v>
      </c>
      <c r="Q6731">
        <f>G6731-P6731</f>
        <v>2581.0099999999998</v>
      </c>
      <c r="R6731" t="s">
        <v>517</v>
      </c>
      <c r="S6731" t="s">
        <v>18</v>
      </c>
      <c r="T6731" t="s">
        <v>19</v>
      </c>
    </row>
    <row r="6732" spans="1:20" x14ac:dyDescent="0.35">
      <c r="A6732" t="s">
        <v>11</v>
      </c>
      <c r="B6732" t="s">
        <v>49</v>
      </c>
      <c r="C6732" t="s">
        <v>13</v>
      </c>
      <c r="D6732" t="s">
        <v>14</v>
      </c>
      <c r="E6732" t="s">
        <v>50</v>
      </c>
      <c r="F6732" t="s">
        <v>24</v>
      </c>
      <c r="G6732">
        <v>3077.42</v>
      </c>
      <c r="H6732" s="1">
        <v>43364</v>
      </c>
      <c r="I6732" t="str">
        <f t="shared" si="315"/>
        <v>21</v>
      </c>
      <c r="J6732" t="str">
        <f t="shared" si="316"/>
        <v>September</v>
      </c>
      <c r="K6732" t="str">
        <f t="shared" si="317"/>
        <v>2018</v>
      </c>
      <c r="L6732" s="15">
        <v>0.80821759259259263</v>
      </c>
      <c r="M6732">
        <f>HOUR(K6732:K18774)</f>
        <v>0</v>
      </c>
      <c r="N6732">
        <f>MINUTE(K6732:K18774)</f>
        <v>0</v>
      </c>
      <c r="O6732">
        <f>SECOND(K6732:K18774)</f>
        <v>0</v>
      </c>
      <c r="P6732">
        <v>36.04</v>
      </c>
      <c r="Q6732">
        <f>G6732-P6732</f>
        <v>3041.38</v>
      </c>
      <c r="R6732" t="s">
        <v>773</v>
      </c>
      <c r="S6732" t="s">
        <v>18</v>
      </c>
      <c r="T6732" t="s">
        <v>19</v>
      </c>
    </row>
    <row r="6733" spans="1:20" x14ac:dyDescent="0.35">
      <c r="A6733" t="s">
        <v>11</v>
      </c>
      <c r="B6733" t="s">
        <v>180</v>
      </c>
      <c r="C6733" t="s">
        <v>13</v>
      </c>
      <c r="D6733" t="s">
        <v>20</v>
      </c>
      <c r="E6733" t="s">
        <v>181</v>
      </c>
      <c r="F6733" t="s">
        <v>24</v>
      </c>
      <c r="G6733">
        <v>11761.94</v>
      </c>
      <c r="H6733" s="1">
        <v>43364</v>
      </c>
      <c r="I6733" t="str">
        <f t="shared" si="315"/>
        <v>21</v>
      </c>
      <c r="J6733" t="str">
        <f t="shared" si="316"/>
        <v>September</v>
      </c>
      <c r="K6733" t="str">
        <f t="shared" si="317"/>
        <v>2018</v>
      </c>
      <c r="L6733" s="15">
        <v>0.81489583333333337</v>
      </c>
      <c r="M6733">
        <f>HOUR(K6733:K18775)</f>
        <v>0</v>
      </c>
      <c r="N6733">
        <f>MINUTE(K6733:K18775)</f>
        <v>0</v>
      </c>
      <c r="O6733">
        <f>SECOND(K6733:K18775)</f>
        <v>0</v>
      </c>
      <c r="P6733">
        <v>14.16</v>
      </c>
      <c r="Q6733">
        <f>G6733-P6733</f>
        <v>11747.78</v>
      </c>
      <c r="R6733" t="s">
        <v>201</v>
      </c>
      <c r="S6733" t="s">
        <v>18</v>
      </c>
      <c r="T6733" t="s">
        <v>19</v>
      </c>
    </row>
    <row r="6734" spans="1:20" x14ac:dyDescent="0.35">
      <c r="A6734" t="s">
        <v>11</v>
      </c>
      <c r="B6734" t="s">
        <v>161</v>
      </c>
      <c r="C6734" t="s">
        <v>13</v>
      </c>
      <c r="D6734" t="s">
        <v>14</v>
      </c>
      <c r="E6734" t="s">
        <v>162</v>
      </c>
      <c r="F6734" t="s">
        <v>24</v>
      </c>
      <c r="G6734">
        <v>6548.82</v>
      </c>
      <c r="H6734" s="1">
        <v>43364</v>
      </c>
      <c r="I6734" t="str">
        <f t="shared" si="315"/>
        <v>21</v>
      </c>
      <c r="J6734" t="str">
        <f t="shared" si="316"/>
        <v>September</v>
      </c>
      <c r="K6734" t="str">
        <f t="shared" si="317"/>
        <v>2018</v>
      </c>
      <c r="L6734" s="15">
        <v>0.82157407407407401</v>
      </c>
      <c r="M6734">
        <f>HOUR(K6734:K18776)</f>
        <v>0</v>
      </c>
      <c r="N6734">
        <f>MINUTE(K6734:K18776)</f>
        <v>0</v>
      </c>
      <c r="O6734">
        <f>SECOND(K6734:K18776)</f>
        <v>0</v>
      </c>
      <c r="P6734">
        <v>33.31</v>
      </c>
      <c r="Q6734">
        <f>G6734-P6734</f>
        <v>6515.5099999999993</v>
      </c>
      <c r="R6734" t="s">
        <v>516</v>
      </c>
      <c r="S6734" t="s">
        <v>18</v>
      </c>
      <c r="T6734" t="s">
        <v>19</v>
      </c>
    </row>
    <row r="6735" spans="1:20" x14ac:dyDescent="0.35">
      <c r="A6735" t="s">
        <v>11</v>
      </c>
      <c r="B6735" t="s">
        <v>124</v>
      </c>
      <c r="C6735" t="s">
        <v>13</v>
      </c>
      <c r="D6735" t="s">
        <v>20</v>
      </c>
      <c r="E6735" t="s">
        <v>125</v>
      </c>
      <c r="F6735" t="s">
        <v>16</v>
      </c>
      <c r="G6735">
        <v>3711.24</v>
      </c>
      <c r="H6735" s="1">
        <v>43364</v>
      </c>
      <c r="I6735" t="str">
        <f t="shared" si="315"/>
        <v>21</v>
      </c>
      <c r="J6735" t="str">
        <f t="shared" si="316"/>
        <v>September</v>
      </c>
      <c r="K6735" t="str">
        <f t="shared" si="317"/>
        <v>2018</v>
      </c>
      <c r="L6735" s="15">
        <v>0.82825231481481476</v>
      </c>
      <c r="M6735">
        <f>HOUR(K6735:K18777)</f>
        <v>0</v>
      </c>
      <c r="N6735">
        <f>MINUTE(K6735:K18777)</f>
        <v>0</v>
      </c>
      <c r="O6735">
        <f>SECOND(K6735:K18777)</f>
        <v>0</v>
      </c>
      <c r="P6735">
        <v>14.97</v>
      </c>
      <c r="Q6735">
        <f>G6735-P6735</f>
        <v>3696.27</v>
      </c>
      <c r="R6735" t="s">
        <v>863</v>
      </c>
      <c r="S6735" t="s">
        <v>18</v>
      </c>
      <c r="T6735" t="s">
        <v>19</v>
      </c>
    </row>
    <row r="6736" spans="1:20" x14ac:dyDescent="0.35">
      <c r="A6736" t="s">
        <v>29</v>
      </c>
      <c r="B6736" t="s">
        <v>227</v>
      </c>
      <c r="C6736" t="s">
        <v>13</v>
      </c>
      <c r="D6736" t="s">
        <v>31</v>
      </c>
      <c r="E6736" t="s">
        <v>228</v>
      </c>
      <c r="F6736" t="s">
        <v>24</v>
      </c>
      <c r="G6736">
        <v>13877.09</v>
      </c>
      <c r="H6736" s="1">
        <v>43364</v>
      </c>
      <c r="I6736" t="str">
        <f t="shared" si="315"/>
        <v>21</v>
      </c>
      <c r="J6736" t="str">
        <f t="shared" si="316"/>
        <v>September</v>
      </c>
      <c r="K6736" t="str">
        <f t="shared" si="317"/>
        <v>2018</v>
      </c>
      <c r="L6736" s="15">
        <v>0.83333333333333337</v>
      </c>
      <c r="M6736">
        <f>HOUR(K6736:K18778)</f>
        <v>0</v>
      </c>
      <c r="N6736">
        <f>MINUTE(K6736:K18778)</f>
        <v>0</v>
      </c>
      <c r="O6736">
        <f>SECOND(K6736:K18778)</f>
        <v>0</v>
      </c>
      <c r="P6736">
        <v>27</v>
      </c>
      <c r="Q6736">
        <f>G6736-P6736</f>
        <v>13850.09</v>
      </c>
      <c r="R6736" t="s">
        <v>1833</v>
      </c>
      <c r="S6736" t="s">
        <v>18</v>
      </c>
      <c r="T6736" t="s">
        <v>19</v>
      </c>
    </row>
    <row r="6737" spans="1:20" x14ac:dyDescent="0.35">
      <c r="A6737" t="s">
        <v>11</v>
      </c>
      <c r="B6737" t="s">
        <v>113</v>
      </c>
      <c r="C6737" t="s">
        <v>13</v>
      </c>
      <c r="D6737" t="s">
        <v>14</v>
      </c>
      <c r="E6737" t="s">
        <v>114</v>
      </c>
      <c r="F6737" t="s">
        <v>24</v>
      </c>
      <c r="G6737">
        <v>8504.3799999999992</v>
      </c>
      <c r="H6737" s="1">
        <v>43364</v>
      </c>
      <c r="I6737" t="str">
        <f t="shared" si="315"/>
        <v>21</v>
      </c>
      <c r="J6737" t="str">
        <f t="shared" si="316"/>
        <v>September</v>
      </c>
      <c r="K6737" t="str">
        <f t="shared" si="317"/>
        <v>2018</v>
      </c>
      <c r="L6737" s="15">
        <v>0.83519675925925929</v>
      </c>
      <c r="M6737">
        <f>HOUR(K6737:K18779)</f>
        <v>0</v>
      </c>
      <c r="N6737">
        <f>MINUTE(K6737:K18779)</f>
        <v>0</v>
      </c>
      <c r="O6737">
        <f>SECOND(K6737:K18779)</f>
        <v>0</v>
      </c>
      <c r="P6737">
        <v>6.36</v>
      </c>
      <c r="Q6737">
        <f>G6737-P6737</f>
        <v>8498.0199999999986</v>
      </c>
      <c r="R6737" t="s">
        <v>735</v>
      </c>
      <c r="S6737" t="s">
        <v>18</v>
      </c>
      <c r="T6737" t="s">
        <v>19</v>
      </c>
    </row>
    <row r="6738" spans="1:20" x14ac:dyDescent="0.35">
      <c r="A6738" t="s">
        <v>11</v>
      </c>
      <c r="B6738" t="s">
        <v>113</v>
      </c>
      <c r="C6738" t="s">
        <v>13</v>
      </c>
      <c r="D6738" t="s">
        <v>20</v>
      </c>
      <c r="E6738" t="s">
        <v>114</v>
      </c>
      <c r="F6738" t="s">
        <v>24</v>
      </c>
      <c r="G6738">
        <v>8484.66</v>
      </c>
      <c r="H6738" s="1">
        <v>43364</v>
      </c>
      <c r="I6738" t="str">
        <f t="shared" si="315"/>
        <v>21</v>
      </c>
      <c r="J6738" t="str">
        <f t="shared" si="316"/>
        <v>September</v>
      </c>
      <c r="K6738" t="str">
        <f t="shared" si="317"/>
        <v>2018</v>
      </c>
      <c r="L6738" s="15">
        <v>0.84299768518518514</v>
      </c>
      <c r="M6738">
        <f>HOUR(K6738:K18780)</f>
        <v>0</v>
      </c>
      <c r="N6738">
        <f>MINUTE(K6738:K18780)</f>
        <v>0</v>
      </c>
      <c r="O6738">
        <f>SECOND(K6738:K18780)</f>
        <v>0</v>
      </c>
      <c r="P6738">
        <v>19.72</v>
      </c>
      <c r="Q6738">
        <f>G6738-P6738</f>
        <v>8464.94</v>
      </c>
      <c r="R6738" t="s">
        <v>1525</v>
      </c>
      <c r="S6738" t="s">
        <v>18</v>
      </c>
      <c r="T6738" t="s">
        <v>19</v>
      </c>
    </row>
    <row r="6739" spans="1:20" x14ac:dyDescent="0.35">
      <c r="A6739" t="s">
        <v>11</v>
      </c>
      <c r="B6739" t="s">
        <v>140</v>
      </c>
      <c r="C6739" t="s">
        <v>13</v>
      </c>
      <c r="D6739" t="s">
        <v>20</v>
      </c>
      <c r="E6739" t="s">
        <v>141</v>
      </c>
      <c r="F6739" t="s">
        <v>24</v>
      </c>
      <c r="G6739">
        <v>8519.14</v>
      </c>
      <c r="H6739" s="1">
        <v>43364</v>
      </c>
      <c r="I6739" t="str">
        <f t="shared" si="315"/>
        <v>21</v>
      </c>
      <c r="J6739" t="str">
        <f t="shared" si="316"/>
        <v>September</v>
      </c>
      <c r="K6739" t="str">
        <f t="shared" si="317"/>
        <v>2018</v>
      </c>
      <c r="L6739" s="15">
        <v>0.85081018518518514</v>
      </c>
      <c r="M6739">
        <f>HOUR(K6739:K18781)</f>
        <v>0</v>
      </c>
      <c r="N6739">
        <f>MINUTE(K6739:K18781)</f>
        <v>0</v>
      </c>
      <c r="O6739">
        <f>SECOND(K6739:K18781)</f>
        <v>0</v>
      </c>
      <c r="P6739">
        <v>47.8</v>
      </c>
      <c r="Q6739">
        <f>G6739-P6739</f>
        <v>8471.34</v>
      </c>
      <c r="R6739" t="s">
        <v>1191</v>
      </c>
      <c r="S6739" t="s">
        <v>18</v>
      </c>
      <c r="T6739" t="s">
        <v>19</v>
      </c>
    </row>
    <row r="6740" spans="1:20" x14ac:dyDescent="0.35">
      <c r="A6740" t="s">
        <v>11</v>
      </c>
      <c r="B6740" t="s">
        <v>279</v>
      </c>
      <c r="C6740" t="s">
        <v>13</v>
      </c>
      <c r="D6740" t="s">
        <v>20</v>
      </c>
      <c r="E6740" t="s">
        <v>280</v>
      </c>
      <c r="F6740" t="s">
        <v>16</v>
      </c>
      <c r="G6740">
        <v>2481.62</v>
      </c>
      <c r="H6740" s="1">
        <v>43364</v>
      </c>
      <c r="I6740" t="str">
        <f t="shared" si="315"/>
        <v>21</v>
      </c>
      <c r="J6740" t="str">
        <f t="shared" si="316"/>
        <v>September</v>
      </c>
      <c r="K6740" t="str">
        <f t="shared" si="317"/>
        <v>2018</v>
      </c>
      <c r="L6740" s="15">
        <v>0.8586111111111111</v>
      </c>
      <c r="M6740">
        <f>HOUR(K6740:K18782)</f>
        <v>0</v>
      </c>
      <c r="N6740">
        <f>MINUTE(K6740:K18782)</f>
        <v>0</v>
      </c>
      <c r="O6740">
        <f>SECOND(K6740:K18782)</f>
        <v>0</v>
      </c>
      <c r="P6740">
        <v>101.04</v>
      </c>
      <c r="Q6740">
        <f>G6740-P6740</f>
        <v>2380.58</v>
      </c>
      <c r="R6740" t="s">
        <v>1518</v>
      </c>
      <c r="S6740" t="s">
        <v>18</v>
      </c>
      <c r="T6740" t="s">
        <v>19</v>
      </c>
    </row>
    <row r="6741" spans="1:20" x14ac:dyDescent="0.35">
      <c r="A6741" t="s">
        <v>11</v>
      </c>
      <c r="B6741" t="s">
        <v>211</v>
      </c>
      <c r="C6741" t="s">
        <v>13</v>
      </c>
      <c r="D6741" t="s">
        <v>20</v>
      </c>
      <c r="E6741" t="s">
        <v>212</v>
      </c>
      <c r="F6741" t="s">
        <v>16</v>
      </c>
      <c r="G6741">
        <v>5778.8</v>
      </c>
      <c r="H6741" s="1">
        <v>43364</v>
      </c>
      <c r="I6741" t="str">
        <f t="shared" si="315"/>
        <v>21</v>
      </c>
      <c r="J6741" t="str">
        <f t="shared" si="316"/>
        <v>September</v>
      </c>
      <c r="K6741" t="str">
        <f t="shared" si="317"/>
        <v>2018</v>
      </c>
      <c r="L6741" s="15">
        <v>0.86641203703703706</v>
      </c>
      <c r="M6741">
        <f>HOUR(K6741:K18783)</f>
        <v>0</v>
      </c>
      <c r="N6741">
        <f>MINUTE(K6741:K18783)</f>
        <v>0</v>
      </c>
      <c r="O6741">
        <f>SECOND(K6741:K18783)</f>
        <v>0</v>
      </c>
      <c r="P6741">
        <v>98.83</v>
      </c>
      <c r="Q6741">
        <f>G6741-P6741</f>
        <v>5679.97</v>
      </c>
      <c r="R6741" t="s">
        <v>754</v>
      </c>
      <c r="S6741" t="s">
        <v>18</v>
      </c>
      <c r="T6741" t="s">
        <v>19</v>
      </c>
    </row>
    <row r="6742" spans="1:20" x14ac:dyDescent="0.35">
      <c r="A6742" t="s">
        <v>11</v>
      </c>
      <c r="B6742" t="s">
        <v>235</v>
      </c>
      <c r="C6742" t="s">
        <v>13</v>
      </c>
      <c r="D6742" t="s">
        <v>14</v>
      </c>
      <c r="E6742" t="s">
        <v>236</v>
      </c>
      <c r="F6742" t="s">
        <v>24</v>
      </c>
      <c r="G6742">
        <v>11725.43</v>
      </c>
      <c r="H6742" s="1">
        <v>43364</v>
      </c>
      <c r="I6742" t="str">
        <f t="shared" si="315"/>
        <v>21</v>
      </c>
      <c r="J6742" t="str">
        <f t="shared" si="316"/>
        <v>September</v>
      </c>
      <c r="K6742" t="str">
        <f t="shared" si="317"/>
        <v>2018</v>
      </c>
      <c r="L6742" s="15">
        <v>0.87421296296296302</v>
      </c>
      <c r="M6742">
        <f>HOUR(K6742:K18784)</f>
        <v>0</v>
      </c>
      <c r="N6742">
        <f>MINUTE(K6742:K18784)</f>
        <v>0</v>
      </c>
      <c r="O6742">
        <f>SECOND(K6742:K18784)</f>
        <v>0</v>
      </c>
      <c r="P6742">
        <v>6.49</v>
      </c>
      <c r="Q6742">
        <f>G6742-P6742</f>
        <v>11718.94</v>
      </c>
      <c r="R6742" t="s">
        <v>252</v>
      </c>
      <c r="S6742" t="s">
        <v>18</v>
      </c>
      <c r="T6742" t="s">
        <v>19</v>
      </c>
    </row>
    <row r="6743" spans="1:20" x14ac:dyDescent="0.35">
      <c r="A6743" t="s">
        <v>29</v>
      </c>
      <c r="B6743" t="s">
        <v>100</v>
      </c>
      <c r="C6743" t="s">
        <v>13</v>
      </c>
      <c r="D6743" t="s">
        <v>31</v>
      </c>
      <c r="E6743" t="s">
        <v>101</v>
      </c>
      <c r="F6743" t="s">
        <v>16</v>
      </c>
      <c r="G6743">
        <v>6459.37</v>
      </c>
      <c r="H6743" s="1">
        <v>43364</v>
      </c>
      <c r="I6743" t="str">
        <f t="shared" si="315"/>
        <v>21</v>
      </c>
      <c r="J6743" t="str">
        <f t="shared" si="316"/>
        <v>September</v>
      </c>
      <c r="K6743" t="str">
        <f t="shared" si="317"/>
        <v>2018</v>
      </c>
      <c r="L6743" s="15">
        <v>0.875</v>
      </c>
      <c r="M6743">
        <f>HOUR(K6743:K18785)</f>
        <v>0</v>
      </c>
      <c r="N6743">
        <f>MINUTE(K6743:K18785)</f>
        <v>0</v>
      </c>
      <c r="O6743">
        <f>SECOND(K6743:K18785)</f>
        <v>0</v>
      </c>
      <c r="P6743">
        <v>69</v>
      </c>
      <c r="Q6743">
        <f>G6743-P6743</f>
        <v>6390.37</v>
      </c>
      <c r="R6743" t="s">
        <v>1833</v>
      </c>
      <c r="S6743" t="s">
        <v>18</v>
      </c>
      <c r="T6743" t="s">
        <v>19</v>
      </c>
    </row>
    <row r="6744" spans="1:20" x14ac:dyDescent="0.35">
      <c r="A6744" t="s">
        <v>29</v>
      </c>
      <c r="B6744" t="s">
        <v>103</v>
      </c>
      <c r="C6744" t="s">
        <v>13</v>
      </c>
      <c r="D6744" t="s">
        <v>31</v>
      </c>
      <c r="E6744" t="s">
        <v>104</v>
      </c>
      <c r="F6744" t="s">
        <v>24</v>
      </c>
      <c r="G6744">
        <v>55072.06</v>
      </c>
      <c r="H6744" s="1">
        <v>43364</v>
      </c>
      <c r="I6744" t="str">
        <f t="shared" si="315"/>
        <v>21</v>
      </c>
      <c r="J6744" t="str">
        <f t="shared" si="316"/>
        <v>September</v>
      </c>
      <c r="K6744" t="str">
        <f t="shared" si="317"/>
        <v>2018</v>
      </c>
      <c r="L6744" s="15">
        <v>0.875</v>
      </c>
      <c r="M6744">
        <f>HOUR(K6744:K18786)</f>
        <v>0</v>
      </c>
      <c r="N6744">
        <f>MINUTE(K6744:K18786)</f>
        <v>0</v>
      </c>
      <c r="O6744">
        <f>SECOND(K6744:K18786)</f>
        <v>0</v>
      </c>
      <c r="P6744">
        <v>38</v>
      </c>
      <c r="Q6744">
        <f>G6744-P6744</f>
        <v>55034.06</v>
      </c>
      <c r="R6744" t="s">
        <v>1833</v>
      </c>
      <c r="S6744" t="s">
        <v>18</v>
      </c>
      <c r="T6744" t="s">
        <v>19</v>
      </c>
    </row>
    <row r="6745" spans="1:20" x14ac:dyDescent="0.35">
      <c r="A6745" t="s">
        <v>29</v>
      </c>
      <c r="B6745" t="s">
        <v>289</v>
      </c>
      <c r="C6745" t="s">
        <v>13</v>
      </c>
      <c r="D6745" t="s">
        <v>31</v>
      </c>
      <c r="E6745" t="s">
        <v>290</v>
      </c>
      <c r="F6745" t="s">
        <v>24</v>
      </c>
      <c r="G6745">
        <v>6702.69</v>
      </c>
      <c r="H6745" s="1">
        <v>43364</v>
      </c>
      <c r="I6745" t="str">
        <f t="shared" si="315"/>
        <v>21</v>
      </c>
      <c r="J6745" t="str">
        <f t="shared" si="316"/>
        <v>September</v>
      </c>
      <c r="K6745" t="str">
        <f t="shared" si="317"/>
        <v>2018</v>
      </c>
      <c r="L6745" s="15">
        <v>0.875</v>
      </c>
      <c r="M6745">
        <f>HOUR(K6745:K18787)</f>
        <v>0</v>
      </c>
      <c r="N6745">
        <f>MINUTE(K6745:K18787)</f>
        <v>0</v>
      </c>
      <c r="O6745">
        <f>SECOND(K6745:K18787)</f>
        <v>0</v>
      </c>
      <c r="P6745">
        <v>29</v>
      </c>
      <c r="Q6745">
        <f>G6745-P6745</f>
        <v>6673.69</v>
      </c>
      <c r="R6745" t="s">
        <v>1833</v>
      </c>
      <c r="S6745" t="s">
        <v>18</v>
      </c>
      <c r="T6745" t="s">
        <v>19</v>
      </c>
    </row>
    <row r="6746" spans="1:20" x14ac:dyDescent="0.35">
      <c r="A6746" t="s">
        <v>29</v>
      </c>
      <c r="B6746" t="s">
        <v>42</v>
      </c>
      <c r="C6746" t="s">
        <v>13</v>
      </c>
      <c r="D6746" t="s">
        <v>31</v>
      </c>
      <c r="E6746" t="s">
        <v>43</v>
      </c>
      <c r="F6746" t="s">
        <v>24</v>
      </c>
      <c r="G6746">
        <v>13316.9</v>
      </c>
      <c r="H6746" s="1">
        <v>43364</v>
      </c>
      <c r="I6746" t="str">
        <f t="shared" si="315"/>
        <v>21</v>
      </c>
      <c r="J6746" t="str">
        <f t="shared" si="316"/>
        <v>September</v>
      </c>
      <c r="K6746" t="str">
        <f t="shared" si="317"/>
        <v>2018</v>
      </c>
      <c r="L6746" s="15">
        <v>0.875</v>
      </c>
      <c r="M6746">
        <f>HOUR(K6746:K18788)</f>
        <v>0</v>
      </c>
      <c r="N6746">
        <f>MINUTE(K6746:K18788)</f>
        <v>0</v>
      </c>
      <c r="O6746">
        <f>SECOND(K6746:K18788)</f>
        <v>0</v>
      </c>
      <c r="P6746">
        <v>50</v>
      </c>
      <c r="Q6746">
        <f>G6746-P6746</f>
        <v>13266.9</v>
      </c>
      <c r="R6746" t="s">
        <v>1833</v>
      </c>
      <c r="S6746" t="s">
        <v>18</v>
      </c>
      <c r="T6746" t="s">
        <v>19</v>
      </c>
    </row>
    <row r="6747" spans="1:20" x14ac:dyDescent="0.35">
      <c r="A6747" t="s">
        <v>29</v>
      </c>
      <c r="B6747" t="s">
        <v>49</v>
      </c>
      <c r="C6747" t="s">
        <v>13</v>
      </c>
      <c r="D6747" t="s">
        <v>31</v>
      </c>
      <c r="E6747" t="s">
        <v>50</v>
      </c>
      <c r="F6747" t="s">
        <v>24</v>
      </c>
      <c r="G6747">
        <v>3054.42</v>
      </c>
      <c r="H6747" s="1">
        <v>43364</v>
      </c>
      <c r="I6747" t="str">
        <f t="shared" si="315"/>
        <v>21</v>
      </c>
      <c r="J6747" t="str">
        <f t="shared" si="316"/>
        <v>September</v>
      </c>
      <c r="K6747" t="str">
        <f t="shared" si="317"/>
        <v>2018</v>
      </c>
      <c r="L6747" s="15">
        <v>0.875</v>
      </c>
      <c r="M6747">
        <f>HOUR(K6747:K18789)</f>
        <v>0</v>
      </c>
      <c r="N6747">
        <f>MINUTE(K6747:K18789)</f>
        <v>0</v>
      </c>
      <c r="O6747">
        <f>SECOND(K6747:K18789)</f>
        <v>0</v>
      </c>
      <c r="P6747">
        <v>23</v>
      </c>
      <c r="Q6747">
        <f>G6747-P6747</f>
        <v>3031.42</v>
      </c>
      <c r="R6747" t="s">
        <v>1833</v>
      </c>
      <c r="S6747" t="s">
        <v>18</v>
      </c>
      <c r="T6747" t="s">
        <v>19</v>
      </c>
    </row>
    <row r="6748" spans="1:20" x14ac:dyDescent="0.35">
      <c r="A6748" t="s">
        <v>11</v>
      </c>
      <c r="B6748" t="s">
        <v>58</v>
      </c>
      <c r="C6748" t="s">
        <v>13</v>
      </c>
      <c r="D6748" t="s">
        <v>20</v>
      </c>
      <c r="E6748" t="s">
        <v>59</v>
      </c>
      <c r="F6748" t="s">
        <v>16</v>
      </c>
      <c r="G6748">
        <v>3688.93</v>
      </c>
      <c r="H6748" s="1">
        <v>43364</v>
      </c>
      <c r="I6748" t="str">
        <f t="shared" si="315"/>
        <v>21</v>
      </c>
      <c r="J6748" t="str">
        <f t="shared" si="316"/>
        <v>September</v>
      </c>
      <c r="K6748" t="str">
        <f t="shared" si="317"/>
        <v>2018</v>
      </c>
      <c r="L6748" s="15">
        <v>0.87930555555555545</v>
      </c>
      <c r="M6748">
        <f>HOUR(K6748:K18790)</f>
        <v>0</v>
      </c>
      <c r="N6748">
        <f>MINUTE(K6748:K18790)</f>
        <v>0</v>
      </c>
      <c r="O6748">
        <f>SECOND(K6748:K18790)</f>
        <v>0</v>
      </c>
      <c r="P6748">
        <v>55.92</v>
      </c>
      <c r="Q6748">
        <f>G6748-P6748</f>
        <v>3633.0099999999998</v>
      </c>
      <c r="R6748" t="s">
        <v>253</v>
      </c>
      <c r="S6748" t="s">
        <v>18</v>
      </c>
      <c r="T6748" t="s">
        <v>19</v>
      </c>
    </row>
    <row r="6749" spans="1:20" x14ac:dyDescent="0.35">
      <c r="A6749" t="s">
        <v>11</v>
      </c>
      <c r="B6749" t="s">
        <v>186</v>
      </c>
      <c r="C6749" t="s">
        <v>13</v>
      </c>
      <c r="D6749" t="s">
        <v>20</v>
      </c>
      <c r="E6749" t="s">
        <v>187</v>
      </c>
      <c r="F6749" t="s">
        <v>16</v>
      </c>
      <c r="G6749">
        <v>4112.6899999999996</v>
      </c>
      <c r="H6749" s="1">
        <v>43364</v>
      </c>
      <c r="I6749" t="str">
        <f t="shared" si="315"/>
        <v>21</v>
      </c>
      <c r="J6749" t="str">
        <f t="shared" si="316"/>
        <v>September</v>
      </c>
      <c r="K6749" t="str">
        <f t="shared" si="317"/>
        <v>2018</v>
      </c>
      <c r="L6749" s="15">
        <v>0.8840972222222222</v>
      </c>
      <c r="M6749">
        <f>HOUR(K6749:K18791)</f>
        <v>0</v>
      </c>
      <c r="N6749">
        <f>MINUTE(K6749:K18791)</f>
        <v>0</v>
      </c>
      <c r="O6749">
        <f>SECOND(K6749:K18791)</f>
        <v>0</v>
      </c>
      <c r="P6749">
        <v>15.34</v>
      </c>
      <c r="Q6749">
        <f>G6749-P6749</f>
        <v>4097.3499999999995</v>
      </c>
      <c r="R6749" t="s">
        <v>906</v>
      </c>
      <c r="S6749" t="s">
        <v>18</v>
      </c>
      <c r="T6749" t="s">
        <v>19</v>
      </c>
    </row>
    <row r="6750" spans="1:20" x14ac:dyDescent="0.35">
      <c r="A6750" t="s">
        <v>11</v>
      </c>
      <c r="B6750" t="s">
        <v>47</v>
      </c>
      <c r="C6750" t="s">
        <v>13</v>
      </c>
      <c r="D6750" t="s">
        <v>20</v>
      </c>
      <c r="E6750" t="s">
        <v>48</v>
      </c>
      <c r="F6750" t="s">
        <v>24</v>
      </c>
      <c r="G6750">
        <v>12990.83</v>
      </c>
      <c r="H6750" s="1">
        <v>43364</v>
      </c>
      <c r="I6750" t="str">
        <f t="shared" si="315"/>
        <v>21</v>
      </c>
      <c r="J6750" t="str">
        <f t="shared" si="316"/>
        <v>September</v>
      </c>
      <c r="K6750" t="str">
        <f t="shared" si="317"/>
        <v>2018</v>
      </c>
      <c r="L6750" s="15">
        <v>0.88887731481481491</v>
      </c>
      <c r="M6750">
        <f>HOUR(K6750:K18792)</f>
        <v>0</v>
      </c>
      <c r="N6750">
        <f>MINUTE(K6750:K18792)</f>
        <v>0</v>
      </c>
      <c r="O6750">
        <f>SECOND(K6750:K18792)</f>
        <v>0</v>
      </c>
      <c r="P6750">
        <v>56.64</v>
      </c>
      <c r="Q6750">
        <f>G6750-P6750</f>
        <v>12934.19</v>
      </c>
      <c r="R6750" t="s">
        <v>837</v>
      </c>
      <c r="S6750" t="s">
        <v>18</v>
      </c>
      <c r="T6750" t="s">
        <v>19</v>
      </c>
    </row>
    <row r="6751" spans="1:20" x14ac:dyDescent="0.35">
      <c r="A6751" t="s">
        <v>11</v>
      </c>
      <c r="B6751" t="s">
        <v>85</v>
      </c>
      <c r="C6751" t="s">
        <v>13</v>
      </c>
      <c r="D6751" t="s">
        <v>20</v>
      </c>
      <c r="E6751" t="s">
        <v>86</v>
      </c>
      <c r="F6751" t="s">
        <v>16</v>
      </c>
      <c r="G6751">
        <v>22739.22</v>
      </c>
      <c r="H6751" s="1">
        <v>43364</v>
      </c>
      <c r="I6751" t="str">
        <f t="shared" si="315"/>
        <v>21</v>
      </c>
      <c r="J6751" t="str">
        <f t="shared" si="316"/>
        <v>September</v>
      </c>
      <c r="K6751" t="str">
        <f t="shared" si="317"/>
        <v>2018</v>
      </c>
      <c r="L6751" s="15">
        <v>0.89366898148148144</v>
      </c>
      <c r="M6751">
        <f>HOUR(K6751:K18793)</f>
        <v>0</v>
      </c>
      <c r="N6751">
        <f>MINUTE(K6751:K18793)</f>
        <v>0</v>
      </c>
      <c r="O6751">
        <f>SECOND(K6751:K18793)</f>
        <v>0</v>
      </c>
      <c r="P6751">
        <v>13.76</v>
      </c>
      <c r="Q6751">
        <f>G6751-P6751</f>
        <v>22725.460000000003</v>
      </c>
      <c r="R6751" t="s">
        <v>914</v>
      </c>
      <c r="S6751" t="s">
        <v>18</v>
      </c>
      <c r="T6751" t="s">
        <v>19</v>
      </c>
    </row>
    <row r="6752" spans="1:20" x14ac:dyDescent="0.35">
      <c r="A6752" t="s">
        <v>11</v>
      </c>
      <c r="B6752" t="s">
        <v>100</v>
      </c>
      <c r="C6752" t="s">
        <v>13</v>
      </c>
      <c r="D6752" t="s">
        <v>14</v>
      </c>
      <c r="E6752" t="s">
        <v>101</v>
      </c>
      <c r="F6752" t="s">
        <v>16</v>
      </c>
      <c r="G6752">
        <v>6528.37</v>
      </c>
      <c r="H6752" s="1">
        <v>43364</v>
      </c>
      <c r="I6752" t="str">
        <f t="shared" si="315"/>
        <v>21</v>
      </c>
      <c r="J6752" t="str">
        <f t="shared" si="316"/>
        <v>September</v>
      </c>
      <c r="K6752" t="str">
        <f t="shared" si="317"/>
        <v>2018</v>
      </c>
      <c r="L6752" s="15">
        <v>0.89846064814814808</v>
      </c>
      <c r="M6752">
        <f>HOUR(K6752:K18794)</f>
        <v>0</v>
      </c>
      <c r="N6752">
        <f>MINUTE(K6752:K18794)</f>
        <v>0</v>
      </c>
      <c r="O6752">
        <f>SECOND(K6752:K18794)</f>
        <v>0</v>
      </c>
      <c r="P6752">
        <v>14.95</v>
      </c>
      <c r="Q6752">
        <f>G6752-P6752</f>
        <v>6513.42</v>
      </c>
      <c r="R6752" t="s">
        <v>750</v>
      </c>
      <c r="S6752" t="s">
        <v>18</v>
      </c>
      <c r="T6752" t="s">
        <v>19</v>
      </c>
    </row>
    <row r="6753" spans="1:20" x14ac:dyDescent="0.35">
      <c r="A6753" t="s">
        <v>11</v>
      </c>
      <c r="B6753" t="s">
        <v>140</v>
      </c>
      <c r="C6753" t="s">
        <v>13</v>
      </c>
      <c r="D6753" t="s">
        <v>20</v>
      </c>
      <c r="E6753" t="s">
        <v>141</v>
      </c>
      <c r="F6753" t="s">
        <v>24</v>
      </c>
      <c r="G6753">
        <v>8511.5300000000007</v>
      </c>
      <c r="H6753" s="1">
        <v>43364</v>
      </c>
      <c r="I6753" t="str">
        <f t="shared" si="315"/>
        <v>21</v>
      </c>
      <c r="J6753" t="str">
        <f t="shared" si="316"/>
        <v>September</v>
      </c>
      <c r="K6753" t="str">
        <f t="shared" si="317"/>
        <v>2018</v>
      </c>
      <c r="L6753" s="15">
        <v>0.90325231481481483</v>
      </c>
      <c r="M6753">
        <f>HOUR(K6753:K18795)</f>
        <v>0</v>
      </c>
      <c r="N6753">
        <f>MINUTE(K6753:K18795)</f>
        <v>0</v>
      </c>
      <c r="O6753">
        <f>SECOND(K6753:K18795)</f>
        <v>0</v>
      </c>
      <c r="P6753">
        <v>7.61</v>
      </c>
      <c r="Q6753">
        <f>G6753-P6753</f>
        <v>8503.92</v>
      </c>
      <c r="R6753" t="s">
        <v>1026</v>
      </c>
      <c r="S6753" t="s">
        <v>18</v>
      </c>
      <c r="T6753" t="s">
        <v>19</v>
      </c>
    </row>
    <row r="6754" spans="1:20" x14ac:dyDescent="0.35">
      <c r="A6754" t="s">
        <v>11</v>
      </c>
      <c r="B6754" t="s">
        <v>182</v>
      </c>
      <c r="C6754" t="s">
        <v>13</v>
      </c>
      <c r="D6754" t="s">
        <v>20</v>
      </c>
      <c r="E6754" t="s">
        <v>183</v>
      </c>
      <c r="F6754" t="s">
        <v>24</v>
      </c>
      <c r="G6754">
        <v>11808.92</v>
      </c>
      <c r="H6754" s="1">
        <v>43364</v>
      </c>
      <c r="I6754" t="str">
        <f t="shared" si="315"/>
        <v>21</v>
      </c>
      <c r="J6754" t="str">
        <f t="shared" si="316"/>
        <v>September</v>
      </c>
      <c r="K6754" t="str">
        <f t="shared" si="317"/>
        <v>2018</v>
      </c>
      <c r="L6754" s="15">
        <v>0.90804398148148147</v>
      </c>
      <c r="M6754">
        <f>HOUR(K6754:K18796)</f>
        <v>0</v>
      </c>
      <c r="N6754">
        <f>MINUTE(K6754:K18796)</f>
        <v>0</v>
      </c>
      <c r="O6754">
        <f>SECOND(K6754:K18796)</f>
        <v>0</v>
      </c>
      <c r="P6754">
        <v>191.12</v>
      </c>
      <c r="Q6754">
        <f>G6754-P6754</f>
        <v>11617.8</v>
      </c>
      <c r="R6754" t="s">
        <v>21</v>
      </c>
      <c r="S6754" t="s">
        <v>18</v>
      </c>
      <c r="T6754" t="s">
        <v>19</v>
      </c>
    </row>
    <row r="6755" spans="1:20" x14ac:dyDescent="0.35">
      <c r="A6755" t="s">
        <v>11</v>
      </c>
      <c r="B6755" t="s">
        <v>154</v>
      </c>
      <c r="C6755" t="s">
        <v>13</v>
      </c>
      <c r="D6755" t="s">
        <v>20</v>
      </c>
      <c r="E6755" t="s">
        <v>155</v>
      </c>
      <c r="F6755" t="s">
        <v>16</v>
      </c>
      <c r="G6755">
        <v>4300.1000000000004</v>
      </c>
      <c r="H6755" s="1">
        <v>43364</v>
      </c>
      <c r="I6755" t="str">
        <f t="shared" si="315"/>
        <v>21</v>
      </c>
      <c r="J6755" t="str">
        <f t="shared" si="316"/>
        <v>September</v>
      </c>
      <c r="K6755" t="str">
        <f t="shared" si="317"/>
        <v>2018</v>
      </c>
      <c r="L6755" s="15">
        <v>0.91282407407407407</v>
      </c>
      <c r="M6755">
        <f>HOUR(K6755:K18797)</f>
        <v>0</v>
      </c>
      <c r="N6755">
        <f>MINUTE(K6755:K18797)</f>
        <v>0</v>
      </c>
      <c r="O6755">
        <f>SECOND(K6755:K18797)</f>
        <v>0</v>
      </c>
      <c r="P6755">
        <v>18.11</v>
      </c>
      <c r="Q6755">
        <f>G6755-P6755</f>
        <v>4281.9900000000007</v>
      </c>
      <c r="R6755" t="s">
        <v>1452</v>
      </c>
      <c r="S6755" t="s">
        <v>18</v>
      </c>
      <c r="T6755" t="s">
        <v>19</v>
      </c>
    </row>
    <row r="6756" spans="1:20" x14ac:dyDescent="0.35">
      <c r="A6756" t="s">
        <v>11</v>
      </c>
      <c r="B6756" t="s">
        <v>547</v>
      </c>
      <c r="C6756" t="s">
        <v>13</v>
      </c>
      <c r="D6756" t="s">
        <v>14</v>
      </c>
      <c r="E6756" t="s">
        <v>548</v>
      </c>
      <c r="F6756" t="s">
        <v>16</v>
      </c>
      <c r="G6756">
        <v>8240.64</v>
      </c>
      <c r="H6756" s="1">
        <v>43364</v>
      </c>
      <c r="I6756" t="str">
        <f t="shared" si="315"/>
        <v>21</v>
      </c>
      <c r="J6756" t="str">
        <f t="shared" si="316"/>
        <v>September</v>
      </c>
      <c r="K6756" t="str">
        <f t="shared" si="317"/>
        <v>2018</v>
      </c>
      <c r="L6756" s="15">
        <v>0.91776620370370365</v>
      </c>
      <c r="M6756">
        <f>HOUR(K6756:K18798)</f>
        <v>0</v>
      </c>
      <c r="N6756">
        <f>MINUTE(K6756:K18798)</f>
        <v>0</v>
      </c>
      <c r="O6756">
        <f>SECOND(K6756:K18798)</f>
        <v>0</v>
      </c>
      <c r="P6756">
        <v>50.79</v>
      </c>
      <c r="Q6756">
        <f>G6756-P6756</f>
        <v>8189.8499999999995</v>
      </c>
      <c r="R6756" t="s">
        <v>623</v>
      </c>
      <c r="S6756" t="s">
        <v>18</v>
      </c>
      <c r="T6756" t="s">
        <v>19</v>
      </c>
    </row>
    <row r="6757" spans="1:20" x14ac:dyDescent="0.35">
      <c r="A6757" t="s">
        <v>11</v>
      </c>
      <c r="B6757" t="s">
        <v>47</v>
      </c>
      <c r="C6757" t="s">
        <v>13</v>
      </c>
      <c r="D6757" t="s">
        <v>20</v>
      </c>
      <c r="E6757" t="s">
        <v>48</v>
      </c>
      <c r="F6757" t="s">
        <v>24</v>
      </c>
      <c r="G6757">
        <v>12955.24</v>
      </c>
      <c r="H6757" s="1">
        <v>43364</v>
      </c>
      <c r="I6757" t="str">
        <f t="shared" si="315"/>
        <v>21</v>
      </c>
      <c r="J6757" t="str">
        <f t="shared" si="316"/>
        <v>September</v>
      </c>
      <c r="K6757" t="str">
        <f t="shared" si="317"/>
        <v>2018</v>
      </c>
      <c r="L6757" s="15">
        <v>0.92327546296296292</v>
      </c>
      <c r="M6757">
        <f>HOUR(K6757:K18799)</f>
        <v>0</v>
      </c>
      <c r="N6757">
        <f>MINUTE(K6757:K18799)</f>
        <v>0</v>
      </c>
      <c r="O6757">
        <f>SECOND(K6757:K18799)</f>
        <v>0</v>
      </c>
      <c r="P6757">
        <v>35.590000000000003</v>
      </c>
      <c r="Q6757">
        <f>G6757-P6757</f>
        <v>12919.65</v>
      </c>
      <c r="R6757" t="s">
        <v>360</v>
      </c>
      <c r="S6757" t="s">
        <v>18</v>
      </c>
      <c r="T6757" t="s">
        <v>19</v>
      </c>
    </row>
    <row r="6758" spans="1:20" x14ac:dyDescent="0.35">
      <c r="A6758" t="s">
        <v>11</v>
      </c>
      <c r="B6758" t="s">
        <v>211</v>
      </c>
      <c r="C6758" t="s">
        <v>13</v>
      </c>
      <c r="D6758" t="s">
        <v>20</v>
      </c>
      <c r="E6758" t="s">
        <v>212</v>
      </c>
      <c r="F6758" t="s">
        <v>16</v>
      </c>
      <c r="G6758">
        <v>5748.42</v>
      </c>
      <c r="H6758" s="1">
        <v>43364</v>
      </c>
      <c r="I6758" t="str">
        <f t="shared" si="315"/>
        <v>21</v>
      </c>
      <c r="J6758" t="str">
        <f t="shared" si="316"/>
        <v>September</v>
      </c>
      <c r="K6758" t="str">
        <f t="shared" si="317"/>
        <v>2018</v>
      </c>
      <c r="L6758" s="15">
        <v>0.92878472222222219</v>
      </c>
      <c r="M6758">
        <f>HOUR(K6758:K18800)</f>
        <v>0</v>
      </c>
      <c r="N6758">
        <f>MINUTE(K6758:K18800)</f>
        <v>0</v>
      </c>
      <c r="O6758">
        <f>SECOND(K6758:K18800)</f>
        <v>0</v>
      </c>
      <c r="P6758">
        <v>30.38</v>
      </c>
      <c r="Q6758">
        <f>G6758-P6758</f>
        <v>5718.04</v>
      </c>
      <c r="R6758" t="s">
        <v>1526</v>
      </c>
      <c r="S6758" t="s">
        <v>18</v>
      </c>
      <c r="T6758" t="s">
        <v>19</v>
      </c>
    </row>
    <row r="6759" spans="1:20" x14ac:dyDescent="0.35">
      <c r="A6759" t="s">
        <v>11</v>
      </c>
      <c r="B6759" t="s">
        <v>136</v>
      </c>
      <c r="C6759" t="s">
        <v>13</v>
      </c>
      <c r="D6759" t="s">
        <v>20</v>
      </c>
      <c r="E6759" t="s">
        <v>137</v>
      </c>
      <c r="F6759" t="s">
        <v>24</v>
      </c>
      <c r="G6759">
        <v>8550.67</v>
      </c>
      <c r="H6759" s="1">
        <v>43364</v>
      </c>
      <c r="I6759" t="str">
        <f t="shared" si="315"/>
        <v>21</v>
      </c>
      <c r="J6759" t="str">
        <f t="shared" si="316"/>
        <v>September</v>
      </c>
      <c r="K6759" t="str">
        <f t="shared" si="317"/>
        <v>2018</v>
      </c>
      <c r="L6759" s="15">
        <v>0.93429398148148157</v>
      </c>
      <c r="M6759">
        <f>HOUR(K6759:K18801)</f>
        <v>0</v>
      </c>
      <c r="N6759">
        <f>MINUTE(K6759:K18801)</f>
        <v>0</v>
      </c>
      <c r="O6759">
        <f>SECOND(K6759:K18801)</f>
        <v>0</v>
      </c>
      <c r="P6759">
        <v>14.51</v>
      </c>
      <c r="Q6759">
        <f>G6759-P6759</f>
        <v>8536.16</v>
      </c>
      <c r="R6759" t="s">
        <v>692</v>
      </c>
      <c r="S6759" t="s">
        <v>18</v>
      </c>
      <c r="T6759" t="s">
        <v>19</v>
      </c>
    </row>
    <row r="6760" spans="1:20" x14ac:dyDescent="0.35">
      <c r="A6760" t="s">
        <v>11</v>
      </c>
      <c r="B6760" t="s">
        <v>547</v>
      </c>
      <c r="C6760" t="s">
        <v>13</v>
      </c>
      <c r="D6760" t="s">
        <v>14</v>
      </c>
      <c r="E6760" t="s">
        <v>548</v>
      </c>
      <c r="F6760" t="s">
        <v>16</v>
      </c>
      <c r="G6760">
        <v>8210.8700000000008</v>
      </c>
      <c r="H6760" s="1">
        <v>43364</v>
      </c>
      <c r="I6760" t="str">
        <f t="shared" si="315"/>
        <v>21</v>
      </c>
      <c r="J6760" t="str">
        <f t="shared" si="316"/>
        <v>September</v>
      </c>
      <c r="K6760" t="str">
        <f t="shared" si="317"/>
        <v>2018</v>
      </c>
      <c r="L6760" s="15">
        <v>0.93980324074074073</v>
      </c>
      <c r="M6760">
        <f>HOUR(K6760:K18802)</f>
        <v>0</v>
      </c>
      <c r="N6760">
        <f>MINUTE(K6760:K18802)</f>
        <v>0</v>
      </c>
      <c r="O6760">
        <f>SECOND(K6760:K18802)</f>
        <v>0</v>
      </c>
      <c r="P6760">
        <v>29.77</v>
      </c>
      <c r="Q6760">
        <f>G6760-P6760</f>
        <v>8181.1</v>
      </c>
      <c r="R6760" t="s">
        <v>1527</v>
      </c>
      <c r="S6760" t="s">
        <v>18</v>
      </c>
      <c r="T6760" t="s">
        <v>19</v>
      </c>
    </row>
    <row r="6761" spans="1:20" x14ac:dyDescent="0.35">
      <c r="A6761" t="s">
        <v>11</v>
      </c>
      <c r="B6761" t="s">
        <v>80</v>
      </c>
      <c r="C6761" t="s">
        <v>13</v>
      </c>
      <c r="D6761" t="s">
        <v>20</v>
      </c>
      <c r="E6761" t="s">
        <v>81</v>
      </c>
      <c r="F6761" t="s">
        <v>24</v>
      </c>
      <c r="G6761">
        <v>18265.55</v>
      </c>
      <c r="H6761" s="1">
        <v>43364</v>
      </c>
      <c r="I6761" t="str">
        <f t="shared" si="315"/>
        <v>21</v>
      </c>
      <c r="J6761" t="str">
        <f t="shared" si="316"/>
        <v>September</v>
      </c>
      <c r="K6761" t="str">
        <f t="shared" si="317"/>
        <v>2018</v>
      </c>
      <c r="L6761" s="15">
        <v>0.94532407407407415</v>
      </c>
      <c r="M6761">
        <f>HOUR(K6761:K18803)</f>
        <v>0</v>
      </c>
      <c r="N6761">
        <f>MINUTE(K6761:K18803)</f>
        <v>0</v>
      </c>
      <c r="O6761">
        <f>SECOND(K6761:K18803)</f>
        <v>0</v>
      </c>
      <c r="P6761">
        <v>17.07</v>
      </c>
      <c r="Q6761">
        <f>G6761-P6761</f>
        <v>18248.48</v>
      </c>
      <c r="R6761" t="s">
        <v>359</v>
      </c>
      <c r="S6761" t="s">
        <v>18</v>
      </c>
      <c r="T6761" t="s">
        <v>19</v>
      </c>
    </row>
    <row r="6762" spans="1:20" x14ac:dyDescent="0.35">
      <c r="A6762" t="s">
        <v>11</v>
      </c>
      <c r="B6762" t="s">
        <v>164</v>
      </c>
      <c r="C6762" t="s">
        <v>13</v>
      </c>
      <c r="D6762" t="s">
        <v>14</v>
      </c>
      <c r="E6762" t="s">
        <v>86</v>
      </c>
      <c r="F6762" t="s">
        <v>16</v>
      </c>
      <c r="G6762">
        <v>4772.17</v>
      </c>
      <c r="H6762" s="1">
        <v>43364</v>
      </c>
      <c r="I6762" t="str">
        <f t="shared" si="315"/>
        <v>21</v>
      </c>
      <c r="J6762" t="str">
        <f t="shared" si="316"/>
        <v>September</v>
      </c>
      <c r="K6762" t="str">
        <f t="shared" si="317"/>
        <v>2018</v>
      </c>
      <c r="L6762" s="15">
        <v>0.95083333333333331</v>
      </c>
      <c r="M6762">
        <f>HOUR(K6762:K18804)</f>
        <v>0</v>
      </c>
      <c r="N6762">
        <f>MINUTE(K6762:K18804)</f>
        <v>0</v>
      </c>
      <c r="O6762">
        <f>SECOND(K6762:K18804)</f>
        <v>0</v>
      </c>
      <c r="P6762">
        <v>26.25</v>
      </c>
      <c r="Q6762">
        <f>G6762-P6762</f>
        <v>4745.92</v>
      </c>
      <c r="R6762" t="s">
        <v>329</v>
      </c>
      <c r="S6762" t="s">
        <v>18</v>
      </c>
      <c r="T6762" t="s">
        <v>19</v>
      </c>
    </row>
    <row r="6763" spans="1:20" x14ac:dyDescent="0.35">
      <c r="A6763" t="s">
        <v>11</v>
      </c>
      <c r="B6763" t="s">
        <v>317</v>
      </c>
      <c r="C6763" t="s">
        <v>13</v>
      </c>
      <c r="D6763" t="s">
        <v>20</v>
      </c>
      <c r="E6763" t="s">
        <v>318</v>
      </c>
      <c r="F6763" t="s">
        <v>16</v>
      </c>
      <c r="G6763">
        <v>21363.84</v>
      </c>
      <c r="H6763" s="1">
        <v>43364</v>
      </c>
      <c r="I6763" t="str">
        <f t="shared" si="315"/>
        <v>21</v>
      </c>
      <c r="J6763" t="str">
        <f t="shared" si="316"/>
        <v>September</v>
      </c>
      <c r="K6763" t="str">
        <f t="shared" si="317"/>
        <v>2018</v>
      </c>
      <c r="L6763" s="15">
        <v>0.95634259259259258</v>
      </c>
      <c r="M6763">
        <f>HOUR(K6763:K18805)</f>
        <v>0</v>
      </c>
      <c r="N6763">
        <f>MINUTE(K6763:K18805)</f>
        <v>0</v>
      </c>
      <c r="O6763">
        <f>SECOND(K6763:K18805)</f>
        <v>0</v>
      </c>
      <c r="P6763">
        <v>99.69</v>
      </c>
      <c r="Q6763">
        <f>G6763-P6763</f>
        <v>21264.15</v>
      </c>
      <c r="R6763" t="s">
        <v>319</v>
      </c>
      <c r="S6763" t="s">
        <v>18</v>
      </c>
      <c r="T6763" t="s">
        <v>19</v>
      </c>
    </row>
    <row r="6764" spans="1:20" x14ac:dyDescent="0.35">
      <c r="A6764" t="s">
        <v>29</v>
      </c>
      <c r="B6764" t="s">
        <v>132</v>
      </c>
      <c r="C6764" t="s">
        <v>13</v>
      </c>
      <c r="D6764" t="s">
        <v>31</v>
      </c>
      <c r="E6764" t="s">
        <v>50</v>
      </c>
      <c r="F6764" t="s">
        <v>24</v>
      </c>
      <c r="G6764">
        <v>3015.07</v>
      </c>
      <c r="H6764" s="1">
        <v>43364</v>
      </c>
      <c r="I6764" t="str">
        <f t="shared" si="315"/>
        <v>21</v>
      </c>
      <c r="J6764" t="str">
        <f t="shared" si="316"/>
        <v>September</v>
      </c>
      <c r="K6764" t="str">
        <f t="shared" si="317"/>
        <v>2018</v>
      </c>
      <c r="L6764" s="15">
        <v>0.95833333333333337</v>
      </c>
      <c r="M6764">
        <f>HOUR(K6764:K18806)</f>
        <v>0</v>
      </c>
      <c r="N6764">
        <f>MINUTE(K6764:K18806)</f>
        <v>0</v>
      </c>
      <c r="O6764">
        <f>SECOND(K6764:K18806)</f>
        <v>0</v>
      </c>
      <c r="P6764">
        <v>41</v>
      </c>
      <c r="Q6764">
        <f>G6764-P6764</f>
        <v>2974.07</v>
      </c>
      <c r="R6764" t="s">
        <v>1833</v>
      </c>
      <c r="S6764" t="s">
        <v>18</v>
      </c>
      <c r="T6764" t="s">
        <v>19</v>
      </c>
    </row>
    <row r="6765" spans="1:20" x14ac:dyDescent="0.35">
      <c r="A6765" t="s">
        <v>11</v>
      </c>
      <c r="B6765" t="s">
        <v>161</v>
      </c>
      <c r="C6765" t="s">
        <v>13</v>
      </c>
      <c r="D6765" t="s">
        <v>14</v>
      </c>
      <c r="E6765" t="s">
        <v>162</v>
      </c>
      <c r="F6765" t="s">
        <v>24</v>
      </c>
      <c r="G6765">
        <v>6527.59</v>
      </c>
      <c r="H6765" s="1">
        <v>43364</v>
      </c>
      <c r="I6765" t="str">
        <f t="shared" si="315"/>
        <v>21</v>
      </c>
      <c r="J6765" t="str">
        <f t="shared" si="316"/>
        <v>September</v>
      </c>
      <c r="K6765" t="str">
        <f t="shared" si="317"/>
        <v>2018</v>
      </c>
      <c r="L6765" s="15">
        <v>0.96442129629629625</v>
      </c>
      <c r="M6765">
        <f>HOUR(K6765:K18807)</f>
        <v>0</v>
      </c>
      <c r="N6765">
        <f>MINUTE(K6765:K18807)</f>
        <v>0</v>
      </c>
      <c r="O6765">
        <f>SECOND(K6765:K18807)</f>
        <v>0</v>
      </c>
      <c r="P6765">
        <v>21.23</v>
      </c>
      <c r="Q6765">
        <f>G6765-P6765</f>
        <v>6506.3600000000006</v>
      </c>
      <c r="R6765" t="s">
        <v>1064</v>
      </c>
      <c r="S6765" t="s">
        <v>18</v>
      </c>
      <c r="T6765" t="s">
        <v>19</v>
      </c>
    </row>
    <row r="6766" spans="1:20" x14ac:dyDescent="0.35">
      <c r="A6766" t="s">
        <v>11</v>
      </c>
      <c r="B6766" t="s">
        <v>136</v>
      </c>
      <c r="C6766" t="s">
        <v>13</v>
      </c>
      <c r="D6766" t="s">
        <v>20</v>
      </c>
      <c r="E6766" t="s">
        <v>137</v>
      </c>
      <c r="F6766" t="s">
        <v>24</v>
      </c>
      <c r="G6766">
        <v>8443.2900000000009</v>
      </c>
      <c r="H6766" s="1">
        <v>43364</v>
      </c>
      <c r="I6766" t="str">
        <f t="shared" si="315"/>
        <v>21</v>
      </c>
      <c r="J6766" t="str">
        <f t="shared" si="316"/>
        <v>September</v>
      </c>
      <c r="K6766" t="str">
        <f t="shared" si="317"/>
        <v>2018</v>
      </c>
      <c r="L6766" s="15">
        <v>0.97392361111111114</v>
      </c>
      <c r="M6766">
        <f>HOUR(K6766:K18808)</f>
        <v>0</v>
      </c>
      <c r="N6766">
        <f>MINUTE(K6766:K18808)</f>
        <v>0</v>
      </c>
      <c r="O6766">
        <f>SECOND(K6766:K18808)</f>
        <v>0</v>
      </c>
      <c r="P6766">
        <v>107.38</v>
      </c>
      <c r="Q6766">
        <f>G6766-P6766</f>
        <v>8335.9100000000017</v>
      </c>
      <c r="R6766" t="s">
        <v>308</v>
      </c>
      <c r="S6766" t="s">
        <v>18</v>
      </c>
      <c r="T6766" t="s">
        <v>19</v>
      </c>
    </row>
    <row r="6767" spans="1:20" x14ac:dyDescent="0.35">
      <c r="A6767" t="s">
        <v>11</v>
      </c>
      <c r="B6767" t="s">
        <v>179</v>
      </c>
      <c r="C6767" t="s">
        <v>13</v>
      </c>
      <c r="D6767" t="s">
        <v>20</v>
      </c>
      <c r="E6767" t="s">
        <v>171</v>
      </c>
      <c r="F6767" t="s">
        <v>24</v>
      </c>
      <c r="G6767">
        <v>7066.37</v>
      </c>
      <c r="H6767" s="1">
        <v>43364</v>
      </c>
      <c r="I6767" t="str">
        <f t="shared" si="315"/>
        <v>21</v>
      </c>
      <c r="J6767" t="str">
        <f t="shared" si="316"/>
        <v>September</v>
      </c>
      <c r="K6767" t="str">
        <f t="shared" si="317"/>
        <v>2018</v>
      </c>
      <c r="L6767" s="15">
        <v>0.98343749999999996</v>
      </c>
      <c r="M6767">
        <f>HOUR(K6767:K18809)</f>
        <v>0</v>
      </c>
      <c r="N6767">
        <f>MINUTE(K6767:K18809)</f>
        <v>0</v>
      </c>
      <c r="O6767">
        <f>SECOND(K6767:K18809)</f>
        <v>0</v>
      </c>
      <c r="P6767">
        <v>111.63</v>
      </c>
      <c r="Q6767">
        <f>G6767-P6767</f>
        <v>6954.74</v>
      </c>
      <c r="R6767" t="s">
        <v>1302</v>
      </c>
      <c r="S6767" t="s">
        <v>18</v>
      </c>
      <c r="T6767" t="s">
        <v>19</v>
      </c>
    </row>
    <row r="6768" spans="1:20" x14ac:dyDescent="0.35">
      <c r="A6768" t="s">
        <v>11</v>
      </c>
      <c r="B6768" t="s">
        <v>186</v>
      </c>
      <c r="C6768" t="s">
        <v>13</v>
      </c>
      <c r="D6768" t="s">
        <v>20</v>
      </c>
      <c r="E6768" t="s">
        <v>187</v>
      </c>
      <c r="F6768" t="s">
        <v>16</v>
      </c>
      <c r="G6768">
        <v>4098.3900000000003</v>
      </c>
      <c r="H6768" s="1">
        <v>43364</v>
      </c>
      <c r="I6768" t="str">
        <f t="shared" si="315"/>
        <v>21</v>
      </c>
      <c r="J6768" t="str">
        <f t="shared" si="316"/>
        <v>September</v>
      </c>
      <c r="K6768" t="str">
        <f t="shared" si="317"/>
        <v>2018</v>
      </c>
      <c r="L6768" s="15">
        <v>0.9929513888888889</v>
      </c>
      <c r="M6768">
        <f>HOUR(K6768:K18810)</f>
        <v>0</v>
      </c>
      <c r="N6768">
        <f>MINUTE(K6768:K18810)</f>
        <v>0</v>
      </c>
      <c r="O6768">
        <f>SECOND(K6768:K18810)</f>
        <v>0</v>
      </c>
      <c r="P6768">
        <v>14.3</v>
      </c>
      <c r="Q6768">
        <f>G6768-P6768</f>
        <v>4084.09</v>
      </c>
      <c r="R6768" t="s">
        <v>1358</v>
      </c>
      <c r="S6768" t="s">
        <v>18</v>
      </c>
      <c r="T6768" t="s">
        <v>19</v>
      </c>
    </row>
    <row r="6769" spans="1:20" x14ac:dyDescent="0.35">
      <c r="A6769" t="s">
        <v>11</v>
      </c>
      <c r="B6769" t="s">
        <v>136</v>
      </c>
      <c r="C6769" t="s">
        <v>13</v>
      </c>
      <c r="D6769" t="s">
        <v>14</v>
      </c>
      <c r="E6769" t="s">
        <v>137</v>
      </c>
      <c r="F6769" t="s">
        <v>24</v>
      </c>
      <c r="G6769">
        <v>8405.0499999999993</v>
      </c>
      <c r="H6769" s="1">
        <v>43365</v>
      </c>
      <c r="I6769" t="str">
        <f t="shared" si="315"/>
        <v>22</v>
      </c>
      <c r="J6769" t="str">
        <f t="shared" si="316"/>
        <v>September</v>
      </c>
      <c r="K6769" t="str">
        <f t="shared" si="317"/>
        <v>2018</v>
      </c>
      <c r="L6769" s="15">
        <v>7.8472222222222224E-3</v>
      </c>
      <c r="M6769">
        <f>HOUR(K6769:K18811)</f>
        <v>0</v>
      </c>
      <c r="N6769">
        <f>MINUTE(K6769:K18811)</f>
        <v>0</v>
      </c>
      <c r="O6769">
        <f>SECOND(K6769:K18811)</f>
        <v>0</v>
      </c>
      <c r="P6769">
        <v>38.24</v>
      </c>
      <c r="Q6769">
        <f>G6769-P6769</f>
        <v>8366.81</v>
      </c>
      <c r="R6769" t="s">
        <v>1528</v>
      </c>
      <c r="S6769" t="s">
        <v>18</v>
      </c>
      <c r="T6769" t="s">
        <v>19</v>
      </c>
    </row>
    <row r="6770" spans="1:20" x14ac:dyDescent="0.35">
      <c r="A6770" t="s">
        <v>11</v>
      </c>
      <c r="B6770" t="s">
        <v>85</v>
      </c>
      <c r="C6770" t="s">
        <v>13</v>
      </c>
      <c r="D6770" t="s">
        <v>14</v>
      </c>
      <c r="E6770" t="s">
        <v>86</v>
      </c>
      <c r="F6770" t="s">
        <v>16</v>
      </c>
      <c r="G6770">
        <v>22728.1</v>
      </c>
      <c r="H6770" s="1">
        <v>43365</v>
      </c>
      <c r="I6770" t="str">
        <f t="shared" si="315"/>
        <v>22</v>
      </c>
      <c r="J6770" t="str">
        <f t="shared" si="316"/>
        <v>September</v>
      </c>
      <c r="K6770" t="str">
        <f t="shared" si="317"/>
        <v>2018</v>
      </c>
      <c r="L6770" s="15">
        <v>3.8032407407407411E-2</v>
      </c>
      <c r="M6770">
        <f>HOUR(K6770:K18812)</f>
        <v>0</v>
      </c>
      <c r="N6770">
        <f>MINUTE(K6770:K18812)</f>
        <v>0</v>
      </c>
      <c r="O6770">
        <f>SECOND(K6770:K18812)</f>
        <v>0</v>
      </c>
      <c r="P6770">
        <v>11.12</v>
      </c>
      <c r="Q6770">
        <f>G6770-P6770</f>
        <v>22716.98</v>
      </c>
      <c r="R6770" t="s">
        <v>1529</v>
      </c>
      <c r="S6770" t="s">
        <v>18</v>
      </c>
      <c r="T6770" t="s">
        <v>19</v>
      </c>
    </row>
    <row r="6771" spans="1:20" x14ac:dyDescent="0.35">
      <c r="A6771" t="s">
        <v>11</v>
      </c>
      <c r="B6771" t="s">
        <v>132</v>
      </c>
      <c r="C6771" t="s">
        <v>13</v>
      </c>
      <c r="D6771" t="s">
        <v>14</v>
      </c>
      <c r="E6771" t="s">
        <v>50</v>
      </c>
      <c r="F6771" t="s">
        <v>24</v>
      </c>
      <c r="G6771">
        <v>2975.16</v>
      </c>
      <c r="H6771" s="1">
        <v>43365</v>
      </c>
      <c r="I6771" t="str">
        <f t="shared" si="315"/>
        <v>22</v>
      </c>
      <c r="J6771" t="str">
        <f t="shared" si="316"/>
        <v>September</v>
      </c>
      <c r="K6771" t="str">
        <f t="shared" si="317"/>
        <v>2018</v>
      </c>
      <c r="L6771" s="15">
        <v>5.2569444444444446E-2</v>
      </c>
      <c r="M6771">
        <f>HOUR(K6771:K18813)</f>
        <v>0</v>
      </c>
      <c r="N6771">
        <f>MINUTE(K6771:K18813)</f>
        <v>0</v>
      </c>
      <c r="O6771">
        <f>SECOND(K6771:K18813)</f>
        <v>0</v>
      </c>
      <c r="P6771">
        <v>39.909999999999997</v>
      </c>
      <c r="Q6771">
        <f>G6771-P6771</f>
        <v>2935.25</v>
      </c>
      <c r="R6771" t="s">
        <v>36</v>
      </c>
      <c r="S6771" t="s">
        <v>18</v>
      </c>
      <c r="T6771" t="s">
        <v>19</v>
      </c>
    </row>
    <row r="6772" spans="1:20" x14ac:dyDescent="0.35">
      <c r="A6772" t="s">
        <v>11</v>
      </c>
      <c r="B6772" t="s">
        <v>132</v>
      </c>
      <c r="C6772" t="s">
        <v>13</v>
      </c>
      <c r="D6772" t="s">
        <v>20</v>
      </c>
      <c r="E6772" t="s">
        <v>50</v>
      </c>
      <c r="F6772" t="s">
        <v>24</v>
      </c>
      <c r="G6772">
        <v>2966.9</v>
      </c>
      <c r="H6772" s="1">
        <v>43365</v>
      </c>
      <c r="I6772" t="str">
        <f t="shared" si="315"/>
        <v>22</v>
      </c>
      <c r="J6772" t="str">
        <f t="shared" si="316"/>
        <v>September</v>
      </c>
      <c r="K6772" t="str">
        <f t="shared" si="317"/>
        <v>2018</v>
      </c>
      <c r="L6772" s="15">
        <v>6.4976851851851855E-2</v>
      </c>
      <c r="M6772">
        <f>HOUR(K6772:K18814)</f>
        <v>0</v>
      </c>
      <c r="N6772">
        <f>MINUTE(K6772:K18814)</f>
        <v>0</v>
      </c>
      <c r="O6772">
        <f>SECOND(K6772:K18814)</f>
        <v>0</v>
      </c>
      <c r="P6772">
        <v>8.26</v>
      </c>
      <c r="Q6772">
        <f>G6772-P6772</f>
        <v>2958.64</v>
      </c>
      <c r="R6772" t="s">
        <v>319</v>
      </c>
      <c r="S6772" t="s">
        <v>18</v>
      </c>
      <c r="T6772" t="s">
        <v>19</v>
      </c>
    </row>
    <row r="6773" spans="1:20" x14ac:dyDescent="0.35">
      <c r="A6773" t="s">
        <v>11</v>
      </c>
      <c r="B6773" t="s">
        <v>136</v>
      </c>
      <c r="C6773" t="s">
        <v>13</v>
      </c>
      <c r="D6773" t="s">
        <v>14</v>
      </c>
      <c r="E6773" t="s">
        <v>137</v>
      </c>
      <c r="F6773" t="s">
        <v>24</v>
      </c>
      <c r="G6773">
        <v>8382.1299999999992</v>
      </c>
      <c r="H6773" s="1">
        <v>43365</v>
      </c>
      <c r="I6773" t="str">
        <f t="shared" si="315"/>
        <v>22</v>
      </c>
      <c r="J6773" t="str">
        <f t="shared" si="316"/>
        <v>September</v>
      </c>
      <c r="K6773" t="str">
        <f t="shared" si="317"/>
        <v>2018</v>
      </c>
      <c r="L6773" s="15">
        <v>7.7372685185185183E-2</v>
      </c>
      <c r="M6773">
        <f>HOUR(K6773:K18815)</f>
        <v>0</v>
      </c>
      <c r="N6773">
        <f>MINUTE(K6773:K18815)</f>
        <v>0</v>
      </c>
      <c r="O6773">
        <f>SECOND(K6773:K18815)</f>
        <v>0</v>
      </c>
      <c r="P6773">
        <v>22.92</v>
      </c>
      <c r="Q6773">
        <f>G6773-P6773</f>
        <v>8359.2099999999991</v>
      </c>
      <c r="R6773" t="s">
        <v>152</v>
      </c>
      <c r="S6773" t="s">
        <v>18</v>
      </c>
      <c r="T6773" t="s">
        <v>19</v>
      </c>
    </row>
    <row r="6774" spans="1:20" x14ac:dyDescent="0.35">
      <c r="A6774" t="s">
        <v>29</v>
      </c>
      <c r="B6774" t="s">
        <v>65</v>
      </c>
      <c r="C6774" t="s">
        <v>13</v>
      </c>
      <c r="D6774" t="s">
        <v>31</v>
      </c>
      <c r="E6774" t="s">
        <v>66</v>
      </c>
      <c r="F6774" t="s">
        <v>16</v>
      </c>
      <c r="G6774">
        <v>6087.27</v>
      </c>
      <c r="H6774" s="1">
        <v>43365</v>
      </c>
      <c r="I6774" t="str">
        <f t="shared" si="315"/>
        <v>22</v>
      </c>
      <c r="J6774" t="str">
        <f t="shared" si="316"/>
        <v>September</v>
      </c>
      <c r="K6774" t="str">
        <f t="shared" si="317"/>
        <v>2018</v>
      </c>
      <c r="L6774" s="15">
        <v>8.3333333333333329E-2</v>
      </c>
      <c r="M6774">
        <f>HOUR(K6774:K18816)</f>
        <v>0</v>
      </c>
      <c r="N6774">
        <f>MINUTE(K6774:K18816)</f>
        <v>0</v>
      </c>
      <c r="O6774">
        <f>SECOND(K6774:K18816)</f>
        <v>0</v>
      </c>
      <c r="P6774">
        <v>26</v>
      </c>
      <c r="Q6774">
        <f>G6774-P6774</f>
        <v>6061.27</v>
      </c>
      <c r="R6774" t="s">
        <v>1833</v>
      </c>
      <c r="S6774" t="s">
        <v>18</v>
      </c>
      <c r="T6774" t="s">
        <v>19</v>
      </c>
    </row>
    <row r="6775" spans="1:20" x14ac:dyDescent="0.35">
      <c r="A6775" t="s">
        <v>11</v>
      </c>
      <c r="B6775" t="s">
        <v>336</v>
      </c>
      <c r="C6775" t="s">
        <v>13</v>
      </c>
      <c r="D6775" t="s">
        <v>20</v>
      </c>
      <c r="E6775" t="s">
        <v>337</v>
      </c>
      <c r="F6775" t="s">
        <v>16</v>
      </c>
      <c r="G6775">
        <v>8811.61</v>
      </c>
      <c r="H6775" s="1">
        <v>43365</v>
      </c>
      <c r="I6775" t="str">
        <f t="shared" si="315"/>
        <v>22</v>
      </c>
      <c r="J6775" t="str">
        <f t="shared" si="316"/>
        <v>September</v>
      </c>
      <c r="K6775" t="str">
        <f t="shared" si="317"/>
        <v>2018</v>
      </c>
      <c r="L6775" s="15">
        <v>9.2349537037037036E-2</v>
      </c>
      <c r="M6775">
        <f>HOUR(K6775:K18817)</f>
        <v>0</v>
      </c>
      <c r="N6775">
        <f>MINUTE(K6775:K18817)</f>
        <v>0</v>
      </c>
      <c r="O6775">
        <f>SECOND(K6775:K18817)</f>
        <v>0</v>
      </c>
      <c r="P6775">
        <v>31.48</v>
      </c>
      <c r="Q6775">
        <f>G6775-P6775</f>
        <v>8780.130000000001</v>
      </c>
      <c r="R6775" t="s">
        <v>1530</v>
      </c>
      <c r="S6775" t="s">
        <v>18</v>
      </c>
      <c r="T6775" t="s">
        <v>19</v>
      </c>
    </row>
    <row r="6776" spans="1:20" x14ac:dyDescent="0.35">
      <c r="A6776" t="s">
        <v>11</v>
      </c>
      <c r="B6776" t="s">
        <v>132</v>
      </c>
      <c r="C6776" t="s">
        <v>13</v>
      </c>
      <c r="D6776" t="s">
        <v>14</v>
      </c>
      <c r="E6776" t="s">
        <v>50</v>
      </c>
      <c r="F6776" t="s">
        <v>24</v>
      </c>
      <c r="G6776">
        <v>2946.86</v>
      </c>
      <c r="H6776" s="1">
        <v>43365</v>
      </c>
      <c r="I6776" t="str">
        <f t="shared" si="315"/>
        <v>22</v>
      </c>
      <c r="J6776" t="str">
        <f t="shared" si="316"/>
        <v>September</v>
      </c>
      <c r="K6776" t="str">
        <f t="shared" si="317"/>
        <v>2018</v>
      </c>
      <c r="L6776" s="15">
        <v>0.10971064814814814</v>
      </c>
      <c r="M6776">
        <f>HOUR(K6776:K18818)</f>
        <v>0</v>
      </c>
      <c r="N6776">
        <f>MINUTE(K6776:K18818)</f>
        <v>0</v>
      </c>
      <c r="O6776">
        <f>SECOND(K6776:K18818)</f>
        <v>0</v>
      </c>
      <c r="P6776">
        <v>20.04</v>
      </c>
      <c r="Q6776">
        <f>G6776-P6776</f>
        <v>2926.82</v>
      </c>
      <c r="R6776" t="s">
        <v>1531</v>
      </c>
      <c r="S6776" t="s">
        <v>18</v>
      </c>
      <c r="T6776" t="s">
        <v>19</v>
      </c>
    </row>
    <row r="6777" spans="1:20" x14ac:dyDescent="0.35">
      <c r="A6777" t="s">
        <v>29</v>
      </c>
      <c r="B6777" t="s">
        <v>262</v>
      </c>
      <c r="C6777" t="s">
        <v>13</v>
      </c>
      <c r="D6777" t="s">
        <v>31</v>
      </c>
      <c r="E6777" t="s">
        <v>263</v>
      </c>
      <c r="F6777" t="s">
        <v>16</v>
      </c>
      <c r="G6777">
        <v>6699.34</v>
      </c>
      <c r="H6777" s="1">
        <v>43365</v>
      </c>
      <c r="I6777" t="str">
        <f t="shared" si="315"/>
        <v>22</v>
      </c>
      <c r="J6777" t="str">
        <f t="shared" si="316"/>
        <v>September</v>
      </c>
      <c r="K6777" t="str">
        <f t="shared" si="317"/>
        <v>2018</v>
      </c>
      <c r="L6777" s="15">
        <v>0.125</v>
      </c>
      <c r="M6777">
        <f>HOUR(K6777:K18819)</f>
        <v>0</v>
      </c>
      <c r="N6777">
        <f>MINUTE(K6777:K18819)</f>
        <v>0</v>
      </c>
      <c r="O6777">
        <f>SECOND(K6777:K18819)</f>
        <v>0</v>
      </c>
      <c r="P6777">
        <v>193</v>
      </c>
      <c r="Q6777">
        <f>G6777-P6777</f>
        <v>6506.34</v>
      </c>
      <c r="R6777" t="s">
        <v>1833</v>
      </c>
      <c r="S6777" t="s">
        <v>18</v>
      </c>
      <c r="T6777" t="s">
        <v>19</v>
      </c>
    </row>
    <row r="6778" spans="1:20" x14ac:dyDescent="0.35">
      <c r="A6778" t="s">
        <v>11</v>
      </c>
      <c r="B6778" t="s">
        <v>161</v>
      </c>
      <c r="C6778" t="s">
        <v>13</v>
      </c>
      <c r="D6778" t="s">
        <v>20</v>
      </c>
      <c r="E6778" t="s">
        <v>162</v>
      </c>
      <c r="F6778" t="s">
        <v>24</v>
      </c>
      <c r="G6778">
        <v>6503.54</v>
      </c>
      <c r="H6778" s="1">
        <v>43365</v>
      </c>
      <c r="I6778" t="str">
        <f t="shared" si="315"/>
        <v>22</v>
      </c>
      <c r="J6778" t="str">
        <f t="shared" si="316"/>
        <v>September</v>
      </c>
      <c r="K6778" t="str">
        <f t="shared" si="317"/>
        <v>2018</v>
      </c>
      <c r="L6778" s="15">
        <v>0.12989583333333335</v>
      </c>
      <c r="M6778">
        <f>HOUR(K6778:K18820)</f>
        <v>0</v>
      </c>
      <c r="N6778">
        <f>MINUTE(K6778:K18820)</f>
        <v>0</v>
      </c>
      <c r="O6778">
        <f>SECOND(K6778:K18820)</f>
        <v>0</v>
      </c>
      <c r="P6778">
        <v>24.05</v>
      </c>
      <c r="Q6778">
        <f>G6778-P6778</f>
        <v>6479.49</v>
      </c>
      <c r="R6778" t="s">
        <v>343</v>
      </c>
      <c r="S6778" t="s">
        <v>18</v>
      </c>
      <c r="T6778" t="s">
        <v>19</v>
      </c>
    </row>
    <row r="6779" spans="1:20" x14ac:dyDescent="0.35">
      <c r="A6779" t="s">
        <v>29</v>
      </c>
      <c r="B6779" t="s">
        <v>197</v>
      </c>
      <c r="C6779" t="s">
        <v>13</v>
      </c>
      <c r="D6779" t="s">
        <v>31</v>
      </c>
      <c r="E6779" t="s">
        <v>23</v>
      </c>
      <c r="F6779" t="s">
        <v>24</v>
      </c>
      <c r="G6779">
        <v>36242.870000000003</v>
      </c>
      <c r="H6779" s="1">
        <v>43365</v>
      </c>
      <c r="I6779" t="str">
        <f t="shared" si="315"/>
        <v>22</v>
      </c>
      <c r="J6779" t="str">
        <f t="shared" si="316"/>
        <v>September</v>
      </c>
      <c r="K6779" t="str">
        <f t="shared" si="317"/>
        <v>2018</v>
      </c>
      <c r="L6779" s="15">
        <v>0.16666666666666666</v>
      </c>
      <c r="M6779">
        <f>HOUR(K6779:K18821)</f>
        <v>0</v>
      </c>
      <c r="N6779">
        <f>MINUTE(K6779:K18821)</f>
        <v>0</v>
      </c>
      <c r="O6779">
        <f>SECOND(K6779:K18821)</f>
        <v>0</v>
      </c>
      <c r="P6779">
        <v>28</v>
      </c>
      <c r="Q6779">
        <f>G6779-P6779</f>
        <v>36214.870000000003</v>
      </c>
      <c r="R6779" t="s">
        <v>1833</v>
      </c>
      <c r="S6779" t="s">
        <v>18</v>
      </c>
      <c r="T6779" t="s">
        <v>19</v>
      </c>
    </row>
    <row r="6780" spans="1:20" x14ac:dyDescent="0.35">
      <c r="A6780" t="s">
        <v>11</v>
      </c>
      <c r="B6780" t="s">
        <v>211</v>
      </c>
      <c r="C6780" t="s">
        <v>13</v>
      </c>
      <c r="D6780" t="s">
        <v>20</v>
      </c>
      <c r="E6780" t="s">
        <v>212</v>
      </c>
      <c r="F6780" t="s">
        <v>16</v>
      </c>
      <c r="G6780">
        <v>5738.15</v>
      </c>
      <c r="H6780" s="1">
        <v>43365</v>
      </c>
      <c r="I6780" t="str">
        <f t="shared" si="315"/>
        <v>22</v>
      </c>
      <c r="J6780" t="str">
        <f t="shared" si="316"/>
        <v>September</v>
      </c>
      <c r="K6780" t="str">
        <f t="shared" si="317"/>
        <v>2018</v>
      </c>
      <c r="L6780" s="15">
        <v>0.16802083333333331</v>
      </c>
      <c r="M6780">
        <f>HOUR(K6780:K18822)</f>
        <v>0</v>
      </c>
      <c r="N6780">
        <f>MINUTE(K6780:K18822)</f>
        <v>0</v>
      </c>
      <c r="O6780">
        <f>SECOND(K6780:K18822)</f>
        <v>0</v>
      </c>
      <c r="P6780">
        <v>10.27</v>
      </c>
      <c r="Q6780">
        <f>G6780-P6780</f>
        <v>5727.8799999999992</v>
      </c>
      <c r="R6780" t="s">
        <v>570</v>
      </c>
      <c r="S6780" t="s">
        <v>18</v>
      </c>
      <c r="T6780" t="s">
        <v>19</v>
      </c>
    </row>
    <row r="6781" spans="1:20" x14ac:dyDescent="0.35">
      <c r="A6781" t="s">
        <v>11</v>
      </c>
      <c r="B6781" t="s">
        <v>25</v>
      </c>
      <c r="C6781" t="s">
        <v>13</v>
      </c>
      <c r="D6781" t="s">
        <v>20</v>
      </c>
      <c r="E6781" t="s">
        <v>26</v>
      </c>
      <c r="F6781" t="s">
        <v>16</v>
      </c>
      <c r="G6781">
        <v>3810.61</v>
      </c>
      <c r="H6781" s="1">
        <v>43365</v>
      </c>
      <c r="I6781" t="str">
        <f t="shared" si="315"/>
        <v>22</v>
      </c>
      <c r="J6781" t="str">
        <f t="shared" si="316"/>
        <v>September</v>
      </c>
      <c r="K6781" t="str">
        <f t="shared" si="317"/>
        <v>2018</v>
      </c>
      <c r="L6781" s="15">
        <v>0.18164351851851854</v>
      </c>
      <c r="M6781">
        <f>HOUR(K6781:K18823)</f>
        <v>0</v>
      </c>
      <c r="N6781">
        <f>MINUTE(K6781:K18823)</f>
        <v>0</v>
      </c>
      <c r="O6781">
        <f>SECOND(K6781:K18823)</f>
        <v>0</v>
      </c>
      <c r="P6781">
        <v>60.45</v>
      </c>
      <c r="Q6781">
        <f>G6781-P6781</f>
        <v>3750.1600000000003</v>
      </c>
      <c r="R6781" t="s">
        <v>1532</v>
      </c>
      <c r="S6781" t="s">
        <v>18</v>
      </c>
      <c r="T6781" t="s">
        <v>19</v>
      </c>
    </row>
    <row r="6782" spans="1:20" x14ac:dyDescent="0.35">
      <c r="A6782" t="s">
        <v>11</v>
      </c>
      <c r="B6782" t="s">
        <v>379</v>
      </c>
      <c r="C6782" t="s">
        <v>13</v>
      </c>
      <c r="D6782" t="s">
        <v>14</v>
      </c>
      <c r="E6782" t="s">
        <v>380</v>
      </c>
      <c r="F6782" t="s">
        <v>16</v>
      </c>
      <c r="G6782">
        <v>13114.2</v>
      </c>
      <c r="H6782" s="1">
        <v>43365</v>
      </c>
      <c r="I6782" t="str">
        <f t="shared" si="315"/>
        <v>22</v>
      </c>
      <c r="J6782" t="str">
        <f t="shared" si="316"/>
        <v>September</v>
      </c>
      <c r="K6782" t="str">
        <f t="shared" si="317"/>
        <v>2018</v>
      </c>
      <c r="L6782" s="15">
        <v>0.19525462962962961</v>
      </c>
      <c r="M6782">
        <f>HOUR(K6782:K18824)</f>
        <v>0</v>
      </c>
      <c r="N6782">
        <f>MINUTE(K6782:K18824)</f>
        <v>0</v>
      </c>
      <c r="O6782">
        <f>SECOND(K6782:K18824)</f>
        <v>0</v>
      </c>
      <c r="P6782">
        <v>64.97</v>
      </c>
      <c r="Q6782">
        <f>G6782-P6782</f>
        <v>13049.230000000001</v>
      </c>
      <c r="R6782" t="s">
        <v>1533</v>
      </c>
      <c r="S6782" t="s">
        <v>18</v>
      </c>
      <c r="T6782" t="s">
        <v>19</v>
      </c>
    </row>
    <row r="6783" spans="1:20" x14ac:dyDescent="0.35">
      <c r="A6783" t="s">
        <v>29</v>
      </c>
      <c r="B6783" t="s">
        <v>289</v>
      </c>
      <c r="C6783" t="s">
        <v>13</v>
      </c>
      <c r="D6783" t="s">
        <v>31</v>
      </c>
      <c r="E6783" t="s">
        <v>290</v>
      </c>
      <c r="F6783" t="s">
        <v>24</v>
      </c>
      <c r="G6783">
        <v>6676.69</v>
      </c>
      <c r="H6783" s="1">
        <v>43365</v>
      </c>
      <c r="I6783" t="str">
        <f t="shared" si="315"/>
        <v>22</v>
      </c>
      <c r="J6783" t="str">
        <f t="shared" si="316"/>
        <v>September</v>
      </c>
      <c r="K6783" t="str">
        <f t="shared" si="317"/>
        <v>2018</v>
      </c>
      <c r="L6783" s="15">
        <v>0.20833333333333334</v>
      </c>
      <c r="M6783">
        <f>HOUR(K6783:K18825)</f>
        <v>0</v>
      </c>
      <c r="N6783">
        <f>MINUTE(K6783:K18825)</f>
        <v>0</v>
      </c>
      <c r="O6783">
        <f>SECOND(K6783:K18825)</f>
        <v>0</v>
      </c>
      <c r="P6783">
        <v>26</v>
      </c>
      <c r="Q6783">
        <f>G6783-P6783</f>
        <v>6650.69</v>
      </c>
      <c r="R6783" t="s">
        <v>1833</v>
      </c>
      <c r="S6783" t="s">
        <v>18</v>
      </c>
      <c r="T6783" t="s">
        <v>19</v>
      </c>
    </row>
    <row r="6784" spans="1:20" x14ac:dyDescent="0.35">
      <c r="A6784" t="s">
        <v>29</v>
      </c>
      <c r="B6784" t="s">
        <v>118</v>
      </c>
      <c r="C6784" t="s">
        <v>13</v>
      </c>
      <c r="D6784" t="s">
        <v>31</v>
      </c>
      <c r="E6784" t="s">
        <v>119</v>
      </c>
      <c r="F6784" t="s">
        <v>16</v>
      </c>
      <c r="G6784">
        <v>19710.62</v>
      </c>
      <c r="H6784" s="1">
        <v>43365</v>
      </c>
      <c r="I6784" t="str">
        <f t="shared" si="315"/>
        <v>22</v>
      </c>
      <c r="J6784" t="str">
        <f t="shared" si="316"/>
        <v>September</v>
      </c>
      <c r="K6784" t="str">
        <f t="shared" si="317"/>
        <v>2018</v>
      </c>
      <c r="L6784" s="15">
        <v>0.20833333333333334</v>
      </c>
      <c r="M6784">
        <f>HOUR(K6784:K18826)</f>
        <v>0</v>
      </c>
      <c r="N6784">
        <f>MINUTE(K6784:K18826)</f>
        <v>0</v>
      </c>
      <c r="O6784">
        <f>SECOND(K6784:K18826)</f>
        <v>0</v>
      </c>
      <c r="P6784">
        <v>45</v>
      </c>
      <c r="Q6784">
        <f>G6784-P6784</f>
        <v>19665.62</v>
      </c>
      <c r="R6784" t="s">
        <v>1833</v>
      </c>
      <c r="S6784" t="s">
        <v>18</v>
      </c>
      <c r="T6784" t="s">
        <v>19</v>
      </c>
    </row>
    <row r="6785" spans="1:20" x14ac:dyDescent="0.35">
      <c r="A6785" t="s">
        <v>29</v>
      </c>
      <c r="B6785" t="s">
        <v>134</v>
      </c>
      <c r="C6785" t="s">
        <v>13</v>
      </c>
      <c r="D6785" t="s">
        <v>31</v>
      </c>
      <c r="E6785" t="s">
        <v>135</v>
      </c>
      <c r="F6785" t="s">
        <v>16</v>
      </c>
      <c r="G6785">
        <v>11052.44</v>
      </c>
      <c r="H6785" s="1">
        <v>43365</v>
      </c>
      <c r="I6785" t="str">
        <f t="shared" si="315"/>
        <v>22</v>
      </c>
      <c r="J6785" t="str">
        <f t="shared" si="316"/>
        <v>September</v>
      </c>
      <c r="K6785" t="str">
        <f t="shared" si="317"/>
        <v>2018</v>
      </c>
      <c r="L6785" s="15">
        <v>0.20833333333333334</v>
      </c>
      <c r="M6785">
        <f>HOUR(K6785:K18827)</f>
        <v>0</v>
      </c>
      <c r="N6785">
        <f>MINUTE(K6785:K18827)</f>
        <v>0</v>
      </c>
      <c r="O6785">
        <f>SECOND(K6785:K18827)</f>
        <v>0</v>
      </c>
      <c r="P6785">
        <v>43</v>
      </c>
      <c r="Q6785">
        <f>G6785-P6785</f>
        <v>11009.44</v>
      </c>
      <c r="R6785" t="s">
        <v>1833</v>
      </c>
      <c r="S6785" t="s">
        <v>18</v>
      </c>
      <c r="T6785" t="s">
        <v>19</v>
      </c>
    </row>
    <row r="6786" spans="1:20" x14ac:dyDescent="0.35">
      <c r="A6786" t="s">
        <v>29</v>
      </c>
      <c r="B6786" t="s">
        <v>207</v>
      </c>
      <c r="C6786" t="s">
        <v>13</v>
      </c>
      <c r="D6786" t="s">
        <v>31</v>
      </c>
      <c r="E6786" t="s">
        <v>137</v>
      </c>
      <c r="F6786" t="s">
        <v>24</v>
      </c>
      <c r="G6786">
        <v>39309.379999999997</v>
      </c>
      <c r="H6786" s="1">
        <v>43365</v>
      </c>
      <c r="I6786" t="str">
        <f t="shared" si="315"/>
        <v>22</v>
      </c>
      <c r="J6786" t="str">
        <f t="shared" si="316"/>
        <v>September</v>
      </c>
      <c r="K6786" t="str">
        <f t="shared" si="317"/>
        <v>2018</v>
      </c>
      <c r="L6786" s="15">
        <v>0.20833333333333334</v>
      </c>
      <c r="M6786">
        <f>HOUR(K6786:K18828)</f>
        <v>0</v>
      </c>
      <c r="N6786">
        <f>MINUTE(K6786:K18828)</f>
        <v>0</v>
      </c>
      <c r="O6786">
        <f>SECOND(K6786:K18828)</f>
        <v>0</v>
      </c>
      <c r="P6786">
        <v>37</v>
      </c>
      <c r="Q6786">
        <f>G6786-P6786</f>
        <v>39272.379999999997</v>
      </c>
      <c r="R6786" t="s">
        <v>1833</v>
      </c>
      <c r="S6786" t="s">
        <v>18</v>
      </c>
      <c r="T6786" t="s">
        <v>19</v>
      </c>
    </row>
    <row r="6787" spans="1:20" x14ac:dyDescent="0.35">
      <c r="A6787" t="s">
        <v>11</v>
      </c>
      <c r="B6787" t="s">
        <v>62</v>
      </c>
      <c r="C6787" t="s">
        <v>13</v>
      </c>
      <c r="D6787" t="s">
        <v>20</v>
      </c>
      <c r="E6787" t="s">
        <v>63</v>
      </c>
      <c r="F6787" t="s">
        <v>24</v>
      </c>
      <c r="G6787">
        <v>4612.5</v>
      </c>
      <c r="H6787" s="1">
        <v>43365</v>
      </c>
      <c r="I6787" t="str">
        <f t="shared" ref="I6787:I6850" si="318">TEXT(H6787,"dd")</f>
        <v>22</v>
      </c>
      <c r="J6787" t="str">
        <f t="shared" ref="J6787:J6850" si="319">TEXT(H6787,"mmmm")</f>
        <v>September</v>
      </c>
      <c r="K6787" t="str">
        <f t="shared" ref="K6787:K6850" si="320">TEXT(H6787,"yyyy")</f>
        <v>2018</v>
      </c>
      <c r="L6787" s="15">
        <v>0.21179398148148146</v>
      </c>
      <c r="M6787">
        <f>HOUR(K6787:K18829)</f>
        <v>0</v>
      </c>
      <c r="N6787">
        <f>MINUTE(K6787:K18829)</f>
        <v>0</v>
      </c>
      <c r="O6787">
        <f>SECOND(K6787:K18829)</f>
        <v>0</v>
      </c>
      <c r="P6787">
        <v>18.03</v>
      </c>
      <c r="Q6787">
        <f>G6787-P6787</f>
        <v>4594.47</v>
      </c>
      <c r="R6787" t="s">
        <v>1018</v>
      </c>
      <c r="S6787" t="s">
        <v>18</v>
      </c>
      <c r="T6787" t="s">
        <v>19</v>
      </c>
    </row>
    <row r="6788" spans="1:20" x14ac:dyDescent="0.35">
      <c r="A6788" t="s">
        <v>11</v>
      </c>
      <c r="B6788" t="s">
        <v>75</v>
      </c>
      <c r="C6788" t="s">
        <v>13</v>
      </c>
      <c r="D6788" t="s">
        <v>14</v>
      </c>
      <c r="E6788" t="s">
        <v>76</v>
      </c>
      <c r="F6788" t="s">
        <v>24</v>
      </c>
      <c r="G6788">
        <v>3933.56</v>
      </c>
      <c r="H6788" s="1">
        <v>43365</v>
      </c>
      <c r="I6788" t="str">
        <f t="shared" si="318"/>
        <v>22</v>
      </c>
      <c r="J6788" t="str">
        <f t="shared" si="319"/>
        <v>September</v>
      </c>
      <c r="K6788" t="str">
        <f t="shared" si="320"/>
        <v>2018</v>
      </c>
      <c r="L6788" s="15">
        <v>0.27591435185185187</v>
      </c>
      <c r="M6788">
        <f>HOUR(K6788:K18830)</f>
        <v>0</v>
      </c>
      <c r="N6788">
        <f>MINUTE(K6788:K18830)</f>
        <v>0</v>
      </c>
      <c r="O6788">
        <f>SECOND(K6788:K18830)</f>
        <v>0</v>
      </c>
      <c r="P6788">
        <v>34.229999999999997</v>
      </c>
      <c r="Q6788">
        <f>G6788-P6788</f>
        <v>3899.33</v>
      </c>
      <c r="R6788" t="s">
        <v>470</v>
      </c>
      <c r="S6788" t="s">
        <v>18</v>
      </c>
      <c r="T6788" t="s">
        <v>19</v>
      </c>
    </row>
    <row r="6789" spans="1:20" x14ac:dyDescent="0.35">
      <c r="A6789" t="s">
        <v>11</v>
      </c>
      <c r="B6789" t="s">
        <v>336</v>
      </c>
      <c r="C6789" t="s">
        <v>13</v>
      </c>
      <c r="D6789" t="s">
        <v>14</v>
      </c>
      <c r="E6789" t="s">
        <v>337</v>
      </c>
      <c r="F6789" t="s">
        <v>16</v>
      </c>
      <c r="G6789">
        <v>8664.7199999999993</v>
      </c>
      <c r="H6789" s="1">
        <v>43365</v>
      </c>
      <c r="I6789" t="str">
        <f t="shared" si="318"/>
        <v>22</v>
      </c>
      <c r="J6789" t="str">
        <f t="shared" si="319"/>
        <v>September</v>
      </c>
      <c r="K6789" t="str">
        <f t="shared" si="320"/>
        <v>2018</v>
      </c>
      <c r="L6789" s="15">
        <v>0.30693287037037037</v>
      </c>
      <c r="M6789">
        <f>HOUR(K6789:K18831)</f>
        <v>0</v>
      </c>
      <c r="N6789">
        <f>MINUTE(K6789:K18831)</f>
        <v>0</v>
      </c>
      <c r="O6789">
        <f>SECOND(K6789:K18831)</f>
        <v>0</v>
      </c>
      <c r="P6789">
        <v>146.88999999999999</v>
      </c>
      <c r="Q6789">
        <f>G6789-P6789</f>
        <v>8517.83</v>
      </c>
      <c r="R6789" t="s">
        <v>557</v>
      </c>
      <c r="S6789" t="s">
        <v>18</v>
      </c>
      <c r="T6789" t="s">
        <v>19</v>
      </c>
    </row>
    <row r="6790" spans="1:20" x14ac:dyDescent="0.35">
      <c r="A6790" t="s">
        <v>29</v>
      </c>
      <c r="B6790" t="s">
        <v>379</v>
      </c>
      <c r="C6790" t="s">
        <v>13</v>
      </c>
      <c r="D6790" t="s">
        <v>31</v>
      </c>
      <c r="E6790" t="s">
        <v>380</v>
      </c>
      <c r="F6790" t="s">
        <v>16</v>
      </c>
      <c r="G6790">
        <v>13032.2</v>
      </c>
      <c r="H6790" s="1">
        <v>43365</v>
      </c>
      <c r="I6790" t="str">
        <f t="shared" si="318"/>
        <v>22</v>
      </c>
      <c r="J6790" t="str">
        <f t="shared" si="319"/>
        <v>September</v>
      </c>
      <c r="K6790" t="str">
        <f t="shared" si="320"/>
        <v>2018</v>
      </c>
      <c r="L6790" s="15">
        <v>0.33333333333333331</v>
      </c>
      <c r="M6790">
        <f>HOUR(K6790:K18832)</f>
        <v>0</v>
      </c>
      <c r="N6790">
        <f>MINUTE(K6790:K18832)</f>
        <v>0</v>
      </c>
      <c r="O6790">
        <f>SECOND(K6790:K18832)</f>
        <v>0</v>
      </c>
      <c r="P6790">
        <v>82</v>
      </c>
      <c r="Q6790">
        <f>G6790-P6790</f>
        <v>12950.2</v>
      </c>
      <c r="R6790" t="s">
        <v>1833</v>
      </c>
      <c r="S6790" t="s">
        <v>18</v>
      </c>
      <c r="T6790" t="s">
        <v>19</v>
      </c>
    </row>
    <row r="6791" spans="1:20" x14ac:dyDescent="0.35">
      <c r="A6791" t="s">
        <v>11</v>
      </c>
      <c r="B6791" t="s">
        <v>100</v>
      </c>
      <c r="C6791" t="s">
        <v>13</v>
      </c>
      <c r="D6791" t="s">
        <v>20</v>
      </c>
      <c r="E6791" t="s">
        <v>101</v>
      </c>
      <c r="F6791" t="s">
        <v>16</v>
      </c>
      <c r="G6791">
        <v>6391.88</v>
      </c>
      <c r="H6791" s="1">
        <v>43365</v>
      </c>
      <c r="I6791" t="str">
        <f t="shared" si="318"/>
        <v>22</v>
      </c>
      <c r="J6791" t="str">
        <f t="shared" si="319"/>
        <v>September</v>
      </c>
      <c r="K6791" t="str">
        <f t="shared" si="320"/>
        <v>2018</v>
      </c>
      <c r="L6791" s="15">
        <v>0.34689814814814812</v>
      </c>
      <c r="M6791">
        <f>HOUR(K6791:K18833)</f>
        <v>0</v>
      </c>
      <c r="N6791">
        <f>MINUTE(K6791:K18833)</f>
        <v>0</v>
      </c>
      <c r="O6791">
        <f>SECOND(K6791:K18833)</f>
        <v>0</v>
      </c>
      <c r="P6791">
        <v>67.489999999999995</v>
      </c>
      <c r="Q6791">
        <f>G6791-P6791</f>
        <v>6324.39</v>
      </c>
      <c r="R6791" t="s">
        <v>1534</v>
      </c>
      <c r="S6791" t="s">
        <v>18</v>
      </c>
      <c r="T6791" t="s">
        <v>19</v>
      </c>
    </row>
    <row r="6792" spans="1:20" x14ac:dyDescent="0.35">
      <c r="A6792" t="s">
        <v>11</v>
      </c>
      <c r="B6792" t="s">
        <v>22</v>
      </c>
      <c r="C6792" t="s">
        <v>13</v>
      </c>
      <c r="D6792" t="s">
        <v>14</v>
      </c>
      <c r="E6792" t="s">
        <v>23</v>
      </c>
      <c r="F6792" t="s">
        <v>24</v>
      </c>
      <c r="G6792">
        <v>414.14</v>
      </c>
      <c r="H6792" s="1">
        <v>43365</v>
      </c>
      <c r="I6792" t="str">
        <f t="shared" si="318"/>
        <v>22</v>
      </c>
      <c r="J6792" t="str">
        <f t="shared" si="319"/>
        <v>September</v>
      </c>
      <c r="K6792" t="str">
        <f t="shared" si="320"/>
        <v>2018</v>
      </c>
      <c r="L6792" s="15">
        <v>0.36268518518518517</v>
      </c>
      <c r="M6792">
        <f>HOUR(K6792:K18834)</f>
        <v>0</v>
      </c>
      <c r="N6792">
        <f>MINUTE(K6792:K18834)</f>
        <v>0</v>
      </c>
      <c r="O6792">
        <f>SECOND(K6792:K18834)</f>
        <v>0</v>
      </c>
      <c r="P6792">
        <v>23.51</v>
      </c>
      <c r="Q6792">
        <f>G6792-P6792</f>
        <v>390.63</v>
      </c>
      <c r="R6792" t="s">
        <v>311</v>
      </c>
      <c r="S6792" t="s">
        <v>18</v>
      </c>
      <c r="T6792" t="s">
        <v>19</v>
      </c>
    </row>
    <row r="6793" spans="1:20" x14ac:dyDescent="0.35">
      <c r="A6793" t="s">
        <v>11</v>
      </c>
      <c r="B6793" t="s">
        <v>85</v>
      </c>
      <c r="C6793" t="s">
        <v>13</v>
      </c>
      <c r="D6793" t="s">
        <v>14</v>
      </c>
      <c r="E6793" t="s">
        <v>86</v>
      </c>
      <c r="F6793" t="s">
        <v>16</v>
      </c>
      <c r="G6793">
        <v>22716.26</v>
      </c>
      <c r="H6793" s="1">
        <v>43365</v>
      </c>
      <c r="I6793" t="str">
        <f t="shared" si="318"/>
        <v>22</v>
      </c>
      <c r="J6793" t="str">
        <f t="shared" si="319"/>
        <v>September</v>
      </c>
      <c r="K6793" t="str">
        <f t="shared" si="320"/>
        <v>2018</v>
      </c>
      <c r="L6793" s="15">
        <v>0.37606481481481485</v>
      </c>
      <c r="M6793">
        <f>HOUR(K6793:K18835)</f>
        <v>0</v>
      </c>
      <c r="N6793">
        <f>MINUTE(K6793:K18835)</f>
        <v>0</v>
      </c>
      <c r="O6793">
        <f>SECOND(K6793:K18835)</f>
        <v>0</v>
      </c>
      <c r="P6793">
        <v>11.84</v>
      </c>
      <c r="Q6793">
        <f>G6793-P6793</f>
        <v>22704.42</v>
      </c>
      <c r="R6793" t="s">
        <v>252</v>
      </c>
      <c r="S6793" t="s">
        <v>18</v>
      </c>
      <c r="T6793" t="s">
        <v>19</v>
      </c>
    </row>
    <row r="6794" spans="1:20" x14ac:dyDescent="0.35">
      <c r="A6794" t="s">
        <v>11</v>
      </c>
      <c r="B6794" t="s">
        <v>22</v>
      </c>
      <c r="C6794" t="s">
        <v>13</v>
      </c>
      <c r="D6794" t="s">
        <v>14</v>
      </c>
      <c r="E6794" t="s">
        <v>23</v>
      </c>
      <c r="F6794" t="s">
        <v>24</v>
      </c>
      <c r="G6794">
        <v>403.56</v>
      </c>
      <c r="H6794" s="1">
        <v>43365</v>
      </c>
      <c r="I6794" t="str">
        <f t="shared" si="318"/>
        <v>22</v>
      </c>
      <c r="J6794" t="str">
        <f t="shared" si="319"/>
        <v>September</v>
      </c>
      <c r="K6794" t="str">
        <f t="shared" si="320"/>
        <v>2018</v>
      </c>
      <c r="L6794" s="15">
        <v>0.38091435185185185</v>
      </c>
      <c r="M6794">
        <f>HOUR(K6794:K18836)</f>
        <v>0</v>
      </c>
      <c r="N6794">
        <f>MINUTE(K6794:K18836)</f>
        <v>0</v>
      </c>
      <c r="O6794">
        <f>SECOND(K6794:K18836)</f>
        <v>0</v>
      </c>
      <c r="P6794">
        <v>10.58</v>
      </c>
      <c r="Q6794">
        <f>G6794-P6794</f>
        <v>392.98</v>
      </c>
      <c r="R6794" t="s">
        <v>717</v>
      </c>
      <c r="S6794" t="s">
        <v>18</v>
      </c>
      <c r="T6794" t="s">
        <v>19</v>
      </c>
    </row>
    <row r="6795" spans="1:20" x14ac:dyDescent="0.35">
      <c r="A6795" t="s">
        <v>11</v>
      </c>
      <c r="B6795" t="s">
        <v>62</v>
      </c>
      <c r="C6795" t="s">
        <v>13</v>
      </c>
      <c r="D6795" t="s">
        <v>14</v>
      </c>
      <c r="E6795" t="s">
        <v>63</v>
      </c>
      <c r="F6795" t="s">
        <v>24</v>
      </c>
      <c r="G6795">
        <v>4603.74</v>
      </c>
      <c r="H6795" s="1">
        <v>43365</v>
      </c>
      <c r="I6795" t="str">
        <f t="shared" si="318"/>
        <v>22</v>
      </c>
      <c r="J6795" t="str">
        <f t="shared" si="319"/>
        <v>September</v>
      </c>
      <c r="K6795" t="str">
        <f t="shared" si="320"/>
        <v>2018</v>
      </c>
      <c r="L6795" s="15">
        <v>0.385775462962963</v>
      </c>
      <c r="M6795">
        <f>HOUR(K6795:K18837)</f>
        <v>0</v>
      </c>
      <c r="N6795">
        <f>MINUTE(K6795:K18837)</f>
        <v>0</v>
      </c>
      <c r="O6795">
        <f>SECOND(K6795:K18837)</f>
        <v>0</v>
      </c>
      <c r="P6795">
        <v>8.76</v>
      </c>
      <c r="Q6795">
        <f>G6795-P6795</f>
        <v>4594.9799999999996</v>
      </c>
      <c r="R6795" t="s">
        <v>814</v>
      </c>
      <c r="S6795" t="s">
        <v>18</v>
      </c>
      <c r="T6795" t="s">
        <v>19</v>
      </c>
    </row>
    <row r="6796" spans="1:20" x14ac:dyDescent="0.35">
      <c r="A6796" t="s">
        <v>11</v>
      </c>
      <c r="B6796" t="s">
        <v>22</v>
      </c>
      <c r="C6796" t="s">
        <v>13</v>
      </c>
      <c r="D6796" t="s">
        <v>14</v>
      </c>
      <c r="E6796" t="s">
        <v>23</v>
      </c>
      <c r="F6796" t="s">
        <v>24</v>
      </c>
      <c r="G6796">
        <v>390.11</v>
      </c>
      <c r="H6796" s="1">
        <v>43365</v>
      </c>
      <c r="I6796" t="str">
        <f t="shared" si="318"/>
        <v>22</v>
      </c>
      <c r="J6796" t="str">
        <f t="shared" si="319"/>
        <v>September</v>
      </c>
      <c r="K6796" t="str">
        <f t="shared" si="320"/>
        <v>2018</v>
      </c>
      <c r="L6796" s="15">
        <v>0.39063657407407404</v>
      </c>
      <c r="M6796">
        <f>HOUR(K6796:K18838)</f>
        <v>0</v>
      </c>
      <c r="N6796">
        <f>MINUTE(K6796:K18838)</f>
        <v>0</v>
      </c>
      <c r="O6796">
        <f>SECOND(K6796:K18838)</f>
        <v>0</v>
      </c>
      <c r="P6796">
        <v>13.45</v>
      </c>
      <c r="Q6796">
        <f>G6796-P6796</f>
        <v>376.66</v>
      </c>
      <c r="R6796" t="s">
        <v>791</v>
      </c>
      <c r="S6796" t="s">
        <v>18</v>
      </c>
      <c r="T6796" t="s">
        <v>19</v>
      </c>
    </row>
    <row r="6797" spans="1:20" x14ac:dyDescent="0.35">
      <c r="A6797" t="s">
        <v>11</v>
      </c>
      <c r="B6797" t="s">
        <v>47</v>
      </c>
      <c r="C6797" t="s">
        <v>13</v>
      </c>
      <c r="D6797" t="s">
        <v>20</v>
      </c>
      <c r="E6797" t="s">
        <v>48</v>
      </c>
      <c r="F6797" t="s">
        <v>24</v>
      </c>
      <c r="G6797">
        <v>12938.45</v>
      </c>
      <c r="H6797" s="1">
        <v>43365</v>
      </c>
      <c r="I6797" t="str">
        <f t="shared" si="318"/>
        <v>22</v>
      </c>
      <c r="J6797" t="str">
        <f t="shared" si="319"/>
        <v>September</v>
      </c>
      <c r="K6797" t="str">
        <f t="shared" si="320"/>
        <v>2018</v>
      </c>
      <c r="L6797" s="15">
        <v>0.39548611111111115</v>
      </c>
      <c r="M6797">
        <f>HOUR(K6797:K18839)</f>
        <v>0</v>
      </c>
      <c r="N6797">
        <f>MINUTE(K6797:K18839)</f>
        <v>0</v>
      </c>
      <c r="O6797">
        <f>SECOND(K6797:K18839)</f>
        <v>0</v>
      </c>
      <c r="P6797">
        <v>16.79</v>
      </c>
      <c r="Q6797">
        <f>G6797-P6797</f>
        <v>12921.66</v>
      </c>
      <c r="R6797" t="s">
        <v>518</v>
      </c>
      <c r="S6797" t="s">
        <v>18</v>
      </c>
      <c r="T6797" t="s">
        <v>19</v>
      </c>
    </row>
    <row r="6798" spans="1:20" x14ac:dyDescent="0.35">
      <c r="A6798" t="s">
        <v>11</v>
      </c>
      <c r="B6798" t="s">
        <v>80</v>
      </c>
      <c r="C6798" t="s">
        <v>13</v>
      </c>
      <c r="D6798" t="s">
        <v>20</v>
      </c>
      <c r="E6798" t="s">
        <v>81</v>
      </c>
      <c r="F6798" t="s">
        <v>24</v>
      </c>
      <c r="G6798">
        <v>18242.05</v>
      </c>
      <c r="H6798" s="1">
        <v>43365</v>
      </c>
      <c r="I6798" t="str">
        <f t="shared" si="318"/>
        <v>22</v>
      </c>
      <c r="J6798" t="str">
        <f t="shared" si="319"/>
        <v>September</v>
      </c>
      <c r="K6798" t="str">
        <f t="shared" si="320"/>
        <v>2018</v>
      </c>
      <c r="L6798" s="15">
        <v>0.40034722222222219</v>
      </c>
      <c r="M6798">
        <f>HOUR(K6798:K18840)</f>
        <v>0</v>
      </c>
      <c r="N6798">
        <f>MINUTE(K6798:K18840)</f>
        <v>0</v>
      </c>
      <c r="O6798">
        <f>SECOND(K6798:K18840)</f>
        <v>0</v>
      </c>
      <c r="P6798">
        <v>23.5</v>
      </c>
      <c r="Q6798">
        <f>G6798-P6798</f>
        <v>18218.55</v>
      </c>
      <c r="R6798" t="s">
        <v>839</v>
      </c>
      <c r="S6798" t="s">
        <v>18</v>
      </c>
      <c r="T6798" t="s">
        <v>19</v>
      </c>
    </row>
    <row r="6799" spans="1:20" x14ac:dyDescent="0.35">
      <c r="A6799" t="s">
        <v>11</v>
      </c>
      <c r="B6799" t="s">
        <v>124</v>
      </c>
      <c r="C6799" t="s">
        <v>13</v>
      </c>
      <c r="D6799" t="s">
        <v>14</v>
      </c>
      <c r="E6799" t="s">
        <v>125</v>
      </c>
      <c r="F6799" t="s">
        <v>16</v>
      </c>
      <c r="G6799">
        <v>3692.64</v>
      </c>
      <c r="H6799" s="1">
        <v>43365</v>
      </c>
      <c r="I6799" t="str">
        <f t="shared" si="318"/>
        <v>22</v>
      </c>
      <c r="J6799" t="str">
        <f t="shared" si="319"/>
        <v>September</v>
      </c>
      <c r="K6799" t="str">
        <f t="shared" si="320"/>
        <v>2018</v>
      </c>
      <c r="L6799" s="15">
        <v>0.4051967592592593</v>
      </c>
      <c r="M6799">
        <f>HOUR(K6799:K18841)</f>
        <v>0</v>
      </c>
      <c r="N6799">
        <f>MINUTE(K6799:K18841)</f>
        <v>0</v>
      </c>
      <c r="O6799">
        <f>SECOND(K6799:K18841)</f>
        <v>0</v>
      </c>
      <c r="P6799">
        <v>18.600000000000001</v>
      </c>
      <c r="Q6799">
        <f>G6799-P6799</f>
        <v>3674.04</v>
      </c>
      <c r="R6799" t="s">
        <v>398</v>
      </c>
      <c r="S6799" t="s">
        <v>18</v>
      </c>
      <c r="T6799" t="s">
        <v>19</v>
      </c>
    </row>
    <row r="6800" spans="1:20" x14ac:dyDescent="0.35">
      <c r="A6800" t="s">
        <v>11</v>
      </c>
      <c r="B6800" t="s">
        <v>37</v>
      </c>
      <c r="C6800" t="s">
        <v>13</v>
      </c>
      <c r="D6800" t="s">
        <v>20</v>
      </c>
      <c r="E6800" t="s">
        <v>38</v>
      </c>
      <c r="F6800" t="s">
        <v>16</v>
      </c>
      <c r="G6800">
        <v>6381.07</v>
      </c>
      <c r="H6800" s="1">
        <v>43365</v>
      </c>
      <c r="I6800" t="str">
        <f t="shared" si="318"/>
        <v>22</v>
      </c>
      <c r="J6800" t="str">
        <f t="shared" si="319"/>
        <v>September</v>
      </c>
      <c r="K6800" t="str">
        <f t="shared" si="320"/>
        <v>2018</v>
      </c>
      <c r="L6800" s="15">
        <v>0.41005787037037034</v>
      </c>
      <c r="M6800">
        <f>HOUR(K6800:K18842)</f>
        <v>0</v>
      </c>
      <c r="N6800">
        <f>MINUTE(K6800:K18842)</f>
        <v>0</v>
      </c>
      <c r="O6800">
        <f>SECOND(K6800:K18842)</f>
        <v>0</v>
      </c>
      <c r="P6800">
        <v>7.71</v>
      </c>
      <c r="Q6800">
        <f>G6800-P6800</f>
        <v>6373.36</v>
      </c>
      <c r="R6800" t="s">
        <v>44</v>
      </c>
      <c r="S6800" t="s">
        <v>18</v>
      </c>
      <c r="T6800" t="s">
        <v>19</v>
      </c>
    </row>
    <row r="6801" spans="1:20" x14ac:dyDescent="0.35">
      <c r="A6801" t="s">
        <v>11</v>
      </c>
      <c r="B6801" t="s">
        <v>22</v>
      </c>
      <c r="C6801" t="s">
        <v>13</v>
      </c>
      <c r="D6801" t="s">
        <v>20</v>
      </c>
      <c r="E6801" t="s">
        <v>23</v>
      </c>
      <c r="F6801" t="s">
        <v>24</v>
      </c>
      <c r="G6801">
        <v>378.87</v>
      </c>
      <c r="H6801" s="1">
        <v>43365</v>
      </c>
      <c r="I6801" t="str">
        <f t="shared" si="318"/>
        <v>22</v>
      </c>
      <c r="J6801" t="str">
        <f t="shared" si="319"/>
        <v>September</v>
      </c>
      <c r="K6801" t="str">
        <f t="shared" si="320"/>
        <v>2018</v>
      </c>
      <c r="L6801" s="15">
        <v>0.41490740740740745</v>
      </c>
      <c r="M6801">
        <f>HOUR(K6801:K18843)</f>
        <v>0</v>
      </c>
      <c r="N6801">
        <f>MINUTE(K6801:K18843)</f>
        <v>0</v>
      </c>
      <c r="O6801">
        <f>SECOND(K6801:K18843)</f>
        <v>0</v>
      </c>
      <c r="P6801">
        <v>11.24</v>
      </c>
      <c r="Q6801">
        <f>G6801-P6801</f>
        <v>367.63</v>
      </c>
      <c r="R6801" t="s">
        <v>1535</v>
      </c>
      <c r="S6801" t="s">
        <v>18</v>
      </c>
      <c r="T6801" t="s">
        <v>19</v>
      </c>
    </row>
    <row r="6802" spans="1:20" x14ac:dyDescent="0.35">
      <c r="A6802" t="s">
        <v>29</v>
      </c>
      <c r="B6802" t="s">
        <v>186</v>
      </c>
      <c r="C6802" t="s">
        <v>13</v>
      </c>
      <c r="D6802" t="s">
        <v>31</v>
      </c>
      <c r="E6802" t="s">
        <v>187</v>
      </c>
      <c r="F6802" t="s">
        <v>16</v>
      </c>
      <c r="G6802">
        <v>4053.39</v>
      </c>
      <c r="H6802" s="1">
        <v>43365</v>
      </c>
      <c r="I6802" t="str">
        <f t="shared" si="318"/>
        <v>22</v>
      </c>
      <c r="J6802" t="str">
        <f t="shared" si="319"/>
        <v>September</v>
      </c>
      <c r="K6802" t="str">
        <f t="shared" si="320"/>
        <v>2018</v>
      </c>
      <c r="L6802" s="15">
        <v>0.41666666666666669</v>
      </c>
      <c r="M6802">
        <f>HOUR(K6802:K18844)</f>
        <v>0</v>
      </c>
      <c r="N6802">
        <f>MINUTE(K6802:K18844)</f>
        <v>0</v>
      </c>
      <c r="O6802">
        <f>SECOND(K6802:K18844)</f>
        <v>0</v>
      </c>
      <c r="P6802">
        <v>45</v>
      </c>
      <c r="Q6802">
        <f>G6802-P6802</f>
        <v>4008.39</v>
      </c>
      <c r="R6802" t="s">
        <v>1833</v>
      </c>
      <c r="S6802" t="s">
        <v>18</v>
      </c>
      <c r="T6802" t="s">
        <v>19</v>
      </c>
    </row>
    <row r="6803" spans="1:20" x14ac:dyDescent="0.35">
      <c r="A6803" t="s">
        <v>11</v>
      </c>
      <c r="B6803" t="s">
        <v>22</v>
      </c>
      <c r="C6803" t="s">
        <v>13</v>
      </c>
      <c r="D6803" t="s">
        <v>20</v>
      </c>
      <c r="E6803" t="s">
        <v>23</v>
      </c>
      <c r="F6803" t="s">
        <v>24</v>
      </c>
      <c r="G6803">
        <v>364.41</v>
      </c>
      <c r="H6803" s="1">
        <v>43365</v>
      </c>
      <c r="I6803" t="str">
        <f t="shared" si="318"/>
        <v>22</v>
      </c>
      <c r="J6803" t="str">
        <f t="shared" si="319"/>
        <v>September</v>
      </c>
      <c r="K6803" t="str">
        <f t="shared" si="320"/>
        <v>2018</v>
      </c>
      <c r="L6803" s="15">
        <v>0.42149305555555555</v>
      </c>
      <c r="M6803">
        <f>HOUR(K6803:K18845)</f>
        <v>0</v>
      </c>
      <c r="N6803">
        <f>MINUTE(K6803:K18845)</f>
        <v>0</v>
      </c>
      <c r="O6803">
        <f>SECOND(K6803:K18845)</f>
        <v>0</v>
      </c>
      <c r="P6803">
        <v>14.46</v>
      </c>
      <c r="Q6803">
        <f>G6803-P6803</f>
        <v>349.95000000000005</v>
      </c>
      <c r="R6803" t="s">
        <v>323</v>
      </c>
      <c r="S6803" t="s">
        <v>18</v>
      </c>
      <c r="T6803" t="s">
        <v>19</v>
      </c>
    </row>
    <row r="6804" spans="1:20" x14ac:dyDescent="0.35">
      <c r="A6804" t="s">
        <v>11</v>
      </c>
      <c r="B6804" t="s">
        <v>12</v>
      </c>
      <c r="C6804" t="s">
        <v>13</v>
      </c>
      <c r="D6804" t="s">
        <v>20</v>
      </c>
      <c r="E6804" t="s">
        <v>15</v>
      </c>
      <c r="F6804" t="s">
        <v>16</v>
      </c>
      <c r="G6804">
        <v>2717.9</v>
      </c>
      <c r="H6804" s="1">
        <v>43365</v>
      </c>
      <c r="I6804" t="str">
        <f t="shared" si="318"/>
        <v>22</v>
      </c>
      <c r="J6804" t="str">
        <f t="shared" si="319"/>
        <v>September</v>
      </c>
      <c r="K6804" t="str">
        <f t="shared" si="320"/>
        <v>2018</v>
      </c>
      <c r="L6804" s="15">
        <v>0.42903935185185182</v>
      </c>
      <c r="M6804">
        <f>HOUR(K6804:K18846)</f>
        <v>0</v>
      </c>
      <c r="N6804">
        <f>MINUTE(K6804:K18846)</f>
        <v>0</v>
      </c>
      <c r="O6804">
        <f>SECOND(K6804:K18846)</f>
        <v>0</v>
      </c>
      <c r="P6804">
        <v>9.5299999999999994</v>
      </c>
      <c r="Q6804">
        <f>G6804-P6804</f>
        <v>2708.37</v>
      </c>
      <c r="R6804" t="s">
        <v>1523</v>
      </c>
      <c r="S6804" t="s">
        <v>18</v>
      </c>
      <c r="T6804" t="s">
        <v>19</v>
      </c>
    </row>
    <row r="6805" spans="1:20" x14ac:dyDescent="0.35">
      <c r="A6805" t="s">
        <v>11</v>
      </c>
      <c r="B6805" t="s">
        <v>80</v>
      </c>
      <c r="C6805" t="s">
        <v>13</v>
      </c>
      <c r="D6805" t="s">
        <v>20</v>
      </c>
      <c r="E6805" t="s">
        <v>81</v>
      </c>
      <c r="F6805" t="s">
        <v>24</v>
      </c>
      <c r="G6805">
        <v>18219.03</v>
      </c>
      <c r="H6805" s="1">
        <v>43365</v>
      </c>
      <c r="I6805" t="str">
        <f t="shared" si="318"/>
        <v>22</v>
      </c>
      <c r="J6805" t="str">
        <f t="shared" si="319"/>
        <v>September</v>
      </c>
      <c r="K6805" t="str">
        <f t="shared" si="320"/>
        <v>2018</v>
      </c>
      <c r="L6805" s="15">
        <v>0.4365856481481481</v>
      </c>
      <c r="M6805">
        <f>HOUR(K6805:K18847)</f>
        <v>0</v>
      </c>
      <c r="N6805">
        <f>MINUTE(K6805:K18847)</f>
        <v>0</v>
      </c>
      <c r="O6805">
        <f>SECOND(K6805:K18847)</f>
        <v>0</v>
      </c>
      <c r="P6805">
        <v>23.02</v>
      </c>
      <c r="Q6805">
        <f>G6805-P6805</f>
        <v>18196.009999999998</v>
      </c>
      <c r="R6805" t="s">
        <v>259</v>
      </c>
      <c r="S6805" t="s">
        <v>18</v>
      </c>
      <c r="T6805" t="s">
        <v>19</v>
      </c>
    </row>
    <row r="6806" spans="1:20" x14ac:dyDescent="0.35">
      <c r="A6806" t="s">
        <v>11</v>
      </c>
      <c r="B6806" t="s">
        <v>12</v>
      </c>
      <c r="C6806" t="s">
        <v>13</v>
      </c>
      <c r="D6806" t="s">
        <v>20</v>
      </c>
      <c r="E6806" t="s">
        <v>15</v>
      </c>
      <c r="F6806" t="s">
        <v>16</v>
      </c>
      <c r="G6806">
        <v>2709.46</v>
      </c>
      <c r="H6806" s="1">
        <v>43365</v>
      </c>
      <c r="I6806" t="str">
        <f t="shared" si="318"/>
        <v>22</v>
      </c>
      <c r="J6806" t="str">
        <f t="shared" si="319"/>
        <v>September</v>
      </c>
      <c r="K6806" t="str">
        <f t="shared" si="320"/>
        <v>2018</v>
      </c>
      <c r="L6806" s="15">
        <v>0.44413194444444443</v>
      </c>
      <c r="M6806">
        <f>HOUR(K6806:K18848)</f>
        <v>0</v>
      </c>
      <c r="N6806">
        <f>MINUTE(K6806:K18848)</f>
        <v>0</v>
      </c>
      <c r="O6806">
        <f>SECOND(K6806:K18848)</f>
        <v>0</v>
      </c>
      <c r="P6806">
        <v>8.44</v>
      </c>
      <c r="Q6806">
        <f>G6806-P6806</f>
        <v>2701.02</v>
      </c>
      <c r="R6806" t="s">
        <v>229</v>
      </c>
      <c r="S6806" t="s">
        <v>18</v>
      </c>
      <c r="T6806" t="s">
        <v>19</v>
      </c>
    </row>
    <row r="6807" spans="1:20" x14ac:dyDescent="0.35">
      <c r="A6807" t="s">
        <v>11</v>
      </c>
      <c r="B6807" t="s">
        <v>80</v>
      </c>
      <c r="C6807" t="s">
        <v>13</v>
      </c>
      <c r="D6807" t="s">
        <v>14</v>
      </c>
      <c r="E6807" t="s">
        <v>81</v>
      </c>
      <c r="F6807" t="s">
        <v>24</v>
      </c>
      <c r="G6807">
        <v>18213.55</v>
      </c>
      <c r="H6807" s="1">
        <v>43365</v>
      </c>
      <c r="I6807" t="str">
        <f t="shared" si="318"/>
        <v>22</v>
      </c>
      <c r="J6807" t="str">
        <f t="shared" si="319"/>
        <v>September</v>
      </c>
      <c r="K6807" t="str">
        <f t="shared" si="320"/>
        <v>2018</v>
      </c>
      <c r="L6807" s="15">
        <v>0.45168981481481479</v>
      </c>
      <c r="M6807">
        <f>HOUR(K6807:K18849)</f>
        <v>0</v>
      </c>
      <c r="N6807">
        <f>MINUTE(K6807:K18849)</f>
        <v>0</v>
      </c>
      <c r="O6807">
        <f>SECOND(K6807:K18849)</f>
        <v>0</v>
      </c>
      <c r="P6807">
        <v>5.48</v>
      </c>
      <c r="Q6807">
        <f>G6807-P6807</f>
        <v>18208.07</v>
      </c>
      <c r="R6807" t="s">
        <v>258</v>
      </c>
      <c r="S6807" t="s">
        <v>18</v>
      </c>
      <c r="T6807" t="s">
        <v>19</v>
      </c>
    </row>
    <row r="6808" spans="1:20" x14ac:dyDescent="0.35">
      <c r="A6808" t="s">
        <v>29</v>
      </c>
      <c r="B6808" t="s">
        <v>199</v>
      </c>
      <c r="C6808" t="s">
        <v>13</v>
      </c>
      <c r="D6808" t="s">
        <v>41</v>
      </c>
      <c r="E6808" t="s">
        <v>200</v>
      </c>
      <c r="F6808" t="s">
        <v>24</v>
      </c>
      <c r="G6808">
        <v>7046</v>
      </c>
      <c r="H6808" s="1">
        <v>43365</v>
      </c>
      <c r="I6808" t="str">
        <f t="shared" si="318"/>
        <v>22</v>
      </c>
      <c r="J6808" t="str">
        <f t="shared" si="319"/>
        <v>September</v>
      </c>
      <c r="K6808" t="str">
        <f t="shared" si="320"/>
        <v>2018</v>
      </c>
      <c r="L6808" s="15">
        <v>0.45833333333333331</v>
      </c>
      <c r="M6808">
        <f>HOUR(K6808:K18850)</f>
        <v>0</v>
      </c>
      <c r="N6808">
        <f>MINUTE(K6808:K18850)</f>
        <v>0</v>
      </c>
      <c r="O6808">
        <f>SECOND(K6808:K18850)</f>
        <v>0</v>
      </c>
      <c r="P6808">
        <v>90</v>
      </c>
      <c r="Q6808">
        <f>G6808-P6808</f>
        <v>6956</v>
      </c>
      <c r="R6808" t="s">
        <v>1833</v>
      </c>
      <c r="S6808" t="s">
        <v>18</v>
      </c>
      <c r="T6808" t="s">
        <v>19</v>
      </c>
    </row>
    <row r="6809" spans="1:20" x14ac:dyDescent="0.35">
      <c r="A6809" t="s">
        <v>29</v>
      </c>
      <c r="B6809" t="s">
        <v>289</v>
      </c>
      <c r="C6809" t="s">
        <v>13</v>
      </c>
      <c r="D6809" t="s">
        <v>31</v>
      </c>
      <c r="E6809" t="s">
        <v>290</v>
      </c>
      <c r="F6809" t="s">
        <v>24</v>
      </c>
      <c r="G6809">
        <v>6659.69</v>
      </c>
      <c r="H6809" s="1">
        <v>43365</v>
      </c>
      <c r="I6809" t="str">
        <f t="shared" si="318"/>
        <v>22</v>
      </c>
      <c r="J6809" t="str">
        <f t="shared" si="319"/>
        <v>September</v>
      </c>
      <c r="K6809" t="str">
        <f t="shared" si="320"/>
        <v>2018</v>
      </c>
      <c r="L6809" s="15">
        <v>0.45833333333333331</v>
      </c>
      <c r="M6809">
        <f>HOUR(K6809:K18851)</f>
        <v>0</v>
      </c>
      <c r="N6809">
        <f>MINUTE(K6809:K18851)</f>
        <v>0</v>
      </c>
      <c r="O6809">
        <f>SECOND(K6809:K18851)</f>
        <v>0</v>
      </c>
      <c r="P6809">
        <v>17</v>
      </c>
      <c r="Q6809">
        <f>G6809-P6809</f>
        <v>6642.69</v>
      </c>
      <c r="R6809" t="s">
        <v>1833</v>
      </c>
      <c r="S6809" t="s">
        <v>18</v>
      </c>
      <c r="T6809" t="s">
        <v>19</v>
      </c>
    </row>
    <row r="6810" spans="1:20" x14ac:dyDescent="0.35">
      <c r="A6810" t="s">
        <v>11</v>
      </c>
      <c r="B6810" t="s">
        <v>62</v>
      </c>
      <c r="C6810" t="s">
        <v>13</v>
      </c>
      <c r="D6810" t="s">
        <v>20</v>
      </c>
      <c r="E6810" t="s">
        <v>63</v>
      </c>
      <c r="F6810" t="s">
        <v>24</v>
      </c>
      <c r="G6810">
        <v>4581.59</v>
      </c>
      <c r="H6810" s="1">
        <v>43365</v>
      </c>
      <c r="I6810" t="str">
        <f t="shared" si="318"/>
        <v>22</v>
      </c>
      <c r="J6810" t="str">
        <f t="shared" si="319"/>
        <v>September</v>
      </c>
      <c r="K6810" t="str">
        <f t="shared" si="320"/>
        <v>2018</v>
      </c>
      <c r="L6810" s="15">
        <v>0.45895833333333336</v>
      </c>
      <c r="M6810">
        <f>HOUR(K6810:K18852)</f>
        <v>0</v>
      </c>
      <c r="N6810">
        <f>MINUTE(K6810:K18852)</f>
        <v>0</v>
      </c>
      <c r="O6810">
        <f>SECOND(K6810:K18852)</f>
        <v>0</v>
      </c>
      <c r="P6810">
        <v>22.15</v>
      </c>
      <c r="Q6810">
        <f>G6810-P6810</f>
        <v>4559.4400000000005</v>
      </c>
      <c r="R6810" t="s">
        <v>814</v>
      </c>
      <c r="S6810" t="s">
        <v>18</v>
      </c>
      <c r="T6810" t="s">
        <v>19</v>
      </c>
    </row>
    <row r="6811" spans="1:20" x14ac:dyDescent="0.35">
      <c r="A6811" t="s">
        <v>11</v>
      </c>
      <c r="B6811" t="s">
        <v>62</v>
      </c>
      <c r="C6811" t="s">
        <v>13</v>
      </c>
      <c r="D6811" t="s">
        <v>14</v>
      </c>
      <c r="E6811" t="s">
        <v>63</v>
      </c>
      <c r="F6811" t="s">
        <v>24</v>
      </c>
      <c r="G6811">
        <v>4567.79</v>
      </c>
      <c r="H6811" s="1">
        <v>43365</v>
      </c>
      <c r="I6811" t="str">
        <f t="shared" si="318"/>
        <v>22</v>
      </c>
      <c r="J6811" t="str">
        <f t="shared" si="319"/>
        <v>September</v>
      </c>
      <c r="K6811" t="str">
        <f t="shared" si="320"/>
        <v>2018</v>
      </c>
      <c r="L6811" s="15">
        <v>0.46422453703703703</v>
      </c>
      <c r="M6811">
        <f>HOUR(K6811:K18853)</f>
        <v>0</v>
      </c>
      <c r="N6811">
        <f>MINUTE(K6811:K18853)</f>
        <v>0</v>
      </c>
      <c r="O6811">
        <f>SECOND(K6811:K18853)</f>
        <v>0</v>
      </c>
      <c r="P6811">
        <v>13.8</v>
      </c>
      <c r="Q6811">
        <f>G6811-P6811</f>
        <v>4553.99</v>
      </c>
      <c r="R6811" t="s">
        <v>1118</v>
      </c>
      <c r="S6811" t="s">
        <v>18</v>
      </c>
      <c r="T6811" t="s">
        <v>19</v>
      </c>
    </row>
    <row r="6812" spans="1:20" x14ac:dyDescent="0.35">
      <c r="A6812" t="s">
        <v>11</v>
      </c>
      <c r="B6812" t="s">
        <v>336</v>
      </c>
      <c r="C6812" t="s">
        <v>13</v>
      </c>
      <c r="D6812" t="s">
        <v>14</v>
      </c>
      <c r="E6812" t="s">
        <v>337</v>
      </c>
      <c r="F6812" t="s">
        <v>16</v>
      </c>
      <c r="G6812">
        <v>8503.1</v>
      </c>
      <c r="H6812" s="1">
        <v>43365</v>
      </c>
      <c r="I6812" t="str">
        <f t="shared" si="318"/>
        <v>22</v>
      </c>
      <c r="J6812" t="str">
        <f t="shared" si="319"/>
        <v>September</v>
      </c>
      <c r="K6812" t="str">
        <f t="shared" si="320"/>
        <v>2018</v>
      </c>
      <c r="L6812" s="15">
        <v>0.46947916666666667</v>
      </c>
      <c r="M6812">
        <f>HOUR(K6812:K18854)</f>
        <v>0</v>
      </c>
      <c r="N6812">
        <f>MINUTE(K6812:K18854)</f>
        <v>0</v>
      </c>
      <c r="O6812">
        <f>SECOND(K6812:K18854)</f>
        <v>0</v>
      </c>
      <c r="P6812">
        <v>161.62</v>
      </c>
      <c r="Q6812">
        <f>G6812-P6812</f>
        <v>8341.48</v>
      </c>
      <c r="R6812" t="s">
        <v>153</v>
      </c>
      <c r="S6812" t="s">
        <v>18</v>
      </c>
      <c r="T6812" t="s">
        <v>19</v>
      </c>
    </row>
    <row r="6813" spans="1:20" x14ac:dyDescent="0.35">
      <c r="A6813" t="s">
        <v>11</v>
      </c>
      <c r="B6813" t="s">
        <v>12</v>
      </c>
      <c r="C6813" t="s">
        <v>13</v>
      </c>
      <c r="D6813" t="s">
        <v>20</v>
      </c>
      <c r="E6813" t="s">
        <v>15</v>
      </c>
      <c r="F6813" t="s">
        <v>16</v>
      </c>
      <c r="G6813">
        <v>2703.06</v>
      </c>
      <c r="H6813" s="1">
        <v>43365</v>
      </c>
      <c r="I6813" t="str">
        <f t="shared" si="318"/>
        <v>22</v>
      </c>
      <c r="J6813" t="str">
        <f t="shared" si="319"/>
        <v>September</v>
      </c>
      <c r="K6813" t="str">
        <f t="shared" si="320"/>
        <v>2018</v>
      </c>
      <c r="L6813" s="15">
        <v>0.47474537037037035</v>
      </c>
      <c r="M6813">
        <f>HOUR(K6813:K18855)</f>
        <v>0</v>
      </c>
      <c r="N6813">
        <f>MINUTE(K6813:K18855)</f>
        <v>0</v>
      </c>
      <c r="O6813">
        <f>SECOND(K6813:K18855)</f>
        <v>0</v>
      </c>
      <c r="P6813">
        <v>6.4</v>
      </c>
      <c r="Q6813">
        <f>G6813-P6813</f>
        <v>2696.66</v>
      </c>
      <c r="R6813" t="s">
        <v>451</v>
      </c>
      <c r="S6813" t="s">
        <v>18</v>
      </c>
      <c r="T6813" t="s">
        <v>19</v>
      </c>
    </row>
    <row r="6814" spans="1:20" x14ac:dyDescent="0.35">
      <c r="A6814" t="s">
        <v>11</v>
      </c>
      <c r="B6814" t="s">
        <v>80</v>
      </c>
      <c r="C6814" t="s">
        <v>13</v>
      </c>
      <c r="D6814" t="s">
        <v>20</v>
      </c>
      <c r="E6814" t="s">
        <v>81</v>
      </c>
      <c r="F6814" t="s">
        <v>24</v>
      </c>
      <c r="G6814">
        <v>18207.47</v>
      </c>
      <c r="H6814" s="1">
        <v>43365</v>
      </c>
      <c r="I6814" t="str">
        <f t="shared" si="318"/>
        <v>22</v>
      </c>
      <c r="J6814" t="str">
        <f t="shared" si="319"/>
        <v>September</v>
      </c>
      <c r="K6814" t="str">
        <f t="shared" si="320"/>
        <v>2018</v>
      </c>
      <c r="L6814" s="15">
        <v>0.48</v>
      </c>
      <c r="M6814">
        <f>HOUR(K6814:K18856)</f>
        <v>0</v>
      </c>
      <c r="N6814">
        <f>MINUTE(K6814:K18856)</f>
        <v>0</v>
      </c>
      <c r="O6814">
        <f>SECOND(K6814:K18856)</f>
        <v>0</v>
      </c>
      <c r="P6814">
        <v>6.08</v>
      </c>
      <c r="Q6814">
        <f>G6814-P6814</f>
        <v>18201.39</v>
      </c>
      <c r="R6814" t="s">
        <v>1113</v>
      </c>
      <c r="S6814" t="s">
        <v>18</v>
      </c>
      <c r="T6814" t="s">
        <v>19</v>
      </c>
    </row>
    <row r="6815" spans="1:20" x14ac:dyDescent="0.35">
      <c r="A6815" t="s">
        <v>11</v>
      </c>
      <c r="B6815" t="s">
        <v>12</v>
      </c>
      <c r="C6815" t="s">
        <v>13</v>
      </c>
      <c r="D6815" t="s">
        <v>20</v>
      </c>
      <c r="E6815" t="s">
        <v>15</v>
      </c>
      <c r="F6815" t="s">
        <v>16</v>
      </c>
      <c r="G6815">
        <v>2694.98</v>
      </c>
      <c r="H6815" s="1">
        <v>43365</v>
      </c>
      <c r="I6815" t="str">
        <f t="shared" si="318"/>
        <v>22</v>
      </c>
      <c r="J6815" t="str">
        <f t="shared" si="319"/>
        <v>September</v>
      </c>
      <c r="K6815" t="str">
        <f t="shared" si="320"/>
        <v>2018</v>
      </c>
      <c r="L6815" s="15">
        <v>0.48526620370370371</v>
      </c>
      <c r="M6815">
        <f>HOUR(K6815:K18857)</f>
        <v>0</v>
      </c>
      <c r="N6815">
        <f>MINUTE(K6815:K18857)</f>
        <v>0</v>
      </c>
      <c r="O6815">
        <f>SECOND(K6815:K18857)</f>
        <v>0</v>
      </c>
      <c r="P6815">
        <v>8.08</v>
      </c>
      <c r="Q6815">
        <f>G6815-P6815</f>
        <v>2686.9</v>
      </c>
      <c r="R6815" t="s">
        <v>1118</v>
      </c>
      <c r="S6815" t="s">
        <v>18</v>
      </c>
      <c r="T6815" t="s">
        <v>19</v>
      </c>
    </row>
    <row r="6816" spans="1:20" x14ac:dyDescent="0.35">
      <c r="A6816" t="s">
        <v>11</v>
      </c>
      <c r="B6816" t="s">
        <v>62</v>
      </c>
      <c r="C6816" t="s">
        <v>13</v>
      </c>
      <c r="D6816" t="s">
        <v>14</v>
      </c>
      <c r="E6816" t="s">
        <v>63</v>
      </c>
      <c r="F6816" t="s">
        <v>24</v>
      </c>
      <c r="G6816">
        <v>4559.17</v>
      </c>
      <c r="H6816" s="1">
        <v>43365</v>
      </c>
      <c r="I6816" t="str">
        <f t="shared" si="318"/>
        <v>22</v>
      </c>
      <c r="J6816" t="str">
        <f t="shared" si="319"/>
        <v>September</v>
      </c>
      <c r="K6816" t="str">
        <f t="shared" si="320"/>
        <v>2018</v>
      </c>
      <c r="L6816" s="15">
        <v>0.49052083333333335</v>
      </c>
      <c r="M6816">
        <f>HOUR(K6816:K18858)</f>
        <v>0</v>
      </c>
      <c r="N6816">
        <f>MINUTE(K6816:K18858)</f>
        <v>0</v>
      </c>
      <c r="O6816">
        <f>SECOND(K6816:K18858)</f>
        <v>0</v>
      </c>
      <c r="P6816">
        <v>8.6199999999999992</v>
      </c>
      <c r="Q6816">
        <f>G6816-P6816</f>
        <v>4550.55</v>
      </c>
      <c r="R6816" t="s">
        <v>219</v>
      </c>
      <c r="S6816" t="s">
        <v>18</v>
      </c>
      <c r="T6816" t="s">
        <v>19</v>
      </c>
    </row>
    <row r="6817" spans="1:20" x14ac:dyDescent="0.35">
      <c r="A6817" t="s">
        <v>11</v>
      </c>
      <c r="B6817" t="s">
        <v>75</v>
      </c>
      <c r="C6817" t="s">
        <v>13</v>
      </c>
      <c r="D6817" t="s">
        <v>20</v>
      </c>
      <c r="E6817" t="s">
        <v>76</v>
      </c>
      <c r="F6817" t="s">
        <v>24</v>
      </c>
      <c r="G6817">
        <v>3884.16</v>
      </c>
      <c r="H6817" s="1">
        <v>43365</v>
      </c>
      <c r="I6817" t="str">
        <f t="shared" si="318"/>
        <v>22</v>
      </c>
      <c r="J6817" t="str">
        <f t="shared" si="319"/>
        <v>September</v>
      </c>
      <c r="K6817" t="str">
        <f t="shared" si="320"/>
        <v>2018</v>
      </c>
      <c r="L6817" s="15">
        <v>0.49578703703703703</v>
      </c>
      <c r="M6817">
        <f>HOUR(K6817:K18859)</f>
        <v>0</v>
      </c>
      <c r="N6817">
        <f>MINUTE(K6817:K18859)</f>
        <v>0</v>
      </c>
      <c r="O6817">
        <f>SECOND(K6817:K18859)</f>
        <v>0</v>
      </c>
      <c r="P6817">
        <v>49.4</v>
      </c>
      <c r="Q6817">
        <f>G6817-P6817</f>
        <v>3834.7599999999998</v>
      </c>
      <c r="R6817" t="s">
        <v>153</v>
      </c>
      <c r="S6817" t="s">
        <v>18</v>
      </c>
      <c r="T6817" t="s">
        <v>19</v>
      </c>
    </row>
    <row r="6818" spans="1:20" x14ac:dyDescent="0.35">
      <c r="A6818" t="s">
        <v>29</v>
      </c>
      <c r="B6818" t="s">
        <v>109</v>
      </c>
      <c r="C6818" t="s">
        <v>13</v>
      </c>
      <c r="D6818" t="s">
        <v>41</v>
      </c>
      <c r="E6818" t="s">
        <v>110</v>
      </c>
      <c r="F6818" t="s">
        <v>24</v>
      </c>
      <c r="G6818">
        <v>6818.07</v>
      </c>
      <c r="H6818" s="1">
        <v>43365</v>
      </c>
      <c r="I6818" t="str">
        <f t="shared" si="318"/>
        <v>22</v>
      </c>
      <c r="J6818" t="str">
        <f t="shared" si="319"/>
        <v>September</v>
      </c>
      <c r="K6818" t="str">
        <f t="shared" si="320"/>
        <v>2018</v>
      </c>
      <c r="L6818" s="15">
        <v>0.5</v>
      </c>
      <c r="M6818">
        <f>HOUR(K6818:K18860)</f>
        <v>0</v>
      </c>
      <c r="N6818">
        <f>MINUTE(K6818:K18860)</f>
        <v>0</v>
      </c>
      <c r="O6818">
        <f>SECOND(K6818:K18860)</f>
        <v>0</v>
      </c>
      <c r="P6818">
        <v>140</v>
      </c>
      <c r="Q6818">
        <f>G6818-P6818</f>
        <v>6678.07</v>
      </c>
      <c r="R6818" t="s">
        <v>1833</v>
      </c>
      <c r="S6818" t="s">
        <v>18</v>
      </c>
      <c r="T6818" t="s">
        <v>19</v>
      </c>
    </row>
    <row r="6819" spans="1:20" x14ac:dyDescent="0.35">
      <c r="A6819" t="s">
        <v>29</v>
      </c>
      <c r="B6819" t="s">
        <v>227</v>
      </c>
      <c r="C6819" t="s">
        <v>13</v>
      </c>
      <c r="D6819" t="s">
        <v>31</v>
      </c>
      <c r="E6819" t="s">
        <v>228</v>
      </c>
      <c r="F6819" t="s">
        <v>24</v>
      </c>
      <c r="G6819">
        <v>13704.09</v>
      </c>
      <c r="H6819" s="1">
        <v>43365</v>
      </c>
      <c r="I6819" t="str">
        <f t="shared" si="318"/>
        <v>22</v>
      </c>
      <c r="J6819" t="str">
        <f t="shared" si="319"/>
        <v>September</v>
      </c>
      <c r="K6819" t="str">
        <f t="shared" si="320"/>
        <v>2018</v>
      </c>
      <c r="L6819" s="15">
        <v>0.5</v>
      </c>
      <c r="M6819">
        <f>HOUR(K6819:K18861)</f>
        <v>0</v>
      </c>
      <c r="N6819">
        <f>MINUTE(K6819:K18861)</f>
        <v>0</v>
      </c>
      <c r="O6819">
        <f>SECOND(K6819:K18861)</f>
        <v>0</v>
      </c>
      <c r="P6819">
        <v>173</v>
      </c>
      <c r="Q6819">
        <f>G6819-P6819</f>
        <v>13531.09</v>
      </c>
      <c r="R6819" t="s">
        <v>1833</v>
      </c>
      <c r="S6819" t="s">
        <v>18</v>
      </c>
      <c r="T6819" t="s">
        <v>19</v>
      </c>
    </row>
    <row r="6820" spans="1:20" x14ac:dyDescent="0.35">
      <c r="A6820" t="s">
        <v>29</v>
      </c>
      <c r="B6820" t="s">
        <v>427</v>
      </c>
      <c r="C6820" t="s">
        <v>13</v>
      </c>
      <c r="D6820" t="s">
        <v>31</v>
      </c>
      <c r="E6820" t="s">
        <v>428</v>
      </c>
      <c r="F6820" t="s">
        <v>24</v>
      </c>
      <c r="G6820">
        <v>16026.17</v>
      </c>
      <c r="H6820" s="1">
        <v>43365</v>
      </c>
      <c r="I6820" t="str">
        <f t="shared" si="318"/>
        <v>22</v>
      </c>
      <c r="J6820" t="str">
        <f t="shared" si="319"/>
        <v>September</v>
      </c>
      <c r="K6820" t="str">
        <f t="shared" si="320"/>
        <v>2018</v>
      </c>
      <c r="L6820" s="15">
        <v>0.5</v>
      </c>
      <c r="M6820">
        <f>HOUR(K6820:K18862)</f>
        <v>0</v>
      </c>
      <c r="N6820">
        <f>MINUTE(K6820:K18862)</f>
        <v>0</v>
      </c>
      <c r="O6820">
        <f>SECOND(K6820:K18862)</f>
        <v>0</v>
      </c>
      <c r="P6820">
        <v>45</v>
      </c>
      <c r="Q6820">
        <f>G6820-P6820</f>
        <v>15981.17</v>
      </c>
      <c r="R6820" t="s">
        <v>1833</v>
      </c>
      <c r="S6820" t="s">
        <v>18</v>
      </c>
      <c r="T6820" t="s">
        <v>19</v>
      </c>
    </row>
    <row r="6821" spans="1:20" x14ac:dyDescent="0.35">
      <c r="A6821" t="s">
        <v>29</v>
      </c>
      <c r="B6821" t="s">
        <v>220</v>
      </c>
      <c r="C6821" t="s">
        <v>13</v>
      </c>
      <c r="D6821" t="s">
        <v>41</v>
      </c>
      <c r="E6821" t="s">
        <v>221</v>
      </c>
      <c r="F6821" t="s">
        <v>24</v>
      </c>
      <c r="G6821">
        <v>4962.45</v>
      </c>
      <c r="H6821" s="1">
        <v>43365</v>
      </c>
      <c r="I6821" t="str">
        <f t="shared" si="318"/>
        <v>22</v>
      </c>
      <c r="J6821" t="str">
        <f t="shared" si="319"/>
        <v>September</v>
      </c>
      <c r="K6821" t="str">
        <f t="shared" si="320"/>
        <v>2018</v>
      </c>
      <c r="L6821" s="15">
        <v>0.5</v>
      </c>
      <c r="M6821">
        <f>HOUR(K6821:K18863)</f>
        <v>0</v>
      </c>
      <c r="N6821">
        <f>MINUTE(K6821:K18863)</f>
        <v>0</v>
      </c>
      <c r="O6821">
        <f>SECOND(K6821:K18863)</f>
        <v>0</v>
      </c>
      <c r="P6821">
        <v>99</v>
      </c>
      <c r="Q6821">
        <f>G6821-P6821</f>
        <v>4863.45</v>
      </c>
      <c r="R6821" t="s">
        <v>1833</v>
      </c>
      <c r="S6821" t="s">
        <v>18</v>
      </c>
      <c r="T6821" t="s">
        <v>19</v>
      </c>
    </row>
    <row r="6822" spans="1:20" x14ac:dyDescent="0.35">
      <c r="A6822" t="s">
        <v>11</v>
      </c>
      <c r="B6822" t="s">
        <v>62</v>
      </c>
      <c r="C6822" t="s">
        <v>13</v>
      </c>
      <c r="D6822" t="s">
        <v>20</v>
      </c>
      <c r="E6822" t="s">
        <v>63</v>
      </c>
      <c r="F6822" t="s">
        <v>24</v>
      </c>
      <c r="G6822">
        <v>4544.42</v>
      </c>
      <c r="H6822" s="1">
        <v>43365</v>
      </c>
      <c r="I6822" t="str">
        <f t="shared" si="318"/>
        <v>22</v>
      </c>
      <c r="J6822" t="str">
        <f t="shared" si="319"/>
        <v>September</v>
      </c>
      <c r="K6822" t="str">
        <f t="shared" si="320"/>
        <v>2018</v>
      </c>
      <c r="L6822" s="15">
        <v>0.5022685185185185</v>
      </c>
      <c r="M6822">
        <f>HOUR(K6822:K18864)</f>
        <v>0</v>
      </c>
      <c r="N6822">
        <f>MINUTE(K6822:K18864)</f>
        <v>0</v>
      </c>
      <c r="O6822">
        <f>SECOND(K6822:K18864)</f>
        <v>0</v>
      </c>
      <c r="P6822">
        <v>14.75</v>
      </c>
      <c r="Q6822">
        <f>G6822-P6822</f>
        <v>4529.67</v>
      </c>
      <c r="R6822" t="s">
        <v>773</v>
      </c>
      <c r="S6822" t="s">
        <v>18</v>
      </c>
      <c r="T6822" t="s">
        <v>19</v>
      </c>
    </row>
    <row r="6823" spans="1:20" x14ac:dyDescent="0.35">
      <c r="A6823" t="s">
        <v>11</v>
      </c>
      <c r="B6823" t="s">
        <v>47</v>
      </c>
      <c r="C6823" t="s">
        <v>13</v>
      </c>
      <c r="D6823" t="s">
        <v>14</v>
      </c>
      <c r="E6823" t="s">
        <v>48</v>
      </c>
      <c r="F6823" t="s">
        <v>24</v>
      </c>
      <c r="G6823">
        <v>12923.71</v>
      </c>
      <c r="H6823" s="1">
        <v>43365</v>
      </c>
      <c r="I6823" t="str">
        <f t="shared" si="318"/>
        <v>22</v>
      </c>
      <c r="J6823" t="str">
        <f t="shared" si="319"/>
        <v>September</v>
      </c>
      <c r="K6823" t="str">
        <f t="shared" si="320"/>
        <v>2018</v>
      </c>
      <c r="L6823" s="15">
        <v>0.5136574074074074</v>
      </c>
      <c r="M6823">
        <f>HOUR(K6823:K18865)</f>
        <v>0</v>
      </c>
      <c r="N6823">
        <f>MINUTE(K6823:K18865)</f>
        <v>0</v>
      </c>
      <c r="O6823">
        <f>SECOND(K6823:K18865)</f>
        <v>0</v>
      </c>
      <c r="P6823">
        <v>14.74</v>
      </c>
      <c r="Q6823">
        <f>G6823-P6823</f>
        <v>12908.97</v>
      </c>
      <c r="R6823" t="s">
        <v>297</v>
      </c>
      <c r="S6823" t="s">
        <v>18</v>
      </c>
      <c r="T6823" t="s">
        <v>19</v>
      </c>
    </row>
    <row r="6824" spans="1:20" x14ac:dyDescent="0.35">
      <c r="A6824" t="s">
        <v>11</v>
      </c>
      <c r="B6824" t="s">
        <v>12</v>
      </c>
      <c r="C6824" t="s">
        <v>13</v>
      </c>
      <c r="D6824" t="s">
        <v>20</v>
      </c>
      <c r="E6824" t="s">
        <v>15</v>
      </c>
      <c r="F6824" t="s">
        <v>16</v>
      </c>
      <c r="G6824">
        <v>2683.21</v>
      </c>
      <c r="H6824" s="1">
        <v>43365</v>
      </c>
      <c r="I6824" t="str">
        <f t="shared" si="318"/>
        <v>22</v>
      </c>
      <c r="J6824" t="str">
        <f t="shared" si="319"/>
        <v>September</v>
      </c>
      <c r="K6824" t="str">
        <f t="shared" si="320"/>
        <v>2018</v>
      </c>
      <c r="L6824" s="15">
        <v>0.52503472222222225</v>
      </c>
      <c r="M6824">
        <f>HOUR(K6824:K18866)</f>
        <v>0</v>
      </c>
      <c r="N6824">
        <f>MINUTE(K6824:K18866)</f>
        <v>0</v>
      </c>
      <c r="O6824">
        <f>SECOND(K6824:K18866)</f>
        <v>0</v>
      </c>
      <c r="P6824">
        <v>11.77</v>
      </c>
      <c r="Q6824">
        <f>G6824-P6824</f>
        <v>2671.44</v>
      </c>
      <c r="R6824" t="s">
        <v>462</v>
      </c>
      <c r="S6824" t="s">
        <v>18</v>
      </c>
      <c r="T6824" t="s">
        <v>19</v>
      </c>
    </row>
    <row r="6825" spans="1:20" x14ac:dyDescent="0.35">
      <c r="A6825" t="s">
        <v>11</v>
      </c>
      <c r="B6825" t="s">
        <v>12</v>
      </c>
      <c r="C6825" t="s">
        <v>13</v>
      </c>
      <c r="D6825" t="s">
        <v>14</v>
      </c>
      <c r="E6825" t="s">
        <v>15</v>
      </c>
      <c r="F6825" t="s">
        <v>16</v>
      </c>
      <c r="G6825">
        <v>2673.61</v>
      </c>
      <c r="H6825" s="1">
        <v>43365</v>
      </c>
      <c r="I6825" t="str">
        <f t="shared" si="318"/>
        <v>22</v>
      </c>
      <c r="J6825" t="str">
        <f t="shared" si="319"/>
        <v>September</v>
      </c>
      <c r="K6825" t="str">
        <f t="shared" si="320"/>
        <v>2018</v>
      </c>
      <c r="L6825" s="15">
        <v>0.53642361111111114</v>
      </c>
      <c r="M6825">
        <f>HOUR(K6825:K18867)</f>
        <v>0</v>
      </c>
      <c r="N6825">
        <f>MINUTE(K6825:K18867)</f>
        <v>0</v>
      </c>
      <c r="O6825">
        <f>SECOND(K6825:K18867)</f>
        <v>0</v>
      </c>
      <c r="P6825">
        <v>9.6</v>
      </c>
      <c r="Q6825">
        <f>G6825-P6825</f>
        <v>2664.01</v>
      </c>
      <c r="R6825" t="s">
        <v>1118</v>
      </c>
      <c r="S6825" t="s">
        <v>18</v>
      </c>
      <c r="T6825" t="s">
        <v>19</v>
      </c>
    </row>
    <row r="6826" spans="1:20" x14ac:dyDescent="0.35">
      <c r="A6826" t="s">
        <v>29</v>
      </c>
      <c r="B6826" t="s">
        <v>195</v>
      </c>
      <c r="C6826" t="s">
        <v>13</v>
      </c>
      <c r="D6826" t="s">
        <v>41</v>
      </c>
      <c r="E6826" t="s">
        <v>129</v>
      </c>
      <c r="F6826" t="s">
        <v>24</v>
      </c>
      <c r="G6826">
        <v>11785.28</v>
      </c>
      <c r="H6826" s="1">
        <v>43365</v>
      </c>
      <c r="I6826" t="str">
        <f t="shared" si="318"/>
        <v>22</v>
      </c>
      <c r="J6826" t="str">
        <f t="shared" si="319"/>
        <v>September</v>
      </c>
      <c r="K6826" t="str">
        <f t="shared" si="320"/>
        <v>2018</v>
      </c>
      <c r="L6826" s="15">
        <v>0.54166666666666663</v>
      </c>
      <c r="M6826">
        <f>HOUR(K6826:K18868)</f>
        <v>0</v>
      </c>
      <c r="N6826">
        <f>MINUTE(K6826:K18868)</f>
        <v>0</v>
      </c>
      <c r="O6826">
        <f>SECOND(K6826:K18868)</f>
        <v>0</v>
      </c>
      <c r="P6826">
        <v>44</v>
      </c>
      <c r="Q6826">
        <f>G6826-P6826</f>
        <v>11741.28</v>
      </c>
      <c r="R6826" t="s">
        <v>1833</v>
      </c>
      <c r="S6826" t="s">
        <v>18</v>
      </c>
      <c r="T6826" t="s">
        <v>19</v>
      </c>
    </row>
    <row r="6827" spans="1:20" x14ac:dyDescent="0.35">
      <c r="A6827" t="s">
        <v>11</v>
      </c>
      <c r="B6827" t="s">
        <v>49</v>
      </c>
      <c r="C6827" t="s">
        <v>13</v>
      </c>
      <c r="D6827" t="s">
        <v>14</v>
      </c>
      <c r="E6827" t="s">
        <v>50</v>
      </c>
      <c r="F6827" t="s">
        <v>24</v>
      </c>
      <c r="G6827">
        <v>3038</v>
      </c>
      <c r="H6827" s="1">
        <v>43365</v>
      </c>
      <c r="I6827" t="str">
        <f t="shared" si="318"/>
        <v>22</v>
      </c>
      <c r="J6827" t="str">
        <f t="shared" si="319"/>
        <v>September</v>
      </c>
      <c r="K6827" t="str">
        <f t="shared" si="320"/>
        <v>2018</v>
      </c>
      <c r="L6827" s="15">
        <v>0.54835648148148153</v>
      </c>
      <c r="M6827">
        <f>HOUR(K6827:K18869)</f>
        <v>0</v>
      </c>
      <c r="N6827">
        <f>MINUTE(K6827:K18869)</f>
        <v>0</v>
      </c>
      <c r="O6827">
        <f>SECOND(K6827:K18869)</f>
        <v>0</v>
      </c>
      <c r="P6827">
        <v>16.420000000000002</v>
      </c>
      <c r="Q6827">
        <f>G6827-P6827</f>
        <v>3021.58</v>
      </c>
      <c r="R6827" t="s">
        <v>1326</v>
      </c>
      <c r="S6827" t="s">
        <v>18</v>
      </c>
      <c r="T6827" t="s">
        <v>19</v>
      </c>
    </row>
    <row r="6828" spans="1:20" x14ac:dyDescent="0.35">
      <c r="A6828" t="s">
        <v>11</v>
      </c>
      <c r="B6828" t="s">
        <v>49</v>
      </c>
      <c r="C6828" t="s">
        <v>13</v>
      </c>
      <c r="D6828" t="s">
        <v>14</v>
      </c>
      <c r="E6828" t="s">
        <v>50</v>
      </c>
      <c r="F6828" t="s">
        <v>24</v>
      </c>
      <c r="G6828">
        <v>3022.9</v>
      </c>
      <c r="H6828" s="1">
        <v>43365</v>
      </c>
      <c r="I6828" t="str">
        <f t="shared" si="318"/>
        <v>22</v>
      </c>
      <c r="J6828" t="str">
        <f t="shared" si="319"/>
        <v>September</v>
      </c>
      <c r="K6828" t="str">
        <f t="shared" si="320"/>
        <v>2018</v>
      </c>
      <c r="L6828" s="15">
        <v>0.5607523148148148</v>
      </c>
      <c r="M6828">
        <f>HOUR(K6828:K18870)</f>
        <v>0</v>
      </c>
      <c r="N6828">
        <f>MINUTE(K6828:K18870)</f>
        <v>0</v>
      </c>
      <c r="O6828">
        <f>SECOND(K6828:K18870)</f>
        <v>0</v>
      </c>
      <c r="P6828">
        <v>15.1</v>
      </c>
      <c r="Q6828">
        <f>G6828-P6828</f>
        <v>3007.8</v>
      </c>
      <c r="R6828" t="s">
        <v>785</v>
      </c>
      <c r="S6828" t="s">
        <v>18</v>
      </c>
      <c r="T6828" t="s">
        <v>19</v>
      </c>
    </row>
    <row r="6829" spans="1:20" x14ac:dyDescent="0.35">
      <c r="A6829" t="s">
        <v>11</v>
      </c>
      <c r="B6829" t="s">
        <v>215</v>
      </c>
      <c r="C6829" t="s">
        <v>13</v>
      </c>
      <c r="D6829" t="s">
        <v>20</v>
      </c>
      <c r="E6829" t="s">
        <v>216</v>
      </c>
      <c r="F6829" t="s">
        <v>24</v>
      </c>
      <c r="G6829">
        <v>4381.53</v>
      </c>
      <c r="H6829" s="1">
        <v>43365</v>
      </c>
      <c r="I6829" t="str">
        <f t="shared" si="318"/>
        <v>22</v>
      </c>
      <c r="J6829" t="str">
        <f t="shared" si="319"/>
        <v>September</v>
      </c>
      <c r="K6829" t="str">
        <f t="shared" si="320"/>
        <v>2018</v>
      </c>
      <c r="L6829" s="15">
        <v>0.57315972222222222</v>
      </c>
      <c r="M6829">
        <f>HOUR(K6829:K18871)</f>
        <v>0</v>
      </c>
      <c r="N6829">
        <f>MINUTE(K6829:K18871)</f>
        <v>0</v>
      </c>
      <c r="O6829">
        <f>SECOND(K6829:K18871)</f>
        <v>0</v>
      </c>
      <c r="P6829">
        <v>63.49</v>
      </c>
      <c r="Q6829">
        <f>G6829-P6829</f>
        <v>4318.04</v>
      </c>
      <c r="R6829" t="s">
        <v>1170</v>
      </c>
      <c r="S6829" t="s">
        <v>18</v>
      </c>
      <c r="T6829" t="s">
        <v>19</v>
      </c>
    </row>
    <row r="6830" spans="1:20" x14ac:dyDescent="0.35">
      <c r="A6830" t="s">
        <v>29</v>
      </c>
      <c r="B6830" t="s">
        <v>227</v>
      </c>
      <c r="C6830" t="s">
        <v>13</v>
      </c>
      <c r="D6830" t="s">
        <v>41</v>
      </c>
      <c r="E6830" t="s">
        <v>228</v>
      </c>
      <c r="F6830" t="s">
        <v>24</v>
      </c>
      <c r="G6830">
        <v>13659.09</v>
      </c>
      <c r="H6830" s="1">
        <v>43365</v>
      </c>
      <c r="I6830" t="str">
        <f t="shared" si="318"/>
        <v>22</v>
      </c>
      <c r="J6830" t="str">
        <f t="shared" si="319"/>
        <v>September</v>
      </c>
      <c r="K6830" t="str">
        <f t="shared" si="320"/>
        <v>2018</v>
      </c>
      <c r="L6830" s="15">
        <v>0.58333333333333337</v>
      </c>
      <c r="M6830">
        <f>HOUR(K6830:K18872)</f>
        <v>0</v>
      </c>
      <c r="N6830">
        <f>MINUTE(K6830:K18872)</f>
        <v>0</v>
      </c>
      <c r="O6830">
        <f>SECOND(K6830:K18872)</f>
        <v>0</v>
      </c>
      <c r="P6830">
        <v>45</v>
      </c>
      <c r="Q6830">
        <f>G6830-P6830</f>
        <v>13614.09</v>
      </c>
      <c r="R6830" t="s">
        <v>1833</v>
      </c>
      <c r="S6830" t="s">
        <v>18</v>
      </c>
      <c r="T6830" t="s">
        <v>19</v>
      </c>
    </row>
    <row r="6831" spans="1:20" x14ac:dyDescent="0.35">
      <c r="A6831" t="s">
        <v>29</v>
      </c>
      <c r="B6831" t="s">
        <v>80</v>
      </c>
      <c r="C6831" t="s">
        <v>13</v>
      </c>
      <c r="D6831" t="s">
        <v>31</v>
      </c>
      <c r="E6831" t="s">
        <v>81</v>
      </c>
      <c r="F6831" t="s">
        <v>24</v>
      </c>
      <c r="G6831">
        <v>18137.47</v>
      </c>
      <c r="H6831" s="1">
        <v>43365</v>
      </c>
      <c r="I6831" t="str">
        <f t="shared" si="318"/>
        <v>22</v>
      </c>
      <c r="J6831" t="str">
        <f t="shared" si="319"/>
        <v>September</v>
      </c>
      <c r="K6831" t="str">
        <f t="shared" si="320"/>
        <v>2018</v>
      </c>
      <c r="L6831" s="15">
        <v>0.58333333333333337</v>
      </c>
      <c r="M6831">
        <f>HOUR(K6831:K18873)</f>
        <v>0</v>
      </c>
      <c r="N6831">
        <f>MINUTE(K6831:K18873)</f>
        <v>0</v>
      </c>
      <c r="O6831">
        <f>SECOND(K6831:K18873)</f>
        <v>0</v>
      </c>
      <c r="P6831">
        <v>70</v>
      </c>
      <c r="Q6831">
        <f>G6831-P6831</f>
        <v>18067.47</v>
      </c>
      <c r="R6831" t="s">
        <v>1833</v>
      </c>
      <c r="S6831" t="s">
        <v>18</v>
      </c>
      <c r="T6831" t="s">
        <v>19</v>
      </c>
    </row>
    <row r="6832" spans="1:20" x14ac:dyDescent="0.35">
      <c r="A6832" t="s">
        <v>11</v>
      </c>
      <c r="B6832" t="s">
        <v>395</v>
      </c>
      <c r="C6832" t="s">
        <v>13</v>
      </c>
      <c r="D6832" t="s">
        <v>14</v>
      </c>
      <c r="E6832" t="s">
        <v>396</v>
      </c>
      <c r="F6832" t="s">
        <v>24</v>
      </c>
      <c r="G6832">
        <v>112723.55</v>
      </c>
      <c r="H6832" s="1">
        <v>43365</v>
      </c>
      <c r="I6832" t="str">
        <f t="shared" si="318"/>
        <v>22</v>
      </c>
      <c r="J6832" t="str">
        <f t="shared" si="319"/>
        <v>September</v>
      </c>
      <c r="K6832" t="str">
        <f t="shared" si="320"/>
        <v>2018</v>
      </c>
      <c r="L6832" s="15">
        <v>0.58436342592592594</v>
      </c>
      <c r="M6832">
        <f>HOUR(K6832:K18874)</f>
        <v>0</v>
      </c>
      <c r="N6832">
        <f>MINUTE(K6832:K18874)</f>
        <v>0</v>
      </c>
      <c r="O6832">
        <f>SECOND(K6832:K18874)</f>
        <v>0</v>
      </c>
      <c r="P6832">
        <v>80.41</v>
      </c>
      <c r="Q6832">
        <f>G6832-P6832</f>
        <v>112643.14</v>
      </c>
      <c r="R6832" t="s">
        <v>429</v>
      </c>
      <c r="S6832" t="s">
        <v>18</v>
      </c>
      <c r="T6832" t="s">
        <v>19</v>
      </c>
    </row>
    <row r="6833" spans="1:20" x14ac:dyDescent="0.35">
      <c r="A6833" t="s">
        <v>11</v>
      </c>
      <c r="B6833" t="s">
        <v>25</v>
      </c>
      <c r="C6833" t="s">
        <v>13</v>
      </c>
      <c r="D6833" t="s">
        <v>14</v>
      </c>
      <c r="E6833" t="s">
        <v>26</v>
      </c>
      <c r="F6833" t="s">
        <v>16</v>
      </c>
      <c r="G6833">
        <v>3803.87</v>
      </c>
      <c r="H6833" s="1">
        <v>43365</v>
      </c>
      <c r="I6833" t="str">
        <f t="shared" si="318"/>
        <v>22</v>
      </c>
      <c r="J6833" t="str">
        <f t="shared" si="319"/>
        <v>September</v>
      </c>
      <c r="K6833" t="str">
        <f t="shared" si="320"/>
        <v>2018</v>
      </c>
      <c r="L6833" s="15">
        <v>0.59015046296296292</v>
      </c>
      <c r="M6833">
        <f>HOUR(K6833:K18875)</f>
        <v>0</v>
      </c>
      <c r="N6833">
        <f>MINUTE(K6833:K18875)</f>
        <v>0</v>
      </c>
      <c r="O6833">
        <f>SECOND(K6833:K18875)</f>
        <v>0</v>
      </c>
      <c r="P6833">
        <v>6.74</v>
      </c>
      <c r="Q6833">
        <f>G6833-P6833</f>
        <v>3797.13</v>
      </c>
      <c r="R6833" t="s">
        <v>451</v>
      </c>
      <c r="S6833" t="s">
        <v>18</v>
      </c>
      <c r="T6833" t="s">
        <v>19</v>
      </c>
    </row>
    <row r="6834" spans="1:20" x14ac:dyDescent="0.35">
      <c r="A6834" t="s">
        <v>11</v>
      </c>
      <c r="B6834" t="s">
        <v>199</v>
      </c>
      <c r="C6834" t="s">
        <v>13</v>
      </c>
      <c r="D6834" t="s">
        <v>14</v>
      </c>
      <c r="E6834" t="s">
        <v>200</v>
      </c>
      <c r="F6834" t="s">
        <v>24</v>
      </c>
      <c r="G6834">
        <v>7020.28</v>
      </c>
      <c r="H6834" s="1">
        <v>43365</v>
      </c>
      <c r="I6834" t="str">
        <f t="shared" si="318"/>
        <v>22</v>
      </c>
      <c r="J6834" t="str">
        <f t="shared" si="319"/>
        <v>September</v>
      </c>
      <c r="K6834" t="str">
        <f t="shared" si="320"/>
        <v>2018</v>
      </c>
      <c r="L6834" s="15">
        <v>0.59593750000000001</v>
      </c>
      <c r="M6834">
        <f>HOUR(K6834:K18876)</f>
        <v>0</v>
      </c>
      <c r="N6834">
        <f>MINUTE(K6834:K18876)</f>
        <v>0</v>
      </c>
      <c r="O6834">
        <f>SECOND(K6834:K18876)</f>
        <v>0</v>
      </c>
      <c r="P6834">
        <v>25.72</v>
      </c>
      <c r="Q6834">
        <f>G6834-P6834</f>
        <v>6994.5599999999995</v>
      </c>
      <c r="R6834" t="s">
        <v>593</v>
      </c>
      <c r="S6834" t="s">
        <v>18</v>
      </c>
      <c r="T6834" t="s">
        <v>19</v>
      </c>
    </row>
    <row r="6835" spans="1:20" x14ac:dyDescent="0.35">
      <c r="A6835" t="s">
        <v>11</v>
      </c>
      <c r="B6835" t="s">
        <v>49</v>
      </c>
      <c r="C6835" t="s">
        <v>13</v>
      </c>
      <c r="D6835" t="s">
        <v>14</v>
      </c>
      <c r="E6835" t="s">
        <v>50</v>
      </c>
      <c r="F6835" t="s">
        <v>24</v>
      </c>
      <c r="G6835">
        <v>2995.18</v>
      </c>
      <c r="H6835" s="1">
        <v>43365</v>
      </c>
      <c r="I6835" t="str">
        <f t="shared" si="318"/>
        <v>22</v>
      </c>
      <c r="J6835" t="str">
        <f t="shared" si="319"/>
        <v>September</v>
      </c>
      <c r="K6835" t="str">
        <f t="shared" si="320"/>
        <v>2018</v>
      </c>
      <c r="L6835" s="15">
        <v>0.6017245370370371</v>
      </c>
      <c r="M6835">
        <f>HOUR(K6835:K18877)</f>
        <v>0</v>
      </c>
      <c r="N6835">
        <f>MINUTE(K6835:K18877)</f>
        <v>0</v>
      </c>
      <c r="O6835">
        <f>SECOND(K6835:K18877)</f>
        <v>0</v>
      </c>
      <c r="P6835">
        <v>27.72</v>
      </c>
      <c r="Q6835">
        <f>G6835-P6835</f>
        <v>2967.46</v>
      </c>
      <c r="R6835" t="s">
        <v>451</v>
      </c>
      <c r="S6835" t="s">
        <v>18</v>
      </c>
      <c r="T6835" t="s">
        <v>19</v>
      </c>
    </row>
    <row r="6836" spans="1:20" x14ac:dyDescent="0.35">
      <c r="A6836" t="s">
        <v>11</v>
      </c>
      <c r="B6836" t="s">
        <v>37</v>
      </c>
      <c r="C6836" t="s">
        <v>13</v>
      </c>
      <c r="D6836" t="s">
        <v>14</v>
      </c>
      <c r="E6836" t="s">
        <v>38</v>
      </c>
      <c r="F6836" t="s">
        <v>16</v>
      </c>
      <c r="G6836">
        <v>6363.17</v>
      </c>
      <c r="H6836" s="1">
        <v>43365</v>
      </c>
      <c r="I6836" t="str">
        <f t="shared" si="318"/>
        <v>22</v>
      </c>
      <c r="J6836" t="str">
        <f t="shared" si="319"/>
        <v>September</v>
      </c>
      <c r="K6836" t="str">
        <f t="shared" si="320"/>
        <v>2018</v>
      </c>
      <c r="L6836" s="15">
        <v>0.60751157407407408</v>
      </c>
      <c r="M6836">
        <f>HOUR(K6836:K18878)</f>
        <v>0</v>
      </c>
      <c r="N6836">
        <f>MINUTE(K6836:K18878)</f>
        <v>0</v>
      </c>
      <c r="O6836">
        <f>SECOND(K6836:K18878)</f>
        <v>0</v>
      </c>
      <c r="P6836">
        <v>17.899999999999999</v>
      </c>
      <c r="Q6836">
        <f>G6836-P6836</f>
        <v>6345.27</v>
      </c>
      <c r="R6836" t="s">
        <v>67</v>
      </c>
      <c r="S6836" t="s">
        <v>18</v>
      </c>
      <c r="T6836" t="s">
        <v>19</v>
      </c>
    </row>
    <row r="6837" spans="1:20" x14ac:dyDescent="0.35">
      <c r="A6837" t="s">
        <v>11</v>
      </c>
      <c r="B6837" t="s">
        <v>100</v>
      </c>
      <c r="C6837" t="s">
        <v>13</v>
      </c>
      <c r="D6837" t="s">
        <v>14</v>
      </c>
      <c r="E6837" t="s">
        <v>101</v>
      </c>
      <c r="F6837" t="s">
        <v>16</v>
      </c>
      <c r="G6837">
        <v>6374.09</v>
      </c>
      <c r="H6837" s="1">
        <v>43365</v>
      </c>
      <c r="I6837" t="str">
        <f t="shared" si="318"/>
        <v>22</v>
      </c>
      <c r="J6837" t="str">
        <f t="shared" si="319"/>
        <v>September</v>
      </c>
      <c r="K6837" t="str">
        <f t="shared" si="320"/>
        <v>2018</v>
      </c>
      <c r="L6837" s="15">
        <v>0.61329861111111106</v>
      </c>
      <c r="M6837">
        <f>HOUR(K6837:K18879)</f>
        <v>0</v>
      </c>
      <c r="N6837">
        <f>MINUTE(K6837:K18879)</f>
        <v>0</v>
      </c>
      <c r="O6837">
        <f>SECOND(K6837:K18879)</f>
        <v>0</v>
      </c>
      <c r="P6837">
        <v>17.79</v>
      </c>
      <c r="Q6837">
        <f>G6837-P6837</f>
        <v>6356.3</v>
      </c>
      <c r="R6837" t="s">
        <v>167</v>
      </c>
      <c r="S6837" t="s">
        <v>18</v>
      </c>
      <c r="T6837" t="s">
        <v>19</v>
      </c>
    </row>
    <row r="6838" spans="1:20" x14ac:dyDescent="0.35">
      <c r="A6838" t="s">
        <v>11</v>
      </c>
      <c r="B6838" t="s">
        <v>100</v>
      </c>
      <c r="C6838" t="s">
        <v>13</v>
      </c>
      <c r="D6838" t="s">
        <v>14</v>
      </c>
      <c r="E6838" t="s">
        <v>101</v>
      </c>
      <c r="F6838" t="s">
        <v>16</v>
      </c>
      <c r="G6838">
        <v>6354.86</v>
      </c>
      <c r="H6838" s="1">
        <v>43365</v>
      </c>
      <c r="I6838" t="str">
        <f t="shared" si="318"/>
        <v>22</v>
      </c>
      <c r="J6838" t="str">
        <f t="shared" si="319"/>
        <v>September</v>
      </c>
      <c r="K6838" t="str">
        <f t="shared" si="320"/>
        <v>2018</v>
      </c>
      <c r="L6838" s="15">
        <v>0.61908564814814815</v>
      </c>
      <c r="M6838">
        <f>HOUR(K6838:K18880)</f>
        <v>0</v>
      </c>
      <c r="N6838">
        <f>MINUTE(K6838:K18880)</f>
        <v>0</v>
      </c>
      <c r="O6838">
        <f>SECOND(K6838:K18880)</f>
        <v>0</v>
      </c>
      <c r="P6838">
        <v>19.23</v>
      </c>
      <c r="Q6838">
        <f>G6838-P6838</f>
        <v>6335.63</v>
      </c>
      <c r="R6838" t="s">
        <v>1536</v>
      </c>
      <c r="S6838" t="s">
        <v>18</v>
      </c>
      <c r="T6838" t="s">
        <v>19</v>
      </c>
    </row>
    <row r="6839" spans="1:20" x14ac:dyDescent="0.35">
      <c r="A6839" t="s">
        <v>11</v>
      </c>
      <c r="B6839" t="s">
        <v>12</v>
      </c>
      <c r="C6839" t="s">
        <v>13</v>
      </c>
      <c r="D6839" t="s">
        <v>20</v>
      </c>
      <c r="E6839" t="s">
        <v>15</v>
      </c>
      <c r="F6839" t="s">
        <v>16</v>
      </c>
      <c r="G6839">
        <v>2665.39</v>
      </c>
      <c r="H6839" s="1">
        <v>43365</v>
      </c>
      <c r="I6839" t="str">
        <f t="shared" si="318"/>
        <v>22</v>
      </c>
      <c r="J6839" t="str">
        <f t="shared" si="319"/>
        <v>September</v>
      </c>
      <c r="K6839" t="str">
        <f t="shared" si="320"/>
        <v>2018</v>
      </c>
      <c r="L6839" s="15">
        <v>0.62487268518518524</v>
      </c>
      <c r="M6839">
        <f>HOUR(K6839:K18881)</f>
        <v>0</v>
      </c>
      <c r="N6839">
        <f>MINUTE(K6839:K18881)</f>
        <v>0</v>
      </c>
      <c r="O6839">
        <f>SECOND(K6839:K18881)</f>
        <v>0</v>
      </c>
      <c r="P6839">
        <v>8.2200000000000006</v>
      </c>
      <c r="Q6839">
        <f>G6839-P6839</f>
        <v>2657.17</v>
      </c>
      <c r="R6839" t="s">
        <v>1449</v>
      </c>
      <c r="S6839" t="s">
        <v>18</v>
      </c>
      <c r="T6839" t="s">
        <v>19</v>
      </c>
    </row>
    <row r="6840" spans="1:20" x14ac:dyDescent="0.35">
      <c r="A6840" t="s">
        <v>11</v>
      </c>
      <c r="B6840" t="s">
        <v>324</v>
      </c>
      <c r="C6840" t="s">
        <v>13</v>
      </c>
      <c r="D6840" t="s">
        <v>20</v>
      </c>
      <c r="E6840" t="s">
        <v>325</v>
      </c>
      <c r="F6840" t="s">
        <v>24</v>
      </c>
      <c r="G6840">
        <v>16580.3</v>
      </c>
      <c r="H6840" s="1">
        <v>43365</v>
      </c>
      <c r="I6840" t="str">
        <f t="shared" si="318"/>
        <v>22</v>
      </c>
      <c r="J6840" t="str">
        <f t="shared" si="319"/>
        <v>September</v>
      </c>
      <c r="K6840" t="str">
        <f t="shared" si="320"/>
        <v>2018</v>
      </c>
      <c r="L6840" s="15">
        <v>0.63383101851851853</v>
      </c>
      <c r="M6840">
        <f>HOUR(K6840:K18882)</f>
        <v>0</v>
      </c>
      <c r="N6840">
        <f>MINUTE(K6840:K18882)</f>
        <v>0</v>
      </c>
      <c r="O6840">
        <f>SECOND(K6840:K18882)</f>
        <v>0</v>
      </c>
      <c r="P6840">
        <v>28.75</v>
      </c>
      <c r="Q6840">
        <f>G6840-P6840</f>
        <v>16551.55</v>
      </c>
      <c r="R6840" t="s">
        <v>872</v>
      </c>
      <c r="S6840" t="s">
        <v>18</v>
      </c>
      <c r="T6840" t="s">
        <v>19</v>
      </c>
    </row>
    <row r="6841" spans="1:20" x14ac:dyDescent="0.35">
      <c r="A6841" t="s">
        <v>11</v>
      </c>
      <c r="B6841" t="s">
        <v>124</v>
      </c>
      <c r="C6841" t="s">
        <v>13</v>
      </c>
      <c r="D6841" t="s">
        <v>14</v>
      </c>
      <c r="E6841" t="s">
        <v>125</v>
      </c>
      <c r="F6841" t="s">
        <v>16</v>
      </c>
      <c r="G6841">
        <v>3653.05</v>
      </c>
      <c r="H6841" s="1">
        <v>43365</v>
      </c>
      <c r="I6841" t="str">
        <f t="shared" si="318"/>
        <v>22</v>
      </c>
      <c r="J6841" t="str">
        <f t="shared" si="319"/>
        <v>September</v>
      </c>
      <c r="K6841" t="str">
        <f t="shared" si="320"/>
        <v>2018</v>
      </c>
      <c r="L6841" s="15">
        <v>0.64284722222222224</v>
      </c>
      <c r="M6841">
        <f>HOUR(K6841:K18883)</f>
        <v>0</v>
      </c>
      <c r="N6841">
        <f>MINUTE(K6841:K18883)</f>
        <v>0</v>
      </c>
      <c r="O6841">
        <f>SECOND(K6841:K18883)</f>
        <v>0</v>
      </c>
      <c r="P6841">
        <v>39.590000000000003</v>
      </c>
      <c r="Q6841">
        <f>G6841-P6841</f>
        <v>3613.46</v>
      </c>
      <c r="R6841" t="s">
        <v>398</v>
      </c>
      <c r="S6841" t="s">
        <v>18</v>
      </c>
      <c r="T6841" t="s">
        <v>19</v>
      </c>
    </row>
    <row r="6842" spans="1:20" x14ac:dyDescent="0.35">
      <c r="A6842" t="s">
        <v>11</v>
      </c>
      <c r="B6842" t="s">
        <v>154</v>
      </c>
      <c r="C6842" t="s">
        <v>13</v>
      </c>
      <c r="D6842" t="s">
        <v>14</v>
      </c>
      <c r="E6842" t="s">
        <v>155</v>
      </c>
      <c r="F6842" t="s">
        <v>16</v>
      </c>
      <c r="G6842">
        <v>4283.3100000000004</v>
      </c>
      <c r="H6842" s="1">
        <v>43365</v>
      </c>
      <c r="I6842" t="str">
        <f t="shared" si="318"/>
        <v>22</v>
      </c>
      <c r="J6842" t="str">
        <f t="shared" si="319"/>
        <v>September</v>
      </c>
      <c r="K6842" t="str">
        <f t="shared" si="320"/>
        <v>2018</v>
      </c>
      <c r="L6842" s="15">
        <v>0.65187499999999998</v>
      </c>
      <c r="M6842">
        <f>HOUR(K6842:K18884)</f>
        <v>0</v>
      </c>
      <c r="N6842">
        <f>MINUTE(K6842:K18884)</f>
        <v>0</v>
      </c>
      <c r="O6842">
        <f>SECOND(K6842:K18884)</f>
        <v>0</v>
      </c>
      <c r="P6842">
        <v>16.79</v>
      </c>
      <c r="Q6842">
        <f>G6842-P6842</f>
        <v>4266.5200000000004</v>
      </c>
      <c r="R6842" t="s">
        <v>952</v>
      </c>
      <c r="S6842" t="s">
        <v>18</v>
      </c>
      <c r="T6842" t="s">
        <v>19</v>
      </c>
    </row>
    <row r="6843" spans="1:20" x14ac:dyDescent="0.35">
      <c r="A6843" t="s">
        <v>11</v>
      </c>
      <c r="B6843" t="s">
        <v>327</v>
      </c>
      <c r="C6843" t="s">
        <v>13</v>
      </c>
      <c r="D6843" t="s">
        <v>14</v>
      </c>
      <c r="E6843" t="s">
        <v>328</v>
      </c>
      <c r="F6843" t="s">
        <v>24</v>
      </c>
      <c r="G6843">
        <v>6958.91</v>
      </c>
      <c r="H6843" s="1">
        <v>43365</v>
      </c>
      <c r="I6843" t="str">
        <f t="shared" si="318"/>
        <v>22</v>
      </c>
      <c r="J6843" t="str">
        <f t="shared" si="319"/>
        <v>September</v>
      </c>
      <c r="K6843" t="str">
        <f t="shared" si="320"/>
        <v>2018</v>
      </c>
      <c r="L6843" s="15">
        <v>0.66089120370370369</v>
      </c>
      <c r="M6843">
        <f>HOUR(K6843:K18885)</f>
        <v>0</v>
      </c>
      <c r="N6843">
        <f>MINUTE(K6843:K18885)</f>
        <v>0</v>
      </c>
      <c r="O6843">
        <f>SECOND(K6843:K18885)</f>
        <v>0</v>
      </c>
      <c r="P6843">
        <v>34.36</v>
      </c>
      <c r="Q6843">
        <f>G6843-P6843</f>
        <v>6924.55</v>
      </c>
      <c r="R6843" t="s">
        <v>992</v>
      </c>
      <c r="S6843" t="s">
        <v>18</v>
      </c>
      <c r="T6843" t="s">
        <v>19</v>
      </c>
    </row>
    <row r="6844" spans="1:20" x14ac:dyDescent="0.35">
      <c r="A6844" t="s">
        <v>29</v>
      </c>
      <c r="B6844" t="s">
        <v>179</v>
      </c>
      <c r="C6844" t="s">
        <v>13</v>
      </c>
      <c r="D6844" t="s">
        <v>31</v>
      </c>
      <c r="E6844" t="s">
        <v>171</v>
      </c>
      <c r="F6844" t="s">
        <v>24</v>
      </c>
      <c r="G6844">
        <v>7049.37</v>
      </c>
      <c r="H6844" s="1">
        <v>43365</v>
      </c>
      <c r="I6844" t="str">
        <f t="shared" si="318"/>
        <v>22</v>
      </c>
      <c r="J6844" t="str">
        <f t="shared" si="319"/>
        <v>September</v>
      </c>
      <c r="K6844" t="str">
        <f t="shared" si="320"/>
        <v>2018</v>
      </c>
      <c r="L6844" s="15">
        <v>0.66666666666666663</v>
      </c>
      <c r="M6844">
        <f>HOUR(K6844:K18886)</f>
        <v>0</v>
      </c>
      <c r="N6844">
        <f>MINUTE(K6844:K18886)</f>
        <v>0</v>
      </c>
      <c r="O6844">
        <f>SECOND(K6844:K18886)</f>
        <v>0</v>
      </c>
      <c r="P6844">
        <v>17</v>
      </c>
      <c r="Q6844">
        <f>G6844-P6844</f>
        <v>7032.37</v>
      </c>
      <c r="R6844" t="s">
        <v>1833</v>
      </c>
      <c r="S6844" t="s">
        <v>18</v>
      </c>
      <c r="T6844" t="s">
        <v>19</v>
      </c>
    </row>
    <row r="6845" spans="1:20" x14ac:dyDescent="0.35">
      <c r="A6845" t="s">
        <v>29</v>
      </c>
      <c r="B6845" t="s">
        <v>227</v>
      </c>
      <c r="C6845" t="s">
        <v>13</v>
      </c>
      <c r="D6845" t="s">
        <v>208</v>
      </c>
      <c r="E6845" t="s">
        <v>228</v>
      </c>
      <c r="F6845" t="s">
        <v>24</v>
      </c>
      <c r="G6845">
        <v>13638.09</v>
      </c>
      <c r="H6845" s="1">
        <v>43365</v>
      </c>
      <c r="I6845" t="str">
        <f t="shared" si="318"/>
        <v>22</v>
      </c>
      <c r="J6845" t="str">
        <f t="shared" si="319"/>
        <v>September</v>
      </c>
      <c r="K6845" t="str">
        <f t="shared" si="320"/>
        <v>2018</v>
      </c>
      <c r="L6845" s="15">
        <v>0.66666666666666663</v>
      </c>
      <c r="M6845">
        <f>HOUR(K6845:K18887)</f>
        <v>0</v>
      </c>
      <c r="N6845">
        <f>MINUTE(K6845:K18887)</f>
        <v>0</v>
      </c>
      <c r="O6845">
        <f>SECOND(K6845:K18887)</f>
        <v>0</v>
      </c>
      <c r="P6845">
        <v>21</v>
      </c>
      <c r="Q6845">
        <f>G6845-P6845</f>
        <v>13617.09</v>
      </c>
      <c r="R6845" t="s">
        <v>1833</v>
      </c>
      <c r="S6845" t="s">
        <v>18</v>
      </c>
      <c r="T6845" t="s">
        <v>19</v>
      </c>
    </row>
    <row r="6846" spans="1:20" x14ac:dyDescent="0.35">
      <c r="A6846" t="s">
        <v>11</v>
      </c>
      <c r="B6846" t="s">
        <v>327</v>
      </c>
      <c r="C6846" t="s">
        <v>13</v>
      </c>
      <c r="D6846" t="s">
        <v>14</v>
      </c>
      <c r="E6846" t="s">
        <v>328</v>
      </c>
      <c r="F6846" t="s">
        <v>24</v>
      </c>
      <c r="G6846">
        <v>6947.9</v>
      </c>
      <c r="H6846" s="1">
        <v>43365</v>
      </c>
      <c r="I6846" t="str">
        <f t="shared" si="318"/>
        <v>22</v>
      </c>
      <c r="J6846" t="str">
        <f t="shared" si="319"/>
        <v>September</v>
      </c>
      <c r="K6846" t="str">
        <f t="shared" si="320"/>
        <v>2018</v>
      </c>
      <c r="L6846" s="15">
        <v>0.67082175925925924</v>
      </c>
      <c r="M6846">
        <f>HOUR(K6846:K18888)</f>
        <v>0</v>
      </c>
      <c r="N6846">
        <f>MINUTE(K6846:K18888)</f>
        <v>0</v>
      </c>
      <c r="O6846">
        <f>SECOND(K6846:K18888)</f>
        <v>0</v>
      </c>
      <c r="P6846">
        <v>11.01</v>
      </c>
      <c r="Q6846">
        <f>G6846-P6846</f>
        <v>6936.8899999999994</v>
      </c>
      <c r="R6846" t="s">
        <v>72</v>
      </c>
      <c r="S6846" t="s">
        <v>18</v>
      </c>
      <c r="T6846" t="s">
        <v>19</v>
      </c>
    </row>
    <row r="6847" spans="1:20" x14ac:dyDescent="0.35">
      <c r="A6847" t="s">
        <v>11</v>
      </c>
      <c r="B6847" t="s">
        <v>124</v>
      </c>
      <c r="C6847" t="s">
        <v>13</v>
      </c>
      <c r="D6847" t="s">
        <v>14</v>
      </c>
      <c r="E6847" t="s">
        <v>125</v>
      </c>
      <c r="F6847" t="s">
        <v>16</v>
      </c>
      <c r="G6847">
        <v>3623.31</v>
      </c>
      <c r="H6847" s="1">
        <v>43365</v>
      </c>
      <c r="I6847" t="str">
        <f t="shared" si="318"/>
        <v>22</v>
      </c>
      <c r="J6847" t="str">
        <f t="shared" si="319"/>
        <v>September</v>
      </c>
      <c r="K6847" t="str">
        <f t="shared" si="320"/>
        <v>2018</v>
      </c>
      <c r="L6847" s="15">
        <v>0.68239583333333342</v>
      </c>
      <c r="M6847">
        <f>HOUR(K6847:K18889)</f>
        <v>0</v>
      </c>
      <c r="N6847">
        <f>MINUTE(K6847:K18889)</f>
        <v>0</v>
      </c>
      <c r="O6847">
        <f>SECOND(K6847:K18889)</f>
        <v>0</v>
      </c>
      <c r="P6847">
        <v>29.74</v>
      </c>
      <c r="Q6847">
        <f>G6847-P6847</f>
        <v>3593.57</v>
      </c>
      <c r="R6847" t="s">
        <v>126</v>
      </c>
      <c r="S6847" t="s">
        <v>18</v>
      </c>
      <c r="T6847" t="s">
        <v>19</v>
      </c>
    </row>
    <row r="6848" spans="1:20" x14ac:dyDescent="0.35">
      <c r="A6848" t="s">
        <v>11</v>
      </c>
      <c r="B6848" t="s">
        <v>279</v>
      </c>
      <c r="C6848" t="s">
        <v>13</v>
      </c>
      <c r="D6848" t="s">
        <v>20</v>
      </c>
      <c r="E6848" t="s">
        <v>280</v>
      </c>
      <c r="F6848" t="s">
        <v>16</v>
      </c>
      <c r="G6848">
        <v>2444.84</v>
      </c>
      <c r="H6848" s="1">
        <v>43365</v>
      </c>
      <c r="I6848" t="str">
        <f t="shared" si="318"/>
        <v>22</v>
      </c>
      <c r="J6848" t="str">
        <f t="shared" si="319"/>
        <v>September</v>
      </c>
      <c r="K6848" t="str">
        <f t="shared" si="320"/>
        <v>2018</v>
      </c>
      <c r="L6848" s="15">
        <v>0.69396990740740738</v>
      </c>
      <c r="M6848">
        <f>HOUR(K6848:K18890)</f>
        <v>0</v>
      </c>
      <c r="N6848">
        <f>MINUTE(K6848:K18890)</f>
        <v>0</v>
      </c>
      <c r="O6848">
        <f>SECOND(K6848:K18890)</f>
        <v>0</v>
      </c>
      <c r="P6848">
        <v>36.78</v>
      </c>
      <c r="Q6848">
        <f>G6848-P6848</f>
        <v>2408.06</v>
      </c>
      <c r="R6848" t="s">
        <v>91</v>
      </c>
      <c r="S6848" t="s">
        <v>18</v>
      </c>
      <c r="T6848" t="s">
        <v>19</v>
      </c>
    </row>
    <row r="6849" spans="1:20" x14ac:dyDescent="0.35">
      <c r="A6849" t="s">
        <v>11</v>
      </c>
      <c r="B6849" t="s">
        <v>336</v>
      </c>
      <c r="C6849" t="s">
        <v>13</v>
      </c>
      <c r="D6849" t="s">
        <v>14</v>
      </c>
      <c r="E6849" t="s">
        <v>337</v>
      </c>
      <c r="F6849" t="s">
        <v>16</v>
      </c>
      <c r="G6849">
        <v>8482.9599999999991</v>
      </c>
      <c r="H6849" s="1">
        <v>43365</v>
      </c>
      <c r="I6849" t="str">
        <f t="shared" si="318"/>
        <v>22</v>
      </c>
      <c r="J6849" t="str">
        <f t="shared" si="319"/>
        <v>September</v>
      </c>
      <c r="K6849" t="str">
        <f t="shared" si="320"/>
        <v>2018</v>
      </c>
      <c r="L6849" s="15">
        <v>0.70554398148148145</v>
      </c>
      <c r="M6849">
        <f>HOUR(K6849:K18891)</f>
        <v>0</v>
      </c>
      <c r="N6849">
        <f>MINUTE(K6849:K18891)</f>
        <v>0</v>
      </c>
      <c r="O6849">
        <f>SECOND(K6849:K18891)</f>
        <v>0</v>
      </c>
      <c r="P6849">
        <v>20.14</v>
      </c>
      <c r="Q6849">
        <f>G6849-P6849</f>
        <v>8462.82</v>
      </c>
      <c r="R6849" t="s">
        <v>557</v>
      </c>
      <c r="S6849" t="s">
        <v>18</v>
      </c>
      <c r="T6849" t="s">
        <v>19</v>
      </c>
    </row>
    <row r="6850" spans="1:20" x14ac:dyDescent="0.35">
      <c r="A6850" t="s">
        <v>29</v>
      </c>
      <c r="B6850" t="s">
        <v>331</v>
      </c>
      <c r="C6850" t="s">
        <v>13</v>
      </c>
      <c r="D6850" t="s">
        <v>31</v>
      </c>
      <c r="E6850" t="s">
        <v>332</v>
      </c>
      <c r="F6850" t="s">
        <v>24</v>
      </c>
      <c r="G6850">
        <v>15510.73</v>
      </c>
      <c r="H6850" s="1">
        <v>43365</v>
      </c>
      <c r="I6850" t="str">
        <f t="shared" si="318"/>
        <v>22</v>
      </c>
      <c r="J6850" t="str">
        <f t="shared" si="319"/>
        <v>September</v>
      </c>
      <c r="K6850" t="str">
        <f t="shared" si="320"/>
        <v>2018</v>
      </c>
      <c r="L6850" s="15">
        <v>0.70833333333333337</v>
      </c>
      <c r="M6850">
        <f>HOUR(K6850:K18892)</f>
        <v>0</v>
      </c>
      <c r="N6850">
        <f>MINUTE(K6850:K18892)</f>
        <v>0</v>
      </c>
      <c r="O6850">
        <f>SECOND(K6850:K18892)</f>
        <v>0</v>
      </c>
      <c r="P6850">
        <v>121</v>
      </c>
      <c r="Q6850">
        <f>G6850-P6850</f>
        <v>15389.73</v>
      </c>
      <c r="R6850" t="s">
        <v>1833</v>
      </c>
      <c r="S6850" t="s">
        <v>18</v>
      </c>
      <c r="T6850" t="s">
        <v>19</v>
      </c>
    </row>
    <row r="6851" spans="1:20" x14ac:dyDescent="0.35">
      <c r="A6851" t="s">
        <v>29</v>
      </c>
      <c r="B6851" t="s">
        <v>182</v>
      </c>
      <c r="C6851" t="s">
        <v>13</v>
      </c>
      <c r="D6851" t="s">
        <v>31</v>
      </c>
      <c r="E6851" t="s">
        <v>183</v>
      </c>
      <c r="F6851" t="s">
        <v>24</v>
      </c>
      <c r="G6851">
        <v>11759.92</v>
      </c>
      <c r="H6851" s="1">
        <v>43365</v>
      </c>
      <c r="I6851" t="str">
        <f t="shared" ref="I6851:I6914" si="321">TEXT(H6851,"dd")</f>
        <v>22</v>
      </c>
      <c r="J6851" t="str">
        <f t="shared" ref="J6851:J6914" si="322">TEXT(H6851,"mmmm")</f>
        <v>September</v>
      </c>
      <c r="K6851" t="str">
        <f t="shared" ref="K6851:K6914" si="323">TEXT(H6851,"yyyy")</f>
        <v>2018</v>
      </c>
      <c r="L6851" s="15">
        <v>0.70833333333333337</v>
      </c>
      <c r="M6851">
        <f>HOUR(K6851:K18893)</f>
        <v>0</v>
      </c>
      <c r="N6851">
        <f>MINUTE(K6851:K18893)</f>
        <v>0</v>
      </c>
      <c r="O6851">
        <f>SECOND(K6851:K18893)</f>
        <v>0</v>
      </c>
      <c r="P6851">
        <v>49</v>
      </c>
      <c r="Q6851">
        <f>G6851-P6851</f>
        <v>11710.92</v>
      </c>
      <c r="R6851" t="s">
        <v>1833</v>
      </c>
      <c r="S6851" t="s">
        <v>18</v>
      </c>
      <c r="T6851" t="s">
        <v>19</v>
      </c>
    </row>
    <row r="6852" spans="1:20" x14ac:dyDescent="0.35">
      <c r="A6852" t="s">
        <v>11</v>
      </c>
      <c r="B6852" t="s">
        <v>100</v>
      </c>
      <c r="C6852" t="s">
        <v>13</v>
      </c>
      <c r="D6852" t="s">
        <v>20</v>
      </c>
      <c r="E6852" t="s">
        <v>101</v>
      </c>
      <c r="F6852" t="s">
        <v>16</v>
      </c>
      <c r="G6852">
        <v>6318.67</v>
      </c>
      <c r="H6852" s="1">
        <v>43365</v>
      </c>
      <c r="I6852" t="str">
        <f t="shared" si="321"/>
        <v>22</v>
      </c>
      <c r="J6852" t="str">
        <f t="shared" si="322"/>
        <v>September</v>
      </c>
      <c r="K6852" t="str">
        <f t="shared" si="323"/>
        <v>2018</v>
      </c>
      <c r="L6852" s="15">
        <v>0.71359953703703705</v>
      </c>
      <c r="M6852">
        <f>HOUR(K6852:K18894)</f>
        <v>0</v>
      </c>
      <c r="N6852">
        <f>MINUTE(K6852:K18894)</f>
        <v>0</v>
      </c>
      <c r="O6852">
        <f>SECOND(K6852:K18894)</f>
        <v>0</v>
      </c>
      <c r="P6852">
        <v>36.19</v>
      </c>
      <c r="Q6852">
        <f>G6852-P6852</f>
        <v>6282.4800000000005</v>
      </c>
      <c r="R6852" t="s">
        <v>596</v>
      </c>
      <c r="S6852" t="s">
        <v>18</v>
      </c>
      <c r="T6852" t="s">
        <v>19</v>
      </c>
    </row>
    <row r="6853" spans="1:20" x14ac:dyDescent="0.35">
      <c r="A6853" t="s">
        <v>11</v>
      </c>
      <c r="B6853" t="s">
        <v>37</v>
      </c>
      <c r="C6853" t="s">
        <v>13</v>
      </c>
      <c r="D6853" t="s">
        <v>20</v>
      </c>
      <c r="E6853" t="s">
        <v>38</v>
      </c>
      <c r="F6853" t="s">
        <v>16</v>
      </c>
      <c r="G6853">
        <v>6326.9</v>
      </c>
      <c r="H6853" s="1">
        <v>43365</v>
      </c>
      <c r="I6853" t="str">
        <f t="shared" si="321"/>
        <v>22</v>
      </c>
      <c r="J6853" t="str">
        <f t="shared" si="322"/>
        <v>September</v>
      </c>
      <c r="K6853" t="str">
        <f t="shared" si="323"/>
        <v>2018</v>
      </c>
      <c r="L6853" s="15">
        <v>0.72054398148148147</v>
      </c>
      <c r="M6853">
        <f>HOUR(K6853:K18895)</f>
        <v>0</v>
      </c>
      <c r="N6853">
        <f>MINUTE(K6853:K18895)</f>
        <v>0</v>
      </c>
      <c r="O6853">
        <f>SECOND(K6853:K18895)</f>
        <v>0</v>
      </c>
      <c r="P6853">
        <v>36.270000000000003</v>
      </c>
      <c r="Q6853">
        <f>G6853-P6853</f>
        <v>6290.6299999999992</v>
      </c>
      <c r="R6853" t="s">
        <v>306</v>
      </c>
      <c r="S6853" t="s">
        <v>18</v>
      </c>
      <c r="T6853" t="s">
        <v>19</v>
      </c>
    </row>
    <row r="6854" spans="1:20" x14ac:dyDescent="0.35">
      <c r="A6854" t="s">
        <v>11</v>
      </c>
      <c r="B6854" t="s">
        <v>547</v>
      </c>
      <c r="C6854" t="s">
        <v>13</v>
      </c>
      <c r="D6854" t="s">
        <v>14</v>
      </c>
      <c r="E6854" t="s">
        <v>548</v>
      </c>
      <c r="F6854" t="s">
        <v>16</v>
      </c>
      <c r="G6854">
        <v>8180.32</v>
      </c>
      <c r="H6854" s="1">
        <v>43365</v>
      </c>
      <c r="I6854" t="str">
        <f t="shared" si="321"/>
        <v>22</v>
      </c>
      <c r="J6854" t="str">
        <f t="shared" si="322"/>
        <v>September</v>
      </c>
      <c r="K6854" t="str">
        <f t="shared" si="323"/>
        <v>2018</v>
      </c>
      <c r="L6854" s="15">
        <v>0.72748842592592589</v>
      </c>
      <c r="M6854">
        <f>HOUR(K6854:K18896)</f>
        <v>0</v>
      </c>
      <c r="N6854">
        <f>MINUTE(K6854:K18896)</f>
        <v>0</v>
      </c>
      <c r="O6854">
        <f>SECOND(K6854:K18896)</f>
        <v>0</v>
      </c>
      <c r="P6854">
        <v>30.55</v>
      </c>
      <c r="Q6854">
        <f>G6854-P6854</f>
        <v>8149.7699999999995</v>
      </c>
      <c r="R6854" t="s">
        <v>644</v>
      </c>
      <c r="S6854" t="s">
        <v>18</v>
      </c>
      <c r="T6854" t="s">
        <v>19</v>
      </c>
    </row>
    <row r="6855" spans="1:20" x14ac:dyDescent="0.35">
      <c r="A6855" t="s">
        <v>11</v>
      </c>
      <c r="B6855" t="s">
        <v>327</v>
      </c>
      <c r="C6855" t="s">
        <v>13</v>
      </c>
      <c r="D6855" t="s">
        <v>20</v>
      </c>
      <c r="E6855" t="s">
        <v>328</v>
      </c>
      <c r="F6855" t="s">
        <v>24</v>
      </c>
      <c r="G6855">
        <v>6929.45</v>
      </c>
      <c r="H6855" s="1">
        <v>43365</v>
      </c>
      <c r="I6855" t="str">
        <f t="shared" si="321"/>
        <v>22</v>
      </c>
      <c r="J6855" t="str">
        <f t="shared" si="322"/>
        <v>September</v>
      </c>
      <c r="K6855" t="str">
        <f t="shared" si="323"/>
        <v>2018</v>
      </c>
      <c r="L6855" s="15">
        <v>0.73443287037037042</v>
      </c>
      <c r="M6855">
        <f>HOUR(K6855:K18897)</f>
        <v>0</v>
      </c>
      <c r="N6855">
        <f>MINUTE(K6855:K18897)</f>
        <v>0</v>
      </c>
      <c r="O6855">
        <f>SECOND(K6855:K18897)</f>
        <v>0</v>
      </c>
      <c r="P6855">
        <v>18.45</v>
      </c>
      <c r="Q6855">
        <f>G6855-P6855</f>
        <v>6911</v>
      </c>
      <c r="R6855" t="s">
        <v>1537</v>
      </c>
      <c r="S6855" t="s">
        <v>18</v>
      </c>
      <c r="T6855" t="s">
        <v>19</v>
      </c>
    </row>
    <row r="6856" spans="1:20" x14ac:dyDescent="0.35">
      <c r="A6856" t="s">
        <v>11</v>
      </c>
      <c r="B6856" t="s">
        <v>65</v>
      </c>
      <c r="C6856" t="s">
        <v>13</v>
      </c>
      <c r="D6856" t="s">
        <v>14</v>
      </c>
      <c r="E6856" t="s">
        <v>66</v>
      </c>
      <c r="F6856" t="s">
        <v>16</v>
      </c>
      <c r="G6856">
        <v>6068.23</v>
      </c>
      <c r="H6856" s="1">
        <v>43365</v>
      </c>
      <c r="I6856" t="str">
        <f t="shared" si="321"/>
        <v>22</v>
      </c>
      <c r="J6856" t="str">
        <f t="shared" si="322"/>
        <v>September</v>
      </c>
      <c r="K6856" t="str">
        <f t="shared" si="323"/>
        <v>2018</v>
      </c>
      <c r="L6856" s="15">
        <v>0.74137731481481473</v>
      </c>
      <c r="M6856">
        <f>HOUR(K6856:K18898)</f>
        <v>0</v>
      </c>
      <c r="N6856">
        <f>MINUTE(K6856:K18898)</f>
        <v>0</v>
      </c>
      <c r="O6856">
        <f>SECOND(K6856:K18898)</f>
        <v>0</v>
      </c>
      <c r="P6856">
        <v>19.04</v>
      </c>
      <c r="Q6856">
        <f>G6856-P6856</f>
        <v>6049.19</v>
      </c>
      <c r="R6856" t="s">
        <v>390</v>
      </c>
      <c r="S6856" t="s">
        <v>18</v>
      </c>
      <c r="T6856" t="s">
        <v>19</v>
      </c>
    </row>
    <row r="6857" spans="1:20" x14ac:dyDescent="0.35">
      <c r="A6857" t="s">
        <v>11</v>
      </c>
      <c r="B6857" t="s">
        <v>215</v>
      </c>
      <c r="C6857" t="s">
        <v>13</v>
      </c>
      <c r="D6857" t="s">
        <v>14</v>
      </c>
      <c r="E6857" t="s">
        <v>216</v>
      </c>
      <c r="F6857" t="s">
        <v>24</v>
      </c>
      <c r="G6857">
        <v>4351.29</v>
      </c>
      <c r="H6857" s="1">
        <v>43365</v>
      </c>
      <c r="I6857" t="str">
        <f t="shared" si="321"/>
        <v>22</v>
      </c>
      <c r="J6857" t="str">
        <f t="shared" si="322"/>
        <v>September</v>
      </c>
      <c r="K6857" t="str">
        <f t="shared" si="323"/>
        <v>2018</v>
      </c>
      <c r="L6857" s="15">
        <v>0.74832175925925926</v>
      </c>
      <c r="M6857">
        <f>HOUR(K6857:K18899)</f>
        <v>0</v>
      </c>
      <c r="N6857">
        <f>MINUTE(K6857:K18899)</f>
        <v>0</v>
      </c>
      <c r="O6857">
        <f>SECOND(K6857:K18899)</f>
        <v>0</v>
      </c>
      <c r="P6857">
        <v>30.24</v>
      </c>
      <c r="Q6857">
        <f>G6857-P6857</f>
        <v>4321.05</v>
      </c>
      <c r="R6857" t="s">
        <v>21</v>
      </c>
      <c r="S6857" t="s">
        <v>18</v>
      </c>
      <c r="T6857" t="s">
        <v>19</v>
      </c>
    </row>
    <row r="6858" spans="1:20" x14ac:dyDescent="0.35">
      <c r="A6858" t="s">
        <v>29</v>
      </c>
      <c r="B6858" t="s">
        <v>148</v>
      </c>
      <c r="C6858" t="s">
        <v>13</v>
      </c>
      <c r="D6858" t="s">
        <v>31</v>
      </c>
      <c r="E6858" t="s">
        <v>149</v>
      </c>
      <c r="F6858" t="s">
        <v>16</v>
      </c>
      <c r="G6858">
        <v>8243.0400000000009</v>
      </c>
      <c r="H6858" s="1">
        <v>43365</v>
      </c>
      <c r="I6858" t="str">
        <f t="shared" si="321"/>
        <v>22</v>
      </c>
      <c r="J6858" t="str">
        <f t="shared" si="322"/>
        <v>September</v>
      </c>
      <c r="K6858" t="str">
        <f t="shared" si="323"/>
        <v>2018</v>
      </c>
      <c r="L6858" s="15">
        <v>0.75</v>
      </c>
      <c r="M6858">
        <f>HOUR(K6858:K18900)</f>
        <v>0</v>
      </c>
      <c r="N6858">
        <f>MINUTE(K6858:K18900)</f>
        <v>0</v>
      </c>
      <c r="O6858">
        <f>SECOND(K6858:K18900)</f>
        <v>0</v>
      </c>
      <c r="P6858">
        <v>17</v>
      </c>
      <c r="Q6858">
        <f>G6858-P6858</f>
        <v>8226.0400000000009</v>
      </c>
      <c r="R6858" t="s">
        <v>1833</v>
      </c>
      <c r="S6858" t="s">
        <v>18</v>
      </c>
      <c r="T6858" t="s">
        <v>19</v>
      </c>
    </row>
    <row r="6859" spans="1:20" x14ac:dyDescent="0.35">
      <c r="A6859" t="s">
        <v>29</v>
      </c>
      <c r="B6859" t="s">
        <v>233</v>
      </c>
      <c r="C6859" t="s">
        <v>13</v>
      </c>
      <c r="D6859" t="s">
        <v>41</v>
      </c>
      <c r="E6859" t="s">
        <v>234</v>
      </c>
      <c r="F6859" t="s">
        <v>16</v>
      </c>
      <c r="G6859">
        <v>7893.82</v>
      </c>
      <c r="H6859" s="1">
        <v>43365</v>
      </c>
      <c r="I6859" t="str">
        <f t="shared" si="321"/>
        <v>22</v>
      </c>
      <c r="J6859" t="str">
        <f t="shared" si="322"/>
        <v>September</v>
      </c>
      <c r="K6859" t="str">
        <f t="shared" si="323"/>
        <v>2018</v>
      </c>
      <c r="L6859" s="15">
        <v>0.75</v>
      </c>
      <c r="M6859">
        <f>HOUR(K6859:K18901)</f>
        <v>0</v>
      </c>
      <c r="N6859">
        <f>MINUTE(K6859:K18901)</f>
        <v>0</v>
      </c>
      <c r="O6859">
        <f>SECOND(K6859:K18901)</f>
        <v>0</v>
      </c>
      <c r="P6859">
        <v>155</v>
      </c>
      <c r="Q6859">
        <f>G6859-P6859</f>
        <v>7738.82</v>
      </c>
      <c r="R6859" t="s">
        <v>1833</v>
      </c>
      <c r="S6859" t="s">
        <v>18</v>
      </c>
      <c r="T6859" t="s">
        <v>19</v>
      </c>
    </row>
    <row r="6860" spans="1:20" x14ac:dyDescent="0.35">
      <c r="A6860" t="s">
        <v>11</v>
      </c>
      <c r="B6860" t="s">
        <v>12</v>
      </c>
      <c r="C6860" t="s">
        <v>13</v>
      </c>
      <c r="D6860" t="s">
        <v>20</v>
      </c>
      <c r="E6860" t="s">
        <v>15</v>
      </c>
      <c r="F6860" t="s">
        <v>16</v>
      </c>
      <c r="G6860">
        <v>2658.87</v>
      </c>
      <c r="H6860" s="1">
        <v>43365</v>
      </c>
      <c r="I6860" t="str">
        <f t="shared" si="321"/>
        <v>22</v>
      </c>
      <c r="J6860" t="str">
        <f t="shared" si="322"/>
        <v>September</v>
      </c>
      <c r="K6860" t="str">
        <f t="shared" si="323"/>
        <v>2018</v>
      </c>
      <c r="L6860" s="15">
        <v>0.76287037037037031</v>
      </c>
      <c r="M6860">
        <f>HOUR(K6860:K18902)</f>
        <v>0</v>
      </c>
      <c r="N6860">
        <f>MINUTE(K6860:K18902)</f>
        <v>0</v>
      </c>
      <c r="O6860">
        <f>SECOND(K6860:K18902)</f>
        <v>0</v>
      </c>
      <c r="P6860">
        <v>6.52</v>
      </c>
      <c r="Q6860">
        <f>G6860-P6860</f>
        <v>2652.35</v>
      </c>
      <c r="R6860" t="s">
        <v>273</v>
      </c>
      <c r="S6860" t="s">
        <v>18</v>
      </c>
      <c r="T6860" t="s">
        <v>19</v>
      </c>
    </row>
    <row r="6861" spans="1:20" x14ac:dyDescent="0.35">
      <c r="A6861" t="s">
        <v>11</v>
      </c>
      <c r="B6861" t="s">
        <v>49</v>
      </c>
      <c r="C6861" t="s">
        <v>13</v>
      </c>
      <c r="D6861" t="s">
        <v>20</v>
      </c>
      <c r="E6861" t="s">
        <v>50</v>
      </c>
      <c r="F6861" t="s">
        <v>24</v>
      </c>
      <c r="G6861">
        <v>2989.94</v>
      </c>
      <c r="H6861" s="1">
        <v>43365</v>
      </c>
      <c r="I6861" t="str">
        <f t="shared" si="321"/>
        <v>22</v>
      </c>
      <c r="J6861" t="str">
        <f t="shared" si="322"/>
        <v>September</v>
      </c>
      <c r="K6861" t="str">
        <f t="shared" si="323"/>
        <v>2018</v>
      </c>
      <c r="L6861" s="15">
        <v>0.77980324074074081</v>
      </c>
      <c r="M6861">
        <f>HOUR(K6861:K18903)</f>
        <v>0</v>
      </c>
      <c r="N6861">
        <f>MINUTE(K6861:K18903)</f>
        <v>0</v>
      </c>
      <c r="O6861">
        <f>SECOND(K6861:K18903)</f>
        <v>0</v>
      </c>
      <c r="P6861">
        <v>5.24</v>
      </c>
      <c r="Q6861">
        <f>G6861-P6861</f>
        <v>2984.7000000000003</v>
      </c>
      <c r="R6861" t="s">
        <v>1538</v>
      </c>
      <c r="S6861" t="s">
        <v>18</v>
      </c>
      <c r="T6861" t="s">
        <v>19</v>
      </c>
    </row>
    <row r="6862" spans="1:20" x14ac:dyDescent="0.35">
      <c r="A6862" t="s">
        <v>29</v>
      </c>
      <c r="B6862" t="s">
        <v>282</v>
      </c>
      <c r="C6862" t="s">
        <v>13</v>
      </c>
      <c r="D6862" t="s">
        <v>31</v>
      </c>
      <c r="E6862" t="s">
        <v>283</v>
      </c>
      <c r="F6862" t="s">
        <v>24</v>
      </c>
      <c r="G6862">
        <v>5537.47</v>
      </c>
      <c r="H6862" s="1">
        <v>43365</v>
      </c>
      <c r="I6862" t="str">
        <f t="shared" si="321"/>
        <v>22</v>
      </c>
      <c r="J6862" t="str">
        <f t="shared" si="322"/>
        <v>September</v>
      </c>
      <c r="K6862" t="str">
        <f t="shared" si="323"/>
        <v>2018</v>
      </c>
      <c r="L6862" s="15">
        <v>0.79166666666666663</v>
      </c>
      <c r="M6862">
        <f>HOUR(K6862:K18904)</f>
        <v>0</v>
      </c>
      <c r="N6862">
        <f>MINUTE(K6862:K18904)</f>
        <v>0</v>
      </c>
      <c r="O6862">
        <f>SECOND(K6862:K18904)</f>
        <v>0</v>
      </c>
      <c r="P6862">
        <v>116</v>
      </c>
      <c r="Q6862">
        <f>G6862-P6862</f>
        <v>5421.47</v>
      </c>
      <c r="R6862" t="s">
        <v>1833</v>
      </c>
      <c r="S6862" t="s">
        <v>18</v>
      </c>
      <c r="T6862" t="s">
        <v>19</v>
      </c>
    </row>
    <row r="6863" spans="1:20" x14ac:dyDescent="0.35">
      <c r="A6863" t="s">
        <v>11</v>
      </c>
      <c r="B6863" t="s">
        <v>128</v>
      </c>
      <c r="C6863" t="s">
        <v>13</v>
      </c>
      <c r="D6863" t="s">
        <v>14</v>
      </c>
      <c r="E6863" t="s">
        <v>129</v>
      </c>
      <c r="F6863" t="s">
        <v>24</v>
      </c>
      <c r="G6863">
        <v>62176.04</v>
      </c>
      <c r="H6863" s="1">
        <v>43365</v>
      </c>
      <c r="I6863" t="str">
        <f t="shared" si="321"/>
        <v>22</v>
      </c>
      <c r="J6863" t="str">
        <f t="shared" si="322"/>
        <v>September</v>
      </c>
      <c r="K6863" t="str">
        <f t="shared" si="323"/>
        <v>2018</v>
      </c>
      <c r="L6863" s="15">
        <v>0.79387731481481483</v>
      </c>
      <c r="M6863">
        <f>HOUR(K6863:K18905)</f>
        <v>0</v>
      </c>
      <c r="N6863">
        <f>MINUTE(K6863:K18905)</f>
        <v>0</v>
      </c>
      <c r="O6863">
        <f>SECOND(K6863:K18905)</f>
        <v>0</v>
      </c>
      <c r="P6863">
        <v>14.8</v>
      </c>
      <c r="Q6863">
        <f>G6863-P6863</f>
        <v>62161.24</v>
      </c>
      <c r="R6863" t="s">
        <v>36</v>
      </c>
      <c r="S6863" t="s">
        <v>18</v>
      </c>
      <c r="T6863" t="s">
        <v>19</v>
      </c>
    </row>
    <row r="6864" spans="1:20" x14ac:dyDescent="0.35">
      <c r="A6864" t="s">
        <v>11</v>
      </c>
      <c r="B6864" t="s">
        <v>220</v>
      </c>
      <c r="C6864" t="s">
        <v>13</v>
      </c>
      <c r="D6864" t="s">
        <v>20</v>
      </c>
      <c r="E6864" t="s">
        <v>221</v>
      </c>
      <c r="F6864" t="s">
        <v>24</v>
      </c>
      <c r="G6864">
        <v>4946.04</v>
      </c>
      <c r="H6864" s="1">
        <v>43365</v>
      </c>
      <c r="I6864" t="str">
        <f t="shared" si="321"/>
        <v>22</v>
      </c>
      <c r="J6864" t="str">
        <f t="shared" si="322"/>
        <v>September</v>
      </c>
      <c r="K6864" t="str">
        <f t="shared" si="323"/>
        <v>2018</v>
      </c>
      <c r="L6864" s="15">
        <v>0.80126157407407417</v>
      </c>
      <c r="M6864">
        <f>HOUR(K6864:K18906)</f>
        <v>0</v>
      </c>
      <c r="N6864">
        <f>MINUTE(K6864:K18906)</f>
        <v>0</v>
      </c>
      <c r="O6864">
        <f>SECOND(K6864:K18906)</f>
        <v>0</v>
      </c>
      <c r="P6864">
        <v>16.41</v>
      </c>
      <c r="Q6864">
        <f>G6864-P6864</f>
        <v>4929.63</v>
      </c>
      <c r="R6864" t="s">
        <v>21</v>
      </c>
      <c r="S6864" t="s">
        <v>18</v>
      </c>
      <c r="T6864" t="s">
        <v>19</v>
      </c>
    </row>
    <row r="6865" spans="1:20" x14ac:dyDescent="0.35">
      <c r="A6865" t="s">
        <v>11</v>
      </c>
      <c r="B6865" t="s">
        <v>12</v>
      </c>
      <c r="C6865" t="s">
        <v>13</v>
      </c>
      <c r="D6865" t="s">
        <v>20</v>
      </c>
      <c r="E6865" t="s">
        <v>15</v>
      </c>
      <c r="F6865" t="s">
        <v>16</v>
      </c>
      <c r="G6865">
        <v>2653.52</v>
      </c>
      <c r="H6865" s="1">
        <v>43365</v>
      </c>
      <c r="I6865" t="str">
        <f t="shared" si="321"/>
        <v>22</v>
      </c>
      <c r="J6865" t="str">
        <f t="shared" si="322"/>
        <v>September</v>
      </c>
      <c r="K6865" t="str">
        <f t="shared" si="323"/>
        <v>2018</v>
      </c>
      <c r="L6865" s="15">
        <v>0.80865740740740744</v>
      </c>
      <c r="M6865">
        <f>HOUR(K6865:K18907)</f>
        <v>0</v>
      </c>
      <c r="N6865">
        <f>MINUTE(K6865:K18907)</f>
        <v>0</v>
      </c>
      <c r="O6865">
        <f>SECOND(K6865:K18907)</f>
        <v>0</v>
      </c>
      <c r="P6865">
        <v>5.35</v>
      </c>
      <c r="Q6865">
        <f>G6865-P6865</f>
        <v>2648.17</v>
      </c>
      <c r="R6865" t="s">
        <v>286</v>
      </c>
      <c r="S6865" t="s">
        <v>18</v>
      </c>
      <c r="T6865" t="s">
        <v>19</v>
      </c>
    </row>
    <row r="6866" spans="1:20" x14ac:dyDescent="0.35">
      <c r="A6866" t="s">
        <v>11</v>
      </c>
      <c r="B6866" t="s">
        <v>25</v>
      </c>
      <c r="C6866" t="s">
        <v>13</v>
      </c>
      <c r="D6866" t="s">
        <v>20</v>
      </c>
      <c r="E6866" t="s">
        <v>26</v>
      </c>
      <c r="F6866" t="s">
        <v>16</v>
      </c>
      <c r="G6866">
        <v>3761.5</v>
      </c>
      <c r="H6866" s="1">
        <v>43365</v>
      </c>
      <c r="I6866" t="str">
        <f t="shared" si="321"/>
        <v>22</v>
      </c>
      <c r="J6866" t="str">
        <f t="shared" si="322"/>
        <v>September</v>
      </c>
      <c r="K6866" t="str">
        <f t="shared" si="323"/>
        <v>2018</v>
      </c>
      <c r="L6866" s="15">
        <v>0.81604166666666667</v>
      </c>
      <c r="M6866">
        <f>HOUR(K6866:K18908)</f>
        <v>0</v>
      </c>
      <c r="N6866">
        <f>MINUTE(K6866:K18908)</f>
        <v>0</v>
      </c>
      <c r="O6866">
        <f>SECOND(K6866:K18908)</f>
        <v>0</v>
      </c>
      <c r="P6866">
        <v>42.37</v>
      </c>
      <c r="Q6866">
        <f>G6866-P6866</f>
        <v>3719.13</v>
      </c>
      <c r="R6866" t="s">
        <v>258</v>
      </c>
      <c r="S6866" t="s">
        <v>18</v>
      </c>
      <c r="T6866" t="s">
        <v>19</v>
      </c>
    </row>
    <row r="6867" spans="1:20" x14ac:dyDescent="0.35">
      <c r="A6867" t="s">
        <v>11</v>
      </c>
      <c r="B6867" t="s">
        <v>124</v>
      </c>
      <c r="C6867" t="s">
        <v>13</v>
      </c>
      <c r="D6867" t="s">
        <v>14</v>
      </c>
      <c r="E6867" t="s">
        <v>125</v>
      </c>
      <c r="F6867" t="s">
        <v>16</v>
      </c>
      <c r="G6867">
        <v>3595.19</v>
      </c>
      <c r="H6867" s="1">
        <v>43365</v>
      </c>
      <c r="I6867" t="str">
        <f t="shared" si="321"/>
        <v>22</v>
      </c>
      <c r="J6867" t="str">
        <f t="shared" si="322"/>
        <v>September</v>
      </c>
      <c r="K6867" t="str">
        <f t="shared" si="323"/>
        <v>2018</v>
      </c>
      <c r="L6867" s="15">
        <v>0.82342592592592589</v>
      </c>
      <c r="M6867">
        <f>HOUR(K6867:K18909)</f>
        <v>0</v>
      </c>
      <c r="N6867">
        <f>MINUTE(K6867:K18909)</f>
        <v>0</v>
      </c>
      <c r="O6867">
        <f>SECOND(K6867:K18909)</f>
        <v>0</v>
      </c>
      <c r="P6867">
        <v>28.12</v>
      </c>
      <c r="Q6867">
        <f>G6867-P6867</f>
        <v>3567.07</v>
      </c>
      <c r="R6867" t="s">
        <v>276</v>
      </c>
      <c r="S6867" t="s">
        <v>18</v>
      </c>
      <c r="T6867" t="s">
        <v>19</v>
      </c>
    </row>
    <row r="6868" spans="1:20" x14ac:dyDescent="0.35">
      <c r="A6868" t="s">
        <v>11</v>
      </c>
      <c r="B6868" t="s">
        <v>22</v>
      </c>
      <c r="C6868" t="s">
        <v>13</v>
      </c>
      <c r="D6868" t="s">
        <v>14</v>
      </c>
      <c r="E6868" t="s">
        <v>23</v>
      </c>
      <c r="F6868" t="s">
        <v>24</v>
      </c>
      <c r="G6868">
        <v>357.58</v>
      </c>
      <c r="H6868" s="1">
        <v>43365</v>
      </c>
      <c r="I6868" t="str">
        <f t="shared" si="321"/>
        <v>22</v>
      </c>
      <c r="J6868" t="str">
        <f t="shared" si="322"/>
        <v>September</v>
      </c>
      <c r="K6868" t="str">
        <f t="shared" si="323"/>
        <v>2018</v>
      </c>
      <c r="L6868" s="15">
        <v>0.83081018518518512</v>
      </c>
      <c r="M6868">
        <f>HOUR(K6868:K18910)</f>
        <v>0</v>
      </c>
      <c r="N6868">
        <f>MINUTE(K6868:K18910)</f>
        <v>0</v>
      </c>
      <c r="O6868">
        <f>SECOND(K6868:K18910)</f>
        <v>0</v>
      </c>
      <c r="P6868">
        <v>6.83</v>
      </c>
      <c r="Q6868">
        <f>G6868-P6868</f>
        <v>350.75</v>
      </c>
      <c r="R6868" t="s">
        <v>190</v>
      </c>
      <c r="S6868" t="s">
        <v>18</v>
      </c>
      <c r="T6868" t="s">
        <v>19</v>
      </c>
    </row>
    <row r="6869" spans="1:20" x14ac:dyDescent="0.35">
      <c r="A6869" t="s">
        <v>29</v>
      </c>
      <c r="B6869" t="s">
        <v>58</v>
      </c>
      <c r="C6869" t="s">
        <v>13</v>
      </c>
      <c r="D6869" t="s">
        <v>41</v>
      </c>
      <c r="E6869" t="s">
        <v>59</v>
      </c>
      <c r="F6869" t="s">
        <v>16</v>
      </c>
      <c r="G6869">
        <v>3660.93</v>
      </c>
      <c r="H6869" s="1">
        <v>43365</v>
      </c>
      <c r="I6869" t="str">
        <f t="shared" si="321"/>
        <v>22</v>
      </c>
      <c r="J6869" t="str">
        <f t="shared" si="322"/>
        <v>September</v>
      </c>
      <c r="K6869" t="str">
        <f t="shared" si="323"/>
        <v>2018</v>
      </c>
      <c r="L6869" s="15">
        <v>0.83333333333333337</v>
      </c>
      <c r="M6869">
        <f>HOUR(K6869:K18911)</f>
        <v>0</v>
      </c>
      <c r="N6869">
        <f>MINUTE(K6869:K18911)</f>
        <v>0</v>
      </c>
      <c r="O6869">
        <f>SECOND(K6869:K18911)</f>
        <v>0</v>
      </c>
      <c r="P6869">
        <v>28</v>
      </c>
      <c r="Q6869">
        <f>G6869-P6869</f>
        <v>3632.93</v>
      </c>
      <c r="R6869" t="s">
        <v>1833</v>
      </c>
      <c r="S6869" t="s">
        <v>18</v>
      </c>
      <c r="T6869" t="s">
        <v>19</v>
      </c>
    </row>
    <row r="6870" spans="1:20" x14ac:dyDescent="0.35">
      <c r="A6870" t="s">
        <v>29</v>
      </c>
      <c r="B6870" t="s">
        <v>56</v>
      </c>
      <c r="C6870" t="s">
        <v>13</v>
      </c>
      <c r="D6870" t="s">
        <v>41</v>
      </c>
      <c r="E6870" t="s">
        <v>57</v>
      </c>
      <c r="F6870" t="s">
        <v>16</v>
      </c>
      <c r="G6870">
        <v>5193.13</v>
      </c>
      <c r="H6870" s="1">
        <v>43365</v>
      </c>
      <c r="I6870" t="str">
        <f t="shared" si="321"/>
        <v>22</v>
      </c>
      <c r="J6870" t="str">
        <f t="shared" si="322"/>
        <v>September</v>
      </c>
      <c r="K6870" t="str">
        <f t="shared" si="323"/>
        <v>2018</v>
      </c>
      <c r="L6870" s="15">
        <v>0.83333333333333337</v>
      </c>
      <c r="M6870">
        <f>HOUR(K6870:K18912)</f>
        <v>0</v>
      </c>
      <c r="N6870">
        <f>MINUTE(K6870:K18912)</f>
        <v>0</v>
      </c>
      <c r="O6870">
        <f>SECOND(K6870:K18912)</f>
        <v>0</v>
      </c>
      <c r="P6870">
        <v>121</v>
      </c>
      <c r="Q6870">
        <f>G6870-P6870</f>
        <v>5072.13</v>
      </c>
      <c r="R6870" t="s">
        <v>1833</v>
      </c>
      <c r="S6870" t="s">
        <v>18</v>
      </c>
      <c r="T6870" t="s">
        <v>19</v>
      </c>
    </row>
    <row r="6871" spans="1:20" x14ac:dyDescent="0.35">
      <c r="A6871" t="s">
        <v>11</v>
      </c>
      <c r="B6871" t="s">
        <v>180</v>
      </c>
      <c r="C6871" t="s">
        <v>13</v>
      </c>
      <c r="D6871" t="s">
        <v>20</v>
      </c>
      <c r="E6871" t="s">
        <v>181</v>
      </c>
      <c r="F6871" t="s">
        <v>24</v>
      </c>
      <c r="G6871">
        <v>11603.67</v>
      </c>
      <c r="H6871" s="1">
        <v>43365</v>
      </c>
      <c r="I6871" t="str">
        <f t="shared" si="321"/>
        <v>22</v>
      </c>
      <c r="J6871" t="str">
        <f t="shared" si="322"/>
        <v>September</v>
      </c>
      <c r="K6871" t="str">
        <f t="shared" si="323"/>
        <v>2018</v>
      </c>
      <c r="L6871" s="15">
        <v>0.83859953703703705</v>
      </c>
      <c r="M6871">
        <f>HOUR(K6871:K18913)</f>
        <v>0</v>
      </c>
      <c r="N6871">
        <f>MINUTE(K6871:K18913)</f>
        <v>0</v>
      </c>
      <c r="O6871">
        <f>SECOND(K6871:K18913)</f>
        <v>0</v>
      </c>
      <c r="P6871">
        <v>158.27000000000001</v>
      </c>
      <c r="Q6871">
        <f>G6871-P6871</f>
        <v>11445.4</v>
      </c>
      <c r="R6871" t="s">
        <v>36</v>
      </c>
      <c r="S6871" t="s">
        <v>18</v>
      </c>
      <c r="T6871" t="s">
        <v>19</v>
      </c>
    </row>
    <row r="6872" spans="1:20" x14ac:dyDescent="0.35">
      <c r="A6872" t="s">
        <v>11</v>
      </c>
      <c r="B6872" t="s">
        <v>109</v>
      </c>
      <c r="C6872" t="s">
        <v>13</v>
      </c>
      <c r="D6872" t="s">
        <v>20</v>
      </c>
      <c r="E6872" t="s">
        <v>110</v>
      </c>
      <c r="F6872" t="s">
        <v>24</v>
      </c>
      <c r="G6872">
        <v>6803.49</v>
      </c>
      <c r="H6872" s="1">
        <v>43365</v>
      </c>
      <c r="I6872" t="str">
        <f t="shared" si="321"/>
        <v>22</v>
      </c>
      <c r="J6872" t="str">
        <f t="shared" si="322"/>
        <v>September</v>
      </c>
      <c r="K6872" t="str">
        <f t="shared" si="323"/>
        <v>2018</v>
      </c>
      <c r="L6872" s="15">
        <v>0.84657407407407403</v>
      </c>
      <c r="M6872">
        <f>HOUR(K6872:K18914)</f>
        <v>0</v>
      </c>
      <c r="N6872">
        <f>MINUTE(K6872:K18914)</f>
        <v>0</v>
      </c>
      <c r="O6872">
        <f>SECOND(K6872:K18914)</f>
        <v>0</v>
      </c>
      <c r="P6872">
        <v>14.58</v>
      </c>
      <c r="Q6872">
        <f>G6872-P6872</f>
        <v>6788.91</v>
      </c>
      <c r="R6872" t="s">
        <v>1539</v>
      </c>
      <c r="S6872" t="s">
        <v>18</v>
      </c>
      <c r="T6872" t="s">
        <v>19</v>
      </c>
    </row>
    <row r="6873" spans="1:20" x14ac:dyDescent="0.35">
      <c r="A6873" t="s">
        <v>11</v>
      </c>
      <c r="B6873" t="s">
        <v>80</v>
      </c>
      <c r="C6873" t="s">
        <v>13</v>
      </c>
      <c r="D6873" t="s">
        <v>14</v>
      </c>
      <c r="E6873" t="s">
        <v>81</v>
      </c>
      <c r="F6873" t="s">
        <v>24</v>
      </c>
      <c r="G6873">
        <v>18118.73</v>
      </c>
      <c r="H6873" s="1">
        <v>43365</v>
      </c>
      <c r="I6873" t="str">
        <f t="shared" si="321"/>
        <v>22</v>
      </c>
      <c r="J6873" t="str">
        <f t="shared" si="322"/>
        <v>September</v>
      </c>
      <c r="K6873" t="str">
        <f t="shared" si="323"/>
        <v>2018</v>
      </c>
      <c r="L6873" s="15">
        <v>0.85456018518518517</v>
      </c>
      <c r="M6873">
        <f>HOUR(K6873:K18915)</f>
        <v>0</v>
      </c>
      <c r="N6873">
        <f>MINUTE(K6873:K18915)</f>
        <v>0</v>
      </c>
      <c r="O6873">
        <f>SECOND(K6873:K18915)</f>
        <v>0</v>
      </c>
      <c r="P6873">
        <v>18.739999999999998</v>
      </c>
      <c r="Q6873">
        <f>G6873-P6873</f>
        <v>18099.989999999998</v>
      </c>
      <c r="R6873" t="s">
        <v>1540</v>
      </c>
      <c r="S6873" t="s">
        <v>18</v>
      </c>
      <c r="T6873" t="s">
        <v>19</v>
      </c>
    </row>
    <row r="6874" spans="1:20" x14ac:dyDescent="0.35">
      <c r="A6874" t="s">
        <v>11</v>
      </c>
      <c r="B6874" t="s">
        <v>97</v>
      </c>
      <c r="C6874" t="s">
        <v>13</v>
      </c>
      <c r="D6874" t="s">
        <v>14</v>
      </c>
      <c r="E6874" t="s">
        <v>98</v>
      </c>
      <c r="F6874" t="s">
        <v>16</v>
      </c>
      <c r="G6874">
        <v>3734.65</v>
      </c>
      <c r="H6874" s="1">
        <v>43365</v>
      </c>
      <c r="I6874" t="str">
        <f t="shared" si="321"/>
        <v>22</v>
      </c>
      <c r="J6874" t="str">
        <f t="shared" si="322"/>
        <v>September</v>
      </c>
      <c r="K6874" t="str">
        <f t="shared" si="323"/>
        <v>2018</v>
      </c>
      <c r="L6874" s="15">
        <v>0.86254629629629631</v>
      </c>
      <c r="M6874">
        <f>HOUR(K6874:K18916)</f>
        <v>0</v>
      </c>
      <c r="N6874">
        <f>MINUTE(K6874:K18916)</f>
        <v>0</v>
      </c>
      <c r="O6874">
        <f>SECOND(K6874:K18916)</f>
        <v>0</v>
      </c>
      <c r="P6874">
        <v>23.18</v>
      </c>
      <c r="Q6874">
        <f>G6874-P6874</f>
        <v>3711.4700000000003</v>
      </c>
      <c r="R6874" t="s">
        <v>21</v>
      </c>
      <c r="S6874" t="s">
        <v>18</v>
      </c>
      <c r="T6874" t="s">
        <v>19</v>
      </c>
    </row>
    <row r="6875" spans="1:20" x14ac:dyDescent="0.35">
      <c r="A6875" t="s">
        <v>11</v>
      </c>
      <c r="B6875" t="s">
        <v>132</v>
      </c>
      <c r="C6875" t="s">
        <v>13</v>
      </c>
      <c r="D6875" t="s">
        <v>14</v>
      </c>
      <c r="E6875" t="s">
        <v>50</v>
      </c>
      <c r="F6875" t="s">
        <v>24</v>
      </c>
      <c r="G6875">
        <v>2901.45</v>
      </c>
      <c r="H6875" s="1">
        <v>43365</v>
      </c>
      <c r="I6875" t="str">
        <f t="shared" si="321"/>
        <v>22</v>
      </c>
      <c r="J6875" t="str">
        <f t="shared" si="322"/>
        <v>September</v>
      </c>
      <c r="K6875" t="str">
        <f t="shared" si="323"/>
        <v>2018</v>
      </c>
      <c r="L6875" s="15">
        <v>0.8705208333333333</v>
      </c>
      <c r="M6875">
        <f>HOUR(K6875:K18917)</f>
        <v>0</v>
      </c>
      <c r="N6875">
        <f>MINUTE(K6875:K18917)</f>
        <v>0</v>
      </c>
      <c r="O6875">
        <f>SECOND(K6875:K18917)</f>
        <v>0</v>
      </c>
      <c r="P6875">
        <v>45.41</v>
      </c>
      <c r="Q6875">
        <f>G6875-P6875</f>
        <v>2856.04</v>
      </c>
      <c r="R6875" t="s">
        <v>903</v>
      </c>
      <c r="S6875" t="s">
        <v>18</v>
      </c>
      <c r="T6875" t="s">
        <v>19</v>
      </c>
    </row>
    <row r="6876" spans="1:20" x14ac:dyDescent="0.35">
      <c r="A6876" t="s">
        <v>29</v>
      </c>
      <c r="B6876" t="s">
        <v>317</v>
      </c>
      <c r="C6876" t="s">
        <v>13</v>
      </c>
      <c r="D6876" t="s">
        <v>31</v>
      </c>
      <c r="E6876" t="s">
        <v>318</v>
      </c>
      <c r="F6876" t="s">
        <v>16</v>
      </c>
      <c r="G6876">
        <v>21335.84</v>
      </c>
      <c r="H6876" s="1">
        <v>43365</v>
      </c>
      <c r="I6876" t="str">
        <f t="shared" si="321"/>
        <v>22</v>
      </c>
      <c r="J6876" t="str">
        <f t="shared" si="322"/>
        <v>September</v>
      </c>
      <c r="K6876" t="str">
        <f t="shared" si="323"/>
        <v>2018</v>
      </c>
      <c r="L6876" s="15">
        <v>0.875</v>
      </c>
      <c r="M6876">
        <f>HOUR(K6876:K18918)</f>
        <v>0</v>
      </c>
      <c r="N6876">
        <f>MINUTE(K6876:K18918)</f>
        <v>0</v>
      </c>
      <c r="O6876">
        <f>SECOND(K6876:K18918)</f>
        <v>0</v>
      </c>
      <c r="P6876">
        <v>28</v>
      </c>
      <c r="Q6876">
        <f>G6876-P6876</f>
        <v>21307.84</v>
      </c>
      <c r="R6876" t="s">
        <v>1833</v>
      </c>
      <c r="S6876" t="s">
        <v>18</v>
      </c>
      <c r="T6876" t="s">
        <v>19</v>
      </c>
    </row>
    <row r="6877" spans="1:20" x14ac:dyDescent="0.35">
      <c r="A6877" t="s">
        <v>11</v>
      </c>
      <c r="B6877" t="s">
        <v>124</v>
      </c>
      <c r="C6877" t="s">
        <v>13</v>
      </c>
      <c r="D6877" t="s">
        <v>14</v>
      </c>
      <c r="E6877" t="s">
        <v>125</v>
      </c>
      <c r="F6877" t="s">
        <v>16</v>
      </c>
      <c r="G6877">
        <v>3559.97</v>
      </c>
      <c r="H6877" s="1">
        <v>43365</v>
      </c>
      <c r="I6877" t="str">
        <f t="shared" si="321"/>
        <v>22</v>
      </c>
      <c r="J6877" t="str">
        <f t="shared" si="322"/>
        <v>September</v>
      </c>
      <c r="K6877" t="str">
        <f t="shared" si="323"/>
        <v>2018</v>
      </c>
      <c r="L6877" s="15">
        <v>0.87666666666666659</v>
      </c>
      <c r="M6877">
        <f>HOUR(K6877:K18919)</f>
        <v>0</v>
      </c>
      <c r="N6877">
        <f>MINUTE(K6877:K18919)</f>
        <v>0</v>
      </c>
      <c r="O6877">
        <f>SECOND(K6877:K18919)</f>
        <v>0</v>
      </c>
      <c r="P6877">
        <v>35.22</v>
      </c>
      <c r="Q6877">
        <f>G6877-P6877</f>
        <v>3524.75</v>
      </c>
      <c r="R6877" t="s">
        <v>322</v>
      </c>
      <c r="S6877" t="s">
        <v>18</v>
      </c>
      <c r="T6877" t="s">
        <v>19</v>
      </c>
    </row>
    <row r="6878" spans="1:20" x14ac:dyDescent="0.35">
      <c r="A6878" t="s">
        <v>11</v>
      </c>
      <c r="B6878" t="s">
        <v>215</v>
      </c>
      <c r="C6878" t="s">
        <v>13</v>
      </c>
      <c r="D6878" t="s">
        <v>20</v>
      </c>
      <c r="E6878" t="s">
        <v>216</v>
      </c>
      <c r="F6878" t="s">
        <v>24</v>
      </c>
      <c r="G6878">
        <v>4331.3100000000004</v>
      </c>
      <c r="H6878" s="1">
        <v>43365</v>
      </c>
      <c r="I6878" t="str">
        <f t="shared" si="321"/>
        <v>22</v>
      </c>
      <c r="J6878" t="str">
        <f t="shared" si="322"/>
        <v>September</v>
      </c>
      <c r="K6878" t="str">
        <f t="shared" si="323"/>
        <v>2018</v>
      </c>
      <c r="L6878" s="15">
        <v>0.88046296296296289</v>
      </c>
      <c r="M6878">
        <f>HOUR(K6878:K18920)</f>
        <v>0</v>
      </c>
      <c r="N6878">
        <f>MINUTE(K6878:K18920)</f>
        <v>0</v>
      </c>
      <c r="O6878">
        <f>SECOND(K6878:K18920)</f>
        <v>0</v>
      </c>
      <c r="P6878">
        <v>19.98</v>
      </c>
      <c r="Q6878">
        <f>G6878-P6878</f>
        <v>4311.3300000000008</v>
      </c>
      <c r="R6878" t="s">
        <v>36</v>
      </c>
      <c r="S6878" t="s">
        <v>18</v>
      </c>
      <c r="T6878" t="s">
        <v>19</v>
      </c>
    </row>
    <row r="6879" spans="1:20" x14ac:dyDescent="0.35">
      <c r="A6879" t="s">
        <v>11</v>
      </c>
      <c r="B6879" t="s">
        <v>62</v>
      </c>
      <c r="C6879" t="s">
        <v>13</v>
      </c>
      <c r="D6879" t="s">
        <v>14</v>
      </c>
      <c r="E6879" t="s">
        <v>63</v>
      </c>
      <c r="F6879" t="s">
        <v>24</v>
      </c>
      <c r="G6879">
        <v>4534.67</v>
      </c>
      <c r="H6879" s="1">
        <v>43365</v>
      </c>
      <c r="I6879" t="str">
        <f t="shared" si="321"/>
        <v>22</v>
      </c>
      <c r="J6879" t="str">
        <f t="shared" si="322"/>
        <v>September</v>
      </c>
      <c r="K6879" t="str">
        <f t="shared" si="323"/>
        <v>2018</v>
      </c>
      <c r="L6879" s="15">
        <v>0.88424768518518515</v>
      </c>
      <c r="M6879">
        <f>HOUR(K6879:K18921)</f>
        <v>0</v>
      </c>
      <c r="N6879">
        <f>MINUTE(K6879:K18921)</f>
        <v>0</v>
      </c>
      <c r="O6879">
        <f>SECOND(K6879:K18921)</f>
        <v>0</v>
      </c>
      <c r="P6879">
        <v>9.75</v>
      </c>
      <c r="Q6879">
        <f>G6879-P6879</f>
        <v>4524.92</v>
      </c>
      <c r="R6879" t="s">
        <v>1541</v>
      </c>
      <c r="S6879" t="s">
        <v>18</v>
      </c>
      <c r="T6879" t="s">
        <v>19</v>
      </c>
    </row>
    <row r="6880" spans="1:20" x14ac:dyDescent="0.35">
      <c r="A6880" t="s">
        <v>11</v>
      </c>
      <c r="B6880" t="s">
        <v>182</v>
      </c>
      <c r="C6880" t="s">
        <v>13</v>
      </c>
      <c r="D6880" t="s">
        <v>20</v>
      </c>
      <c r="E6880" t="s">
        <v>183</v>
      </c>
      <c r="F6880" t="s">
        <v>24</v>
      </c>
      <c r="G6880">
        <v>11725.04</v>
      </c>
      <c r="H6880" s="1">
        <v>43365</v>
      </c>
      <c r="I6880" t="str">
        <f t="shared" si="321"/>
        <v>22</v>
      </c>
      <c r="J6880" t="str">
        <f t="shared" si="322"/>
        <v>September</v>
      </c>
      <c r="K6880" t="str">
        <f t="shared" si="323"/>
        <v>2018</v>
      </c>
      <c r="L6880" s="15">
        <v>0.88804398148148145</v>
      </c>
      <c r="M6880">
        <f>HOUR(K6880:K18922)</f>
        <v>0</v>
      </c>
      <c r="N6880">
        <f>MINUTE(K6880:K18922)</f>
        <v>0</v>
      </c>
      <c r="O6880">
        <f>SECOND(K6880:K18922)</f>
        <v>0</v>
      </c>
      <c r="P6880">
        <v>34.880000000000003</v>
      </c>
      <c r="Q6880">
        <f>G6880-P6880</f>
        <v>11690.160000000002</v>
      </c>
      <c r="R6880" t="s">
        <v>214</v>
      </c>
      <c r="S6880" t="s">
        <v>18</v>
      </c>
      <c r="T6880" t="s">
        <v>19</v>
      </c>
    </row>
    <row r="6881" spans="1:20" x14ac:dyDescent="0.35">
      <c r="A6881" t="s">
        <v>11</v>
      </c>
      <c r="B6881" t="s">
        <v>154</v>
      </c>
      <c r="C6881" t="s">
        <v>13</v>
      </c>
      <c r="D6881" t="s">
        <v>14</v>
      </c>
      <c r="E6881" t="s">
        <v>155</v>
      </c>
      <c r="F6881" t="s">
        <v>16</v>
      </c>
      <c r="G6881">
        <v>4278.8100000000004</v>
      </c>
      <c r="H6881" s="1">
        <v>43365</v>
      </c>
      <c r="I6881" t="str">
        <f t="shared" si="321"/>
        <v>22</v>
      </c>
      <c r="J6881" t="str">
        <f t="shared" si="322"/>
        <v>September</v>
      </c>
      <c r="K6881" t="str">
        <f t="shared" si="323"/>
        <v>2018</v>
      </c>
      <c r="L6881" s="15">
        <v>0.89184027777777775</v>
      </c>
      <c r="M6881">
        <f>HOUR(K6881:K18923)</f>
        <v>0</v>
      </c>
      <c r="N6881">
        <f>MINUTE(K6881:K18923)</f>
        <v>0</v>
      </c>
      <c r="O6881">
        <f>SECOND(K6881:K18923)</f>
        <v>0</v>
      </c>
      <c r="P6881">
        <v>4.5</v>
      </c>
      <c r="Q6881">
        <f>G6881-P6881</f>
        <v>4274.3100000000004</v>
      </c>
      <c r="R6881" t="s">
        <v>1029</v>
      </c>
      <c r="S6881" t="s">
        <v>18</v>
      </c>
      <c r="T6881" t="s">
        <v>19</v>
      </c>
    </row>
    <row r="6882" spans="1:20" x14ac:dyDescent="0.35">
      <c r="A6882" t="s">
        <v>11</v>
      </c>
      <c r="B6882" t="s">
        <v>12</v>
      </c>
      <c r="C6882" t="s">
        <v>13</v>
      </c>
      <c r="D6882" t="s">
        <v>20</v>
      </c>
      <c r="E6882" t="s">
        <v>15</v>
      </c>
      <c r="F6882" t="s">
        <v>16</v>
      </c>
      <c r="G6882">
        <v>2630.48</v>
      </c>
      <c r="H6882" s="1">
        <v>43365</v>
      </c>
      <c r="I6882" t="str">
        <f t="shared" si="321"/>
        <v>22</v>
      </c>
      <c r="J6882" t="str">
        <f t="shared" si="322"/>
        <v>September</v>
      </c>
      <c r="K6882" t="str">
        <f t="shared" si="323"/>
        <v>2018</v>
      </c>
      <c r="L6882" s="15">
        <v>0.89563657407407404</v>
      </c>
      <c r="M6882">
        <f>HOUR(K6882:K18924)</f>
        <v>0</v>
      </c>
      <c r="N6882">
        <f>MINUTE(K6882:K18924)</f>
        <v>0</v>
      </c>
      <c r="O6882">
        <f>SECOND(K6882:K18924)</f>
        <v>0</v>
      </c>
      <c r="P6882">
        <v>23.04</v>
      </c>
      <c r="Q6882">
        <f>G6882-P6882</f>
        <v>2607.44</v>
      </c>
      <c r="R6882" t="s">
        <v>814</v>
      </c>
      <c r="S6882" t="s">
        <v>18</v>
      </c>
      <c r="T6882" t="s">
        <v>19</v>
      </c>
    </row>
    <row r="6883" spans="1:20" x14ac:dyDescent="0.35">
      <c r="A6883" t="s">
        <v>11</v>
      </c>
      <c r="B6883" t="s">
        <v>324</v>
      </c>
      <c r="C6883" t="s">
        <v>13</v>
      </c>
      <c r="D6883" t="s">
        <v>14</v>
      </c>
      <c r="E6883" t="s">
        <v>325</v>
      </c>
      <c r="F6883" t="s">
        <v>24</v>
      </c>
      <c r="G6883">
        <v>16553.669999999998</v>
      </c>
      <c r="H6883" s="1">
        <v>43365</v>
      </c>
      <c r="I6883" t="str">
        <f t="shared" si="321"/>
        <v>22</v>
      </c>
      <c r="J6883" t="str">
        <f t="shared" si="322"/>
        <v>September</v>
      </c>
      <c r="K6883" t="str">
        <f t="shared" si="323"/>
        <v>2018</v>
      </c>
      <c r="L6883" s="15">
        <v>0.89943287037037034</v>
      </c>
      <c r="M6883">
        <f>HOUR(K6883:K18925)</f>
        <v>0</v>
      </c>
      <c r="N6883">
        <f>MINUTE(K6883:K18925)</f>
        <v>0</v>
      </c>
      <c r="O6883">
        <f>SECOND(K6883:K18925)</f>
        <v>0</v>
      </c>
      <c r="P6883">
        <v>26.63</v>
      </c>
      <c r="Q6883">
        <f>G6883-P6883</f>
        <v>16527.039999999997</v>
      </c>
      <c r="R6883" t="s">
        <v>1152</v>
      </c>
      <c r="S6883" t="s">
        <v>18</v>
      </c>
      <c r="T6883" t="s">
        <v>19</v>
      </c>
    </row>
    <row r="6884" spans="1:20" x14ac:dyDescent="0.35">
      <c r="A6884" t="s">
        <v>11</v>
      </c>
      <c r="B6884" t="s">
        <v>156</v>
      </c>
      <c r="C6884" t="s">
        <v>13</v>
      </c>
      <c r="D6884" t="s">
        <v>20</v>
      </c>
      <c r="E6884" t="s">
        <v>76</v>
      </c>
      <c r="F6884" t="s">
        <v>24</v>
      </c>
      <c r="G6884">
        <v>40876.410000000003</v>
      </c>
      <c r="H6884" s="1">
        <v>43365</v>
      </c>
      <c r="I6884" t="str">
        <f t="shared" si="321"/>
        <v>22</v>
      </c>
      <c r="J6884" t="str">
        <f t="shared" si="322"/>
        <v>September</v>
      </c>
      <c r="K6884" t="str">
        <f t="shared" si="323"/>
        <v>2018</v>
      </c>
      <c r="L6884" s="15">
        <v>0.90322916666666664</v>
      </c>
      <c r="M6884">
        <f>HOUR(K6884:K18926)</f>
        <v>0</v>
      </c>
      <c r="N6884">
        <f>MINUTE(K6884:K18926)</f>
        <v>0</v>
      </c>
      <c r="O6884">
        <f>SECOND(K6884:K18926)</f>
        <v>0</v>
      </c>
      <c r="P6884">
        <v>42.92</v>
      </c>
      <c r="Q6884">
        <f>G6884-P6884</f>
        <v>40833.490000000005</v>
      </c>
      <c r="R6884" t="s">
        <v>1211</v>
      </c>
      <c r="S6884" t="s">
        <v>18</v>
      </c>
      <c r="T6884" t="s">
        <v>19</v>
      </c>
    </row>
    <row r="6885" spans="1:20" x14ac:dyDescent="0.35">
      <c r="A6885" t="s">
        <v>11</v>
      </c>
      <c r="B6885" t="s">
        <v>186</v>
      </c>
      <c r="C6885" t="s">
        <v>13</v>
      </c>
      <c r="D6885" t="s">
        <v>14</v>
      </c>
      <c r="E6885" t="s">
        <v>187</v>
      </c>
      <c r="F6885" t="s">
        <v>16</v>
      </c>
      <c r="G6885">
        <v>4009.05</v>
      </c>
      <c r="H6885" s="1">
        <v>43365</v>
      </c>
      <c r="I6885" t="str">
        <f t="shared" si="321"/>
        <v>22</v>
      </c>
      <c r="J6885" t="str">
        <f t="shared" si="322"/>
        <v>September</v>
      </c>
      <c r="K6885" t="str">
        <f t="shared" si="323"/>
        <v>2018</v>
      </c>
      <c r="L6885" s="15">
        <v>0.90702546296296294</v>
      </c>
      <c r="M6885">
        <f>HOUR(K6885:K18927)</f>
        <v>0</v>
      </c>
      <c r="N6885">
        <f>MINUTE(K6885:K18927)</f>
        <v>0</v>
      </c>
      <c r="O6885">
        <f>SECOND(K6885:K18927)</f>
        <v>0</v>
      </c>
      <c r="P6885">
        <v>44.34</v>
      </c>
      <c r="Q6885">
        <f>G6885-P6885</f>
        <v>3964.71</v>
      </c>
      <c r="R6885" t="s">
        <v>1542</v>
      </c>
      <c r="S6885" t="s">
        <v>18</v>
      </c>
      <c r="T6885" t="s">
        <v>19</v>
      </c>
    </row>
    <row r="6886" spans="1:20" x14ac:dyDescent="0.35">
      <c r="A6886" t="s">
        <v>11</v>
      </c>
      <c r="B6886" t="s">
        <v>30</v>
      </c>
      <c r="C6886" t="s">
        <v>13</v>
      </c>
      <c r="D6886" t="s">
        <v>14</v>
      </c>
      <c r="E6886" t="s">
        <v>32</v>
      </c>
      <c r="F6886" t="s">
        <v>24</v>
      </c>
      <c r="G6886">
        <v>7263.94</v>
      </c>
      <c r="H6886" s="1">
        <v>43365</v>
      </c>
      <c r="I6886" t="str">
        <f t="shared" si="321"/>
        <v>22</v>
      </c>
      <c r="J6886" t="str">
        <f t="shared" si="322"/>
        <v>September</v>
      </c>
      <c r="K6886" t="str">
        <f t="shared" si="323"/>
        <v>2018</v>
      </c>
      <c r="L6886" s="15">
        <v>0.91460648148148149</v>
      </c>
      <c r="M6886">
        <f>HOUR(K6886:K18928)</f>
        <v>0</v>
      </c>
      <c r="N6886">
        <f>MINUTE(K6886:K18928)</f>
        <v>0</v>
      </c>
      <c r="O6886">
        <f>SECOND(K6886:K18928)</f>
        <v>0</v>
      </c>
      <c r="P6886">
        <v>22.16</v>
      </c>
      <c r="Q6886">
        <f>G6886-P6886</f>
        <v>7241.78</v>
      </c>
      <c r="R6886" t="s">
        <v>913</v>
      </c>
      <c r="S6886" t="s">
        <v>18</v>
      </c>
      <c r="T6886" t="s">
        <v>19</v>
      </c>
    </row>
    <row r="6887" spans="1:20" x14ac:dyDescent="0.35">
      <c r="A6887" t="s">
        <v>29</v>
      </c>
      <c r="B6887" t="s">
        <v>106</v>
      </c>
      <c r="C6887" t="s">
        <v>13</v>
      </c>
      <c r="D6887" t="s">
        <v>31</v>
      </c>
      <c r="E6887" t="s">
        <v>107</v>
      </c>
      <c r="F6887" t="s">
        <v>16</v>
      </c>
      <c r="G6887">
        <v>8228.36</v>
      </c>
      <c r="H6887" s="1">
        <v>43365</v>
      </c>
      <c r="I6887" t="str">
        <f t="shared" si="321"/>
        <v>22</v>
      </c>
      <c r="J6887" t="str">
        <f t="shared" si="322"/>
        <v>September</v>
      </c>
      <c r="K6887" t="str">
        <f t="shared" si="323"/>
        <v>2018</v>
      </c>
      <c r="L6887" s="15">
        <v>0.91666666666666663</v>
      </c>
      <c r="M6887">
        <f>HOUR(K6887:K18929)</f>
        <v>0</v>
      </c>
      <c r="N6887">
        <f>MINUTE(K6887:K18929)</f>
        <v>0</v>
      </c>
      <c r="O6887">
        <f>SECOND(K6887:K18929)</f>
        <v>0</v>
      </c>
      <c r="P6887">
        <v>30</v>
      </c>
      <c r="Q6887">
        <f>G6887-P6887</f>
        <v>8198.36</v>
      </c>
      <c r="R6887" t="s">
        <v>1833</v>
      </c>
      <c r="S6887" t="s">
        <v>18</v>
      </c>
      <c r="T6887" t="s">
        <v>19</v>
      </c>
    </row>
    <row r="6888" spans="1:20" x14ac:dyDescent="0.35">
      <c r="A6888" t="s">
        <v>11</v>
      </c>
      <c r="B6888" t="s">
        <v>25</v>
      </c>
      <c r="C6888" t="s">
        <v>13</v>
      </c>
      <c r="D6888" t="s">
        <v>14</v>
      </c>
      <c r="E6888" t="s">
        <v>26</v>
      </c>
      <c r="F6888" t="s">
        <v>16</v>
      </c>
      <c r="G6888">
        <v>3739.18</v>
      </c>
      <c r="H6888" s="1">
        <v>43365</v>
      </c>
      <c r="I6888" t="str">
        <f t="shared" si="321"/>
        <v>22</v>
      </c>
      <c r="J6888" t="str">
        <f t="shared" si="322"/>
        <v>September</v>
      </c>
      <c r="K6888" t="str">
        <f t="shared" si="323"/>
        <v>2018</v>
      </c>
      <c r="L6888" s="15">
        <v>0.91848379629629628</v>
      </c>
      <c r="M6888">
        <f>HOUR(K6888:K18930)</f>
        <v>0</v>
      </c>
      <c r="N6888">
        <f>MINUTE(K6888:K18930)</f>
        <v>0</v>
      </c>
      <c r="O6888">
        <f>SECOND(K6888:K18930)</f>
        <v>0</v>
      </c>
      <c r="P6888">
        <v>22.32</v>
      </c>
      <c r="Q6888">
        <f>G6888-P6888</f>
        <v>3716.8599999999997</v>
      </c>
      <c r="R6888" t="s">
        <v>451</v>
      </c>
      <c r="S6888" t="s">
        <v>18</v>
      </c>
      <c r="T6888" t="s">
        <v>19</v>
      </c>
    </row>
    <row r="6889" spans="1:20" x14ac:dyDescent="0.35">
      <c r="A6889" t="s">
        <v>11</v>
      </c>
      <c r="B6889" t="s">
        <v>109</v>
      </c>
      <c r="C6889" t="s">
        <v>13</v>
      </c>
      <c r="D6889" t="s">
        <v>20</v>
      </c>
      <c r="E6889" t="s">
        <v>110</v>
      </c>
      <c r="F6889" t="s">
        <v>24</v>
      </c>
      <c r="G6889">
        <v>6780.82</v>
      </c>
      <c r="H6889" s="1">
        <v>43365</v>
      </c>
      <c r="I6889" t="str">
        <f t="shared" si="321"/>
        <v>22</v>
      </c>
      <c r="J6889" t="str">
        <f t="shared" si="322"/>
        <v>September</v>
      </c>
      <c r="K6889" t="str">
        <f t="shared" si="323"/>
        <v>2018</v>
      </c>
      <c r="L6889" s="15">
        <v>0.92245370370370372</v>
      </c>
      <c r="M6889">
        <f>HOUR(K6889:K18931)</f>
        <v>0</v>
      </c>
      <c r="N6889">
        <f>MINUTE(K6889:K18931)</f>
        <v>0</v>
      </c>
      <c r="O6889">
        <f>SECOND(K6889:K18931)</f>
        <v>0</v>
      </c>
      <c r="P6889">
        <v>22.67</v>
      </c>
      <c r="Q6889">
        <f>G6889-P6889</f>
        <v>6758.15</v>
      </c>
      <c r="R6889" t="s">
        <v>217</v>
      </c>
      <c r="S6889" t="s">
        <v>18</v>
      </c>
      <c r="T6889" t="s">
        <v>19</v>
      </c>
    </row>
    <row r="6890" spans="1:20" x14ac:dyDescent="0.35">
      <c r="A6890" t="s">
        <v>11</v>
      </c>
      <c r="B6890" t="s">
        <v>12</v>
      </c>
      <c r="C6890" t="s">
        <v>13</v>
      </c>
      <c r="D6890" t="s">
        <v>14</v>
      </c>
      <c r="E6890" t="s">
        <v>15</v>
      </c>
      <c r="F6890" t="s">
        <v>16</v>
      </c>
      <c r="G6890">
        <v>2617.61</v>
      </c>
      <c r="H6890" s="1">
        <v>43365</v>
      </c>
      <c r="I6890" t="str">
        <f t="shared" si="321"/>
        <v>22</v>
      </c>
      <c r="J6890" t="str">
        <f t="shared" si="322"/>
        <v>September</v>
      </c>
      <c r="K6890" t="str">
        <f t="shared" si="323"/>
        <v>2018</v>
      </c>
      <c r="L6890" s="15">
        <v>0.92642361111111116</v>
      </c>
      <c r="M6890">
        <f>HOUR(K6890:K18932)</f>
        <v>0</v>
      </c>
      <c r="N6890">
        <f>MINUTE(K6890:K18932)</f>
        <v>0</v>
      </c>
      <c r="O6890">
        <f>SECOND(K6890:K18932)</f>
        <v>0</v>
      </c>
      <c r="P6890">
        <v>12.87</v>
      </c>
      <c r="Q6890">
        <f>G6890-P6890</f>
        <v>2604.7400000000002</v>
      </c>
      <c r="R6890" t="s">
        <v>356</v>
      </c>
      <c r="S6890" t="s">
        <v>18</v>
      </c>
      <c r="T6890" t="s">
        <v>19</v>
      </c>
    </row>
    <row r="6891" spans="1:20" x14ac:dyDescent="0.35">
      <c r="A6891" t="s">
        <v>11</v>
      </c>
      <c r="B6891" t="s">
        <v>85</v>
      </c>
      <c r="C6891" t="s">
        <v>13</v>
      </c>
      <c r="D6891" t="s">
        <v>14</v>
      </c>
      <c r="E6891" t="s">
        <v>86</v>
      </c>
      <c r="F6891" t="s">
        <v>16</v>
      </c>
      <c r="G6891">
        <v>22597.75</v>
      </c>
      <c r="H6891" s="1">
        <v>43365</v>
      </c>
      <c r="I6891" t="str">
        <f t="shared" si="321"/>
        <v>22</v>
      </c>
      <c r="J6891" t="str">
        <f t="shared" si="322"/>
        <v>September</v>
      </c>
      <c r="K6891" t="str">
        <f t="shared" si="323"/>
        <v>2018</v>
      </c>
      <c r="L6891" s="15">
        <v>0.93039351851851848</v>
      </c>
      <c r="M6891">
        <f>HOUR(K6891:K18933)</f>
        <v>0</v>
      </c>
      <c r="N6891">
        <f>MINUTE(K6891:K18933)</f>
        <v>0</v>
      </c>
      <c r="O6891">
        <f>SECOND(K6891:K18933)</f>
        <v>0</v>
      </c>
      <c r="P6891">
        <v>118.51</v>
      </c>
      <c r="Q6891">
        <f>G6891-P6891</f>
        <v>22479.24</v>
      </c>
      <c r="R6891" t="s">
        <v>252</v>
      </c>
      <c r="S6891" t="s">
        <v>18</v>
      </c>
      <c r="T6891" t="s">
        <v>19</v>
      </c>
    </row>
    <row r="6892" spans="1:20" x14ac:dyDescent="0.35">
      <c r="A6892" t="s">
        <v>11</v>
      </c>
      <c r="B6892" t="s">
        <v>106</v>
      </c>
      <c r="C6892" t="s">
        <v>13</v>
      </c>
      <c r="D6892" t="s">
        <v>14</v>
      </c>
      <c r="E6892" t="s">
        <v>107</v>
      </c>
      <c r="F6892" t="s">
        <v>16</v>
      </c>
      <c r="G6892">
        <v>8258.36</v>
      </c>
      <c r="H6892" s="1">
        <v>43365</v>
      </c>
      <c r="I6892" t="str">
        <f t="shared" si="321"/>
        <v>22</v>
      </c>
      <c r="J6892" t="str">
        <f t="shared" si="322"/>
        <v>September</v>
      </c>
      <c r="K6892" t="str">
        <f t="shared" si="323"/>
        <v>2018</v>
      </c>
      <c r="L6892" s="15">
        <v>0.93436342592592592</v>
      </c>
      <c r="M6892">
        <f>HOUR(K6892:K18934)</f>
        <v>0</v>
      </c>
      <c r="N6892">
        <f>MINUTE(K6892:K18934)</f>
        <v>0</v>
      </c>
      <c r="O6892">
        <f>SECOND(K6892:K18934)</f>
        <v>0</v>
      </c>
      <c r="P6892">
        <v>21.5</v>
      </c>
      <c r="Q6892">
        <f>G6892-P6892</f>
        <v>8236.86</v>
      </c>
      <c r="R6892" t="s">
        <v>394</v>
      </c>
      <c r="S6892" t="s">
        <v>18</v>
      </c>
      <c r="T6892" t="s">
        <v>19</v>
      </c>
    </row>
    <row r="6893" spans="1:20" x14ac:dyDescent="0.35">
      <c r="A6893" t="s">
        <v>11</v>
      </c>
      <c r="B6893" t="s">
        <v>12</v>
      </c>
      <c r="C6893" t="s">
        <v>13</v>
      </c>
      <c r="D6893" t="s">
        <v>20</v>
      </c>
      <c r="E6893" t="s">
        <v>15</v>
      </c>
      <c r="F6893" t="s">
        <v>16</v>
      </c>
      <c r="G6893">
        <v>2605.8000000000002</v>
      </c>
      <c r="H6893" s="1">
        <v>43365</v>
      </c>
      <c r="I6893" t="str">
        <f t="shared" si="321"/>
        <v>22</v>
      </c>
      <c r="J6893" t="str">
        <f t="shared" si="322"/>
        <v>September</v>
      </c>
      <c r="K6893" t="str">
        <f t="shared" si="323"/>
        <v>2018</v>
      </c>
      <c r="L6893" s="15">
        <v>0.9383217592592592</v>
      </c>
      <c r="M6893">
        <f>HOUR(K6893:K18935)</f>
        <v>0</v>
      </c>
      <c r="N6893">
        <f>MINUTE(K6893:K18935)</f>
        <v>0</v>
      </c>
      <c r="O6893">
        <f>SECOND(K6893:K18935)</f>
        <v>0</v>
      </c>
      <c r="P6893">
        <v>11.81</v>
      </c>
      <c r="Q6893">
        <f>G6893-P6893</f>
        <v>2593.9900000000002</v>
      </c>
      <c r="R6893" t="s">
        <v>1138</v>
      </c>
      <c r="S6893" t="s">
        <v>18</v>
      </c>
      <c r="T6893" t="s">
        <v>19</v>
      </c>
    </row>
    <row r="6894" spans="1:20" x14ac:dyDescent="0.35">
      <c r="A6894" t="s">
        <v>11</v>
      </c>
      <c r="B6894" t="s">
        <v>186</v>
      </c>
      <c r="C6894" t="s">
        <v>13</v>
      </c>
      <c r="D6894" t="s">
        <v>14</v>
      </c>
      <c r="E6894" t="s">
        <v>187</v>
      </c>
      <c r="F6894" t="s">
        <v>16</v>
      </c>
      <c r="G6894">
        <v>3900.19</v>
      </c>
      <c r="H6894" s="1">
        <v>43365</v>
      </c>
      <c r="I6894" t="str">
        <f t="shared" si="321"/>
        <v>22</v>
      </c>
      <c r="J6894" t="str">
        <f t="shared" si="322"/>
        <v>September</v>
      </c>
      <c r="K6894" t="str">
        <f t="shared" si="323"/>
        <v>2018</v>
      </c>
      <c r="L6894" s="15">
        <v>0.94229166666666664</v>
      </c>
      <c r="M6894">
        <f>HOUR(K6894:K18936)</f>
        <v>0</v>
      </c>
      <c r="N6894">
        <f>MINUTE(K6894:K18936)</f>
        <v>0</v>
      </c>
      <c r="O6894">
        <f>SECOND(K6894:K18936)</f>
        <v>0</v>
      </c>
      <c r="P6894">
        <v>108.86</v>
      </c>
      <c r="Q6894">
        <f>G6894-P6894</f>
        <v>3791.33</v>
      </c>
      <c r="R6894" t="s">
        <v>1076</v>
      </c>
      <c r="S6894" t="s">
        <v>18</v>
      </c>
      <c r="T6894" t="s">
        <v>19</v>
      </c>
    </row>
    <row r="6895" spans="1:20" x14ac:dyDescent="0.35">
      <c r="A6895" t="s">
        <v>11</v>
      </c>
      <c r="B6895" t="s">
        <v>154</v>
      </c>
      <c r="C6895" t="s">
        <v>13</v>
      </c>
      <c r="D6895" t="s">
        <v>14</v>
      </c>
      <c r="E6895" t="s">
        <v>155</v>
      </c>
      <c r="F6895" t="s">
        <v>16</v>
      </c>
      <c r="G6895">
        <v>4258.75</v>
      </c>
      <c r="H6895" s="1">
        <v>43365</v>
      </c>
      <c r="I6895" t="str">
        <f t="shared" si="321"/>
        <v>22</v>
      </c>
      <c r="J6895" t="str">
        <f t="shared" si="322"/>
        <v>September</v>
      </c>
      <c r="K6895" t="str">
        <f t="shared" si="323"/>
        <v>2018</v>
      </c>
      <c r="L6895" s="15">
        <v>0.94626157407407396</v>
      </c>
      <c r="M6895">
        <f>HOUR(K6895:K18937)</f>
        <v>0</v>
      </c>
      <c r="N6895">
        <f>MINUTE(K6895:K18937)</f>
        <v>0</v>
      </c>
      <c r="O6895">
        <f>SECOND(K6895:K18937)</f>
        <v>0</v>
      </c>
      <c r="P6895">
        <v>20.059999999999999</v>
      </c>
      <c r="Q6895">
        <f>G6895-P6895</f>
        <v>4238.6899999999996</v>
      </c>
      <c r="R6895" t="s">
        <v>1450</v>
      </c>
      <c r="S6895" t="s">
        <v>18</v>
      </c>
      <c r="T6895" t="s">
        <v>19</v>
      </c>
    </row>
    <row r="6896" spans="1:20" x14ac:dyDescent="0.35">
      <c r="A6896" t="s">
        <v>11</v>
      </c>
      <c r="B6896" t="s">
        <v>85</v>
      </c>
      <c r="C6896" t="s">
        <v>13</v>
      </c>
      <c r="D6896" t="s">
        <v>14</v>
      </c>
      <c r="E6896" t="s">
        <v>86</v>
      </c>
      <c r="F6896" t="s">
        <v>16</v>
      </c>
      <c r="G6896">
        <v>22585.07</v>
      </c>
      <c r="H6896" s="1">
        <v>43365</v>
      </c>
      <c r="I6896" t="str">
        <f t="shared" si="321"/>
        <v>22</v>
      </c>
      <c r="J6896" t="str">
        <f t="shared" si="322"/>
        <v>September</v>
      </c>
      <c r="K6896" t="str">
        <f t="shared" si="323"/>
        <v>2018</v>
      </c>
      <c r="L6896" s="15">
        <v>0.95023148148148151</v>
      </c>
      <c r="M6896">
        <f>HOUR(K6896:K18938)</f>
        <v>0</v>
      </c>
      <c r="N6896">
        <f>MINUTE(K6896:K18938)</f>
        <v>0</v>
      </c>
      <c r="O6896">
        <f>SECOND(K6896:K18938)</f>
        <v>0</v>
      </c>
      <c r="P6896">
        <v>12.68</v>
      </c>
      <c r="Q6896">
        <f>G6896-P6896</f>
        <v>22572.39</v>
      </c>
      <c r="R6896" t="s">
        <v>1543</v>
      </c>
      <c r="S6896" t="s">
        <v>18</v>
      </c>
      <c r="T6896" t="s">
        <v>19</v>
      </c>
    </row>
    <row r="6897" spans="1:20" x14ac:dyDescent="0.35">
      <c r="A6897" t="s">
        <v>11</v>
      </c>
      <c r="B6897" t="s">
        <v>75</v>
      </c>
      <c r="C6897" t="s">
        <v>13</v>
      </c>
      <c r="D6897" t="s">
        <v>20</v>
      </c>
      <c r="E6897" t="s">
        <v>76</v>
      </c>
      <c r="F6897" t="s">
        <v>24</v>
      </c>
      <c r="G6897">
        <v>3150.06</v>
      </c>
      <c r="H6897" s="1">
        <v>43365</v>
      </c>
      <c r="I6897" t="str">
        <f t="shared" si="321"/>
        <v>22</v>
      </c>
      <c r="J6897" t="str">
        <f t="shared" si="322"/>
        <v>September</v>
      </c>
      <c r="K6897" t="str">
        <f t="shared" si="323"/>
        <v>2018</v>
      </c>
      <c r="L6897" s="15">
        <v>0.95420138888888895</v>
      </c>
      <c r="M6897">
        <f>HOUR(K6897:K18939)</f>
        <v>0</v>
      </c>
      <c r="N6897">
        <f>MINUTE(K6897:K18939)</f>
        <v>0</v>
      </c>
      <c r="O6897">
        <f>SECOND(K6897:K18939)</f>
        <v>0</v>
      </c>
      <c r="P6897">
        <v>734.1</v>
      </c>
      <c r="Q6897">
        <f>G6897-P6897</f>
        <v>2415.96</v>
      </c>
      <c r="R6897" t="s">
        <v>1544</v>
      </c>
      <c r="S6897" t="s">
        <v>18</v>
      </c>
      <c r="T6897" t="s">
        <v>19</v>
      </c>
    </row>
    <row r="6898" spans="1:20" x14ac:dyDescent="0.35">
      <c r="A6898" t="s">
        <v>11</v>
      </c>
      <c r="B6898" t="s">
        <v>37</v>
      </c>
      <c r="C6898" t="s">
        <v>13</v>
      </c>
      <c r="D6898" t="s">
        <v>20</v>
      </c>
      <c r="E6898" t="s">
        <v>38</v>
      </c>
      <c r="F6898" t="s">
        <v>16</v>
      </c>
      <c r="G6898">
        <v>6309.89</v>
      </c>
      <c r="H6898" s="1">
        <v>43365</v>
      </c>
      <c r="I6898" t="str">
        <f t="shared" si="321"/>
        <v>22</v>
      </c>
      <c r="J6898" t="str">
        <f t="shared" si="322"/>
        <v>September</v>
      </c>
      <c r="K6898" t="str">
        <f t="shared" si="323"/>
        <v>2018</v>
      </c>
      <c r="L6898" s="15">
        <v>0.95817129629629638</v>
      </c>
      <c r="M6898">
        <f>HOUR(K6898:K18940)</f>
        <v>0</v>
      </c>
      <c r="N6898">
        <f>MINUTE(K6898:K18940)</f>
        <v>0</v>
      </c>
      <c r="O6898">
        <f>SECOND(K6898:K18940)</f>
        <v>0</v>
      </c>
      <c r="P6898">
        <v>17.010000000000002</v>
      </c>
      <c r="Q6898">
        <f>G6898-P6898</f>
        <v>6292.88</v>
      </c>
      <c r="R6898" t="s">
        <v>1545</v>
      </c>
      <c r="S6898" t="s">
        <v>18</v>
      </c>
      <c r="T6898" t="s">
        <v>19</v>
      </c>
    </row>
    <row r="6899" spans="1:20" x14ac:dyDescent="0.35">
      <c r="A6899" t="s">
        <v>29</v>
      </c>
      <c r="B6899" t="s">
        <v>195</v>
      </c>
      <c r="C6899" t="s">
        <v>13</v>
      </c>
      <c r="D6899" t="s">
        <v>208</v>
      </c>
      <c r="E6899" t="s">
        <v>129</v>
      </c>
      <c r="F6899" t="s">
        <v>24</v>
      </c>
      <c r="G6899">
        <v>9869.2800000000007</v>
      </c>
      <c r="H6899" s="1">
        <v>43365</v>
      </c>
      <c r="I6899" t="str">
        <f t="shared" si="321"/>
        <v>22</v>
      </c>
      <c r="J6899" t="str">
        <f t="shared" si="322"/>
        <v>September</v>
      </c>
      <c r="K6899" t="str">
        <f t="shared" si="323"/>
        <v>2018</v>
      </c>
      <c r="L6899" s="15">
        <v>0.95833333333333337</v>
      </c>
      <c r="M6899">
        <f>HOUR(K6899:K18941)</f>
        <v>0</v>
      </c>
      <c r="N6899">
        <f>MINUTE(K6899:K18941)</f>
        <v>0</v>
      </c>
      <c r="O6899">
        <f>SECOND(K6899:K18941)</f>
        <v>0</v>
      </c>
      <c r="P6899">
        <v>1916</v>
      </c>
      <c r="Q6899">
        <f>G6899-P6899</f>
        <v>7953.2800000000007</v>
      </c>
      <c r="R6899" t="s">
        <v>1833</v>
      </c>
      <c r="S6899" t="s">
        <v>18</v>
      </c>
      <c r="T6899" t="s">
        <v>19</v>
      </c>
    </row>
    <row r="6900" spans="1:20" x14ac:dyDescent="0.35">
      <c r="A6900" t="s">
        <v>29</v>
      </c>
      <c r="B6900" t="s">
        <v>52</v>
      </c>
      <c r="C6900" t="s">
        <v>13</v>
      </c>
      <c r="D6900" t="s">
        <v>31</v>
      </c>
      <c r="E6900" t="s">
        <v>53</v>
      </c>
      <c r="F6900" t="s">
        <v>24</v>
      </c>
      <c r="G6900">
        <v>264476.11</v>
      </c>
      <c r="H6900" s="1">
        <v>43365</v>
      </c>
      <c r="I6900" t="str">
        <f t="shared" si="321"/>
        <v>22</v>
      </c>
      <c r="J6900" t="str">
        <f t="shared" si="322"/>
        <v>September</v>
      </c>
      <c r="K6900" t="str">
        <f t="shared" si="323"/>
        <v>2018</v>
      </c>
      <c r="L6900" s="15">
        <v>0.95833333333333337</v>
      </c>
      <c r="M6900">
        <f>HOUR(K6900:K18942)</f>
        <v>0</v>
      </c>
      <c r="N6900">
        <f>MINUTE(K6900:K18942)</f>
        <v>0</v>
      </c>
      <c r="O6900">
        <f>SECOND(K6900:K18942)</f>
        <v>0</v>
      </c>
      <c r="P6900">
        <v>43</v>
      </c>
      <c r="Q6900">
        <f>G6900-P6900</f>
        <v>264433.11</v>
      </c>
      <c r="R6900" t="s">
        <v>1833</v>
      </c>
      <c r="S6900" t="s">
        <v>18</v>
      </c>
      <c r="T6900" t="s">
        <v>19</v>
      </c>
    </row>
    <row r="6901" spans="1:20" x14ac:dyDescent="0.35">
      <c r="A6901" t="s">
        <v>29</v>
      </c>
      <c r="B6901" t="s">
        <v>56</v>
      </c>
      <c r="C6901" t="s">
        <v>13</v>
      </c>
      <c r="D6901" t="s">
        <v>31</v>
      </c>
      <c r="E6901" t="s">
        <v>57</v>
      </c>
      <c r="F6901" t="s">
        <v>16</v>
      </c>
      <c r="G6901">
        <v>5169.13</v>
      </c>
      <c r="H6901" s="1">
        <v>43365</v>
      </c>
      <c r="I6901" t="str">
        <f t="shared" si="321"/>
        <v>22</v>
      </c>
      <c r="J6901" t="str">
        <f t="shared" si="322"/>
        <v>September</v>
      </c>
      <c r="K6901" t="str">
        <f t="shared" si="323"/>
        <v>2018</v>
      </c>
      <c r="L6901" s="15">
        <v>0.95833333333333337</v>
      </c>
      <c r="M6901">
        <f>HOUR(K6901:K18943)</f>
        <v>0</v>
      </c>
      <c r="N6901">
        <f>MINUTE(K6901:K18943)</f>
        <v>0</v>
      </c>
      <c r="O6901">
        <f>SECOND(K6901:K18943)</f>
        <v>0</v>
      </c>
      <c r="P6901">
        <v>24</v>
      </c>
      <c r="Q6901">
        <f>G6901-P6901</f>
        <v>5145.13</v>
      </c>
      <c r="R6901" t="s">
        <v>1833</v>
      </c>
      <c r="S6901" t="s">
        <v>18</v>
      </c>
      <c r="T6901" t="s">
        <v>19</v>
      </c>
    </row>
    <row r="6902" spans="1:20" x14ac:dyDescent="0.35">
      <c r="A6902" t="s">
        <v>11</v>
      </c>
      <c r="B6902" t="s">
        <v>80</v>
      </c>
      <c r="C6902" t="s">
        <v>13</v>
      </c>
      <c r="D6902" t="s">
        <v>14</v>
      </c>
      <c r="E6902" t="s">
        <v>81</v>
      </c>
      <c r="F6902" t="s">
        <v>24</v>
      </c>
      <c r="G6902">
        <v>18089.16</v>
      </c>
      <c r="H6902" s="1">
        <v>43365</v>
      </c>
      <c r="I6902" t="str">
        <f t="shared" si="321"/>
        <v>22</v>
      </c>
      <c r="J6902" t="str">
        <f t="shared" si="322"/>
        <v>September</v>
      </c>
      <c r="K6902" t="str">
        <f t="shared" si="323"/>
        <v>2018</v>
      </c>
      <c r="L6902" s="15">
        <v>0.96677083333333336</v>
      </c>
      <c r="M6902">
        <f>HOUR(K6902:K18944)</f>
        <v>0</v>
      </c>
      <c r="N6902">
        <f>MINUTE(K6902:K18944)</f>
        <v>0</v>
      </c>
      <c r="O6902">
        <f>SECOND(K6902:K18944)</f>
        <v>0</v>
      </c>
      <c r="P6902">
        <v>29.57</v>
      </c>
      <c r="Q6902">
        <f>G6902-P6902</f>
        <v>18059.59</v>
      </c>
      <c r="R6902" t="s">
        <v>1546</v>
      </c>
      <c r="S6902" t="s">
        <v>18</v>
      </c>
      <c r="T6902" t="s">
        <v>19</v>
      </c>
    </row>
    <row r="6903" spans="1:20" x14ac:dyDescent="0.35">
      <c r="A6903" t="s">
        <v>11</v>
      </c>
      <c r="B6903" t="s">
        <v>182</v>
      </c>
      <c r="C6903" t="s">
        <v>13</v>
      </c>
      <c r="D6903" t="s">
        <v>14</v>
      </c>
      <c r="E6903" t="s">
        <v>183</v>
      </c>
      <c r="F6903" t="s">
        <v>24</v>
      </c>
      <c r="G6903">
        <v>11696.85</v>
      </c>
      <c r="H6903" s="1">
        <v>43365</v>
      </c>
      <c r="I6903" t="str">
        <f t="shared" si="321"/>
        <v>22</v>
      </c>
      <c r="J6903" t="str">
        <f t="shared" si="322"/>
        <v>September</v>
      </c>
      <c r="K6903" t="str">
        <f t="shared" si="323"/>
        <v>2018</v>
      </c>
      <c r="L6903" s="15">
        <v>0.97555555555555562</v>
      </c>
      <c r="M6903">
        <f>HOUR(K6903:K18945)</f>
        <v>0</v>
      </c>
      <c r="N6903">
        <f>MINUTE(K6903:K18945)</f>
        <v>0</v>
      </c>
      <c r="O6903">
        <f>SECOND(K6903:K18945)</f>
        <v>0</v>
      </c>
      <c r="P6903">
        <v>28.19</v>
      </c>
      <c r="Q6903">
        <f>G6903-P6903</f>
        <v>11668.66</v>
      </c>
      <c r="R6903" t="s">
        <v>1284</v>
      </c>
      <c r="S6903" t="s">
        <v>18</v>
      </c>
      <c r="T6903" t="s">
        <v>19</v>
      </c>
    </row>
    <row r="6904" spans="1:20" x14ac:dyDescent="0.35">
      <c r="A6904" t="s">
        <v>11</v>
      </c>
      <c r="B6904" t="s">
        <v>379</v>
      </c>
      <c r="C6904" t="s">
        <v>13</v>
      </c>
      <c r="D6904" t="s">
        <v>14</v>
      </c>
      <c r="E6904" t="s">
        <v>380</v>
      </c>
      <c r="F6904" t="s">
        <v>16</v>
      </c>
      <c r="G6904">
        <v>13017.5</v>
      </c>
      <c r="H6904" s="1">
        <v>43365</v>
      </c>
      <c r="I6904" t="str">
        <f t="shared" si="321"/>
        <v>22</v>
      </c>
      <c r="J6904" t="str">
        <f t="shared" si="322"/>
        <v>September</v>
      </c>
      <c r="K6904" t="str">
        <f t="shared" si="323"/>
        <v>2018</v>
      </c>
      <c r="L6904" s="15">
        <v>0.98435185185185192</v>
      </c>
      <c r="M6904">
        <f>HOUR(K6904:K18946)</f>
        <v>0</v>
      </c>
      <c r="N6904">
        <f>MINUTE(K6904:K18946)</f>
        <v>0</v>
      </c>
      <c r="O6904">
        <f>SECOND(K6904:K18946)</f>
        <v>0</v>
      </c>
      <c r="P6904">
        <v>14.7</v>
      </c>
      <c r="Q6904">
        <f>G6904-P6904</f>
        <v>13002.8</v>
      </c>
      <c r="R6904" t="s">
        <v>636</v>
      </c>
      <c r="S6904" t="s">
        <v>18</v>
      </c>
      <c r="T6904" t="s">
        <v>19</v>
      </c>
    </row>
    <row r="6905" spans="1:20" x14ac:dyDescent="0.35">
      <c r="A6905" t="s">
        <v>11</v>
      </c>
      <c r="B6905" t="s">
        <v>25</v>
      </c>
      <c r="C6905" t="s">
        <v>13</v>
      </c>
      <c r="D6905" t="s">
        <v>14</v>
      </c>
      <c r="E6905" t="s">
        <v>26</v>
      </c>
      <c r="F6905" t="s">
        <v>16</v>
      </c>
      <c r="G6905">
        <v>3719.16</v>
      </c>
      <c r="H6905" s="1">
        <v>43365</v>
      </c>
      <c r="I6905" t="str">
        <f t="shared" si="321"/>
        <v>22</v>
      </c>
      <c r="J6905" t="str">
        <f t="shared" si="322"/>
        <v>September</v>
      </c>
      <c r="K6905" t="str">
        <f t="shared" si="323"/>
        <v>2018</v>
      </c>
      <c r="L6905" s="15">
        <v>0.99313657407407396</v>
      </c>
      <c r="M6905">
        <f>HOUR(K6905:K18947)</f>
        <v>0</v>
      </c>
      <c r="N6905">
        <f>MINUTE(K6905:K18947)</f>
        <v>0</v>
      </c>
      <c r="O6905">
        <f>SECOND(K6905:K18947)</f>
        <v>0</v>
      </c>
      <c r="P6905">
        <v>20.02</v>
      </c>
      <c r="Q6905">
        <f>G6905-P6905</f>
        <v>3699.14</v>
      </c>
      <c r="R6905" t="s">
        <v>587</v>
      </c>
      <c r="S6905" t="s">
        <v>18</v>
      </c>
      <c r="T6905" t="s">
        <v>19</v>
      </c>
    </row>
    <row r="6906" spans="1:20" x14ac:dyDescent="0.35">
      <c r="A6906" t="s">
        <v>11</v>
      </c>
      <c r="B6906" t="s">
        <v>49</v>
      </c>
      <c r="C6906" t="s">
        <v>13</v>
      </c>
      <c r="D6906" t="s">
        <v>14</v>
      </c>
      <c r="E6906" t="s">
        <v>50</v>
      </c>
      <c r="F6906" t="s">
        <v>24</v>
      </c>
      <c r="G6906">
        <v>2973.51</v>
      </c>
      <c r="H6906" s="1">
        <v>43366</v>
      </c>
      <c r="I6906" t="str">
        <f t="shared" si="321"/>
        <v>23</v>
      </c>
      <c r="J6906" t="str">
        <f t="shared" si="322"/>
        <v>September</v>
      </c>
      <c r="K6906" t="str">
        <f t="shared" si="323"/>
        <v>2018</v>
      </c>
      <c r="L6906" s="15">
        <v>1.2719907407407407E-2</v>
      </c>
      <c r="M6906">
        <f>HOUR(K6906:K18948)</f>
        <v>0</v>
      </c>
      <c r="N6906">
        <f>MINUTE(K6906:K18948)</f>
        <v>0</v>
      </c>
      <c r="O6906">
        <f>SECOND(K6906:K18948)</f>
        <v>0</v>
      </c>
      <c r="P6906">
        <v>16.43</v>
      </c>
      <c r="Q6906">
        <f>G6906-P6906</f>
        <v>2957.0800000000004</v>
      </c>
      <c r="R6906" t="s">
        <v>821</v>
      </c>
      <c r="S6906" t="s">
        <v>18</v>
      </c>
      <c r="T6906" t="s">
        <v>19</v>
      </c>
    </row>
    <row r="6907" spans="1:20" x14ac:dyDescent="0.35">
      <c r="A6907" t="s">
        <v>11</v>
      </c>
      <c r="B6907" t="s">
        <v>85</v>
      </c>
      <c r="C6907" t="s">
        <v>13</v>
      </c>
      <c r="D6907" t="s">
        <v>14</v>
      </c>
      <c r="E6907" t="s">
        <v>86</v>
      </c>
      <c r="F6907" t="s">
        <v>16</v>
      </c>
      <c r="G6907">
        <v>22535.31</v>
      </c>
      <c r="H6907" s="1">
        <v>43366</v>
      </c>
      <c r="I6907" t="str">
        <f t="shared" si="321"/>
        <v>23</v>
      </c>
      <c r="J6907" t="str">
        <f t="shared" si="322"/>
        <v>September</v>
      </c>
      <c r="K6907" t="str">
        <f t="shared" si="323"/>
        <v>2018</v>
      </c>
      <c r="L6907" s="15">
        <v>5.0567129629629635E-2</v>
      </c>
      <c r="M6907">
        <f>HOUR(K6907:K18949)</f>
        <v>0</v>
      </c>
      <c r="N6907">
        <f>MINUTE(K6907:K18949)</f>
        <v>0</v>
      </c>
      <c r="O6907">
        <f>SECOND(K6907:K18949)</f>
        <v>0</v>
      </c>
      <c r="P6907">
        <v>49.76</v>
      </c>
      <c r="Q6907">
        <f>G6907-P6907</f>
        <v>22485.550000000003</v>
      </c>
      <c r="R6907" t="s">
        <v>627</v>
      </c>
      <c r="S6907" t="s">
        <v>18</v>
      </c>
      <c r="T6907" t="s">
        <v>19</v>
      </c>
    </row>
    <row r="6908" spans="1:20" x14ac:dyDescent="0.35">
      <c r="A6908" t="s">
        <v>11</v>
      </c>
      <c r="B6908" t="s">
        <v>97</v>
      </c>
      <c r="C6908" t="s">
        <v>13</v>
      </c>
      <c r="D6908" t="s">
        <v>14</v>
      </c>
      <c r="E6908" t="s">
        <v>98</v>
      </c>
      <c r="F6908" t="s">
        <v>16</v>
      </c>
      <c r="G6908">
        <v>2233.19</v>
      </c>
      <c r="H6908" s="1">
        <v>43366</v>
      </c>
      <c r="I6908" t="str">
        <f t="shared" si="321"/>
        <v>23</v>
      </c>
      <c r="J6908" t="str">
        <f t="shared" si="322"/>
        <v>September</v>
      </c>
      <c r="K6908" t="str">
        <f t="shared" si="323"/>
        <v>2018</v>
      </c>
      <c r="L6908" s="15">
        <v>6.8368055555555557E-2</v>
      </c>
      <c r="M6908">
        <f>HOUR(K6908:K18950)</f>
        <v>0</v>
      </c>
      <c r="N6908">
        <f>MINUTE(K6908:K18950)</f>
        <v>0</v>
      </c>
      <c r="O6908">
        <f>SECOND(K6908:K18950)</f>
        <v>0</v>
      </c>
      <c r="P6908">
        <v>1501.46</v>
      </c>
      <c r="Q6908">
        <f>G6908-P6908</f>
        <v>731.73</v>
      </c>
      <c r="R6908" t="s">
        <v>358</v>
      </c>
      <c r="S6908" t="s">
        <v>18</v>
      </c>
      <c r="T6908" t="s">
        <v>19</v>
      </c>
    </row>
    <row r="6909" spans="1:20" x14ac:dyDescent="0.35">
      <c r="A6909" t="s">
        <v>29</v>
      </c>
      <c r="B6909" t="s">
        <v>108</v>
      </c>
      <c r="C6909" t="s">
        <v>13</v>
      </c>
      <c r="D6909" t="s">
        <v>31</v>
      </c>
      <c r="E6909" t="s">
        <v>81</v>
      </c>
      <c r="F6909" t="s">
        <v>24</v>
      </c>
      <c r="G6909">
        <v>7047.01</v>
      </c>
      <c r="H6909" s="1">
        <v>43366</v>
      </c>
      <c r="I6909" t="str">
        <f t="shared" si="321"/>
        <v>23</v>
      </c>
      <c r="J6909" t="str">
        <f t="shared" si="322"/>
        <v>September</v>
      </c>
      <c r="K6909" t="str">
        <f t="shared" si="323"/>
        <v>2018</v>
      </c>
      <c r="L6909" s="15">
        <v>8.3333333333333329E-2</v>
      </c>
      <c r="M6909">
        <f>HOUR(K6909:K18951)</f>
        <v>0</v>
      </c>
      <c r="N6909">
        <f>MINUTE(K6909:K18951)</f>
        <v>0</v>
      </c>
      <c r="O6909">
        <f>SECOND(K6909:K18951)</f>
        <v>0</v>
      </c>
      <c r="P6909">
        <v>25</v>
      </c>
      <c r="Q6909">
        <f>G6909-P6909</f>
        <v>7022.01</v>
      </c>
      <c r="R6909" t="s">
        <v>1833</v>
      </c>
      <c r="S6909" t="s">
        <v>18</v>
      </c>
      <c r="T6909" t="s">
        <v>19</v>
      </c>
    </row>
    <row r="6910" spans="1:20" x14ac:dyDescent="0.35">
      <c r="A6910" t="s">
        <v>11</v>
      </c>
      <c r="B6910" t="s">
        <v>113</v>
      </c>
      <c r="C6910" t="s">
        <v>13</v>
      </c>
      <c r="D6910" t="s">
        <v>20</v>
      </c>
      <c r="E6910" t="s">
        <v>114</v>
      </c>
      <c r="F6910" t="s">
        <v>24</v>
      </c>
      <c r="G6910">
        <v>8452.89</v>
      </c>
      <c r="H6910" s="1">
        <v>43366</v>
      </c>
      <c r="I6910" t="str">
        <f t="shared" si="321"/>
        <v>23</v>
      </c>
      <c r="J6910" t="str">
        <f t="shared" si="322"/>
        <v>September</v>
      </c>
      <c r="K6910" t="str">
        <f t="shared" si="323"/>
        <v>2018</v>
      </c>
      <c r="L6910" s="15">
        <v>8.8159722222222223E-2</v>
      </c>
      <c r="M6910">
        <f>HOUR(K6910:K18952)</f>
        <v>0</v>
      </c>
      <c r="N6910">
        <f>MINUTE(K6910:K18952)</f>
        <v>0</v>
      </c>
      <c r="O6910">
        <f>SECOND(K6910:K18952)</f>
        <v>0</v>
      </c>
      <c r="P6910">
        <v>31.77</v>
      </c>
      <c r="Q6910">
        <f>G6910-P6910</f>
        <v>8421.119999999999</v>
      </c>
      <c r="R6910" t="s">
        <v>413</v>
      </c>
      <c r="S6910" t="s">
        <v>18</v>
      </c>
      <c r="T6910" t="s">
        <v>19</v>
      </c>
    </row>
    <row r="6911" spans="1:20" x14ac:dyDescent="0.35">
      <c r="A6911" t="s">
        <v>11</v>
      </c>
      <c r="B6911" t="s">
        <v>62</v>
      </c>
      <c r="C6911" t="s">
        <v>13</v>
      </c>
      <c r="D6911" t="s">
        <v>14</v>
      </c>
      <c r="E6911" t="s">
        <v>63</v>
      </c>
      <c r="F6911" t="s">
        <v>24</v>
      </c>
      <c r="G6911">
        <v>4520.82</v>
      </c>
      <c r="H6911" s="1">
        <v>43366</v>
      </c>
      <c r="I6911" t="str">
        <f t="shared" si="321"/>
        <v>23</v>
      </c>
      <c r="J6911" t="str">
        <f t="shared" si="322"/>
        <v>September</v>
      </c>
      <c r="K6911" t="str">
        <f t="shared" si="323"/>
        <v>2018</v>
      </c>
      <c r="L6911" s="15">
        <v>0.11835648148148148</v>
      </c>
      <c r="M6911">
        <f>HOUR(K6911:K18953)</f>
        <v>0</v>
      </c>
      <c r="N6911">
        <f>MINUTE(K6911:K18953)</f>
        <v>0</v>
      </c>
      <c r="O6911">
        <f>SECOND(K6911:K18953)</f>
        <v>0</v>
      </c>
      <c r="P6911">
        <v>13.85</v>
      </c>
      <c r="Q6911">
        <f>G6911-P6911</f>
        <v>4506.9699999999993</v>
      </c>
      <c r="R6911" t="s">
        <v>814</v>
      </c>
      <c r="S6911" t="s">
        <v>18</v>
      </c>
      <c r="T6911" t="s">
        <v>19</v>
      </c>
    </row>
    <row r="6912" spans="1:20" x14ac:dyDescent="0.35">
      <c r="A6912" t="s">
        <v>29</v>
      </c>
      <c r="B6912" t="s">
        <v>164</v>
      </c>
      <c r="C6912" t="s">
        <v>13</v>
      </c>
      <c r="D6912" t="s">
        <v>31</v>
      </c>
      <c r="E6912" t="s">
        <v>86</v>
      </c>
      <c r="F6912" t="s">
        <v>16</v>
      </c>
      <c r="G6912">
        <v>4591.17</v>
      </c>
      <c r="H6912" s="1">
        <v>43366</v>
      </c>
      <c r="I6912" t="str">
        <f t="shared" si="321"/>
        <v>23</v>
      </c>
      <c r="J6912" t="str">
        <f t="shared" si="322"/>
        <v>September</v>
      </c>
      <c r="K6912" t="str">
        <f t="shared" si="323"/>
        <v>2018</v>
      </c>
      <c r="L6912" s="15">
        <v>0.125</v>
      </c>
      <c r="M6912">
        <f>HOUR(K6912:K18954)</f>
        <v>0</v>
      </c>
      <c r="N6912">
        <f>MINUTE(K6912:K18954)</f>
        <v>0</v>
      </c>
      <c r="O6912">
        <f>SECOND(K6912:K18954)</f>
        <v>0</v>
      </c>
      <c r="P6912">
        <v>181</v>
      </c>
      <c r="Q6912">
        <f>G6912-P6912</f>
        <v>4410.17</v>
      </c>
      <c r="R6912" t="s">
        <v>1833</v>
      </c>
      <c r="S6912" t="s">
        <v>18</v>
      </c>
      <c r="T6912" t="s">
        <v>19</v>
      </c>
    </row>
    <row r="6913" spans="1:20" x14ac:dyDescent="0.35">
      <c r="A6913" t="s">
        <v>29</v>
      </c>
      <c r="B6913" t="s">
        <v>227</v>
      </c>
      <c r="C6913" t="s">
        <v>13</v>
      </c>
      <c r="D6913" t="s">
        <v>41</v>
      </c>
      <c r="E6913" t="s">
        <v>228</v>
      </c>
      <c r="F6913" t="s">
        <v>24</v>
      </c>
      <c r="G6913">
        <v>13537.09</v>
      </c>
      <c r="H6913" s="1">
        <v>43366</v>
      </c>
      <c r="I6913" t="str">
        <f t="shared" si="321"/>
        <v>23</v>
      </c>
      <c r="J6913" t="str">
        <f t="shared" si="322"/>
        <v>September</v>
      </c>
      <c r="K6913" t="str">
        <f t="shared" si="323"/>
        <v>2018</v>
      </c>
      <c r="L6913" s="15">
        <v>0.125</v>
      </c>
      <c r="M6913">
        <f>HOUR(K6913:K18955)</f>
        <v>0</v>
      </c>
      <c r="N6913">
        <f>MINUTE(K6913:K18955)</f>
        <v>0</v>
      </c>
      <c r="O6913">
        <f>SECOND(K6913:K18955)</f>
        <v>0</v>
      </c>
      <c r="P6913">
        <v>101</v>
      </c>
      <c r="Q6913">
        <f>G6913-P6913</f>
        <v>13436.09</v>
      </c>
      <c r="R6913" t="s">
        <v>1833</v>
      </c>
      <c r="S6913" t="s">
        <v>18</v>
      </c>
      <c r="T6913" t="s">
        <v>19</v>
      </c>
    </row>
    <row r="6914" spans="1:20" x14ac:dyDescent="0.35">
      <c r="A6914" t="s">
        <v>29</v>
      </c>
      <c r="B6914" t="s">
        <v>168</v>
      </c>
      <c r="C6914" t="s">
        <v>13</v>
      </c>
      <c r="D6914" t="s">
        <v>41</v>
      </c>
      <c r="E6914" t="s">
        <v>23</v>
      </c>
      <c r="F6914" t="s">
        <v>24</v>
      </c>
      <c r="G6914">
        <v>47648.13</v>
      </c>
      <c r="H6914" s="1">
        <v>43366</v>
      </c>
      <c r="I6914" t="str">
        <f t="shared" si="321"/>
        <v>23</v>
      </c>
      <c r="J6914" t="str">
        <f t="shared" si="322"/>
        <v>September</v>
      </c>
      <c r="K6914" t="str">
        <f t="shared" si="323"/>
        <v>2018</v>
      </c>
      <c r="L6914" s="15">
        <v>0.125</v>
      </c>
      <c r="M6914">
        <f>HOUR(K6914:K18956)</f>
        <v>0</v>
      </c>
      <c r="N6914">
        <f>MINUTE(K6914:K18956)</f>
        <v>0</v>
      </c>
      <c r="O6914">
        <f>SECOND(K6914:K18956)</f>
        <v>0</v>
      </c>
      <c r="P6914">
        <v>36</v>
      </c>
      <c r="Q6914">
        <f>G6914-P6914</f>
        <v>47612.13</v>
      </c>
      <c r="R6914" t="s">
        <v>1833</v>
      </c>
      <c r="S6914" t="s">
        <v>18</v>
      </c>
      <c r="T6914" t="s">
        <v>19</v>
      </c>
    </row>
    <row r="6915" spans="1:20" x14ac:dyDescent="0.35">
      <c r="A6915" t="s">
        <v>11</v>
      </c>
      <c r="B6915" t="s">
        <v>220</v>
      </c>
      <c r="C6915" t="s">
        <v>13</v>
      </c>
      <c r="D6915" t="s">
        <v>14</v>
      </c>
      <c r="E6915" t="s">
        <v>221</v>
      </c>
      <c r="F6915" t="s">
        <v>24</v>
      </c>
      <c r="G6915">
        <v>4936.7700000000004</v>
      </c>
      <c r="H6915" s="1">
        <v>43366</v>
      </c>
      <c r="I6915" t="str">
        <f t="shared" ref="I6915:I6978" si="324">TEXT(H6915,"dd")</f>
        <v>23</v>
      </c>
      <c r="J6915" t="str">
        <f t="shared" ref="J6915:J6978" si="325">TEXT(H6915,"mmmm")</f>
        <v>September</v>
      </c>
      <c r="K6915" t="str">
        <f t="shared" ref="K6915:K6978" si="326">TEXT(H6915,"yyyy")</f>
        <v>2018</v>
      </c>
      <c r="L6915" s="15">
        <v>0.15884259259259259</v>
      </c>
      <c r="M6915">
        <f>HOUR(K6915:K18957)</f>
        <v>0</v>
      </c>
      <c r="N6915">
        <f>MINUTE(K6915:K18957)</f>
        <v>0</v>
      </c>
      <c r="O6915">
        <f>SECOND(K6915:K18957)</f>
        <v>0</v>
      </c>
      <c r="P6915">
        <v>9.27</v>
      </c>
      <c r="Q6915">
        <f>G6915-P6915</f>
        <v>4927.5</v>
      </c>
      <c r="R6915" t="s">
        <v>1547</v>
      </c>
      <c r="S6915" t="s">
        <v>18</v>
      </c>
      <c r="T6915" t="s">
        <v>19</v>
      </c>
    </row>
    <row r="6916" spans="1:20" x14ac:dyDescent="0.35">
      <c r="A6916" t="s">
        <v>29</v>
      </c>
      <c r="B6916" t="s">
        <v>58</v>
      </c>
      <c r="C6916" t="s">
        <v>13</v>
      </c>
      <c r="D6916" t="s">
        <v>31</v>
      </c>
      <c r="E6916" t="s">
        <v>59</v>
      </c>
      <c r="F6916" t="s">
        <v>16</v>
      </c>
      <c r="G6916">
        <v>3622.93</v>
      </c>
      <c r="H6916" s="1">
        <v>43366</v>
      </c>
      <c r="I6916" t="str">
        <f t="shared" si="324"/>
        <v>23</v>
      </c>
      <c r="J6916" t="str">
        <f t="shared" si="325"/>
        <v>September</v>
      </c>
      <c r="K6916" t="str">
        <f t="shared" si="326"/>
        <v>2018</v>
      </c>
      <c r="L6916" s="15">
        <v>0.16666666666666666</v>
      </c>
      <c r="M6916">
        <f>HOUR(K6916:K18958)</f>
        <v>0</v>
      </c>
      <c r="N6916">
        <f>MINUTE(K6916:K18958)</f>
        <v>0</v>
      </c>
      <c r="O6916">
        <f>SECOND(K6916:K18958)</f>
        <v>0</v>
      </c>
      <c r="P6916">
        <v>38</v>
      </c>
      <c r="Q6916">
        <f>G6916-P6916</f>
        <v>3584.93</v>
      </c>
      <c r="R6916" t="s">
        <v>1833</v>
      </c>
      <c r="S6916" t="s">
        <v>18</v>
      </c>
      <c r="T6916" t="s">
        <v>19</v>
      </c>
    </row>
    <row r="6917" spans="1:20" x14ac:dyDescent="0.35">
      <c r="A6917" t="s">
        <v>11</v>
      </c>
      <c r="B6917" t="s">
        <v>379</v>
      </c>
      <c r="C6917" t="s">
        <v>13</v>
      </c>
      <c r="D6917" t="s">
        <v>20</v>
      </c>
      <c r="E6917" t="s">
        <v>380</v>
      </c>
      <c r="F6917" t="s">
        <v>16</v>
      </c>
      <c r="G6917">
        <v>12971.58</v>
      </c>
      <c r="H6917" s="1">
        <v>43366</v>
      </c>
      <c r="I6917" t="str">
        <f t="shared" si="324"/>
        <v>23</v>
      </c>
      <c r="J6917" t="str">
        <f t="shared" si="325"/>
        <v>September</v>
      </c>
      <c r="K6917" t="str">
        <f t="shared" si="326"/>
        <v>2018</v>
      </c>
      <c r="L6917" s="15">
        <v>0.19038194444444445</v>
      </c>
      <c r="M6917">
        <f>HOUR(K6917:K18959)</f>
        <v>0</v>
      </c>
      <c r="N6917">
        <f>MINUTE(K6917:K18959)</f>
        <v>0</v>
      </c>
      <c r="O6917">
        <f>SECOND(K6917:K18959)</f>
        <v>0</v>
      </c>
      <c r="P6917">
        <v>45.92</v>
      </c>
      <c r="Q6917">
        <f>G6917-P6917</f>
        <v>12925.66</v>
      </c>
      <c r="R6917" t="s">
        <v>602</v>
      </c>
      <c r="S6917" t="s">
        <v>18</v>
      </c>
      <c r="T6917" t="s">
        <v>19</v>
      </c>
    </row>
    <row r="6918" spans="1:20" x14ac:dyDescent="0.35">
      <c r="A6918" t="s">
        <v>29</v>
      </c>
      <c r="B6918" t="s">
        <v>85</v>
      </c>
      <c r="C6918" t="s">
        <v>13</v>
      </c>
      <c r="D6918" t="s">
        <v>31</v>
      </c>
      <c r="E6918" t="s">
        <v>86</v>
      </c>
      <c r="F6918" t="s">
        <v>16</v>
      </c>
      <c r="G6918">
        <v>22504.31</v>
      </c>
      <c r="H6918" s="1">
        <v>43366</v>
      </c>
      <c r="I6918" t="str">
        <f t="shared" si="324"/>
        <v>23</v>
      </c>
      <c r="J6918" t="str">
        <f t="shared" si="325"/>
        <v>September</v>
      </c>
      <c r="K6918" t="str">
        <f t="shared" si="326"/>
        <v>2018</v>
      </c>
      <c r="L6918" s="15">
        <v>0.20833333333333334</v>
      </c>
      <c r="M6918">
        <f>HOUR(K6918:K18960)</f>
        <v>0</v>
      </c>
      <c r="N6918">
        <f>MINUTE(K6918:K18960)</f>
        <v>0</v>
      </c>
      <c r="O6918">
        <f>SECOND(K6918:K18960)</f>
        <v>0</v>
      </c>
      <c r="P6918">
        <v>31</v>
      </c>
      <c r="Q6918">
        <f>G6918-P6918</f>
        <v>22473.31</v>
      </c>
      <c r="R6918" t="s">
        <v>1833</v>
      </c>
      <c r="S6918" t="s">
        <v>18</v>
      </c>
      <c r="T6918" t="s">
        <v>19</v>
      </c>
    </row>
    <row r="6919" spans="1:20" x14ac:dyDescent="0.35">
      <c r="A6919" t="s">
        <v>29</v>
      </c>
      <c r="B6919" t="s">
        <v>268</v>
      </c>
      <c r="C6919" t="s">
        <v>13</v>
      </c>
      <c r="D6919" t="s">
        <v>31</v>
      </c>
      <c r="E6919" t="s">
        <v>269</v>
      </c>
      <c r="F6919" t="s">
        <v>16</v>
      </c>
      <c r="G6919">
        <v>3007.69</v>
      </c>
      <c r="H6919" s="1">
        <v>43366</v>
      </c>
      <c r="I6919" t="str">
        <f t="shared" si="324"/>
        <v>23</v>
      </c>
      <c r="J6919" t="str">
        <f t="shared" si="325"/>
        <v>September</v>
      </c>
      <c r="K6919" t="str">
        <f t="shared" si="326"/>
        <v>2018</v>
      </c>
      <c r="L6919" s="15">
        <v>0.20833333333333334</v>
      </c>
      <c r="M6919">
        <f>HOUR(K6919:K18961)</f>
        <v>0</v>
      </c>
      <c r="N6919">
        <f>MINUTE(K6919:K18961)</f>
        <v>0</v>
      </c>
      <c r="O6919">
        <f>SECOND(K6919:K18961)</f>
        <v>0</v>
      </c>
      <c r="P6919">
        <v>30</v>
      </c>
      <c r="Q6919">
        <f>G6919-P6919</f>
        <v>2977.69</v>
      </c>
      <c r="R6919" t="s">
        <v>1833</v>
      </c>
      <c r="S6919" t="s">
        <v>18</v>
      </c>
      <c r="T6919" t="s">
        <v>19</v>
      </c>
    </row>
    <row r="6920" spans="1:20" x14ac:dyDescent="0.35">
      <c r="A6920" t="s">
        <v>29</v>
      </c>
      <c r="B6920" t="s">
        <v>231</v>
      </c>
      <c r="C6920" t="s">
        <v>13</v>
      </c>
      <c r="D6920" t="s">
        <v>41</v>
      </c>
      <c r="E6920" t="s">
        <v>232</v>
      </c>
      <c r="F6920" t="s">
        <v>24</v>
      </c>
      <c r="G6920">
        <v>70163.78</v>
      </c>
      <c r="H6920" s="1">
        <v>43366</v>
      </c>
      <c r="I6920" t="str">
        <f t="shared" si="324"/>
        <v>23</v>
      </c>
      <c r="J6920" t="str">
        <f t="shared" si="325"/>
        <v>September</v>
      </c>
      <c r="K6920" t="str">
        <f t="shared" si="326"/>
        <v>2018</v>
      </c>
      <c r="L6920" s="15">
        <v>0.25</v>
      </c>
      <c r="M6920">
        <f>HOUR(K6920:K18962)</f>
        <v>0</v>
      </c>
      <c r="N6920">
        <f>MINUTE(K6920:K18962)</f>
        <v>0</v>
      </c>
      <c r="O6920">
        <f>SECOND(K6920:K18962)</f>
        <v>0</v>
      </c>
      <c r="P6920">
        <v>39</v>
      </c>
      <c r="Q6920">
        <f>G6920-P6920</f>
        <v>70124.78</v>
      </c>
      <c r="R6920" t="s">
        <v>1833</v>
      </c>
      <c r="S6920" t="s">
        <v>18</v>
      </c>
      <c r="T6920" t="s">
        <v>19</v>
      </c>
    </row>
    <row r="6921" spans="1:20" x14ac:dyDescent="0.35">
      <c r="A6921" t="s">
        <v>29</v>
      </c>
      <c r="B6921" t="s">
        <v>40</v>
      </c>
      <c r="C6921" t="s">
        <v>13</v>
      </c>
      <c r="D6921" t="s">
        <v>41</v>
      </c>
      <c r="E6921" t="s">
        <v>23</v>
      </c>
      <c r="F6921" t="s">
        <v>24</v>
      </c>
      <c r="G6921">
        <v>13082.24</v>
      </c>
      <c r="H6921" s="1">
        <v>43366</v>
      </c>
      <c r="I6921" t="str">
        <f t="shared" si="324"/>
        <v>23</v>
      </c>
      <c r="J6921" t="str">
        <f t="shared" si="325"/>
        <v>September</v>
      </c>
      <c r="K6921" t="str">
        <f t="shared" si="326"/>
        <v>2018</v>
      </c>
      <c r="L6921" s="15">
        <v>0.25</v>
      </c>
      <c r="M6921">
        <f>HOUR(K6921:K18963)</f>
        <v>0</v>
      </c>
      <c r="N6921">
        <f>MINUTE(K6921:K18963)</f>
        <v>0</v>
      </c>
      <c r="O6921">
        <f>SECOND(K6921:K18963)</f>
        <v>0</v>
      </c>
      <c r="P6921">
        <v>112</v>
      </c>
      <c r="Q6921">
        <f>G6921-P6921</f>
        <v>12970.24</v>
      </c>
      <c r="R6921" t="s">
        <v>1833</v>
      </c>
      <c r="S6921" t="s">
        <v>18</v>
      </c>
      <c r="T6921" t="s">
        <v>19</v>
      </c>
    </row>
    <row r="6922" spans="1:20" x14ac:dyDescent="0.35">
      <c r="A6922" t="s">
        <v>11</v>
      </c>
      <c r="B6922" t="s">
        <v>42</v>
      </c>
      <c r="C6922" t="s">
        <v>13</v>
      </c>
      <c r="D6922" t="s">
        <v>14</v>
      </c>
      <c r="E6922" t="s">
        <v>43</v>
      </c>
      <c r="F6922" t="s">
        <v>24</v>
      </c>
      <c r="G6922">
        <v>13290.69</v>
      </c>
      <c r="H6922" s="1">
        <v>43366</v>
      </c>
      <c r="I6922" t="str">
        <f t="shared" si="324"/>
        <v>23</v>
      </c>
      <c r="J6922" t="str">
        <f t="shared" si="325"/>
        <v>September</v>
      </c>
      <c r="K6922" t="str">
        <f t="shared" si="326"/>
        <v>2018</v>
      </c>
      <c r="L6922" s="15">
        <v>0.2555439814814815</v>
      </c>
      <c r="M6922">
        <f>HOUR(K6922:K18964)</f>
        <v>0</v>
      </c>
      <c r="N6922">
        <f>MINUTE(K6922:K18964)</f>
        <v>0</v>
      </c>
      <c r="O6922">
        <f>SECOND(K6922:K18964)</f>
        <v>0</v>
      </c>
      <c r="P6922">
        <v>26.21</v>
      </c>
      <c r="Q6922">
        <f>G6922-P6922</f>
        <v>13264.480000000001</v>
      </c>
      <c r="R6922" t="s">
        <v>751</v>
      </c>
      <c r="S6922" t="s">
        <v>18</v>
      </c>
      <c r="T6922" t="s">
        <v>19</v>
      </c>
    </row>
    <row r="6923" spans="1:20" x14ac:dyDescent="0.35">
      <c r="A6923" t="s">
        <v>29</v>
      </c>
      <c r="B6923" t="s">
        <v>215</v>
      </c>
      <c r="C6923" t="s">
        <v>13</v>
      </c>
      <c r="D6923" t="s">
        <v>31</v>
      </c>
      <c r="E6923" t="s">
        <v>216</v>
      </c>
      <c r="F6923" t="s">
        <v>24</v>
      </c>
      <c r="G6923">
        <v>4249.83</v>
      </c>
      <c r="H6923" s="1">
        <v>43366</v>
      </c>
      <c r="I6923" t="str">
        <f t="shared" si="324"/>
        <v>23</v>
      </c>
      <c r="J6923" t="str">
        <f t="shared" si="325"/>
        <v>September</v>
      </c>
      <c r="K6923" t="str">
        <f t="shared" si="326"/>
        <v>2018</v>
      </c>
      <c r="L6923" s="15">
        <v>0.29166666666666669</v>
      </c>
      <c r="M6923">
        <f>HOUR(K6923:K18965)</f>
        <v>0</v>
      </c>
      <c r="N6923">
        <f>MINUTE(K6923:K18965)</f>
        <v>0</v>
      </c>
      <c r="O6923">
        <f>SECOND(K6923:K18965)</f>
        <v>0</v>
      </c>
      <c r="P6923">
        <v>49</v>
      </c>
      <c r="Q6923">
        <f>G6923-P6923</f>
        <v>4200.83</v>
      </c>
      <c r="R6923" t="s">
        <v>1833</v>
      </c>
      <c r="S6923" t="s">
        <v>18</v>
      </c>
      <c r="T6923" t="s">
        <v>19</v>
      </c>
    </row>
    <row r="6924" spans="1:20" x14ac:dyDescent="0.35">
      <c r="A6924" t="s">
        <v>11</v>
      </c>
      <c r="B6924" t="s">
        <v>215</v>
      </c>
      <c r="C6924" t="s">
        <v>13</v>
      </c>
      <c r="D6924" t="s">
        <v>20</v>
      </c>
      <c r="E6924" t="s">
        <v>216</v>
      </c>
      <c r="F6924" t="s">
        <v>24</v>
      </c>
      <c r="G6924">
        <v>4298.83</v>
      </c>
      <c r="H6924" s="1">
        <v>43366</v>
      </c>
      <c r="I6924" t="str">
        <f t="shared" si="324"/>
        <v>23</v>
      </c>
      <c r="J6924" t="str">
        <f t="shared" si="325"/>
        <v>September</v>
      </c>
      <c r="K6924" t="str">
        <f t="shared" si="326"/>
        <v>2018</v>
      </c>
      <c r="L6924" s="15">
        <v>0.30832175925925925</v>
      </c>
      <c r="M6924">
        <f>HOUR(K6924:K18966)</f>
        <v>0</v>
      </c>
      <c r="N6924">
        <f>MINUTE(K6924:K18966)</f>
        <v>0</v>
      </c>
      <c r="O6924">
        <f>SECOND(K6924:K18966)</f>
        <v>0</v>
      </c>
      <c r="P6924">
        <v>32.479999999999997</v>
      </c>
      <c r="Q6924">
        <f>G6924-P6924</f>
        <v>4266.3500000000004</v>
      </c>
      <c r="R6924" t="s">
        <v>300</v>
      </c>
      <c r="S6924" t="s">
        <v>18</v>
      </c>
      <c r="T6924" t="s">
        <v>19</v>
      </c>
    </row>
    <row r="6925" spans="1:20" x14ac:dyDescent="0.35">
      <c r="A6925" t="s">
        <v>29</v>
      </c>
      <c r="B6925" t="s">
        <v>179</v>
      </c>
      <c r="C6925" t="s">
        <v>13</v>
      </c>
      <c r="D6925" t="s">
        <v>31</v>
      </c>
      <c r="E6925" t="s">
        <v>171</v>
      </c>
      <c r="F6925" t="s">
        <v>24</v>
      </c>
      <c r="G6925">
        <v>6855.37</v>
      </c>
      <c r="H6925" s="1">
        <v>43366</v>
      </c>
      <c r="I6925" t="str">
        <f t="shared" si="324"/>
        <v>23</v>
      </c>
      <c r="J6925" t="str">
        <f t="shared" si="325"/>
        <v>September</v>
      </c>
      <c r="K6925" t="str">
        <f t="shared" si="326"/>
        <v>2018</v>
      </c>
      <c r="L6925" s="15">
        <v>0.33333333333333331</v>
      </c>
      <c r="M6925">
        <f>HOUR(K6925:K18967)</f>
        <v>0</v>
      </c>
      <c r="N6925">
        <f>MINUTE(K6925:K18967)</f>
        <v>0</v>
      </c>
      <c r="O6925">
        <f>SECOND(K6925:K18967)</f>
        <v>0</v>
      </c>
      <c r="P6925">
        <v>194</v>
      </c>
      <c r="Q6925">
        <f>G6925-P6925</f>
        <v>6661.37</v>
      </c>
      <c r="R6925" t="s">
        <v>1833</v>
      </c>
      <c r="S6925" t="s">
        <v>18</v>
      </c>
      <c r="T6925" t="s">
        <v>19</v>
      </c>
    </row>
    <row r="6926" spans="1:20" x14ac:dyDescent="0.35">
      <c r="A6926" t="s">
        <v>29</v>
      </c>
      <c r="B6926" t="s">
        <v>108</v>
      </c>
      <c r="C6926" t="s">
        <v>13</v>
      </c>
      <c r="D6926" t="s">
        <v>41</v>
      </c>
      <c r="E6926" t="s">
        <v>81</v>
      </c>
      <c r="F6926" t="s">
        <v>24</v>
      </c>
      <c r="G6926">
        <v>7014.01</v>
      </c>
      <c r="H6926" s="1">
        <v>43366</v>
      </c>
      <c r="I6926" t="str">
        <f t="shared" si="324"/>
        <v>23</v>
      </c>
      <c r="J6926" t="str">
        <f t="shared" si="325"/>
        <v>September</v>
      </c>
      <c r="K6926" t="str">
        <f t="shared" si="326"/>
        <v>2018</v>
      </c>
      <c r="L6926" s="15">
        <v>0.33333333333333331</v>
      </c>
      <c r="M6926">
        <f>HOUR(K6926:K18968)</f>
        <v>0</v>
      </c>
      <c r="N6926">
        <f>MINUTE(K6926:K18968)</f>
        <v>0</v>
      </c>
      <c r="O6926">
        <f>SECOND(K6926:K18968)</f>
        <v>0</v>
      </c>
      <c r="P6926">
        <v>33</v>
      </c>
      <c r="Q6926">
        <f>G6926-P6926</f>
        <v>6981.01</v>
      </c>
      <c r="R6926" t="s">
        <v>1833</v>
      </c>
      <c r="S6926" t="s">
        <v>18</v>
      </c>
      <c r="T6926" t="s">
        <v>19</v>
      </c>
    </row>
    <row r="6927" spans="1:20" x14ac:dyDescent="0.35">
      <c r="A6927" t="s">
        <v>11</v>
      </c>
      <c r="B6927" t="s">
        <v>215</v>
      </c>
      <c r="C6927" t="s">
        <v>13</v>
      </c>
      <c r="D6927" t="s">
        <v>14</v>
      </c>
      <c r="E6927" t="s">
        <v>216</v>
      </c>
      <c r="F6927" t="s">
        <v>24</v>
      </c>
      <c r="G6927">
        <v>4236.26</v>
      </c>
      <c r="H6927" s="1">
        <v>43366</v>
      </c>
      <c r="I6927" t="str">
        <f t="shared" si="324"/>
        <v>23</v>
      </c>
      <c r="J6927" t="str">
        <f t="shared" si="325"/>
        <v>September</v>
      </c>
      <c r="K6927" t="str">
        <f t="shared" si="326"/>
        <v>2018</v>
      </c>
      <c r="L6927" s="15">
        <v>0.33784722222222219</v>
      </c>
      <c r="M6927">
        <f>HOUR(K6927:K18969)</f>
        <v>0</v>
      </c>
      <c r="N6927">
        <f>MINUTE(K6927:K18969)</f>
        <v>0</v>
      </c>
      <c r="O6927">
        <f>SECOND(K6927:K18969)</f>
        <v>0</v>
      </c>
      <c r="P6927">
        <v>13.57</v>
      </c>
      <c r="Q6927">
        <f>G6927-P6927</f>
        <v>4222.6900000000005</v>
      </c>
      <c r="R6927" t="s">
        <v>36</v>
      </c>
      <c r="S6927" t="s">
        <v>18</v>
      </c>
      <c r="T6927" t="s">
        <v>19</v>
      </c>
    </row>
    <row r="6928" spans="1:20" x14ac:dyDescent="0.35">
      <c r="A6928" t="s">
        <v>11</v>
      </c>
      <c r="B6928" t="s">
        <v>37</v>
      </c>
      <c r="C6928" t="s">
        <v>13</v>
      </c>
      <c r="D6928" t="s">
        <v>20</v>
      </c>
      <c r="E6928" t="s">
        <v>38</v>
      </c>
      <c r="F6928" t="s">
        <v>16</v>
      </c>
      <c r="G6928">
        <v>6285.29</v>
      </c>
      <c r="H6928" s="1">
        <v>43366</v>
      </c>
      <c r="I6928" t="str">
        <f t="shared" si="324"/>
        <v>23</v>
      </c>
      <c r="J6928" t="str">
        <f t="shared" si="325"/>
        <v>September</v>
      </c>
      <c r="K6928" t="str">
        <f t="shared" si="326"/>
        <v>2018</v>
      </c>
      <c r="L6928" s="15">
        <v>0.35400462962962959</v>
      </c>
      <c r="M6928">
        <f>HOUR(K6928:K18970)</f>
        <v>0</v>
      </c>
      <c r="N6928">
        <f>MINUTE(K6928:K18970)</f>
        <v>0</v>
      </c>
      <c r="O6928">
        <f>SECOND(K6928:K18970)</f>
        <v>0</v>
      </c>
      <c r="P6928">
        <v>24.6</v>
      </c>
      <c r="Q6928">
        <f>G6928-P6928</f>
        <v>6260.69</v>
      </c>
      <c r="R6928" t="s">
        <v>719</v>
      </c>
      <c r="S6928" t="s">
        <v>18</v>
      </c>
      <c r="T6928" t="s">
        <v>19</v>
      </c>
    </row>
    <row r="6929" spans="1:20" x14ac:dyDescent="0.35">
      <c r="A6929" t="s">
        <v>11</v>
      </c>
      <c r="B6929" t="s">
        <v>215</v>
      </c>
      <c r="C6929" t="s">
        <v>13</v>
      </c>
      <c r="D6929" t="s">
        <v>14</v>
      </c>
      <c r="E6929" t="s">
        <v>216</v>
      </c>
      <c r="F6929" t="s">
        <v>24</v>
      </c>
      <c r="G6929">
        <v>4214.59</v>
      </c>
      <c r="H6929" s="1">
        <v>43366</v>
      </c>
      <c r="I6929" t="str">
        <f t="shared" si="324"/>
        <v>23</v>
      </c>
      <c r="J6929" t="str">
        <f t="shared" si="325"/>
        <v>September</v>
      </c>
      <c r="K6929" t="str">
        <f t="shared" si="326"/>
        <v>2018</v>
      </c>
      <c r="L6929" s="15">
        <v>0.370150462962963</v>
      </c>
      <c r="M6929">
        <f>HOUR(K6929:K18971)</f>
        <v>0</v>
      </c>
      <c r="N6929">
        <f>MINUTE(K6929:K18971)</f>
        <v>0</v>
      </c>
      <c r="O6929">
        <f>SECOND(K6929:K18971)</f>
        <v>0</v>
      </c>
      <c r="P6929">
        <v>21.67</v>
      </c>
      <c r="Q6929">
        <f>G6929-P6929</f>
        <v>4192.92</v>
      </c>
      <c r="R6929" t="s">
        <v>889</v>
      </c>
      <c r="S6929" t="s">
        <v>18</v>
      </c>
      <c r="T6929" t="s">
        <v>19</v>
      </c>
    </row>
    <row r="6930" spans="1:20" x14ac:dyDescent="0.35">
      <c r="A6930" t="s">
        <v>11</v>
      </c>
      <c r="B6930" t="s">
        <v>109</v>
      </c>
      <c r="C6930" t="s">
        <v>13</v>
      </c>
      <c r="D6930" t="s">
        <v>14</v>
      </c>
      <c r="E6930" t="s">
        <v>110</v>
      </c>
      <c r="F6930" t="s">
        <v>24</v>
      </c>
      <c r="G6930">
        <v>6749.54</v>
      </c>
      <c r="H6930" s="1">
        <v>43366</v>
      </c>
      <c r="I6930" t="str">
        <f t="shared" si="324"/>
        <v>23</v>
      </c>
      <c r="J6930" t="str">
        <f t="shared" si="325"/>
        <v>September</v>
      </c>
      <c r="K6930" t="str">
        <f t="shared" si="326"/>
        <v>2018</v>
      </c>
      <c r="L6930" s="15">
        <v>0.37759259259259265</v>
      </c>
      <c r="M6930">
        <f>HOUR(K6930:K18972)</f>
        <v>0</v>
      </c>
      <c r="N6930">
        <f>MINUTE(K6930:K18972)</f>
        <v>0</v>
      </c>
      <c r="O6930">
        <f>SECOND(K6930:K18972)</f>
        <v>0</v>
      </c>
      <c r="P6930">
        <v>31.28</v>
      </c>
      <c r="Q6930">
        <f>G6930-P6930</f>
        <v>6718.26</v>
      </c>
      <c r="R6930" t="s">
        <v>766</v>
      </c>
      <c r="S6930" t="s">
        <v>18</v>
      </c>
      <c r="T6930" t="s">
        <v>19</v>
      </c>
    </row>
    <row r="6931" spans="1:20" x14ac:dyDescent="0.35">
      <c r="A6931" t="s">
        <v>11</v>
      </c>
      <c r="B6931" t="s">
        <v>30</v>
      </c>
      <c r="C6931" t="s">
        <v>13</v>
      </c>
      <c r="D6931" t="s">
        <v>14</v>
      </c>
      <c r="E6931" t="s">
        <v>32</v>
      </c>
      <c r="F6931" t="s">
        <v>24</v>
      </c>
      <c r="G6931">
        <v>7241.83</v>
      </c>
      <c r="H6931" s="1">
        <v>43366</v>
      </c>
      <c r="I6931" t="str">
        <f t="shared" si="324"/>
        <v>23</v>
      </c>
      <c r="J6931" t="str">
        <f t="shared" si="325"/>
        <v>September</v>
      </c>
      <c r="K6931" t="str">
        <f t="shared" si="326"/>
        <v>2018</v>
      </c>
      <c r="L6931" s="15">
        <v>0.38130787037037034</v>
      </c>
      <c r="M6931">
        <f>HOUR(K6931:K18973)</f>
        <v>0</v>
      </c>
      <c r="N6931">
        <f>MINUTE(K6931:K18973)</f>
        <v>0</v>
      </c>
      <c r="O6931">
        <f>SECOND(K6931:K18973)</f>
        <v>0</v>
      </c>
      <c r="P6931">
        <v>22.11</v>
      </c>
      <c r="Q6931">
        <f>G6931-P6931</f>
        <v>7219.72</v>
      </c>
      <c r="R6931" t="s">
        <v>1548</v>
      </c>
      <c r="S6931" t="s">
        <v>18</v>
      </c>
      <c r="T6931" t="s">
        <v>19</v>
      </c>
    </row>
    <row r="6932" spans="1:20" x14ac:dyDescent="0.35">
      <c r="A6932" t="s">
        <v>11</v>
      </c>
      <c r="B6932" t="s">
        <v>220</v>
      </c>
      <c r="C6932" t="s">
        <v>13</v>
      </c>
      <c r="D6932" t="s">
        <v>14</v>
      </c>
      <c r="E6932" t="s">
        <v>221</v>
      </c>
      <c r="F6932" t="s">
        <v>24</v>
      </c>
      <c r="G6932">
        <v>4915.99</v>
      </c>
      <c r="H6932" s="1">
        <v>43366</v>
      </c>
      <c r="I6932" t="str">
        <f t="shared" si="324"/>
        <v>23</v>
      </c>
      <c r="J6932" t="str">
        <f t="shared" si="325"/>
        <v>September</v>
      </c>
      <c r="K6932" t="str">
        <f t="shared" si="326"/>
        <v>2018</v>
      </c>
      <c r="L6932" s="15">
        <v>0.38502314814814814</v>
      </c>
      <c r="M6932">
        <f>HOUR(K6932:K18974)</f>
        <v>0</v>
      </c>
      <c r="N6932">
        <f>MINUTE(K6932:K18974)</f>
        <v>0</v>
      </c>
      <c r="O6932">
        <f>SECOND(K6932:K18974)</f>
        <v>0</v>
      </c>
      <c r="P6932">
        <v>20.78</v>
      </c>
      <c r="Q6932">
        <f>G6932-P6932</f>
        <v>4895.21</v>
      </c>
      <c r="R6932" t="s">
        <v>1549</v>
      </c>
      <c r="S6932" t="s">
        <v>18</v>
      </c>
      <c r="T6932" t="s">
        <v>19</v>
      </c>
    </row>
    <row r="6933" spans="1:20" x14ac:dyDescent="0.35">
      <c r="A6933" t="s">
        <v>11</v>
      </c>
      <c r="B6933" t="s">
        <v>199</v>
      </c>
      <c r="C6933" t="s">
        <v>13</v>
      </c>
      <c r="D6933" t="s">
        <v>14</v>
      </c>
      <c r="E6933" t="s">
        <v>200</v>
      </c>
      <c r="F6933" t="s">
        <v>24</v>
      </c>
      <c r="G6933">
        <v>7013.85</v>
      </c>
      <c r="H6933" s="1">
        <v>43366</v>
      </c>
      <c r="I6933" t="str">
        <f t="shared" si="324"/>
        <v>23</v>
      </c>
      <c r="J6933" t="str">
        <f t="shared" si="325"/>
        <v>September</v>
      </c>
      <c r="K6933" t="str">
        <f t="shared" si="326"/>
        <v>2018</v>
      </c>
      <c r="L6933" s="15">
        <v>0.38873842592592595</v>
      </c>
      <c r="M6933">
        <f>HOUR(K6933:K18975)</f>
        <v>0</v>
      </c>
      <c r="N6933">
        <f>MINUTE(K6933:K18975)</f>
        <v>0</v>
      </c>
      <c r="O6933">
        <f>SECOND(K6933:K18975)</f>
        <v>0</v>
      </c>
      <c r="P6933">
        <v>6.43</v>
      </c>
      <c r="Q6933">
        <f>G6933-P6933</f>
        <v>7007.42</v>
      </c>
      <c r="R6933" t="s">
        <v>1406</v>
      </c>
      <c r="S6933" t="s">
        <v>18</v>
      </c>
      <c r="T6933" t="s">
        <v>19</v>
      </c>
    </row>
    <row r="6934" spans="1:20" x14ac:dyDescent="0.35">
      <c r="A6934" t="s">
        <v>11</v>
      </c>
      <c r="B6934" t="s">
        <v>547</v>
      </c>
      <c r="C6934" t="s">
        <v>13</v>
      </c>
      <c r="D6934" t="s">
        <v>14</v>
      </c>
      <c r="E6934" t="s">
        <v>548</v>
      </c>
      <c r="F6934" t="s">
        <v>16</v>
      </c>
      <c r="G6934">
        <v>8162.86</v>
      </c>
      <c r="H6934" s="1">
        <v>43366</v>
      </c>
      <c r="I6934" t="str">
        <f t="shared" si="324"/>
        <v>23</v>
      </c>
      <c r="J6934" t="str">
        <f t="shared" si="325"/>
        <v>September</v>
      </c>
      <c r="K6934" t="str">
        <f t="shared" si="326"/>
        <v>2018</v>
      </c>
      <c r="L6934" s="15">
        <v>0.39245370370370369</v>
      </c>
      <c r="M6934">
        <f>HOUR(K6934:K18976)</f>
        <v>0</v>
      </c>
      <c r="N6934">
        <f>MINUTE(K6934:K18976)</f>
        <v>0</v>
      </c>
      <c r="O6934">
        <f>SECOND(K6934:K18976)</f>
        <v>0</v>
      </c>
      <c r="P6934">
        <v>17.46</v>
      </c>
      <c r="Q6934">
        <f>G6934-P6934</f>
        <v>8145.4</v>
      </c>
      <c r="R6934" t="s">
        <v>21</v>
      </c>
      <c r="S6934" t="s">
        <v>18</v>
      </c>
      <c r="T6934" t="s">
        <v>19</v>
      </c>
    </row>
    <row r="6935" spans="1:20" x14ac:dyDescent="0.35">
      <c r="A6935" t="s">
        <v>11</v>
      </c>
      <c r="B6935" t="s">
        <v>80</v>
      </c>
      <c r="C6935" t="s">
        <v>13</v>
      </c>
      <c r="D6935" t="s">
        <v>14</v>
      </c>
      <c r="E6935" t="s">
        <v>81</v>
      </c>
      <c r="F6935" t="s">
        <v>24</v>
      </c>
      <c r="G6935">
        <v>18082.63</v>
      </c>
      <c r="H6935" s="1">
        <v>43366</v>
      </c>
      <c r="I6935" t="str">
        <f t="shared" si="324"/>
        <v>23</v>
      </c>
      <c r="J6935" t="str">
        <f t="shared" si="325"/>
        <v>September</v>
      </c>
      <c r="K6935" t="str">
        <f t="shared" si="326"/>
        <v>2018</v>
      </c>
      <c r="L6935" s="15">
        <v>0.3961574074074074</v>
      </c>
      <c r="M6935">
        <f>HOUR(K6935:K18977)</f>
        <v>0</v>
      </c>
      <c r="N6935">
        <f>MINUTE(K6935:K18977)</f>
        <v>0</v>
      </c>
      <c r="O6935">
        <f>SECOND(K6935:K18977)</f>
        <v>0</v>
      </c>
      <c r="P6935">
        <v>6.53</v>
      </c>
      <c r="Q6935">
        <f>G6935-P6935</f>
        <v>18076.100000000002</v>
      </c>
      <c r="R6935" t="s">
        <v>764</v>
      </c>
      <c r="S6935" t="s">
        <v>18</v>
      </c>
      <c r="T6935" t="s">
        <v>19</v>
      </c>
    </row>
    <row r="6936" spans="1:20" x14ac:dyDescent="0.35">
      <c r="A6936" t="s">
        <v>11</v>
      </c>
      <c r="B6936" t="s">
        <v>85</v>
      </c>
      <c r="C6936" t="s">
        <v>13</v>
      </c>
      <c r="D6936" t="s">
        <v>20</v>
      </c>
      <c r="E6936" t="s">
        <v>86</v>
      </c>
      <c r="F6936" t="s">
        <v>16</v>
      </c>
      <c r="G6936">
        <v>22479.17</v>
      </c>
      <c r="H6936" s="1">
        <v>43366</v>
      </c>
      <c r="I6936" t="str">
        <f t="shared" si="324"/>
        <v>23</v>
      </c>
      <c r="J6936" t="str">
        <f t="shared" si="325"/>
        <v>September</v>
      </c>
      <c r="K6936" t="str">
        <f t="shared" si="326"/>
        <v>2018</v>
      </c>
      <c r="L6936" s="15">
        <v>0.39987268518518521</v>
      </c>
      <c r="M6936">
        <f>HOUR(K6936:K18978)</f>
        <v>0</v>
      </c>
      <c r="N6936">
        <f>MINUTE(K6936:K18978)</f>
        <v>0</v>
      </c>
      <c r="O6936">
        <f>SECOND(K6936:K18978)</f>
        <v>0</v>
      </c>
      <c r="P6936">
        <v>25.14</v>
      </c>
      <c r="Q6936">
        <f>G6936-P6936</f>
        <v>22454.03</v>
      </c>
      <c r="R6936" t="s">
        <v>1515</v>
      </c>
      <c r="S6936" t="s">
        <v>18</v>
      </c>
      <c r="T6936" t="s">
        <v>19</v>
      </c>
    </row>
    <row r="6937" spans="1:20" x14ac:dyDescent="0.35">
      <c r="A6937" t="s">
        <v>11</v>
      </c>
      <c r="B6937" t="s">
        <v>30</v>
      </c>
      <c r="C6937" t="s">
        <v>13</v>
      </c>
      <c r="D6937" t="s">
        <v>20</v>
      </c>
      <c r="E6937" t="s">
        <v>32</v>
      </c>
      <c r="F6937" t="s">
        <v>24</v>
      </c>
      <c r="G6937">
        <v>7215.07</v>
      </c>
      <c r="H6937" s="1">
        <v>43366</v>
      </c>
      <c r="I6937" t="str">
        <f t="shared" si="324"/>
        <v>23</v>
      </c>
      <c r="J6937" t="str">
        <f t="shared" si="325"/>
        <v>September</v>
      </c>
      <c r="K6937" t="str">
        <f t="shared" si="326"/>
        <v>2018</v>
      </c>
      <c r="L6937" s="15">
        <v>0.40358796296296301</v>
      </c>
      <c r="M6937">
        <f>HOUR(K6937:K18979)</f>
        <v>0</v>
      </c>
      <c r="N6937">
        <f>MINUTE(K6937:K18979)</f>
        <v>0</v>
      </c>
      <c r="O6937">
        <f>SECOND(K6937:K18979)</f>
        <v>0</v>
      </c>
      <c r="P6937">
        <v>26.76</v>
      </c>
      <c r="Q6937">
        <f>G6937-P6937</f>
        <v>7188.3099999999995</v>
      </c>
      <c r="R6937" t="s">
        <v>717</v>
      </c>
      <c r="S6937" t="s">
        <v>18</v>
      </c>
      <c r="T6937" t="s">
        <v>19</v>
      </c>
    </row>
    <row r="6938" spans="1:20" x14ac:dyDescent="0.35">
      <c r="A6938" t="s">
        <v>11</v>
      </c>
      <c r="B6938" t="s">
        <v>317</v>
      </c>
      <c r="C6938" t="s">
        <v>13</v>
      </c>
      <c r="D6938" t="s">
        <v>14</v>
      </c>
      <c r="E6938" t="s">
        <v>318</v>
      </c>
      <c r="F6938" t="s">
        <v>16</v>
      </c>
      <c r="G6938">
        <v>21279.77</v>
      </c>
      <c r="H6938" s="1">
        <v>43366</v>
      </c>
      <c r="I6938" t="str">
        <f t="shared" si="324"/>
        <v>23</v>
      </c>
      <c r="J6938" t="str">
        <f t="shared" si="325"/>
        <v>September</v>
      </c>
      <c r="K6938" t="str">
        <f t="shared" si="326"/>
        <v>2018</v>
      </c>
      <c r="L6938" s="15">
        <v>0.4073032407407407</v>
      </c>
      <c r="M6938">
        <f>HOUR(K6938:K18980)</f>
        <v>0</v>
      </c>
      <c r="N6938">
        <f>MINUTE(K6938:K18980)</f>
        <v>0</v>
      </c>
      <c r="O6938">
        <f>SECOND(K6938:K18980)</f>
        <v>0</v>
      </c>
      <c r="P6938">
        <v>56.07</v>
      </c>
      <c r="Q6938">
        <f>G6938-P6938</f>
        <v>21223.7</v>
      </c>
      <c r="R6938" t="s">
        <v>21</v>
      </c>
      <c r="S6938" t="s">
        <v>18</v>
      </c>
      <c r="T6938" t="s">
        <v>19</v>
      </c>
    </row>
    <row r="6939" spans="1:20" x14ac:dyDescent="0.35">
      <c r="A6939" t="s">
        <v>11</v>
      </c>
      <c r="B6939" t="s">
        <v>128</v>
      </c>
      <c r="C6939" t="s">
        <v>13</v>
      </c>
      <c r="D6939" t="s">
        <v>20</v>
      </c>
      <c r="E6939" t="s">
        <v>129</v>
      </c>
      <c r="F6939" t="s">
        <v>24</v>
      </c>
      <c r="G6939">
        <v>62146.2</v>
      </c>
      <c r="H6939" s="1">
        <v>43366</v>
      </c>
      <c r="I6939" t="str">
        <f t="shared" si="324"/>
        <v>23</v>
      </c>
      <c r="J6939" t="str">
        <f t="shared" si="325"/>
        <v>September</v>
      </c>
      <c r="K6939" t="str">
        <f t="shared" si="326"/>
        <v>2018</v>
      </c>
      <c r="L6939" s="15">
        <v>0.41101851851851851</v>
      </c>
      <c r="M6939">
        <f>HOUR(K6939:K18981)</f>
        <v>0</v>
      </c>
      <c r="N6939">
        <f>MINUTE(K6939:K18981)</f>
        <v>0</v>
      </c>
      <c r="O6939">
        <f>SECOND(K6939:K18981)</f>
        <v>0</v>
      </c>
      <c r="P6939">
        <v>29.84</v>
      </c>
      <c r="Q6939">
        <f>G6939-P6939</f>
        <v>62116.36</v>
      </c>
      <c r="R6939" t="s">
        <v>347</v>
      </c>
      <c r="S6939" t="s">
        <v>18</v>
      </c>
      <c r="T6939" t="s">
        <v>19</v>
      </c>
    </row>
    <row r="6940" spans="1:20" x14ac:dyDescent="0.35">
      <c r="A6940" t="s">
        <v>11</v>
      </c>
      <c r="B6940" t="s">
        <v>336</v>
      </c>
      <c r="C6940" t="s">
        <v>13</v>
      </c>
      <c r="D6940" t="s">
        <v>14</v>
      </c>
      <c r="E6940" t="s">
        <v>337</v>
      </c>
      <c r="F6940" t="s">
        <v>16</v>
      </c>
      <c r="G6940">
        <v>8469.77</v>
      </c>
      <c r="H6940" s="1">
        <v>43366</v>
      </c>
      <c r="I6940" t="str">
        <f t="shared" si="324"/>
        <v>23</v>
      </c>
      <c r="J6940" t="str">
        <f t="shared" si="325"/>
        <v>September</v>
      </c>
      <c r="K6940" t="str">
        <f t="shared" si="326"/>
        <v>2018</v>
      </c>
      <c r="L6940" s="15">
        <v>0.41473379629629631</v>
      </c>
      <c r="M6940">
        <f>HOUR(K6940:K18982)</f>
        <v>0</v>
      </c>
      <c r="N6940">
        <f>MINUTE(K6940:K18982)</f>
        <v>0</v>
      </c>
      <c r="O6940">
        <f>SECOND(K6940:K18982)</f>
        <v>0</v>
      </c>
      <c r="P6940">
        <v>13.19</v>
      </c>
      <c r="Q6940">
        <f>G6940-P6940</f>
        <v>8456.58</v>
      </c>
      <c r="R6940" t="s">
        <v>424</v>
      </c>
      <c r="S6940" t="s">
        <v>18</v>
      </c>
      <c r="T6940" t="s">
        <v>19</v>
      </c>
    </row>
    <row r="6941" spans="1:20" x14ac:dyDescent="0.35">
      <c r="A6941" t="s">
        <v>29</v>
      </c>
      <c r="B6941" t="s">
        <v>113</v>
      </c>
      <c r="C6941" t="s">
        <v>13</v>
      </c>
      <c r="D6941" t="s">
        <v>31</v>
      </c>
      <c r="E6941" t="s">
        <v>114</v>
      </c>
      <c r="F6941" t="s">
        <v>24</v>
      </c>
      <c r="G6941">
        <v>8371.89</v>
      </c>
      <c r="H6941" s="1">
        <v>43366</v>
      </c>
      <c r="I6941" t="str">
        <f t="shared" si="324"/>
        <v>23</v>
      </c>
      <c r="J6941" t="str">
        <f t="shared" si="325"/>
        <v>September</v>
      </c>
      <c r="K6941" t="str">
        <f t="shared" si="326"/>
        <v>2018</v>
      </c>
      <c r="L6941" s="15">
        <v>0.41666666666666669</v>
      </c>
      <c r="M6941">
        <f>HOUR(K6941:K18983)</f>
        <v>0</v>
      </c>
      <c r="N6941">
        <f>MINUTE(K6941:K18983)</f>
        <v>0</v>
      </c>
      <c r="O6941">
        <f>SECOND(K6941:K18983)</f>
        <v>0</v>
      </c>
      <c r="P6941">
        <v>81</v>
      </c>
      <c r="Q6941">
        <f>G6941-P6941</f>
        <v>8290.89</v>
      </c>
      <c r="R6941" t="s">
        <v>1833</v>
      </c>
      <c r="S6941" t="s">
        <v>18</v>
      </c>
      <c r="T6941" t="s">
        <v>19</v>
      </c>
    </row>
    <row r="6942" spans="1:20" x14ac:dyDescent="0.35">
      <c r="A6942" t="s">
        <v>29</v>
      </c>
      <c r="B6942" t="s">
        <v>197</v>
      </c>
      <c r="C6942" t="s">
        <v>13</v>
      </c>
      <c r="D6942" t="s">
        <v>31</v>
      </c>
      <c r="E6942" t="s">
        <v>23</v>
      </c>
      <c r="F6942" t="s">
        <v>24</v>
      </c>
      <c r="G6942">
        <v>36200.870000000003</v>
      </c>
      <c r="H6942" s="1">
        <v>43366</v>
      </c>
      <c r="I6942" t="str">
        <f t="shared" si="324"/>
        <v>23</v>
      </c>
      <c r="J6942" t="str">
        <f t="shared" si="325"/>
        <v>September</v>
      </c>
      <c r="K6942" t="str">
        <f t="shared" si="326"/>
        <v>2018</v>
      </c>
      <c r="L6942" s="15">
        <v>0.41666666666666669</v>
      </c>
      <c r="M6942">
        <f>HOUR(K6942:K18984)</f>
        <v>0</v>
      </c>
      <c r="N6942">
        <f>MINUTE(K6942:K18984)</f>
        <v>0</v>
      </c>
      <c r="O6942">
        <f>SECOND(K6942:K18984)</f>
        <v>0</v>
      </c>
      <c r="P6942">
        <v>42</v>
      </c>
      <c r="Q6942">
        <f>G6942-P6942</f>
        <v>36158.870000000003</v>
      </c>
      <c r="R6942" t="s">
        <v>1833</v>
      </c>
      <c r="S6942" t="s">
        <v>18</v>
      </c>
      <c r="T6942" t="s">
        <v>19</v>
      </c>
    </row>
    <row r="6943" spans="1:20" x14ac:dyDescent="0.35">
      <c r="A6943" t="s">
        <v>11</v>
      </c>
      <c r="B6943" t="s">
        <v>220</v>
      </c>
      <c r="C6943" t="s">
        <v>13</v>
      </c>
      <c r="D6943" t="s">
        <v>20</v>
      </c>
      <c r="E6943" t="s">
        <v>221</v>
      </c>
      <c r="F6943" t="s">
        <v>24</v>
      </c>
      <c r="G6943">
        <v>4907.79</v>
      </c>
      <c r="H6943" s="1">
        <v>43366</v>
      </c>
      <c r="I6943" t="str">
        <f t="shared" si="324"/>
        <v>23</v>
      </c>
      <c r="J6943" t="str">
        <f t="shared" si="325"/>
        <v>September</v>
      </c>
      <c r="K6943" t="str">
        <f t="shared" si="326"/>
        <v>2018</v>
      </c>
      <c r="L6943" s="15">
        <v>0.41909722222222223</v>
      </c>
      <c r="M6943">
        <f>HOUR(K6943:K18985)</f>
        <v>0</v>
      </c>
      <c r="N6943">
        <f>MINUTE(K6943:K18985)</f>
        <v>0</v>
      </c>
      <c r="O6943">
        <f>SECOND(K6943:K18985)</f>
        <v>0</v>
      </c>
      <c r="P6943">
        <v>8.1999999999999993</v>
      </c>
      <c r="Q6943">
        <f>G6943-P6943</f>
        <v>4899.59</v>
      </c>
      <c r="R6943" t="s">
        <v>527</v>
      </c>
      <c r="S6943" t="s">
        <v>18</v>
      </c>
      <c r="T6943" t="s">
        <v>19</v>
      </c>
    </row>
    <row r="6944" spans="1:20" x14ac:dyDescent="0.35">
      <c r="A6944" t="s">
        <v>11</v>
      </c>
      <c r="B6944" t="s">
        <v>148</v>
      </c>
      <c r="C6944" t="s">
        <v>13</v>
      </c>
      <c r="D6944" t="s">
        <v>14</v>
      </c>
      <c r="E6944" t="s">
        <v>149</v>
      </c>
      <c r="F6944" t="s">
        <v>16</v>
      </c>
      <c r="G6944">
        <v>8225.2800000000007</v>
      </c>
      <c r="H6944" s="1">
        <v>43366</v>
      </c>
      <c r="I6944" t="str">
        <f t="shared" si="324"/>
        <v>23</v>
      </c>
      <c r="J6944" t="str">
        <f t="shared" si="325"/>
        <v>September</v>
      </c>
      <c r="K6944" t="str">
        <f t="shared" si="326"/>
        <v>2018</v>
      </c>
      <c r="L6944" s="15">
        <v>0.42416666666666664</v>
      </c>
      <c r="M6944">
        <f>HOUR(K6944:K18986)</f>
        <v>0</v>
      </c>
      <c r="N6944">
        <f>MINUTE(K6944:K18986)</f>
        <v>0</v>
      </c>
      <c r="O6944">
        <f>SECOND(K6944:K18986)</f>
        <v>0</v>
      </c>
      <c r="P6944">
        <v>17.760000000000002</v>
      </c>
      <c r="Q6944">
        <f>G6944-P6944</f>
        <v>8207.52</v>
      </c>
      <c r="R6944" t="s">
        <v>102</v>
      </c>
      <c r="S6944" t="s">
        <v>18</v>
      </c>
      <c r="T6944" t="s">
        <v>19</v>
      </c>
    </row>
    <row r="6945" spans="1:20" x14ac:dyDescent="0.35">
      <c r="A6945" t="s">
        <v>11</v>
      </c>
      <c r="B6945" t="s">
        <v>199</v>
      </c>
      <c r="C6945" t="s">
        <v>13</v>
      </c>
      <c r="D6945" t="s">
        <v>20</v>
      </c>
      <c r="E6945" t="s">
        <v>200</v>
      </c>
      <c r="F6945" t="s">
        <v>24</v>
      </c>
      <c r="G6945">
        <v>5743.36</v>
      </c>
      <c r="H6945" s="1">
        <v>43366</v>
      </c>
      <c r="I6945" t="str">
        <f t="shared" si="324"/>
        <v>23</v>
      </c>
      <c r="J6945" t="str">
        <f t="shared" si="325"/>
        <v>September</v>
      </c>
      <c r="K6945" t="str">
        <f t="shared" si="326"/>
        <v>2018</v>
      </c>
      <c r="L6945" s="15">
        <v>0.4292361111111111</v>
      </c>
      <c r="M6945">
        <f>HOUR(K6945:K18987)</f>
        <v>0</v>
      </c>
      <c r="N6945">
        <f>MINUTE(K6945:K18987)</f>
        <v>0</v>
      </c>
      <c r="O6945">
        <f>SECOND(K6945:K18987)</f>
        <v>0</v>
      </c>
      <c r="P6945">
        <v>1270.49</v>
      </c>
      <c r="Q6945">
        <f>G6945-P6945</f>
        <v>4472.87</v>
      </c>
      <c r="R6945" t="s">
        <v>347</v>
      </c>
      <c r="S6945" t="s">
        <v>18</v>
      </c>
      <c r="T6945" t="s">
        <v>19</v>
      </c>
    </row>
    <row r="6946" spans="1:20" x14ac:dyDescent="0.35">
      <c r="A6946" t="s">
        <v>11</v>
      </c>
      <c r="B6946" t="s">
        <v>128</v>
      </c>
      <c r="C6946" t="s">
        <v>13</v>
      </c>
      <c r="D6946" t="s">
        <v>14</v>
      </c>
      <c r="E6946" t="s">
        <v>129</v>
      </c>
      <c r="F6946" t="s">
        <v>24</v>
      </c>
      <c r="G6946">
        <v>62096.97</v>
      </c>
      <c r="H6946" s="1">
        <v>43366</v>
      </c>
      <c r="I6946" t="str">
        <f t="shared" si="324"/>
        <v>23</v>
      </c>
      <c r="J6946" t="str">
        <f t="shared" si="325"/>
        <v>September</v>
      </c>
      <c r="K6946" t="str">
        <f t="shared" si="326"/>
        <v>2018</v>
      </c>
      <c r="L6946" s="15">
        <v>0.43430555555555556</v>
      </c>
      <c r="M6946">
        <f>HOUR(K6946:K18988)</f>
        <v>0</v>
      </c>
      <c r="N6946">
        <f>MINUTE(K6946:K18988)</f>
        <v>0</v>
      </c>
      <c r="O6946">
        <f>SECOND(K6946:K18988)</f>
        <v>0</v>
      </c>
      <c r="P6946">
        <v>49.23</v>
      </c>
      <c r="Q6946">
        <f>G6946-P6946</f>
        <v>62047.74</v>
      </c>
      <c r="R6946" t="s">
        <v>412</v>
      </c>
      <c r="S6946" t="s">
        <v>18</v>
      </c>
      <c r="T6946" t="s">
        <v>19</v>
      </c>
    </row>
    <row r="6947" spans="1:20" x14ac:dyDescent="0.35">
      <c r="A6947" t="s">
        <v>11</v>
      </c>
      <c r="B6947" t="s">
        <v>395</v>
      </c>
      <c r="C6947" t="s">
        <v>13</v>
      </c>
      <c r="D6947" t="s">
        <v>20</v>
      </c>
      <c r="E6947" t="s">
        <v>396</v>
      </c>
      <c r="F6947" t="s">
        <v>24</v>
      </c>
      <c r="G6947">
        <v>112673.71</v>
      </c>
      <c r="H6947" s="1">
        <v>43366</v>
      </c>
      <c r="I6947" t="str">
        <f t="shared" si="324"/>
        <v>23</v>
      </c>
      <c r="J6947" t="str">
        <f t="shared" si="325"/>
        <v>September</v>
      </c>
      <c r="K6947" t="str">
        <f t="shared" si="326"/>
        <v>2018</v>
      </c>
      <c r="L6947" s="15">
        <v>0.43937500000000002</v>
      </c>
      <c r="M6947">
        <f>HOUR(K6947:K18989)</f>
        <v>0</v>
      </c>
      <c r="N6947">
        <f>MINUTE(K6947:K18989)</f>
        <v>0</v>
      </c>
      <c r="O6947">
        <f>SECOND(K6947:K18989)</f>
        <v>0</v>
      </c>
      <c r="P6947">
        <v>49.84</v>
      </c>
      <c r="Q6947">
        <f>G6947-P6947</f>
        <v>112623.87000000001</v>
      </c>
      <c r="R6947" t="s">
        <v>21</v>
      </c>
      <c r="S6947" t="s">
        <v>18</v>
      </c>
      <c r="T6947" t="s">
        <v>19</v>
      </c>
    </row>
    <row r="6948" spans="1:20" x14ac:dyDescent="0.35">
      <c r="A6948" t="s">
        <v>11</v>
      </c>
      <c r="B6948" t="s">
        <v>148</v>
      </c>
      <c r="C6948" t="s">
        <v>13</v>
      </c>
      <c r="D6948" t="s">
        <v>14</v>
      </c>
      <c r="E6948" t="s">
        <v>149</v>
      </c>
      <c r="F6948" t="s">
        <v>16</v>
      </c>
      <c r="G6948">
        <v>8184.4</v>
      </c>
      <c r="H6948" s="1">
        <v>43366</v>
      </c>
      <c r="I6948" t="str">
        <f t="shared" si="324"/>
        <v>23</v>
      </c>
      <c r="J6948" t="str">
        <f t="shared" si="325"/>
        <v>September</v>
      </c>
      <c r="K6948" t="str">
        <f t="shared" si="326"/>
        <v>2018</v>
      </c>
      <c r="L6948" s="15">
        <v>0.44950231481481479</v>
      </c>
      <c r="M6948">
        <f>HOUR(K6948:K18990)</f>
        <v>0</v>
      </c>
      <c r="N6948">
        <f>MINUTE(K6948:K18990)</f>
        <v>0</v>
      </c>
      <c r="O6948">
        <f>SECOND(K6948:K18990)</f>
        <v>0</v>
      </c>
      <c r="P6948">
        <v>40.880000000000003</v>
      </c>
      <c r="Q6948">
        <f>G6948-P6948</f>
        <v>8143.5199999999995</v>
      </c>
      <c r="R6948" t="s">
        <v>1522</v>
      </c>
      <c r="S6948" t="s">
        <v>18</v>
      </c>
      <c r="T6948" t="s">
        <v>19</v>
      </c>
    </row>
    <row r="6949" spans="1:20" x14ac:dyDescent="0.35">
      <c r="A6949" t="s">
        <v>11</v>
      </c>
      <c r="B6949" t="s">
        <v>128</v>
      </c>
      <c r="C6949" t="s">
        <v>13</v>
      </c>
      <c r="D6949" t="s">
        <v>14</v>
      </c>
      <c r="E6949" t="s">
        <v>129</v>
      </c>
      <c r="F6949" t="s">
        <v>24</v>
      </c>
      <c r="G6949">
        <v>62081.86</v>
      </c>
      <c r="H6949" s="1">
        <v>43366</v>
      </c>
      <c r="I6949" t="str">
        <f t="shared" si="324"/>
        <v>23</v>
      </c>
      <c r="J6949" t="str">
        <f t="shared" si="325"/>
        <v>September</v>
      </c>
      <c r="K6949" t="str">
        <f t="shared" si="326"/>
        <v>2018</v>
      </c>
      <c r="L6949" s="15">
        <v>0.45457175925925924</v>
      </c>
      <c r="M6949">
        <f>HOUR(K6949:K18991)</f>
        <v>0</v>
      </c>
      <c r="N6949">
        <f>MINUTE(K6949:K18991)</f>
        <v>0</v>
      </c>
      <c r="O6949">
        <f>SECOND(K6949:K18991)</f>
        <v>0</v>
      </c>
      <c r="P6949">
        <v>15.11</v>
      </c>
      <c r="Q6949">
        <f>G6949-P6949</f>
        <v>62066.75</v>
      </c>
      <c r="R6949" t="s">
        <v>420</v>
      </c>
      <c r="S6949" t="s">
        <v>18</v>
      </c>
      <c r="T6949" t="s">
        <v>19</v>
      </c>
    </row>
    <row r="6950" spans="1:20" x14ac:dyDescent="0.35">
      <c r="A6950" t="s">
        <v>29</v>
      </c>
      <c r="B6950" t="s">
        <v>143</v>
      </c>
      <c r="C6950" t="s">
        <v>13</v>
      </c>
      <c r="D6950" t="s">
        <v>31</v>
      </c>
      <c r="E6950" t="s">
        <v>144</v>
      </c>
      <c r="F6950" t="s">
        <v>24</v>
      </c>
      <c r="G6950">
        <v>38450.43</v>
      </c>
      <c r="H6950" s="1">
        <v>43366</v>
      </c>
      <c r="I6950" t="str">
        <f t="shared" si="324"/>
        <v>23</v>
      </c>
      <c r="J6950" t="str">
        <f t="shared" si="325"/>
        <v>September</v>
      </c>
      <c r="K6950" t="str">
        <f t="shared" si="326"/>
        <v>2018</v>
      </c>
      <c r="L6950" s="15">
        <v>0.45833333333333331</v>
      </c>
      <c r="M6950">
        <f>HOUR(K6950:K18992)</f>
        <v>0</v>
      </c>
      <c r="N6950">
        <f>MINUTE(K6950:K18992)</f>
        <v>0</v>
      </c>
      <c r="O6950">
        <f>SECOND(K6950:K18992)</f>
        <v>0</v>
      </c>
      <c r="P6950">
        <v>28</v>
      </c>
      <c r="Q6950">
        <f>G6950-P6950</f>
        <v>38422.43</v>
      </c>
      <c r="R6950" t="s">
        <v>1833</v>
      </c>
      <c r="S6950" t="s">
        <v>18</v>
      </c>
      <c r="T6950" t="s">
        <v>19</v>
      </c>
    </row>
    <row r="6951" spans="1:20" x14ac:dyDescent="0.35">
      <c r="A6951" t="s">
        <v>29</v>
      </c>
      <c r="B6951" t="s">
        <v>47</v>
      </c>
      <c r="C6951" t="s">
        <v>13</v>
      </c>
      <c r="D6951" t="s">
        <v>41</v>
      </c>
      <c r="E6951" t="s">
        <v>48</v>
      </c>
      <c r="F6951" t="s">
        <v>24</v>
      </c>
      <c r="G6951">
        <v>12892.71</v>
      </c>
      <c r="H6951" s="1">
        <v>43366</v>
      </c>
      <c r="I6951" t="str">
        <f t="shared" si="324"/>
        <v>23</v>
      </c>
      <c r="J6951" t="str">
        <f t="shared" si="325"/>
        <v>September</v>
      </c>
      <c r="K6951" t="str">
        <f t="shared" si="326"/>
        <v>2018</v>
      </c>
      <c r="L6951" s="15">
        <v>0.45833333333333331</v>
      </c>
      <c r="M6951">
        <f>HOUR(K6951:K18993)</f>
        <v>0</v>
      </c>
      <c r="N6951">
        <f>MINUTE(K6951:K18993)</f>
        <v>0</v>
      </c>
      <c r="O6951">
        <f>SECOND(K6951:K18993)</f>
        <v>0</v>
      </c>
      <c r="P6951">
        <v>31</v>
      </c>
      <c r="Q6951">
        <f>G6951-P6951</f>
        <v>12861.71</v>
      </c>
      <c r="R6951" t="s">
        <v>1833</v>
      </c>
      <c r="S6951" t="s">
        <v>18</v>
      </c>
      <c r="T6951" t="s">
        <v>19</v>
      </c>
    </row>
    <row r="6952" spans="1:20" x14ac:dyDescent="0.35">
      <c r="A6952" t="s">
        <v>29</v>
      </c>
      <c r="B6952" t="s">
        <v>68</v>
      </c>
      <c r="C6952" t="s">
        <v>13</v>
      </c>
      <c r="D6952" t="s">
        <v>41</v>
      </c>
      <c r="E6952" t="s">
        <v>69</v>
      </c>
      <c r="F6952" t="s">
        <v>16</v>
      </c>
      <c r="G6952">
        <v>30876.92</v>
      </c>
      <c r="H6952" s="1">
        <v>43366</v>
      </c>
      <c r="I6952" t="str">
        <f t="shared" si="324"/>
        <v>23</v>
      </c>
      <c r="J6952" t="str">
        <f t="shared" si="325"/>
        <v>September</v>
      </c>
      <c r="K6952" t="str">
        <f t="shared" si="326"/>
        <v>2018</v>
      </c>
      <c r="L6952" s="15">
        <v>0.45833333333333331</v>
      </c>
      <c r="M6952">
        <f>HOUR(K6952:K18994)</f>
        <v>0</v>
      </c>
      <c r="N6952">
        <f>MINUTE(K6952:K18994)</f>
        <v>0</v>
      </c>
      <c r="O6952">
        <f>SECOND(K6952:K18994)</f>
        <v>0</v>
      </c>
      <c r="P6952">
        <v>38</v>
      </c>
      <c r="Q6952">
        <f>G6952-P6952</f>
        <v>30838.92</v>
      </c>
      <c r="R6952" t="s">
        <v>1833</v>
      </c>
      <c r="S6952" t="s">
        <v>18</v>
      </c>
      <c r="T6952" t="s">
        <v>19</v>
      </c>
    </row>
    <row r="6953" spans="1:20" x14ac:dyDescent="0.35">
      <c r="A6953" t="s">
        <v>29</v>
      </c>
      <c r="B6953" t="s">
        <v>182</v>
      </c>
      <c r="C6953" t="s">
        <v>13</v>
      </c>
      <c r="D6953" t="s">
        <v>31</v>
      </c>
      <c r="E6953" t="s">
        <v>183</v>
      </c>
      <c r="F6953" t="s">
        <v>24</v>
      </c>
      <c r="G6953">
        <v>11662.85</v>
      </c>
      <c r="H6953" s="1">
        <v>43366</v>
      </c>
      <c r="I6953" t="str">
        <f t="shared" si="324"/>
        <v>23</v>
      </c>
      <c r="J6953" t="str">
        <f t="shared" si="325"/>
        <v>September</v>
      </c>
      <c r="K6953" t="str">
        <f t="shared" si="326"/>
        <v>2018</v>
      </c>
      <c r="L6953" s="15">
        <v>0.45833333333333331</v>
      </c>
      <c r="M6953">
        <f>HOUR(K6953:K18995)</f>
        <v>0</v>
      </c>
      <c r="N6953">
        <f>MINUTE(K6953:K18995)</f>
        <v>0</v>
      </c>
      <c r="O6953">
        <f>SECOND(K6953:K18995)</f>
        <v>0</v>
      </c>
      <c r="P6953">
        <v>34</v>
      </c>
      <c r="Q6953">
        <f>G6953-P6953</f>
        <v>11628.85</v>
      </c>
      <c r="R6953" t="s">
        <v>1833</v>
      </c>
      <c r="S6953" t="s">
        <v>18</v>
      </c>
      <c r="T6953" t="s">
        <v>19</v>
      </c>
    </row>
    <row r="6954" spans="1:20" x14ac:dyDescent="0.35">
      <c r="A6954" t="s">
        <v>11</v>
      </c>
      <c r="B6954" t="s">
        <v>80</v>
      </c>
      <c r="C6954" t="s">
        <v>13</v>
      </c>
      <c r="D6954" t="s">
        <v>20</v>
      </c>
      <c r="E6954" t="s">
        <v>81</v>
      </c>
      <c r="F6954" t="s">
        <v>24</v>
      </c>
      <c r="G6954">
        <v>18055.37</v>
      </c>
      <c r="H6954" s="1">
        <v>43366</v>
      </c>
      <c r="I6954" t="str">
        <f t="shared" si="324"/>
        <v>23</v>
      </c>
      <c r="J6954" t="str">
        <f t="shared" si="325"/>
        <v>September</v>
      </c>
      <c r="K6954" t="str">
        <f t="shared" si="326"/>
        <v>2018</v>
      </c>
      <c r="L6954" s="15">
        <v>0.46045138888888887</v>
      </c>
      <c r="M6954">
        <f>HOUR(K6954:K18996)</f>
        <v>0</v>
      </c>
      <c r="N6954">
        <f>MINUTE(K6954:K18996)</f>
        <v>0</v>
      </c>
      <c r="O6954">
        <f>SECOND(K6954:K18996)</f>
        <v>0</v>
      </c>
      <c r="P6954">
        <v>27.26</v>
      </c>
      <c r="Q6954">
        <f>G6954-P6954</f>
        <v>18028.11</v>
      </c>
      <c r="R6954" t="s">
        <v>177</v>
      </c>
      <c r="S6954" t="s">
        <v>18</v>
      </c>
      <c r="T6954" t="s">
        <v>19</v>
      </c>
    </row>
    <row r="6955" spans="1:20" x14ac:dyDescent="0.35">
      <c r="A6955" t="s">
        <v>11</v>
      </c>
      <c r="B6955" t="s">
        <v>75</v>
      </c>
      <c r="C6955" t="s">
        <v>13</v>
      </c>
      <c r="D6955" t="s">
        <v>20</v>
      </c>
      <c r="E6955" t="s">
        <v>76</v>
      </c>
      <c r="F6955" t="s">
        <v>24</v>
      </c>
      <c r="G6955">
        <v>3121.33</v>
      </c>
      <c r="H6955" s="1">
        <v>43366</v>
      </c>
      <c r="I6955" t="str">
        <f t="shared" si="324"/>
        <v>23</v>
      </c>
      <c r="J6955" t="str">
        <f t="shared" si="325"/>
        <v>September</v>
      </c>
      <c r="K6955" t="str">
        <f t="shared" si="326"/>
        <v>2018</v>
      </c>
      <c r="L6955" s="15">
        <v>0.46862268518518518</v>
      </c>
      <c r="M6955">
        <f>HOUR(K6955:K18997)</f>
        <v>0</v>
      </c>
      <c r="N6955">
        <f>MINUTE(K6955:K18997)</f>
        <v>0</v>
      </c>
      <c r="O6955">
        <f>SECOND(K6955:K18997)</f>
        <v>0</v>
      </c>
      <c r="P6955">
        <v>28.73</v>
      </c>
      <c r="Q6955">
        <f>G6955-P6955</f>
        <v>3092.6</v>
      </c>
      <c r="R6955" t="s">
        <v>692</v>
      </c>
      <c r="S6955" t="s">
        <v>18</v>
      </c>
      <c r="T6955" t="s">
        <v>19</v>
      </c>
    </row>
    <row r="6956" spans="1:20" x14ac:dyDescent="0.35">
      <c r="A6956" t="s">
        <v>11</v>
      </c>
      <c r="B6956" t="s">
        <v>220</v>
      </c>
      <c r="C6956" t="s">
        <v>13</v>
      </c>
      <c r="D6956" t="s">
        <v>20</v>
      </c>
      <c r="E6956" t="s">
        <v>221</v>
      </c>
      <c r="F6956" t="s">
        <v>24</v>
      </c>
      <c r="G6956">
        <v>4893.6099999999997</v>
      </c>
      <c r="H6956" s="1">
        <v>43366</v>
      </c>
      <c r="I6956" t="str">
        <f t="shared" si="324"/>
        <v>23</v>
      </c>
      <c r="J6956" t="str">
        <f t="shared" si="325"/>
        <v>September</v>
      </c>
      <c r="K6956" t="str">
        <f t="shared" si="326"/>
        <v>2018</v>
      </c>
      <c r="L6956" s="15">
        <v>0.4767939814814815</v>
      </c>
      <c r="M6956">
        <f>HOUR(K6956:K18998)</f>
        <v>0</v>
      </c>
      <c r="N6956">
        <f>MINUTE(K6956:K18998)</f>
        <v>0</v>
      </c>
      <c r="O6956">
        <f>SECOND(K6956:K18998)</f>
        <v>0</v>
      </c>
      <c r="P6956">
        <v>14.18</v>
      </c>
      <c r="Q6956">
        <f>G6956-P6956</f>
        <v>4879.4299999999994</v>
      </c>
      <c r="R6956" t="s">
        <v>611</v>
      </c>
      <c r="S6956" t="s">
        <v>18</v>
      </c>
      <c r="T6956" t="s">
        <v>19</v>
      </c>
    </row>
    <row r="6957" spans="1:20" x14ac:dyDescent="0.35">
      <c r="A6957" t="s">
        <v>11</v>
      </c>
      <c r="B6957" t="s">
        <v>124</v>
      </c>
      <c r="C6957" t="s">
        <v>13</v>
      </c>
      <c r="D6957" t="s">
        <v>20</v>
      </c>
      <c r="E6957" t="s">
        <v>125</v>
      </c>
      <c r="F6957" t="s">
        <v>16</v>
      </c>
      <c r="G6957">
        <v>3537.82</v>
      </c>
      <c r="H6957" s="1">
        <v>43366</v>
      </c>
      <c r="I6957" t="str">
        <f t="shared" si="324"/>
        <v>23</v>
      </c>
      <c r="J6957" t="str">
        <f t="shared" si="325"/>
        <v>September</v>
      </c>
      <c r="K6957" t="str">
        <f t="shared" si="326"/>
        <v>2018</v>
      </c>
      <c r="L6957" s="15">
        <v>0.48496527777777776</v>
      </c>
      <c r="M6957">
        <f>HOUR(K6957:K18999)</f>
        <v>0</v>
      </c>
      <c r="N6957">
        <f>MINUTE(K6957:K18999)</f>
        <v>0</v>
      </c>
      <c r="O6957">
        <f>SECOND(K6957:K18999)</f>
        <v>0</v>
      </c>
      <c r="P6957">
        <v>22.15</v>
      </c>
      <c r="Q6957">
        <f>G6957-P6957</f>
        <v>3515.67</v>
      </c>
      <c r="R6957" t="s">
        <v>398</v>
      </c>
      <c r="S6957" t="s">
        <v>18</v>
      </c>
      <c r="T6957" t="s">
        <v>19</v>
      </c>
    </row>
    <row r="6958" spans="1:20" x14ac:dyDescent="0.35">
      <c r="A6958" t="s">
        <v>11</v>
      </c>
      <c r="B6958" t="s">
        <v>12</v>
      </c>
      <c r="C6958" t="s">
        <v>13</v>
      </c>
      <c r="D6958" t="s">
        <v>14</v>
      </c>
      <c r="E6958" t="s">
        <v>15</v>
      </c>
      <c r="F6958" t="s">
        <v>16</v>
      </c>
      <c r="G6958">
        <v>2589.6799999999998</v>
      </c>
      <c r="H6958" s="1">
        <v>43366</v>
      </c>
      <c r="I6958" t="str">
        <f t="shared" si="324"/>
        <v>23</v>
      </c>
      <c r="J6958" t="str">
        <f t="shared" si="325"/>
        <v>September</v>
      </c>
      <c r="K6958" t="str">
        <f t="shared" si="326"/>
        <v>2018</v>
      </c>
      <c r="L6958" s="15">
        <v>0.49313657407407407</v>
      </c>
      <c r="M6958">
        <f>HOUR(K6958:K19000)</f>
        <v>0</v>
      </c>
      <c r="N6958">
        <f>MINUTE(K6958:K19000)</f>
        <v>0</v>
      </c>
      <c r="O6958">
        <f>SECOND(K6958:K19000)</f>
        <v>0</v>
      </c>
      <c r="P6958">
        <v>16.12</v>
      </c>
      <c r="Q6958">
        <f>G6958-P6958</f>
        <v>2573.56</v>
      </c>
      <c r="R6958" t="s">
        <v>967</v>
      </c>
      <c r="S6958" t="s">
        <v>18</v>
      </c>
      <c r="T6958" t="s">
        <v>19</v>
      </c>
    </row>
    <row r="6959" spans="1:20" x14ac:dyDescent="0.35">
      <c r="A6959" t="s">
        <v>29</v>
      </c>
      <c r="B6959" t="s">
        <v>140</v>
      </c>
      <c r="C6959" t="s">
        <v>13</v>
      </c>
      <c r="D6959" t="s">
        <v>31</v>
      </c>
      <c r="E6959" t="s">
        <v>141</v>
      </c>
      <c r="F6959" t="s">
        <v>24</v>
      </c>
      <c r="G6959">
        <v>8474.5300000000007</v>
      </c>
      <c r="H6959" s="1">
        <v>43366</v>
      </c>
      <c r="I6959" t="str">
        <f t="shared" si="324"/>
        <v>23</v>
      </c>
      <c r="J6959" t="str">
        <f t="shared" si="325"/>
        <v>September</v>
      </c>
      <c r="K6959" t="str">
        <f t="shared" si="326"/>
        <v>2018</v>
      </c>
      <c r="L6959" s="15">
        <v>0.5</v>
      </c>
      <c r="M6959">
        <f>HOUR(K6959:K19001)</f>
        <v>0</v>
      </c>
      <c r="N6959">
        <f>MINUTE(K6959:K19001)</f>
        <v>0</v>
      </c>
      <c r="O6959">
        <f>SECOND(K6959:K19001)</f>
        <v>0</v>
      </c>
      <c r="P6959">
        <v>37</v>
      </c>
      <c r="Q6959">
        <f>G6959-P6959</f>
        <v>8437.5300000000007</v>
      </c>
      <c r="R6959" t="s">
        <v>1833</v>
      </c>
      <c r="S6959" t="s">
        <v>18</v>
      </c>
      <c r="T6959" t="s">
        <v>19</v>
      </c>
    </row>
    <row r="6960" spans="1:20" x14ac:dyDescent="0.35">
      <c r="A6960" t="s">
        <v>11</v>
      </c>
      <c r="B6960" t="s">
        <v>12</v>
      </c>
      <c r="C6960" t="s">
        <v>13</v>
      </c>
      <c r="D6960" t="s">
        <v>14</v>
      </c>
      <c r="E6960" t="s">
        <v>15</v>
      </c>
      <c r="F6960" t="s">
        <v>16</v>
      </c>
      <c r="G6960">
        <v>2579.6999999999998</v>
      </c>
      <c r="H6960" s="1">
        <v>43366</v>
      </c>
      <c r="I6960" t="str">
        <f t="shared" si="324"/>
        <v>23</v>
      </c>
      <c r="J6960" t="str">
        <f t="shared" si="325"/>
        <v>September</v>
      </c>
      <c r="K6960" t="str">
        <f t="shared" si="326"/>
        <v>2018</v>
      </c>
      <c r="L6960" s="15">
        <v>0.5021296296296297</v>
      </c>
      <c r="M6960">
        <f>HOUR(K6960:K19002)</f>
        <v>0</v>
      </c>
      <c r="N6960">
        <f>MINUTE(K6960:K19002)</f>
        <v>0</v>
      </c>
      <c r="O6960">
        <f>SECOND(K6960:K19002)</f>
        <v>0</v>
      </c>
      <c r="P6960">
        <v>9.98</v>
      </c>
      <c r="Q6960">
        <f>G6960-P6960</f>
        <v>2569.7199999999998</v>
      </c>
      <c r="R6960" t="s">
        <v>588</v>
      </c>
      <c r="S6960" t="s">
        <v>18</v>
      </c>
      <c r="T6960" t="s">
        <v>19</v>
      </c>
    </row>
    <row r="6961" spans="1:20" x14ac:dyDescent="0.35">
      <c r="A6961" t="s">
        <v>11</v>
      </c>
      <c r="B6961" t="s">
        <v>37</v>
      </c>
      <c r="C6961" t="s">
        <v>13</v>
      </c>
      <c r="D6961" t="s">
        <v>14</v>
      </c>
      <c r="E6961" t="s">
        <v>38</v>
      </c>
      <c r="F6961" t="s">
        <v>16</v>
      </c>
      <c r="G6961">
        <v>6260.88</v>
      </c>
      <c r="H6961" s="1">
        <v>43366</v>
      </c>
      <c r="I6961" t="str">
        <f t="shared" si="324"/>
        <v>23</v>
      </c>
      <c r="J6961" t="str">
        <f t="shared" si="325"/>
        <v>September</v>
      </c>
      <c r="K6961" t="str">
        <f t="shared" si="326"/>
        <v>2018</v>
      </c>
      <c r="L6961" s="15">
        <v>0.51548611111111109</v>
      </c>
      <c r="M6961">
        <f>HOUR(K6961:K19003)</f>
        <v>0</v>
      </c>
      <c r="N6961">
        <f>MINUTE(K6961:K19003)</f>
        <v>0</v>
      </c>
      <c r="O6961">
        <f>SECOND(K6961:K19003)</f>
        <v>0</v>
      </c>
      <c r="P6961">
        <v>24.41</v>
      </c>
      <c r="Q6961">
        <f>G6961-P6961</f>
        <v>6236.47</v>
      </c>
      <c r="R6961" t="s">
        <v>505</v>
      </c>
      <c r="S6961" t="s">
        <v>18</v>
      </c>
      <c r="T6961" t="s">
        <v>19</v>
      </c>
    </row>
    <row r="6962" spans="1:20" x14ac:dyDescent="0.35">
      <c r="A6962" t="s">
        <v>11</v>
      </c>
      <c r="B6962" t="s">
        <v>239</v>
      </c>
      <c r="C6962" t="s">
        <v>13</v>
      </c>
      <c r="D6962" t="s">
        <v>14</v>
      </c>
      <c r="E6962" t="s">
        <v>240</v>
      </c>
      <c r="F6962" t="s">
        <v>16</v>
      </c>
      <c r="G6962">
        <v>4654.58</v>
      </c>
      <c r="H6962" s="1">
        <v>43366</v>
      </c>
      <c r="I6962" t="str">
        <f t="shared" si="324"/>
        <v>23</v>
      </c>
      <c r="J6962" t="str">
        <f t="shared" si="325"/>
        <v>September</v>
      </c>
      <c r="K6962" t="str">
        <f t="shared" si="326"/>
        <v>2018</v>
      </c>
      <c r="L6962" s="15">
        <v>0.52884259259259259</v>
      </c>
      <c r="M6962">
        <f>HOUR(K6962:K19004)</f>
        <v>0</v>
      </c>
      <c r="N6962">
        <f>MINUTE(K6962:K19004)</f>
        <v>0</v>
      </c>
      <c r="O6962">
        <f>SECOND(K6962:K19004)</f>
        <v>0</v>
      </c>
      <c r="P6962">
        <v>142.35</v>
      </c>
      <c r="Q6962">
        <f>G6962-P6962</f>
        <v>4512.2299999999996</v>
      </c>
      <c r="R6962" t="s">
        <v>1518</v>
      </c>
      <c r="S6962" t="s">
        <v>18</v>
      </c>
      <c r="T6962" t="s">
        <v>19</v>
      </c>
    </row>
    <row r="6963" spans="1:20" x14ac:dyDescent="0.35">
      <c r="A6963" t="s">
        <v>11</v>
      </c>
      <c r="B6963" t="s">
        <v>154</v>
      </c>
      <c r="C6963" t="s">
        <v>13</v>
      </c>
      <c r="D6963" t="s">
        <v>20</v>
      </c>
      <c r="E6963" t="s">
        <v>155</v>
      </c>
      <c r="F6963" t="s">
        <v>16</v>
      </c>
      <c r="G6963">
        <v>4245.7</v>
      </c>
      <c r="H6963" s="1">
        <v>43366</v>
      </c>
      <c r="I6963" t="str">
        <f t="shared" si="324"/>
        <v>23</v>
      </c>
      <c r="J6963" t="str">
        <f t="shared" si="325"/>
        <v>September</v>
      </c>
      <c r="K6963" t="str">
        <f t="shared" si="326"/>
        <v>2018</v>
      </c>
      <c r="L6963" s="15">
        <v>0.54221064814814812</v>
      </c>
      <c r="M6963">
        <f>HOUR(K6963:K19005)</f>
        <v>0</v>
      </c>
      <c r="N6963">
        <f>MINUTE(K6963:K19005)</f>
        <v>0</v>
      </c>
      <c r="O6963">
        <f>SECOND(K6963:K19005)</f>
        <v>0</v>
      </c>
      <c r="P6963">
        <v>13.05</v>
      </c>
      <c r="Q6963">
        <f>G6963-P6963</f>
        <v>4232.6499999999996</v>
      </c>
      <c r="R6963" t="s">
        <v>1550</v>
      </c>
      <c r="S6963" t="s">
        <v>18</v>
      </c>
      <c r="T6963" t="s">
        <v>19</v>
      </c>
    </row>
    <row r="6964" spans="1:20" x14ac:dyDescent="0.35">
      <c r="A6964" t="s">
        <v>11</v>
      </c>
      <c r="B6964" t="s">
        <v>239</v>
      </c>
      <c r="C6964" t="s">
        <v>13</v>
      </c>
      <c r="D6964" t="s">
        <v>20</v>
      </c>
      <c r="E6964" t="s">
        <v>240</v>
      </c>
      <c r="F6964" t="s">
        <v>16</v>
      </c>
      <c r="G6964">
        <v>4604.55</v>
      </c>
      <c r="H6964" s="1">
        <v>43366</v>
      </c>
      <c r="I6964" t="str">
        <f t="shared" si="324"/>
        <v>23</v>
      </c>
      <c r="J6964" t="str">
        <f t="shared" si="325"/>
        <v>September</v>
      </c>
      <c r="K6964" t="str">
        <f t="shared" si="326"/>
        <v>2018</v>
      </c>
      <c r="L6964" s="15">
        <v>0.55609953703703707</v>
      </c>
      <c r="M6964">
        <f>HOUR(K6964:K19006)</f>
        <v>0</v>
      </c>
      <c r="N6964">
        <f>MINUTE(K6964:K19006)</f>
        <v>0</v>
      </c>
      <c r="O6964">
        <f>SECOND(K6964:K19006)</f>
        <v>0</v>
      </c>
      <c r="P6964">
        <v>50.03</v>
      </c>
      <c r="Q6964">
        <f>G6964-P6964</f>
        <v>4554.5200000000004</v>
      </c>
      <c r="R6964" t="s">
        <v>843</v>
      </c>
      <c r="S6964" t="s">
        <v>18</v>
      </c>
      <c r="T6964" t="s">
        <v>19</v>
      </c>
    </row>
    <row r="6965" spans="1:20" x14ac:dyDescent="0.35">
      <c r="A6965" t="s">
        <v>11</v>
      </c>
      <c r="B6965" t="s">
        <v>255</v>
      </c>
      <c r="C6965" t="s">
        <v>13</v>
      </c>
      <c r="D6965" t="s">
        <v>14</v>
      </c>
      <c r="E6965" t="s">
        <v>107</v>
      </c>
      <c r="F6965" t="s">
        <v>16</v>
      </c>
      <c r="G6965">
        <v>7698.62</v>
      </c>
      <c r="H6965" s="1">
        <v>43366</v>
      </c>
      <c r="I6965" t="str">
        <f t="shared" si="324"/>
        <v>23</v>
      </c>
      <c r="J6965" t="str">
        <f t="shared" si="325"/>
        <v>September</v>
      </c>
      <c r="K6965" t="str">
        <f t="shared" si="326"/>
        <v>2018</v>
      </c>
      <c r="L6965" s="15">
        <v>0.56998842592592591</v>
      </c>
      <c r="M6965">
        <f>HOUR(K6965:K19007)</f>
        <v>0</v>
      </c>
      <c r="N6965">
        <f>MINUTE(K6965:K19007)</f>
        <v>0</v>
      </c>
      <c r="O6965">
        <f>SECOND(K6965:K19007)</f>
        <v>0</v>
      </c>
      <c r="P6965">
        <v>21.35</v>
      </c>
      <c r="Q6965">
        <f>G6965-P6965</f>
        <v>7677.2699999999995</v>
      </c>
      <c r="R6965" t="s">
        <v>1170</v>
      </c>
      <c r="S6965" t="s">
        <v>18</v>
      </c>
      <c r="T6965" t="s">
        <v>19</v>
      </c>
    </row>
    <row r="6966" spans="1:20" x14ac:dyDescent="0.35">
      <c r="A6966" t="s">
        <v>29</v>
      </c>
      <c r="B6966" t="s">
        <v>227</v>
      </c>
      <c r="C6966" t="s">
        <v>13</v>
      </c>
      <c r="D6966" t="s">
        <v>41</v>
      </c>
      <c r="E6966" t="s">
        <v>228</v>
      </c>
      <c r="F6966" t="s">
        <v>24</v>
      </c>
      <c r="G6966">
        <v>13497.09</v>
      </c>
      <c r="H6966" s="1">
        <v>43366</v>
      </c>
      <c r="I6966" t="str">
        <f t="shared" si="324"/>
        <v>23</v>
      </c>
      <c r="J6966" t="str">
        <f t="shared" si="325"/>
        <v>September</v>
      </c>
      <c r="K6966" t="str">
        <f t="shared" si="326"/>
        <v>2018</v>
      </c>
      <c r="L6966" s="15">
        <v>0.58333333333333337</v>
      </c>
      <c r="M6966">
        <f>HOUR(K6966:K19008)</f>
        <v>0</v>
      </c>
      <c r="N6966">
        <f>MINUTE(K6966:K19008)</f>
        <v>0</v>
      </c>
      <c r="O6966">
        <f>SECOND(K6966:K19008)</f>
        <v>0</v>
      </c>
      <c r="P6966">
        <v>40</v>
      </c>
      <c r="Q6966">
        <f>G6966-P6966</f>
        <v>13457.09</v>
      </c>
      <c r="R6966" t="s">
        <v>1833</v>
      </c>
      <c r="S6966" t="s">
        <v>18</v>
      </c>
      <c r="T6966" t="s">
        <v>19</v>
      </c>
    </row>
    <row r="6967" spans="1:20" x14ac:dyDescent="0.35">
      <c r="A6967" t="s">
        <v>11</v>
      </c>
      <c r="B6967" t="s">
        <v>128</v>
      </c>
      <c r="C6967" t="s">
        <v>13</v>
      </c>
      <c r="D6967" t="s">
        <v>14</v>
      </c>
      <c r="E6967" t="s">
        <v>129</v>
      </c>
      <c r="F6967" t="s">
        <v>24</v>
      </c>
      <c r="G6967">
        <v>62037.66</v>
      </c>
      <c r="H6967" s="1">
        <v>43366</v>
      </c>
      <c r="I6967" t="str">
        <f t="shared" si="324"/>
        <v>23</v>
      </c>
      <c r="J6967" t="str">
        <f t="shared" si="325"/>
        <v>September</v>
      </c>
      <c r="K6967" t="str">
        <f t="shared" si="326"/>
        <v>2018</v>
      </c>
      <c r="L6967" s="15">
        <v>0.58368055555555554</v>
      </c>
      <c r="M6967">
        <f>HOUR(K6967:K19009)</f>
        <v>0</v>
      </c>
      <c r="N6967">
        <f>MINUTE(K6967:K19009)</f>
        <v>0</v>
      </c>
      <c r="O6967">
        <f>SECOND(K6967:K19009)</f>
        <v>0</v>
      </c>
      <c r="P6967">
        <v>44.2</v>
      </c>
      <c r="Q6967">
        <f>G6967-P6967</f>
        <v>61993.460000000006</v>
      </c>
      <c r="R6967" t="s">
        <v>1421</v>
      </c>
      <c r="S6967" t="s">
        <v>18</v>
      </c>
      <c r="T6967" t="s">
        <v>19</v>
      </c>
    </row>
    <row r="6968" spans="1:20" x14ac:dyDescent="0.35">
      <c r="A6968" t="s">
        <v>11</v>
      </c>
      <c r="B6968" t="s">
        <v>12</v>
      </c>
      <c r="C6968" t="s">
        <v>13</v>
      </c>
      <c r="D6968" t="s">
        <v>14</v>
      </c>
      <c r="E6968" t="s">
        <v>15</v>
      </c>
      <c r="F6968" t="s">
        <v>16</v>
      </c>
      <c r="G6968">
        <v>2563.7199999999998</v>
      </c>
      <c r="H6968" s="1">
        <v>43366</v>
      </c>
      <c r="I6968" t="str">
        <f t="shared" si="324"/>
        <v>23</v>
      </c>
      <c r="J6968" t="str">
        <f t="shared" si="325"/>
        <v>September</v>
      </c>
      <c r="K6968" t="str">
        <f t="shared" si="326"/>
        <v>2018</v>
      </c>
      <c r="L6968" s="15">
        <v>0.5924652777777778</v>
      </c>
      <c r="M6968">
        <f>HOUR(K6968:K19010)</f>
        <v>0</v>
      </c>
      <c r="N6968">
        <f>MINUTE(K6968:K19010)</f>
        <v>0</v>
      </c>
      <c r="O6968">
        <f>SECOND(K6968:K19010)</f>
        <v>0</v>
      </c>
      <c r="P6968">
        <v>15.98</v>
      </c>
      <c r="Q6968">
        <f>G6968-P6968</f>
        <v>2547.7399999999998</v>
      </c>
      <c r="R6968" t="s">
        <v>363</v>
      </c>
      <c r="S6968" t="s">
        <v>18</v>
      </c>
      <c r="T6968" t="s">
        <v>19</v>
      </c>
    </row>
    <row r="6969" spans="1:20" x14ac:dyDescent="0.35">
      <c r="A6969" t="s">
        <v>11</v>
      </c>
      <c r="B6969" t="s">
        <v>215</v>
      </c>
      <c r="C6969" t="s">
        <v>13</v>
      </c>
      <c r="D6969" t="s">
        <v>20</v>
      </c>
      <c r="E6969" t="s">
        <v>216</v>
      </c>
      <c r="F6969" t="s">
        <v>24</v>
      </c>
      <c r="G6969">
        <v>4200.03</v>
      </c>
      <c r="H6969" s="1">
        <v>43366</v>
      </c>
      <c r="I6969" t="str">
        <f t="shared" si="324"/>
        <v>23</v>
      </c>
      <c r="J6969" t="str">
        <f t="shared" si="325"/>
        <v>September</v>
      </c>
      <c r="K6969" t="str">
        <f t="shared" si="326"/>
        <v>2018</v>
      </c>
      <c r="L6969" s="15">
        <v>0.6012615740740741</v>
      </c>
      <c r="M6969">
        <f>HOUR(K6969:K19011)</f>
        <v>0</v>
      </c>
      <c r="N6969">
        <f>MINUTE(K6969:K19011)</f>
        <v>0</v>
      </c>
      <c r="O6969">
        <f>SECOND(K6969:K19011)</f>
        <v>0</v>
      </c>
      <c r="P6969">
        <v>14.56</v>
      </c>
      <c r="Q6969">
        <f>G6969-P6969</f>
        <v>4185.4699999999993</v>
      </c>
      <c r="R6969" t="s">
        <v>36</v>
      </c>
      <c r="S6969" t="s">
        <v>18</v>
      </c>
      <c r="T6969" t="s">
        <v>19</v>
      </c>
    </row>
    <row r="6970" spans="1:20" x14ac:dyDescent="0.35">
      <c r="A6970" t="s">
        <v>11</v>
      </c>
      <c r="B6970" t="s">
        <v>25</v>
      </c>
      <c r="C6970" t="s">
        <v>13</v>
      </c>
      <c r="D6970" t="s">
        <v>20</v>
      </c>
      <c r="E6970" t="s">
        <v>26</v>
      </c>
      <c r="F6970" t="s">
        <v>16</v>
      </c>
      <c r="G6970">
        <v>3697.57</v>
      </c>
      <c r="H6970" s="1">
        <v>43366</v>
      </c>
      <c r="I6970" t="str">
        <f t="shared" si="324"/>
        <v>23</v>
      </c>
      <c r="J6970" t="str">
        <f t="shared" si="325"/>
        <v>September</v>
      </c>
      <c r="K6970" t="str">
        <f t="shared" si="326"/>
        <v>2018</v>
      </c>
      <c r="L6970" s="15">
        <v>0.61004629629629636</v>
      </c>
      <c r="M6970">
        <f>HOUR(K6970:K19012)</f>
        <v>0</v>
      </c>
      <c r="N6970">
        <f>MINUTE(K6970:K19012)</f>
        <v>0</v>
      </c>
      <c r="O6970">
        <f>SECOND(K6970:K19012)</f>
        <v>0</v>
      </c>
      <c r="P6970">
        <v>21.59</v>
      </c>
      <c r="Q6970">
        <f>G6970-P6970</f>
        <v>3675.98</v>
      </c>
      <c r="R6970" t="s">
        <v>1523</v>
      </c>
      <c r="S6970" t="s">
        <v>18</v>
      </c>
      <c r="T6970" t="s">
        <v>19</v>
      </c>
    </row>
    <row r="6971" spans="1:20" x14ac:dyDescent="0.35">
      <c r="A6971" t="s">
        <v>11</v>
      </c>
      <c r="B6971" t="s">
        <v>12</v>
      </c>
      <c r="C6971" t="s">
        <v>13</v>
      </c>
      <c r="D6971" t="s">
        <v>20</v>
      </c>
      <c r="E6971" t="s">
        <v>15</v>
      </c>
      <c r="F6971" t="s">
        <v>16</v>
      </c>
      <c r="G6971">
        <v>2545.64</v>
      </c>
      <c r="H6971" s="1">
        <v>43366</v>
      </c>
      <c r="I6971" t="str">
        <f t="shared" si="324"/>
        <v>23</v>
      </c>
      <c r="J6971" t="str">
        <f t="shared" si="325"/>
        <v>September</v>
      </c>
      <c r="K6971" t="str">
        <f t="shared" si="326"/>
        <v>2018</v>
      </c>
      <c r="L6971" s="15">
        <v>0.61884259259259256</v>
      </c>
      <c r="M6971">
        <f>HOUR(K6971:K19013)</f>
        <v>0</v>
      </c>
      <c r="N6971">
        <f>MINUTE(K6971:K19013)</f>
        <v>0</v>
      </c>
      <c r="O6971">
        <f>SECOND(K6971:K19013)</f>
        <v>0</v>
      </c>
      <c r="P6971">
        <v>18.079999999999998</v>
      </c>
      <c r="Q6971">
        <f>G6971-P6971</f>
        <v>2527.56</v>
      </c>
      <c r="R6971" t="s">
        <v>441</v>
      </c>
      <c r="S6971" t="s">
        <v>18</v>
      </c>
      <c r="T6971" t="s">
        <v>19</v>
      </c>
    </row>
    <row r="6972" spans="1:20" x14ac:dyDescent="0.35">
      <c r="A6972" t="s">
        <v>11</v>
      </c>
      <c r="B6972" t="s">
        <v>12</v>
      </c>
      <c r="C6972" t="s">
        <v>13</v>
      </c>
      <c r="D6972" t="s">
        <v>20</v>
      </c>
      <c r="E6972" t="s">
        <v>15</v>
      </c>
      <c r="F6972" t="s">
        <v>16</v>
      </c>
      <c r="G6972">
        <v>2525.65</v>
      </c>
      <c r="H6972" s="1">
        <v>43366</v>
      </c>
      <c r="I6972" t="str">
        <f t="shared" si="324"/>
        <v>23</v>
      </c>
      <c r="J6972" t="str">
        <f t="shared" si="325"/>
        <v>September</v>
      </c>
      <c r="K6972" t="str">
        <f t="shared" si="326"/>
        <v>2018</v>
      </c>
      <c r="L6972" s="15">
        <v>0.62776620370370373</v>
      </c>
      <c r="M6972">
        <f>HOUR(K6972:K19014)</f>
        <v>0</v>
      </c>
      <c r="N6972">
        <f>MINUTE(K6972:K19014)</f>
        <v>0</v>
      </c>
      <c r="O6972">
        <f>SECOND(K6972:K19014)</f>
        <v>0</v>
      </c>
      <c r="P6972">
        <v>19.989999999999998</v>
      </c>
      <c r="Q6972">
        <f>G6972-P6972</f>
        <v>2505.6600000000003</v>
      </c>
      <c r="R6972" t="s">
        <v>400</v>
      </c>
      <c r="S6972" t="s">
        <v>18</v>
      </c>
      <c r="T6972" t="s">
        <v>19</v>
      </c>
    </row>
    <row r="6973" spans="1:20" x14ac:dyDescent="0.35">
      <c r="A6973" t="s">
        <v>11</v>
      </c>
      <c r="B6973" t="s">
        <v>85</v>
      </c>
      <c r="C6973" t="s">
        <v>13</v>
      </c>
      <c r="D6973" t="s">
        <v>14</v>
      </c>
      <c r="E6973" t="s">
        <v>86</v>
      </c>
      <c r="F6973" t="s">
        <v>16</v>
      </c>
      <c r="G6973">
        <v>22453.66</v>
      </c>
      <c r="H6973" s="1">
        <v>43366</v>
      </c>
      <c r="I6973" t="str">
        <f t="shared" si="324"/>
        <v>23</v>
      </c>
      <c r="J6973" t="str">
        <f t="shared" si="325"/>
        <v>September</v>
      </c>
      <c r="K6973" t="str">
        <f t="shared" si="326"/>
        <v>2018</v>
      </c>
      <c r="L6973" s="15">
        <v>0.63702546296296292</v>
      </c>
      <c r="M6973">
        <f>HOUR(K6973:K19015)</f>
        <v>0</v>
      </c>
      <c r="N6973">
        <f>MINUTE(K6973:K19015)</f>
        <v>0</v>
      </c>
      <c r="O6973">
        <f>SECOND(K6973:K19015)</f>
        <v>0</v>
      </c>
      <c r="P6973">
        <v>25.51</v>
      </c>
      <c r="Q6973">
        <f>G6973-P6973</f>
        <v>22428.15</v>
      </c>
      <c r="R6973" t="s">
        <v>272</v>
      </c>
      <c r="S6973" t="s">
        <v>18</v>
      </c>
      <c r="T6973" t="s">
        <v>19</v>
      </c>
    </row>
    <row r="6974" spans="1:20" x14ac:dyDescent="0.35">
      <c r="A6974" t="s">
        <v>11</v>
      </c>
      <c r="B6974" t="s">
        <v>255</v>
      </c>
      <c r="C6974" t="s">
        <v>13</v>
      </c>
      <c r="D6974" t="s">
        <v>20</v>
      </c>
      <c r="E6974" t="s">
        <v>107</v>
      </c>
      <c r="F6974" t="s">
        <v>16</v>
      </c>
      <c r="G6974">
        <v>7673.83</v>
      </c>
      <c r="H6974" s="1">
        <v>43366</v>
      </c>
      <c r="I6974" t="str">
        <f t="shared" si="324"/>
        <v>23</v>
      </c>
      <c r="J6974" t="str">
        <f t="shared" si="325"/>
        <v>September</v>
      </c>
      <c r="K6974" t="str">
        <f t="shared" si="326"/>
        <v>2018</v>
      </c>
      <c r="L6974" s="15">
        <v>0.64628472222222222</v>
      </c>
      <c r="M6974">
        <f>HOUR(K6974:K19016)</f>
        <v>0</v>
      </c>
      <c r="N6974">
        <f>MINUTE(K6974:K19016)</f>
        <v>0</v>
      </c>
      <c r="O6974">
        <f>SECOND(K6974:K19016)</f>
        <v>0</v>
      </c>
      <c r="P6974">
        <v>24.79</v>
      </c>
      <c r="Q6974">
        <f>G6974-P6974</f>
        <v>7649.04</v>
      </c>
      <c r="R6974" t="s">
        <v>60</v>
      </c>
      <c r="S6974" t="s">
        <v>18</v>
      </c>
      <c r="T6974" t="s">
        <v>19</v>
      </c>
    </row>
    <row r="6975" spans="1:20" x14ac:dyDescent="0.35">
      <c r="A6975" t="s">
        <v>11</v>
      </c>
      <c r="B6975" t="s">
        <v>25</v>
      </c>
      <c r="C6975" t="s">
        <v>13</v>
      </c>
      <c r="D6975" t="s">
        <v>14</v>
      </c>
      <c r="E6975" t="s">
        <v>26</v>
      </c>
      <c r="F6975" t="s">
        <v>16</v>
      </c>
      <c r="G6975">
        <v>3663.31</v>
      </c>
      <c r="H6975" s="1">
        <v>43366</v>
      </c>
      <c r="I6975" t="str">
        <f t="shared" si="324"/>
        <v>23</v>
      </c>
      <c r="J6975" t="str">
        <f t="shared" si="325"/>
        <v>September</v>
      </c>
      <c r="K6975" t="str">
        <f t="shared" si="326"/>
        <v>2018</v>
      </c>
      <c r="L6975" s="15">
        <v>0.65554398148148152</v>
      </c>
      <c r="M6975">
        <f>HOUR(K6975:K19017)</f>
        <v>0</v>
      </c>
      <c r="N6975">
        <f>MINUTE(K6975:K19017)</f>
        <v>0</v>
      </c>
      <c r="O6975">
        <f>SECOND(K6975:K19017)</f>
        <v>0</v>
      </c>
      <c r="P6975">
        <v>34.26</v>
      </c>
      <c r="Q6975">
        <f>G6975-P6975</f>
        <v>3629.0499999999997</v>
      </c>
      <c r="R6975" t="s">
        <v>664</v>
      </c>
      <c r="S6975" t="s">
        <v>18</v>
      </c>
      <c r="T6975" t="s">
        <v>19</v>
      </c>
    </row>
    <row r="6976" spans="1:20" x14ac:dyDescent="0.35">
      <c r="A6976" t="s">
        <v>11</v>
      </c>
      <c r="B6976" t="s">
        <v>215</v>
      </c>
      <c r="C6976" t="s">
        <v>13</v>
      </c>
      <c r="D6976" t="s">
        <v>14</v>
      </c>
      <c r="E6976" t="s">
        <v>216</v>
      </c>
      <c r="F6976" t="s">
        <v>24</v>
      </c>
      <c r="G6976">
        <v>4177.41</v>
      </c>
      <c r="H6976" s="1">
        <v>43366</v>
      </c>
      <c r="I6976" t="str">
        <f t="shared" si="324"/>
        <v>23</v>
      </c>
      <c r="J6976" t="str">
        <f t="shared" si="325"/>
        <v>September</v>
      </c>
      <c r="K6976" t="str">
        <f t="shared" si="326"/>
        <v>2018</v>
      </c>
      <c r="L6976" s="15">
        <v>0.66480324074074071</v>
      </c>
      <c r="M6976">
        <f>HOUR(K6976:K19018)</f>
        <v>0</v>
      </c>
      <c r="N6976">
        <f>MINUTE(K6976:K19018)</f>
        <v>0</v>
      </c>
      <c r="O6976">
        <f>SECOND(K6976:K19018)</f>
        <v>0</v>
      </c>
      <c r="P6976">
        <v>22.62</v>
      </c>
      <c r="Q6976">
        <f>G6976-P6976</f>
        <v>4154.79</v>
      </c>
      <c r="R6976" t="s">
        <v>795</v>
      </c>
      <c r="S6976" t="s">
        <v>18</v>
      </c>
      <c r="T6976" t="s">
        <v>19</v>
      </c>
    </row>
    <row r="6977" spans="1:20" x14ac:dyDescent="0.35">
      <c r="A6977" t="s">
        <v>11</v>
      </c>
      <c r="B6977" t="s">
        <v>124</v>
      </c>
      <c r="C6977" t="s">
        <v>13</v>
      </c>
      <c r="D6977" t="s">
        <v>20</v>
      </c>
      <c r="E6977" t="s">
        <v>125</v>
      </c>
      <c r="F6977" t="s">
        <v>16</v>
      </c>
      <c r="G6977">
        <v>3519.1</v>
      </c>
      <c r="H6977" s="1">
        <v>43366</v>
      </c>
      <c r="I6977" t="str">
        <f t="shared" si="324"/>
        <v>23</v>
      </c>
      <c r="J6977" t="str">
        <f t="shared" si="325"/>
        <v>September</v>
      </c>
      <c r="K6977" t="str">
        <f t="shared" si="326"/>
        <v>2018</v>
      </c>
      <c r="L6977" s="15">
        <v>0.67873842592592604</v>
      </c>
      <c r="M6977">
        <f>HOUR(K6977:K19019)</f>
        <v>0</v>
      </c>
      <c r="N6977">
        <f>MINUTE(K6977:K19019)</f>
        <v>0</v>
      </c>
      <c r="O6977">
        <f>SECOND(K6977:K19019)</f>
        <v>0</v>
      </c>
      <c r="P6977">
        <v>18.72</v>
      </c>
      <c r="Q6977">
        <f>G6977-P6977</f>
        <v>3500.38</v>
      </c>
      <c r="R6977" t="s">
        <v>803</v>
      </c>
      <c r="S6977" t="s">
        <v>18</v>
      </c>
      <c r="T6977" t="s">
        <v>19</v>
      </c>
    </row>
    <row r="6978" spans="1:20" x14ac:dyDescent="0.35">
      <c r="A6978" t="s">
        <v>11</v>
      </c>
      <c r="B6978" t="s">
        <v>211</v>
      </c>
      <c r="C6978" t="s">
        <v>13</v>
      </c>
      <c r="D6978" t="s">
        <v>14</v>
      </c>
      <c r="E6978" t="s">
        <v>212</v>
      </c>
      <c r="F6978" t="s">
        <v>16</v>
      </c>
      <c r="G6978">
        <v>5708.4</v>
      </c>
      <c r="H6978" s="1">
        <v>43366</v>
      </c>
      <c r="I6978" t="str">
        <f t="shared" si="324"/>
        <v>23</v>
      </c>
      <c r="J6978" t="str">
        <f t="shared" si="325"/>
        <v>September</v>
      </c>
      <c r="K6978" t="str">
        <f t="shared" si="326"/>
        <v>2018</v>
      </c>
      <c r="L6978" s="15">
        <v>0.69383101851851858</v>
      </c>
      <c r="M6978">
        <f>HOUR(K6978:K19020)</f>
        <v>0</v>
      </c>
      <c r="N6978">
        <f>MINUTE(K6978:K19020)</f>
        <v>0</v>
      </c>
      <c r="O6978">
        <f>SECOND(K6978:K19020)</f>
        <v>0</v>
      </c>
      <c r="P6978">
        <v>29.75</v>
      </c>
      <c r="Q6978">
        <f>G6978-P6978</f>
        <v>5678.65</v>
      </c>
      <c r="R6978" t="s">
        <v>374</v>
      </c>
      <c r="S6978" t="s">
        <v>18</v>
      </c>
      <c r="T6978" t="s">
        <v>19</v>
      </c>
    </row>
    <row r="6979" spans="1:20" x14ac:dyDescent="0.35">
      <c r="A6979" t="s">
        <v>29</v>
      </c>
      <c r="B6979" t="s">
        <v>239</v>
      </c>
      <c r="C6979" t="s">
        <v>13</v>
      </c>
      <c r="D6979" t="s">
        <v>31</v>
      </c>
      <c r="E6979" t="s">
        <v>240</v>
      </c>
      <c r="F6979" t="s">
        <v>16</v>
      </c>
      <c r="G6979">
        <v>4582.55</v>
      </c>
      <c r="H6979" s="1">
        <v>43366</v>
      </c>
      <c r="I6979" t="str">
        <f t="shared" ref="I6979:I7042" si="327">TEXT(H6979,"dd")</f>
        <v>23</v>
      </c>
      <c r="J6979" t="str">
        <f t="shared" ref="J6979:J7042" si="328">TEXT(H6979,"mmmm")</f>
        <v>September</v>
      </c>
      <c r="K6979" t="str">
        <f t="shared" ref="K6979:K7042" si="329">TEXT(H6979,"yyyy")</f>
        <v>2018</v>
      </c>
      <c r="L6979" s="15">
        <v>0.70833333333333337</v>
      </c>
      <c r="M6979">
        <f>HOUR(K6979:K19021)</f>
        <v>0</v>
      </c>
      <c r="N6979">
        <f>MINUTE(K6979:K19021)</f>
        <v>0</v>
      </c>
      <c r="O6979">
        <f>SECOND(K6979:K19021)</f>
        <v>0</v>
      </c>
      <c r="P6979">
        <v>22</v>
      </c>
      <c r="Q6979">
        <f>G6979-P6979</f>
        <v>4560.55</v>
      </c>
      <c r="R6979" t="s">
        <v>1833</v>
      </c>
      <c r="S6979" t="s">
        <v>18</v>
      </c>
      <c r="T6979" t="s">
        <v>19</v>
      </c>
    </row>
    <row r="6980" spans="1:20" x14ac:dyDescent="0.35">
      <c r="A6980" t="s">
        <v>11</v>
      </c>
      <c r="B6980" t="s">
        <v>186</v>
      </c>
      <c r="C6980" t="s">
        <v>13</v>
      </c>
      <c r="D6980" t="s">
        <v>14</v>
      </c>
      <c r="E6980" t="s">
        <v>187</v>
      </c>
      <c r="F6980" t="s">
        <v>16</v>
      </c>
      <c r="G6980">
        <v>3866.84</v>
      </c>
      <c r="H6980" s="1">
        <v>43366</v>
      </c>
      <c r="I6980" t="str">
        <f t="shared" si="327"/>
        <v>23</v>
      </c>
      <c r="J6980" t="str">
        <f t="shared" si="328"/>
        <v>September</v>
      </c>
      <c r="K6980" t="str">
        <f t="shared" si="329"/>
        <v>2018</v>
      </c>
      <c r="L6980" s="15">
        <v>0.7088310185185186</v>
      </c>
      <c r="M6980">
        <f>HOUR(K6980:K19022)</f>
        <v>0</v>
      </c>
      <c r="N6980">
        <f>MINUTE(K6980:K19022)</f>
        <v>0</v>
      </c>
      <c r="O6980">
        <f>SECOND(K6980:K19022)</f>
        <v>0</v>
      </c>
      <c r="P6980">
        <v>33.35</v>
      </c>
      <c r="Q6980">
        <f>G6980-P6980</f>
        <v>3833.4900000000002</v>
      </c>
      <c r="R6980" t="s">
        <v>906</v>
      </c>
      <c r="S6980" t="s">
        <v>18</v>
      </c>
      <c r="T6980" t="s">
        <v>19</v>
      </c>
    </row>
    <row r="6981" spans="1:20" x14ac:dyDescent="0.35">
      <c r="A6981" t="s">
        <v>11</v>
      </c>
      <c r="B6981" t="s">
        <v>547</v>
      </c>
      <c r="C6981" t="s">
        <v>13</v>
      </c>
      <c r="D6981" t="s">
        <v>14</v>
      </c>
      <c r="E6981" t="s">
        <v>548</v>
      </c>
      <c r="F6981" t="s">
        <v>16</v>
      </c>
      <c r="G6981">
        <v>8127.87</v>
      </c>
      <c r="H6981" s="1">
        <v>43366</v>
      </c>
      <c r="I6981" t="str">
        <f t="shared" si="327"/>
        <v>23</v>
      </c>
      <c r="J6981" t="str">
        <f t="shared" si="328"/>
        <v>September</v>
      </c>
      <c r="K6981" t="str">
        <f t="shared" si="329"/>
        <v>2018</v>
      </c>
      <c r="L6981" s="15">
        <v>0.72145833333333342</v>
      </c>
      <c r="M6981">
        <f>HOUR(K6981:K19023)</f>
        <v>0</v>
      </c>
      <c r="N6981">
        <f>MINUTE(K6981:K19023)</f>
        <v>0</v>
      </c>
      <c r="O6981">
        <f>SECOND(K6981:K19023)</f>
        <v>0</v>
      </c>
      <c r="P6981">
        <v>34.99</v>
      </c>
      <c r="Q6981">
        <f>G6981-P6981</f>
        <v>8092.88</v>
      </c>
      <c r="R6981" t="s">
        <v>177</v>
      </c>
      <c r="S6981" t="s">
        <v>18</v>
      </c>
      <c r="T6981" t="s">
        <v>19</v>
      </c>
    </row>
    <row r="6982" spans="1:20" x14ac:dyDescent="0.35">
      <c r="A6982" t="s">
        <v>11</v>
      </c>
      <c r="B6982" t="s">
        <v>211</v>
      </c>
      <c r="C6982" t="s">
        <v>13</v>
      </c>
      <c r="D6982" t="s">
        <v>14</v>
      </c>
      <c r="E6982" t="s">
        <v>212</v>
      </c>
      <c r="F6982" t="s">
        <v>16</v>
      </c>
      <c r="G6982">
        <v>5684.72</v>
      </c>
      <c r="H6982" s="1">
        <v>43366</v>
      </c>
      <c r="I6982" t="str">
        <f t="shared" si="327"/>
        <v>23</v>
      </c>
      <c r="J6982" t="str">
        <f t="shared" si="328"/>
        <v>September</v>
      </c>
      <c r="K6982" t="str">
        <f t="shared" si="329"/>
        <v>2018</v>
      </c>
      <c r="L6982" s="15">
        <v>0.73408564814814825</v>
      </c>
      <c r="M6982">
        <f>HOUR(K6982:K19024)</f>
        <v>0</v>
      </c>
      <c r="N6982">
        <f>MINUTE(K6982:K19024)</f>
        <v>0</v>
      </c>
      <c r="O6982">
        <f>SECOND(K6982:K19024)</f>
        <v>0</v>
      </c>
      <c r="P6982">
        <v>23.68</v>
      </c>
      <c r="Q6982">
        <f>G6982-P6982</f>
        <v>5661.04</v>
      </c>
      <c r="R6982" t="s">
        <v>36</v>
      </c>
      <c r="S6982" t="s">
        <v>18</v>
      </c>
      <c r="T6982" t="s">
        <v>19</v>
      </c>
    </row>
    <row r="6983" spans="1:20" x14ac:dyDescent="0.35">
      <c r="A6983" t="s">
        <v>11</v>
      </c>
      <c r="B6983" t="s">
        <v>220</v>
      </c>
      <c r="C6983" t="s">
        <v>13</v>
      </c>
      <c r="D6983" t="s">
        <v>20</v>
      </c>
      <c r="E6983" t="s">
        <v>221</v>
      </c>
      <c r="F6983" t="s">
        <v>24</v>
      </c>
      <c r="G6983">
        <v>4872.16</v>
      </c>
      <c r="H6983" s="1">
        <v>43366</v>
      </c>
      <c r="I6983" t="str">
        <f t="shared" si="327"/>
        <v>23</v>
      </c>
      <c r="J6983" t="str">
        <f t="shared" si="328"/>
        <v>September</v>
      </c>
      <c r="K6983" t="str">
        <f t="shared" si="329"/>
        <v>2018</v>
      </c>
      <c r="L6983" s="15">
        <v>0.74671296296296286</v>
      </c>
      <c r="M6983">
        <f>HOUR(K6983:K19025)</f>
        <v>0</v>
      </c>
      <c r="N6983">
        <f>MINUTE(K6983:K19025)</f>
        <v>0</v>
      </c>
      <c r="O6983">
        <f>SECOND(K6983:K19025)</f>
        <v>0</v>
      </c>
      <c r="P6983">
        <v>21.45</v>
      </c>
      <c r="Q6983">
        <f>G6983-P6983</f>
        <v>4850.71</v>
      </c>
      <c r="R6983" t="s">
        <v>916</v>
      </c>
      <c r="S6983" t="s">
        <v>18</v>
      </c>
      <c r="T6983" t="s">
        <v>19</v>
      </c>
    </row>
    <row r="6984" spans="1:20" x14ac:dyDescent="0.35">
      <c r="A6984" t="s">
        <v>29</v>
      </c>
      <c r="B6984" t="s">
        <v>289</v>
      </c>
      <c r="C6984" t="s">
        <v>13</v>
      </c>
      <c r="D6984" t="s">
        <v>31</v>
      </c>
      <c r="E6984" t="s">
        <v>290</v>
      </c>
      <c r="F6984" t="s">
        <v>24</v>
      </c>
      <c r="G6984">
        <v>6614.69</v>
      </c>
      <c r="H6984" s="1">
        <v>43366</v>
      </c>
      <c r="I6984" t="str">
        <f t="shared" si="327"/>
        <v>23</v>
      </c>
      <c r="J6984" t="str">
        <f t="shared" si="328"/>
        <v>September</v>
      </c>
      <c r="K6984" t="str">
        <f t="shared" si="329"/>
        <v>2018</v>
      </c>
      <c r="L6984" s="15">
        <v>0.75</v>
      </c>
      <c r="M6984">
        <f>HOUR(K6984:K19026)</f>
        <v>0</v>
      </c>
      <c r="N6984">
        <f>MINUTE(K6984:K19026)</f>
        <v>0</v>
      </c>
      <c r="O6984">
        <f>SECOND(K6984:K19026)</f>
        <v>0</v>
      </c>
      <c r="P6984">
        <v>45</v>
      </c>
      <c r="Q6984">
        <f>G6984-P6984</f>
        <v>6569.69</v>
      </c>
      <c r="R6984" t="s">
        <v>1833</v>
      </c>
      <c r="S6984" t="s">
        <v>18</v>
      </c>
      <c r="T6984" t="s">
        <v>19</v>
      </c>
    </row>
    <row r="6985" spans="1:20" x14ac:dyDescent="0.35">
      <c r="A6985" t="s">
        <v>11</v>
      </c>
      <c r="B6985" t="s">
        <v>180</v>
      </c>
      <c r="C6985" t="s">
        <v>13</v>
      </c>
      <c r="D6985" t="s">
        <v>20</v>
      </c>
      <c r="E6985" t="s">
        <v>181</v>
      </c>
      <c r="F6985" t="s">
        <v>24</v>
      </c>
      <c r="G6985">
        <v>11584.52</v>
      </c>
      <c r="H6985" s="1">
        <v>43366</v>
      </c>
      <c r="I6985" t="str">
        <f t="shared" si="327"/>
        <v>23</v>
      </c>
      <c r="J6985" t="str">
        <f t="shared" si="328"/>
        <v>September</v>
      </c>
      <c r="K6985" t="str">
        <f t="shared" si="329"/>
        <v>2018</v>
      </c>
      <c r="L6985" s="15">
        <v>0.76387731481481491</v>
      </c>
      <c r="M6985">
        <f>HOUR(K6985:K19027)</f>
        <v>0</v>
      </c>
      <c r="N6985">
        <f>MINUTE(K6985:K19027)</f>
        <v>0</v>
      </c>
      <c r="O6985">
        <f>SECOND(K6985:K19027)</f>
        <v>0</v>
      </c>
      <c r="P6985">
        <v>19.149999999999999</v>
      </c>
      <c r="Q6985">
        <f>G6985-P6985</f>
        <v>11565.37</v>
      </c>
      <c r="R6985" t="s">
        <v>36</v>
      </c>
      <c r="S6985" t="s">
        <v>18</v>
      </c>
      <c r="T6985" t="s">
        <v>19</v>
      </c>
    </row>
    <row r="6986" spans="1:20" x14ac:dyDescent="0.35">
      <c r="A6986" t="s">
        <v>11</v>
      </c>
      <c r="B6986" t="s">
        <v>227</v>
      </c>
      <c r="C6986" t="s">
        <v>13</v>
      </c>
      <c r="D6986" t="s">
        <v>20</v>
      </c>
      <c r="E6986" t="s">
        <v>228</v>
      </c>
      <c r="F6986" t="s">
        <v>24</v>
      </c>
      <c r="G6986">
        <v>13470.46</v>
      </c>
      <c r="H6986" s="1">
        <v>43366</v>
      </c>
      <c r="I6986" t="str">
        <f t="shared" si="327"/>
        <v>23</v>
      </c>
      <c r="J6986" t="str">
        <f t="shared" si="328"/>
        <v>September</v>
      </c>
      <c r="K6986" t="str">
        <f t="shared" si="329"/>
        <v>2018</v>
      </c>
      <c r="L6986" s="15">
        <v>0.78265046296296292</v>
      </c>
      <c r="M6986">
        <f>HOUR(K6986:K19028)</f>
        <v>0</v>
      </c>
      <c r="N6986">
        <f>MINUTE(K6986:K19028)</f>
        <v>0</v>
      </c>
      <c r="O6986">
        <f>SECOND(K6986:K19028)</f>
        <v>0</v>
      </c>
      <c r="P6986">
        <v>26.63</v>
      </c>
      <c r="Q6986">
        <f>G6986-P6986</f>
        <v>13443.83</v>
      </c>
      <c r="R6986" t="s">
        <v>273</v>
      </c>
      <c r="S6986" t="s">
        <v>18</v>
      </c>
      <c r="T6986" t="s">
        <v>19</v>
      </c>
    </row>
    <row r="6987" spans="1:20" x14ac:dyDescent="0.35">
      <c r="A6987" t="s">
        <v>29</v>
      </c>
      <c r="B6987" t="s">
        <v>134</v>
      </c>
      <c r="C6987" t="s">
        <v>13</v>
      </c>
      <c r="D6987" t="s">
        <v>31</v>
      </c>
      <c r="E6987" t="s">
        <v>135</v>
      </c>
      <c r="F6987" t="s">
        <v>16</v>
      </c>
      <c r="G6987">
        <v>11034.44</v>
      </c>
      <c r="H6987" s="1">
        <v>43366</v>
      </c>
      <c r="I6987" t="str">
        <f t="shared" si="327"/>
        <v>23</v>
      </c>
      <c r="J6987" t="str">
        <f t="shared" si="328"/>
        <v>September</v>
      </c>
      <c r="K6987" t="str">
        <f t="shared" si="329"/>
        <v>2018</v>
      </c>
      <c r="L6987" s="15">
        <v>0.79166666666666663</v>
      </c>
      <c r="M6987">
        <f>HOUR(K6987:K19029)</f>
        <v>0</v>
      </c>
      <c r="N6987">
        <f>MINUTE(K6987:K19029)</f>
        <v>0</v>
      </c>
      <c r="O6987">
        <f>SECOND(K6987:K19029)</f>
        <v>0</v>
      </c>
      <c r="P6987">
        <v>18</v>
      </c>
      <c r="Q6987">
        <f>G6987-P6987</f>
        <v>11016.44</v>
      </c>
      <c r="R6987" t="s">
        <v>1833</v>
      </c>
      <c r="S6987" t="s">
        <v>18</v>
      </c>
      <c r="T6987" t="s">
        <v>19</v>
      </c>
    </row>
    <row r="6988" spans="1:20" x14ac:dyDescent="0.35">
      <c r="A6988" t="s">
        <v>29</v>
      </c>
      <c r="B6988" t="s">
        <v>227</v>
      </c>
      <c r="C6988" t="s">
        <v>13</v>
      </c>
      <c r="D6988" t="s">
        <v>41</v>
      </c>
      <c r="E6988" t="s">
        <v>228</v>
      </c>
      <c r="F6988" t="s">
        <v>24</v>
      </c>
      <c r="G6988">
        <v>13443.46</v>
      </c>
      <c r="H6988" s="1">
        <v>43366</v>
      </c>
      <c r="I6988" t="str">
        <f t="shared" si="327"/>
        <v>23</v>
      </c>
      <c r="J6988" t="str">
        <f t="shared" si="328"/>
        <v>September</v>
      </c>
      <c r="K6988" t="str">
        <f t="shared" si="329"/>
        <v>2018</v>
      </c>
      <c r="L6988" s="15">
        <v>0.79166666666666663</v>
      </c>
      <c r="M6988">
        <f>HOUR(K6988:K19030)</f>
        <v>0</v>
      </c>
      <c r="N6988">
        <f>MINUTE(K6988:K19030)</f>
        <v>0</v>
      </c>
      <c r="O6988">
        <f>SECOND(K6988:K19030)</f>
        <v>0</v>
      </c>
      <c r="P6988">
        <v>27</v>
      </c>
      <c r="Q6988">
        <f>G6988-P6988</f>
        <v>13416.46</v>
      </c>
      <c r="R6988" t="s">
        <v>1833</v>
      </c>
      <c r="S6988" t="s">
        <v>18</v>
      </c>
      <c r="T6988" t="s">
        <v>19</v>
      </c>
    </row>
    <row r="6989" spans="1:20" x14ac:dyDescent="0.35">
      <c r="A6989" t="s">
        <v>29</v>
      </c>
      <c r="B6989" t="s">
        <v>77</v>
      </c>
      <c r="C6989" t="s">
        <v>13</v>
      </c>
      <c r="D6989" t="s">
        <v>208</v>
      </c>
      <c r="E6989" t="s">
        <v>78</v>
      </c>
      <c r="F6989" t="s">
        <v>16</v>
      </c>
      <c r="G6989">
        <v>11456.06</v>
      </c>
      <c r="H6989" s="1">
        <v>43366</v>
      </c>
      <c r="I6989" t="str">
        <f t="shared" si="327"/>
        <v>23</v>
      </c>
      <c r="J6989" t="str">
        <f t="shared" si="328"/>
        <v>September</v>
      </c>
      <c r="K6989" t="str">
        <f t="shared" si="329"/>
        <v>2018</v>
      </c>
      <c r="L6989" s="15">
        <v>0.79166666666666663</v>
      </c>
      <c r="M6989">
        <f>HOUR(K6989:K19031)</f>
        <v>0</v>
      </c>
      <c r="N6989">
        <f>MINUTE(K6989:K19031)</f>
        <v>0</v>
      </c>
      <c r="O6989">
        <f>SECOND(K6989:K19031)</f>
        <v>0</v>
      </c>
      <c r="P6989">
        <v>179</v>
      </c>
      <c r="Q6989">
        <f>G6989-P6989</f>
        <v>11277.06</v>
      </c>
      <c r="R6989" t="s">
        <v>1833</v>
      </c>
      <c r="S6989" t="s">
        <v>18</v>
      </c>
      <c r="T6989" t="s">
        <v>19</v>
      </c>
    </row>
    <row r="6990" spans="1:20" x14ac:dyDescent="0.35">
      <c r="A6990" t="s">
        <v>11</v>
      </c>
      <c r="B6990" t="s">
        <v>124</v>
      </c>
      <c r="C6990" t="s">
        <v>13</v>
      </c>
      <c r="D6990" t="s">
        <v>20</v>
      </c>
      <c r="E6990" t="s">
        <v>125</v>
      </c>
      <c r="F6990" t="s">
        <v>16</v>
      </c>
      <c r="G6990">
        <v>3473.22</v>
      </c>
      <c r="H6990" s="1">
        <v>43366</v>
      </c>
      <c r="I6990" t="str">
        <f t="shared" si="327"/>
        <v>23</v>
      </c>
      <c r="J6990" t="str">
        <f t="shared" si="328"/>
        <v>September</v>
      </c>
      <c r="K6990" t="str">
        <f t="shared" si="329"/>
        <v>2018</v>
      </c>
      <c r="L6990" s="15">
        <v>0.79777777777777781</v>
      </c>
      <c r="M6990">
        <f>HOUR(K6990:K19032)</f>
        <v>0</v>
      </c>
      <c r="N6990">
        <f>MINUTE(K6990:K19032)</f>
        <v>0</v>
      </c>
      <c r="O6990">
        <f>SECOND(K6990:K19032)</f>
        <v>0</v>
      </c>
      <c r="P6990">
        <v>45.88</v>
      </c>
      <c r="Q6990">
        <f>G6990-P6990</f>
        <v>3427.3399999999997</v>
      </c>
      <c r="R6990" t="s">
        <v>21</v>
      </c>
      <c r="S6990" t="s">
        <v>18</v>
      </c>
      <c r="T6990" t="s">
        <v>19</v>
      </c>
    </row>
    <row r="6991" spans="1:20" x14ac:dyDescent="0.35">
      <c r="A6991" t="s">
        <v>11</v>
      </c>
      <c r="B6991" t="s">
        <v>124</v>
      </c>
      <c r="C6991" t="s">
        <v>13</v>
      </c>
      <c r="D6991" t="s">
        <v>20</v>
      </c>
      <c r="E6991" t="s">
        <v>125</v>
      </c>
      <c r="F6991" t="s">
        <v>16</v>
      </c>
      <c r="G6991">
        <v>3445.99</v>
      </c>
      <c r="H6991" s="1">
        <v>43366</v>
      </c>
      <c r="I6991" t="str">
        <f t="shared" si="327"/>
        <v>23</v>
      </c>
      <c r="J6991" t="str">
        <f t="shared" si="328"/>
        <v>September</v>
      </c>
      <c r="K6991" t="str">
        <f t="shared" si="329"/>
        <v>2018</v>
      </c>
      <c r="L6991" s="15">
        <v>0.80954861111111109</v>
      </c>
      <c r="M6991">
        <f>HOUR(K6991:K19033)</f>
        <v>0</v>
      </c>
      <c r="N6991">
        <f>MINUTE(K6991:K19033)</f>
        <v>0</v>
      </c>
      <c r="O6991">
        <f>SECOND(K6991:K19033)</f>
        <v>0</v>
      </c>
      <c r="P6991">
        <v>27.23</v>
      </c>
      <c r="Q6991">
        <f>G6991-P6991</f>
        <v>3418.7599999999998</v>
      </c>
      <c r="R6991" t="s">
        <v>398</v>
      </c>
      <c r="S6991" t="s">
        <v>18</v>
      </c>
      <c r="T6991" t="s">
        <v>19</v>
      </c>
    </row>
    <row r="6992" spans="1:20" x14ac:dyDescent="0.35">
      <c r="A6992" t="s">
        <v>11</v>
      </c>
      <c r="B6992" t="s">
        <v>85</v>
      </c>
      <c r="C6992" t="s">
        <v>13</v>
      </c>
      <c r="D6992" t="s">
        <v>14</v>
      </c>
      <c r="E6992" t="s">
        <v>86</v>
      </c>
      <c r="F6992" t="s">
        <v>16</v>
      </c>
      <c r="G6992">
        <v>22428.43</v>
      </c>
      <c r="H6992" s="1">
        <v>43366</v>
      </c>
      <c r="I6992" t="str">
        <f t="shared" si="327"/>
        <v>23</v>
      </c>
      <c r="J6992" t="str">
        <f t="shared" si="328"/>
        <v>September</v>
      </c>
      <c r="K6992" t="str">
        <f t="shared" si="329"/>
        <v>2018</v>
      </c>
      <c r="L6992" s="15">
        <v>0.82131944444444438</v>
      </c>
      <c r="M6992">
        <f>HOUR(K6992:K19034)</f>
        <v>0</v>
      </c>
      <c r="N6992">
        <f>MINUTE(K6992:K19034)</f>
        <v>0</v>
      </c>
      <c r="O6992">
        <f>SECOND(K6992:K19034)</f>
        <v>0</v>
      </c>
      <c r="P6992">
        <v>25.23</v>
      </c>
      <c r="Q6992">
        <f>G6992-P6992</f>
        <v>22403.200000000001</v>
      </c>
      <c r="R6992" t="s">
        <v>252</v>
      </c>
      <c r="S6992" t="s">
        <v>18</v>
      </c>
      <c r="T6992" t="s">
        <v>19</v>
      </c>
    </row>
    <row r="6993" spans="1:20" x14ac:dyDescent="0.35">
      <c r="A6993" t="s">
        <v>11</v>
      </c>
      <c r="B6993" t="s">
        <v>75</v>
      </c>
      <c r="C6993" t="s">
        <v>13</v>
      </c>
      <c r="D6993" t="s">
        <v>20</v>
      </c>
      <c r="E6993" t="s">
        <v>76</v>
      </c>
      <c r="F6993" t="s">
        <v>24</v>
      </c>
      <c r="G6993">
        <v>3112.85</v>
      </c>
      <c r="H6993" s="1">
        <v>43366</v>
      </c>
      <c r="I6993" t="str">
        <f t="shared" si="327"/>
        <v>23</v>
      </c>
      <c r="J6993" t="str">
        <f t="shared" si="328"/>
        <v>September</v>
      </c>
      <c r="K6993" t="str">
        <f t="shared" si="329"/>
        <v>2018</v>
      </c>
      <c r="L6993" s="15">
        <v>0.83309027777777767</v>
      </c>
      <c r="M6993">
        <f>HOUR(K6993:K19035)</f>
        <v>0</v>
      </c>
      <c r="N6993">
        <f>MINUTE(K6993:K19035)</f>
        <v>0</v>
      </c>
      <c r="O6993">
        <f>SECOND(K6993:K19035)</f>
        <v>0</v>
      </c>
      <c r="P6993">
        <v>8.48</v>
      </c>
      <c r="Q6993">
        <f>G6993-P6993</f>
        <v>3104.37</v>
      </c>
      <c r="R6993" t="s">
        <v>537</v>
      </c>
      <c r="S6993" t="s">
        <v>18</v>
      </c>
      <c r="T6993" t="s">
        <v>19</v>
      </c>
    </row>
    <row r="6994" spans="1:20" x14ac:dyDescent="0.35">
      <c r="A6994" t="s">
        <v>29</v>
      </c>
      <c r="B6994" t="s">
        <v>549</v>
      </c>
      <c r="C6994" t="s">
        <v>13</v>
      </c>
      <c r="D6994" t="s">
        <v>31</v>
      </c>
      <c r="E6994" t="s">
        <v>332</v>
      </c>
      <c r="F6994" t="s">
        <v>24</v>
      </c>
      <c r="G6994">
        <v>15039.33</v>
      </c>
      <c r="H6994" s="1">
        <v>43366</v>
      </c>
      <c r="I6994" t="str">
        <f t="shared" si="327"/>
        <v>23</v>
      </c>
      <c r="J6994" t="str">
        <f t="shared" si="328"/>
        <v>September</v>
      </c>
      <c r="K6994" t="str">
        <f t="shared" si="329"/>
        <v>2018</v>
      </c>
      <c r="L6994" s="15">
        <v>0.83333333333333337</v>
      </c>
      <c r="M6994">
        <f>HOUR(K6994:K19036)</f>
        <v>0</v>
      </c>
      <c r="N6994">
        <f>MINUTE(K6994:K19036)</f>
        <v>0</v>
      </c>
      <c r="O6994">
        <f>SECOND(K6994:K19036)</f>
        <v>0</v>
      </c>
      <c r="P6994">
        <v>48</v>
      </c>
      <c r="Q6994">
        <f>G6994-P6994</f>
        <v>14991.33</v>
      </c>
      <c r="R6994" t="s">
        <v>1833</v>
      </c>
      <c r="S6994" t="s">
        <v>18</v>
      </c>
      <c r="T6994" t="s">
        <v>19</v>
      </c>
    </row>
    <row r="6995" spans="1:20" x14ac:dyDescent="0.35">
      <c r="A6995" t="s">
        <v>29</v>
      </c>
      <c r="B6995" t="s">
        <v>207</v>
      </c>
      <c r="C6995" t="s">
        <v>13</v>
      </c>
      <c r="D6995" t="s">
        <v>31</v>
      </c>
      <c r="E6995" t="s">
        <v>137</v>
      </c>
      <c r="F6995" t="s">
        <v>24</v>
      </c>
      <c r="G6995">
        <v>39158.379999999997</v>
      </c>
      <c r="H6995" s="1">
        <v>43366</v>
      </c>
      <c r="I6995" t="str">
        <f t="shared" si="327"/>
        <v>23</v>
      </c>
      <c r="J6995" t="str">
        <f t="shared" si="328"/>
        <v>September</v>
      </c>
      <c r="K6995" t="str">
        <f t="shared" si="329"/>
        <v>2018</v>
      </c>
      <c r="L6995" s="15">
        <v>0.83333333333333337</v>
      </c>
      <c r="M6995">
        <f>HOUR(K6995:K19037)</f>
        <v>0</v>
      </c>
      <c r="N6995">
        <f>MINUTE(K6995:K19037)</f>
        <v>0</v>
      </c>
      <c r="O6995">
        <f>SECOND(K6995:K19037)</f>
        <v>0</v>
      </c>
      <c r="P6995">
        <v>151</v>
      </c>
      <c r="Q6995">
        <f>G6995-P6995</f>
        <v>39007.379999999997</v>
      </c>
      <c r="R6995" t="s">
        <v>1833</v>
      </c>
      <c r="S6995" t="s">
        <v>18</v>
      </c>
      <c r="T6995" t="s">
        <v>19</v>
      </c>
    </row>
    <row r="6996" spans="1:20" x14ac:dyDescent="0.35">
      <c r="A6996" t="s">
        <v>29</v>
      </c>
      <c r="B6996" t="s">
        <v>220</v>
      </c>
      <c r="C6996" t="s">
        <v>13</v>
      </c>
      <c r="D6996" t="s">
        <v>31</v>
      </c>
      <c r="E6996" t="s">
        <v>221</v>
      </c>
      <c r="F6996" t="s">
        <v>24</v>
      </c>
      <c r="G6996">
        <v>4830.16</v>
      </c>
      <c r="H6996" s="1">
        <v>43366</v>
      </c>
      <c r="I6996" t="str">
        <f t="shared" si="327"/>
        <v>23</v>
      </c>
      <c r="J6996" t="str">
        <f t="shared" si="328"/>
        <v>September</v>
      </c>
      <c r="K6996" t="str">
        <f t="shared" si="329"/>
        <v>2018</v>
      </c>
      <c r="L6996" s="15">
        <v>0.83333333333333337</v>
      </c>
      <c r="M6996">
        <f>HOUR(K6996:K19038)</f>
        <v>0</v>
      </c>
      <c r="N6996">
        <f>MINUTE(K6996:K19038)</f>
        <v>0</v>
      </c>
      <c r="O6996">
        <f>SECOND(K6996:K19038)</f>
        <v>0</v>
      </c>
      <c r="P6996">
        <v>42</v>
      </c>
      <c r="Q6996">
        <f>G6996-P6996</f>
        <v>4788.16</v>
      </c>
      <c r="R6996" t="s">
        <v>1833</v>
      </c>
      <c r="S6996" t="s">
        <v>18</v>
      </c>
      <c r="T6996" t="s">
        <v>19</v>
      </c>
    </row>
    <row r="6997" spans="1:20" x14ac:dyDescent="0.35">
      <c r="A6997" t="s">
        <v>11</v>
      </c>
      <c r="B6997" t="s">
        <v>80</v>
      </c>
      <c r="C6997" t="s">
        <v>13</v>
      </c>
      <c r="D6997" t="s">
        <v>14</v>
      </c>
      <c r="E6997" t="s">
        <v>81</v>
      </c>
      <c r="F6997" t="s">
        <v>24</v>
      </c>
      <c r="G6997">
        <v>18037.2</v>
      </c>
      <c r="H6997" s="1">
        <v>43366</v>
      </c>
      <c r="I6997" t="str">
        <f t="shared" si="327"/>
        <v>23</v>
      </c>
      <c r="J6997" t="str">
        <f t="shared" si="328"/>
        <v>September</v>
      </c>
      <c r="K6997" t="str">
        <f t="shared" si="329"/>
        <v>2018</v>
      </c>
      <c r="L6997" s="15">
        <v>0.84616898148148145</v>
      </c>
      <c r="M6997">
        <f>HOUR(K6997:K19039)</f>
        <v>0</v>
      </c>
      <c r="N6997">
        <f>MINUTE(K6997:K19039)</f>
        <v>0</v>
      </c>
      <c r="O6997">
        <f>SECOND(K6997:K19039)</f>
        <v>0</v>
      </c>
      <c r="P6997">
        <v>18.170000000000002</v>
      </c>
      <c r="Q6997">
        <f>G6997-P6997</f>
        <v>18019.030000000002</v>
      </c>
      <c r="R6997" t="s">
        <v>943</v>
      </c>
      <c r="S6997" t="s">
        <v>18</v>
      </c>
      <c r="T6997" t="s">
        <v>19</v>
      </c>
    </row>
    <row r="6998" spans="1:20" x14ac:dyDescent="0.35">
      <c r="A6998" t="s">
        <v>11</v>
      </c>
      <c r="B6998" t="s">
        <v>255</v>
      </c>
      <c r="C6998" t="s">
        <v>13</v>
      </c>
      <c r="D6998" t="s">
        <v>20</v>
      </c>
      <c r="E6998" t="s">
        <v>107</v>
      </c>
      <c r="F6998" t="s">
        <v>16</v>
      </c>
      <c r="G6998">
        <v>7617.02</v>
      </c>
      <c r="H6998" s="1">
        <v>43366</v>
      </c>
      <c r="I6998" t="str">
        <f t="shared" si="327"/>
        <v>23</v>
      </c>
      <c r="J6998" t="str">
        <f t="shared" si="328"/>
        <v>September</v>
      </c>
      <c r="K6998" t="str">
        <f t="shared" si="329"/>
        <v>2018</v>
      </c>
      <c r="L6998" s="15">
        <v>0.85927083333333332</v>
      </c>
      <c r="M6998">
        <f>HOUR(K6998:K19040)</f>
        <v>0</v>
      </c>
      <c r="N6998">
        <f>MINUTE(K6998:K19040)</f>
        <v>0</v>
      </c>
      <c r="O6998">
        <f>SECOND(K6998:K19040)</f>
        <v>0</v>
      </c>
      <c r="P6998">
        <v>56.81</v>
      </c>
      <c r="Q6998">
        <f>G6998-P6998</f>
        <v>7560.21</v>
      </c>
      <c r="R6998" t="s">
        <v>36</v>
      </c>
      <c r="S6998" t="s">
        <v>18</v>
      </c>
      <c r="T6998" t="s">
        <v>19</v>
      </c>
    </row>
    <row r="6999" spans="1:20" x14ac:dyDescent="0.35">
      <c r="A6999" t="s">
        <v>11</v>
      </c>
      <c r="B6999" t="s">
        <v>49</v>
      </c>
      <c r="C6999" t="s">
        <v>13</v>
      </c>
      <c r="D6999" t="s">
        <v>20</v>
      </c>
      <c r="E6999" t="s">
        <v>50</v>
      </c>
      <c r="F6999" t="s">
        <v>24</v>
      </c>
      <c r="G6999">
        <v>2955.1</v>
      </c>
      <c r="H6999" s="1">
        <v>43366</v>
      </c>
      <c r="I6999" t="str">
        <f t="shared" si="327"/>
        <v>23</v>
      </c>
      <c r="J6999" t="str">
        <f t="shared" si="328"/>
        <v>September</v>
      </c>
      <c r="K6999" t="str">
        <f t="shared" si="329"/>
        <v>2018</v>
      </c>
      <c r="L6999" s="15">
        <v>0.87237268518518529</v>
      </c>
      <c r="M6999">
        <f>HOUR(K6999:K19041)</f>
        <v>0</v>
      </c>
      <c r="N6999">
        <f>MINUTE(K6999:K19041)</f>
        <v>0</v>
      </c>
      <c r="O6999">
        <f>SECOND(K6999:K19041)</f>
        <v>0</v>
      </c>
      <c r="P6999">
        <v>18.41</v>
      </c>
      <c r="Q6999">
        <f>G6999-P6999</f>
        <v>2936.69</v>
      </c>
      <c r="R6999" t="s">
        <v>21</v>
      </c>
      <c r="S6999" t="s">
        <v>18</v>
      </c>
      <c r="T6999" t="s">
        <v>19</v>
      </c>
    </row>
    <row r="7000" spans="1:20" x14ac:dyDescent="0.35">
      <c r="A7000" t="s">
        <v>29</v>
      </c>
      <c r="B7000" t="s">
        <v>97</v>
      </c>
      <c r="C7000" t="s">
        <v>13</v>
      </c>
      <c r="D7000" t="s">
        <v>31</v>
      </c>
      <c r="E7000" t="s">
        <v>98</v>
      </c>
      <c r="F7000" t="s">
        <v>16</v>
      </c>
      <c r="G7000">
        <v>2183.19</v>
      </c>
      <c r="H7000" s="1">
        <v>43366</v>
      </c>
      <c r="I7000" t="str">
        <f t="shared" si="327"/>
        <v>23</v>
      </c>
      <c r="J7000" t="str">
        <f t="shared" si="328"/>
        <v>September</v>
      </c>
      <c r="K7000" t="str">
        <f t="shared" si="329"/>
        <v>2018</v>
      </c>
      <c r="L7000" s="15">
        <v>0.875</v>
      </c>
      <c r="M7000">
        <f>HOUR(K7000:K19042)</f>
        <v>0</v>
      </c>
      <c r="N7000">
        <f>MINUTE(K7000:K19042)</f>
        <v>0</v>
      </c>
      <c r="O7000">
        <f>SECOND(K7000:K19042)</f>
        <v>0</v>
      </c>
      <c r="P7000">
        <v>50</v>
      </c>
      <c r="Q7000">
        <f>G7000-P7000</f>
        <v>2133.19</v>
      </c>
      <c r="R7000" t="s">
        <v>1833</v>
      </c>
      <c r="S7000" t="s">
        <v>18</v>
      </c>
      <c r="T7000" t="s">
        <v>19</v>
      </c>
    </row>
    <row r="7001" spans="1:20" x14ac:dyDescent="0.35">
      <c r="A7001" t="s">
        <v>11</v>
      </c>
      <c r="B7001" t="s">
        <v>12</v>
      </c>
      <c r="C7001" t="s">
        <v>13</v>
      </c>
      <c r="D7001" t="s">
        <v>20</v>
      </c>
      <c r="E7001" t="s">
        <v>15</v>
      </c>
      <c r="F7001" t="s">
        <v>16</v>
      </c>
      <c r="G7001">
        <v>2510.2600000000002</v>
      </c>
      <c r="H7001" s="1">
        <v>43366</v>
      </c>
      <c r="I7001" t="str">
        <f t="shared" si="327"/>
        <v>23</v>
      </c>
      <c r="J7001" t="str">
        <f t="shared" si="328"/>
        <v>September</v>
      </c>
      <c r="K7001" t="str">
        <f t="shared" si="329"/>
        <v>2018</v>
      </c>
      <c r="L7001" s="15">
        <v>0.87927083333333333</v>
      </c>
      <c r="M7001">
        <f>HOUR(K7001:K19043)</f>
        <v>0</v>
      </c>
      <c r="N7001">
        <f>MINUTE(K7001:K19043)</f>
        <v>0</v>
      </c>
      <c r="O7001">
        <f>SECOND(K7001:K19043)</f>
        <v>0</v>
      </c>
      <c r="P7001">
        <v>15.39</v>
      </c>
      <c r="Q7001">
        <f>G7001-P7001</f>
        <v>2494.8700000000003</v>
      </c>
      <c r="R7001" t="s">
        <v>501</v>
      </c>
      <c r="S7001" t="s">
        <v>18</v>
      </c>
      <c r="T7001" t="s">
        <v>19</v>
      </c>
    </row>
    <row r="7002" spans="1:20" x14ac:dyDescent="0.35">
      <c r="A7002" t="s">
        <v>11</v>
      </c>
      <c r="B7002" t="s">
        <v>49</v>
      </c>
      <c r="C7002" t="s">
        <v>13</v>
      </c>
      <c r="D7002" t="s">
        <v>14</v>
      </c>
      <c r="E7002" t="s">
        <v>50</v>
      </c>
      <c r="F7002" t="s">
        <v>24</v>
      </c>
      <c r="G7002">
        <v>2936.75</v>
      </c>
      <c r="H7002" s="1">
        <v>43366</v>
      </c>
      <c r="I7002" t="str">
        <f t="shared" si="327"/>
        <v>23</v>
      </c>
      <c r="J7002" t="str">
        <f t="shared" si="328"/>
        <v>September</v>
      </c>
      <c r="K7002" t="str">
        <f t="shared" si="329"/>
        <v>2018</v>
      </c>
      <c r="L7002" s="15">
        <v>0.88460648148148147</v>
      </c>
      <c r="M7002">
        <f>HOUR(K7002:K19044)</f>
        <v>0</v>
      </c>
      <c r="N7002">
        <f>MINUTE(K7002:K19044)</f>
        <v>0</v>
      </c>
      <c r="O7002">
        <f>SECOND(K7002:K19044)</f>
        <v>0</v>
      </c>
      <c r="P7002">
        <v>18.350000000000001</v>
      </c>
      <c r="Q7002">
        <f>G7002-P7002</f>
        <v>2918.4</v>
      </c>
      <c r="R7002" t="s">
        <v>943</v>
      </c>
      <c r="S7002" t="s">
        <v>18</v>
      </c>
      <c r="T7002" t="s">
        <v>19</v>
      </c>
    </row>
    <row r="7003" spans="1:20" x14ac:dyDescent="0.35">
      <c r="A7003" t="s">
        <v>11</v>
      </c>
      <c r="B7003" t="s">
        <v>148</v>
      </c>
      <c r="C7003" t="s">
        <v>13</v>
      </c>
      <c r="D7003" t="s">
        <v>20</v>
      </c>
      <c r="E7003" t="s">
        <v>149</v>
      </c>
      <c r="F7003" t="s">
        <v>16</v>
      </c>
      <c r="G7003">
        <v>8151.58</v>
      </c>
      <c r="H7003" s="1">
        <v>43366</v>
      </c>
      <c r="I7003" t="str">
        <f t="shared" si="327"/>
        <v>23</v>
      </c>
      <c r="J7003" t="str">
        <f t="shared" si="328"/>
        <v>September</v>
      </c>
      <c r="K7003" t="str">
        <f t="shared" si="329"/>
        <v>2018</v>
      </c>
      <c r="L7003" s="15">
        <v>0.88995370370370364</v>
      </c>
      <c r="M7003">
        <f>HOUR(K7003:K19045)</f>
        <v>0</v>
      </c>
      <c r="N7003">
        <f>MINUTE(K7003:K19045)</f>
        <v>0</v>
      </c>
      <c r="O7003">
        <f>SECOND(K7003:K19045)</f>
        <v>0</v>
      </c>
      <c r="P7003">
        <v>32.82</v>
      </c>
      <c r="Q7003">
        <f>G7003-P7003</f>
        <v>8118.76</v>
      </c>
      <c r="R7003" t="s">
        <v>421</v>
      </c>
      <c r="S7003" t="s">
        <v>18</v>
      </c>
      <c r="T7003" t="s">
        <v>19</v>
      </c>
    </row>
    <row r="7004" spans="1:20" x14ac:dyDescent="0.35">
      <c r="A7004" t="s">
        <v>11</v>
      </c>
      <c r="B7004" t="s">
        <v>12</v>
      </c>
      <c r="C7004" t="s">
        <v>13</v>
      </c>
      <c r="D7004" t="s">
        <v>14</v>
      </c>
      <c r="E7004" t="s">
        <v>15</v>
      </c>
      <c r="F7004" t="s">
        <v>16</v>
      </c>
      <c r="G7004">
        <v>2494.06</v>
      </c>
      <c r="H7004" s="1">
        <v>43366</v>
      </c>
      <c r="I7004" t="str">
        <f t="shared" si="327"/>
        <v>23</v>
      </c>
      <c r="J7004" t="str">
        <f t="shared" si="328"/>
        <v>September</v>
      </c>
      <c r="K7004" t="str">
        <f t="shared" si="329"/>
        <v>2018</v>
      </c>
      <c r="L7004" s="15">
        <v>0.89528935185185177</v>
      </c>
      <c r="M7004">
        <f>HOUR(K7004:K19046)</f>
        <v>0</v>
      </c>
      <c r="N7004">
        <f>MINUTE(K7004:K19046)</f>
        <v>0</v>
      </c>
      <c r="O7004">
        <f>SECOND(K7004:K19046)</f>
        <v>0</v>
      </c>
      <c r="P7004">
        <v>16.2</v>
      </c>
      <c r="Q7004">
        <f>G7004-P7004</f>
        <v>2477.86</v>
      </c>
      <c r="R7004" t="s">
        <v>727</v>
      </c>
      <c r="S7004" t="s">
        <v>18</v>
      </c>
      <c r="T7004" t="s">
        <v>19</v>
      </c>
    </row>
    <row r="7005" spans="1:20" x14ac:dyDescent="0.35">
      <c r="A7005" t="s">
        <v>11</v>
      </c>
      <c r="B7005" t="s">
        <v>377</v>
      </c>
      <c r="C7005" t="s">
        <v>13</v>
      </c>
      <c r="D7005" t="s">
        <v>14</v>
      </c>
      <c r="E7005" t="s">
        <v>378</v>
      </c>
      <c r="F7005" t="s">
        <v>24</v>
      </c>
      <c r="G7005">
        <v>10847.79</v>
      </c>
      <c r="H7005" s="1">
        <v>43366</v>
      </c>
      <c r="I7005" t="str">
        <f t="shared" si="327"/>
        <v>23</v>
      </c>
      <c r="J7005" t="str">
        <f t="shared" si="328"/>
        <v>September</v>
      </c>
      <c r="K7005" t="str">
        <f t="shared" si="329"/>
        <v>2018</v>
      </c>
      <c r="L7005" s="15">
        <v>0.90063657407407405</v>
      </c>
      <c r="M7005">
        <f>HOUR(K7005:K19047)</f>
        <v>0</v>
      </c>
      <c r="N7005">
        <f>MINUTE(K7005:K19047)</f>
        <v>0</v>
      </c>
      <c r="O7005">
        <f>SECOND(K7005:K19047)</f>
        <v>0</v>
      </c>
      <c r="P7005">
        <v>23.93</v>
      </c>
      <c r="Q7005">
        <f>G7005-P7005</f>
        <v>10823.86</v>
      </c>
      <c r="R7005" t="s">
        <v>1226</v>
      </c>
      <c r="S7005" t="s">
        <v>18</v>
      </c>
      <c r="T7005" t="s">
        <v>19</v>
      </c>
    </row>
    <row r="7006" spans="1:20" x14ac:dyDescent="0.35">
      <c r="A7006" t="s">
        <v>11</v>
      </c>
      <c r="B7006" t="s">
        <v>12</v>
      </c>
      <c r="C7006" t="s">
        <v>13</v>
      </c>
      <c r="D7006" t="s">
        <v>14</v>
      </c>
      <c r="E7006" t="s">
        <v>15</v>
      </c>
      <c r="F7006" t="s">
        <v>16</v>
      </c>
      <c r="G7006">
        <v>2491.4299999999998</v>
      </c>
      <c r="H7006" s="1">
        <v>43366</v>
      </c>
      <c r="I7006" t="str">
        <f t="shared" si="327"/>
        <v>23</v>
      </c>
      <c r="J7006" t="str">
        <f t="shared" si="328"/>
        <v>September</v>
      </c>
      <c r="K7006" t="str">
        <f t="shared" si="329"/>
        <v>2018</v>
      </c>
      <c r="L7006" s="15">
        <v>0.90597222222222218</v>
      </c>
      <c r="M7006">
        <f>HOUR(K7006:K19048)</f>
        <v>0</v>
      </c>
      <c r="N7006">
        <f>MINUTE(K7006:K19048)</f>
        <v>0</v>
      </c>
      <c r="O7006">
        <f>SECOND(K7006:K19048)</f>
        <v>0</v>
      </c>
      <c r="P7006">
        <v>2.63</v>
      </c>
      <c r="Q7006">
        <f>G7006-P7006</f>
        <v>2488.7999999999997</v>
      </c>
      <c r="R7006" t="s">
        <v>363</v>
      </c>
      <c r="S7006" t="s">
        <v>18</v>
      </c>
      <c r="T7006" t="s">
        <v>19</v>
      </c>
    </row>
    <row r="7007" spans="1:20" x14ac:dyDescent="0.35">
      <c r="A7007" t="s">
        <v>11</v>
      </c>
      <c r="B7007" t="s">
        <v>215</v>
      </c>
      <c r="C7007" t="s">
        <v>13</v>
      </c>
      <c r="D7007" t="s">
        <v>14</v>
      </c>
      <c r="E7007" t="s">
        <v>216</v>
      </c>
      <c r="F7007" t="s">
        <v>24</v>
      </c>
      <c r="G7007">
        <v>4155.76</v>
      </c>
      <c r="H7007" s="1">
        <v>43366</v>
      </c>
      <c r="I7007" t="str">
        <f t="shared" si="327"/>
        <v>23</v>
      </c>
      <c r="J7007" t="str">
        <f t="shared" si="328"/>
        <v>September</v>
      </c>
      <c r="K7007" t="str">
        <f t="shared" si="329"/>
        <v>2018</v>
      </c>
      <c r="L7007" s="15">
        <v>0.91131944444444446</v>
      </c>
      <c r="M7007">
        <f>HOUR(K7007:K19049)</f>
        <v>0</v>
      </c>
      <c r="N7007">
        <f>MINUTE(K7007:K19049)</f>
        <v>0</v>
      </c>
      <c r="O7007">
        <f>SECOND(K7007:K19049)</f>
        <v>0</v>
      </c>
      <c r="P7007">
        <v>21.65</v>
      </c>
      <c r="Q7007">
        <f>G7007-P7007</f>
        <v>4134.1100000000006</v>
      </c>
      <c r="R7007" t="s">
        <v>495</v>
      </c>
      <c r="S7007" t="s">
        <v>18</v>
      </c>
      <c r="T7007" t="s">
        <v>19</v>
      </c>
    </row>
    <row r="7008" spans="1:20" x14ac:dyDescent="0.35">
      <c r="A7008" t="s">
        <v>11</v>
      </c>
      <c r="B7008" t="s">
        <v>317</v>
      </c>
      <c r="C7008" t="s">
        <v>13</v>
      </c>
      <c r="D7008" t="s">
        <v>20</v>
      </c>
      <c r="E7008" t="s">
        <v>318</v>
      </c>
      <c r="F7008" t="s">
        <v>16</v>
      </c>
      <c r="G7008">
        <v>21266.69</v>
      </c>
      <c r="H7008" s="1">
        <v>43366</v>
      </c>
      <c r="I7008" t="str">
        <f t="shared" si="327"/>
        <v>23</v>
      </c>
      <c r="J7008" t="str">
        <f t="shared" si="328"/>
        <v>September</v>
      </c>
      <c r="K7008" t="str">
        <f t="shared" si="329"/>
        <v>2018</v>
      </c>
      <c r="L7008" s="15">
        <v>0.91665509259259259</v>
      </c>
      <c r="M7008">
        <f>HOUR(K7008:K19050)</f>
        <v>0</v>
      </c>
      <c r="N7008">
        <f>MINUTE(K7008:K19050)</f>
        <v>0</v>
      </c>
      <c r="O7008">
        <f>SECOND(K7008:K19050)</f>
        <v>0</v>
      </c>
      <c r="P7008">
        <v>13.08</v>
      </c>
      <c r="Q7008">
        <f>G7008-P7008</f>
        <v>21253.609999999997</v>
      </c>
      <c r="R7008" t="s">
        <v>405</v>
      </c>
      <c r="S7008" t="s">
        <v>18</v>
      </c>
      <c r="T7008" t="s">
        <v>19</v>
      </c>
    </row>
    <row r="7009" spans="1:20" x14ac:dyDescent="0.35">
      <c r="A7009" t="s">
        <v>29</v>
      </c>
      <c r="B7009" t="s">
        <v>40</v>
      </c>
      <c r="C7009" t="s">
        <v>13</v>
      </c>
      <c r="D7009" t="s">
        <v>31</v>
      </c>
      <c r="E7009" t="s">
        <v>23</v>
      </c>
      <c r="F7009" t="s">
        <v>24</v>
      </c>
      <c r="G7009">
        <v>13057.24</v>
      </c>
      <c r="H7009" s="1">
        <v>43366</v>
      </c>
      <c r="I7009" t="str">
        <f t="shared" si="327"/>
        <v>23</v>
      </c>
      <c r="J7009" t="str">
        <f t="shared" si="328"/>
        <v>September</v>
      </c>
      <c r="K7009" t="str">
        <f t="shared" si="329"/>
        <v>2018</v>
      </c>
      <c r="L7009" s="15">
        <v>0.91666666666666663</v>
      </c>
      <c r="M7009">
        <f>HOUR(K7009:K19051)</f>
        <v>0</v>
      </c>
      <c r="N7009">
        <f>MINUTE(K7009:K19051)</f>
        <v>0</v>
      </c>
      <c r="O7009">
        <f>SECOND(K7009:K19051)</f>
        <v>0</v>
      </c>
      <c r="P7009">
        <v>25</v>
      </c>
      <c r="Q7009">
        <f>G7009-P7009</f>
        <v>13032.24</v>
      </c>
      <c r="R7009" t="s">
        <v>1833</v>
      </c>
      <c r="S7009" t="s">
        <v>18</v>
      </c>
      <c r="T7009" t="s">
        <v>19</v>
      </c>
    </row>
    <row r="7010" spans="1:20" x14ac:dyDescent="0.35">
      <c r="A7010" t="s">
        <v>11</v>
      </c>
      <c r="B7010" t="s">
        <v>73</v>
      </c>
      <c r="C7010" t="s">
        <v>13</v>
      </c>
      <c r="D7010" t="s">
        <v>20</v>
      </c>
      <c r="E7010" t="s">
        <v>74</v>
      </c>
      <c r="F7010" t="s">
        <v>16</v>
      </c>
      <c r="G7010">
        <v>15221.72</v>
      </c>
      <c r="H7010" s="1">
        <v>43366</v>
      </c>
      <c r="I7010" t="str">
        <f t="shared" si="327"/>
        <v>23</v>
      </c>
      <c r="J7010" t="str">
        <f t="shared" si="328"/>
        <v>September</v>
      </c>
      <c r="K7010" t="str">
        <f t="shared" si="329"/>
        <v>2018</v>
      </c>
      <c r="L7010" s="15">
        <v>0.92151620370370368</v>
      </c>
      <c r="M7010">
        <f>HOUR(K7010:K19052)</f>
        <v>0</v>
      </c>
      <c r="N7010">
        <f>MINUTE(K7010:K19052)</f>
        <v>0</v>
      </c>
      <c r="O7010">
        <f>SECOND(K7010:K19052)</f>
        <v>0</v>
      </c>
      <c r="P7010">
        <v>28.82</v>
      </c>
      <c r="Q7010">
        <f>G7010-P7010</f>
        <v>15192.9</v>
      </c>
      <c r="R7010" t="s">
        <v>736</v>
      </c>
      <c r="S7010" t="s">
        <v>18</v>
      </c>
      <c r="T7010" t="s">
        <v>19</v>
      </c>
    </row>
    <row r="7011" spans="1:20" x14ac:dyDescent="0.35">
      <c r="A7011" t="s">
        <v>11</v>
      </c>
      <c r="B7011" t="s">
        <v>547</v>
      </c>
      <c r="C7011" t="s">
        <v>13</v>
      </c>
      <c r="D7011" t="s">
        <v>14</v>
      </c>
      <c r="E7011" t="s">
        <v>548</v>
      </c>
      <c r="F7011" t="s">
        <v>16</v>
      </c>
      <c r="G7011">
        <v>8091.52</v>
      </c>
      <c r="H7011" s="1">
        <v>43366</v>
      </c>
      <c r="I7011" t="str">
        <f t="shared" si="327"/>
        <v>23</v>
      </c>
      <c r="J7011" t="str">
        <f t="shared" si="328"/>
        <v>September</v>
      </c>
      <c r="K7011" t="str">
        <f t="shared" si="329"/>
        <v>2018</v>
      </c>
      <c r="L7011" s="15">
        <v>0.92637731481481478</v>
      </c>
      <c r="M7011">
        <f>HOUR(K7011:K19053)</f>
        <v>0</v>
      </c>
      <c r="N7011">
        <f>MINUTE(K7011:K19053)</f>
        <v>0</v>
      </c>
      <c r="O7011">
        <f>SECOND(K7011:K19053)</f>
        <v>0</v>
      </c>
      <c r="P7011">
        <v>36.35</v>
      </c>
      <c r="Q7011">
        <f>G7011-P7011</f>
        <v>8055.17</v>
      </c>
      <c r="R7011" t="s">
        <v>1133</v>
      </c>
      <c r="S7011" t="s">
        <v>18</v>
      </c>
      <c r="T7011" t="s">
        <v>19</v>
      </c>
    </row>
    <row r="7012" spans="1:20" x14ac:dyDescent="0.35">
      <c r="A7012" t="s">
        <v>11</v>
      </c>
      <c r="B7012" t="s">
        <v>73</v>
      </c>
      <c r="C7012" t="s">
        <v>13</v>
      </c>
      <c r="D7012" t="s">
        <v>14</v>
      </c>
      <c r="E7012" t="s">
        <v>74</v>
      </c>
      <c r="F7012" t="s">
        <v>16</v>
      </c>
      <c r="G7012">
        <v>15198.65</v>
      </c>
      <c r="H7012" s="1">
        <v>43366</v>
      </c>
      <c r="I7012" t="str">
        <f t="shared" si="327"/>
        <v>23</v>
      </c>
      <c r="J7012" t="str">
        <f t="shared" si="328"/>
        <v>September</v>
      </c>
      <c r="K7012" t="str">
        <f t="shared" si="329"/>
        <v>2018</v>
      </c>
      <c r="L7012" s="15">
        <v>0.93122685185185183</v>
      </c>
      <c r="M7012">
        <f>HOUR(K7012:K19054)</f>
        <v>0</v>
      </c>
      <c r="N7012">
        <f>MINUTE(K7012:K19054)</f>
        <v>0</v>
      </c>
      <c r="O7012">
        <f>SECOND(K7012:K19054)</f>
        <v>0</v>
      </c>
      <c r="P7012">
        <v>23.07</v>
      </c>
      <c r="Q7012">
        <f>G7012-P7012</f>
        <v>15175.58</v>
      </c>
      <c r="R7012" t="s">
        <v>531</v>
      </c>
      <c r="S7012" t="s">
        <v>18</v>
      </c>
      <c r="T7012" t="s">
        <v>19</v>
      </c>
    </row>
    <row r="7013" spans="1:20" x14ac:dyDescent="0.35">
      <c r="A7013" t="s">
        <v>11</v>
      </c>
      <c r="B7013" t="s">
        <v>80</v>
      </c>
      <c r="C7013" t="s">
        <v>13</v>
      </c>
      <c r="D7013" t="s">
        <v>14</v>
      </c>
      <c r="E7013" t="s">
        <v>81</v>
      </c>
      <c r="F7013" t="s">
        <v>24</v>
      </c>
      <c r="G7013">
        <v>18017.7</v>
      </c>
      <c r="H7013" s="1">
        <v>43366</v>
      </c>
      <c r="I7013" t="str">
        <f t="shared" si="327"/>
        <v>23</v>
      </c>
      <c r="J7013" t="str">
        <f t="shared" si="328"/>
        <v>September</v>
      </c>
      <c r="K7013" t="str">
        <f t="shared" si="329"/>
        <v>2018</v>
      </c>
      <c r="L7013" s="15">
        <v>0.93608796296296293</v>
      </c>
      <c r="M7013">
        <f>HOUR(K7013:K19055)</f>
        <v>0</v>
      </c>
      <c r="N7013">
        <f>MINUTE(K7013:K19055)</f>
        <v>0</v>
      </c>
      <c r="O7013">
        <f>SECOND(K7013:K19055)</f>
        <v>0</v>
      </c>
      <c r="P7013">
        <v>19.5</v>
      </c>
      <c r="Q7013">
        <f>G7013-P7013</f>
        <v>17998.2</v>
      </c>
      <c r="R7013" t="s">
        <v>249</v>
      </c>
      <c r="S7013" t="s">
        <v>18</v>
      </c>
      <c r="T7013" t="s">
        <v>19</v>
      </c>
    </row>
    <row r="7014" spans="1:20" x14ac:dyDescent="0.35">
      <c r="A7014" t="s">
        <v>11</v>
      </c>
      <c r="B7014" t="s">
        <v>37</v>
      </c>
      <c r="C7014" t="s">
        <v>13</v>
      </c>
      <c r="D7014" t="s">
        <v>20</v>
      </c>
      <c r="E7014" t="s">
        <v>38</v>
      </c>
      <c r="F7014" t="s">
        <v>16</v>
      </c>
      <c r="G7014">
        <v>6230.58</v>
      </c>
      <c r="H7014" s="1">
        <v>43366</v>
      </c>
      <c r="I7014" t="str">
        <f t="shared" si="327"/>
        <v>23</v>
      </c>
      <c r="J7014" t="str">
        <f t="shared" si="328"/>
        <v>September</v>
      </c>
      <c r="K7014" t="str">
        <f t="shared" si="329"/>
        <v>2018</v>
      </c>
      <c r="L7014" s="15">
        <v>0.94093749999999998</v>
      </c>
      <c r="M7014">
        <f>HOUR(K7014:K19056)</f>
        <v>0</v>
      </c>
      <c r="N7014">
        <f>MINUTE(K7014:K19056)</f>
        <v>0</v>
      </c>
      <c r="O7014">
        <f>SECOND(K7014:K19056)</f>
        <v>0</v>
      </c>
      <c r="P7014">
        <v>30.3</v>
      </c>
      <c r="Q7014">
        <f>G7014-P7014</f>
        <v>6200.28</v>
      </c>
      <c r="R7014" t="s">
        <v>691</v>
      </c>
      <c r="S7014" t="s">
        <v>18</v>
      </c>
      <c r="T7014" t="s">
        <v>19</v>
      </c>
    </row>
    <row r="7015" spans="1:20" x14ac:dyDescent="0.35">
      <c r="A7015" t="s">
        <v>11</v>
      </c>
      <c r="B7015" t="s">
        <v>547</v>
      </c>
      <c r="C7015" t="s">
        <v>13</v>
      </c>
      <c r="D7015" t="s">
        <v>14</v>
      </c>
      <c r="E7015" t="s">
        <v>548</v>
      </c>
      <c r="F7015" t="s">
        <v>16</v>
      </c>
      <c r="G7015">
        <v>8049.38</v>
      </c>
      <c r="H7015" s="1">
        <v>43366</v>
      </c>
      <c r="I7015" t="str">
        <f t="shared" si="327"/>
        <v>23</v>
      </c>
      <c r="J7015" t="str">
        <f t="shared" si="328"/>
        <v>September</v>
      </c>
      <c r="K7015" t="str">
        <f t="shared" si="329"/>
        <v>2018</v>
      </c>
      <c r="L7015" s="15">
        <v>0.94579861111111108</v>
      </c>
      <c r="M7015">
        <f>HOUR(K7015:K19057)</f>
        <v>0</v>
      </c>
      <c r="N7015">
        <f>MINUTE(K7015:K19057)</f>
        <v>0</v>
      </c>
      <c r="O7015">
        <f>SECOND(K7015:K19057)</f>
        <v>0</v>
      </c>
      <c r="P7015">
        <v>42.14</v>
      </c>
      <c r="Q7015">
        <f>G7015-P7015</f>
        <v>8007.24</v>
      </c>
      <c r="R7015" t="s">
        <v>123</v>
      </c>
      <c r="S7015" t="s">
        <v>18</v>
      </c>
      <c r="T7015" t="s">
        <v>19</v>
      </c>
    </row>
    <row r="7016" spans="1:20" x14ac:dyDescent="0.35">
      <c r="A7016" t="s">
        <v>11</v>
      </c>
      <c r="B7016" t="s">
        <v>12</v>
      </c>
      <c r="C7016" t="s">
        <v>13</v>
      </c>
      <c r="D7016" t="s">
        <v>20</v>
      </c>
      <c r="E7016" t="s">
        <v>15</v>
      </c>
      <c r="F7016" t="s">
        <v>16</v>
      </c>
      <c r="G7016">
        <v>2479.75</v>
      </c>
      <c r="H7016" s="1">
        <v>43366</v>
      </c>
      <c r="I7016" t="str">
        <f t="shared" si="327"/>
        <v>23</v>
      </c>
      <c r="J7016" t="str">
        <f t="shared" si="328"/>
        <v>September</v>
      </c>
      <c r="K7016" t="str">
        <f t="shared" si="329"/>
        <v>2018</v>
      </c>
      <c r="L7016" s="15">
        <v>0.95065972222222228</v>
      </c>
      <c r="M7016">
        <f>HOUR(K7016:K19058)</f>
        <v>0</v>
      </c>
      <c r="N7016">
        <f>MINUTE(K7016:K19058)</f>
        <v>0</v>
      </c>
      <c r="O7016">
        <f>SECOND(K7016:K19058)</f>
        <v>0</v>
      </c>
      <c r="P7016">
        <v>11.68</v>
      </c>
      <c r="Q7016">
        <f>G7016-P7016</f>
        <v>2468.0700000000002</v>
      </c>
      <c r="R7016" t="s">
        <v>946</v>
      </c>
      <c r="S7016" t="s">
        <v>18</v>
      </c>
      <c r="T7016" t="s">
        <v>19</v>
      </c>
    </row>
    <row r="7017" spans="1:20" x14ac:dyDescent="0.35">
      <c r="A7017" t="s">
        <v>11</v>
      </c>
      <c r="B7017" t="s">
        <v>12</v>
      </c>
      <c r="C7017" t="s">
        <v>13</v>
      </c>
      <c r="D7017" t="s">
        <v>14</v>
      </c>
      <c r="E7017" t="s">
        <v>15</v>
      </c>
      <c r="F7017" t="s">
        <v>16</v>
      </c>
      <c r="G7017">
        <v>2466.16</v>
      </c>
      <c r="H7017" s="1">
        <v>43366</v>
      </c>
      <c r="I7017" t="str">
        <f t="shared" si="327"/>
        <v>23</v>
      </c>
      <c r="J7017" t="str">
        <f t="shared" si="328"/>
        <v>September</v>
      </c>
      <c r="K7017" t="str">
        <f t="shared" si="329"/>
        <v>2018</v>
      </c>
      <c r="L7017" s="15">
        <v>0.95550925925925922</v>
      </c>
      <c r="M7017">
        <f>HOUR(K7017:K19059)</f>
        <v>0</v>
      </c>
      <c r="N7017">
        <f>MINUTE(K7017:K19059)</f>
        <v>0</v>
      </c>
      <c r="O7017">
        <f>SECOND(K7017:K19059)</f>
        <v>0</v>
      </c>
      <c r="P7017">
        <v>13.59</v>
      </c>
      <c r="Q7017">
        <f>G7017-P7017</f>
        <v>2452.5699999999997</v>
      </c>
      <c r="R7017" t="s">
        <v>727</v>
      </c>
      <c r="S7017" t="s">
        <v>18</v>
      </c>
      <c r="T7017" t="s">
        <v>19</v>
      </c>
    </row>
    <row r="7018" spans="1:20" x14ac:dyDescent="0.35">
      <c r="A7018" t="s">
        <v>11</v>
      </c>
      <c r="B7018" t="s">
        <v>227</v>
      </c>
      <c r="C7018" t="s">
        <v>13</v>
      </c>
      <c r="D7018" t="s">
        <v>20</v>
      </c>
      <c r="E7018" t="s">
        <v>228</v>
      </c>
      <c r="F7018" t="s">
        <v>24</v>
      </c>
      <c r="G7018">
        <v>13429.69</v>
      </c>
      <c r="H7018" s="1">
        <v>43366</v>
      </c>
      <c r="I7018" t="str">
        <f t="shared" si="327"/>
        <v>23</v>
      </c>
      <c r="J7018" t="str">
        <f t="shared" si="328"/>
        <v>September</v>
      </c>
      <c r="K7018" t="str">
        <f t="shared" si="329"/>
        <v>2018</v>
      </c>
      <c r="L7018" s="15">
        <v>0.96744212962962972</v>
      </c>
      <c r="M7018">
        <f>HOUR(K7018:K19060)</f>
        <v>0</v>
      </c>
      <c r="N7018">
        <f>MINUTE(K7018:K19060)</f>
        <v>0</v>
      </c>
      <c r="O7018">
        <f>SECOND(K7018:K19060)</f>
        <v>0</v>
      </c>
      <c r="P7018">
        <v>13.77</v>
      </c>
      <c r="Q7018">
        <f>G7018-P7018</f>
        <v>13415.92</v>
      </c>
      <c r="R7018" t="s">
        <v>981</v>
      </c>
      <c r="S7018" t="s">
        <v>18</v>
      </c>
      <c r="T7018" t="s">
        <v>19</v>
      </c>
    </row>
    <row r="7019" spans="1:20" x14ac:dyDescent="0.35">
      <c r="A7019" t="s">
        <v>11</v>
      </c>
      <c r="B7019" t="s">
        <v>73</v>
      </c>
      <c r="C7019" t="s">
        <v>13</v>
      </c>
      <c r="D7019" t="s">
        <v>14</v>
      </c>
      <c r="E7019" t="s">
        <v>74</v>
      </c>
      <c r="F7019" t="s">
        <v>16</v>
      </c>
      <c r="G7019">
        <v>15118.62</v>
      </c>
      <c r="H7019" s="1">
        <v>43366</v>
      </c>
      <c r="I7019" t="str">
        <f t="shared" si="327"/>
        <v>23</v>
      </c>
      <c r="J7019" t="str">
        <f t="shared" si="328"/>
        <v>September</v>
      </c>
      <c r="K7019" t="str">
        <f t="shared" si="329"/>
        <v>2018</v>
      </c>
      <c r="L7019" s="15">
        <v>0.98914351851851856</v>
      </c>
      <c r="M7019">
        <f>HOUR(K7019:K19061)</f>
        <v>0</v>
      </c>
      <c r="N7019">
        <f>MINUTE(K7019:K19061)</f>
        <v>0</v>
      </c>
      <c r="O7019">
        <f>SECOND(K7019:K19061)</f>
        <v>0</v>
      </c>
      <c r="P7019">
        <v>80.03</v>
      </c>
      <c r="Q7019">
        <f>G7019-P7019</f>
        <v>15038.59</v>
      </c>
      <c r="R7019" t="s">
        <v>470</v>
      </c>
      <c r="S7019" t="s">
        <v>18</v>
      </c>
      <c r="T7019" t="s">
        <v>19</v>
      </c>
    </row>
    <row r="7020" spans="1:20" x14ac:dyDescent="0.35">
      <c r="A7020" t="s">
        <v>11</v>
      </c>
      <c r="B7020" t="s">
        <v>109</v>
      </c>
      <c r="C7020" t="s">
        <v>13</v>
      </c>
      <c r="D7020" t="s">
        <v>14</v>
      </c>
      <c r="E7020" t="s">
        <v>110</v>
      </c>
      <c r="F7020" t="s">
        <v>24</v>
      </c>
      <c r="G7020">
        <v>6727.89</v>
      </c>
      <c r="H7020" s="1">
        <v>43367</v>
      </c>
      <c r="I7020" t="str">
        <f t="shared" si="327"/>
        <v>24</v>
      </c>
      <c r="J7020" t="str">
        <f t="shared" si="328"/>
        <v>September</v>
      </c>
      <c r="K7020" t="str">
        <f t="shared" si="329"/>
        <v>2018</v>
      </c>
      <c r="L7020" s="15">
        <v>4.4432870370370366E-2</v>
      </c>
      <c r="M7020">
        <f>HOUR(K7020:K19062)</f>
        <v>0</v>
      </c>
      <c r="N7020">
        <f>MINUTE(K7020:K19062)</f>
        <v>0</v>
      </c>
      <c r="O7020">
        <f>SECOND(K7020:K19062)</f>
        <v>0</v>
      </c>
      <c r="P7020">
        <v>21.65</v>
      </c>
      <c r="Q7020">
        <f>G7020-P7020</f>
        <v>6706.2400000000007</v>
      </c>
      <c r="R7020" t="s">
        <v>1121</v>
      </c>
      <c r="S7020" t="s">
        <v>18</v>
      </c>
      <c r="T7020" t="s">
        <v>19</v>
      </c>
    </row>
    <row r="7021" spans="1:20" x14ac:dyDescent="0.35">
      <c r="A7021" t="s">
        <v>11</v>
      </c>
      <c r="B7021" t="s">
        <v>37</v>
      </c>
      <c r="C7021" t="s">
        <v>13</v>
      </c>
      <c r="D7021" t="s">
        <v>14</v>
      </c>
      <c r="E7021" t="s">
        <v>38</v>
      </c>
      <c r="F7021" t="s">
        <v>16</v>
      </c>
      <c r="G7021">
        <v>6214.43</v>
      </c>
      <c r="H7021" s="1">
        <v>43367</v>
      </c>
      <c r="I7021" t="str">
        <f t="shared" si="327"/>
        <v>24</v>
      </c>
      <c r="J7021" t="str">
        <f t="shared" si="328"/>
        <v>September</v>
      </c>
      <c r="K7021" t="str">
        <f t="shared" si="329"/>
        <v>2018</v>
      </c>
      <c r="L7021" s="15">
        <v>7.9155092592592582E-2</v>
      </c>
      <c r="M7021">
        <f>HOUR(K7021:K19063)</f>
        <v>0</v>
      </c>
      <c r="N7021">
        <f>MINUTE(K7021:K19063)</f>
        <v>0</v>
      </c>
      <c r="O7021">
        <f>SECOND(K7021:K19063)</f>
        <v>0</v>
      </c>
      <c r="P7021">
        <v>16.149999999999999</v>
      </c>
      <c r="Q7021">
        <f>G7021-P7021</f>
        <v>6198.2800000000007</v>
      </c>
      <c r="R7021" t="s">
        <v>522</v>
      </c>
      <c r="S7021" t="s">
        <v>18</v>
      </c>
      <c r="T7021" t="s">
        <v>19</v>
      </c>
    </row>
    <row r="7022" spans="1:20" x14ac:dyDescent="0.35">
      <c r="A7022" t="s">
        <v>29</v>
      </c>
      <c r="B7022" t="s">
        <v>205</v>
      </c>
      <c r="C7022" t="s">
        <v>13</v>
      </c>
      <c r="D7022" t="s">
        <v>41</v>
      </c>
      <c r="E7022" t="s">
        <v>81</v>
      </c>
      <c r="F7022" t="s">
        <v>24</v>
      </c>
      <c r="G7022">
        <v>6812.09</v>
      </c>
      <c r="H7022" s="1">
        <v>43367</v>
      </c>
      <c r="I7022" t="str">
        <f t="shared" si="327"/>
        <v>24</v>
      </c>
      <c r="J7022" t="str">
        <f t="shared" si="328"/>
        <v>September</v>
      </c>
      <c r="K7022" t="str">
        <f t="shared" si="329"/>
        <v>2018</v>
      </c>
      <c r="L7022" s="15">
        <v>8.3333333333333329E-2</v>
      </c>
      <c r="M7022">
        <f>HOUR(K7022:K19064)</f>
        <v>0</v>
      </c>
      <c r="N7022">
        <f>MINUTE(K7022:K19064)</f>
        <v>0</v>
      </c>
      <c r="O7022">
        <f>SECOND(K7022:K19064)</f>
        <v>0</v>
      </c>
      <c r="P7022">
        <v>86</v>
      </c>
      <c r="Q7022">
        <f>G7022-P7022</f>
        <v>6726.09</v>
      </c>
      <c r="R7022" t="s">
        <v>1833</v>
      </c>
      <c r="S7022" t="s">
        <v>18</v>
      </c>
      <c r="T7022" t="s">
        <v>19</v>
      </c>
    </row>
    <row r="7023" spans="1:20" x14ac:dyDescent="0.35">
      <c r="A7023" t="s">
        <v>29</v>
      </c>
      <c r="B7023" t="s">
        <v>180</v>
      </c>
      <c r="C7023" t="s">
        <v>13</v>
      </c>
      <c r="D7023" t="s">
        <v>41</v>
      </c>
      <c r="E7023" t="s">
        <v>181</v>
      </c>
      <c r="F7023" t="s">
        <v>24</v>
      </c>
      <c r="G7023">
        <v>11551.52</v>
      </c>
      <c r="H7023" s="1">
        <v>43367</v>
      </c>
      <c r="I7023" t="str">
        <f t="shared" si="327"/>
        <v>24</v>
      </c>
      <c r="J7023" t="str">
        <f t="shared" si="328"/>
        <v>September</v>
      </c>
      <c r="K7023" t="str">
        <f t="shared" si="329"/>
        <v>2018</v>
      </c>
      <c r="L7023" s="15">
        <v>0.125</v>
      </c>
      <c r="M7023">
        <f>HOUR(K7023:K19065)</f>
        <v>0</v>
      </c>
      <c r="N7023">
        <f>MINUTE(K7023:K19065)</f>
        <v>0</v>
      </c>
      <c r="O7023">
        <f>SECOND(K7023:K19065)</f>
        <v>0</v>
      </c>
      <c r="P7023">
        <v>33</v>
      </c>
      <c r="Q7023">
        <f>G7023-P7023</f>
        <v>11518.52</v>
      </c>
      <c r="R7023" t="s">
        <v>1833</v>
      </c>
      <c r="S7023" t="s">
        <v>18</v>
      </c>
      <c r="T7023" t="s">
        <v>19</v>
      </c>
    </row>
    <row r="7024" spans="1:20" x14ac:dyDescent="0.35">
      <c r="A7024" t="s">
        <v>29</v>
      </c>
      <c r="B7024" t="s">
        <v>255</v>
      </c>
      <c r="C7024" t="s">
        <v>13</v>
      </c>
      <c r="D7024" t="s">
        <v>41</v>
      </c>
      <c r="E7024" t="s">
        <v>107</v>
      </c>
      <c r="F7024" t="s">
        <v>16</v>
      </c>
      <c r="G7024">
        <v>7593.02</v>
      </c>
      <c r="H7024" s="1">
        <v>43367</v>
      </c>
      <c r="I7024" t="str">
        <f t="shared" si="327"/>
        <v>24</v>
      </c>
      <c r="J7024" t="str">
        <f t="shared" si="328"/>
        <v>September</v>
      </c>
      <c r="K7024" t="str">
        <f t="shared" si="329"/>
        <v>2018</v>
      </c>
      <c r="L7024" s="15">
        <v>0.125</v>
      </c>
      <c r="M7024">
        <f>HOUR(K7024:K19066)</f>
        <v>0</v>
      </c>
      <c r="N7024">
        <f>MINUTE(K7024:K19066)</f>
        <v>0</v>
      </c>
      <c r="O7024">
        <f>SECOND(K7024:K19066)</f>
        <v>0</v>
      </c>
      <c r="P7024">
        <v>24</v>
      </c>
      <c r="Q7024">
        <f>G7024-P7024</f>
        <v>7569.02</v>
      </c>
      <c r="R7024" t="s">
        <v>1833</v>
      </c>
      <c r="S7024" t="s">
        <v>18</v>
      </c>
      <c r="T7024" t="s">
        <v>19</v>
      </c>
    </row>
    <row r="7025" spans="1:20" x14ac:dyDescent="0.35">
      <c r="A7025" t="s">
        <v>29</v>
      </c>
      <c r="B7025" t="s">
        <v>157</v>
      </c>
      <c r="C7025" t="s">
        <v>13</v>
      </c>
      <c r="D7025" t="s">
        <v>31</v>
      </c>
      <c r="E7025" t="s">
        <v>158</v>
      </c>
      <c r="F7025" t="s">
        <v>16</v>
      </c>
      <c r="G7025">
        <v>6405.59</v>
      </c>
      <c r="H7025" s="1">
        <v>43367</v>
      </c>
      <c r="I7025" t="str">
        <f t="shared" si="327"/>
        <v>24</v>
      </c>
      <c r="J7025" t="str">
        <f t="shared" si="328"/>
        <v>September</v>
      </c>
      <c r="K7025" t="str">
        <f t="shared" si="329"/>
        <v>2018</v>
      </c>
      <c r="L7025" s="15">
        <v>0.16666666666666666</v>
      </c>
      <c r="M7025">
        <f>HOUR(K7025:K19067)</f>
        <v>0</v>
      </c>
      <c r="N7025">
        <f>MINUTE(K7025:K19067)</f>
        <v>0</v>
      </c>
      <c r="O7025">
        <f>SECOND(K7025:K19067)</f>
        <v>0</v>
      </c>
      <c r="P7025">
        <v>66</v>
      </c>
      <c r="Q7025">
        <f>G7025-P7025</f>
        <v>6339.59</v>
      </c>
      <c r="R7025" t="s">
        <v>1833</v>
      </c>
      <c r="S7025" t="s">
        <v>18</v>
      </c>
      <c r="T7025" t="s">
        <v>19</v>
      </c>
    </row>
    <row r="7026" spans="1:20" x14ac:dyDescent="0.35">
      <c r="A7026" t="s">
        <v>29</v>
      </c>
      <c r="B7026" t="s">
        <v>108</v>
      </c>
      <c r="C7026" t="s">
        <v>13</v>
      </c>
      <c r="D7026" t="s">
        <v>31</v>
      </c>
      <c r="E7026" t="s">
        <v>81</v>
      </c>
      <c r="F7026" t="s">
        <v>24</v>
      </c>
      <c r="G7026">
        <v>6980.01</v>
      </c>
      <c r="H7026" s="1">
        <v>43367</v>
      </c>
      <c r="I7026" t="str">
        <f t="shared" si="327"/>
        <v>24</v>
      </c>
      <c r="J7026" t="str">
        <f t="shared" si="328"/>
        <v>September</v>
      </c>
      <c r="K7026" t="str">
        <f t="shared" si="329"/>
        <v>2018</v>
      </c>
      <c r="L7026" s="15">
        <v>0.20833333333333334</v>
      </c>
      <c r="M7026">
        <f>HOUR(K7026:K19068)</f>
        <v>0</v>
      </c>
      <c r="N7026">
        <f>MINUTE(K7026:K19068)</f>
        <v>0</v>
      </c>
      <c r="O7026">
        <f>SECOND(K7026:K19068)</f>
        <v>0</v>
      </c>
      <c r="P7026">
        <v>34</v>
      </c>
      <c r="Q7026">
        <f>G7026-P7026</f>
        <v>6946.01</v>
      </c>
      <c r="R7026" t="s">
        <v>1833</v>
      </c>
      <c r="S7026" t="s">
        <v>18</v>
      </c>
      <c r="T7026" t="s">
        <v>19</v>
      </c>
    </row>
    <row r="7027" spans="1:20" x14ac:dyDescent="0.35">
      <c r="A7027" t="s">
        <v>29</v>
      </c>
      <c r="B7027" t="s">
        <v>279</v>
      </c>
      <c r="C7027" t="s">
        <v>13</v>
      </c>
      <c r="D7027" t="s">
        <v>31</v>
      </c>
      <c r="E7027" t="s">
        <v>280</v>
      </c>
      <c r="F7027" t="s">
        <v>16</v>
      </c>
      <c r="G7027">
        <v>2409.84</v>
      </c>
      <c r="H7027" s="1">
        <v>43367</v>
      </c>
      <c r="I7027" t="str">
        <f t="shared" si="327"/>
        <v>24</v>
      </c>
      <c r="J7027" t="str">
        <f t="shared" si="328"/>
        <v>September</v>
      </c>
      <c r="K7027" t="str">
        <f t="shared" si="329"/>
        <v>2018</v>
      </c>
      <c r="L7027" s="15">
        <v>0.25</v>
      </c>
      <c r="M7027">
        <f>HOUR(K7027:K19069)</f>
        <v>0</v>
      </c>
      <c r="N7027">
        <f>MINUTE(K7027:K19069)</f>
        <v>0</v>
      </c>
      <c r="O7027">
        <f>SECOND(K7027:K19069)</f>
        <v>0</v>
      </c>
      <c r="P7027">
        <v>35</v>
      </c>
      <c r="Q7027">
        <f>G7027-P7027</f>
        <v>2374.84</v>
      </c>
      <c r="R7027" t="s">
        <v>1833</v>
      </c>
      <c r="S7027" t="s">
        <v>18</v>
      </c>
      <c r="T7027" t="s">
        <v>19</v>
      </c>
    </row>
    <row r="7028" spans="1:20" x14ac:dyDescent="0.35">
      <c r="A7028" t="s">
        <v>29</v>
      </c>
      <c r="B7028" t="s">
        <v>62</v>
      </c>
      <c r="C7028" t="s">
        <v>13</v>
      </c>
      <c r="D7028" t="s">
        <v>31</v>
      </c>
      <c r="E7028" t="s">
        <v>63</v>
      </c>
      <c r="F7028" t="s">
        <v>24</v>
      </c>
      <c r="G7028">
        <v>4354.82</v>
      </c>
      <c r="H7028" s="1">
        <v>43367</v>
      </c>
      <c r="I7028" t="str">
        <f t="shared" si="327"/>
        <v>24</v>
      </c>
      <c r="J7028" t="str">
        <f t="shared" si="328"/>
        <v>September</v>
      </c>
      <c r="K7028" t="str">
        <f t="shared" si="329"/>
        <v>2018</v>
      </c>
      <c r="L7028" s="15">
        <v>0.25</v>
      </c>
      <c r="M7028">
        <f>HOUR(K7028:K19070)</f>
        <v>0</v>
      </c>
      <c r="N7028">
        <f>MINUTE(K7028:K19070)</f>
        <v>0</v>
      </c>
      <c r="O7028">
        <f>SECOND(K7028:K19070)</f>
        <v>0</v>
      </c>
      <c r="P7028">
        <v>166</v>
      </c>
      <c r="Q7028">
        <f>G7028-P7028</f>
        <v>4188.82</v>
      </c>
      <c r="R7028" t="s">
        <v>1833</v>
      </c>
      <c r="S7028" t="s">
        <v>18</v>
      </c>
      <c r="T7028" t="s">
        <v>19</v>
      </c>
    </row>
    <row r="7029" spans="1:20" x14ac:dyDescent="0.35">
      <c r="A7029" t="s">
        <v>29</v>
      </c>
      <c r="B7029" t="s">
        <v>186</v>
      </c>
      <c r="C7029" t="s">
        <v>13</v>
      </c>
      <c r="D7029" t="s">
        <v>31</v>
      </c>
      <c r="E7029" t="s">
        <v>187</v>
      </c>
      <c r="F7029" t="s">
        <v>16</v>
      </c>
      <c r="G7029">
        <v>3775.84</v>
      </c>
      <c r="H7029" s="1">
        <v>43367</v>
      </c>
      <c r="I7029" t="str">
        <f t="shared" si="327"/>
        <v>24</v>
      </c>
      <c r="J7029" t="str">
        <f t="shared" si="328"/>
        <v>September</v>
      </c>
      <c r="K7029" t="str">
        <f t="shared" si="329"/>
        <v>2018</v>
      </c>
      <c r="L7029" s="15">
        <v>0.29166666666666669</v>
      </c>
      <c r="M7029">
        <f>HOUR(K7029:K19071)</f>
        <v>0</v>
      </c>
      <c r="N7029">
        <f>MINUTE(K7029:K19071)</f>
        <v>0</v>
      </c>
      <c r="O7029">
        <f>SECOND(K7029:K19071)</f>
        <v>0</v>
      </c>
      <c r="P7029">
        <v>91</v>
      </c>
      <c r="Q7029">
        <f>G7029-P7029</f>
        <v>3684.84</v>
      </c>
      <c r="R7029" t="s">
        <v>1833</v>
      </c>
      <c r="S7029" t="s">
        <v>18</v>
      </c>
      <c r="T7029" t="s">
        <v>19</v>
      </c>
    </row>
    <row r="7030" spans="1:20" x14ac:dyDescent="0.35">
      <c r="A7030" t="s">
        <v>11</v>
      </c>
      <c r="B7030" t="s">
        <v>12</v>
      </c>
      <c r="C7030" t="s">
        <v>13</v>
      </c>
      <c r="D7030" t="s">
        <v>20</v>
      </c>
      <c r="E7030" t="s">
        <v>15</v>
      </c>
      <c r="F7030" t="s">
        <v>16</v>
      </c>
      <c r="G7030">
        <v>2443.17</v>
      </c>
      <c r="H7030" s="1">
        <v>43367</v>
      </c>
      <c r="I7030" t="str">
        <f t="shared" si="327"/>
        <v>24</v>
      </c>
      <c r="J7030" t="str">
        <f t="shared" si="328"/>
        <v>September</v>
      </c>
      <c r="K7030" t="str">
        <f t="shared" si="329"/>
        <v>2018</v>
      </c>
      <c r="L7030" s="15">
        <v>0.29859953703703707</v>
      </c>
      <c r="M7030">
        <f>HOUR(K7030:K19072)</f>
        <v>0</v>
      </c>
      <c r="N7030">
        <f>MINUTE(K7030:K19072)</f>
        <v>0</v>
      </c>
      <c r="O7030">
        <f>SECOND(K7030:K19072)</f>
        <v>0</v>
      </c>
      <c r="P7030">
        <v>22.99</v>
      </c>
      <c r="Q7030">
        <f>G7030-P7030</f>
        <v>2420.1800000000003</v>
      </c>
      <c r="R7030" t="s">
        <v>434</v>
      </c>
      <c r="S7030" t="s">
        <v>18</v>
      </c>
      <c r="T7030" t="s">
        <v>19</v>
      </c>
    </row>
    <row r="7031" spans="1:20" x14ac:dyDescent="0.35">
      <c r="A7031" t="s">
        <v>29</v>
      </c>
      <c r="B7031" t="s">
        <v>138</v>
      </c>
      <c r="C7031" t="s">
        <v>13</v>
      </c>
      <c r="D7031" t="s">
        <v>41</v>
      </c>
      <c r="E7031" t="s">
        <v>139</v>
      </c>
      <c r="F7031" t="s">
        <v>16</v>
      </c>
      <c r="G7031">
        <v>199689.54</v>
      </c>
      <c r="H7031" s="1">
        <v>43367</v>
      </c>
      <c r="I7031" t="str">
        <f t="shared" si="327"/>
        <v>24</v>
      </c>
      <c r="J7031" t="str">
        <f t="shared" si="328"/>
        <v>September</v>
      </c>
      <c r="K7031" t="str">
        <f t="shared" si="329"/>
        <v>2018</v>
      </c>
      <c r="L7031" s="15">
        <v>0.33333333333333331</v>
      </c>
      <c r="M7031">
        <f>HOUR(K7031:K19073)</f>
        <v>0</v>
      </c>
      <c r="N7031">
        <f>MINUTE(K7031:K19073)</f>
        <v>0</v>
      </c>
      <c r="O7031">
        <f>SECOND(K7031:K19073)</f>
        <v>0</v>
      </c>
      <c r="P7031">
        <v>51</v>
      </c>
      <c r="Q7031">
        <f>G7031-P7031</f>
        <v>199638.54</v>
      </c>
      <c r="R7031" t="s">
        <v>1833</v>
      </c>
      <c r="S7031" t="s">
        <v>18</v>
      </c>
      <c r="T7031" t="s">
        <v>19</v>
      </c>
    </row>
    <row r="7032" spans="1:20" x14ac:dyDescent="0.35">
      <c r="A7032" t="s">
        <v>11</v>
      </c>
      <c r="B7032" t="s">
        <v>85</v>
      </c>
      <c r="C7032" t="s">
        <v>13</v>
      </c>
      <c r="D7032" t="s">
        <v>20</v>
      </c>
      <c r="E7032" t="s">
        <v>86</v>
      </c>
      <c r="F7032" t="s">
        <v>16</v>
      </c>
      <c r="G7032">
        <v>22412.92</v>
      </c>
      <c r="H7032" s="1">
        <v>43367</v>
      </c>
      <c r="I7032" t="str">
        <f t="shared" si="327"/>
        <v>24</v>
      </c>
      <c r="J7032" t="str">
        <f t="shared" si="328"/>
        <v>September</v>
      </c>
      <c r="K7032" t="str">
        <f t="shared" si="329"/>
        <v>2018</v>
      </c>
      <c r="L7032" s="15">
        <v>0.34270833333333334</v>
      </c>
      <c r="M7032">
        <f>HOUR(K7032:K19074)</f>
        <v>0</v>
      </c>
      <c r="N7032">
        <f>MINUTE(K7032:K19074)</f>
        <v>0</v>
      </c>
      <c r="O7032">
        <f>SECOND(K7032:K19074)</f>
        <v>0</v>
      </c>
      <c r="P7032">
        <v>15.51</v>
      </c>
      <c r="Q7032">
        <f>G7032-P7032</f>
        <v>22397.41</v>
      </c>
      <c r="R7032" t="s">
        <v>891</v>
      </c>
      <c r="S7032" t="s">
        <v>18</v>
      </c>
      <c r="T7032" t="s">
        <v>19</v>
      </c>
    </row>
    <row r="7033" spans="1:20" x14ac:dyDescent="0.35">
      <c r="A7033" t="s">
        <v>11</v>
      </c>
      <c r="B7033" t="s">
        <v>12</v>
      </c>
      <c r="C7033" t="s">
        <v>13</v>
      </c>
      <c r="D7033" t="s">
        <v>14</v>
      </c>
      <c r="E7033" t="s">
        <v>15</v>
      </c>
      <c r="F7033" t="s">
        <v>16</v>
      </c>
      <c r="G7033">
        <v>2432.86</v>
      </c>
      <c r="H7033" s="1">
        <v>43367</v>
      </c>
      <c r="I7033" t="str">
        <f t="shared" si="327"/>
        <v>24</v>
      </c>
      <c r="J7033" t="str">
        <f t="shared" si="328"/>
        <v>September</v>
      </c>
      <c r="K7033" t="str">
        <f t="shared" si="329"/>
        <v>2018</v>
      </c>
      <c r="L7033" s="15">
        <v>0.36148148148148151</v>
      </c>
      <c r="M7033">
        <f>HOUR(K7033:K19075)</f>
        <v>0</v>
      </c>
      <c r="N7033">
        <f>MINUTE(K7033:K19075)</f>
        <v>0</v>
      </c>
      <c r="O7033">
        <f>SECOND(K7033:K19075)</f>
        <v>0</v>
      </c>
      <c r="P7033">
        <v>10.31</v>
      </c>
      <c r="Q7033">
        <f>G7033-P7033</f>
        <v>2422.5500000000002</v>
      </c>
      <c r="R7033" t="s">
        <v>1118</v>
      </c>
      <c r="S7033" t="s">
        <v>18</v>
      </c>
      <c r="T7033" t="s">
        <v>19</v>
      </c>
    </row>
    <row r="7034" spans="1:20" x14ac:dyDescent="0.35">
      <c r="A7034" t="s">
        <v>29</v>
      </c>
      <c r="B7034" t="s">
        <v>80</v>
      </c>
      <c r="C7034" t="s">
        <v>13</v>
      </c>
      <c r="D7034" t="s">
        <v>41</v>
      </c>
      <c r="E7034" t="s">
        <v>81</v>
      </c>
      <c r="F7034" t="s">
        <v>24</v>
      </c>
      <c r="G7034">
        <v>17978.7</v>
      </c>
      <c r="H7034" s="1">
        <v>43367</v>
      </c>
      <c r="I7034" t="str">
        <f t="shared" si="327"/>
        <v>24</v>
      </c>
      <c r="J7034" t="str">
        <f t="shared" si="328"/>
        <v>September</v>
      </c>
      <c r="K7034" t="str">
        <f t="shared" si="329"/>
        <v>2018</v>
      </c>
      <c r="L7034" s="15">
        <v>0.375</v>
      </c>
      <c r="M7034">
        <f>HOUR(K7034:K19076)</f>
        <v>0</v>
      </c>
      <c r="N7034">
        <f>MINUTE(K7034:K19076)</f>
        <v>0</v>
      </c>
      <c r="O7034">
        <f>SECOND(K7034:K19076)</f>
        <v>0</v>
      </c>
      <c r="P7034">
        <v>39</v>
      </c>
      <c r="Q7034">
        <f>G7034-P7034</f>
        <v>17939.7</v>
      </c>
      <c r="R7034" t="s">
        <v>1833</v>
      </c>
      <c r="S7034" t="s">
        <v>18</v>
      </c>
      <c r="T7034" t="s">
        <v>19</v>
      </c>
    </row>
    <row r="7035" spans="1:20" x14ac:dyDescent="0.35">
      <c r="A7035" t="s">
        <v>11</v>
      </c>
      <c r="B7035" t="s">
        <v>109</v>
      </c>
      <c r="C7035" t="s">
        <v>13</v>
      </c>
      <c r="D7035" t="s">
        <v>14</v>
      </c>
      <c r="E7035" t="s">
        <v>110</v>
      </c>
      <c r="F7035" t="s">
        <v>24</v>
      </c>
      <c r="G7035">
        <v>6704.05</v>
      </c>
      <c r="H7035" s="1">
        <v>43367</v>
      </c>
      <c r="I7035" t="str">
        <f t="shared" si="327"/>
        <v>24</v>
      </c>
      <c r="J7035" t="str">
        <f t="shared" si="328"/>
        <v>September</v>
      </c>
      <c r="K7035" t="str">
        <f t="shared" si="329"/>
        <v>2018</v>
      </c>
      <c r="L7035" s="15">
        <v>0.37581018518518516</v>
      </c>
      <c r="M7035">
        <f>HOUR(K7035:K19077)</f>
        <v>0</v>
      </c>
      <c r="N7035">
        <f>MINUTE(K7035:K19077)</f>
        <v>0</v>
      </c>
      <c r="O7035">
        <f>SECOND(K7035:K19077)</f>
        <v>0</v>
      </c>
      <c r="P7035">
        <v>23.84</v>
      </c>
      <c r="Q7035">
        <f>G7035-P7035</f>
        <v>6680.21</v>
      </c>
      <c r="R7035" t="s">
        <v>105</v>
      </c>
      <c r="S7035" t="s">
        <v>18</v>
      </c>
      <c r="T7035" t="s">
        <v>19</v>
      </c>
    </row>
    <row r="7036" spans="1:20" x14ac:dyDescent="0.35">
      <c r="A7036" t="s">
        <v>11</v>
      </c>
      <c r="B7036" t="s">
        <v>73</v>
      </c>
      <c r="C7036" t="s">
        <v>13</v>
      </c>
      <c r="D7036" t="s">
        <v>20</v>
      </c>
      <c r="E7036" t="s">
        <v>74</v>
      </c>
      <c r="F7036" t="s">
        <v>16</v>
      </c>
      <c r="G7036">
        <v>15069.02</v>
      </c>
      <c r="H7036" s="1">
        <v>43367</v>
      </c>
      <c r="I7036" t="str">
        <f t="shared" si="327"/>
        <v>24</v>
      </c>
      <c r="J7036" t="str">
        <f t="shared" si="328"/>
        <v>September</v>
      </c>
      <c r="K7036" t="str">
        <f t="shared" si="329"/>
        <v>2018</v>
      </c>
      <c r="L7036" s="15">
        <v>0.37874999999999998</v>
      </c>
      <c r="M7036">
        <f>HOUR(K7036:K19078)</f>
        <v>0</v>
      </c>
      <c r="N7036">
        <f>MINUTE(K7036:K19078)</f>
        <v>0</v>
      </c>
      <c r="O7036">
        <f>SECOND(K7036:K19078)</f>
        <v>0</v>
      </c>
      <c r="P7036">
        <v>49.6</v>
      </c>
      <c r="Q7036">
        <f>G7036-P7036</f>
        <v>15019.42</v>
      </c>
      <c r="R7036" t="s">
        <v>1551</v>
      </c>
      <c r="S7036" t="s">
        <v>18</v>
      </c>
      <c r="T7036" t="s">
        <v>19</v>
      </c>
    </row>
    <row r="7037" spans="1:20" x14ac:dyDescent="0.35">
      <c r="A7037" t="s">
        <v>11</v>
      </c>
      <c r="B7037" t="s">
        <v>12</v>
      </c>
      <c r="C7037" t="s">
        <v>13</v>
      </c>
      <c r="D7037" t="s">
        <v>20</v>
      </c>
      <c r="E7037" t="s">
        <v>15</v>
      </c>
      <c r="F7037" t="s">
        <v>16</v>
      </c>
      <c r="G7037">
        <v>2426.12</v>
      </c>
      <c r="H7037" s="1">
        <v>43367</v>
      </c>
      <c r="I7037" t="str">
        <f t="shared" si="327"/>
        <v>24</v>
      </c>
      <c r="J7037" t="str">
        <f t="shared" si="328"/>
        <v>September</v>
      </c>
      <c r="K7037" t="str">
        <f t="shared" si="329"/>
        <v>2018</v>
      </c>
      <c r="L7037" s="15">
        <v>0.38167824074074069</v>
      </c>
      <c r="M7037">
        <f>HOUR(K7037:K19079)</f>
        <v>0</v>
      </c>
      <c r="N7037">
        <f>MINUTE(K7037:K19079)</f>
        <v>0</v>
      </c>
      <c r="O7037">
        <f>SECOND(K7037:K19079)</f>
        <v>0</v>
      </c>
      <c r="P7037">
        <v>6.74</v>
      </c>
      <c r="Q7037">
        <f>G7037-P7037</f>
        <v>2419.38</v>
      </c>
      <c r="R7037" t="s">
        <v>441</v>
      </c>
      <c r="S7037" t="s">
        <v>18</v>
      </c>
      <c r="T7037" t="s">
        <v>19</v>
      </c>
    </row>
    <row r="7038" spans="1:20" x14ac:dyDescent="0.35">
      <c r="A7038" t="s">
        <v>11</v>
      </c>
      <c r="B7038" t="s">
        <v>25</v>
      </c>
      <c r="C7038" t="s">
        <v>13</v>
      </c>
      <c r="D7038" t="s">
        <v>20</v>
      </c>
      <c r="E7038" t="s">
        <v>26</v>
      </c>
      <c r="F7038" t="s">
        <v>16</v>
      </c>
      <c r="G7038">
        <v>3579.63</v>
      </c>
      <c r="H7038" s="1">
        <v>43367</v>
      </c>
      <c r="I7038" t="str">
        <f t="shared" si="327"/>
        <v>24</v>
      </c>
      <c r="J7038" t="str">
        <f t="shared" si="328"/>
        <v>September</v>
      </c>
      <c r="K7038" t="str">
        <f t="shared" si="329"/>
        <v>2018</v>
      </c>
      <c r="L7038" s="15">
        <v>0.38460648148148152</v>
      </c>
      <c r="M7038">
        <f>HOUR(K7038:K19080)</f>
        <v>0</v>
      </c>
      <c r="N7038">
        <f>MINUTE(K7038:K19080)</f>
        <v>0</v>
      </c>
      <c r="O7038">
        <f>SECOND(K7038:K19080)</f>
        <v>0</v>
      </c>
      <c r="P7038">
        <v>83.68</v>
      </c>
      <c r="Q7038">
        <f>G7038-P7038</f>
        <v>3495.9500000000003</v>
      </c>
      <c r="R7038" t="s">
        <v>498</v>
      </c>
      <c r="S7038" t="s">
        <v>18</v>
      </c>
      <c r="T7038" t="s">
        <v>19</v>
      </c>
    </row>
    <row r="7039" spans="1:20" x14ac:dyDescent="0.35">
      <c r="A7039" t="s">
        <v>11</v>
      </c>
      <c r="B7039" t="s">
        <v>255</v>
      </c>
      <c r="C7039" t="s">
        <v>13</v>
      </c>
      <c r="D7039" t="s">
        <v>20</v>
      </c>
      <c r="E7039" t="s">
        <v>107</v>
      </c>
      <c r="F7039" t="s">
        <v>16</v>
      </c>
      <c r="G7039">
        <v>7551.35</v>
      </c>
      <c r="H7039" s="1">
        <v>43367</v>
      </c>
      <c r="I7039" t="str">
        <f t="shared" si="327"/>
        <v>24</v>
      </c>
      <c r="J7039" t="str">
        <f t="shared" si="328"/>
        <v>September</v>
      </c>
      <c r="K7039" t="str">
        <f t="shared" si="329"/>
        <v>2018</v>
      </c>
      <c r="L7039" s="15">
        <v>0.38753472222222224</v>
      </c>
      <c r="M7039">
        <f>HOUR(K7039:K19081)</f>
        <v>0</v>
      </c>
      <c r="N7039">
        <f>MINUTE(K7039:K19081)</f>
        <v>0</v>
      </c>
      <c r="O7039">
        <f>SECOND(K7039:K19081)</f>
        <v>0</v>
      </c>
      <c r="P7039">
        <v>41.67</v>
      </c>
      <c r="Q7039">
        <f>G7039-P7039</f>
        <v>7509.68</v>
      </c>
      <c r="R7039" t="s">
        <v>36</v>
      </c>
      <c r="S7039" t="s">
        <v>18</v>
      </c>
      <c r="T7039" t="s">
        <v>19</v>
      </c>
    </row>
    <row r="7040" spans="1:20" x14ac:dyDescent="0.35">
      <c r="A7040" t="s">
        <v>11</v>
      </c>
      <c r="B7040" t="s">
        <v>170</v>
      </c>
      <c r="C7040" t="s">
        <v>13</v>
      </c>
      <c r="D7040" t="s">
        <v>20</v>
      </c>
      <c r="E7040" t="s">
        <v>171</v>
      </c>
      <c r="F7040" t="s">
        <v>24</v>
      </c>
      <c r="G7040">
        <v>8643.91</v>
      </c>
      <c r="H7040" s="1">
        <v>43367</v>
      </c>
      <c r="I7040" t="str">
        <f t="shared" si="327"/>
        <v>24</v>
      </c>
      <c r="J7040" t="str">
        <f t="shared" si="328"/>
        <v>September</v>
      </c>
      <c r="K7040" t="str">
        <f t="shared" si="329"/>
        <v>2018</v>
      </c>
      <c r="L7040" s="15">
        <v>0.39046296296296296</v>
      </c>
      <c r="M7040">
        <f>HOUR(K7040:K19082)</f>
        <v>0</v>
      </c>
      <c r="N7040">
        <f>MINUTE(K7040:K19082)</f>
        <v>0</v>
      </c>
      <c r="O7040">
        <f>SECOND(K7040:K19082)</f>
        <v>0</v>
      </c>
      <c r="P7040">
        <v>11.26</v>
      </c>
      <c r="Q7040">
        <f>G7040-P7040</f>
        <v>8632.65</v>
      </c>
      <c r="R7040" t="s">
        <v>1121</v>
      </c>
      <c r="S7040" t="s">
        <v>18</v>
      </c>
      <c r="T7040" t="s">
        <v>19</v>
      </c>
    </row>
    <row r="7041" spans="1:20" x14ac:dyDescent="0.35">
      <c r="A7041" t="s">
        <v>11</v>
      </c>
      <c r="B7041" t="s">
        <v>128</v>
      </c>
      <c r="C7041" t="s">
        <v>13</v>
      </c>
      <c r="D7041" t="s">
        <v>14</v>
      </c>
      <c r="E7041" t="s">
        <v>129</v>
      </c>
      <c r="F7041" t="s">
        <v>24</v>
      </c>
      <c r="G7041">
        <v>62024.79</v>
      </c>
      <c r="H7041" s="1">
        <v>43367</v>
      </c>
      <c r="I7041" t="str">
        <f t="shared" si="327"/>
        <v>24</v>
      </c>
      <c r="J7041" t="str">
        <f t="shared" si="328"/>
        <v>September</v>
      </c>
      <c r="K7041" t="str">
        <f t="shared" si="329"/>
        <v>2018</v>
      </c>
      <c r="L7041" s="15">
        <v>0.39339120370370373</v>
      </c>
      <c r="M7041">
        <f>HOUR(K7041:K19083)</f>
        <v>0</v>
      </c>
      <c r="N7041">
        <f>MINUTE(K7041:K19083)</f>
        <v>0</v>
      </c>
      <c r="O7041">
        <f>SECOND(K7041:K19083)</f>
        <v>0</v>
      </c>
      <c r="P7041">
        <v>12.87</v>
      </c>
      <c r="Q7041">
        <f>G7041-P7041</f>
        <v>62011.92</v>
      </c>
      <c r="R7041" t="s">
        <v>740</v>
      </c>
      <c r="S7041" t="s">
        <v>18</v>
      </c>
      <c r="T7041" t="s">
        <v>19</v>
      </c>
    </row>
    <row r="7042" spans="1:20" x14ac:dyDescent="0.35">
      <c r="A7042" t="s">
        <v>11</v>
      </c>
      <c r="B7042" t="s">
        <v>215</v>
      </c>
      <c r="C7042" t="s">
        <v>13</v>
      </c>
      <c r="D7042" t="s">
        <v>14</v>
      </c>
      <c r="E7042" t="s">
        <v>216</v>
      </c>
      <c r="F7042" t="s">
        <v>24</v>
      </c>
      <c r="G7042">
        <v>4123.62</v>
      </c>
      <c r="H7042" s="1">
        <v>43367</v>
      </c>
      <c r="I7042" t="str">
        <f t="shared" si="327"/>
        <v>24</v>
      </c>
      <c r="J7042" t="str">
        <f t="shared" si="328"/>
        <v>September</v>
      </c>
      <c r="K7042" t="str">
        <f t="shared" si="329"/>
        <v>2018</v>
      </c>
      <c r="L7042" s="15">
        <v>0.39633101851851849</v>
      </c>
      <c r="M7042">
        <f>HOUR(K7042:K19084)</f>
        <v>0</v>
      </c>
      <c r="N7042">
        <f>MINUTE(K7042:K19084)</f>
        <v>0</v>
      </c>
      <c r="O7042">
        <f>SECOND(K7042:K19084)</f>
        <v>0</v>
      </c>
      <c r="P7042">
        <v>32.14</v>
      </c>
      <c r="Q7042">
        <f>G7042-P7042</f>
        <v>4091.48</v>
      </c>
      <c r="R7042" t="s">
        <v>105</v>
      </c>
      <c r="S7042" t="s">
        <v>18</v>
      </c>
      <c r="T7042" t="s">
        <v>19</v>
      </c>
    </row>
    <row r="7043" spans="1:20" x14ac:dyDescent="0.35">
      <c r="A7043" t="s">
        <v>11</v>
      </c>
      <c r="B7043" t="s">
        <v>47</v>
      </c>
      <c r="C7043" t="s">
        <v>13</v>
      </c>
      <c r="D7043" t="s">
        <v>14</v>
      </c>
      <c r="E7043" t="s">
        <v>48</v>
      </c>
      <c r="F7043" t="s">
        <v>24</v>
      </c>
      <c r="G7043">
        <v>12837.45</v>
      </c>
      <c r="H7043" s="1">
        <v>43367</v>
      </c>
      <c r="I7043" t="str">
        <f t="shared" ref="I7043:I7106" si="330">TEXT(H7043,"dd")</f>
        <v>24</v>
      </c>
      <c r="J7043" t="str">
        <f t="shared" ref="J7043:J7106" si="331">TEXT(H7043,"mmmm")</f>
        <v>September</v>
      </c>
      <c r="K7043" t="str">
        <f t="shared" ref="K7043:K7106" si="332">TEXT(H7043,"yyyy")</f>
        <v>2018</v>
      </c>
      <c r="L7043" s="15">
        <v>0.40218749999999998</v>
      </c>
      <c r="M7043">
        <f>HOUR(K7043:K19085)</f>
        <v>0</v>
      </c>
      <c r="N7043">
        <f>MINUTE(K7043:K19085)</f>
        <v>0</v>
      </c>
      <c r="O7043">
        <f>SECOND(K7043:K19085)</f>
        <v>0</v>
      </c>
      <c r="P7043">
        <v>55.26</v>
      </c>
      <c r="Q7043">
        <f>G7043-P7043</f>
        <v>12782.19</v>
      </c>
      <c r="R7043" t="s">
        <v>21</v>
      </c>
      <c r="S7043" t="s">
        <v>18</v>
      </c>
      <c r="T7043" t="s">
        <v>19</v>
      </c>
    </row>
    <row r="7044" spans="1:20" x14ac:dyDescent="0.35">
      <c r="A7044" t="s">
        <v>11</v>
      </c>
      <c r="B7044" t="s">
        <v>22</v>
      </c>
      <c r="C7044" t="s">
        <v>13</v>
      </c>
      <c r="D7044" t="s">
        <v>14</v>
      </c>
      <c r="E7044" t="s">
        <v>23</v>
      </c>
      <c r="F7044" t="s">
        <v>24</v>
      </c>
      <c r="G7044">
        <v>331.92</v>
      </c>
      <c r="H7044" s="1">
        <v>43367</v>
      </c>
      <c r="I7044" t="str">
        <f t="shared" si="330"/>
        <v>24</v>
      </c>
      <c r="J7044" t="str">
        <f t="shared" si="331"/>
        <v>September</v>
      </c>
      <c r="K7044" t="str">
        <f t="shared" si="332"/>
        <v>2018</v>
      </c>
      <c r="L7044" s="15">
        <v>0.40511574074074069</v>
      </c>
      <c r="M7044">
        <f>HOUR(K7044:K19086)</f>
        <v>0</v>
      </c>
      <c r="N7044">
        <f>MINUTE(K7044:K19086)</f>
        <v>0</v>
      </c>
      <c r="O7044">
        <f>SECOND(K7044:K19086)</f>
        <v>0</v>
      </c>
      <c r="P7044">
        <v>25.66</v>
      </c>
      <c r="Q7044">
        <f>G7044-P7044</f>
        <v>306.26</v>
      </c>
      <c r="R7044" t="s">
        <v>1181</v>
      </c>
      <c r="S7044" t="s">
        <v>18</v>
      </c>
      <c r="T7044" t="s">
        <v>19</v>
      </c>
    </row>
    <row r="7045" spans="1:20" x14ac:dyDescent="0.35">
      <c r="A7045" t="s">
        <v>11</v>
      </c>
      <c r="B7045" t="s">
        <v>338</v>
      </c>
      <c r="C7045" t="s">
        <v>13</v>
      </c>
      <c r="D7045" t="s">
        <v>20</v>
      </c>
      <c r="E7045" t="s">
        <v>339</v>
      </c>
      <c r="F7045" t="s">
        <v>16</v>
      </c>
      <c r="G7045">
        <v>3019.95</v>
      </c>
      <c r="H7045" s="1">
        <v>43367</v>
      </c>
      <c r="I7045" t="str">
        <f t="shared" si="330"/>
        <v>24</v>
      </c>
      <c r="J7045" t="str">
        <f t="shared" si="331"/>
        <v>September</v>
      </c>
      <c r="K7045" t="str">
        <f t="shared" si="332"/>
        <v>2018</v>
      </c>
      <c r="L7045" s="15">
        <v>0.40804398148148152</v>
      </c>
      <c r="M7045">
        <f>HOUR(K7045:K19087)</f>
        <v>0</v>
      </c>
      <c r="N7045">
        <f>MINUTE(K7045:K19087)</f>
        <v>0</v>
      </c>
      <c r="O7045">
        <f>SECOND(K7045:K19087)</f>
        <v>0</v>
      </c>
      <c r="P7045">
        <v>27.76</v>
      </c>
      <c r="Q7045">
        <f>G7045-P7045</f>
        <v>2992.1899999999996</v>
      </c>
      <c r="R7045" t="s">
        <v>455</v>
      </c>
      <c r="S7045" t="s">
        <v>18</v>
      </c>
      <c r="T7045" t="s">
        <v>19</v>
      </c>
    </row>
    <row r="7046" spans="1:20" x14ac:dyDescent="0.35">
      <c r="A7046" t="s">
        <v>11</v>
      </c>
      <c r="B7046" t="s">
        <v>227</v>
      </c>
      <c r="C7046" t="s">
        <v>13</v>
      </c>
      <c r="D7046" t="s">
        <v>14</v>
      </c>
      <c r="E7046" t="s">
        <v>228</v>
      </c>
      <c r="F7046" t="s">
        <v>24</v>
      </c>
      <c r="G7046">
        <v>13417.37</v>
      </c>
      <c r="H7046" s="1">
        <v>43367</v>
      </c>
      <c r="I7046" t="str">
        <f t="shared" si="330"/>
        <v>24</v>
      </c>
      <c r="J7046" t="str">
        <f t="shared" si="331"/>
        <v>September</v>
      </c>
      <c r="K7046" t="str">
        <f t="shared" si="332"/>
        <v>2018</v>
      </c>
      <c r="L7046" s="15">
        <v>0.41097222222222224</v>
      </c>
      <c r="M7046">
        <f>HOUR(K7046:K19088)</f>
        <v>0</v>
      </c>
      <c r="N7046">
        <f>MINUTE(K7046:K19088)</f>
        <v>0</v>
      </c>
      <c r="O7046">
        <f>SECOND(K7046:K19088)</f>
        <v>0</v>
      </c>
      <c r="P7046">
        <v>12.32</v>
      </c>
      <c r="Q7046">
        <f>G7046-P7046</f>
        <v>13405.050000000001</v>
      </c>
      <c r="R7046" t="s">
        <v>441</v>
      </c>
      <c r="S7046" t="s">
        <v>18</v>
      </c>
      <c r="T7046" t="s">
        <v>19</v>
      </c>
    </row>
    <row r="7047" spans="1:20" x14ac:dyDescent="0.35">
      <c r="A7047" t="s">
        <v>11</v>
      </c>
      <c r="B7047" t="s">
        <v>62</v>
      </c>
      <c r="C7047" t="s">
        <v>13</v>
      </c>
      <c r="D7047" t="s">
        <v>20</v>
      </c>
      <c r="E7047" t="s">
        <v>63</v>
      </c>
      <c r="F7047" t="s">
        <v>24</v>
      </c>
      <c r="G7047">
        <v>4280.0600000000004</v>
      </c>
      <c r="H7047" s="1">
        <v>43367</v>
      </c>
      <c r="I7047" t="str">
        <f t="shared" si="330"/>
        <v>24</v>
      </c>
      <c r="J7047" t="str">
        <f t="shared" si="331"/>
        <v>September</v>
      </c>
      <c r="K7047" t="str">
        <f t="shared" si="332"/>
        <v>2018</v>
      </c>
      <c r="L7047" s="15">
        <v>0.41391203703703705</v>
      </c>
      <c r="M7047">
        <f>HOUR(K7047:K19089)</f>
        <v>0</v>
      </c>
      <c r="N7047">
        <f>MINUTE(K7047:K19089)</f>
        <v>0</v>
      </c>
      <c r="O7047">
        <f>SECOND(K7047:K19089)</f>
        <v>0</v>
      </c>
      <c r="P7047">
        <v>74.760000000000005</v>
      </c>
      <c r="Q7047">
        <f>G7047-P7047</f>
        <v>4205.3</v>
      </c>
      <c r="R7047" t="s">
        <v>363</v>
      </c>
      <c r="S7047" t="s">
        <v>18</v>
      </c>
      <c r="T7047" t="s">
        <v>19</v>
      </c>
    </row>
    <row r="7048" spans="1:20" x14ac:dyDescent="0.35">
      <c r="A7048" t="s">
        <v>11</v>
      </c>
      <c r="B7048" t="s">
        <v>62</v>
      </c>
      <c r="C7048" t="s">
        <v>13</v>
      </c>
      <c r="D7048" t="s">
        <v>14</v>
      </c>
      <c r="E7048" t="s">
        <v>63</v>
      </c>
      <c r="F7048" t="s">
        <v>24</v>
      </c>
      <c r="G7048">
        <v>4265.46</v>
      </c>
      <c r="H7048" s="1">
        <v>43367</v>
      </c>
      <c r="I7048" t="str">
        <f t="shared" si="330"/>
        <v>24</v>
      </c>
      <c r="J7048" t="str">
        <f t="shared" si="331"/>
        <v>September</v>
      </c>
      <c r="K7048" t="str">
        <f t="shared" si="332"/>
        <v>2018</v>
      </c>
      <c r="L7048" s="15">
        <v>0.41697916666666668</v>
      </c>
      <c r="M7048">
        <f>HOUR(K7048:K19090)</f>
        <v>0</v>
      </c>
      <c r="N7048">
        <f>MINUTE(K7048:K19090)</f>
        <v>0</v>
      </c>
      <c r="O7048">
        <f>SECOND(K7048:K19090)</f>
        <v>0</v>
      </c>
      <c r="P7048">
        <v>14.6</v>
      </c>
      <c r="Q7048">
        <f>G7048-P7048</f>
        <v>4250.8599999999997</v>
      </c>
      <c r="R7048" t="s">
        <v>1185</v>
      </c>
      <c r="S7048" t="s">
        <v>18</v>
      </c>
      <c r="T7048" t="s">
        <v>19</v>
      </c>
    </row>
    <row r="7049" spans="1:20" x14ac:dyDescent="0.35">
      <c r="A7049" t="s">
        <v>11</v>
      </c>
      <c r="B7049" t="s">
        <v>289</v>
      </c>
      <c r="C7049" t="s">
        <v>13</v>
      </c>
      <c r="D7049" t="s">
        <v>14</v>
      </c>
      <c r="E7049" t="s">
        <v>290</v>
      </c>
      <c r="F7049" t="s">
        <v>24</v>
      </c>
      <c r="G7049">
        <v>6582.46</v>
      </c>
      <c r="H7049" s="1">
        <v>43367</v>
      </c>
      <c r="I7049" t="str">
        <f t="shared" si="330"/>
        <v>24</v>
      </c>
      <c r="J7049" t="str">
        <f t="shared" si="331"/>
        <v>September</v>
      </c>
      <c r="K7049" t="str">
        <f t="shared" si="332"/>
        <v>2018</v>
      </c>
      <c r="L7049" s="15">
        <v>0.42219907407407403</v>
      </c>
      <c r="M7049">
        <f>HOUR(K7049:K19091)</f>
        <v>0</v>
      </c>
      <c r="N7049">
        <f>MINUTE(K7049:K19091)</f>
        <v>0</v>
      </c>
      <c r="O7049">
        <f>SECOND(K7049:K19091)</f>
        <v>0</v>
      </c>
      <c r="P7049">
        <v>32.229999999999997</v>
      </c>
      <c r="Q7049">
        <f>G7049-P7049</f>
        <v>6550.2300000000005</v>
      </c>
      <c r="R7049" t="s">
        <v>957</v>
      </c>
      <c r="S7049" t="s">
        <v>18</v>
      </c>
      <c r="T7049" t="s">
        <v>19</v>
      </c>
    </row>
    <row r="7050" spans="1:20" x14ac:dyDescent="0.35">
      <c r="A7050" t="s">
        <v>11</v>
      </c>
      <c r="B7050" t="s">
        <v>47</v>
      </c>
      <c r="C7050" t="s">
        <v>13</v>
      </c>
      <c r="D7050" t="s">
        <v>20</v>
      </c>
      <c r="E7050" t="s">
        <v>48</v>
      </c>
      <c r="F7050" t="s">
        <v>24</v>
      </c>
      <c r="G7050">
        <v>12813.42</v>
      </c>
      <c r="H7050" s="1">
        <v>43367</v>
      </c>
      <c r="I7050" t="str">
        <f t="shared" si="330"/>
        <v>24</v>
      </c>
      <c r="J7050" t="str">
        <f t="shared" si="331"/>
        <v>September</v>
      </c>
      <c r="K7050" t="str">
        <f t="shared" si="332"/>
        <v>2018</v>
      </c>
      <c r="L7050" s="15">
        <v>0.4274189814814815</v>
      </c>
      <c r="M7050">
        <f>HOUR(K7050:K19092)</f>
        <v>0</v>
      </c>
      <c r="N7050">
        <f>MINUTE(K7050:K19092)</f>
        <v>0</v>
      </c>
      <c r="O7050">
        <f>SECOND(K7050:K19092)</f>
        <v>0</v>
      </c>
      <c r="P7050">
        <v>24.03</v>
      </c>
      <c r="Q7050">
        <f>G7050-P7050</f>
        <v>12789.39</v>
      </c>
      <c r="R7050" t="s">
        <v>360</v>
      </c>
      <c r="S7050" t="s">
        <v>18</v>
      </c>
      <c r="T7050" t="s">
        <v>19</v>
      </c>
    </row>
    <row r="7051" spans="1:20" x14ac:dyDescent="0.35">
      <c r="A7051" t="s">
        <v>11</v>
      </c>
      <c r="B7051" t="s">
        <v>80</v>
      </c>
      <c r="C7051" t="s">
        <v>13</v>
      </c>
      <c r="D7051" t="s">
        <v>14</v>
      </c>
      <c r="E7051" t="s">
        <v>81</v>
      </c>
      <c r="F7051" t="s">
        <v>24</v>
      </c>
      <c r="G7051">
        <v>17973.16</v>
      </c>
      <c r="H7051" s="1">
        <v>43367</v>
      </c>
      <c r="I7051" t="str">
        <f t="shared" si="330"/>
        <v>24</v>
      </c>
      <c r="J7051" t="str">
        <f t="shared" si="331"/>
        <v>September</v>
      </c>
      <c r="K7051" t="str">
        <f t="shared" si="332"/>
        <v>2018</v>
      </c>
      <c r="L7051" s="15">
        <v>0.43263888888888885</v>
      </c>
      <c r="M7051">
        <f>HOUR(K7051:K19093)</f>
        <v>0</v>
      </c>
      <c r="N7051">
        <f>MINUTE(K7051:K19093)</f>
        <v>0</v>
      </c>
      <c r="O7051">
        <f>SECOND(K7051:K19093)</f>
        <v>0</v>
      </c>
      <c r="P7051">
        <v>5.54</v>
      </c>
      <c r="Q7051">
        <f>G7051-P7051</f>
        <v>17967.62</v>
      </c>
      <c r="R7051" t="s">
        <v>451</v>
      </c>
      <c r="S7051" t="s">
        <v>18</v>
      </c>
      <c r="T7051" t="s">
        <v>19</v>
      </c>
    </row>
    <row r="7052" spans="1:20" x14ac:dyDescent="0.35">
      <c r="A7052" t="s">
        <v>11</v>
      </c>
      <c r="B7052" t="s">
        <v>143</v>
      </c>
      <c r="C7052" t="s">
        <v>13</v>
      </c>
      <c r="D7052" t="s">
        <v>14</v>
      </c>
      <c r="E7052" t="s">
        <v>144</v>
      </c>
      <c r="F7052" t="s">
        <v>24</v>
      </c>
      <c r="G7052">
        <v>38390.49</v>
      </c>
      <c r="H7052" s="1">
        <v>43367</v>
      </c>
      <c r="I7052" t="str">
        <f t="shared" si="330"/>
        <v>24</v>
      </c>
      <c r="J7052" t="str">
        <f t="shared" si="331"/>
        <v>September</v>
      </c>
      <c r="K7052" t="str">
        <f t="shared" si="332"/>
        <v>2018</v>
      </c>
      <c r="L7052" s="15">
        <v>0.43785879629629632</v>
      </c>
      <c r="M7052">
        <f>HOUR(K7052:K19094)</f>
        <v>0</v>
      </c>
      <c r="N7052">
        <f>MINUTE(K7052:K19094)</f>
        <v>0</v>
      </c>
      <c r="O7052">
        <f>SECOND(K7052:K19094)</f>
        <v>0</v>
      </c>
      <c r="P7052">
        <v>59.94</v>
      </c>
      <c r="Q7052">
        <f>G7052-P7052</f>
        <v>38330.549999999996</v>
      </c>
      <c r="R7052" t="s">
        <v>605</v>
      </c>
      <c r="S7052" t="s">
        <v>18</v>
      </c>
      <c r="T7052" t="s">
        <v>19</v>
      </c>
    </row>
    <row r="7053" spans="1:20" x14ac:dyDescent="0.35">
      <c r="A7053" t="s">
        <v>11</v>
      </c>
      <c r="B7053" t="s">
        <v>22</v>
      </c>
      <c r="C7053" t="s">
        <v>13</v>
      </c>
      <c r="D7053" t="s">
        <v>14</v>
      </c>
      <c r="E7053" t="s">
        <v>23</v>
      </c>
      <c r="F7053" t="s">
        <v>24</v>
      </c>
      <c r="G7053">
        <v>313.44</v>
      </c>
      <c r="H7053" s="1">
        <v>43367</v>
      </c>
      <c r="I7053" t="str">
        <f t="shared" si="330"/>
        <v>24</v>
      </c>
      <c r="J7053" t="str">
        <f t="shared" si="331"/>
        <v>September</v>
      </c>
      <c r="K7053" t="str">
        <f t="shared" si="332"/>
        <v>2018</v>
      </c>
      <c r="L7053" s="15">
        <v>0.44307870370370367</v>
      </c>
      <c r="M7053">
        <f>HOUR(K7053:K19095)</f>
        <v>0</v>
      </c>
      <c r="N7053">
        <f>MINUTE(K7053:K19095)</f>
        <v>0</v>
      </c>
      <c r="O7053">
        <f>SECOND(K7053:K19095)</f>
        <v>0</v>
      </c>
      <c r="P7053">
        <v>18.48</v>
      </c>
      <c r="Q7053">
        <f>G7053-P7053</f>
        <v>294.95999999999998</v>
      </c>
      <c r="R7053" t="s">
        <v>913</v>
      </c>
      <c r="S7053" t="s">
        <v>18</v>
      </c>
      <c r="T7053" t="s">
        <v>19</v>
      </c>
    </row>
    <row r="7054" spans="1:20" x14ac:dyDescent="0.35">
      <c r="A7054" t="s">
        <v>11</v>
      </c>
      <c r="B7054" t="s">
        <v>47</v>
      </c>
      <c r="C7054" t="s">
        <v>13</v>
      </c>
      <c r="D7054" t="s">
        <v>20</v>
      </c>
      <c r="E7054" t="s">
        <v>48</v>
      </c>
      <c r="F7054" t="s">
        <v>24</v>
      </c>
      <c r="G7054">
        <v>12803.72</v>
      </c>
      <c r="H7054" s="1">
        <v>43367</v>
      </c>
      <c r="I7054" t="str">
        <f t="shared" si="330"/>
        <v>24</v>
      </c>
      <c r="J7054" t="str">
        <f t="shared" si="331"/>
        <v>September</v>
      </c>
      <c r="K7054" t="str">
        <f t="shared" si="332"/>
        <v>2018</v>
      </c>
      <c r="L7054" s="15">
        <v>0.45351851851851849</v>
      </c>
      <c r="M7054">
        <f>HOUR(K7054:K19096)</f>
        <v>0</v>
      </c>
      <c r="N7054">
        <f>MINUTE(K7054:K19096)</f>
        <v>0</v>
      </c>
      <c r="O7054">
        <f>SECOND(K7054:K19096)</f>
        <v>0</v>
      </c>
      <c r="P7054">
        <v>9.6999999999999993</v>
      </c>
      <c r="Q7054">
        <f>G7054-P7054</f>
        <v>12794.019999999999</v>
      </c>
      <c r="R7054" t="s">
        <v>867</v>
      </c>
      <c r="S7054" t="s">
        <v>18</v>
      </c>
      <c r="T7054" t="s">
        <v>19</v>
      </c>
    </row>
    <row r="7055" spans="1:20" x14ac:dyDescent="0.35">
      <c r="A7055" t="s">
        <v>29</v>
      </c>
      <c r="B7055" t="s">
        <v>547</v>
      </c>
      <c r="C7055" t="s">
        <v>13</v>
      </c>
      <c r="D7055" t="s">
        <v>121</v>
      </c>
      <c r="E7055" t="s">
        <v>548</v>
      </c>
      <c r="F7055" t="s">
        <v>16</v>
      </c>
      <c r="G7055">
        <v>9760.77</v>
      </c>
      <c r="H7055" s="1">
        <v>43367</v>
      </c>
      <c r="I7055" t="str">
        <f t="shared" si="330"/>
        <v>24</v>
      </c>
      <c r="J7055" t="str">
        <f t="shared" si="331"/>
        <v>September</v>
      </c>
      <c r="K7055" t="str">
        <f t="shared" si="332"/>
        <v>2018</v>
      </c>
      <c r="L7055" s="15">
        <v>0.45833333333333331</v>
      </c>
      <c r="M7055">
        <f>HOUR(K7055:K19097)</f>
        <v>0</v>
      </c>
      <c r="N7055">
        <f>MINUTE(K7055:K19097)</f>
        <v>0</v>
      </c>
      <c r="O7055">
        <f>SECOND(K7055:K19097)</f>
        <v>0</v>
      </c>
      <c r="P7055">
        <v>1711.39</v>
      </c>
      <c r="Q7055">
        <f>G7055-P7055</f>
        <v>8049.38</v>
      </c>
      <c r="R7055" t="s">
        <v>1833</v>
      </c>
      <c r="S7055" t="s">
        <v>18</v>
      </c>
      <c r="T7055" t="s">
        <v>122</v>
      </c>
    </row>
    <row r="7056" spans="1:20" x14ac:dyDescent="0.35">
      <c r="A7056" t="s">
        <v>29</v>
      </c>
      <c r="B7056" t="s">
        <v>547</v>
      </c>
      <c r="C7056" t="s">
        <v>13</v>
      </c>
      <c r="D7056" t="s">
        <v>31</v>
      </c>
      <c r="E7056" t="s">
        <v>548</v>
      </c>
      <c r="F7056" t="s">
        <v>16</v>
      </c>
      <c r="G7056">
        <v>9714.77</v>
      </c>
      <c r="H7056" s="1">
        <v>43367</v>
      </c>
      <c r="I7056" t="str">
        <f t="shared" si="330"/>
        <v>24</v>
      </c>
      <c r="J7056" t="str">
        <f t="shared" si="331"/>
        <v>September</v>
      </c>
      <c r="K7056" t="str">
        <f t="shared" si="332"/>
        <v>2018</v>
      </c>
      <c r="L7056" s="15">
        <v>0.45833333333333331</v>
      </c>
      <c r="M7056">
        <f>HOUR(K7056:K19098)</f>
        <v>0</v>
      </c>
      <c r="N7056">
        <f>MINUTE(K7056:K19098)</f>
        <v>0</v>
      </c>
      <c r="O7056">
        <f>SECOND(K7056:K19098)</f>
        <v>0</v>
      </c>
      <c r="P7056">
        <v>46</v>
      </c>
      <c r="Q7056">
        <f>G7056-P7056</f>
        <v>9668.77</v>
      </c>
      <c r="R7056" t="s">
        <v>1833</v>
      </c>
      <c r="S7056" t="s">
        <v>18</v>
      </c>
      <c r="T7056" t="s">
        <v>19</v>
      </c>
    </row>
    <row r="7057" spans="1:20" x14ac:dyDescent="0.35">
      <c r="A7057" t="s">
        <v>29</v>
      </c>
      <c r="B7057" t="s">
        <v>245</v>
      </c>
      <c r="C7057" t="s">
        <v>13</v>
      </c>
      <c r="D7057" t="s">
        <v>31</v>
      </c>
      <c r="E7057" t="s">
        <v>23</v>
      </c>
      <c r="F7057" t="s">
        <v>24</v>
      </c>
      <c r="G7057">
        <v>56730.1</v>
      </c>
      <c r="H7057" s="1">
        <v>43367</v>
      </c>
      <c r="I7057" t="str">
        <f t="shared" si="330"/>
        <v>24</v>
      </c>
      <c r="J7057" t="str">
        <f t="shared" si="331"/>
        <v>September</v>
      </c>
      <c r="K7057" t="str">
        <f t="shared" si="332"/>
        <v>2018</v>
      </c>
      <c r="L7057" s="15">
        <v>0.45833333333333331</v>
      </c>
      <c r="M7057">
        <f>HOUR(K7057:K19099)</f>
        <v>0</v>
      </c>
      <c r="N7057">
        <f>MINUTE(K7057:K19099)</f>
        <v>0</v>
      </c>
      <c r="O7057">
        <f>SECOND(K7057:K19099)</f>
        <v>0</v>
      </c>
      <c r="P7057">
        <v>37</v>
      </c>
      <c r="Q7057">
        <f>G7057-P7057</f>
        <v>56693.1</v>
      </c>
      <c r="R7057" t="s">
        <v>1833</v>
      </c>
      <c r="S7057" t="s">
        <v>18</v>
      </c>
      <c r="T7057" t="s">
        <v>19</v>
      </c>
    </row>
    <row r="7058" spans="1:20" x14ac:dyDescent="0.35">
      <c r="A7058" t="s">
        <v>29</v>
      </c>
      <c r="B7058" t="s">
        <v>25</v>
      </c>
      <c r="C7058" t="s">
        <v>13</v>
      </c>
      <c r="D7058" t="s">
        <v>121</v>
      </c>
      <c r="E7058" t="s">
        <v>26</v>
      </c>
      <c r="F7058" t="s">
        <v>16</v>
      </c>
      <c r="G7058">
        <v>4465.5600000000004</v>
      </c>
      <c r="H7058" s="1">
        <v>43367</v>
      </c>
      <c r="I7058" t="str">
        <f t="shared" si="330"/>
        <v>24</v>
      </c>
      <c r="J7058" t="str">
        <f t="shared" si="331"/>
        <v>September</v>
      </c>
      <c r="K7058" t="str">
        <f t="shared" si="332"/>
        <v>2018</v>
      </c>
      <c r="L7058" s="15">
        <v>0.45833333333333331</v>
      </c>
      <c r="M7058">
        <f>HOUR(K7058:K19100)</f>
        <v>0</v>
      </c>
      <c r="N7058">
        <f>MINUTE(K7058:K19100)</f>
        <v>0</v>
      </c>
      <c r="O7058">
        <f>SECOND(K7058:K19100)</f>
        <v>0</v>
      </c>
      <c r="P7058">
        <v>892.09</v>
      </c>
      <c r="Q7058">
        <f>G7058-P7058</f>
        <v>3573.4700000000003</v>
      </c>
      <c r="R7058" t="s">
        <v>1833</v>
      </c>
      <c r="S7058" t="s">
        <v>18</v>
      </c>
      <c r="T7058" t="s">
        <v>122</v>
      </c>
    </row>
    <row r="7059" spans="1:20" x14ac:dyDescent="0.35">
      <c r="A7059" t="s">
        <v>29</v>
      </c>
      <c r="B7059" t="s">
        <v>128</v>
      </c>
      <c r="C7059" t="s">
        <v>13</v>
      </c>
      <c r="D7059" t="s">
        <v>31</v>
      </c>
      <c r="E7059" t="s">
        <v>129</v>
      </c>
      <c r="F7059" t="s">
        <v>24</v>
      </c>
      <c r="G7059">
        <v>61900.79</v>
      </c>
      <c r="H7059" s="1">
        <v>43367</v>
      </c>
      <c r="I7059" t="str">
        <f t="shared" si="330"/>
        <v>24</v>
      </c>
      <c r="J7059" t="str">
        <f t="shared" si="331"/>
        <v>September</v>
      </c>
      <c r="K7059" t="str">
        <f t="shared" si="332"/>
        <v>2018</v>
      </c>
      <c r="L7059" s="15">
        <v>0.45833333333333331</v>
      </c>
      <c r="M7059">
        <f>HOUR(K7059:K19101)</f>
        <v>0</v>
      </c>
      <c r="N7059">
        <f>MINUTE(K7059:K19101)</f>
        <v>0</v>
      </c>
      <c r="O7059">
        <f>SECOND(K7059:K19101)</f>
        <v>0</v>
      </c>
      <c r="P7059">
        <v>124</v>
      </c>
      <c r="Q7059">
        <f>G7059-P7059</f>
        <v>61776.79</v>
      </c>
      <c r="R7059" t="s">
        <v>1833</v>
      </c>
      <c r="S7059" t="s">
        <v>18</v>
      </c>
      <c r="T7059" t="s">
        <v>19</v>
      </c>
    </row>
    <row r="7060" spans="1:20" x14ac:dyDescent="0.35">
      <c r="A7060" t="s">
        <v>29</v>
      </c>
      <c r="B7060" t="s">
        <v>156</v>
      </c>
      <c r="C7060" t="s">
        <v>13</v>
      </c>
      <c r="D7060" t="s">
        <v>31</v>
      </c>
      <c r="E7060" t="s">
        <v>76</v>
      </c>
      <c r="F7060" t="s">
        <v>24</v>
      </c>
      <c r="G7060">
        <v>40834.410000000003</v>
      </c>
      <c r="H7060" s="1">
        <v>43367</v>
      </c>
      <c r="I7060" t="str">
        <f t="shared" si="330"/>
        <v>24</v>
      </c>
      <c r="J7060" t="str">
        <f t="shared" si="331"/>
        <v>September</v>
      </c>
      <c r="K7060" t="str">
        <f t="shared" si="332"/>
        <v>2018</v>
      </c>
      <c r="L7060" s="15">
        <v>0.45833333333333331</v>
      </c>
      <c r="M7060">
        <f>HOUR(K7060:K19102)</f>
        <v>0</v>
      </c>
      <c r="N7060">
        <f>MINUTE(K7060:K19102)</f>
        <v>0</v>
      </c>
      <c r="O7060">
        <f>SECOND(K7060:K19102)</f>
        <v>0</v>
      </c>
      <c r="P7060">
        <v>42</v>
      </c>
      <c r="Q7060">
        <f>G7060-P7060</f>
        <v>40792.410000000003</v>
      </c>
      <c r="R7060" t="s">
        <v>1833</v>
      </c>
      <c r="S7060" t="s">
        <v>18</v>
      </c>
      <c r="T7060" t="s">
        <v>19</v>
      </c>
    </row>
    <row r="7061" spans="1:20" x14ac:dyDescent="0.35">
      <c r="A7061" t="s">
        <v>29</v>
      </c>
      <c r="B7061" t="s">
        <v>338</v>
      </c>
      <c r="C7061" t="s">
        <v>13</v>
      </c>
      <c r="D7061" t="s">
        <v>121</v>
      </c>
      <c r="E7061" t="s">
        <v>339</v>
      </c>
      <c r="F7061" t="s">
        <v>16</v>
      </c>
      <c r="G7061">
        <v>4863.09</v>
      </c>
      <c r="H7061" s="1">
        <v>43367</v>
      </c>
      <c r="I7061" t="str">
        <f t="shared" si="330"/>
        <v>24</v>
      </c>
      <c r="J7061" t="str">
        <f t="shared" si="331"/>
        <v>September</v>
      </c>
      <c r="K7061" t="str">
        <f t="shared" si="332"/>
        <v>2018</v>
      </c>
      <c r="L7061" s="15">
        <v>0.45833333333333331</v>
      </c>
      <c r="M7061">
        <f>HOUR(K7061:K19103)</f>
        <v>0</v>
      </c>
      <c r="N7061">
        <f>MINUTE(K7061:K19103)</f>
        <v>0</v>
      </c>
      <c r="O7061">
        <f>SECOND(K7061:K19103)</f>
        <v>0</v>
      </c>
      <c r="P7061">
        <v>1843.14</v>
      </c>
      <c r="Q7061">
        <f>G7061-P7061</f>
        <v>3019.95</v>
      </c>
      <c r="R7061" t="s">
        <v>1833</v>
      </c>
      <c r="S7061" t="s">
        <v>18</v>
      </c>
      <c r="T7061" t="s">
        <v>122</v>
      </c>
    </row>
    <row r="7062" spans="1:20" x14ac:dyDescent="0.35">
      <c r="A7062" t="s">
        <v>11</v>
      </c>
      <c r="B7062" t="s">
        <v>73</v>
      </c>
      <c r="C7062" t="s">
        <v>13</v>
      </c>
      <c r="D7062" t="s">
        <v>20</v>
      </c>
      <c r="E7062" t="s">
        <v>74</v>
      </c>
      <c r="F7062" t="s">
        <v>16</v>
      </c>
      <c r="G7062">
        <v>15055.29</v>
      </c>
      <c r="H7062" s="1">
        <v>43367</v>
      </c>
      <c r="I7062" t="str">
        <f t="shared" si="330"/>
        <v>24</v>
      </c>
      <c r="J7062" t="str">
        <f t="shared" si="331"/>
        <v>September</v>
      </c>
      <c r="K7062" t="str">
        <f t="shared" si="332"/>
        <v>2018</v>
      </c>
      <c r="L7062" s="15">
        <v>0.45971064814814816</v>
      </c>
      <c r="M7062">
        <f>HOUR(K7062:K19104)</f>
        <v>0</v>
      </c>
      <c r="N7062">
        <f>MINUTE(K7062:K19104)</f>
        <v>0</v>
      </c>
      <c r="O7062">
        <f>SECOND(K7062:K19104)</f>
        <v>0</v>
      </c>
      <c r="P7062">
        <v>13.73</v>
      </c>
      <c r="Q7062">
        <f>G7062-P7062</f>
        <v>15041.560000000001</v>
      </c>
      <c r="R7062" t="s">
        <v>790</v>
      </c>
      <c r="S7062" t="s">
        <v>18</v>
      </c>
      <c r="T7062" t="s">
        <v>19</v>
      </c>
    </row>
    <row r="7063" spans="1:20" x14ac:dyDescent="0.35">
      <c r="A7063" t="s">
        <v>11</v>
      </c>
      <c r="B7063" t="s">
        <v>154</v>
      </c>
      <c r="C7063" t="s">
        <v>13</v>
      </c>
      <c r="D7063" t="s">
        <v>14</v>
      </c>
      <c r="E7063" t="s">
        <v>155</v>
      </c>
      <c r="F7063" t="s">
        <v>16</v>
      </c>
      <c r="G7063">
        <v>4230.32</v>
      </c>
      <c r="H7063" s="1">
        <v>43367</v>
      </c>
      <c r="I7063" t="str">
        <f t="shared" si="330"/>
        <v>24</v>
      </c>
      <c r="J7063" t="str">
        <f t="shared" si="331"/>
        <v>September</v>
      </c>
      <c r="K7063" t="str">
        <f t="shared" si="332"/>
        <v>2018</v>
      </c>
      <c r="L7063" s="15">
        <v>0.47707175925925926</v>
      </c>
      <c r="M7063">
        <f>HOUR(K7063:K19105)</f>
        <v>0</v>
      </c>
      <c r="N7063">
        <f>MINUTE(K7063:K19105)</f>
        <v>0</v>
      </c>
      <c r="O7063">
        <f>SECOND(K7063:K19105)</f>
        <v>0</v>
      </c>
      <c r="P7063">
        <v>15.38</v>
      </c>
      <c r="Q7063">
        <f>G7063-P7063</f>
        <v>4214.9399999999996</v>
      </c>
      <c r="R7063" t="s">
        <v>1552</v>
      </c>
      <c r="S7063" t="s">
        <v>18</v>
      </c>
      <c r="T7063" t="s">
        <v>19</v>
      </c>
    </row>
    <row r="7064" spans="1:20" x14ac:dyDescent="0.35">
      <c r="A7064" t="s">
        <v>11</v>
      </c>
      <c r="B7064" t="s">
        <v>25</v>
      </c>
      <c r="C7064" t="s">
        <v>13</v>
      </c>
      <c r="D7064" t="s">
        <v>20</v>
      </c>
      <c r="E7064" t="s">
        <v>26</v>
      </c>
      <c r="F7064" t="s">
        <v>16</v>
      </c>
      <c r="G7064">
        <v>3573.47</v>
      </c>
      <c r="H7064" s="1">
        <v>43367</v>
      </c>
      <c r="I7064" t="str">
        <f t="shared" si="330"/>
        <v>24</v>
      </c>
      <c r="J7064" t="str">
        <f t="shared" si="331"/>
        <v>September</v>
      </c>
      <c r="K7064" t="str">
        <f t="shared" si="332"/>
        <v>2018</v>
      </c>
      <c r="L7064" s="15">
        <v>0.49443287037037037</v>
      </c>
      <c r="M7064">
        <f>HOUR(K7064:K19106)</f>
        <v>0</v>
      </c>
      <c r="N7064">
        <f>MINUTE(K7064:K19106)</f>
        <v>0</v>
      </c>
      <c r="O7064">
        <f>SECOND(K7064:K19106)</f>
        <v>0</v>
      </c>
      <c r="P7064">
        <v>6.16</v>
      </c>
      <c r="Q7064">
        <f>G7064-P7064</f>
        <v>3567.31</v>
      </c>
      <c r="R7064" t="s">
        <v>794</v>
      </c>
      <c r="S7064" t="s">
        <v>18</v>
      </c>
      <c r="T7064" t="s">
        <v>19</v>
      </c>
    </row>
    <row r="7065" spans="1:20" x14ac:dyDescent="0.35">
      <c r="A7065" t="s">
        <v>29</v>
      </c>
      <c r="B7065" t="s">
        <v>282</v>
      </c>
      <c r="C7065" t="s">
        <v>13</v>
      </c>
      <c r="D7065" t="s">
        <v>121</v>
      </c>
      <c r="E7065" t="s">
        <v>283</v>
      </c>
      <c r="F7065" t="s">
        <v>24</v>
      </c>
      <c r="G7065">
        <v>7178.3</v>
      </c>
      <c r="H7065" s="1">
        <v>43367</v>
      </c>
      <c r="I7065" t="str">
        <f t="shared" si="330"/>
        <v>24</v>
      </c>
      <c r="J7065" t="str">
        <f t="shared" si="331"/>
        <v>September</v>
      </c>
      <c r="K7065" t="str">
        <f t="shared" si="332"/>
        <v>2018</v>
      </c>
      <c r="L7065" s="15">
        <v>0.5</v>
      </c>
      <c r="M7065">
        <f>HOUR(K7065:K19107)</f>
        <v>0</v>
      </c>
      <c r="N7065">
        <f>MINUTE(K7065:K19107)</f>
        <v>0</v>
      </c>
      <c r="O7065">
        <f>SECOND(K7065:K19107)</f>
        <v>0</v>
      </c>
      <c r="P7065">
        <v>1640.83</v>
      </c>
      <c r="Q7065">
        <f>G7065-P7065</f>
        <v>5537.47</v>
      </c>
      <c r="R7065" t="s">
        <v>1833</v>
      </c>
      <c r="S7065" t="s">
        <v>18</v>
      </c>
      <c r="T7065" t="s">
        <v>122</v>
      </c>
    </row>
    <row r="7066" spans="1:20" x14ac:dyDescent="0.35">
      <c r="A7066" t="s">
        <v>29</v>
      </c>
      <c r="B7066" t="s">
        <v>279</v>
      </c>
      <c r="C7066" t="s">
        <v>13</v>
      </c>
      <c r="D7066" t="s">
        <v>121</v>
      </c>
      <c r="E7066" t="s">
        <v>280</v>
      </c>
      <c r="F7066" t="s">
        <v>16</v>
      </c>
      <c r="G7066">
        <v>3272.79</v>
      </c>
      <c r="H7066" s="1">
        <v>43367</v>
      </c>
      <c r="I7066" t="str">
        <f t="shared" si="330"/>
        <v>24</v>
      </c>
      <c r="J7066" t="str">
        <f t="shared" si="331"/>
        <v>September</v>
      </c>
      <c r="K7066" t="str">
        <f t="shared" si="332"/>
        <v>2018</v>
      </c>
      <c r="L7066" s="15">
        <v>0.5</v>
      </c>
      <c r="M7066">
        <f>HOUR(K7066:K19108)</f>
        <v>0</v>
      </c>
      <c r="N7066">
        <f>MINUTE(K7066:K19108)</f>
        <v>0</v>
      </c>
      <c r="O7066">
        <f>SECOND(K7066:K19108)</f>
        <v>0</v>
      </c>
      <c r="P7066">
        <v>862.95</v>
      </c>
      <c r="Q7066">
        <f>G7066-P7066</f>
        <v>2409.84</v>
      </c>
      <c r="R7066" t="s">
        <v>1833</v>
      </c>
      <c r="S7066" t="s">
        <v>18</v>
      </c>
      <c r="T7066" t="s">
        <v>122</v>
      </c>
    </row>
    <row r="7067" spans="1:20" x14ac:dyDescent="0.35">
      <c r="A7067" t="s">
        <v>29</v>
      </c>
      <c r="B7067" t="s">
        <v>56</v>
      </c>
      <c r="C7067" t="s">
        <v>13</v>
      </c>
      <c r="D7067" t="s">
        <v>31</v>
      </c>
      <c r="E7067" t="s">
        <v>57</v>
      </c>
      <c r="F7067" t="s">
        <v>16</v>
      </c>
      <c r="G7067">
        <v>4084.13</v>
      </c>
      <c r="H7067" s="1">
        <v>43367</v>
      </c>
      <c r="I7067" t="str">
        <f t="shared" si="330"/>
        <v>24</v>
      </c>
      <c r="J7067" t="str">
        <f t="shared" si="331"/>
        <v>September</v>
      </c>
      <c r="K7067" t="str">
        <f t="shared" si="332"/>
        <v>2018</v>
      </c>
      <c r="L7067" s="15">
        <v>0.5</v>
      </c>
      <c r="M7067">
        <f>HOUR(K7067:K19109)</f>
        <v>0</v>
      </c>
      <c r="N7067">
        <f>MINUTE(K7067:K19109)</f>
        <v>0</v>
      </c>
      <c r="O7067">
        <f>SECOND(K7067:K19109)</f>
        <v>0</v>
      </c>
      <c r="P7067">
        <v>1085</v>
      </c>
      <c r="Q7067">
        <f>G7067-P7067</f>
        <v>2999.13</v>
      </c>
      <c r="R7067" t="s">
        <v>1833</v>
      </c>
      <c r="S7067" t="s">
        <v>18</v>
      </c>
      <c r="T7067" t="s">
        <v>19</v>
      </c>
    </row>
    <row r="7068" spans="1:20" x14ac:dyDescent="0.35">
      <c r="A7068" t="s">
        <v>11</v>
      </c>
      <c r="B7068" t="s">
        <v>199</v>
      </c>
      <c r="C7068" t="s">
        <v>13</v>
      </c>
      <c r="D7068" t="s">
        <v>20</v>
      </c>
      <c r="E7068" t="s">
        <v>200</v>
      </c>
      <c r="F7068" t="s">
        <v>24</v>
      </c>
      <c r="G7068">
        <v>5722.81</v>
      </c>
      <c r="H7068" s="1">
        <v>43367</v>
      </c>
      <c r="I7068" t="str">
        <f t="shared" si="330"/>
        <v>24</v>
      </c>
      <c r="J7068" t="str">
        <f t="shared" si="331"/>
        <v>September</v>
      </c>
      <c r="K7068" t="str">
        <f t="shared" si="332"/>
        <v>2018</v>
      </c>
      <c r="L7068" s="15">
        <v>0.51123842592592594</v>
      </c>
      <c r="M7068">
        <f>HOUR(K7068:K19110)</f>
        <v>0</v>
      </c>
      <c r="N7068">
        <f>MINUTE(K7068:K19110)</f>
        <v>0</v>
      </c>
      <c r="O7068">
        <f>SECOND(K7068:K19110)</f>
        <v>0</v>
      </c>
      <c r="P7068">
        <v>20.55</v>
      </c>
      <c r="Q7068">
        <f>G7068-P7068</f>
        <v>5702.26</v>
      </c>
      <c r="R7068" t="s">
        <v>1553</v>
      </c>
      <c r="S7068" t="s">
        <v>18</v>
      </c>
      <c r="T7068" t="s">
        <v>19</v>
      </c>
    </row>
    <row r="7069" spans="1:20" x14ac:dyDescent="0.35">
      <c r="A7069" t="s">
        <v>11</v>
      </c>
      <c r="B7069" t="s">
        <v>379</v>
      </c>
      <c r="C7069" t="s">
        <v>13</v>
      </c>
      <c r="D7069" t="s">
        <v>14</v>
      </c>
      <c r="E7069" t="s">
        <v>380</v>
      </c>
      <c r="F7069" t="s">
        <v>16</v>
      </c>
      <c r="G7069">
        <v>12927.48</v>
      </c>
      <c r="H7069" s="1">
        <v>43367</v>
      </c>
      <c r="I7069" t="str">
        <f t="shared" si="330"/>
        <v>24</v>
      </c>
      <c r="J7069" t="str">
        <f t="shared" si="331"/>
        <v>September</v>
      </c>
      <c r="K7069" t="str">
        <f t="shared" si="332"/>
        <v>2018</v>
      </c>
      <c r="L7069" s="15">
        <v>0.52776620370370375</v>
      </c>
      <c r="M7069">
        <f>HOUR(K7069:K19111)</f>
        <v>0</v>
      </c>
      <c r="N7069">
        <f>MINUTE(K7069:K19111)</f>
        <v>0</v>
      </c>
      <c r="O7069">
        <f>SECOND(K7069:K19111)</f>
        <v>0</v>
      </c>
      <c r="P7069">
        <v>44.1</v>
      </c>
      <c r="Q7069">
        <f>G7069-P7069</f>
        <v>12883.38</v>
      </c>
      <c r="R7069" t="s">
        <v>464</v>
      </c>
      <c r="S7069" t="s">
        <v>18</v>
      </c>
      <c r="T7069" t="s">
        <v>19</v>
      </c>
    </row>
    <row r="7070" spans="1:20" x14ac:dyDescent="0.35">
      <c r="A7070" t="s">
        <v>29</v>
      </c>
      <c r="B7070" t="s">
        <v>289</v>
      </c>
      <c r="C7070" t="s">
        <v>13</v>
      </c>
      <c r="D7070" t="s">
        <v>121</v>
      </c>
      <c r="E7070" t="s">
        <v>290</v>
      </c>
      <c r="F7070" t="s">
        <v>24</v>
      </c>
      <c r="G7070">
        <v>9468.98</v>
      </c>
      <c r="H7070" s="1">
        <v>43367</v>
      </c>
      <c r="I7070" t="str">
        <f t="shared" si="330"/>
        <v>24</v>
      </c>
      <c r="J7070" t="str">
        <f t="shared" si="331"/>
        <v>September</v>
      </c>
      <c r="K7070" t="str">
        <f t="shared" si="332"/>
        <v>2018</v>
      </c>
      <c r="L7070" s="15">
        <v>0.54166666666666663</v>
      </c>
      <c r="M7070">
        <f>HOUR(K7070:K19112)</f>
        <v>0</v>
      </c>
      <c r="N7070">
        <f>MINUTE(K7070:K19112)</f>
        <v>0</v>
      </c>
      <c r="O7070">
        <f>SECOND(K7070:K19112)</f>
        <v>0</v>
      </c>
      <c r="P7070">
        <v>2886.52</v>
      </c>
      <c r="Q7070">
        <f>G7070-P7070</f>
        <v>6582.4599999999991</v>
      </c>
      <c r="R7070" t="s">
        <v>1833</v>
      </c>
      <c r="S7070" t="s">
        <v>18</v>
      </c>
      <c r="T7070" t="s">
        <v>122</v>
      </c>
    </row>
    <row r="7071" spans="1:20" x14ac:dyDescent="0.35">
      <c r="A7071" t="s">
        <v>29</v>
      </c>
      <c r="B7071" t="s">
        <v>47</v>
      </c>
      <c r="C7071" t="s">
        <v>13</v>
      </c>
      <c r="D7071" t="s">
        <v>121</v>
      </c>
      <c r="E7071" t="s">
        <v>48</v>
      </c>
      <c r="F7071" t="s">
        <v>24</v>
      </c>
      <c r="G7071">
        <v>15391.73</v>
      </c>
      <c r="H7071" s="1">
        <v>43367</v>
      </c>
      <c r="I7071" t="str">
        <f t="shared" si="330"/>
        <v>24</v>
      </c>
      <c r="J7071" t="str">
        <f t="shared" si="331"/>
        <v>September</v>
      </c>
      <c r="K7071" t="str">
        <f t="shared" si="332"/>
        <v>2018</v>
      </c>
      <c r="L7071" s="15">
        <v>0.54166666666666663</v>
      </c>
      <c r="M7071">
        <f>HOUR(K7071:K19113)</f>
        <v>0</v>
      </c>
      <c r="N7071">
        <f>MINUTE(K7071:K19113)</f>
        <v>0</v>
      </c>
      <c r="O7071">
        <f>SECOND(K7071:K19113)</f>
        <v>0</v>
      </c>
      <c r="P7071">
        <v>2588.0100000000002</v>
      </c>
      <c r="Q7071">
        <f>G7071-P7071</f>
        <v>12803.72</v>
      </c>
      <c r="R7071" t="s">
        <v>1833</v>
      </c>
      <c r="S7071" t="s">
        <v>18</v>
      </c>
      <c r="T7071" t="s">
        <v>122</v>
      </c>
    </row>
    <row r="7072" spans="1:20" x14ac:dyDescent="0.35">
      <c r="A7072" t="s">
        <v>29</v>
      </c>
      <c r="B7072" t="s">
        <v>109</v>
      </c>
      <c r="C7072" t="s">
        <v>13</v>
      </c>
      <c r="D7072" t="s">
        <v>121</v>
      </c>
      <c r="E7072" t="s">
        <v>110</v>
      </c>
      <c r="F7072" t="s">
        <v>24</v>
      </c>
      <c r="G7072">
        <v>8100.28</v>
      </c>
      <c r="H7072" s="1">
        <v>43367</v>
      </c>
      <c r="I7072" t="str">
        <f t="shared" si="330"/>
        <v>24</v>
      </c>
      <c r="J7072" t="str">
        <f t="shared" si="331"/>
        <v>September</v>
      </c>
      <c r="K7072" t="str">
        <f t="shared" si="332"/>
        <v>2018</v>
      </c>
      <c r="L7072" s="15">
        <v>0.54166666666666663</v>
      </c>
      <c r="M7072">
        <f>HOUR(K7072:K19114)</f>
        <v>0</v>
      </c>
      <c r="N7072">
        <f>MINUTE(K7072:K19114)</f>
        <v>0</v>
      </c>
      <c r="O7072">
        <f>SECOND(K7072:K19114)</f>
        <v>0</v>
      </c>
      <c r="P7072">
        <v>1396.23</v>
      </c>
      <c r="Q7072">
        <f>G7072-P7072</f>
        <v>6704.0499999999993</v>
      </c>
      <c r="R7072" t="s">
        <v>1833</v>
      </c>
      <c r="S7072" t="s">
        <v>18</v>
      </c>
      <c r="T7072" t="s">
        <v>122</v>
      </c>
    </row>
    <row r="7073" spans="1:20" x14ac:dyDescent="0.35">
      <c r="A7073" t="s">
        <v>29</v>
      </c>
      <c r="B7073" t="s">
        <v>68</v>
      </c>
      <c r="C7073" t="s">
        <v>13</v>
      </c>
      <c r="D7073" t="s">
        <v>121</v>
      </c>
      <c r="E7073" t="s">
        <v>69</v>
      </c>
      <c r="F7073" t="s">
        <v>16</v>
      </c>
      <c r="G7073">
        <v>31541.35</v>
      </c>
      <c r="H7073" s="1">
        <v>43367</v>
      </c>
      <c r="I7073" t="str">
        <f t="shared" si="330"/>
        <v>24</v>
      </c>
      <c r="J7073" t="str">
        <f t="shared" si="331"/>
        <v>September</v>
      </c>
      <c r="K7073" t="str">
        <f t="shared" si="332"/>
        <v>2018</v>
      </c>
      <c r="L7073" s="15">
        <v>0.54166666666666663</v>
      </c>
      <c r="M7073">
        <f>HOUR(K7073:K19115)</f>
        <v>0</v>
      </c>
      <c r="N7073">
        <f>MINUTE(K7073:K19115)</f>
        <v>0</v>
      </c>
      <c r="O7073">
        <f>SECOND(K7073:K19115)</f>
        <v>0</v>
      </c>
      <c r="P7073">
        <v>664.43</v>
      </c>
      <c r="Q7073">
        <f>G7073-P7073</f>
        <v>30876.92</v>
      </c>
      <c r="R7073" t="s">
        <v>1833</v>
      </c>
      <c r="S7073" t="s">
        <v>18</v>
      </c>
      <c r="T7073" t="s">
        <v>122</v>
      </c>
    </row>
    <row r="7074" spans="1:20" x14ac:dyDescent="0.35">
      <c r="A7074" t="s">
        <v>29</v>
      </c>
      <c r="B7074" t="s">
        <v>58</v>
      </c>
      <c r="C7074" t="s">
        <v>13</v>
      </c>
      <c r="D7074" t="s">
        <v>121</v>
      </c>
      <c r="E7074" t="s">
        <v>59</v>
      </c>
      <c r="F7074" t="s">
        <v>16</v>
      </c>
      <c r="G7074">
        <v>4682.7700000000004</v>
      </c>
      <c r="H7074" s="1">
        <v>43367</v>
      </c>
      <c r="I7074" t="str">
        <f t="shared" si="330"/>
        <v>24</v>
      </c>
      <c r="J7074" t="str">
        <f t="shared" si="331"/>
        <v>September</v>
      </c>
      <c r="K7074" t="str">
        <f t="shared" si="332"/>
        <v>2018</v>
      </c>
      <c r="L7074" s="15">
        <v>0.54166666666666663</v>
      </c>
      <c r="M7074">
        <f>HOUR(K7074:K19116)</f>
        <v>0</v>
      </c>
      <c r="N7074">
        <f>MINUTE(K7074:K19116)</f>
        <v>0</v>
      </c>
      <c r="O7074">
        <f>SECOND(K7074:K19116)</f>
        <v>0</v>
      </c>
      <c r="P7074">
        <v>1059.8399999999999</v>
      </c>
      <c r="Q7074">
        <f>G7074-P7074</f>
        <v>3622.9300000000003</v>
      </c>
      <c r="R7074" t="s">
        <v>1833</v>
      </c>
      <c r="S7074" t="s">
        <v>18</v>
      </c>
      <c r="T7074" t="s">
        <v>122</v>
      </c>
    </row>
    <row r="7075" spans="1:20" x14ac:dyDescent="0.35">
      <c r="A7075" t="s">
        <v>29</v>
      </c>
      <c r="B7075" t="s">
        <v>140</v>
      </c>
      <c r="C7075" t="s">
        <v>13</v>
      </c>
      <c r="D7075" t="s">
        <v>121</v>
      </c>
      <c r="E7075" t="s">
        <v>141</v>
      </c>
      <c r="F7075" t="s">
        <v>24</v>
      </c>
      <c r="G7075">
        <v>9465.08</v>
      </c>
      <c r="H7075" s="1">
        <v>43367</v>
      </c>
      <c r="I7075" t="str">
        <f t="shared" si="330"/>
        <v>24</v>
      </c>
      <c r="J7075" t="str">
        <f t="shared" si="331"/>
        <v>September</v>
      </c>
      <c r="K7075" t="str">
        <f t="shared" si="332"/>
        <v>2018</v>
      </c>
      <c r="L7075" s="15">
        <v>0.54166666666666663</v>
      </c>
      <c r="M7075">
        <f>HOUR(K7075:K19117)</f>
        <v>0</v>
      </c>
      <c r="N7075">
        <f>MINUTE(K7075:K19117)</f>
        <v>0</v>
      </c>
      <c r="O7075">
        <f>SECOND(K7075:K19117)</f>
        <v>0</v>
      </c>
      <c r="P7075">
        <v>990.55</v>
      </c>
      <c r="Q7075">
        <f>G7075-P7075</f>
        <v>8474.5300000000007</v>
      </c>
      <c r="R7075" t="s">
        <v>1833</v>
      </c>
      <c r="S7075" t="s">
        <v>18</v>
      </c>
      <c r="T7075" t="s">
        <v>122</v>
      </c>
    </row>
    <row r="7076" spans="1:20" x14ac:dyDescent="0.35">
      <c r="A7076" t="s">
        <v>11</v>
      </c>
      <c r="B7076" t="s">
        <v>80</v>
      </c>
      <c r="C7076" t="s">
        <v>13</v>
      </c>
      <c r="D7076" t="s">
        <v>14</v>
      </c>
      <c r="E7076" t="s">
        <v>81</v>
      </c>
      <c r="F7076" t="s">
        <v>24</v>
      </c>
      <c r="G7076">
        <v>17957.13</v>
      </c>
      <c r="H7076" s="1">
        <v>43367</v>
      </c>
      <c r="I7076" t="str">
        <f t="shared" si="330"/>
        <v>24</v>
      </c>
      <c r="J7076" t="str">
        <f t="shared" si="331"/>
        <v>September</v>
      </c>
      <c r="K7076" t="str">
        <f t="shared" si="332"/>
        <v>2018</v>
      </c>
      <c r="L7076" s="15">
        <v>0.54443287037037036</v>
      </c>
      <c r="M7076">
        <f>HOUR(K7076:K19118)</f>
        <v>0</v>
      </c>
      <c r="N7076">
        <f>MINUTE(K7076:K19118)</f>
        <v>0</v>
      </c>
      <c r="O7076">
        <f>SECOND(K7076:K19118)</f>
        <v>0</v>
      </c>
      <c r="P7076">
        <v>16.03</v>
      </c>
      <c r="Q7076">
        <f>G7076-P7076</f>
        <v>17941.100000000002</v>
      </c>
      <c r="R7076" t="s">
        <v>99</v>
      </c>
      <c r="S7076" t="s">
        <v>18</v>
      </c>
      <c r="T7076" t="s">
        <v>19</v>
      </c>
    </row>
    <row r="7077" spans="1:20" x14ac:dyDescent="0.35">
      <c r="A7077" t="s">
        <v>11</v>
      </c>
      <c r="B7077" t="s">
        <v>12</v>
      </c>
      <c r="C7077" t="s">
        <v>13</v>
      </c>
      <c r="D7077" t="s">
        <v>14</v>
      </c>
      <c r="E7077" t="s">
        <v>15</v>
      </c>
      <c r="F7077" t="s">
        <v>16</v>
      </c>
      <c r="G7077">
        <v>2413.8000000000002</v>
      </c>
      <c r="H7077" s="1">
        <v>43367</v>
      </c>
      <c r="I7077" t="str">
        <f t="shared" si="330"/>
        <v>24</v>
      </c>
      <c r="J7077" t="str">
        <f t="shared" si="331"/>
        <v>September</v>
      </c>
      <c r="K7077" t="str">
        <f t="shared" si="332"/>
        <v>2018</v>
      </c>
      <c r="L7077" s="15">
        <v>0.56179398148148152</v>
      </c>
      <c r="M7077">
        <f>HOUR(K7077:K19119)</f>
        <v>0</v>
      </c>
      <c r="N7077">
        <f>MINUTE(K7077:K19119)</f>
        <v>0</v>
      </c>
      <c r="O7077">
        <f>SECOND(K7077:K19119)</f>
        <v>0</v>
      </c>
      <c r="P7077">
        <v>12.32</v>
      </c>
      <c r="Q7077">
        <f>G7077-P7077</f>
        <v>2401.48</v>
      </c>
      <c r="R7077" t="s">
        <v>880</v>
      </c>
      <c r="S7077" t="s">
        <v>18</v>
      </c>
      <c r="T7077" t="s">
        <v>19</v>
      </c>
    </row>
    <row r="7078" spans="1:20" x14ac:dyDescent="0.35">
      <c r="A7078" t="s">
        <v>11</v>
      </c>
      <c r="B7078" t="s">
        <v>547</v>
      </c>
      <c r="C7078" t="s">
        <v>13</v>
      </c>
      <c r="D7078" t="s">
        <v>14</v>
      </c>
      <c r="E7078" t="s">
        <v>548</v>
      </c>
      <c r="F7078" t="s">
        <v>16</v>
      </c>
      <c r="G7078">
        <v>9687.2900000000009</v>
      </c>
      <c r="H7078" s="1">
        <v>43367</v>
      </c>
      <c r="I7078" t="str">
        <f t="shared" si="330"/>
        <v>24</v>
      </c>
      <c r="J7078" t="str">
        <f t="shared" si="331"/>
        <v>September</v>
      </c>
      <c r="K7078" t="str">
        <f t="shared" si="332"/>
        <v>2018</v>
      </c>
      <c r="L7078" s="15">
        <v>0.57915509259259257</v>
      </c>
      <c r="M7078">
        <f>HOUR(K7078:K19120)</f>
        <v>0</v>
      </c>
      <c r="N7078">
        <f>MINUTE(K7078:K19120)</f>
        <v>0</v>
      </c>
      <c r="O7078">
        <f>SECOND(K7078:K19120)</f>
        <v>0</v>
      </c>
      <c r="P7078">
        <v>27.48</v>
      </c>
      <c r="Q7078">
        <f>G7078-P7078</f>
        <v>9659.8100000000013</v>
      </c>
      <c r="R7078" t="s">
        <v>123</v>
      </c>
      <c r="S7078" t="s">
        <v>18</v>
      </c>
      <c r="T7078" t="s">
        <v>19</v>
      </c>
    </row>
    <row r="7079" spans="1:20" x14ac:dyDescent="0.35">
      <c r="A7079" t="s">
        <v>29</v>
      </c>
      <c r="B7079" t="s">
        <v>173</v>
      </c>
      <c r="C7079" t="s">
        <v>13</v>
      </c>
      <c r="D7079" t="s">
        <v>31</v>
      </c>
      <c r="E7079" t="s">
        <v>174</v>
      </c>
      <c r="F7079" t="s">
        <v>24</v>
      </c>
      <c r="G7079">
        <v>9550.16</v>
      </c>
      <c r="H7079" s="1">
        <v>43367</v>
      </c>
      <c r="I7079" t="str">
        <f t="shared" si="330"/>
        <v>24</v>
      </c>
      <c r="J7079" t="str">
        <f t="shared" si="331"/>
        <v>September</v>
      </c>
      <c r="K7079" t="str">
        <f t="shared" si="332"/>
        <v>2018</v>
      </c>
      <c r="L7079" s="15">
        <v>0.58333333333333337</v>
      </c>
      <c r="M7079">
        <f>HOUR(K7079:K19121)</f>
        <v>0</v>
      </c>
      <c r="N7079">
        <f>MINUTE(K7079:K19121)</f>
        <v>0</v>
      </c>
      <c r="O7079">
        <f>SECOND(K7079:K19121)</f>
        <v>0</v>
      </c>
      <c r="P7079">
        <v>40</v>
      </c>
      <c r="Q7079">
        <f>G7079-P7079</f>
        <v>9510.16</v>
      </c>
      <c r="R7079" t="s">
        <v>1833</v>
      </c>
      <c r="S7079" t="s">
        <v>18</v>
      </c>
      <c r="T7079" t="s">
        <v>19</v>
      </c>
    </row>
    <row r="7080" spans="1:20" x14ac:dyDescent="0.35">
      <c r="A7080" t="s">
        <v>29</v>
      </c>
      <c r="B7080" t="s">
        <v>173</v>
      </c>
      <c r="C7080" t="s">
        <v>13</v>
      </c>
      <c r="D7080" t="s">
        <v>31</v>
      </c>
      <c r="E7080" t="s">
        <v>174</v>
      </c>
      <c r="F7080" t="s">
        <v>24</v>
      </c>
      <c r="G7080">
        <v>9456.16</v>
      </c>
      <c r="H7080" s="1">
        <v>43367</v>
      </c>
      <c r="I7080" t="str">
        <f t="shared" si="330"/>
        <v>24</v>
      </c>
      <c r="J7080" t="str">
        <f t="shared" si="331"/>
        <v>September</v>
      </c>
      <c r="K7080" t="str">
        <f t="shared" si="332"/>
        <v>2018</v>
      </c>
      <c r="L7080" s="15">
        <v>0.58333333333333337</v>
      </c>
      <c r="M7080">
        <f>HOUR(K7080:K19122)</f>
        <v>0</v>
      </c>
      <c r="N7080">
        <f>MINUTE(K7080:K19122)</f>
        <v>0</v>
      </c>
      <c r="O7080">
        <f>SECOND(K7080:K19122)</f>
        <v>0</v>
      </c>
      <c r="P7080">
        <v>94</v>
      </c>
      <c r="Q7080">
        <f>G7080-P7080</f>
        <v>9362.16</v>
      </c>
      <c r="R7080" t="s">
        <v>1833</v>
      </c>
      <c r="S7080" t="s">
        <v>18</v>
      </c>
      <c r="T7080" t="s">
        <v>19</v>
      </c>
    </row>
    <row r="7081" spans="1:20" x14ac:dyDescent="0.35">
      <c r="A7081" t="s">
        <v>29</v>
      </c>
      <c r="B7081" t="s">
        <v>40</v>
      </c>
      <c r="C7081" t="s">
        <v>13</v>
      </c>
      <c r="D7081" t="s">
        <v>121</v>
      </c>
      <c r="E7081" t="s">
        <v>23</v>
      </c>
      <c r="F7081" t="s">
        <v>24</v>
      </c>
      <c r="G7081">
        <v>15337.6</v>
      </c>
      <c r="H7081" s="1">
        <v>43367</v>
      </c>
      <c r="I7081" t="str">
        <f t="shared" si="330"/>
        <v>24</v>
      </c>
      <c r="J7081" t="str">
        <f t="shared" si="331"/>
        <v>September</v>
      </c>
      <c r="K7081" t="str">
        <f t="shared" si="332"/>
        <v>2018</v>
      </c>
      <c r="L7081" s="15">
        <v>0.58333333333333337</v>
      </c>
      <c r="M7081">
        <f>HOUR(K7081:K19123)</f>
        <v>0</v>
      </c>
      <c r="N7081">
        <f>MINUTE(K7081:K19123)</f>
        <v>0</v>
      </c>
      <c r="O7081">
        <f>SECOND(K7081:K19123)</f>
        <v>0</v>
      </c>
      <c r="P7081">
        <v>2280.36</v>
      </c>
      <c r="Q7081">
        <f>G7081-P7081</f>
        <v>13057.24</v>
      </c>
      <c r="R7081" t="s">
        <v>1833</v>
      </c>
      <c r="S7081" t="s">
        <v>18</v>
      </c>
      <c r="T7081" t="s">
        <v>122</v>
      </c>
    </row>
    <row r="7082" spans="1:20" x14ac:dyDescent="0.35">
      <c r="A7082" t="s">
        <v>29</v>
      </c>
      <c r="B7082" t="s">
        <v>143</v>
      </c>
      <c r="C7082" t="s">
        <v>13</v>
      </c>
      <c r="D7082" t="s">
        <v>31</v>
      </c>
      <c r="E7082" t="s">
        <v>144</v>
      </c>
      <c r="F7082" t="s">
        <v>24</v>
      </c>
      <c r="G7082">
        <v>38370.49</v>
      </c>
      <c r="H7082" s="1">
        <v>43367</v>
      </c>
      <c r="I7082" t="str">
        <f t="shared" si="330"/>
        <v>24</v>
      </c>
      <c r="J7082" t="str">
        <f t="shared" si="331"/>
        <v>September</v>
      </c>
      <c r="K7082" t="str">
        <f t="shared" si="332"/>
        <v>2018</v>
      </c>
      <c r="L7082" s="15">
        <v>0.58333333333333337</v>
      </c>
      <c r="M7082">
        <f>HOUR(K7082:K19124)</f>
        <v>0</v>
      </c>
      <c r="N7082">
        <f>MINUTE(K7082:K19124)</f>
        <v>0</v>
      </c>
      <c r="O7082">
        <f>SECOND(K7082:K19124)</f>
        <v>0</v>
      </c>
      <c r="P7082">
        <v>20</v>
      </c>
      <c r="Q7082">
        <f>G7082-P7082</f>
        <v>38350.49</v>
      </c>
      <c r="R7082" t="s">
        <v>1833</v>
      </c>
      <c r="S7082" t="s">
        <v>18</v>
      </c>
      <c r="T7082" t="s">
        <v>19</v>
      </c>
    </row>
    <row r="7083" spans="1:20" x14ac:dyDescent="0.35">
      <c r="A7083" t="s">
        <v>29</v>
      </c>
      <c r="B7083" t="s">
        <v>192</v>
      </c>
      <c r="C7083" t="s">
        <v>13</v>
      </c>
      <c r="D7083" t="s">
        <v>121</v>
      </c>
      <c r="E7083" t="s">
        <v>193</v>
      </c>
      <c r="F7083" t="s">
        <v>16</v>
      </c>
      <c r="G7083">
        <v>7076.21</v>
      </c>
      <c r="H7083" s="1">
        <v>43367</v>
      </c>
      <c r="I7083" t="str">
        <f t="shared" si="330"/>
        <v>24</v>
      </c>
      <c r="J7083" t="str">
        <f t="shared" si="331"/>
        <v>September</v>
      </c>
      <c r="K7083" t="str">
        <f t="shared" si="332"/>
        <v>2018</v>
      </c>
      <c r="L7083" s="15">
        <v>0.58333333333333337</v>
      </c>
      <c r="M7083">
        <f>HOUR(K7083:K19125)</f>
        <v>0</v>
      </c>
      <c r="N7083">
        <f>MINUTE(K7083:K19125)</f>
        <v>0</v>
      </c>
      <c r="O7083">
        <f>SECOND(K7083:K19125)</f>
        <v>0</v>
      </c>
      <c r="P7083">
        <v>3712.56</v>
      </c>
      <c r="Q7083">
        <f>G7083-P7083</f>
        <v>3363.65</v>
      </c>
      <c r="R7083" t="s">
        <v>1833</v>
      </c>
      <c r="S7083" t="s">
        <v>18</v>
      </c>
      <c r="T7083" t="s">
        <v>122</v>
      </c>
    </row>
    <row r="7084" spans="1:20" x14ac:dyDescent="0.35">
      <c r="A7084" t="s">
        <v>29</v>
      </c>
      <c r="B7084" t="s">
        <v>233</v>
      </c>
      <c r="C7084" t="s">
        <v>13</v>
      </c>
      <c r="D7084" t="s">
        <v>121</v>
      </c>
      <c r="E7084" t="s">
        <v>234</v>
      </c>
      <c r="F7084" t="s">
        <v>16</v>
      </c>
      <c r="G7084">
        <v>9530.5400000000009</v>
      </c>
      <c r="H7084" s="1">
        <v>43367</v>
      </c>
      <c r="I7084" t="str">
        <f t="shared" si="330"/>
        <v>24</v>
      </c>
      <c r="J7084" t="str">
        <f t="shared" si="331"/>
        <v>September</v>
      </c>
      <c r="K7084" t="str">
        <f t="shared" si="332"/>
        <v>2018</v>
      </c>
      <c r="L7084" s="15">
        <v>0.58333333333333337</v>
      </c>
      <c r="M7084">
        <f>HOUR(K7084:K19126)</f>
        <v>0</v>
      </c>
      <c r="N7084">
        <f>MINUTE(K7084:K19126)</f>
        <v>0</v>
      </c>
      <c r="O7084">
        <f>SECOND(K7084:K19126)</f>
        <v>0</v>
      </c>
      <c r="P7084">
        <v>1636.72</v>
      </c>
      <c r="Q7084">
        <f>G7084-P7084</f>
        <v>7893.8200000000006</v>
      </c>
      <c r="R7084" t="s">
        <v>1833</v>
      </c>
      <c r="S7084" t="s">
        <v>18</v>
      </c>
      <c r="T7084" t="s">
        <v>122</v>
      </c>
    </row>
    <row r="7085" spans="1:20" x14ac:dyDescent="0.35">
      <c r="A7085" t="s">
        <v>11</v>
      </c>
      <c r="B7085" t="s">
        <v>132</v>
      </c>
      <c r="C7085" t="s">
        <v>13</v>
      </c>
      <c r="D7085" t="s">
        <v>14</v>
      </c>
      <c r="E7085" t="s">
        <v>50</v>
      </c>
      <c r="F7085" t="s">
        <v>24</v>
      </c>
      <c r="G7085">
        <v>2891.47</v>
      </c>
      <c r="H7085" s="1">
        <v>43367</v>
      </c>
      <c r="I7085" t="str">
        <f t="shared" si="330"/>
        <v>24</v>
      </c>
      <c r="J7085" t="str">
        <f t="shared" si="331"/>
        <v>September</v>
      </c>
      <c r="K7085" t="str">
        <f t="shared" si="332"/>
        <v>2018</v>
      </c>
      <c r="L7085" s="15">
        <v>0.59721064814814817</v>
      </c>
      <c r="M7085">
        <f>HOUR(K7085:K19127)</f>
        <v>0</v>
      </c>
      <c r="N7085">
        <f>MINUTE(K7085:K19127)</f>
        <v>0</v>
      </c>
      <c r="O7085">
        <f>SECOND(K7085:K19127)</f>
        <v>0</v>
      </c>
      <c r="P7085">
        <v>9.98</v>
      </c>
      <c r="Q7085">
        <f>G7085-P7085</f>
        <v>2881.49</v>
      </c>
      <c r="R7085" t="s">
        <v>169</v>
      </c>
      <c r="S7085" t="s">
        <v>18</v>
      </c>
      <c r="T7085" t="s">
        <v>19</v>
      </c>
    </row>
    <row r="7086" spans="1:20" x14ac:dyDescent="0.35">
      <c r="A7086" t="s">
        <v>11</v>
      </c>
      <c r="B7086" t="s">
        <v>62</v>
      </c>
      <c r="C7086" t="s">
        <v>13</v>
      </c>
      <c r="D7086" t="s">
        <v>20</v>
      </c>
      <c r="E7086" t="s">
        <v>63</v>
      </c>
      <c r="F7086" t="s">
        <v>24</v>
      </c>
      <c r="G7086">
        <v>4258.51</v>
      </c>
      <c r="H7086" s="1">
        <v>43367</v>
      </c>
      <c r="I7086" t="str">
        <f t="shared" si="330"/>
        <v>24</v>
      </c>
      <c r="J7086" t="str">
        <f t="shared" si="331"/>
        <v>September</v>
      </c>
      <c r="K7086" t="str">
        <f t="shared" si="332"/>
        <v>2018</v>
      </c>
      <c r="L7086" s="15">
        <v>0.61548611111111107</v>
      </c>
      <c r="M7086">
        <f>HOUR(K7086:K19128)</f>
        <v>0</v>
      </c>
      <c r="N7086">
        <f>MINUTE(K7086:K19128)</f>
        <v>0</v>
      </c>
      <c r="O7086">
        <f>SECOND(K7086:K19128)</f>
        <v>0</v>
      </c>
      <c r="P7086">
        <v>6.95</v>
      </c>
      <c r="Q7086">
        <f>G7086-P7086</f>
        <v>4251.5600000000004</v>
      </c>
      <c r="R7086" t="s">
        <v>946</v>
      </c>
      <c r="S7086" t="s">
        <v>18</v>
      </c>
      <c r="T7086" t="s">
        <v>19</v>
      </c>
    </row>
    <row r="7087" spans="1:20" x14ac:dyDescent="0.35">
      <c r="A7087" t="s">
        <v>29</v>
      </c>
      <c r="B7087" t="s">
        <v>157</v>
      </c>
      <c r="C7087" t="s">
        <v>13</v>
      </c>
      <c r="D7087" t="s">
        <v>41</v>
      </c>
      <c r="E7087" t="s">
        <v>158</v>
      </c>
      <c r="F7087" t="s">
        <v>16</v>
      </c>
      <c r="G7087">
        <v>6350.59</v>
      </c>
      <c r="H7087" s="1">
        <v>43367</v>
      </c>
      <c r="I7087" t="str">
        <f t="shared" si="330"/>
        <v>24</v>
      </c>
      <c r="J7087" t="str">
        <f t="shared" si="331"/>
        <v>September</v>
      </c>
      <c r="K7087" t="str">
        <f t="shared" si="332"/>
        <v>2018</v>
      </c>
      <c r="L7087" s="15">
        <v>0.625</v>
      </c>
      <c r="M7087">
        <f>HOUR(K7087:K19129)</f>
        <v>0</v>
      </c>
      <c r="N7087">
        <f>MINUTE(K7087:K19129)</f>
        <v>0</v>
      </c>
      <c r="O7087">
        <f>SECOND(K7087:K19129)</f>
        <v>0</v>
      </c>
      <c r="P7087">
        <v>55</v>
      </c>
      <c r="Q7087">
        <f>G7087-P7087</f>
        <v>6295.59</v>
      </c>
      <c r="R7087" t="s">
        <v>1833</v>
      </c>
      <c r="S7087" t="s">
        <v>18</v>
      </c>
      <c r="T7087" t="s">
        <v>19</v>
      </c>
    </row>
    <row r="7088" spans="1:20" x14ac:dyDescent="0.35">
      <c r="A7088" t="s">
        <v>29</v>
      </c>
      <c r="B7088" t="s">
        <v>242</v>
      </c>
      <c r="C7088" t="s">
        <v>13</v>
      </c>
      <c r="D7088" t="s">
        <v>31</v>
      </c>
      <c r="E7088" t="s">
        <v>193</v>
      </c>
      <c r="F7088" t="s">
        <v>16</v>
      </c>
      <c r="G7088">
        <v>16164.09</v>
      </c>
      <c r="H7088" s="1">
        <v>43367</v>
      </c>
      <c r="I7088" t="str">
        <f t="shared" si="330"/>
        <v>24</v>
      </c>
      <c r="J7088" t="str">
        <f t="shared" si="331"/>
        <v>September</v>
      </c>
      <c r="K7088" t="str">
        <f t="shared" si="332"/>
        <v>2018</v>
      </c>
      <c r="L7088" s="15">
        <v>0.625</v>
      </c>
      <c r="M7088">
        <f>HOUR(K7088:K19130)</f>
        <v>0</v>
      </c>
      <c r="N7088">
        <f>MINUTE(K7088:K19130)</f>
        <v>0</v>
      </c>
      <c r="O7088">
        <f>SECOND(K7088:K19130)</f>
        <v>0</v>
      </c>
      <c r="P7088">
        <v>180</v>
      </c>
      <c r="Q7088">
        <f>G7088-P7088</f>
        <v>15984.09</v>
      </c>
      <c r="R7088" t="s">
        <v>1833</v>
      </c>
      <c r="S7088" t="s">
        <v>18</v>
      </c>
      <c r="T7088" t="s">
        <v>19</v>
      </c>
    </row>
    <row r="7089" spans="1:20" x14ac:dyDescent="0.35">
      <c r="A7089" t="s">
        <v>29</v>
      </c>
      <c r="B7089" t="s">
        <v>134</v>
      </c>
      <c r="C7089" t="s">
        <v>13</v>
      </c>
      <c r="D7089" t="s">
        <v>31</v>
      </c>
      <c r="E7089" t="s">
        <v>135</v>
      </c>
      <c r="F7089" t="s">
        <v>16</v>
      </c>
      <c r="G7089">
        <v>11012.44</v>
      </c>
      <c r="H7089" s="1">
        <v>43367</v>
      </c>
      <c r="I7089" t="str">
        <f t="shared" si="330"/>
        <v>24</v>
      </c>
      <c r="J7089" t="str">
        <f t="shared" si="331"/>
        <v>September</v>
      </c>
      <c r="K7089" t="str">
        <f t="shared" si="332"/>
        <v>2018</v>
      </c>
      <c r="L7089" s="15">
        <v>0.625</v>
      </c>
      <c r="M7089">
        <f>HOUR(K7089:K19131)</f>
        <v>0</v>
      </c>
      <c r="N7089">
        <f>MINUTE(K7089:K19131)</f>
        <v>0</v>
      </c>
      <c r="O7089">
        <f>SECOND(K7089:K19131)</f>
        <v>0</v>
      </c>
      <c r="P7089">
        <v>22</v>
      </c>
      <c r="Q7089">
        <f>G7089-P7089</f>
        <v>10990.44</v>
      </c>
      <c r="R7089" t="s">
        <v>1833</v>
      </c>
      <c r="S7089" t="s">
        <v>18</v>
      </c>
      <c r="T7089" t="s">
        <v>19</v>
      </c>
    </row>
    <row r="7090" spans="1:20" x14ac:dyDescent="0.35">
      <c r="A7090" t="s">
        <v>11</v>
      </c>
      <c r="B7090" t="s">
        <v>30</v>
      </c>
      <c r="C7090" t="s">
        <v>13</v>
      </c>
      <c r="D7090" t="s">
        <v>20</v>
      </c>
      <c r="E7090" t="s">
        <v>32</v>
      </c>
      <c r="F7090" t="s">
        <v>24</v>
      </c>
      <c r="G7090">
        <v>7172.29</v>
      </c>
      <c r="H7090" s="1">
        <v>43367</v>
      </c>
      <c r="I7090" t="str">
        <f t="shared" si="330"/>
        <v>24</v>
      </c>
      <c r="J7090" t="str">
        <f t="shared" si="331"/>
        <v>September</v>
      </c>
      <c r="K7090" t="str">
        <f t="shared" si="332"/>
        <v>2018</v>
      </c>
      <c r="L7090" s="15">
        <v>0.63193287037037038</v>
      </c>
      <c r="M7090">
        <f>HOUR(K7090:K19132)</f>
        <v>0</v>
      </c>
      <c r="N7090">
        <f>MINUTE(K7090:K19132)</f>
        <v>0</v>
      </c>
      <c r="O7090">
        <f>SECOND(K7090:K19132)</f>
        <v>0</v>
      </c>
      <c r="P7090">
        <v>42.78</v>
      </c>
      <c r="Q7090">
        <f>G7090-P7090</f>
        <v>7129.51</v>
      </c>
      <c r="R7090" t="s">
        <v>152</v>
      </c>
      <c r="S7090" t="s">
        <v>18</v>
      </c>
      <c r="T7090" t="s">
        <v>19</v>
      </c>
    </row>
    <row r="7091" spans="1:20" x14ac:dyDescent="0.35">
      <c r="A7091" t="s">
        <v>11</v>
      </c>
      <c r="B7091" t="s">
        <v>227</v>
      </c>
      <c r="C7091" t="s">
        <v>13</v>
      </c>
      <c r="D7091" t="s">
        <v>20</v>
      </c>
      <c r="E7091" t="s">
        <v>228</v>
      </c>
      <c r="F7091" t="s">
        <v>24</v>
      </c>
      <c r="G7091">
        <v>13399.99</v>
      </c>
      <c r="H7091" s="1">
        <v>43367</v>
      </c>
      <c r="I7091" t="str">
        <f t="shared" si="330"/>
        <v>24</v>
      </c>
      <c r="J7091" t="str">
        <f t="shared" si="331"/>
        <v>September</v>
      </c>
      <c r="K7091" t="str">
        <f t="shared" si="332"/>
        <v>2018</v>
      </c>
      <c r="L7091" s="15">
        <v>0.64640046296296294</v>
      </c>
      <c r="M7091">
        <f>HOUR(K7091:K19133)</f>
        <v>0</v>
      </c>
      <c r="N7091">
        <f>MINUTE(K7091:K19133)</f>
        <v>0</v>
      </c>
      <c r="O7091">
        <f>SECOND(K7091:K19133)</f>
        <v>0</v>
      </c>
      <c r="P7091">
        <v>17.38</v>
      </c>
      <c r="Q7091">
        <f>G7091-P7091</f>
        <v>13382.61</v>
      </c>
      <c r="R7091" t="s">
        <v>219</v>
      </c>
      <c r="S7091" t="s">
        <v>18</v>
      </c>
      <c r="T7091" t="s">
        <v>19</v>
      </c>
    </row>
    <row r="7092" spans="1:20" x14ac:dyDescent="0.35">
      <c r="A7092" t="s">
        <v>11</v>
      </c>
      <c r="B7092" t="s">
        <v>220</v>
      </c>
      <c r="C7092" t="s">
        <v>13</v>
      </c>
      <c r="D7092" t="s">
        <v>14</v>
      </c>
      <c r="E7092" t="s">
        <v>221</v>
      </c>
      <c r="F7092" t="s">
        <v>24</v>
      </c>
      <c r="G7092">
        <v>4813.8999999999996</v>
      </c>
      <c r="H7092" s="1">
        <v>43367</v>
      </c>
      <c r="I7092" t="str">
        <f t="shared" si="330"/>
        <v>24</v>
      </c>
      <c r="J7092" t="str">
        <f t="shared" si="331"/>
        <v>September</v>
      </c>
      <c r="K7092" t="str">
        <f t="shared" si="332"/>
        <v>2018</v>
      </c>
      <c r="L7092" s="15">
        <v>0.66086805555555561</v>
      </c>
      <c r="M7092">
        <f>HOUR(K7092:K19134)</f>
        <v>0</v>
      </c>
      <c r="N7092">
        <f>MINUTE(K7092:K19134)</f>
        <v>0</v>
      </c>
      <c r="O7092">
        <f>SECOND(K7092:K19134)</f>
        <v>0</v>
      </c>
      <c r="P7092">
        <v>16.260000000000002</v>
      </c>
      <c r="Q7092">
        <f>G7092-P7092</f>
        <v>4797.6399999999994</v>
      </c>
      <c r="R7092" t="s">
        <v>1554</v>
      </c>
      <c r="S7092" t="s">
        <v>18</v>
      </c>
      <c r="T7092" t="s">
        <v>19</v>
      </c>
    </row>
    <row r="7093" spans="1:20" x14ac:dyDescent="0.35">
      <c r="A7093" t="s">
        <v>11</v>
      </c>
      <c r="B7093" t="s">
        <v>47</v>
      </c>
      <c r="C7093" t="s">
        <v>13</v>
      </c>
      <c r="D7093" t="s">
        <v>20</v>
      </c>
      <c r="E7093" t="s">
        <v>48</v>
      </c>
      <c r="F7093" t="s">
        <v>24</v>
      </c>
      <c r="G7093">
        <v>15376.39</v>
      </c>
      <c r="H7093" s="1">
        <v>43367</v>
      </c>
      <c r="I7093" t="str">
        <f t="shared" si="330"/>
        <v>24</v>
      </c>
      <c r="J7093" t="str">
        <f t="shared" si="331"/>
        <v>September</v>
      </c>
      <c r="K7093" t="str">
        <f t="shared" si="332"/>
        <v>2018</v>
      </c>
      <c r="L7093" s="15">
        <v>0.67928240740740742</v>
      </c>
      <c r="M7093">
        <f>HOUR(K7093:K19135)</f>
        <v>0</v>
      </c>
      <c r="N7093">
        <f>MINUTE(K7093:K19135)</f>
        <v>0</v>
      </c>
      <c r="O7093">
        <f>SECOND(K7093:K19135)</f>
        <v>0</v>
      </c>
      <c r="P7093">
        <v>15.34</v>
      </c>
      <c r="Q7093">
        <f>G7093-P7093</f>
        <v>15361.05</v>
      </c>
      <c r="R7093" t="s">
        <v>36</v>
      </c>
      <c r="S7093" t="s">
        <v>18</v>
      </c>
      <c r="T7093" t="s">
        <v>19</v>
      </c>
    </row>
    <row r="7094" spans="1:20" x14ac:dyDescent="0.35">
      <c r="A7094" t="s">
        <v>11</v>
      </c>
      <c r="B7094" t="s">
        <v>47</v>
      </c>
      <c r="C7094" t="s">
        <v>13</v>
      </c>
      <c r="D7094" t="s">
        <v>20</v>
      </c>
      <c r="E7094" t="s">
        <v>48</v>
      </c>
      <c r="F7094" t="s">
        <v>24</v>
      </c>
      <c r="G7094">
        <v>15358.51</v>
      </c>
      <c r="H7094" s="1">
        <v>43367</v>
      </c>
      <c r="I7094" t="str">
        <f t="shared" si="330"/>
        <v>24</v>
      </c>
      <c r="J7094" t="str">
        <f t="shared" si="331"/>
        <v>September</v>
      </c>
      <c r="K7094" t="str">
        <f t="shared" si="332"/>
        <v>2018</v>
      </c>
      <c r="L7094" s="15">
        <v>0.70033564814814808</v>
      </c>
      <c r="M7094">
        <f>HOUR(K7094:K19136)</f>
        <v>0</v>
      </c>
      <c r="N7094">
        <f>MINUTE(K7094:K19136)</f>
        <v>0</v>
      </c>
      <c r="O7094">
        <f>SECOND(K7094:K19136)</f>
        <v>0</v>
      </c>
      <c r="P7094">
        <v>17.88</v>
      </c>
      <c r="Q7094">
        <f>G7094-P7094</f>
        <v>15340.630000000001</v>
      </c>
      <c r="R7094" t="s">
        <v>36</v>
      </c>
      <c r="S7094" t="s">
        <v>18</v>
      </c>
      <c r="T7094" t="s">
        <v>19</v>
      </c>
    </row>
    <row r="7095" spans="1:20" x14ac:dyDescent="0.35">
      <c r="A7095" t="s">
        <v>29</v>
      </c>
      <c r="B7095" t="s">
        <v>245</v>
      </c>
      <c r="C7095" t="s">
        <v>13</v>
      </c>
      <c r="D7095" t="s">
        <v>121</v>
      </c>
      <c r="E7095" t="s">
        <v>23</v>
      </c>
      <c r="F7095" t="s">
        <v>24</v>
      </c>
      <c r="G7095">
        <v>59584.84</v>
      </c>
      <c r="H7095" s="1">
        <v>43367</v>
      </c>
      <c r="I7095" t="str">
        <f t="shared" si="330"/>
        <v>24</v>
      </c>
      <c r="J7095" t="str">
        <f t="shared" si="331"/>
        <v>September</v>
      </c>
      <c r="K7095" t="str">
        <f t="shared" si="332"/>
        <v>2018</v>
      </c>
      <c r="L7095" s="15">
        <v>0.70833333333333337</v>
      </c>
      <c r="M7095">
        <f>HOUR(K7095:K19137)</f>
        <v>0</v>
      </c>
      <c r="N7095">
        <f>MINUTE(K7095:K19137)</f>
        <v>0</v>
      </c>
      <c r="O7095">
        <f>SECOND(K7095:K19137)</f>
        <v>0</v>
      </c>
      <c r="P7095">
        <v>2854.74</v>
      </c>
      <c r="Q7095">
        <f>G7095-P7095</f>
        <v>56730.1</v>
      </c>
      <c r="R7095" t="s">
        <v>1833</v>
      </c>
      <c r="S7095" t="s">
        <v>18</v>
      </c>
      <c r="T7095" t="s">
        <v>122</v>
      </c>
    </row>
    <row r="7096" spans="1:20" x14ac:dyDescent="0.35">
      <c r="A7096" t="s">
        <v>29</v>
      </c>
      <c r="B7096" t="s">
        <v>255</v>
      </c>
      <c r="C7096" t="s">
        <v>13</v>
      </c>
      <c r="D7096" t="s">
        <v>31</v>
      </c>
      <c r="E7096" t="s">
        <v>107</v>
      </c>
      <c r="F7096" t="s">
        <v>16</v>
      </c>
      <c r="G7096">
        <v>7515.35</v>
      </c>
      <c r="H7096" s="1">
        <v>43367</v>
      </c>
      <c r="I7096" t="str">
        <f t="shared" si="330"/>
        <v>24</v>
      </c>
      <c r="J7096" t="str">
        <f t="shared" si="331"/>
        <v>September</v>
      </c>
      <c r="K7096" t="str">
        <f t="shared" si="332"/>
        <v>2018</v>
      </c>
      <c r="L7096" s="15">
        <v>0.70833333333333337</v>
      </c>
      <c r="M7096">
        <f>HOUR(K7096:K19138)</f>
        <v>0</v>
      </c>
      <c r="N7096">
        <f>MINUTE(K7096:K19138)</f>
        <v>0</v>
      </c>
      <c r="O7096">
        <f>SECOND(K7096:K19138)</f>
        <v>0</v>
      </c>
      <c r="P7096">
        <v>36</v>
      </c>
      <c r="Q7096">
        <f>G7096-P7096</f>
        <v>7479.35</v>
      </c>
      <c r="R7096" t="s">
        <v>1833</v>
      </c>
      <c r="S7096" t="s">
        <v>18</v>
      </c>
      <c r="T7096" t="s">
        <v>19</v>
      </c>
    </row>
    <row r="7097" spans="1:20" x14ac:dyDescent="0.35">
      <c r="A7097" t="s">
        <v>29</v>
      </c>
      <c r="B7097" t="s">
        <v>143</v>
      </c>
      <c r="C7097" t="s">
        <v>13</v>
      </c>
      <c r="D7097" t="s">
        <v>121</v>
      </c>
      <c r="E7097" t="s">
        <v>144</v>
      </c>
      <c r="F7097" t="s">
        <v>24</v>
      </c>
      <c r="G7097">
        <v>42425.26</v>
      </c>
      <c r="H7097" s="1">
        <v>43367</v>
      </c>
      <c r="I7097" t="str">
        <f t="shared" si="330"/>
        <v>24</v>
      </c>
      <c r="J7097" t="str">
        <f t="shared" si="331"/>
        <v>September</v>
      </c>
      <c r="K7097" t="str">
        <f t="shared" si="332"/>
        <v>2018</v>
      </c>
      <c r="L7097" s="15">
        <v>0.70833333333333337</v>
      </c>
      <c r="M7097">
        <f>HOUR(K7097:K19139)</f>
        <v>0</v>
      </c>
      <c r="N7097">
        <f>MINUTE(K7097:K19139)</f>
        <v>0</v>
      </c>
      <c r="O7097">
        <f>SECOND(K7097:K19139)</f>
        <v>0</v>
      </c>
      <c r="P7097">
        <v>4054.77</v>
      </c>
      <c r="Q7097">
        <f>G7097-P7097</f>
        <v>38370.490000000005</v>
      </c>
      <c r="R7097" t="s">
        <v>1833</v>
      </c>
      <c r="S7097" t="s">
        <v>18</v>
      </c>
      <c r="T7097" t="s">
        <v>122</v>
      </c>
    </row>
    <row r="7098" spans="1:20" x14ac:dyDescent="0.35">
      <c r="A7098" t="s">
        <v>29</v>
      </c>
      <c r="B7098" t="s">
        <v>58</v>
      </c>
      <c r="C7098" t="s">
        <v>13</v>
      </c>
      <c r="D7098" t="s">
        <v>31</v>
      </c>
      <c r="E7098" t="s">
        <v>59</v>
      </c>
      <c r="F7098" t="s">
        <v>16</v>
      </c>
      <c r="G7098">
        <v>4629.7700000000004</v>
      </c>
      <c r="H7098" s="1">
        <v>43367</v>
      </c>
      <c r="I7098" t="str">
        <f t="shared" si="330"/>
        <v>24</v>
      </c>
      <c r="J7098" t="str">
        <f t="shared" si="331"/>
        <v>September</v>
      </c>
      <c r="K7098" t="str">
        <f t="shared" si="332"/>
        <v>2018</v>
      </c>
      <c r="L7098" s="15">
        <v>0.70833333333333337</v>
      </c>
      <c r="M7098">
        <f>HOUR(K7098:K19140)</f>
        <v>0</v>
      </c>
      <c r="N7098">
        <f>MINUTE(K7098:K19140)</f>
        <v>0</v>
      </c>
      <c r="O7098">
        <f>SECOND(K7098:K19140)</f>
        <v>0</v>
      </c>
      <c r="P7098">
        <v>53</v>
      </c>
      <c r="Q7098">
        <f>G7098-P7098</f>
        <v>4576.7700000000004</v>
      </c>
      <c r="R7098" t="s">
        <v>1833</v>
      </c>
      <c r="S7098" t="s">
        <v>18</v>
      </c>
      <c r="T7098" t="s">
        <v>19</v>
      </c>
    </row>
    <row r="7099" spans="1:20" x14ac:dyDescent="0.35">
      <c r="A7099" t="s">
        <v>11</v>
      </c>
      <c r="B7099" t="s">
        <v>22</v>
      </c>
      <c r="C7099" t="s">
        <v>13</v>
      </c>
      <c r="D7099" t="s">
        <v>14</v>
      </c>
      <c r="E7099" t="s">
        <v>23</v>
      </c>
      <c r="F7099" t="s">
        <v>24</v>
      </c>
      <c r="G7099">
        <v>299.27999999999997</v>
      </c>
      <c r="H7099" s="1">
        <v>43367</v>
      </c>
      <c r="I7099" t="str">
        <f t="shared" si="330"/>
        <v>24</v>
      </c>
      <c r="J7099" t="str">
        <f t="shared" si="331"/>
        <v>September</v>
      </c>
      <c r="K7099" t="str">
        <f t="shared" si="332"/>
        <v>2018</v>
      </c>
      <c r="L7099" s="15">
        <v>0.72317129629629628</v>
      </c>
      <c r="M7099">
        <f>HOUR(K7099:K19141)</f>
        <v>0</v>
      </c>
      <c r="N7099">
        <f>MINUTE(K7099:K19141)</f>
        <v>0</v>
      </c>
      <c r="O7099">
        <f>SECOND(K7099:K19141)</f>
        <v>0</v>
      </c>
      <c r="P7099">
        <v>14.16</v>
      </c>
      <c r="Q7099">
        <f>G7099-P7099</f>
        <v>285.11999999999995</v>
      </c>
      <c r="R7099" t="s">
        <v>1220</v>
      </c>
      <c r="S7099" t="s">
        <v>18</v>
      </c>
      <c r="T7099" t="s">
        <v>19</v>
      </c>
    </row>
    <row r="7100" spans="1:20" x14ac:dyDescent="0.35">
      <c r="A7100" t="s">
        <v>11</v>
      </c>
      <c r="B7100" t="s">
        <v>227</v>
      </c>
      <c r="C7100" t="s">
        <v>13</v>
      </c>
      <c r="D7100" t="s">
        <v>14</v>
      </c>
      <c r="E7100" t="s">
        <v>228</v>
      </c>
      <c r="F7100" t="s">
        <v>24</v>
      </c>
      <c r="G7100">
        <v>13388.33</v>
      </c>
      <c r="H7100" s="1">
        <v>43367</v>
      </c>
      <c r="I7100" t="str">
        <f t="shared" si="330"/>
        <v>24</v>
      </c>
      <c r="J7100" t="str">
        <f t="shared" si="331"/>
        <v>September</v>
      </c>
      <c r="K7100" t="str">
        <f t="shared" si="332"/>
        <v>2018</v>
      </c>
      <c r="L7100" s="15">
        <v>0.74711805555555555</v>
      </c>
      <c r="M7100">
        <f>HOUR(K7100:K19142)</f>
        <v>0</v>
      </c>
      <c r="N7100">
        <f>MINUTE(K7100:K19142)</f>
        <v>0</v>
      </c>
      <c r="O7100">
        <f>SECOND(K7100:K19142)</f>
        <v>0</v>
      </c>
      <c r="P7100">
        <v>11.66</v>
      </c>
      <c r="Q7100">
        <f>G7100-P7100</f>
        <v>13376.67</v>
      </c>
      <c r="R7100" t="s">
        <v>229</v>
      </c>
      <c r="S7100" t="s">
        <v>18</v>
      </c>
      <c r="T7100" t="s">
        <v>19</v>
      </c>
    </row>
    <row r="7101" spans="1:20" x14ac:dyDescent="0.35">
      <c r="A7101" t="s">
        <v>11</v>
      </c>
      <c r="B7101" t="s">
        <v>22</v>
      </c>
      <c r="C7101" t="s">
        <v>13</v>
      </c>
      <c r="D7101" t="s">
        <v>14</v>
      </c>
      <c r="E7101" t="s">
        <v>23</v>
      </c>
      <c r="F7101" t="s">
        <v>24</v>
      </c>
      <c r="G7101">
        <v>281.81</v>
      </c>
      <c r="H7101" s="1">
        <v>43367</v>
      </c>
      <c r="I7101" t="str">
        <f t="shared" si="330"/>
        <v>24</v>
      </c>
      <c r="J7101" t="str">
        <f t="shared" si="331"/>
        <v>September</v>
      </c>
      <c r="K7101" t="str">
        <f t="shared" si="332"/>
        <v>2018</v>
      </c>
      <c r="L7101" s="15">
        <v>0.77181712962962967</v>
      </c>
      <c r="M7101">
        <f>HOUR(K7101:K19143)</f>
        <v>0</v>
      </c>
      <c r="N7101">
        <f>MINUTE(K7101:K19143)</f>
        <v>0</v>
      </c>
      <c r="O7101">
        <f>SECOND(K7101:K19143)</f>
        <v>0</v>
      </c>
      <c r="P7101">
        <v>17.47</v>
      </c>
      <c r="Q7101">
        <f>G7101-P7101</f>
        <v>264.34000000000003</v>
      </c>
      <c r="R7101" t="s">
        <v>1555</v>
      </c>
      <c r="S7101" t="s">
        <v>18</v>
      </c>
      <c r="T7101" t="s">
        <v>19</v>
      </c>
    </row>
    <row r="7102" spans="1:20" x14ac:dyDescent="0.35">
      <c r="A7102" t="s">
        <v>29</v>
      </c>
      <c r="B7102" t="s">
        <v>331</v>
      </c>
      <c r="C7102" t="s">
        <v>13</v>
      </c>
      <c r="D7102" t="s">
        <v>31</v>
      </c>
      <c r="E7102" t="s">
        <v>332</v>
      </c>
      <c r="F7102" t="s">
        <v>24</v>
      </c>
      <c r="G7102">
        <v>14336.73</v>
      </c>
      <c r="H7102" s="1">
        <v>43367</v>
      </c>
      <c r="I7102" t="str">
        <f t="shared" si="330"/>
        <v>24</v>
      </c>
      <c r="J7102" t="str">
        <f t="shared" si="331"/>
        <v>September</v>
      </c>
      <c r="K7102" t="str">
        <f t="shared" si="332"/>
        <v>2018</v>
      </c>
      <c r="L7102" s="15">
        <v>0.79166666666666663</v>
      </c>
      <c r="M7102">
        <f>HOUR(K7102:K19144)</f>
        <v>0</v>
      </c>
      <c r="N7102">
        <f>MINUTE(K7102:K19144)</f>
        <v>0</v>
      </c>
      <c r="O7102">
        <f>SECOND(K7102:K19144)</f>
        <v>0</v>
      </c>
      <c r="P7102">
        <v>1174</v>
      </c>
      <c r="Q7102">
        <f>G7102-P7102</f>
        <v>13162.73</v>
      </c>
      <c r="R7102" t="s">
        <v>1833</v>
      </c>
      <c r="S7102" t="s">
        <v>18</v>
      </c>
      <c r="T7102" t="s">
        <v>19</v>
      </c>
    </row>
    <row r="7103" spans="1:20" x14ac:dyDescent="0.35">
      <c r="A7103" t="s">
        <v>29</v>
      </c>
      <c r="B7103" t="s">
        <v>227</v>
      </c>
      <c r="C7103" t="s">
        <v>13</v>
      </c>
      <c r="D7103" t="s">
        <v>31</v>
      </c>
      <c r="E7103" t="s">
        <v>228</v>
      </c>
      <c r="F7103" t="s">
        <v>24</v>
      </c>
      <c r="G7103">
        <v>13333.33</v>
      </c>
      <c r="H7103" s="1">
        <v>43367</v>
      </c>
      <c r="I7103" t="str">
        <f t="shared" si="330"/>
        <v>24</v>
      </c>
      <c r="J7103" t="str">
        <f t="shared" si="331"/>
        <v>September</v>
      </c>
      <c r="K7103" t="str">
        <f t="shared" si="332"/>
        <v>2018</v>
      </c>
      <c r="L7103" s="15">
        <v>0.79166666666666663</v>
      </c>
      <c r="M7103">
        <f>HOUR(K7103:K19145)</f>
        <v>0</v>
      </c>
      <c r="N7103">
        <f>MINUTE(K7103:K19145)</f>
        <v>0</v>
      </c>
      <c r="O7103">
        <f>SECOND(K7103:K19145)</f>
        <v>0</v>
      </c>
      <c r="P7103">
        <v>55</v>
      </c>
      <c r="Q7103">
        <f>G7103-P7103</f>
        <v>13278.33</v>
      </c>
      <c r="R7103" t="s">
        <v>1833</v>
      </c>
      <c r="S7103" t="s">
        <v>18</v>
      </c>
      <c r="T7103" t="s">
        <v>19</v>
      </c>
    </row>
    <row r="7104" spans="1:20" x14ac:dyDescent="0.35">
      <c r="A7104" t="s">
        <v>11</v>
      </c>
      <c r="B7104" t="s">
        <v>97</v>
      </c>
      <c r="C7104" t="s">
        <v>13</v>
      </c>
      <c r="D7104" t="s">
        <v>14</v>
      </c>
      <c r="E7104" t="s">
        <v>98</v>
      </c>
      <c r="F7104" t="s">
        <v>16</v>
      </c>
      <c r="G7104">
        <v>2154.34</v>
      </c>
      <c r="H7104" s="1">
        <v>43367</v>
      </c>
      <c r="I7104" t="str">
        <f t="shared" si="330"/>
        <v>24</v>
      </c>
      <c r="J7104" t="str">
        <f t="shared" si="331"/>
        <v>September</v>
      </c>
      <c r="K7104" t="str">
        <f t="shared" si="332"/>
        <v>2018</v>
      </c>
      <c r="L7104" s="15">
        <v>0.7976967592592592</v>
      </c>
      <c r="M7104">
        <f>HOUR(K7104:K19146)</f>
        <v>0</v>
      </c>
      <c r="N7104">
        <f>MINUTE(K7104:K19146)</f>
        <v>0</v>
      </c>
      <c r="O7104">
        <f>SECOND(K7104:K19146)</f>
        <v>0</v>
      </c>
      <c r="P7104">
        <v>28.85</v>
      </c>
      <c r="Q7104">
        <f>G7104-P7104</f>
        <v>2125.4900000000002</v>
      </c>
      <c r="R7104" t="s">
        <v>21</v>
      </c>
      <c r="S7104" t="s">
        <v>18</v>
      </c>
      <c r="T7104" t="s">
        <v>19</v>
      </c>
    </row>
    <row r="7105" spans="1:20" x14ac:dyDescent="0.35">
      <c r="A7105" t="s">
        <v>11</v>
      </c>
      <c r="B7105" t="s">
        <v>124</v>
      </c>
      <c r="C7105" t="s">
        <v>13</v>
      </c>
      <c r="D7105" t="s">
        <v>20</v>
      </c>
      <c r="E7105" t="s">
        <v>125</v>
      </c>
      <c r="F7105" t="s">
        <v>16</v>
      </c>
      <c r="G7105">
        <v>3417.93</v>
      </c>
      <c r="H7105" s="1">
        <v>43367</v>
      </c>
      <c r="I7105" t="str">
        <f t="shared" si="330"/>
        <v>24</v>
      </c>
      <c r="J7105" t="str">
        <f t="shared" si="331"/>
        <v>September</v>
      </c>
      <c r="K7105" t="str">
        <f t="shared" si="332"/>
        <v>2018</v>
      </c>
      <c r="L7105" s="15">
        <v>0.82789351851851845</v>
      </c>
      <c r="M7105">
        <f>HOUR(K7105:K19147)</f>
        <v>0</v>
      </c>
      <c r="N7105">
        <f>MINUTE(K7105:K19147)</f>
        <v>0</v>
      </c>
      <c r="O7105">
        <f>SECOND(K7105:K19147)</f>
        <v>0</v>
      </c>
      <c r="P7105">
        <v>28.06</v>
      </c>
      <c r="Q7105">
        <f>G7105-P7105</f>
        <v>3389.87</v>
      </c>
      <c r="R7105" t="s">
        <v>276</v>
      </c>
      <c r="S7105" t="s">
        <v>18</v>
      </c>
      <c r="T7105" t="s">
        <v>19</v>
      </c>
    </row>
    <row r="7106" spans="1:20" x14ac:dyDescent="0.35">
      <c r="A7106" t="s">
        <v>29</v>
      </c>
      <c r="B7106" t="s">
        <v>179</v>
      </c>
      <c r="C7106" t="s">
        <v>13</v>
      </c>
      <c r="D7106" t="s">
        <v>31</v>
      </c>
      <c r="E7106" t="s">
        <v>171</v>
      </c>
      <c r="F7106" t="s">
        <v>24</v>
      </c>
      <c r="G7106">
        <v>6791.37</v>
      </c>
      <c r="H7106" s="1">
        <v>43367</v>
      </c>
      <c r="I7106" t="str">
        <f t="shared" si="330"/>
        <v>24</v>
      </c>
      <c r="J7106" t="str">
        <f t="shared" si="331"/>
        <v>September</v>
      </c>
      <c r="K7106" t="str">
        <f t="shared" si="332"/>
        <v>2018</v>
      </c>
      <c r="L7106" s="15">
        <v>0.83333333333333337</v>
      </c>
      <c r="M7106">
        <f>HOUR(K7106:K19148)</f>
        <v>0</v>
      </c>
      <c r="N7106">
        <f>MINUTE(K7106:K19148)</f>
        <v>0</v>
      </c>
      <c r="O7106">
        <f>SECOND(K7106:K19148)</f>
        <v>0</v>
      </c>
      <c r="P7106">
        <v>64</v>
      </c>
      <c r="Q7106">
        <f>G7106-P7106</f>
        <v>6727.37</v>
      </c>
      <c r="R7106" t="s">
        <v>1833</v>
      </c>
      <c r="S7106" t="s">
        <v>18</v>
      </c>
      <c r="T7106" t="s">
        <v>19</v>
      </c>
    </row>
    <row r="7107" spans="1:20" x14ac:dyDescent="0.35">
      <c r="A7107" t="s">
        <v>29</v>
      </c>
      <c r="B7107" t="s">
        <v>395</v>
      </c>
      <c r="C7107" t="s">
        <v>13</v>
      </c>
      <c r="D7107" t="s">
        <v>31</v>
      </c>
      <c r="E7107" t="s">
        <v>396</v>
      </c>
      <c r="F7107" t="s">
        <v>24</v>
      </c>
      <c r="G7107">
        <v>112640.71</v>
      </c>
      <c r="H7107" s="1">
        <v>43367</v>
      </c>
      <c r="I7107" t="str">
        <f t="shared" ref="I7107:I7170" si="333">TEXT(H7107,"dd")</f>
        <v>24</v>
      </c>
      <c r="J7107" t="str">
        <f t="shared" ref="J7107:J7170" si="334">TEXT(H7107,"mmmm")</f>
        <v>September</v>
      </c>
      <c r="K7107" t="str">
        <f t="shared" ref="K7107:K7170" si="335">TEXT(H7107,"yyyy")</f>
        <v>2018</v>
      </c>
      <c r="L7107" s="15">
        <v>0.83333333333333337</v>
      </c>
      <c r="M7107">
        <f>HOUR(K7107:K19149)</f>
        <v>0</v>
      </c>
      <c r="N7107">
        <f>MINUTE(K7107:K19149)</f>
        <v>0</v>
      </c>
      <c r="O7107">
        <f>SECOND(K7107:K19149)</f>
        <v>0</v>
      </c>
      <c r="P7107">
        <v>33</v>
      </c>
      <c r="Q7107">
        <f>G7107-P7107</f>
        <v>112607.71</v>
      </c>
      <c r="R7107" t="s">
        <v>1833</v>
      </c>
      <c r="S7107" t="s">
        <v>18</v>
      </c>
      <c r="T7107" t="s">
        <v>19</v>
      </c>
    </row>
    <row r="7108" spans="1:20" x14ac:dyDescent="0.35">
      <c r="A7108" t="s">
        <v>29</v>
      </c>
      <c r="B7108" t="s">
        <v>97</v>
      </c>
      <c r="C7108" t="s">
        <v>13</v>
      </c>
      <c r="D7108" t="s">
        <v>31</v>
      </c>
      <c r="E7108" t="s">
        <v>98</v>
      </c>
      <c r="F7108" t="s">
        <v>16</v>
      </c>
      <c r="G7108">
        <v>2093.34</v>
      </c>
      <c r="H7108" s="1">
        <v>43367</v>
      </c>
      <c r="I7108" t="str">
        <f t="shared" si="333"/>
        <v>24</v>
      </c>
      <c r="J7108" t="str">
        <f t="shared" si="334"/>
        <v>September</v>
      </c>
      <c r="K7108" t="str">
        <f t="shared" si="335"/>
        <v>2018</v>
      </c>
      <c r="L7108" s="15">
        <v>0.83333333333333337</v>
      </c>
      <c r="M7108">
        <f>HOUR(K7108:K19150)</f>
        <v>0</v>
      </c>
      <c r="N7108">
        <f>MINUTE(K7108:K19150)</f>
        <v>0</v>
      </c>
      <c r="O7108">
        <f>SECOND(K7108:K19150)</f>
        <v>0</v>
      </c>
      <c r="P7108">
        <v>61</v>
      </c>
      <c r="Q7108">
        <f>G7108-P7108</f>
        <v>2032.3400000000001</v>
      </c>
      <c r="R7108" t="s">
        <v>1833</v>
      </c>
      <c r="S7108" t="s">
        <v>18</v>
      </c>
      <c r="T7108" t="s">
        <v>19</v>
      </c>
    </row>
    <row r="7109" spans="1:20" x14ac:dyDescent="0.35">
      <c r="A7109" t="s">
        <v>11</v>
      </c>
      <c r="B7109" t="s">
        <v>547</v>
      </c>
      <c r="C7109" t="s">
        <v>13</v>
      </c>
      <c r="D7109" t="s">
        <v>20</v>
      </c>
      <c r="E7109" t="s">
        <v>548</v>
      </c>
      <c r="F7109" t="s">
        <v>16</v>
      </c>
      <c r="G7109">
        <v>9646.75</v>
      </c>
      <c r="H7109" s="1">
        <v>43367</v>
      </c>
      <c r="I7109" t="str">
        <f t="shared" si="333"/>
        <v>24</v>
      </c>
      <c r="J7109" t="str">
        <f t="shared" si="334"/>
        <v>September</v>
      </c>
      <c r="K7109" t="str">
        <f t="shared" si="335"/>
        <v>2018</v>
      </c>
      <c r="L7109" s="15">
        <v>0.8536689814814814</v>
      </c>
      <c r="M7109">
        <f>HOUR(K7109:K19151)</f>
        <v>0</v>
      </c>
      <c r="N7109">
        <f>MINUTE(K7109:K19151)</f>
        <v>0</v>
      </c>
      <c r="O7109">
        <f>SECOND(K7109:K19151)</f>
        <v>0</v>
      </c>
      <c r="P7109">
        <v>40.54</v>
      </c>
      <c r="Q7109">
        <f>G7109-P7109</f>
        <v>9606.2099999999991</v>
      </c>
      <c r="R7109" t="s">
        <v>1556</v>
      </c>
      <c r="S7109" t="s">
        <v>18</v>
      </c>
      <c r="T7109" t="s">
        <v>19</v>
      </c>
    </row>
    <row r="7110" spans="1:20" x14ac:dyDescent="0.35">
      <c r="A7110" t="s">
        <v>11</v>
      </c>
      <c r="B7110" t="s">
        <v>62</v>
      </c>
      <c r="C7110" t="s">
        <v>13</v>
      </c>
      <c r="D7110" t="s">
        <v>14</v>
      </c>
      <c r="E7110" t="s">
        <v>63</v>
      </c>
      <c r="F7110" t="s">
        <v>24</v>
      </c>
      <c r="G7110">
        <v>4246.99</v>
      </c>
      <c r="H7110" s="1">
        <v>43367</v>
      </c>
      <c r="I7110" t="str">
        <f t="shared" si="333"/>
        <v>24</v>
      </c>
      <c r="J7110" t="str">
        <f t="shared" si="334"/>
        <v>September</v>
      </c>
      <c r="K7110" t="str">
        <f t="shared" si="335"/>
        <v>2018</v>
      </c>
      <c r="L7110" s="15">
        <v>0.87642361111111111</v>
      </c>
      <c r="M7110">
        <f>HOUR(K7110:K19152)</f>
        <v>0</v>
      </c>
      <c r="N7110">
        <f>MINUTE(K7110:K19152)</f>
        <v>0</v>
      </c>
      <c r="O7110">
        <f>SECOND(K7110:K19152)</f>
        <v>0</v>
      </c>
      <c r="P7110">
        <v>11.52</v>
      </c>
      <c r="Q7110">
        <f>G7110-P7110</f>
        <v>4235.4699999999993</v>
      </c>
      <c r="R7110" t="s">
        <v>996</v>
      </c>
      <c r="S7110" t="s">
        <v>18</v>
      </c>
      <c r="T7110" t="s">
        <v>19</v>
      </c>
    </row>
    <row r="7111" spans="1:20" x14ac:dyDescent="0.35">
      <c r="A7111" t="s">
        <v>11</v>
      </c>
      <c r="B7111" t="s">
        <v>22</v>
      </c>
      <c r="C7111" t="s">
        <v>13</v>
      </c>
      <c r="D7111" t="s">
        <v>14</v>
      </c>
      <c r="E7111" t="s">
        <v>23</v>
      </c>
      <c r="F7111" t="s">
        <v>24</v>
      </c>
      <c r="G7111">
        <v>275.52</v>
      </c>
      <c r="H7111" s="1">
        <v>43367</v>
      </c>
      <c r="I7111" t="str">
        <f t="shared" si="333"/>
        <v>24</v>
      </c>
      <c r="J7111" t="str">
        <f t="shared" si="334"/>
        <v>September</v>
      </c>
      <c r="K7111" t="str">
        <f t="shared" si="335"/>
        <v>2018</v>
      </c>
      <c r="L7111" s="15">
        <v>0.88663194444444438</v>
      </c>
      <c r="M7111">
        <f>HOUR(K7111:K19153)</f>
        <v>0</v>
      </c>
      <c r="N7111">
        <f>MINUTE(K7111:K19153)</f>
        <v>0</v>
      </c>
      <c r="O7111">
        <f>SECOND(K7111:K19153)</f>
        <v>0</v>
      </c>
      <c r="P7111">
        <v>6.29</v>
      </c>
      <c r="Q7111">
        <f>G7111-P7111</f>
        <v>269.22999999999996</v>
      </c>
      <c r="R7111" t="s">
        <v>330</v>
      </c>
      <c r="S7111" t="s">
        <v>18</v>
      </c>
      <c r="T7111" t="s">
        <v>19</v>
      </c>
    </row>
    <row r="7112" spans="1:20" x14ac:dyDescent="0.35">
      <c r="A7112" t="s">
        <v>11</v>
      </c>
      <c r="B7112" t="s">
        <v>47</v>
      </c>
      <c r="C7112" t="s">
        <v>13</v>
      </c>
      <c r="D7112" t="s">
        <v>20</v>
      </c>
      <c r="E7112" t="s">
        <v>48</v>
      </c>
      <c r="F7112" t="s">
        <v>24</v>
      </c>
      <c r="G7112">
        <v>15342.63</v>
      </c>
      <c r="H7112" s="1">
        <v>43367</v>
      </c>
      <c r="I7112" t="str">
        <f t="shared" si="333"/>
        <v>24</v>
      </c>
      <c r="J7112" t="str">
        <f t="shared" si="334"/>
        <v>September</v>
      </c>
      <c r="K7112" t="str">
        <f t="shared" si="335"/>
        <v>2018</v>
      </c>
      <c r="L7112" s="15">
        <v>0.8968518518518519</v>
      </c>
      <c r="M7112">
        <f>HOUR(K7112:K19154)</f>
        <v>0</v>
      </c>
      <c r="N7112">
        <f>MINUTE(K7112:K19154)</f>
        <v>0</v>
      </c>
      <c r="O7112">
        <f>SECOND(K7112:K19154)</f>
        <v>0</v>
      </c>
      <c r="P7112">
        <v>15.88</v>
      </c>
      <c r="Q7112">
        <f>G7112-P7112</f>
        <v>15326.75</v>
      </c>
      <c r="R7112" t="s">
        <v>241</v>
      </c>
      <c r="S7112" t="s">
        <v>18</v>
      </c>
      <c r="T7112" t="s">
        <v>19</v>
      </c>
    </row>
    <row r="7113" spans="1:20" x14ac:dyDescent="0.35">
      <c r="A7113" t="s">
        <v>11</v>
      </c>
      <c r="B7113" t="s">
        <v>215</v>
      </c>
      <c r="C7113" t="s">
        <v>13</v>
      </c>
      <c r="D7113" t="s">
        <v>14</v>
      </c>
      <c r="E7113" t="s">
        <v>216</v>
      </c>
      <c r="F7113" t="s">
        <v>24</v>
      </c>
      <c r="G7113">
        <v>4101.34</v>
      </c>
      <c r="H7113" s="1">
        <v>43367</v>
      </c>
      <c r="I7113" t="str">
        <f t="shared" si="333"/>
        <v>24</v>
      </c>
      <c r="J7113" t="str">
        <f t="shared" si="334"/>
        <v>September</v>
      </c>
      <c r="K7113" t="str">
        <f t="shared" si="335"/>
        <v>2018</v>
      </c>
      <c r="L7113" s="15">
        <v>0.90706018518518527</v>
      </c>
      <c r="M7113">
        <f>HOUR(K7113:K19155)</f>
        <v>0</v>
      </c>
      <c r="N7113">
        <f>MINUTE(K7113:K19155)</f>
        <v>0</v>
      </c>
      <c r="O7113">
        <f>SECOND(K7113:K19155)</f>
        <v>0</v>
      </c>
      <c r="P7113">
        <v>22.28</v>
      </c>
      <c r="Q7113">
        <f>G7113-P7113</f>
        <v>4079.06</v>
      </c>
      <c r="R7113" t="s">
        <v>1557</v>
      </c>
      <c r="S7113" t="s">
        <v>18</v>
      </c>
      <c r="T7113" t="s">
        <v>19</v>
      </c>
    </row>
    <row r="7114" spans="1:20" x14ac:dyDescent="0.35">
      <c r="A7114" t="s">
        <v>29</v>
      </c>
      <c r="B7114" t="s">
        <v>140</v>
      </c>
      <c r="C7114" t="s">
        <v>13</v>
      </c>
      <c r="D7114" t="s">
        <v>31</v>
      </c>
      <c r="E7114" t="s">
        <v>141</v>
      </c>
      <c r="F7114" t="s">
        <v>24</v>
      </c>
      <c r="G7114">
        <v>9434.08</v>
      </c>
      <c r="H7114" s="1">
        <v>43367</v>
      </c>
      <c r="I7114" t="str">
        <f t="shared" si="333"/>
        <v>24</v>
      </c>
      <c r="J7114" t="str">
        <f t="shared" si="334"/>
        <v>September</v>
      </c>
      <c r="K7114" t="str">
        <f t="shared" si="335"/>
        <v>2018</v>
      </c>
      <c r="L7114" s="15">
        <v>0.91666666666666663</v>
      </c>
      <c r="M7114">
        <f>HOUR(K7114:K19156)</f>
        <v>0</v>
      </c>
      <c r="N7114">
        <f>MINUTE(K7114:K19156)</f>
        <v>0</v>
      </c>
      <c r="O7114">
        <f>SECOND(K7114:K19156)</f>
        <v>0</v>
      </c>
      <c r="P7114">
        <v>31</v>
      </c>
      <c r="Q7114">
        <f>G7114-P7114</f>
        <v>9403.08</v>
      </c>
      <c r="R7114" t="s">
        <v>1833</v>
      </c>
      <c r="S7114" t="s">
        <v>18</v>
      </c>
      <c r="T7114" t="s">
        <v>19</v>
      </c>
    </row>
    <row r="7115" spans="1:20" x14ac:dyDescent="0.35">
      <c r="A7115" t="s">
        <v>11</v>
      </c>
      <c r="B7115" t="s">
        <v>62</v>
      </c>
      <c r="C7115" t="s">
        <v>13</v>
      </c>
      <c r="D7115" t="s">
        <v>20</v>
      </c>
      <c r="E7115" t="s">
        <v>63</v>
      </c>
      <c r="F7115" t="s">
        <v>24</v>
      </c>
      <c r="G7115">
        <v>4206.01</v>
      </c>
      <c r="H7115" s="1">
        <v>43367</v>
      </c>
      <c r="I7115" t="str">
        <f t="shared" si="333"/>
        <v>24</v>
      </c>
      <c r="J7115" t="str">
        <f t="shared" si="334"/>
        <v>September</v>
      </c>
      <c r="K7115" t="str">
        <f t="shared" si="335"/>
        <v>2018</v>
      </c>
      <c r="L7115" s="15">
        <v>0.91716435185185186</v>
      </c>
      <c r="M7115">
        <f>HOUR(K7115:K19157)</f>
        <v>0</v>
      </c>
      <c r="N7115">
        <f>MINUTE(K7115:K19157)</f>
        <v>0</v>
      </c>
      <c r="O7115">
        <f>SECOND(K7115:K19157)</f>
        <v>0</v>
      </c>
      <c r="P7115">
        <v>40.98</v>
      </c>
      <c r="Q7115">
        <f>G7115-P7115</f>
        <v>4165.0300000000007</v>
      </c>
      <c r="R7115" t="s">
        <v>253</v>
      </c>
      <c r="S7115" t="s">
        <v>18</v>
      </c>
      <c r="T7115" t="s">
        <v>19</v>
      </c>
    </row>
    <row r="7116" spans="1:20" x14ac:dyDescent="0.35">
      <c r="A7116" t="s">
        <v>11</v>
      </c>
      <c r="B7116" t="s">
        <v>128</v>
      </c>
      <c r="C7116" t="s">
        <v>13</v>
      </c>
      <c r="D7116" t="s">
        <v>14</v>
      </c>
      <c r="E7116" t="s">
        <v>129</v>
      </c>
      <c r="F7116" t="s">
        <v>24</v>
      </c>
      <c r="G7116">
        <v>61866.18</v>
      </c>
      <c r="H7116" s="1">
        <v>43367</v>
      </c>
      <c r="I7116" t="str">
        <f t="shared" si="333"/>
        <v>24</v>
      </c>
      <c r="J7116" t="str">
        <f t="shared" si="334"/>
        <v>September</v>
      </c>
      <c r="K7116" t="str">
        <f t="shared" si="335"/>
        <v>2018</v>
      </c>
      <c r="L7116" s="15">
        <v>0.92553240740740739</v>
      </c>
      <c r="M7116">
        <f>HOUR(K7116:K19158)</f>
        <v>0</v>
      </c>
      <c r="N7116">
        <f>MINUTE(K7116:K19158)</f>
        <v>0</v>
      </c>
      <c r="O7116">
        <f>SECOND(K7116:K19158)</f>
        <v>0</v>
      </c>
      <c r="P7116">
        <v>34.61</v>
      </c>
      <c r="Q7116">
        <f>G7116-P7116</f>
        <v>61831.57</v>
      </c>
      <c r="R7116" t="s">
        <v>362</v>
      </c>
      <c r="S7116" t="s">
        <v>18</v>
      </c>
      <c r="T7116" t="s">
        <v>19</v>
      </c>
    </row>
    <row r="7117" spans="1:20" x14ac:dyDescent="0.35">
      <c r="A7117" t="s">
        <v>11</v>
      </c>
      <c r="B7117" t="s">
        <v>49</v>
      </c>
      <c r="C7117" t="s">
        <v>13</v>
      </c>
      <c r="D7117" t="s">
        <v>20</v>
      </c>
      <c r="E7117" t="s">
        <v>50</v>
      </c>
      <c r="F7117" t="s">
        <v>24</v>
      </c>
      <c r="G7117">
        <v>2924.56</v>
      </c>
      <c r="H7117" s="1">
        <v>43367</v>
      </c>
      <c r="I7117" t="str">
        <f t="shared" si="333"/>
        <v>24</v>
      </c>
      <c r="J7117" t="str">
        <f t="shared" si="334"/>
        <v>September</v>
      </c>
      <c r="K7117" t="str">
        <f t="shared" si="335"/>
        <v>2018</v>
      </c>
      <c r="L7117" s="15">
        <v>0.93390046296296303</v>
      </c>
      <c r="M7117">
        <f>HOUR(K7117:K19159)</f>
        <v>0</v>
      </c>
      <c r="N7117">
        <f>MINUTE(K7117:K19159)</f>
        <v>0</v>
      </c>
      <c r="O7117">
        <f>SECOND(K7117:K19159)</f>
        <v>0</v>
      </c>
      <c r="P7117">
        <v>12.19</v>
      </c>
      <c r="Q7117">
        <f>G7117-P7117</f>
        <v>2912.37</v>
      </c>
      <c r="R7117" t="s">
        <v>794</v>
      </c>
      <c r="S7117" t="s">
        <v>18</v>
      </c>
      <c r="T7117" t="s">
        <v>19</v>
      </c>
    </row>
    <row r="7118" spans="1:20" x14ac:dyDescent="0.35">
      <c r="A7118" t="s">
        <v>11</v>
      </c>
      <c r="B7118" t="s">
        <v>49</v>
      </c>
      <c r="C7118" t="s">
        <v>13</v>
      </c>
      <c r="D7118" t="s">
        <v>20</v>
      </c>
      <c r="E7118" t="s">
        <v>50</v>
      </c>
      <c r="F7118" t="s">
        <v>24</v>
      </c>
      <c r="G7118">
        <v>2914.64</v>
      </c>
      <c r="H7118" s="1">
        <v>43367</v>
      </c>
      <c r="I7118" t="str">
        <f t="shared" si="333"/>
        <v>24</v>
      </c>
      <c r="J7118" t="str">
        <f t="shared" si="334"/>
        <v>September</v>
      </c>
      <c r="K7118" t="str">
        <f t="shared" si="335"/>
        <v>2018</v>
      </c>
      <c r="L7118" s="15">
        <v>0.94226851851851856</v>
      </c>
      <c r="M7118">
        <f>HOUR(K7118:K19160)</f>
        <v>0</v>
      </c>
      <c r="N7118">
        <f>MINUTE(K7118:K19160)</f>
        <v>0</v>
      </c>
      <c r="O7118">
        <f>SECOND(K7118:K19160)</f>
        <v>0</v>
      </c>
      <c r="P7118">
        <v>9.92</v>
      </c>
      <c r="Q7118">
        <f>G7118-P7118</f>
        <v>2904.72</v>
      </c>
      <c r="R7118" t="s">
        <v>249</v>
      </c>
      <c r="S7118" t="s">
        <v>18</v>
      </c>
      <c r="T7118" t="s">
        <v>19</v>
      </c>
    </row>
    <row r="7119" spans="1:20" x14ac:dyDescent="0.35">
      <c r="A7119" t="s">
        <v>11</v>
      </c>
      <c r="B7119" t="s">
        <v>37</v>
      </c>
      <c r="C7119" t="s">
        <v>13</v>
      </c>
      <c r="D7119" t="s">
        <v>20</v>
      </c>
      <c r="E7119" t="s">
        <v>38</v>
      </c>
      <c r="F7119" t="s">
        <v>16</v>
      </c>
      <c r="G7119">
        <v>6204.24</v>
      </c>
      <c r="H7119" s="1">
        <v>43367</v>
      </c>
      <c r="I7119" t="str">
        <f t="shared" si="333"/>
        <v>24</v>
      </c>
      <c r="J7119" t="str">
        <f t="shared" si="334"/>
        <v>September</v>
      </c>
      <c r="K7119" t="str">
        <f t="shared" si="335"/>
        <v>2018</v>
      </c>
      <c r="L7119" s="15">
        <v>0.95062500000000005</v>
      </c>
      <c r="M7119">
        <f>HOUR(K7119:K19161)</f>
        <v>0</v>
      </c>
      <c r="N7119">
        <f>MINUTE(K7119:K19161)</f>
        <v>0</v>
      </c>
      <c r="O7119">
        <f>SECOND(K7119:K19161)</f>
        <v>0</v>
      </c>
      <c r="P7119">
        <v>10.19</v>
      </c>
      <c r="Q7119">
        <f>G7119-P7119</f>
        <v>6194.05</v>
      </c>
      <c r="R7119" t="s">
        <v>1558</v>
      </c>
      <c r="S7119" t="s">
        <v>18</v>
      </c>
      <c r="T7119" t="s">
        <v>19</v>
      </c>
    </row>
    <row r="7120" spans="1:20" x14ac:dyDescent="0.35">
      <c r="A7120" t="s">
        <v>29</v>
      </c>
      <c r="B7120" t="s">
        <v>296</v>
      </c>
      <c r="C7120" t="s">
        <v>13</v>
      </c>
      <c r="D7120" t="s">
        <v>31</v>
      </c>
      <c r="E7120" t="s">
        <v>32</v>
      </c>
      <c r="F7120" t="s">
        <v>24</v>
      </c>
      <c r="G7120">
        <v>8933.24</v>
      </c>
      <c r="H7120" s="1">
        <v>43367</v>
      </c>
      <c r="I7120" t="str">
        <f t="shared" si="333"/>
        <v>24</v>
      </c>
      <c r="J7120" t="str">
        <f t="shared" si="334"/>
        <v>September</v>
      </c>
      <c r="K7120" t="str">
        <f t="shared" si="335"/>
        <v>2018</v>
      </c>
      <c r="L7120" s="15">
        <v>0.95833333333333337</v>
      </c>
      <c r="M7120">
        <f>HOUR(K7120:K19162)</f>
        <v>0</v>
      </c>
      <c r="N7120">
        <f>MINUTE(K7120:K19162)</f>
        <v>0</v>
      </c>
      <c r="O7120">
        <f>SECOND(K7120:K19162)</f>
        <v>0</v>
      </c>
      <c r="P7120">
        <v>61</v>
      </c>
      <c r="Q7120">
        <f>G7120-P7120</f>
        <v>8872.24</v>
      </c>
      <c r="R7120" t="s">
        <v>1833</v>
      </c>
      <c r="S7120" t="s">
        <v>18</v>
      </c>
      <c r="T7120" t="s">
        <v>19</v>
      </c>
    </row>
    <row r="7121" spans="1:20" x14ac:dyDescent="0.35">
      <c r="A7121" t="s">
        <v>11</v>
      </c>
      <c r="B7121" t="s">
        <v>255</v>
      </c>
      <c r="C7121" t="s">
        <v>13</v>
      </c>
      <c r="D7121" t="s">
        <v>20</v>
      </c>
      <c r="E7121" t="s">
        <v>107</v>
      </c>
      <c r="F7121" t="s">
        <v>16</v>
      </c>
      <c r="G7121">
        <v>7496.62</v>
      </c>
      <c r="H7121" s="1">
        <v>43368</v>
      </c>
      <c r="I7121" t="str">
        <f t="shared" si="333"/>
        <v>25</v>
      </c>
      <c r="J7121" t="str">
        <f t="shared" si="334"/>
        <v>September</v>
      </c>
      <c r="K7121" t="str">
        <f t="shared" si="335"/>
        <v>2018</v>
      </c>
      <c r="L7121" s="15">
        <v>2.0821759259259259E-2</v>
      </c>
      <c r="M7121">
        <f>HOUR(K7121:K19163)</f>
        <v>0</v>
      </c>
      <c r="N7121">
        <f>MINUTE(K7121:K19163)</f>
        <v>0</v>
      </c>
      <c r="O7121">
        <f>SECOND(K7121:K19163)</f>
        <v>0</v>
      </c>
      <c r="P7121">
        <v>18.73</v>
      </c>
      <c r="Q7121">
        <f>G7121-P7121</f>
        <v>7477.89</v>
      </c>
      <c r="R7121" t="s">
        <v>36</v>
      </c>
      <c r="S7121" t="s">
        <v>18</v>
      </c>
      <c r="T7121" t="s">
        <v>19</v>
      </c>
    </row>
    <row r="7122" spans="1:20" x14ac:dyDescent="0.35">
      <c r="A7122" t="s">
        <v>11</v>
      </c>
      <c r="B7122" t="s">
        <v>37</v>
      </c>
      <c r="C7122" t="s">
        <v>13</v>
      </c>
      <c r="D7122" t="s">
        <v>20</v>
      </c>
      <c r="E7122" t="s">
        <v>38</v>
      </c>
      <c r="F7122" t="s">
        <v>16</v>
      </c>
      <c r="G7122">
        <v>6196.23</v>
      </c>
      <c r="H7122" s="1">
        <v>43368</v>
      </c>
      <c r="I7122" t="str">
        <f t="shared" si="333"/>
        <v>25</v>
      </c>
      <c r="J7122" t="str">
        <f t="shared" si="334"/>
        <v>September</v>
      </c>
      <c r="K7122" t="str">
        <f t="shared" si="335"/>
        <v>2018</v>
      </c>
      <c r="L7122" s="15">
        <v>5.1342592592592586E-2</v>
      </c>
      <c r="M7122">
        <f>HOUR(K7122:K19164)</f>
        <v>0</v>
      </c>
      <c r="N7122">
        <f>MINUTE(K7122:K19164)</f>
        <v>0</v>
      </c>
      <c r="O7122">
        <f>SECOND(K7122:K19164)</f>
        <v>0</v>
      </c>
      <c r="P7122">
        <v>8.01</v>
      </c>
      <c r="Q7122">
        <f>G7122-P7122</f>
        <v>6188.2199999999993</v>
      </c>
      <c r="R7122" t="s">
        <v>21</v>
      </c>
      <c r="S7122" t="s">
        <v>18</v>
      </c>
      <c r="T7122" t="s">
        <v>19</v>
      </c>
    </row>
    <row r="7123" spans="1:20" x14ac:dyDescent="0.35">
      <c r="A7123" t="s">
        <v>11</v>
      </c>
      <c r="B7123" t="s">
        <v>25</v>
      </c>
      <c r="C7123" t="s">
        <v>13</v>
      </c>
      <c r="D7123" t="s">
        <v>20</v>
      </c>
      <c r="E7123" t="s">
        <v>26</v>
      </c>
      <c r="F7123" t="s">
        <v>16</v>
      </c>
      <c r="G7123">
        <v>4448.1400000000003</v>
      </c>
      <c r="H7123" s="1">
        <v>43368</v>
      </c>
      <c r="I7123" t="str">
        <f t="shared" si="333"/>
        <v>25</v>
      </c>
      <c r="J7123" t="str">
        <f t="shared" si="334"/>
        <v>September</v>
      </c>
      <c r="K7123" t="str">
        <f t="shared" si="335"/>
        <v>2018</v>
      </c>
      <c r="L7123" s="15">
        <v>7.2384259259259259E-2</v>
      </c>
      <c r="M7123">
        <f>HOUR(K7123:K19165)</f>
        <v>0</v>
      </c>
      <c r="N7123">
        <f>MINUTE(K7123:K19165)</f>
        <v>0</v>
      </c>
      <c r="O7123">
        <f>SECOND(K7123:K19165)</f>
        <v>0</v>
      </c>
      <c r="P7123">
        <v>17.420000000000002</v>
      </c>
      <c r="Q7123">
        <f>G7123-P7123</f>
        <v>4430.72</v>
      </c>
      <c r="R7123" t="s">
        <v>1037</v>
      </c>
      <c r="S7123" t="s">
        <v>18</v>
      </c>
      <c r="T7123" t="s">
        <v>19</v>
      </c>
    </row>
    <row r="7124" spans="1:20" x14ac:dyDescent="0.35">
      <c r="A7124" t="s">
        <v>29</v>
      </c>
      <c r="B7124" t="s">
        <v>173</v>
      </c>
      <c r="C7124" t="s">
        <v>13</v>
      </c>
      <c r="D7124" t="s">
        <v>31</v>
      </c>
      <c r="E7124" t="s">
        <v>174</v>
      </c>
      <c r="F7124" t="s">
        <v>24</v>
      </c>
      <c r="G7124">
        <v>9326.16</v>
      </c>
      <c r="H7124" s="1">
        <v>43368</v>
      </c>
      <c r="I7124" t="str">
        <f t="shared" si="333"/>
        <v>25</v>
      </c>
      <c r="J7124" t="str">
        <f t="shared" si="334"/>
        <v>September</v>
      </c>
      <c r="K7124" t="str">
        <f t="shared" si="335"/>
        <v>2018</v>
      </c>
      <c r="L7124" s="15">
        <v>8.3333333333333329E-2</v>
      </c>
      <c r="M7124">
        <f>HOUR(K7124:K19166)</f>
        <v>0</v>
      </c>
      <c r="N7124">
        <f>MINUTE(K7124:K19166)</f>
        <v>0</v>
      </c>
      <c r="O7124">
        <f>SECOND(K7124:K19166)</f>
        <v>0</v>
      </c>
      <c r="P7124">
        <v>130</v>
      </c>
      <c r="Q7124">
        <f>G7124-P7124</f>
        <v>9196.16</v>
      </c>
      <c r="R7124" t="s">
        <v>1833</v>
      </c>
      <c r="S7124" t="s">
        <v>18</v>
      </c>
      <c r="T7124" t="s">
        <v>19</v>
      </c>
    </row>
    <row r="7125" spans="1:20" x14ac:dyDescent="0.35">
      <c r="A7125" t="s">
        <v>29</v>
      </c>
      <c r="B7125" t="s">
        <v>231</v>
      </c>
      <c r="C7125" t="s">
        <v>13</v>
      </c>
      <c r="D7125" t="s">
        <v>31</v>
      </c>
      <c r="E7125" t="s">
        <v>232</v>
      </c>
      <c r="F7125" t="s">
        <v>24</v>
      </c>
      <c r="G7125">
        <v>70007.78</v>
      </c>
      <c r="H7125" s="1">
        <v>43368</v>
      </c>
      <c r="I7125" t="str">
        <f t="shared" si="333"/>
        <v>25</v>
      </c>
      <c r="J7125" t="str">
        <f t="shared" si="334"/>
        <v>September</v>
      </c>
      <c r="K7125" t="str">
        <f t="shared" si="335"/>
        <v>2018</v>
      </c>
      <c r="L7125" s="15">
        <v>8.3333333333333329E-2</v>
      </c>
      <c r="M7125">
        <f>HOUR(K7125:K19167)</f>
        <v>0</v>
      </c>
      <c r="N7125">
        <f>MINUTE(K7125:K19167)</f>
        <v>0</v>
      </c>
      <c r="O7125">
        <f>SECOND(K7125:K19167)</f>
        <v>0</v>
      </c>
      <c r="P7125">
        <v>156</v>
      </c>
      <c r="Q7125">
        <f>G7125-P7125</f>
        <v>69851.78</v>
      </c>
      <c r="R7125" t="s">
        <v>1833</v>
      </c>
      <c r="S7125" t="s">
        <v>18</v>
      </c>
      <c r="T7125" t="s">
        <v>19</v>
      </c>
    </row>
    <row r="7126" spans="1:20" x14ac:dyDescent="0.35">
      <c r="A7126" t="s">
        <v>29</v>
      </c>
      <c r="B7126" t="s">
        <v>12</v>
      </c>
      <c r="C7126" t="s">
        <v>13</v>
      </c>
      <c r="D7126" t="s">
        <v>41</v>
      </c>
      <c r="E7126" t="s">
        <v>15</v>
      </c>
      <c r="F7126" t="s">
        <v>16</v>
      </c>
      <c r="G7126">
        <v>2393.8000000000002</v>
      </c>
      <c r="H7126" s="1">
        <v>43368</v>
      </c>
      <c r="I7126" t="str">
        <f t="shared" si="333"/>
        <v>25</v>
      </c>
      <c r="J7126" t="str">
        <f t="shared" si="334"/>
        <v>September</v>
      </c>
      <c r="K7126" t="str">
        <f t="shared" si="335"/>
        <v>2018</v>
      </c>
      <c r="L7126" s="15">
        <v>8.3333333333333329E-2</v>
      </c>
      <c r="M7126">
        <f>HOUR(K7126:K19168)</f>
        <v>0</v>
      </c>
      <c r="N7126">
        <f>MINUTE(K7126:K19168)</f>
        <v>0</v>
      </c>
      <c r="O7126">
        <f>SECOND(K7126:K19168)</f>
        <v>0</v>
      </c>
      <c r="P7126">
        <v>20</v>
      </c>
      <c r="Q7126">
        <f>G7126-P7126</f>
        <v>2373.8000000000002</v>
      </c>
      <c r="R7126" t="s">
        <v>1833</v>
      </c>
      <c r="S7126" t="s">
        <v>18</v>
      </c>
      <c r="T7126" t="s">
        <v>19</v>
      </c>
    </row>
    <row r="7127" spans="1:20" x14ac:dyDescent="0.35">
      <c r="A7127" t="s">
        <v>29</v>
      </c>
      <c r="B7127" t="s">
        <v>242</v>
      </c>
      <c r="C7127" t="s">
        <v>13</v>
      </c>
      <c r="D7127" t="s">
        <v>41</v>
      </c>
      <c r="E7127" t="s">
        <v>193</v>
      </c>
      <c r="F7127" t="s">
        <v>16</v>
      </c>
      <c r="G7127">
        <v>16147.09</v>
      </c>
      <c r="H7127" s="1">
        <v>43368</v>
      </c>
      <c r="I7127" t="str">
        <f t="shared" si="333"/>
        <v>25</v>
      </c>
      <c r="J7127" t="str">
        <f t="shared" si="334"/>
        <v>September</v>
      </c>
      <c r="K7127" t="str">
        <f t="shared" si="335"/>
        <v>2018</v>
      </c>
      <c r="L7127" s="15">
        <v>0.125</v>
      </c>
      <c r="M7127">
        <f>HOUR(K7127:K19169)</f>
        <v>0</v>
      </c>
      <c r="N7127">
        <f>MINUTE(K7127:K19169)</f>
        <v>0</v>
      </c>
      <c r="O7127">
        <f>SECOND(K7127:K19169)</f>
        <v>0</v>
      </c>
      <c r="P7127">
        <v>17</v>
      </c>
      <c r="Q7127">
        <f>G7127-P7127</f>
        <v>16130.09</v>
      </c>
      <c r="R7127" t="s">
        <v>1833</v>
      </c>
      <c r="S7127" t="s">
        <v>18</v>
      </c>
      <c r="T7127" t="s">
        <v>19</v>
      </c>
    </row>
    <row r="7128" spans="1:20" x14ac:dyDescent="0.35">
      <c r="A7128" t="s">
        <v>29</v>
      </c>
      <c r="B7128" t="s">
        <v>549</v>
      </c>
      <c r="C7128" t="s">
        <v>13</v>
      </c>
      <c r="D7128" t="s">
        <v>208</v>
      </c>
      <c r="E7128" t="s">
        <v>332</v>
      </c>
      <c r="F7128" t="s">
        <v>24</v>
      </c>
      <c r="G7128">
        <v>14996.33</v>
      </c>
      <c r="H7128" s="1">
        <v>43368</v>
      </c>
      <c r="I7128" t="str">
        <f t="shared" si="333"/>
        <v>25</v>
      </c>
      <c r="J7128" t="str">
        <f t="shared" si="334"/>
        <v>September</v>
      </c>
      <c r="K7128" t="str">
        <f t="shared" si="335"/>
        <v>2018</v>
      </c>
      <c r="L7128" s="15">
        <v>0.125</v>
      </c>
      <c r="M7128">
        <f>HOUR(K7128:K19170)</f>
        <v>0</v>
      </c>
      <c r="N7128">
        <f>MINUTE(K7128:K19170)</f>
        <v>0</v>
      </c>
      <c r="O7128">
        <f>SECOND(K7128:K19170)</f>
        <v>0</v>
      </c>
      <c r="P7128">
        <v>43</v>
      </c>
      <c r="Q7128">
        <f>G7128-P7128</f>
        <v>14953.33</v>
      </c>
      <c r="R7128" t="s">
        <v>1833</v>
      </c>
      <c r="S7128" t="s">
        <v>18</v>
      </c>
      <c r="T7128" t="s">
        <v>19</v>
      </c>
    </row>
    <row r="7129" spans="1:20" x14ac:dyDescent="0.35">
      <c r="A7129" t="s">
        <v>29</v>
      </c>
      <c r="B7129" t="s">
        <v>247</v>
      </c>
      <c r="C7129" t="s">
        <v>13</v>
      </c>
      <c r="D7129" t="s">
        <v>208</v>
      </c>
      <c r="E7129" t="s">
        <v>248</v>
      </c>
      <c r="F7129" t="s">
        <v>16</v>
      </c>
      <c r="G7129">
        <v>4229.21</v>
      </c>
      <c r="H7129" s="1">
        <v>43368</v>
      </c>
      <c r="I7129" t="str">
        <f t="shared" si="333"/>
        <v>25</v>
      </c>
      <c r="J7129" t="str">
        <f t="shared" si="334"/>
        <v>September</v>
      </c>
      <c r="K7129" t="str">
        <f t="shared" si="335"/>
        <v>2018</v>
      </c>
      <c r="L7129" s="15">
        <v>0.16666666666666666</v>
      </c>
      <c r="M7129">
        <f>HOUR(K7129:K19171)</f>
        <v>0</v>
      </c>
      <c r="N7129">
        <f>MINUTE(K7129:K19171)</f>
        <v>0</v>
      </c>
      <c r="O7129">
        <f>SECOND(K7129:K19171)</f>
        <v>0</v>
      </c>
      <c r="P7129">
        <v>182</v>
      </c>
      <c r="Q7129">
        <f>G7129-P7129</f>
        <v>4047.21</v>
      </c>
      <c r="R7129" t="s">
        <v>1833</v>
      </c>
      <c r="S7129" t="s">
        <v>18</v>
      </c>
      <c r="T7129" t="s">
        <v>19</v>
      </c>
    </row>
    <row r="7130" spans="1:20" x14ac:dyDescent="0.35">
      <c r="A7130" t="s">
        <v>29</v>
      </c>
      <c r="B7130" t="s">
        <v>262</v>
      </c>
      <c r="C7130" t="s">
        <v>13</v>
      </c>
      <c r="D7130" t="s">
        <v>41</v>
      </c>
      <c r="E7130" t="s">
        <v>263</v>
      </c>
      <c r="F7130" t="s">
        <v>16</v>
      </c>
      <c r="G7130">
        <v>6679.34</v>
      </c>
      <c r="H7130" s="1">
        <v>43368</v>
      </c>
      <c r="I7130" t="str">
        <f t="shared" si="333"/>
        <v>25</v>
      </c>
      <c r="J7130" t="str">
        <f t="shared" si="334"/>
        <v>September</v>
      </c>
      <c r="K7130" t="str">
        <f t="shared" si="335"/>
        <v>2018</v>
      </c>
      <c r="L7130" s="15">
        <v>0.16666666666666666</v>
      </c>
      <c r="M7130">
        <f>HOUR(K7130:K19172)</f>
        <v>0</v>
      </c>
      <c r="N7130">
        <f>MINUTE(K7130:K19172)</f>
        <v>0</v>
      </c>
      <c r="O7130">
        <f>SECOND(K7130:K19172)</f>
        <v>0</v>
      </c>
      <c r="P7130">
        <v>20</v>
      </c>
      <c r="Q7130">
        <f>G7130-P7130</f>
        <v>6659.34</v>
      </c>
      <c r="R7130" t="s">
        <v>1833</v>
      </c>
      <c r="S7130" t="s">
        <v>18</v>
      </c>
      <c r="T7130" t="s">
        <v>19</v>
      </c>
    </row>
    <row r="7131" spans="1:20" x14ac:dyDescent="0.35">
      <c r="A7131" t="s">
        <v>29</v>
      </c>
      <c r="B7131" t="s">
        <v>143</v>
      </c>
      <c r="C7131" t="s">
        <v>13</v>
      </c>
      <c r="D7131" t="s">
        <v>31</v>
      </c>
      <c r="E7131" t="s">
        <v>144</v>
      </c>
      <c r="F7131" t="s">
        <v>24</v>
      </c>
      <c r="G7131">
        <v>42395.26</v>
      </c>
      <c r="H7131" s="1">
        <v>43368</v>
      </c>
      <c r="I7131" t="str">
        <f t="shared" si="333"/>
        <v>25</v>
      </c>
      <c r="J7131" t="str">
        <f t="shared" si="334"/>
        <v>September</v>
      </c>
      <c r="K7131" t="str">
        <f t="shared" si="335"/>
        <v>2018</v>
      </c>
      <c r="L7131" s="15">
        <v>0.16666666666666666</v>
      </c>
      <c r="M7131">
        <f>HOUR(K7131:K19173)</f>
        <v>0</v>
      </c>
      <c r="N7131">
        <f>MINUTE(K7131:K19173)</f>
        <v>0</v>
      </c>
      <c r="O7131">
        <f>SECOND(K7131:K19173)</f>
        <v>0</v>
      </c>
      <c r="P7131">
        <v>30</v>
      </c>
      <c r="Q7131">
        <f>G7131-P7131</f>
        <v>42365.26</v>
      </c>
      <c r="R7131" t="s">
        <v>1833</v>
      </c>
      <c r="S7131" t="s">
        <v>18</v>
      </c>
      <c r="T7131" t="s">
        <v>19</v>
      </c>
    </row>
    <row r="7132" spans="1:20" x14ac:dyDescent="0.35">
      <c r="A7132" t="s">
        <v>11</v>
      </c>
      <c r="B7132" t="s">
        <v>12</v>
      </c>
      <c r="C7132" t="s">
        <v>13</v>
      </c>
      <c r="D7132" t="s">
        <v>14</v>
      </c>
      <c r="E7132" t="s">
        <v>15</v>
      </c>
      <c r="F7132" t="s">
        <v>16</v>
      </c>
      <c r="G7132">
        <v>2387.59</v>
      </c>
      <c r="H7132" s="1">
        <v>43368</v>
      </c>
      <c r="I7132" t="str">
        <f t="shared" si="333"/>
        <v>25</v>
      </c>
      <c r="J7132" t="str">
        <f t="shared" si="334"/>
        <v>September</v>
      </c>
      <c r="K7132" t="str">
        <f t="shared" si="335"/>
        <v>2018</v>
      </c>
      <c r="L7132" s="15">
        <v>0.17776620370370369</v>
      </c>
      <c r="M7132">
        <f>HOUR(K7132:K19174)</f>
        <v>0</v>
      </c>
      <c r="N7132">
        <f>MINUTE(K7132:K19174)</f>
        <v>0</v>
      </c>
      <c r="O7132">
        <f>SECOND(K7132:K19174)</f>
        <v>0</v>
      </c>
      <c r="P7132">
        <v>6.21</v>
      </c>
      <c r="Q7132">
        <f>G7132-P7132</f>
        <v>2381.38</v>
      </c>
      <c r="R7132" t="s">
        <v>1559</v>
      </c>
      <c r="S7132" t="s">
        <v>18</v>
      </c>
      <c r="T7132" t="s">
        <v>19</v>
      </c>
    </row>
    <row r="7133" spans="1:20" x14ac:dyDescent="0.35">
      <c r="A7133" t="s">
        <v>29</v>
      </c>
      <c r="B7133" t="s">
        <v>324</v>
      </c>
      <c r="C7133" t="s">
        <v>13</v>
      </c>
      <c r="D7133" t="s">
        <v>41</v>
      </c>
      <c r="E7133" t="s">
        <v>325</v>
      </c>
      <c r="F7133" t="s">
        <v>24</v>
      </c>
      <c r="G7133">
        <v>16511.669999999998</v>
      </c>
      <c r="H7133" s="1">
        <v>43368</v>
      </c>
      <c r="I7133" t="str">
        <f t="shared" si="333"/>
        <v>25</v>
      </c>
      <c r="J7133" t="str">
        <f t="shared" si="334"/>
        <v>September</v>
      </c>
      <c r="K7133" t="str">
        <f t="shared" si="335"/>
        <v>2018</v>
      </c>
      <c r="L7133" s="15">
        <v>0.20833333333333334</v>
      </c>
      <c r="M7133">
        <f>HOUR(K7133:K19175)</f>
        <v>0</v>
      </c>
      <c r="N7133">
        <f>MINUTE(K7133:K19175)</f>
        <v>0</v>
      </c>
      <c r="O7133">
        <f>SECOND(K7133:K19175)</f>
        <v>0</v>
      </c>
      <c r="P7133">
        <v>42</v>
      </c>
      <c r="Q7133">
        <f>G7133-P7133</f>
        <v>16469.669999999998</v>
      </c>
      <c r="R7133" t="s">
        <v>1833</v>
      </c>
      <c r="S7133" t="s">
        <v>18</v>
      </c>
      <c r="T7133" t="s">
        <v>19</v>
      </c>
    </row>
    <row r="7134" spans="1:20" x14ac:dyDescent="0.35">
      <c r="A7134" t="s">
        <v>29</v>
      </c>
      <c r="B7134" t="s">
        <v>148</v>
      </c>
      <c r="C7134" t="s">
        <v>13</v>
      </c>
      <c r="D7134" t="s">
        <v>31</v>
      </c>
      <c r="E7134" t="s">
        <v>149</v>
      </c>
      <c r="F7134" t="s">
        <v>16</v>
      </c>
      <c r="G7134">
        <v>8131.58</v>
      </c>
      <c r="H7134" s="1">
        <v>43368</v>
      </c>
      <c r="I7134" t="str">
        <f t="shared" si="333"/>
        <v>25</v>
      </c>
      <c r="J7134" t="str">
        <f t="shared" si="334"/>
        <v>September</v>
      </c>
      <c r="K7134" t="str">
        <f t="shared" si="335"/>
        <v>2018</v>
      </c>
      <c r="L7134" s="15">
        <v>0.20833333333333334</v>
      </c>
      <c r="M7134">
        <f>HOUR(K7134:K19176)</f>
        <v>0</v>
      </c>
      <c r="N7134">
        <f>MINUTE(K7134:K19176)</f>
        <v>0</v>
      </c>
      <c r="O7134">
        <f>SECOND(K7134:K19176)</f>
        <v>0</v>
      </c>
      <c r="P7134">
        <v>20</v>
      </c>
      <c r="Q7134">
        <f>G7134-P7134</f>
        <v>8111.58</v>
      </c>
      <c r="R7134" t="s">
        <v>1833</v>
      </c>
      <c r="S7134" t="s">
        <v>18</v>
      </c>
      <c r="T7134" t="s">
        <v>19</v>
      </c>
    </row>
    <row r="7135" spans="1:20" x14ac:dyDescent="0.35">
      <c r="A7135" t="s">
        <v>29</v>
      </c>
      <c r="B7135" t="s">
        <v>45</v>
      </c>
      <c r="C7135" t="s">
        <v>13</v>
      </c>
      <c r="D7135" t="s">
        <v>31</v>
      </c>
      <c r="E7135" t="s">
        <v>46</v>
      </c>
      <c r="F7135" t="s">
        <v>24</v>
      </c>
      <c r="G7135">
        <v>14290.22</v>
      </c>
      <c r="H7135" s="1">
        <v>43368</v>
      </c>
      <c r="I7135" t="str">
        <f t="shared" si="333"/>
        <v>25</v>
      </c>
      <c r="J7135" t="str">
        <f t="shared" si="334"/>
        <v>September</v>
      </c>
      <c r="K7135" t="str">
        <f t="shared" si="335"/>
        <v>2018</v>
      </c>
      <c r="L7135" s="15">
        <v>0.25</v>
      </c>
      <c r="M7135">
        <f>HOUR(K7135:K19177)</f>
        <v>0</v>
      </c>
      <c r="N7135">
        <f>MINUTE(K7135:K19177)</f>
        <v>0</v>
      </c>
      <c r="O7135">
        <f>SECOND(K7135:K19177)</f>
        <v>0</v>
      </c>
      <c r="P7135">
        <v>77</v>
      </c>
      <c r="Q7135">
        <f>G7135-P7135</f>
        <v>14213.22</v>
      </c>
      <c r="R7135" t="s">
        <v>1833</v>
      </c>
      <c r="S7135" t="s">
        <v>18</v>
      </c>
      <c r="T7135" t="s">
        <v>19</v>
      </c>
    </row>
    <row r="7136" spans="1:20" x14ac:dyDescent="0.35">
      <c r="A7136" t="s">
        <v>29</v>
      </c>
      <c r="B7136" t="s">
        <v>73</v>
      </c>
      <c r="C7136" t="s">
        <v>13</v>
      </c>
      <c r="D7136" t="s">
        <v>31</v>
      </c>
      <c r="E7136" t="s">
        <v>74</v>
      </c>
      <c r="F7136" t="s">
        <v>16</v>
      </c>
      <c r="G7136">
        <v>15034.29</v>
      </c>
      <c r="H7136" s="1">
        <v>43368</v>
      </c>
      <c r="I7136" t="str">
        <f t="shared" si="333"/>
        <v>25</v>
      </c>
      <c r="J7136" t="str">
        <f t="shared" si="334"/>
        <v>September</v>
      </c>
      <c r="K7136" t="str">
        <f t="shared" si="335"/>
        <v>2018</v>
      </c>
      <c r="L7136" s="15">
        <v>0.25</v>
      </c>
      <c r="M7136">
        <f>HOUR(K7136:K19178)</f>
        <v>0</v>
      </c>
      <c r="N7136">
        <f>MINUTE(K7136:K19178)</f>
        <v>0</v>
      </c>
      <c r="O7136">
        <f>SECOND(K7136:K19178)</f>
        <v>0</v>
      </c>
      <c r="P7136">
        <v>21</v>
      </c>
      <c r="Q7136">
        <f>G7136-P7136</f>
        <v>15013.29</v>
      </c>
      <c r="R7136" t="s">
        <v>1833</v>
      </c>
      <c r="S7136" t="s">
        <v>18</v>
      </c>
      <c r="T7136" t="s">
        <v>19</v>
      </c>
    </row>
    <row r="7137" spans="1:20" x14ac:dyDescent="0.35">
      <c r="A7137" t="s">
        <v>11</v>
      </c>
      <c r="B7137" t="s">
        <v>132</v>
      </c>
      <c r="C7137" t="s">
        <v>13</v>
      </c>
      <c r="D7137" t="s">
        <v>20</v>
      </c>
      <c r="E7137" t="s">
        <v>50</v>
      </c>
      <c r="F7137" t="s">
        <v>24</v>
      </c>
      <c r="G7137">
        <v>2849.77</v>
      </c>
      <c r="H7137" s="1">
        <v>43368</v>
      </c>
      <c r="I7137" t="str">
        <f t="shared" si="333"/>
        <v>25</v>
      </c>
      <c r="J7137" t="str">
        <f t="shared" si="334"/>
        <v>September</v>
      </c>
      <c r="K7137" t="str">
        <f t="shared" si="335"/>
        <v>2018</v>
      </c>
      <c r="L7137" s="15">
        <v>0.26850694444444445</v>
      </c>
      <c r="M7137">
        <f>HOUR(K7137:K19179)</f>
        <v>0</v>
      </c>
      <c r="N7137">
        <f>MINUTE(K7137:K19179)</f>
        <v>0</v>
      </c>
      <c r="O7137">
        <f>SECOND(K7137:K19179)</f>
        <v>0</v>
      </c>
      <c r="P7137">
        <v>41.7</v>
      </c>
      <c r="Q7137">
        <f>G7137-P7137</f>
        <v>2808.07</v>
      </c>
      <c r="R7137" t="s">
        <v>172</v>
      </c>
      <c r="S7137" t="s">
        <v>18</v>
      </c>
      <c r="T7137" t="s">
        <v>19</v>
      </c>
    </row>
    <row r="7138" spans="1:20" x14ac:dyDescent="0.35">
      <c r="A7138" t="s">
        <v>29</v>
      </c>
      <c r="B7138" t="s">
        <v>235</v>
      </c>
      <c r="C7138" t="s">
        <v>13</v>
      </c>
      <c r="D7138" t="s">
        <v>31</v>
      </c>
      <c r="E7138" t="s">
        <v>236</v>
      </c>
      <c r="F7138" t="s">
        <v>24</v>
      </c>
      <c r="G7138">
        <v>11686.43</v>
      </c>
      <c r="H7138" s="1">
        <v>43368</v>
      </c>
      <c r="I7138" t="str">
        <f t="shared" si="333"/>
        <v>25</v>
      </c>
      <c r="J7138" t="str">
        <f t="shared" si="334"/>
        <v>September</v>
      </c>
      <c r="K7138" t="str">
        <f t="shared" si="335"/>
        <v>2018</v>
      </c>
      <c r="L7138" s="15">
        <v>0.29166666666666669</v>
      </c>
      <c r="M7138">
        <f>HOUR(K7138:K19180)</f>
        <v>0</v>
      </c>
      <c r="N7138">
        <f>MINUTE(K7138:K19180)</f>
        <v>0</v>
      </c>
      <c r="O7138">
        <f>SECOND(K7138:K19180)</f>
        <v>0</v>
      </c>
      <c r="P7138">
        <v>39</v>
      </c>
      <c r="Q7138">
        <f>G7138-P7138</f>
        <v>11647.43</v>
      </c>
      <c r="R7138" t="s">
        <v>1833</v>
      </c>
      <c r="S7138" t="s">
        <v>18</v>
      </c>
      <c r="T7138" t="s">
        <v>19</v>
      </c>
    </row>
    <row r="7139" spans="1:20" x14ac:dyDescent="0.35">
      <c r="A7139" t="s">
        <v>29</v>
      </c>
      <c r="B7139" t="s">
        <v>282</v>
      </c>
      <c r="C7139" t="s">
        <v>13</v>
      </c>
      <c r="D7139" t="s">
        <v>31</v>
      </c>
      <c r="E7139" t="s">
        <v>283</v>
      </c>
      <c r="F7139" t="s">
        <v>24</v>
      </c>
      <c r="G7139">
        <v>7144.3</v>
      </c>
      <c r="H7139" s="1">
        <v>43368</v>
      </c>
      <c r="I7139" t="str">
        <f t="shared" si="333"/>
        <v>25</v>
      </c>
      <c r="J7139" t="str">
        <f t="shared" si="334"/>
        <v>September</v>
      </c>
      <c r="K7139" t="str">
        <f t="shared" si="335"/>
        <v>2018</v>
      </c>
      <c r="L7139" s="15">
        <v>0.29166666666666669</v>
      </c>
      <c r="M7139">
        <f>HOUR(K7139:K19181)</f>
        <v>0</v>
      </c>
      <c r="N7139">
        <f>MINUTE(K7139:K19181)</f>
        <v>0</v>
      </c>
      <c r="O7139">
        <f>SECOND(K7139:K19181)</f>
        <v>0</v>
      </c>
      <c r="P7139">
        <v>34</v>
      </c>
      <c r="Q7139">
        <f>G7139-P7139</f>
        <v>7110.3</v>
      </c>
      <c r="R7139" t="s">
        <v>1833</v>
      </c>
      <c r="S7139" t="s">
        <v>18</v>
      </c>
      <c r="T7139" t="s">
        <v>19</v>
      </c>
    </row>
    <row r="7140" spans="1:20" x14ac:dyDescent="0.35">
      <c r="A7140" t="s">
        <v>29</v>
      </c>
      <c r="B7140" t="s">
        <v>12</v>
      </c>
      <c r="C7140" t="s">
        <v>13</v>
      </c>
      <c r="D7140" t="s">
        <v>31</v>
      </c>
      <c r="E7140" t="s">
        <v>15</v>
      </c>
      <c r="F7140" t="s">
        <v>16</v>
      </c>
      <c r="G7140">
        <v>2351.59</v>
      </c>
      <c r="H7140" s="1">
        <v>43368</v>
      </c>
      <c r="I7140" t="str">
        <f t="shared" si="333"/>
        <v>25</v>
      </c>
      <c r="J7140" t="str">
        <f t="shared" si="334"/>
        <v>September</v>
      </c>
      <c r="K7140" t="str">
        <f t="shared" si="335"/>
        <v>2018</v>
      </c>
      <c r="L7140" s="15">
        <v>0.29166666666666669</v>
      </c>
      <c r="M7140">
        <f>HOUR(K7140:K19182)</f>
        <v>0</v>
      </c>
      <c r="N7140">
        <f>MINUTE(K7140:K19182)</f>
        <v>0</v>
      </c>
      <c r="O7140">
        <f>SECOND(K7140:K19182)</f>
        <v>0</v>
      </c>
      <c r="P7140">
        <v>36</v>
      </c>
      <c r="Q7140">
        <f>G7140-P7140</f>
        <v>2315.59</v>
      </c>
      <c r="R7140" t="s">
        <v>1833</v>
      </c>
      <c r="S7140" t="s">
        <v>18</v>
      </c>
      <c r="T7140" t="s">
        <v>19</v>
      </c>
    </row>
    <row r="7141" spans="1:20" x14ac:dyDescent="0.35">
      <c r="A7141" t="s">
        <v>11</v>
      </c>
      <c r="B7141" t="s">
        <v>49</v>
      </c>
      <c r="C7141" t="s">
        <v>13</v>
      </c>
      <c r="D7141" t="s">
        <v>14</v>
      </c>
      <c r="E7141" t="s">
        <v>50</v>
      </c>
      <c r="F7141" t="s">
        <v>24</v>
      </c>
      <c r="G7141">
        <v>2891.94</v>
      </c>
      <c r="H7141" s="1">
        <v>43368</v>
      </c>
      <c r="I7141" t="str">
        <f t="shared" si="333"/>
        <v>25</v>
      </c>
      <c r="J7141" t="str">
        <f t="shared" si="334"/>
        <v>September</v>
      </c>
      <c r="K7141" t="str">
        <f t="shared" si="335"/>
        <v>2018</v>
      </c>
      <c r="L7141" s="15">
        <v>0.3243402777777778</v>
      </c>
      <c r="M7141">
        <f>HOUR(K7141:K19183)</f>
        <v>0</v>
      </c>
      <c r="N7141">
        <f>MINUTE(K7141:K19183)</f>
        <v>0</v>
      </c>
      <c r="O7141">
        <f>SECOND(K7141:K19183)</f>
        <v>0</v>
      </c>
      <c r="P7141">
        <v>22.7</v>
      </c>
      <c r="Q7141">
        <f>G7141-P7141</f>
        <v>2869.2400000000002</v>
      </c>
      <c r="R7141" t="s">
        <v>362</v>
      </c>
      <c r="S7141" t="s">
        <v>18</v>
      </c>
      <c r="T7141" t="s">
        <v>19</v>
      </c>
    </row>
    <row r="7142" spans="1:20" x14ac:dyDescent="0.35">
      <c r="A7142" t="s">
        <v>29</v>
      </c>
      <c r="B7142" t="s">
        <v>242</v>
      </c>
      <c r="C7142" t="s">
        <v>13</v>
      </c>
      <c r="D7142" t="s">
        <v>31</v>
      </c>
      <c r="E7142" t="s">
        <v>193</v>
      </c>
      <c r="F7142" t="s">
        <v>16</v>
      </c>
      <c r="G7142">
        <v>16111.09</v>
      </c>
      <c r="H7142" s="1">
        <v>43368</v>
      </c>
      <c r="I7142" t="str">
        <f t="shared" si="333"/>
        <v>25</v>
      </c>
      <c r="J7142" t="str">
        <f t="shared" si="334"/>
        <v>September</v>
      </c>
      <c r="K7142" t="str">
        <f t="shared" si="335"/>
        <v>2018</v>
      </c>
      <c r="L7142" s="15">
        <v>0.33333333333333331</v>
      </c>
      <c r="M7142">
        <f>HOUR(K7142:K19184)</f>
        <v>0</v>
      </c>
      <c r="N7142">
        <f>MINUTE(K7142:K19184)</f>
        <v>0</v>
      </c>
      <c r="O7142">
        <f>SECOND(K7142:K19184)</f>
        <v>0</v>
      </c>
      <c r="P7142">
        <v>36</v>
      </c>
      <c r="Q7142">
        <f>G7142-P7142</f>
        <v>16075.09</v>
      </c>
      <c r="R7142" t="s">
        <v>1833</v>
      </c>
      <c r="S7142" t="s">
        <v>18</v>
      </c>
      <c r="T7142" t="s">
        <v>19</v>
      </c>
    </row>
    <row r="7143" spans="1:20" x14ac:dyDescent="0.35">
      <c r="A7143" t="s">
        <v>11</v>
      </c>
      <c r="B7143" t="s">
        <v>85</v>
      </c>
      <c r="C7143" t="s">
        <v>13</v>
      </c>
      <c r="D7143" t="s">
        <v>20</v>
      </c>
      <c r="E7143" t="s">
        <v>86</v>
      </c>
      <c r="F7143" t="s">
        <v>16</v>
      </c>
      <c r="G7143">
        <v>22402.87</v>
      </c>
      <c r="H7143" s="1">
        <v>43368</v>
      </c>
      <c r="I7143" t="str">
        <f t="shared" si="333"/>
        <v>25</v>
      </c>
      <c r="J7143" t="str">
        <f t="shared" si="334"/>
        <v>September</v>
      </c>
      <c r="K7143" t="str">
        <f t="shared" si="335"/>
        <v>2018</v>
      </c>
      <c r="L7143" s="15">
        <v>0.34438657407407408</v>
      </c>
      <c r="M7143">
        <f>HOUR(K7143:K19185)</f>
        <v>0</v>
      </c>
      <c r="N7143">
        <f>MINUTE(K7143:K19185)</f>
        <v>0</v>
      </c>
      <c r="O7143">
        <f>SECOND(K7143:K19185)</f>
        <v>0</v>
      </c>
      <c r="P7143">
        <v>10.050000000000001</v>
      </c>
      <c r="Q7143">
        <f>G7143-P7143</f>
        <v>22392.82</v>
      </c>
      <c r="R7143" t="s">
        <v>1560</v>
      </c>
      <c r="S7143" t="s">
        <v>18</v>
      </c>
      <c r="T7143" t="s">
        <v>19</v>
      </c>
    </row>
    <row r="7144" spans="1:20" x14ac:dyDescent="0.35">
      <c r="A7144" t="s">
        <v>11</v>
      </c>
      <c r="B7144" t="s">
        <v>182</v>
      </c>
      <c r="C7144" t="s">
        <v>13</v>
      </c>
      <c r="D7144" t="s">
        <v>14</v>
      </c>
      <c r="E7144" t="s">
        <v>183</v>
      </c>
      <c r="F7144" t="s">
        <v>24</v>
      </c>
      <c r="G7144">
        <v>11645.91</v>
      </c>
      <c r="H7144" s="1">
        <v>43368</v>
      </c>
      <c r="I7144" t="str">
        <f t="shared" si="333"/>
        <v>25</v>
      </c>
      <c r="J7144" t="str">
        <f t="shared" si="334"/>
        <v>September</v>
      </c>
      <c r="K7144" t="str">
        <f t="shared" si="335"/>
        <v>2018</v>
      </c>
      <c r="L7144" s="15">
        <v>0.35855324074074074</v>
      </c>
      <c r="M7144">
        <f>HOUR(K7144:K19186)</f>
        <v>0</v>
      </c>
      <c r="N7144">
        <f>MINUTE(K7144:K19186)</f>
        <v>0</v>
      </c>
      <c r="O7144">
        <f>SECOND(K7144:K19186)</f>
        <v>0</v>
      </c>
      <c r="P7144">
        <v>16.940000000000001</v>
      </c>
      <c r="Q7144">
        <f>G7144-P7144</f>
        <v>11628.97</v>
      </c>
      <c r="R7144" t="s">
        <v>1082</v>
      </c>
      <c r="S7144" t="s">
        <v>18</v>
      </c>
      <c r="T7144" t="s">
        <v>19</v>
      </c>
    </row>
    <row r="7145" spans="1:20" x14ac:dyDescent="0.35">
      <c r="A7145" t="s">
        <v>11</v>
      </c>
      <c r="B7145" t="s">
        <v>109</v>
      </c>
      <c r="C7145" t="s">
        <v>13</v>
      </c>
      <c r="D7145" t="s">
        <v>20</v>
      </c>
      <c r="E7145" t="s">
        <v>110</v>
      </c>
      <c r="F7145" t="s">
        <v>24</v>
      </c>
      <c r="G7145">
        <v>8068.94</v>
      </c>
      <c r="H7145" s="1">
        <v>43368</v>
      </c>
      <c r="I7145" t="str">
        <f t="shared" si="333"/>
        <v>25</v>
      </c>
      <c r="J7145" t="str">
        <f t="shared" si="334"/>
        <v>September</v>
      </c>
      <c r="K7145" t="str">
        <f t="shared" si="335"/>
        <v>2018</v>
      </c>
      <c r="L7145" s="15">
        <v>0.3727314814814815</v>
      </c>
      <c r="M7145">
        <f>HOUR(K7145:K19187)</f>
        <v>0</v>
      </c>
      <c r="N7145">
        <f>MINUTE(K7145:K19187)</f>
        <v>0</v>
      </c>
      <c r="O7145">
        <f>SECOND(K7145:K19187)</f>
        <v>0</v>
      </c>
      <c r="P7145">
        <v>31.34</v>
      </c>
      <c r="Q7145">
        <f>G7145-P7145</f>
        <v>8037.5999999999995</v>
      </c>
      <c r="R7145" t="s">
        <v>766</v>
      </c>
      <c r="S7145" t="s">
        <v>18</v>
      </c>
      <c r="T7145" t="s">
        <v>19</v>
      </c>
    </row>
    <row r="7146" spans="1:20" x14ac:dyDescent="0.35">
      <c r="A7146" t="s">
        <v>29</v>
      </c>
      <c r="B7146" t="s">
        <v>143</v>
      </c>
      <c r="C7146" t="s">
        <v>13</v>
      </c>
      <c r="D7146" t="s">
        <v>41</v>
      </c>
      <c r="E7146" t="s">
        <v>144</v>
      </c>
      <c r="F7146" t="s">
        <v>24</v>
      </c>
      <c r="G7146">
        <v>42366.26</v>
      </c>
      <c r="H7146" s="1">
        <v>43368</v>
      </c>
      <c r="I7146" t="str">
        <f t="shared" si="333"/>
        <v>25</v>
      </c>
      <c r="J7146" t="str">
        <f t="shared" si="334"/>
        <v>September</v>
      </c>
      <c r="K7146" t="str">
        <f t="shared" si="335"/>
        <v>2018</v>
      </c>
      <c r="L7146" s="15">
        <v>0.375</v>
      </c>
      <c r="M7146">
        <f>HOUR(K7146:K19188)</f>
        <v>0</v>
      </c>
      <c r="N7146">
        <f>MINUTE(K7146:K19188)</f>
        <v>0</v>
      </c>
      <c r="O7146">
        <f>SECOND(K7146:K19188)</f>
        <v>0</v>
      </c>
      <c r="P7146">
        <v>29</v>
      </c>
      <c r="Q7146">
        <f>G7146-P7146</f>
        <v>42337.26</v>
      </c>
      <c r="R7146" t="s">
        <v>1833</v>
      </c>
      <c r="S7146" t="s">
        <v>18</v>
      </c>
      <c r="T7146" t="s">
        <v>19</v>
      </c>
    </row>
    <row r="7147" spans="1:20" x14ac:dyDescent="0.35">
      <c r="A7147" t="s">
        <v>29</v>
      </c>
      <c r="B7147" t="s">
        <v>56</v>
      </c>
      <c r="C7147" t="s">
        <v>13</v>
      </c>
      <c r="D7147" t="s">
        <v>41</v>
      </c>
      <c r="E7147" t="s">
        <v>57</v>
      </c>
      <c r="F7147" t="s">
        <v>16</v>
      </c>
      <c r="G7147">
        <v>3971.13</v>
      </c>
      <c r="H7147" s="1">
        <v>43368</v>
      </c>
      <c r="I7147" t="str">
        <f t="shared" si="333"/>
        <v>25</v>
      </c>
      <c r="J7147" t="str">
        <f t="shared" si="334"/>
        <v>September</v>
      </c>
      <c r="K7147" t="str">
        <f t="shared" si="335"/>
        <v>2018</v>
      </c>
      <c r="L7147" s="15">
        <v>0.375</v>
      </c>
      <c r="M7147">
        <f>HOUR(K7147:K19189)</f>
        <v>0</v>
      </c>
      <c r="N7147">
        <f>MINUTE(K7147:K19189)</f>
        <v>0</v>
      </c>
      <c r="O7147">
        <f>SECOND(K7147:K19189)</f>
        <v>0</v>
      </c>
      <c r="P7147">
        <v>113</v>
      </c>
      <c r="Q7147">
        <f>G7147-P7147</f>
        <v>3858.13</v>
      </c>
      <c r="R7147" t="s">
        <v>1833</v>
      </c>
      <c r="S7147" t="s">
        <v>18</v>
      </c>
      <c r="T7147" t="s">
        <v>19</v>
      </c>
    </row>
    <row r="7148" spans="1:20" x14ac:dyDescent="0.35">
      <c r="A7148" t="s">
        <v>29</v>
      </c>
      <c r="B7148" t="s">
        <v>77</v>
      </c>
      <c r="C7148" t="s">
        <v>13</v>
      </c>
      <c r="D7148" t="s">
        <v>31</v>
      </c>
      <c r="E7148" t="s">
        <v>78</v>
      </c>
      <c r="F7148" t="s">
        <v>16</v>
      </c>
      <c r="G7148">
        <v>11402.06</v>
      </c>
      <c r="H7148" s="1">
        <v>43368</v>
      </c>
      <c r="I7148" t="str">
        <f t="shared" si="333"/>
        <v>25</v>
      </c>
      <c r="J7148" t="str">
        <f t="shared" si="334"/>
        <v>September</v>
      </c>
      <c r="K7148" t="str">
        <f t="shared" si="335"/>
        <v>2018</v>
      </c>
      <c r="L7148" s="15">
        <v>0.375</v>
      </c>
      <c r="M7148">
        <f>HOUR(K7148:K19190)</f>
        <v>0</v>
      </c>
      <c r="N7148">
        <f>MINUTE(K7148:K19190)</f>
        <v>0</v>
      </c>
      <c r="O7148">
        <f>SECOND(K7148:K19190)</f>
        <v>0</v>
      </c>
      <c r="P7148">
        <v>54</v>
      </c>
      <c r="Q7148">
        <f>G7148-P7148</f>
        <v>11348.06</v>
      </c>
      <c r="R7148" t="s">
        <v>1833</v>
      </c>
      <c r="S7148" t="s">
        <v>18</v>
      </c>
      <c r="T7148" t="s">
        <v>19</v>
      </c>
    </row>
    <row r="7149" spans="1:20" x14ac:dyDescent="0.35">
      <c r="A7149" t="s">
        <v>11</v>
      </c>
      <c r="B7149" t="s">
        <v>227</v>
      </c>
      <c r="C7149" t="s">
        <v>13</v>
      </c>
      <c r="D7149" t="s">
        <v>14</v>
      </c>
      <c r="E7149" t="s">
        <v>228</v>
      </c>
      <c r="F7149" t="s">
        <v>24</v>
      </c>
      <c r="G7149">
        <v>13237.88</v>
      </c>
      <c r="H7149" s="1">
        <v>43368</v>
      </c>
      <c r="I7149" t="str">
        <f t="shared" si="333"/>
        <v>25</v>
      </c>
      <c r="J7149" t="str">
        <f t="shared" si="334"/>
        <v>September</v>
      </c>
      <c r="K7149" t="str">
        <f t="shared" si="335"/>
        <v>2018</v>
      </c>
      <c r="L7149" s="15">
        <v>0.37739583333333332</v>
      </c>
      <c r="M7149">
        <f>HOUR(K7149:K19191)</f>
        <v>0</v>
      </c>
      <c r="N7149">
        <f>MINUTE(K7149:K19191)</f>
        <v>0</v>
      </c>
      <c r="O7149">
        <f>SECOND(K7149:K19191)</f>
        <v>0</v>
      </c>
      <c r="P7149">
        <v>95.45</v>
      </c>
      <c r="Q7149">
        <f>G7149-P7149</f>
        <v>13142.429999999998</v>
      </c>
      <c r="R7149" t="s">
        <v>36</v>
      </c>
      <c r="S7149" t="s">
        <v>18</v>
      </c>
      <c r="T7149" t="s">
        <v>19</v>
      </c>
    </row>
    <row r="7150" spans="1:20" x14ac:dyDescent="0.35">
      <c r="A7150" t="s">
        <v>11</v>
      </c>
      <c r="B7150" t="s">
        <v>227</v>
      </c>
      <c r="C7150" t="s">
        <v>13</v>
      </c>
      <c r="D7150" t="s">
        <v>14</v>
      </c>
      <c r="E7150" t="s">
        <v>228</v>
      </c>
      <c r="F7150" t="s">
        <v>24</v>
      </c>
      <c r="G7150">
        <v>13229.17</v>
      </c>
      <c r="H7150" s="1">
        <v>43368</v>
      </c>
      <c r="I7150" t="str">
        <f t="shared" si="333"/>
        <v>25</v>
      </c>
      <c r="J7150" t="str">
        <f t="shared" si="334"/>
        <v>September</v>
      </c>
      <c r="K7150" t="str">
        <f t="shared" si="335"/>
        <v>2018</v>
      </c>
      <c r="L7150" s="15">
        <v>0.3831134259259259</v>
      </c>
      <c r="M7150">
        <f>HOUR(K7150:K19192)</f>
        <v>0</v>
      </c>
      <c r="N7150">
        <f>MINUTE(K7150:K19192)</f>
        <v>0</v>
      </c>
      <c r="O7150">
        <f>SECOND(K7150:K19192)</f>
        <v>0</v>
      </c>
      <c r="P7150">
        <v>8.7100000000000009</v>
      </c>
      <c r="Q7150">
        <f>G7150-P7150</f>
        <v>13220.460000000001</v>
      </c>
      <c r="R7150" t="s">
        <v>501</v>
      </c>
      <c r="S7150" t="s">
        <v>18</v>
      </c>
      <c r="T7150" t="s">
        <v>19</v>
      </c>
    </row>
    <row r="7151" spans="1:20" x14ac:dyDescent="0.35">
      <c r="A7151" t="s">
        <v>11</v>
      </c>
      <c r="B7151" t="s">
        <v>85</v>
      </c>
      <c r="C7151" t="s">
        <v>13</v>
      </c>
      <c r="D7151" t="s">
        <v>20</v>
      </c>
      <c r="E7151" t="s">
        <v>86</v>
      </c>
      <c r="F7151" t="s">
        <v>16</v>
      </c>
      <c r="G7151">
        <v>22321.51</v>
      </c>
      <c r="H7151" s="1">
        <v>43368</v>
      </c>
      <c r="I7151" t="str">
        <f t="shared" si="333"/>
        <v>25</v>
      </c>
      <c r="J7151" t="str">
        <f t="shared" si="334"/>
        <v>September</v>
      </c>
      <c r="K7151" t="str">
        <f t="shared" si="335"/>
        <v>2018</v>
      </c>
      <c r="L7151" s="15">
        <v>0.38597222222222222</v>
      </c>
      <c r="M7151">
        <f>HOUR(K7151:K19193)</f>
        <v>0</v>
      </c>
      <c r="N7151">
        <f>MINUTE(K7151:K19193)</f>
        <v>0</v>
      </c>
      <c r="O7151">
        <f>SECOND(K7151:K19193)</f>
        <v>0</v>
      </c>
      <c r="P7151">
        <v>81.36</v>
      </c>
      <c r="Q7151">
        <f>G7151-P7151</f>
        <v>22240.149999999998</v>
      </c>
      <c r="R7151" t="s">
        <v>1004</v>
      </c>
      <c r="S7151" t="s">
        <v>18</v>
      </c>
      <c r="T7151" t="s">
        <v>19</v>
      </c>
    </row>
    <row r="7152" spans="1:20" x14ac:dyDescent="0.35">
      <c r="A7152" t="s">
        <v>11</v>
      </c>
      <c r="B7152" t="s">
        <v>336</v>
      </c>
      <c r="C7152" t="s">
        <v>13</v>
      </c>
      <c r="D7152" t="s">
        <v>20</v>
      </c>
      <c r="E7152" t="s">
        <v>337</v>
      </c>
      <c r="F7152" t="s">
        <v>16</v>
      </c>
      <c r="G7152">
        <v>8458.83</v>
      </c>
      <c r="H7152" s="1">
        <v>43368</v>
      </c>
      <c r="I7152" t="str">
        <f t="shared" si="333"/>
        <v>25</v>
      </c>
      <c r="J7152" t="str">
        <f t="shared" si="334"/>
        <v>September</v>
      </c>
      <c r="K7152" t="str">
        <f t="shared" si="335"/>
        <v>2018</v>
      </c>
      <c r="L7152" s="15">
        <v>0.38883101851851848</v>
      </c>
      <c r="M7152">
        <f>HOUR(K7152:K19194)</f>
        <v>0</v>
      </c>
      <c r="N7152">
        <f>MINUTE(K7152:K19194)</f>
        <v>0</v>
      </c>
      <c r="O7152">
        <f>SECOND(K7152:K19194)</f>
        <v>0</v>
      </c>
      <c r="P7152">
        <v>10.94</v>
      </c>
      <c r="Q7152">
        <f>G7152-P7152</f>
        <v>8447.89</v>
      </c>
      <c r="R7152" t="s">
        <v>424</v>
      </c>
      <c r="S7152" t="s">
        <v>18</v>
      </c>
      <c r="T7152" t="s">
        <v>19</v>
      </c>
    </row>
    <row r="7153" spans="1:20" x14ac:dyDescent="0.35">
      <c r="A7153" t="s">
        <v>11</v>
      </c>
      <c r="B7153" t="s">
        <v>22</v>
      </c>
      <c r="C7153" t="s">
        <v>13</v>
      </c>
      <c r="D7153" t="s">
        <v>14</v>
      </c>
      <c r="E7153" t="s">
        <v>23</v>
      </c>
      <c r="F7153" t="s">
        <v>24</v>
      </c>
      <c r="G7153">
        <v>252.93</v>
      </c>
      <c r="H7153" s="1">
        <v>43368</v>
      </c>
      <c r="I7153" t="str">
        <f t="shared" si="333"/>
        <v>25</v>
      </c>
      <c r="J7153" t="str">
        <f t="shared" si="334"/>
        <v>September</v>
      </c>
      <c r="K7153" t="str">
        <f t="shared" si="335"/>
        <v>2018</v>
      </c>
      <c r="L7153" s="15">
        <v>0.3916782407407407</v>
      </c>
      <c r="M7153">
        <f>HOUR(K7153:K19195)</f>
        <v>0</v>
      </c>
      <c r="N7153">
        <f>MINUTE(K7153:K19195)</f>
        <v>0</v>
      </c>
      <c r="O7153">
        <f>SECOND(K7153:K19195)</f>
        <v>0</v>
      </c>
      <c r="P7153">
        <v>22.59</v>
      </c>
      <c r="Q7153">
        <f>G7153-P7153</f>
        <v>230.34</v>
      </c>
      <c r="R7153" t="s">
        <v>723</v>
      </c>
      <c r="S7153" t="s">
        <v>18</v>
      </c>
      <c r="T7153" t="s">
        <v>19</v>
      </c>
    </row>
    <row r="7154" spans="1:20" x14ac:dyDescent="0.35">
      <c r="A7154" t="s">
        <v>11</v>
      </c>
      <c r="B7154" t="s">
        <v>100</v>
      </c>
      <c r="C7154" t="s">
        <v>13</v>
      </c>
      <c r="D7154" t="s">
        <v>20</v>
      </c>
      <c r="E7154" t="s">
        <v>101</v>
      </c>
      <c r="F7154" t="s">
        <v>16</v>
      </c>
      <c r="G7154">
        <v>6301.08</v>
      </c>
      <c r="H7154" s="1">
        <v>43368</v>
      </c>
      <c r="I7154" t="str">
        <f t="shared" si="333"/>
        <v>25</v>
      </c>
      <c r="J7154" t="str">
        <f t="shared" si="334"/>
        <v>September</v>
      </c>
      <c r="K7154" t="str">
        <f t="shared" si="335"/>
        <v>2018</v>
      </c>
      <c r="L7154" s="15">
        <v>0.39453703703703707</v>
      </c>
      <c r="M7154">
        <f>HOUR(K7154:K19196)</f>
        <v>0</v>
      </c>
      <c r="N7154">
        <f>MINUTE(K7154:K19196)</f>
        <v>0</v>
      </c>
      <c r="O7154">
        <f>SECOND(K7154:K19196)</f>
        <v>0</v>
      </c>
      <c r="P7154">
        <v>17.59</v>
      </c>
      <c r="Q7154">
        <f>G7154-P7154</f>
        <v>6283.49</v>
      </c>
      <c r="R7154" t="s">
        <v>376</v>
      </c>
      <c r="S7154" t="s">
        <v>18</v>
      </c>
      <c r="T7154" t="s">
        <v>19</v>
      </c>
    </row>
    <row r="7155" spans="1:20" x14ac:dyDescent="0.35">
      <c r="A7155" t="s">
        <v>11</v>
      </c>
      <c r="B7155" t="s">
        <v>170</v>
      </c>
      <c r="C7155" t="s">
        <v>13</v>
      </c>
      <c r="D7155" t="s">
        <v>20</v>
      </c>
      <c r="E7155" t="s">
        <v>171</v>
      </c>
      <c r="F7155" t="s">
        <v>24</v>
      </c>
      <c r="G7155">
        <v>8630.77</v>
      </c>
      <c r="H7155" s="1">
        <v>43368</v>
      </c>
      <c r="I7155" t="str">
        <f t="shared" si="333"/>
        <v>25</v>
      </c>
      <c r="J7155" t="str">
        <f t="shared" si="334"/>
        <v>September</v>
      </c>
      <c r="K7155" t="str">
        <f t="shared" si="335"/>
        <v>2018</v>
      </c>
      <c r="L7155" s="15">
        <v>0.39739583333333334</v>
      </c>
      <c r="M7155">
        <f>HOUR(K7155:K19197)</f>
        <v>0</v>
      </c>
      <c r="N7155">
        <f>MINUTE(K7155:K19197)</f>
        <v>0</v>
      </c>
      <c r="O7155">
        <f>SECOND(K7155:K19197)</f>
        <v>0</v>
      </c>
      <c r="P7155">
        <v>13.14</v>
      </c>
      <c r="Q7155">
        <f>G7155-P7155</f>
        <v>8617.630000000001</v>
      </c>
      <c r="R7155" t="s">
        <v>1281</v>
      </c>
      <c r="S7155" t="s">
        <v>18</v>
      </c>
      <c r="T7155" t="s">
        <v>19</v>
      </c>
    </row>
    <row r="7156" spans="1:20" x14ac:dyDescent="0.35">
      <c r="A7156" t="s">
        <v>11</v>
      </c>
      <c r="B7156" t="s">
        <v>62</v>
      </c>
      <c r="C7156" t="s">
        <v>13</v>
      </c>
      <c r="D7156" t="s">
        <v>14</v>
      </c>
      <c r="E7156" t="s">
        <v>63</v>
      </c>
      <c r="F7156" t="s">
        <v>24</v>
      </c>
      <c r="G7156">
        <v>4191.83</v>
      </c>
      <c r="H7156" s="1">
        <v>43368</v>
      </c>
      <c r="I7156" t="str">
        <f t="shared" si="333"/>
        <v>25</v>
      </c>
      <c r="J7156" t="str">
        <f t="shared" si="334"/>
        <v>September</v>
      </c>
      <c r="K7156" t="str">
        <f t="shared" si="335"/>
        <v>2018</v>
      </c>
      <c r="L7156" s="15">
        <v>0.40025462962962965</v>
      </c>
      <c r="M7156">
        <f>HOUR(K7156:K19198)</f>
        <v>0</v>
      </c>
      <c r="N7156">
        <f>MINUTE(K7156:K19198)</f>
        <v>0</v>
      </c>
      <c r="O7156">
        <f>SECOND(K7156:K19198)</f>
        <v>0</v>
      </c>
      <c r="P7156">
        <v>14.18</v>
      </c>
      <c r="Q7156">
        <f>G7156-P7156</f>
        <v>4177.6499999999996</v>
      </c>
      <c r="R7156" t="s">
        <v>787</v>
      </c>
      <c r="S7156" t="s">
        <v>18</v>
      </c>
      <c r="T7156" t="s">
        <v>19</v>
      </c>
    </row>
    <row r="7157" spans="1:20" x14ac:dyDescent="0.35">
      <c r="A7157" t="s">
        <v>11</v>
      </c>
      <c r="B7157" t="s">
        <v>182</v>
      </c>
      <c r="C7157" t="s">
        <v>13</v>
      </c>
      <c r="D7157" t="s">
        <v>14</v>
      </c>
      <c r="E7157" t="s">
        <v>183</v>
      </c>
      <c r="F7157" t="s">
        <v>24</v>
      </c>
      <c r="G7157">
        <v>11607.6</v>
      </c>
      <c r="H7157" s="1">
        <v>43368</v>
      </c>
      <c r="I7157" t="str">
        <f t="shared" si="333"/>
        <v>25</v>
      </c>
      <c r="J7157" t="str">
        <f t="shared" si="334"/>
        <v>September</v>
      </c>
      <c r="K7157" t="str">
        <f t="shared" si="335"/>
        <v>2018</v>
      </c>
      <c r="L7157" s="15">
        <v>0.40311342592592592</v>
      </c>
      <c r="M7157">
        <f>HOUR(K7157:K19199)</f>
        <v>0</v>
      </c>
      <c r="N7157">
        <f>MINUTE(K7157:K19199)</f>
        <v>0</v>
      </c>
      <c r="O7157">
        <f>SECOND(K7157:K19199)</f>
        <v>0</v>
      </c>
      <c r="P7157">
        <v>38.31</v>
      </c>
      <c r="Q7157">
        <f>G7157-P7157</f>
        <v>11569.29</v>
      </c>
      <c r="R7157" t="s">
        <v>362</v>
      </c>
      <c r="S7157" t="s">
        <v>18</v>
      </c>
      <c r="T7157" t="s">
        <v>19</v>
      </c>
    </row>
    <row r="7158" spans="1:20" x14ac:dyDescent="0.35">
      <c r="A7158" t="s">
        <v>11</v>
      </c>
      <c r="B7158" t="s">
        <v>239</v>
      </c>
      <c r="C7158" t="s">
        <v>13</v>
      </c>
      <c r="D7158" t="s">
        <v>14</v>
      </c>
      <c r="E7158" t="s">
        <v>240</v>
      </c>
      <c r="F7158" t="s">
        <v>16</v>
      </c>
      <c r="G7158">
        <v>4535.03</v>
      </c>
      <c r="H7158" s="1">
        <v>43368</v>
      </c>
      <c r="I7158" t="str">
        <f t="shared" si="333"/>
        <v>25</v>
      </c>
      <c r="J7158" t="str">
        <f t="shared" si="334"/>
        <v>September</v>
      </c>
      <c r="K7158" t="str">
        <f t="shared" si="335"/>
        <v>2018</v>
      </c>
      <c r="L7158" s="15">
        <v>0.40597222222222223</v>
      </c>
      <c r="M7158">
        <f>HOUR(K7158:K19200)</f>
        <v>0</v>
      </c>
      <c r="N7158">
        <f>MINUTE(K7158:K19200)</f>
        <v>0</v>
      </c>
      <c r="O7158">
        <f>SECOND(K7158:K19200)</f>
        <v>0</v>
      </c>
      <c r="P7158">
        <v>47.52</v>
      </c>
      <c r="Q7158">
        <f>G7158-P7158</f>
        <v>4487.5099999999993</v>
      </c>
      <c r="R7158" t="s">
        <v>628</v>
      </c>
      <c r="S7158" t="s">
        <v>18</v>
      </c>
      <c r="T7158" t="s">
        <v>19</v>
      </c>
    </row>
    <row r="7159" spans="1:20" x14ac:dyDescent="0.35">
      <c r="A7159" t="s">
        <v>11</v>
      </c>
      <c r="B7159" t="s">
        <v>100</v>
      </c>
      <c r="C7159" t="s">
        <v>13</v>
      </c>
      <c r="D7159" t="s">
        <v>20</v>
      </c>
      <c r="E7159" t="s">
        <v>101</v>
      </c>
      <c r="F7159" t="s">
        <v>16</v>
      </c>
      <c r="G7159">
        <v>6288.61</v>
      </c>
      <c r="H7159" s="1">
        <v>43368</v>
      </c>
      <c r="I7159" t="str">
        <f t="shared" si="333"/>
        <v>25</v>
      </c>
      <c r="J7159" t="str">
        <f t="shared" si="334"/>
        <v>September</v>
      </c>
      <c r="K7159" t="str">
        <f t="shared" si="335"/>
        <v>2018</v>
      </c>
      <c r="L7159" s="15">
        <v>0.4088310185185185</v>
      </c>
      <c r="M7159">
        <f>HOUR(K7159:K19201)</f>
        <v>0</v>
      </c>
      <c r="N7159">
        <f>MINUTE(K7159:K19201)</f>
        <v>0</v>
      </c>
      <c r="O7159">
        <f>SECOND(K7159:K19201)</f>
        <v>0</v>
      </c>
      <c r="P7159">
        <v>12.47</v>
      </c>
      <c r="Q7159">
        <f>G7159-P7159</f>
        <v>6276.1399999999994</v>
      </c>
      <c r="R7159" t="s">
        <v>778</v>
      </c>
      <c r="S7159" t="s">
        <v>18</v>
      </c>
      <c r="T7159" t="s">
        <v>19</v>
      </c>
    </row>
    <row r="7160" spans="1:20" x14ac:dyDescent="0.35">
      <c r="A7160" t="s">
        <v>11</v>
      </c>
      <c r="B7160" t="s">
        <v>239</v>
      </c>
      <c r="C7160" t="s">
        <v>13</v>
      </c>
      <c r="D7160" t="s">
        <v>20</v>
      </c>
      <c r="E7160" t="s">
        <v>240</v>
      </c>
      <c r="F7160" t="s">
        <v>16</v>
      </c>
      <c r="G7160">
        <v>4397.0200000000004</v>
      </c>
      <c r="H7160" s="1">
        <v>43368</v>
      </c>
      <c r="I7160" t="str">
        <f t="shared" si="333"/>
        <v>25</v>
      </c>
      <c r="J7160" t="str">
        <f t="shared" si="334"/>
        <v>September</v>
      </c>
      <c r="K7160" t="str">
        <f t="shared" si="335"/>
        <v>2018</v>
      </c>
      <c r="L7160" s="15">
        <v>0.41168981481481487</v>
      </c>
      <c r="M7160">
        <f>HOUR(K7160:K19202)</f>
        <v>0</v>
      </c>
      <c r="N7160">
        <f>MINUTE(K7160:K19202)</f>
        <v>0</v>
      </c>
      <c r="O7160">
        <f>SECOND(K7160:K19202)</f>
        <v>0</v>
      </c>
      <c r="P7160">
        <v>138.01</v>
      </c>
      <c r="Q7160">
        <f>G7160-P7160</f>
        <v>4259.01</v>
      </c>
      <c r="R7160" t="s">
        <v>514</v>
      </c>
      <c r="S7160" t="s">
        <v>18</v>
      </c>
      <c r="T7160" t="s">
        <v>19</v>
      </c>
    </row>
    <row r="7161" spans="1:20" x14ac:dyDescent="0.35">
      <c r="A7161" t="s">
        <v>11</v>
      </c>
      <c r="B7161" t="s">
        <v>324</v>
      </c>
      <c r="C7161" t="s">
        <v>13</v>
      </c>
      <c r="D7161" t="s">
        <v>20</v>
      </c>
      <c r="E7161" t="s">
        <v>325</v>
      </c>
      <c r="F7161" t="s">
        <v>24</v>
      </c>
      <c r="G7161">
        <v>16418.150000000001</v>
      </c>
      <c r="H7161" s="1">
        <v>43368</v>
      </c>
      <c r="I7161" t="str">
        <f t="shared" si="333"/>
        <v>25</v>
      </c>
      <c r="J7161" t="str">
        <f t="shared" si="334"/>
        <v>September</v>
      </c>
      <c r="K7161" t="str">
        <f t="shared" si="335"/>
        <v>2018</v>
      </c>
      <c r="L7161" s="15">
        <v>0.41454861111111113</v>
      </c>
      <c r="M7161">
        <f>HOUR(K7161:K19203)</f>
        <v>0</v>
      </c>
      <c r="N7161">
        <f>MINUTE(K7161:K19203)</f>
        <v>0</v>
      </c>
      <c r="O7161">
        <f>SECOND(K7161:K19203)</f>
        <v>0</v>
      </c>
      <c r="P7161">
        <v>93.52</v>
      </c>
      <c r="Q7161">
        <f>G7161-P7161</f>
        <v>16324.630000000001</v>
      </c>
      <c r="R7161" t="s">
        <v>926</v>
      </c>
      <c r="S7161" t="s">
        <v>18</v>
      </c>
      <c r="T7161" t="s">
        <v>19</v>
      </c>
    </row>
    <row r="7162" spans="1:20" x14ac:dyDescent="0.35">
      <c r="A7162" t="s">
        <v>29</v>
      </c>
      <c r="B7162" t="s">
        <v>242</v>
      </c>
      <c r="C7162" t="s">
        <v>13</v>
      </c>
      <c r="D7162" t="s">
        <v>31</v>
      </c>
      <c r="E7162" t="s">
        <v>193</v>
      </c>
      <c r="F7162" t="s">
        <v>16</v>
      </c>
      <c r="G7162">
        <v>14909.09</v>
      </c>
      <c r="H7162" s="1">
        <v>43368</v>
      </c>
      <c r="I7162" t="str">
        <f t="shared" si="333"/>
        <v>25</v>
      </c>
      <c r="J7162" t="str">
        <f t="shared" si="334"/>
        <v>September</v>
      </c>
      <c r="K7162" t="str">
        <f t="shared" si="335"/>
        <v>2018</v>
      </c>
      <c r="L7162" s="15">
        <v>0.41666666666666669</v>
      </c>
      <c r="M7162">
        <f>HOUR(K7162:K19204)</f>
        <v>0</v>
      </c>
      <c r="N7162">
        <f>MINUTE(K7162:K19204)</f>
        <v>0</v>
      </c>
      <c r="O7162">
        <f>SECOND(K7162:K19204)</f>
        <v>0</v>
      </c>
      <c r="P7162">
        <v>1202</v>
      </c>
      <c r="Q7162">
        <f>G7162-P7162</f>
        <v>13707.09</v>
      </c>
      <c r="R7162" t="s">
        <v>1833</v>
      </c>
      <c r="S7162" t="s">
        <v>18</v>
      </c>
      <c r="T7162" t="s">
        <v>19</v>
      </c>
    </row>
    <row r="7163" spans="1:20" x14ac:dyDescent="0.35">
      <c r="A7163" t="s">
        <v>11</v>
      </c>
      <c r="B7163" t="s">
        <v>22</v>
      </c>
      <c r="C7163" t="s">
        <v>13</v>
      </c>
      <c r="D7163" t="s">
        <v>20</v>
      </c>
      <c r="E7163" t="s">
        <v>23</v>
      </c>
      <c r="F7163" t="s">
        <v>24</v>
      </c>
      <c r="G7163">
        <v>247.78</v>
      </c>
      <c r="H7163" s="1">
        <v>43368</v>
      </c>
      <c r="I7163" t="str">
        <f t="shared" si="333"/>
        <v>25</v>
      </c>
      <c r="J7163" t="str">
        <f t="shared" si="334"/>
        <v>September</v>
      </c>
      <c r="K7163" t="str">
        <f t="shared" si="335"/>
        <v>2018</v>
      </c>
      <c r="L7163" s="15">
        <v>0.41836805555555556</v>
      </c>
      <c r="M7163">
        <f>HOUR(K7163:K19205)</f>
        <v>0</v>
      </c>
      <c r="N7163">
        <f>MINUTE(K7163:K19205)</f>
        <v>0</v>
      </c>
      <c r="O7163">
        <f>SECOND(K7163:K19205)</f>
        <v>0</v>
      </c>
      <c r="P7163">
        <v>5.15</v>
      </c>
      <c r="Q7163">
        <f>G7163-P7163</f>
        <v>242.63</v>
      </c>
      <c r="R7163" t="s">
        <v>1121</v>
      </c>
      <c r="S7163" t="s">
        <v>18</v>
      </c>
      <c r="T7163" t="s">
        <v>19</v>
      </c>
    </row>
    <row r="7164" spans="1:20" x14ac:dyDescent="0.35">
      <c r="A7164" t="s">
        <v>11</v>
      </c>
      <c r="B7164" t="s">
        <v>85</v>
      </c>
      <c r="C7164" t="s">
        <v>13</v>
      </c>
      <c r="D7164" t="s">
        <v>20</v>
      </c>
      <c r="E7164" t="s">
        <v>86</v>
      </c>
      <c r="F7164" t="s">
        <v>16</v>
      </c>
      <c r="G7164">
        <v>22312.76</v>
      </c>
      <c r="H7164" s="1">
        <v>43368</v>
      </c>
      <c r="I7164" t="str">
        <f t="shared" si="333"/>
        <v>25</v>
      </c>
      <c r="J7164" t="str">
        <f t="shared" si="334"/>
        <v>September</v>
      </c>
      <c r="K7164" t="str">
        <f t="shared" si="335"/>
        <v>2018</v>
      </c>
      <c r="L7164" s="15">
        <v>0.42491898148148149</v>
      </c>
      <c r="M7164">
        <f>HOUR(K7164:K19206)</f>
        <v>0</v>
      </c>
      <c r="N7164">
        <f>MINUTE(K7164:K19206)</f>
        <v>0</v>
      </c>
      <c r="O7164">
        <f>SECOND(K7164:K19206)</f>
        <v>0</v>
      </c>
      <c r="P7164">
        <v>8.75</v>
      </c>
      <c r="Q7164">
        <f>G7164-P7164</f>
        <v>22304.01</v>
      </c>
      <c r="R7164" t="s">
        <v>464</v>
      </c>
      <c r="S7164" t="s">
        <v>18</v>
      </c>
      <c r="T7164" t="s">
        <v>19</v>
      </c>
    </row>
    <row r="7165" spans="1:20" x14ac:dyDescent="0.35">
      <c r="A7165" t="s">
        <v>11</v>
      </c>
      <c r="B7165" t="s">
        <v>49</v>
      </c>
      <c r="C7165" t="s">
        <v>13</v>
      </c>
      <c r="D7165" t="s">
        <v>14</v>
      </c>
      <c r="E7165" t="s">
        <v>50</v>
      </c>
      <c r="F7165" t="s">
        <v>24</v>
      </c>
      <c r="G7165">
        <v>2818.45</v>
      </c>
      <c r="H7165" s="1">
        <v>43368</v>
      </c>
      <c r="I7165" t="str">
        <f t="shared" si="333"/>
        <v>25</v>
      </c>
      <c r="J7165" t="str">
        <f t="shared" si="334"/>
        <v>September</v>
      </c>
      <c r="K7165" t="str">
        <f t="shared" si="335"/>
        <v>2018</v>
      </c>
      <c r="L7165" s="15">
        <v>0.43146990740740737</v>
      </c>
      <c r="M7165">
        <f>HOUR(K7165:K19207)</f>
        <v>0</v>
      </c>
      <c r="N7165">
        <f>MINUTE(K7165:K19207)</f>
        <v>0</v>
      </c>
      <c r="O7165">
        <f>SECOND(K7165:K19207)</f>
        <v>0</v>
      </c>
      <c r="P7165">
        <v>73.489999999999995</v>
      </c>
      <c r="Q7165">
        <f>G7165-P7165</f>
        <v>2744.96</v>
      </c>
      <c r="R7165" t="s">
        <v>36</v>
      </c>
      <c r="S7165" t="s">
        <v>18</v>
      </c>
      <c r="T7165" t="s">
        <v>19</v>
      </c>
    </row>
    <row r="7166" spans="1:20" x14ac:dyDescent="0.35">
      <c r="A7166" t="s">
        <v>11</v>
      </c>
      <c r="B7166" t="s">
        <v>128</v>
      </c>
      <c r="C7166" t="s">
        <v>13</v>
      </c>
      <c r="D7166" t="s">
        <v>20</v>
      </c>
      <c r="E7166" t="s">
        <v>129</v>
      </c>
      <c r="F7166" t="s">
        <v>24</v>
      </c>
      <c r="G7166">
        <v>61839.81</v>
      </c>
      <c r="H7166" s="1">
        <v>43368</v>
      </c>
      <c r="I7166" t="str">
        <f t="shared" si="333"/>
        <v>25</v>
      </c>
      <c r="J7166" t="str">
        <f t="shared" si="334"/>
        <v>September</v>
      </c>
      <c r="K7166" t="str">
        <f t="shared" si="335"/>
        <v>2018</v>
      </c>
      <c r="L7166" s="15">
        <v>0.4380208333333333</v>
      </c>
      <c r="M7166">
        <f>HOUR(K7166:K19208)</f>
        <v>0</v>
      </c>
      <c r="N7166">
        <f>MINUTE(K7166:K19208)</f>
        <v>0</v>
      </c>
      <c r="O7166">
        <f>SECOND(K7166:K19208)</f>
        <v>0</v>
      </c>
      <c r="P7166">
        <v>26.37</v>
      </c>
      <c r="Q7166">
        <f>G7166-P7166</f>
        <v>61813.439999999995</v>
      </c>
      <c r="R7166" t="s">
        <v>752</v>
      </c>
      <c r="S7166" t="s">
        <v>18</v>
      </c>
      <c r="T7166" t="s">
        <v>19</v>
      </c>
    </row>
    <row r="7167" spans="1:20" x14ac:dyDescent="0.35">
      <c r="A7167" t="s">
        <v>11</v>
      </c>
      <c r="B7167" t="s">
        <v>62</v>
      </c>
      <c r="C7167" t="s">
        <v>13</v>
      </c>
      <c r="D7167" t="s">
        <v>14</v>
      </c>
      <c r="E7167" t="s">
        <v>63</v>
      </c>
      <c r="F7167" t="s">
        <v>24</v>
      </c>
      <c r="G7167">
        <v>4182.84</v>
      </c>
      <c r="H7167" s="1">
        <v>43368</v>
      </c>
      <c r="I7167" t="str">
        <f t="shared" si="333"/>
        <v>25</v>
      </c>
      <c r="J7167" t="str">
        <f t="shared" si="334"/>
        <v>September</v>
      </c>
      <c r="K7167" t="str">
        <f t="shared" si="335"/>
        <v>2018</v>
      </c>
      <c r="L7167" s="15">
        <v>0.44457175925925929</v>
      </c>
      <c r="M7167">
        <f>HOUR(K7167:K19209)</f>
        <v>0</v>
      </c>
      <c r="N7167">
        <f>MINUTE(K7167:K19209)</f>
        <v>0</v>
      </c>
      <c r="O7167">
        <f>SECOND(K7167:K19209)</f>
        <v>0</v>
      </c>
      <c r="P7167">
        <v>8.99</v>
      </c>
      <c r="Q7167">
        <f>G7167-P7167</f>
        <v>4173.8500000000004</v>
      </c>
      <c r="R7167" t="s">
        <v>363</v>
      </c>
      <c r="S7167" t="s">
        <v>18</v>
      </c>
      <c r="T7167" t="s">
        <v>19</v>
      </c>
    </row>
    <row r="7168" spans="1:20" x14ac:dyDescent="0.35">
      <c r="A7168" t="s">
        <v>11</v>
      </c>
      <c r="B7168" t="s">
        <v>255</v>
      </c>
      <c r="C7168" t="s">
        <v>13</v>
      </c>
      <c r="D7168" t="s">
        <v>14</v>
      </c>
      <c r="E7168" t="s">
        <v>107</v>
      </c>
      <c r="F7168" t="s">
        <v>16</v>
      </c>
      <c r="G7168">
        <v>7470.39</v>
      </c>
      <c r="H7168" s="1">
        <v>43368</v>
      </c>
      <c r="I7168" t="str">
        <f t="shared" si="333"/>
        <v>25</v>
      </c>
      <c r="J7168" t="str">
        <f t="shared" si="334"/>
        <v>September</v>
      </c>
      <c r="K7168" t="str">
        <f t="shared" si="335"/>
        <v>2018</v>
      </c>
      <c r="L7168" s="15">
        <v>0.45112268518518522</v>
      </c>
      <c r="M7168">
        <f>HOUR(K7168:K19210)</f>
        <v>0</v>
      </c>
      <c r="N7168">
        <f>MINUTE(K7168:K19210)</f>
        <v>0</v>
      </c>
      <c r="O7168">
        <f>SECOND(K7168:K19210)</f>
        <v>0</v>
      </c>
      <c r="P7168">
        <v>26.23</v>
      </c>
      <c r="Q7168">
        <f>G7168-P7168</f>
        <v>7444.1600000000008</v>
      </c>
      <c r="R7168" t="s">
        <v>329</v>
      </c>
      <c r="S7168" t="s">
        <v>18</v>
      </c>
      <c r="T7168" t="s">
        <v>19</v>
      </c>
    </row>
    <row r="7169" spans="1:20" x14ac:dyDescent="0.35">
      <c r="A7169" t="s">
        <v>11</v>
      </c>
      <c r="B7169" t="s">
        <v>197</v>
      </c>
      <c r="C7169" t="s">
        <v>13</v>
      </c>
      <c r="D7169" t="s">
        <v>14</v>
      </c>
      <c r="E7169" t="s">
        <v>23</v>
      </c>
      <c r="F7169" t="s">
        <v>24</v>
      </c>
      <c r="G7169">
        <v>36191.660000000003</v>
      </c>
      <c r="H7169" s="1">
        <v>43368</v>
      </c>
      <c r="I7169" t="str">
        <f t="shared" si="333"/>
        <v>25</v>
      </c>
      <c r="J7169" t="str">
        <f t="shared" si="334"/>
        <v>September</v>
      </c>
      <c r="K7169" t="str">
        <f t="shared" si="335"/>
        <v>2018</v>
      </c>
      <c r="L7169" s="15">
        <v>0.4576736111111111</v>
      </c>
      <c r="M7169">
        <f>HOUR(K7169:K19211)</f>
        <v>0</v>
      </c>
      <c r="N7169">
        <f>MINUTE(K7169:K19211)</f>
        <v>0</v>
      </c>
      <c r="O7169">
        <f>SECOND(K7169:K19211)</f>
        <v>0</v>
      </c>
      <c r="P7169">
        <v>9.2100000000000009</v>
      </c>
      <c r="Q7169">
        <f>G7169-P7169</f>
        <v>36182.450000000004</v>
      </c>
      <c r="R7169" t="s">
        <v>707</v>
      </c>
      <c r="S7169" t="s">
        <v>18</v>
      </c>
      <c r="T7169" t="s">
        <v>19</v>
      </c>
    </row>
    <row r="7170" spans="1:20" x14ac:dyDescent="0.35">
      <c r="A7170" t="s">
        <v>29</v>
      </c>
      <c r="B7170" t="s">
        <v>242</v>
      </c>
      <c r="C7170" t="s">
        <v>13</v>
      </c>
      <c r="D7170" t="s">
        <v>31</v>
      </c>
      <c r="E7170" t="s">
        <v>193</v>
      </c>
      <c r="F7170" t="s">
        <v>16</v>
      </c>
      <c r="G7170">
        <v>14864.09</v>
      </c>
      <c r="H7170" s="1">
        <v>43368</v>
      </c>
      <c r="I7170" t="str">
        <f t="shared" si="333"/>
        <v>25</v>
      </c>
      <c r="J7170" t="str">
        <f t="shared" si="334"/>
        <v>September</v>
      </c>
      <c r="K7170" t="str">
        <f t="shared" si="335"/>
        <v>2018</v>
      </c>
      <c r="L7170" s="15">
        <v>0.45833333333333331</v>
      </c>
      <c r="M7170">
        <f>HOUR(K7170:K19212)</f>
        <v>0</v>
      </c>
      <c r="N7170">
        <f>MINUTE(K7170:K19212)</f>
        <v>0</v>
      </c>
      <c r="O7170">
        <f>SECOND(K7170:K19212)</f>
        <v>0</v>
      </c>
      <c r="P7170">
        <v>45</v>
      </c>
      <c r="Q7170">
        <f>G7170-P7170</f>
        <v>14819.09</v>
      </c>
      <c r="R7170" t="s">
        <v>1833</v>
      </c>
      <c r="S7170" t="s">
        <v>18</v>
      </c>
      <c r="T7170" t="s">
        <v>19</v>
      </c>
    </row>
    <row r="7171" spans="1:20" x14ac:dyDescent="0.35">
      <c r="A7171" t="s">
        <v>11</v>
      </c>
      <c r="B7171" t="s">
        <v>62</v>
      </c>
      <c r="C7171" t="s">
        <v>13</v>
      </c>
      <c r="D7171" t="s">
        <v>20</v>
      </c>
      <c r="E7171" t="s">
        <v>63</v>
      </c>
      <c r="F7171" t="s">
        <v>24</v>
      </c>
      <c r="G7171">
        <v>4164.7299999999996</v>
      </c>
      <c r="H7171" s="1">
        <v>43368</v>
      </c>
      <c r="I7171" t="str">
        <f t="shared" ref="I7171:I7234" si="336">TEXT(H7171,"dd")</f>
        <v>25</v>
      </c>
      <c r="J7171" t="str">
        <f t="shared" ref="J7171:J7234" si="337">TEXT(H7171,"mmmm")</f>
        <v>September</v>
      </c>
      <c r="K7171" t="str">
        <f t="shared" ref="K7171:K7234" si="338">TEXT(H7171,"yyyy")</f>
        <v>2018</v>
      </c>
      <c r="L7171" s="15">
        <v>0.46376157407407409</v>
      </c>
      <c r="M7171">
        <f>HOUR(K7171:K19213)</f>
        <v>0</v>
      </c>
      <c r="N7171">
        <f>MINUTE(K7171:K19213)</f>
        <v>0</v>
      </c>
      <c r="O7171">
        <f>SECOND(K7171:K19213)</f>
        <v>0</v>
      </c>
      <c r="P7171">
        <v>18.11</v>
      </c>
      <c r="Q7171">
        <f>G7171-P7171</f>
        <v>4146.62</v>
      </c>
      <c r="R7171" t="s">
        <v>501</v>
      </c>
      <c r="S7171" t="s">
        <v>18</v>
      </c>
      <c r="T7171" t="s">
        <v>19</v>
      </c>
    </row>
    <row r="7172" spans="1:20" x14ac:dyDescent="0.35">
      <c r="A7172" t="s">
        <v>11</v>
      </c>
      <c r="B7172" t="s">
        <v>215</v>
      </c>
      <c r="C7172" t="s">
        <v>13</v>
      </c>
      <c r="D7172" t="s">
        <v>20</v>
      </c>
      <c r="E7172" t="s">
        <v>216</v>
      </c>
      <c r="F7172" t="s">
        <v>24</v>
      </c>
      <c r="G7172">
        <v>4078.93</v>
      </c>
      <c r="H7172" s="1">
        <v>43368</v>
      </c>
      <c r="I7172" t="str">
        <f t="shared" si="336"/>
        <v>25</v>
      </c>
      <c r="J7172" t="str">
        <f t="shared" si="337"/>
        <v>September</v>
      </c>
      <c r="K7172" t="str">
        <f t="shared" si="338"/>
        <v>2018</v>
      </c>
      <c r="L7172" s="15">
        <v>0.4698032407407407</v>
      </c>
      <c r="M7172">
        <f>HOUR(K7172:K19214)</f>
        <v>0</v>
      </c>
      <c r="N7172">
        <f>MINUTE(K7172:K19214)</f>
        <v>0</v>
      </c>
      <c r="O7172">
        <f>SECOND(K7172:K19214)</f>
        <v>0</v>
      </c>
      <c r="P7172">
        <v>22.41</v>
      </c>
      <c r="Q7172">
        <f>G7172-P7172</f>
        <v>4056.52</v>
      </c>
      <c r="R7172" t="s">
        <v>881</v>
      </c>
      <c r="S7172" t="s">
        <v>18</v>
      </c>
      <c r="T7172" t="s">
        <v>19</v>
      </c>
    </row>
    <row r="7173" spans="1:20" x14ac:dyDescent="0.35">
      <c r="A7173" t="s">
        <v>11</v>
      </c>
      <c r="B7173" t="s">
        <v>73</v>
      </c>
      <c r="C7173" t="s">
        <v>13</v>
      </c>
      <c r="D7173" t="s">
        <v>20</v>
      </c>
      <c r="E7173" t="s">
        <v>74</v>
      </c>
      <c r="F7173" t="s">
        <v>16</v>
      </c>
      <c r="G7173">
        <v>15015.42</v>
      </c>
      <c r="H7173" s="1">
        <v>43368</v>
      </c>
      <c r="I7173" t="str">
        <f t="shared" si="336"/>
        <v>25</v>
      </c>
      <c r="J7173" t="str">
        <f t="shared" si="337"/>
        <v>September</v>
      </c>
      <c r="K7173" t="str">
        <f t="shared" si="338"/>
        <v>2018</v>
      </c>
      <c r="L7173" s="15">
        <v>0.47584490740740737</v>
      </c>
      <c r="M7173">
        <f>HOUR(K7173:K19215)</f>
        <v>0</v>
      </c>
      <c r="N7173">
        <f>MINUTE(K7173:K19215)</f>
        <v>0</v>
      </c>
      <c r="O7173">
        <f>SECOND(K7173:K19215)</f>
        <v>0</v>
      </c>
      <c r="P7173">
        <v>18.87</v>
      </c>
      <c r="Q7173">
        <f>G7173-P7173</f>
        <v>14996.55</v>
      </c>
      <c r="R7173" t="s">
        <v>470</v>
      </c>
      <c r="S7173" t="s">
        <v>18</v>
      </c>
      <c r="T7173" t="s">
        <v>19</v>
      </c>
    </row>
    <row r="7174" spans="1:20" x14ac:dyDescent="0.35">
      <c r="A7174" t="s">
        <v>11</v>
      </c>
      <c r="B7174" t="s">
        <v>317</v>
      </c>
      <c r="C7174" t="s">
        <v>13</v>
      </c>
      <c r="D7174" t="s">
        <v>14</v>
      </c>
      <c r="E7174" t="s">
        <v>318</v>
      </c>
      <c r="F7174" t="s">
        <v>16</v>
      </c>
      <c r="G7174">
        <v>21212.29</v>
      </c>
      <c r="H7174" s="1">
        <v>43368</v>
      </c>
      <c r="I7174" t="str">
        <f t="shared" si="336"/>
        <v>25</v>
      </c>
      <c r="J7174" t="str">
        <f t="shared" si="337"/>
        <v>September</v>
      </c>
      <c r="K7174" t="str">
        <f t="shared" si="338"/>
        <v>2018</v>
      </c>
      <c r="L7174" s="15">
        <v>0.481875</v>
      </c>
      <c r="M7174">
        <f>HOUR(K7174:K19216)</f>
        <v>0</v>
      </c>
      <c r="N7174">
        <f>MINUTE(K7174:K19216)</f>
        <v>0</v>
      </c>
      <c r="O7174">
        <f>SECOND(K7174:K19216)</f>
        <v>0</v>
      </c>
      <c r="P7174">
        <v>54.4</v>
      </c>
      <c r="Q7174">
        <f>G7174-P7174</f>
        <v>21157.89</v>
      </c>
      <c r="R7174" t="s">
        <v>864</v>
      </c>
      <c r="S7174" t="s">
        <v>18</v>
      </c>
      <c r="T7174" t="s">
        <v>19</v>
      </c>
    </row>
    <row r="7175" spans="1:20" x14ac:dyDescent="0.35">
      <c r="A7175" t="s">
        <v>11</v>
      </c>
      <c r="B7175" t="s">
        <v>22</v>
      </c>
      <c r="C7175" t="s">
        <v>13</v>
      </c>
      <c r="D7175" t="s">
        <v>14</v>
      </c>
      <c r="E7175" t="s">
        <v>23</v>
      </c>
      <c r="F7175" t="s">
        <v>24</v>
      </c>
      <c r="G7175">
        <v>211.13</v>
      </c>
      <c r="H7175" s="1">
        <v>43368</v>
      </c>
      <c r="I7175" t="str">
        <f t="shared" si="336"/>
        <v>25</v>
      </c>
      <c r="J7175" t="str">
        <f t="shared" si="337"/>
        <v>September</v>
      </c>
      <c r="K7175" t="str">
        <f t="shared" si="338"/>
        <v>2018</v>
      </c>
      <c r="L7175" s="15">
        <v>0.48791666666666672</v>
      </c>
      <c r="M7175">
        <f>HOUR(K7175:K19217)</f>
        <v>0</v>
      </c>
      <c r="N7175">
        <f>MINUTE(K7175:K19217)</f>
        <v>0</v>
      </c>
      <c r="O7175">
        <f>SECOND(K7175:K19217)</f>
        <v>0</v>
      </c>
      <c r="P7175">
        <v>36.65</v>
      </c>
      <c r="Q7175">
        <f>G7175-P7175</f>
        <v>174.48</v>
      </c>
      <c r="R7175" t="s">
        <v>456</v>
      </c>
      <c r="S7175" t="s">
        <v>18</v>
      </c>
      <c r="T7175" t="s">
        <v>19</v>
      </c>
    </row>
    <row r="7176" spans="1:20" x14ac:dyDescent="0.35">
      <c r="A7176" t="s">
        <v>11</v>
      </c>
      <c r="B7176" t="s">
        <v>62</v>
      </c>
      <c r="C7176" t="s">
        <v>13</v>
      </c>
      <c r="D7176" t="s">
        <v>20</v>
      </c>
      <c r="E7176" t="s">
        <v>63</v>
      </c>
      <c r="F7176" t="s">
        <v>24</v>
      </c>
      <c r="G7176">
        <v>4152.25</v>
      </c>
      <c r="H7176" s="1">
        <v>43368</v>
      </c>
      <c r="I7176" t="str">
        <f t="shared" si="336"/>
        <v>25</v>
      </c>
      <c r="J7176" t="str">
        <f t="shared" si="337"/>
        <v>September</v>
      </c>
      <c r="K7176" t="str">
        <f t="shared" si="338"/>
        <v>2018</v>
      </c>
      <c r="L7176" s="15">
        <v>0.49395833333333333</v>
      </c>
      <c r="M7176">
        <f>HOUR(K7176:K19218)</f>
        <v>0</v>
      </c>
      <c r="N7176">
        <f>MINUTE(K7176:K19218)</f>
        <v>0</v>
      </c>
      <c r="O7176">
        <f>SECOND(K7176:K19218)</f>
        <v>0</v>
      </c>
      <c r="P7176">
        <v>12.48</v>
      </c>
      <c r="Q7176">
        <f>G7176-P7176</f>
        <v>4139.7700000000004</v>
      </c>
      <c r="R7176" t="s">
        <v>588</v>
      </c>
      <c r="S7176" t="s">
        <v>18</v>
      </c>
      <c r="T7176" t="s">
        <v>19</v>
      </c>
    </row>
    <row r="7177" spans="1:20" x14ac:dyDescent="0.35">
      <c r="A7177" t="s">
        <v>11</v>
      </c>
      <c r="B7177" t="s">
        <v>85</v>
      </c>
      <c r="C7177" t="s">
        <v>13</v>
      </c>
      <c r="D7177" t="s">
        <v>14</v>
      </c>
      <c r="E7177" t="s">
        <v>86</v>
      </c>
      <c r="F7177" t="s">
        <v>16</v>
      </c>
      <c r="G7177">
        <v>22300.53</v>
      </c>
      <c r="H7177" s="1">
        <v>43368</v>
      </c>
      <c r="I7177" t="str">
        <f t="shared" si="336"/>
        <v>25</v>
      </c>
      <c r="J7177" t="str">
        <f t="shared" si="337"/>
        <v>September</v>
      </c>
      <c r="K7177" t="str">
        <f t="shared" si="338"/>
        <v>2018</v>
      </c>
      <c r="L7177" s="15">
        <v>0.49998842592592596</v>
      </c>
      <c r="M7177">
        <f>HOUR(K7177:K19219)</f>
        <v>0</v>
      </c>
      <c r="N7177">
        <f>MINUTE(K7177:K19219)</f>
        <v>0</v>
      </c>
      <c r="O7177">
        <f>SECOND(K7177:K19219)</f>
        <v>0</v>
      </c>
      <c r="P7177">
        <v>12.23</v>
      </c>
      <c r="Q7177">
        <f>G7177-P7177</f>
        <v>22288.3</v>
      </c>
      <c r="R7177" t="s">
        <v>202</v>
      </c>
      <c r="S7177" t="s">
        <v>18</v>
      </c>
      <c r="T7177" t="s">
        <v>19</v>
      </c>
    </row>
    <row r="7178" spans="1:20" x14ac:dyDescent="0.35">
      <c r="A7178" t="s">
        <v>29</v>
      </c>
      <c r="B7178" t="s">
        <v>40</v>
      </c>
      <c r="C7178" t="s">
        <v>13</v>
      </c>
      <c r="D7178" t="s">
        <v>31</v>
      </c>
      <c r="E7178" t="s">
        <v>23</v>
      </c>
      <c r="F7178" t="s">
        <v>24</v>
      </c>
      <c r="G7178">
        <v>15193.6</v>
      </c>
      <c r="H7178" s="1">
        <v>43368</v>
      </c>
      <c r="I7178" t="str">
        <f t="shared" si="336"/>
        <v>25</v>
      </c>
      <c r="J7178" t="str">
        <f t="shared" si="337"/>
        <v>September</v>
      </c>
      <c r="K7178" t="str">
        <f t="shared" si="338"/>
        <v>2018</v>
      </c>
      <c r="L7178" s="15">
        <v>0.5</v>
      </c>
      <c r="M7178">
        <f>HOUR(K7178:K19220)</f>
        <v>0</v>
      </c>
      <c r="N7178">
        <f>MINUTE(K7178:K19220)</f>
        <v>0</v>
      </c>
      <c r="O7178">
        <f>SECOND(K7178:K19220)</f>
        <v>0</v>
      </c>
      <c r="P7178">
        <v>144</v>
      </c>
      <c r="Q7178">
        <f>G7178-P7178</f>
        <v>15049.6</v>
      </c>
      <c r="R7178" t="s">
        <v>1833</v>
      </c>
      <c r="S7178" t="s">
        <v>18</v>
      </c>
      <c r="T7178" t="s">
        <v>19</v>
      </c>
    </row>
    <row r="7179" spans="1:20" x14ac:dyDescent="0.35">
      <c r="A7179" t="s">
        <v>29</v>
      </c>
      <c r="B7179" t="s">
        <v>242</v>
      </c>
      <c r="C7179" t="s">
        <v>13</v>
      </c>
      <c r="D7179" t="s">
        <v>121</v>
      </c>
      <c r="E7179" t="s">
        <v>193</v>
      </c>
      <c r="F7179" t="s">
        <v>16</v>
      </c>
      <c r="G7179">
        <v>17307.330000000002</v>
      </c>
      <c r="H7179" s="1">
        <v>43368</v>
      </c>
      <c r="I7179" t="str">
        <f t="shared" si="336"/>
        <v>25</v>
      </c>
      <c r="J7179" t="str">
        <f t="shared" si="337"/>
        <v>September</v>
      </c>
      <c r="K7179" t="str">
        <f t="shared" si="338"/>
        <v>2018</v>
      </c>
      <c r="L7179" s="15">
        <v>0.5</v>
      </c>
      <c r="M7179">
        <f>HOUR(K7179:K19221)</f>
        <v>0</v>
      </c>
      <c r="N7179">
        <f>MINUTE(K7179:K19221)</f>
        <v>0</v>
      </c>
      <c r="O7179">
        <f>SECOND(K7179:K19221)</f>
        <v>0</v>
      </c>
      <c r="P7179">
        <v>2443.2399999999998</v>
      </c>
      <c r="Q7179">
        <f>G7179-P7179</f>
        <v>14864.090000000002</v>
      </c>
      <c r="R7179" t="s">
        <v>1833</v>
      </c>
      <c r="S7179" t="s">
        <v>18</v>
      </c>
      <c r="T7179" t="s">
        <v>122</v>
      </c>
    </row>
    <row r="7180" spans="1:20" x14ac:dyDescent="0.35">
      <c r="A7180" t="s">
        <v>29</v>
      </c>
      <c r="B7180" t="s">
        <v>128</v>
      </c>
      <c r="C7180" t="s">
        <v>13</v>
      </c>
      <c r="D7180" t="s">
        <v>121</v>
      </c>
      <c r="E7180" t="s">
        <v>129</v>
      </c>
      <c r="F7180" t="s">
        <v>24</v>
      </c>
      <c r="G7180">
        <v>64558.32</v>
      </c>
      <c r="H7180" s="1">
        <v>43368</v>
      </c>
      <c r="I7180" t="str">
        <f t="shared" si="336"/>
        <v>25</v>
      </c>
      <c r="J7180" t="str">
        <f t="shared" si="337"/>
        <v>September</v>
      </c>
      <c r="K7180" t="str">
        <f t="shared" si="338"/>
        <v>2018</v>
      </c>
      <c r="L7180" s="15">
        <v>0.5</v>
      </c>
      <c r="M7180">
        <f>HOUR(K7180:K19222)</f>
        <v>0</v>
      </c>
      <c r="N7180">
        <f>MINUTE(K7180:K19222)</f>
        <v>0</v>
      </c>
      <c r="O7180">
        <f>SECOND(K7180:K19222)</f>
        <v>0</v>
      </c>
      <c r="P7180">
        <v>2718.51</v>
      </c>
      <c r="Q7180">
        <f>G7180-P7180</f>
        <v>61839.81</v>
      </c>
      <c r="R7180" t="s">
        <v>1833</v>
      </c>
      <c r="S7180" t="s">
        <v>18</v>
      </c>
      <c r="T7180" t="s">
        <v>122</v>
      </c>
    </row>
    <row r="7181" spans="1:20" x14ac:dyDescent="0.35">
      <c r="A7181" t="s">
        <v>11</v>
      </c>
      <c r="B7181" t="s">
        <v>239</v>
      </c>
      <c r="C7181" t="s">
        <v>13</v>
      </c>
      <c r="D7181" t="s">
        <v>20</v>
      </c>
      <c r="E7181" t="s">
        <v>240</v>
      </c>
      <c r="F7181" t="s">
        <v>16</v>
      </c>
      <c r="G7181">
        <v>4189.34</v>
      </c>
      <c r="H7181" s="1">
        <v>43368</v>
      </c>
      <c r="I7181" t="str">
        <f t="shared" si="336"/>
        <v>25</v>
      </c>
      <c r="J7181" t="str">
        <f t="shared" si="337"/>
        <v>September</v>
      </c>
      <c r="K7181" t="str">
        <f t="shared" si="338"/>
        <v>2018</v>
      </c>
      <c r="L7181" s="15">
        <v>0.51509259259259255</v>
      </c>
      <c r="M7181">
        <f>HOUR(K7181:K19223)</f>
        <v>0</v>
      </c>
      <c r="N7181">
        <f>MINUTE(K7181:K19223)</f>
        <v>0</v>
      </c>
      <c r="O7181">
        <f>SECOND(K7181:K19223)</f>
        <v>0</v>
      </c>
      <c r="P7181">
        <v>207.68</v>
      </c>
      <c r="Q7181">
        <f>G7181-P7181</f>
        <v>3981.6600000000003</v>
      </c>
      <c r="R7181" t="s">
        <v>979</v>
      </c>
      <c r="S7181" t="s">
        <v>18</v>
      </c>
      <c r="T7181" t="s">
        <v>19</v>
      </c>
    </row>
    <row r="7182" spans="1:20" x14ac:dyDescent="0.35">
      <c r="A7182" t="s">
        <v>11</v>
      </c>
      <c r="B7182" t="s">
        <v>25</v>
      </c>
      <c r="C7182" t="s">
        <v>13</v>
      </c>
      <c r="D7182" t="s">
        <v>14</v>
      </c>
      <c r="E7182" t="s">
        <v>26</v>
      </c>
      <c r="F7182" t="s">
        <v>16</v>
      </c>
      <c r="G7182">
        <v>4441.8900000000003</v>
      </c>
      <c r="H7182" s="1">
        <v>43368</v>
      </c>
      <c r="I7182" t="str">
        <f t="shared" si="336"/>
        <v>25</v>
      </c>
      <c r="J7182" t="str">
        <f t="shared" si="337"/>
        <v>September</v>
      </c>
      <c r="K7182" t="str">
        <f t="shared" si="338"/>
        <v>2018</v>
      </c>
      <c r="L7182" s="15">
        <v>0.5301851851851852</v>
      </c>
      <c r="M7182">
        <f>HOUR(K7182:K19224)</f>
        <v>0</v>
      </c>
      <c r="N7182">
        <f>MINUTE(K7182:K19224)</f>
        <v>0</v>
      </c>
      <c r="O7182">
        <f>SECOND(K7182:K19224)</f>
        <v>0</v>
      </c>
      <c r="P7182">
        <v>6.25</v>
      </c>
      <c r="Q7182">
        <f>G7182-P7182</f>
        <v>4435.6400000000003</v>
      </c>
      <c r="R7182" t="s">
        <v>600</v>
      </c>
      <c r="S7182" t="s">
        <v>18</v>
      </c>
      <c r="T7182" t="s">
        <v>19</v>
      </c>
    </row>
    <row r="7183" spans="1:20" x14ac:dyDescent="0.35">
      <c r="A7183" t="s">
        <v>29</v>
      </c>
      <c r="B7183" t="s">
        <v>75</v>
      </c>
      <c r="C7183" t="s">
        <v>13</v>
      </c>
      <c r="D7183" t="s">
        <v>121</v>
      </c>
      <c r="E7183" t="s">
        <v>76</v>
      </c>
      <c r="F7183" t="s">
        <v>24</v>
      </c>
      <c r="G7183">
        <v>4109.09</v>
      </c>
      <c r="H7183" s="1">
        <v>43368</v>
      </c>
      <c r="I7183" t="str">
        <f t="shared" si="336"/>
        <v>25</v>
      </c>
      <c r="J7183" t="str">
        <f t="shared" si="337"/>
        <v>September</v>
      </c>
      <c r="K7183" t="str">
        <f t="shared" si="338"/>
        <v>2018</v>
      </c>
      <c r="L7183" s="15">
        <v>0.54166666666666663</v>
      </c>
      <c r="M7183">
        <f>HOUR(K7183:K19225)</f>
        <v>0</v>
      </c>
      <c r="N7183">
        <f>MINUTE(K7183:K19225)</f>
        <v>0</v>
      </c>
      <c r="O7183">
        <f>SECOND(K7183:K19225)</f>
        <v>0</v>
      </c>
      <c r="P7183">
        <v>996.24</v>
      </c>
      <c r="Q7183">
        <f>G7183-P7183</f>
        <v>3112.8500000000004</v>
      </c>
      <c r="R7183" t="s">
        <v>1833</v>
      </c>
      <c r="S7183" t="s">
        <v>18</v>
      </c>
      <c r="T7183" t="s">
        <v>122</v>
      </c>
    </row>
    <row r="7184" spans="1:20" x14ac:dyDescent="0.35">
      <c r="A7184" t="s">
        <v>29</v>
      </c>
      <c r="B7184" t="s">
        <v>427</v>
      </c>
      <c r="C7184" t="s">
        <v>13</v>
      </c>
      <c r="D7184" t="s">
        <v>121</v>
      </c>
      <c r="E7184" t="s">
        <v>428</v>
      </c>
      <c r="F7184" t="s">
        <v>24</v>
      </c>
      <c r="G7184">
        <v>17783.98</v>
      </c>
      <c r="H7184" s="1">
        <v>43368</v>
      </c>
      <c r="I7184" t="str">
        <f t="shared" si="336"/>
        <v>25</v>
      </c>
      <c r="J7184" t="str">
        <f t="shared" si="337"/>
        <v>September</v>
      </c>
      <c r="K7184" t="str">
        <f t="shared" si="338"/>
        <v>2018</v>
      </c>
      <c r="L7184" s="15">
        <v>0.54166666666666663</v>
      </c>
      <c r="M7184">
        <f>HOUR(K7184:K19226)</f>
        <v>0</v>
      </c>
      <c r="N7184">
        <f>MINUTE(K7184:K19226)</f>
        <v>0</v>
      </c>
      <c r="O7184">
        <f>SECOND(K7184:K19226)</f>
        <v>0</v>
      </c>
      <c r="P7184">
        <v>1757.81</v>
      </c>
      <c r="Q7184">
        <f>G7184-P7184</f>
        <v>16026.17</v>
      </c>
      <c r="R7184" t="s">
        <v>1833</v>
      </c>
      <c r="S7184" t="s">
        <v>18</v>
      </c>
      <c r="T7184" t="s">
        <v>122</v>
      </c>
    </row>
    <row r="7185" spans="1:20" x14ac:dyDescent="0.35">
      <c r="A7185" t="s">
        <v>11</v>
      </c>
      <c r="B7185" t="s">
        <v>289</v>
      </c>
      <c r="C7185" t="s">
        <v>13</v>
      </c>
      <c r="D7185" t="s">
        <v>20</v>
      </c>
      <c r="E7185" t="s">
        <v>290</v>
      </c>
      <c r="F7185" t="s">
        <v>24</v>
      </c>
      <c r="G7185">
        <v>9456.83</v>
      </c>
      <c r="H7185" s="1">
        <v>43368</v>
      </c>
      <c r="I7185" t="str">
        <f t="shared" si="336"/>
        <v>25</v>
      </c>
      <c r="J7185" t="str">
        <f t="shared" si="337"/>
        <v>September</v>
      </c>
      <c r="K7185" t="str">
        <f t="shared" si="338"/>
        <v>2018</v>
      </c>
      <c r="L7185" s="15">
        <v>0.54545138888888889</v>
      </c>
      <c r="M7185">
        <f>HOUR(K7185:K19227)</f>
        <v>0</v>
      </c>
      <c r="N7185">
        <f>MINUTE(K7185:K19227)</f>
        <v>0</v>
      </c>
      <c r="O7185">
        <f>SECOND(K7185:K19227)</f>
        <v>0</v>
      </c>
      <c r="P7185">
        <v>12.15</v>
      </c>
      <c r="Q7185">
        <f>G7185-P7185</f>
        <v>9444.68</v>
      </c>
      <c r="R7185" t="s">
        <v>1360</v>
      </c>
      <c r="S7185" t="s">
        <v>18</v>
      </c>
      <c r="T7185" t="s">
        <v>19</v>
      </c>
    </row>
    <row r="7186" spans="1:20" x14ac:dyDescent="0.35">
      <c r="A7186" t="s">
        <v>11</v>
      </c>
      <c r="B7186" t="s">
        <v>227</v>
      </c>
      <c r="C7186" t="s">
        <v>13</v>
      </c>
      <c r="D7186" t="s">
        <v>20</v>
      </c>
      <c r="E7186" t="s">
        <v>228</v>
      </c>
      <c r="F7186" t="s">
        <v>24</v>
      </c>
      <c r="G7186">
        <v>13222.31</v>
      </c>
      <c r="H7186" s="1">
        <v>43368</v>
      </c>
      <c r="I7186" t="str">
        <f t="shared" si="336"/>
        <v>25</v>
      </c>
      <c r="J7186" t="str">
        <f t="shared" si="337"/>
        <v>September</v>
      </c>
      <c r="K7186" t="str">
        <f t="shared" si="338"/>
        <v>2018</v>
      </c>
      <c r="L7186" s="15">
        <v>0.56122685185185184</v>
      </c>
      <c r="M7186">
        <f>HOUR(K7186:K19228)</f>
        <v>0</v>
      </c>
      <c r="N7186">
        <f>MINUTE(K7186:K19228)</f>
        <v>0</v>
      </c>
      <c r="O7186">
        <f>SECOND(K7186:K19228)</f>
        <v>0</v>
      </c>
      <c r="P7186">
        <v>6.86</v>
      </c>
      <c r="Q7186">
        <f>G7186-P7186</f>
        <v>13215.449999999999</v>
      </c>
      <c r="R7186" t="s">
        <v>447</v>
      </c>
      <c r="S7186" t="s">
        <v>18</v>
      </c>
      <c r="T7186" t="s">
        <v>19</v>
      </c>
    </row>
    <row r="7187" spans="1:20" x14ac:dyDescent="0.35">
      <c r="A7187" t="s">
        <v>11</v>
      </c>
      <c r="B7187" t="s">
        <v>164</v>
      </c>
      <c r="C7187" t="s">
        <v>13</v>
      </c>
      <c r="D7187" t="s">
        <v>20</v>
      </c>
      <c r="E7187" t="s">
        <v>86</v>
      </c>
      <c r="F7187" t="s">
        <v>16</v>
      </c>
      <c r="G7187">
        <v>4491.58</v>
      </c>
      <c r="H7187" s="1">
        <v>43368</v>
      </c>
      <c r="I7187" t="str">
        <f t="shared" si="336"/>
        <v>25</v>
      </c>
      <c r="J7187" t="str">
        <f t="shared" si="337"/>
        <v>September</v>
      </c>
      <c r="K7187" t="str">
        <f t="shared" si="338"/>
        <v>2018</v>
      </c>
      <c r="L7187" s="15">
        <v>0.57701388888888883</v>
      </c>
      <c r="M7187">
        <f>HOUR(K7187:K19229)</f>
        <v>0</v>
      </c>
      <c r="N7187">
        <f>MINUTE(K7187:K19229)</f>
        <v>0</v>
      </c>
      <c r="O7187">
        <f>SECOND(K7187:K19229)</f>
        <v>0</v>
      </c>
      <c r="P7187">
        <v>99.59</v>
      </c>
      <c r="Q7187">
        <f>G7187-P7187</f>
        <v>4391.99</v>
      </c>
      <c r="R7187" t="s">
        <v>1455</v>
      </c>
      <c r="S7187" t="s">
        <v>18</v>
      </c>
      <c r="T7187" t="s">
        <v>19</v>
      </c>
    </row>
    <row r="7188" spans="1:20" x14ac:dyDescent="0.35">
      <c r="A7188" t="s">
        <v>29</v>
      </c>
      <c r="B7188" t="s">
        <v>85</v>
      </c>
      <c r="C7188" t="s">
        <v>13</v>
      </c>
      <c r="D7188" t="s">
        <v>31</v>
      </c>
      <c r="E7188" t="s">
        <v>86</v>
      </c>
      <c r="F7188" t="s">
        <v>16</v>
      </c>
      <c r="G7188">
        <v>22261.53</v>
      </c>
      <c r="H7188" s="1">
        <v>43368</v>
      </c>
      <c r="I7188" t="str">
        <f t="shared" si="336"/>
        <v>25</v>
      </c>
      <c r="J7188" t="str">
        <f t="shared" si="337"/>
        <v>September</v>
      </c>
      <c r="K7188" t="str">
        <f t="shared" si="338"/>
        <v>2018</v>
      </c>
      <c r="L7188" s="15">
        <v>0.58333333333333337</v>
      </c>
      <c r="M7188">
        <f>HOUR(K7188:K19230)</f>
        <v>0</v>
      </c>
      <c r="N7188">
        <f>MINUTE(K7188:K19230)</f>
        <v>0</v>
      </c>
      <c r="O7188">
        <f>SECOND(K7188:K19230)</f>
        <v>0</v>
      </c>
      <c r="P7188">
        <v>39</v>
      </c>
      <c r="Q7188">
        <f>G7188-P7188</f>
        <v>22222.53</v>
      </c>
      <c r="R7188" t="s">
        <v>1833</v>
      </c>
      <c r="S7188" t="s">
        <v>18</v>
      </c>
      <c r="T7188" t="s">
        <v>19</v>
      </c>
    </row>
    <row r="7189" spans="1:20" x14ac:dyDescent="0.35">
      <c r="A7189" t="s">
        <v>29</v>
      </c>
      <c r="B7189" t="s">
        <v>154</v>
      </c>
      <c r="C7189" t="s">
        <v>13</v>
      </c>
      <c r="D7189" t="s">
        <v>121</v>
      </c>
      <c r="E7189" t="s">
        <v>155</v>
      </c>
      <c r="F7189" t="s">
        <v>16</v>
      </c>
      <c r="G7189">
        <v>4991.6499999999996</v>
      </c>
      <c r="H7189" s="1">
        <v>43368</v>
      </c>
      <c r="I7189" t="str">
        <f t="shared" si="336"/>
        <v>25</v>
      </c>
      <c r="J7189" t="str">
        <f t="shared" si="337"/>
        <v>September</v>
      </c>
      <c r="K7189" t="str">
        <f t="shared" si="338"/>
        <v>2018</v>
      </c>
      <c r="L7189" s="15">
        <v>0.58333333333333337</v>
      </c>
      <c r="M7189">
        <f>HOUR(K7189:K19231)</f>
        <v>0</v>
      </c>
      <c r="N7189">
        <f>MINUTE(K7189:K19231)</f>
        <v>0</v>
      </c>
      <c r="O7189">
        <f>SECOND(K7189:K19231)</f>
        <v>0</v>
      </c>
      <c r="P7189">
        <v>761.33</v>
      </c>
      <c r="Q7189">
        <f>G7189-P7189</f>
        <v>4230.32</v>
      </c>
      <c r="R7189" t="s">
        <v>1833</v>
      </c>
      <c r="S7189" t="s">
        <v>18</v>
      </c>
      <c r="T7189" t="s">
        <v>122</v>
      </c>
    </row>
    <row r="7190" spans="1:20" x14ac:dyDescent="0.35">
      <c r="A7190" t="s">
        <v>29</v>
      </c>
      <c r="B7190" t="s">
        <v>109</v>
      </c>
      <c r="C7190" t="s">
        <v>13</v>
      </c>
      <c r="D7190" t="s">
        <v>31</v>
      </c>
      <c r="E7190" t="s">
        <v>110</v>
      </c>
      <c r="F7190" t="s">
        <v>24</v>
      </c>
      <c r="G7190">
        <v>8040.94</v>
      </c>
      <c r="H7190" s="1">
        <v>43368</v>
      </c>
      <c r="I7190" t="str">
        <f t="shared" si="336"/>
        <v>25</v>
      </c>
      <c r="J7190" t="str">
        <f t="shared" si="337"/>
        <v>September</v>
      </c>
      <c r="K7190" t="str">
        <f t="shared" si="338"/>
        <v>2018</v>
      </c>
      <c r="L7190" s="15">
        <v>0.58333333333333337</v>
      </c>
      <c r="M7190">
        <f>HOUR(K7190:K19232)</f>
        <v>0</v>
      </c>
      <c r="N7190">
        <f>MINUTE(K7190:K19232)</f>
        <v>0</v>
      </c>
      <c r="O7190">
        <f>SECOND(K7190:K19232)</f>
        <v>0</v>
      </c>
      <c r="P7190">
        <v>28</v>
      </c>
      <c r="Q7190">
        <f>G7190-P7190</f>
        <v>8012.94</v>
      </c>
      <c r="R7190" t="s">
        <v>1833</v>
      </c>
      <c r="S7190" t="s">
        <v>18</v>
      </c>
      <c r="T7190" t="s">
        <v>19</v>
      </c>
    </row>
    <row r="7191" spans="1:20" x14ac:dyDescent="0.35">
      <c r="A7191" t="s">
        <v>29</v>
      </c>
      <c r="B7191" t="s">
        <v>92</v>
      </c>
      <c r="C7191" t="s">
        <v>13</v>
      </c>
      <c r="D7191" t="s">
        <v>121</v>
      </c>
      <c r="E7191" t="s">
        <v>93</v>
      </c>
      <c r="F7191" t="s">
        <v>16</v>
      </c>
      <c r="G7191">
        <v>5772.74</v>
      </c>
      <c r="H7191" s="1">
        <v>43368</v>
      </c>
      <c r="I7191" t="str">
        <f t="shared" si="336"/>
        <v>25</v>
      </c>
      <c r="J7191" t="str">
        <f t="shared" si="337"/>
        <v>September</v>
      </c>
      <c r="K7191" t="str">
        <f t="shared" si="338"/>
        <v>2018</v>
      </c>
      <c r="L7191" s="15">
        <v>0.58333333333333337</v>
      </c>
      <c r="M7191">
        <f>HOUR(K7191:K19233)</f>
        <v>0</v>
      </c>
      <c r="N7191">
        <f>MINUTE(K7191:K19233)</f>
        <v>0</v>
      </c>
      <c r="O7191">
        <f>SECOND(K7191:K19233)</f>
        <v>0</v>
      </c>
      <c r="P7191">
        <v>1037.07</v>
      </c>
      <c r="Q7191">
        <f>G7191-P7191</f>
        <v>4735.67</v>
      </c>
      <c r="R7191" t="s">
        <v>1833</v>
      </c>
      <c r="S7191" t="s">
        <v>18</v>
      </c>
      <c r="T7191" t="s">
        <v>122</v>
      </c>
    </row>
    <row r="7192" spans="1:20" x14ac:dyDescent="0.35">
      <c r="A7192" t="s">
        <v>11</v>
      </c>
      <c r="B7192" t="s">
        <v>25</v>
      </c>
      <c r="C7192" t="s">
        <v>13</v>
      </c>
      <c r="D7192" t="s">
        <v>20</v>
      </c>
      <c r="E7192" t="s">
        <v>26</v>
      </c>
      <c r="F7192" t="s">
        <v>16</v>
      </c>
      <c r="G7192">
        <v>4435.57</v>
      </c>
      <c r="H7192" s="1">
        <v>43368</v>
      </c>
      <c r="I7192" t="str">
        <f t="shared" si="336"/>
        <v>25</v>
      </c>
      <c r="J7192" t="str">
        <f t="shared" si="337"/>
        <v>September</v>
      </c>
      <c r="K7192" t="str">
        <f t="shared" si="338"/>
        <v>2018</v>
      </c>
      <c r="L7192" s="15">
        <v>0.58928240740740734</v>
      </c>
      <c r="M7192">
        <f>HOUR(K7192:K19234)</f>
        <v>0</v>
      </c>
      <c r="N7192">
        <f>MINUTE(K7192:K19234)</f>
        <v>0</v>
      </c>
      <c r="O7192">
        <f>SECOND(K7192:K19234)</f>
        <v>0</v>
      </c>
      <c r="P7192">
        <v>6.32</v>
      </c>
      <c r="Q7192">
        <f>G7192-P7192</f>
        <v>4429.25</v>
      </c>
      <c r="R7192" t="s">
        <v>194</v>
      </c>
      <c r="S7192" t="s">
        <v>18</v>
      </c>
      <c r="T7192" t="s">
        <v>19</v>
      </c>
    </row>
    <row r="7193" spans="1:20" x14ac:dyDescent="0.35">
      <c r="A7193" t="s">
        <v>11</v>
      </c>
      <c r="B7193" t="s">
        <v>179</v>
      </c>
      <c r="C7193" t="s">
        <v>13</v>
      </c>
      <c r="D7193" t="s">
        <v>14</v>
      </c>
      <c r="E7193" t="s">
        <v>171</v>
      </c>
      <c r="F7193" t="s">
        <v>24</v>
      </c>
      <c r="G7193">
        <v>6771.42</v>
      </c>
      <c r="H7193" s="1">
        <v>43368</v>
      </c>
      <c r="I7193" t="str">
        <f t="shared" si="336"/>
        <v>25</v>
      </c>
      <c r="J7193" t="str">
        <f t="shared" si="337"/>
        <v>September</v>
      </c>
      <c r="K7193" t="str">
        <f t="shared" si="338"/>
        <v>2018</v>
      </c>
      <c r="L7193" s="15">
        <v>0.59920138888888885</v>
      </c>
      <c r="M7193">
        <f>HOUR(K7193:K19235)</f>
        <v>0</v>
      </c>
      <c r="N7193">
        <f>MINUTE(K7193:K19235)</f>
        <v>0</v>
      </c>
      <c r="O7193">
        <f>SECOND(K7193:K19235)</f>
        <v>0</v>
      </c>
      <c r="P7193">
        <v>19.95</v>
      </c>
      <c r="Q7193">
        <f>G7193-P7193</f>
        <v>6751.47</v>
      </c>
      <c r="R7193" t="s">
        <v>593</v>
      </c>
      <c r="S7193" t="s">
        <v>18</v>
      </c>
      <c r="T7193" t="s">
        <v>19</v>
      </c>
    </row>
    <row r="7194" spans="1:20" x14ac:dyDescent="0.35">
      <c r="A7194" t="s">
        <v>11</v>
      </c>
      <c r="B7194" t="s">
        <v>298</v>
      </c>
      <c r="C7194" t="s">
        <v>13</v>
      </c>
      <c r="D7194" t="s">
        <v>14</v>
      </c>
      <c r="E7194" t="s">
        <v>299</v>
      </c>
      <c r="F7194" t="s">
        <v>16</v>
      </c>
      <c r="G7194">
        <v>28206.25</v>
      </c>
      <c r="H7194" s="1">
        <v>43368</v>
      </c>
      <c r="I7194" t="str">
        <f t="shared" si="336"/>
        <v>25</v>
      </c>
      <c r="J7194" t="str">
        <f t="shared" si="337"/>
        <v>September</v>
      </c>
      <c r="K7194" t="str">
        <f t="shared" si="338"/>
        <v>2018</v>
      </c>
      <c r="L7194" s="15">
        <v>0.60912037037037037</v>
      </c>
      <c r="M7194">
        <f>HOUR(K7194:K19236)</f>
        <v>0</v>
      </c>
      <c r="N7194">
        <f>MINUTE(K7194:K19236)</f>
        <v>0</v>
      </c>
      <c r="O7194">
        <f>SECOND(K7194:K19236)</f>
        <v>0</v>
      </c>
      <c r="P7194">
        <v>19.440000000000001</v>
      </c>
      <c r="Q7194">
        <f>G7194-P7194</f>
        <v>28186.81</v>
      </c>
      <c r="R7194" t="s">
        <v>241</v>
      </c>
      <c r="S7194" t="s">
        <v>18</v>
      </c>
      <c r="T7194" t="s">
        <v>19</v>
      </c>
    </row>
    <row r="7195" spans="1:20" x14ac:dyDescent="0.35">
      <c r="A7195" t="s">
        <v>11</v>
      </c>
      <c r="B7195" t="s">
        <v>62</v>
      </c>
      <c r="C7195" t="s">
        <v>13</v>
      </c>
      <c r="D7195" t="s">
        <v>14</v>
      </c>
      <c r="E7195" t="s">
        <v>63</v>
      </c>
      <c r="F7195" t="s">
        <v>24</v>
      </c>
      <c r="G7195">
        <v>4149.04</v>
      </c>
      <c r="H7195" s="1">
        <v>43368</v>
      </c>
      <c r="I7195" t="str">
        <f t="shared" si="336"/>
        <v>25</v>
      </c>
      <c r="J7195" t="str">
        <f t="shared" si="337"/>
        <v>September</v>
      </c>
      <c r="K7195" t="str">
        <f t="shared" si="338"/>
        <v>2018</v>
      </c>
      <c r="L7195" s="15">
        <v>0.61903935185185188</v>
      </c>
      <c r="M7195">
        <f>HOUR(K7195:K19237)</f>
        <v>0</v>
      </c>
      <c r="N7195">
        <f>MINUTE(K7195:K19237)</f>
        <v>0</v>
      </c>
      <c r="O7195">
        <f>SECOND(K7195:K19237)</f>
        <v>0</v>
      </c>
      <c r="P7195">
        <v>3.21</v>
      </c>
      <c r="Q7195">
        <f>G7195-P7195</f>
        <v>4145.83</v>
      </c>
      <c r="R7195" t="s">
        <v>905</v>
      </c>
      <c r="S7195" t="s">
        <v>18</v>
      </c>
      <c r="T7195" t="s">
        <v>19</v>
      </c>
    </row>
    <row r="7196" spans="1:20" x14ac:dyDescent="0.35">
      <c r="A7196" t="s">
        <v>29</v>
      </c>
      <c r="B7196" t="s">
        <v>106</v>
      </c>
      <c r="C7196" t="s">
        <v>13</v>
      </c>
      <c r="D7196" t="s">
        <v>31</v>
      </c>
      <c r="E7196" t="s">
        <v>107</v>
      </c>
      <c r="F7196" t="s">
        <v>16</v>
      </c>
      <c r="G7196">
        <v>8031.36</v>
      </c>
      <c r="H7196" s="1">
        <v>43368</v>
      </c>
      <c r="I7196" t="str">
        <f t="shared" si="336"/>
        <v>25</v>
      </c>
      <c r="J7196" t="str">
        <f t="shared" si="337"/>
        <v>September</v>
      </c>
      <c r="K7196" t="str">
        <f t="shared" si="338"/>
        <v>2018</v>
      </c>
      <c r="L7196" s="15">
        <v>0.625</v>
      </c>
      <c r="M7196">
        <f>HOUR(K7196:K19238)</f>
        <v>0</v>
      </c>
      <c r="N7196">
        <f>MINUTE(K7196:K19238)</f>
        <v>0</v>
      </c>
      <c r="O7196">
        <f>SECOND(K7196:K19238)</f>
        <v>0</v>
      </c>
      <c r="P7196">
        <v>197</v>
      </c>
      <c r="Q7196">
        <f>G7196-P7196</f>
        <v>7834.36</v>
      </c>
      <c r="R7196" t="s">
        <v>1833</v>
      </c>
      <c r="S7196" t="s">
        <v>18</v>
      </c>
      <c r="T7196" t="s">
        <v>19</v>
      </c>
    </row>
    <row r="7197" spans="1:20" x14ac:dyDescent="0.35">
      <c r="A7197" t="s">
        <v>29</v>
      </c>
      <c r="B7197" t="s">
        <v>65</v>
      </c>
      <c r="C7197" t="s">
        <v>13</v>
      </c>
      <c r="D7197" t="s">
        <v>31</v>
      </c>
      <c r="E7197" t="s">
        <v>66</v>
      </c>
      <c r="F7197" t="s">
        <v>16</v>
      </c>
      <c r="G7197">
        <v>6036.23</v>
      </c>
      <c r="H7197" s="1">
        <v>43368</v>
      </c>
      <c r="I7197" t="str">
        <f t="shared" si="336"/>
        <v>25</v>
      </c>
      <c r="J7197" t="str">
        <f t="shared" si="337"/>
        <v>September</v>
      </c>
      <c r="K7197" t="str">
        <f t="shared" si="338"/>
        <v>2018</v>
      </c>
      <c r="L7197" s="15">
        <v>0.625</v>
      </c>
      <c r="M7197">
        <f>HOUR(K7197:K19239)</f>
        <v>0</v>
      </c>
      <c r="N7197">
        <f>MINUTE(K7197:K19239)</f>
        <v>0</v>
      </c>
      <c r="O7197">
        <f>SECOND(K7197:K19239)</f>
        <v>0</v>
      </c>
      <c r="P7197">
        <v>32</v>
      </c>
      <c r="Q7197">
        <f>G7197-P7197</f>
        <v>6004.23</v>
      </c>
      <c r="R7197" t="s">
        <v>1833</v>
      </c>
      <c r="S7197" t="s">
        <v>18</v>
      </c>
      <c r="T7197" t="s">
        <v>19</v>
      </c>
    </row>
    <row r="7198" spans="1:20" x14ac:dyDescent="0.35">
      <c r="A7198" t="s">
        <v>11</v>
      </c>
      <c r="B7198" t="s">
        <v>73</v>
      </c>
      <c r="C7198" t="s">
        <v>13</v>
      </c>
      <c r="D7198" t="s">
        <v>20</v>
      </c>
      <c r="E7198" t="s">
        <v>74</v>
      </c>
      <c r="F7198" t="s">
        <v>16</v>
      </c>
      <c r="G7198">
        <v>14977.37</v>
      </c>
      <c r="H7198" s="1">
        <v>43368</v>
      </c>
      <c r="I7198" t="str">
        <f t="shared" si="336"/>
        <v>25</v>
      </c>
      <c r="J7198" t="str">
        <f t="shared" si="337"/>
        <v>September</v>
      </c>
      <c r="K7198" t="str">
        <f t="shared" si="338"/>
        <v>2018</v>
      </c>
      <c r="L7198" s="15">
        <v>0.62756944444444451</v>
      </c>
      <c r="M7198">
        <f>HOUR(K7198:K19240)</f>
        <v>0</v>
      </c>
      <c r="N7198">
        <f>MINUTE(K7198:K19240)</f>
        <v>0</v>
      </c>
      <c r="O7198">
        <f>SECOND(K7198:K19240)</f>
        <v>0</v>
      </c>
      <c r="P7198">
        <v>38.049999999999997</v>
      </c>
      <c r="Q7198">
        <f>G7198-P7198</f>
        <v>14939.320000000002</v>
      </c>
      <c r="R7198" t="s">
        <v>471</v>
      </c>
      <c r="S7198" t="s">
        <v>18</v>
      </c>
      <c r="T7198" t="s">
        <v>19</v>
      </c>
    </row>
    <row r="7199" spans="1:20" x14ac:dyDescent="0.35">
      <c r="A7199" t="s">
        <v>11</v>
      </c>
      <c r="B7199" t="s">
        <v>128</v>
      </c>
      <c r="C7199" t="s">
        <v>13</v>
      </c>
      <c r="D7199" t="s">
        <v>14</v>
      </c>
      <c r="E7199" t="s">
        <v>129</v>
      </c>
      <c r="F7199" t="s">
        <v>24</v>
      </c>
      <c r="G7199">
        <v>64543.08</v>
      </c>
      <c r="H7199" s="1">
        <v>43368</v>
      </c>
      <c r="I7199" t="str">
        <f t="shared" si="336"/>
        <v>25</v>
      </c>
      <c r="J7199" t="str">
        <f t="shared" si="337"/>
        <v>September</v>
      </c>
      <c r="K7199" t="str">
        <f t="shared" si="338"/>
        <v>2018</v>
      </c>
      <c r="L7199" s="15">
        <v>0.63399305555555552</v>
      </c>
      <c r="M7199">
        <f>HOUR(K7199:K19241)</f>
        <v>0</v>
      </c>
      <c r="N7199">
        <f>MINUTE(K7199:K19241)</f>
        <v>0</v>
      </c>
      <c r="O7199">
        <f>SECOND(K7199:K19241)</f>
        <v>0</v>
      </c>
      <c r="P7199">
        <v>15.24</v>
      </c>
      <c r="Q7199">
        <f>G7199-P7199</f>
        <v>64527.840000000004</v>
      </c>
      <c r="R7199" t="s">
        <v>676</v>
      </c>
      <c r="S7199" t="s">
        <v>18</v>
      </c>
      <c r="T7199" t="s">
        <v>19</v>
      </c>
    </row>
    <row r="7200" spans="1:20" x14ac:dyDescent="0.35">
      <c r="A7200" t="s">
        <v>11</v>
      </c>
      <c r="B7200" t="s">
        <v>25</v>
      </c>
      <c r="C7200" t="s">
        <v>13</v>
      </c>
      <c r="D7200" t="s">
        <v>20</v>
      </c>
      <c r="E7200" t="s">
        <v>26</v>
      </c>
      <c r="F7200" t="s">
        <v>16</v>
      </c>
      <c r="G7200">
        <v>4263</v>
      </c>
      <c r="H7200" s="1">
        <v>43368</v>
      </c>
      <c r="I7200" t="str">
        <f t="shared" si="336"/>
        <v>25</v>
      </c>
      <c r="J7200" t="str">
        <f t="shared" si="337"/>
        <v>September</v>
      </c>
      <c r="K7200" t="str">
        <f t="shared" si="338"/>
        <v>2018</v>
      </c>
      <c r="L7200" s="15">
        <v>0.64042824074074078</v>
      </c>
      <c r="M7200">
        <f>HOUR(K7200:K19242)</f>
        <v>0</v>
      </c>
      <c r="N7200">
        <f>MINUTE(K7200:K19242)</f>
        <v>0</v>
      </c>
      <c r="O7200">
        <f>SECOND(K7200:K19242)</f>
        <v>0</v>
      </c>
      <c r="P7200">
        <v>172.57</v>
      </c>
      <c r="Q7200">
        <f>G7200-P7200</f>
        <v>4090.43</v>
      </c>
      <c r="R7200" t="s">
        <v>1509</v>
      </c>
      <c r="S7200" t="s">
        <v>18</v>
      </c>
      <c r="T7200" t="s">
        <v>19</v>
      </c>
    </row>
    <row r="7201" spans="1:20" x14ac:dyDescent="0.35">
      <c r="A7201" t="s">
        <v>11</v>
      </c>
      <c r="B7201" t="s">
        <v>100</v>
      </c>
      <c r="C7201" t="s">
        <v>13</v>
      </c>
      <c r="D7201" t="s">
        <v>20</v>
      </c>
      <c r="E7201" t="s">
        <v>101</v>
      </c>
      <c r="F7201" t="s">
        <v>16</v>
      </c>
      <c r="G7201">
        <v>6279.96</v>
      </c>
      <c r="H7201" s="1">
        <v>43368</v>
      </c>
      <c r="I7201" t="str">
        <f t="shared" si="336"/>
        <v>25</v>
      </c>
      <c r="J7201" t="str">
        <f t="shared" si="337"/>
        <v>September</v>
      </c>
      <c r="K7201" t="str">
        <f t="shared" si="338"/>
        <v>2018</v>
      </c>
      <c r="L7201" s="15">
        <v>0.6468518518518519</v>
      </c>
      <c r="M7201">
        <f>HOUR(K7201:K19243)</f>
        <v>0</v>
      </c>
      <c r="N7201">
        <f>MINUTE(K7201:K19243)</f>
        <v>0</v>
      </c>
      <c r="O7201">
        <f>SECOND(K7201:K19243)</f>
        <v>0</v>
      </c>
      <c r="P7201">
        <v>8.65</v>
      </c>
      <c r="Q7201">
        <f>G7201-P7201</f>
        <v>6271.31</v>
      </c>
      <c r="R7201" t="s">
        <v>709</v>
      </c>
      <c r="S7201" t="s">
        <v>18</v>
      </c>
      <c r="T7201" t="s">
        <v>19</v>
      </c>
    </row>
    <row r="7202" spans="1:20" x14ac:dyDescent="0.35">
      <c r="A7202" t="s">
        <v>11</v>
      </c>
      <c r="B7202" t="s">
        <v>62</v>
      </c>
      <c r="C7202" t="s">
        <v>13</v>
      </c>
      <c r="D7202" t="s">
        <v>14</v>
      </c>
      <c r="E7202" t="s">
        <v>63</v>
      </c>
      <c r="F7202" t="s">
        <v>24</v>
      </c>
      <c r="G7202">
        <v>4141.63</v>
      </c>
      <c r="H7202" s="1">
        <v>43368</v>
      </c>
      <c r="I7202" t="str">
        <f t="shared" si="336"/>
        <v>25</v>
      </c>
      <c r="J7202" t="str">
        <f t="shared" si="337"/>
        <v>September</v>
      </c>
      <c r="K7202" t="str">
        <f t="shared" si="338"/>
        <v>2018</v>
      </c>
      <c r="L7202" s="15">
        <v>0.65328703703703705</v>
      </c>
      <c r="M7202">
        <f>HOUR(K7202:K19244)</f>
        <v>0</v>
      </c>
      <c r="N7202">
        <f>MINUTE(K7202:K19244)</f>
        <v>0</v>
      </c>
      <c r="O7202">
        <f>SECOND(K7202:K19244)</f>
        <v>0</v>
      </c>
      <c r="P7202">
        <v>7.41</v>
      </c>
      <c r="Q7202">
        <f>G7202-P7202</f>
        <v>4134.22</v>
      </c>
      <c r="R7202" t="s">
        <v>814</v>
      </c>
      <c r="S7202" t="s">
        <v>18</v>
      </c>
      <c r="T7202" t="s">
        <v>19</v>
      </c>
    </row>
    <row r="7203" spans="1:20" x14ac:dyDescent="0.35">
      <c r="A7203" t="s">
        <v>11</v>
      </c>
      <c r="B7203" t="s">
        <v>298</v>
      </c>
      <c r="C7203" t="s">
        <v>13</v>
      </c>
      <c r="D7203" t="s">
        <v>14</v>
      </c>
      <c r="E7203" t="s">
        <v>299</v>
      </c>
      <c r="F7203" t="s">
        <v>16</v>
      </c>
      <c r="G7203">
        <v>27296.639999999999</v>
      </c>
      <c r="H7203" s="1">
        <v>43368</v>
      </c>
      <c r="I7203" t="str">
        <f t="shared" si="336"/>
        <v>25</v>
      </c>
      <c r="J7203" t="str">
        <f t="shared" si="337"/>
        <v>September</v>
      </c>
      <c r="K7203" t="str">
        <f t="shared" si="338"/>
        <v>2018</v>
      </c>
      <c r="L7203" s="15">
        <v>0.65971064814814817</v>
      </c>
      <c r="M7203">
        <f>HOUR(K7203:K19245)</f>
        <v>0</v>
      </c>
      <c r="N7203">
        <f>MINUTE(K7203:K19245)</f>
        <v>0</v>
      </c>
      <c r="O7203">
        <f>SECOND(K7203:K19245)</f>
        <v>0</v>
      </c>
      <c r="P7203">
        <v>909.61</v>
      </c>
      <c r="Q7203">
        <f>G7203-P7203</f>
        <v>26387.03</v>
      </c>
      <c r="R7203" t="s">
        <v>412</v>
      </c>
      <c r="S7203" t="s">
        <v>18</v>
      </c>
      <c r="T7203" t="s">
        <v>19</v>
      </c>
    </row>
    <row r="7204" spans="1:20" x14ac:dyDescent="0.35">
      <c r="A7204" t="s">
        <v>11</v>
      </c>
      <c r="B7204" t="s">
        <v>25</v>
      </c>
      <c r="C7204" t="s">
        <v>13</v>
      </c>
      <c r="D7204" t="s">
        <v>14</v>
      </c>
      <c r="E7204" t="s">
        <v>26</v>
      </c>
      <c r="F7204" t="s">
        <v>16</v>
      </c>
      <c r="G7204">
        <v>4253.34</v>
      </c>
      <c r="H7204" s="1">
        <v>43368</v>
      </c>
      <c r="I7204" t="str">
        <f t="shared" si="336"/>
        <v>25</v>
      </c>
      <c r="J7204" t="str">
        <f t="shared" si="337"/>
        <v>September</v>
      </c>
      <c r="K7204" t="str">
        <f t="shared" si="338"/>
        <v>2018</v>
      </c>
      <c r="L7204" s="15">
        <v>0.66614583333333333</v>
      </c>
      <c r="M7204">
        <f>HOUR(K7204:K19246)</f>
        <v>0</v>
      </c>
      <c r="N7204">
        <f>MINUTE(K7204:K19246)</f>
        <v>0</v>
      </c>
      <c r="O7204">
        <f>SECOND(K7204:K19246)</f>
        <v>0</v>
      </c>
      <c r="P7204">
        <v>9.66</v>
      </c>
      <c r="Q7204">
        <f>G7204-P7204</f>
        <v>4243.68</v>
      </c>
      <c r="R7204" t="s">
        <v>451</v>
      </c>
      <c r="S7204" t="s">
        <v>18</v>
      </c>
      <c r="T7204" t="s">
        <v>19</v>
      </c>
    </row>
    <row r="7205" spans="1:20" x14ac:dyDescent="0.35">
      <c r="A7205" t="s">
        <v>29</v>
      </c>
      <c r="B7205" t="s">
        <v>247</v>
      </c>
      <c r="C7205" t="s">
        <v>13</v>
      </c>
      <c r="D7205" t="s">
        <v>121</v>
      </c>
      <c r="E7205" t="s">
        <v>248</v>
      </c>
      <c r="F7205" t="s">
        <v>16</v>
      </c>
      <c r="G7205">
        <v>5199.68</v>
      </c>
      <c r="H7205" s="1">
        <v>43368</v>
      </c>
      <c r="I7205" t="str">
        <f t="shared" si="336"/>
        <v>25</v>
      </c>
      <c r="J7205" t="str">
        <f t="shared" si="337"/>
        <v>September</v>
      </c>
      <c r="K7205" t="str">
        <f t="shared" si="338"/>
        <v>2018</v>
      </c>
      <c r="L7205" s="15">
        <v>0.66666666666666663</v>
      </c>
      <c r="M7205">
        <f>HOUR(K7205:K19247)</f>
        <v>0</v>
      </c>
      <c r="N7205">
        <f>MINUTE(K7205:K19247)</f>
        <v>0</v>
      </c>
      <c r="O7205">
        <f>SECOND(K7205:K19247)</f>
        <v>0</v>
      </c>
      <c r="P7205">
        <v>970.47</v>
      </c>
      <c r="Q7205">
        <f>G7205-P7205</f>
        <v>4229.21</v>
      </c>
      <c r="R7205" t="s">
        <v>1833</v>
      </c>
      <c r="S7205" t="s">
        <v>18</v>
      </c>
      <c r="T7205" t="s">
        <v>122</v>
      </c>
    </row>
    <row r="7206" spans="1:20" x14ac:dyDescent="0.35">
      <c r="A7206" t="s">
        <v>29</v>
      </c>
      <c r="B7206" t="s">
        <v>302</v>
      </c>
      <c r="C7206" t="s">
        <v>13</v>
      </c>
      <c r="D7206" t="s">
        <v>31</v>
      </c>
      <c r="E7206" t="s">
        <v>303</v>
      </c>
      <c r="F7206" t="s">
        <v>24</v>
      </c>
      <c r="G7206">
        <v>10010.73</v>
      </c>
      <c r="H7206" s="1">
        <v>43368</v>
      </c>
      <c r="I7206" t="str">
        <f t="shared" si="336"/>
        <v>25</v>
      </c>
      <c r="J7206" t="str">
        <f t="shared" si="337"/>
        <v>September</v>
      </c>
      <c r="K7206" t="str">
        <f t="shared" si="338"/>
        <v>2018</v>
      </c>
      <c r="L7206" s="15">
        <v>0.66666666666666663</v>
      </c>
      <c r="M7206">
        <f>HOUR(K7206:K19248)</f>
        <v>0</v>
      </c>
      <c r="N7206">
        <f>MINUTE(K7206:K19248)</f>
        <v>0</v>
      </c>
      <c r="O7206">
        <f>SECOND(K7206:K19248)</f>
        <v>0</v>
      </c>
      <c r="P7206">
        <v>46</v>
      </c>
      <c r="Q7206">
        <f>G7206-P7206</f>
        <v>9964.73</v>
      </c>
      <c r="R7206" t="s">
        <v>1833</v>
      </c>
      <c r="S7206" t="s">
        <v>18</v>
      </c>
      <c r="T7206" t="s">
        <v>19</v>
      </c>
    </row>
    <row r="7207" spans="1:20" x14ac:dyDescent="0.35">
      <c r="A7207" t="s">
        <v>11</v>
      </c>
      <c r="B7207" t="s">
        <v>179</v>
      </c>
      <c r="C7207" t="s">
        <v>13</v>
      </c>
      <c r="D7207" t="s">
        <v>20</v>
      </c>
      <c r="E7207" t="s">
        <v>171</v>
      </c>
      <c r="F7207" t="s">
        <v>24</v>
      </c>
      <c r="G7207">
        <v>6742.68</v>
      </c>
      <c r="H7207" s="1">
        <v>43368</v>
      </c>
      <c r="I7207" t="str">
        <f t="shared" si="336"/>
        <v>25</v>
      </c>
      <c r="J7207" t="str">
        <f t="shared" si="337"/>
        <v>September</v>
      </c>
      <c r="K7207" t="str">
        <f t="shared" si="338"/>
        <v>2018</v>
      </c>
      <c r="L7207" s="15">
        <v>0.6815162037037038</v>
      </c>
      <c r="M7207">
        <f>HOUR(K7207:K19249)</f>
        <v>0</v>
      </c>
      <c r="N7207">
        <f>MINUTE(K7207:K19249)</f>
        <v>0</v>
      </c>
      <c r="O7207">
        <f>SECOND(K7207:K19249)</f>
        <v>0</v>
      </c>
      <c r="P7207">
        <v>28.74</v>
      </c>
      <c r="Q7207">
        <f>G7207-P7207</f>
        <v>6713.9400000000005</v>
      </c>
      <c r="R7207" t="s">
        <v>1561</v>
      </c>
      <c r="S7207" t="s">
        <v>18</v>
      </c>
      <c r="T7207" t="s">
        <v>19</v>
      </c>
    </row>
    <row r="7208" spans="1:20" x14ac:dyDescent="0.35">
      <c r="A7208" t="s">
        <v>11</v>
      </c>
      <c r="B7208" t="s">
        <v>197</v>
      </c>
      <c r="C7208" t="s">
        <v>13</v>
      </c>
      <c r="D7208" t="s">
        <v>14</v>
      </c>
      <c r="E7208" t="s">
        <v>23</v>
      </c>
      <c r="F7208" t="s">
        <v>24</v>
      </c>
      <c r="G7208">
        <v>36179.629999999997</v>
      </c>
      <c r="H7208" s="1">
        <v>43368</v>
      </c>
      <c r="I7208" t="str">
        <f t="shared" si="336"/>
        <v>25</v>
      </c>
      <c r="J7208" t="str">
        <f t="shared" si="337"/>
        <v>September</v>
      </c>
      <c r="K7208" t="str">
        <f t="shared" si="338"/>
        <v>2018</v>
      </c>
      <c r="L7208" s="15">
        <v>0.69767361111111104</v>
      </c>
      <c r="M7208">
        <f>HOUR(K7208:K19250)</f>
        <v>0</v>
      </c>
      <c r="N7208">
        <f>MINUTE(K7208:K19250)</f>
        <v>0</v>
      </c>
      <c r="O7208">
        <f>SECOND(K7208:K19250)</f>
        <v>0</v>
      </c>
      <c r="P7208">
        <v>12.03</v>
      </c>
      <c r="Q7208">
        <f>G7208-P7208</f>
        <v>36167.599999999999</v>
      </c>
      <c r="R7208" t="s">
        <v>36</v>
      </c>
      <c r="S7208" t="s">
        <v>18</v>
      </c>
      <c r="T7208" t="s">
        <v>19</v>
      </c>
    </row>
    <row r="7209" spans="1:20" x14ac:dyDescent="0.35">
      <c r="A7209" t="s">
        <v>29</v>
      </c>
      <c r="B7209" t="s">
        <v>170</v>
      </c>
      <c r="C7209" t="s">
        <v>13</v>
      </c>
      <c r="D7209" t="s">
        <v>31</v>
      </c>
      <c r="E7209" t="s">
        <v>171</v>
      </c>
      <c r="F7209" t="s">
        <v>24</v>
      </c>
      <c r="G7209">
        <v>8603.77</v>
      </c>
      <c r="H7209" s="1">
        <v>43368</v>
      </c>
      <c r="I7209" t="str">
        <f t="shared" si="336"/>
        <v>25</v>
      </c>
      <c r="J7209" t="str">
        <f t="shared" si="337"/>
        <v>September</v>
      </c>
      <c r="K7209" t="str">
        <f t="shared" si="338"/>
        <v>2018</v>
      </c>
      <c r="L7209" s="15">
        <v>0.70833333333333337</v>
      </c>
      <c r="M7209">
        <f>HOUR(K7209:K19251)</f>
        <v>0</v>
      </c>
      <c r="N7209">
        <f>MINUTE(K7209:K19251)</f>
        <v>0</v>
      </c>
      <c r="O7209">
        <f>SECOND(K7209:K19251)</f>
        <v>0</v>
      </c>
      <c r="P7209">
        <v>27</v>
      </c>
      <c r="Q7209">
        <f>G7209-P7209</f>
        <v>8576.77</v>
      </c>
      <c r="R7209" t="s">
        <v>1833</v>
      </c>
      <c r="S7209" t="s">
        <v>18</v>
      </c>
      <c r="T7209" t="s">
        <v>19</v>
      </c>
    </row>
    <row r="7210" spans="1:20" x14ac:dyDescent="0.35">
      <c r="A7210" t="s">
        <v>29</v>
      </c>
      <c r="B7210" t="s">
        <v>22</v>
      </c>
      <c r="C7210" t="s">
        <v>13</v>
      </c>
      <c r="D7210" t="s">
        <v>121</v>
      </c>
      <c r="E7210" t="s">
        <v>23</v>
      </c>
      <c r="F7210" t="s">
        <v>24</v>
      </c>
      <c r="G7210">
        <v>1213.26</v>
      </c>
      <c r="H7210" s="1">
        <v>43368</v>
      </c>
      <c r="I7210" t="str">
        <f t="shared" si="336"/>
        <v>25</v>
      </c>
      <c r="J7210" t="str">
        <f t="shared" si="337"/>
        <v>September</v>
      </c>
      <c r="K7210" t="str">
        <f t="shared" si="338"/>
        <v>2018</v>
      </c>
      <c r="L7210" s="15">
        <v>0.70833333333333337</v>
      </c>
      <c r="M7210">
        <f>HOUR(K7210:K19252)</f>
        <v>0</v>
      </c>
      <c r="N7210">
        <f>MINUTE(K7210:K19252)</f>
        <v>0</v>
      </c>
      <c r="O7210">
        <f>SECOND(K7210:K19252)</f>
        <v>0</v>
      </c>
      <c r="P7210">
        <v>1002.13</v>
      </c>
      <c r="Q7210">
        <f>G7210-P7210</f>
        <v>211.13</v>
      </c>
      <c r="R7210" t="s">
        <v>1833</v>
      </c>
      <c r="S7210" t="s">
        <v>18</v>
      </c>
      <c r="T7210" t="s">
        <v>122</v>
      </c>
    </row>
    <row r="7211" spans="1:20" x14ac:dyDescent="0.35">
      <c r="A7211" t="s">
        <v>29</v>
      </c>
      <c r="B7211" t="s">
        <v>118</v>
      </c>
      <c r="C7211" t="s">
        <v>13</v>
      </c>
      <c r="D7211" t="s">
        <v>121</v>
      </c>
      <c r="E7211" t="s">
        <v>119</v>
      </c>
      <c r="F7211" t="s">
        <v>16</v>
      </c>
      <c r="G7211">
        <v>21251.74</v>
      </c>
      <c r="H7211" s="1">
        <v>43368</v>
      </c>
      <c r="I7211" t="str">
        <f t="shared" si="336"/>
        <v>25</v>
      </c>
      <c r="J7211" t="str">
        <f t="shared" si="337"/>
        <v>September</v>
      </c>
      <c r="K7211" t="str">
        <f t="shared" si="338"/>
        <v>2018</v>
      </c>
      <c r="L7211" s="15">
        <v>0.70833333333333337</v>
      </c>
      <c r="M7211">
        <f>HOUR(K7211:K19253)</f>
        <v>0</v>
      </c>
      <c r="N7211">
        <f>MINUTE(K7211:K19253)</f>
        <v>0</v>
      </c>
      <c r="O7211">
        <f>SECOND(K7211:K19253)</f>
        <v>0</v>
      </c>
      <c r="P7211">
        <v>1541.12</v>
      </c>
      <c r="Q7211">
        <f>G7211-P7211</f>
        <v>19710.620000000003</v>
      </c>
      <c r="R7211" t="s">
        <v>1833</v>
      </c>
      <c r="S7211" t="s">
        <v>18</v>
      </c>
      <c r="T7211" t="s">
        <v>122</v>
      </c>
    </row>
    <row r="7212" spans="1:20" x14ac:dyDescent="0.35">
      <c r="A7212" t="s">
        <v>29</v>
      </c>
      <c r="B7212" t="s">
        <v>215</v>
      </c>
      <c r="C7212" t="s">
        <v>13</v>
      </c>
      <c r="D7212" t="s">
        <v>121</v>
      </c>
      <c r="E7212" t="s">
        <v>216</v>
      </c>
      <c r="F7212" t="s">
        <v>24</v>
      </c>
      <c r="G7212">
        <v>5178.63</v>
      </c>
      <c r="H7212" s="1">
        <v>43368</v>
      </c>
      <c r="I7212" t="str">
        <f t="shared" si="336"/>
        <v>25</v>
      </c>
      <c r="J7212" t="str">
        <f t="shared" si="337"/>
        <v>September</v>
      </c>
      <c r="K7212" t="str">
        <f t="shared" si="338"/>
        <v>2018</v>
      </c>
      <c r="L7212" s="15">
        <v>0.70833333333333337</v>
      </c>
      <c r="M7212">
        <f>HOUR(K7212:K19254)</f>
        <v>0</v>
      </c>
      <c r="N7212">
        <f>MINUTE(K7212:K19254)</f>
        <v>0</v>
      </c>
      <c r="O7212">
        <f>SECOND(K7212:K19254)</f>
        <v>0</v>
      </c>
      <c r="P7212">
        <v>1099.7</v>
      </c>
      <c r="Q7212">
        <f>G7212-P7212</f>
        <v>4078.9300000000003</v>
      </c>
      <c r="R7212" t="s">
        <v>1833</v>
      </c>
      <c r="S7212" t="s">
        <v>18</v>
      </c>
      <c r="T7212" t="s">
        <v>122</v>
      </c>
    </row>
    <row r="7213" spans="1:20" x14ac:dyDescent="0.35">
      <c r="A7213" t="s">
        <v>29</v>
      </c>
      <c r="B7213" t="s">
        <v>56</v>
      </c>
      <c r="C7213" t="s">
        <v>13</v>
      </c>
      <c r="D7213" t="s">
        <v>121</v>
      </c>
      <c r="E7213" t="s">
        <v>57</v>
      </c>
      <c r="F7213" t="s">
        <v>16</v>
      </c>
      <c r="G7213">
        <v>5243.6</v>
      </c>
      <c r="H7213" s="1">
        <v>43368</v>
      </c>
      <c r="I7213" t="str">
        <f t="shared" si="336"/>
        <v>25</v>
      </c>
      <c r="J7213" t="str">
        <f t="shared" si="337"/>
        <v>September</v>
      </c>
      <c r="K7213" t="str">
        <f t="shared" si="338"/>
        <v>2018</v>
      </c>
      <c r="L7213" s="15">
        <v>0.70833333333333337</v>
      </c>
      <c r="M7213">
        <f>HOUR(K7213:K19255)</f>
        <v>0</v>
      </c>
      <c r="N7213">
        <f>MINUTE(K7213:K19255)</f>
        <v>0</v>
      </c>
      <c r="O7213">
        <f>SECOND(K7213:K19255)</f>
        <v>0</v>
      </c>
      <c r="P7213">
        <v>1272.47</v>
      </c>
      <c r="Q7213">
        <f>G7213-P7213</f>
        <v>3971.13</v>
      </c>
      <c r="R7213" t="s">
        <v>1833</v>
      </c>
      <c r="S7213" t="s">
        <v>18</v>
      </c>
      <c r="T7213" t="s">
        <v>122</v>
      </c>
    </row>
    <row r="7214" spans="1:20" x14ac:dyDescent="0.35">
      <c r="A7214" t="s">
        <v>29</v>
      </c>
      <c r="B7214" t="s">
        <v>111</v>
      </c>
      <c r="C7214" t="s">
        <v>13</v>
      </c>
      <c r="D7214" t="s">
        <v>41</v>
      </c>
      <c r="E7214" t="s">
        <v>112</v>
      </c>
      <c r="F7214" t="s">
        <v>24</v>
      </c>
      <c r="G7214">
        <v>5494.14</v>
      </c>
      <c r="H7214" s="1">
        <v>43368</v>
      </c>
      <c r="I7214" t="str">
        <f t="shared" si="336"/>
        <v>25</v>
      </c>
      <c r="J7214" t="str">
        <f t="shared" si="337"/>
        <v>September</v>
      </c>
      <c r="K7214" t="str">
        <f t="shared" si="338"/>
        <v>2018</v>
      </c>
      <c r="L7214" s="15">
        <v>0.70833333333333337</v>
      </c>
      <c r="M7214">
        <f>HOUR(K7214:K19256)</f>
        <v>0</v>
      </c>
      <c r="N7214">
        <f>MINUTE(K7214:K19256)</f>
        <v>0</v>
      </c>
      <c r="O7214">
        <f>SECOND(K7214:K19256)</f>
        <v>0</v>
      </c>
      <c r="P7214">
        <v>20</v>
      </c>
      <c r="Q7214">
        <f>G7214-P7214</f>
        <v>5474.14</v>
      </c>
      <c r="R7214" t="s">
        <v>1833</v>
      </c>
      <c r="S7214" t="s">
        <v>18</v>
      </c>
      <c r="T7214" t="s">
        <v>19</v>
      </c>
    </row>
    <row r="7215" spans="1:20" x14ac:dyDescent="0.35">
      <c r="A7215" t="s">
        <v>29</v>
      </c>
      <c r="B7215" t="s">
        <v>220</v>
      </c>
      <c r="C7215" t="s">
        <v>13</v>
      </c>
      <c r="D7215" t="s">
        <v>121</v>
      </c>
      <c r="E7215" t="s">
        <v>221</v>
      </c>
      <c r="F7215" t="s">
        <v>24</v>
      </c>
      <c r="G7215">
        <v>5796.61</v>
      </c>
      <c r="H7215" s="1">
        <v>43368</v>
      </c>
      <c r="I7215" t="str">
        <f t="shared" si="336"/>
        <v>25</v>
      </c>
      <c r="J7215" t="str">
        <f t="shared" si="337"/>
        <v>September</v>
      </c>
      <c r="K7215" t="str">
        <f t="shared" si="338"/>
        <v>2018</v>
      </c>
      <c r="L7215" s="15">
        <v>0.70833333333333337</v>
      </c>
      <c r="M7215">
        <f>HOUR(K7215:K19257)</f>
        <v>0</v>
      </c>
      <c r="N7215">
        <f>MINUTE(K7215:K19257)</f>
        <v>0</v>
      </c>
      <c r="O7215">
        <f>SECOND(K7215:K19257)</f>
        <v>0</v>
      </c>
      <c r="P7215">
        <v>982.71</v>
      </c>
      <c r="Q7215">
        <f>G7215-P7215</f>
        <v>4813.8999999999996</v>
      </c>
      <c r="R7215" t="s">
        <v>1833</v>
      </c>
      <c r="S7215" t="s">
        <v>18</v>
      </c>
      <c r="T7215" t="s">
        <v>122</v>
      </c>
    </row>
    <row r="7216" spans="1:20" x14ac:dyDescent="0.35">
      <c r="A7216" t="s">
        <v>11</v>
      </c>
      <c r="B7216" t="s">
        <v>25</v>
      </c>
      <c r="C7216" t="s">
        <v>13</v>
      </c>
      <c r="D7216" t="s">
        <v>14</v>
      </c>
      <c r="E7216" t="s">
        <v>26</v>
      </c>
      <c r="F7216" t="s">
        <v>16</v>
      </c>
      <c r="G7216">
        <v>4236.1000000000004</v>
      </c>
      <c r="H7216" s="1">
        <v>43368</v>
      </c>
      <c r="I7216" t="str">
        <f t="shared" si="336"/>
        <v>25</v>
      </c>
      <c r="J7216" t="str">
        <f t="shared" si="337"/>
        <v>September</v>
      </c>
      <c r="K7216" t="str">
        <f t="shared" si="338"/>
        <v>2018</v>
      </c>
      <c r="L7216" s="15">
        <v>0.71261574074074074</v>
      </c>
      <c r="M7216">
        <f>HOUR(K7216:K19258)</f>
        <v>0</v>
      </c>
      <c r="N7216">
        <f>MINUTE(K7216:K19258)</f>
        <v>0</v>
      </c>
      <c r="O7216">
        <f>SECOND(K7216:K19258)</f>
        <v>0</v>
      </c>
      <c r="P7216">
        <v>17.239999999999998</v>
      </c>
      <c r="Q7216">
        <f>G7216-P7216</f>
        <v>4218.8600000000006</v>
      </c>
      <c r="R7216" t="s">
        <v>229</v>
      </c>
      <c r="S7216" t="s">
        <v>18</v>
      </c>
      <c r="T7216" t="s">
        <v>19</v>
      </c>
    </row>
    <row r="7217" spans="1:20" x14ac:dyDescent="0.35">
      <c r="A7217" t="s">
        <v>11</v>
      </c>
      <c r="B7217" t="s">
        <v>128</v>
      </c>
      <c r="C7217" t="s">
        <v>13</v>
      </c>
      <c r="D7217" t="s">
        <v>20</v>
      </c>
      <c r="E7217" t="s">
        <v>129</v>
      </c>
      <c r="F7217" t="s">
        <v>24</v>
      </c>
      <c r="G7217">
        <v>64511.13</v>
      </c>
      <c r="H7217" s="1">
        <v>43368</v>
      </c>
      <c r="I7217" t="str">
        <f t="shared" si="336"/>
        <v>25</v>
      </c>
      <c r="J7217" t="str">
        <f t="shared" si="337"/>
        <v>September</v>
      </c>
      <c r="K7217" t="str">
        <f t="shared" si="338"/>
        <v>2018</v>
      </c>
      <c r="L7217" s="15">
        <v>0.72524305555555557</v>
      </c>
      <c r="M7217">
        <f>HOUR(K7217:K19259)</f>
        <v>0</v>
      </c>
      <c r="N7217">
        <f>MINUTE(K7217:K19259)</f>
        <v>0</v>
      </c>
      <c r="O7217">
        <f>SECOND(K7217:K19259)</f>
        <v>0</v>
      </c>
      <c r="P7217">
        <v>31.95</v>
      </c>
      <c r="Q7217">
        <f>G7217-P7217</f>
        <v>64479.18</v>
      </c>
      <c r="R7217" t="s">
        <v>340</v>
      </c>
      <c r="S7217" t="s">
        <v>18</v>
      </c>
      <c r="T7217" t="s">
        <v>19</v>
      </c>
    </row>
    <row r="7218" spans="1:20" x14ac:dyDescent="0.35">
      <c r="A7218" t="s">
        <v>11</v>
      </c>
      <c r="B7218" t="s">
        <v>317</v>
      </c>
      <c r="C7218" t="s">
        <v>13</v>
      </c>
      <c r="D7218" t="s">
        <v>20</v>
      </c>
      <c r="E7218" t="s">
        <v>318</v>
      </c>
      <c r="F7218" t="s">
        <v>16</v>
      </c>
      <c r="G7218">
        <v>21160.75</v>
      </c>
      <c r="H7218" s="1">
        <v>43368</v>
      </c>
      <c r="I7218" t="str">
        <f t="shared" si="336"/>
        <v>25</v>
      </c>
      <c r="J7218" t="str">
        <f t="shared" si="337"/>
        <v>September</v>
      </c>
      <c r="K7218" t="str">
        <f t="shared" si="338"/>
        <v>2018</v>
      </c>
      <c r="L7218" s="15">
        <v>0.7378703703703704</v>
      </c>
      <c r="M7218">
        <f>HOUR(K7218:K19260)</f>
        <v>0</v>
      </c>
      <c r="N7218">
        <f>MINUTE(K7218:K19260)</f>
        <v>0</v>
      </c>
      <c r="O7218">
        <f>SECOND(K7218:K19260)</f>
        <v>0</v>
      </c>
      <c r="P7218">
        <v>51.54</v>
      </c>
      <c r="Q7218">
        <f>G7218-P7218</f>
        <v>21109.21</v>
      </c>
      <c r="R7218" t="s">
        <v>1562</v>
      </c>
      <c r="S7218" t="s">
        <v>18</v>
      </c>
      <c r="T7218" t="s">
        <v>19</v>
      </c>
    </row>
    <row r="7219" spans="1:20" x14ac:dyDescent="0.35">
      <c r="A7219" t="s">
        <v>29</v>
      </c>
      <c r="B7219" t="s">
        <v>317</v>
      </c>
      <c r="C7219" t="s">
        <v>13</v>
      </c>
      <c r="D7219" t="s">
        <v>31</v>
      </c>
      <c r="E7219" t="s">
        <v>318</v>
      </c>
      <c r="F7219" t="s">
        <v>16</v>
      </c>
      <c r="G7219">
        <v>21115.75</v>
      </c>
      <c r="H7219" s="1">
        <v>43368</v>
      </c>
      <c r="I7219" t="str">
        <f t="shared" si="336"/>
        <v>25</v>
      </c>
      <c r="J7219" t="str">
        <f t="shared" si="337"/>
        <v>September</v>
      </c>
      <c r="K7219" t="str">
        <f t="shared" si="338"/>
        <v>2018</v>
      </c>
      <c r="L7219" s="15">
        <v>0.75</v>
      </c>
      <c r="M7219">
        <f>HOUR(K7219:K19261)</f>
        <v>0</v>
      </c>
      <c r="N7219">
        <f>MINUTE(K7219:K19261)</f>
        <v>0</v>
      </c>
      <c r="O7219">
        <f>SECOND(K7219:K19261)</f>
        <v>0</v>
      </c>
      <c r="P7219">
        <v>45</v>
      </c>
      <c r="Q7219">
        <f>G7219-P7219</f>
        <v>21070.75</v>
      </c>
      <c r="R7219" t="s">
        <v>1833</v>
      </c>
      <c r="S7219" t="s">
        <v>18</v>
      </c>
      <c r="T7219" t="s">
        <v>19</v>
      </c>
    </row>
    <row r="7220" spans="1:20" x14ac:dyDescent="0.35">
      <c r="A7220" t="s">
        <v>29</v>
      </c>
      <c r="B7220" t="s">
        <v>156</v>
      </c>
      <c r="C7220" t="s">
        <v>13</v>
      </c>
      <c r="D7220" t="s">
        <v>41</v>
      </c>
      <c r="E7220" t="s">
        <v>76</v>
      </c>
      <c r="F7220" t="s">
        <v>24</v>
      </c>
      <c r="G7220">
        <v>40805.410000000003</v>
      </c>
      <c r="H7220" s="1">
        <v>43368</v>
      </c>
      <c r="I7220" t="str">
        <f t="shared" si="336"/>
        <v>25</v>
      </c>
      <c r="J7220" t="str">
        <f t="shared" si="337"/>
        <v>September</v>
      </c>
      <c r="K7220" t="str">
        <f t="shared" si="338"/>
        <v>2018</v>
      </c>
      <c r="L7220" s="15">
        <v>0.75</v>
      </c>
      <c r="M7220">
        <f>HOUR(K7220:K19262)</f>
        <v>0</v>
      </c>
      <c r="N7220">
        <f>MINUTE(K7220:K19262)</f>
        <v>0</v>
      </c>
      <c r="O7220">
        <f>SECOND(K7220:K19262)</f>
        <v>0</v>
      </c>
      <c r="P7220">
        <v>29</v>
      </c>
      <c r="Q7220">
        <f>G7220-P7220</f>
        <v>40776.410000000003</v>
      </c>
      <c r="R7220" t="s">
        <v>1833</v>
      </c>
      <c r="S7220" t="s">
        <v>18</v>
      </c>
      <c r="T7220" t="s">
        <v>19</v>
      </c>
    </row>
    <row r="7221" spans="1:20" x14ac:dyDescent="0.35">
      <c r="A7221" t="s">
        <v>29</v>
      </c>
      <c r="B7221" t="s">
        <v>138</v>
      </c>
      <c r="C7221" t="s">
        <v>13</v>
      </c>
      <c r="D7221" t="s">
        <v>31</v>
      </c>
      <c r="E7221" t="s">
        <v>139</v>
      </c>
      <c r="F7221" t="s">
        <v>16</v>
      </c>
      <c r="G7221">
        <v>199660.54</v>
      </c>
      <c r="H7221" s="1">
        <v>43368</v>
      </c>
      <c r="I7221" t="str">
        <f t="shared" si="336"/>
        <v>25</v>
      </c>
      <c r="J7221" t="str">
        <f t="shared" si="337"/>
        <v>September</v>
      </c>
      <c r="K7221" t="str">
        <f t="shared" si="338"/>
        <v>2018</v>
      </c>
      <c r="L7221" s="15">
        <v>0.75</v>
      </c>
      <c r="M7221">
        <f>HOUR(K7221:K19263)</f>
        <v>0</v>
      </c>
      <c r="N7221">
        <f>MINUTE(K7221:K19263)</f>
        <v>0</v>
      </c>
      <c r="O7221">
        <f>SECOND(K7221:K19263)</f>
        <v>0</v>
      </c>
      <c r="P7221">
        <v>29</v>
      </c>
      <c r="Q7221">
        <f>G7221-P7221</f>
        <v>199631.54</v>
      </c>
      <c r="R7221" t="s">
        <v>1833</v>
      </c>
      <c r="S7221" t="s">
        <v>18</v>
      </c>
      <c r="T7221" t="s">
        <v>19</v>
      </c>
    </row>
    <row r="7222" spans="1:20" x14ac:dyDescent="0.35">
      <c r="A7222" t="s">
        <v>11</v>
      </c>
      <c r="B7222" t="s">
        <v>170</v>
      </c>
      <c r="C7222" t="s">
        <v>13</v>
      </c>
      <c r="D7222" t="s">
        <v>14</v>
      </c>
      <c r="E7222" t="s">
        <v>171</v>
      </c>
      <c r="F7222" t="s">
        <v>24</v>
      </c>
      <c r="G7222">
        <v>8581.69</v>
      </c>
      <c r="H7222" s="1">
        <v>43368</v>
      </c>
      <c r="I7222" t="str">
        <f t="shared" si="336"/>
        <v>25</v>
      </c>
      <c r="J7222" t="str">
        <f t="shared" si="337"/>
        <v>September</v>
      </c>
      <c r="K7222" t="str">
        <f t="shared" si="338"/>
        <v>2018</v>
      </c>
      <c r="L7222" s="15">
        <v>0.75094907407407396</v>
      </c>
      <c r="M7222">
        <f>HOUR(K7222:K19264)</f>
        <v>0</v>
      </c>
      <c r="N7222">
        <f>MINUTE(K7222:K19264)</f>
        <v>0</v>
      </c>
      <c r="O7222">
        <f>SECOND(K7222:K19264)</f>
        <v>0</v>
      </c>
      <c r="P7222">
        <v>22.08</v>
      </c>
      <c r="Q7222">
        <f>G7222-P7222</f>
        <v>8559.61</v>
      </c>
      <c r="R7222" t="s">
        <v>459</v>
      </c>
      <c r="S7222" t="s">
        <v>18</v>
      </c>
      <c r="T7222" t="s">
        <v>19</v>
      </c>
    </row>
    <row r="7223" spans="1:20" x14ac:dyDescent="0.35">
      <c r="A7223" t="s">
        <v>11</v>
      </c>
      <c r="B7223" t="s">
        <v>547</v>
      </c>
      <c r="C7223" t="s">
        <v>13</v>
      </c>
      <c r="D7223" t="s">
        <v>20</v>
      </c>
      <c r="E7223" t="s">
        <v>548</v>
      </c>
      <c r="F7223" t="s">
        <v>16</v>
      </c>
      <c r="G7223">
        <v>9628.91</v>
      </c>
      <c r="H7223" s="1">
        <v>43368</v>
      </c>
      <c r="I7223" t="str">
        <f t="shared" si="336"/>
        <v>25</v>
      </c>
      <c r="J7223" t="str">
        <f t="shared" si="337"/>
        <v>September</v>
      </c>
      <c r="K7223" t="str">
        <f t="shared" si="338"/>
        <v>2018</v>
      </c>
      <c r="L7223" s="15">
        <v>0.77489583333333334</v>
      </c>
      <c r="M7223">
        <f>HOUR(K7223:K19265)</f>
        <v>0</v>
      </c>
      <c r="N7223">
        <f>MINUTE(K7223:K19265)</f>
        <v>0</v>
      </c>
      <c r="O7223">
        <f>SECOND(K7223:K19265)</f>
        <v>0</v>
      </c>
      <c r="P7223">
        <v>17.84</v>
      </c>
      <c r="Q7223">
        <f>G7223-P7223</f>
        <v>9611.07</v>
      </c>
      <c r="R7223" t="s">
        <v>1293</v>
      </c>
      <c r="S7223" t="s">
        <v>18</v>
      </c>
      <c r="T7223" t="s">
        <v>19</v>
      </c>
    </row>
    <row r="7224" spans="1:20" x14ac:dyDescent="0.35">
      <c r="A7224" t="s">
        <v>11</v>
      </c>
      <c r="B7224" t="s">
        <v>215</v>
      </c>
      <c r="C7224" t="s">
        <v>13</v>
      </c>
      <c r="D7224" t="s">
        <v>14</v>
      </c>
      <c r="E7224" t="s">
        <v>216</v>
      </c>
      <c r="F7224" t="s">
        <v>24</v>
      </c>
      <c r="G7224">
        <v>5150.72</v>
      </c>
      <c r="H7224" s="1">
        <v>43368</v>
      </c>
      <c r="I7224" t="str">
        <f t="shared" si="336"/>
        <v>25</v>
      </c>
      <c r="J7224" t="str">
        <f t="shared" si="337"/>
        <v>September</v>
      </c>
      <c r="K7224" t="str">
        <f t="shared" si="338"/>
        <v>2018</v>
      </c>
      <c r="L7224" s="15">
        <v>0.79628472222222213</v>
      </c>
      <c r="M7224">
        <f>HOUR(K7224:K19266)</f>
        <v>0</v>
      </c>
      <c r="N7224">
        <f>MINUTE(K7224:K19266)</f>
        <v>0</v>
      </c>
      <c r="O7224">
        <f>SECOND(K7224:K19266)</f>
        <v>0</v>
      </c>
      <c r="P7224">
        <v>27.91</v>
      </c>
      <c r="Q7224">
        <f>G7224-P7224</f>
        <v>5122.8100000000004</v>
      </c>
      <c r="R7224" t="s">
        <v>415</v>
      </c>
      <c r="S7224" t="s">
        <v>18</v>
      </c>
      <c r="T7224" t="s">
        <v>19</v>
      </c>
    </row>
    <row r="7225" spans="1:20" x14ac:dyDescent="0.35">
      <c r="A7225" t="s">
        <v>11</v>
      </c>
      <c r="B7225" t="s">
        <v>109</v>
      </c>
      <c r="C7225" t="s">
        <v>13</v>
      </c>
      <c r="D7225" t="s">
        <v>20</v>
      </c>
      <c r="E7225" t="s">
        <v>110</v>
      </c>
      <c r="F7225" t="s">
        <v>24</v>
      </c>
      <c r="G7225">
        <v>8013.24</v>
      </c>
      <c r="H7225" s="1">
        <v>43368</v>
      </c>
      <c r="I7225" t="str">
        <f t="shared" si="336"/>
        <v>25</v>
      </c>
      <c r="J7225" t="str">
        <f t="shared" si="337"/>
        <v>September</v>
      </c>
      <c r="K7225" t="str">
        <f t="shared" si="338"/>
        <v>2018</v>
      </c>
      <c r="L7225" s="15">
        <v>0.81172453703703706</v>
      </c>
      <c r="M7225">
        <f>HOUR(K7225:K19267)</f>
        <v>0</v>
      </c>
      <c r="N7225">
        <f>MINUTE(K7225:K19267)</f>
        <v>0</v>
      </c>
      <c r="O7225">
        <f>SECOND(K7225:K19267)</f>
        <v>0</v>
      </c>
      <c r="P7225">
        <v>27.7</v>
      </c>
      <c r="Q7225">
        <f>G7225-P7225</f>
        <v>7985.54</v>
      </c>
      <c r="R7225" t="s">
        <v>883</v>
      </c>
      <c r="S7225" t="s">
        <v>18</v>
      </c>
      <c r="T7225" t="s">
        <v>19</v>
      </c>
    </row>
    <row r="7226" spans="1:20" x14ac:dyDescent="0.35">
      <c r="A7226" t="s">
        <v>11</v>
      </c>
      <c r="B7226" t="s">
        <v>100</v>
      </c>
      <c r="C7226" t="s">
        <v>13</v>
      </c>
      <c r="D7226" t="s">
        <v>20</v>
      </c>
      <c r="E7226" t="s">
        <v>101</v>
      </c>
      <c r="F7226" t="s">
        <v>16</v>
      </c>
      <c r="G7226">
        <v>6271.9</v>
      </c>
      <c r="H7226" s="1">
        <v>43368</v>
      </c>
      <c r="I7226" t="str">
        <f t="shared" si="336"/>
        <v>25</v>
      </c>
      <c r="J7226" t="str">
        <f t="shared" si="337"/>
        <v>September</v>
      </c>
      <c r="K7226" t="str">
        <f t="shared" si="338"/>
        <v>2018</v>
      </c>
      <c r="L7226" s="15">
        <v>0.82715277777777774</v>
      </c>
      <c r="M7226">
        <f>HOUR(K7226:K19268)</f>
        <v>0</v>
      </c>
      <c r="N7226">
        <f>MINUTE(K7226:K19268)</f>
        <v>0</v>
      </c>
      <c r="O7226">
        <f>SECOND(K7226:K19268)</f>
        <v>0</v>
      </c>
      <c r="P7226">
        <v>8.06</v>
      </c>
      <c r="Q7226">
        <f>G7226-P7226</f>
        <v>6263.8399999999992</v>
      </c>
      <c r="R7226" t="s">
        <v>21</v>
      </c>
      <c r="S7226" t="s">
        <v>18</v>
      </c>
      <c r="T7226" t="s">
        <v>19</v>
      </c>
    </row>
    <row r="7227" spans="1:20" x14ac:dyDescent="0.35">
      <c r="A7227" t="s">
        <v>29</v>
      </c>
      <c r="B7227" t="s">
        <v>377</v>
      </c>
      <c r="C7227" t="s">
        <v>13</v>
      </c>
      <c r="D7227" t="s">
        <v>31</v>
      </c>
      <c r="E7227" t="s">
        <v>378</v>
      </c>
      <c r="F7227" t="s">
        <v>24</v>
      </c>
      <c r="G7227">
        <v>10827.79</v>
      </c>
      <c r="H7227" s="1">
        <v>43368</v>
      </c>
      <c r="I7227" t="str">
        <f t="shared" si="336"/>
        <v>25</v>
      </c>
      <c r="J7227" t="str">
        <f t="shared" si="337"/>
        <v>September</v>
      </c>
      <c r="K7227" t="str">
        <f t="shared" si="338"/>
        <v>2018</v>
      </c>
      <c r="L7227" s="15">
        <v>0.83333333333333337</v>
      </c>
      <c r="M7227">
        <f>HOUR(K7227:K19269)</f>
        <v>0</v>
      </c>
      <c r="N7227">
        <f>MINUTE(K7227:K19269)</f>
        <v>0</v>
      </c>
      <c r="O7227">
        <f>SECOND(K7227:K19269)</f>
        <v>0</v>
      </c>
      <c r="P7227">
        <v>20</v>
      </c>
      <c r="Q7227">
        <f>G7227-P7227</f>
        <v>10807.79</v>
      </c>
      <c r="R7227" t="s">
        <v>1833</v>
      </c>
      <c r="S7227" t="s">
        <v>18</v>
      </c>
      <c r="T7227" t="s">
        <v>19</v>
      </c>
    </row>
    <row r="7228" spans="1:20" x14ac:dyDescent="0.35">
      <c r="A7228" t="s">
        <v>29</v>
      </c>
      <c r="B7228" t="s">
        <v>180</v>
      </c>
      <c r="C7228" t="s">
        <v>13</v>
      </c>
      <c r="D7228" t="s">
        <v>31</v>
      </c>
      <c r="E7228" t="s">
        <v>181</v>
      </c>
      <c r="F7228" t="s">
        <v>24</v>
      </c>
      <c r="G7228">
        <v>11517.52</v>
      </c>
      <c r="H7228" s="1">
        <v>43368</v>
      </c>
      <c r="I7228" t="str">
        <f t="shared" si="336"/>
        <v>25</v>
      </c>
      <c r="J7228" t="str">
        <f t="shared" si="337"/>
        <v>September</v>
      </c>
      <c r="K7228" t="str">
        <f t="shared" si="338"/>
        <v>2018</v>
      </c>
      <c r="L7228" s="15">
        <v>0.83333333333333337</v>
      </c>
      <c r="M7228">
        <f>HOUR(K7228:K19270)</f>
        <v>0</v>
      </c>
      <c r="N7228">
        <f>MINUTE(K7228:K19270)</f>
        <v>0</v>
      </c>
      <c r="O7228">
        <f>SECOND(K7228:K19270)</f>
        <v>0</v>
      </c>
      <c r="P7228">
        <v>34</v>
      </c>
      <c r="Q7228">
        <f>G7228-P7228</f>
        <v>11483.52</v>
      </c>
      <c r="R7228" t="s">
        <v>1833</v>
      </c>
      <c r="S7228" t="s">
        <v>18</v>
      </c>
      <c r="T7228" t="s">
        <v>19</v>
      </c>
    </row>
    <row r="7229" spans="1:20" x14ac:dyDescent="0.35">
      <c r="A7229" t="s">
        <v>11</v>
      </c>
      <c r="B7229" t="s">
        <v>62</v>
      </c>
      <c r="C7229" t="s">
        <v>13</v>
      </c>
      <c r="D7229" t="s">
        <v>14</v>
      </c>
      <c r="E7229" t="s">
        <v>63</v>
      </c>
      <c r="F7229" t="s">
        <v>24</v>
      </c>
      <c r="G7229">
        <v>4134.96</v>
      </c>
      <c r="H7229" s="1">
        <v>43368</v>
      </c>
      <c r="I7229" t="str">
        <f t="shared" si="336"/>
        <v>25</v>
      </c>
      <c r="J7229" t="str">
        <f t="shared" si="337"/>
        <v>September</v>
      </c>
      <c r="K7229" t="str">
        <f t="shared" si="338"/>
        <v>2018</v>
      </c>
      <c r="L7229" s="15">
        <v>0.84820601851851851</v>
      </c>
      <c r="M7229">
        <f>HOUR(K7229:K19271)</f>
        <v>0</v>
      </c>
      <c r="N7229">
        <f>MINUTE(K7229:K19271)</f>
        <v>0</v>
      </c>
      <c r="O7229">
        <f>SECOND(K7229:K19271)</f>
        <v>0</v>
      </c>
      <c r="P7229">
        <v>6.67</v>
      </c>
      <c r="Q7229">
        <f>G7229-P7229</f>
        <v>4128.29</v>
      </c>
      <c r="R7229" t="s">
        <v>946</v>
      </c>
      <c r="S7229" t="s">
        <v>18</v>
      </c>
      <c r="T7229" t="s">
        <v>19</v>
      </c>
    </row>
    <row r="7230" spans="1:20" x14ac:dyDescent="0.35">
      <c r="A7230" t="s">
        <v>11</v>
      </c>
      <c r="B7230" t="s">
        <v>45</v>
      </c>
      <c r="C7230" t="s">
        <v>13</v>
      </c>
      <c r="D7230" t="s">
        <v>20</v>
      </c>
      <c r="E7230" t="s">
        <v>46</v>
      </c>
      <c r="F7230" t="s">
        <v>24</v>
      </c>
      <c r="G7230">
        <v>14265.65</v>
      </c>
      <c r="H7230" s="1">
        <v>43368</v>
      </c>
      <c r="I7230" t="str">
        <f t="shared" si="336"/>
        <v>25</v>
      </c>
      <c r="J7230" t="str">
        <f t="shared" si="337"/>
        <v>September</v>
      </c>
      <c r="K7230" t="str">
        <f t="shared" si="338"/>
        <v>2018</v>
      </c>
      <c r="L7230" s="15">
        <v>0.87300925925925921</v>
      </c>
      <c r="M7230">
        <f>HOUR(K7230:K19272)</f>
        <v>0</v>
      </c>
      <c r="N7230">
        <f>MINUTE(K7230:K19272)</f>
        <v>0</v>
      </c>
      <c r="O7230">
        <f>SECOND(K7230:K19272)</f>
        <v>0</v>
      </c>
      <c r="P7230">
        <v>24.57</v>
      </c>
      <c r="Q7230">
        <f>G7230-P7230</f>
        <v>14241.08</v>
      </c>
      <c r="R7230" t="s">
        <v>790</v>
      </c>
      <c r="S7230" t="s">
        <v>18</v>
      </c>
      <c r="T7230" t="s">
        <v>19</v>
      </c>
    </row>
    <row r="7231" spans="1:20" x14ac:dyDescent="0.35">
      <c r="A7231" t="s">
        <v>11</v>
      </c>
      <c r="B7231" t="s">
        <v>97</v>
      </c>
      <c r="C7231" t="s">
        <v>13</v>
      </c>
      <c r="D7231" t="s">
        <v>14</v>
      </c>
      <c r="E7231" t="s">
        <v>98</v>
      </c>
      <c r="F7231" t="s">
        <v>16</v>
      </c>
      <c r="G7231">
        <v>2078.7800000000002</v>
      </c>
      <c r="H7231" s="1">
        <v>43368</v>
      </c>
      <c r="I7231" t="str">
        <f t="shared" si="336"/>
        <v>25</v>
      </c>
      <c r="J7231" t="str">
        <f t="shared" si="337"/>
        <v>September</v>
      </c>
      <c r="K7231" t="str">
        <f t="shared" si="338"/>
        <v>2018</v>
      </c>
      <c r="L7231" s="15">
        <v>0.89057870370370373</v>
      </c>
      <c r="M7231">
        <f>HOUR(K7231:K19273)</f>
        <v>0</v>
      </c>
      <c r="N7231">
        <f>MINUTE(K7231:K19273)</f>
        <v>0</v>
      </c>
      <c r="O7231">
        <f>SECOND(K7231:K19273)</f>
        <v>0</v>
      </c>
      <c r="P7231">
        <v>14.56</v>
      </c>
      <c r="Q7231">
        <f>G7231-P7231</f>
        <v>2064.2200000000003</v>
      </c>
      <c r="R7231" t="s">
        <v>840</v>
      </c>
      <c r="S7231" t="s">
        <v>18</v>
      </c>
      <c r="T7231" t="s">
        <v>19</v>
      </c>
    </row>
    <row r="7232" spans="1:20" x14ac:dyDescent="0.35">
      <c r="A7232" t="s">
        <v>11</v>
      </c>
      <c r="B7232" t="s">
        <v>547</v>
      </c>
      <c r="C7232" t="s">
        <v>13</v>
      </c>
      <c r="D7232" t="s">
        <v>14</v>
      </c>
      <c r="E7232" t="s">
        <v>548</v>
      </c>
      <c r="F7232" t="s">
        <v>16</v>
      </c>
      <c r="G7232">
        <v>9588.1</v>
      </c>
      <c r="H7232" s="1">
        <v>43368</v>
      </c>
      <c r="I7232" t="str">
        <f t="shared" si="336"/>
        <v>25</v>
      </c>
      <c r="J7232" t="str">
        <f t="shared" si="337"/>
        <v>September</v>
      </c>
      <c r="K7232" t="str">
        <f t="shared" si="338"/>
        <v>2018</v>
      </c>
      <c r="L7232" s="15">
        <v>0.90751157407407401</v>
      </c>
      <c r="M7232">
        <f>HOUR(K7232:K19274)</f>
        <v>0</v>
      </c>
      <c r="N7232">
        <f>MINUTE(K7232:K19274)</f>
        <v>0</v>
      </c>
      <c r="O7232">
        <f>SECOND(K7232:K19274)</f>
        <v>0</v>
      </c>
      <c r="P7232">
        <v>40.81</v>
      </c>
      <c r="Q7232">
        <f>G7232-P7232</f>
        <v>9547.2900000000009</v>
      </c>
      <c r="R7232" t="s">
        <v>489</v>
      </c>
      <c r="S7232" t="s">
        <v>18</v>
      </c>
      <c r="T7232" t="s">
        <v>19</v>
      </c>
    </row>
    <row r="7233" spans="1:20" x14ac:dyDescent="0.35">
      <c r="A7233" t="s">
        <v>11</v>
      </c>
      <c r="B7233" t="s">
        <v>197</v>
      </c>
      <c r="C7233" t="s">
        <v>13</v>
      </c>
      <c r="D7233" t="s">
        <v>14</v>
      </c>
      <c r="E7233" t="s">
        <v>23</v>
      </c>
      <c r="F7233" t="s">
        <v>24</v>
      </c>
      <c r="G7233">
        <v>36163.51</v>
      </c>
      <c r="H7233" s="1">
        <v>43368</v>
      </c>
      <c r="I7233" t="str">
        <f t="shared" si="336"/>
        <v>25</v>
      </c>
      <c r="J7233" t="str">
        <f t="shared" si="337"/>
        <v>September</v>
      </c>
      <c r="K7233" t="str">
        <f t="shared" si="338"/>
        <v>2018</v>
      </c>
      <c r="L7233" s="15">
        <v>0.9240856481481482</v>
      </c>
      <c r="M7233">
        <f>HOUR(K7233:K19275)</f>
        <v>0</v>
      </c>
      <c r="N7233">
        <f>MINUTE(K7233:K19275)</f>
        <v>0</v>
      </c>
      <c r="O7233">
        <f>SECOND(K7233:K19275)</f>
        <v>0</v>
      </c>
      <c r="P7233">
        <v>16.12</v>
      </c>
      <c r="Q7233">
        <f>G7233-P7233</f>
        <v>36147.39</v>
      </c>
      <c r="R7233" t="s">
        <v>525</v>
      </c>
      <c r="S7233" t="s">
        <v>18</v>
      </c>
      <c r="T7233" t="s">
        <v>19</v>
      </c>
    </row>
    <row r="7234" spans="1:20" x14ac:dyDescent="0.35">
      <c r="A7234" t="s">
        <v>11</v>
      </c>
      <c r="B7234" t="s">
        <v>547</v>
      </c>
      <c r="C7234" t="s">
        <v>13</v>
      </c>
      <c r="D7234" t="s">
        <v>20</v>
      </c>
      <c r="E7234" t="s">
        <v>548</v>
      </c>
      <c r="F7234" t="s">
        <v>16</v>
      </c>
      <c r="G7234">
        <v>9557.7999999999993</v>
      </c>
      <c r="H7234" s="1">
        <v>43368</v>
      </c>
      <c r="I7234" t="str">
        <f t="shared" si="336"/>
        <v>25</v>
      </c>
      <c r="J7234" t="str">
        <f t="shared" si="337"/>
        <v>September</v>
      </c>
      <c r="K7234" t="str">
        <f t="shared" si="338"/>
        <v>2018</v>
      </c>
      <c r="L7234" s="15">
        <v>0.94024305555555554</v>
      </c>
      <c r="M7234">
        <f>HOUR(K7234:K19276)</f>
        <v>0</v>
      </c>
      <c r="N7234">
        <f>MINUTE(K7234:K19276)</f>
        <v>0</v>
      </c>
      <c r="O7234">
        <f>SECOND(K7234:K19276)</f>
        <v>0</v>
      </c>
      <c r="P7234">
        <v>30.3</v>
      </c>
      <c r="Q7234">
        <f>G7234-P7234</f>
        <v>9527.5</v>
      </c>
      <c r="R7234" t="s">
        <v>1444</v>
      </c>
      <c r="S7234" t="s">
        <v>18</v>
      </c>
      <c r="T7234" t="s">
        <v>19</v>
      </c>
    </row>
    <row r="7235" spans="1:20" x14ac:dyDescent="0.35">
      <c r="A7235" t="s">
        <v>11</v>
      </c>
      <c r="B7235" t="s">
        <v>45</v>
      </c>
      <c r="C7235" t="s">
        <v>13</v>
      </c>
      <c r="D7235" t="s">
        <v>14</v>
      </c>
      <c r="E7235" t="s">
        <v>46</v>
      </c>
      <c r="F7235" t="s">
        <v>24</v>
      </c>
      <c r="G7235">
        <v>14248.4</v>
      </c>
      <c r="H7235" s="1">
        <v>43368</v>
      </c>
      <c r="I7235" t="str">
        <f t="shared" ref="I7235:I7298" si="339">TEXT(H7235,"dd")</f>
        <v>25</v>
      </c>
      <c r="J7235" t="str">
        <f t="shared" ref="J7235:J7298" si="340">TEXT(H7235,"mmmm")</f>
        <v>September</v>
      </c>
      <c r="K7235" t="str">
        <f t="shared" ref="K7235:K7298" si="341">TEXT(H7235,"yyyy")</f>
        <v>2018</v>
      </c>
      <c r="L7235" s="15">
        <v>0.95638888888888884</v>
      </c>
      <c r="M7235">
        <f>HOUR(K7235:K19277)</f>
        <v>0</v>
      </c>
      <c r="N7235">
        <f>MINUTE(K7235:K19277)</f>
        <v>0</v>
      </c>
      <c r="O7235">
        <f>SECOND(K7235:K19277)</f>
        <v>0</v>
      </c>
      <c r="P7235">
        <v>17.25</v>
      </c>
      <c r="Q7235">
        <f>G7235-P7235</f>
        <v>14231.15</v>
      </c>
      <c r="R7235" t="s">
        <v>72</v>
      </c>
      <c r="S7235" t="s">
        <v>18</v>
      </c>
      <c r="T7235" t="s">
        <v>19</v>
      </c>
    </row>
    <row r="7236" spans="1:20" x14ac:dyDescent="0.35">
      <c r="A7236" t="s">
        <v>29</v>
      </c>
      <c r="B7236" t="s">
        <v>116</v>
      </c>
      <c r="C7236" t="s">
        <v>13</v>
      </c>
      <c r="D7236" t="s">
        <v>31</v>
      </c>
      <c r="E7236" t="s">
        <v>117</v>
      </c>
      <c r="F7236" t="s">
        <v>24</v>
      </c>
      <c r="G7236">
        <v>6579.51</v>
      </c>
      <c r="H7236" s="1">
        <v>43368</v>
      </c>
      <c r="I7236" t="str">
        <f t="shared" si="339"/>
        <v>25</v>
      </c>
      <c r="J7236" t="str">
        <f t="shared" si="340"/>
        <v>September</v>
      </c>
      <c r="K7236" t="str">
        <f t="shared" si="341"/>
        <v>2018</v>
      </c>
      <c r="L7236" s="15">
        <v>0.95833333333333337</v>
      </c>
      <c r="M7236">
        <f>HOUR(K7236:K19278)</f>
        <v>0</v>
      </c>
      <c r="N7236">
        <f>MINUTE(K7236:K19278)</f>
        <v>0</v>
      </c>
      <c r="O7236">
        <f>SECOND(K7236:K19278)</f>
        <v>0</v>
      </c>
      <c r="P7236">
        <v>40</v>
      </c>
      <c r="Q7236">
        <f>G7236-P7236</f>
        <v>6539.51</v>
      </c>
      <c r="R7236" t="s">
        <v>1833</v>
      </c>
      <c r="S7236" t="s">
        <v>18</v>
      </c>
      <c r="T7236" t="s">
        <v>19</v>
      </c>
    </row>
    <row r="7237" spans="1:20" x14ac:dyDescent="0.35">
      <c r="A7237" t="s">
        <v>11</v>
      </c>
      <c r="B7237" t="s">
        <v>45</v>
      </c>
      <c r="C7237" t="s">
        <v>13</v>
      </c>
      <c r="D7237" t="s">
        <v>20</v>
      </c>
      <c r="E7237" t="s">
        <v>46</v>
      </c>
      <c r="F7237" t="s">
        <v>24</v>
      </c>
      <c r="G7237">
        <v>14237.23</v>
      </c>
      <c r="H7237" s="1">
        <v>43368</v>
      </c>
      <c r="I7237" t="str">
        <f t="shared" si="339"/>
        <v>25</v>
      </c>
      <c r="J7237" t="str">
        <f t="shared" si="340"/>
        <v>September</v>
      </c>
      <c r="K7237" t="str">
        <f t="shared" si="341"/>
        <v>2018</v>
      </c>
      <c r="L7237" s="15">
        <v>0.98015046296296304</v>
      </c>
      <c r="M7237">
        <f>HOUR(K7237:K19279)</f>
        <v>0</v>
      </c>
      <c r="N7237">
        <f>MINUTE(K7237:K19279)</f>
        <v>0</v>
      </c>
      <c r="O7237">
        <f>SECOND(K7237:K19279)</f>
        <v>0</v>
      </c>
      <c r="P7237">
        <v>11.17</v>
      </c>
      <c r="Q7237">
        <f>G7237-P7237</f>
        <v>14226.06</v>
      </c>
      <c r="R7237" t="s">
        <v>188</v>
      </c>
      <c r="S7237" t="s">
        <v>18</v>
      </c>
      <c r="T7237" t="s">
        <v>19</v>
      </c>
    </row>
    <row r="7238" spans="1:20" x14ac:dyDescent="0.35">
      <c r="A7238" t="s">
        <v>11</v>
      </c>
      <c r="B7238" t="s">
        <v>148</v>
      </c>
      <c r="C7238" t="s">
        <v>13</v>
      </c>
      <c r="D7238" t="s">
        <v>14</v>
      </c>
      <c r="E7238" t="s">
        <v>149</v>
      </c>
      <c r="F7238" t="s">
        <v>16</v>
      </c>
      <c r="G7238">
        <v>8079.61</v>
      </c>
      <c r="H7238" s="1">
        <v>43369</v>
      </c>
      <c r="I7238" t="str">
        <f t="shared" si="339"/>
        <v>26</v>
      </c>
      <c r="J7238" t="str">
        <f t="shared" si="340"/>
        <v>September</v>
      </c>
      <c r="K7238" t="str">
        <f t="shared" si="341"/>
        <v>2018</v>
      </c>
      <c r="L7238" s="15">
        <v>6.6087962962962966E-3</v>
      </c>
      <c r="M7238">
        <f>HOUR(K7238:K19280)</f>
        <v>0</v>
      </c>
      <c r="N7238">
        <f>MINUTE(K7238:K19280)</f>
        <v>0</v>
      </c>
      <c r="O7238">
        <f>SECOND(K7238:K19280)</f>
        <v>0</v>
      </c>
      <c r="P7238">
        <v>51.97</v>
      </c>
      <c r="Q7238">
        <f>G7238-P7238</f>
        <v>8027.6399999999994</v>
      </c>
      <c r="R7238" t="s">
        <v>150</v>
      </c>
      <c r="S7238" t="s">
        <v>18</v>
      </c>
      <c r="T7238" t="s">
        <v>19</v>
      </c>
    </row>
    <row r="7239" spans="1:20" x14ac:dyDescent="0.35">
      <c r="A7239" t="s">
        <v>11</v>
      </c>
      <c r="B7239" t="s">
        <v>143</v>
      </c>
      <c r="C7239" t="s">
        <v>13</v>
      </c>
      <c r="D7239" t="s">
        <v>20</v>
      </c>
      <c r="E7239" t="s">
        <v>144</v>
      </c>
      <c r="F7239" t="s">
        <v>24</v>
      </c>
      <c r="G7239">
        <v>42350.83</v>
      </c>
      <c r="H7239" s="1">
        <v>43369</v>
      </c>
      <c r="I7239" t="str">
        <f t="shared" si="339"/>
        <v>26</v>
      </c>
      <c r="J7239" t="str">
        <f t="shared" si="340"/>
        <v>September</v>
      </c>
      <c r="K7239" t="str">
        <f t="shared" si="341"/>
        <v>2018</v>
      </c>
      <c r="L7239" s="15">
        <v>3.9675925925925927E-2</v>
      </c>
      <c r="M7239">
        <f>HOUR(K7239:K19281)</f>
        <v>0</v>
      </c>
      <c r="N7239">
        <f>MINUTE(K7239:K19281)</f>
        <v>0</v>
      </c>
      <c r="O7239">
        <f>SECOND(K7239:K19281)</f>
        <v>0</v>
      </c>
      <c r="P7239">
        <v>15.43</v>
      </c>
      <c r="Q7239">
        <f>G7239-P7239</f>
        <v>42335.4</v>
      </c>
      <c r="R7239" t="s">
        <v>1360</v>
      </c>
      <c r="S7239" t="s">
        <v>18</v>
      </c>
      <c r="T7239" t="s">
        <v>19</v>
      </c>
    </row>
    <row r="7240" spans="1:20" x14ac:dyDescent="0.35">
      <c r="A7240" t="s">
        <v>11</v>
      </c>
      <c r="B7240" t="s">
        <v>45</v>
      </c>
      <c r="C7240" t="s">
        <v>13</v>
      </c>
      <c r="D7240" t="s">
        <v>20</v>
      </c>
      <c r="E7240" t="s">
        <v>46</v>
      </c>
      <c r="F7240" t="s">
        <v>24</v>
      </c>
      <c r="G7240">
        <v>14027.36</v>
      </c>
      <c r="H7240" s="1">
        <v>43369</v>
      </c>
      <c r="I7240" t="str">
        <f t="shared" si="339"/>
        <v>26</v>
      </c>
      <c r="J7240" t="str">
        <f t="shared" si="340"/>
        <v>September</v>
      </c>
      <c r="K7240" t="str">
        <f t="shared" si="341"/>
        <v>2018</v>
      </c>
      <c r="L7240" s="15">
        <v>5.8402777777777776E-2</v>
      </c>
      <c r="M7240">
        <f>HOUR(K7240:K19282)</f>
        <v>0</v>
      </c>
      <c r="N7240">
        <f>MINUTE(K7240:K19282)</f>
        <v>0</v>
      </c>
      <c r="O7240">
        <f>SECOND(K7240:K19282)</f>
        <v>0</v>
      </c>
      <c r="P7240">
        <v>209.87</v>
      </c>
      <c r="Q7240">
        <f>G7240-P7240</f>
        <v>13817.49</v>
      </c>
      <c r="R7240" t="s">
        <v>997</v>
      </c>
      <c r="S7240" t="s">
        <v>18</v>
      </c>
      <c r="T7240" t="s">
        <v>19</v>
      </c>
    </row>
    <row r="7241" spans="1:20" x14ac:dyDescent="0.35">
      <c r="A7241" t="s">
        <v>11</v>
      </c>
      <c r="B7241" t="s">
        <v>85</v>
      </c>
      <c r="C7241" t="s">
        <v>13</v>
      </c>
      <c r="D7241" t="s">
        <v>14</v>
      </c>
      <c r="E7241" t="s">
        <v>86</v>
      </c>
      <c r="F7241" t="s">
        <v>16</v>
      </c>
      <c r="G7241">
        <v>22239.19</v>
      </c>
      <c r="H7241" s="1">
        <v>43369</v>
      </c>
      <c r="I7241" t="str">
        <f t="shared" si="339"/>
        <v>26</v>
      </c>
      <c r="J7241" t="str">
        <f t="shared" si="340"/>
        <v>September</v>
      </c>
      <c r="K7241" t="str">
        <f t="shared" si="341"/>
        <v>2018</v>
      </c>
      <c r="L7241" s="15">
        <v>7.6203703703703704E-2</v>
      </c>
      <c r="M7241">
        <f>HOUR(K7241:K19283)</f>
        <v>0</v>
      </c>
      <c r="N7241">
        <f>MINUTE(K7241:K19283)</f>
        <v>0</v>
      </c>
      <c r="O7241">
        <f>SECOND(K7241:K19283)</f>
        <v>0</v>
      </c>
      <c r="P7241">
        <v>22.34</v>
      </c>
      <c r="Q7241">
        <f>G7241-P7241</f>
        <v>22216.85</v>
      </c>
      <c r="R7241" t="s">
        <v>275</v>
      </c>
      <c r="S7241" t="s">
        <v>18</v>
      </c>
      <c r="T7241" t="s">
        <v>19</v>
      </c>
    </row>
    <row r="7242" spans="1:20" x14ac:dyDescent="0.35">
      <c r="A7242" t="s">
        <v>11</v>
      </c>
      <c r="B7242" t="s">
        <v>197</v>
      </c>
      <c r="C7242" t="s">
        <v>13</v>
      </c>
      <c r="D7242" t="s">
        <v>20</v>
      </c>
      <c r="E7242" t="s">
        <v>23</v>
      </c>
      <c r="F7242" t="s">
        <v>24</v>
      </c>
      <c r="G7242">
        <v>36129.300000000003</v>
      </c>
      <c r="H7242" s="1">
        <v>43369</v>
      </c>
      <c r="I7242" t="str">
        <f t="shared" si="339"/>
        <v>26</v>
      </c>
      <c r="J7242" t="str">
        <f t="shared" si="340"/>
        <v>September</v>
      </c>
      <c r="K7242" t="str">
        <f t="shared" si="341"/>
        <v>2018</v>
      </c>
      <c r="L7242" s="15">
        <v>0.12498842592592592</v>
      </c>
      <c r="M7242">
        <f>HOUR(K7242:K19284)</f>
        <v>0</v>
      </c>
      <c r="N7242">
        <f>MINUTE(K7242:K19284)</f>
        <v>0</v>
      </c>
      <c r="O7242">
        <f>SECOND(K7242:K19284)</f>
        <v>0</v>
      </c>
      <c r="P7242">
        <v>34.21</v>
      </c>
      <c r="Q7242">
        <f>G7242-P7242</f>
        <v>36095.090000000004</v>
      </c>
      <c r="R7242" t="s">
        <v>579</v>
      </c>
      <c r="S7242" t="s">
        <v>18</v>
      </c>
      <c r="T7242" t="s">
        <v>19</v>
      </c>
    </row>
    <row r="7243" spans="1:20" x14ac:dyDescent="0.35">
      <c r="A7243" t="s">
        <v>29</v>
      </c>
      <c r="B7243" t="s">
        <v>173</v>
      </c>
      <c r="C7243" t="s">
        <v>13</v>
      </c>
      <c r="D7243" t="s">
        <v>31</v>
      </c>
      <c r="E7243" t="s">
        <v>174</v>
      </c>
      <c r="F7243" t="s">
        <v>24</v>
      </c>
      <c r="G7243">
        <v>9243.16</v>
      </c>
      <c r="H7243" s="1">
        <v>43369</v>
      </c>
      <c r="I7243" t="str">
        <f t="shared" si="339"/>
        <v>26</v>
      </c>
      <c r="J7243" t="str">
        <f t="shared" si="340"/>
        <v>September</v>
      </c>
      <c r="K7243" t="str">
        <f t="shared" si="341"/>
        <v>2018</v>
      </c>
      <c r="L7243" s="15">
        <v>0.125</v>
      </c>
      <c r="M7243">
        <f>HOUR(K7243:K19285)</f>
        <v>0</v>
      </c>
      <c r="N7243">
        <f>MINUTE(K7243:K19285)</f>
        <v>0</v>
      </c>
      <c r="O7243">
        <f>SECOND(K7243:K19285)</f>
        <v>0</v>
      </c>
      <c r="P7243">
        <v>83</v>
      </c>
      <c r="Q7243">
        <f>G7243-P7243</f>
        <v>9160.16</v>
      </c>
      <c r="R7243" t="s">
        <v>1833</v>
      </c>
      <c r="S7243" t="s">
        <v>18</v>
      </c>
      <c r="T7243" t="s">
        <v>19</v>
      </c>
    </row>
    <row r="7244" spans="1:20" x14ac:dyDescent="0.35">
      <c r="A7244" t="s">
        <v>29</v>
      </c>
      <c r="B7244" t="s">
        <v>62</v>
      </c>
      <c r="C7244" t="s">
        <v>13</v>
      </c>
      <c r="D7244" t="s">
        <v>41</v>
      </c>
      <c r="E7244" t="s">
        <v>63</v>
      </c>
      <c r="F7244" t="s">
        <v>24</v>
      </c>
      <c r="G7244">
        <v>4007.96</v>
      </c>
      <c r="H7244" s="1">
        <v>43369</v>
      </c>
      <c r="I7244" t="str">
        <f t="shared" si="339"/>
        <v>26</v>
      </c>
      <c r="J7244" t="str">
        <f t="shared" si="340"/>
        <v>September</v>
      </c>
      <c r="K7244" t="str">
        <f t="shared" si="341"/>
        <v>2018</v>
      </c>
      <c r="L7244" s="15">
        <v>0.16666666666666666</v>
      </c>
      <c r="M7244">
        <f>HOUR(K7244:K19286)</f>
        <v>0</v>
      </c>
      <c r="N7244">
        <f>MINUTE(K7244:K19286)</f>
        <v>0</v>
      </c>
      <c r="O7244">
        <f>SECOND(K7244:K19286)</f>
        <v>0</v>
      </c>
      <c r="P7244">
        <v>127</v>
      </c>
      <c r="Q7244">
        <f>G7244-P7244</f>
        <v>3880.96</v>
      </c>
      <c r="R7244" t="s">
        <v>1833</v>
      </c>
      <c r="S7244" t="s">
        <v>18</v>
      </c>
      <c r="T7244" t="s">
        <v>19</v>
      </c>
    </row>
    <row r="7245" spans="1:20" x14ac:dyDescent="0.35">
      <c r="A7245" t="s">
        <v>11</v>
      </c>
      <c r="B7245" t="s">
        <v>80</v>
      </c>
      <c r="C7245" t="s">
        <v>13</v>
      </c>
      <c r="D7245" t="s">
        <v>14</v>
      </c>
      <c r="E7245" t="s">
        <v>81</v>
      </c>
      <c r="F7245" t="s">
        <v>24</v>
      </c>
      <c r="G7245">
        <v>17939.57</v>
      </c>
      <c r="H7245" s="1">
        <v>43369</v>
      </c>
      <c r="I7245" t="str">
        <f t="shared" si="339"/>
        <v>26</v>
      </c>
      <c r="J7245" t="str">
        <f t="shared" si="340"/>
        <v>September</v>
      </c>
      <c r="K7245" t="str">
        <f t="shared" si="341"/>
        <v>2018</v>
      </c>
      <c r="L7245" s="15">
        <v>0.18219907407407407</v>
      </c>
      <c r="M7245">
        <f>HOUR(K7245:K19287)</f>
        <v>0</v>
      </c>
      <c r="N7245">
        <f>MINUTE(K7245:K19287)</f>
        <v>0</v>
      </c>
      <c r="O7245">
        <f>SECOND(K7245:K19287)</f>
        <v>0</v>
      </c>
      <c r="P7245">
        <v>17.559999999999999</v>
      </c>
      <c r="Q7245">
        <f>G7245-P7245</f>
        <v>17922.009999999998</v>
      </c>
      <c r="R7245" t="s">
        <v>784</v>
      </c>
      <c r="S7245" t="s">
        <v>18</v>
      </c>
      <c r="T7245" t="s">
        <v>19</v>
      </c>
    </row>
    <row r="7246" spans="1:20" x14ac:dyDescent="0.35">
      <c r="A7246" t="s">
        <v>11</v>
      </c>
      <c r="B7246" t="s">
        <v>85</v>
      </c>
      <c r="C7246" t="s">
        <v>13</v>
      </c>
      <c r="D7246" t="s">
        <v>20</v>
      </c>
      <c r="E7246" t="s">
        <v>86</v>
      </c>
      <c r="F7246" t="s">
        <v>16</v>
      </c>
      <c r="G7246">
        <v>22211.79</v>
      </c>
      <c r="H7246" s="1">
        <v>43369</v>
      </c>
      <c r="I7246" t="str">
        <f t="shared" si="339"/>
        <v>26</v>
      </c>
      <c r="J7246" t="str">
        <f t="shared" si="340"/>
        <v>September</v>
      </c>
      <c r="K7246" t="str">
        <f t="shared" si="341"/>
        <v>2018</v>
      </c>
      <c r="L7246" s="15">
        <v>0.19873842592592594</v>
      </c>
      <c r="M7246">
        <f>HOUR(K7246:K19288)</f>
        <v>0</v>
      </c>
      <c r="N7246">
        <f>MINUTE(K7246:K19288)</f>
        <v>0</v>
      </c>
      <c r="O7246">
        <f>SECOND(K7246:K19288)</f>
        <v>0</v>
      </c>
      <c r="P7246">
        <v>27.4</v>
      </c>
      <c r="Q7246">
        <f>G7246-P7246</f>
        <v>22184.39</v>
      </c>
      <c r="R7246" t="s">
        <v>1563</v>
      </c>
      <c r="S7246" t="s">
        <v>18</v>
      </c>
      <c r="T7246" t="s">
        <v>19</v>
      </c>
    </row>
    <row r="7247" spans="1:20" x14ac:dyDescent="0.35">
      <c r="A7247" t="s">
        <v>29</v>
      </c>
      <c r="B7247" t="s">
        <v>175</v>
      </c>
      <c r="C7247" t="s">
        <v>13</v>
      </c>
      <c r="D7247" t="s">
        <v>31</v>
      </c>
      <c r="E7247" t="s">
        <v>176</v>
      </c>
      <c r="F7247" t="s">
        <v>24</v>
      </c>
      <c r="G7247">
        <v>56726.01</v>
      </c>
      <c r="H7247" s="1">
        <v>43369</v>
      </c>
      <c r="I7247" t="str">
        <f t="shared" si="339"/>
        <v>26</v>
      </c>
      <c r="J7247" t="str">
        <f t="shared" si="340"/>
        <v>September</v>
      </c>
      <c r="K7247" t="str">
        <f t="shared" si="341"/>
        <v>2018</v>
      </c>
      <c r="L7247" s="15">
        <v>0.20833333333333334</v>
      </c>
      <c r="M7247">
        <f>HOUR(K7247:K19289)</f>
        <v>0</v>
      </c>
      <c r="N7247">
        <f>MINUTE(K7247:K19289)</f>
        <v>0</v>
      </c>
      <c r="O7247">
        <f>SECOND(K7247:K19289)</f>
        <v>0</v>
      </c>
      <c r="P7247">
        <v>125</v>
      </c>
      <c r="Q7247">
        <f>G7247-P7247</f>
        <v>56601.01</v>
      </c>
      <c r="R7247" t="s">
        <v>1833</v>
      </c>
      <c r="S7247" t="s">
        <v>18</v>
      </c>
      <c r="T7247" t="s">
        <v>19</v>
      </c>
    </row>
    <row r="7248" spans="1:20" x14ac:dyDescent="0.35">
      <c r="A7248" t="s">
        <v>29</v>
      </c>
      <c r="B7248" t="s">
        <v>317</v>
      </c>
      <c r="C7248" t="s">
        <v>13</v>
      </c>
      <c r="D7248" t="s">
        <v>41</v>
      </c>
      <c r="E7248" t="s">
        <v>318</v>
      </c>
      <c r="F7248" t="s">
        <v>16</v>
      </c>
      <c r="G7248">
        <v>20933.75</v>
      </c>
      <c r="H7248" s="1">
        <v>43369</v>
      </c>
      <c r="I7248" t="str">
        <f t="shared" si="339"/>
        <v>26</v>
      </c>
      <c r="J7248" t="str">
        <f t="shared" si="340"/>
        <v>September</v>
      </c>
      <c r="K7248" t="str">
        <f t="shared" si="341"/>
        <v>2018</v>
      </c>
      <c r="L7248" s="15">
        <v>0.25</v>
      </c>
      <c r="M7248">
        <f>HOUR(K7248:K19290)</f>
        <v>0</v>
      </c>
      <c r="N7248">
        <f>MINUTE(K7248:K19290)</f>
        <v>0</v>
      </c>
      <c r="O7248">
        <f>SECOND(K7248:K19290)</f>
        <v>0</v>
      </c>
      <c r="P7248">
        <v>182</v>
      </c>
      <c r="Q7248">
        <f>G7248-P7248</f>
        <v>20751.75</v>
      </c>
      <c r="R7248" t="s">
        <v>1833</v>
      </c>
      <c r="S7248" t="s">
        <v>18</v>
      </c>
      <c r="T7248" t="s">
        <v>19</v>
      </c>
    </row>
    <row r="7249" spans="1:20" x14ac:dyDescent="0.35">
      <c r="A7249" t="s">
        <v>29</v>
      </c>
      <c r="B7249" t="s">
        <v>40</v>
      </c>
      <c r="C7249" t="s">
        <v>13</v>
      </c>
      <c r="D7249" t="s">
        <v>41</v>
      </c>
      <c r="E7249" t="s">
        <v>23</v>
      </c>
      <c r="F7249" t="s">
        <v>24</v>
      </c>
      <c r="G7249">
        <v>15172.6</v>
      </c>
      <c r="H7249" s="1">
        <v>43369</v>
      </c>
      <c r="I7249" t="str">
        <f t="shared" si="339"/>
        <v>26</v>
      </c>
      <c r="J7249" t="str">
        <f t="shared" si="340"/>
        <v>September</v>
      </c>
      <c r="K7249" t="str">
        <f t="shared" si="341"/>
        <v>2018</v>
      </c>
      <c r="L7249" s="15">
        <v>0.25</v>
      </c>
      <c r="M7249">
        <f>HOUR(K7249:K19291)</f>
        <v>0</v>
      </c>
      <c r="N7249">
        <f>MINUTE(K7249:K19291)</f>
        <v>0</v>
      </c>
      <c r="O7249">
        <f>SECOND(K7249:K19291)</f>
        <v>0</v>
      </c>
      <c r="P7249">
        <v>21</v>
      </c>
      <c r="Q7249">
        <f>G7249-P7249</f>
        <v>15151.6</v>
      </c>
      <c r="R7249" t="s">
        <v>1833</v>
      </c>
      <c r="S7249" t="s">
        <v>18</v>
      </c>
      <c r="T7249" t="s">
        <v>19</v>
      </c>
    </row>
    <row r="7250" spans="1:20" x14ac:dyDescent="0.35">
      <c r="A7250" t="s">
        <v>29</v>
      </c>
      <c r="B7250" t="s">
        <v>42</v>
      </c>
      <c r="C7250" t="s">
        <v>13</v>
      </c>
      <c r="D7250" t="s">
        <v>31</v>
      </c>
      <c r="E7250" t="s">
        <v>43</v>
      </c>
      <c r="F7250" t="s">
        <v>24</v>
      </c>
      <c r="G7250">
        <v>13263.69</v>
      </c>
      <c r="H7250" s="1">
        <v>43369</v>
      </c>
      <c r="I7250" t="str">
        <f t="shared" si="339"/>
        <v>26</v>
      </c>
      <c r="J7250" t="str">
        <f t="shared" si="340"/>
        <v>September</v>
      </c>
      <c r="K7250" t="str">
        <f t="shared" si="341"/>
        <v>2018</v>
      </c>
      <c r="L7250" s="15">
        <v>0.25</v>
      </c>
      <c r="M7250">
        <f>HOUR(K7250:K19292)</f>
        <v>0</v>
      </c>
      <c r="N7250">
        <f>MINUTE(K7250:K19292)</f>
        <v>0</v>
      </c>
      <c r="O7250">
        <f>SECOND(K7250:K19292)</f>
        <v>0</v>
      </c>
      <c r="P7250">
        <v>27</v>
      </c>
      <c r="Q7250">
        <f>G7250-P7250</f>
        <v>13236.69</v>
      </c>
      <c r="R7250" t="s">
        <v>1833</v>
      </c>
      <c r="S7250" t="s">
        <v>18</v>
      </c>
      <c r="T7250" t="s">
        <v>19</v>
      </c>
    </row>
    <row r="7251" spans="1:20" x14ac:dyDescent="0.35">
      <c r="A7251" t="s">
        <v>29</v>
      </c>
      <c r="B7251" t="s">
        <v>33</v>
      </c>
      <c r="C7251" t="s">
        <v>13</v>
      </c>
      <c r="D7251" t="s">
        <v>31</v>
      </c>
      <c r="E7251" t="s">
        <v>34</v>
      </c>
      <c r="F7251" t="s">
        <v>16</v>
      </c>
      <c r="G7251">
        <v>5348.91</v>
      </c>
      <c r="H7251" s="1">
        <v>43369</v>
      </c>
      <c r="I7251" t="str">
        <f t="shared" si="339"/>
        <v>26</v>
      </c>
      <c r="J7251" t="str">
        <f t="shared" si="340"/>
        <v>September</v>
      </c>
      <c r="K7251" t="str">
        <f t="shared" si="341"/>
        <v>2018</v>
      </c>
      <c r="L7251" s="15">
        <v>0.25</v>
      </c>
      <c r="M7251">
        <f>HOUR(K7251:K19293)</f>
        <v>0</v>
      </c>
      <c r="N7251">
        <f>MINUTE(K7251:K19293)</f>
        <v>0</v>
      </c>
      <c r="O7251">
        <f>SECOND(K7251:K19293)</f>
        <v>0</v>
      </c>
      <c r="P7251">
        <v>29</v>
      </c>
      <c r="Q7251">
        <f>G7251-P7251</f>
        <v>5319.91</v>
      </c>
      <c r="R7251" t="s">
        <v>1833</v>
      </c>
      <c r="S7251" t="s">
        <v>18</v>
      </c>
      <c r="T7251" t="s">
        <v>19</v>
      </c>
    </row>
    <row r="7252" spans="1:20" x14ac:dyDescent="0.35">
      <c r="A7252" t="s">
        <v>11</v>
      </c>
      <c r="B7252" t="s">
        <v>100</v>
      </c>
      <c r="C7252" t="s">
        <v>13</v>
      </c>
      <c r="D7252" t="s">
        <v>14</v>
      </c>
      <c r="E7252" t="s">
        <v>101</v>
      </c>
      <c r="F7252" t="s">
        <v>16</v>
      </c>
      <c r="G7252">
        <v>6261.96</v>
      </c>
      <c r="H7252" s="1">
        <v>43369</v>
      </c>
      <c r="I7252" t="str">
        <f t="shared" si="339"/>
        <v>26</v>
      </c>
      <c r="J7252" t="str">
        <f t="shared" si="340"/>
        <v>September</v>
      </c>
      <c r="K7252" t="str">
        <f t="shared" si="341"/>
        <v>2018</v>
      </c>
      <c r="L7252" s="15">
        <v>0.26248842592592592</v>
      </c>
      <c r="M7252">
        <f>HOUR(K7252:K19294)</f>
        <v>0</v>
      </c>
      <c r="N7252">
        <f>MINUTE(K7252:K19294)</f>
        <v>0</v>
      </c>
      <c r="O7252">
        <f>SECOND(K7252:K19294)</f>
        <v>0</v>
      </c>
      <c r="P7252">
        <v>9.94</v>
      </c>
      <c r="Q7252">
        <f>G7252-P7252</f>
        <v>6252.02</v>
      </c>
      <c r="R7252" t="s">
        <v>971</v>
      </c>
      <c r="S7252" t="s">
        <v>18</v>
      </c>
      <c r="T7252" t="s">
        <v>19</v>
      </c>
    </row>
    <row r="7253" spans="1:20" x14ac:dyDescent="0.35">
      <c r="A7253" t="s">
        <v>29</v>
      </c>
      <c r="B7253" t="s">
        <v>45</v>
      </c>
      <c r="C7253" t="s">
        <v>13</v>
      </c>
      <c r="D7253" t="s">
        <v>41</v>
      </c>
      <c r="E7253" t="s">
        <v>46</v>
      </c>
      <c r="F7253" t="s">
        <v>24</v>
      </c>
      <c r="G7253">
        <v>14002.36</v>
      </c>
      <c r="H7253" s="1">
        <v>43369</v>
      </c>
      <c r="I7253" t="str">
        <f t="shared" si="339"/>
        <v>26</v>
      </c>
      <c r="J7253" t="str">
        <f t="shared" si="340"/>
        <v>September</v>
      </c>
      <c r="K7253" t="str">
        <f t="shared" si="341"/>
        <v>2018</v>
      </c>
      <c r="L7253" s="15">
        <v>0.29166666666666669</v>
      </c>
      <c r="M7253">
        <f>HOUR(K7253:K19295)</f>
        <v>0</v>
      </c>
      <c r="N7253">
        <f>MINUTE(K7253:K19295)</f>
        <v>0</v>
      </c>
      <c r="O7253">
        <f>SECOND(K7253:K19295)</f>
        <v>0</v>
      </c>
      <c r="P7253">
        <v>25</v>
      </c>
      <c r="Q7253">
        <f>G7253-P7253</f>
        <v>13977.36</v>
      </c>
      <c r="R7253" t="s">
        <v>1833</v>
      </c>
      <c r="S7253" t="s">
        <v>18</v>
      </c>
      <c r="T7253" t="s">
        <v>19</v>
      </c>
    </row>
    <row r="7254" spans="1:20" x14ac:dyDescent="0.35">
      <c r="A7254" t="s">
        <v>29</v>
      </c>
      <c r="B7254" t="s">
        <v>47</v>
      </c>
      <c r="C7254" t="s">
        <v>13</v>
      </c>
      <c r="D7254" t="s">
        <v>41</v>
      </c>
      <c r="E7254" t="s">
        <v>48</v>
      </c>
      <c r="F7254" t="s">
        <v>24</v>
      </c>
      <c r="G7254">
        <v>15303.63</v>
      </c>
      <c r="H7254" s="1">
        <v>43369</v>
      </c>
      <c r="I7254" t="str">
        <f t="shared" si="339"/>
        <v>26</v>
      </c>
      <c r="J7254" t="str">
        <f t="shared" si="340"/>
        <v>September</v>
      </c>
      <c r="K7254" t="str">
        <f t="shared" si="341"/>
        <v>2018</v>
      </c>
      <c r="L7254" s="15">
        <v>0.29166666666666669</v>
      </c>
      <c r="M7254">
        <f>HOUR(K7254:K19296)</f>
        <v>0</v>
      </c>
      <c r="N7254">
        <f>MINUTE(K7254:K19296)</f>
        <v>0</v>
      </c>
      <c r="O7254">
        <f>SECOND(K7254:K19296)</f>
        <v>0</v>
      </c>
      <c r="P7254">
        <v>39</v>
      </c>
      <c r="Q7254">
        <f>G7254-P7254</f>
        <v>15264.63</v>
      </c>
      <c r="R7254" t="s">
        <v>1833</v>
      </c>
      <c r="S7254" t="s">
        <v>18</v>
      </c>
      <c r="T7254" t="s">
        <v>19</v>
      </c>
    </row>
    <row r="7255" spans="1:20" x14ac:dyDescent="0.35">
      <c r="A7255" t="s">
        <v>11</v>
      </c>
      <c r="B7255" t="s">
        <v>215</v>
      </c>
      <c r="C7255" t="s">
        <v>13</v>
      </c>
      <c r="D7255" t="s">
        <v>14</v>
      </c>
      <c r="E7255" t="s">
        <v>216</v>
      </c>
      <c r="F7255" t="s">
        <v>24</v>
      </c>
      <c r="G7255">
        <v>5131.1899999999996</v>
      </c>
      <c r="H7255" s="1">
        <v>43369</v>
      </c>
      <c r="I7255" t="str">
        <f t="shared" si="339"/>
        <v>26</v>
      </c>
      <c r="J7255" t="str">
        <f t="shared" si="340"/>
        <v>September</v>
      </c>
      <c r="K7255" t="str">
        <f t="shared" si="341"/>
        <v>2018</v>
      </c>
      <c r="L7255" s="15">
        <v>0.30843749999999998</v>
      </c>
      <c r="M7255">
        <f>HOUR(K7255:K19297)</f>
        <v>0</v>
      </c>
      <c r="N7255">
        <f>MINUTE(K7255:K19297)</f>
        <v>0</v>
      </c>
      <c r="O7255">
        <f>SECOND(K7255:K19297)</f>
        <v>0</v>
      </c>
      <c r="P7255">
        <v>19.53</v>
      </c>
      <c r="Q7255">
        <f>G7255-P7255</f>
        <v>5111.66</v>
      </c>
      <c r="R7255" t="s">
        <v>687</v>
      </c>
      <c r="S7255" t="s">
        <v>18</v>
      </c>
      <c r="T7255" t="s">
        <v>19</v>
      </c>
    </row>
    <row r="7256" spans="1:20" x14ac:dyDescent="0.35">
      <c r="A7256" t="s">
        <v>29</v>
      </c>
      <c r="B7256" t="s">
        <v>324</v>
      </c>
      <c r="C7256" t="s">
        <v>13</v>
      </c>
      <c r="D7256" t="s">
        <v>41</v>
      </c>
      <c r="E7256" t="s">
        <v>325</v>
      </c>
      <c r="F7256" t="s">
        <v>24</v>
      </c>
      <c r="G7256">
        <v>16284.15</v>
      </c>
      <c r="H7256" s="1">
        <v>43369</v>
      </c>
      <c r="I7256" t="str">
        <f t="shared" si="339"/>
        <v>26</v>
      </c>
      <c r="J7256" t="str">
        <f t="shared" si="340"/>
        <v>September</v>
      </c>
      <c r="K7256" t="str">
        <f t="shared" si="341"/>
        <v>2018</v>
      </c>
      <c r="L7256" s="15">
        <v>0.33333333333333331</v>
      </c>
      <c r="M7256">
        <f>HOUR(K7256:K19298)</f>
        <v>0</v>
      </c>
      <c r="N7256">
        <f>MINUTE(K7256:K19298)</f>
        <v>0</v>
      </c>
      <c r="O7256">
        <f>SECOND(K7256:K19298)</f>
        <v>0</v>
      </c>
      <c r="P7256">
        <v>134</v>
      </c>
      <c r="Q7256">
        <f>G7256-P7256</f>
        <v>16150.15</v>
      </c>
      <c r="R7256" t="s">
        <v>1833</v>
      </c>
      <c r="S7256" t="s">
        <v>18</v>
      </c>
      <c r="T7256" t="s">
        <v>19</v>
      </c>
    </row>
    <row r="7257" spans="1:20" x14ac:dyDescent="0.35">
      <c r="A7257" t="s">
        <v>29</v>
      </c>
      <c r="B7257" t="s">
        <v>52</v>
      </c>
      <c r="C7257" t="s">
        <v>13</v>
      </c>
      <c r="D7257" t="s">
        <v>41</v>
      </c>
      <c r="E7257" t="s">
        <v>53</v>
      </c>
      <c r="F7257" t="s">
        <v>24</v>
      </c>
      <c r="G7257">
        <v>264454.11</v>
      </c>
      <c r="H7257" s="1">
        <v>43369</v>
      </c>
      <c r="I7257" t="str">
        <f t="shared" si="339"/>
        <v>26</v>
      </c>
      <c r="J7257" t="str">
        <f t="shared" si="340"/>
        <v>September</v>
      </c>
      <c r="K7257" t="str">
        <f t="shared" si="341"/>
        <v>2018</v>
      </c>
      <c r="L7257" s="15">
        <v>0.33333333333333331</v>
      </c>
      <c r="M7257">
        <f>HOUR(K7257:K19299)</f>
        <v>0</v>
      </c>
      <c r="N7257">
        <f>MINUTE(K7257:K19299)</f>
        <v>0</v>
      </c>
      <c r="O7257">
        <f>SECOND(K7257:K19299)</f>
        <v>0</v>
      </c>
      <c r="P7257">
        <v>22</v>
      </c>
      <c r="Q7257">
        <f>G7257-P7257</f>
        <v>264432.11</v>
      </c>
      <c r="R7257" t="s">
        <v>1833</v>
      </c>
      <c r="S7257" t="s">
        <v>18</v>
      </c>
      <c r="T7257" t="s">
        <v>19</v>
      </c>
    </row>
    <row r="7258" spans="1:20" x14ac:dyDescent="0.35">
      <c r="A7258" t="s">
        <v>29</v>
      </c>
      <c r="B7258" t="s">
        <v>54</v>
      </c>
      <c r="C7258" t="s">
        <v>13</v>
      </c>
      <c r="D7258" t="s">
        <v>31</v>
      </c>
      <c r="E7258" t="s">
        <v>55</v>
      </c>
      <c r="F7258" t="s">
        <v>16</v>
      </c>
      <c r="G7258">
        <v>8080.22</v>
      </c>
      <c r="H7258" s="1">
        <v>43369</v>
      </c>
      <c r="I7258" t="str">
        <f t="shared" si="339"/>
        <v>26</v>
      </c>
      <c r="J7258" t="str">
        <f t="shared" si="340"/>
        <v>September</v>
      </c>
      <c r="K7258" t="str">
        <f t="shared" si="341"/>
        <v>2018</v>
      </c>
      <c r="L7258" s="15">
        <v>0.33333333333333331</v>
      </c>
      <c r="M7258">
        <f>HOUR(K7258:K19300)</f>
        <v>0</v>
      </c>
      <c r="N7258">
        <f>MINUTE(K7258:K19300)</f>
        <v>0</v>
      </c>
      <c r="O7258">
        <f>SECOND(K7258:K19300)</f>
        <v>0</v>
      </c>
      <c r="P7258">
        <v>55</v>
      </c>
      <c r="Q7258">
        <f>G7258-P7258</f>
        <v>8025.22</v>
      </c>
      <c r="R7258" t="s">
        <v>1833</v>
      </c>
      <c r="S7258" t="s">
        <v>18</v>
      </c>
      <c r="T7258" t="s">
        <v>19</v>
      </c>
    </row>
    <row r="7259" spans="1:20" x14ac:dyDescent="0.35">
      <c r="A7259" t="s">
        <v>29</v>
      </c>
      <c r="B7259" t="s">
        <v>56</v>
      </c>
      <c r="C7259" t="s">
        <v>13</v>
      </c>
      <c r="D7259" t="s">
        <v>31</v>
      </c>
      <c r="E7259" t="s">
        <v>57</v>
      </c>
      <c r="F7259" t="s">
        <v>16</v>
      </c>
      <c r="G7259">
        <v>5185.6000000000004</v>
      </c>
      <c r="H7259" s="1">
        <v>43369</v>
      </c>
      <c r="I7259" t="str">
        <f t="shared" si="339"/>
        <v>26</v>
      </c>
      <c r="J7259" t="str">
        <f t="shared" si="340"/>
        <v>September</v>
      </c>
      <c r="K7259" t="str">
        <f t="shared" si="341"/>
        <v>2018</v>
      </c>
      <c r="L7259" s="15">
        <v>0.33333333333333331</v>
      </c>
      <c r="M7259">
        <f>HOUR(K7259:K19301)</f>
        <v>0</v>
      </c>
      <c r="N7259">
        <f>MINUTE(K7259:K19301)</f>
        <v>0</v>
      </c>
      <c r="O7259">
        <f>SECOND(K7259:K19301)</f>
        <v>0</v>
      </c>
      <c r="P7259">
        <v>58</v>
      </c>
      <c r="Q7259">
        <f>G7259-P7259</f>
        <v>5127.6000000000004</v>
      </c>
      <c r="R7259" t="s">
        <v>1833</v>
      </c>
      <c r="S7259" t="s">
        <v>18</v>
      </c>
      <c r="T7259" t="s">
        <v>19</v>
      </c>
    </row>
    <row r="7260" spans="1:20" x14ac:dyDescent="0.35">
      <c r="A7260" t="s">
        <v>11</v>
      </c>
      <c r="B7260" t="s">
        <v>128</v>
      </c>
      <c r="C7260" t="s">
        <v>13</v>
      </c>
      <c r="D7260" t="s">
        <v>14</v>
      </c>
      <c r="E7260" t="s">
        <v>129</v>
      </c>
      <c r="F7260" t="s">
        <v>24</v>
      </c>
      <c r="G7260">
        <v>64497.04</v>
      </c>
      <c r="H7260" s="1">
        <v>43369</v>
      </c>
      <c r="I7260" t="str">
        <f t="shared" si="339"/>
        <v>26</v>
      </c>
      <c r="J7260" t="str">
        <f t="shared" si="340"/>
        <v>September</v>
      </c>
      <c r="K7260" t="str">
        <f t="shared" si="341"/>
        <v>2018</v>
      </c>
      <c r="L7260" s="15">
        <v>0.33443287037037034</v>
      </c>
      <c r="M7260">
        <f>HOUR(K7260:K19302)</f>
        <v>0</v>
      </c>
      <c r="N7260">
        <f>MINUTE(K7260:K19302)</f>
        <v>0</v>
      </c>
      <c r="O7260">
        <f>SECOND(K7260:K19302)</f>
        <v>0</v>
      </c>
      <c r="P7260">
        <v>14.09</v>
      </c>
      <c r="Q7260">
        <f>G7260-P7260</f>
        <v>64482.950000000004</v>
      </c>
      <c r="R7260" t="s">
        <v>349</v>
      </c>
      <c r="S7260" t="s">
        <v>18</v>
      </c>
      <c r="T7260" t="s">
        <v>19</v>
      </c>
    </row>
    <row r="7261" spans="1:20" x14ac:dyDescent="0.35">
      <c r="A7261" t="s">
        <v>11</v>
      </c>
      <c r="B7261" t="s">
        <v>164</v>
      </c>
      <c r="C7261" t="s">
        <v>13</v>
      </c>
      <c r="D7261" t="s">
        <v>20</v>
      </c>
      <c r="E7261" t="s">
        <v>86</v>
      </c>
      <c r="F7261" t="s">
        <v>16</v>
      </c>
      <c r="G7261">
        <v>4246.42</v>
      </c>
      <c r="H7261" s="1">
        <v>43369</v>
      </c>
      <c r="I7261" t="str">
        <f t="shared" si="339"/>
        <v>26</v>
      </c>
      <c r="J7261" t="str">
        <f t="shared" si="340"/>
        <v>September</v>
      </c>
      <c r="K7261" t="str">
        <f t="shared" si="341"/>
        <v>2018</v>
      </c>
      <c r="L7261" s="15">
        <v>0.34232638888888883</v>
      </c>
      <c r="M7261">
        <f>HOUR(K7261:K19303)</f>
        <v>0</v>
      </c>
      <c r="N7261">
        <f>MINUTE(K7261:K19303)</f>
        <v>0</v>
      </c>
      <c r="O7261">
        <f>SECOND(K7261:K19303)</f>
        <v>0</v>
      </c>
      <c r="P7261">
        <v>245.16</v>
      </c>
      <c r="Q7261">
        <f>G7261-P7261</f>
        <v>4001.26</v>
      </c>
      <c r="R7261" t="s">
        <v>165</v>
      </c>
      <c r="S7261" t="s">
        <v>18</v>
      </c>
      <c r="T7261" t="s">
        <v>19</v>
      </c>
    </row>
    <row r="7262" spans="1:20" x14ac:dyDescent="0.35">
      <c r="A7262" t="s">
        <v>11</v>
      </c>
      <c r="B7262" t="s">
        <v>170</v>
      </c>
      <c r="C7262" t="s">
        <v>13</v>
      </c>
      <c r="D7262" t="s">
        <v>20</v>
      </c>
      <c r="E7262" t="s">
        <v>171</v>
      </c>
      <c r="F7262" t="s">
        <v>24</v>
      </c>
      <c r="G7262">
        <v>8564.16</v>
      </c>
      <c r="H7262" s="1">
        <v>43369</v>
      </c>
      <c r="I7262" t="str">
        <f t="shared" si="339"/>
        <v>26</v>
      </c>
      <c r="J7262" t="str">
        <f t="shared" si="340"/>
        <v>September</v>
      </c>
      <c r="K7262" t="str">
        <f t="shared" si="341"/>
        <v>2018</v>
      </c>
      <c r="L7262" s="15">
        <v>0.35021990740740744</v>
      </c>
      <c r="M7262">
        <f>HOUR(K7262:K19304)</f>
        <v>0</v>
      </c>
      <c r="N7262">
        <f>MINUTE(K7262:K19304)</f>
        <v>0</v>
      </c>
      <c r="O7262">
        <f>SECOND(K7262:K19304)</f>
        <v>0</v>
      </c>
      <c r="P7262">
        <v>17.53</v>
      </c>
      <c r="Q7262">
        <f>G7262-P7262</f>
        <v>8546.6299999999992</v>
      </c>
      <c r="R7262" t="s">
        <v>190</v>
      </c>
      <c r="S7262" t="s">
        <v>18</v>
      </c>
      <c r="T7262" t="s">
        <v>19</v>
      </c>
    </row>
    <row r="7263" spans="1:20" x14ac:dyDescent="0.35">
      <c r="A7263" t="s">
        <v>11</v>
      </c>
      <c r="B7263" t="s">
        <v>124</v>
      </c>
      <c r="C7263" t="s">
        <v>13</v>
      </c>
      <c r="D7263" t="s">
        <v>14</v>
      </c>
      <c r="E7263" t="s">
        <v>125</v>
      </c>
      <c r="F7263" t="s">
        <v>16</v>
      </c>
      <c r="G7263">
        <v>3400.54</v>
      </c>
      <c r="H7263" s="1">
        <v>43369</v>
      </c>
      <c r="I7263" t="str">
        <f t="shared" si="339"/>
        <v>26</v>
      </c>
      <c r="J7263" t="str">
        <f t="shared" si="340"/>
        <v>September</v>
      </c>
      <c r="K7263" t="str">
        <f t="shared" si="341"/>
        <v>2018</v>
      </c>
      <c r="L7263" s="15">
        <v>0.35810185185185189</v>
      </c>
      <c r="M7263">
        <f>HOUR(K7263:K19305)</f>
        <v>0</v>
      </c>
      <c r="N7263">
        <f>MINUTE(K7263:K19305)</f>
        <v>0</v>
      </c>
      <c r="O7263">
        <f>SECOND(K7263:K19305)</f>
        <v>0</v>
      </c>
      <c r="P7263">
        <v>17.39</v>
      </c>
      <c r="Q7263">
        <f>G7263-P7263</f>
        <v>3383.15</v>
      </c>
      <c r="R7263" t="s">
        <v>322</v>
      </c>
      <c r="S7263" t="s">
        <v>18</v>
      </c>
      <c r="T7263" t="s">
        <v>19</v>
      </c>
    </row>
    <row r="7264" spans="1:20" x14ac:dyDescent="0.35">
      <c r="A7264" t="s">
        <v>11</v>
      </c>
      <c r="B7264" t="s">
        <v>47</v>
      </c>
      <c r="C7264" t="s">
        <v>13</v>
      </c>
      <c r="D7264" t="s">
        <v>14</v>
      </c>
      <c r="E7264" t="s">
        <v>48</v>
      </c>
      <c r="F7264" t="s">
        <v>24</v>
      </c>
      <c r="G7264">
        <v>15247.92</v>
      </c>
      <c r="H7264" s="1">
        <v>43369</v>
      </c>
      <c r="I7264" t="str">
        <f t="shared" si="339"/>
        <v>26</v>
      </c>
      <c r="J7264" t="str">
        <f t="shared" si="340"/>
        <v>September</v>
      </c>
      <c r="K7264" t="str">
        <f t="shared" si="341"/>
        <v>2018</v>
      </c>
      <c r="L7264" s="15">
        <v>0.36599537037037039</v>
      </c>
      <c r="M7264">
        <f>HOUR(K7264:K19306)</f>
        <v>0</v>
      </c>
      <c r="N7264">
        <f>MINUTE(K7264:K19306)</f>
        <v>0</v>
      </c>
      <c r="O7264">
        <f>SECOND(K7264:K19306)</f>
        <v>0</v>
      </c>
      <c r="P7264">
        <v>55.71</v>
      </c>
      <c r="Q7264">
        <f>G7264-P7264</f>
        <v>15192.210000000001</v>
      </c>
      <c r="R7264" t="s">
        <v>1109</v>
      </c>
      <c r="S7264" t="s">
        <v>18</v>
      </c>
      <c r="T7264" t="s">
        <v>19</v>
      </c>
    </row>
    <row r="7265" spans="1:20" x14ac:dyDescent="0.35">
      <c r="A7265" t="s">
        <v>11</v>
      </c>
      <c r="B7265" t="s">
        <v>170</v>
      </c>
      <c r="C7265" t="s">
        <v>13</v>
      </c>
      <c r="D7265" t="s">
        <v>14</v>
      </c>
      <c r="E7265" t="s">
        <v>171</v>
      </c>
      <c r="F7265" t="s">
        <v>24</v>
      </c>
      <c r="G7265">
        <v>8525.93</v>
      </c>
      <c r="H7265" s="1">
        <v>43369</v>
      </c>
      <c r="I7265" t="str">
        <f t="shared" si="339"/>
        <v>26</v>
      </c>
      <c r="J7265" t="str">
        <f t="shared" si="340"/>
        <v>September</v>
      </c>
      <c r="K7265" t="str">
        <f t="shared" si="341"/>
        <v>2018</v>
      </c>
      <c r="L7265" s="15">
        <v>0.37388888888888888</v>
      </c>
      <c r="M7265">
        <f>HOUR(K7265:K19307)</f>
        <v>0</v>
      </c>
      <c r="N7265">
        <f>MINUTE(K7265:K19307)</f>
        <v>0</v>
      </c>
      <c r="O7265">
        <f>SECOND(K7265:K19307)</f>
        <v>0</v>
      </c>
      <c r="P7265">
        <v>38.229999999999997</v>
      </c>
      <c r="Q7265">
        <f>G7265-P7265</f>
        <v>8487.7000000000007</v>
      </c>
      <c r="R7265" t="s">
        <v>1121</v>
      </c>
      <c r="S7265" t="s">
        <v>18</v>
      </c>
      <c r="T7265" t="s">
        <v>19</v>
      </c>
    </row>
    <row r="7266" spans="1:20" x14ac:dyDescent="0.35">
      <c r="A7266" t="s">
        <v>29</v>
      </c>
      <c r="B7266" t="s">
        <v>73</v>
      </c>
      <c r="C7266" t="s">
        <v>13</v>
      </c>
      <c r="D7266" t="s">
        <v>41</v>
      </c>
      <c r="E7266" t="s">
        <v>74</v>
      </c>
      <c r="F7266" t="s">
        <v>16</v>
      </c>
      <c r="G7266">
        <v>14952.37</v>
      </c>
      <c r="H7266" s="1">
        <v>43369</v>
      </c>
      <c r="I7266" t="str">
        <f t="shared" si="339"/>
        <v>26</v>
      </c>
      <c r="J7266" t="str">
        <f t="shared" si="340"/>
        <v>September</v>
      </c>
      <c r="K7266" t="str">
        <f t="shared" si="341"/>
        <v>2018</v>
      </c>
      <c r="L7266" s="15">
        <v>0.375</v>
      </c>
      <c r="M7266">
        <f>HOUR(K7266:K19308)</f>
        <v>0</v>
      </c>
      <c r="N7266">
        <f>MINUTE(K7266:K19308)</f>
        <v>0</v>
      </c>
      <c r="O7266">
        <f>SECOND(K7266:K19308)</f>
        <v>0</v>
      </c>
      <c r="P7266">
        <v>25</v>
      </c>
      <c r="Q7266">
        <f>G7266-P7266</f>
        <v>14927.37</v>
      </c>
      <c r="R7266" t="s">
        <v>1833</v>
      </c>
      <c r="S7266" t="s">
        <v>18</v>
      </c>
      <c r="T7266" t="s">
        <v>19</v>
      </c>
    </row>
    <row r="7267" spans="1:20" x14ac:dyDescent="0.35">
      <c r="A7267" t="s">
        <v>29</v>
      </c>
      <c r="B7267" t="s">
        <v>75</v>
      </c>
      <c r="C7267" t="s">
        <v>13</v>
      </c>
      <c r="D7267" t="s">
        <v>31</v>
      </c>
      <c r="E7267" t="s">
        <v>76</v>
      </c>
      <c r="F7267" t="s">
        <v>24</v>
      </c>
      <c r="G7267">
        <v>4073.09</v>
      </c>
      <c r="H7267" s="1">
        <v>43369</v>
      </c>
      <c r="I7267" t="str">
        <f t="shared" si="339"/>
        <v>26</v>
      </c>
      <c r="J7267" t="str">
        <f t="shared" si="340"/>
        <v>September</v>
      </c>
      <c r="K7267" t="str">
        <f t="shared" si="341"/>
        <v>2018</v>
      </c>
      <c r="L7267" s="15">
        <v>0.375</v>
      </c>
      <c r="M7267">
        <f>HOUR(K7267:K19309)</f>
        <v>0</v>
      </c>
      <c r="N7267">
        <f>MINUTE(K7267:K19309)</f>
        <v>0</v>
      </c>
      <c r="O7267">
        <f>SECOND(K7267:K19309)</f>
        <v>0</v>
      </c>
      <c r="P7267">
        <v>36</v>
      </c>
      <c r="Q7267">
        <f>G7267-P7267</f>
        <v>4037.09</v>
      </c>
      <c r="R7267" t="s">
        <v>1833</v>
      </c>
      <c r="S7267" t="s">
        <v>18</v>
      </c>
      <c r="T7267" t="s">
        <v>19</v>
      </c>
    </row>
    <row r="7268" spans="1:20" x14ac:dyDescent="0.35">
      <c r="A7268" t="s">
        <v>29</v>
      </c>
      <c r="B7268" t="s">
        <v>156</v>
      </c>
      <c r="C7268" t="s">
        <v>13</v>
      </c>
      <c r="D7268" t="s">
        <v>41</v>
      </c>
      <c r="E7268" t="s">
        <v>76</v>
      </c>
      <c r="F7268" t="s">
        <v>24</v>
      </c>
      <c r="G7268">
        <v>40655.410000000003</v>
      </c>
      <c r="H7268" s="1">
        <v>43369</v>
      </c>
      <c r="I7268" t="str">
        <f t="shared" si="339"/>
        <v>26</v>
      </c>
      <c r="J7268" t="str">
        <f t="shared" si="340"/>
        <v>September</v>
      </c>
      <c r="K7268" t="str">
        <f t="shared" si="341"/>
        <v>2018</v>
      </c>
      <c r="L7268" s="15">
        <v>0.375</v>
      </c>
      <c r="M7268">
        <f>HOUR(K7268:K19310)</f>
        <v>0</v>
      </c>
      <c r="N7268">
        <f>MINUTE(K7268:K19310)</f>
        <v>0</v>
      </c>
      <c r="O7268">
        <f>SECOND(K7268:K19310)</f>
        <v>0</v>
      </c>
      <c r="P7268">
        <v>150</v>
      </c>
      <c r="Q7268">
        <f>G7268-P7268</f>
        <v>40505.410000000003</v>
      </c>
      <c r="R7268" t="s">
        <v>1833</v>
      </c>
      <c r="S7268" t="s">
        <v>18</v>
      </c>
      <c r="T7268" t="s">
        <v>19</v>
      </c>
    </row>
    <row r="7269" spans="1:20" x14ac:dyDescent="0.35">
      <c r="A7269" t="s">
        <v>11</v>
      </c>
      <c r="B7269" t="s">
        <v>262</v>
      </c>
      <c r="C7269" t="s">
        <v>13</v>
      </c>
      <c r="D7269" t="s">
        <v>20</v>
      </c>
      <c r="E7269" t="s">
        <v>263</v>
      </c>
      <c r="F7269" t="s">
        <v>16</v>
      </c>
      <c r="G7269">
        <v>6636.05</v>
      </c>
      <c r="H7269" s="1">
        <v>43369</v>
      </c>
      <c r="I7269" t="str">
        <f t="shared" si="339"/>
        <v>26</v>
      </c>
      <c r="J7269" t="str">
        <f t="shared" si="340"/>
        <v>September</v>
      </c>
      <c r="K7269" t="str">
        <f t="shared" si="341"/>
        <v>2018</v>
      </c>
      <c r="L7269" s="15">
        <v>0.37733796296296296</v>
      </c>
      <c r="M7269">
        <f>HOUR(K7269:K19311)</f>
        <v>0</v>
      </c>
      <c r="N7269">
        <f>MINUTE(K7269:K19311)</f>
        <v>0</v>
      </c>
      <c r="O7269">
        <f>SECOND(K7269:K19311)</f>
        <v>0</v>
      </c>
      <c r="P7269">
        <v>43.29</v>
      </c>
      <c r="Q7269">
        <f>G7269-P7269</f>
        <v>6592.76</v>
      </c>
      <c r="R7269" t="s">
        <v>36</v>
      </c>
      <c r="S7269" t="s">
        <v>18</v>
      </c>
      <c r="T7269" t="s">
        <v>19</v>
      </c>
    </row>
    <row r="7270" spans="1:20" x14ac:dyDescent="0.35">
      <c r="A7270" t="s">
        <v>11</v>
      </c>
      <c r="B7270" t="s">
        <v>179</v>
      </c>
      <c r="C7270" t="s">
        <v>13</v>
      </c>
      <c r="D7270" t="s">
        <v>20</v>
      </c>
      <c r="E7270" t="s">
        <v>171</v>
      </c>
      <c r="F7270" t="s">
        <v>24</v>
      </c>
      <c r="G7270">
        <v>6711.08</v>
      </c>
      <c r="H7270" s="1">
        <v>43369</v>
      </c>
      <c r="I7270" t="str">
        <f t="shared" si="339"/>
        <v>26</v>
      </c>
      <c r="J7270" t="str">
        <f t="shared" si="340"/>
        <v>September</v>
      </c>
      <c r="K7270" t="str">
        <f t="shared" si="341"/>
        <v>2018</v>
      </c>
      <c r="L7270" s="15">
        <v>0.38005787037037037</v>
      </c>
      <c r="M7270">
        <f>HOUR(K7270:K19312)</f>
        <v>0</v>
      </c>
      <c r="N7270">
        <f>MINUTE(K7270:K19312)</f>
        <v>0</v>
      </c>
      <c r="O7270">
        <f>SECOND(K7270:K19312)</f>
        <v>0</v>
      </c>
      <c r="P7270">
        <v>31.6</v>
      </c>
      <c r="Q7270">
        <f>G7270-P7270</f>
        <v>6679.48</v>
      </c>
      <c r="R7270" t="s">
        <v>1259</v>
      </c>
      <c r="S7270" t="s">
        <v>18</v>
      </c>
      <c r="T7270" t="s">
        <v>19</v>
      </c>
    </row>
    <row r="7271" spans="1:20" x14ac:dyDescent="0.35">
      <c r="A7271" t="s">
        <v>11</v>
      </c>
      <c r="B7271" t="s">
        <v>22</v>
      </c>
      <c r="C7271" t="s">
        <v>13</v>
      </c>
      <c r="D7271" t="s">
        <v>14</v>
      </c>
      <c r="E7271" t="s">
        <v>23</v>
      </c>
      <c r="F7271" t="s">
        <v>24</v>
      </c>
      <c r="G7271">
        <v>1204.08</v>
      </c>
      <c r="H7271" s="1">
        <v>43369</v>
      </c>
      <c r="I7271" t="str">
        <f t="shared" si="339"/>
        <v>26</v>
      </c>
      <c r="J7271" t="str">
        <f t="shared" si="340"/>
        <v>September</v>
      </c>
      <c r="K7271" t="str">
        <f t="shared" si="341"/>
        <v>2018</v>
      </c>
      <c r="L7271" s="15">
        <v>0.38277777777777783</v>
      </c>
      <c r="M7271">
        <f>HOUR(K7271:K19313)</f>
        <v>0</v>
      </c>
      <c r="N7271">
        <f>MINUTE(K7271:K19313)</f>
        <v>0</v>
      </c>
      <c r="O7271">
        <f>SECOND(K7271:K19313)</f>
        <v>0</v>
      </c>
      <c r="P7271">
        <v>9.18</v>
      </c>
      <c r="Q7271">
        <f>G7271-P7271</f>
        <v>1194.8999999999999</v>
      </c>
      <c r="R7271" t="s">
        <v>330</v>
      </c>
      <c r="S7271" t="s">
        <v>18</v>
      </c>
      <c r="T7271" t="s">
        <v>19</v>
      </c>
    </row>
    <row r="7272" spans="1:20" x14ac:dyDescent="0.35">
      <c r="A7272" t="s">
        <v>11</v>
      </c>
      <c r="B7272" t="s">
        <v>47</v>
      </c>
      <c r="C7272" t="s">
        <v>13</v>
      </c>
      <c r="D7272" t="s">
        <v>14</v>
      </c>
      <c r="E7272" t="s">
        <v>48</v>
      </c>
      <c r="F7272" t="s">
        <v>24</v>
      </c>
      <c r="G7272">
        <v>15234.52</v>
      </c>
      <c r="H7272" s="1">
        <v>43369</v>
      </c>
      <c r="I7272" t="str">
        <f t="shared" si="339"/>
        <v>26</v>
      </c>
      <c r="J7272" t="str">
        <f t="shared" si="340"/>
        <v>September</v>
      </c>
      <c r="K7272" t="str">
        <f t="shared" si="341"/>
        <v>2018</v>
      </c>
      <c r="L7272" s="15">
        <v>0.38550925925925927</v>
      </c>
      <c r="M7272">
        <f>HOUR(K7272:K19314)</f>
        <v>0</v>
      </c>
      <c r="N7272">
        <f>MINUTE(K7272:K19314)</f>
        <v>0</v>
      </c>
      <c r="O7272">
        <f>SECOND(K7272:K19314)</f>
        <v>0</v>
      </c>
      <c r="P7272">
        <v>13.4</v>
      </c>
      <c r="Q7272">
        <f>G7272-P7272</f>
        <v>15221.12</v>
      </c>
      <c r="R7272" t="s">
        <v>36</v>
      </c>
      <c r="S7272" t="s">
        <v>18</v>
      </c>
      <c r="T7272" t="s">
        <v>19</v>
      </c>
    </row>
    <row r="7273" spans="1:20" x14ac:dyDescent="0.35">
      <c r="A7273" t="s">
        <v>11</v>
      </c>
      <c r="B7273" t="s">
        <v>85</v>
      </c>
      <c r="C7273" t="s">
        <v>13</v>
      </c>
      <c r="D7273" t="s">
        <v>20</v>
      </c>
      <c r="E7273" t="s">
        <v>86</v>
      </c>
      <c r="F7273" t="s">
        <v>16</v>
      </c>
      <c r="G7273">
        <v>22055.11</v>
      </c>
      <c r="H7273" s="1">
        <v>43369</v>
      </c>
      <c r="I7273" t="str">
        <f t="shared" si="339"/>
        <v>26</v>
      </c>
      <c r="J7273" t="str">
        <f t="shared" si="340"/>
        <v>September</v>
      </c>
      <c r="K7273" t="str">
        <f t="shared" si="341"/>
        <v>2018</v>
      </c>
      <c r="L7273" s="15">
        <v>0.38822916666666668</v>
      </c>
      <c r="M7273">
        <f>HOUR(K7273:K19315)</f>
        <v>0</v>
      </c>
      <c r="N7273">
        <f>MINUTE(K7273:K19315)</f>
        <v>0</v>
      </c>
      <c r="O7273">
        <f>SECOND(K7273:K19315)</f>
        <v>0</v>
      </c>
      <c r="P7273">
        <v>156.68</v>
      </c>
      <c r="Q7273">
        <f>G7273-P7273</f>
        <v>21898.43</v>
      </c>
      <c r="R7273" t="s">
        <v>862</v>
      </c>
      <c r="S7273" t="s">
        <v>18</v>
      </c>
      <c r="T7273" t="s">
        <v>19</v>
      </c>
    </row>
    <row r="7274" spans="1:20" x14ac:dyDescent="0.35">
      <c r="A7274" t="s">
        <v>11</v>
      </c>
      <c r="B7274" t="s">
        <v>65</v>
      </c>
      <c r="C7274" t="s">
        <v>13</v>
      </c>
      <c r="D7274" t="s">
        <v>20</v>
      </c>
      <c r="E7274" t="s">
        <v>66</v>
      </c>
      <c r="F7274" t="s">
        <v>16</v>
      </c>
      <c r="G7274">
        <v>6004.14</v>
      </c>
      <c r="H7274" s="1">
        <v>43369</v>
      </c>
      <c r="I7274" t="str">
        <f t="shared" si="339"/>
        <v>26</v>
      </c>
      <c r="J7274" t="str">
        <f t="shared" si="340"/>
        <v>September</v>
      </c>
      <c r="K7274" t="str">
        <f t="shared" si="341"/>
        <v>2018</v>
      </c>
      <c r="L7274" s="15">
        <v>0.39094907407407403</v>
      </c>
      <c r="M7274">
        <f>HOUR(K7274:K19316)</f>
        <v>0</v>
      </c>
      <c r="N7274">
        <f>MINUTE(K7274:K19316)</f>
        <v>0</v>
      </c>
      <c r="O7274">
        <f>SECOND(K7274:K19316)</f>
        <v>0</v>
      </c>
      <c r="P7274">
        <v>32.090000000000003</v>
      </c>
      <c r="Q7274">
        <f>G7274-P7274</f>
        <v>5972.05</v>
      </c>
      <c r="R7274" t="s">
        <v>858</v>
      </c>
      <c r="S7274" t="s">
        <v>18</v>
      </c>
      <c r="T7274" t="s">
        <v>19</v>
      </c>
    </row>
    <row r="7275" spans="1:20" x14ac:dyDescent="0.35">
      <c r="A7275" t="s">
        <v>11</v>
      </c>
      <c r="B7275" t="s">
        <v>215</v>
      </c>
      <c r="C7275" t="s">
        <v>13</v>
      </c>
      <c r="D7275" t="s">
        <v>20</v>
      </c>
      <c r="E7275" t="s">
        <v>216</v>
      </c>
      <c r="F7275" t="s">
        <v>24</v>
      </c>
      <c r="G7275">
        <v>5105.37</v>
      </c>
      <c r="H7275" s="1">
        <v>43369</v>
      </c>
      <c r="I7275" t="str">
        <f t="shared" si="339"/>
        <v>26</v>
      </c>
      <c r="J7275" t="str">
        <f t="shared" si="340"/>
        <v>September</v>
      </c>
      <c r="K7275" t="str">
        <f t="shared" si="341"/>
        <v>2018</v>
      </c>
      <c r="L7275" s="15">
        <v>0.39368055555555559</v>
      </c>
      <c r="M7275">
        <f>HOUR(K7275:K19317)</f>
        <v>0</v>
      </c>
      <c r="N7275">
        <f>MINUTE(K7275:K19317)</f>
        <v>0</v>
      </c>
      <c r="O7275">
        <f>SECOND(K7275:K19317)</f>
        <v>0</v>
      </c>
      <c r="P7275">
        <v>25.82</v>
      </c>
      <c r="Q7275">
        <f>G7275-P7275</f>
        <v>5079.55</v>
      </c>
      <c r="R7275" t="s">
        <v>21</v>
      </c>
      <c r="S7275" t="s">
        <v>18</v>
      </c>
      <c r="T7275" t="s">
        <v>19</v>
      </c>
    </row>
    <row r="7276" spans="1:20" x14ac:dyDescent="0.35">
      <c r="A7276" t="s">
        <v>11</v>
      </c>
      <c r="B7276" t="s">
        <v>215</v>
      </c>
      <c r="C7276" t="s">
        <v>13</v>
      </c>
      <c r="D7276" t="s">
        <v>20</v>
      </c>
      <c r="E7276" t="s">
        <v>216</v>
      </c>
      <c r="F7276" t="s">
        <v>24</v>
      </c>
      <c r="G7276">
        <v>5070.3999999999996</v>
      </c>
      <c r="H7276" s="1">
        <v>43369</v>
      </c>
      <c r="I7276" t="str">
        <f t="shared" si="339"/>
        <v>26</v>
      </c>
      <c r="J7276" t="str">
        <f t="shared" si="340"/>
        <v>September</v>
      </c>
      <c r="K7276" t="str">
        <f t="shared" si="341"/>
        <v>2018</v>
      </c>
      <c r="L7276" s="15">
        <v>0.39640046296296294</v>
      </c>
      <c r="M7276">
        <f>HOUR(K7276:K19318)</f>
        <v>0</v>
      </c>
      <c r="N7276">
        <f>MINUTE(K7276:K19318)</f>
        <v>0</v>
      </c>
      <c r="O7276">
        <f>SECOND(K7276:K19318)</f>
        <v>0</v>
      </c>
      <c r="P7276">
        <v>34.97</v>
      </c>
      <c r="Q7276">
        <f>G7276-P7276</f>
        <v>5035.4299999999994</v>
      </c>
      <c r="R7276" t="s">
        <v>88</v>
      </c>
      <c r="S7276" t="s">
        <v>18</v>
      </c>
      <c r="T7276" t="s">
        <v>19</v>
      </c>
    </row>
    <row r="7277" spans="1:20" x14ac:dyDescent="0.35">
      <c r="A7277" t="s">
        <v>11</v>
      </c>
      <c r="B7277" t="s">
        <v>197</v>
      </c>
      <c r="C7277" t="s">
        <v>13</v>
      </c>
      <c r="D7277" t="s">
        <v>14</v>
      </c>
      <c r="E7277" t="s">
        <v>23</v>
      </c>
      <c r="F7277" t="s">
        <v>24</v>
      </c>
      <c r="G7277">
        <v>36102.58</v>
      </c>
      <c r="H7277" s="1">
        <v>43369</v>
      </c>
      <c r="I7277" t="str">
        <f t="shared" si="339"/>
        <v>26</v>
      </c>
      <c r="J7277" t="str">
        <f t="shared" si="340"/>
        <v>September</v>
      </c>
      <c r="K7277" t="str">
        <f t="shared" si="341"/>
        <v>2018</v>
      </c>
      <c r="L7277" s="15">
        <v>0.39912037037037035</v>
      </c>
      <c r="M7277">
        <f>HOUR(K7277:K19319)</f>
        <v>0</v>
      </c>
      <c r="N7277">
        <f>MINUTE(K7277:K19319)</f>
        <v>0</v>
      </c>
      <c r="O7277">
        <f>SECOND(K7277:K19319)</f>
        <v>0</v>
      </c>
      <c r="P7277">
        <v>26.72</v>
      </c>
      <c r="Q7277">
        <f>G7277-P7277</f>
        <v>36075.86</v>
      </c>
      <c r="R7277" t="s">
        <v>693</v>
      </c>
      <c r="S7277" t="s">
        <v>18</v>
      </c>
      <c r="T7277" t="s">
        <v>19</v>
      </c>
    </row>
    <row r="7278" spans="1:20" x14ac:dyDescent="0.35">
      <c r="A7278" t="s">
        <v>11</v>
      </c>
      <c r="B7278" t="s">
        <v>65</v>
      </c>
      <c r="C7278" t="s">
        <v>13</v>
      </c>
      <c r="D7278" t="s">
        <v>20</v>
      </c>
      <c r="E7278" t="s">
        <v>66</v>
      </c>
      <c r="F7278" t="s">
        <v>16</v>
      </c>
      <c r="G7278">
        <v>5648.9</v>
      </c>
      <c r="H7278" s="1">
        <v>43369</v>
      </c>
      <c r="I7278" t="str">
        <f t="shared" si="339"/>
        <v>26</v>
      </c>
      <c r="J7278" t="str">
        <f t="shared" si="340"/>
        <v>September</v>
      </c>
      <c r="K7278" t="str">
        <f t="shared" si="341"/>
        <v>2018</v>
      </c>
      <c r="L7278" s="15">
        <v>0.40457175925925926</v>
      </c>
      <c r="M7278">
        <f>HOUR(K7278:K19320)</f>
        <v>0</v>
      </c>
      <c r="N7278">
        <f>MINUTE(K7278:K19320)</f>
        <v>0</v>
      </c>
      <c r="O7278">
        <f>SECOND(K7278:K19320)</f>
        <v>0</v>
      </c>
      <c r="P7278">
        <v>355.24</v>
      </c>
      <c r="Q7278">
        <f>G7278-P7278</f>
        <v>5293.66</v>
      </c>
      <c r="R7278" t="s">
        <v>251</v>
      </c>
      <c r="S7278" t="s">
        <v>18</v>
      </c>
      <c r="T7278" t="s">
        <v>19</v>
      </c>
    </row>
    <row r="7279" spans="1:20" x14ac:dyDescent="0.35">
      <c r="A7279" t="s">
        <v>11</v>
      </c>
      <c r="B7279" t="s">
        <v>80</v>
      </c>
      <c r="C7279" t="s">
        <v>13</v>
      </c>
      <c r="D7279" t="s">
        <v>14</v>
      </c>
      <c r="E7279" t="s">
        <v>81</v>
      </c>
      <c r="F7279" t="s">
        <v>24</v>
      </c>
      <c r="G7279">
        <v>17927.18</v>
      </c>
      <c r="H7279" s="1">
        <v>43369</v>
      </c>
      <c r="I7279" t="str">
        <f t="shared" si="339"/>
        <v>26</v>
      </c>
      <c r="J7279" t="str">
        <f t="shared" si="340"/>
        <v>September</v>
      </c>
      <c r="K7279" t="str">
        <f t="shared" si="341"/>
        <v>2018</v>
      </c>
      <c r="L7279" s="15">
        <v>0.40729166666666666</v>
      </c>
      <c r="M7279">
        <f>HOUR(K7279:K19321)</f>
        <v>0</v>
      </c>
      <c r="N7279">
        <f>MINUTE(K7279:K19321)</f>
        <v>0</v>
      </c>
      <c r="O7279">
        <f>SECOND(K7279:K19321)</f>
        <v>0</v>
      </c>
      <c r="P7279">
        <v>12.39</v>
      </c>
      <c r="Q7279">
        <f>G7279-P7279</f>
        <v>17914.79</v>
      </c>
      <c r="R7279" t="s">
        <v>1160</v>
      </c>
      <c r="S7279" t="s">
        <v>18</v>
      </c>
      <c r="T7279" t="s">
        <v>19</v>
      </c>
    </row>
    <row r="7280" spans="1:20" x14ac:dyDescent="0.35">
      <c r="A7280" t="s">
        <v>11</v>
      </c>
      <c r="B7280" t="s">
        <v>170</v>
      </c>
      <c r="C7280" t="s">
        <v>13</v>
      </c>
      <c r="D7280" t="s">
        <v>14</v>
      </c>
      <c r="E7280" t="s">
        <v>171</v>
      </c>
      <c r="F7280" t="s">
        <v>24</v>
      </c>
      <c r="G7280">
        <v>8519.0400000000009</v>
      </c>
      <c r="H7280" s="1">
        <v>43369</v>
      </c>
      <c r="I7280" t="str">
        <f t="shared" si="339"/>
        <v>26</v>
      </c>
      <c r="J7280" t="str">
        <f t="shared" si="340"/>
        <v>September</v>
      </c>
      <c r="K7280" t="str">
        <f t="shared" si="341"/>
        <v>2018</v>
      </c>
      <c r="L7280" s="15">
        <v>0.41001157407407413</v>
      </c>
      <c r="M7280">
        <f>HOUR(K7280:K19322)</f>
        <v>0</v>
      </c>
      <c r="N7280">
        <f>MINUTE(K7280:K19322)</f>
        <v>0</v>
      </c>
      <c r="O7280">
        <f>SECOND(K7280:K19322)</f>
        <v>0</v>
      </c>
      <c r="P7280">
        <v>6.89</v>
      </c>
      <c r="Q7280">
        <f>G7280-P7280</f>
        <v>8512.1500000000015</v>
      </c>
      <c r="R7280" t="s">
        <v>931</v>
      </c>
      <c r="S7280" t="s">
        <v>18</v>
      </c>
      <c r="T7280" t="s">
        <v>19</v>
      </c>
    </row>
    <row r="7281" spans="1:20" x14ac:dyDescent="0.35">
      <c r="A7281" t="s">
        <v>11</v>
      </c>
      <c r="B7281" t="s">
        <v>100</v>
      </c>
      <c r="C7281" t="s">
        <v>13</v>
      </c>
      <c r="D7281" t="s">
        <v>20</v>
      </c>
      <c r="E7281" t="s">
        <v>101</v>
      </c>
      <c r="F7281" t="s">
        <v>16</v>
      </c>
      <c r="G7281">
        <v>6255.71</v>
      </c>
      <c r="H7281" s="1">
        <v>43369</v>
      </c>
      <c r="I7281" t="str">
        <f t="shared" si="339"/>
        <v>26</v>
      </c>
      <c r="J7281" t="str">
        <f t="shared" si="340"/>
        <v>September</v>
      </c>
      <c r="K7281" t="str">
        <f t="shared" si="341"/>
        <v>2018</v>
      </c>
      <c r="L7281" s="15">
        <v>0.41274305555555557</v>
      </c>
      <c r="M7281">
        <f>HOUR(K7281:K19323)</f>
        <v>0</v>
      </c>
      <c r="N7281">
        <f>MINUTE(K7281:K19323)</f>
        <v>0</v>
      </c>
      <c r="O7281">
        <f>SECOND(K7281:K19323)</f>
        <v>0</v>
      </c>
      <c r="P7281">
        <v>6.25</v>
      </c>
      <c r="Q7281">
        <f>G7281-P7281</f>
        <v>6249.46</v>
      </c>
      <c r="R7281" t="s">
        <v>1054</v>
      </c>
      <c r="S7281" t="s">
        <v>18</v>
      </c>
      <c r="T7281" t="s">
        <v>19</v>
      </c>
    </row>
    <row r="7282" spans="1:20" x14ac:dyDescent="0.35">
      <c r="A7282" t="s">
        <v>11</v>
      </c>
      <c r="B7282" t="s">
        <v>138</v>
      </c>
      <c r="C7282" t="s">
        <v>13</v>
      </c>
      <c r="D7282" t="s">
        <v>14</v>
      </c>
      <c r="E7282" t="s">
        <v>139</v>
      </c>
      <c r="F7282" t="s">
        <v>16</v>
      </c>
      <c r="G7282">
        <v>199628.79999999999</v>
      </c>
      <c r="H7282" s="1">
        <v>43369</v>
      </c>
      <c r="I7282" t="str">
        <f t="shared" si="339"/>
        <v>26</v>
      </c>
      <c r="J7282" t="str">
        <f t="shared" si="340"/>
        <v>September</v>
      </c>
      <c r="K7282" t="str">
        <f t="shared" si="341"/>
        <v>2018</v>
      </c>
      <c r="L7282" s="15">
        <v>0.41546296296296298</v>
      </c>
      <c r="M7282">
        <f>HOUR(K7282:K19324)</f>
        <v>0</v>
      </c>
      <c r="N7282">
        <f>MINUTE(K7282:K19324)</f>
        <v>0</v>
      </c>
      <c r="O7282">
        <f>SECOND(K7282:K19324)</f>
        <v>0</v>
      </c>
      <c r="P7282">
        <v>31.74</v>
      </c>
      <c r="Q7282">
        <f>G7282-P7282</f>
        <v>199597.06</v>
      </c>
      <c r="R7282" t="s">
        <v>1564</v>
      </c>
      <c r="S7282" t="s">
        <v>18</v>
      </c>
      <c r="T7282" t="s">
        <v>19</v>
      </c>
    </row>
    <row r="7283" spans="1:20" x14ac:dyDescent="0.35">
      <c r="A7283" t="s">
        <v>29</v>
      </c>
      <c r="B7283" t="s">
        <v>25</v>
      </c>
      <c r="C7283" t="s">
        <v>13</v>
      </c>
      <c r="D7283" t="s">
        <v>31</v>
      </c>
      <c r="E7283" t="s">
        <v>26</v>
      </c>
      <c r="F7283" t="s">
        <v>16</v>
      </c>
      <c r="G7283">
        <v>4204.1000000000004</v>
      </c>
      <c r="H7283" s="1">
        <v>43369</v>
      </c>
      <c r="I7283" t="str">
        <f t="shared" si="339"/>
        <v>26</v>
      </c>
      <c r="J7283" t="str">
        <f t="shared" si="340"/>
        <v>September</v>
      </c>
      <c r="K7283" t="str">
        <f t="shared" si="341"/>
        <v>2018</v>
      </c>
      <c r="L7283" s="15">
        <v>0.41666666666666669</v>
      </c>
      <c r="M7283">
        <f>HOUR(K7283:K19325)</f>
        <v>0</v>
      </c>
      <c r="N7283">
        <f>MINUTE(K7283:K19325)</f>
        <v>0</v>
      </c>
      <c r="O7283">
        <f>SECOND(K7283:K19325)</f>
        <v>0</v>
      </c>
      <c r="P7283">
        <v>32</v>
      </c>
      <c r="Q7283">
        <f>G7283-P7283</f>
        <v>4172.1000000000004</v>
      </c>
      <c r="R7283" t="s">
        <v>1833</v>
      </c>
      <c r="S7283" t="s">
        <v>18</v>
      </c>
      <c r="T7283" t="s">
        <v>19</v>
      </c>
    </row>
    <row r="7284" spans="1:20" x14ac:dyDescent="0.35">
      <c r="A7284" t="s">
        <v>29</v>
      </c>
      <c r="B7284" t="s">
        <v>106</v>
      </c>
      <c r="C7284" t="s">
        <v>13</v>
      </c>
      <c r="D7284" t="s">
        <v>41</v>
      </c>
      <c r="E7284" t="s">
        <v>107</v>
      </c>
      <c r="F7284" t="s">
        <v>16</v>
      </c>
      <c r="G7284">
        <v>7992.36</v>
      </c>
      <c r="H7284" s="1">
        <v>43369</v>
      </c>
      <c r="I7284" t="str">
        <f t="shared" si="339"/>
        <v>26</v>
      </c>
      <c r="J7284" t="str">
        <f t="shared" si="340"/>
        <v>September</v>
      </c>
      <c r="K7284" t="str">
        <f t="shared" si="341"/>
        <v>2018</v>
      </c>
      <c r="L7284" s="15">
        <v>0.41666666666666669</v>
      </c>
      <c r="M7284">
        <f>HOUR(K7284:K19326)</f>
        <v>0</v>
      </c>
      <c r="N7284">
        <f>MINUTE(K7284:K19326)</f>
        <v>0</v>
      </c>
      <c r="O7284">
        <f>SECOND(K7284:K19326)</f>
        <v>0</v>
      </c>
      <c r="P7284">
        <v>39</v>
      </c>
      <c r="Q7284">
        <f>G7284-P7284</f>
        <v>7953.36</v>
      </c>
      <c r="R7284" t="s">
        <v>1833</v>
      </c>
      <c r="S7284" t="s">
        <v>18</v>
      </c>
      <c r="T7284" t="s">
        <v>19</v>
      </c>
    </row>
    <row r="7285" spans="1:20" x14ac:dyDescent="0.35">
      <c r="A7285" t="s">
        <v>29</v>
      </c>
      <c r="B7285" t="s">
        <v>108</v>
      </c>
      <c r="C7285" t="s">
        <v>13</v>
      </c>
      <c r="D7285" t="s">
        <v>31</v>
      </c>
      <c r="E7285" t="s">
        <v>81</v>
      </c>
      <c r="F7285" t="s">
        <v>24</v>
      </c>
      <c r="G7285">
        <v>6946.01</v>
      </c>
      <c r="H7285" s="1">
        <v>43369</v>
      </c>
      <c r="I7285" t="str">
        <f t="shared" si="339"/>
        <v>26</v>
      </c>
      <c r="J7285" t="str">
        <f t="shared" si="340"/>
        <v>September</v>
      </c>
      <c r="K7285" t="str">
        <f t="shared" si="341"/>
        <v>2018</v>
      </c>
      <c r="L7285" s="15">
        <v>0.41666666666666669</v>
      </c>
      <c r="M7285">
        <f>HOUR(K7285:K19327)</f>
        <v>0</v>
      </c>
      <c r="N7285">
        <f>MINUTE(K7285:K19327)</f>
        <v>0</v>
      </c>
      <c r="O7285">
        <f>SECOND(K7285:K19327)</f>
        <v>0</v>
      </c>
      <c r="P7285">
        <v>34</v>
      </c>
      <c r="Q7285">
        <f>G7285-P7285</f>
        <v>6912.01</v>
      </c>
      <c r="R7285" t="s">
        <v>1833</v>
      </c>
      <c r="S7285" t="s">
        <v>18</v>
      </c>
      <c r="T7285" t="s">
        <v>19</v>
      </c>
    </row>
    <row r="7286" spans="1:20" x14ac:dyDescent="0.35">
      <c r="A7286" t="s">
        <v>29</v>
      </c>
      <c r="B7286" t="s">
        <v>109</v>
      </c>
      <c r="C7286" t="s">
        <v>13</v>
      </c>
      <c r="D7286" t="s">
        <v>31</v>
      </c>
      <c r="E7286" t="s">
        <v>110</v>
      </c>
      <c r="F7286" t="s">
        <v>24</v>
      </c>
      <c r="G7286">
        <v>7984.24</v>
      </c>
      <c r="H7286" s="1">
        <v>43369</v>
      </c>
      <c r="I7286" t="str">
        <f t="shared" si="339"/>
        <v>26</v>
      </c>
      <c r="J7286" t="str">
        <f t="shared" si="340"/>
        <v>September</v>
      </c>
      <c r="K7286" t="str">
        <f t="shared" si="341"/>
        <v>2018</v>
      </c>
      <c r="L7286" s="15">
        <v>0.41666666666666669</v>
      </c>
      <c r="M7286">
        <f>HOUR(K7286:K19328)</f>
        <v>0</v>
      </c>
      <c r="N7286">
        <f>MINUTE(K7286:K19328)</f>
        <v>0</v>
      </c>
      <c r="O7286">
        <f>SECOND(K7286:K19328)</f>
        <v>0</v>
      </c>
      <c r="P7286">
        <v>29</v>
      </c>
      <c r="Q7286">
        <f>G7286-P7286</f>
        <v>7955.24</v>
      </c>
      <c r="R7286" t="s">
        <v>1833</v>
      </c>
      <c r="S7286" t="s">
        <v>18</v>
      </c>
      <c r="T7286" t="s">
        <v>19</v>
      </c>
    </row>
    <row r="7287" spans="1:20" x14ac:dyDescent="0.35">
      <c r="A7287" t="s">
        <v>29</v>
      </c>
      <c r="B7287" t="s">
        <v>71</v>
      </c>
      <c r="C7287" t="s">
        <v>13</v>
      </c>
      <c r="D7287" t="s">
        <v>31</v>
      </c>
      <c r="E7287" t="s">
        <v>63</v>
      </c>
      <c r="F7287" t="s">
        <v>24</v>
      </c>
      <c r="G7287">
        <v>6560.22</v>
      </c>
      <c r="H7287" s="1">
        <v>43369</v>
      </c>
      <c r="I7287" t="str">
        <f t="shared" si="339"/>
        <v>26</v>
      </c>
      <c r="J7287" t="str">
        <f t="shared" si="340"/>
        <v>September</v>
      </c>
      <c r="K7287" t="str">
        <f t="shared" si="341"/>
        <v>2018</v>
      </c>
      <c r="L7287" s="15">
        <v>0.41666666666666669</v>
      </c>
      <c r="M7287">
        <f>HOUR(K7287:K19329)</f>
        <v>0</v>
      </c>
      <c r="N7287">
        <f>MINUTE(K7287:K19329)</f>
        <v>0</v>
      </c>
      <c r="O7287">
        <f>SECOND(K7287:K19329)</f>
        <v>0</v>
      </c>
      <c r="P7287">
        <v>30</v>
      </c>
      <c r="Q7287">
        <f>G7287-P7287</f>
        <v>6530.22</v>
      </c>
      <c r="R7287" t="s">
        <v>1833</v>
      </c>
      <c r="S7287" t="s">
        <v>18</v>
      </c>
      <c r="T7287" t="s">
        <v>19</v>
      </c>
    </row>
    <row r="7288" spans="1:20" x14ac:dyDescent="0.35">
      <c r="A7288" t="s">
        <v>11</v>
      </c>
      <c r="B7288" t="s">
        <v>22</v>
      </c>
      <c r="C7288" t="s">
        <v>13</v>
      </c>
      <c r="D7288" t="s">
        <v>14</v>
      </c>
      <c r="E7288" t="s">
        <v>23</v>
      </c>
      <c r="F7288" t="s">
        <v>24</v>
      </c>
      <c r="G7288">
        <v>1196.33</v>
      </c>
      <c r="H7288" s="1">
        <v>43369</v>
      </c>
      <c r="I7288" t="str">
        <f t="shared" si="339"/>
        <v>26</v>
      </c>
      <c r="J7288" t="str">
        <f t="shared" si="340"/>
        <v>September</v>
      </c>
      <c r="K7288" t="str">
        <f t="shared" si="341"/>
        <v>2018</v>
      </c>
      <c r="L7288" s="15">
        <v>0.4213425925925926</v>
      </c>
      <c r="M7288">
        <f>HOUR(K7288:K19330)</f>
        <v>0</v>
      </c>
      <c r="N7288">
        <f>MINUTE(K7288:K19330)</f>
        <v>0</v>
      </c>
      <c r="O7288">
        <f>SECOND(K7288:K19330)</f>
        <v>0</v>
      </c>
      <c r="P7288">
        <v>7.75</v>
      </c>
      <c r="Q7288">
        <f>G7288-P7288</f>
        <v>1188.58</v>
      </c>
      <c r="R7288" t="s">
        <v>479</v>
      </c>
      <c r="S7288" t="s">
        <v>18</v>
      </c>
      <c r="T7288" t="s">
        <v>19</v>
      </c>
    </row>
    <row r="7289" spans="1:20" x14ac:dyDescent="0.35">
      <c r="A7289" t="s">
        <v>11</v>
      </c>
      <c r="B7289" t="s">
        <v>262</v>
      </c>
      <c r="C7289" t="s">
        <v>13</v>
      </c>
      <c r="D7289" t="s">
        <v>14</v>
      </c>
      <c r="E7289" t="s">
        <v>263</v>
      </c>
      <c r="F7289" t="s">
        <v>16</v>
      </c>
      <c r="G7289">
        <v>6619.88</v>
      </c>
      <c r="H7289" s="1">
        <v>43369</v>
      </c>
      <c r="I7289" t="str">
        <f t="shared" si="339"/>
        <v>26</v>
      </c>
      <c r="J7289" t="str">
        <f t="shared" si="340"/>
        <v>September</v>
      </c>
      <c r="K7289" t="str">
        <f t="shared" si="341"/>
        <v>2018</v>
      </c>
      <c r="L7289" s="15">
        <v>0.42971064814814813</v>
      </c>
      <c r="M7289">
        <f>HOUR(K7289:K19331)</f>
        <v>0</v>
      </c>
      <c r="N7289">
        <f>MINUTE(K7289:K19331)</f>
        <v>0</v>
      </c>
      <c r="O7289">
        <f>SECOND(K7289:K19331)</f>
        <v>0</v>
      </c>
      <c r="P7289">
        <v>16.170000000000002</v>
      </c>
      <c r="Q7289">
        <f>G7289-P7289</f>
        <v>6603.71</v>
      </c>
      <c r="R7289" t="s">
        <v>1565</v>
      </c>
      <c r="S7289" t="s">
        <v>18</v>
      </c>
      <c r="T7289" t="s">
        <v>19</v>
      </c>
    </row>
    <row r="7290" spans="1:20" x14ac:dyDescent="0.35">
      <c r="A7290" t="s">
        <v>11</v>
      </c>
      <c r="B7290" t="s">
        <v>22</v>
      </c>
      <c r="C7290" t="s">
        <v>13</v>
      </c>
      <c r="D7290" t="s">
        <v>14</v>
      </c>
      <c r="E7290" t="s">
        <v>23</v>
      </c>
      <c r="F7290" t="s">
        <v>24</v>
      </c>
      <c r="G7290">
        <v>1119.0899999999999</v>
      </c>
      <c r="H7290" s="1">
        <v>43369</v>
      </c>
      <c r="I7290" t="str">
        <f t="shared" si="339"/>
        <v>26</v>
      </c>
      <c r="J7290" t="str">
        <f t="shared" si="340"/>
        <v>September</v>
      </c>
      <c r="K7290" t="str">
        <f t="shared" si="341"/>
        <v>2018</v>
      </c>
      <c r="L7290" s="15">
        <v>0.43807870370370372</v>
      </c>
      <c r="M7290">
        <f>HOUR(K7290:K19332)</f>
        <v>0</v>
      </c>
      <c r="N7290">
        <f>MINUTE(K7290:K19332)</f>
        <v>0</v>
      </c>
      <c r="O7290">
        <f>SECOND(K7290:K19332)</f>
        <v>0</v>
      </c>
      <c r="P7290">
        <v>77.239999999999995</v>
      </c>
      <c r="Q7290">
        <f>G7290-P7290</f>
        <v>1041.8499999999999</v>
      </c>
      <c r="R7290" t="s">
        <v>21</v>
      </c>
      <c r="S7290" t="s">
        <v>18</v>
      </c>
      <c r="T7290" t="s">
        <v>19</v>
      </c>
    </row>
    <row r="7291" spans="1:20" x14ac:dyDescent="0.35">
      <c r="A7291" t="s">
        <v>11</v>
      </c>
      <c r="B7291" t="s">
        <v>77</v>
      </c>
      <c r="C7291" t="s">
        <v>13</v>
      </c>
      <c r="D7291" t="s">
        <v>14</v>
      </c>
      <c r="E7291" t="s">
        <v>78</v>
      </c>
      <c r="F7291" t="s">
        <v>16</v>
      </c>
      <c r="G7291">
        <v>11382.3</v>
      </c>
      <c r="H7291" s="1">
        <v>43369</v>
      </c>
      <c r="I7291" t="str">
        <f t="shared" si="339"/>
        <v>26</v>
      </c>
      <c r="J7291" t="str">
        <f t="shared" si="340"/>
        <v>September</v>
      </c>
      <c r="K7291" t="str">
        <f t="shared" si="341"/>
        <v>2018</v>
      </c>
      <c r="L7291" s="15">
        <v>0.44644675925925931</v>
      </c>
      <c r="M7291">
        <f>HOUR(K7291:K19333)</f>
        <v>0</v>
      </c>
      <c r="N7291">
        <f>MINUTE(K7291:K19333)</f>
        <v>0</v>
      </c>
      <c r="O7291">
        <f>SECOND(K7291:K19333)</f>
        <v>0</v>
      </c>
      <c r="P7291">
        <v>19.760000000000002</v>
      </c>
      <c r="Q7291">
        <f>G7291-P7291</f>
        <v>11362.539999999999</v>
      </c>
      <c r="R7291" t="s">
        <v>1566</v>
      </c>
      <c r="S7291" t="s">
        <v>18</v>
      </c>
      <c r="T7291" t="s">
        <v>19</v>
      </c>
    </row>
    <row r="7292" spans="1:20" x14ac:dyDescent="0.35">
      <c r="A7292" t="s">
        <v>11</v>
      </c>
      <c r="B7292" t="s">
        <v>138</v>
      </c>
      <c r="C7292" t="s">
        <v>13</v>
      </c>
      <c r="D7292" t="s">
        <v>20</v>
      </c>
      <c r="E7292" t="s">
        <v>139</v>
      </c>
      <c r="F7292" t="s">
        <v>16</v>
      </c>
      <c r="G7292">
        <v>199608.69</v>
      </c>
      <c r="H7292" s="1">
        <v>43369</v>
      </c>
      <c r="I7292" t="str">
        <f t="shared" si="339"/>
        <v>26</v>
      </c>
      <c r="J7292" t="str">
        <f t="shared" si="340"/>
        <v>September</v>
      </c>
      <c r="K7292" t="str">
        <f t="shared" si="341"/>
        <v>2018</v>
      </c>
      <c r="L7292" s="15">
        <v>0.45481481481481478</v>
      </c>
      <c r="M7292">
        <f>HOUR(K7292:K19334)</f>
        <v>0</v>
      </c>
      <c r="N7292">
        <f>MINUTE(K7292:K19334)</f>
        <v>0</v>
      </c>
      <c r="O7292">
        <f>SECOND(K7292:K19334)</f>
        <v>0</v>
      </c>
      <c r="P7292">
        <v>20.11</v>
      </c>
      <c r="Q7292">
        <f>G7292-P7292</f>
        <v>199588.58000000002</v>
      </c>
      <c r="R7292" t="s">
        <v>659</v>
      </c>
      <c r="S7292" t="s">
        <v>18</v>
      </c>
      <c r="T7292" t="s">
        <v>19</v>
      </c>
    </row>
    <row r="7293" spans="1:20" x14ac:dyDescent="0.35">
      <c r="A7293" t="s">
        <v>29</v>
      </c>
      <c r="B7293" t="s">
        <v>45</v>
      </c>
      <c r="C7293" t="s">
        <v>13</v>
      </c>
      <c r="D7293" t="s">
        <v>121</v>
      </c>
      <c r="E7293" t="s">
        <v>46</v>
      </c>
      <c r="F7293" t="s">
        <v>24</v>
      </c>
      <c r="G7293">
        <v>17906.310000000001</v>
      </c>
      <c r="H7293" s="1">
        <v>43369</v>
      </c>
      <c r="I7293" t="str">
        <f t="shared" si="339"/>
        <v>26</v>
      </c>
      <c r="J7293" t="str">
        <f t="shared" si="340"/>
        <v>September</v>
      </c>
      <c r="K7293" t="str">
        <f t="shared" si="341"/>
        <v>2018</v>
      </c>
      <c r="L7293" s="15">
        <v>0.45833333333333331</v>
      </c>
      <c r="M7293">
        <f>HOUR(K7293:K19335)</f>
        <v>0</v>
      </c>
      <c r="N7293">
        <f>MINUTE(K7293:K19335)</f>
        <v>0</v>
      </c>
      <c r="O7293">
        <f>SECOND(K7293:K19335)</f>
        <v>0</v>
      </c>
      <c r="P7293">
        <v>3903.95</v>
      </c>
      <c r="Q7293">
        <f>G7293-P7293</f>
        <v>14002.36</v>
      </c>
      <c r="R7293" t="s">
        <v>1833</v>
      </c>
      <c r="S7293" t="s">
        <v>18</v>
      </c>
      <c r="T7293" t="s">
        <v>122</v>
      </c>
    </row>
    <row r="7294" spans="1:20" x14ac:dyDescent="0.35">
      <c r="A7294" t="s">
        <v>29</v>
      </c>
      <c r="B7294" t="s">
        <v>30</v>
      </c>
      <c r="C7294" t="s">
        <v>13</v>
      </c>
      <c r="D7294" t="s">
        <v>41</v>
      </c>
      <c r="E7294" t="s">
        <v>32</v>
      </c>
      <c r="F7294" t="s">
        <v>24</v>
      </c>
      <c r="G7294">
        <v>6989.29</v>
      </c>
      <c r="H7294" s="1">
        <v>43369</v>
      </c>
      <c r="I7294" t="str">
        <f t="shared" si="339"/>
        <v>26</v>
      </c>
      <c r="J7294" t="str">
        <f t="shared" si="340"/>
        <v>September</v>
      </c>
      <c r="K7294" t="str">
        <f t="shared" si="341"/>
        <v>2018</v>
      </c>
      <c r="L7294" s="15">
        <v>0.45833333333333331</v>
      </c>
      <c r="M7294">
        <f>HOUR(K7294:K19336)</f>
        <v>0</v>
      </c>
      <c r="N7294">
        <f>MINUTE(K7294:K19336)</f>
        <v>0</v>
      </c>
      <c r="O7294">
        <f>SECOND(K7294:K19336)</f>
        <v>0</v>
      </c>
      <c r="P7294">
        <v>183</v>
      </c>
      <c r="Q7294">
        <f>G7294-P7294</f>
        <v>6806.29</v>
      </c>
      <c r="R7294" t="s">
        <v>1833</v>
      </c>
      <c r="S7294" t="s">
        <v>18</v>
      </c>
      <c r="T7294" t="s">
        <v>19</v>
      </c>
    </row>
    <row r="7295" spans="1:20" x14ac:dyDescent="0.35">
      <c r="A7295" t="s">
        <v>11</v>
      </c>
      <c r="B7295" t="s">
        <v>164</v>
      </c>
      <c r="C7295" t="s">
        <v>13</v>
      </c>
      <c r="D7295" t="s">
        <v>20</v>
      </c>
      <c r="E7295" t="s">
        <v>86</v>
      </c>
      <c r="F7295" t="s">
        <v>16</v>
      </c>
      <c r="G7295">
        <v>4238.79</v>
      </c>
      <c r="H7295" s="1">
        <v>43369</v>
      </c>
      <c r="I7295" t="str">
        <f t="shared" si="339"/>
        <v>26</v>
      </c>
      <c r="J7295" t="str">
        <f t="shared" si="340"/>
        <v>September</v>
      </c>
      <c r="K7295" t="str">
        <f t="shared" si="341"/>
        <v>2018</v>
      </c>
      <c r="L7295" s="15">
        <v>0.46103009259259259</v>
      </c>
      <c r="M7295">
        <f>HOUR(K7295:K19337)</f>
        <v>0</v>
      </c>
      <c r="N7295">
        <f>MINUTE(K7295:K19337)</f>
        <v>0</v>
      </c>
      <c r="O7295">
        <f>SECOND(K7295:K19337)</f>
        <v>0</v>
      </c>
      <c r="P7295">
        <v>7.63</v>
      </c>
      <c r="Q7295">
        <f>G7295-P7295</f>
        <v>4231.16</v>
      </c>
      <c r="R7295" t="s">
        <v>856</v>
      </c>
      <c r="S7295" t="s">
        <v>18</v>
      </c>
      <c r="T7295" t="s">
        <v>19</v>
      </c>
    </row>
    <row r="7296" spans="1:20" x14ac:dyDescent="0.35">
      <c r="A7296" t="s">
        <v>11</v>
      </c>
      <c r="B7296" t="s">
        <v>312</v>
      </c>
      <c r="C7296" t="s">
        <v>13</v>
      </c>
      <c r="D7296" t="s">
        <v>14</v>
      </c>
      <c r="E7296" t="s">
        <v>59</v>
      </c>
      <c r="F7296" t="s">
        <v>16</v>
      </c>
      <c r="G7296">
        <v>5249.18</v>
      </c>
      <c r="H7296" s="1">
        <v>43369</v>
      </c>
      <c r="I7296" t="str">
        <f t="shared" si="339"/>
        <v>26</v>
      </c>
      <c r="J7296" t="str">
        <f t="shared" si="340"/>
        <v>September</v>
      </c>
      <c r="K7296" t="str">
        <f t="shared" si="341"/>
        <v>2018</v>
      </c>
      <c r="L7296" s="15">
        <v>0.46569444444444441</v>
      </c>
      <c r="M7296">
        <f>HOUR(K7296:K19338)</f>
        <v>0</v>
      </c>
      <c r="N7296">
        <f>MINUTE(K7296:K19338)</f>
        <v>0</v>
      </c>
      <c r="O7296">
        <f>SECOND(K7296:K19338)</f>
        <v>0</v>
      </c>
      <c r="P7296">
        <v>15.04</v>
      </c>
      <c r="Q7296">
        <f>G7296-P7296</f>
        <v>5234.1400000000003</v>
      </c>
      <c r="R7296" t="s">
        <v>710</v>
      </c>
      <c r="S7296" t="s">
        <v>18</v>
      </c>
      <c r="T7296" t="s">
        <v>19</v>
      </c>
    </row>
    <row r="7297" spans="1:20" x14ac:dyDescent="0.35">
      <c r="A7297" t="s">
        <v>11</v>
      </c>
      <c r="B7297" t="s">
        <v>100</v>
      </c>
      <c r="C7297" t="s">
        <v>13</v>
      </c>
      <c r="D7297" t="s">
        <v>20</v>
      </c>
      <c r="E7297" t="s">
        <v>101</v>
      </c>
      <c r="F7297" t="s">
        <v>16</v>
      </c>
      <c r="G7297">
        <v>6253.05</v>
      </c>
      <c r="H7297" s="1">
        <v>43369</v>
      </c>
      <c r="I7297" t="str">
        <f t="shared" si="339"/>
        <v>26</v>
      </c>
      <c r="J7297" t="str">
        <f t="shared" si="340"/>
        <v>September</v>
      </c>
      <c r="K7297" t="str">
        <f t="shared" si="341"/>
        <v>2018</v>
      </c>
      <c r="L7297" s="15">
        <v>0.47034722222222225</v>
      </c>
      <c r="M7297">
        <f>HOUR(K7297:K19339)</f>
        <v>0</v>
      </c>
      <c r="N7297">
        <f>MINUTE(K7297:K19339)</f>
        <v>0</v>
      </c>
      <c r="O7297">
        <f>SECOND(K7297:K19339)</f>
        <v>0</v>
      </c>
      <c r="P7297">
        <v>2.66</v>
      </c>
      <c r="Q7297">
        <f>G7297-P7297</f>
        <v>6250.39</v>
      </c>
      <c r="R7297" t="s">
        <v>1041</v>
      </c>
      <c r="S7297" t="s">
        <v>18</v>
      </c>
      <c r="T7297" t="s">
        <v>19</v>
      </c>
    </row>
    <row r="7298" spans="1:20" x14ac:dyDescent="0.35">
      <c r="A7298" t="s">
        <v>11</v>
      </c>
      <c r="B7298" t="s">
        <v>25</v>
      </c>
      <c r="C7298" t="s">
        <v>13</v>
      </c>
      <c r="D7298" t="s">
        <v>20</v>
      </c>
      <c r="E7298" t="s">
        <v>26</v>
      </c>
      <c r="F7298" t="s">
        <v>16</v>
      </c>
      <c r="G7298">
        <v>4196.38</v>
      </c>
      <c r="H7298" s="1">
        <v>43369</v>
      </c>
      <c r="I7298" t="str">
        <f t="shared" si="339"/>
        <v>26</v>
      </c>
      <c r="J7298" t="str">
        <f t="shared" si="340"/>
        <v>September</v>
      </c>
      <c r="K7298" t="str">
        <f t="shared" si="341"/>
        <v>2018</v>
      </c>
      <c r="L7298" s="15">
        <v>0.47501157407407407</v>
      </c>
      <c r="M7298">
        <f>HOUR(K7298:K19340)</f>
        <v>0</v>
      </c>
      <c r="N7298">
        <f>MINUTE(K7298:K19340)</f>
        <v>0</v>
      </c>
      <c r="O7298">
        <f>SECOND(K7298:K19340)</f>
        <v>0</v>
      </c>
      <c r="P7298">
        <v>7.72</v>
      </c>
      <c r="Q7298">
        <f>G7298-P7298</f>
        <v>4188.66</v>
      </c>
      <c r="R7298" t="s">
        <v>1160</v>
      </c>
      <c r="S7298" t="s">
        <v>18</v>
      </c>
      <c r="T7298" t="s">
        <v>19</v>
      </c>
    </row>
    <row r="7299" spans="1:20" x14ac:dyDescent="0.35">
      <c r="A7299" t="s">
        <v>11</v>
      </c>
      <c r="B7299" t="s">
        <v>73</v>
      </c>
      <c r="C7299" t="s">
        <v>13</v>
      </c>
      <c r="D7299" t="s">
        <v>20</v>
      </c>
      <c r="E7299" t="s">
        <v>74</v>
      </c>
      <c r="F7299" t="s">
        <v>16</v>
      </c>
      <c r="G7299">
        <v>14818.27</v>
      </c>
      <c r="H7299" s="1">
        <v>43369</v>
      </c>
      <c r="I7299" t="str">
        <f t="shared" ref="I7299:I7362" si="342">TEXT(H7299,"dd")</f>
        <v>26</v>
      </c>
      <c r="J7299" t="str">
        <f t="shared" ref="J7299:J7362" si="343">TEXT(H7299,"mmmm")</f>
        <v>September</v>
      </c>
      <c r="K7299" t="str">
        <f t="shared" ref="K7299:K7362" si="344">TEXT(H7299,"yyyy")</f>
        <v>2018</v>
      </c>
      <c r="L7299" s="15">
        <v>0.47967592592592595</v>
      </c>
      <c r="M7299">
        <f>HOUR(K7299:K19341)</f>
        <v>0</v>
      </c>
      <c r="N7299">
        <f>MINUTE(K7299:K19341)</f>
        <v>0</v>
      </c>
      <c r="O7299">
        <f>SECOND(K7299:K19341)</f>
        <v>0</v>
      </c>
      <c r="P7299">
        <v>134.1</v>
      </c>
      <c r="Q7299">
        <f>G7299-P7299</f>
        <v>14684.17</v>
      </c>
      <c r="R7299" t="s">
        <v>326</v>
      </c>
      <c r="S7299" t="s">
        <v>18</v>
      </c>
      <c r="T7299" t="s">
        <v>19</v>
      </c>
    </row>
    <row r="7300" spans="1:20" x14ac:dyDescent="0.35">
      <c r="A7300" t="s">
        <v>11</v>
      </c>
      <c r="B7300" t="s">
        <v>25</v>
      </c>
      <c r="C7300" t="s">
        <v>13</v>
      </c>
      <c r="D7300" t="s">
        <v>14</v>
      </c>
      <c r="E7300" t="s">
        <v>26</v>
      </c>
      <c r="F7300" t="s">
        <v>16</v>
      </c>
      <c r="G7300">
        <v>4165.17</v>
      </c>
      <c r="H7300" s="1">
        <v>43369</v>
      </c>
      <c r="I7300" t="str">
        <f t="shared" si="342"/>
        <v>26</v>
      </c>
      <c r="J7300" t="str">
        <f t="shared" si="343"/>
        <v>September</v>
      </c>
      <c r="K7300" t="str">
        <f t="shared" si="344"/>
        <v>2018</v>
      </c>
      <c r="L7300" s="15">
        <v>0.48899305555555556</v>
      </c>
      <c r="M7300">
        <f>HOUR(K7300:K19342)</f>
        <v>0</v>
      </c>
      <c r="N7300">
        <f>MINUTE(K7300:K19342)</f>
        <v>0</v>
      </c>
      <c r="O7300">
        <f>SECOND(K7300:K19342)</f>
        <v>0</v>
      </c>
      <c r="P7300">
        <v>31.21</v>
      </c>
      <c r="Q7300">
        <f>G7300-P7300</f>
        <v>4133.96</v>
      </c>
      <c r="R7300" t="s">
        <v>203</v>
      </c>
      <c r="S7300" t="s">
        <v>18</v>
      </c>
      <c r="T7300" t="s">
        <v>19</v>
      </c>
    </row>
    <row r="7301" spans="1:20" x14ac:dyDescent="0.35">
      <c r="A7301" t="s">
        <v>11</v>
      </c>
      <c r="B7301" t="s">
        <v>215</v>
      </c>
      <c r="C7301" t="s">
        <v>13</v>
      </c>
      <c r="D7301" t="s">
        <v>20</v>
      </c>
      <c r="E7301" t="s">
        <v>216</v>
      </c>
      <c r="F7301" t="s">
        <v>24</v>
      </c>
      <c r="G7301">
        <v>5021.93</v>
      </c>
      <c r="H7301" s="1">
        <v>43369</v>
      </c>
      <c r="I7301" t="str">
        <f t="shared" si="342"/>
        <v>26</v>
      </c>
      <c r="J7301" t="str">
        <f t="shared" si="343"/>
        <v>September</v>
      </c>
      <c r="K7301" t="str">
        <f t="shared" si="344"/>
        <v>2018</v>
      </c>
      <c r="L7301" s="15">
        <v>0.49365740740740738</v>
      </c>
      <c r="M7301">
        <f>HOUR(K7301:K19343)</f>
        <v>0</v>
      </c>
      <c r="N7301">
        <f>MINUTE(K7301:K19343)</f>
        <v>0</v>
      </c>
      <c r="O7301">
        <f>SECOND(K7301:K19343)</f>
        <v>0</v>
      </c>
      <c r="P7301">
        <v>48.47</v>
      </c>
      <c r="Q7301">
        <f>G7301-P7301</f>
        <v>4973.46</v>
      </c>
      <c r="R7301" t="s">
        <v>36</v>
      </c>
      <c r="S7301" t="s">
        <v>18</v>
      </c>
      <c r="T7301" t="s">
        <v>19</v>
      </c>
    </row>
    <row r="7302" spans="1:20" x14ac:dyDescent="0.35">
      <c r="A7302" t="s">
        <v>11</v>
      </c>
      <c r="B7302" t="s">
        <v>22</v>
      </c>
      <c r="C7302" t="s">
        <v>13</v>
      </c>
      <c r="D7302" t="s">
        <v>20</v>
      </c>
      <c r="E7302" t="s">
        <v>23</v>
      </c>
      <c r="F7302" t="s">
        <v>24</v>
      </c>
      <c r="G7302">
        <v>1106.08</v>
      </c>
      <c r="H7302" s="1">
        <v>43369</v>
      </c>
      <c r="I7302" t="str">
        <f t="shared" si="342"/>
        <v>26</v>
      </c>
      <c r="J7302" t="str">
        <f t="shared" si="343"/>
        <v>September</v>
      </c>
      <c r="K7302" t="str">
        <f t="shared" si="344"/>
        <v>2018</v>
      </c>
      <c r="L7302" s="15">
        <v>0.49832175925925926</v>
      </c>
      <c r="M7302">
        <f>HOUR(K7302:K19344)</f>
        <v>0</v>
      </c>
      <c r="N7302">
        <f>MINUTE(K7302:K19344)</f>
        <v>0</v>
      </c>
      <c r="O7302">
        <f>SECOND(K7302:K19344)</f>
        <v>0</v>
      </c>
      <c r="P7302">
        <v>13.01</v>
      </c>
      <c r="Q7302">
        <f>G7302-P7302</f>
        <v>1093.07</v>
      </c>
      <c r="R7302" t="s">
        <v>21</v>
      </c>
      <c r="S7302" t="s">
        <v>18</v>
      </c>
      <c r="T7302" t="s">
        <v>19</v>
      </c>
    </row>
    <row r="7303" spans="1:20" x14ac:dyDescent="0.35">
      <c r="A7303" t="s">
        <v>29</v>
      </c>
      <c r="B7303" t="s">
        <v>134</v>
      </c>
      <c r="C7303" t="s">
        <v>13</v>
      </c>
      <c r="D7303" t="s">
        <v>121</v>
      </c>
      <c r="E7303" t="s">
        <v>135</v>
      </c>
      <c r="F7303" t="s">
        <v>16</v>
      </c>
      <c r="G7303">
        <v>12638.92</v>
      </c>
      <c r="H7303" s="1">
        <v>43369</v>
      </c>
      <c r="I7303" t="str">
        <f t="shared" si="342"/>
        <v>26</v>
      </c>
      <c r="J7303" t="str">
        <f t="shared" si="343"/>
        <v>September</v>
      </c>
      <c r="K7303" t="str">
        <f t="shared" si="344"/>
        <v>2018</v>
      </c>
      <c r="L7303" s="15">
        <v>0.5</v>
      </c>
      <c r="M7303">
        <f>HOUR(K7303:K19345)</f>
        <v>0</v>
      </c>
      <c r="N7303">
        <f>MINUTE(K7303:K19345)</f>
        <v>0</v>
      </c>
      <c r="O7303">
        <f>SECOND(K7303:K19345)</f>
        <v>0</v>
      </c>
      <c r="P7303">
        <v>1626.48</v>
      </c>
      <c r="Q7303">
        <f>G7303-P7303</f>
        <v>11012.44</v>
      </c>
      <c r="R7303" t="s">
        <v>1833</v>
      </c>
      <c r="S7303" t="s">
        <v>18</v>
      </c>
      <c r="T7303" t="s">
        <v>122</v>
      </c>
    </row>
    <row r="7304" spans="1:20" x14ac:dyDescent="0.35">
      <c r="A7304" t="s">
        <v>29</v>
      </c>
      <c r="B7304" t="s">
        <v>54</v>
      </c>
      <c r="C7304" t="s">
        <v>13</v>
      </c>
      <c r="D7304" t="s">
        <v>31</v>
      </c>
      <c r="E7304" t="s">
        <v>55</v>
      </c>
      <c r="F7304" t="s">
        <v>16</v>
      </c>
      <c r="G7304">
        <v>8034.22</v>
      </c>
      <c r="H7304" s="1">
        <v>43369</v>
      </c>
      <c r="I7304" t="str">
        <f t="shared" si="342"/>
        <v>26</v>
      </c>
      <c r="J7304" t="str">
        <f t="shared" si="343"/>
        <v>September</v>
      </c>
      <c r="K7304" t="str">
        <f t="shared" si="344"/>
        <v>2018</v>
      </c>
      <c r="L7304" s="15">
        <v>0.5</v>
      </c>
      <c r="M7304">
        <f>HOUR(K7304:K19346)</f>
        <v>0</v>
      </c>
      <c r="N7304">
        <f>MINUTE(K7304:K19346)</f>
        <v>0</v>
      </c>
      <c r="O7304">
        <f>SECOND(K7304:K19346)</f>
        <v>0</v>
      </c>
      <c r="P7304">
        <v>46</v>
      </c>
      <c r="Q7304">
        <f>G7304-P7304</f>
        <v>7988.22</v>
      </c>
      <c r="R7304" t="s">
        <v>1833</v>
      </c>
      <c r="S7304" t="s">
        <v>18</v>
      </c>
      <c r="T7304" t="s">
        <v>19</v>
      </c>
    </row>
    <row r="7305" spans="1:20" x14ac:dyDescent="0.35">
      <c r="A7305" t="s">
        <v>29</v>
      </c>
      <c r="B7305" t="s">
        <v>37</v>
      </c>
      <c r="C7305" t="s">
        <v>13</v>
      </c>
      <c r="D7305" t="s">
        <v>41</v>
      </c>
      <c r="E7305" t="s">
        <v>38</v>
      </c>
      <c r="F7305" t="s">
        <v>16</v>
      </c>
      <c r="G7305">
        <v>6139.23</v>
      </c>
      <c r="H7305" s="1">
        <v>43369</v>
      </c>
      <c r="I7305" t="str">
        <f t="shared" si="342"/>
        <v>26</v>
      </c>
      <c r="J7305" t="str">
        <f t="shared" si="343"/>
        <v>September</v>
      </c>
      <c r="K7305" t="str">
        <f t="shared" si="344"/>
        <v>2018</v>
      </c>
      <c r="L7305" s="15">
        <v>0.5</v>
      </c>
      <c r="M7305">
        <f>HOUR(K7305:K19347)</f>
        <v>0</v>
      </c>
      <c r="N7305">
        <f>MINUTE(K7305:K19347)</f>
        <v>0</v>
      </c>
      <c r="O7305">
        <f>SECOND(K7305:K19347)</f>
        <v>0</v>
      </c>
      <c r="P7305">
        <v>57</v>
      </c>
      <c r="Q7305">
        <f>G7305-P7305</f>
        <v>6082.23</v>
      </c>
      <c r="R7305" t="s">
        <v>1833</v>
      </c>
      <c r="S7305" t="s">
        <v>18</v>
      </c>
      <c r="T7305" t="s">
        <v>19</v>
      </c>
    </row>
    <row r="7306" spans="1:20" x14ac:dyDescent="0.35">
      <c r="A7306" t="s">
        <v>29</v>
      </c>
      <c r="B7306" t="s">
        <v>136</v>
      </c>
      <c r="C7306" t="s">
        <v>13</v>
      </c>
      <c r="D7306" t="s">
        <v>121</v>
      </c>
      <c r="E7306" t="s">
        <v>137</v>
      </c>
      <c r="F7306" t="s">
        <v>24</v>
      </c>
      <c r="G7306">
        <v>9365.49</v>
      </c>
      <c r="H7306" s="1">
        <v>43369</v>
      </c>
      <c r="I7306" t="str">
        <f t="shared" si="342"/>
        <v>26</v>
      </c>
      <c r="J7306" t="str">
        <f t="shared" si="343"/>
        <v>September</v>
      </c>
      <c r="K7306" t="str">
        <f t="shared" si="344"/>
        <v>2018</v>
      </c>
      <c r="L7306" s="15">
        <v>0.5</v>
      </c>
      <c r="M7306">
        <f>HOUR(K7306:K19348)</f>
        <v>0</v>
      </c>
      <c r="N7306">
        <f>MINUTE(K7306:K19348)</f>
        <v>0</v>
      </c>
      <c r="O7306">
        <f>SECOND(K7306:K19348)</f>
        <v>0</v>
      </c>
      <c r="P7306">
        <v>983.36</v>
      </c>
      <c r="Q7306">
        <f>G7306-P7306</f>
        <v>8382.1299999999992</v>
      </c>
      <c r="R7306" t="s">
        <v>1833</v>
      </c>
      <c r="S7306" t="s">
        <v>18</v>
      </c>
      <c r="T7306" t="s">
        <v>122</v>
      </c>
    </row>
    <row r="7307" spans="1:20" x14ac:dyDescent="0.35">
      <c r="A7307" t="s">
        <v>11</v>
      </c>
      <c r="B7307" t="s">
        <v>62</v>
      </c>
      <c r="C7307" t="s">
        <v>13</v>
      </c>
      <c r="D7307" t="s">
        <v>14</v>
      </c>
      <c r="E7307" t="s">
        <v>63</v>
      </c>
      <c r="F7307" t="s">
        <v>24</v>
      </c>
      <c r="G7307">
        <v>3994.23</v>
      </c>
      <c r="H7307" s="1">
        <v>43369</v>
      </c>
      <c r="I7307" t="str">
        <f t="shared" si="342"/>
        <v>26</v>
      </c>
      <c r="J7307" t="str">
        <f t="shared" si="343"/>
        <v>September</v>
      </c>
      <c r="K7307" t="str">
        <f t="shared" si="344"/>
        <v>2018</v>
      </c>
      <c r="L7307" s="15">
        <v>0.50822916666666662</v>
      </c>
      <c r="M7307">
        <f>HOUR(K7307:K19349)</f>
        <v>0</v>
      </c>
      <c r="N7307">
        <f>MINUTE(K7307:K19349)</f>
        <v>0</v>
      </c>
      <c r="O7307">
        <f>SECOND(K7307:K19349)</f>
        <v>0</v>
      </c>
      <c r="P7307">
        <v>13.73</v>
      </c>
      <c r="Q7307">
        <f>G7307-P7307</f>
        <v>3980.5</v>
      </c>
      <c r="R7307" t="s">
        <v>588</v>
      </c>
      <c r="S7307" t="s">
        <v>18</v>
      </c>
      <c r="T7307" t="s">
        <v>19</v>
      </c>
    </row>
    <row r="7308" spans="1:20" x14ac:dyDescent="0.35">
      <c r="A7308" t="s">
        <v>11</v>
      </c>
      <c r="B7308" t="s">
        <v>25</v>
      </c>
      <c r="C7308" t="s">
        <v>13</v>
      </c>
      <c r="D7308" t="s">
        <v>14</v>
      </c>
      <c r="E7308" t="s">
        <v>26</v>
      </c>
      <c r="F7308" t="s">
        <v>16</v>
      </c>
      <c r="G7308">
        <v>4142.38</v>
      </c>
      <c r="H7308" s="1">
        <v>43369</v>
      </c>
      <c r="I7308" t="str">
        <f t="shared" si="342"/>
        <v>26</v>
      </c>
      <c r="J7308" t="str">
        <f t="shared" si="343"/>
        <v>September</v>
      </c>
      <c r="K7308" t="str">
        <f t="shared" si="344"/>
        <v>2018</v>
      </c>
      <c r="L7308" s="15">
        <v>0.52108796296296289</v>
      </c>
      <c r="M7308">
        <f>HOUR(K7308:K19350)</f>
        <v>0</v>
      </c>
      <c r="N7308">
        <f>MINUTE(K7308:K19350)</f>
        <v>0</v>
      </c>
      <c r="O7308">
        <f>SECOND(K7308:K19350)</f>
        <v>0</v>
      </c>
      <c r="P7308">
        <v>22.79</v>
      </c>
      <c r="Q7308">
        <f>G7308-P7308</f>
        <v>4119.59</v>
      </c>
      <c r="R7308" t="s">
        <v>749</v>
      </c>
      <c r="S7308" t="s">
        <v>18</v>
      </c>
      <c r="T7308" t="s">
        <v>19</v>
      </c>
    </row>
    <row r="7309" spans="1:20" x14ac:dyDescent="0.35">
      <c r="A7309" t="s">
        <v>11</v>
      </c>
      <c r="B7309" t="s">
        <v>22</v>
      </c>
      <c r="C7309" t="s">
        <v>13</v>
      </c>
      <c r="D7309" t="s">
        <v>20</v>
      </c>
      <c r="E7309" t="s">
        <v>23</v>
      </c>
      <c r="F7309" t="s">
        <v>24</v>
      </c>
      <c r="G7309">
        <v>1089.1199999999999</v>
      </c>
      <c r="H7309" s="1">
        <v>43369</v>
      </c>
      <c r="I7309" t="str">
        <f t="shared" si="342"/>
        <v>26</v>
      </c>
      <c r="J7309" t="str">
        <f t="shared" si="343"/>
        <v>September</v>
      </c>
      <c r="K7309" t="str">
        <f t="shared" si="344"/>
        <v>2018</v>
      </c>
      <c r="L7309" s="15">
        <v>0.53394675925925927</v>
      </c>
      <c r="M7309">
        <f>HOUR(K7309:K19351)</f>
        <v>0</v>
      </c>
      <c r="N7309">
        <f>MINUTE(K7309:K19351)</f>
        <v>0</v>
      </c>
      <c r="O7309">
        <f>SECOND(K7309:K19351)</f>
        <v>0</v>
      </c>
      <c r="P7309">
        <v>16.96</v>
      </c>
      <c r="Q7309">
        <f>G7309-P7309</f>
        <v>1072.1599999999999</v>
      </c>
      <c r="R7309" t="s">
        <v>717</v>
      </c>
      <c r="S7309" t="s">
        <v>18</v>
      </c>
      <c r="T7309" t="s">
        <v>19</v>
      </c>
    </row>
    <row r="7310" spans="1:20" x14ac:dyDescent="0.35">
      <c r="A7310" t="s">
        <v>29</v>
      </c>
      <c r="B7310" t="s">
        <v>132</v>
      </c>
      <c r="C7310" t="s">
        <v>13</v>
      </c>
      <c r="D7310" t="s">
        <v>121</v>
      </c>
      <c r="E7310" t="s">
        <v>50</v>
      </c>
      <c r="F7310" t="s">
        <v>24</v>
      </c>
      <c r="G7310">
        <v>4257.8500000000004</v>
      </c>
      <c r="H7310" s="1">
        <v>43369</v>
      </c>
      <c r="I7310" t="str">
        <f t="shared" si="342"/>
        <v>26</v>
      </c>
      <c r="J7310" t="str">
        <f t="shared" si="343"/>
        <v>September</v>
      </c>
      <c r="K7310" t="str">
        <f t="shared" si="344"/>
        <v>2018</v>
      </c>
      <c r="L7310" s="15">
        <v>0.54166666666666663</v>
      </c>
      <c r="M7310">
        <f>HOUR(K7310:K19352)</f>
        <v>0</v>
      </c>
      <c r="N7310">
        <f>MINUTE(K7310:K19352)</f>
        <v>0</v>
      </c>
      <c r="O7310">
        <f>SECOND(K7310:K19352)</f>
        <v>0</v>
      </c>
      <c r="P7310">
        <v>1408.08</v>
      </c>
      <c r="Q7310">
        <f>G7310-P7310</f>
        <v>2849.7700000000004</v>
      </c>
      <c r="R7310" t="s">
        <v>1833</v>
      </c>
      <c r="S7310" t="s">
        <v>18</v>
      </c>
      <c r="T7310" t="s">
        <v>122</v>
      </c>
    </row>
    <row r="7311" spans="1:20" x14ac:dyDescent="0.35">
      <c r="A7311" t="s">
        <v>29</v>
      </c>
      <c r="B7311" t="s">
        <v>213</v>
      </c>
      <c r="C7311" t="s">
        <v>13</v>
      </c>
      <c r="D7311" t="s">
        <v>121</v>
      </c>
      <c r="E7311" t="s">
        <v>59</v>
      </c>
      <c r="F7311" t="s">
        <v>16</v>
      </c>
      <c r="G7311">
        <v>4863.8599999999997</v>
      </c>
      <c r="H7311" s="1">
        <v>43369</v>
      </c>
      <c r="I7311" t="str">
        <f t="shared" si="342"/>
        <v>26</v>
      </c>
      <c r="J7311" t="str">
        <f t="shared" si="343"/>
        <v>September</v>
      </c>
      <c r="K7311" t="str">
        <f t="shared" si="344"/>
        <v>2018</v>
      </c>
      <c r="L7311" s="15">
        <v>0.54166666666666663</v>
      </c>
      <c r="M7311">
        <f>HOUR(K7311:K19353)</f>
        <v>0</v>
      </c>
      <c r="N7311">
        <f>MINUTE(K7311:K19353)</f>
        <v>0</v>
      </c>
      <c r="O7311">
        <f>SECOND(K7311:K19353)</f>
        <v>0</v>
      </c>
      <c r="P7311">
        <v>4863.62</v>
      </c>
      <c r="Q7311">
        <f>G7311-P7311</f>
        <v>0.23999999999978172</v>
      </c>
      <c r="R7311" t="s">
        <v>1833</v>
      </c>
      <c r="S7311" t="s">
        <v>18</v>
      </c>
      <c r="T7311" t="s">
        <v>122</v>
      </c>
    </row>
    <row r="7312" spans="1:20" x14ac:dyDescent="0.35">
      <c r="A7312" t="s">
        <v>29</v>
      </c>
      <c r="B7312" t="s">
        <v>33</v>
      </c>
      <c r="C7312" t="s">
        <v>13</v>
      </c>
      <c r="D7312" t="s">
        <v>121</v>
      </c>
      <c r="E7312" t="s">
        <v>34</v>
      </c>
      <c r="F7312" t="s">
        <v>16</v>
      </c>
      <c r="G7312">
        <v>6416.95</v>
      </c>
      <c r="H7312" s="1">
        <v>43369</v>
      </c>
      <c r="I7312" t="str">
        <f t="shared" si="342"/>
        <v>26</v>
      </c>
      <c r="J7312" t="str">
        <f t="shared" si="343"/>
        <v>September</v>
      </c>
      <c r="K7312" t="str">
        <f t="shared" si="344"/>
        <v>2018</v>
      </c>
      <c r="L7312" s="15">
        <v>0.54166666666666663</v>
      </c>
      <c r="M7312">
        <f>HOUR(K7312:K19354)</f>
        <v>0</v>
      </c>
      <c r="N7312">
        <f>MINUTE(K7312:K19354)</f>
        <v>0</v>
      </c>
      <c r="O7312">
        <f>SECOND(K7312:K19354)</f>
        <v>0</v>
      </c>
      <c r="P7312">
        <v>1068.04</v>
      </c>
      <c r="Q7312">
        <f>G7312-P7312</f>
        <v>5348.91</v>
      </c>
      <c r="R7312" t="s">
        <v>1833</v>
      </c>
      <c r="S7312" t="s">
        <v>18</v>
      </c>
      <c r="T7312" t="s">
        <v>122</v>
      </c>
    </row>
    <row r="7313" spans="1:20" x14ac:dyDescent="0.35">
      <c r="A7313" t="s">
        <v>11</v>
      </c>
      <c r="B7313" t="s">
        <v>289</v>
      </c>
      <c r="C7313" t="s">
        <v>13</v>
      </c>
      <c r="D7313" t="s">
        <v>14</v>
      </c>
      <c r="E7313" t="s">
        <v>290</v>
      </c>
      <c r="F7313" t="s">
        <v>24</v>
      </c>
      <c r="G7313">
        <v>9443.39</v>
      </c>
      <c r="H7313" s="1">
        <v>43369</v>
      </c>
      <c r="I7313" t="str">
        <f t="shared" si="342"/>
        <v>26</v>
      </c>
      <c r="J7313" t="str">
        <f t="shared" si="343"/>
        <v>September</v>
      </c>
      <c r="K7313" t="str">
        <f t="shared" si="344"/>
        <v>2018</v>
      </c>
      <c r="L7313" s="15">
        <v>0.54710648148148155</v>
      </c>
      <c r="M7313">
        <f>HOUR(K7313:K19355)</f>
        <v>0</v>
      </c>
      <c r="N7313">
        <f>MINUTE(K7313:K19355)</f>
        <v>0</v>
      </c>
      <c r="O7313">
        <f>SECOND(K7313:K19355)</f>
        <v>0</v>
      </c>
      <c r="P7313">
        <v>13.44</v>
      </c>
      <c r="Q7313">
        <f>G7313-P7313</f>
        <v>9429.9499999999989</v>
      </c>
      <c r="R7313" t="s">
        <v>1567</v>
      </c>
      <c r="S7313" t="s">
        <v>18</v>
      </c>
      <c r="T7313" t="s">
        <v>19</v>
      </c>
    </row>
    <row r="7314" spans="1:20" x14ac:dyDescent="0.35">
      <c r="A7314" t="s">
        <v>11</v>
      </c>
      <c r="B7314" t="s">
        <v>45</v>
      </c>
      <c r="C7314" t="s">
        <v>13</v>
      </c>
      <c r="D7314" t="s">
        <v>20</v>
      </c>
      <c r="E7314" t="s">
        <v>46</v>
      </c>
      <c r="F7314" t="s">
        <v>24</v>
      </c>
      <c r="G7314">
        <v>17894.080000000002</v>
      </c>
      <c r="H7314" s="1">
        <v>43369</v>
      </c>
      <c r="I7314" t="str">
        <f t="shared" si="342"/>
        <v>26</v>
      </c>
      <c r="J7314" t="str">
        <f t="shared" si="343"/>
        <v>September</v>
      </c>
      <c r="K7314" t="str">
        <f t="shared" si="344"/>
        <v>2018</v>
      </c>
      <c r="L7314" s="15">
        <v>0.56072916666666661</v>
      </c>
      <c r="M7314">
        <f>HOUR(K7314:K19356)</f>
        <v>0</v>
      </c>
      <c r="N7314">
        <f>MINUTE(K7314:K19356)</f>
        <v>0</v>
      </c>
      <c r="O7314">
        <f>SECOND(K7314:K19356)</f>
        <v>0</v>
      </c>
      <c r="P7314">
        <v>12.23</v>
      </c>
      <c r="Q7314">
        <f>G7314-P7314</f>
        <v>17881.850000000002</v>
      </c>
      <c r="R7314" t="s">
        <v>330</v>
      </c>
      <c r="S7314" t="s">
        <v>18</v>
      </c>
      <c r="T7314" t="s">
        <v>19</v>
      </c>
    </row>
    <row r="7315" spans="1:20" x14ac:dyDescent="0.35">
      <c r="A7315" t="s">
        <v>11</v>
      </c>
      <c r="B7315" t="s">
        <v>157</v>
      </c>
      <c r="C7315" t="s">
        <v>13</v>
      </c>
      <c r="D7315" t="s">
        <v>20</v>
      </c>
      <c r="E7315" t="s">
        <v>158</v>
      </c>
      <c r="F7315" t="s">
        <v>16</v>
      </c>
      <c r="G7315">
        <v>6319.4</v>
      </c>
      <c r="H7315" s="1">
        <v>43369</v>
      </c>
      <c r="I7315" t="str">
        <f t="shared" si="342"/>
        <v>26</v>
      </c>
      <c r="J7315" t="str">
        <f t="shared" si="343"/>
        <v>September</v>
      </c>
      <c r="K7315" t="str">
        <f t="shared" si="344"/>
        <v>2018</v>
      </c>
      <c r="L7315" s="15">
        <v>0.57434027777777774</v>
      </c>
      <c r="M7315">
        <f>HOUR(K7315:K19357)</f>
        <v>0</v>
      </c>
      <c r="N7315">
        <f>MINUTE(K7315:K19357)</f>
        <v>0</v>
      </c>
      <c r="O7315">
        <f>SECOND(K7315:K19357)</f>
        <v>0</v>
      </c>
      <c r="P7315">
        <v>31.19</v>
      </c>
      <c r="Q7315">
        <f>G7315-P7315</f>
        <v>6288.21</v>
      </c>
      <c r="R7315" t="s">
        <v>562</v>
      </c>
      <c r="S7315" t="s">
        <v>18</v>
      </c>
      <c r="T7315" t="s">
        <v>19</v>
      </c>
    </row>
    <row r="7316" spans="1:20" x14ac:dyDescent="0.35">
      <c r="A7316" t="s">
        <v>29</v>
      </c>
      <c r="B7316" t="s">
        <v>12</v>
      </c>
      <c r="C7316" t="s">
        <v>13</v>
      </c>
      <c r="D7316" t="s">
        <v>121</v>
      </c>
      <c r="E7316" t="s">
        <v>15</v>
      </c>
      <c r="F7316" t="s">
        <v>16</v>
      </c>
      <c r="G7316">
        <v>3365.26</v>
      </c>
      <c r="H7316" s="1">
        <v>43369</v>
      </c>
      <c r="I7316" t="str">
        <f t="shared" si="342"/>
        <v>26</v>
      </c>
      <c r="J7316" t="str">
        <f t="shared" si="343"/>
        <v>September</v>
      </c>
      <c r="K7316" t="str">
        <f t="shared" si="344"/>
        <v>2018</v>
      </c>
      <c r="L7316" s="15">
        <v>0.58333333333333337</v>
      </c>
      <c r="M7316">
        <f>HOUR(K7316:K19358)</f>
        <v>0</v>
      </c>
      <c r="N7316">
        <f>MINUTE(K7316:K19358)</f>
        <v>0</v>
      </c>
      <c r="O7316">
        <f>SECOND(K7316:K19358)</f>
        <v>0</v>
      </c>
      <c r="P7316">
        <v>1013.67</v>
      </c>
      <c r="Q7316">
        <f>G7316-P7316</f>
        <v>2351.59</v>
      </c>
      <c r="R7316" t="s">
        <v>1833</v>
      </c>
      <c r="S7316" t="s">
        <v>18</v>
      </c>
      <c r="T7316" t="s">
        <v>122</v>
      </c>
    </row>
    <row r="7317" spans="1:20" x14ac:dyDescent="0.35">
      <c r="A7317" t="s">
        <v>29</v>
      </c>
      <c r="B7317" t="s">
        <v>549</v>
      </c>
      <c r="C7317" t="s">
        <v>13</v>
      </c>
      <c r="D7317" t="s">
        <v>31</v>
      </c>
      <c r="E7317" t="s">
        <v>332</v>
      </c>
      <c r="F7317" t="s">
        <v>24</v>
      </c>
      <c r="G7317">
        <v>14940.33</v>
      </c>
      <c r="H7317" s="1">
        <v>43369</v>
      </c>
      <c r="I7317" t="str">
        <f t="shared" si="342"/>
        <v>26</v>
      </c>
      <c r="J7317" t="str">
        <f t="shared" si="343"/>
        <v>September</v>
      </c>
      <c r="K7317" t="str">
        <f t="shared" si="344"/>
        <v>2018</v>
      </c>
      <c r="L7317" s="15">
        <v>0.58333333333333337</v>
      </c>
      <c r="M7317">
        <f>HOUR(K7317:K19359)</f>
        <v>0</v>
      </c>
      <c r="N7317">
        <f>MINUTE(K7317:K19359)</f>
        <v>0</v>
      </c>
      <c r="O7317">
        <f>SECOND(K7317:K19359)</f>
        <v>0</v>
      </c>
      <c r="P7317">
        <v>56</v>
      </c>
      <c r="Q7317">
        <f>G7317-P7317</f>
        <v>14884.33</v>
      </c>
      <c r="R7317" t="s">
        <v>1833</v>
      </c>
      <c r="S7317" t="s">
        <v>18</v>
      </c>
      <c r="T7317" t="s">
        <v>19</v>
      </c>
    </row>
    <row r="7318" spans="1:20" x14ac:dyDescent="0.35">
      <c r="A7318" t="s">
        <v>11</v>
      </c>
      <c r="B7318" t="s">
        <v>336</v>
      </c>
      <c r="C7318" t="s">
        <v>13</v>
      </c>
      <c r="D7318" t="s">
        <v>20</v>
      </c>
      <c r="E7318" t="s">
        <v>337</v>
      </c>
      <c r="F7318" t="s">
        <v>16</v>
      </c>
      <c r="G7318">
        <v>8388.11</v>
      </c>
      <c r="H7318" s="1">
        <v>43369</v>
      </c>
      <c r="I7318" t="str">
        <f t="shared" si="342"/>
        <v>26</v>
      </c>
      <c r="J7318" t="str">
        <f t="shared" si="343"/>
        <v>September</v>
      </c>
      <c r="K7318" t="str">
        <f t="shared" si="344"/>
        <v>2018</v>
      </c>
      <c r="L7318" s="15">
        <v>0.58560185185185187</v>
      </c>
      <c r="M7318">
        <f>HOUR(K7318:K19360)</f>
        <v>0</v>
      </c>
      <c r="N7318">
        <f>MINUTE(K7318:K19360)</f>
        <v>0</v>
      </c>
      <c r="O7318">
        <f>SECOND(K7318:K19360)</f>
        <v>0</v>
      </c>
      <c r="P7318">
        <v>70.72</v>
      </c>
      <c r="Q7318">
        <f>G7318-P7318</f>
        <v>8317.3900000000012</v>
      </c>
      <c r="R7318" t="s">
        <v>21</v>
      </c>
      <c r="S7318" t="s">
        <v>18</v>
      </c>
      <c r="T7318" t="s">
        <v>19</v>
      </c>
    </row>
    <row r="7319" spans="1:20" x14ac:dyDescent="0.35">
      <c r="A7319" t="s">
        <v>11</v>
      </c>
      <c r="B7319" t="s">
        <v>157</v>
      </c>
      <c r="C7319" t="s">
        <v>13</v>
      </c>
      <c r="D7319" t="s">
        <v>20</v>
      </c>
      <c r="E7319" t="s">
        <v>158</v>
      </c>
      <c r="F7319" t="s">
        <v>16</v>
      </c>
      <c r="G7319">
        <v>6305.96</v>
      </c>
      <c r="H7319" s="1">
        <v>43369</v>
      </c>
      <c r="I7319" t="str">
        <f t="shared" si="342"/>
        <v>26</v>
      </c>
      <c r="J7319" t="str">
        <f t="shared" si="343"/>
        <v>September</v>
      </c>
      <c r="K7319" t="str">
        <f t="shared" si="344"/>
        <v>2018</v>
      </c>
      <c r="L7319" s="15">
        <v>0.59228009259259262</v>
      </c>
      <c r="M7319">
        <f>HOUR(K7319:K19361)</f>
        <v>0</v>
      </c>
      <c r="N7319">
        <f>MINUTE(K7319:K19361)</f>
        <v>0</v>
      </c>
      <c r="O7319">
        <f>SECOND(K7319:K19361)</f>
        <v>0</v>
      </c>
      <c r="P7319">
        <v>13.44</v>
      </c>
      <c r="Q7319">
        <f>G7319-P7319</f>
        <v>6292.52</v>
      </c>
      <c r="R7319" t="s">
        <v>241</v>
      </c>
      <c r="S7319" t="s">
        <v>18</v>
      </c>
      <c r="T7319" t="s">
        <v>19</v>
      </c>
    </row>
    <row r="7320" spans="1:20" x14ac:dyDescent="0.35">
      <c r="A7320" t="s">
        <v>11</v>
      </c>
      <c r="B7320" t="s">
        <v>170</v>
      </c>
      <c r="C7320" t="s">
        <v>13</v>
      </c>
      <c r="D7320" t="s">
        <v>14</v>
      </c>
      <c r="E7320" t="s">
        <v>171</v>
      </c>
      <c r="F7320" t="s">
        <v>24</v>
      </c>
      <c r="G7320">
        <v>8474.49</v>
      </c>
      <c r="H7320" s="1">
        <v>43369</v>
      </c>
      <c r="I7320" t="str">
        <f t="shared" si="342"/>
        <v>26</v>
      </c>
      <c r="J7320" t="str">
        <f t="shared" si="343"/>
        <v>September</v>
      </c>
      <c r="K7320" t="str">
        <f t="shared" si="344"/>
        <v>2018</v>
      </c>
      <c r="L7320" s="15">
        <v>0.59894675925925933</v>
      </c>
      <c r="M7320">
        <f>HOUR(K7320:K19362)</f>
        <v>0</v>
      </c>
      <c r="N7320">
        <f>MINUTE(K7320:K19362)</f>
        <v>0</v>
      </c>
      <c r="O7320">
        <f>SECOND(K7320:K19362)</f>
        <v>0</v>
      </c>
      <c r="P7320">
        <v>44.55</v>
      </c>
      <c r="Q7320">
        <f>G7320-P7320</f>
        <v>8429.94</v>
      </c>
      <c r="R7320" t="s">
        <v>36</v>
      </c>
      <c r="S7320" t="s">
        <v>18</v>
      </c>
      <c r="T7320" t="s">
        <v>19</v>
      </c>
    </row>
    <row r="7321" spans="1:20" x14ac:dyDescent="0.35">
      <c r="A7321" t="s">
        <v>11</v>
      </c>
      <c r="B7321" t="s">
        <v>215</v>
      </c>
      <c r="C7321" t="s">
        <v>13</v>
      </c>
      <c r="D7321" t="s">
        <v>14</v>
      </c>
      <c r="E7321" t="s">
        <v>216</v>
      </c>
      <c r="F7321" t="s">
        <v>24</v>
      </c>
      <c r="G7321">
        <v>4985.08</v>
      </c>
      <c r="H7321" s="1">
        <v>43369</v>
      </c>
      <c r="I7321" t="str">
        <f t="shared" si="342"/>
        <v>26</v>
      </c>
      <c r="J7321" t="str">
        <f t="shared" si="343"/>
        <v>September</v>
      </c>
      <c r="K7321" t="str">
        <f t="shared" si="344"/>
        <v>2018</v>
      </c>
      <c r="L7321" s="15">
        <v>0.61230324074074072</v>
      </c>
      <c r="M7321">
        <f>HOUR(K7321:K19363)</f>
        <v>0</v>
      </c>
      <c r="N7321">
        <f>MINUTE(K7321:K19363)</f>
        <v>0</v>
      </c>
      <c r="O7321">
        <f>SECOND(K7321:K19363)</f>
        <v>0</v>
      </c>
      <c r="P7321">
        <v>36.85</v>
      </c>
      <c r="Q7321">
        <f>G7321-P7321</f>
        <v>4948.2299999999996</v>
      </c>
      <c r="R7321" t="s">
        <v>105</v>
      </c>
      <c r="S7321" t="s">
        <v>18</v>
      </c>
      <c r="T7321" t="s">
        <v>19</v>
      </c>
    </row>
    <row r="7322" spans="1:20" x14ac:dyDescent="0.35">
      <c r="A7322" t="s">
        <v>11</v>
      </c>
      <c r="B7322" t="s">
        <v>157</v>
      </c>
      <c r="C7322" t="s">
        <v>13</v>
      </c>
      <c r="D7322" t="s">
        <v>20</v>
      </c>
      <c r="E7322" t="s">
        <v>158</v>
      </c>
      <c r="F7322" t="s">
        <v>16</v>
      </c>
      <c r="G7322">
        <v>6269.01</v>
      </c>
      <c r="H7322" s="1">
        <v>43369</v>
      </c>
      <c r="I7322" t="str">
        <f t="shared" si="342"/>
        <v>26</v>
      </c>
      <c r="J7322" t="str">
        <f t="shared" si="343"/>
        <v>September</v>
      </c>
      <c r="K7322" t="str">
        <f t="shared" si="344"/>
        <v>2018</v>
      </c>
      <c r="L7322" s="15">
        <v>0.61898148148148147</v>
      </c>
      <c r="M7322">
        <f>HOUR(K7322:K19364)</f>
        <v>0</v>
      </c>
      <c r="N7322">
        <f>MINUTE(K7322:K19364)</f>
        <v>0</v>
      </c>
      <c r="O7322">
        <f>SECOND(K7322:K19364)</f>
        <v>0</v>
      </c>
      <c r="P7322">
        <v>36.950000000000003</v>
      </c>
      <c r="Q7322">
        <f>G7322-P7322</f>
        <v>6232.06</v>
      </c>
      <c r="R7322" t="s">
        <v>172</v>
      </c>
      <c r="S7322" t="s">
        <v>18</v>
      </c>
      <c r="T7322" t="s">
        <v>19</v>
      </c>
    </row>
    <row r="7323" spans="1:20" x14ac:dyDescent="0.35">
      <c r="A7323" t="s">
        <v>29</v>
      </c>
      <c r="B7323" t="s">
        <v>154</v>
      </c>
      <c r="C7323" t="s">
        <v>13</v>
      </c>
      <c r="D7323" t="s">
        <v>31</v>
      </c>
      <c r="E7323" t="s">
        <v>155</v>
      </c>
      <c r="F7323" t="s">
        <v>16</v>
      </c>
      <c r="G7323">
        <v>4955.6499999999996</v>
      </c>
      <c r="H7323" s="1">
        <v>43369</v>
      </c>
      <c r="I7323" t="str">
        <f t="shared" si="342"/>
        <v>26</v>
      </c>
      <c r="J7323" t="str">
        <f t="shared" si="343"/>
        <v>September</v>
      </c>
      <c r="K7323" t="str">
        <f t="shared" si="344"/>
        <v>2018</v>
      </c>
      <c r="L7323" s="15">
        <v>0.625</v>
      </c>
      <c r="M7323">
        <f>HOUR(K7323:K19365)</f>
        <v>0</v>
      </c>
      <c r="N7323">
        <f>MINUTE(K7323:K19365)</f>
        <v>0</v>
      </c>
      <c r="O7323">
        <f>SECOND(K7323:K19365)</f>
        <v>0</v>
      </c>
      <c r="P7323">
        <v>36</v>
      </c>
      <c r="Q7323">
        <f>G7323-P7323</f>
        <v>4919.6499999999996</v>
      </c>
      <c r="R7323" t="s">
        <v>1833</v>
      </c>
      <c r="S7323" t="s">
        <v>18</v>
      </c>
      <c r="T7323" t="s">
        <v>19</v>
      </c>
    </row>
    <row r="7324" spans="1:20" x14ac:dyDescent="0.35">
      <c r="A7324" t="s">
        <v>29</v>
      </c>
      <c r="B7324" t="s">
        <v>89</v>
      </c>
      <c r="C7324" t="s">
        <v>13</v>
      </c>
      <c r="D7324" t="s">
        <v>121</v>
      </c>
      <c r="E7324" t="s">
        <v>90</v>
      </c>
      <c r="F7324" t="s">
        <v>24</v>
      </c>
      <c r="G7324">
        <v>6111.57</v>
      </c>
      <c r="H7324" s="1">
        <v>43369</v>
      </c>
      <c r="I7324" t="str">
        <f t="shared" si="342"/>
        <v>26</v>
      </c>
      <c r="J7324" t="str">
        <f t="shared" si="343"/>
        <v>September</v>
      </c>
      <c r="K7324" t="str">
        <f t="shared" si="344"/>
        <v>2018</v>
      </c>
      <c r="L7324" s="15">
        <v>0.625</v>
      </c>
      <c r="M7324">
        <f>HOUR(K7324:K19366)</f>
        <v>0</v>
      </c>
      <c r="N7324">
        <f>MINUTE(K7324:K19366)</f>
        <v>0</v>
      </c>
      <c r="O7324">
        <f>SECOND(K7324:K19366)</f>
        <v>0</v>
      </c>
      <c r="P7324">
        <v>6107.23</v>
      </c>
      <c r="Q7324">
        <f>G7324-P7324</f>
        <v>4.3400000000001455</v>
      </c>
      <c r="R7324" t="s">
        <v>1833</v>
      </c>
      <c r="S7324" t="s">
        <v>18</v>
      </c>
      <c r="T7324" t="s">
        <v>122</v>
      </c>
    </row>
    <row r="7325" spans="1:20" x14ac:dyDescent="0.35">
      <c r="A7325" t="s">
        <v>29</v>
      </c>
      <c r="B7325" t="s">
        <v>156</v>
      </c>
      <c r="C7325" t="s">
        <v>13</v>
      </c>
      <c r="D7325" t="s">
        <v>31</v>
      </c>
      <c r="E7325" t="s">
        <v>76</v>
      </c>
      <c r="F7325" t="s">
        <v>24</v>
      </c>
      <c r="G7325">
        <v>40620.410000000003</v>
      </c>
      <c r="H7325" s="1">
        <v>43369</v>
      </c>
      <c r="I7325" t="str">
        <f t="shared" si="342"/>
        <v>26</v>
      </c>
      <c r="J7325" t="str">
        <f t="shared" si="343"/>
        <v>September</v>
      </c>
      <c r="K7325" t="str">
        <f t="shared" si="344"/>
        <v>2018</v>
      </c>
      <c r="L7325" s="15">
        <v>0.625</v>
      </c>
      <c r="M7325">
        <f>HOUR(K7325:K19367)</f>
        <v>0</v>
      </c>
      <c r="N7325">
        <f>MINUTE(K7325:K19367)</f>
        <v>0</v>
      </c>
      <c r="O7325">
        <f>SECOND(K7325:K19367)</f>
        <v>0</v>
      </c>
      <c r="P7325">
        <v>35</v>
      </c>
      <c r="Q7325">
        <f>G7325-P7325</f>
        <v>40585.410000000003</v>
      </c>
      <c r="R7325" t="s">
        <v>1833</v>
      </c>
      <c r="S7325" t="s">
        <v>18</v>
      </c>
      <c r="T7325" t="s">
        <v>19</v>
      </c>
    </row>
    <row r="7326" spans="1:20" x14ac:dyDescent="0.35">
      <c r="A7326" t="s">
        <v>29</v>
      </c>
      <c r="B7326" t="s">
        <v>58</v>
      </c>
      <c r="C7326" t="s">
        <v>13</v>
      </c>
      <c r="D7326" t="s">
        <v>31</v>
      </c>
      <c r="E7326" t="s">
        <v>59</v>
      </c>
      <c r="F7326" t="s">
        <v>16</v>
      </c>
      <c r="G7326">
        <v>4053.77</v>
      </c>
      <c r="H7326" s="1">
        <v>43369</v>
      </c>
      <c r="I7326" t="str">
        <f t="shared" si="342"/>
        <v>26</v>
      </c>
      <c r="J7326" t="str">
        <f t="shared" si="343"/>
        <v>September</v>
      </c>
      <c r="K7326" t="str">
        <f t="shared" si="344"/>
        <v>2018</v>
      </c>
      <c r="L7326" s="15">
        <v>0.625</v>
      </c>
      <c r="M7326">
        <f>HOUR(K7326:K19368)</f>
        <v>0</v>
      </c>
      <c r="N7326">
        <f>MINUTE(K7326:K19368)</f>
        <v>0</v>
      </c>
      <c r="O7326">
        <f>SECOND(K7326:K19368)</f>
        <v>0</v>
      </c>
      <c r="P7326">
        <v>576</v>
      </c>
      <c r="Q7326">
        <f>G7326-P7326</f>
        <v>3477.77</v>
      </c>
      <c r="R7326" t="s">
        <v>1833</v>
      </c>
      <c r="S7326" t="s">
        <v>18</v>
      </c>
      <c r="T7326" t="s">
        <v>19</v>
      </c>
    </row>
    <row r="7327" spans="1:20" x14ac:dyDescent="0.35">
      <c r="A7327" t="s">
        <v>11</v>
      </c>
      <c r="B7327" t="s">
        <v>192</v>
      </c>
      <c r="C7327" t="s">
        <v>13</v>
      </c>
      <c r="D7327" t="s">
        <v>20</v>
      </c>
      <c r="E7327" t="s">
        <v>193</v>
      </c>
      <c r="F7327" t="s">
        <v>16</v>
      </c>
      <c r="G7327">
        <v>7054.74</v>
      </c>
      <c r="H7327" s="1">
        <v>43369</v>
      </c>
      <c r="I7327" t="str">
        <f t="shared" si="342"/>
        <v>26</v>
      </c>
      <c r="J7327" t="str">
        <f t="shared" si="343"/>
        <v>September</v>
      </c>
      <c r="K7327" t="str">
        <f t="shared" si="344"/>
        <v>2018</v>
      </c>
      <c r="L7327" s="15">
        <v>0.62548611111111108</v>
      </c>
      <c r="M7327">
        <f>HOUR(K7327:K19369)</f>
        <v>0</v>
      </c>
      <c r="N7327">
        <f>MINUTE(K7327:K19369)</f>
        <v>0</v>
      </c>
      <c r="O7327">
        <f>SECOND(K7327:K19369)</f>
        <v>0</v>
      </c>
      <c r="P7327">
        <v>21.47</v>
      </c>
      <c r="Q7327">
        <f>G7327-P7327</f>
        <v>7033.2699999999995</v>
      </c>
      <c r="R7327" t="s">
        <v>102</v>
      </c>
      <c r="S7327" t="s">
        <v>18</v>
      </c>
      <c r="T7327" t="s">
        <v>19</v>
      </c>
    </row>
    <row r="7328" spans="1:20" x14ac:dyDescent="0.35">
      <c r="A7328" t="s">
        <v>11</v>
      </c>
      <c r="B7328" t="s">
        <v>65</v>
      </c>
      <c r="C7328" t="s">
        <v>13</v>
      </c>
      <c r="D7328" t="s">
        <v>20</v>
      </c>
      <c r="E7328" t="s">
        <v>66</v>
      </c>
      <c r="F7328" t="s">
        <v>16</v>
      </c>
      <c r="G7328">
        <v>5632.9</v>
      </c>
      <c r="H7328" s="1">
        <v>43369</v>
      </c>
      <c r="I7328" t="str">
        <f t="shared" si="342"/>
        <v>26</v>
      </c>
      <c r="J7328" t="str">
        <f t="shared" si="343"/>
        <v>September</v>
      </c>
      <c r="K7328" t="str">
        <f t="shared" si="344"/>
        <v>2018</v>
      </c>
      <c r="L7328" s="15">
        <v>0.63045138888888885</v>
      </c>
      <c r="M7328">
        <f>HOUR(K7328:K19370)</f>
        <v>0</v>
      </c>
      <c r="N7328">
        <f>MINUTE(K7328:K19370)</f>
        <v>0</v>
      </c>
      <c r="O7328">
        <f>SECOND(K7328:K19370)</f>
        <v>0</v>
      </c>
      <c r="P7328">
        <v>16</v>
      </c>
      <c r="Q7328">
        <f>G7328-P7328</f>
        <v>5616.9</v>
      </c>
      <c r="R7328" t="s">
        <v>483</v>
      </c>
      <c r="S7328" t="s">
        <v>18</v>
      </c>
      <c r="T7328" t="s">
        <v>19</v>
      </c>
    </row>
    <row r="7329" spans="1:20" x14ac:dyDescent="0.35">
      <c r="A7329" t="s">
        <v>11</v>
      </c>
      <c r="B7329" t="s">
        <v>100</v>
      </c>
      <c r="C7329" t="s">
        <v>13</v>
      </c>
      <c r="D7329" t="s">
        <v>20</v>
      </c>
      <c r="E7329" t="s">
        <v>101</v>
      </c>
      <c r="F7329" t="s">
        <v>16</v>
      </c>
      <c r="G7329">
        <v>6249.33</v>
      </c>
      <c r="H7329" s="1">
        <v>43369</v>
      </c>
      <c r="I7329" t="str">
        <f t="shared" si="342"/>
        <v>26</v>
      </c>
      <c r="J7329" t="str">
        <f t="shared" si="343"/>
        <v>September</v>
      </c>
      <c r="K7329" t="str">
        <f t="shared" si="344"/>
        <v>2018</v>
      </c>
      <c r="L7329" s="15">
        <v>0.63540509259259259</v>
      </c>
      <c r="M7329">
        <f>HOUR(K7329:K19371)</f>
        <v>0</v>
      </c>
      <c r="N7329">
        <f>MINUTE(K7329:K19371)</f>
        <v>0</v>
      </c>
      <c r="O7329">
        <f>SECOND(K7329:K19371)</f>
        <v>0</v>
      </c>
      <c r="P7329">
        <v>3.72</v>
      </c>
      <c r="Q7329">
        <f>G7329-P7329</f>
        <v>6245.61</v>
      </c>
      <c r="R7329" t="s">
        <v>261</v>
      </c>
      <c r="S7329" t="s">
        <v>18</v>
      </c>
      <c r="T7329" t="s">
        <v>19</v>
      </c>
    </row>
    <row r="7330" spans="1:20" x14ac:dyDescent="0.35">
      <c r="A7330" t="s">
        <v>11</v>
      </c>
      <c r="B7330" t="s">
        <v>22</v>
      </c>
      <c r="C7330" t="s">
        <v>13</v>
      </c>
      <c r="D7330" t="s">
        <v>14</v>
      </c>
      <c r="E7330" t="s">
        <v>23</v>
      </c>
      <c r="F7330" t="s">
        <v>24</v>
      </c>
      <c r="G7330">
        <v>1079.71</v>
      </c>
      <c r="H7330" s="1">
        <v>43369</v>
      </c>
      <c r="I7330" t="str">
        <f t="shared" si="342"/>
        <v>26</v>
      </c>
      <c r="J7330" t="str">
        <f t="shared" si="343"/>
        <v>September</v>
      </c>
      <c r="K7330" t="str">
        <f t="shared" si="344"/>
        <v>2018</v>
      </c>
      <c r="L7330" s="15">
        <v>0.64037037037037037</v>
      </c>
      <c r="M7330">
        <f>HOUR(K7330:K19372)</f>
        <v>0</v>
      </c>
      <c r="N7330">
        <f>MINUTE(K7330:K19372)</f>
        <v>0</v>
      </c>
      <c r="O7330">
        <f>SECOND(K7330:K19372)</f>
        <v>0</v>
      </c>
      <c r="P7330">
        <v>9.41</v>
      </c>
      <c r="Q7330">
        <f>G7330-P7330</f>
        <v>1070.3</v>
      </c>
      <c r="R7330" t="s">
        <v>1568</v>
      </c>
      <c r="S7330" t="s">
        <v>18</v>
      </c>
      <c r="T7330" t="s">
        <v>19</v>
      </c>
    </row>
    <row r="7331" spans="1:20" x14ac:dyDescent="0.35">
      <c r="A7331" t="s">
        <v>11</v>
      </c>
      <c r="B7331" t="s">
        <v>124</v>
      </c>
      <c r="C7331" t="s">
        <v>13</v>
      </c>
      <c r="D7331" t="s">
        <v>20</v>
      </c>
      <c r="E7331" t="s">
        <v>125</v>
      </c>
      <c r="F7331" t="s">
        <v>16</v>
      </c>
      <c r="G7331">
        <v>3365.65</v>
      </c>
      <c r="H7331" s="1">
        <v>43369</v>
      </c>
      <c r="I7331" t="str">
        <f t="shared" si="342"/>
        <v>26</v>
      </c>
      <c r="J7331" t="str">
        <f t="shared" si="343"/>
        <v>September</v>
      </c>
      <c r="K7331" t="str">
        <f t="shared" si="344"/>
        <v>2018</v>
      </c>
      <c r="L7331" s="15">
        <v>0.64533564814814814</v>
      </c>
      <c r="M7331">
        <f>HOUR(K7331:K19373)</f>
        <v>0</v>
      </c>
      <c r="N7331">
        <f>MINUTE(K7331:K19373)</f>
        <v>0</v>
      </c>
      <c r="O7331">
        <f>SECOND(K7331:K19373)</f>
        <v>0</v>
      </c>
      <c r="P7331">
        <v>34.89</v>
      </c>
      <c r="Q7331">
        <f>G7331-P7331</f>
        <v>3330.76</v>
      </c>
      <c r="R7331" t="s">
        <v>322</v>
      </c>
      <c r="S7331" t="s">
        <v>18</v>
      </c>
      <c r="T7331" t="s">
        <v>19</v>
      </c>
    </row>
    <row r="7332" spans="1:20" x14ac:dyDescent="0.35">
      <c r="A7332" t="s">
        <v>11</v>
      </c>
      <c r="B7332" t="s">
        <v>65</v>
      </c>
      <c r="C7332" t="s">
        <v>13</v>
      </c>
      <c r="D7332" t="s">
        <v>14</v>
      </c>
      <c r="E7332" t="s">
        <v>66</v>
      </c>
      <c r="F7332" t="s">
        <v>16</v>
      </c>
      <c r="G7332">
        <v>5586.98</v>
      </c>
      <c r="H7332" s="1">
        <v>43369</v>
      </c>
      <c r="I7332" t="str">
        <f t="shared" si="342"/>
        <v>26</v>
      </c>
      <c r="J7332" t="str">
        <f t="shared" si="343"/>
        <v>September</v>
      </c>
      <c r="K7332" t="str">
        <f t="shared" si="344"/>
        <v>2018</v>
      </c>
      <c r="L7332" s="15">
        <v>0.65028935185185188</v>
      </c>
      <c r="M7332">
        <f>HOUR(K7332:K19374)</f>
        <v>0</v>
      </c>
      <c r="N7332">
        <f>MINUTE(K7332:K19374)</f>
        <v>0</v>
      </c>
      <c r="O7332">
        <f>SECOND(K7332:K19374)</f>
        <v>0</v>
      </c>
      <c r="P7332">
        <v>45.92</v>
      </c>
      <c r="Q7332">
        <f>G7332-P7332</f>
        <v>5541.0599999999995</v>
      </c>
      <c r="R7332" t="s">
        <v>319</v>
      </c>
      <c r="S7332" t="s">
        <v>18</v>
      </c>
      <c r="T7332" t="s">
        <v>19</v>
      </c>
    </row>
    <row r="7333" spans="1:20" x14ac:dyDescent="0.35">
      <c r="A7333" t="s">
        <v>11</v>
      </c>
      <c r="B7333" t="s">
        <v>124</v>
      </c>
      <c r="C7333" t="s">
        <v>13</v>
      </c>
      <c r="D7333" t="s">
        <v>20</v>
      </c>
      <c r="E7333" t="s">
        <v>125</v>
      </c>
      <c r="F7333" t="s">
        <v>16</v>
      </c>
      <c r="G7333">
        <v>3358.99</v>
      </c>
      <c r="H7333" s="1">
        <v>43369</v>
      </c>
      <c r="I7333" t="str">
        <f t="shared" si="342"/>
        <v>26</v>
      </c>
      <c r="J7333" t="str">
        <f t="shared" si="343"/>
        <v>September</v>
      </c>
      <c r="K7333" t="str">
        <f t="shared" si="344"/>
        <v>2018</v>
      </c>
      <c r="L7333" s="15">
        <v>0.65525462962962966</v>
      </c>
      <c r="M7333">
        <f>HOUR(K7333:K19375)</f>
        <v>0</v>
      </c>
      <c r="N7333">
        <f>MINUTE(K7333:K19375)</f>
        <v>0</v>
      </c>
      <c r="O7333">
        <f>SECOND(K7333:K19375)</f>
        <v>0</v>
      </c>
      <c r="P7333">
        <v>6.66</v>
      </c>
      <c r="Q7333">
        <f>G7333-P7333</f>
        <v>3352.33</v>
      </c>
      <c r="R7333" t="s">
        <v>322</v>
      </c>
      <c r="S7333" t="s">
        <v>18</v>
      </c>
      <c r="T7333" t="s">
        <v>19</v>
      </c>
    </row>
    <row r="7334" spans="1:20" x14ac:dyDescent="0.35">
      <c r="A7334" t="s">
        <v>11</v>
      </c>
      <c r="B7334" t="s">
        <v>148</v>
      </c>
      <c r="C7334" t="s">
        <v>13</v>
      </c>
      <c r="D7334" t="s">
        <v>20</v>
      </c>
      <c r="E7334" t="s">
        <v>149</v>
      </c>
      <c r="F7334" t="s">
        <v>16</v>
      </c>
      <c r="G7334">
        <v>8056.96</v>
      </c>
      <c r="H7334" s="1">
        <v>43369</v>
      </c>
      <c r="I7334" t="str">
        <f t="shared" si="342"/>
        <v>26</v>
      </c>
      <c r="J7334" t="str">
        <f t="shared" si="343"/>
        <v>September</v>
      </c>
      <c r="K7334" t="str">
        <f t="shared" si="344"/>
        <v>2018</v>
      </c>
      <c r="L7334" s="15">
        <v>0.6602083333333334</v>
      </c>
      <c r="M7334">
        <f>HOUR(K7334:K19376)</f>
        <v>0</v>
      </c>
      <c r="N7334">
        <f>MINUTE(K7334:K19376)</f>
        <v>0</v>
      </c>
      <c r="O7334">
        <f>SECOND(K7334:K19376)</f>
        <v>0</v>
      </c>
      <c r="P7334">
        <v>22.65</v>
      </c>
      <c r="Q7334">
        <f>G7334-P7334</f>
        <v>8034.31</v>
      </c>
      <c r="R7334" t="s">
        <v>1569</v>
      </c>
      <c r="S7334" t="s">
        <v>18</v>
      </c>
      <c r="T7334" t="s">
        <v>19</v>
      </c>
    </row>
    <row r="7335" spans="1:20" x14ac:dyDescent="0.35">
      <c r="A7335" t="s">
        <v>11</v>
      </c>
      <c r="B7335" t="s">
        <v>282</v>
      </c>
      <c r="C7335" t="s">
        <v>13</v>
      </c>
      <c r="D7335" t="s">
        <v>14</v>
      </c>
      <c r="E7335" t="s">
        <v>283</v>
      </c>
      <c r="F7335" t="s">
        <v>24</v>
      </c>
      <c r="G7335">
        <v>7124.62</v>
      </c>
      <c r="H7335" s="1">
        <v>43369</v>
      </c>
      <c r="I7335" t="str">
        <f t="shared" si="342"/>
        <v>26</v>
      </c>
      <c r="J7335" t="str">
        <f t="shared" si="343"/>
        <v>September</v>
      </c>
      <c r="K7335" t="str">
        <f t="shared" si="344"/>
        <v>2018</v>
      </c>
      <c r="L7335" s="15">
        <v>0.66517361111111117</v>
      </c>
      <c r="M7335">
        <f>HOUR(K7335:K19377)</f>
        <v>0</v>
      </c>
      <c r="N7335">
        <f>MINUTE(K7335:K19377)</f>
        <v>0</v>
      </c>
      <c r="O7335">
        <f>SECOND(K7335:K19377)</f>
        <v>0</v>
      </c>
      <c r="P7335">
        <v>19.68</v>
      </c>
      <c r="Q7335">
        <f>G7335-P7335</f>
        <v>7104.94</v>
      </c>
      <c r="R7335" t="s">
        <v>1283</v>
      </c>
      <c r="S7335" t="s">
        <v>18</v>
      </c>
      <c r="T7335" t="s">
        <v>19</v>
      </c>
    </row>
    <row r="7336" spans="1:20" x14ac:dyDescent="0.35">
      <c r="A7336" t="s">
        <v>29</v>
      </c>
      <c r="B7336" t="s">
        <v>173</v>
      </c>
      <c r="C7336" t="s">
        <v>13</v>
      </c>
      <c r="D7336" t="s">
        <v>31</v>
      </c>
      <c r="E7336" t="s">
        <v>174</v>
      </c>
      <c r="F7336" t="s">
        <v>24</v>
      </c>
      <c r="G7336">
        <v>9188.16</v>
      </c>
      <c r="H7336" s="1">
        <v>43369</v>
      </c>
      <c r="I7336" t="str">
        <f t="shared" si="342"/>
        <v>26</v>
      </c>
      <c r="J7336" t="str">
        <f t="shared" si="343"/>
        <v>September</v>
      </c>
      <c r="K7336" t="str">
        <f t="shared" si="344"/>
        <v>2018</v>
      </c>
      <c r="L7336" s="15">
        <v>0.66666666666666663</v>
      </c>
      <c r="M7336">
        <f>HOUR(K7336:K19378)</f>
        <v>0</v>
      </c>
      <c r="N7336">
        <f>MINUTE(K7336:K19378)</f>
        <v>0</v>
      </c>
      <c r="O7336">
        <f>SECOND(K7336:K19378)</f>
        <v>0</v>
      </c>
      <c r="P7336">
        <v>55</v>
      </c>
      <c r="Q7336">
        <f>G7336-P7336</f>
        <v>9133.16</v>
      </c>
      <c r="R7336" t="s">
        <v>1833</v>
      </c>
      <c r="S7336" t="s">
        <v>18</v>
      </c>
      <c r="T7336" t="s">
        <v>19</v>
      </c>
    </row>
    <row r="7337" spans="1:20" x14ac:dyDescent="0.35">
      <c r="A7337" t="s">
        <v>29</v>
      </c>
      <c r="B7337" t="s">
        <v>85</v>
      </c>
      <c r="C7337" t="s">
        <v>13</v>
      </c>
      <c r="D7337" t="s">
        <v>121</v>
      </c>
      <c r="E7337" t="s">
        <v>86</v>
      </c>
      <c r="F7337" t="s">
        <v>16</v>
      </c>
      <c r="G7337">
        <v>25958.84</v>
      </c>
      <c r="H7337" s="1">
        <v>43369</v>
      </c>
      <c r="I7337" t="str">
        <f t="shared" si="342"/>
        <v>26</v>
      </c>
      <c r="J7337" t="str">
        <f t="shared" si="343"/>
        <v>September</v>
      </c>
      <c r="K7337" t="str">
        <f t="shared" si="344"/>
        <v>2018</v>
      </c>
      <c r="L7337" s="15">
        <v>0.66666666666666663</v>
      </c>
      <c r="M7337">
        <f>HOUR(K7337:K19379)</f>
        <v>0</v>
      </c>
      <c r="N7337">
        <f>MINUTE(K7337:K19379)</f>
        <v>0</v>
      </c>
      <c r="O7337">
        <f>SECOND(K7337:K19379)</f>
        <v>0</v>
      </c>
      <c r="P7337">
        <v>3903.73</v>
      </c>
      <c r="Q7337">
        <f>G7337-P7337</f>
        <v>22055.11</v>
      </c>
      <c r="R7337" t="s">
        <v>1833</v>
      </c>
      <c r="S7337" t="s">
        <v>18</v>
      </c>
      <c r="T7337" t="s">
        <v>122</v>
      </c>
    </row>
    <row r="7338" spans="1:20" x14ac:dyDescent="0.35">
      <c r="A7338" t="s">
        <v>29</v>
      </c>
      <c r="B7338" t="s">
        <v>106</v>
      </c>
      <c r="C7338" t="s">
        <v>13</v>
      </c>
      <c r="D7338" t="s">
        <v>31</v>
      </c>
      <c r="E7338" t="s">
        <v>107</v>
      </c>
      <c r="F7338" t="s">
        <v>16</v>
      </c>
      <c r="G7338">
        <v>7957.36</v>
      </c>
      <c r="H7338" s="1">
        <v>43369</v>
      </c>
      <c r="I7338" t="str">
        <f t="shared" si="342"/>
        <v>26</v>
      </c>
      <c r="J7338" t="str">
        <f t="shared" si="343"/>
        <v>September</v>
      </c>
      <c r="K7338" t="str">
        <f t="shared" si="344"/>
        <v>2018</v>
      </c>
      <c r="L7338" s="15">
        <v>0.66666666666666663</v>
      </c>
      <c r="M7338">
        <f>HOUR(K7338:K19380)</f>
        <v>0</v>
      </c>
      <c r="N7338">
        <f>MINUTE(K7338:K19380)</f>
        <v>0</v>
      </c>
      <c r="O7338">
        <f>SECOND(K7338:K19380)</f>
        <v>0</v>
      </c>
      <c r="P7338">
        <v>35</v>
      </c>
      <c r="Q7338">
        <f>G7338-P7338</f>
        <v>7922.36</v>
      </c>
      <c r="R7338" t="s">
        <v>1833</v>
      </c>
      <c r="S7338" t="s">
        <v>18</v>
      </c>
      <c r="T7338" t="s">
        <v>19</v>
      </c>
    </row>
    <row r="7339" spans="1:20" x14ac:dyDescent="0.35">
      <c r="A7339" t="s">
        <v>29</v>
      </c>
      <c r="B7339" t="s">
        <v>161</v>
      </c>
      <c r="C7339" t="s">
        <v>13</v>
      </c>
      <c r="D7339" t="s">
        <v>121</v>
      </c>
      <c r="E7339" t="s">
        <v>162</v>
      </c>
      <c r="F7339" t="s">
        <v>24</v>
      </c>
      <c r="G7339">
        <v>7602.45</v>
      </c>
      <c r="H7339" s="1">
        <v>43369</v>
      </c>
      <c r="I7339" t="str">
        <f t="shared" si="342"/>
        <v>26</v>
      </c>
      <c r="J7339" t="str">
        <f t="shared" si="343"/>
        <v>September</v>
      </c>
      <c r="K7339" t="str">
        <f t="shared" si="344"/>
        <v>2018</v>
      </c>
      <c r="L7339" s="15">
        <v>0.66666666666666663</v>
      </c>
      <c r="M7339">
        <f>HOUR(K7339:K19381)</f>
        <v>0</v>
      </c>
      <c r="N7339">
        <f>MINUTE(K7339:K19381)</f>
        <v>0</v>
      </c>
      <c r="O7339">
        <f>SECOND(K7339:K19381)</f>
        <v>0</v>
      </c>
      <c r="P7339">
        <v>1098.9100000000001</v>
      </c>
      <c r="Q7339">
        <f>G7339-P7339</f>
        <v>6503.54</v>
      </c>
      <c r="R7339" t="s">
        <v>1833</v>
      </c>
      <c r="S7339" t="s">
        <v>18</v>
      </c>
      <c r="T7339" t="s">
        <v>122</v>
      </c>
    </row>
    <row r="7340" spans="1:20" x14ac:dyDescent="0.35">
      <c r="A7340" t="s">
        <v>29</v>
      </c>
      <c r="B7340" t="s">
        <v>175</v>
      </c>
      <c r="C7340" t="s">
        <v>13</v>
      </c>
      <c r="D7340" t="s">
        <v>121</v>
      </c>
      <c r="E7340" t="s">
        <v>176</v>
      </c>
      <c r="F7340" t="s">
        <v>24</v>
      </c>
      <c r="G7340">
        <v>59373.39</v>
      </c>
      <c r="H7340" s="1">
        <v>43369</v>
      </c>
      <c r="I7340" t="str">
        <f t="shared" si="342"/>
        <v>26</v>
      </c>
      <c r="J7340" t="str">
        <f t="shared" si="343"/>
        <v>September</v>
      </c>
      <c r="K7340" t="str">
        <f t="shared" si="344"/>
        <v>2018</v>
      </c>
      <c r="L7340" s="15">
        <v>0.66666666666666663</v>
      </c>
      <c r="M7340">
        <f>HOUR(K7340:K19382)</f>
        <v>0</v>
      </c>
      <c r="N7340">
        <f>MINUTE(K7340:K19382)</f>
        <v>0</v>
      </c>
      <c r="O7340">
        <f>SECOND(K7340:K19382)</f>
        <v>0</v>
      </c>
      <c r="P7340">
        <v>2647.38</v>
      </c>
      <c r="Q7340">
        <f>G7340-P7340</f>
        <v>56726.01</v>
      </c>
      <c r="R7340" t="s">
        <v>1833</v>
      </c>
      <c r="S7340" t="s">
        <v>18</v>
      </c>
      <c r="T7340" t="s">
        <v>122</v>
      </c>
    </row>
    <row r="7341" spans="1:20" x14ac:dyDescent="0.35">
      <c r="A7341" t="s">
        <v>11</v>
      </c>
      <c r="B7341" t="s">
        <v>124</v>
      </c>
      <c r="C7341" t="s">
        <v>13</v>
      </c>
      <c r="D7341" t="s">
        <v>14</v>
      </c>
      <c r="E7341" t="s">
        <v>125</v>
      </c>
      <c r="F7341" t="s">
        <v>16</v>
      </c>
      <c r="G7341">
        <v>3346.63</v>
      </c>
      <c r="H7341" s="1">
        <v>43369</v>
      </c>
      <c r="I7341" t="str">
        <f t="shared" si="342"/>
        <v>26</v>
      </c>
      <c r="J7341" t="str">
        <f t="shared" si="343"/>
        <v>September</v>
      </c>
      <c r="K7341" t="str">
        <f t="shared" si="344"/>
        <v>2018</v>
      </c>
      <c r="L7341" s="15">
        <v>0.67533564814814817</v>
      </c>
      <c r="M7341">
        <f>HOUR(K7341:K19383)</f>
        <v>0</v>
      </c>
      <c r="N7341">
        <f>MINUTE(K7341:K19383)</f>
        <v>0</v>
      </c>
      <c r="O7341">
        <f>SECOND(K7341:K19383)</f>
        <v>0</v>
      </c>
      <c r="P7341">
        <v>12.36</v>
      </c>
      <c r="Q7341">
        <f>G7341-P7341</f>
        <v>3334.27</v>
      </c>
      <c r="R7341" t="s">
        <v>36</v>
      </c>
      <c r="S7341" t="s">
        <v>18</v>
      </c>
      <c r="T7341" t="s">
        <v>19</v>
      </c>
    </row>
    <row r="7342" spans="1:20" x14ac:dyDescent="0.35">
      <c r="A7342" t="s">
        <v>11</v>
      </c>
      <c r="B7342" t="s">
        <v>182</v>
      </c>
      <c r="C7342" t="s">
        <v>13</v>
      </c>
      <c r="D7342" t="s">
        <v>14</v>
      </c>
      <c r="E7342" t="s">
        <v>183</v>
      </c>
      <c r="F7342" t="s">
        <v>24</v>
      </c>
      <c r="G7342">
        <v>11564.05</v>
      </c>
      <c r="H7342" s="1">
        <v>43369</v>
      </c>
      <c r="I7342" t="str">
        <f t="shared" si="342"/>
        <v>26</v>
      </c>
      <c r="J7342" t="str">
        <f t="shared" si="343"/>
        <v>September</v>
      </c>
      <c r="K7342" t="str">
        <f t="shared" si="344"/>
        <v>2018</v>
      </c>
      <c r="L7342" s="15">
        <v>0.68774305555555559</v>
      </c>
      <c r="M7342">
        <f>HOUR(K7342:K19384)</f>
        <v>0</v>
      </c>
      <c r="N7342">
        <f>MINUTE(K7342:K19384)</f>
        <v>0</v>
      </c>
      <c r="O7342">
        <f>SECOND(K7342:K19384)</f>
        <v>0</v>
      </c>
      <c r="P7342">
        <v>43.55</v>
      </c>
      <c r="Q7342">
        <f>G7342-P7342</f>
        <v>11520.5</v>
      </c>
      <c r="R7342" t="s">
        <v>413</v>
      </c>
      <c r="S7342" t="s">
        <v>18</v>
      </c>
      <c r="T7342" t="s">
        <v>19</v>
      </c>
    </row>
    <row r="7343" spans="1:20" x14ac:dyDescent="0.35">
      <c r="A7343" t="s">
        <v>11</v>
      </c>
      <c r="B7343" t="s">
        <v>289</v>
      </c>
      <c r="C7343" t="s">
        <v>13</v>
      </c>
      <c r="D7343" t="s">
        <v>20</v>
      </c>
      <c r="E7343" t="s">
        <v>290</v>
      </c>
      <c r="F7343" t="s">
        <v>24</v>
      </c>
      <c r="G7343">
        <v>9434.36</v>
      </c>
      <c r="H7343" s="1">
        <v>43369</v>
      </c>
      <c r="I7343" t="str">
        <f t="shared" si="342"/>
        <v>26</v>
      </c>
      <c r="J7343" t="str">
        <f t="shared" si="343"/>
        <v>September</v>
      </c>
      <c r="K7343" t="str">
        <f t="shared" si="344"/>
        <v>2018</v>
      </c>
      <c r="L7343" s="15">
        <v>0.70013888888888898</v>
      </c>
      <c r="M7343">
        <f>HOUR(K7343:K19385)</f>
        <v>0</v>
      </c>
      <c r="N7343">
        <f>MINUTE(K7343:K19385)</f>
        <v>0</v>
      </c>
      <c r="O7343">
        <f>SECOND(K7343:K19385)</f>
        <v>0</v>
      </c>
      <c r="P7343">
        <v>9.0299999999999994</v>
      </c>
      <c r="Q7343">
        <f>G7343-P7343</f>
        <v>9425.33</v>
      </c>
      <c r="R7343" t="s">
        <v>188</v>
      </c>
      <c r="S7343" t="s">
        <v>18</v>
      </c>
      <c r="T7343" t="s">
        <v>19</v>
      </c>
    </row>
    <row r="7344" spans="1:20" x14ac:dyDescent="0.35">
      <c r="A7344" t="s">
        <v>29</v>
      </c>
      <c r="B7344" t="s">
        <v>157</v>
      </c>
      <c r="C7344" t="s">
        <v>13</v>
      </c>
      <c r="D7344" t="s">
        <v>121</v>
      </c>
      <c r="E7344" t="s">
        <v>158</v>
      </c>
      <c r="F7344" t="s">
        <v>16</v>
      </c>
      <c r="G7344">
        <v>7409.85</v>
      </c>
      <c r="H7344" s="1">
        <v>43369</v>
      </c>
      <c r="I7344" t="str">
        <f t="shared" si="342"/>
        <v>26</v>
      </c>
      <c r="J7344" t="str">
        <f t="shared" si="343"/>
        <v>September</v>
      </c>
      <c r="K7344" t="str">
        <f t="shared" si="344"/>
        <v>2018</v>
      </c>
      <c r="L7344" s="15">
        <v>0.70833333333333337</v>
      </c>
      <c r="M7344">
        <f>HOUR(K7344:K19386)</f>
        <v>0</v>
      </c>
      <c r="N7344">
        <f>MINUTE(K7344:K19386)</f>
        <v>0</v>
      </c>
      <c r="O7344">
        <f>SECOND(K7344:K19386)</f>
        <v>0</v>
      </c>
      <c r="P7344">
        <v>1158.1500000000001</v>
      </c>
      <c r="Q7344">
        <f>G7344-P7344</f>
        <v>6251.7000000000007</v>
      </c>
      <c r="R7344" t="s">
        <v>1833</v>
      </c>
      <c r="S7344" t="s">
        <v>18</v>
      </c>
      <c r="T7344" t="s">
        <v>122</v>
      </c>
    </row>
    <row r="7345" spans="1:20" x14ac:dyDescent="0.35">
      <c r="A7345" t="s">
        <v>29</v>
      </c>
      <c r="B7345" t="s">
        <v>179</v>
      </c>
      <c r="C7345" t="s">
        <v>13</v>
      </c>
      <c r="D7345" t="s">
        <v>121</v>
      </c>
      <c r="E7345" t="s">
        <v>171</v>
      </c>
      <c r="F7345" t="s">
        <v>24</v>
      </c>
      <c r="G7345">
        <v>7754.2</v>
      </c>
      <c r="H7345" s="1">
        <v>43369</v>
      </c>
      <c r="I7345" t="str">
        <f t="shared" si="342"/>
        <v>26</v>
      </c>
      <c r="J7345" t="str">
        <f t="shared" si="343"/>
        <v>September</v>
      </c>
      <c r="K7345" t="str">
        <f t="shared" si="344"/>
        <v>2018</v>
      </c>
      <c r="L7345" s="15">
        <v>0.70833333333333337</v>
      </c>
      <c r="M7345">
        <f>HOUR(K7345:K19387)</f>
        <v>0</v>
      </c>
      <c r="N7345">
        <f>MINUTE(K7345:K19387)</f>
        <v>0</v>
      </c>
      <c r="O7345">
        <f>SECOND(K7345:K19387)</f>
        <v>0</v>
      </c>
      <c r="P7345">
        <v>1043.1199999999999</v>
      </c>
      <c r="Q7345">
        <f>G7345-P7345</f>
        <v>6711.08</v>
      </c>
      <c r="R7345" t="s">
        <v>1833</v>
      </c>
      <c r="S7345" t="s">
        <v>18</v>
      </c>
      <c r="T7345" t="s">
        <v>122</v>
      </c>
    </row>
    <row r="7346" spans="1:20" x14ac:dyDescent="0.35">
      <c r="A7346" t="s">
        <v>29</v>
      </c>
      <c r="B7346" t="s">
        <v>116</v>
      </c>
      <c r="C7346" t="s">
        <v>13</v>
      </c>
      <c r="D7346" t="s">
        <v>31</v>
      </c>
      <c r="E7346" t="s">
        <v>117</v>
      </c>
      <c r="F7346" t="s">
        <v>24</v>
      </c>
      <c r="G7346">
        <v>6546.51</v>
      </c>
      <c r="H7346" s="1">
        <v>43369</v>
      </c>
      <c r="I7346" t="str">
        <f t="shared" si="342"/>
        <v>26</v>
      </c>
      <c r="J7346" t="str">
        <f t="shared" si="343"/>
        <v>September</v>
      </c>
      <c r="K7346" t="str">
        <f t="shared" si="344"/>
        <v>2018</v>
      </c>
      <c r="L7346" s="15">
        <v>0.70833333333333337</v>
      </c>
      <c r="M7346">
        <f>HOUR(K7346:K19388)</f>
        <v>0</v>
      </c>
      <c r="N7346">
        <f>MINUTE(K7346:K19388)</f>
        <v>0</v>
      </c>
      <c r="O7346">
        <f>SECOND(K7346:K19388)</f>
        <v>0</v>
      </c>
      <c r="P7346">
        <v>33</v>
      </c>
      <c r="Q7346">
        <f>G7346-P7346</f>
        <v>6513.51</v>
      </c>
      <c r="R7346" t="s">
        <v>1833</v>
      </c>
      <c r="S7346" t="s">
        <v>18</v>
      </c>
      <c r="T7346" t="s">
        <v>19</v>
      </c>
    </row>
    <row r="7347" spans="1:20" x14ac:dyDescent="0.35">
      <c r="A7347" t="s">
        <v>29</v>
      </c>
      <c r="B7347" t="s">
        <v>106</v>
      </c>
      <c r="C7347" t="s">
        <v>13</v>
      </c>
      <c r="D7347" t="s">
        <v>121</v>
      </c>
      <c r="E7347" t="s">
        <v>107</v>
      </c>
      <c r="F7347" t="s">
        <v>16</v>
      </c>
      <c r="G7347">
        <v>9352.85</v>
      </c>
      <c r="H7347" s="1">
        <v>43369</v>
      </c>
      <c r="I7347" t="str">
        <f t="shared" si="342"/>
        <v>26</v>
      </c>
      <c r="J7347" t="str">
        <f t="shared" si="343"/>
        <v>September</v>
      </c>
      <c r="K7347" t="str">
        <f t="shared" si="344"/>
        <v>2018</v>
      </c>
      <c r="L7347" s="15">
        <v>0.70833333333333337</v>
      </c>
      <c r="M7347">
        <f>HOUR(K7347:K19389)</f>
        <v>0</v>
      </c>
      <c r="N7347">
        <f>MINUTE(K7347:K19389)</f>
        <v>0</v>
      </c>
      <c r="O7347">
        <f>SECOND(K7347:K19389)</f>
        <v>0</v>
      </c>
      <c r="P7347">
        <v>1395.49</v>
      </c>
      <c r="Q7347">
        <f>G7347-P7347</f>
        <v>7957.3600000000006</v>
      </c>
      <c r="R7347" t="s">
        <v>1833</v>
      </c>
      <c r="S7347" t="s">
        <v>18</v>
      </c>
      <c r="T7347" t="s">
        <v>122</v>
      </c>
    </row>
    <row r="7348" spans="1:20" x14ac:dyDescent="0.35">
      <c r="A7348" t="s">
        <v>29</v>
      </c>
      <c r="B7348" t="s">
        <v>180</v>
      </c>
      <c r="C7348" t="s">
        <v>13</v>
      </c>
      <c r="D7348" t="s">
        <v>121</v>
      </c>
      <c r="E7348" t="s">
        <v>181</v>
      </c>
      <c r="F7348" t="s">
        <v>24</v>
      </c>
      <c r="G7348">
        <v>14588.66</v>
      </c>
      <c r="H7348" s="1">
        <v>43369</v>
      </c>
      <c r="I7348" t="str">
        <f t="shared" si="342"/>
        <v>26</v>
      </c>
      <c r="J7348" t="str">
        <f t="shared" si="343"/>
        <v>September</v>
      </c>
      <c r="K7348" t="str">
        <f t="shared" si="344"/>
        <v>2018</v>
      </c>
      <c r="L7348" s="15">
        <v>0.70833333333333337</v>
      </c>
      <c r="M7348">
        <f>HOUR(K7348:K19390)</f>
        <v>0</v>
      </c>
      <c r="N7348">
        <f>MINUTE(K7348:K19390)</f>
        <v>0</v>
      </c>
      <c r="O7348">
        <f>SECOND(K7348:K19390)</f>
        <v>0</v>
      </c>
      <c r="P7348">
        <v>3071.14</v>
      </c>
      <c r="Q7348">
        <f>G7348-P7348</f>
        <v>11517.52</v>
      </c>
      <c r="R7348" t="s">
        <v>1833</v>
      </c>
      <c r="S7348" t="s">
        <v>18</v>
      </c>
      <c r="T7348" t="s">
        <v>122</v>
      </c>
    </row>
    <row r="7349" spans="1:20" x14ac:dyDescent="0.35">
      <c r="A7349" t="s">
        <v>29</v>
      </c>
      <c r="B7349" t="s">
        <v>54</v>
      </c>
      <c r="C7349" t="s">
        <v>13</v>
      </c>
      <c r="D7349" t="s">
        <v>31</v>
      </c>
      <c r="E7349" t="s">
        <v>55</v>
      </c>
      <c r="F7349" t="s">
        <v>16</v>
      </c>
      <c r="G7349">
        <v>7984.22</v>
      </c>
      <c r="H7349" s="1">
        <v>43369</v>
      </c>
      <c r="I7349" t="str">
        <f t="shared" si="342"/>
        <v>26</v>
      </c>
      <c r="J7349" t="str">
        <f t="shared" si="343"/>
        <v>September</v>
      </c>
      <c r="K7349" t="str">
        <f t="shared" si="344"/>
        <v>2018</v>
      </c>
      <c r="L7349" s="15">
        <v>0.70833333333333337</v>
      </c>
      <c r="M7349">
        <f>HOUR(K7349:K19391)</f>
        <v>0</v>
      </c>
      <c r="N7349">
        <f>MINUTE(K7349:K19391)</f>
        <v>0</v>
      </c>
      <c r="O7349">
        <f>SECOND(K7349:K19391)</f>
        <v>0</v>
      </c>
      <c r="P7349">
        <v>50</v>
      </c>
      <c r="Q7349">
        <f>G7349-P7349</f>
        <v>7934.22</v>
      </c>
      <c r="R7349" t="s">
        <v>1833</v>
      </c>
      <c r="S7349" t="s">
        <v>18</v>
      </c>
      <c r="T7349" t="s">
        <v>19</v>
      </c>
    </row>
    <row r="7350" spans="1:20" x14ac:dyDescent="0.35">
      <c r="A7350" t="s">
        <v>11</v>
      </c>
      <c r="B7350" t="s">
        <v>157</v>
      </c>
      <c r="C7350" t="s">
        <v>13</v>
      </c>
      <c r="D7350" t="s">
        <v>14</v>
      </c>
      <c r="E7350" t="s">
        <v>158</v>
      </c>
      <c r="F7350" t="s">
        <v>16</v>
      </c>
      <c r="G7350">
        <v>6251.7</v>
      </c>
      <c r="H7350" s="1">
        <v>43369</v>
      </c>
      <c r="I7350" t="str">
        <f t="shared" si="342"/>
        <v>26</v>
      </c>
      <c r="J7350" t="str">
        <f t="shared" si="343"/>
        <v>September</v>
      </c>
      <c r="K7350" t="str">
        <f t="shared" si="344"/>
        <v>2018</v>
      </c>
      <c r="L7350" s="15">
        <v>0.71120370370370367</v>
      </c>
      <c r="M7350">
        <f>HOUR(K7350:K19392)</f>
        <v>0</v>
      </c>
      <c r="N7350">
        <f>MINUTE(K7350:K19392)</f>
        <v>0</v>
      </c>
      <c r="O7350">
        <f>SECOND(K7350:K19392)</f>
        <v>0</v>
      </c>
      <c r="P7350">
        <v>17.309999999999999</v>
      </c>
      <c r="Q7350">
        <f>G7350-P7350</f>
        <v>6234.3899999999994</v>
      </c>
      <c r="R7350" t="s">
        <v>360</v>
      </c>
      <c r="S7350" t="s">
        <v>18</v>
      </c>
      <c r="T7350" t="s">
        <v>19</v>
      </c>
    </row>
    <row r="7351" spans="1:20" x14ac:dyDescent="0.35">
      <c r="A7351" t="s">
        <v>11</v>
      </c>
      <c r="B7351" t="s">
        <v>58</v>
      </c>
      <c r="C7351" t="s">
        <v>13</v>
      </c>
      <c r="D7351" t="s">
        <v>20</v>
      </c>
      <c r="E7351" t="s">
        <v>59</v>
      </c>
      <c r="F7351" t="s">
        <v>16</v>
      </c>
      <c r="G7351">
        <v>4033.23</v>
      </c>
      <c r="H7351" s="1">
        <v>43369</v>
      </c>
      <c r="I7351" t="str">
        <f t="shared" si="342"/>
        <v>26</v>
      </c>
      <c r="J7351" t="str">
        <f t="shared" si="343"/>
        <v>September</v>
      </c>
      <c r="K7351" t="str">
        <f t="shared" si="344"/>
        <v>2018</v>
      </c>
      <c r="L7351" s="15">
        <v>0.71967592592592589</v>
      </c>
      <c r="M7351">
        <f>HOUR(K7351:K19393)</f>
        <v>0</v>
      </c>
      <c r="N7351">
        <f>MINUTE(K7351:K19393)</f>
        <v>0</v>
      </c>
      <c r="O7351">
        <f>SECOND(K7351:K19393)</f>
        <v>0</v>
      </c>
      <c r="P7351">
        <v>20.54</v>
      </c>
      <c r="Q7351">
        <f>G7351-P7351</f>
        <v>4012.69</v>
      </c>
      <c r="R7351" t="s">
        <v>415</v>
      </c>
      <c r="S7351" t="s">
        <v>18</v>
      </c>
      <c r="T7351" t="s">
        <v>19</v>
      </c>
    </row>
    <row r="7352" spans="1:20" x14ac:dyDescent="0.35">
      <c r="A7352" t="s">
        <v>11</v>
      </c>
      <c r="B7352" t="s">
        <v>65</v>
      </c>
      <c r="C7352" t="s">
        <v>13</v>
      </c>
      <c r="D7352" t="s">
        <v>20</v>
      </c>
      <c r="E7352" t="s">
        <v>66</v>
      </c>
      <c r="F7352" t="s">
        <v>16</v>
      </c>
      <c r="G7352">
        <v>5556.49</v>
      </c>
      <c r="H7352" s="1">
        <v>43369</v>
      </c>
      <c r="I7352" t="str">
        <f t="shared" si="342"/>
        <v>26</v>
      </c>
      <c r="J7352" t="str">
        <f t="shared" si="343"/>
        <v>September</v>
      </c>
      <c r="K7352" t="str">
        <f t="shared" si="344"/>
        <v>2018</v>
      </c>
      <c r="L7352" s="15">
        <v>0.7281481481481481</v>
      </c>
      <c r="M7352">
        <f>HOUR(K7352:K19394)</f>
        <v>0</v>
      </c>
      <c r="N7352">
        <f>MINUTE(K7352:K19394)</f>
        <v>0</v>
      </c>
      <c r="O7352">
        <f>SECOND(K7352:K19394)</f>
        <v>0</v>
      </c>
      <c r="P7352">
        <v>30.49</v>
      </c>
      <c r="Q7352">
        <f>G7352-P7352</f>
        <v>5526</v>
      </c>
      <c r="R7352" t="s">
        <v>1570</v>
      </c>
      <c r="S7352" t="s">
        <v>18</v>
      </c>
      <c r="T7352" t="s">
        <v>19</v>
      </c>
    </row>
    <row r="7353" spans="1:20" x14ac:dyDescent="0.35">
      <c r="A7353" t="s">
        <v>11</v>
      </c>
      <c r="B7353" t="s">
        <v>124</v>
      </c>
      <c r="C7353" t="s">
        <v>13</v>
      </c>
      <c r="D7353" t="s">
        <v>14</v>
      </c>
      <c r="E7353" t="s">
        <v>125</v>
      </c>
      <c r="F7353" t="s">
        <v>16</v>
      </c>
      <c r="G7353">
        <v>3320.58</v>
      </c>
      <c r="H7353" s="1">
        <v>43369</v>
      </c>
      <c r="I7353" t="str">
        <f t="shared" si="342"/>
        <v>26</v>
      </c>
      <c r="J7353" t="str">
        <f t="shared" si="343"/>
        <v>September</v>
      </c>
      <c r="K7353" t="str">
        <f t="shared" si="344"/>
        <v>2018</v>
      </c>
      <c r="L7353" s="15">
        <v>0.73660879629629628</v>
      </c>
      <c r="M7353">
        <f>HOUR(K7353:K19395)</f>
        <v>0</v>
      </c>
      <c r="N7353">
        <f>MINUTE(K7353:K19395)</f>
        <v>0</v>
      </c>
      <c r="O7353">
        <f>SECOND(K7353:K19395)</f>
        <v>0</v>
      </c>
      <c r="P7353">
        <v>26.05</v>
      </c>
      <c r="Q7353">
        <f>G7353-P7353</f>
        <v>3294.5299999999997</v>
      </c>
      <c r="R7353" t="s">
        <v>322</v>
      </c>
      <c r="S7353" t="s">
        <v>18</v>
      </c>
      <c r="T7353" t="s">
        <v>19</v>
      </c>
    </row>
    <row r="7354" spans="1:20" x14ac:dyDescent="0.35">
      <c r="A7354" t="s">
        <v>11</v>
      </c>
      <c r="B7354" t="s">
        <v>80</v>
      </c>
      <c r="C7354" t="s">
        <v>13</v>
      </c>
      <c r="D7354" t="s">
        <v>14</v>
      </c>
      <c r="E7354" t="s">
        <v>81</v>
      </c>
      <c r="F7354" t="s">
        <v>24</v>
      </c>
      <c r="G7354">
        <v>17912.93</v>
      </c>
      <c r="H7354" s="1">
        <v>43369</v>
      </c>
      <c r="I7354" t="str">
        <f t="shared" si="342"/>
        <v>26</v>
      </c>
      <c r="J7354" t="str">
        <f t="shared" si="343"/>
        <v>September</v>
      </c>
      <c r="K7354" t="str">
        <f t="shared" si="344"/>
        <v>2018</v>
      </c>
      <c r="L7354" s="15">
        <v>0.74508101851851849</v>
      </c>
      <c r="M7354">
        <f>HOUR(K7354:K19396)</f>
        <v>0</v>
      </c>
      <c r="N7354">
        <f>MINUTE(K7354:K19396)</f>
        <v>0</v>
      </c>
      <c r="O7354">
        <f>SECOND(K7354:K19396)</f>
        <v>0</v>
      </c>
      <c r="P7354">
        <v>14.25</v>
      </c>
      <c r="Q7354">
        <f>G7354-P7354</f>
        <v>17898.68</v>
      </c>
      <c r="R7354" t="s">
        <v>573</v>
      </c>
      <c r="S7354" t="s">
        <v>18</v>
      </c>
      <c r="T7354" t="s">
        <v>19</v>
      </c>
    </row>
    <row r="7355" spans="1:20" x14ac:dyDescent="0.35">
      <c r="A7355" t="s">
        <v>29</v>
      </c>
      <c r="B7355" t="s">
        <v>192</v>
      </c>
      <c r="C7355" t="s">
        <v>13</v>
      </c>
      <c r="D7355" t="s">
        <v>31</v>
      </c>
      <c r="E7355" t="s">
        <v>193</v>
      </c>
      <c r="F7355" t="s">
        <v>16</v>
      </c>
      <c r="G7355">
        <v>7008.74</v>
      </c>
      <c r="H7355" s="1">
        <v>43369</v>
      </c>
      <c r="I7355" t="str">
        <f t="shared" si="342"/>
        <v>26</v>
      </c>
      <c r="J7355" t="str">
        <f t="shared" si="343"/>
        <v>September</v>
      </c>
      <c r="K7355" t="str">
        <f t="shared" si="344"/>
        <v>2018</v>
      </c>
      <c r="L7355" s="15">
        <v>0.75</v>
      </c>
      <c r="M7355">
        <f>HOUR(K7355:K19397)</f>
        <v>0</v>
      </c>
      <c r="N7355">
        <f>MINUTE(K7355:K19397)</f>
        <v>0</v>
      </c>
      <c r="O7355">
        <f>SECOND(K7355:K19397)</f>
        <v>0</v>
      </c>
      <c r="P7355">
        <v>46</v>
      </c>
      <c r="Q7355">
        <f>G7355-P7355</f>
        <v>6962.74</v>
      </c>
      <c r="R7355" t="s">
        <v>1833</v>
      </c>
      <c r="S7355" t="s">
        <v>18</v>
      </c>
      <c r="T7355" t="s">
        <v>19</v>
      </c>
    </row>
    <row r="7356" spans="1:20" x14ac:dyDescent="0.35">
      <c r="A7356" t="s">
        <v>11</v>
      </c>
      <c r="B7356" t="s">
        <v>132</v>
      </c>
      <c r="C7356" t="s">
        <v>13</v>
      </c>
      <c r="D7356" t="s">
        <v>20</v>
      </c>
      <c r="E7356" t="s">
        <v>50</v>
      </c>
      <c r="F7356" t="s">
        <v>24</v>
      </c>
      <c r="G7356">
        <v>4211.6099999999997</v>
      </c>
      <c r="H7356" s="1">
        <v>43369</v>
      </c>
      <c r="I7356" t="str">
        <f t="shared" si="342"/>
        <v>26</v>
      </c>
      <c r="J7356" t="str">
        <f t="shared" si="343"/>
        <v>September</v>
      </c>
      <c r="K7356" t="str">
        <f t="shared" si="344"/>
        <v>2018</v>
      </c>
      <c r="L7356" s="15">
        <v>0.75788194444444434</v>
      </c>
      <c r="M7356">
        <f>HOUR(K7356:K19398)</f>
        <v>0</v>
      </c>
      <c r="N7356">
        <f>MINUTE(K7356:K19398)</f>
        <v>0</v>
      </c>
      <c r="O7356">
        <f>SECOND(K7356:K19398)</f>
        <v>0</v>
      </c>
      <c r="P7356">
        <v>46.24</v>
      </c>
      <c r="Q7356">
        <f>G7356-P7356</f>
        <v>4165.37</v>
      </c>
      <c r="R7356" t="s">
        <v>732</v>
      </c>
      <c r="S7356" t="s">
        <v>18</v>
      </c>
      <c r="T7356" t="s">
        <v>19</v>
      </c>
    </row>
    <row r="7357" spans="1:20" x14ac:dyDescent="0.35">
      <c r="A7357" t="s">
        <v>11</v>
      </c>
      <c r="B7357" t="s">
        <v>148</v>
      </c>
      <c r="C7357" t="s">
        <v>13</v>
      </c>
      <c r="D7357" t="s">
        <v>14</v>
      </c>
      <c r="E7357" t="s">
        <v>149</v>
      </c>
      <c r="F7357" t="s">
        <v>16</v>
      </c>
      <c r="G7357">
        <v>8044.77</v>
      </c>
      <c r="H7357" s="1">
        <v>43369</v>
      </c>
      <c r="I7357" t="str">
        <f t="shared" si="342"/>
        <v>26</v>
      </c>
      <c r="J7357" t="str">
        <f t="shared" si="343"/>
        <v>September</v>
      </c>
      <c r="K7357" t="str">
        <f t="shared" si="344"/>
        <v>2018</v>
      </c>
      <c r="L7357" s="15">
        <v>0.77664351851851843</v>
      </c>
      <c r="M7357">
        <f>HOUR(K7357:K19399)</f>
        <v>0</v>
      </c>
      <c r="N7357">
        <f>MINUTE(K7357:K19399)</f>
        <v>0</v>
      </c>
      <c r="O7357">
        <f>SECOND(K7357:K19399)</f>
        <v>0</v>
      </c>
      <c r="P7357">
        <v>12.19</v>
      </c>
      <c r="Q7357">
        <f>G7357-P7357</f>
        <v>8032.5800000000008</v>
      </c>
      <c r="R7357" t="s">
        <v>1241</v>
      </c>
      <c r="S7357" t="s">
        <v>18</v>
      </c>
      <c r="T7357" t="s">
        <v>19</v>
      </c>
    </row>
    <row r="7358" spans="1:20" x14ac:dyDescent="0.35">
      <c r="A7358" t="s">
        <v>29</v>
      </c>
      <c r="B7358" t="s">
        <v>180</v>
      </c>
      <c r="C7358" t="s">
        <v>13</v>
      </c>
      <c r="D7358" t="s">
        <v>31</v>
      </c>
      <c r="E7358" t="s">
        <v>181</v>
      </c>
      <c r="F7358" t="s">
        <v>24</v>
      </c>
      <c r="G7358">
        <v>14540.66</v>
      </c>
      <c r="H7358" s="1">
        <v>43369</v>
      </c>
      <c r="I7358" t="str">
        <f t="shared" si="342"/>
        <v>26</v>
      </c>
      <c r="J7358" t="str">
        <f t="shared" si="343"/>
        <v>September</v>
      </c>
      <c r="K7358" t="str">
        <f t="shared" si="344"/>
        <v>2018</v>
      </c>
      <c r="L7358" s="15">
        <v>0.79166666666666663</v>
      </c>
      <c r="M7358">
        <f>HOUR(K7358:K19400)</f>
        <v>0</v>
      </c>
      <c r="N7358">
        <f>MINUTE(K7358:K19400)</f>
        <v>0</v>
      </c>
      <c r="O7358">
        <f>SECOND(K7358:K19400)</f>
        <v>0</v>
      </c>
      <c r="P7358">
        <v>48</v>
      </c>
      <c r="Q7358">
        <f>G7358-P7358</f>
        <v>14492.66</v>
      </c>
      <c r="R7358" t="s">
        <v>1833</v>
      </c>
      <c r="S7358" t="s">
        <v>18</v>
      </c>
      <c r="T7358" t="s">
        <v>19</v>
      </c>
    </row>
    <row r="7359" spans="1:20" x14ac:dyDescent="0.35">
      <c r="A7359" t="s">
        <v>11</v>
      </c>
      <c r="B7359" t="s">
        <v>65</v>
      </c>
      <c r="C7359" t="s">
        <v>13</v>
      </c>
      <c r="D7359" t="s">
        <v>14</v>
      </c>
      <c r="E7359" t="s">
        <v>66</v>
      </c>
      <c r="F7359" t="s">
        <v>16</v>
      </c>
      <c r="G7359">
        <v>5546.3</v>
      </c>
      <c r="H7359" s="1">
        <v>43369</v>
      </c>
      <c r="I7359" t="str">
        <f t="shared" si="342"/>
        <v>26</v>
      </c>
      <c r="J7359" t="str">
        <f t="shared" si="343"/>
        <v>September</v>
      </c>
      <c r="K7359" t="str">
        <f t="shared" si="344"/>
        <v>2018</v>
      </c>
      <c r="L7359" s="15">
        <v>0.79331018518518526</v>
      </c>
      <c r="M7359">
        <f>HOUR(K7359:K19401)</f>
        <v>0</v>
      </c>
      <c r="N7359">
        <f>MINUTE(K7359:K19401)</f>
        <v>0</v>
      </c>
      <c r="O7359">
        <f>SECOND(K7359:K19401)</f>
        <v>0</v>
      </c>
      <c r="P7359">
        <v>10.19</v>
      </c>
      <c r="Q7359">
        <f>G7359-P7359</f>
        <v>5536.1100000000006</v>
      </c>
      <c r="R7359" t="s">
        <v>516</v>
      </c>
      <c r="S7359" t="s">
        <v>18</v>
      </c>
      <c r="T7359" t="s">
        <v>19</v>
      </c>
    </row>
    <row r="7360" spans="1:20" x14ac:dyDescent="0.35">
      <c r="A7360" t="s">
        <v>11</v>
      </c>
      <c r="B7360" t="s">
        <v>128</v>
      </c>
      <c r="C7360" t="s">
        <v>13</v>
      </c>
      <c r="D7360" t="s">
        <v>20</v>
      </c>
      <c r="E7360" t="s">
        <v>129</v>
      </c>
      <c r="F7360" t="s">
        <v>24</v>
      </c>
      <c r="G7360">
        <v>64475.69</v>
      </c>
      <c r="H7360" s="1">
        <v>43369</v>
      </c>
      <c r="I7360" t="str">
        <f t="shared" si="342"/>
        <v>26</v>
      </c>
      <c r="J7360" t="str">
        <f t="shared" si="343"/>
        <v>September</v>
      </c>
      <c r="K7360" t="str">
        <f t="shared" si="344"/>
        <v>2018</v>
      </c>
      <c r="L7360" s="15">
        <v>0.80158564814814814</v>
      </c>
      <c r="M7360">
        <f>HOUR(K7360:K19402)</f>
        <v>0</v>
      </c>
      <c r="N7360">
        <f>MINUTE(K7360:K19402)</f>
        <v>0</v>
      </c>
      <c r="O7360">
        <f>SECOND(K7360:K19402)</f>
        <v>0</v>
      </c>
      <c r="P7360">
        <v>21.35</v>
      </c>
      <c r="Q7360">
        <f>G7360-P7360</f>
        <v>64454.340000000004</v>
      </c>
      <c r="R7360" t="s">
        <v>385</v>
      </c>
      <c r="S7360" t="s">
        <v>18</v>
      </c>
      <c r="T7360" t="s">
        <v>19</v>
      </c>
    </row>
    <row r="7361" spans="1:20" x14ac:dyDescent="0.35">
      <c r="A7361" t="s">
        <v>11</v>
      </c>
      <c r="B7361" t="s">
        <v>80</v>
      </c>
      <c r="C7361" t="s">
        <v>13</v>
      </c>
      <c r="D7361" t="s">
        <v>14</v>
      </c>
      <c r="E7361" t="s">
        <v>81</v>
      </c>
      <c r="F7361" t="s">
        <v>24</v>
      </c>
      <c r="G7361">
        <v>17833.27</v>
      </c>
      <c r="H7361" s="1">
        <v>43369</v>
      </c>
      <c r="I7361" t="str">
        <f t="shared" si="342"/>
        <v>26</v>
      </c>
      <c r="J7361" t="str">
        <f t="shared" si="343"/>
        <v>September</v>
      </c>
      <c r="K7361" t="str">
        <f t="shared" si="344"/>
        <v>2018</v>
      </c>
      <c r="L7361" s="15">
        <v>0.80984953703703699</v>
      </c>
      <c r="M7361">
        <f>HOUR(K7361:K19403)</f>
        <v>0</v>
      </c>
      <c r="N7361">
        <f>MINUTE(K7361:K19403)</f>
        <v>0</v>
      </c>
      <c r="O7361">
        <f>SECOND(K7361:K19403)</f>
        <v>0</v>
      </c>
      <c r="P7361">
        <v>79.66</v>
      </c>
      <c r="Q7361">
        <f>G7361-P7361</f>
        <v>17753.61</v>
      </c>
      <c r="R7361" t="s">
        <v>459</v>
      </c>
      <c r="S7361" t="s">
        <v>18</v>
      </c>
      <c r="T7361" t="s">
        <v>19</v>
      </c>
    </row>
    <row r="7362" spans="1:20" x14ac:dyDescent="0.35">
      <c r="A7362" t="s">
        <v>11</v>
      </c>
      <c r="B7362" t="s">
        <v>65</v>
      </c>
      <c r="C7362" t="s">
        <v>13</v>
      </c>
      <c r="D7362" t="s">
        <v>20</v>
      </c>
      <c r="E7362" t="s">
        <v>66</v>
      </c>
      <c r="F7362" t="s">
        <v>16</v>
      </c>
      <c r="G7362">
        <v>5449.14</v>
      </c>
      <c r="H7362" s="1">
        <v>43369</v>
      </c>
      <c r="I7362" t="str">
        <f t="shared" si="342"/>
        <v>26</v>
      </c>
      <c r="J7362" t="str">
        <f t="shared" si="343"/>
        <v>September</v>
      </c>
      <c r="K7362" t="str">
        <f t="shared" si="344"/>
        <v>2018</v>
      </c>
      <c r="L7362" s="15">
        <v>0.81811342592592595</v>
      </c>
      <c r="M7362">
        <f>HOUR(K7362:K19404)</f>
        <v>0</v>
      </c>
      <c r="N7362">
        <f>MINUTE(K7362:K19404)</f>
        <v>0</v>
      </c>
      <c r="O7362">
        <f>SECOND(K7362:K19404)</f>
        <v>0</v>
      </c>
      <c r="P7362">
        <v>97.16</v>
      </c>
      <c r="Q7362">
        <f>G7362-P7362</f>
        <v>5351.9800000000005</v>
      </c>
      <c r="R7362" t="s">
        <v>987</v>
      </c>
      <c r="S7362" t="s">
        <v>18</v>
      </c>
      <c r="T7362" t="s">
        <v>19</v>
      </c>
    </row>
    <row r="7363" spans="1:20" x14ac:dyDescent="0.35">
      <c r="A7363" t="s">
        <v>11</v>
      </c>
      <c r="B7363" t="s">
        <v>62</v>
      </c>
      <c r="C7363" t="s">
        <v>13</v>
      </c>
      <c r="D7363" t="s">
        <v>14</v>
      </c>
      <c r="E7363" t="s">
        <v>63</v>
      </c>
      <c r="F7363" t="s">
        <v>24</v>
      </c>
      <c r="G7363">
        <v>3982.99</v>
      </c>
      <c r="H7363" s="1">
        <v>43369</v>
      </c>
      <c r="I7363" t="str">
        <f t="shared" ref="I7363:I7426" si="345">TEXT(H7363,"dd")</f>
        <v>26</v>
      </c>
      <c r="J7363" t="str">
        <f t="shared" ref="J7363:J7426" si="346">TEXT(H7363,"mmmm")</f>
        <v>September</v>
      </c>
      <c r="K7363" t="str">
        <f t="shared" ref="K7363:K7426" si="347">TEXT(H7363,"yyyy")</f>
        <v>2018</v>
      </c>
      <c r="L7363" s="15">
        <v>0.82637731481481491</v>
      </c>
      <c r="M7363">
        <f>HOUR(K7363:K19405)</f>
        <v>0</v>
      </c>
      <c r="N7363">
        <f>MINUTE(K7363:K19405)</f>
        <v>0</v>
      </c>
      <c r="O7363">
        <f>SECOND(K7363:K19405)</f>
        <v>0</v>
      </c>
      <c r="P7363">
        <v>11.24</v>
      </c>
      <c r="Q7363">
        <f>G7363-P7363</f>
        <v>3971.75</v>
      </c>
      <c r="R7363" t="s">
        <v>365</v>
      </c>
      <c r="S7363" t="s">
        <v>18</v>
      </c>
      <c r="T7363" t="s">
        <v>19</v>
      </c>
    </row>
    <row r="7364" spans="1:20" x14ac:dyDescent="0.35">
      <c r="A7364" t="s">
        <v>29</v>
      </c>
      <c r="B7364" t="s">
        <v>42</v>
      </c>
      <c r="C7364" t="s">
        <v>13</v>
      </c>
      <c r="D7364" t="s">
        <v>31</v>
      </c>
      <c r="E7364" t="s">
        <v>43</v>
      </c>
      <c r="F7364" t="s">
        <v>24</v>
      </c>
      <c r="G7364">
        <v>13246.69</v>
      </c>
      <c r="H7364" s="1">
        <v>43369</v>
      </c>
      <c r="I7364" t="str">
        <f t="shared" si="345"/>
        <v>26</v>
      </c>
      <c r="J7364" t="str">
        <f t="shared" si="346"/>
        <v>September</v>
      </c>
      <c r="K7364" t="str">
        <f t="shared" si="347"/>
        <v>2018</v>
      </c>
      <c r="L7364" s="15">
        <v>0.83333333333333337</v>
      </c>
      <c r="M7364">
        <f>HOUR(K7364:K19406)</f>
        <v>0</v>
      </c>
      <c r="N7364">
        <f>MINUTE(K7364:K19406)</f>
        <v>0</v>
      </c>
      <c r="O7364">
        <f>SECOND(K7364:K19406)</f>
        <v>0</v>
      </c>
      <c r="P7364">
        <v>17</v>
      </c>
      <c r="Q7364">
        <f>G7364-P7364</f>
        <v>13229.69</v>
      </c>
      <c r="R7364" t="s">
        <v>1833</v>
      </c>
      <c r="S7364" t="s">
        <v>18</v>
      </c>
      <c r="T7364" t="s">
        <v>19</v>
      </c>
    </row>
    <row r="7365" spans="1:20" x14ac:dyDescent="0.35">
      <c r="A7365" t="s">
        <v>29</v>
      </c>
      <c r="B7365" t="s">
        <v>134</v>
      </c>
      <c r="C7365" t="s">
        <v>13</v>
      </c>
      <c r="D7365" t="s">
        <v>31</v>
      </c>
      <c r="E7365" t="s">
        <v>135</v>
      </c>
      <c r="F7365" t="s">
        <v>16</v>
      </c>
      <c r="G7365">
        <v>12605.92</v>
      </c>
      <c r="H7365" s="1">
        <v>43369</v>
      </c>
      <c r="I7365" t="str">
        <f t="shared" si="345"/>
        <v>26</v>
      </c>
      <c r="J7365" t="str">
        <f t="shared" si="346"/>
        <v>September</v>
      </c>
      <c r="K7365" t="str">
        <f t="shared" si="347"/>
        <v>2018</v>
      </c>
      <c r="L7365" s="15">
        <v>0.83333333333333337</v>
      </c>
      <c r="M7365">
        <f>HOUR(K7365:K19407)</f>
        <v>0</v>
      </c>
      <c r="N7365">
        <f>MINUTE(K7365:K19407)</f>
        <v>0</v>
      </c>
      <c r="O7365">
        <f>SECOND(K7365:K19407)</f>
        <v>0</v>
      </c>
      <c r="P7365">
        <v>33</v>
      </c>
      <c r="Q7365">
        <f>G7365-P7365</f>
        <v>12572.92</v>
      </c>
      <c r="R7365" t="s">
        <v>1833</v>
      </c>
      <c r="S7365" t="s">
        <v>18</v>
      </c>
      <c r="T7365" t="s">
        <v>19</v>
      </c>
    </row>
    <row r="7366" spans="1:20" x14ac:dyDescent="0.35">
      <c r="A7366" t="s">
        <v>29</v>
      </c>
      <c r="B7366" t="s">
        <v>37</v>
      </c>
      <c r="C7366" t="s">
        <v>13</v>
      </c>
      <c r="D7366" t="s">
        <v>41</v>
      </c>
      <c r="E7366" t="s">
        <v>38</v>
      </c>
      <c r="F7366" t="s">
        <v>16</v>
      </c>
      <c r="G7366">
        <v>6106.23</v>
      </c>
      <c r="H7366" s="1">
        <v>43369</v>
      </c>
      <c r="I7366" t="str">
        <f t="shared" si="345"/>
        <v>26</v>
      </c>
      <c r="J7366" t="str">
        <f t="shared" si="346"/>
        <v>September</v>
      </c>
      <c r="K7366" t="str">
        <f t="shared" si="347"/>
        <v>2018</v>
      </c>
      <c r="L7366" s="15">
        <v>0.83333333333333337</v>
      </c>
      <c r="M7366">
        <f>HOUR(K7366:K19408)</f>
        <v>0</v>
      </c>
      <c r="N7366">
        <f>MINUTE(K7366:K19408)</f>
        <v>0</v>
      </c>
      <c r="O7366">
        <f>SECOND(K7366:K19408)</f>
        <v>0</v>
      </c>
      <c r="P7366">
        <v>33</v>
      </c>
      <c r="Q7366">
        <f>G7366-P7366</f>
        <v>6073.23</v>
      </c>
      <c r="R7366" t="s">
        <v>1833</v>
      </c>
      <c r="S7366" t="s">
        <v>18</v>
      </c>
      <c r="T7366" t="s">
        <v>19</v>
      </c>
    </row>
    <row r="7367" spans="1:20" x14ac:dyDescent="0.35">
      <c r="A7367" t="s">
        <v>29</v>
      </c>
      <c r="B7367" t="s">
        <v>207</v>
      </c>
      <c r="C7367" t="s">
        <v>13</v>
      </c>
      <c r="D7367" t="s">
        <v>208</v>
      </c>
      <c r="E7367" t="s">
        <v>137</v>
      </c>
      <c r="F7367" t="s">
        <v>24</v>
      </c>
      <c r="G7367">
        <v>39122.379999999997</v>
      </c>
      <c r="H7367" s="1">
        <v>43369</v>
      </c>
      <c r="I7367" t="str">
        <f t="shared" si="345"/>
        <v>26</v>
      </c>
      <c r="J7367" t="str">
        <f t="shared" si="346"/>
        <v>September</v>
      </c>
      <c r="K7367" t="str">
        <f t="shared" si="347"/>
        <v>2018</v>
      </c>
      <c r="L7367" s="15">
        <v>0.83333333333333337</v>
      </c>
      <c r="M7367">
        <f>HOUR(K7367:K19409)</f>
        <v>0</v>
      </c>
      <c r="N7367">
        <f>MINUTE(K7367:K19409)</f>
        <v>0</v>
      </c>
      <c r="O7367">
        <f>SECOND(K7367:K19409)</f>
        <v>0</v>
      </c>
      <c r="P7367">
        <v>36</v>
      </c>
      <c r="Q7367">
        <f>G7367-P7367</f>
        <v>39086.379999999997</v>
      </c>
      <c r="R7367" t="s">
        <v>1833</v>
      </c>
      <c r="S7367" t="s">
        <v>18</v>
      </c>
      <c r="T7367" t="s">
        <v>19</v>
      </c>
    </row>
    <row r="7368" spans="1:20" x14ac:dyDescent="0.35">
      <c r="A7368" t="s">
        <v>11</v>
      </c>
      <c r="B7368" t="s">
        <v>124</v>
      </c>
      <c r="C7368" t="s">
        <v>13</v>
      </c>
      <c r="D7368" t="s">
        <v>14</v>
      </c>
      <c r="E7368" t="s">
        <v>125</v>
      </c>
      <c r="F7368" t="s">
        <v>16</v>
      </c>
      <c r="G7368">
        <v>3297.15</v>
      </c>
      <c r="H7368" s="1">
        <v>43369</v>
      </c>
      <c r="I7368" t="str">
        <f t="shared" si="345"/>
        <v>26</v>
      </c>
      <c r="J7368" t="str">
        <f t="shared" si="346"/>
        <v>September</v>
      </c>
      <c r="K7368" t="str">
        <f t="shared" si="347"/>
        <v>2018</v>
      </c>
      <c r="L7368" s="15">
        <v>0.83641203703703704</v>
      </c>
      <c r="M7368">
        <f>HOUR(K7368:K19410)</f>
        <v>0</v>
      </c>
      <c r="N7368">
        <f>MINUTE(K7368:K19410)</f>
        <v>0</v>
      </c>
      <c r="O7368">
        <f>SECOND(K7368:K19410)</f>
        <v>0</v>
      </c>
      <c r="P7368">
        <v>23.43</v>
      </c>
      <c r="Q7368">
        <f>G7368-P7368</f>
        <v>3273.7200000000003</v>
      </c>
      <c r="R7368" t="s">
        <v>863</v>
      </c>
      <c r="S7368" t="s">
        <v>18</v>
      </c>
      <c r="T7368" t="s">
        <v>19</v>
      </c>
    </row>
    <row r="7369" spans="1:20" x14ac:dyDescent="0.35">
      <c r="A7369" t="s">
        <v>11</v>
      </c>
      <c r="B7369" t="s">
        <v>65</v>
      </c>
      <c r="C7369" t="s">
        <v>13</v>
      </c>
      <c r="D7369" t="s">
        <v>14</v>
      </c>
      <c r="E7369" t="s">
        <v>66</v>
      </c>
      <c r="F7369" t="s">
        <v>16</v>
      </c>
      <c r="G7369">
        <v>5431.56</v>
      </c>
      <c r="H7369" s="1">
        <v>43369</v>
      </c>
      <c r="I7369" t="str">
        <f t="shared" si="345"/>
        <v>26</v>
      </c>
      <c r="J7369" t="str">
        <f t="shared" si="346"/>
        <v>September</v>
      </c>
      <c r="K7369" t="str">
        <f t="shared" si="347"/>
        <v>2018</v>
      </c>
      <c r="L7369" s="15">
        <v>0.85570601851851846</v>
      </c>
      <c r="M7369">
        <f>HOUR(K7369:K19411)</f>
        <v>0</v>
      </c>
      <c r="N7369">
        <f>MINUTE(K7369:K19411)</f>
        <v>0</v>
      </c>
      <c r="O7369">
        <f>SECOND(K7369:K19411)</f>
        <v>0</v>
      </c>
      <c r="P7369">
        <v>17.579999999999998</v>
      </c>
      <c r="Q7369">
        <f>G7369-P7369</f>
        <v>5413.9800000000005</v>
      </c>
      <c r="R7369" t="s">
        <v>942</v>
      </c>
      <c r="S7369" t="s">
        <v>18</v>
      </c>
      <c r="T7369" t="s">
        <v>19</v>
      </c>
    </row>
    <row r="7370" spans="1:20" x14ac:dyDescent="0.35">
      <c r="A7370" t="s">
        <v>11</v>
      </c>
      <c r="B7370" t="s">
        <v>106</v>
      </c>
      <c r="C7370" t="s">
        <v>13</v>
      </c>
      <c r="D7370" t="s">
        <v>20</v>
      </c>
      <c r="E7370" t="s">
        <v>107</v>
      </c>
      <c r="F7370" t="s">
        <v>16</v>
      </c>
      <c r="G7370">
        <v>9333.52</v>
      </c>
      <c r="H7370" s="1">
        <v>43369</v>
      </c>
      <c r="I7370" t="str">
        <f t="shared" si="345"/>
        <v>26</v>
      </c>
      <c r="J7370" t="str">
        <f t="shared" si="346"/>
        <v>September</v>
      </c>
      <c r="K7370" t="str">
        <f t="shared" si="347"/>
        <v>2018</v>
      </c>
      <c r="L7370" s="15">
        <v>0.87498842592592585</v>
      </c>
      <c r="M7370">
        <f>HOUR(K7370:K19412)</f>
        <v>0</v>
      </c>
      <c r="N7370">
        <f>MINUTE(K7370:K19412)</f>
        <v>0</v>
      </c>
      <c r="O7370">
        <f>SECOND(K7370:K19412)</f>
        <v>0</v>
      </c>
      <c r="P7370">
        <v>19.329999999999998</v>
      </c>
      <c r="Q7370">
        <f>G7370-P7370</f>
        <v>9314.19</v>
      </c>
      <c r="R7370" t="s">
        <v>341</v>
      </c>
      <c r="S7370" t="s">
        <v>18</v>
      </c>
      <c r="T7370" t="s">
        <v>19</v>
      </c>
    </row>
    <row r="7371" spans="1:20" x14ac:dyDescent="0.35">
      <c r="A7371" t="s">
        <v>29</v>
      </c>
      <c r="B7371" t="s">
        <v>211</v>
      </c>
      <c r="C7371" t="s">
        <v>13</v>
      </c>
      <c r="D7371" t="s">
        <v>41</v>
      </c>
      <c r="E7371" t="s">
        <v>212</v>
      </c>
      <c r="F7371" t="s">
        <v>16</v>
      </c>
      <c r="G7371">
        <v>5641.72</v>
      </c>
      <c r="H7371" s="1">
        <v>43369</v>
      </c>
      <c r="I7371" t="str">
        <f t="shared" si="345"/>
        <v>26</v>
      </c>
      <c r="J7371" t="str">
        <f t="shared" si="346"/>
        <v>September</v>
      </c>
      <c r="K7371" t="str">
        <f t="shared" si="347"/>
        <v>2018</v>
      </c>
      <c r="L7371" s="15">
        <v>0.875</v>
      </c>
      <c r="M7371">
        <f>HOUR(K7371:K19413)</f>
        <v>0</v>
      </c>
      <c r="N7371">
        <f>MINUTE(K7371:K19413)</f>
        <v>0</v>
      </c>
      <c r="O7371">
        <f>SECOND(K7371:K19413)</f>
        <v>0</v>
      </c>
      <c r="P7371">
        <v>43</v>
      </c>
      <c r="Q7371">
        <f>G7371-P7371</f>
        <v>5598.72</v>
      </c>
      <c r="R7371" t="s">
        <v>1833</v>
      </c>
      <c r="S7371" t="s">
        <v>18</v>
      </c>
      <c r="T7371" t="s">
        <v>19</v>
      </c>
    </row>
    <row r="7372" spans="1:20" x14ac:dyDescent="0.35">
      <c r="A7372" t="s">
        <v>29</v>
      </c>
      <c r="B7372" t="s">
        <v>109</v>
      </c>
      <c r="C7372" t="s">
        <v>13</v>
      </c>
      <c r="D7372" t="s">
        <v>208</v>
      </c>
      <c r="E7372" t="s">
        <v>110</v>
      </c>
      <c r="F7372" t="s">
        <v>24</v>
      </c>
      <c r="G7372">
        <v>7917.24</v>
      </c>
      <c r="H7372" s="1">
        <v>43369</v>
      </c>
      <c r="I7372" t="str">
        <f t="shared" si="345"/>
        <v>26</v>
      </c>
      <c r="J7372" t="str">
        <f t="shared" si="346"/>
        <v>September</v>
      </c>
      <c r="K7372" t="str">
        <f t="shared" si="347"/>
        <v>2018</v>
      </c>
      <c r="L7372" s="15">
        <v>0.875</v>
      </c>
      <c r="M7372">
        <f>HOUR(K7372:K19414)</f>
        <v>0</v>
      </c>
      <c r="N7372">
        <f>MINUTE(K7372:K19414)</f>
        <v>0</v>
      </c>
      <c r="O7372">
        <f>SECOND(K7372:K19414)</f>
        <v>0</v>
      </c>
      <c r="P7372">
        <v>67</v>
      </c>
      <c r="Q7372">
        <f>G7372-P7372</f>
        <v>7850.24</v>
      </c>
      <c r="R7372" t="s">
        <v>1833</v>
      </c>
      <c r="S7372" t="s">
        <v>18</v>
      </c>
      <c r="T7372" t="s">
        <v>19</v>
      </c>
    </row>
    <row r="7373" spans="1:20" x14ac:dyDescent="0.35">
      <c r="A7373" t="s">
        <v>29</v>
      </c>
      <c r="B7373" t="s">
        <v>192</v>
      </c>
      <c r="C7373" t="s">
        <v>13</v>
      </c>
      <c r="D7373" t="s">
        <v>41</v>
      </c>
      <c r="E7373" t="s">
        <v>193</v>
      </c>
      <c r="F7373" t="s">
        <v>16</v>
      </c>
      <c r="G7373">
        <v>6823.74</v>
      </c>
      <c r="H7373" s="1">
        <v>43369</v>
      </c>
      <c r="I7373" t="str">
        <f t="shared" si="345"/>
        <v>26</v>
      </c>
      <c r="J7373" t="str">
        <f t="shared" si="346"/>
        <v>September</v>
      </c>
      <c r="K7373" t="str">
        <f t="shared" si="347"/>
        <v>2018</v>
      </c>
      <c r="L7373" s="15">
        <v>0.875</v>
      </c>
      <c r="M7373">
        <f>HOUR(K7373:K19415)</f>
        <v>0</v>
      </c>
      <c r="N7373">
        <f>MINUTE(K7373:K19415)</f>
        <v>0</v>
      </c>
      <c r="O7373">
        <f>SECOND(K7373:K19415)</f>
        <v>0</v>
      </c>
      <c r="P7373">
        <v>185</v>
      </c>
      <c r="Q7373">
        <f>G7373-P7373</f>
        <v>6638.74</v>
      </c>
      <c r="R7373" t="s">
        <v>1833</v>
      </c>
      <c r="S7373" t="s">
        <v>18</v>
      </c>
      <c r="T7373" t="s">
        <v>19</v>
      </c>
    </row>
    <row r="7374" spans="1:20" x14ac:dyDescent="0.35">
      <c r="A7374" t="s">
        <v>29</v>
      </c>
      <c r="B7374" t="s">
        <v>233</v>
      </c>
      <c r="C7374" t="s">
        <v>13</v>
      </c>
      <c r="D7374" t="s">
        <v>31</v>
      </c>
      <c r="E7374" t="s">
        <v>234</v>
      </c>
      <c r="F7374" t="s">
        <v>16</v>
      </c>
      <c r="G7374">
        <v>9399.5400000000009</v>
      </c>
      <c r="H7374" s="1">
        <v>43369</v>
      </c>
      <c r="I7374" t="str">
        <f t="shared" si="345"/>
        <v>26</v>
      </c>
      <c r="J7374" t="str">
        <f t="shared" si="346"/>
        <v>September</v>
      </c>
      <c r="K7374" t="str">
        <f t="shared" si="347"/>
        <v>2018</v>
      </c>
      <c r="L7374" s="15">
        <v>0.875</v>
      </c>
      <c r="M7374">
        <f>HOUR(K7374:K19416)</f>
        <v>0</v>
      </c>
      <c r="N7374">
        <f>MINUTE(K7374:K19416)</f>
        <v>0</v>
      </c>
      <c r="O7374">
        <f>SECOND(K7374:K19416)</f>
        <v>0</v>
      </c>
      <c r="P7374">
        <v>131</v>
      </c>
      <c r="Q7374">
        <f>G7374-P7374</f>
        <v>9268.5400000000009</v>
      </c>
      <c r="R7374" t="s">
        <v>1833</v>
      </c>
      <c r="S7374" t="s">
        <v>18</v>
      </c>
      <c r="T7374" t="s">
        <v>19</v>
      </c>
    </row>
    <row r="7375" spans="1:20" x14ac:dyDescent="0.35">
      <c r="A7375" t="s">
        <v>11</v>
      </c>
      <c r="B7375" t="s">
        <v>255</v>
      </c>
      <c r="C7375" t="s">
        <v>13</v>
      </c>
      <c r="D7375" t="s">
        <v>20</v>
      </c>
      <c r="E7375" t="s">
        <v>107</v>
      </c>
      <c r="F7375" t="s">
        <v>16</v>
      </c>
      <c r="G7375">
        <v>7460.12</v>
      </c>
      <c r="H7375" s="1">
        <v>43369</v>
      </c>
      <c r="I7375" t="str">
        <f t="shared" si="345"/>
        <v>26</v>
      </c>
      <c r="J7375" t="str">
        <f t="shared" si="346"/>
        <v>September</v>
      </c>
      <c r="K7375" t="str">
        <f t="shared" si="347"/>
        <v>2018</v>
      </c>
      <c r="L7375" s="15">
        <v>0.8911458333333333</v>
      </c>
      <c r="M7375">
        <f>HOUR(K7375:K19417)</f>
        <v>0</v>
      </c>
      <c r="N7375">
        <f>MINUTE(K7375:K19417)</f>
        <v>0</v>
      </c>
      <c r="O7375">
        <f>SECOND(K7375:K19417)</f>
        <v>0</v>
      </c>
      <c r="P7375">
        <v>10.27</v>
      </c>
      <c r="Q7375">
        <f>G7375-P7375</f>
        <v>7449.8499999999995</v>
      </c>
      <c r="R7375" t="s">
        <v>36</v>
      </c>
      <c r="S7375" t="s">
        <v>18</v>
      </c>
      <c r="T7375" t="s">
        <v>19</v>
      </c>
    </row>
    <row r="7376" spans="1:20" x14ac:dyDescent="0.35">
      <c r="A7376" t="s">
        <v>11</v>
      </c>
      <c r="B7376" t="s">
        <v>65</v>
      </c>
      <c r="C7376" t="s">
        <v>13</v>
      </c>
      <c r="D7376" t="s">
        <v>20</v>
      </c>
      <c r="E7376" t="s">
        <v>66</v>
      </c>
      <c r="F7376" t="s">
        <v>16</v>
      </c>
      <c r="G7376">
        <v>5418.38</v>
      </c>
      <c r="H7376" s="1">
        <v>43369</v>
      </c>
      <c r="I7376" t="str">
        <f t="shared" si="345"/>
        <v>26</v>
      </c>
      <c r="J7376" t="str">
        <f t="shared" si="346"/>
        <v>September</v>
      </c>
      <c r="K7376" t="str">
        <f t="shared" si="347"/>
        <v>2018</v>
      </c>
      <c r="L7376" s="15">
        <v>0.90729166666666661</v>
      </c>
      <c r="M7376">
        <f>HOUR(K7376:K19418)</f>
        <v>0</v>
      </c>
      <c r="N7376">
        <f>MINUTE(K7376:K19418)</f>
        <v>0</v>
      </c>
      <c r="O7376">
        <f>SECOND(K7376:K19418)</f>
        <v>0</v>
      </c>
      <c r="P7376">
        <v>13.18</v>
      </c>
      <c r="Q7376">
        <f>G7376-P7376</f>
        <v>5405.2</v>
      </c>
      <c r="R7376" t="s">
        <v>942</v>
      </c>
      <c r="S7376" t="s">
        <v>18</v>
      </c>
      <c r="T7376" t="s">
        <v>19</v>
      </c>
    </row>
    <row r="7377" spans="1:20" x14ac:dyDescent="0.35">
      <c r="A7377" t="s">
        <v>29</v>
      </c>
      <c r="B7377" t="s">
        <v>77</v>
      </c>
      <c r="C7377" t="s">
        <v>13</v>
      </c>
      <c r="D7377" t="s">
        <v>31</v>
      </c>
      <c r="E7377" t="s">
        <v>78</v>
      </c>
      <c r="F7377" t="s">
        <v>16</v>
      </c>
      <c r="G7377">
        <v>11349.3</v>
      </c>
      <c r="H7377" s="1">
        <v>43369</v>
      </c>
      <c r="I7377" t="str">
        <f t="shared" si="345"/>
        <v>26</v>
      </c>
      <c r="J7377" t="str">
        <f t="shared" si="346"/>
        <v>September</v>
      </c>
      <c r="K7377" t="str">
        <f t="shared" si="347"/>
        <v>2018</v>
      </c>
      <c r="L7377" s="15">
        <v>0.91666666666666663</v>
      </c>
      <c r="M7377">
        <f>HOUR(K7377:K19419)</f>
        <v>0</v>
      </c>
      <c r="N7377">
        <f>MINUTE(K7377:K19419)</f>
        <v>0</v>
      </c>
      <c r="O7377">
        <f>SECOND(K7377:K19419)</f>
        <v>0</v>
      </c>
      <c r="P7377">
        <v>33</v>
      </c>
      <c r="Q7377">
        <f>G7377-P7377</f>
        <v>11316.3</v>
      </c>
      <c r="R7377" t="s">
        <v>1833</v>
      </c>
      <c r="S7377" t="s">
        <v>18</v>
      </c>
      <c r="T7377" t="s">
        <v>19</v>
      </c>
    </row>
    <row r="7378" spans="1:20" x14ac:dyDescent="0.35">
      <c r="A7378" t="s">
        <v>11</v>
      </c>
      <c r="B7378" t="s">
        <v>132</v>
      </c>
      <c r="C7378" t="s">
        <v>13</v>
      </c>
      <c r="D7378" t="s">
        <v>14</v>
      </c>
      <c r="E7378" t="s">
        <v>50</v>
      </c>
      <c r="F7378" t="s">
        <v>24</v>
      </c>
      <c r="G7378">
        <v>4198.32</v>
      </c>
      <c r="H7378" s="1">
        <v>43369</v>
      </c>
      <c r="I7378" t="str">
        <f t="shared" si="345"/>
        <v>26</v>
      </c>
      <c r="J7378" t="str">
        <f t="shared" si="346"/>
        <v>September</v>
      </c>
      <c r="K7378" t="str">
        <f t="shared" si="347"/>
        <v>2018</v>
      </c>
      <c r="L7378" s="15">
        <v>0.92577546296296298</v>
      </c>
      <c r="M7378">
        <f>HOUR(K7378:K19420)</f>
        <v>0</v>
      </c>
      <c r="N7378">
        <f>MINUTE(K7378:K19420)</f>
        <v>0</v>
      </c>
      <c r="O7378">
        <f>SECOND(K7378:K19420)</f>
        <v>0</v>
      </c>
      <c r="P7378">
        <v>13.29</v>
      </c>
      <c r="Q7378">
        <f>G7378-P7378</f>
        <v>4185.03</v>
      </c>
      <c r="R7378" t="s">
        <v>678</v>
      </c>
      <c r="S7378" t="s">
        <v>18</v>
      </c>
      <c r="T7378" t="s">
        <v>19</v>
      </c>
    </row>
    <row r="7379" spans="1:20" x14ac:dyDescent="0.35">
      <c r="A7379" t="s">
        <v>11</v>
      </c>
      <c r="B7379" t="s">
        <v>62</v>
      </c>
      <c r="C7379" t="s">
        <v>13</v>
      </c>
      <c r="D7379" t="s">
        <v>20</v>
      </c>
      <c r="E7379" t="s">
        <v>63</v>
      </c>
      <c r="F7379" t="s">
        <v>24</v>
      </c>
      <c r="G7379">
        <v>3925.14</v>
      </c>
      <c r="H7379" s="1">
        <v>43369</v>
      </c>
      <c r="I7379" t="str">
        <f t="shared" si="345"/>
        <v>26</v>
      </c>
      <c r="J7379" t="str">
        <f t="shared" si="346"/>
        <v>September</v>
      </c>
      <c r="K7379" t="str">
        <f t="shared" si="347"/>
        <v>2018</v>
      </c>
      <c r="L7379" s="15">
        <v>0.94747685185185182</v>
      </c>
      <c r="M7379">
        <f>HOUR(K7379:K19421)</f>
        <v>0</v>
      </c>
      <c r="N7379">
        <f>MINUTE(K7379:K19421)</f>
        <v>0</v>
      </c>
      <c r="O7379">
        <f>SECOND(K7379:K19421)</f>
        <v>0</v>
      </c>
      <c r="P7379">
        <v>57.85</v>
      </c>
      <c r="Q7379">
        <f>G7379-P7379</f>
        <v>3867.29</v>
      </c>
      <c r="R7379" t="s">
        <v>21</v>
      </c>
      <c r="S7379" t="s">
        <v>18</v>
      </c>
      <c r="T7379" t="s">
        <v>19</v>
      </c>
    </row>
    <row r="7380" spans="1:20" x14ac:dyDescent="0.35">
      <c r="A7380" t="s">
        <v>29</v>
      </c>
      <c r="B7380" t="s">
        <v>161</v>
      </c>
      <c r="C7380" t="s">
        <v>13</v>
      </c>
      <c r="D7380" t="s">
        <v>31</v>
      </c>
      <c r="E7380" t="s">
        <v>162</v>
      </c>
      <c r="F7380" t="s">
        <v>24</v>
      </c>
      <c r="G7380">
        <v>7573.45</v>
      </c>
      <c r="H7380" s="1">
        <v>43369</v>
      </c>
      <c r="I7380" t="str">
        <f t="shared" si="345"/>
        <v>26</v>
      </c>
      <c r="J7380" t="str">
        <f t="shared" si="346"/>
        <v>September</v>
      </c>
      <c r="K7380" t="str">
        <f t="shared" si="347"/>
        <v>2018</v>
      </c>
      <c r="L7380" s="15">
        <v>0.95833333333333337</v>
      </c>
      <c r="M7380">
        <f>HOUR(K7380:K19422)</f>
        <v>0</v>
      </c>
      <c r="N7380">
        <f>MINUTE(K7380:K19422)</f>
        <v>0</v>
      </c>
      <c r="O7380">
        <f>SECOND(K7380:K19422)</f>
        <v>0</v>
      </c>
      <c r="P7380">
        <v>29</v>
      </c>
      <c r="Q7380">
        <f>G7380-P7380</f>
        <v>7544.45</v>
      </c>
      <c r="R7380" t="s">
        <v>1833</v>
      </c>
      <c r="S7380" t="s">
        <v>18</v>
      </c>
      <c r="T7380" t="s">
        <v>19</v>
      </c>
    </row>
    <row r="7381" spans="1:20" x14ac:dyDescent="0.35">
      <c r="A7381" t="s">
        <v>29</v>
      </c>
      <c r="B7381" t="s">
        <v>180</v>
      </c>
      <c r="C7381" t="s">
        <v>13</v>
      </c>
      <c r="D7381" t="s">
        <v>31</v>
      </c>
      <c r="E7381" t="s">
        <v>181</v>
      </c>
      <c r="F7381" t="s">
        <v>24</v>
      </c>
      <c r="G7381">
        <v>14508.66</v>
      </c>
      <c r="H7381" s="1">
        <v>43369</v>
      </c>
      <c r="I7381" t="str">
        <f t="shared" si="345"/>
        <v>26</v>
      </c>
      <c r="J7381" t="str">
        <f t="shared" si="346"/>
        <v>September</v>
      </c>
      <c r="K7381" t="str">
        <f t="shared" si="347"/>
        <v>2018</v>
      </c>
      <c r="L7381" s="15">
        <v>0.95833333333333337</v>
      </c>
      <c r="M7381">
        <f>HOUR(K7381:K19423)</f>
        <v>0</v>
      </c>
      <c r="N7381">
        <f>MINUTE(K7381:K19423)</f>
        <v>0</v>
      </c>
      <c r="O7381">
        <f>SECOND(K7381:K19423)</f>
        <v>0</v>
      </c>
      <c r="P7381">
        <v>32</v>
      </c>
      <c r="Q7381">
        <f>G7381-P7381</f>
        <v>14476.66</v>
      </c>
      <c r="R7381" t="s">
        <v>1833</v>
      </c>
      <c r="S7381" t="s">
        <v>18</v>
      </c>
      <c r="T7381" t="s">
        <v>19</v>
      </c>
    </row>
    <row r="7382" spans="1:20" x14ac:dyDescent="0.35">
      <c r="A7382" t="s">
        <v>29</v>
      </c>
      <c r="B7382" t="s">
        <v>549</v>
      </c>
      <c r="C7382" t="s">
        <v>13</v>
      </c>
      <c r="D7382" t="s">
        <v>31</v>
      </c>
      <c r="E7382" t="s">
        <v>332</v>
      </c>
      <c r="F7382" t="s">
        <v>24</v>
      </c>
      <c r="G7382">
        <v>14901.33</v>
      </c>
      <c r="H7382" s="1">
        <v>43369</v>
      </c>
      <c r="I7382" t="str">
        <f t="shared" si="345"/>
        <v>26</v>
      </c>
      <c r="J7382" t="str">
        <f t="shared" si="346"/>
        <v>September</v>
      </c>
      <c r="K7382" t="str">
        <f t="shared" si="347"/>
        <v>2018</v>
      </c>
      <c r="L7382" s="15">
        <v>0.95833333333333337</v>
      </c>
      <c r="M7382">
        <f>HOUR(K7382:K19424)</f>
        <v>0</v>
      </c>
      <c r="N7382">
        <f>MINUTE(K7382:K19424)</f>
        <v>0</v>
      </c>
      <c r="O7382">
        <f>SECOND(K7382:K19424)</f>
        <v>0</v>
      </c>
      <c r="P7382">
        <v>39</v>
      </c>
      <c r="Q7382">
        <f>G7382-P7382</f>
        <v>14862.33</v>
      </c>
      <c r="R7382" t="s">
        <v>1833</v>
      </c>
      <c r="S7382" t="s">
        <v>18</v>
      </c>
      <c r="T7382" t="s">
        <v>19</v>
      </c>
    </row>
    <row r="7383" spans="1:20" x14ac:dyDescent="0.35">
      <c r="A7383" t="s">
        <v>11</v>
      </c>
      <c r="B7383" t="s">
        <v>124</v>
      </c>
      <c r="C7383" t="s">
        <v>13</v>
      </c>
      <c r="D7383" t="s">
        <v>14</v>
      </c>
      <c r="E7383" t="s">
        <v>125</v>
      </c>
      <c r="F7383" t="s">
        <v>16</v>
      </c>
      <c r="G7383">
        <v>3278.85</v>
      </c>
      <c r="H7383" s="1">
        <v>43369</v>
      </c>
      <c r="I7383" t="str">
        <f t="shared" si="345"/>
        <v>26</v>
      </c>
      <c r="J7383" t="str">
        <f t="shared" si="346"/>
        <v>September</v>
      </c>
      <c r="K7383" t="str">
        <f t="shared" si="347"/>
        <v>2018</v>
      </c>
      <c r="L7383" s="15">
        <v>0.9636689814814815</v>
      </c>
      <c r="M7383">
        <f>HOUR(K7383:K19425)</f>
        <v>0</v>
      </c>
      <c r="N7383">
        <f>MINUTE(K7383:K19425)</f>
        <v>0</v>
      </c>
      <c r="O7383">
        <f>SECOND(K7383:K19425)</f>
        <v>0</v>
      </c>
      <c r="P7383">
        <v>18.3</v>
      </c>
      <c r="Q7383">
        <f>G7383-P7383</f>
        <v>3260.5499999999997</v>
      </c>
      <c r="R7383" t="s">
        <v>863</v>
      </c>
      <c r="S7383" t="s">
        <v>18</v>
      </c>
      <c r="T7383" t="s">
        <v>19</v>
      </c>
    </row>
    <row r="7384" spans="1:20" x14ac:dyDescent="0.35">
      <c r="A7384" t="s">
        <v>11</v>
      </c>
      <c r="B7384" t="s">
        <v>157</v>
      </c>
      <c r="C7384" t="s">
        <v>13</v>
      </c>
      <c r="D7384" t="s">
        <v>14</v>
      </c>
      <c r="E7384" t="s">
        <v>158</v>
      </c>
      <c r="F7384" t="s">
        <v>16</v>
      </c>
      <c r="G7384">
        <v>7388.87</v>
      </c>
      <c r="H7384" s="1">
        <v>43369</v>
      </c>
      <c r="I7384" t="str">
        <f t="shared" si="345"/>
        <v>26</v>
      </c>
      <c r="J7384" t="str">
        <f t="shared" si="346"/>
        <v>September</v>
      </c>
      <c r="K7384" t="str">
        <f t="shared" si="347"/>
        <v>2018</v>
      </c>
      <c r="L7384" s="15">
        <v>0.9743518518518518</v>
      </c>
      <c r="M7384">
        <f>HOUR(K7384:K19426)</f>
        <v>0</v>
      </c>
      <c r="N7384">
        <f>MINUTE(K7384:K19426)</f>
        <v>0</v>
      </c>
      <c r="O7384">
        <f>SECOND(K7384:K19426)</f>
        <v>0</v>
      </c>
      <c r="P7384">
        <v>20.98</v>
      </c>
      <c r="Q7384">
        <f>G7384-P7384</f>
        <v>7367.89</v>
      </c>
      <c r="R7384" t="s">
        <v>1286</v>
      </c>
      <c r="S7384" t="s">
        <v>18</v>
      </c>
      <c r="T7384" t="s">
        <v>19</v>
      </c>
    </row>
    <row r="7385" spans="1:20" x14ac:dyDescent="0.35">
      <c r="A7385" t="s">
        <v>11</v>
      </c>
      <c r="B7385" t="s">
        <v>73</v>
      </c>
      <c r="C7385" t="s">
        <v>13</v>
      </c>
      <c r="D7385" t="s">
        <v>14</v>
      </c>
      <c r="E7385" t="s">
        <v>74</v>
      </c>
      <c r="F7385" t="s">
        <v>16</v>
      </c>
      <c r="G7385">
        <v>14777.43</v>
      </c>
      <c r="H7385" s="1">
        <v>43369</v>
      </c>
      <c r="I7385" t="str">
        <f t="shared" si="345"/>
        <v>26</v>
      </c>
      <c r="J7385" t="str">
        <f t="shared" si="346"/>
        <v>September</v>
      </c>
      <c r="K7385" t="str">
        <f t="shared" si="347"/>
        <v>2018</v>
      </c>
      <c r="L7385" s="15">
        <v>0.98503472222222221</v>
      </c>
      <c r="M7385">
        <f>HOUR(K7385:K19427)</f>
        <v>0</v>
      </c>
      <c r="N7385">
        <f>MINUTE(K7385:K19427)</f>
        <v>0</v>
      </c>
      <c r="O7385">
        <f>SECOND(K7385:K19427)</f>
        <v>0</v>
      </c>
      <c r="P7385">
        <v>40.840000000000003</v>
      </c>
      <c r="Q7385">
        <f>G7385-P7385</f>
        <v>14736.59</v>
      </c>
      <c r="R7385" t="s">
        <v>989</v>
      </c>
      <c r="S7385" t="s">
        <v>18</v>
      </c>
      <c r="T7385" t="s">
        <v>19</v>
      </c>
    </row>
    <row r="7386" spans="1:20" x14ac:dyDescent="0.35">
      <c r="A7386" t="s">
        <v>11</v>
      </c>
      <c r="B7386" t="s">
        <v>377</v>
      </c>
      <c r="C7386" t="s">
        <v>13</v>
      </c>
      <c r="D7386" t="s">
        <v>14</v>
      </c>
      <c r="E7386" t="s">
        <v>378</v>
      </c>
      <c r="F7386" t="s">
        <v>24</v>
      </c>
      <c r="G7386">
        <v>10806.37</v>
      </c>
      <c r="H7386" s="1">
        <v>43369</v>
      </c>
      <c r="I7386" t="str">
        <f t="shared" si="345"/>
        <v>26</v>
      </c>
      <c r="J7386" t="str">
        <f t="shared" si="346"/>
        <v>September</v>
      </c>
      <c r="K7386" t="str">
        <f t="shared" si="347"/>
        <v>2018</v>
      </c>
      <c r="L7386" s="15">
        <v>0.99571759259259263</v>
      </c>
      <c r="M7386">
        <f>HOUR(K7386:K19428)</f>
        <v>0</v>
      </c>
      <c r="N7386">
        <f>MINUTE(K7386:K19428)</f>
        <v>0</v>
      </c>
      <c r="O7386">
        <f>SECOND(K7386:K19428)</f>
        <v>0</v>
      </c>
      <c r="P7386">
        <v>21.42</v>
      </c>
      <c r="Q7386">
        <f>G7386-P7386</f>
        <v>10784.95</v>
      </c>
      <c r="R7386" t="s">
        <v>459</v>
      </c>
      <c r="S7386" t="s">
        <v>18</v>
      </c>
      <c r="T7386" t="s">
        <v>19</v>
      </c>
    </row>
    <row r="7387" spans="1:20" x14ac:dyDescent="0.35">
      <c r="A7387" t="s">
        <v>11</v>
      </c>
      <c r="B7387" t="s">
        <v>148</v>
      </c>
      <c r="C7387" t="s">
        <v>13</v>
      </c>
      <c r="D7387" t="s">
        <v>14</v>
      </c>
      <c r="E7387" t="s">
        <v>149</v>
      </c>
      <c r="F7387" t="s">
        <v>16</v>
      </c>
      <c r="G7387">
        <v>8031.25</v>
      </c>
      <c r="H7387" s="1">
        <v>43370</v>
      </c>
      <c r="I7387" t="str">
        <f t="shared" si="345"/>
        <v>27</v>
      </c>
      <c r="J7387" t="str">
        <f t="shared" si="346"/>
        <v>September</v>
      </c>
      <c r="K7387" t="str">
        <f t="shared" si="347"/>
        <v>2018</v>
      </c>
      <c r="L7387" s="15">
        <v>1.7349537037037038E-2</v>
      </c>
      <c r="M7387">
        <f>HOUR(K7387:K19429)</f>
        <v>0</v>
      </c>
      <c r="N7387">
        <f>MINUTE(K7387:K19429)</f>
        <v>0</v>
      </c>
      <c r="O7387">
        <f>SECOND(K7387:K19429)</f>
        <v>0</v>
      </c>
      <c r="P7387">
        <v>13.52</v>
      </c>
      <c r="Q7387">
        <f>G7387-P7387</f>
        <v>8017.73</v>
      </c>
      <c r="R7387" t="s">
        <v>730</v>
      </c>
      <c r="S7387" t="s">
        <v>18</v>
      </c>
      <c r="T7387" t="s">
        <v>19</v>
      </c>
    </row>
    <row r="7388" spans="1:20" x14ac:dyDescent="0.35">
      <c r="A7388" t="s">
        <v>11</v>
      </c>
      <c r="B7388" t="s">
        <v>336</v>
      </c>
      <c r="C7388" t="s">
        <v>13</v>
      </c>
      <c r="D7388" t="s">
        <v>20</v>
      </c>
      <c r="E7388" t="s">
        <v>337</v>
      </c>
      <c r="F7388" t="s">
        <v>16</v>
      </c>
      <c r="G7388">
        <v>8241.33</v>
      </c>
      <c r="H7388" s="1">
        <v>43370</v>
      </c>
      <c r="I7388" t="str">
        <f t="shared" si="345"/>
        <v>27</v>
      </c>
      <c r="J7388" t="str">
        <f t="shared" si="346"/>
        <v>September</v>
      </c>
      <c r="K7388" t="str">
        <f t="shared" si="347"/>
        <v>2018</v>
      </c>
      <c r="L7388" s="15">
        <v>4.4247685185185182E-2</v>
      </c>
      <c r="M7388">
        <f>HOUR(K7388:K19430)</f>
        <v>0</v>
      </c>
      <c r="N7388">
        <f>MINUTE(K7388:K19430)</f>
        <v>0</v>
      </c>
      <c r="O7388">
        <f>SECOND(K7388:K19430)</f>
        <v>0</v>
      </c>
      <c r="P7388">
        <v>146.78</v>
      </c>
      <c r="Q7388">
        <f>G7388-P7388</f>
        <v>8094.55</v>
      </c>
      <c r="R7388" t="s">
        <v>557</v>
      </c>
      <c r="S7388" t="s">
        <v>18</v>
      </c>
      <c r="T7388" t="s">
        <v>19</v>
      </c>
    </row>
    <row r="7389" spans="1:20" x14ac:dyDescent="0.35">
      <c r="A7389" t="s">
        <v>11</v>
      </c>
      <c r="B7389" t="s">
        <v>157</v>
      </c>
      <c r="C7389" t="s">
        <v>13</v>
      </c>
      <c r="D7389" t="s">
        <v>20</v>
      </c>
      <c r="E7389" t="s">
        <v>158</v>
      </c>
      <c r="F7389" t="s">
        <v>16</v>
      </c>
      <c r="G7389">
        <v>7336.63</v>
      </c>
      <c r="H7389" s="1">
        <v>43370</v>
      </c>
      <c r="I7389" t="str">
        <f t="shared" si="345"/>
        <v>27</v>
      </c>
      <c r="J7389" t="str">
        <f t="shared" si="346"/>
        <v>September</v>
      </c>
      <c r="K7389" t="str">
        <f t="shared" si="347"/>
        <v>2018</v>
      </c>
      <c r="L7389" s="15">
        <v>6.039351851851852E-2</v>
      </c>
      <c r="M7389">
        <f>HOUR(K7389:K19431)</f>
        <v>0</v>
      </c>
      <c r="N7389">
        <f>MINUTE(K7389:K19431)</f>
        <v>0</v>
      </c>
      <c r="O7389">
        <f>SECOND(K7389:K19431)</f>
        <v>0</v>
      </c>
      <c r="P7389">
        <v>52.24</v>
      </c>
      <c r="Q7389">
        <f>G7389-P7389</f>
        <v>7284.39</v>
      </c>
      <c r="R7389" t="s">
        <v>562</v>
      </c>
      <c r="S7389" t="s">
        <v>18</v>
      </c>
      <c r="T7389" t="s">
        <v>19</v>
      </c>
    </row>
    <row r="7390" spans="1:20" x14ac:dyDescent="0.35">
      <c r="A7390" t="s">
        <v>11</v>
      </c>
      <c r="B7390" t="s">
        <v>12</v>
      </c>
      <c r="C7390" t="s">
        <v>13</v>
      </c>
      <c r="D7390" t="s">
        <v>20</v>
      </c>
      <c r="E7390" t="s">
        <v>15</v>
      </c>
      <c r="F7390" t="s">
        <v>16</v>
      </c>
      <c r="G7390">
        <v>3358.07</v>
      </c>
      <c r="H7390" s="1">
        <v>43370</v>
      </c>
      <c r="I7390" t="str">
        <f t="shared" si="345"/>
        <v>27</v>
      </c>
      <c r="J7390" t="str">
        <f t="shared" si="346"/>
        <v>September</v>
      </c>
      <c r="K7390" t="str">
        <f t="shared" si="347"/>
        <v>2018</v>
      </c>
      <c r="L7390" s="15">
        <v>7.6539351851851858E-2</v>
      </c>
      <c r="M7390">
        <f>HOUR(K7390:K19432)</f>
        <v>0</v>
      </c>
      <c r="N7390">
        <f>MINUTE(K7390:K19432)</f>
        <v>0</v>
      </c>
      <c r="O7390">
        <f>SECOND(K7390:K19432)</f>
        <v>0</v>
      </c>
      <c r="P7390">
        <v>7.19</v>
      </c>
      <c r="Q7390">
        <f>G7390-P7390</f>
        <v>3350.88</v>
      </c>
      <c r="R7390" t="s">
        <v>447</v>
      </c>
      <c r="S7390" t="s">
        <v>18</v>
      </c>
      <c r="T7390" t="s">
        <v>19</v>
      </c>
    </row>
    <row r="7391" spans="1:20" x14ac:dyDescent="0.35">
      <c r="A7391" t="s">
        <v>29</v>
      </c>
      <c r="B7391" t="s">
        <v>47</v>
      </c>
      <c r="C7391" t="s">
        <v>13</v>
      </c>
      <c r="D7391" t="s">
        <v>41</v>
      </c>
      <c r="E7391" t="s">
        <v>48</v>
      </c>
      <c r="F7391" t="s">
        <v>24</v>
      </c>
      <c r="G7391">
        <v>15218.52</v>
      </c>
      <c r="H7391" s="1">
        <v>43370</v>
      </c>
      <c r="I7391" t="str">
        <f t="shared" si="345"/>
        <v>27</v>
      </c>
      <c r="J7391" t="str">
        <f t="shared" si="346"/>
        <v>September</v>
      </c>
      <c r="K7391" t="str">
        <f t="shared" si="347"/>
        <v>2018</v>
      </c>
      <c r="L7391" s="15">
        <v>8.3333333333333329E-2</v>
      </c>
      <c r="M7391">
        <f>HOUR(K7391:K19433)</f>
        <v>0</v>
      </c>
      <c r="N7391">
        <f>MINUTE(K7391:K19433)</f>
        <v>0</v>
      </c>
      <c r="O7391">
        <f>SECOND(K7391:K19433)</f>
        <v>0</v>
      </c>
      <c r="P7391">
        <v>16</v>
      </c>
      <c r="Q7391">
        <f>G7391-P7391</f>
        <v>15202.52</v>
      </c>
      <c r="R7391" t="s">
        <v>1833</v>
      </c>
      <c r="S7391" t="s">
        <v>18</v>
      </c>
      <c r="T7391" t="s">
        <v>19</v>
      </c>
    </row>
    <row r="7392" spans="1:20" x14ac:dyDescent="0.35">
      <c r="A7392" t="s">
        <v>29</v>
      </c>
      <c r="B7392" t="s">
        <v>207</v>
      </c>
      <c r="C7392" t="s">
        <v>13</v>
      </c>
      <c r="D7392" t="s">
        <v>31</v>
      </c>
      <c r="E7392" t="s">
        <v>137</v>
      </c>
      <c r="F7392" t="s">
        <v>24</v>
      </c>
      <c r="G7392">
        <v>38954.379999999997</v>
      </c>
      <c r="H7392" s="1">
        <v>43370</v>
      </c>
      <c r="I7392" t="str">
        <f t="shared" si="345"/>
        <v>27</v>
      </c>
      <c r="J7392" t="str">
        <f t="shared" si="346"/>
        <v>September</v>
      </c>
      <c r="K7392" t="str">
        <f t="shared" si="347"/>
        <v>2018</v>
      </c>
      <c r="L7392" s="15">
        <v>8.3333333333333329E-2</v>
      </c>
      <c r="M7392">
        <f>HOUR(K7392:K19434)</f>
        <v>0</v>
      </c>
      <c r="N7392">
        <f>MINUTE(K7392:K19434)</f>
        <v>0</v>
      </c>
      <c r="O7392">
        <f>SECOND(K7392:K19434)</f>
        <v>0</v>
      </c>
      <c r="P7392">
        <v>168</v>
      </c>
      <c r="Q7392">
        <f>G7392-P7392</f>
        <v>38786.379999999997</v>
      </c>
      <c r="R7392" t="s">
        <v>1833</v>
      </c>
      <c r="S7392" t="s">
        <v>18</v>
      </c>
      <c r="T7392" t="s">
        <v>19</v>
      </c>
    </row>
    <row r="7393" spans="1:20" x14ac:dyDescent="0.35">
      <c r="A7393" t="s">
        <v>11</v>
      </c>
      <c r="B7393" t="s">
        <v>58</v>
      </c>
      <c r="C7393" t="s">
        <v>13</v>
      </c>
      <c r="D7393" t="s">
        <v>20</v>
      </c>
      <c r="E7393" t="s">
        <v>59</v>
      </c>
      <c r="F7393" t="s">
        <v>16</v>
      </c>
      <c r="G7393">
        <v>4012.78</v>
      </c>
      <c r="H7393" s="1">
        <v>43370</v>
      </c>
      <c r="I7393" t="str">
        <f t="shared" si="345"/>
        <v>27</v>
      </c>
      <c r="J7393" t="str">
        <f t="shared" si="346"/>
        <v>September</v>
      </c>
      <c r="K7393" t="str">
        <f t="shared" si="347"/>
        <v>2018</v>
      </c>
      <c r="L7393" s="15">
        <v>0.11688657407407409</v>
      </c>
      <c r="M7393">
        <f>HOUR(K7393:K19435)</f>
        <v>0</v>
      </c>
      <c r="N7393">
        <f>MINUTE(K7393:K19435)</f>
        <v>0</v>
      </c>
      <c r="O7393">
        <f>SECOND(K7393:K19435)</f>
        <v>0</v>
      </c>
      <c r="P7393">
        <v>20.45</v>
      </c>
      <c r="Q7393">
        <f>G7393-P7393</f>
        <v>3992.3300000000004</v>
      </c>
      <c r="R7393" t="s">
        <v>406</v>
      </c>
      <c r="S7393" t="s">
        <v>18</v>
      </c>
      <c r="T7393" t="s">
        <v>19</v>
      </c>
    </row>
    <row r="7394" spans="1:20" x14ac:dyDescent="0.35">
      <c r="A7394" t="s">
        <v>29</v>
      </c>
      <c r="B7394" t="s">
        <v>173</v>
      </c>
      <c r="C7394" t="s">
        <v>13</v>
      </c>
      <c r="D7394" t="s">
        <v>31</v>
      </c>
      <c r="E7394" t="s">
        <v>174</v>
      </c>
      <c r="F7394" t="s">
        <v>24</v>
      </c>
      <c r="G7394">
        <v>8998.16</v>
      </c>
      <c r="H7394" s="1">
        <v>43370</v>
      </c>
      <c r="I7394" t="str">
        <f t="shared" si="345"/>
        <v>27</v>
      </c>
      <c r="J7394" t="str">
        <f t="shared" si="346"/>
        <v>September</v>
      </c>
      <c r="K7394" t="str">
        <f t="shared" si="347"/>
        <v>2018</v>
      </c>
      <c r="L7394" s="15">
        <v>0.125</v>
      </c>
      <c r="M7394">
        <f>HOUR(K7394:K19436)</f>
        <v>0</v>
      </c>
      <c r="N7394">
        <f>MINUTE(K7394:K19436)</f>
        <v>0</v>
      </c>
      <c r="O7394">
        <f>SECOND(K7394:K19436)</f>
        <v>0</v>
      </c>
      <c r="P7394">
        <v>190</v>
      </c>
      <c r="Q7394">
        <f>G7394-P7394</f>
        <v>8808.16</v>
      </c>
      <c r="R7394" t="s">
        <v>1833</v>
      </c>
      <c r="S7394" t="s">
        <v>18</v>
      </c>
      <c r="T7394" t="s">
        <v>19</v>
      </c>
    </row>
    <row r="7395" spans="1:20" x14ac:dyDescent="0.35">
      <c r="A7395" t="s">
        <v>29</v>
      </c>
      <c r="B7395" t="s">
        <v>231</v>
      </c>
      <c r="C7395" t="s">
        <v>13</v>
      </c>
      <c r="D7395" t="s">
        <v>31</v>
      </c>
      <c r="E7395" t="s">
        <v>232</v>
      </c>
      <c r="F7395" t="s">
        <v>24</v>
      </c>
      <c r="G7395">
        <v>69960.78</v>
      </c>
      <c r="H7395" s="1">
        <v>43370</v>
      </c>
      <c r="I7395" t="str">
        <f t="shared" si="345"/>
        <v>27</v>
      </c>
      <c r="J7395" t="str">
        <f t="shared" si="346"/>
        <v>September</v>
      </c>
      <c r="K7395" t="str">
        <f t="shared" si="347"/>
        <v>2018</v>
      </c>
      <c r="L7395" s="15">
        <v>0.125</v>
      </c>
      <c r="M7395">
        <f>HOUR(K7395:K19437)</f>
        <v>0</v>
      </c>
      <c r="N7395">
        <f>MINUTE(K7395:K19437)</f>
        <v>0</v>
      </c>
      <c r="O7395">
        <f>SECOND(K7395:K19437)</f>
        <v>0</v>
      </c>
      <c r="P7395">
        <v>47</v>
      </c>
      <c r="Q7395">
        <f>G7395-P7395</f>
        <v>69913.78</v>
      </c>
      <c r="R7395" t="s">
        <v>1833</v>
      </c>
      <c r="S7395" t="s">
        <v>18</v>
      </c>
      <c r="T7395" t="s">
        <v>19</v>
      </c>
    </row>
    <row r="7396" spans="1:20" x14ac:dyDescent="0.35">
      <c r="A7396" t="s">
        <v>29</v>
      </c>
      <c r="B7396" t="s">
        <v>62</v>
      </c>
      <c r="C7396" t="s">
        <v>13</v>
      </c>
      <c r="D7396" t="s">
        <v>31</v>
      </c>
      <c r="E7396" t="s">
        <v>63</v>
      </c>
      <c r="F7396" t="s">
        <v>24</v>
      </c>
      <c r="G7396">
        <v>3873.14</v>
      </c>
      <c r="H7396" s="1">
        <v>43370</v>
      </c>
      <c r="I7396" t="str">
        <f t="shared" si="345"/>
        <v>27</v>
      </c>
      <c r="J7396" t="str">
        <f t="shared" si="346"/>
        <v>September</v>
      </c>
      <c r="K7396" t="str">
        <f t="shared" si="347"/>
        <v>2018</v>
      </c>
      <c r="L7396" s="15">
        <v>0.125</v>
      </c>
      <c r="M7396">
        <f>HOUR(K7396:K19438)</f>
        <v>0</v>
      </c>
      <c r="N7396">
        <f>MINUTE(K7396:K19438)</f>
        <v>0</v>
      </c>
      <c r="O7396">
        <f>SECOND(K7396:K19438)</f>
        <v>0</v>
      </c>
      <c r="P7396">
        <v>52</v>
      </c>
      <c r="Q7396">
        <f>G7396-P7396</f>
        <v>3821.14</v>
      </c>
      <c r="R7396" t="s">
        <v>1833</v>
      </c>
      <c r="S7396" t="s">
        <v>18</v>
      </c>
      <c r="T7396" t="s">
        <v>19</v>
      </c>
    </row>
    <row r="7397" spans="1:20" x14ac:dyDescent="0.35">
      <c r="A7397" t="s">
        <v>29</v>
      </c>
      <c r="B7397" t="s">
        <v>92</v>
      </c>
      <c r="C7397" t="s">
        <v>13</v>
      </c>
      <c r="D7397" t="s">
        <v>31</v>
      </c>
      <c r="E7397" t="s">
        <v>93</v>
      </c>
      <c r="F7397" t="s">
        <v>16</v>
      </c>
      <c r="G7397">
        <v>5592.74</v>
      </c>
      <c r="H7397" s="1">
        <v>43370</v>
      </c>
      <c r="I7397" t="str">
        <f t="shared" si="345"/>
        <v>27</v>
      </c>
      <c r="J7397" t="str">
        <f t="shared" si="346"/>
        <v>September</v>
      </c>
      <c r="K7397" t="str">
        <f t="shared" si="347"/>
        <v>2018</v>
      </c>
      <c r="L7397" s="15">
        <v>0.125</v>
      </c>
      <c r="M7397">
        <f>HOUR(K7397:K19439)</f>
        <v>0</v>
      </c>
      <c r="N7397">
        <f>MINUTE(K7397:K19439)</f>
        <v>0</v>
      </c>
      <c r="O7397">
        <f>SECOND(K7397:K19439)</f>
        <v>0</v>
      </c>
      <c r="P7397">
        <v>180</v>
      </c>
      <c r="Q7397">
        <f>G7397-P7397</f>
        <v>5412.74</v>
      </c>
      <c r="R7397" t="s">
        <v>1833</v>
      </c>
      <c r="S7397" t="s">
        <v>18</v>
      </c>
      <c r="T7397" t="s">
        <v>19</v>
      </c>
    </row>
    <row r="7398" spans="1:20" x14ac:dyDescent="0.35">
      <c r="A7398" t="s">
        <v>29</v>
      </c>
      <c r="B7398" t="s">
        <v>199</v>
      </c>
      <c r="C7398" t="s">
        <v>13</v>
      </c>
      <c r="D7398" t="s">
        <v>31</v>
      </c>
      <c r="E7398" t="s">
        <v>200</v>
      </c>
      <c r="F7398" t="s">
        <v>24</v>
      </c>
      <c r="G7398">
        <v>5626.81</v>
      </c>
      <c r="H7398" s="1">
        <v>43370</v>
      </c>
      <c r="I7398" t="str">
        <f t="shared" si="345"/>
        <v>27</v>
      </c>
      <c r="J7398" t="str">
        <f t="shared" si="346"/>
        <v>September</v>
      </c>
      <c r="K7398" t="str">
        <f t="shared" si="347"/>
        <v>2018</v>
      </c>
      <c r="L7398" s="15">
        <v>0.16666666666666666</v>
      </c>
      <c r="M7398">
        <f>HOUR(K7398:K19440)</f>
        <v>0</v>
      </c>
      <c r="N7398">
        <f>MINUTE(K7398:K19440)</f>
        <v>0</v>
      </c>
      <c r="O7398">
        <f>SECOND(K7398:K19440)</f>
        <v>0</v>
      </c>
      <c r="P7398">
        <v>96</v>
      </c>
      <c r="Q7398">
        <f>G7398-P7398</f>
        <v>5530.81</v>
      </c>
      <c r="R7398" t="s">
        <v>1833</v>
      </c>
      <c r="S7398" t="s">
        <v>18</v>
      </c>
      <c r="T7398" t="s">
        <v>19</v>
      </c>
    </row>
    <row r="7399" spans="1:20" x14ac:dyDescent="0.35">
      <c r="A7399" t="s">
        <v>29</v>
      </c>
      <c r="B7399" t="s">
        <v>235</v>
      </c>
      <c r="C7399" t="s">
        <v>13</v>
      </c>
      <c r="D7399" t="s">
        <v>31</v>
      </c>
      <c r="E7399" t="s">
        <v>236</v>
      </c>
      <c r="F7399" t="s">
        <v>24</v>
      </c>
      <c r="G7399">
        <v>11647.43</v>
      </c>
      <c r="H7399" s="1">
        <v>43370</v>
      </c>
      <c r="I7399" t="str">
        <f t="shared" si="345"/>
        <v>27</v>
      </c>
      <c r="J7399" t="str">
        <f t="shared" si="346"/>
        <v>September</v>
      </c>
      <c r="K7399" t="str">
        <f t="shared" si="347"/>
        <v>2018</v>
      </c>
      <c r="L7399" s="15">
        <v>0.16666666666666666</v>
      </c>
      <c r="M7399">
        <f>HOUR(K7399:K19441)</f>
        <v>0</v>
      </c>
      <c r="N7399">
        <f>MINUTE(K7399:K19441)</f>
        <v>0</v>
      </c>
      <c r="O7399">
        <f>SECOND(K7399:K19441)</f>
        <v>0</v>
      </c>
      <c r="P7399">
        <v>39</v>
      </c>
      <c r="Q7399">
        <f>G7399-P7399</f>
        <v>11608.43</v>
      </c>
      <c r="R7399" t="s">
        <v>1833</v>
      </c>
      <c r="S7399" t="s">
        <v>18</v>
      </c>
      <c r="T7399" t="s">
        <v>19</v>
      </c>
    </row>
    <row r="7400" spans="1:20" x14ac:dyDescent="0.35">
      <c r="A7400" t="s">
        <v>29</v>
      </c>
      <c r="B7400" t="s">
        <v>211</v>
      </c>
      <c r="C7400" t="s">
        <v>13</v>
      </c>
      <c r="D7400" t="s">
        <v>31</v>
      </c>
      <c r="E7400" t="s">
        <v>212</v>
      </c>
      <c r="F7400" t="s">
        <v>16</v>
      </c>
      <c r="G7400">
        <v>5619.72</v>
      </c>
      <c r="H7400" s="1">
        <v>43370</v>
      </c>
      <c r="I7400" t="str">
        <f t="shared" si="345"/>
        <v>27</v>
      </c>
      <c r="J7400" t="str">
        <f t="shared" si="346"/>
        <v>September</v>
      </c>
      <c r="K7400" t="str">
        <f t="shared" si="347"/>
        <v>2018</v>
      </c>
      <c r="L7400" s="15">
        <v>0.16666666666666666</v>
      </c>
      <c r="M7400">
        <f>HOUR(K7400:K19442)</f>
        <v>0</v>
      </c>
      <c r="N7400">
        <f>MINUTE(K7400:K19442)</f>
        <v>0</v>
      </c>
      <c r="O7400">
        <f>SECOND(K7400:K19442)</f>
        <v>0</v>
      </c>
      <c r="P7400">
        <v>22</v>
      </c>
      <c r="Q7400">
        <f>G7400-P7400</f>
        <v>5597.72</v>
      </c>
      <c r="R7400" t="s">
        <v>1833</v>
      </c>
      <c r="S7400" t="s">
        <v>18</v>
      </c>
      <c r="T7400" t="s">
        <v>19</v>
      </c>
    </row>
    <row r="7401" spans="1:20" x14ac:dyDescent="0.35">
      <c r="A7401" t="s">
        <v>29</v>
      </c>
      <c r="B7401" t="s">
        <v>233</v>
      </c>
      <c r="C7401" t="s">
        <v>13</v>
      </c>
      <c r="D7401" t="s">
        <v>31</v>
      </c>
      <c r="E7401" t="s">
        <v>234</v>
      </c>
      <c r="F7401" t="s">
        <v>16</v>
      </c>
      <c r="G7401">
        <v>7547.54</v>
      </c>
      <c r="H7401" s="1">
        <v>43370</v>
      </c>
      <c r="I7401" t="str">
        <f t="shared" si="345"/>
        <v>27</v>
      </c>
      <c r="J7401" t="str">
        <f t="shared" si="346"/>
        <v>September</v>
      </c>
      <c r="K7401" t="str">
        <f t="shared" si="347"/>
        <v>2018</v>
      </c>
      <c r="L7401" s="15">
        <v>0.16666666666666666</v>
      </c>
      <c r="M7401">
        <f>HOUR(K7401:K19443)</f>
        <v>0</v>
      </c>
      <c r="N7401">
        <f>MINUTE(K7401:K19443)</f>
        <v>0</v>
      </c>
      <c r="O7401">
        <f>SECOND(K7401:K19443)</f>
        <v>0</v>
      </c>
      <c r="P7401">
        <v>1852</v>
      </c>
      <c r="Q7401">
        <f>G7401-P7401</f>
        <v>5695.54</v>
      </c>
      <c r="R7401" t="s">
        <v>1833</v>
      </c>
      <c r="S7401" t="s">
        <v>18</v>
      </c>
      <c r="T7401" t="s">
        <v>19</v>
      </c>
    </row>
    <row r="7402" spans="1:20" x14ac:dyDescent="0.35">
      <c r="A7402" t="s">
        <v>11</v>
      </c>
      <c r="B7402" t="s">
        <v>138</v>
      </c>
      <c r="C7402" t="s">
        <v>13</v>
      </c>
      <c r="D7402" t="s">
        <v>14</v>
      </c>
      <c r="E7402" t="s">
        <v>139</v>
      </c>
      <c r="F7402" t="s">
        <v>16</v>
      </c>
      <c r="G7402">
        <v>199598.65</v>
      </c>
      <c r="H7402" s="1">
        <v>43370</v>
      </c>
      <c r="I7402" t="str">
        <f t="shared" si="345"/>
        <v>27</v>
      </c>
      <c r="J7402" t="str">
        <f t="shared" si="346"/>
        <v>September</v>
      </c>
      <c r="K7402" t="str">
        <f t="shared" si="347"/>
        <v>2018</v>
      </c>
      <c r="L7402" s="15">
        <v>0.17983796296296295</v>
      </c>
      <c r="M7402">
        <f>HOUR(K7402:K19444)</f>
        <v>0</v>
      </c>
      <c r="N7402">
        <f>MINUTE(K7402:K19444)</f>
        <v>0</v>
      </c>
      <c r="O7402">
        <f>SECOND(K7402:K19444)</f>
        <v>0</v>
      </c>
      <c r="P7402">
        <v>10.039999999999999</v>
      </c>
      <c r="Q7402">
        <f>G7402-P7402</f>
        <v>199588.61</v>
      </c>
      <c r="R7402" t="s">
        <v>761</v>
      </c>
      <c r="S7402" t="s">
        <v>18</v>
      </c>
      <c r="T7402" t="s">
        <v>19</v>
      </c>
    </row>
    <row r="7403" spans="1:20" x14ac:dyDescent="0.35">
      <c r="A7403" t="s">
        <v>11</v>
      </c>
      <c r="B7403" t="s">
        <v>49</v>
      </c>
      <c r="C7403" t="s">
        <v>13</v>
      </c>
      <c r="D7403" t="s">
        <v>14</v>
      </c>
      <c r="E7403" t="s">
        <v>50</v>
      </c>
      <c r="F7403" t="s">
        <v>24</v>
      </c>
      <c r="G7403">
        <v>2808.4</v>
      </c>
      <c r="H7403" s="1">
        <v>43370</v>
      </c>
      <c r="I7403" t="str">
        <f t="shared" si="345"/>
        <v>27</v>
      </c>
      <c r="J7403" t="str">
        <f t="shared" si="346"/>
        <v>September</v>
      </c>
      <c r="K7403" t="str">
        <f t="shared" si="347"/>
        <v>2018</v>
      </c>
      <c r="L7403" s="15">
        <v>0.19763888888888889</v>
      </c>
      <c r="M7403">
        <f>HOUR(K7403:K19445)</f>
        <v>0</v>
      </c>
      <c r="N7403">
        <f>MINUTE(K7403:K19445)</f>
        <v>0</v>
      </c>
      <c r="O7403">
        <f>SECOND(K7403:K19445)</f>
        <v>0</v>
      </c>
      <c r="P7403">
        <v>10.050000000000001</v>
      </c>
      <c r="Q7403">
        <f>G7403-P7403</f>
        <v>2798.35</v>
      </c>
      <c r="R7403" t="s">
        <v>1157</v>
      </c>
      <c r="S7403" t="s">
        <v>18</v>
      </c>
      <c r="T7403" t="s">
        <v>19</v>
      </c>
    </row>
    <row r="7404" spans="1:20" x14ac:dyDescent="0.35">
      <c r="A7404" t="s">
        <v>29</v>
      </c>
      <c r="B7404" t="s">
        <v>42</v>
      </c>
      <c r="C7404" t="s">
        <v>13</v>
      </c>
      <c r="D7404" t="s">
        <v>31</v>
      </c>
      <c r="E7404" t="s">
        <v>43</v>
      </c>
      <c r="F7404" t="s">
        <v>24</v>
      </c>
      <c r="G7404">
        <v>13213.69</v>
      </c>
      <c r="H7404" s="1">
        <v>43370</v>
      </c>
      <c r="I7404" t="str">
        <f t="shared" si="345"/>
        <v>27</v>
      </c>
      <c r="J7404" t="str">
        <f t="shared" si="346"/>
        <v>September</v>
      </c>
      <c r="K7404" t="str">
        <f t="shared" si="347"/>
        <v>2018</v>
      </c>
      <c r="L7404" s="15">
        <v>0.20833333333333334</v>
      </c>
      <c r="M7404">
        <f>HOUR(K7404:K19446)</f>
        <v>0</v>
      </c>
      <c r="N7404">
        <f>MINUTE(K7404:K19446)</f>
        <v>0</v>
      </c>
      <c r="O7404">
        <f>SECOND(K7404:K19446)</f>
        <v>0</v>
      </c>
      <c r="P7404">
        <v>33</v>
      </c>
      <c r="Q7404">
        <f>G7404-P7404</f>
        <v>13180.69</v>
      </c>
      <c r="R7404" t="s">
        <v>1833</v>
      </c>
      <c r="S7404" t="s">
        <v>18</v>
      </c>
      <c r="T7404" t="s">
        <v>19</v>
      </c>
    </row>
    <row r="7405" spans="1:20" x14ac:dyDescent="0.35">
      <c r="A7405" t="s">
        <v>29</v>
      </c>
      <c r="B7405" t="s">
        <v>62</v>
      </c>
      <c r="C7405" t="s">
        <v>13</v>
      </c>
      <c r="D7405" t="s">
        <v>31</v>
      </c>
      <c r="E7405" t="s">
        <v>63</v>
      </c>
      <c r="F7405" t="s">
        <v>24</v>
      </c>
      <c r="G7405">
        <v>3855.14</v>
      </c>
      <c r="H7405" s="1">
        <v>43370</v>
      </c>
      <c r="I7405" t="str">
        <f t="shared" si="345"/>
        <v>27</v>
      </c>
      <c r="J7405" t="str">
        <f t="shared" si="346"/>
        <v>September</v>
      </c>
      <c r="K7405" t="str">
        <f t="shared" si="347"/>
        <v>2018</v>
      </c>
      <c r="L7405" s="15">
        <v>0.20833333333333334</v>
      </c>
      <c r="M7405">
        <f>HOUR(K7405:K19447)</f>
        <v>0</v>
      </c>
      <c r="N7405">
        <f>MINUTE(K7405:K19447)</f>
        <v>0</v>
      </c>
      <c r="O7405">
        <f>SECOND(K7405:K19447)</f>
        <v>0</v>
      </c>
      <c r="P7405">
        <v>18</v>
      </c>
      <c r="Q7405">
        <f>G7405-P7405</f>
        <v>3837.14</v>
      </c>
      <c r="R7405" t="s">
        <v>1833</v>
      </c>
      <c r="S7405" t="s">
        <v>18</v>
      </c>
      <c r="T7405" t="s">
        <v>19</v>
      </c>
    </row>
    <row r="7406" spans="1:20" x14ac:dyDescent="0.35">
      <c r="A7406" t="s">
        <v>29</v>
      </c>
      <c r="B7406" t="s">
        <v>65</v>
      </c>
      <c r="C7406" t="s">
        <v>13</v>
      </c>
      <c r="D7406" t="s">
        <v>31</v>
      </c>
      <c r="E7406" t="s">
        <v>66</v>
      </c>
      <c r="F7406" t="s">
        <v>16</v>
      </c>
      <c r="G7406">
        <v>5372.38</v>
      </c>
      <c r="H7406" s="1">
        <v>43370</v>
      </c>
      <c r="I7406" t="str">
        <f t="shared" si="345"/>
        <v>27</v>
      </c>
      <c r="J7406" t="str">
        <f t="shared" si="346"/>
        <v>September</v>
      </c>
      <c r="K7406" t="str">
        <f t="shared" si="347"/>
        <v>2018</v>
      </c>
      <c r="L7406" s="15">
        <v>0.25</v>
      </c>
      <c r="M7406">
        <f>HOUR(K7406:K19448)</f>
        <v>0</v>
      </c>
      <c r="N7406">
        <f>MINUTE(K7406:K19448)</f>
        <v>0</v>
      </c>
      <c r="O7406">
        <f>SECOND(K7406:K19448)</f>
        <v>0</v>
      </c>
      <c r="P7406">
        <v>46</v>
      </c>
      <c r="Q7406">
        <f>G7406-P7406</f>
        <v>5326.38</v>
      </c>
      <c r="R7406" t="s">
        <v>1833</v>
      </c>
      <c r="S7406" t="s">
        <v>18</v>
      </c>
      <c r="T7406" t="s">
        <v>19</v>
      </c>
    </row>
    <row r="7407" spans="1:20" x14ac:dyDescent="0.35">
      <c r="A7407" t="s">
        <v>29</v>
      </c>
      <c r="B7407" t="s">
        <v>239</v>
      </c>
      <c r="C7407" t="s">
        <v>13</v>
      </c>
      <c r="D7407" t="s">
        <v>31</v>
      </c>
      <c r="E7407" t="s">
        <v>240</v>
      </c>
      <c r="F7407" t="s">
        <v>16</v>
      </c>
      <c r="G7407">
        <v>4142.34</v>
      </c>
      <c r="H7407" s="1">
        <v>43370</v>
      </c>
      <c r="I7407" t="str">
        <f t="shared" si="345"/>
        <v>27</v>
      </c>
      <c r="J7407" t="str">
        <f t="shared" si="346"/>
        <v>September</v>
      </c>
      <c r="K7407" t="str">
        <f t="shared" si="347"/>
        <v>2018</v>
      </c>
      <c r="L7407" s="15">
        <v>0.25</v>
      </c>
      <c r="M7407">
        <f>HOUR(K7407:K19449)</f>
        <v>0</v>
      </c>
      <c r="N7407">
        <f>MINUTE(K7407:K19449)</f>
        <v>0</v>
      </c>
      <c r="O7407">
        <f>SECOND(K7407:K19449)</f>
        <v>0</v>
      </c>
      <c r="P7407">
        <v>47</v>
      </c>
      <c r="Q7407">
        <f>G7407-P7407</f>
        <v>4095.34</v>
      </c>
      <c r="R7407" t="s">
        <v>1833</v>
      </c>
      <c r="S7407" t="s">
        <v>18</v>
      </c>
      <c r="T7407" t="s">
        <v>19</v>
      </c>
    </row>
    <row r="7408" spans="1:20" x14ac:dyDescent="0.35">
      <c r="A7408" t="s">
        <v>11</v>
      </c>
      <c r="B7408" t="s">
        <v>549</v>
      </c>
      <c r="C7408" t="s">
        <v>13</v>
      </c>
      <c r="D7408" t="s">
        <v>14</v>
      </c>
      <c r="E7408" t="s">
        <v>332</v>
      </c>
      <c r="F7408" t="s">
        <v>24</v>
      </c>
      <c r="G7408">
        <v>14887.33</v>
      </c>
      <c r="H7408" s="1">
        <v>43370</v>
      </c>
      <c r="I7408" t="str">
        <f t="shared" si="345"/>
        <v>27</v>
      </c>
      <c r="J7408" t="str">
        <f t="shared" si="346"/>
        <v>September</v>
      </c>
      <c r="K7408" t="str">
        <f t="shared" si="347"/>
        <v>2018</v>
      </c>
      <c r="L7408" s="15">
        <v>0.25212962962962965</v>
      </c>
      <c r="M7408">
        <f>HOUR(K7408:K19450)</f>
        <v>0</v>
      </c>
      <c r="N7408">
        <f>MINUTE(K7408:K19450)</f>
        <v>0</v>
      </c>
      <c r="O7408">
        <f>SECOND(K7408:K19450)</f>
        <v>0</v>
      </c>
      <c r="P7408">
        <v>14</v>
      </c>
      <c r="Q7408">
        <f>G7408-P7408</f>
        <v>14873.33</v>
      </c>
      <c r="R7408" t="s">
        <v>1117</v>
      </c>
      <c r="S7408" t="s">
        <v>18</v>
      </c>
      <c r="T7408" t="s">
        <v>19</v>
      </c>
    </row>
    <row r="7409" spans="1:20" x14ac:dyDescent="0.35">
      <c r="A7409" t="s">
        <v>29</v>
      </c>
      <c r="B7409" t="s">
        <v>242</v>
      </c>
      <c r="C7409" t="s">
        <v>13</v>
      </c>
      <c r="D7409" t="s">
        <v>31</v>
      </c>
      <c r="E7409" t="s">
        <v>193</v>
      </c>
      <c r="F7409" t="s">
        <v>16</v>
      </c>
      <c r="G7409">
        <v>17274.330000000002</v>
      </c>
      <c r="H7409" s="1">
        <v>43370</v>
      </c>
      <c r="I7409" t="str">
        <f t="shared" si="345"/>
        <v>27</v>
      </c>
      <c r="J7409" t="str">
        <f t="shared" si="346"/>
        <v>September</v>
      </c>
      <c r="K7409" t="str">
        <f t="shared" si="347"/>
        <v>2018</v>
      </c>
      <c r="L7409" s="15">
        <v>0.29166666666666669</v>
      </c>
      <c r="M7409">
        <f>HOUR(K7409:K19451)</f>
        <v>0</v>
      </c>
      <c r="N7409">
        <f>MINUTE(K7409:K19451)</f>
        <v>0</v>
      </c>
      <c r="O7409">
        <f>SECOND(K7409:K19451)</f>
        <v>0</v>
      </c>
      <c r="P7409">
        <v>33</v>
      </c>
      <c r="Q7409">
        <f>G7409-P7409</f>
        <v>17241.330000000002</v>
      </c>
      <c r="R7409" t="s">
        <v>1833</v>
      </c>
      <c r="S7409" t="s">
        <v>18</v>
      </c>
      <c r="T7409" t="s">
        <v>19</v>
      </c>
    </row>
    <row r="7410" spans="1:20" x14ac:dyDescent="0.35">
      <c r="A7410" t="s">
        <v>29</v>
      </c>
      <c r="B7410" t="s">
        <v>243</v>
      </c>
      <c r="C7410" t="s">
        <v>13</v>
      </c>
      <c r="D7410" t="s">
        <v>41</v>
      </c>
      <c r="E7410" t="s">
        <v>244</v>
      </c>
      <c r="F7410" t="s">
        <v>16</v>
      </c>
      <c r="G7410">
        <v>14031.84</v>
      </c>
      <c r="H7410" s="1">
        <v>43370</v>
      </c>
      <c r="I7410" t="str">
        <f t="shared" si="345"/>
        <v>27</v>
      </c>
      <c r="J7410" t="str">
        <f t="shared" si="346"/>
        <v>September</v>
      </c>
      <c r="K7410" t="str">
        <f t="shared" si="347"/>
        <v>2018</v>
      </c>
      <c r="L7410" s="15">
        <v>0.29166666666666669</v>
      </c>
      <c r="M7410">
        <f>HOUR(K7410:K19452)</f>
        <v>0</v>
      </c>
      <c r="N7410">
        <f>MINUTE(K7410:K19452)</f>
        <v>0</v>
      </c>
      <c r="O7410">
        <f>SECOND(K7410:K19452)</f>
        <v>0</v>
      </c>
      <c r="P7410">
        <v>22</v>
      </c>
      <c r="Q7410">
        <f>G7410-P7410</f>
        <v>14009.84</v>
      </c>
      <c r="R7410" t="s">
        <v>1833</v>
      </c>
      <c r="S7410" t="s">
        <v>18</v>
      </c>
      <c r="T7410" t="s">
        <v>19</v>
      </c>
    </row>
    <row r="7411" spans="1:20" x14ac:dyDescent="0.35">
      <c r="A7411" t="s">
        <v>11</v>
      </c>
      <c r="B7411" t="s">
        <v>124</v>
      </c>
      <c r="C7411" t="s">
        <v>13</v>
      </c>
      <c r="D7411" t="s">
        <v>20</v>
      </c>
      <c r="E7411" t="s">
        <v>125</v>
      </c>
      <c r="F7411" t="s">
        <v>16</v>
      </c>
      <c r="G7411">
        <v>3229.18</v>
      </c>
      <c r="H7411" s="1">
        <v>43370</v>
      </c>
      <c r="I7411" t="str">
        <f t="shared" si="345"/>
        <v>27</v>
      </c>
      <c r="J7411" t="str">
        <f t="shared" si="346"/>
        <v>September</v>
      </c>
      <c r="K7411" t="str">
        <f t="shared" si="347"/>
        <v>2018</v>
      </c>
      <c r="L7411" s="15">
        <v>0.29887731481481483</v>
      </c>
      <c r="M7411">
        <f>HOUR(K7411:K19453)</f>
        <v>0</v>
      </c>
      <c r="N7411">
        <f>MINUTE(K7411:K19453)</f>
        <v>0</v>
      </c>
      <c r="O7411">
        <f>SECOND(K7411:K19453)</f>
        <v>0</v>
      </c>
      <c r="P7411">
        <v>49.67</v>
      </c>
      <c r="Q7411">
        <f>G7411-P7411</f>
        <v>3179.5099999999998</v>
      </c>
      <c r="R7411" t="s">
        <v>322</v>
      </c>
      <c r="S7411" t="s">
        <v>18</v>
      </c>
      <c r="T7411" t="s">
        <v>19</v>
      </c>
    </row>
    <row r="7412" spans="1:20" x14ac:dyDescent="0.35">
      <c r="A7412" t="s">
        <v>11</v>
      </c>
      <c r="B7412" t="s">
        <v>25</v>
      </c>
      <c r="C7412" t="s">
        <v>13</v>
      </c>
      <c r="D7412" t="s">
        <v>20</v>
      </c>
      <c r="E7412" t="s">
        <v>26</v>
      </c>
      <c r="F7412" t="s">
        <v>16</v>
      </c>
      <c r="G7412">
        <v>4082.97</v>
      </c>
      <c r="H7412" s="1">
        <v>43370</v>
      </c>
      <c r="I7412" t="str">
        <f t="shared" si="345"/>
        <v>27</v>
      </c>
      <c r="J7412" t="str">
        <f t="shared" si="346"/>
        <v>September</v>
      </c>
      <c r="K7412" t="str">
        <f t="shared" si="347"/>
        <v>2018</v>
      </c>
      <c r="L7412" s="15">
        <v>0.32665509259259257</v>
      </c>
      <c r="M7412">
        <f>HOUR(K7412:K19454)</f>
        <v>0</v>
      </c>
      <c r="N7412">
        <f>MINUTE(K7412:K19454)</f>
        <v>0</v>
      </c>
      <c r="O7412">
        <f>SECOND(K7412:K19454)</f>
        <v>0</v>
      </c>
      <c r="P7412">
        <v>59.41</v>
      </c>
      <c r="Q7412">
        <f>G7412-P7412</f>
        <v>4023.56</v>
      </c>
      <c r="R7412" t="s">
        <v>1148</v>
      </c>
      <c r="S7412" t="s">
        <v>18</v>
      </c>
      <c r="T7412" t="s">
        <v>19</v>
      </c>
    </row>
    <row r="7413" spans="1:20" x14ac:dyDescent="0.35">
      <c r="A7413" t="s">
        <v>29</v>
      </c>
      <c r="B7413" t="s">
        <v>33</v>
      </c>
      <c r="C7413" t="s">
        <v>13</v>
      </c>
      <c r="D7413" t="s">
        <v>31</v>
      </c>
      <c r="E7413" t="s">
        <v>34</v>
      </c>
      <c r="F7413" t="s">
        <v>16</v>
      </c>
      <c r="G7413">
        <v>6373.95</v>
      </c>
      <c r="H7413" s="1">
        <v>43370</v>
      </c>
      <c r="I7413" t="str">
        <f t="shared" si="345"/>
        <v>27</v>
      </c>
      <c r="J7413" t="str">
        <f t="shared" si="346"/>
        <v>September</v>
      </c>
      <c r="K7413" t="str">
        <f t="shared" si="347"/>
        <v>2018</v>
      </c>
      <c r="L7413" s="15">
        <v>0.33333333333333331</v>
      </c>
      <c r="M7413">
        <f>HOUR(K7413:K19455)</f>
        <v>0</v>
      </c>
      <c r="N7413">
        <f>MINUTE(K7413:K19455)</f>
        <v>0</v>
      </c>
      <c r="O7413">
        <f>SECOND(K7413:K19455)</f>
        <v>0</v>
      </c>
      <c r="P7413">
        <v>43</v>
      </c>
      <c r="Q7413">
        <f>G7413-P7413</f>
        <v>6330.95</v>
      </c>
      <c r="R7413" t="s">
        <v>1833</v>
      </c>
      <c r="S7413" t="s">
        <v>18</v>
      </c>
      <c r="T7413" t="s">
        <v>19</v>
      </c>
    </row>
    <row r="7414" spans="1:20" x14ac:dyDescent="0.35">
      <c r="A7414" t="s">
        <v>11</v>
      </c>
      <c r="B7414" t="s">
        <v>179</v>
      </c>
      <c r="C7414" t="s">
        <v>13</v>
      </c>
      <c r="D7414" t="s">
        <v>20</v>
      </c>
      <c r="E7414" t="s">
        <v>171</v>
      </c>
      <c r="F7414" t="s">
        <v>24</v>
      </c>
      <c r="G7414">
        <v>7693.74</v>
      </c>
      <c r="H7414" s="1">
        <v>43370</v>
      </c>
      <c r="I7414" t="str">
        <f t="shared" si="345"/>
        <v>27</v>
      </c>
      <c r="J7414" t="str">
        <f t="shared" si="346"/>
        <v>September</v>
      </c>
      <c r="K7414" t="str">
        <f t="shared" si="347"/>
        <v>2018</v>
      </c>
      <c r="L7414" s="15">
        <v>0.33771990740740737</v>
      </c>
      <c r="M7414">
        <f>HOUR(K7414:K19456)</f>
        <v>0</v>
      </c>
      <c r="N7414">
        <f>MINUTE(K7414:K19456)</f>
        <v>0</v>
      </c>
      <c r="O7414">
        <f>SECOND(K7414:K19456)</f>
        <v>0</v>
      </c>
      <c r="P7414">
        <v>60.46</v>
      </c>
      <c r="Q7414">
        <f>G7414-P7414</f>
        <v>7633.28</v>
      </c>
      <c r="R7414" t="s">
        <v>36</v>
      </c>
      <c r="S7414" t="s">
        <v>18</v>
      </c>
      <c r="T7414" t="s">
        <v>19</v>
      </c>
    </row>
    <row r="7415" spans="1:20" x14ac:dyDescent="0.35">
      <c r="A7415" t="s">
        <v>11</v>
      </c>
      <c r="B7415" t="s">
        <v>211</v>
      </c>
      <c r="C7415" t="s">
        <v>13</v>
      </c>
      <c r="D7415" t="s">
        <v>20</v>
      </c>
      <c r="E7415" t="s">
        <v>212</v>
      </c>
      <c r="F7415" t="s">
        <v>16</v>
      </c>
      <c r="G7415">
        <v>5595.57</v>
      </c>
      <c r="H7415" s="1">
        <v>43370</v>
      </c>
      <c r="I7415" t="str">
        <f t="shared" si="345"/>
        <v>27</v>
      </c>
      <c r="J7415" t="str">
        <f t="shared" si="346"/>
        <v>September</v>
      </c>
      <c r="K7415" t="str">
        <f t="shared" si="347"/>
        <v>2018</v>
      </c>
      <c r="L7415" s="15">
        <v>0.34350694444444446</v>
      </c>
      <c r="M7415">
        <f>HOUR(K7415:K19457)</f>
        <v>0</v>
      </c>
      <c r="N7415">
        <f>MINUTE(K7415:K19457)</f>
        <v>0</v>
      </c>
      <c r="O7415">
        <f>SECOND(K7415:K19457)</f>
        <v>0</v>
      </c>
      <c r="P7415">
        <v>24.15</v>
      </c>
      <c r="Q7415">
        <f>G7415-P7415</f>
        <v>5571.42</v>
      </c>
      <c r="R7415" t="s">
        <v>347</v>
      </c>
      <c r="S7415" t="s">
        <v>18</v>
      </c>
      <c r="T7415" t="s">
        <v>19</v>
      </c>
    </row>
    <row r="7416" spans="1:20" x14ac:dyDescent="0.35">
      <c r="A7416" t="s">
        <v>11</v>
      </c>
      <c r="B7416" t="s">
        <v>124</v>
      </c>
      <c r="C7416" t="s">
        <v>13</v>
      </c>
      <c r="D7416" t="s">
        <v>20</v>
      </c>
      <c r="E7416" t="s">
        <v>125</v>
      </c>
      <c r="F7416" t="s">
        <v>16</v>
      </c>
      <c r="G7416">
        <v>3202.88</v>
      </c>
      <c r="H7416" s="1">
        <v>43370</v>
      </c>
      <c r="I7416" t="str">
        <f t="shared" si="345"/>
        <v>27</v>
      </c>
      <c r="J7416" t="str">
        <f t="shared" si="346"/>
        <v>September</v>
      </c>
      <c r="K7416" t="str">
        <f t="shared" si="347"/>
        <v>2018</v>
      </c>
      <c r="L7416" s="15">
        <v>0.3492939814814815</v>
      </c>
      <c r="M7416">
        <f>HOUR(K7416:K19458)</f>
        <v>0</v>
      </c>
      <c r="N7416">
        <f>MINUTE(K7416:K19458)</f>
        <v>0</v>
      </c>
      <c r="O7416">
        <f>SECOND(K7416:K19458)</f>
        <v>0</v>
      </c>
      <c r="P7416">
        <v>26.3</v>
      </c>
      <c r="Q7416">
        <f>G7416-P7416</f>
        <v>3176.58</v>
      </c>
      <c r="R7416" t="s">
        <v>276</v>
      </c>
      <c r="S7416" t="s">
        <v>18</v>
      </c>
      <c r="T7416" t="s">
        <v>19</v>
      </c>
    </row>
    <row r="7417" spans="1:20" x14ac:dyDescent="0.35">
      <c r="A7417" t="s">
        <v>11</v>
      </c>
      <c r="B7417" t="s">
        <v>124</v>
      </c>
      <c r="C7417" t="s">
        <v>13</v>
      </c>
      <c r="D7417" t="s">
        <v>20</v>
      </c>
      <c r="E7417" t="s">
        <v>125</v>
      </c>
      <c r="F7417" t="s">
        <v>16</v>
      </c>
      <c r="G7417">
        <v>3194.47</v>
      </c>
      <c r="H7417" s="1">
        <v>43370</v>
      </c>
      <c r="I7417" t="str">
        <f t="shared" si="345"/>
        <v>27</v>
      </c>
      <c r="J7417" t="str">
        <f t="shared" si="346"/>
        <v>September</v>
      </c>
      <c r="K7417" t="str">
        <f t="shared" si="347"/>
        <v>2018</v>
      </c>
      <c r="L7417" s="15">
        <v>0.35508101851851853</v>
      </c>
      <c r="M7417">
        <f>HOUR(K7417:K19459)</f>
        <v>0</v>
      </c>
      <c r="N7417">
        <f>MINUTE(K7417:K19459)</f>
        <v>0</v>
      </c>
      <c r="O7417">
        <f>SECOND(K7417:K19459)</f>
        <v>0</v>
      </c>
      <c r="P7417">
        <v>8.41</v>
      </c>
      <c r="Q7417">
        <f>G7417-P7417</f>
        <v>3186.06</v>
      </c>
      <c r="R7417" t="s">
        <v>863</v>
      </c>
      <c r="S7417" t="s">
        <v>18</v>
      </c>
      <c r="T7417" t="s">
        <v>19</v>
      </c>
    </row>
    <row r="7418" spans="1:20" x14ac:dyDescent="0.35">
      <c r="A7418" t="s">
        <v>11</v>
      </c>
      <c r="B7418" t="s">
        <v>128</v>
      </c>
      <c r="C7418" t="s">
        <v>13</v>
      </c>
      <c r="D7418" t="s">
        <v>20</v>
      </c>
      <c r="E7418" t="s">
        <v>129</v>
      </c>
      <c r="F7418" t="s">
        <v>24</v>
      </c>
      <c r="G7418">
        <v>64446.53</v>
      </c>
      <c r="H7418" s="1">
        <v>43370</v>
      </c>
      <c r="I7418" t="str">
        <f t="shared" si="345"/>
        <v>27</v>
      </c>
      <c r="J7418" t="str">
        <f t="shared" si="346"/>
        <v>September</v>
      </c>
      <c r="K7418" t="str">
        <f t="shared" si="347"/>
        <v>2018</v>
      </c>
      <c r="L7418" s="15">
        <v>0.36086805555555551</v>
      </c>
      <c r="M7418">
        <f>HOUR(K7418:K19460)</f>
        <v>0</v>
      </c>
      <c r="N7418">
        <f>MINUTE(K7418:K19460)</f>
        <v>0</v>
      </c>
      <c r="O7418">
        <f>SECOND(K7418:K19460)</f>
        <v>0</v>
      </c>
      <c r="P7418">
        <v>29.16</v>
      </c>
      <c r="Q7418">
        <f>G7418-P7418</f>
        <v>64417.369999999995</v>
      </c>
      <c r="R7418" t="s">
        <v>36</v>
      </c>
      <c r="S7418" t="s">
        <v>18</v>
      </c>
      <c r="T7418" t="s">
        <v>19</v>
      </c>
    </row>
    <row r="7419" spans="1:20" x14ac:dyDescent="0.35">
      <c r="A7419" t="s">
        <v>11</v>
      </c>
      <c r="B7419" t="s">
        <v>197</v>
      </c>
      <c r="C7419" t="s">
        <v>13</v>
      </c>
      <c r="D7419" t="s">
        <v>14</v>
      </c>
      <c r="E7419" t="s">
        <v>23</v>
      </c>
      <c r="F7419" t="s">
        <v>24</v>
      </c>
      <c r="G7419">
        <v>36085.040000000001</v>
      </c>
      <c r="H7419" s="1">
        <v>43370</v>
      </c>
      <c r="I7419" t="str">
        <f t="shared" si="345"/>
        <v>27</v>
      </c>
      <c r="J7419" t="str">
        <f t="shared" si="346"/>
        <v>September</v>
      </c>
      <c r="K7419" t="str">
        <f t="shared" si="347"/>
        <v>2018</v>
      </c>
      <c r="L7419" s="15">
        <v>0.3666550925925926</v>
      </c>
      <c r="M7419">
        <f>HOUR(K7419:K19461)</f>
        <v>0</v>
      </c>
      <c r="N7419">
        <f>MINUTE(K7419:K19461)</f>
        <v>0</v>
      </c>
      <c r="O7419">
        <f>SECOND(K7419:K19461)</f>
        <v>0</v>
      </c>
      <c r="P7419">
        <v>17.54</v>
      </c>
      <c r="Q7419">
        <f>G7419-P7419</f>
        <v>36067.5</v>
      </c>
      <c r="R7419" t="s">
        <v>1571</v>
      </c>
      <c r="S7419" t="s">
        <v>18</v>
      </c>
      <c r="T7419" t="s">
        <v>19</v>
      </c>
    </row>
    <row r="7420" spans="1:20" x14ac:dyDescent="0.35">
      <c r="A7420" t="s">
        <v>11</v>
      </c>
      <c r="B7420" t="s">
        <v>65</v>
      </c>
      <c r="C7420" t="s">
        <v>13</v>
      </c>
      <c r="D7420" t="s">
        <v>14</v>
      </c>
      <c r="E7420" t="s">
        <v>66</v>
      </c>
      <c r="F7420" t="s">
        <v>16</v>
      </c>
      <c r="G7420">
        <v>5358.75</v>
      </c>
      <c r="H7420" s="1">
        <v>43370</v>
      </c>
      <c r="I7420" t="str">
        <f t="shared" si="345"/>
        <v>27</v>
      </c>
      <c r="J7420" t="str">
        <f t="shared" si="346"/>
        <v>September</v>
      </c>
      <c r="K7420" t="str">
        <f t="shared" si="347"/>
        <v>2018</v>
      </c>
      <c r="L7420" s="15">
        <v>0.37244212962962964</v>
      </c>
      <c r="M7420">
        <f>HOUR(K7420:K19462)</f>
        <v>0</v>
      </c>
      <c r="N7420">
        <f>MINUTE(K7420:K19462)</f>
        <v>0</v>
      </c>
      <c r="O7420">
        <f>SECOND(K7420:K19462)</f>
        <v>0</v>
      </c>
      <c r="P7420">
        <v>13.63</v>
      </c>
      <c r="Q7420">
        <f>G7420-P7420</f>
        <v>5345.12</v>
      </c>
      <c r="R7420" t="s">
        <v>853</v>
      </c>
      <c r="S7420" t="s">
        <v>18</v>
      </c>
      <c r="T7420" t="s">
        <v>19</v>
      </c>
    </row>
    <row r="7421" spans="1:20" x14ac:dyDescent="0.35">
      <c r="A7421" t="s">
        <v>29</v>
      </c>
      <c r="B7421" t="s">
        <v>85</v>
      </c>
      <c r="C7421" t="s">
        <v>13</v>
      </c>
      <c r="D7421" t="s">
        <v>31</v>
      </c>
      <c r="E7421" t="s">
        <v>86</v>
      </c>
      <c r="F7421" t="s">
        <v>16</v>
      </c>
      <c r="G7421">
        <v>25917.66</v>
      </c>
      <c r="H7421" s="1">
        <v>43370</v>
      </c>
      <c r="I7421" t="str">
        <f t="shared" si="345"/>
        <v>27</v>
      </c>
      <c r="J7421" t="str">
        <f t="shared" si="346"/>
        <v>September</v>
      </c>
      <c r="K7421" t="str">
        <f t="shared" si="347"/>
        <v>2018</v>
      </c>
      <c r="L7421" s="15">
        <v>0.375</v>
      </c>
      <c r="M7421">
        <f>HOUR(K7421:K19463)</f>
        <v>0</v>
      </c>
      <c r="N7421">
        <f>MINUTE(K7421:K19463)</f>
        <v>0</v>
      </c>
      <c r="O7421">
        <f>SECOND(K7421:K19463)</f>
        <v>0</v>
      </c>
      <c r="P7421">
        <v>27</v>
      </c>
      <c r="Q7421">
        <f>G7421-P7421</f>
        <v>25890.66</v>
      </c>
      <c r="R7421" t="s">
        <v>1833</v>
      </c>
      <c r="S7421" t="s">
        <v>18</v>
      </c>
      <c r="T7421" t="s">
        <v>19</v>
      </c>
    </row>
    <row r="7422" spans="1:20" x14ac:dyDescent="0.35">
      <c r="A7422" t="s">
        <v>29</v>
      </c>
      <c r="B7422" t="s">
        <v>164</v>
      </c>
      <c r="C7422" t="s">
        <v>13</v>
      </c>
      <c r="D7422" t="s">
        <v>41</v>
      </c>
      <c r="E7422" t="s">
        <v>86</v>
      </c>
      <c r="F7422" t="s">
        <v>16</v>
      </c>
      <c r="G7422">
        <v>4199.79</v>
      </c>
      <c r="H7422" s="1">
        <v>43370</v>
      </c>
      <c r="I7422" t="str">
        <f t="shared" si="345"/>
        <v>27</v>
      </c>
      <c r="J7422" t="str">
        <f t="shared" si="346"/>
        <v>September</v>
      </c>
      <c r="K7422" t="str">
        <f t="shared" si="347"/>
        <v>2018</v>
      </c>
      <c r="L7422" s="15">
        <v>0.375</v>
      </c>
      <c r="M7422">
        <f>HOUR(K7422:K19464)</f>
        <v>0</v>
      </c>
      <c r="N7422">
        <f>MINUTE(K7422:K19464)</f>
        <v>0</v>
      </c>
      <c r="O7422">
        <f>SECOND(K7422:K19464)</f>
        <v>0</v>
      </c>
      <c r="P7422">
        <v>39</v>
      </c>
      <c r="Q7422">
        <f>G7422-P7422</f>
        <v>4160.79</v>
      </c>
      <c r="R7422" t="s">
        <v>1833</v>
      </c>
      <c r="S7422" t="s">
        <v>18</v>
      </c>
      <c r="T7422" t="s">
        <v>19</v>
      </c>
    </row>
    <row r="7423" spans="1:20" x14ac:dyDescent="0.35">
      <c r="A7423" t="s">
        <v>11</v>
      </c>
      <c r="B7423" t="s">
        <v>138</v>
      </c>
      <c r="C7423" t="s">
        <v>13</v>
      </c>
      <c r="D7423" t="s">
        <v>14</v>
      </c>
      <c r="E7423" t="s">
        <v>139</v>
      </c>
      <c r="F7423" t="s">
        <v>16</v>
      </c>
      <c r="G7423">
        <v>199550.2</v>
      </c>
      <c r="H7423" s="1">
        <v>43370</v>
      </c>
      <c r="I7423" t="str">
        <f t="shared" si="345"/>
        <v>27</v>
      </c>
      <c r="J7423" t="str">
        <f t="shared" si="346"/>
        <v>September</v>
      </c>
      <c r="K7423" t="str">
        <f t="shared" si="347"/>
        <v>2018</v>
      </c>
      <c r="L7423" s="15">
        <v>0.37655092592592593</v>
      </c>
      <c r="M7423">
        <f>HOUR(K7423:K19465)</f>
        <v>0</v>
      </c>
      <c r="N7423">
        <f>MINUTE(K7423:K19465)</f>
        <v>0</v>
      </c>
      <c r="O7423">
        <f>SECOND(K7423:K19465)</f>
        <v>0</v>
      </c>
      <c r="P7423">
        <v>48.45</v>
      </c>
      <c r="Q7423">
        <f>G7423-P7423</f>
        <v>199501.75</v>
      </c>
      <c r="R7423" t="s">
        <v>1364</v>
      </c>
      <c r="S7423" t="s">
        <v>18</v>
      </c>
      <c r="T7423" t="s">
        <v>19</v>
      </c>
    </row>
    <row r="7424" spans="1:20" x14ac:dyDescent="0.35">
      <c r="A7424" t="s">
        <v>11</v>
      </c>
      <c r="B7424" t="s">
        <v>62</v>
      </c>
      <c r="C7424" t="s">
        <v>13</v>
      </c>
      <c r="D7424" t="s">
        <v>20</v>
      </c>
      <c r="E7424" t="s">
        <v>63</v>
      </c>
      <c r="F7424" t="s">
        <v>24</v>
      </c>
      <c r="G7424">
        <v>3838.34</v>
      </c>
      <c r="H7424" s="1">
        <v>43370</v>
      </c>
      <c r="I7424" t="str">
        <f t="shared" si="345"/>
        <v>27</v>
      </c>
      <c r="J7424" t="str">
        <f t="shared" si="346"/>
        <v>September</v>
      </c>
      <c r="K7424" t="str">
        <f t="shared" si="347"/>
        <v>2018</v>
      </c>
      <c r="L7424" s="15">
        <v>0.3793287037037037</v>
      </c>
      <c r="M7424">
        <f>HOUR(K7424:K19466)</f>
        <v>0</v>
      </c>
      <c r="N7424">
        <f>MINUTE(K7424:K19466)</f>
        <v>0</v>
      </c>
      <c r="O7424">
        <f>SECOND(K7424:K19466)</f>
        <v>0</v>
      </c>
      <c r="P7424">
        <v>16.8</v>
      </c>
      <c r="Q7424">
        <f>G7424-P7424</f>
        <v>3821.54</v>
      </c>
      <c r="R7424" t="s">
        <v>1018</v>
      </c>
      <c r="S7424" t="s">
        <v>18</v>
      </c>
      <c r="T7424" t="s">
        <v>19</v>
      </c>
    </row>
    <row r="7425" spans="1:20" x14ac:dyDescent="0.35">
      <c r="A7425" t="s">
        <v>11</v>
      </c>
      <c r="B7425" t="s">
        <v>197</v>
      </c>
      <c r="C7425" t="s">
        <v>13</v>
      </c>
      <c r="D7425" t="s">
        <v>14</v>
      </c>
      <c r="E7425" t="s">
        <v>23</v>
      </c>
      <c r="F7425" t="s">
        <v>24</v>
      </c>
      <c r="G7425">
        <v>36060.910000000003</v>
      </c>
      <c r="H7425" s="1">
        <v>43370</v>
      </c>
      <c r="I7425" t="str">
        <f t="shared" si="345"/>
        <v>27</v>
      </c>
      <c r="J7425" t="str">
        <f t="shared" si="346"/>
        <v>September</v>
      </c>
      <c r="K7425" t="str">
        <f t="shared" si="347"/>
        <v>2018</v>
      </c>
      <c r="L7425" s="15">
        <v>0.38210648148148146</v>
      </c>
      <c r="M7425">
        <f>HOUR(K7425:K19467)</f>
        <v>0</v>
      </c>
      <c r="N7425">
        <f>MINUTE(K7425:K19467)</f>
        <v>0</v>
      </c>
      <c r="O7425">
        <f>SECOND(K7425:K19467)</f>
        <v>0</v>
      </c>
      <c r="P7425">
        <v>24.13</v>
      </c>
      <c r="Q7425">
        <f>G7425-P7425</f>
        <v>36036.780000000006</v>
      </c>
      <c r="R7425" t="s">
        <v>795</v>
      </c>
      <c r="S7425" t="s">
        <v>18</v>
      </c>
      <c r="T7425" t="s">
        <v>19</v>
      </c>
    </row>
    <row r="7426" spans="1:20" x14ac:dyDescent="0.35">
      <c r="A7426" t="s">
        <v>11</v>
      </c>
      <c r="B7426" t="s">
        <v>85</v>
      </c>
      <c r="C7426" t="s">
        <v>13</v>
      </c>
      <c r="D7426" t="s">
        <v>14</v>
      </c>
      <c r="E7426" t="s">
        <v>86</v>
      </c>
      <c r="F7426" t="s">
        <v>16</v>
      </c>
      <c r="G7426">
        <v>25944.66</v>
      </c>
      <c r="H7426" s="1">
        <v>43370</v>
      </c>
      <c r="I7426" t="str">
        <f t="shared" si="345"/>
        <v>27</v>
      </c>
      <c r="J7426" t="str">
        <f t="shared" si="346"/>
        <v>September</v>
      </c>
      <c r="K7426" t="str">
        <f t="shared" si="347"/>
        <v>2018</v>
      </c>
      <c r="L7426" s="15">
        <v>0.38488425925925923</v>
      </c>
      <c r="M7426">
        <f>HOUR(K7426:K19468)</f>
        <v>0</v>
      </c>
      <c r="N7426">
        <f>MINUTE(K7426:K19468)</f>
        <v>0</v>
      </c>
      <c r="O7426">
        <f>SECOND(K7426:K19468)</f>
        <v>0</v>
      </c>
      <c r="P7426">
        <v>14.18</v>
      </c>
      <c r="Q7426">
        <f>G7426-P7426</f>
        <v>25930.48</v>
      </c>
      <c r="R7426" t="s">
        <v>464</v>
      </c>
      <c r="S7426" t="s">
        <v>18</v>
      </c>
      <c r="T7426" t="s">
        <v>19</v>
      </c>
    </row>
    <row r="7427" spans="1:20" x14ac:dyDescent="0.35">
      <c r="A7427" t="s">
        <v>11</v>
      </c>
      <c r="B7427" t="s">
        <v>65</v>
      </c>
      <c r="C7427" t="s">
        <v>13</v>
      </c>
      <c r="D7427" t="s">
        <v>20</v>
      </c>
      <c r="E7427" t="s">
        <v>66</v>
      </c>
      <c r="F7427" t="s">
        <v>16</v>
      </c>
      <c r="G7427">
        <v>5333.1</v>
      </c>
      <c r="H7427" s="1">
        <v>43370</v>
      </c>
      <c r="I7427" t="str">
        <f t="shared" ref="I7427:I7490" si="348">TEXT(H7427,"dd")</f>
        <v>27</v>
      </c>
      <c r="J7427" t="str">
        <f t="shared" ref="J7427:J7490" si="349">TEXT(H7427,"mmmm")</f>
        <v>September</v>
      </c>
      <c r="K7427" t="str">
        <f t="shared" ref="K7427:K7490" si="350">TEXT(H7427,"yyyy")</f>
        <v>2018</v>
      </c>
      <c r="L7427" s="15">
        <v>0.387662037037037</v>
      </c>
      <c r="M7427">
        <f>HOUR(K7427:K19469)</f>
        <v>0</v>
      </c>
      <c r="N7427">
        <f>MINUTE(K7427:K19469)</f>
        <v>0</v>
      </c>
      <c r="O7427">
        <f>SECOND(K7427:K19469)</f>
        <v>0</v>
      </c>
      <c r="P7427">
        <v>25.65</v>
      </c>
      <c r="Q7427">
        <f>G7427-P7427</f>
        <v>5307.4500000000007</v>
      </c>
      <c r="R7427" t="s">
        <v>1491</v>
      </c>
      <c r="S7427" t="s">
        <v>18</v>
      </c>
      <c r="T7427" t="s">
        <v>19</v>
      </c>
    </row>
    <row r="7428" spans="1:20" x14ac:dyDescent="0.35">
      <c r="A7428" t="s">
        <v>11</v>
      </c>
      <c r="B7428" t="s">
        <v>173</v>
      </c>
      <c r="C7428" t="s">
        <v>13</v>
      </c>
      <c r="D7428" t="s">
        <v>20</v>
      </c>
      <c r="E7428" t="s">
        <v>174</v>
      </c>
      <c r="F7428" t="s">
        <v>24</v>
      </c>
      <c r="G7428">
        <v>8991.02</v>
      </c>
      <c r="H7428" s="1">
        <v>43370</v>
      </c>
      <c r="I7428" t="str">
        <f t="shared" si="348"/>
        <v>27</v>
      </c>
      <c r="J7428" t="str">
        <f t="shared" si="349"/>
        <v>September</v>
      </c>
      <c r="K7428" t="str">
        <f t="shared" si="350"/>
        <v>2018</v>
      </c>
      <c r="L7428" s="15">
        <v>0.39043981481481477</v>
      </c>
      <c r="M7428">
        <f>HOUR(K7428:K19470)</f>
        <v>0</v>
      </c>
      <c r="N7428">
        <f>MINUTE(K7428:K19470)</f>
        <v>0</v>
      </c>
      <c r="O7428">
        <f>SECOND(K7428:K19470)</f>
        <v>0</v>
      </c>
      <c r="P7428">
        <v>7.14</v>
      </c>
      <c r="Q7428">
        <f>G7428-P7428</f>
        <v>8983.880000000001</v>
      </c>
      <c r="R7428" t="s">
        <v>67</v>
      </c>
      <c r="S7428" t="s">
        <v>18</v>
      </c>
      <c r="T7428" t="s">
        <v>19</v>
      </c>
    </row>
    <row r="7429" spans="1:20" x14ac:dyDescent="0.35">
      <c r="A7429" t="s">
        <v>11</v>
      </c>
      <c r="B7429" t="s">
        <v>197</v>
      </c>
      <c r="C7429" t="s">
        <v>13</v>
      </c>
      <c r="D7429" t="s">
        <v>20</v>
      </c>
      <c r="E7429" t="s">
        <v>23</v>
      </c>
      <c r="F7429" t="s">
        <v>24</v>
      </c>
      <c r="G7429">
        <v>36055.18</v>
      </c>
      <c r="H7429" s="1">
        <v>43370</v>
      </c>
      <c r="I7429" t="str">
        <f t="shared" si="348"/>
        <v>27</v>
      </c>
      <c r="J7429" t="str">
        <f t="shared" si="349"/>
        <v>September</v>
      </c>
      <c r="K7429" t="str">
        <f t="shared" si="350"/>
        <v>2018</v>
      </c>
      <c r="L7429" s="15">
        <v>0.39321759259259265</v>
      </c>
      <c r="M7429">
        <f>HOUR(K7429:K19471)</f>
        <v>0</v>
      </c>
      <c r="N7429">
        <f>MINUTE(K7429:K19471)</f>
        <v>0</v>
      </c>
      <c r="O7429">
        <f>SECOND(K7429:K19471)</f>
        <v>0</v>
      </c>
      <c r="P7429">
        <v>5.73</v>
      </c>
      <c r="Q7429">
        <f>G7429-P7429</f>
        <v>36049.449999999997</v>
      </c>
      <c r="R7429" t="s">
        <v>1572</v>
      </c>
      <c r="S7429" t="s">
        <v>18</v>
      </c>
      <c r="T7429" t="s">
        <v>19</v>
      </c>
    </row>
    <row r="7430" spans="1:20" x14ac:dyDescent="0.35">
      <c r="A7430" t="s">
        <v>11</v>
      </c>
      <c r="B7430" t="s">
        <v>108</v>
      </c>
      <c r="C7430" t="s">
        <v>13</v>
      </c>
      <c r="D7430" t="s">
        <v>14</v>
      </c>
      <c r="E7430" t="s">
        <v>81</v>
      </c>
      <c r="F7430" t="s">
        <v>24</v>
      </c>
      <c r="G7430">
        <v>6936.12</v>
      </c>
      <c r="H7430" s="1">
        <v>43370</v>
      </c>
      <c r="I7430" t="str">
        <f t="shared" si="348"/>
        <v>27</v>
      </c>
      <c r="J7430" t="str">
        <f t="shared" si="349"/>
        <v>September</v>
      </c>
      <c r="K7430" t="str">
        <f t="shared" si="350"/>
        <v>2018</v>
      </c>
      <c r="L7430" s="15">
        <v>0.39599537037037041</v>
      </c>
      <c r="M7430">
        <f>HOUR(K7430:K19472)</f>
        <v>0</v>
      </c>
      <c r="N7430">
        <f>MINUTE(K7430:K19472)</f>
        <v>0</v>
      </c>
      <c r="O7430">
        <f>SECOND(K7430:K19472)</f>
        <v>0</v>
      </c>
      <c r="P7430">
        <v>9.89</v>
      </c>
      <c r="Q7430">
        <f>G7430-P7430</f>
        <v>6926.23</v>
      </c>
      <c r="R7430" t="s">
        <v>676</v>
      </c>
      <c r="S7430" t="s">
        <v>18</v>
      </c>
      <c r="T7430" t="s">
        <v>19</v>
      </c>
    </row>
    <row r="7431" spans="1:20" x14ac:dyDescent="0.35">
      <c r="A7431" t="s">
        <v>11</v>
      </c>
      <c r="B7431" t="s">
        <v>89</v>
      </c>
      <c r="C7431" t="s">
        <v>13</v>
      </c>
      <c r="D7431" t="s">
        <v>20</v>
      </c>
      <c r="E7431" t="s">
        <v>90</v>
      </c>
      <c r="F7431" t="s">
        <v>24</v>
      </c>
      <c r="G7431">
        <v>6099.72</v>
      </c>
      <c r="H7431" s="1">
        <v>43370</v>
      </c>
      <c r="I7431" t="str">
        <f t="shared" si="348"/>
        <v>27</v>
      </c>
      <c r="J7431" t="str">
        <f t="shared" si="349"/>
        <v>September</v>
      </c>
      <c r="K7431" t="str">
        <f t="shared" si="350"/>
        <v>2018</v>
      </c>
      <c r="L7431" s="15">
        <v>0.39877314814814818</v>
      </c>
      <c r="M7431">
        <f>HOUR(K7431:K19473)</f>
        <v>0</v>
      </c>
      <c r="N7431">
        <f>MINUTE(K7431:K19473)</f>
        <v>0</v>
      </c>
      <c r="O7431">
        <f>SECOND(K7431:K19473)</f>
        <v>0</v>
      </c>
      <c r="P7431">
        <v>11.85</v>
      </c>
      <c r="Q7431">
        <f>G7431-P7431</f>
        <v>6087.87</v>
      </c>
      <c r="R7431" t="s">
        <v>711</v>
      </c>
      <c r="S7431" t="s">
        <v>18</v>
      </c>
      <c r="T7431" t="s">
        <v>19</v>
      </c>
    </row>
    <row r="7432" spans="1:20" x14ac:dyDescent="0.35">
      <c r="A7432" t="s">
        <v>11</v>
      </c>
      <c r="B7432" t="s">
        <v>65</v>
      </c>
      <c r="C7432" t="s">
        <v>13</v>
      </c>
      <c r="D7432" t="s">
        <v>14</v>
      </c>
      <c r="E7432" t="s">
        <v>66</v>
      </c>
      <c r="F7432" t="s">
        <v>16</v>
      </c>
      <c r="G7432">
        <v>5315.6</v>
      </c>
      <c r="H7432" s="1">
        <v>43370</v>
      </c>
      <c r="I7432" t="str">
        <f t="shared" si="348"/>
        <v>27</v>
      </c>
      <c r="J7432" t="str">
        <f t="shared" si="349"/>
        <v>September</v>
      </c>
      <c r="K7432" t="str">
        <f t="shared" si="350"/>
        <v>2018</v>
      </c>
      <c r="L7432" s="15">
        <v>0.40155092592592595</v>
      </c>
      <c r="M7432">
        <f>HOUR(K7432:K19474)</f>
        <v>0</v>
      </c>
      <c r="N7432">
        <f>MINUTE(K7432:K19474)</f>
        <v>0</v>
      </c>
      <c r="O7432">
        <f>SECOND(K7432:K19474)</f>
        <v>0</v>
      </c>
      <c r="P7432">
        <v>17.5</v>
      </c>
      <c r="Q7432">
        <f>G7432-P7432</f>
        <v>5298.1</v>
      </c>
      <c r="R7432" t="s">
        <v>426</v>
      </c>
      <c r="S7432" t="s">
        <v>18</v>
      </c>
      <c r="T7432" t="s">
        <v>19</v>
      </c>
    </row>
    <row r="7433" spans="1:20" x14ac:dyDescent="0.35">
      <c r="A7433" t="s">
        <v>11</v>
      </c>
      <c r="B7433" t="s">
        <v>77</v>
      </c>
      <c r="C7433" t="s">
        <v>13</v>
      </c>
      <c r="D7433" t="s">
        <v>20</v>
      </c>
      <c r="E7433" t="s">
        <v>78</v>
      </c>
      <c r="F7433" t="s">
        <v>16</v>
      </c>
      <c r="G7433">
        <v>11267.53</v>
      </c>
      <c r="H7433" s="1">
        <v>43370</v>
      </c>
      <c r="I7433" t="str">
        <f t="shared" si="348"/>
        <v>27</v>
      </c>
      <c r="J7433" t="str">
        <f t="shared" si="349"/>
        <v>September</v>
      </c>
      <c r="K7433" t="str">
        <f t="shared" si="350"/>
        <v>2018</v>
      </c>
      <c r="L7433" s="15">
        <v>0.40432870370370372</v>
      </c>
      <c r="M7433">
        <f>HOUR(K7433:K19475)</f>
        <v>0</v>
      </c>
      <c r="N7433">
        <f>MINUTE(K7433:K19475)</f>
        <v>0</v>
      </c>
      <c r="O7433">
        <f>SECOND(K7433:K19475)</f>
        <v>0</v>
      </c>
      <c r="P7433">
        <v>81.77</v>
      </c>
      <c r="Q7433">
        <f>G7433-P7433</f>
        <v>11185.76</v>
      </c>
      <c r="R7433" t="s">
        <v>36</v>
      </c>
      <c r="S7433" t="s">
        <v>18</v>
      </c>
      <c r="T7433" t="s">
        <v>19</v>
      </c>
    </row>
    <row r="7434" spans="1:20" x14ac:dyDescent="0.35">
      <c r="A7434" t="s">
        <v>11</v>
      </c>
      <c r="B7434" t="s">
        <v>65</v>
      </c>
      <c r="C7434" t="s">
        <v>13</v>
      </c>
      <c r="D7434" t="s">
        <v>20</v>
      </c>
      <c r="E7434" t="s">
        <v>66</v>
      </c>
      <c r="F7434" t="s">
        <v>16</v>
      </c>
      <c r="G7434">
        <v>5292.08</v>
      </c>
      <c r="H7434" s="1">
        <v>43370</v>
      </c>
      <c r="I7434" t="str">
        <f t="shared" si="348"/>
        <v>27</v>
      </c>
      <c r="J7434" t="str">
        <f t="shared" si="349"/>
        <v>September</v>
      </c>
      <c r="K7434" t="str">
        <f t="shared" si="350"/>
        <v>2018</v>
      </c>
      <c r="L7434" s="15">
        <v>0.40710648148148149</v>
      </c>
      <c r="M7434">
        <f>HOUR(K7434:K19476)</f>
        <v>0</v>
      </c>
      <c r="N7434">
        <f>MINUTE(K7434:K19476)</f>
        <v>0</v>
      </c>
      <c r="O7434">
        <f>SECOND(K7434:K19476)</f>
        <v>0</v>
      </c>
      <c r="P7434">
        <v>23.52</v>
      </c>
      <c r="Q7434">
        <f>G7434-P7434</f>
        <v>5268.5599999999995</v>
      </c>
      <c r="R7434" t="s">
        <v>729</v>
      </c>
      <c r="S7434" t="s">
        <v>18</v>
      </c>
      <c r="T7434" t="s">
        <v>19</v>
      </c>
    </row>
    <row r="7435" spans="1:20" x14ac:dyDescent="0.35">
      <c r="A7435" t="s">
        <v>11</v>
      </c>
      <c r="B7435" t="s">
        <v>77</v>
      </c>
      <c r="C7435" t="s">
        <v>13</v>
      </c>
      <c r="D7435" t="s">
        <v>14</v>
      </c>
      <c r="E7435" t="s">
        <v>78</v>
      </c>
      <c r="F7435" t="s">
        <v>16</v>
      </c>
      <c r="G7435">
        <v>11255.91</v>
      </c>
      <c r="H7435" s="1">
        <v>43370</v>
      </c>
      <c r="I7435" t="str">
        <f t="shared" si="348"/>
        <v>27</v>
      </c>
      <c r="J7435" t="str">
        <f t="shared" si="349"/>
        <v>September</v>
      </c>
      <c r="K7435" t="str">
        <f t="shared" si="350"/>
        <v>2018</v>
      </c>
      <c r="L7435" s="15">
        <v>0.40988425925925925</v>
      </c>
      <c r="M7435">
        <f>HOUR(K7435:K19477)</f>
        <v>0</v>
      </c>
      <c r="N7435">
        <f>MINUTE(K7435:K19477)</f>
        <v>0</v>
      </c>
      <c r="O7435">
        <f>SECOND(K7435:K19477)</f>
        <v>0</v>
      </c>
      <c r="P7435">
        <v>11.62</v>
      </c>
      <c r="Q7435">
        <f>G7435-P7435</f>
        <v>11244.289999999999</v>
      </c>
      <c r="R7435" t="s">
        <v>1457</v>
      </c>
      <c r="S7435" t="s">
        <v>18</v>
      </c>
      <c r="T7435" t="s">
        <v>19</v>
      </c>
    </row>
    <row r="7436" spans="1:20" x14ac:dyDescent="0.35">
      <c r="A7436" t="s">
        <v>11</v>
      </c>
      <c r="B7436" t="s">
        <v>12</v>
      </c>
      <c r="C7436" t="s">
        <v>13</v>
      </c>
      <c r="D7436" t="s">
        <v>14</v>
      </c>
      <c r="E7436" t="s">
        <v>15</v>
      </c>
      <c r="F7436" t="s">
        <v>16</v>
      </c>
      <c r="G7436">
        <v>3346.79</v>
      </c>
      <c r="H7436" s="1">
        <v>43370</v>
      </c>
      <c r="I7436" t="str">
        <f t="shared" si="348"/>
        <v>27</v>
      </c>
      <c r="J7436" t="str">
        <f t="shared" si="349"/>
        <v>September</v>
      </c>
      <c r="K7436" t="str">
        <f t="shared" si="350"/>
        <v>2018</v>
      </c>
      <c r="L7436" s="15">
        <v>0.41266203703703702</v>
      </c>
      <c r="M7436">
        <f>HOUR(K7436:K19478)</f>
        <v>0</v>
      </c>
      <c r="N7436">
        <f>MINUTE(K7436:K19478)</f>
        <v>0</v>
      </c>
      <c r="O7436">
        <f>SECOND(K7436:K19478)</f>
        <v>0</v>
      </c>
      <c r="P7436">
        <v>11.28</v>
      </c>
      <c r="Q7436">
        <f>G7436-P7436</f>
        <v>3335.5099999999998</v>
      </c>
      <c r="R7436" t="s">
        <v>814</v>
      </c>
      <c r="S7436" t="s">
        <v>18</v>
      </c>
      <c r="T7436" t="s">
        <v>19</v>
      </c>
    </row>
    <row r="7437" spans="1:20" x14ac:dyDescent="0.35">
      <c r="A7437" t="s">
        <v>11</v>
      </c>
      <c r="B7437" t="s">
        <v>65</v>
      </c>
      <c r="C7437" t="s">
        <v>13</v>
      </c>
      <c r="D7437" t="s">
        <v>14</v>
      </c>
      <c r="E7437" t="s">
        <v>66</v>
      </c>
      <c r="F7437" t="s">
        <v>16</v>
      </c>
      <c r="G7437">
        <v>5268.28</v>
      </c>
      <c r="H7437" s="1">
        <v>43370</v>
      </c>
      <c r="I7437" t="str">
        <f t="shared" si="348"/>
        <v>27</v>
      </c>
      <c r="J7437" t="str">
        <f t="shared" si="349"/>
        <v>September</v>
      </c>
      <c r="K7437" t="str">
        <f t="shared" si="350"/>
        <v>2018</v>
      </c>
      <c r="L7437" s="15">
        <v>0.41543981481481485</v>
      </c>
      <c r="M7437">
        <f>HOUR(K7437:K19479)</f>
        <v>0</v>
      </c>
      <c r="N7437">
        <f>MINUTE(K7437:K19479)</f>
        <v>0</v>
      </c>
      <c r="O7437">
        <f>SECOND(K7437:K19479)</f>
        <v>0</v>
      </c>
      <c r="P7437">
        <v>23.8</v>
      </c>
      <c r="Q7437">
        <f>G7437-P7437</f>
        <v>5244.48</v>
      </c>
      <c r="R7437" t="s">
        <v>404</v>
      </c>
      <c r="S7437" t="s">
        <v>18</v>
      </c>
      <c r="T7437" t="s">
        <v>19</v>
      </c>
    </row>
    <row r="7438" spans="1:20" x14ac:dyDescent="0.35">
      <c r="A7438" t="s">
        <v>29</v>
      </c>
      <c r="B7438" t="s">
        <v>37</v>
      </c>
      <c r="C7438" t="s">
        <v>13</v>
      </c>
      <c r="D7438" t="s">
        <v>31</v>
      </c>
      <c r="E7438" t="s">
        <v>38</v>
      </c>
      <c r="F7438" t="s">
        <v>16</v>
      </c>
      <c r="G7438">
        <v>5912.23</v>
      </c>
      <c r="H7438" s="1">
        <v>43370</v>
      </c>
      <c r="I7438" t="str">
        <f t="shared" si="348"/>
        <v>27</v>
      </c>
      <c r="J7438" t="str">
        <f t="shared" si="349"/>
        <v>September</v>
      </c>
      <c r="K7438" t="str">
        <f t="shared" si="350"/>
        <v>2018</v>
      </c>
      <c r="L7438" s="15">
        <v>0.41666666666666669</v>
      </c>
      <c r="M7438">
        <f>HOUR(K7438:K19480)</f>
        <v>0</v>
      </c>
      <c r="N7438">
        <f>MINUTE(K7438:K19480)</f>
        <v>0</v>
      </c>
      <c r="O7438">
        <f>SECOND(K7438:K19480)</f>
        <v>0</v>
      </c>
      <c r="P7438">
        <v>194</v>
      </c>
      <c r="Q7438">
        <f>G7438-P7438</f>
        <v>5718.23</v>
      </c>
      <c r="R7438" t="s">
        <v>1833</v>
      </c>
      <c r="S7438" t="s">
        <v>18</v>
      </c>
      <c r="T7438" t="s">
        <v>19</v>
      </c>
    </row>
    <row r="7439" spans="1:20" x14ac:dyDescent="0.35">
      <c r="A7439" t="s">
        <v>11</v>
      </c>
      <c r="B7439" t="s">
        <v>138</v>
      </c>
      <c r="C7439" t="s">
        <v>13</v>
      </c>
      <c r="D7439" t="s">
        <v>20</v>
      </c>
      <c r="E7439" t="s">
        <v>139</v>
      </c>
      <c r="F7439" t="s">
        <v>16</v>
      </c>
      <c r="G7439">
        <v>199513.60000000001</v>
      </c>
      <c r="H7439" s="1">
        <v>43370</v>
      </c>
      <c r="I7439" t="str">
        <f t="shared" si="348"/>
        <v>27</v>
      </c>
      <c r="J7439" t="str">
        <f t="shared" si="349"/>
        <v>September</v>
      </c>
      <c r="K7439" t="str">
        <f t="shared" si="350"/>
        <v>2018</v>
      </c>
      <c r="L7439" s="15">
        <v>0.42283564814814811</v>
      </c>
      <c r="M7439">
        <f>HOUR(K7439:K19481)</f>
        <v>0</v>
      </c>
      <c r="N7439">
        <f>MINUTE(K7439:K19481)</f>
        <v>0</v>
      </c>
      <c r="O7439">
        <f>SECOND(K7439:K19481)</f>
        <v>0</v>
      </c>
      <c r="P7439">
        <v>36.6</v>
      </c>
      <c r="Q7439">
        <f>G7439-P7439</f>
        <v>199477</v>
      </c>
      <c r="R7439" t="s">
        <v>190</v>
      </c>
      <c r="S7439" t="s">
        <v>18</v>
      </c>
      <c r="T7439" t="s">
        <v>19</v>
      </c>
    </row>
    <row r="7440" spans="1:20" x14ac:dyDescent="0.35">
      <c r="A7440" t="s">
        <v>11</v>
      </c>
      <c r="B7440" t="s">
        <v>22</v>
      </c>
      <c r="C7440" t="s">
        <v>13</v>
      </c>
      <c r="D7440" t="s">
        <v>14</v>
      </c>
      <c r="E7440" t="s">
        <v>23</v>
      </c>
      <c r="F7440" t="s">
        <v>24</v>
      </c>
      <c r="G7440">
        <v>1073.46</v>
      </c>
      <c r="H7440" s="1">
        <v>43370</v>
      </c>
      <c r="I7440" t="str">
        <f t="shared" si="348"/>
        <v>27</v>
      </c>
      <c r="J7440" t="str">
        <f t="shared" si="349"/>
        <v>September</v>
      </c>
      <c r="K7440" t="str">
        <f t="shared" si="350"/>
        <v>2018</v>
      </c>
      <c r="L7440" s="15">
        <v>0.43385416666666665</v>
      </c>
      <c r="M7440">
        <f>HOUR(K7440:K19482)</f>
        <v>0</v>
      </c>
      <c r="N7440">
        <f>MINUTE(K7440:K19482)</f>
        <v>0</v>
      </c>
      <c r="O7440">
        <f>SECOND(K7440:K19482)</f>
        <v>0</v>
      </c>
      <c r="P7440">
        <v>6.25</v>
      </c>
      <c r="Q7440">
        <f>G7440-P7440</f>
        <v>1067.21</v>
      </c>
      <c r="R7440" t="s">
        <v>1374</v>
      </c>
      <c r="S7440" t="s">
        <v>18</v>
      </c>
      <c r="T7440" t="s">
        <v>19</v>
      </c>
    </row>
    <row r="7441" spans="1:20" x14ac:dyDescent="0.35">
      <c r="A7441" t="s">
        <v>11</v>
      </c>
      <c r="B7441" t="s">
        <v>77</v>
      </c>
      <c r="C7441" t="s">
        <v>13</v>
      </c>
      <c r="D7441" t="s">
        <v>14</v>
      </c>
      <c r="E7441" t="s">
        <v>78</v>
      </c>
      <c r="F7441" t="s">
        <v>16</v>
      </c>
      <c r="G7441">
        <v>11245.25</v>
      </c>
      <c r="H7441" s="1">
        <v>43370</v>
      </c>
      <c r="I7441" t="str">
        <f t="shared" si="348"/>
        <v>27</v>
      </c>
      <c r="J7441" t="str">
        <f t="shared" si="349"/>
        <v>September</v>
      </c>
      <c r="K7441" t="str">
        <f t="shared" si="350"/>
        <v>2018</v>
      </c>
      <c r="L7441" s="15">
        <v>0.44488425925925923</v>
      </c>
      <c r="M7441">
        <f>HOUR(K7441:K19483)</f>
        <v>0</v>
      </c>
      <c r="N7441">
        <f>MINUTE(K7441:K19483)</f>
        <v>0</v>
      </c>
      <c r="O7441">
        <f>SECOND(K7441:K19483)</f>
        <v>0</v>
      </c>
      <c r="P7441">
        <v>10.66</v>
      </c>
      <c r="Q7441">
        <f>G7441-P7441</f>
        <v>11234.59</v>
      </c>
      <c r="R7441" t="s">
        <v>1472</v>
      </c>
      <c r="S7441" t="s">
        <v>18</v>
      </c>
      <c r="T7441" t="s">
        <v>19</v>
      </c>
    </row>
    <row r="7442" spans="1:20" x14ac:dyDescent="0.35">
      <c r="A7442" t="s">
        <v>11</v>
      </c>
      <c r="B7442" t="s">
        <v>179</v>
      </c>
      <c r="C7442" t="s">
        <v>13</v>
      </c>
      <c r="D7442" t="s">
        <v>14</v>
      </c>
      <c r="E7442" t="s">
        <v>171</v>
      </c>
      <c r="F7442" t="s">
        <v>24</v>
      </c>
      <c r="G7442">
        <v>7656.08</v>
      </c>
      <c r="H7442" s="1">
        <v>43370</v>
      </c>
      <c r="I7442" t="str">
        <f t="shared" si="348"/>
        <v>27</v>
      </c>
      <c r="J7442" t="str">
        <f t="shared" si="349"/>
        <v>September</v>
      </c>
      <c r="K7442" t="str">
        <f t="shared" si="350"/>
        <v>2018</v>
      </c>
      <c r="L7442" s="15">
        <v>0.45590277777777777</v>
      </c>
      <c r="M7442">
        <f>HOUR(K7442:K19484)</f>
        <v>0</v>
      </c>
      <c r="N7442">
        <f>MINUTE(K7442:K19484)</f>
        <v>0</v>
      </c>
      <c r="O7442">
        <f>SECOND(K7442:K19484)</f>
        <v>0</v>
      </c>
      <c r="P7442">
        <v>37.659999999999997</v>
      </c>
      <c r="Q7442">
        <f>G7442-P7442</f>
        <v>7618.42</v>
      </c>
      <c r="R7442" t="s">
        <v>347</v>
      </c>
      <c r="S7442" t="s">
        <v>18</v>
      </c>
      <c r="T7442" t="s">
        <v>19</v>
      </c>
    </row>
    <row r="7443" spans="1:20" x14ac:dyDescent="0.35">
      <c r="A7443" t="s">
        <v>29</v>
      </c>
      <c r="B7443" t="s">
        <v>132</v>
      </c>
      <c r="C7443" t="s">
        <v>13</v>
      </c>
      <c r="D7443" t="s">
        <v>31</v>
      </c>
      <c r="E7443" t="s">
        <v>50</v>
      </c>
      <c r="F7443" t="s">
        <v>24</v>
      </c>
      <c r="G7443">
        <v>4125.2299999999996</v>
      </c>
      <c r="H7443" s="1">
        <v>43370</v>
      </c>
      <c r="I7443" t="str">
        <f t="shared" si="348"/>
        <v>27</v>
      </c>
      <c r="J7443" t="str">
        <f t="shared" si="349"/>
        <v>September</v>
      </c>
      <c r="K7443" t="str">
        <f t="shared" si="350"/>
        <v>2018</v>
      </c>
      <c r="L7443" s="15">
        <v>0.45833333333333331</v>
      </c>
      <c r="M7443">
        <f>HOUR(K7443:K19485)</f>
        <v>0</v>
      </c>
      <c r="N7443">
        <f>MINUTE(K7443:K19485)</f>
        <v>0</v>
      </c>
      <c r="O7443">
        <f>SECOND(K7443:K19485)</f>
        <v>0</v>
      </c>
      <c r="P7443">
        <v>41</v>
      </c>
      <c r="Q7443">
        <f>G7443-P7443</f>
        <v>4084.2299999999996</v>
      </c>
      <c r="R7443" t="s">
        <v>1833</v>
      </c>
      <c r="S7443" t="s">
        <v>18</v>
      </c>
      <c r="T7443" t="s">
        <v>19</v>
      </c>
    </row>
    <row r="7444" spans="1:20" x14ac:dyDescent="0.35">
      <c r="A7444" t="s">
        <v>29</v>
      </c>
      <c r="B7444" t="s">
        <v>54</v>
      </c>
      <c r="C7444" t="s">
        <v>13</v>
      </c>
      <c r="D7444" t="s">
        <v>121</v>
      </c>
      <c r="E7444" t="s">
        <v>55</v>
      </c>
      <c r="F7444" t="s">
        <v>16</v>
      </c>
      <c r="G7444">
        <v>8904.93</v>
      </c>
      <c r="H7444" s="1">
        <v>43370</v>
      </c>
      <c r="I7444" t="str">
        <f t="shared" si="348"/>
        <v>27</v>
      </c>
      <c r="J7444" t="str">
        <f t="shared" si="349"/>
        <v>September</v>
      </c>
      <c r="K7444" t="str">
        <f t="shared" si="350"/>
        <v>2018</v>
      </c>
      <c r="L7444" s="15">
        <v>0.45833333333333331</v>
      </c>
      <c r="M7444">
        <f>HOUR(K7444:K19486)</f>
        <v>0</v>
      </c>
      <c r="N7444">
        <f>MINUTE(K7444:K19486)</f>
        <v>0</v>
      </c>
      <c r="O7444">
        <f>SECOND(K7444:K19486)</f>
        <v>0</v>
      </c>
      <c r="P7444">
        <v>920.71</v>
      </c>
      <c r="Q7444">
        <f>G7444-P7444</f>
        <v>7984.22</v>
      </c>
      <c r="R7444" t="s">
        <v>1833</v>
      </c>
      <c r="S7444" t="s">
        <v>18</v>
      </c>
      <c r="T7444" t="s">
        <v>122</v>
      </c>
    </row>
    <row r="7445" spans="1:20" x14ac:dyDescent="0.35">
      <c r="A7445" t="s">
        <v>29</v>
      </c>
      <c r="B7445" t="s">
        <v>30</v>
      </c>
      <c r="C7445" t="s">
        <v>13</v>
      </c>
      <c r="D7445" t="s">
        <v>41</v>
      </c>
      <c r="E7445" t="s">
        <v>32</v>
      </c>
      <c r="F7445" t="s">
        <v>24</v>
      </c>
      <c r="G7445">
        <v>6965.29</v>
      </c>
      <c r="H7445" s="1">
        <v>43370</v>
      </c>
      <c r="I7445" t="str">
        <f t="shared" si="348"/>
        <v>27</v>
      </c>
      <c r="J7445" t="str">
        <f t="shared" si="349"/>
        <v>September</v>
      </c>
      <c r="K7445" t="str">
        <f t="shared" si="350"/>
        <v>2018</v>
      </c>
      <c r="L7445" s="15">
        <v>0.45833333333333331</v>
      </c>
      <c r="M7445">
        <f>HOUR(K7445:K19487)</f>
        <v>0</v>
      </c>
      <c r="N7445">
        <f>MINUTE(K7445:K19487)</f>
        <v>0</v>
      </c>
      <c r="O7445">
        <f>SECOND(K7445:K19487)</f>
        <v>0</v>
      </c>
      <c r="P7445">
        <v>24</v>
      </c>
      <c r="Q7445">
        <f>G7445-P7445</f>
        <v>6941.29</v>
      </c>
      <c r="R7445" t="s">
        <v>1833</v>
      </c>
      <c r="S7445" t="s">
        <v>18</v>
      </c>
      <c r="T7445" t="s">
        <v>19</v>
      </c>
    </row>
    <row r="7446" spans="1:20" x14ac:dyDescent="0.35">
      <c r="A7446" t="s">
        <v>29</v>
      </c>
      <c r="B7446" t="s">
        <v>395</v>
      </c>
      <c r="C7446" t="s">
        <v>13</v>
      </c>
      <c r="D7446" t="s">
        <v>41</v>
      </c>
      <c r="E7446" t="s">
        <v>396</v>
      </c>
      <c r="F7446" t="s">
        <v>24</v>
      </c>
      <c r="G7446">
        <v>112443.71</v>
      </c>
      <c r="H7446" s="1">
        <v>43370</v>
      </c>
      <c r="I7446" t="str">
        <f t="shared" si="348"/>
        <v>27</v>
      </c>
      <c r="J7446" t="str">
        <f t="shared" si="349"/>
        <v>September</v>
      </c>
      <c r="K7446" t="str">
        <f t="shared" si="350"/>
        <v>2018</v>
      </c>
      <c r="L7446" s="15">
        <v>0.45833333333333331</v>
      </c>
      <c r="M7446">
        <f>HOUR(K7446:K19488)</f>
        <v>0</v>
      </c>
      <c r="N7446">
        <f>MINUTE(K7446:K19488)</f>
        <v>0</v>
      </c>
      <c r="O7446">
        <f>SECOND(K7446:K19488)</f>
        <v>0</v>
      </c>
      <c r="P7446">
        <v>197</v>
      </c>
      <c r="Q7446">
        <f>G7446-P7446</f>
        <v>112246.71</v>
      </c>
      <c r="R7446" t="s">
        <v>1833</v>
      </c>
      <c r="S7446" t="s">
        <v>18</v>
      </c>
      <c r="T7446" t="s">
        <v>19</v>
      </c>
    </row>
    <row r="7447" spans="1:20" x14ac:dyDescent="0.35">
      <c r="A7447" t="s">
        <v>29</v>
      </c>
      <c r="B7447" t="s">
        <v>56</v>
      </c>
      <c r="C7447" t="s">
        <v>13</v>
      </c>
      <c r="D7447" t="s">
        <v>31</v>
      </c>
      <c r="E7447" t="s">
        <v>57</v>
      </c>
      <c r="F7447" t="s">
        <v>16</v>
      </c>
      <c r="G7447">
        <v>5139.6000000000004</v>
      </c>
      <c r="H7447" s="1">
        <v>43370</v>
      </c>
      <c r="I7447" t="str">
        <f t="shared" si="348"/>
        <v>27</v>
      </c>
      <c r="J7447" t="str">
        <f t="shared" si="349"/>
        <v>September</v>
      </c>
      <c r="K7447" t="str">
        <f t="shared" si="350"/>
        <v>2018</v>
      </c>
      <c r="L7447" s="15">
        <v>0.45833333333333331</v>
      </c>
      <c r="M7447">
        <f>HOUR(K7447:K19489)</f>
        <v>0</v>
      </c>
      <c r="N7447">
        <f>MINUTE(K7447:K19489)</f>
        <v>0</v>
      </c>
      <c r="O7447">
        <f>SECOND(K7447:K19489)</f>
        <v>0</v>
      </c>
      <c r="P7447">
        <v>46</v>
      </c>
      <c r="Q7447">
        <f>G7447-P7447</f>
        <v>5093.6000000000004</v>
      </c>
      <c r="R7447" t="s">
        <v>1833</v>
      </c>
      <c r="S7447" t="s">
        <v>18</v>
      </c>
      <c r="T7447" t="s">
        <v>19</v>
      </c>
    </row>
    <row r="7448" spans="1:20" x14ac:dyDescent="0.35">
      <c r="A7448" t="s">
        <v>11</v>
      </c>
      <c r="B7448" t="s">
        <v>65</v>
      </c>
      <c r="C7448" t="s">
        <v>13</v>
      </c>
      <c r="D7448" t="s">
        <v>14</v>
      </c>
      <c r="E7448" t="s">
        <v>66</v>
      </c>
      <c r="F7448" t="s">
        <v>16</v>
      </c>
      <c r="G7448">
        <v>5230.99</v>
      </c>
      <c r="H7448" s="1">
        <v>43370</v>
      </c>
      <c r="I7448" t="str">
        <f t="shared" si="348"/>
        <v>27</v>
      </c>
      <c r="J7448" t="str">
        <f t="shared" si="349"/>
        <v>September</v>
      </c>
      <c r="K7448" t="str">
        <f t="shared" si="350"/>
        <v>2018</v>
      </c>
      <c r="L7448" s="15">
        <v>0.46299768518518519</v>
      </c>
      <c r="M7448">
        <f>HOUR(K7448:K19490)</f>
        <v>0</v>
      </c>
      <c r="N7448">
        <f>MINUTE(K7448:K19490)</f>
        <v>0</v>
      </c>
      <c r="O7448">
        <f>SECOND(K7448:K19490)</f>
        <v>0</v>
      </c>
      <c r="P7448">
        <v>37.29</v>
      </c>
      <c r="Q7448">
        <f>G7448-P7448</f>
        <v>5193.7</v>
      </c>
      <c r="R7448" t="s">
        <v>1573</v>
      </c>
      <c r="S7448" t="s">
        <v>18</v>
      </c>
      <c r="T7448" t="s">
        <v>19</v>
      </c>
    </row>
    <row r="7449" spans="1:20" x14ac:dyDescent="0.35">
      <c r="A7449" t="s">
        <v>11</v>
      </c>
      <c r="B7449" t="s">
        <v>12</v>
      </c>
      <c r="C7449" t="s">
        <v>13</v>
      </c>
      <c r="D7449" t="s">
        <v>20</v>
      </c>
      <c r="E7449" t="s">
        <v>15</v>
      </c>
      <c r="F7449" t="s">
        <v>16</v>
      </c>
      <c r="G7449">
        <v>3336.87</v>
      </c>
      <c r="H7449" s="1">
        <v>43370</v>
      </c>
      <c r="I7449" t="str">
        <f t="shared" si="348"/>
        <v>27</v>
      </c>
      <c r="J7449" t="str">
        <f t="shared" si="349"/>
        <v>September</v>
      </c>
      <c r="K7449" t="str">
        <f t="shared" si="350"/>
        <v>2018</v>
      </c>
      <c r="L7449" s="15">
        <v>0.4689814814814815</v>
      </c>
      <c r="M7449">
        <f>HOUR(K7449:K19491)</f>
        <v>0</v>
      </c>
      <c r="N7449">
        <f>MINUTE(K7449:K19491)</f>
        <v>0</v>
      </c>
      <c r="O7449">
        <f>SECOND(K7449:K19491)</f>
        <v>0</v>
      </c>
      <c r="P7449">
        <v>9.92</v>
      </c>
      <c r="Q7449">
        <f>G7449-P7449</f>
        <v>3326.95</v>
      </c>
      <c r="R7449" t="s">
        <v>946</v>
      </c>
      <c r="S7449" t="s">
        <v>18</v>
      </c>
      <c r="T7449" t="s">
        <v>19</v>
      </c>
    </row>
    <row r="7450" spans="1:20" x14ac:dyDescent="0.35">
      <c r="A7450" t="s">
        <v>11</v>
      </c>
      <c r="B7450" t="s">
        <v>192</v>
      </c>
      <c r="C7450" t="s">
        <v>13</v>
      </c>
      <c r="D7450" t="s">
        <v>14</v>
      </c>
      <c r="E7450" t="s">
        <v>193</v>
      </c>
      <c r="F7450" t="s">
        <v>16</v>
      </c>
      <c r="G7450">
        <v>6811.92</v>
      </c>
      <c r="H7450" s="1">
        <v>43370</v>
      </c>
      <c r="I7450" t="str">
        <f t="shared" si="348"/>
        <v>27</v>
      </c>
      <c r="J7450" t="str">
        <f t="shared" si="349"/>
        <v>September</v>
      </c>
      <c r="K7450" t="str">
        <f t="shared" si="350"/>
        <v>2018</v>
      </c>
      <c r="L7450" s="15">
        <v>0.47496527777777775</v>
      </c>
      <c r="M7450">
        <f>HOUR(K7450:K19492)</f>
        <v>0</v>
      </c>
      <c r="N7450">
        <f>MINUTE(K7450:K19492)</f>
        <v>0</v>
      </c>
      <c r="O7450">
        <f>SECOND(K7450:K19492)</f>
        <v>0</v>
      </c>
      <c r="P7450">
        <v>11.82</v>
      </c>
      <c r="Q7450">
        <f>G7450-P7450</f>
        <v>6800.1</v>
      </c>
      <c r="R7450" t="s">
        <v>307</v>
      </c>
      <c r="S7450" t="s">
        <v>18</v>
      </c>
      <c r="T7450" t="s">
        <v>19</v>
      </c>
    </row>
    <row r="7451" spans="1:20" x14ac:dyDescent="0.35">
      <c r="A7451" t="s">
        <v>11</v>
      </c>
      <c r="B7451" t="s">
        <v>195</v>
      </c>
      <c r="C7451" t="s">
        <v>13</v>
      </c>
      <c r="D7451" t="s">
        <v>14</v>
      </c>
      <c r="E7451" t="s">
        <v>129</v>
      </c>
      <c r="F7451" t="s">
        <v>24</v>
      </c>
      <c r="G7451">
        <v>9851.5</v>
      </c>
      <c r="H7451" s="1">
        <v>43370</v>
      </c>
      <c r="I7451" t="str">
        <f t="shared" si="348"/>
        <v>27</v>
      </c>
      <c r="J7451" t="str">
        <f t="shared" si="349"/>
        <v>September</v>
      </c>
      <c r="K7451" t="str">
        <f t="shared" si="350"/>
        <v>2018</v>
      </c>
      <c r="L7451" s="15">
        <v>0.48096064814814815</v>
      </c>
      <c r="M7451">
        <f>HOUR(K7451:K19493)</f>
        <v>0</v>
      </c>
      <c r="N7451">
        <f>MINUTE(K7451:K19493)</f>
        <v>0</v>
      </c>
      <c r="O7451">
        <f>SECOND(K7451:K19493)</f>
        <v>0</v>
      </c>
      <c r="P7451">
        <v>17.78</v>
      </c>
      <c r="Q7451">
        <f>G7451-P7451</f>
        <v>9833.7199999999993</v>
      </c>
      <c r="R7451" t="s">
        <v>805</v>
      </c>
      <c r="S7451" t="s">
        <v>18</v>
      </c>
      <c r="T7451" t="s">
        <v>19</v>
      </c>
    </row>
    <row r="7452" spans="1:20" x14ac:dyDescent="0.35">
      <c r="A7452" t="s">
        <v>11</v>
      </c>
      <c r="B7452" t="s">
        <v>22</v>
      </c>
      <c r="C7452" t="s">
        <v>13</v>
      </c>
      <c r="D7452" t="s">
        <v>20</v>
      </c>
      <c r="E7452" t="s">
        <v>23</v>
      </c>
      <c r="F7452" t="s">
        <v>24</v>
      </c>
      <c r="G7452">
        <v>1061.9000000000001</v>
      </c>
      <c r="H7452" s="1">
        <v>43370</v>
      </c>
      <c r="I7452" t="str">
        <f t="shared" si="348"/>
        <v>27</v>
      </c>
      <c r="J7452" t="str">
        <f t="shared" si="349"/>
        <v>September</v>
      </c>
      <c r="K7452" t="str">
        <f t="shared" si="350"/>
        <v>2018</v>
      </c>
      <c r="L7452" s="15">
        <v>0.48694444444444446</v>
      </c>
      <c r="M7452">
        <f>HOUR(K7452:K19494)</f>
        <v>0</v>
      </c>
      <c r="N7452">
        <f>MINUTE(K7452:K19494)</f>
        <v>0</v>
      </c>
      <c r="O7452">
        <f>SECOND(K7452:K19494)</f>
        <v>0</v>
      </c>
      <c r="P7452">
        <v>11.56</v>
      </c>
      <c r="Q7452">
        <f>G7452-P7452</f>
        <v>1050.3400000000001</v>
      </c>
      <c r="R7452" t="s">
        <v>906</v>
      </c>
      <c r="S7452" t="s">
        <v>18</v>
      </c>
      <c r="T7452" t="s">
        <v>19</v>
      </c>
    </row>
    <row r="7453" spans="1:20" x14ac:dyDescent="0.35">
      <c r="A7453" t="s">
        <v>11</v>
      </c>
      <c r="B7453" t="s">
        <v>132</v>
      </c>
      <c r="C7453" t="s">
        <v>13</v>
      </c>
      <c r="D7453" t="s">
        <v>14</v>
      </c>
      <c r="E7453" t="s">
        <v>50</v>
      </c>
      <c r="F7453" t="s">
        <v>24</v>
      </c>
      <c r="G7453">
        <v>4166.2299999999996</v>
      </c>
      <c r="H7453" s="1">
        <v>43370</v>
      </c>
      <c r="I7453" t="str">
        <f t="shared" si="348"/>
        <v>27</v>
      </c>
      <c r="J7453" t="str">
        <f t="shared" si="349"/>
        <v>September</v>
      </c>
      <c r="K7453" t="str">
        <f t="shared" si="350"/>
        <v>2018</v>
      </c>
      <c r="L7453" s="15">
        <v>0.49292824074074071</v>
      </c>
      <c r="M7453">
        <f>HOUR(K7453:K19495)</f>
        <v>0</v>
      </c>
      <c r="N7453">
        <f>MINUTE(K7453:K19495)</f>
        <v>0</v>
      </c>
      <c r="O7453">
        <f>SECOND(K7453:K19495)</f>
        <v>0</v>
      </c>
      <c r="P7453">
        <v>32.090000000000003</v>
      </c>
      <c r="Q7453">
        <f>G7453-P7453</f>
        <v>4134.1399999999994</v>
      </c>
      <c r="R7453" t="s">
        <v>1574</v>
      </c>
      <c r="S7453" t="s">
        <v>18</v>
      </c>
      <c r="T7453" t="s">
        <v>19</v>
      </c>
    </row>
    <row r="7454" spans="1:20" x14ac:dyDescent="0.35">
      <c r="A7454" t="s">
        <v>11</v>
      </c>
      <c r="B7454" t="s">
        <v>40</v>
      </c>
      <c r="C7454" t="s">
        <v>13</v>
      </c>
      <c r="D7454" t="s">
        <v>14</v>
      </c>
      <c r="E7454" t="s">
        <v>23</v>
      </c>
      <c r="F7454" t="s">
        <v>24</v>
      </c>
      <c r="G7454">
        <v>15121.33</v>
      </c>
      <c r="H7454" s="1">
        <v>43370</v>
      </c>
      <c r="I7454" t="str">
        <f t="shared" si="348"/>
        <v>27</v>
      </c>
      <c r="J7454" t="str">
        <f t="shared" si="349"/>
        <v>September</v>
      </c>
      <c r="K7454" t="str">
        <f t="shared" si="350"/>
        <v>2018</v>
      </c>
      <c r="L7454" s="15">
        <v>0.49891203703703701</v>
      </c>
      <c r="M7454">
        <f>HOUR(K7454:K19496)</f>
        <v>0</v>
      </c>
      <c r="N7454">
        <f>MINUTE(K7454:K19496)</f>
        <v>0</v>
      </c>
      <c r="O7454">
        <f>SECOND(K7454:K19496)</f>
        <v>0</v>
      </c>
      <c r="P7454">
        <v>51.27</v>
      </c>
      <c r="Q7454">
        <f>G7454-P7454</f>
        <v>15070.06</v>
      </c>
      <c r="R7454" t="s">
        <v>835</v>
      </c>
      <c r="S7454" t="s">
        <v>18</v>
      </c>
      <c r="T7454" t="s">
        <v>19</v>
      </c>
    </row>
    <row r="7455" spans="1:20" x14ac:dyDescent="0.35">
      <c r="A7455" t="s">
        <v>29</v>
      </c>
      <c r="B7455" t="s">
        <v>103</v>
      </c>
      <c r="C7455" t="s">
        <v>13</v>
      </c>
      <c r="D7455" t="s">
        <v>121</v>
      </c>
      <c r="E7455" t="s">
        <v>104</v>
      </c>
      <c r="F7455" t="s">
        <v>24</v>
      </c>
      <c r="G7455">
        <v>55854.48</v>
      </c>
      <c r="H7455" s="1">
        <v>43370</v>
      </c>
      <c r="I7455" t="str">
        <f t="shared" si="348"/>
        <v>27</v>
      </c>
      <c r="J7455" t="str">
        <f t="shared" si="349"/>
        <v>September</v>
      </c>
      <c r="K7455" t="str">
        <f t="shared" si="350"/>
        <v>2018</v>
      </c>
      <c r="L7455" s="15">
        <v>0.5</v>
      </c>
      <c r="M7455">
        <f>HOUR(K7455:K19497)</f>
        <v>0</v>
      </c>
      <c r="N7455">
        <f>MINUTE(K7455:K19497)</f>
        <v>0</v>
      </c>
      <c r="O7455">
        <f>SECOND(K7455:K19497)</f>
        <v>0</v>
      </c>
      <c r="P7455">
        <v>782.42</v>
      </c>
      <c r="Q7455">
        <f>G7455-P7455</f>
        <v>55072.060000000005</v>
      </c>
      <c r="R7455" t="s">
        <v>1833</v>
      </c>
      <c r="S7455" t="s">
        <v>18</v>
      </c>
      <c r="T7455" t="s">
        <v>122</v>
      </c>
    </row>
    <row r="7456" spans="1:20" x14ac:dyDescent="0.35">
      <c r="A7456" t="s">
        <v>29</v>
      </c>
      <c r="B7456" t="s">
        <v>180</v>
      </c>
      <c r="C7456" t="s">
        <v>13</v>
      </c>
      <c r="D7456" t="s">
        <v>31</v>
      </c>
      <c r="E7456" t="s">
        <v>181</v>
      </c>
      <c r="F7456" t="s">
        <v>24</v>
      </c>
      <c r="G7456">
        <v>14427.66</v>
      </c>
      <c r="H7456" s="1">
        <v>43370</v>
      </c>
      <c r="I7456" t="str">
        <f t="shared" si="348"/>
        <v>27</v>
      </c>
      <c r="J7456" t="str">
        <f t="shared" si="349"/>
        <v>September</v>
      </c>
      <c r="K7456" t="str">
        <f t="shared" si="350"/>
        <v>2018</v>
      </c>
      <c r="L7456" s="15">
        <v>0.5</v>
      </c>
      <c r="M7456">
        <f>HOUR(K7456:K19498)</f>
        <v>0</v>
      </c>
      <c r="N7456">
        <f>MINUTE(K7456:K19498)</f>
        <v>0</v>
      </c>
      <c r="O7456">
        <f>SECOND(K7456:K19498)</f>
        <v>0</v>
      </c>
      <c r="P7456">
        <v>81</v>
      </c>
      <c r="Q7456">
        <f>G7456-P7456</f>
        <v>14346.66</v>
      </c>
      <c r="R7456" t="s">
        <v>1833</v>
      </c>
      <c r="S7456" t="s">
        <v>18</v>
      </c>
      <c r="T7456" t="s">
        <v>19</v>
      </c>
    </row>
    <row r="7457" spans="1:20" x14ac:dyDescent="0.35">
      <c r="A7457" t="s">
        <v>29</v>
      </c>
      <c r="B7457" t="s">
        <v>138</v>
      </c>
      <c r="C7457" t="s">
        <v>13</v>
      </c>
      <c r="D7457" t="s">
        <v>208</v>
      </c>
      <c r="E7457" t="s">
        <v>139</v>
      </c>
      <c r="F7457" t="s">
        <v>16</v>
      </c>
      <c r="G7457">
        <v>199413.68</v>
      </c>
      <c r="H7457" s="1">
        <v>43370</v>
      </c>
      <c r="I7457" t="str">
        <f t="shared" si="348"/>
        <v>27</v>
      </c>
      <c r="J7457" t="str">
        <f t="shared" si="349"/>
        <v>September</v>
      </c>
      <c r="K7457" t="str">
        <f t="shared" si="350"/>
        <v>2018</v>
      </c>
      <c r="L7457" s="15">
        <v>0.5</v>
      </c>
      <c r="M7457">
        <f>HOUR(K7457:K19499)</f>
        <v>0</v>
      </c>
      <c r="N7457">
        <f>MINUTE(K7457:K19499)</f>
        <v>0</v>
      </c>
      <c r="O7457">
        <f>SECOND(K7457:K19499)</f>
        <v>0</v>
      </c>
      <c r="P7457">
        <v>41</v>
      </c>
      <c r="Q7457">
        <f>G7457-P7457</f>
        <v>199372.68</v>
      </c>
      <c r="R7457" t="s">
        <v>1833</v>
      </c>
      <c r="S7457" t="s">
        <v>18</v>
      </c>
      <c r="T7457" t="s">
        <v>19</v>
      </c>
    </row>
    <row r="7458" spans="1:20" x14ac:dyDescent="0.35">
      <c r="A7458" t="s">
        <v>29</v>
      </c>
      <c r="B7458" t="s">
        <v>71</v>
      </c>
      <c r="C7458" t="s">
        <v>13</v>
      </c>
      <c r="D7458" t="s">
        <v>31</v>
      </c>
      <c r="E7458" t="s">
        <v>63</v>
      </c>
      <c r="F7458" t="s">
        <v>24</v>
      </c>
      <c r="G7458">
        <v>6525.22</v>
      </c>
      <c r="H7458" s="1">
        <v>43370</v>
      </c>
      <c r="I7458" t="str">
        <f t="shared" si="348"/>
        <v>27</v>
      </c>
      <c r="J7458" t="str">
        <f t="shared" si="349"/>
        <v>September</v>
      </c>
      <c r="K7458" t="str">
        <f t="shared" si="350"/>
        <v>2018</v>
      </c>
      <c r="L7458" s="15">
        <v>0.5</v>
      </c>
      <c r="M7458">
        <f>HOUR(K7458:K19500)</f>
        <v>0</v>
      </c>
      <c r="N7458">
        <f>MINUTE(K7458:K19500)</f>
        <v>0</v>
      </c>
      <c r="O7458">
        <f>SECOND(K7458:K19500)</f>
        <v>0</v>
      </c>
      <c r="P7458">
        <v>35</v>
      </c>
      <c r="Q7458">
        <f>G7458-P7458</f>
        <v>6490.22</v>
      </c>
      <c r="R7458" t="s">
        <v>1833</v>
      </c>
      <c r="S7458" t="s">
        <v>18</v>
      </c>
      <c r="T7458" t="s">
        <v>19</v>
      </c>
    </row>
    <row r="7459" spans="1:20" x14ac:dyDescent="0.35">
      <c r="A7459" t="s">
        <v>11</v>
      </c>
      <c r="B7459" t="s">
        <v>157</v>
      </c>
      <c r="C7459" t="s">
        <v>13</v>
      </c>
      <c r="D7459" t="s">
        <v>14</v>
      </c>
      <c r="E7459" t="s">
        <v>158</v>
      </c>
      <c r="F7459" t="s">
        <v>16</v>
      </c>
      <c r="G7459">
        <v>7323.19</v>
      </c>
      <c r="H7459" s="1">
        <v>43370</v>
      </c>
      <c r="I7459" t="str">
        <f t="shared" si="348"/>
        <v>27</v>
      </c>
      <c r="J7459" t="str">
        <f t="shared" si="349"/>
        <v>September</v>
      </c>
      <c r="K7459" t="str">
        <f t="shared" si="350"/>
        <v>2018</v>
      </c>
      <c r="L7459" s="15">
        <v>0.51016203703703711</v>
      </c>
      <c r="M7459">
        <f>HOUR(K7459:K19501)</f>
        <v>0</v>
      </c>
      <c r="N7459">
        <f>MINUTE(K7459:K19501)</f>
        <v>0</v>
      </c>
      <c r="O7459">
        <f>SECOND(K7459:K19501)</f>
        <v>0</v>
      </c>
      <c r="P7459">
        <v>13.44</v>
      </c>
      <c r="Q7459">
        <f>G7459-P7459</f>
        <v>7309.75</v>
      </c>
      <c r="R7459" t="s">
        <v>678</v>
      </c>
      <c r="S7459" t="s">
        <v>18</v>
      </c>
      <c r="T7459" t="s">
        <v>19</v>
      </c>
    </row>
    <row r="7460" spans="1:20" x14ac:dyDescent="0.35">
      <c r="A7460" t="s">
        <v>11</v>
      </c>
      <c r="B7460" t="s">
        <v>157</v>
      </c>
      <c r="C7460" t="s">
        <v>13</v>
      </c>
      <c r="D7460" t="s">
        <v>14</v>
      </c>
      <c r="E7460" t="s">
        <v>158</v>
      </c>
      <c r="F7460" t="s">
        <v>16</v>
      </c>
      <c r="G7460">
        <v>7260.28</v>
      </c>
      <c r="H7460" s="1">
        <v>43370</v>
      </c>
      <c r="I7460" t="str">
        <f t="shared" si="348"/>
        <v>27</v>
      </c>
      <c r="J7460" t="str">
        <f t="shared" si="349"/>
        <v>September</v>
      </c>
      <c r="K7460" t="str">
        <f t="shared" si="350"/>
        <v>2018</v>
      </c>
      <c r="L7460" s="15">
        <v>0.52255787037037038</v>
      </c>
      <c r="M7460">
        <f>HOUR(K7460:K19502)</f>
        <v>0</v>
      </c>
      <c r="N7460">
        <f>MINUTE(K7460:K19502)</f>
        <v>0</v>
      </c>
      <c r="O7460">
        <f>SECOND(K7460:K19502)</f>
        <v>0</v>
      </c>
      <c r="P7460">
        <v>62.91</v>
      </c>
      <c r="Q7460">
        <f>G7460-P7460</f>
        <v>7197.37</v>
      </c>
      <c r="R7460" t="s">
        <v>342</v>
      </c>
      <c r="S7460" t="s">
        <v>18</v>
      </c>
      <c r="T7460" t="s">
        <v>19</v>
      </c>
    </row>
    <row r="7461" spans="1:20" x14ac:dyDescent="0.35">
      <c r="A7461" t="s">
        <v>11</v>
      </c>
      <c r="B7461" t="s">
        <v>138</v>
      </c>
      <c r="C7461" t="s">
        <v>13</v>
      </c>
      <c r="D7461" t="s">
        <v>20</v>
      </c>
      <c r="E7461" t="s">
        <v>139</v>
      </c>
      <c r="F7461" t="s">
        <v>16</v>
      </c>
      <c r="G7461">
        <v>199454.68</v>
      </c>
      <c r="H7461" s="1">
        <v>43370</v>
      </c>
      <c r="I7461" t="str">
        <f t="shared" si="348"/>
        <v>27</v>
      </c>
      <c r="J7461" t="str">
        <f t="shared" si="349"/>
        <v>September</v>
      </c>
      <c r="K7461" t="str">
        <f t="shared" si="350"/>
        <v>2018</v>
      </c>
      <c r="L7461" s="15">
        <v>0.5349652777777778</v>
      </c>
      <c r="M7461">
        <f>HOUR(K7461:K19503)</f>
        <v>0</v>
      </c>
      <c r="N7461">
        <f>MINUTE(K7461:K19503)</f>
        <v>0</v>
      </c>
      <c r="O7461">
        <f>SECOND(K7461:K19503)</f>
        <v>0</v>
      </c>
      <c r="P7461">
        <v>58.92</v>
      </c>
      <c r="Q7461">
        <f>G7461-P7461</f>
        <v>199395.75999999998</v>
      </c>
      <c r="R7461" t="s">
        <v>21</v>
      </c>
      <c r="S7461" t="s">
        <v>18</v>
      </c>
      <c r="T7461" t="s">
        <v>19</v>
      </c>
    </row>
    <row r="7462" spans="1:20" x14ac:dyDescent="0.35">
      <c r="A7462" t="s">
        <v>29</v>
      </c>
      <c r="B7462" t="s">
        <v>108</v>
      </c>
      <c r="C7462" t="s">
        <v>13</v>
      </c>
      <c r="D7462" t="s">
        <v>121</v>
      </c>
      <c r="E7462" t="s">
        <v>81</v>
      </c>
      <c r="F7462" t="s">
        <v>24</v>
      </c>
      <c r="G7462">
        <v>9154.85</v>
      </c>
      <c r="H7462" s="1">
        <v>43370</v>
      </c>
      <c r="I7462" t="str">
        <f t="shared" si="348"/>
        <v>27</v>
      </c>
      <c r="J7462" t="str">
        <f t="shared" si="349"/>
        <v>September</v>
      </c>
      <c r="K7462" t="str">
        <f t="shared" si="350"/>
        <v>2018</v>
      </c>
      <c r="L7462" s="15">
        <v>0.54166666666666663</v>
      </c>
      <c r="M7462">
        <f>HOUR(K7462:K19504)</f>
        <v>0</v>
      </c>
      <c r="N7462">
        <f>MINUTE(K7462:K19504)</f>
        <v>0</v>
      </c>
      <c r="O7462">
        <f>SECOND(K7462:K19504)</f>
        <v>0</v>
      </c>
      <c r="P7462">
        <v>2218.73</v>
      </c>
      <c r="Q7462">
        <f>G7462-P7462</f>
        <v>6936.1200000000008</v>
      </c>
      <c r="R7462" t="s">
        <v>1833</v>
      </c>
      <c r="S7462" t="s">
        <v>18</v>
      </c>
      <c r="T7462" t="s">
        <v>122</v>
      </c>
    </row>
    <row r="7463" spans="1:20" x14ac:dyDescent="0.35">
      <c r="A7463" t="s">
        <v>29</v>
      </c>
      <c r="B7463" t="s">
        <v>282</v>
      </c>
      <c r="C7463" t="s">
        <v>13</v>
      </c>
      <c r="D7463" t="s">
        <v>31</v>
      </c>
      <c r="E7463" t="s">
        <v>283</v>
      </c>
      <c r="F7463" t="s">
        <v>24</v>
      </c>
      <c r="G7463">
        <v>7109.62</v>
      </c>
      <c r="H7463" s="1">
        <v>43370</v>
      </c>
      <c r="I7463" t="str">
        <f t="shared" si="348"/>
        <v>27</v>
      </c>
      <c r="J7463" t="str">
        <f t="shared" si="349"/>
        <v>September</v>
      </c>
      <c r="K7463" t="str">
        <f t="shared" si="350"/>
        <v>2018</v>
      </c>
      <c r="L7463" s="15">
        <v>0.54166666666666663</v>
      </c>
      <c r="M7463">
        <f>HOUR(K7463:K19505)</f>
        <v>0</v>
      </c>
      <c r="N7463">
        <f>MINUTE(K7463:K19505)</f>
        <v>0</v>
      </c>
      <c r="O7463">
        <f>SECOND(K7463:K19505)</f>
        <v>0</v>
      </c>
      <c r="P7463">
        <v>15</v>
      </c>
      <c r="Q7463">
        <f>G7463-P7463</f>
        <v>7094.62</v>
      </c>
      <c r="R7463" t="s">
        <v>1833</v>
      </c>
      <c r="S7463" t="s">
        <v>18</v>
      </c>
      <c r="T7463" t="s">
        <v>19</v>
      </c>
    </row>
    <row r="7464" spans="1:20" x14ac:dyDescent="0.35">
      <c r="A7464" t="s">
        <v>29</v>
      </c>
      <c r="B7464" t="s">
        <v>175</v>
      </c>
      <c r="C7464" t="s">
        <v>13</v>
      </c>
      <c r="D7464" t="s">
        <v>31</v>
      </c>
      <c r="E7464" t="s">
        <v>176</v>
      </c>
      <c r="F7464" t="s">
        <v>24</v>
      </c>
      <c r="G7464">
        <v>59175.39</v>
      </c>
      <c r="H7464" s="1">
        <v>43370</v>
      </c>
      <c r="I7464" t="str">
        <f t="shared" si="348"/>
        <v>27</v>
      </c>
      <c r="J7464" t="str">
        <f t="shared" si="349"/>
        <v>September</v>
      </c>
      <c r="K7464" t="str">
        <f t="shared" si="350"/>
        <v>2018</v>
      </c>
      <c r="L7464" s="15">
        <v>0.54166666666666663</v>
      </c>
      <c r="M7464">
        <f>HOUR(K7464:K19506)</f>
        <v>0</v>
      </c>
      <c r="N7464">
        <f>MINUTE(K7464:K19506)</f>
        <v>0</v>
      </c>
      <c r="O7464">
        <f>SECOND(K7464:K19506)</f>
        <v>0</v>
      </c>
      <c r="P7464">
        <v>198</v>
      </c>
      <c r="Q7464">
        <f>G7464-P7464</f>
        <v>58977.39</v>
      </c>
      <c r="R7464" t="s">
        <v>1833</v>
      </c>
      <c r="S7464" t="s">
        <v>18</v>
      </c>
      <c r="T7464" t="s">
        <v>19</v>
      </c>
    </row>
    <row r="7465" spans="1:20" x14ac:dyDescent="0.35">
      <c r="A7465" t="s">
        <v>11</v>
      </c>
      <c r="B7465" t="s">
        <v>143</v>
      </c>
      <c r="C7465" t="s">
        <v>13</v>
      </c>
      <c r="D7465" t="s">
        <v>20</v>
      </c>
      <c r="E7465" t="s">
        <v>144</v>
      </c>
      <c r="F7465" t="s">
        <v>24</v>
      </c>
      <c r="G7465">
        <v>42340.7</v>
      </c>
      <c r="H7465" s="1">
        <v>43370</v>
      </c>
      <c r="I7465" t="str">
        <f t="shared" si="348"/>
        <v>27</v>
      </c>
      <c r="J7465" t="str">
        <f t="shared" si="349"/>
        <v>September</v>
      </c>
      <c r="K7465" t="str">
        <f t="shared" si="350"/>
        <v>2018</v>
      </c>
      <c r="L7465" s="15">
        <v>0.54768518518518516</v>
      </c>
      <c r="M7465">
        <f>HOUR(K7465:K19507)</f>
        <v>0</v>
      </c>
      <c r="N7465">
        <f>MINUTE(K7465:K19507)</f>
        <v>0</v>
      </c>
      <c r="O7465">
        <f>SECOND(K7465:K19507)</f>
        <v>0</v>
      </c>
      <c r="P7465">
        <v>10.130000000000001</v>
      </c>
      <c r="Q7465">
        <f>G7465-P7465</f>
        <v>42330.57</v>
      </c>
      <c r="R7465" t="s">
        <v>913</v>
      </c>
      <c r="S7465" t="s">
        <v>18</v>
      </c>
      <c r="T7465" t="s">
        <v>19</v>
      </c>
    </row>
    <row r="7466" spans="1:20" x14ac:dyDescent="0.35">
      <c r="A7466" t="s">
        <v>11</v>
      </c>
      <c r="B7466" t="s">
        <v>377</v>
      </c>
      <c r="C7466" t="s">
        <v>13</v>
      </c>
      <c r="D7466" t="s">
        <v>20</v>
      </c>
      <c r="E7466" t="s">
        <v>378</v>
      </c>
      <c r="F7466" t="s">
        <v>24</v>
      </c>
      <c r="G7466">
        <v>10792.34</v>
      </c>
      <c r="H7466" s="1">
        <v>43370</v>
      </c>
      <c r="I7466" t="str">
        <f t="shared" si="348"/>
        <v>27</v>
      </c>
      <c r="J7466" t="str">
        <f t="shared" si="349"/>
        <v>September</v>
      </c>
      <c r="K7466" t="str">
        <f t="shared" si="350"/>
        <v>2018</v>
      </c>
      <c r="L7466" s="15">
        <v>0.56078703703703703</v>
      </c>
      <c r="M7466">
        <f>HOUR(K7466:K19508)</f>
        <v>0</v>
      </c>
      <c r="N7466">
        <f>MINUTE(K7466:K19508)</f>
        <v>0</v>
      </c>
      <c r="O7466">
        <f>SECOND(K7466:K19508)</f>
        <v>0</v>
      </c>
      <c r="P7466">
        <v>14.03</v>
      </c>
      <c r="Q7466">
        <f>G7466-P7466</f>
        <v>10778.31</v>
      </c>
      <c r="R7466" t="s">
        <v>67</v>
      </c>
      <c r="S7466" t="s">
        <v>18</v>
      </c>
      <c r="T7466" t="s">
        <v>19</v>
      </c>
    </row>
    <row r="7467" spans="1:20" x14ac:dyDescent="0.35">
      <c r="A7467" t="s">
        <v>11</v>
      </c>
      <c r="B7467" t="s">
        <v>148</v>
      </c>
      <c r="C7467" t="s">
        <v>13</v>
      </c>
      <c r="D7467" t="s">
        <v>20</v>
      </c>
      <c r="E7467" t="s">
        <v>149</v>
      </c>
      <c r="F7467" t="s">
        <v>16</v>
      </c>
      <c r="G7467">
        <v>7973.06</v>
      </c>
      <c r="H7467" s="1">
        <v>43370</v>
      </c>
      <c r="I7467" t="str">
        <f t="shared" si="348"/>
        <v>27</v>
      </c>
      <c r="J7467" t="str">
        <f t="shared" si="349"/>
        <v>September</v>
      </c>
      <c r="K7467" t="str">
        <f t="shared" si="350"/>
        <v>2018</v>
      </c>
      <c r="L7467" s="15">
        <v>0.57388888888888889</v>
      </c>
      <c r="M7467">
        <f>HOUR(K7467:K19509)</f>
        <v>0</v>
      </c>
      <c r="N7467">
        <f>MINUTE(K7467:K19509)</f>
        <v>0</v>
      </c>
      <c r="O7467">
        <f>SECOND(K7467:K19509)</f>
        <v>0</v>
      </c>
      <c r="P7467">
        <v>58.19</v>
      </c>
      <c r="Q7467">
        <f>G7467-P7467</f>
        <v>7914.8700000000008</v>
      </c>
      <c r="R7467" t="s">
        <v>105</v>
      </c>
      <c r="S7467" t="s">
        <v>18</v>
      </c>
      <c r="T7467" t="s">
        <v>19</v>
      </c>
    </row>
    <row r="7468" spans="1:20" x14ac:dyDescent="0.35">
      <c r="A7468" t="s">
        <v>29</v>
      </c>
      <c r="B7468" t="s">
        <v>180</v>
      </c>
      <c r="C7468" t="s">
        <v>13</v>
      </c>
      <c r="D7468" t="s">
        <v>31</v>
      </c>
      <c r="E7468" t="s">
        <v>181</v>
      </c>
      <c r="F7468" t="s">
        <v>24</v>
      </c>
      <c r="G7468">
        <v>14367.66</v>
      </c>
      <c r="H7468" s="1">
        <v>43370</v>
      </c>
      <c r="I7468" t="str">
        <f t="shared" si="348"/>
        <v>27</v>
      </c>
      <c r="J7468" t="str">
        <f t="shared" si="349"/>
        <v>September</v>
      </c>
      <c r="K7468" t="str">
        <f t="shared" si="350"/>
        <v>2018</v>
      </c>
      <c r="L7468" s="15">
        <v>0.58333333333333337</v>
      </c>
      <c r="M7468">
        <f>HOUR(K7468:K19510)</f>
        <v>0</v>
      </c>
      <c r="N7468">
        <f>MINUTE(K7468:K19510)</f>
        <v>0</v>
      </c>
      <c r="O7468">
        <f>SECOND(K7468:K19510)</f>
        <v>0</v>
      </c>
      <c r="P7468">
        <v>60</v>
      </c>
      <c r="Q7468">
        <f>G7468-P7468</f>
        <v>14307.66</v>
      </c>
      <c r="R7468" t="s">
        <v>1833</v>
      </c>
      <c r="S7468" t="s">
        <v>18</v>
      </c>
      <c r="T7468" t="s">
        <v>19</v>
      </c>
    </row>
    <row r="7469" spans="1:20" x14ac:dyDescent="0.35">
      <c r="A7469" t="s">
        <v>29</v>
      </c>
      <c r="B7469" t="s">
        <v>128</v>
      </c>
      <c r="C7469" t="s">
        <v>13</v>
      </c>
      <c r="D7469" t="s">
        <v>41</v>
      </c>
      <c r="E7469" t="s">
        <v>129</v>
      </c>
      <c r="F7469" t="s">
        <v>24</v>
      </c>
      <c r="G7469">
        <v>64289.53</v>
      </c>
      <c r="H7469" s="1">
        <v>43370</v>
      </c>
      <c r="I7469" t="str">
        <f t="shared" si="348"/>
        <v>27</v>
      </c>
      <c r="J7469" t="str">
        <f t="shared" si="349"/>
        <v>September</v>
      </c>
      <c r="K7469" t="str">
        <f t="shared" si="350"/>
        <v>2018</v>
      </c>
      <c r="L7469" s="15">
        <v>0.58333333333333337</v>
      </c>
      <c r="M7469">
        <f>HOUR(K7469:K19511)</f>
        <v>0</v>
      </c>
      <c r="N7469">
        <f>MINUTE(K7469:K19511)</f>
        <v>0</v>
      </c>
      <c r="O7469">
        <f>SECOND(K7469:K19511)</f>
        <v>0</v>
      </c>
      <c r="P7469">
        <v>157</v>
      </c>
      <c r="Q7469">
        <f>G7469-P7469</f>
        <v>64132.53</v>
      </c>
      <c r="R7469" t="s">
        <v>1833</v>
      </c>
      <c r="S7469" t="s">
        <v>18</v>
      </c>
      <c r="T7469" t="s">
        <v>19</v>
      </c>
    </row>
    <row r="7470" spans="1:20" x14ac:dyDescent="0.35">
      <c r="A7470" t="s">
        <v>29</v>
      </c>
      <c r="B7470" t="s">
        <v>220</v>
      </c>
      <c r="C7470" t="s">
        <v>13</v>
      </c>
      <c r="D7470" t="s">
        <v>31</v>
      </c>
      <c r="E7470" t="s">
        <v>221</v>
      </c>
      <c r="F7470" t="s">
        <v>24</v>
      </c>
      <c r="G7470">
        <v>5631.61</v>
      </c>
      <c r="H7470" s="1">
        <v>43370</v>
      </c>
      <c r="I7470" t="str">
        <f t="shared" si="348"/>
        <v>27</v>
      </c>
      <c r="J7470" t="str">
        <f t="shared" si="349"/>
        <v>September</v>
      </c>
      <c r="K7470" t="str">
        <f t="shared" si="350"/>
        <v>2018</v>
      </c>
      <c r="L7470" s="15">
        <v>0.58333333333333337</v>
      </c>
      <c r="M7470">
        <f>HOUR(K7470:K19512)</f>
        <v>0</v>
      </c>
      <c r="N7470">
        <f>MINUTE(K7470:K19512)</f>
        <v>0</v>
      </c>
      <c r="O7470">
        <f>SECOND(K7470:K19512)</f>
        <v>0</v>
      </c>
      <c r="P7470">
        <v>165</v>
      </c>
      <c r="Q7470">
        <f>G7470-P7470</f>
        <v>5466.61</v>
      </c>
      <c r="R7470" t="s">
        <v>1833</v>
      </c>
      <c r="S7470" t="s">
        <v>18</v>
      </c>
      <c r="T7470" t="s">
        <v>19</v>
      </c>
    </row>
    <row r="7471" spans="1:20" x14ac:dyDescent="0.35">
      <c r="A7471" t="s">
        <v>29</v>
      </c>
      <c r="B7471" t="s">
        <v>49</v>
      </c>
      <c r="C7471" t="s">
        <v>13</v>
      </c>
      <c r="D7471" t="s">
        <v>121</v>
      </c>
      <c r="E7471" t="s">
        <v>50</v>
      </c>
      <c r="F7471" t="s">
        <v>24</v>
      </c>
      <c r="G7471">
        <v>4589.3500000000004</v>
      </c>
      <c r="H7471" s="1">
        <v>43370</v>
      </c>
      <c r="I7471" t="str">
        <f t="shared" si="348"/>
        <v>27</v>
      </c>
      <c r="J7471" t="str">
        <f t="shared" si="349"/>
        <v>September</v>
      </c>
      <c r="K7471" t="str">
        <f t="shared" si="350"/>
        <v>2018</v>
      </c>
      <c r="L7471" s="15">
        <v>0.58333333333333337</v>
      </c>
      <c r="M7471">
        <f>HOUR(K7471:K19513)</f>
        <v>0</v>
      </c>
      <c r="N7471">
        <f>MINUTE(K7471:K19513)</f>
        <v>0</v>
      </c>
      <c r="O7471">
        <f>SECOND(K7471:K19513)</f>
        <v>0</v>
      </c>
      <c r="P7471">
        <v>1808.62</v>
      </c>
      <c r="Q7471">
        <f>G7471-P7471</f>
        <v>2780.7300000000005</v>
      </c>
      <c r="R7471" t="s">
        <v>1833</v>
      </c>
      <c r="S7471" t="s">
        <v>18</v>
      </c>
      <c r="T7471" t="s">
        <v>122</v>
      </c>
    </row>
    <row r="7472" spans="1:20" x14ac:dyDescent="0.35">
      <c r="A7472" t="s">
        <v>11</v>
      </c>
      <c r="B7472" t="s">
        <v>89</v>
      </c>
      <c r="C7472" t="s">
        <v>13</v>
      </c>
      <c r="D7472" t="s">
        <v>20</v>
      </c>
      <c r="E7472" t="s">
        <v>90</v>
      </c>
      <c r="F7472" t="s">
        <v>24</v>
      </c>
      <c r="G7472">
        <v>6092.41</v>
      </c>
      <c r="H7472" s="1">
        <v>43370</v>
      </c>
      <c r="I7472" t="str">
        <f t="shared" si="348"/>
        <v>27</v>
      </c>
      <c r="J7472" t="str">
        <f t="shared" si="349"/>
        <v>September</v>
      </c>
      <c r="K7472" t="str">
        <f t="shared" si="350"/>
        <v>2018</v>
      </c>
      <c r="L7472" s="15">
        <v>0.58516203703703706</v>
      </c>
      <c r="M7472">
        <f>HOUR(K7472:K19514)</f>
        <v>0</v>
      </c>
      <c r="N7472">
        <f>MINUTE(K7472:K19514)</f>
        <v>0</v>
      </c>
      <c r="O7472">
        <f>SECOND(K7472:K19514)</f>
        <v>0</v>
      </c>
      <c r="P7472">
        <v>7.31</v>
      </c>
      <c r="Q7472">
        <f>G7472-P7472</f>
        <v>6085.0999999999995</v>
      </c>
      <c r="R7472" t="s">
        <v>335</v>
      </c>
      <c r="S7472" t="s">
        <v>18</v>
      </c>
      <c r="T7472" t="s">
        <v>19</v>
      </c>
    </row>
    <row r="7473" spans="1:20" x14ac:dyDescent="0.35">
      <c r="A7473" t="s">
        <v>11</v>
      </c>
      <c r="B7473" t="s">
        <v>132</v>
      </c>
      <c r="C7473" t="s">
        <v>13</v>
      </c>
      <c r="D7473" t="s">
        <v>20</v>
      </c>
      <c r="E7473" t="s">
        <v>50</v>
      </c>
      <c r="F7473" t="s">
        <v>24</v>
      </c>
      <c r="G7473">
        <v>4054.74</v>
      </c>
      <c r="H7473" s="1">
        <v>43370</v>
      </c>
      <c r="I7473" t="str">
        <f t="shared" si="348"/>
        <v>27</v>
      </c>
      <c r="J7473" t="str">
        <f t="shared" si="349"/>
        <v>September</v>
      </c>
      <c r="K7473" t="str">
        <f t="shared" si="350"/>
        <v>2018</v>
      </c>
      <c r="L7473" s="15">
        <v>0.59171296296296294</v>
      </c>
      <c r="M7473">
        <f>HOUR(K7473:K19515)</f>
        <v>0</v>
      </c>
      <c r="N7473">
        <f>MINUTE(K7473:K19515)</f>
        <v>0</v>
      </c>
      <c r="O7473">
        <f>SECOND(K7473:K19515)</f>
        <v>0</v>
      </c>
      <c r="P7473">
        <v>70.489999999999995</v>
      </c>
      <c r="Q7473">
        <f>G7473-P7473</f>
        <v>3984.25</v>
      </c>
      <c r="R7473" t="s">
        <v>878</v>
      </c>
      <c r="S7473" t="s">
        <v>18</v>
      </c>
      <c r="T7473" t="s">
        <v>19</v>
      </c>
    </row>
    <row r="7474" spans="1:20" x14ac:dyDescent="0.35">
      <c r="A7474" t="s">
        <v>11</v>
      </c>
      <c r="B7474" t="s">
        <v>49</v>
      </c>
      <c r="C7474" t="s">
        <v>13</v>
      </c>
      <c r="D7474" t="s">
        <v>14</v>
      </c>
      <c r="E7474" t="s">
        <v>50</v>
      </c>
      <c r="F7474" t="s">
        <v>24</v>
      </c>
      <c r="G7474">
        <v>2793.17</v>
      </c>
      <c r="H7474" s="1">
        <v>43370</v>
      </c>
      <c r="I7474" t="str">
        <f t="shared" si="348"/>
        <v>27</v>
      </c>
      <c r="J7474" t="str">
        <f t="shared" si="349"/>
        <v>September</v>
      </c>
      <c r="K7474" t="str">
        <f t="shared" si="350"/>
        <v>2018</v>
      </c>
      <c r="L7474" s="15">
        <v>0.59826388888888882</v>
      </c>
      <c r="M7474">
        <f>HOUR(K7474:K19516)</f>
        <v>0</v>
      </c>
      <c r="N7474">
        <f>MINUTE(K7474:K19516)</f>
        <v>0</v>
      </c>
      <c r="O7474">
        <f>SECOND(K7474:K19516)</f>
        <v>0</v>
      </c>
      <c r="P7474">
        <v>15.23</v>
      </c>
      <c r="Q7474">
        <f>G7474-P7474</f>
        <v>2777.94</v>
      </c>
      <c r="R7474" t="s">
        <v>824</v>
      </c>
      <c r="S7474" t="s">
        <v>18</v>
      </c>
      <c r="T7474" t="s">
        <v>19</v>
      </c>
    </row>
    <row r="7475" spans="1:20" x14ac:dyDescent="0.35">
      <c r="A7475" t="s">
        <v>11</v>
      </c>
      <c r="B7475" t="s">
        <v>40</v>
      </c>
      <c r="C7475" t="s">
        <v>13</v>
      </c>
      <c r="D7475" t="s">
        <v>20</v>
      </c>
      <c r="E7475" t="s">
        <v>23</v>
      </c>
      <c r="F7475" t="s">
        <v>24</v>
      </c>
      <c r="G7475">
        <v>15111.83</v>
      </c>
      <c r="H7475" s="1">
        <v>43370</v>
      </c>
      <c r="I7475" t="str">
        <f t="shared" si="348"/>
        <v>27</v>
      </c>
      <c r="J7475" t="str">
        <f t="shared" si="349"/>
        <v>September</v>
      </c>
      <c r="K7475" t="str">
        <f t="shared" si="350"/>
        <v>2018</v>
      </c>
      <c r="L7475" s="15">
        <v>0.60481481481481481</v>
      </c>
      <c r="M7475">
        <f>HOUR(K7475:K19517)</f>
        <v>0</v>
      </c>
      <c r="N7475">
        <f>MINUTE(K7475:K19517)</f>
        <v>0</v>
      </c>
      <c r="O7475">
        <f>SECOND(K7475:K19517)</f>
        <v>0</v>
      </c>
      <c r="P7475">
        <v>9.5</v>
      </c>
      <c r="Q7475">
        <f>G7475-P7475</f>
        <v>15102.33</v>
      </c>
      <c r="R7475" t="s">
        <v>1156</v>
      </c>
      <c r="S7475" t="s">
        <v>18</v>
      </c>
      <c r="T7475" t="s">
        <v>19</v>
      </c>
    </row>
    <row r="7476" spans="1:20" x14ac:dyDescent="0.35">
      <c r="A7476" t="s">
        <v>11</v>
      </c>
      <c r="B7476" t="s">
        <v>549</v>
      </c>
      <c r="C7476" t="s">
        <v>13</v>
      </c>
      <c r="D7476" t="s">
        <v>20</v>
      </c>
      <c r="E7476" t="s">
        <v>332</v>
      </c>
      <c r="F7476" t="s">
        <v>24</v>
      </c>
      <c r="G7476">
        <v>14879.06</v>
      </c>
      <c r="H7476" s="1">
        <v>43370</v>
      </c>
      <c r="I7476" t="str">
        <f t="shared" si="348"/>
        <v>27</v>
      </c>
      <c r="J7476" t="str">
        <f t="shared" si="349"/>
        <v>September</v>
      </c>
      <c r="K7476" t="str">
        <f t="shared" si="350"/>
        <v>2018</v>
      </c>
      <c r="L7476" s="15">
        <v>0.61136574074074079</v>
      </c>
      <c r="M7476">
        <f>HOUR(K7476:K19518)</f>
        <v>0</v>
      </c>
      <c r="N7476">
        <f>MINUTE(K7476:K19518)</f>
        <v>0</v>
      </c>
      <c r="O7476">
        <f>SECOND(K7476:K19518)</f>
        <v>0</v>
      </c>
      <c r="P7476">
        <v>8.27</v>
      </c>
      <c r="Q7476">
        <f>G7476-P7476</f>
        <v>14870.789999999999</v>
      </c>
      <c r="R7476" t="s">
        <v>1117</v>
      </c>
      <c r="S7476" t="s">
        <v>18</v>
      </c>
      <c r="T7476" t="s">
        <v>19</v>
      </c>
    </row>
    <row r="7477" spans="1:20" x14ac:dyDescent="0.35">
      <c r="A7477" t="s">
        <v>11</v>
      </c>
      <c r="B7477" t="s">
        <v>12</v>
      </c>
      <c r="C7477" t="s">
        <v>13</v>
      </c>
      <c r="D7477" t="s">
        <v>20</v>
      </c>
      <c r="E7477" t="s">
        <v>15</v>
      </c>
      <c r="F7477" t="s">
        <v>16</v>
      </c>
      <c r="G7477">
        <v>3318.36</v>
      </c>
      <c r="H7477" s="1">
        <v>43370</v>
      </c>
      <c r="I7477" t="str">
        <f t="shared" si="348"/>
        <v>27</v>
      </c>
      <c r="J7477" t="str">
        <f t="shared" si="349"/>
        <v>September</v>
      </c>
      <c r="K7477" t="str">
        <f t="shared" si="350"/>
        <v>2018</v>
      </c>
      <c r="L7477" s="15">
        <v>0.61791666666666667</v>
      </c>
      <c r="M7477">
        <f>HOUR(K7477:K19519)</f>
        <v>0</v>
      </c>
      <c r="N7477">
        <f>MINUTE(K7477:K19519)</f>
        <v>0</v>
      </c>
      <c r="O7477">
        <f>SECOND(K7477:K19519)</f>
        <v>0</v>
      </c>
      <c r="P7477">
        <v>18.510000000000002</v>
      </c>
      <c r="Q7477">
        <f>G7477-P7477</f>
        <v>3299.85</v>
      </c>
      <c r="R7477" t="s">
        <v>1138</v>
      </c>
      <c r="S7477" t="s">
        <v>18</v>
      </c>
      <c r="T7477" t="s">
        <v>19</v>
      </c>
    </row>
    <row r="7478" spans="1:20" x14ac:dyDescent="0.35">
      <c r="A7478" t="s">
        <v>11</v>
      </c>
      <c r="B7478" t="s">
        <v>49</v>
      </c>
      <c r="C7478" t="s">
        <v>13</v>
      </c>
      <c r="D7478" t="s">
        <v>14</v>
      </c>
      <c r="E7478" t="s">
        <v>50</v>
      </c>
      <c r="F7478" t="s">
        <v>24</v>
      </c>
      <c r="G7478">
        <v>2780.73</v>
      </c>
      <c r="H7478" s="1">
        <v>43370</v>
      </c>
      <c r="I7478" t="str">
        <f t="shared" si="348"/>
        <v>27</v>
      </c>
      <c r="J7478" t="str">
        <f t="shared" si="349"/>
        <v>September</v>
      </c>
      <c r="K7478" t="str">
        <f t="shared" si="350"/>
        <v>2018</v>
      </c>
      <c r="L7478" s="15">
        <v>0.62446759259259255</v>
      </c>
      <c r="M7478">
        <f>HOUR(K7478:K19520)</f>
        <v>0</v>
      </c>
      <c r="N7478">
        <f>MINUTE(K7478:K19520)</f>
        <v>0</v>
      </c>
      <c r="O7478">
        <f>SECOND(K7478:K19520)</f>
        <v>0</v>
      </c>
      <c r="P7478">
        <v>12.44</v>
      </c>
      <c r="Q7478">
        <f>G7478-P7478</f>
        <v>2768.29</v>
      </c>
      <c r="R7478" t="s">
        <v>451</v>
      </c>
      <c r="S7478" t="s">
        <v>18</v>
      </c>
      <c r="T7478" t="s">
        <v>19</v>
      </c>
    </row>
    <row r="7479" spans="1:20" x14ac:dyDescent="0.35">
      <c r="A7479" t="s">
        <v>29</v>
      </c>
      <c r="B7479" t="s">
        <v>223</v>
      </c>
      <c r="C7479" t="s">
        <v>13</v>
      </c>
      <c r="D7479" t="s">
        <v>121</v>
      </c>
      <c r="E7479" t="s">
        <v>23</v>
      </c>
      <c r="F7479" t="s">
        <v>24</v>
      </c>
      <c r="G7479">
        <v>6317.51</v>
      </c>
      <c r="H7479" s="1">
        <v>43370</v>
      </c>
      <c r="I7479" t="str">
        <f t="shared" si="348"/>
        <v>27</v>
      </c>
      <c r="J7479" t="str">
        <f t="shared" si="349"/>
        <v>September</v>
      </c>
      <c r="K7479" t="str">
        <f t="shared" si="350"/>
        <v>2018</v>
      </c>
      <c r="L7479" s="15">
        <v>0.625</v>
      </c>
      <c r="M7479">
        <f>HOUR(K7479:K19521)</f>
        <v>0</v>
      </c>
      <c r="N7479">
        <f>MINUTE(K7479:K19521)</f>
        <v>0</v>
      </c>
      <c r="O7479">
        <f>SECOND(K7479:K19521)</f>
        <v>0</v>
      </c>
      <c r="P7479">
        <v>596.33000000000004</v>
      </c>
      <c r="Q7479">
        <f>G7479-P7479</f>
        <v>5721.18</v>
      </c>
      <c r="R7479" t="s">
        <v>1833</v>
      </c>
      <c r="S7479" t="s">
        <v>18</v>
      </c>
      <c r="T7479" t="s">
        <v>122</v>
      </c>
    </row>
    <row r="7480" spans="1:20" x14ac:dyDescent="0.35">
      <c r="A7480" t="s">
        <v>29</v>
      </c>
      <c r="B7480" t="s">
        <v>25</v>
      </c>
      <c r="C7480" t="s">
        <v>13</v>
      </c>
      <c r="D7480" t="s">
        <v>31</v>
      </c>
      <c r="E7480" t="s">
        <v>26</v>
      </c>
      <c r="F7480" t="s">
        <v>16</v>
      </c>
      <c r="G7480">
        <v>4049.97</v>
      </c>
      <c r="H7480" s="1">
        <v>43370</v>
      </c>
      <c r="I7480" t="str">
        <f t="shared" si="348"/>
        <v>27</v>
      </c>
      <c r="J7480" t="str">
        <f t="shared" si="349"/>
        <v>September</v>
      </c>
      <c r="K7480" t="str">
        <f t="shared" si="350"/>
        <v>2018</v>
      </c>
      <c r="L7480" s="15">
        <v>0.625</v>
      </c>
      <c r="M7480">
        <f>HOUR(K7480:K19522)</f>
        <v>0</v>
      </c>
      <c r="N7480">
        <f>MINUTE(K7480:K19522)</f>
        <v>0</v>
      </c>
      <c r="O7480">
        <f>SECOND(K7480:K19522)</f>
        <v>0</v>
      </c>
      <c r="P7480">
        <v>33</v>
      </c>
      <c r="Q7480">
        <f>G7480-P7480</f>
        <v>4016.97</v>
      </c>
      <c r="R7480" t="s">
        <v>1833</v>
      </c>
      <c r="S7480" t="s">
        <v>18</v>
      </c>
      <c r="T7480" t="s">
        <v>19</v>
      </c>
    </row>
    <row r="7481" spans="1:20" x14ac:dyDescent="0.35">
      <c r="A7481" t="s">
        <v>29</v>
      </c>
      <c r="B7481" t="s">
        <v>296</v>
      </c>
      <c r="C7481" t="s">
        <v>13</v>
      </c>
      <c r="D7481" t="s">
        <v>121</v>
      </c>
      <c r="E7481" t="s">
        <v>32</v>
      </c>
      <c r="F7481" t="s">
        <v>24</v>
      </c>
      <c r="G7481">
        <v>10367.219999999999</v>
      </c>
      <c r="H7481" s="1">
        <v>43370</v>
      </c>
      <c r="I7481" t="str">
        <f t="shared" si="348"/>
        <v>27</v>
      </c>
      <c r="J7481" t="str">
        <f t="shared" si="349"/>
        <v>September</v>
      </c>
      <c r="K7481" t="str">
        <f t="shared" si="350"/>
        <v>2018</v>
      </c>
      <c r="L7481" s="15">
        <v>0.625</v>
      </c>
      <c r="M7481">
        <f>HOUR(K7481:K19523)</f>
        <v>0</v>
      </c>
      <c r="N7481">
        <f>MINUTE(K7481:K19523)</f>
        <v>0</v>
      </c>
      <c r="O7481">
        <f>SECOND(K7481:K19523)</f>
        <v>0</v>
      </c>
      <c r="P7481">
        <v>1433.98</v>
      </c>
      <c r="Q7481">
        <f>G7481-P7481</f>
        <v>8933.24</v>
      </c>
      <c r="R7481" t="s">
        <v>1833</v>
      </c>
      <c r="S7481" t="s">
        <v>18</v>
      </c>
      <c r="T7481" t="s">
        <v>122</v>
      </c>
    </row>
    <row r="7482" spans="1:20" x14ac:dyDescent="0.35">
      <c r="A7482" t="s">
        <v>11</v>
      </c>
      <c r="B7482" t="s">
        <v>164</v>
      </c>
      <c r="C7482" t="s">
        <v>13</v>
      </c>
      <c r="D7482" t="s">
        <v>20</v>
      </c>
      <c r="E7482" t="s">
        <v>86</v>
      </c>
      <c r="F7482" t="s">
        <v>16</v>
      </c>
      <c r="G7482">
        <v>4192.72</v>
      </c>
      <c r="H7482" s="1">
        <v>43370</v>
      </c>
      <c r="I7482" t="str">
        <f t="shared" si="348"/>
        <v>27</v>
      </c>
      <c r="J7482" t="str">
        <f t="shared" si="349"/>
        <v>September</v>
      </c>
      <c r="K7482" t="str">
        <f t="shared" si="350"/>
        <v>2018</v>
      </c>
      <c r="L7482" s="15">
        <v>0.63069444444444445</v>
      </c>
      <c r="M7482">
        <f>HOUR(K7482:K19524)</f>
        <v>0</v>
      </c>
      <c r="N7482">
        <f>MINUTE(K7482:K19524)</f>
        <v>0</v>
      </c>
      <c r="O7482">
        <f>SECOND(K7482:K19524)</f>
        <v>0</v>
      </c>
      <c r="P7482">
        <v>7.07</v>
      </c>
      <c r="Q7482">
        <f>G7482-P7482</f>
        <v>4185.6500000000005</v>
      </c>
      <c r="R7482" t="s">
        <v>1058</v>
      </c>
      <c r="S7482" t="s">
        <v>18</v>
      </c>
      <c r="T7482" t="s">
        <v>19</v>
      </c>
    </row>
    <row r="7483" spans="1:20" x14ac:dyDescent="0.35">
      <c r="A7483" t="s">
        <v>11</v>
      </c>
      <c r="B7483" t="s">
        <v>22</v>
      </c>
      <c r="C7483" t="s">
        <v>13</v>
      </c>
      <c r="D7483" t="s">
        <v>20</v>
      </c>
      <c r="E7483" t="s">
        <v>23</v>
      </c>
      <c r="F7483" t="s">
        <v>24</v>
      </c>
      <c r="G7483">
        <v>1052.8399999999999</v>
      </c>
      <c r="H7483" s="1">
        <v>43370</v>
      </c>
      <c r="I7483" t="str">
        <f t="shared" si="348"/>
        <v>27</v>
      </c>
      <c r="J7483" t="str">
        <f t="shared" si="349"/>
        <v>September</v>
      </c>
      <c r="K7483" t="str">
        <f t="shared" si="350"/>
        <v>2018</v>
      </c>
      <c r="L7483" s="15">
        <v>0.63689814814814816</v>
      </c>
      <c r="M7483">
        <f>HOUR(K7483:K19525)</f>
        <v>0</v>
      </c>
      <c r="N7483">
        <f>MINUTE(K7483:K19525)</f>
        <v>0</v>
      </c>
      <c r="O7483">
        <f>SECOND(K7483:K19525)</f>
        <v>0</v>
      </c>
      <c r="P7483">
        <v>9.06</v>
      </c>
      <c r="Q7483">
        <f>G7483-P7483</f>
        <v>1043.78</v>
      </c>
      <c r="R7483" t="s">
        <v>711</v>
      </c>
      <c r="S7483" t="s">
        <v>18</v>
      </c>
      <c r="T7483" t="s">
        <v>19</v>
      </c>
    </row>
    <row r="7484" spans="1:20" x14ac:dyDescent="0.35">
      <c r="A7484" t="s">
        <v>11</v>
      </c>
      <c r="B7484" t="s">
        <v>128</v>
      </c>
      <c r="C7484" t="s">
        <v>13</v>
      </c>
      <c r="D7484" t="s">
        <v>20</v>
      </c>
      <c r="E7484" t="s">
        <v>129</v>
      </c>
      <c r="F7484" t="s">
        <v>24</v>
      </c>
      <c r="G7484">
        <v>64267.32</v>
      </c>
      <c r="H7484" s="1">
        <v>43370</v>
      </c>
      <c r="I7484" t="str">
        <f t="shared" si="348"/>
        <v>27</v>
      </c>
      <c r="J7484" t="str">
        <f t="shared" si="349"/>
        <v>September</v>
      </c>
      <c r="K7484" t="str">
        <f t="shared" si="350"/>
        <v>2018</v>
      </c>
      <c r="L7484" s="15">
        <v>0.64310185185185187</v>
      </c>
      <c r="M7484">
        <f>HOUR(K7484:K19526)</f>
        <v>0</v>
      </c>
      <c r="N7484">
        <f>MINUTE(K7484:K19526)</f>
        <v>0</v>
      </c>
      <c r="O7484">
        <f>SECOND(K7484:K19526)</f>
        <v>0</v>
      </c>
      <c r="P7484">
        <v>22.21</v>
      </c>
      <c r="Q7484">
        <f>G7484-P7484</f>
        <v>64245.11</v>
      </c>
      <c r="R7484" t="s">
        <v>36</v>
      </c>
      <c r="S7484" t="s">
        <v>18</v>
      </c>
      <c r="T7484" t="s">
        <v>19</v>
      </c>
    </row>
    <row r="7485" spans="1:20" x14ac:dyDescent="0.35">
      <c r="A7485" t="s">
        <v>11</v>
      </c>
      <c r="B7485" t="s">
        <v>49</v>
      </c>
      <c r="C7485" t="s">
        <v>13</v>
      </c>
      <c r="D7485" t="s">
        <v>20</v>
      </c>
      <c r="E7485" t="s">
        <v>50</v>
      </c>
      <c r="F7485" t="s">
        <v>24</v>
      </c>
      <c r="G7485">
        <v>4568.49</v>
      </c>
      <c r="H7485" s="1">
        <v>43370</v>
      </c>
      <c r="I7485" t="str">
        <f t="shared" si="348"/>
        <v>27</v>
      </c>
      <c r="J7485" t="str">
        <f t="shared" si="349"/>
        <v>September</v>
      </c>
      <c r="K7485" t="str">
        <f t="shared" si="350"/>
        <v>2018</v>
      </c>
      <c r="L7485" s="15">
        <v>0.64929398148148143</v>
      </c>
      <c r="M7485">
        <f>HOUR(K7485:K19527)</f>
        <v>0</v>
      </c>
      <c r="N7485">
        <f>MINUTE(K7485:K19527)</f>
        <v>0</v>
      </c>
      <c r="O7485">
        <f>SECOND(K7485:K19527)</f>
        <v>0</v>
      </c>
      <c r="P7485">
        <v>20.86</v>
      </c>
      <c r="Q7485">
        <f>G7485-P7485</f>
        <v>4547.63</v>
      </c>
      <c r="R7485" t="s">
        <v>447</v>
      </c>
      <c r="S7485" t="s">
        <v>18</v>
      </c>
      <c r="T7485" t="s">
        <v>19</v>
      </c>
    </row>
    <row r="7486" spans="1:20" x14ac:dyDescent="0.35">
      <c r="A7486" t="s">
        <v>11</v>
      </c>
      <c r="B7486" t="s">
        <v>73</v>
      </c>
      <c r="C7486" t="s">
        <v>13</v>
      </c>
      <c r="D7486" t="s">
        <v>14</v>
      </c>
      <c r="E7486" t="s">
        <v>74</v>
      </c>
      <c r="F7486" t="s">
        <v>16</v>
      </c>
      <c r="G7486">
        <v>14722.09</v>
      </c>
      <c r="H7486" s="1">
        <v>43370</v>
      </c>
      <c r="I7486" t="str">
        <f t="shared" si="348"/>
        <v>27</v>
      </c>
      <c r="J7486" t="str">
        <f t="shared" si="349"/>
        <v>September</v>
      </c>
      <c r="K7486" t="str">
        <f t="shared" si="350"/>
        <v>2018</v>
      </c>
      <c r="L7486" s="15">
        <v>0.65549768518518514</v>
      </c>
      <c r="M7486">
        <f>HOUR(K7486:K19528)</f>
        <v>0</v>
      </c>
      <c r="N7486">
        <f>MINUTE(K7486:K19528)</f>
        <v>0</v>
      </c>
      <c r="O7486">
        <f>SECOND(K7486:K19528)</f>
        <v>0</v>
      </c>
      <c r="P7486">
        <v>55.34</v>
      </c>
      <c r="Q7486">
        <f>G7486-P7486</f>
        <v>14666.75</v>
      </c>
      <c r="R7486" t="s">
        <v>1575</v>
      </c>
      <c r="S7486" t="s">
        <v>18</v>
      </c>
      <c r="T7486" t="s">
        <v>19</v>
      </c>
    </row>
    <row r="7487" spans="1:20" x14ac:dyDescent="0.35">
      <c r="A7487" t="s">
        <v>11</v>
      </c>
      <c r="B7487" t="s">
        <v>197</v>
      </c>
      <c r="C7487" t="s">
        <v>13</v>
      </c>
      <c r="D7487" t="s">
        <v>20</v>
      </c>
      <c r="E7487" t="s">
        <v>23</v>
      </c>
      <c r="F7487" t="s">
        <v>24</v>
      </c>
      <c r="G7487">
        <v>36031.1</v>
      </c>
      <c r="H7487" s="1">
        <v>43370</v>
      </c>
      <c r="I7487" t="str">
        <f t="shared" si="348"/>
        <v>27</v>
      </c>
      <c r="J7487" t="str">
        <f t="shared" si="349"/>
        <v>September</v>
      </c>
      <c r="K7487" t="str">
        <f t="shared" si="350"/>
        <v>2018</v>
      </c>
      <c r="L7487" s="15">
        <v>0.66170138888888885</v>
      </c>
      <c r="M7487">
        <f>HOUR(K7487:K19529)</f>
        <v>0</v>
      </c>
      <c r="N7487">
        <f>MINUTE(K7487:K19529)</f>
        <v>0</v>
      </c>
      <c r="O7487">
        <f>SECOND(K7487:K19529)</f>
        <v>0</v>
      </c>
      <c r="P7487">
        <v>24.08</v>
      </c>
      <c r="Q7487">
        <f>G7487-P7487</f>
        <v>36007.019999999997</v>
      </c>
      <c r="R7487" t="s">
        <v>1066</v>
      </c>
      <c r="S7487" t="s">
        <v>18</v>
      </c>
      <c r="T7487" t="s">
        <v>19</v>
      </c>
    </row>
    <row r="7488" spans="1:20" x14ac:dyDescent="0.35">
      <c r="A7488" t="s">
        <v>29</v>
      </c>
      <c r="B7488" t="s">
        <v>124</v>
      </c>
      <c r="C7488" t="s">
        <v>13</v>
      </c>
      <c r="D7488" t="s">
        <v>121</v>
      </c>
      <c r="E7488" t="s">
        <v>125</v>
      </c>
      <c r="F7488" t="s">
        <v>16</v>
      </c>
      <c r="G7488">
        <v>4824.83</v>
      </c>
      <c r="H7488" s="1">
        <v>43370</v>
      </c>
      <c r="I7488" t="str">
        <f t="shared" si="348"/>
        <v>27</v>
      </c>
      <c r="J7488" t="str">
        <f t="shared" si="349"/>
        <v>September</v>
      </c>
      <c r="K7488" t="str">
        <f t="shared" si="350"/>
        <v>2018</v>
      </c>
      <c r="L7488" s="15">
        <v>0.66666666666666663</v>
      </c>
      <c r="M7488">
        <f>HOUR(K7488:K19530)</f>
        <v>0</v>
      </c>
      <c r="N7488">
        <f>MINUTE(K7488:K19530)</f>
        <v>0</v>
      </c>
      <c r="O7488">
        <f>SECOND(K7488:K19530)</f>
        <v>0</v>
      </c>
      <c r="P7488">
        <v>1630.36</v>
      </c>
      <c r="Q7488">
        <f>G7488-P7488</f>
        <v>3194.4700000000003</v>
      </c>
      <c r="R7488" t="s">
        <v>1833</v>
      </c>
      <c r="S7488" t="s">
        <v>18</v>
      </c>
      <c r="T7488" t="s">
        <v>122</v>
      </c>
    </row>
    <row r="7489" spans="1:20" x14ac:dyDescent="0.35">
      <c r="A7489" t="s">
        <v>29</v>
      </c>
      <c r="B7489" t="s">
        <v>205</v>
      </c>
      <c r="C7489" t="s">
        <v>13</v>
      </c>
      <c r="D7489" t="s">
        <v>121</v>
      </c>
      <c r="E7489" t="s">
        <v>81</v>
      </c>
      <c r="F7489" t="s">
        <v>24</v>
      </c>
      <c r="G7489">
        <v>7728.84</v>
      </c>
      <c r="H7489" s="1">
        <v>43370</v>
      </c>
      <c r="I7489" t="str">
        <f t="shared" si="348"/>
        <v>27</v>
      </c>
      <c r="J7489" t="str">
        <f t="shared" si="349"/>
        <v>September</v>
      </c>
      <c r="K7489" t="str">
        <f t="shared" si="350"/>
        <v>2018</v>
      </c>
      <c r="L7489" s="15">
        <v>0.66666666666666663</v>
      </c>
      <c r="M7489">
        <f>HOUR(K7489:K19531)</f>
        <v>0</v>
      </c>
      <c r="N7489">
        <f>MINUTE(K7489:K19531)</f>
        <v>0</v>
      </c>
      <c r="O7489">
        <f>SECOND(K7489:K19531)</f>
        <v>0</v>
      </c>
      <c r="P7489">
        <v>916.75</v>
      </c>
      <c r="Q7489">
        <f>G7489-P7489</f>
        <v>6812.09</v>
      </c>
      <c r="R7489" t="s">
        <v>1833</v>
      </c>
      <c r="S7489" t="s">
        <v>18</v>
      </c>
      <c r="T7489" t="s">
        <v>122</v>
      </c>
    </row>
    <row r="7490" spans="1:20" x14ac:dyDescent="0.35">
      <c r="A7490" t="s">
        <v>11</v>
      </c>
      <c r="B7490" t="s">
        <v>195</v>
      </c>
      <c r="C7490" t="s">
        <v>13</v>
      </c>
      <c r="D7490" t="s">
        <v>20</v>
      </c>
      <c r="E7490" t="s">
        <v>129</v>
      </c>
      <c r="F7490" t="s">
        <v>24</v>
      </c>
      <c r="G7490">
        <v>9791.0300000000007</v>
      </c>
      <c r="H7490" s="1">
        <v>43370</v>
      </c>
      <c r="I7490" t="str">
        <f t="shared" si="348"/>
        <v>27</v>
      </c>
      <c r="J7490" t="str">
        <f t="shared" si="349"/>
        <v>September</v>
      </c>
      <c r="K7490" t="str">
        <f t="shared" si="350"/>
        <v>2018</v>
      </c>
      <c r="L7490" s="15">
        <v>0.66909722222222223</v>
      </c>
      <c r="M7490">
        <f>HOUR(K7490:K19532)</f>
        <v>0</v>
      </c>
      <c r="N7490">
        <f>MINUTE(K7490:K19532)</f>
        <v>0</v>
      </c>
      <c r="O7490">
        <f>SECOND(K7490:K19532)</f>
        <v>0</v>
      </c>
      <c r="P7490">
        <v>60.47</v>
      </c>
      <c r="Q7490">
        <f>G7490-P7490</f>
        <v>9730.5600000000013</v>
      </c>
      <c r="R7490" t="s">
        <v>1093</v>
      </c>
      <c r="S7490" t="s">
        <v>18</v>
      </c>
      <c r="T7490" t="s">
        <v>19</v>
      </c>
    </row>
    <row r="7491" spans="1:20" x14ac:dyDescent="0.35">
      <c r="A7491" t="s">
        <v>11</v>
      </c>
      <c r="B7491" t="s">
        <v>80</v>
      </c>
      <c r="C7491" t="s">
        <v>13</v>
      </c>
      <c r="D7491" t="s">
        <v>20</v>
      </c>
      <c r="E7491" t="s">
        <v>81</v>
      </c>
      <c r="F7491" t="s">
        <v>24</v>
      </c>
      <c r="G7491">
        <v>17825.560000000001</v>
      </c>
      <c r="H7491" s="1">
        <v>43370</v>
      </c>
      <c r="I7491" t="str">
        <f t="shared" ref="I7491:I7554" si="351">TEXT(H7491,"dd")</f>
        <v>27</v>
      </c>
      <c r="J7491" t="str">
        <f t="shared" ref="J7491:J7554" si="352">TEXT(H7491,"mmmm")</f>
        <v>September</v>
      </c>
      <c r="K7491" t="str">
        <f t="shared" ref="K7491:K7554" si="353">TEXT(H7491,"yyyy")</f>
        <v>2018</v>
      </c>
      <c r="L7491" s="15">
        <v>0.68128472222222225</v>
      </c>
      <c r="M7491">
        <f>HOUR(K7491:K19533)</f>
        <v>0</v>
      </c>
      <c r="N7491">
        <f>MINUTE(K7491:K19533)</f>
        <v>0</v>
      </c>
      <c r="O7491">
        <f>SECOND(K7491:K19533)</f>
        <v>0</v>
      </c>
      <c r="P7491">
        <v>7.71</v>
      </c>
      <c r="Q7491">
        <f>G7491-P7491</f>
        <v>17817.850000000002</v>
      </c>
      <c r="R7491" t="s">
        <v>1300</v>
      </c>
      <c r="S7491" t="s">
        <v>18</v>
      </c>
      <c r="T7491" t="s">
        <v>19</v>
      </c>
    </row>
    <row r="7492" spans="1:20" x14ac:dyDescent="0.35">
      <c r="A7492" t="s">
        <v>11</v>
      </c>
      <c r="B7492" t="s">
        <v>143</v>
      </c>
      <c r="C7492" t="s">
        <v>13</v>
      </c>
      <c r="D7492" t="s">
        <v>20</v>
      </c>
      <c r="E7492" t="s">
        <v>144</v>
      </c>
      <c r="F7492" t="s">
        <v>24</v>
      </c>
      <c r="G7492">
        <v>42327</v>
      </c>
      <c r="H7492" s="1">
        <v>43370</v>
      </c>
      <c r="I7492" t="str">
        <f t="shared" si="351"/>
        <v>27</v>
      </c>
      <c r="J7492" t="str">
        <f t="shared" si="352"/>
        <v>September</v>
      </c>
      <c r="K7492" t="str">
        <f t="shared" si="353"/>
        <v>2018</v>
      </c>
      <c r="L7492" s="15">
        <v>0.69346064814814812</v>
      </c>
      <c r="M7492">
        <f>HOUR(K7492:K19534)</f>
        <v>0</v>
      </c>
      <c r="N7492">
        <f>MINUTE(K7492:K19534)</f>
        <v>0</v>
      </c>
      <c r="O7492">
        <f>SECOND(K7492:K19534)</f>
        <v>0</v>
      </c>
      <c r="P7492">
        <v>13.7</v>
      </c>
      <c r="Q7492">
        <f>G7492-P7492</f>
        <v>42313.3</v>
      </c>
      <c r="R7492" t="s">
        <v>463</v>
      </c>
      <c r="S7492" t="s">
        <v>18</v>
      </c>
      <c r="T7492" t="s">
        <v>19</v>
      </c>
    </row>
    <row r="7493" spans="1:20" x14ac:dyDescent="0.35">
      <c r="A7493" t="s">
        <v>11</v>
      </c>
      <c r="B7493" t="s">
        <v>170</v>
      </c>
      <c r="C7493" t="s">
        <v>13</v>
      </c>
      <c r="D7493" t="s">
        <v>20</v>
      </c>
      <c r="E7493" t="s">
        <v>171</v>
      </c>
      <c r="F7493" t="s">
        <v>24</v>
      </c>
      <c r="G7493">
        <v>8454.91</v>
      </c>
      <c r="H7493" s="1">
        <v>43370</v>
      </c>
      <c r="I7493" t="str">
        <f t="shared" si="351"/>
        <v>27</v>
      </c>
      <c r="J7493" t="str">
        <f t="shared" si="352"/>
        <v>September</v>
      </c>
      <c r="K7493" t="str">
        <f t="shared" si="353"/>
        <v>2018</v>
      </c>
      <c r="L7493" s="15">
        <v>0.70564814814814814</v>
      </c>
      <c r="M7493">
        <f>HOUR(K7493:K19535)</f>
        <v>0</v>
      </c>
      <c r="N7493">
        <f>MINUTE(K7493:K19535)</f>
        <v>0</v>
      </c>
      <c r="O7493">
        <f>SECOND(K7493:K19535)</f>
        <v>0</v>
      </c>
      <c r="P7493">
        <v>19.579999999999998</v>
      </c>
      <c r="Q7493">
        <f>G7493-P7493</f>
        <v>8435.33</v>
      </c>
      <c r="R7493" t="s">
        <v>1316</v>
      </c>
      <c r="S7493" t="s">
        <v>18</v>
      </c>
      <c r="T7493" t="s">
        <v>19</v>
      </c>
    </row>
    <row r="7494" spans="1:20" x14ac:dyDescent="0.35">
      <c r="A7494" t="s">
        <v>29</v>
      </c>
      <c r="B7494" t="s">
        <v>231</v>
      </c>
      <c r="C7494" t="s">
        <v>13</v>
      </c>
      <c r="D7494" t="s">
        <v>31</v>
      </c>
      <c r="E7494" t="s">
        <v>232</v>
      </c>
      <c r="F7494" t="s">
        <v>24</v>
      </c>
      <c r="G7494">
        <v>69884.78</v>
      </c>
      <c r="H7494" s="1">
        <v>43370</v>
      </c>
      <c r="I7494" t="str">
        <f t="shared" si="351"/>
        <v>27</v>
      </c>
      <c r="J7494" t="str">
        <f t="shared" si="352"/>
        <v>September</v>
      </c>
      <c r="K7494" t="str">
        <f t="shared" si="353"/>
        <v>2018</v>
      </c>
      <c r="L7494" s="15">
        <v>0.70833333333333337</v>
      </c>
      <c r="M7494">
        <f>HOUR(K7494:K19536)</f>
        <v>0</v>
      </c>
      <c r="N7494">
        <f>MINUTE(K7494:K19536)</f>
        <v>0</v>
      </c>
      <c r="O7494">
        <f>SECOND(K7494:K19536)</f>
        <v>0</v>
      </c>
      <c r="P7494">
        <v>76</v>
      </c>
      <c r="Q7494">
        <f>G7494-P7494</f>
        <v>69808.78</v>
      </c>
      <c r="R7494" t="s">
        <v>1833</v>
      </c>
      <c r="S7494" t="s">
        <v>18</v>
      </c>
      <c r="T7494" t="s">
        <v>19</v>
      </c>
    </row>
    <row r="7495" spans="1:20" x14ac:dyDescent="0.35">
      <c r="A7495" t="s">
        <v>29</v>
      </c>
      <c r="B7495" t="s">
        <v>170</v>
      </c>
      <c r="C7495" t="s">
        <v>13</v>
      </c>
      <c r="D7495" t="s">
        <v>31</v>
      </c>
      <c r="E7495" t="s">
        <v>171</v>
      </c>
      <c r="F7495" t="s">
        <v>24</v>
      </c>
      <c r="G7495">
        <v>8439.91</v>
      </c>
      <c r="H7495" s="1">
        <v>43370</v>
      </c>
      <c r="I7495" t="str">
        <f t="shared" si="351"/>
        <v>27</v>
      </c>
      <c r="J7495" t="str">
        <f t="shared" si="352"/>
        <v>September</v>
      </c>
      <c r="K7495" t="str">
        <f t="shared" si="353"/>
        <v>2018</v>
      </c>
      <c r="L7495" s="15">
        <v>0.70833333333333337</v>
      </c>
      <c r="M7495">
        <f>HOUR(K7495:K19537)</f>
        <v>0</v>
      </c>
      <c r="N7495">
        <f>MINUTE(K7495:K19537)</f>
        <v>0</v>
      </c>
      <c r="O7495">
        <f>SECOND(K7495:K19537)</f>
        <v>0</v>
      </c>
      <c r="P7495">
        <v>15</v>
      </c>
      <c r="Q7495">
        <f>G7495-P7495</f>
        <v>8424.91</v>
      </c>
      <c r="R7495" t="s">
        <v>1833</v>
      </c>
      <c r="S7495" t="s">
        <v>18</v>
      </c>
      <c r="T7495" t="s">
        <v>19</v>
      </c>
    </row>
    <row r="7496" spans="1:20" x14ac:dyDescent="0.35">
      <c r="A7496" t="s">
        <v>29</v>
      </c>
      <c r="B7496" t="s">
        <v>109</v>
      </c>
      <c r="C7496" t="s">
        <v>13</v>
      </c>
      <c r="D7496" t="s">
        <v>31</v>
      </c>
      <c r="E7496" t="s">
        <v>110</v>
      </c>
      <c r="F7496" t="s">
        <v>24</v>
      </c>
      <c r="G7496">
        <v>7888.24</v>
      </c>
      <c r="H7496" s="1">
        <v>43370</v>
      </c>
      <c r="I7496" t="str">
        <f t="shared" si="351"/>
        <v>27</v>
      </c>
      <c r="J7496" t="str">
        <f t="shared" si="352"/>
        <v>September</v>
      </c>
      <c r="K7496" t="str">
        <f t="shared" si="353"/>
        <v>2018</v>
      </c>
      <c r="L7496" s="15">
        <v>0.70833333333333337</v>
      </c>
      <c r="M7496">
        <f>HOUR(K7496:K19538)</f>
        <v>0</v>
      </c>
      <c r="N7496">
        <f>MINUTE(K7496:K19538)</f>
        <v>0</v>
      </c>
      <c r="O7496">
        <f>SECOND(K7496:K19538)</f>
        <v>0</v>
      </c>
      <c r="P7496">
        <v>29</v>
      </c>
      <c r="Q7496">
        <f>G7496-P7496</f>
        <v>7859.24</v>
      </c>
      <c r="R7496" t="s">
        <v>1833</v>
      </c>
      <c r="S7496" t="s">
        <v>18</v>
      </c>
      <c r="T7496" t="s">
        <v>19</v>
      </c>
    </row>
    <row r="7497" spans="1:20" x14ac:dyDescent="0.35">
      <c r="A7497" t="s">
        <v>29</v>
      </c>
      <c r="B7497" t="s">
        <v>168</v>
      </c>
      <c r="C7497" t="s">
        <v>13</v>
      </c>
      <c r="D7497" t="s">
        <v>121</v>
      </c>
      <c r="E7497" t="s">
        <v>23</v>
      </c>
      <c r="F7497" t="s">
        <v>24</v>
      </c>
      <c r="G7497">
        <v>50843.14</v>
      </c>
      <c r="H7497" s="1">
        <v>43370</v>
      </c>
      <c r="I7497" t="str">
        <f t="shared" si="351"/>
        <v>27</v>
      </c>
      <c r="J7497" t="str">
        <f t="shared" si="352"/>
        <v>September</v>
      </c>
      <c r="K7497" t="str">
        <f t="shared" si="353"/>
        <v>2018</v>
      </c>
      <c r="L7497" s="15">
        <v>0.70833333333333337</v>
      </c>
      <c r="M7497">
        <f>HOUR(K7497:K19539)</f>
        <v>0</v>
      </c>
      <c r="N7497">
        <f>MINUTE(K7497:K19539)</f>
        <v>0</v>
      </c>
      <c r="O7497">
        <f>SECOND(K7497:K19539)</f>
        <v>0</v>
      </c>
      <c r="P7497">
        <v>3195.01</v>
      </c>
      <c r="Q7497">
        <f>G7497-P7497</f>
        <v>47648.13</v>
      </c>
      <c r="R7497" t="s">
        <v>1833</v>
      </c>
      <c r="S7497" t="s">
        <v>18</v>
      </c>
      <c r="T7497" t="s">
        <v>122</v>
      </c>
    </row>
    <row r="7498" spans="1:20" x14ac:dyDescent="0.35">
      <c r="A7498" t="s">
        <v>29</v>
      </c>
      <c r="B7498" t="s">
        <v>148</v>
      </c>
      <c r="C7498" t="s">
        <v>13</v>
      </c>
      <c r="D7498" t="s">
        <v>31</v>
      </c>
      <c r="E7498" t="s">
        <v>149</v>
      </c>
      <c r="F7498" t="s">
        <v>16</v>
      </c>
      <c r="G7498">
        <v>7936.06</v>
      </c>
      <c r="H7498" s="1">
        <v>43370</v>
      </c>
      <c r="I7498" t="str">
        <f t="shared" si="351"/>
        <v>27</v>
      </c>
      <c r="J7498" t="str">
        <f t="shared" si="352"/>
        <v>September</v>
      </c>
      <c r="K7498" t="str">
        <f t="shared" si="353"/>
        <v>2018</v>
      </c>
      <c r="L7498" s="15">
        <v>0.70833333333333337</v>
      </c>
      <c r="M7498">
        <f>HOUR(K7498:K19540)</f>
        <v>0</v>
      </c>
      <c r="N7498">
        <f>MINUTE(K7498:K19540)</f>
        <v>0</v>
      </c>
      <c r="O7498">
        <f>SECOND(K7498:K19540)</f>
        <v>0</v>
      </c>
      <c r="P7498">
        <v>37</v>
      </c>
      <c r="Q7498">
        <f>G7498-P7498</f>
        <v>7899.06</v>
      </c>
      <c r="R7498" t="s">
        <v>1833</v>
      </c>
      <c r="S7498" t="s">
        <v>18</v>
      </c>
      <c r="T7498" t="s">
        <v>19</v>
      </c>
    </row>
    <row r="7499" spans="1:20" x14ac:dyDescent="0.35">
      <c r="A7499" t="s">
        <v>29</v>
      </c>
      <c r="B7499" t="s">
        <v>312</v>
      </c>
      <c r="C7499" t="s">
        <v>13</v>
      </c>
      <c r="D7499" t="s">
        <v>121</v>
      </c>
      <c r="E7499" t="s">
        <v>59</v>
      </c>
      <c r="F7499" t="s">
        <v>16</v>
      </c>
      <c r="G7499">
        <v>5974.5</v>
      </c>
      <c r="H7499" s="1">
        <v>43370</v>
      </c>
      <c r="I7499" t="str">
        <f t="shared" si="351"/>
        <v>27</v>
      </c>
      <c r="J7499" t="str">
        <f t="shared" si="352"/>
        <v>September</v>
      </c>
      <c r="K7499" t="str">
        <f t="shared" si="353"/>
        <v>2018</v>
      </c>
      <c r="L7499" s="15">
        <v>0.70833333333333337</v>
      </c>
      <c r="M7499">
        <f>HOUR(K7499:K19541)</f>
        <v>0</v>
      </c>
      <c r="N7499">
        <f>MINUTE(K7499:K19541)</f>
        <v>0</v>
      </c>
      <c r="O7499">
        <f>SECOND(K7499:K19541)</f>
        <v>0</v>
      </c>
      <c r="P7499">
        <v>725.32</v>
      </c>
      <c r="Q7499">
        <f>G7499-P7499</f>
        <v>5249.18</v>
      </c>
      <c r="R7499" t="s">
        <v>1833</v>
      </c>
      <c r="S7499" t="s">
        <v>18</v>
      </c>
      <c r="T7499" t="s">
        <v>122</v>
      </c>
    </row>
    <row r="7500" spans="1:20" x14ac:dyDescent="0.35">
      <c r="A7500" t="s">
        <v>11</v>
      </c>
      <c r="B7500" t="s">
        <v>49</v>
      </c>
      <c r="C7500" t="s">
        <v>13</v>
      </c>
      <c r="D7500" t="s">
        <v>20</v>
      </c>
      <c r="E7500" t="s">
        <v>50</v>
      </c>
      <c r="F7500" t="s">
        <v>24</v>
      </c>
      <c r="G7500">
        <v>4553.01</v>
      </c>
      <c r="H7500" s="1">
        <v>43370</v>
      </c>
      <c r="I7500" t="str">
        <f t="shared" si="351"/>
        <v>27</v>
      </c>
      <c r="J7500" t="str">
        <f t="shared" si="352"/>
        <v>September</v>
      </c>
      <c r="K7500" t="str">
        <f t="shared" si="353"/>
        <v>2018</v>
      </c>
      <c r="L7500" s="15">
        <v>0.71421296296296299</v>
      </c>
      <c r="M7500">
        <f>HOUR(K7500:K19542)</f>
        <v>0</v>
      </c>
      <c r="N7500">
        <f>MINUTE(K7500:K19542)</f>
        <v>0</v>
      </c>
      <c r="O7500">
        <f>SECOND(K7500:K19542)</f>
        <v>0</v>
      </c>
      <c r="P7500">
        <v>15.48</v>
      </c>
      <c r="Q7500">
        <f>G7500-P7500</f>
        <v>4537.5300000000007</v>
      </c>
      <c r="R7500" t="s">
        <v>1002</v>
      </c>
      <c r="S7500" t="s">
        <v>18</v>
      </c>
      <c r="T7500" t="s">
        <v>19</v>
      </c>
    </row>
    <row r="7501" spans="1:20" x14ac:dyDescent="0.35">
      <c r="A7501" t="s">
        <v>11</v>
      </c>
      <c r="B7501" t="s">
        <v>197</v>
      </c>
      <c r="C7501" t="s">
        <v>13</v>
      </c>
      <c r="D7501" t="s">
        <v>14</v>
      </c>
      <c r="E7501" t="s">
        <v>23</v>
      </c>
      <c r="F7501" t="s">
        <v>24</v>
      </c>
      <c r="G7501">
        <v>36000.01</v>
      </c>
      <c r="H7501" s="1">
        <v>43370</v>
      </c>
      <c r="I7501" t="str">
        <f t="shared" si="351"/>
        <v>27</v>
      </c>
      <c r="J7501" t="str">
        <f t="shared" si="352"/>
        <v>September</v>
      </c>
      <c r="K7501" t="str">
        <f t="shared" si="353"/>
        <v>2018</v>
      </c>
      <c r="L7501" s="15">
        <v>0.72175925925925932</v>
      </c>
      <c r="M7501">
        <f>HOUR(K7501:K19543)</f>
        <v>0</v>
      </c>
      <c r="N7501">
        <f>MINUTE(K7501:K19543)</f>
        <v>0</v>
      </c>
      <c r="O7501">
        <f>SECOND(K7501:K19543)</f>
        <v>0</v>
      </c>
      <c r="P7501">
        <v>31.09</v>
      </c>
      <c r="Q7501">
        <f>G7501-P7501</f>
        <v>35968.920000000006</v>
      </c>
      <c r="R7501" t="s">
        <v>707</v>
      </c>
      <c r="S7501" t="s">
        <v>18</v>
      </c>
      <c r="T7501" t="s">
        <v>19</v>
      </c>
    </row>
    <row r="7502" spans="1:20" x14ac:dyDescent="0.35">
      <c r="A7502" t="s">
        <v>11</v>
      </c>
      <c r="B7502" t="s">
        <v>85</v>
      </c>
      <c r="C7502" t="s">
        <v>13</v>
      </c>
      <c r="D7502" t="s">
        <v>14</v>
      </c>
      <c r="E7502" t="s">
        <v>86</v>
      </c>
      <c r="F7502" t="s">
        <v>16</v>
      </c>
      <c r="G7502">
        <v>25898.959999999999</v>
      </c>
      <c r="H7502" s="1">
        <v>43370</v>
      </c>
      <c r="I7502" t="str">
        <f t="shared" si="351"/>
        <v>27</v>
      </c>
      <c r="J7502" t="str">
        <f t="shared" si="352"/>
        <v>September</v>
      </c>
      <c r="K7502" t="str">
        <f t="shared" si="353"/>
        <v>2018</v>
      </c>
      <c r="L7502" s="15">
        <v>0.72931712962962969</v>
      </c>
      <c r="M7502">
        <f>HOUR(K7502:K19544)</f>
        <v>0</v>
      </c>
      <c r="N7502">
        <f>MINUTE(K7502:K19544)</f>
        <v>0</v>
      </c>
      <c r="O7502">
        <f>SECOND(K7502:K19544)</f>
        <v>0</v>
      </c>
      <c r="P7502">
        <v>18.7</v>
      </c>
      <c r="Q7502">
        <f>G7502-P7502</f>
        <v>25880.26</v>
      </c>
      <c r="R7502" t="s">
        <v>1576</v>
      </c>
      <c r="S7502" t="s">
        <v>18</v>
      </c>
      <c r="T7502" t="s">
        <v>19</v>
      </c>
    </row>
    <row r="7503" spans="1:20" x14ac:dyDescent="0.35">
      <c r="A7503" t="s">
        <v>11</v>
      </c>
      <c r="B7503" t="s">
        <v>97</v>
      </c>
      <c r="C7503" t="s">
        <v>13</v>
      </c>
      <c r="D7503" t="s">
        <v>20</v>
      </c>
      <c r="E7503" t="s">
        <v>98</v>
      </c>
      <c r="F7503" t="s">
        <v>16</v>
      </c>
      <c r="G7503">
        <v>2067.15</v>
      </c>
      <c r="H7503" s="1">
        <v>43370</v>
      </c>
      <c r="I7503" t="str">
        <f t="shared" si="351"/>
        <v>27</v>
      </c>
      <c r="J7503" t="str">
        <f t="shared" si="352"/>
        <v>September</v>
      </c>
      <c r="K7503" t="str">
        <f t="shared" si="353"/>
        <v>2018</v>
      </c>
      <c r="L7503" s="15">
        <v>0.73686342592592602</v>
      </c>
      <c r="M7503">
        <f>HOUR(K7503:K19545)</f>
        <v>0</v>
      </c>
      <c r="N7503">
        <f>MINUTE(K7503:K19545)</f>
        <v>0</v>
      </c>
      <c r="O7503">
        <f>SECOND(K7503:K19545)</f>
        <v>0</v>
      </c>
      <c r="P7503">
        <v>11.63</v>
      </c>
      <c r="Q7503">
        <f>G7503-P7503</f>
        <v>2055.52</v>
      </c>
      <c r="R7503" t="s">
        <v>1577</v>
      </c>
      <c r="S7503" t="s">
        <v>18</v>
      </c>
      <c r="T7503" t="s">
        <v>19</v>
      </c>
    </row>
    <row r="7504" spans="1:20" x14ac:dyDescent="0.35">
      <c r="A7504" t="s">
        <v>11</v>
      </c>
      <c r="B7504" t="s">
        <v>37</v>
      </c>
      <c r="C7504" t="s">
        <v>13</v>
      </c>
      <c r="D7504" t="s">
        <v>20</v>
      </c>
      <c r="E7504" t="s">
        <v>38</v>
      </c>
      <c r="F7504" t="s">
        <v>16</v>
      </c>
      <c r="G7504">
        <v>5874.48</v>
      </c>
      <c r="H7504" s="1">
        <v>43370</v>
      </c>
      <c r="I7504" t="str">
        <f t="shared" si="351"/>
        <v>27</v>
      </c>
      <c r="J7504" t="str">
        <f t="shared" si="352"/>
        <v>September</v>
      </c>
      <c r="K7504" t="str">
        <f t="shared" si="353"/>
        <v>2018</v>
      </c>
      <c r="L7504" s="15">
        <v>0.74440972222222224</v>
      </c>
      <c r="M7504">
        <f>HOUR(K7504:K19546)</f>
        <v>0</v>
      </c>
      <c r="N7504">
        <f>MINUTE(K7504:K19546)</f>
        <v>0</v>
      </c>
      <c r="O7504">
        <f>SECOND(K7504:K19546)</f>
        <v>0</v>
      </c>
      <c r="P7504">
        <v>37.75</v>
      </c>
      <c r="Q7504">
        <f>G7504-P7504</f>
        <v>5836.73</v>
      </c>
      <c r="R7504" t="s">
        <v>522</v>
      </c>
      <c r="S7504" t="s">
        <v>18</v>
      </c>
      <c r="T7504" t="s">
        <v>19</v>
      </c>
    </row>
    <row r="7505" spans="1:20" x14ac:dyDescent="0.35">
      <c r="A7505" t="s">
        <v>29</v>
      </c>
      <c r="B7505" t="s">
        <v>45</v>
      </c>
      <c r="C7505" t="s">
        <v>13</v>
      </c>
      <c r="D7505" t="s">
        <v>31</v>
      </c>
      <c r="E7505" t="s">
        <v>46</v>
      </c>
      <c r="F7505" t="s">
        <v>24</v>
      </c>
      <c r="G7505">
        <v>17853.080000000002</v>
      </c>
      <c r="H7505" s="1">
        <v>43370</v>
      </c>
      <c r="I7505" t="str">
        <f t="shared" si="351"/>
        <v>27</v>
      </c>
      <c r="J7505" t="str">
        <f t="shared" si="352"/>
        <v>September</v>
      </c>
      <c r="K7505" t="str">
        <f t="shared" si="353"/>
        <v>2018</v>
      </c>
      <c r="L7505" s="15">
        <v>0.75</v>
      </c>
      <c r="M7505">
        <f>HOUR(K7505:K19547)</f>
        <v>0</v>
      </c>
      <c r="N7505">
        <f>MINUTE(K7505:K19547)</f>
        <v>0</v>
      </c>
      <c r="O7505">
        <f>SECOND(K7505:K19547)</f>
        <v>0</v>
      </c>
      <c r="P7505">
        <v>41</v>
      </c>
      <c r="Q7505">
        <f>G7505-P7505</f>
        <v>17812.080000000002</v>
      </c>
      <c r="R7505" t="s">
        <v>1833</v>
      </c>
      <c r="S7505" t="s">
        <v>18</v>
      </c>
      <c r="T7505" t="s">
        <v>19</v>
      </c>
    </row>
    <row r="7506" spans="1:20" x14ac:dyDescent="0.35">
      <c r="A7506" t="s">
        <v>29</v>
      </c>
      <c r="B7506" t="s">
        <v>113</v>
      </c>
      <c r="C7506" t="s">
        <v>13</v>
      </c>
      <c r="D7506" t="s">
        <v>31</v>
      </c>
      <c r="E7506" t="s">
        <v>114</v>
      </c>
      <c r="F7506" t="s">
        <v>24</v>
      </c>
      <c r="G7506">
        <v>8322.89</v>
      </c>
      <c r="H7506" s="1">
        <v>43370</v>
      </c>
      <c r="I7506" t="str">
        <f t="shared" si="351"/>
        <v>27</v>
      </c>
      <c r="J7506" t="str">
        <f t="shared" si="352"/>
        <v>September</v>
      </c>
      <c r="K7506" t="str">
        <f t="shared" si="353"/>
        <v>2018</v>
      </c>
      <c r="L7506" s="15">
        <v>0.75</v>
      </c>
      <c r="M7506">
        <f>HOUR(K7506:K19548)</f>
        <v>0</v>
      </c>
      <c r="N7506">
        <f>MINUTE(K7506:K19548)</f>
        <v>0</v>
      </c>
      <c r="O7506">
        <f>SECOND(K7506:K19548)</f>
        <v>0</v>
      </c>
      <c r="P7506">
        <v>49</v>
      </c>
      <c r="Q7506">
        <f>G7506-P7506</f>
        <v>8273.89</v>
      </c>
      <c r="R7506" t="s">
        <v>1833</v>
      </c>
      <c r="S7506" t="s">
        <v>18</v>
      </c>
      <c r="T7506" t="s">
        <v>19</v>
      </c>
    </row>
    <row r="7507" spans="1:20" x14ac:dyDescent="0.35">
      <c r="A7507" t="s">
        <v>29</v>
      </c>
      <c r="B7507" t="s">
        <v>124</v>
      </c>
      <c r="C7507" t="s">
        <v>13</v>
      </c>
      <c r="D7507" t="s">
        <v>31</v>
      </c>
      <c r="E7507" t="s">
        <v>125</v>
      </c>
      <c r="F7507" t="s">
        <v>16</v>
      </c>
      <c r="G7507">
        <v>4635.83</v>
      </c>
      <c r="H7507" s="1">
        <v>43370</v>
      </c>
      <c r="I7507" t="str">
        <f t="shared" si="351"/>
        <v>27</v>
      </c>
      <c r="J7507" t="str">
        <f t="shared" si="352"/>
        <v>September</v>
      </c>
      <c r="K7507" t="str">
        <f t="shared" si="353"/>
        <v>2018</v>
      </c>
      <c r="L7507" s="15">
        <v>0.75</v>
      </c>
      <c r="M7507">
        <f>HOUR(K7507:K19549)</f>
        <v>0</v>
      </c>
      <c r="N7507">
        <f>MINUTE(K7507:K19549)</f>
        <v>0</v>
      </c>
      <c r="O7507">
        <f>SECOND(K7507:K19549)</f>
        <v>0</v>
      </c>
      <c r="P7507">
        <v>189</v>
      </c>
      <c r="Q7507">
        <f>G7507-P7507</f>
        <v>4446.83</v>
      </c>
      <c r="R7507" t="s">
        <v>1833</v>
      </c>
      <c r="S7507" t="s">
        <v>18</v>
      </c>
      <c r="T7507" t="s">
        <v>19</v>
      </c>
    </row>
    <row r="7508" spans="1:20" x14ac:dyDescent="0.35">
      <c r="A7508" t="s">
        <v>29</v>
      </c>
      <c r="B7508" t="s">
        <v>138</v>
      </c>
      <c r="C7508" t="s">
        <v>13</v>
      </c>
      <c r="D7508" t="s">
        <v>31</v>
      </c>
      <c r="E7508" t="s">
        <v>139</v>
      </c>
      <c r="F7508" t="s">
        <v>16</v>
      </c>
      <c r="G7508">
        <v>199392.68</v>
      </c>
      <c r="H7508" s="1">
        <v>43370</v>
      </c>
      <c r="I7508" t="str">
        <f t="shared" si="351"/>
        <v>27</v>
      </c>
      <c r="J7508" t="str">
        <f t="shared" si="352"/>
        <v>September</v>
      </c>
      <c r="K7508" t="str">
        <f t="shared" si="353"/>
        <v>2018</v>
      </c>
      <c r="L7508" s="15">
        <v>0.75</v>
      </c>
      <c r="M7508">
        <f>HOUR(K7508:K19550)</f>
        <v>0</v>
      </c>
      <c r="N7508">
        <f>MINUTE(K7508:K19550)</f>
        <v>0</v>
      </c>
      <c r="O7508">
        <f>SECOND(K7508:K19550)</f>
        <v>0</v>
      </c>
      <c r="P7508">
        <v>21</v>
      </c>
      <c r="Q7508">
        <f>G7508-P7508</f>
        <v>199371.68</v>
      </c>
      <c r="R7508" t="s">
        <v>1833</v>
      </c>
      <c r="S7508" t="s">
        <v>18</v>
      </c>
      <c r="T7508" t="s">
        <v>19</v>
      </c>
    </row>
    <row r="7509" spans="1:20" x14ac:dyDescent="0.35">
      <c r="A7509" t="s">
        <v>11</v>
      </c>
      <c r="B7509" t="s">
        <v>97</v>
      </c>
      <c r="C7509" t="s">
        <v>13</v>
      </c>
      <c r="D7509" t="s">
        <v>14</v>
      </c>
      <c r="E7509" t="s">
        <v>98</v>
      </c>
      <c r="F7509" t="s">
        <v>16</v>
      </c>
      <c r="G7509">
        <v>2049.1999999999998</v>
      </c>
      <c r="H7509" s="1">
        <v>43370</v>
      </c>
      <c r="I7509" t="str">
        <f t="shared" si="351"/>
        <v>27</v>
      </c>
      <c r="J7509" t="str">
        <f t="shared" si="352"/>
        <v>September</v>
      </c>
      <c r="K7509" t="str">
        <f t="shared" si="353"/>
        <v>2018</v>
      </c>
      <c r="L7509" s="15">
        <v>0.75429398148148152</v>
      </c>
      <c r="M7509">
        <f>HOUR(K7509:K19551)</f>
        <v>0</v>
      </c>
      <c r="N7509">
        <f>MINUTE(K7509:K19551)</f>
        <v>0</v>
      </c>
      <c r="O7509">
        <f>SECOND(K7509:K19551)</f>
        <v>0</v>
      </c>
      <c r="P7509">
        <v>17.95</v>
      </c>
      <c r="Q7509">
        <f>G7509-P7509</f>
        <v>2031.2499999999998</v>
      </c>
      <c r="R7509" t="s">
        <v>382</v>
      </c>
      <c r="S7509" t="s">
        <v>18</v>
      </c>
      <c r="T7509" t="s">
        <v>19</v>
      </c>
    </row>
    <row r="7510" spans="1:20" x14ac:dyDescent="0.35">
      <c r="A7510" t="s">
        <v>11</v>
      </c>
      <c r="B7510" t="s">
        <v>132</v>
      </c>
      <c r="C7510" t="s">
        <v>13</v>
      </c>
      <c r="D7510" t="s">
        <v>14</v>
      </c>
      <c r="E7510" t="s">
        <v>50</v>
      </c>
      <c r="F7510" t="s">
        <v>24</v>
      </c>
      <c r="G7510">
        <v>4040.66</v>
      </c>
      <c r="H7510" s="1">
        <v>43370</v>
      </c>
      <c r="I7510" t="str">
        <f t="shared" si="351"/>
        <v>27</v>
      </c>
      <c r="J7510" t="str">
        <f t="shared" si="352"/>
        <v>September</v>
      </c>
      <c r="K7510" t="str">
        <f t="shared" si="353"/>
        <v>2018</v>
      </c>
      <c r="L7510" s="15">
        <v>0.77082175925925922</v>
      </c>
      <c r="M7510">
        <f>HOUR(K7510:K19552)</f>
        <v>0</v>
      </c>
      <c r="N7510">
        <f>MINUTE(K7510:K19552)</f>
        <v>0</v>
      </c>
      <c r="O7510">
        <f>SECOND(K7510:K19552)</f>
        <v>0</v>
      </c>
      <c r="P7510">
        <v>14.08</v>
      </c>
      <c r="Q7510">
        <f>G7510-P7510</f>
        <v>4026.58</v>
      </c>
      <c r="R7510" t="s">
        <v>1223</v>
      </c>
      <c r="S7510" t="s">
        <v>18</v>
      </c>
      <c r="T7510" t="s">
        <v>19</v>
      </c>
    </row>
    <row r="7511" spans="1:20" x14ac:dyDescent="0.35">
      <c r="A7511" t="s">
        <v>11</v>
      </c>
      <c r="B7511" t="s">
        <v>255</v>
      </c>
      <c r="C7511" t="s">
        <v>13</v>
      </c>
      <c r="D7511" t="s">
        <v>14</v>
      </c>
      <c r="E7511" t="s">
        <v>107</v>
      </c>
      <c r="F7511" t="s">
        <v>16</v>
      </c>
      <c r="G7511">
        <v>7438.8</v>
      </c>
      <c r="H7511" s="1">
        <v>43370</v>
      </c>
      <c r="I7511" t="str">
        <f t="shared" si="351"/>
        <v>27</v>
      </c>
      <c r="J7511" t="str">
        <f t="shared" si="352"/>
        <v>September</v>
      </c>
      <c r="K7511" t="str">
        <f t="shared" si="353"/>
        <v>2018</v>
      </c>
      <c r="L7511" s="15">
        <v>0.78736111111111118</v>
      </c>
      <c r="M7511">
        <f>HOUR(K7511:K19553)</f>
        <v>0</v>
      </c>
      <c r="N7511">
        <f>MINUTE(K7511:K19553)</f>
        <v>0</v>
      </c>
      <c r="O7511">
        <f>SECOND(K7511:K19553)</f>
        <v>0</v>
      </c>
      <c r="P7511">
        <v>21.32</v>
      </c>
      <c r="Q7511">
        <f>G7511-P7511</f>
        <v>7417.4800000000005</v>
      </c>
      <c r="R7511" t="s">
        <v>752</v>
      </c>
      <c r="S7511" t="s">
        <v>18</v>
      </c>
      <c r="T7511" t="s">
        <v>19</v>
      </c>
    </row>
    <row r="7512" spans="1:20" x14ac:dyDescent="0.35">
      <c r="A7512" t="s">
        <v>29</v>
      </c>
      <c r="B7512" t="s">
        <v>22</v>
      </c>
      <c r="C7512" t="s">
        <v>13</v>
      </c>
      <c r="D7512" t="s">
        <v>31</v>
      </c>
      <c r="E7512" t="s">
        <v>23</v>
      </c>
      <c r="F7512" t="s">
        <v>24</v>
      </c>
      <c r="G7512">
        <v>980.31</v>
      </c>
      <c r="H7512" s="1">
        <v>43370</v>
      </c>
      <c r="I7512" t="str">
        <f t="shared" si="351"/>
        <v>27</v>
      </c>
      <c r="J7512" t="str">
        <f t="shared" si="352"/>
        <v>September</v>
      </c>
      <c r="K7512" t="str">
        <f t="shared" si="353"/>
        <v>2018</v>
      </c>
      <c r="L7512" s="15">
        <v>0.79166666666666663</v>
      </c>
      <c r="M7512">
        <f>HOUR(K7512:K19554)</f>
        <v>0</v>
      </c>
      <c r="N7512">
        <f>MINUTE(K7512:K19554)</f>
        <v>0</v>
      </c>
      <c r="O7512">
        <f>SECOND(K7512:K19554)</f>
        <v>0</v>
      </c>
      <c r="P7512">
        <v>50</v>
      </c>
      <c r="Q7512">
        <f>G7512-P7512</f>
        <v>930.31</v>
      </c>
      <c r="R7512" t="s">
        <v>1833</v>
      </c>
      <c r="S7512" t="s">
        <v>18</v>
      </c>
      <c r="T7512" t="s">
        <v>19</v>
      </c>
    </row>
    <row r="7513" spans="1:20" x14ac:dyDescent="0.35">
      <c r="A7513" t="s">
        <v>29</v>
      </c>
      <c r="B7513" t="s">
        <v>52</v>
      </c>
      <c r="C7513" t="s">
        <v>13</v>
      </c>
      <c r="D7513" t="s">
        <v>31</v>
      </c>
      <c r="E7513" t="s">
        <v>53</v>
      </c>
      <c r="F7513" t="s">
        <v>24</v>
      </c>
      <c r="G7513">
        <v>264404.11</v>
      </c>
      <c r="H7513" s="1">
        <v>43370</v>
      </c>
      <c r="I7513" t="str">
        <f t="shared" si="351"/>
        <v>27</v>
      </c>
      <c r="J7513" t="str">
        <f t="shared" si="352"/>
        <v>September</v>
      </c>
      <c r="K7513" t="str">
        <f t="shared" si="353"/>
        <v>2018</v>
      </c>
      <c r="L7513" s="15">
        <v>0.79166666666666663</v>
      </c>
      <c r="M7513">
        <f>HOUR(K7513:K19555)</f>
        <v>0</v>
      </c>
      <c r="N7513">
        <f>MINUTE(K7513:K19555)</f>
        <v>0</v>
      </c>
      <c r="O7513">
        <f>SECOND(K7513:K19555)</f>
        <v>0</v>
      </c>
      <c r="P7513">
        <v>50</v>
      </c>
      <c r="Q7513">
        <f>G7513-P7513</f>
        <v>264354.11</v>
      </c>
      <c r="R7513" t="s">
        <v>1833</v>
      </c>
      <c r="S7513" t="s">
        <v>18</v>
      </c>
      <c r="T7513" t="s">
        <v>19</v>
      </c>
    </row>
    <row r="7514" spans="1:20" x14ac:dyDescent="0.35">
      <c r="A7514" t="s">
        <v>11</v>
      </c>
      <c r="B7514" t="s">
        <v>22</v>
      </c>
      <c r="C7514" t="s">
        <v>13</v>
      </c>
      <c r="D7514" t="s">
        <v>14</v>
      </c>
      <c r="E7514" t="s">
        <v>23</v>
      </c>
      <c r="F7514" t="s">
        <v>24</v>
      </c>
      <c r="G7514">
        <v>1030.31</v>
      </c>
      <c r="H7514" s="1">
        <v>43370</v>
      </c>
      <c r="I7514" t="str">
        <f t="shared" si="351"/>
        <v>27</v>
      </c>
      <c r="J7514" t="str">
        <f t="shared" si="352"/>
        <v>September</v>
      </c>
      <c r="K7514" t="str">
        <f t="shared" si="353"/>
        <v>2018</v>
      </c>
      <c r="L7514" s="15">
        <v>0.79670138888888886</v>
      </c>
      <c r="M7514">
        <f>HOUR(K7514:K19556)</f>
        <v>0</v>
      </c>
      <c r="N7514">
        <f>MINUTE(K7514:K19556)</f>
        <v>0</v>
      </c>
      <c r="O7514">
        <f>SECOND(K7514:K19556)</f>
        <v>0</v>
      </c>
      <c r="P7514">
        <v>22.53</v>
      </c>
      <c r="Q7514">
        <f>G7514-P7514</f>
        <v>1007.78</v>
      </c>
      <c r="R7514" t="s">
        <v>1489</v>
      </c>
      <c r="S7514" t="s">
        <v>18</v>
      </c>
      <c r="T7514" t="s">
        <v>19</v>
      </c>
    </row>
    <row r="7515" spans="1:20" x14ac:dyDescent="0.35">
      <c r="A7515" t="s">
        <v>11</v>
      </c>
      <c r="B7515" t="s">
        <v>170</v>
      </c>
      <c r="C7515" t="s">
        <v>13</v>
      </c>
      <c r="D7515" t="s">
        <v>20</v>
      </c>
      <c r="E7515" t="s">
        <v>171</v>
      </c>
      <c r="F7515" t="s">
        <v>24</v>
      </c>
      <c r="G7515">
        <v>8365.75</v>
      </c>
      <c r="H7515" s="1">
        <v>43370</v>
      </c>
      <c r="I7515" t="str">
        <f t="shared" si="351"/>
        <v>27</v>
      </c>
      <c r="J7515" t="str">
        <f t="shared" si="352"/>
        <v>September</v>
      </c>
      <c r="K7515" t="str">
        <f t="shared" si="353"/>
        <v>2018</v>
      </c>
      <c r="L7515" s="15">
        <v>0.80350694444444448</v>
      </c>
      <c r="M7515">
        <f>HOUR(K7515:K19557)</f>
        <v>0</v>
      </c>
      <c r="N7515">
        <f>MINUTE(K7515:K19557)</f>
        <v>0</v>
      </c>
      <c r="O7515">
        <f>SECOND(K7515:K19557)</f>
        <v>0</v>
      </c>
      <c r="P7515">
        <v>74.16</v>
      </c>
      <c r="Q7515">
        <f>G7515-P7515</f>
        <v>8291.59</v>
      </c>
      <c r="R7515" t="s">
        <v>678</v>
      </c>
      <c r="S7515" t="s">
        <v>18</v>
      </c>
      <c r="T7515" t="s">
        <v>19</v>
      </c>
    </row>
    <row r="7516" spans="1:20" x14ac:dyDescent="0.35">
      <c r="A7516" t="s">
        <v>11</v>
      </c>
      <c r="B7516" t="s">
        <v>186</v>
      </c>
      <c r="C7516" t="s">
        <v>13</v>
      </c>
      <c r="D7516" t="s">
        <v>14</v>
      </c>
      <c r="E7516" t="s">
        <v>187</v>
      </c>
      <c r="F7516" t="s">
        <v>16</v>
      </c>
      <c r="G7516">
        <v>3761.31</v>
      </c>
      <c r="H7516" s="1">
        <v>43370</v>
      </c>
      <c r="I7516" t="str">
        <f t="shared" si="351"/>
        <v>27</v>
      </c>
      <c r="J7516" t="str">
        <f t="shared" si="352"/>
        <v>September</v>
      </c>
      <c r="K7516" t="str">
        <f t="shared" si="353"/>
        <v>2018</v>
      </c>
      <c r="L7516" s="15">
        <v>0.8103125000000001</v>
      </c>
      <c r="M7516">
        <f>HOUR(K7516:K19558)</f>
        <v>0</v>
      </c>
      <c r="N7516">
        <f>MINUTE(K7516:K19558)</f>
        <v>0</v>
      </c>
      <c r="O7516">
        <f>SECOND(K7516:K19558)</f>
        <v>0</v>
      </c>
      <c r="P7516">
        <v>14.53</v>
      </c>
      <c r="Q7516">
        <f>G7516-P7516</f>
        <v>3746.7799999999997</v>
      </c>
      <c r="R7516" t="s">
        <v>933</v>
      </c>
      <c r="S7516" t="s">
        <v>18</v>
      </c>
      <c r="T7516" t="s">
        <v>19</v>
      </c>
    </row>
    <row r="7517" spans="1:20" x14ac:dyDescent="0.35">
      <c r="A7517" t="s">
        <v>11</v>
      </c>
      <c r="B7517" t="s">
        <v>138</v>
      </c>
      <c r="C7517" t="s">
        <v>13</v>
      </c>
      <c r="D7517" t="s">
        <v>14</v>
      </c>
      <c r="E7517" t="s">
        <v>139</v>
      </c>
      <c r="F7517" t="s">
        <v>16</v>
      </c>
      <c r="G7517">
        <v>199355.95</v>
      </c>
      <c r="H7517" s="1">
        <v>43370</v>
      </c>
      <c r="I7517" t="str">
        <f t="shared" si="351"/>
        <v>27</v>
      </c>
      <c r="J7517" t="str">
        <f t="shared" si="352"/>
        <v>September</v>
      </c>
      <c r="K7517" t="str">
        <f t="shared" si="353"/>
        <v>2018</v>
      </c>
      <c r="L7517" s="15">
        <v>0.8171180555555555</v>
      </c>
      <c r="M7517">
        <f>HOUR(K7517:K19559)</f>
        <v>0</v>
      </c>
      <c r="N7517">
        <f>MINUTE(K7517:K19559)</f>
        <v>0</v>
      </c>
      <c r="O7517">
        <f>SECOND(K7517:K19559)</f>
        <v>0</v>
      </c>
      <c r="P7517">
        <v>36.729999999999997</v>
      </c>
      <c r="Q7517">
        <f>G7517-P7517</f>
        <v>199319.22</v>
      </c>
      <c r="R7517" t="s">
        <v>60</v>
      </c>
      <c r="S7517" t="s">
        <v>18</v>
      </c>
      <c r="T7517" t="s">
        <v>19</v>
      </c>
    </row>
    <row r="7518" spans="1:20" x14ac:dyDescent="0.35">
      <c r="A7518" t="s">
        <v>11</v>
      </c>
      <c r="B7518" t="s">
        <v>170</v>
      </c>
      <c r="C7518" t="s">
        <v>13</v>
      </c>
      <c r="D7518" t="s">
        <v>14</v>
      </c>
      <c r="E7518" t="s">
        <v>171</v>
      </c>
      <c r="F7518" t="s">
        <v>24</v>
      </c>
      <c r="G7518">
        <v>8346.83</v>
      </c>
      <c r="H7518" s="1">
        <v>43370</v>
      </c>
      <c r="I7518" t="str">
        <f t="shared" si="351"/>
        <v>27</v>
      </c>
      <c r="J7518" t="str">
        <f t="shared" si="352"/>
        <v>September</v>
      </c>
      <c r="K7518" t="str">
        <f t="shared" si="353"/>
        <v>2018</v>
      </c>
      <c r="L7518" s="15">
        <v>0.82393518518518516</v>
      </c>
      <c r="M7518">
        <f>HOUR(K7518:K19560)</f>
        <v>0</v>
      </c>
      <c r="N7518">
        <f>MINUTE(K7518:K19560)</f>
        <v>0</v>
      </c>
      <c r="O7518">
        <f>SECOND(K7518:K19560)</f>
        <v>0</v>
      </c>
      <c r="P7518">
        <v>18.920000000000002</v>
      </c>
      <c r="Q7518">
        <f>G7518-P7518</f>
        <v>8327.91</v>
      </c>
      <c r="R7518" t="s">
        <v>903</v>
      </c>
      <c r="S7518" t="s">
        <v>18</v>
      </c>
      <c r="T7518" t="s">
        <v>19</v>
      </c>
    </row>
    <row r="7519" spans="1:20" x14ac:dyDescent="0.35">
      <c r="A7519" t="s">
        <v>11</v>
      </c>
      <c r="B7519" t="s">
        <v>182</v>
      </c>
      <c r="C7519" t="s">
        <v>13</v>
      </c>
      <c r="D7519" t="s">
        <v>20</v>
      </c>
      <c r="E7519" t="s">
        <v>183</v>
      </c>
      <c r="F7519" t="s">
        <v>24</v>
      </c>
      <c r="G7519">
        <v>11529.29</v>
      </c>
      <c r="H7519" s="1">
        <v>43370</v>
      </c>
      <c r="I7519" t="str">
        <f t="shared" si="351"/>
        <v>27</v>
      </c>
      <c r="J7519" t="str">
        <f t="shared" si="352"/>
        <v>September</v>
      </c>
      <c r="K7519" t="str">
        <f t="shared" si="353"/>
        <v>2018</v>
      </c>
      <c r="L7519" s="15">
        <v>0.83074074074074078</v>
      </c>
      <c r="M7519">
        <f>HOUR(K7519:K19561)</f>
        <v>0</v>
      </c>
      <c r="N7519">
        <f>MINUTE(K7519:K19561)</f>
        <v>0</v>
      </c>
      <c r="O7519">
        <f>SECOND(K7519:K19561)</f>
        <v>0</v>
      </c>
      <c r="P7519">
        <v>34.76</v>
      </c>
      <c r="Q7519">
        <f>G7519-P7519</f>
        <v>11494.53</v>
      </c>
      <c r="R7519" t="s">
        <v>518</v>
      </c>
      <c r="S7519" t="s">
        <v>18</v>
      </c>
      <c r="T7519" t="s">
        <v>19</v>
      </c>
    </row>
    <row r="7520" spans="1:20" x14ac:dyDescent="0.35">
      <c r="A7520" t="s">
        <v>29</v>
      </c>
      <c r="B7520" t="s">
        <v>170</v>
      </c>
      <c r="C7520" t="s">
        <v>13</v>
      </c>
      <c r="D7520" t="s">
        <v>31</v>
      </c>
      <c r="E7520" t="s">
        <v>171</v>
      </c>
      <c r="F7520" t="s">
        <v>24</v>
      </c>
      <c r="G7520">
        <v>8108.42</v>
      </c>
      <c r="H7520" s="1">
        <v>43370</v>
      </c>
      <c r="I7520" t="str">
        <f t="shared" si="351"/>
        <v>27</v>
      </c>
      <c r="J7520" t="str">
        <f t="shared" si="352"/>
        <v>September</v>
      </c>
      <c r="K7520" t="str">
        <f t="shared" si="353"/>
        <v>2018</v>
      </c>
      <c r="L7520" s="15">
        <v>0.83333333333333337</v>
      </c>
      <c r="M7520">
        <f>HOUR(K7520:K19562)</f>
        <v>0</v>
      </c>
      <c r="N7520">
        <f>MINUTE(K7520:K19562)</f>
        <v>0</v>
      </c>
      <c r="O7520">
        <f>SECOND(K7520:K19562)</f>
        <v>0</v>
      </c>
      <c r="P7520">
        <v>41</v>
      </c>
      <c r="Q7520">
        <f>G7520-P7520</f>
        <v>8067.42</v>
      </c>
      <c r="R7520" t="s">
        <v>1833</v>
      </c>
      <c r="S7520" t="s">
        <v>18</v>
      </c>
      <c r="T7520" t="s">
        <v>19</v>
      </c>
    </row>
    <row r="7521" spans="1:20" x14ac:dyDescent="0.35">
      <c r="A7521" t="s">
        <v>11</v>
      </c>
      <c r="B7521" t="s">
        <v>179</v>
      </c>
      <c r="C7521" t="s">
        <v>13</v>
      </c>
      <c r="D7521" t="s">
        <v>14</v>
      </c>
      <c r="E7521" t="s">
        <v>171</v>
      </c>
      <c r="F7521" t="s">
        <v>24</v>
      </c>
      <c r="G7521">
        <v>7642.73</v>
      </c>
      <c r="H7521" s="1">
        <v>43370</v>
      </c>
      <c r="I7521" t="str">
        <f t="shared" si="351"/>
        <v>27</v>
      </c>
      <c r="J7521" t="str">
        <f t="shared" si="352"/>
        <v>September</v>
      </c>
      <c r="K7521" t="str">
        <f t="shared" si="353"/>
        <v>2018</v>
      </c>
      <c r="L7521" s="15">
        <v>0.84408564814814813</v>
      </c>
      <c r="M7521">
        <f>HOUR(K7521:K19563)</f>
        <v>0</v>
      </c>
      <c r="N7521">
        <f>MINUTE(K7521:K19563)</f>
        <v>0</v>
      </c>
      <c r="O7521">
        <f>SECOND(K7521:K19563)</f>
        <v>0</v>
      </c>
      <c r="P7521">
        <v>13.35</v>
      </c>
      <c r="Q7521">
        <f>G7521-P7521</f>
        <v>7629.3799999999992</v>
      </c>
      <c r="R7521" t="s">
        <v>374</v>
      </c>
      <c r="S7521" t="s">
        <v>18</v>
      </c>
      <c r="T7521" t="s">
        <v>19</v>
      </c>
    </row>
    <row r="7522" spans="1:20" x14ac:dyDescent="0.35">
      <c r="A7522" t="s">
        <v>11</v>
      </c>
      <c r="B7522" t="s">
        <v>170</v>
      </c>
      <c r="C7522" t="s">
        <v>13</v>
      </c>
      <c r="D7522" t="s">
        <v>14</v>
      </c>
      <c r="E7522" t="s">
        <v>171</v>
      </c>
      <c r="F7522" t="s">
        <v>24</v>
      </c>
      <c r="G7522">
        <v>8149.42</v>
      </c>
      <c r="H7522" s="1">
        <v>43370</v>
      </c>
      <c r="I7522" t="str">
        <f t="shared" si="351"/>
        <v>27</v>
      </c>
      <c r="J7522" t="str">
        <f t="shared" si="352"/>
        <v>September</v>
      </c>
      <c r="K7522" t="str">
        <f t="shared" si="353"/>
        <v>2018</v>
      </c>
      <c r="L7522" s="15">
        <v>0.86144675925925929</v>
      </c>
      <c r="M7522">
        <f>HOUR(K7522:K19564)</f>
        <v>0</v>
      </c>
      <c r="N7522">
        <f>MINUTE(K7522:K19564)</f>
        <v>0</v>
      </c>
      <c r="O7522">
        <f>SECOND(K7522:K19564)</f>
        <v>0</v>
      </c>
      <c r="P7522">
        <v>197.41</v>
      </c>
      <c r="Q7522">
        <f>G7522-P7522</f>
        <v>7952.01</v>
      </c>
      <c r="R7522" t="s">
        <v>881</v>
      </c>
      <c r="S7522" t="s">
        <v>18</v>
      </c>
      <c r="T7522" t="s">
        <v>19</v>
      </c>
    </row>
    <row r="7523" spans="1:20" x14ac:dyDescent="0.35">
      <c r="A7523" t="s">
        <v>29</v>
      </c>
      <c r="B7523" t="s">
        <v>182</v>
      </c>
      <c r="C7523" t="s">
        <v>13</v>
      </c>
      <c r="D7523" t="s">
        <v>208</v>
      </c>
      <c r="E7523" t="s">
        <v>183</v>
      </c>
      <c r="F7523" t="s">
        <v>24</v>
      </c>
      <c r="G7523">
        <v>11471.29</v>
      </c>
      <c r="H7523" s="1">
        <v>43370</v>
      </c>
      <c r="I7523" t="str">
        <f t="shared" si="351"/>
        <v>27</v>
      </c>
      <c r="J7523" t="str">
        <f t="shared" si="352"/>
        <v>September</v>
      </c>
      <c r="K7523" t="str">
        <f t="shared" si="353"/>
        <v>2018</v>
      </c>
      <c r="L7523" s="15">
        <v>0.875</v>
      </c>
      <c r="M7523">
        <f>HOUR(K7523:K19565)</f>
        <v>0</v>
      </c>
      <c r="N7523">
        <f>MINUTE(K7523:K19565)</f>
        <v>0</v>
      </c>
      <c r="O7523">
        <f>SECOND(K7523:K19565)</f>
        <v>0</v>
      </c>
      <c r="P7523">
        <v>58</v>
      </c>
      <c r="Q7523">
        <f>G7523-P7523</f>
        <v>11413.29</v>
      </c>
      <c r="R7523" t="s">
        <v>1833</v>
      </c>
      <c r="S7523" t="s">
        <v>18</v>
      </c>
      <c r="T7523" t="s">
        <v>19</v>
      </c>
    </row>
    <row r="7524" spans="1:20" x14ac:dyDescent="0.35">
      <c r="A7524" t="s">
        <v>29</v>
      </c>
      <c r="B7524" t="s">
        <v>148</v>
      </c>
      <c r="C7524" t="s">
        <v>13</v>
      </c>
      <c r="D7524" t="s">
        <v>41</v>
      </c>
      <c r="E7524" t="s">
        <v>149</v>
      </c>
      <c r="F7524" t="s">
        <v>16</v>
      </c>
      <c r="G7524">
        <v>7784.06</v>
      </c>
      <c r="H7524" s="1">
        <v>43370</v>
      </c>
      <c r="I7524" t="str">
        <f t="shared" si="351"/>
        <v>27</v>
      </c>
      <c r="J7524" t="str">
        <f t="shared" si="352"/>
        <v>September</v>
      </c>
      <c r="K7524" t="str">
        <f t="shared" si="353"/>
        <v>2018</v>
      </c>
      <c r="L7524" s="15">
        <v>0.875</v>
      </c>
      <c r="M7524">
        <f>HOUR(K7524:K19566)</f>
        <v>0</v>
      </c>
      <c r="N7524">
        <f>MINUTE(K7524:K19566)</f>
        <v>0</v>
      </c>
      <c r="O7524">
        <f>SECOND(K7524:K19566)</f>
        <v>0</v>
      </c>
      <c r="P7524">
        <v>152</v>
      </c>
      <c r="Q7524">
        <f>G7524-P7524</f>
        <v>7632.06</v>
      </c>
      <c r="R7524" t="s">
        <v>1833</v>
      </c>
      <c r="S7524" t="s">
        <v>18</v>
      </c>
      <c r="T7524" t="s">
        <v>19</v>
      </c>
    </row>
    <row r="7525" spans="1:20" x14ac:dyDescent="0.35">
      <c r="A7525" t="s">
        <v>11</v>
      </c>
      <c r="B7525" t="s">
        <v>12</v>
      </c>
      <c r="C7525" t="s">
        <v>13</v>
      </c>
      <c r="D7525" t="s">
        <v>20</v>
      </c>
      <c r="E7525" t="s">
        <v>15</v>
      </c>
      <c r="F7525" t="s">
        <v>16</v>
      </c>
      <c r="G7525">
        <v>3292.44</v>
      </c>
      <c r="H7525" s="1">
        <v>43370</v>
      </c>
      <c r="I7525" t="str">
        <f t="shared" si="351"/>
        <v>27</v>
      </c>
      <c r="J7525" t="str">
        <f t="shared" si="352"/>
        <v>September</v>
      </c>
      <c r="K7525" t="str">
        <f t="shared" si="353"/>
        <v>2018</v>
      </c>
      <c r="L7525" s="15">
        <v>0.87724537037037031</v>
      </c>
      <c r="M7525">
        <f>HOUR(K7525:K19567)</f>
        <v>0</v>
      </c>
      <c r="N7525">
        <f>MINUTE(K7525:K19567)</f>
        <v>0</v>
      </c>
      <c r="O7525">
        <f>SECOND(K7525:K19567)</f>
        <v>0</v>
      </c>
      <c r="P7525">
        <v>25.92</v>
      </c>
      <c r="Q7525">
        <f>G7525-P7525</f>
        <v>3266.52</v>
      </c>
      <c r="R7525" t="s">
        <v>449</v>
      </c>
      <c r="S7525" t="s">
        <v>18</v>
      </c>
      <c r="T7525" t="s">
        <v>19</v>
      </c>
    </row>
    <row r="7526" spans="1:20" x14ac:dyDescent="0.35">
      <c r="A7526" t="s">
        <v>11</v>
      </c>
      <c r="B7526" t="s">
        <v>85</v>
      </c>
      <c r="C7526" t="s">
        <v>13</v>
      </c>
      <c r="D7526" t="s">
        <v>20</v>
      </c>
      <c r="E7526" t="s">
        <v>86</v>
      </c>
      <c r="F7526" t="s">
        <v>16</v>
      </c>
      <c r="G7526">
        <v>25883.64</v>
      </c>
      <c r="H7526" s="1">
        <v>43370</v>
      </c>
      <c r="I7526" t="str">
        <f t="shared" si="351"/>
        <v>27</v>
      </c>
      <c r="J7526" t="str">
        <f t="shared" si="352"/>
        <v>September</v>
      </c>
      <c r="K7526" t="str">
        <f t="shared" si="353"/>
        <v>2018</v>
      </c>
      <c r="L7526" s="15">
        <v>0.88745370370370369</v>
      </c>
      <c r="M7526">
        <f>HOUR(K7526:K19568)</f>
        <v>0</v>
      </c>
      <c r="N7526">
        <f>MINUTE(K7526:K19568)</f>
        <v>0</v>
      </c>
      <c r="O7526">
        <f>SECOND(K7526:K19568)</f>
        <v>0</v>
      </c>
      <c r="P7526">
        <v>15.32</v>
      </c>
      <c r="Q7526">
        <f>G7526-P7526</f>
        <v>25868.32</v>
      </c>
      <c r="R7526" t="s">
        <v>1578</v>
      </c>
      <c r="S7526" t="s">
        <v>18</v>
      </c>
      <c r="T7526" t="s">
        <v>19</v>
      </c>
    </row>
    <row r="7527" spans="1:20" x14ac:dyDescent="0.35">
      <c r="A7527" t="s">
        <v>11</v>
      </c>
      <c r="B7527" t="s">
        <v>58</v>
      </c>
      <c r="C7527" t="s">
        <v>13</v>
      </c>
      <c r="D7527" t="s">
        <v>14</v>
      </c>
      <c r="E7527" t="s">
        <v>59</v>
      </c>
      <c r="F7527" t="s">
        <v>16</v>
      </c>
      <c r="G7527">
        <v>4007.17</v>
      </c>
      <c r="H7527" s="1">
        <v>43370</v>
      </c>
      <c r="I7527" t="str">
        <f t="shared" si="351"/>
        <v>27</v>
      </c>
      <c r="J7527" t="str">
        <f t="shared" si="352"/>
        <v>September</v>
      </c>
      <c r="K7527" t="str">
        <f t="shared" si="353"/>
        <v>2018</v>
      </c>
      <c r="L7527" s="15">
        <v>0.89766203703703706</v>
      </c>
      <c r="M7527">
        <f>HOUR(K7527:K19569)</f>
        <v>0</v>
      </c>
      <c r="N7527">
        <f>MINUTE(K7527:K19569)</f>
        <v>0</v>
      </c>
      <c r="O7527">
        <f>SECOND(K7527:K19569)</f>
        <v>0</v>
      </c>
      <c r="P7527">
        <v>5.61</v>
      </c>
      <c r="Q7527">
        <f>G7527-P7527</f>
        <v>4001.56</v>
      </c>
      <c r="R7527" t="s">
        <v>354</v>
      </c>
      <c r="S7527" t="s">
        <v>18</v>
      </c>
      <c r="T7527" t="s">
        <v>19</v>
      </c>
    </row>
    <row r="7528" spans="1:20" x14ac:dyDescent="0.35">
      <c r="A7528" t="s">
        <v>11</v>
      </c>
      <c r="B7528" t="s">
        <v>170</v>
      </c>
      <c r="C7528" t="s">
        <v>13</v>
      </c>
      <c r="D7528" t="s">
        <v>14</v>
      </c>
      <c r="E7528" t="s">
        <v>171</v>
      </c>
      <c r="F7528" t="s">
        <v>24</v>
      </c>
      <c r="G7528">
        <v>8089.06</v>
      </c>
      <c r="H7528" s="1">
        <v>43370</v>
      </c>
      <c r="I7528" t="str">
        <f t="shared" si="351"/>
        <v>27</v>
      </c>
      <c r="J7528" t="str">
        <f t="shared" si="352"/>
        <v>September</v>
      </c>
      <c r="K7528" t="str">
        <f t="shared" si="353"/>
        <v>2018</v>
      </c>
      <c r="L7528" s="15">
        <v>0.90788194444444448</v>
      </c>
      <c r="M7528">
        <f>HOUR(K7528:K19570)</f>
        <v>0</v>
      </c>
      <c r="N7528">
        <f>MINUTE(K7528:K19570)</f>
        <v>0</v>
      </c>
      <c r="O7528">
        <f>SECOND(K7528:K19570)</f>
        <v>0</v>
      </c>
      <c r="P7528">
        <v>19.36</v>
      </c>
      <c r="Q7528">
        <f>G7528-P7528</f>
        <v>8069.7000000000007</v>
      </c>
      <c r="R7528" t="s">
        <v>758</v>
      </c>
      <c r="S7528" t="s">
        <v>18</v>
      </c>
      <c r="T7528" t="s">
        <v>19</v>
      </c>
    </row>
    <row r="7529" spans="1:20" x14ac:dyDescent="0.35">
      <c r="A7529" t="s">
        <v>29</v>
      </c>
      <c r="B7529" t="s">
        <v>336</v>
      </c>
      <c r="C7529" t="s">
        <v>13</v>
      </c>
      <c r="D7529" t="s">
        <v>31</v>
      </c>
      <c r="E7529" t="s">
        <v>337</v>
      </c>
      <c r="F7529" t="s">
        <v>16</v>
      </c>
      <c r="G7529">
        <v>8209.33</v>
      </c>
      <c r="H7529" s="1">
        <v>43370</v>
      </c>
      <c r="I7529" t="str">
        <f t="shared" si="351"/>
        <v>27</v>
      </c>
      <c r="J7529" t="str">
        <f t="shared" si="352"/>
        <v>September</v>
      </c>
      <c r="K7529" t="str">
        <f t="shared" si="353"/>
        <v>2018</v>
      </c>
      <c r="L7529" s="15">
        <v>0.91666666666666663</v>
      </c>
      <c r="M7529">
        <f>HOUR(K7529:K19571)</f>
        <v>0</v>
      </c>
      <c r="N7529">
        <f>MINUTE(K7529:K19571)</f>
        <v>0</v>
      </c>
      <c r="O7529">
        <f>SECOND(K7529:K19571)</f>
        <v>0</v>
      </c>
      <c r="P7529">
        <v>32</v>
      </c>
      <c r="Q7529">
        <f>G7529-P7529</f>
        <v>8177.33</v>
      </c>
      <c r="R7529" t="s">
        <v>1833</v>
      </c>
      <c r="S7529" t="s">
        <v>18</v>
      </c>
      <c r="T7529" t="s">
        <v>19</v>
      </c>
    </row>
    <row r="7530" spans="1:20" x14ac:dyDescent="0.35">
      <c r="A7530" t="s">
        <v>29</v>
      </c>
      <c r="B7530" t="s">
        <v>195</v>
      </c>
      <c r="C7530" t="s">
        <v>13</v>
      </c>
      <c r="D7530" t="s">
        <v>31</v>
      </c>
      <c r="E7530" t="s">
        <v>129</v>
      </c>
      <c r="F7530" t="s">
        <v>24</v>
      </c>
      <c r="G7530">
        <v>9755.0300000000007</v>
      </c>
      <c r="H7530" s="1">
        <v>43370</v>
      </c>
      <c r="I7530" t="str">
        <f t="shared" si="351"/>
        <v>27</v>
      </c>
      <c r="J7530" t="str">
        <f t="shared" si="352"/>
        <v>September</v>
      </c>
      <c r="K7530" t="str">
        <f t="shared" si="353"/>
        <v>2018</v>
      </c>
      <c r="L7530" s="15">
        <v>0.91666666666666663</v>
      </c>
      <c r="M7530">
        <f>HOUR(K7530:K19572)</f>
        <v>0</v>
      </c>
      <c r="N7530">
        <f>MINUTE(K7530:K19572)</f>
        <v>0</v>
      </c>
      <c r="O7530">
        <f>SECOND(K7530:K19572)</f>
        <v>0</v>
      </c>
      <c r="P7530">
        <v>36</v>
      </c>
      <c r="Q7530">
        <f>G7530-P7530</f>
        <v>9719.0300000000007</v>
      </c>
      <c r="R7530" t="s">
        <v>1833</v>
      </c>
      <c r="S7530" t="s">
        <v>18</v>
      </c>
      <c r="T7530" t="s">
        <v>19</v>
      </c>
    </row>
    <row r="7531" spans="1:20" x14ac:dyDescent="0.35">
      <c r="A7531" t="s">
        <v>29</v>
      </c>
      <c r="B7531" t="s">
        <v>338</v>
      </c>
      <c r="C7531" t="s">
        <v>13</v>
      </c>
      <c r="D7531" t="s">
        <v>31</v>
      </c>
      <c r="E7531" t="s">
        <v>339</v>
      </c>
      <c r="F7531" t="s">
        <v>16</v>
      </c>
      <c r="G7531">
        <v>4830.09</v>
      </c>
      <c r="H7531" s="1">
        <v>43370</v>
      </c>
      <c r="I7531" t="str">
        <f t="shared" si="351"/>
        <v>27</v>
      </c>
      <c r="J7531" t="str">
        <f t="shared" si="352"/>
        <v>September</v>
      </c>
      <c r="K7531" t="str">
        <f t="shared" si="353"/>
        <v>2018</v>
      </c>
      <c r="L7531" s="15">
        <v>0.91666666666666663</v>
      </c>
      <c r="M7531">
        <f>HOUR(K7531:K19573)</f>
        <v>0</v>
      </c>
      <c r="N7531">
        <f>MINUTE(K7531:K19573)</f>
        <v>0</v>
      </c>
      <c r="O7531">
        <f>SECOND(K7531:K19573)</f>
        <v>0</v>
      </c>
      <c r="P7531">
        <v>33</v>
      </c>
      <c r="Q7531">
        <f>G7531-P7531</f>
        <v>4797.09</v>
      </c>
      <c r="R7531" t="s">
        <v>1833</v>
      </c>
      <c r="S7531" t="s">
        <v>18</v>
      </c>
      <c r="T7531" t="s">
        <v>19</v>
      </c>
    </row>
    <row r="7532" spans="1:20" x14ac:dyDescent="0.35">
      <c r="A7532" t="s">
        <v>11</v>
      </c>
      <c r="B7532" t="s">
        <v>132</v>
      </c>
      <c r="C7532" t="s">
        <v>13</v>
      </c>
      <c r="D7532" t="s">
        <v>20</v>
      </c>
      <c r="E7532" t="s">
        <v>50</v>
      </c>
      <c r="F7532" t="s">
        <v>24</v>
      </c>
      <c r="G7532">
        <v>3985.31</v>
      </c>
      <c r="H7532" s="1">
        <v>43370</v>
      </c>
      <c r="I7532" t="str">
        <f t="shared" si="351"/>
        <v>27</v>
      </c>
      <c r="J7532" t="str">
        <f t="shared" si="352"/>
        <v>September</v>
      </c>
      <c r="K7532" t="str">
        <f t="shared" si="353"/>
        <v>2018</v>
      </c>
      <c r="L7532" s="15">
        <v>0.91825231481481484</v>
      </c>
      <c r="M7532">
        <f>HOUR(K7532:K19574)</f>
        <v>0</v>
      </c>
      <c r="N7532">
        <f>MINUTE(K7532:K19574)</f>
        <v>0</v>
      </c>
      <c r="O7532">
        <f>SECOND(K7532:K19574)</f>
        <v>0</v>
      </c>
      <c r="P7532">
        <v>55.35</v>
      </c>
      <c r="Q7532">
        <f>G7532-P7532</f>
        <v>3929.96</v>
      </c>
      <c r="R7532" t="s">
        <v>894</v>
      </c>
      <c r="S7532" t="s">
        <v>18</v>
      </c>
      <c r="T7532" t="s">
        <v>19</v>
      </c>
    </row>
    <row r="7533" spans="1:20" x14ac:dyDescent="0.35">
      <c r="A7533" t="s">
        <v>11</v>
      </c>
      <c r="B7533" t="s">
        <v>255</v>
      </c>
      <c r="C7533" t="s">
        <v>13</v>
      </c>
      <c r="D7533" t="s">
        <v>20</v>
      </c>
      <c r="E7533" t="s">
        <v>107</v>
      </c>
      <c r="F7533" t="s">
        <v>16</v>
      </c>
      <c r="G7533">
        <v>7423.12</v>
      </c>
      <c r="H7533" s="1">
        <v>43370</v>
      </c>
      <c r="I7533" t="str">
        <f t="shared" si="351"/>
        <v>27</v>
      </c>
      <c r="J7533" t="str">
        <f t="shared" si="352"/>
        <v>September</v>
      </c>
      <c r="K7533" t="str">
        <f t="shared" si="353"/>
        <v>2018</v>
      </c>
      <c r="L7533" s="15">
        <v>0.92964120370370373</v>
      </c>
      <c r="M7533">
        <f>HOUR(K7533:K19575)</f>
        <v>0</v>
      </c>
      <c r="N7533">
        <f>MINUTE(K7533:K19575)</f>
        <v>0</v>
      </c>
      <c r="O7533">
        <f>SECOND(K7533:K19575)</f>
        <v>0</v>
      </c>
      <c r="P7533">
        <v>15.68</v>
      </c>
      <c r="Q7533">
        <f>G7533-P7533</f>
        <v>7407.44</v>
      </c>
      <c r="R7533" t="s">
        <v>346</v>
      </c>
      <c r="S7533" t="s">
        <v>18</v>
      </c>
      <c r="T7533" t="s">
        <v>19</v>
      </c>
    </row>
    <row r="7534" spans="1:20" x14ac:dyDescent="0.35">
      <c r="A7534" t="s">
        <v>11</v>
      </c>
      <c r="B7534" t="s">
        <v>37</v>
      </c>
      <c r="C7534" t="s">
        <v>13</v>
      </c>
      <c r="D7534" t="s">
        <v>20</v>
      </c>
      <c r="E7534" t="s">
        <v>38</v>
      </c>
      <c r="F7534" t="s">
        <v>16</v>
      </c>
      <c r="G7534">
        <v>5868.99</v>
      </c>
      <c r="H7534" s="1">
        <v>43370</v>
      </c>
      <c r="I7534" t="str">
        <f t="shared" si="351"/>
        <v>27</v>
      </c>
      <c r="J7534" t="str">
        <f t="shared" si="352"/>
        <v>September</v>
      </c>
      <c r="K7534" t="str">
        <f t="shared" si="353"/>
        <v>2018</v>
      </c>
      <c r="L7534" s="15">
        <v>0.94101851851851848</v>
      </c>
      <c r="M7534">
        <f>HOUR(K7534:K19576)</f>
        <v>0</v>
      </c>
      <c r="N7534">
        <f>MINUTE(K7534:K19576)</f>
        <v>0</v>
      </c>
      <c r="O7534">
        <f>SECOND(K7534:K19576)</f>
        <v>0</v>
      </c>
      <c r="P7534">
        <v>5.49</v>
      </c>
      <c r="Q7534">
        <f>G7534-P7534</f>
        <v>5863.5</v>
      </c>
      <c r="R7534" t="s">
        <v>1025</v>
      </c>
      <c r="S7534" t="s">
        <v>18</v>
      </c>
      <c r="T7534" t="s">
        <v>19</v>
      </c>
    </row>
    <row r="7535" spans="1:20" x14ac:dyDescent="0.35">
      <c r="A7535" t="s">
        <v>11</v>
      </c>
      <c r="B7535" t="s">
        <v>143</v>
      </c>
      <c r="C7535" t="s">
        <v>13</v>
      </c>
      <c r="D7535" t="s">
        <v>20</v>
      </c>
      <c r="E7535" t="s">
        <v>144</v>
      </c>
      <c r="F7535" t="s">
        <v>24</v>
      </c>
      <c r="G7535">
        <v>42314.81</v>
      </c>
      <c r="H7535" s="1">
        <v>43370</v>
      </c>
      <c r="I7535" t="str">
        <f t="shared" si="351"/>
        <v>27</v>
      </c>
      <c r="J7535" t="str">
        <f t="shared" si="352"/>
        <v>September</v>
      </c>
      <c r="K7535" t="str">
        <f t="shared" si="353"/>
        <v>2018</v>
      </c>
      <c r="L7535" s="15">
        <v>0.95240740740740737</v>
      </c>
      <c r="M7535">
        <f>HOUR(K7535:K19577)</f>
        <v>0</v>
      </c>
      <c r="N7535">
        <f>MINUTE(K7535:K19577)</f>
        <v>0</v>
      </c>
      <c r="O7535">
        <f>SECOND(K7535:K19577)</f>
        <v>0</v>
      </c>
      <c r="P7535">
        <v>12.19</v>
      </c>
      <c r="Q7535">
        <f>G7535-P7535</f>
        <v>42302.619999999995</v>
      </c>
      <c r="R7535" t="s">
        <v>711</v>
      </c>
      <c r="S7535" t="s">
        <v>18</v>
      </c>
      <c r="T7535" t="s">
        <v>19</v>
      </c>
    </row>
    <row r="7536" spans="1:20" x14ac:dyDescent="0.35">
      <c r="A7536" t="s">
        <v>29</v>
      </c>
      <c r="B7536" t="s">
        <v>161</v>
      </c>
      <c r="C7536" t="s">
        <v>13</v>
      </c>
      <c r="D7536" t="s">
        <v>31</v>
      </c>
      <c r="E7536" t="s">
        <v>162</v>
      </c>
      <c r="F7536" t="s">
        <v>24</v>
      </c>
      <c r="G7536">
        <v>7489.45</v>
      </c>
      <c r="H7536" s="1">
        <v>43370</v>
      </c>
      <c r="I7536" t="str">
        <f t="shared" si="351"/>
        <v>27</v>
      </c>
      <c r="J7536" t="str">
        <f t="shared" si="352"/>
        <v>September</v>
      </c>
      <c r="K7536" t="str">
        <f t="shared" si="353"/>
        <v>2018</v>
      </c>
      <c r="L7536" s="15">
        <v>0.95833333333333337</v>
      </c>
      <c r="M7536">
        <f>HOUR(K7536:K19578)</f>
        <v>0</v>
      </c>
      <c r="N7536">
        <f>MINUTE(K7536:K19578)</f>
        <v>0</v>
      </c>
      <c r="O7536">
        <f>SECOND(K7536:K19578)</f>
        <v>0</v>
      </c>
      <c r="P7536">
        <v>84</v>
      </c>
      <c r="Q7536">
        <f>G7536-P7536</f>
        <v>7405.45</v>
      </c>
      <c r="R7536" t="s">
        <v>1833</v>
      </c>
      <c r="S7536" t="s">
        <v>18</v>
      </c>
      <c r="T7536" t="s">
        <v>19</v>
      </c>
    </row>
    <row r="7537" spans="1:20" x14ac:dyDescent="0.35">
      <c r="A7537" t="s">
        <v>29</v>
      </c>
      <c r="B7537" t="s">
        <v>73</v>
      </c>
      <c r="C7537" t="s">
        <v>13</v>
      </c>
      <c r="D7537" t="s">
        <v>31</v>
      </c>
      <c r="E7537" t="s">
        <v>74</v>
      </c>
      <c r="F7537" t="s">
        <v>16</v>
      </c>
      <c r="G7537">
        <v>14670.09</v>
      </c>
      <c r="H7537" s="1">
        <v>43370</v>
      </c>
      <c r="I7537" t="str">
        <f t="shared" si="351"/>
        <v>27</v>
      </c>
      <c r="J7537" t="str">
        <f t="shared" si="352"/>
        <v>September</v>
      </c>
      <c r="K7537" t="str">
        <f t="shared" si="353"/>
        <v>2018</v>
      </c>
      <c r="L7537" s="15">
        <v>0.95833333333333337</v>
      </c>
      <c r="M7537">
        <f>HOUR(K7537:K19579)</f>
        <v>0</v>
      </c>
      <c r="N7537">
        <f>MINUTE(K7537:K19579)</f>
        <v>0</v>
      </c>
      <c r="O7537">
        <f>SECOND(K7537:K19579)</f>
        <v>0</v>
      </c>
      <c r="P7537">
        <v>52</v>
      </c>
      <c r="Q7537">
        <f>G7537-P7537</f>
        <v>14618.09</v>
      </c>
      <c r="R7537" t="s">
        <v>1833</v>
      </c>
      <c r="S7537" t="s">
        <v>18</v>
      </c>
      <c r="T7537" t="s">
        <v>19</v>
      </c>
    </row>
    <row r="7538" spans="1:20" x14ac:dyDescent="0.35">
      <c r="A7538" t="s">
        <v>29</v>
      </c>
      <c r="B7538" t="s">
        <v>128</v>
      </c>
      <c r="C7538" t="s">
        <v>13</v>
      </c>
      <c r="D7538" t="s">
        <v>41</v>
      </c>
      <c r="E7538" t="s">
        <v>129</v>
      </c>
      <c r="F7538" t="s">
        <v>24</v>
      </c>
      <c r="G7538">
        <v>64208.32</v>
      </c>
      <c r="H7538" s="1">
        <v>43370</v>
      </c>
      <c r="I7538" t="str">
        <f t="shared" si="351"/>
        <v>27</v>
      </c>
      <c r="J7538" t="str">
        <f t="shared" si="352"/>
        <v>September</v>
      </c>
      <c r="K7538" t="str">
        <f t="shared" si="353"/>
        <v>2018</v>
      </c>
      <c r="L7538" s="15">
        <v>0.95833333333333337</v>
      </c>
      <c r="M7538">
        <f>HOUR(K7538:K19580)</f>
        <v>0</v>
      </c>
      <c r="N7538">
        <f>MINUTE(K7538:K19580)</f>
        <v>0</v>
      </c>
      <c r="O7538">
        <f>SECOND(K7538:K19580)</f>
        <v>0</v>
      </c>
      <c r="P7538">
        <v>59</v>
      </c>
      <c r="Q7538">
        <f>G7538-P7538</f>
        <v>64149.32</v>
      </c>
      <c r="R7538" t="s">
        <v>1833</v>
      </c>
      <c r="S7538" t="s">
        <v>18</v>
      </c>
      <c r="T7538" t="s">
        <v>19</v>
      </c>
    </row>
    <row r="7539" spans="1:20" x14ac:dyDescent="0.35">
      <c r="A7539" t="s">
        <v>29</v>
      </c>
      <c r="B7539" t="s">
        <v>243</v>
      </c>
      <c r="C7539" t="s">
        <v>13</v>
      </c>
      <c r="D7539" t="s">
        <v>31</v>
      </c>
      <c r="E7539" t="s">
        <v>244</v>
      </c>
      <c r="F7539" t="s">
        <v>16</v>
      </c>
      <c r="G7539">
        <v>13943.84</v>
      </c>
      <c r="H7539" s="1">
        <v>43370</v>
      </c>
      <c r="I7539" t="str">
        <f t="shared" si="351"/>
        <v>27</v>
      </c>
      <c r="J7539" t="str">
        <f t="shared" si="352"/>
        <v>September</v>
      </c>
      <c r="K7539" t="str">
        <f t="shared" si="353"/>
        <v>2018</v>
      </c>
      <c r="L7539" s="15">
        <v>0.95833333333333337</v>
      </c>
      <c r="M7539">
        <f>HOUR(K7539:K19581)</f>
        <v>0</v>
      </c>
      <c r="N7539">
        <f>MINUTE(K7539:K19581)</f>
        <v>0</v>
      </c>
      <c r="O7539">
        <f>SECOND(K7539:K19581)</f>
        <v>0</v>
      </c>
      <c r="P7539">
        <v>88</v>
      </c>
      <c r="Q7539">
        <f>G7539-P7539</f>
        <v>13855.84</v>
      </c>
      <c r="R7539" t="s">
        <v>1833</v>
      </c>
      <c r="S7539" t="s">
        <v>18</v>
      </c>
      <c r="T7539" t="s">
        <v>19</v>
      </c>
    </row>
    <row r="7540" spans="1:20" x14ac:dyDescent="0.35">
      <c r="A7540" t="s">
        <v>29</v>
      </c>
      <c r="B7540" t="s">
        <v>205</v>
      </c>
      <c r="C7540" t="s">
        <v>13</v>
      </c>
      <c r="D7540" t="s">
        <v>31</v>
      </c>
      <c r="E7540" t="s">
        <v>81</v>
      </c>
      <c r="F7540" t="s">
        <v>24</v>
      </c>
      <c r="G7540">
        <v>7593.84</v>
      </c>
      <c r="H7540" s="1">
        <v>43370</v>
      </c>
      <c r="I7540" t="str">
        <f t="shared" si="351"/>
        <v>27</v>
      </c>
      <c r="J7540" t="str">
        <f t="shared" si="352"/>
        <v>September</v>
      </c>
      <c r="K7540" t="str">
        <f t="shared" si="353"/>
        <v>2018</v>
      </c>
      <c r="L7540" s="15">
        <v>0.95833333333333337</v>
      </c>
      <c r="M7540">
        <f>HOUR(K7540:K19582)</f>
        <v>0</v>
      </c>
      <c r="N7540">
        <f>MINUTE(K7540:K19582)</f>
        <v>0</v>
      </c>
      <c r="O7540">
        <f>SECOND(K7540:K19582)</f>
        <v>0</v>
      </c>
      <c r="P7540">
        <v>135</v>
      </c>
      <c r="Q7540">
        <f>G7540-P7540</f>
        <v>7458.84</v>
      </c>
      <c r="R7540" t="s">
        <v>1833</v>
      </c>
      <c r="S7540" t="s">
        <v>18</v>
      </c>
      <c r="T7540" t="s">
        <v>19</v>
      </c>
    </row>
    <row r="7541" spans="1:20" x14ac:dyDescent="0.35">
      <c r="A7541" t="s">
        <v>11</v>
      </c>
      <c r="B7541" t="s">
        <v>12</v>
      </c>
      <c r="C7541" t="s">
        <v>13</v>
      </c>
      <c r="D7541" t="s">
        <v>20</v>
      </c>
      <c r="E7541" t="s">
        <v>15</v>
      </c>
      <c r="F7541" t="s">
        <v>16</v>
      </c>
      <c r="G7541">
        <v>3275.66</v>
      </c>
      <c r="H7541" s="1">
        <v>43370</v>
      </c>
      <c r="I7541" t="str">
        <f t="shared" si="351"/>
        <v>27</v>
      </c>
      <c r="J7541" t="str">
        <f t="shared" si="352"/>
        <v>September</v>
      </c>
      <c r="K7541" t="str">
        <f t="shared" si="353"/>
        <v>2018</v>
      </c>
      <c r="L7541" s="15">
        <v>0.96224537037037028</v>
      </c>
      <c r="M7541">
        <f>HOUR(K7541:K19583)</f>
        <v>0</v>
      </c>
      <c r="N7541">
        <f>MINUTE(K7541:K19583)</f>
        <v>0</v>
      </c>
      <c r="O7541">
        <f>SECOND(K7541:K19583)</f>
        <v>0</v>
      </c>
      <c r="P7541">
        <v>16.78</v>
      </c>
      <c r="Q7541">
        <f>G7541-P7541</f>
        <v>3258.8799999999997</v>
      </c>
      <c r="R7541" t="s">
        <v>363</v>
      </c>
      <c r="S7541" t="s">
        <v>18</v>
      </c>
      <c r="T7541" t="s">
        <v>19</v>
      </c>
    </row>
    <row r="7542" spans="1:20" x14ac:dyDescent="0.35">
      <c r="A7542" t="s">
        <v>11</v>
      </c>
      <c r="B7542" t="s">
        <v>182</v>
      </c>
      <c r="C7542" t="s">
        <v>13</v>
      </c>
      <c r="D7542" t="s">
        <v>20</v>
      </c>
      <c r="E7542" t="s">
        <v>183</v>
      </c>
      <c r="F7542" t="s">
        <v>24</v>
      </c>
      <c r="G7542">
        <v>11459.49</v>
      </c>
      <c r="H7542" s="1">
        <v>43370</v>
      </c>
      <c r="I7542" t="str">
        <f t="shared" si="351"/>
        <v>27</v>
      </c>
      <c r="J7542" t="str">
        <f t="shared" si="352"/>
        <v>September</v>
      </c>
      <c r="K7542" t="str">
        <f t="shared" si="353"/>
        <v>2018</v>
      </c>
      <c r="L7542" s="15">
        <v>0.97041666666666659</v>
      </c>
      <c r="M7542">
        <f>HOUR(K7542:K19584)</f>
        <v>0</v>
      </c>
      <c r="N7542">
        <f>MINUTE(K7542:K19584)</f>
        <v>0</v>
      </c>
      <c r="O7542">
        <f>SECOND(K7542:K19584)</f>
        <v>0</v>
      </c>
      <c r="P7542">
        <v>11.8</v>
      </c>
      <c r="Q7542">
        <f>G7542-P7542</f>
        <v>11447.69</v>
      </c>
      <c r="R7542" t="s">
        <v>1261</v>
      </c>
      <c r="S7542" t="s">
        <v>18</v>
      </c>
      <c r="T7542" t="s">
        <v>19</v>
      </c>
    </row>
    <row r="7543" spans="1:20" x14ac:dyDescent="0.35">
      <c r="A7543" t="s">
        <v>11</v>
      </c>
      <c r="B7543" t="s">
        <v>12</v>
      </c>
      <c r="C7543" t="s">
        <v>13</v>
      </c>
      <c r="D7543" t="s">
        <v>14</v>
      </c>
      <c r="E7543" t="s">
        <v>15</v>
      </c>
      <c r="F7543" t="s">
        <v>16</v>
      </c>
      <c r="G7543">
        <v>3267.41</v>
      </c>
      <c r="H7543" s="1">
        <v>43370</v>
      </c>
      <c r="I7543" t="str">
        <f t="shared" si="351"/>
        <v>27</v>
      </c>
      <c r="J7543" t="str">
        <f t="shared" si="352"/>
        <v>September</v>
      </c>
      <c r="K7543" t="str">
        <f t="shared" si="353"/>
        <v>2018</v>
      </c>
      <c r="L7543" s="15">
        <v>0.97858796296296291</v>
      </c>
      <c r="M7543">
        <f>HOUR(K7543:K19585)</f>
        <v>0</v>
      </c>
      <c r="N7543">
        <f>MINUTE(K7543:K19585)</f>
        <v>0</v>
      </c>
      <c r="O7543">
        <f>SECOND(K7543:K19585)</f>
        <v>0</v>
      </c>
      <c r="P7543">
        <v>8.25</v>
      </c>
      <c r="Q7543">
        <f>G7543-P7543</f>
        <v>3259.16</v>
      </c>
      <c r="R7543" t="s">
        <v>501</v>
      </c>
      <c r="S7543" t="s">
        <v>18</v>
      </c>
      <c r="T7543" t="s">
        <v>19</v>
      </c>
    </row>
    <row r="7544" spans="1:20" x14ac:dyDescent="0.35">
      <c r="A7544" t="s">
        <v>11</v>
      </c>
      <c r="B7544" t="s">
        <v>65</v>
      </c>
      <c r="C7544" t="s">
        <v>13</v>
      </c>
      <c r="D7544" t="s">
        <v>14</v>
      </c>
      <c r="E7544" t="s">
        <v>66</v>
      </c>
      <c r="F7544" t="s">
        <v>16</v>
      </c>
      <c r="G7544">
        <v>5222.01</v>
      </c>
      <c r="H7544" s="1">
        <v>43370</v>
      </c>
      <c r="I7544" t="str">
        <f t="shared" si="351"/>
        <v>27</v>
      </c>
      <c r="J7544" t="str">
        <f t="shared" si="352"/>
        <v>September</v>
      </c>
      <c r="K7544" t="str">
        <f t="shared" si="353"/>
        <v>2018</v>
      </c>
      <c r="L7544" s="15">
        <v>0.98675925925925922</v>
      </c>
      <c r="M7544">
        <f>HOUR(K7544:K19586)</f>
        <v>0</v>
      </c>
      <c r="N7544">
        <f>MINUTE(K7544:K19586)</f>
        <v>0</v>
      </c>
      <c r="O7544">
        <f>SECOND(K7544:K19586)</f>
        <v>0</v>
      </c>
      <c r="P7544">
        <v>8.98</v>
      </c>
      <c r="Q7544">
        <f>G7544-P7544</f>
        <v>5213.0300000000007</v>
      </c>
      <c r="R7544" t="s">
        <v>1579</v>
      </c>
      <c r="S7544" t="s">
        <v>18</v>
      </c>
      <c r="T7544" t="s">
        <v>19</v>
      </c>
    </row>
    <row r="7545" spans="1:20" x14ac:dyDescent="0.35">
      <c r="A7545" t="s">
        <v>11</v>
      </c>
      <c r="B7545" t="s">
        <v>132</v>
      </c>
      <c r="C7545" t="s">
        <v>13</v>
      </c>
      <c r="D7545" t="s">
        <v>14</v>
      </c>
      <c r="E7545" t="s">
        <v>50</v>
      </c>
      <c r="F7545" t="s">
        <v>24</v>
      </c>
      <c r="G7545">
        <v>3890.21</v>
      </c>
      <c r="H7545" s="1">
        <v>43370</v>
      </c>
      <c r="I7545" t="str">
        <f t="shared" si="351"/>
        <v>27</v>
      </c>
      <c r="J7545" t="str">
        <f t="shared" si="352"/>
        <v>September</v>
      </c>
      <c r="K7545" t="str">
        <f t="shared" si="353"/>
        <v>2018</v>
      </c>
      <c r="L7545" s="15">
        <v>0.99493055555555554</v>
      </c>
      <c r="M7545">
        <f>HOUR(K7545:K19587)</f>
        <v>0</v>
      </c>
      <c r="N7545">
        <f>MINUTE(K7545:K19587)</f>
        <v>0</v>
      </c>
      <c r="O7545">
        <f>SECOND(K7545:K19587)</f>
        <v>0</v>
      </c>
      <c r="P7545">
        <v>95.1</v>
      </c>
      <c r="Q7545">
        <f>G7545-P7545</f>
        <v>3795.11</v>
      </c>
      <c r="R7545" t="s">
        <v>310</v>
      </c>
      <c r="S7545" t="s">
        <v>18</v>
      </c>
      <c r="T7545" t="s">
        <v>19</v>
      </c>
    </row>
    <row r="7546" spans="1:20" x14ac:dyDescent="0.35">
      <c r="A7546" t="s">
        <v>11</v>
      </c>
      <c r="B7546" t="s">
        <v>170</v>
      </c>
      <c r="C7546" t="s">
        <v>13</v>
      </c>
      <c r="D7546" t="s">
        <v>14</v>
      </c>
      <c r="E7546" t="s">
        <v>171</v>
      </c>
      <c r="F7546" t="s">
        <v>24</v>
      </c>
      <c r="G7546">
        <v>8070.11</v>
      </c>
      <c r="H7546" s="1">
        <v>43371</v>
      </c>
      <c r="I7546" t="str">
        <f t="shared" si="351"/>
        <v>28</v>
      </c>
      <c r="J7546" t="str">
        <f t="shared" si="352"/>
        <v>September</v>
      </c>
      <c r="K7546" t="str">
        <f t="shared" si="353"/>
        <v>2018</v>
      </c>
      <c r="L7546" s="15">
        <v>1.1469907407407408E-2</v>
      </c>
      <c r="M7546">
        <f>HOUR(K7546:K19588)</f>
        <v>0</v>
      </c>
      <c r="N7546">
        <f>MINUTE(K7546:K19588)</f>
        <v>0</v>
      </c>
      <c r="O7546">
        <f>SECOND(K7546:K19588)</f>
        <v>0</v>
      </c>
      <c r="P7546">
        <v>18.95</v>
      </c>
      <c r="Q7546">
        <f>G7546-P7546</f>
        <v>8051.16</v>
      </c>
      <c r="R7546" t="s">
        <v>662</v>
      </c>
      <c r="S7546" t="s">
        <v>18</v>
      </c>
      <c r="T7546" t="s">
        <v>19</v>
      </c>
    </row>
    <row r="7547" spans="1:20" x14ac:dyDescent="0.35">
      <c r="A7547" t="s">
        <v>11</v>
      </c>
      <c r="B7547" t="s">
        <v>77</v>
      </c>
      <c r="C7547" t="s">
        <v>13</v>
      </c>
      <c r="D7547" t="s">
        <v>20</v>
      </c>
      <c r="E7547" t="s">
        <v>78</v>
      </c>
      <c r="F7547" t="s">
        <v>16</v>
      </c>
      <c r="G7547">
        <v>11208.72</v>
      </c>
      <c r="H7547" s="1">
        <v>43371</v>
      </c>
      <c r="I7547" t="str">
        <f t="shared" si="351"/>
        <v>28</v>
      </c>
      <c r="J7547" t="str">
        <f t="shared" si="352"/>
        <v>September</v>
      </c>
      <c r="K7547" t="str">
        <f t="shared" si="353"/>
        <v>2018</v>
      </c>
      <c r="L7547" s="15">
        <v>4.1655092592592598E-2</v>
      </c>
      <c r="M7547">
        <f>HOUR(K7547:K19589)</f>
        <v>0</v>
      </c>
      <c r="N7547">
        <f>MINUTE(K7547:K19589)</f>
        <v>0</v>
      </c>
      <c r="O7547">
        <f>SECOND(K7547:K19589)</f>
        <v>0</v>
      </c>
      <c r="P7547">
        <v>36.53</v>
      </c>
      <c r="Q7547">
        <f>G7547-P7547</f>
        <v>11172.189999999999</v>
      </c>
      <c r="R7547" t="s">
        <v>906</v>
      </c>
      <c r="S7547" t="s">
        <v>18</v>
      </c>
      <c r="T7547" t="s">
        <v>19</v>
      </c>
    </row>
    <row r="7548" spans="1:20" x14ac:dyDescent="0.35">
      <c r="A7548" t="s">
        <v>11</v>
      </c>
      <c r="B7548" t="s">
        <v>132</v>
      </c>
      <c r="C7548" t="s">
        <v>13</v>
      </c>
      <c r="D7548" t="s">
        <v>20</v>
      </c>
      <c r="E7548" t="s">
        <v>50</v>
      </c>
      <c r="F7548" t="s">
        <v>24</v>
      </c>
      <c r="G7548">
        <v>3878.97</v>
      </c>
      <c r="H7548" s="1">
        <v>43371</v>
      </c>
      <c r="I7548" t="str">
        <f t="shared" si="351"/>
        <v>28</v>
      </c>
      <c r="J7548" t="str">
        <f t="shared" si="352"/>
        <v>September</v>
      </c>
      <c r="K7548" t="str">
        <f t="shared" si="353"/>
        <v>2018</v>
      </c>
      <c r="L7548" s="15">
        <v>5.5543981481481486E-2</v>
      </c>
      <c r="M7548">
        <f>HOUR(K7548:K19590)</f>
        <v>0</v>
      </c>
      <c r="N7548">
        <f>MINUTE(K7548:K19590)</f>
        <v>0</v>
      </c>
      <c r="O7548">
        <f>SECOND(K7548:K19590)</f>
        <v>0</v>
      </c>
      <c r="P7548">
        <v>11.24</v>
      </c>
      <c r="Q7548">
        <f>G7548-P7548</f>
        <v>3867.73</v>
      </c>
      <c r="R7548" t="s">
        <v>593</v>
      </c>
      <c r="S7548" t="s">
        <v>18</v>
      </c>
      <c r="T7548" t="s">
        <v>19</v>
      </c>
    </row>
    <row r="7549" spans="1:20" x14ac:dyDescent="0.35">
      <c r="A7549" t="s">
        <v>11</v>
      </c>
      <c r="B7549" t="s">
        <v>170</v>
      </c>
      <c r="C7549" t="s">
        <v>13</v>
      </c>
      <c r="D7549" t="s">
        <v>14</v>
      </c>
      <c r="E7549" t="s">
        <v>171</v>
      </c>
      <c r="F7549" t="s">
        <v>24</v>
      </c>
      <c r="G7549">
        <v>8031.71</v>
      </c>
      <c r="H7549" s="1">
        <v>43371</v>
      </c>
      <c r="I7549" t="str">
        <f t="shared" si="351"/>
        <v>28</v>
      </c>
      <c r="J7549" t="str">
        <f t="shared" si="352"/>
        <v>September</v>
      </c>
      <c r="K7549" t="str">
        <f t="shared" si="353"/>
        <v>2018</v>
      </c>
      <c r="L7549" s="15">
        <v>6.9432870370370367E-2</v>
      </c>
      <c r="M7549">
        <f>HOUR(K7549:K19591)</f>
        <v>0</v>
      </c>
      <c r="N7549">
        <f>MINUTE(K7549:K19591)</f>
        <v>0</v>
      </c>
      <c r="O7549">
        <f>SECOND(K7549:K19591)</f>
        <v>0</v>
      </c>
      <c r="P7549">
        <v>38.4</v>
      </c>
      <c r="Q7549">
        <f>G7549-P7549</f>
        <v>7993.31</v>
      </c>
      <c r="R7549" t="s">
        <v>1555</v>
      </c>
      <c r="S7549" t="s">
        <v>18</v>
      </c>
      <c r="T7549" t="s">
        <v>19</v>
      </c>
    </row>
    <row r="7550" spans="1:20" x14ac:dyDescent="0.35">
      <c r="A7550" t="s">
        <v>11</v>
      </c>
      <c r="B7550" t="s">
        <v>182</v>
      </c>
      <c r="C7550" t="s">
        <v>13</v>
      </c>
      <c r="D7550" t="s">
        <v>14</v>
      </c>
      <c r="E7550" t="s">
        <v>183</v>
      </c>
      <c r="F7550" t="s">
        <v>24</v>
      </c>
      <c r="G7550">
        <v>11449.37</v>
      </c>
      <c r="H7550" s="1">
        <v>43371</v>
      </c>
      <c r="I7550" t="str">
        <f t="shared" si="351"/>
        <v>28</v>
      </c>
      <c r="J7550" t="str">
        <f t="shared" si="352"/>
        <v>September</v>
      </c>
      <c r="K7550" t="str">
        <f t="shared" si="353"/>
        <v>2018</v>
      </c>
      <c r="L7550" s="15">
        <v>8.3321759259259262E-2</v>
      </c>
      <c r="M7550">
        <f>HOUR(K7550:K19592)</f>
        <v>0</v>
      </c>
      <c r="N7550">
        <f>MINUTE(K7550:K19592)</f>
        <v>0</v>
      </c>
      <c r="O7550">
        <f>SECOND(K7550:K19592)</f>
        <v>0</v>
      </c>
      <c r="P7550">
        <v>10.119999999999999</v>
      </c>
      <c r="Q7550">
        <f>G7550-P7550</f>
        <v>11439.25</v>
      </c>
      <c r="R7550" t="s">
        <v>374</v>
      </c>
      <c r="S7550" t="s">
        <v>18</v>
      </c>
      <c r="T7550" t="s">
        <v>19</v>
      </c>
    </row>
    <row r="7551" spans="1:20" x14ac:dyDescent="0.35">
      <c r="A7551" t="s">
        <v>29</v>
      </c>
      <c r="B7551" t="s">
        <v>180</v>
      </c>
      <c r="C7551" t="s">
        <v>13</v>
      </c>
      <c r="D7551" t="s">
        <v>31</v>
      </c>
      <c r="E7551" t="s">
        <v>181</v>
      </c>
      <c r="F7551" t="s">
        <v>24</v>
      </c>
      <c r="G7551">
        <v>14285.66</v>
      </c>
      <c r="H7551" s="1">
        <v>43371</v>
      </c>
      <c r="I7551" t="str">
        <f t="shared" si="351"/>
        <v>28</v>
      </c>
      <c r="J7551" t="str">
        <f t="shared" si="352"/>
        <v>September</v>
      </c>
      <c r="K7551" t="str">
        <f t="shared" si="353"/>
        <v>2018</v>
      </c>
      <c r="L7551" s="15">
        <v>8.3333333333333329E-2</v>
      </c>
      <c r="M7551">
        <f>HOUR(K7551:K19593)</f>
        <v>0</v>
      </c>
      <c r="N7551">
        <f>MINUTE(K7551:K19593)</f>
        <v>0</v>
      </c>
      <c r="O7551">
        <f>SECOND(K7551:K19593)</f>
        <v>0</v>
      </c>
      <c r="P7551">
        <v>82</v>
      </c>
      <c r="Q7551">
        <f>G7551-P7551</f>
        <v>14203.66</v>
      </c>
      <c r="R7551" t="s">
        <v>1833</v>
      </c>
      <c r="S7551" t="s">
        <v>18</v>
      </c>
      <c r="T7551" t="s">
        <v>19</v>
      </c>
    </row>
    <row r="7552" spans="1:20" x14ac:dyDescent="0.35">
      <c r="A7552" t="s">
        <v>11</v>
      </c>
      <c r="B7552" t="s">
        <v>85</v>
      </c>
      <c r="C7552" t="s">
        <v>13</v>
      </c>
      <c r="D7552" t="s">
        <v>20</v>
      </c>
      <c r="E7552" t="s">
        <v>86</v>
      </c>
      <c r="F7552" t="s">
        <v>16</v>
      </c>
      <c r="G7552">
        <v>25875.78</v>
      </c>
      <c r="H7552" s="1">
        <v>43371</v>
      </c>
      <c r="I7552" t="str">
        <f t="shared" si="351"/>
        <v>28</v>
      </c>
      <c r="J7552" t="str">
        <f t="shared" si="352"/>
        <v>September</v>
      </c>
      <c r="K7552" t="str">
        <f t="shared" si="353"/>
        <v>2018</v>
      </c>
      <c r="L7552" s="15">
        <v>0.10261574074074074</v>
      </c>
      <c r="M7552">
        <f>HOUR(K7552:K19594)</f>
        <v>0</v>
      </c>
      <c r="N7552">
        <f>MINUTE(K7552:K19594)</f>
        <v>0</v>
      </c>
      <c r="O7552">
        <f>SECOND(K7552:K19594)</f>
        <v>0</v>
      </c>
      <c r="P7552">
        <v>7.86</v>
      </c>
      <c r="Q7552">
        <f>G7552-P7552</f>
        <v>25867.919999999998</v>
      </c>
      <c r="R7552" t="s">
        <v>1580</v>
      </c>
      <c r="S7552" t="s">
        <v>18</v>
      </c>
      <c r="T7552" t="s">
        <v>19</v>
      </c>
    </row>
    <row r="7553" spans="1:20" x14ac:dyDescent="0.35">
      <c r="A7553" t="s">
        <v>11</v>
      </c>
      <c r="B7553" t="s">
        <v>215</v>
      </c>
      <c r="C7553" t="s">
        <v>13</v>
      </c>
      <c r="D7553" t="s">
        <v>20</v>
      </c>
      <c r="E7553" t="s">
        <v>216</v>
      </c>
      <c r="F7553" t="s">
        <v>24</v>
      </c>
      <c r="G7553">
        <v>4970.3</v>
      </c>
      <c r="H7553" s="1">
        <v>43371</v>
      </c>
      <c r="I7553" t="str">
        <f t="shared" si="351"/>
        <v>28</v>
      </c>
      <c r="J7553" t="str">
        <f t="shared" si="352"/>
        <v>September</v>
      </c>
      <c r="K7553" t="str">
        <f t="shared" si="353"/>
        <v>2018</v>
      </c>
      <c r="L7553" s="15">
        <v>0.12190972222222222</v>
      </c>
      <c r="M7553">
        <f>HOUR(K7553:K19595)</f>
        <v>0</v>
      </c>
      <c r="N7553">
        <f>MINUTE(K7553:K19595)</f>
        <v>0</v>
      </c>
      <c r="O7553">
        <f>SECOND(K7553:K19595)</f>
        <v>0</v>
      </c>
      <c r="P7553">
        <v>14.78</v>
      </c>
      <c r="Q7553">
        <f>G7553-P7553</f>
        <v>4955.5200000000004</v>
      </c>
      <c r="R7553" t="s">
        <v>353</v>
      </c>
      <c r="S7553" t="s">
        <v>18</v>
      </c>
      <c r="T7553" t="s">
        <v>19</v>
      </c>
    </row>
    <row r="7554" spans="1:20" x14ac:dyDescent="0.35">
      <c r="A7554" t="s">
        <v>29</v>
      </c>
      <c r="B7554" t="s">
        <v>113</v>
      </c>
      <c r="C7554" t="s">
        <v>13</v>
      </c>
      <c r="D7554" t="s">
        <v>31</v>
      </c>
      <c r="E7554" t="s">
        <v>114</v>
      </c>
      <c r="F7554" t="s">
        <v>24</v>
      </c>
      <c r="G7554">
        <v>8263.89</v>
      </c>
      <c r="H7554" s="1">
        <v>43371</v>
      </c>
      <c r="I7554" t="str">
        <f t="shared" si="351"/>
        <v>28</v>
      </c>
      <c r="J7554" t="str">
        <f t="shared" si="352"/>
        <v>September</v>
      </c>
      <c r="K7554" t="str">
        <f t="shared" si="353"/>
        <v>2018</v>
      </c>
      <c r="L7554" s="15">
        <v>0.125</v>
      </c>
      <c r="M7554">
        <f>HOUR(K7554:K19596)</f>
        <v>0</v>
      </c>
      <c r="N7554">
        <f>MINUTE(K7554:K19596)</f>
        <v>0</v>
      </c>
      <c r="O7554">
        <f>SECOND(K7554:K19596)</f>
        <v>0</v>
      </c>
      <c r="P7554">
        <v>59</v>
      </c>
      <c r="Q7554">
        <f>G7554-P7554</f>
        <v>8204.89</v>
      </c>
      <c r="R7554" t="s">
        <v>1833</v>
      </c>
      <c r="S7554" t="s">
        <v>18</v>
      </c>
      <c r="T7554" t="s">
        <v>19</v>
      </c>
    </row>
    <row r="7555" spans="1:20" x14ac:dyDescent="0.35">
      <c r="A7555" t="s">
        <v>29</v>
      </c>
      <c r="B7555" t="s">
        <v>80</v>
      </c>
      <c r="C7555" t="s">
        <v>13</v>
      </c>
      <c r="D7555" t="s">
        <v>31</v>
      </c>
      <c r="E7555" t="s">
        <v>81</v>
      </c>
      <c r="F7555" t="s">
        <v>24</v>
      </c>
      <c r="G7555">
        <v>17782.560000000001</v>
      </c>
      <c r="H7555" s="1">
        <v>43371</v>
      </c>
      <c r="I7555" t="str">
        <f t="shared" ref="I7555:I7618" si="354">TEXT(H7555,"dd")</f>
        <v>28</v>
      </c>
      <c r="J7555" t="str">
        <f t="shared" ref="J7555:J7618" si="355">TEXT(H7555,"mmmm")</f>
        <v>September</v>
      </c>
      <c r="K7555" t="str">
        <f t="shared" ref="K7555:K7618" si="356">TEXT(H7555,"yyyy")</f>
        <v>2018</v>
      </c>
      <c r="L7555" s="15">
        <v>0.125</v>
      </c>
      <c r="M7555">
        <f>HOUR(K7555:K19597)</f>
        <v>0</v>
      </c>
      <c r="N7555">
        <f>MINUTE(K7555:K19597)</f>
        <v>0</v>
      </c>
      <c r="O7555">
        <f>SECOND(K7555:K19597)</f>
        <v>0</v>
      </c>
      <c r="P7555">
        <v>43</v>
      </c>
      <c r="Q7555">
        <f>G7555-P7555</f>
        <v>17739.560000000001</v>
      </c>
      <c r="R7555" t="s">
        <v>1833</v>
      </c>
      <c r="S7555" t="s">
        <v>18</v>
      </c>
      <c r="T7555" t="s">
        <v>19</v>
      </c>
    </row>
    <row r="7556" spans="1:20" x14ac:dyDescent="0.35">
      <c r="A7556" t="s">
        <v>29</v>
      </c>
      <c r="B7556" t="s">
        <v>47</v>
      </c>
      <c r="C7556" t="s">
        <v>13</v>
      </c>
      <c r="D7556" t="s">
        <v>31</v>
      </c>
      <c r="E7556" t="s">
        <v>48</v>
      </c>
      <c r="F7556" t="s">
        <v>24</v>
      </c>
      <c r="G7556">
        <v>15195.52</v>
      </c>
      <c r="H7556" s="1">
        <v>43371</v>
      </c>
      <c r="I7556" t="str">
        <f t="shared" si="354"/>
        <v>28</v>
      </c>
      <c r="J7556" t="str">
        <f t="shared" si="355"/>
        <v>September</v>
      </c>
      <c r="K7556" t="str">
        <f t="shared" si="356"/>
        <v>2018</v>
      </c>
      <c r="L7556" s="15">
        <v>0.16666666666666666</v>
      </c>
      <c r="M7556">
        <f>HOUR(K7556:K19598)</f>
        <v>0</v>
      </c>
      <c r="N7556">
        <f>MINUTE(K7556:K19598)</f>
        <v>0</v>
      </c>
      <c r="O7556">
        <f>SECOND(K7556:K19598)</f>
        <v>0</v>
      </c>
      <c r="P7556">
        <v>23</v>
      </c>
      <c r="Q7556">
        <f>G7556-P7556</f>
        <v>15172.52</v>
      </c>
      <c r="R7556" t="s">
        <v>1833</v>
      </c>
      <c r="S7556" t="s">
        <v>18</v>
      </c>
      <c r="T7556" t="s">
        <v>19</v>
      </c>
    </row>
    <row r="7557" spans="1:20" x14ac:dyDescent="0.35">
      <c r="A7557" t="s">
        <v>29</v>
      </c>
      <c r="B7557" t="s">
        <v>77</v>
      </c>
      <c r="C7557" t="s">
        <v>13</v>
      </c>
      <c r="D7557" t="s">
        <v>31</v>
      </c>
      <c r="E7557" t="s">
        <v>78</v>
      </c>
      <c r="F7557" t="s">
        <v>16</v>
      </c>
      <c r="G7557">
        <v>11168.72</v>
      </c>
      <c r="H7557" s="1">
        <v>43371</v>
      </c>
      <c r="I7557" t="str">
        <f t="shared" si="354"/>
        <v>28</v>
      </c>
      <c r="J7557" t="str">
        <f t="shared" si="355"/>
        <v>September</v>
      </c>
      <c r="K7557" t="str">
        <f t="shared" si="356"/>
        <v>2018</v>
      </c>
      <c r="L7557" s="15">
        <v>0.16666666666666666</v>
      </c>
      <c r="M7557">
        <f>HOUR(K7557:K19599)</f>
        <v>0</v>
      </c>
      <c r="N7557">
        <f>MINUTE(K7557:K19599)</f>
        <v>0</v>
      </c>
      <c r="O7557">
        <f>SECOND(K7557:K19599)</f>
        <v>0</v>
      </c>
      <c r="P7557">
        <v>40</v>
      </c>
      <c r="Q7557">
        <f>G7557-P7557</f>
        <v>11128.72</v>
      </c>
      <c r="R7557" t="s">
        <v>1833</v>
      </c>
      <c r="S7557" t="s">
        <v>18</v>
      </c>
      <c r="T7557" t="s">
        <v>19</v>
      </c>
    </row>
    <row r="7558" spans="1:20" x14ac:dyDescent="0.35">
      <c r="A7558" t="s">
        <v>11</v>
      </c>
      <c r="B7558" t="s">
        <v>12</v>
      </c>
      <c r="C7558" t="s">
        <v>13</v>
      </c>
      <c r="D7558" t="s">
        <v>14</v>
      </c>
      <c r="E7558" t="s">
        <v>15</v>
      </c>
      <c r="F7558" t="s">
        <v>16</v>
      </c>
      <c r="G7558">
        <v>3259.8</v>
      </c>
      <c r="H7558" s="1">
        <v>43371</v>
      </c>
      <c r="I7558" t="str">
        <f t="shared" si="354"/>
        <v>28</v>
      </c>
      <c r="J7558" t="str">
        <f t="shared" si="355"/>
        <v>September</v>
      </c>
      <c r="K7558" t="str">
        <f t="shared" si="356"/>
        <v>2018</v>
      </c>
      <c r="L7558" s="15">
        <v>0.17273148148148146</v>
      </c>
      <c r="M7558">
        <f>HOUR(K7558:K19600)</f>
        <v>0</v>
      </c>
      <c r="N7558">
        <f>MINUTE(K7558:K19600)</f>
        <v>0</v>
      </c>
      <c r="O7558">
        <f>SECOND(K7558:K19600)</f>
        <v>0</v>
      </c>
      <c r="P7558">
        <v>7.61</v>
      </c>
      <c r="Q7558">
        <f>G7558-P7558</f>
        <v>3252.19</v>
      </c>
      <c r="R7558" t="s">
        <v>597</v>
      </c>
      <c r="S7558" t="s">
        <v>18</v>
      </c>
      <c r="T7558" t="s">
        <v>19</v>
      </c>
    </row>
    <row r="7559" spans="1:20" x14ac:dyDescent="0.35">
      <c r="A7559" t="s">
        <v>11</v>
      </c>
      <c r="B7559" t="s">
        <v>12</v>
      </c>
      <c r="C7559" t="s">
        <v>13</v>
      </c>
      <c r="D7559" t="s">
        <v>14</v>
      </c>
      <c r="E7559" t="s">
        <v>15</v>
      </c>
      <c r="F7559" t="s">
        <v>16</v>
      </c>
      <c r="G7559">
        <v>3254.91</v>
      </c>
      <c r="H7559" s="1">
        <v>43371</v>
      </c>
      <c r="I7559" t="str">
        <f t="shared" si="354"/>
        <v>28</v>
      </c>
      <c r="J7559" t="str">
        <f t="shared" si="355"/>
        <v>September</v>
      </c>
      <c r="K7559" t="str">
        <f t="shared" si="356"/>
        <v>2018</v>
      </c>
      <c r="L7559" s="15">
        <v>0.18719907407407407</v>
      </c>
      <c r="M7559">
        <f>HOUR(K7559:K19601)</f>
        <v>0</v>
      </c>
      <c r="N7559">
        <f>MINUTE(K7559:K19601)</f>
        <v>0</v>
      </c>
      <c r="O7559">
        <f>SECOND(K7559:K19601)</f>
        <v>0</v>
      </c>
      <c r="P7559">
        <v>4.8899999999999997</v>
      </c>
      <c r="Q7559">
        <f>G7559-P7559</f>
        <v>3250.02</v>
      </c>
      <c r="R7559" t="s">
        <v>1344</v>
      </c>
      <c r="S7559" t="s">
        <v>18</v>
      </c>
      <c r="T7559" t="s">
        <v>19</v>
      </c>
    </row>
    <row r="7560" spans="1:20" x14ac:dyDescent="0.35">
      <c r="A7560" t="s">
        <v>11</v>
      </c>
      <c r="B7560" t="s">
        <v>327</v>
      </c>
      <c r="C7560" t="s">
        <v>13</v>
      </c>
      <c r="D7560" t="s">
        <v>14</v>
      </c>
      <c r="E7560" t="s">
        <v>328</v>
      </c>
      <c r="F7560" t="s">
        <v>24</v>
      </c>
      <c r="G7560">
        <v>6923.07</v>
      </c>
      <c r="H7560" s="1">
        <v>43371</v>
      </c>
      <c r="I7560" t="str">
        <f t="shared" si="354"/>
        <v>28</v>
      </c>
      <c r="J7560" t="str">
        <f t="shared" si="355"/>
        <v>September</v>
      </c>
      <c r="K7560" t="str">
        <f t="shared" si="356"/>
        <v>2018</v>
      </c>
      <c r="L7560" s="15">
        <v>0.20166666666666666</v>
      </c>
      <c r="M7560">
        <f>HOUR(K7560:K19602)</f>
        <v>0</v>
      </c>
      <c r="N7560">
        <f>MINUTE(K7560:K19602)</f>
        <v>0</v>
      </c>
      <c r="O7560">
        <f>SECOND(K7560:K19602)</f>
        <v>0</v>
      </c>
      <c r="P7560">
        <v>6.38</v>
      </c>
      <c r="Q7560">
        <f>G7560-P7560</f>
        <v>6916.69</v>
      </c>
      <c r="R7560" t="s">
        <v>826</v>
      </c>
      <c r="S7560" t="s">
        <v>18</v>
      </c>
      <c r="T7560" t="s">
        <v>19</v>
      </c>
    </row>
    <row r="7561" spans="1:20" x14ac:dyDescent="0.35">
      <c r="A7561" t="s">
        <v>29</v>
      </c>
      <c r="B7561" t="s">
        <v>143</v>
      </c>
      <c r="C7561" t="s">
        <v>13</v>
      </c>
      <c r="D7561" t="s">
        <v>31</v>
      </c>
      <c r="E7561" t="s">
        <v>144</v>
      </c>
      <c r="F7561" t="s">
        <v>24</v>
      </c>
      <c r="G7561">
        <v>42249.81</v>
      </c>
      <c r="H7561" s="1">
        <v>43371</v>
      </c>
      <c r="I7561" t="str">
        <f t="shared" si="354"/>
        <v>28</v>
      </c>
      <c r="J7561" t="str">
        <f t="shared" si="355"/>
        <v>September</v>
      </c>
      <c r="K7561" t="str">
        <f t="shared" si="356"/>
        <v>2018</v>
      </c>
      <c r="L7561" s="15">
        <v>0.20833333333333334</v>
      </c>
      <c r="M7561">
        <f>HOUR(K7561:K19603)</f>
        <v>0</v>
      </c>
      <c r="N7561">
        <f>MINUTE(K7561:K19603)</f>
        <v>0</v>
      </c>
      <c r="O7561">
        <f>SECOND(K7561:K19603)</f>
        <v>0</v>
      </c>
      <c r="P7561">
        <v>65</v>
      </c>
      <c r="Q7561">
        <f>G7561-P7561</f>
        <v>42184.81</v>
      </c>
      <c r="R7561" t="s">
        <v>1833</v>
      </c>
      <c r="S7561" t="s">
        <v>18</v>
      </c>
      <c r="T7561" t="s">
        <v>19</v>
      </c>
    </row>
    <row r="7562" spans="1:20" x14ac:dyDescent="0.35">
      <c r="A7562" t="s">
        <v>29</v>
      </c>
      <c r="B7562" t="s">
        <v>164</v>
      </c>
      <c r="C7562" t="s">
        <v>13</v>
      </c>
      <c r="D7562" t="s">
        <v>41</v>
      </c>
      <c r="E7562" t="s">
        <v>86</v>
      </c>
      <c r="F7562" t="s">
        <v>16</v>
      </c>
      <c r="G7562">
        <v>4019.72</v>
      </c>
      <c r="H7562" s="1">
        <v>43371</v>
      </c>
      <c r="I7562" t="str">
        <f t="shared" si="354"/>
        <v>28</v>
      </c>
      <c r="J7562" t="str">
        <f t="shared" si="355"/>
        <v>September</v>
      </c>
      <c r="K7562" t="str">
        <f t="shared" si="356"/>
        <v>2018</v>
      </c>
      <c r="L7562" s="15">
        <v>0.20833333333333334</v>
      </c>
      <c r="M7562">
        <f>HOUR(K7562:K19604)</f>
        <v>0</v>
      </c>
      <c r="N7562">
        <f>MINUTE(K7562:K19604)</f>
        <v>0</v>
      </c>
      <c r="O7562">
        <f>SECOND(K7562:K19604)</f>
        <v>0</v>
      </c>
      <c r="P7562">
        <v>173</v>
      </c>
      <c r="Q7562">
        <f>G7562-P7562</f>
        <v>3846.72</v>
      </c>
      <c r="R7562" t="s">
        <v>1833</v>
      </c>
      <c r="S7562" t="s">
        <v>18</v>
      </c>
      <c r="T7562" t="s">
        <v>19</v>
      </c>
    </row>
    <row r="7563" spans="1:20" x14ac:dyDescent="0.35">
      <c r="A7563" t="s">
        <v>29</v>
      </c>
      <c r="B7563" t="s">
        <v>205</v>
      </c>
      <c r="C7563" t="s">
        <v>13</v>
      </c>
      <c r="D7563" t="s">
        <v>41</v>
      </c>
      <c r="E7563" t="s">
        <v>81</v>
      </c>
      <c r="F7563" t="s">
        <v>24</v>
      </c>
      <c r="G7563">
        <v>7445.84</v>
      </c>
      <c r="H7563" s="1">
        <v>43371</v>
      </c>
      <c r="I7563" t="str">
        <f t="shared" si="354"/>
        <v>28</v>
      </c>
      <c r="J7563" t="str">
        <f t="shared" si="355"/>
        <v>September</v>
      </c>
      <c r="K7563" t="str">
        <f t="shared" si="356"/>
        <v>2018</v>
      </c>
      <c r="L7563" s="15">
        <v>0.25</v>
      </c>
      <c r="M7563">
        <f>HOUR(K7563:K19605)</f>
        <v>0</v>
      </c>
      <c r="N7563">
        <f>MINUTE(K7563:K19605)</f>
        <v>0</v>
      </c>
      <c r="O7563">
        <f>SECOND(K7563:K19605)</f>
        <v>0</v>
      </c>
      <c r="P7563">
        <v>148</v>
      </c>
      <c r="Q7563">
        <f>G7563-P7563</f>
        <v>7297.84</v>
      </c>
      <c r="R7563" t="s">
        <v>1833</v>
      </c>
      <c r="S7563" t="s">
        <v>18</v>
      </c>
      <c r="T7563" t="s">
        <v>19</v>
      </c>
    </row>
    <row r="7564" spans="1:20" x14ac:dyDescent="0.35">
      <c r="A7564" t="s">
        <v>29</v>
      </c>
      <c r="B7564" t="s">
        <v>302</v>
      </c>
      <c r="C7564" t="s">
        <v>13</v>
      </c>
      <c r="D7564" t="s">
        <v>31</v>
      </c>
      <c r="E7564" t="s">
        <v>303</v>
      </c>
      <c r="F7564" t="s">
        <v>24</v>
      </c>
      <c r="G7564">
        <v>9982.73</v>
      </c>
      <c r="H7564" s="1">
        <v>43371</v>
      </c>
      <c r="I7564" t="str">
        <f t="shared" si="354"/>
        <v>28</v>
      </c>
      <c r="J7564" t="str">
        <f t="shared" si="355"/>
        <v>September</v>
      </c>
      <c r="K7564" t="str">
        <f t="shared" si="356"/>
        <v>2018</v>
      </c>
      <c r="L7564" s="15">
        <v>0.25</v>
      </c>
      <c r="M7564">
        <f>HOUR(K7564:K19606)</f>
        <v>0</v>
      </c>
      <c r="N7564">
        <f>MINUTE(K7564:K19606)</f>
        <v>0</v>
      </c>
      <c r="O7564">
        <f>SECOND(K7564:K19606)</f>
        <v>0</v>
      </c>
      <c r="P7564">
        <v>28</v>
      </c>
      <c r="Q7564">
        <f>G7564-P7564</f>
        <v>9954.73</v>
      </c>
      <c r="R7564" t="s">
        <v>1833</v>
      </c>
      <c r="S7564" t="s">
        <v>18</v>
      </c>
      <c r="T7564" t="s">
        <v>19</v>
      </c>
    </row>
    <row r="7565" spans="1:20" x14ac:dyDescent="0.35">
      <c r="A7565" t="s">
        <v>29</v>
      </c>
      <c r="B7565" t="s">
        <v>92</v>
      </c>
      <c r="C7565" t="s">
        <v>13</v>
      </c>
      <c r="D7565" t="s">
        <v>31</v>
      </c>
      <c r="E7565" t="s">
        <v>93</v>
      </c>
      <c r="F7565" t="s">
        <v>16</v>
      </c>
      <c r="G7565">
        <v>5564.74</v>
      </c>
      <c r="H7565" s="1">
        <v>43371</v>
      </c>
      <c r="I7565" t="str">
        <f t="shared" si="354"/>
        <v>28</v>
      </c>
      <c r="J7565" t="str">
        <f t="shared" si="355"/>
        <v>September</v>
      </c>
      <c r="K7565" t="str">
        <f t="shared" si="356"/>
        <v>2018</v>
      </c>
      <c r="L7565" s="15">
        <v>0.25</v>
      </c>
      <c r="M7565">
        <f>HOUR(K7565:K19607)</f>
        <v>0</v>
      </c>
      <c r="N7565">
        <f>MINUTE(K7565:K19607)</f>
        <v>0</v>
      </c>
      <c r="O7565">
        <f>SECOND(K7565:K19607)</f>
        <v>0</v>
      </c>
      <c r="P7565">
        <v>28</v>
      </c>
      <c r="Q7565">
        <f>G7565-P7565</f>
        <v>5536.74</v>
      </c>
      <c r="R7565" t="s">
        <v>1833</v>
      </c>
      <c r="S7565" t="s">
        <v>18</v>
      </c>
      <c r="T7565" t="s">
        <v>19</v>
      </c>
    </row>
    <row r="7566" spans="1:20" x14ac:dyDescent="0.35">
      <c r="A7566" t="s">
        <v>29</v>
      </c>
      <c r="B7566" t="s">
        <v>77</v>
      </c>
      <c r="C7566" t="s">
        <v>13</v>
      </c>
      <c r="D7566" t="s">
        <v>31</v>
      </c>
      <c r="E7566" t="s">
        <v>78</v>
      </c>
      <c r="F7566" t="s">
        <v>16</v>
      </c>
      <c r="G7566">
        <v>10988.14</v>
      </c>
      <c r="H7566" s="1">
        <v>43371</v>
      </c>
      <c r="I7566" t="str">
        <f t="shared" si="354"/>
        <v>28</v>
      </c>
      <c r="J7566" t="str">
        <f t="shared" si="355"/>
        <v>September</v>
      </c>
      <c r="K7566" t="str">
        <f t="shared" si="356"/>
        <v>2018</v>
      </c>
      <c r="L7566" s="15">
        <v>0.25</v>
      </c>
      <c r="M7566">
        <f>HOUR(K7566:K19608)</f>
        <v>0</v>
      </c>
      <c r="N7566">
        <f>MINUTE(K7566:K19608)</f>
        <v>0</v>
      </c>
      <c r="O7566">
        <f>SECOND(K7566:K19608)</f>
        <v>0</v>
      </c>
      <c r="P7566">
        <v>160</v>
      </c>
      <c r="Q7566">
        <f>G7566-P7566</f>
        <v>10828.14</v>
      </c>
      <c r="R7566" t="s">
        <v>1833</v>
      </c>
      <c r="S7566" t="s">
        <v>18</v>
      </c>
      <c r="T7566" t="s">
        <v>19</v>
      </c>
    </row>
    <row r="7567" spans="1:20" x14ac:dyDescent="0.35">
      <c r="A7567" t="s">
        <v>11</v>
      </c>
      <c r="B7567" t="s">
        <v>77</v>
      </c>
      <c r="C7567" t="s">
        <v>13</v>
      </c>
      <c r="D7567" t="s">
        <v>20</v>
      </c>
      <c r="E7567" t="s">
        <v>78</v>
      </c>
      <c r="F7567" t="s">
        <v>16</v>
      </c>
      <c r="G7567">
        <v>11148.14</v>
      </c>
      <c r="H7567" s="1">
        <v>43371</v>
      </c>
      <c r="I7567" t="str">
        <f t="shared" si="354"/>
        <v>28</v>
      </c>
      <c r="J7567" t="str">
        <f t="shared" si="355"/>
        <v>September</v>
      </c>
      <c r="K7567" t="str">
        <f t="shared" si="356"/>
        <v>2018</v>
      </c>
      <c r="L7567" s="15">
        <v>0.25276620370370367</v>
      </c>
      <c r="M7567">
        <f>HOUR(K7567:K19609)</f>
        <v>0</v>
      </c>
      <c r="N7567">
        <f>MINUTE(K7567:K19609)</f>
        <v>0</v>
      </c>
      <c r="O7567">
        <f>SECOND(K7567:K19609)</f>
        <v>0</v>
      </c>
      <c r="P7567">
        <v>20.58</v>
      </c>
      <c r="Q7567">
        <f>G7567-P7567</f>
        <v>11127.56</v>
      </c>
      <c r="R7567" t="s">
        <v>1581</v>
      </c>
      <c r="S7567" t="s">
        <v>18</v>
      </c>
      <c r="T7567" t="s">
        <v>19</v>
      </c>
    </row>
    <row r="7568" spans="1:20" x14ac:dyDescent="0.35">
      <c r="A7568" t="s">
        <v>29</v>
      </c>
      <c r="B7568" t="s">
        <v>47</v>
      </c>
      <c r="C7568" t="s">
        <v>13</v>
      </c>
      <c r="D7568" t="s">
        <v>31</v>
      </c>
      <c r="E7568" t="s">
        <v>48</v>
      </c>
      <c r="F7568" t="s">
        <v>24</v>
      </c>
      <c r="G7568">
        <v>15178.52</v>
      </c>
      <c r="H7568" s="1">
        <v>43371</v>
      </c>
      <c r="I7568" t="str">
        <f t="shared" si="354"/>
        <v>28</v>
      </c>
      <c r="J7568" t="str">
        <f t="shared" si="355"/>
        <v>September</v>
      </c>
      <c r="K7568" t="str">
        <f t="shared" si="356"/>
        <v>2018</v>
      </c>
      <c r="L7568" s="15">
        <v>0.29166666666666669</v>
      </c>
      <c r="M7568">
        <f>HOUR(K7568:K19610)</f>
        <v>0</v>
      </c>
      <c r="N7568">
        <f>MINUTE(K7568:K19610)</f>
        <v>0</v>
      </c>
      <c r="O7568">
        <f>SECOND(K7568:K19610)</f>
        <v>0</v>
      </c>
      <c r="P7568">
        <v>17</v>
      </c>
      <c r="Q7568">
        <f>G7568-P7568</f>
        <v>15161.52</v>
      </c>
      <c r="R7568" t="s">
        <v>1833</v>
      </c>
      <c r="S7568" t="s">
        <v>18</v>
      </c>
      <c r="T7568" t="s">
        <v>19</v>
      </c>
    </row>
    <row r="7569" spans="1:20" x14ac:dyDescent="0.35">
      <c r="A7569" t="s">
        <v>11</v>
      </c>
      <c r="B7569" t="s">
        <v>25</v>
      </c>
      <c r="C7569" t="s">
        <v>13</v>
      </c>
      <c r="D7569" t="s">
        <v>20</v>
      </c>
      <c r="E7569" t="s">
        <v>26</v>
      </c>
      <c r="F7569" t="s">
        <v>16</v>
      </c>
      <c r="G7569">
        <v>4043.26</v>
      </c>
      <c r="H7569" s="1">
        <v>43371</v>
      </c>
      <c r="I7569" t="str">
        <f t="shared" si="354"/>
        <v>28</v>
      </c>
      <c r="J7569" t="str">
        <f t="shared" si="355"/>
        <v>September</v>
      </c>
      <c r="K7569" t="str">
        <f t="shared" si="356"/>
        <v>2018</v>
      </c>
      <c r="L7569" s="15">
        <v>0.29562499999999997</v>
      </c>
      <c r="M7569">
        <f>HOUR(K7569:K19611)</f>
        <v>0</v>
      </c>
      <c r="N7569">
        <f>MINUTE(K7569:K19611)</f>
        <v>0</v>
      </c>
      <c r="O7569">
        <f>SECOND(K7569:K19611)</f>
        <v>0</v>
      </c>
      <c r="P7569">
        <v>6.71</v>
      </c>
      <c r="Q7569">
        <f>G7569-P7569</f>
        <v>4036.55</v>
      </c>
      <c r="R7569" t="s">
        <v>1582</v>
      </c>
      <c r="S7569" t="s">
        <v>18</v>
      </c>
      <c r="T7569" t="s">
        <v>19</v>
      </c>
    </row>
    <row r="7570" spans="1:20" x14ac:dyDescent="0.35">
      <c r="A7570" t="s">
        <v>11</v>
      </c>
      <c r="B7570" t="s">
        <v>77</v>
      </c>
      <c r="C7570" t="s">
        <v>13</v>
      </c>
      <c r="D7570" t="s">
        <v>20</v>
      </c>
      <c r="E7570" t="s">
        <v>78</v>
      </c>
      <c r="F7570" t="s">
        <v>16</v>
      </c>
      <c r="G7570">
        <v>10971.65</v>
      </c>
      <c r="H7570" s="1">
        <v>43371</v>
      </c>
      <c r="I7570" t="str">
        <f t="shared" si="354"/>
        <v>28</v>
      </c>
      <c r="J7570" t="str">
        <f t="shared" si="355"/>
        <v>September</v>
      </c>
      <c r="K7570" t="str">
        <f t="shared" si="356"/>
        <v>2018</v>
      </c>
      <c r="L7570" s="15">
        <v>0.32042824074074078</v>
      </c>
      <c r="M7570">
        <f>HOUR(K7570:K19612)</f>
        <v>0</v>
      </c>
      <c r="N7570">
        <f>MINUTE(K7570:K19612)</f>
        <v>0</v>
      </c>
      <c r="O7570">
        <f>SECOND(K7570:K19612)</f>
        <v>0</v>
      </c>
      <c r="P7570">
        <v>16.489999999999998</v>
      </c>
      <c r="Q7570">
        <f>G7570-P7570</f>
        <v>10955.16</v>
      </c>
      <c r="R7570" t="s">
        <v>906</v>
      </c>
      <c r="S7570" t="s">
        <v>18</v>
      </c>
      <c r="T7570" t="s">
        <v>19</v>
      </c>
    </row>
    <row r="7571" spans="1:20" x14ac:dyDescent="0.35">
      <c r="A7571" t="s">
        <v>29</v>
      </c>
      <c r="B7571" t="s">
        <v>85</v>
      </c>
      <c r="C7571" t="s">
        <v>13</v>
      </c>
      <c r="D7571" t="s">
        <v>31</v>
      </c>
      <c r="E7571" t="s">
        <v>86</v>
      </c>
      <c r="F7571" t="s">
        <v>16</v>
      </c>
      <c r="G7571">
        <v>25681.82</v>
      </c>
      <c r="H7571" s="1">
        <v>43371</v>
      </c>
      <c r="I7571" t="str">
        <f t="shared" si="354"/>
        <v>28</v>
      </c>
      <c r="J7571" t="str">
        <f t="shared" si="355"/>
        <v>September</v>
      </c>
      <c r="K7571" t="str">
        <f t="shared" si="356"/>
        <v>2018</v>
      </c>
      <c r="L7571" s="15">
        <v>0.33333333333333331</v>
      </c>
      <c r="M7571">
        <f>HOUR(K7571:K19613)</f>
        <v>0</v>
      </c>
      <c r="N7571">
        <f>MINUTE(K7571:K19613)</f>
        <v>0</v>
      </c>
      <c r="O7571">
        <f>SECOND(K7571:K19613)</f>
        <v>0</v>
      </c>
      <c r="P7571">
        <v>177</v>
      </c>
      <c r="Q7571">
        <f>G7571-P7571</f>
        <v>25504.82</v>
      </c>
      <c r="R7571" t="s">
        <v>1833</v>
      </c>
      <c r="S7571" t="s">
        <v>18</v>
      </c>
      <c r="T7571" t="s">
        <v>19</v>
      </c>
    </row>
    <row r="7572" spans="1:20" x14ac:dyDescent="0.35">
      <c r="A7572" t="s">
        <v>29</v>
      </c>
      <c r="B7572" t="s">
        <v>331</v>
      </c>
      <c r="C7572" t="s">
        <v>13</v>
      </c>
      <c r="D7572" t="s">
        <v>31</v>
      </c>
      <c r="E7572" t="s">
        <v>332</v>
      </c>
      <c r="F7572" t="s">
        <v>24</v>
      </c>
      <c r="G7572">
        <v>14243.73</v>
      </c>
      <c r="H7572" s="1">
        <v>43371</v>
      </c>
      <c r="I7572" t="str">
        <f t="shared" si="354"/>
        <v>28</v>
      </c>
      <c r="J7572" t="str">
        <f t="shared" si="355"/>
        <v>September</v>
      </c>
      <c r="K7572" t="str">
        <f t="shared" si="356"/>
        <v>2018</v>
      </c>
      <c r="L7572" s="15">
        <v>0.33333333333333331</v>
      </c>
      <c r="M7572">
        <f>HOUR(K7572:K19614)</f>
        <v>0</v>
      </c>
      <c r="N7572">
        <f>MINUTE(K7572:K19614)</f>
        <v>0</v>
      </c>
      <c r="O7572">
        <f>SECOND(K7572:K19614)</f>
        <v>0</v>
      </c>
      <c r="P7572">
        <v>93</v>
      </c>
      <c r="Q7572">
        <f>G7572-P7572</f>
        <v>14150.73</v>
      </c>
      <c r="R7572" t="s">
        <v>1833</v>
      </c>
      <c r="S7572" t="s">
        <v>18</v>
      </c>
      <c r="T7572" t="s">
        <v>19</v>
      </c>
    </row>
    <row r="7573" spans="1:20" x14ac:dyDescent="0.35">
      <c r="A7573" t="s">
        <v>11</v>
      </c>
      <c r="B7573" t="s">
        <v>22</v>
      </c>
      <c r="C7573" t="s">
        <v>13</v>
      </c>
      <c r="D7573" t="s">
        <v>20</v>
      </c>
      <c r="E7573" t="s">
        <v>23</v>
      </c>
      <c r="F7573" t="s">
        <v>24</v>
      </c>
      <c r="G7573">
        <v>974.88</v>
      </c>
      <c r="H7573" s="1">
        <v>43371</v>
      </c>
      <c r="I7573" t="str">
        <f t="shared" si="354"/>
        <v>28</v>
      </c>
      <c r="J7573" t="str">
        <f t="shared" si="355"/>
        <v>September</v>
      </c>
      <c r="K7573" t="str">
        <f t="shared" si="356"/>
        <v>2018</v>
      </c>
      <c r="L7573" s="15">
        <v>0.33656250000000004</v>
      </c>
      <c r="M7573">
        <f>HOUR(K7573:K19615)</f>
        <v>0</v>
      </c>
      <c r="N7573">
        <f>MINUTE(K7573:K19615)</f>
        <v>0</v>
      </c>
      <c r="O7573">
        <f>SECOND(K7573:K19615)</f>
        <v>0</v>
      </c>
      <c r="P7573">
        <v>5.43</v>
      </c>
      <c r="Q7573">
        <f>G7573-P7573</f>
        <v>969.45</v>
      </c>
      <c r="R7573" t="s">
        <v>123</v>
      </c>
      <c r="S7573" t="s">
        <v>18</v>
      </c>
      <c r="T7573" t="s">
        <v>19</v>
      </c>
    </row>
    <row r="7574" spans="1:20" x14ac:dyDescent="0.35">
      <c r="A7574" t="s">
        <v>11</v>
      </c>
      <c r="B7574" t="s">
        <v>182</v>
      </c>
      <c r="C7574" t="s">
        <v>13</v>
      </c>
      <c r="D7574" t="s">
        <v>14</v>
      </c>
      <c r="E7574" t="s">
        <v>183</v>
      </c>
      <c r="F7574" t="s">
        <v>24</v>
      </c>
      <c r="G7574">
        <v>11340.14</v>
      </c>
      <c r="H7574" s="1">
        <v>43371</v>
      </c>
      <c r="I7574" t="str">
        <f t="shared" si="354"/>
        <v>28</v>
      </c>
      <c r="J7574" t="str">
        <f t="shared" si="355"/>
        <v>September</v>
      </c>
      <c r="K7574" t="str">
        <f t="shared" si="356"/>
        <v>2018</v>
      </c>
      <c r="L7574" s="15">
        <v>0.34331018518518519</v>
      </c>
      <c r="M7574">
        <f>HOUR(K7574:K19616)</f>
        <v>0</v>
      </c>
      <c r="N7574">
        <f>MINUTE(K7574:K19616)</f>
        <v>0</v>
      </c>
      <c r="O7574">
        <f>SECOND(K7574:K19616)</f>
        <v>0</v>
      </c>
      <c r="P7574">
        <v>109.23</v>
      </c>
      <c r="Q7574">
        <f>G7574-P7574</f>
        <v>11230.91</v>
      </c>
      <c r="R7574" t="s">
        <v>250</v>
      </c>
      <c r="S7574" t="s">
        <v>18</v>
      </c>
      <c r="T7574" t="s">
        <v>19</v>
      </c>
    </row>
    <row r="7575" spans="1:20" x14ac:dyDescent="0.35">
      <c r="A7575" t="s">
        <v>11</v>
      </c>
      <c r="B7575" t="s">
        <v>128</v>
      </c>
      <c r="C7575" t="s">
        <v>13</v>
      </c>
      <c r="D7575" t="s">
        <v>14</v>
      </c>
      <c r="E7575" t="s">
        <v>129</v>
      </c>
      <c r="F7575" t="s">
        <v>24</v>
      </c>
      <c r="G7575">
        <v>64171.17</v>
      </c>
      <c r="H7575" s="1">
        <v>43371</v>
      </c>
      <c r="I7575" t="str">
        <f t="shared" si="354"/>
        <v>28</v>
      </c>
      <c r="J7575" t="str">
        <f t="shared" si="355"/>
        <v>September</v>
      </c>
      <c r="K7575" t="str">
        <f t="shared" si="356"/>
        <v>2018</v>
      </c>
      <c r="L7575" s="15">
        <v>0.3500462962962963</v>
      </c>
      <c r="M7575">
        <f>HOUR(K7575:K19617)</f>
        <v>0</v>
      </c>
      <c r="N7575">
        <f>MINUTE(K7575:K19617)</f>
        <v>0</v>
      </c>
      <c r="O7575">
        <f>SECOND(K7575:K19617)</f>
        <v>0</v>
      </c>
      <c r="P7575">
        <v>37.15</v>
      </c>
      <c r="Q7575">
        <f>G7575-P7575</f>
        <v>64134.02</v>
      </c>
      <c r="R7575" t="s">
        <v>340</v>
      </c>
      <c r="S7575" t="s">
        <v>18</v>
      </c>
      <c r="T7575" t="s">
        <v>19</v>
      </c>
    </row>
    <row r="7576" spans="1:20" x14ac:dyDescent="0.35">
      <c r="A7576" t="s">
        <v>11</v>
      </c>
      <c r="B7576" t="s">
        <v>377</v>
      </c>
      <c r="C7576" t="s">
        <v>13</v>
      </c>
      <c r="D7576" t="s">
        <v>14</v>
      </c>
      <c r="E7576" t="s">
        <v>378</v>
      </c>
      <c r="F7576" t="s">
        <v>24</v>
      </c>
      <c r="G7576">
        <v>10765.3</v>
      </c>
      <c r="H7576" s="1">
        <v>43371</v>
      </c>
      <c r="I7576" t="str">
        <f t="shared" si="354"/>
        <v>28</v>
      </c>
      <c r="J7576" t="str">
        <f t="shared" si="355"/>
        <v>September</v>
      </c>
      <c r="K7576" t="str">
        <f t="shared" si="356"/>
        <v>2018</v>
      </c>
      <c r="L7576" s="15">
        <v>0.3567939814814815</v>
      </c>
      <c r="M7576">
        <f>HOUR(K7576:K19618)</f>
        <v>0</v>
      </c>
      <c r="N7576">
        <f>MINUTE(K7576:K19618)</f>
        <v>0</v>
      </c>
      <c r="O7576">
        <f>SECOND(K7576:K19618)</f>
        <v>0</v>
      </c>
      <c r="P7576">
        <v>27.04</v>
      </c>
      <c r="Q7576">
        <f>G7576-P7576</f>
        <v>10738.259999999998</v>
      </c>
      <c r="R7576" t="s">
        <v>426</v>
      </c>
      <c r="S7576" t="s">
        <v>18</v>
      </c>
      <c r="T7576" t="s">
        <v>19</v>
      </c>
    </row>
    <row r="7577" spans="1:20" x14ac:dyDescent="0.35">
      <c r="A7577" t="s">
        <v>11</v>
      </c>
      <c r="B7577" t="s">
        <v>12</v>
      </c>
      <c r="C7577" t="s">
        <v>13</v>
      </c>
      <c r="D7577" t="s">
        <v>20</v>
      </c>
      <c r="E7577" t="s">
        <v>15</v>
      </c>
      <c r="F7577" t="s">
        <v>16</v>
      </c>
      <c r="G7577">
        <v>3238.18</v>
      </c>
      <c r="H7577" s="1">
        <v>43371</v>
      </c>
      <c r="I7577" t="str">
        <f t="shared" si="354"/>
        <v>28</v>
      </c>
      <c r="J7577" t="str">
        <f t="shared" si="355"/>
        <v>September</v>
      </c>
      <c r="K7577" t="str">
        <f t="shared" si="356"/>
        <v>2018</v>
      </c>
      <c r="L7577" s="15">
        <v>0.36353009259259261</v>
      </c>
      <c r="M7577">
        <f>HOUR(K7577:K19619)</f>
        <v>0</v>
      </c>
      <c r="N7577">
        <f>MINUTE(K7577:K19619)</f>
        <v>0</v>
      </c>
      <c r="O7577">
        <f>SECOND(K7577:K19619)</f>
        <v>0</v>
      </c>
      <c r="P7577">
        <v>16.73</v>
      </c>
      <c r="Q7577">
        <f>G7577-P7577</f>
        <v>3221.45</v>
      </c>
      <c r="R7577" t="s">
        <v>1583</v>
      </c>
      <c r="S7577" t="s">
        <v>18</v>
      </c>
      <c r="T7577" t="s">
        <v>19</v>
      </c>
    </row>
    <row r="7578" spans="1:20" x14ac:dyDescent="0.35">
      <c r="A7578" t="s">
        <v>11</v>
      </c>
      <c r="B7578" t="s">
        <v>85</v>
      </c>
      <c r="C7578" t="s">
        <v>13</v>
      </c>
      <c r="D7578" t="s">
        <v>20</v>
      </c>
      <c r="E7578" t="s">
        <v>86</v>
      </c>
      <c r="F7578" t="s">
        <v>16</v>
      </c>
      <c r="G7578">
        <v>25858.82</v>
      </c>
      <c r="H7578" s="1">
        <v>43371</v>
      </c>
      <c r="I7578" t="str">
        <f t="shared" si="354"/>
        <v>28</v>
      </c>
      <c r="J7578" t="str">
        <f t="shared" si="355"/>
        <v>September</v>
      </c>
      <c r="K7578" t="str">
        <f t="shared" si="356"/>
        <v>2018</v>
      </c>
      <c r="L7578" s="15">
        <v>0.37027777777777776</v>
      </c>
      <c r="M7578">
        <f>HOUR(K7578:K19620)</f>
        <v>0</v>
      </c>
      <c r="N7578">
        <f>MINUTE(K7578:K19620)</f>
        <v>0</v>
      </c>
      <c r="O7578">
        <f>SECOND(K7578:K19620)</f>
        <v>0</v>
      </c>
      <c r="P7578">
        <v>16.96</v>
      </c>
      <c r="Q7578">
        <f>G7578-P7578</f>
        <v>25841.86</v>
      </c>
      <c r="R7578" t="s">
        <v>627</v>
      </c>
      <c r="S7578" t="s">
        <v>18</v>
      </c>
      <c r="T7578" t="s">
        <v>19</v>
      </c>
    </row>
    <row r="7579" spans="1:20" x14ac:dyDescent="0.35">
      <c r="A7579" t="s">
        <v>29</v>
      </c>
      <c r="B7579" t="s">
        <v>108</v>
      </c>
      <c r="C7579" t="s">
        <v>13</v>
      </c>
      <c r="D7579" t="s">
        <v>31</v>
      </c>
      <c r="E7579" t="s">
        <v>81</v>
      </c>
      <c r="F7579" t="s">
        <v>24</v>
      </c>
      <c r="G7579">
        <v>9048.85</v>
      </c>
      <c r="H7579" s="1">
        <v>43371</v>
      </c>
      <c r="I7579" t="str">
        <f t="shared" si="354"/>
        <v>28</v>
      </c>
      <c r="J7579" t="str">
        <f t="shared" si="355"/>
        <v>September</v>
      </c>
      <c r="K7579" t="str">
        <f t="shared" si="356"/>
        <v>2018</v>
      </c>
      <c r="L7579" s="15">
        <v>0.375</v>
      </c>
      <c r="M7579">
        <f>HOUR(K7579:K19621)</f>
        <v>0</v>
      </c>
      <c r="N7579">
        <f>MINUTE(K7579:K19621)</f>
        <v>0</v>
      </c>
      <c r="O7579">
        <f>SECOND(K7579:K19621)</f>
        <v>0</v>
      </c>
      <c r="P7579">
        <v>106</v>
      </c>
      <c r="Q7579">
        <f>G7579-P7579</f>
        <v>8942.85</v>
      </c>
      <c r="R7579" t="s">
        <v>1833</v>
      </c>
      <c r="S7579" t="s">
        <v>18</v>
      </c>
      <c r="T7579" t="s">
        <v>19</v>
      </c>
    </row>
    <row r="7580" spans="1:20" x14ac:dyDescent="0.35">
      <c r="A7580" t="s">
        <v>11</v>
      </c>
      <c r="B7580" t="s">
        <v>12</v>
      </c>
      <c r="C7580" t="s">
        <v>13</v>
      </c>
      <c r="D7580" t="s">
        <v>14</v>
      </c>
      <c r="E7580" t="s">
        <v>15</v>
      </c>
      <c r="F7580" t="s">
        <v>16</v>
      </c>
      <c r="G7580">
        <v>3227.19</v>
      </c>
      <c r="H7580" s="1">
        <v>43371</v>
      </c>
      <c r="I7580" t="str">
        <f t="shared" si="354"/>
        <v>28</v>
      </c>
      <c r="J7580" t="str">
        <f t="shared" si="355"/>
        <v>September</v>
      </c>
      <c r="K7580" t="str">
        <f t="shared" si="356"/>
        <v>2018</v>
      </c>
      <c r="L7580" s="15">
        <v>0.37618055555555557</v>
      </c>
      <c r="M7580">
        <f>HOUR(K7580:K19622)</f>
        <v>0</v>
      </c>
      <c r="N7580">
        <f>MINUTE(K7580:K19622)</f>
        <v>0</v>
      </c>
      <c r="O7580">
        <f>SECOND(K7580:K19622)</f>
        <v>0</v>
      </c>
      <c r="P7580">
        <v>10.99</v>
      </c>
      <c r="Q7580">
        <f>G7580-P7580</f>
        <v>3216.2000000000003</v>
      </c>
      <c r="R7580" t="s">
        <v>946</v>
      </c>
      <c r="S7580" t="s">
        <v>18</v>
      </c>
      <c r="T7580" t="s">
        <v>19</v>
      </c>
    </row>
    <row r="7581" spans="1:20" x14ac:dyDescent="0.35">
      <c r="A7581" t="s">
        <v>11</v>
      </c>
      <c r="B7581" t="s">
        <v>22</v>
      </c>
      <c r="C7581" t="s">
        <v>13</v>
      </c>
      <c r="D7581" t="s">
        <v>14</v>
      </c>
      <c r="E7581" t="s">
        <v>23</v>
      </c>
      <c r="F7581" t="s">
        <v>24</v>
      </c>
      <c r="G7581">
        <v>958.68</v>
      </c>
      <c r="H7581" s="1">
        <v>43371</v>
      </c>
      <c r="I7581" t="str">
        <f t="shared" si="354"/>
        <v>28</v>
      </c>
      <c r="J7581" t="str">
        <f t="shared" si="355"/>
        <v>September</v>
      </c>
      <c r="K7581" t="str">
        <f t="shared" si="356"/>
        <v>2018</v>
      </c>
      <c r="L7581" s="15">
        <v>0.38012731481481482</v>
      </c>
      <c r="M7581">
        <f>HOUR(K7581:K19623)</f>
        <v>0</v>
      </c>
      <c r="N7581">
        <f>MINUTE(K7581:K19623)</f>
        <v>0</v>
      </c>
      <c r="O7581">
        <f>SECOND(K7581:K19623)</f>
        <v>0</v>
      </c>
      <c r="P7581">
        <v>16.2</v>
      </c>
      <c r="Q7581">
        <f>G7581-P7581</f>
        <v>942.4799999999999</v>
      </c>
      <c r="R7581" t="s">
        <v>222</v>
      </c>
      <c r="S7581" t="s">
        <v>18</v>
      </c>
      <c r="T7581" t="s">
        <v>19</v>
      </c>
    </row>
    <row r="7582" spans="1:20" x14ac:dyDescent="0.35">
      <c r="A7582" t="s">
        <v>11</v>
      </c>
      <c r="B7582" t="s">
        <v>12</v>
      </c>
      <c r="C7582" t="s">
        <v>13</v>
      </c>
      <c r="D7582" t="s">
        <v>20</v>
      </c>
      <c r="E7582" t="s">
        <v>15</v>
      </c>
      <c r="F7582" t="s">
        <v>16</v>
      </c>
      <c r="G7582">
        <v>3217.51</v>
      </c>
      <c r="H7582" s="1">
        <v>43371</v>
      </c>
      <c r="I7582" t="str">
        <f t="shared" si="354"/>
        <v>28</v>
      </c>
      <c r="J7582" t="str">
        <f t="shared" si="355"/>
        <v>September</v>
      </c>
      <c r="K7582" t="str">
        <f t="shared" si="356"/>
        <v>2018</v>
      </c>
      <c r="L7582" s="15">
        <v>0.38407407407407407</v>
      </c>
      <c r="M7582">
        <f>HOUR(K7582:K19624)</f>
        <v>0</v>
      </c>
      <c r="N7582">
        <f>MINUTE(K7582:K19624)</f>
        <v>0</v>
      </c>
      <c r="O7582">
        <f>SECOND(K7582:K19624)</f>
        <v>0</v>
      </c>
      <c r="P7582">
        <v>9.68</v>
      </c>
      <c r="Q7582">
        <f>G7582-P7582</f>
        <v>3207.8300000000004</v>
      </c>
      <c r="R7582" t="s">
        <v>715</v>
      </c>
      <c r="S7582" t="s">
        <v>18</v>
      </c>
      <c r="T7582" t="s">
        <v>19</v>
      </c>
    </row>
    <row r="7583" spans="1:20" x14ac:dyDescent="0.35">
      <c r="A7583" t="s">
        <v>11</v>
      </c>
      <c r="B7583" t="s">
        <v>336</v>
      </c>
      <c r="C7583" t="s">
        <v>13</v>
      </c>
      <c r="D7583" t="s">
        <v>20</v>
      </c>
      <c r="E7583" t="s">
        <v>337</v>
      </c>
      <c r="F7583" t="s">
        <v>16</v>
      </c>
      <c r="G7583">
        <v>8154.07</v>
      </c>
      <c r="H7583" s="1">
        <v>43371</v>
      </c>
      <c r="I7583" t="str">
        <f t="shared" si="354"/>
        <v>28</v>
      </c>
      <c r="J7583" t="str">
        <f t="shared" si="355"/>
        <v>September</v>
      </c>
      <c r="K7583" t="str">
        <f t="shared" si="356"/>
        <v>2018</v>
      </c>
      <c r="L7583" s="15">
        <v>0.38800925925925928</v>
      </c>
      <c r="M7583">
        <f>HOUR(K7583:K19625)</f>
        <v>0</v>
      </c>
      <c r="N7583">
        <f>MINUTE(K7583:K19625)</f>
        <v>0</v>
      </c>
      <c r="O7583">
        <f>SECOND(K7583:K19625)</f>
        <v>0</v>
      </c>
      <c r="P7583">
        <v>55.26</v>
      </c>
      <c r="Q7583">
        <f>G7583-P7583</f>
        <v>8098.8099999999995</v>
      </c>
      <c r="R7583" t="s">
        <v>1584</v>
      </c>
      <c r="S7583" t="s">
        <v>18</v>
      </c>
      <c r="T7583" t="s">
        <v>19</v>
      </c>
    </row>
    <row r="7584" spans="1:20" x14ac:dyDescent="0.35">
      <c r="A7584" t="s">
        <v>11</v>
      </c>
      <c r="B7584" t="s">
        <v>211</v>
      </c>
      <c r="C7584" t="s">
        <v>13</v>
      </c>
      <c r="D7584" t="s">
        <v>14</v>
      </c>
      <c r="E7584" t="s">
        <v>212</v>
      </c>
      <c r="F7584" t="s">
        <v>16</v>
      </c>
      <c r="G7584">
        <v>5573.31</v>
      </c>
      <c r="H7584" s="1">
        <v>43371</v>
      </c>
      <c r="I7584" t="str">
        <f t="shared" si="354"/>
        <v>28</v>
      </c>
      <c r="J7584" t="str">
        <f t="shared" si="355"/>
        <v>September</v>
      </c>
      <c r="K7584" t="str">
        <f t="shared" si="356"/>
        <v>2018</v>
      </c>
      <c r="L7584" s="15">
        <v>0.39195601851851852</v>
      </c>
      <c r="M7584">
        <f>HOUR(K7584:K19626)</f>
        <v>0</v>
      </c>
      <c r="N7584">
        <f>MINUTE(K7584:K19626)</f>
        <v>0</v>
      </c>
      <c r="O7584">
        <f>SECOND(K7584:K19626)</f>
        <v>0</v>
      </c>
      <c r="P7584">
        <v>22.26</v>
      </c>
      <c r="Q7584">
        <f>G7584-P7584</f>
        <v>5551.05</v>
      </c>
      <c r="R7584" t="s">
        <v>1121</v>
      </c>
      <c r="S7584" t="s">
        <v>18</v>
      </c>
      <c r="T7584" t="s">
        <v>19</v>
      </c>
    </row>
    <row r="7585" spans="1:20" x14ac:dyDescent="0.35">
      <c r="A7585" t="s">
        <v>11</v>
      </c>
      <c r="B7585" t="s">
        <v>143</v>
      </c>
      <c r="C7585" t="s">
        <v>13</v>
      </c>
      <c r="D7585" t="s">
        <v>14</v>
      </c>
      <c r="E7585" t="s">
        <v>144</v>
      </c>
      <c r="F7585" t="s">
        <v>24</v>
      </c>
      <c r="G7585">
        <v>42232.9</v>
      </c>
      <c r="H7585" s="1">
        <v>43371</v>
      </c>
      <c r="I7585" t="str">
        <f t="shared" si="354"/>
        <v>28</v>
      </c>
      <c r="J7585" t="str">
        <f t="shared" si="355"/>
        <v>September</v>
      </c>
      <c r="K7585" t="str">
        <f t="shared" si="356"/>
        <v>2018</v>
      </c>
      <c r="L7585" s="15">
        <v>0.39590277777777777</v>
      </c>
      <c r="M7585">
        <f>HOUR(K7585:K19627)</f>
        <v>0</v>
      </c>
      <c r="N7585">
        <f>MINUTE(K7585:K19627)</f>
        <v>0</v>
      </c>
      <c r="O7585">
        <f>SECOND(K7585:K19627)</f>
        <v>0</v>
      </c>
      <c r="P7585">
        <v>16.91</v>
      </c>
      <c r="Q7585">
        <f>G7585-P7585</f>
        <v>42215.99</v>
      </c>
      <c r="R7585" t="s">
        <v>1148</v>
      </c>
      <c r="S7585" t="s">
        <v>18</v>
      </c>
      <c r="T7585" t="s">
        <v>19</v>
      </c>
    </row>
    <row r="7586" spans="1:20" x14ac:dyDescent="0.35">
      <c r="A7586" t="s">
        <v>11</v>
      </c>
      <c r="B7586" t="s">
        <v>12</v>
      </c>
      <c r="C7586" t="s">
        <v>13</v>
      </c>
      <c r="D7586" t="s">
        <v>20</v>
      </c>
      <c r="E7586" t="s">
        <v>15</v>
      </c>
      <c r="F7586" t="s">
        <v>16</v>
      </c>
      <c r="G7586">
        <v>3211.8</v>
      </c>
      <c r="H7586" s="1">
        <v>43371</v>
      </c>
      <c r="I7586" t="str">
        <f t="shared" si="354"/>
        <v>28</v>
      </c>
      <c r="J7586" t="str">
        <f t="shared" si="355"/>
        <v>September</v>
      </c>
      <c r="K7586" t="str">
        <f t="shared" si="356"/>
        <v>2018</v>
      </c>
      <c r="L7586" s="15">
        <v>0.39984953703703702</v>
      </c>
      <c r="M7586">
        <f>HOUR(K7586:K19628)</f>
        <v>0</v>
      </c>
      <c r="N7586">
        <f>MINUTE(K7586:K19628)</f>
        <v>0</v>
      </c>
      <c r="O7586">
        <f>SECOND(K7586:K19628)</f>
        <v>0</v>
      </c>
      <c r="P7586">
        <v>5.71</v>
      </c>
      <c r="Q7586">
        <f>G7586-P7586</f>
        <v>3206.09</v>
      </c>
      <c r="R7586" t="s">
        <v>434</v>
      </c>
      <c r="S7586" t="s">
        <v>18</v>
      </c>
      <c r="T7586" t="s">
        <v>19</v>
      </c>
    </row>
    <row r="7587" spans="1:20" x14ac:dyDescent="0.35">
      <c r="A7587" t="s">
        <v>11</v>
      </c>
      <c r="B7587" t="s">
        <v>65</v>
      </c>
      <c r="C7587" t="s">
        <v>13</v>
      </c>
      <c r="D7587" t="s">
        <v>20</v>
      </c>
      <c r="E7587" t="s">
        <v>66</v>
      </c>
      <c r="F7587" t="s">
        <v>16</v>
      </c>
      <c r="G7587">
        <v>5181.88</v>
      </c>
      <c r="H7587" s="1">
        <v>43371</v>
      </c>
      <c r="I7587" t="str">
        <f t="shared" si="354"/>
        <v>28</v>
      </c>
      <c r="J7587" t="str">
        <f t="shared" si="355"/>
        <v>September</v>
      </c>
      <c r="K7587" t="str">
        <f t="shared" si="356"/>
        <v>2018</v>
      </c>
      <c r="L7587" s="15">
        <v>0.40379629629629626</v>
      </c>
      <c r="M7587">
        <f>HOUR(K7587:K19629)</f>
        <v>0</v>
      </c>
      <c r="N7587">
        <f>MINUTE(K7587:K19629)</f>
        <v>0</v>
      </c>
      <c r="O7587">
        <f>SECOND(K7587:K19629)</f>
        <v>0</v>
      </c>
      <c r="P7587">
        <v>40.130000000000003</v>
      </c>
      <c r="Q7587">
        <f>G7587-P7587</f>
        <v>5141.75</v>
      </c>
      <c r="R7587" t="s">
        <v>1384</v>
      </c>
      <c r="S7587" t="s">
        <v>18</v>
      </c>
      <c r="T7587" t="s">
        <v>19</v>
      </c>
    </row>
    <row r="7588" spans="1:20" x14ac:dyDescent="0.35">
      <c r="A7588" t="s">
        <v>11</v>
      </c>
      <c r="B7588" t="s">
        <v>47</v>
      </c>
      <c r="C7588" t="s">
        <v>13</v>
      </c>
      <c r="D7588" t="s">
        <v>14</v>
      </c>
      <c r="E7588" t="s">
        <v>48</v>
      </c>
      <c r="F7588" t="s">
        <v>24</v>
      </c>
      <c r="G7588">
        <v>15144.15</v>
      </c>
      <c r="H7588" s="1">
        <v>43371</v>
      </c>
      <c r="I7588" t="str">
        <f t="shared" si="354"/>
        <v>28</v>
      </c>
      <c r="J7588" t="str">
        <f t="shared" si="355"/>
        <v>September</v>
      </c>
      <c r="K7588" t="str">
        <f t="shared" si="356"/>
        <v>2018</v>
      </c>
      <c r="L7588" s="15">
        <v>0.40774305555555551</v>
      </c>
      <c r="M7588">
        <f>HOUR(K7588:K19630)</f>
        <v>0</v>
      </c>
      <c r="N7588">
        <f>MINUTE(K7588:K19630)</f>
        <v>0</v>
      </c>
      <c r="O7588">
        <f>SECOND(K7588:K19630)</f>
        <v>0</v>
      </c>
      <c r="P7588">
        <v>34.369999999999997</v>
      </c>
      <c r="Q7588">
        <f>G7588-P7588</f>
        <v>15109.779999999999</v>
      </c>
      <c r="R7588" t="s">
        <v>385</v>
      </c>
      <c r="S7588" t="s">
        <v>18</v>
      </c>
      <c r="T7588" t="s">
        <v>19</v>
      </c>
    </row>
    <row r="7589" spans="1:20" x14ac:dyDescent="0.35">
      <c r="A7589" t="s">
        <v>11</v>
      </c>
      <c r="B7589" t="s">
        <v>100</v>
      </c>
      <c r="C7589" t="s">
        <v>13</v>
      </c>
      <c r="D7589" t="s">
        <v>14</v>
      </c>
      <c r="E7589" t="s">
        <v>101</v>
      </c>
      <c r="F7589" t="s">
        <v>16</v>
      </c>
      <c r="G7589">
        <v>6235.88</v>
      </c>
      <c r="H7589" s="1">
        <v>43371</v>
      </c>
      <c r="I7589" t="str">
        <f t="shared" si="354"/>
        <v>28</v>
      </c>
      <c r="J7589" t="str">
        <f t="shared" si="355"/>
        <v>September</v>
      </c>
      <c r="K7589" t="str">
        <f t="shared" si="356"/>
        <v>2018</v>
      </c>
      <c r="L7589" s="15">
        <v>0.41168981481481487</v>
      </c>
      <c r="M7589">
        <f>HOUR(K7589:K19631)</f>
        <v>0</v>
      </c>
      <c r="N7589">
        <f>MINUTE(K7589:K19631)</f>
        <v>0</v>
      </c>
      <c r="O7589">
        <f>SECOND(K7589:K19631)</f>
        <v>0</v>
      </c>
      <c r="P7589">
        <v>13.45</v>
      </c>
      <c r="Q7589">
        <f>G7589-P7589</f>
        <v>6222.43</v>
      </c>
      <c r="R7589" t="s">
        <v>483</v>
      </c>
      <c r="S7589" t="s">
        <v>18</v>
      </c>
      <c r="T7589" t="s">
        <v>19</v>
      </c>
    </row>
    <row r="7590" spans="1:20" x14ac:dyDescent="0.35">
      <c r="A7590" t="s">
        <v>11</v>
      </c>
      <c r="B7590" t="s">
        <v>12</v>
      </c>
      <c r="C7590" t="s">
        <v>13</v>
      </c>
      <c r="D7590" t="s">
        <v>14</v>
      </c>
      <c r="E7590" t="s">
        <v>15</v>
      </c>
      <c r="F7590" t="s">
        <v>16</v>
      </c>
      <c r="G7590">
        <v>3205.59</v>
      </c>
      <c r="H7590" s="1">
        <v>43371</v>
      </c>
      <c r="I7590" t="str">
        <f t="shared" si="354"/>
        <v>28</v>
      </c>
      <c r="J7590" t="str">
        <f t="shared" si="355"/>
        <v>September</v>
      </c>
      <c r="K7590" t="str">
        <f t="shared" si="356"/>
        <v>2018</v>
      </c>
      <c r="L7590" s="15">
        <v>0.41563657407407412</v>
      </c>
      <c r="M7590">
        <f>HOUR(K7590:K19632)</f>
        <v>0</v>
      </c>
      <c r="N7590">
        <f>MINUTE(K7590:K19632)</f>
        <v>0</v>
      </c>
      <c r="O7590">
        <f>SECOND(K7590:K19632)</f>
        <v>0</v>
      </c>
      <c r="P7590">
        <v>6.21</v>
      </c>
      <c r="Q7590">
        <f>G7590-P7590</f>
        <v>3199.38</v>
      </c>
      <c r="R7590" t="s">
        <v>1118</v>
      </c>
      <c r="S7590" t="s">
        <v>18</v>
      </c>
      <c r="T7590" t="s">
        <v>19</v>
      </c>
    </row>
    <row r="7591" spans="1:20" x14ac:dyDescent="0.35">
      <c r="A7591" t="s">
        <v>29</v>
      </c>
      <c r="B7591" t="s">
        <v>128</v>
      </c>
      <c r="C7591" t="s">
        <v>13</v>
      </c>
      <c r="D7591" t="s">
        <v>31</v>
      </c>
      <c r="E7591" t="s">
        <v>129</v>
      </c>
      <c r="F7591" t="s">
        <v>24</v>
      </c>
      <c r="G7591">
        <v>64121.17</v>
      </c>
      <c r="H7591" s="1">
        <v>43371</v>
      </c>
      <c r="I7591" t="str">
        <f t="shared" si="354"/>
        <v>28</v>
      </c>
      <c r="J7591" t="str">
        <f t="shared" si="355"/>
        <v>September</v>
      </c>
      <c r="K7591" t="str">
        <f t="shared" si="356"/>
        <v>2018</v>
      </c>
      <c r="L7591" s="15">
        <v>0.41666666666666669</v>
      </c>
      <c r="M7591">
        <f>HOUR(K7591:K19633)</f>
        <v>0</v>
      </c>
      <c r="N7591">
        <f>MINUTE(K7591:K19633)</f>
        <v>0</v>
      </c>
      <c r="O7591">
        <f>SECOND(K7591:K19633)</f>
        <v>0</v>
      </c>
      <c r="P7591">
        <v>50</v>
      </c>
      <c r="Q7591">
        <f>G7591-P7591</f>
        <v>64071.17</v>
      </c>
      <c r="R7591" t="s">
        <v>1833</v>
      </c>
      <c r="S7591" t="s">
        <v>18</v>
      </c>
      <c r="T7591" t="s">
        <v>19</v>
      </c>
    </row>
    <row r="7592" spans="1:20" x14ac:dyDescent="0.35">
      <c r="A7592" t="s">
        <v>11</v>
      </c>
      <c r="B7592" t="s">
        <v>327</v>
      </c>
      <c r="C7592" t="s">
        <v>13</v>
      </c>
      <c r="D7592" t="s">
        <v>20</v>
      </c>
      <c r="E7592" t="s">
        <v>328</v>
      </c>
      <c r="F7592" t="s">
        <v>24</v>
      </c>
      <c r="G7592">
        <v>6877.02</v>
      </c>
      <c r="H7592" s="1">
        <v>43371</v>
      </c>
      <c r="I7592" t="str">
        <f t="shared" si="354"/>
        <v>28</v>
      </c>
      <c r="J7592" t="str">
        <f t="shared" si="355"/>
        <v>September</v>
      </c>
      <c r="K7592" t="str">
        <f t="shared" si="356"/>
        <v>2018</v>
      </c>
      <c r="L7592" s="15">
        <v>0.42600694444444448</v>
      </c>
      <c r="M7592">
        <f>HOUR(K7592:K19634)</f>
        <v>0</v>
      </c>
      <c r="N7592">
        <f>MINUTE(K7592:K19634)</f>
        <v>0</v>
      </c>
      <c r="O7592">
        <f>SECOND(K7592:K19634)</f>
        <v>0</v>
      </c>
      <c r="P7592">
        <v>46.05</v>
      </c>
      <c r="Q7592">
        <f>G7592-P7592</f>
        <v>6830.97</v>
      </c>
      <c r="R7592" t="s">
        <v>976</v>
      </c>
      <c r="S7592" t="s">
        <v>18</v>
      </c>
      <c r="T7592" t="s">
        <v>19</v>
      </c>
    </row>
    <row r="7593" spans="1:20" x14ac:dyDescent="0.35">
      <c r="A7593" t="s">
        <v>11</v>
      </c>
      <c r="B7593" t="s">
        <v>377</v>
      </c>
      <c r="C7593" t="s">
        <v>13</v>
      </c>
      <c r="D7593" t="s">
        <v>20</v>
      </c>
      <c r="E7593" t="s">
        <v>378</v>
      </c>
      <c r="F7593" t="s">
        <v>24</v>
      </c>
      <c r="G7593">
        <v>10732.15</v>
      </c>
      <c r="H7593" s="1">
        <v>43371</v>
      </c>
      <c r="I7593" t="str">
        <f t="shared" si="354"/>
        <v>28</v>
      </c>
      <c r="J7593" t="str">
        <f t="shared" si="355"/>
        <v>September</v>
      </c>
      <c r="K7593" t="str">
        <f t="shared" si="356"/>
        <v>2018</v>
      </c>
      <c r="L7593" s="15">
        <v>0.43863425925925931</v>
      </c>
      <c r="M7593">
        <f>HOUR(K7593:K19635)</f>
        <v>0</v>
      </c>
      <c r="N7593">
        <f>MINUTE(K7593:K19635)</f>
        <v>0</v>
      </c>
      <c r="O7593">
        <f>SECOND(K7593:K19635)</f>
        <v>0</v>
      </c>
      <c r="P7593">
        <v>33.15</v>
      </c>
      <c r="Q7593">
        <f>G7593-P7593</f>
        <v>10699</v>
      </c>
      <c r="R7593" t="s">
        <v>1098</v>
      </c>
      <c r="S7593" t="s">
        <v>18</v>
      </c>
      <c r="T7593" t="s">
        <v>19</v>
      </c>
    </row>
    <row r="7594" spans="1:20" x14ac:dyDescent="0.35">
      <c r="A7594" t="s">
        <v>11</v>
      </c>
      <c r="B7594" t="s">
        <v>12</v>
      </c>
      <c r="C7594" t="s">
        <v>13</v>
      </c>
      <c r="D7594" t="s">
        <v>14</v>
      </c>
      <c r="E7594" t="s">
        <v>15</v>
      </c>
      <c r="F7594" t="s">
        <v>16</v>
      </c>
      <c r="G7594">
        <v>3198.7</v>
      </c>
      <c r="H7594" s="1">
        <v>43371</v>
      </c>
      <c r="I7594" t="str">
        <f t="shared" si="354"/>
        <v>28</v>
      </c>
      <c r="J7594" t="str">
        <f t="shared" si="355"/>
        <v>September</v>
      </c>
      <c r="K7594" t="str">
        <f t="shared" si="356"/>
        <v>2018</v>
      </c>
      <c r="L7594" s="15">
        <v>0.45126157407407402</v>
      </c>
      <c r="M7594">
        <f>HOUR(K7594:K19636)</f>
        <v>0</v>
      </c>
      <c r="N7594">
        <f>MINUTE(K7594:K19636)</f>
        <v>0</v>
      </c>
      <c r="O7594">
        <f>SECOND(K7594:K19636)</f>
        <v>0</v>
      </c>
      <c r="P7594">
        <v>6.89</v>
      </c>
      <c r="Q7594">
        <f>G7594-P7594</f>
        <v>3191.81</v>
      </c>
      <c r="R7594" t="s">
        <v>1118</v>
      </c>
      <c r="S7594" t="s">
        <v>18</v>
      </c>
      <c r="T7594" t="s">
        <v>19</v>
      </c>
    </row>
    <row r="7595" spans="1:20" x14ac:dyDescent="0.35">
      <c r="A7595" t="s">
        <v>29</v>
      </c>
      <c r="B7595" t="s">
        <v>262</v>
      </c>
      <c r="C7595" t="s">
        <v>13</v>
      </c>
      <c r="D7595" t="s">
        <v>41</v>
      </c>
      <c r="E7595" t="s">
        <v>263</v>
      </c>
      <c r="F7595" t="s">
        <v>16</v>
      </c>
      <c r="G7595">
        <v>6553.88</v>
      </c>
      <c r="H7595" s="1">
        <v>43371</v>
      </c>
      <c r="I7595" t="str">
        <f t="shared" si="354"/>
        <v>28</v>
      </c>
      <c r="J7595" t="str">
        <f t="shared" si="355"/>
        <v>September</v>
      </c>
      <c r="K7595" t="str">
        <f t="shared" si="356"/>
        <v>2018</v>
      </c>
      <c r="L7595" s="15">
        <v>0.45833333333333331</v>
      </c>
      <c r="M7595">
        <f>HOUR(K7595:K19637)</f>
        <v>0</v>
      </c>
      <c r="N7595">
        <f>MINUTE(K7595:K19637)</f>
        <v>0</v>
      </c>
      <c r="O7595">
        <f>SECOND(K7595:K19637)</f>
        <v>0</v>
      </c>
      <c r="P7595">
        <v>66</v>
      </c>
      <c r="Q7595">
        <f>G7595-P7595</f>
        <v>6487.88</v>
      </c>
      <c r="R7595" t="s">
        <v>1833</v>
      </c>
      <c r="S7595" t="s">
        <v>18</v>
      </c>
      <c r="T7595" t="s">
        <v>19</v>
      </c>
    </row>
    <row r="7596" spans="1:20" x14ac:dyDescent="0.35">
      <c r="A7596" t="s">
        <v>29</v>
      </c>
      <c r="B7596" t="s">
        <v>211</v>
      </c>
      <c r="C7596" t="s">
        <v>13</v>
      </c>
      <c r="D7596" t="s">
        <v>31</v>
      </c>
      <c r="E7596" t="s">
        <v>212</v>
      </c>
      <c r="F7596" t="s">
        <v>16</v>
      </c>
      <c r="G7596">
        <v>5540.31</v>
      </c>
      <c r="H7596" s="1">
        <v>43371</v>
      </c>
      <c r="I7596" t="str">
        <f t="shared" si="354"/>
        <v>28</v>
      </c>
      <c r="J7596" t="str">
        <f t="shared" si="355"/>
        <v>September</v>
      </c>
      <c r="K7596" t="str">
        <f t="shared" si="356"/>
        <v>2018</v>
      </c>
      <c r="L7596" s="15">
        <v>0.45833333333333331</v>
      </c>
      <c r="M7596">
        <f>HOUR(K7596:K19638)</f>
        <v>0</v>
      </c>
      <c r="N7596">
        <f>MINUTE(K7596:K19638)</f>
        <v>0</v>
      </c>
      <c r="O7596">
        <f>SECOND(K7596:K19638)</f>
        <v>0</v>
      </c>
      <c r="P7596">
        <v>33</v>
      </c>
      <c r="Q7596">
        <f>G7596-P7596</f>
        <v>5507.31</v>
      </c>
      <c r="R7596" t="s">
        <v>1833</v>
      </c>
      <c r="S7596" t="s">
        <v>18</v>
      </c>
      <c r="T7596" t="s">
        <v>19</v>
      </c>
    </row>
    <row r="7597" spans="1:20" x14ac:dyDescent="0.35">
      <c r="A7597" t="s">
        <v>29</v>
      </c>
      <c r="B7597" t="s">
        <v>124</v>
      </c>
      <c r="C7597" t="s">
        <v>13</v>
      </c>
      <c r="D7597" t="s">
        <v>41</v>
      </c>
      <c r="E7597" t="s">
        <v>125</v>
      </c>
      <c r="F7597" t="s">
        <v>16</v>
      </c>
      <c r="G7597">
        <v>4617.83</v>
      </c>
      <c r="H7597" s="1">
        <v>43371</v>
      </c>
      <c r="I7597" t="str">
        <f t="shared" si="354"/>
        <v>28</v>
      </c>
      <c r="J7597" t="str">
        <f t="shared" si="355"/>
        <v>September</v>
      </c>
      <c r="K7597" t="str">
        <f t="shared" si="356"/>
        <v>2018</v>
      </c>
      <c r="L7597" s="15">
        <v>0.45833333333333331</v>
      </c>
      <c r="M7597">
        <f>HOUR(K7597:K19639)</f>
        <v>0</v>
      </c>
      <c r="N7597">
        <f>MINUTE(K7597:K19639)</f>
        <v>0</v>
      </c>
      <c r="O7597">
        <f>SECOND(K7597:K19639)</f>
        <v>0</v>
      </c>
      <c r="P7597">
        <v>18</v>
      </c>
      <c r="Q7597">
        <f>G7597-P7597</f>
        <v>4599.83</v>
      </c>
      <c r="R7597" t="s">
        <v>1833</v>
      </c>
      <c r="S7597" t="s">
        <v>18</v>
      </c>
      <c r="T7597" t="s">
        <v>19</v>
      </c>
    </row>
    <row r="7598" spans="1:20" x14ac:dyDescent="0.35">
      <c r="A7598" t="s">
        <v>29</v>
      </c>
      <c r="B7598" t="s">
        <v>156</v>
      </c>
      <c r="C7598" t="s">
        <v>13</v>
      </c>
      <c r="D7598" t="s">
        <v>121</v>
      </c>
      <c r="E7598" t="s">
        <v>76</v>
      </c>
      <c r="F7598" t="s">
        <v>24</v>
      </c>
      <c r="G7598">
        <v>42501.36</v>
      </c>
      <c r="H7598" s="1">
        <v>43371</v>
      </c>
      <c r="I7598" t="str">
        <f t="shared" si="354"/>
        <v>28</v>
      </c>
      <c r="J7598" t="str">
        <f t="shared" si="355"/>
        <v>September</v>
      </c>
      <c r="K7598" t="str">
        <f t="shared" si="356"/>
        <v>2018</v>
      </c>
      <c r="L7598" s="15">
        <v>0.45833333333333331</v>
      </c>
      <c r="M7598">
        <f>HOUR(K7598:K19640)</f>
        <v>0</v>
      </c>
      <c r="N7598">
        <f>MINUTE(K7598:K19640)</f>
        <v>0</v>
      </c>
      <c r="O7598">
        <f>SECOND(K7598:K19640)</f>
        <v>0</v>
      </c>
      <c r="P7598">
        <v>1880.95</v>
      </c>
      <c r="Q7598">
        <f>G7598-P7598</f>
        <v>40620.410000000003</v>
      </c>
      <c r="R7598" t="s">
        <v>1833</v>
      </c>
      <c r="S7598" t="s">
        <v>18</v>
      </c>
      <c r="T7598" t="s">
        <v>122</v>
      </c>
    </row>
    <row r="7599" spans="1:20" x14ac:dyDescent="0.35">
      <c r="A7599" t="s">
        <v>11</v>
      </c>
      <c r="B7599" t="s">
        <v>377</v>
      </c>
      <c r="C7599" t="s">
        <v>13</v>
      </c>
      <c r="D7599" t="s">
        <v>20</v>
      </c>
      <c r="E7599" t="s">
        <v>378</v>
      </c>
      <c r="F7599" t="s">
        <v>24</v>
      </c>
      <c r="G7599">
        <v>10705.19</v>
      </c>
      <c r="H7599" s="1">
        <v>43371</v>
      </c>
      <c r="I7599" t="str">
        <f t="shared" si="354"/>
        <v>28</v>
      </c>
      <c r="J7599" t="str">
        <f t="shared" si="355"/>
        <v>September</v>
      </c>
      <c r="K7599" t="str">
        <f t="shared" si="356"/>
        <v>2018</v>
      </c>
      <c r="L7599" s="15">
        <v>0.46050925925925923</v>
      </c>
      <c r="M7599">
        <f>HOUR(K7599:K19641)</f>
        <v>0</v>
      </c>
      <c r="N7599">
        <f>MINUTE(K7599:K19641)</f>
        <v>0</v>
      </c>
      <c r="O7599">
        <f>SECOND(K7599:K19641)</f>
        <v>0</v>
      </c>
      <c r="P7599">
        <v>26.96</v>
      </c>
      <c r="Q7599">
        <f>G7599-P7599</f>
        <v>10678.230000000001</v>
      </c>
      <c r="R7599" t="s">
        <v>274</v>
      </c>
      <c r="S7599" t="s">
        <v>18</v>
      </c>
      <c r="T7599" t="s">
        <v>19</v>
      </c>
    </row>
    <row r="7600" spans="1:20" x14ac:dyDescent="0.35">
      <c r="A7600" t="s">
        <v>11</v>
      </c>
      <c r="B7600" t="s">
        <v>62</v>
      </c>
      <c r="C7600" t="s">
        <v>13</v>
      </c>
      <c r="D7600" t="s">
        <v>14</v>
      </c>
      <c r="E7600" t="s">
        <v>63</v>
      </c>
      <c r="F7600" t="s">
        <v>24</v>
      </c>
      <c r="G7600">
        <v>3824.17</v>
      </c>
      <c r="H7600" s="1">
        <v>43371</v>
      </c>
      <c r="I7600" t="str">
        <f t="shared" si="354"/>
        <v>28</v>
      </c>
      <c r="J7600" t="str">
        <f t="shared" si="355"/>
        <v>September</v>
      </c>
      <c r="K7600" t="str">
        <f t="shared" si="356"/>
        <v>2018</v>
      </c>
      <c r="L7600" s="15">
        <v>0.46547453703703701</v>
      </c>
      <c r="M7600">
        <f>HOUR(K7600:K19642)</f>
        <v>0</v>
      </c>
      <c r="N7600">
        <f>MINUTE(K7600:K19642)</f>
        <v>0</v>
      </c>
      <c r="O7600">
        <f>SECOND(K7600:K19642)</f>
        <v>0</v>
      </c>
      <c r="P7600">
        <v>14.17</v>
      </c>
      <c r="Q7600">
        <f>G7600-P7600</f>
        <v>3810</v>
      </c>
      <c r="R7600" t="s">
        <v>821</v>
      </c>
      <c r="S7600" t="s">
        <v>18</v>
      </c>
      <c r="T7600" t="s">
        <v>19</v>
      </c>
    </row>
    <row r="7601" spans="1:20" x14ac:dyDescent="0.35">
      <c r="A7601" t="s">
        <v>11</v>
      </c>
      <c r="B7601" t="s">
        <v>89</v>
      </c>
      <c r="C7601" t="s">
        <v>13</v>
      </c>
      <c r="D7601" t="s">
        <v>20</v>
      </c>
      <c r="E7601" t="s">
        <v>90</v>
      </c>
      <c r="F7601" t="s">
        <v>24</v>
      </c>
      <c r="G7601">
        <v>6077.76</v>
      </c>
      <c r="H7601" s="1">
        <v>43371</v>
      </c>
      <c r="I7601" t="str">
        <f t="shared" si="354"/>
        <v>28</v>
      </c>
      <c r="J7601" t="str">
        <f t="shared" si="355"/>
        <v>September</v>
      </c>
      <c r="K7601" t="str">
        <f t="shared" si="356"/>
        <v>2018</v>
      </c>
      <c r="L7601" s="15">
        <v>0.47042824074074074</v>
      </c>
      <c r="M7601">
        <f>HOUR(K7601:K19643)</f>
        <v>0</v>
      </c>
      <c r="N7601">
        <f>MINUTE(K7601:K19643)</f>
        <v>0</v>
      </c>
      <c r="O7601">
        <f>SECOND(K7601:K19643)</f>
        <v>0</v>
      </c>
      <c r="P7601">
        <v>14.65</v>
      </c>
      <c r="Q7601">
        <f>G7601-P7601</f>
        <v>6063.1100000000006</v>
      </c>
      <c r="R7601" t="s">
        <v>1585</v>
      </c>
      <c r="S7601" t="s">
        <v>18</v>
      </c>
      <c r="T7601" t="s">
        <v>19</v>
      </c>
    </row>
    <row r="7602" spans="1:20" x14ac:dyDescent="0.35">
      <c r="A7602" t="s">
        <v>11</v>
      </c>
      <c r="B7602" t="s">
        <v>164</v>
      </c>
      <c r="C7602" t="s">
        <v>13</v>
      </c>
      <c r="D7602" t="s">
        <v>14</v>
      </c>
      <c r="E7602" t="s">
        <v>86</v>
      </c>
      <c r="F7602" t="s">
        <v>16</v>
      </c>
      <c r="G7602">
        <v>3967.72</v>
      </c>
      <c r="H7602" s="1">
        <v>43371</v>
      </c>
      <c r="I7602" t="str">
        <f t="shared" si="354"/>
        <v>28</v>
      </c>
      <c r="J7602" t="str">
        <f t="shared" si="355"/>
        <v>September</v>
      </c>
      <c r="K7602" t="str">
        <f t="shared" si="356"/>
        <v>2018</v>
      </c>
      <c r="L7602" s="15">
        <v>0.47539351851851852</v>
      </c>
      <c r="M7602">
        <f>HOUR(K7602:K19644)</f>
        <v>0</v>
      </c>
      <c r="N7602">
        <f>MINUTE(K7602:K19644)</f>
        <v>0</v>
      </c>
      <c r="O7602">
        <f>SECOND(K7602:K19644)</f>
        <v>0</v>
      </c>
      <c r="P7602">
        <v>52</v>
      </c>
      <c r="Q7602">
        <f>G7602-P7602</f>
        <v>3915.72</v>
      </c>
      <c r="R7602" t="s">
        <v>754</v>
      </c>
      <c r="S7602" t="s">
        <v>18</v>
      </c>
      <c r="T7602" t="s">
        <v>19</v>
      </c>
    </row>
    <row r="7603" spans="1:20" x14ac:dyDescent="0.35">
      <c r="A7603" t="s">
        <v>11</v>
      </c>
      <c r="B7603" t="s">
        <v>336</v>
      </c>
      <c r="C7603" t="s">
        <v>13</v>
      </c>
      <c r="D7603" t="s">
        <v>14</v>
      </c>
      <c r="E7603" t="s">
        <v>337</v>
      </c>
      <c r="F7603" t="s">
        <v>16</v>
      </c>
      <c r="G7603">
        <v>8085.66</v>
      </c>
      <c r="H7603" s="1">
        <v>43371</v>
      </c>
      <c r="I7603" t="str">
        <f t="shared" si="354"/>
        <v>28</v>
      </c>
      <c r="J7603" t="str">
        <f t="shared" si="355"/>
        <v>September</v>
      </c>
      <c r="K7603" t="str">
        <f t="shared" si="356"/>
        <v>2018</v>
      </c>
      <c r="L7603" s="15">
        <v>0.4803472222222222</v>
      </c>
      <c r="M7603">
        <f>HOUR(K7603:K19645)</f>
        <v>0</v>
      </c>
      <c r="N7603">
        <f>MINUTE(K7603:K19645)</f>
        <v>0</v>
      </c>
      <c r="O7603">
        <f>SECOND(K7603:K19645)</f>
        <v>0</v>
      </c>
      <c r="P7603">
        <v>68.41</v>
      </c>
      <c r="Q7603">
        <f>G7603-P7603</f>
        <v>8017.25</v>
      </c>
      <c r="R7603" t="s">
        <v>451</v>
      </c>
      <c r="S7603" t="s">
        <v>18</v>
      </c>
      <c r="T7603" t="s">
        <v>19</v>
      </c>
    </row>
    <row r="7604" spans="1:20" x14ac:dyDescent="0.35">
      <c r="A7604" t="s">
        <v>11</v>
      </c>
      <c r="B7604" t="s">
        <v>327</v>
      </c>
      <c r="C7604" t="s">
        <v>13</v>
      </c>
      <c r="D7604" t="s">
        <v>14</v>
      </c>
      <c r="E7604" t="s">
        <v>328</v>
      </c>
      <c r="F7604" t="s">
        <v>24</v>
      </c>
      <c r="G7604">
        <v>6869.14</v>
      </c>
      <c r="H7604" s="1">
        <v>43371</v>
      </c>
      <c r="I7604" t="str">
        <f t="shared" si="354"/>
        <v>28</v>
      </c>
      <c r="J7604" t="str">
        <f t="shared" si="355"/>
        <v>September</v>
      </c>
      <c r="K7604" t="str">
        <f t="shared" si="356"/>
        <v>2018</v>
      </c>
      <c r="L7604" s="15">
        <v>0.48531250000000004</v>
      </c>
      <c r="M7604">
        <f>HOUR(K7604:K19646)</f>
        <v>0</v>
      </c>
      <c r="N7604">
        <f>MINUTE(K7604:K19646)</f>
        <v>0</v>
      </c>
      <c r="O7604">
        <f>SECOND(K7604:K19646)</f>
        <v>0</v>
      </c>
      <c r="P7604">
        <v>7.88</v>
      </c>
      <c r="Q7604">
        <f>G7604-P7604</f>
        <v>6861.26</v>
      </c>
      <c r="R7604" t="s">
        <v>188</v>
      </c>
      <c r="S7604" t="s">
        <v>18</v>
      </c>
      <c r="T7604" t="s">
        <v>19</v>
      </c>
    </row>
    <row r="7605" spans="1:20" x14ac:dyDescent="0.35">
      <c r="A7605" t="s">
        <v>11</v>
      </c>
      <c r="B7605" t="s">
        <v>12</v>
      </c>
      <c r="C7605" t="s">
        <v>13</v>
      </c>
      <c r="D7605" t="s">
        <v>20</v>
      </c>
      <c r="E7605" t="s">
        <v>15</v>
      </c>
      <c r="F7605" t="s">
        <v>16</v>
      </c>
      <c r="G7605">
        <v>3188.34</v>
      </c>
      <c r="H7605" s="1">
        <v>43371</v>
      </c>
      <c r="I7605" t="str">
        <f t="shared" si="354"/>
        <v>28</v>
      </c>
      <c r="J7605" t="str">
        <f t="shared" si="355"/>
        <v>September</v>
      </c>
      <c r="K7605" t="str">
        <f t="shared" si="356"/>
        <v>2018</v>
      </c>
      <c r="L7605" s="15">
        <v>0.49026620370370372</v>
      </c>
      <c r="M7605">
        <f>HOUR(K7605:K19647)</f>
        <v>0</v>
      </c>
      <c r="N7605">
        <f>MINUTE(K7605:K19647)</f>
        <v>0</v>
      </c>
      <c r="O7605">
        <f>SECOND(K7605:K19647)</f>
        <v>0</v>
      </c>
      <c r="P7605">
        <v>10.36</v>
      </c>
      <c r="Q7605">
        <f>G7605-P7605</f>
        <v>3177.98</v>
      </c>
      <c r="R7605" t="s">
        <v>1326</v>
      </c>
      <c r="S7605" t="s">
        <v>18</v>
      </c>
      <c r="T7605" t="s">
        <v>19</v>
      </c>
    </row>
    <row r="7606" spans="1:20" x14ac:dyDescent="0.35">
      <c r="A7606" t="s">
        <v>11</v>
      </c>
      <c r="B7606" t="s">
        <v>62</v>
      </c>
      <c r="C7606" t="s">
        <v>13</v>
      </c>
      <c r="D7606" t="s">
        <v>20</v>
      </c>
      <c r="E7606" t="s">
        <v>63</v>
      </c>
      <c r="F7606" t="s">
        <v>24</v>
      </c>
      <c r="G7606">
        <v>3816.59</v>
      </c>
      <c r="H7606" s="1">
        <v>43371</v>
      </c>
      <c r="I7606" t="str">
        <f t="shared" si="354"/>
        <v>28</v>
      </c>
      <c r="J7606" t="str">
        <f t="shared" si="355"/>
        <v>September</v>
      </c>
      <c r="K7606" t="str">
        <f t="shared" si="356"/>
        <v>2018</v>
      </c>
      <c r="L7606" s="15">
        <v>0.49523148148148149</v>
      </c>
      <c r="M7606">
        <f>HOUR(K7606:K19648)</f>
        <v>0</v>
      </c>
      <c r="N7606">
        <f>MINUTE(K7606:K19648)</f>
        <v>0</v>
      </c>
      <c r="O7606">
        <f>SECOND(K7606:K19648)</f>
        <v>0</v>
      </c>
      <c r="P7606">
        <v>7.58</v>
      </c>
      <c r="Q7606">
        <f>G7606-P7606</f>
        <v>3809.01</v>
      </c>
      <c r="R7606" t="s">
        <v>1018</v>
      </c>
      <c r="S7606" t="s">
        <v>18</v>
      </c>
      <c r="T7606" t="s">
        <v>19</v>
      </c>
    </row>
    <row r="7607" spans="1:20" x14ac:dyDescent="0.35">
      <c r="A7607" t="s">
        <v>29</v>
      </c>
      <c r="B7607" t="s">
        <v>85</v>
      </c>
      <c r="C7607" t="s">
        <v>13</v>
      </c>
      <c r="D7607" t="s">
        <v>31</v>
      </c>
      <c r="E7607" t="s">
        <v>86</v>
      </c>
      <c r="F7607" t="s">
        <v>16</v>
      </c>
      <c r="G7607">
        <v>25665.82</v>
      </c>
      <c r="H7607" s="1">
        <v>43371</v>
      </c>
      <c r="I7607" t="str">
        <f t="shared" si="354"/>
        <v>28</v>
      </c>
      <c r="J7607" t="str">
        <f t="shared" si="355"/>
        <v>September</v>
      </c>
      <c r="K7607" t="str">
        <f t="shared" si="356"/>
        <v>2018</v>
      </c>
      <c r="L7607" s="15">
        <v>0.5</v>
      </c>
      <c r="M7607">
        <f>HOUR(K7607:K19649)</f>
        <v>0</v>
      </c>
      <c r="N7607">
        <f>MINUTE(K7607:K19649)</f>
        <v>0</v>
      </c>
      <c r="O7607">
        <f>SECOND(K7607:K19649)</f>
        <v>0</v>
      </c>
      <c r="P7607">
        <v>16</v>
      </c>
      <c r="Q7607">
        <f>G7607-P7607</f>
        <v>25649.82</v>
      </c>
      <c r="R7607" t="s">
        <v>1833</v>
      </c>
      <c r="S7607" t="s">
        <v>18</v>
      </c>
      <c r="T7607" t="s">
        <v>19</v>
      </c>
    </row>
    <row r="7608" spans="1:20" x14ac:dyDescent="0.35">
      <c r="A7608" t="s">
        <v>29</v>
      </c>
      <c r="B7608" t="s">
        <v>100</v>
      </c>
      <c r="C7608" t="s">
        <v>13</v>
      </c>
      <c r="D7608" t="s">
        <v>121</v>
      </c>
      <c r="E7608" t="s">
        <v>101</v>
      </c>
      <c r="F7608" t="s">
        <v>16</v>
      </c>
      <c r="G7608">
        <v>7374.67</v>
      </c>
      <c r="H7608" s="1">
        <v>43371</v>
      </c>
      <c r="I7608" t="str">
        <f t="shared" si="354"/>
        <v>28</v>
      </c>
      <c r="J7608" t="str">
        <f t="shared" si="355"/>
        <v>September</v>
      </c>
      <c r="K7608" t="str">
        <f t="shared" si="356"/>
        <v>2018</v>
      </c>
      <c r="L7608" s="15">
        <v>0.5</v>
      </c>
      <c r="M7608">
        <f>HOUR(K7608:K19650)</f>
        <v>0</v>
      </c>
      <c r="N7608">
        <f>MINUTE(K7608:K19650)</f>
        <v>0</v>
      </c>
      <c r="O7608">
        <f>SECOND(K7608:K19650)</f>
        <v>0</v>
      </c>
      <c r="P7608">
        <v>1138.79</v>
      </c>
      <c r="Q7608">
        <f>G7608-P7608</f>
        <v>6235.88</v>
      </c>
      <c r="R7608" t="s">
        <v>1833</v>
      </c>
      <c r="S7608" t="s">
        <v>18</v>
      </c>
      <c r="T7608" t="s">
        <v>122</v>
      </c>
    </row>
    <row r="7609" spans="1:20" x14ac:dyDescent="0.35">
      <c r="A7609" t="s">
        <v>29</v>
      </c>
      <c r="B7609" t="s">
        <v>179</v>
      </c>
      <c r="C7609" t="s">
        <v>13</v>
      </c>
      <c r="D7609" t="s">
        <v>31</v>
      </c>
      <c r="E7609" t="s">
        <v>171</v>
      </c>
      <c r="F7609" t="s">
        <v>24</v>
      </c>
      <c r="G7609">
        <v>7475.73</v>
      </c>
      <c r="H7609" s="1">
        <v>43371</v>
      </c>
      <c r="I7609" t="str">
        <f t="shared" si="354"/>
        <v>28</v>
      </c>
      <c r="J7609" t="str">
        <f t="shared" si="355"/>
        <v>September</v>
      </c>
      <c r="K7609" t="str">
        <f t="shared" si="356"/>
        <v>2018</v>
      </c>
      <c r="L7609" s="15">
        <v>0.5</v>
      </c>
      <c r="M7609">
        <f>HOUR(K7609:K19651)</f>
        <v>0</v>
      </c>
      <c r="N7609">
        <f>MINUTE(K7609:K19651)</f>
        <v>0</v>
      </c>
      <c r="O7609">
        <f>SECOND(K7609:K19651)</f>
        <v>0</v>
      </c>
      <c r="P7609">
        <v>167</v>
      </c>
      <c r="Q7609">
        <f>G7609-P7609</f>
        <v>7308.73</v>
      </c>
      <c r="R7609" t="s">
        <v>1833</v>
      </c>
      <c r="S7609" t="s">
        <v>18</v>
      </c>
      <c r="T7609" t="s">
        <v>19</v>
      </c>
    </row>
    <row r="7610" spans="1:20" x14ac:dyDescent="0.35">
      <c r="A7610" t="s">
        <v>29</v>
      </c>
      <c r="B7610" t="s">
        <v>62</v>
      </c>
      <c r="C7610" t="s">
        <v>13</v>
      </c>
      <c r="D7610" t="s">
        <v>121</v>
      </c>
      <c r="E7610" t="s">
        <v>63</v>
      </c>
      <c r="F7610" t="s">
        <v>24</v>
      </c>
      <c r="G7610">
        <v>4734.04</v>
      </c>
      <c r="H7610" s="1">
        <v>43371</v>
      </c>
      <c r="I7610" t="str">
        <f t="shared" si="354"/>
        <v>28</v>
      </c>
      <c r="J7610" t="str">
        <f t="shared" si="355"/>
        <v>September</v>
      </c>
      <c r="K7610" t="str">
        <f t="shared" si="356"/>
        <v>2018</v>
      </c>
      <c r="L7610" s="15">
        <v>0.5</v>
      </c>
      <c r="M7610">
        <f>HOUR(K7610:K19652)</f>
        <v>0</v>
      </c>
      <c r="N7610">
        <f>MINUTE(K7610:K19652)</f>
        <v>0</v>
      </c>
      <c r="O7610">
        <f>SECOND(K7610:K19652)</f>
        <v>0</v>
      </c>
      <c r="P7610">
        <v>917.45</v>
      </c>
      <c r="Q7610">
        <f>G7610-P7610</f>
        <v>3816.59</v>
      </c>
      <c r="R7610" t="s">
        <v>1833</v>
      </c>
      <c r="S7610" t="s">
        <v>18</v>
      </c>
      <c r="T7610" t="s">
        <v>122</v>
      </c>
    </row>
    <row r="7611" spans="1:20" x14ac:dyDescent="0.35">
      <c r="A7611" t="s">
        <v>11</v>
      </c>
      <c r="B7611" t="s">
        <v>30</v>
      </c>
      <c r="C7611" t="s">
        <v>13</v>
      </c>
      <c r="D7611" t="s">
        <v>20</v>
      </c>
      <c r="E7611" t="s">
        <v>32</v>
      </c>
      <c r="F7611" t="s">
        <v>24</v>
      </c>
      <c r="G7611">
        <v>6951.04</v>
      </c>
      <c r="H7611" s="1">
        <v>43371</v>
      </c>
      <c r="I7611" t="str">
        <f t="shared" si="354"/>
        <v>28</v>
      </c>
      <c r="J7611" t="str">
        <f t="shared" si="355"/>
        <v>September</v>
      </c>
      <c r="K7611" t="str">
        <f t="shared" si="356"/>
        <v>2018</v>
      </c>
      <c r="L7611" s="15">
        <v>0.50042824074074077</v>
      </c>
      <c r="M7611">
        <f>HOUR(K7611:K19653)</f>
        <v>0</v>
      </c>
      <c r="N7611">
        <f>MINUTE(K7611:K19653)</f>
        <v>0</v>
      </c>
      <c r="O7611">
        <f>SECOND(K7611:K19653)</f>
        <v>0</v>
      </c>
      <c r="P7611">
        <v>14.25</v>
      </c>
      <c r="Q7611">
        <f>G7611-P7611</f>
        <v>6936.79</v>
      </c>
      <c r="R7611" t="s">
        <v>1586</v>
      </c>
      <c r="S7611" t="s">
        <v>18</v>
      </c>
      <c r="T7611" t="s">
        <v>19</v>
      </c>
    </row>
    <row r="7612" spans="1:20" x14ac:dyDescent="0.35">
      <c r="A7612" t="s">
        <v>11</v>
      </c>
      <c r="B7612" t="s">
        <v>12</v>
      </c>
      <c r="C7612" t="s">
        <v>13</v>
      </c>
      <c r="D7612" t="s">
        <v>14</v>
      </c>
      <c r="E7612" t="s">
        <v>15</v>
      </c>
      <c r="F7612" t="s">
        <v>16</v>
      </c>
      <c r="G7612">
        <v>3178.65</v>
      </c>
      <c r="H7612" s="1">
        <v>43371</v>
      </c>
      <c r="I7612" t="str">
        <f t="shared" si="354"/>
        <v>28</v>
      </c>
      <c r="J7612" t="str">
        <f t="shared" si="355"/>
        <v>September</v>
      </c>
      <c r="K7612" t="str">
        <f t="shared" si="356"/>
        <v>2018</v>
      </c>
      <c r="L7612" s="15">
        <v>0.51127314814814817</v>
      </c>
      <c r="M7612">
        <f>HOUR(K7612:K19654)</f>
        <v>0</v>
      </c>
      <c r="N7612">
        <f>MINUTE(K7612:K19654)</f>
        <v>0</v>
      </c>
      <c r="O7612">
        <f>SECOND(K7612:K19654)</f>
        <v>0</v>
      </c>
      <c r="P7612">
        <v>9.69</v>
      </c>
      <c r="Q7612">
        <f>G7612-P7612</f>
        <v>3168.96</v>
      </c>
      <c r="R7612" t="s">
        <v>273</v>
      </c>
      <c r="S7612" t="s">
        <v>18</v>
      </c>
      <c r="T7612" t="s">
        <v>19</v>
      </c>
    </row>
    <row r="7613" spans="1:20" x14ac:dyDescent="0.35">
      <c r="A7613" t="s">
        <v>11</v>
      </c>
      <c r="B7613" t="s">
        <v>12</v>
      </c>
      <c r="C7613" t="s">
        <v>13</v>
      </c>
      <c r="D7613" t="s">
        <v>14</v>
      </c>
      <c r="E7613" t="s">
        <v>15</v>
      </c>
      <c r="F7613" t="s">
        <v>16</v>
      </c>
      <c r="G7613">
        <v>3173.08</v>
      </c>
      <c r="H7613" s="1">
        <v>43371</v>
      </c>
      <c r="I7613" t="str">
        <f t="shared" si="354"/>
        <v>28</v>
      </c>
      <c r="J7613" t="str">
        <f t="shared" si="355"/>
        <v>September</v>
      </c>
      <c r="K7613" t="str">
        <f t="shared" si="356"/>
        <v>2018</v>
      </c>
      <c r="L7613" s="15">
        <v>0.52212962962962961</v>
      </c>
      <c r="M7613">
        <f>HOUR(K7613:K19655)</f>
        <v>0</v>
      </c>
      <c r="N7613">
        <f>MINUTE(K7613:K19655)</f>
        <v>0</v>
      </c>
      <c r="O7613">
        <f>SECOND(K7613:K19655)</f>
        <v>0</v>
      </c>
      <c r="P7613">
        <v>5.57</v>
      </c>
      <c r="Q7613">
        <f>G7613-P7613</f>
        <v>3167.5099999999998</v>
      </c>
      <c r="R7613" t="s">
        <v>1587</v>
      </c>
      <c r="S7613" t="s">
        <v>18</v>
      </c>
      <c r="T7613" t="s">
        <v>19</v>
      </c>
    </row>
    <row r="7614" spans="1:20" x14ac:dyDescent="0.35">
      <c r="A7614" t="s">
        <v>11</v>
      </c>
      <c r="B7614" t="s">
        <v>40</v>
      </c>
      <c r="C7614" t="s">
        <v>13</v>
      </c>
      <c r="D7614" t="s">
        <v>20</v>
      </c>
      <c r="E7614" t="s">
        <v>23</v>
      </c>
      <c r="F7614" t="s">
        <v>24</v>
      </c>
      <c r="G7614">
        <v>15098.21</v>
      </c>
      <c r="H7614" s="1">
        <v>43371</v>
      </c>
      <c r="I7614" t="str">
        <f t="shared" si="354"/>
        <v>28</v>
      </c>
      <c r="J7614" t="str">
        <f t="shared" si="355"/>
        <v>September</v>
      </c>
      <c r="K7614" t="str">
        <f t="shared" si="356"/>
        <v>2018</v>
      </c>
      <c r="L7614" s="15">
        <v>0.53297453703703701</v>
      </c>
      <c r="M7614">
        <f>HOUR(K7614:K19656)</f>
        <v>0</v>
      </c>
      <c r="N7614">
        <f>MINUTE(K7614:K19656)</f>
        <v>0</v>
      </c>
      <c r="O7614">
        <f>SECOND(K7614:K19656)</f>
        <v>0</v>
      </c>
      <c r="P7614">
        <v>13.62</v>
      </c>
      <c r="Q7614">
        <f>G7614-P7614</f>
        <v>15084.589999999998</v>
      </c>
      <c r="R7614" t="s">
        <v>1500</v>
      </c>
      <c r="S7614" t="s">
        <v>18</v>
      </c>
      <c r="T7614" t="s">
        <v>19</v>
      </c>
    </row>
    <row r="7615" spans="1:20" x14ac:dyDescent="0.35">
      <c r="A7615" t="s">
        <v>29</v>
      </c>
      <c r="B7615" t="s">
        <v>262</v>
      </c>
      <c r="C7615" t="s">
        <v>13</v>
      </c>
      <c r="D7615" t="s">
        <v>121</v>
      </c>
      <c r="E7615" t="s">
        <v>263</v>
      </c>
      <c r="F7615" t="s">
        <v>16</v>
      </c>
      <c r="G7615">
        <v>8577.56</v>
      </c>
      <c r="H7615" s="1">
        <v>43371</v>
      </c>
      <c r="I7615" t="str">
        <f t="shared" si="354"/>
        <v>28</v>
      </c>
      <c r="J7615" t="str">
        <f t="shared" si="355"/>
        <v>September</v>
      </c>
      <c r="K7615" t="str">
        <f t="shared" si="356"/>
        <v>2018</v>
      </c>
      <c r="L7615" s="15">
        <v>0.54166666666666663</v>
      </c>
      <c r="M7615">
        <f>HOUR(K7615:K19657)</f>
        <v>0</v>
      </c>
      <c r="N7615">
        <f>MINUTE(K7615:K19657)</f>
        <v>0</v>
      </c>
      <c r="O7615">
        <f>SECOND(K7615:K19657)</f>
        <v>0</v>
      </c>
      <c r="P7615">
        <v>2023.68</v>
      </c>
      <c r="Q7615">
        <f>G7615-P7615</f>
        <v>6553.8799999999992</v>
      </c>
      <c r="R7615" t="s">
        <v>1833</v>
      </c>
      <c r="S7615" t="s">
        <v>18</v>
      </c>
      <c r="T7615" t="s">
        <v>122</v>
      </c>
    </row>
    <row r="7616" spans="1:20" x14ac:dyDescent="0.35">
      <c r="A7616" t="s">
        <v>29</v>
      </c>
      <c r="B7616" t="s">
        <v>377</v>
      </c>
      <c r="C7616" t="s">
        <v>13</v>
      </c>
      <c r="D7616" t="s">
        <v>121</v>
      </c>
      <c r="E7616" t="s">
        <v>378</v>
      </c>
      <c r="F7616" t="s">
        <v>24</v>
      </c>
      <c r="G7616">
        <v>14490.97</v>
      </c>
      <c r="H7616" s="1">
        <v>43371</v>
      </c>
      <c r="I7616" t="str">
        <f t="shared" si="354"/>
        <v>28</v>
      </c>
      <c r="J7616" t="str">
        <f t="shared" si="355"/>
        <v>September</v>
      </c>
      <c r="K7616" t="str">
        <f t="shared" si="356"/>
        <v>2018</v>
      </c>
      <c r="L7616" s="15">
        <v>0.54166666666666663</v>
      </c>
      <c r="M7616">
        <f>HOUR(K7616:K19658)</f>
        <v>0</v>
      </c>
      <c r="N7616">
        <f>MINUTE(K7616:K19658)</f>
        <v>0</v>
      </c>
      <c r="O7616">
        <f>SECOND(K7616:K19658)</f>
        <v>0</v>
      </c>
      <c r="P7616">
        <v>3785.78</v>
      </c>
      <c r="Q7616">
        <f>G7616-P7616</f>
        <v>10705.189999999999</v>
      </c>
      <c r="R7616" t="s">
        <v>1833</v>
      </c>
      <c r="S7616" t="s">
        <v>18</v>
      </c>
      <c r="T7616" t="s">
        <v>122</v>
      </c>
    </row>
    <row r="7617" spans="1:20" x14ac:dyDescent="0.35">
      <c r="A7617" t="s">
        <v>29</v>
      </c>
      <c r="B7617" t="s">
        <v>268</v>
      </c>
      <c r="C7617" t="s">
        <v>13</v>
      </c>
      <c r="D7617" t="s">
        <v>121</v>
      </c>
      <c r="E7617" t="s">
        <v>269</v>
      </c>
      <c r="F7617" t="s">
        <v>16</v>
      </c>
      <c r="G7617">
        <v>3583.69</v>
      </c>
      <c r="H7617" s="1">
        <v>43371</v>
      </c>
      <c r="I7617" t="str">
        <f t="shared" si="354"/>
        <v>28</v>
      </c>
      <c r="J7617" t="str">
        <f t="shared" si="355"/>
        <v>September</v>
      </c>
      <c r="K7617" t="str">
        <f t="shared" si="356"/>
        <v>2018</v>
      </c>
      <c r="L7617" s="15">
        <v>0.54166666666666663</v>
      </c>
      <c r="M7617">
        <f>HOUR(K7617:K19659)</f>
        <v>0</v>
      </c>
      <c r="N7617">
        <f>MINUTE(K7617:K19659)</f>
        <v>0</v>
      </c>
      <c r="O7617">
        <f>SECOND(K7617:K19659)</f>
        <v>0</v>
      </c>
      <c r="P7617">
        <v>576</v>
      </c>
      <c r="Q7617">
        <f>G7617-P7617</f>
        <v>3007.69</v>
      </c>
      <c r="R7617" t="s">
        <v>1833</v>
      </c>
      <c r="S7617" t="s">
        <v>18</v>
      </c>
      <c r="T7617" t="s">
        <v>122</v>
      </c>
    </row>
    <row r="7618" spans="1:20" x14ac:dyDescent="0.35">
      <c r="A7618" t="s">
        <v>29</v>
      </c>
      <c r="B7618" t="s">
        <v>65</v>
      </c>
      <c r="C7618" t="s">
        <v>13</v>
      </c>
      <c r="D7618" t="s">
        <v>121</v>
      </c>
      <c r="E7618" t="s">
        <v>66</v>
      </c>
      <c r="F7618" t="s">
        <v>16</v>
      </c>
      <c r="G7618">
        <v>6407.21</v>
      </c>
      <c r="H7618" s="1">
        <v>43371</v>
      </c>
      <c r="I7618" t="str">
        <f t="shared" si="354"/>
        <v>28</v>
      </c>
      <c r="J7618" t="str">
        <f t="shared" si="355"/>
        <v>September</v>
      </c>
      <c r="K7618" t="str">
        <f t="shared" si="356"/>
        <v>2018</v>
      </c>
      <c r="L7618" s="15">
        <v>0.54166666666666663</v>
      </c>
      <c r="M7618">
        <f>HOUR(K7618:K19660)</f>
        <v>0</v>
      </c>
      <c r="N7618">
        <f>MINUTE(K7618:K19660)</f>
        <v>0</v>
      </c>
      <c r="O7618">
        <f>SECOND(K7618:K19660)</f>
        <v>0</v>
      </c>
      <c r="P7618">
        <v>1225.33</v>
      </c>
      <c r="Q7618">
        <f>G7618-P7618</f>
        <v>5181.88</v>
      </c>
      <c r="R7618" t="s">
        <v>1833</v>
      </c>
      <c r="S7618" t="s">
        <v>18</v>
      </c>
      <c r="T7618" t="s">
        <v>122</v>
      </c>
    </row>
    <row r="7619" spans="1:20" x14ac:dyDescent="0.35">
      <c r="A7619" t="s">
        <v>29</v>
      </c>
      <c r="B7619" t="s">
        <v>379</v>
      </c>
      <c r="C7619" t="s">
        <v>13</v>
      </c>
      <c r="D7619" t="s">
        <v>121</v>
      </c>
      <c r="E7619" t="s">
        <v>380</v>
      </c>
      <c r="F7619" t="s">
        <v>16</v>
      </c>
      <c r="G7619">
        <v>14874.05</v>
      </c>
      <c r="H7619" s="1">
        <v>43371</v>
      </c>
      <c r="I7619" t="str">
        <f t="shared" ref="I7619:I7682" si="357">TEXT(H7619,"dd")</f>
        <v>28</v>
      </c>
      <c r="J7619" t="str">
        <f t="shared" ref="J7619:J7682" si="358">TEXT(H7619,"mmmm")</f>
        <v>September</v>
      </c>
      <c r="K7619" t="str">
        <f t="shared" ref="K7619:K7682" si="359">TEXT(H7619,"yyyy")</f>
        <v>2018</v>
      </c>
      <c r="L7619" s="15">
        <v>0.54166666666666663</v>
      </c>
      <c r="M7619">
        <f>HOUR(K7619:K19661)</f>
        <v>0</v>
      </c>
      <c r="N7619">
        <f>MINUTE(K7619:K19661)</f>
        <v>0</v>
      </c>
      <c r="O7619">
        <f>SECOND(K7619:K19661)</f>
        <v>0</v>
      </c>
      <c r="P7619">
        <v>1946.57</v>
      </c>
      <c r="Q7619">
        <f>G7619-P7619</f>
        <v>12927.48</v>
      </c>
      <c r="R7619" t="s">
        <v>1833</v>
      </c>
      <c r="S7619" t="s">
        <v>18</v>
      </c>
      <c r="T7619" t="s">
        <v>122</v>
      </c>
    </row>
    <row r="7620" spans="1:20" x14ac:dyDescent="0.35">
      <c r="A7620" t="s">
        <v>29</v>
      </c>
      <c r="B7620" t="s">
        <v>205</v>
      </c>
      <c r="C7620" t="s">
        <v>13</v>
      </c>
      <c r="D7620" t="s">
        <v>31</v>
      </c>
      <c r="E7620" t="s">
        <v>81</v>
      </c>
      <c r="F7620" t="s">
        <v>24</v>
      </c>
      <c r="G7620">
        <v>7248.84</v>
      </c>
      <c r="H7620" s="1">
        <v>43371</v>
      </c>
      <c r="I7620" t="str">
        <f t="shared" si="357"/>
        <v>28</v>
      </c>
      <c r="J7620" t="str">
        <f t="shared" si="358"/>
        <v>September</v>
      </c>
      <c r="K7620" t="str">
        <f t="shared" si="359"/>
        <v>2018</v>
      </c>
      <c r="L7620" s="15">
        <v>0.54166666666666663</v>
      </c>
      <c r="M7620">
        <f>HOUR(K7620:K19662)</f>
        <v>0</v>
      </c>
      <c r="N7620">
        <f>MINUTE(K7620:K19662)</f>
        <v>0</v>
      </c>
      <c r="O7620">
        <f>SECOND(K7620:K19662)</f>
        <v>0</v>
      </c>
      <c r="P7620">
        <v>197</v>
      </c>
      <c r="Q7620">
        <f>G7620-P7620</f>
        <v>7051.84</v>
      </c>
      <c r="R7620" t="s">
        <v>1833</v>
      </c>
      <c r="S7620" t="s">
        <v>18</v>
      </c>
      <c r="T7620" t="s">
        <v>19</v>
      </c>
    </row>
    <row r="7621" spans="1:20" x14ac:dyDescent="0.35">
      <c r="A7621" t="s">
        <v>29</v>
      </c>
      <c r="B7621" t="s">
        <v>164</v>
      </c>
      <c r="C7621" t="s">
        <v>13</v>
      </c>
      <c r="D7621" t="s">
        <v>31</v>
      </c>
      <c r="E7621" t="s">
        <v>86</v>
      </c>
      <c r="F7621" t="s">
        <v>16</v>
      </c>
      <c r="G7621">
        <v>3938.72</v>
      </c>
      <c r="H7621" s="1">
        <v>43371</v>
      </c>
      <c r="I7621" t="str">
        <f t="shared" si="357"/>
        <v>28</v>
      </c>
      <c r="J7621" t="str">
        <f t="shared" si="358"/>
        <v>September</v>
      </c>
      <c r="K7621" t="str">
        <f t="shared" si="359"/>
        <v>2018</v>
      </c>
      <c r="L7621" s="15">
        <v>0.54166666666666663</v>
      </c>
      <c r="M7621">
        <f>HOUR(K7621:K19663)</f>
        <v>0</v>
      </c>
      <c r="N7621">
        <f>MINUTE(K7621:K19663)</f>
        <v>0</v>
      </c>
      <c r="O7621">
        <f>SECOND(K7621:K19663)</f>
        <v>0</v>
      </c>
      <c r="P7621">
        <v>29</v>
      </c>
      <c r="Q7621">
        <f>G7621-P7621</f>
        <v>3909.72</v>
      </c>
      <c r="R7621" t="s">
        <v>1833</v>
      </c>
      <c r="S7621" t="s">
        <v>18</v>
      </c>
      <c r="T7621" t="s">
        <v>19</v>
      </c>
    </row>
    <row r="7622" spans="1:20" x14ac:dyDescent="0.35">
      <c r="A7622" t="s">
        <v>11</v>
      </c>
      <c r="B7622" t="s">
        <v>12</v>
      </c>
      <c r="C7622" t="s">
        <v>13</v>
      </c>
      <c r="D7622" t="s">
        <v>14</v>
      </c>
      <c r="E7622" t="s">
        <v>15</v>
      </c>
      <c r="F7622" t="s">
        <v>16</v>
      </c>
      <c r="G7622">
        <v>3164.3</v>
      </c>
      <c r="H7622" s="1">
        <v>43371</v>
      </c>
      <c r="I7622" t="str">
        <f t="shared" si="357"/>
        <v>28</v>
      </c>
      <c r="J7622" t="str">
        <f t="shared" si="358"/>
        <v>September</v>
      </c>
      <c r="K7622" t="str">
        <f t="shared" si="359"/>
        <v>2018</v>
      </c>
      <c r="L7622" s="15">
        <v>0.54409722222222223</v>
      </c>
      <c r="M7622">
        <f>HOUR(K7622:K19664)</f>
        <v>0</v>
      </c>
      <c r="N7622">
        <f>MINUTE(K7622:K19664)</f>
        <v>0</v>
      </c>
      <c r="O7622">
        <f>SECOND(K7622:K19664)</f>
        <v>0</v>
      </c>
      <c r="P7622">
        <v>8.7799999999999994</v>
      </c>
      <c r="Q7622">
        <f>G7622-P7622</f>
        <v>3155.52</v>
      </c>
      <c r="R7622" t="s">
        <v>946</v>
      </c>
      <c r="S7622" t="s">
        <v>18</v>
      </c>
      <c r="T7622" t="s">
        <v>19</v>
      </c>
    </row>
    <row r="7623" spans="1:20" x14ac:dyDescent="0.35">
      <c r="A7623" t="s">
        <v>11</v>
      </c>
      <c r="B7623" t="s">
        <v>37</v>
      </c>
      <c r="C7623" t="s">
        <v>13</v>
      </c>
      <c r="D7623" t="s">
        <v>14</v>
      </c>
      <c r="E7623" t="s">
        <v>38</v>
      </c>
      <c r="F7623" t="s">
        <v>16</v>
      </c>
      <c r="G7623">
        <v>5483.12</v>
      </c>
      <c r="H7623" s="1">
        <v>43371</v>
      </c>
      <c r="I7623" t="str">
        <f t="shared" si="357"/>
        <v>28</v>
      </c>
      <c r="J7623" t="str">
        <f t="shared" si="358"/>
        <v>September</v>
      </c>
      <c r="K7623" t="str">
        <f t="shared" si="359"/>
        <v>2018</v>
      </c>
      <c r="L7623" s="15">
        <v>0.55628472222222225</v>
      </c>
      <c r="M7623">
        <f>HOUR(K7623:K19665)</f>
        <v>0</v>
      </c>
      <c r="N7623">
        <f>MINUTE(K7623:K19665)</f>
        <v>0</v>
      </c>
      <c r="O7623">
        <f>SECOND(K7623:K19665)</f>
        <v>0</v>
      </c>
      <c r="P7623">
        <v>385.87</v>
      </c>
      <c r="Q7623">
        <f>G7623-P7623</f>
        <v>5097.25</v>
      </c>
      <c r="R7623" t="s">
        <v>1453</v>
      </c>
      <c r="S7623" t="s">
        <v>18</v>
      </c>
      <c r="T7623" t="s">
        <v>19</v>
      </c>
    </row>
    <row r="7624" spans="1:20" x14ac:dyDescent="0.35">
      <c r="A7624" t="s">
        <v>11</v>
      </c>
      <c r="B7624" t="s">
        <v>62</v>
      </c>
      <c r="C7624" t="s">
        <v>13</v>
      </c>
      <c r="D7624" t="s">
        <v>14</v>
      </c>
      <c r="E7624" t="s">
        <v>63</v>
      </c>
      <c r="F7624" t="s">
        <v>24</v>
      </c>
      <c r="G7624">
        <v>4672.22</v>
      </c>
      <c r="H7624" s="1">
        <v>43371</v>
      </c>
      <c r="I7624" t="str">
        <f t="shared" si="357"/>
        <v>28</v>
      </c>
      <c r="J7624" t="str">
        <f t="shared" si="358"/>
        <v>September</v>
      </c>
      <c r="K7624" t="str">
        <f t="shared" si="359"/>
        <v>2018</v>
      </c>
      <c r="L7624" s="15">
        <v>0.56846064814814812</v>
      </c>
      <c r="M7624">
        <f>HOUR(K7624:K19666)</f>
        <v>0</v>
      </c>
      <c r="N7624">
        <f>MINUTE(K7624:K19666)</f>
        <v>0</v>
      </c>
      <c r="O7624">
        <f>SECOND(K7624:K19666)</f>
        <v>0</v>
      </c>
      <c r="P7624">
        <v>61.82</v>
      </c>
      <c r="Q7624">
        <f>G7624-P7624</f>
        <v>4610.4000000000005</v>
      </c>
      <c r="R7624" t="s">
        <v>1317</v>
      </c>
      <c r="S7624" t="s">
        <v>18</v>
      </c>
      <c r="T7624" t="s">
        <v>19</v>
      </c>
    </row>
    <row r="7625" spans="1:20" x14ac:dyDescent="0.35">
      <c r="A7625" t="s">
        <v>11</v>
      </c>
      <c r="B7625" t="s">
        <v>148</v>
      </c>
      <c r="C7625" t="s">
        <v>13</v>
      </c>
      <c r="D7625" t="s">
        <v>14</v>
      </c>
      <c r="E7625" t="s">
        <v>149</v>
      </c>
      <c r="F7625" t="s">
        <v>16</v>
      </c>
      <c r="G7625">
        <v>7702.68</v>
      </c>
      <c r="H7625" s="1">
        <v>43371</v>
      </c>
      <c r="I7625" t="str">
        <f t="shared" si="357"/>
        <v>28</v>
      </c>
      <c r="J7625" t="str">
        <f t="shared" si="358"/>
        <v>September</v>
      </c>
      <c r="K7625" t="str">
        <f t="shared" si="359"/>
        <v>2018</v>
      </c>
      <c r="L7625" s="15">
        <v>0.58064814814814814</v>
      </c>
      <c r="M7625">
        <f>HOUR(K7625:K19667)</f>
        <v>0</v>
      </c>
      <c r="N7625">
        <f>MINUTE(K7625:K19667)</f>
        <v>0</v>
      </c>
      <c r="O7625">
        <f>SECOND(K7625:K19667)</f>
        <v>0</v>
      </c>
      <c r="P7625">
        <v>81.38</v>
      </c>
      <c r="Q7625">
        <f>G7625-P7625</f>
        <v>7621.3</v>
      </c>
      <c r="R7625" t="s">
        <v>421</v>
      </c>
      <c r="S7625" t="s">
        <v>18</v>
      </c>
      <c r="T7625" t="s">
        <v>19</v>
      </c>
    </row>
    <row r="7626" spans="1:20" x14ac:dyDescent="0.35">
      <c r="A7626" t="s">
        <v>29</v>
      </c>
      <c r="B7626" t="s">
        <v>317</v>
      </c>
      <c r="C7626" t="s">
        <v>13</v>
      </c>
      <c r="D7626" t="s">
        <v>31</v>
      </c>
      <c r="E7626" t="s">
        <v>318</v>
      </c>
      <c r="F7626" t="s">
        <v>16</v>
      </c>
      <c r="G7626">
        <v>20911.75</v>
      </c>
      <c r="H7626" s="1">
        <v>43371</v>
      </c>
      <c r="I7626" t="str">
        <f t="shared" si="357"/>
        <v>28</v>
      </c>
      <c r="J7626" t="str">
        <f t="shared" si="358"/>
        <v>September</v>
      </c>
      <c r="K7626" t="str">
        <f t="shared" si="359"/>
        <v>2018</v>
      </c>
      <c r="L7626" s="15">
        <v>0.58333333333333337</v>
      </c>
      <c r="M7626">
        <f>HOUR(K7626:K19668)</f>
        <v>0</v>
      </c>
      <c r="N7626">
        <f>MINUTE(K7626:K19668)</f>
        <v>0</v>
      </c>
      <c r="O7626">
        <f>SECOND(K7626:K19668)</f>
        <v>0</v>
      </c>
      <c r="P7626">
        <v>22</v>
      </c>
      <c r="Q7626">
        <f>G7626-P7626</f>
        <v>20889.75</v>
      </c>
      <c r="R7626" t="s">
        <v>1833</v>
      </c>
      <c r="S7626" t="s">
        <v>18</v>
      </c>
      <c r="T7626" t="s">
        <v>19</v>
      </c>
    </row>
    <row r="7627" spans="1:20" x14ac:dyDescent="0.35">
      <c r="A7627" t="s">
        <v>29</v>
      </c>
      <c r="B7627" t="s">
        <v>231</v>
      </c>
      <c r="C7627" t="s">
        <v>13</v>
      </c>
      <c r="D7627" t="s">
        <v>31</v>
      </c>
      <c r="E7627" t="s">
        <v>232</v>
      </c>
      <c r="F7627" t="s">
        <v>24</v>
      </c>
      <c r="G7627">
        <v>69844.78</v>
      </c>
      <c r="H7627" s="1">
        <v>43371</v>
      </c>
      <c r="I7627" t="str">
        <f t="shared" si="357"/>
        <v>28</v>
      </c>
      <c r="J7627" t="str">
        <f t="shared" si="358"/>
        <v>September</v>
      </c>
      <c r="K7627" t="str">
        <f t="shared" si="359"/>
        <v>2018</v>
      </c>
      <c r="L7627" s="15">
        <v>0.58333333333333337</v>
      </c>
      <c r="M7627">
        <f>HOUR(K7627:K19669)</f>
        <v>0</v>
      </c>
      <c r="N7627">
        <f>MINUTE(K7627:K19669)</f>
        <v>0</v>
      </c>
      <c r="O7627">
        <f>SECOND(K7627:K19669)</f>
        <v>0</v>
      </c>
      <c r="P7627">
        <v>40</v>
      </c>
      <c r="Q7627">
        <f>G7627-P7627</f>
        <v>69804.78</v>
      </c>
      <c r="R7627" t="s">
        <v>1833</v>
      </c>
      <c r="S7627" t="s">
        <v>18</v>
      </c>
      <c r="T7627" t="s">
        <v>19</v>
      </c>
    </row>
    <row r="7628" spans="1:20" x14ac:dyDescent="0.35">
      <c r="A7628" t="s">
        <v>29</v>
      </c>
      <c r="B7628" t="s">
        <v>298</v>
      </c>
      <c r="C7628" t="s">
        <v>13</v>
      </c>
      <c r="D7628" t="s">
        <v>121</v>
      </c>
      <c r="E7628" t="s">
        <v>299</v>
      </c>
      <c r="F7628" t="s">
        <v>16</v>
      </c>
      <c r="G7628">
        <v>28733.62</v>
      </c>
      <c r="H7628" s="1">
        <v>43371</v>
      </c>
      <c r="I7628" t="str">
        <f t="shared" si="357"/>
        <v>28</v>
      </c>
      <c r="J7628" t="str">
        <f t="shared" si="358"/>
        <v>September</v>
      </c>
      <c r="K7628" t="str">
        <f t="shared" si="359"/>
        <v>2018</v>
      </c>
      <c r="L7628" s="15">
        <v>0.58333333333333337</v>
      </c>
      <c r="M7628">
        <f>HOUR(K7628:K19670)</f>
        <v>0</v>
      </c>
      <c r="N7628">
        <f>MINUTE(K7628:K19670)</f>
        <v>0</v>
      </c>
      <c r="O7628">
        <f>SECOND(K7628:K19670)</f>
        <v>0</v>
      </c>
      <c r="P7628">
        <v>1436.98</v>
      </c>
      <c r="Q7628">
        <f>G7628-P7628</f>
        <v>27296.639999999999</v>
      </c>
      <c r="R7628" t="s">
        <v>1833</v>
      </c>
      <c r="S7628" t="s">
        <v>18</v>
      </c>
      <c r="T7628" t="s">
        <v>122</v>
      </c>
    </row>
    <row r="7629" spans="1:20" x14ac:dyDescent="0.35">
      <c r="A7629" t="s">
        <v>11</v>
      </c>
      <c r="B7629" t="s">
        <v>37</v>
      </c>
      <c r="C7629" t="s">
        <v>13</v>
      </c>
      <c r="D7629" t="s">
        <v>20</v>
      </c>
      <c r="E7629" t="s">
        <v>38</v>
      </c>
      <c r="F7629" t="s">
        <v>16</v>
      </c>
      <c r="G7629">
        <v>5461.23</v>
      </c>
      <c r="H7629" s="1">
        <v>43371</v>
      </c>
      <c r="I7629" t="str">
        <f t="shared" si="357"/>
        <v>28</v>
      </c>
      <c r="J7629" t="str">
        <f t="shared" si="358"/>
        <v>September</v>
      </c>
      <c r="K7629" t="str">
        <f t="shared" si="359"/>
        <v>2018</v>
      </c>
      <c r="L7629" s="15">
        <v>0.58755787037037044</v>
      </c>
      <c r="M7629">
        <f>HOUR(K7629:K19671)</f>
        <v>0</v>
      </c>
      <c r="N7629">
        <f>MINUTE(K7629:K19671)</f>
        <v>0</v>
      </c>
      <c r="O7629">
        <f>SECOND(K7629:K19671)</f>
        <v>0</v>
      </c>
      <c r="P7629">
        <v>21.89</v>
      </c>
      <c r="Q7629">
        <f>G7629-P7629</f>
        <v>5439.3399999999992</v>
      </c>
      <c r="R7629" t="s">
        <v>1588</v>
      </c>
      <c r="S7629" t="s">
        <v>18</v>
      </c>
      <c r="T7629" t="s">
        <v>19</v>
      </c>
    </row>
    <row r="7630" spans="1:20" x14ac:dyDescent="0.35">
      <c r="A7630" t="s">
        <v>11</v>
      </c>
      <c r="B7630" t="s">
        <v>100</v>
      </c>
      <c r="C7630" t="s">
        <v>13</v>
      </c>
      <c r="D7630" t="s">
        <v>14</v>
      </c>
      <c r="E7630" t="s">
        <v>101</v>
      </c>
      <c r="F7630" t="s">
        <v>16</v>
      </c>
      <c r="G7630">
        <v>7367.53</v>
      </c>
      <c r="H7630" s="1">
        <v>43371</v>
      </c>
      <c r="I7630" t="str">
        <f t="shared" si="357"/>
        <v>28</v>
      </c>
      <c r="J7630" t="str">
        <f t="shared" si="358"/>
        <v>September</v>
      </c>
      <c r="K7630" t="str">
        <f t="shared" si="359"/>
        <v>2018</v>
      </c>
      <c r="L7630" s="15">
        <v>0.5929861111111111</v>
      </c>
      <c r="M7630">
        <f>HOUR(K7630:K19672)</f>
        <v>0</v>
      </c>
      <c r="N7630">
        <f>MINUTE(K7630:K19672)</f>
        <v>0</v>
      </c>
      <c r="O7630">
        <f>SECOND(K7630:K19672)</f>
        <v>0</v>
      </c>
      <c r="P7630">
        <v>7.14</v>
      </c>
      <c r="Q7630">
        <f>G7630-P7630</f>
        <v>7360.3899999999994</v>
      </c>
      <c r="R7630" t="s">
        <v>739</v>
      </c>
      <c r="S7630" t="s">
        <v>18</v>
      </c>
      <c r="T7630" t="s">
        <v>19</v>
      </c>
    </row>
    <row r="7631" spans="1:20" x14ac:dyDescent="0.35">
      <c r="A7631" t="s">
        <v>11</v>
      </c>
      <c r="B7631" t="s">
        <v>215</v>
      </c>
      <c r="C7631" t="s">
        <v>13</v>
      </c>
      <c r="D7631" t="s">
        <v>20</v>
      </c>
      <c r="E7631" t="s">
        <v>216</v>
      </c>
      <c r="F7631" t="s">
        <v>24</v>
      </c>
      <c r="G7631">
        <v>4923.3900000000003</v>
      </c>
      <c r="H7631" s="1">
        <v>43371</v>
      </c>
      <c r="I7631" t="str">
        <f t="shared" si="357"/>
        <v>28</v>
      </c>
      <c r="J7631" t="str">
        <f t="shared" si="358"/>
        <v>September</v>
      </c>
      <c r="K7631" t="str">
        <f t="shared" si="359"/>
        <v>2018</v>
      </c>
      <c r="L7631" s="15">
        <v>0.59841435185185188</v>
      </c>
      <c r="M7631">
        <f>HOUR(K7631:K19673)</f>
        <v>0</v>
      </c>
      <c r="N7631">
        <f>MINUTE(K7631:K19673)</f>
        <v>0</v>
      </c>
      <c r="O7631">
        <f>SECOND(K7631:K19673)</f>
        <v>0</v>
      </c>
      <c r="P7631">
        <v>46.91</v>
      </c>
      <c r="Q7631">
        <f>G7631-P7631</f>
        <v>4876.4800000000005</v>
      </c>
      <c r="R7631" t="s">
        <v>994</v>
      </c>
      <c r="S7631" t="s">
        <v>18</v>
      </c>
      <c r="T7631" t="s">
        <v>19</v>
      </c>
    </row>
    <row r="7632" spans="1:20" x14ac:dyDescent="0.35">
      <c r="A7632" t="s">
        <v>11</v>
      </c>
      <c r="B7632" t="s">
        <v>161</v>
      </c>
      <c r="C7632" t="s">
        <v>13</v>
      </c>
      <c r="D7632" t="s">
        <v>14</v>
      </c>
      <c r="E7632" t="s">
        <v>162</v>
      </c>
      <c r="F7632" t="s">
        <v>24</v>
      </c>
      <c r="G7632">
        <v>7469.71</v>
      </c>
      <c r="H7632" s="1">
        <v>43371</v>
      </c>
      <c r="I7632" t="str">
        <f t="shared" si="357"/>
        <v>28</v>
      </c>
      <c r="J7632" t="str">
        <f t="shared" si="358"/>
        <v>September</v>
      </c>
      <c r="K7632" t="str">
        <f t="shared" si="359"/>
        <v>2018</v>
      </c>
      <c r="L7632" s="15">
        <v>0.6038310185185185</v>
      </c>
      <c r="M7632">
        <f>HOUR(K7632:K19674)</f>
        <v>0</v>
      </c>
      <c r="N7632">
        <f>MINUTE(K7632:K19674)</f>
        <v>0</v>
      </c>
      <c r="O7632">
        <f>SECOND(K7632:K19674)</f>
        <v>0</v>
      </c>
      <c r="P7632">
        <v>19.739999999999998</v>
      </c>
      <c r="Q7632">
        <f>G7632-P7632</f>
        <v>7449.97</v>
      </c>
      <c r="R7632" t="s">
        <v>1009</v>
      </c>
      <c r="S7632" t="s">
        <v>18</v>
      </c>
      <c r="T7632" t="s">
        <v>19</v>
      </c>
    </row>
    <row r="7633" spans="1:20" x14ac:dyDescent="0.35">
      <c r="A7633" t="s">
        <v>11</v>
      </c>
      <c r="B7633" t="s">
        <v>100</v>
      </c>
      <c r="C7633" t="s">
        <v>13</v>
      </c>
      <c r="D7633" t="s">
        <v>20</v>
      </c>
      <c r="E7633" t="s">
        <v>101</v>
      </c>
      <c r="F7633" t="s">
        <v>16</v>
      </c>
      <c r="G7633">
        <v>7354.65</v>
      </c>
      <c r="H7633" s="1">
        <v>43371</v>
      </c>
      <c r="I7633" t="str">
        <f t="shared" si="357"/>
        <v>28</v>
      </c>
      <c r="J7633" t="str">
        <f t="shared" si="358"/>
        <v>September</v>
      </c>
      <c r="K7633" t="str">
        <f t="shared" si="359"/>
        <v>2018</v>
      </c>
      <c r="L7633" s="15">
        <v>0.60925925925925928</v>
      </c>
      <c r="M7633">
        <f>HOUR(K7633:K19675)</f>
        <v>0</v>
      </c>
      <c r="N7633">
        <f>MINUTE(K7633:K19675)</f>
        <v>0</v>
      </c>
      <c r="O7633">
        <f>SECOND(K7633:K19675)</f>
        <v>0</v>
      </c>
      <c r="P7633">
        <v>12.88</v>
      </c>
      <c r="Q7633">
        <f>G7633-P7633</f>
        <v>7341.7699999999995</v>
      </c>
      <c r="R7633" t="s">
        <v>426</v>
      </c>
      <c r="S7633" t="s">
        <v>18</v>
      </c>
      <c r="T7633" t="s">
        <v>19</v>
      </c>
    </row>
    <row r="7634" spans="1:20" x14ac:dyDescent="0.35">
      <c r="A7634" t="s">
        <v>11</v>
      </c>
      <c r="B7634" t="s">
        <v>186</v>
      </c>
      <c r="C7634" t="s">
        <v>13</v>
      </c>
      <c r="D7634" t="s">
        <v>14</v>
      </c>
      <c r="E7634" t="s">
        <v>187</v>
      </c>
      <c r="F7634" t="s">
        <v>16</v>
      </c>
      <c r="G7634">
        <v>3734.58</v>
      </c>
      <c r="H7634" s="1">
        <v>43371</v>
      </c>
      <c r="I7634" t="str">
        <f t="shared" si="357"/>
        <v>28</v>
      </c>
      <c r="J7634" t="str">
        <f t="shared" si="358"/>
        <v>September</v>
      </c>
      <c r="K7634" t="str">
        <f t="shared" si="359"/>
        <v>2018</v>
      </c>
      <c r="L7634" s="15">
        <v>0.61468749999999994</v>
      </c>
      <c r="M7634">
        <f>HOUR(K7634:K19676)</f>
        <v>0</v>
      </c>
      <c r="N7634">
        <f>MINUTE(K7634:K19676)</f>
        <v>0</v>
      </c>
      <c r="O7634">
        <f>SECOND(K7634:K19676)</f>
        <v>0</v>
      </c>
      <c r="P7634">
        <v>26.73</v>
      </c>
      <c r="Q7634">
        <f>G7634-P7634</f>
        <v>3707.85</v>
      </c>
      <c r="R7634" t="s">
        <v>1161</v>
      </c>
      <c r="S7634" t="s">
        <v>18</v>
      </c>
      <c r="T7634" t="s">
        <v>19</v>
      </c>
    </row>
    <row r="7635" spans="1:20" x14ac:dyDescent="0.35">
      <c r="A7635" t="s">
        <v>11</v>
      </c>
      <c r="B7635" t="s">
        <v>45</v>
      </c>
      <c r="C7635" t="s">
        <v>13</v>
      </c>
      <c r="D7635" t="s">
        <v>14</v>
      </c>
      <c r="E7635" t="s">
        <v>46</v>
      </c>
      <c r="F7635" t="s">
        <v>24</v>
      </c>
      <c r="G7635">
        <v>17825.5</v>
      </c>
      <c r="H7635" s="1">
        <v>43371</v>
      </c>
      <c r="I7635" t="str">
        <f t="shared" si="357"/>
        <v>28</v>
      </c>
      <c r="J7635" t="str">
        <f t="shared" si="358"/>
        <v>September</v>
      </c>
      <c r="K7635" t="str">
        <f t="shared" si="359"/>
        <v>2018</v>
      </c>
      <c r="L7635" s="15">
        <v>0.62011574074074072</v>
      </c>
      <c r="M7635">
        <f>HOUR(K7635:K19677)</f>
        <v>0</v>
      </c>
      <c r="N7635">
        <f>MINUTE(K7635:K19677)</f>
        <v>0</v>
      </c>
      <c r="O7635">
        <f>SECOND(K7635:K19677)</f>
        <v>0</v>
      </c>
      <c r="P7635">
        <v>27.58</v>
      </c>
      <c r="Q7635">
        <f>G7635-P7635</f>
        <v>17797.919999999998</v>
      </c>
      <c r="R7635" t="s">
        <v>611</v>
      </c>
      <c r="S7635" t="s">
        <v>18</v>
      </c>
      <c r="T7635" t="s">
        <v>19</v>
      </c>
    </row>
    <row r="7636" spans="1:20" x14ac:dyDescent="0.35">
      <c r="A7636" t="s">
        <v>29</v>
      </c>
      <c r="B7636" t="s">
        <v>37</v>
      </c>
      <c r="C7636" t="s">
        <v>13</v>
      </c>
      <c r="D7636" t="s">
        <v>121</v>
      </c>
      <c r="E7636" t="s">
        <v>38</v>
      </c>
      <c r="F7636" t="s">
        <v>16</v>
      </c>
      <c r="G7636">
        <v>8287.07</v>
      </c>
      <c r="H7636" s="1">
        <v>43371</v>
      </c>
      <c r="I7636" t="str">
        <f t="shared" si="357"/>
        <v>28</v>
      </c>
      <c r="J7636" t="str">
        <f t="shared" si="358"/>
        <v>September</v>
      </c>
      <c r="K7636" t="str">
        <f t="shared" si="359"/>
        <v>2018</v>
      </c>
      <c r="L7636" s="15">
        <v>0.625</v>
      </c>
      <c r="M7636">
        <f>HOUR(K7636:K19678)</f>
        <v>0</v>
      </c>
      <c r="N7636">
        <f>MINUTE(K7636:K19678)</f>
        <v>0</v>
      </c>
      <c r="O7636">
        <f>SECOND(K7636:K19678)</f>
        <v>0</v>
      </c>
      <c r="P7636">
        <v>2840.15</v>
      </c>
      <c r="Q7636">
        <f>G7636-P7636</f>
        <v>5446.92</v>
      </c>
      <c r="R7636" t="s">
        <v>1833</v>
      </c>
      <c r="S7636" t="s">
        <v>18</v>
      </c>
      <c r="T7636" t="s">
        <v>122</v>
      </c>
    </row>
    <row r="7637" spans="1:20" x14ac:dyDescent="0.35">
      <c r="A7637" t="s">
        <v>11</v>
      </c>
      <c r="B7637" t="s">
        <v>128</v>
      </c>
      <c r="C7637" t="s">
        <v>13</v>
      </c>
      <c r="D7637" t="s">
        <v>20</v>
      </c>
      <c r="E7637" t="s">
        <v>129</v>
      </c>
      <c r="F7637" t="s">
        <v>24</v>
      </c>
      <c r="G7637">
        <v>64106.17</v>
      </c>
      <c r="H7637" s="1">
        <v>43371</v>
      </c>
      <c r="I7637" t="str">
        <f t="shared" si="357"/>
        <v>28</v>
      </c>
      <c r="J7637" t="str">
        <f t="shared" si="358"/>
        <v>September</v>
      </c>
      <c r="K7637" t="str">
        <f t="shared" si="359"/>
        <v>2018</v>
      </c>
      <c r="L7637" s="15">
        <v>0.6256828703703704</v>
      </c>
      <c r="M7637">
        <f>HOUR(K7637:K19679)</f>
        <v>0</v>
      </c>
      <c r="N7637">
        <f>MINUTE(K7637:K19679)</f>
        <v>0</v>
      </c>
      <c r="O7637">
        <f>SECOND(K7637:K19679)</f>
        <v>0</v>
      </c>
      <c r="P7637">
        <v>15</v>
      </c>
      <c r="Q7637">
        <f>G7637-P7637</f>
        <v>64091.17</v>
      </c>
      <c r="R7637" t="s">
        <v>267</v>
      </c>
      <c r="S7637" t="s">
        <v>18</v>
      </c>
      <c r="T7637" t="s">
        <v>19</v>
      </c>
    </row>
    <row r="7638" spans="1:20" x14ac:dyDescent="0.35">
      <c r="A7638" t="s">
        <v>11</v>
      </c>
      <c r="B7638" t="s">
        <v>89</v>
      </c>
      <c r="C7638" t="s">
        <v>13</v>
      </c>
      <c r="D7638" t="s">
        <v>14</v>
      </c>
      <c r="E7638" t="s">
        <v>90</v>
      </c>
      <c r="F7638" t="s">
        <v>24</v>
      </c>
      <c r="G7638">
        <v>6063.72</v>
      </c>
      <c r="H7638" s="1">
        <v>43371</v>
      </c>
      <c r="I7638" t="str">
        <f t="shared" si="357"/>
        <v>28</v>
      </c>
      <c r="J7638" t="str">
        <f t="shared" si="358"/>
        <v>September</v>
      </c>
      <c r="K7638" t="str">
        <f t="shared" si="359"/>
        <v>2018</v>
      </c>
      <c r="L7638" s="15">
        <v>0.63255787037037037</v>
      </c>
      <c r="M7638">
        <f>HOUR(K7638:K19680)</f>
        <v>0</v>
      </c>
      <c r="N7638">
        <f>MINUTE(K7638:K19680)</f>
        <v>0</v>
      </c>
      <c r="O7638">
        <f>SECOND(K7638:K19680)</f>
        <v>0</v>
      </c>
      <c r="P7638">
        <v>14.04</v>
      </c>
      <c r="Q7638">
        <f>G7638-P7638</f>
        <v>6049.68</v>
      </c>
      <c r="R7638" t="s">
        <v>450</v>
      </c>
      <c r="S7638" t="s">
        <v>18</v>
      </c>
      <c r="T7638" t="s">
        <v>19</v>
      </c>
    </row>
    <row r="7639" spans="1:20" x14ac:dyDescent="0.35">
      <c r="A7639" t="s">
        <v>11</v>
      </c>
      <c r="B7639" t="s">
        <v>324</v>
      </c>
      <c r="C7639" t="s">
        <v>13</v>
      </c>
      <c r="D7639" t="s">
        <v>14</v>
      </c>
      <c r="E7639" t="s">
        <v>325</v>
      </c>
      <c r="F7639" t="s">
        <v>24</v>
      </c>
      <c r="G7639">
        <v>16270.81</v>
      </c>
      <c r="H7639" s="1">
        <v>43371</v>
      </c>
      <c r="I7639" t="str">
        <f t="shared" si="357"/>
        <v>28</v>
      </c>
      <c r="J7639" t="str">
        <f t="shared" si="358"/>
        <v>September</v>
      </c>
      <c r="K7639" t="str">
        <f t="shared" si="359"/>
        <v>2018</v>
      </c>
      <c r="L7639" s="15">
        <v>0.63943287037037033</v>
      </c>
      <c r="M7639">
        <f>HOUR(K7639:K19681)</f>
        <v>0</v>
      </c>
      <c r="N7639">
        <f>MINUTE(K7639:K19681)</f>
        <v>0</v>
      </c>
      <c r="O7639">
        <f>SECOND(K7639:K19681)</f>
        <v>0</v>
      </c>
      <c r="P7639">
        <v>13.34</v>
      </c>
      <c r="Q7639">
        <f>G7639-P7639</f>
        <v>16257.47</v>
      </c>
      <c r="R7639" t="s">
        <v>294</v>
      </c>
      <c r="S7639" t="s">
        <v>18</v>
      </c>
      <c r="T7639" t="s">
        <v>19</v>
      </c>
    </row>
    <row r="7640" spans="1:20" x14ac:dyDescent="0.35">
      <c r="A7640" t="s">
        <v>11</v>
      </c>
      <c r="B7640" t="s">
        <v>118</v>
      </c>
      <c r="C7640" t="s">
        <v>13</v>
      </c>
      <c r="D7640" t="s">
        <v>20</v>
      </c>
      <c r="E7640" t="s">
        <v>119</v>
      </c>
      <c r="F7640" t="s">
        <v>16</v>
      </c>
      <c r="G7640">
        <v>20551.3</v>
      </c>
      <c r="H7640" s="1">
        <v>43371</v>
      </c>
      <c r="I7640" t="str">
        <f t="shared" si="357"/>
        <v>28</v>
      </c>
      <c r="J7640" t="str">
        <f t="shared" si="358"/>
        <v>September</v>
      </c>
      <c r="K7640" t="str">
        <f t="shared" si="359"/>
        <v>2018</v>
      </c>
      <c r="L7640" s="15">
        <v>0.6463078703703703</v>
      </c>
      <c r="M7640">
        <f>HOUR(K7640:K19682)</f>
        <v>0</v>
      </c>
      <c r="N7640">
        <f>MINUTE(K7640:K19682)</f>
        <v>0</v>
      </c>
      <c r="O7640">
        <f>SECOND(K7640:K19682)</f>
        <v>0</v>
      </c>
      <c r="P7640">
        <v>700.44</v>
      </c>
      <c r="Q7640">
        <f>G7640-P7640</f>
        <v>19850.86</v>
      </c>
      <c r="R7640" t="s">
        <v>172</v>
      </c>
      <c r="S7640" t="s">
        <v>18</v>
      </c>
      <c r="T7640" t="s">
        <v>19</v>
      </c>
    </row>
    <row r="7641" spans="1:20" x14ac:dyDescent="0.35">
      <c r="A7641" t="s">
        <v>11</v>
      </c>
      <c r="B7641" t="s">
        <v>37</v>
      </c>
      <c r="C7641" t="s">
        <v>13</v>
      </c>
      <c r="D7641" t="s">
        <v>20</v>
      </c>
      <c r="E7641" t="s">
        <v>38</v>
      </c>
      <c r="F7641" t="s">
        <v>16</v>
      </c>
      <c r="G7641">
        <v>5446.92</v>
      </c>
      <c r="H7641" s="1">
        <v>43371</v>
      </c>
      <c r="I7641" t="str">
        <f t="shared" si="357"/>
        <v>28</v>
      </c>
      <c r="J7641" t="str">
        <f t="shared" si="358"/>
        <v>September</v>
      </c>
      <c r="K7641" t="str">
        <f t="shared" si="359"/>
        <v>2018</v>
      </c>
      <c r="L7641" s="15">
        <v>0.65318287037037037</v>
      </c>
      <c r="M7641">
        <f>HOUR(K7641:K19683)</f>
        <v>0</v>
      </c>
      <c r="N7641">
        <f>MINUTE(K7641:K19683)</f>
        <v>0</v>
      </c>
      <c r="O7641">
        <f>SECOND(K7641:K19683)</f>
        <v>0</v>
      </c>
      <c r="P7641">
        <v>14.31</v>
      </c>
      <c r="Q7641">
        <f>G7641-P7641</f>
        <v>5432.61</v>
      </c>
      <c r="R7641" t="s">
        <v>982</v>
      </c>
      <c r="S7641" t="s">
        <v>18</v>
      </c>
      <c r="T7641" t="s">
        <v>19</v>
      </c>
    </row>
    <row r="7642" spans="1:20" x14ac:dyDescent="0.35">
      <c r="A7642" t="s">
        <v>11</v>
      </c>
      <c r="B7642" t="s">
        <v>77</v>
      </c>
      <c r="C7642" t="s">
        <v>13</v>
      </c>
      <c r="D7642" t="s">
        <v>20</v>
      </c>
      <c r="E7642" t="s">
        <v>78</v>
      </c>
      <c r="F7642" t="s">
        <v>16</v>
      </c>
      <c r="G7642">
        <v>10955.99</v>
      </c>
      <c r="H7642" s="1">
        <v>43371</v>
      </c>
      <c r="I7642" t="str">
        <f t="shared" si="357"/>
        <v>28</v>
      </c>
      <c r="J7642" t="str">
        <f t="shared" si="358"/>
        <v>September</v>
      </c>
      <c r="K7642" t="str">
        <f t="shared" si="359"/>
        <v>2018</v>
      </c>
      <c r="L7642" s="15">
        <v>0.66005787037037034</v>
      </c>
      <c r="M7642">
        <f>HOUR(K7642:K19684)</f>
        <v>0</v>
      </c>
      <c r="N7642">
        <f>MINUTE(K7642:K19684)</f>
        <v>0</v>
      </c>
      <c r="O7642">
        <f>SECOND(K7642:K19684)</f>
        <v>0</v>
      </c>
      <c r="P7642">
        <v>15.66</v>
      </c>
      <c r="Q7642">
        <f>G7642-P7642</f>
        <v>10940.33</v>
      </c>
      <c r="R7642" t="s">
        <v>1272</v>
      </c>
      <c r="S7642" t="s">
        <v>18</v>
      </c>
      <c r="T7642" t="s">
        <v>19</v>
      </c>
    </row>
    <row r="7643" spans="1:20" x14ac:dyDescent="0.35">
      <c r="A7643" t="s">
        <v>29</v>
      </c>
      <c r="B7643" t="s">
        <v>336</v>
      </c>
      <c r="C7643" t="s">
        <v>13</v>
      </c>
      <c r="D7643" t="s">
        <v>121</v>
      </c>
      <c r="E7643" t="s">
        <v>337</v>
      </c>
      <c r="F7643" t="s">
        <v>16</v>
      </c>
      <c r="G7643">
        <v>10368.02</v>
      </c>
      <c r="H7643" s="1">
        <v>43371</v>
      </c>
      <c r="I7643" t="str">
        <f t="shared" si="357"/>
        <v>28</v>
      </c>
      <c r="J7643" t="str">
        <f t="shared" si="358"/>
        <v>September</v>
      </c>
      <c r="K7643" t="str">
        <f t="shared" si="359"/>
        <v>2018</v>
      </c>
      <c r="L7643" s="15">
        <v>0.66666666666666663</v>
      </c>
      <c r="M7643">
        <f>HOUR(K7643:K19685)</f>
        <v>0</v>
      </c>
      <c r="N7643">
        <f>MINUTE(K7643:K19685)</f>
        <v>0</v>
      </c>
      <c r="O7643">
        <f>SECOND(K7643:K19685)</f>
        <v>0</v>
      </c>
      <c r="P7643">
        <v>2282.36</v>
      </c>
      <c r="Q7643">
        <f>G7643-P7643</f>
        <v>8085.66</v>
      </c>
      <c r="R7643" t="s">
        <v>1833</v>
      </c>
      <c r="S7643" t="s">
        <v>18</v>
      </c>
      <c r="T7643" t="s">
        <v>122</v>
      </c>
    </row>
    <row r="7644" spans="1:20" x14ac:dyDescent="0.35">
      <c r="A7644" t="s">
        <v>29</v>
      </c>
      <c r="B7644" t="s">
        <v>40</v>
      </c>
      <c r="C7644" t="s">
        <v>13</v>
      </c>
      <c r="D7644" t="s">
        <v>31</v>
      </c>
      <c r="E7644" t="s">
        <v>23</v>
      </c>
      <c r="F7644" t="s">
        <v>24</v>
      </c>
      <c r="G7644">
        <v>15057.21</v>
      </c>
      <c r="H7644" s="1">
        <v>43371</v>
      </c>
      <c r="I7644" t="str">
        <f t="shared" si="357"/>
        <v>28</v>
      </c>
      <c r="J7644" t="str">
        <f t="shared" si="358"/>
        <v>September</v>
      </c>
      <c r="K7644" t="str">
        <f t="shared" si="359"/>
        <v>2018</v>
      </c>
      <c r="L7644" s="15">
        <v>0.66666666666666663</v>
      </c>
      <c r="M7644">
        <f>HOUR(K7644:K19686)</f>
        <v>0</v>
      </c>
      <c r="N7644">
        <f>MINUTE(K7644:K19686)</f>
        <v>0</v>
      </c>
      <c r="O7644">
        <f>SECOND(K7644:K19686)</f>
        <v>0</v>
      </c>
      <c r="P7644">
        <v>41</v>
      </c>
      <c r="Q7644">
        <f>G7644-P7644</f>
        <v>15016.21</v>
      </c>
      <c r="R7644" t="s">
        <v>1833</v>
      </c>
      <c r="S7644" t="s">
        <v>18</v>
      </c>
      <c r="T7644" t="s">
        <v>19</v>
      </c>
    </row>
    <row r="7645" spans="1:20" x14ac:dyDescent="0.35">
      <c r="A7645" t="s">
        <v>29</v>
      </c>
      <c r="B7645" t="s">
        <v>197</v>
      </c>
      <c r="C7645" t="s">
        <v>13</v>
      </c>
      <c r="D7645" t="s">
        <v>121</v>
      </c>
      <c r="E7645" t="s">
        <v>23</v>
      </c>
      <c r="F7645" t="s">
        <v>24</v>
      </c>
      <c r="G7645">
        <v>37560.21</v>
      </c>
      <c r="H7645" s="1">
        <v>43371</v>
      </c>
      <c r="I7645" t="str">
        <f t="shared" si="357"/>
        <v>28</v>
      </c>
      <c r="J7645" t="str">
        <f t="shared" si="358"/>
        <v>September</v>
      </c>
      <c r="K7645" t="str">
        <f t="shared" si="359"/>
        <v>2018</v>
      </c>
      <c r="L7645" s="15">
        <v>0.66666666666666663</v>
      </c>
      <c r="M7645">
        <f>HOUR(K7645:K19687)</f>
        <v>0</v>
      </c>
      <c r="N7645">
        <f>MINUTE(K7645:K19687)</f>
        <v>0</v>
      </c>
      <c r="O7645">
        <f>SECOND(K7645:K19687)</f>
        <v>0</v>
      </c>
      <c r="P7645">
        <v>1560.2</v>
      </c>
      <c r="Q7645">
        <f>G7645-P7645</f>
        <v>36000.01</v>
      </c>
      <c r="R7645" t="s">
        <v>1833</v>
      </c>
      <c r="S7645" t="s">
        <v>18</v>
      </c>
      <c r="T7645" t="s">
        <v>122</v>
      </c>
    </row>
    <row r="7646" spans="1:20" x14ac:dyDescent="0.35">
      <c r="A7646" t="s">
        <v>29</v>
      </c>
      <c r="B7646" t="s">
        <v>143</v>
      </c>
      <c r="C7646" t="s">
        <v>13</v>
      </c>
      <c r="D7646" t="s">
        <v>31</v>
      </c>
      <c r="E7646" t="s">
        <v>144</v>
      </c>
      <c r="F7646" t="s">
        <v>24</v>
      </c>
      <c r="G7646">
        <v>42189.9</v>
      </c>
      <c r="H7646" s="1">
        <v>43371</v>
      </c>
      <c r="I7646" t="str">
        <f t="shared" si="357"/>
        <v>28</v>
      </c>
      <c r="J7646" t="str">
        <f t="shared" si="358"/>
        <v>September</v>
      </c>
      <c r="K7646" t="str">
        <f t="shared" si="359"/>
        <v>2018</v>
      </c>
      <c r="L7646" s="15">
        <v>0.66666666666666663</v>
      </c>
      <c r="M7646">
        <f>HOUR(K7646:K19688)</f>
        <v>0</v>
      </c>
      <c r="N7646">
        <f>MINUTE(K7646:K19688)</f>
        <v>0</v>
      </c>
      <c r="O7646">
        <f>SECOND(K7646:K19688)</f>
        <v>0</v>
      </c>
      <c r="P7646">
        <v>43</v>
      </c>
      <c r="Q7646">
        <f>G7646-P7646</f>
        <v>42146.9</v>
      </c>
      <c r="R7646" t="s">
        <v>1833</v>
      </c>
      <c r="S7646" t="s">
        <v>18</v>
      </c>
      <c r="T7646" t="s">
        <v>19</v>
      </c>
    </row>
    <row r="7647" spans="1:20" x14ac:dyDescent="0.35">
      <c r="A7647" t="s">
        <v>29</v>
      </c>
      <c r="B7647" t="s">
        <v>192</v>
      </c>
      <c r="C7647" t="s">
        <v>13</v>
      </c>
      <c r="D7647" t="s">
        <v>31</v>
      </c>
      <c r="E7647" t="s">
        <v>193</v>
      </c>
      <c r="F7647" t="s">
        <v>16</v>
      </c>
      <c r="G7647">
        <v>6784.92</v>
      </c>
      <c r="H7647" s="1">
        <v>43371</v>
      </c>
      <c r="I7647" t="str">
        <f t="shared" si="357"/>
        <v>28</v>
      </c>
      <c r="J7647" t="str">
        <f t="shared" si="358"/>
        <v>September</v>
      </c>
      <c r="K7647" t="str">
        <f t="shared" si="359"/>
        <v>2018</v>
      </c>
      <c r="L7647" s="15">
        <v>0.66666666666666663</v>
      </c>
      <c r="M7647">
        <f>HOUR(K7647:K19689)</f>
        <v>0</v>
      </c>
      <c r="N7647">
        <f>MINUTE(K7647:K19689)</f>
        <v>0</v>
      </c>
      <c r="O7647">
        <f>SECOND(K7647:K19689)</f>
        <v>0</v>
      </c>
      <c r="P7647">
        <v>27</v>
      </c>
      <c r="Q7647">
        <f>G7647-P7647</f>
        <v>6757.92</v>
      </c>
      <c r="R7647" t="s">
        <v>1833</v>
      </c>
      <c r="S7647" t="s">
        <v>18</v>
      </c>
      <c r="T7647" t="s">
        <v>19</v>
      </c>
    </row>
    <row r="7648" spans="1:20" x14ac:dyDescent="0.35">
      <c r="A7648" t="s">
        <v>11</v>
      </c>
      <c r="B7648" t="s">
        <v>22</v>
      </c>
      <c r="C7648" t="s">
        <v>13</v>
      </c>
      <c r="D7648" t="s">
        <v>14</v>
      </c>
      <c r="E7648" t="s">
        <v>23</v>
      </c>
      <c r="F7648" t="s">
        <v>24</v>
      </c>
      <c r="G7648">
        <v>940.37</v>
      </c>
      <c r="H7648" s="1">
        <v>43371</v>
      </c>
      <c r="I7648" t="str">
        <f t="shared" si="357"/>
        <v>28</v>
      </c>
      <c r="J7648" t="str">
        <f t="shared" si="358"/>
        <v>September</v>
      </c>
      <c r="K7648" t="str">
        <f t="shared" si="359"/>
        <v>2018</v>
      </c>
      <c r="L7648" s="15">
        <v>0.66711805555555559</v>
      </c>
      <c r="M7648">
        <f>HOUR(K7648:K19690)</f>
        <v>0</v>
      </c>
      <c r="N7648">
        <f>MINUTE(K7648:K19690)</f>
        <v>0</v>
      </c>
      <c r="O7648">
        <f>SECOND(K7648:K19690)</f>
        <v>0</v>
      </c>
      <c r="P7648">
        <v>18.309999999999999</v>
      </c>
      <c r="Q7648">
        <f>G7648-P7648</f>
        <v>922.06000000000006</v>
      </c>
      <c r="R7648" t="s">
        <v>330</v>
      </c>
      <c r="S7648" t="s">
        <v>18</v>
      </c>
      <c r="T7648" t="s">
        <v>19</v>
      </c>
    </row>
    <row r="7649" spans="1:20" x14ac:dyDescent="0.35">
      <c r="A7649" t="s">
        <v>11</v>
      </c>
      <c r="B7649" t="s">
        <v>168</v>
      </c>
      <c r="C7649" t="s">
        <v>13</v>
      </c>
      <c r="D7649" t="s">
        <v>20</v>
      </c>
      <c r="E7649" t="s">
        <v>23</v>
      </c>
      <c r="F7649" t="s">
        <v>24</v>
      </c>
      <c r="G7649">
        <v>50833.05</v>
      </c>
      <c r="H7649" s="1">
        <v>43371</v>
      </c>
      <c r="I7649" t="str">
        <f t="shared" si="357"/>
        <v>28</v>
      </c>
      <c r="J7649" t="str">
        <f t="shared" si="358"/>
        <v>September</v>
      </c>
      <c r="K7649" t="str">
        <f t="shared" si="359"/>
        <v>2018</v>
      </c>
      <c r="L7649" s="15">
        <v>0.67849537037037033</v>
      </c>
      <c r="M7649">
        <f>HOUR(K7649:K19691)</f>
        <v>0</v>
      </c>
      <c r="N7649">
        <f>MINUTE(K7649:K19691)</f>
        <v>0</v>
      </c>
      <c r="O7649">
        <f>SECOND(K7649:K19691)</f>
        <v>0</v>
      </c>
      <c r="P7649">
        <v>10.09</v>
      </c>
      <c r="Q7649">
        <f>G7649-P7649</f>
        <v>50822.960000000006</v>
      </c>
      <c r="R7649" t="s">
        <v>518</v>
      </c>
      <c r="S7649" t="s">
        <v>18</v>
      </c>
      <c r="T7649" t="s">
        <v>19</v>
      </c>
    </row>
    <row r="7650" spans="1:20" x14ac:dyDescent="0.35">
      <c r="A7650" t="s">
        <v>11</v>
      </c>
      <c r="B7650" t="s">
        <v>12</v>
      </c>
      <c r="C7650" t="s">
        <v>13</v>
      </c>
      <c r="D7650" t="s">
        <v>14</v>
      </c>
      <c r="E7650" t="s">
        <v>15</v>
      </c>
      <c r="F7650" t="s">
        <v>16</v>
      </c>
      <c r="G7650">
        <v>3151.85</v>
      </c>
      <c r="H7650" s="1">
        <v>43371</v>
      </c>
      <c r="I7650" t="str">
        <f t="shared" si="357"/>
        <v>28</v>
      </c>
      <c r="J7650" t="str">
        <f t="shared" si="358"/>
        <v>September</v>
      </c>
      <c r="K7650" t="str">
        <f t="shared" si="359"/>
        <v>2018</v>
      </c>
      <c r="L7650" s="15">
        <v>0.68988425925925922</v>
      </c>
      <c r="M7650">
        <f>HOUR(K7650:K19692)</f>
        <v>0</v>
      </c>
      <c r="N7650">
        <f>MINUTE(K7650:K19692)</f>
        <v>0</v>
      </c>
      <c r="O7650">
        <f>SECOND(K7650:K19692)</f>
        <v>0</v>
      </c>
      <c r="P7650">
        <v>12.45</v>
      </c>
      <c r="Q7650">
        <f>G7650-P7650</f>
        <v>3139.4</v>
      </c>
      <c r="R7650" t="s">
        <v>815</v>
      </c>
      <c r="S7650" t="s">
        <v>18</v>
      </c>
      <c r="T7650" t="s">
        <v>19</v>
      </c>
    </row>
    <row r="7651" spans="1:20" x14ac:dyDescent="0.35">
      <c r="A7651" t="s">
        <v>11</v>
      </c>
      <c r="B7651" t="s">
        <v>85</v>
      </c>
      <c r="C7651" t="s">
        <v>13</v>
      </c>
      <c r="D7651" t="s">
        <v>14</v>
      </c>
      <c r="E7651" t="s">
        <v>86</v>
      </c>
      <c r="F7651" t="s">
        <v>16</v>
      </c>
      <c r="G7651">
        <v>25652.720000000001</v>
      </c>
      <c r="H7651" s="1">
        <v>43371</v>
      </c>
      <c r="I7651" t="str">
        <f t="shared" si="357"/>
        <v>28</v>
      </c>
      <c r="J7651" t="str">
        <f t="shared" si="358"/>
        <v>September</v>
      </c>
      <c r="K7651" t="str">
        <f t="shared" si="359"/>
        <v>2018</v>
      </c>
      <c r="L7651" s="15">
        <v>0.70127314814814812</v>
      </c>
      <c r="M7651">
        <f>HOUR(K7651:K19693)</f>
        <v>0</v>
      </c>
      <c r="N7651">
        <f>MINUTE(K7651:K19693)</f>
        <v>0</v>
      </c>
      <c r="O7651">
        <f>SECOND(K7651:K19693)</f>
        <v>0</v>
      </c>
      <c r="P7651">
        <v>13.1</v>
      </c>
      <c r="Q7651">
        <f>G7651-P7651</f>
        <v>25639.620000000003</v>
      </c>
      <c r="R7651" t="s">
        <v>1589</v>
      </c>
      <c r="S7651" t="s">
        <v>18</v>
      </c>
      <c r="T7651" t="s">
        <v>19</v>
      </c>
    </row>
    <row r="7652" spans="1:20" x14ac:dyDescent="0.35">
      <c r="A7652" t="s">
        <v>29</v>
      </c>
      <c r="B7652" t="s">
        <v>247</v>
      </c>
      <c r="C7652" t="s">
        <v>13</v>
      </c>
      <c r="D7652" t="s">
        <v>31</v>
      </c>
      <c r="E7652" t="s">
        <v>248</v>
      </c>
      <c r="F7652" t="s">
        <v>16</v>
      </c>
      <c r="G7652">
        <v>5071.68</v>
      </c>
      <c r="H7652" s="1">
        <v>43371</v>
      </c>
      <c r="I7652" t="str">
        <f t="shared" si="357"/>
        <v>28</v>
      </c>
      <c r="J7652" t="str">
        <f t="shared" si="358"/>
        <v>September</v>
      </c>
      <c r="K7652" t="str">
        <f t="shared" si="359"/>
        <v>2018</v>
      </c>
      <c r="L7652" s="15">
        <v>0.70833333333333337</v>
      </c>
      <c r="M7652">
        <f>HOUR(K7652:K19694)</f>
        <v>0</v>
      </c>
      <c r="N7652">
        <f>MINUTE(K7652:K19694)</f>
        <v>0</v>
      </c>
      <c r="O7652">
        <f>SECOND(K7652:K19694)</f>
        <v>0</v>
      </c>
      <c r="P7652">
        <v>128</v>
      </c>
      <c r="Q7652">
        <f>G7652-P7652</f>
        <v>4943.68</v>
      </c>
      <c r="R7652" t="s">
        <v>1833</v>
      </c>
      <c r="S7652" t="s">
        <v>18</v>
      </c>
      <c r="T7652" t="s">
        <v>19</v>
      </c>
    </row>
    <row r="7653" spans="1:20" x14ac:dyDescent="0.35">
      <c r="A7653" t="s">
        <v>29</v>
      </c>
      <c r="B7653" t="s">
        <v>377</v>
      </c>
      <c r="C7653" t="s">
        <v>13</v>
      </c>
      <c r="D7653" t="s">
        <v>31</v>
      </c>
      <c r="E7653" t="s">
        <v>378</v>
      </c>
      <c r="F7653" t="s">
        <v>24</v>
      </c>
      <c r="G7653">
        <v>14397.97</v>
      </c>
      <c r="H7653" s="1">
        <v>43371</v>
      </c>
      <c r="I7653" t="str">
        <f t="shared" si="357"/>
        <v>28</v>
      </c>
      <c r="J7653" t="str">
        <f t="shared" si="358"/>
        <v>September</v>
      </c>
      <c r="K7653" t="str">
        <f t="shared" si="359"/>
        <v>2018</v>
      </c>
      <c r="L7653" s="15">
        <v>0.70833333333333337</v>
      </c>
      <c r="M7653">
        <f>HOUR(K7653:K19695)</f>
        <v>0</v>
      </c>
      <c r="N7653">
        <f>MINUTE(K7653:K19695)</f>
        <v>0</v>
      </c>
      <c r="O7653">
        <f>SECOND(K7653:K19695)</f>
        <v>0</v>
      </c>
      <c r="P7653">
        <v>93</v>
      </c>
      <c r="Q7653">
        <f>G7653-P7653</f>
        <v>14304.97</v>
      </c>
      <c r="R7653" t="s">
        <v>1833</v>
      </c>
      <c r="S7653" t="s">
        <v>18</v>
      </c>
      <c r="T7653" t="s">
        <v>19</v>
      </c>
    </row>
    <row r="7654" spans="1:20" x14ac:dyDescent="0.35">
      <c r="A7654" t="s">
        <v>29</v>
      </c>
      <c r="B7654" t="s">
        <v>116</v>
      </c>
      <c r="C7654" t="s">
        <v>13</v>
      </c>
      <c r="D7654" t="s">
        <v>121</v>
      </c>
      <c r="E7654" t="s">
        <v>117</v>
      </c>
      <c r="F7654" t="s">
        <v>24</v>
      </c>
      <c r="G7654">
        <v>9875.2800000000007</v>
      </c>
      <c r="H7654" s="1">
        <v>43371</v>
      </c>
      <c r="I7654" t="str">
        <f t="shared" si="357"/>
        <v>28</v>
      </c>
      <c r="J7654" t="str">
        <f t="shared" si="358"/>
        <v>September</v>
      </c>
      <c r="K7654" t="str">
        <f t="shared" si="359"/>
        <v>2018</v>
      </c>
      <c r="L7654" s="15">
        <v>0.70833333333333337</v>
      </c>
      <c r="M7654">
        <f>HOUR(K7654:K19696)</f>
        <v>0</v>
      </c>
      <c r="N7654">
        <f>MINUTE(K7654:K19696)</f>
        <v>0</v>
      </c>
      <c r="O7654">
        <f>SECOND(K7654:K19696)</f>
        <v>0</v>
      </c>
      <c r="P7654">
        <v>3328.77</v>
      </c>
      <c r="Q7654">
        <f>G7654-P7654</f>
        <v>6546.51</v>
      </c>
      <c r="R7654" t="s">
        <v>1833</v>
      </c>
      <c r="S7654" t="s">
        <v>18</v>
      </c>
      <c r="T7654" t="s">
        <v>122</v>
      </c>
    </row>
    <row r="7655" spans="1:20" x14ac:dyDescent="0.35">
      <c r="A7655" t="s">
        <v>29</v>
      </c>
      <c r="B7655" t="s">
        <v>331</v>
      </c>
      <c r="C7655" t="s">
        <v>13</v>
      </c>
      <c r="D7655" t="s">
        <v>121</v>
      </c>
      <c r="E7655" t="s">
        <v>332</v>
      </c>
      <c r="F7655" t="s">
        <v>24</v>
      </c>
      <c r="G7655">
        <v>16788.490000000002</v>
      </c>
      <c r="H7655" s="1">
        <v>43371</v>
      </c>
      <c r="I7655" t="str">
        <f t="shared" si="357"/>
        <v>28</v>
      </c>
      <c r="J7655" t="str">
        <f t="shared" si="358"/>
        <v>September</v>
      </c>
      <c r="K7655" t="str">
        <f t="shared" si="359"/>
        <v>2018</v>
      </c>
      <c r="L7655" s="15">
        <v>0.70833333333333337</v>
      </c>
      <c r="M7655">
        <f>HOUR(K7655:K19697)</f>
        <v>0</v>
      </c>
      <c r="N7655">
        <f>MINUTE(K7655:K19697)</f>
        <v>0</v>
      </c>
      <c r="O7655">
        <f>SECOND(K7655:K19697)</f>
        <v>0</v>
      </c>
      <c r="P7655">
        <v>2544.7600000000002</v>
      </c>
      <c r="Q7655">
        <f>G7655-P7655</f>
        <v>14243.730000000001</v>
      </c>
      <c r="R7655" t="s">
        <v>1833</v>
      </c>
      <c r="S7655" t="s">
        <v>18</v>
      </c>
      <c r="T7655" t="s">
        <v>122</v>
      </c>
    </row>
    <row r="7656" spans="1:20" x14ac:dyDescent="0.35">
      <c r="A7656" t="s">
        <v>29</v>
      </c>
      <c r="B7656" t="s">
        <v>71</v>
      </c>
      <c r="C7656" t="s">
        <v>13</v>
      </c>
      <c r="D7656" t="s">
        <v>121</v>
      </c>
      <c r="E7656" t="s">
        <v>63</v>
      </c>
      <c r="F7656" t="s">
        <v>24</v>
      </c>
      <c r="G7656">
        <v>9098.1299999999992</v>
      </c>
      <c r="H7656" s="1">
        <v>43371</v>
      </c>
      <c r="I7656" t="str">
        <f t="shared" si="357"/>
        <v>28</v>
      </c>
      <c r="J7656" t="str">
        <f t="shared" si="358"/>
        <v>September</v>
      </c>
      <c r="K7656" t="str">
        <f t="shared" si="359"/>
        <v>2018</v>
      </c>
      <c r="L7656" s="15">
        <v>0.70833333333333337</v>
      </c>
      <c r="M7656">
        <f>HOUR(K7656:K19698)</f>
        <v>0</v>
      </c>
      <c r="N7656">
        <f>MINUTE(K7656:K19698)</f>
        <v>0</v>
      </c>
      <c r="O7656">
        <f>SECOND(K7656:K19698)</f>
        <v>0</v>
      </c>
      <c r="P7656">
        <v>2572.91</v>
      </c>
      <c r="Q7656">
        <f>G7656-P7656</f>
        <v>6525.2199999999993</v>
      </c>
      <c r="R7656" t="s">
        <v>1833</v>
      </c>
      <c r="S7656" t="s">
        <v>18</v>
      </c>
      <c r="T7656" t="s">
        <v>122</v>
      </c>
    </row>
    <row r="7657" spans="1:20" x14ac:dyDescent="0.35">
      <c r="A7657" t="s">
        <v>11</v>
      </c>
      <c r="B7657" t="s">
        <v>65</v>
      </c>
      <c r="C7657" t="s">
        <v>13</v>
      </c>
      <c r="D7657" t="s">
        <v>20</v>
      </c>
      <c r="E7657" t="s">
        <v>66</v>
      </c>
      <c r="F7657" t="s">
        <v>16</v>
      </c>
      <c r="G7657">
        <v>6384.41</v>
      </c>
      <c r="H7657" s="1">
        <v>43371</v>
      </c>
      <c r="I7657" t="str">
        <f t="shared" si="357"/>
        <v>28</v>
      </c>
      <c r="J7657" t="str">
        <f t="shared" si="358"/>
        <v>September</v>
      </c>
      <c r="K7657" t="str">
        <f t="shared" si="359"/>
        <v>2018</v>
      </c>
      <c r="L7657" s="15">
        <v>0.71077546296296301</v>
      </c>
      <c r="M7657">
        <f>HOUR(K7657:K19699)</f>
        <v>0</v>
      </c>
      <c r="N7657">
        <f>MINUTE(K7657:K19699)</f>
        <v>0</v>
      </c>
      <c r="O7657">
        <f>SECOND(K7657:K19699)</f>
        <v>0</v>
      </c>
      <c r="P7657">
        <v>22.8</v>
      </c>
      <c r="Q7657">
        <f>G7657-P7657</f>
        <v>6361.61</v>
      </c>
      <c r="R7657" t="s">
        <v>356</v>
      </c>
      <c r="S7657" t="s">
        <v>18</v>
      </c>
      <c r="T7657" t="s">
        <v>19</v>
      </c>
    </row>
    <row r="7658" spans="1:20" x14ac:dyDescent="0.35">
      <c r="A7658" t="s">
        <v>11</v>
      </c>
      <c r="B7658" t="s">
        <v>12</v>
      </c>
      <c r="C7658" t="s">
        <v>13</v>
      </c>
      <c r="D7658" t="s">
        <v>20</v>
      </c>
      <c r="E7658" t="s">
        <v>15</v>
      </c>
      <c r="F7658" t="s">
        <v>16</v>
      </c>
      <c r="G7658">
        <v>3142.52</v>
      </c>
      <c r="H7658" s="1">
        <v>43371</v>
      </c>
      <c r="I7658" t="str">
        <f t="shared" si="357"/>
        <v>28</v>
      </c>
      <c r="J7658" t="str">
        <f t="shared" si="358"/>
        <v>September</v>
      </c>
      <c r="K7658" t="str">
        <f t="shared" si="359"/>
        <v>2018</v>
      </c>
      <c r="L7658" s="15">
        <v>0.71719907407407402</v>
      </c>
      <c r="M7658">
        <f>HOUR(K7658:K19700)</f>
        <v>0</v>
      </c>
      <c r="N7658">
        <f>MINUTE(K7658:K19700)</f>
        <v>0</v>
      </c>
      <c r="O7658">
        <f>SECOND(K7658:K19700)</f>
        <v>0</v>
      </c>
      <c r="P7658">
        <v>9.33</v>
      </c>
      <c r="Q7658">
        <f>G7658-P7658</f>
        <v>3133.19</v>
      </c>
      <c r="R7658" t="s">
        <v>814</v>
      </c>
      <c r="S7658" t="s">
        <v>18</v>
      </c>
      <c r="T7658" t="s">
        <v>19</v>
      </c>
    </row>
    <row r="7659" spans="1:20" x14ac:dyDescent="0.35">
      <c r="A7659" t="s">
        <v>11</v>
      </c>
      <c r="B7659" t="s">
        <v>89</v>
      </c>
      <c r="C7659" t="s">
        <v>13</v>
      </c>
      <c r="D7659" t="s">
        <v>14</v>
      </c>
      <c r="E7659" t="s">
        <v>90</v>
      </c>
      <c r="F7659" t="s">
        <v>24</v>
      </c>
      <c r="G7659">
        <v>6057.22</v>
      </c>
      <c r="H7659" s="1">
        <v>43371</v>
      </c>
      <c r="I7659" t="str">
        <f t="shared" si="357"/>
        <v>28</v>
      </c>
      <c r="J7659" t="str">
        <f t="shared" si="358"/>
        <v>September</v>
      </c>
      <c r="K7659" t="str">
        <f t="shared" si="359"/>
        <v>2018</v>
      </c>
      <c r="L7659" s="15">
        <v>0.72363425925925917</v>
      </c>
      <c r="M7659">
        <f>HOUR(K7659:K19701)</f>
        <v>0</v>
      </c>
      <c r="N7659">
        <f>MINUTE(K7659:K19701)</f>
        <v>0</v>
      </c>
      <c r="O7659">
        <f>SECOND(K7659:K19701)</f>
        <v>0</v>
      </c>
      <c r="P7659">
        <v>6.5</v>
      </c>
      <c r="Q7659">
        <f>G7659-P7659</f>
        <v>6050.72</v>
      </c>
      <c r="R7659" t="s">
        <v>1590</v>
      </c>
      <c r="S7659" t="s">
        <v>18</v>
      </c>
      <c r="T7659" t="s">
        <v>19</v>
      </c>
    </row>
    <row r="7660" spans="1:20" x14ac:dyDescent="0.35">
      <c r="A7660" t="s">
        <v>11</v>
      </c>
      <c r="B7660" t="s">
        <v>85</v>
      </c>
      <c r="C7660" t="s">
        <v>13</v>
      </c>
      <c r="D7660" t="s">
        <v>20</v>
      </c>
      <c r="E7660" t="s">
        <v>86</v>
      </c>
      <c r="F7660" t="s">
        <v>16</v>
      </c>
      <c r="G7660">
        <v>25623.41</v>
      </c>
      <c r="H7660" s="1">
        <v>43371</v>
      </c>
      <c r="I7660" t="str">
        <f t="shared" si="357"/>
        <v>28</v>
      </c>
      <c r="J7660" t="str">
        <f t="shared" si="358"/>
        <v>September</v>
      </c>
      <c r="K7660" t="str">
        <f t="shared" si="359"/>
        <v>2018</v>
      </c>
      <c r="L7660" s="15">
        <v>0.7300578703703704</v>
      </c>
      <c r="M7660">
        <f>HOUR(K7660:K19702)</f>
        <v>0</v>
      </c>
      <c r="N7660">
        <f>MINUTE(K7660:K19702)</f>
        <v>0</v>
      </c>
      <c r="O7660">
        <f>SECOND(K7660:K19702)</f>
        <v>0</v>
      </c>
      <c r="P7660">
        <v>29.31</v>
      </c>
      <c r="Q7660">
        <f>G7660-P7660</f>
        <v>25594.1</v>
      </c>
      <c r="R7660" t="s">
        <v>627</v>
      </c>
      <c r="S7660" t="s">
        <v>18</v>
      </c>
      <c r="T7660" t="s">
        <v>19</v>
      </c>
    </row>
    <row r="7661" spans="1:20" x14ac:dyDescent="0.35">
      <c r="A7661" t="s">
        <v>11</v>
      </c>
      <c r="B7661" t="s">
        <v>77</v>
      </c>
      <c r="C7661" t="s">
        <v>13</v>
      </c>
      <c r="D7661" t="s">
        <v>14</v>
      </c>
      <c r="E7661" t="s">
        <v>78</v>
      </c>
      <c r="F7661" t="s">
        <v>16</v>
      </c>
      <c r="G7661">
        <v>10903.07</v>
      </c>
      <c r="H7661" s="1">
        <v>43371</v>
      </c>
      <c r="I7661" t="str">
        <f t="shared" si="357"/>
        <v>28</v>
      </c>
      <c r="J7661" t="str">
        <f t="shared" si="358"/>
        <v>September</v>
      </c>
      <c r="K7661" t="str">
        <f t="shared" si="359"/>
        <v>2018</v>
      </c>
      <c r="L7661" s="15">
        <v>0.73649305555555555</v>
      </c>
      <c r="M7661">
        <f>HOUR(K7661:K19703)</f>
        <v>0</v>
      </c>
      <c r="N7661">
        <f>MINUTE(K7661:K19703)</f>
        <v>0</v>
      </c>
      <c r="O7661">
        <f>SECOND(K7661:K19703)</f>
        <v>0</v>
      </c>
      <c r="P7661">
        <v>52.92</v>
      </c>
      <c r="Q7661">
        <f>G7661-P7661</f>
        <v>10850.15</v>
      </c>
      <c r="R7661" t="s">
        <v>1591</v>
      </c>
      <c r="S7661" t="s">
        <v>18</v>
      </c>
      <c r="T7661" t="s">
        <v>19</v>
      </c>
    </row>
    <row r="7662" spans="1:20" x14ac:dyDescent="0.35">
      <c r="A7662" t="s">
        <v>11</v>
      </c>
      <c r="B7662" t="s">
        <v>37</v>
      </c>
      <c r="C7662" t="s">
        <v>13</v>
      </c>
      <c r="D7662" t="s">
        <v>14</v>
      </c>
      <c r="E7662" t="s">
        <v>38</v>
      </c>
      <c r="F7662" t="s">
        <v>16</v>
      </c>
      <c r="G7662">
        <v>8229.39</v>
      </c>
      <c r="H7662" s="1">
        <v>43371</v>
      </c>
      <c r="I7662" t="str">
        <f t="shared" si="357"/>
        <v>28</v>
      </c>
      <c r="J7662" t="str">
        <f t="shared" si="358"/>
        <v>September</v>
      </c>
      <c r="K7662" t="str">
        <f t="shared" si="359"/>
        <v>2018</v>
      </c>
      <c r="L7662" s="15">
        <v>0.74291666666666656</v>
      </c>
      <c r="M7662">
        <f>HOUR(K7662:K19704)</f>
        <v>0</v>
      </c>
      <c r="N7662">
        <f>MINUTE(K7662:K19704)</f>
        <v>0</v>
      </c>
      <c r="O7662">
        <f>SECOND(K7662:K19704)</f>
        <v>0</v>
      </c>
      <c r="P7662">
        <v>57.68</v>
      </c>
      <c r="Q7662">
        <f>G7662-P7662</f>
        <v>8171.7099999999991</v>
      </c>
      <c r="R7662" t="s">
        <v>293</v>
      </c>
      <c r="S7662" t="s">
        <v>18</v>
      </c>
      <c r="T7662" t="s">
        <v>19</v>
      </c>
    </row>
    <row r="7663" spans="1:20" x14ac:dyDescent="0.35">
      <c r="A7663" t="s">
        <v>11</v>
      </c>
      <c r="B7663" t="s">
        <v>65</v>
      </c>
      <c r="C7663" t="s">
        <v>13</v>
      </c>
      <c r="D7663" t="s">
        <v>20</v>
      </c>
      <c r="E7663" t="s">
        <v>66</v>
      </c>
      <c r="F7663" t="s">
        <v>16</v>
      </c>
      <c r="G7663">
        <v>6381.01</v>
      </c>
      <c r="H7663" s="1">
        <v>43371</v>
      </c>
      <c r="I7663" t="str">
        <f t="shared" si="357"/>
        <v>28</v>
      </c>
      <c r="J7663" t="str">
        <f t="shared" si="358"/>
        <v>September</v>
      </c>
      <c r="K7663" t="str">
        <f t="shared" si="359"/>
        <v>2018</v>
      </c>
      <c r="L7663" s="15">
        <v>0.74935185185185194</v>
      </c>
      <c r="M7663">
        <f>HOUR(K7663:K19705)</f>
        <v>0</v>
      </c>
      <c r="N7663">
        <f>MINUTE(K7663:K19705)</f>
        <v>0</v>
      </c>
      <c r="O7663">
        <f>SECOND(K7663:K19705)</f>
        <v>0</v>
      </c>
      <c r="P7663">
        <v>3.4</v>
      </c>
      <c r="Q7663">
        <f>G7663-P7663</f>
        <v>6377.6100000000006</v>
      </c>
      <c r="R7663" t="s">
        <v>1041</v>
      </c>
      <c r="S7663" t="s">
        <v>18</v>
      </c>
      <c r="T7663" t="s">
        <v>19</v>
      </c>
    </row>
    <row r="7664" spans="1:20" x14ac:dyDescent="0.35">
      <c r="A7664" t="s">
        <v>29</v>
      </c>
      <c r="B7664" t="s">
        <v>262</v>
      </c>
      <c r="C7664" t="s">
        <v>13</v>
      </c>
      <c r="D7664" t="s">
        <v>41</v>
      </c>
      <c r="E7664" t="s">
        <v>263</v>
      </c>
      <c r="F7664" t="s">
        <v>16</v>
      </c>
      <c r="G7664">
        <v>8544.56</v>
      </c>
      <c r="H7664" s="1">
        <v>43371</v>
      </c>
      <c r="I7664" t="str">
        <f t="shared" si="357"/>
        <v>28</v>
      </c>
      <c r="J7664" t="str">
        <f t="shared" si="358"/>
        <v>September</v>
      </c>
      <c r="K7664" t="str">
        <f t="shared" si="359"/>
        <v>2018</v>
      </c>
      <c r="L7664" s="15">
        <v>0.75</v>
      </c>
      <c r="M7664">
        <f>HOUR(K7664:K19706)</f>
        <v>0</v>
      </c>
      <c r="N7664">
        <f>MINUTE(K7664:K19706)</f>
        <v>0</v>
      </c>
      <c r="O7664">
        <f>SECOND(K7664:K19706)</f>
        <v>0</v>
      </c>
      <c r="P7664">
        <v>33</v>
      </c>
      <c r="Q7664">
        <f>G7664-P7664</f>
        <v>8511.56</v>
      </c>
      <c r="R7664" t="s">
        <v>1833</v>
      </c>
      <c r="S7664" t="s">
        <v>18</v>
      </c>
      <c r="T7664" t="s">
        <v>19</v>
      </c>
    </row>
    <row r="7665" spans="1:20" x14ac:dyDescent="0.35">
      <c r="A7665" t="s">
        <v>29</v>
      </c>
      <c r="B7665" t="s">
        <v>132</v>
      </c>
      <c r="C7665" t="s">
        <v>13</v>
      </c>
      <c r="D7665" t="s">
        <v>31</v>
      </c>
      <c r="E7665" t="s">
        <v>50</v>
      </c>
      <c r="F7665" t="s">
        <v>24</v>
      </c>
      <c r="G7665">
        <v>3825.97</v>
      </c>
      <c r="H7665" s="1">
        <v>43371</v>
      </c>
      <c r="I7665" t="str">
        <f t="shared" si="357"/>
        <v>28</v>
      </c>
      <c r="J7665" t="str">
        <f t="shared" si="358"/>
        <v>September</v>
      </c>
      <c r="K7665" t="str">
        <f t="shared" si="359"/>
        <v>2018</v>
      </c>
      <c r="L7665" s="15">
        <v>0.75</v>
      </c>
      <c r="M7665">
        <f>HOUR(K7665:K19707)</f>
        <v>0</v>
      </c>
      <c r="N7665">
        <f>MINUTE(K7665:K19707)</f>
        <v>0</v>
      </c>
      <c r="O7665">
        <f>SECOND(K7665:K19707)</f>
        <v>0</v>
      </c>
      <c r="P7665">
        <v>53</v>
      </c>
      <c r="Q7665">
        <f>G7665-P7665</f>
        <v>3772.97</v>
      </c>
      <c r="R7665" t="s">
        <v>1833</v>
      </c>
      <c r="S7665" t="s">
        <v>18</v>
      </c>
      <c r="T7665" t="s">
        <v>19</v>
      </c>
    </row>
    <row r="7666" spans="1:20" x14ac:dyDescent="0.35">
      <c r="A7666" t="s">
        <v>29</v>
      </c>
      <c r="B7666" t="s">
        <v>118</v>
      </c>
      <c r="C7666" t="s">
        <v>13</v>
      </c>
      <c r="D7666" t="s">
        <v>31</v>
      </c>
      <c r="E7666" t="s">
        <v>119</v>
      </c>
      <c r="F7666" t="s">
        <v>16</v>
      </c>
      <c r="G7666">
        <v>20485.3</v>
      </c>
      <c r="H7666" s="1">
        <v>43371</v>
      </c>
      <c r="I7666" t="str">
        <f t="shared" si="357"/>
        <v>28</v>
      </c>
      <c r="J7666" t="str">
        <f t="shared" si="358"/>
        <v>September</v>
      </c>
      <c r="K7666" t="str">
        <f t="shared" si="359"/>
        <v>2018</v>
      </c>
      <c r="L7666" s="15">
        <v>0.75</v>
      </c>
      <c r="M7666">
        <f>HOUR(K7666:K19708)</f>
        <v>0</v>
      </c>
      <c r="N7666">
        <f>MINUTE(K7666:K19708)</f>
        <v>0</v>
      </c>
      <c r="O7666">
        <f>SECOND(K7666:K19708)</f>
        <v>0</v>
      </c>
      <c r="P7666">
        <v>66</v>
      </c>
      <c r="Q7666">
        <f>G7666-P7666</f>
        <v>20419.3</v>
      </c>
      <c r="R7666" t="s">
        <v>1833</v>
      </c>
      <c r="S7666" t="s">
        <v>18</v>
      </c>
      <c r="T7666" t="s">
        <v>19</v>
      </c>
    </row>
    <row r="7667" spans="1:20" x14ac:dyDescent="0.35">
      <c r="A7667" t="s">
        <v>11</v>
      </c>
      <c r="B7667" t="s">
        <v>215</v>
      </c>
      <c r="C7667" t="s">
        <v>13</v>
      </c>
      <c r="D7667" t="s">
        <v>20</v>
      </c>
      <c r="E7667" t="s">
        <v>216</v>
      </c>
      <c r="F7667" t="s">
        <v>24</v>
      </c>
      <c r="G7667">
        <v>4913.8599999999997</v>
      </c>
      <c r="H7667" s="1">
        <v>43371</v>
      </c>
      <c r="I7667" t="str">
        <f t="shared" si="357"/>
        <v>28</v>
      </c>
      <c r="J7667" t="str">
        <f t="shared" si="358"/>
        <v>September</v>
      </c>
      <c r="K7667" t="str">
        <f t="shared" si="359"/>
        <v>2018</v>
      </c>
      <c r="L7667" s="15">
        <v>0.76328703703703704</v>
      </c>
      <c r="M7667">
        <f>HOUR(K7667:K19709)</f>
        <v>0</v>
      </c>
      <c r="N7667">
        <f>MINUTE(K7667:K19709)</f>
        <v>0</v>
      </c>
      <c r="O7667">
        <f>SECOND(K7667:K19709)</f>
        <v>0</v>
      </c>
      <c r="P7667">
        <v>9.5299999999999994</v>
      </c>
      <c r="Q7667">
        <f>G7667-P7667</f>
        <v>4904.33</v>
      </c>
      <c r="R7667" t="s">
        <v>297</v>
      </c>
      <c r="S7667" t="s">
        <v>18</v>
      </c>
      <c r="T7667" t="s">
        <v>19</v>
      </c>
    </row>
    <row r="7668" spans="1:20" x14ac:dyDescent="0.35">
      <c r="A7668" t="s">
        <v>11</v>
      </c>
      <c r="B7668" t="s">
        <v>215</v>
      </c>
      <c r="C7668" t="s">
        <v>13</v>
      </c>
      <c r="D7668" t="s">
        <v>14</v>
      </c>
      <c r="E7668" t="s">
        <v>216</v>
      </c>
      <c r="F7668" t="s">
        <v>24</v>
      </c>
      <c r="G7668">
        <v>4902.3999999999996</v>
      </c>
      <c r="H7668" s="1">
        <v>43371</v>
      </c>
      <c r="I7668" t="str">
        <f t="shared" si="357"/>
        <v>28</v>
      </c>
      <c r="J7668" t="str">
        <f t="shared" si="358"/>
        <v>September</v>
      </c>
      <c r="K7668" t="str">
        <f t="shared" si="359"/>
        <v>2018</v>
      </c>
      <c r="L7668" s="15">
        <v>0.77806712962962965</v>
      </c>
      <c r="M7668">
        <f>HOUR(K7668:K19710)</f>
        <v>0</v>
      </c>
      <c r="N7668">
        <f>MINUTE(K7668:K19710)</f>
        <v>0</v>
      </c>
      <c r="O7668">
        <f>SECOND(K7668:K19710)</f>
        <v>0</v>
      </c>
      <c r="P7668">
        <v>11.46</v>
      </c>
      <c r="Q7668">
        <f>G7668-P7668</f>
        <v>4890.9399999999996</v>
      </c>
      <c r="R7668" t="s">
        <v>620</v>
      </c>
      <c r="S7668" t="s">
        <v>18</v>
      </c>
      <c r="T7668" t="s">
        <v>19</v>
      </c>
    </row>
    <row r="7669" spans="1:20" x14ac:dyDescent="0.35">
      <c r="A7669" t="s">
        <v>29</v>
      </c>
      <c r="B7669" t="s">
        <v>85</v>
      </c>
      <c r="C7669" t="s">
        <v>13</v>
      </c>
      <c r="D7669" t="s">
        <v>31</v>
      </c>
      <c r="E7669" t="s">
        <v>86</v>
      </c>
      <c r="F7669" t="s">
        <v>16</v>
      </c>
      <c r="G7669">
        <v>25545.89</v>
      </c>
      <c r="H7669" s="1">
        <v>43371</v>
      </c>
      <c r="I7669" t="str">
        <f t="shared" si="357"/>
        <v>28</v>
      </c>
      <c r="J7669" t="str">
        <f t="shared" si="358"/>
        <v>September</v>
      </c>
      <c r="K7669" t="str">
        <f t="shared" si="359"/>
        <v>2018</v>
      </c>
      <c r="L7669" s="15">
        <v>0.79166666666666663</v>
      </c>
      <c r="M7669">
        <f>HOUR(K7669:K19711)</f>
        <v>0</v>
      </c>
      <c r="N7669">
        <f>MINUTE(K7669:K19711)</f>
        <v>0</v>
      </c>
      <c r="O7669">
        <f>SECOND(K7669:K19711)</f>
        <v>0</v>
      </c>
      <c r="P7669">
        <v>63</v>
      </c>
      <c r="Q7669">
        <f>G7669-P7669</f>
        <v>25482.89</v>
      </c>
      <c r="R7669" t="s">
        <v>1833</v>
      </c>
      <c r="S7669" t="s">
        <v>18</v>
      </c>
      <c r="T7669" t="s">
        <v>19</v>
      </c>
    </row>
    <row r="7670" spans="1:20" x14ac:dyDescent="0.35">
      <c r="A7670" t="s">
        <v>29</v>
      </c>
      <c r="B7670" t="s">
        <v>100</v>
      </c>
      <c r="C7670" t="s">
        <v>13</v>
      </c>
      <c r="D7670" t="s">
        <v>41</v>
      </c>
      <c r="E7670" t="s">
        <v>101</v>
      </c>
      <c r="F7670" t="s">
        <v>16</v>
      </c>
      <c r="G7670">
        <v>7299.65</v>
      </c>
      <c r="H7670" s="1">
        <v>43371</v>
      </c>
      <c r="I7670" t="str">
        <f t="shared" si="357"/>
        <v>28</v>
      </c>
      <c r="J7670" t="str">
        <f t="shared" si="358"/>
        <v>September</v>
      </c>
      <c r="K7670" t="str">
        <f t="shared" si="359"/>
        <v>2018</v>
      </c>
      <c r="L7670" s="15">
        <v>0.79166666666666663</v>
      </c>
      <c r="M7670">
        <f>HOUR(K7670:K19712)</f>
        <v>0</v>
      </c>
      <c r="N7670">
        <f>MINUTE(K7670:K19712)</f>
        <v>0</v>
      </c>
      <c r="O7670">
        <f>SECOND(K7670:K19712)</f>
        <v>0</v>
      </c>
      <c r="P7670">
        <v>55</v>
      </c>
      <c r="Q7670">
        <f>G7670-P7670</f>
        <v>7244.65</v>
      </c>
      <c r="R7670" t="s">
        <v>1833</v>
      </c>
      <c r="S7670" t="s">
        <v>18</v>
      </c>
      <c r="T7670" t="s">
        <v>19</v>
      </c>
    </row>
    <row r="7671" spans="1:20" x14ac:dyDescent="0.35">
      <c r="A7671" t="s">
        <v>29</v>
      </c>
      <c r="B7671" t="s">
        <v>42</v>
      </c>
      <c r="C7671" t="s">
        <v>13</v>
      </c>
      <c r="D7671" t="s">
        <v>31</v>
      </c>
      <c r="E7671" t="s">
        <v>43</v>
      </c>
      <c r="F7671" t="s">
        <v>24</v>
      </c>
      <c r="G7671">
        <v>13173.69</v>
      </c>
      <c r="H7671" s="1">
        <v>43371</v>
      </c>
      <c r="I7671" t="str">
        <f t="shared" si="357"/>
        <v>28</v>
      </c>
      <c r="J7671" t="str">
        <f t="shared" si="358"/>
        <v>September</v>
      </c>
      <c r="K7671" t="str">
        <f t="shared" si="359"/>
        <v>2018</v>
      </c>
      <c r="L7671" s="15">
        <v>0.79166666666666663</v>
      </c>
      <c r="M7671">
        <f>HOUR(K7671:K19713)</f>
        <v>0</v>
      </c>
      <c r="N7671">
        <f>MINUTE(K7671:K19713)</f>
        <v>0</v>
      </c>
      <c r="O7671">
        <f>SECOND(K7671:K19713)</f>
        <v>0</v>
      </c>
      <c r="P7671">
        <v>40</v>
      </c>
      <c r="Q7671">
        <f>G7671-P7671</f>
        <v>13133.69</v>
      </c>
      <c r="R7671" t="s">
        <v>1833</v>
      </c>
      <c r="S7671" t="s">
        <v>18</v>
      </c>
      <c r="T7671" t="s">
        <v>19</v>
      </c>
    </row>
    <row r="7672" spans="1:20" x14ac:dyDescent="0.35">
      <c r="A7672" t="s">
        <v>29</v>
      </c>
      <c r="B7672" t="s">
        <v>279</v>
      </c>
      <c r="C7672" t="s">
        <v>13</v>
      </c>
      <c r="D7672" t="s">
        <v>31</v>
      </c>
      <c r="E7672" t="s">
        <v>280</v>
      </c>
      <c r="F7672" t="s">
        <v>16</v>
      </c>
      <c r="G7672">
        <v>3227.79</v>
      </c>
      <c r="H7672" s="1">
        <v>43371</v>
      </c>
      <c r="I7672" t="str">
        <f t="shared" si="357"/>
        <v>28</v>
      </c>
      <c r="J7672" t="str">
        <f t="shared" si="358"/>
        <v>September</v>
      </c>
      <c r="K7672" t="str">
        <f t="shared" si="359"/>
        <v>2018</v>
      </c>
      <c r="L7672" s="15">
        <v>0.79166666666666663</v>
      </c>
      <c r="M7672">
        <f>HOUR(K7672:K19714)</f>
        <v>0</v>
      </c>
      <c r="N7672">
        <f>MINUTE(K7672:K19714)</f>
        <v>0</v>
      </c>
      <c r="O7672">
        <f>SECOND(K7672:K19714)</f>
        <v>0</v>
      </c>
      <c r="P7672">
        <v>45</v>
      </c>
      <c r="Q7672">
        <f>G7672-P7672</f>
        <v>3182.79</v>
      </c>
      <c r="R7672" t="s">
        <v>1833</v>
      </c>
      <c r="S7672" t="s">
        <v>18</v>
      </c>
      <c r="T7672" t="s">
        <v>19</v>
      </c>
    </row>
    <row r="7673" spans="1:20" x14ac:dyDescent="0.35">
      <c r="A7673" t="s">
        <v>11</v>
      </c>
      <c r="B7673" t="s">
        <v>148</v>
      </c>
      <c r="C7673" t="s">
        <v>13</v>
      </c>
      <c r="D7673" t="s">
        <v>14</v>
      </c>
      <c r="E7673" t="s">
        <v>149</v>
      </c>
      <c r="F7673" t="s">
        <v>16</v>
      </c>
      <c r="G7673">
        <v>7690.16</v>
      </c>
      <c r="H7673" s="1">
        <v>43371</v>
      </c>
      <c r="I7673" t="str">
        <f t="shared" si="357"/>
        <v>28</v>
      </c>
      <c r="J7673" t="str">
        <f t="shared" si="358"/>
        <v>September</v>
      </c>
      <c r="K7673" t="str">
        <f t="shared" si="359"/>
        <v>2018</v>
      </c>
      <c r="L7673" s="15">
        <v>0.79217592592592589</v>
      </c>
      <c r="M7673">
        <f>HOUR(K7673:K19715)</f>
        <v>0</v>
      </c>
      <c r="N7673">
        <f>MINUTE(K7673:K19715)</f>
        <v>0</v>
      </c>
      <c r="O7673">
        <f>SECOND(K7673:K19715)</f>
        <v>0</v>
      </c>
      <c r="P7673">
        <v>12.52</v>
      </c>
      <c r="Q7673">
        <f>G7673-P7673</f>
        <v>7677.6399999999994</v>
      </c>
      <c r="R7673" t="s">
        <v>1241</v>
      </c>
      <c r="S7673" t="s">
        <v>18</v>
      </c>
      <c r="T7673" t="s">
        <v>19</v>
      </c>
    </row>
    <row r="7674" spans="1:20" x14ac:dyDescent="0.35">
      <c r="A7674" t="s">
        <v>11</v>
      </c>
      <c r="B7674" t="s">
        <v>182</v>
      </c>
      <c r="C7674" t="s">
        <v>13</v>
      </c>
      <c r="D7674" t="s">
        <v>14</v>
      </c>
      <c r="E7674" t="s">
        <v>183</v>
      </c>
      <c r="F7674" t="s">
        <v>24</v>
      </c>
      <c r="G7674">
        <v>11276.11</v>
      </c>
      <c r="H7674" s="1">
        <v>43371</v>
      </c>
      <c r="I7674" t="str">
        <f t="shared" si="357"/>
        <v>28</v>
      </c>
      <c r="J7674" t="str">
        <f t="shared" si="358"/>
        <v>September</v>
      </c>
      <c r="K7674" t="str">
        <f t="shared" si="359"/>
        <v>2018</v>
      </c>
      <c r="L7674" s="15">
        <v>0.79859953703703701</v>
      </c>
      <c r="M7674">
        <f>HOUR(K7674:K19716)</f>
        <v>0</v>
      </c>
      <c r="N7674">
        <f>MINUTE(K7674:K19716)</f>
        <v>0</v>
      </c>
      <c r="O7674">
        <f>SECOND(K7674:K19716)</f>
        <v>0</v>
      </c>
      <c r="P7674">
        <v>64.03</v>
      </c>
      <c r="Q7674">
        <f>G7674-P7674</f>
        <v>11212.08</v>
      </c>
      <c r="R7674" t="s">
        <v>1056</v>
      </c>
      <c r="S7674" t="s">
        <v>18</v>
      </c>
      <c r="T7674" t="s">
        <v>19</v>
      </c>
    </row>
    <row r="7675" spans="1:20" x14ac:dyDescent="0.35">
      <c r="A7675" t="s">
        <v>11</v>
      </c>
      <c r="B7675" t="s">
        <v>12</v>
      </c>
      <c r="C7675" t="s">
        <v>13</v>
      </c>
      <c r="D7675" t="s">
        <v>14</v>
      </c>
      <c r="E7675" t="s">
        <v>15</v>
      </c>
      <c r="F7675" t="s">
        <v>16</v>
      </c>
      <c r="G7675">
        <v>3123.98</v>
      </c>
      <c r="H7675" s="1">
        <v>43371</v>
      </c>
      <c r="I7675" t="str">
        <f t="shared" si="357"/>
        <v>28</v>
      </c>
      <c r="J7675" t="str">
        <f t="shared" si="358"/>
        <v>September</v>
      </c>
      <c r="K7675" t="str">
        <f t="shared" si="359"/>
        <v>2018</v>
      </c>
      <c r="L7675" s="15">
        <v>0.80503472222222217</v>
      </c>
      <c r="M7675">
        <f>HOUR(K7675:K19717)</f>
        <v>0</v>
      </c>
      <c r="N7675">
        <f>MINUTE(K7675:K19717)</f>
        <v>0</v>
      </c>
      <c r="O7675">
        <f>SECOND(K7675:K19717)</f>
        <v>0</v>
      </c>
      <c r="P7675">
        <v>18.54</v>
      </c>
      <c r="Q7675">
        <f>G7675-P7675</f>
        <v>3105.44</v>
      </c>
      <c r="R7675" t="s">
        <v>1449</v>
      </c>
      <c r="S7675" t="s">
        <v>18</v>
      </c>
      <c r="T7675" t="s">
        <v>19</v>
      </c>
    </row>
    <row r="7676" spans="1:20" x14ac:dyDescent="0.35">
      <c r="A7676" t="s">
        <v>11</v>
      </c>
      <c r="B7676" t="s">
        <v>85</v>
      </c>
      <c r="C7676" t="s">
        <v>13</v>
      </c>
      <c r="D7676" t="s">
        <v>20</v>
      </c>
      <c r="E7676" t="s">
        <v>86</v>
      </c>
      <c r="F7676" t="s">
        <v>16</v>
      </c>
      <c r="G7676">
        <v>25608.89</v>
      </c>
      <c r="H7676" s="1">
        <v>43371</v>
      </c>
      <c r="I7676" t="str">
        <f t="shared" si="357"/>
        <v>28</v>
      </c>
      <c r="J7676" t="str">
        <f t="shared" si="358"/>
        <v>September</v>
      </c>
      <c r="K7676" t="str">
        <f t="shared" si="359"/>
        <v>2018</v>
      </c>
      <c r="L7676" s="15">
        <v>0.81146990740740732</v>
      </c>
      <c r="M7676">
        <f>HOUR(K7676:K19718)</f>
        <v>0</v>
      </c>
      <c r="N7676">
        <f>MINUTE(K7676:K19718)</f>
        <v>0</v>
      </c>
      <c r="O7676">
        <f>SECOND(K7676:K19718)</f>
        <v>0</v>
      </c>
      <c r="P7676">
        <v>14.52</v>
      </c>
      <c r="Q7676">
        <f>G7676-P7676</f>
        <v>25594.37</v>
      </c>
      <c r="R7676" t="s">
        <v>599</v>
      </c>
      <c r="S7676" t="s">
        <v>18</v>
      </c>
      <c r="T7676" t="s">
        <v>19</v>
      </c>
    </row>
    <row r="7677" spans="1:20" x14ac:dyDescent="0.35">
      <c r="A7677" t="s">
        <v>11</v>
      </c>
      <c r="B7677" t="s">
        <v>12</v>
      </c>
      <c r="C7677" t="s">
        <v>13</v>
      </c>
      <c r="D7677" t="s">
        <v>14</v>
      </c>
      <c r="E7677" t="s">
        <v>15</v>
      </c>
      <c r="F7677" t="s">
        <v>16</v>
      </c>
      <c r="G7677">
        <v>3115.85</v>
      </c>
      <c r="H7677" s="1">
        <v>43371</v>
      </c>
      <c r="I7677" t="str">
        <f t="shared" si="357"/>
        <v>28</v>
      </c>
      <c r="J7677" t="str">
        <f t="shared" si="358"/>
        <v>September</v>
      </c>
      <c r="K7677" t="str">
        <f t="shared" si="359"/>
        <v>2018</v>
      </c>
      <c r="L7677" s="15">
        <v>0.81789351851851855</v>
      </c>
      <c r="M7677">
        <f>HOUR(K7677:K19719)</f>
        <v>0</v>
      </c>
      <c r="N7677">
        <f>MINUTE(K7677:K19719)</f>
        <v>0</v>
      </c>
      <c r="O7677">
        <f>SECOND(K7677:K19719)</f>
        <v>0</v>
      </c>
      <c r="P7677">
        <v>8.1300000000000008</v>
      </c>
      <c r="Q7677">
        <f>G7677-P7677</f>
        <v>3107.72</v>
      </c>
      <c r="R7677" t="s">
        <v>866</v>
      </c>
      <c r="S7677" t="s">
        <v>18</v>
      </c>
      <c r="T7677" t="s">
        <v>19</v>
      </c>
    </row>
    <row r="7678" spans="1:20" x14ac:dyDescent="0.35">
      <c r="A7678" t="s">
        <v>11</v>
      </c>
      <c r="B7678" t="s">
        <v>62</v>
      </c>
      <c r="C7678" t="s">
        <v>13</v>
      </c>
      <c r="D7678" t="s">
        <v>20</v>
      </c>
      <c r="E7678" t="s">
        <v>63</v>
      </c>
      <c r="F7678" t="s">
        <v>24</v>
      </c>
      <c r="G7678">
        <v>4665.43</v>
      </c>
      <c r="H7678" s="1">
        <v>43371</v>
      </c>
      <c r="I7678" t="str">
        <f t="shared" si="357"/>
        <v>28</v>
      </c>
      <c r="J7678" t="str">
        <f t="shared" si="358"/>
        <v>September</v>
      </c>
      <c r="K7678" t="str">
        <f t="shared" si="359"/>
        <v>2018</v>
      </c>
      <c r="L7678" s="15">
        <v>0.8243287037037037</v>
      </c>
      <c r="M7678">
        <f>HOUR(K7678:K19720)</f>
        <v>0</v>
      </c>
      <c r="N7678">
        <f>MINUTE(K7678:K19720)</f>
        <v>0</v>
      </c>
      <c r="O7678">
        <f>SECOND(K7678:K19720)</f>
        <v>0</v>
      </c>
      <c r="P7678">
        <v>6.79</v>
      </c>
      <c r="Q7678">
        <f>G7678-P7678</f>
        <v>4658.6400000000003</v>
      </c>
      <c r="R7678" t="s">
        <v>363</v>
      </c>
      <c r="S7678" t="s">
        <v>18</v>
      </c>
      <c r="T7678" t="s">
        <v>19</v>
      </c>
    </row>
    <row r="7679" spans="1:20" x14ac:dyDescent="0.35">
      <c r="A7679" t="s">
        <v>11</v>
      </c>
      <c r="B7679" t="s">
        <v>12</v>
      </c>
      <c r="C7679" t="s">
        <v>13</v>
      </c>
      <c r="D7679" t="s">
        <v>20</v>
      </c>
      <c r="E7679" t="s">
        <v>15</v>
      </c>
      <c r="F7679" t="s">
        <v>16</v>
      </c>
      <c r="G7679">
        <v>3105.4</v>
      </c>
      <c r="H7679" s="1">
        <v>43371</v>
      </c>
      <c r="I7679" t="str">
        <f t="shared" si="357"/>
        <v>28</v>
      </c>
      <c r="J7679" t="str">
        <f t="shared" si="358"/>
        <v>September</v>
      </c>
      <c r="K7679" t="str">
        <f t="shared" si="359"/>
        <v>2018</v>
      </c>
      <c r="L7679" s="15">
        <v>0.83075231481481471</v>
      </c>
      <c r="M7679">
        <f>HOUR(K7679:K19721)</f>
        <v>0</v>
      </c>
      <c r="N7679">
        <f>MINUTE(K7679:K19721)</f>
        <v>0</v>
      </c>
      <c r="O7679">
        <f>SECOND(K7679:K19721)</f>
        <v>0</v>
      </c>
      <c r="P7679">
        <v>10.45</v>
      </c>
      <c r="Q7679">
        <f>G7679-P7679</f>
        <v>3094.9500000000003</v>
      </c>
      <c r="R7679" t="s">
        <v>794</v>
      </c>
      <c r="S7679" t="s">
        <v>18</v>
      </c>
      <c r="T7679" t="s">
        <v>19</v>
      </c>
    </row>
    <row r="7680" spans="1:20" x14ac:dyDescent="0.35">
      <c r="A7680" t="s">
        <v>29</v>
      </c>
      <c r="B7680" t="s">
        <v>154</v>
      </c>
      <c r="C7680" t="s">
        <v>13</v>
      </c>
      <c r="D7680" t="s">
        <v>41</v>
      </c>
      <c r="E7680" t="s">
        <v>155</v>
      </c>
      <c r="F7680" t="s">
        <v>16</v>
      </c>
      <c r="G7680">
        <v>4801.6499999999996</v>
      </c>
      <c r="H7680" s="1">
        <v>43371</v>
      </c>
      <c r="I7680" t="str">
        <f t="shared" si="357"/>
        <v>28</v>
      </c>
      <c r="J7680" t="str">
        <f t="shared" si="358"/>
        <v>September</v>
      </c>
      <c r="K7680" t="str">
        <f t="shared" si="359"/>
        <v>2018</v>
      </c>
      <c r="L7680" s="15">
        <v>0.83333333333333337</v>
      </c>
      <c r="M7680">
        <f>HOUR(K7680:K19722)</f>
        <v>0</v>
      </c>
      <c r="N7680">
        <f>MINUTE(K7680:K19722)</f>
        <v>0</v>
      </c>
      <c r="O7680">
        <f>SECOND(K7680:K19722)</f>
        <v>0</v>
      </c>
      <c r="P7680">
        <v>154</v>
      </c>
      <c r="Q7680">
        <f>G7680-P7680</f>
        <v>4647.6499999999996</v>
      </c>
      <c r="R7680" t="s">
        <v>1833</v>
      </c>
      <c r="S7680" t="s">
        <v>18</v>
      </c>
      <c r="T7680" t="s">
        <v>19</v>
      </c>
    </row>
    <row r="7681" spans="1:20" x14ac:dyDescent="0.35">
      <c r="A7681" t="s">
        <v>29</v>
      </c>
      <c r="B7681" t="s">
        <v>195</v>
      </c>
      <c r="C7681" t="s">
        <v>13</v>
      </c>
      <c r="D7681" t="s">
        <v>31</v>
      </c>
      <c r="E7681" t="s">
        <v>129</v>
      </c>
      <c r="F7681" t="s">
        <v>24</v>
      </c>
      <c r="G7681">
        <v>9622.0300000000007</v>
      </c>
      <c r="H7681" s="1">
        <v>43371</v>
      </c>
      <c r="I7681" t="str">
        <f t="shared" si="357"/>
        <v>28</v>
      </c>
      <c r="J7681" t="str">
        <f t="shared" si="358"/>
        <v>September</v>
      </c>
      <c r="K7681" t="str">
        <f t="shared" si="359"/>
        <v>2018</v>
      </c>
      <c r="L7681" s="15">
        <v>0.83333333333333337</v>
      </c>
      <c r="M7681">
        <f>HOUR(K7681:K19723)</f>
        <v>0</v>
      </c>
      <c r="N7681">
        <f>MINUTE(K7681:K19723)</f>
        <v>0</v>
      </c>
      <c r="O7681">
        <f>SECOND(K7681:K19723)</f>
        <v>0</v>
      </c>
      <c r="P7681">
        <v>133</v>
      </c>
      <c r="Q7681">
        <f>G7681-P7681</f>
        <v>9489.0300000000007</v>
      </c>
      <c r="R7681" t="s">
        <v>1833</v>
      </c>
      <c r="S7681" t="s">
        <v>18</v>
      </c>
      <c r="T7681" t="s">
        <v>19</v>
      </c>
    </row>
    <row r="7682" spans="1:20" x14ac:dyDescent="0.35">
      <c r="A7682" t="s">
        <v>29</v>
      </c>
      <c r="B7682" t="s">
        <v>379</v>
      </c>
      <c r="C7682" t="s">
        <v>13</v>
      </c>
      <c r="D7682" t="s">
        <v>31</v>
      </c>
      <c r="E7682" t="s">
        <v>380</v>
      </c>
      <c r="F7682" t="s">
        <v>16</v>
      </c>
      <c r="G7682">
        <v>14782.05</v>
      </c>
      <c r="H7682" s="1">
        <v>43371</v>
      </c>
      <c r="I7682" t="str">
        <f t="shared" si="357"/>
        <v>28</v>
      </c>
      <c r="J7682" t="str">
        <f t="shared" si="358"/>
        <v>September</v>
      </c>
      <c r="K7682" t="str">
        <f t="shared" si="359"/>
        <v>2018</v>
      </c>
      <c r="L7682" s="15">
        <v>0.83333333333333337</v>
      </c>
      <c r="M7682">
        <f>HOUR(K7682:K19724)</f>
        <v>0</v>
      </c>
      <c r="N7682">
        <f>MINUTE(K7682:K19724)</f>
        <v>0</v>
      </c>
      <c r="O7682">
        <f>SECOND(K7682:K19724)</f>
        <v>0</v>
      </c>
      <c r="P7682">
        <v>92</v>
      </c>
      <c r="Q7682">
        <f>G7682-P7682</f>
        <v>14690.05</v>
      </c>
      <c r="R7682" t="s">
        <v>1833</v>
      </c>
      <c r="S7682" t="s">
        <v>18</v>
      </c>
      <c r="T7682" t="s">
        <v>19</v>
      </c>
    </row>
    <row r="7683" spans="1:20" x14ac:dyDescent="0.35">
      <c r="A7683" t="s">
        <v>29</v>
      </c>
      <c r="B7683" t="s">
        <v>227</v>
      </c>
      <c r="C7683" t="s">
        <v>13</v>
      </c>
      <c r="D7683" t="s">
        <v>31</v>
      </c>
      <c r="E7683" t="s">
        <v>228</v>
      </c>
      <c r="F7683" t="s">
        <v>24</v>
      </c>
      <c r="G7683">
        <v>13195.31</v>
      </c>
      <c r="H7683" s="1">
        <v>43371</v>
      </c>
      <c r="I7683" t="str">
        <f t="shared" ref="I7683:I7746" si="360">TEXT(H7683,"dd")</f>
        <v>28</v>
      </c>
      <c r="J7683" t="str">
        <f t="shared" ref="J7683:J7746" si="361">TEXT(H7683,"mmmm")</f>
        <v>September</v>
      </c>
      <c r="K7683" t="str">
        <f t="shared" ref="K7683:K7746" si="362">TEXT(H7683,"yyyy")</f>
        <v>2018</v>
      </c>
      <c r="L7683" s="15">
        <v>0.83333333333333337</v>
      </c>
      <c r="M7683">
        <f>HOUR(K7683:K19725)</f>
        <v>0</v>
      </c>
      <c r="N7683">
        <f>MINUTE(K7683:K19725)</f>
        <v>0</v>
      </c>
      <c r="O7683">
        <f>SECOND(K7683:K19725)</f>
        <v>0</v>
      </c>
      <c r="P7683">
        <v>27</v>
      </c>
      <c r="Q7683">
        <f>G7683-P7683</f>
        <v>13168.31</v>
      </c>
      <c r="R7683" t="s">
        <v>1833</v>
      </c>
      <c r="S7683" t="s">
        <v>18</v>
      </c>
      <c r="T7683" t="s">
        <v>19</v>
      </c>
    </row>
    <row r="7684" spans="1:20" x14ac:dyDescent="0.35">
      <c r="A7684" t="s">
        <v>11</v>
      </c>
      <c r="B7684" t="s">
        <v>179</v>
      </c>
      <c r="C7684" t="s">
        <v>13</v>
      </c>
      <c r="D7684" t="s">
        <v>20</v>
      </c>
      <c r="E7684" t="s">
        <v>171</v>
      </c>
      <c r="F7684" t="s">
        <v>24</v>
      </c>
      <c r="G7684">
        <v>7463.17</v>
      </c>
      <c r="H7684" s="1">
        <v>43371</v>
      </c>
      <c r="I7684" t="str">
        <f t="shared" si="360"/>
        <v>28</v>
      </c>
      <c r="J7684" t="str">
        <f t="shared" si="361"/>
        <v>September</v>
      </c>
      <c r="K7684" t="str">
        <f t="shared" si="362"/>
        <v>2018</v>
      </c>
      <c r="L7684" s="15">
        <v>0.84302083333333344</v>
      </c>
      <c r="M7684">
        <f>HOUR(K7684:K19726)</f>
        <v>0</v>
      </c>
      <c r="N7684">
        <f>MINUTE(K7684:K19726)</f>
        <v>0</v>
      </c>
      <c r="O7684">
        <f>SECOND(K7684:K19726)</f>
        <v>0</v>
      </c>
      <c r="P7684">
        <v>12.56</v>
      </c>
      <c r="Q7684">
        <f>G7684-P7684</f>
        <v>7450.61</v>
      </c>
      <c r="R7684" t="s">
        <v>1592</v>
      </c>
      <c r="S7684" t="s">
        <v>18</v>
      </c>
      <c r="T7684" t="s">
        <v>19</v>
      </c>
    </row>
    <row r="7685" spans="1:20" x14ac:dyDescent="0.35">
      <c r="A7685" t="s">
        <v>11</v>
      </c>
      <c r="B7685" t="s">
        <v>40</v>
      </c>
      <c r="C7685" t="s">
        <v>13</v>
      </c>
      <c r="D7685" t="s">
        <v>20</v>
      </c>
      <c r="E7685" t="s">
        <v>23</v>
      </c>
      <c r="F7685" t="s">
        <v>24</v>
      </c>
      <c r="G7685">
        <v>14960.13</v>
      </c>
      <c r="H7685" s="1">
        <v>43371</v>
      </c>
      <c r="I7685" t="str">
        <f t="shared" si="360"/>
        <v>28</v>
      </c>
      <c r="J7685" t="str">
        <f t="shared" si="361"/>
        <v>September</v>
      </c>
      <c r="K7685" t="str">
        <f t="shared" si="362"/>
        <v>2018</v>
      </c>
      <c r="L7685" s="15">
        <v>0.85916666666666675</v>
      </c>
      <c r="M7685">
        <f>HOUR(K7685:K19727)</f>
        <v>0</v>
      </c>
      <c r="N7685">
        <f>MINUTE(K7685:K19727)</f>
        <v>0</v>
      </c>
      <c r="O7685">
        <f>SECOND(K7685:K19727)</f>
        <v>0</v>
      </c>
      <c r="P7685">
        <v>97.08</v>
      </c>
      <c r="Q7685">
        <f>G7685-P7685</f>
        <v>14863.05</v>
      </c>
      <c r="R7685" t="s">
        <v>420</v>
      </c>
      <c r="S7685" t="s">
        <v>18</v>
      </c>
      <c r="T7685" t="s">
        <v>19</v>
      </c>
    </row>
    <row r="7686" spans="1:20" x14ac:dyDescent="0.35">
      <c r="A7686" t="s">
        <v>29</v>
      </c>
      <c r="B7686" t="s">
        <v>100</v>
      </c>
      <c r="C7686" t="s">
        <v>13</v>
      </c>
      <c r="D7686" t="s">
        <v>31</v>
      </c>
      <c r="E7686" t="s">
        <v>101</v>
      </c>
      <c r="F7686" t="s">
        <v>16</v>
      </c>
      <c r="G7686">
        <v>7230.65</v>
      </c>
      <c r="H7686" s="1">
        <v>43371</v>
      </c>
      <c r="I7686" t="str">
        <f t="shared" si="360"/>
        <v>28</v>
      </c>
      <c r="J7686" t="str">
        <f t="shared" si="361"/>
        <v>September</v>
      </c>
      <c r="K7686" t="str">
        <f t="shared" si="362"/>
        <v>2018</v>
      </c>
      <c r="L7686" s="15">
        <v>0.875</v>
      </c>
      <c r="M7686">
        <f>HOUR(K7686:K19728)</f>
        <v>0</v>
      </c>
      <c r="N7686">
        <f>MINUTE(K7686:K19728)</f>
        <v>0</v>
      </c>
      <c r="O7686">
        <f>SECOND(K7686:K19728)</f>
        <v>0</v>
      </c>
      <c r="P7686">
        <v>69</v>
      </c>
      <c r="Q7686">
        <f>G7686-P7686</f>
        <v>7161.65</v>
      </c>
      <c r="R7686" t="s">
        <v>1833</v>
      </c>
      <c r="S7686" t="s">
        <v>18</v>
      </c>
      <c r="T7686" t="s">
        <v>19</v>
      </c>
    </row>
    <row r="7687" spans="1:20" x14ac:dyDescent="0.35">
      <c r="A7687" t="s">
        <v>29</v>
      </c>
      <c r="B7687" t="s">
        <v>103</v>
      </c>
      <c r="C7687" t="s">
        <v>13</v>
      </c>
      <c r="D7687" t="s">
        <v>31</v>
      </c>
      <c r="E7687" t="s">
        <v>104</v>
      </c>
      <c r="F7687" t="s">
        <v>24</v>
      </c>
      <c r="G7687">
        <v>55816.480000000003</v>
      </c>
      <c r="H7687" s="1">
        <v>43371</v>
      </c>
      <c r="I7687" t="str">
        <f t="shared" si="360"/>
        <v>28</v>
      </c>
      <c r="J7687" t="str">
        <f t="shared" si="361"/>
        <v>September</v>
      </c>
      <c r="K7687" t="str">
        <f t="shared" si="362"/>
        <v>2018</v>
      </c>
      <c r="L7687" s="15">
        <v>0.875</v>
      </c>
      <c r="M7687">
        <f>HOUR(K7687:K19729)</f>
        <v>0</v>
      </c>
      <c r="N7687">
        <f>MINUTE(K7687:K19729)</f>
        <v>0</v>
      </c>
      <c r="O7687">
        <f>SECOND(K7687:K19729)</f>
        <v>0</v>
      </c>
      <c r="P7687">
        <v>38</v>
      </c>
      <c r="Q7687">
        <f>G7687-P7687</f>
        <v>55778.48</v>
      </c>
      <c r="R7687" t="s">
        <v>1833</v>
      </c>
      <c r="S7687" t="s">
        <v>18</v>
      </c>
      <c r="T7687" t="s">
        <v>19</v>
      </c>
    </row>
    <row r="7688" spans="1:20" x14ac:dyDescent="0.35">
      <c r="A7688" t="s">
        <v>29</v>
      </c>
      <c r="B7688" t="s">
        <v>289</v>
      </c>
      <c r="C7688" t="s">
        <v>13</v>
      </c>
      <c r="D7688" t="s">
        <v>31</v>
      </c>
      <c r="E7688" t="s">
        <v>290</v>
      </c>
      <c r="F7688" t="s">
        <v>24</v>
      </c>
      <c r="G7688">
        <v>9405.36</v>
      </c>
      <c r="H7688" s="1">
        <v>43371</v>
      </c>
      <c r="I7688" t="str">
        <f t="shared" si="360"/>
        <v>28</v>
      </c>
      <c r="J7688" t="str">
        <f t="shared" si="361"/>
        <v>September</v>
      </c>
      <c r="K7688" t="str">
        <f t="shared" si="362"/>
        <v>2018</v>
      </c>
      <c r="L7688" s="15">
        <v>0.875</v>
      </c>
      <c r="M7688">
        <f>HOUR(K7688:K19730)</f>
        <v>0</v>
      </c>
      <c r="N7688">
        <f>MINUTE(K7688:K19730)</f>
        <v>0</v>
      </c>
      <c r="O7688">
        <f>SECOND(K7688:K19730)</f>
        <v>0</v>
      </c>
      <c r="P7688">
        <v>29</v>
      </c>
      <c r="Q7688">
        <f>G7688-P7688</f>
        <v>9376.36</v>
      </c>
      <c r="R7688" t="s">
        <v>1833</v>
      </c>
      <c r="S7688" t="s">
        <v>18</v>
      </c>
      <c r="T7688" t="s">
        <v>19</v>
      </c>
    </row>
    <row r="7689" spans="1:20" x14ac:dyDescent="0.35">
      <c r="A7689" t="s">
        <v>29</v>
      </c>
      <c r="B7689" t="s">
        <v>42</v>
      </c>
      <c r="C7689" t="s">
        <v>13</v>
      </c>
      <c r="D7689" t="s">
        <v>31</v>
      </c>
      <c r="E7689" t="s">
        <v>43</v>
      </c>
      <c r="F7689" t="s">
        <v>24</v>
      </c>
      <c r="G7689">
        <v>13123.69</v>
      </c>
      <c r="H7689" s="1">
        <v>43371</v>
      </c>
      <c r="I7689" t="str">
        <f t="shared" si="360"/>
        <v>28</v>
      </c>
      <c r="J7689" t="str">
        <f t="shared" si="361"/>
        <v>September</v>
      </c>
      <c r="K7689" t="str">
        <f t="shared" si="362"/>
        <v>2018</v>
      </c>
      <c r="L7689" s="15">
        <v>0.875</v>
      </c>
      <c r="M7689">
        <f>HOUR(K7689:K19731)</f>
        <v>0</v>
      </c>
      <c r="N7689">
        <f>MINUTE(K7689:K19731)</f>
        <v>0</v>
      </c>
      <c r="O7689">
        <f>SECOND(K7689:K19731)</f>
        <v>0</v>
      </c>
      <c r="P7689">
        <v>50</v>
      </c>
      <c r="Q7689">
        <f>G7689-P7689</f>
        <v>13073.69</v>
      </c>
      <c r="R7689" t="s">
        <v>1833</v>
      </c>
      <c r="S7689" t="s">
        <v>18</v>
      </c>
      <c r="T7689" t="s">
        <v>19</v>
      </c>
    </row>
    <row r="7690" spans="1:20" x14ac:dyDescent="0.35">
      <c r="A7690" t="s">
        <v>29</v>
      </c>
      <c r="B7690" t="s">
        <v>243</v>
      </c>
      <c r="C7690" t="s">
        <v>13</v>
      </c>
      <c r="D7690" t="s">
        <v>31</v>
      </c>
      <c r="E7690" t="s">
        <v>244</v>
      </c>
      <c r="F7690" t="s">
        <v>16</v>
      </c>
      <c r="G7690">
        <v>13790.84</v>
      </c>
      <c r="H7690" s="1">
        <v>43371</v>
      </c>
      <c r="I7690" t="str">
        <f t="shared" si="360"/>
        <v>28</v>
      </c>
      <c r="J7690" t="str">
        <f t="shared" si="361"/>
        <v>September</v>
      </c>
      <c r="K7690" t="str">
        <f t="shared" si="362"/>
        <v>2018</v>
      </c>
      <c r="L7690" s="15">
        <v>0.875</v>
      </c>
      <c r="M7690">
        <f>HOUR(K7690:K19732)</f>
        <v>0</v>
      </c>
      <c r="N7690">
        <f>MINUTE(K7690:K19732)</f>
        <v>0</v>
      </c>
      <c r="O7690">
        <f>SECOND(K7690:K19732)</f>
        <v>0</v>
      </c>
      <c r="P7690">
        <v>153</v>
      </c>
      <c r="Q7690">
        <f>G7690-P7690</f>
        <v>13637.84</v>
      </c>
      <c r="R7690" t="s">
        <v>1833</v>
      </c>
      <c r="S7690" t="s">
        <v>18</v>
      </c>
      <c r="T7690" t="s">
        <v>19</v>
      </c>
    </row>
    <row r="7691" spans="1:20" x14ac:dyDescent="0.35">
      <c r="A7691" t="s">
        <v>29</v>
      </c>
      <c r="B7691" t="s">
        <v>109</v>
      </c>
      <c r="C7691" t="s">
        <v>13</v>
      </c>
      <c r="D7691" t="s">
        <v>31</v>
      </c>
      <c r="E7691" t="s">
        <v>110</v>
      </c>
      <c r="F7691" t="s">
        <v>24</v>
      </c>
      <c r="G7691">
        <v>7817.24</v>
      </c>
      <c r="H7691" s="1">
        <v>43371</v>
      </c>
      <c r="I7691" t="str">
        <f t="shared" si="360"/>
        <v>28</v>
      </c>
      <c r="J7691" t="str">
        <f t="shared" si="361"/>
        <v>September</v>
      </c>
      <c r="K7691" t="str">
        <f t="shared" si="362"/>
        <v>2018</v>
      </c>
      <c r="L7691" s="15">
        <v>0.875</v>
      </c>
      <c r="M7691">
        <f>HOUR(K7691:K19733)</f>
        <v>0</v>
      </c>
      <c r="N7691">
        <f>MINUTE(K7691:K19733)</f>
        <v>0</v>
      </c>
      <c r="O7691">
        <f>SECOND(K7691:K19733)</f>
        <v>0</v>
      </c>
      <c r="P7691">
        <v>71</v>
      </c>
      <c r="Q7691">
        <f>G7691-P7691</f>
        <v>7746.24</v>
      </c>
      <c r="R7691" t="s">
        <v>1833</v>
      </c>
      <c r="S7691" t="s">
        <v>18</v>
      </c>
      <c r="T7691" t="s">
        <v>19</v>
      </c>
    </row>
    <row r="7692" spans="1:20" x14ac:dyDescent="0.35">
      <c r="A7692" t="s">
        <v>29</v>
      </c>
      <c r="B7692" t="s">
        <v>49</v>
      </c>
      <c r="C7692" t="s">
        <v>13</v>
      </c>
      <c r="D7692" t="s">
        <v>31</v>
      </c>
      <c r="E7692" t="s">
        <v>50</v>
      </c>
      <c r="F7692" t="s">
        <v>24</v>
      </c>
      <c r="G7692">
        <v>4530.01</v>
      </c>
      <c r="H7692" s="1">
        <v>43371</v>
      </c>
      <c r="I7692" t="str">
        <f t="shared" si="360"/>
        <v>28</v>
      </c>
      <c r="J7692" t="str">
        <f t="shared" si="361"/>
        <v>September</v>
      </c>
      <c r="K7692" t="str">
        <f t="shared" si="362"/>
        <v>2018</v>
      </c>
      <c r="L7692" s="15">
        <v>0.875</v>
      </c>
      <c r="M7692">
        <f>HOUR(K7692:K19734)</f>
        <v>0</v>
      </c>
      <c r="N7692">
        <f>MINUTE(K7692:K19734)</f>
        <v>0</v>
      </c>
      <c r="O7692">
        <f>SECOND(K7692:K19734)</f>
        <v>0</v>
      </c>
      <c r="P7692">
        <v>23</v>
      </c>
      <c r="Q7692">
        <f>G7692-P7692</f>
        <v>4507.01</v>
      </c>
      <c r="R7692" t="s">
        <v>1833</v>
      </c>
      <c r="S7692" t="s">
        <v>18</v>
      </c>
      <c r="T7692" t="s">
        <v>19</v>
      </c>
    </row>
    <row r="7693" spans="1:20" x14ac:dyDescent="0.35">
      <c r="A7693" t="s">
        <v>11</v>
      </c>
      <c r="B7693" t="s">
        <v>73</v>
      </c>
      <c r="C7693" t="s">
        <v>13</v>
      </c>
      <c r="D7693" t="s">
        <v>14</v>
      </c>
      <c r="E7693" t="s">
        <v>74</v>
      </c>
      <c r="F7693" t="s">
        <v>16</v>
      </c>
      <c r="G7693">
        <v>14632.57</v>
      </c>
      <c r="H7693" s="1">
        <v>43371</v>
      </c>
      <c r="I7693" t="str">
        <f t="shared" si="360"/>
        <v>28</v>
      </c>
      <c r="J7693" t="str">
        <f t="shared" si="361"/>
        <v>September</v>
      </c>
      <c r="K7693" t="str">
        <f t="shared" si="362"/>
        <v>2018</v>
      </c>
      <c r="L7693" s="15">
        <v>0.87510416666666668</v>
      </c>
      <c r="M7693">
        <f>HOUR(K7693:K19735)</f>
        <v>0</v>
      </c>
      <c r="N7693">
        <f>MINUTE(K7693:K19735)</f>
        <v>0</v>
      </c>
      <c r="O7693">
        <f>SECOND(K7693:K19735)</f>
        <v>0</v>
      </c>
      <c r="P7693">
        <v>37.520000000000003</v>
      </c>
      <c r="Q7693">
        <f>G7693-P7693</f>
        <v>14595.05</v>
      </c>
      <c r="R7693" t="s">
        <v>791</v>
      </c>
      <c r="S7693" t="s">
        <v>18</v>
      </c>
      <c r="T7693" t="s">
        <v>19</v>
      </c>
    </row>
    <row r="7694" spans="1:20" x14ac:dyDescent="0.35">
      <c r="A7694" t="s">
        <v>11</v>
      </c>
      <c r="B7694" t="s">
        <v>37</v>
      </c>
      <c r="C7694" t="s">
        <v>13</v>
      </c>
      <c r="D7694" t="s">
        <v>20</v>
      </c>
      <c r="E7694" t="s">
        <v>38</v>
      </c>
      <c r="F7694" t="s">
        <v>16</v>
      </c>
      <c r="G7694">
        <v>8215.57</v>
      </c>
      <c r="H7694" s="1">
        <v>43371</v>
      </c>
      <c r="I7694" t="str">
        <f t="shared" si="360"/>
        <v>28</v>
      </c>
      <c r="J7694" t="str">
        <f t="shared" si="361"/>
        <v>September</v>
      </c>
      <c r="K7694" t="str">
        <f t="shared" si="362"/>
        <v>2018</v>
      </c>
      <c r="L7694" s="15">
        <v>0.88032407407407398</v>
      </c>
      <c r="M7694">
        <f>HOUR(K7694:K19736)</f>
        <v>0</v>
      </c>
      <c r="N7694">
        <f>MINUTE(K7694:K19736)</f>
        <v>0</v>
      </c>
      <c r="O7694">
        <f>SECOND(K7694:K19736)</f>
        <v>0</v>
      </c>
      <c r="P7694">
        <v>13.82</v>
      </c>
      <c r="Q7694">
        <f>G7694-P7694</f>
        <v>8201.75</v>
      </c>
      <c r="R7694" t="s">
        <v>836</v>
      </c>
      <c r="S7694" t="s">
        <v>18</v>
      </c>
      <c r="T7694" t="s">
        <v>19</v>
      </c>
    </row>
    <row r="7695" spans="1:20" x14ac:dyDescent="0.35">
      <c r="A7695" t="s">
        <v>11</v>
      </c>
      <c r="B7695" t="s">
        <v>62</v>
      </c>
      <c r="C7695" t="s">
        <v>13</v>
      </c>
      <c r="D7695" t="s">
        <v>14</v>
      </c>
      <c r="E7695" t="s">
        <v>63</v>
      </c>
      <c r="F7695" t="s">
        <v>24</v>
      </c>
      <c r="G7695">
        <v>4638.1899999999996</v>
      </c>
      <c r="H7695" s="1">
        <v>43371</v>
      </c>
      <c r="I7695" t="str">
        <f t="shared" si="360"/>
        <v>28</v>
      </c>
      <c r="J7695" t="str">
        <f t="shared" si="361"/>
        <v>September</v>
      </c>
      <c r="K7695" t="str">
        <f t="shared" si="362"/>
        <v>2018</v>
      </c>
      <c r="L7695" s="15">
        <v>0.8855439814814815</v>
      </c>
      <c r="M7695">
        <f>HOUR(K7695:K19737)</f>
        <v>0</v>
      </c>
      <c r="N7695">
        <f>MINUTE(K7695:K19737)</f>
        <v>0</v>
      </c>
      <c r="O7695">
        <f>SECOND(K7695:K19737)</f>
        <v>0</v>
      </c>
      <c r="P7695">
        <v>27.24</v>
      </c>
      <c r="Q7695">
        <f>G7695-P7695</f>
        <v>4610.95</v>
      </c>
      <c r="R7695" t="s">
        <v>451</v>
      </c>
      <c r="S7695" t="s">
        <v>18</v>
      </c>
      <c r="T7695" t="s">
        <v>19</v>
      </c>
    </row>
    <row r="7696" spans="1:20" x14ac:dyDescent="0.35">
      <c r="A7696" t="s">
        <v>11</v>
      </c>
      <c r="B7696" t="s">
        <v>143</v>
      </c>
      <c r="C7696" t="s">
        <v>13</v>
      </c>
      <c r="D7696" t="s">
        <v>20</v>
      </c>
      <c r="E7696" t="s">
        <v>144</v>
      </c>
      <c r="F7696" t="s">
        <v>24</v>
      </c>
      <c r="G7696">
        <v>42150.89</v>
      </c>
      <c r="H7696" s="1">
        <v>43371</v>
      </c>
      <c r="I7696" t="str">
        <f t="shared" si="360"/>
        <v>28</v>
      </c>
      <c r="J7696" t="str">
        <f t="shared" si="361"/>
        <v>September</v>
      </c>
      <c r="K7696" t="str">
        <f t="shared" si="362"/>
        <v>2018</v>
      </c>
      <c r="L7696" s="15">
        <v>0.89076388888888891</v>
      </c>
      <c r="M7696">
        <f>HOUR(K7696:K19738)</f>
        <v>0</v>
      </c>
      <c r="N7696">
        <f>MINUTE(K7696:K19738)</f>
        <v>0</v>
      </c>
      <c r="O7696">
        <f>SECOND(K7696:K19738)</f>
        <v>0</v>
      </c>
      <c r="P7696">
        <v>39.01</v>
      </c>
      <c r="Q7696">
        <f>G7696-P7696</f>
        <v>42111.88</v>
      </c>
      <c r="R7696" t="s">
        <v>1593</v>
      </c>
      <c r="S7696" t="s">
        <v>18</v>
      </c>
      <c r="T7696" t="s">
        <v>19</v>
      </c>
    </row>
    <row r="7697" spans="1:20" x14ac:dyDescent="0.35">
      <c r="A7697" t="s">
        <v>11</v>
      </c>
      <c r="B7697" t="s">
        <v>71</v>
      </c>
      <c r="C7697" t="s">
        <v>13</v>
      </c>
      <c r="D7697" t="s">
        <v>20</v>
      </c>
      <c r="E7697" t="s">
        <v>63</v>
      </c>
      <c r="F7697" t="s">
        <v>24</v>
      </c>
      <c r="G7697">
        <v>9086.68</v>
      </c>
      <c r="H7697" s="1">
        <v>43371</v>
      </c>
      <c r="I7697" t="str">
        <f t="shared" si="360"/>
        <v>28</v>
      </c>
      <c r="J7697" t="str">
        <f t="shared" si="361"/>
        <v>September</v>
      </c>
      <c r="K7697" t="str">
        <f t="shared" si="362"/>
        <v>2018</v>
      </c>
      <c r="L7697" s="15">
        <v>0.89598379629629632</v>
      </c>
      <c r="M7697">
        <f>HOUR(K7697:K19739)</f>
        <v>0</v>
      </c>
      <c r="N7697">
        <f>MINUTE(K7697:K19739)</f>
        <v>0</v>
      </c>
      <c r="O7697">
        <f>SECOND(K7697:K19739)</f>
        <v>0</v>
      </c>
      <c r="P7697">
        <v>11.45</v>
      </c>
      <c r="Q7697">
        <f>G7697-P7697</f>
        <v>9075.23</v>
      </c>
      <c r="R7697" t="s">
        <v>1594</v>
      </c>
      <c r="S7697" t="s">
        <v>18</v>
      </c>
      <c r="T7697" t="s">
        <v>19</v>
      </c>
    </row>
    <row r="7698" spans="1:20" x14ac:dyDescent="0.35">
      <c r="A7698" t="s">
        <v>11</v>
      </c>
      <c r="B7698" t="s">
        <v>37</v>
      </c>
      <c r="C7698" t="s">
        <v>13</v>
      </c>
      <c r="D7698" t="s">
        <v>20</v>
      </c>
      <c r="E7698" t="s">
        <v>38</v>
      </c>
      <c r="F7698" t="s">
        <v>16</v>
      </c>
      <c r="G7698">
        <v>8206.1299999999992</v>
      </c>
      <c r="H7698" s="1">
        <v>43371</v>
      </c>
      <c r="I7698" t="str">
        <f t="shared" si="360"/>
        <v>28</v>
      </c>
      <c r="J7698" t="str">
        <f t="shared" si="361"/>
        <v>September</v>
      </c>
      <c r="K7698" t="str">
        <f t="shared" si="362"/>
        <v>2018</v>
      </c>
      <c r="L7698" s="15">
        <v>0.90120370370370362</v>
      </c>
      <c r="M7698">
        <f>HOUR(K7698:K19740)</f>
        <v>0</v>
      </c>
      <c r="N7698">
        <f>MINUTE(K7698:K19740)</f>
        <v>0</v>
      </c>
      <c r="O7698">
        <f>SECOND(K7698:K19740)</f>
        <v>0</v>
      </c>
      <c r="P7698">
        <v>9.44</v>
      </c>
      <c r="Q7698">
        <f>G7698-P7698</f>
        <v>8196.6899999999987</v>
      </c>
      <c r="R7698" t="s">
        <v>261</v>
      </c>
      <c r="S7698" t="s">
        <v>18</v>
      </c>
      <c r="T7698" t="s">
        <v>19</v>
      </c>
    </row>
    <row r="7699" spans="1:20" x14ac:dyDescent="0.35">
      <c r="A7699" t="s">
        <v>11</v>
      </c>
      <c r="B7699" t="s">
        <v>30</v>
      </c>
      <c r="C7699" t="s">
        <v>13</v>
      </c>
      <c r="D7699" t="s">
        <v>14</v>
      </c>
      <c r="E7699" t="s">
        <v>32</v>
      </c>
      <c r="F7699" t="s">
        <v>24</v>
      </c>
      <c r="G7699">
        <v>6898.4</v>
      </c>
      <c r="H7699" s="1">
        <v>43371</v>
      </c>
      <c r="I7699" t="str">
        <f t="shared" si="360"/>
        <v>28</v>
      </c>
      <c r="J7699" t="str">
        <f t="shared" si="361"/>
        <v>September</v>
      </c>
      <c r="K7699" t="str">
        <f t="shared" si="362"/>
        <v>2018</v>
      </c>
      <c r="L7699" s="15">
        <v>0.90642361111111114</v>
      </c>
      <c r="M7699">
        <f>HOUR(K7699:K19741)</f>
        <v>0</v>
      </c>
      <c r="N7699">
        <f>MINUTE(K7699:K19741)</f>
        <v>0</v>
      </c>
      <c r="O7699">
        <f>SECOND(K7699:K19741)</f>
        <v>0</v>
      </c>
      <c r="P7699">
        <v>52.64</v>
      </c>
      <c r="Q7699">
        <f>G7699-P7699</f>
        <v>6845.7599999999993</v>
      </c>
      <c r="R7699" t="s">
        <v>21</v>
      </c>
      <c r="S7699" t="s">
        <v>18</v>
      </c>
      <c r="T7699" t="s">
        <v>19</v>
      </c>
    </row>
    <row r="7700" spans="1:20" x14ac:dyDescent="0.35">
      <c r="A7700" t="s">
        <v>11</v>
      </c>
      <c r="B7700" t="s">
        <v>118</v>
      </c>
      <c r="C7700" t="s">
        <v>13</v>
      </c>
      <c r="D7700" t="s">
        <v>20</v>
      </c>
      <c r="E7700" t="s">
        <v>119</v>
      </c>
      <c r="F7700" t="s">
        <v>16</v>
      </c>
      <c r="G7700">
        <v>20462.66</v>
      </c>
      <c r="H7700" s="1">
        <v>43371</v>
      </c>
      <c r="I7700" t="str">
        <f t="shared" si="360"/>
        <v>28</v>
      </c>
      <c r="J7700" t="str">
        <f t="shared" si="361"/>
        <v>September</v>
      </c>
      <c r="K7700" t="str">
        <f t="shared" si="362"/>
        <v>2018</v>
      </c>
      <c r="L7700" s="15">
        <v>0.91164351851851855</v>
      </c>
      <c r="M7700">
        <f>HOUR(K7700:K19742)</f>
        <v>0</v>
      </c>
      <c r="N7700">
        <f>MINUTE(K7700:K19742)</f>
        <v>0</v>
      </c>
      <c r="O7700">
        <f>SECOND(K7700:K19742)</f>
        <v>0</v>
      </c>
      <c r="P7700">
        <v>22.64</v>
      </c>
      <c r="Q7700">
        <f>G7700-P7700</f>
        <v>20440.02</v>
      </c>
      <c r="R7700" t="s">
        <v>1214</v>
      </c>
      <c r="S7700" t="s">
        <v>18</v>
      </c>
      <c r="T7700" t="s">
        <v>19</v>
      </c>
    </row>
    <row r="7701" spans="1:20" x14ac:dyDescent="0.35">
      <c r="A7701" t="s">
        <v>11</v>
      </c>
      <c r="B7701" t="s">
        <v>22</v>
      </c>
      <c r="C7701" t="s">
        <v>13</v>
      </c>
      <c r="D7701" t="s">
        <v>20</v>
      </c>
      <c r="E7701" t="s">
        <v>23</v>
      </c>
      <c r="F7701" t="s">
        <v>24</v>
      </c>
      <c r="G7701">
        <v>914.25</v>
      </c>
      <c r="H7701" s="1">
        <v>43371</v>
      </c>
      <c r="I7701" t="str">
        <f t="shared" si="360"/>
        <v>28</v>
      </c>
      <c r="J7701" t="str">
        <f t="shared" si="361"/>
        <v>September</v>
      </c>
      <c r="K7701" t="str">
        <f t="shared" si="362"/>
        <v>2018</v>
      </c>
      <c r="L7701" s="15">
        <v>0.916875</v>
      </c>
      <c r="M7701">
        <f>HOUR(K7701:K19743)</f>
        <v>0</v>
      </c>
      <c r="N7701">
        <f>MINUTE(K7701:K19743)</f>
        <v>0</v>
      </c>
      <c r="O7701">
        <f>SECOND(K7701:K19743)</f>
        <v>0</v>
      </c>
      <c r="P7701">
        <v>26.12</v>
      </c>
      <c r="Q7701">
        <f>G7701-P7701</f>
        <v>888.13</v>
      </c>
      <c r="R7701" t="s">
        <v>330</v>
      </c>
      <c r="S7701" t="s">
        <v>18</v>
      </c>
      <c r="T7701" t="s">
        <v>19</v>
      </c>
    </row>
    <row r="7702" spans="1:20" x14ac:dyDescent="0.35">
      <c r="A7702" t="s">
        <v>11</v>
      </c>
      <c r="B7702" t="s">
        <v>37</v>
      </c>
      <c r="C7702" t="s">
        <v>13</v>
      </c>
      <c r="D7702" t="s">
        <v>20</v>
      </c>
      <c r="E7702" t="s">
        <v>38</v>
      </c>
      <c r="F7702" t="s">
        <v>16</v>
      </c>
      <c r="G7702">
        <v>8181.22</v>
      </c>
      <c r="H7702" s="1">
        <v>43371</v>
      </c>
      <c r="I7702" t="str">
        <f t="shared" si="360"/>
        <v>28</v>
      </c>
      <c r="J7702" t="str">
        <f t="shared" si="361"/>
        <v>September</v>
      </c>
      <c r="K7702" t="str">
        <f t="shared" si="362"/>
        <v>2018</v>
      </c>
      <c r="L7702" s="15">
        <v>0.9221759259259259</v>
      </c>
      <c r="M7702">
        <f>HOUR(K7702:K19744)</f>
        <v>0</v>
      </c>
      <c r="N7702">
        <f>MINUTE(K7702:K19744)</f>
        <v>0</v>
      </c>
      <c r="O7702">
        <f>SECOND(K7702:K19744)</f>
        <v>0</v>
      </c>
      <c r="P7702">
        <v>24.91</v>
      </c>
      <c r="Q7702">
        <f>G7702-P7702</f>
        <v>8156.31</v>
      </c>
      <c r="R7702" t="s">
        <v>306</v>
      </c>
      <c r="S7702" t="s">
        <v>18</v>
      </c>
      <c r="T7702" t="s">
        <v>19</v>
      </c>
    </row>
    <row r="7703" spans="1:20" x14ac:dyDescent="0.35">
      <c r="A7703" t="s">
        <v>11</v>
      </c>
      <c r="B7703" t="s">
        <v>298</v>
      </c>
      <c r="C7703" t="s">
        <v>13</v>
      </c>
      <c r="D7703" t="s">
        <v>20</v>
      </c>
      <c r="E7703" t="s">
        <v>299</v>
      </c>
      <c r="F7703" t="s">
        <v>16</v>
      </c>
      <c r="G7703">
        <v>28705.21</v>
      </c>
      <c r="H7703" s="1">
        <v>43371</v>
      </c>
      <c r="I7703" t="str">
        <f t="shared" si="360"/>
        <v>28</v>
      </c>
      <c r="J7703" t="str">
        <f t="shared" si="361"/>
        <v>September</v>
      </c>
      <c r="K7703" t="str">
        <f t="shared" si="362"/>
        <v>2018</v>
      </c>
      <c r="L7703" s="15">
        <v>0.9274768518518518</v>
      </c>
      <c r="M7703">
        <f>HOUR(K7703:K19745)</f>
        <v>0</v>
      </c>
      <c r="N7703">
        <f>MINUTE(K7703:K19745)</f>
        <v>0</v>
      </c>
      <c r="O7703">
        <f>SECOND(K7703:K19745)</f>
        <v>0</v>
      </c>
      <c r="P7703">
        <v>28.41</v>
      </c>
      <c r="Q7703">
        <f>G7703-P7703</f>
        <v>28676.799999999999</v>
      </c>
      <c r="R7703" t="s">
        <v>624</v>
      </c>
      <c r="S7703" t="s">
        <v>18</v>
      </c>
      <c r="T7703" t="s">
        <v>19</v>
      </c>
    </row>
    <row r="7704" spans="1:20" x14ac:dyDescent="0.35">
      <c r="A7704" t="s">
        <v>11</v>
      </c>
      <c r="B7704" t="s">
        <v>143</v>
      </c>
      <c r="C7704" t="s">
        <v>13</v>
      </c>
      <c r="D7704" t="s">
        <v>14</v>
      </c>
      <c r="E7704" t="s">
        <v>144</v>
      </c>
      <c r="F7704" t="s">
        <v>24</v>
      </c>
      <c r="G7704">
        <v>42102.77</v>
      </c>
      <c r="H7704" s="1">
        <v>43371</v>
      </c>
      <c r="I7704" t="str">
        <f t="shared" si="360"/>
        <v>28</v>
      </c>
      <c r="J7704" t="str">
        <f t="shared" si="361"/>
        <v>September</v>
      </c>
      <c r="K7704" t="str">
        <f t="shared" si="362"/>
        <v>2018</v>
      </c>
      <c r="L7704" s="15">
        <v>0.93277777777777782</v>
      </c>
      <c r="M7704">
        <f>HOUR(K7704:K19746)</f>
        <v>0</v>
      </c>
      <c r="N7704">
        <f>MINUTE(K7704:K19746)</f>
        <v>0</v>
      </c>
      <c r="O7704">
        <f>SECOND(K7704:K19746)</f>
        <v>0</v>
      </c>
      <c r="P7704">
        <v>48.12</v>
      </c>
      <c r="Q7704">
        <f>G7704-P7704</f>
        <v>42054.649999999994</v>
      </c>
      <c r="R7704" t="s">
        <v>623</v>
      </c>
      <c r="S7704" t="s">
        <v>18</v>
      </c>
      <c r="T7704" t="s">
        <v>19</v>
      </c>
    </row>
    <row r="7705" spans="1:20" x14ac:dyDescent="0.35">
      <c r="A7705" t="s">
        <v>11</v>
      </c>
      <c r="B7705" t="s">
        <v>312</v>
      </c>
      <c r="C7705" t="s">
        <v>13</v>
      </c>
      <c r="D7705" t="s">
        <v>14</v>
      </c>
      <c r="E7705" t="s">
        <v>59</v>
      </c>
      <c r="F7705" t="s">
        <v>16</v>
      </c>
      <c r="G7705">
        <v>5935.89</v>
      </c>
      <c r="H7705" s="1">
        <v>43371</v>
      </c>
      <c r="I7705" t="str">
        <f t="shared" si="360"/>
        <v>28</v>
      </c>
      <c r="J7705" t="str">
        <f t="shared" si="361"/>
        <v>September</v>
      </c>
      <c r="K7705" t="str">
        <f t="shared" si="362"/>
        <v>2018</v>
      </c>
      <c r="L7705" s="15">
        <v>0.93807870370370372</v>
      </c>
      <c r="M7705">
        <f>HOUR(K7705:K19747)</f>
        <v>0</v>
      </c>
      <c r="N7705">
        <f>MINUTE(K7705:K19747)</f>
        <v>0</v>
      </c>
      <c r="O7705">
        <f>SECOND(K7705:K19747)</f>
        <v>0</v>
      </c>
      <c r="P7705">
        <v>38.61</v>
      </c>
      <c r="Q7705">
        <f>G7705-P7705</f>
        <v>5897.2800000000007</v>
      </c>
      <c r="R7705" t="s">
        <v>394</v>
      </c>
      <c r="S7705" t="s">
        <v>18</v>
      </c>
      <c r="T7705" t="s">
        <v>19</v>
      </c>
    </row>
    <row r="7706" spans="1:20" x14ac:dyDescent="0.35">
      <c r="A7706" t="s">
        <v>11</v>
      </c>
      <c r="B7706" t="s">
        <v>12</v>
      </c>
      <c r="C7706" t="s">
        <v>13</v>
      </c>
      <c r="D7706" t="s">
        <v>14</v>
      </c>
      <c r="E7706" t="s">
        <v>15</v>
      </c>
      <c r="F7706" t="s">
        <v>16</v>
      </c>
      <c r="G7706">
        <v>3099.81</v>
      </c>
      <c r="H7706" s="1">
        <v>43371</v>
      </c>
      <c r="I7706" t="str">
        <f t="shared" si="360"/>
        <v>28</v>
      </c>
      <c r="J7706" t="str">
        <f t="shared" si="361"/>
        <v>September</v>
      </c>
      <c r="K7706" t="str">
        <f t="shared" si="362"/>
        <v>2018</v>
      </c>
      <c r="L7706" s="15">
        <v>0.94337962962962962</v>
      </c>
      <c r="M7706">
        <f>HOUR(K7706:K19748)</f>
        <v>0</v>
      </c>
      <c r="N7706">
        <f>MINUTE(K7706:K19748)</f>
        <v>0</v>
      </c>
      <c r="O7706">
        <f>SECOND(K7706:K19748)</f>
        <v>0</v>
      </c>
      <c r="P7706">
        <v>5.59</v>
      </c>
      <c r="Q7706">
        <f>G7706-P7706</f>
        <v>3094.22</v>
      </c>
      <c r="R7706" t="s">
        <v>219</v>
      </c>
      <c r="S7706" t="s">
        <v>18</v>
      </c>
      <c r="T7706" t="s">
        <v>19</v>
      </c>
    </row>
    <row r="7707" spans="1:20" x14ac:dyDescent="0.35">
      <c r="A7707" t="s">
        <v>11</v>
      </c>
      <c r="B7707" t="s">
        <v>182</v>
      </c>
      <c r="C7707" t="s">
        <v>13</v>
      </c>
      <c r="D7707" t="s">
        <v>20</v>
      </c>
      <c r="E7707" t="s">
        <v>183</v>
      </c>
      <c r="F7707" t="s">
        <v>24</v>
      </c>
      <c r="G7707">
        <v>11221.38</v>
      </c>
      <c r="H7707" s="1">
        <v>43371</v>
      </c>
      <c r="I7707" t="str">
        <f t="shared" si="360"/>
        <v>28</v>
      </c>
      <c r="J7707" t="str">
        <f t="shared" si="361"/>
        <v>September</v>
      </c>
      <c r="K7707" t="str">
        <f t="shared" si="362"/>
        <v>2018</v>
      </c>
      <c r="L7707" s="15">
        <v>0.94868055555555564</v>
      </c>
      <c r="M7707">
        <f>HOUR(K7707:K19749)</f>
        <v>0</v>
      </c>
      <c r="N7707">
        <f>MINUTE(K7707:K19749)</f>
        <v>0</v>
      </c>
      <c r="O7707">
        <f>SECOND(K7707:K19749)</f>
        <v>0</v>
      </c>
      <c r="P7707">
        <v>54.73</v>
      </c>
      <c r="Q7707">
        <f>G7707-P7707</f>
        <v>11166.65</v>
      </c>
      <c r="R7707" t="s">
        <v>1595</v>
      </c>
      <c r="S7707" t="s">
        <v>18</v>
      </c>
      <c r="T7707" t="s">
        <v>19</v>
      </c>
    </row>
    <row r="7708" spans="1:20" x14ac:dyDescent="0.35">
      <c r="A7708" t="s">
        <v>11</v>
      </c>
      <c r="B7708" t="s">
        <v>12</v>
      </c>
      <c r="C7708" t="s">
        <v>13</v>
      </c>
      <c r="D7708" t="s">
        <v>14</v>
      </c>
      <c r="E7708" t="s">
        <v>15</v>
      </c>
      <c r="F7708" t="s">
        <v>16</v>
      </c>
      <c r="G7708">
        <v>3093.52</v>
      </c>
      <c r="H7708" s="1">
        <v>43371</v>
      </c>
      <c r="I7708" t="str">
        <f t="shared" si="360"/>
        <v>28</v>
      </c>
      <c r="J7708" t="str">
        <f t="shared" si="361"/>
        <v>September</v>
      </c>
      <c r="K7708" t="str">
        <f t="shared" si="362"/>
        <v>2018</v>
      </c>
      <c r="L7708" s="15">
        <v>0.95398148148148154</v>
      </c>
      <c r="M7708">
        <f>HOUR(K7708:K19750)</f>
        <v>0</v>
      </c>
      <c r="N7708">
        <f>MINUTE(K7708:K19750)</f>
        <v>0</v>
      </c>
      <c r="O7708">
        <f>SECOND(K7708:K19750)</f>
        <v>0</v>
      </c>
      <c r="P7708">
        <v>6.29</v>
      </c>
      <c r="Q7708">
        <f>G7708-P7708</f>
        <v>3087.23</v>
      </c>
      <c r="R7708" t="s">
        <v>363</v>
      </c>
      <c r="S7708" t="s">
        <v>18</v>
      </c>
      <c r="T7708" t="s">
        <v>19</v>
      </c>
    </row>
    <row r="7709" spans="1:20" x14ac:dyDescent="0.35">
      <c r="A7709" t="s">
        <v>29</v>
      </c>
      <c r="B7709" t="s">
        <v>132</v>
      </c>
      <c r="C7709" t="s">
        <v>13</v>
      </c>
      <c r="D7709" t="s">
        <v>31</v>
      </c>
      <c r="E7709" t="s">
        <v>50</v>
      </c>
      <c r="F7709" t="s">
        <v>24</v>
      </c>
      <c r="G7709">
        <v>3784.97</v>
      </c>
      <c r="H7709" s="1">
        <v>43371</v>
      </c>
      <c r="I7709" t="str">
        <f t="shared" si="360"/>
        <v>28</v>
      </c>
      <c r="J7709" t="str">
        <f t="shared" si="361"/>
        <v>September</v>
      </c>
      <c r="K7709" t="str">
        <f t="shared" si="362"/>
        <v>2018</v>
      </c>
      <c r="L7709" s="15">
        <v>0.95833333333333337</v>
      </c>
      <c r="M7709">
        <f>HOUR(K7709:K19751)</f>
        <v>0</v>
      </c>
      <c r="N7709">
        <f>MINUTE(K7709:K19751)</f>
        <v>0</v>
      </c>
      <c r="O7709">
        <f>SECOND(K7709:K19751)</f>
        <v>0</v>
      </c>
      <c r="P7709">
        <v>41</v>
      </c>
      <c r="Q7709">
        <f>G7709-P7709</f>
        <v>3743.97</v>
      </c>
      <c r="R7709" t="s">
        <v>1833</v>
      </c>
      <c r="S7709" t="s">
        <v>18</v>
      </c>
      <c r="T7709" t="s">
        <v>19</v>
      </c>
    </row>
    <row r="7710" spans="1:20" x14ac:dyDescent="0.35">
      <c r="A7710" t="s">
        <v>29</v>
      </c>
      <c r="B7710" t="s">
        <v>138</v>
      </c>
      <c r="C7710" t="s">
        <v>13</v>
      </c>
      <c r="D7710" t="s">
        <v>31</v>
      </c>
      <c r="E7710" t="s">
        <v>139</v>
      </c>
      <c r="F7710" t="s">
        <v>16</v>
      </c>
      <c r="G7710">
        <v>199174.95</v>
      </c>
      <c r="H7710" s="1">
        <v>43371</v>
      </c>
      <c r="I7710" t="str">
        <f t="shared" si="360"/>
        <v>28</v>
      </c>
      <c r="J7710" t="str">
        <f t="shared" si="361"/>
        <v>September</v>
      </c>
      <c r="K7710" t="str">
        <f t="shared" si="362"/>
        <v>2018</v>
      </c>
      <c r="L7710" s="15">
        <v>0.95833333333333337</v>
      </c>
      <c r="M7710">
        <f>HOUR(K7710:K19752)</f>
        <v>0</v>
      </c>
      <c r="N7710">
        <f>MINUTE(K7710:K19752)</f>
        <v>0</v>
      </c>
      <c r="O7710">
        <f>SECOND(K7710:K19752)</f>
        <v>0</v>
      </c>
      <c r="P7710">
        <v>181</v>
      </c>
      <c r="Q7710">
        <f>G7710-P7710</f>
        <v>198993.95</v>
      </c>
      <c r="R7710" t="s">
        <v>1833</v>
      </c>
      <c r="S7710" t="s">
        <v>18</v>
      </c>
      <c r="T7710" t="s">
        <v>19</v>
      </c>
    </row>
    <row r="7711" spans="1:20" x14ac:dyDescent="0.35">
      <c r="A7711" t="s">
        <v>29</v>
      </c>
      <c r="B7711" t="s">
        <v>138</v>
      </c>
      <c r="C7711" t="s">
        <v>13</v>
      </c>
      <c r="D7711" t="s">
        <v>31</v>
      </c>
      <c r="E7711" t="s">
        <v>139</v>
      </c>
      <c r="F7711" t="s">
        <v>16</v>
      </c>
      <c r="G7711">
        <v>199013.95</v>
      </c>
      <c r="H7711" s="1">
        <v>43371</v>
      </c>
      <c r="I7711" t="str">
        <f t="shared" si="360"/>
        <v>28</v>
      </c>
      <c r="J7711" t="str">
        <f t="shared" si="361"/>
        <v>September</v>
      </c>
      <c r="K7711" t="str">
        <f t="shared" si="362"/>
        <v>2018</v>
      </c>
      <c r="L7711" s="15">
        <v>0.95833333333333337</v>
      </c>
      <c r="M7711">
        <f>HOUR(K7711:K19753)</f>
        <v>0</v>
      </c>
      <c r="N7711">
        <f>MINUTE(K7711:K19753)</f>
        <v>0</v>
      </c>
      <c r="O7711">
        <f>SECOND(K7711:K19753)</f>
        <v>0</v>
      </c>
      <c r="P7711">
        <v>161</v>
      </c>
      <c r="Q7711">
        <f>G7711-P7711</f>
        <v>198852.95</v>
      </c>
      <c r="R7711" t="s">
        <v>1833</v>
      </c>
      <c r="S7711" t="s">
        <v>18</v>
      </c>
      <c r="T7711" t="s">
        <v>19</v>
      </c>
    </row>
    <row r="7712" spans="1:20" x14ac:dyDescent="0.35">
      <c r="A7712" t="s">
        <v>11</v>
      </c>
      <c r="B7712" t="s">
        <v>106</v>
      </c>
      <c r="C7712" t="s">
        <v>13</v>
      </c>
      <c r="D7712" t="s">
        <v>20</v>
      </c>
      <c r="E7712" t="s">
        <v>107</v>
      </c>
      <c r="F7712" t="s">
        <v>16</v>
      </c>
      <c r="G7712">
        <v>9296.08</v>
      </c>
      <c r="H7712" s="1">
        <v>43371</v>
      </c>
      <c r="I7712" t="str">
        <f t="shared" si="360"/>
        <v>28</v>
      </c>
      <c r="J7712" t="str">
        <f t="shared" si="361"/>
        <v>September</v>
      </c>
      <c r="K7712" t="str">
        <f t="shared" si="362"/>
        <v>2018</v>
      </c>
      <c r="L7712" s="15">
        <v>0.95927083333333341</v>
      </c>
      <c r="M7712">
        <f>HOUR(K7712:K19754)</f>
        <v>0</v>
      </c>
      <c r="N7712">
        <f>MINUTE(K7712:K19754)</f>
        <v>0</v>
      </c>
      <c r="O7712">
        <f>SECOND(K7712:K19754)</f>
        <v>0</v>
      </c>
      <c r="P7712">
        <v>37.44</v>
      </c>
      <c r="Q7712">
        <f>G7712-P7712</f>
        <v>9258.64</v>
      </c>
      <c r="R7712" t="s">
        <v>489</v>
      </c>
      <c r="S7712" t="s">
        <v>18</v>
      </c>
      <c r="T7712" t="s">
        <v>19</v>
      </c>
    </row>
    <row r="7713" spans="1:20" x14ac:dyDescent="0.35">
      <c r="A7713" t="s">
        <v>11</v>
      </c>
      <c r="B7713" t="s">
        <v>143</v>
      </c>
      <c r="C7713" t="s">
        <v>13</v>
      </c>
      <c r="D7713" t="s">
        <v>14</v>
      </c>
      <c r="E7713" t="s">
        <v>144</v>
      </c>
      <c r="F7713" t="s">
        <v>24</v>
      </c>
      <c r="G7713">
        <v>42093.47</v>
      </c>
      <c r="H7713" s="1">
        <v>43371</v>
      </c>
      <c r="I7713" t="str">
        <f t="shared" si="360"/>
        <v>28</v>
      </c>
      <c r="J7713" t="str">
        <f t="shared" si="361"/>
        <v>September</v>
      </c>
      <c r="K7713" t="str">
        <f t="shared" si="362"/>
        <v>2018</v>
      </c>
      <c r="L7713" s="15">
        <v>0.9644907407407407</v>
      </c>
      <c r="M7713">
        <f>HOUR(K7713:K19755)</f>
        <v>0</v>
      </c>
      <c r="N7713">
        <f>MINUTE(K7713:K19755)</f>
        <v>0</v>
      </c>
      <c r="O7713">
        <f>SECOND(K7713:K19755)</f>
        <v>0</v>
      </c>
      <c r="P7713">
        <v>9.3000000000000007</v>
      </c>
      <c r="Q7713">
        <f>G7713-P7713</f>
        <v>42084.17</v>
      </c>
      <c r="R7713" t="s">
        <v>160</v>
      </c>
      <c r="S7713" t="s">
        <v>18</v>
      </c>
      <c r="T7713" t="s">
        <v>19</v>
      </c>
    </row>
    <row r="7714" spans="1:20" x14ac:dyDescent="0.35">
      <c r="A7714" t="s">
        <v>11</v>
      </c>
      <c r="B7714" t="s">
        <v>118</v>
      </c>
      <c r="C7714" t="s">
        <v>13</v>
      </c>
      <c r="D7714" t="s">
        <v>20</v>
      </c>
      <c r="E7714" t="s">
        <v>119</v>
      </c>
      <c r="F7714" t="s">
        <v>16</v>
      </c>
      <c r="G7714">
        <v>20452.05</v>
      </c>
      <c r="H7714" s="1">
        <v>43371</v>
      </c>
      <c r="I7714" t="str">
        <f t="shared" si="360"/>
        <v>28</v>
      </c>
      <c r="J7714" t="str">
        <f t="shared" si="361"/>
        <v>September</v>
      </c>
      <c r="K7714" t="str">
        <f t="shared" si="362"/>
        <v>2018</v>
      </c>
      <c r="L7714" s="15">
        <v>0.96971064814814811</v>
      </c>
      <c r="M7714">
        <f>HOUR(K7714:K19756)</f>
        <v>0</v>
      </c>
      <c r="N7714">
        <f>MINUTE(K7714:K19756)</f>
        <v>0</v>
      </c>
      <c r="O7714">
        <f>SECOND(K7714:K19756)</f>
        <v>0</v>
      </c>
      <c r="P7714">
        <v>10.61</v>
      </c>
      <c r="Q7714">
        <f>G7714-P7714</f>
        <v>20441.439999999999</v>
      </c>
      <c r="R7714" t="s">
        <v>36</v>
      </c>
      <c r="S7714" t="s">
        <v>18</v>
      </c>
      <c r="T7714" t="s">
        <v>19</v>
      </c>
    </row>
    <row r="7715" spans="1:20" x14ac:dyDescent="0.35">
      <c r="A7715" t="s">
        <v>11</v>
      </c>
      <c r="B7715" t="s">
        <v>71</v>
      </c>
      <c r="C7715" t="s">
        <v>13</v>
      </c>
      <c r="D7715" t="s">
        <v>20</v>
      </c>
      <c r="E7715" t="s">
        <v>63</v>
      </c>
      <c r="F7715" t="s">
        <v>24</v>
      </c>
      <c r="G7715">
        <v>9070.44</v>
      </c>
      <c r="H7715" s="1">
        <v>43371</v>
      </c>
      <c r="I7715" t="str">
        <f t="shared" si="360"/>
        <v>28</v>
      </c>
      <c r="J7715" t="str">
        <f t="shared" si="361"/>
        <v>September</v>
      </c>
      <c r="K7715" t="str">
        <f t="shared" si="362"/>
        <v>2018</v>
      </c>
      <c r="L7715" s="15">
        <v>0.97493055555555552</v>
      </c>
      <c r="M7715">
        <f>HOUR(K7715:K19757)</f>
        <v>0</v>
      </c>
      <c r="N7715">
        <f>MINUTE(K7715:K19757)</f>
        <v>0</v>
      </c>
      <c r="O7715">
        <f>SECOND(K7715:K19757)</f>
        <v>0</v>
      </c>
      <c r="P7715">
        <v>16.239999999999998</v>
      </c>
      <c r="Q7715">
        <f>G7715-P7715</f>
        <v>9054.2000000000007</v>
      </c>
      <c r="R7715" t="s">
        <v>1596</v>
      </c>
      <c r="S7715" t="s">
        <v>18</v>
      </c>
      <c r="T7715" t="s">
        <v>19</v>
      </c>
    </row>
    <row r="7716" spans="1:20" x14ac:dyDescent="0.35">
      <c r="A7716" t="s">
        <v>11</v>
      </c>
      <c r="B7716" t="s">
        <v>239</v>
      </c>
      <c r="C7716" t="s">
        <v>13</v>
      </c>
      <c r="D7716" t="s">
        <v>14</v>
      </c>
      <c r="E7716" t="s">
        <v>240</v>
      </c>
      <c r="F7716" t="s">
        <v>16</v>
      </c>
      <c r="G7716">
        <v>3898.2</v>
      </c>
      <c r="H7716" s="1">
        <v>43371</v>
      </c>
      <c r="I7716" t="str">
        <f t="shared" si="360"/>
        <v>28</v>
      </c>
      <c r="J7716" t="str">
        <f t="shared" si="361"/>
        <v>September</v>
      </c>
      <c r="K7716" t="str">
        <f t="shared" si="362"/>
        <v>2018</v>
      </c>
      <c r="L7716" s="15">
        <v>0.98015046296296304</v>
      </c>
      <c r="M7716">
        <f>HOUR(K7716:K19758)</f>
        <v>0</v>
      </c>
      <c r="N7716">
        <f>MINUTE(K7716:K19758)</f>
        <v>0</v>
      </c>
      <c r="O7716">
        <f>SECOND(K7716:K19758)</f>
        <v>0</v>
      </c>
      <c r="P7716">
        <v>244.14</v>
      </c>
      <c r="Q7716">
        <f>G7716-P7716</f>
        <v>3654.06</v>
      </c>
      <c r="R7716" t="s">
        <v>21</v>
      </c>
      <c r="S7716" t="s">
        <v>18</v>
      </c>
      <c r="T7716" t="s">
        <v>19</v>
      </c>
    </row>
    <row r="7717" spans="1:20" x14ac:dyDescent="0.35">
      <c r="A7717" t="s">
        <v>11</v>
      </c>
      <c r="B7717" t="s">
        <v>30</v>
      </c>
      <c r="C7717" t="s">
        <v>13</v>
      </c>
      <c r="D7717" t="s">
        <v>20</v>
      </c>
      <c r="E7717" t="s">
        <v>32</v>
      </c>
      <c r="F7717" t="s">
        <v>24</v>
      </c>
      <c r="G7717">
        <v>6890.46</v>
      </c>
      <c r="H7717" s="1">
        <v>43371</v>
      </c>
      <c r="I7717" t="str">
        <f t="shared" si="360"/>
        <v>28</v>
      </c>
      <c r="J7717" t="str">
        <f t="shared" si="361"/>
        <v>September</v>
      </c>
      <c r="K7717" t="str">
        <f t="shared" si="362"/>
        <v>2018</v>
      </c>
      <c r="L7717" s="15">
        <v>0.98537037037037034</v>
      </c>
      <c r="M7717">
        <f>HOUR(K7717:K19759)</f>
        <v>0</v>
      </c>
      <c r="N7717">
        <f>MINUTE(K7717:K19759)</f>
        <v>0</v>
      </c>
      <c r="O7717">
        <f>SECOND(K7717:K19759)</f>
        <v>0</v>
      </c>
      <c r="P7717">
        <v>7.94</v>
      </c>
      <c r="Q7717">
        <f>G7717-P7717</f>
        <v>6882.52</v>
      </c>
      <c r="R7717" t="s">
        <v>1305</v>
      </c>
      <c r="S7717" t="s">
        <v>18</v>
      </c>
      <c r="T7717" t="s">
        <v>19</v>
      </c>
    </row>
    <row r="7718" spans="1:20" x14ac:dyDescent="0.35">
      <c r="A7718" t="s">
        <v>11</v>
      </c>
      <c r="B7718" t="s">
        <v>71</v>
      </c>
      <c r="C7718" t="s">
        <v>13</v>
      </c>
      <c r="D7718" t="s">
        <v>20</v>
      </c>
      <c r="E7718" t="s">
        <v>63</v>
      </c>
      <c r="F7718" t="s">
        <v>24</v>
      </c>
      <c r="G7718">
        <v>9059.1299999999992</v>
      </c>
      <c r="H7718" s="1">
        <v>43371</v>
      </c>
      <c r="I7718" t="str">
        <f t="shared" si="360"/>
        <v>28</v>
      </c>
      <c r="J7718" t="str">
        <f t="shared" si="361"/>
        <v>September</v>
      </c>
      <c r="K7718" t="str">
        <f t="shared" si="362"/>
        <v>2018</v>
      </c>
      <c r="L7718" s="15">
        <v>0.99059027777777775</v>
      </c>
      <c r="M7718">
        <f>HOUR(K7718:K19760)</f>
        <v>0</v>
      </c>
      <c r="N7718">
        <f>MINUTE(K7718:K19760)</f>
        <v>0</v>
      </c>
      <c r="O7718">
        <f>SECOND(K7718:K19760)</f>
        <v>0</v>
      </c>
      <c r="P7718">
        <v>11.31</v>
      </c>
      <c r="Q7718">
        <f>G7718-P7718</f>
        <v>9047.82</v>
      </c>
      <c r="R7718" t="s">
        <v>583</v>
      </c>
      <c r="S7718" t="s">
        <v>18</v>
      </c>
      <c r="T7718" t="s">
        <v>19</v>
      </c>
    </row>
    <row r="7719" spans="1:20" x14ac:dyDescent="0.35">
      <c r="A7719" t="s">
        <v>11</v>
      </c>
      <c r="B7719" t="s">
        <v>106</v>
      </c>
      <c r="C7719" t="s">
        <v>13</v>
      </c>
      <c r="D7719" t="s">
        <v>14</v>
      </c>
      <c r="E7719" t="s">
        <v>107</v>
      </c>
      <c r="F7719" t="s">
        <v>16</v>
      </c>
      <c r="G7719">
        <v>9268.8799999999992</v>
      </c>
      <c r="H7719" s="1">
        <v>43371</v>
      </c>
      <c r="I7719" t="str">
        <f t="shared" si="360"/>
        <v>28</v>
      </c>
      <c r="J7719" t="str">
        <f t="shared" si="361"/>
        <v>September</v>
      </c>
      <c r="K7719" t="str">
        <f t="shared" si="362"/>
        <v>2018</v>
      </c>
      <c r="L7719" s="15">
        <v>0.99582175925925931</v>
      </c>
      <c r="M7719">
        <f>HOUR(K7719:K19761)</f>
        <v>0</v>
      </c>
      <c r="N7719">
        <f>MINUTE(K7719:K19761)</f>
        <v>0</v>
      </c>
      <c r="O7719">
        <f>SECOND(K7719:K19761)</f>
        <v>0</v>
      </c>
      <c r="P7719">
        <v>27.2</v>
      </c>
      <c r="Q7719">
        <f>G7719-P7719</f>
        <v>9241.6799999999985</v>
      </c>
      <c r="R7719" t="s">
        <v>1309</v>
      </c>
      <c r="S7719" t="s">
        <v>18</v>
      </c>
      <c r="T7719" t="s">
        <v>19</v>
      </c>
    </row>
    <row r="7720" spans="1:20" x14ac:dyDescent="0.35">
      <c r="A7720" t="s">
        <v>11</v>
      </c>
      <c r="B7720" t="s">
        <v>164</v>
      </c>
      <c r="C7720" t="s">
        <v>13</v>
      </c>
      <c r="D7720" t="s">
        <v>20</v>
      </c>
      <c r="E7720" t="s">
        <v>86</v>
      </c>
      <c r="F7720" t="s">
        <v>16</v>
      </c>
      <c r="G7720">
        <v>3929.56</v>
      </c>
      <c r="H7720" s="1">
        <v>43372</v>
      </c>
      <c r="I7720" t="str">
        <f t="shared" si="360"/>
        <v>29</v>
      </c>
      <c r="J7720" t="str">
        <f t="shared" si="361"/>
        <v>September</v>
      </c>
      <c r="K7720" t="str">
        <f t="shared" si="362"/>
        <v>2018</v>
      </c>
      <c r="L7720" s="15">
        <v>8.6689814814814806E-3</v>
      </c>
      <c r="M7720">
        <f>HOUR(K7720:K19762)</f>
        <v>0</v>
      </c>
      <c r="N7720">
        <f>MINUTE(K7720:K19762)</f>
        <v>0</v>
      </c>
      <c r="O7720">
        <f>SECOND(K7720:K19762)</f>
        <v>0</v>
      </c>
      <c r="P7720">
        <v>9.16</v>
      </c>
      <c r="Q7720">
        <f>G7720-P7720</f>
        <v>3920.4</v>
      </c>
      <c r="R7720" t="s">
        <v>856</v>
      </c>
      <c r="S7720" t="s">
        <v>18</v>
      </c>
      <c r="T7720" t="s">
        <v>19</v>
      </c>
    </row>
    <row r="7721" spans="1:20" x14ac:dyDescent="0.35">
      <c r="A7721" t="s">
        <v>11</v>
      </c>
      <c r="B7721" t="s">
        <v>231</v>
      </c>
      <c r="C7721" t="s">
        <v>13</v>
      </c>
      <c r="D7721" t="s">
        <v>20</v>
      </c>
      <c r="E7721" t="s">
        <v>232</v>
      </c>
      <c r="F7721" t="s">
        <v>24</v>
      </c>
      <c r="G7721">
        <v>69644.77</v>
      </c>
      <c r="H7721" s="1">
        <v>43372</v>
      </c>
      <c r="I7721" t="str">
        <f t="shared" si="360"/>
        <v>29</v>
      </c>
      <c r="J7721" t="str">
        <f t="shared" si="361"/>
        <v>September</v>
      </c>
      <c r="K7721" t="str">
        <f t="shared" si="362"/>
        <v>2018</v>
      </c>
      <c r="L7721" s="15">
        <v>4.4583333333333336E-2</v>
      </c>
      <c r="M7721">
        <f>HOUR(K7721:K19763)</f>
        <v>0</v>
      </c>
      <c r="N7721">
        <f>MINUTE(K7721:K19763)</f>
        <v>0</v>
      </c>
      <c r="O7721">
        <f>SECOND(K7721:K19763)</f>
        <v>0</v>
      </c>
      <c r="P7721">
        <v>200.01</v>
      </c>
      <c r="Q7721">
        <f>G7721-P7721</f>
        <v>69444.760000000009</v>
      </c>
      <c r="R7721" t="s">
        <v>343</v>
      </c>
      <c r="S7721" t="s">
        <v>18</v>
      </c>
      <c r="T7721" t="s">
        <v>19</v>
      </c>
    </row>
    <row r="7722" spans="1:20" x14ac:dyDescent="0.35">
      <c r="A7722" t="s">
        <v>11</v>
      </c>
      <c r="B7722" t="s">
        <v>71</v>
      </c>
      <c r="C7722" t="s">
        <v>13</v>
      </c>
      <c r="D7722" t="s">
        <v>20</v>
      </c>
      <c r="E7722" t="s">
        <v>63</v>
      </c>
      <c r="F7722" t="s">
        <v>24</v>
      </c>
      <c r="G7722">
        <v>8633.81</v>
      </c>
      <c r="H7722" s="1">
        <v>43372</v>
      </c>
      <c r="I7722" t="str">
        <f t="shared" si="360"/>
        <v>29</v>
      </c>
      <c r="J7722" t="str">
        <f t="shared" si="361"/>
        <v>September</v>
      </c>
      <c r="K7722" t="str">
        <f t="shared" si="362"/>
        <v>2018</v>
      </c>
      <c r="L7722" s="15">
        <v>5.6770833333333333E-2</v>
      </c>
      <c r="M7722">
        <f>HOUR(K7722:K19764)</f>
        <v>0</v>
      </c>
      <c r="N7722">
        <f>MINUTE(K7722:K19764)</f>
        <v>0</v>
      </c>
      <c r="O7722">
        <f>SECOND(K7722:K19764)</f>
        <v>0</v>
      </c>
      <c r="P7722">
        <v>425.32</v>
      </c>
      <c r="Q7722">
        <f>G7722-P7722</f>
        <v>8208.49</v>
      </c>
      <c r="R7722" t="s">
        <v>347</v>
      </c>
      <c r="S7722" t="s">
        <v>18</v>
      </c>
      <c r="T7722" t="s">
        <v>19</v>
      </c>
    </row>
    <row r="7723" spans="1:20" x14ac:dyDescent="0.35">
      <c r="A7723" t="s">
        <v>11</v>
      </c>
      <c r="B7723" t="s">
        <v>118</v>
      </c>
      <c r="C7723" t="s">
        <v>13</v>
      </c>
      <c r="D7723" t="s">
        <v>14</v>
      </c>
      <c r="E7723" t="s">
        <v>119</v>
      </c>
      <c r="F7723" t="s">
        <v>16</v>
      </c>
      <c r="G7723">
        <v>20439.43</v>
      </c>
      <c r="H7723" s="1">
        <v>43372</v>
      </c>
      <c r="I7723" t="str">
        <f t="shared" si="360"/>
        <v>29</v>
      </c>
      <c r="J7723" t="str">
        <f t="shared" si="361"/>
        <v>September</v>
      </c>
      <c r="K7723" t="str">
        <f t="shared" si="362"/>
        <v>2018</v>
      </c>
      <c r="L7723" s="15">
        <v>6.8946759259259263E-2</v>
      </c>
      <c r="M7723">
        <f>HOUR(K7723:K19765)</f>
        <v>0</v>
      </c>
      <c r="N7723">
        <f>MINUTE(K7723:K19765)</f>
        <v>0</v>
      </c>
      <c r="O7723">
        <f>SECOND(K7723:K19765)</f>
        <v>0</v>
      </c>
      <c r="P7723">
        <v>12.62</v>
      </c>
      <c r="Q7723">
        <f>G7723-P7723</f>
        <v>20426.810000000001</v>
      </c>
      <c r="R7723" t="s">
        <v>353</v>
      </c>
      <c r="S7723" t="s">
        <v>18</v>
      </c>
      <c r="T7723" t="s">
        <v>19</v>
      </c>
    </row>
    <row r="7724" spans="1:20" x14ac:dyDescent="0.35">
      <c r="A7724" t="s">
        <v>11</v>
      </c>
      <c r="B7724" t="s">
        <v>71</v>
      </c>
      <c r="C7724" t="s">
        <v>13</v>
      </c>
      <c r="D7724" t="s">
        <v>20</v>
      </c>
      <c r="E7724" t="s">
        <v>63</v>
      </c>
      <c r="F7724" t="s">
        <v>24</v>
      </c>
      <c r="G7724">
        <v>8622.83</v>
      </c>
      <c r="H7724" s="1">
        <v>43372</v>
      </c>
      <c r="I7724" t="str">
        <f t="shared" si="360"/>
        <v>29</v>
      </c>
      <c r="J7724" t="str">
        <f t="shared" si="361"/>
        <v>September</v>
      </c>
      <c r="K7724" t="str">
        <f t="shared" si="362"/>
        <v>2018</v>
      </c>
      <c r="L7724" s="15">
        <v>8.1134259259259267E-2</v>
      </c>
      <c r="M7724">
        <f>HOUR(K7724:K19766)</f>
        <v>0</v>
      </c>
      <c r="N7724">
        <f>MINUTE(K7724:K19766)</f>
        <v>0</v>
      </c>
      <c r="O7724">
        <f>SECOND(K7724:K19766)</f>
        <v>0</v>
      </c>
      <c r="P7724">
        <v>10.98</v>
      </c>
      <c r="Q7724">
        <f>G7724-P7724</f>
        <v>8611.85</v>
      </c>
      <c r="R7724" t="s">
        <v>349</v>
      </c>
      <c r="S7724" t="s">
        <v>18</v>
      </c>
      <c r="T7724" t="s">
        <v>19</v>
      </c>
    </row>
    <row r="7725" spans="1:20" x14ac:dyDescent="0.35">
      <c r="A7725" t="s">
        <v>29</v>
      </c>
      <c r="B7725" t="s">
        <v>65</v>
      </c>
      <c r="C7725" t="s">
        <v>13</v>
      </c>
      <c r="D7725" t="s">
        <v>31</v>
      </c>
      <c r="E7725" t="s">
        <v>66</v>
      </c>
      <c r="F7725" t="s">
        <v>16</v>
      </c>
      <c r="G7725">
        <v>6355.01</v>
      </c>
      <c r="H7725" s="1">
        <v>43372</v>
      </c>
      <c r="I7725" t="str">
        <f t="shared" si="360"/>
        <v>29</v>
      </c>
      <c r="J7725" t="str">
        <f t="shared" si="361"/>
        <v>September</v>
      </c>
      <c r="K7725" t="str">
        <f t="shared" si="362"/>
        <v>2018</v>
      </c>
      <c r="L7725" s="15">
        <v>8.3333333333333329E-2</v>
      </c>
      <c r="M7725">
        <f>HOUR(K7725:K19767)</f>
        <v>0</v>
      </c>
      <c r="N7725">
        <f>MINUTE(K7725:K19767)</f>
        <v>0</v>
      </c>
      <c r="O7725">
        <f>SECOND(K7725:K19767)</f>
        <v>0</v>
      </c>
      <c r="P7725">
        <v>26</v>
      </c>
      <c r="Q7725">
        <f>G7725-P7725</f>
        <v>6329.01</v>
      </c>
      <c r="R7725" t="s">
        <v>1833</v>
      </c>
      <c r="S7725" t="s">
        <v>18</v>
      </c>
      <c r="T7725" t="s">
        <v>19</v>
      </c>
    </row>
    <row r="7726" spans="1:20" x14ac:dyDescent="0.35">
      <c r="A7726" t="s">
        <v>11</v>
      </c>
      <c r="B7726" t="s">
        <v>186</v>
      </c>
      <c r="C7726" t="s">
        <v>13</v>
      </c>
      <c r="D7726" t="s">
        <v>14</v>
      </c>
      <c r="E7726" t="s">
        <v>187</v>
      </c>
      <c r="F7726" t="s">
        <v>16</v>
      </c>
      <c r="G7726">
        <v>3729.63</v>
      </c>
      <c r="H7726" s="1">
        <v>43372</v>
      </c>
      <c r="I7726" t="str">
        <f t="shared" si="360"/>
        <v>29</v>
      </c>
      <c r="J7726" t="str">
        <f t="shared" si="361"/>
        <v>September</v>
      </c>
      <c r="K7726" t="str">
        <f t="shared" si="362"/>
        <v>2018</v>
      </c>
      <c r="L7726" s="15">
        <v>9.8310185185185195E-2</v>
      </c>
      <c r="M7726">
        <f>HOUR(K7726:K19768)</f>
        <v>0</v>
      </c>
      <c r="N7726">
        <f>MINUTE(K7726:K19768)</f>
        <v>0</v>
      </c>
      <c r="O7726">
        <f>SECOND(K7726:K19768)</f>
        <v>0</v>
      </c>
      <c r="P7726">
        <v>4.95</v>
      </c>
      <c r="Q7726">
        <f>G7726-P7726</f>
        <v>3724.6800000000003</v>
      </c>
      <c r="R7726" t="s">
        <v>1445</v>
      </c>
      <c r="S7726" t="s">
        <v>18</v>
      </c>
      <c r="T7726" t="s">
        <v>19</v>
      </c>
    </row>
    <row r="7727" spans="1:20" x14ac:dyDescent="0.35">
      <c r="A7727" t="s">
        <v>11</v>
      </c>
      <c r="B7727" t="s">
        <v>143</v>
      </c>
      <c r="C7727" t="s">
        <v>13</v>
      </c>
      <c r="D7727" t="s">
        <v>20</v>
      </c>
      <c r="E7727" t="s">
        <v>144</v>
      </c>
      <c r="F7727" t="s">
        <v>24</v>
      </c>
      <c r="G7727">
        <v>42083.78</v>
      </c>
      <c r="H7727" s="1">
        <v>43372</v>
      </c>
      <c r="I7727" t="str">
        <f t="shared" si="360"/>
        <v>29</v>
      </c>
      <c r="J7727" t="str">
        <f t="shared" si="361"/>
        <v>September</v>
      </c>
      <c r="K7727" t="str">
        <f t="shared" si="362"/>
        <v>2018</v>
      </c>
      <c r="L7727" s="15">
        <v>0.11658564814814815</v>
      </c>
      <c r="M7727">
        <f>HOUR(K7727:K19769)</f>
        <v>0</v>
      </c>
      <c r="N7727">
        <f>MINUTE(K7727:K19769)</f>
        <v>0</v>
      </c>
      <c r="O7727">
        <f>SECOND(K7727:K19769)</f>
        <v>0</v>
      </c>
      <c r="P7727">
        <v>9.69</v>
      </c>
      <c r="Q7727">
        <f>G7727-P7727</f>
        <v>42074.09</v>
      </c>
      <c r="R7727" t="s">
        <v>72</v>
      </c>
      <c r="S7727" t="s">
        <v>18</v>
      </c>
      <c r="T7727" t="s">
        <v>19</v>
      </c>
    </row>
    <row r="7728" spans="1:20" x14ac:dyDescent="0.35">
      <c r="A7728" t="s">
        <v>11</v>
      </c>
      <c r="B7728" t="s">
        <v>100</v>
      </c>
      <c r="C7728" t="s">
        <v>13</v>
      </c>
      <c r="D7728" t="s">
        <v>14</v>
      </c>
      <c r="E7728" t="s">
        <v>101</v>
      </c>
      <c r="F7728" t="s">
        <v>16</v>
      </c>
      <c r="G7728">
        <v>7035.43</v>
      </c>
      <c r="H7728" s="1">
        <v>43372</v>
      </c>
      <c r="I7728" t="str">
        <f t="shared" si="360"/>
        <v>29</v>
      </c>
      <c r="J7728" t="str">
        <f t="shared" si="361"/>
        <v>September</v>
      </c>
      <c r="K7728" t="str">
        <f t="shared" si="362"/>
        <v>2018</v>
      </c>
      <c r="L7728" s="15">
        <v>0.13942129629629629</v>
      </c>
      <c r="M7728">
        <f>HOUR(K7728:K19770)</f>
        <v>0</v>
      </c>
      <c r="N7728">
        <f>MINUTE(K7728:K19770)</f>
        <v>0</v>
      </c>
      <c r="O7728">
        <f>SECOND(K7728:K19770)</f>
        <v>0</v>
      </c>
      <c r="P7728">
        <v>195.22</v>
      </c>
      <c r="Q7728">
        <f>G7728-P7728</f>
        <v>6840.21</v>
      </c>
      <c r="R7728" t="s">
        <v>102</v>
      </c>
      <c r="S7728" t="s">
        <v>18</v>
      </c>
      <c r="T7728" t="s">
        <v>19</v>
      </c>
    </row>
    <row r="7729" spans="1:20" x14ac:dyDescent="0.35">
      <c r="A7729" t="s">
        <v>11</v>
      </c>
      <c r="B7729" t="s">
        <v>231</v>
      </c>
      <c r="C7729" t="s">
        <v>13</v>
      </c>
      <c r="D7729" t="s">
        <v>20</v>
      </c>
      <c r="E7729" t="s">
        <v>232</v>
      </c>
      <c r="F7729" t="s">
        <v>24</v>
      </c>
      <c r="G7729">
        <v>69602.009999999995</v>
      </c>
      <c r="H7729" s="1">
        <v>43372</v>
      </c>
      <c r="I7729" t="str">
        <f t="shared" si="360"/>
        <v>29</v>
      </c>
      <c r="J7729" t="str">
        <f t="shared" si="361"/>
        <v>September</v>
      </c>
      <c r="K7729" t="str">
        <f t="shared" si="362"/>
        <v>2018</v>
      </c>
      <c r="L7729" s="15">
        <v>0.16612268518518519</v>
      </c>
      <c r="M7729">
        <f>HOUR(K7729:K19771)</f>
        <v>0</v>
      </c>
      <c r="N7729">
        <f>MINUTE(K7729:K19771)</f>
        <v>0</v>
      </c>
      <c r="O7729">
        <f>SECOND(K7729:K19771)</f>
        <v>0</v>
      </c>
      <c r="P7729">
        <v>42.76</v>
      </c>
      <c r="Q7729">
        <f>G7729-P7729</f>
        <v>69559.25</v>
      </c>
      <c r="R7729" t="s">
        <v>411</v>
      </c>
      <c r="S7729" t="s">
        <v>18</v>
      </c>
      <c r="T7729" t="s">
        <v>19</v>
      </c>
    </row>
    <row r="7730" spans="1:20" x14ac:dyDescent="0.35">
      <c r="A7730" t="s">
        <v>29</v>
      </c>
      <c r="B7730" t="s">
        <v>197</v>
      </c>
      <c r="C7730" t="s">
        <v>13</v>
      </c>
      <c r="D7730" t="s">
        <v>31</v>
      </c>
      <c r="E7730" t="s">
        <v>23</v>
      </c>
      <c r="F7730" t="s">
        <v>24</v>
      </c>
      <c r="G7730">
        <v>37532.21</v>
      </c>
      <c r="H7730" s="1">
        <v>43372</v>
      </c>
      <c r="I7730" t="str">
        <f t="shared" si="360"/>
        <v>29</v>
      </c>
      <c r="J7730" t="str">
        <f t="shared" si="361"/>
        <v>September</v>
      </c>
      <c r="K7730" t="str">
        <f t="shared" si="362"/>
        <v>2018</v>
      </c>
      <c r="L7730" s="15">
        <v>0.16666666666666666</v>
      </c>
      <c r="M7730">
        <f>HOUR(K7730:K19772)</f>
        <v>0</v>
      </c>
      <c r="N7730">
        <f>MINUTE(K7730:K19772)</f>
        <v>0</v>
      </c>
      <c r="O7730">
        <f>SECOND(K7730:K19772)</f>
        <v>0</v>
      </c>
      <c r="P7730">
        <v>28</v>
      </c>
      <c r="Q7730">
        <f>G7730-P7730</f>
        <v>37504.21</v>
      </c>
      <c r="R7730" t="s">
        <v>1833</v>
      </c>
      <c r="S7730" t="s">
        <v>18</v>
      </c>
      <c r="T7730" t="s">
        <v>19</v>
      </c>
    </row>
    <row r="7731" spans="1:20" x14ac:dyDescent="0.35">
      <c r="A7731" t="s">
        <v>11</v>
      </c>
      <c r="B7731" t="s">
        <v>12</v>
      </c>
      <c r="C7731" t="s">
        <v>13</v>
      </c>
      <c r="D7731" t="s">
        <v>14</v>
      </c>
      <c r="E7731" t="s">
        <v>15</v>
      </c>
      <c r="F7731" t="s">
        <v>16</v>
      </c>
      <c r="G7731">
        <v>3076.02</v>
      </c>
      <c r="H7731" s="1">
        <v>43372</v>
      </c>
      <c r="I7731" t="str">
        <f t="shared" si="360"/>
        <v>29</v>
      </c>
      <c r="J7731" t="str">
        <f t="shared" si="361"/>
        <v>September</v>
      </c>
      <c r="K7731" t="str">
        <f t="shared" si="362"/>
        <v>2018</v>
      </c>
      <c r="L7731" s="15">
        <v>0.18178240740740739</v>
      </c>
      <c r="M7731">
        <f>HOUR(K7731:K19773)</f>
        <v>0</v>
      </c>
      <c r="N7731">
        <f>MINUTE(K7731:K19773)</f>
        <v>0</v>
      </c>
      <c r="O7731">
        <f>SECOND(K7731:K19773)</f>
        <v>0</v>
      </c>
      <c r="P7731">
        <v>17.5</v>
      </c>
      <c r="Q7731">
        <f>G7731-P7731</f>
        <v>3058.52</v>
      </c>
      <c r="R7731" t="s">
        <v>715</v>
      </c>
      <c r="S7731" t="s">
        <v>18</v>
      </c>
      <c r="T7731" t="s">
        <v>19</v>
      </c>
    </row>
    <row r="7732" spans="1:20" x14ac:dyDescent="0.35">
      <c r="A7732" t="s">
        <v>11</v>
      </c>
      <c r="B7732" t="s">
        <v>173</v>
      </c>
      <c r="C7732" t="s">
        <v>13</v>
      </c>
      <c r="D7732" t="s">
        <v>14</v>
      </c>
      <c r="E7732" t="s">
        <v>174</v>
      </c>
      <c r="F7732" t="s">
        <v>24</v>
      </c>
      <c r="G7732">
        <v>8979.48</v>
      </c>
      <c r="H7732" s="1">
        <v>43372</v>
      </c>
      <c r="I7732" t="str">
        <f t="shared" si="360"/>
        <v>29</v>
      </c>
      <c r="J7732" t="str">
        <f t="shared" si="361"/>
        <v>September</v>
      </c>
      <c r="K7732" t="str">
        <f t="shared" si="362"/>
        <v>2018</v>
      </c>
      <c r="L7732" s="15">
        <v>0.19721064814814815</v>
      </c>
      <c r="M7732">
        <f>HOUR(K7732:K19774)</f>
        <v>0</v>
      </c>
      <c r="N7732">
        <f>MINUTE(K7732:K19774)</f>
        <v>0</v>
      </c>
      <c r="O7732">
        <f>SECOND(K7732:K19774)</f>
        <v>0</v>
      </c>
      <c r="P7732">
        <v>11.54</v>
      </c>
      <c r="Q7732">
        <f>G7732-P7732</f>
        <v>8967.9399999999987</v>
      </c>
      <c r="R7732" t="s">
        <v>261</v>
      </c>
      <c r="S7732" t="s">
        <v>18</v>
      </c>
      <c r="T7732" t="s">
        <v>19</v>
      </c>
    </row>
    <row r="7733" spans="1:20" x14ac:dyDescent="0.35">
      <c r="A7733" t="s">
        <v>29</v>
      </c>
      <c r="B7733" t="s">
        <v>289</v>
      </c>
      <c r="C7733" t="s">
        <v>13</v>
      </c>
      <c r="D7733" t="s">
        <v>31</v>
      </c>
      <c r="E7733" t="s">
        <v>290</v>
      </c>
      <c r="F7733" t="s">
        <v>24</v>
      </c>
      <c r="G7733">
        <v>9379.36</v>
      </c>
      <c r="H7733" s="1">
        <v>43372</v>
      </c>
      <c r="I7733" t="str">
        <f t="shared" si="360"/>
        <v>29</v>
      </c>
      <c r="J7733" t="str">
        <f t="shared" si="361"/>
        <v>September</v>
      </c>
      <c r="K7733" t="str">
        <f t="shared" si="362"/>
        <v>2018</v>
      </c>
      <c r="L7733" s="15">
        <v>0.20833333333333334</v>
      </c>
      <c r="M7733">
        <f>HOUR(K7733:K19775)</f>
        <v>0</v>
      </c>
      <c r="N7733">
        <f>MINUTE(K7733:K19775)</f>
        <v>0</v>
      </c>
      <c r="O7733">
        <f>SECOND(K7733:K19775)</f>
        <v>0</v>
      </c>
      <c r="P7733">
        <v>26</v>
      </c>
      <c r="Q7733">
        <f>G7733-P7733</f>
        <v>9353.36</v>
      </c>
      <c r="R7733" t="s">
        <v>1833</v>
      </c>
      <c r="S7733" t="s">
        <v>18</v>
      </c>
      <c r="T7733" t="s">
        <v>19</v>
      </c>
    </row>
    <row r="7734" spans="1:20" x14ac:dyDescent="0.35">
      <c r="A7734" t="s">
        <v>29</v>
      </c>
      <c r="B7734" t="s">
        <v>118</v>
      </c>
      <c r="C7734" t="s">
        <v>13</v>
      </c>
      <c r="D7734" t="s">
        <v>31</v>
      </c>
      <c r="E7734" t="s">
        <v>119</v>
      </c>
      <c r="F7734" t="s">
        <v>16</v>
      </c>
      <c r="G7734">
        <v>20394.43</v>
      </c>
      <c r="H7734" s="1">
        <v>43372</v>
      </c>
      <c r="I7734" t="str">
        <f t="shared" si="360"/>
        <v>29</v>
      </c>
      <c r="J7734" t="str">
        <f t="shared" si="361"/>
        <v>September</v>
      </c>
      <c r="K7734" t="str">
        <f t="shared" si="362"/>
        <v>2018</v>
      </c>
      <c r="L7734" s="15">
        <v>0.20833333333333334</v>
      </c>
      <c r="M7734">
        <f>HOUR(K7734:K19776)</f>
        <v>0</v>
      </c>
      <c r="N7734">
        <f>MINUTE(K7734:K19776)</f>
        <v>0</v>
      </c>
      <c r="O7734">
        <f>SECOND(K7734:K19776)</f>
        <v>0</v>
      </c>
      <c r="P7734">
        <v>45</v>
      </c>
      <c r="Q7734">
        <f>G7734-P7734</f>
        <v>20349.43</v>
      </c>
      <c r="R7734" t="s">
        <v>1833</v>
      </c>
      <c r="S7734" t="s">
        <v>18</v>
      </c>
      <c r="T7734" t="s">
        <v>19</v>
      </c>
    </row>
    <row r="7735" spans="1:20" x14ac:dyDescent="0.35">
      <c r="A7735" t="s">
        <v>29</v>
      </c>
      <c r="B7735" t="s">
        <v>134</v>
      </c>
      <c r="C7735" t="s">
        <v>13</v>
      </c>
      <c r="D7735" t="s">
        <v>31</v>
      </c>
      <c r="E7735" t="s">
        <v>135</v>
      </c>
      <c r="F7735" t="s">
        <v>16</v>
      </c>
      <c r="G7735">
        <v>12562.92</v>
      </c>
      <c r="H7735" s="1">
        <v>43372</v>
      </c>
      <c r="I7735" t="str">
        <f t="shared" si="360"/>
        <v>29</v>
      </c>
      <c r="J7735" t="str">
        <f t="shared" si="361"/>
        <v>September</v>
      </c>
      <c r="K7735" t="str">
        <f t="shared" si="362"/>
        <v>2018</v>
      </c>
      <c r="L7735" s="15">
        <v>0.20833333333333334</v>
      </c>
      <c r="M7735">
        <f>HOUR(K7735:K19777)</f>
        <v>0</v>
      </c>
      <c r="N7735">
        <f>MINUTE(K7735:K19777)</f>
        <v>0</v>
      </c>
      <c r="O7735">
        <f>SECOND(K7735:K19777)</f>
        <v>0</v>
      </c>
      <c r="P7735">
        <v>43</v>
      </c>
      <c r="Q7735">
        <f>G7735-P7735</f>
        <v>12519.92</v>
      </c>
      <c r="R7735" t="s">
        <v>1833</v>
      </c>
      <c r="S7735" t="s">
        <v>18</v>
      </c>
      <c r="T7735" t="s">
        <v>19</v>
      </c>
    </row>
    <row r="7736" spans="1:20" x14ac:dyDescent="0.35">
      <c r="A7736" t="s">
        <v>29</v>
      </c>
      <c r="B7736" t="s">
        <v>207</v>
      </c>
      <c r="C7736" t="s">
        <v>13</v>
      </c>
      <c r="D7736" t="s">
        <v>31</v>
      </c>
      <c r="E7736" t="s">
        <v>137</v>
      </c>
      <c r="F7736" t="s">
        <v>24</v>
      </c>
      <c r="G7736">
        <v>38917.379999999997</v>
      </c>
      <c r="H7736" s="1">
        <v>43372</v>
      </c>
      <c r="I7736" t="str">
        <f t="shared" si="360"/>
        <v>29</v>
      </c>
      <c r="J7736" t="str">
        <f t="shared" si="361"/>
        <v>September</v>
      </c>
      <c r="K7736" t="str">
        <f t="shared" si="362"/>
        <v>2018</v>
      </c>
      <c r="L7736" s="15">
        <v>0.20833333333333334</v>
      </c>
      <c r="M7736">
        <f>HOUR(K7736:K19778)</f>
        <v>0</v>
      </c>
      <c r="N7736">
        <f>MINUTE(K7736:K19778)</f>
        <v>0</v>
      </c>
      <c r="O7736">
        <f>SECOND(K7736:K19778)</f>
        <v>0</v>
      </c>
      <c r="P7736">
        <v>37</v>
      </c>
      <c r="Q7736">
        <f>G7736-P7736</f>
        <v>38880.379999999997</v>
      </c>
      <c r="R7736" t="s">
        <v>1833</v>
      </c>
      <c r="S7736" t="s">
        <v>18</v>
      </c>
      <c r="T7736" t="s">
        <v>19</v>
      </c>
    </row>
    <row r="7737" spans="1:20" x14ac:dyDescent="0.35">
      <c r="A7737" t="s">
        <v>11</v>
      </c>
      <c r="B7737" t="s">
        <v>128</v>
      </c>
      <c r="C7737" t="s">
        <v>13</v>
      </c>
      <c r="D7737" t="s">
        <v>20</v>
      </c>
      <c r="E7737" t="s">
        <v>129</v>
      </c>
      <c r="F7737" t="s">
        <v>24</v>
      </c>
      <c r="G7737">
        <v>63985.79</v>
      </c>
      <c r="H7737" s="1">
        <v>43372</v>
      </c>
      <c r="I7737" t="str">
        <f t="shared" si="360"/>
        <v>29</v>
      </c>
      <c r="J7737" t="str">
        <f t="shared" si="361"/>
        <v>September</v>
      </c>
      <c r="K7737" t="str">
        <f t="shared" si="362"/>
        <v>2018</v>
      </c>
      <c r="L7737" s="15">
        <v>0.2326273148148148</v>
      </c>
      <c r="M7737">
        <f>HOUR(K7737:K19779)</f>
        <v>0</v>
      </c>
      <c r="N7737">
        <f>MINUTE(K7737:K19779)</f>
        <v>0</v>
      </c>
      <c r="O7737">
        <f>SECOND(K7737:K19779)</f>
        <v>0</v>
      </c>
      <c r="P7737">
        <v>120.38</v>
      </c>
      <c r="Q7737">
        <f>G7737-P7737</f>
        <v>63865.41</v>
      </c>
      <c r="R7737" t="s">
        <v>36</v>
      </c>
      <c r="S7737" t="s">
        <v>18</v>
      </c>
      <c r="T7737" t="s">
        <v>19</v>
      </c>
    </row>
    <row r="7738" spans="1:20" x14ac:dyDescent="0.35">
      <c r="A7738" t="s">
        <v>11</v>
      </c>
      <c r="B7738" t="s">
        <v>317</v>
      </c>
      <c r="C7738" t="s">
        <v>13</v>
      </c>
      <c r="D7738" t="s">
        <v>14</v>
      </c>
      <c r="E7738" t="s">
        <v>318</v>
      </c>
      <c r="F7738" t="s">
        <v>16</v>
      </c>
      <c r="G7738">
        <v>20877.099999999999</v>
      </c>
      <c r="H7738" s="1">
        <v>43372</v>
      </c>
      <c r="I7738" t="str">
        <f t="shared" si="360"/>
        <v>29</v>
      </c>
      <c r="J7738" t="str">
        <f t="shared" si="361"/>
        <v>September</v>
      </c>
      <c r="K7738" t="str">
        <f t="shared" si="362"/>
        <v>2018</v>
      </c>
      <c r="L7738" s="15">
        <v>0.28967592592592589</v>
      </c>
      <c r="M7738">
        <f>HOUR(K7738:K19780)</f>
        <v>0</v>
      </c>
      <c r="N7738">
        <f>MINUTE(K7738:K19780)</f>
        <v>0</v>
      </c>
      <c r="O7738">
        <f>SECOND(K7738:K19780)</f>
        <v>0</v>
      </c>
      <c r="P7738">
        <v>34.65</v>
      </c>
      <c r="Q7738">
        <f>G7738-P7738</f>
        <v>20842.449999999997</v>
      </c>
      <c r="R7738" t="s">
        <v>1597</v>
      </c>
      <c r="S7738" t="s">
        <v>18</v>
      </c>
      <c r="T7738" t="s">
        <v>19</v>
      </c>
    </row>
    <row r="7739" spans="1:20" x14ac:dyDescent="0.35">
      <c r="A7739" t="s">
        <v>11</v>
      </c>
      <c r="B7739" t="s">
        <v>49</v>
      </c>
      <c r="C7739" t="s">
        <v>13</v>
      </c>
      <c r="D7739" t="s">
        <v>20</v>
      </c>
      <c r="E7739" t="s">
        <v>50</v>
      </c>
      <c r="F7739" t="s">
        <v>24</v>
      </c>
      <c r="G7739">
        <v>4526.24</v>
      </c>
      <c r="H7739" s="1">
        <v>43372</v>
      </c>
      <c r="I7739" t="str">
        <f t="shared" si="360"/>
        <v>29</v>
      </c>
      <c r="J7739" t="str">
        <f t="shared" si="361"/>
        <v>September</v>
      </c>
      <c r="K7739" t="str">
        <f t="shared" si="362"/>
        <v>2018</v>
      </c>
      <c r="L7739" s="15">
        <v>0.31387731481481479</v>
      </c>
      <c r="M7739">
        <f>HOUR(K7739:K19781)</f>
        <v>0</v>
      </c>
      <c r="N7739">
        <f>MINUTE(K7739:K19781)</f>
        <v>0</v>
      </c>
      <c r="O7739">
        <f>SECOND(K7739:K19781)</f>
        <v>0</v>
      </c>
      <c r="P7739">
        <v>3.77</v>
      </c>
      <c r="Q7739">
        <f>G7739-P7739</f>
        <v>4522.4699999999993</v>
      </c>
      <c r="R7739" t="s">
        <v>573</v>
      </c>
      <c r="S7739" t="s">
        <v>18</v>
      </c>
      <c r="T7739" t="s">
        <v>19</v>
      </c>
    </row>
    <row r="7740" spans="1:20" x14ac:dyDescent="0.35">
      <c r="A7740" t="s">
        <v>11</v>
      </c>
      <c r="B7740" t="s">
        <v>49</v>
      </c>
      <c r="C7740" t="s">
        <v>13</v>
      </c>
      <c r="D7740" t="s">
        <v>20</v>
      </c>
      <c r="E7740" t="s">
        <v>50</v>
      </c>
      <c r="F7740" t="s">
        <v>24</v>
      </c>
      <c r="G7740">
        <v>4519.87</v>
      </c>
      <c r="H7740" s="1">
        <v>43372</v>
      </c>
      <c r="I7740" t="str">
        <f t="shared" si="360"/>
        <v>29</v>
      </c>
      <c r="J7740" t="str">
        <f t="shared" si="361"/>
        <v>September</v>
      </c>
      <c r="K7740" t="str">
        <f t="shared" si="362"/>
        <v>2018</v>
      </c>
      <c r="L7740" s="15">
        <v>0.3352430555555555</v>
      </c>
      <c r="M7740">
        <f>HOUR(K7740:K19782)</f>
        <v>0</v>
      </c>
      <c r="N7740">
        <f>MINUTE(K7740:K19782)</f>
        <v>0</v>
      </c>
      <c r="O7740">
        <f>SECOND(K7740:K19782)</f>
        <v>0</v>
      </c>
      <c r="P7740">
        <v>6.37</v>
      </c>
      <c r="Q7740">
        <f>G7740-P7740</f>
        <v>4513.5</v>
      </c>
      <c r="R7740" t="s">
        <v>1251</v>
      </c>
      <c r="S7740" t="s">
        <v>18</v>
      </c>
      <c r="T7740" t="s">
        <v>19</v>
      </c>
    </row>
    <row r="7741" spans="1:20" x14ac:dyDescent="0.35">
      <c r="A7741" t="s">
        <v>11</v>
      </c>
      <c r="B7741" t="s">
        <v>148</v>
      </c>
      <c r="C7741" t="s">
        <v>13</v>
      </c>
      <c r="D7741" t="s">
        <v>14</v>
      </c>
      <c r="E7741" t="s">
        <v>149</v>
      </c>
      <c r="F7741" t="s">
        <v>16</v>
      </c>
      <c r="G7741">
        <v>7656.99</v>
      </c>
      <c r="H7741" s="1">
        <v>43372</v>
      </c>
      <c r="I7741" t="str">
        <f t="shared" si="360"/>
        <v>29</v>
      </c>
      <c r="J7741" t="str">
        <f t="shared" si="361"/>
        <v>September</v>
      </c>
      <c r="K7741" t="str">
        <f t="shared" si="362"/>
        <v>2018</v>
      </c>
      <c r="L7741" s="15">
        <v>0.34721064814814812</v>
      </c>
      <c r="M7741">
        <f>HOUR(K7741:K19783)</f>
        <v>0</v>
      </c>
      <c r="N7741">
        <f>MINUTE(K7741:K19783)</f>
        <v>0</v>
      </c>
      <c r="O7741">
        <f>SECOND(K7741:K19783)</f>
        <v>0</v>
      </c>
      <c r="P7741">
        <v>33.17</v>
      </c>
      <c r="Q7741">
        <f>G7741-P7741</f>
        <v>7623.82</v>
      </c>
      <c r="R7741" t="s">
        <v>1598</v>
      </c>
      <c r="S7741" t="s">
        <v>18</v>
      </c>
      <c r="T7741" t="s">
        <v>19</v>
      </c>
    </row>
    <row r="7742" spans="1:20" x14ac:dyDescent="0.35">
      <c r="A7742" t="s">
        <v>11</v>
      </c>
      <c r="B7742" t="s">
        <v>173</v>
      </c>
      <c r="C7742" t="s">
        <v>13</v>
      </c>
      <c r="D7742" t="s">
        <v>14</v>
      </c>
      <c r="E7742" t="s">
        <v>174</v>
      </c>
      <c r="F7742" t="s">
        <v>24</v>
      </c>
      <c r="G7742">
        <v>8956.59</v>
      </c>
      <c r="H7742" s="1">
        <v>43372</v>
      </c>
      <c r="I7742" t="str">
        <f t="shared" si="360"/>
        <v>29</v>
      </c>
      <c r="J7742" t="str">
        <f t="shared" si="361"/>
        <v>September</v>
      </c>
      <c r="K7742" t="str">
        <f t="shared" si="362"/>
        <v>2018</v>
      </c>
      <c r="L7742" s="15">
        <v>0.35918981481481477</v>
      </c>
      <c r="M7742">
        <f>HOUR(K7742:K19784)</f>
        <v>0</v>
      </c>
      <c r="N7742">
        <f>MINUTE(K7742:K19784)</f>
        <v>0</v>
      </c>
      <c r="O7742">
        <f>SECOND(K7742:K19784)</f>
        <v>0</v>
      </c>
      <c r="P7742">
        <v>22.89</v>
      </c>
      <c r="Q7742">
        <f>G7742-P7742</f>
        <v>8933.7000000000007</v>
      </c>
      <c r="R7742" t="s">
        <v>343</v>
      </c>
      <c r="S7742" t="s">
        <v>18</v>
      </c>
      <c r="T7742" t="s">
        <v>19</v>
      </c>
    </row>
    <row r="7743" spans="1:20" x14ac:dyDescent="0.35">
      <c r="A7743" t="s">
        <v>11</v>
      </c>
      <c r="B7743" t="s">
        <v>289</v>
      </c>
      <c r="C7743" t="s">
        <v>13</v>
      </c>
      <c r="D7743" t="s">
        <v>20</v>
      </c>
      <c r="E7743" t="s">
        <v>290</v>
      </c>
      <c r="F7743" t="s">
        <v>24</v>
      </c>
      <c r="G7743">
        <v>9262.2000000000007</v>
      </c>
      <c r="H7743" s="1">
        <v>43372</v>
      </c>
      <c r="I7743" t="str">
        <f t="shared" si="360"/>
        <v>29</v>
      </c>
      <c r="J7743" t="str">
        <f t="shared" si="361"/>
        <v>September</v>
      </c>
      <c r="K7743" t="str">
        <f t="shared" si="362"/>
        <v>2018</v>
      </c>
      <c r="L7743" s="15">
        <v>0.37115740740740738</v>
      </c>
      <c r="M7743">
        <f>HOUR(K7743:K19785)</f>
        <v>0</v>
      </c>
      <c r="N7743">
        <f>MINUTE(K7743:K19785)</f>
        <v>0</v>
      </c>
      <c r="O7743">
        <f>SECOND(K7743:K19785)</f>
        <v>0</v>
      </c>
      <c r="P7743">
        <v>117.16</v>
      </c>
      <c r="Q7743">
        <f>G7743-P7743</f>
        <v>9145.0400000000009</v>
      </c>
      <c r="R7743" t="s">
        <v>1076</v>
      </c>
      <c r="S7743" t="s">
        <v>18</v>
      </c>
      <c r="T7743" t="s">
        <v>19</v>
      </c>
    </row>
    <row r="7744" spans="1:20" x14ac:dyDescent="0.35">
      <c r="A7744" t="s">
        <v>11</v>
      </c>
      <c r="B7744" t="s">
        <v>148</v>
      </c>
      <c r="C7744" t="s">
        <v>13</v>
      </c>
      <c r="D7744" t="s">
        <v>14</v>
      </c>
      <c r="E7744" t="s">
        <v>149</v>
      </c>
      <c r="F7744" t="s">
        <v>16</v>
      </c>
      <c r="G7744">
        <v>7542.37</v>
      </c>
      <c r="H7744" s="1">
        <v>43372</v>
      </c>
      <c r="I7744" t="str">
        <f t="shared" si="360"/>
        <v>29</v>
      </c>
      <c r="J7744" t="str">
        <f t="shared" si="361"/>
        <v>September</v>
      </c>
      <c r="K7744" t="str">
        <f t="shared" si="362"/>
        <v>2018</v>
      </c>
      <c r="L7744" s="15">
        <v>0.37890046296296293</v>
      </c>
      <c r="M7744">
        <f>HOUR(K7744:K19786)</f>
        <v>0</v>
      </c>
      <c r="N7744">
        <f>MINUTE(K7744:K19786)</f>
        <v>0</v>
      </c>
      <c r="O7744">
        <f>SECOND(K7744:K19786)</f>
        <v>0</v>
      </c>
      <c r="P7744">
        <v>114.62</v>
      </c>
      <c r="Q7744">
        <f>G7744-P7744</f>
        <v>7427.75</v>
      </c>
      <c r="R7744" t="s">
        <v>189</v>
      </c>
      <c r="S7744" t="s">
        <v>18</v>
      </c>
      <c r="T7744" t="s">
        <v>19</v>
      </c>
    </row>
    <row r="7745" spans="1:20" x14ac:dyDescent="0.35">
      <c r="A7745" t="s">
        <v>11</v>
      </c>
      <c r="B7745" t="s">
        <v>12</v>
      </c>
      <c r="C7745" t="s">
        <v>13</v>
      </c>
      <c r="D7745" t="s">
        <v>20</v>
      </c>
      <c r="E7745" t="s">
        <v>15</v>
      </c>
      <c r="F7745" t="s">
        <v>16</v>
      </c>
      <c r="G7745">
        <v>3063.14</v>
      </c>
      <c r="H7745" s="1">
        <v>43372</v>
      </c>
      <c r="I7745" t="str">
        <f t="shared" si="360"/>
        <v>29</v>
      </c>
      <c r="J7745" t="str">
        <f t="shared" si="361"/>
        <v>September</v>
      </c>
      <c r="K7745" t="str">
        <f t="shared" si="362"/>
        <v>2018</v>
      </c>
      <c r="L7745" s="15">
        <v>0.38464120370370369</v>
      </c>
      <c r="M7745">
        <f>HOUR(K7745:K19787)</f>
        <v>0</v>
      </c>
      <c r="N7745">
        <f>MINUTE(K7745:K19787)</f>
        <v>0</v>
      </c>
      <c r="O7745">
        <f>SECOND(K7745:K19787)</f>
        <v>0</v>
      </c>
      <c r="P7745">
        <v>12.88</v>
      </c>
      <c r="Q7745">
        <f>G7745-P7745</f>
        <v>3050.2599999999998</v>
      </c>
      <c r="R7745" t="s">
        <v>1222</v>
      </c>
      <c r="S7745" t="s">
        <v>18</v>
      </c>
      <c r="T7745" t="s">
        <v>19</v>
      </c>
    </row>
    <row r="7746" spans="1:20" x14ac:dyDescent="0.35">
      <c r="A7746" t="s">
        <v>11</v>
      </c>
      <c r="B7746" t="s">
        <v>239</v>
      </c>
      <c r="C7746" t="s">
        <v>13</v>
      </c>
      <c r="D7746" t="s">
        <v>14</v>
      </c>
      <c r="E7746" t="s">
        <v>240</v>
      </c>
      <c r="F7746" t="s">
        <v>16</v>
      </c>
      <c r="G7746">
        <v>3853.63</v>
      </c>
      <c r="H7746" s="1">
        <v>43372</v>
      </c>
      <c r="I7746" t="str">
        <f t="shared" si="360"/>
        <v>29</v>
      </c>
      <c r="J7746" t="str">
        <f t="shared" si="361"/>
        <v>September</v>
      </c>
      <c r="K7746" t="str">
        <f t="shared" si="362"/>
        <v>2018</v>
      </c>
      <c r="L7746" s="15">
        <v>0.39037037037037042</v>
      </c>
      <c r="M7746">
        <f>HOUR(K7746:K19788)</f>
        <v>0</v>
      </c>
      <c r="N7746">
        <f>MINUTE(K7746:K19788)</f>
        <v>0</v>
      </c>
      <c r="O7746">
        <f>SECOND(K7746:K19788)</f>
        <v>0</v>
      </c>
      <c r="P7746">
        <v>44.57</v>
      </c>
      <c r="Q7746">
        <f>G7746-P7746</f>
        <v>3809.06</v>
      </c>
      <c r="R7746" t="s">
        <v>932</v>
      </c>
      <c r="S7746" t="s">
        <v>18</v>
      </c>
      <c r="T7746" t="s">
        <v>19</v>
      </c>
    </row>
    <row r="7747" spans="1:20" x14ac:dyDescent="0.35">
      <c r="A7747" t="s">
        <v>11</v>
      </c>
      <c r="B7747" t="s">
        <v>92</v>
      </c>
      <c r="C7747" t="s">
        <v>13</v>
      </c>
      <c r="D7747" t="s">
        <v>20</v>
      </c>
      <c r="E7747" t="s">
        <v>93</v>
      </c>
      <c r="F7747" t="s">
        <v>16</v>
      </c>
      <c r="G7747">
        <v>5556.99</v>
      </c>
      <c r="H7747" s="1">
        <v>43372</v>
      </c>
      <c r="I7747" t="str">
        <f t="shared" ref="I7747:I7810" si="363">TEXT(H7747,"dd")</f>
        <v>29</v>
      </c>
      <c r="J7747" t="str">
        <f t="shared" ref="J7747:J7810" si="364">TEXT(H7747,"mmmm")</f>
        <v>September</v>
      </c>
      <c r="K7747" t="str">
        <f t="shared" ref="K7747:K7810" si="365">TEXT(H7747,"yyyy")</f>
        <v>2018</v>
      </c>
      <c r="L7747" s="15">
        <v>0.39611111111111108</v>
      </c>
      <c r="M7747">
        <f>HOUR(K7747:K19789)</f>
        <v>0</v>
      </c>
      <c r="N7747">
        <f>MINUTE(K7747:K19789)</f>
        <v>0</v>
      </c>
      <c r="O7747">
        <f>SECOND(K7747:K19789)</f>
        <v>0</v>
      </c>
      <c r="P7747">
        <v>7.75</v>
      </c>
      <c r="Q7747">
        <f>G7747-P7747</f>
        <v>5549.24</v>
      </c>
      <c r="R7747" t="s">
        <v>894</v>
      </c>
      <c r="S7747" t="s">
        <v>18</v>
      </c>
      <c r="T7747" t="s">
        <v>19</v>
      </c>
    </row>
    <row r="7748" spans="1:20" x14ac:dyDescent="0.35">
      <c r="A7748" t="s">
        <v>11</v>
      </c>
      <c r="B7748" t="s">
        <v>25</v>
      </c>
      <c r="C7748" t="s">
        <v>13</v>
      </c>
      <c r="D7748" t="s">
        <v>20</v>
      </c>
      <c r="E7748" t="s">
        <v>26</v>
      </c>
      <c r="F7748" t="s">
        <v>16</v>
      </c>
      <c r="G7748">
        <v>3999.65</v>
      </c>
      <c r="H7748" s="1">
        <v>43372</v>
      </c>
      <c r="I7748" t="str">
        <f t="shared" si="363"/>
        <v>29</v>
      </c>
      <c r="J7748" t="str">
        <f t="shared" si="364"/>
        <v>September</v>
      </c>
      <c r="K7748" t="str">
        <f t="shared" si="365"/>
        <v>2018</v>
      </c>
      <c r="L7748" s="15">
        <v>0.40185185185185185</v>
      </c>
      <c r="M7748">
        <f>HOUR(K7748:K19790)</f>
        <v>0</v>
      </c>
      <c r="N7748">
        <f>MINUTE(K7748:K19790)</f>
        <v>0</v>
      </c>
      <c r="O7748">
        <f>SECOND(K7748:K19790)</f>
        <v>0</v>
      </c>
      <c r="P7748">
        <v>43.61</v>
      </c>
      <c r="Q7748">
        <f>G7748-P7748</f>
        <v>3956.04</v>
      </c>
      <c r="R7748" t="s">
        <v>273</v>
      </c>
      <c r="S7748" t="s">
        <v>18</v>
      </c>
      <c r="T7748" t="s">
        <v>19</v>
      </c>
    </row>
    <row r="7749" spans="1:20" x14ac:dyDescent="0.35">
      <c r="A7749" t="s">
        <v>11</v>
      </c>
      <c r="B7749" t="s">
        <v>25</v>
      </c>
      <c r="C7749" t="s">
        <v>13</v>
      </c>
      <c r="D7749" t="s">
        <v>20</v>
      </c>
      <c r="E7749" t="s">
        <v>26</v>
      </c>
      <c r="F7749" t="s">
        <v>16</v>
      </c>
      <c r="G7749">
        <v>3988.6</v>
      </c>
      <c r="H7749" s="1">
        <v>43372</v>
      </c>
      <c r="I7749" t="str">
        <f t="shared" si="363"/>
        <v>29</v>
      </c>
      <c r="J7749" t="str">
        <f t="shared" si="364"/>
        <v>September</v>
      </c>
      <c r="K7749" t="str">
        <f t="shared" si="365"/>
        <v>2018</v>
      </c>
      <c r="L7749" s="15">
        <v>0.40759259259259256</v>
      </c>
      <c r="M7749">
        <f>HOUR(K7749:K19791)</f>
        <v>0</v>
      </c>
      <c r="N7749">
        <f>MINUTE(K7749:K19791)</f>
        <v>0</v>
      </c>
      <c r="O7749">
        <f>SECOND(K7749:K19791)</f>
        <v>0</v>
      </c>
      <c r="P7749">
        <v>11.05</v>
      </c>
      <c r="Q7749">
        <f>G7749-P7749</f>
        <v>3977.5499999999997</v>
      </c>
      <c r="R7749" t="s">
        <v>451</v>
      </c>
      <c r="S7749" t="s">
        <v>18</v>
      </c>
      <c r="T7749" t="s">
        <v>19</v>
      </c>
    </row>
    <row r="7750" spans="1:20" x14ac:dyDescent="0.35">
      <c r="A7750" t="s">
        <v>11</v>
      </c>
      <c r="B7750" t="s">
        <v>239</v>
      </c>
      <c r="C7750" t="s">
        <v>13</v>
      </c>
      <c r="D7750" t="s">
        <v>20</v>
      </c>
      <c r="E7750" t="s">
        <v>240</v>
      </c>
      <c r="F7750" t="s">
        <v>16</v>
      </c>
      <c r="G7750">
        <v>3788.01</v>
      </c>
      <c r="H7750" s="1">
        <v>43372</v>
      </c>
      <c r="I7750" t="str">
        <f t="shared" si="363"/>
        <v>29</v>
      </c>
      <c r="J7750" t="str">
        <f t="shared" si="364"/>
        <v>September</v>
      </c>
      <c r="K7750" t="str">
        <f t="shared" si="365"/>
        <v>2018</v>
      </c>
      <c r="L7750" s="15">
        <v>0.41333333333333333</v>
      </c>
      <c r="M7750">
        <f>HOUR(K7750:K19792)</f>
        <v>0</v>
      </c>
      <c r="N7750">
        <f>MINUTE(K7750:K19792)</f>
        <v>0</v>
      </c>
      <c r="O7750">
        <f>SECOND(K7750:K19792)</f>
        <v>0</v>
      </c>
      <c r="P7750">
        <v>65.62</v>
      </c>
      <c r="Q7750">
        <f>G7750-P7750</f>
        <v>3722.3900000000003</v>
      </c>
      <c r="R7750" t="s">
        <v>21</v>
      </c>
      <c r="S7750" t="s">
        <v>18</v>
      </c>
      <c r="T7750" t="s">
        <v>19</v>
      </c>
    </row>
    <row r="7751" spans="1:20" x14ac:dyDescent="0.35">
      <c r="A7751" t="s">
        <v>29</v>
      </c>
      <c r="B7751" t="s">
        <v>186</v>
      </c>
      <c r="C7751" t="s">
        <v>13</v>
      </c>
      <c r="D7751" t="s">
        <v>31</v>
      </c>
      <c r="E7751" t="s">
        <v>187</v>
      </c>
      <c r="F7751" t="s">
        <v>16</v>
      </c>
      <c r="G7751">
        <v>3684.63</v>
      </c>
      <c r="H7751" s="1">
        <v>43372</v>
      </c>
      <c r="I7751" t="str">
        <f t="shared" si="363"/>
        <v>29</v>
      </c>
      <c r="J7751" t="str">
        <f t="shared" si="364"/>
        <v>September</v>
      </c>
      <c r="K7751" t="str">
        <f t="shared" si="365"/>
        <v>2018</v>
      </c>
      <c r="L7751" s="15">
        <v>0.41666666666666669</v>
      </c>
      <c r="M7751">
        <f>HOUR(K7751:K19793)</f>
        <v>0</v>
      </c>
      <c r="N7751">
        <f>MINUTE(K7751:K19793)</f>
        <v>0</v>
      </c>
      <c r="O7751">
        <f>SECOND(K7751:K19793)</f>
        <v>0</v>
      </c>
      <c r="P7751">
        <v>45</v>
      </c>
      <c r="Q7751">
        <f>G7751-P7751</f>
        <v>3639.63</v>
      </c>
      <c r="R7751" t="s">
        <v>1833</v>
      </c>
      <c r="S7751" t="s">
        <v>18</v>
      </c>
      <c r="T7751" t="s">
        <v>19</v>
      </c>
    </row>
    <row r="7752" spans="1:20" x14ac:dyDescent="0.35">
      <c r="A7752" t="s">
        <v>11</v>
      </c>
      <c r="B7752" t="s">
        <v>92</v>
      </c>
      <c r="C7752" t="s">
        <v>13</v>
      </c>
      <c r="D7752" t="s">
        <v>20</v>
      </c>
      <c r="E7752" t="s">
        <v>93</v>
      </c>
      <c r="F7752" t="s">
        <v>16</v>
      </c>
      <c r="G7752">
        <v>5530.01</v>
      </c>
      <c r="H7752" s="1">
        <v>43372</v>
      </c>
      <c r="I7752" t="str">
        <f t="shared" si="363"/>
        <v>29</v>
      </c>
      <c r="J7752" t="str">
        <f t="shared" si="364"/>
        <v>September</v>
      </c>
      <c r="K7752" t="str">
        <f t="shared" si="365"/>
        <v>2018</v>
      </c>
      <c r="L7752" s="15">
        <v>0.41969907407407409</v>
      </c>
      <c r="M7752">
        <f>HOUR(K7752:K19794)</f>
        <v>0</v>
      </c>
      <c r="N7752">
        <f>MINUTE(K7752:K19794)</f>
        <v>0</v>
      </c>
      <c r="O7752">
        <f>SECOND(K7752:K19794)</f>
        <v>0</v>
      </c>
      <c r="P7752">
        <v>26.98</v>
      </c>
      <c r="Q7752">
        <f>G7752-P7752</f>
        <v>5503.0300000000007</v>
      </c>
      <c r="R7752" t="s">
        <v>94</v>
      </c>
      <c r="S7752" t="s">
        <v>18</v>
      </c>
      <c r="T7752" t="s">
        <v>19</v>
      </c>
    </row>
    <row r="7753" spans="1:20" x14ac:dyDescent="0.35">
      <c r="A7753" t="s">
        <v>11</v>
      </c>
      <c r="B7753" t="s">
        <v>179</v>
      </c>
      <c r="C7753" t="s">
        <v>13</v>
      </c>
      <c r="D7753" t="s">
        <v>20</v>
      </c>
      <c r="E7753" t="s">
        <v>171</v>
      </c>
      <c r="F7753" t="s">
        <v>24</v>
      </c>
      <c r="G7753">
        <v>7448.1</v>
      </c>
      <c r="H7753" s="1">
        <v>43372</v>
      </c>
      <c r="I7753" t="str">
        <f t="shared" si="363"/>
        <v>29</v>
      </c>
      <c r="J7753" t="str">
        <f t="shared" si="364"/>
        <v>September</v>
      </c>
      <c r="K7753" t="str">
        <f t="shared" si="365"/>
        <v>2018</v>
      </c>
      <c r="L7753" s="15">
        <v>0.42693287037037037</v>
      </c>
      <c r="M7753">
        <f>HOUR(K7753:K19795)</f>
        <v>0</v>
      </c>
      <c r="N7753">
        <f>MINUTE(K7753:K19795)</f>
        <v>0</v>
      </c>
      <c r="O7753">
        <f>SECOND(K7753:K19795)</f>
        <v>0</v>
      </c>
      <c r="P7753">
        <v>15.07</v>
      </c>
      <c r="Q7753">
        <f>G7753-P7753</f>
        <v>7433.0300000000007</v>
      </c>
      <c r="R7753" t="s">
        <v>678</v>
      </c>
      <c r="S7753" t="s">
        <v>18</v>
      </c>
      <c r="T7753" t="s">
        <v>19</v>
      </c>
    </row>
    <row r="7754" spans="1:20" x14ac:dyDescent="0.35">
      <c r="A7754" t="s">
        <v>11</v>
      </c>
      <c r="B7754" t="s">
        <v>89</v>
      </c>
      <c r="C7754" t="s">
        <v>13</v>
      </c>
      <c r="D7754" t="s">
        <v>14</v>
      </c>
      <c r="E7754" t="s">
        <v>90</v>
      </c>
      <c r="F7754" t="s">
        <v>24</v>
      </c>
      <c r="G7754">
        <v>6036.08</v>
      </c>
      <c r="H7754" s="1">
        <v>43372</v>
      </c>
      <c r="I7754" t="str">
        <f t="shared" si="363"/>
        <v>29</v>
      </c>
      <c r="J7754" t="str">
        <f t="shared" si="364"/>
        <v>September</v>
      </c>
      <c r="K7754" t="str">
        <f t="shared" si="365"/>
        <v>2018</v>
      </c>
      <c r="L7754" s="15">
        <v>0.43416666666666665</v>
      </c>
      <c r="M7754">
        <f>HOUR(K7754:K19796)</f>
        <v>0</v>
      </c>
      <c r="N7754">
        <f>MINUTE(K7754:K19796)</f>
        <v>0</v>
      </c>
      <c r="O7754">
        <f>SECOND(K7754:K19796)</f>
        <v>0</v>
      </c>
      <c r="P7754">
        <v>21.14</v>
      </c>
      <c r="Q7754">
        <f>G7754-P7754</f>
        <v>6014.94</v>
      </c>
      <c r="R7754" t="s">
        <v>817</v>
      </c>
      <c r="S7754" t="s">
        <v>18</v>
      </c>
      <c r="T7754" t="s">
        <v>19</v>
      </c>
    </row>
    <row r="7755" spans="1:20" x14ac:dyDescent="0.35">
      <c r="A7755" t="s">
        <v>11</v>
      </c>
      <c r="B7755" t="s">
        <v>164</v>
      </c>
      <c r="C7755" t="s">
        <v>13</v>
      </c>
      <c r="D7755" t="s">
        <v>20</v>
      </c>
      <c r="E7755" t="s">
        <v>86</v>
      </c>
      <c r="F7755" t="s">
        <v>16</v>
      </c>
      <c r="G7755">
        <v>3899.92</v>
      </c>
      <c r="H7755" s="1">
        <v>43372</v>
      </c>
      <c r="I7755" t="str">
        <f t="shared" si="363"/>
        <v>29</v>
      </c>
      <c r="J7755" t="str">
        <f t="shared" si="364"/>
        <v>September</v>
      </c>
      <c r="K7755" t="str">
        <f t="shared" si="365"/>
        <v>2018</v>
      </c>
      <c r="L7755" s="15">
        <v>0.44140046296296293</v>
      </c>
      <c r="M7755">
        <f>HOUR(K7755:K19797)</f>
        <v>0</v>
      </c>
      <c r="N7755">
        <f>MINUTE(K7755:K19797)</f>
        <v>0</v>
      </c>
      <c r="O7755">
        <f>SECOND(K7755:K19797)</f>
        <v>0</v>
      </c>
      <c r="P7755">
        <v>29.64</v>
      </c>
      <c r="Q7755">
        <f>G7755-P7755</f>
        <v>3870.28</v>
      </c>
      <c r="R7755" t="s">
        <v>1144</v>
      </c>
      <c r="S7755" t="s">
        <v>18</v>
      </c>
      <c r="T7755" t="s">
        <v>19</v>
      </c>
    </row>
    <row r="7756" spans="1:20" x14ac:dyDescent="0.35">
      <c r="A7756" t="s">
        <v>11</v>
      </c>
      <c r="B7756" t="s">
        <v>22</v>
      </c>
      <c r="C7756" t="s">
        <v>13</v>
      </c>
      <c r="D7756" t="s">
        <v>20</v>
      </c>
      <c r="E7756" t="s">
        <v>23</v>
      </c>
      <c r="F7756" t="s">
        <v>24</v>
      </c>
      <c r="G7756">
        <v>885.47</v>
      </c>
      <c r="H7756" s="1">
        <v>43372</v>
      </c>
      <c r="I7756" t="str">
        <f t="shared" si="363"/>
        <v>29</v>
      </c>
      <c r="J7756" t="str">
        <f t="shared" si="364"/>
        <v>September</v>
      </c>
      <c r="K7756" t="str">
        <f t="shared" si="365"/>
        <v>2018</v>
      </c>
      <c r="L7756" s="15">
        <v>0.4486342592592592</v>
      </c>
      <c r="M7756">
        <f>HOUR(K7756:K19798)</f>
        <v>0</v>
      </c>
      <c r="N7756">
        <f>MINUTE(K7756:K19798)</f>
        <v>0</v>
      </c>
      <c r="O7756">
        <f>SECOND(K7756:K19798)</f>
        <v>0</v>
      </c>
      <c r="P7756">
        <v>28.78</v>
      </c>
      <c r="Q7756">
        <f>G7756-P7756</f>
        <v>856.69</v>
      </c>
      <c r="R7756" t="s">
        <v>415</v>
      </c>
      <c r="S7756" t="s">
        <v>18</v>
      </c>
      <c r="T7756" t="s">
        <v>19</v>
      </c>
    </row>
    <row r="7757" spans="1:20" x14ac:dyDescent="0.35">
      <c r="A7757" t="s">
        <v>11</v>
      </c>
      <c r="B7757" t="s">
        <v>12</v>
      </c>
      <c r="C7757" t="s">
        <v>13</v>
      </c>
      <c r="D7757" t="s">
        <v>14</v>
      </c>
      <c r="E7757" t="s">
        <v>15</v>
      </c>
      <c r="F7757" t="s">
        <v>16</v>
      </c>
      <c r="G7757">
        <v>3045.87</v>
      </c>
      <c r="H7757" s="1">
        <v>43372</v>
      </c>
      <c r="I7757" t="str">
        <f t="shared" si="363"/>
        <v>29</v>
      </c>
      <c r="J7757" t="str">
        <f t="shared" si="364"/>
        <v>September</v>
      </c>
      <c r="K7757" t="str">
        <f t="shared" si="365"/>
        <v>2018</v>
      </c>
      <c r="L7757" s="15">
        <v>0.4558680555555556</v>
      </c>
      <c r="M7757">
        <f>HOUR(K7757:K19799)</f>
        <v>0</v>
      </c>
      <c r="N7757">
        <f>MINUTE(K7757:K19799)</f>
        <v>0</v>
      </c>
      <c r="O7757">
        <f>SECOND(K7757:K19799)</f>
        <v>0</v>
      </c>
      <c r="P7757">
        <v>17.27</v>
      </c>
      <c r="Q7757">
        <f>G7757-P7757</f>
        <v>3028.6</v>
      </c>
      <c r="R7757" t="s">
        <v>501</v>
      </c>
      <c r="S7757" t="s">
        <v>18</v>
      </c>
      <c r="T7757" t="s">
        <v>19</v>
      </c>
    </row>
    <row r="7758" spans="1:20" x14ac:dyDescent="0.35">
      <c r="A7758" t="s">
        <v>29</v>
      </c>
      <c r="B7758" t="s">
        <v>289</v>
      </c>
      <c r="C7758" t="s">
        <v>13</v>
      </c>
      <c r="D7758" t="s">
        <v>31</v>
      </c>
      <c r="E7758" t="s">
        <v>290</v>
      </c>
      <c r="F7758" t="s">
        <v>24</v>
      </c>
      <c r="G7758">
        <v>9245.2000000000007</v>
      </c>
      <c r="H7758" s="1">
        <v>43372</v>
      </c>
      <c r="I7758" t="str">
        <f t="shared" si="363"/>
        <v>29</v>
      </c>
      <c r="J7758" t="str">
        <f t="shared" si="364"/>
        <v>September</v>
      </c>
      <c r="K7758" t="str">
        <f t="shared" si="365"/>
        <v>2018</v>
      </c>
      <c r="L7758" s="15">
        <v>0.45833333333333331</v>
      </c>
      <c r="M7758">
        <f>HOUR(K7758:K19800)</f>
        <v>0</v>
      </c>
      <c r="N7758">
        <f>MINUTE(K7758:K19800)</f>
        <v>0</v>
      </c>
      <c r="O7758">
        <f>SECOND(K7758:K19800)</f>
        <v>0</v>
      </c>
      <c r="P7758">
        <v>17</v>
      </c>
      <c r="Q7758">
        <f>G7758-P7758</f>
        <v>9228.2000000000007</v>
      </c>
      <c r="R7758" t="s">
        <v>1833</v>
      </c>
      <c r="S7758" t="s">
        <v>18</v>
      </c>
      <c r="T7758" t="s">
        <v>19</v>
      </c>
    </row>
    <row r="7759" spans="1:20" x14ac:dyDescent="0.35">
      <c r="A7759" t="s">
        <v>11</v>
      </c>
      <c r="B7759" t="s">
        <v>45</v>
      </c>
      <c r="C7759" t="s">
        <v>13</v>
      </c>
      <c r="D7759" t="s">
        <v>14</v>
      </c>
      <c r="E7759" t="s">
        <v>46</v>
      </c>
      <c r="F7759" t="s">
        <v>24</v>
      </c>
      <c r="G7759">
        <v>17822.560000000001</v>
      </c>
      <c r="H7759" s="1">
        <v>43372</v>
      </c>
      <c r="I7759" t="str">
        <f t="shared" si="363"/>
        <v>29</v>
      </c>
      <c r="J7759" t="str">
        <f t="shared" si="364"/>
        <v>September</v>
      </c>
      <c r="K7759" t="str">
        <f t="shared" si="365"/>
        <v>2018</v>
      </c>
      <c r="L7759" s="15">
        <v>0.46124999999999999</v>
      </c>
      <c r="M7759">
        <f>HOUR(K7759:K19801)</f>
        <v>0</v>
      </c>
      <c r="N7759">
        <f>MINUTE(K7759:K19801)</f>
        <v>0</v>
      </c>
      <c r="O7759">
        <f>SECOND(K7759:K19801)</f>
        <v>0</v>
      </c>
      <c r="P7759">
        <v>2.94</v>
      </c>
      <c r="Q7759">
        <f>G7759-P7759</f>
        <v>17819.620000000003</v>
      </c>
      <c r="R7759" t="s">
        <v>1077</v>
      </c>
      <c r="S7759" t="s">
        <v>18</v>
      </c>
      <c r="T7759" t="s">
        <v>19</v>
      </c>
    </row>
    <row r="7760" spans="1:20" x14ac:dyDescent="0.35">
      <c r="A7760" t="s">
        <v>11</v>
      </c>
      <c r="B7760" t="s">
        <v>89</v>
      </c>
      <c r="C7760" t="s">
        <v>13</v>
      </c>
      <c r="D7760" t="s">
        <v>20</v>
      </c>
      <c r="E7760" t="s">
        <v>90</v>
      </c>
      <c r="F7760" t="s">
        <v>24</v>
      </c>
      <c r="G7760">
        <v>6020.97</v>
      </c>
      <c r="H7760" s="1">
        <v>43372</v>
      </c>
      <c r="I7760" t="str">
        <f t="shared" si="363"/>
        <v>29</v>
      </c>
      <c r="J7760" t="str">
        <f t="shared" si="364"/>
        <v>September</v>
      </c>
      <c r="K7760" t="str">
        <f t="shared" si="365"/>
        <v>2018</v>
      </c>
      <c r="L7760" s="15">
        <v>0.46567129629629633</v>
      </c>
      <c r="M7760">
        <f>HOUR(K7760:K19802)</f>
        <v>0</v>
      </c>
      <c r="N7760">
        <f>MINUTE(K7760:K19802)</f>
        <v>0</v>
      </c>
      <c r="O7760">
        <f>SECOND(K7760:K19802)</f>
        <v>0</v>
      </c>
      <c r="P7760">
        <v>15.11</v>
      </c>
      <c r="Q7760">
        <f>G7760-P7760</f>
        <v>6005.8600000000006</v>
      </c>
      <c r="R7760" t="s">
        <v>1599</v>
      </c>
      <c r="S7760" t="s">
        <v>18</v>
      </c>
      <c r="T7760" t="s">
        <v>19</v>
      </c>
    </row>
    <row r="7761" spans="1:20" x14ac:dyDescent="0.35">
      <c r="A7761" t="s">
        <v>11</v>
      </c>
      <c r="B7761" t="s">
        <v>118</v>
      </c>
      <c r="C7761" t="s">
        <v>13</v>
      </c>
      <c r="D7761" t="s">
        <v>14</v>
      </c>
      <c r="E7761" t="s">
        <v>119</v>
      </c>
      <c r="F7761" t="s">
        <v>16</v>
      </c>
      <c r="G7761">
        <v>20382.84</v>
      </c>
      <c r="H7761" s="1">
        <v>43372</v>
      </c>
      <c r="I7761" t="str">
        <f t="shared" si="363"/>
        <v>29</v>
      </c>
      <c r="J7761" t="str">
        <f t="shared" si="364"/>
        <v>September</v>
      </c>
      <c r="K7761" t="str">
        <f t="shared" si="365"/>
        <v>2018</v>
      </c>
      <c r="L7761" s="15">
        <v>0.47009259259259256</v>
      </c>
      <c r="M7761">
        <f>HOUR(K7761:K19803)</f>
        <v>0</v>
      </c>
      <c r="N7761">
        <f>MINUTE(K7761:K19803)</f>
        <v>0</v>
      </c>
      <c r="O7761">
        <f>SECOND(K7761:K19803)</f>
        <v>0</v>
      </c>
      <c r="P7761">
        <v>11.59</v>
      </c>
      <c r="Q7761">
        <f>G7761-P7761</f>
        <v>20371.25</v>
      </c>
      <c r="R7761" t="s">
        <v>346</v>
      </c>
      <c r="S7761" t="s">
        <v>18</v>
      </c>
      <c r="T7761" t="s">
        <v>19</v>
      </c>
    </row>
    <row r="7762" spans="1:20" x14ac:dyDescent="0.35">
      <c r="A7762" t="s">
        <v>11</v>
      </c>
      <c r="B7762" t="s">
        <v>12</v>
      </c>
      <c r="C7762" t="s">
        <v>13</v>
      </c>
      <c r="D7762" t="s">
        <v>20</v>
      </c>
      <c r="E7762" t="s">
        <v>15</v>
      </c>
      <c r="F7762" t="s">
        <v>16</v>
      </c>
      <c r="G7762">
        <v>3033.19</v>
      </c>
      <c r="H7762" s="1">
        <v>43372</v>
      </c>
      <c r="I7762" t="str">
        <f t="shared" si="363"/>
        <v>29</v>
      </c>
      <c r="J7762" t="str">
        <f t="shared" si="364"/>
        <v>September</v>
      </c>
      <c r="K7762" t="str">
        <f t="shared" si="365"/>
        <v>2018</v>
      </c>
      <c r="L7762" s="15">
        <v>0.4745138888888889</v>
      </c>
      <c r="M7762">
        <f>HOUR(K7762:K19804)</f>
        <v>0</v>
      </c>
      <c r="N7762">
        <f>MINUTE(K7762:K19804)</f>
        <v>0</v>
      </c>
      <c r="O7762">
        <f>SECOND(K7762:K19804)</f>
        <v>0</v>
      </c>
      <c r="P7762">
        <v>12.68</v>
      </c>
      <c r="Q7762">
        <f>G7762-P7762</f>
        <v>3020.51</v>
      </c>
      <c r="R7762" t="s">
        <v>365</v>
      </c>
      <c r="S7762" t="s">
        <v>18</v>
      </c>
      <c r="T7762" t="s">
        <v>19</v>
      </c>
    </row>
    <row r="7763" spans="1:20" x14ac:dyDescent="0.35">
      <c r="A7763" t="s">
        <v>11</v>
      </c>
      <c r="B7763" t="s">
        <v>211</v>
      </c>
      <c r="C7763" t="s">
        <v>13</v>
      </c>
      <c r="D7763" t="s">
        <v>20</v>
      </c>
      <c r="E7763" t="s">
        <v>212</v>
      </c>
      <c r="F7763" t="s">
        <v>16</v>
      </c>
      <c r="G7763">
        <v>5527.15</v>
      </c>
      <c r="H7763" s="1">
        <v>43372</v>
      </c>
      <c r="I7763" t="str">
        <f t="shared" si="363"/>
        <v>29</v>
      </c>
      <c r="J7763" t="str">
        <f t="shared" si="364"/>
        <v>September</v>
      </c>
      <c r="K7763" t="str">
        <f t="shared" si="365"/>
        <v>2018</v>
      </c>
      <c r="L7763" s="15">
        <v>0.47893518518518513</v>
      </c>
      <c r="M7763">
        <f>HOUR(K7763:K19805)</f>
        <v>0</v>
      </c>
      <c r="N7763">
        <f>MINUTE(K7763:K19805)</f>
        <v>0</v>
      </c>
      <c r="O7763">
        <f>SECOND(K7763:K19805)</f>
        <v>0</v>
      </c>
      <c r="P7763">
        <v>13.16</v>
      </c>
      <c r="Q7763">
        <f>G7763-P7763</f>
        <v>5513.99</v>
      </c>
      <c r="R7763" t="s">
        <v>419</v>
      </c>
      <c r="S7763" t="s">
        <v>18</v>
      </c>
      <c r="T7763" t="s">
        <v>19</v>
      </c>
    </row>
    <row r="7764" spans="1:20" x14ac:dyDescent="0.35">
      <c r="A7764" t="s">
        <v>11</v>
      </c>
      <c r="B7764" t="s">
        <v>312</v>
      </c>
      <c r="C7764" t="s">
        <v>13</v>
      </c>
      <c r="D7764" t="s">
        <v>20</v>
      </c>
      <c r="E7764" t="s">
        <v>59</v>
      </c>
      <c r="F7764" t="s">
        <v>16</v>
      </c>
      <c r="G7764">
        <v>5917.97</v>
      </c>
      <c r="H7764" s="1">
        <v>43372</v>
      </c>
      <c r="I7764" t="str">
        <f t="shared" si="363"/>
        <v>29</v>
      </c>
      <c r="J7764" t="str">
        <f t="shared" si="364"/>
        <v>September</v>
      </c>
      <c r="K7764" t="str">
        <f t="shared" si="365"/>
        <v>2018</v>
      </c>
      <c r="L7764" s="15">
        <v>0.48336805555555556</v>
      </c>
      <c r="M7764">
        <f>HOUR(K7764:K19806)</f>
        <v>0</v>
      </c>
      <c r="N7764">
        <f>MINUTE(K7764:K19806)</f>
        <v>0</v>
      </c>
      <c r="O7764">
        <f>SECOND(K7764:K19806)</f>
        <v>0</v>
      </c>
      <c r="P7764">
        <v>17.920000000000002</v>
      </c>
      <c r="Q7764">
        <f>G7764-P7764</f>
        <v>5900.05</v>
      </c>
      <c r="R7764" t="s">
        <v>72</v>
      </c>
      <c r="S7764" t="s">
        <v>18</v>
      </c>
      <c r="T7764" t="s">
        <v>19</v>
      </c>
    </row>
    <row r="7765" spans="1:20" x14ac:dyDescent="0.35">
      <c r="A7765" t="s">
        <v>11</v>
      </c>
      <c r="B7765" t="s">
        <v>25</v>
      </c>
      <c r="C7765" t="s">
        <v>13</v>
      </c>
      <c r="D7765" t="s">
        <v>14</v>
      </c>
      <c r="E7765" t="s">
        <v>26</v>
      </c>
      <c r="F7765" t="s">
        <v>16</v>
      </c>
      <c r="G7765">
        <v>3971.61</v>
      </c>
      <c r="H7765" s="1">
        <v>43372</v>
      </c>
      <c r="I7765" t="str">
        <f t="shared" si="363"/>
        <v>29</v>
      </c>
      <c r="J7765" t="str">
        <f t="shared" si="364"/>
        <v>September</v>
      </c>
      <c r="K7765" t="str">
        <f t="shared" si="365"/>
        <v>2018</v>
      </c>
      <c r="L7765" s="15">
        <v>0.48778935185185185</v>
      </c>
      <c r="M7765">
        <f>HOUR(K7765:K19807)</f>
        <v>0</v>
      </c>
      <c r="N7765">
        <f>MINUTE(K7765:K19807)</f>
        <v>0</v>
      </c>
      <c r="O7765">
        <f>SECOND(K7765:K19807)</f>
        <v>0</v>
      </c>
      <c r="P7765">
        <v>16.989999999999998</v>
      </c>
      <c r="Q7765">
        <f>G7765-P7765</f>
        <v>3954.6200000000003</v>
      </c>
      <c r="R7765" t="s">
        <v>643</v>
      </c>
      <c r="S7765" t="s">
        <v>18</v>
      </c>
      <c r="T7765" t="s">
        <v>19</v>
      </c>
    </row>
    <row r="7766" spans="1:20" x14ac:dyDescent="0.35">
      <c r="A7766" t="s">
        <v>11</v>
      </c>
      <c r="B7766" t="s">
        <v>49</v>
      </c>
      <c r="C7766" t="s">
        <v>13</v>
      </c>
      <c r="D7766" t="s">
        <v>14</v>
      </c>
      <c r="E7766" t="s">
        <v>50</v>
      </c>
      <c r="F7766" t="s">
        <v>24</v>
      </c>
      <c r="G7766">
        <v>4502.55</v>
      </c>
      <c r="H7766" s="1">
        <v>43372</v>
      </c>
      <c r="I7766" t="str">
        <f t="shared" si="363"/>
        <v>29</v>
      </c>
      <c r="J7766" t="str">
        <f t="shared" si="364"/>
        <v>September</v>
      </c>
      <c r="K7766" t="str">
        <f t="shared" si="365"/>
        <v>2018</v>
      </c>
      <c r="L7766" s="15">
        <v>0.49221064814814813</v>
      </c>
      <c r="M7766">
        <f>HOUR(K7766:K19808)</f>
        <v>0</v>
      </c>
      <c r="N7766">
        <f>MINUTE(K7766:K19808)</f>
        <v>0</v>
      </c>
      <c r="O7766">
        <f>SECOND(K7766:K19808)</f>
        <v>0</v>
      </c>
      <c r="P7766">
        <v>17.32</v>
      </c>
      <c r="Q7766">
        <f>G7766-P7766</f>
        <v>4485.2300000000005</v>
      </c>
      <c r="R7766" t="s">
        <v>259</v>
      </c>
      <c r="S7766" t="s">
        <v>18</v>
      </c>
      <c r="T7766" t="s">
        <v>19</v>
      </c>
    </row>
    <row r="7767" spans="1:20" x14ac:dyDescent="0.35">
      <c r="A7767" t="s">
        <v>11</v>
      </c>
      <c r="B7767" t="s">
        <v>12</v>
      </c>
      <c r="C7767" t="s">
        <v>13</v>
      </c>
      <c r="D7767" t="s">
        <v>20</v>
      </c>
      <c r="E7767" t="s">
        <v>15</v>
      </c>
      <c r="F7767" t="s">
        <v>16</v>
      </c>
      <c r="G7767">
        <v>3017.29</v>
      </c>
      <c r="H7767" s="1">
        <v>43372</v>
      </c>
      <c r="I7767" t="str">
        <f t="shared" si="363"/>
        <v>29</v>
      </c>
      <c r="J7767" t="str">
        <f t="shared" si="364"/>
        <v>September</v>
      </c>
      <c r="K7767" t="str">
        <f t="shared" si="365"/>
        <v>2018</v>
      </c>
      <c r="L7767" s="15">
        <v>0.49663194444444447</v>
      </c>
      <c r="M7767">
        <f>HOUR(K7767:K19809)</f>
        <v>0</v>
      </c>
      <c r="N7767">
        <f>MINUTE(K7767:K19809)</f>
        <v>0</v>
      </c>
      <c r="O7767">
        <f>SECOND(K7767:K19809)</f>
        <v>0</v>
      </c>
      <c r="P7767">
        <v>15.9</v>
      </c>
      <c r="Q7767">
        <f>G7767-P7767</f>
        <v>3001.39</v>
      </c>
      <c r="R7767" t="s">
        <v>265</v>
      </c>
      <c r="S7767" t="s">
        <v>18</v>
      </c>
      <c r="T7767" t="s">
        <v>19</v>
      </c>
    </row>
    <row r="7768" spans="1:20" x14ac:dyDescent="0.35">
      <c r="A7768" t="s">
        <v>29</v>
      </c>
      <c r="B7768" t="s">
        <v>427</v>
      </c>
      <c r="C7768" t="s">
        <v>13</v>
      </c>
      <c r="D7768" t="s">
        <v>31</v>
      </c>
      <c r="E7768" t="s">
        <v>428</v>
      </c>
      <c r="F7768" t="s">
        <v>24</v>
      </c>
      <c r="G7768">
        <v>17738.98</v>
      </c>
      <c r="H7768" s="1">
        <v>43372</v>
      </c>
      <c r="I7768" t="str">
        <f t="shared" si="363"/>
        <v>29</v>
      </c>
      <c r="J7768" t="str">
        <f t="shared" si="364"/>
        <v>September</v>
      </c>
      <c r="K7768" t="str">
        <f t="shared" si="365"/>
        <v>2018</v>
      </c>
      <c r="L7768" s="15">
        <v>0.5</v>
      </c>
      <c r="M7768">
        <f>HOUR(K7768:K19810)</f>
        <v>0</v>
      </c>
      <c r="N7768">
        <f>MINUTE(K7768:K19810)</f>
        <v>0</v>
      </c>
      <c r="O7768">
        <f>SECOND(K7768:K19810)</f>
        <v>0</v>
      </c>
      <c r="P7768">
        <v>45</v>
      </c>
      <c r="Q7768">
        <f>G7768-P7768</f>
        <v>17693.98</v>
      </c>
      <c r="R7768" t="s">
        <v>1833</v>
      </c>
      <c r="S7768" t="s">
        <v>18</v>
      </c>
      <c r="T7768" t="s">
        <v>19</v>
      </c>
    </row>
    <row r="7769" spans="1:20" x14ac:dyDescent="0.35">
      <c r="A7769" t="s">
        <v>11</v>
      </c>
      <c r="B7769" t="s">
        <v>12</v>
      </c>
      <c r="C7769" t="s">
        <v>13</v>
      </c>
      <c r="D7769" t="s">
        <v>20</v>
      </c>
      <c r="E7769" t="s">
        <v>15</v>
      </c>
      <c r="F7769" t="s">
        <v>16</v>
      </c>
      <c r="G7769">
        <v>2993.58</v>
      </c>
      <c r="H7769" s="1">
        <v>43372</v>
      </c>
      <c r="I7769" t="str">
        <f t="shared" si="363"/>
        <v>29</v>
      </c>
      <c r="J7769" t="str">
        <f t="shared" si="364"/>
        <v>September</v>
      </c>
      <c r="K7769" t="str">
        <f t="shared" si="365"/>
        <v>2018</v>
      </c>
      <c r="L7769" s="15">
        <v>0.5027314814814815</v>
      </c>
      <c r="M7769">
        <f>HOUR(K7769:K19811)</f>
        <v>0</v>
      </c>
      <c r="N7769">
        <f>MINUTE(K7769:K19811)</f>
        <v>0</v>
      </c>
      <c r="O7769">
        <f>SECOND(K7769:K19811)</f>
        <v>0</v>
      </c>
      <c r="P7769">
        <v>23.71</v>
      </c>
      <c r="Q7769">
        <f>G7769-P7769</f>
        <v>2969.87</v>
      </c>
      <c r="R7769" t="s">
        <v>715</v>
      </c>
      <c r="S7769" t="s">
        <v>18</v>
      </c>
      <c r="T7769" t="s">
        <v>19</v>
      </c>
    </row>
    <row r="7770" spans="1:20" x14ac:dyDescent="0.35">
      <c r="A7770" t="s">
        <v>11</v>
      </c>
      <c r="B7770" t="s">
        <v>37</v>
      </c>
      <c r="C7770" t="s">
        <v>13</v>
      </c>
      <c r="D7770" t="s">
        <v>20</v>
      </c>
      <c r="E7770" t="s">
        <v>38</v>
      </c>
      <c r="F7770" t="s">
        <v>16</v>
      </c>
      <c r="G7770">
        <v>8168.33</v>
      </c>
      <c r="H7770" s="1">
        <v>43372</v>
      </c>
      <c r="I7770" t="str">
        <f t="shared" si="363"/>
        <v>29</v>
      </c>
      <c r="J7770" t="str">
        <f t="shared" si="364"/>
        <v>September</v>
      </c>
      <c r="K7770" t="str">
        <f t="shared" si="365"/>
        <v>2018</v>
      </c>
      <c r="L7770" s="15">
        <v>0.51410879629629636</v>
      </c>
      <c r="M7770">
        <f>HOUR(K7770:K19812)</f>
        <v>0</v>
      </c>
      <c r="N7770">
        <f>MINUTE(K7770:K19812)</f>
        <v>0</v>
      </c>
      <c r="O7770">
        <f>SECOND(K7770:K19812)</f>
        <v>0</v>
      </c>
      <c r="P7770">
        <v>12.89</v>
      </c>
      <c r="Q7770">
        <f>G7770-P7770</f>
        <v>8155.44</v>
      </c>
      <c r="R7770" t="s">
        <v>718</v>
      </c>
      <c r="S7770" t="s">
        <v>18</v>
      </c>
      <c r="T7770" t="s">
        <v>19</v>
      </c>
    </row>
    <row r="7771" spans="1:20" x14ac:dyDescent="0.35">
      <c r="A7771" t="s">
        <v>11</v>
      </c>
      <c r="B7771" t="s">
        <v>100</v>
      </c>
      <c r="C7771" t="s">
        <v>13</v>
      </c>
      <c r="D7771" t="s">
        <v>20</v>
      </c>
      <c r="E7771" t="s">
        <v>101</v>
      </c>
      <c r="F7771" t="s">
        <v>16</v>
      </c>
      <c r="G7771">
        <v>7018.04</v>
      </c>
      <c r="H7771" s="1">
        <v>43372</v>
      </c>
      <c r="I7771" t="str">
        <f t="shared" si="363"/>
        <v>29</v>
      </c>
      <c r="J7771" t="str">
        <f t="shared" si="364"/>
        <v>September</v>
      </c>
      <c r="K7771" t="str">
        <f t="shared" si="365"/>
        <v>2018</v>
      </c>
      <c r="L7771" s="15">
        <v>0.52549768518518525</v>
      </c>
      <c r="M7771">
        <f>HOUR(K7771:K19813)</f>
        <v>0</v>
      </c>
      <c r="N7771">
        <f>MINUTE(K7771:K19813)</f>
        <v>0</v>
      </c>
      <c r="O7771">
        <f>SECOND(K7771:K19813)</f>
        <v>0</v>
      </c>
      <c r="P7771">
        <v>17.39</v>
      </c>
      <c r="Q7771">
        <f>G7771-P7771</f>
        <v>7000.65</v>
      </c>
      <c r="R7771" t="s">
        <v>261</v>
      </c>
      <c r="S7771" t="s">
        <v>18</v>
      </c>
      <c r="T7771" t="s">
        <v>19</v>
      </c>
    </row>
    <row r="7772" spans="1:20" x14ac:dyDescent="0.35">
      <c r="A7772" t="s">
        <v>11</v>
      </c>
      <c r="B7772" t="s">
        <v>377</v>
      </c>
      <c r="C7772" t="s">
        <v>13</v>
      </c>
      <c r="D7772" t="s">
        <v>20</v>
      </c>
      <c r="E7772" t="s">
        <v>378</v>
      </c>
      <c r="F7772" t="s">
        <v>24</v>
      </c>
      <c r="G7772">
        <v>14382.74</v>
      </c>
      <c r="H7772" s="1">
        <v>43372</v>
      </c>
      <c r="I7772" t="str">
        <f t="shared" si="363"/>
        <v>29</v>
      </c>
      <c r="J7772" t="str">
        <f t="shared" si="364"/>
        <v>September</v>
      </c>
      <c r="K7772" t="str">
        <f t="shared" si="365"/>
        <v>2018</v>
      </c>
      <c r="L7772" s="15">
        <v>0.53687499999999999</v>
      </c>
      <c r="M7772">
        <f>HOUR(K7772:K19814)</f>
        <v>0</v>
      </c>
      <c r="N7772">
        <f>MINUTE(K7772:K19814)</f>
        <v>0</v>
      </c>
      <c r="O7772">
        <f>SECOND(K7772:K19814)</f>
        <v>0</v>
      </c>
      <c r="P7772">
        <v>15.23</v>
      </c>
      <c r="Q7772">
        <f>G7772-P7772</f>
        <v>14367.51</v>
      </c>
      <c r="R7772" t="s">
        <v>343</v>
      </c>
      <c r="S7772" t="s">
        <v>18</v>
      </c>
      <c r="T7772" t="s">
        <v>19</v>
      </c>
    </row>
    <row r="7773" spans="1:20" x14ac:dyDescent="0.35">
      <c r="A7773" t="s">
        <v>29</v>
      </c>
      <c r="B7773" t="s">
        <v>195</v>
      </c>
      <c r="C7773" t="s">
        <v>13</v>
      </c>
      <c r="D7773" t="s">
        <v>41</v>
      </c>
      <c r="E7773" t="s">
        <v>129</v>
      </c>
      <c r="F7773" t="s">
        <v>24</v>
      </c>
      <c r="G7773">
        <v>9578.0300000000007</v>
      </c>
      <c r="H7773" s="1">
        <v>43372</v>
      </c>
      <c r="I7773" t="str">
        <f t="shared" si="363"/>
        <v>29</v>
      </c>
      <c r="J7773" t="str">
        <f t="shared" si="364"/>
        <v>September</v>
      </c>
      <c r="K7773" t="str">
        <f t="shared" si="365"/>
        <v>2018</v>
      </c>
      <c r="L7773" s="15">
        <v>0.54166666666666663</v>
      </c>
      <c r="M7773">
        <f>HOUR(K7773:K19815)</f>
        <v>0</v>
      </c>
      <c r="N7773">
        <f>MINUTE(K7773:K19815)</f>
        <v>0</v>
      </c>
      <c r="O7773">
        <f>SECOND(K7773:K19815)</f>
        <v>0</v>
      </c>
      <c r="P7773">
        <v>44</v>
      </c>
      <c r="Q7773">
        <f>G7773-P7773</f>
        <v>9534.0300000000007</v>
      </c>
      <c r="R7773" t="s">
        <v>1833</v>
      </c>
      <c r="S7773" t="s">
        <v>18</v>
      </c>
      <c r="T7773" t="s">
        <v>19</v>
      </c>
    </row>
    <row r="7774" spans="1:20" x14ac:dyDescent="0.35">
      <c r="A7774" t="s">
        <v>11</v>
      </c>
      <c r="B7774" t="s">
        <v>89</v>
      </c>
      <c r="C7774" t="s">
        <v>13</v>
      </c>
      <c r="D7774" t="s">
        <v>14</v>
      </c>
      <c r="E7774" t="s">
        <v>90</v>
      </c>
      <c r="F7774" t="s">
        <v>24</v>
      </c>
      <c r="G7774">
        <v>6004.38</v>
      </c>
      <c r="H7774" s="1">
        <v>43372</v>
      </c>
      <c r="I7774" t="str">
        <f t="shared" si="363"/>
        <v>29</v>
      </c>
      <c r="J7774" t="str">
        <f t="shared" si="364"/>
        <v>September</v>
      </c>
      <c r="K7774" t="str">
        <f t="shared" si="365"/>
        <v>2018</v>
      </c>
      <c r="L7774" s="15">
        <v>0.54826388888888888</v>
      </c>
      <c r="M7774">
        <f>HOUR(K7774:K19816)</f>
        <v>0</v>
      </c>
      <c r="N7774">
        <f>MINUTE(K7774:K19816)</f>
        <v>0</v>
      </c>
      <c r="O7774">
        <f>SECOND(K7774:K19816)</f>
        <v>0</v>
      </c>
      <c r="P7774">
        <v>16.59</v>
      </c>
      <c r="Q7774">
        <f>G7774-P7774</f>
        <v>5987.79</v>
      </c>
      <c r="R7774" t="s">
        <v>335</v>
      </c>
      <c r="S7774" t="s">
        <v>18</v>
      </c>
      <c r="T7774" t="s">
        <v>19</v>
      </c>
    </row>
    <row r="7775" spans="1:20" x14ac:dyDescent="0.35">
      <c r="A7775" t="s">
        <v>11</v>
      </c>
      <c r="B7775" t="s">
        <v>109</v>
      </c>
      <c r="C7775" t="s">
        <v>13</v>
      </c>
      <c r="D7775" t="s">
        <v>20</v>
      </c>
      <c r="E7775" t="s">
        <v>110</v>
      </c>
      <c r="F7775" t="s">
        <v>24</v>
      </c>
      <c r="G7775">
        <v>7786.83</v>
      </c>
      <c r="H7775" s="1">
        <v>43372</v>
      </c>
      <c r="I7775" t="str">
        <f t="shared" si="363"/>
        <v>29</v>
      </c>
      <c r="J7775" t="str">
        <f t="shared" si="364"/>
        <v>September</v>
      </c>
      <c r="K7775" t="str">
        <f t="shared" si="365"/>
        <v>2018</v>
      </c>
      <c r="L7775" s="15">
        <v>0.55965277777777778</v>
      </c>
      <c r="M7775">
        <f>HOUR(K7775:K19817)</f>
        <v>0</v>
      </c>
      <c r="N7775">
        <f>MINUTE(K7775:K19817)</f>
        <v>0</v>
      </c>
      <c r="O7775">
        <f>SECOND(K7775:K19817)</f>
        <v>0</v>
      </c>
      <c r="P7775">
        <v>30.41</v>
      </c>
      <c r="Q7775">
        <f>G7775-P7775</f>
        <v>7756.42</v>
      </c>
      <c r="R7775" t="s">
        <v>381</v>
      </c>
      <c r="S7775" t="s">
        <v>18</v>
      </c>
      <c r="T7775" t="s">
        <v>19</v>
      </c>
    </row>
    <row r="7776" spans="1:20" x14ac:dyDescent="0.35">
      <c r="A7776" t="s">
        <v>11</v>
      </c>
      <c r="B7776" t="s">
        <v>77</v>
      </c>
      <c r="C7776" t="s">
        <v>13</v>
      </c>
      <c r="D7776" t="s">
        <v>14</v>
      </c>
      <c r="E7776" t="s">
        <v>78</v>
      </c>
      <c r="F7776" t="s">
        <v>16</v>
      </c>
      <c r="G7776">
        <v>10873.25</v>
      </c>
      <c r="H7776" s="1">
        <v>43372</v>
      </c>
      <c r="I7776" t="str">
        <f t="shared" si="363"/>
        <v>29</v>
      </c>
      <c r="J7776" t="str">
        <f t="shared" si="364"/>
        <v>September</v>
      </c>
      <c r="K7776" t="str">
        <f t="shared" si="365"/>
        <v>2018</v>
      </c>
      <c r="L7776" s="15">
        <v>0.57103009259259252</v>
      </c>
      <c r="M7776">
        <f>HOUR(K7776:K19818)</f>
        <v>0</v>
      </c>
      <c r="N7776">
        <f>MINUTE(K7776:K19818)</f>
        <v>0</v>
      </c>
      <c r="O7776">
        <f>SECOND(K7776:K19818)</f>
        <v>0</v>
      </c>
      <c r="P7776">
        <v>29.82</v>
      </c>
      <c r="Q7776">
        <f>G7776-P7776</f>
        <v>10843.43</v>
      </c>
      <c r="R7776" t="s">
        <v>1007</v>
      </c>
      <c r="S7776" t="s">
        <v>18</v>
      </c>
      <c r="T7776" t="s">
        <v>19</v>
      </c>
    </row>
    <row r="7777" spans="1:20" x14ac:dyDescent="0.35">
      <c r="A7777" t="s">
        <v>11</v>
      </c>
      <c r="B7777" t="s">
        <v>62</v>
      </c>
      <c r="C7777" t="s">
        <v>13</v>
      </c>
      <c r="D7777" t="s">
        <v>20</v>
      </c>
      <c r="E7777" t="s">
        <v>63</v>
      </c>
      <c r="F7777" t="s">
        <v>24</v>
      </c>
      <c r="G7777">
        <v>4632.05</v>
      </c>
      <c r="H7777" s="1">
        <v>43372</v>
      </c>
      <c r="I7777" t="str">
        <f t="shared" si="363"/>
        <v>29</v>
      </c>
      <c r="J7777" t="str">
        <f t="shared" si="364"/>
        <v>September</v>
      </c>
      <c r="K7777" t="str">
        <f t="shared" si="365"/>
        <v>2018</v>
      </c>
      <c r="L7777" s="15">
        <v>0.58241898148148141</v>
      </c>
      <c r="M7777">
        <f>HOUR(K7777:K19819)</f>
        <v>0</v>
      </c>
      <c r="N7777">
        <f>MINUTE(K7777:K19819)</f>
        <v>0</v>
      </c>
      <c r="O7777">
        <f>SECOND(K7777:K19819)</f>
        <v>0</v>
      </c>
      <c r="P7777">
        <v>6.14</v>
      </c>
      <c r="Q7777">
        <f>G7777-P7777</f>
        <v>4625.91</v>
      </c>
      <c r="R7777" t="s">
        <v>194</v>
      </c>
      <c r="S7777" t="s">
        <v>18</v>
      </c>
      <c r="T7777" t="s">
        <v>19</v>
      </c>
    </row>
    <row r="7778" spans="1:20" x14ac:dyDescent="0.35">
      <c r="A7778" t="s">
        <v>29</v>
      </c>
      <c r="B7778" t="s">
        <v>227</v>
      </c>
      <c r="C7778" t="s">
        <v>13</v>
      </c>
      <c r="D7778" t="s">
        <v>41</v>
      </c>
      <c r="E7778" t="s">
        <v>228</v>
      </c>
      <c r="F7778" t="s">
        <v>24</v>
      </c>
      <c r="G7778">
        <v>13150.31</v>
      </c>
      <c r="H7778" s="1">
        <v>43372</v>
      </c>
      <c r="I7778" t="str">
        <f t="shared" si="363"/>
        <v>29</v>
      </c>
      <c r="J7778" t="str">
        <f t="shared" si="364"/>
        <v>September</v>
      </c>
      <c r="K7778" t="str">
        <f t="shared" si="365"/>
        <v>2018</v>
      </c>
      <c r="L7778" s="15">
        <v>0.58333333333333337</v>
      </c>
      <c r="M7778">
        <f>HOUR(K7778:K19820)</f>
        <v>0</v>
      </c>
      <c r="N7778">
        <f>MINUTE(K7778:K19820)</f>
        <v>0</v>
      </c>
      <c r="O7778">
        <f>SECOND(K7778:K19820)</f>
        <v>0</v>
      </c>
      <c r="P7778">
        <v>45</v>
      </c>
      <c r="Q7778">
        <f>G7778-P7778</f>
        <v>13105.31</v>
      </c>
      <c r="R7778" t="s">
        <v>1833</v>
      </c>
      <c r="S7778" t="s">
        <v>18</v>
      </c>
      <c r="T7778" t="s">
        <v>19</v>
      </c>
    </row>
    <row r="7779" spans="1:20" x14ac:dyDescent="0.35">
      <c r="A7779" t="s">
        <v>11</v>
      </c>
      <c r="B7779" t="s">
        <v>331</v>
      </c>
      <c r="C7779" t="s">
        <v>13</v>
      </c>
      <c r="D7779" t="s">
        <v>20</v>
      </c>
      <c r="E7779" t="s">
        <v>332</v>
      </c>
      <c r="F7779" t="s">
        <v>24</v>
      </c>
      <c r="G7779">
        <v>12555.49</v>
      </c>
      <c r="H7779" s="1">
        <v>43372</v>
      </c>
      <c r="I7779" t="str">
        <f t="shared" si="363"/>
        <v>29</v>
      </c>
      <c r="J7779" t="str">
        <f t="shared" si="364"/>
        <v>September</v>
      </c>
      <c r="K7779" t="str">
        <f t="shared" si="365"/>
        <v>2018</v>
      </c>
      <c r="L7779" s="15">
        <v>0.58795138888888887</v>
      </c>
      <c r="M7779">
        <f>HOUR(K7779:K19821)</f>
        <v>0</v>
      </c>
      <c r="N7779">
        <f>MINUTE(K7779:K19821)</f>
        <v>0</v>
      </c>
      <c r="O7779">
        <f>SECOND(K7779:K19821)</f>
        <v>0</v>
      </c>
      <c r="P7779">
        <v>4233</v>
      </c>
      <c r="Q7779">
        <f>G7779-P7779</f>
        <v>8322.49</v>
      </c>
      <c r="R7779" t="s">
        <v>711</v>
      </c>
      <c r="S7779" t="s">
        <v>18</v>
      </c>
      <c r="T7779" t="s">
        <v>19</v>
      </c>
    </row>
    <row r="7780" spans="1:20" x14ac:dyDescent="0.35">
      <c r="A7780" t="s">
        <v>11</v>
      </c>
      <c r="B7780" t="s">
        <v>89</v>
      </c>
      <c r="C7780" t="s">
        <v>13</v>
      </c>
      <c r="D7780" t="s">
        <v>20</v>
      </c>
      <c r="E7780" t="s">
        <v>90</v>
      </c>
      <c r="F7780" t="s">
        <v>24</v>
      </c>
      <c r="G7780">
        <v>5997.03</v>
      </c>
      <c r="H7780" s="1">
        <v>43372</v>
      </c>
      <c r="I7780" t="str">
        <f t="shared" si="363"/>
        <v>29</v>
      </c>
      <c r="J7780" t="str">
        <f t="shared" si="364"/>
        <v>September</v>
      </c>
      <c r="K7780" t="str">
        <f t="shared" si="365"/>
        <v>2018</v>
      </c>
      <c r="L7780" s="15">
        <v>0.5929861111111111</v>
      </c>
      <c r="M7780">
        <f>HOUR(K7780:K19822)</f>
        <v>0</v>
      </c>
      <c r="N7780">
        <f>MINUTE(K7780:K19822)</f>
        <v>0</v>
      </c>
      <c r="O7780">
        <f>SECOND(K7780:K19822)</f>
        <v>0</v>
      </c>
      <c r="P7780">
        <v>7.35</v>
      </c>
      <c r="Q7780">
        <f>G7780-P7780</f>
        <v>5989.6799999999994</v>
      </c>
      <c r="R7780" t="s">
        <v>1600</v>
      </c>
      <c r="S7780" t="s">
        <v>18</v>
      </c>
      <c r="T7780" t="s">
        <v>19</v>
      </c>
    </row>
    <row r="7781" spans="1:20" x14ac:dyDescent="0.35">
      <c r="A7781" t="s">
        <v>11</v>
      </c>
      <c r="B7781" t="s">
        <v>75</v>
      </c>
      <c r="C7781" t="s">
        <v>13</v>
      </c>
      <c r="D7781" t="s">
        <v>20</v>
      </c>
      <c r="E7781" t="s">
        <v>76</v>
      </c>
      <c r="F7781" t="s">
        <v>24</v>
      </c>
      <c r="G7781">
        <v>4056.84</v>
      </c>
      <c r="H7781" s="1">
        <v>43372</v>
      </c>
      <c r="I7781" t="str">
        <f t="shared" si="363"/>
        <v>29</v>
      </c>
      <c r="J7781" t="str">
        <f t="shared" si="364"/>
        <v>September</v>
      </c>
      <c r="K7781" t="str">
        <f t="shared" si="365"/>
        <v>2018</v>
      </c>
      <c r="L7781" s="15">
        <v>0.59802083333333333</v>
      </c>
      <c r="M7781">
        <f>HOUR(K7781:K19823)</f>
        <v>0</v>
      </c>
      <c r="N7781">
        <f>MINUTE(K7781:K19823)</f>
        <v>0</v>
      </c>
      <c r="O7781">
        <f>SECOND(K7781:K19823)</f>
        <v>0</v>
      </c>
      <c r="P7781">
        <v>16.25</v>
      </c>
      <c r="Q7781">
        <f>G7781-P7781</f>
        <v>4040.59</v>
      </c>
      <c r="R7781" t="s">
        <v>326</v>
      </c>
      <c r="S7781" t="s">
        <v>18</v>
      </c>
      <c r="T7781" t="s">
        <v>19</v>
      </c>
    </row>
    <row r="7782" spans="1:20" x14ac:dyDescent="0.35">
      <c r="A7782" t="s">
        <v>11</v>
      </c>
      <c r="B7782" t="s">
        <v>118</v>
      </c>
      <c r="C7782" t="s">
        <v>13</v>
      </c>
      <c r="D7782" t="s">
        <v>14</v>
      </c>
      <c r="E7782" t="s">
        <v>119</v>
      </c>
      <c r="F7782" t="s">
        <v>16</v>
      </c>
      <c r="G7782">
        <v>20351.66</v>
      </c>
      <c r="H7782" s="1">
        <v>43372</v>
      </c>
      <c r="I7782" t="str">
        <f t="shared" si="363"/>
        <v>29</v>
      </c>
      <c r="J7782" t="str">
        <f t="shared" si="364"/>
        <v>September</v>
      </c>
      <c r="K7782" t="str">
        <f t="shared" si="365"/>
        <v>2018</v>
      </c>
      <c r="L7782" s="15">
        <v>0.60305555555555557</v>
      </c>
      <c r="M7782">
        <f>HOUR(K7782:K19824)</f>
        <v>0</v>
      </c>
      <c r="N7782">
        <f>MINUTE(K7782:K19824)</f>
        <v>0</v>
      </c>
      <c r="O7782">
        <f>SECOND(K7782:K19824)</f>
        <v>0</v>
      </c>
      <c r="P7782">
        <v>31.18</v>
      </c>
      <c r="Q7782">
        <f>G7782-P7782</f>
        <v>20320.48</v>
      </c>
      <c r="R7782" t="s">
        <v>166</v>
      </c>
      <c r="S7782" t="s">
        <v>18</v>
      </c>
      <c r="T7782" t="s">
        <v>19</v>
      </c>
    </row>
    <row r="7783" spans="1:20" x14ac:dyDescent="0.35">
      <c r="A7783" t="s">
        <v>11</v>
      </c>
      <c r="B7783" t="s">
        <v>49</v>
      </c>
      <c r="C7783" t="s">
        <v>13</v>
      </c>
      <c r="D7783" t="s">
        <v>20</v>
      </c>
      <c r="E7783" t="s">
        <v>50</v>
      </c>
      <c r="F7783" t="s">
        <v>24</v>
      </c>
      <c r="G7783">
        <v>4493.87</v>
      </c>
      <c r="H7783" s="1">
        <v>43372</v>
      </c>
      <c r="I7783" t="str">
        <f t="shared" si="363"/>
        <v>29</v>
      </c>
      <c r="J7783" t="str">
        <f t="shared" si="364"/>
        <v>September</v>
      </c>
      <c r="K7783" t="str">
        <f t="shared" si="365"/>
        <v>2018</v>
      </c>
      <c r="L7783" s="15">
        <v>0.6080902777777778</v>
      </c>
      <c r="M7783">
        <f>HOUR(K7783:K19825)</f>
        <v>0</v>
      </c>
      <c r="N7783">
        <f>MINUTE(K7783:K19825)</f>
        <v>0</v>
      </c>
      <c r="O7783">
        <f>SECOND(K7783:K19825)</f>
        <v>0</v>
      </c>
      <c r="P7783">
        <v>8.68</v>
      </c>
      <c r="Q7783">
        <f>G7783-P7783</f>
        <v>4485.1899999999996</v>
      </c>
      <c r="R7783" t="s">
        <v>1601</v>
      </c>
      <c r="S7783" t="s">
        <v>18</v>
      </c>
      <c r="T7783" t="s">
        <v>19</v>
      </c>
    </row>
    <row r="7784" spans="1:20" x14ac:dyDescent="0.35">
      <c r="A7784" t="s">
        <v>11</v>
      </c>
      <c r="B7784" t="s">
        <v>25</v>
      </c>
      <c r="C7784" t="s">
        <v>13</v>
      </c>
      <c r="D7784" t="s">
        <v>20</v>
      </c>
      <c r="E7784" t="s">
        <v>26</v>
      </c>
      <c r="F7784" t="s">
        <v>16</v>
      </c>
      <c r="G7784">
        <v>3922.72</v>
      </c>
      <c r="H7784" s="1">
        <v>43372</v>
      </c>
      <c r="I7784" t="str">
        <f t="shared" si="363"/>
        <v>29</v>
      </c>
      <c r="J7784" t="str">
        <f t="shared" si="364"/>
        <v>September</v>
      </c>
      <c r="K7784" t="str">
        <f t="shared" si="365"/>
        <v>2018</v>
      </c>
      <c r="L7784" s="15">
        <v>0.61311342592592599</v>
      </c>
      <c r="M7784">
        <f>HOUR(K7784:K19826)</f>
        <v>0</v>
      </c>
      <c r="N7784">
        <f>MINUTE(K7784:K19826)</f>
        <v>0</v>
      </c>
      <c r="O7784">
        <f>SECOND(K7784:K19826)</f>
        <v>0</v>
      </c>
      <c r="P7784">
        <v>48.89</v>
      </c>
      <c r="Q7784">
        <f>G7784-P7784</f>
        <v>3873.83</v>
      </c>
      <c r="R7784" t="s">
        <v>990</v>
      </c>
      <c r="S7784" t="s">
        <v>18</v>
      </c>
      <c r="T7784" t="s">
        <v>19</v>
      </c>
    </row>
    <row r="7785" spans="1:20" x14ac:dyDescent="0.35">
      <c r="A7785" t="s">
        <v>11</v>
      </c>
      <c r="B7785" t="s">
        <v>22</v>
      </c>
      <c r="C7785" t="s">
        <v>13</v>
      </c>
      <c r="D7785" t="s">
        <v>20</v>
      </c>
      <c r="E7785" t="s">
        <v>23</v>
      </c>
      <c r="F7785" t="s">
        <v>24</v>
      </c>
      <c r="G7785">
        <v>879.06</v>
      </c>
      <c r="H7785" s="1">
        <v>43372</v>
      </c>
      <c r="I7785" t="str">
        <f t="shared" si="363"/>
        <v>29</v>
      </c>
      <c r="J7785" t="str">
        <f t="shared" si="364"/>
        <v>September</v>
      </c>
      <c r="K7785" t="str">
        <f t="shared" si="365"/>
        <v>2018</v>
      </c>
      <c r="L7785" s="15">
        <v>0.61814814814814811</v>
      </c>
      <c r="M7785">
        <f>HOUR(K7785:K19827)</f>
        <v>0</v>
      </c>
      <c r="N7785">
        <f>MINUTE(K7785:K19827)</f>
        <v>0</v>
      </c>
      <c r="O7785">
        <f>SECOND(K7785:K19827)</f>
        <v>0</v>
      </c>
      <c r="P7785">
        <v>6.41</v>
      </c>
      <c r="Q7785">
        <f>G7785-P7785</f>
        <v>872.65</v>
      </c>
      <c r="R7785" t="s">
        <v>711</v>
      </c>
      <c r="S7785" t="s">
        <v>18</v>
      </c>
      <c r="T7785" t="s">
        <v>19</v>
      </c>
    </row>
    <row r="7786" spans="1:20" x14ac:dyDescent="0.35">
      <c r="A7786" t="s">
        <v>11</v>
      </c>
      <c r="B7786" t="s">
        <v>49</v>
      </c>
      <c r="C7786" t="s">
        <v>13</v>
      </c>
      <c r="D7786" t="s">
        <v>14</v>
      </c>
      <c r="E7786" t="s">
        <v>50</v>
      </c>
      <c r="F7786" t="s">
        <v>24</v>
      </c>
      <c r="G7786">
        <v>4483.53</v>
      </c>
      <c r="H7786" s="1">
        <v>43372</v>
      </c>
      <c r="I7786" t="str">
        <f t="shared" si="363"/>
        <v>29</v>
      </c>
      <c r="J7786" t="str">
        <f t="shared" si="364"/>
        <v>September</v>
      </c>
      <c r="K7786" t="str">
        <f t="shared" si="365"/>
        <v>2018</v>
      </c>
      <c r="L7786" s="15">
        <v>0.62318287037037035</v>
      </c>
      <c r="M7786">
        <f>HOUR(K7786:K19828)</f>
        <v>0</v>
      </c>
      <c r="N7786">
        <f>MINUTE(K7786:K19828)</f>
        <v>0</v>
      </c>
      <c r="O7786">
        <f>SECOND(K7786:K19828)</f>
        <v>0</v>
      </c>
      <c r="P7786">
        <v>10.34</v>
      </c>
      <c r="Q7786">
        <f>G7786-P7786</f>
        <v>4473.1899999999996</v>
      </c>
      <c r="R7786" t="s">
        <v>451</v>
      </c>
      <c r="S7786" t="s">
        <v>18</v>
      </c>
      <c r="T7786" t="s">
        <v>19</v>
      </c>
    </row>
    <row r="7787" spans="1:20" x14ac:dyDescent="0.35">
      <c r="A7787" t="s">
        <v>11</v>
      </c>
      <c r="B7787" t="s">
        <v>138</v>
      </c>
      <c r="C7787" t="s">
        <v>13</v>
      </c>
      <c r="D7787" t="s">
        <v>20</v>
      </c>
      <c r="E7787" t="s">
        <v>139</v>
      </c>
      <c r="F7787" t="s">
        <v>16</v>
      </c>
      <c r="G7787">
        <v>198986.38</v>
      </c>
      <c r="H7787" s="1">
        <v>43372</v>
      </c>
      <c r="I7787" t="str">
        <f t="shared" si="363"/>
        <v>29</v>
      </c>
      <c r="J7787" t="str">
        <f t="shared" si="364"/>
        <v>September</v>
      </c>
      <c r="K7787" t="str">
        <f t="shared" si="365"/>
        <v>2018</v>
      </c>
      <c r="L7787" s="15">
        <v>0.63010416666666669</v>
      </c>
      <c r="M7787">
        <f>HOUR(K7787:K19829)</f>
        <v>0</v>
      </c>
      <c r="N7787">
        <f>MINUTE(K7787:K19829)</f>
        <v>0</v>
      </c>
      <c r="O7787">
        <f>SECOND(K7787:K19829)</f>
        <v>0</v>
      </c>
      <c r="P7787">
        <v>27.57</v>
      </c>
      <c r="Q7787">
        <f>G7787-P7787</f>
        <v>198958.81</v>
      </c>
      <c r="R7787" t="s">
        <v>1214</v>
      </c>
      <c r="S7787" t="s">
        <v>18</v>
      </c>
      <c r="T7787" t="s">
        <v>19</v>
      </c>
    </row>
    <row r="7788" spans="1:20" x14ac:dyDescent="0.35">
      <c r="A7788" t="s">
        <v>11</v>
      </c>
      <c r="B7788" t="s">
        <v>118</v>
      </c>
      <c r="C7788" t="s">
        <v>13</v>
      </c>
      <c r="D7788" t="s">
        <v>14</v>
      </c>
      <c r="E7788" t="s">
        <v>119</v>
      </c>
      <c r="F7788" t="s">
        <v>16</v>
      </c>
      <c r="G7788">
        <v>20329.86</v>
      </c>
      <c r="H7788" s="1">
        <v>43372</v>
      </c>
      <c r="I7788" t="str">
        <f t="shared" si="363"/>
        <v>29</v>
      </c>
      <c r="J7788" t="str">
        <f t="shared" si="364"/>
        <v>September</v>
      </c>
      <c r="K7788" t="str">
        <f t="shared" si="365"/>
        <v>2018</v>
      </c>
      <c r="L7788" s="15">
        <v>0.63809027777777783</v>
      </c>
      <c r="M7788">
        <f>HOUR(K7788:K19830)</f>
        <v>0</v>
      </c>
      <c r="N7788">
        <f>MINUTE(K7788:K19830)</f>
        <v>0</v>
      </c>
      <c r="O7788">
        <f>SECOND(K7788:K19830)</f>
        <v>0</v>
      </c>
      <c r="P7788">
        <v>21.8</v>
      </c>
      <c r="Q7788">
        <f>G7788-P7788</f>
        <v>20308.060000000001</v>
      </c>
      <c r="R7788" t="s">
        <v>190</v>
      </c>
      <c r="S7788" t="s">
        <v>18</v>
      </c>
      <c r="T7788" t="s">
        <v>19</v>
      </c>
    </row>
    <row r="7789" spans="1:20" x14ac:dyDescent="0.35">
      <c r="A7789" t="s">
        <v>11</v>
      </c>
      <c r="B7789" t="s">
        <v>157</v>
      </c>
      <c r="C7789" t="s">
        <v>13</v>
      </c>
      <c r="D7789" t="s">
        <v>14</v>
      </c>
      <c r="E7789" t="s">
        <v>158</v>
      </c>
      <c r="F7789" t="s">
        <v>16</v>
      </c>
      <c r="G7789">
        <v>7228.58</v>
      </c>
      <c r="H7789" s="1">
        <v>43372</v>
      </c>
      <c r="I7789" t="str">
        <f t="shared" si="363"/>
        <v>29</v>
      </c>
      <c r="J7789" t="str">
        <f t="shared" si="364"/>
        <v>September</v>
      </c>
      <c r="K7789" t="str">
        <f t="shared" si="365"/>
        <v>2018</v>
      </c>
      <c r="L7789" s="15">
        <v>0.64606481481481481</v>
      </c>
      <c r="M7789">
        <f>HOUR(K7789:K19831)</f>
        <v>0</v>
      </c>
      <c r="N7789">
        <f>MINUTE(K7789:K19831)</f>
        <v>0</v>
      </c>
      <c r="O7789">
        <f>SECOND(K7789:K19831)</f>
        <v>0</v>
      </c>
      <c r="P7789">
        <v>31.7</v>
      </c>
      <c r="Q7789">
        <f>G7789-P7789</f>
        <v>7196.88</v>
      </c>
      <c r="R7789" t="s">
        <v>676</v>
      </c>
      <c r="S7789" t="s">
        <v>18</v>
      </c>
      <c r="T7789" t="s">
        <v>19</v>
      </c>
    </row>
    <row r="7790" spans="1:20" x14ac:dyDescent="0.35">
      <c r="A7790" t="s">
        <v>11</v>
      </c>
      <c r="B7790" t="s">
        <v>148</v>
      </c>
      <c r="C7790" t="s">
        <v>13</v>
      </c>
      <c r="D7790" t="s">
        <v>14</v>
      </c>
      <c r="E7790" t="s">
        <v>149</v>
      </c>
      <c r="F7790" t="s">
        <v>16</v>
      </c>
      <c r="G7790">
        <v>7447.57</v>
      </c>
      <c r="H7790" s="1">
        <v>43372</v>
      </c>
      <c r="I7790" t="str">
        <f t="shared" si="363"/>
        <v>29</v>
      </c>
      <c r="J7790" t="str">
        <f t="shared" si="364"/>
        <v>September</v>
      </c>
      <c r="K7790" t="str">
        <f t="shared" si="365"/>
        <v>2018</v>
      </c>
      <c r="L7790" s="15">
        <v>0.65405092592592595</v>
      </c>
      <c r="M7790">
        <f>HOUR(K7790:K19832)</f>
        <v>0</v>
      </c>
      <c r="N7790">
        <f>MINUTE(K7790:K19832)</f>
        <v>0</v>
      </c>
      <c r="O7790">
        <f>SECOND(K7790:K19832)</f>
        <v>0</v>
      </c>
      <c r="P7790">
        <v>94.8</v>
      </c>
      <c r="Q7790">
        <f>G7790-P7790</f>
        <v>7352.7699999999995</v>
      </c>
      <c r="R7790" t="s">
        <v>440</v>
      </c>
      <c r="S7790" t="s">
        <v>18</v>
      </c>
      <c r="T7790" t="s">
        <v>19</v>
      </c>
    </row>
    <row r="7791" spans="1:20" x14ac:dyDescent="0.35">
      <c r="A7791" t="s">
        <v>11</v>
      </c>
      <c r="B7791" t="s">
        <v>71</v>
      </c>
      <c r="C7791" t="s">
        <v>13</v>
      </c>
      <c r="D7791" t="s">
        <v>14</v>
      </c>
      <c r="E7791" t="s">
        <v>63</v>
      </c>
      <c r="F7791" t="s">
        <v>24</v>
      </c>
      <c r="G7791">
        <v>8601.1299999999992</v>
      </c>
      <c r="H7791" s="1">
        <v>43372</v>
      </c>
      <c r="I7791" t="str">
        <f t="shared" si="363"/>
        <v>29</v>
      </c>
      <c r="J7791" t="str">
        <f t="shared" si="364"/>
        <v>September</v>
      </c>
      <c r="K7791" t="str">
        <f t="shared" si="365"/>
        <v>2018</v>
      </c>
      <c r="L7791" s="15">
        <v>0.66202546296296294</v>
      </c>
      <c r="M7791">
        <f>HOUR(K7791:K19833)</f>
        <v>0</v>
      </c>
      <c r="N7791">
        <f>MINUTE(K7791:K19833)</f>
        <v>0</v>
      </c>
      <c r="O7791">
        <f>SECOND(K7791:K19833)</f>
        <v>0</v>
      </c>
      <c r="P7791">
        <v>21.7</v>
      </c>
      <c r="Q7791">
        <f>G7791-P7791</f>
        <v>8579.4299999999985</v>
      </c>
      <c r="R7791" t="s">
        <v>281</v>
      </c>
      <c r="S7791" t="s">
        <v>18</v>
      </c>
      <c r="T7791" t="s">
        <v>19</v>
      </c>
    </row>
    <row r="7792" spans="1:20" x14ac:dyDescent="0.35">
      <c r="A7792" t="s">
        <v>29</v>
      </c>
      <c r="B7792" t="s">
        <v>179</v>
      </c>
      <c r="C7792" t="s">
        <v>13</v>
      </c>
      <c r="D7792" t="s">
        <v>31</v>
      </c>
      <c r="E7792" t="s">
        <v>171</v>
      </c>
      <c r="F7792" t="s">
        <v>24</v>
      </c>
      <c r="G7792">
        <v>7431.1</v>
      </c>
      <c r="H7792" s="1">
        <v>43372</v>
      </c>
      <c r="I7792" t="str">
        <f t="shared" si="363"/>
        <v>29</v>
      </c>
      <c r="J7792" t="str">
        <f t="shared" si="364"/>
        <v>September</v>
      </c>
      <c r="K7792" t="str">
        <f t="shared" si="365"/>
        <v>2018</v>
      </c>
      <c r="L7792" s="15">
        <v>0.66666666666666663</v>
      </c>
      <c r="M7792">
        <f>HOUR(K7792:K19834)</f>
        <v>0</v>
      </c>
      <c r="N7792">
        <f>MINUTE(K7792:K19834)</f>
        <v>0</v>
      </c>
      <c r="O7792">
        <f>SECOND(K7792:K19834)</f>
        <v>0</v>
      </c>
      <c r="P7792">
        <v>17</v>
      </c>
      <c r="Q7792">
        <f>G7792-P7792</f>
        <v>7414.1</v>
      </c>
      <c r="R7792" t="s">
        <v>1833</v>
      </c>
      <c r="S7792" t="s">
        <v>18</v>
      </c>
      <c r="T7792" t="s">
        <v>19</v>
      </c>
    </row>
    <row r="7793" spans="1:20" x14ac:dyDescent="0.35">
      <c r="A7793" t="s">
        <v>29</v>
      </c>
      <c r="B7793" t="s">
        <v>227</v>
      </c>
      <c r="C7793" t="s">
        <v>13</v>
      </c>
      <c r="D7793" t="s">
        <v>208</v>
      </c>
      <c r="E7793" t="s">
        <v>228</v>
      </c>
      <c r="F7793" t="s">
        <v>24</v>
      </c>
      <c r="G7793">
        <v>13129.31</v>
      </c>
      <c r="H7793" s="1">
        <v>43372</v>
      </c>
      <c r="I7793" t="str">
        <f t="shared" si="363"/>
        <v>29</v>
      </c>
      <c r="J7793" t="str">
        <f t="shared" si="364"/>
        <v>September</v>
      </c>
      <c r="K7793" t="str">
        <f t="shared" si="365"/>
        <v>2018</v>
      </c>
      <c r="L7793" s="15">
        <v>0.66666666666666663</v>
      </c>
      <c r="M7793">
        <f>HOUR(K7793:K19835)</f>
        <v>0</v>
      </c>
      <c r="N7793">
        <f>MINUTE(K7793:K19835)</f>
        <v>0</v>
      </c>
      <c r="O7793">
        <f>SECOND(K7793:K19835)</f>
        <v>0</v>
      </c>
      <c r="P7793">
        <v>21</v>
      </c>
      <c r="Q7793">
        <f>G7793-P7793</f>
        <v>13108.31</v>
      </c>
      <c r="R7793" t="s">
        <v>1833</v>
      </c>
      <c r="S7793" t="s">
        <v>18</v>
      </c>
      <c r="T7793" t="s">
        <v>19</v>
      </c>
    </row>
    <row r="7794" spans="1:20" x14ac:dyDescent="0.35">
      <c r="A7794" t="s">
        <v>11</v>
      </c>
      <c r="B7794" t="s">
        <v>108</v>
      </c>
      <c r="C7794" t="s">
        <v>13</v>
      </c>
      <c r="D7794" t="s">
        <v>20</v>
      </c>
      <c r="E7794" t="s">
        <v>81</v>
      </c>
      <c r="F7794" t="s">
        <v>24</v>
      </c>
      <c r="G7794">
        <v>9036.58</v>
      </c>
      <c r="H7794" s="1">
        <v>43372</v>
      </c>
      <c r="I7794" t="str">
        <f t="shared" si="363"/>
        <v>29</v>
      </c>
      <c r="J7794" t="str">
        <f t="shared" si="364"/>
        <v>September</v>
      </c>
      <c r="K7794" t="str">
        <f t="shared" si="365"/>
        <v>2018</v>
      </c>
      <c r="L7794" s="15">
        <v>0.67151620370370368</v>
      </c>
      <c r="M7794">
        <f>HOUR(K7794:K19836)</f>
        <v>0</v>
      </c>
      <c r="N7794">
        <f>MINUTE(K7794:K19836)</f>
        <v>0</v>
      </c>
      <c r="O7794">
        <f>SECOND(K7794:K19836)</f>
        <v>0</v>
      </c>
      <c r="P7794">
        <v>12.27</v>
      </c>
      <c r="Q7794">
        <f>G7794-P7794</f>
        <v>9024.31</v>
      </c>
      <c r="R7794" t="s">
        <v>60</v>
      </c>
      <c r="S7794" t="s">
        <v>18</v>
      </c>
      <c r="T7794" t="s">
        <v>19</v>
      </c>
    </row>
    <row r="7795" spans="1:20" x14ac:dyDescent="0.35">
      <c r="A7795" t="s">
        <v>11</v>
      </c>
      <c r="B7795" t="s">
        <v>186</v>
      </c>
      <c r="C7795" t="s">
        <v>13</v>
      </c>
      <c r="D7795" t="s">
        <v>14</v>
      </c>
      <c r="E7795" t="s">
        <v>187</v>
      </c>
      <c r="F7795" t="s">
        <v>16</v>
      </c>
      <c r="G7795">
        <v>3662.78</v>
      </c>
      <c r="H7795" s="1">
        <v>43372</v>
      </c>
      <c r="I7795" t="str">
        <f t="shared" si="363"/>
        <v>29</v>
      </c>
      <c r="J7795" t="str">
        <f t="shared" si="364"/>
        <v>September</v>
      </c>
      <c r="K7795" t="str">
        <f t="shared" si="365"/>
        <v>2018</v>
      </c>
      <c r="L7795" s="15">
        <v>0.68309027777777775</v>
      </c>
      <c r="M7795">
        <f>HOUR(K7795:K19837)</f>
        <v>0</v>
      </c>
      <c r="N7795">
        <f>MINUTE(K7795:K19837)</f>
        <v>0</v>
      </c>
      <c r="O7795">
        <f>SECOND(K7795:K19837)</f>
        <v>0</v>
      </c>
      <c r="P7795">
        <v>21.85</v>
      </c>
      <c r="Q7795">
        <f>G7795-P7795</f>
        <v>3640.9300000000003</v>
      </c>
      <c r="R7795" t="s">
        <v>1602</v>
      </c>
      <c r="S7795" t="s">
        <v>18</v>
      </c>
      <c r="T7795" t="s">
        <v>19</v>
      </c>
    </row>
    <row r="7796" spans="1:20" x14ac:dyDescent="0.35">
      <c r="A7796" t="s">
        <v>11</v>
      </c>
      <c r="B7796" t="s">
        <v>73</v>
      </c>
      <c r="C7796" t="s">
        <v>13</v>
      </c>
      <c r="D7796" t="s">
        <v>14</v>
      </c>
      <c r="E7796" t="s">
        <v>74</v>
      </c>
      <c r="F7796" t="s">
        <v>16</v>
      </c>
      <c r="G7796">
        <v>14591.37</v>
      </c>
      <c r="H7796" s="1">
        <v>43372</v>
      </c>
      <c r="I7796" t="str">
        <f t="shared" si="363"/>
        <v>29</v>
      </c>
      <c r="J7796" t="str">
        <f t="shared" si="364"/>
        <v>September</v>
      </c>
      <c r="K7796" t="str">
        <f t="shared" si="365"/>
        <v>2018</v>
      </c>
      <c r="L7796" s="15">
        <v>0.69466435185185194</v>
      </c>
      <c r="M7796">
        <f>HOUR(K7796:K19838)</f>
        <v>0</v>
      </c>
      <c r="N7796">
        <f>MINUTE(K7796:K19838)</f>
        <v>0</v>
      </c>
      <c r="O7796">
        <f>SECOND(K7796:K19838)</f>
        <v>0</v>
      </c>
      <c r="P7796">
        <v>41.2</v>
      </c>
      <c r="Q7796">
        <f>G7796-P7796</f>
        <v>14550.17</v>
      </c>
      <c r="R7796" t="s">
        <v>1603</v>
      </c>
      <c r="S7796" t="s">
        <v>18</v>
      </c>
      <c r="T7796" t="s">
        <v>19</v>
      </c>
    </row>
    <row r="7797" spans="1:20" x14ac:dyDescent="0.35">
      <c r="A7797" t="s">
        <v>11</v>
      </c>
      <c r="B7797" t="s">
        <v>317</v>
      </c>
      <c r="C7797" t="s">
        <v>13</v>
      </c>
      <c r="D7797" t="s">
        <v>14</v>
      </c>
      <c r="E7797" t="s">
        <v>318</v>
      </c>
      <c r="F7797" t="s">
        <v>16</v>
      </c>
      <c r="G7797">
        <v>20385.96</v>
      </c>
      <c r="H7797" s="1">
        <v>43372</v>
      </c>
      <c r="I7797" t="str">
        <f t="shared" si="363"/>
        <v>29</v>
      </c>
      <c r="J7797" t="str">
        <f t="shared" si="364"/>
        <v>September</v>
      </c>
      <c r="K7797" t="str">
        <f t="shared" si="365"/>
        <v>2018</v>
      </c>
      <c r="L7797" s="15">
        <v>0.70623842592592589</v>
      </c>
      <c r="M7797">
        <f>HOUR(K7797:K19839)</f>
        <v>0</v>
      </c>
      <c r="N7797">
        <f>MINUTE(K7797:K19839)</f>
        <v>0</v>
      </c>
      <c r="O7797">
        <f>SECOND(K7797:K19839)</f>
        <v>0</v>
      </c>
      <c r="P7797">
        <v>491.14</v>
      </c>
      <c r="Q7797">
        <f>G7797-P7797</f>
        <v>19894.82</v>
      </c>
      <c r="R7797" t="s">
        <v>1604</v>
      </c>
      <c r="S7797" t="s">
        <v>18</v>
      </c>
      <c r="T7797" t="s">
        <v>19</v>
      </c>
    </row>
    <row r="7798" spans="1:20" x14ac:dyDescent="0.35">
      <c r="A7798" t="s">
        <v>29</v>
      </c>
      <c r="B7798" t="s">
        <v>182</v>
      </c>
      <c r="C7798" t="s">
        <v>13</v>
      </c>
      <c r="D7798" t="s">
        <v>31</v>
      </c>
      <c r="E7798" t="s">
        <v>183</v>
      </c>
      <c r="F7798" t="s">
        <v>24</v>
      </c>
      <c r="G7798">
        <v>11172.38</v>
      </c>
      <c r="H7798" s="1">
        <v>43372</v>
      </c>
      <c r="I7798" t="str">
        <f t="shared" si="363"/>
        <v>29</v>
      </c>
      <c r="J7798" t="str">
        <f t="shared" si="364"/>
        <v>September</v>
      </c>
      <c r="K7798" t="str">
        <f t="shared" si="365"/>
        <v>2018</v>
      </c>
      <c r="L7798" s="15">
        <v>0.70833333333333337</v>
      </c>
      <c r="M7798">
        <f>HOUR(K7798:K19840)</f>
        <v>0</v>
      </c>
      <c r="N7798">
        <f>MINUTE(K7798:K19840)</f>
        <v>0</v>
      </c>
      <c r="O7798">
        <f>SECOND(K7798:K19840)</f>
        <v>0</v>
      </c>
      <c r="P7798">
        <v>49</v>
      </c>
      <c r="Q7798">
        <f>G7798-P7798</f>
        <v>11123.38</v>
      </c>
      <c r="R7798" t="s">
        <v>1833</v>
      </c>
      <c r="S7798" t="s">
        <v>18</v>
      </c>
      <c r="T7798" t="s">
        <v>19</v>
      </c>
    </row>
    <row r="7799" spans="1:20" x14ac:dyDescent="0.35">
      <c r="A7799" t="s">
        <v>11</v>
      </c>
      <c r="B7799" t="s">
        <v>12</v>
      </c>
      <c r="C7799" t="s">
        <v>13</v>
      </c>
      <c r="D7799" t="s">
        <v>20</v>
      </c>
      <c r="E7799" t="s">
        <v>15</v>
      </c>
      <c r="F7799" t="s">
        <v>16</v>
      </c>
      <c r="G7799">
        <v>2979.21</v>
      </c>
      <c r="H7799" s="1">
        <v>43372</v>
      </c>
      <c r="I7799" t="str">
        <f t="shared" si="363"/>
        <v>29</v>
      </c>
      <c r="J7799" t="str">
        <f t="shared" si="364"/>
        <v>September</v>
      </c>
      <c r="K7799" t="str">
        <f t="shared" si="365"/>
        <v>2018</v>
      </c>
      <c r="L7799" s="15">
        <v>0.71355324074074078</v>
      </c>
      <c r="M7799">
        <f>HOUR(K7799:K19841)</f>
        <v>0</v>
      </c>
      <c r="N7799">
        <f>MINUTE(K7799:K19841)</f>
        <v>0</v>
      </c>
      <c r="O7799">
        <f>SECOND(K7799:K19841)</f>
        <v>0</v>
      </c>
      <c r="P7799">
        <v>14.37</v>
      </c>
      <c r="Q7799">
        <f>G7799-P7799</f>
        <v>2964.84</v>
      </c>
      <c r="R7799" t="s">
        <v>1449</v>
      </c>
      <c r="S7799" t="s">
        <v>18</v>
      </c>
      <c r="T7799" t="s">
        <v>19</v>
      </c>
    </row>
    <row r="7800" spans="1:20" x14ac:dyDescent="0.35">
      <c r="A7800" t="s">
        <v>11</v>
      </c>
      <c r="B7800" t="s">
        <v>12</v>
      </c>
      <c r="C7800" t="s">
        <v>13</v>
      </c>
      <c r="D7800" t="s">
        <v>20</v>
      </c>
      <c r="E7800" t="s">
        <v>15</v>
      </c>
      <c r="F7800" t="s">
        <v>16</v>
      </c>
      <c r="G7800">
        <v>2966.53</v>
      </c>
      <c r="H7800" s="1">
        <v>43372</v>
      </c>
      <c r="I7800" t="str">
        <f t="shared" si="363"/>
        <v>29</v>
      </c>
      <c r="J7800" t="str">
        <f t="shared" si="364"/>
        <v>September</v>
      </c>
      <c r="K7800" t="str">
        <f t="shared" si="365"/>
        <v>2018</v>
      </c>
      <c r="L7800" s="15">
        <v>0.71991898148148159</v>
      </c>
      <c r="M7800">
        <f>HOUR(K7800:K19842)</f>
        <v>0</v>
      </c>
      <c r="N7800">
        <f>MINUTE(K7800:K19842)</f>
        <v>0</v>
      </c>
      <c r="O7800">
        <f>SECOND(K7800:K19842)</f>
        <v>0</v>
      </c>
      <c r="P7800">
        <v>12.68</v>
      </c>
      <c r="Q7800">
        <f>G7800-P7800</f>
        <v>2953.8500000000004</v>
      </c>
      <c r="R7800" t="s">
        <v>229</v>
      </c>
      <c r="S7800" t="s">
        <v>18</v>
      </c>
      <c r="T7800" t="s">
        <v>19</v>
      </c>
    </row>
    <row r="7801" spans="1:20" x14ac:dyDescent="0.35">
      <c r="A7801" t="s">
        <v>11</v>
      </c>
      <c r="B7801" t="s">
        <v>80</v>
      </c>
      <c r="C7801" t="s">
        <v>13</v>
      </c>
      <c r="D7801" t="s">
        <v>14</v>
      </c>
      <c r="E7801" t="s">
        <v>81</v>
      </c>
      <c r="F7801" t="s">
        <v>24</v>
      </c>
      <c r="G7801">
        <v>17675.41</v>
      </c>
      <c r="H7801" s="1">
        <v>43372</v>
      </c>
      <c r="I7801" t="str">
        <f t="shared" si="363"/>
        <v>29</v>
      </c>
      <c r="J7801" t="str">
        <f t="shared" si="364"/>
        <v>September</v>
      </c>
      <c r="K7801" t="str">
        <f t="shared" si="365"/>
        <v>2018</v>
      </c>
      <c r="L7801" s="15">
        <v>0.72629629629629633</v>
      </c>
      <c r="M7801">
        <f>HOUR(K7801:K19843)</f>
        <v>0</v>
      </c>
      <c r="N7801">
        <f>MINUTE(K7801:K19843)</f>
        <v>0</v>
      </c>
      <c r="O7801">
        <f>SECOND(K7801:K19843)</f>
        <v>0</v>
      </c>
      <c r="P7801">
        <v>107.15</v>
      </c>
      <c r="Q7801">
        <f>G7801-P7801</f>
        <v>17568.259999999998</v>
      </c>
      <c r="R7801" t="s">
        <v>153</v>
      </c>
      <c r="S7801" t="s">
        <v>18</v>
      </c>
      <c r="T7801" t="s">
        <v>19</v>
      </c>
    </row>
    <row r="7802" spans="1:20" x14ac:dyDescent="0.35">
      <c r="A7802" t="s">
        <v>11</v>
      </c>
      <c r="B7802" t="s">
        <v>164</v>
      </c>
      <c r="C7802" t="s">
        <v>13</v>
      </c>
      <c r="D7802" t="s">
        <v>14</v>
      </c>
      <c r="E7802" t="s">
        <v>86</v>
      </c>
      <c r="F7802" t="s">
        <v>16</v>
      </c>
      <c r="G7802">
        <v>3880.89</v>
      </c>
      <c r="H7802" s="1">
        <v>43372</v>
      </c>
      <c r="I7802" t="str">
        <f t="shared" si="363"/>
        <v>29</v>
      </c>
      <c r="J7802" t="str">
        <f t="shared" si="364"/>
        <v>September</v>
      </c>
      <c r="K7802" t="str">
        <f t="shared" si="365"/>
        <v>2018</v>
      </c>
      <c r="L7802" s="15">
        <v>0.73266203703703703</v>
      </c>
      <c r="M7802">
        <f>HOUR(K7802:K19844)</f>
        <v>0</v>
      </c>
      <c r="N7802">
        <f>MINUTE(K7802:K19844)</f>
        <v>0</v>
      </c>
      <c r="O7802">
        <f>SECOND(K7802:K19844)</f>
        <v>0</v>
      </c>
      <c r="P7802">
        <v>19.03</v>
      </c>
      <c r="Q7802">
        <f>G7802-P7802</f>
        <v>3861.8599999999997</v>
      </c>
      <c r="R7802" t="s">
        <v>1577</v>
      </c>
      <c r="S7802" t="s">
        <v>18</v>
      </c>
      <c r="T7802" t="s">
        <v>19</v>
      </c>
    </row>
    <row r="7803" spans="1:20" x14ac:dyDescent="0.35">
      <c r="A7803" t="s">
        <v>11</v>
      </c>
      <c r="B7803" t="s">
        <v>12</v>
      </c>
      <c r="C7803" t="s">
        <v>13</v>
      </c>
      <c r="D7803" t="s">
        <v>20</v>
      </c>
      <c r="E7803" t="s">
        <v>15</v>
      </c>
      <c r="F7803" t="s">
        <v>16</v>
      </c>
      <c r="G7803">
        <v>2941.76</v>
      </c>
      <c r="H7803" s="1">
        <v>43372</v>
      </c>
      <c r="I7803" t="str">
        <f t="shared" si="363"/>
        <v>29</v>
      </c>
      <c r="J7803" t="str">
        <f t="shared" si="364"/>
        <v>September</v>
      </c>
      <c r="K7803" t="str">
        <f t="shared" si="365"/>
        <v>2018</v>
      </c>
      <c r="L7803" s="15">
        <v>0.73903935185185177</v>
      </c>
      <c r="M7803">
        <f>HOUR(K7803:K19845)</f>
        <v>0</v>
      </c>
      <c r="N7803">
        <f>MINUTE(K7803:K19845)</f>
        <v>0</v>
      </c>
      <c r="O7803">
        <f>SECOND(K7803:K19845)</f>
        <v>0</v>
      </c>
      <c r="P7803">
        <v>24.77</v>
      </c>
      <c r="Q7803">
        <f>G7803-P7803</f>
        <v>2916.9900000000002</v>
      </c>
      <c r="R7803" t="s">
        <v>273</v>
      </c>
      <c r="S7803" t="s">
        <v>18</v>
      </c>
      <c r="T7803" t="s">
        <v>19</v>
      </c>
    </row>
    <row r="7804" spans="1:20" x14ac:dyDescent="0.35">
      <c r="A7804" t="s">
        <v>11</v>
      </c>
      <c r="B7804" t="s">
        <v>128</v>
      </c>
      <c r="C7804" t="s">
        <v>13</v>
      </c>
      <c r="D7804" t="s">
        <v>20</v>
      </c>
      <c r="E7804" t="s">
        <v>129</v>
      </c>
      <c r="F7804" t="s">
        <v>24</v>
      </c>
      <c r="G7804">
        <v>63939.41</v>
      </c>
      <c r="H7804" s="1">
        <v>43372</v>
      </c>
      <c r="I7804" t="str">
        <f t="shared" si="363"/>
        <v>29</v>
      </c>
      <c r="J7804" t="str">
        <f t="shared" si="364"/>
        <v>September</v>
      </c>
      <c r="K7804" t="str">
        <f t="shared" si="365"/>
        <v>2018</v>
      </c>
      <c r="L7804" s="15">
        <v>0.74540509259259258</v>
      </c>
      <c r="M7804">
        <f>HOUR(K7804:K19846)</f>
        <v>0</v>
      </c>
      <c r="N7804">
        <f>MINUTE(K7804:K19846)</f>
        <v>0</v>
      </c>
      <c r="O7804">
        <f>SECOND(K7804:K19846)</f>
        <v>0</v>
      </c>
      <c r="P7804">
        <v>46.38</v>
      </c>
      <c r="Q7804">
        <f>G7804-P7804</f>
        <v>63893.030000000006</v>
      </c>
      <c r="R7804" t="s">
        <v>88</v>
      </c>
      <c r="S7804" t="s">
        <v>18</v>
      </c>
      <c r="T7804" t="s">
        <v>19</v>
      </c>
    </row>
    <row r="7805" spans="1:20" x14ac:dyDescent="0.35">
      <c r="A7805" t="s">
        <v>29</v>
      </c>
      <c r="B7805" t="s">
        <v>148</v>
      </c>
      <c r="C7805" t="s">
        <v>13</v>
      </c>
      <c r="D7805" t="s">
        <v>31</v>
      </c>
      <c r="E7805" t="s">
        <v>149</v>
      </c>
      <c r="F7805" t="s">
        <v>16</v>
      </c>
      <c r="G7805">
        <v>7430.57</v>
      </c>
      <c r="H7805" s="1">
        <v>43372</v>
      </c>
      <c r="I7805" t="str">
        <f t="shared" si="363"/>
        <v>29</v>
      </c>
      <c r="J7805" t="str">
        <f t="shared" si="364"/>
        <v>September</v>
      </c>
      <c r="K7805" t="str">
        <f t="shared" si="365"/>
        <v>2018</v>
      </c>
      <c r="L7805" s="15">
        <v>0.75</v>
      </c>
      <c r="M7805">
        <f>HOUR(K7805:K19847)</f>
        <v>0</v>
      </c>
      <c r="N7805">
        <f>MINUTE(K7805:K19847)</f>
        <v>0</v>
      </c>
      <c r="O7805">
        <f>SECOND(K7805:K19847)</f>
        <v>0</v>
      </c>
      <c r="P7805">
        <v>17</v>
      </c>
      <c r="Q7805">
        <f>G7805-P7805</f>
        <v>7413.57</v>
      </c>
      <c r="R7805" t="s">
        <v>1833</v>
      </c>
      <c r="S7805" t="s">
        <v>18</v>
      </c>
      <c r="T7805" t="s">
        <v>19</v>
      </c>
    </row>
    <row r="7806" spans="1:20" x14ac:dyDescent="0.35">
      <c r="A7806" t="s">
        <v>11</v>
      </c>
      <c r="B7806" t="s">
        <v>138</v>
      </c>
      <c r="C7806" t="s">
        <v>13</v>
      </c>
      <c r="D7806" t="s">
        <v>14</v>
      </c>
      <c r="E7806" t="s">
        <v>139</v>
      </c>
      <c r="F7806" t="s">
        <v>16</v>
      </c>
      <c r="G7806">
        <v>198981.32</v>
      </c>
      <c r="H7806" s="1">
        <v>43372</v>
      </c>
      <c r="I7806" t="str">
        <f t="shared" si="363"/>
        <v>29</v>
      </c>
      <c r="J7806" t="str">
        <f t="shared" si="364"/>
        <v>September</v>
      </c>
      <c r="K7806" t="str">
        <f t="shared" si="365"/>
        <v>2018</v>
      </c>
      <c r="L7806" s="15">
        <v>0.7543171296296296</v>
      </c>
      <c r="M7806">
        <f>HOUR(K7806:K19848)</f>
        <v>0</v>
      </c>
      <c r="N7806">
        <f>MINUTE(K7806:K19848)</f>
        <v>0</v>
      </c>
      <c r="O7806">
        <f>SECOND(K7806:K19848)</f>
        <v>0</v>
      </c>
      <c r="P7806">
        <v>5.0599999999999996</v>
      </c>
      <c r="Q7806">
        <f>G7806-P7806</f>
        <v>198976.26</v>
      </c>
      <c r="R7806" t="s">
        <v>854</v>
      </c>
      <c r="S7806" t="s">
        <v>18</v>
      </c>
      <c r="T7806" t="s">
        <v>19</v>
      </c>
    </row>
    <row r="7807" spans="1:20" x14ac:dyDescent="0.35">
      <c r="A7807" t="s">
        <v>11</v>
      </c>
      <c r="B7807" t="s">
        <v>157</v>
      </c>
      <c r="C7807" t="s">
        <v>13</v>
      </c>
      <c r="D7807" t="s">
        <v>14</v>
      </c>
      <c r="E7807" t="s">
        <v>158</v>
      </c>
      <c r="F7807" t="s">
        <v>16</v>
      </c>
      <c r="G7807">
        <v>7210.52</v>
      </c>
      <c r="H7807" s="1">
        <v>43372</v>
      </c>
      <c r="I7807" t="str">
        <f t="shared" si="363"/>
        <v>29</v>
      </c>
      <c r="J7807" t="str">
        <f t="shared" si="364"/>
        <v>September</v>
      </c>
      <c r="K7807" t="str">
        <f t="shared" si="365"/>
        <v>2018</v>
      </c>
      <c r="L7807" s="15">
        <v>0.76974537037037039</v>
      </c>
      <c r="M7807">
        <f>HOUR(K7807:K19849)</f>
        <v>0</v>
      </c>
      <c r="N7807">
        <f>MINUTE(K7807:K19849)</f>
        <v>0</v>
      </c>
      <c r="O7807">
        <f>SECOND(K7807:K19849)</f>
        <v>0</v>
      </c>
      <c r="P7807">
        <v>18.059999999999999</v>
      </c>
      <c r="Q7807">
        <f>G7807-P7807</f>
        <v>7192.46</v>
      </c>
      <c r="R7807" t="s">
        <v>315</v>
      </c>
      <c r="S7807" t="s">
        <v>18</v>
      </c>
      <c r="T7807" t="s">
        <v>19</v>
      </c>
    </row>
    <row r="7808" spans="1:20" x14ac:dyDescent="0.35">
      <c r="A7808" t="s">
        <v>11</v>
      </c>
      <c r="B7808" t="s">
        <v>22</v>
      </c>
      <c r="C7808" t="s">
        <v>13</v>
      </c>
      <c r="D7808" t="s">
        <v>20</v>
      </c>
      <c r="E7808" t="s">
        <v>23</v>
      </c>
      <c r="F7808" t="s">
        <v>24</v>
      </c>
      <c r="G7808">
        <v>862.46</v>
      </c>
      <c r="H7808" s="1">
        <v>43372</v>
      </c>
      <c r="I7808" t="str">
        <f t="shared" si="363"/>
        <v>29</v>
      </c>
      <c r="J7808" t="str">
        <f t="shared" si="364"/>
        <v>September</v>
      </c>
      <c r="K7808" t="str">
        <f t="shared" si="365"/>
        <v>2018</v>
      </c>
      <c r="L7808" s="15">
        <v>0.78517361111111106</v>
      </c>
      <c r="M7808">
        <f>HOUR(K7808:K19850)</f>
        <v>0</v>
      </c>
      <c r="N7808">
        <f>MINUTE(K7808:K19850)</f>
        <v>0</v>
      </c>
      <c r="O7808">
        <f>SECOND(K7808:K19850)</f>
        <v>0</v>
      </c>
      <c r="P7808">
        <v>16.600000000000001</v>
      </c>
      <c r="Q7808">
        <f>G7808-P7808</f>
        <v>845.86</v>
      </c>
      <c r="R7808" t="s">
        <v>1043</v>
      </c>
      <c r="S7808" t="s">
        <v>18</v>
      </c>
      <c r="T7808" t="s">
        <v>19</v>
      </c>
    </row>
    <row r="7809" spans="1:20" x14ac:dyDescent="0.35">
      <c r="A7809" t="s">
        <v>11</v>
      </c>
      <c r="B7809" t="s">
        <v>12</v>
      </c>
      <c r="C7809" t="s">
        <v>13</v>
      </c>
      <c r="D7809" t="s">
        <v>14</v>
      </c>
      <c r="E7809" t="s">
        <v>15</v>
      </c>
      <c r="F7809" t="s">
        <v>16</v>
      </c>
      <c r="G7809">
        <v>2931.43</v>
      </c>
      <c r="H7809" s="1">
        <v>43372</v>
      </c>
      <c r="I7809" t="str">
        <f t="shared" si="363"/>
        <v>29</v>
      </c>
      <c r="J7809" t="str">
        <f t="shared" si="364"/>
        <v>September</v>
      </c>
      <c r="K7809" t="str">
        <f t="shared" si="365"/>
        <v>2018</v>
      </c>
      <c r="L7809" s="15">
        <v>0.79577546296296298</v>
      </c>
      <c r="M7809">
        <f>HOUR(K7809:K19851)</f>
        <v>0</v>
      </c>
      <c r="N7809">
        <f>MINUTE(K7809:K19851)</f>
        <v>0</v>
      </c>
      <c r="O7809">
        <f>SECOND(K7809:K19851)</f>
        <v>0</v>
      </c>
      <c r="P7809">
        <v>10.33</v>
      </c>
      <c r="Q7809">
        <f>G7809-P7809</f>
        <v>2921.1</v>
      </c>
      <c r="R7809" t="s">
        <v>319</v>
      </c>
      <c r="S7809" t="s">
        <v>18</v>
      </c>
      <c r="T7809" t="s">
        <v>19</v>
      </c>
    </row>
    <row r="7810" spans="1:20" x14ac:dyDescent="0.35">
      <c r="A7810" t="s">
        <v>11</v>
      </c>
      <c r="B7810" t="s">
        <v>25</v>
      </c>
      <c r="C7810" t="s">
        <v>13</v>
      </c>
      <c r="D7810" t="s">
        <v>20</v>
      </c>
      <c r="E7810" t="s">
        <v>26</v>
      </c>
      <c r="F7810" t="s">
        <v>16</v>
      </c>
      <c r="G7810">
        <v>3874.56</v>
      </c>
      <c r="H7810" s="1">
        <v>43372</v>
      </c>
      <c r="I7810" t="str">
        <f t="shared" si="363"/>
        <v>29</v>
      </c>
      <c r="J7810" t="str">
        <f t="shared" si="364"/>
        <v>September</v>
      </c>
      <c r="K7810" t="str">
        <f t="shared" si="365"/>
        <v>2018</v>
      </c>
      <c r="L7810" s="15">
        <v>0.8028587962962962</v>
      </c>
      <c r="M7810">
        <f>HOUR(K7810:K19852)</f>
        <v>0</v>
      </c>
      <c r="N7810">
        <f>MINUTE(K7810:K19852)</f>
        <v>0</v>
      </c>
      <c r="O7810">
        <f>SECOND(K7810:K19852)</f>
        <v>0</v>
      </c>
      <c r="P7810">
        <v>48.16</v>
      </c>
      <c r="Q7810">
        <f>G7810-P7810</f>
        <v>3826.4</v>
      </c>
      <c r="R7810" t="s">
        <v>821</v>
      </c>
      <c r="S7810" t="s">
        <v>18</v>
      </c>
      <c r="T7810" t="s">
        <v>19</v>
      </c>
    </row>
    <row r="7811" spans="1:20" x14ac:dyDescent="0.35">
      <c r="A7811" t="s">
        <v>11</v>
      </c>
      <c r="B7811" t="s">
        <v>138</v>
      </c>
      <c r="C7811" t="s">
        <v>13</v>
      </c>
      <c r="D7811" t="s">
        <v>14</v>
      </c>
      <c r="E7811" t="s">
        <v>139</v>
      </c>
      <c r="F7811" t="s">
        <v>16</v>
      </c>
      <c r="G7811">
        <v>198970.55</v>
      </c>
      <c r="H7811" s="1">
        <v>43372</v>
      </c>
      <c r="I7811" t="str">
        <f t="shared" ref="I7811:I7874" si="366">TEXT(H7811,"dd")</f>
        <v>29</v>
      </c>
      <c r="J7811" t="str">
        <f t="shared" ref="J7811:J7874" si="367">TEXT(H7811,"mmmm")</f>
        <v>September</v>
      </c>
      <c r="K7811" t="str">
        <f t="shared" ref="K7811:K7874" si="368">TEXT(H7811,"yyyy")</f>
        <v>2018</v>
      </c>
      <c r="L7811" s="15">
        <v>0.80994212962962964</v>
      </c>
      <c r="M7811">
        <f>HOUR(K7811:K19853)</f>
        <v>0</v>
      </c>
      <c r="N7811">
        <f>MINUTE(K7811:K19853)</f>
        <v>0</v>
      </c>
      <c r="O7811">
        <f>SECOND(K7811:K19853)</f>
        <v>0</v>
      </c>
      <c r="P7811">
        <v>10.77</v>
      </c>
      <c r="Q7811">
        <f>G7811-P7811</f>
        <v>198959.78</v>
      </c>
      <c r="R7811" t="s">
        <v>640</v>
      </c>
      <c r="S7811" t="s">
        <v>18</v>
      </c>
      <c r="T7811" t="s">
        <v>19</v>
      </c>
    </row>
    <row r="7812" spans="1:20" x14ac:dyDescent="0.35">
      <c r="A7812" t="s">
        <v>11</v>
      </c>
      <c r="B7812" t="s">
        <v>22</v>
      </c>
      <c r="C7812" t="s">
        <v>13</v>
      </c>
      <c r="D7812" t="s">
        <v>14</v>
      </c>
      <c r="E7812" t="s">
        <v>23</v>
      </c>
      <c r="F7812" t="s">
        <v>24</v>
      </c>
      <c r="G7812">
        <v>850.73</v>
      </c>
      <c r="H7812" s="1">
        <v>43372</v>
      </c>
      <c r="I7812" t="str">
        <f t="shared" si="366"/>
        <v>29</v>
      </c>
      <c r="J7812" t="str">
        <f t="shared" si="367"/>
        <v>September</v>
      </c>
      <c r="K7812" t="str">
        <f t="shared" si="368"/>
        <v>2018</v>
      </c>
      <c r="L7812" s="15">
        <v>0.81702546296296286</v>
      </c>
      <c r="M7812">
        <f>HOUR(K7812:K19854)</f>
        <v>0</v>
      </c>
      <c r="N7812">
        <f>MINUTE(K7812:K19854)</f>
        <v>0</v>
      </c>
      <c r="O7812">
        <f>SECOND(K7812:K19854)</f>
        <v>0</v>
      </c>
      <c r="P7812">
        <v>11.73</v>
      </c>
      <c r="Q7812">
        <f>G7812-P7812</f>
        <v>839</v>
      </c>
      <c r="R7812" t="s">
        <v>309</v>
      </c>
      <c r="S7812" t="s">
        <v>18</v>
      </c>
      <c r="T7812" t="s">
        <v>19</v>
      </c>
    </row>
    <row r="7813" spans="1:20" x14ac:dyDescent="0.35">
      <c r="A7813" t="s">
        <v>11</v>
      </c>
      <c r="B7813" t="s">
        <v>157</v>
      </c>
      <c r="C7813" t="s">
        <v>13</v>
      </c>
      <c r="D7813" t="s">
        <v>20</v>
      </c>
      <c r="E7813" t="s">
        <v>158</v>
      </c>
      <c r="F7813" t="s">
        <v>16</v>
      </c>
      <c r="G7813">
        <v>7193.52</v>
      </c>
      <c r="H7813" s="1">
        <v>43372</v>
      </c>
      <c r="I7813" t="str">
        <f t="shared" si="366"/>
        <v>29</v>
      </c>
      <c r="J7813" t="str">
        <f t="shared" si="367"/>
        <v>September</v>
      </c>
      <c r="K7813" t="str">
        <f t="shared" si="368"/>
        <v>2018</v>
      </c>
      <c r="L7813" s="15">
        <v>0.82412037037037045</v>
      </c>
      <c r="M7813">
        <f>HOUR(K7813:K19855)</f>
        <v>0</v>
      </c>
      <c r="N7813">
        <f>MINUTE(K7813:K19855)</f>
        <v>0</v>
      </c>
      <c r="O7813">
        <f>SECOND(K7813:K19855)</f>
        <v>0</v>
      </c>
      <c r="P7813">
        <v>17</v>
      </c>
      <c r="Q7813">
        <f>G7813-P7813</f>
        <v>7176.52</v>
      </c>
      <c r="R7813" t="s">
        <v>412</v>
      </c>
      <c r="S7813" t="s">
        <v>18</v>
      </c>
      <c r="T7813" t="s">
        <v>19</v>
      </c>
    </row>
    <row r="7814" spans="1:20" x14ac:dyDescent="0.35">
      <c r="A7814" t="s">
        <v>11</v>
      </c>
      <c r="B7814" t="s">
        <v>161</v>
      </c>
      <c r="C7814" t="s">
        <v>13</v>
      </c>
      <c r="D7814" t="s">
        <v>20</v>
      </c>
      <c r="E7814" t="s">
        <v>162</v>
      </c>
      <c r="F7814" t="s">
        <v>24</v>
      </c>
      <c r="G7814">
        <v>7450.77</v>
      </c>
      <c r="H7814" s="1">
        <v>43372</v>
      </c>
      <c r="I7814" t="str">
        <f t="shared" si="366"/>
        <v>29</v>
      </c>
      <c r="J7814" t="str">
        <f t="shared" si="367"/>
        <v>September</v>
      </c>
      <c r="K7814" t="str">
        <f t="shared" si="368"/>
        <v>2018</v>
      </c>
      <c r="L7814" s="15">
        <v>0.83120370370370367</v>
      </c>
      <c r="M7814">
        <f>HOUR(K7814:K19856)</f>
        <v>0</v>
      </c>
      <c r="N7814">
        <f>MINUTE(K7814:K19856)</f>
        <v>0</v>
      </c>
      <c r="O7814">
        <f>SECOND(K7814:K19856)</f>
        <v>0</v>
      </c>
      <c r="P7814">
        <v>18.940000000000001</v>
      </c>
      <c r="Q7814">
        <f>G7814-P7814</f>
        <v>7431.8300000000008</v>
      </c>
      <c r="R7814" t="s">
        <v>1378</v>
      </c>
      <c r="S7814" t="s">
        <v>18</v>
      </c>
      <c r="T7814" t="s">
        <v>19</v>
      </c>
    </row>
    <row r="7815" spans="1:20" x14ac:dyDescent="0.35">
      <c r="A7815" t="s">
        <v>29</v>
      </c>
      <c r="B7815" t="s">
        <v>58</v>
      </c>
      <c r="C7815" t="s">
        <v>13</v>
      </c>
      <c r="D7815" t="s">
        <v>41</v>
      </c>
      <c r="E7815" t="s">
        <v>59</v>
      </c>
      <c r="F7815" t="s">
        <v>16</v>
      </c>
      <c r="G7815">
        <v>3979.17</v>
      </c>
      <c r="H7815" s="1">
        <v>43372</v>
      </c>
      <c r="I7815" t="str">
        <f t="shared" si="366"/>
        <v>29</v>
      </c>
      <c r="J7815" t="str">
        <f t="shared" si="367"/>
        <v>September</v>
      </c>
      <c r="K7815" t="str">
        <f t="shared" si="368"/>
        <v>2018</v>
      </c>
      <c r="L7815" s="15">
        <v>0.83333333333333337</v>
      </c>
      <c r="M7815">
        <f>HOUR(K7815:K19857)</f>
        <v>0</v>
      </c>
      <c r="N7815">
        <f>MINUTE(K7815:K19857)</f>
        <v>0</v>
      </c>
      <c r="O7815">
        <f>SECOND(K7815:K19857)</f>
        <v>0</v>
      </c>
      <c r="P7815">
        <v>28</v>
      </c>
      <c r="Q7815">
        <f>G7815-P7815</f>
        <v>3951.17</v>
      </c>
      <c r="R7815" t="s">
        <v>1833</v>
      </c>
      <c r="S7815" t="s">
        <v>18</v>
      </c>
      <c r="T7815" t="s">
        <v>19</v>
      </c>
    </row>
    <row r="7816" spans="1:20" x14ac:dyDescent="0.35">
      <c r="A7816" t="s">
        <v>11</v>
      </c>
      <c r="B7816" t="s">
        <v>92</v>
      </c>
      <c r="C7816" t="s">
        <v>13</v>
      </c>
      <c r="D7816" t="s">
        <v>14</v>
      </c>
      <c r="E7816" t="s">
        <v>93</v>
      </c>
      <c r="F7816" t="s">
        <v>16</v>
      </c>
      <c r="G7816">
        <v>5516.06</v>
      </c>
      <c r="H7816" s="1">
        <v>43372</v>
      </c>
      <c r="I7816" t="str">
        <f t="shared" si="366"/>
        <v>29</v>
      </c>
      <c r="J7816" t="str">
        <f t="shared" si="367"/>
        <v>September</v>
      </c>
      <c r="K7816" t="str">
        <f t="shared" si="368"/>
        <v>2018</v>
      </c>
      <c r="L7816" s="15">
        <v>0.84547453703703701</v>
      </c>
      <c r="M7816">
        <f>HOUR(K7816:K19858)</f>
        <v>0</v>
      </c>
      <c r="N7816">
        <f>MINUTE(K7816:K19858)</f>
        <v>0</v>
      </c>
      <c r="O7816">
        <f>SECOND(K7816:K19858)</f>
        <v>0</v>
      </c>
      <c r="P7816">
        <v>13.95</v>
      </c>
      <c r="Q7816">
        <f>G7816-P7816</f>
        <v>5502.1100000000006</v>
      </c>
      <c r="R7816" t="s">
        <v>94</v>
      </c>
      <c r="S7816" t="s">
        <v>18</v>
      </c>
      <c r="T7816" t="s">
        <v>19</v>
      </c>
    </row>
    <row r="7817" spans="1:20" x14ac:dyDescent="0.35">
      <c r="A7817" t="s">
        <v>11</v>
      </c>
      <c r="B7817" t="s">
        <v>197</v>
      </c>
      <c r="C7817" t="s">
        <v>13</v>
      </c>
      <c r="D7817" t="s">
        <v>20</v>
      </c>
      <c r="E7817" t="s">
        <v>23</v>
      </c>
      <c r="F7817" t="s">
        <v>24</v>
      </c>
      <c r="G7817">
        <v>37504.68</v>
      </c>
      <c r="H7817" s="1">
        <v>43372</v>
      </c>
      <c r="I7817" t="str">
        <f t="shared" si="366"/>
        <v>29</v>
      </c>
      <c r="J7817" t="str">
        <f t="shared" si="367"/>
        <v>September</v>
      </c>
      <c r="K7817" t="str">
        <f t="shared" si="368"/>
        <v>2018</v>
      </c>
      <c r="L7817" s="15">
        <v>0.86283564814814817</v>
      </c>
      <c r="M7817">
        <f>HOUR(K7817:K19859)</f>
        <v>0</v>
      </c>
      <c r="N7817">
        <f>MINUTE(K7817:K19859)</f>
        <v>0</v>
      </c>
      <c r="O7817">
        <f>SECOND(K7817:K19859)</f>
        <v>0</v>
      </c>
      <c r="P7817">
        <v>27.53</v>
      </c>
      <c r="Q7817">
        <f>G7817-P7817</f>
        <v>37477.15</v>
      </c>
      <c r="R7817" t="s">
        <v>751</v>
      </c>
      <c r="S7817" t="s">
        <v>18</v>
      </c>
      <c r="T7817" t="s">
        <v>19</v>
      </c>
    </row>
    <row r="7818" spans="1:20" x14ac:dyDescent="0.35">
      <c r="A7818" t="s">
        <v>29</v>
      </c>
      <c r="B7818" t="s">
        <v>317</v>
      </c>
      <c r="C7818" t="s">
        <v>13</v>
      </c>
      <c r="D7818" t="s">
        <v>31</v>
      </c>
      <c r="E7818" t="s">
        <v>318</v>
      </c>
      <c r="F7818" t="s">
        <v>16</v>
      </c>
      <c r="G7818">
        <v>20357.96</v>
      </c>
      <c r="H7818" s="1">
        <v>43372</v>
      </c>
      <c r="I7818" t="str">
        <f t="shared" si="366"/>
        <v>29</v>
      </c>
      <c r="J7818" t="str">
        <f t="shared" si="367"/>
        <v>September</v>
      </c>
      <c r="K7818" t="str">
        <f t="shared" si="368"/>
        <v>2018</v>
      </c>
      <c r="L7818" s="15">
        <v>0.875</v>
      </c>
      <c r="M7818">
        <f>HOUR(K7818:K19860)</f>
        <v>0</v>
      </c>
      <c r="N7818">
        <f>MINUTE(K7818:K19860)</f>
        <v>0</v>
      </c>
      <c r="O7818">
        <f>SECOND(K7818:K19860)</f>
        <v>0</v>
      </c>
      <c r="P7818">
        <v>28</v>
      </c>
      <c r="Q7818">
        <f>G7818-P7818</f>
        <v>20329.96</v>
      </c>
      <c r="R7818" t="s">
        <v>1833</v>
      </c>
      <c r="S7818" t="s">
        <v>18</v>
      </c>
      <c r="T7818" t="s">
        <v>19</v>
      </c>
    </row>
    <row r="7819" spans="1:20" x14ac:dyDescent="0.35">
      <c r="A7819" t="s">
        <v>11</v>
      </c>
      <c r="B7819" t="s">
        <v>92</v>
      </c>
      <c r="C7819" t="s">
        <v>13</v>
      </c>
      <c r="D7819" t="s">
        <v>14</v>
      </c>
      <c r="E7819" t="s">
        <v>93</v>
      </c>
      <c r="F7819" t="s">
        <v>16</v>
      </c>
      <c r="G7819">
        <v>5487.78</v>
      </c>
      <c r="H7819" s="1">
        <v>43372</v>
      </c>
      <c r="I7819" t="str">
        <f t="shared" si="366"/>
        <v>29</v>
      </c>
      <c r="J7819" t="str">
        <f t="shared" si="367"/>
        <v>September</v>
      </c>
      <c r="K7819" t="str">
        <f t="shared" si="368"/>
        <v>2018</v>
      </c>
      <c r="L7819" s="15">
        <v>0.87614583333333329</v>
      </c>
      <c r="M7819">
        <f>HOUR(K7819:K19861)</f>
        <v>0</v>
      </c>
      <c r="N7819">
        <f>MINUTE(K7819:K19861)</f>
        <v>0</v>
      </c>
      <c r="O7819">
        <f>SECOND(K7819:K19861)</f>
        <v>0</v>
      </c>
      <c r="P7819">
        <v>28.28</v>
      </c>
      <c r="Q7819">
        <f>G7819-P7819</f>
        <v>5459.5</v>
      </c>
      <c r="R7819" t="s">
        <v>94</v>
      </c>
      <c r="S7819" t="s">
        <v>18</v>
      </c>
      <c r="T7819" t="s">
        <v>19</v>
      </c>
    </row>
    <row r="7820" spans="1:20" x14ac:dyDescent="0.35">
      <c r="A7820" t="s">
        <v>11</v>
      </c>
      <c r="B7820" t="s">
        <v>143</v>
      </c>
      <c r="C7820" t="s">
        <v>13</v>
      </c>
      <c r="D7820" t="s">
        <v>20</v>
      </c>
      <c r="E7820" t="s">
        <v>144</v>
      </c>
      <c r="F7820" t="s">
        <v>24</v>
      </c>
      <c r="G7820">
        <v>41981.16</v>
      </c>
      <c r="H7820" s="1">
        <v>43372</v>
      </c>
      <c r="I7820" t="str">
        <f t="shared" si="366"/>
        <v>29</v>
      </c>
      <c r="J7820" t="str">
        <f t="shared" si="367"/>
        <v>September</v>
      </c>
      <c r="K7820" t="str">
        <f t="shared" si="368"/>
        <v>2018</v>
      </c>
      <c r="L7820" s="15">
        <v>0.87997685185185182</v>
      </c>
      <c r="M7820">
        <f>HOUR(K7820:K19862)</f>
        <v>0</v>
      </c>
      <c r="N7820">
        <f>MINUTE(K7820:K19862)</f>
        <v>0</v>
      </c>
      <c r="O7820">
        <f>SECOND(K7820:K19862)</f>
        <v>0</v>
      </c>
      <c r="P7820">
        <v>102.62</v>
      </c>
      <c r="Q7820">
        <f>G7820-P7820</f>
        <v>41878.54</v>
      </c>
      <c r="R7820" t="s">
        <v>495</v>
      </c>
      <c r="S7820" t="s">
        <v>18</v>
      </c>
      <c r="T7820" t="s">
        <v>19</v>
      </c>
    </row>
    <row r="7821" spans="1:20" x14ac:dyDescent="0.35">
      <c r="A7821" t="s">
        <v>11</v>
      </c>
      <c r="B7821" t="s">
        <v>128</v>
      </c>
      <c r="C7821" t="s">
        <v>13</v>
      </c>
      <c r="D7821" t="s">
        <v>14</v>
      </c>
      <c r="E7821" t="s">
        <v>129</v>
      </c>
      <c r="F7821" t="s">
        <v>24</v>
      </c>
      <c r="G7821">
        <v>63930.35</v>
      </c>
      <c r="H7821" s="1">
        <v>43372</v>
      </c>
      <c r="I7821" t="str">
        <f t="shared" si="366"/>
        <v>29</v>
      </c>
      <c r="J7821" t="str">
        <f t="shared" si="367"/>
        <v>September</v>
      </c>
      <c r="K7821" t="str">
        <f t="shared" si="368"/>
        <v>2018</v>
      </c>
      <c r="L7821" s="15">
        <v>0.88381944444444438</v>
      </c>
      <c r="M7821">
        <f>HOUR(K7821:K19863)</f>
        <v>0</v>
      </c>
      <c r="N7821">
        <f>MINUTE(K7821:K19863)</f>
        <v>0</v>
      </c>
      <c r="O7821">
        <f>SECOND(K7821:K19863)</f>
        <v>0</v>
      </c>
      <c r="P7821">
        <v>9.06</v>
      </c>
      <c r="Q7821">
        <f>G7821-P7821</f>
        <v>63921.29</v>
      </c>
      <c r="R7821" t="s">
        <v>36</v>
      </c>
      <c r="S7821" t="s">
        <v>18</v>
      </c>
      <c r="T7821" t="s">
        <v>19</v>
      </c>
    </row>
    <row r="7822" spans="1:20" x14ac:dyDescent="0.35">
      <c r="A7822" t="s">
        <v>11</v>
      </c>
      <c r="B7822" t="s">
        <v>92</v>
      </c>
      <c r="C7822" t="s">
        <v>13</v>
      </c>
      <c r="D7822" t="s">
        <v>20</v>
      </c>
      <c r="E7822" t="s">
        <v>93</v>
      </c>
      <c r="F7822" t="s">
        <v>16</v>
      </c>
      <c r="G7822">
        <v>5409.64</v>
      </c>
      <c r="H7822" s="1">
        <v>43372</v>
      </c>
      <c r="I7822" t="str">
        <f t="shared" si="366"/>
        <v>29</v>
      </c>
      <c r="J7822" t="str">
        <f t="shared" si="367"/>
        <v>September</v>
      </c>
      <c r="K7822" t="str">
        <f t="shared" si="368"/>
        <v>2018</v>
      </c>
      <c r="L7822" s="15">
        <v>0.88765046296296291</v>
      </c>
      <c r="M7822">
        <f>HOUR(K7822:K19864)</f>
        <v>0</v>
      </c>
      <c r="N7822">
        <f>MINUTE(K7822:K19864)</f>
        <v>0</v>
      </c>
      <c r="O7822">
        <f>SECOND(K7822:K19864)</f>
        <v>0</v>
      </c>
      <c r="P7822">
        <v>78.14</v>
      </c>
      <c r="Q7822">
        <f>G7822-P7822</f>
        <v>5331.5</v>
      </c>
      <c r="R7822" t="s">
        <v>189</v>
      </c>
      <c r="S7822" t="s">
        <v>18</v>
      </c>
      <c r="T7822" t="s">
        <v>19</v>
      </c>
    </row>
    <row r="7823" spans="1:20" x14ac:dyDescent="0.35">
      <c r="A7823" t="s">
        <v>11</v>
      </c>
      <c r="B7823" t="s">
        <v>138</v>
      </c>
      <c r="C7823" t="s">
        <v>13</v>
      </c>
      <c r="D7823" t="s">
        <v>20</v>
      </c>
      <c r="E7823" t="s">
        <v>139</v>
      </c>
      <c r="F7823" t="s">
        <v>16</v>
      </c>
      <c r="G7823">
        <v>198942.07</v>
      </c>
      <c r="H7823" s="1">
        <v>43372</v>
      </c>
      <c r="I7823" t="str">
        <f t="shared" si="366"/>
        <v>29</v>
      </c>
      <c r="J7823" t="str">
        <f t="shared" si="367"/>
        <v>September</v>
      </c>
      <c r="K7823" t="str">
        <f t="shared" si="368"/>
        <v>2018</v>
      </c>
      <c r="L7823" s="15">
        <v>0.89149305555555547</v>
      </c>
      <c r="M7823">
        <f>HOUR(K7823:K19865)</f>
        <v>0</v>
      </c>
      <c r="N7823">
        <f>MINUTE(K7823:K19865)</f>
        <v>0</v>
      </c>
      <c r="O7823">
        <f>SECOND(K7823:K19865)</f>
        <v>0</v>
      </c>
      <c r="P7823">
        <v>28.48</v>
      </c>
      <c r="Q7823">
        <f>G7823-P7823</f>
        <v>198913.59</v>
      </c>
      <c r="R7823" t="s">
        <v>766</v>
      </c>
      <c r="S7823" t="s">
        <v>18</v>
      </c>
      <c r="T7823" t="s">
        <v>19</v>
      </c>
    </row>
    <row r="7824" spans="1:20" x14ac:dyDescent="0.35">
      <c r="A7824" t="s">
        <v>11</v>
      </c>
      <c r="B7824" t="s">
        <v>377</v>
      </c>
      <c r="C7824" t="s">
        <v>13</v>
      </c>
      <c r="D7824" t="s">
        <v>14</v>
      </c>
      <c r="E7824" t="s">
        <v>378</v>
      </c>
      <c r="F7824" t="s">
        <v>24</v>
      </c>
      <c r="G7824">
        <v>14356.94</v>
      </c>
      <c r="H7824" s="1">
        <v>43372</v>
      </c>
      <c r="I7824" t="str">
        <f t="shared" si="366"/>
        <v>29</v>
      </c>
      <c r="J7824" t="str">
        <f t="shared" si="367"/>
        <v>September</v>
      </c>
      <c r="K7824" t="str">
        <f t="shared" si="368"/>
        <v>2018</v>
      </c>
      <c r="L7824" s="15">
        <v>0.89532407407407411</v>
      </c>
      <c r="M7824">
        <f>HOUR(K7824:K19866)</f>
        <v>0</v>
      </c>
      <c r="N7824">
        <f>MINUTE(K7824:K19866)</f>
        <v>0</v>
      </c>
      <c r="O7824">
        <f>SECOND(K7824:K19866)</f>
        <v>0</v>
      </c>
      <c r="P7824">
        <v>25.8</v>
      </c>
      <c r="Q7824">
        <f>G7824-P7824</f>
        <v>14331.140000000001</v>
      </c>
      <c r="R7824" t="s">
        <v>820</v>
      </c>
      <c r="S7824" t="s">
        <v>18</v>
      </c>
      <c r="T7824" t="s">
        <v>19</v>
      </c>
    </row>
    <row r="7825" spans="1:20" x14ac:dyDescent="0.35">
      <c r="A7825" t="s">
        <v>11</v>
      </c>
      <c r="B7825" t="s">
        <v>71</v>
      </c>
      <c r="C7825" t="s">
        <v>13</v>
      </c>
      <c r="D7825" t="s">
        <v>20</v>
      </c>
      <c r="E7825" t="s">
        <v>63</v>
      </c>
      <c r="F7825" t="s">
        <v>24</v>
      </c>
      <c r="G7825">
        <v>8592.4699999999993</v>
      </c>
      <c r="H7825" s="1">
        <v>43372</v>
      </c>
      <c r="I7825" t="str">
        <f t="shared" si="366"/>
        <v>29</v>
      </c>
      <c r="J7825" t="str">
        <f t="shared" si="367"/>
        <v>September</v>
      </c>
      <c r="K7825" t="str">
        <f t="shared" si="368"/>
        <v>2018</v>
      </c>
      <c r="L7825" s="15">
        <v>0.89916666666666656</v>
      </c>
      <c r="M7825">
        <f>HOUR(K7825:K19867)</f>
        <v>0</v>
      </c>
      <c r="N7825">
        <f>MINUTE(K7825:K19867)</f>
        <v>0</v>
      </c>
      <c r="O7825">
        <f>SECOND(K7825:K19867)</f>
        <v>0</v>
      </c>
      <c r="P7825">
        <v>8.66</v>
      </c>
      <c r="Q7825">
        <f>G7825-P7825</f>
        <v>8583.81</v>
      </c>
      <c r="R7825" t="s">
        <v>1605</v>
      </c>
      <c r="S7825" t="s">
        <v>18</v>
      </c>
      <c r="T7825" t="s">
        <v>19</v>
      </c>
    </row>
    <row r="7826" spans="1:20" x14ac:dyDescent="0.35">
      <c r="A7826" t="s">
        <v>11</v>
      </c>
      <c r="B7826" t="s">
        <v>12</v>
      </c>
      <c r="C7826" t="s">
        <v>13</v>
      </c>
      <c r="D7826" t="s">
        <v>20</v>
      </c>
      <c r="E7826" t="s">
        <v>15</v>
      </c>
      <c r="F7826" t="s">
        <v>16</v>
      </c>
      <c r="G7826">
        <v>2904.28</v>
      </c>
      <c r="H7826" s="1">
        <v>43372</v>
      </c>
      <c r="I7826" t="str">
        <f t="shared" si="366"/>
        <v>29</v>
      </c>
      <c r="J7826" t="str">
        <f t="shared" si="367"/>
        <v>September</v>
      </c>
      <c r="K7826" t="str">
        <f t="shared" si="368"/>
        <v>2018</v>
      </c>
      <c r="L7826" s="15">
        <v>0.90299768518518519</v>
      </c>
      <c r="M7826">
        <f>HOUR(K7826:K19868)</f>
        <v>0</v>
      </c>
      <c r="N7826">
        <f>MINUTE(K7826:K19868)</f>
        <v>0</v>
      </c>
      <c r="O7826">
        <f>SECOND(K7826:K19868)</f>
        <v>0</v>
      </c>
      <c r="P7826">
        <v>27.15</v>
      </c>
      <c r="Q7826">
        <f>G7826-P7826</f>
        <v>2877.13</v>
      </c>
      <c r="R7826" t="s">
        <v>253</v>
      </c>
      <c r="S7826" t="s">
        <v>18</v>
      </c>
      <c r="T7826" t="s">
        <v>19</v>
      </c>
    </row>
    <row r="7827" spans="1:20" x14ac:dyDescent="0.35">
      <c r="A7827" t="s">
        <v>11</v>
      </c>
      <c r="B7827" t="s">
        <v>108</v>
      </c>
      <c r="C7827" t="s">
        <v>13</v>
      </c>
      <c r="D7827" t="s">
        <v>14</v>
      </c>
      <c r="E7827" t="s">
        <v>81</v>
      </c>
      <c r="F7827" t="s">
        <v>24</v>
      </c>
      <c r="G7827">
        <v>9009.51</v>
      </c>
      <c r="H7827" s="1">
        <v>43372</v>
      </c>
      <c r="I7827" t="str">
        <f t="shared" si="366"/>
        <v>29</v>
      </c>
      <c r="J7827" t="str">
        <f t="shared" si="367"/>
        <v>September</v>
      </c>
      <c r="K7827" t="str">
        <f t="shared" si="368"/>
        <v>2018</v>
      </c>
      <c r="L7827" s="15">
        <v>0.90684027777777787</v>
      </c>
      <c r="M7827">
        <f>HOUR(K7827:K19869)</f>
        <v>0</v>
      </c>
      <c r="N7827">
        <f>MINUTE(K7827:K19869)</f>
        <v>0</v>
      </c>
      <c r="O7827">
        <f>SECOND(K7827:K19869)</f>
        <v>0</v>
      </c>
      <c r="P7827">
        <v>27.07</v>
      </c>
      <c r="Q7827">
        <f>G7827-P7827</f>
        <v>8982.44</v>
      </c>
      <c r="R7827" t="s">
        <v>329</v>
      </c>
      <c r="S7827" t="s">
        <v>18</v>
      </c>
      <c r="T7827" t="s">
        <v>19</v>
      </c>
    </row>
    <row r="7828" spans="1:20" x14ac:dyDescent="0.35">
      <c r="A7828" t="s">
        <v>11</v>
      </c>
      <c r="B7828" t="s">
        <v>92</v>
      </c>
      <c r="C7828" t="s">
        <v>13</v>
      </c>
      <c r="D7828" t="s">
        <v>20</v>
      </c>
      <c r="E7828" t="s">
        <v>93</v>
      </c>
      <c r="F7828" t="s">
        <v>16</v>
      </c>
      <c r="G7828">
        <v>5397.28</v>
      </c>
      <c r="H7828" s="1">
        <v>43372</v>
      </c>
      <c r="I7828" t="str">
        <f t="shared" si="366"/>
        <v>29</v>
      </c>
      <c r="J7828" t="str">
        <f t="shared" si="367"/>
        <v>September</v>
      </c>
      <c r="K7828" t="str">
        <f t="shared" si="368"/>
        <v>2018</v>
      </c>
      <c r="L7828" s="15">
        <v>0.91067129629629628</v>
      </c>
      <c r="M7828">
        <f>HOUR(K7828:K19870)</f>
        <v>0</v>
      </c>
      <c r="N7828">
        <f>MINUTE(K7828:K19870)</f>
        <v>0</v>
      </c>
      <c r="O7828">
        <f>SECOND(K7828:K19870)</f>
        <v>0</v>
      </c>
      <c r="P7828">
        <v>12.36</v>
      </c>
      <c r="Q7828">
        <f>G7828-P7828</f>
        <v>5384.92</v>
      </c>
      <c r="R7828" t="s">
        <v>95</v>
      </c>
      <c r="S7828" t="s">
        <v>18</v>
      </c>
      <c r="T7828" t="s">
        <v>19</v>
      </c>
    </row>
    <row r="7829" spans="1:20" x14ac:dyDescent="0.35">
      <c r="A7829" t="s">
        <v>11</v>
      </c>
      <c r="B7829" t="s">
        <v>12</v>
      </c>
      <c r="C7829" t="s">
        <v>13</v>
      </c>
      <c r="D7829" t="s">
        <v>20</v>
      </c>
      <c r="E7829" t="s">
        <v>15</v>
      </c>
      <c r="F7829" t="s">
        <v>16</v>
      </c>
      <c r="G7829">
        <v>2893.54</v>
      </c>
      <c r="H7829" s="1">
        <v>43372</v>
      </c>
      <c r="I7829" t="str">
        <f t="shared" si="366"/>
        <v>29</v>
      </c>
      <c r="J7829" t="str">
        <f t="shared" si="367"/>
        <v>September</v>
      </c>
      <c r="K7829" t="str">
        <f t="shared" si="368"/>
        <v>2018</v>
      </c>
      <c r="L7829" s="15">
        <v>0.91451388888888896</v>
      </c>
      <c r="M7829">
        <f>HOUR(K7829:K19871)</f>
        <v>0</v>
      </c>
      <c r="N7829">
        <f>MINUTE(K7829:K19871)</f>
        <v>0</v>
      </c>
      <c r="O7829">
        <f>SECOND(K7829:K19871)</f>
        <v>0</v>
      </c>
      <c r="P7829">
        <v>10.74</v>
      </c>
      <c r="Q7829">
        <f>G7829-P7829</f>
        <v>2882.8</v>
      </c>
      <c r="R7829" t="s">
        <v>597</v>
      </c>
      <c r="S7829" t="s">
        <v>18</v>
      </c>
      <c r="T7829" t="s">
        <v>19</v>
      </c>
    </row>
    <row r="7830" spans="1:20" x14ac:dyDescent="0.35">
      <c r="A7830" t="s">
        <v>29</v>
      </c>
      <c r="B7830" t="s">
        <v>106</v>
      </c>
      <c r="C7830" t="s">
        <v>13</v>
      </c>
      <c r="D7830" t="s">
        <v>31</v>
      </c>
      <c r="E7830" t="s">
        <v>107</v>
      </c>
      <c r="F7830" t="s">
        <v>16</v>
      </c>
      <c r="G7830">
        <v>9238.8799999999992</v>
      </c>
      <c r="H7830" s="1">
        <v>43372</v>
      </c>
      <c r="I7830" t="str">
        <f t="shared" si="366"/>
        <v>29</v>
      </c>
      <c r="J7830" t="str">
        <f t="shared" si="367"/>
        <v>September</v>
      </c>
      <c r="K7830" t="str">
        <f t="shared" si="368"/>
        <v>2018</v>
      </c>
      <c r="L7830" s="15">
        <v>0.91666666666666663</v>
      </c>
      <c r="M7830">
        <f>HOUR(K7830:K19872)</f>
        <v>0</v>
      </c>
      <c r="N7830">
        <f>MINUTE(K7830:K19872)</f>
        <v>0</v>
      </c>
      <c r="O7830">
        <f>SECOND(K7830:K19872)</f>
        <v>0</v>
      </c>
      <c r="P7830">
        <v>30</v>
      </c>
      <c r="Q7830">
        <f>G7830-P7830</f>
        <v>9208.8799999999992</v>
      </c>
      <c r="R7830" t="s">
        <v>1833</v>
      </c>
      <c r="S7830" t="s">
        <v>18</v>
      </c>
      <c r="T7830" t="s">
        <v>19</v>
      </c>
    </row>
    <row r="7831" spans="1:20" x14ac:dyDescent="0.35">
      <c r="A7831" t="s">
        <v>11</v>
      </c>
      <c r="B7831" t="s">
        <v>109</v>
      </c>
      <c r="C7831" t="s">
        <v>13</v>
      </c>
      <c r="D7831" t="s">
        <v>20</v>
      </c>
      <c r="E7831" t="s">
        <v>110</v>
      </c>
      <c r="F7831" t="s">
        <v>24</v>
      </c>
      <c r="G7831">
        <v>7701.83</v>
      </c>
      <c r="H7831" s="1">
        <v>43372</v>
      </c>
      <c r="I7831" t="str">
        <f t="shared" si="366"/>
        <v>29</v>
      </c>
      <c r="J7831" t="str">
        <f t="shared" si="367"/>
        <v>September</v>
      </c>
      <c r="K7831" t="str">
        <f t="shared" si="368"/>
        <v>2018</v>
      </c>
      <c r="L7831" s="15">
        <v>0.91848379629629628</v>
      </c>
      <c r="M7831">
        <f>HOUR(K7831:K19873)</f>
        <v>0</v>
      </c>
      <c r="N7831">
        <f>MINUTE(K7831:K19873)</f>
        <v>0</v>
      </c>
      <c r="O7831">
        <f>SECOND(K7831:K19873)</f>
        <v>0</v>
      </c>
      <c r="P7831">
        <v>85</v>
      </c>
      <c r="Q7831">
        <f>G7831-P7831</f>
        <v>7616.83</v>
      </c>
      <c r="R7831" t="s">
        <v>994</v>
      </c>
      <c r="S7831" t="s">
        <v>18</v>
      </c>
      <c r="T7831" t="s">
        <v>19</v>
      </c>
    </row>
    <row r="7832" spans="1:20" x14ac:dyDescent="0.35">
      <c r="A7832" t="s">
        <v>11</v>
      </c>
      <c r="B7832" t="s">
        <v>62</v>
      </c>
      <c r="C7832" t="s">
        <v>13</v>
      </c>
      <c r="D7832" t="s">
        <v>20</v>
      </c>
      <c r="E7832" t="s">
        <v>63</v>
      </c>
      <c r="F7832" t="s">
        <v>24</v>
      </c>
      <c r="G7832">
        <v>4619.6499999999996</v>
      </c>
      <c r="H7832" s="1">
        <v>43372</v>
      </c>
      <c r="I7832" t="str">
        <f t="shared" si="366"/>
        <v>29</v>
      </c>
      <c r="J7832" t="str">
        <f t="shared" si="367"/>
        <v>September</v>
      </c>
      <c r="K7832" t="str">
        <f t="shared" si="368"/>
        <v>2018</v>
      </c>
      <c r="L7832" s="15">
        <v>0.92261574074074071</v>
      </c>
      <c r="M7832">
        <f>HOUR(K7832:K19874)</f>
        <v>0</v>
      </c>
      <c r="N7832">
        <f>MINUTE(K7832:K19874)</f>
        <v>0</v>
      </c>
      <c r="O7832">
        <f>SECOND(K7832:K19874)</f>
        <v>0</v>
      </c>
      <c r="P7832">
        <v>12.4</v>
      </c>
      <c r="Q7832">
        <f>G7832-P7832</f>
        <v>4607.25</v>
      </c>
      <c r="R7832" t="s">
        <v>1185</v>
      </c>
      <c r="S7832" t="s">
        <v>18</v>
      </c>
      <c r="T7832" t="s">
        <v>19</v>
      </c>
    </row>
    <row r="7833" spans="1:20" x14ac:dyDescent="0.35">
      <c r="A7833" t="s">
        <v>11</v>
      </c>
      <c r="B7833" t="s">
        <v>138</v>
      </c>
      <c r="C7833" t="s">
        <v>13</v>
      </c>
      <c r="D7833" t="s">
        <v>20</v>
      </c>
      <c r="E7833" t="s">
        <v>139</v>
      </c>
      <c r="F7833" t="s">
        <v>16</v>
      </c>
      <c r="G7833">
        <v>198926.96</v>
      </c>
      <c r="H7833" s="1">
        <v>43372</v>
      </c>
      <c r="I7833" t="str">
        <f t="shared" si="366"/>
        <v>29</v>
      </c>
      <c r="J7833" t="str">
        <f t="shared" si="367"/>
        <v>September</v>
      </c>
      <c r="K7833" t="str">
        <f t="shared" si="368"/>
        <v>2018</v>
      </c>
      <c r="L7833" s="15">
        <v>0.92674768518518524</v>
      </c>
      <c r="M7833">
        <f>HOUR(K7833:K19875)</f>
        <v>0</v>
      </c>
      <c r="N7833">
        <f>MINUTE(K7833:K19875)</f>
        <v>0</v>
      </c>
      <c r="O7833">
        <f>SECOND(K7833:K19875)</f>
        <v>0</v>
      </c>
      <c r="P7833">
        <v>15.11</v>
      </c>
      <c r="Q7833">
        <f>G7833-P7833</f>
        <v>198911.85</v>
      </c>
      <c r="R7833" t="s">
        <v>375</v>
      </c>
      <c r="S7833" t="s">
        <v>18</v>
      </c>
      <c r="T7833" t="s">
        <v>19</v>
      </c>
    </row>
    <row r="7834" spans="1:20" x14ac:dyDescent="0.35">
      <c r="A7834" t="s">
        <v>11</v>
      </c>
      <c r="B7834" t="s">
        <v>30</v>
      </c>
      <c r="C7834" t="s">
        <v>13</v>
      </c>
      <c r="D7834" t="s">
        <v>20</v>
      </c>
      <c r="E7834" t="s">
        <v>32</v>
      </c>
      <c r="F7834" t="s">
        <v>24</v>
      </c>
      <c r="G7834">
        <v>6837.32</v>
      </c>
      <c r="H7834" s="1">
        <v>43372</v>
      </c>
      <c r="I7834" t="str">
        <f t="shared" si="366"/>
        <v>29</v>
      </c>
      <c r="J7834" t="str">
        <f t="shared" si="367"/>
        <v>September</v>
      </c>
      <c r="K7834" t="str">
        <f t="shared" si="368"/>
        <v>2018</v>
      </c>
      <c r="L7834" s="15">
        <v>0.93087962962962967</v>
      </c>
      <c r="M7834">
        <f>HOUR(K7834:K19876)</f>
        <v>0</v>
      </c>
      <c r="N7834">
        <f>MINUTE(K7834:K19876)</f>
        <v>0</v>
      </c>
      <c r="O7834">
        <f>SECOND(K7834:K19876)</f>
        <v>0</v>
      </c>
      <c r="P7834">
        <v>53.14</v>
      </c>
      <c r="Q7834">
        <f>G7834-P7834</f>
        <v>6784.1799999999994</v>
      </c>
      <c r="R7834" t="s">
        <v>826</v>
      </c>
      <c r="S7834" t="s">
        <v>18</v>
      </c>
      <c r="T7834" t="s">
        <v>19</v>
      </c>
    </row>
    <row r="7835" spans="1:20" x14ac:dyDescent="0.35">
      <c r="A7835" t="s">
        <v>11</v>
      </c>
      <c r="B7835" t="s">
        <v>22</v>
      </c>
      <c r="C7835" t="s">
        <v>13</v>
      </c>
      <c r="D7835" t="s">
        <v>14</v>
      </c>
      <c r="E7835" t="s">
        <v>23</v>
      </c>
      <c r="F7835" t="s">
        <v>24</v>
      </c>
      <c r="G7835">
        <v>832.26</v>
      </c>
      <c r="H7835" s="1">
        <v>43372</v>
      </c>
      <c r="I7835" t="str">
        <f t="shared" si="366"/>
        <v>29</v>
      </c>
      <c r="J7835" t="str">
        <f t="shared" si="367"/>
        <v>September</v>
      </c>
      <c r="K7835" t="str">
        <f t="shared" si="368"/>
        <v>2018</v>
      </c>
      <c r="L7835" s="15">
        <v>0.93501157407407398</v>
      </c>
      <c r="M7835">
        <f>HOUR(K7835:K19877)</f>
        <v>0</v>
      </c>
      <c r="N7835">
        <f>MINUTE(K7835:K19877)</f>
        <v>0</v>
      </c>
      <c r="O7835">
        <f>SECOND(K7835:K19877)</f>
        <v>0</v>
      </c>
      <c r="P7835">
        <v>18.47</v>
      </c>
      <c r="Q7835">
        <f>G7835-P7835</f>
        <v>813.79</v>
      </c>
      <c r="R7835" t="s">
        <v>21</v>
      </c>
      <c r="S7835" t="s">
        <v>18</v>
      </c>
      <c r="T7835" t="s">
        <v>19</v>
      </c>
    </row>
    <row r="7836" spans="1:20" x14ac:dyDescent="0.35">
      <c r="A7836" t="s">
        <v>11</v>
      </c>
      <c r="B7836" t="s">
        <v>138</v>
      </c>
      <c r="C7836" t="s">
        <v>13</v>
      </c>
      <c r="D7836" t="s">
        <v>14</v>
      </c>
      <c r="E7836" t="s">
        <v>139</v>
      </c>
      <c r="F7836" t="s">
        <v>16</v>
      </c>
      <c r="G7836">
        <v>198907.17</v>
      </c>
      <c r="H7836" s="1">
        <v>43372</v>
      </c>
      <c r="I7836" t="str">
        <f t="shared" si="366"/>
        <v>29</v>
      </c>
      <c r="J7836" t="str">
        <f t="shared" si="367"/>
        <v>September</v>
      </c>
      <c r="K7836" t="str">
        <f t="shared" si="368"/>
        <v>2018</v>
      </c>
      <c r="L7836" s="15">
        <v>0.93914351851851852</v>
      </c>
      <c r="M7836">
        <f>HOUR(K7836:K19878)</f>
        <v>0</v>
      </c>
      <c r="N7836">
        <f>MINUTE(K7836:K19878)</f>
        <v>0</v>
      </c>
      <c r="O7836">
        <f>SECOND(K7836:K19878)</f>
        <v>0</v>
      </c>
      <c r="P7836">
        <v>19.79</v>
      </c>
      <c r="Q7836">
        <f>G7836-P7836</f>
        <v>198887.38</v>
      </c>
      <c r="R7836" t="s">
        <v>1606</v>
      </c>
      <c r="S7836" t="s">
        <v>18</v>
      </c>
      <c r="T7836" t="s">
        <v>19</v>
      </c>
    </row>
    <row r="7837" spans="1:20" x14ac:dyDescent="0.35">
      <c r="A7837" t="s">
        <v>11</v>
      </c>
      <c r="B7837" t="s">
        <v>25</v>
      </c>
      <c r="C7837" t="s">
        <v>13</v>
      </c>
      <c r="D7837" t="s">
        <v>14</v>
      </c>
      <c r="E7837" t="s">
        <v>26</v>
      </c>
      <c r="F7837" t="s">
        <v>16</v>
      </c>
      <c r="G7837">
        <v>3858.7</v>
      </c>
      <c r="H7837" s="1">
        <v>43372</v>
      </c>
      <c r="I7837" t="str">
        <f t="shared" si="366"/>
        <v>29</v>
      </c>
      <c r="J7837" t="str">
        <f t="shared" si="367"/>
        <v>September</v>
      </c>
      <c r="K7837" t="str">
        <f t="shared" si="368"/>
        <v>2018</v>
      </c>
      <c r="L7837" s="15">
        <v>0.94327546296296294</v>
      </c>
      <c r="M7837">
        <f>HOUR(K7837:K19879)</f>
        <v>0</v>
      </c>
      <c r="N7837">
        <f>MINUTE(K7837:K19879)</f>
        <v>0</v>
      </c>
      <c r="O7837">
        <f>SECOND(K7837:K19879)</f>
        <v>0</v>
      </c>
      <c r="P7837">
        <v>15.86</v>
      </c>
      <c r="Q7837">
        <f>G7837-P7837</f>
        <v>3842.8399999999997</v>
      </c>
      <c r="R7837" t="s">
        <v>686</v>
      </c>
      <c r="S7837" t="s">
        <v>18</v>
      </c>
      <c r="T7837" t="s">
        <v>19</v>
      </c>
    </row>
    <row r="7838" spans="1:20" x14ac:dyDescent="0.35">
      <c r="A7838" t="s">
        <v>11</v>
      </c>
      <c r="B7838" t="s">
        <v>92</v>
      </c>
      <c r="C7838" t="s">
        <v>13</v>
      </c>
      <c r="D7838" t="s">
        <v>14</v>
      </c>
      <c r="E7838" t="s">
        <v>93</v>
      </c>
      <c r="F7838" t="s">
        <v>16</v>
      </c>
      <c r="G7838">
        <v>5324.09</v>
      </c>
      <c r="H7838" s="1">
        <v>43372</v>
      </c>
      <c r="I7838" t="str">
        <f t="shared" si="366"/>
        <v>29</v>
      </c>
      <c r="J7838" t="str">
        <f t="shared" si="367"/>
        <v>September</v>
      </c>
      <c r="K7838" t="str">
        <f t="shared" si="368"/>
        <v>2018</v>
      </c>
      <c r="L7838" s="15">
        <v>0.9474189814814814</v>
      </c>
      <c r="M7838">
        <f>HOUR(K7838:K19880)</f>
        <v>0</v>
      </c>
      <c r="N7838">
        <f>MINUTE(K7838:K19880)</f>
        <v>0</v>
      </c>
      <c r="O7838">
        <f>SECOND(K7838:K19880)</f>
        <v>0</v>
      </c>
      <c r="P7838">
        <v>73.19</v>
      </c>
      <c r="Q7838">
        <f>G7838-P7838</f>
        <v>5250.9000000000005</v>
      </c>
      <c r="R7838" t="s">
        <v>404</v>
      </c>
      <c r="S7838" t="s">
        <v>18</v>
      </c>
      <c r="T7838" t="s">
        <v>19</v>
      </c>
    </row>
    <row r="7839" spans="1:20" x14ac:dyDescent="0.35">
      <c r="A7839" t="s">
        <v>11</v>
      </c>
      <c r="B7839" t="s">
        <v>138</v>
      </c>
      <c r="C7839" t="s">
        <v>13</v>
      </c>
      <c r="D7839" t="s">
        <v>14</v>
      </c>
      <c r="E7839" t="s">
        <v>139</v>
      </c>
      <c r="F7839" t="s">
        <v>16</v>
      </c>
      <c r="G7839">
        <v>198880.96</v>
      </c>
      <c r="H7839" s="1">
        <v>43372</v>
      </c>
      <c r="I7839" t="str">
        <f t="shared" si="366"/>
        <v>29</v>
      </c>
      <c r="J7839" t="str">
        <f t="shared" si="367"/>
        <v>September</v>
      </c>
      <c r="K7839" t="str">
        <f t="shared" si="368"/>
        <v>2018</v>
      </c>
      <c r="L7839" s="15">
        <v>0.95155092592592594</v>
      </c>
      <c r="M7839">
        <f>HOUR(K7839:K19881)</f>
        <v>0</v>
      </c>
      <c r="N7839">
        <f>MINUTE(K7839:K19881)</f>
        <v>0</v>
      </c>
      <c r="O7839">
        <f>SECOND(K7839:K19881)</f>
        <v>0</v>
      </c>
      <c r="P7839">
        <v>26.21</v>
      </c>
      <c r="Q7839">
        <f>G7839-P7839</f>
        <v>198854.75</v>
      </c>
      <c r="R7839" t="s">
        <v>766</v>
      </c>
      <c r="S7839" t="s">
        <v>18</v>
      </c>
      <c r="T7839" t="s">
        <v>19</v>
      </c>
    </row>
    <row r="7840" spans="1:20" x14ac:dyDescent="0.35">
      <c r="A7840" t="s">
        <v>11</v>
      </c>
      <c r="B7840" t="s">
        <v>215</v>
      </c>
      <c r="C7840" t="s">
        <v>13</v>
      </c>
      <c r="D7840" t="s">
        <v>14</v>
      </c>
      <c r="E7840" t="s">
        <v>216</v>
      </c>
      <c r="F7840" t="s">
        <v>24</v>
      </c>
      <c r="G7840">
        <v>4882.6000000000004</v>
      </c>
      <c r="H7840" s="1">
        <v>43372</v>
      </c>
      <c r="I7840" t="str">
        <f t="shared" si="366"/>
        <v>29</v>
      </c>
      <c r="J7840" t="str">
        <f t="shared" si="367"/>
        <v>September</v>
      </c>
      <c r="K7840" t="str">
        <f t="shared" si="368"/>
        <v>2018</v>
      </c>
      <c r="L7840" s="15">
        <v>0.95568287037037036</v>
      </c>
      <c r="M7840">
        <f>HOUR(K7840:K19882)</f>
        <v>0</v>
      </c>
      <c r="N7840">
        <f>MINUTE(K7840:K19882)</f>
        <v>0</v>
      </c>
      <c r="O7840">
        <f>SECOND(K7840:K19882)</f>
        <v>0</v>
      </c>
      <c r="P7840">
        <v>19.8</v>
      </c>
      <c r="Q7840">
        <f>G7840-P7840</f>
        <v>4862.8</v>
      </c>
      <c r="R7840" t="s">
        <v>1432</v>
      </c>
      <c r="S7840" t="s">
        <v>18</v>
      </c>
      <c r="T7840" t="s">
        <v>19</v>
      </c>
    </row>
    <row r="7841" spans="1:20" x14ac:dyDescent="0.35">
      <c r="A7841" t="s">
        <v>29</v>
      </c>
      <c r="B7841" t="s">
        <v>52</v>
      </c>
      <c r="C7841" t="s">
        <v>13</v>
      </c>
      <c r="D7841" t="s">
        <v>31</v>
      </c>
      <c r="E7841" t="s">
        <v>53</v>
      </c>
      <c r="F7841" t="s">
        <v>24</v>
      </c>
      <c r="G7841">
        <v>264361.11</v>
      </c>
      <c r="H7841" s="1">
        <v>43372</v>
      </c>
      <c r="I7841" t="str">
        <f t="shared" si="366"/>
        <v>29</v>
      </c>
      <c r="J7841" t="str">
        <f t="shared" si="367"/>
        <v>September</v>
      </c>
      <c r="K7841" t="str">
        <f t="shared" si="368"/>
        <v>2018</v>
      </c>
      <c r="L7841" s="15">
        <v>0.95833333333333337</v>
      </c>
      <c r="M7841">
        <f>HOUR(K7841:K19883)</f>
        <v>0</v>
      </c>
      <c r="N7841">
        <f>MINUTE(K7841:K19883)</f>
        <v>0</v>
      </c>
      <c r="O7841">
        <f>SECOND(K7841:K19883)</f>
        <v>0</v>
      </c>
      <c r="P7841">
        <v>43</v>
      </c>
      <c r="Q7841">
        <f>G7841-P7841</f>
        <v>264318.11</v>
      </c>
      <c r="R7841" t="s">
        <v>1833</v>
      </c>
      <c r="S7841" t="s">
        <v>18</v>
      </c>
      <c r="T7841" t="s">
        <v>19</v>
      </c>
    </row>
    <row r="7842" spans="1:20" x14ac:dyDescent="0.35">
      <c r="A7842" t="s">
        <v>29</v>
      </c>
      <c r="B7842" t="s">
        <v>56</v>
      </c>
      <c r="C7842" t="s">
        <v>13</v>
      </c>
      <c r="D7842" t="s">
        <v>31</v>
      </c>
      <c r="E7842" t="s">
        <v>57</v>
      </c>
      <c r="F7842" t="s">
        <v>16</v>
      </c>
      <c r="G7842">
        <v>5115.6000000000004</v>
      </c>
      <c r="H7842" s="1">
        <v>43372</v>
      </c>
      <c r="I7842" t="str">
        <f t="shared" si="366"/>
        <v>29</v>
      </c>
      <c r="J7842" t="str">
        <f t="shared" si="367"/>
        <v>September</v>
      </c>
      <c r="K7842" t="str">
        <f t="shared" si="368"/>
        <v>2018</v>
      </c>
      <c r="L7842" s="15">
        <v>0.95833333333333337</v>
      </c>
      <c r="M7842">
        <f>HOUR(K7842:K19884)</f>
        <v>0</v>
      </c>
      <c r="N7842">
        <f>MINUTE(K7842:K19884)</f>
        <v>0</v>
      </c>
      <c r="O7842">
        <f>SECOND(K7842:K19884)</f>
        <v>0</v>
      </c>
      <c r="P7842">
        <v>24</v>
      </c>
      <c r="Q7842">
        <f>G7842-P7842</f>
        <v>5091.6000000000004</v>
      </c>
      <c r="R7842" t="s">
        <v>1833</v>
      </c>
      <c r="S7842" t="s">
        <v>18</v>
      </c>
      <c r="T7842" t="s">
        <v>19</v>
      </c>
    </row>
    <row r="7843" spans="1:20" x14ac:dyDescent="0.35">
      <c r="A7843" t="s">
        <v>11</v>
      </c>
      <c r="B7843" t="s">
        <v>58</v>
      </c>
      <c r="C7843" t="s">
        <v>13</v>
      </c>
      <c r="D7843" t="s">
        <v>20</v>
      </c>
      <c r="E7843" t="s">
        <v>59</v>
      </c>
      <c r="F7843" t="s">
        <v>16</v>
      </c>
      <c r="G7843">
        <v>3969.22</v>
      </c>
      <c r="H7843" s="1">
        <v>43372</v>
      </c>
      <c r="I7843" t="str">
        <f t="shared" si="366"/>
        <v>29</v>
      </c>
      <c r="J7843" t="str">
        <f t="shared" si="367"/>
        <v>September</v>
      </c>
      <c r="K7843" t="str">
        <f t="shared" si="368"/>
        <v>2018</v>
      </c>
      <c r="L7843" s="15">
        <v>0.96019675925925929</v>
      </c>
      <c r="M7843">
        <f>HOUR(K7843:K19885)</f>
        <v>0</v>
      </c>
      <c r="N7843">
        <f>MINUTE(K7843:K19885)</f>
        <v>0</v>
      </c>
      <c r="O7843">
        <f>SECOND(K7843:K19885)</f>
        <v>0</v>
      </c>
      <c r="P7843">
        <v>9.9499999999999993</v>
      </c>
      <c r="Q7843">
        <f>G7843-P7843</f>
        <v>3959.27</v>
      </c>
      <c r="R7843" t="s">
        <v>926</v>
      </c>
      <c r="S7843" t="s">
        <v>18</v>
      </c>
      <c r="T7843" t="s">
        <v>19</v>
      </c>
    </row>
    <row r="7844" spans="1:20" x14ac:dyDescent="0.35">
      <c r="A7844" t="s">
        <v>11</v>
      </c>
      <c r="B7844" t="s">
        <v>161</v>
      </c>
      <c r="C7844" t="s">
        <v>13</v>
      </c>
      <c r="D7844" t="s">
        <v>14</v>
      </c>
      <c r="E7844" t="s">
        <v>162</v>
      </c>
      <c r="F7844" t="s">
        <v>24</v>
      </c>
      <c r="G7844">
        <v>7424.77</v>
      </c>
      <c r="H7844" s="1">
        <v>43372</v>
      </c>
      <c r="I7844" t="str">
        <f t="shared" si="366"/>
        <v>29</v>
      </c>
      <c r="J7844" t="str">
        <f t="shared" si="367"/>
        <v>September</v>
      </c>
      <c r="K7844" t="str">
        <f t="shared" si="368"/>
        <v>2018</v>
      </c>
      <c r="L7844" s="15">
        <v>0.96537037037037043</v>
      </c>
      <c r="M7844">
        <f>HOUR(K7844:K19886)</f>
        <v>0</v>
      </c>
      <c r="N7844">
        <f>MINUTE(K7844:K19886)</f>
        <v>0</v>
      </c>
      <c r="O7844">
        <f>SECOND(K7844:K19886)</f>
        <v>0</v>
      </c>
      <c r="P7844">
        <v>26</v>
      </c>
      <c r="Q7844">
        <f>G7844-P7844</f>
        <v>7398.77</v>
      </c>
      <c r="R7844" t="s">
        <v>911</v>
      </c>
      <c r="S7844" t="s">
        <v>18</v>
      </c>
      <c r="T7844" t="s">
        <v>19</v>
      </c>
    </row>
    <row r="7845" spans="1:20" x14ac:dyDescent="0.35">
      <c r="A7845" t="s">
        <v>11</v>
      </c>
      <c r="B7845" t="s">
        <v>49</v>
      </c>
      <c r="C7845" t="s">
        <v>13</v>
      </c>
      <c r="D7845" t="s">
        <v>14</v>
      </c>
      <c r="E7845" t="s">
        <v>50</v>
      </c>
      <c r="F7845" t="s">
        <v>24</v>
      </c>
      <c r="G7845">
        <v>4462.53</v>
      </c>
      <c r="H7845" s="1">
        <v>43372</v>
      </c>
      <c r="I7845" t="str">
        <f t="shared" si="366"/>
        <v>29</v>
      </c>
      <c r="J7845" t="str">
        <f t="shared" si="367"/>
        <v>September</v>
      </c>
      <c r="K7845" t="str">
        <f t="shared" si="368"/>
        <v>2018</v>
      </c>
      <c r="L7845" s="15">
        <v>0.9705555555555555</v>
      </c>
      <c r="M7845">
        <f>HOUR(K7845:K19887)</f>
        <v>0</v>
      </c>
      <c r="N7845">
        <f>MINUTE(K7845:K19887)</f>
        <v>0</v>
      </c>
      <c r="O7845">
        <f>SECOND(K7845:K19887)</f>
        <v>0</v>
      </c>
      <c r="P7845">
        <v>21</v>
      </c>
      <c r="Q7845">
        <f>G7845-P7845</f>
        <v>4441.53</v>
      </c>
      <c r="R7845" t="s">
        <v>998</v>
      </c>
      <c r="S7845" t="s">
        <v>18</v>
      </c>
      <c r="T7845" t="s">
        <v>19</v>
      </c>
    </row>
    <row r="7846" spans="1:20" x14ac:dyDescent="0.35">
      <c r="A7846" t="s">
        <v>11</v>
      </c>
      <c r="B7846" t="s">
        <v>164</v>
      </c>
      <c r="C7846" t="s">
        <v>13</v>
      </c>
      <c r="D7846" t="s">
        <v>20</v>
      </c>
      <c r="E7846" t="s">
        <v>86</v>
      </c>
      <c r="F7846" t="s">
        <v>16</v>
      </c>
      <c r="G7846">
        <v>3874.6</v>
      </c>
      <c r="H7846" s="1">
        <v>43372</v>
      </c>
      <c r="I7846" t="str">
        <f t="shared" si="366"/>
        <v>29</v>
      </c>
      <c r="J7846" t="str">
        <f t="shared" si="367"/>
        <v>September</v>
      </c>
      <c r="K7846" t="str">
        <f t="shared" si="368"/>
        <v>2018</v>
      </c>
      <c r="L7846" s="15">
        <v>0.9757407407407408</v>
      </c>
      <c r="M7846">
        <f>HOUR(K7846:K19888)</f>
        <v>0</v>
      </c>
      <c r="N7846">
        <f>MINUTE(K7846:K19888)</f>
        <v>0</v>
      </c>
      <c r="O7846">
        <f>SECOND(K7846:K19888)</f>
        <v>0</v>
      </c>
      <c r="P7846">
        <v>6.29</v>
      </c>
      <c r="Q7846">
        <f>G7846-P7846</f>
        <v>3868.31</v>
      </c>
      <c r="R7846" t="s">
        <v>993</v>
      </c>
      <c r="S7846" t="s">
        <v>18</v>
      </c>
      <c r="T7846" t="s">
        <v>19</v>
      </c>
    </row>
    <row r="7847" spans="1:20" x14ac:dyDescent="0.35">
      <c r="A7847" t="s">
        <v>11</v>
      </c>
      <c r="B7847" t="s">
        <v>179</v>
      </c>
      <c r="C7847" t="s">
        <v>13</v>
      </c>
      <c r="D7847" t="s">
        <v>20</v>
      </c>
      <c r="E7847" t="s">
        <v>171</v>
      </c>
      <c r="F7847" t="s">
        <v>24</v>
      </c>
      <c r="G7847">
        <v>7413.56</v>
      </c>
      <c r="H7847" s="1">
        <v>43372</v>
      </c>
      <c r="I7847" t="str">
        <f t="shared" si="366"/>
        <v>29</v>
      </c>
      <c r="J7847" t="str">
        <f t="shared" si="367"/>
        <v>September</v>
      </c>
      <c r="K7847" t="str">
        <f t="shared" si="368"/>
        <v>2018</v>
      </c>
      <c r="L7847" s="15">
        <v>0.98092592592592587</v>
      </c>
      <c r="M7847">
        <f>HOUR(K7847:K19889)</f>
        <v>0</v>
      </c>
      <c r="N7847">
        <f>MINUTE(K7847:K19889)</f>
        <v>0</v>
      </c>
      <c r="O7847">
        <f>SECOND(K7847:K19889)</f>
        <v>0</v>
      </c>
      <c r="P7847">
        <v>17.54</v>
      </c>
      <c r="Q7847">
        <f>G7847-P7847</f>
        <v>7396.02</v>
      </c>
      <c r="R7847" t="s">
        <v>190</v>
      </c>
      <c r="S7847" t="s">
        <v>18</v>
      </c>
      <c r="T7847" t="s">
        <v>19</v>
      </c>
    </row>
    <row r="7848" spans="1:20" x14ac:dyDescent="0.35">
      <c r="A7848" t="s">
        <v>11</v>
      </c>
      <c r="B7848" t="s">
        <v>75</v>
      </c>
      <c r="C7848" t="s">
        <v>13</v>
      </c>
      <c r="D7848" t="s">
        <v>20</v>
      </c>
      <c r="E7848" t="s">
        <v>76</v>
      </c>
      <c r="F7848" t="s">
        <v>24</v>
      </c>
      <c r="G7848">
        <v>4036.87</v>
      </c>
      <c r="H7848" s="1">
        <v>43372</v>
      </c>
      <c r="I7848" t="str">
        <f t="shared" si="366"/>
        <v>29</v>
      </c>
      <c r="J7848" t="str">
        <f t="shared" si="367"/>
        <v>September</v>
      </c>
      <c r="K7848" t="str">
        <f t="shared" si="368"/>
        <v>2018</v>
      </c>
      <c r="L7848" s="15">
        <v>0.98609953703703701</v>
      </c>
      <c r="M7848">
        <f>HOUR(K7848:K19890)</f>
        <v>0</v>
      </c>
      <c r="N7848">
        <f>MINUTE(K7848:K19890)</f>
        <v>0</v>
      </c>
      <c r="O7848">
        <f>SECOND(K7848:K19890)</f>
        <v>0</v>
      </c>
      <c r="P7848">
        <v>19.97</v>
      </c>
      <c r="Q7848">
        <f>G7848-P7848</f>
        <v>4016.9</v>
      </c>
      <c r="R7848" t="s">
        <v>313</v>
      </c>
      <c r="S7848" t="s">
        <v>18</v>
      </c>
      <c r="T7848" t="s">
        <v>19</v>
      </c>
    </row>
    <row r="7849" spans="1:20" x14ac:dyDescent="0.35">
      <c r="A7849" t="s">
        <v>11</v>
      </c>
      <c r="B7849" t="s">
        <v>215</v>
      </c>
      <c r="C7849" t="s">
        <v>13</v>
      </c>
      <c r="D7849" t="s">
        <v>20</v>
      </c>
      <c r="E7849" t="s">
        <v>216</v>
      </c>
      <c r="F7849" t="s">
        <v>24</v>
      </c>
      <c r="G7849">
        <v>4864.8100000000004</v>
      </c>
      <c r="H7849" s="1">
        <v>43372</v>
      </c>
      <c r="I7849" t="str">
        <f t="shared" si="366"/>
        <v>29</v>
      </c>
      <c r="J7849" t="str">
        <f t="shared" si="367"/>
        <v>September</v>
      </c>
      <c r="K7849" t="str">
        <f t="shared" si="368"/>
        <v>2018</v>
      </c>
      <c r="L7849" s="15">
        <v>0.99128472222222219</v>
      </c>
      <c r="M7849">
        <f>HOUR(K7849:K19891)</f>
        <v>0</v>
      </c>
      <c r="N7849">
        <f>MINUTE(K7849:K19891)</f>
        <v>0</v>
      </c>
      <c r="O7849">
        <f>SECOND(K7849:K19891)</f>
        <v>0</v>
      </c>
      <c r="P7849">
        <v>17.79</v>
      </c>
      <c r="Q7849">
        <f>G7849-P7849</f>
        <v>4847.0200000000004</v>
      </c>
      <c r="R7849" t="s">
        <v>36</v>
      </c>
      <c r="S7849" t="s">
        <v>18</v>
      </c>
      <c r="T7849" t="s">
        <v>19</v>
      </c>
    </row>
    <row r="7850" spans="1:20" x14ac:dyDescent="0.35">
      <c r="A7850" t="s">
        <v>11</v>
      </c>
      <c r="B7850" t="s">
        <v>118</v>
      </c>
      <c r="C7850" t="s">
        <v>13</v>
      </c>
      <c r="D7850" t="s">
        <v>20</v>
      </c>
      <c r="E7850" t="s">
        <v>119</v>
      </c>
      <c r="F7850" t="s">
        <v>16</v>
      </c>
      <c r="G7850">
        <v>20297.93</v>
      </c>
      <c r="H7850" s="1">
        <v>43372</v>
      </c>
      <c r="I7850" t="str">
        <f t="shared" si="366"/>
        <v>29</v>
      </c>
      <c r="J7850" t="str">
        <f t="shared" si="367"/>
        <v>September</v>
      </c>
      <c r="K7850" t="str">
        <f t="shared" si="368"/>
        <v>2018</v>
      </c>
      <c r="L7850" s="15">
        <v>0.99646990740740737</v>
      </c>
      <c r="M7850">
        <f>HOUR(K7850:K19892)</f>
        <v>0</v>
      </c>
      <c r="N7850">
        <f>MINUTE(K7850:K19892)</f>
        <v>0</v>
      </c>
      <c r="O7850">
        <f>SECOND(K7850:K19892)</f>
        <v>0</v>
      </c>
      <c r="P7850">
        <v>31.93</v>
      </c>
      <c r="Q7850">
        <f>G7850-P7850</f>
        <v>20266</v>
      </c>
      <c r="R7850" t="s">
        <v>241</v>
      </c>
      <c r="S7850" t="s">
        <v>18</v>
      </c>
      <c r="T7850" t="s">
        <v>19</v>
      </c>
    </row>
    <row r="7851" spans="1:20" x14ac:dyDescent="0.35">
      <c r="A7851" t="s">
        <v>11</v>
      </c>
      <c r="B7851" t="s">
        <v>124</v>
      </c>
      <c r="C7851" t="s">
        <v>13</v>
      </c>
      <c r="D7851" t="s">
        <v>14</v>
      </c>
      <c r="E7851" t="s">
        <v>125</v>
      </c>
      <c r="F7851" t="s">
        <v>16</v>
      </c>
      <c r="G7851">
        <v>4575.07</v>
      </c>
      <c r="H7851" s="1">
        <v>43373</v>
      </c>
      <c r="I7851" t="str">
        <f t="shared" si="366"/>
        <v>30</v>
      </c>
      <c r="J7851" t="str">
        <f t="shared" si="367"/>
        <v>September</v>
      </c>
      <c r="K7851" t="str">
        <f t="shared" si="368"/>
        <v>2018</v>
      </c>
      <c r="L7851" s="15">
        <v>1.5868055555555555E-2</v>
      </c>
      <c r="M7851">
        <f>HOUR(K7851:K19893)</f>
        <v>0</v>
      </c>
      <c r="N7851">
        <f>MINUTE(K7851:K19893)</f>
        <v>0</v>
      </c>
      <c r="O7851">
        <f>SECOND(K7851:K19893)</f>
        <v>0</v>
      </c>
      <c r="P7851">
        <v>42.76</v>
      </c>
      <c r="Q7851">
        <f>G7851-P7851</f>
        <v>4532.3099999999995</v>
      </c>
      <c r="R7851" t="s">
        <v>398</v>
      </c>
      <c r="S7851" t="s">
        <v>18</v>
      </c>
      <c r="T7851" t="s">
        <v>19</v>
      </c>
    </row>
    <row r="7852" spans="1:20" x14ac:dyDescent="0.35">
      <c r="A7852" t="s">
        <v>11</v>
      </c>
      <c r="B7852" t="s">
        <v>173</v>
      </c>
      <c r="C7852" t="s">
        <v>13</v>
      </c>
      <c r="D7852" t="s">
        <v>20</v>
      </c>
      <c r="E7852" t="s">
        <v>174</v>
      </c>
      <c r="F7852" t="s">
        <v>24</v>
      </c>
      <c r="G7852">
        <v>8938.9699999999993</v>
      </c>
      <c r="H7852" s="1">
        <v>43373</v>
      </c>
      <c r="I7852" t="str">
        <f t="shared" si="366"/>
        <v>30</v>
      </c>
      <c r="J7852" t="str">
        <f t="shared" si="367"/>
        <v>September</v>
      </c>
      <c r="K7852" t="str">
        <f t="shared" si="368"/>
        <v>2018</v>
      </c>
      <c r="L7852" s="15">
        <v>5.2071759259259255E-2</v>
      </c>
      <c r="M7852">
        <f>HOUR(K7852:K19894)</f>
        <v>0</v>
      </c>
      <c r="N7852">
        <f>MINUTE(K7852:K19894)</f>
        <v>0</v>
      </c>
      <c r="O7852">
        <f>SECOND(K7852:K19894)</f>
        <v>0</v>
      </c>
      <c r="P7852">
        <v>17.62</v>
      </c>
      <c r="Q7852">
        <f>G7852-P7852</f>
        <v>8921.3499999999985</v>
      </c>
      <c r="R7852" t="s">
        <v>718</v>
      </c>
      <c r="S7852" t="s">
        <v>18</v>
      </c>
      <c r="T7852" t="s">
        <v>19</v>
      </c>
    </row>
    <row r="7853" spans="1:20" x14ac:dyDescent="0.35">
      <c r="A7853" t="s">
        <v>11</v>
      </c>
      <c r="B7853" t="s">
        <v>161</v>
      </c>
      <c r="C7853" t="s">
        <v>13</v>
      </c>
      <c r="D7853" t="s">
        <v>20</v>
      </c>
      <c r="E7853" t="s">
        <v>162</v>
      </c>
      <c r="F7853" t="s">
        <v>24</v>
      </c>
      <c r="G7853">
        <v>7348.49</v>
      </c>
      <c r="H7853" s="1">
        <v>43373</v>
      </c>
      <c r="I7853" t="str">
        <f t="shared" si="366"/>
        <v>30</v>
      </c>
      <c r="J7853" t="str">
        <f t="shared" si="367"/>
        <v>September</v>
      </c>
      <c r="K7853" t="str">
        <f t="shared" si="368"/>
        <v>2018</v>
      </c>
      <c r="L7853" s="15">
        <v>7.3773148148148157E-2</v>
      </c>
      <c r="M7853">
        <f>HOUR(K7853:K19895)</f>
        <v>0</v>
      </c>
      <c r="N7853">
        <f>MINUTE(K7853:K19895)</f>
        <v>0</v>
      </c>
      <c r="O7853">
        <f>SECOND(K7853:K19895)</f>
        <v>0</v>
      </c>
      <c r="P7853">
        <v>76.28</v>
      </c>
      <c r="Q7853">
        <f>G7853-P7853</f>
        <v>7272.21</v>
      </c>
      <c r="R7853" t="s">
        <v>253</v>
      </c>
      <c r="S7853" t="s">
        <v>18</v>
      </c>
      <c r="T7853" t="s">
        <v>19</v>
      </c>
    </row>
    <row r="7854" spans="1:20" x14ac:dyDescent="0.35">
      <c r="A7854" t="s">
        <v>29</v>
      </c>
      <c r="B7854" t="s">
        <v>108</v>
      </c>
      <c r="C7854" t="s">
        <v>13</v>
      </c>
      <c r="D7854" t="s">
        <v>31</v>
      </c>
      <c r="E7854" t="s">
        <v>81</v>
      </c>
      <c r="F7854" t="s">
        <v>24</v>
      </c>
      <c r="G7854">
        <v>8984.51</v>
      </c>
      <c r="H7854" s="1">
        <v>43373</v>
      </c>
      <c r="I7854" t="str">
        <f t="shared" si="366"/>
        <v>30</v>
      </c>
      <c r="J7854" t="str">
        <f t="shared" si="367"/>
        <v>September</v>
      </c>
      <c r="K7854" t="str">
        <f t="shared" si="368"/>
        <v>2018</v>
      </c>
      <c r="L7854" s="15">
        <v>8.3333333333333329E-2</v>
      </c>
      <c r="M7854">
        <f>HOUR(K7854:K19896)</f>
        <v>0</v>
      </c>
      <c r="N7854">
        <f>MINUTE(K7854:K19896)</f>
        <v>0</v>
      </c>
      <c r="O7854">
        <f>SECOND(K7854:K19896)</f>
        <v>0</v>
      </c>
      <c r="P7854">
        <v>25</v>
      </c>
      <c r="Q7854">
        <f>G7854-P7854</f>
        <v>8959.51</v>
      </c>
      <c r="R7854" t="s">
        <v>1833</v>
      </c>
      <c r="S7854" t="s">
        <v>18</v>
      </c>
      <c r="T7854" t="s">
        <v>19</v>
      </c>
    </row>
    <row r="7855" spans="1:20" x14ac:dyDescent="0.35">
      <c r="A7855" t="s">
        <v>11</v>
      </c>
      <c r="B7855" t="s">
        <v>80</v>
      </c>
      <c r="C7855" t="s">
        <v>13</v>
      </c>
      <c r="D7855" t="s">
        <v>20</v>
      </c>
      <c r="E7855" t="s">
        <v>81</v>
      </c>
      <c r="F7855" t="s">
        <v>24</v>
      </c>
      <c r="G7855">
        <v>17655.02</v>
      </c>
      <c r="H7855" s="1">
        <v>43373</v>
      </c>
      <c r="I7855" t="str">
        <f t="shared" si="366"/>
        <v>30</v>
      </c>
      <c r="J7855" t="str">
        <f t="shared" si="367"/>
        <v>September</v>
      </c>
      <c r="K7855" t="str">
        <f t="shared" si="368"/>
        <v>2018</v>
      </c>
      <c r="L7855" s="15">
        <v>9.7731481481481475E-2</v>
      </c>
      <c r="M7855">
        <f>HOUR(K7855:K19897)</f>
        <v>0</v>
      </c>
      <c r="N7855">
        <f>MINUTE(K7855:K19897)</f>
        <v>0</v>
      </c>
      <c r="O7855">
        <f>SECOND(K7855:K19897)</f>
        <v>0</v>
      </c>
      <c r="P7855">
        <v>20.39</v>
      </c>
      <c r="Q7855">
        <f>G7855-P7855</f>
        <v>17634.63</v>
      </c>
      <c r="R7855" t="s">
        <v>459</v>
      </c>
      <c r="S7855" t="s">
        <v>18</v>
      </c>
      <c r="T7855" t="s">
        <v>19</v>
      </c>
    </row>
    <row r="7856" spans="1:20" x14ac:dyDescent="0.35">
      <c r="A7856" t="s">
        <v>11</v>
      </c>
      <c r="B7856" t="s">
        <v>182</v>
      </c>
      <c r="C7856" t="s">
        <v>13</v>
      </c>
      <c r="D7856" t="s">
        <v>14</v>
      </c>
      <c r="E7856" t="s">
        <v>183</v>
      </c>
      <c r="F7856" t="s">
        <v>24</v>
      </c>
      <c r="G7856">
        <v>11154.45</v>
      </c>
      <c r="H7856" s="1">
        <v>43373</v>
      </c>
      <c r="I7856" t="str">
        <f t="shared" si="366"/>
        <v>30</v>
      </c>
      <c r="J7856" t="str">
        <f t="shared" si="367"/>
        <v>September</v>
      </c>
      <c r="K7856" t="str">
        <f t="shared" si="368"/>
        <v>2018</v>
      </c>
      <c r="L7856" s="15">
        <v>0.12344907407407407</v>
      </c>
      <c r="M7856">
        <f>HOUR(K7856:K19898)</f>
        <v>0</v>
      </c>
      <c r="N7856">
        <f>MINUTE(K7856:K19898)</f>
        <v>0</v>
      </c>
      <c r="O7856">
        <f>SECOND(K7856:K19898)</f>
        <v>0</v>
      </c>
      <c r="P7856">
        <v>17.93</v>
      </c>
      <c r="Q7856">
        <f>G7856-P7856</f>
        <v>11136.52</v>
      </c>
      <c r="R7856" t="s">
        <v>518</v>
      </c>
      <c r="S7856" t="s">
        <v>18</v>
      </c>
      <c r="T7856" t="s">
        <v>19</v>
      </c>
    </row>
    <row r="7857" spans="1:20" x14ac:dyDescent="0.35">
      <c r="A7857" t="s">
        <v>29</v>
      </c>
      <c r="B7857" t="s">
        <v>168</v>
      </c>
      <c r="C7857" t="s">
        <v>13</v>
      </c>
      <c r="D7857" t="s">
        <v>41</v>
      </c>
      <c r="E7857" t="s">
        <v>23</v>
      </c>
      <c r="F7857" t="s">
        <v>24</v>
      </c>
      <c r="G7857">
        <v>50797.05</v>
      </c>
      <c r="H7857" s="1">
        <v>43373</v>
      </c>
      <c r="I7857" t="str">
        <f t="shared" si="366"/>
        <v>30</v>
      </c>
      <c r="J7857" t="str">
        <f t="shared" si="367"/>
        <v>September</v>
      </c>
      <c r="K7857" t="str">
        <f t="shared" si="368"/>
        <v>2018</v>
      </c>
      <c r="L7857" s="15">
        <v>0.125</v>
      </c>
      <c r="M7857">
        <f>HOUR(K7857:K19899)</f>
        <v>0</v>
      </c>
      <c r="N7857">
        <f>MINUTE(K7857:K19899)</f>
        <v>0</v>
      </c>
      <c r="O7857">
        <f>SECOND(K7857:K19899)</f>
        <v>0</v>
      </c>
      <c r="P7857">
        <v>36</v>
      </c>
      <c r="Q7857">
        <f>G7857-P7857</f>
        <v>50761.05</v>
      </c>
      <c r="R7857" t="s">
        <v>1833</v>
      </c>
      <c r="S7857" t="s">
        <v>18</v>
      </c>
      <c r="T7857" t="s">
        <v>19</v>
      </c>
    </row>
    <row r="7858" spans="1:20" x14ac:dyDescent="0.35">
      <c r="A7858" t="s">
        <v>11</v>
      </c>
      <c r="B7858" t="s">
        <v>118</v>
      </c>
      <c r="C7858" t="s">
        <v>13</v>
      </c>
      <c r="D7858" t="s">
        <v>14</v>
      </c>
      <c r="E7858" t="s">
        <v>119</v>
      </c>
      <c r="F7858" t="s">
        <v>16</v>
      </c>
      <c r="G7858">
        <v>20281.810000000001</v>
      </c>
      <c r="H7858" s="1">
        <v>43373</v>
      </c>
      <c r="I7858" t="str">
        <f t="shared" si="366"/>
        <v>30</v>
      </c>
      <c r="J7858" t="str">
        <f t="shared" si="367"/>
        <v>September</v>
      </c>
      <c r="K7858" t="str">
        <f t="shared" si="368"/>
        <v>2018</v>
      </c>
      <c r="L7858" s="15">
        <v>0.16578703703703704</v>
      </c>
      <c r="M7858">
        <f>HOUR(K7858:K19900)</f>
        <v>0</v>
      </c>
      <c r="N7858">
        <f>MINUTE(K7858:K19900)</f>
        <v>0</v>
      </c>
      <c r="O7858">
        <f>SECOND(K7858:K19900)</f>
        <v>0</v>
      </c>
      <c r="P7858">
        <v>16.12</v>
      </c>
      <c r="Q7858">
        <f>G7858-P7858</f>
        <v>20265.690000000002</v>
      </c>
      <c r="R7858" t="s">
        <v>1290</v>
      </c>
      <c r="S7858" t="s">
        <v>18</v>
      </c>
      <c r="T7858" t="s">
        <v>19</v>
      </c>
    </row>
    <row r="7859" spans="1:20" x14ac:dyDescent="0.35">
      <c r="A7859" t="s">
        <v>29</v>
      </c>
      <c r="B7859" t="s">
        <v>58</v>
      </c>
      <c r="C7859" t="s">
        <v>13</v>
      </c>
      <c r="D7859" t="s">
        <v>31</v>
      </c>
      <c r="E7859" t="s">
        <v>59</v>
      </c>
      <c r="F7859" t="s">
        <v>16</v>
      </c>
      <c r="G7859">
        <v>3931.22</v>
      </c>
      <c r="H7859" s="1">
        <v>43373</v>
      </c>
      <c r="I7859" t="str">
        <f t="shared" si="366"/>
        <v>30</v>
      </c>
      <c r="J7859" t="str">
        <f t="shared" si="367"/>
        <v>September</v>
      </c>
      <c r="K7859" t="str">
        <f t="shared" si="368"/>
        <v>2018</v>
      </c>
      <c r="L7859" s="15">
        <v>0.16666666666666666</v>
      </c>
      <c r="M7859">
        <f>HOUR(K7859:K19901)</f>
        <v>0</v>
      </c>
      <c r="N7859">
        <f>MINUTE(K7859:K19901)</f>
        <v>0</v>
      </c>
      <c r="O7859">
        <f>SECOND(K7859:K19901)</f>
        <v>0</v>
      </c>
      <c r="P7859">
        <v>38</v>
      </c>
      <c r="Q7859">
        <f>G7859-P7859</f>
        <v>3893.22</v>
      </c>
      <c r="R7859" t="s">
        <v>1833</v>
      </c>
      <c r="S7859" t="s">
        <v>18</v>
      </c>
      <c r="T7859" t="s">
        <v>19</v>
      </c>
    </row>
    <row r="7860" spans="1:20" x14ac:dyDescent="0.35">
      <c r="A7860" t="s">
        <v>11</v>
      </c>
      <c r="B7860" t="s">
        <v>22</v>
      </c>
      <c r="C7860" t="s">
        <v>13</v>
      </c>
      <c r="D7860" t="s">
        <v>20</v>
      </c>
      <c r="E7860" t="s">
        <v>23</v>
      </c>
      <c r="F7860" t="s">
        <v>24</v>
      </c>
      <c r="G7860">
        <v>823.24</v>
      </c>
      <c r="H7860" s="1">
        <v>43373</v>
      </c>
      <c r="I7860" t="str">
        <f t="shared" si="366"/>
        <v>30</v>
      </c>
      <c r="J7860" t="str">
        <f t="shared" si="367"/>
        <v>September</v>
      </c>
      <c r="K7860" t="str">
        <f t="shared" si="368"/>
        <v>2018</v>
      </c>
      <c r="L7860" s="15">
        <v>0.20446759259259259</v>
      </c>
      <c r="M7860">
        <f>HOUR(K7860:K19902)</f>
        <v>0</v>
      </c>
      <c r="N7860">
        <f>MINUTE(K7860:K19902)</f>
        <v>0</v>
      </c>
      <c r="O7860">
        <f>SECOND(K7860:K19902)</f>
        <v>0</v>
      </c>
      <c r="P7860">
        <v>9.02</v>
      </c>
      <c r="Q7860">
        <f>G7860-P7860</f>
        <v>814.22</v>
      </c>
      <c r="R7860" t="s">
        <v>550</v>
      </c>
      <c r="S7860" t="s">
        <v>18</v>
      </c>
      <c r="T7860" t="s">
        <v>19</v>
      </c>
    </row>
    <row r="7861" spans="1:20" x14ac:dyDescent="0.35">
      <c r="A7861" t="s">
        <v>29</v>
      </c>
      <c r="B7861" t="s">
        <v>85</v>
      </c>
      <c r="C7861" t="s">
        <v>13</v>
      </c>
      <c r="D7861" t="s">
        <v>31</v>
      </c>
      <c r="E7861" t="s">
        <v>86</v>
      </c>
      <c r="F7861" t="s">
        <v>16</v>
      </c>
      <c r="G7861">
        <v>25514.89</v>
      </c>
      <c r="H7861" s="1">
        <v>43373</v>
      </c>
      <c r="I7861" t="str">
        <f t="shared" si="366"/>
        <v>30</v>
      </c>
      <c r="J7861" t="str">
        <f t="shared" si="367"/>
        <v>September</v>
      </c>
      <c r="K7861" t="str">
        <f t="shared" si="368"/>
        <v>2018</v>
      </c>
      <c r="L7861" s="15">
        <v>0.20833333333333334</v>
      </c>
      <c r="M7861">
        <f>HOUR(K7861:K19903)</f>
        <v>0</v>
      </c>
      <c r="N7861">
        <f>MINUTE(K7861:K19903)</f>
        <v>0</v>
      </c>
      <c r="O7861">
        <f>SECOND(K7861:K19903)</f>
        <v>0</v>
      </c>
      <c r="P7861">
        <v>31</v>
      </c>
      <c r="Q7861">
        <f>G7861-P7861</f>
        <v>25483.89</v>
      </c>
      <c r="R7861" t="s">
        <v>1833</v>
      </c>
      <c r="S7861" t="s">
        <v>18</v>
      </c>
      <c r="T7861" t="s">
        <v>19</v>
      </c>
    </row>
    <row r="7862" spans="1:20" x14ac:dyDescent="0.35">
      <c r="A7862" t="s">
        <v>29</v>
      </c>
      <c r="B7862" t="s">
        <v>268</v>
      </c>
      <c r="C7862" t="s">
        <v>13</v>
      </c>
      <c r="D7862" t="s">
        <v>31</v>
      </c>
      <c r="E7862" t="s">
        <v>269</v>
      </c>
      <c r="F7862" t="s">
        <v>16</v>
      </c>
      <c r="G7862">
        <v>3553.69</v>
      </c>
      <c r="H7862" s="1">
        <v>43373</v>
      </c>
      <c r="I7862" t="str">
        <f t="shared" si="366"/>
        <v>30</v>
      </c>
      <c r="J7862" t="str">
        <f t="shared" si="367"/>
        <v>September</v>
      </c>
      <c r="K7862" t="str">
        <f t="shared" si="368"/>
        <v>2018</v>
      </c>
      <c r="L7862" s="15">
        <v>0.20833333333333334</v>
      </c>
      <c r="M7862">
        <f>HOUR(K7862:K19904)</f>
        <v>0</v>
      </c>
      <c r="N7862">
        <f>MINUTE(K7862:K19904)</f>
        <v>0</v>
      </c>
      <c r="O7862">
        <f>SECOND(K7862:K19904)</f>
        <v>0</v>
      </c>
      <c r="P7862">
        <v>30</v>
      </c>
      <c r="Q7862">
        <f>G7862-P7862</f>
        <v>3523.69</v>
      </c>
      <c r="R7862" t="s">
        <v>1833</v>
      </c>
      <c r="S7862" t="s">
        <v>18</v>
      </c>
      <c r="T7862" t="s">
        <v>19</v>
      </c>
    </row>
    <row r="7863" spans="1:20" x14ac:dyDescent="0.35">
      <c r="A7863" t="s">
        <v>29</v>
      </c>
      <c r="B7863" t="s">
        <v>231</v>
      </c>
      <c r="C7863" t="s">
        <v>13</v>
      </c>
      <c r="D7863" t="s">
        <v>41</v>
      </c>
      <c r="E7863" t="s">
        <v>232</v>
      </c>
      <c r="F7863" t="s">
        <v>24</v>
      </c>
      <c r="G7863">
        <v>69563.009999999995</v>
      </c>
      <c r="H7863" s="1">
        <v>43373</v>
      </c>
      <c r="I7863" t="str">
        <f t="shared" si="366"/>
        <v>30</v>
      </c>
      <c r="J7863" t="str">
        <f t="shared" si="367"/>
        <v>September</v>
      </c>
      <c r="K7863" t="str">
        <f t="shared" si="368"/>
        <v>2018</v>
      </c>
      <c r="L7863" s="15">
        <v>0.25</v>
      </c>
      <c r="M7863">
        <f>HOUR(K7863:K19905)</f>
        <v>0</v>
      </c>
      <c r="N7863">
        <f>MINUTE(K7863:K19905)</f>
        <v>0</v>
      </c>
      <c r="O7863">
        <f>SECOND(K7863:K19905)</f>
        <v>0</v>
      </c>
      <c r="P7863">
        <v>39</v>
      </c>
      <c r="Q7863">
        <f>G7863-P7863</f>
        <v>69524.009999999995</v>
      </c>
      <c r="R7863" t="s">
        <v>1833</v>
      </c>
      <c r="S7863" t="s">
        <v>18</v>
      </c>
      <c r="T7863" t="s">
        <v>19</v>
      </c>
    </row>
    <row r="7864" spans="1:20" x14ac:dyDescent="0.35">
      <c r="A7864" t="s">
        <v>11</v>
      </c>
      <c r="B7864" t="s">
        <v>324</v>
      </c>
      <c r="C7864" t="s">
        <v>13</v>
      </c>
      <c r="D7864" t="s">
        <v>14</v>
      </c>
      <c r="E7864" t="s">
        <v>325</v>
      </c>
      <c r="F7864" t="s">
        <v>24</v>
      </c>
      <c r="G7864">
        <v>16249.86</v>
      </c>
      <c r="H7864" s="1">
        <v>43373</v>
      </c>
      <c r="I7864" t="str">
        <f t="shared" si="366"/>
        <v>30</v>
      </c>
      <c r="J7864" t="str">
        <f t="shared" si="367"/>
        <v>September</v>
      </c>
      <c r="K7864" t="str">
        <f t="shared" si="368"/>
        <v>2018</v>
      </c>
      <c r="L7864" s="15">
        <v>0.29165509259259259</v>
      </c>
      <c r="M7864">
        <f>HOUR(K7864:K19906)</f>
        <v>0</v>
      </c>
      <c r="N7864">
        <f>MINUTE(K7864:K19906)</f>
        <v>0</v>
      </c>
      <c r="O7864">
        <f>SECOND(K7864:K19906)</f>
        <v>0</v>
      </c>
      <c r="P7864">
        <v>20.95</v>
      </c>
      <c r="Q7864">
        <f>G7864-P7864</f>
        <v>16228.91</v>
      </c>
      <c r="R7864" t="s">
        <v>256</v>
      </c>
      <c r="S7864" t="s">
        <v>18</v>
      </c>
      <c r="T7864" t="s">
        <v>19</v>
      </c>
    </row>
    <row r="7865" spans="1:20" x14ac:dyDescent="0.35">
      <c r="A7865" t="s">
        <v>29</v>
      </c>
      <c r="B7865" t="s">
        <v>215</v>
      </c>
      <c r="C7865" t="s">
        <v>13</v>
      </c>
      <c r="D7865" t="s">
        <v>31</v>
      </c>
      <c r="E7865" t="s">
        <v>216</v>
      </c>
      <c r="F7865" t="s">
        <v>24</v>
      </c>
      <c r="G7865">
        <v>4815.8100000000004</v>
      </c>
      <c r="H7865" s="1">
        <v>43373</v>
      </c>
      <c r="I7865" t="str">
        <f t="shared" si="366"/>
        <v>30</v>
      </c>
      <c r="J7865" t="str">
        <f t="shared" si="367"/>
        <v>September</v>
      </c>
      <c r="K7865" t="str">
        <f t="shared" si="368"/>
        <v>2018</v>
      </c>
      <c r="L7865" s="15">
        <v>0.29166666666666669</v>
      </c>
      <c r="M7865">
        <f>HOUR(K7865:K19907)</f>
        <v>0</v>
      </c>
      <c r="N7865">
        <f>MINUTE(K7865:K19907)</f>
        <v>0</v>
      </c>
      <c r="O7865">
        <f>SECOND(K7865:K19907)</f>
        <v>0</v>
      </c>
      <c r="P7865">
        <v>49</v>
      </c>
      <c r="Q7865">
        <f>G7865-P7865</f>
        <v>4766.8100000000004</v>
      </c>
      <c r="R7865" t="s">
        <v>1833</v>
      </c>
      <c r="S7865" t="s">
        <v>18</v>
      </c>
      <c r="T7865" t="s">
        <v>19</v>
      </c>
    </row>
    <row r="7866" spans="1:20" x14ac:dyDescent="0.35">
      <c r="A7866" t="s">
        <v>11</v>
      </c>
      <c r="B7866" t="s">
        <v>148</v>
      </c>
      <c r="C7866" t="s">
        <v>13</v>
      </c>
      <c r="D7866" t="s">
        <v>20</v>
      </c>
      <c r="E7866" t="s">
        <v>149</v>
      </c>
      <c r="F7866" t="s">
        <v>16</v>
      </c>
      <c r="G7866">
        <v>7379.17</v>
      </c>
      <c r="H7866" s="1">
        <v>43373</v>
      </c>
      <c r="I7866" t="str">
        <f t="shared" si="366"/>
        <v>30</v>
      </c>
      <c r="J7866" t="str">
        <f t="shared" si="367"/>
        <v>September</v>
      </c>
      <c r="K7866" t="str">
        <f t="shared" si="368"/>
        <v>2018</v>
      </c>
      <c r="L7866" s="15">
        <v>0.32820601851851855</v>
      </c>
      <c r="M7866">
        <f>HOUR(K7866:K19908)</f>
        <v>0</v>
      </c>
      <c r="N7866">
        <f>MINUTE(K7866:K19908)</f>
        <v>0</v>
      </c>
      <c r="O7866">
        <f>SECOND(K7866:K19908)</f>
        <v>0</v>
      </c>
      <c r="P7866">
        <v>51.4</v>
      </c>
      <c r="Q7866">
        <f>G7866-P7866</f>
        <v>7327.77</v>
      </c>
      <c r="R7866" t="s">
        <v>1212</v>
      </c>
      <c r="S7866" t="s">
        <v>18</v>
      </c>
      <c r="T7866" t="s">
        <v>19</v>
      </c>
    </row>
    <row r="7867" spans="1:20" x14ac:dyDescent="0.35">
      <c r="A7867" t="s">
        <v>29</v>
      </c>
      <c r="B7867" t="s">
        <v>108</v>
      </c>
      <c r="C7867" t="s">
        <v>13</v>
      </c>
      <c r="D7867" t="s">
        <v>41</v>
      </c>
      <c r="E7867" t="s">
        <v>81</v>
      </c>
      <c r="F7867" t="s">
        <v>24</v>
      </c>
      <c r="G7867">
        <v>8951.51</v>
      </c>
      <c r="H7867" s="1">
        <v>43373</v>
      </c>
      <c r="I7867" t="str">
        <f t="shared" si="366"/>
        <v>30</v>
      </c>
      <c r="J7867" t="str">
        <f t="shared" si="367"/>
        <v>September</v>
      </c>
      <c r="K7867" t="str">
        <f t="shared" si="368"/>
        <v>2018</v>
      </c>
      <c r="L7867" s="15">
        <v>0.33333333333333331</v>
      </c>
      <c r="M7867">
        <f>HOUR(K7867:K19909)</f>
        <v>0</v>
      </c>
      <c r="N7867">
        <f>MINUTE(K7867:K19909)</f>
        <v>0</v>
      </c>
      <c r="O7867">
        <f>SECOND(K7867:K19909)</f>
        <v>0</v>
      </c>
      <c r="P7867">
        <v>33</v>
      </c>
      <c r="Q7867">
        <f>G7867-P7867</f>
        <v>8918.51</v>
      </c>
      <c r="R7867" t="s">
        <v>1833</v>
      </c>
      <c r="S7867" t="s">
        <v>18</v>
      </c>
      <c r="T7867" t="s">
        <v>19</v>
      </c>
    </row>
    <row r="7868" spans="1:20" x14ac:dyDescent="0.35">
      <c r="A7868" t="s">
        <v>11</v>
      </c>
      <c r="B7868" t="s">
        <v>100</v>
      </c>
      <c r="C7868" t="s">
        <v>13</v>
      </c>
      <c r="D7868" t="s">
        <v>20</v>
      </c>
      <c r="E7868" t="s">
        <v>101</v>
      </c>
      <c r="F7868" t="s">
        <v>16</v>
      </c>
      <c r="G7868">
        <v>7008.19</v>
      </c>
      <c r="H7868" s="1">
        <v>43373</v>
      </c>
      <c r="I7868" t="str">
        <f t="shared" si="366"/>
        <v>30</v>
      </c>
      <c r="J7868" t="str">
        <f t="shared" si="367"/>
        <v>September</v>
      </c>
      <c r="K7868" t="str">
        <f t="shared" si="368"/>
        <v>2018</v>
      </c>
      <c r="L7868" s="15">
        <v>0.35039351851851852</v>
      </c>
      <c r="M7868">
        <f>HOUR(K7868:K19910)</f>
        <v>0</v>
      </c>
      <c r="N7868">
        <f>MINUTE(K7868:K19910)</f>
        <v>0</v>
      </c>
      <c r="O7868">
        <f>SECOND(K7868:K19910)</f>
        <v>0</v>
      </c>
      <c r="P7868">
        <v>9.85</v>
      </c>
      <c r="Q7868">
        <f>G7868-P7868</f>
        <v>6998.3399999999992</v>
      </c>
      <c r="R7868" t="s">
        <v>142</v>
      </c>
      <c r="S7868" t="s">
        <v>18</v>
      </c>
      <c r="T7868" t="s">
        <v>19</v>
      </c>
    </row>
    <row r="7869" spans="1:20" x14ac:dyDescent="0.35">
      <c r="A7869" t="s">
        <v>11</v>
      </c>
      <c r="B7869" t="s">
        <v>58</v>
      </c>
      <c r="C7869" t="s">
        <v>13</v>
      </c>
      <c r="D7869" t="s">
        <v>20</v>
      </c>
      <c r="E7869" t="s">
        <v>59</v>
      </c>
      <c r="F7869" t="s">
        <v>16</v>
      </c>
      <c r="G7869">
        <v>3898.61</v>
      </c>
      <c r="H7869" s="1">
        <v>43373</v>
      </c>
      <c r="I7869" t="str">
        <f t="shared" si="366"/>
        <v>30</v>
      </c>
      <c r="J7869" t="str">
        <f t="shared" si="367"/>
        <v>September</v>
      </c>
      <c r="K7869" t="str">
        <f t="shared" si="368"/>
        <v>2018</v>
      </c>
      <c r="L7869" s="15">
        <v>0.37023148148148149</v>
      </c>
      <c r="M7869">
        <f>HOUR(K7869:K19911)</f>
        <v>0</v>
      </c>
      <c r="N7869">
        <f>MINUTE(K7869:K19911)</f>
        <v>0</v>
      </c>
      <c r="O7869">
        <f>SECOND(K7869:K19911)</f>
        <v>0</v>
      </c>
      <c r="P7869">
        <v>32.61</v>
      </c>
      <c r="Q7869">
        <f>G7869-P7869</f>
        <v>3866</v>
      </c>
      <c r="R7869" t="s">
        <v>1607</v>
      </c>
      <c r="S7869" t="s">
        <v>18</v>
      </c>
      <c r="T7869" t="s">
        <v>19</v>
      </c>
    </row>
    <row r="7870" spans="1:20" x14ac:dyDescent="0.35">
      <c r="A7870" t="s">
        <v>11</v>
      </c>
      <c r="B7870" t="s">
        <v>331</v>
      </c>
      <c r="C7870" t="s">
        <v>13</v>
      </c>
      <c r="D7870" t="s">
        <v>20</v>
      </c>
      <c r="E7870" t="s">
        <v>332</v>
      </c>
      <c r="F7870" t="s">
        <v>24</v>
      </c>
      <c r="G7870">
        <v>11927.52</v>
      </c>
      <c r="H7870" s="1">
        <v>43373</v>
      </c>
      <c r="I7870" t="str">
        <f t="shared" si="366"/>
        <v>30</v>
      </c>
      <c r="J7870" t="str">
        <f t="shared" si="367"/>
        <v>September</v>
      </c>
      <c r="K7870" t="str">
        <f t="shared" si="368"/>
        <v>2018</v>
      </c>
      <c r="L7870" s="15">
        <v>0.37806712962962963</v>
      </c>
      <c r="M7870">
        <f>HOUR(K7870:K19912)</f>
        <v>0</v>
      </c>
      <c r="N7870">
        <f>MINUTE(K7870:K19912)</f>
        <v>0</v>
      </c>
      <c r="O7870">
        <f>SECOND(K7870:K19912)</f>
        <v>0</v>
      </c>
      <c r="P7870">
        <v>627.97</v>
      </c>
      <c r="Q7870">
        <f>G7870-P7870</f>
        <v>11299.550000000001</v>
      </c>
      <c r="R7870" t="s">
        <v>1608</v>
      </c>
      <c r="S7870" t="s">
        <v>18</v>
      </c>
      <c r="T7870" t="s">
        <v>19</v>
      </c>
    </row>
    <row r="7871" spans="1:20" x14ac:dyDescent="0.35">
      <c r="A7871" t="s">
        <v>11</v>
      </c>
      <c r="B7871" t="s">
        <v>71</v>
      </c>
      <c r="C7871" t="s">
        <v>13</v>
      </c>
      <c r="D7871" t="s">
        <v>20</v>
      </c>
      <c r="E7871" t="s">
        <v>63</v>
      </c>
      <c r="F7871" t="s">
        <v>24</v>
      </c>
      <c r="G7871">
        <v>8577.2099999999991</v>
      </c>
      <c r="H7871" s="1">
        <v>43373</v>
      </c>
      <c r="I7871" t="str">
        <f t="shared" si="366"/>
        <v>30</v>
      </c>
      <c r="J7871" t="str">
        <f t="shared" si="367"/>
        <v>September</v>
      </c>
      <c r="K7871" t="str">
        <f t="shared" si="368"/>
        <v>2018</v>
      </c>
      <c r="L7871" s="15">
        <v>0.38209490740740742</v>
      </c>
      <c r="M7871">
        <f>HOUR(K7871:K19913)</f>
        <v>0</v>
      </c>
      <c r="N7871">
        <f>MINUTE(K7871:K19913)</f>
        <v>0</v>
      </c>
      <c r="O7871">
        <f>SECOND(K7871:K19913)</f>
        <v>0</v>
      </c>
      <c r="P7871">
        <v>15.26</v>
      </c>
      <c r="Q7871">
        <f>G7871-P7871</f>
        <v>8561.9499999999989</v>
      </c>
      <c r="R7871" t="s">
        <v>1609</v>
      </c>
      <c r="S7871" t="s">
        <v>18</v>
      </c>
      <c r="T7871" t="s">
        <v>19</v>
      </c>
    </row>
    <row r="7872" spans="1:20" x14ac:dyDescent="0.35">
      <c r="A7872" t="s">
        <v>11</v>
      </c>
      <c r="B7872" t="s">
        <v>106</v>
      </c>
      <c r="C7872" t="s">
        <v>13</v>
      </c>
      <c r="D7872" t="s">
        <v>20</v>
      </c>
      <c r="E7872" t="s">
        <v>107</v>
      </c>
      <c r="F7872" t="s">
        <v>16</v>
      </c>
      <c r="G7872">
        <v>9212.99</v>
      </c>
      <c r="H7872" s="1">
        <v>43373</v>
      </c>
      <c r="I7872" t="str">
        <f t="shared" si="366"/>
        <v>30</v>
      </c>
      <c r="J7872" t="str">
        <f t="shared" si="367"/>
        <v>September</v>
      </c>
      <c r="K7872" t="str">
        <f t="shared" si="368"/>
        <v>2018</v>
      </c>
      <c r="L7872" s="15">
        <v>0.38613425925925932</v>
      </c>
      <c r="M7872">
        <f>HOUR(K7872:K19914)</f>
        <v>0</v>
      </c>
      <c r="N7872">
        <f>MINUTE(K7872:K19914)</f>
        <v>0</v>
      </c>
      <c r="O7872">
        <f>SECOND(K7872:K19914)</f>
        <v>0</v>
      </c>
      <c r="P7872">
        <v>25.89</v>
      </c>
      <c r="Q7872">
        <f>G7872-P7872</f>
        <v>9187.1</v>
      </c>
      <c r="R7872" t="s">
        <v>153</v>
      </c>
      <c r="S7872" t="s">
        <v>18</v>
      </c>
      <c r="T7872" t="s">
        <v>19</v>
      </c>
    </row>
    <row r="7873" spans="1:20" x14ac:dyDescent="0.35">
      <c r="A7873" t="s">
        <v>11</v>
      </c>
      <c r="B7873" t="s">
        <v>164</v>
      </c>
      <c r="C7873" t="s">
        <v>13</v>
      </c>
      <c r="D7873" t="s">
        <v>14</v>
      </c>
      <c r="E7873" t="s">
        <v>86</v>
      </c>
      <c r="F7873" t="s">
        <v>16</v>
      </c>
      <c r="G7873">
        <v>3863.72</v>
      </c>
      <c r="H7873" s="1">
        <v>43373</v>
      </c>
      <c r="I7873" t="str">
        <f t="shared" si="366"/>
        <v>30</v>
      </c>
      <c r="J7873" t="str">
        <f t="shared" si="367"/>
        <v>September</v>
      </c>
      <c r="K7873" t="str">
        <f t="shared" si="368"/>
        <v>2018</v>
      </c>
      <c r="L7873" s="15">
        <v>0.3901736111111111</v>
      </c>
      <c r="M7873">
        <f>HOUR(K7873:K19915)</f>
        <v>0</v>
      </c>
      <c r="N7873">
        <f>MINUTE(K7873:K19915)</f>
        <v>0</v>
      </c>
      <c r="O7873">
        <f>SECOND(K7873:K19915)</f>
        <v>0</v>
      </c>
      <c r="P7873">
        <v>10.88</v>
      </c>
      <c r="Q7873">
        <f>G7873-P7873</f>
        <v>3852.8399999999997</v>
      </c>
      <c r="R7873" t="s">
        <v>274</v>
      </c>
      <c r="S7873" t="s">
        <v>18</v>
      </c>
      <c r="T7873" t="s">
        <v>19</v>
      </c>
    </row>
    <row r="7874" spans="1:20" x14ac:dyDescent="0.35">
      <c r="A7874" t="s">
        <v>11</v>
      </c>
      <c r="B7874" t="s">
        <v>148</v>
      </c>
      <c r="C7874" t="s">
        <v>13</v>
      </c>
      <c r="D7874" t="s">
        <v>20</v>
      </c>
      <c r="E7874" t="s">
        <v>149</v>
      </c>
      <c r="F7874" t="s">
        <v>16</v>
      </c>
      <c r="G7874">
        <v>7357.54</v>
      </c>
      <c r="H7874" s="1">
        <v>43373</v>
      </c>
      <c r="I7874" t="str">
        <f t="shared" si="366"/>
        <v>30</v>
      </c>
      <c r="J7874" t="str">
        <f t="shared" si="367"/>
        <v>September</v>
      </c>
      <c r="K7874" t="str">
        <f t="shared" si="368"/>
        <v>2018</v>
      </c>
      <c r="L7874" s="15">
        <v>0.39421296296296293</v>
      </c>
      <c r="M7874">
        <f>HOUR(K7874:K19916)</f>
        <v>0</v>
      </c>
      <c r="N7874">
        <f>MINUTE(K7874:K19916)</f>
        <v>0</v>
      </c>
      <c r="O7874">
        <f>SECOND(K7874:K19916)</f>
        <v>0</v>
      </c>
      <c r="P7874">
        <v>21.63</v>
      </c>
      <c r="Q7874">
        <f>G7874-P7874</f>
        <v>7335.91</v>
      </c>
      <c r="R7874" t="s">
        <v>36</v>
      </c>
      <c r="S7874" t="s">
        <v>18</v>
      </c>
      <c r="T7874" t="s">
        <v>19</v>
      </c>
    </row>
    <row r="7875" spans="1:20" x14ac:dyDescent="0.35">
      <c r="A7875" t="s">
        <v>11</v>
      </c>
      <c r="B7875" t="s">
        <v>25</v>
      </c>
      <c r="C7875" t="s">
        <v>13</v>
      </c>
      <c r="D7875" t="s">
        <v>14</v>
      </c>
      <c r="E7875" t="s">
        <v>26</v>
      </c>
      <c r="F7875" t="s">
        <v>16</v>
      </c>
      <c r="G7875">
        <v>3844.29</v>
      </c>
      <c r="H7875" s="1">
        <v>43373</v>
      </c>
      <c r="I7875" t="str">
        <f t="shared" ref="I7875:I7938" si="369">TEXT(H7875,"dd")</f>
        <v>30</v>
      </c>
      <c r="J7875" t="str">
        <f t="shared" ref="J7875:J7938" si="370">TEXT(H7875,"mmmm")</f>
        <v>September</v>
      </c>
      <c r="K7875" t="str">
        <f t="shared" ref="K7875:K7938" si="371">TEXT(H7875,"yyyy")</f>
        <v>2018</v>
      </c>
      <c r="L7875" s="15">
        <v>0.39825231481481477</v>
      </c>
      <c r="M7875">
        <f>HOUR(K7875:K19917)</f>
        <v>0</v>
      </c>
      <c r="N7875">
        <f>MINUTE(K7875:K19917)</f>
        <v>0</v>
      </c>
      <c r="O7875">
        <f>SECOND(K7875:K19917)</f>
        <v>0</v>
      </c>
      <c r="P7875">
        <v>14.41</v>
      </c>
      <c r="Q7875">
        <f>G7875-P7875</f>
        <v>3829.88</v>
      </c>
      <c r="R7875" t="s">
        <v>451</v>
      </c>
      <c r="S7875" t="s">
        <v>18</v>
      </c>
      <c r="T7875" t="s">
        <v>19</v>
      </c>
    </row>
    <row r="7876" spans="1:20" x14ac:dyDescent="0.35">
      <c r="A7876" t="s">
        <v>11</v>
      </c>
      <c r="B7876" t="s">
        <v>128</v>
      </c>
      <c r="C7876" t="s">
        <v>13</v>
      </c>
      <c r="D7876" t="s">
        <v>20</v>
      </c>
      <c r="E7876" t="s">
        <v>129</v>
      </c>
      <c r="F7876" t="s">
        <v>24</v>
      </c>
      <c r="G7876">
        <v>63904.38</v>
      </c>
      <c r="H7876" s="1">
        <v>43373</v>
      </c>
      <c r="I7876" t="str">
        <f t="shared" si="369"/>
        <v>30</v>
      </c>
      <c r="J7876" t="str">
        <f t="shared" si="370"/>
        <v>September</v>
      </c>
      <c r="K7876" t="str">
        <f t="shared" si="371"/>
        <v>2018</v>
      </c>
      <c r="L7876" s="15">
        <v>0.40229166666666666</v>
      </c>
      <c r="M7876">
        <f>HOUR(K7876:K19918)</f>
        <v>0</v>
      </c>
      <c r="N7876">
        <f>MINUTE(K7876:K19918)</f>
        <v>0</v>
      </c>
      <c r="O7876">
        <f>SECOND(K7876:K19918)</f>
        <v>0</v>
      </c>
      <c r="P7876">
        <v>25.97</v>
      </c>
      <c r="Q7876">
        <f>G7876-P7876</f>
        <v>63878.409999999996</v>
      </c>
      <c r="R7876" t="s">
        <v>1302</v>
      </c>
      <c r="S7876" t="s">
        <v>18</v>
      </c>
      <c r="T7876" t="s">
        <v>19</v>
      </c>
    </row>
    <row r="7877" spans="1:20" x14ac:dyDescent="0.35">
      <c r="A7877" t="s">
        <v>11</v>
      </c>
      <c r="B7877" t="s">
        <v>89</v>
      </c>
      <c r="C7877" t="s">
        <v>13</v>
      </c>
      <c r="D7877" t="s">
        <v>20</v>
      </c>
      <c r="E7877" t="s">
        <v>90</v>
      </c>
      <c r="F7877" t="s">
        <v>24</v>
      </c>
      <c r="G7877">
        <v>5931.86</v>
      </c>
      <c r="H7877" s="1">
        <v>43373</v>
      </c>
      <c r="I7877" t="str">
        <f t="shared" si="369"/>
        <v>30</v>
      </c>
      <c r="J7877" t="str">
        <f t="shared" si="370"/>
        <v>September</v>
      </c>
      <c r="K7877" t="str">
        <f t="shared" si="371"/>
        <v>2018</v>
      </c>
      <c r="L7877" s="15">
        <v>0.40631944444444446</v>
      </c>
      <c r="M7877">
        <f>HOUR(K7877:K19919)</f>
        <v>0</v>
      </c>
      <c r="N7877">
        <f>MINUTE(K7877:K19919)</f>
        <v>0</v>
      </c>
      <c r="O7877">
        <f>SECOND(K7877:K19919)</f>
        <v>0</v>
      </c>
      <c r="P7877">
        <v>65.17</v>
      </c>
      <c r="Q7877">
        <f>G7877-P7877</f>
        <v>5866.69</v>
      </c>
      <c r="R7877" t="s">
        <v>105</v>
      </c>
      <c r="S7877" t="s">
        <v>18</v>
      </c>
      <c r="T7877" t="s">
        <v>19</v>
      </c>
    </row>
    <row r="7878" spans="1:20" x14ac:dyDescent="0.35">
      <c r="A7878" t="s">
        <v>11</v>
      </c>
      <c r="B7878" t="s">
        <v>62</v>
      </c>
      <c r="C7878" t="s">
        <v>13</v>
      </c>
      <c r="D7878" t="s">
        <v>20</v>
      </c>
      <c r="E7878" t="s">
        <v>63</v>
      </c>
      <c r="F7878" t="s">
        <v>24</v>
      </c>
      <c r="G7878">
        <v>4608.49</v>
      </c>
      <c r="H7878" s="1">
        <v>43373</v>
      </c>
      <c r="I7878" t="str">
        <f t="shared" si="369"/>
        <v>30</v>
      </c>
      <c r="J7878" t="str">
        <f t="shared" si="370"/>
        <v>September</v>
      </c>
      <c r="K7878" t="str">
        <f t="shared" si="371"/>
        <v>2018</v>
      </c>
      <c r="L7878" s="15">
        <v>0.41035879629629629</v>
      </c>
      <c r="M7878">
        <f>HOUR(K7878:K19920)</f>
        <v>0</v>
      </c>
      <c r="N7878">
        <f>MINUTE(K7878:K19920)</f>
        <v>0</v>
      </c>
      <c r="O7878">
        <f>SECOND(K7878:K19920)</f>
        <v>0</v>
      </c>
      <c r="P7878">
        <v>11.16</v>
      </c>
      <c r="Q7878">
        <f>G7878-P7878</f>
        <v>4597.33</v>
      </c>
      <c r="R7878" t="s">
        <v>1138</v>
      </c>
      <c r="S7878" t="s">
        <v>18</v>
      </c>
      <c r="T7878" t="s">
        <v>19</v>
      </c>
    </row>
    <row r="7879" spans="1:20" x14ac:dyDescent="0.35">
      <c r="A7879" t="s">
        <v>11</v>
      </c>
      <c r="B7879" t="s">
        <v>106</v>
      </c>
      <c r="C7879" t="s">
        <v>13</v>
      </c>
      <c r="D7879" t="s">
        <v>20</v>
      </c>
      <c r="E7879" t="s">
        <v>107</v>
      </c>
      <c r="F7879" t="s">
        <v>16</v>
      </c>
      <c r="G7879">
        <v>9199.14</v>
      </c>
      <c r="H7879" s="1">
        <v>43373</v>
      </c>
      <c r="I7879" t="str">
        <f t="shared" si="369"/>
        <v>30</v>
      </c>
      <c r="J7879" t="str">
        <f t="shared" si="370"/>
        <v>September</v>
      </c>
      <c r="K7879" t="str">
        <f t="shared" si="371"/>
        <v>2018</v>
      </c>
      <c r="L7879" s="15">
        <v>0.41439814814814818</v>
      </c>
      <c r="M7879">
        <f>HOUR(K7879:K19921)</f>
        <v>0</v>
      </c>
      <c r="N7879">
        <f>MINUTE(K7879:K19921)</f>
        <v>0</v>
      </c>
      <c r="O7879">
        <f>SECOND(K7879:K19921)</f>
        <v>0</v>
      </c>
      <c r="P7879">
        <v>13.85</v>
      </c>
      <c r="Q7879">
        <f>G7879-P7879</f>
        <v>9185.2899999999991</v>
      </c>
      <c r="R7879" t="s">
        <v>72</v>
      </c>
      <c r="S7879" t="s">
        <v>18</v>
      </c>
      <c r="T7879" t="s">
        <v>19</v>
      </c>
    </row>
    <row r="7880" spans="1:20" x14ac:dyDescent="0.35">
      <c r="A7880" t="s">
        <v>29</v>
      </c>
      <c r="B7880" t="s">
        <v>197</v>
      </c>
      <c r="C7880" t="s">
        <v>13</v>
      </c>
      <c r="D7880" t="s">
        <v>31</v>
      </c>
      <c r="E7880" t="s">
        <v>23</v>
      </c>
      <c r="F7880" t="s">
        <v>24</v>
      </c>
      <c r="G7880">
        <v>37446.35</v>
      </c>
      <c r="H7880" s="1">
        <v>43373</v>
      </c>
      <c r="I7880" t="str">
        <f t="shared" si="369"/>
        <v>30</v>
      </c>
      <c r="J7880" t="str">
        <f t="shared" si="370"/>
        <v>September</v>
      </c>
      <c r="K7880" t="str">
        <f t="shared" si="371"/>
        <v>2018</v>
      </c>
      <c r="L7880" s="15">
        <v>0.41666666666666669</v>
      </c>
      <c r="M7880">
        <f>HOUR(K7880:K19922)</f>
        <v>0</v>
      </c>
      <c r="N7880">
        <f>MINUTE(K7880:K19922)</f>
        <v>0</v>
      </c>
      <c r="O7880">
        <f>SECOND(K7880:K19922)</f>
        <v>0</v>
      </c>
      <c r="P7880">
        <v>42</v>
      </c>
      <c r="Q7880">
        <f>G7880-P7880</f>
        <v>37404.35</v>
      </c>
      <c r="R7880" t="s">
        <v>1833</v>
      </c>
      <c r="S7880" t="s">
        <v>18</v>
      </c>
      <c r="T7880" t="s">
        <v>19</v>
      </c>
    </row>
    <row r="7881" spans="1:20" x14ac:dyDescent="0.35">
      <c r="A7881" t="s">
        <v>11</v>
      </c>
      <c r="B7881" t="s">
        <v>118</v>
      </c>
      <c r="C7881" t="s">
        <v>13</v>
      </c>
      <c r="D7881" t="s">
        <v>14</v>
      </c>
      <c r="E7881" t="s">
        <v>119</v>
      </c>
      <c r="F7881" t="s">
        <v>16</v>
      </c>
      <c r="G7881">
        <v>20272.28</v>
      </c>
      <c r="H7881" s="1">
        <v>43373</v>
      </c>
      <c r="I7881" t="str">
        <f t="shared" si="369"/>
        <v>30</v>
      </c>
      <c r="J7881" t="str">
        <f t="shared" si="370"/>
        <v>September</v>
      </c>
      <c r="K7881" t="str">
        <f t="shared" si="371"/>
        <v>2018</v>
      </c>
      <c r="L7881" s="15">
        <v>0.41865740740740742</v>
      </c>
      <c r="M7881">
        <f>HOUR(K7881:K19923)</f>
        <v>0</v>
      </c>
      <c r="N7881">
        <f>MINUTE(K7881:K19923)</f>
        <v>0</v>
      </c>
      <c r="O7881">
        <f>SECOND(K7881:K19923)</f>
        <v>0</v>
      </c>
      <c r="P7881">
        <v>9.5299999999999994</v>
      </c>
      <c r="Q7881">
        <f>G7881-P7881</f>
        <v>20262.75</v>
      </c>
      <c r="R7881" t="s">
        <v>624</v>
      </c>
      <c r="S7881" t="s">
        <v>18</v>
      </c>
      <c r="T7881" t="s">
        <v>19</v>
      </c>
    </row>
    <row r="7882" spans="1:20" x14ac:dyDescent="0.35">
      <c r="A7882" t="s">
        <v>11</v>
      </c>
      <c r="B7882" t="s">
        <v>164</v>
      </c>
      <c r="C7882" t="s">
        <v>13</v>
      </c>
      <c r="D7882" t="s">
        <v>20</v>
      </c>
      <c r="E7882" t="s">
        <v>86</v>
      </c>
      <c r="F7882" t="s">
        <v>16</v>
      </c>
      <c r="G7882">
        <v>3851.74</v>
      </c>
      <c r="H7882" s="1">
        <v>43373</v>
      </c>
      <c r="I7882" t="str">
        <f t="shared" si="369"/>
        <v>30</v>
      </c>
      <c r="J7882" t="str">
        <f t="shared" si="370"/>
        <v>September</v>
      </c>
      <c r="K7882" t="str">
        <f t="shared" si="371"/>
        <v>2018</v>
      </c>
      <c r="L7882" s="15">
        <v>0.42319444444444443</v>
      </c>
      <c r="M7882">
        <f>HOUR(K7882:K19924)</f>
        <v>0</v>
      </c>
      <c r="N7882">
        <f>MINUTE(K7882:K19924)</f>
        <v>0</v>
      </c>
      <c r="O7882">
        <f>SECOND(K7882:K19924)</f>
        <v>0</v>
      </c>
      <c r="P7882">
        <v>11.98</v>
      </c>
      <c r="Q7882">
        <f>G7882-P7882</f>
        <v>3839.7599999999998</v>
      </c>
      <c r="R7882" t="s">
        <v>288</v>
      </c>
      <c r="S7882" t="s">
        <v>18</v>
      </c>
      <c r="T7882" t="s">
        <v>19</v>
      </c>
    </row>
    <row r="7883" spans="1:20" x14ac:dyDescent="0.35">
      <c r="A7883" t="s">
        <v>11</v>
      </c>
      <c r="B7883" t="s">
        <v>197</v>
      </c>
      <c r="C7883" t="s">
        <v>13</v>
      </c>
      <c r="D7883" t="s">
        <v>20</v>
      </c>
      <c r="E7883" t="s">
        <v>23</v>
      </c>
      <c r="F7883" t="s">
        <v>24</v>
      </c>
      <c r="G7883">
        <v>37488.35</v>
      </c>
      <c r="H7883" s="1">
        <v>43373</v>
      </c>
      <c r="I7883" t="str">
        <f t="shared" si="369"/>
        <v>30</v>
      </c>
      <c r="J7883" t="str">
        <f t="shared" si="370"/>
        <v>September</v>
      </c>
      <c r="K7883" t="str">
        <f t="shared" si="371"/>
        <v>2018</v>
      </c>
      <c r="L7883" s="15">
        <v>0.42773148148148149</v>
      </c>
      <c r="M7883">
        <f>HOUR(K7883:K19925)</f>
        <v>0</v>
      </c>
      <c r="N7883">
        <f>MINUTE(K7883:K19925)</f>
        <v>0</v>
      </c>
      <c r="O7883">
        <f>SECOND(K7883:K19925)</f>
        <v>0</v>
      </c>
      <c r="P7883">
        <v>16.329999999999998</v>
      </c>
      <c r="Q7883">
        <f>G7883-P7883</f>
        <v>37472.019999999997</v>
      </c>
      <c r="R7883" t="s">
        <v>562</v>
      </c>
      <c r="S7883" t="s">
        <v>18</v>
      </c>
      <c r="T7883" t="s">
        <v>19</v>
      </c>
    </row>
    <row r="7884" spans="1:20" x14ac:dyDescent="0.35">
      <c r="A7884" t="s">
        <v>11</v>
      </c>
      <c r="B7884" t="s">
        <v>71</v>
      </c>
      <c r="C7884" t="s">
        <v>13</v>
      </c>
      <c r="D7884" t="s">
        <v>20</v>
      </c>
      <c r="E7884" t="s">
        <v>63</v>
      </c>
      <c r="F7884" t="s">
        <v>24</v>
      </c>
      <c r="G7884">
        <v>8558.56</v>
      </c>
      <c r="H7884" s="1">
        <v>43373</v>
      </c>
      <c r="I7884" t="str">
        <f t="shared" si="369"/>
        <v>30</v>
      </c>
      <c r="J7884" t="str">
        <f t="shared" si="370"/>
        <v>September</v>
      </c>
      <c r="K7884" t="str">
        <f t="shared" si="371"/>
        <v>2018</v>
      </c>
      <c r="L7884" s="15">
        <v>0.43228009259259265</v>
      </c>
      <c r="M7884">
        <f>HOUR(K7884:K19926)</f>
        <v>0</v>
      </c>
      <c r="N7884">
        <f>MINUTE(K7884:K19926)</f>
        <v>0</v>
      </c>
      <c r="O7884">
        <f>SECOND(K7884:K19926)</f>
        <v>0</v>
      </c>
      <c r="P7884">
        <v>18.649999999999999</v>
      </c>
      <c r="Q7884">
        <f>G7884-P7884</f>
        <v>8539.91</v>
      </c>
      <c r="R7884" t="s">
        <v>374</v>
      </c>
      <c r="S7884" t="s">
        <v>18</v>
      </c>
      <c r="T7884" t="s">
        <v>19</v>
      </c>
    </row>
    <row r="7885" spans="1:20" x14ac:dyDescent="0.35">
      <c r="A7885" t="s">
        <v>11</v>
      </c>
      <c r="B7885" t="s">
        <v>116</v>
      </c>
      <c r="C7885" t="s">
        <v>13</v>
      </c>
      <c r="D7885" t="s">
        <v>14</v>
      </c>
      <c r="E7885" t="s">
        <v>117</v>
      </c>
      <c r="F7885" t="s">
        <v>24</v>
      </c>
      <c r="G7885">
        <v>9742.66</v>
      </c>
      <c r="H7885" s="1">
        <v>43373</v>
      </c>
      <c r="I7885" t="str">
        <f t="shared" si="369"/>
        <v>30</v>
      </c>
      <c r="J7885" t="str">
        <f t="shared" si="370"/>
        <v>September</v>
      </c>
      <c r="K7885" t="str">
        <f t="shared" si="371"/>
        <v>2018</v>
      </c>
      <c r="L7885" s="15">
        <v>0.43681712962962965</v>
      </c>
      <c r="M7885">
        <f>HOUR(K7885:K19927)</f>
        <v>0</v>
      </c>
      <c r="N7885">
        <f>MINUTE(K7885:K19927)</f>
        <v>0</v>
      </c>
      <c r="O7885">
        <f>SECOND(K7885:K19927)</f>
        <v>0</v>
      </c>
      <c r="P7885">
        <v>132.62</v>
      </c>
      <c r="Q7885">
        <f>G7885-P7885</f>
        <v>9610.0399999999991</v>
      </c>
      <c r="R7885" t="s">
        <v>21</v>
      </c>
      <c r="S7885" t="s">
        <v>18</v>
      </c>
      <c r="T7885" t="s">
        <v>19</v>
      </c>
    </row>
    <row r="7886" spans="1:20" x14ac:dyDescent="0.35">
      <c r="A7886" t="s">
        <v>11</v>
      </c>
      <c r="B7886" t="s">
        <v>124</v>
      </c>
      <c r="C7886" t="s">
        <v>13</v>
      </c>
      <c r="D7886" t="s">
        <v>14</v>
      </c>
      <c r="E7886" t="s">
        <v>125</v>
      </c>
      <c r="F7886" t="s">
        <v>16</v>
      </c>
      <c r="G7886">
        <v>4559.67</v>
      </c>
      <c r="H7886" s="1">
        <v>43373</v>
      </c>
      <c r="I7886" t="str">
        <f t="shared" si="369"/>
        <v>30</v>
      </c>
      <c r="J7886" t="str">
        <f t="shared" si="370"/>
        <v>September</v>
      </c>
      <c r="K7886" t="str">
        <f t="shared" si="371"/>
        <v>2018</v>
      </c>
      <c r="L7886" s="15">
        <v>0.44135416666666666</v>
      </c>
      <c r="M7886">
        <f>HOUR(K7886:K19928)</f>
        <v>0</v>
      </c>
      <c r="N7886">
        <f>MINUTE(K7886:K19928)</f>
        <v>0</v>
      </c>
      <c r="O7886">
        <f>SECOND(K7886:K19928)</f>
        <v>0</v>
      </c>
      <c r="P7886">
        <v>15.4</v>
      </c>
      <c r="Q7886">
        <f>G7886-P7886</f>
        <v>4544.2700000000004</v>
      </c>
      <c r="R7886" t="s">
        <v>863</v>
      </c>
      <c r="S7886" t="s">
        <v>18</v>
      </c>
      <c r="T7886" t="s">
        <v>19</v>
      </c>
    </row>
    <row r="7887" spans="1:20" x14ac:dyDescent="0.35">
      <c r="A7887" t="s">
        <v>11</v>
      </c>
      <c r="B7887" t="s">
        <v>80</v>
      </c>
      <c r="C7887" t="s">
        <v>13</v>
      </c>
      <c r="D7887" t="s">
        <v>20</v>
      </c>
      <c r="E7887" t="s">
        <v>81</v>
      </c>
      <c r="F7887" t="s">
        <v>24</v>
      </c>
      <c r="G7887">
        <v>17637.900000000001</v>
      </c>
      <c r="H7887" s="1">
        <v>43373</v>
      </c>
      <c r="I7887" t="str">
        <f t="shared" si="369"/>
        <v>30</v>
      </c>
      <c r="J7887" t="str">
        <f t="shared" si="370"/>
        <v>September</v>
      </c>
      <c r="K7887" t="str">
        <f t="shared" si="371"/>
        <v>2018</v>
      </c>
      <c r="L7887" s="15">
        <v>0.44589120370370372</v>
      </c>
      <c r="M7887">
        <f>HOUR(K7887:K19929)</f>
        <v>0</v>
      </c>
      <c r="N7887">
        <f>MINUTE(K7887:K19929)</f>
        <v>0</v>
      </c>
      <c r="O7887">
        <f>SECOND(K7887:K19929)</f>
        <v>0</v>
      </c>
      <c r="P7887">
        <v>17.12</v>
      </c>
      <c r="Q7887">
        <f>G7887-P7887</f>
        <v>17620.780000000002</v>
      </c>
      <c r="R7887" t="s">
        <v>265</v>
      </c>
      <c r="S7887" t="s">
        <v>18</v>
      </c>
      <c r="T7887" t="s">
        <v>19</v>
      </c>
    </row>
    <row r="7888" spans="1:20" x14ac:dyDescent="0.35">
      <c r="A7888" t="s">
        <v>11</v>
      </c>
      <c r="B7888" t="s">
        <v>92</v>
      </c>
      <c r="C7888" t="s">
        <v>13</v>
      </c>
      <c r="D7888" t="s">
        <v>14</v>
      </c>
      <c r="E7888" t="s">
        <v>93</v>
      </c>
      <c r="F7888" t="s">
        <v>16</v>
      </c>
      <c r="G7888">
        <v>5263.16</v>
      </c>
      <c r="H7888" s="1">
        <v>43373</v>
      </c>
      <c r="I7888" t="str">
        <f t="shared" si="369"/>
        <v>30</v>
      </c>
      <c r="J7888" t="str">
        <f t="shared" si="370"/>
        <v>September</v>
      </c>
      <c r="K7888" t="str">
        <f t="shared" si="371"/>
        <v>2018</v>
      </c>
      <c r="L7888" s="15">
        <v>0.45042824074074073</v>
      </c>
      <c r="M7888">
        <f>HOUR(K7888:K19930)</f>
        <v>0</v>
      </c>
      <c r="N7888">
        <f>MINUTE(K7888:K19930)</f>
        <v>0</v>
      </c>
      <c r="O7888">
        <f>SECOND(K7888:K19930)</f>
        <v>0</v>
      </c>
      <c r="P7888">
        <v>60.93</v>
      </c>
      <c r="Q7888">
        <f>G7888-P7888</f>
        <v>5202.2299999999996</v>
      </c>
      <c r="R7888" t="s">
        <v>21</v>
      </c>
      <c r="S7888" t="s">
        <v>18</v>
      </c>
      <c r="T7888" t="s">
        <v>19</v>
      </c>
    </row>
    <row r="7889" spans="1:20" x14ac:dyDescent="0.35">
      <c r="A7889" t="s">
        <v>11</v>
      </c>
      <c r="B7889" t="s">
        <v>148</v>
      </c>
      <c r="C7889" t="s">
        <v>13</v>
      </c>
      <c r="D7889" t="s">
        <v>20</v>
      </c>
      <c r="E7889" t="s">
        <v>149</v>
      </c>
      <c r="F7889" t="s">
        <v>16</v>
      </c>
      <c r="G7889">
        <v>6072.45</v>
      </c>
      <c r="H7889" s="1">
        <v>43373</v>
      </c>
      <c r="I7889" t="str">
        <f t="shared" si="369"/>
        <v>30</v>
      </c>
      <c r="J7889" t="str">
        <f t="shared" si="370"/>
        <v>September</v>
      </c>
      <c r="K7889" t="str">
        <f t="shared" si="371"/>
        <v>2018</v>
      </c>
      <c r="L7889" s="15">
        <v>0.45496527777777779</v>
      </c>
      <c r="M7889">
        <f>HOUR(K7889:K19931)</f>
        <v>0</v>
      </c>
      <c r="N7889">
        <f>MINUTE(K7889:K19931)</f>
        <v>0</v>
      </c>
      <c r="O7889">
        <f>SECOND(K7889:K19931)</f>
        <v>0</v>
      </c>
      <c r="P7889">
        <v>1285.0899999999999</v>
      </c>
      <c r="Q7889">
        <f>G7889-P7889</f>
        <v>4787.3599999999997</v>
      </c>
      <c r="R7889" t="s">
        <v>1212</v>
      </c>
      <c r="S7889" t="s">
        <v>18</v>
      </c>
      <c r="T7889" t="s">
        <v>19</v>
      </c>
    </row>
    <row r="7890" spans="1:20" x14ac:dyDescent="0.35">
      <c r="A7890" t="s">
        <v>29</v>
      </c>
      <c r="B7890" t="s">
        <v>143</v>
      </c>
      <c r="C7890" t="s">
        <v>13</v>
      </c>
      <c r="D7890" t="s">
        <v>31</v>
      </c>
      <c r="E7890" t="s">
        <v>144</v>
      </c>
      <c r="F7890" t="s">
        <v>24</v>
      </c>
      <c r="G7890">
        <v>41953.16</v>
      </c>
      <c r="H7890" s="1">
        <v>43373</v>
      </c>
      <c r="I7890" t="str">
        <f t="shared" si="369"/>
        <v>30</v>
      </c>
      <c r="J7890" t="str">
        <f t="shared" si="370"/>
        <v>September</v>
      </c>
      <c r="K7890" t="str">
        <f t="shared" si="371"/>
        <v>2018</v>
      </c>
      <c r="L7890" s="15">
        <v>0.45833333333333331</v>
      </c>
      <c r="M7890">
        <f>HOUR(K7890:K19932)</f>
        <v>0</v>
      </c>
      <c r="N7890">
        <f>MINUTE(K7890:K19932)</f>
        <v>0</v>
      </c>
      <c r="O7890">
        <f>SECOND(K7890:K19932)</f>
        <v>0</v>
      </c>
      <c r="P7890">
        <v>28</v>
      </c>
      <c r="Q7890">
        <f>G7890-P7890</f>
        <v>41925.160000000003</v>
      </c>
      <c r="R7890" t="s">
        <v>1833</v>
      </c>
      <c r="S7890" t="s">
        <v>18</v>
      </c>
      <c r="T7890" t="s">
        <v>19</v>
      </c>
    </row>
    <row r="7891" spans="1:20" x14ac:dyDescent="0.35">
      <c r="A7891" t="s">
        <v>29</v>
      </c>
      <c r="B7891" t="s">
        <v>47</v>
      </c>
      <c r="C7891" t="s">
        <v>13</v>
      </c>
      <c r="D7891" t="s">
        <v>41</v>
      </c>
      <c r="E7891" t="s">
        <v>48</v>
      </c>
      <c r="F7891" t="s">
        <v>24</v>
      </c>
      <c r="G7891">
        <v>15070.91</v>
      </c>
      <c r="H7891" s="1">
        <v>43373</v>
      </c>
      <c r="I7891" t="str">
        <f t="shared" si="369"/>
        <v>30</v>
      </c>
      <c r="J7891" t="str">
        <f t="shared" si="370"/>
        <v>September</v>
      </c>
      <c r="K7891" t="str">
        <f t="shared" si="371"/>
        <v>2018</v>
      </c>
      <c r="L7891" s="15">
        <v>0.45833333333333331</v>
      </c>
      <c r="M7891">
        <f>HOUR(K7891:K19933)</f>
        <v>0</v>
      </c>
      <c r="N7891">
        <f>MINUTE(K7891:K19933)</f>
        <v>0</v>
      </c>
      <c r="O7891">
        <f>SECOND(K7891:K19933)</f>
        <v>0</v>
      </c>
      <c r="P7891">
        <v>31</v>
      </c>
      <c r="Q7891">
        <f>G7891-P7891</f>
        <v>15039.91</v>
      </c>
      <c r="R7891" t="s">
        <v>1833</v>
      </c>
      <c r="S7891" t="s">
        <v>18</v>
      </c>
      <c r="T7891" t="s">
        <v>19</v>
      </c>
    </row>
    <row r="7892" spans="1:20" x14ac:dyDescent="0.35">
      <c r="A7892" t="s">
        <v>29</v>
      </c>
      <c r="B7892" t="s">
        <v>68</v>
      </c>
      <c r="C7892" t="s">
        <v>13</v>
      </c>
      <c r="D7892" t="s">
        <v>41</v>
      </c>
      <c r="E7892" t="s">
        <v>69</v>
      </c>
      <c r="F7892" t="s">
        <v>16</v>
      </c>
      <c r="G7892">
        <v>31503.35</v>
      </c>
      <c r="H7892" s="1">
        <v>43373</v>
      </c>
      <c r="I7892" t="str">
        <f t="shared" si="369"/>
        <v>30</v>
      </c>
      <c r="J7892" t="str">
        <f t="shared" si="370"/>
        <v>September</v>
      </c>
      <c r="K7892" t="str">
        <f t="shared" si="371"/>
        <v>2018</v>
      </c>
      <c r="L7892" s="15">
        <v>0.45833333333333331</v>
      </c>
      <c r="M7892">
        <f>HOUR(K7892:K19934)</f>
        <v>0</v>
      </c>
      <c r="N7892">
        <f>MINUTE(K7892:K19934)</f>
        <v>0</v>
      </c>
      <c r="O7892">
        <f>SECOND(K7892:K19934)</f>
        <v>0</v>
      </c>
      <c r="P7892">
        <v>38</v>
      </c>
      <c r="Q7892">
        <f>G7892-P7892</f>
        <v>31465.35</v>
      </c>
      <c r="R7892" t="s">
        <v>1833</v>
      </c>
      <c r="S7892" t="s">
        <v>18</v>
      </c>
      <c r="T7892" t="s">
        <v>19</v>
      </c>
    </row>
    <row r="7893" spans="1:20" x14ac:dyDescent="0.35">
      <c r="A7893" t="s">
        <v>29</v>
      </c>
      <c r="B7893" t="s">
        <v>182</v>
      </c>
      <c r="C7893" t="s">
        <v>13</v>
      </c>
      <c r="D7893" t="s">
        <v>31</v>
      </c>
      <c r="E7893" t="s">
        <v>183</v>
      </c>
      <c r="F7893" t="s">
        <v>24</v>
      </c>
      <c r="G7893">
        <v>11105.33</v>
      </c>
      <c r="H7893" s="1">
        <v>43373</v>
      </c>
      <c r="I7893" t="str">
        <f t="shared" si="369"/>
        <v>30</v>
      </c>
      <c r="J7893" t="str">
        <f t="shared" si="370"/>
        <v>September</v>
      </c>
      <c r="K7893" t="str">
        <f t="shared" si="371"/>
        <v>2018</v>
      </c>
      <c r="L7893" s="15">
        <v>0.45833333333333331</v>
      </c>
      <c r="M7893">
        <f>HOUR(K7893:K19935)</f>
        <v>0</v>
      </c>
      <c r="N7893">
        <f>MINUTE(K7893:K19935)</f>
        <v>0</v>
      </c>
      <c r="O7893">
        <f>SECOND(K7893:K19935)</f>
        <v>0</v>
      </c>
      <c r="P7893">
        <v>34</v>
      </c>
      <c r="Q7893">
        <f>G7893-P7893</f>
        <v>11071.33</v>
      </c>
      <c r="R7893" t="s">
        <v>1833</v>
      </c>
      <c r="S7893" t="s">
        <v>18</v>
      </c>
      <c r="T7893" t="s">
        <v>19</v>
      </c>
    </row>
    <row r="7894" spans="1:20" x14ac:dyDescent="0.35">
      <c r="A7894" t="s">
        <v>11</v>
      </c>
      <c r="B7894" t="s">
        <v>106</v>
      </c>
      <c r="C7894" t="s">
        <v>13</v>
      </c>
      <c r="D7894" t="s">
        <v>20</v>
      </c>
      <c r="E7894" t="s">
        <v>107</v>
      </c>
      <c r="F7894" t="s">
        <v>16</v>
      </c>
      <c r="G7894">
        <v>8106.51</v>
      </c>
      <c r="H7894" s="1">
        <v>43373</v>
      </c>
      <c r="I7894" t="str">
        <f t="shared" si="369"/>
        <v>30</v>
      </c>
      <c r="J7894" t="str">
        <f t="shared" si="370"/>
        <v>September</v>
      </c>
      <c r="K7894" t="str">
        <f t="shared" si="371"/>
        <v>2018</v>
      </c>
      <c r="L7894" s="15">
        <v>0.46026620370370369</v>
      </c>
      <c r="M7894">
        <f>HOUR(K7894:K19936)</f>
        <v>0</v>
      </c>
      <c r="N7894">
        <f>MINUTE(K7894:K19936)</f>
        <v>0</v>
      </c>
      <c r="O7894">
        <f>SECOND(K7894:K19936)</f>
        <v>0</v>
      </c>
      <c r="P7894">
        <v>1092.6300000000001</v>
      </c>
      <c r="Q7894">
        <f>G7894-P7894</f>
        <v>7013.88</v>
      </c>
      <c r="R7894" t="s">
        <v>1121</v>
      </c>
      <c r="S7894" t="s">
        <v>18</v>
      </c>
      <c r="T7894" t="s">
        <v>19</v>
      </c>
    </row>
    <row r="7895" spans="1:20" x14ac:dyDescent="0.35">
      <c r="A7895" t="s">
        <v>11</v>
      </c>
      <c r="B7895" t="s">
        <v>89</v>
      </c>
      <c r="C7895" t="s">
        <v>13</v>
      </c>
      <c r="D7895" t="s">
        <v>20</v>
      </c>
      <c r="E7895" t="s">
        <v>90</v>
      </c>
      <c r="F7895" t="s">
        <v>24</v>
      </c>
      <c r="G7895">
        <v>5903.85</v>
      </c>
      <c r="H7895" s="1">
        <v>43373</v>
      </c>
      <c r="I7895" t="str">
        <f t="shared" si="369"/>
        <v>30</v>
      </c>
      <c r="J7895" t="str">
        <f t="shared" si="370"/>
        <v>September</v>
      </c>
      <c r="K7895" t="str">
        <f t="shared" si="371"/>
        <v>2018</v>
      </c>
      <c r="L7895" s="15">
        <v>0.46773148148148147</v>
      </c>
      <c r="M7895">
        <f>HOUR(K7895:K19937)</f>
        <v>0</v>
      </c>
      <c r="N7895">
        <f>MINUTE(K7895:K19937)</f>
        <v>0</v>
      </c>
      <c r="O7895">
        <f>SECOND(K7895:K19937)</f>
        <v>0</v>
      </c>
      <c r="P7895">
        <v>28.01</v>
      </c>
      <c r="Q7895">
        <f>G7895-P7895</f>
        <v>5875.84</v>
      </c>
      <c r="R7895" t="s">
        <v>532</v>
      </c>
      <c r="S7895" t="s">
        <v>18</v>
      </c>
      <c r="T7895" t="s">
        <v>19</v>
      </c>
    </row>
    <row r="7896" spans="1:20" x14ac:dyDescent="0.35">
      <c r="A7896" t="s">
        <v>11</v>
      </c>
      <c r="B7896" t="s">
        <v>124</v>
      </c>
      <c r="C7896" t="s">
        <v>13</v>
      </c>
      <c r="D7896" t="s">
        <v>20</v>
      </c>
      <c r="E7896" t="s">
        <v>125</v>
      </c>
      <c r="F7896" t="s">
        <v>16</v>
      </c>
      <c r="G7896">
        <v>4524.2299999999996</v>
      </c>
      <c r="H7896" s="1">
        <v>43373</v>
      </c>
      <c r="I7896" t="str">
        <f t="shared" si="369"/>
        <v>30</v>
      </c>
      <c r="J7896" t="str">
        <f t="shared" si="370"/>
        <v>September</v>
      </c>
      <c r="K7896" t="str">
        <f t="shared" si="371"/>
        <v>2018</v>
      </c>
      <c r="L7896" s="15">
        <v>0.47520833333333329</v>
      </c>
      <c r="M7896">
        <f>HOUR(K7896:K19938)</f>
        <v>0</v>
      </c>
      <c r="N7896">
        <f>MINUTE(K7896:K19938)</f>
        <v>0</v>
      </c>
      <c r="O7896">
        <f>SECOND(K7896:K19938)</f>
        <v>0</v>
      </c>
      <c r="P7896">
        <v>35.44</v>
      </c>
      <c r="Q7896">
        <f>G7896-P7896</f>
        <v>4488.79</v>
      </c>
      <c r="R7896" t="s">
        <v>322</v>
      </c>
      <c r="S7896" t="s">
        <v>18</v>
      </c>
      <c r="T7896" t="s">
        <v>19</v>
      </c>
    </row>
    <row r="7897" spans="1:20" x14ac:dyDescent="0.35">
      <c r="A7897" t="s">
        <v>11</v>
      </c>
      <c r="B7897" t="s">
        <v>47</v>
      </c>
      <c r="C7897" t="s">
        <v>13</v>
      </c>
      <c r="D7897" t="s">
        <v>20</v>
      </c>
      <c r="E7897" t="s">
        <v>48</v>
      </c>
      <c r="F7897" t="s">
        <v>24</v>
      </c>
      <c r="G7897">
        <v>15101.91</v>
      </c>
      <c r="H7897" s="1">
        <v>43373</v>
      </c>
      <c r="I7897" t="str">
        <f t="shared" si="369"/>
        <v>30</v>
      </c>
      <c r="J7897" t="str">
        <f t="shared" si="370"/>
        <v>September</v>
      </c>
      <c r="K7897" t="str">
        <f t="shared" si="371"/>
        <v>2018</v>
      </c>
      <c r="L7897" s="15">
        <v>0.48267361111111112</v>
      </c>
      <c r="M7897">
        <f>HOUR(K7897:K19939)</f>
        <v>0</v>
      </c>
      <c r="N7897">
        <f>MINUTE(K7897:K19939)</f>
        <v>0</v>
      </c>
      <c r="O7897">
        <f>SECOND(K7897:K19939)</f>
        <v>0</v>
      </c>
      <c r="P7897">
        <v>42.24</v>
      </c>
      <c r="Q7897">
        <f>G7897-P7897</f>
        <v>15059.67</v>
      </c>
      <c r="R7897" t="s">
        <v>36</v>
      </c>
      <c r="S7897" t="s">
        <v>18</v>
      </c>
      <c r="T7897" t="s">
        <v>19</v>
      </c>
    </row>
    <row r="7898" spans="1:20" x14ac:dyDescent="0.35">
      <c r="A7898" t="s">
        <v>11</v>
      </c>
      <c r="B7898" t="s">
        <v>182</v>
      </c>
      <c r="C7898" t="s">
        <v>13</v>
      </c>
      <c r="D7898" t="s">
        <v>20</v>
      </c>
      <c r="E7898" t="s">
        <v>183</v>
      </c>
      <c r="F7898" t="s">
        <v>24</v>
      </c>
      <c r="G7898">
        <v>11139.33</v>
      </c>
      <c r="H7898" s="1">
        <v>43373</v>
      </c>
      <c r="I7898" t="str">
        <f t="shared" si="369"/>
        <v>30</v>
      </c>
      <c r="J7898" t="str">
        <f t="shared" si="370"/>
        <v>September</v>
      </c>
      <c r="K7898" t="str">
        <f t="shared" si="371"/>
        <v>2018</v>
      </c>
      <c r="L7898" s="15">
        <v>0.4901388888888889</v>
      </c>
      <c r="M7898">
        <f>HOUR(K7898:K19940)</f>
        <v>0</v>
      </c>
      <c r="N7898">
        <f>MINUTE(K7898:K19940)</f>
        <v>0</v>
      </c>
      <c r="O7898">
        <f>SECOND(K7898:K19940)</f>
        <v>0</v>
      </c>
      <c r="P7898">
        <v>15.12</v>
      </c>
      <c r="Q7898">
        <f>G7898-P7898</f>
        <v>11124.21</v>
      </c>
      <c r="R7898" t="s">
        <v>1610</v>
      </c>
      <c r="S7898" t="s">
        <v>18</v>
      </c>
      <c r="T7898" t="s">
        <v>19</v>
      </c>
    </row>
    <row r="7899" spans="1:20" x14ac:dyDescent="0.35">
      <c r="A7899" t="s">
        <v>11</v>
      </c>
      <c r="B7899" t="s">
        <v>89</v>
      </c>
      <c r="C7899" t="s">
        <v>13</v>
      </c>
      <c r="D7899" t="s">
        <v>20</v>
      </c>
      <c r="E7899" t="s">
        <v>90</v>
      </c>
      <c r="F7899" t="s">
        <v>24</v>
      </c>
      <c r="G7899">
        <v>5875.89</v>
      </c>
      <c r="H7899" s="1">
        <v>43373</v>
      </c>
      <c r="I7899" t="str">
        <f t="shared" si="369"/>
        <v>30</v>
      </c>
      <c r="J7899" t="str">
        <f t="shared" si="370"/>
        <v>September</v>
      </c>
      <c r="K7899" t="str">
        <f t="shared" si="371"/>
        <v>2018</v>
      </c>
      <c r="L7899" s="15">
        <v>0.49760416666666668</v>
      </c>
      <c r="M7899">
        <f>HOUR(K7899:K19941)</f>
        <v>0</v>
      </c>
      <c r="N7899">
        <f>MINUTE(K7899:K19941)</f>
        <v>0</v>
      </c>
      <c r="O7899">
        <f>SECOND(K7899:K19941)</f>
        <v>0</v>
      </c>
      <c r="P7899">
        <v>27.96</v>
      </c>
      <c r="Q7899">
        <f>G7899-P7899</f>
        <v>5847.93</v>
      </c>
      <c r="R7899" t="s">
        <v>915</v>
      </c>
      <c r="S7899" t="s">
        <v>18</v>
      </c>
      <c r="T7899" t="s">
        <v>19</v>
      </c>
    </row>
    <row r="7900" spans="1:20" x14ac:dyDescent="0.35">
      <c r="A7900" t="s">
        <v>29</v>
      </c>
      <c r="B7900" t="s">
        <v>140</v>
      </c>
      <c r="C7900" t="s">
        <v>13</v>
      </c>
      <c r="D7900" t="s">
        <v>31</v>
      </c>
      <c r="E7900" t="s">
        <v>141</v>
      </c>
      <c r="F7900" t="s">
        <v>24</v>
      </c>
      <c r="G7900">
        <v>9397.08</v>
      </c>
      <c r="H7900" s="1">
        <v>43373</v>
      </c>
      <c r="I7900" t="str">
        <f t="shared" si="369"/>
        <v>30</v>
      </c>
      <c r="J7900" t="str">
        <f t="shared" si="370"/>
        <v>September</v>
      </c>
      <c r="K7900" t="str">
        <f t="shared" si="371"/>
        <v>2018</v>
      </c>
      <c r="L7900" s="15">
        <v>0.5</v>
      </c>
      <c r="M7900">
        <f>HOUR(K7900:K19942)</f>
        <v>0</v>
      </c>
      <c r="N7900">
        <f>MINUTE(K7900:K19942)</f>
        <v>0</v>
      </c>
      <c r="O7900">
        <f>SECOND(K7900:K19942)</f>
        <v>0</v>
      </c>
      <c r="P7900">
        <v>37</v>
      </c>
      <c r="Q7900">
        <f>G7900-P7900</f>
        <v>9360.08</v>
      </c>
      <c r="R7900" t="s">
        <v>1833</v>
      </c>
      <c r="S7900" t="s">
        <v>18</v>
      </c>
      <c r="T7900" t="s">
        <v>19</v>
      </c>
    </row>
    <row r="7901" spans="1:20" x14ac:dyDescent="0.35">
      <c r="A7901" t="s">
        <v>11</v>
      </c>
      <c r="B7901" t="s">
        <v>128</v>
      </c>
      <c r="C7901" t="s">
        <v>13</v>
      </c>
      <c r="D7901" t="s">
        <v>20</v>
      </c>
      <c r="E7901" t="s">
        <v>129</v>
      </c>
      <c r="F7901" t="s">
        <v>24</v>
      </c>
      <c r="G7901">
        <v>63897.52</v>
      </c>
      <c r="H7901" s="1">
        <v>43373</v>
      </c>
      <c r="I7901" t="str">
        <f t="shared" si="369"/>
        <v>30</v>
      </c>
      <c r="J7901" t="str">
        <f t="shared" si="370"/>
        <v>September</v>
      </c>
      <c r="K7901" t="str">
        <f t="shared" si="371"/>
        <v>2018</v>
      </c>
      <c r="L7901" s="15">
        <v>0.50873842592592589</v>
      </c>
      <c r="M7901">
        <f>HOUR(K7901:K19943)</f>
        <v>0</v>
      </c>
      <c r="N7901">
        <f>MINUTE(K7901:K19943)</f>
        <v>0</v>
      </c>
      <c r="O7901">
        <f>SECOND(K7901:K19943)</f>
        <v>0</v>
      </c>
      <c r="P7901">
        <v>6.86</v>
      </c>
      <c r="Q7901">
        <f>G7901-P7901</f>
        <v>63890.659999999996</v>
      </c>
      <c r="R7901" t="s">
        <v>1197</v>
      </c>
      <c r="S7901" t="s">
        <v>18</v>
      </c>
      <c r="T7901" t="s">
        <v>19</v>
      </c>
    </row>
    <row r="7902" spans="1:20" x14ac:dyDescent="0.35">
      <c r="A7902" t="s">
        <v>11</v>
      </c>
      <c r="B7902" t="s">
        <v>164</v>
      </c>
      <c r="C7902" t="s">
        <v>13</v>
      </c>
      <c r="D7902" t="s">
        <v>14</v>
      </c>
      <c r="E7902" t="s">
        <v>86</v>
      </c>
      <c r="F7902" t="s">
        <v>16</v>
      </c>
      <c r="G7902">
        <v>3832.1</v>
      </c>
      <c r="H7902" s="1">
        <v>43373</v>
      </c>
      <c r="I7902" t="str">
        <f t="shared" si="369"/>
        <v>30</v>
      </c>
      <c r="J7902" t="str">
        <f t="shared" si="370"/>
        <v>September</v>
      </c>
      <c r="K7902" t="str">
        <f t="shared" si="371"/>
        <v>2018</v>
      </c>
      <c r="L7902" s="15">
        <v>0.52159722222222216</v>
      </c>
      <c r="M7902">
        <f>HOUR(K7902:K19944)</f>
        <v>0</v>
      </c>
      <c r="N7902">
        <f>MINUTE(K7902:K19944)</f>
        <v>0</v>
      </c>
      <c r="O7902">
        <f>SECOND(K7902:K19944)</f>
        <v>0</v>
      </c>
      <c r="P7902">
        <v>19.64</v>
      </c>
      <c r="Q7902">
        <f>G7902-P7902</f>
        <v>3812.46</v>
      </c>
      <c r="R7902" t="s">
        <v>856</v>
      </c>
      <c r="S7902" t="s">
        <v>18</v>
      </c>
      <c r="T7902" t="s">
        <v>19</v>
      </c>
    </row>
    <row r="7903" spans="1:20" x14ac:dyDescent="0.35">
      <c r="A7903" t="s">
        <v>11</v>
      </c>
      <c r="B7903" t="s">
        <v>106</v>
      </c>
      <c r="C7903" t="s">
        <v>13</v>
      </c>
      <c r="D7903" t="s">
        <v>20</v>
      </c>
      <c r="E7903" t="s">
        <v>107</v>
      </c>
      <c r="F7903" t="s">
        <v>16</v>
      </c>
      <c r="G7903">
        <v>8099.67</v>
      </c>
      <c r="H7903" s="1">
        <v>43373</v>
      </c>
      <c r="I7903" t="str">
        <f t="shared" si="369"/>
        <v>30</v>
      </c>
      <c r="J7903" t="str">
        <f t="shared" si="370"/>
        <v>September</v>
      </c>
      <c r="K7903" t="str">
        <f t="shared" si="371"/>
        <v>2018</v>
      </c>
      <c r="L7903" s="15">
        <v>0.53445601851851854</v>
      </c>
      <c r="M7903">
        <f>HOUR(K7903:K19945)</f>
        <v>0</v>
      </c>
      <c r="N7903">
        <f>MINUTE(K7903:K19945)</f>
        <v>0</v>
      </c>
      <c r="O7903">
        <f>SECOND(K7903:K19945)</f>
        <v>0</v>
      </c>
      <c r="P7903">
        <v>6.84</v>
      </c>
      <c r="Q7903">
        <f>G7903-P7903</f>
        <v>8092.83</v>
      </c>
      <c r="R7903" t="s">
        <v>868</v>
      </c>
      <c r="S7903" t="s">
        <v>18</v>
      </c>
      <c r="T7903" t="s">
        <v>19</v>
      </c>
    </row>
    <row r="7904" spans="1:20" x14ac:dyDescent="0.35">
      <c r="A7904" t="s">
        <v>11</v>
      </c>
      <c r="B7904" t="s">
        <v>25</v>
      </c>
      <c r="C7904" t="s">
        <v>13</v>
      </c>
      <c r="D7904" t="s">
        <v>20</v>
      </c>
      <c r="E7904" t="s">
        <v>26</v>
      </c>
      <c r="F7904" t="s">
        <v>16</v>
      </c>
      <c r="G7904">
        <v>3808.18</v>
      </c>
      <c r="H7904" s="1">
        <v>43373</v>
      </c>
      <c r="I7904" t="str">
        <f t="shared" si="369"/>
        <v>30</v>
      </c>
      <c r="J7904" t="str">
        <f t="shared" si="370"/>
        <v>September</v>
      </c>
      <c r="K7904" t="str">
        <f t="shared" si="371"/>
        <v>2018</v>
      </c>
      <c r="L7904" s="15">
        <v>0.54776620370370377</v>
      </c>
      <c r="M7904">
        <f>HOUR(K7904:K19946)</f>
        <v>0</v>
      </c>
      <c r="N7904">
        <f>MINUTE(K7904:K19946)</f>
        <v>0</v>
      </c>
      <c r="O7904">
        <f>SECOND(K7904:K19946)</f>
        <v>0</v>
      </c>
      <c r="P7904">
        <v>36.11</v>
      </c>
      <c r="Q7904">
        <f>G7904-P7904</f>
        <v>3772.0699999999997</v>
      </c>
      <c r="R7904" t="s">
        <v>28</v>
      </c>
      <c r="S7904" t="s">
        <v>18</v>
      </c>
      <c r="T7904" t="s">
        <v>19</v>
      </c>
    </row>
    <row r="7905" spans="1:20" x14ac:dyDescent="0.35">
      <c r="A7905" t="s">
        <v>11</v>
      </c>
      <c r="B7905" t="s">
        <v>106</v>
      </c>
      <c r="C7905" t="s">
        <v>13</v>
      </c>
      <c r="D7905" t="s">
        <v>20</v>
      </c>
      <c r="E7905" t="s">
        <v>107</v>
      </c>
      <c r="F7905" t="s">
        <v>16</v>
      </c>
      <c r="G7905">
        <v>8082.27</v>
      </c>
      <c r="H7905" s="1">
        <v>43373</v>
      </c>
      <c r="I7905" t="str">
        <f t="shared" si="369"/>
        <v>30</v>
      </c>
      <c r="J7905" t="str">
        <f t="shared" si="370"/>
        <v>September</v>
      </c>
      <c r="K7905" t="str">
        <f t="shared" si="371"/>
        <v>2018</v>
      </c>
      <c r="L7905" s="15">
        <v>0.56165509259259261</v>
      </c>
      <c r="M7905">
        <f>HOUR(K7905:K19947)</f>
        <v>0</v>
      </c>
      <c r="N7905">
        <f>MINUTE(K7905:K19947)</f>
        <v>0</v>
      </c>
      <c r="O7905">
        <f>SECOND(K7905:K19947)</f>
        <v>0</v>
      </c>
      <c r="P7905">
        <v>17.399999999999999</v>
      </c>
      <c r="Q7905">
        <f>G7905-P7905</f>
        <v>8064.8700000000008</v>
      </c>
      <c r="R7905" t="s">
        <v>1001</v>
      </c>
      <c r="S7905" t="s">
        <v>18</v>
      </c>
      <c r="T7905" t="s">
        <v>19</v>
      </c>
    </row>
    <row r="7906" spans="1:20" x14ac:dyDescent="0.35">
      <c r="A7906" t="s">
        <v>11</v>
      </c>
      <c r="B7906" t="s">
        <v>215</v>
      </c>
      <c r="C7906" t="s">
        <v>13</v>
      </c>
      <c r="D7906" t="s">
        <v>14</v>
      </c>
      <c r="E7906" t="s">
        <v>216</v>
      </c>
      <c r="F7906" t="s">
        <v>24</v>
      </c>
      <c r="G7906">
        <v>4795.28</v>
      </c>
      <c r="H7906" s="1">
        <v>43373</v>
      </c>
      <c r="I7906" t="str">
        <f t="shared" si="369"/>
        <v>30</v>
      </c>
      <c r="J7906" t="str">
        <f t="shared" si="370"/>
        <v>September</v>
      </c>
      <c r="K7906" t="str">
        <f t="shared" si="371"/>
        <v>2018</v>
      </c>
      <c r="L7906" s="15">
        <v>0.57554398148148145</v>
      </c>
      <c r="M7906">
        <f>HOUR(K7906:K19948)</f>
        <v>0</v>
      </c>
      <c r="N7906">
        <f>MINUTE(K7906:K19948)</f>
        <v>0</v>
      </c>
      <c r="O7906">
        <f>SECOND(K7906:K19948)</f>
        <v>0</v>
      </c>
      <c r="P7906">
        <v>20.53</v>
      </c>
      <c r="Q7906">
        <f>G7906-P7906</f>
        <v>4774.75</v>
      </c>
      <c r="R7906" t="s">
        <v>593</v>
      </c>
      <c r="S7906" t="s">
        <v>18</v>
      </c>
      <c r="T7906" t="s">
        <v>19</v>
      </c>
    </row>
    <row r="7907" spans="1:20" x14ac:dyDescent="0.35">
      <c r="A7907" t="s">
        <v>29</v>
      </c>
      <c r="B7907" t="s">
        <v>227</v>
      </c>
      <c r="C7907" t="s">
        <v>13</v>
      </c>
      <c r="D7907" t="s">
        <v>41</v>
      </c>
      <c r="E7907" t="s">
        <v>228</v>
      </c>
      <c r="F7907" t="s">
        <v>24</v>
      </c>
      <c r="G7907">
        <v>13089.31</v>
      </c>
      <c r="H7907" s="1">
        <v>43373</v>
      </c>
      <c r="I7907" t="str">
        <f t="shared" si="369"/>
        <v>30</v>
      </c>
      <c r="J7907" t="str">
        <f t="shared" si="370"/>
        <v>September</v>
      </c>
      <c r="K7907" t="str">
        <f t="shared" si="371"/>
        <v>2018</v>
      </c>
      <c r="L7907" s="15">
        <v>0.58333333333333337</v>
      </c>
      <c r="M7907">
        <f>HOUR(K7907:K19949)</f>
        <v>0</v>
      </c>
      <c r="N7907">
        <f>MINUTE(K7907:K19949)</f>
        <v>0</v>
      </c>
      <c r="O7907">
        <f>SECOND(K7907:K19949)</f>
        <v>0</v>
      </c>
      <c r="P7907">
        <v>40</v>
      </c>
      <c r="Q7907">
        <f>G7907-P7907</f>
        <v>13049.31</v>
      </c>
      <c r="R7907" t="s">
        <v>1833</v>
      </c>
      <c r="S7907" t="s">
        <v>18</v>
      </c>
      <c r="T7907" t="s">
        <v>19</v>
      </c>
    </row>
    <row r="7908" spans="1:20" x14ac:dyDescent="0.35">
      <c r="A7908" t="s">
        <v>11</v>
      </c>
      <c r="B7908" t="s">
        <v>25</v>
      </c>
      <c r="C7908" t="s">
        <v>13</v>
      </c>
      <c r="D7908" t="s">
        <v>20</v>
      </c>
      <c r="E7908" t="s">
        <v>26</v>
      </c>
      <c r="F7908" t="s">
        <v>16</v>
      </c>
      <c r="G7908">
        <v>3762.79</v>
      </c>
      <c r="H7908" s="1">
        <v>43373</v>
      </c>
      <c r="I7908" t="str">
        <f t="shared" si="369"/>
        <v>30</v>
      </c>
      <c r="J7908" t="str">
        <f t="shared" si="370"/>
        <v>September</v>
      </c>
      <c r="K7908" t="str">
        <f t="shared" si="371"/>
        <v>2018</v>
      </c>
      <c r="L7908" s="15">
        <v>0.58684027777777781</v>
      </c>
      <c r="M7908">
        <f>HOUR(K7908:K19950)</f>
        <v>0</v>
      </c>
      <c r="N7908">
        <f>MINUTE(K7908:K19950)</f>
        <v>0</v>
      </c>
      <c r="O7908">
        <f>SECOND(K7908:K19950)</f>
        <v>0</v>
      </c>
      <c r="P7908">
        <v>45.39</v>
      </c>
      <c r="Q7908">
        <f>G7908-P7908</f>
        <v>3717.4</v>
      </c>
      <c r="R7908" t="s">
        <v>1481</v>
      </c>
      <c r="S7908" t="s">
        <v>18</v>
      </c>
      <c r="T7908" t="s">
        <v>19</v>
      </c>
    </row>
    <row r="7909" spans="1:20" x14ac:dyDescent="0.35">
      <c r="A7909" t="s">
        <v>11</v>
      </c>
      <c r="B7909" t="s">
        <v>157</v>
      </c>
      <c r="C7909" t="s">
        <v>13</v>
      </c>
      <c r="D7909" t="s">
        <v>14</v>
      </c>
      <c r="E7909" t="s">
        <v>158</v>
      </c>
      <c r="F7909" t="s">
        <v>16</v>
      </c>
      <c r="G7909">
        <v>7169.96</v>
      </c>
      <c r="H7909" s="1">
        <v>43373</v>
      </c>
      <c r="I7909" t="str">
        <f t="shared" si="369"/>
        <v>30</v>
      </c>
      <c r="J7909" t="str">
        <f t="shared" si="370"/>
        <v>September</v>
      </c>
      <c r="K7909" t="str">
        <f t="shared" si="371"/>
        <v>2018</v>
      </c>
      <c r="L7909" s="15">
        <v>0.59482638888888884</v>
      </c>
      <c r="M7909">
        <f>HOUR(K7909:K19951)</f>
        <v>0</v>
      </c>
      <c r="N7909">
        <f>MINUTE(K7909:K19951)</f>
        <v>0</v>
      </c>
      <c r="O7909">
        <f>SECOND(K7909:K19951)</f>
        <v>0</v>
      </c>
      <c r="P7909">
        <v>23.56</v>
      </c>
      <c r="Q7909">
        <f>G7909-P7909</f>
        <v>7146.4</v>
      </c>
      <c r="R7909" t="s">
        <v>1200</v>
      </c>
      <c r="S7909" t="s">
        <v>18</v>
      </c>
      <c r="T7909" t="s">
        <v>19</v>
      </c>
    </row>
    <row r="7910" spans="1:20" x14ac:dyDescent="0.35">
      <c r="A7910" t="s">
        <v>11</v>
      </c>
      <c r="B7910" t="s">
        <v>37</v>
      </c>
      <c r="C7910" t="s">
        <v>13</v>
      </c>
      <c r="D7910" t="s">
        <v>20</v>
      </c>
      <c r="E7910" t="s">
        <v>38</v>
      </c>
      <c r="F7910" t="s">
        <v>16</v>
      </c>
      <c r="G7910">
        <v>8105.64</v>
      </c>
      <c r="H7910" s="1">
        <v>43373</v>
      </c>
      <c r="I7910" t="str">
        <f t="shared" si="369"/>
        <v>30</v>
      </c>
      <c r="J7910" t="str">
        <f t="shared" si="370"/>
        <v>September</v>
      </c>
      <c r="K7910" t="str">
        <f t="shared" si="371"/>
        <v>2018</v>
      </c>
      <c r="L7910" s="15">
        <v>0.60280092592592593</v>
      </c>
      <c r="M7910">
        <f>HOUR(K7910:K19952)</f>
        <v>0</v>
      </c>
      <c r="N7910">
        <f>MINUTE(K7910:K19952)</f>
        <v>0</v>
      </c>
      <c r="O7910">
        <f>SECOND(K7910:K19952)</f>
        <v>0</v>
      </c>
      <c r="P7910">
        <v>62.69</v>
      </c>
      <c r="Q7910">
        <f>G7910-P7910</f>
        <v>8042.9500000000007</v>
      </c>
      <c r="R7910" t="s">
        <v>408</v>
      </c>
      <c r="S7910" t="s">
        <v>18</v>
      </c>
      <c r="T7910" t="s">
        <v>19</v>
      </c>
    </row>
    <row r="7911" spans="1:20" x14ac:dyDescent="0.35">
      <c r="A7911" t="s">
        <v>11</v>
      </c>
      <c r="B7911" t="s">
        <v>106</v>
      </c>
      <c r="C7911" t="s">
        <v>13</v>
      </c>
      <c r="D7911" t="s">
        <v>20</v>
      </c>
      <c r="E7911" t="s">
        <v>107</v>
      </c>
      <c r="F7911" t="s">
        <v>16</v>
      </c>
      <c r="G7911">
        <v>8070.96</v>
      </c>
      <c r="H7911" s="1">
        <v>43373</v>
      </c>
      <c r="I7911" t="str">
        <f t="shared" si="369"/>
        <v>30</v>
      </c>
      <c r="J7911" t="str">
        <f t="shared" si="370"/>
        <v>September</v>
      </c>
      <c r="K7911" t="str">
        <f t="shared" si="371"/>
        <v>2018</v>
      </c>
      <c r="L7911" s="15">
        <v>0.61078703703703707</v>
      </c>
      <c r="M7911">
        <f>HOUR(K7911:K19953)</f>
        <v>0</v>
      </c>
      <c r="N7911">
        <f>MINUTE(K7911:K19953)</f>
        <v>0</v>
      </c>
      <c r="O7911">
        <f>SECOND(K7911:K19953)</f>
        <v>0</v>
      </c>
      <c r="P7911">
        <v>11.31</v>
      </c>
      <c r="Q7911">
        <f>G7911-P7911</f>
        <v>8059.65</v>
      </c>
      <c r="R7911" t="s">
        <v>826</v>
      </c>
      <c r="S7911" t="s">
        <v>18</v>
      </c>
      <c r="T7911" t="s">
        <v>19</v>
      </c>
    </row>
    <row r="7912" spans="1:20" x14ac:dyDescent="0.35">
      <c r="A7912" t="s">
        <v>11</v>
      </c>
      <c r="B7912" t="s">
        <v>118</v>
      </c>
      <c r="C7912" t="s">
        <v>13</v>
      </c>
      <c r="D7912" t="s">
        <v>14</v>
      </c>
      <c r="E7912" t="s">
        <v>119</v>
      </c>
      <c r="F7912" t="s">
        <v>16</v>
      </c>
      <c r="G7912">
        <v>20260.990000000002</v>
      </c>
      <c r="H7912" s="1">
        <v>43373</v>
      </c>
      <c r="I7912" t="str">
        <f t="shared" si="369"/>
        <v>30</v>
      </c>
      <c r="J7912" t="str">
        <f t="shared" si="370"/>
        <v>September</v>
      </c>
      <c r="K7912" t="str">
        <f t="shared" si="371"/>
        <v>2018</v>
      </c>
      <c r="L7912" s="15">
        <v>0.6187731481481481</v>
      </c>
      <c r="M7912">
        <f>HOUR(K7912:K19954)</f>
        <v>0</v>
      </c>
      <c r="N7912">
        <f>MINUTE(K7912:K19954)</f>
        <v>0</v>
      </c>
      <c r="O7912">
        <f>SECOND(K7912:K19954)</f>
        <v>0</v>
      </c>
      <c r="P7912">
        <v>11.29</v>
      </c>
      <c r="Q7912">
        <f>G7912-P7912</f>
        <v>20249.7</v>
      </c>
      <c r="R7912" t="s">
        <v>241</v>
      </c>
      <c r="S7912" t="s">
        <v>18</v>
      </c>
      <c r="T7912" t="s">
        <v>19</v>
      </c>
    </row>
    <row r="7913" spans="1:20" x14ac:dyDescent="0.35">
      <c r="A7913" t="s">
        <v>11</v>
      </c>
      <c r="B7913" t="s">
        <v>168</v>
      </c>
      <c r="C7913" t="s">
        <v>13</v>
      </c>
      <c r="D7913" t="s">
        <v>20</v>
      </c>
      <c r="E7913" t="s">
        <v>23</v>
      </c>
      <c r="F7913" t="s">
        <v>24</v>
      </c>
      <c r="G7913">
        <v>50777.65</v>
      </c>
      <c r="H7913" s="1">
        <v>43373</v>
      </c>
      <c r="I7913" t="str">
        <f t="shared" si="369"/>
        <v>30</v>
      </c>
      <c r="J7913" t="str">
        <f t="shared" si="370"/>
        <v>September</v>
      </c>
      <c r="K7913" t="str">
        <f t="shared" si="371"/>
        <v>2018</v>
      </c>
      <c r="L7913" s="15">
        <v>0.62702546296296291</v>
      </c>
      <c r="M7913">
        <f>HOUR(K7913:K19955)</f>
        <v>0</v>
      </c>
      <c r="N7913">
        <f>MINUTE(K7913:K19955)</f>
        <v>0</v>
      </c>
      <c r="O7913">
        <f>SECOND(K7913:K19955)</f>
        <v>0</v>
      </c>
      <c r="P7913">
        <v>19.399999999999999</v>
      </c>
      <c r="Q7913">
        <f>G7913-P7913</f>
        <v>50758.25</v>
      </c>
      <c r="R7913" t="s">
        <v>676</v>
      </c>
      <c r="S7913" t="s">
        <v>18</v>
      </c>
      <c r="T7913" t="s">
        <v>19</v>
      </c>
    </row>
    <row r="7914" spans="1:20" x14ac:dyDescent="0.35">
      <c r="A7914" t="s">
        <v>11</v>
      </c>
      <c r="B7914" t="s">
        <v>37</v>
      </c>
      <c r="C7914" t="s">
        <v>13</v>
      </c>
      <c r="D7914" t="s">
        <v>20</v>
      </c>
      <c r="E7914" t="s">
        <v>38</v>
      </c>
      <c r="F7914" t="s">
        <v>16</v>
      </c>
      <c r="G7914">
        <v>8086.48</v>
      </c>
      <c r="H7914" s="1">
        <v>43373</v>
      </c>
      <c r="I7914" t="str">
        <f t="shared" si="369"/>
        <v>30</v>
      </c>
      <c r="J7914" t="str">
        <f t="shared" si="370"/>
        <v>September</v>
      </c>
      <c r="K7914" t="str">
        <f t="shared" si="371"/>
        <v>2018</v>
      </c>
      <c r="L7914" s="15">
        <v>0.63628472222222221</v>
      </c>
      <c r="M7914">
        <f>HOUR(K7914:K19956)</f>
        <v>0</v>
      </c>
      <c r="N7914">
        <f>MINUTE(K7914:K19956)</f>
        <v>0</v>
      </c>
      <c r="O7914">
        <f>SECOND(K7914:K19956)</f>
        <v>0</v>
      </c>
      <c r="P7914">
        <v>19.16</v>
      </c>
      <c r="Q7914">
        <f>G7914-P7914</f>
        <v>8067.32</v>
      </c>
      <c r="R7914" t="s">
        <v>750</v>
      </c>
      <c r="S7914" t="s">
        <v>18</v>
      </c>
      <c r="T7914" t="s">
        <v>19</v>
      </c>
    </row>
    <row r="7915" spans="1:20" x14ac:dyDescent="0.35">
      <c r="A7915" t="s">
        <v>11</v>
      </c>
      <c r="B7915" t="s">
        <v>154</v>
      </c>
      <c r="C7915" t="s">
        <v>13</v>
      </c>
      <c r="D7915" t="s">
        <v>14</v>
      </c>
      <c r="E7915" t="s">
        <v>155</v>
      </c>
      <c r="F7915" t="s">
        <v>16</v>
      </c>
      <c r="G7915">
        <v>4784.3100000000004</v>
      </c>
      <c r="H7915" s="1">
        <v>43373</v>
      </c>
      <c r="I7915" t="str">
        <f t="shared" si="369"/>
        <v>30</v>
      </c>
      <c r="J7915" t="str">
        <f t="shared" si="370"/>
        <v>September</v>
      </c>
      <c r="K7915" t="str">
        <f t="shared" si="371"/>
        <v>2018</v>
      </c>
      <c r="L7915" s="15">
        <v>0.64554398148148151</v>
      </c>
      <c r="M7915">
        <f>HOUR(K7915:K19957)</f>
        <v>0</v>
      </c>
      <c r="N7915">
        <f>MINUTE(K7915:K19957)</f>
        <v>0</v>
      </c>
      <c r="O7915">
        <f>SECOND(K7915:K19957)</f>
        <v>0</v>
      </c>
      <c r="P7915">
        <v>17.34</v>
      </c>
      <c r="Q7915">
        <f>G7915-P7915</f>
        <v>4766.97</v>
      </c>
      <c r="R7915" t="s">
        <v>218</v>
      </c>
      <c r="S7915" t="s">
        <v>18</v>
      </c>
      <c r="T7915" t="s">
        <v>19</v>
      </c>
    </row>
    <row r="7916" spans="1:20" x14ac:dyDescent="0.35">
      <c r="A7916" t="s">
        <v>11</v>
      </c>
      <c r="B7916" t="s">
        <v>164</v>
      </c>
      <c r="C7916" t="s">
        <v>13</v>
      </c>
      <c r="D7916" t="s">
        <v>20</v>
      </c>
      <c r="E7916" t="s">
        <v>86</v>
      </c>
      <c r="F7916" t="s">
        <v>16</v>
      </c>
      <c r="G7916">
        <v>3823.32</v>
      </c>
      <c r="H7916" s="1">
        <v>43373</v>
      </c>
      <c r="I7916" t="str">
        <f t="shared" si="369"/>
        <v>30</v>
      </c>
      <c r="J7916" t="str">
        <f t="shared" si="370"/>
        <v>September</v>
      </c>
      <c r="K7916" t="str">
        <f t="shared" si="371"/>
        <v>2018</v>
      </c>
      <c r="L7916" s="15">
        <v>0.65480324074074081</v>
      </c>
      <c r="M7916">
        <f>HOUR(K7916:K19958)</f>
        <v>0</v>
      </c>
      <c r="N7916">
        <f>MINUTE(K7916:K19958)</f>
        <v>0</v>
      </c>
      <c r="O7916">
        <f>SECOND(K7916:K19958)</f>
        <v>0</v>
      </c>
      <c r="P7916">
        <v>8.7799999999999994</v>
      </c>
      <c r="Q7916">
        <f>G7916-P7916</f>
        <v>3814.54</v>
      </c>
      <c r="R7916" t="s">
        <v>274</v>
      </c>
      <c r="S7916" t="s">
        <v>18</v>
      </c>
      <c r="T7916" t="s">
        <v>19</v>
      </c>
    </row>
    <row r="7917" spans="1:20" x14ac:dyDescent="0.35">
      <c r="A7917" t="s">
        <v>11</v>
      </c>
      <c r="B7917" t="s">
        <v>128</v>
      </c>
      <c r="C7917" t="s">
        <v>13</v>
      </c>
      <c r="D7917" t="s">
        <v>20</v>
      </c>
      <c r="E7917" t="s">
        <v>129</v>
      </c>
      <c r="F7917" t="s">
        <v>24</v>
      </c>
      <c r="G7917">
        <v>63858.85</v>
      </c>
      <c r="H7917" s="1">
        <v>43373</v>
      </c>
      <c r="I7917" t="str">
        <f t="shared" si="369"/>
        <v>30</v>
      </c>
      <c r="J7917" t="str">
        <f t="shared" si="370"/>
        <v>September</v>
      </c>
      <c r="K7917" t="str">
        <f t="shared" si="371"/>
        <v>2018</v>
      </c>
      <c r="L7917" s="15">
        <v>0.6640625</v>
      </c>
      <c r="M7917">
        <f>HOUR(K7917:K19959)</f>
        <v>0</v>
      </c>
      <c r="N7917">
        <f>MINUTE(K7917:K19959)</f>
        <v>0</v>
      </c>
      <c r="O7917">
        <f>SECOND(K7917:K19959)</f>
        <v>0</v>
      </c>
      <c r="P7917">
        <v>38.67</v>
      </c>
      <c r="Q7917">
        <f>G7917-P7917</f>
        <v>63820.18</v>
      </c>
      <c r="R7917" t="s">
        <v>1197</v>
      </c>
      <c r="S7917" t="s">
        <v>18</v>
      </c>
      <c r="T7917" t="s">
        <v>19</v>
      </c>
    </row>
    <row r="7918" spans="1:20" x14ac:dyDescent="0.35">
      <c r="A7918" t="s">
        <v>11</v>
      </c>
      <c r="B7918" t="s">
        <v>161</v>
      </c>
      <c r="C7918" t="s">
        <v>13</v>
      </c>
      <c r="D7918" t="s">
        <v>20</v>
      </c>
      <c r="E7918" t="s">
        <v>162</v>
      </c>
      <c r="F7918" t="s">
        <v>24</v>
      </c>
      <c r="G7918">
        <v>7330.72</v>
      </c>
      <c r="H7918" s="1">
        <v>43373</v>
      </c>
      <c r="I7918" t="str">
        <f t="shared" si="369"/>
        <v>30</v>
      </c>
      <c r="J7918" t="str">
        <f t="shared" si="370"/>
        <v>September</v>
      </c>
      <c r="K7918" t="str">
        <f t="shared" si="371"/>
        <v>2018</v>
      </c>
      <c r="L7918" s="15">
        <v>0.67802083333333341</v>
      </c>
      <c r="M7918">
        <f>HOUR(K7918:K19960)</f>
        <v>0</v>
      </c>
      <c r="N7918">
        <f>MINUTE(K7918:K19960)</f>
        <v>0</v>
      </c>
      <c r="O7918">
        <f>SECOND(K7918:K19960)</f>
        <v>0</v>
      </c>
      <c r="P7918">
        <v>17.77</v>
      </c>
      <c r="Q7918">
        <f>G7918-P7918</f>
        <v>7312.95</v>
      </c>
      <c r="R7918" t="s">
        <v>1213</v>
      </c>
      <c r="S7918" t="s">
        <v>18</v>
      </c>
      <c r="T7918" t="s">
        <v>19</v>
      </c>
    </row>
    <row r="7919" spans="1:20" x14ac:dyDescent="0.35">
      <c r="A7919" t="s">
        <v>11</v>
      </c>
      <c r="B7919" t="s">
        <v>12</v>
      </c>
      <c r="C7919" t="s">
        <v>13</v>
      </c>
      <c r="D7919" t="s">
        <v>20</v>
      </c>
      <c r="E7919" t="s">
        <v>15</v>
      </c>
      <c r="F7919" t="s">
        <v>16</v>
      </c>
      <c r="G7919">
        <v>2890.24</v>
      </c>
      <c r="H7919" s="1">
        <v>43373</v>
      </c>
      <c r="I7919" t="str">
        <f t="shared" si="369"/>
        <v>30</v>
      </c>
      <c r="J7919" t="str">
        <f t="shared" si="370"/>
        <v>September</v>
      </c>
      <c r="K7919" t="str">
        <f t="shared" si="371"/>
        <v>2018</v>
      </c>
      <c r="L7919" s="15">
        <v>0.69380787037037039</v>
      </c>
      <c r="M7919">
        <f>HOUR(K7919:K19961)</f>
        <v>0</v>
      </c>
      <c r="N7919">
        <f>MINUTE(K7919:K19961)</f>
        <v>0</v>
      </c>
      <c r="O7919">
        <f>SECOND(K7919:K19961)</f>
        <v>0</v>
      </c>
      <c r="P7919">
        <v>3.3</v>
      </c>
      <c r="Q7919">
        <f>G7919-P7919</f>
        <v>2886.9399999999996</v>
      </c>
      <c r="R7919" t="s">
        <v>1118</v>
      </c>
      <c r="S7919" t="s">
        <v>18</v>
      </c>
      <c r="T7919" t="s">
        <v>19</v>
      </c>
    </row>
    <row r="7920" spans="1:20" x14ac:dyDescent="0.35">
      <c r="A7920" t="s">
        <v>29</v>
      </c>
      <c r="B7920" t="s">
        <v>239</v>
      </c>
      <c r="C7920" t="s">
        <v>13</v>
      </c>
      <c r="D7920" t="s">
        <v>31</v>
      </c>
      <c r="E7920" t="s">
        <v>240</v>
      </c>
      <c r="F7920" t="s">
        <v>16</v>
      </c>
      <c r="G7920">
        <v>3766.01</v>
      </c>
      <c r="H7920" s="1">
        <v>43373</v>
      </c>
      <c r="I7920" t="str">
        <f t="shared" si="369"/>
        <v>30</v>
      </c>
      <c r="J7920" t="str">
        <f t="shared" si="370"/>
        <v>September</v>
      </c>
      <c r="K7920" t="str">
        <f t="shared" si="371"/>
        <v>2018</v>
      </c>
      <c r="L7920" s="15">
        <v>0.70833333333333337</v>
      </c>
      <c r="M7920">
        <f>HOUR(K7920:K19962)</f>
        <v>0</v>
      </c>
      <c r="N7920">
        <f>MINUTE(K7920:K19962)</f>
        <v>0</v>
      </c>
      <c r="O7920">
        <f>SECOND(K7920:K19962)</f>
        <v>0</v>
      </c>
      <c r="P7920">
        <v>22</v>
      </c>
      <c r="Q7920">
        <f>G7920-P7920</f>
        <v>3744.01</v>
      </c>
      <c r="R7920" t="s">
        <v>1833</v>
      </c>
      <c r="S7920" t="s">
        <v>18</v>
      </c>
      <c r="T7920" t="s">
        <v>19</v>
      </c>
    </row>
    <row r="7921" spans="1:20" x14ac:dyDescent="0.35">
      <c r="A7921" t="s">
        <v>11</v>
      </c>
      <c r="B7921" t="s">
        <v>12</v>
      </c>
      <c r="C7921" t="s">
        <v>13</v>
      </c>
      <c r="D7921" t="s">
        <v>14</v>
      </c>
      <c r="E7921" t="s">
        <v>15</v>
      </c>
      <c r="F7921" t="s">
        <v>16</v>
      </c>
      <c r="G7921">
        <v>2861.12</v>
      </c>
      <c r="H7921" s="1">
        <v>43373</v>
      </c>
      <c r="I7921" t="str">
        <f t="shared" si="369"/>
        <v>30</v>
      </c>
      <c r="J7921" t="str">
        <f t="shared" si="370"/>
        <v>September</v>
      </c>
      <c r="K7921" t="str">
        <f t="shared" si="371"/>
        <v>2018</v>
      </c>
      <c r="L7921" s="15">
        <v>0.70934027777777775</v>
      </c>
      <c r="M7921">
        <f>HOUR(K7921:K19963)</f>
        <v>0</v>
      </c>
      <c r="N7921">
        <f>MINUTE(K7921:K19963)</f>
        <v>0</v>
      </c>
      <c r="O7921">
        <f>SECOND(K7921:K19963)</f>
        <v>0</v>
      </c>
      <c r="P7921">
        <v>29.12</v>
      </c>
      <c r="Q7921">
        <f>G7921-P7921</f>
        <v>2832</v>
      </c>
      <c r="R7921" t="s">
        <v>21</v>
      </c>
      <c r="S7921" t="s">
        <v>18</v>
      </c>
      <c r="T7921" t="s">
        <v>19</v>
      </c>
    </row>
    <row r="7922" spans="1:20" x14ac:dyDescent="0.35">
      <c r="A7922" t="s">
        <v>11</v>
      </c>
      <c r="B7922" t="s">
        <v>132</v>
      </c>
      <c r="C7922" t="s">
        <v>13</v>
      </c>
      <c r="D7922" t="s">
        <v>14</v>
      </c>
      <c r="E7922" t="s">
        <v>50</v>
      </c>
      <c r="F7922" t="s">
        <v>24</v>
      </c>
      <c r="G7922">
        <v>3768.37</v>
      </c>
      <c r="H7922" s="1">
        <v>43373</v>
      </c>
      <c r="I7922" t="str">
        <f t="shared" si="369"/>
        <v>30</v>
      </c>
      <c r="J7922" t="str">
        <f t="shared" si="370"/>
        <v>September</v>
      </c>
      <c r="K7922" t="str">
        <f t="shared" si="371"/>
        <v>2018</v>
      </c>
      <c r="L7922" s="15">
        <v>0.72196759259259258</v>
      </c>
      <c r="M7922">
        <f>HOUR(K7922:K19964)</f>
        <v>0</v>
      </c>
      <c r="N7922">
        <f>MINUTE(K7922:K19964)</f>
        <v>0</v>
      </c>
      <c r="O7922">
        <f>SECOND(K7922:K19964)</f>
        <v>0</v>
      </c>
      <c r="P7922">
        <v>16.600000000000001</v>
      </c>
      <c r="Q7922">
        <f>G7922-P7922</f>
        <v>3751.77</v>
      </c>
      <c r="R7922" t="s">
        <v>1250</v>
      </c>
      <c r="S7922" t="s">
        <v>18</v>
      </c>
      <c r="T7922" t="s">
        <v>19</v>
      </c>
    </row>
    <row r="7923" spans="1:20" x14ac:dyDescent="0.35">
      <c r="A7923" t="s">
        <v>11</v>
      </c>
      <c r="B7923" t="s">
        <v>25</v>
      </c>
      <c r="C7923" t="s">
        <v>13</v>
      </c>
      <c r="D7923" t="s">
        <v>20</v>
      </c>
      <c r="E7923" t="s">
        <v>26</v>
      </c>
      <c r="F7923" t="s">
        <v>16</v>
      </c>
      <c r="G7923">
        <v>3723.41</v>
      </c>
      <c r="H7923" s="1">
        <v>43373</v>
      </c>
      <c r="I7923" t="str">
        <f t="shared" si="369"/>
        <v>30</v>
      </c>
      <c r="J7923" t="str">
        <f t="shared" si="370"/>
        <v>September</v>
      </c>
      <c r="K7923" t="str">
        <f t="shared" si="371"/>
        <v>2018</v>
      </c>
      <c r="L7923" s="15">
        <v>0.7345949074074074</v>
      </c>
      <c r="M7923">
        <f>HOUR(K7923:K19965)</f>
        <v>0</v>
      </c>
      <c r="N7923">
        <f>MINUTE(K7923:K19965)</f>
        <v>0</v>
      </c>
      <c r="O7923">
        <f>SECOND(K7923:K19965)</f>
        <v>0</v>
      </c>
      <c r="P7923">
        <v>39.380000000000003</v>
      </c>
      <c r="Q7923">
        <f>G7923-P7923</f>
        <v>3684.0299999999997</v>
      </c>
      <c r="R7923" t="s">
        <v>839</v>
      </c>
      <c r="S7923" t="s">
        <v>18</v>
      </c>
      <c r="T7923" t="s">
        <v>19</v>
      </c>
    </row>
    <row r="7924" spans="1:20" x14ac:dyDescent="0.35">
      <c r="A7924" t="s">
        <v>11</v>
      </c>
      <c r="B7924" t="s">
        <v>25</v>
      </c>
      <c r="C7924" t="s">
        <v>13</v>
      </c>
      <c r="D7924" t="s">
        <v>20</v>
      </c>
      <c r="E7924" t="s">
        <v>26</v>
      </c>
      <c r="F7924" t="s">
        <v>16</v>
      </c>
      <c r="G7924">
        <v>3705.12</v>
      </c>
      <c r="H7924" s="1">
        <v>43373</v>
      </c>
      <c r="I7924" t="str">
        <f t="shared" si="369"/>
        <v>30</v>
      </c>
      <c r="J7924" t="str">
        <f t="shared" si="370"/>
        <v>September</v>
      </c>
      <c r="K7924" t="str">
        <f t="shared" si="371"/>
        <v>2018</v>
      </c>
      <c r="L7924" s="15">
        <v>0.74721064814814808</v>
      </c>
      <c r="M7924">
        <f>HOUR(K7924:K19966)</f>
        <v>0</v>
      </c>
      <c r="N7924">
        <f>MINUTE(K7924:K19966)</f>
        <v>0</v>
      </c>
      <c r="O7924">
        <f>SECOND(K7924:K19966)</f>
        <v>0</v>
      </c>
      <c r="P7924">
        <v>18.29</v>
      </c>
      <c r="Q7924">
        <f>G7924-P7924</f>
        <v>3686.83</v>
      </c>
      <c r="R7924" t="s">
        <v>780</v>
      </c>
      <c r="S7924" t="s">
        <v>18</v>
      </c>
      <c r="T7924" t="s">
        <v>19</v>
      </c>
    </row>
    <row r="7925" spans="1:20" x14ac:dyDescent="0.35">
      <c r="A7925" t="s">
        <v>29</v>
      </c>
      <c r="B7925" t="s">
        <v>289</v>
      </c>
      <c r="C7925" t="s">
        <v>13</v>
      </c>
      <c r="D7925" t="s">
        <v>31</v>
      </c>
      <c r="E7925" t="s">
        <v>290</v>
      </c>
      <c r="F7925" t="s">
        <v>24</v>
      </c>
      <c r="G7925">
        <v>9200.2000000000007</v>
      </c>
      <c r="H7925" s="1">
        <v>43373</v>
      </c>
      <c r="I7925" t="str">
        <f t="shared" si="369"/>
        <v>30</v>
      </c>
      <c r="J7925" t="str">
        <f t="shared" si="370"/>
        <v>September</v>
      </c>
      <c r="K7925" t="str">
        <f t="shared" si="371"/>
        <v>2018</v>
      </c>
      <c r="L7925" s="15">
        <v>0.75</v>
      </c>
      <c r="M7925">
        <f>HOUR(K7925:K19967)</f>
        <v>0</v>
      </c>
      <c r="N7925">
        <f>MINUTE(K7925:K19967)</f>
        <v>0</v>
      </c>
      <c r="O7925">
        <f>SECOND(K7925:K19967)</f>
        <v>0</v>
      </c>
      <c r="P7925">
        <v>45</v>
      </c>
      <c r="Q7925">
        <f>G7925-P7925</f>
        <v>9155.2000000000007</v>
      </c>
      <c r="R7925" t="s">
        <v>1833</v>
      </c>
      <c r="S7925" t="s">
        <v>18</v>
      </c>
      <c r="T7925" t="s">
        <v>19</v>
      </c>
    </row>
    <row r="7926" spans="1:20" x14ac:dyDescent="0.35">
      <c r="A7926" t="s">
        <v>11</v>
      </c>
      <c r="B7926" t="s">
        <v>106</v>
      </c>
      <c r="C7926" t="s">
        <v>13</v>
      </c>
      <c r="D7926" t="s">
        <v>20</v>
      </c>
      <c r="E7926" t="s">
        <v>107</v>
      </c>
      <c r="F7926" t="s">
        <v>16</v>
      </c>
      <c r="G7926">
        <v>8060.35</v>
      </c>
      <c r="H7926" s="1">
        <v>43373</v>
      </c>
      <c r="I7926" t="str">
        <f t="shared" si="369"/>
        <v>30</v>
      </c>
      <c r="J7926" t="str">
        <f t="shared" si="370"/>
        <v>September</v>
      </c>
      <c r="K7926" t="str">
        <f t="shared" si="371"/>
        <v>2018</v>
      </c>
      <c r="L7926" s="15">
        <v>0.76547453703703694</v>
      </c>
      <c r="M7926">
        <f>HOUR(K7926:K19968)</f>
        <v>0</v>
      </c>
      <c r="N7926">
        <f>MINUTE(K7926:K19968)</f>
        <v>0</v>
      </c>
      <c r="O7926">
        <f>SECOND(K7926:K19968)</f>
        <v>0</v>
      </c>
      <c r="P7926">
        <v>10.61</v>
      </c>
      <c r="Q7926">
        <f>G7926-P7926</f>
        <v>8049.7400000000007</v>
      </c>
      <c r="R7926" t="s">
        <v>617</v>
      </c>
      <c r="S7926" t="s">
        <v>18</v>
      </c>
      <c r="T7926" t="s">
        <v>19</v>
      </c>
    </row>
    <row r="7927" spans="1:20" x14ac:dyDescent="0.35">
      <c r="A7927" t="s">
        <v>11</v>
      </c>
      <c r="B7927" t="s">
        <v>116</v>
      </c>
      <c r="C7927" t="s">
        <v>13</v>
      </c>
      <c r="D7927" t="s">
        <v>20</v>
      </c>
      <c r="E7927" t="s">
        <v>117</v>
      </c>
      <c r="F7927" t="s">
        <v>24</v>
      </c>
      <c r="G7927">
        <v>9678.39</v>
      </c>
      <c r="H7927" s="1">
        <v>43373</v>
      </c>
      <c r="I7927" t="str">
        <f t="shared" si="369"/>
        <v>30</v>
      </c>
      <c r="J7927" t="str">
        <f t="shared" si="370"/>
        <v>September</v>
      </c>
      <c r="K7927" t="str">
        <f t="shared" si="371"/>
        <v>2018</v>
      </c>
      <c r="L7927" s="15">
        <v>0.78531249999999997</v>
      </c>
      <c r="M7927">
        <f>HOUR(K7927:K19969)</f>
        <v>0</v>
      </c>
      <c r="N7927">
        <f>MINUTE(K7927:K19969)</f>
        <v>0</v>
      </c>
      <c r="O7927">
        <f>SECOND(K7927:K19969)</f>
        <v>0</v>
      </c>
      <c r="P7927">
        <v>64.27</v>
      </c>
      <c r="Q7927">
        <f>G7927-P7927</f>
        <v>9614.119999999999</v>
      </c>
      <c r="R7927" t="s">
        <v>451</v>
      </c>
      <c r="S7927" t="s">
        <v>18</v>
      </c>
      <c r="T7927" t="s">
        <v>19</v>
      </c>
    </row>
    <row r="7928" spans="1:20" x14ac:dyDescent="0.35">
      <c r="A7928" t="s">
        <v>29</v>
      </c>
      <c r="B7928" t="s">
        <v>134</v>
      </c>
      <c r="C7928" t="s">
        <v>13</v>
      </c>
      <c r="D7928" t="s">
        <v>31</v>
      </c>
      <c r="E7928" t="s">
        <v>135</v>
      </c>
      <c r="F7928" t="s">
        <v>16</v>
      </c>
      <c r="G7928">
        <v>12544.92</v>
      </c>
      <c r="H7928" s="1">
        <v>43373</v>
      </c>
      <c r="I7928" t="str">
        <f t="shared" si="369"/>
        <v>30</v>
      </c>
      <c r="J7928" t="str">
        <f t="shared" si="370"/>
        <v>September</v>
      </c>
      <c r="K7928" t="str">
        <f t="shared" si="371"/>
        <v>2018</v>
      </c>
      <c r="L7928" s="15">
        <v>0.79166666666666663</v>
      </c>
      <c r="M7928">
        <f>HOUR(K7928:K19970)</f>
        <v>0</v>
      </c>
      <c r="N7928">
        <f>MINUTE(K7928:K19970)</f>
        <v>0</v>
      </c>
      <c r="O7928">
        <f>SECOND(K7928:K19970)</f>
        <v>0</v>
      </c>
      <c r="P7928">
        <v>18</v>
      </c>
      <c r="Q7928">
        <f>G7928-P7928</f>
        <v>12526.92</v>
      </c>
      <c r="R7928" t="s">
        <v>1833</v>
      </c>
      <c r="S7928" t="s">
        <v>18</v>
      </c>
      <c r="T7928" t="s">
        <v>19</v>
      </c>
    </row>
    <row r="7929" spans="1:20" x14ac:dyDescent="0.35">
      <c r="A7929" t="s">
        <v>29</v>
      </c>
      <c r="B7929" t="s">
        <v>227</v>
      </c>
      <c r="C7929" t="s">
        <v>13</v>
      </c>
      <c r="D7929" t="s">
        <v>41</v>
      </c>
      <c r="E7929" t="s">
        <v>228</v>
      </c>
      <c r="F7929" t="s">
        <v>24</v>
      </c>
      <c r="G7929">
        <v>13062.31</v>
      </c>
      <c r="H7929" s="1">
        <v>43373</v>
      </c>
      <c r="I7929" t="str">
        <f t="shared" si="369"/>
        <v>30</v>
      </c>
      <c r="J7929" t="str">
        <f t="shared" si="370"/>
        <v>September</v>
      </c>
      <c r="K7929" t="str">
        <f t="shared" si="371"/>
        <v>2018</v>
      </c>
      <c r="L7929" s="15">
        <v>0.79166666666666663</v>
      </c>
      <c r="M7929">
        <f>HOUR(K7929:K19971)</f>
        <v>0</v>
      </c>
      <c r="N7929">
        <f>MINUTE(K7929:K19971)</f>
        <v>0</v>
      </c>
      <c r="O7929">
        <f>SECOND(K7929:K19971)</f>
        <v>0</v>
      </c>
      <c r="P7929">
        <v>27</v>
      </c>
      <c r="Q7929">
        <f>G7929-P7929</f>
        <v>13035.31</v>
      </c>
      <c r="R7929" t="s">
        <v>1833</v>
      </c>
      <c r="S7929" t="s">
        <v>18</v>
      </c>
      <c r="T7929" t="s">
        <v>19</v>
      </c>
    </row>
    <row r="7930" spans="1:20" x14ac:dyDescent="0.35">
      <c r="A7930" t="s">
        <v>11</v>
      </c>
      <c r="B7930" t="s">
        <v>197</v>
      </c>
      <c r="C7930" t="s">
        <v>13</v>
      </c>
      <c r="D7930" t="s">
        <v>20</v>
      </c>
      <c r="E7930" t="s">
        <v>23</v>
      </c>
      <c r="F7930" t="s">
        <v>24</v>
      </c>
      <c r="G7930">
        <v>37421.279999999999</v>
      </c>
      <c r="H7930" s="1">
        <v>43373</v>
      </c>
      <c r="I7930" t="str">
        <f t="shared" si="369"/>
        <v>30</v>
      </c>
      <c r="J7930" t="str">
        <f t="shared" si="370"/>
        <v>September</v>
      </c>
      <c r="K7930" t="str">
        <f t="shared" si="371"/>
        <v>2018</v>
      </c>
      <c r="L7930" s="15">
        <v>0.79994212962962974</v>
      </c>
      <c r="M7930">
        <f>HOUR(K7930:K19972)</f>
        <v>0</v>
      </c>
      <c r="N7930">
        <f>MINUTE(K7930:K19972)</f>
        <v>0</v>
      </c>
      <c r="O7930">
        <f>SECOND(K7930:K19972)</f>
        <v>0</v>
      </c>
      <c r="P7930">
        <v>25.07</v>
      </c>
      <c r="Q7930">
        <f>G7930-P7930</f>
        <v>37396.21</v>
      </c>
      <c r="R7930" t="s">
        <v>1154</v>
      </c>
      <c r="S7930" t="s">
        <v>18</v>
      </c>
      <c r="T7930" t="s">
        <v>19</v>
      </c>
    </row>
    <row r="7931" spans="1:20" x14ac:dyDescent="0.35">
      <c r="A7931" t="s">
        <v>11</v>
      </c>
      <c r="B7931" t="s">
        <v>116</v>
      </c>
      <c r="C7931" t="s">
        <v>13</v>
      </c>
      <c r="D7931" t="s">
        <v>20</v>
      </c>
      <c r="E7931" t="s">
        <v>117</v>
      </c>
      <c r="F7931" t="s">
        <v>24</v>
      </c>
      <c r="G7931">
        <v>9669.5</v>
      </c>
      <c r="H7931" s="1">
        <v>43373</v>
      </c>
      <c r="I7931" t="str">
        <f t="shared" si="369"/>
        <v>30</v>
      </c>
      <c r="J7931" t="str">
        <f t="shared" si="370"/>
        <v>September</v>
      </c>
      <c r="K7931" t="str">
        <f t="shared" si="371"/>
        <v>2018</v>
      </c>
      <c r="L7931" s="15">
        <v>0.81212962962962953</v>
      </c>
      <c r="M7931">
        <f>HOUR(K7931:K19973)</f>
        <v>0</v>
      </c>
      <c r="N7931">
        <f>MINUTE(K7931:K19973)</f>
        <v>0</v>
      </c>
      <c r="O7931">
        <f>SECOND(K7931:K19973)</f>
        <v>0</v>
      </c>
      <c r="P7931">
        <v>8.89</v>
      </c>
      <c r="Q7931">
        <f>G7931-P7931</f>
        <v>9660.61</v>
      </c>
      <c r="R7931" t="s">
        <v>830</v>
      </c>
      <c r="S7931" t="s">
        <v>18</v>
      </c>
      <c r="T7931" t="s">
        <v>19</v>
      </c>
    </row>
    <row r="7932" spans="1:20" x14ac:dyDescent="0.35">
      <c r="A7932" t="s">
        <v>11</v>
      </c>
      <c r="B7932" t="s">
        <v>547</v>
      </c>
      <c r="C7932" t="s">
        <v>13</v>
      </c>
      <c r="D7932" t="s">
        <v>20</v>
      </c>
      <c r="E7932" t="s">
        <v>548</v>
      </c>
      <c r="F7932" t="s">
        <v>16</v>
      </c>
      <c r="G7932">
        <v>9474.42</v>
      </c>
      <c r="H7932" s="1">
        <v>43373</v>
      </c>
      <c r="I7932" t="str">
        <f t="shared" si="369"/>
        <v>30</v>
      </c>
      <c r="J7932" t="str">
        <f t="shared" si="370"/>
        <v>September</v>
      </c>
      <c r="K7932" t="str">
        <f t="shared" si="371"/>
        <v>2018</v>
      </c>
      <c r="L7932" s="15">
        <v>0.82431712962962955</v>
      </c>
      <c r="M7932">
        <f>HOUR(K7932:K19974)</f>
        <v>0</v>
      </c>
      <c r="N7932">
        <f>MINUTE(K7932:K19974)</f>
        <v>0</v>
      </c>
      <c r="O7932">
        <f>SECOND(K7932:K19974)</f>
        <v>0</v>
      </c>
      <c r="P7932">
        <v>83.38</v>
      </c>
      <c r="Q7932">
        <f>G7932-P7932</f>
        <v>9391.0400000000009</v>
      </c>
      <c r="R7932" t="s">
        <v>1323</v>
      </c>
      <c r="S7932" t="s">
        <v>18</v>
      </c>
      <c r="T7932" t="s">
        <v>19</v>
      </c>
    </row>
    <row r="7933" spans="1:20" x14ac:dyDescent="0.35">
      <c r="A7933" t="s">
        <v>29</v>
      </c>
      <c r="B7933" t="s">
        <v>549</v>
      </c>
      <c r="C7933" t="s">
        <v>13</v>
      </c>
      <c r="D7933" t="s">
        <v>31</v>
      </c>
      <c r="E7933" t="s">
        <v>332</v>
      </c>
      <c r="F7933" t="s">
        <v>24</v>
      </c>
      <c r="G7933">
        <v>14831.06</v>
      </c>
      <c r="H7933" s="1">
        <v>43373</v>
      </c>
      <c r="I7933" t="str">
        <f t="shared" si="369"/>
        <v>30</v>
      </c>
      <c r="J7933" t="str">
        <f t="shared" si="370"/>
        <v>September</v>
      </c>
      <c r="K7933" t="str">
        <f t="shared" si="371"/>
        <v>2018</v>
      </c>
      <c r="L7933" s="15">
        <v>0.83333333333333337</v>
      </c>
      <c r="M7933">
        <f>HOUR(K7933:K19975)</f>
        <v>0</v>
      </c>
      <c r="N7933">
        <f>MINUTE(K7933:K19975)</f>
        <v>0</v>
      </c>
      <c r="O7933">
        <f>SECOND(K7933:K19975)</f>
        <v>0</v>
      </c>
      <c r="P7933">
        <v>48</v>
      </c>
      <c r="Q7933">
        <f>G7933-P7933</f>
        <v>14783.06</v>
      </c>
      <c r="R7933" t="s">
        <v>1833</v>
      </c>
      <c r="S7933" t="s">
        <v>18</v>
      </c>
      <c r="T7933" t="s">
        <v>19</v>
      </c>
    </row>
    <row r="7934" spans="1:20" x14ac:dyDescent="0.35">
      <c r="A7934" t="s">
        <v>29</v>
      </c>
      <c r="B7934" t="s">
        <v>220</v>
      </c>
      <c r="C7934" t="s">
        <v>13</v>
      </c>
      <c r="D7934" t="s">
        <v>31</v>
      </c>
      <c r="E7934" t="s">
        <v>221</v>
      </c>
      <c r="F7934" t="s">
        <v>24</v>
      </c>
      <c r="G7934">
        <v>5589.61</v>
      </c>
      <c r="H7934" s="1">
        <v>43373</v>
      </c>
      <c r="I7934" t="str">
        <f t="shared" si="369"/>
        <v>30</v>
      </c>
      <c r="J7934" t="str">
        <f t="shared" si="370"/>
        <v>September</v>
      </c>
      <c r="K7934" t="str">
        <f t="shared" si="371"/>
        <v>2018</v>
      </c>
      <c r="L7934" s="15">
        <v>0.83333333333333337</v>
      </c>
      <c r="M7934">
        <f>HOUR(K7934:K19976)</f>
        <v>0</v>
      </c>
      <c r="N7934">
        <f>MINUTE(K7934:K19976)</f>
        <v>0</v>
      </c>
      <c r="O7934">
        <f>SECOND(K7934:K19976)</f>
        <v>0</v>
      </c>
      <c r="P7934">
        <v>42</v>
      </c>
      <c r="Q7934">
        <f>G7934-P7934</f>
        <v>5547.61</v>
      </c>
      <c r="R7934" t="s">
        <v>1833</v>
      </c>
      <c r="S7934" t="s">
        <v>18</v>
      </c>
      <c r="T7934" t="s">
        <v>19</v>
      </c>
    </row>
    <row r="7935" spans="1:20" x14ac:dyDescent="0.35">
      <c r="A7935" t="s">
        <v>11</v>
      </c>
      <c r="B7935" t="s">
        <v>58</v>
      </c>
      <c r="C7935" t="s">
        <v>13</v>
      </c>
      <c r="D7935" t="s">
        <v>14</v>
      </c>
      <c r="E7935" t="s">
        <v>59</v>
      </c>
      <c r="F7935" t="s">
        <v>16</v>
      </c>
      <c r="G7935">
        <v>3886.23</v>
      </c>
      <c r="H7935" s="1">
        <v>43373</v>
      </c>
      <c r="I7935" t="str">
        <f t="shared" si="369"/>
        <v>30</v>
      </c>
      <c r="J7935" t="str">
        <f t="shared" si="370"/>
        <v>September</v>
      </c>
      <c r="K7935" t="str">
        <f t="shared" si="371"/>
        <v>2018</v>
      </c>
      <c r="L7935" s="15">
        <v>0.84001157407407412</v>
      </c>
      <c r="M7935">
        <f>HOUR(K7935:K19977)</f>
        <v>0</v>
      </c>
      <c r="N7935">
        <f>MINUTE(K7935:K19977)</f>
        <v>0</v>
      </c>
      <c r="O7935">
        <f>SECOND(K7935:K19977)</f>
        <v>0</v>
      </c>
      <c r="P7935">
        <v>12.38</v>
      </c>
      <c r="Q7935">
        <f>G7935-P7935</f>
        <v>3873.85</v>
      </c>
      <c r="R7935" t="s">
        <v>1290</v>
      </c>
      <c r="S7935" t="s">
        <v>18</v>
      </c>
      <c r="T7935" t="s">
        <v>19</v>
      </c>
    </row>
    <row r="7936" spans="1:20" x14ac:dyDescent="0.35">
      <c r="A7936" t="s">
        <v>11</v>
      </c>
      <c r="B7936" t="s">
        <v>25</v>
      </c>
      <c r="C7936" t="s">
        <v>13</v>
      </c>
      <c r="D7936" t="s">
        <v>20</v>
      </c>
      <c r="E7936" t="s">
        <v>26</v>
      </c>
      <c r="F7936" t="s">
        <v>16</v>
      </c>
      <c r="G7936">
        <v>3695.51</v>
      </c>
      <c r="H7936" s="1">
        <v>43373</v>
      </c>
      <c r="I7936" t="str">
        <f t="shared" si="369"/>
        <v>30</v>
      </c>
      <c r="J7936" t="str">
        <f t="shared" si="370"/>
        <v>September</v>
      </c>
      <c r="K7936" t="str">
        <f t="shared" si="371"/>
        <v>2018</v>
      </c>
      <c r="L7936" s="15">
        <v>0.86572916666666666</v>
      </c>
      <c r="M7936">
        <f>HOUR(K7936:K19978)</f>
        <v>0</v>
      </c>
      <c r="N7936">
        <f>MINUTE(K7936:K19978)</f>
        <v>0</v>
      </c>
      <c r="O7936">
        <f>SECOND(K7936:K19978)</f>
        <v>0</v>
      </c>
      <c r="P7936">
        <v>9.61</v>
      </c>
      <c r="Q7936">
        <f>G7936-P7936</f>
        <v>3685.9</v>
      </c>
      <c r="R7936" t="s">
        <v>1195</v>
      </c>
      <c r="S7936" t="s">
        <v>18</v>
      </c>
      <c r="T7936" t="s">
        <v>19</v>
      </c>
    </row>
    <row r="7937" spans="1:20" x14ac:dyDescent="0.35">
      <c r="A7937" t="s">
        <v>29</v>
      </c>
      <c r="B7937" t="s">
        <v>97</v>
      </c>
      <c r="C7937" t="s">
        <v>13</v>
      </c>
      <c r="D7937" t="s">
        <v>31</v>
      </c>
      <c r="E7937" t="s">
        <v>98</v>
      </c>
      <c r="F7937" t="s">
        <v>16</v>
      </c>
      <c r="G7937">
        <v>1999.2</v>
      </c>
      <c r="H7937" s="1">
        <v>43373</v>
      </c>
      <c r="I7937" t="str">
        <f t="shared" si="369"/>
        <v>30</v>
      </c>
      <c r="J7937" t="str">
        <f t="shared" si="370"/>
        <v>September</v>
      </c>
      <c r="K7937" t="str">
        <f t="shared" si="371"/>
        <v>2018</v>
      </c>
      <c r="L7937" s="15">
        <v>0.875</v>
      </c>
      <c r="M7937">
        <f>HOUR(K7937:K19979)</f>
        <v>0</v>
      </c>
      <c r="N7937">
        <f>MINUTE(K7937:K19979)</f>
        <v>0</v>
      </c>
      <c r="O7937">
        <f>SECOND(K7937:K19979)</f>
        <v>0</v>
      </c>
      <c r="P7937">
        <v>50</v>
      </c>
      <c r="Q7937">
        <f>G7937-P7937</f>
        <v>1949.2</v>
      </c>
      <c r="R7937" t="s">
        <v>1833</v>
      </c>
      <c r="S7937" t="s">
        <v>18</v>
      </c>
      <c r="T7937" t="s">
        <v>19</v>
      </c>
    </row>
    <row r="7938" spans="1:20" x14ac:dyDescent="0.35">
      <c r="A7938" t="s">
        <v>11</v>
      </c>
      <c r="B7938" t="s">
        <v>47</v>
      </c>
      <c r="C7938" t="s">
        <v>13</v>
      </c>
      <c r="D7938" t="s">
        <v>20</v>
      </c>
      <c r="E7938" t="s">
        <v>48</v>
      </c>
      <c r="F7938" t="s">
        <v>24</v>
      </c>
      <c r="G7938">
        <v>14955.04</v>
      </c>
      <c r="H7938" s="1">
        <v>43373</v>
      </c>
      <c r="I7938" t="str">
        <f t="shared" si="369"/>
        <v>30</v>
      </c>
      <c r="J7938" t="str">
        <f t="shared" si="370"/>
        <v>September</v>
      </c>
      <c r="K7938" t="str">
        <f t="shared" si="371"/>
        <v>2018</v>
      </c>
      <c r="L7938" s="15">
        <v>0.87824074074074077</v>
      </c>
      <c r="M7938">
        <f>HOUR(K7938:K19980)</f>
        <v>0</v>
      </c>
      <c r="N7938">
        <f>MINUTE(K7938:K19980)</f>
        <v>0</v>
      </c>
      <c r="O7938">
        <f>SECOND(K7938:K19980)</f>
        <v>0</v>
      </c>
      <c r="P7938">
        <v>115.87</v>
      </c>
      <c r="Q7938">
        <f>G7938-P7938</f>
        <v>14839.17</v>
      </c>
      <c r="R7938" t="s">
        <v>267</v>
      </c>
      <c r="S7938" t="s">
        <v>18</v>
      </c>
      <c r="T7938" t="s">
        <v>19</v>
      </c>
    </row>
    <row r="7939" spans="1:20" x14ac:dyDescent="0.35">
      <c r="A7939" t="s">
        <v>11</v>
      </c>
      <c r="B7939" t="s">
        <v>324</v>
      </c>
      <c r="C7939" t="s">
        <v>13</v>
      </c>
      <c r="D7939" t="s">
        <v>14</v>
      </c>
      <c r="E7939" t="s">
        <v>325</v>
      </c>
      <c r="F7939" t="s">
        <v>24</v>
      </c>
      <c r="G7939">
        <v>16237.64</v>
      </c>
      <c r="H7939" s="1">
        <v>43373</v>
      </c>
      <c r="I7939" t="str">
        <f t="shared" ref="I7939:I8002" si="372">TEXT(H7939,"dd")</f>
        <v>30</v>
      </c>
      <c r="J7939" t="str">
        <f t="shared" ref="J7939:J8002" si="373">TEXT(H7939,"mmmm")</f>
        <v>September</v>
      </c>
      <c r="K7939" t="str">
        <f t="shared" ref="K7939:K8002" si="374">TEXT(H7939,"yyyy")</f>
        <v>2018</v>
      </c>
      <c r="L7939" s="15">
        <v>0.88331018518518523</v>
      </c>
      <c r="M7939">
        <f>HOUR(K7939:K19981)</f>
        <v>0</v>
      </c>
      <c r="N7939">
        <f>MINUTE(K7939:K19981)</f>
        <v>0</v>
      </c>
      <c r="O7939">
        <f>SECOND(K7939:K19981)</f>
        <v>0</v>
      </c>
      <c r="P7939">
        <v>12.22</v>
      </c>
      <c r="Q7939">
        <f>G7939-P7939</f>
        <v>16225.42</v>
      </c>
      <c r="R7939" t="s">
        <v>818</v>
      </c>
      <c r="S7939" t="s">
        <v>18</v>
      </c>
      <c r="T7939" t="s">
        <v>19</v>
      </c>
    </row>
    <row r="7940" spans="1:20" x14ac:dyDescent="0.35">
      <c r="A7940" t="s">
        <v>11</v>
      </c>
      <c r="B7940" t="s">
        <v>12</v>
      </c>
      <c r="C7940" t="s">
        <v>13</v>
      </c>
      <c r="D7940" t="s">
        <v>20</v>
      </c>
      <c r="E7940" t="s">
        <v>15</v>
      </c>
      <c r="F7940" t="s">
        <v>16</v>
      </c>
      <c r="G7940">
        <v>2855.82</v>
      </c>
      <c r="H7940" s="1">
        <v>43373</v>
      </c>
      <c r="I7940" t="str">
        <f t="shared" si="372"/>
        <v>30</v>
      </c>
      <c r="J7940" t="str">
        <f t="shared" si="373"/>
        <v>September</v>
      </c>
      <c r="K7940" t="str">
        <f t="shared" si="374"/>
        <v>2018</v>
      </c>
      <c r="L7940" s="15">
        <v>0.88837962962962969</v>
      </c>
      <c r="M7940">
        <f>HOUR(K7940:K19982)</f>
        <v>0</v>
      </c>
      <c r="N7940">
        <f>MINUTE(K7940:K19982)</f>
        <v>0</v>
      </c>
      <c r="O7940">
        <f>SECOND(K7940:K19982)</f>
        <v>0</v>
      </c>
      <c r="P7940">
        <v>5.3</v>
      </c>
      <c r="Q7940">
        <f>G7940-P7940</f>
        <v>2850.52</v>
      </c>
      <c r="R7940" t="s">
        <v>447</v>
      </c>
      <c r="S7940" t="s">
        <v>18</v>
      </c>
      <c r="T7940" t="s">
        <v>19</v>
      </c>
    </row>
    <row r="7941" spans="1:20" x14ac:dyDescent="0.35">
      <c r="A7941" t="s">
        <v>11</v>
      </c>
      <c r="B7941" t="s">
        <v>22</v>
      </c>
      <c r="C7941" t="s">
        <v>13</v>
      </c>
      <c r="D7941" t="s">
        <v>20</v>
      </c>
      <c r="E7941" t="s">
        <v>23</v>
      </c>
      <c r="F7941" t="s">
        <v>24</v>
      </c>
      <c r="G7941">
        <v>802.16</v>
      </c>
      <c r="H7941" s="1">
        <v>43373</v>
      </c>
      <c r="I7941" t="str">
        <f t="shared" si="372"/>
        <v>30</v>
      </c>
      <c r="J7941" t="str">
        <f t="shared" si="373"/>
        <v>September</v>
      </c>
      <c r="K7941" t="str">
        <f t="shared" si="374"/>
        <v>2018</v>
      </c>
      <c r="L7941" s="15">
        <v>0.89344907407407403</v>
      </c>
      <c r="M7941">
        <f>HOUR(K7941:K19983)</f>
        <v>0</v>
      </c>
      <c r="N7941">
        <f>MINUTE(K7941:K19983)</f>
        <v>0</v>
      </c>
      <c r="O7941">
        <f>SECOND(K7941:K19983)</f>
        <v>0</v>
      </c>
      <c r="P7941">
        <v>21.08</v>
      </c>
      <c r="Q7941">
        <f>G7941-P7941</f>
        <v>781.07999999999993</v>
      </c>
      <c r="R7941" t="s">
        <v>152</v>
      </c>
      <c r="S7941" t="s">
        <v>18</v>
      </c>
      <c r="T7941" t="s">
        <v>19</v>
      </c>
    </row>
    <row r="7942" spans="1:20" x14ac:dyDescent="0.35">
      <c r="A7942" t="s">
        <v>11</v>
      </c>
      <c r="B7942" t="s">
        <v>22</v>
      </c>
      <c r="C7942" t="s">
        <v>13</v>
      </c>
      <c r="D7942" t="s">
        <v>14</v>
      </c>
      <c r="E7942" t="s">
        <v>23</v>
      </c>
      <c r="F7942" t="s">
        <v>24</v>
      </c>
      <c r="G7942">
        <v>782.93</v>
      </c>
      <c r="H7942" s="1">
        <v>43373</v>
      </c>
      <c r="I7942" t="str">
        <f t="shared" si="372"/>
        <v>30</v>
      </c>
      <c r="J7942" t="str">
        <f t="shared" si="373"/>
        <v>September</v>
      </c>
      <c r="K7942" t="str">
        <f t="shared" si="374"/>
        <v>2018</v>
      </c>
      <c r="L7942" s="15">
        <v>0.89851851851851849</v>
      </c>
      <c r="M7942">
        <f>HOUR(K7942:K19984)</f>
        <v>0</v>
      </c>
      <c r="N7942">
        <f>MINUTE(K7942:K19984)</f>
        <v>0</v>
      </c>
      <c r="O7942">
        <f>SECOND(K7942:K19984)</f>
        <v>0</v>
      </c>
      <c r="P7942">
        <v>19.23</v>
      </c>
      <c r="Q7942">
        <f>G7942-P7942</f>
        <v>763.69999999999993</v>
      </c>
      <c r="R7942" t="s">
        <v>291</v>
      </c>
      <c r="S7942" t="s">
        <v>18</v>
      </c>
      <c r="T7942" t="s">
        <v>19</v>
      </c>
    </row>
    <row r="7943" spans="1:20" x14ac:dyDescent="0.35">
      <c r="A7943" t="s">
        <v>11</v>
      </c>
      <c r="B7943" t="s">
        <v>170</v>
      </c>
      <c r="C7943" t="s">
        <v>13</v>
      </c>
      <c r="D7943" t="s">
        <v>14</v>
      </c>
      <c r="E7943" t="s">
        <v>171</v>
      </c>
      <c r="F7943" t="s">
        <v>24</v>
      </c>
      <c r="G7943">
        <v>8018.08</v>
      </c>
      <c r="H7943" s="1">
        <v>43373</v>
      </c>
      <c r="I7943" t="str">
        <f t="shared" si="372"/>
        <v>30</v>
      </c>
      <c r="J7943" t="str">
        <f t="shared" si="373"/>
        <v>September</v>
      </c>
      <c r="K7943" t="str">
        <f t="shared" si="374"/>
        <v>2018</v>
      </c>
      <c r="L7943" s="15">
        <v>0.90358796296296295</v>
      </c>
      <c r="M7943">
        <f>HOUR(K7943:K19985)</f>
        <v>0</v>
      </c>
      <c r="N7943">
        <f>MINUTE(K7943:K19985)</f>
        <v>0</v>
      </c>
      <c r="O7943">
        <f>SECOND(K7943:K19985)</f>
        <v>0</v>
      </c>
      <c r="P7943">
        <v>13.63</v>
      </c>
      <c r="Q7943">
        <f>G7943-P7943</f>
        <v>8004.45</v>
      </c>
      <c r="R7943" t="s">
        <v>1611</v>
      </c>
      <c r="S7943" t="s">
        <v>18</v>
      </c>
      <c r="T7943" t="s">
        <v>19</v>
      </c>
    </row>
    <row r="7944" spans="1:20" x14ac:dyDescent="0.35">
      <c r="A7944" t="s">
        <v>11</v>
      </c>
      <c r="B7944" t="s">
        <v>170</v>
      </c>
      <c r="C7944" t="s">
        <v>13</v>
      </c>
      <c r="D7944" t="s">
        <v>20</v>
      </c>
      <c r="E7944" t="s">
        <v>171</v>
      </c>
      <c r="F7944" t="s">
        <v>24</v>
      </c>
      <c r="G7944">
        <v>8002.12</v>
      </c>
      <c r="H7944" s="1">
        <v>43373</v>
      </c>
      <c r="I7944" t="str">
        <f t="shared" si="372"/>
        <v>30</v>
      </c>
      <c r="J7944" t="str">
        <f t="shared" si="373"/>
        <v>September</v>
      </c>
      <c r="K7944" t="str">
        <f t="shared" si="374"/>
        <v>2018</v>
      </c>
      <c r="L7944" s="15">
        <v>0.9086574074074073</v>
      </c>
      <c r="M7944">
        <f>HOUR(K7944:K19986)</f>
        <v>0</v>
      </c>
      <c r="N7944">
        <f>MINUTE(K7944:K19986)</f>
        <v>0</v>
      </c>
      <c r="O7944">
        <f>SECOND(K7944:K19986)</f>
        <v>0</v>
      </c>
      <c r="P7944">
        <v>15.96</v>
      </c>
      <c r="Q7944">
        <f>G7944-P7944</f>
        <v>7986.16</v>
      </c>
      <c r="R7944" t="s">
        <v>707</v>
      </c>
      <c r="S7944" t="s">
        <v>18</v>
      </c>
      <c r="T7944" t="s">
        <v>19</v>
      </c>
    </row>
    <row r="7945" spans="1:20" x14ac:dyDescent="0.35">
      <c r="A7945" t="s">
        <v>11</v>
      </c>
      <c r="B7945" t="s">
        <v>12</v>
      </c>
      <c r="C7945" t="s">
        <v>13</v>
      </c>
      <c r="D7945" t="s">
        <v>20</v>
      </c>
      <c r="E7945" t="s">
        <v>15</v>
      </c>
      <c r="F7945" t="s">
        <v>16</v>
      </c>
      <c r="G7945">
        <v>2849.42</v>
      </c>
      <c r="H7945" s="1">
        <v>43373</v>
      </c>
      <c r="I7945" t="str">
        <f t="shared" si="372"/>
        <v>30</v>
      </c>
      <c r="J7945" t="str">
        <f t="shared" si="373"/>
        <v>September</v>
      </c>
      <c r="K7945" t="str">
        <f t="shared" si="374"/>
        <v>2018</v>
      </c>
      <c r="L7945" s="15">
        <v>0.91371527777777783</v>
      </c>
      <c r="M7945">
        <f>HOUR(K7945:K19987)</f>
        <v>0</v>
      </c>
      <c r="N7945">
        <f>MINUTE(K7945:K19987)</f>
        <v>0</v>
      </c>
      <c r="O7945">
        <f>SECOND(K7945:K19987)</f>
        <v>0</v>
      </c>
      <c r="P7945">
        <v>6.4</v>
      </c>
      <c r="Q7945">
        <f>G7945-P7945</f>
        <v>2843.02</v>
      </c>
      <c r="R7945" t="s">
        <v>363</v>
      </c>
      <c r="S7945" t="s">
        <v>18</v>
      </c>
      <c r="T7945" t="s">
        <v>19</v>
      </c>
    </row>
    <row r="7946" spans="1:20" x14ac:dyDescent="0.35">
      <c r="A7946" t="s">
        <v>29</v>
      </c>
      <c r="B7946" t="s">
        <v>40</v>
      </c>
      <c r="C7946" t="s">
        <v>13</v>
      </c>
      <c r="D7946" t="s">
        <v>31</v>
      </c>
      <c r="E7946" t="s">
        <v>23</v>
      </c>
      <c r="F7946" t="s">
        <v>24</v>
      </c>
      <c r="G7946">
        <v>14935.13</v>
      </c>
      <c r="H7946" s="1">
        <v>43373</v>
      </c>
      <c r="I7946" t="str">
        <f t="shared" si="372"/>
        <v>30</v>
      </c>
      <c r="J7946" t="str">
        <f t="shared" si="373"/>
        <v>September</v>
      </c>
      <c r="K7946" t="str">
        <f t="shared" si="374"/>
        <v>2018</v>
      </c>
      <c r="L7946" s="15">
        <v>0.91666666666666663</v>
      </c>
      <c r="M7946">
        <f>HOUR(K7946:K19988)</f>
        <v>0</v>
      </c>
      <c r="N7946">
        <f>MINUTE(K7946:K19988)</f>
        <v>0</v>
      </c>
      <c r="O7946">
        <f>SECOND(K7946:K19988)</f>
        <v>0</v>
      </c>
      <c r="P7946">
        <v>25</v>
      </c>
      <c r="Q7946">
        <f>G7946-P7946</f>
        <v>14910.13</v>
      </c>
      <c r="R7946" t="s">
        <v>1833</v>
      </c>
      <c r="S7946" t="s">
        <v>18</v>
      </c>
      <c r="T7946" t="s">
        <v>19</v>
      </c>
    </row>
    <row r="7947" spans="1:20" x14ac:dyDescent="0.35">
      <c r="A7947" t="s">
        <v>11</v>
      </c>
      <c r="B7947" t="s">
        <v>12</v>
      </c>
      <c r="C7947" t="s">
        <v>13</v>
      </c>
      <c r="D7947" t="s">
        <v>14</v>
      </c>
      <c r="E7947" t="s">
        <v>15</v>
      </c>
      <c r="F7947" t="s">
        <v>16</v>
      </c>
      <c r="G7947">
        <v>2840.96</v>
      </c>
      <c r="H7947" s="1">
        <v>43373</v>
      </c>
      <c r="I7947" t="str">
        <f t="shared" si="372"/>
        <v>30</v>
      </c>
      <c r="J7947" t="str">
        <f t="shared" si="373"/>
        <v>September</v>
      </c>
      <c r="K7947" t="str">
        <f t="shared" si="374"/>
        <v>2018</v>
      </c>
      <c r="L7947" s="15">
        <v>0.91893518518518524</v>
      </c>
      <c r="M7947">
        <f>HOUR(K7947:K19989)</f>
        <v>0</v>
      </c>
      <c r="N7947">
        <f>MINUTE(K7947:K19989)</f>
        <v>0</v>
      </c>
      <c r="O7947">
        <f>SECOND(K7947:K19989)</f>
        <v>0</v>
      </c>
      <c r="P7947">
        <v>8.4600000000000009</v>
      </c>
      <c r="Q7947">
        <f>G7947-P7947</f>
        <v>2832.5</v>
      </c>
      <c r="R7947" t="s">
        <v>434</v>
      </c>
      <c r="S7947" t="s">
        <v>18</v>
      </c>
      <c r="T7947" t="s">
        <v>19</v>
      </c>
    </row>
    <row r="7948" spans="1:20" x14ac:dyDescent="0.35">
      <c r="A7948" t="s">
        <v>11</v>
      </c>
      <c r="B7948" t="s">
        <v>427</v>
      </c>
      <c r="C7948" t="s">
        <v>13</v>
      </c>
      <c r="D7948" t="s">
        <v>20</v>
      </c>
      <c r="E7948" t="s">
        <v>428</v>
      </c>
      <c r="F7948" t="s">
        <v>24</v>
      </c>
      <c r="G7948">
        <v>17559.650000000001</v>
      </c>
      <c r="H7948" s="1">
        <v>43373</v>
      </c>
      <c r="I7948" t="str">
        <f t="shared" si="372"/>
        <v>30</v>
      </c>
      <c r="J7948" t="str">
        <f t="shared" si="373"/>
        <v>September</v>
      </c>
      <c r="K7948" t="str">
        <f t="shared" si="374"/>
        <v>2018</v>
      </c>
      <c r="L7948" s="15">
        <v>0.92436342592592602</v>
      </c>
      <c r="M7948">
        <f>HOUR(K7948:K19990)</f>
        <v>0</v>
      </c>
      <c r="N7948">
        <f>MINUTE(K7948:K19990)</f>
        <v>0</v>
      </c>
      <c r="O7948">
        <f>SECOND(K7948:K19990)</f>
        <v>0</v>
      </c>
      <c r="P7948">
        <v>179.33</v>
      </c>
      <c r="Q7948">
        <f>G7948-P7948</f>
        <v>17380.32</v>
      </c>
      <c r="R7948" t="s">
        <v>21</v>
      </c>
      <c r="S7948" t="s">
        <v>18</v>
      </c>
      <c r="T7948" t="s">
        <v>19</v>
      </c>
    </row>
    <row r="7949" spans="1:20" x14ac:dyDescent="0.35">
      <c r="A7949" t="s">
        <v>11</v>
      </c>
      <c r="B7949" t="s">
        <v>231</v>
      </c>
      <c r="C7949" t="s">
        <v>13</v>
      </c>
      <c r="D7949" t="s">
        <v>20</v>
      </c>
      <c r="E7949" t="s">
        <v>232</v>
      </c>
      <c r="F7949" t="s">
        <v>24</v>
      </c>
      <c r="G7949">
        <v>69529.490000000005</v>
      </c>
      <c r="H7949" s="1">
        <v>43373</v>
      </c>
      <c r="I7949" t="str">
        <f t="shared" si="372"/>
        <v>30</v>
      </c>
      <c r="J7949" t="str">
        <f t="shared" si="373"/>
        <v>September</v>
      </c>
      <c r="K7949" t="str">
        <f t="shared" si="374"/>
        <v>2018</v>
      </c>
      <c r="L7949" s="15">
        <v>0.92979166666666668</v>
      </c>
      <c r="M7949">
        <f>HOUR(K7949:K19991)</f>
        <v>0</v>
      </c>
      <c r="N7949">
        <f>MINUTE(K7949:K19991)</f>
        <v>0</v>
      </c>
      <c r="O7949">
        <f>SECOND(K7949:K19991)</f>
        <v>0</v>
      </c>
      <c r="P7949">
        <v>33.520000000000003</v>
      </c>
      <c r="Q7949">
        <f>G7949-P7949</f>
        <v>69495.97</v>
      </c>
      <c r="R7949" t="s">
        <v>1612</v>
      </c>
      <c r="S7949" t="s">
        <v>18</v>
      </c>
      <c r="T7949" t="s">
        <v>19</v>
      </c>
    </row>
    <row r="7950" spans="1:20" x14ac:dyDescent="0.35">
      <c r="A7950" t="s">
        <v>11</v>
      </c>
      <c r="B7950" t="s">
        <v>25</v>
      </c>
      <c r="C7950" t="s">
        <v>13</v>
      </c>
      <c r="D7950" t="s">
        <v>14</v>
      </c>
      <c r="E7950" t="s">
        <v>26</v>
      </c>
      <c r="F7950" t="s">
        <v>16</v>
      </c>
      <c r="G7950">
        <v>3673.39</v>
      </c>
      <c r="H7950" s="1">
        <v>43373</v>
      </c>
      <c r="I7950" t="str">
        <f t="shared" si="372"/>
        <v>30</v>
      </c>
      <c r="J7950" t="str">
        <f t="shared" si="373"/>
        <v>September</v>
      </c>
      <c r="K7950" t="str">
        <f t="shared" si="374"/>
        <v>2018</v>
      </c>
      <c r="L7950" s="15">
        <v>0.93521990740740746</v>
      </c>
      <c r="M7950">
        <f>HOUR(K7950:K19992)</f>
        <v>0</v>
      </c>
      <c r="N7950">
        <f>MINUTE(K7950:K19992)</f>
        <v>0</v>
      </c>
      <c r="O7950">
        <f>SECOND(K7950:K19992)</f>
        <v>0</v>
      </c>
      <c r="P7950">
        <v>22.12</v>
      </c>
      <c r="Q7950">
        <f>G7950-P7950</f>
        <v>3651.27</v>
      </c>
      <c r="R7950" t="s">
        <v>601</v>
      </c>
      <c r="S7950" t="s">
        <v>18</v>
      </c>
      <c r="T7950" t="s">
        <v>19</v>
      </c>
    </row>
    <row r="7951" spans="1:20" x14ac:dyDescent="0.35">
      <c r="A7951" t="s">
        <v>11</v>
      </c>
      <c r="B7951" t="s">
        <v>211</v>
      </c>
      <c r="C7951" t="s">
        <v>13</v>
      </c>
      <c r="D7951" t="s">
        <v>20</v>
      </c>
      <c r="E7951" t="s">
        <v>212</v>
      </c>
      <c r="F7951" t="s">
        <v>16</v>
      </c>
      <c r="G7951">
        <v>5506.93</v>
      </c>
      <c r="H7951" s="1">
        <v>43373</v>
      </c>
      <c r="I7951" t="str">
        <f t="shared" si="372"/>
        <v>30</v>
      </c>
      <c r="J7951" t="str">
        <f t="shared" si="373"/>
        <v>September</v>
      </c>
      <c r="K7951" t="str">
        <f t="shared" si="374"/>
        <v>2018</v>
      </c>
      <c r="L7951" s="15">
        <v>0.94063657407407408</v>
      </c>
      <c r="M7951">
        <f>HOUR(K7951:K19993)</f>
        <v>0</v>
      </c>
      <c r="N7951">
        <f>MINUTE(K7951:K19993)</f>
        <v>0</v>
      </c>
      <c r="O7951">
        <f>SECOND(K7951:K19993)</f>
        <v>0</v>
      </c>
      <c r="P7951">
        <v>20.22</v>
      </c>
      <c r="Q7951">
        <f>G7951-P7951</f>
        <v>5486.71</v>
      </c>
      <c r="R7951" t="s">
        <v>1139</v>
      </c>
      <c r="S7951" t="s">
        <v>18</v>
      </c>
      <c r="T7951" t="s">
        <v>19</v>
      </c>
    </row>
    <row r="7952" spans="1:20" x14ac:dyDescent="0.35">
      <c r="A7952" t="s">
        <v>11</v>
      </c>
      <c r="B7952" t="s">
        <v>25</v>
      </c>
      <c r="C7952" t="s">
        <v>13</v>
      </c>
      <c r="D7952" t="s">
        <v>14</v>
      </c>
      <c r="E7952" t="s">
        <v>26</v>
      </c>
      <c r="F7952" t="s">
        <v>16</v>
      </c>
      <c r="G7952">
        <v>3663.22</v>
      </c>
      <c r="H7952" s="1">
        <v>43373</v>
      </c>
      <c r="I7952" t="str">
        <f t="shared" si="372"/>
        <v>30</v>
      </c>
      <c r="J7952" t="str">
        <f t="shared" si="373"/>
        <v>September</v>
      </c>
      <c r="K7952" t="str">
        <f t="shared" si="374"/>
        <v>2018</v>
      </c>
      <c r="L7952" s="15">
        <v>0.94606481481481486</v>
      </c>
      <c r="M7952">
        <f>HOUR(K7952:K19994)</f>
        <v>0</v>
      </c>
      <c r="N7952">
        <f>MINUTE(K7952:K19994)</f>
        <v>0</v>
      </c>
      <c r="O7952">
        <f>SECOND(K7952:K19994)</f>
        <v>0</v>
      </c>
      <c r="P7952">
        <v>10.17</v>
      </c>
      <c r="Q7952">
        <f>G7952-P7952</f>
        <v>3653.0499999999997</v>
      </c>
      <c r="R7952" t="s">
        <v>451</v>
      </c>
      <c r="S7952" t="s">
        <v>18</v>
      </c>
      <c r="T7952" t="s">
        <v>19</v>
      </c>
    </row>
    <row r="7953" spans="1:20" x14ac:dyDescent="0.35">
      <c r="A7953" t="s">
        <v>11</v>
      </c>
      <c r="B7953" t="s">
        <v>132</v>
      </c>
      <c r="C7953" t="s">
        <v>13</v>
      </c>
      <c r="D7953" t="s">
        <v>20</v>
      </c>
      <c r="E7953" t="s">
        <v>50</v>
      </c>
      <c r="F7953" t="s">
        <v>24</v>
      </c>
      <c r="G7953">
        <v>3751.01</v>
      </c>
      <c r="H7953" s="1">
        <v>43373</v>
      </c>
      <c r="I7953" t="str">
        <f t="shared" si="372"/>
        <v>30</v>
      </c>
      <c r="J7953" t="str">
        <f t="shared" si="373"/>
        <v>September</v>
      </c>
      <c r="K7953" t="str">
        <f t="shared" si="374"/>
        <v>2018</v>
      </c>
      <c r="L7953" s="15">
        <v>0.95149305555555552</v>
      </c>
      <c r="M7953">
        <f>HOUR(K7953:K19995)</f>
        <v>0</v>
      </c>
      <c r="N7953">
        <f>MINUTE(K7953:K19995)</f>
        <v>0</v>
      </c>
      <c r="O7953">
        <f>SECOND(K7953:K19995)</f>
        <v>0</v>
      </c>
      <c r="P7953">
        <v>17.36</v>
      </c>
      <c r="Q7953">
        <f>G7953-P7953</f>
        <v>3733.65</v>
      </c>
      <c r="R7953" t="s">
        <v>346</v>
      </c>
      <c r="S7953" t="s">
        <v>18</v>
      </c>
      <c r="T7953" t="s">
        <v>19</v>
      </c>
    </row>
    <row r="7954" spans="1:20" x14ac:dyDescent="0.35">
      <c r="A7954" t="s">
        <v>11</v>
      </c>
      <c r="B7954" t="s">
        <v>25</v>
      </c>
      <c r="C7954" t="s">
        <v>13</v>
      </c>
      <c r="D7954" t="s">
        <v>14</v>
      </c>
      <c r="E7954" t="s">
        <v>26</v>
      </c>
      <c r="F7954" t="s">
        <v>16</v>
      </c>
      <c r="G7954">
        <v>3641.6</v>
      </c>
      <c r="H7954" s="1">
        <v>43373</v>
      </c>
      <c r="I7954" t="str">
        <f t="shared" si="372"/>
        <v>30</v>
      </c>
      <c r="J7954" t="str">
        <f t="shared" si="373"/>
        <v>September</v>
      </c>
      <c r="K7954" t="str">
        <f t="shared" si="374"/>
        <v>2018</v>
      </c>
      <c r="L7954" s="15">
        <v>0.9569212962962963</v>
      </c>
      <c r="M7954">
        <f>HOUR(K7954:K19996)</f>
        <v>0</v>
      </c>
      <c r="N7954">
        <f>MINUTE(K7954:K19996)</f>
        <v>0</v>
      </c>
      <c r="O7954">
        <f>SECOND(K7954:K19996)</f>
        <v>0</v>
      </c>
      <c r="P7954">
        <v>21.62</v>
      </c>
      <c r="Q7954">
        <f>G7954-P7954</f>
        <v>3619.98</v>
      </c>
      <c r="R7954" t="s">
        <v>440</v>
      </c>
      <c r="S7954" t="s">
        <v>18</v>
      </c>
      <c r="T7954" t="s">
        <v>19</v>
      </c>
    </row>
    <row r="7955" spans="1:20" x14ac:dyDescent="0.35">
      <c r="A7955" t="s">
        <v>11</v>
      </c>
      <c r="B7955" t="s">
        <v>62</v>
      </c>
      <c r="C7955" t="s">
        <v>13</v>
      </c>
      <c r="D7955" t="s">
        <v>20</v>
      </c>
      <c r="E7955" t="s">
        <v>63</v>
      </c>
      <c r="F7955" t="s">
        <v>24</v>
      </c>
      <c r="G7955">
        <v>4600.16</v>
      </c>
      <c r="H7955" s="1">
        <v>43373</v>
      </c>
      <c r="I7955" t="str">
        <f t="shared" si="372"/>
        <v>30</v>
      </c>
      <c r="J7955" t="str">
        <f t="shared" si="373"/>
        <v>September</v>
      </c>
      <c r="K7955" t="str">
        <f t="shared" si="374"/>
        <v>2018</v>
      </c>
      <c r="L7955" s="15">
        <v>0.96688657407407408</v>
      </c>
      <c r="M7955">
        <f>HOUR(K7955:K19997)</f>
        <v>0</v>
      </c>
      <c r="N7955">
        <f>MINUTE(K7955:K19997)</f>
        <v>0</v>
      </c>
      <c r="O7955">
        <f>SECOND(K7955:K19997)</f>
        <v>0</v>
      </c>
      <c r="P7955">
        <v>8.33</v>
      </c>
      <c r="Q7955">
        <f>G7955-P7955</f>
        <v>4591.83</v>
      </c>
      <c r="R7955" t="s">
        <v>363</v>
      </c>
      <c r="S7955" t="s">
        <v>18</v>
      </c>
      <c r="T7955" t="s">
        <v>19</v>
      </c>
    </row>
    <row r="7956" spans="1:20" x14ac:dyDescent="0.35">
      <c r="A7956" t="s">
        <v>11</v>
      </c>
      <c r="B7956" t="s">
        <v>25</v>
      </c>
      <c r="C7956" t="s">
        <v>13</v>
      </c>
      <c r="D7956" t="s">
        <v>20</v>
      </c>
      <c r="E7956" t="s">
        <v>26</v>
      </c>
      <c r="F7956" t="s">
        <v>16</v>
      </c>
      <c r="G7956">
        <v>3621.48</v>
      </c>
      <c r="H7956" s="1">
        <v>43373</v>
      </c>
      <c r="I7956" t="str">
        <f t="shared" si="372"/>
        <v>30</v>
      </c>
      <c r="J7956" t="str">
        <f t="shared" si="373"/>
        <v>September</v>
      </c>
      <c r="K7956" t="str">
        <f t="shared" si="374"/>
        <v>2018</v>
      </c>
      <c r="L7956" s="15">
        <v>0.97846064814814815</v>
      </c>
      <c r="M7956">
        <f>HOUR(K7956:K19998)</f>
        <v>0</v>
      </c>
      <c r="N7956">
        <f>MINUTE(K7956:K19998)</f>
        <v>0</v>
      </c>
      <c r="O7956">
        <f>SECOND(K7956:K19998)</f>
        <v>0</v>
      </c>
      <c r="P7956">
        <v>20.12</v>
      </c>
      <c r="Q7956">
        <f>G7956-P7956</f>
        <v>3601.36</v>
      </c>
      <c r="R7956" t="s">
        <v>448</v>
      </c>
      <c r="S7956" t="s">
        <v>18</v>
      </c>
      <c r="T7956" t="s">
        <v>19</v>
      </c>
    </row>
    <row r="7957" spans="1:20" x14ac:dyDescent="0.35">
      <c r="A7957" t="s">
        <v>11</v>
      </c>
      <c r="B7957" t="s">
        <v>154</v>
      </c>
      <c r="C7957" t="s">
        <v>13</v>
      </c>
      <c r="D7957" t="s">
        <v>14</v>
      </c>
      <c r="E7957" t="s">
        <v>155</v>
      </c>
      <c r="F7957" t="s">
        <v>16</v>
      </c>
      <c r="G7957">
        <v>4764.6000000000004</v>
      </c>
      <c r="H7957" s="1">
        <v>43373</v>
      </c>
      <c r="I7957" t="str">
        <f t="shared" si="372"/>
        <v>30</v>
      </c>
      <c r="J7957" t="str">
        <f t="shared" si="373"/>
        <v>September</v>
      </c>
      <c r="K7957" t="str">
        <f t="shared" si="374"/>
        <v>2018</v>
      </c>
      <c r="L7957" s="15">
        <v>0.99003472222222222</v>
      </c>
      <c r="M7957">
        <f>HOUR(K7957:K19999)</f>
        <v>0</v>
      </c>
      <c r="N7957">
        <f>MINUTE(K7957:K19999)</f>
        <v>0</v>
      </c>
      <c r="O7957">
        <f>SECOND(K7957:K19999)</f>
        <v>0</v>
      </c>
      <c r="P7957">
        <v>19.71</v>
      </c>
      <c r="Q7957">
        <f>G7957-P7957</f>
        <v>4744.8900000000003</v>
      </c>
      <c r="R7957" t="s">
        <v>1613</v>
      </c>
      <c r="S7957" t="s">
        <v>18</v>
      </c>
      <c r="T7957" t="s">
        <v>19</v>
      </c>
    </row>
    <row r="7958" spans="1:20" x14ac:dyDescent="0.35">
      <c r="A7958" t="s">
        <v>11</v>
      </c>
      <c r="B7958" t="s">
        <v>22</v>
      </c>
      <c r="C7958" t="s">
        <v>13</v>
      </c>
      <c r="D7958" t="s">
        <v>20</v>
      </c>
      <c r="E7958" t="s">
        <v>23</v>
      </c>
      <c r="F7958" t="s">
        <v>24</v>
      </c>
      <c r="G7958">
        <v>753.36</v>
      </c>
      <c r="H7958" s="1">
        <v>43374</v>
      </c>
      <c r="I7958" t="str">
        <f t="shared" si="372"/>
        <v>01</v>
      </c>
      <c r="J7958" t="str">
        <f t="shared" si="373"/>
        <v>October</v>
      </c>
      <c r="K7958" t="str">
        <f t="shared" si="374"/>
        <v>2018</v>
      </c>
      <c r="L7958" s="15">
        <v>1.6192129629629629E-2</v>
      </c>
      <c r="M7958">
        <f>HOUR(K7958:K20000)</f>
        <v>0</v>
      </c>
      <c r="N7958">
        <f>MINUTE(K7958:K20000)</f>
        <v>0</v>
      </c>
      <c r="O7958">
        <f>SECOND(K7958:K20000)</f>
        <v>0</v>
      </c>
      <c r="P7958">
        <v>29.57</v>
      </c>
      <c r="Q7958">
        <f>G7958-P7958</f>
        <v>723.79</v>
      </c>
      <c r="R7958" t="s">
        <v>36</v>
      </c>
      <c r="S7958" t="s">
        <v>18</v>
      </c>
      <c r="T7958" t="s">
        <v>19</v>
      </c>
    </row>
    <row r="7959" spans="1:20" x14ac:dyDescent="0.35">
      <c r="A7959" t="s">
        <v>11</v>
      </c>
      <c r="B7959" t="s">
        <v>22</v>
      </c>
      <c r="C7959" t="s">
        <v>13</v>
      </c>
      <c r="D7959" t="s">
        <v>14</v>
      </c>
      <c r="E7959" t="s">
        <v>23</v>
      </c>
      <c r="F7959" t="s">
        <v>24</v>
      </c>
      <c r="G7959">
        <v>744.92</v>
      </c>
      <c r="H7959" s="1">
        <v>43374</v>
      </c>
      <c r="I7959" t="str">
        <f t="shared" si="372"/>
        <v>01</v>
      </c>
      <c r="J7959" t="str">
        <f t="shared" si="373"/>
        <v>October</v>
      </c>
      <c r="K7959" t="str">
        <f t="shared" si="374"/>
        <v>2018</v>
      </c>
      <c r="L7959" s="15">
        <v>6.0335648148148145E-2</v>
      </c>
      <c r="M7959">
        <f>HOUR(K7959:K20001)</f>
        <v>0</v>
      </c>
      <c r="N7959">
        <f>MINUTE(K7959:K20001)</f>
        <v>0</v>
      </c>
      <c r="O7959">
        <f>SECOND(K7959:K20001)</f>
        <v>0</v>
      </c>
      <c r="P7959">
        <v>8.44</v>
      </c>
      <c r="Q7959">
        <f>G7959-P7959</f>
        <v>736.4799999999999</v>
      </c>
      <c r="R7959" t="s">
        <v>710</v>
      </c>
      <c r="S7959" t="s">
        <v>18</v>
      </c>
      <c r="T7959" t="s">
        <v>19</v>
      </c>
    </row>
    <row r="7960" spans="1:20" x14ac:dyDescent="0.35">
      <c r="A7960" t="s">
        <v>29</v>
      </c>
      <c r="B7960" t="s">
        <v>30</v>
      </c>
      <c r="C7960" t="s">
        <v>13</v>
      </c>
      <c r="D7960" t="s">
        <v>31</v>
      </c>
      <c r="E7960" t="s">
        <v>32</v>
      </c>
      <c r="F7960" t="s">
        <v>24</v>
      </c>
      <c r="G7960">
        <v>6674.32</v>
      </c>
      <c r="H7960" s="1">
        <v>43374</v>
      </c>
      <c r="I7960" t="str">
        <f t="shared" si="372"/>
        <v>01</v>
      </c>
      <c r="J7960" t="str">
        <f t="shared" si="373"/>
        <v>October</v>
      </c>
      <c r="K7960" t="str">
        <f t="shared" si="374"/>
        <v>2018</v>
      </c>
      <c r="L7960" s="15">
        <v>8.3333333333333329E-2</v>
      </c>
      <c r="M7960">
        <f>HOUR(K7960:K20002)</f>
        <v>0</v>
      </c>
      <c r="N7960">
        <f>MINUTE(K7960:K20002)</f>
        <v>0</v>
      </c>
      <c r="O7960">
        <f>SECOND(K7960:K20002)</f>
        <v>0</v>
      </c>
      <c r="P7960">
        <v>163</v>
      </c>
      <c r="Q7960">
        <f>G7960-P7960</f>
        <v>6511.32</v>
      </c>
      <c r="R7960" t="s">
        <v>1833</v>
      </c>
      <c r="S7960" t="s">
        <v>18</v>
      </c>
      <c r="T7960" t="s">
        <v>19</v>
      </c>
    </row>
    <row r="7961" spans="1:20" x14ac:dyDescent="0.35">
      <c r="A7961" t="s">
        <v>11</v>
      </c>
      <c r="B7961" t="s">
        <v>148</v>
      </c>
      <c r="C7961" t="s">
        <v>13</v>
      </c>
      <c r="D7961" t="s">
        <v>14</v>
      </c>
      <c r="E7961" t="s">
        <v>149</v>
      </c>
      <c r="F7961" t="s">
        <v>16</v>
      </c>
      <c r="G7961">
        <v>6061.8</v>
      </c>
      <c r="H7961" s="1">
        <v>43374</v>
      </c>
      <c r="I7961" t="str">
        <f t="shared" si="372"/>
        <v>01</v>
      </c>
      <c r="J7961" t="str">
        <f t="shared" si="373"/>
        <v>October</v>
      </c>
      <c r="K7961" t="str">
        <f t="shared" si="374"/>
        <v>2018</v>
      </c>
      <c r="L7961" s="15">
        <v>9.0266203703703696E-2</v>
      </c>
      <c r="M7961">
        <f>HOUR(K7961:K20003)</f>
        <v>0</v>
      </c>
      <c r="N7961">
        <f>MINUTE(K7961:K20003)</f>
        <v>0</v>
      </c>
      <c r="O7961">
        <f>SECOND(K7961:K20003)</f>
        <v>0</v>
      </c>
      <c r="P7961">
        <v>10.65</v>
      </c>
      <c r="Q7961">
        <f>G7961-P7961</f>
        <v>6051.1500000000005</v>
      </c>
      <c r="R7961" t="s">
        <v>501</v>
      </c>
      <c r="S7961" t="s">
        <v>18</v>
      </c>
      <c r="T7961" t="s">
        <v>19</v>
      </c>
    </row>
    <row r="7962" spans="1:20" x14ac:dyDescent="0.35">
      <c r="A7962" t="s">
        <v>29</v>
      </c>
      <c r="B7962" t="s">
        <v>180</v>
      </c>
      <c r="C7962" t="s">
        <v>13</v>
      </c>
      <c r="D7962" t="s">
        <v>41</v>
      </c>
      <c r="E7962" t="s">
        <v>181</v>
      </c>
      <c r="F7962" t="s">
        <v>24</v>
      </c>
      <c r="G7962">
        <v>14252.66</v>
      </c>
      <c r="H7962" s="1">
        <v>43374</v>
      </c>
      <c r="I7962" t="str">
        <f t="shared" si="372"/>
        <v>01</v>
      </c>
      <c r="J7962" t="str">
        <f t="shared" si="373"/>
        <v>October</v>
      </c>
      <c r="K7962" t="str">
        <f t="shared" si="374"/>
        <v>2018</v>
      </c>
      <c r="L7962" s="15">
        <v>0.125</v>
      </c>
      <c r="M7962">
        <f>HOUR(K7962:K20004)</f>
        <v>0</v>
      </c>
      <c r="N7962">
        <f>MINUTE(K7962:K20004)</f>
        <v>0</v>
      </c>
      <c r="O7962">
        <f>SECOND(K7962:K20004)</f>
        <v>0</v>
      </c>
      <c r="P7962">
        <v>33</v>
      </c>
      <c r="Q7962">
        <f>G7962-P7962</f>
        <v>14219.66</v>
      </c>
      <c r="R7962" t="s">
        <v>1833</v>
      </c>
      <c r="S7962" t="s">
        <v>18</v>
      </c>
      <c r="T7962" t="s">
        <v>19</v>
      </c>
    </row>
    <row r="7963" spans="1:20" x14ac:dyDescent="0.35">
      <c r="A7963" t="s">
        <v>29</v>
      </c>
      <c r="B7963" t="s">
        <v>255</v>
      </c>
      <c r="C7963" t="s">
        <v>13</v>
      </c>
      <c r="D7963" t="s">
        <v>41</v>
      </c>
      <c r="E7963" t="s">
        <v>107</v>
      </c>
      <c r="F7963" t="s">
        <v>16</v>
      </c>
      <c r="G7963">
        <v>7399.12</v>
      </c>
      <c r="H7963" s="1">
        <v>43374</v>
      </c>
      <c r="I7963" t="str">
        <f t="shared" si="372"/>
        <v>01</v>
      </c>
      <c r="J7963" t="str">
        <f t="shared" si="373"/>
        <v>October</v>
      </c>
      <c r="K7963" t="str">
        <f t="shared" si="374"/>
        <v>2018</v>
      </c>
      <c r="L7963" s="15">
        <v>0.125</v>
      </c>
      <c r="M7963">
        <f>HOUR(K7963:K20005)</f>
        <v>0</v>
      </c>
      <c r="N7963">
        <f>MINUTE(K7963:K20005)</f>
        <v>0</v>
      </c>
      <c r="O7963">
        <f>SECOND(K7963:K20005)</f>
        <v>0</v>
      </c>
      <c r="P7963">
        <v>24</v>
      </c>
      <c r="Q7963">
        <f>G7963-P7963</f>
        <v>7375.12</v>
      </c>
      <c r="R7963" t="s">
        <v>1833</v>
      </c>
      <c r="S7963" t="s">
        <v>18</v>
      </c>
      <c r="T7963" t="s">
        <v>19</v>
      </c>
    </row>
    <row r="7964" spans="1:20" x14ac:dyDescent="0.35">
      <c r="A7964" t="s">
        <v>29</v>
      </c>
      <c r="B7964" t="s">
        <v>157</v>
      </c>
      <c r="C7964" t="s">
        <v>13</v>
      </c>
      <c r="D7964" t="s">
        <v>31</v>
      </c>
      <c r="E7964" t="s">
        <v>158</v>
      </c>
      <c r="F7964" t="s">
        <v>16</v>
      </c>
      <c r="G7964">
        <v>7103.96</v>
      </c>
      <c r="H7964" s="1">
        <v>43374</v>
      </c>
      <c r="I7964" t="str">
        <f t="shared" si="372"/>
        <v>01</v>
      </c>
      <c r="J7964" t="str">
        <f t="shared" si="373"/>
        <v>October</v>
      </c>
      <c r="K7964" t="str">
        <f t="shared" si="374"/>
        <v>2018</v>
      </c>
      <c r="L7964" s="15">
        <v>0.16666666666666666</v>
      </c>
      <c r="M7964">
        <f>HOUR(K7964:K20006)</f>
        <v>0</v>
      </c>
      <c r="N7964">
        <f>MINUTE(K7964:K20006)</f>
        <v>0</v>
      </c>
      <c r="O7964">
        <f>SECOND(K7964:K20006)</f>
        <v>0</v>
      </c>
      <c r="P7964">
        <v>66</v>
      </c>
      <c r="Q7964">
        <f>G7964-P7964</f>
        <v>7037.96</v>
      </c>
      <c r="R7964" t="s">
        <v>1833</v>
      </c>
      <c r="S7964" t="s">
        <v>18</v>
      </c>
      <c r="T7964" t="s">
        <v>19</v>
      </c>
    </row>
    <row r="7965" spans="1:20" x14ac:dyDescent="0.35">
      <c r="A7965" t="s">
        <v>29</v>
      </c>
      <c r="B7965" t="s">
        <v>108</v>
      </c>
      <c r="C7965" t="s">
        <v>13</v>
      </c>
      <c r="D7965" t="s">
        <v>31</v>
      </c>
      <c r="E7965" t="s">
        <v>81</v>
      </c>
      <c r="F7965" t="s">
        <v>24</v>
      </c>
      <c r="G7965">
        <v>8917.51</v>
      </c>
      <c r="H7965" s="1">
        <v>43374</v>
      </c>
      <c r="I7965" t="str">
        <f t="shared" si="372"/>
        <v>01</v>
      </c>
      <c r="J7965" t="str">
        <f t="shared" si="373"/>
        <v>October</v>
      </c>
      <c r="K7965" t="str">
        <f t="shared" si="374"/>
        <v>2018</v>
      </c>
      <c r="L7965" s="15">
        <v>0.20833333333333334</v>
      </c>
      <c r="M7965">
        <f>HOUR(K7965:K20007)</f>
        <v>0</v>
      </c>
      <c r="N7965">
        <f>MINUTE(K7965:K20007)</f>
        <v>0</v>
      </c>
      <c r="O7965">
        <f>SECOND(K7965:K20007)</f>
        <v>0</v>
      </c>
      <c r="P7965">
        <v>34</v>
      </c>
      <c r="Q7965">
        <f>G7965-P7965</f>
        <v>8883.51</v>
      </c>
      <c r="R7965" t="s">
        <v>1833</v>
      </c>
      <c r="S7965" t="s">
        <v>18</v>
      </c>
      <c r="T7965" t="s">
        <v>19</v>
      </c>
    </row>
    <row r="7966" spans="1:20" x14ac:dyDescent="0.35">
      <c r="A7966" t="s">
        <v>29</v>
      </c>
      <c r="B7966" t="s">
        <v>279</v>
      </c>
      <c r="C7966" t="s">
        <v>13</v>
      </c>
      <c r="D7966" t="s">
        <v>31</v>
      </c>
      <c r="E7966" t="s">
        <v>280</v>
      </c>
      <c r="F7966" t="s">
        <v>16</v>
      </c>
      <c r="G7966">
        <v>3192.79</v>
      </c>
      <c r="H7966" s="1">
        <v>43374</v>
      </c>
      <c r="I7966" t="str">
        <f t="shared" si="372"/>
        <v>01</v>
      </c>
      <c r="J7966" t="str">
        <f t="shared" si="373"/>
        <v>October</v>
      </c>
      <c r="K7966" t="str">
        <f t="shared" si="374"/>
        <v>2018</v>
      </c>
      <c r="L7966" s="15">
        <v>0.25</v>
      </c>
      <c r="M7966">
        <f>HOUR(K7966:K20008)</f>
        <v>0</v>
      </c>
      <c r="N7966">
        <f>MINUTE(K7966:K20008)</f>
        <v>0</v>
      </c>
      <c r="O7966">
        <f>SECOND(K7966:K20008)</f>
        <v>0</v>
      </c>
      <c r="P7966">
        <v>35</v>
      </c>
      <c r="Q7966">
        <f>G7966-P7966</f>
        <v>3157.79</v>
      </c>
      <c r="R7966" t="s">
        <v>1833</v>
      </c>
      <c r="S7966" t="s">
        <v>18</v>
      </c>
      <c r="T7966" t="s">
        <v>19</v>
      </c>
    </row>
    <row r="7967" spans="1:20" x14ac:dyDescent="0.35">
      <c r="A7967" t="s">
        <v>11</v>
      </c>
      <c r="B7967" t="s">
        <v>22</v>
      </c>
      <c r="C7967" t="s">
        <v>13</v>
      </c>
      <c r="D7967" t="s">
        <v>20</v>
      </c>
      <c r="E7967" t="s">
        <v>23</v>
      </c>
      <c r="F7967" t="s">
        <v>24</v>
      </c>
      <c r="G7967">
        <v>736.71</v>
      </c>
      <c r="H7967" s="1">
        <v>43374</v>
      </c>
      <c r="I7967" t="str">
        <f t="shared" si="372"/>
        <v>01</v>
      </c>
      <c r="J7967" t="str">
        <f t="shared" si="373"/>
        <v>October</v>
      </c>
      <c r="K7967" t="str">
        <f t="shared" si="374"/>
        <v>2018</v>
      </c>
      <c r="L7967" s="15">
        <v>0.30554398148148149</v>
      </c>
      <c r="M7967">
        <f>HOUR(K7967:K20009)</f>
        <v>0</v>
      </c>
      <c r="N7967">
        <f>MINUTE(K7967:K20009)</f>
        <v>0</v>
      </c>
      <c r="O7967">
        <f>SECOND(K7967:K20009)</f>
        <v>0</v>
      </c>
      <c r="P7967">
        <v>8.2100000000000009</v>
      </c>
      <c r="Q7967">
        <f>G7967-P7967</f>
        <v>728.5</v>
      </c>
      <c r="R7967" t="s">
        <v>21</v>
      </c>
      <c r="S7967" t="s">
        <v>18</v>
      </c>
      <c r="T7967" t="s">
        <v>19</v>
      </c>
    </row>
    <row r="7968" spans="1:20" x14ac:dyDescent="0.35">
      <c r="A7968" t="s">
        <v>29</v>
      </c>
      <c r="B7968" t="s">
        <v>138</v>
      </c>
      <c r="C7968" t="s">
        <v>13</v>
      </c>
      <c r="D7968" t="s">
        <v>41</v>
      </c>
      <c r="E7968" t="s">
        <v>139</v>
      </c>
      <c r="F7968" t="s">
        <v>16</v>
      </c>
      <c r="G7968">
        <v>198829.96</v>
      </c>
      <c r="H7968" s="1">
        <v>43374</v>
      </c>
      <c r="I7968" t="str">
        <f t="shared" si="372"/>
        <v>01</v>
      </c>
      <c r="J7968" t="str">
        <f t="shared" si="373"/>
        <v>October</v>
      </c>
      <c r="K7968" t="str">
        <f t="shared" si="374"/>
        <v>2018</v>
      </c>
      <c r="L7968" s="15">
        <v>0.33333333333333331</v>
      </c>
      <c r="M7968">
        <f>HOUR(K7968:K20010)</f>
        <v>0</v>
      </c>
      <c r="N7968">
        <f>MINUTE(K7968:K20010)</f>
        <v>0</v>
      </c>
      <c r="O7968">
        <f>SECOND(K7968:K20010)</f>
        <v>0</v>
      </c>
      <c r="P7968">
        <v>51</v>
      </c>
      <c r="Q7968">
        <f>G7968-P7968</f>
        <v>198778.96</v>
      </c>
      <c r="R7968" t="s">
        <v>1833</v>
      </c>
      <c r="S7968" t="s">
        <v>18</v>
      </c>
      <c r="T7968" t="s">
        <v>19</v>
      </c>
    </row>
    <row r="7969" spans="1:20" x14ac:dyDescent="0.35">
      <c r="A7969" t="s">
        <v>11</v>
      </c>
      <c r="B7969" t="s">
        <v>157</v>
      </c>
      <c r="C7969" t="s">
        <v>13</v>
      </c>
      <c r="D7969" t="s">
        <v>20</v>
      </c>
      <c r="E7969" t="s">
        <v>158</v>
      </c>
      <c r="F7969" t="s">
        <v>16</v>
      </c>
      <c r="G7969">
        <v>7066.88</v>
      </c>
      <c r="H7969" s="1">
        <v>43374</v>
      </c>
      <c r="I7969" t="str">
        <f t="shared" si="372"/>
        <v>01</v>
      </c>
      <c r="J7969" t="str">
        <f t="shared" si="373"/>
        <v>October</v>
      </c>
      <c r="K7969" t="str">
        <f t="shared" si="374"/>
        <v>2018</v>
      </c>
      <c r="L7969" s="15">
        <v>0.34258101851851852</v>
      </c>
      <c r="M7969">
        <f>HOUR(K7969:K20011)</f>
        <v>0</v>
      </c>
      <c r="N7969">
        <f>MINUTE(K7969:K20011)</f>
        <v>0</v>
      </c>
      <c r="O7969">
        <f>SECOND(K7969:K20011)</f>
        <v>0</v>
      </c>
      <c r="P7969">
        <v>37.08</v>
      </c>
      <c r="Q7969">
        <f>G7969-P7969</f>
        <v>7029.8</v>
      </c>
      <c r="R7969" t="s">
        <v>633</v>
      </c>
      <c r="S7969" t="s">
        <v>18</v>
      </c>
      <c r="T7969" t="s">
        <v>19</v>
      </c>
    </row>
    <row r="7970" spans="1:20" x14ac:dyDescent="0.35">
      <c r="A7970" t="s">
        <v>11</v>
      </c>
      <c r="B7970" t="s">
        <v>324</v>
      </c>
      <c r="C7970" t="s">
        <v>13</v>
      </c>
      <c r="D7970" t="s">
        <v>20</v>
      </c>
      <c r="E7970" t="s">
        <v>325</v>
      </c>
      <c r="F7970" t="s">
        <v>24</v>
      </c>
      <c r="G7970">
        <v>16183.31</v>
      </c>
      <c r="H7970" s="1">
        <v>43374</v>
      </c>
      <c r="I7970" t="str">
        <f t="shared" si="372"/>
        <v>01</v>
      </c>
      <c r="J7970" t="str">
        <f t="shared" si="373"/>
        <v>October</v>
      </c>
      <c r="K7970" t="str">
        <f t="shared" si="374"/>
        <v>2018</v>
      </c>
      <c r="L7970" s="15">
        <v>0.35802083333333329</v>
      </c>
      <c r="M7970">
        <f>HOUR(K7970:K20012)</f>
        <v>0</v>
      </c>
      <c r="N7970">
        <f>MINUTE(K7970:K20012)</f>
        <v>0</v>
      </c>
      <c r="O7970">
        <f>SECOND(K7970:K20012)</f>
        <v>0</v>
      </c>
      <c r="P7970">
        <v>54.33</v>
      </c>
      <c r="Q7970">
        <f>G7970-P7970</f>
        <v>16128.98</v>
      </c>
      <c r="R7970" t="s">
        <v>375</v>
      </c>
      <c r="S7970" t="s">
        <v>18</v>
      </c>
      <c r="T7970" t="s">
        <v>19</v>
      </c>
    </row>
    <row r="7971" spans="1:20" x14ac:dyDescent="0.35">
      <c r="A7971" t="s">
        <v>11</v>
      </c>
      <c r="B7971" t="s">
        <v>143</v>
      </c>
      <c r="C7971" t="s">
        <v>13</v>
      </c>
      <c r="D7971" t="s">
        <v>20</v>
      </c>
      <c r="E7971" t="s">
        <v>144</v>
      </c>
      <c r="F7971" t="s">
        <v>24</v>
      </c>
      <c r="G7971">
        <v>41907.82</v>
      </c>
      <c r="H7971" s="1">
        <v>43374</v>
      </c>
      <c r="I7971" t="str">
        <f t="shared" si="372"/>
        <v>01</v>
      </c>
      <c r="J7971" t="str">
        <f t="shared" si="373"/>
        <v>October</v>
      </c>
      <c r="K7971" t="str">
        <f t="shared" si="374"/>
        <v>2018</v>
      </c>
      <c r="L7971" s="15">
        <v>0.37344907407407407</v>
      </c>
      <c r="M7971">
        <f>HOUR(K7971:K20013)</f>
        <v>0</v>
      </c>
      <c r="N7971">
        <f>MINUTE(K7971:K20013)</f>
        <v>0</v>
      </c>
      <c r="O7971">
        <f>SECOND(K7971:K20013)</f>
        <v>0</v>
      </c>
      <c r="P7971">
        <v>45.34</v>
      </c>
      <c r="Q7971">
        <f>G7971-P7971</f>
        <v>41862.480000000003</v>
      </c>
      <c r="R7971" t="s">
        <v>21</v>
      </c>
      <c r="S7971" t="s">
        <v>18</v>
      </c>
      <c r="T7971" t="s">
        <v>19</v>
      </c>
    </row>
    <row r="7972" spans="1:20" x14ac:dyDescent="0.35">
      <c r="A7972" t="s">
        <v>29</v>
      </c>
      <c r="B7972" t="s">
        <v>80</v>
      </c>
      <c r="C7972" t="s">
        <v>13</v>
      </c>
      <c r="D7972" t="s">
        <v>41</v>
      </c>
      <c r="E7972" t="s">
        <v>81</v>
      </c>
      <c r="F7972" t="s">
        <v>24</v>
      </c>
      <c r="G7972">
        <v>17598.900000000001</v>
      </c>
      <c r="H7972" s="1">
        <v>43374</v>
      </c>
      <c r="I7972" t="str">
        <f t="shared" si="372"/>
        <v>01</v>
      </c>
      <c r="J7972" t="str">
        <f t="shared" si="373"/>
        <v>October</v>
      </c>
      <c r="K7972" t="str">
        <f t="shared" si="374"/>
        <v>2018</v>
      </c>
      <c r="L7972" s="15">
        <v>0.375</v>
      </c>
      <c r="M7972">
        <f>HOUR(K7972:K20014)</f>
        <v>0</v>
      </c>
      <c r="N7972">
        <f>MINUTE(K7972:K20014)</f>
        <v>0</v>
      </c>
      <c r="O7972">
        <f>SECOND(K7972:K20014)</f>
        <v>0</v>
      </c>
      <c r="P7972">
        <v>39</v>
      </c>
      <c r="Q7972">
        <f>G7972-P7972</f>
        <v>17559.900000000001</v>
      </c>
      <c r="R7972" t="s">
        <v>1833</v>
      </c>
      <c r="S7972" t="s">
        <v>18</v>
      </c>
      <c r="T7972" t="s">
        <v>19</v>
      </c>
    </row>
    <row r="7973" spans="1:20" x14ac:dyDescent="0.35">
      <c r="A7973" t="s">
        <v>11</v>
      </c>
      <c r="B7973" t="s">
        <v>312</v>
      </c>
      <c r="C7973" t="s">
        <v>13</v>
      </c>
      <c r="D7973" t="s">
        <v>20</v>
      </c>
      <c r="E7973" t="s">
        <v>59</v>
      </c>
      <c r="F7973" t="s">
        <v>16</v>
      </c>
      <c r="G7973">
        <v>5894.71</v>
      </c>
      <c r="H7973" s="1">
        <v>43374</v>
      </c>
      <c r="I7973" t="str">
        <f t="shared" si="372"/>
        <v>01</v>
      </c>
      <c r="J7973" t="str">
        <f t="shared" si="373"/>
        <v>October</v>
      </c>
      <c r="K7973" t="str">
        <f t="shared" si="374"/>
        <v>2018</v>
      </c>
      <c r="L7973" s="15">
        <v>0.37792824074074072</v>
      </c>
      <c r="M7973">
        <f>HOUR(K7973:K20015)</f>
        <v>0</v>
      </c>
      <c r="N7973">
        <f>MINUTE(K7973:K20015)</f>
        <v>0</v>
      </c>
      <c r="O7973">
        <f>SECOND(K7973:K20015)</f>
        <v>0</v>
      </c>
      <c r="P7973">
        <v>23.26</v>
      </c>
      <c r="Q7973">
        <f>G7973-P7973</f>
        <v>5871.45</v>
      </c>
      <c r="R7973" t="s">
        <v>1614</v>
      </c>
      <c r="S7973" t="s">
        <v>18</v>
      </c>
      <c r="T7973" t="s">
        <v>19</v>
      </c>
    </row>
    <row r="7974" spans="1:20" x14ac:dyDescent="0.35">
      <c r="A7974" t="s">
        <v>11</v>
      </c>
      <c r="B7974" t="s">
        <v>233</v>
      </c>
      <c r="C7974" t="s">
        <v>13</v>
      </c>
      <c r="D7974" t="s">
        <v>14</v>
      </c>
      <c r="E7974" t="s">
        <v>234</v>
      </c>
      <c r="F7974" t="s">
        <v>16</v>
      </c>
      <c r="G7974">
        <v>7490.44</v>
      </c>
      <c r="H7974" s="1">
        <v>43374</v>
      </c>
      <c r="I7974" t="str">
        <f t="shared" si="372"/>
        <v>01</v>
      </c>
      <c r="J7974" t="str">
        <f t="shared" si="373"/>
        <v>October</v>
      </c>
      <c r="K7974" t="str">
        <f t="shared" si="374"/>
        <v>2018</v>
      </c>
      <c r="L7974" s="15">
        <v>0.38119212962962962</v>
      </c>
      <c r="M7974">
        <f>HOUR(K7974:K20016)</f>
        <v>0</v>
      </c>
      <c r="N7974">
        <f>MINUTE(K7974:K20016)</f>
        <v>0</v>
      </c>
      <c r="O7974">
        <f>SECOND(K7974:K20016)</f>
        <v>0</v>
      </c>
      <c r="P7974">
        <v>57.1</v>
      </c>
      <c r="Q7974">
        <f>G7974-P7974</f>
        <v>7433.3399999999992</v>
      </c>
      <c r="R7974" t="s">
        <v>518</v>
      </c>
      <c r="S7974" t="s">
        <v>18</v>
      </c>
      <c r="T7974" t="s">
        <v>19</v>
      </c>
    </row>
    <row r="7975" spans="1:20" x14ac:dyDescent="0.35">
      <c r="A7975" t="s">
        <v>11</v>
      </c>
      <c r="B7975" t="s">
        <v>71</v>
      </c>
      <c r="C7975" t="s">
        <v>13</v>
      </c>
      <c r="D7975" t="s">
        <v>20</v>
      </c>
      <c r="E7975" t="s">
        <v>63</v>
      </c>
      <c r="F7975" t="s">
        <v>24</v>
      </c>
      <c r="G7975">
        <v>8544.4699999999993</v>
      </c>
      <c r="H7975" s="1">
        <v>43374</v>
      </c>
      <c r="I7975" t="str">
        <f t="shared" si="372"/>
        <v>01</v>
      </c>
      <c r="J7975" t="str">
        <f t="shared" si="373"/>
        <v>October</v>
      </c>
      <c r="K7975" t="str">
        <f t="shared" si="374"/>
        <v>2018</v>
      </c>
      <c r="L7975" s="15">
        <v>0.38444444444444442</v>
      </c>
      <c r="M7975">
        <f>HOUR(K7975:K20017)</f>
        <v>0</v>
      </c>
      <c r="N7975">
        <f>MINUTE(K7975:K20017)</f>
        <v>0</v>
      </c>
      <c r="O7975">
        <f>SECOND(K7975:K20017)</f>
        <v>0</v>
      </c>
      <c r="P7975">
        <v>14.09</v>
      </c>
      <c r="Q7975">
        <f>G7975-P7975</f>
        <v>8530.3799999999992</v>
      </c>
      <c r="R7975" t="s">
        <v>271</v>
      </c>
      <c r="S7975" t="s">
        <v>18</v>
      </c>
      <c r="T7975" t="s">
        <v>19</v>
      </c>
    </row>
    <row r="7976" spans="1:20" x14ac:dyDescent="0.35">
      <c r="A7976" t="s">
        <v>11</v>
      </c>
      <c r="B7976" t="s">
        <v>312</v>
      </c>
      <c r="C7976" t="s">
        <v>13</v>
      </c>
      <c r="D7976" t="s">
        <v>20</v>
      </c>
      <c r="E7976" t="s">
        <v>59</v>
      </c>
      <c r="F7976" t="s">
        <v>16</v>
      </c>
      <c r="G7976">
        <v>5883.14</v>
      </c>
      <c r="H7976" s="1">
        <v>43374</v>
      </c>
      <c r="I7976" t="str">
        <f t="shared" si="372"/>
        <v>01</v>
      </c>
      <c r="J7976" t="str">
        <f t="shared" si="373"/>
        <v>October</v>
      </c>
      <c r="K7976" t="str">
        <f t="shared" si="374"/>
        <v>2018</v>
      </c>
      <c r="L7976" s="15">
        <v>0.38770833333333332</v>
      </c>
      <c r="M7976">
        <f>HOUR(K7976:K20018)</f>
        <v>0</v>
      </c>
      <c r="N7976">
        <f>MINUTE(K7976:K20018)</f>
        <v>0</v>
      </c>
      <c r="O7976">
        <f>SECOND(K7976:K20018)</f>
        <v>0</v>
      </c>
      <c r="P7976">
        <v>11.57</v>
      </c>
      <c r="Q7976">
        <f>G7976-P7976</f>
        <v>5871.5700000000006</v>
      </c>
      <c r="R7976" t="s">
        <v>308</v>
      </c>
      <c r="S7976" t="s">
        <v>18</v>
      </c>
      <c r="T7976" t="s">
        <v>19</v>
      </c>
    </row>
    <row r="7977" spans="1:20" x14ac:dyDescent="0.35">
      <c r="A7977" t="s">
        <v>11</v>
      </c>
      <c r="B7977" t="s">
        <v>235</v>
      </c>
      <c r="C7977" t="s">
        <v>13</v>
      </c>
      <c r="D7977" t="s">
        <v>14</v>
      </c>
      <c r="E7977" t="s">
        <v>236</v>
      </c>
      <c r="F7977" t="s">
        <v>24</v>
      </c>
      <c r="G7977">
        <v>11632.93</v>
      </c>
      <c r="H7977" s="1">
        <v>43374</v>
      </c>
      <c r="I7977" t="str">
        <f t="shared" si="372"/>
        <v>01</v>
      </c>
      <c r="J7977" t="str">
        <f t="shared" si="373"/>
        <v>October</v>
      </c>
      <c r="K7977" t="str">
        <f t="shared" si="374"/>
        <v>2018</v>
      </c>
      <c r="L7977" s="15">
        <v>0.39097222222222222</v>
      </c>
      <c r="M7977">
        <f>HOUR(K7977:K20019)</f>
        <v>0</v>
      </c>
      <c r="N7977">
        <f>MINUTE(K7977:K20019)</f>
        <v>0</v>
      </c>
      <c r="O7977">
        <f>SECOND(K7977:K20019)</f>
        <v>0</v>
      </c>
      <c r="P7977">
        <v>14.5</v>
      </c>
      <c r="Q7977">
        <f>G7977-P7977</f>
        <v>11618.43</v>
      </c>
      <c r="R7977" t="s">
        <v>515</v>
      </c>
      <c r="S7977" t="s">
        <v>18</v>
      </c>
      <c r="T7977" t="s">
        <v>19</v>
      </c>
    </row>
    <row r="7978" spans="1:20" x14ac:dyDescent="0.35">
      <c r="A7978" t="s">
        <v>11</v>
      </c>
      <c r="B7978" t="s">
        <v>331</v>
      </c>
      <c r="C7978" t="s">
        <v>13</v>
      </c>
      <c r="D7978" t="s">
        <v>20</v>
      </c>
      <c r="E7978" t="s">
        <v>332</v>
      </c>
      <c r="F7978" t="s">
        <v>24</v>
      </c>
      <c r="G7978">
        <v>11889.44</v>
      </c>
      <c r="H7978" s="1">
        <v>43374</v>
      </c>
      <c r="I7978" t="str">
        <f t="shared" si="372"/>
        <v>01</v>
      </c>
      <c r="J7978" t="str">
        <f t="shared" si="373"/>
        <v>October</v>
      </c>
      <c r="K7978" t="str">
        <f t="shared" si="374"/>
        <v>2018</v>
      </c>
      <c r="L7978" s="15">
        <v>0.39422453703703703</v>
      </c>
      <c r="M7978">
        <f>HOUR(K7978:K20020)</f>
        <v>0</v>
      </c>
      <c r="N7978">
        <f>MINUTE(K7978:K20020)</f>
        <v>0</v>
      </c>
      <c r="O7978">
        <f>SECOND(K7978:K20020)</f>
        <v>0</v>
      </c>
      <c r="P7978">
        <v>38.08</v>
      </c>
      <c r="Q7978">
        <f>G7978-P7978</f>
        <v>11851.36</v>
      </c>
      <c r="R7978" t="s">
        <v>402</v>
      </c>
      <c r="S7978" t="s">
        <v>18</v>
      </c>
      <c r="T7978" t="s">
        <v>19</v>
      </c>
    </row>
    <row r="7979" spans="1:20" x14ac:dyDescent="0.35">
      <c r="A7979" t="s">
        <v>11</v>
      </c>
      <c r="B7979" t="s">
        <v>106</v>
      </c>
      <c r="C7979" t="s">
        <v>13</v>
      </c>
      <c r="D7979" t="s">
        <v>20</v>
      </c>
      <c r="E7979" t="s">
        <v>107</v>
      </c>
      <c r="F7979" t="s">
        <v>16</v>
      </c>
      <c r="G7979">
        <v>8047.07</v>
      </c>
      <c r="H7979" s="1">
        <v>43374</v>
      </c>
      <c r="I7979" t="str">
        <f t="shared" si="372"/>
        <v>01</v>
      </c>
      <c r="J7979" t="str">
        <f t="shared" si="373"/>
        <v>October</v>
      </c>
      <c r="K7979" t="str">
        <f t="shared" si="374"/>
        <v>2018</v>
      </c>
      <c r="L7979" s="15">
        <v>0.39748842592592593</v>
      </c>
      <c r="M7979">
        <f>HOUR(K7979:K20021)</f>
        <v>0</v>
      </c>
      <c r="N7979">
        <f>MINUTE(K7979:K20021)</f>
        <v>0</v>
      </c>
      <c r="O7979">
        <f>SECOND(K7979:K20021)</f>
        <v>0</v>
      </c>
      <c r="P7979">
        <v>13.28</v>
      </c>
      <c r="Q7979">
        <f>G7979-P7979</f>
        <v>8033.79</v>
      </c>
      <c r="R7979" t="s">
        <v>1575</v>
      </c>
      <c r="S7979" t="s">
        <v>18</v>
      </c>
      <c r="T7979" t="s">
        <v>19</v>
      </c>
    </row>
    <row r="7980" spans="1:20" x14ac:dyDescent="0.35">
      <c r="A7980" t="s">
        <v>11</v>
      </c>
      <c r="B7980" t="s">
        <v>71</v>
      </c>
      <c r="C7980" t="s">
        <v>13</v>
      </c>
      <c r="D7980" t="s">
        <v>20</v>
      </c>
      <c r="E7980" t="s">
        <v>63</v>
      </c>
      <c r="F7980" t="s">
        <v>24</v>
      </c>
      <c r="G7980">
        <v>8518.85</v>
      </c>
      <c r="H7980" s="1">
        <v>43374</v>
      </c>
      <c r="I7980" t="str">
        <f t="shared" si="372"/>
        <v>01</v>
      </c>
      <c r="J7980" t="str">
        <f t="shared" si="373"/>
        <v>October</v>
      </c>
      <c r="K7980" t="str">
        <f t="shared" si="374"/>
        <v>2018</v>
      </c>
      <c r="L7980" s="15">
        <v>0.40075231481481483</v>
      </c>
      <c r="M7980">
        <f>HOUR(K7980:K20022)</f>
        <v>0</v>
      </c>
      <c r="N7980">
        <f>MINUTE(K7980:K20022)</f>
        <v>0</v>
      </c>
      <c r="O7980">
        <f>SECOND(K7980:K20022)</f>
        <v>0</v>
      </c>
      <c r="P7980">
        <v>25.62</v>
      </c>
      <c r="Q7980">
        <f>G7980-P7980</f>
        <v>8493.23</v>
      </c>
      <c r="R7980" t="s">
        <v>641</v>
      </c>
      <c r="S7980" t="s">
        <v>18</v>
      </c>
      <c r="T7980" t="s">
        <v>19</v>
      </c>
    </row>
    <row r="7981" spans="1:20" x14ac:dyDescent="0.35">
      <c r="A7981" t="s">
        <v>11</v>
      </c>
      <c r="B7981" t="s">
        <v>62</v>
      </c>
      <c r="C7981" t="s">
        <v>13</v>
      </c>
      <c r="D7981" t="s">
        <v>14</v>
      </c>
      <c r="E7981" t="s">
        <v>63</v>
      </c>
      <c r="F7981" t="s">
        <v>24</v>
      </c>
      <c r="G7981">
        <v>4585.91</v>
      </c>
      <c r="H7981" s="1">
        <v>43374</v>
      </c>
      <c r="I7981" t="str">
        <f t="shared" si="372"/>
        <v>01</v>
      </c>
      <c r="J7981" t="str">
        <f t="shared" si="373"/>
        <v>October</v>
      </c>
      <c r="K7981" t="str">
        <f t="shared" si="374"/>
        <v>2018</v>
      </c>
      <c r="L7981" s="15">
        <v>0.40401620370370367</v>
      </c>
      <c r="M7981">
        <f>HOUR(K7981:K20023)</f>
        <v>0</v>
      </c>
      <c r="N7981">
        <f>MINUTE(K7981:K20023)</f>
        <v>0</v>
      </c>
      <c r="O7981">
        <f>SECOND(K7981:K20023)</f>
        <v>0</v>
      </c>
      <c r="P7981">
        <v>14.25</v>
      </c>
      <c r="Q7981">
        <f>G7981-P7981</f>
        <v>4571.66</v>
      </c>
      <c r="R7981" t="s">
        <v>787</v>
      </c>
      <c r="S7981" t="s">
        <v>18</v>
      </c>
      <c r="T7981" t="s">
        <v>19</v>
      </c>
    </row>
    <row r="7982" spans="1:20" x14ac:dyDescent="0.35">
      <c r="A7982" t="s">
        <v>11</v>
      </c>
      <c r="B7982" t="s">
        <v>37</v>
      </c>
      <c r="C7982" t="s">
        <v>13</v>
      </c>
      <c r="D7982" t="s">
        <v>20</v>
      </c>
      <c r="E7982" t="s">
        <v>38</v>
      </c>
      <c r="F7982" t="s">
        <v>16</v>
      </c>
      <c r="G7982">
        <v>8075.73</v>
      </c>
      <c r="H7982" s="1">
        <v>43374</v>
      </c>
      <c r="I7982" t="str">
        <f t="shared" si="372"/>
        <v>01</v>
      </c>
      <c r="J7982" t="str">
        <f t="shared" si="373"/>
        <v>October</v>
      </c>
      <c r="K7982" t="str">
        <f t="shared" si="374"/>
        <v>2018</v>
      </c>
      <c r="L7982" s="15">
        <v>0.40726851851851853</v>
      </c>
      <c r="M7982">
        <f>HOUR(K7982:K20024)</f>
        <v>0</v>
      </c>
      <c r="N7982">
        <f>MINUTE(K7982:K20024)</f>
        <v>0</v>
      </c>
      <c r="O7982">
        <f>SECOND(K7982:K20024)</f>
        <v>0</v>
      </c>
      <c r="P7982">
        <v>10.75</v>
      </c>
      <c r="Q7982">
        <f>G7982-P7982</f>
        <v>8064.98</v>
      </c>
      <c r="R7982" t="s">
        <v>142</v>
      </c>
      <c r="S7982" t="s">
        <v>18</v>
      </c>
      <c r="T7982" t="s">
        <v>19</v>
      </c>
    </row>
    <row r="7983" spans="1:20" x14ac:dyDescent="0.35">
      <c r="A7983" t="s">
        <v>11</v>
      </c>
      <c r="B7983" t="s">
        <v>89</v>
      </c>
      <c r="C7983" t="s">
        <v>13</v>
      </c>
      <c r="D7983" t="s">
        <v>20</v>
      </c>
      <c r="E7983" t="s">
        <v>90</v>
      </c>
      <c r="F7983" t="s">
        <v>24</v>
      </c>
      <c r="G7983">
        <v>5825.21</v>
      </c>
      <c r="H7983" s="1">
        <v>43374</v>
      </c>
      <c r="I7983" t="str">
        <f t="shared" si="372"/>
        <v>01</v>
      </c>
      <c r="J7983" t="str">
        <f t="shared" si="373"/>
        <v>October</v>
      </c>
      <c r="K7983" t="str">
        <f t="shared" si="374"/>
        <v>2018</v>
      </c>
      <c r="L7983" s="15">
        <v>0.41053240740740743</v>
      </c>
      <c r="M7983">
        <f>HOUR(K7983:K20025)</f>
        <v>0</v>
      </c>
      <c r="N7983">
        <f>MINUTE(K7983:K20025)</f>
        <v>0</v>
      </c>
      <c r="O7983">
        <f>SECOND(K7983:K20025)</f>
        <v>0</v>
      </c>
      <c r="P7983">
        <v>50.68</v>
      </c>
      <c r="Q7983">
        <f>G7983-P7983</f>
        <v>5774.53</v>
      </c>
      <c r="R7983" t="s">
        <v>83</v>
      </c>
      <c r="S7983" t="s">
        <v>18</v>
      </c>
      <c r="T7983" t="s">
        <v>19</v>
      </c>
    </row>
    <row r="7984" spans="1:20" x14ac:dyDescent="0.35">
      <c r="A7984" t="s">
        <v>11</v>
      </c>
      <c r="B7984" t="s">
        <v>312</v>
      </c>
      <c r="C7984" t="s">
        <v>13</v>
      </c>
      <c r="D7984" t="s">
        <v>20</v>
      </c>
      <c r="E7984" t="s">
        <v>59</v>
      </c>
      <c r="F7984" t="s">
        <v>16</v>
      </c>
      <c r="G7984">
        <v>5864.6</v>
      </c>
      <c r="H7984" s="1">
        <v>43374</v>
      </c>
      <c r="I7984" t="str">
        <f t="shared" si="372"/>
        <v>01</v>
      </c>
      <c r="J7984" t="str">
        <f t="shared" si="373"/>
        <v>October</v>
      </c>
      <c r="K7984" t="str">
        <f t="shared" si="374"/>
        <v>2018</v>
      </c>
      <c r="L7984" s="15">
        <v>0.41379629629629627</v>
      </c>
      <c r="M7984">
        <f>HOUR(K7984:K20026)</f>
        <v>0</v>
      </c>
      <c r="N7984">
        <f>MINUTE(K7984:K20026)</f>
        <v>0</v>
      </c>
      <c r="O7984">
        <f>SECOND(K7984:K20026)</f>
        <v>0</v>
      </c>
      <c r="P7984">
        <v>18.54</v>
      </c>
      <c r="Q7984">
        <f>G7984-P7984</f>
        <v>5846.06</v>
      </c>
      <c r="R7984" t="s">
        <v>36</v>
      </c>
      <c r="S7984" t="s">
        <v>18</v>
      </c>
      <c r="T7984" t="s">
        <v>19</v>
      </c>
    </row>
    <row r="7985" spans="1:20" x14ac:dyDescent="0.35">
      <c r="A7985" t="s">
        <v>29</v>
      </c>
      <c r="B7985" t="s">
        <v>111</v>
      </c>
      <c r="C7985" t="s">
        <v>13</v>
      </c>
      <c r="D7985" t="s">
        <v>31</v>
      </c>
      <c r="E7985" t="s">
        <v>112</v>
      </c>
      <c r="F7985" t="s">
        <v>24</v>
      </c>
      <c r="G7985">
        <v>5344.14</v>
      </c>
      <c r="H7985" s="1">
        <v>43374</v>
      </c>
      <c r="I7985" t="str">
        <f t="shared" si="372"/>
        <v>01</v>
      </c>
      <c r="J7985" t="str">
        <f t="shared" si="373"/>
        <v>October</v>
      </c>
      <c r="K7985" t="str">
        <f t="shared" si="374"/>
        <v>2018</v>
      </c>
      <c r="L7985" s="15">
        <v>0.41666666666666669</v>
      </c>
      <c r="M7985">
        <f>HOUR(K7985:K20027)</f>
        <v>0</v>
      </c>
      <c r="N7985">
        <f>MINUTE(K7985:K20027)</f>
        <v>0</v>
      </c>
      <c r="O7985">
        <f>SECOND(K7985:K20027)</f>
        <v>0</v>
      </c>
      <c r="P7985">
        <v>150</v>
      </c>
      <c r="Q7985">
        <f>G7985-P7985</f>
        <v>5194.1400000000003</v>
      </c>
      <c r="R7985" t="s">
        <v>1833</v>
      </c>
      <c r="S7985" t="s">
        <v>18</v>
      </c>
      <c r="T7985" t="s">
        <v>19</v>
      </c>
    </row>
    <row r="7986" spans="1:20" x14ac:dyDescent="0.35">
      <c r="A7986" t="s">
        <v>11</v>
      </c>
      <c r="B7986" t="s">
        <v>231</v>
      </c>
      <c r="C7986" t="s">
        <v>13</v>
      </c>
      <c r="D7986" t="s">
        <v>14</v>
      </c>
      <c r="E7986" t="s">
        <v>232</v>
      </c>
      <c r="F7986" t="s">
        <v>24</v>
      </c>
      <c r="G7986">
        <v>69463.679999999993</v>
      </c>
      <c r="H7986" s="1">
        <v>43374</v>
      </c>
      <c r="I7986" t="str">
        <f t="shared" si="372"/>
        <v>01</v>
      </c>
      <c r="J7986" t="str">
        <f t="shared" si="373"/>
        <v>October</v>
      </c>
      <c r="K7986" t="str">
        <f t="shared" si="374"/>
        <v>2018</v>
      </c>
      <c r="L7986" s="15">
        <v>0.41721064814814812</v>
      </c>
      <c r="M7986">
        <f>HOUR(K7986:K20028)</f>
        <v>0</v>
      </c>
      <c r="N7986">
        <f>MINUTE(K7986:K20028)</f>
        <v>0</v>
      </c>
      <c r="O7986">
        <f>SECOND(K7986:K20028)</f>
        <v>0</v>
      </c>
      <c r="P7986">
        <v>65.81</v>
      </c>
      <c r="Q7986">
        <f>G7986-P7986</f>
        <v>69397.87</v>
      </c>
      <c r="R7986" t="s">
        <v>1615</v>
      </c>
      <c r="S7986" t="s">
        <v>18</v>
      </c>
      <c r="T7986" t="s">
        <v>19</v>
      </c>
    </row>
    <row r="7987" spans="1:20" x14ac:dyDescent="0.35">
      <c r="A7987" t="s">
        <v>11</v>
      </c>
      <c r="B7987" t="s">
        <v>85</v>
      </c>
      <c r="C7987" t="s">
        <v>13</v>
      </c>
      <c r="D7987" t="s">
        <v>20</v>
      </c>
      <c r="E7987" t="s">
        <v>86</v>
      </c>
      <c r="F7987" t="s">
        <v>16</v>
      </c>
      <c r="G7987">
        <v>25498.04</v>
      </c>
      <c r="H7987" s="1">
        <v>43374</v>
      </c>
      <c r="I7987" t="str">
        <f t="shared" si="372"/>
        <v>01</v>
      </c>
      <c r="J7987" t="str">
        <f t="shared" si="373"/>
        <v>October</v>
      </c>
      <c r="K7987" t="str">
        <f t="shared" si="374"/>
        <v>2018</v>
      </c>
      <c r="L7987" s="15">
        <v>0.42184027777777783</v>
      </c>
      <c r="M7987">
        <f>HOUR(K7987:K20029)</f>
        <v>0</v>
      </c>
      <c r="N7987">
        <f>MINUTE(K7987:K20029)</f>
        <v>0</v>
      </c>
      <c r="O7987">
        <f>SECOND(K7987:K20029)</f>
        <v>0</v>
      </c>
      <c r="P7987">
        <v>16.850000000000001</v>
      </c>
      <c r="Q7987">
        <f>G7987-P7987</f>
        <v>25481.190000000002</v>
      </c>
      <c r="R7987" t="s">
        <v>1616</v>
      </c>
      <c r="S7987" t="s">
        <v>18</v>
      </c>
      <c r="T7987" t="s">
        <v>19</v>
      </c>
    </row>
    <row r="7988" spans="1:20" x14ac:dyDescent="0.35">
      <c r="A7988" t="s">
        <v>11</v>
      </c>
      <c r="B7988" t="s">
        <v>128</v>
      </c>
      <c r="C7988" t="s">
        <v>13</v>
      </c>
      <c r="D7988" t="s">
        <v>20</v>
      </c>
      <c r="E7988" t="s">
        <v>129</v>
      </c>
      <c r="F7988" t="s">
        <v>24</v>
      </c>
      <c r="G7988">
        <v>63760.42</v>
      </c>
      <c r="H7988" s="1">
        <v>43374</v>
      </c>
      <c r="I7988" t="str">
        <f t="shared" si="372"/>
        <v>01</v>
      </c>
      <c r="J7988" t="str">
        <f t="shared" si="373"/>
        <v>October</v>
      </c>
      <c r="K7988" t="str">
        <f t="shared" si="374"/>
        <v>2018</v>
      </c>
      <c r="L7988" s="15">
        <v>0.42646990740740742</v>
      </c>
      <c r="M7988">
        <f>HOUR(K7988:K20030)</f>
        <v>0</v>
      </c>
      <c r="N7988">
        <f>MINUTE(K7988:K20030)</f>
        <v>0</v>
      </c>
      <c r="O7988">
        <f>SECOND(K7988:K20030)</f>
        <v>0</v>
      </c>
      <c r="P7988">
        <v>98.43</v>
      </c>
      <c r="Q7988">
        <f>G7988-P7988</f>
        <v>63661.99</v>
      </c>
      <c r="R7988" t="s">
        <v>21</v>
      </c>
      <c r="S7988" t="s">
        <v>18</v>
      </c>
      <c r="T7988" t="s">
        <v>19</v>
      </c>
    </row>
    <row r="7989" spans="1:20" x14ac:dyDescent="0.35">
      <c r="A7989" t="s">
        <v>11</v>
      </c>
      <c r="B7989" t="s">
        <v>124</v>
      </c>
      <c r="C7989" t="s">
        <v>13</v>
      </c>
      <c r="D7989" t="s">
        <v>14</v>
      </c>
      <c r="E7989" t="s">
        <v>125</v>
      </c>
      <c r="F7989" t="s">
        <v>16</v>
      </c>
      <c r="G7989">
        <v>4503.54</v>
      </c>
      <c r="H7989" s="1">
        <v>43374</v>
      </c>
      <c r="I7989" t="str">
        <f t="shared" si="372"/>
        <v>01</v>
      </c>
      <c r="J7989" t="str">
        <f t="shared" si="373"/>
        <v>October</v>
      </c>
      <c r="K7989" t="str">
        <f t="shared" si="374"/>
        <v>2018</v>
      </c>
      <c r="L7989" s="15">
        <v>0.43109953703703702</v>
      </c>
      <c r="M7989">
        <f>HOUR(K7989:K20031)</f>
        <v>0</v>
      </c>
      <c r="N7989">
        <f>MINUTE(K7989:K20031)</f>
        <v>0</v>
      </c>
      <c r="O7989">
        <f>SECOND(K7989:K20031)</f>
        <v>0</v>
      </c>
      <c r="P7989">
        <v>20.69</v>
      </c>
      <c r="Q7989">
        <f>G7989-P7989</f>
        <v>4482.8500000000004</v>
      </c>
      <c r="R7989" t="s">
        <v>398</v>
      </c>
      <c r="S7989" t="s">
        <v>18</v>
      </c>
      <c r="T7989" t="s">
        <v>19</v>
      </c>
    </row>
    <row r="7990" spans="1:20" x14ac:dyDescent="0.35">
      <c r="A7990" t="s">
        <v>11</v>
      </c>
      <c r="B7990" t="s">
        <v>25</v>
      </c>
      <c r="C7990" t="s">
        <v>13</v>
      </c>
      <c r="D7990" t="s">
        <v>20</v>
      </c>
      <c r="E7990" t="s">
        <v>26</v>
      </c>
      <c r="F7990" t="s">
        <v>16</v>
      </c>
      <c r="G7990">
        <v>3602.55</v>
      </c>
      <c r="H7990" s="1">
        <v>43374</v>
      </c>
      <c r="I7990" t="str">
        <f t="shared" si="372"/>
        <v>01</v>
      </c>
      <c r="J7990" t="str">
        <f t="shared" si="373"/>
        <v>October</v>
      </c>
      <c r="K7990" t="str">
        <f t="shared" si="374"/>
        <v>2018</v>
      </c>
      <c r="L7990" s="15">
        <v>0.43572916666666667</v>
      </c>
      <c r="M7990">
        <f>HOUR(K7990:K20032)</f>
        <v>0</v>
      </c>
      <c r="N7990">
        <f>MINUTE(K7990:K20032)</f>
        <v>0</v>
      </c>
      <c r="O7990">
        <f>SECOND(K7990:K20032)</f>
        <v>0</v>
      </c>
      <c r="P7990">
        <v>18.93</v>
      </c>
      <c r="Q7990">
        <f>G7990-P7990</f>
        <v>3583.6200000000003</v>
      </c>
      <c r="R7990" t="s">
        <v>769</v>
      </c>
      <c r="S7990" t="s">
        <v>18</v>
      </c>
      <c r="T7990" t="s">
        <v>19</v>
      </c>
    </row>
    <row r="7991" spans="1:20" x14ac:dyDescent="0.35">
      <c r="A7991" t="s">
        <v>11</v>
      </c>
      <c r="B7991" t="s">
        <v>116</v>
      </c>
      <c r="C7991" t="s">
        <v>13</v>
      </c>
      <c r="D7991" t="s">
        <v>14</v>
      </c>
      <c r="E7991" t="s">
        <v>117</v>
      </c>
      <c r="F7991" t="s">
        <v>24</v>
      </c>
      <c r="G7991">
        <v>9569.08</v>
      </c>
      <c r="H7991" s="1">
        <v>43374</v>
      </c>
      <c r="I7991" t="str">
        <f t="shared" si="372"/>
        <v>01</v>
      </c>
      <c r="J7991" t="str">
        <f t="shared" si="373"/>
        <v>October</v>
      </c>
      <c r="K7991" t="str">
        <f t="shared" si="374"/>
        <v>2018</v>
      </c>
      <c r="L7991" s="15">
        <v>0.44035879629629626</v>
      </c>
      <c r="M7991">
        <f>HOUR(K7991:K20033)</f>
        <v>0</v>
      </c>
      <c r="N7991">
        <f>MINUTE(K7991:K20033)</f>
        <v>0</v>
      </c>
      <c r="O7991">
        <f>SECOND(K7991:K20033)</f>
        <v>0</v>
      </c>
      <c r="P7991">
        <v>100.42</v>
      </c>
      <c r="Q7991">
        <f>G7991-P7991</f>
        <v>9468.66</v>
      </c>
      <c r="R7991" t="s">
        <v>250</v>
      </c>
      <c r="S7991" t="s">
        <v>18</v>
      </c>
      <c r="T7991" t="s">
        <v>19</v>
      </c>
    </row>
    <row r="7992" spans="1:20" x14ac:dyDescent="0.35">
      <c r="A7992" t="s">
        <v>11</v>
      </c>
      <c r="B7992" t="s">
        <v>80</v>
      </c>
      <c r="C7992" t="s">
        <v>13</v>
      </c>
      <c r="D7992" t="s">
        <v>20</v>
      </c>
      <c r="E7992" t="s">
        <v>81</v>
      </c>
      <c r="F7992" t="s">
        <v>24</v>
      </c>
      <c r="G7992">
        <v>17567.78</v>
      </c>
      <c r="H7992" s="1">
        <v>43374</v>
      </c>
      <c r="I7992" t="str">
        <f t="shared" si="372"/>
        <v>01</v>
      </c>
      <c r="J7992" t="str">
        <f t="shared" si="373"/>
        <v>October</v>
      </c>
      <c r="K7992" t="str">
        <f t="shared" si="374"/>
        <v>2018</v>
      </c>
      <c r="L7992" s="15">
        <v>0.44498842592592597</v>
      </c>
      <c r="M7992">
        <f>HOUR(K7992:K20034)</f>
        <v>0</v>
      </c>
      <c r="N7992">
        <f>MINUTE(K7992:K20034)</f>
        <v>0</v>
      </c>
      <c r="O7992">
        <f>SECOND(K7992:K20034)</f>
        <v>0</v>
      </c>
      <c r="P7992">
        <v>31.12</v>
      </c>
      <c r="Q7992">
        <f>G7992-P7992</f>
        <v>17536.66</v>
      </c>
      <c r="R7992" t="s">
        <v>821</v>
      </c>
      <c r="S7992" t="s">
        <v>18</v>
      </c>
      <c r="T7992" t="s">
        <v>19</v>
      </c>
    </row>
    <row r="7993" spans="1:20" x14ac:dyDescent="0.35">
      <c r="A7993" t="s">
        <v>11</v>
      </c>
      <c r="B7993" t="s">
        <v>116</v>
      </c>
      <c r="C7993" t="s">
        <v>13</v>
      </c>
      <c r="D7993" t="s">
        <v>14</v>
      </c>
      <c r="E7993" t="s">
        <v>117</v>
      </c>
      <c r="F7993" t="s">
        <v>24</v>
      </c>
      <c r="G7993">
        <v>9420.3799999999992</v>
      </c>
      <c r="H7993" s="1">
        <v>43374</v>
      </c>
      <c r="I7993" t="str">
        <f t="shared" si="372"/>
        <v>01</v>
      </c>
      <c r="J7993" t="str">
        <f t="shared" si="373"/>
        <v>October</v>
      </c>
      <c r="K7993" t="str">
        <f t="shared" si="374"/>
        <v>2018</v>
      </c>
      <c r="L7993" s="15">
        <v>0.44961805555555556</v>
      </c>
      <c r="M7993">
        <f>HOUR(K7993:K20035)</f>
        <v>0</v>
      </c>
      <c r="N7993">
        <f>MINUTE(K7993:K20035)</f>
        <v>0</v>
      </c>
      <c r="O7993">
        <f>SECOND(K7993:K20035)</f>
        <v>0</v>
      </c>
      <c r="P7993">
        <v>148.69999999999999</v>
      </c>
      <c r="Q7993">
        <f>G7993-P7993</f>
        <v>9271.6799999999985</v>
      </c>
      <c r="R7993" t="s">
        <v>21</v>
      </c>
      <c r="S7993" t="s">
        <v>18</v>
      </c>
      <c r="T7993" t="s">
        <v>19</v>
      </c>
    </row>
    <row r="7994" spans="1:20" x14ac:dyDescent="0.35">
      <c r="A7994" t="s">
        <v>11</v>
      </c>
      <c r="B7994" t="s">
        <v>173</v>
      </c>
      <c r="C7994" t="s">
        <v>13</v>
      </c>
      <c r="D7994" t="s">
        <v>20</v>
      </c>
      <c r="E7994" t="s">
        <v>174</v>
      </c>
      <c r="F7994" t="s">
        <v>24</v>
      </c>
      <c r="G7994">
        <v>8921.99</v>
      </c>
      <c r="H7994" s="1">
        <v>43374</v>
      </c>
      <c r="I7994" t="str">
        <f t="shared" si="372"/>
        <v>01</v>
      </c>
      <c r="J7994" t="str">
        <f t="shared" si="373"/>
        <v>October</v>
      </c>
      <c r="K7994" t="str">
        <f t="shared" si="374"/>
        <v>2018</v>
      </c>
      <c r="L7994" s="15">
        <v>0.45424768518518516</v>
      </c>
      <c r="M7994">
        <f>HOUR(K7994:K20036)</f>
        <v>0</v>
      </c>
      <c r="N7994">
        <f>MINUTE(K7994:K20036)</f>
        <v>0</v>
      </c>
      <c r="O7994">
        <f>SECOND(K7994:K20036)</f>
        <v>0</v>
      </c>
      <c r="P7994">
        <v>16.98</v>
      </c>
      <c r="Q7994">
        <f>G7994-P7994</f>
        <v>8905.01</v>
      </c>
      <c r="R7994" t="s">
        <v>570</v>
      </c>
      <c r="S7994" t="s">
        <v>18</v>
      </c>
      <c r="T7994" t="s">
        <v>19</v>
      </c>
    </row>
    <row r="7995" spans="1:20" x14ac:dyDescent="0.35">
      <c r="A7995" t="s">
        <v>29</v>
      </c>
      <c r="B7995" t="s">
        <v>173</v>
      </c>
      <c r="C7995" t="s">
        <v>13</v>
      </c>
      <c r="D7995" t="s">
        <v>121</v>
      </c>
      <c r="E7995" t="s">
        <v>174</v>
      </c>
      <c r="F7995" t="s">
        <v>24</v>
      </c>
      <c r="G7995">
        <v>12500.64</v>
      </c>
      <c r="H7995" s="1">
        <v>43374</v>
      </c>
      <c r="I7995" t="str">
        <f t="shared" si="372"/>
        <v>01</v>
      </c>
      <c r="J7995" t="str">
        <f t="shared" si="373"/>
        <v>October</v>
      </c>
      <c r="K7995" t="str">
        <f t="shared" si="374"/>
        <v>2018</v>
      </c>
      <c r="L7995" s="15">
        <v>0.45833333333333331</v>
      </c>
      <c r="M7995">
        <f>HOUR(K7995:K20037)</f>
        <v>0</v>
      </c>
      <c r="N7995">
        <f>MINUTE(K7995:K20037)</f>
        <v>0</v>
      </c>
      <c r="O7995">
        <f>SECOND(K7995:K20037)</f>
        <v>0</v>
      </c>
      <c r="P7995">
        <v>3578.65</v>
      </c>
      <c r="Q7995">
        <f>G7995-P7995</f>
        <v>8921.99</v>
      </c>
      <c r="R7995" t="s">
        <v>1833</v>
      </c>
      <c r="S7995" t="s">
        <v>18</v>
      </c>
      <c r="T7995" t="s">
        <v>122</v>
      </c>
    </row>
    <row r="7996" spans="1:20" x14ac:dyDescent="0.35">
      <c r="A7996" t="s">
        <v>29</v>
      </c>
      <c r="B7996" t="s">
        <v>547</v>
      </c>
      <c r="C7996" t="s">
        <v>13</v>
      </c>
      <c r="D7996" t="s">
        <v>121</v>
      </c>
      <c r="E7996" t="s">
        <v>548</v>
      </c>
      <c r="F7996" t="s">
        <v>16</v>
      </c>
      <c r="G7996">
        <v>11185.81</v>
      </c>
      <c r="H7996" s="1">
        <v>43374</v>
      </c>
      <c r="I7996" t="str">
        <f t="shared" si="372"/>
        <v>01</v>
      </c>
      <c r="J7996" t="str">
        <f t="shared" si="373"/>
        <v>October</v>
      </c>
      <c r="K7996" t="str">
        <f t="shared" si="374"/>
        <v>2018</v>
      </c>
      <c r="L7996" s="15">
        <v>0.45833333333333331</v>
      </c>
      <c r="M7996">
        <f>HOUR(K7996:K20038)</f>
        <v>0</v>
      </c>
      <c r="N7996">
        <f>MINUTE(K7996:K20038)</f>
        <v>0</v>
      </c>
      <c r="O7996">
        <f>SECOND(K7996:K20038)</f>
        <v>0</v>
      </c>
      <c r="P7996">
        <v>1711.39</v>
      </c>
      <c r="Q7996">
        <f>G7996-P7996</f>
        <v>9474.42</v>
      </c>
      <c r="R7996" t="s">
        <v>1833</v>
      </c>
      <c r="S7996" t="s">
        <v>18</v>
      </c>
      <c r="T7996" t="s">
        <v>122</v>
      </c>
    </row>
    <row r="7997" spans="1:20" x14ac:dyDescent="0.35">
      <c r="A7997" t="s">
        <v>29</v>
      </c>
      <c r="B7997" t="s">
        <v>547</v>
      </c>
      <c r="C7997" t="s">
        <v>13</v>
      </c>
      <c r="D7997" t="s">
        <v>31</v>
      </c>
      <c r="E7997" t="s">
        <v>548</v>
      </c>
      <c r="F7997" t="s">
        <v>16</v>
      </c>
      <c r="G7997">
        <v>11139.81</v>
      </c>
      <c r="H7997" s="1">
        <v>43374</v>
      </c>
      <c r="I7997" t="str">
        <f t="shared" si="372"/>
        <v>01</v>
      </c>
      <c r="J7997" t="str">
        <f t="shared" si="373"/>
        <v>October</v>
      </c>
      <c r="K7997" t="str">
        <f t="shared" si="374"/>
        <v>2018</v>
      </c>
      <c r="L7997" s="15">
        <v>0.45833333333333331</v>
      </c>
      <c r="M7997">
        <f>HOUR(K7997:K20039)</f>
        <v>0</v>
      </c>
      <c r="N7997">
        <f>MINUTE(K7997:K20039)</f>
        <v>0</v>
      </c>
      <c r="O7997">
        <f>SECOND(K7997:K20039)</f>
        <v>0</v>
      </c>
      <c r="P7997">
        <v>46</v>
      </c>
      <c r="Q7997">
        <f>G7997-P7997</f>
        <v>11093.81</v>
      </c>
      <c r="R7997" t="s">
        <v>1833</v>
      </c>
      <c r="S7997" t="s">
        <v>18</v>
      </c>
      <c r="T7997" t="s">
        <v>19</v>
      </c>
    </row>
    <row r="7998" spans="1:20" x14ac:dyDescent="0.35">
      <c r="A7998" t="s">
        <v>29</v>
      </c>
      <c r="B7998" t="s">
        <v>245</v>
      </c>
      <c r="C7998" t="s">
        <v>13</v>
      </c>
      <c r="D7998" t="s">
        <v>31</v>
      </c>
      <c r="E7998" t="s">
        <v>23</v>
      </c>
      <c r="F7998" t="s">
        <v>24</v>
      </c>
      <c r="G7998">
        <v>59547.839999999997</v>
      </c>
      <c r="H7998" s="1">
        <v>43374</v>
      </c>
      <c r="I7998" t="str">
        <f t="shared" si="372"/>
        <v>01</v>
      </c>
      <c r="J7998" t="str">
        <f t="shared" si="373"/>
        <v>October</v>
      </c>
      <c r="K7998" t="str">
        <f t="shared" si="374"/>
        <v>2018</v>
      </c>
      <c r="L7998" s="15">
        <v>0.45833333333333331</v>
      </c>
      <c r="M7998">
        <f>HOUR(K7998:K20040)</f>
        <v>0</v>
      </c>
      <c r="N7998">
        <f>MINUTE(K7998:K20040)</f>
        <v>0</v>
      </c>
      <c r="O7998">
        <f>SECOND(K7998:K20040)</f>
        <v>0</v>
      </c>
      <c r="P7998">
        <v>37</v>
      </c>
      <c r="Q7998">
        <f>G7998-P7998</f>
        <v>59510.84</v>
      </c>
      <c r="R7998" t="s">
        <v>1833</v>
      </c>
      <c r="S7998" t="s">
        <v>18</v>
      </c>
      <c r="T7998" t="s">
        <v>19</v>
      </c>
    </row>
    <row r="7999" spans="1:20" x14ac:dyDescent="0.35">
      <c r="A7999" t="s">
        <v>29</v>
      </c>
      <c r="B7999" t="s">
        <v>25</v>
      </c>
      <c r="C7999" t="s">
        <v>13</v>
      </c>
      <c r="D7999" t="s">
        <v>121</v>
      </c>
      <c r="E7999" t="s">
        <v>26</v>
      </c>
      <c r="F7999" t="s">
        <v>16</v>
      </c>
      <c r="G7999">
        <v>4494.6400000000003</v>
      </c>
      <c r="H7999" s="1">
        <v>43374</v>
      </c>
      <c r="I7999" t="str">
        <f t="shared" si="372"/>
        <v>01</v>
      </c>
      <c r="J7999" t="str">
        <f t="shared" si="373"/>
        <v>October</v>
      </c>
      <c r="K7999" t="str">
        <f t="shared" si="374"/>
        <v>2018</v>
      </c>
      <c r="L7999" s="15">
        <v>0.45833333333333331</v>
      </c>
      <c r="M7999">
        <f>HOUR(K7999:K20041)</f>
        <v>0</v>
      </c>
      <c r="N7999">
        <f>MINUTE(K7999:K20041)</f>
        <v>0</v>
      </c>
      <c r="O7999">
        <f>SECOND(K7999:K20041)</f>
        <v>0</v>
      </c>
      <c r="P7999">
        <v>892.09</v>
      </c>
      <c r="Q7999">
        <f>G7999-P7999</f>
        <v>3602.55</v>
      </c>
      <c r="R7999" t="s">
        <v>1833</v>
      </c>
      <c r="S7999" t="s">
        <v>18</v>
      </c>
      <c r="T7999" t="s">
        <v>122</v>
      </c>
    </row>
    <row r="8000" spans="1:20" x14ac:dyDescent="0.35">
      <c r="A8000" t="s">
        <v>29</v>
      </c>
      <c r="B8000" t="s">
        <v>116</v>
      </c>
      <c r="C8000" t="s">
        <v>13</v>
      </c>
      <c r="D8000" t="s">
        <v>31</v>
      </c>
      <c r="E8000" t="s">
        <v>117</v>
      </c>
      <c r="F8000" t="s">
        <v>24</v>
      </c>
      <c r="G8000">
        <v>9325.3799999999992</v>
      </c>
      <c r="H8000" s="1">
        <v>43374</v>
      </c>
      <c r="I8000" t="str">
        <f t="shared" si="372"/>
        <v>01</v>
      </c>
      <c r="J8000" t="str">
        <f t="shared" si="373"/>
        <v>October</v>
      </c>
      <c r="K8000" t="str">
        <f t="shared" si="374"/>
        <v>2018</v>
      </c>
      <c r="L8000" s="15">
        <v>0.45833333333333331</v>
      </c>
      <c r="M8000">
        <f>HOUR(K8000:K20042)</f>
        <v>0</v>
      </c>
      <c r="N8000">
        <f>MINUTE(K8000:K20042)</f>
        <v>0</v>
      </c>
      <c r="O8000">
        <f>SECOND(K8000:K20042)</f>
        <v>0</v>
      </c>
      <c r="P8000">
        <v>95</v>
      </c>
      <c r="Q8000">
        <f>G8000-P8000</f>
        <v>9230.3799999999992</v>
      </c>
      <c r="R8000" t="s">
        <v>1833</v>
      </c>
      <c r="S8000" t="s">
        <v>18</v>
      </c>
      <c r="T8000" t="s">
        <v>19</v>
      </c>
    </row>
    <row r="8001" spans="1:20" x14ac:dyDescent="0.35">
      <c r="A8001" t="s">
        <v>29</v>
      </c>
      <c r="B8001" t="s">
        <v>549</v>
      </c>
      <c r="C8001" t="s">
        <v>13</v>
      </c>
      <c r="D8001" t="s">
        <v>121</v>
      </c>
      <c r="E8001" t="s">
        <v>332</v>
      </c>
      <c r="F8001" t="s">
        <v>24</v>
      </c>
      <c r="G8001">
        <v>19236.36</v>
      </c>
      <c r="H8001" s="1">
        <v>43374</v>
      </c>
      <c r="I8001" t="str">
        <f t="shared" si="372"/>
        <v>01</v>
      </c>
      <c r="J8001" t="str">
        <f t="shared" si="373"/>
        <v>October</v>
      </c>
      <c r="K8001" t="str">
        <f t="shared" si="374"/>
        <v>2018</v>
      </c>
      <c r="L8001" s="15">
        <v>0.45833333333333331</v>
      </c>
      <c r="M8001">
        <f>HOUR(K8001:K20043)</f>
        <v>0</v>
      </c>
      <c r="N8001">
        <f>MINUTE(K8001:K20043)</f>
        <v>0</v>
      </c>
      <c r="O8001">
        <f>SECOND(K8001:K20043)</f>
        <v>0</v>
      </c>
      <c r="P8001">
        <v>4405.3</v>
      </c>
      <c r="Q8001">
        <f>G8001-P8001</f>
        <v>14831.060000000001</v>
      </c>
      <c r="R8001" t="s">
        <v>1833</v>
      </c>
      <c r="S8001" t="s">
        <v>18</v>
      </c>
      <c r="T8001" t="s">
        <v>122</v>
      </c>
    </row>
    <row r="8002" spans="1:20" x14ac:dyDescent="0.35">
      <c r="A8002" t="s">
        <v>29</v>
      </c>
      <c r="B8002" t="s">
        <v>156</v>
      </c>
      <c r="C8002" t="s">
        <v>13</v>
      </c>
      <c r="D8002" t="s">
        <v>31</v>
      </c>
      <c r="E8002" t="s">
        <v>76</v>
      </c>
      <c r="F8002" t="s">
        <v>24</v>
      </c>
      <c r="G8002">
        <v>42459.360000000001</v>
      </c>
      <c r="H8002" s="1">
        <v>43374</v>
      </c>
      <c r="I8002" t="str">
        <f t="shared" si="372"/>
        <v>01</v>
      </c>
      <c r="J8002" t="str">
        <f t="shared" si="373"/>
        <v>October</v>
      </c>
      <c r="K8002" t="str">
        <f t="shared" si="374"/>
        <v>2018</v>
      </c>
      <c r="L8002" s="15">
        <v>0.45833333333333331</v>
      </c>
      <c r="M8002">
        <f>HOUR(K8002:K20044)</f>
        <v>0</v>
      </c>
      <c r="N8002">
        <f>MINUTE(K8002:K20044)</f>
        <v>0</v>
      </c>
      <c r="O8002">
        <f>SECOND(K8002:K20044)</f>
        <v>0</v>
      </c>
      <c r="P8002">
        <v>42</v>
      </c>
      <c r="Q8002">
        <f>G8002-P8002</f>
        <v>42417.36</v>
      </c>
      <c r="R8002" t="s">
        <v>1833</v>
      </c>
      <c r="S8002" t="s">
        <v>18</v>
      </c>
      <c r="T8002" t="s">
        <v>19</v>
      </c>
    </row>
    <row r="8003" spans="1:20" x14ac:dyDescent="0.35">
      <c r="A8003" t="s">
        <v>29</v>
      </c>
      <c r="B8003" t="s">
        <v>138</v>
      </c>
      <c r="C8003" t="s">
        <v>13</v>
      </c>
      <c r="D8003" t="s">
        <v>121</v>
      </c>
      <c r="E8003" t="s">
        <v>139</v>
      </c>
      <c r="F8003" t="s">
        <v>16</v>
      </c>
      <c r="G8003">
        <v>203046</v>
      </c>
      <c r="H8003" s="1">
        <v>43374</v>
      </c>
      <c r="I8003" t="str">
        <f t="shared" ref="I8003:I8066" si="375">TEXT(H8003,"dd")</f>
        <v>01</v>
      </c>
      <c r="J8003" t="str">
        <f t="shared" ref="J8003:J8066" si="376">TEXT(H8003,"mmmm")</f>
        <v>October</v>
      </c>
      <c r="K8003" t="str">
        <f t="shared" ref="K8003:K8066" si="377">TEXT(H8003,"yyyy")</f>
        <v>2018</v>
      </c>
      <c r="L8003" s="15">
        <v>0.45833333333333331</v>
      </c>
      <c r="M8003">
        <f>HOUR(K8003:K20045)</f>
        <v>0</v>
      </c>
      <c r="N8003">
        <f>MINUTE(K8003:K20045)</f>
        <v>0</v>
      </c>
      <c r="O8003">
        <f>SECOND(K8003:K20045)</f>
        <v>0</v>
      </c>
      <c r="P8003">
        <v>4216.04</v>
      </c>
      <c r="Q8003">
        <f>G8003-P8003</f>
        <v>198829.96</v>
      </c>
      <c r="R8003" t="s">
        <v>1833</v>
      </c>
      <c r="S8003" t="s">
        <v>18</v>
      </c>
      <c r="T8003" t="s">
        <v>122</v>
      </c>
    </row>
    <row r="8004" spans="1:20" x14ac:dyDescent="0.35">
      <c r="A8004" t="s">
        <v>11</v>
      </c>
      <c r="B8004" t="s">
        <v>124</v>
      </c>
      <c r="C8004" t="s">
        <v>13</v>
      </c>
      <c r="D8004" t="s">
        <v>14</v>
      </c>
      <c r="E8004" t="s">
        <v>125</v>
      </c>
      <c r="F8004" t="s">
        <v>16</v>
      </c>
      <c r="G8004">
        <v>4463.26</v>
      </c>
      <c r="H8004" s="1">
        <v>43374</v>
      </c>
      <c r="I8004" t="str">
        <f t="shared" si="375"/>
        <v>01</v>
      </c>
      <c r="J8004" t="str">
        <f t="shared" si="376"/>
        <v>October</v>
      </c>
      <c r="K8004" t="str">
        <f t="shared" si="377"/>
        <v>2018</v>
      </c>
      <c r="L8004" s="15">
        <v>0.46031249999999996</v>
      </c>
      <c r="M8004">
        <f>HOUR(K8004:K20046)</f>
        <v>0</v>
      </c>
      <c r="N8004">
        <f>MINUTE(K8004:K20046)</f>
        <v>0</v>
      </c>
      <c r="O8004">
        <f>SECOND(K8004:K20046)</f>
        <v>0</v>
      </c>
      <c r="P8004">
        <v>40.28</v>
      </c>
      <c r="Q8004">
        <f>G8004-P8004</f>
        <v>4422.9800000000005</v>
      </c>
      <c r="R8004" t="s">
        <v>398</v>
      </c>
      <c r="S8004" t="s">
        <v>18</v>
      </c>
      <c r="T8004" t="s">
        <v>19</v>
      </c>
    </row>
    <row r="8005" spans="1:20" x14ac:dyDescent="0.35">
      <c r="A8005" t="s">
        <v>11</v>
      </c>
      <c r="B8005" t="s">
        <v>331</v>
      </c>
      <c r="C8005" t="s">
        <v>13</v>
      </c>
      <c r="D8005" t="s">
        <v>20</v>
      </c>
      <c r="E8005" t="s">
        <v>332</v>
      </c>
      <c r="F8005" t="s">
        <v>24</v>
      </c>
      <c r="G8005">
        <v>11865.1</v>
      </c>
      <c r="H8005" s="1">
        <v>43374</v>
      </c>
      <c r="I8005" t="str">
        <f t="shared" si="375"/>
        <v>01</v>
      </c>
      <c r="J8005" t="str">
        <f t="shared" si="376"/>
        <v>October</v>
      </c>
      <c r="K8005" t="str">
        <f t="shared" si="377"/>
        <v>2018</v>
      </c>
      <c r="L8005" s="15">
        <v>0.47684027777777777</v>
      </c>
      <c r="M8005">
        <f>HOUR(K8005:K20047)</f>
        <v>0</v>
      </c>
      <c r="N8005">
        <f>MINUTE(K8005:K20047)</f>
        <v>0</v>
      </c>
      <c r="O8005">
        <f>SECOND(K8005:K20047)</f>
        <v>0</v>
      </c>
      <c r="P8005">
        <v>24.34</v>
      </c>
      <c r="Q8005">
        <f>G8005-P8005</f>
        <v>11840.76</v>
      </c>
      <c r="R8005" t="s">
        <v>916</v>
      </c>
      <c r="S8005" t="s">
        <v>18</v>
      </c>
      <c r="T8005" t="s">
        <v>19</v>
      </c>
    </row>
    <row r="8006" spans="1:20" x14ac:dyDescent="0.35">
      <c r="A8006" t="s">
        <v>11</v>
      </c>
      <c r="B8006" t="s">
        <v>89</v>
      </c>
      <c r="C8006" t="s">
        <v>13</v>
      </c>
      <c r="D8006" t="s">
        <v>20</v>
      </c>
      <c r="E8006" t="s">
        <v>90</v>
      </c>
      <c r="F8006" t="s">
        <v>24</v>
      </c>
      <c r="G8006">
        <v>5775.11</v>
      </c>
      <c r="H8006" s="1">
        <v>43374</v>
      </c>
      <c r="I8006" t="str">
        <f t="shared" si="375"/>
        <v>01</v>
      </c>
      <c r="J8006" t="str">
        <f t="shared" si="376"/>
        <v>October</v>
      </c>
      <c r="K8006" t="str">
        <f t="shared" si="377"/>
        <v>2018</v>
      </c>
      <c r="L8006" s="15">
        <v>0.49337962962962961</v>
      </c>
      <c r="M8006">
        <f>HOUR(K8006:K20048)</f>
        <v>0</v>
      </c>
      <c r="N8006">
        <f>MINUTE(K8006:K20048)</f>
        <v>0</v>
      </c>
      <c r="O8006">
        <f>SECOND(K8006:K20048)</f>
        <v>0</v>
      </c>
      <c r="P8006">
        <v>50.1</v>
      </c>
      <c r="Q8006">
        <f>G8006-P8006</f>
        <v>5725.0099999999993</v>
      </c>
      <c r="R8006" t="s">
        <v>514</v>
      </c>
      <c r="S8006" t="s">
        <v>18</v>
      </c>
      <c r="T8006" t="s">
        <v>19</v>
      </c>
    </row>
    <row r="8007" spans="1:20" x14ac:dyDescent="0.35">
      <c r="A8007" t="s">
        <v>29</v>
      </c>
      <c r="B8007" t="s">
        <v>279</v>
      </c>
      <c r="C8007" t="s">
        <v>13</v>
      </c>
      <c r="D8007" t="s">
        <v>121</v>
      </c>
      <c r="E8007" t="s">
        <v>280</v>
      </c>
      <c r="F8007" t="s">
        <v>16</v>
      </c>
      <c r="G8007">
        <v>4055.74</v>
      </c>
      <c r="H8007" s="1">
        <v>43374</v>
      </c>
      <c r="I8007" t="str">
        <f t="shared" si="375"/>
        <v>01</v>
      </c>
      <c r="J8007" t="str">
        <f t="shared" si="376"/>
        <v>October</v>
      </c>
      <c r="K8007" t="str">
        <f t="shared" si="377"/>
        <v>2018</v>
      </c>
      <c r="L8007" s="15">
        <v>0.5</v>
      </c>
      <c r="M8007">
        <f>HOUR(K8007:K20049)</f>
        <v>0</v>
      </c>
      <c r="N8007">
        <f>MINUTE(K8007:K20049)</f>
        <v>0</v>
      </c>
      <c r="O8007">
        <f>SECOND(K8007:K20049)</f>
        <v>0</v>
      </c>
      <c r="P8007">
        <v>862.95</v>
      </c>
      <c r="Q8007">
        <f>G8007-P8007</f>
        <v>3192.79</v>
      </c>
      <c r="R8007" t="s">
        <v>1833</v>
      </c>
      <c r="S8007" t="s">
        <v>18</v>
      </c>
      <c r="T8007" t="s">
        <v>122</v>
      </c>
    </row>
    <row r="8008" spans="1:20" x14ac:dyDescent="0.35">
      <c r="A8008" t="s">
        <v>29</v>
      </c>
      <c r="B8008" t="s">
        <v>138</v>
      </c>
      <c r="C8008" t="s">
        <v>13</v>
      </c>
      <c r="D8008" t="s">
        <v>31</v>
      </c>
      <c r="E8008" t="s">
        <v>139</v>
      </c>
      <c r="F8008" t="s">
        <v>16</v>
      </c>
      <c r="G8008">
        <v>202876</v>
      </c>
      <c r="H8008" s="1">
        <v>43374</v>
      </c>
      <c r="I8008" t="str">
        <f t="shared" si="375"/>
        <v>01</v>
      </c>
      <c r="J8008" t="str">
        <f t="shared" si="376"/>
        <v>October</v>
      </c>
      <c r="K8008" t="str">
        <f t="shared" si="377"/>
        <v>2018</v>
      </c>
      <c r="L8008" s="15">
        <v>0.5</v>
      </c>
      <c r="M8008">
        <f>HOUR(K8008:K20050)</f>
        <v>0</v>
      </c>
      <c r="N8008">
        <f>MINUTE(K8008:K20050)</f>
        <v>0</v>
      </c>
      <c r="O8008">
        <f>SECOND(K8008:K20050)</f>
        <v>0</v>
      </c>
      <c r="P8008">
        <v>170</v>
      </c>
      <c r="Q8008">
        <f>G8008-P8008</f>
        <v>202706</v>
      </c>
      <c r="R8008" t="s">
        <v>1833</v>
      </c>
      <c r="S8008" t="s">
        <v>18</v>
      </c>
      <c r="T8008" t="s">
        <v>19</v>
      </c>
    </row>
    <row r="8009" spans="1:20" x14ac:dyDescent="0.35">
      <c r="A8009" t="s">
        <v>11</v>
      </c>
      <c r="B8009" t="s">
        <v>73</v>
      </c>
      <c r="C8009" t="s">
        <v>13</v>
      </c>
      <c r="D8009" t="s">
        <v>14</v>
      </c>
      <c r="E8009" t="s">
        <v>74</v>
      </c>
      <c r="F8009" t="s">
        <v>16</v>
      </c>
      <c r="G8009">
        <v>14561.16</v>
      </c>
      <c r="H8009" s="1">
        <v>43374</v>
      </c>
      <c r="I8009" t="str">
        <f t="shared" si="375"/>
        <v>01</v>
      </c>
      <c r="J8009" t="str">
        <f t="shared" si="376"/>
        <v>October</v>
      </c>
      <c r="K8009" t="str">
        <f t="shared" si="377"/>
        <v>2018</v>
      </c>
      <c r="L8009" s="15">
        <v>0.50968749999999996</v>
      </c>
      <c r="M8009">
        <f>HOUR(K8009:K20051)</f>
        <v>0</v>
      </c>
      <c r="N8009">
        <f>MINUTE(K8009:K20051)</f>
        <v>0</v>
      </c>
      <c r="O8009">
        <f>SECOND(K8009:K20051)</f>
        <v>0</v>
      </c>
      <c r="P8009">
        <v>30.21</v>
      </c>
      <c r="Q8009">
        <f>G8009-P8009</f>
        <v>14530.95</v>
      </c>
      <c r="R8009" t="s">
        <v>21</v>
      </c>
      <c r="S8009" t="s">
        <v>18</v>
      </c>
      <c r="T8009" t="s">
        <v>19</v>
      </c>
    </row>
    <row r="8010" spans="1:20" x14ac:dyDescent="0.35">
      <c r="A8010" t="s">
        <v>11</v>
      </c>
      <c r="B8010" t="s">
        <v>186</v>
      </c>
      <c r="C8010" t="s">
        <v>13</v>
      </c>
      <c r="D8010" t="s">
        <v>20</v>
      </c>
      <c r="E8010" t="s">
        <v>187</v>
      </c>
      <c r="F8010" t="s">
        <v>16</v>
      </c>
      <c r="G8010">
        <v>3615.11</v>
      </c>
      <c r="H8010" s="1">
        <v>43374</v>
      </c>
      <c r="I8010" t="str">
        <f t="shared" si="375"/>
        <v>01</v>
      </c>
      <c r="J8010" t="str">
        <f t="shared" si="376"/>
        <v>October</v>
      </c>
      <c r="K8010" t="str">
        <f t="shared" si="377"/>
        <v>2018</v>
      </c>
      <c r="L8010" s="15">
        <v>0.52583333333333326</v>
      </c>
      <c r="M8010">
        <f>HOUR(K8010:K20052)</f>
        <v>0</v>
      </c>
      <c r="N8010">
        <f>MINUTE(K8010:K20052)</f>
        <v>0</v>
      </c>
      <c r="O8010">
        <f>SECOND(K8010:K20052)</f>
        <v>0</v>
      </c>
      <c r="P8010">
        <v>47.67</v>
      </c>
      <c r="Q8010">
        <f>G8010-P8010</f>
        <v>3567.44</v>
      </c>
      <c r="R8010" t="s">
        <v>1617</v>
      </c>
      <c r="S8010" t="s">
        <v>18</v>
      </c>
      <c r="T8010" t="s">
        <v>19</v>
      </c>
    </row>
    <row r="8011" spans="1:20" x14ac:dyDescent="0.35">
      <c r="A8011" t="s">
        <v>29</v>
      </c>
      <c r="B8011" t="s">
        <v>395</v>
      </c>
      <c r="C8011" t="s">
        <v>13</v>
      </c>
      <c r="D8011" t="s">
        <v>121</v>
      </c>
      <c r="E8011" t="s">
        <v>396</v>
      </c>
      <c r="F8011" t="s">
        <v>24</v>
      </c>
      <c r="G8011">
        <v>115674.97</v>
      </c>
      <c r="H8011" s="1">
        <v>43374</v>
      </c>
      <c r="I8011" t="str">
        <f t="shared" si="375"/>
        <v>01</v>
      </c>
      <c r="J8011" t="str">
        <f t="shared" si="376"/>
        <v>October</v>
      </c>
      <c r="K8011" t="str">
        <f t="shared" si="377"/>
        <v>2018</v>
      </c>
      <c r="L8011" s="15">
        <v>0.54166666666666663</v>
      </c>
      <c r="M8011">
        <f>HOUR(K8011:K20053)</f>
        <v>0</v>
      </c>
      <c r="N8011">
        <f>MINUTE(K8011:K20053)</f>
        <v>0</v>
      </c>
      <c r="O8011">
        <f>SECOND(K8011:K20053)</f>
        <v>0</v>
      </c>
      <c r="P8011">
        <v>3231.26</v>
      </c>
      <c r="Q8011">
        <f>G8011-P8011</f>
        <v>112443.71</v>
      </c>
      <c r="R8011" t="s">
        <v>1833</v>
      </c>
      <c r="S8011" t="s">
        <v>18</v>
      </c>
      <c r="T8011" t="s">
        <v>122</v>
      </c>
    </row>
    <row r="8012" spans="1:20" x14ac:dyDescent="0.35">
      <c r="A8012" t="s">
        <v>29</v>
      </c>
      <c r="B8012" t="s">
        <v>47</v>
      </c>
      <c r="C8012" t="s">
        <v>13</v>
      </c>
      <c r="D8012" t="s">
        <v>121</v>
      </c>
      <c r="E8012" t="s">
        <v>48</v>
      </c>
      <c r="F8012" t="s">
        <v>24</v>
      </c>
      <c r="G8012">
        <v>17543.05</v>
      </c>
      <c r="H8012" s="1">
        <v>43374</v>
      </c>
      <c r="I8012" t="str">
        <f t="shared" si="375"/>
        <v>01</v>
      </c>
      <c r="J8012" t="str">
        <f t="shared" si="376"/>
        <v>October</v>
      </c>
      <c r="K8012" t="str">
        <f t="shared" si="377"/>
        <v>2018</v>
      </c>
      <c r="L8012" s="15">
        <v>0.54166666666666663</v>
      </c>
      <c r="M8012">
        <f>HOUR(K8012:K20054)</f>
        <v>0</v>
      </c>
      <c r="N8012">
        <f>MINUTE(K8012:K20054)</f>
        <v>0</v>
      </c>
      <c r="O8012">
        <f>SECOND(K8012:K20054)</f>
        <v>0</v>
      </c>
      <c r="P8012">
        <v>2588.0100000000002</v>
      </c>
      <c r="Q8012">
        <f>G8012-P8012</f>
        <v>14955.039999999999</v>
      </c>
      <c r="R8012" t="s">
        <v>1833</v>
      </c>
      <c r="S8012" t="s">
        <v>18</v>
      </c>
      <c r="T8012" t="s">
        <v>122</v>
      </c>
    </row>
    <row r="8013" spans="1:20" x14ac:dyDescent="0.35">
      <c r="A8013" t="s">
        <v>29</v>
      </c>
      <c r="B8013" t="s">
        <v>109</v>
      </c>
      <c r="C8013" t="s">
        <v>13</v>
      </c>
      <c r="D8013" t="s">
        <v>121</v>
      </c>
      <c r="E8013" t="s">
        <v>110</v>
      </c>
      <c r="F8013" t="s">
        <v>24</v>
      </c>
      <c r="G8013">
        <v>9098.06</v>
      </c>
      <c r="H8013" s="1">
        <v>43374</v>
      </c>
      <c r="I8013" t="str">
        <f t="shared" si="375"/>
        <v>01</v>
      </c>
      <c r="J8013" t="str">
        <f t="shared" si="376"/>
        <v>October</v>
      </c>
      <c r="K8013" t="str">
        <f t="shared" si="377"/>
        <v>2018</v>
      </c>
      <c r="L8013" s="15">
        <v>0.54166666666666663</v>
      </c>
      <c r="M8013">
        <f>HOUR(K8013:K20055)</f>
        <v>0</v>
      </c>
      <c r="N8013">
        <f>MINUTE(K8013:K20055)</f>
        <v>0</v>
      </c>
      <c r="O8013">
        <f>SECOND(K8013:K20055)</f>
        <v>0</v>
      </c>
      <c r="P8013">
        <v>1396.23</v>
      </c>
      <c r="Q8013">
        <f>G8013-P8013</f>
        <v>7701.83</v>
      </c>
      <c r="R8013" t="s">
        <v>1833</v>
      </c>
      <c r="S8013" t="s">
        <v>18</v>
      </c>
      <c r="T8013" t="s">
        <v>122</v>
      </c>
    </row>
    <row r="8014" spans="1:20" x14ac:dyDescent="0.35">
      <c r="A8014" t="s">
        <v>29</v>
      </c>
      <c r="B8014" t="s">
        <v>68</v>
      </c>
      <c r="C8014" t="s">
        <v>13</v>
      </c>
      <c r="D8014" t="s">
        <v>121</v>
      </c>
      <c r="E8014" t="s">
        <v>69</v>
      </c>
      <c r="F8014" t="s">
        <v>16</v>
      </c>
      <c r="G8014">
        <v>32167.78</v>
      </c>
      <c r="H8014" s="1">
        <v>43374</v>
      </c>
      <c r="I8014" t="str">
        <f t="shared" si="375"/>
        <v>01</v>
      </c>
      <c r="J8014" t="str">
        <f t="shared" si="376"/>
        <v>October</v>
      </c>
      <c r="K8014" t="str">
        <f t="shared" si="377"/>
        <v>2018</v>
      </c>
      <c r="L8014" s="15">
        <v>0.54166666666666663</v>
      </c>
      <c r="M8014">
        <f>HOUR(K8014:K20056)</f>
        <v>0</v>
      </c>
      <c r="N8014">
        <f>MINUTE(K8014:K20056)</f>
        <v>0</v>
      </c>
      <c r="O8014">
        <f>SECOND(K8014:K20056)</f>
        <v>0</v>
      </c>
      <c r="P8014">
        <v>664.43</v>
      </c>
      <c r="Q8014">
        <f>G8014-P8014</f>
        <v>31503.35</v>
      </c>
      <c r="R8014" t="s">
        <v>1833</v>
      </c>
      <c r="S8014" t="s">
        <v>18</v>
      </c>
      <c r="T8014" t="s">
        <v>122</v>
      </c>
    </row>
    <row r="8015" spans="1:20" x14ac:dyDescent="0.35">
      <c r="A8015" t="s">
        <v>29</v>
      </c>
      <c r="B8015" t="s">
        <v>58</v>
      </c>
      <c r="C8015" t="s">
        <v>13</v>
      </c>
      <c r="D8015" t="s">
        <v>121</v>
      </c>
      <c r="E8015" t="s">
        <v>59</v>
      </c>
      <c r="F8015" t="s">
        <v>16</v>
      </c>
      <c r="G8015">
        <v>4946.07</v>
      </c>
      <c r="H8015" s="1">
        <v>43374</v>
      </c>
      <c r="I8015" t="str">
        <f t="shared" si="375"/>
        <v>01</v>
      </c>
      <c r="J8015" t="str">
        <f t="shared" si="376"/>
        <v>October</v>
      </c>
      <c r="K8015" t="str">
        <f t="shared" si="377"/>
        <v>2018</v>
      </c>
      <c r="L8015" s="15">
        <v>0.54166666666666663</v>
      </c>
      <c r="M8015">
        <f>HOUR(K8015:K20057)</f>
        <v>0</v>
      </c>
      <c r="N8015">
        <f>MINUTE(K8015:K20057)</f>
        <v>0</v>
      </c>
      <c r="O8015">
        <f>SECOND(K8015:K20057)</f>
        <v>0</v>
      </c>
      <c r="P8015">
        <v>1059.8399999999999</v>
      </c>
      <c r="Q8015">
        <f>G8015-P8015</f>
        <v>3886.2299999999996</v>
      </c>
      <c r="R8015" t="s">
        <v>1833</v>
      </c>
      <c r="S8015" t="s">
        <v>18</v>
      </c>
      <c r="T8015" t="s">
        <v>122</v>
      </c>
    </row>
    <row r="8016" spans="1:20" x14ac:dyDescent="0.35">
      <c r="A8016" t="s">
        <v>29</v>
      </c>
      <c r="B8016" t="s">
        <v>140</v>
      </c>
      <c r="C8016" t="s">
        <v>13</v>
      </c>
      <c r="D8016" t="s">
        <v>121</v>
      </c>
      <c r="E8016" t="s">
        <v>141</v>
      </c>
      <c r="F8016" t="s">
        <v>24</v>
      </c>
      <c r="G8016">
        <v>10387.629999999999</v>
      </c>
      <c r="H8016" s="1">
        <v>43374</v>
      </c>
      <c r="I8016" t="str">
        <f t="shared" si="375"/>
        <v>01</v>
      </c>
      <c r="J8016" t="str">
        <f t="shared" si="376"/>
        <v>October</v>
      </c>
      <c r="K8016" t="str">
        <f t="shared" si="377"/>
        <v>2018</v>
      </c>
      <c r="L8016" s="15">
        <v>0.54166666666666663</v>
      </c>
      <c r="M8016">
        <f>HOUR(K8016:K20058)</f>
        <v>0</v>
      </c>
      <c r="N8016">
        <f>MINUTE(K8016:K20058)</f>
        <v>0</v>
      </c>
      <c r="O8016">
        <f>SECOND(K8016:K20058)</f>
        <v>0</v>
      </c>
      <c r="P8016">
        <v>990.55</v>
      </c>
      <c r="Q8016">
        <f>G8016-P8016</f>
        <v>9397.08</v>
      </c>
      <c r="R8016" t="s">
        <v>1833</v>
      </c>
      <c r="S8016" t="s">
        <v>18</v>
      </c>
      <c r="T8016" t="s">
        <v>122</v>
      </c>
    </row>
    <row r="8017" spans="1:20" x14ac:dyDescent="0.35">
      <c r="A8017" t="s">
        <v>11</v>
      </c>
      <c r="B8017" t="s">
        <v>231</v>
      </c>
      <c r="C8017" t="s">
        <v>13</v>
      </c>
      <c r="D8017" t="s">
        <v>14</v>
      </c>
      <c r="E8017" t="s">
        <v>232</v>
      </c>
      <c r="F8017" t="s">
        <v>24</v>
      </c>
      <c r="G8017">
        <v>69427.72</v>
      </c>
      <c r="H8017" s="1">
        <v>43374</v>
      </c>
      <c r="I8017" t="str">
        <f t="shared" si="375"/>
        <v>01</v>
      </c>
      <c r="J8017" t="str">
        <f t="shared" si="376"/>
        <v>October</v>
      </c>
      <c r="K8017" t="str">
        <f t="shared" si="377"/>
        <v>2018</v>
      </c>
      <c r="L8017" s="15">
        <v>0.54200231481481487</v>
      </c>
      <c r="M8017">
        <f>HOUR(K8017:K20059)</f>
        <v>0</v>
      </c>
      <c r="N8017">
        <f>MINUTE(K8017:K20059)</f>
        <v>0</v>
      </c>
      <c r="O8017">
        <f>SECOND(K8017:K20059)</f>
        <v>0</v>
      </c>
      <c r="P8017">
        <v>35.96</v>
      </c>
      <c r="Q8017">
        <f>G8017-P8017</f>
        <v>69391.759999999995</v>
      </c>
      <c r="R8017" t="s">
        <v>991</v>
      </c>
      <c r="S8017" t="s">
        <v>18</v>
      </c>
      <c r="T8017" t="s">
        <v>19</v>
      </c>
    </row>
    <row r="8018" spans="1:20" x14ac:dyDescent="0.35">
      <c r="A8018" t="s">
        <v>11</v>
      </c>
      <c r="B8018" t="s">
        <v>22</v>
      </c>
      <c r="C8018" t="s">
        <v>13</v>
      </c>
      <c r="D8018" t="s">
        <v>14</v>
      </c>
      <c r="E8018" t="s">
        <v>23</v>
      </c>
      <c r="F8018" t="s">
        <v>24</v>
      </c>
      <c r="G8018">
        <v>710.18</v>
      </c>
      <c r="H8018" s="1">
        <v>43374</v>
      </c>
      <c r="I8018" t="str">
        <f t="shared" si="375"/>
        <v>01</v>
      </c>
      <c r="J8018" t="str">
        <f t="shared" si="376"/>
        <v>October</v>
      </c>
      <c r="K8018" t="str">
        <f t="shared" si="377"/>
        <v>2018</v>
      </c>
      <c r="L8018" s="15">
        <v>0.55893518518518526</v>
      </c>
      <c r="M8018">
        <f>HOUR(K8018:K20060)</f>
        <v>0</v>
      </c>
      <c r="N8018">
        <f>MINUTE(K8018:K20060)</f>
        <v>0</v>
      </c>
      <c r="O8018">
        <f>SECOND(K8018:K20060)</f>
        <v>0</v>
      </c>
      <c r="P8018">
        <v>26.53</v>
      </c>
      <c r="Q8018">
        <f>G8018-P8018</f>
        <v>683.65</v>
      </c>
      <c r="R8018" t="s">
        <v>451</v>
      </c>
      <c r="S8018" t="s">
        <v>18</v>
      </c>
      <c r="T8018" t="s">
        <v>19</v>
      </c>
    </row>
    <row r="8019" spans="1:20" x14ac:dyDescent="0.35">
      <c r="A8019" t="s">
        <v>11</v>
      </c>
      <c r="B8019" t="s">
        <v>37</v>
      </c>
      <c r="C8019" t="s">
        <v>13</v>
      </c>
      <c r="D8019" t="s">
        <v>20</v>
      </c>
      <c r="E8019" t="s">
        <v>38</v>
      </c>
      <c r="F8019" t="s">
        <v>16</v>
      </c>
      <c r="G8019">
        <v>7971.73</v>
      </c>
      <c r="H8019" s="1">
        <v>43374</v>
      </c>
      <c r="I8019" t="str">
        <f t="shared" si="375"/>
        <v>01</v>
      </c>
      <c r="J8019" t="str">
        <f t="shared" si="376"/>
        <v>October</v>
      </c>
      <c r="K8019" t="str">
        <f t="shared" si="377"/>
        <v>2018</v>
      </c>
      <c r="L8019" s="15">
        <v>0.57587962962962969</v>
      </c>
      <c r="M8019">
        <f>HOUR(K8019:K20061)</f>
        <v>0</v>
      </c>
      <c r="N8019">
        <f>MINUTE(K8019:K20061)</f>
        <v>0</v>
      </c>
      <c r="O8019">
        <f>SECOND(K8019:K20061)</f>
        <v>0</v>
      </c>
      <c r="P8019">
        <v>104</v>
      </c>
      <c r="Q8019">
        <f>G8019-P8019</f>
        <v>7867.73</v>
      </c>
      <c r="R8019" t="s">
        <v>459</v>
      </c>
      <c r="S8019" t="s">
        <v>18</v>
      </c>
      <c r="T8019" t="s">
        <v>19</v>
      </c>
    </row>
    <row r="8020" spans="1:20" x14ac:dyDescent="0.35">
      <c r="A8020" t="s">
        <v>29</v>
      </c>
      <c r="B8020" t="s">
        <v>173</v>
      </c>
      <c r="C8020" t="s">
        <v>13</v>
      </c>
      <c r="D8020" t="s">
        <v>31</v>
      </c>
      <c r="E8020" t="s">
        <v>174</v>
      </c>
      <c r="F8020" t="s">
        <v>24</v>
      </c>
      <c r="G8020">
        <v>12460.64</v>
      </c>
      <c r="H8020" s="1">
        <v>43374</v>
      </c>
      <c r="I8020" t="str">
        <f t="shared" si="375"/>
        <v>01</v>
      </c>
      <c r="J8020" t="str">
        <f t="shared" si="376"/>
        <v>October</v>
      </c>
      <c r="K8020" t="str">
        <f t="shared" si="377"/>
        <v>2018</v>
      </c>
      <c r="L8020" s="15">
        <v>0.58333333333333337</v>
      </c>
      <c r="M8020">
        <f>HOUR(K8020:K20062)</f>
        <v>0</v>
      </c>
      <c r="N8020">
        <f>MINUTE(K8020:K20062)</f>
        <v>0</v>
      </c>
      <c r="O8020">
        <f>SECOND(K8020:K20062)</f>
        <v>0</v>
      </c>
      <c r="P8020">
        <v>40</v>
      </c>
      <c r="Q8020">
        <f>G8020-P8020</f>
        <v>12420.64</v>
      </c>
      <c r="R8020" t="s">
        <v>1833</v>
      </c>
      <c r="S8020" t="s">
        <v>18</v>
      </c>
      <c r="T8020" t="s">
        <v>19</v>
      </c>
    </row>
    <row r="8021" spans="1:20" x14ac:dyDescent="0.35">
      <c r="A8021" t="s">
        <v>29</v>
      </c>
      <c r="B8021" t="s">
        <v>40</v>
      </c>
      <c r="C8021" t="s">
        <v>13</v>
      </c>
      <c r="D8021" t="s">
        <v>121</v>
      </c>
      <c r="E8021" t="s">
        <v>23</v>
      </c>
      <c r="F8021" t="s">
        <v>24</v>
      </c>
      <c r="G8021">
        <v>17215.490000000002</v>
      </c>
      <c r="H8021" s="1">
        <v>43374</v>
      </c>
      <c r="I8021" t="str">
        <f t="shared" si="375"/>
        <v>01</v>
      </c>
      <c r="J8021" t="str">
        <f t="shared" si="376"/>
        <v>October</v>
      </c>
      <c r="K8021" t="str">
        <f t="shared" si="377"/>
        <v>2018</v>
      </c>
      <c r="L8021" s="15">
        <v>0.58333333333333337</v>
      </c>
      <c r="M8021">
        <f>HOUR(K8021:K20063)</f>
        <v>0</v>
      </c>
      <c r="N8021">
        <f>MINUTE(K8021:K20063)</f>
        <v>0</v>
      </c>
      <c r="O8021">
        <f>SECOND(K8021:K20063)</f>
        <v>0</v>
      </c>
      <c r="P8021">
        <v>2280.36</v>
      </c>
      <c r="Q8021">
        <f>G8021-P8021</f>
        <v>14935.130000000001</v>
      </c>
      <c r="R8021" t="s">
        <v>1833</v>
      </c>
      <c r="S8021" t="s">
        <v>18</v>
      </c>
      <c r="T8021" t="s">
        <v>122</v>
      </c>
    </row>
    <row r="8022" spans="1:20" x14ac:dyDescent="0.35">
      <c r="A8022" t="s">
        <v>29</v>
      </c>
      <c r="B8022" t="s">
        <v>143</v>
      </c>
      <c r="C8022" t="s">
        <v>13</v>
      </c>
      <c r="D8022" t="s">
        <v>31</v>
      </c>
      <c r="E8022" t="s">
        <v>144</v>
      </c>
      <c r="F8022" t="s">
        <v>24</v>
      </c>
      <c r="G8022">
        <v>41887.82</v>
      </c>
      <c r="H8022" s="1">
        <v>43374</v>
      </c>
      <c r="I8022" t="str">
        <f t="shared" si="375"/>
        <v>01</v>
      </c>
      <c r="J8022" t="str">
        <f t="shared" si="376"/>
        <v>October</v>
      </c>
      <c r="K8022" t="str">
        <f t="shared" si="377"/>
        <v>2018</v>
      </c>
      <c r="L8022" s="15">
        <v>0.58333333333333337</v>
      </c>
      <c r="M8022">
        <f>HOUR(K8022:K20064)</f>
        <v>0</v>
      </c>
      <c r="N8022">
        <f>MINUTE(K8022:K20064)</f>
        <v>0</v>
      </c>
      <c r="O8022">
        <f>SECOND(K8022:K20064)</f>
        <v>0</v>
      </c>
      <c r="P8022">
        <v>20</v>
      </c>
      <c r="Q8022">
        <f>G8022-P8022</f>
        <v>41867.82</v>
      </c>
      <c r="R8022" t="s">
        <v>1833</v>
      </c>
      <c r="S8022" t="s">
        <v>18</v>
      </c>
      <c r="T8022" t="s">
        <v>19</v>
      </c>
    </row>
    <row r="8023" spans="1:20" x14ac:dyDescent="0.35">
      <c r="A8023" t="s">
        <v>29</v>
      </c>
      <c r="B8023" t="s">
        <v>233</v>
      </c>
      <c r="C8023" t="s">
        <v>13</v>
      </c>
      <c r="D8023" t="s">
        <v>121</v>
      </c>
      <c r="E8023" t="s">
        <v>234</v>
      </c>
      <c r="F8023" t="s">
        <v>16</v>
      </c>
      <c r="G8023">
        <v>9127.16</v>
      </c>
      <c r="H8023" s="1">
        <v>43374</v>
      </c>
      <c r="I8023" t="str">
        <f t="shared" si="375"/>
        <v>01</v>
      </c>
      <c r="J8023" t="str">
        <f t="shared" si="376"/>
        <v>October</v>
      </c>
      <c r="K8023" t="str">
        <f t="shared" si="377"/>
        <v>2018</v>
      </c>
      <c r="L8023" s="15">
        <v>0.58333333333333337</v>
      </c>
      <c r="M8023">
        <f>HOUR(K8023:K20065)</f>
        <v>0</v>
      </c>
      <c r="N8023">
        <f>MINUTE(K8023:K20065)</f>
        <v>0</v>
      </c>
      <c r="O8023">
        <f>SECOND(K8023:K20065)</f>
        <v>0</v>
      </c>
      <c r="P8023">
        <v>1636.72</v>
      </c>
      <c r="Q8023">
        <f>G8023-P8023</f>
        <v>7490.44</v>
      </c>
      <c r="R8023" t="s">
        <v>1833</v>
      </c>
      <c r="S8023" t="s">
        <v>18</v>
      </c>
      <c r="T8023" t="s">
        <v>122</v>
      </c>
    </row>
    <row r="8024" spans="1:20" x14ac:dyDescent="0.35">
      <c r="A8024" t="s">
        <v>11</v>
      </c>
      <c r="B8024" t="s">
        <v>49</v>
      </c>
      <c r="C8024" t="s">
        <v>13</v>
      </c>
      <c r="D8024" t="s">
        <v>14</v>
      </c>
      <c r="E8024" t="s">
        <v>50</v>
      </c>
      <c r="F8024" t="s">
        <v>24</v>
      </c>
      <c r="G8024">
        <v>4448.9799999999996</v>
      </c>
      <c r="H8024" s="1">
        <v>43374</v>
      </c>
      <c r="I8024" t="str">
        <f t="shared" si="375"/>
        <v>01</v>
      </c>
      <c r="J8024" t="str">
        <f t="shared" si="376"/>
        <v>October</v>
      </c>
      <c r="K8024" t="str">
        <f t="shared" si="377"/>
        <v>2018</v>
      </c>
      <c r="L8024" s="15">
        <v>0.5941319444444445</v>
      </c>
      <c r="M8024">
        <f>HOUR(K8024:K20066)</f>
        <v>0</v>
      </c>
      <c r="N8024">
        <f>MINUTE(K8024:K20066)</f>
        <v>0</v>
      </c>
      <c r="O8024">
        <f>SECOND(K8024:K20066)</f>
        <v>0</v>
      </c>
      <c r="P8024">
        <v>13.55</v>
      </c>
      <c r="Q8024">
        <f>G8024-P8024</f>
        <v>4435.4299999999994</v>
      </c>
      <c r="R8024" t="s">
        <v>643</v>
      </c>
      <c r="S8024" t="s">
        <v>18</v>
      </c>
      <c r="T8024" t="s">
        <v>19</v>
      </c>
    </row>
    <row r="8025" spans="1:20" x14ac:dyDescent="0.35">
      <c r="A8025" t="s">
        <v>11</v>
      </c>
      <c r="B8025" t="s">
        <v>80</v>
      </c>
      <c r="C8025" t="s">
        <v>13</v>
      </c>
      <c r="D8025" t="s">
        <v>20</v>
      </c>
      <c r="E8025" t="s">
        <v>81</v>
      </c>
      <c r="F8025" t="s">
        <v>24</v>
      </c>
      <c r="G8025">
        <v>17550.43</v>
      </c>
      <c r="H8025" s="1">
        <v>43374</v>
      </c>
      <c r="I8025" t="str">
        <f t="shared" si="375"/>
        <v>01</v>
      </c>
      <c r="J8025" t="str">
        <f t="shared" si="376"/>
        <v>October</v>
      </c>
      <c r="K8025" t="str">
        <f t="shared" si="377"/>
        <v>2018</v>
      </c>
      <c r="L8025" s="15">
        <v>0.61341435185185189</v>
      </c>
      <c r="M8025">
        <f>HOUR(K8025:K20067)</f>
        <v>0</v>
      </c>
      <c r="N8025">
        <f>MINUTE(K8025:K20067)</f>
        <v>0</v>
      </c>
      <c r="O8025">
        <f>SECOND(K8025:K20067)</f>
        <v>0</v>
      </c>
      <c r="P8025">
        <v>17.350000000000001</v>
      </c>
      <c r="Q8025">
        <f>G8025-P8025</f>
        <v>17533.080000000002</v>
      </c>
      <c r="R8025" t="s">
        <v>99</v>
      </c>
      <c r="S8025" t="s">
        <v>18</v>
      </c>
      <c r="T8025" t="s">
        <v>19</v>
      </c>
    </row>
    <row r="8026" spans="1:20" x14ac:dyDescent="0.35">
      <c r="A8026" t="s">
        <v>29</v>
      </c>
      <c r="B8026" t="s">
        <v>157</v>
      </c>
      <c r="C8026" t="s">
        <v>13</v>
      </c>
      <c r="D8026" t="s">
        <v>41</v>
      </c>
      <c r="E8026" t="s">
        <v>158</v>
      </c>
      <c r="F8026" t="s">
        <v>16</v>
      </c>
      <c r="G8026">
        <v>7011.88</v>
      </c>
      <c r="H8026" s="1">
        <v>43374</v>
      </c>
      <c r="I8026" t="str">
        <f t="shared" si="375"/>
        <v>01</v>
      </c>
      <c r="J8026" t="str">
        <f t="shared" si="376"/>
        <v>October</v>
      </c>
      <c r="K8026" t="str">
        <f t="shared" si="377"/>
        <v>2018</v>
      </c>
      <c r="L8026" s="15">
        <v>0.625</v>
      </c>
      <c r="M8026">
        <f>HOUR(K8026:K20068)</f>
        <v>0</v>
      </c>
      <c r="N8026">
        <f>MINUTE(K8026:K20068)</f>
        <v>0</v>
      </c>
      <c r="O8026">
        <f>SECOND(K8026:K20068)</f>
        <v>0</v>
      </c>
      <c r="P8026">
        <v>55</v>
      </c>
      <c r="Q8026">
        <f>G8026-P8026</f>
        <v>6956.88</v>
      </c>
      <c r="R8026" t="s">
        <v>1833</v>
      </c>
      <c r="S8026" t="s">
        <v>18</v>
      </c>
      <c r="T8026" t="s">
        <v>19</v>
      </c>
    </row>
    <row r="8027" spans="1:20" x14ac:dyDescent="0.35">
      <c r="A8027" t="s">
        <v>29</v>
      </c>
      <c r="B8027" t="s">
        <v>134</v>
      </c>
      <c r="C8027" t="s">
        <v>13</v>
      </c>
      <c r="D8027" t="s">
        <v>31</v>
      </c>
      <c r="E8027" t="s">
        <v>135</v>
      </c>
      <c r="F8027" t="s">
        <v>16</v>
      </c>
      <c r="G8027">
        <v>12522.92</v>
      </c>
      <c r="H8027" s="1">
        <v>43374</v>
      </c>
      <c r="I8027" t="str">
        <f t="shared" si="375"/>
        <v>01</v>
      </c>
      <c r="J8027" t="str">
        <f t="shared" si="376"/>
        <v>October</v>
      </c>
      <c r="K8027" t="str">
        <f t="shared" si="377"/>
        <v>2018</v>
      </c>
      <c r="L8027" s="15">
        <v>0.625</v>
      </c>
      <c r="M8027">
        <f>HOUR(K8027:K20069)</f>
        <v>0</v>
      </c>
      <c r="N8027">
        <f>MINUTE(K8027:K20069)</f>
        <v>0</v>
      </c>
      <c r="O8027">
        <f>SECOND(K8027:K20069)</f>
        <v>0</v>
      </c>
      <c r="P8027">
        <v>22</v>
      </c>
      <c r="Q8027">
        <f>G8027-P8027</f>
        <v>12500.92</v>
      </c>
      <c r="R8027" t="s">
        <v>1833</v>
      </c>
      <c r="S8027" t="s">
        <v>18</v>
      </c>
      <c r="T8027" t="s">
        <v>19</v>
      </c>
    </row>
    <row r="8028" spans="1:20" x14ac:dyDescent="0.35">
      <c r="A8028" t="s">
        <v>11</v>
      </c>
      <c r="B8028" t="s">
        <v>85</v>
      </c>
      <c r="C8028" t="s">
        <v>13</v>
      </c>
      <c r="D8028" t="s">
        <v>20</v>
      </c>
      <c r="E8028" t="s">
        <v>86</v>
      </c>
      <c r="F8028" t="s">
        <v>16</v>
      </c>
      <c r="G8028">
        <v>25394.98</v>
      </c>
      <c r="H8028" s="1">
        <v>43374</v>
      </c>
      <c r="I8028" t="str">
        <f t="shared" si="375"/>
        <v>01</v>
      </c>
      <c r="J8028" t="str">
        <f t="shared" si="376"/>
        <v>October</v>
      </c>
      <c r="K8028" t="str">
        <f t="shared" si="377"/>
        <v>2018</v>
      </c>
      <c r="L8028" s="15">
        <v>0.63145833333333334</v>
      </c>
      <c r="M8028">
        <f>HOUR(K8028:K20070)</f>
        <v>0</v>
      </c>
      <c r="N8028">
        <f>MINUTE(K8028:K20070)</f>
        <v>0</v>
      </c>
      <c r="O8028">
        <f>SECOND(K8028:K20070)</f>
        <v>0</v>
      </c>
      <c r="P8028">
        <v>103.06</v>
      </c>
      <c r="Q8028">
        <f>G8028-P8028</f>
        <v>25291.919999999998</v>
      </c>
      <c r="R8028" t="s">
        <v>1618</v>
      </c>
      <c r="S8028" t="s">
        <v>18</v>
      </c>
      <c r="T8028" t="s">
        <v>19</v>
      </c>
    </row>
    <row r="8029" spans="1:20" x14ac:dyDescent="0.35">
      <c r="A8029" t="s">
        <v>11</v>
      </c>
      <c r="B8029" t="s">
        <v>49</v>
      </c>
      <c r="C8029" t="s">
        <v>13</v>
      </c>
      <c r="D8029" t="s">
        <v>14</v>
      </c>
      <c r="E8029" t="s">
        <v>50</v>
      </c>
      <c r="F8029" t="s">
        <v>24</v>
      </c>
      <c r="G8029">
        <v>4438.87</v>
      </c>
      <c r="H8029" s="1">
        <v>43374</v>
      </c>
      <c r="I8029" t="str">
        <f t="shared" si="375"/>
        <v>01</v>
      </c>
      <c r="J8029" t="str">
        <f t="shared" si="376"/>
        <v>October</v>
      </c>
      <c r="K8029" t="str">
        <f t="shared" si="377"/>
        <v>2018</v>
      </c>
      <c r="L8029" s="15">
        <v>0.64760416666666665</v>
      </c>
      <c r="M8029">
        <f>HOUR(K8029:K20071)</f>
        <v>0</v>
      </c>
      <c r="N8029">
        <f>MINUTE(K8029:K20071)</f>
        <v>0</v>
      </c>
      <c r="O8029">
        <f>SECOND(K8029:K20071)</f>
        <v>0</v>
      </c>
      <c r="P8029">
        <v>10.11</v>
      </c>
      <c r="Q8029">
        <f>G8029-P8029</f>
        <v>4428.76</v>
      </c>
      <c r="R8029" t="s">
        <v>880</v>
      </c>
      <c r="S8029" t="s">
        <v>18</v>
      </c>
      <c r="T8029" t="s">
        <v>19</v>
      </c>
    </row>
    <row r="8030" spans="1:20" x14ac:dyDescent="0.35">
      <c r="A8030" t="s">
        <v>11</v>
      </c>
      <c r="B8030" t="s">
        <v>197</v>
      </c>
      <c r="C8030" t="s">
        <v>13</v>
      </c>
      <c r="D8030" t="s">
        <v>14</v>
      </c>
      <c r="E8030" t="s">
        <v>23</v>
      </c>
      <c r="F8030" t="s">
        <v>24</v>
      </c>
      <c r="G8030">
        <v>37413.67</v>
      </c>
      <c r="H8030" s="1">
        <v>43374</v>
      </c>
      <c r="I8030" t="str">
        <f t="shared" si="375"/>
        <v>01</v>
      </c>
      <c r="J8030" t="str">
        <f t="shared" si="376"/>
        <v>October</v>
      </c>
      <c r="K8030" t="str">
        <f t="shared" si="377"/>
        <v>2018</v>
      </c>
      <c r="L8030" s="15">
        <v>0.66374999999999995</v>
      </c>
      <c r="M8030">
        <f>HOUR(K8030:K20072)</f>
        <v>0</v>
      </c>
      <c r="N8030">
        <f>MINUTE(K8030:K20072)</f>
        <v>0</v>
      </c>
      <c r="O8030">
        <f>SECOND(K8030:K20072)</f>
        <v>0</v>
      </c>
      <c r="P8030">
        <v>7.61</v>
      </c>
      <c r="Q8030">
        <f>G8030-P8030</f>
        <v>37406.06</v>
      </c>
      <c r="R8030" t="s">
        <v>1619</v>
      </c>
      <c r="S8030" t="s">
        <v>18</v>
      </c>
      <c r="T8030" t="s">
        <v>19</v>
      </c>
    </row>
    <row r="8031" spans="1:20" x14ac:dyDescent="0.35">
      <c r="A8031" t="s">
        <v>11</v>
      </c>
      <c r="B8031" t="s">
        <v>71</v>
      </c>
      <c r="C8031" t="s">
        <v>13</v>
      </c>
      <c r="D8031" t="s">
        <v>14</v>
      </c>
      <c r="E8031" t="s">
        <v>63</v>
      </c>
      <c r="F8031" t="s">
        <v>24</v>
      </c>
      <c r="G8031">
        <v>8506.14</v>
      </c>
      <c r="H8031" s="1">
        <v>43374</v>
      </c>
      <c r="I8031" t="str">
        <f t="shared" si="375"/>
        <v>01</v>
      </c>
      <c r="J8031" t="str">
        <f t="shared" si="376"/>
        <v>October</v>
      </c>
      <c r="K8031" t="str">
        <f t="shared" si="377"/>
        <v>2018</v>
      </c>
      <c r="L8031" s="15">
        <v>0.68775462962962963</v>
      </c>
      <c r="M8031">
        <f>HOUR(K8031:K20073)</f>
        <v>0</v>
      </c>
      <c r="N8031">
        <f>MINUTE(K8031:K20073)</f>
        <v>0</v>
      </c>
      <c r="O8031">
        <f>SECOND(K8031:K20073)</f>
        <v>0</v>
      </c>
      <c r="P8031">
        <v>12.71</v>
      </c>
      <c r="Q8031">
        <f>G8031-P8031</f>
        <v>8493.43</v>
      </c>
      <c r="R8031" t="s">
        <v>36</v>
      </c>
      <c r="S8031" t="s">
        <v>18</v>
      </c>
      <c r="T8031" t="s">
        <v>19</v>
      </c>
    </row>
    <row r="8032" spans="1:20" x14ac:dyDescent="0.35">
      <c r="A8032" t="s">
        <v>29</v>
      </c>
      <c r="B8032" t="s">
        <v>255</v>
      </c>
      <c r="C8032" t="s">
        <v>13</v>
      </c>
      <c r="D8032" t="s">
        <v>31</v>
      </c>
      <c r="E8032" t="s">
        <v>107</v>
      </c>
      <c r="F8032" t="s">
        <v>16</v>
      </c>
      <c r="G8032">
        <v>7363.12</v>
      </c>
      <c r="H8032" s="1">
        <v>43374</v>
      </c>
      <c r="I8032" t="str">
        <f t="shared" si="375"/>
        <v>01</v>
      </c>
      <c r="J8032" t="str">
        <f t="shared" si="376"/>
        <v>October</v>
      </c>
      <c r="K8032" t="str">
        <f t="shared" si="377"/>
        <v>2018</v>
      </c>
      <c r="L8032" s="15">
        <v>0.70833333333333337</v>
      </c>
      <c r="M8032">
        <f>HOUR(K8032:K20074)</f>
        <v>0</v>
      </c>
      <c r="N8032">
        <f>MINUTE(K8032:K20074)</f>
        <v>0</v>
      </c>
      <c r="O8032">
        <f>SECOND(K8032:K20074)</f>
        <v>0</v>
      </c>
      <c r="P8032">
        <v>36</v>
      </c>
      <c r="Q8032">
        <f>G8032-P8032</f>
        <v>7327.12</v>
      </c>
      <c r="R8032" t="s">
        <v>1833</v>
      </c>
      <c r="S8032" t="s">
        <v>18</v>
      </c>
      <c r="T8032" t="s">
        <v>19</v>
      </c>
    </row>
    <row r="8033" spans="1:20" x14ac:dyDescent="0.35">
      <c r="A8033" t="s">
        <v>29</v>
      </c>
      <c r="B8033" t="s">
        <v>58</v>
      </c>
      <c r="C8033" t="s">
        <v>13</v>
      </c>
      <c r="D8033" t="s">
        <v>31</v>
      </c>
      <c r="E8033" t="s">
        <v>59</v>
      </c>
      <c r="F8033" t="s">
        <v>16</v>
      </c>
      <c r="G8033">
        <v>4893.07</v>
      </c>
      <c r="H8033" s="1">
        <v>43374</v>
      </c>
      <c r="I8033" t="str">
        <f t="shared" si="375"/>
        <v>01</v>
      </c>
      <c r="J8033" t="str">
        <f t="shared" si="376"/>
        <v>October</v>
      </c>
      <c r="K8033" t="str">
        <f t="shared" si="377"/>
        <v>2018</v>
      </c>
      <c r="L8033" s="15">
        <v>0.70833333333333337</v>
      </c>
      <c r="M8033">
        <f>HOUR(K8033:K20075)</f>
        <v>0</v>
      </c>
      <c r="N8033">
        <f>MINUTE(K8033:K20075)</f>
        <v>0</v>
      </c>
      <c r="O8033">
        <f>SECOND(K8033:K20075)</f>
        <v>0</v>
      </c>
      <c r="P8033">
        <v>53</v>
      </c>
      <c r="Q8033">
        <f>G8033-P8033</f>
        <v>4840.07</v>
      </c>
      <c r="R8033" t="s">
        <v>1833</v>
      </c>
      <c r="S8033" t="s">
        <v>18</v>
      </c>
      <c r="T8033" t="s">
        <v>19</v>
      </c>
    </row>
    <row r="8034" spans="1:20" x14ac:dyDescent="0.35">
      <c r="A8034" t="s">
        <v>29</v>
      </c>
      <c r="B8034" t="s">
        <v>182</v>
      </c>
      <c r="C8034" t="s">
        <v>13</v>
      </c>
      <c r="D8034" t="s">
        <v>121</v>
      </c>
      <c r="E8034" t="s">
        <v>183</v>
      </c>
      <c r="F8034" t="s">
        <v>24</v>
      </c>
      <c r="G8034">
        <v>13644.01</v>
      </c>
      <c r="H8034" s="1">
        <v>43374</v>
      </c>
      <c r="I8034" t="str">
        <f t="shared" si="375"/>
        <v>01</v>
      </c>
      <c r="J8034" t="str">
        <f t="shared" si="376"/>
        <v>October</v>
      </c>
      <c r="K8034" t="str">
        <f t="shared" si="377"/>
        <v>2018</v>
      </c>
      <c r="L8034" s="15">
        <v>0.70833333333333337</v>
      </c>
      <c r="M8034">
        <f>HOUR(K8034:K20076)</f>
        <v>0</v>
      </c>
      <c r="N8034">
        <f>MINUTE(K8034:K20076)</f>
        <v>0</v>
      </c>
      <c r="O8034">
        <f>SECOND(K8034:K20076)</f>
        <v>0</v>
      </c>
      <c r="P8034">
        <v>2538.6799999999998</v>
      </c>
      <c r="Q8034">
        <f>G8034-P8034</f>
        <v>11105.33</v>
      </c>
      <c r="R8034" t="s">
        <v>1833</v>
      </c>
      <c r="S8034" t="s">
        <v>18</v>
      </c>
      <c r="T8034" t="s">
        <v>122</v>
      </c>
    </row>
    <row r="8035" spans="1:20" x14ac:dyDescent="0.35">
      <c r="A8035" t="s">
        <v>29</v>
      </c>
      <c r="B8035" t="s">
        <v>148</v>
      </c>
      <c r="C8035" t="s">
        <v>13</v>
      </c>
      <c r="D8035" t="s">
        <v>31</v>
      </c>
      <c r="E8035" t="s">
        <v>149</v>
      </c>
      <c r="F8035" t="s">
        <v>16</v>
      </c>
      <c r="G8035">
        <v>5893.8</v>
      </c>
      <c r="H8035" s="1">
        <v>43374</v>
      </c>
      <c r="I8035" t="str">
        <f t="shared" si="375"/>
        <v>01</v>
      </c>
      <c r="J8035" t="str">
        <f t="shared" si="376"/>
        <v>October</v>
      </c>
      <c r="K8035" t="str">
        <f t="shared" si="377"/>
        <v>2018</v>
      </c>
      <c r="L8035" s="15">
        <v>0.70833333333333337</v>
      </c>
      <c r="M8035">
        <f>HOUR(K8035:K20077)</f>
        <v>0</v>
      </c>
      <c r="N8035">
        <f>MINUTE(K8035:K20077)</f>
        <v>0</v>
      </c>
      <c r="O8035">
        <f>SECOND(K8035:K20077)</f>
        <v>0</v>
      </c>
      <c r="P8035">
        <v>168</v>
      </c>
      <c r="Q8035">
        <f>G8035-P8035</f>
        <v>5725.8</v>
      </c>
      <c r="R8035" t="s">
        <v>1833</v>
      </c>
      <c r="S8035" t="s">
        <v>18</v>
      </c>
      <c r="T8035" t="s">
        <v>19</v>
      </c>
    </row>
    <row r="8036" spans="1:20" x14ac:dyDescent="0.35">
      <c r="A8036" t="s">
        <v>29</v>
      </c>
      <c r="B8036" t="s">
        <v>77</v>
      </c>
      <c r="C8036" t="s">
        <v>13</v>
      </c>
      <c r="D8036" t="s">
        <v>121</v>
      </c>
      <c r="E8036" t="s">
        <v>78</v>
      </c>
      <c r="F8036" t="s">
        <v>16</v>
      </c>
      <c r="G8036">
        <v>14850.71</v>
      </c>
      <c r="H8036" s="1">
        <v>43374</v>
      </c>
      <c r="I8036" t="str">
        <f t="shared" si="375"/>
        <v>01</v>
      </c>
      <c r="J8036" t="str">
        <f t="shared" si="376"/>
        <v>October</v>
      </c>
      <c r="K8036" t="str">
        <f t="shared" si="377"/>
        <v>2018</v>
      </c>
      <c r="L8036" s="15">
        <v>0.70833333333333337</v>
      </c>
      <c r="M8036">
        <f>HOUR(K8036:K20078)</f>
        <v>0</v>
      </c>
      <c r="N8036">
        <f>MINUTE(K8036:K20078)</f>
        <v>0</v>
      </c>
      <c r="O8036">
        <f>SECOND(K8036:K20078)</f>
        <v>0</v>
      </c>
      <c r="P8036">
        <v>3977.46</v>
      </c>
      <c r="Q8036">
        <f>G8036-P8036</f>
        <v>10873.25</v>
      </c>
      <c r="R8036" t="s">
        <v>1833</v>
      </c>
      <c r="S8036" t="s">
        <v>18</v>
      </c>
      <c r="T8036" t="s">
        <v>122</v>
      </c>
    </row>
    <row r="8037" spans="1:20" x14ac:dyDescent="0.35">
      <c r="A8037" t="s">
        <v>11</v>
      </c>
      <c r="B8037" t="s">
        <v>140</v>
      </c>
      <c r="C8037" t="s">
        <v>13</v>
      </c>
      <c r="D8037" t="s">
        <v>20</v>
      </c>
      <c r="E8037" t="s">
        <v>141</v>
      </c>
      <c r="F8037" t="s">
        <v>24</v>
      </c>
      <c r="G8037">
        <v>10368.84</v>
      </c>
      <c r="H8037" s="1">
        <v>43374</v>
      </c>
      <c r="I8037" t="str">
        <f t="shared" si="375"/>
        <v>01</v>
      </c>
      <c r="J8037" t="str">
        <f t="shared" si="376"/>
        <v>October</v>
      </c>
      <c r="K8037" t="str">
        <f t="shared" si="377"/>
        <v>2018</v>
      </c>
      <c r="L8037" s="15">
        <v>0.71410879629629631</v>
      </c>
      <c r="M8037">
        <f>HOUR(K8037:K20079)</f>
        <v>0</v>
      </c>
      <c r="N8037">
        <f>MINUTE(K8037:K20079)</f>
        <v>0</v>
      </c>
      <c r="O8037">
        <f>SECOND(K8037:K20079)</f>
        <v>0</v>
      </c>
      <c r="P8037">
        <v>18.79</v>
      </c>
      <c r="Q8037">
        <f>G8037-P8037</f>
        <v>10350.049999999999</v>
      </c>
      <c r="R8037" t="s">
        <v>691</v>
      </c>
      <c r="S8037" t="s">
        <v>18</v>
      </c>
      <c r="T8037" t="s">
        <v>19</v>
      </c>
    </row>
    <row r="8038" spans="1:20" x14ac:dyDescent="0.35">
      <c r="A8038" t="s">
        <v>11</v>
      </c>
      <c r="B8038" t="s">
        <v>327</v>
      </c>
      <c r="C8038" t="s">
        <v>13</v>
      </c>
      <c r="D8038" t="s">
        <v>20</v>
      </c>
      <c r="E8038" t="s">
        <v>328</v>
      </c>
      <c r="F8038" t="s">
        <v>24</v>
      </c>
      <c r="G8038">
        <v>6861.48</v>
      </c>
      <c r="H8038" s="1">
        <v>43374</v>
      </c>
      <c r="I8038" t="str">
        <f t="shared" si="375"/>
        <v>01</v>
      </c>
      <c r="J8038" t="str">
        <f t="shared" si="376"/>
        <v>October</v>
      </c>
      <c r="K8038" t="str">
        <f t="shared" si="377"/>
        <v>2018</v>
      </c>
      <c r="L8038" s="15">
        <v>0.74304398148148154</v>
      </c>
      <c r="M8038">
        <f>HOUR(K8038:K20080)</f>
        <v>0</v>
      </c>
      <c r="N8038">
        <f>MINUTE(K8038:K20080)</f>
        <v>0</v>
      </c>
      <c r="O8038">
        <f>SECOND(K8038:K20080)</f>
        <v>0</v>
      </c>
      <c r="P8038">
        <v>7.66</v>
      </c>
      <c r="Q8038">
        <f>G8038-P8038</f>
        <v>6853.82</v>
      </c>
      <c r="R8038" t="s">
        <v>1128</v>
      </c>
      <c r="S8038" t="s">
        <v>18</v>
      </c>
      <c r="T8038" t="s">
        <v>19</v>
      </c>
    </row>
    <row r="8039" spans="1:20" x14ac:dyDescent="0.35">
      <c r="A8039" t="s">
        <v>11</v>
      </c>
      <c r="B8039" t="s">
        <v>71</v>
      </c>
      <c r="C8039" t="s">
        <v>13</v>
      </c>
      <c r="D8039" t="s">
        <v>14</v>
      </c>
      <c r="E8039" t="s">
        <v>63</v>
      </c>
      <c r="F8039" t="s">
        <v>24</v>
      </c>
      <c r="G8039">
        <v>8493.8700000000008</v>
      </c>
      <c r="H8039" s="1">
        <v>43374</v>
      </c>
      <c r="I8039" t="str">
        <f t="shared" si="375"/>
        <v>01</v>
      </c>
      <c r="J8039" t="str">
        <f t="shared" si="376"/>
        <v>October</v>
      </c>
      <c r="K8039" t="str">
        <f t="shared" si="377"/>
        <v>2018</v>
      </c>
      <c r="L8039" s="15">
        <v>0.77197916666666666</v>
      </c>
      <c r="M8039">
        <f>HOUR(K8039:K20081)</f>
        <v>0</v>
      </c>
      <c r="N8039">
        <f>MINUTE(K8039:K20081)</f>
        <v>0</v>
      </c>
      <c r="O8039">
        <f>SECOND(K8039:K20081)</f>
        <v>0</v>
      </c>
      <c r="P8039">
        <v>12.27</v>
      </c>
      <c r="Q8039">
        <f>G8039-P8039</f>
        <v>8481.6</v>
      </c>
      <c r="R8039" t="s">
        <v>271</v>
      </c>
      <c r="S8039" t="s">
        <v>18</v>
      </c>
      <c r="T8039" t="s">
        <v>19</v>
      </c>
    </row>
    <row r="8040" spans="1:20" x14ac:dyDescent="0.35">
      <c r="A8040" t="s">
        <v>29</v>
      </c>
      <c r="B8040" t="s">
        <v>227</v>
      </c>
      <c r="C8040" t="s">
        <v>13</v>
      </c>
      <c r="D8040" t="s">
        <v>31</v>
      </c>
      <c r="E8040" t="s">
        <v>228</v>
      </c>
      <c r="F8040" t="s">
        <v>24</v>
      </c>
      <c r="G8040">
        <v>13007.31</v>
      </c>
      <c r="H8040" s="1">
        <v>43374</v>
      </c>
      <c r="I8040" t="str">
        <f t="shared" si="375"/>
        <v>01</v>
      </c>
      <c r="J8040" t="str">
        <f t="shared" si="376"/>
        <v>October</v>
      </c>
      <c r="K8040" t="str">
        <f t="shared" si="377"/>
        <v>2018</v>
      </c>
      <c r="L8040" s="15">
        <v>0.79166666666666663</v>
      </c>
      <c r="M8040">
        <f>HOUR(K8040:K20082)</f>
        <v>0</v>
      </c>
      <c r="N8040">
        <f>MINUTE(K8040:K20082)</f>
        <v>0</v>
      </c>
      <c r="O8040">
        <f>SECOND(K8040:K20082)</f>
        <v>0</v>
      </c>
      <c r="P8040">
        <v>55</v>
      </c>
      <c r="Q8040">
        <f>G8040-P8040</f>
        <v>12952.31</v>
      </c>
      <c r="R8040" t="s">
        <v>1833</v>
      </c>
      <c r="S8040" t="s">
        <v>18</v>
      </c>
      <c r="T8040" t="s">
        <v>19</v>
      </c>
    </row>
    <row r="8041" spans="1:20" x14ac:dyDescent="0.35">
      <c r="A8041" t="s">
        <v>11</v>
      </c>
      <c r="B8041" t="s">
        <v>289</v>
      </c>
      <c r="C8041" t="s">
        <v>13</v>
      </c>
      <c r="D8041" t="s">
        <v>14</v>
      </c>
      <c r="E8041" t="s">
        <v>290</v>
      </c>
      <c r="F8041" t="s">
        <v>24</v>
      </c>
      <c r="G8041">
        <v>9194.57</v>
      </c>
      <c r="H8041" s="1">
        <v>43374</v>
      </c>
      <c r="I8041" t="str">
        <f t="shared" si="375"/>
        <v>01</v>
      </c>
      <c r="J8041" t="str">
        <f t="shared" si="376"/>
        <v>October</v>
      </c>
      <c r="K8041" t="str">
        <f t="shared" si="377"/>
        <v>2018</v>
      </c>
      <c r="L8041" s="15">
        <v>0.80276620370370377</v>
      </c>
      <c r="M8041">
        <f>HOUR(K8041:K20083)</f>
        <v>0</v>
      </c>
      <c r="N8041">
        <f>MINUTE(K8041:K20083)</f>
        <v>0</v>
      </c>
      <c r="O8041">
        <f>SECOND(K8041:K20083)</f>
        <v>0</v>
      </c>
      <c r="P8041">
        <v>5.63</v>
      </c>
      <c r="Q8041">
        <f>G8041-P8041</f>
        <v>9188.94</v>
      </c>
      <c r="R8041" t="s">
        <v>470</v>
      </c>
      <c r="S8041" t="s">
        <v>18</v>
      </c>
      <c r="T8041" t="s">
        <v>19</v>
      </c>
    </row>
    <row r="8042" spans="1:20" x14ac:dyDescent="0.35">
      <c r="A8042" t="s">
        <v>29</v>
      </c>
      <c r="B8042" t="s">
        <v>179</v>
      </c>
      <c r="C8042" t="s">
        <v>13</v>
      </c>
      <c r="D8042" t="s">
        <v>31</v>
      </c>
      <c r="E8042" t="s">
        <v>171</v>
      </c>
      <c r="F8042" t="s">
        <v>24</v>
      </c>
      <c r="G8042">
        <v>7349.56</v>
      </c>
      <c r="H8042" s="1">
        <v>43374</v>
      </c>
      <c r="I8042" t="str">
        <f t="shared" si="375"/>
        <v>01</v>
      </c>
      <c r="J8042" t="str">
        <f t="shared" si="376"/>
        <v>October</v>
      </c>
      <c r="K8042" t="str">
        <f t="shared" si="377"/>
        <v>2018</v>
      </c>
      <c r="L8042" s="15">
        <v>0.83333333333333337</v>
      </c>
      <c r="M8042">
        <f>HOUR(K8042:K20084)</f>
        <v>0</v>
      </c>
      <c r="N8042">
        <f>MINUTE(K8042:K20084)</f>
        <v>0</v>
      </c>
      <c r="O8042">
        <f>SECOND(K8042:K20084)</f>
        <v>0</v>
      </c>
      <c r="P8042">
        <v>64</v>
      </c>
      <c r="Q8042">
        <f>G8042-P8042</f>
        <v>7285.56</v>
      </c>
      <c r="R8042" t="s">
        <v>1833</v>
      </c>
      <c r="S8042" t="s">
        <v>18</v>
      </c>
      <c r="T8042" t="s">
        <v>19</v>
      </c>
    </row>
    <row r="8043" spans="1:20" x14ac:dyDescent="0.35">
      <c r="A8043" t="s">
        <v>29</v>
      </c>
      <c r="B8043" t="s">
        <v>395</v>
      </c>
      <c r="C8043" t="s">
        <v>13</v>
      </c>
      <c r="D8043" t="s">
        <v>31</v>
      </c>
      <c r="E8043" t="s">
        <v>396</v>
      </c>
      <c r="F8043" t="s">
        <v>24</v>
      </c>
      <c r="G8043">
        <v>115641.97</v>
      </c>
      <c r="H8043" s="1">
        <v>43374</v>
      </c>
      <c r="I8043" t="str">
        <f t="shared" si="375"/>
        <v>01</v>
      </c>
      <c r="J8043" t="str">
        <f t="shared" si="376"/>
        <v>October</v>
      </c>
      <c r="K8043" t="str">
        <f t="shared" si="377"/>
        <v>2018</v>
      </c>
      <c r="L8043" s="15">
        <v>0.83333333333333337</v>
      </c>
      <c r="M8043">
        <f>HOUR(K8043:K20085)</f>
        <v>0</v>
      </c>
      <c r="N8043">
        <f>MINUTE(K8043:K20085)</f>
        <v>0</v>
      </c>
      <c r="O8043">
        <f>SECOND(K8043:K20085)</f>
        <v>0</v>
      </c>
      <c r="P8043">
        <v>33</v>
      </c>
      <c r="Q8043">
        <f>G8043-P8043</f>
        <v>115608.97</v>
      </c>
      <c r="R8043" t="s">
        <v>1833</v>
      </c>
      <c r="S8043" t="s">
        <v>18</v>
      </c>
      <c r="T8043" t="s">
        <v>19</v>
      </c>
    </row>
    <row r="8044" spans="1:20" x14ac:dyDescent="0.35">
      <c r="A8044" t="s">
        <v>29</v>
      </c>
      <c r="B8044" t="s">
        <v>164</v>
      </c>
      <c r="C8044" t="s">
        <v>13</v>
      </c>
      <c r="D8044" t="s">
        <v>41</v>
      </c>
      <c r="E8044" t="s">
        <v>86</v>
      </c>
      <c r="F8044" t="s">
        <v>16</v>
      </c>
      <c r="G8044">
        <v>2689.32</v>
      </c>
      <c r="H8044" s="1">
        <v>43374</v>
      </c>
      <c r="I8044" t="str">
        <f t="shared" si="375"/>
        <v>01</v>
      </c>
      <c r="J8044" t="str">
        <f t="shared" si="376"/>
        <v>October</v>
      </c>
      <c r="K8044" t="str">
        <f t="shared" si="377"/>
        <v>2018</v>
      </c>
      <c r="L8044" s="15">
        <v>0.83333333333333337</v>
      </c>
      <c r="M8044">
        <f>HOUR(K8044:K20086)</f>
        <v>0</v>
      </c>
      <c r="N8044">
        <f>MINUTE(K8044:K20086)</f>
        <v>0</v>
      </c>
      <c r="O8044">
        <f>SECOND(K8044:K20086)</f>
        <v>0</v>
      </c>
      <c r="P8044">
        <v>1134</v>
      </c>
      <c r="Q8044">
        <f>G8044-P8044</f>
        <v>1555.3200000000002</v>
      </c>
      <c r="R8044" t="s">
        <v>1833</v>
      </c>
      <c r="S8044" t="s">
        <v>18</v>
      </c>
      <c r="T8044" t="s">
        <v>19</v>
      </c>
    </row>
    <row r="8045" spans="1:20" x14ac:dyDescent="0.35">
      <c r="A8045" t="s">
        <v>29</v>
      </c>
      <c r="B8045" t="s">
        <v>97</v>
      </c>
      <c r="C8045" t="s">
        <v>13</v>
      </c>
      <c r="D8045" t="s">
        <v>31</v>
      </c>
      <c r="E8045" t="s">
        <v>98</v>
      </c>
      <c r="F8045" t="s">
        <v>16</v>
      </c>
      <c r="G8045">
        <v>1938.2</v>
      </c>
      <c r="H8045" s="1">
        <v>43374</v>
      </c>
      <c r="I8045" t="str">
        <f t="shared" si="375"/>
        <v>01</v>
      </c>
      <c r="J8045" t="str">
        <f t="shared" si="376"/>
        <v>October</v>
      </c>
      <c r="K8045" t="str">
        <f t="shared" si="377"/>
        <v>2018</v>
      </c>
      <c r="L8045" s="15">
        <v>0.83333333333333337</v>
      </c>
      <c r="M8045">
        <f>HOUR(K8045:K20087)</f>
        <v>0</v>
      </c>
      <c r="N8045">
        <f>MINUTE(K8045:K20087)</f>
        <v>0</v>
      </c>
      <c r="O8045">
        <f>SECOND(K8045:K20087)</f>
        <v>0</v>
      </c>
      <c r="P8045">
        <v>61</v>
      </c>
      <c r="Q8045">
        <f>G8045-P8045</f>
        <v>1877.2</v>
      </c>
      <c r="R8045" t="s">
        <v>1833</v>
      </c>
      <c r="S8045" t="s">
        <v>18</v>
      </c>
      <c r="T8045" t="s">
        <v>19</v>
      </c>
    </row>
    <row r="8046" spans="1:20" x14ac:dyDescent="0.35">
      <c r="A8046" t="s">
        <v>11</v>
      </c>
      <c r="B8046" t="s">
        <v>62</v>
      </c>
      <c r="C8046" t="s">
        <v>13</v>
      </c>
      <c r="D8046" t="s">
        <v>14</v>
      </c>
      <c r="E8046" t="s">
        <v>63</v>
      </c>
      <c r="F8046" t="s">
        <v>24</v>
      </c>
      <c r="G8046">
        <v>4568.58</v>
      </c>
      <c r="H8046" s="1">
        <v>43374</v>
      </c>
      <c r="I8046" t="str">
        <f t="shared" si="375"/>
        <v>01</v>
      </c>
      <c r="J8046" t="str">
        <f t="shared" si="376"/>
        <v>October</v>
      </c>
      <c r="K8046" t="str">
        <f t="shared" si="377"/>
        <v>2018</v>
      </c>
      <c r="L8046" s="15">
        <v>0.83853009259259259</v>
      </c>
      <c r="M8046">
        <f>HOUR(K8046:K20088)</f>
        <v>0</v>
      </c>
      <c r="N8046">
        <f>MINUTE(K8046:K20088)</f>
        <v>0</v>
      </c>
      <c r="O8046">
        <f>SECOND(K8046:K20088)</f>
        <v>0</v>
      </c>
      <c r="P8046">
        <v>17.329999999999998</v>
      </c>
      <c r="Q8046">
        <f>G8046-P8046</f>
        <v>4551.25</v>
      </c>
      <c r="R8046" t="s">
        <v>219</v>
      </c>
      <c r="S8046" t="s">
        <v>18</v>
      </c>
      <c r="T8046" t="s">
        <v>19</v>
      </c>
    </row>
    <row r="8047" spans="1:20" x14ac:dyDescent="0.35">
      <c r="A8047" t="s">
        <v>11</v>
      </c>
      <c r="B8047" t="s">
        <v>168</v>
      </c>
      <c r="C8047" t="s">
        <v>13</v>
      </c>
      <c r="D8047" t="s">
        <v>14</v>
      </c>
      <c r="E8047" t="s">
        <v>23</v>
      </c>
      <c r="F8047" t="s">
        <v>24</v>
      </c>
      <c r="G8047">
        <v>50736.71</v>
      </c>
      <c r="H8047" s="1">
        <v>43374</v>
      </c>
      <c r="I8047" t="str">
        <f t="shared" si="375"/>
        <v>01</v>
      </c>
      <c r="J8047" t="str">
        <f t="shared" si="376"/>
        <v>October</v>
      </c>
      <c r="K8047" t="str">
        <f t="shared" si="377"/>
        <v>2018</v>
      </c>
      <c r="L8047" s="15">
        <v>0.8765856481481481</v>
      </c>
      <c r="M8047">
        <f>HOUR(K8047:K20089)</f>
        <v>0</v>
      </c>
      <c r="N8047">
        <f>MINUTE(K8047:K20089)</f>
        <v>0</v>
      </c>
      <c r="O8047">
        <f>SECOND(K8047:K20089)</f>
        <v>0</v>
      </c>
      <c r="P8047">
        <v>40.94</v>
      </c>
      <c r="Q8047">
        <f>G8047-P8047</f>
        <v>50695.77</v>
      </c>
      <c r="R8047" t="s">
        <v>614</v>
      </c>
      <c r="S8047" t="s">
        <v>18</v>
      </c>
      <c r="T8047" t="s">
        <v>19</v>
      </c>
    </row>
    <row r="8048" spans="1:20" x14ac:dyDescent="0.35">
      <c r="A8048" t="s">
        <v>11</v>
      </c>
      <c r="B8048" t="s">
        <v>71</v>
      </c>
      <c r="C8048" t="s">
        <v>13</v>
      </c>
      <c r="D8048" t="s">
        <v>20</v>
      </c>
      <c r="E8048" t="s">
        <v>63</v>
      </c>
      <c r="F8048" t="s">
        <v>24</v>
      </c>
      <c r="G8048">
        <v>8474.25</v>
      </c>
      <c r="H8048" s="1">
        <v>43374</v>
      </c>
      <c r="I8048" t="str">
        <f t="shared" si="375"/>
        <v>01</v>
      </c>
      <c r="J8048" t="str">
        <f t="shared" si="376"/>
        <v>October</v>
      </c>
      <c r="K8048" t="str">
        <f t="shared" si="377"/>
        <v>2018</v>
      </c>
      <c r="L8048" s="15">
        <v>0.88650462962962961</v>
      </c>
      <c r="M8048">
        <f>HOUR(K8048:K20090)</f>
        <v>0</v>
      </c>
      <c r="N8048">
        <f>MINUTE(K8048:K20090)</f>
        <v>0</v>
      </c>
      <c r="O8048">
        <f>SECOND(K8048:K20090)</f>
        <v>0</v>
      </c>
      <c r="P8048">
        <v>19.62</v>
      </c>
      <c r="Q8048">
        <f>G8048-P8048</f>
        <v>8454.6299999999992</v>
      </c>
      <c r="R8048" t="s">
        <v>553</v>
      </c>
      <c r="S8048" t="s">
        <v>18</v>
      </c>
      <c r="T8048" t="s">
        <v>19</v>
      </c>
    </row>
    <row r="8049" spans="1:20" x14ac:dyDescent="0.35">
      <c r="A8049" t="s">
        <v>11</v>
      </c>
      <c r="B8049" t="s">
        <v>549</v>
      </c>
      <c r="C8049" t="s">
        <v>13</v>
      </c>
      <c r="D8049" t="s">
        <v>20</v>
      </c>
      <c r="E8049" t="s">
        <v>332</v>
      </c>
      <c r="F8049" t="s">
        <v>24</v>
      </c>
      <c r="G8049">
        <v>19223.82</v>
      </c>
      <c r="H8049" s="1">
        <v>43374</v>
      </c>
      <c r="I8049" t="str">
        <f t="shared" si="375"/>
        <v>01</v>
      </c>
      <c r="J8049" t="str">
        <f t="shared" si="376"/>
        <v>October</v>
      </c>
      <c r="K8049" t="str">
        <f t="shared" si="377"/>
        <v>2018</v>
      </c>
      <c r="L8049" s="15">
        <v>0.89642361111111113</v>
      </c>
      <c r="M8049">
        <f>HOUR(K8049:K20091)</f>
        <v>0</v>
      </c>
      <c r="N8049">
        <f>MINUTE(K8049:K20091)</f>
        <v>0</v>
      </c>
      <c r="O8049">
        <f>SECOND(K8049:K20091)</f>
        <v>0</v>
      </c>
      <c r="P8049">
        <v>12.54</v>
      </c>
      <c r="Q8049">
        <f>G8049-P8049</f>
        <v>19211.28</v>
      </c>
      <c r="R8049" t="s">
        <v>852</v>
      </c>
      <c r="S8049" t="s">
        <v>18</v>
      </c>
      <c r="T8049" t="s">
        <v>19</v>
      </c>
    </row>
    <row r="8050" spans="1:20" x14ac:dyDescent="0.35">
      <c r="A8050" t="s">
        <v>11</v>
      </c>
      <c r="B8050" t="s">
        <v>37</v>
      </c>
      <c r="C8050" t="s">
        <v>13</v>
      </c>
      <c r="D8050" t="s">
        <v>20</v>
      </c>
      <c r="E8050" t="s">
        <v>38</v>
      </c>
      <c r="F8050" t="s">
        <v>16</v>
      </c>
      <c r="G8050">
        <v>7950.01</v>
      </c>
      <c r="H8050" s="1">
        <v>43374</v>
      </c>
      <c r="I8050" t="str">
        <f t="shared" si="375"/>
        <v>01</v>
      </c>
      <c r="J8050" t="str">
        <f t="shared" si="376"/>
        <v>October</v>
      </c>
      <c r="K8050" t="str">
        <f t="shared" si="377"/>
        <v>2018</v>
      </c>
      <c r="L8050" s="15">
        <v>0.90634259259259264</v>
      </c>
      <c r="M8050">
        <f>HOUR(K8050:K20092)</f>
        <v>0</v>
      </c>
      <c r="N8050">
        <f>MINUTE(K8050:K20092)</f>
        <v>0</v>
      </c>
      <c r="O8050">
        <f>SECOND(K8050:K20092)</f>
        <v>0</v>
      </c>
      <c r="P8050">
        <v>21.72</v>
      </c>
      <c r="Q8050">
        <f>G8050-P8050</f>
        <v>7928.29</v>
      </c>
      <c r="R8050" t="s">
        <v>426</v>
      </c>
      <c r="S8050" t="s">
        <v>18</v>
      </c>
      <c r="T8050" t="s">
        <v>19</v>
      </c>
    </row>
    <row r="8051" spans="1:20" x14ac:dyDescent="0.35">
      <c r="A8051" t="s">
        <v>11</v>
      </c>
      <c r="B8051" t="s">
        <v>58</v>
      </c>
      <c r="C8051" t="s">
        <v>13</v>
      </c>
      <c r="D8051" t="s">
        <v>20</v>
      </c>
      <c r="E8051" t="s">
        <v>59</v>
      </c>
      <c r="F8051" t="s">
        <v>16</v>
      </c>
      <c r="G8051">
        <v>4885.93</v>
      </c>
      <c r="H8051" s="1">
        <v>43374</v>
      </c>
      <c r="I8051" t="str">
        <f t="shared" si="375"/>
        <v>01</v>
      </c>
      <c r="J8051" t="str">
        <f t="shared" si="376"/>
        <v>October</v>
      </c>
      <c r="K8051" t="str">
        <f t="shared" si="377"/>
        <v>2018</v>
      </c>
      <c r="L8051" s="15">
        <v>0.91626157407407405</v>
      </c>
      <c r="M8051">
        <f>HOUR(K8051:K20093)</f>
        <v>0</v>
      </c>
      <c r="N8051">
        <f>MINUTE(K8051:K20093)</f>
        <v>0</v>
      </c>
      <c r="O8051">
        <f>SECOND(K8051:K20093)</f>
        <v>0</v>
      </c>
      <c r="P8051">
        <v>7.14</v>
      </c>
      <c r="Q8051">
        <f>G8051-P8051</f>
        <v>4878.79</v>
      </c>
      <c r="R8051" t="s">
        <v>758</v>
      </c>
      <c r="S8051" t="s">
        <v>18</v>
      </c>
      <c r="T8051" t="s">
        <v>19</v>
      </c>
    </row>
    <row r="8052" spans="1:20" x14ac:dyDescent="0.35">
      <c r="A8052" t="s">
        <v>29</v>
      </c>
      <c r="B8052" t="s">
        <v>140</v>
      </c>
      <c r="C8052" t="s">
        <v>13</v>
      </c>
      <c r="D8052" t="s">
        <v>31</v>
      </c>
      <c r="E8052" t="s">
        <v>141</v>
      </c>
      <c r="F8052" t="s">
        <v>24</v>
      </c>
      <c r="G8052">
        <v>10337.84</v>
      </c>
      <c r="H8052" s="1">
        <v>43374</v>
      </c>
      <c r="I8052" t="str">
        <f t="shared" si="375"/>
        <v>01</v>
      </c>
      <c r="J8052" t="str">
        <f t="shared" si="376"/>
        <v>October</v>
      </c>
      <c r="K8052" t="str">
        <f t="shared" si="377"/>
        <v>2018</v>
      </c>
      <c r="L8052" s="15">
        <v>0.91666666666666663</v>
      </c>
      <c r="M8052">
        <f>HOUR(K8052:K20094)</f>
        <v>0</v>
      </c>
      <c r="N8052">
        <f>MINUTE(K8052:K20094)</f>
        <v>0</v>
      </c>
      <c r="O8052">
        <f>SECOND(K8052:K20094)</f>
        <v>0</v>
      </c>
      <c r="P8052">
        <v>31</v>
      </c>
      <c r="Q8052">
        <f>G8052-P8052</f>
        <v>10306.84</v>
      </c>
      <c r="R8052" t="s">
        <v>1833</v>
      </c>
      <c r="S8052" t="s">
        <v>18</v>
      </c>
      <c r="T8052" t="s">
        <v>19</v>
      </c>
    </row>
    <row r="8053" spans="1:20" x14ac:dyDescent="0.35">
      <c r="A8053" t="s">
        <v>11</v>
      </c>
      <c r="B8053" t="s">
        <v>37</v>
      </c>
      <c r="C8053" t="s">
        <v>13</v>
      </c>
      <c r="D8053" t="s">
        <v>14</v>
      </c>
      <c r="E8053" t="s">
        <v>38</v>
      </c>
      <c r="F8053" t="s">
        <v>16</v>
      </c>
      <c r="G8053">
        <v>7916.8</v>
      </c>
      <c r="H8053" s="1">
        <v>43374</v>
      </c>
      <c r="I8053" t="str">
        <f t="shared" si="375"/>
        <v>01</v>
      </c>
      <c r="J8053" t="str">
        <f t="shared" si="376"/>
        <v>October</v>
      </c>
      <c r="K8053" t="str">
        <f t="shared" si="377"/>
        <v>2018</v>
      </c>
      <c r="L8053" s="15">
        <v>0.92579861111111106</v>
      </c>
      <c r="M8053">
        <f>HOUR(K8053:K20095)</f>
        <v>0</v>
      </c>
      <c r="N8053">
        <f>MINUTE(K8053:K20095)</f>
        <v>0</v>
      </c>
      <c r="O8053">
        <f>SECOND(K8053:K20095)</f>
        <v>0</v>
      </c>
      <c r="P8053">
        <v>33.21</v>
      </c>
      <c r="Q8053">
        <f>G8053-P8053</f>
        <v>7883.59</v>
      </c>
      <c r="R8053" t="s">
        <v>1068</v>
      </c>
      <c r="S8053" t="s">
        <v>18</v>
      </c>
      <c r="T8053" t="s">
        <v>19</v>
      </c>
    </row>
    <row r="8054" spans="1:20" x14ac:dyDescent="0.35">
      <c r="A8054" t="s">
        <v>11</v>
      </c>
      <c r="B8054" t="s">
        <v>62</v>
      </c>
      <c r="C8054" t="s">
        <v>13</v>
      </c>
      <c r="D8054" t="s">
        <v>14</v>
      </c>
      <c r="E8054" t="s">
        <v>63</v>
      </c>
      <c r="F8054" t="s">
        <v>24</v>
      </c>
      <c r="G8054">
        <v>4551.67</v>
      </c>
      <c r="H8054" s="1">
        <v>43374</v>
      </c>
      <c r="I8054" t="str">
        <f t="shared" si="375"/>
        <v>01</v>
      </c>
      <c r="J8054" t="str">
        <f t="shared" si="376"/>
        <v>October</v>
      </c>
      <c r="K8054" t="str">
        <f t="shared" si="377"/>
        <v>2018</v>
      </c>
      <c r="L8054" s="15">
        <v>0.93530092592592595</v>
      </c>
      <c r="M8054">
        <f>HOUR(K8054:K20096)</f>
        <v>0</v>
      </c>
      <c r="N8054">
        <f>MINUTE(K8054:K20096)</f>
        <v>0</v>
      </c>
      <c r="O8054">
        <f>SECOND(K8054:K20096)</f>
        <v>0</v>
      </c>
      <c r="P8054">
        <v>16.91</v>
      </c>
      <c r="Q8054">
        <f>G8054-P8054</f>
        <v>4534.76</v>
      </c>
      <c r="R8054" t="s">
        <v>815</v>
      </c>
      <c r="S8054" t="s">
        <v>18</v>
      </c>
      <c r="T8054" t="s">
        <v>19</v>
      </c>
    </row>
    <row r="8055" spans="1:20" x14ac:dyDescent="0.35">
      <c r="A8055" t="s">
        <v>11</v>
      </c>
      <c r="B8055" t="s">
        <v>116</v>
      </c>
      <c r="C8055" t="s">
        <v>13</v>
      </c>
      <c r="D8055" t="s">
        <v>14</v>
      </c>
      <c r="E8055" t="s">
        <v>117</v>
      </c>
      <c r="F8055" t="s">
        <v>24</v>
      </c>
      <c r="G8055">
        <v>9297.36</v>
      </c>
      <c r="H8055" s="1">
        <v>43374</v>
      </c>
      <c r="I8055" t="str">
        <f t="shared" si="375"/>
        <v>01</v>
      </c>
      <c r="J8055" t="str">
        <f t="shared" si="376"/>
        <v>October</v>
      </c>
      <c r="K8055" t="str">
        <f t="shared" si="377"/>
        <v>2018</v>
      </c>
      <c r="L8055" s="15">
        <v>0.94481481481481477</v>
      </c>
      <c r="M8055">
        <f>HOUR(K8055:K20097)</f>
        <v>0</v>
      </c>
      <c r="N8055">
        <f>MINUTE(K8055:K20097)</f>
        <v>0</v>
      </c>
      <c r="O8055">
        <f>SECOND(K8055:K20097)</f>
        <v>0</v>
      </c>
      <c r="P8055">
        <v>28.02</v>
      </c>
      <c r="Q8055">
        <f>G8055-P8055</f>
        <v>9269.34</v>
      </c>
      <c r="R8055" t="s">
        <v>459</v>
      </c>
      <c r="S8055" t="s">
        <v>18</v>
      </c>
      <c r="T8055" t="s">
        <v>19</v>
      </c>
    </row>
    <row r="8056" spans="1:20" x14ac:dyDescent="0.35">
      <c r="A8056" t="s">
        <v>11</v>
      </c>
      <c r="B8056" t="s">
        <v>71</v>
      </c>
      <c r="C8056" t="s">
        <v>13</v>
      </c>
      <c r="D8056" t="s">
        <v>14</v>
      </c>
      <c r="E8056" t="s">
        <v>63</v>
      </c>
      <c r="F8056" t="s">
        <v>24</v>
      </c>
      <c r="G8056">
        <v>8466.4500000000007</v>
      </c>
      <c r="H8056" s="1">
        <v>43374</v>
      </c>
      <c r="I8056" t="str">
        <f t="shared" si="375"/>
        <v>01</v>
      </c>
      <c r="J8056" t="str">
        <f t="shared" si="376"/>
        <v>October</v>
      </c>
      <c r="K8056" t="str">
        <f t="shared" si="377"/>
        <v>2018</v>
      </c>
      <c r="L8056" s="15">
        <v>0.95432870370370371</v>
      </c>
      <c r="M8056">
        <f>HOUR(K8056:K20098)</f>
        <v>0</v>
      </c>
      <c r="N8056">
        <f>MINUTE(K8056:K20098)</f>
        <v>0</v>
      </c>
      <c r="O8056">
        <f>SECOND(K8056:K20098)</f>
        <v>0</v>
      </c>
      <c r="P8056">
        <v>7.8</v>
      </c>
      <c r="Q8056">
        <f>G8056-P8056</f>
        <v>8458.6500000000015</v>
      </c>
      <c r="R8056" t="s">
        <v>36</v>
      </c>
      <c r="S8056" t="s">
        <v>18</v>
      </c>
      <c r="T8056" t="s">
        <v>19</v>
      </c>
    </row>
    <row r="8057" spans="1:20" x14ac:dyDescent="0.35">
      <c r="A8057" t="s">
        <v>29</v>
      </c>
      <c r="B8057" t="s">
        <v>223</v>
      </c>
      <c r="C8057" t="s">
        <v>13</v>
      </c>
      <c r="D8057" t="s">
        <v>31</v>
      </c>
      <c r="E8057" t="s">
        <v>23</v>
      </c>
      <c r="F8057" t="s">
        <v>24</v>
      </c>
      <c r="G8057">
        <v>6160.51</v>
      </c>
      <c r="H8057" s="1">
        <v>43374</v>
      </c>
      <c r="I8057" t="str">
        <f t="shared" si="375"/>
        <v>01</v>
      </c>
      <c r="J8057" t="str">
        <f t="shared" si="376"/>
        <v>October</v>
      </c>
      <c r="K8057" t="str">
        <f t="shared" si="377"/>
        <v>2018</v>
      </c>
      <c r="L8057" s="15">
        <v>0.95833333333333337</v>
      </c>
      <c r="M8057">
        <f>HOUR(K8057:K20099)</f>
        <v>0</v>
      </c>
      <c r="N8057">
        <f>MINUTE(K8057:K20099)</f>
        <v>0</v>
      </c>
      <c r="O8057">
        <f>SECOND(K8057:K20099)</f>
        <v>0</v>
      </c>
      <c r="P8057">
        <v>157</v>
      </c>
      <c r="Q8057">
        <f>G8057-P8057</f>
        <v>6003.51</v>
      </c>
      <c r="R8057" t="s">
        <v>1833</v>
      </c>
      <c r="S8057" t="s">
        <v>18</v>
      </c>
      <c r="T8057" t="s">
        <v>19</v>
      </c>
    </row>
    <row r="8058" spans="1:20" x14ac:dyDescent="0.35">
      <c r="A8058" t="s">
        <v>29</v>
      </c>
      <c r="B8058" t="s">
        <v>213</v>
      </c>
      <c r="C8058" t="s">
        <v>13</v>
      </c>
      <c r="D8058" t="s">
        <v>41</v>
      </c>
      <c r="E8058" t="s">
        <v>59</v>
      </c>
      <c r="F8058" t="s">
        <v>16</v>
      </c>
      <c r="G8058">
        <v>4843.8599999999997</v>
      </c>
      <c r="H8058" s="1">
        <v>43374</v>
      </c>
      <c r="I8058" t="str">
        <f t="shared" si="375"/>
        <v>01</v>
      </c>
      <c r="J8058" t="str">
        <f t="shared" si="376"/>
        <v>October</v>
      </c>
      <c r="K8058" t="str">
        <f t="shared" si="377"/>
        <v>2018</v>
      </c>
      <c r="L8058" s="15">
        <v>0.95833333333333337</v>
      </c>
      <c r="M8058">
        <f>HOUR(K8058:K20100)</f>
        <v>0</v>
      </c>
      <c r="N8058">
        <f>MINUTE(K8058:K20100)</f>
        <v>0</v>
      </c>
      <c r="O8058">
        <f>SECOND(K8058:K20100)</f>
        <v>0</v>
      </c>
      <c r="P8058">
        <v>20</v>
      </c>
      <c r="Q8058">
        <f>G8058-P8058</f>
        <v>4823.8599999999997</v>
      </c>
      <c r="R8058" t="s">
        <v>1833</v>
      </c>
      <c r="S8058" t="s">
        <v>18</v>
      </c>
      <c r="T8058" t="s">
        <v>19</v>
      </c>
    </row>
    <row r="8059" spans="1:20" x14ac:dyDescent="0.35">
      <c r="A8059" t="s">
        <v>29</v>
      </c>
      <c r="B8059" t="s">
        <v>296</v>
      </c>
      <c r="C8059" t="s">
        <v>13</v>
      </c>
      <c r="D8059" t="s">
        <v>31</v>
      </c>
      <c r="E8059" t="s">
        <v>32</v>
      </c>
      <c r="F8059" t="s">
        <v>24</v>
      </c>
      <c r="G8059">
        <v>10306.219999999999</v>
      </c>
      <c r="H8059" s="1">
        <v>43374</v>
      </c>
      <c r="I8059" t="str">
        <f t="shared" si="375"/>
        <v>01</v>
      </c>
      <c r="J8059" t="str">
        <f t="shared" si="376"/>
        <v>October</v>
      </c>
      <c r="K8059" t="str">
        <f t="shared" si="377"/>
        <v>2018</v>
      </c>
      <c r="L8059" s="15">
        <v>0.95833333333333337</v>
      </c>
      <c r="M8059">
        <f>HOUR(K8059:K20101)</f>
        <v>0</v>
      </c>
      <c r="N8059">
        <f>MINUTE(K8059:K20101)</f>
        <v>0</v>
      </c>
      <c r="O8059">
        <f>SECOND(K8059:K20101)</f>
        <v>0</v>
      </c>
      <c r="P8059">
        <v>61</v>
      </c>
      <c r="Q8059">
        <f>G8059-P8059</f>
        <v>10245.219999999999</v>
      </c>
      <c r="R8059" t="s">
        <v>1833</v>
      </c>
      <c r="S8059" t="s">
        <v>18</v>
      </c>
      <c r="T8059" t="s">
        <v>19</v>
      </c>
    </row>
    <row r="8060" spans="1:20" x14ac:dyDescent="0.35">
      <c r="A8060" t="s">
        <v>11</v>
      </c>
      <c r="B8060" t="s">
        <v>161</v>
      </c>
      <c r="C8060" t="s">
        <v>13</v>
      </c>
      <c r="D8060" t="s">
        <v>14</v>
      </c>
      <c r="E8060" t="s">
        <v>162</v>
      </c>
      <c r="F8060" t="s">
        <v>24</v>
      </c>
      <c r="G8060">
        <v>7308.98</v>
      </c>
      <c r="H8060" s="1">
        <v>43374</v>
      </c>
      <c r="I8060" t="str">
        <f t="shared" si="375"/>
        <v>01</v>
      </c>
      <c r="J8060" t="str">
        <f t="shared" si="376"/>
        <v>October</v>
      </c>
      <c r="K8060" t="str">
        <f t="shared" si="377"/>
        <v>2018</v>
      </c>
      <c r="L8060" s="15">
        <v>0.97952546296296295</v>
      </c>
      <c r="M8060">
        <f>HOUR(K8060:K20102)</f>
        <v>0</v>
      </c>
      <c r="N8060">
        <f>MINUTE(K8060:K20102)</f>
        <v>0</v>
      </c>
      <c r="O8060">
        <f>SECOND(K8060:K20102)</f>
        <v>0</v>
      </c>
      <c r="P8060">
        <v>21.74</v>
      </c>
      <c r="Q8060">
        <f>G8060-P8060</f>
        <v>7287.24</v>
      </c>
      <c r="R8060" t="s">
        <v>680</v>
      </c>
      <c r="S8060" t="s">
        <v>18</v>
      </c>
      <c r="T8060" t="s">
        <v>19</v>
      </c>
    </row>
    <row r="8061" spans="1:20" x14ac:dyDescent="0.35">
      <c r="A8061" t="s">
        <v>11</v>
      </c>
      <c r="B8061" t="s">
        <v>161</v>
      </c>
      <c r="C8061" t="s">
        <v>13</v>
      </c>
      <c r="D8061" t="s">
        <v>20</v>
      </c>
      <c r="E8061" t="s">
        <v>162</v>
      </c>
      <c r="F8061" t="s">
        <v>24</v>
      </c>
      <c r="G8061">
        <v>7285.99</v>
      </c>
      <c r="H8061" s="1">
        <v>43375</v>
      </c>
      <c r="I8061" t="str">
        <f t="shared" si="375"/>
        <v>02</v>
      </c>
      <c r="J8061" t="str">
        <f t="shared" si="376"/>
        <v>October</v>
      </c>
      <c r="K8061" t="str">
        <f t="shared" si="377"/>
        <v>2018</v>
      </c>
      <c r="L8061" s="15">
        <v>2.0358796296296295E-2</v>
      </c>
      <c r="M8061">
        <f>HOUR(K8061:K20103)</f>
        <v>0</v>
      </c>
      <c r="N8061">
        <f>MINUTE(K8061:K20103)</f>
        <v>0</v>
      </c>
      <c r="O8061">
        <f>SECOND(K8061:K20103)</f>
        <v>0</v>
      </c>
      <c r="P8061">
        <v>22.99</v>
      </c>
      <c r="Q8061">
        <f>G8061-P8061</f>
        <v>7263</v>
      </c>
      <c r="R8061" t="s">
        <v>167</v>
      </c>
      <c r="S8061" t="s">
        <v>18</v>
      </c>
      <c r="T8061" t="s">
        <v>19</v>
      </c>
    </row>
    <row r="8062" spans="1:20" x14ac:dyDescent="0.35">
      <c r="A8062" t="s">
        <v>11</v>
      </c>
      <c r="B8062" t="s">
        <v>106</v>
      </c>
      <c r="C8062" t="s">
        <v>13</v>
      </c>
      <c r="D8062" t="s">
        <v>20</v>
      </c>
      <c r="E8062" t="s">
        <v>107</v>
      </c>
      <c r="F8062" t="s">
        <v>16</v>
      </c>
      <c r="G8062">
        <v>7964.36</v>
      </c>
      <c r="H8062" s="1">
        <v>43375</v>
      </c>
      <c r="I8062" t="str">
        <f t="shared" si="375"/>
        <v>02</v>
      </c>
      <c r="J8062" t="str">
        <f t="shared" si="376"/>
        <v>October</v>
      </c>
      <c r="K8062" t="str">
        <f t="shared" si="377"/>
        <v>2018</v>
      </c>
      <c r="L8062" s="15">
        <v>4.8125000000000001E-2</v>
      </c>
      <c r="M8062">
        <f>HOUR(K8062:K20104)</f>
        <v>0</v>
      </c>
      <c r="N8062">
        <f>MINUTE(K8062:K20104)</f>
        <v>0</v>
      </c>
      <c r="O8062">
        <f>SECOND(K8062:K20104)</f>
        <v>0</v>
      </c>
      <c r="P8062">
        <v>82.71</v>
      </c>
      <c r="Q8062">
        <f>G8062-P8062</f>
        <v>7881.65</v>
      </c>
      <c r="R8062" t="s">
        <v>980</v>
      </c>
      <c r="S8062" t="s">
        <v>18</v>
      </c>
      <c r="T8062" t="s">
        <v>19</v>
      </c>
    </row>
    <row r="8063" spans="1:20" x14ac:dyDescent="0.35">
      <c r="A8063" t="s">
        <v>11</v>
      </c>
      <c r="B8063" t="s">
        <v>65</v>
      </c>
      <c r="C8063" t="s">
        <v>13</v>
      </c>
      <c r="D8063" t="s">
        <v>20</v>
      </c>
      <c r="E8063" t="s">
        <v>66</v>
      </c>
      <c r="F8063" t="s">
        <v>16</v>
      </c>
      <c r="G8063">
        <v>6326.47</v>
      </c>
      <c r="H8063" s="1">
        <v>43375</v>
      </c>
      <c r="I8063" t="str">
        <f t="shared" si="375"/>
        <v>02</v>
      </c>
      <c r="J8063" t="str">
        <f t="shared" si="376"/>
        <v>October</v>
      </c>
      <c r="K8063" t="str">
        <f t="shared" si="377"/>
        <v>2018</v>
      </c>
      <c r="L8063" s="15">
        <v>6.010416666666666E-2</v>
      </c>
      <c r="M8063">
        <f>HOUR(K8063:K20105)</f>
        <v>0</v>
      </c>
      <c r="N8063">
        <f>MINUTE(K8063:K20105)</f>
        <v>0</v>
      </c>
      <c r="O8063">
        <f>SECOND(K8063:K20105)</f>
        <v>0</v>
      </c>
      <c r="P8063">
        <v>28.54</v>
      </c>
      <c r="Q8063">
        <f>G8063-P8063</f>
        <v>6297.93</v>
      </c>
      <c r="R8063" t="s">
        <v>224</v>
      </c>
      <c r="S8063" t="s">
        <v>18</v>
      </c>
      <c r="T8063" t="s">
        <v>19</v>
      </c>
    </row>
    <row r="8064" spans="1:20" x14ac:dyDescent="0.35">
      <c r="A8064" t="s">
        <v>11</v>
      </c>
      <c r="B8064" t="s">
        <v>22</v>
      </c>
      <c r="C8064" t="s">
        <v>13</v>
      </c>
      <c r="D8064" t="s">
        <v>14</v>
      </c>
      <c r="E8064" t="s">
        <v>23</v>
      </c>
      <c r="F8064" t="s">
        <v>24</v>
      </c>
      <c r="G8064">
        <v>691.42</v>
      </c>
      <c r="H8064" s="1">
        <v>43375</v>
      </c>
      <c r="I8064" t="str">
        <f t="shared" si="375"/>
        <v>02</v>
      </c>
      <c r="J8064" t="str">
        <f t="shared" si="376"/>
        <v>October</v>
      </c>
      <c r="K8064" t="str">
        <f t="shared" si="377"/>
        <v>2018</v>
      </c>
      <c r="L8064" s="15">
        <v>7.2071759259259252E-2</v>
      </c>
      <c r="M8064">
        <f>HOUR(K8064:K20106)</f>
        <v>0</v>
      </c>
      <c r="N8064">
        <f>MINUTE(K8064:K20106)</f>
        <v>0</v>
      </c>
      <c r="O8064">
        <f>SECOND(K8064:K20106)</f>
        <v>0</v>
      </c>
      <c r="P8064">
        <v>18.760000000000002</v>
      </c>
      <c r="Q8064">
        <f>G8064-P8064</f>
        <v>672.66</v>
      </c>
      <c r="R8064" t="s">
        <v>1164</v>
      </c>
      <c r="S8064" t="s">
        <v>18</v>
      </c>
      <c r="T8064" t="s">
        <v>19</v>
      </c>
    </row>
    <row r="8065" spans="1:20" x14ac:dyDescent="0.35">
      <c r="A8065" t="s">
        <v>29</v>
      </c>
      <c r="B8065" t="s">
        <v>12</v>
      </c>
      <c r="C8065" t="s">
        <v>13</v>
      </c>
      <c r="D8065" t="s">
        <v>41</v>
      </c>
      <c r="E8065" t="s">
        <v>15</v>
      </c>
      <c r="F8065" t="s">
        <v>16</v>
      </c>
      <c r="G8065">
        <v>2820.96</v>
      </c>
      <c r="H8065" s="1">
        <v>43375</v>
      </c>
      <c r="I8065" t="str">
        <f t="shared" si="375"/>
        <v>02</v>
      </c>
      <c r="J8065" t="str">
        <f t="shared" si="376"/>
        <v>October</v>
      </c>
      <c r="K8065" t="str">
        <f t="shared" si="377"/>
        <v>2018</v>
      </c>
      <c r="L8065" s="15">
        <v>8.3333333333333329E-2</v>
      </c>
      <c r="M8065">
        <f>HOUR(K8065:K20107)</f>
        <v>0</v>
      </c>
      <c r="N8065">
        <f>MINUTE(K8065:K20107)</f>
        <v>0</v>
      </c>
      <c r="O8065">
        <f>SECOND(K8065:K20107)</f>
        <v>0</v>
      </c>
      <c r="P8065">
        <v>20</v>
      </c>
      <c r="Q8065">
        <f>G8065-P8065</f>
        <v>2800.96</v>
      </c>
      <c r="R8065" t="s">
        <v>1833</v>
      </c>
      <c r="S8065" t="s">
        <v>18</v>
      </c>
      <c r="T8065" t="s">
        <v>19</v>
      </c>
    </row>
    <row r="8066" spans="1:20" x14ac:dyDescent="0.35">
      <c r="A8066" t="s">
        <v>11</v>
      </c>
      <c r="B8066" t="s">
        <v>116</v>
      </c>
      <c r="C8066" t="s">
        <v>13</v>
      </c>
      <c r="D8066" t="s">
        <v>20</v>
      </c>
      <c r="E8066" t="s">
        <v>117</v>
      </c>
      <c r="F8066" t="s">
        <v>24</v>
      </c>
      <c r="G8066">
        <v>9263.7900000000009</v>
      </c>
      <c r="H8066" s="1">
        <v>43375</v>
      </c>
      <c r="I8066" t="str">
        <f t="shared" si="375"/>
        <v>02</v>
      </c>
      <c r="J8066" t="str">
        <f t="shared" si="376"/>
        <v>October</v>
      </c>
      <c r="K8066" t="str">
        <f t="shared" si="377"/>
        <v>2018</v>
      </c>
      <c r="L8066" s="15">
        <v>8.4814814814814801E-2</v>
      </c>
      <c r="M8066">
        <f>HOUR(K8066:K20108)</f>
        <v>0</v>
      </c>
      <c r="N8066">
        <f>MINUTE(K8066:K20108)</f>
        <v>0</v>
      </c>
      <c r="O8066">
        <f>SECOND(K8066:K20108)</f>
        <v>0</v>
      </c>
      <c r="P8066">
        <v>33.57</v>
      </c>
      <c r="Q8066">
        <f>G8066-P8066</f>
        <v>9230.2200000000012</v>
      </c>
      <c r="R8066" t="s">
        <v>363</v>
      </c>
      <c r="S8066" t="s">
        <v>18</v>
      </c>
      <c r="T8066" t="s">
        <v>19</v>
      </c>
    </row>
    <row r="8067" spans="1:20" x14ac:dyDescent="0.35">
      <c r="A8067" t="s">
        <v>11</v>
      </c>
      <c r="B8067" t="s">
        <v>80</v>
      </c>
      <c r="C8067" t="s">
        <v>13</v>
      </c>
      <c r="D8067" t="s">
        <v>20</v>
      </c>
      <c r="E8067" t="s">
        <v>81</v>
      </c>
      <c r="F8067" t="s">
        <v>24</v>
      </c>
      <c r="G8067">
        <v>17541.53</v>
      </c>
      <c r="H8067" s="1">
        <v>43375</v>
      </c>
      <c r="I8067" t="str">
        <f t="shared" ref="I8067:I8130" si="378">TEXT(H8067,"dd")</f>
        <v>02</v>
      </c>
      <c r="J8067" t="str">
        <f t="shared" ref="J8067:J8130" si="379">TEXT(H8067,"mmmm")</f>
        <v>October</v>
      </c>
      <c r="K8067" t="str">
        <f t="shared" ref="K8067:K8130" si="380">TEXT(H8067,"yyyy")</f>
        <v>2018</v>
      </c>
      <c r="L8067" s="15">
        <v>0.10961805555555555</v>
      </c>
      <c r="M8067">
        <f>HOUR(K8067:K20109)</f>
        <v>0</v>
      </c>
      <c r="N8067">
        <f>MINUTE(K8067:K20109)</f>
        <v>0</v>
      </c>
      <c r="O8067">
        <f>SECOND(K8067:K20109)</f>
        <v>0</v>
      </c>
      <c r="P8067">
        <v>8.9</v>
      </c>
      <c r="Q8067">
        <f>G8067-P8067</f>
        <v>17532.629999999997</v>
      </c>
      <c r="R8067" t="s">
        <v>502</v>
      </c>
      <c r="S8067" t="s">
        <v>18</v>
      </c>
      <c r="T8067" t="s">
        <v>19</v>
      </c>
    </row>
    <row r="8068" spans="1:20" x14ac:dyDescent="0.35">
      <c r="A8068" t="s">
        <v>29</v>
      </c>
      <c r="B8068" t="s">
        <v>242</v>
      </c>
      <c r="C8068" t="s">
        <v>13</v>
      </c>
      <c r="D8068" t="s">
        <v>41</v>
      </c>
      <c r="E8068" t="s">
        <v>193</v>
      </c>
      <c r="F8068" t="s">
        <v>16</v>
      </c>
      <c r="G8068">
        <v>17257.330000000002</v>
      </c>
      <c r="H8068" s="1">
        <v>43375</v>
      </c>
      <c r="I8068" t="str">
        <f t="shared" si="378"/>
        <v>02</v>
      </c>
      <c r="J8068" t="str">
        <f t="shared" si="379"/>
        <v>October</v>
      </c>
      <c r="K8068" t="str">
        <f t="shared" si="380"/>
        <v>2018</v>
      </c>
      <c r="L8068" s="15">
        <v>0.125</v>
      </c>
      <c r="M8068">
        <f>HOUR(K8068:K20110)</f>
        <v>0</v>
      </c>
      <c r="N8068">
        <f>MINUTE(K8068:K20110)</f>
        <v>0</v>
      </c>
      <c r="O8068">
        <f>SECOND(K8068:K20110)</f>
        <v>0</v>
      </c>
      <c r="P8068">
        <v>17</v>
      </c>
      <c r="Q8068">
        <f>G8068-P8068</f>
        <v>17240.330000000002</v>
      </c>
      <c r="R8068" t="s">
        <v>1833</v>
      </c>
      <c r="S8068" t="s">
        <v>18</v>
      </c>
      <c r="T8068" t="s">
        <v>19</v>
      </c>
    </row>
    <row r="8069" spans="1:20" x14ac:dyDescent="0.35">
      <c r="A8069" t="s">
        <v>29</v>
      </c>
      <c r="B8069" t="s">
        <v>549</v>
      </c>
      <c r="C8069" t="s">
        <v>13</v>
      </c>
      <c r="D8069" t="s">
        <v>208</v>
      </c>
      <c r="E8069" t="s">
        <v>332</v>
      </c>
      <c r="F8069" t="s">
        <v>24</v>
      </c>
      <c r="G8069">
        <v>19180.82</v>
      </c>
      <c r="H8069" s="1">
        <v>43375</v>
      </c>
      <c r="I8069" t="str">
        <f t="shared" si="378"/>
        <v>02</v>
      </c>
      <c r="J8069" t="str">
        <f t="shared" si="379"/>
        <v>October</v>
      </c>
      <c r="K8069" t="str">
        <f t="shared" si="380"/>
        <v>2018</v>
      </c>
      <c r="L8069" s="15">
        <v>0.125</v>
      </c>
      <c r="M8069">
        <f>HOUR(K8069:K20111)</f>
        <v>0</v>
      </c>
      <c r="N8069">
        <f>MINUTE(K8069:K20111)</f>
        <v>0</v>
      </c>
      <c r="O8069">
        <f>SECOND(K8069:K20111)</f>
        <v>0</v>
      </c>
      <c r="P8069">
        <v>43</v>
      </c>
      <c r="Q8069">
        <f>G8069-P8069</f>
        <v>19137.82</v>
      </c>
      <c r="R8069" t="s">
        <v>1833</v>
      </c>
      <c r="S8069" t="s">
        <v>18</v>
      </c>
      <c r="T8069" t="s">
        <v>19</v>
      </c>
    </row>
    <row r="8070" spans="1:20" x14ac:dyDescent="0.35">
      <c r="A8070" t="s">
        <v>29</v>
      </c>
      <c r="B8070" t="s">
        <v>262</v>
      </c>
      <c r="C8070" t="s">
        <v>13</v>
      </c>
      <c r="D8070" t="s">
        <v>41</v>
      </c>
      <c r="E8070" t="s">
        <v>263</v>
      </c>
      <c r="F8070" t="s">
        <v>16</v>
      </c>
      <c r="G8070">
        <v>8524.56</v>
      </c>
      <c r="H8070" s="1">
        <v>43375</v>
      </c>
      <c r="I8070" t="str">
        <f t="shared" si="378"/>
        <v>02</v>
      </c>
      <c r="J8070" t="str">
        <f t="shared" si="379"/>
        <v>October</v>
      </c>
      <c r="K8070" t="str">
        <f t="shared" si="380"/>
        <v>2018</v>
      </c>
      <c r="L8070" s="15">
        <v>0.16666666666666666</v>
      </c>
      <c r="M8070">
        <f>HOUR(K8070:K20112)</f>
        <v>0</v>
      </c>
      <c r="N8070">
        <f>MINUTE(K8070:K20112)</f>
        <v>0</v>
      </c>
      <c r="O8070">
        <f>SECOND(K8070:K20112)</f>
        <v>0</v>
      </c>
      <c r="P8070">
        <v>20</v>
      </c>
      <c r="Q8070">
        <f>G8070-P8070</f>
        <v>8504.56</v>
      </c>
      <c r="R8070" t="s">
        <v>1833</v>
      </c>
      <c r="S8070" t="s">
        <v>18</v>
      </c>
      <c r="T8070" t="s">
        <v>19</v>
      </c>
    </row>
    <row r="8071" spans="1:20" x14ac:dyDescent="0.35">
      <c r="A8071" t="s">
        <v>29</v>
      </c>
      <c r="B8071" t="s">
        <v>143</v>
      </c>
      <c r="C8071" t="s">
        <v>13</v>
      </c>
      <c r="D8071" t="s">
        <v>31</v>
      </c>
      <c r="E8071" t="s">
        <v>144</v>
      </c>
      <c r="F8071" t="s">
        <v>24</v>
      </c>
      <c r="G8071">
        <v>41857.82</v>
      </c>
      <c r="H8071" s="1">
        <v>43375</v>
      </c>
      <c r="I8071" t="str">
        <f t="shared" si="378"/>
        <v>02</v>
      </c>
      <c r="J8071" t="str">
        <f t="shared" si="379"/>
        <v>October</v>
      </c>
      <c r="K8071" t="str">
        <f t="shared" si="380"/>
        <v>2018</v>
      </c>
      <c r="L8071" s="15">
        <v>0.16666666666666666</v>
      </c>
      <c r="M8071">
        <f>HOUR(K8071:K20113)</f>
        <v>0</v>
      </c>
      <c r="N8071">
        <f>MINUTE(K8071:K20113)</f>
        <v>0</v>
      </c>
      <c r="O8071">
        <f>SECOND(K8071:K20113)</f>
        <v>0</v>
      </c>
      <c r="P8071">
        <v>30</v>
      </c>
      <c r="Q8071">
        <f>G8071-P8071</f>
        <v>41827.82</v>
      </c>
      <c r="R8071" t="s">
        <v>1833</v>
      </c>
      <c r="S8071" t="s">
        <v>18</v>
      </c>
      <c r="T8071" t="s">
        <v>19</v>
      </c>
    </row>
    <row r="8072" spans="1:20" x14ac:dyDescent="0.35">
      <c r="A8072" t="s">
        <v>11</v>
      </c>
      <c r="B8072" t="s">
        <v>132</v>
      </c>
      <c r="C8072" t="s">
        <v>13</v>
      </c>
      <c r="D8072" t="s">
        <v>14</v>
      </c>
      <c r="E8072" t="s">
        <v>50</v>
      </c>
      <c r="F8072" t="s">
        <v>24</v>
      </c>
      <c r="G8072">
        <v>3738.4</v>
      </c>
      <c r="H8072" s="1">
        <v>43375</v>
      </c>
      <c r="I8072" t="str">
        <f t="shared" si="378"/>
        <v>02</v>
      </c>
      <c r="J8072" t="str">
        <f t="shared" si="379"/>
        <v>October</v>
      </c>
      <c r="K8072" t="str">
        <f t="shared" si="380"/>
        <v>2018</v>
      </c>
      <c r="L8072" s="15">
        <v>0.17339120370370373</v>
      </c>
      <c r="M8072">
        <f>HOUR(K8072:K20114)</f>
        <v>0</v>
      </c>
      <c r="N8072">
        <f>MINUTE(K8072:K20114)</f>
        <v>0</v>
      </c>
      <c r="O8072">
        <f>SECOND(K8072:K20114)</f>
        <v>0</v>
      </c>
      <c r="P8072">
        <v>12.61</v>
      </c>
      <c r="Q8072">
        <f>G8072-P8072</f>
        <v>3725.79</v>
      </c>
      <c r="R8072" t="s">
        <v>267</v>
      </c>
      <c r="S8072" t="s">
        <v>18</v>
      </c>
      <c r="T8072" t="s">
        <v>19</v>
      </c>
    </row>
    <row r="8073" spans="1:20" x14ac:dyDescent="0.35">
      <c r="A8073" t="s">
        <v>11</v>
      </c>
      <c r="B8073" t="s">
        <v>231</v>
      </c>
      <c r="C8073" t="s">
        <v>13</v>
      </c>
      <c r="D8073" t="s">
        <v>14</v>
      </c>
      <c r="E8073" t="s">
        <v>232</v>
      </c>
      <c r="F8073" t="s">
        <v>24</v>
      </c>
      <c r="G8073">
        <v>69407.37</v>
      </c>
      <c r="H8073" s="1">
        <v>43375</v>
      </c>
      <c r="I8073" t="str">
        <f t="shared" si="378"/>
        <v>02</v>
      </c>
      <c r="J8073" t="str">
        <f t="shared" si="379"/>
        <v>October</v>
      </c>
      <c r="K8073" t="str">
        <f t="shared" si="380"/>
        <v>2018</v>
      </c>
      <c r="L8073" s="15">
        <v>0.19443287037037038</v>
      </c>
      <c r="M8073">
        <f>HOUR(K8073:K20115)</f>
        <v>0</v>
      </c>
      <c r="N8073">
        <f>MINUTE(K8073:K20115)</f>
        <v>0</v>
      </c>
      <c r="O8073">
        <f>SECOND(K8073:K20115)</f>
        <v>0</v>
      </c>
      <c r="P8073">
        <v>20.350000000000001</v>
      </c>
      <c r="Q8073">
        <f>G8073-P8073</f>
        <v>69387.01999999999</v>
      </c>
      <c r="R8073" t="s">
        <v>526</v>
      </c>
      <c r="S8073" t="s">
        <v>18</v>
      </c>
      <c r="T8073" t="s">
        <v>19</v>
      </c>
    </row>
    <row r="8074" spans="1:20" x14ac:dyDescent="0.35">
      <c r="A8074" t="s">
        <v>29</v>
      </c>
      <c r="B8074" t="s">
        <v>324</v>
      </c>
      <c r="C8074" t="s">
        <v>13</v>
      </c>
      <c r="D8074" t="s">
        <v>41</v>
      </c>
      <c r="E8074" t="s">
        <v>325</v>
      </c>
      <c r="F8074" t="s">
        <v>24</v>
      </c>
      <c r="G8074">
        <v>16141.31</v>
      </c>
      <c r="H8074" s="1">
        <v>43375</v>
      </c>
      <c r="I8074" t="str">
        <f t="shared" si="378"/>
        <v>02</v>
      </c>
      <c r="J8074" t="str">
        <f t="shared" si="379"/>
        <v>October</v>
      </c>
      <c r="K8074" t="str">
        <f t="shared" si="380"/>
        <v>2018</v>
      </c>
      <c r="L8074" s="15">
        <v>0.20833333333333334</v>
      </c>
      <c r="M8074">
        <f>HOUR(K8074:K20116)</f>
        <v>0</v>
      </c>
      <c r="N8074">
        <f>MINUTE(K8074:K20116)</f>
        <v>0</v>
      </c>
      <c r="O8074">
        <f>SECOND(K8074:K20116)</f>
        <v>0</v>
      </c>
      <c r="P8074">
        <v>42</v>
      </c>
      <c r="Q8074">
        <f>G8074-P8074</f>
        <v>16099.31</v>
      </c>
      <c r="R8074" t="s">
        <v>1833</v>
      </c>
      <c r="S8074" t="s">
        <v>18</v>
      </c>
      <c r="T8074" t="s">
        <v>19</v>
      </c>
    </row>
    <row r="8075" spans="1:20" x14ac:dyDescent="0.35">
      <c r="A8075" t="s">
        <v>29</v>
      </c>
      <c r="B8075" t="s">
        <v>215</v>
      </c>
      <c r="C8075" t="s">
        <v>13</v>
      </c>
      <c r="D8075" t="s">
        <v>31</v>
      </c>
      <c r="E8075" t="s">
        <v>216</v>
      </c>
      <c r="F8075" t="s">
        <v>24</v>
      </c>
      <c r="G8075">
        <v>3978.28</v>
      </c>
      <c r="H8075" s="1">
        <v>43375</v>
      </c>
      <c r="I8075" t="str">
        <f t="shared" si="378"/>
        <v>02</v>
      </c>
      <c r="J8075" t="str">
        <f t="shared" si="379"/>
        <v>October</v>
      </c>
      <c r="K8075" t="str">
        <f t="shared" si="380"/>
        <v>2018</v>
      </c>
      <c r="L8075" s="15">
        <v>0.20833333333333334</v>
      </c>
      <c r="M8075">
        <f>HOUR(K8075:K20117)</f>
        <v>0</v>
      </c>
      <c r="N8075">
        <f>MINUTE(K8075:K20117)</f>
        <v>0</v>
      </c>
      <c r="O8075">
        <f>SECOND(K8075:K20117)</f>
        <v>0</v>
      </c>
      <c r="P8075">
        <v>817</v>
      </c>
      <c r="Q8075">
        <f>G8075-P8075</f>
        <v>3161.28</v>
      </c>
      <c r="R8075" t="s">
        <v>1833</v>
      </c>
      <c r="S8075" t="s">
        <v>18</v>
      </c>
      <c r="T8075" t="s">
        <v>19</v>
      </c>
    </row>
    <row r="8076" spans="1:20" x14ac:dyDescent="0.35">
      <c r="A8076" t="s">
        <v>29</v>
      </c>
      <c r="B8076" t="s">
        <v>148</v>
      </c>
      <c r="C8076" t="s">
        <v>13</v>
      </c>
      <c r="D8076" t="s">
        <v>31</v>
      </c>
      <c r="E8076" t="s">
        <v>149</v>
      </c>
      <c r="F8076" t="s">
        <v>16</v>
      </c>
      <c r="G8076">
        <v>5873.8</v>
      </c>
      <c r="H8076" s="1">
        <v>43375</v>
      </c>
      <c r="I8076" t="str">
        <f t="shared" si="378"/>
        <v>02</v>
      </c>
      <c r="J8076" t="str">
        <f t="shared" si="379"/>
        <v>October</v>
      </c>
      <c r="K8076" t="str">
        <f t="shared" si="380"/>
        <v>2018</v>
      </c>
      <c r="L8076" s="15">
        <v>0.20833333333333334</v>
      </c>
      <c r="M8076">
        <f>HOUR(K8076:K20118)</f>
        <v>0</v>
      </c>
      <c r="N8076">
        <f>MINUTE(K8076:K20118)</f>
        <v>0</v>
      </c>
      <c r="O8076">
        <f>SECOND(K8076:K20118)</f>
        <v>0</v>
      </c>
      <c r="P8076">
        <v>20</v>
      </c>
      <c r="Q8076">
        <f>G8076-P8076</f>
        <v>5853.8</v>
      </c>
      <c r="R8076" t="s">
        <v>1833</v>
      </c>
      <c r="S8076" t="s">
        <v>18</v>
      </c>
      <c r="T8076" t="s">
        <v>19</v>
      </c>
    </row>
    <row r="8077" spans="1:20" x14ac:dyDescent="0.35">
      <c r="A8077" t="s">
        <v>29</v>
      </c>
      <c r="B8077" t="s">
        <v>73</v>
      </c>
      <c r="C8077" t="s">
        <v>13</v>
      </c>
      <c r="D8077" t="s">
        <v>31</v>
      </c>
      <c r="E8077" t="s">
        <v>74</v>
      </c>
      <c r="F8077" t="s">
        <v>16</v>
      </c>
      <c r="G8077">
        <v>14540.16</v>
      </c>
      <c r="H8077" s="1">
        <v>43375</v>
      </c>
      <c r="I8077" t="str">
        <f t="shared" si="378"/>
        <v>02</v>
      </c>
      <c r="J8077" t="str">
        <f t="shared" si="379"/>
        <v>October</v>
      </c>
      <c r="K8077" t="str">
        <f t="shared" si="380"/>
        <v>2018</v>
      </c>
      <c r="L8077" s="15">
        <v>0.25</v>
      </c>
      <c r="M8077">
        <f>HOUR(K8077:K20119)</f>
        <v>0</v>
      </c>
      <c r="N8077">
        <f>MINUTE(K8077:K20119)</f>
        <v>0</v>
      </c>
      <c r="O8077">
        <f>SECOND(K8077:K20119)</f>
        <v>0</v>
      </c>
      <c r="P8077">
        <v>21</v>
      </c>
      <c r="Q8077">
        <f>G8077-P8077</f>
        <v>14519.16</v>
      </c>
      <c r="R8077" t="s">
        <v>1833</v>
      </c>
      <c r="S8077" t="s">
        <v>18</v>
      </c>
      <c r="T8077" t="s">
        <v>19</v>
      </c>
    </row>
    <row r="8078" spans="1:20" x14ac:dyDescent="0.35">
      <c r="A8078" t="s">
        <v>11</v>
      </c>
      <c r="B8078" t="s">
        <v>108</v>
      </c>
      <c r="C8078" t="s">
        <v>13</v>
      </c>
      <c r="D8078" t="s">
        <v>20</v>
      </c>
      <c r="E8078" t="s">
        <v>81</v>
      </c>
      <c r="F8078" t="s">
        <v>24</v>
      </c>
      <c r="G8078">
        <v>8893.42</v>
      </c>
      <c r="H8078" s="1">
        <v>43375</v>
      </c>
      <c r="I8078" t="str">
        <f t="shared" si="378"/>
        <v>02</v>
      </c>
      <c r="J8078" t="str">
        <f t="shared" si="379"/>
        <v>October</v>
      </c>
      <c r="K8078" t="str">
        <f t="shared" si="380"/>
        <v>2018</v>
      </c>
      <c r="L8078" s="15">
        <v>0.28818287037037038</v>
      </c>
      <c r="M8078">
        <f>HOUR(K8078:K20120)</f>
        <v>0</v>
      </c>
      <c r="N8078">
        <f>MINUTE(K8078:K20120)</f>
        <v>0</v>
      </c>
      <c r="O8078">
        <f>SECOND(K8078:K20120)</f>
        <v>0</v>
      </c>
      <c r="P8078">
        <v>24.09</v>
      </c>
      <c r="Q8078">
        <f>G8078-P8078</f>
        <v>8869.33</v>
      </c>
      <c r="R8078" t="s">
        <v>528</v>
      </c>
      <c r="S8078" t="s">
        <v>18</v>
      </c>
      <c r="T8078" t="s">
        <v>19</v>
      </c>
    </row>
    <row r="8079" spans="1:20" x14ac:dyDescent="0.35">
      <c r="A8079" t="s">
        <v>29</v>
      </c>
      <c r="B8079" t="s">
        <v>235</v>
      </c>
      <c r="C8079" t="s">
        <v>13</v>
      </c>
      <c r="D8079" t="s">
        <v>31</v>
      </c>
      <c r="E8079" t="s">
        <v>236</v>
      </c>
      <c r="F8079" t="s">
        <v>24</v>
      </c>
      <c r="G8079">
        <v>11593.93</v>
      </c>
      <c r="H8079" s="1">
        <v>43375</v>
      </c>
      <c r="I8079" t="str">
        <f t="shared" si="378"/>
        <v>02</v>
      </c>
      <c r="J8079" t="str">
        <f t="shared" si="379"/>
        <v>October</v>
      </c>
      <c r="K8079" t="str">
        <f t="shared" si="380"/>
        <v>2018</v>
      </c>
      <c r="L8079" s="15">
        <v>0.29166666666666669</v>
      </c>
      <c r="M8079">
        <f>HOUR(K8079:K20121)</f>
        <v>0</v>
      </c>
      <c r="N8079">
        <f>MINUTE(K8079:K20121)</f>
        <v>0</v>
      </c>
      <c r="O8079">
        <f>SECOND(K8079:K20121)</f>
        <v>0</v>
      </c>
      <c r="P8079">
        <v>39</v>
      </c>
      <c r="Q8079">
        <f>G8079-P8079</f>
        <v>11554.93</v>
      </c>
      <c r="R8079" t="s">
        <v>1833</v>
      </c>
      <c r="S8079" t="s">
        <v>18</v>
      </c>
      <c r="T8079" t="s">
        <v>19</v>
      </c>
    </row>
    <row r="8080" spans="1:20" x14ac:dyDescent="0.35">
      <c r="A8080" t="s">
        <v>29</v>
      </c>
      <c r="B8080" t="s">
        <v>282</v>
      </c>
      <c r="C8080" t="s">
        <v>13</v>
      </c>
      <c r="D8080" t="s">
        <v>31</v>
      </c>
      <c r="E8080" t="s">
        <v>283</v>
      </c>
      <c r="F8080" t="s">
        <v>24</v>
      </c>
      <c r="G8080">
        <v>7075.62</v>
      </c>
      <c r="H8080" s="1">
        <v>43375</v>
      </c>
      <c r="I8080" t="str">
        <f t="shared" si="378"/>
        <v>02</v>
      </c>
      <c r="J8080" t="str">
        <f t="shared" si="379"/>
        <v>October</v>
      </c>
      <c r="K8080" t="str">
        <f t="shared" si="380"/>
        <v>2018</v>
      </c>
      <c r="L8080" s="15">
        <v>0.29166666666666669</v>
      </c>
      <c r="M8080">
        <f>HOUR(K8080:K20122)</f>
        <v>0</v>
      </c>
      <c r="N8080">
        <f>MINUTE(K8080:K20122)</f>
        <v>0</v>
      </c>
      <c r="O8080">
        <f>SECOND(K8080:K20122)</f>
        <v>0</v>
      </c>
      <c r="P8080">
        <v>34</v>
      </c>
      <c r="Q8080">
        <f>G8080-P8080</f>
        <v>7041.62</v>
      </c>
      <c r="R8080" t="s">
        <v>1833</v>
      </c>
      <c r="S8080" t="s">
        <v>18</v>
      </c>
      <c r="T8080" t="s">
        <v>19</v>
      </c>
    </row>
    <row r="8081" spans="1:20" x14ac:dyDescent="0.35">
      <c r="A8081" t="s">
        <v>29</v>
      </c>
      <c r="B8081" t="s">
        <v>12</v>
      </c>
      <c r="C8081" t="s">
        <v>13</v>
      </c>
      <c r="D8081" t="s">
        <v>31</v>
      </c>
      <c r="E8081" t="s">
        <v>15</v>
      </c>
      <c r="F8081" t="s">
        <v>16</v>
      </c>
      <c r="G8081">
        <v>2784.96</v>
      </c>
      <c r="H8081" s="1">
        <v>43375</v>
      </c>
      <c r="I8081" t="str">
        <f t="shared" si="378"/>
        <v>02</v>
      </c>
      <c r="J8081" t="str">
        <f t="shared" si="379"/>
        <v>October</v>
      </c>
      <c r="K8081" t="str">
        <f t="shared" si="380"/>
        <v>2018</v>
      </c>
      <c r="L8081" s="15">
        <v>0.29166666666666669</v>
      </c>
      <c r="M8081">
        <f>HOUR(K8081:K20123)</f>
        <v>0</v>
      </c>
      <c r="N8081">
        <f>MINUTE(K8081:K20123)</f>
        <v>0</v>
      </c>
      <c r="O8081">
        <f>SECOND(K8081:K20123)</f>
        <v>0</v>
      </c>
      <c r="P8081">
        <v>36</v>
      </c>
      <c r="Q8081">
        <f>G8081-P8081</f>
        <v>2748.96</v>
      </c>
      <c r="R8081" t="s">
        <v>1833</v>
      </c>
      <c r="S8081" t="s">
        <v>18</v>
      </c>
      <c r="T8081" t="s">
        <v>19</v>
      </c>
    </row>
    <row r="8082" spans="1:20" x14ac:dyDescent="0.35">
      <c r="A8082" t="s">
        <v>29</v>
      </c>
      <c r="B8082" t="s">
        <v>33</v>
      </c>
      <c r="C8082" t="s">
        <v>13</v>
      </c>
      <c r="D8082" t="s">
        <v>41</v>
      </c>
      <c r="E8082" t="s">
        <v>34</v>
      </c>
      <c r="F8082" t="s">
        <v>16</v>
      </c>
      <c r="G8082">
        <v>6176.95</v>
      </c>
      <c r="H8082" s="1">
        <v>43375</v>
      </c>
      <c r="I8082" t="str">
        <f t="shared" si="378"/>
        <v>02</v>
      </c>
      <c r="J8082" t="str">
        <f t="shared" si="379"/>
        <v>October</v>
      </c>
      <c r="K8082" t="str">
        <f t="shared" si="380"/>
        <v>2018</v>
      </c>
      <c r="L8082" s="15">
        <v>0.29166666666666669</v>
      </c>
      <c r="M8082">
        <f>HOUR(K8082:K20124)</f>
        <v>0</v>
      </c>
      <c r="N8082">
        <f>MINUTE(K8082:K20124)</f>
        <v>0</v>
      </c>
      <c r="O8082">
        <f>SECOND(K8082:K20124)</f>
        <v>0</v>
      </c>
      <c r="P8082">
        <v>197</v>
      </c>
      <c r="Q8082">
        <f>G8082-P8082</f>
        <v>5979.95</v>
      </c>
      <c r="R8082" t="s">
        <v>1833</v>
      </c>
      <c r="S8082" t="s">
        <v>18</v>
      </c>
      <c r="T8082" t="s">
        <v>19</v>
      </c>
    </row>
    <row r="8083" spans="1:20" x14ac:dyDescent="0.35">
      <c r="A8083" t="s">
        <v>29</v>
      </c>
      <c r="B8083" t="s">
        <v>242</v>
      </c>
      <c r="C8083" t="s">
        <v>13</v>
      </c>
      <c r="D8083" t="s">
        <v>31</v>
      </c>
      <c r="E8083" t="s">
        <v>193</v>
      </c>
      <c r="F8083" t="s">
        <v>16</v>
      </c>
      <c r="G8083">
        <v>17221.330000000002</v>
      </c>
      <c r="H8083" s="1">
        <v>43375</v>
      </c>
      <c r="I8083" t="str">
        <f t="shared" si="378"/>
        <v>02</v>
      </c>
      <c r="J8083" t="str">
        <f t="shared" si="379"/>
        <v>October</v>
      </c>
      <c r="K8083" t="str">
        <f t="shared" si="380"/>
        <v>2018</v>
      </c>
      <c r="L8083" s="15">
        <v>0.33333333333333331</v>
      </c>
      <c r="M8083">
        <f>HOUR(K8083:K20125)</f>
        <v>0</v>
      </c>
      <c r="N8083">
        <f>MINUTE(K8083:K20125)</f>
        <v>0</v>
      </c>
      <c r="O8083">
        <f>SECOND(K8083:K20125)</f>
        <v>0</v>
      </c>
      <c r="P8083">
        <v>36</v>
      </c>
      <c r="Q8083">
        <f>G8083-P8083</f>
        <v>17185.330000000002</v>
      </c>
      <c r="R8083" t="s">
        <v>1833</v>
      </c>
      <c r="S8083" t="s">
        <v>18</v>
      </c>
      <c r="T8083" t="s">
        <v>19</v>
      </c>
    </row>
    <row r="8084" spans="1:20" x14ac:dyDescent="0.35">
      <c r="A8084" t="s">
        <v>29</v>
      </c>
      <c r="B8084" t="s">
        <v>549</v>
      </c>
      <c r="C8084" t="s">
        <v>13</v>
      </c>
      <c r="D8084" t="s">
        <v>31</v>
      </c>
      <c r="E8084" t="s">
        <v>332</v>
      </c>
      <c r="F8084" t="s">
        <v>24</v>
      </c>
      <c r="G8084">
        <v>19105.82</v>
      </c>
      <c r="H8084" s="1">
        <v>43375</v>
      </c>
      <c r="I8084" t="str">
        <f t="shared" si="378"/>
        <v>02</v>
      </c>
      <c r="J8084" t="str">
        <f t="shared" si="379"/>
        <v>October</v>
      </c>
      <c r="K8084" t="str">
        <f t="shared" si="380"/>
        <v>2018</v>
      </c>
      <c r="L8084" s="15">
        <v>0.33333333333333331</v>
      </c>
      <c r="M8084">
        <f>HOUR(K8084:K20126)</f>
        <v>0</v>
      </c>
      <c r="N8084">
        <f>MINUTE(K8084:K20126)</f>
        <v>0</v>
      </c>
      <c r="O8084">
        <f>SECOND(K8084:K20126)</f>
        <v>0</v>
      </c>
      <c r="P8084">
        <v>75</v>
      </c>
      <c r="Q8084">
        <f>G8084-P8084</f>
        <v>19030.82</v>
      </c>
      <c r="R8084" t="s">
        <v>1833</v>
      </c>
      <c r="S8084" t="s">
        <v>18</v>
      </c>
      <c r="T8084" t="s">
        <v>19</v>
      </c>
    </row>
    <row r="8085" spans="1:20" x14ac:dyDescent="0.35">
      <c r="A8085" t="s">
        <v>29</v>
      </c>
      <c r="B8085" t="s">
        <v>186</v>
      </c>
      <c r="C8085" t="s">
        <v>13</v>
      </c>
      <c r="D8085" t="s">
        <v>31</v>
      </c>
      <c r="E8085" t="s">
        <v>187</v>
      </c>
      <c r="F8085" t="s">
        <v>16</v>
      </c>
      <c r="G8085">
        <v>3464.11</v>
      </c>
      <c r="H8085" s="1">
        <v>43375</v>
      </c>
      <c r="I8085" t="str">
        <f t="shared" si="378"/>
        <v>02</v>
      </c>
      <c r="J8085" t="str">
        <f t="shared" si="379"/>
        <v>October</v>
      </c>
      <c r="K8085" t="str">
        <f t="shared" si="380"/>
        <v>2018</v>
      </c>
      <c r="L8085" s="15">
        <v>0.33333333333333331</v>
      </c>
      <c r="M8085">
        <f>HOUR(K8085:K20127)</f>
        <v>0</v>
      </c>
      <c r="N8085">
        <f>MINUTE(K8085:K20127)</f>
        <v>0</v>
      </c>
      <c r="O8085">
        <f>SECOND(K8085:K20127)</f>
        <v>0</v>
      </c>
      <c r="P8085">
        <v>151</v>
      </c>
      <c r="Q8085">
        <f>G8085-P8085</f>
        <v>3313.11</v>
      </c>
      <c r="R8085" t="s">
        <v>1833</v>
      </c>
      <c r="S8085" t="s">
        <v>18</v>
      </c>
      <c r="T8085" t="s">
        <v>19</v>
      </c>
    </row>
    <row r="8086" spans="1:20" x14ac:dyDescent="0.35">
      <c r="A8086" t="s">
        <v>11</v>
      </c>
      <c r="B8086" t="s">
        <v>62</v>
      </c>
      <c r="C8086" t="s">
        <v>13</v>
      </c>
      <c r="D8086" t="s">
        <v>14</v>
      </c>
      <c r="E8086" t="s">
        <v>63</v>
      </c>
      <c r="F8086" t="s">
        <v>24</v>
      </c>
      <c r="G8086">
        <v>4543.13</v>
      </c>
      <c r="H8086" s="1">
        <v>43375</v>
      </c>
      <c r="I8086" t="str">
        <f t="shared" si="378"/>
        <v>02</v>
      </c>
      <c r="J8086" t="str">
        <f t="shared" si="379"/>
        <v>October</v>
      </c>
      <c r="K8086" t="str">
        <f t="shared" si="380"/>
        <v>2018</v>
      </c>
      <c r="L8086" s="15">
        <v>0.33666666666666667</v>
      </c>
      <c r="M8086">
        <f>HOUR(K8086:K20128)</f>
        <v>0</v>
      </c>
      <c r="N8086">
        <f>MINUTE(K8086:K20128)</f>
        <v>0</v>
      </c>
      <c r="O8086">
        <f>SECOND(K8086:K20128)</f>
        <v>0</v>
      </c>
      <c r="P8086">
        <v>8.5399999999999991</v>
      </c>
      <c r="Q8086">
        <f>G8086-P8086</f>
        <v>4534.59</v>
      </c>
      <c r="R8086" t="s">
        <v>447</v>
      </c>
      <c r="S8086" t="s">
        <v>18</v>
      </c>
      <c r="T8086" t="s">
        <v>19</v>
      </c>
    </row>
    <row r="8087" spans="1:20" x14ac:dyDescent="0.35">
      <c r="A8087" t="s">
        <v>11</v>
      </c>
      <c r="B8087" t="s">
        <v>427</v>
      </c>
      <c r="C8087" t="s">
        <v>13</v>
      </c>
      <c r="D8087" t="s">
        <v>14</v>
      </c>
      <c r="E8087" t="s">
        <v>428</v>
      </c>
      <c r="F8087" t="s">
        <v>24</v>
      </c>
      <c r="G8087">
        <v>17516.52</v>
      </c>
      <c r="H8087" s="1">
        <v>43375</v>
      </c>
      <c r="I8087" t="str">
        <f t="shared" si="378"/>
        <v>02</v>
      </c>
      <c r="J8087" t="str">
        <f t="shared" si="379"/>
        <v>October</v>
      </c>
      <c r="K8087" t="str">
        <f t="shared" si="380"/>
        <v>2018</v>
      </c>
      <c r="L8087" s="15">
        <v>0.34952546296296294</v>
      </c>
      <c r="M8087">
        <f>HOUR(K8087:K20129)</f>
        <v>0</v>
      </c>
      <c r="N8087">
        <f>MINUTE(K8087:K20129)</f>
        <v>0</v>
      </c>
      <c r="O8087">
        <f>SECOND(K8087:K20129)</f>
        <v>0</v>
      </c>
      <c r="P8087">
        <v>43.13</v>
      </c>
      <c r="Q8087">
        <f>G8087-P8087</f>
        <v>17473.39</v>
      </c>
      <c r="R8087" t="s">
        <v>1048</v>
      </c>
      <c r="S8087" t="s">
        <v>18</v>
      </c>
      <c r="T8087" t="s">
        <v>19</v>
      </c>
    </row>
    <row r="8088" spans="1:20" x14ac:dyDescent="0.35">
      <c r="A8088" t="s">
        <v>11</v>
      </c>
      <c r="B8088" t="s">
        <v>65</v>
      </c>
      <c r="C8088" t="s">
        <v>13</v>
      </c>
      <c r="D8088" t="s">
        <v>20</v>
      </c>
      <c r="E8088" t="s">
        <v>66</v>
      </c>
      <c r="F8088" t="s">
        <v>16</v>
      </c>
      <c r="G8088">
        <v>6311.55</v>
      </c>
      <c r="H8088" s="1">
        <v>43375</v>
      </c>
      <c r="I8088" t="str">
        <f t="shared" si="378"/>
        <v>02</v>
      </c>
      <c r="J8088" t="str">
        <f t="shared" si="379"/>
        <v>October</v>
      </c>
      <c r="K8088" t="str">
        <f t="shared" si="380"/>
        <v>2018</v>
      </c>
      <c r="L8088" s="15">
        <v>0.36239583333333331</v>
      </c>
      <c r="M8088">
        <f>HOUR(K8088:K20130)</f>
        <v>0</v>
      </c>
      <c r="N8088">
        <f>MINUTE(K8088:K20130)</f>
        <v>0</v>
      </c>
      <c r="O8088">
        <f>SECOND(K8088:K20130)</f>
        <v>0</v>
      </c>
      <c r="P8088">
        <v>14.92</v>
      </c>
      <c r="Q8088">
        <f>G8088-P8088</f>
        <v>6296.63</v>
      </c>
      <c r="R8088" t="s">
        <v>1534</v>
      </c>
      <c r="S8088" t="s">
        <v>18</v>
      </c>
      <c r="T8088" t="s">
        <v>19</v>
      </c>
    </row>
    <row r="8089" spans="1:20" x14ac:dyDescent="0.35">
      <c r="A8089" t="s">
        <v>29</v>
      </c>
      <c r="B8089" t="s">
        <v>143</v>
      </c>
      <c r="C8089" t="s">
        <v>13</v>
      </c>
      <c r="D8089" t="s">
        <v>41</v>
      </c>
      <c r="E8089" t="s">
        <v>144</v>
      </c>
      <c r="F8089" t="s">
        <v>24</v>
      </c>
      <c r="G8089">
        <v>41828.82</v>
      </c>
      <c r="H8089" s="1">
        <v>43375</v>
      </c>
      <c r="I8089" t="str">
        <f t="shared" si="378"/>
        <v>02</v>
      </c>
      <c r="J8089" t="str">
        <f t="shared" si="379"/>
        <v>October</v>
      </c>
      <c r="K8089" t="str">
        <f t="shared" si="380"/>
        <v>2018</v>
      </c>
      <c r="L8089" s="15">
        <v>0.375</v>
      </c>
      <c r="M8089">
        <f>HOUR(K8089:K20131)</f>
        <v>0</v>
      </c>
      <c r="N8089">
        <f>MINUTE(K8089:K20131)</f>
        <v>0</v>
      </c>
      <c r="O8089">
        <f>SECOND(K8089:K20131)</f>
        <v>0</v>
      </c>
      <c r="P8089">
        <v>29</v>
      </c>
      <c r="Q8089">
        <f>G8089-P8089</f>
        <v>41799.82</v>
      </c>
      <c r="R8089" t="s">
        <v>1833</v>
      </c>
      <c r="S8089" t="s">
        <v>18</v>
      </c>
      <c r="T8089" t="s">
        <v>19</v>
      </c>
    </row>
    <row r="8090" spans="1:20" x14ac:dyDescent="0.35">
      <c r="A8090" t="s">
        <v>29</v>
      </c>
      <c r="B8090" t="s">
        <v>77</v>
      </c>
      <c r="C8090" t="s">
        <v>13</v>
      </c>
      <c r="D8090" t="s">
        <v>31</v>
      </c>
      <c r="E8090" t="s">
        <v>78</v>
      </c>
      <c r="F8090" t="s">
        <v>16</v>
      </c>
      <c r="G8090">
        <v>14796.71</v>
      </c>
      <c r="H8090" s="1">
        <v>43375</v>
      </c>
      <c r="I8090" t="str">
        <f t="shared" si="378"/>
        <v>02</v>
      </c>
      <c r="J8090" t="str">
        <f t="shared" si="379"/>
        <v>October</v>
      </c>
      <c r="K8090" t="str">
        <f t="shared" si="380"/>
        <v>2018</v>
      </c>
      <c r="L8090" s="15">
        <v>0.375</v>
      </c>
      <c r="M8090">
        <f>HOUR(K8090:K20132)</f>
        <v>0</v>
      </c>
      <c r="N8090">
        <f>MINUTE(K8090:K20132)</f>
        <v>0</v>
      </c>
      <c r="O8090">
        <f>SECOND(K8090:K20132)</f>
        <v>0</v>
      </c>
      <c r="P8090">
        <v>54</v>
      </c>
      <c r="Q8090">
        <f>G8090-P8090</f>
        <v>14742.71</v>
      </c>
      <c r="R8090" t="s">
        <v>1833</v>
      </c>
      <c r="S8090" t="s">
        <v>18</v>
      </c>
      <c r="T8090" t="s">
        <v>19</v>
      </c>
    </row>
    <row r="8091" spans="1:20" x14ac:dyDescent="0.35">
      <c r="A8091" t="s">
        <v>11</v>
      </c>
      <c r="B8091" t="s">
        <v>312</v>
      </c>
      <c r="C8091" t="s">
        <v>13</v>
      </c>
      <c r="D8091" t="s">
        <v>20</v>
      </c>
      <c r="E8091" t="s">
        <v>59</v>
      </c>
      <c r="F8091" t="s">
        <v>16</v>
      </c>
      <c r="G8091">
        <v>5853.86</v>
      </c>
      <c r="H8091" s="1">
        <v>43375</v>
      </c>
      <c r="I8091" t="str">
        <f t="shared" si="378"/>
        <v>02</v>
      </c>
      <c r="J8091" t="str">
        <f t="shared" si="379"/>
        <v>October</v>
      </c>
      <c r="K8091" t="str">
        <f t="shared" si="380"/>
        <v>2018</v>
      </c>
      <c r="L8091" s="15">
        <v>0.37505787037037036</v>
      </c>
      <c r="M8091">
        <f>HOUR(K8091:K20133)</f>
        <v>0</v>
      </c>
      <c r="N8091">
        <f>MINUTE(K8091:K20133)</f>
        <v>0</v>
      </c>
      <c r="O8091">
        <f>SECOND(K8091:K20133)</f>
        <v>0</v>
      </c>
      <c r="P8091">
        <v>10.74</v>
      </c>
      <c r="Q8091">
        <f>G8091-P8091</f>
        <v>5843.12</v>
      </c>
      <c r="R8091" t="s">
        <v>308</v>
      </c>
      <c r="S8091" t="s">
        <v>18</v>
      </c>
      <c r="T8091" t="s">
        <v>19</v>
      </c>
    </row>
    <row r="8092" spans="1:20" x14ac:dyDescent="0.35">
      <c r="A8092" t="s">
        <v>11</v>
      </c>
      <c r="B8092" t="s">
        <v>22</v>
      </c>
      <c r="C8092" t="s">
        <v>13</v>
      </c>
      <c r="D8092" t="s">
        <v>14</v>
      </c>
      <c r="E8092" t="s">
        <v>23</v>
      </c>
      <c r="F8092" t="s">
        <v>24</v>
      </c>
      <c r="G8092">
        <v>683.36</v>
      </c>
      <c r="H8092" s="1">
        <v>43375</v>
      </c>
      <c r="I8092" t="str">
        <f t="shared" si="378"/>
        <v>02</v>
      </c>
      <c r="J8092" t="str">
        <f t="shared" si="379"/>
        <v>October</v>
      </c>
      <c r="K8092" t="str">
        <f t="shared" si="380"/>
        <v>2018</v>
      </c>
      <c r="L8092" s="15">
        <v>0.37815972222222222</v>
      </c>
      <c r="M8092">
        <f>HOUR(K8092:K20134)</f>
        <v>0</v>
      </c>
      <c r="N8092">
        <f>MINUTE(K8092:K20134)</f>
        <v>0</v>
      </c>
      <c r="O8092">
        <f>SECOND(K8092:K20134)</f>
        <v>0</v>
      </c>
      <c r="P8092">
        <v>8.06</v>
      </c>
      <c r="Q8092">
        <f>G8092-P8092</f>
        <v>675.30000000000007</v>
      </c>
      <c r="R8092" t="s">
        <v>791</v>
      </c>
      <c r="S8092" t="s">
        <v>18</v>
      </c>
      <c r="T8092" t="s">
        <v>19</v>
      </c>
    </row>
    <row r="8093" spans="1:20" x14ac:dyDescent="0.35">
      <c r="A8093" t="s">
        <v>11</v>
      </c>
      <c r="B8093" t="s">
        <v>231</v>
      </c>
      <c r="C8093" t="s">
        <v>13</v>
      </c>
      <c r="D8093" t="s">
        <v>20</v>
      </c>
      <c r="E8093" t="s">
        <v>232</v>
      </c>
      <c r="F8093" t="s">
        <v>24</v>
      </c>
      <c r="G8093">
        <v>69146.11</v>
      </c>
      <c r="H8093" s="1">
        <v>43375</v>
      </c>
      <c r="I8093" t="str">
        <f t="shared" si="378"/>
        <v>02</v>
      </c>
      <c r="J8093" t="str">
        <f t="shared" si="379"/>
        <v>October</v>
      </c>
      <c r="K8093" t="str">
        <f t="shared" si="380"/>
        <v>2018</v>
      </c>
      <c r="L8093" s="15">
        <v>0.38126157407407407</v>
      </c>
      <c r="M8093">
        <f>HOUR(K8093:K20135)</f>
        <v>0</v>
      </c>
      <c r="N8093">
        <f>MINUTE(K8093:K20135)</f>
        <v>0</v>
      </c>
      <c r="O8093">
        <f>SECOND(K8093:K20135)</f>
        <v>0</v>
      </c>
      <c r="P8093">
        <v>261.26</v>
      </c>
      <c r="Q8093">
        <f>G8093-P8093</f>
        <v>68884.850000000006</v>
      </c>
      <c r="R8093" t="s">
        <v>1455</v>
      </c>
      <c r="S8093" t="s">
        <v>18</v>
      </c>
      <c r="T8093" t="s">
        <v>19</v>
      </c>
    </row>
    <row r="8094" spans="1:20" x14ac:dyDescent="0.35">
      <c r="A8094" t="s">
        <v>11</v>
      </c>
      <c r="B8094" t="s">
        <v>62</v>
      </c>
      <c r="C8094" t="s">
        <v>13</v>
      </c>
      <c r="D8094" t="s">
        <v>14</v>
      </c>
      <c r="E8094" t="s">
        <v>63</v>
      </c>
      <c r="F8094" t="s">
        <v>24</v>
      </c>
      <c r="G8094">
        <v>4531.07</v>
      </c>
      <c r="H8094" s="1">
        <v>43375</v>
      </c>
      <c r="I8094" t="str">
        <f t="shared" si="378"/>
        <v>02</v>
      </c>
      <c r="J8094" t="str">
        <f t="shared" si="379"/>
        <v>October</v>
      </c>
      <c r="K8094" t="str">
        <f t="shared" si="380"/>
        <v>2018</v>
      </c>
      <c r="L8094" s="15">
        <v>0.38435185185185183</v>
      </c>
      <c r="M8094">
        <f>HOUR(K8094:K20136)</f>
        <v>0</v>
      </c>
      <c r="N8094">
        <f>MINUTE(K8094:K20136)</f>
        <v>0</v>
      </c>
      <c r="O8094">
        <f>SECOND(K8094:K20136)</f>
        <v>0</v>
      </c>
      <c r="P8094">
        <v>12.06</v>
      </c>
      <c r="Q8094">
        <f>G8094-P8094</f>
        <v>4519.0099999999993</v>
      </c>
      <c r="R8094" t="s">
        <v>1138</v>
      </c>
      <c r="S8094" t="s">
        <v>18</v>
      </c>
      <c r="T8094" t="s">
        <v>19</v>
      </c>
    </row>
    <row r="8095" spans="1:20" x14ac:dyDescent="0.35">
      <c r="A8095" t="s">
        <v>11</v>
      </c>
      <c r="B8095" t="s">
        <v>80</v>
      </c>
      <c r="C8095" t="s">
        <v>13</v>
      </c>
      <c r="D8095" t="s">
        <v>14</v>
      </c>
      <c r="E8095" t="s">
        <v>81</v>
      </c>
      <c r="F8095" t="s">
        <v>24</v>
      </c>
      <c r="G8095">
        <v>17530.759999999998</v>
      </c>
      <c r="H8095" s="1">
        <v>43375</v>
      </c>
      <c r="I8095" t="str">
        <f t="shared" si="378"/>
        <v>02</v>
      </c>
      <c r="J8095" t="str">
        <f t="shared" si="379"/>
        <v>October</v>
      </c>
      <c r="K8095" t="str">
        <f t="shared" si="380"/>
        <v>2018</v>
      </c>
      <c r="L8095" s="15">
        <v>0.38745370370370374</v>
      </c>
      <c r="M8095">
        <f>HOUR(K8095:K20137)</f>
        <v>0</v>
      </c>
      <c r="N8095">
        <f>MINUTE(K8095:K20137)</f>
        <v>0</v>
      </c>
      <c r="O8095">
        <f>SECOND(K8095:K20137)</f>
        <v>0</v>
      </c>
      <c r="P8095">
        <v>10.77</v>
      </c>
      <c r="Q8095">
        <f>G8095-P8095</f>
        <v>17519.989999999998</v>
      </c>
      <c r="R8095" t="s">
        <v>502</v>
      </c>
      <c r="S8095" t="s">
        <v>18</v>
      </c>
      <c r="T8095" t="s">
        <v>19</v>
      </c>
    </row>
    <row r="8096" spans="1:20" x14ac:dyDescent="0.35">
      <c r="A8096" t="s">
        <v>11</v>
      </c>
      <c r="B8096" t="s">
        <v>58</v>
      </c>
      <c r="C8096" t="s">
        <v>13</v>
      </c>
      <c r="D8096" t="s">
        <v>20</v>
      </c>
      <c r="E8096" t="s">
        <v>59</v>
      </c>
      <c r="F8096" t="s">
        <v>16</v>
      </c>
      <c r="G8096">
        <v>4877.91</v>
      </c>
      <c r="H8096" s="1">
        <v>43375</v>
      </c>
      <c r="I8096" t="str">
        <f t="shared" si="378"/>
        <v>02</v>
      </c>
      <c r="J8096" t="str">
        <f t="shared" si="379"/>
        <v>October</v>
      </c>
      <c r="K8096" t="str">
        <f t="shared" si="380"/>
        <v>2018</v>
      </c>
      <c r="L8096" s="15">
        <v>0.39055555555555554</v>
      </c>
      <c r="M8096">
        <f>HOUR(K8096:K20138)</f>
        <v>0</v>
      </c>
      <c r="N8096">
        <f>MINUTE(K8096:K20138)</f>
        <v>0</v>
      </c>
      <c r="O8096">
        <f>SECOND(K8096:K20138)</f>
        <v>0</v>
      </c>
      <c r="P8096">
        <v>8.02</v>
      </c>
      <c r="Q8096">
        <f>G8096-P8096</f>
        <v>4869.8899999999994</v>
      </c>
      <c r="R8096" t="s">
        <v>593</v>
      </c>
      <c r="S8096" t="s">
        <v>18</v>
      </c>
      <c r="T8096" t="s">
        <v>19</v>
      </c>
    </row>
    <row r="8097" spans="1:20" x14ac:dyDescent="0.35">
      <c r="A8097" t="s">
        <v>11</v>
      </c>
      <c r="B8097" t="s">
        <v>58</v>
      </c>
      <c r="C8097" t="s">
        <v>13</v>
      </c>
      <c r="D8097" t="s">
        <v>20</v>
      </c>
      <c r="E8097" t="s">
        <v>59</v>
      </c>
      <c r="F8097" t="s">
        <v>16</v>
      </c>
      <c r="G8097">
        <v>4814.17</v>
      </c>
      <c r="H8097" s="1">
        <v>43375</v>
      </c>
      <c r="I8097" t="str">
        <f t="shared" si="378"/>
        <v>02</v>
      </c>
      <c r="J8097" t="str">
        <f t="shared" si="379"/>
        <v>October</v>
      </c>
      <c r="K8097" t="str">
        <f t="shared" si="380"/>
        <v>2018</v>
      </c>
      <c r="L8097" s="15">
        <v>0.39365740740740746</v>
      </c>
      <c r="M8097">
        <f>HOUR(K8097:K20139)</f>
        <v>0</v>
      </c>
      <c r="N8097">
        <f>MINUTE(K8097:K20139)</f>
        <v>0</v>
      </c>
      <c r="O8097">
        <f>SECOND(K8097:K20139)</f>
        <v>0</v>
      </c>
      <c r="P8097">
        <v>63.74</v>
      </c>
      <c r="Q8097">
        <f>G8097-P8097</f>
        <v>4750.43</v>
      </c>
      <c r="R8097" t="s">
        <v>1250</v>
      </c>
      <c r="S8097" t="s">
        <v>18</v>
      </c>
      <c r="T8097" t="s">
        <v>19</v>
      </c>
    </row>
    <row r="8098" spans="1:20" x14ac:dyDescent="0.35">
      <c r="A8098" t="s">
        <v>11</v>
      </c>
      <c r="B8098" t="s">
        <v>65</v>
      </c>
      <c r="C8098" t="s">
        <v>13</v>
      </c>
      <c r="D8098" t="s">
        <v>20</v>
      </c>
      <c r="E8098" t="s">
        <v>66</v>
      </c>
      <c r="F8098" t="s">
        <v>16</v>
      </c>
      <c r="G8098">
        <v>6289.37</v>
      </c>
      <c r="H8098" s="1">
        <v>43375</v>
      </c>
      <c r="I8098" t="str">
        <f t="shared" si="378"/>
        <v>02</v>
      </c>
      <c r="J8098" t="str">
        <f t="shared" si="379"/>
        <v>October</v>
      </c>
      <c r="K8098" t="str">
        <f t="shared" si="380"/>
        <v>2018</v>
      </c>
      <c r="L8098" s="15">
        <v>0.39675925925925926</v>
      </c>
      <c r="M8098">
        <f>HOUR(K8098:K20140)</f>
        <v>0</v>
      </c>
      <c r="N8098">
        <f>MINUTE(K8098:K20140)</f>
        <v>0</v>
      </c>
      <c r="O8098">
        <f>SECOND(K8098:K20140)</f>
        <v>0</v>
      </c>
      <c r="P8098">
        <v>22.18</v>
      </c>
      <c r="Q8098">
        <f>G8098-P8098</f>
        <v>6267.19</v>
      </c>
      <c r="R8098" t="s">
        <v>786</v>
      </c>
      <c r="S8098" t="s">
        <v>18</v>
      </c>
      <c r="T8098" t="s">
        <v>19</v>
      </c>
    </row>
    <row r="8099" spans="1:20" x14ac:dyDescent="0.35">
      <c r="A8099" t="s">
        <v>11</v>
      </c>
      <c r="B8099" t="s">
        <v>80</v>
      </c>
      <c r="C8099" t="s">
        <v>13</v>
      </c>
      <c r="D8099" t="s">
        <v>20</v>
      </c>
      <c r="E8099" t="s">
        <v>81</v>
      </c>
      <c r="F8099" t="s">
        <v>24</v>
      </c>
      <c r="G8099">
        <v>17520.98</v>
      </c>
      <c r="H8099" s="1">
        <v>43375</v>
      </c>
      <c r="I8099" t="str">
        <f t="shared" si="378"/>
        <v>02</v>
      </c>
      <c r="J8099" t="str">
        <f t="shared" si="379"/>
        <v>October</v>
      </c>
      <c r="K8099" t="str">
        <f t="shared" si="380"/>
        <v>2018</v>
      </c>
      <c r="L8099" s="15">
        <v>0.39986111111111106</v>
      </c>
      <c r="M8099">
        <f>HOUR(K8099:K20141)</f>
        <v>0</v>
      </c>
      <c r="N8099">
        <f>MINUTE(K8099:K20141)</f>
        <v>0</v>
      </c>
      <c r="O8099">
        <f>SECOND(K8099:K20141)</f>
        <v>0</v>
      </c>
      <c r="P8099">
        <v>9.7799999999999994</v>
      </c>
      <c r="Q8099">
        <f>G8099-P8099</f>
        <v>17511.2</v>
      </c>
      <c r="R8099" t="s">
        <v>821</v>
      </c>
      <c r="S8099" t="s">
        <v>18</v>
      </c>
      <c r="T8099" t="s">
        <v>19</v>
      </c>
    </row>
    <row r="8100" spans="1:20" x14ac:dyDescent="0.35">
      <c r="A8100" t="s">
        <v>11</v>
      </c>
      <c r="B8100" t="s">
        <v>65</v>
      </c>
      <c r="C8100" t="s">
        <v>13</v>
      </c>
      <c r="D8100" t="s">
        <v>14</v>
      </c>
      <c r="E8100" t="s">
        <v>66</v>
      </c>
      <c r="F8100" t="s">
        <v>16</v>
      </c>
      <c r="G8100">
        <v>6250.94</v>
      </c>
      <c r="H8100" s="1">
        <v>43375</v>
      </c>
      <c r="I8100" t="str">
        <f t="shared" si="378"/>
        <v>02</v>
      </c>
      <c r="J8100" t="str">
        <f t="shared" si="379"/>
        <v>October</v>
      </c>
      <c r="K8100" t="str">
        <f t="shared" si="380"/>
        <v>2018</v>
      </c>
      <c r="L8100" s="15">
        <v>0.40296296296296297</v>
      </c>
      <c r="M8100">
        <f>HOUR(K8100:K20142)</f>
        <v>0</v>
      </c>
      <c r="N8100">
        <f>MINUTE(K8100:K20142)</f>
        <v>0</v>
      </c>
      <c r="O8100">
        <f>SECOND(K8100:K20142)</f>
        <v>0</v>
      </c>
      <c r="P8100">
        <v>38.43</v>
      </c>
      <c r="Q8100">
        <f>G8100-P8100</f>
        <v>6212.5099999999993</v>
      </c>
      <c r="R8100" t="s">
        <v>1109</v>
      </c>
      <c r="S8100" t="s">
        <v>18</v>
      </c>
      <c r="T8100" t="s">
        <v>19</v>
      </c>
    </row>
    <row r="8101" spans="1:20" x14ac:dyDescent="0.35">
      <c r="A8101" t="s">
        <v>11</v>
      </c>
      <c r="B8101" t="s">
        <v>22</v>
      </c>
      <c r="C8101" t="s">
        <v>13</v>
      </c>
      <c r="D8101" t="s">
        <v>20</v>
      </c>
      <c r="E8101" t="s">
        <v>23</v>
      </c>
      <c r="F8101" t="s">
        <v>24</v>
      </c>
      <c r="G8101">
        <v>677.4</v>
      </c>
      <c r="H8101" s="1">
        <v>43375</v>
      </c>
      <c r="I8101" t="str">
        <f t="shared" si="378"/>
        <v>02</v>
      </c>
      <c r="J8101" t="str">
        <f t="shared" si="379"/>
        <v>October</v>
      </c>
      <c r="K8101" t="str">
        <f t="shared" si="380"/>
        <v>2018</v>
      </c>
      <c r="L8101" s="15">
        <v>0.40605324074074073</v>
      </c>
      <c r="M8101">
        <f>HOUR(K8101:K20143)</f>
        <v>0</v>
      </c>
      <c r="N8101">
        <f>MINUTE(K8101:K20143)</f>
        <v>0</v>
      </c>
      <c r="O8101">
        <f>SECOND(K8101:K20143)</f>
        <v>0</v>
      </c>
      <c r="P8101">
        <v>5.96</v>
      </c>
      <c r="Q8101">
        <f>G8101-P8101</f>
        <v>671.43999999999994</v>
      </c>
      <c r="R8101" t="s">
        <v>1360</v>
      </c>
      <c r="S8101" t="s">
        <v>18</v>
      </c>
      <c r="T8101" t="s">
        <v>19</v>
      </c>
    </row>
    <row r="8102" spans="1:20" x14ac:dyDescent="0.35">
      <c r="A8102" t="s">
        <v>11</v>
      </c>
      <c r="B8102" t="s">
        <v>12</v>
      </c>
      <c r="C8102" t="s">
        <v>13</v>
      </c>
      <c r="D8102" t="s">
        <v>14</v>
      </c>
      <c r="E8102" t="s">
        <v>15</v>
      </c>
      <c r="F8102" t="s">
        <v>16</v>
      </c>
      <c r="G8102">
        <v>2765.24</v>
      </c>
      <c r="H8102" s="1">
        <v>43375</v>
      </c>
      <c r="I8102" t="str">
        <f t="shared" si="378"/>
        <v>02</v>
      </c>
      <c r="J8102" t="str">
        <f t="shared" si="379"/>
        <v>October</v>
      </c>
      <c r="K8102" t="str">
        <f t="shared" si="380"/>
        <v>2018</v>
      </c>
      <c r="L8102" s="15">
        <v>0.40915509259259258</v>
      </c>
      <c r="M8102">
        <f>HOUR(K8102:K20144)</f>
        <v>0</v>
      </c>
      <c r="N8102">
        <f>MINUTE(K8102:K20144)</f>
        <v>0</v>
      </c>
      <c r="O8102">
        <f>SECOND(K8102:K20144)</f>
        <v>0</v>
      </c>
      <c r="P8102">
        <v>19.72</v>
      </c>
      <c r="Q8102">
        <f>G8102-P8102</f>
        <v>2745.52</v>
      </c>
      <c r="R8102" t="s">
        <v>814</v>
      </c>
      <c r="S8102" t="s">
        <v>18</v>
      </c>
      <c r="T8102" t="s">
        <v>19</v>
      </c>
    </row>
    <row r="8103" spans="1:20" x14ac:dyDescent="0.35">
      <c r="A8103" t="s">
        <v>11</v>
      </c>
      <c r="B8103" t="s">
        <v>65</v>
      </c>
      <c r="C8103" t="s">
        <v>13</v>
      </c>
      <c r="D8103" t="s">
        <v>20</v>
      </c>
      <c r="E8103" t="s">
        <v>66</v>
      </c>
      <c r="F8103" t="s">
        <v>16</v>
      </c>
      <c r="G8103">
        <v>6229.9</v>
      </c>
      <c r="H8103" s="1">
        <v>43375</v>
      </c>
      <c r="I8103" t="str">
        <f t="shared" si="378"/>
        <v>02</v>
      </c>
      <c r="J8103" t="str">
        <f t="shared" si="379"/>
        <v>October</v>
      </c>
      <c r="K8103" t="str">
        <f t="shared" si="380"/>
        <v>2018</v>
      </c>
      <c r="L8103" s="15">
        <v>0.41225694444444444</v>
      </c>
      <c r="M8103">
        <f>HOUR(K8103:K20145)</f>
        <v>0</v>
      </c>
      <c r="N8103">
        <f>MINUTE(K8103:K20145)</f>
        <v>0</v>
      </c>
      <c r="O8103">
        <f>SECOND(K8103:K20145)</f>
        <v>0</v>
      </c>
      <c r="P8103">
        <v>21.04</v>
      </c>
      <c r="Q8103">
        <f>G8103-P8103</f>
        <v>6208.86</v>
      </c>
      <c r="R8103" t="s">
        <v>307</v>
      </c>
      <c r="S8103" t="s">
        <v>18</v>
      </c>
      <c r="T8103" t="s">
        <v>19</v>
      </c>
    </row>
    <row r="8104" spans="1:20" x14ac:dyDescent="0.35">
      <c r="A8104" t="s">
        <v>11</v>
      </c>
      <c r="B8104" t="s">
        <v>22</v>
      </c>
      <c r="C8104" t="s">
        <v>13</v>
      </c>
      <c r="D8104" t="s">
        <v>14</v>
      </c>
      <c r="E8104" t="s">
        <v>23</v>
      </c>
      <c r="F8104" t="s">
        <v>24</v>
      </c>
      <c r="G8104">
        <v>615.54999999999995</v>
      </c>
      <c r="H8104" s="1">
        <v>43375</v>
      </c>
      <c r="I8104" t="str">
        <f t="shared" si="378"/>
        <v>02</v>
      </c>
      <c r="J8104" t="str">
        <f t="shared" si="379"/>
        <v>October</v>
      </c>
      <c r="K8104" t="str">
        <f t="shared" si="380"/>
        <v>2018</v>
      </c>
      <c r="L8104" s="15">
        <v>0.4153587962962963</v>
      </c>
      <c r="M8104">
        <f>HOUR(K8104:K20146)</f>
        <v>0</v>
      </c>
      <c r="N8104">
        <f>MINUTE(K8104:K20146)</f>
        <v>0</v>
      </c>
      <c r="O8104">
        <f>SECOND(K8104:K20146)</f>
        <v>0</v>
      </c>
      <c r="P8104">
        <v>61.85</v>
      </c>
      <c r="Q8104">
        <f>G8104-P8104</f>
        <v>553.69999999999993</v>
      </c>
      <c r="R8104" t="s">
        <v>145</v>
      </c>
      <c r="S8104" t="s">
        <v>18</v>
      </c>
      <c r="T8104" t="s">
        <v>19</v>
      </c>
    </row>
    <row r="8105" spans="1:20" x14ac:dyDescent="0.35">
      <c r="A8105" t="s">
        <v>11</v>
      </c>
      <c r="B8105" t="s">
        <v>113</v>
      </c>
      <c r="C8105" t="s">
        <v>13</v>
      </c>
      <c r="D8105" t="s">
        <v>14</v>
      </c>
      <c r="E8105" t="s">
        <v>114</v>
      </c>
      <c r="F8105" t="s">
        <v>24</v>
      </c>
      <c r="G8105">
        <v>8252.7099999999991</v>
      </c>
      <c r="H8105" s="1">
        <v>43375</v>
      </c>
      <c r="I8105" t="str">
        <f t="shared" si="378"/>
        <v>02</v>
      </c>
      <c r="J8105" t="str">
        <f t="shared" si="379"/>
        <v>October</v>
      </c>
      <c r="K8105" t="str">
        <f t="shared" si="380"/>
        <v>2018</v>
      </c>
      <c r="L8105" s="15">
        <v>0.42061342592592593</v>
      </c>
      <c r="M8105">
        <f>HOUR(K8105:K20147)</f>
        <v>0</v>
      </c>
      <c r="N8105">
        <f>MINUTE(K8105:K20147)</f>
        <v>0</v>
      </c>
      <c r="O8105">
        <f>SECOND(K8105:K20147)</f>
        <v>0</v>
      </c>
      <c r="P8105">
        <v>11.18</v>
      </c>
      <c r="Q8105">
        <f>G8105-P8105</f>
        <v>8241.5299999999988</v>
      </c>
      <c r="R8105" t="s">
        <v>1620</v>
      </c>
      <c r="S8105" t="s">
        <v>18</v>
      </c>
      <c r="T8105" t="s">
        <v>19</v>
      </c>
    </row>
    <row r="8106" spans="1:20" x14ac:dyDescent="0.35">
      <c r="A8106" t="s">
        <v>11</v>
      </c>
      <c r="B8106" t="s">
        <v>42</v>
      </c>
      <c r="C8106" t="s">
        <v>13</v>
      </c>
      <c r="D8106" t="s">
        <v>20</v>
      </c>
      <c r="E8106" t="s">
        <v>43</v>
      </c>
      <c r="F8106" t="s">
        <v>24</v>
      </c>
      <c r="G8106">
        <v>13049.59</v>
      </c>
      <c r="H8106" s="1">
        <v>43375</v>
      </c>
      <c r="I8106" t="str">
        <f t="shared" si="378"/>
        <v>02</v>
      </c>
      <c r="J8106" t="str">
        <f t="shared" si="379"/>
        <v>October</v>
      </c>
      <c r="K8106" t="str">
        <f t="shared" si="380"/>
        <v>2018</v>
      </c>
      <c r="L8106" s="15">
        <v>0.4274189814814815</v>
      </c>
      <c r="M8106">
        <f>HOUR(K8106:K20148)</f>
        <v>0</v>
      </c>
      <c r="N8106">
        <f>MINUTE(K8106:K20148)</f>
        <v>0</v>
      </c>
      <c r="O8106">
        <f>SECOND(K8106:K20148)</f>
        <v>0</v>
      </c>
      <c r="P8106">
        <v>74.099999999999994</v>
      </c>
      <c r="Q8106">
        <f>G8106-P8106</f>
        <v>12975.49</v>
      </c>
      <c r="R8106" t="s">
        <v>456</v>
      </c>
      <c r="S8106" t="s">
        <v>18</v>
      </c>
      <c r="T8106" t="s">
        <v>19</v>
      </c>
    </row>
    <row r="8107" spans="1:20" x14ac:dyDescent="0.35">
      <c r="A8107" t="s">
        <v>11</v>
      </c>
      <c r="B8107" t="s">
        <v>12</v>
      </c>
      <c r="C8107" t="s">
        <v>13</v>
      </c>
      <c r="D8107" t="s">
        <v>20</v>
      </c>
      <c r="E8107" t="s">
        <v>15</v>
      </c>
      <c r="F8107" t="s">
        <v>16</v>
      </c>
      <c r="G8107">
        <v>2749.1</v>
      </c>
      <c r="H8107" s="1">
        <v>43375</v>
      </c>
      <c r="I8107" t="str">
        <f t="shared" si="378"/>
        <v>02</v>
      </c>
      <c r="J8107" t="str">
        <f t="shared" si="379"/>
        <v>October</v>
      </c>
      <c r="K8107" t="str">
        <f t="shared" si="380"/>
        <v>2018</v>
      </c>
      <c r="L8107" s="15">
        <v>0.43422453703703701</v>
      </c>
      <c r="M8107">
        <f>HOUR(K8107:K20149)</f>
        <v>0</v>
      </c>
      <c r="N8107">
        <f>MINUTE(K8107:K20149)</f>
        <v>0</v>
      </c>
      <c r="O8107">
        <f>SECOND(K8107:K20149)</f>
        <v>0</v>
      </c>
      <c r="P8107">
        <v>16.14</v>
      </c>
      <c r="Q8107">
        <f>G8107-P8107</f>
        <v>2732.96</v>
      </c>
      <c r="R8107" t="s">
        <v>432</v>
      </c>
      <c r="S8107" t="s">
        <v>18</v>
      </c>
      <c r="T8107" t="s">
        <v>19</v>
      </c>
    </row>
    <row r="8108" spans="1:20" x14ac:dyDescent="0.35">
      <c r="A8108" t="s">
        <v>11</v>
      </c>
      <c r="B8108" t="s">
        <v>25</v>
      </c>
      <c r="C8108" t="s">
        <v>13</v>
      </c>
      <c r="D8108" t="s">
        <v>20</v>
      </c>
      <c r="E8108" t="s">
        <v>26</v>
      </c>
      <c r="F8108" t="s">
        <v>16</v>
      </c>
      <c r="G8108">
        <v>4490.72</v>
      </c>
      <c r="H8108" s="1">
        <v>43375</v>
      </c>
      <c r="I8108" t="str">
        <f t="shared" si="378"/>
        <v>02</v>
      </c>
      <c r="J8108" t="str">
        <f t="shared" si="379"/>
        <v>October</v>
      </c>
      <c r="K8108" t="str">
        <f t="shared" si="380"/>
        <v>2018</v>
      </c>
      <c r="L8108" s="15">
        <v>0.44103009259259257</v>
      </c>
      <c r="M8108">
        <f>HOUR(K8108:K20150)</f>
        <v>0</v>
      </c>
      <c r="N8108">
        <f>MINUTE(K8108:K20150)</f>
        <v>0</v>
      </c>
      <c r="O8108">
        <f>SECOND(K8108:K20150)</f>
        <v>0</v>
      </c>
      <c r="P8108">
        <v>3.92</v>
      </c>
      <c r="Q8108">
        <f>G8108-P8108</f>
        <v>4486.8</v>
      </c>
      <c r="R8108" t="s">
        <v>821</v>
      </c>
      <c r="S8108" t="s">
        <v>18</v>
      </c>
      <c r="T8108" t="s">
        <v>19</v>
      </c>
    </row>
    <row r="8109" spans="1:20" x14ac:dyDescent="0.35">
      <c r="A8109" t="s">
        <v>11</v>
      </c>
      <c r="B8109" t="s">
        <v>89</v>
      </c>
      <c r="C8109" t="s">
        <v>13</v>
      </c>
      <c r="D8109" t="s">
        <v>14</v>
      </c>
      <c r="E8109" t="s">
        <v>90</v>
      </c>
      <c r="F8109" t="s">
        <v>24</v>
      </c>
      <c r="G8109">
        <v>5767.59</v>
      </c>
      <c r="H8109" s="1">
        <v>43375</v>
      </c>
      <c r="I8109" t="str">
        <f t="shared" si="378"/>
        <v>02</v>
      </c>
      <c r="J8109" t="str">
        <f t="shared" si="379"/>
        <v>October</v>
      </c>
      <c r="K8109" t="str">
        <f t="shared" si="380"/>
        <v>2018</v>
      </c>
      <c r="L8109" s="15">
        <v>0.44784722222222223</v>
      </c>
      <c r="M8109">
        <f>HOUR(K8109:K20151)</f>
        <v>0</v>
      </c>
      <c r="N8109">
        <f>MINUTE(K8109:K20151)</f>
        <v>0</v>
      </c>
      <c r="O8109">
        <f>SECOND(K8109:K20151)</f>
        <v>0</v>
      </c>
      <c r="P8109">
        <v>7.52</v>
      </c>
      <c r="Q8109">
        <f>G8109-P8109</f>
        <v>5760.07</v>
      </c>
      <c r="R8109" t="s">
        <v>532</v>
      </c>
      <c r="S8109" t="s">
        <v>18</v>
      </c>
      <c r="T8109" t="s">
        <v>19</v>
      </c>
    </row>
    <row r="8110" spans="1:20" x14ac:dyDescent="0.35">
      <c r="A8110" t="s">
        <v>11</v>
      </c>
      <c r="B8110" t="s">
        <v>12</v>
      </c>
      <c r="C8110" t="s">
        <v>13</v>
      </c>
      <c r="D8110" t="s">
        <v>14</v>
      </c>
      <c r="E8110" t="s">
        <v>15</v>
      </c>
      <c r="F8110" t="s">
        <v>16</v>
      </c>
      <c r="G8110">
        <v>2744.3</v>
      </c>
      <c r="H8110" s="1">
        <v>43375</v>
      </c>
      <c r="I8110" t="str">
        <f t="shared" si="378"/>
        <v>02</v>
      </c>
      <c r="J8110" t="str">
        <f t="shared" si="379"/>
        <v>October</v>
      </c>
      <c r="K8110" t="str">
        <f t="shared" si="380"/>
        <v>2018</v>
      </c>
      <c r="L8110" s="15">
        <v>0.45465277777777779</v>
      </c>
      <c r="M8110">
        <f>HOUR(K8110:K20152)</f>
        <v>0</v>
      </c>
      <c r="N8110">
        <f>MINUTE(K8110:K20152)</f>
        <v>0</v>
      </c>
      <c r="O8110">
        <f>SECOND(K8110:K20152)</f>
        <v>0</v>
      </c>
      <c r="P8110">
        <v>4.8</v>
      </c>
      <c r="Q8110">
        <f>G8110-P8110</f>
        <v>2739.5</v>
      </c>
      <c r="R8110" t="s">
        <v>273</v>
      </c>
      <c r="S8110" t="s">
        <v>18</v>
      </c>
      <c r="T8110" t="s">
        <v>19</v>
      </c>
    </row>
    <row r="8111" spans="1:20" x14ac:dyDescent="0.35">
      <c r="A8111" t="s">
        <v>29</v>
      </c>
      <c r="B8111" t="s">
        <v>242</v>
      </c>
      <c r="C8111" t="s">
        <v>13</v>
      </c>
      <c r="D8111" t="s">
        <v>31</v>
      </c>
      <c r="E8111" t="s">
        <v>193</v>
      </c>
      <c r="F8111" t="s">
        <v>16</v>
      </c>
      <c r="G8111">
        <v>17176.330000000002</v>
      </c>
      <c r="H8111" s="1">
        <v>43375</v>
      </c>
      <c r="I8111" t="str">
        <f t="shared" si="378"/>
        <v>02</v>
      </c>
      <c r="J8111" t="str">
        <f t="shared" si="379"/>
        <v>October</v>
      </c>
      <c r="K8111" t="str">
        <f t="shared" si="380"/>
        <v>2018</v>
      </c>
      <c r="L8111" s="15">
        <v>0.45833333333333331</v>
      </c>
      <c r="M8111">
        <f>HOUR(K8111:K20153)</f>
        <v>0</v>
      </c>
      <c r="N8111">
        <f>MINUTE(K8111:K20153)</f>
        <v>0</v>
      </c>
      <c r="O8111">
        <f>SECOND(K8111:K20153)</f>
        <v>0</v>
      </c>
      <c r="P8111">
        <v>45</v>
      </c>
      <c r="Q8111">
        <f>G8111-P8111</f>
        <v>17131.330000000002</v>
      </c>
      <c r="R8111" t="s">
        <v>1833</v>
      </c>
      <c r="S8111" t="s">
        <v>18</v>
      </c>
      <c r="T8111" t="s">
        <v>19</v>
      </c>
    </row>
    <row r="8112" spans="1:20" x14ac:dyDescent="0.35">
      <c r="A8112" t="s">
        <v>29</v>
      </c>
      <c r="B8112" t="s">
        <v>227</v>
      </c>
      <c r="C8112" t="s">
        <v>13</v>
      </c>
      <c r="D8112" t="s">
        <v>121</v>
      </c>
      <c r="E8112" t="s">
        <v>228</v>
      </c>
      <c r="F8112" t="s">
        <v>24</v>
      </c>
      <c r="G8112">
        <v>17139.54</v>
      </c>
      <c r="H8112" s="1">
        <v>43375</v>
      </c>
      <c r="I8112" t="str">
        <f t="shared" si="378"/>
        <v>02</v>
      </c>
      <c r="J8112" t="str">
        <f t="shared" si="379"/>
        <v>October</v>
      </c>
      <c r="K8112" t="str">
        <f t="shared" si="380"/>
        <v>2018</v>
      </c>
      <c r="L8112" s="15">
        <v>0.45833333333333331</v>
      </c>
      <c r="M8112">
        <f>HOUR(K8112:K20154)</f>
        <v>0</v>
      </c>
      <c r="N8112">
        <f>MINUTE(K8112:K20154)</f>
        <v>0</v>
      </c>
      <c r="O8112">
        <f>SECOND(K8112:K20154)</f>
        <v>0</v>
      </c>
      <c r="P8112">
        <v>4132.2299999999996</v>
      </c>
      <c r="Q8112">
        <f>G8112-P8112</f>
        <v>13007.310000000001</v>
      </c>
      <c r="R8112" t="s">
        <v>1833</v>
      </c>
      <c r="S8112" t="s">
        <v>18</v>
      </c>
      <c r="T8112" t="s">
        <v>122</v>
      </c>
    </row>
    <row r="8113" spans="1:20" x14ac:dyDescent="0.35">
      <c r="A8113" t="s">
        <v>11</v>
      </c>
      <c r="B8113" t="s">
        <v>25</v>
      </c>
      <c r="C8113" t="s">
        <v>13</v>
      </c>
      <c r="D8113" t="s">
        <v>20</v>
      </c>
      <c r="E8113" t="s">
        <v>26</v>
      </c>
      <c r="F8113" t="s">
        <v>16</v>
      </c>
      <c r="G8113">
        <v>4482.67</v>
      </c>
      <c r="H8113" s="1">
        <v>43375</v>
      </c>
      <c r="I8113" t="str">
        <f t="shared" si="378"/>
        <v>02</v>
      </c>
      <c r="J8113" t="str">
        <f t="shared" si="379"/>
        <v>October</v>
      </c>
      <c r="K8113" t="str">
        <f t="shared" si="380"/>
        <v>2018</v>
      </c>
      <c r="L8113" s="15">
        <v>0.46105324074074078</v>
      </c>
      <c r="M8113">
        <f>HOUR(K8113:K20155)</f>
        <v>0</v>
      </c>
      <c r="N8113">
        <f>MINUTE(K8113:K20155)</f>
        <v>0</v>
      </c>
      <c r="O8113">
        <f>SECOND(K8113:K20155)</f>
        <v>0</v>
      </c>
      <c r="P8113">
        <v>8.0500000000000007</v>
      </c>
      <c r="Q8113">
        <f>G8113-P8113</f>
        <v>4474.62</v>
      </c>
      <c r="R8113" t="s">
        <v>821</v>
      </c>
      <c r="S8113" t="s">
        <v>18</v>
      </c>
      <c r="T8113" t="s">
        <v>19</v>
      </c>
    </row>
    <row r="8114" spans="1:20" x14ac:dyDescent="0.35">
      <c r="A8114" t="s">
        <v>11</v>
      </c>
      <c r="B8114" t="s">
        <v>65</v>
      </c>
      <c r="C8114" t="s">
        <v>13</v>
      </c>
      <c r="D8114" t="s">
        <v>14</v>
      </c>
      <c r="E8114" t="s">
        <v>66</v>
      </c>
      <c r="F8114" t="s">
        <v>16</v>
      </c>
      <c r="G8114">
        <v>6214.95</v>
      </c>
      <c r="H8114" s="1">
        <v>43375</v>
      </c>
      <c r="I8114" t="str">
        <f t="shared" si="378"/>
        <v>02</v>
      </c>
      <c r="J8114" t="str">
        <f t="shared" si="379"/>
        <v>October</v>
      </c>
      <c r="K8114" t="str">
        <f t="shared" si="380"/>
        <v>2018</v>
      </c>
      <c r="L8114" s="15">
        <v>0.46699074074074076</v>
      </c>
      <c r="M8114">
        <f>HOUR(K8114:K20156)</f>
        <v>0</v>
      </c>
      <c r="N8114">
        <f>MINUTE(K8114:K20156)</f>
        <v>0</v>
      </c>
      <c r="O8114">
        <f>SECOND(K8114:K20156)</f>
        <v>0</v>
      </c>
      <c r="P8114">
        <v>14.95</v>
      </c>
      <c r="Q8114">
        <f>G8114-P8114</f>
        <v>6200</v>
      </c>
      <c r="R8114" t="s">
        <v>1277</v>
      </c>
      <c r="S8114" t="s">
        <v>18</v>
      </c>
      <c r="T8114" t="s">
        <v>19</v>
      </c>
    </row>
    <row r="8115" spans="1:20" x14ac:dyDescent="0.35">
      <c r="A8115" t="s">
        <v>11</v>
      </c>
      <c r="B8115" t="s">
        <v>22</v>
      </c>
      <c r="C8115" t="s">
        <v>13</v>
      </c>
      <c r="D8115" t="s">
        <v>20</v>
      </c>
      <c r="E8115" t="s">
        <v>23</v>
      </c>
      <c r="F8115" t="s">
        <v>24</v>
      </c>
      <c r="G8115">
        <v>602.23</v>
      </c>
      <c r="H8115" s="1">
        <v>43375</v>
      </c>
      <c r="I8115" t="str">
        <f t="shared" si="378"/>
        <v>02</v>
      </c>
      <c r="J8115" t="str">
        <f t="shared" si="379"/>
        <v>October</v>
      </c>
      <c r="K8115" t="str">
        <f t="shared" si="380"/>
        <v>2018</v>
      </c>
      <c r="L8115" s="15">
        <v>0.47292824074074075</v>
      </c>
      <c r="M8115">
        <f>HOUR(K8115:K20157)</f>
        <v>0</v>
      </c>
      <c r="N8115">
        <f>MINUTE(K8115:K20157)</f>
        <v>0</v>
      </c>
      <c r="O8115">
        <f>SECOND(K8115:K20157)</f>
        <v>0</v>
      </c>
      <c r="P8115">
        <v>13.32</v>
      </c>
      <c r="Q8115">
        <f>G8115-P8115</f>
        <v>588.91</v>
      </c>
      <c r="R8115" t="s">
        <v>1621</v>
      </c>
      <c r="S8115" t="s">
        <v>18</v>
      </c>
      <c r="T8115" t="s">
        <v>19</v>
      </c>
    </row>
    <row r="8116" spans="1:20" x14ac:dyDescent="0.35">
      <c r="A8116" t="s">
        <v>11</v>
      </c>
      <c r="B8116" t="s">
        <v>80</v>
      </c>
      <c r="C8116" t="s">
        <v>13</v>
      </c>
      <c r="D8116" t="s">
        <v>20</v>
      </c>
      <c r="E8116" t="s">
        <v>81</v>
      </c>
      <c r="F8116" t="s">
        <v>24</v>
      </c>
      <c r="G8116">
        <v>17484.63</v>
      </c>
      <c r="H8116" s="1">
        <v>43375</v>
      </c>
      <c r="I8116" t="str">
        <f t="shared" si="378"/>
        <v>02</v>
      </c>
      <c r="J8116" t="str">
        <f t="shared" si="379"/>
        <v>October</v>
      </c>
      <c r="K8116" t="str">
        <f t="shared" si="380"/>
        <v>2018</v>
      </c>
      <c r="L8116" s="15">
        <v>0.47886574074074079</v>
      </c>
      <c r="M8116">
        <f>HOUR(K8116:K20158)</f>
        <v>0</v>
      </c>
      <c r="N8116">
        <f>MINUTE(K8116:K20158)</f>
        <v>0</v>
      </c>
      <c r="O8116">
        <f>SECOND(K8116:K20158)</f>
        <v>0</v>
      </c>
      <c r="P8116">
        <v>36.35</v>
      </c>
      <c r="Q8116">
        <f>G8116-P8116</f>
        <v>17448.280000000002</v>
      </c>
      <c r="R8116" t="s">
        <v>1239</v>
      </c>
      <c r="S8116" t="s">
        <v>18</v>
      </c>
      <c r="T8116" t="s">
        <v>19</v>
      </c>
    </row>
    <row r="8117" spans="1:20" x14ac:dyDescent="0.35">
      <c r="A8117" t="s">
        <v>11</v>
      </c>
      <c r="B8117" t="s">
        <v>37</v>
      </c>
      <c r="C8117" t="s">
        <v>13</v>
      </c>
      <c r="D8117" t="s">
        <v>14</v>
      </c>
      <c r="E8117" t="s">
        <v>38</v>
      </c>
      <c r="F8117" t="s">
        <v>16</v>
      </c>
      <c r="G8117">
        <v>7915.01</v>
      </c>
      <c r="H8117" s="1">
        <v>43375</v>
      </c>
      <c r="I8117" t="str">
        <f t="shared" si="378"/>
        <v>02</v>
      </c>
      <c r="J8117" t="str">
        <f t="shared" si="379"/>
        <v>October</v>
      </c>
      <c r="K8117" t="str">
        <f t="shared" si="380"/>
        <v>2018</v>
      </c>
      <c r="L8117" s="15">
        <v>0.48480324074074077</v>
      </c>
      <c r="M8117">
        <f>HOUR(K8117:K20159)</f>
        <v>0</v>
      </c>
      <c r="N8117">
        <f>MINUTE(K8117:K20159)</f>
        <v>0</v>
      </c>
      <c r="O8117">
        <f>SECOND(K8117:K20159)</f>
        <v>0</v>
      </c>
      <c r="P8117">
        <v>1.79</v>
      </c>
      <c r="Q8117">
        <f>G8117-P8117</f>
        <v>7913.22</v>
      </c>
      <c r="R8117" t="s">
        <v>814</v>
      </c>
      <c r="S8117" t="s">
        <v>18</v>
      </c>
      <c r="T8117" t="s">
        <v>19</v>
      </c>
    </row>
    <row r="8118" spans="1:20" x14ac:dyDescent="0.35">
      <c r="A8118" t="s">
        <v>11</v>
      </c>
      <c r="B8118" t="s">
        <v>245</v>
      </c>
      <c r="C8118" t="s">
        <v>13</v>
      </c>
      <c r="D8118" t="s">
        <v>20</v>
      </c>
      <c r="E8118" t="s">
        <v>23</v>
      </c>
      <c r="F8118" t="s">
        <v>24</v>
      </c>
      <c r="G8118">
        <v>59538.06</v>
      </c>
      <c r="H8118" s="1">
        <v>43375</v>
      </c>
      <c r="I8118" t="str">
        <f t="shared" si="378"/>
        <v>02</v>
      </c>
      <c r="J8118" t="str">
        <f t="shared" si="379"/>
        <v>October</v>
      </c>
      <c r="K8118" t="str">
        <f t="shared" si="380"/>
        <v>2018</v>
      </c>
      <c r="L8118" s="15">
        <v>0.49072916666666666</v>
      </c>
      <c r="M8118">
        <f>HOUR(K8118:K20160)</f>
        <v>0</v>
      </c>
      <c r="N8118">
        <f>MINUTE(K8118:K20160)</f>
        <v>0</v>
      </c>
      <c r="O8118">
        <f>SECOND(K8118:K20160)</f>
        <v>0</v>
      </c>
      <c r="P8118">
        <v>9.7799999999999994</v>
      </c>
      <c r="Q8118">
        <f>G8118-P8118</f>
        <v>59528.28</v>
      </c>
      <c r="R8118" t="s">
        <v>261</v>
      </c>
      <c r="S8118" t="s">
        <v>18</v>
      </c>
      <c r="T8118" t="s">
        <v>19</v>
      </c>
    </row>
    <row r="8119" spans="1:20" x14ac:dyDescent="0.35">
      <c r="A8119" t="s">
        <v>11</v>
      </c>
      <c r="B8119" t="s">
        <v>73</v>
      </c>
      <c r="C8119" t="s">
        <v>13</v>
      </c>
      <c r="D8119" t="s">
        <v>20</v>
      </c>
      <c r="E8119" t="s">
        <v>74</v>
      </c>
      <c r="F8119" t="s">
        <v>16</v>
      </c>
      <c r="G8119">
        <v>14475.36</v>
      </c>
      <c r="H8119" s="1">
        <v>43375</v>
      </c>
      <c r="I8119" t="str">
        <f t="shared" si="378"/>
        <v>02</v>
      </c>
      <c r="J8119" t="str">
        <f t="shared" si="379"/>
        <v>October</v>
      </c>
      <c r="K8119" t="str">
        <f t="shared" si="380"/>
        <v>2018</v>
      </c>
      <c r="L8119" s="15">
        <v>0.49666666666666665</v>
      </c>
      <c r="M8119">
        <f>HOUR(K8119:K20161)</f>
        <v>0</v>
      </c>
      <c r="N8119">
        <f>MINUTE(K8119:K20161)</f>
        <v>0</v>
      </c>
      <c r="O8119">
        <f>SECOND(K8119:K20161)</f>
        <v>0</v>
      </c>
      <c r="P8119">
        <v>64.8</v>
      </c>
      <c r="Q8119">
        <f>G8119-P8119</f>
        <v>14410.560000000001</v>
      </c>
      <c r="R8119" t="s">
        <v>711</v>
      </c>
      <c r="S8119" t="s">
        <v>18</v>
      </c>
      <c r="T8119" t="s">
        <v>19</v>
      </c>
    </row>
    <row r="8120" spans="1:20" x14ac:dyDescent="0.35">
      <c r="A8120" t="s">
        <v>29</v>
      </c>
      <c r="B8120" t="s">
        <v>242</v>
      </c>
      <c r="C8120" t="s">
        <v>13</v>
      </c>
      <c r="D8120" t="s">
        <v>121</v>
      </c>
      <c r="E8120" t="s">
        <v>193</v>
      </c>
      <c r="F8120" t="s">
        <v>16</v>
      </c>
      <c r="G8120">
        <v>19619.57</v>
      </c>
      <c r="H8120" s="1">
        <v>43375</v>
      </c>
      <c r="I8120" t="str">
        <f t="shared" si="378"/>
        <v>02</v>
      </c>
      <c r="J8120" t="str">
        <f t="shared" si="379"/>
        <v>October</v>
      </c>
      <c r="K8120" t="str">
        <f t="shared" si="380"/>
        <v>2018</v>
      </c>
      <c r="L8120" s="15">
        <v>0.5</v>
      </c>
      <c r="M8120">
        <f>HOUR(K8120:K20162)</f>
        <v>0</v>
      </c>
      <c r="N8120">
        <f>MINUTE(K8120:K20162)</f>
        <v>0</v>
      </c>
      <c r="O8120">
        <f>SECOND(K8120:K20162)</f>
        <v>0</v>
      </c>
      <c r="P8120">
        <v>2443.2399999999998</v>
      </c>
      <c r="Q8120">
        <f>G8120-P8120</f>
        <v>17176.330000000002</v>
      </c>
      <c r="R8120" t="s">
        <v>1833</v>
      </c>
      <c r="S8120" t="s">
        <v>18</v>
      </c>
      <c r="T8120" t="s">
        <v>122</v>
      </c>
    </row>
    <row r="8121" spans="1:20" x14ac:dyDescent="0.35">
      <c r="A8121" t="s">
        <v>11</v>
      </c>
      <c r="B8121" t="s">
        <v>140</v>
      </c>
      <c r="C8121" t="s">
        <v>13</v>
      </c>
      <c r="D8121" t="s">
        <v>14</v>
      </c>
      <c r="E8121" t="s">
        <v>141</v>
      </c>
      <c r="F8121" t="s">
        <v>24</v>
      </c>
      <c r="G8121">
        <v>10319.92</v>
      </c>
      <c r="H8121" s="1">
        <v>43375</v>
      </c>
      <c r="I8121" t="str">
        <f t="shared" si="378"/>
        <v>02</v>
      </c>
      <c r="J8121" t="str">
        <f t="shared" si="379"/>
        <v>October</v>
      </c>
      <c r="K8121" t="str">
        <f t="shared" si="380"/>
        <v>2018</v>
      </c>
      <c r="L8121" s="15">
        <v>0.50762731481481482</v>
      </c>
      <c r="M8121">
        <f>HOUR(K8121:K20163)</f>
        <v>0</v>
      </c>
      <c r="N8121">
        <f>MINUTE(K8121:K20163)</f>
        <v>0</v>
      </c>
      <c r="O8121">
        <f>SECOND(K8121:K20163)</f>
        <v>0</v>
      </c>
      <c r="P8121">
        <v>17.920000000000002</v>
      </c>
      <c r="Q8121">
        <f>G8121-P8121</f>
        <v>10302</v>
      </c>
      <c r="R8121" t="s">
        <v>459</v>
      </c>
      <c r="S8121" t="s">
        <v>18</v>
      </c>
      <c r="T8121" t="s">
        <v>19</v>
      </c>
    </row>
    <row r="8122" spans="1:20" x14ac:dyDescent="0.35">
      <c r="A8122" t="s">
        <v>11</v>
      </c>
      <c r="B8122" t="s">
        <v>547</v>
      </c>
      <c r="C8122" t="s">
        <v>13</v>
      </c>
      <c r="D8122" t="s">
        <v>14</v>
      </c>
      <c r="E8122" t="s">
        <v>548</v>
      </c>
      <c r="F8122" t="s">
        <v>16</v>
      </c>
      <c r="G8122">
        <v>11092.72</v>
      </c>
      <c r="H8122" s="1">
        <v>43375</v>
      </c>
      <c r="I8122" t="str">
        <f t="shared" si="378"/>
        <v>02</v>
      </c>
      <c r="J8122" t="str">
        <f t="shared" si="379"/>
        <v>October</v>
      </c>
      <c r="K8122" t="str">
        <f t="shared" si="380"/>
        <v>2018</v>
      </c>
      <c r="L8122" s="15">
        <v>0.52498842592592598</v>
      </c>
      <c r="M8122">
        <f>HOUR(K8122:K20164)</f>
        <v>0</v>
      </c>
      <c r="N8122">
        <f>MINUTE(K8122:K20164)</f>
        <v>0</v>
      </c>
      <c r="O8122">
        <f>SECOND(K8122:K20164)</f>
        <v>0</v>
      </c>
      <c r="P8122">
        <v>47.09</v>
      </c>
      <c r="Q8122">
        <f>G8122-P8122</f>
        <v>11045.63</v>
      </c>
      <c r="R8122" t="s">
        <v>83</v>
      </c>
      <c r="S8122" t="s">
        <v>18</v>
      </c>
      <c r="T8122" t="s">
        <v>19</v>
      </c>
    </row>
    <row r="8123" spans="1:20" x14ac:dyDescent="0.35">
      <c r="A8123" t="s">
        <v>29</v>
      </c>
      <c r="B8123" t="s">
        <v>45</v>
      </c>
      <c r="C8123" t="s">
        <v>13</v>
      </c>
      <c r="D8123" t="s">
        <v>41</v>
      </c>
      <c r="E8123" t="s">
        <v>46</v>
      </c>
      <c r="F8123" t="s">
        <v>24</v>
      </c>
      <c r="G8123">
        <v>17705.560000000001</v>
      </c>
      <c r="H8123" s="1">
        <v>43375</v>
      </c>
      <c r="I8123" t="str">
        <f t="shared" si="378"/>
        <v>02</v>
      </c>
      <c r="J8123" t="str">
        <f t="shared" si="379"/>
        <v>October</v>
      </c>
      <c r="K8123" t="str">
        <f t="shared" si="380"/>
        <v>2018</v>
      </c>
      <c r="L8123" s="15">
        <v>0.54166666666666663</v>
      </c>
      <c r="M8123">
        <f>HOUR(K8123:K20165)</f>
        <v>0</v>
      </c>
      <c r="N8123">
        <f>MINUTE(K8123:K20165)</f>
        <v>0</v>
      </c>
      <c r="O8123">
        <f>SECOND(K8123:K20165)</f>
        <v>0</v>
      </c>
      <c r="P8123">
        <v>117</v>
      </c>
      <c r="Q8123">
        <f>G8123-P8123</f>
        <v>17588.560000000001</v>
      </c>
      <c r="R8123" t="s">
        <v>1833</v>
      </c>
      <c r="S8123" t="s">
        <v>18</v>
      </c>
      <c r="T8123" t="s">
        <v>19</v>
      </c>
    </row>
    <row r="8124" spans="1:20" x14ac:dyDescent="0.35">
      <c r="A8124" t="s">
        <v>29</v>
      </c>
      <c r="B8124" t="s">
        <v>75</v>
      </c>
      <c r="C8124" t="s">
        <v>13</v>
      </c>
      <c r="D8124" t="s">
        <v>121</v>
      </c>
      <c r="E8124" t="s">
        <v>76</v>
      </c>
      <c r="F8124" t="s">
        <v>24</v>
      </c>
      <c r="G8124">
        <v>5033.1099999999997</v>
      </c>
      <c r="H8124" s="1">
        <v>43375</v>
      </c>
      <c r="I8124" t="str">
        <f t="shared" si="378"/>
        <v>02</v>
      </c>
      <c r="J8124" t="str">
        <f t="shared" si="379"/>
        <v>October</v>
      </c>
      <c r="K8124" t="str">
        <f t="shared" si="380"/>
        <v>2018</v>
      </c>
      <c r="L8124" s="15">
        <v>0.54166666666666663</v>
      </c>
      <c r="M8124">
        <f>HOUR(K8124:K20166)</f>
        <v>0</v>
      </c>
      <c r="N8124">
        <f>MINUTE(K8124:K20166)</f>
        <v>0</v>
      </c>
      <c r="O8124">
        <f>SECOND(K8124:K20166)</f>
        <v>0</v>
      </c>
      <c r="P8124">
        <v>996.24</v>
      </c>
      <c r="Q8124">
        <f>G8124-P8124</f>
        <v>4036.87</v>
      </c>
      <c r="R8124" t="s">
        <v>1833</v>
      </c>
      <c r="S8124" t="s">
        <v>18</v>
      </c>
      <c r="T8124" t="s">
        <v>122</v>
      </c>
    </row>
    <row r="8125" spans="1:20" x14ac:dyDescent="0.35">
      <c r="A8125" t="s">
        <v>11</v>
      </c>
      <c r="B8125" t="s">
        <v>113</v>
      </c>
      <c r="C8125" t="s">
        <v>13</v>
      </c>
      <c r="D8125" t="s">
        <v>20</v>
      </c>
      <c r="E8125" t="s">
        <v>114</v>
      </c>
      <c r="F8125" t="s">
        <v>24</v>
      </c>
      <c r="G8125">
        <v>8237.51</v>
      </c>
      <c r="H8125" s="1">
        <v>43375</v>
      </c>
      <c r="I8125" t="str">
        <f t="shared" si="378"/>
        <v>02</v>
      </c>
      <c r="J8125" t="str">
        <f t="shared" si="379"/>
        <v>October</v>
      </c>
      <c r="K8125" t="str">
        <f t="shared" si="380"/>
        <v>2018</v>
      </c>
      <c r="L8125" s="15">
        <v>0.54237268518518522</v>
      </c>
      <c r="M8125">
        <f>HOUR(K8125:K20167)</f>
        <v>0</v>
      </c>
      <c r="N8125">
        <f>MINUTE(K8125:K20167)</f>
        <v>0</v>
      </c>
      <c r="O8125">
        <f>SECOND(K8125:K20167)</f>
        <v>0</v>
      </c>
      <c r="P8125">
        <v>15.2</v>
      </c>
      <c r="Q8125">
        <f>G8125-P8125</f>
        <v>8222.31</v>
      </c>
      <c r="R8125" t="s">
        <v>467</v>
      </c>
      <c r="S8125" t="s">
        <v>18</v>
      </c>
      <c r="T8125" t="s">
        <v>19</v>
      </c>
    </row>
    <row r="8126" spans="1:20" x14ac:dyDescent="0.35">
      <c r="A8126" t="s">
        <v>11</v>
      </c>
      <c r="B8126" t="s">
        <v>124</v>
      </c>
      <c r="C8126" t="s">
        <v>13</v>
      </c>
      <c r="D8126" t="s">
        <v>14</v>
      </c>
      <c r="E8126" t="s">
        <v>125</v>
      </c>
      <c r="F8126" t="s">
        <v>16</v>
      </c>
      <c r="G8126">
        <v>4443.5200000000004</v>
      </c>
      <c r="H8126" s="1">
        <v>43375</v>
      </c>
      <c r="I8126" t="str">
        <f t="shared" si="378"/>
        <v>02</v>
      </c>
      <c r="J8126" t="str">
        <f t="shared" si="379"/>
        <v>October</v>
      </c>
      <c r="K8126" t="str">
        <f t="shared" si="380"/>
        <v>2018</v>
      </c>
      <c r="L8126" s="15">
        <v>0.56017361111111108</v>
      </c>
      <c r="M8126">
        <f>HOUR(K8126:K20168)</f>
        <v>0</v>
      </c>
      <c r="N8126">
        <f>MINUTE(K8126:K20168)</f>
        <v>0</v>
      </c>
      <c r="O8126">
        <f>SECOND(K8126:K20168)</f>
        <v>0</v>
      </c>
      <c r="P8126">
        <v>19.739999999999998</v>
      </c>
      <c r="Q8126">
        <f>G8126-P8126</f>
        <v>4423.7800000000007</v>
      </c>
      <c r="R8126" t="s">
        <v>398</v>
      </c>
      <c r="S8126" t="s">
        <v>18</v>
      </c>
      <c r="T8126" t="s">
        <v>19</v>
      </c>
    </row>
    <row r="8127" spans="1:20" x14ac:dyDescent="0.35">
      <c r="A8127" t="s">
        <v>11</v>
      </c>
      <c r="B8127" t="s">
        <v>138</v>
      </c>
      <c r="C8127" t="s">
        <v>13</v>
      </c>
      <c r="D8127" t="s">
        <v>14</v>
      </c>
      <c r="E8127" t="s">
        <v>139</v>
      </c>
      <c r="F8127" t="s">
        <v>16</v>
      </c>
      <c r="G8127">
        <v>202823.07</v>
      </c>
      <c r="H8127" s="1">
        <v>43375</v>
      </c>
      <c r="I8127" t="str">
        <f t="shared" si="378"/>
        <v>02</v>
      </c>
      <c r="J8127" t="str">
        <f t="shared" si="379"/>
        <v>October</v>
      </c>
      <c r="K8127" t="str">
        <f t="shared" si="380"/>
        <v>2018</v>
      </c>
      <c r="L8127" s="15">
        <v>0.57798611111111109</v>
      </c>
      <c r="M8127">
        <f>HOUR(K8127:K20169)</f>
        <v>0</v>
      </c>
      <c r="N8127">
        <f>MINUTE(K8127:K20169)</f>
        <v>0</v>
      </c>
      <c r="O8127">
        <f>SECOND(K8127:K20169)</f>
        <v>0</v>
      </c>
      <c r="P8127">
        <v>52.93</v>
      </c>
      <c r="Q8127">
        <f>G8127-P8127</f>
        <v>202770.14</v>
      </c>
      <c r="R8127" t="s">
        <v>1275</v>
      </c>
      <c r="S8127" t="s">
        <v>18</v>
      </c>
      <c r="T8127" t="s">
        <v>19</v>
      </c>
    </row>
    <row r="8128" spans="1:20" x14ac:dyDescent="0.35">
      <c r="A8128" t="s">
        <v>29</v>
      </c>
      <c r="B8128" t="s">
        <v>85</v>
      </c>
      <c r="C8128" t="s">
        <v>13</v>
      </c>
      <c r="D8128" t="s">
        <v>31</v>
      </c>
      <c r="E8128" t="s">
        <v>86</v>
      </c>
      <c r="F8128" t="s">
        <v>16</v>
      </c>
      <c r="G8128">
        <v>25355.98</v>
      </c>
      <c r="H8128" s="1">
        <v>43375</v>
      </c>
      <c r="I8128" t="str">
        <f t="shared" si="378"/>
        <v>02</v>
      </c>
      <c r="J8128" t="str">
        <f t="shared" si="379"/>
        <v>October</v>
      </c>
      <c r="K8128" t="str">
        <f t="shared" si="380"/>
        <v>2018</v>
      </c>
      <c r="L8128" s="15">
        <v>0.58333333333333337</v>
      </c>
      <c r="M8128">
        <f>HOUR(K8128:K20170)</f>
        <v>0</v>
      </c>
      <c r="N8128">
        <f>MINUTE(K8128:K20170)</f>
        <v>0</v>
      </c>
      <c r="O8128">
        <f>SECOND(K8128:K20170)</f>
        <v>0</v>
      </c>
      <c r="P8128">
        <v>39</v>
      </c>
      <c r="Q8128">
        <f>G8128-P8128</f>
        <v>25316.98</v>
      </c>
      <c r="R8128" t="s">
        <v>1833</v>
      </c>
      <c r="S8128" t="s">
        <v>18</v>
      </c>
      <c r="T8128" t="s">
        <v>19</v>
      </c>
    </row>
    <row r="8129" spans="1:20" x14ac:dyDescent="0.35">
      <c r="A8129" t="s">
        <v>29</v>
      </c>
      <c r="B8129" t="s">
        <v>154</v>
      </c>
      <c r="C8129" t="s">
        <v>13</v>
      </c>
      <c r="D8129" t="s">
        <v>121</v>
      </c>
      <c r="E8129" t="s">
        <v>155</v>
      </c>
      <c r="F8129" t="s">
        <v>16</v>
      </c>
      <c r="G8129">
        <v>5525.93</v>
      </c>
      <c r="H8129" s="1">
        <v>43375</v>
      </c>
      <c r="I8129" t="str">
        <f t="shared" si="378"/>
        <v>02</v>
      </c>
      <c r="J8129" t="str">
        <f t="shared" si="379"/>
        <v>October</v>
      </c>
      <c r="K8129" t="str">
        <f t="shared" si="380"/>
        <v>2018</v>
      </c>
      <c r="L8129" s="15">
        <v>0.58333333333333337</v>
      </c>
      <c r="M8129">
        <f>HOUR(K8129:K20171)</f>
        <v>0</v>
      </c>
      <c r="N8129">
        <f>MINUTE(K8129:K20171)</f>
        <v>0</v>
      </c>
      <c r="O8129">
        <f>SECOND(K8129:K20171)</f>
        <v>0</v>
      </c>
      <c r="P8129">
        <v>761.33</v>
      </c>
      <c r="Q8129">
        <f>G8129-P8129</f>
        <v>4764.6000000000004</v>
      </c>
      <c r="R8129" t="s">
        <v>1833</v>
      </c>
      <c r="S8129" t="s">
        <v>18</v>
      </c>
      <c r="T8129" t="s">
        <v>122</v>
      </c>
    </row>
    <row r="8130" spans="1:20" x14ac:dyDescent="0.35">
      <c r="A8130" t="s">
        <v>29</v>
      </c>
      <c r="B8130" t="s">
        <v>109</v>
      </c>
      <c r="C8130" t="s">
        <v>13</v>
      </c>
      <c r="D8130" t="s">
        <v>31</v>
      </c>
      <c r="E8130" t="s">
        <v>110</v>
      </c>
      <c r="F8130" t="s">
        <v>24</v>
      </c>
      <c r="G8130">
        <v>9070.06</v>
      </c>
      <c r="H8130" s="1">
        <v>43375</v>
      </c>
      <c r="I8130" t="str">
        <f t="shared" si="378"/>
        <v>02</v>
      </c>
      <c r="J8130" t="str">
        <f t="shared" si="379"/>
        <v>October</v>
      </c>
      <c r="K8130" t="str">
        <f t="shared" si="380"/>
        <v>2018</v>
      </c>
      <c r="L8130" s="15">
        <v>0.58333333333333337</v>
      </c>
      <c r="M8130">
        <f>HOUR(K8130:K20172)</f>
        <v>0</v>
      </c>
      <c r="N8130">
        <f>MINUTE(K8130:K20172)</f>
        <v>0</v>
      </c>
      <c r="O8130">
        <f>SECOND(K8130:K20172)</f>
        <v>0</v>
      </c>
      <c r="P8130">
        <v>28</v>
      </c>
      <c r="Q8130">
        <f>G8130-P8130</f>
        <v>9042.06</v>
      </c>
      <c r="R8130" t="s">
        <v>1833</v>
      </c>
      <c r="S8130" t="s">
        <v>18</v>
      </c>
      <c r="T8130" t="s">
        <v>19</v>
      </c>
    </row>
    <row r="8131" spans="1:20" x14ac:dyDescent="0.35">
      <c r="A8131" t="s">
        <v>29</v>
      </c>
      <c r="B8131" t="s">
        <v>92</v>
      </c>
      <c r="C8131" t="s">
        <v>13</v>
      </c>
      <c r="D8131" t="s">
        <v>121</v>
      </c>
      <c r="E8131" t="s">
        <v>93</v>
      </c>
      <c r="F8131" t="s">
        <v>16</v>
      </c>
      <c r="G8131">
        <v>6300.23</v>
      </c>
      <c r="H8131" s="1">
        <v>43375</v>
      </c>
      <c r="I8131" t="str">
        <f t="shared" ref="I8131:I8194" si="381">TEXT(H8131,"dd")</f>
        <v>02</v>
      </c>
      <c r="J8131" t="str">
        <f t="shared" ref="J8131:J8194" si="382">TEXT(H8131,"mmmm")</f>
        <v>October</v>
      </c>
      <c r="K8131" t="str">
        <f t="shared" ref="K8131:K8194" si="383">TEXT(H8131,"yyyy")</f>
        <v>2018</v>
      </c>
      <c r="L8131" s="15">
        <v>0.58333333333333337</v>
      </c>
      <c r="M8131">
        <f>HOUR(K8131:K20173)</f>
        <v>0</v>
      </c>
      <c r="N8131">
        <f>MINUTE(K8131:K20173)</f>
        <v>0</v>
      </c>
      <c r="O8131">
        <f>SECOND(K8131:K20173)</f>
        <v>0</v>
      </c>
      <c r="P8131">
        <v>1037.07</v>
      </c>
      <c r="Q8131">
        <f>G8131-P8131</f>
        <v>5263.16</v>
      </c>
      <c r="R8131" t="s">
        <v>1833</v>
      </c>
      <c r="S8131" t="s">
        <v>18</v>
      </c>
      <c r="T8131" t="s">
        <v>122</v>
      </c>
    </row>
    <row r="8132" spans="1:20" x14ac:dyDescent="0.35">
      <c r="A8132" t="s">
        <v>11</v>
      </c>
      <c r="B8132" t="s">
        <v>262</v>
      </c>
      <c r="C8132" t="s">
        <v>13</v>
      </c>
      <c r="D8132" t="s">
        <v>14</v>
      </c>
      <c r="E8132" t="s">
        <v>263</v>
      </c>
      <c r="F8132" t="s">
        <v>16</v>
      </c>
      <c r="G8132">
        <v>8502.34</v>
      </c>
      <c r="H8132" s="1">
        <v>43375</v>
      </c>
      <c r="I8132" t="str">
        <f t="shared" si="381"/>
        <v>02</v>
      </c>
      <c r="J8132" t="str">
        <f t="shared" si="382"/>
        <v>October</v>
      </c>
      <c r="K8132" t="str">
        <f t="shared" si="383"/>
        <v>2018</v>
      </c>
      <c r="L8132" s="15">
        <v>0.58898148148148144</v>
      </c>
      <c r="M8132">
        <f>HOUR(K8132:K20174)</f>
        <v>0</v>
      </c>
      <c r="N8132">
        <f>MINUTE(K8132:K20174)</f>
        <v>0</v>
      </c>
      <c r="O8132">
        <f>SECOND(K8132:K20174)</f>
        <v>0</v>
      </c>
      <c r="P8132">
        <v>22.22</v>
      </c>
      <c r="Q8132">
        <f>G8132-P8132</f>
        <v>8480.1200000000008</v>
      </c>
      <c r="R8132" t="s">
        <v>190</v>
      </c>
      <c r="S8132" t="s">
        <v>18</v>
      </c>
      <c r="T8132" t="s">
        <v>19</v>
      </c>
    </row>
    <row r="8133" spans="1:20" x14ac:dyDescent="0.35">
      <c r="A8133" t="s">
        <v>11</v>
      </c>
      <c r="B8133" t="s">
        <v>245</v>
      </c>
      <c r="C8133" t="s">
        <v>13</v>
      </c>
      <c r="D8133" t="s">
        <v>20</v>
      </c>
      <c r="E8133" t="s">
        <v>23</v>
      </c>
      <c r="F8133" t="s">
        <v>24</v>
      </c>
      <c r="G8133">
        <v>59474.19</v>
      </c>
      <c r="H8133" s="1">
        <v>43375</v>
      </c>
      <c r="I8133" t="str">
        <f t="shared" si="381"/>
        <v>02</v>
      </c>
      <c r="J8133" t="str">
        <f t="shared" si="382"/>
        <v>October</v>
      </c>
      <c r="K8133" t="str">
        <f t="shared" si="383"/>
        <v>2018</v>
      </c>
      <c r="L8133" s="15">
        <v>0.59706018518518522</v>
      </c>
      <c r="M8133">
        <f>HOUR(K8133:K20175)</f>
        <v>0</v>
      </c>
      <c r="N8133">
        <f>MINUTE(K8133:K20175)</f>
        <v>0</v>
      </c>
      <c r="O8133">
        <f>SECOND(K8133:K20175)</f>
        <v>0</v>
      </c>
      <c r="P8133">
        <v>63.87</v>
      </c>
      <c r="Q8133">
        <f>G8133-P8133</f>
        <v>59410.32</v>
      </c>
      <c r="R8133" t="s">
        <v>647</v>
      </c>
      <c r="S8133" t="s">
        <v>18</v>
      </c>
      <c r="T8133" t="s">
        <v>19</v>
      </c>
    </row>
    <row r="8134" spans="1:20" x14ac:dyDescent="0.35">
      <c r="A8134" t="s">
        <v>11</v>
      </c>
      <c r="B8134" t="s">
        <v>58</v>
      </c>
      <c r="C8134" t="s">
        <v>13</v>
      </c>
      <c r="D8134" t="s">
        <v>14</v>
      </c>
      <c r="E8134" t="s">
        <v>59</v>
      </c>
      <c r="F8134" t="s">
        <v>16</v>
      </c>
      <c r="G8134">
        <v>4784.6099999999997</v>
      </c>
      <c r="H8134" s="1">
        <v>43375</v>
      </c>
      <c r="I8134" t="str">
        <f t="shared" si="381"/>
        <v>02</v>
      </c>
      <c r="J8134" t="str">
        <f t="shared" si="382"/>
        <v>October</v>
      </c>
      <c r="K8134" t="str">
        <f t="shared" si="383"/>
        <v>2018</v>
      </c>
      <c r="L8134" s="15">
        <v>0.60512731481481474</v>
      </c>
      <c r="M8134">
        <f>HOUR(K8134:K20176)</f>
        <v>0</v>
      </c>
      <c r="N8134">
        <f>MINUTE(K8134:K20176)</f>
        <v>0</v>
      </c>
      <c r="O8134">
        <f>SECOND(K8134:K20176)</f>
        <v>0</v>
      </c>
      <c r="P8134">
        <v>29.56</v>
      </c>
      <c r="Q8134">
        <f>G8134-P8134</f>
        <v>4755.0499999999993</v>
      </c>
      <c r="R8134" t="s">
        <v>1214</v>
      </c>
      <c r="S8134" t="s">
        <v>18</v>
      </c>
      <c r="T8134" t="s">
        <v>19</v>
      </c>
    </row>
    <row r="8135" spans="1:20" x14ac:dyDescent="0.35">
      <c r="A8135" t="s">
        <v>11</v>
      </c>
      <c r="B8135" t="s">
        <v>22</v>
      </c>
      <c r="C8135" t="s">
        <v>13</v>
      </c>
      <c r="D8135" t="s">
        <v>20</v>
      </c>
      <c r="E8135" t="s">
        <v>23</v>
      </c>
      <c r="F8135" t="s">
        <v>24</v>
      </c>
      <c r="G8135">
        <v>590.36</v>
      </c>
      <c r="H8135" s="1">
        <v>43375</v>
      </c>
      <c r="I8135" t="str">
        <f t="shared" si="381"/>
        <v>02</v>
      </c>
      <c r="J8135" t="str">
        <f t="shared" si="382"/>
        <v>October</v>
      </c>
      <c r="K8135" t="str">
        <f t="shared" si="383"/>
        <v>2018</v>
      </c>
      <c r="L8135" s="15">
        <v>0.61320601851851853</v>
      </c>
      <c r="M8135">
        <f>HOUR(K8135:K20177)</f>
        <v>0</v>
      </c>
      <c r="N8135">
        <f>MINUTE(K8135:K20177)</f>
        <v>0</v>
      </c>
      <c r="O8135">
        <f>SECOND(K8135:K20177)</f>
        <v>0</v>
      </c>
      <c r="P8135">
        <v>11.87</v>
      </c>
      <c r="Q8135">
        <f>G8135-P8135</f>
        <v>578.49</v>
      </c>
      <c r="R8135" t="s">
        <v>671</v>
      </c>
      <c r="S8135" t="s">
        <v>18</v>
      </c>
      <c r="T8135" t="s">
        <v>19</v>
      </c>
    </row>
    <row r="8136" spans="1:20" x14ac:dyDescent="0.35">
      <c r="A8136" t="s">
        <v>11</v>
      </c>
      <c r="B8136" t="s">
        <v>245</v>
      </c>
      <c r="C8136" t="s">
        <v>13</v>
      </c>
      <c r="D8136" t="s">
        <v>14</v>
      </c>
      <c r="E8136" t="s">
        <v>23</v>
      </c>
      <c r="F8136" t="s">
        <v>24</v>
      </c>
      <c r="G8136">
        <v>59427.98</v>
      </c>
      <c r="H8136" s="1">
        <v>43375</v>
      </c>
      <c r="I8136" t="str">
        <f t="shared" si="381"/>
        <v>02</v>
      </c>
      <c r="J8136" t="str">
        <f t="shared" si="382"/>
        <v>October</v>
      </c>
      <c r="K8136" t="str">
        <f t="shared" si="383"/>
        <v>2018</v>
      </c>
      <c r="L8136" s="15">
        <v>0.6212847222222222</v>
      </c>
      <c r="M8136">
        <f>HOUR(K8136:K20178)</f>
        <v>0</v>
      </c>
      <c r="N8136">
        <f>MINUTE(K8136:K20178)</f>
        <v>0</v>
      </c>
      <c r="O8136">
        <f>SECOND(K8136:K20178)</f>
        <v>0</v>
      </c>
      <c r="P8136">
        <v>46.21</v>
      </c>
      <c r="Q8136">
        <f>G8136-P8136</f>
        <v>59381.770000000004</v>
      </c>
      <c r="R8136" t="s">
        <v>691</v>
      </c>
      <c r="S8136" t="s">
        <v>18</v>
      </c>
      <c r="T8136" t="s">
        <v>19</v>
      </c>
    </row>
    <row r="8137" spans="1:20" x14ac:dyDescent="0.35">
      <c r="A8137" t="s">
        <v>29</v>
      </c>
      <c r="B8137" t="s">
        <v>65</v>
      </c>
      <c r="C8137" t="s">
        <v>13</v>
      </c>
      <c r="D8137" t="s">
        <v>31</v>
      </c>
      <c r="E8137" t="s">
        <v>66</v>
      </c>
      <c r="F8137" t="s">
        <v>16</v>
      </c>
      <c r="G8137">
        <v>6128.66</v>
      </c>
      <c r="H8137" s="1">
        <v>43375</v>
      </c>
      <c r="I8137" t="str">
        <f t="shared" si="381"/>
        <v>02</v>
      </c>
      <c r="J8137" t="str">
        <f t="shared" si="382"/>
        <v>October</v>
      </c>
      <c r="K8137" t="str">
        <f t="shared" si="383"/>
        <v>2018</v>
      </c>
      <c r="L8137" s="15">
        <v>0.625</v>
      </c>
      <c r="M8137">
        <f>HOUR(K8137:K20179)</f>
        <v>0</v>
      </c>
      <c r="N8137">
        <f>MINUTE(K8137:K20179)</f>
        <v>0</v>
      </c>
      <c r="O8137">
        <f>SECOND(K8137:K20179)</f>
        <v>0</v>
      </c>
      <c r="P8137">
        <v>32</v>
      </c>
      <c r="Q8137">
        <f>G8137-P8137</f>
        <v>6096.66</v>
      </c>
      <c r="R8137" t="s">
        <v>1833</v>
      </c>
      <c r="S8137" t="s">
        <v>18</v>
      </c>
      <c r="T8137" t="s">
        <v>19</v>
      </c>
    </row>
    <row r="8138" spans="1:20" x14ac:dyDescent="0.35">
      <c r="A8138" t="s">
        <v>11</v>
      </c>
      <c r="B8138" t="s">
        <v>62</v>
      </c>
      <c r="C8138" t="s">
        <v>13</v>
      </c>
      <c r="D8138" t="s">
        <v>20</v>
      </c>
      <c r="E8138" t="s">
        <v>63</v>
      </c>
      <c r="F8138" t="s">
        <v>24</v>
      </c>
      <c r="G8138">
        <v>4525.49</v>
      </c>
      <c r="H8138" s="1">
        <v>43375</v>
      </c>
      <c r="I8138" t="str">
        <f t="shared" si="381"/>
        <v>02</v>
      </c>
      <c r="J8138" t="str">
        <f t="shared" si="382"/>
        <v>October</v>
      </c>
      <c r="K8138" t="str">
        <f t="shared" si="383"/>
        <v>2018</v>
      </c>
      <c r="L8138" s="15">
        <v>0.62853009259259263</v>
      </c>
      <c r="M8138">
        <f>HOUR(K8138:K20180)</f>
        <v>0</v>
      </c>
      <c r="N8138">
        <f>MINUTE(K8138:K20180)</f>
        <v>0</v>
      </c>
      <c r="O8138">
        <f>SECOND(K8138:K20180)</f>
        <v>0</v>
      </c>
      <c r="P8138">
        <v>5.58</v>
      </c>
      <c r="Q8138">
        <f>G8138-P8138</f>
        <v>4519.91</v>
      </c>
      <c r="R8138" t="s">
        <v>253</v>
      </c>
      <c r="S8138" t="s">
        <v>18</v>
      </c>
      <c r="T8138" t="s">
        <v>19</v>
      </c>
    </row>
    <row r="8139" spans="1:20" x14ac:dyDescent="0.35">
      <c r="A8139" t="s">
        <v>11</v>
      </c>
      <c r="B8139" t="s">
        <v>138</v>
      </c>
      <c r="C8139" t="s">
        <v>13</v>
      </c>
      <c r="D8139" t="s">
        <v>20</v>
      </c>
      <c r="E8139" t="s">
        <v>139</v>
      </c>
      <c r="F8139" t="s">
        <v>16</v>
      </c>
      <c r="G8139">
        <v>202795.58</v>
      </c>
      <c r="H8139" s="1">
        <v>43375</v>
      </c>
      <c r="I8139" t="str">
        <f t="shared" si="381"/>
        <v>02</v>
      </c>
      <c r="J8139" t="str">
        <f t="shared" si="382"/>
        <v>October</v>
      </c>
      <c r="K8139" t="str">
        <f t="shared" si="383"/>
        <v>2018</v>
      </c>
      <c r="L8139" s="15">
        <v>0.6350810185185185</v>
      </c>
      <c r="M8139">
        <f>HOUR(K8139:K20181)</f>
        <v>0</v>
      </c>
      <c r="N8139">
        <f>MINUTE(K8139:K20181)</f>
        <v>0</v>
      </c>
      <c r="O8139">
        <f>SECOND(K8139:K20181)</f>
        <v>0</v>
      </c>
      <c r="P8139">
        <v>27.49</v>
      </c>
      <c r="Q8139">
        <f>G8139-P8139</f>
        <v>202768.09</v>
      </c>
      <c r="R8139" t="s">
        <v>1047</v>
      </c>
      <c r="S8139" t="s">
        <v>18</v>
      </c>
      <c r="T8139" t="s">
        <v>19</v>
      </c>
    </row>
    <row r="8140" spans="1:20" x14ac:dyDescent="0.35">
      <c r="A8140" t="s">
        <v>11</v>
      </c>
      <c r="B8140" t="s">
        <v>65</v>
      </c>
      <c r="C8140" t="s">
        <v>13</v>
      </c>
      <c r="D8140" t="s">
        <v>20</v>
      </c>
      <c r="E8140" t="s">
        <v>66</v>
      </c>
      <c r="F8140" t="s">
        <v>16</v>
      </c>
      <c r="G8140">
        <v>6160.66</v>
      </c>
      <c r="H8140" s="1">
        <v>43375</v>
      </c>
      <c r="I8140" t="str">
        <f t="shared" si="381"/>
        <v>02</v>
      </c>
      <c r="J8140" t="str">
        <f t="shared" si="382"/>
        <v>October</v>
      </c>
      <c r="K8140" t="str">
        <f t="shared" si="383"/>
        <v>2018</v>
      </c>
      <c r="L8140" s="15">
        <v>0.64163194444444438</v>
      </c>
      <c r="M8140">
        <f>HOUR(K8140:K20182)</f>
        <v>0</v>
      </c>
      <c r="N8140">
        <f>MINUTE(K8140:K20182)</f>
        <v>0</v>
      </c>
      <c r="O8140">
        <f>SECOND(K8140:K20182)</f>
        <v>0</v>
      </c>
      <c r="P8140">
        <v>54.29</v>
      </c>
      <c r="Q8140">
        <f>G8140-P8140</f>
        <v>6106.37</v>
      </c>
      <c r="R8140" t="s">
        <v>1622</v>
      </c>
      <c r="S8140" t="s">
        <v>18</v>
      </c>
      <c r="T8140" t="s">
        <v>19</v>
      </c>
    </row>
    <row r="8141" spans="1:20" x14ac:dyDescent="0.35">
      <c r="A8141" t="s">
        <v>11</v>
      </c>
      <c r="B8141" t="s">
        <v>80</v>
      </c>
      <c r="C8141" t="s">
        <v>13</v>
      </c>
      <c r="D8141" t="s">
        <v>14</v>
      </c>
      <c r="E8141" t="s">
        <v>81</v>
      </c>
      <c r="F8141" t="s">
        <v>24</v>
      </c>
      <c r="G8141">
        <v>17466.939999999999</v>
      </c>
      <c r="H8141" s="1">
        <v>43375</v>
      </c>
      <c r="I8141" t="str">
        <f t="shared" si="381"/>
        <v>02</v>
      </c>
      <c r="J8141" t="str">
        <f t="shared" si="382"/>
        <v>October</v>
      </c>
      <c r="K8141" t="str">
        <f t="shared" si="383"/>
        <v>2018</v>
      </c>
      <c r="L8141" s="15">
        <v>0.64818287037037037</v>
      </c>
      <c r="M8141">
        <f>HOUR(K8141:K20183)</f>
        <v>0</v>
      </c>
      <c r="N8141">
        <f>MINUTE(K8141:K20183)</f>
        <v>0</v>
      </c>
      <c r="O8141">
        <f>SECOND(K8141:K20183)</f>
        <v>0</v>
      </c>
      <c r="P8141">
        <v>17.690000000000001</v>
      </c>
      <c r="Q8141">
        <f>G8141-P8141</f>
        <v>17449.25</v>
      </c>
      <c r="R8141" t="s">
        <v>1224</v>
      </c>
      <c r="S8141" t="s">
        <v>18</v>
      </c>
      <c r="T8141" t="s">
        <v>19</v>
      </c>
    </row>
    <row r="8142" spans="1:20" x14ac:dyDescent="0.35">
      <c r="A8142" t="s">
        <v>11</v>
      </c>
      <c r="B8142" t="s">
        <v>245</v>
      </c>
      <c r="C8142" t="s">
        <v>13</v>
      </c>
      <c r="D8142" t="s">
        <v>14</v>
      </c>
      <c r="E8142" t="s">
        <v>23</v>
      </c>
      <c r="F8142" t="s">
        <v>24</v>
      </c>
      <c r="G8142">
        <v>59313.87</v>
      </c>
      <c r="H8142" s="1">
        <v>43375</v>
      </c>
      <c r="I8142" t="str">
        <f t="shared" si="381"/>
        <v>02</v>
      </c>
      <c r="J8142" t="str">
        <f t="shared" si="382"/>
        <v>October</v>
      </c>
      <c r="K8142" t="str">
        <f t="shared" si="383"/>
        <v>2018</v>
      </c>
      <c r="L8142" s="15">
        <v>0.65473379629629636</v>
      </c>
      <c r="M8142">
        <f>HOUR(K8142:K20184)</f>
        <v>0</v>
      </c>
      <c r="N8142">
        <f>MINUTE(K8142:K20184)</f>
        <v>0</v>
      </c>
      <c r="O8142">
        <f>SECOND(K8142:K20184)</f>
        <v>0</v>
      </c>
      <c r="P8142">
        <v>114.11</v>
      </c>
      <c r="Q8142">
        <f>G8142-P8142</f>
        <v>59199.76</v>
      </c>
      <c r="R8142" t="s">
        <v>505</v>
      </c>
      <c r="S8142" t="s">
        <v>18</v>
      </c>
      <c r="T8142" t="s">
        <v>19</v>
      </c>
    </row>
    <row r="8143" spans="1:20" x14ac:dyDescent="0.35">
      <c r="A8143" t="s">
        <v>11</v>
      </c>
      <c r="B8143" t="s">
        <v>262</v>
      </c>
      <c r="C8143" t="s">
        <v>13</v>
      </c>
      <c r="D8143" t="s">
        <v>14</v>
      </c>
      <c r="E8143" t="s">
        <v>263</v>
      </c>
      <c r="F8143" t="s">
        <v>16</v>
      </c>
      <c r="G8143">
        <v>8473.51</v>
      </c>
      <c r="H8143" s="1">
        <v>43375</v>
      </c>
      <c r="I8143" t="str">
        <f t="shared" si="381"/>
        <v>02</v>
      </c>
      <c r="J8143" t="str">
        <f t="shared" si="382"/>
        <v>October</v>
      </c>
      <c r="K8143" t="str">
        <f t="shared" si="383"/>
        <v>2018</v>
      </c>
      <c r="L8143" s="15">
        <v>0.66128472222222223</v>
      </c>
      <c r="M8143">
        <f>HOUR(K8143:K20185)</f>
        <v>0</v>
      </c>
      <c r="N8143">
        <f>MINUTE(K8143:K20185)</f>
        <v>0</v>
      </c>
      <c r="O8143">
        <f>SECOND(K8143:K20185)</f>
        <v>0</v>
      </c>
      <c r="P8143">
        <v>28.83</v>
      </c>
      <c r="Q8143">
        <f>G8143-P8143</f>
        <v>8444.68</v>
      </c>
      <c r="R8143" t="s">
        <v>1623</v>
      </c>
      <c r="S8143" t="s">
        <v>18</v>
      </c>
      <c r="T8143" t="s">
        <v>19</v>
      </c>
    </row>
    <row r="8144" spans="1:20" x14ac:dyDescent="0.35">
      <c r="A8144" t="s">
        <v>29</v>
      </c>
      <c r="B8144" t="s">
        <v>247</v>
      </c>
      <c r="C8144" t="s">
        <v>13</v>
      </c>
      <c r="D8144" t="s">
        <v>121</v>
      </c>
      <c r="E8144" t="s">
        <v>248</v>
      </c>
      <c r="F8144" t="s">
        <v>16</v>
      </c>
      <c r="G8144">
        <v>6042.15</v>
      </c>
      <c r="H8144" s="1">
        <v>43375</v>
      </c>
      <c r="I8144" t="str">
        <f t="shared" si="381"/>
        <v>02</v>
      </c>
      <c r="J8144" t="str">
        <f t="shared" si="382"/>
        <v>October</v>
      </c>
      <c r="K8144" t="str">
        <f t="shared" si="383"/>
        <v>2018</v>
      </c>
      <c r="L8144" s="15">
        <v>0.66666666666666663</v>
      </c>
      <c r="M8144">
        <f>HOUR(K8144:K20186)</f>
        <v>0</v>
      </c>
      <c r="N8144">
        <f>MINUTE(K8144:K20186)</f>
        <v>0</v>
      </c>
      <c r="O8144">
        <f>SECOND(K8144:K20186)</f>
        <v>0</v>
      </c>
      <c r="P8144">
        <v>970.47</v>
      </c>
      <c r="Q8144">
        <f>G8144-P8144</f>
        <v>5071.6799999999994</v>
      </c>
      <c r="R8144" t="s">
        <v>1833</v>
      </c>
      <c r="S8144" t="s">
        <v>18</v>
      </c>
      <c r="T8144" t="s">
        <v>122</v>
      </c>
    </row>
    <row r="8145" spans="1:20" x14ac:dyDescent="0.35">
      <c r="A8145" t="s">
        <v>29</v>
      </c>
      <c r="B8145" t="s">
        <v>207</v>
      </c>
      <c r="C8145" t="s">
        <v>13</v>
      </c>
      <c r="D8145" t="s">
        <v>121</v>
      </c>
      <c r="E8145" t="s">
        <v>137</v>
      </c>
      <c r="F8145" t="s">
        <v>24</v>
      </c>
      <c r="G8145">
        <v>40675.199999999997</v>
      </c>
      <c r="H8145" s="1">
        <v>43375</v>
      </c>
      <c r="I8145" t="str">
        <f t="shared" si="381"/>
        <v>02</v>
      </c>
      <c r="J8145" t="str">
        <f t="shared" si="382"/>
        <v>October</v>
      </c>
      <c r="K8145" t="str">
        <f t="shared" si="383"/>
        <v>2018</v>
      </c>
      <c r="L8145" s="15">
        <v>0.66666666666666663</v>
      </c>
      <c r="M8145">
        <f>HOUR(K8145:K20187)</f>
        <v>0</v>
      </c>
      <c r="N8145">
        <f>MINUTE(K8145:K20187)</f>
        <v>0</v>
      </c>
      <c r="O8145">
        <f>SECOND(K8145:K20187)</f>
        <v>0</v>
      </c>
      <c r="P8145">
        <v>1757.82</v>
      </c>
      <c r="Q8145">
        <f>G8145-P8145</f>
        <v>38917.379999999997</v>
      </c>
      <c r="R8145" t="s">
        <v>1833</v>
      </c>
      <c r="S8145" t="s">
        <v>18</v>
      </c>
      <c r="T8145" t="s">
        <v>122</v>
      </c>
    </row>
    <row r="8146" spans="1:20" x14ac:dyDescent="0.35">
      <c r="A8146" t="s">
        <v>29</v>
      </c>
      <c r="B8146" t="s">
        <v>302</v>
      </c>
      <c r="C8146" t="s">
        <v>13</v>
      </c>
      <c r="D8146" t="s">
        <v>31</v>
      </c>
      <c r="E8146" t="s">
        <v>303</v>
      </c>
      <c r="F8146" t="s">
        <v>24</v>
      </c>
      <c r="G8146">
        <v>9936.73</v>
      </c>
      <c r="H8146" s="1">
        <v>43375</v>
      </c>
      <c r="I8146" t="str">
        <f t="shared" si="381"/>
        <v>02</v>
      </c>
      <c r="J8146" t="str">
        <f t="shared" si="382"/>
        <v>October</v>
      </c>
      <c r="K8146" t="str">
        <f t="shared" si="383"/>
        <v>2018</v>
      </c>
      <c r="L8146" s="15">
        <v>0.66666666666666663</v>
      </c>
      <c r="M8146">
        <f>HOUR(K8146:K20188)</f>
        <v>0</v>
      </c>
      <c r="N8146">
        <f>MINUTE(K8146:K20188)</f>
        <v>0</v>
      </c>
      <c r="O8146">
        <f>SECOND(K8146:K20188)</f>
        <v>0</v>
      </c>
      <c r="P8146">
        <v>46</v>
      </c>
      <c r="Q8146">
        <f>G8146-P8146</f>
        <v>9890.73</v>
      </c>
      <c r="R8146" t="s">
        <v>1833</v>
      </c>
      <c r="S8146" t="s">
        <v>18</v>
      </c>
      <c r="T8146" t="s">
        <v>19</v>
      </c>
    </row>
    <row r="8147" spans="1:20" x14ac:dyDescent="0.35">
      <c r="A8147" t="s">
        <v>29</v>
      </c>
      <c r="B8147" t="s">
        <v>71</v>
      </c>
      <c r="C8147" t="s">
        <v>13</v>
      </c>
      <c r="D8147" t="s">
        <v>208</v>
      </c>
      <c r="E8147" t="s">
        <v>63</v>
      </c>
      <c r="F8147" t="s">
        <v>24</v>
      </c>
      <c r="G8147">
        <v>8111.45</v>
      </c>
      <c r="H8147" s="1">
        <v>43375</v>
      </c>
      <c r="I8147" t="str">
        <f t="shared" si="381"/>
        <v>02</v>
      </c>
      <c r="J8147" t="str">
        <f t="shared" si="382"/>
        <v>October</v>
      </c>
      <c r="K8147" t="str">
        <f t="shared" si="383"/>
        <v>2018</v>
      </c>
      <c r="L8147" s="15">
        <v>0.66666666666666663</v>
      </c>
      <c r="M8147">
        <f>HOUR(K8147:K20189)</f>
        <v>0</v>
      </c>
      <c r="N8147">
        <f>MINUTE(K8147:K20189)</f>
        <v>0</v>
      </c>
      <c r="O8147">
        <f>SECOND(K8147:K20189)</f>
        <v>0</v>
      </c>
      <c r="P8147">
        <v>355</v>
      </c>
      <c r="Q8147">
        <f>G8147-P8147</f>
        <v>7756.45</v>
      </c>
      <c r="R8147" t="s">
        <v>1833</v>
      </c>
      <c r="S8147" t="s">
        <v>18</v>
      </c>
      <c r="T8147" t="s">
        <v>19</v>
      </c>
    </row>
    <row r="8148" spans="1:20" x14ac:dyDescent="0.35">
      <c r="A8148" t="s">
        <v>11</v>
      </c>
      <c r="B8148" t="s">
        <v>12</v>
      </c>
      <c r="C8148" t="s">
        <v>13</v>
      </c>
      <c r="D8148" t="s">
        <v>14</v>
      </c>
      <c r="E8148" t="s">
        <v>15</v>
      </c>
      <c r="F8148" t="s">
        <v>16</v>
      </c>
      <c r="G8148">
        <v>2733.56</v>
      </c>
      <c r="H8148" s="1">
        <v>43375</v>
      </c>
      <c r="I8148" t="str">
        <f t="shared" si="381"/>
        <v>02</v>
      </c>
      <c r="J8148" t="str">
        <f t="shared" si="382"/>
        <v>October</v>
      </c>
      <c r="K8148" t="str">
        <f t="shared" si="383"/>
        <v>2018</v>
      </c>
      <c r="L8148" s="15">
        <v>0.67003472222222227</v>
      </c>
      <c r="M8148">
        <f>HOUR(K8148:K20190)</f>
        <v>0</v>
      </c>
      <c r="N8148">
        <f>MINUTE(K8148:K20190)</f>
        <v>0</v>
      </c>
      <c r="O8148">
        <f>SECOND(K8148:K20190)</f>
        <v>0</v>
      </c>
      <c r="P8148">
        <v>10.74</v>
      </c>
      <c r="Q8148">
        <f>G8148-P8148</f>
        <v>2722.82</v>
      </c>
      <c r="R8148" t="s">
        <v>363</v>
      </c>
      <c r="S8148" t="s">
        <v>18</v>
      </c>
      <c r="T8148" t="s">
        <v>19</v>
      </c>
    </row>
    <row r="8149" spans="1:20" x14ac:dyDescent="0.35">
      <c r="A8149" t="s">
        <v>11</v>
      </c>
      <c r="B8149" t="s">
        <v>49</v>
      </c>
      <c r="C8149" t="s">
        <v>13</v>
      </c>
      <c r="D8149" t="s">
        <v>20</v>
      </c>
      <c r="E8149" t="s">
        <v>50</v>
      </c>
      <c r="F8149" t="s">
        <v>24</v>
      </c>
      <c r="G8149">
        <v>4423.91</v>
      </c>
      <c r="H8149" s="1">
        <v>43375</v>
      </c>
      <c r="I8149" t="str">
        <f t="shared" si="381"/>
        <v>02</v>
      </c>
      <c r="J8149" t="str">
        <f t="shared" si="382"/>
        <v>October</v>
      </c>
      <c r="K8149" t="str">
        <f t="shared" si="383"/>
        <v>2018</v>
      </c>
      <c r="L8149" s="15">
        <v>0.68880787037037028</v>
      </c>
      <c r="M8149">
        <f>HOUR(K8149:K20191)</f>
        <v>0</v>
      </c>
      <c r="N8149">
        <f>MINUTE(K8149:K20191)</f>
        <v>0</v>
      </c>
      <c r="O8149">
        <f>SECOND(K8149:K20191)</f>
        <v>0</v>
      </c>
      <c r="P8149">
        <v>14.96</v>
      </c>
      <c r="Q8149">
        <f>G8149-P8149</f>
        <v>4408.95</v>
      </c>
      <c r="R8149" t="s">
        <v>713</v>
      </c>
      <c r="S8149" t="s">
        <v>18</v>
      </c>
      <c r="T8149" t="s">
        <v>19</v>
      </c>
    </row>
    <row r="8150" spans="1:20" x14ac:dyDescent="0.35">
      <c r="A8150" t="s">
        <v>11</v>
      </c>
      <c r="B8150" t="s">
        <v>118</v>
      </c>
      <c r="C8150" t="s">
        <v>13</v>
      </c>
      <c r="D8150" t="s">
        <v>20</v>
      </c>
      <c r="E8150" t="s">
        <v>119</v>
      </c>
      <c r="F8150" t="s">
        <v>16</v>
      </c>
      <c r="G8150">
        <v>20246.150000000001</v>
      </c>
      <c r="H8150" s="1">
        <v>43375</v>
      </c>
      <c r="I8150" t="str">
        <f t="shared" si="381"/>
        <v>02</v>
      </c>
      <c r="J8150" t="str">
        <f t="shared" si="382"/>
        <v>October</v>
      </c>
      <c r="K8150" t="str">
        <f t="shared" si="383"/>
        <v>2018</v>
      </c>
      <c r="L8150" s="15">
        <v>0.70758101851851851</v>
      </c>
      <c r="M8150">
        <f>HOUR(K8150:K20192)</f>
        <v>0</v>
      </c>
      <c r="N8150">
        <f>MINUTE(K8150:K20192)</f>
        <v>0</v>
      </c>
      <c r="O8150">
        <f>SECOND(K8150:K20192)</f>
        <v>0</v>
      </c>
      <c r="P8150">
        <v>14.84</v>
      </c>
      <c r="Q8150">
        <f>G8150-P8150</f>
        <v>20231.310000000001</v>
      </c>
      <c r="R8150" t="s">
        <v>346</v>
      </c>
      <c r="S8150" t="s">
        <v>18</v>
      </c>
      <c r="T8150" t="s">
        <v>19</v>
      </c>
    </row>
    <row r="8151" spans="1:20" x14ac:dyDescent="0.35">
      <c r="A8151" t="s">
        <v>29</v>
      </c>
      <c r="B8151" t="s">
        <v>547</v>
      </c>
      <c r="C8151" t="s">
        <v>13</v>
      </c>
      <c r="D8151" t="s">
        <v>41</v>
      </c>
      <c r="E8151" t="s">
        <v>548</v>
      </c>
      <c r="F8151" t="s">
        <v>16</v>
      </c>
      <c r="G8151">
        <v>10967.72</v>
      </c>
      <c r="H8151" s="1">
        <v>43375</v>
      </c>
      <c r="I8151" t="str">
        <f t="shared" si="381"/>
        <v>02</v>
      </c>
      <c r="J8151" t="str">
        <f t="shared" si="382"/>
        <v>October</v>
      </c>
      <c r="K8151" t="str">
        <f t="shared" si="383"/>
        <v>2018</v>
      </c>
      <c r="L8151" s="15">
        <v>0.70833333333333337</v>
      </c>
      <c r="M8151">
        <f>HOUR(K8151:K20193)</f>
        <v>0</v>
      </c>
      <c r="N8151">
        <f>MINUTE(K8151:K20193)</f>
        <v>0</v>
      </c>
      <c r="O8151">
        <f>SECOND(K8151:K20193)</f>
        <v>0</v>
      </c>
      <c r="P8151">
        <v>125</v>
      </c>
      <c r="Q8151">
        <f>G8151-P8151</f>
        <v>10842.72</v>
      </c>
      <c r="R8151" t="s">
        <v>1833</v>
      </c>
      <c r="S8151" t="s">
        <v>18</v>
      </c>
      <c r="T8151" t="s">
        <v>19</v>
      </c>
    </row>
    <row r="8152" spans="1:20" x14ac:dyDescent="0.35">
      <c r="A8152" t="s">
        <v>29</v>
      </c>
      <c r="B8152" t="s">
        <v>45</v>
      </c>
      <c r="C8152" t="s">
        <v>13</v>
      </c>
      <c r="D8152" t="s">
        <v>31</v>
      </c>
      <c r="E8152" t="s">
        <v>46</v>
      </c>
      <c r="F8152" t="s">
        <v>24</v>
      </c>
      <c r="G8152">
        <v>17524.560000000001</v>
      </c>
      <c r="H8152" s="1">
        <v>43375</v>
      </c>
      <c r="I8152" t="str">
        <f t="shared" si="381"/>
        <v>02</v>
      </c>
      <c r="J8152" t="str">
        <f t="shared" si="382"/>
        <v>October</v>
      </c>
      <c r="K8152" t="str">
        <f t="shared" si="383"/>
        <v>2018</v>
      </c>
      <c r="L8152" s="15">
        <v>0.70833333333333337</v>
      </c>
      <c r="M8152">
        <f>HOUR(K8152:K20194)</f>
        <v>0</v>
      </c>
      <c r="N8152">
        <f>MINUTE(K8152:K20194)</f>
        <v>0</v>
      </c>
      <c r="O8152">
        <f>SECOND(K8152:K20194)</f>
        <v>0</v>
      </c>
      <c r="P8152">
        <v>181</v>
      </c>
      <c r="Q8152">
        <f>G8152-P8152</f>
        <v>17343.560000000001</v>
      </c>
      <c r="R8152" t="s">
        <v>1833</v>
      </c>
      <c r="S8152" t="s">
        <v>18</v>
      </c>
      <c r="T8152" t="s">
        <v>19</v>
      </c>
    </row>
    <row r="8153" spans="1:20" x14ac:dyDescent="0.35">
      <c r="A8153" t="s">
        <v>29</v>
      </c>
      <c r="B8153" t="s">
        <v>170</v>
      </c>
      <c r="C8153" t="s">
        <v>13</v>
      </c>
      <c r="D8153" t="s">
        <v>31</v>
      </c>
      <c r="E8153" t="s">
        <v>171</v>
      </c>
      <c r="F8153" t="s">
        <v>24</v>
      </c>
      <c r="G8153">
        <v>7975.12</v>
      </c>
      <c r="H8153" s="1">
        <v>43375</v>
      </c>
      <c r="I8153" t="str">
        <f t="shared" si="381"/>
        <v>02</v>
      </c>
      <c r="J8153" t="str">
        <f t="shared" si="382"/>
        <v>October</v>
      </c>
      <c r="K8153" t="str">
        <f t="shared" si="383"/>
        <v>2018</v>
      </c>
      <c r="L8153" s="15">
        <v>0.70833333333333337</v>
      </c>
      <c r="M8153">
        <f>HOUR(K8153:K20195)</f>
        <v>0</v>
      </c>
      <c r="N8153">
        <f>MINUTE(K8153:K20195)</f>
        <v>0</v>
      </c>
      <c r="O8153">
        <f>SECOND(K8153:K20195)</f>
        <v>0</v>
      </c>
      <c r="P8153">
        <v>27</v>
      </c>
      <c r="Q8153">
        <f>G8153-P8153</f>
        <v>7948.12</v>
      </c>
      <c r="R8153" t="s">
        <v>1833</v>
      </c>
      <c r="S8153" t="s">
        <v>18</v>
      </c>
      <c r="T8153" t="s">
        <v>19</v>
      </c>
    </row>
    <row r="8154" spans="1:20" x14ac:dyDescent="0.35">
      <c r="A8154" t="s">
        <v>29</v>
      </c>
      <c r="B8154" t="s">
        <v>22</v>
      </c>
      <c r="C8154" t="s">
        <v>13</v>
      </c>
      <c r="D8154" t="s">
        <v>121</v>
      </c>
      <c r="E8154" t="s">
        <v>23</v>
      </c>
      <c r="F8154" t="s">
        <v>24</v>
      </c>
      <c r="G8154">
        <v>1592.49</v>
      </c>
      <c r="H8154" s="1">
        <v>43375</v>
      </c>
      <c r="I8154" t="str">
        <f t="shared" si="381"/>
        <v>02</v>
      </c>
      <c r="J8154" t="str">
        <f t="shared" si="382"/>
        <v>October</v>
      </c>
      <c r="K8154" t="str">
        <f t="shared" si="383"/>
        <v>2018</v>
      </c>
      <c r="L8154" s="15">
        <v>0.70833333333333337</v>
      </c>
      <c r="M8154">
        <f>HOUR(K8154:K20196)</f>
        <v>0</v>
      </c>
      <c r="N8154">
        <f>MINUTE(K8154:K20196)</f>
        <v>0</v>
      </c>
      <c r="O8154">
        <f>SECOND(K8154:K20196)</f>
        <v>0</v>
      </c>
      <c r="P8154">
        <v>1002.13</v>
      </c>
      <c r="Q8154">
        <f>G8154-P8154</f>
        <v>590.36</v>
      </c>
      <c r="R8154" t="s">
        <v>1833</v>
      </c>
      <c r="S8154" t="s">
        <v>18</v>
      </c>
      <c r="T8154" t="s">
        <v>122</v>
      </c>
    </row>
    <row r="8155" spans="1:20" x14ac:dyDescent="0.35">
      <c r="A8155" t="s">
        <v>29</v>
      </c>
      <c r="B8155" t="s">
        <v>215</v>
      </c>
      <c r="C8155" t="s">
        <v>13</v>
      </c>
      <c r="D8155" t="s">
        <v>121</v>
      </c>
      <c r="E8155" t="s">
        <v>216</v>
      </c>
      <c r="F8155" t="s">
        <v>24</v>
      </c>
      <c r="G8155">
        <v>5077.9799999999996</v>
      </c>
      <c r="H8155" s="1">
        <v>43375</v>
      </c>
      <c r="I8155" t="str">
        <f t="shared" si="381"/>
        <v>02</v>
      </c>
      <c r="J8155" t="str">
        <f t="shared" si="382"/>
        <v>October</v>
      </c>
      <c r="K8155" t="str">
        <f t="shared" si="383"/>
        <v>2018</v>
      </c>
      <c r="L8155" s="15">
        <v>0.70833333333333337</v>
      </c>
      <c r="M8155">
        <f>HOUR(K8155:K20197)</f>
        <v>0</v>
      </c>
      <c r="N8155">
        <f>MINUTE(K8155:K20197)</f>
        <v>0</v>
      </c>
      <c r="O8155">
        <f>SECOND(K8155:K20197)</f>
        <v>0</v>
      </c>
      <c r="P8155">
        <v>1099.7</v>
      </c>
      <c r="Q8155">
        <f>G8155-P8155</f>
        <v>3978.2799999999997</v>
      </c>
      <c r="R8155" t="s">
        <v>1833</v>
      </c>
      <c r="S8155" t="s">
        <v>18</v>
      </c>
      <c r="T8155" t="s">
        <v>122</v>
      </c>
    </row>
    <row r="8156" spans="1:20" x14ac:dyDescent="0.35">
      <c r="A8156" t="s">
        <v>29</v>
      </c>
      <c r="B8156" t="s">
        <v>56</v>
      </c>
      <c r="C8156" t="s">
        <v>13</v>
      </c>
      <c r="D8156" t="s">
        <v>121</v>
      </c>
      <c r="E8156" t="s">
        <v>57</v>
      </c>
      <c r="F8156" t="s">
        <v>16</v>
      </c>
      <c r="G8156">
        <v>6388.07</v>
      </c>
      <c r="H8156" s="1">
        <v>43375</v>
      </c>
      <c r="I8156" t="str">
        <f t="shared" si="381"/>
        <v>02</v>
      </c>
      <c r="J8156" t="str">
        <f t="shared" si="382"/>
        <v>October</v>
      </c>
      <c r="K8156" t="str">
        <f t="shared" si="383"/>
        <v>2018</v>
      </c>
      <c r="L8156" s="15">
        <v>0.70833333333333337</v>
      </c>
      <c r="M8156">
        <f>HOUR(K8156:K20198)</f>
        <v>0</v>
      </c>
      <c r="N8156">
        <f>MINUTE(K8156:K20198)</f>
        <v>0</v>
      </c>
      <c r="O8156">
        <f>SECOND(K8156:K20198)</f>
        <v>0</v>
      </c>
      <c r="P8156">
        <v>1272.47</v>
      </c>
      <c r="Q8156">
        <f>G8156-P8156</f>
        <v>5115.5999999999995</v>
      </c>
      <c r="R8156" t="s">
        <v>1833</v>
      </c>
      <c r="S8156" t="s">
        <v>18</v>
      </c>
      <c r="T8156" t="s">
        <v>122</v>
      </c>
    </row>
    <row r="8157" spans="1:20" x14ac:dyDescent="0.35">
      <c r="A8157" t="s">
        <v>29</v>
      </c>
      <c r="B8157" t="s">
        <v>111</v>
      </c>
      <c r="C8157" t="s">
        <v>13</v>
      </c>
      <c r="D8157" t="s">
        <v>41</v>
      </c>
      <c r="E8157" t="s">
        <v>112</v>
      </c>
      <c r="F8157" t="s">
        <v>24</v>
      </c>
      <c r="G8157">
        <v>5324.14</v>
      </c>
      <c r="H8157" s="1">
        <v>43375</v>
      </c>
      <c r="I8157" t="str">
        <f t="shared" si="381"/>
        <v>02</v>
      </c>
      <c r="J8157" t="str">
        <f t="shared" si="382"/>
        <v>October</v>
      </c>
      <c r="K8157" t="str">
        <f t="shared" si="383"/>
        <v>2018</v>
      </c>
      <c r="L8157" s="15">
        <v>0.70833333333333337</v>
      </c>
      <c r="M8157">
        <f>HOUR(K8157:K20199)</f>
        <v>0</v>
      </c>
      <c r="N8157">
        <f>MINUTE(K8157:K20199)</f>
        <v>0</v>
      </c>
      <c r="O8157">
        <f>SECOND(K8157:K20199)</f>
        <v>0</v>
      </c>
      <c r="P8157">
        <v>20</v>
      </c>
      <c r="Q8157">
        <f>G8157-P8157</f>
        <v>5304.14</v>
      </c>
      <c r="R8157" t="s">
        <v>1833</v>
      </c>
      <c r="S8157" t="s">
        <v>18</v>
      </c>
      <c r="T8157" t="s">
        <v>19</v>
      </c>
    </row>
    <row r="8158" spans="1:20" x14ac:dyDescent="0.35">
      <c r="A8158" t="s">
        <v>29</v>
      </c>
      <c r="B8158" t="s">
        <v>148</v>
      </c>
      <c r="C8158" t="s">
        <v>13</v>
      </c>
      <c r="D8158" t="s">
        <v>121</v>
      </c>
      <c r="E8158" t="s">
        <v>149</v>
      </c>
      <c r="F8158" t="s">
        <v>16</v>
      </c>
      <c r="G8158">
        <v>9391.41</v>
      </c>
      <c r="H8158" s="1">
        <v>43375</v>
      </c>
      <c r="I8158" t="str">
        <f t="shared" si="381"/>
        <v>02</v>
      </c>
      <c r="J8158" t="str">
        <f t="shared" si="382"/>
        <v>October</v>
      </c>
      <c r="K8158" t="str">
        <f t="shared" si="383"/>
        <v>2018</v>
      </c>
      <c r="L8158" s="15">
        <v>0.70833333333333337</v>
      </c>
      <c r="M8158">
        <f>HOUR(K8158:K20200)</f>
        <v>0</v>
      </c>
      <c r="N8158">
        <f>MINUTE(K8158:K20200)</f>
        <v>0</v>
      </c>
      <c r="O8158">
        <f>SECOND(K8158:K20200)</f>
        <v>0</v>
      </c>
      <c r="P8158">
        <v>3517.61</v>
      </c>
      <c r="Q8158">
        <f>G8158-P8158</f>
        <v>5873.7999999999993</v>
      </c>
      <c r="R8158" t="s">
        <v>1833</v>
      </c>
      <c r="S8158" t="s">
        <v>18</v>
      </c>
      <c r="T8158" t="s">
        <v>122</v>
      </c>
    </row>
    <row r="8159" spans="1:20" x14ac:dyDescent="0.35">
      <c r="A8159" t="s">
        <v>29</v>
      </c>
      <c r="B8159" t="s">
        <v>220</v>
      </c>
      <c r="C8159" t="s">
        <v>13</v>
      </c>
      <c r="D8159" t="s">
        <v>121</v>
      </c>
      <c r="E8159" t="s">
        <v>221</v>
      </c>
      <c r="F8159" t="s">
        <v>24</v>
      </c>
      <c r="G8159">
        <v>6572.32</v>
      </c>
      <c r="H8159" s="1">
        <v>43375</v>
      </c>
      <c r="I8159" t="str">
        <f t="shared" si="381"/>
        <v>02</v>
      </c>
      <c r="J8159" t="str">
        <f t="shared" si="382"/>
        <v>October</v>
      </c>
      <c r="K8159" t="str">
        <f t="shared" si="383"/>
        <v>2018</v>
      </c>
      <c r="L8159" s="15">
        <v>0.70833333333333337</v>
      </c>
      <c r="M8159">
        <f>HOUR(K8159:K20201)</f>
        <v>0</v>
      </c>
      <c r="N8159">
        <f>MINUTE(K8159:K20201)</f>
        <v>0</v>
      </c>
      <c r="O8159">
        <f>SECOND(K8159:K20201)</f>
        <v>0</v>
      </c>
      <c r="P8159">
        <v>982.71</v>
      </c>
      <c r="Q8159">
        <f>G8159-P8159</f>
        <v>5589.61</v>
      </c>
      <c r="R8159" t="s">
        <v>1833</v>
      </c>
      <c r="S8159" t="s">
        <v>18</v>
      </c>
      <c r="T8159" t="s">
        <v>122</v>
      </c>
    </row>
    <row r="8160" spans="1:20" x14ac:dyDescent="0.35">
      <c r="A8160" t="s">
        <v>11</v>
      </c>
      <c r="B8160" t="s">
        <v>245</v>
      </c>
      <c r="C8160" t="s">
        <v>13</v>
      </c>
      <c r="D8160" t="s">
        <v>14</v>
      </c>
      <c r="E8160" t="s">
        <v>23</v>
      </c>
      <c r="F8160" t="s">
        <v>24</v>
      </c>
      <c r="G8160">
        <v>59233.98</v>
      </c>
      <c r="H8160" s="1">
        <v>43375</v>
      </c>
      <c r="I8160" t="str">
        <f t="shared" si="381"/>
        <v>02</v>
      </c>
      <c r="J8160" t="str">
        <f t="shared" si="382"/>
        <v>October</v>
      </c>
      <c r="K8160" t="str">
        <f t="shared" si="383"/>
        <v>2018</v>
      </c>
      <c r="L8160" s="15">
        <v>0.72165509259259253</v>
      </c>
      <c r="M8160">
        <f>HOUR(K8160:K20202)</f>
        <v>0</v>
      </c>
      <c r="N8160">
        <f>MINUTE(K8160:K20202)</f>
        <v>0</v>
      </c>
      <c r="O8160">
        <f>SECOND(K8160:K20202)</f>
        <v>0</v>
      </c>
      <c r="P8160">
        <v>79.89</v>
      </c>
      <c r="Q8160">
        <f>G8160-P8160</f>
        <v>59154.090000000004</v>
      </c>
      <c r="R8160" t="s">
        <v>1256</v>
      </c>
      <c r="S8160" t="s">
        <v>18</v>
      </c>
      <c r="T8160" t="s">
        <v>19</v>
      </c>
    </row>
    <row r="8161" spans="1:20" x14ac:dyDescent="0.35">
      <c r="A8161" t="s">
        <v>11</v>
      </c>
      <c r="B8161" t="s">
        <v>49</v>
      </c>
      <c r="C8161" t="s">
        <v>13</v>
      </c>
      <c r="D8161" t="s">
        <v>14</v>
      </c>
      <c r="E8161" t="s">
        <v>50</v>
      </c>
      <c r="F8161" t="s">
        <v>24</v>
      </c>
      <c r="G8161">
        <v>4383.32</v>
      </c>
      <c r="H8161" s="1">
        <v>43375</v>
      </c>
      <c r="I8161" t="str">
        <f t="shared" si="381"/>
        <v>02</v>
      </c>
      <c r="J8161" t="str">
        <f t="shared" si="382"/>
        <v>October</v>
      </c>
      <c r="K8161" t="str">
        <f t="shared" si="383"/>
        <v>2018</v>
      </c>
      <c r="L8161" s="15">
        <v>0.73554398148148137</v>
      </c>
      <c r="M8161">
        <f>HOUR(K8161:K20203)</f>
        <v>0</v>
      </c>
      <c r="N8161">
        <f>MINUTE(K8161:K20203)</f>
        <v>0</v>
      </c>
      <c r="O8161">
        <f>SECOND(K8161:K20203)</f>
        <v>0</v>
      </c>
      <c r="P8161">
        <v>40.590000000000003</v>
      </c>
      <c r="Q8161">
        <f>G8161-P8161</f>
        <v>4342.7299999999996</v>
      </c>
      <c r="R8161" t="s">
        <v>990</v>
      </c>
      <c r="S8161" t="s">
        <v>18</v>
      </c>
      <c r="T8161" t="s">
        <v>19</v>
      </c>
    </row>
    <row r="8162" spans="1:20" x14ac:dyDescent="0.35">
      <c r="A8162" t="s">
        <v>11</v>
      </c>
      <c r="B8162" t="s">
        <v>182</v>
      </c>
      <c r="C8162" t="s">
        <v>13</v>
      </c>
      <c r="D8162" t="s">
        <v>20</v>
      </c>
      <c r="E8162" t="s">
        <v>183</v>
      </c>
      <c r="F8162" t="s">
        <v>24</v>
      </c>
      <c r="G8162">
        <v>13302.23</v>
      </c>
      <c r="H8162" s="1">
        <v>43375</v>
      </c>
      <c r="I8162" t="str">
        <f t="shared" si="381"/>
        <v>02</v>
      </c>
      <c r="J8162" t="str">
        <f t="shared" si="382"/>
        <v>October</v>
      </c>
      <c r="K8162" t="str">
        <f t="shared" si="383"/>
        <v>2018</v>
      </c>
      <c r="L8162" s="15">
        <v>0.74943287037037043</v>
      </c>
      <c r="M8162">
        <f>HOUR(K8162:K20204)</f>
        <v>0</v>
      </c>
      <c r="N8162">
        <f>MINUTE(K8162:K20204)</f>
        <v>0</v>
      </c>
      <c r="O8162">
        <f>SECOND(K8162:K20204)</f>
        <v>0</v>
      </c>
      <c r="P8162">
        <v>341.78</v>
      </c>
      <c r="Q8162">
        <f>G8162-P8162</f>
        <v>12960.449999999999</v>
      </c>
      <c r="R8162" t="s">
        <v>36</v>
      </c>
      <c r="S8162" t="s">
        <v>18</v>
      </c>
      <c r="T8162" t="s">
        <v>19</v>
      </c>
    </row>
    <row r="8163" spans="1:20" x14ac:dyDescent="0.35">
      <c r="A8163" t="s">
        <v>29</v>
      </c>
      <c r="B8163" t="s">
        <v>317</v>
      </c>
      <c r="C8163" t="s">
        <v>13</v>
      </c>
      <c r="D8163" t="s">
        <v>31</v>
      </c>
      <c r="E8163" t="s">
        <v>318</v>
      </c>
      <c r="F8163" t="s">
        <v>16</v>
      </c>
      <c r="G8163">
        <v>20312.96</v>
      </c>
      <c r="H8163" s="1">
        <v>43375</v>
      </c>
      <c r="I8163" t="str">
        <f t="shared" si="381"/>
        <v>02</v>
      </c>
      <c r="J8163" t="str">
        <f t="shared" si="382"/>
        <v>October</v>
      </c>
      <c r="K8163" t="str">
        <f t="shared" si="383"/>
        <v>2018</v>
      </c>
      <c r="L8163" s="15">
        <v>0.75</v>
      </c>
      <c r="M8163">
        <f>HOUR(K8163:K20205)</f>
        <v>0</v>
      </c>
      <c r="N8163">
        <f>MINUTE(K8163:K20205)</f>
        <v>0</v>
      </c>
      <c r="O8163">
        <f>SECOND(K8163:K20205)</f>
        <v>0</v>
      </c>
      <c r="P8163">
        <v>45</v>
      </c>
      <c r="Q8163">
        <f>G8163-P8163</f>
        <v>20267.96</v>
      </c>
      <c r="R8163" t="s">
        <v>1833</v>
      </c>
      <c r="S8163" t="s">
        <v>18</v>
      </c>
      <c r="T8163" t="s">
        <v>19</v>
      </c>
    </row>
    <row r="8164" spans="1:20" x14ac:dyDescent="0.35">
      <c r="A8164" t="s">
        <v>29</v>
      </c>
      <c r="B8164" t="s">
        <v>156</v>
      </c>
      <c r="C8164" t="s">
        <v>13</v>
      </c>
      <c r="D8164" t="s">
        <v>41</v>
      </c>
      <c r="E8164" t="s">
        <v>76</v>
      </c>
      <c r="F8164" t="s">
        <v>24</v>
      </c>
      <c r="G8164">
        <v>42430.36</v>
      </c>
      <c r="H8164" s="1">
        <v>43375</v>
      </c>
      <c r="I8164" t="str">
        <f t="shared" si="381"/>
        <v>02</v>
      </c>
      <c r="J8164" t="str">
        <f t="shared" si="382"/>
        <v>October</v>
      </c>
      <c r="K8164" t="str">
        <f t="shared" si="383"/>
        <v>2018</v>
      </c>
      <c r="L8164" s="15">
        <v>0.75</v>
      </c>
      <c r="M8164">
        <f>HOUR(K8164:K20206)</f>
        <v>0</v>
      </c>
      <c r="N8164">
        <f>MINUTE(K8164:K20206)</f>
        <v>0</v>
      </c>
      <c r="O8164">
        <f>SECOND(K8164:K20206)</f>
        <v>0</v>
      </c>
      <c r="P8164">
        <v>29</v>
      </c>
      <c r="Q8164">
        <f>G8164-P8164</f>
        <v>42401.36</v>
      </c>
      <c r="R8164" t="s">
        <v>1833</v>
      </c>
      <c r="S8164" t="s">
        <v>18</v>
      </c>
      <c r="T8164" t="s">
        <v>19</v>
      </c>
    </row>
    <row r="8165" spans="1:20" x14ac:dyDescent="0.35">
      <c r="A8165" t="s">
        <v>29</v>
      </c>
      <c r="B8165" t="s">
        <v>138</v>
      </c>
      <c r="C8165" t="s">
        <v>13</v>
      </c>
      <c r="D8165" t="s">
        <v>31</v>
      </c>
      <c r="E8165" t="s">
        <v>139</v>
      </c>
      <c r="F8165" t="s">
        <v>16</v>
      </c>
      <c r="G8165">
        <v>202766.58</v>
      </c>
      <c r="H8165" s="1">
        <v>43375</v>
      </c>
      <c r="I8165" t="str">
        <f t="shared" si="381"/>
        <v>02</v>
      </c>
      <c r="J8165" t="str">
        <f t="shared" si="382"/>
        <v>October</v>
      </c>
      <c r="K8165" t="str">
        <f t="shared" si="383"/>
        <v>2018</v>
      </c>
      <c r="L8165" s="15">
        <v>0.75</v>
      </c>
      <c r="M8165">
        <f>HOUR(K8165:K20207)</f>
        <v>0</v>
      </c>
      <c r="N8165">
        <f>MINUTE(K8165:K20207)</f>
        <v>0</v>
      </c>
      <c r="O8165">
        <f>SECOND(K8165:K20207)</f>
        <v>0</v>
      </c>
      <c r="P8165">
        <v>29</v>
      </c>
      <c r="Q8165">
        <f>G8165-P8165</f>
        <v>202737.58</v>
      </c>
      <c r="R8165" t="s">
        <v>1833</v>
      </c>
      <c r="S8165" t="s">
        <v>18</v>
      </c>
      <c r="T8165" t="s">
        <v>19</v>
      </c>
    </row>
    <row r="8166" spans="1:20" x14ac:dyDescent="0.35">
      <c r="A8166" t="s">
        <v>29</v>
      </c>
      <c r="B8166" t="s">
        <v>92</v>
      </c>
      <c r="C8166" t="s">
        <v>13</v>
      </c>
      <c r="D8166" t="s">
        <v>31</v>
      </c>
      <c r="E8166" t="s">
        <v>93</v>
      </c>
      <c r="F8166" t="s">
        <v>16</v>
      </c>
      <c r="G8166">
        <v>6165.23</v>
      </c>
      <c r="H8166" s="1">
        <v>43375</v>
      </c>
      <c r="I8166" t="str">
        <f t="shared" si="381"/>
        <v>02</v>
      </c>
      <c r="J8166" t="str">
        <f t="shared" si="382"/>
        <v>October</v>
      </c>
      <c r="K8166" t="str">
        <f t="shared" si="383"/>
        <v>2018</v>
      </c>
      <c r="L8166" s="15">
        <v>0.75</v>
      </c>
      <c r="M8166">
        <f>HOUR(K8166:K20208)</f>
        <v>0</v>
      </c>
      <c r="N8166">
        <f>MINUTE(K8166:K20208)</f>
        <v>0</v>
      </c>
      <c r="O8166">
        <f>SECOND(K8166:K20208)</f>
        <v>0</v>
      </c>
      <c r="P8166">
        <v>135</v>
      </c>
      <c r="Q8166">
        <f>G8166-P8166</f>
        <v>6030.23</v>
      </c>
      <c r="R8166" t="s">
        <v>1833</v>
      </c>
      <c r="S8166" t="s">
        <v>18</v>
      </c>
      <c r="T8166" t="s">
        <v>19</v>
      </c>
    </row>
    <row r="8167" spans="1:20" x14ac:dyDescent="0.35">
      <c r="A8167" t="s">
        <v>11</v>
      </c>
      <c r="B8167" t="s">
        <v>37</v>
      </c>
      <c r="C8167" t="s">
        <v>13</v>
      </c>
      <c r="D8167" t="s">
        <v>14</v>
      </c>
      <c r="E8167" t="s">
        <v>38</v>
      </c>
      <c r="F8167" t="s">
        <v>16</v>
      </c>
      <c r="G8167">
        <v>7889.94</v>
      </c>
      <c r="H8167" s="1">
        <v>43375</v>
      </c>
      <c r="I8167" t="str">
        <f t="shared" si="381"/>
        <v>02</v>
      </c>
      <c r="J8167" t="str">
        <f t="shared" si="382"/>
        <v>October</v>
      </c>
      <c r="K8167" t="str">
        <f t="shared" si="383"/>
        <v>2018</v>
      </c>
      <c r="L8167" s="15">
        <v>0.77563657407407405</v>
      </c>
      <c r="M8167">
        <f>HOUR(K8167:K20209)</f>
        <v>0</v>
      </c>
      <c r="N8167">
        <f>MINUTE(K8167:K20209)</f>
        <v>0</v>
      </c>
      <c r="O8167">
        <f>SECOND(K8167:K20209)</f>
        <v>0</v>
      </c>
      <c r="P8167">
        <v>25.07</v>
      </c>
      <c r="Q8167">
        <f>G8167-P8167</f>
        <v>7864.87</v>
      </c>
      <c r="R8167" t="s">
        <v>691</v>
      </c>
      <c r="S8167" t="s">
        <v>18</v>
      </c>
      <c r="T8167" t="s">
        <v>19</v>
      </c>
    </row>
    <row r="8168" spans="1:20" x14ac:dyDescent="0.35">
      <c r="A8168" t="s">
        <v>11</v>
      </c>
      <c r="B8168" t="s">
        <v>154</v>
      </c>
      <c r="C8168" t="s">
        <v>13</v>
      </c>
      <c r="D8168" t="s">
        <v>20</v>
      </c>
      <c r="E8168" t="s">
        <v>155</v>
      </c>
      <c r="F8168" t="s">
        <v>16</v>
      </c>
      <c r="G8168">
        <v>5515.25</v>
      </c>
      <c r="H8168" s="1">
        <v>43375</v>
      </c>
      <c r="I8168" t="str">
        <f t="shared" si="381"/>
        <v>02</v>
      </c>
      <c r="J8168" t="str">
        <f t="shared" si="382"/>
        <v>October</v>
      </c>
      <c r="K8168" t="str">
        <f t="shared" si="383"/>
        <v>2018</v>
      </c>
      <c r="L8168" s="15">
        <v>0.79812500000000008</v>
      </c>
      <c r="M8168">
        <f>HOUR(K8168:K20210)</f>
        <v>0</v>
      </c>
      <c r="N8168">
        <f>MINUTE(K8168:K20210)</f>
        <v>0</v>
      </c>
      <c r="O8168">
        <f>SECOND(K8168:K20210)</f>
        <v>0</v>
      </c>
      <c r="P8168">
        <v>10.68</v>
      </c>
      <c r="Q8168">
        <f>G8168-P8168</f>
        <v>5504.57</v>
      </c>
      <c r="R8168" t="s">
        <v>585</v>
      </c>
      <c r="S8168" t="s">
        <v>18</v>
      </c>
      <c r="T8168" t="s">
        <v>19</v>
      </c>
    </row>
    <row r="8169" spans="1:20" x14ac:dyDescent="0.35">
      <c r="A8169" t="s">
        <v>11</v>
      </c>
      <c r="B8169" t="s">
        <v>140</v>
      </c>
      <c r="C8169" t="s">
        <v>13</v>
      </c>
      <c r="D8169" t="s">
        <v>20</v>
      </c>
      <c r="E8169" t="s">
        <v>141</v>
      </c>
      <c r="F8169" t="s">
        <v>24</v>
      </c>
      <c r="G8169">
        <v>10230.18</v>
      </c>
      <c r="H8169" s="1">
        <v>43375</v>
      </c>
      <c r="I8169" t="str">
        <f t="shared" si="381"/>
        <v>02</v>
      </c>
      <c r="J8169" t="str">
        <f t="shared" si="382"/>
        <v>October</v>
      </c>
      <c r="K8169" t="str">
        <f t="shared" si="383"/>
        <v>2018</v>
      </c>
      <c r="L8169" s="15">
        <v>0.81427083333333339</v>
      </c>
      <c r="M8169">
        <f>HOUR(K8169:K20211)</f>
        <v>0</v>
      </c>
      <c r="N8169">
        <f>MINUTE(K8169:K20211)</f>
        <v>0</v>
      </c>
      <c r="O8169">
        <f>SECOND(K8169:K20211)</f>
        <v>0</v>
      </c>
      <c r="P8169">
        <v>89.74</v>
      </c>
      <c r="Q8169">
        <f>G8169-P8169</f>
        <v>10140.44</v>
      </c>
      <c r="R8169" t="s">
        <v>719</v>
      </c>
      <c r="S8169" t="s">
        <v>18</v>
      </c>
      <c r="T8169" t="s">
        <v>19</v>
      </c>
    </row>
    <row r="8170" spans="1:20" x14ac:dyDescent="0.35">
      <c r="A8170" t="s">
        <v>11</v>
      </c>
      <c r="B8170" t="s">
        <v>49</v>
      </c>
      <c r="C8170" t="s">
        <v>13</v>
      </c>
      <c r="D8170" t="s">
        <v>14</v>
      </c>
      <c r="E8170" t="s">
        <v>50</v>
      </c>
      <c r="F8170" t="s">
        <v>24</v>
      </c>
      <c r="G8170">
        <v>4352.8</v>
      </c>
      <c r="H8170" s="1">
        <v>43375</v>
      </c>
      <c r="I8170" t="str">
        <f t="shared" si="381"/>
        <v>02</v>
      </c>
      <c r="J8170" t="str">
        <f t="shared" si="382"/>
        <v>October</v>
      </c>
      <c r="K8170" t="str">
        <f t="shared" si="383"/>
        <v>2018</v>
      </c>
      <c r="L8170" s="15">
        <v>0.83041666666666669</v>
      </c>
      <c r="M8170">
        <f>HOUR(K8170:K20212)</f>
        <v>0</v>
      </c>
      <c r="N8170">
        <f>MINUTE(K8170:K20212)</f>
        <v>0</v>
      </c>
      <c r="O8170">
        <f>SECOND(K8170:K20212)</f>
        <v>0</v>
      </c>
      <c r="P8170">
        <v>30.52</v>
      </c>
      <c r="Q8170">
        <f>G8170-P8170</f>
        <v>4322.28</v>
      </c>
      <c r="R8170" t="s">
        <v>1338</v>
      </c>
      <c r="S8170" t="s">
        <v>18</v>
      </c>
      <c r="T8170" t="s">
        <v>19</v>
      </c>
    </row>
    <row r="8171" spans="1:20" x14ac:dyDescent="0.35">
      <c r="A8171" t="s">
        <v>29</v>
      </c>
      <c r="B8171" t="s">
        <v>377</v>
      </c>
      <c r="C8171" t="s">
        <v>13</v>
      </c>
      <c r="D8171" t="s">
        <v>31</v>
      </c>
      <c r="E8171" t="s">
        <v>378</v>
      </c>
      <c r="F8171" t="s">
        <v>24</v>
      </c>
      <c r="G8171">
        <v>14336.94</v>
      </c>
      <c r="H8171" s="1">
        <v>43375</v>
      </c>
      <c r="I8171" t="str">
        <f t="shared" si="381"/>
        <v>02</v>
      </c>
      <c r="J8171" t="str">
        <f t="shared" si="382"/>
        <v>October</v>
      </c>
      <c r="K8171" t="str">
        <f t="shared" si="383"/>
        <v>2018</v>
      </c>
      <c r="L8171" s="15">
        <v>0.83333333333333337</v>
      </c>
      <c r="M8171">
        <f>HOUR(K8171:K20213)</f>
        <v>0</v>
      </c>
      <c r="N8171">
        <f>MINUTE(K8171:K20213)</f>
        <v>0</v>
      </c>
      <c r="O8171">
        <f>SECOND(K8171:K20213)</f>
        <v>0</v>
      </c>
      <c r="P8171">
        <v>20</v>
      </c>
      <c r="Q8171">
        <f>G8171-P8171</f>
        <v>14316.94</v>
      </c>
      <c r="R8171" t="s">
        <v>1833</v>
      </c>
      <c r="S8171" t="s">
        <v>18</v>
      </c>
      <c r="T8171" t="s">
        <v>19</v>
      </c>
    </row>
    <row r="8172" spans="1:20" x14ac:dyDescent="0.35">
      <c r="A8172" t="s">
        <v>29</v>
      </c>
      <c r="B8172" t="s">
        <v>180</v>
      </c>
      <c r="C8172" t="s">
        <v>13</v>
      </c>
      <c r="D8172" t="s">
        <v>31</v>
      </c>
      <c r="E8172" t="s">
        <v>181</v>
      </c>
      <c r="F8172" t="s">
        <v>24</v>
      </c>
      <c r="G8172">
        <v>14218.66</v>
      </c>
      <c r="H8172" s="1">
        <v>43375</v>
      </c>
      <c r="I8172" t="str">
        <f t="shared" si="381"/>
        <v>02</v>
      </c>
      <c r="J8172" t="str">
        <f t="shared" si="382"/>
        <v>October</v>
      </c>
      <c r="K8172" t="str">
        <f t="shared" si="383"/>
        <v>2018</v>
      </c>
      <c r="L8172" s="15">
        <v>0.83333333333333337</v>
      </c>
      <c r="M8172">
        <f>HOUR(K8172:K20214)</f>
        <v>0</v>
      </c>
      <c r="N8172">
        <f>MINUTE(K8172:K20214)</f>
        <v>0</v>
      </c>
      <c r="O8172">
        <f>SECOND(K8172:K20214)</f>
        <v>0</v>
      </c>
      <c r="P8172">
        <v>34</v>
      </c>
      <c r="Q8172">
        <f>G8172-P8172</f>
        <v>14184.66</v>
      </c>
      <c r="R8172" t="s">
        <v>1833</v>
      </c>
      <c r="S8172" t="s">
        <v>18</v>
      </c>
      <c r="T8172" t="s">
        <v>19</v>
      </c>
    </row>
    <row r="8173" spans="1:20" x14ac:dyDescent="0.35">
      <c r="A8173" t="s">
        <v>29</v>
      </c>
      <c r="B8173" t="s">
        <v>327</v>
      </c>
      <c r="C8173" t="s">
        <v>13</v>
      </c>
      <c r="D8173" t="s">
        <v>31</v>
      </c>
      <c r="E8173" t="s">
        <v>328</v>
      </c>
      <c r="F8173" t="s">
        <v>24</v>
      </c>
      <c r="G8173">
        <v>6666.48</v>
      </c>
      <c r="H8173" s="1">
        <v>43375</v>
      </c>
      <c r="I8173" t="str">
        <f t="shared" si="381"/>
        <v>02</v>
      </c>
      <c r="J8173" t="str">
        <f t="shared" si="382"/>
        <v>October</v>
      </c>
      <c r="K8173" t="str">
        <f t="shared" si="383"/>
        <v>2018</v>
      </c>
      <c r="L8173" s="15">
        <v>0.83333333333333337</v>
      </c>
      <c r="M8173">
        <f>HOUR(K8173:K20215)</f>
        <v>0</v>
      </c>
      <c r="N8173">
        <f>MINUTE(K8173:K20215)</f>
        <v>0</v>
      </c>
      <c r="O8173">
        <f>SECOND(K8173:K20215)</f>
        <v>0</v>
      </c>
      <c r="P8173">
        <v>195</v>
      </c>
      <c r="Q8173">
        <f>G8173-P8173</f>
        <v>6471.48</v>
      </c>
      <c r="R8173" t="s">
        <v>1833</v>
      </c>
      <c r="S8173" t="s">
        <v>18</v>
      </c>
      <c r="T8173" t="s">
        <v>19</v>
      </c>
    </row>
    <row r="8174" spans="1:20" x14ac:dyDescent="0.35">
      <c r="A8174" t="s">
        <v>11</v>
      </c>
      <c r="B8174" t="s">
        <v>62</v>
      </c>
      <c r="C8174" t="s">
        <v>13</v>
      </c>
      <c r="D8174" t="s">
        <v>20</v>
      </c>
      <c r="E8174" t="s">
        <v>63</v>
      </c>
      <c r="F8174" t="s">
        <v>24</v>
      </c>
      <c r="G8174">
        <v>4514.79</v>
      </c>
      <c r="H8174" s="1">
        <v>43375</v>
      </c>
      <c r="I8174" t="str">
        <f t="shared" si="381"/>
        <v>02</v>
      </c>
      <c r="J8174" t="str">
        <f t="shared" si="382"/>
        <v>October</v>
      </c>
      <c r="K8174" t="str">
        <f t="shared" si="383"/>
        <v>2018</v>
      </c>
      <c r="L8174" s="15">
        <v>0.85704861111111119</v>
      </c>
      <c r="M8174">
        <f>HOUR(K8174:K20216)</f>
        <v>0</v>
      </c>
      <c r="N8174">
        <f>MINUTE(K8174:K20216)</f>
        <v>0</v>
      </c>
      <c r="O8174">
        <f>SECOND(K8174:K20216)</f>
        <v>0</v>
      </c>
      <c r="P8174">
        <v>10.7</v>
      </c>
      <c r="Q8174">
        <f>G8174-P8174</f>
        <v>4504.09</v>
      </c>
      <c r="R8174" t="s">
        <v>609</v>
      </c>
      <c r="S8174" t="s">
        <v>18</v>
      </c>
      <c r="T8174" t="s">
        <v>19</v>
      </c>
    </row>
    <row r="8175" spans="1:20" x14ac:dyDescent="0.35">
      <c r="A8175" t="s">
        <v>29</v>
      </c>
      <c r="B8175" t="s">
        <v>168</v>
      </c>
      <c r="C8175" t="s">
        <v>13</v>
      </c>
      <c r="D8175" t="s">
        <v>31</v>
      </c>
      <c r="E8175" t="s">
        <v>23</v>
      </c>
      <c r="F8175" t="s">
        <v>24</v>
      </c>
      <c r="G8175">
        <v>50650.71</v>
      </c>
      <c r="H8175" s="1">
        <v>43375</v>
      </c>
      <c r="I8175" t="str">
        <f t="shared" si="381"/>
        <v>02</v>
      </c>
      <c r="J8175" t="str">
        <f t="shared" si="382"/>
        <v>October</v>
      </c>
      <c r="K8175" t="str">
        <f t="shared" si="383"/>
        <v>2018</v>
      </c>
      <c r="L8175" s="15">
        <v>0.875</v>
      </c>
      <c r="M8175">
        <f>HOUR(K8175:K20217)</f>
        <v>0</v>
      </c>
      <c r="N8175">
        <f>MINUTE(K8175:K20217)</f>
        <v>0</v>
      </c>
      <c r="O8175">
        <f>SECOND(K8175:K20217)</f>
        <v>0</v>
      </c>
      <c r="P8175">
        <v>86</v>
      </c>
      <c r="Q8175">
        <f>G8175-P8175</f>
        <v>50564.71</v>
      </c>
      <c r="R8175" t="s">
        <v>1833</v>
      </c>
      <c r="S8175" t="s">
        <v>18</v>
      </c>
      <c r="T8175" t="s">
        <v>19</v>
      </c>
    </row>
    <row r="8176" spans="1:20" x14ac:dyDescent="0.35">
      <c r="A8176" t="s">
        <v>11</v>
      </c>
      <c r="B8176" t="s">
        <v>49</v>
      </c>
      <c r="C8176" t="s">
        <v>13</v>
      </c>
      <c r="D8176" t="s">
        <v>20</v>
      </c>
      <c r="E8176" t="s">
        <v>50</v>
      </c>
      <c r="F8176" t="s">
        <v>24</v>
      </c>
      <c r="G8176">
        <v>4344.79</v>
      </c>
      <c r="H8176" s="1">
        <v>43375</v>
      </c>
      <c r="I8176" t="str">
        <f t="shared" si="381"/>
        <v>02</v>
      </c>
      <c r="J8176" t="str">
        <f t="shared" si="382"/>
        <v>October</v>
      </c>
      <c r="K8176" t="str">
        <f t="shared" si="383"/>
        <v>2018</v>
      </c>
      <c r="L8176" s="15">
        <v>0.88175925925925924</v>
      </c>
      <c r="M8176">
        <f>HOUR(K8176:K20218)</f>
        <v>0</v>
      </c>
      <c r="N8176">
        <f>MINUTE(K8176:K20218)</f>
        <v>0</v>
      </c>
      <c r="O8176">
        <f>SECOND(K8176:K20218)</f>
        <v>0</v>
      </c>
      <c r="P8176">
        <v>8.01</v>
      </c>
      <c r="Q8176">
        <f>G8176-P8176</f>
        <v>4336.78</v>
      </c>
      <c r="R8176" t="s">
        <v>1300</v>
      </c>
      <c r="S8176" t="s">
        <v>18</v>
      </c>
      <c r="T8176" t="s">
        <v>19</v>
      </c>
    </row>
    <row r="8177" spans="1:20" x14ac:dyDescent="0.35">
      <c r="A8177" t="s">
        <v>11</v>
      </c>
      <c r="B8177" t="s">
        <v>148</v>
      </c>
      <c r="C8177" t="s">
        <v>13</v>
      </c>
      <c r="D8177" t="s">
        <v>20</v>
      </c>
      <c r="E8177" t="s">
        <v>149</v>
      </c>
      <c r="F8177" t="s">
        <v>16</v>
      </c>
      <c r="G8177">
        <v>9336.98</v>
      </c>
      <c r="H8177" s="1">
        <v>43375</v>
      </c>
      <c r="I8177" t="str">
        <f t="shared" si="381"/>
        <v>02</v>
      </c>
      <c r="J8177" t="str">
        <f t="shared" si="382"/>
        <v>October</v>
      </c>
      <c r="K8177" t="str">
        <f t="shared" si="383"/>
        <v>2018</v>
      </c>
      <c r="L8177" s="15">
        <v>0.89957175925925925</v>
      </c>
      <c r="M8177">
        <f>HOUR(K8177:K20219)</f>
        <v>0</v>
      </c>
      <c r="N8177">
        <f>MINUTE(K8177:K20219)</f>
        <v>0</v>
      </c>
      <c r="O8177">
        <f>SECOND(K8177:K20219)</f>
        <v>0</v>
      </c>
      <c r="P8177">
        <v>54.43</v>
      </c>
      <c r="Q8177">
        <f>G8177-P8177</f>
        <v>9282.5499999999993</v>
      </c>
      <c r="R8177" t="s">
        <v>326</v>
      </c>
      <c r="S8177" t="s">
        <v>18</v>
      </c>
      <c r="T8177" t="s">
        <v>19</v>
      </c>
    </row>
    <row r="8178" spans="1:20" x14ac:dyDescent="0.35">
      <c r="A8178" t="s">
        <v>29</v>
      </c>
      <c r="B8178" t="s">
        <v>211</v>
      </c>
      <c r="C8178" t="s">
        <v>13</v>
      </c>
      <c r="D8178" t="s">
        <v>41</v>
      </c>
      <c r="E8178" t="s">
        <v>212</v>
      </c>
      <c r="F8178" t="s">
        <v>16</v>
      </c>
      <c r="G8178">
        <v>5397.93</v>
      </c>
      <c r="H8178" s="1">
        <v>43375</v>
      </c>
      <c r="I8178" t="str">
        <f t="shared" si="381"/>
        <v>02</v>
      </c>
      <c r="J8178" t="str">
        <f t="shared" si="382"/>
        <v>October</v>
      </c>
      <c r="K8178" t="str">
        <f t="shared" si="383"/>
        <v>2018</v>
      </c>
      <c r="L8178" s="15">
        <v>0.91666666666666663</v>
      </c>
      <c r="M8178">
        <f>HOUR(K8178:K20220)</f>
        <v>0</v>
      </c>
      <c r="N8178">
        <f>MINUTE(K8178:K20220)</f>
        <v>0</v>
      </c>
      <c r="O8178">
        <f>SECOND(K8178:K20220)</f>
        <v>0</v>
      </c>
      <c r="P8178">
        <v>109</v>
      </c>
      <c r="Q8178">
        <f>G8178-P8178</f>
        <v>5288.93</v>
      </c>
      <c r="R8178" t="s">
        <v>1833</v>
      </c>
      <c r="S8178" t="s">
        <v>18</v>
      </c>
      <c r="T8178" t="s">
        <v>19</v>
      </c>
    </row>
    <row r="8179" spans="1:20" x14ac:dyDescent="0.35">
      <c r="A8179" t="s">
        <v>29</v>
      </c>
      <c r="B8179" t="s">
        <v>243</v>
      </c>
      <c r="C8179" t="s">
        <v>13</v>
      </c>
      <c r="D8179" t="s">
        <v>31</v>
      </c>
      <c r="E8179" t="s">
        <v>244</v>
      </c>
      <c r="F8179" t="s">
        <v>16</v>
      </c>
      <c r="G8179">
        <v>13682.84</v>
      </c>
      <c r="H8179" s="1">
        <v>43375</v>
      </c>
      <c r="I8179" t="str">
        <f t="shared" si="381"/>
        <v>02</v>
      </c>
      <c r="J8179" t="str">
        <f t="shared" si="382"/>
        <v>October</v>
      </c>
      <c r="K8179" t="str">
        <f t="shared" si="383"/>
        <v>2018</v>
      </c>
      <c r="L8179" s="15">
        <v>0.91666666666666663</v>
      </c>
      <c r="M8179">
        <f>HOUR(K8179:K20221)</f>
        <v>0</v>
      </c>
      <c r="N8179">
        <f>MINUTE(K8179:K20221)</f>
        <v>0</v>
      </c>
      <c r="O8179">
        <f>SECOND(K8179:K20221)</f>
        <v>0</v>
      </c>
      <c r="P8179">
        <v>108</v>
      </c>
      <c r="Q8179">
        <f>G8179-P8179</f>
        <v>13574.84</v>
      </c>
      <c r="R8179" t="s">
        <v>1833</v>
      </c>
      <c r="S8179" t="s">
        <v>18</v>
      </c>
      <c r="T8179" t="s">
        <v>19</v>
      </c>
    </row>
    <row r="8180" spans="1:20" x14ac:dyDescent="0.35">
      <c r="A8180" t="s">
        <v>11</v>
      </c>
      <c r="B8180" t="s">
        <v>140</v>
      </c>
      <c r="C8180" t="s">
        <v>13</v>
      </c>
      <c r="D8180" t="s">
        <v>14</v>
      </c>
      <c r="E8180" t="s">
        <v>141</v>
      </c>
      <c r="F8180" t="s">
        <v>24</v>
      </c>
      <c r="G8180">
        <v>10212.540000000001</v>
      </c>
      <c r="H8180" s="1">
        <v>43375</v>
      </c>
      <c r="I8180" t="str">
        <f t="shared" si="381"/>
        <v>02</v>
      </c>
      <c r="J8180" t="str">
        <f t="shared" si="382"/>
        <v>October</v>
      </c>
      <c r="K8180" t="str">
        <f t="shared" si="383"/>
        <v>2018</v>
      </c>
      <c r="L8180" s="15">
        <v>0.9174768518518519</v>
      </c>
      <c r="M8180">
        <f>HOUR(K8180:K20222)</f>
        <v>0</v>
      </c>
      <c r="N8180">
        <f>MINUTE(K8180:K20222)</f>
        <v>0</v>
      </c>
      <c r="O8180">
        <f>SECOND(K8180:K20222)</f>
        <v>0</v>
      </c>
      <c r="P8180">
        <v>17.64</v>
      </c>
      <c r="Q8180">
        <f>G8180-P8180</f>
        <v>10194.900000000001</v>
      </c>
      <c r="R8180" t="s">
        <v>1624</v>
      </c>
      <c r="S8180" t="s">
        <v>18</v>
      </c>
      <c r="T8180" t="s">
        <v>19</v>
      </c>
    </row>
    <row r="8181" spans="1:20" x14ac:dyDescent="0.35">
      <c r="A8181" t="s">
        <v>11</v>
      </c>
      <c r="B8181" t="s">
        <v>268</v>
      </c>
      <c r="C8181" t="s">
        <v>13</v>
      </c>
      <c r="D8181" t="s">
        <v>14</v>
      </c>
      <c r="E8181" t="s">
        <v>269</v>
      </c>
      <c r="F8181" t="s">
        <v>16</v>
      </c>
      <c r="G8181">
        <v>3537.33</v>
      </c>
      <c r="H8181" s="1">
        <v>43375</v>
      </c>
      <c r="I8181" t="str">
        <f t="shared" si="381"/>
        <v>02</v>
      </c>
      <c r="J8181" t="str">
        <f t="shared" si="382"/>
        <v>October</v>
      </c>
      <c r="K8181" t="str">
        <f t="shared" si="383"/>
        <v>2018</v>
      </c>
      <c r="L8181" s="15">
        <v>0.93790509259259258</v>
      </c>
      <c r="M8181">
        <f>HOUR(K8181:K20223)</f>
        <v>0</v>
      </c>
      <c r="N8181">
        <f>MINUTE(K8181:K20223)</f>
        <v>0</v>
      </c>
      <c r="O8181">
        <f>SECOND(K8181:K20223)</f>
        <v>0</v>
      </c>
      <c r="P8181">
        <v>16.36</v>
      </c>
      <c r="Q8181">
        <f>G8181-P8181</f>
        <v>3520.97</v>
      </c>
      <c r="R8181" t="s">
        <v>36</v>
      </c>
      <c r="S8181" t="s">
        <v>18</v>
      </c>
      <c r="T8181" t="s">
        <v>19</v>
      </c>
    </row>
    <row r="8182" spans="1:20" x14ac:dyDescent="0.35">
      <c r="A8182" t="s">
        <v>11</v>
      </c>
      <c r="B8182" t="s">
        <v>77</v>
      </c>
      <c r="C8182" t="s">
        <v>13</v>
      </c>
      <c r="D8182" t="s">
        <v>14</v>
      </c>
      <c r="E8182" t="s">
        <v>78</v>
      </c>
      <c r="F8182" t="s">
        <v>16</v>
      </c>
      <c r="G8182">
        <v>14788.58</v>
      </c>
      <c r="H8182" s="1">
        <v>43375</v>
      </c>
      <c r="I8182" t="str">
        <f t="shared" si="381"/>
        <v>02</v>
      </c>
      <c r="J8182" t="str">
        <f t="shared" si="382"/>
        <v>October</v>
      </c>
      <c r="K8182" t="str">
        <f t="shared" si="383"/>
        <v>2018</v>
      </c>
      <c r="L8182" s="15">
        <v>0.95832175925925922</v>
      </c>
      <c r="M8182">
        <f>HOUR(K8182:K20224)</f>
        <v>0</v>
      </c>
      <c r="N8182">
        <f>MINUTE(K8182:K20224)</f>
        <v>0</v>
      </c>
      <c r="O8182">
        <f>SECOND(K8182:K20224)</f>
        <v>0</v>
      </c>
      <c r="P8182">
        <v>8.1300000000000008</v>
      </c>
      <c r="Q8182">
        <f>G8182-P8182</f>
        <v>14780.45</v>
      </c>
      <c r="R8182" t="s">
        <v>405</v>
      </c>
      <c r="S8182" t="s">
        <v>18</v>
      </c>
      <c r="T8182" t="s">
        <v>19</v>
      </c>
    </row>
    <row r="8183" spans="1:20" x14ac:dyDescent="0.35">
      <c r="A8183" t="s">
        <v>29</v>
      </c>
      <c r="B8183" t="s">
        <v>116</v>
      </c>
      <c r="C8183" t="s">
        <v>13</v>
      </c>
      <c r="D8183" t="s">
        <v>31</v>
      </c>
      <c r="E8183" t="s">
        <v>117</v>
      </c>
      <c r="F8183" t="s">
        <v>24</v>
      </c>
      <c r="G8183">
        <v>9223.7900000000009</v>
      </c>
      <c r="H8183" s="1">
        <v>43375</v>
      </c>
      <c r="I8183" t="str">
        <f t="shared" si="381"/>
        <v>02</v>
      </c>
      <c r="J8183" t="str">
        <f t="shared" si="382"/>
        <v>October</v>
      </c>
      <c r="K8183" t="str">
        <f t="shared" si="383"/>
        <v>2018</v>
      </c>
      <c r="L8183" s="15">
        <v>0.95833333333333337</v>
      </c>
      <c r="M8183">
        <f>HOUR(K8183:K20225)</f>
        <v>0</v>
      </c>
      <c r="N8183">
        <f>MINUTE(K8183:K20225)</f>
        <v>0</v>
      </c>
      <c r="O8183">
        <f>SECOND(K8183:K20225)</f>
        <v>0</v>
      </c>
      <c r="P8183">
        <v>40</v>
      </c>
      <c r="Q8183">
        <f>G8183-P8183</f>
        <v>9183.7900000000009</v>
      </c>
      <c r="R8183" t="s">
        <v>1833</v>
      </c>
      <c r="S8183" t="s">
        <v>18</v>
      </c>
      <c r="T8183" t="s">
        <v>19</v>
      </c>
    </row>
    <row r="8184" spans="1:20" x14ac:dyDescent="0.35">
      <c r="A8184" t="s">
        <v>29</v>
      </c>
      <c r="B8184" t="s">
        <v>22</v>
      </c>
      <c r="C8184" t="s">
        <v>13</v>
      </c>
      <c r="D8184" t="s">
        <v>31</v>
      </c>
      <c r="E8184" t="s">
        <v>23</v>
      </c>
      <c r="F8184" t="s">
        <v>24</v>
      </c>
      <c r="G8184">
        <v>1490.49</v>
      </c>
      <c r="H8184" s="1">
        <v>43375</v>
      </c>
      <c r="I8184" t="str">
        <f t="shared" si="381"/>
        <v>02</v>
      </c>
      <c r="J8184" t="str">
        <f t="shared" si="382"/>
        <v>October</v>
      </c>
      <c r="K8184" t="str">
        <f t="shared" si="383"/>
        <v>2018</v>
      </c>
      <c r="L8184" s="15">
        <v>0.95833333333333337</v>
      </c>
      <c r="M8184">
        <f>HOUR(K8184:K20226)</f>
        <v>0</v>
      </c>
      <c r="N8184">
        <f>MINUTE(K8184:K20226)</f>
        <v>0</v>
      </c>
      <c r="O8184">
        <f>SECOND(K8184:K20226)</f>
        <v>0</v>
      </c>
      <c r="P8184">
        <v>102</v>
      </c>
      <c r="Q8184">
        <f>G8184-P8184</f>
        <v>1388.49</v>
      </c>
      <c r="R8184" t="s">
        <v>1833</v>
      </c>
      <c r="S8184" t="s">
        <v>18</v>
      </c>
      <c r="T8184" t="s">
        <v>19</v>
      </c>
    </row>
    <row r="8185" spans="1:20" x14ac:dyDescent="0.35">
      <c r="A8185" t="s">
        <v>11</v>
      </c>
      <c r="B8185" t="s">
        <v>113</v>
      </c>
      <c r="C8185" t="s">
        <v>13</v>
      </c>
      <c r="D8185" t="s">
        <v>20</v>
      </c>
      <c r="E8185" t="s">
        <v>114</v>
      </c>
      <c r="F8185" t="s">
        <v>24</v>
      </c>
      <c r="G8185">
        <v>8201.86</v>
      </c>
      <c r="H8185" s="1">
        <v>43376</v>
      </c>
      <c r="I8185" t="str">
        <f t="shared" si="381"/>
        <v>03</v>
      </c>
      <c r="J8185" t="str">
        <f t="shared" si="382"/>
        <v>October</v>
      </c>
      <c r="K8185" t="str">
        <f t="shared" si="383"/>
        <v>2018</v>
      </c>
      <c r="L8185" s="15">
        <v>2.0057870370370368E-2</v>
      </c>
      <c r="M8185">
        <f>HOUR(K8185:K20227)</f>
        <v>0</v>
      </c>
      <c r="N8185">
        <f>MINUTE(K8185:K20227)</f>
        <v>0</v>
      </c>
      <c r="O8185">
        <f>SECOND(K8185:K20227)</f>
        <v>0</v>
      </c>
      <c r="P8185">
        <v>35.65</v>
      </c>
      <c r="Q8185">
        <f>G8185-P8185</f>
        <v>8166.2100000000009</v>
      </c>
      <c r="R8185" t="s">
        <v>1625</v>
      </c>
      <c r="S8185" t="s">
        <v>18</v>
      </c>
      <c r="T8185" t="s">
        <v>19</v>
      </c>
    </row>
    <row r="8186" spans="1:20" x14ac:dyDescent="0.35">
      <c r="A8186" t="s">
        <v>11</v>
      </c>
      <c r="B8186" t="s">
        <v>77</v>
      </c>
      <c r="C8186" t="s">
        <v>13</v>
      </c>
      <c r="D8186" t="s">
        <v>14</v>
      </c>
      <c r="E8186" t="s">
        <v>78</v>
      </c>
      <c r="F8186" t="s">
        <v>16</v>
      </c>
      <c r="G8186">
        <v>14782.24</v>
      </c>
      <c r="H8186" s="1">
        <v>43376</v>
      </c>
      <c r="I8186" t="str">
        <f t="shared" si="381"/>
        <v>03</v>
      </c>
      <c r="J8186" t="str">
        <f t="shared" si="382"/>
        <v>October</v>
      </c>
      <c r="K8186" t="str">
        <f t="shared" si="383"/>
        <v>2018</v>
      </c>
      <c r="L8186" s="15">
        <v>4.8599537037037038E-2</v>
      </c>
      <c r="M8186">
        <f>HOUR(K8186:K20228)</f>
        <v>0</v>
      </c>
      <c r="N8186">
        <f>MINUTE(K8186:K20228)</f>
        <v>0</v>
      </c>
      <c r="O8186">
        <f>SECOND(K8186:K20228)</f>
        <v>0</v>
      </c>
      <c r="P8186">
        <v>6.34</v>
      </c>
      <c r="Q8186">
        <f>G8186-P8186</f>
        <v>14775.9</v>
      </c>
      <c r="R8186" t="s">
        <v>319</v>
      </c>
      <c r="S8186" t="s">
        <v>18</v>
      </c>
      <c r="T8186" t="s">
        <v>19</v>
      </c>
    </row>
    <row r="8187" spans="1:20" x14ac:dyDescent="0.35">
      <c r="A8187" t="s">
        <v>11</v>
      </c>
      <c r="B8187" t="s">
        <v>268</v>
      </c>
      <c r="C8187" t="s">
        <v>13</v>
      </c>
      <c r="D8187" t="s">
        <v>20</v>
      </c>
      <c r="E8187" t="s">
        <v>269</v>
      </c>
      <c r="F8187" t="s">
        <v>16</v>
      </c>
      <c r="G8187">
        <v>3503.32</v>
      </c>
      <c r="H8187" s="1">
        <v>43376</v>
      </c>
      <c r="I8187" t="str">
        <f t="shared" si="381"/>
        <v>03</v>
      </c>
      <c r="J8187" t="str">
        <f t="shared" si="382"/>
        <v>October</v>
      </c>
      <c r="K8187" t="str">
        <f t="shared" si="383"/>
        <v>2018</v>
      </c>
      <c r="L8187" s="15">
        <v>6.4386574074074068E-2</v>
      </c>
      <c r="M8187">
        <f>HOUR(K8187:K20229)</f>
        <v>0</v>
      </c>
      <c r="N8187">
        <f>MINUTE(K8187:K20229)</f>
        <v>0</v>
      </c>
      <c r="O8187">
        <f>SECOND(K8187:K20229)</f>
        <v>0</v>
      </c>
      <c r="P8187">
        <v>34.01</v>
      </c>
      <c r="Q8187">
        <f>G8187-P8187</f>
        <v>3469.31</v>
      </c>
      <c r="R8187" t="s">
        <v>811</v>
      </c>
      <c r="S8187" t="s">
        <v>18</v>
      </c>
      <c r="T8187" t="s">
        <v>19</v>
      </c>
    </row>
    <row r="8188" spans="1:20" x14ac:dyDescent="0.35">
      <c r="A8188" t="s">
        <v>11</v>
      </c>
      <c r="B8188" t="s">
        <v>12</v>
      </c>
      <c r="C8188" t="s">
        <v>13</v>
      </c>
      <c r="D8188" t="s">
        <v>14</v>
      </c>
      <c r="E8188" t="s">
        <v>15</v>
      </c>
      <c r="F8188" t="s">
        <v>16</v>
      </c>
      <c r="G8188">
        <v>2706.07</v>
      </c>
      <c r="H8188" s="1">
        <v>43376</v>
      </c>
      <c r="I8188" t="str">
        <f t="shared" si="381"/>
        <v>03</v>
      </c>
      <c r="J8188" t="str">
        <f t="shared" si="382"/>
        <v>October</v>
      </c>
      <c r="K8188" t="str">
        <f t="shared" si="383"/>
        <v>2018</v>
      </c>
      <c r="L8188" s="15">
        <v>8.0173611111111112E-2</v>
      </c>
      <c r="M8188">
        <f>HOUR(K8188:K20230)</f>
        <v>0</v>
      </c>
      <c r="N8188">
        <f>MINUTE(K8188:K20230)</f>
        <v>0</v>
      </c>
      <c r="O8188">
        <f>SECOND(K8188:K20230)</f>
        <v>0</v>
      </c>
      <c r="P8188">
        <v>27.49</v>
      </c>
      <c r="Q8188">
        <f>G8188-P8188</f>
        <v>2678.5800000000004</v>
      </c>
      <c r="R8188" t="s">
        <v>1239</v>
      </c>
      <c r="S8188" t="s">
        <v>18</v>
      </c>
      <c r="T8188" t="s">
        <v>19</v>
      </c>
    </row>
    <row r="8189" spans="1:20" x14ac:dyDescent="0.35">
      <c r="A8189" t="s">
        <v>29</v>
      </c>
      <c r="B8189" t="s">
        <v>161</v>
      </c>
      <c r="C8189" t="s">
        <v>13</v>
      </c>
      <c r="D8189" t="s">
        <v>31</v>
      </c>
      <c r="E8189" t="s">
        <v>162</v>
      </c>
      <c r="F8189" t="s">
        <v>24</v>
      </c>
      <c r="G8189">
        <v>6060.99</v>
      </c>
      <c r="H8189" s="1">
        <v>43376</v>
      </c>
      <c r="I8189" t="str">
        <f t="shared" si="381"/>
        <v>03</v>
      </c>
      <c r="J8189" t="str">
        <f t="shared" si="382"/>
        <v>October</v>
      </c>
      <c r="K8189" t="str">
        <f t="shared" si="383"/>
        <v>2018</v>
      </c>
      <c r="L8189" s="15">
        <v>0.125</v>
      </c>
      <c r="M8189">
        <f>HOUR(K8189:K20231)</f>
        <v>0</v>
      </c>
      <c r="N8189">
        <f>MINUTE(K8189:K20231)</f>
        <v>0</v>
      </c>
      <c r="O8189">
        <f>SECOND(K8189:K20231)</f>
        <v>0</v>
      </c>
      <c r="P8189">
        <v>1225</v>
      </c>
      <c r="Q8189">
        <f>G8189-P8189</f>
        <v>4835.99</v>
      </c>
      <c r="R8189" t="s">
        <v>1833</v>
      </c>
      <c r="S8189" t="s">
        <v>18</v>
      </c>
      <c r="T8189" t="s">
        <v>19</v>
      </c>
    </row>
    <row r="8190" spans="1:20" x14ac:dyDescent="0.35">
      <c r="A8190" t="s">
        <v>11</v>
      </c>
      <c r="B8190" t="s">
        <v>12</v>
      </c>
      <c r="C8190" t="s">
        <v>13</v>
      </c>
      <c r="D8190" t="s">
        <v>20</v>
      </c>
      <c r="E8190" t="s">
        <v>15</v>
      </c>
      <c r="F8190" t="s">
        <v>16</v>
      </c>
      <c r="G8190">
        <v>2705.97</v>
      </c>
      <c r="H8190" s="1">
        <v>43376</v>
      </c>
      <c r="I8190" t="str">
        <f t="shared" si="381"/>
        <v>03</v>
      </c>
      <c r="J8190" t="str">
        <f t="shared" si="382"/>
        <v>October</v>
      </c>
      <c r="K8190" t="str">
        <f t="shared" si="383"/>
        <v>2018</v>
      </c>
      <c r="L8190" s="15">
        <v>0.13887731481481483</v>
      </c>
      <c r="M8190">
        <f>HOUR(K8190:K20232)</f>
        <v>0</v>
      </c>
      <c r="N8190">
        <f>MINUTE(K8190:K20232)</f>
        <v>0</v>
      </c>
      <c r="O8190">
        <f>SECOND(K8190:K20232)</f>
        <v>0</v>
      </c>
      <c r="P8190">
        <v>0.1</v>
      </c>
      <c r="Q8190">
        <f>G8190-P8190</f>
        <v>2705.87</v>
      </c>
      <c r="R8190" t="s">
        <v>814</v>
      </c>
      <c r="S8190" t="s">
        <v>18</v>
      </c>
      <c r="T8190" t="s">
        <v>19</v>
      </c>
    </row>
    <row r="8191" spans="1:20" x14ac:dyDescent="0.35">
      <c r="A8191" t="s">
        <v>29</v>
      </c>
      <c r="B8191" t="s">
        <v>143</v>
      </c>
      <c r="C8191" t="s">
        <v>13</v>
      </c>
      <c r="D8191" t="s">
        <v>31</v>
      </c>
      <c r="E8191" t="s">
        <v>144</v>
      </c>
      <c r="F8191" t="s">
        <v>24</v>
      </c>
      <c r="G8191">
        <v>41704.82</v>
      </c>
      <c r="H8191" s="1">
        <v>43376</v>
      </c>
      <c r="I8191" t="str">
        <f t="shared" si="381"/>
        <v>03</v>
      </c>
      <c r="J8191" t="str">
        <f t="shared" si="382"/>
        <v>October</v>
      </c>
      <c r="K8191" t="str">
        <f t="shared" si="383"/>
        <v>2018</v>
      </c>
      <c r="L8191" s="15">
        <v>0.16666666666666666</v>
      </c>
      <c r="M8191">
        <f>HOUR(K8191:K20233)</f>
        <v>0</v>
      </c>
      <c r="N8191">
        <f>MINUTE(K8191:K20233)</f>
        <v>0</v>
      </c>
      <c r="O8191">
        <f>SECOND(K8191:K20233)</f>
        <v>0</v>
      </c>
      <c r="P8191">
        <v>124</v>
      </c>
      <c r="Q8191">
        <f>G8191-P8191</f>
        <v>41580.82</v>
      </c>
      <c r="R8191" t="s">
        <v>1833</v>
      </c>
      <c r="S8191" t="s">
        <v>18</v>
      </c>
      <c r="T8191" t="s">
        <v>19</v>
      </c>
    </row>
    <row r="8192" spans="1:20" x14ac:dyDescent="0.35">
      <c r="A8192" t="s">
        <v>11</v>
      </c>
      <c r="B8192" t="s">
        <v>138</v>
      </c>
      <c r="C8192" t="s">
        <v>13</v>
      </c>
      <c r="D8192" t="s">
        <v>20</v>
      </c>
      <c r="E8192" t="s">
        <v>139</v>
      </c>
      <c r="F8192" t="s">
        <v>16</v>
      </c>
      <c r="G8192">
        <v>202631.18</v>
      </c>
      <c r="H8192" s="1">
        <v>43376</v>
      </c>
      <c r="I8192" t="str">
        <f t="shared" si="381"/>
        <v>03</v>
      </c>
      <c r="J8192" t="str">
        <f t="shared" si="382"/>
        <v>October</v>
      </c>
      <c r="K8192" t="str">
        <f t="shared" si="383"/>
        <v>2018</v>
      </c>
      <c r="L8192" s="15">
        <v>0.18181712962962962</v>
      </c>
      <c r="M8192">
        <f>HOUR(K8192:K20234)</f>
        <v>0</v>
      </c>
      <c r="N8192">
        <f>MINUTE(K8192:K20234)</f>
        <v>0</v>
      </c>
      <c r="O8192">
        <f>SECOND(K8192:K20234)</f>
        <v>0</v>
      </c>
      <c r="P8192">
        <v>135.4</v>
      </c>
      <c r="Q8192">
        <f>G8192-P8192</f>
        <v>202495.78</v>
      </c>
      <c r="R8192" t="s">
        <v>456</v>
      </c>
      <c r="S8192" t="s">
        <v>18</v>
      </c>
      <c r="T8192" t="s">
        <v>19</v>
      </c>
    </row>
    <row r="8193" spans="1:20" x14ac:dyDescent="0.35">
      <c r="A8193" t="s">
        <v>11</v>
      </c>
      <c r="B8193" t="s">
        <v>154</v>
      </c>
      <c r="C8193" t="s">
        <v>13</v>
      </c>
      <c r="D8193" t="s">
        <v>14</v>
      </c>
      <c r="E8193" t="s">
        <v>155</v>
      </c>
      <c r="F8193" t="s">
        <v>16</v>
      </c>
      <c r="G8193">
        <v>5501.31</v>
      </c>
      <c r="H8193" s="1">
        <v>43376</v>
      </c>
      <c r="I8193" t="str">
        <f t="shared" si="381"/>
        <v>03</v>
      </c>
      <c r="J8193" t="str">
        <f t="shared" si="382"/>
        <v>October</v>
      </c>
      <c r="K8193" t="str">
        <f t="shared" si="383"/>
        <v>2018</v>
      </c>
      <c r="L8193" s="15">
        <v>0.19759259259259257</v>
      </c>
      <c r="M8193">
        <f>HOUR(K8193:K20235)</f>
        <v>0</v>
      </c>
      <c r="N8193">
        <f>MINUTE(K8193:K20235)</f>
        <v>0</v>
      </c>
      <c r="O8193">
        <f>SECOND(K8193:K20235)</f>
        <v>0</v>
      </c>
      <c r="P8193">
        <v>13.94</v>
      </c>
      <c r="Q8193">
        <f>G8193-P8193</f>
        <v>5487.3700000000008</v>
      </c>
      <c r="R8193" t="s">
        <v>115</v>
      </c>
      <c r="S8193" t="s">
        <v>18</v>
      </c>
      <c r="T8193" t="s">
        <v>19</v>
      </c>
    </row>
    <row r="8194" spans="1:20" x14ac:dyDescent="0.35">
      <c r="A8194" t="s">
        <v>29</v>
      </c>
      <c r="B8194" t="s">
        <v>40</v>
      </c>
      <c r="C8194" t="s">
        <v>13</v>
      </c>
      <c r="D8194" t="s">
        <v>41</v>
      </c>
      <c r="E8194" t="s">
        <v>23</v>
      </c>
      <c r="F8194" t="s">
        <v>24</v>
      </c>
      <c r="G8194">
        <v>17194.490000000002</v>
      </c>
      <c r="H8194" s="1">
        <v>43376</v>
      </c>
      <c r="I8194" t="str">
        <f t="shared" si="381"/>
        <v>03</v>
      </c>
      <c r="J8194" t="str">
        <f t="shared" si="382"/>
        <v>October</v>
      </c>
      <c r="K8194" t="str">
        <f t="shared" si="383"/>
        <v>2018</v>
      </c>
      <c r="L8194" s="15">
        <v>0.25</v>
      </c>
      <c r="M8194">
        <f>HOUR(K8194:K20236)</f>
        <v>0</v>
      </c>
      <c r="N8194">
        <f>MINUTE(K8194:K20236)</f>
        <v>0</v>
      </c>
      <c r="O8194">
        <f>SECOND(K8194:K20236)</f>
        <v>0</v>
      </c>
      <c r="P8194">
        <v>21</v>
      </c>
      <c r="Q8194">
        <f>G8194-P8194</f>
        <v>17173.490000000002</v>
      </c>
      <c r="R8194" t="s">
        <v>1833</v>
      </c>
      <c r="S8194" t="s">
        <v>18</v>
      </c>
      <c r="T8194" t="s">
        <v>19</v>
      </c>
    </row>
    <row r="8195" spans="1:20" x14ac:dyDescent="0.35">
      <c r="A8195" t="s">
        <v>29</v>
      </c>
      <c r="B8195" t="s">
        <v>42</v>
      </c>
      <c r="C8195" t="s">
        <v>13</v>
      </c>
      <c r="D8195" t="s">
        <v>31</v>
      </c>
      <c r="E8195" t="s">
        <v>43</v>
      </c>
      <c r="F8195" t="s">
        <v>24</v>
      </c>
      <c r="G8195">
        <v>13022.59</v>
      </c>
      <c r="H8195" s="1">
        <v>43376</v>
      </c>
      <c r="I8195" t="str">
        <f t="shared" ref="I8195:I8258" si="384">TEXT(H8195,"dd")</f>
        <v>03</v>
      </c>
      <c r="J8195" t="str">
        <f t="shared" ref="J8195:J8258" si="385">TEXT(H8195,"mmmm")</f>
        <v>October</v>
      </c>
      <c r="K8195" t="str">
        <f t="shared" ref="K8195:K8258" si="386">TEXT(H8195,"yyyy")</f>
        <v>2018</v>
      </c>
      <c r="L8195" s="15">
        <v>0.25</v>
      </c>
      <c r="M8195">
        <f>HOUR(K8195:K20237)</f>
        <v>0</v>
      </c>
      <c r="N8195">
        <f>MINUTE(K8195:K20237)</f>
        <v>0</v>
      </c>
      <c r="O8195">
        <f>SECOND(K8195:K20237)</f>
        <v>0</v>
      </c>
      <c r="P8195">
        <v>27</v>
      </c>
      <c r="Q8195">
        <f>G8195-P8195</f>
        <v>12995.59</v>
      </c>
      <c r="R8195" t="s">
        <v>1833</v>
      </c>
      <c r="S8195" t="s">
        <v>18</v>
      </c>
      <c r="T8195" t="s">
        <v>19</v>
      </c>
    </row>
    <row r="8196" spans="1:20" x14ac:dyDescent="0.35">
      <c r="A8196" t="s">
        <v>29</v>
      </c>
      <c r="B8196" t="s">
        <v>12</v>
      </c>
      <c r="C8196" t="s">
        <v>13</v>
      </c>
      <c r="D8196" t="s">
        <v>31</v>
      </c>
      <c r="E8196" t="s">
        <v>15</v>
      </c>
      <c r="F8196" t="s">
        <v>16</v>
      </c>
      <c r="G8196">
        <v>2510.9699999999998</v>
      </c>
      <c r="H8196" s="1">
        <v>43376</v>
      </c>
      <c r="I8196" t="str">
        <f t="shared" si="384"/>
        <v>03</v>
      </c>
      <c r="J8196" t="str">
        <f t="shared" si="385"/>
        <v>October</v>
      </c>
      <c r="K8196" t="str">
        <f t="shared" si="386"/>
        <v>2018</v>
      </c>
      <c r="L8196" s="15">
        <v>0.25</v>
      </c>
      <c r="M8196">
        <f>HOUR(K8196:K20238)</f>
        <v>0</v>
      </c>
      <c r="N8196">
        <f>MINUTE(K8196:K20238)</f>
        <v>0</v>
      </c>
      <c r="O8196">
        <f>SECOND(K8196:K20238)</f>
        <v>0</v>
      </c>
      <c r="P8196">
        <v>195</v>
      </c>
      <c r="Q8196">
        <f>G8196-P8196</f>
        <v>2315.9699999999998</v>
      </c>
      <c r="R8196" t="s">
        <v>1833</v>
      </c>
      <c r="S8196" t="s">
        <v>18</v>
      </c>
      <c r="T8196" t="s">
        <v>19</v>
      </c>
    </row>
    <row r="8197" spans="1:20" x14ac:dyDescent="0.35">
      <c r="A8197" t="s">
        <v>29</v>
      </c>
      <c r="B8197" t="s">
        <v>168</v>
      </c>
      <c r="C8197" t="s">
        <v>13</v>
      </c>
      <c r="D8197" t="s">
        <v>41</v>
      </c>
      <c r="E8197" t="s">
        <v>23</v>
      </c>
      <c r="F8197" t="s">
        <v>24</v>
      </c>
      <c r="G8197">
        <v>50503.71</v>
      </c>
      <c r="H8197" s="1">
        <v>43376</v>
      </c>
      <c r="I8197" t="str">
        <f t="shared" si="384"/>
        <v>03</v>
      </c>
      <c r="J8197" t="str">
        <f t="shared" si="385"/>
        <v>October</v>
      </c>
      <c r="K8197" t="str">
        <f t="shared" si="386"/>
        <v>2018</v>
      </c>
      <c r="L8197" s="15">
        <v>0.25</v>
      </c>
      <c r="M8197">
        <f>HOUR(K8197:K20239)</f>
        <v>0</v>
      </c>
      <c r="N8197">
        <f>MINUTE(K8197:K20239)</f>
        <v>0</v>
      </c>
      <c r="O8197">
        <f>SECOND(K8197:K20239)</f>
        <v>0</v>
      </c>
      <c r="P8197">
        <v>147</v>
      </c>
      <c r="Q8197">
        <f>G8197-P8197</f>
        <v>50356.71</v>
      </c>
      <c r="R8197" t="s">
        <v>1833</v>
      </c>
      <c r="S8197" t="s">
        <v>18</v>
      </c>
      <c r="T8197" t="s">
        <v>19</v>
      </c>
    </row>
    <row r="8198" spans="1:20" x14ac:dyDescent="0.35">
      <c r="A8198" t="s">
        <v>29</v>
      </c>
      <c r="B8198" t="s">
        <v>33</v>
      </c>
      <c r="C8198" t="s">
        <v>13</v>
      </c>
      <c r="D8198" t="s">
        <v>31</v>
      </c>
      <c r="E8198" t="s">
        <v>34</v>
      </c>
      <c r="F8198" t="s">
        <v>16</v>
      </c>
      <c r="G8198">
        <v>6147.95</v>
      </c>
      <c r="H8198" s="1">
        <v>43376</v>
      </c>
      <c r="I8198" t="str">
        <f t="shared" si="384"/>
        <v>03</v>
      </c>
      <c r="J8198" t="str">
        <f t="shared" si="385"/>
        <v>October</v>
      </c>
      <c r="K8198" t="str">
        <f t="shared" si="386"/>
        <v>2018</v>
      </c>
      <c r="L8198" s="15">
        <v>0.25</v>
      </c>
      <c r="M8198">
        <f>HOUR(K8198:K20240)</f>
        <v>0</v>
      </c>
      <c r="N8198">
        <f>MINUTE(K8198:K20240)</f>
        <v>0</v>
      </c>
      <c r="O8198">
        <f>SECOND(K8198:K20240)</f>
        <v>0</v>
      </c>
      <c r="P8198">
        <v>29</v>
      </c>
      <c r="Q8198">
        <f>G8198-P8198</f>
        <v>6118.95</v>
      </c>
      <c r="R8198" t="s">
        <v>1833</v>
      </c>
      <c r="S8198" t="s">
        <v>18</v>
      </c>
      <c r="T8198" t="s">
        <v>19</v>
      </c>
    </row>
    <row r="8199" spans="1:20" x14ac:dyDescent="0.35">
      <c r="A8199" t="s">
        <v>11</v>
      </c>
      <c r="B8199" t="s">
        <v>80</v>
      </c>
      <c r="C8199" t="s">
        <v>13</v>
      </c>
      <c r="D8199" t="s">
        <v>20</v>
      </c>
      <c r="E8199" t="s">
        <v>81</v>
      </c>
      <c r="F8199" t="s">
        <v>24</v>
      </c>
      <c r="G8199">
        <v>17442.54</v>
      </c>
      <c r="H8199" s="1">
        <v>43376</v>
      </c>
      <c r="I8199" t="str">
        <f t="shared" si="384"/>
        <v>03</v>
      </c>
      <c r="J8199" t="str">
        <f t="shared" si="385"/>
        <v>October</v>
      </c>
      <c r="K8199" t="str">
        <f t="shared" si="386"/>
        <v>2018</v>
      </c>
      <c r="L8199" s="15">
        <v>0.25693287037037038</v>
      </c>
      <c r="M8199">
        <f>HOUR(K8199:K20241)</f>
        <v>0</v>
      </c>
      <c r="N8199">
        <f>MINUTE(K8199:K20241)</f>
        <v>0</v>
      </c>
      <c r="O8199">
        <f>SECOND(K8199:K20241)</f>
        <v>0</v>
      </c>
      <c r="P8199">
        <v>24.4</v>
      </c>
      <c r="Q8199">
        <f>G8199-P8199</f>
        <v>17418.14</v>
      </c>
      <c r="R8199" t="s">
        <v>1608</v>
      </c>
      <c r="S8199" t="s">
        <v>18</v>
      </c>
      <c r="T8199" t="s">
        <v>19</v>
      </c>
    </row>
    <row r="8200" spans="1:20" x14ac:dyDescent="0.35">
      <c r="A8200" t="s">
        <v>29</v>
      </c>
      <c r="B8200" t="s">
        <v>45</v>
      </c>
      <c r="C8200" t="s">
        <v>13</v>
      </c>
      <c r="D8200" t="s">
        <v>41</v>
      </c>
      <c r="E8200" t="s">
        <v>46</v>
      </c>
      <c r="F8200" t="s">
        <v>24</v>
      </c>
      <c r="G8200">
        <v>17499.560000000001</v>
      </c>
      <c r="H8200" s="1">
        <v>43376</v>
      </c>
      <c r="I8200" t="str">
        <f t="shared" si="384"/>
        <v>03</v>
      </c>
      <c r="J8200" t="str">
        <f t="shared" si="385"/>
        <v>October</v>
      </c>
      <c r="K8200" t="str">
        <f t="shared" si="386"/>
        <v>2018</v>
      </c>
      <c r="L8200" s="15">
        <v>0.29166666666666669</v>
      </c>
      <c r="M8200">
        <f>HOUR(K8200:K20242)</f>
        <v>0</v>
      </c>
      <c r="N8200">
        <f>MINUTE(K8200:K20242)</f>
        <v>0</v>
      </c>
      <c r="O8200">
        <f>SECOND(K8200:K20242)</f>
        <v>0</v>
      </c>
      <c r="P8200">
        <v>25</v>
      </c>
      <c r="Q8200">
        <f>G8200-P8200</f>
        <v>17474.560000000001</v>
      </c>
      <c r="R8200" t="s">
        <v>1833</v>
      </c>
      <c r="S8200" t="s">
        <v>18</v>
      </c>
      <c r="T8200" t="s">
        <v>19</v>
      </c>
    </row>
    <row r="8201" spans="1:20" x14ac:dyDescent="0.35">
      <c r="A8201" t="s">
        <v>29</v>
      </c>
      <c r="B8201" t="s">
        <v>231</v>
      </c>
      <c r="C8201" t="s">
        <v>13</v>
      </c>
      <c r="D8201" t="s">
        <v>31</v>
      </c>
      <c r="E8201" t="s">
        <v>232</v>
      </c>
      <c r="F8201" t="s">
        <v>24</v>
      </c>
      <c r="G8201">
        <v>69015.11</v>
      </c>
      <c r="H8201" s="1">
        <v>43376</v>
      </c>
      <c r="I8201" t="str">
        <f t="shared" si="384"/>
        <v>03</v>
      </c>
      <c r="J8201" t="str">
        <f t="shared" si="385"/>
        <v>October</v>
      </c>
      <c r="K8201" t="str">
        <f t="shared" si="386"/>
        <v>2018</v>
      </c>
      <c r="L8201" s="15">
        <v>0.29166666666666669</v>
      </c>
      <c r="M8201">
        <f>HOUR(K8201:K20243)</f>
        <v>0</v>
      </c>
      <c r="N8201">
        <f>MINUTE(K8201:K20243)</f>
        <v>0</v>
      </c>
      <c r="O8201">
        <f>SECOND(K8201:K20243)</f>
        <v>0</v>
      </c>
      <c r="P8201">
        <v>131</v>
      </c>
      <c r="Q8201">
        <f>G8201-P8201</f>
        <v>68884.11</v>
      </c>
      <c r="R8201" t="s">
        <v>1833</v>
      </c>
      <c r="S8201" t="s">
        <v>18</v>
      </c>
      <c r="T8201" t="s">
        <v>19</v>
      </c>
    </row>
    <row r="8202" spans="1:20" x14ac:dyDescent="0.35">
      <c r="A8202" t="s">
        <v>29</v>
      </c>
      <c r="B8202" t="s">
        <v>195</v>
      </c>
      <c r="C8202" t="s">
        <v>13</v>
      </c>
      <c r="D8202" t="s">
        <v>41</v>
      </c>
      <c r="E8202" t="s">
        <v>129</v>
      </c>
      <c r="F8202" t="s">
        <v>24</v>
      </c>
      <c r="G8202">
        <v>9468.0300000000007</v>
      </c>
      <c r="H8202" s="1">
        <v>43376</v>
      </c>
      <c r="I8202" t="str">
        <f t="shared" si="384"/>
        <v>03</v>
      </c>
      <c r="J8202" t="str">
        <f t="shared" si="385"/>
        <v>October</v>
      </c>
      <c r="K8202" t="str">
        <f t="shared" si="386"/>
        <v>2018</v>
      </c>
      <c r="L8202" s="15">
        <v>0.29166666666666669</v>
      </c>
      <c r="M8202">
        <f>HOUR(K8202:K20244)</f>
        <v>0</v>
      </c>
      <c r="N8202">
        <f>MINUTE(K8202:K20244)</f>
        <v>0</v>
      </c>
      <c r="O8202">
        <f>SECOND(K8202:K20244)</f>
        <v>0</v>
      </c>
      <c r="P8202">
        <v>110</v>
      </c>
      <c r="Q8202">
        <f>G8202-P8202</f>
        <v>9358.0300000000007</v>
      </c>
      <c r="R8202" t="s">
        <v>1833</v>
      </c>
      <c r="S8202" t="s">
        <v>18</v>
      </c>
      <c r="T8202" t="s">
        <v>19</v>
      </c>
    </row>
    <row r="8203" spans="1:20" x14ac:dyDescent="0.35">
      <c r="A8203" t="s">
        <v>29</v>
      </c>
      <c r="B8203" t="s">
        <v>47</v>
      </c>
      <c r="C8203" t="s">
        <v>13</v>
      </c>
      <c r="D8203" t="s">
        <v>41</v>
      </c>
      <c r="E8203" t="s">
        <v>48</v>
      </c>
      <c r="F8203" t="s">
        <v>24</v>
      </c>
      <c r="G8203">
        <v>17504.05</v>
      </c>
      <c r="H8203" s="1">
        <v>43376</v>
      </c>
      <c r="I8203" t="str">
        <f t="shared" si="384"/>
        <v>03</v>
      </c>
      <c r="J8203" t="str">
        <f t="shared" si="385"/>
        <v>October</v>
      </c>
      <c r="K8203" t="str">
        <f t="shared" si="386"/>
        <v>2018</v>
      </c>
      <c r="L8203" s="15">
        <v>0.29166666666666669</v>
      </c>
      <c r="M8203">
        <f>HOUR(K8203:K20245)</f>
        <v>0</v>
      </c>
      <c r="N8203">
        <f>MINUTE(K8203:K20245)</f>
        <v>0</v>
      </c>
      <c r="O8203">
        <f>SECOND(K8203:K20245)</f>
        <v>0</v>
      </c>
      <c r="P8203">
        <v>39</v>
      </c>
      <c r="Q8203">
        <f>G8203-P8203</f>
        <v>17465.05</v>
      </c>
      <c r="R8203" t="s">
        <v>1833</v>
      </c>
      <c r="S8203" t="s">
        <v>18</v>
      </c>
      <c r="T8203" t="s">
        <v>19</v>
      </c>
    </row>
    <row r="8204" spans="1:20" x14ac:dyDescent="0.35">
      <c r="A8204" t="s">
        <v>11</v>
      </c>
      <c r="B8204" t="s">
        <v>58</v>
      </c>
      <c r="C8204" t="s">
        <v>13</v>
      </c>
      <c r="D8204" t="s">
        <v>14</v>
      </c>
      <c r="E8204" t="s">
        <v>59</v>
      </c>
      <c r="F8204" t="s">
        <v>16</v>
      </c>
      <c r="G8204">
        <v>4764.8</v>
      </c>
      <c r="H8204" s="1">
        <v>43376</v>
      </c>
      <c r="I8204" t="str">
        <f t="shared" si="384"/>
        <v>03</v>
      </c>
      <c r="J8204" t="str">
        <f t="shared" si="385"/>
        <v>October</v>
      </c>
      <c r="K8204" t="str">
        <f t="shared" si="386"/>
        <v>2018</v>
      </c>
      <c r="L8204" s="15">
        <v>0.30978009259259259</v>
      </c>
      <c r="M8204">
        <f>HOUR(K8204:K20246)</f>
        <v>0</v>
      </c>
      <c r="N8204">
        <f>MINUTE(K8204:K20246)</f>
        <v>0</v>
      </c>
      <c r="O8204">
        <f>SECOND(K8204:K20246)</f>
        <v>0</v>
      </c>
      <c r="P8204">
        <v>19.809999999999999</v>
      </c>
      <c r="Q8204">
        <f>G8204-P8204</f>
        <v>4744.99</v>
      </c>
      <c r="R8204" t="s">
        <v>1088</v>
      </c>
      <c r="S8204" t="s">
        <v>18</v>
      </c>
      <c r="T8204" t="s">
        <v>19</v>
      </c>
    </row>
    <row r="8205" spans="1:20" x14ac:dyDescent="0.35">
      <c r="A8205" t="s">
        <v>29</v>
      </c>
      <c r="B8205" t="s">
        <v>52</v>
      </c>
      <c r="C8205" t="s">
        <v>13</v>
      </c>
      <c r="D8205" t="s">
        <v>41</v>
      </c>
      <c r="E8205" t="s">
        <v>53</v>
      </c>
      <c r="F8205" t="s">
        <v>24</v>
      </c>
      <c r="G8205">
        <v>264339.11</v>
      </c>
      <c r="H8205" s="1">
        <v>43376</v>
      </c>
      <c r="I8205" t="str">
        <f t="shared" si="384"/>
        <v>03</v>
      </c>
      <c r="J8205" t="str">
        <f t="shared" si="385"/>
        <v>October</v>
      </c>
      <c r="K8205" t="str">
        <f t="shared" si="386"/>
        <v>2018</v>
      </c>
      <c r="L8205" s="15">
        <v>0.33333333333333331</v>
      </c>
      <c r="M8205">
        <f>HOUR(K8205:K20247)</f>
        <v>0</v>
      </c>
      <c r="N8205">
        <f>MINUTE(K8205:K20247)</f>
        <v>0</v>
      </c>
      <c r="O8205">
        <f>SECOND(K8205:K20247)</f>
        <v>0</v>
      </c>
      <c r="P8205">
        <v>22</v>
      </c>
      <c r="Q8205">
        <f>G8205-P8205</f>
        <v>264317.11</v>
      </c>
      <c r="R8205" t="s">
        <v>1833</v>
      </c>
      <c r="S8205" t="s">
        <v>18</v>
      </c>
      <c r="T8205" t="s">
        <v>19</v>
      </c>
    </row>
    <row r="8206" spans="1:20" x14ac:dyDescent="0.35">
      <c r="A8206" t="s">
        <v>29</v>
      </c>
      <c r="B8206" t="s">
        <v>54</v>
      </c>
      <c r="C8206" t="s">
        <v>13</v>
      </c>
      <c r="D8206" t="s">
        <v>31</v>
      </c>
      <c r="E8206" t="s">
        <v>55</v>
      </c>
      <c r="F8206" t="s">
        <v>16</v>
      </c>
      <c r="G8206">
        <v>8849.93</v>
      </c>
      <c r="H8206" s="1">
        <v>43376</v>
      </c>
      <c r="I8206" t="str">
        <f t="shared" si="384"/>
        <v>03</v>
      </c>
      <c r="J8206" t="str">
        <f t="shared" si="385"/>
        <v>October</v>
      </c>
      <c r="K8206" t="str">
        <f t="shared" si="386"/>
        <v>2018</v>
      </c>
      <c r="L8206" s="15">
        <v>0.33333333333333331</v>
      </c>
      <c r="M8206">
        <f>HOUR(K8206:K20248)</f>
        <v>0</v>
      </c>
      <c r="N8206">
        <f>MINUTE(K8206:K20248)</f>
        <v>0</v>
      </c>
      <c r="O8206">
        <f>SECOND(K8206:K20248)</f>
        <v>0</v>
      </c>
      <c r="P8206">
        <v>55</v>
      </c>
      <c r="Q8206">
        <f>G8206-P8206</f>
        <v>8794.93</v>
      </c>
      <c r="R8206" t="s">
        <v>1833</v>
      </c>
      <c r="S8206" t="s">
        <v>18</v>
      </c>
      <c r="T8206" t="s">
        <v>19</v>
      </c>
    </row>
    <row r="8207" spans="1:20" x14ac:dyDescent="0.35">
      <c r="A8207" t="s">
        <v>29</v>
      </c>
      <c r="B8207" t="s">
        <v>109</v>
      </c>
      <c r="C8207" t="s">
        <v>13</v>
      </c>
      <c r="D8207" t="s">
        <v>31</v>
      </c>
      <c r="E8207" t="s">
        <v>110</v>
      </c>
      <c r="F8207" t="s">
        <v>24</v>
      </c>
      <c r="G8207">
        <v>8891.06</v>
      </c>
      <c r="H8207" s="1">
        <v>43376</v>
      </c>
      <c r="I8207" t="str">
        <f t="shared" si="384"/>
        <v>03</v>
      </c>
      <c r="J8207" t="str">
        <f t="shared" si="385"/>
        <v>October</v>
      </c>
      <c r="K8207" t="str">
        <f t="shared" si="386"/>
        <v>2018</v>
      </c>
      <c r="L8207" s="15">
        <v>0.33333333333333331</v>
      </c>
      <c r="M8207">
        <f>HOUR(K8207:K20249)</f>
        <v>0</v>
      </c>
      <c r="N8207">
        <f>MINUTE(K8207:K20249)</f>
        <v>0</v>
      </c>
      <c r="O8207">
        <f>SECOND(K8207:K20249)</f>
        <v>0</v>
      </c>
      <c r="P8207">
        <v>179</v>
      </c>
      <c r="Q8207">
        <f>G8207-P8207</f>
        <v>8712.06</v>
      </c>
      <c r="R8207" t="s">
        <v>1833</v>
      </c>
      <c r="S8207" t="s">
        <v>18</v>
      </c>
      <c r="T8207" t="s">
        <v>19</v>
      </c>
    </row>
    <row r="8208" spans="1:20" x14ac:dyDescent="0.35">
      <c r="A8208" t="s">
        <v>29</v>
      </c>
      <c r="B8208" t="s">
        <v>56</v>
      </c>
      <c r="C8208" t="s">
        <v>13</v>
      </c>
      <c r="D8208" t="s">
        <v>31</v>
      </c>
      <c r="E8208" t="s">
        <v>57</v>
      </c>
      <c r="F8208" t="s">
        <v>16</v>
      </c>
      <c r="G8208">
        <v>6330.07</v>
      </c>
      <c r="H8208" s="1">
        <v>43376</v>
      </c>
      <c r="I8208" t="str">
        <f t="shared" si="384"/>
        <v>03</v>
      </c>
      <c r="J8208" t="str">
        <f t="shared" si="385"/>
        <v>October</v>
      </c>
      <c r="K8208" t="str">
        <f t="shared" si="386"/>
        <v>2018</v>
      </c>
      <c r="L8208" s="15">
        <v>0.33333333333333331</v>
      </c>
      <c r="M8208">
        <f>HOUR(K8208:K20250)</f>
        <v>0</v>
      </c>
      <c r="N8208">
        <f>MINUTE(K8208:K20250)</f>
        <v>0</v>
      </c>
      <c r="O8208">
        <f>SECOND(K8208:K20250)</f>
        <v>0</v>
      </c>
      <c r="P8208">
        <v>58</v>
      </c>
      <c r="Q8208">
        <f>G8208-P8208</f>
        <v>6272.07</v>
      </c>
      <c r="R8208" t="s">
        <v>1833</v>
      </c>
      <c r="S8208" t="s">
        <v>18</v>
      </c>
      <c r="T8208" t="s">
        <v>19</v>
      </c>
    </row>
    <row r="8209" spans="1:20" x14ac:dyDescent="0.35">
      <c r="A8209" t="s">
        <v>11</v>
      </c>
      <c r="B8209" t="s">
        <v>143</v>
      </c>
      <c r="C8209" t="s">
        <v>13</v>
      </c>
      <c r="D8209" t="s">
        <v>20</v>
      </c>
      <c r="E8209" t="s">
        <v>144</v>
      </c>
      <c r="F8209" t="s">
        <v>24</v>
      </c>
      <c r="G8209">
        <v>41669.97</v>
      </c>
      <c r="H8209" s="1">
        <v>43376</v>
      </c>
      <c r="I8209" t="str">
        <f t="shared" si="384"/>
        <v>03</v>
      </c>
      <c r="J8209" t="str">
        <f t="shared" si="385"/>
        <v>October</v>
      </c>
      <c r="K8209" t="str">
        <f t="shared" si="386"/>
        <v>2018</v>
      </c>
      <c r="L8209" s="15">
        <v>0.3357175925925926</v>
      </c>
      <c r="M8209">
        <f>HOUR(K8209:K20251)</f>
        <v>0</v>
      </c>
      <c r="N8209">
        <f>MINUTE(K8209:K20251)</f>
        <v>0</v>
      </c>
      <c r="O8209">
        <f>SECOND(K8209:K20251)</f>
        <v>0</v>
      </c>
      <c r="P8209">
        <v>34.85</v>
      </c>
      <c r="Q8209">
        <f>G8209-P8209</f>
        <v>41635.120000000003</v>
      </c>
      <c r="R8209" t="s">
        <v>72</v>
      </c>
      <c r="S8209" t="s">
        <v>18</v>
      </c>
      <c r="T8209" t="s">
        <v>19</v>
      </c>
    </row>
    <row r="8210" spans="1:20" x14ac:dyDescent="0.35">
      <c r="A8210" t="s">
        <v>11</v>
      </c>
      <c r="B8210" t="s">
        <v>140</v>
      </c>
      <c r="C8210" t="s">
        <v>13</v>
      </c>
      <c r="D8210" t="s">
        <v>20</v>
      </c>
      <c r="E8210" t="s">
        <v>141</v>
      </c>
      <c r="F8210" t="s">
        <v>24</v>
      </c>
      <c r="G8210">
        <v>10168.64</v>
      </c>
      <c r="H8210" s="1">
        <v>43376</v>
      </c>
      <c r="I8210" t="str">
        <f t="shared" si="384"/>
        <v>03</v>
      </c>
      <c r="J8210" t="str">
        <f t="shared" si="385"/>
        <v>October</v>
      </c>
      <c r="K8210" t="str">
        <f t="shared" si="386"/>
        <v>2018</v>
      </c>
      <c r="L8210" s="15">
        <v>0.34656250000000005</v>
      </c>
      <c r="M8210">
        <f>HOUR(K8210:K20252)</f>
        <v>0</v>
      </c>
      <c r="N8210">
        <f>MINUTE(K8210:K20252)</f>
        <v>0</v>
      </c>
      <c r="O8210">
        <f>SECOND(K8210:K20252)</f>
        <v>0</v>
      </c>
      <c r="P8210">
        <v>43.9</v>
      </c>
      <c r="Q8210">
        <f>G8210-P8210</f>
        <v>10124.74</v>
      </c>
      <c r="R8210" t="s">
        <v>617</v>
      </c>
      <c r="S8210" t="s">
        <v>18</v>
      </c>
      <c r="T8210" t="s">
        <v>19</v>
      </c>
    </row>
    <row r="8211" spans="1:20" x14ac:dyDescent="0.35">
      <c r="A8211" t="s">
        <v>11</v>
      </c>
      <c r="B8211" t="s">
        <v>37</v>
      </c>
      <c r="C8211" t="s">
        <v>13</v>
      </c>
      <c r="D8211" t="s">
        <v>14</v>
      </c>
      <c r="E8211" t="s">
        <v>38</v>
      </c>
      <c r="F8211" t="s">
        <v>16</v>
      </c>
      <c r="G8211">
        <v>7874.17</v>
      </c>
      <c r="H8211" s="1">
        <v>43376</v>
      </c>
      <c r="I8211" t="str">
        <f t="shared" si="384"/>
        <v>03</v>
      </c>
      <c r="J8211" t="str">
        <f t="shared" si="385"/>
        <v>October</v>
      </c>
      <c r="K8211" t="str">
        <f t="shared" si="386"/>
        <v>2018</v>
      </c>
      <c r="L8211" s="15">
        <v>0.35741898148148149</v>
      </c>
      <c r="M8211">
        <f>HOUR(K8211:K20253)</f>
        <v>0</v>
      </c>
      <c r="N8211">
        <f>MINUTE(K8211:K20253)</f>
        <v>0</v>
      </c>
      <c r="O8211">
        <f>SECOND(K8211:K20253)</f>
        <v>0</v>
      </c>
      <c r="P8211">
        <v>15.77</v>
      </c>
      <c r="Q8211">
        <f>G8211-P8211</f>
        <v>7858.4</v>
      </c>
      <c r="R8211" t="s">
        <v>505</v>
      </c>
      <c r="S8211" t="s">
        <v>18</v>
      </c>
      <c r="T8211" t="s">
        <v>19</v>
      </c>
    </row>
    <row r="8212" spans="1:20" x14ac:dyDescent="0.35">
      <c r="A8212" t="s">
        <v>11</v>
      </c>
      <c r="B8212" t="s">
        <v>12</v>
      </c>
      <c r="C8212" t="s">
        <v>13</v>
      </c>
      <c r="D8212" t="s">
        <v>20</v>
      </c>
      <c r="E8212" t="s">
        <v>15</v>
      </c>
      <c r="F8212" t="s">
        <v>16</v>
      </c>
      <c r="G8212">
        <v>2482.6799999999998</v>
      </c>
      <c r="H8212" s="1">
        <v>43376</v>
      </c>
      <c r="I8212" t="str">
        <f t="shared" si="384"/>
        <v>03</v>
      </c>
      <c r="J8212" t="str">
        <f t="shared" si="385"/>
        <v>October</v>
      </c>
      <c r="K8212" t="str">
        <f t="shared" si="386"/>
        <v>2018</v>
      </c>
      <c r="L8212" s="15">
        <v>0.36826388888888889</v>
      </c>
      <c r="M8212">
        <f>HOUR(K8212:K20254)</f>
        <v>0</v>
      </c>
      <c r="N8212">
        <f>MINUTE(K8212:K20254)</f>
        <v>0</v>
      </c>
      <c r="O8212">
        <f>SECOND(K8212:K20254)</f>
        <v>0</v>
      </c>
      <c r="P8212">
        <v>28.29</v>
      </c>
      <c r="Q8212">
        <f>G8212-P8212</f>
        <v>2454.39</v>
      </c>
      <c r="R8212" t="s">
        <v>586</v>
      </c>
      <c r="S8212" t="s">
        <v>18</v>
      </c>
      <c r="T8212" t="s">
        <v>19</v>
      </c>
    </row>
    <row r="8213" spans="1:20" x14ac:dyDescent="0.35">
      <c r="A8213" t="s">
        <v>29</v>
      </c>
      <c r="B8213" t="s">
        <v>73</v>
      </c>
      <c r="C8213" t="s">
        <v>13</v>
      </c>
      <c r="D8213" t="s">
        <v>41</v>
      </c>
      <c r="E8213" t="s">
        <v>74</v>
      </c>
      <c r="F8213" t="s">
        <v>16</v>
      </c>
      <c r="G8213">
        <v>14450.36</v>
      </c>
      <c r="H8213" s="1">
        <v>43376</v>
      </c>
      <c r="I8213" t="str">
        <f t="shared" si="384"/>
        <v>03</v>
      </c>
      <c r="J8213" t="str">
        <f t="shared" si="385"/>
        <v>October</v>
      </c>
      <c r="K8213" t="str">
        <f t="shared" si="386"/>
        <v>2018</v>
      </c>
      <c r="L8213" s="15">
        <v>0.375</v>
      </c>
      <c r="M8213">
        <f>HOUR(K8213:K20255)</f>
        <v>0</v>
      </c>
      <c r="N8213">
        <f>MINUTE(K8213:K20255)</f>
        <v>0</v>
      </c>
      <c r="O8213">
        <f>SECOND(K8213:K20255)</f>
        <v>0</v>
      </c>
      <c r="P8213">
        <v>25</v>
      </c>
      <c r="Q8213">
        <f>G8213-P8213</f>
        <v>14425.36</v>
      </c>
      <c r="R8213" t="s">
        <v>1833</v>
      </c>
      <c r="S8213" t="s">
        <v>18</v>
      </c>
      <c r="T8213" t="s">
        <v>19</v>
      </c>
    </row>
    <row r="8214" spans="1:20" x14ac:dyDescent="0.35">
      <c r="A8214" t="s">
        <v>29</v>
      </c>
      <c r="B8214" t="s">
        <v>75</v>
      </c>
      <c r="C8214" t="s">
        <v>13</v>
      </c>
      <c r="D8214" t="s">
        <v>31</v>
      </c>
      <c r="E8214" t="s">
        <v>76</v>
      </c>
      <c r="F8214" t="s">
        <v>24</v>
      </c>
      <c r="G8214">
        <v>4997.1099999999997</v>
      </c>
      <c r="H8214" s="1">
        <v>43376</v>
      </c>
      <c r="I8214" t="str">
        <f t="shared" si="384"/>
        <v>03</v>
      </c>
      <c r="J8214" t="str">
        <f t="shared" si="385"/>
        <v>October</v>
      </c>
      <c r="K8214" t="str">
        <f t="shared" si="386"/>
        <v>2018</v>
      </c>
      <c r="L8214" s="15">
        <v>0.375</v>
      </c>
      <c r="M8214">
        <f>HOUR(K8214:K20256)</f>
        <v>0</v>
      </c>
      <c r="N8214">
        <f>MINUTE(K8214:K20256)</f>
        <v>0</v>
      </c>
      <c r="O8214">
        <f>SECOND(K8214:K20256)</f>
        <v>0</v>
      </c>
      <c r="P8214">
        <v>36</v>
      </c>
      <c r="Q8214">
        <f>G8214-P8214</f>
        <v>4961.1099999999997</v>
      </c>
      <c r="R8214" t="s">
        <v>1833</v>
      </c>
      <c r="S8214" t="s">
        <v>18</v>
      </c>
      <c r="T8214" t="s">
        <v>19</v>
      </c>
    </row>
    <row r="8215" spans="1:20" x14ac:dyDescent="0.35">
      <c r="A8215" t="s">
        <v>11</v>
      </c>
      <c r="B8215" t="s">
        <v>143</v>
      </c>
      <c r="C8215" t="s">
        <v>13</v>
      </c>
      <c r="D8215" t="s">
        <v>14</v>
      </c>
      <c r="E8215" t="s">
        <v>144</v>
      </c>
      <c r="F8215" t="s">
        <v>24</v>
      </c>
      <c r="G8215">
        <v>41620.980000000003</v>
      </c>
      <c r="H8215" s="1">
        <v>43376</v>
      </c>
      <c r="I8215" t="str">
        <f t="shared" si="384"/>
        <v>03</v>
      </c>
      <c r="J8215" t="str">
        <f t="shared" si="385"/>
        <v>October</v>
      </c>
      <c r="K8215" t="str">
        <f t="shared" si="386"/>
        <v>2018</v>
      </c>
      <c r="L8215" s="15">
        <v>0.37598379629629625</v>
      </c>
      <c r="M8215">
        <f>HOUR(K8215:K20257)</f>
        <v>0</v>
      </c>
      <c r="N8215">
        <f>MINUTE(K8215:K20257)</f>
        <v>0</v>
      </c>
      <c r="O8215">
        <f>SECOND(K8215:K20257)</f>
        <v>0</v>
      </c>
      <c r="P8215">
        <v>48.99</v>
      </c>
      <c r="Q8215">
        <f>G8215-P8215</f>
        <v>41571.990000000005</v>
      </c>
      <c r="R8215" t="s">
        <v>393</v>
      </c>
      <c r="S8215" t="s">
        <v>18</v>
      </c>
      <c r="T8215" t="s">
        <v>19</v>
      </c>
    </row>
    <row r="8216" spans="1:20" x14ac:dyDescent="0.35">
      <c r="A8216" t="s">
        <v>11</v>
      </c>
      <c r="B8216" t="s">
        <v>549</v>
      </c>
      <c r="C8216" t="s">
        <v>13</v>
      </c>
      <c r="D8216" t="s">
        <v>20</v>
      </c>
      <c r="E8216" t="s">
        <v>332</v>
      </c>
      <c r="F8216" t="s">
        <v>24</v>
      </c>
      <c r="G8216">
        <v>19097.43</v>
      </c>
      <c r="H8216" s="1">
        <v>43376</v>
      </c>
      <c r="I8216" t="str">
        <f t="shared" si="384"/>
        <v>03</v>
      </c>
      <c r="J8216" t="str">
        <f t="shared" si="385"/>
        <v>October</v>
      </c>
      <c r="K8216" t="str">
        <f t="shared" si="386"/>
        <v>2018</v>
      </c>
      <c r="L8216" s="15">
        <v>0.37859953703703703</v>
      </c>
      <c r="M8216">
        <f>HOUR(K8216:K20258)</f>
        <v>0</v>
      </c>
      <c r="N8216">
        <f>MINUTE(K8216:K20258)</f>
        <v>0</v>
      </c>
      <c r="O8216">
        <f>SECOND(K8216:K20258)</f>
        <v>0</v>
      </c>
      <c r="P8216">
        <v>8.39</v>
      </c>
      <c r="Q8216">
        <f>G8216-P8216</f>
        <v>19089.04</v>
      </c>
      <c r="R8216" t="s">
        <v>1448</v>
      </c>
      <c r="S8216" t="s">
        <v>18</v>
      </c>
      <c r="T8216" t="s">
        <v>19</v>
      </c>
    </row>
    <row r="8217" spans="1:20" x14ac:dyDescent="0.35">
      <c r="A8217" t="s">
        <v>11</v>
      </c>
      <c r="B8217" t="s">
        <v>331</v>
      </c>
      <c r="C8217" t="s">
        <v>13</v>
      </c>
      <c r="D8217" t="s">
        <v>14</v>
      </c>
      <c r="E8217" t="s">
        <v>332</v>
      </c>
      <c r="F8217" t="s">
        <v>24</v>
      </c>
      <c r="G8217">
        <v>11854.85</v>
      </c>
      <c r="H8217" s="1">
        <v>43376</v>
      </c>
      <c r="I8217" t="str">
        <f t="shared" si="384"/>
        <v>03</v>
      </c>
      <c r="J8217" t="str">
        <f t="shared" si="385"/>
        <v>October</v>
      </c>
      <c r="K8217" t="str">
        <f t="shared" si="386"/>
        <v>2018</v>
      </c>
      <c r="L8217" s="15">
        <v>0.38120370370370371</v>
      </c>
      <c r="M8217">
        <f>HOUR(K8217:K20259)</f>
        <v>0</v>
      </c>
      <c r="N8217">
        <f>MINUTE(K8217:K20259)</f>
        <v>0</v>
      </c>
      <c r="O8217">
        <f>SECOND(K8217:K20259)</f>
        <v>0</v>
      </c>
      <c r="P8217">
        <v>10.25</v>
      </c>
      <c r="Q8217">
        <f>G8217-P8217</f>
        <v>11844.6</v>
      </c>
      <c r="R8217" t="s">
        <v>451</v>
      </c>
      <c r="S8217" t="s">
        <v>18</v>
      </c>
      <c r="T8217" t="s">
        <v>19</v>
      </c>
    </row>
    <row r="8218" spans="1:20" x14ac:dyDescent="0.35">
      <c r="A8218" t="s">
        <v>11</v>
      </c>
      <c r="B8218" t="s">
        <v>157</v>
      </c>
      <c r="C8218" t="s">
        <v>13</v>
      </c>
      <c r="D8218" t="s">
        <v>20</v>
      </c>
      <c r="E8218" t="s">
        <v>158</v>
      </c>
      <c r="F8218" t="s">
        <v>16</v>
      </c>
      <c r="G8218">
        <v>6981.28</v>
      </c>
      <c r="H8218" s="1">
        <v>43376</v>
      </c>
      <c r="I8218" t="str">
        <f t="shared" si="384"/>
        <v>03</v>
      </c>
      <c r="J8218" t="str">
        <f t="shared" si="385"/>
        <v>October</v>
      </c>
      <c r="K8218" t="str">
        <f t="shared" si="386"/>
        <v>2018</v>
      </c>
      <c r="L8218" s="15">
        <v>0.38381944444444444</v>
      </c>
      <c r="M8218">
        <f>HOUR(K8218:K20260)</f>
        <v>0</v>
      </c>
      <c r="N8218">
        <f>MINUTE(K8218:K20260)</f>
        <v>0</v>
      </c>
      <c r="O8218">
        <f>SECOND(K8218:K20260)</f>
        <v>0</v>
      </c>
      <c r="P8218">
        <v>30.6</v>
      </c>
      <c r="Q8218">
        <f>G8218-P8218</f>
        <v>6950.6799999999994</v>
      </c>
      <c r="R8218" t="s">
        <v>310</v>
      </c>
      <c r="S8218" t="s">
        <v>18</v>
      </c>
      <c r="T8218" t="s">
        <v>19</v>
      </c>
    </row>
    <row r="8219" spans="1:20" x14ac:dyDescent="0.35">
      <c r="A8219" t="s">
        <v>11</v>
      </c>
      <c r="B8219" t="s">
        <v>289</v>
      </c>
      <c r="C8219" t="s">
        <v>13</v>
      </c>
      <c r="D8219" t="s">
        <v>14</v>
      </c>
      <c r="E8219" t="s">
        <v>290</v>
      </c>
      <c r="F8219" t="s">
        <v>24</v>
      </c>
      <c r="G8219">
        <v>9181.19</v>
      </c>
      <c r="H8219" s="1">
        <v>43376</v>
      </c>
      <c r="I8219" t="str">
        <f t="shared" si="384"/>
        <v>03</v>
      </c>
      <c r="J8219" t="str">
        <f t="shared" si="385"/>
        <v>October</v>
      </c>
      <c r="K8219" t="str">
        <f t="shared" si="386"/>
        <v>2018</v>
      </c>
      <c r="L8219" s="15">
        <v>0.38642361111111106</v>
      </c>
      <c r="M8219">
        <f>HOUR(K8219:K20261)</f>
        <v>0</v>
      </c>
      <c r="N8219">
        <f>MINUTE(K8219:K20261)</f>
        <v>0</v>
      </c>
      <c r="O8219">
        <f>SECOND(K8219:K20261)</f>
        <v>0</v>
      </c>
      <c r="P8219">
        <v>13.38</v>
      </c>
      <c r="Q8219">
        <f>G8219-P8219</f>
        <v>9167.8100000000013</v>
      </c>
      <c r="R8219" t="s">
        <v>1626</v>
      </c>
      <c r="S8219" t="s">
        <v>18</v>
      </c>
      <c r="T8219" t="s">
        <v>19</v>
      </c>
    </row>
    <row r="8220" spans="1:20" x14ac:dyDescent="0.35">
      <c r="A8220" t="s">
        <v>11</v>
      </c>
      <c r="B8220" t="s">
        <v>549</v>
      </c>
      <c r="C8220" t="s">
        <v>13</v>
      </c>
      <c r="D8220" t="s">
        <v>14</v>
      </c>
      <c r="E8220" t="s">
        <v>332</v>
      </c>
      <c r="F8220" t="s">
        <v>24</v>
      </c>
      <c r="G8220">
        <v>19069.28</v>
      </c>
      <c r="H8220" s="1">
        <v>43376</v>
      </c>
      <c r="I8220" t="str">
        <f t="shared" si="384"/>
        <v>03</v>
      </c>
      <c r="J8220" t="str">
        <f t="shared" si="385"/>
        <v>October</v>
      </c>
      <c r="K8220" t="str">
        <f t="shared" si="386"/>
        <v>2018</v>
      </c>
      <c r="L8220" s="15">
        <v>0.38903935185185184</v>
      </c>
      <c r="M8220">
        <f>HOUR(K8220:K20262)</f>
        <v>0</v>
      </c>
      <c r="N8220">
        <f>MINUTE(K8220:K20262)</f>
        <v>0</v>
      </c>
      <c r="O8220">
        <f>SECOND(K8220:K20262)</f>
        <v>0</v>
      </c>
      <c r="P8220">
        <v>28.15</v>
      </c>
      <c r="Q8220">
        <f>G8220-P8220</f>
        <v>19041.129999999997</v>
      </c>
      <c r="R8220" t="s">
        <v>1117</v>
      </c>
      <c r="S8220" t="s">
        <v>18</v>
      </c>
      <c r="T8220" t="s">
        <v>19</v>
      </c>
    </row>
    <row r="8221" spans="1:20" x14ac:dyDescent="0.35">
      <c r="A8221" t="s">
        <v>11</v>
      </c>
      <c r="B8221" t="s">
        <v>42</v>
      </c>
      <c r="C8221" t="s">
        <v>13</v>
      </c>
      <c r="D8221" t="s">
        <v>20</v>
      </c>
      <c r="E8221" t="s">
        <v>43</v>
      </c>
      <c r="F8221" t="s">
        <v>24</v>
      </c>
      <c r="G8221">
        <v>13007.77</v>
      </c>
      <c r="H8221" s="1">
        <v>43376</v>
      </c>
      <c r="I8221" t="str">
        <f t="shared" si="384"/>
        <v>03</v>
      </c>
      <c r="J8221" t="str">
        <f t="shared" si="385"/>
        <v>October</v>
      </c>
      <c r="K8221" t="str">
        <f t="shared" si="386"/>
        <v>2018</v>
      </c>
      <c r="L8221" s="15">
        <v>0.39165509259259257</v>
      </c>
      <c r="M8221">
        <f>HOUR(K8221:K20263)</f>
        <v>0</v>
      </c>
      <c r="N8221">
        <f>MINUTE(K8221:K20263)</f>
        <v>0</v>
      </c>
      <c r="O8221">
        <f>SECOND(K8221:K20263)</f>
        <v>0</v>
      </c>
      <c r="P8221">
        <v>14.82</v>
      </c>
      <c r="Q8221">
        <f>G8221-P8221</f>
        <v>12992.95</v>
      </c>
      <c r="R8221" t="s">
        <v>370</v>
      </c>
      <c r="S8221" t="s">
        <v>18</v>
      </c>
      <c r="T8221" t="s">
        <v>19</v>
      </c>
    </row>
    <row r="8222" spans="1:20" x14ac:dyDescent="0.35">
      <c r="A8222" t="s">
        <v>11</v>
      </c>
      <c r="B8222" t="s">
        <v>143</v>
      </c>
      <c r="C8222" t="s">
        <v>13</v>
      </c>
      <c r="D8222" t="s">
        <v>14</v>
      </c>
      <c r="E8222" t="s">
        <v>144</v>
      </c>
      <c r="F8222" t="s">
        <v>24</v>
      </c>
      <c r="G8222">
        <v>41603.129999999997</v>
      </c>
      <c r="H8222" s="1">
        <v>43376</v>
      </c>
      <c r="I8222" t="str">
        <f t="shared" si="384"/>
        <v>03</v>
      </c>
      <c r="J8222" t="str">
        <f t="shared" si="385"/>
        <v>October</v>
      </c>
      <c r="K8222" t="str">
        <f t="shared" si="386"/>
        <v>2018</v>
      </c>
      <c r="L8222" s="15">
        <v>0.39425925925925925</v>
      </c>
      <c r="M8222">
        <f>HOUR(K8222:K20264)</f>
        <v>0</v>
      </c>
      <c r="N8222">
        <f>MINUTE(K8222:K20264)</f>
        <v>0</v>
      </c>
      <c r="O8222">
        <f>SECOND(K8222:K20264)</f>
        <v>0</v>
      </c>
      <c r="P8222">
        <v>17.850000000000001</v>
      </c>
      <c r="Q8222">
        <f>G8222-P8222</f>
        <v>41585.279999999999</v>
      </c>
      <c r="R8222" t="s">
        <v>311</v>
      </c>
      <c r="S8222" t="s">
        <v>18</v>
      </c>
      <c r="T8222" t="s">
        <v>19</v>
      </c>
    </row>
    <row r="8223" spans="1:20" x14ac:dyDescent="0.35">
      <c r="A8223" t="s">
        <v>11</v>
      </c>
      <c r="B8223" t="s">
        <v>80</v>
      </c>
      <c r="C8223" t="s">
        <v>13</v>
      </c>
      <c r="D8223" t="s">
        <v>20</v>
      </c>
      <c r="E8223" t="s">
        <v>81</v>
      </c>
      <c r="F8223" t="s">
        <v>24</v>
      </c>
      <c r="G8223">
        <v>17436.73</v>
      </c>
      <c r="H8223" s="1">
        <v>43376</v>
      </c>
      <c r="I8223" t="str">
        <f t="shared" si="384"/>
        <v>03</v>
      </c>
      <c r="J8223" t="str">
        <f t="shared" si="385"/>
        <v>October</v>
      </c>
      <c r="K8223" t="str">
        <f t="shared" si="386"/>
        <v>2018</v>
      </c>
      <c r="L8223" s="15">
        <v>0.39687500000000003</v>
      </c>
      <c r="M8223">
        <f>HOUR(K8223:K20265)</f>
        <v>0</v>
      </c>
      <c r="N8223">
        <f>MINUTE(K8223:K20265)</f>
        <v>0</v>
      </c>
      <c r="O8223">
        <f>SECOND(K8223:K20265)</f>
        <v>0</v>
      </c>
      <c r="P8223">
        <v>5.81</v>
      </c>
      <c r="Q8223">
        <f>G8223-P8223</f>
        <v>17430.919999999998</v>
      </c>
      <c r="R8223" t="s">
        <v>783</v>
      </c>
      <c r="S8223" t="s">
        <v>18</v>
      </c>
      <c r="T8223" t="s">
        <v>19</v>
      </c>
    </row>
    <row r="8224" spans="1:20" x14ac:dyDescent="0.35">
      <c r="A8224" t="s">
        <v>11</v>
      </c>
      <c r="B8224" t="s">
        <v>148</v>
      </c>
      <c r="C8224" t="s">
        <v>13</v>
      </c>
      <c r="D8224" t="s">
        <v>20</v>
      </c>
      <c r="E8224" t="s">
        <v>149</v>
      </c>
      <c r="F8224" t="s">
        <v>16</v>
      </c>
      <c r="G8224">
        <v>9275.1200000000008</v>
      </c>
      <c r="H8224" s="1">
        <v>43376</v>
      </c>
      <c r="I8224" t="str">
        <f t="shared" si="384"/>
        <v>03</v>
      </c>
      <c r="J8224" t="str">
        <f t="shared" si="385"/>
        <v>October</v>
      </c>
      <c r="K8224" t="str">
        <f t="shared" si="386"/>
        <v>2018</v>
      </c>
      <c r="L8224" s="15">
        <v>0.39947916666666666</v>
      </c>
      <c r="M8224">
        <f>HOUR(K8224:K20266)</f>
        <v>0</v>
      </c>
      <c r="N8224">
        <f>MINUTE(K8224:K20266)</f>
        <v>0</v>
      </c>
      <c r="O8224">
        <f>SECOND(K8224:K20266)</f>
        <v>0</v>
      </c>
      <c r="P8224">
        <v>61.86</v>
      </c>
      <c r="Q8224">
        <f>G8224-P8224</f>
        <v>9213.26</v>
      </c>
      <c r="R8224" t="s">
        <v>274</v>
      </c>
      <c r="S8224" t="s">
        <v>18</v>
      </c>
      <c r="T8224" t="s">
        <v>19</v>
      </c>
    </row>
    <row r="8225" spans="1:20" x14ac:dyDescent="0.35">
      <c r="A8225" t="s">
        <v>11</v>
      </c>
      <c r="B8225" t="s">
        <v>108</v>
      </c>
      <c r="C8225" t="s">
        <v>13</v>
      </c>
      <c r="D8225" t="s">
        <v>14</v>
      </c>
      <c r="E8225" t="s">
        <v>81</v>
      </c>
      <c r="F8225" t="s">
        <v>24</v>
      </c>
      <c r="G8225">
        <v>8885.02</v>
      </c>
      <c r="H8225" s="1">
        <v>43376</v>
      </c>
      <c r="I8225" t="str">
        <f t="shared" si="384"/>
        <v>03</v>
      </c>
      <c r="J8225" t="str">
        <f t="shared" si="385"/>
        <v>October</v>
      </c>
      <c r="K8225" t="str">
        <f t="shared" si="386"/>
        <v>2018</v>
      </c>
      <c r="L8225" s="15">
        <v>0.40209490740740739</v>
      </c>
      <c r="M8225">
        <f>HOUR(K8225:K20267)</f>
        <v>0</v>
      </c>
      <c r="N8225">
        <f>MINUTE(K8225:K20267)</f>
        <v>0</v>
      </c>
      <c r="O8225">
        <f>SECOND(K8225:K20267)</f>
        <v>0</v>
      </c>
      <c r="P8225">
        <v>8.4</v>
      </c>
      <c r="Q8225">
        <f>G8225-P8225</f>
        <v>8876.6200000000008</v>
      </c>
      <c r="R8225" t="s">
        <v>36</v>
      </c>
      <c r="S8225" t="s">
        <v>18</v>
      </c>
      <c r="T8225" t="s">
        <v>19</v>
      </c>
    </row>
    <row r="8226" spans="1:20" x14ac:dyDescent="0.35">
      <c r="A8226" t="s">
        <v>11</v>
      </c>
      <c r="B8226" t="s">
        <v>22</v>
      </c>
      <c r="C8226" t="s">
        <v>13</v>
      </c>
      <c r="D8226" t="s">
        <v>20</v>
      </c>
      <c r="E8226" t="s">
        <v>23</v>
      </c>
      <c r="F8226" t="s">
        <v>24</v>
      </c>
      <c r="G8226">
        <v>1470.73</v>
      </c>
      <c r="H8226" s="1">
        <v>43376</v>
      </c>
      <c r="I8226" t="str">
        <f t="shared" si="384"/>
        <v>03</v>
      </c>
      <c r="J8226" t="str">
        <f t="shared" si="385"/>
        <v>October</v>
      </c>
      <c r="K8226" t="str">
        <f t="shared" si="386"/>
        <v>2018</v>
      </c>
      <c r="L8226" s="15">
        <v>0.40469907407407407</v>
      </c>
      <c r="M8226">
        <f>HOUR(K8226:K20268)</f>
        <v>0</v>
      </c>
      <c r="N8226">
        <f>MINUTE(K8226:K20268)</f>
        <v>0</v>
      </c>
      <c r="O8226">
        <f>SECOND(K8226:K20268)</f>
        <v>0</v>
      </c>
      <c r="P8226">
        <v>19.760000000000002</v>
      </c>
      <c r="Q8226">
        <f>G8226-P8226</f>
        <v>1450.97</v>
      </c>
      <c r="R8226" t="s">
        <v>323</v>
      </c>
      <c r="S8226" t="s">
        <v>18</v>
      </c>
      <c r="T8226" t="s">
        <v>19</v>
      </c>
    </row>
    <row r="8227" spans="1:20" x14ac:dyDescent="0.35">
      <c r="A8227" t="s">
        <v>11</v>
      </c>
      <c r="B8227" t="s">
        <v>182</v>
      </c>
      <c r="C8227" t="s">
        <v>13</v>
      </c>
      <c r="D8227" t="s">
        <v>20</v>
      </c>
      <c r="E8227" t="s">
        <v>183</v>
      </c>
      <c r="F8227" t="s">
        <v>24</v>
      </c>
      <c r="G8227">
        <v>13275.52</v>
      </c>
      <c r="H8227" s="1">
        <v>43376</v>
      </c>
      <c r="I8227" t="str">
        <f t="shared" si="384"/>
        <v>03</v>
      </c>
      <c r="J8227" t="str">
        <f t="shared" si="385"/>
        <v>October</v>
      </c>
      <c r="K8227" t="str">
        <f t="shared" si="386"/>
        <v>2018</v>
      </c>
      <c r="L8227" s="15">
        <v>0.40731481481481485</v>
      </c>
      <c r="M8227">
        <f>HOUR(K8227:K20269)</f>
        <v>0</v>
      </c>
      <c r="N8227">
        <f>MINUTE(K8227:K20269)</f>
        <v>0</v>
      </c>
      <c r="O8227">
        <f>SECOND(K8227:K20269)</f>
        <v>0</v>
      </c>
      <c r="P8227">
        <v>26.71</v>
      </c>
      <c r="Q8227">
        <f>G8227-P8227</f>
        <v>13248.810000000001</v>
      </c>
      <c r="R8227" t="s">
        <v>963</v>
      </c>
      <c r="S8227" t="s">
        <v>18</v>
      </c>
      <c r="T8227" t="s">
        <v>19</v>
      </c>
    </row>
    <row r="8228" spans="1:20" x14ac:dyDescent="0.35">
      <c r="A8228" t="s">
        <v>11</v>
      </c>
      <c r="B8228" t="s">
        <v>12</v>
      </c>
      <c r="C8228" t="s">
        <v>13</v>
      </c>
      <c r="D8228" t="s">
        <v>14</v>
      </c>
      <c r="E8228" t="s">
        <v>15</v>
      </c>
      <c r="F8228" t="s">
        <v>16</v>
      </c>
      <c r="G8228">
        <v>2459.92</v>
      </c>
      <c r="H8228" s="1">
        <v>43376</v>
      </c>
      <c r="I8228" t="str">
        <f t="shared" si="384"/>
        <v>03</v>
      </c>
      <c r="J8228" t="str">
        <f t="shared" si="385"/>
        <v>October</v>
      </c>
      <c r="K8228" t="str">
        <f t="shared" si="386"/>
        <v>2018</v>
      </c>
      <c r="L8228" s="15">
        <v>0.40993055555555552</v>
      </c>
      <c r="M8228">
        <f>HOUR(K8228:K20270)</f>
        <v>0</v>
      </c>
      <c r="N8228">
        <f>MINUTE(K8228:K20270)</f>
        <v>0</v>
      </c>
      <c r="O8228">
        <f>SECOND(K8228:K20270)</f>
        <v>0</v>
      </c>
      <c r="P8228">
        <v>22.76</v>
      </c>
      <c r="Q8228">
        <f>G8228-P8228</f>
        <v>2437.16</v>
      </c>
      <c r="R8228" t="s">
        <v>17</v>
      </c>
      <c r="S8228" t="s">
        <v>18</v>
      </c>
      <c r="T8228" t="s">
        <v>19</v>
      </c>
    </row>
    <row r="8229" spans="1:20" x14ac:dyDescent="0.35">
      <c r="A8229" t="s">
        <v>11</v>
      </c>
      <c r="B8229" t="s">
        <v>30</v>
      </c>
      <c r="C8229" t="s">
        <v>13</v>
      </c>
      <c r="D8229" t="s">
        <v>20</v>
      </c>
      <c r="E8229" t="s">
        <v>32</v>
      </c>
      <c r="F8229" t="s">
        <v>24</v>
      </c>
      <c r="G8229">
        <v>6643.01</v>
      </c>
      <c r="H8229" s="1">
        <v>43376</v>
      </c>
      <c r="I8229" t="str">
        <f t="shared" si="384"/>
        <v>03</v>
      </c>
      <c r="J8229" t="str">
        <f t="shared" si="385"/>
        <v>October</v>
      </c>
      <c r="K8229" t="str">
        <f t="shared" si="386"/>
        <v>2018</v>
      </c>
      <c r="L8229" s="15">
        <v>0.41253472222222221</v>
      </c>
      <c r="M8229">
        <f>HOUR(K8229:K20271)</f>
        <v>0</v>
      </c>
      <c r="N8229">
        <f>MINUTE(K8229:K20271)</f>
        <v>0</v>
      </c>
      <c r="O8229">
        <f>SECOND(K8229:K20271)</f>
        <v>0</v>
      </c>
      <c r="P8229">
        <v>31.31</v>
      </c>
      <c r="Q8229">
        <f>G8229-P8229</f>
        <v>6611.7</v>
      </c>
      <c r="R8229" t="s">
        <v>621</v>
      </c>
      <c r="S8229" t="s">
        <v>18</v>
      </c>
      <c r="T8229" t="s">
        <v>19</v>
      </c>
    </row>
    <row r="8230" spans="1:20" x14ac:dyDescent="0.35">
      <c r="A8230" t="s">
        <v>11</v>
      </c>
      <c r="B8230" t="s">
        <v>549</v>
      </c>
      <c r="C8230" t="s">
        <v>13</v>
      </c>
      <c r="D8230" t="s">
        <v>14</v>
      </c>
      <c r="E8230" t="s">
        <v>332</v>
      </c>
      <c r="F8230" t="s">
        <v>24</v>
      </c>
      <c r="G8230">
        <v>19046.060000000001</v>
      </c>
      <c r="H8230" s="1">
        <v>43376</v>
      </c>
      <c r="I8230" t="str">
        <f t="shared" si="384"/>
        <v>03</v>
      </c>
      <c r="J8230" t="str">
        <f t="shared" si="385"/>
        <v>October</v>
      </c>
      <c r="K8230" t="str">
        <f t="shared" si="386"/>
        <v>2018</v>
      </c>
      <c r="L8230" s="15">
        <v>0.41515046296296299</v>
      </c>
      <c r="M8230">
        <f>HOUR(K8230:K20272)</f>
        <v>0</v>
      </c>
      <c r="N8230">
        <f>MINUTE(K8230:K20272)</f>
        <v>0</v>
      </c>
      <c r="O8230">
        <f>SECOND(K8230:K20272)</f>
        <v>0</v>
      </c>
      <c r="P8230">
        <v>23.22</v>
      </c>
      <c r="Q8230">
        <f>G8230-P8230</f>
        <v>19022.84</v>
      </c>
      <c r="R8230" t="s">
        <v>1117</v>
      </c>
      <c r="S8230" t="s">
        <v>18</v>
      </c>
      <c r="T8230" t="s">
        <v>19</v>
      </c>
    </row>
    <row r="8231" spans="1:20" x14ac:dyDescent="0.35">
      <c r="A8231" t="s">
        <v>29</v>
      </c>
      <c r="B8231" t="s">
        <v>25</v>
      </c>
      <c r="C8231" t="s">
        <v>13</v>
      </c>
      <c r="D8231" t="s">
        <v>31</v>
      </c>
      <c r="E8231" t="s">
        <v>26</v>
      </c>
      <c r="F8231" t="s">
        <v>16</v>
      </c>
      <c r="G8231">
        <v>4450.67</v>
      </c>
      <c r="H8231" s="1">
        <v>43376</v>
      </c>
      <c r="I8231" t="str">
        <f t="shared" si="384"/>
        <v>03</v>
      </c>
      <c r="J8231" t="str">
        <f t="shared" si="385"/>
        <v>October</v>
      </c>
      <c r="K8231" t="str">
        <f t="shared" si="386"/>
        <v>2018</v>
      </c>
      <c r="L8231" s="15">
        <v>0.41666666666666669</v>
      </c>
      <c r="M8231">
        <f>HOUR(K8231:K20273)</f>
        <v>0</v>
      </c>
      <c r="N8231">
        <f>MINUTE(K8231:K20273)</f>
        <v>0</v>
      </c>
      <c r="O8231">
        <f>SECOND(K8231:K20273)</f>
        <v>0</v>
      </c>
      <c r="P8231">
        <v>32</v>
      </c>
      <c r="Q8231">
        <f>G8231-P8231</f>
        <v>4418.67</v>
      </c>
      <c r="R8231" t="s">
        <v>1833</v>
      </c>
      <c r="S8231" t="s">
        <v>18</v>
      </c>
      <c r="T8231" t="s">
        <v>19</v>
      </c>
    </row>
    <row r="8232" spans="1:20" x14ac:dyDescent="0.35">
      <c r="A8232" t="s">
        <v>29</v>
      </c>
      <c r="B8232" t="s">
        <v>106</v>
      </c>
      <c r="C8232" t="s">
        <v>13</v>
      </c>
      <c r="D8232" t="s">
        <v>41</v>
      </c>
      <c r="E8232" t="s">
        <v>107</v>
      </c>
      <c r="F8232" t="s">
        <v>16</v>
      </c>
      <c r="G8232">
        <v>7925.36</v>
      </c>
      <c r="H8232" s="1">
        <v>43376</v>
      </c>
      <c r="I8232" t="str">
        <f t="shared" si="384"/>
        <v>03</v>
      </c>
      <c r="J8232" t="str">
        <f t="shared" si="385"/>
        <v>October</v>
      </c>
      <c r="K8232" t="str">
        <f t="shared" si="386"/>
        <v>2018</v>
      </c>
      <c r="L8232" s="15">
        <v>0.41666666666666669</v>
      </c>
      <c r="M8232">
        <f>HOUR(K8232:K20274)</f>
        <v>0</v>
      </c>
      <c r="N8232">
        <f>MINUTE(K8232:K20274)</f>
        <v>0</v>
      </c>
      <c r="O8232">
        <f>SECOND(K8232:K20274)</f>
        <v>0</v>
      </c>
      <c r="P8232">
        <v>39</v>
      </c>
      <c r="Q8232">
        <f>G8232-P8232</f>
        <v>7886.36</v>
      </c>
      <c r="R8232" t="s">
        <v>1833</v>
      </c>
      <c r="S8232" t="s">
        <v>18</v>
      </c>
      <c r="T8232" t="s">
        <v>19</v>
      </c>
    </row>
    <row r="8233" spans="1:20" x14ac:dyDescent="0.35">
      <c r="A8233" t="s">
        <v>29</v>
      </c>
      <c r="B8233" t="s">
        <v>108</v>
      </c>
      <c r="C8233" t="s">
        <v>13</v>
      </c>
      <c r="D8233" t="s">
        <v>31</v>
      </c>
      <c r="E8233" t="s">
        <v>81</v>
      </c>
      <c r="F8233" t="s">
        <v>24</v>
      </c>
      <c r="G8233">
        <v>8851.02</v>
      </c>
      <c r="H8233" s="1">
        <v>43376</v>
      </c>
      <c r="I8233" t="str">
        <f t="shared" si="384"/>
        <v>03</v>
      </c>
      <c r="J8233" t="str">
        <f t="shared" si="385"/>
        <v>October</v>
      </c>
      <c r="K8233" t="str">
        <f t="shared" si="386"/>
        <v>2018</v>
      </c>
      <c r="L8233" s="15">
        <v>0.41666666666666669</v>
      </c>
      <c r="M8233">
        <f>HOUR(K8233:K20275)</f>
        <v>0</v>
      </c>
      <c r="N8233">
        <f>MINUTE(K8233:K20275)</f>
        <v>0</v>
      </c>
      <c r="O8233">
        <f>SECOND(K8233:K20275)</f>
        <v>0</v>
      </c>
      <c r="P8233">
        <v>34</v>
      </c>
      <c r="Q8233">
        <f>G8233-P8233</f>
        <v>8817.02</v>
      </c>
      <c r="R8233" t="s">
        <v>1833</v>
      </c>
      <c r="S8233" t="s">
        <v>18</v>
      </c>
      <c r="T8233" t="s">
        <v>19</v>
      </c>
    </row>
    <row r="8234" spans="1:20" x14ac:dyDescent="0.35">
      <c r="A8234" t="s">
        <v>29</v>
      </c>
      <c r="B8234" t="s">
        <v>109</v>
      </c>
      <c r="C8234" t="s">
        <v>13</v>
      </c>
      <c r="D8234" t="s">
        <v>31</v>
      </c>
      <c r="E8234" t="s">
        <v>110</v>
      </c>
      <c r="F8234" t="s">
        <v>24</v>
      </c>
      <c r="G8234">
        <v>8862.06</v>
      </c>
      <c r="H8234" s="1">
        <v>43376</v>
      </c>
      <c r="I8234" t="str">
        <f t="shared" si="384"/>
        <v>03</v>
      </c>
      <c r="J8234" t="str">
        <f t="shared" si="385"/>
        <v>October</v>
      </c>
      <c r="K8234" t="str">
        <f t="shared" si="386"/>
        <v>2018</v>
      </c>
      <c r="L8234" s="15">
        <v>0.41666666666666669</v>
      </c>
      <c r="M8234">
        <f>HOUR(K8234:K20276)</f>
        <v>0</v>
      </c>
      <c r="N8234">
        <f>MINUTE(K8234:K20276)</f>
        <v>0</v>
      </c>
      <c r="O8234">
        <f>SECOND(K8234:K20276)</f>
        <v>0</v>
      </c>
      <c r="P8234">
        <v>29</v>
      </c>
      <c r="Q8234">
        <f>G8234-P8234</f>
        <v>8833.06</v>
      </c>
      <c r="R8234" t="s">
        <v>1833</v>
      </c>
      <c r="S8234" t="s">
        <v>18</v>
      </c>
      <c r="T8234" t="s">
        <v>19</v>
      </c>
    </row>
    <row r="8235" spans="1:20" x14ac:dyDescent="0.35">
      <c r="A8235" t="s">
        <v>29</v>
      </c>
      <c r="B8235" t="s">
        <v>71</v>
      </c>
      <c r="C8235" t="s">
        <v>13</v>
      </c>
      <c r="D8235" t="s">
        <v>31</v>
      </c>
      <c r="E8235" t="s">
        <v>63</v>
      </c>
      <c r="F8235" t="s">
        <v>24</v>
      </c>
      <c r="G8235">
        <v>8081.45</v>
      </c>
      <c r="H8235" s="1">
        <v>43376</v>
      </c>
      <c r="I8235" t="str">
        <f t="shared" si="384"/>
        <v>03</v>
      </c>
      <c r="J8235" t="str">
        <f t="shared" si="385"/>
        <v>October</v>
      </c>
      <c r="K8235" t="str">
        <f t="shared" si="386"/>
        <v>2018</v>
      </c>
      <c r="L8235" s="15">
        <v>0.41666666666666669</v>
      </c>
      <c r="M8235">
        <f>HOUR(K8235:K20277)</f>
        <v>0</v>
      </c>
      <c r="N8235">
        <f>MINUTE(K8235:K20277)</f>
        <v>0</v>
      </c>
      <c r="O8235">
        <f>SECOND(K8235:K20277)</f>
        <v>0</v>
      </c>
      <c r="P8235">
        <v>30</v>
      </c>
      <c r="Q8235">
        <f>G8235-P8235</f>
        <v>8051.45</v>
      </c>
      <c r="R8235" t="s">
        <v>1833</v>
      </c>
      <c r="S8235" t="s">
        <v>18</v>
      </c>
      <c r="T8235" t="s">
        <v>19</v>
      </c>
    </row>
    <row r="8236" spans="1:20" x14ac:dyDescent="0.35">
      <c r="A8236" t="s">
        <v>11</v>
      </c>
      <c r="B8236" t="s">
        <v>132</v>
      </c>
      <c r="C8236" t="s">
        <v>13</v>
      </c>
      <c r="D8236" t="s">
        <v>20</v>
      </c>
      <c r="E8236" t="s">
        <v>50</v>
      </c>
      <c r="F8236" t="s">
        <v>24</v>
      </c>
      <c r="G8236">
        <v>3719.52</v>
      </c>
      <c r="H8236" s="1">
        <v>43376</v>
      </c>
      <c r="I8236" t="str">
        <f t="shared" si="384"/>
        <v>03</v>
      </c>
      <c r="J8236" t="str">
        <f t="shared" si="385"/>
        <v>October</v>
      </c>
      <c r="K8236" t="str">
        <f t="shared" si="386"/>
        <v>2018</v>
      </c>
      <c r="L8236" s="15">
        <v>0.41938657407407409</v>
      </c>
      <c r="M8236">
        <f>HOUR(K8236:K20278)</f>
        <v>0</v>
      </c>
      <c r="N8236">
        <f>MINUTE(K8236:K20278)</f>
        <v>0</v>
      </c>
      <c r="O8236">
        <f>SECOND(K8236:K20278)</f>
        <v>0</v>
      </c>
      <c r="P8236">
        <v>18.88</v>
      </c>
      <c r="Q8236">
        <f>G8236-P8236</f>
        <v>3700.64</v>
      </c>
      <c r="R8236" t="s">
        <v>412</v>
      </c>
      <c r="S8236" t="s">
        <v>18</v>
      </c>
      <c r="T8236" t="s">
        <v>19</v>
      </c>
    </row>
    <row r="8237" spans="1:20" x14ac:dyDescent="0.35">
      <c r="A8237" t="s">
        <v>11</v>
      </c>
      <c r="B8237" t="s">
        <v>182</v>
      </c>
      <c r="C8237" t="s">
        <v>13</v>
      </c>
      <c r="D8237" t="s">
        <v>14</v>
      </c>
      <c r="E8237" t="s">
        <v>183</v>
      </c>
      <c r="F8237" t="s">
        <v>24</v>
      </c>
      <c r="G8237">
        <v>13264.81</v>
      </c>
      <c r="H8237" s="1">
        <v>43376</v>
      </c>
      <c r="I8237" t="str">
        <f t="shared" si="384"/>
        <v>03</v>
      </c>
      <c r="J8237" t="str">
        <f t="shared" si="385"/>
        <v>October</v>
      </c>
      <c r="K8237" t="str">
        <f t="shared" si="386"/>
        <v>2018</v>
      </c>
      <c r="L8237" s="15">
        <v>0.42587962962962966</v>
      </c>
      <c r="M8237">
        <f>HOUR(K8237:K20279)</f>
        <v>0</v>
      </c>
      <c r="N8237">
        <f>MINUTE(K8237:K20279)</f>
        <v>0</v>
      </c>
      <c r="O8237">
        <f>SECOND(K8237:K20279)</f>
        <v>0</v>
      </c>
      <c r="P8237">
        <v>10.71</v>
      </c>
      <c r="Q8237">
        <f>G8237-P8237</f>
        <v>13254.1</v>
      </c>
      <c r="R8237" t="s">
        <v>956</v>
      </c>
      <c r="S8237" t="s">
        <v>18</v>
      </c>
      <c r="T8237" t="s">
        <v>19</v>
      </c>
    </row>
    <row r="8238" spans="1:20" x14ac:dyDescent="0.35">
      <c r="A8238" t="s">
        <v>11</v>
      </c>
      <c r="B8238" t="s">
        <v>22</v>
      </c>
      <c r="C8238" t="s">
        <v>13</v>
      </c>
      <c r="D8238" t="s">
        <v>20</v>
      </c>
      <c r="E8238" t="s">
        <v>23</v>
      </c>
      <c r="F8238" t="s">
        <v>24</v>
      </c>
      <c r="G8238">
        <v>1464.12</v>
      </c>
      <c r="H8238" s="1">
        <v>43376</v>
      </c>
      <c r="I8238" t="str">
        <f t="shared" si="384"/>
        <v>03</v>
      </c>
      <c r="J8238" t="str">
        <f t="shared" si="385"/>
        <v>October</v>
      </c>
      <c r="K8238" t="str">
        <f t="shared" si="386"/>
        <v>2018</v>
      </c>
      <c r="L8238" s="15">
        <v>0.43237268518518518</v>
      </c>
      <c r="M8238">
        <f>HOUR(K8238:K20280)</f>
        <v>0</v>
      </c>
      <c r="N8238">
        <f>MINUTE(K8238:K20280)</f>
        <v>0</v>
      </c>
      <c r="O8238">
        <f>SECOND(K8238:K20280)</f>
        <v>0</v>
      </c>
      <c r="P8238">
        <v>6.61</v>
      </c>
      <c r="Q8238">
        <f>G8238-P8238</f>
        <v>1457.51</v>
      </c>
      <c r="R8238" t="s">
        <v>160</v>
      </c>
      <c r="S8238" t="s">
        <v>18</v>
      </c>
      <c r="T8238" t="s">
        <v>19</v>
      </c>
    </row>
    <row r="8239" spans="1:20" x14ac:dyDescent="0.35">
      <c r="A8239" t="s">
        <v>11</v>
      </c>
      <c r="B8239" t="s">
        <v>211</v>
      </c>
      <c r="C8239" t="s">
        <v>13</v>
      </c>
      <c r="D8239" t="s">
        <v>14</v>
      </c>
      <c r="E8239" t="s">
        <v>212</v>
      </c>
      <c r="F8239" t="s">
        <v>16</v>
      </c>
      <c r="G8239">
        <v>5369.95</v>
      </c>
      <c r="H8239" s="1">
        <v>43376</v>
      </c>
      <c r="I8239" t="str">
        <f t="shared" si="384"/>
        <v>03</v>
      </c>
      <c r="J8239" t="str">
        <f t="shared" si="385"/>
        <v>October</v>
      </c>
      <c r="K8239" t="str">
        <f t="shared" si="386"/>
        <v>2018</v>
      </c>
      <c r="L8239" s="15">
        <v>0.43885416666666671</v>
      </c>
      <c r="M8239">
        <f>HOUR(K8239:K20281)</f>
        <v>0</v>
      </c>
      <c r="N8239">
        <f>MINUTE(K8239:K20281)</f>
        <v>0</v>
      </c>
      <c r="O8239">
        <f>SECOND(K8239:K20281)</f>
        <v>0</v>
      </c>
      <c r="P8239">
        <v>27.98</v>
      </c>
      <c r="Q8239">
        <f>G8239-P8239</f>
        <v>5341.97</v>
      </c>
      <c r="R8239" t="s">
        <v>1627</v>
      </c>
      <c r="S8239" t="s">
        <v>18</v>
      </c>
      <c r="T8239" t="s">
        <v>19</v>
      </c>
    </row>
    <row r="8240" spans="1:20" x14ac:dyDescent="0.35">
      <c r="A8240" t="s">
        <v>11</v>
      </c>
      <c r="B8240" t="s">
        <v>128</v>
      </c>
      <c r="C8240" t="s">
        <v>13</v>
      </c>
      <c r="D8240" t="s">
        <v>20</v>
      </c>
      <c r="E8240" t="s">
        <v>129</v>
      </c>
      <c r="F8240" t="s">
        <v>24</v>
      </c>
      <c r="G8240">
        <v>63730.78</v>
      </c>
      <c r="H8240" s="1">
        <v>43376</v>
      </c>
      <c r="I8240" t="str">
        <f t="shared" si="384"/>
        <v>03</v>
      </c>
      <c r="J8240" t="str">
        <f t="shared" si="385"/>
        <v>October</v>
      </c>
      <c r="K8240" t="str">
        <f t="shared" si="386"/>
        <v>2018</v>
      </c>
      <c r="L8240" s="15">
        <v>0.44534722222222217</v>
      </c>
      <c r="M8240">
        <f>HOUR(K8240:K20282)</f>
        <v>0</v>
      </c>
      <c r="N8240">
        <f>MINUTE(K8240:K20282)</f>
        <v>0</v>
      </c>
      <c r="O8240">
        <f>SECOND(K8240:K20282)</f>
        <v>0</v>
      </c>
      <c r="P8240">
        <v>29.64</v>
      </c>
      <c r="Q8240">
        <f>G8240-P8240</f>
        <v>63701.14</v>
      </c>
      <c r="R8240" t="s">
        <v>518</v>
      </c>
      <c r="S8240" t="s">
        <v>18</v>
      </c>
      <c r="T8240" t="s">
        <v>19</v>
      </c>
    </row>
    <row r="8241" spans="1:20" x14ac:dyDescent="0.35">
      <c r="A8241" t="s">
        <v>11</v>
      </c>
      <c r="B8241" t="s">
        <v>12</v>
      </c>
      <c r="C8241" t="s">
        <v>13</v>
      </c>
      <c r="D8241" t="s">
        <v>14</v>
      </c>
      <c r="E8241" t="s">
        <v>15</v>
      </c>
      <c r="F8241" t="s">
        <v>16</v>
      </c>
      <c r="G8241">
        <v>2455.6</v>
      </c>
      <c r="H8241" s="1">
        <v>43376</v>
      </c>
      <c r="I8241" t="str">
        <f t="shared" si="384"/>
        <v>03</v>
      </c>
      <c r="J8241" t="str">
        <f t="shared" si="385"/>
        <v>October</v>
      </c>
      <c r="K8241" t="str">
        <f t="shared" si="386"/>
        <v>2018</v>
      </c>
      <c r="L8241" s="15">
        <v>0.45184027777777774</v>
      </c>
      <c r="M8241">
        <f>HOUR(K8241:K20283)</f>
        <v>0</v>
      </c>
      <c r="N8241">
        <f>MINUTE(K8241:K20283)</f>
        <v>0</v>
      </c>
      <c r="O8241">
        <f>SECOND(K8241:K20283)</f>
        <v>0</v>
      </c>
      <c r="P8241">
        <v>4.32</v>
      </c>
      <c r="Q8241">
        <f>G8241-P8241</f>
        <v>2451.2799999999997</v>
      </c>
      <c r="R8241" t="s">
        <v>673</v>
      </c>
      <c r="S8241" t="s">
        <v>18</v>
      </c>
      <c r="T8241" t="s">
        <v>19</v>
      </c>
    </row>
    <row r="8242" spans="1:20" x14ac:dyDescent="0.35">
      <c r="A8242" t="s">
        <v>11</v>
      </c>
      <c r="B8242" t="s">
        <v>12</v>
      </c>
      <c r="C8242" t="s">
        <v>13</v>
      </c>
      <c r="D8242" t="s">
        <v>14</v>
      </c>
      <c r="E8242" t="s">
        <v>15</v>
      </c>
      <c r="F8242" t="s">
        <v>16</v>
      </c>
      <c r="G8242">
        <v>2452.39</v>
      </c>
      <c r="H8242" s="1">
        <v>43376</v>
      </c>
      <c r="I8242" t="str">
        <f t="shared" si="384"/>
        <v>03</v>
      </c>
      <c r="J8242" t="str">
        <f t="shared" si="385"/>
        <v>October</v>
      </c>
      <c r="K8242" t="str">
        <f t="shared" si="386"/>
        <v>2018</v>
      </c>
      <c r="L8242" s="15">
        <v>0.45832175925925928</v>
      </c>
      <c r="M8242">
        <f>HOUR(K8242:K20284)</f>
        <v>0</v>
      </c>
      <c r="N8242">
        <f>MINUTE(K8242:K20284)</f>
        <v>0</v>
      </c>
      <c r="O8242">
        <f>SECOND(K8242:K20284)</f>
        <v>0</v>
      </c>
      <c r="P8242">
        <v>3.21</v>
      </c>
      <c r="Q8242">
        <f>G8242-P8242</f>
        <v>2449.1799999999998</v>
      </c>
      <c r="R8242" t="s">
        <v>356</v>
      </c>
      <c r="S8242" t="s">
        <v>18</v>
      </c>
      <c r="T8242" t="s">
        <v>19</v>
      </c>
    </row>
    <row r="8243" spans="1:20" x14ac:dyDescent="0.35">
      <c r="A8243" t="s">
        <v>29</v>
      </c>
      <c r="B8243" t="s">
        <v>242</v>
      </c>
      <c r="C8243" t="s">
        <v>13</v>
      </c>
      <c r="D8243" t="s">
        <v>31</v>
      </c>
      <c r="E8243" t="s">
        <v>193</v>
      </c>
      <c r="F8243" t="s">
        <v>16</v>
      </c>
      <c r="G8243">
        <v>19472.57</v>
      </c>
      <c r="H8243" s="1">
        <v>43376</v>
      </c>
      <c r="I8243" t="str">
        <f t="shared" si="384"/>
        <v>03</v>
      </c>
      <c r="J8243" t="str">
        <f t="shared" si="385"/>
        <v>October</v>
      </c>
      <c r="K8243" t="str">
        <f t="shared" si="386"/>
        <v>2018</v>
      </c>
      <c r="L8243" s="15">
        <v>0.45833333333333331</v>
      </c>
      <c r="M8243">
        <f>HOUR(K8243:K20285)</f>
        <v>0</v>
      </c>
      <c r="N8243">
        <f>MINUTE(K8243:K20285)</f>
        <v>0</v>
      </c>
      <c r="O8243">
        <f>SECOND(K8243:K20285)</f>
        <v>0</v>
      </c>
      <c r="P8243">
        <v>147</v>
      </c>
      <c r="Q8243">
        <f>G8243-P8243</f>
        <v>19325.57</v>
      </c>
      <c r="R8243" t="s">
        <v>1833</v>
      </c>
      <c r="S8243" t="s">
        <v>18</v>
      </c>
      <c r="T8243" t="s">
        <v>19</v>
      </c>
    </row>
    <row r="8244" spans="1:20" x14ac:dyDescent="0.35">
      <c r="A8244" t="s">
        <v>29</v>
      </c>
      <c r="B8244" t="s">
        <v>71</v>
      </c>
      <c r="C8244" t="s">
        <v>13</v>
      </c>
      <c r="D8244" t="s">
        <v>31</v>
      </c>
      <c r="E8244" t="s">
        <v>63</v>
      </c>
      <c r="F8244" t="s">
        <v>24</v>
      </c>
      <c r="G8244">
        <v>7951.45</v>
      </c>
      <c r="H8244" s="1">
        <v>43376</v>
      </c>
      <c r="I8244" t="str">
        <f t="shared" si="384"/>
        <v>03</v>
      </c>
      <c r="J8244" t="str">
        <f t="shared" si="385"/>
        <v>October</v>
      </c>
      <c r="K8244" t="str">
        <f t="shared" si="386"/>
        <v>2018</v>
      </c>
      <c r="L8244" s="15">
        <v>0.45833333333333331</v>
      </c>
      <c r="M8244">
        <f>HOUR(K8244:K20286)</f>
        <v>0</v>
      </c>
      <c r="N8244">
        <f>MINUTE(K8244:K20286)</f>
        <v>0</v>
      </c>
      <c r="O8244">
        <f>SECOND(K8244:K20286)</f>
        <v>0</v>
      </c>
      <c r="P8244">
        <v>130</v>
      </c>
      <c r="Q8244">
        <f>G8244-P8244</f>
        <v>7821.45</v>
      </c>
      <c r="R8244" t="s">
        <v>1833</v>
      </c>
      <c r="S8244" t="s">
        <v>18</v>
      </c>
      <c r="T8244" t="s">
        <v>19</v>
      </c>
    </row>
    <row r="8245" spans="1:20" x14ac:dyDescent="0.35">
      <c r="A8245" t="s">
        <v>11</v>
      </c>
      <c r="B8245" t="s">
        <v>128</v>
      </c>
      <c r="C8245" t="s">
        <v>13</v>
      </c>
      <c r="D8245" t="s">
        <v>20</v>
      </c>
      <c r="E8245" t="s">
        <v>129</v>
      </c>
      <c r="F8245" t="s">
        <v>24</v>
      </c>
      <c r="G8245">
        <v>63702.81</v>
      </c>
      <c r="H8245" s="1">
        <v>43376</v>
      </c>
      <c r="I8245" t="str">
        <f t="shared" si="384"/>
        <v>03</v>
      </c>
      <c r="J8245" t="str">
        <f t="shared" si="385"/>
        <v>October</v>
      </c>
      <c r="K8245" t="str">
        <f t="shared" si="386"/>
        <v>2018</v>
      </c>
      <c r="L8245" s="15">
        <v>0.46251157407407412</v>
      </c>
      <c r="M8245">
        <f>HOUR(K8245:K20287)</f>
        <v>0</v>
      </c>
      <c r="N8245">
        <f>MINUTE(K8245:K20287)</f>
        <v>0</v>
      </c>
      <c r="O8245">
        <f>SECOND(K8245:K20287)</f>
        <v>0</v>
      </c>
      <c r="P8245">
        <v>27.97</v>
      </c>
      <c r="Q8245">
        <f>G8245-P8245</f>
        <v>63674.84</v>
      </c>
      <c r="R8245" t="s">
        <v>387</v>
      </c>
      <c r="S8245" t="s">
        <v>18</v>
      </c>
      <c r="T8245" t="s">
        <v>19</v>
      </c>
    </row>
    <row r="8246" spans="1:20" x14ac:dyDescent="0.35">
      <c r="A8246" t="s">
        <v>11</v>
      </c>
      <c r="B8246" t="s">
        <v>211</v>
      </c>
      <c r="C8246" t="s">
        <v>13</v>
      </c>
      <c r="D8246" t="s">
        <v>20</v>
      </c>
      <c r="E8246" t="s">
        <v>212</v>
      </c>
      <c r="F8246" t="s">
        <v>16</v>
      </c>
      <c r="G8246">
        <v>5341.65</v>
      </c>
      <c r="H8246" s="1">
        <v>43376</v>
      </c>
      <c r="I8246" t="str">
        <f t="shared" si="384"/>
        <v>03</v>
      </c>
      <c r="J8246" t="str">
        <f t="shared" si="385"/>
        <v>October</v>
      </c>
      <c r="K8246" t="str">
        <f t="shared" si="386"/>
        <v>2018</v>
      </c>
      <c r="L8246" s="15">
        <v>0.46668981481481481</v>
      </c>
      <c r="M8246">
        <f>HOUR(K8246:K20288)</f>
        <v>0</v>
      </c>
      <c r="N8246">
        <f>MINUTE(K8246:K20288)</f>
        <v>0</v>
      </c>
      <c r="O8246">
        <f>SECOND(K8246:K20288)</f>
        <v>0</v>
      </c>
      <c r="P8246">
        <v>28.3</v>
      </c>
      <c r="Q8246">
        <f>G8246-P8246</f>
        <v>5313.3499999999995</v>
      </c>
      <c r="R8246" t="s">
        <v>687</v>
      </c>
      <c r="S8246" t="s">
        <v>18</v>
      </c>
      <c r="T8246" t="s">
        <v>19</v>
      </c>
    </row>
    <row r="8247" spans="1:20" x14ac:dyDescent="0.35">
      <c r="A8247" t="s">
        <v>11</v>
      </c>
      <c r="B8247" t="s">
        <v>549</v>
      </c>
      <c r="C8247" t="s">
        <v>13</v>
      </c>
      <c r="D8247" t="s">
        <v>14</v>
      </c>
      <c r="E8247" t="s">
        <v>332</v>
      </c>
      <c r="F8247" t="s">
        <v>24</v>
      </c>
      <c r="G8247">
        <v>18965.38</v>
      </c>
      <c r="H8247" s="1">
        <v>43376</v>
      </c>
      <c r="I8247" t="str">
        <f t="shared" si="384"/>
        <v>03</v>
      </c>
      <c r="J8247" t="str">
        <f t="shared" si="385"/>
        <v>October</v>
      </c>
      <c r="K8247" t="str">
        <f t="shared" si="386"/>
        <v>2018</v>
      </c>
      <c r="L8247" s="15">
        <v>0.47087962962962965</v>
      </c>
      <c r="M8247">
        <f>HOUR(K8247:K20289)</f>
        <v>0</v>
      </c>
      <c r="N8247">
        <f>MINUTE(K8247:K20289)</f>
        <v>0</v>
      </c>
      <c r="O8247">
        <f>SECOND(K8247:K20289)</f>
        <v>0</v>
      </c>
      <c r="P8247">
        <v>80.680000000000007</v>
      </c>
      <c r="Q8247">
        <f>G8247-P8247</f>
        <v>18884.7</v>
      </c>
      <c r="R8247" t="s">
        <v>313</v>
      </c>
      <c r="S8247" t="s">
        <v>18</v>
      </c>
      <c r="T8247" t="s">
        <v>19</v>
      </c>
    </row>
    <row r="8248" spans="1:20" x14ac:dyDescent="0.35">
      <c r="A8248" t="s">
        <v>11</v>
      </c>
      <c r="B8248" t="s">
        <v>289</v>
      </c>
      <c r="C8248" t="s">
        <v>13</v>
      </c>
      <c r="D8248" t="s">
        <v>14</v>
      </c>
      <c r="E8248" t="s">
        <v>290</v>
      </c>
      <c r="F8248" t="s">
        <v>24</v>
      </c>
      <c r="G8248">
        <v>9153.15</v>
      </c>
      <c r="H8248" s="1">
        <v>43376</v>
      </c>
      <c r="I8248" t="str">
        <f t="shared" si="384"/>
        <v>03</v>
      </c>
      <c r="J8248" t="str">
        <f t="shared" si="385"/>
        <v>October</v>
      </c>
      <c r="K8248" t="str">
        <f t="shared" si="386"/>
        <v>2018</v>
      </c>
      <c r="L8248" s="15">
        <v>0.47505787037037034</v>
      </c>
      <c r="M8248">
        <f>HOUR(K8248:K20290)</f>
        <v>0</v>
      </c>
      <c r="N8248">
        <f>MINUTE(K8248:K20290)</f>
        <v>0</v>
      </c>
      <c r="O8248">
        <f>SECOND(K8248:K20290)</f>
        <v>0</v>
      </c>
      <c r="P8248">
        <v>28.04</v>
      </c>
      <c r="Q8248">
        <f>G8248-P8248</f>
        <v>9125.1099999999988</v>
      </c>
      <c r="R8248" t="s">
        <v>83</v>
      </c>
      <c r="S8248" t="s">
        <v>18</v>
      </c>
      <c r="T8248" t="s">
        <v>19</v>
      </c>
    </row>
    <row r="8249" spans="1:20" x14ac:dyDescent="0.35">
      <c r="A8249" t="s">
        <v>11</v>
      </c>
      <c r="B8249" t="s">
        <v>116</v>
      </c>
      <c r="C8249" t="s">
        <v>13</v>
      </c>
      <c r="D8249" t="s">
        <v>20</v>
      </c>
      <c r="E8249" t="s">
        <v>117</v>
      </c>
      <c r="F8249" t="s">
        <v>24</v>
      </c>
      <c r="G8249">
        <v>9193.1299999999992</v>
      </c>
      <c r="H8249" s="1">
        <v>43376</v>
      </c>
      <c r="I8249" t="str">
        <f t="shared" si="384"/>
        <v>03</v>
      </c>
      <c r="J8249" t="str">
        <f t="shared" si="385"/>
        <v>October</v>
      </c>
      <c r="K8249" t="str">
        <f t="shared" si="386"/>
        <v>2018</v>
      </c>
      <c r="L8249" s="15">
        <v>0.47924768518518518</v>
      </c>
      <c r="M8249">
        <f>HOUR(K8249:K20291)</f>
        <v>0</v>
      </c>
      <c r="N8249">
        <f>MINUTE(K8249:K20291)</f>
        <v>0</v>
      </c>
      <c r="O8249">
        <f>SECOND(K8249:K20291)</f>
        <v>0</v>
      </c>
      <c r="P8249">
        <v>30.66</v>
      </c>
      <c r="Q8249">
        <f>G8249-P8249</f>
        <v>9162.4699999999993</v>
      </c>
      <c r="R8249" t="s">
        <v>356</v>
      </c>
      <c r="S8249" t="s">
        <v>18</v>
      </c>
      <c r="T8249" t="s">
        <v>19</v>
      </c>
    </row>
    <row r="8250" spans="1:20" x14ac:dyDescent="0.35">
      <c r="A8250" t="s">
        <v>11</v>
      </c>
      <c r="B8250" t="s">
        <v>22</v>
      </c>
      <c r="C8250" t="s">
        <v>13</v>
      </c>
      <c r="D8250" t="s">
        <v>14</v>
      </c>
      <c r="E8250" t="s">
        <v>23</v>
      </c>
      <c r="F8250" t="s">
        <v>24</v>
      </c>
      <c r="G8250">
        <v>1457.57</v>
      </c>
      <c r="H8250" s="1">
        <v>43376</v>
      </c>
      <c r="I8250" t="str">
        <f t="shared" si="384"/>
        <v>03</v>
      </c>
      <c r="J8250" t="str">
        <f t="shared" si="385"/>
        <v>October</v>
      </c>
      <c r="K8250" t="str">
        <f t="shared" si="386"/>
        <v>2018</v>
      </c>
      <c r="L8250" s="15">
        <v>0.48342592592592593</v>
      </c>
      <c r="M8250">
        <f>HOUR(K8250:K20292)</f>
        <v>0</v>
      </c>
      <c r="N8250">
        <f>MINUTE(K8250:K20292)</f>
        <v>0</v>
      </c>
      <c r="O8250">
        <f>SECOND(K8250:K20292)</f>
        <v>0</v>
      </c>
      <c r="P8250">
        <v>6.55</v>
      </c>
      <c r="Q8250">
        <f>G8250-P8250</f>
        <v>1451.02</v>
      </c>
      <c r="R8250" t="s">
        <v>152</v>
      </c>
      <c r="S8250" t="s">
        <v>18</v>
      </c>
      <c r="T8250" t="s">
        <v>19</v>
      </c>
    </row>
    <row r="8251" spans="1:20" x14ac:dyDescent="0.35">
      <c r="A8251" t="s">
        <v>11</v>
      </c>
      <c r="B8251" t="s">
        <v>58</v>
      </c>
      <c r="C8251" t="s">
        <v>13</v>
      </c>
      <c r="D8251" t="s">
        <v>14</v>
      </c>
      <c r="E8251" t="s">
        <v>59</v>
      </c>
      <c r="F8251" t="s">
        <v>16</v>
      </c>
      <c r="G8251">
        <v>4749.04</v>
      </c>
      <c r="H8251" s="1">
        <v>43376</v>
      </c>
      <c r="I8251" t="str">
        <f t="shared" si="384"/>
        <v>03</v>
      </c>
      <c r="J8251" t="str">
        <f t="shared" si="385"/>
        <v>October</v>
      </c>
      <c r="K8251" t="str">
        <f t="shared" si="386"/>
        <v>2018</v>
      </c>
      <c r="L8251" s="15">
        <v>0.48761574074074071</v>
      </c>
      <c r="M8251">
        <f>HOUR(K8251:K20293)</f>
        <v>0</v>
      </c>
      <c r="N8251">
        <f>MINUTE(K8251:K20293)</f>
        <v>0</v>
      </c>
      <c r="O8251">
        <f>SECOND(K8251:K20293)</f>
        <v>0</v>
      </c>
      <c r="P8251">
        <v>15.76</v>
      </c>
      <c r="Q8251">
        <f>G8251-P8251</f>
        <v>4733.28</v>
      </c>
      <c r="R8251" t="s">
        <v>707</v>
      </c>
      <c r="S8251" t="s">
        <v>18</v>
      </c>
      <c r="T8251" t="s">
        <v>19</v>
      </c>
    </row>
    <row r="8252" spans="1:20" x14ac:dyDescent="0.35">
      <c r="A8252" t="s">
        <v>11</v>
      </c>
      <c r="B8252" t="s">
        <v>233</v>
      </c>
      <c r="C8252" t="s">
        <v>13</v>
      </c>
      <c r="D8252" t="s">
        <v>20</v>
      </c>
      <c r="E8252" t="s">
        <v>234</v>
      </c>
      <c r="F8252" t="s">
        <v>16</v>
      </c>
      <c r="G8252">
        <v>9103.39</v>
      </c>
      <c r="H8252" s="1">
        <v>43376</v>
      </c>
      <c r="I8252" t="str">
        <f t="shared" si="384"/>
        <v>03</v>
      </c>
      <c r="J8252" t="str">
        <f t="shared" si="385"/>
        <v>October</v>
      </c>
      <c r="K8252" t="str">
        <f t="shared" si="386"/>
        <v>2018</v>
      </c>
      <c r="L8252" s="15">
        <v>0.49179398148148151</v>
      </c>
      <c r="M8252">
        <f>HOUR(K8252:K20294)</f>
        <v>0</v>
      </c>
      <c r="N8252">
        <f>MINUTE(K8252:K20294)</f>
        <v>0</v>
      </c>
      <c r="O8252">
        <f>SECOND(K8252:K20294)</f>
        <v>0</v>
      </c>
      <c r="P8252">
        <v>23.77</v>
      </c>
      <c r="Q8252">
        <f>G8252-P8252</f>
        <v>9079.619999999999</v>
      </c>
      <c r="R8252" t="s">
        <v>869</v>
      </c>
      <c r="S8252" t="s">
        <v>18</v>
      </c>
      <c r="T8252" t="s">
        <v>19</v>
      </c>
    </row>
    <row r="8253" spans="1:20" x14ac:dyDescent="0.35">
      <c r="A8253" t="s">
        <v>11</v>
      </c>
      <c r="B8253" t="s">
        <v>138</v>
      </c>
      <c r="C8253" t="s">
        <v>13</v>
      </c>
      <c r="D8253" t="s">
        <v>14</v>
      </c>
      <c r="E8253" t="s">
        <v>139</v>
      </c>
      <c r="F8253" t="s">
        <v>16</v>
      </c>
      <c r="G8253">
        <v>202598.54</v>
      </c>
      <c r="H8253" s="1">
        <v>43376</v>
      </c>
      <c r="I8253" t="str">
        <f t="shared" si="384"/>
        <v>03</v>
      </c>
      <c r="J8253" t="str">
        <f t="shared" si="385"/>
        <v>October</v>
      </c>
      <c r="K8253" t="str">
        <f t="shared" si="386"/>
        <v>2018</v>
      </c>
      <c r="L8253" s="15">
        <v>0.4959837962962963</v>
      </c>
      <c r="M8253">
        <f>HOUR(K8253:K20295)</f>
        <v>0</v>
      </c>
      <c r="N8253">
        <f>MINUTE(K8253:K20295)</f>
        <v>0</v>
      </c>
      <c r="O8253">
        <f>SECOND(K8253:K20295)</f>
        <v>0</v>
      </c>
      <c r="P8253">
        <v>32.64</v>
      </c>
      <c r="Q8253">
        <f>G8253-P8253</f>
        <v>202565.9</v>
      </c>
      <c r="R8253" t="s">
        <v>766</v>
      </c>
      <c r="S8253" t="s">
        <v>18</v>
      </c>
      <c r="T8253" t="s">
        <v>19</v>
      </c>
    </row>
    <row r="8254" spans="1:20" x14ac:dyDescent="0.35">
      <c r="A8254" t="s">
        <v>29</v>
      </c>
      <c r="B8254" t="s">
        <v>157</v>
      </c>
      <c r="C8254" t="s">
        <v>13</v>
      </c>
      <c r="D8254" t="s">
        <v>41</v>
      </c>
      <c r="E8254" t="s">
        <v>158</v>
      </c>
      <c r="F8254" t="s">
        <v>16</v>
      </c>
      <c r="G8254">
        <v>6813.28</v>
      </c>
      <c r="H8254" s="1">
        <v>43376</v>
      </c>
      <c r="I8254" t="str">
        <f t="shared" si="384"/>
        <v>03</v>
      </c>
      <c r="J8254" t="str">
        <f t="shared" si="385"/>
        <v>October</v>
      </c>
      <c r="K8254" t="str">
        <f t="shared" si="386"/>
        <v>2018</v>
      </c>
      <c r="L8254" s="15">
        <v>0.5</v>
      </c>
      <c r="M8254">
        <f>HOUR(K8254:K20296)</f>
        <v>0</v>
      </c>
      <c r="N8254">
        <f>MINUTE(K8254:K20296)</f>
        <v>0</v>
      </c>
      <c r="O8254">
        <f>SECOND(K8254:K20296)</f>
        <v>0</v>
      </c>
      <c r="P8254">
        <v>168</v>
      </c>
      <c r="Q8254">
        <f>G8254-P8254</f>
        <v>6645.28</v>
      </c>
      <c r="R8254" t="s">
        <v>1833</v>
      </c>
      <c r="S8254" t="s">
        <v>18</v>
      </c>
      <c r="T8254" t="s">
        <v>19</v>
      </c>
    </row>
    <row r="8255" spans="1:20" x14ac:dyDescent="0.35">
      <c r="A8255" t="s">
        <v>29</v>
      </c>
      <c r="B8255" t="s">
        <v>106</v>
      </c>
      <c r="C8255" t="s">
        <v>13</v>
      </c>
      <c r="D8255" t="s">
        <v>31</v>
      </c>
      <c r="E8255" t="s">
        <v>107</v>
      </c>
      <c r="F8255" t="s">
        <v>16</v>
      </c>
      <c r="G8255">
        <v>6743.36</v>
      </c>
      <c r="H8255" s="1">
        <v>43376</v>
      </c>
      <c r="I8255" t="str">
        <f t="shared" si="384"/>
        <v>03</v>
      </c>
      <c r="J8255" t="str">
        <f t="shared" si="385"/>
        <v>October</v>
      </c>
      <c r="K8255" t="str">
        <f t="shared" si="386"/>
        <v>2018</v>
      </c>
      <c r="L8255" s="15">
        <v>0.5</v>
      </c>
      <c r="M8255">
        <f>HOUR(K8255:K20297)</f>
        <v>0</v>
      </c>
      <c r="N8255">
        <f>MINUTE(K8255:K20297)</f>
        <v>0</v>
      </c>
      <c r="O8255">
        <f>SECOND(K8255:K20297)</f>
        <v>0</v>
      </c>
      <c r="P8255">
        <v>1182</v>
      </c>
      <c r="Q8255">
        <f>G8255-P8255</f>
        <v>5561.36</v>
      </c>
      <c r="R8255" t="s">
        <v>1833</v>
      </c>
      <c r="S8255" t="s">
        <v>18</v>
      </c>
      <c r="T8255" t="s">
        <v>19</v>
      </c>
    </row>
    <row r="8256" spans="1:20" x14ac:dyDescent="0.35">
      <c r="A8256" t="s">
        <v>29</v>
      </c>
      <c r="B8256" t="s">
        <v>255</v>
      </c>
      <c r="C8256" t="s">
        <v>13</v>
      </c>
      <c r="D8256" t="s">
        <v>121</v>
      </c>
      <c r="E8256" t="s">
        <v>107</v>
      </c>
      <c r="F8256" t="s">
        <v>16</v>
      </c>
      <c r="G8256">
        <v>9848.49</v>
      </c>
      <c r="H8256" s="1">
        <v>43376</v>
      </c>
      <c r="I8256" t="str">
        <f t="shared" si="384"/>
        <v>03</v>
      </c>
      <c r="J8256" t="str">
        <f t="shared" si="385"/>
        <v>October</v>
      </c>
      <c r="K8256" t="str">
        <f t="shared" si="386"/>
        <v>2018</v>
      </c>
      <c r="L8256" s="15">
        <v>0.5</v>
      </c>
      <c r="M8256">
        <f>HOUR(K8256:K20298)</f>
        <v>0</v>
      </c>
      <c r="N8256">
        <f>MINUTE(K8256:K20298)</f>
        <v>0</v>
      </c>
      <c r="O8256">
        <f>SECOND(K8256:K20298)</f>
        <v>0</v>
      </c>
      <c r="P8256">
        <v>2485.37</v>
      </c>
      <c r="Q8256">
        <f>G8256-P8256</f>
        <v>7363.12</v>
      </c>
      <c r="R8256" t="s">
        <v>1833</v>
      </c>
      <c r="S8256" t="s">
        <v>18</v>
      </c>
      <c r="T8256" t="s">
        <v>122</v>
      </c>
    </row>
    <row r="8257" spans="1:20" x14ac:dyDescent="0.35">
      <c r="A8257" t="s">
        <v>29</v>
      </c>
      <c r="B8257" t="s">
        <v>134</v>
      </c>
      <c r="C8257" t="s">
        <v>13</v>
      </c>
      <c r="D8257" t="s">
        <v>121</v>
      </c>
      <c r="E8257" t="s">
        <v>135</v>
      </c>
      <c r="F8257" t="s">
        <v>16</v>
      </c>
      <c r="G8257">
        <v>14149.4</v>
      </c>
      <c r="H8257" s="1">
        <v>43376</v>
      </c>
      <c r="I8257" t="str">
        <f t="shared" si="384"/>
        <v>03</v>
      </c>
      <c r="J8257" t="str">
        <f t="shared" si="385"/>
        <v>October</v>
      </c>
      <c r="K8257" t="str">
        <f t="shared" si="386"/>
        <v>2018</v>
      </c>
      <c r="L8257" s="15">
        <v>0.5</v>
      </c>
      <c r="M8257">
        <f>HOUR(K8257:K20299)</f>
        <v>0</v>
      </c>
      <c r="N8257">
        <f>MINUTE(K8257:K20299)</f>
        <v>0</v>
      </c>
      <c r="O8257">
        <f>SECOND(K8257:K20299)</f>
        <v>0</v>
      </c>
      <c r="P8257">
        <v>1626.48</v>
      </c>
      <c r="Q8257">
        <f>G8257-P8257</f>
        <v>12522.92</v>
      </c>
      <c r="R8257" t="s">
        <v>1833</v>
      </c>
      <c r="S8257" t="s">
        <v>18</v>
      </c>
      <c r="T8257" t="s">
        <v>122</v>
      </c>
    </row>
    <row r="8258" spans="1:20" x14ac:dyDescent="0.35">
      <c r="A8258" t="s">
        <v>29</v>
      </c>
      <c r="B8258" t="s">
        <v>54</v>
      </c>
      <c r="C8258" t="s">
        <v>13</v>
      </c>
      <c r="D8258" t="s">
        <v>31</v>
      </c>
      <c r="E8258" t="s">
        <v>55</v>
      </c>
      <c r="F8258" t="s">
        <v>16</v>
      </c>
      <c r="G8258">
        <v>8803.93</v>
      </c>
      <c r="H8258" s="1">
        <v>43376</v>
      </c>
      <c r="I8258" t="str">
        <f t="shared" si="384"/>
        <v>03</v>
      </c>
      <c r="J8258" t="str">
        <f t="shared" si="385"/>
        <v>October</v>
      </c>
      <c r="K8258" t="str">
        <f t="shared" si="386"/>
        <v>2018</v>
      </c>
      <c r="L8258" s="15">
        <v>0.5</v>
      </c>
      <c r="M8258">
        <f>HOUR(K8258:K20300)</f>
        <v>0</v>
      </c>
      <c r="N8258">
        <f>MINUTE(K8258:K20300)</f>
        <v>0</v>
      </c>
      <c r="O8258">
        <f>SECOND(K8258:K20300)</f>
        <v>0</v>
      </c>
      <c r="P8258">
        <v>46</v>
      </c>
      <c r="Q8258">
        <f>G8258-P8258</f>
        <v>8757.93</v>
      </c>
      <c r="R8258" t="s">
        <v>1833</v>
      </c>
      <c r="S8258" t="s">
        <v>18</v>
      </c>
      <c r="T8258" t="s">
        <v>19</v>
      </c>
    </row>
    <row r="8259" spans="1:20" x14ac:dyDescent="0.35">
      <c r="A8259" t="s">
        <v>29</v>
      </c>
      <c r="B8259" t="s">
        <v>37</v>
      </c>
      <c r="C8259" t="s">
        <v>13</v>
      </c>
      <c r="D8259" t="s">
        <v>41</v>
      </c>
      <c r="E8259" t="s">
        <v>38</v>
      </c>
      <c r="F8259" t="s">
        <v>16</v>
      </c>
      <c r="G8259">
        <v>7817.17</v>
      </c>
      <c r="H8259" s="1">
        <v>43376</v>
      </c>
      <c r="I8259" t="str">
        <f t="shared" ref="I8259:I8322" si="387">TEXT(H8259,"dd")</f>
        <v>03</v>
      </c>
      <c r="J8259" t="str">
        <f t="shared" ref="J8259:J8322" si="388">TEXT(H8259,"mmmm")</f>
        <v>October</v>
      </c>
      <c r="K8259" t="str">
        <f t="shared" ref="K8259:K8322" si="389">TEXT(H8259,"yyyy")</f>
        <v>2018</v>
      </c>
      <c r="L8259" s="15">
        <v>0.5</v>
      </c>
      <c r="M8259">
        <f>HOUR(K8259:K20301)</f>
        <v>0</v>
      </c>
      <c r="N8259">
        <f>MINUTE(K8259:K20301)</f>
        <v>0</v>
      </c>
      <c r="O8259">
        <f>SECOND(K8259:K20301)</f>
        <v>0</v>
      </c>
      <c r="P8259">
        <v>57</v>
      </c>
      <c r="Q8259">
        <f>G8259-P8259</f>
        <v>7760.17</v>
      </c>
      <c r="R8259" t="s">
        <v>1833</v>
      </c>
      <c r="S8259" t="s">
        <v>18</v>
      </c>
      <c r="T8259" t="s">
        <v>19</v>
      </c>
    </row>
    <row r="8260" spans="1:20" x14ac:dyDescent="0.35">
      <c r="A8260" t="s">
        <v>29</v>
      </c>
      <c r="B8260" t="s">
        <v>136</v>
      </c>
      <c r="C8260" t="s">
        <v>13</v>
      </c>
      <c r="D8260" t="s">
        <v>121</v>
      </c>
      <c r="E8260" t="s">
        <v>137</v>
      </c>
      <c r="F8260" t="s">
        <v>24</v>
      </c>
      <c r="G8260">
        <v>10348.85</v>
      </c>
      <c r="H8260" s="1">
        <v>43376</v>
      </c>
      <c r="I8260" t="str">
        <f t="shared" si="387"/>
        <v>03</v>
      </c>
      <c r="J8260" t="str">
        <f t="shared" si="388"/>
        <v>October</v>
      </c>
      <c r="K8260" t="str">
        <f t="shared" si="389"/>
        <v>2018</v>
      </c>
      <c r="L8260" s="15">
        <v>0.5</v>
      </c>
      <c r="M8260">
        <f>HOUR(K8260:K20302)</f>
        <v>0</v>
      </c>
      <c r="N8260">
        <f>MINUTE(K8260:K20302)</f>
        <v>0</v>
      </c>
      <c r="O8260">
        <f>SECOND(K8260:K20302)</f>
        <v>0</v>
      </c>
      <c r="P8260">
        <v>983.36</v>
      </c>
      <c r="Q8260">
        <f>G8260-P8260</f>
        <v>9365.49</v>
      </c>
      <c r="R8260" t="s">
        <v>1833</v>
      </c>
      <c r="S8260" t="s">
        <v>18</v>
      </c>
      <c r="T8260" t="s">
        <v>122</v>
      </c>
    </row>
    <row r="8261" spans="1:20" x14ac:dyDescent="0.35">
      <c r="A8261" t="s">
        <v>11</v>
      </c>
      <c r="B8261" t="s">
        <v>211</v>
      </c>
      <c r="C8261" t="s">
        <v>13</v>
      </c>
      <c r="D8261" t="s">
        <v>20</v>
      </c>
      <c r="E8261" t="s">
        <v>212</v>
      </c>
      <c r="F8261" t="s">
        <v>16</v>
      </c>
      <c r="G8261">
        <v>5313.27</v>
      </c>
      <c r="H8261" s="1">
        <v>43376</v>
      </c>
      <c r="I8261" t="str">
        <f t="shared" si="387"/>
        <v>03</v>
      </c>
      <c r="J8261" t="str">
        <f t="shared" si="388"/>
        <v>October</v>
      </c>
      <c r="K8261" t="str">
        <f t="shared" si="389"/>
        <v>2018</v>
      </c>
      <c r="L8261" s="15">
        <v>0.50048611111111108</v>
      </c>
      <c r="M8261">
        <f>HOUR(K8261:K20303)</f>
        <v>0</v>
      </c>
      <c r="N8261">
        <f>MINUTE(K8261:K20303)</f>
        <v>0</v>
      </c>
      <c r="O8261">
        <f>SECOND(K8261:K20303)</f>
        <v>0</v>
      </c>
      <c r="P8261">
        <v>28.38</v>
      </c>
      <c r="Q8261">
        <f>G8261-P8261</f>
        <v>5284.89</v>
      </c>
      <c r="R8261" t="s">
        <v>440</v>
      </c>
      <c r="S8261" t="s">
        <v>18</v>
      </c>
      <c r="T8261" t="s">
        <v>19</v>
      </c>
    </row>
    <row r="8262" spans="1:20" x14ac:dyDescent="0.35">
      <c r="A8262" t="s">
        <v>11</v>
      </c>
      <c r="B8262" t="s">
        <v>12</v>
      </c>
      <c r="C8262" t="s">
        <v>13</v>
      </c>
      <c r="D8262" t="s">
        <v>20</v>
      </c>
      <c r="E8262" t="s">
        <v>15</v>
      </c>
      <c r="F8262" t="s">
        <v>16</v>
      </c>
      <c r="G8262">
        <v>2431.4</v>
      </c>
      <c r="H8262" s="1">
        <v>43376</v>
      </c>
      <c r="I8262" t="str">
        <f t="shared" si="387"/>
        <v>03</v>
      </c>
      <c r="J8262" t="str">
        <f t="shared" si="388"/>
        <v>October</v>
      </c>
      <c r="K8262" t="str">
        <f t="shared" si="389"/>
        <v>2018</v>
      </c>
      <c r="L8262" s="15">
        <v>0.51266203703703705</v>
      </c>
      <c r="M8262">
        <f>HOUR(K8262:K20304)</f>
        <v>0</v>
      </c>
      <c r="N8262">
        <f>MINUTE(K8262:K20304)</f>
        <v>0</v>
      </c>
      <c r="O8262">
        <f>SECOND(K8262:K20304)</f>
        <v>0</v>
      </c>
      <c r="P8262">
        <v>20.99</v>
      </c>
      <c r="Q8262">
        <f>G8262-P8262</f>
        <v>2410.4100000000003</v>
      </c>
      <c r="R8262" t="s">
        <v>815</v>
      </c>
      <c r="S8262" t="s">
        <v>18</v>
      </c>
      <c r="T8262" t="s">
        <v>19</v>
      </c>
    </row>
    <row r="8263" spans="1:20" x14ac:dyDescent="0.35">
      <c r="A8263" t="s">
        <v>11</v>
      </c>
      <c r="B8263" t="s">
        <v>289</v>
      </c>
      <c r="C8263" t="s">
        <v>13</v>
      </c>
      <c r="D8263" t="s">
        <v>20</v>
      </c>
      <c r="E8263" t="s">
        <v>290</v>
      </c>
      <c r="F8263" t="s">
        <v>24</v>
      </c>
      <c r="G8263">
        <v>9134.81</v>
      </c>
      <c r="H8263" s="1">
        <v>43376</v>
      </c>
      <c r="I8263" t="str">
        <f t="shared" si="387"/>
        <v>03</v>
      </c>
      <c r="J8263" t="str">
        <f t="shared" si="388"/>
        <v>October</v>
      </c>
      <c r="K8263" t="str">
        <f t="shared" si="389"/>
        <v>2018</v>
      </c>
      <c r="L8263" s="15">
        <v>0.52484953703703707</v>
      </c>
      <c r="M8263">
        <f>HOUR(K8263:K20305)</f>
        <v>0</v>
      </c>
      <c r="N8263">
        <f>MINUTE(K8263:K20305)</f>
        <v>0</v>
      </c>
      <c r="O8263">
        <f>SECOND(K8263:K20305)</f>
        <v>0</v>
      </c>
      <c r="P8263">
        <v>18.34</v>
      </c>
      <c r="Q8263">
        <f>G8263-P8263</f>
        <v>9116.4699999999993</v>
      </c>
      <c r="R8263" t="s">
        <v>736</v>
      </c>
      <c r="S8263" t="s">
        <v>18</v>
      </c>
      <c r="T8263" t="s">
        <v>19</v>
      </c>
    </row>
    <row r="8264" spans="1:20" x14ac:dyDescent="0.35">
      <c r="A8264" t="s">
        <v>11</v>
      </c>
      <c r="B8264" t="s">
        <v>12</v>
      </c>
      <c r="C8264" t="s">
        <v>13</v>
      </c>
      <c r="D8264" t="s">
        <v>20</v>
      </c>
      <c r="E8264" t="s">
        <v>15</v>
      </c>
      <c r="F8264" t="s">
        <v>16</v>
      </c>
      <c r="G8264">
        <v>2421.54</v>
      </c>
      <c r="H8264" s="1">
        <v>43376</v>
      </c>
      <c r="I8264" t="str">
        <f t="shared" si="387"/>
        <v>03</v>
      </c>
      <c r="J8264" t="str">
        <f t="shared" si="388"/>
        <v>October</v>
      </c>
      <c r="K8264" t="str">
        <f t="shared" si="389"/>
        <v>2018</v>
      </c>
      <c r="L8264" s="15">
        <v>0.53702546296296294</v>
      </c>
      <c r="M8264">
        <f>HOUR(K8264:K20306)</f>
        <v>0</v>
      </c>
      <c r="N8264">
        <f>MINUTE(K8264:K20306)</f>
        <v>0</v>
      </c>
      <c r="O8264">
        <f>SECOND(K8264:K20306)</f>
        <v>0</v>
      </c>
      <c r="P8264">
        <v>9.86</v>
      </c>
      <c r="Q8264">
        <f>G8264-P8264</f>
        <v>2411.6799999999998</v>
      </c>
      <c r="R8264" t="s">
        <v>587</v>
      </c>
      <c r="S8264" t="s">
        <v>18</v>
      </c>
      <c r="T8264" t="s">
        <v>19</v>
      </c>
    </row>
    <row r="8265" spans="1:20" x14ac:dyDescent="0.35">
      <c r="A8265" t="s">
        <v>29</v>
      </c>
      <c r="B8265" t="s">
        <v>89</v>
      </c>
      <c r="C8265" t="s">
        <v>13</v>
      </c>
      <c r="D8265" t="s">
        <v>41</v>
      </c>
      <c r="E8265" t="s">
        <v>90</v>
      </c>
      <c r="F8265" t="s">
        <v>24</v>
      </c>
      <c r="G8265">
        <v>5741.59</v>
      </c>
      <c r="H8265" s="1">
        <v>43376</v>
      </c>
      <c r="I8265" t="str">
        <f t="shared" si="387"/>
        <v>03</v>
      </c>
      <c r="J8265" t="str">
        <f t="shared" si="388"/>
        <v>October</v>
      </c>
      <c r="K8265" t="str">
        <f t="shared" si="389"/>
        <v>2018</v>
      </c>
      <c r="L8265" s="15">
        <v>0.54166666666666663</v>
      </c>
      <c r="M8265">
        <f>HOUR(K8265:K20307)</f>
        <v>0</v>
      </c>
      <c r="N8265">
        <f>MINUTE(K8265:K20307)</f>
        <v>0</v>
      </c>
      <c r="O8265">
        <f>SECOND(K8265:K20307)</f>
        <v>0</v>
      </c>
      <c r="P8265">
        <v>26</v>
      </c>
      <c r="Q8265">
        <f>G8265-P8265</f>
        <v>5715.59</v>
      </c>
      <c r="R8265" t="s">
        <v>1833</v>
      </c>
      <c r="S8265" t="s">
        <v>18</v>
      </c>
      <c r="T8265" t="s">
        <v>19</v>
      </c>
    </row>
    <row r="8266" spans="1:20" x14ac:dyDescent="0.35">
      <c r="A8266" t="s">
        <v>29</v>
      </c>
      <c r="B8266" t="s">
        <v>164</v>
      </c>
      <c r="C8266" t="s">
        <v>13</v>
      </c>
      <c r="D8266" t="s">
        <v>121</v>
      </c>
      <c r="E8266" t="s">
        <v>86</v>
      </c>
      <c r="F8266" t="s">
        <v>16</v>
      </c>
      <c r="G8266">
        <v>4995.95</v>
      </c>
      <c r="H8266" s="1">
        <v>43376</v>
      </c>
      <c r="I8266" t="str">
        <f t="shared" si="387"/>
        <v>03</v>
      </c>
      <c r="J8266" t="str">
        <f t="shared" si="388"/>
        <v>October</v>
      </c>
      <c r="K8266" t="str">
        <f t="shared" si="389"/>
        <v>2018</v>
      </c>
      <c r="L8266" s="15">
        <v>0.54166666666666663</v>
      </c>
      <c r="M8266">
        <f>HOUR(K8266:K20308)</f>
        <v>0</v>
      </c>
      <c r="N8266">
        <f>MINUTE(K8266:K20308)</f>
        <v>0</v>
      </c>
      <c r="O8266">
        <f>SECOND(K8266:K20308)</f>
        <v>0</v>
      </c>
      <c r="P8266">
        <v>2306.63</v>
      </c>
      <c r="Q8266">
        <f>G8266-P8266</f>
        <v>2689.3199999999997</v>
      </c>
      <c r="R8266" t="s">
        <v>1833</v>
      </c>
      <c r="S8266" t="s">
        <v>18</v>
      </c>
      <c r="T8266" t="s">
        <v>122</v>
      </c>
    </row>
    <row r="8267" spans="1:20" x14ac:dyDescent="0.35">
      <c r="A8267" t="s">
        <v>29</v>
      </c>
      <c r="B8267" t="s">
        <v>33</v>
      </c>
      <c r="C8267" t="s">
        <v>13</v>
      </c>
      <c r="D8267" t="s">
        <v>121</v>
      </c>
      <c r="E8267" t="s">
        <v>34</v>
      </c>
      <c r="F8267" t="s">
        <v>16</v>
      </c>
      <c r="G8267">
        <v>7215.99</v>
      </c>
      <c r="H8267" s="1">
        <v>43376</v>
      </c>
      <c r="I8267" t="str">
        <f t="shared" si="387"/>
        <v>03</v>
      </c>
      <c r="J8267" t="str">
        <f t="shared" si="388"/>
        <v>October</v>
      </c>
      <c r="K8267" t="str">
        <f t="shared" si="389"/>
        <v>2018</v>
      </c>
      <c r="L8267" s="15">
        <v>0.54166666666666663</v>
      </c>
      <c r="M8267">
        <f>HOUR(K8267:K20309)</f>
        <v>0</v>
      </c>
      <c r="N8267">
        <f>MINUTE(K8267:K20309)</f>
        <v>0</v>
      </c>
      <c r="O8267">
        <f>SECOND(K8267:K20309)</f>
        <v>0</v>
      </c>
      <c r="P8267">
        <v>1068.04</v>
      </c>
      <c r="Q8267">
        <f>G8267-P8267</f>
        <v>6147.95</v>
      </c>
      <c r="R8267" t="s">
        <v>1833</v>
      </c>
      <c r="S8267" t="s">
        <v>18</v>
      </c>
      <c r="T8267" t="s">
        <v>122</v>
      </c>
    </row>
    <row r="8268" spans="1:20" x14ac:dyDescent="0.35">
      <c r="A8268" t="s">
        <v>11</v>
      </c>
      <c r="B8268" t="s">
        <v>22</v>
      </c>
      <c r="C8268" t="s">
        <v>13</v>
      </c>
      <c r="D8268" t="s">
        <v>14</v>
      </c>
      <c r="E8268" t="s">
        <v>23</v>
      </c>
      <c r="F8268" t="s">
        <v>24</v>
      </c>
      <c r="G8268">
        <v>1451.29</v>
      </c>
      <c r="H8268" s="1">
        <v>43376</v>
      </c>
      <c r="I8268" t="str">
        <f t="shared" si="387"/>
        <v>03</v>
      </c>
      <c r="J8268" t="str">
        <f t="shared" si="388"/>
        <v>October</v>
      </c>
      <c r="K8268" t="str">
        <f t="shared" si="389"/>
        <v>2018</v>
      </c>
      <c r="L8268" s="15">
        <v>0.54962962962962958</v>
      </c>
      <c r="M8268">
        <f>HOUR(K8268:K20310)</f>
        <v>0</v>
      </c>
      <c r="N8268">
        <f>MINUTE(K8268:K20310)</f>
        <v>0</v>
      </c>
      <c r="O8268">
        <f>SECOND(K8268:K20310)</f>
        <v>0</v>
      </c>
      <c r="P8268">
        <v>6.28</v>
      </c>
      <c r="Q8268">
        <f>G8268-P8268</f>
        <v>1445.01</v>
      </c>
      <c r="R8268" t="s">
        <v>123</v>
      </c>
      <c r="S8268" t="s">
        <v>18</v>
      </c>
      <c r="T8268" t="s">
        <v>19</v>
      </c>
    </row>
    <row r="8269" spans="1:20" x14ac:dyDescent="0.35">
      <c r="A8269" t="s">
        <v>11</v>
      </c>
      <c r="B8269" t="s">
        <v>547</v>
      </c>
      <c r="C8269" t="s">
        <v>13</v>
      </c>
      <c r="D8269" t="s">
        <v>20</v>
      </c>
      <c r="E8269" t="s">
        <v>548</v>
      </c>
      <c r="F8269" t="s">
        <v>16</v>
      </c>
      <c r="G8269">
        <v>10946.67</v>
      </c>
      <c r="H8269" s="1">
        <v>43376</v>
      </c>
      <c r="I8269" t="str">
        <f t="shared" si="387"/>
        <v>03</v>
      </c>
      <c r="J8269" t="str">
        <f t="shared" si="388"/>
        <v>October</v>
      </c>
      <c r="K8269" t="str">
        <f t="shared" si="389"/>
        <v>2018</v>
      </c>
      <c r="L8269" s="15">
        <v>0.56248842592592596</v>
      </c>
      <c r="M8269">
        <f>HOUR(K8269:K20311)</f>
        <v>0</v>
      </c>
      <c r="N8269">
        <f>MINUTE(K8269:K20311)</f>
        <v>0</v>
      </c>
      <c r="O8269">
        <f>SECOND(K8269:K20311)</f>
        <v>0</v>
      </c>
      <c r="P8269">
        <v>21.05</v>
      </c>
      <c r="Q8269">
        <f>G8269-P8269</f>
        <v>10925.62</v>
      </c>
      <c r="R8269" t="s">
        <v>1542</v>
      </c>
      <c r="S8269" t="s">
        <v>18</v>
      </c>
      <c r="T8269" t="s">
        <v>19</v>
      </c>
    </row>
    <row r="8270" spans="1:20" x14ac:dyDescent="0.35">
      <c r="A8270" t="s">
        <v>11</v>
      </c>
      <c r="B8270" t="s">
        <v>138</v>
      </c>
      <c r="C8270" t="s">
        <v>13</v>
      </c>
      <c r="D8270" t="s">
        <v>20</v>
      </c>
      <c r="E8270" t="s">
        <v>139</v>
      </c>
      <c r="F8270" t="s">
        <v>16</v>
      </c>
      <c r="G8270">
        <v>202567.85</v>
      </c>
      <c r="H8270" s="1">
        <v>43376</v>
      </c>
      <c r="I8270" t="str">
        <f t="shared" si="387"/>
        <v>03</v>
      </c>
      <c r="J8270" t="str">
        <f t="shared" si="388"/>
        <v>October</v>
      </c>
      <c r="K8270" t="str">
        <f t="shared" si="389"/>
        <v>2018</v>
      </c>
      <c r="L8270" s="15">
        <v>0.57535879629629627</v>
      </c>
      <c r="M8270">
        <f>HOUR(K8270:K20312)</f>
        <v>0</v>
      </c>
      <c r="N8270">
        <f>MINUTE(K8270:K20312)</f>
        <v>0</v>
      </c>
      <c r="O8270">
        <f>SECOND(K8270:K20312)</f>
        <v>0</v>
      </c>
      <c r="P8270">
        <v>30.69</v>
      </c>
      <c r="Q8270">
        <f>G8270-P8270</f>
        <v>202537.16</v>
      </c>
      <c r="R8270" t="s">
        <v>1039</v>
      </c>
      <c r="S8270" t="s">
        <v>18</v>
      </c>
      <c r="T8270" t="s">
        <v>19</v>
      </c>
    </row>
    <row r="8271" spans="1:20" x14ac:dyDescent="0.35">
      <c r="A8271" t="s">
        <v>29</v>
      </c>
      <c r="B8271" t="s">
        <v>12</v>
      </c>
      <c r="C8271" t="s">
        <v>13</v>
      </c>
      <c r="D8271" t="s">
        <v>121</v>
      </c>
      <c r="E8271" t="s">
        <v>15</v>
      </c>
      <c r="F8271" t="s">
        <v>16</v>
      </c>
      <c r="G8271">
        <v>3435.21</v>
      </c>
      <c r="H8271" s="1">
        <v>43376</v>
      </c>
      <c r="I8271" t="str">
        <f t="shared" si="387"/>
        <v>03</v>
      </c>
      <c r="J8271" t="str">
        <f t="shared" si="388"/>
        <v>October</v>
      </c>
      <c r="K8271" t="str">
        <f t="shared" si="389"/>
        <v>2018</v>
      </c>
      <c r="L8271" s="15">
        <v>0.58333333333333337</v>
      </c>
      <c r="M8271">
        <f>HOUR(K8271:K20313)</f>
        <v>0</v>
      </c>
      <c r="N8271">
        <f>MINUTE(K8271:K20313)</f>
        <v>0</v>
      </c>
      <c r="O8271">
        <f>SECOND(K8271:K20313)</f>
        <v>0</v>
      </c>
      <c r="P8271">
        <v>1013.67</v>
      </c>
      <c r="Q8271">
        <f>G8271-P8271</f>
        <v>2421.54</v>
      </c>
      <c r="R8271" t="s">
        <v>1833</v>
      </c>
      <c r="S8271" t="s">
        <v>18</v>
      </c>
      <c r="T8271" t="s">
        <v>122</v>
      </c>
    </row>
    <row r="8272" spans="1:20" x14ac:dyDescent="0.35">
      <c r="A8272" t="s">
        <v>29</v>
      </c>
      <c r="B8272" t="s">
        <v>549</v>
      </c>
      <c r="C8272" t="s">
        <v>13</v>
      </c>
      <c r="D8272" t="s">
        <v>31</v>
      </c>
      <c r="E8272" t="s">
        <v>332</v>
      </c>
      <c r="F8272" t="s">
        <v>24</v>
      </c>
      <c r="G8272">
        <v>18909.38</v>
      </c>
      <c r="H8272" s="1">
        <v>43376</v>
      </c>
      <c r="I8272" t="str">
        <f t="shared" si="387"/>
        <v>03</v>
      </c>
      <c r="J8272" t="str">
        <f t="shared" si="388"/>
        <v>October</v>
      </c>
      <c r="K8272" t="str">
        <f t="shared" si="389"/>
        <v>2018</v>
      </c>
      <c r="L8272" s="15">
        <v>0.58333333333333337</v>
      </c>
      <c r="M8272">
        <f>HOUR(K8272:K20314)</f>
        <v>0</v>
      </c>
      <c r="N8272">
        <f>MINUTE(K8272:K20314)</f>
        <v>0</v>
      </c>
      <c r="O8272">
        <f>SECOND(K8272:K20314)</f>
        <v>0</v>
      </c>
      <c r="P8272">
        <v>56</v>
      </c>
      <c r="Q8272">
        <f>G8272-P8272</f>
        <v>18853.38</v>
      </c>
      <c r="R8272" t="s">
        <v>1833</v>
      </c>
      <c r="S8272" t="s">
        <v>18</v>
      </c>
      <c r="T8272" t="s">
        <v>19</v>
      </c>
    </row>
    <row r="8273" spans="1:20" x14ac:dyDescent="0.35">
      <c r="A8273" t="s">
        <v>11</v>
      </c>
      <c r="B8273" t="s">
        <v>143</v>
      </c>
      <c r="C8273" t="s">
        <v>13</v>
      </c>
      <c r="D8273" t="s">
        <v>20</v>
      </c>
      <c r="E8273" t="s">
        <v>144</v>
      </c>
      <c r="F8273" t="s">
        <v>24</v>
      </c>
      <c r="G8273">
        <v>41540.67</v>
      </c>
      <c r="H8273" s="1">
        <v>43376</v>
      </c>
      <c r="I8273" t="str">
        <f t="shared" si="387"/>
        <v>03</v>
      </c>
      <c r="J8273" t="str">
        <f t="shared" si="388"/>
        <v>October</v>
      </c>
      <c r="K8273" t="str">
        <f t="shared" si="389"/>
        <v>2018</v>
      </c>
      <c r="L8273" s="15">
        <v>0.58519675925925929</v>
      </c>
      <c r="M8273">
        <f>HOUR(K8273:K20315)</f>
        <v>0</v>
      </c>
      <c r="N8273">
        <f>MINUTE(K8273:K20315)</f>
        <v>0</v>
      </c>
      <c r="O8273">
        <f>SECOND(K8273:K20315)</f>
        <v>0</v>
      </c>
      <c r="P8273">
        <v>62.46</v>
      </c>
      <c r="Q8273">
        <f>G8273-P8273</f>
        <v>41478.21</v>
      </c>
      <c r="R8273" t="s">
        <v>1040</v>
      </c>
      <c r="S8273" t="s">
        <v>18</v>
      </c>
      <c r="T8273" t="s">
        <v>19</v>
      </c>
    </row>
    <row r="8274" spans="1:20" x14ac:dyDescent="0.35">
      <c r="A8274" t="s">
        <v>11</v>
      </c>
      <c r="B8274" t="s">
        <v>22</v>
      </c>
      <c r="C8274" t="s">
        <v>13</v>
      </c>
      <c r="D8274" t="s">
        <v>14</v>
      </c>
      <c r="E8274" t="s">
        <v>23</v>
      </c>
      <c r="F8274" t="s">
        <v>24</v>
      </c>
      <c r="G8274">
        <v>1437.88</v>
      </c>
      <c r="H8274" s="1">
        <v>43376</v>
      </c>
      <c r="I8274" t="str">
        <f t="shared" si="387"/>
        <v>03</v>
      </c>
      <c r="J8274" t="str">
        <f t="shared" si="388"/>
        <v>October</v>
      </c>
      <c r="K8274" t="str">
        <f t="shared" si="389"/>
        <v>2018</v>
      </c>
      <c r="L8274" s="15">
        <v>0.59012731481481484</v>
      </c>
      <c r="M8274">
        <f>HOUR(K8274:K20316)</f>
        <v>0</v>
      </c>
      <c r="N8274">
        <f>MINUTE(K8274:K20316)</f>
        <v>0</v>
      </c>
      <c r="O8274">
        <f>SECOND(K8274:K20316)</f>
        <v>0</v>
      </c>
      <c r="P8274">
        <v>13.41</v>
      </c>
      <c r="Q8274">
        <f>G8274-P8274</f>
        <v>1424.47</v>
      </c>
      <c r="R8274" t="s">
        <v>443</v>
      </c>
      <c r="S8274" t="s">
        <v>18</v>
      </c>
      <c r="T8274" t="s">
        <v>19</v>
      </c>
    </row>
    <row r="8275" spans="1:20" x14ac:dyDescent="0.35">
      <c r="A8275" t="s">
        <v>11</v>
      </c>
      <c r="B8275" t="s">
        <v>312</v>
      </c>
      <c r="C8275" t="s">
        <v>13</v>
      </c>
      <c r="D8275" t="s">
        <v>14</v>
      </c>
      <c r="E8275" t="s">
        <v>59</v>
      </c>
      <c r="F8275" t="s">
        <v>16</v>
      </c>
      <c r="G8275">
        <v>5841.55</v>
      </c>
      <c r="H8275" s="1">
        <v>43376</v>
      </c>
      <c r="I8275" t="str">
        <f t="shared" si="387"/>
        <v>03</v>
      </c>
      <c r="J8275" t="str">
        <f t="shared" si="388"/>
        <v>October</v>
      </c>
      <c r="K8275" t="str">
        <f t="shared" si="389"/>
        <v>2018</v>
      </c>
      <c r="L8275" s="15">
        <v>0.59504629629629624</v>
      </c>
      <c r="M8275">
        <f>HOUR(K8275:K20317)</f>
        <v>0</v>
      </c>
      <c r="N8275">
        <f>MINUTE(K8275:K20317)</f>
        <v>0</v>
      </c>
      <c r="O8275">
        <f>SECOND(K8275:K20317)</f>
        <v>0</v>
      </c>
      <c r="P8275">
        <v>12.31</v>
      </c>
      <c r="Q8275">
        <f>G8275-P8275</f>
        <v>5829.24</v>
      </c>
      <c r="R8275" t="s">
        <v>791</v>
      </c>
      <c r="S8275" t="s">
        <v>18</v>
      </c>
      <c r="T8275" t="s">
        <v>19</v>
      </c>
    </row>
    <row r="8276" spans="1:20" x14ac:dyDescent="0.35">
      <c r="A8276" t="s">
        <v>11</v>
      </c>
      <c r="B8276" t="s">
        <v>324</v>
      </c>
      <c r="C8276" t="s">
        <v>13</v>
      </c>
      <c r="D8276" t="s">
        <v>14</v>
      </c>
      <c r="E8276" t="s">
        <v>325</v>
      </c>
      <c r="F8276" t="s">
        <v>24</v>
      </c>
      <c r="G8276">
        <v>16113.69</v>
      </c>
      <c r="H8276" s="1">
        <v>43376</v>
      </c>
      <c r="I8276" t="str">
        <f t="shared" si="387"/>
        <v>03</v>
      </c>
      <c r="J8276" t="str">
        <f t="shared" si="388"/>
        <v>October</v>
      </c>
      <c r="K8276" t="str">
        <f t="shared" si="389"/>
        <v>2018</v>
      </c>
      <c r="L8276" s="15">
        <v>0.5999768518518519</v>
      </c>
      <c r="M8276">
        <f>HOUR(K8276:K20318)</f>
        <v>0</v>
      </c>
      <c r="N8276">
        <f>MINUTE(K8276:K20318)</f>
        <v>0</v>
      </c>
      <c r="O8276">
        <f>SECOND(K8276:K20318)</f>
        <v>0</v>
      </c>
      <c r="P8276">
        <v>27.62</v>
      </c>
      <c r="Q8276">
        <f>G8276-P8276</f>
        <v>16086.07</v>
      </c>
      <c r="R8276" t="s">
        <v>1189</v>
      </c>
      <c r="S8276" t="s">
        <v>18</v>
      </c>
      <c r="T8276" t="s">
        <v>19</v>
      </c>
    </row>
    <row r="8277" spans="1:20" x14ac:dyDescent="0.35">
      <c r="A8277" t="s">
        <v>11</v>
      </c>
      <c r="B8277" t="s">
        <v>140</v>
      </c>
      <c r="C8277" t="s">
        <v>13</v>
      </c>
      <c r="D8277" t="s">
        <v>14</v>
      </c>
      <c r="E8277" t="s">
        <v>141</v>
      </c>
      <c r="F8277" t="s">
        <v>24</v>
      </c>
      <c r="G8277">
        <v>10159.299999999999</v>
      </c>
      <c r="H8277" s="1">
        <v>43376</v>
      </c>
      <c r="I8277" t="str">
        <f t="shared" si="387"/>
        <v>03</v>
      </c>
      <c r="J8277" t="str">
        <f t="shared" si="388"/>
        <v>October</v>
      </c>
      <c r="K8277" t="str">
        <f t="shared" si="389"/>
        <v>2018</v>
      </c>
      <c r="L8277" s="15">
        <v>0.6048958333333333</v>
      </c>
      <c r="M8277">
        <f>HOUR(K8277:K20319)</f>
        <v>0</v>
      </c>
      <c r="N8277">
        <f>MINUTE(K8277:K20319)</f>
        <v>0</v>
      </c>
      <c r="O8277">
        <f>SECOND(K8277:K20319)</f>
        <v>0</v>
      </c>
      <c r="P8277">
        <v>9.34</v>
      </c>
      <c r="Q8277">
        <f>G8277-P8277</f>
        <v>10149.959999999999</v>
      </c>
      <c r="R8277" t="s">
        <v>590</v>
      </c>
      <c r="S8277" t="s">
        <v>18</v>
      </c>
      <c r="T8277" t="s">
        <v>19</v>
      </c>
    </row>
    <row r="8278" spans="1:20" x14ac:dyDescent="0.35">
      <c r="A8278" t="s">
        <v>11</v>
      </c>
      <c r="B8278" t="s">
        <v>132</v>
      </c>
      <c r="C8278" t="s">
        <v>13</v>
      </c>
      <c r="D8278" t="s">
        <v>20</v>
      </c>
      <c r="E8278" t="s">
        <v>50</v>
      </c>
      <c r="F8278" t="s">
        <v>24</v>
      </c>
      <c r="G8278">
        <v>3702.6</v>
      </c>
      <c r="H8278" s="1">
        <v>43376</v>
      </c>
      <c r="I8278" t="str">
        <f t="shared" si="387"/>
        <v>03</v>
      </c>
      <c r="J8278" t="str">
        <f t="shared" si="388"/>
        <v>October</v>
      </c>
      <c r="K8278" t="str">
        <f t="shared" si="389"/>
        <v>2018</v>
      </c>
      <c r="L8278" s="15">
        <v>0.60982638888888896</v>
      </c>
      <c r="M8278">
        <f>HOUR(K8278:K20320)</f>
        <v>0</v>
      </c>
      <c r="N8278">
        <f>MINUTE(K8278:K20320)</f>
        <v>0</v>
      </c>
      <c r="O8278">
        <f>SECOND(K8278:K20320)</f>
        <v>0</v>
      </c>
      <c r="P8278">
        <v>16.920000000000002</v>
      </c>
      <c r="Q8278">
        <f>G8278-P8278</f>
        <v>3685.68</v>
      </c>
      <c r="R8278" t="s">
        <v>1628</v>
      </c>
      <c r="S8278" t="s">
        <v>18</v>
      </c>
      <c r="T8278" t="s">
        <v>19</v>
      </c>
    </row>
    <row r="8279" spans="1:20" x14ac:dyDescent="0.35">
      <c r="A8279" t="s">
        <v>11</v>
      </c>
      <c r="B8279" t="s">
        <v>77</v>
      </c>
      <c r="C8279" t="s">
        <v>13</v>
      </c>
      <c r="D8279" t="s">
        <v>20</v>
      </c>
      <c r="E8279" t="s">
        <v>78</v>
      </c>
      <c r="F8279" t="s">
        <v>16</v>
      </c>
      <c r="G8279">
        <v>14771.15</v>
      </c>
      <c r="H8279" s="1">
        <v>43376</v>
      </c>
      <c r="I8279" t="str">
        <f t="shared" si="387"/>
        <v>03</v>
      </c>
      <c r="J8279" t="str">
        <f t="shared" si="388"/>
        <v>October</v>
      </c>
      <c r="K8279" t="str">
        <f t="shared" si="389"/>
        <v>2018</v>
      </c>
      <c r="L8279" s="15">
        <v>0.61474537037037036</v>
      </c>
      <c r="M8279">
        <f>HOUR(K8279:K20321)</f>
        <v>0</v>
      </c>
      <c r="N8279">
        <f>MINUTE(K8279:K20321)</f>
        <v>0</v>
      </c>
      <c r="O8279">
        <f>SECOND(K8279:K20321)</f>
        <v>0</v>
      </c>
      <c r="P8279">
        <v>11.09</v>
      </c>
      <c r="Q8279">
        <f>G8279-P8279</f>
        <v>14760.06</v>
      </c>
      <c r="R8279" t="s">
        <v>250</v>
      </c>
      <c r="S8279" t="s">
        <v>18</v>
      </c>
      <c r="T8279" t="s">
        <v>19</v>
      </c>
    </row>
    <row r="8280" spans="1:20" x14ac:dyDescent="0.35">
      <c r="A8280" t="s">
        <v>11</v>
      </c>
      <c r="B8280" t="s">
        <v>97</v>
      </c>
      <c r="C8280" t="s">
        <v>13</v>
      </c>
      <c r="D8280" t="s">
        <v>20</v>
      </c>
      <c r="E8280" t="s">
        <v>98</v>
      </c>
      <c r="F8280" t="s">
        <v>16</v>
      </c>
      <c r="G8280">
        <v>1918.91</v>
      </c>
      <c r="H8280" s="1">
        <v>43376</v>
      </c>
      <c r="I8280" t="str">
        <f t="shared" si="387"/>
        <v>03</v>
      </c>
      <c r="J8280" t="str">
        <f t="shared" si="388"/>
        <v>October</v>
      </c>
      <c r="K8280" t="str">
        <f t="shared" si="389"/>
        <v>2018</v>
      </c>
      <c r="L8280" s="15">
        <v>0.61967592592592591</v>
      </c>
      <c r="M8280">
        <f>HOUR(K8280:K20322)</f>
        <v>0</v>
      </c>
      <c r="N8280">
        <f>MINUTE(K8280:K20322)</f>
        <v>0</v>
      </c>
      <c r="O8280">
        <f>SECOND(K8280:K20322)</f>
        <v>0</v>
      </c>
      <c r="P8280">
        <v>19.29</v>
      </c>
      <c r="Q8280">
        <f>G8280-P8280</f>
        <v>1899.6200000000001</v>
      </c>
      <c r="R8280" t="s">
        <v>1023</v>
      </c>
      <c r="S8280" t="s">
        <v>18</v>
      </c>
      <c r="T8280" t="s">
        <v>19</v>
      </c>
    </row>
    <row r="8281" spans="1:20" x14ac:dyDescent="0.35">
      <c r="A8281" t="s">
        <v>11</v>
      </c>
      <c r="B8281" t="s">
        <v>106</v>
      </c>
      <c r="C8281" t="s">
        <v>13</v>
      </c>
      <c r="D8281" t="s">
        <v>14</v>
      </c>
      <c r="E8281" t="s">
        <v>107</v>
      </c>
      <c r="F8281" t="s">
        <v>16</v>
      </c>
      <c r="G8281">
        <v>6698.09</v>
      </c>
      <c r="H8281" s="1">
        <v>43376</v>
      </c>
      <c r="I8281" t="str">
        <f t="shared" si="387"/>
        <v>03</v>
      </c>
      <c r="J8281" t="str">
        <f t="shared" si="388"/>
        <v>October</v>
      </c>
      <c r="K8281" t="str">
        <f t="shared" si="389"/>
        <v>2018</v>
      </c>
      <c r="L8281" s="15">
        <v>0.62459490740740742</v>
      </c>
      <c r="M8281">
        <f>HOUR(K8281:K20323)</f>
        <v>0</v>
      </c>
      <c r="N8281">
        <f>MINUTE(K8281:K20323)</f>
        <v>0</v>
      </c>
      <c r="O8281">
        <f>SECOND(K8281:K20323)</f>
        <v>0</v>
      </c>
      <c r="P8281">
        <v>45.27</v>
      </c>
      <c r="Q8281">
        <f>G8281-P8281</f>
        <v>6652.82</v>
      </c>
      <c r="R8281" t="s">
        <v>710</v>
      </c>
      <c r="S8281" t="s">
        <v>18</v>
      </c>
      <c r="T8281" t="s">
        <v>19</v>
      </c>
    </row>
    <row r="8282" spans="1:20" x14ac:dyDescent="0.35">
      <c r="A8282" t="s">
        <v>29</v>
      </c>
      <c r="B8282" t="s">
        <v>100</v>
      </c>
      <c r="C8282" t="s">
        <v>13</v>
      </c>
      <c r="D8282" t="s">
        <v>41</v>
      </c>
      <c r="E8282" t="s">
        <v>101</v>
      </c>
      <c r="F8282" t="s">
        <v>16</v>
      </c>
      <c r="G8282">
        <v>6827.19</v>
      </c>
      <c r="H8282" s="1">
        <v>43376</v>
      </c>
      <c r="I8282" t="str">
        <f t="shared" si="387"/>
        <v>03</v>
      </c>
      <c r="J8282" t="str">
        <f t="shared" si="388"/>
        <v>October</v>
      </c>
      <c r="K8282" t="str">
        <f t="shared" si="389"/>
        <v>2018</v>
      </c>
      <c r="L8282" s="15">
        <v>0.625</v>
      </c>
      <c r="M8282">
        <f>HOUR(K8282:K20324)</f>
        <v>0</v>
      </c>
      <c r="N8282">
        <f>MINUTE(K8282:K20324)</f>
        <v>0</v>
      </c>
      <c r="O8282">
        <f>SECOND(K8282:K20324)</f>
        <v>0</v>
      </c>
      <c r="P8282">
        <v>181</v>
      </c>
      <c r="Q8282">
        <f>G8282-P8282</f>
        <v>6646.19</v>
      </c>
      <c r="R8282" t="s">
        <v>1833</v>
      </c>
      <c r="S8282" t="s">
        <v>18</v>
      </c>
      <c r="T8282" t="s">
        <v>19</v>
      </c>
    </row>
    <row r="8283" spans="1:20" x14ac:dyDescent="0.35">
      <c r="A8283" t="s">
        <v>29</v>
      </c>
      <c r="B8283" t="s">
        <v>154</v>
      </c>
      <c r="C8283" t="s">
        <v>13</v>
      </c>
      <c r="D8283" t="s">
        <v>31</v>
      </c>
      <c r="E8283" t="s">
        <v>155</v>
      </c>
      <c r="F8283" t="s">
        <v>16</v>
      </c>
      <c r="G8283">
        <v>5465.31</v>
      </c>
      <c r="H8283" s="1">
        <v>43376</v>
      </c>
      <c r="I8283" t="str">
        <f t="shared" si="387"/>
        <v>03</v>
      </c>
      <c r="J8283" t="str">
        <f t="shared" si="388"/>
        <v>October</v>
      </c>
      <c r="K8283" t="str">
        <f t="shared" si="389"/>
        <v>2018</v>
      </c>
      <c r="L8283" s="15">
        <v>0.625</v>
      </c>
      <c r="M8283">
        <f>HOUR(K8283:K20325)</f>
        <v>0</v>
      </c>
      <c r="N8283">
        <f>MINUTE(K8283:K20325)</f>
        <v>0</v>
      </c>
      <c r="O8283">
        <f>SECOND(K8283:K20325)</f>
        <v>0</v>
      </c>
      <c r="P8283">
        <v>36</v>
      </c>
      <c r="Q8283">
        <f>G8283-P8283</f>
        <v>5429.31</v>
      </c>
      <c r="R8283" t="s">
        <v>1833</v>
      </c>
      <c r="S8283" t="s">
        <v>18</v>
      </c>
      <c r="T8283" t="s">
        <v>19</v>
      </c>
    </row>
    <row r="8284" spans="1:20" x14ac:dyDescent="0.35">
      <c r="A8284" t="s">
        <v>29</v>
      </c>
      <c r="B8284" t="s">
        <v>156</v>
      </c>
      <c r="C8284" t="s">
        <v>13</v>
      </c>
      <c r="D8284" t="s">
        <v>31</v>
      </c>
      <c r="E8284" t="s">
        <v>76</v>
      </c>
      <c r="F8284" t="s">
        <v>24</v>
      </c>
      <c r="G8284">
        <v>42395.360000000001</v>
      </c>
      <c r="H8284" s="1">
        <v>43376</v>
      </c>
      <c r="I8284" t="str">
        <f t="shared" si="387"/>
        <v>03</v>
      </c>
      <c r="J8284" t="str">
        <f t="shared" si="388"/>
        <v>October</v>
      </c>
      <c r="K8284" t="str">
        <f t="shared" si="389"/>
        <v>2018</v>
      </c>
      <c r="L8284" s="15">
        <v>0.625</v>
      </c>
      <c r="M8284">
        <f>HOUR(K8284:K20326)</f>
        <v>0</v>
      </c>
      <c r="N8284">
        <f>MINUTE(K8284:K20326)</f>
        <v>0</v>
      </c>
      <c r="O8284">
        <f>SECOND(K8284:K20326)</f>
        <v>0</v>
      </c>
      <c r="P8284">
        <v>35</v>
      </c>
      <c r="Q8284">
        <f>G8284-P8284</f>
        <v>42360.36</v>
      </c>
      <c r="R8284" t="s">
        <v>1833</v>
      </c>
      <c r="S8284" t="s">
        <v>18</v>
      </c>
      <c r="T8284" t="s">
        <v>19</v>
      </c>
    </row>
    <row r="8285" spans="1:20" x14ac:dyDescent="0.35">
      <c r="A8285" t="s">
        <v>11</v>
      </c>
      <c r="B8285" t="s">
        <v>49</v>
      </c>
      <c r="C8285" t="s">
        <v>13</v>
      </c>
      <c r="D8285" t="s">
        <v>14</v>
      </c>
      <c r="E8285" t="s">
        <v>50</v>
      </c>
      <c r="F8285" t="s">
        <v>24</v>
      </c>
      <c r="G8285">
        <v>4325.5</v>
      </c>
      <c r="H8285" s="1">
        <v>43376</v>
      </c>
      <c r="I8285" t="str">
        <f t="shared" si="387"/>
        <v>03</v>
      </c>
      <c r="J8285" t="str">
        <f t="shared" si="388"/>
        <v>October</v>
      </c>
      <c r="K8285" t="str">
        <f t="shared" si="389"/>
        <v>2018</v>
      </c>
      <c r="L8285" s="15">
        <v>0.62884259259259256</v>
      </c>
      <c r="M8285">
        <f>HOUR(K8285:K20327)</f>
        <v>0</v>
      </c>
      <c r="N8285">
        <f>MINUTE(K8285:K20327)</f>
        <v>0</v>
      </c>
      <c r="O8285">
        <f>SECOND(K8285:K20327)</f>
        <v>0</v>
      </c>
      <c r="P8285">
        <v>19.29</v>
      </c>
      <c r="Q8285">
        <f>G8285-P8285</f>
        <v>4306.21</v>
      </c>
      <c r="R8285" t="s">
        <v>1629</v>
      </c>
      <c r="S8285" t="s">
        <v>18</v>
      </c>
      <c r="T8285" t="s">
        <v>19</v>
      </c>
    </row>
    <row r="8286" spans="1:20" x14ac:dyDescent="0.35">
      <c r="A8286" t="s">
        <v>11</v>
      </c>
      <c r="B8286" t="s">
        <v>49</v>
      </c>
      <c r="C8286" t="s">
        <v>13</v>
      </c>
      <c r="D8286" t="s">
        <v>14</v>
      </c>
      <c r="E8286" t="s">
        <v>50</v>
      </c>
      <c r="F8286" t="s">
        <v>24</v>
      </c>
      <c r="G8286">
        <v>4286.7</v>
      </c>
      <c r="H8286" s="1">
        <v>43376</v>
      </c>
      <c r="I8286" t="str">
        <f t="shared" si="387"/>
        <v>03</v>
      </c>
      <c r="J8286" t="str">
        <f t="shared" si="388"/>
        <v>October</v>
      </c>
      <c r="K8286" t="str">
        <f t="shared" si="389"/>
        <v>2018</v>
      </c>
      <c r="L8286" s="15">
        <v>0.63302083333333337</v>
      </c>
      <c r="M8286">
        <f>HOUR(K8286:K20328)</f>
        <v>0</v>
      </c>
      <c r="N8286">
        <f>MINUTE(K8286:K20328)</f>
        <v>0</v>
      </c>
      <c r="O8286">
        <f>SECOND(K8286:K20328)</f>
        <v>0</v>
      </c>
      <c r="P8286">
        <v>38.799999999999997</v>
      </c>
      <c r="Q8286">
        <f>G8286-P8286</f>
        <v>4247.8999999999996</v>
      </c>
      <c r="R8286" t="s">
        <v>502</v>
      </c>
      <c r="S8286" t="s">
        <v>18</v>
      </c>
      <c r="T8286" t="s">
        <v>19</v>
      </c>
    </row>
    <row r="8287" spans="1:20" x14ac:dyDescent="0.35">
      <c r="A8287" t="s">
        <v>11</v>
      </c>
      <c r="B8287" t="s">
        <v>58</v>
      </c>
      <c r="C8287" t="s">
        <v>13</v>
      </c>
      <c r="D8287" t="s">
        <v>20</v>
      </c>
      <c r="E8287" t="s">
        <v>59</v>
      </c>
      <c r="F8287" t="s">
        <v>16</v>
      </c>
      <c r="G8287">
        <v>4714.88</v>
      </c>
      <c r="H8287" s="1">
        <v>43376</v>
      </c>
      <c r="I8287" t="str">
        <f t="shared" si="387"/>
        <v>03</v>
      </c>
      <c r="J8287" t="str">
        <f t="shared" si="388"/>
        <v>October</v>
      </c>
      <c r="K8287" t="str">
        <f t="shared" si="389"/>
        <v>2018</v>
      </c>
      <c r="L8287" s="15">
        <v>0.63721064814814821</v>
      </c>
      <c r="M8287">
        <f>HOUR(K8287:K20329)</f>
        <v>0</v>
      </c>
      <c r="N8287">
        <f>MINUTE(K8287:K20329)</f>
        <v>0</v>
      </c>
      <c r="O8287">
        <f>SECOND(K8287:K20329)</f>
        <v>0</v>
      </c>
      <c r="P8287">
        <v>34.159999999999997</v>
      </c>
      <c r="Q8287">
        <f>G8287-P8287</f>
        <v>4680.72</v>
      </c>
      <c r="R8287" t="s">
        <v>1630</v>
      </c>
      <c r="S8287" t="s">
        <v>18</v>
      </c>
      <c r="T8287" t="s">
        <v>19</v>
      </c>
    </row>
    <row r="8288" spans="1:20" x14ac:dyDescent="0.35">
      <c r="A8288" t="s">
        <v>11</v>
      </c>
      <c r="B8288" t="s">
        <v>140</v>
      </c>
      <c r="C8288" t="s">
        <v>13</v>
      </c>
      <c r="D8288" t="s">
        <v>14</v>
      </c>
      <c r="E8288" t="s">
        <v>141</v>
      </c>
      <c r="F8288" t="s">
        <v>24</v>
      </c>
      <c r="G8288">
        <v>10149.73</v>
      </c>
      <c r="H8288" s="1">
        <v>43376</v>
      </c>
      <c r="I8288" t="str">
        <f t="shared" si="387"/>
        <v>03</v>
      </c>
      <c r="J8288" t="str">
        <f t="shared" si="388"/>
        <v>October</v>
      </c>
      <c r="K8288" t="str">
        <f t="shared" si="389"/>
        <v>2018</v>
      </c>
      <c r="L8288" s="15">
        <v>0.6413888888888889</v>
      </c>
      <c r="M8288">
        <f>HOUR(K8288:K20330)</f>
        <v>0</v>
      </c>
      <c r="N8288">
        <f>MINUTE(K8288:K20330)</f>
        <v>0</v>
      </c>
      <c r="O8288">
        <f>SECOND(K8288:K20330)</f>
        <v>0</v>
      </c>
      <c r="P8288">
        <v>9.57</v>
      </c>
      <c r="Q8288">
        <f>G8288-P8288</f>
        <v>10140.16</v>
      </c>
      <c r="R8288" t="s">
        <v>21</v>
      </c>
      <c r="S8288" t="s">
        <v>18</v>
      </c>
      <c r="T8288" t="s">
        <v>19</v>
      </c>
    </row>
    <row r="8289" spans="1:20" x14ac:dyDescent="0.35">
      <c r="A8289" t="s">
        <v>11</v>
      </c>
      <c r="B8289" t="s">
        <v>37</v>
      </c>
      <c r="C8289" t="s">
        <v>13</v>
      </c>
      <c r="D8289" t="s">
        <v>14</v>
      </c>
      <c r="E8289" t="s">
        <v>38</v>
      </c>
      <c r="F8289" t="s">
        <v>16</v>
      </c>
      <c r="G8289">
        <v>7796.26</v>
      </c>
      <c r="H8289" s="1">
        <v>43376</v>
      </c>
      <c r="I8289" t="str">
        <f t="shared" si="387"/>
        <v>03</v>
      </c>
      <c r="J8289" t="str">
        <f t="shared" si="388"/>
        <v>October</v>
      </c>
      <c r="K8289" t="str">
        <f t="shared" si="389"/>
        <v>2018</v>
      </c>
      <c r="L8289" s="15">
        <v>0.64557870370370374</v>
      </c>
      <c r="M8289">
        <f>HOUR(K8289:K20331)</f>
        <v>0</v>
      </c>
      <c r="N8289">
        <f>MINUTE(K8289:K20331)</f>
        <v>0</v>
      </c>
      <c r="O8289">
        <f>SECOND(K8289:K20331)</f>
        <v>0</v>
      </c>
      <c r="P8289">
        <v>20.91</v>
      </c>
      <c r="Q8289">
        <f>G8289-P8289</f>
        <v>7775.35</v>
      </c>
      <c r="R8289" t="s">
        <v>982</v>
      </c>
      <c r="S8289" t="s">
        <v>18</v>
      </c>
      <c r="T8289" t="s">
        <v>19</v>
      </c>
    </row>
    <row r="8290" spans="1:20" x14ac:dyDescent="0.35">
      <c r="A8290" t="s">
        <v>11</v>
      </c>
      <c r="B8290" t="s">
        <v>97</v>
      </c>
      <c r="C8290" t="s">
        <v>13</v>
      </c>
      <c r="D8290" t="s">
        <v>20</v>
      </c>
      <c r="E8290" t="s">
        <v>98</v>
      </c>
      <c r="F8290" t="s">
        <v>16</v>
      </c>
      <c r="G8290">
        <v>1900.27</v>
      </c>
      <c r="H8290" s="1">
        <v>43376</v>
      </c>
      <c r="I8290" t="str">
        <f t="shared" si="387"/>
        <v>03</v>
      </c>
      <c r="J8290" t="str">
        <f t="shared" si="388"/>
        <v>October</v>
      </c>
      <c r="K8290" t="str">
        <f t="shared" si="389"/>
        <v>2018</v>
      </c>
      <c r="L8290" s="15">
        <v>0.64975694444444443</v>
      </c>
      <c r="M8290">
        <f>HOUR(K8290:K20332)</f>
        <v>0</v>
      </c>
      <c r="N8290">
        <f>MINUTE(K8290:K20332)</f>
        <v>0</v>
      </c>
      <c r="O8290">
        <f>SECOND(K8290:K20332)</f>
        <v>0</v>
      </c>
      <c r="P8290">
        <v>18.64</v>
      </c>
      <c r="Q8290">
        <f>G8290-P8290</f>
        <v>1881.6299999999999</v>
      </c>
      <c r="R8290" t="s">
        <v>259</v>
      </c>
      <c r="S8290" t="s">
        <v>18</v>
      </c>
      <c r="T8290" t="s">
        <v>19</v>
      </c>
    </row>
    <row r="8291" spans="1:20" x14ac:dyDescent="0.35">
      <c r="A8291" t="s">
        <v>11</v>
      </c>
      <c r="B8291" t="s">
        <v>140</v>
      </c>
      <c r="C8291" t="s">
        <v>13</v>
      </c>
      <c r="D8291" t="s">
        <v>20</v>
      </c>
      <c r="E8291" t="s">
        <v>141</v>
      </c>
      <c r="F8291" t="s">
        <v>24</v>
      </c>
      <c r="G8291">
        <v>10133.94</v>
      </c>
      <c r="H8291" s="1">
        <v>43376</v>
      </c>
      <c r="I8291" t="str">
        <f t="shared" si="387"/>
        <v>03</v>
      </c>
      <c r="J8291" t="str">
        <f t="shared" si="388"/>
        <v>October</v>
      </c>
      <c r="K8291" t="str">
        <f t="shared" si="389"/>
        <v>2018</v>
      </c>
      <c r="L8291" s="15">
        <v>0.65394675925925927</v>
      </c>
      <c r="M8291">
        <f>HOUR(K8291:K20333)</f>
        <v>0</v>
      </c>
      <c r="N8291">
        <f>MINUTE(K8291:K20333)</f>
        <v>0</v>
      </c>
      <c r="O8291">
        <f>SECOND(K8291:K20333)</f>
        <v>0</v>
      </c>
      <c r="P8291">
        <v>15.79</v>
      </c>
      <c r="Q8291">
        <f>G8291-P8291</f>
        <v>10118.15</v>
      </c>
      <c r="R8291" t="s">
        <v>962</v>
      </c>
      <c r="S8291" t="s">
        <v>18</v>
      </c>
      <c r="T8291" t="s">
        <v>19</v>
      </c>
    </row>
    <row r="8292" spans="1:20" x14ac:dyDescent="0.35">
      <c r="A8292" t="s">
        <v>11</v>
      </c>
      <c r="B8292" t="s">
        <v>77</v>
      </c>
      <c r="C8292" t="s">
        <v>13</v>
      </c>
      <c r="D8292" t="s">
        <v>14</v>
      </c>
      <c r="E8292" t="s">
        <v>78</v>
      </c>
      <c r="F8292" t="s">
        <v>16</v>
      </c>
      <c r="G8292">
        <v>14742.12</v>
      </c>
      <c r="H8292" s="1">
        <v>43376</v>
      </c>
      <c r="I8292" t="str">
        <f t="shared" si="387"/>
        <v>03</v>
      </c>
      <c r="J8292" t="str">
        <f t="shared" si="388"/>
        <v>October</v>
      </c>
      <c r="K8292" t="str">
        <f t="shared" si="389"/>
        <v>2018</v>
      </c>
      <c r="L8292" s="15">
        <v>0.65812499999999996</v>
      </c>
      <c r="M8292">
        <f>HOUR(K8292:K20334)</f>
        <v>0</v>
      </c>
      <c r="N8292">
        <f>MINUTE(K8292:K20334)</f>
        <v>0</v>
      </c>
      <c r="O8292">
        <f>SECOND(K8292:K20334)</f>
        <v>0</v>
      </c>
      <c r="P8292">
        <v>29.03</v>
      </c>
      <c r="Q8292">
        <f>G8292-P8292</f>
        <v>14713.09</v>
      </c>
      <c r="R8292" t="s">
        <v>1555</v>
      </c>
      <c r="S8292" t="s">
        <v>18</v>
      </c>
      <c r="T8292" t="s">
        <v>19</v>
      </c>
    </row>
    <row r="8293" spans="1:20" x14ac:dyDescent="0.35">
      <c r="A8293" t="s">
        <v>11</v>
      </c>
      <c r="B8293" t="s">
        <v>324</v>
      </c>
      <c r="C8293" t="s">
        <v>13</v>
      </c>
      <c r="D8293" t="s">
        <v>14</v>
      </c>
      <c r="E8293" t="s">
        <v>325</v>
      </c>
      <c r="F8293" t="s">
        <v>24</v>
      </c>
      <c r="G8293">
        <v>16074.57</v>
      </c>
      <c r="H8293" s="1">
        <v>43376</v>
      </c>
      <c r="I8293" t="str">
        <f t="shared" si="387"/>
        <v>03</v>
      </c>
      <c r="J8293" t="str">
        <f t="shared" si="388"/>
        <v>October</v>
      </c>
      <c r="K8293" t="str">
        <f t="shared" si="389"/>
        <v>2018</v>
      </c>
      <c r="L8293" s="15">
        <v>0.6623148148148148</v>
      </c>
      <c r="M8293">
        <f>HOUR(K8293:K20335)</f>
        <v>0</v>
      </c>
      <c r="N8293">
        <f>MINUTE(K8293:K20335)</f>
        <v>0</v>
      </c>
      <c r="O8293">
        <f>SECOND(K8293:K20335)</f>
        <v>0</v>
      </c>
      <c r="P8293">
        <v>39.119999999999997</v>
      </c>
      <c r="Q8293">
        <f>G8293-P8293</f>
        <v>16035.449999999999</v>
      </c>
      <c r="R8293" t="s">
        <v>294</v>
      </c>
      <c r="S8293" t="s">
        <v>18</v>
      </c>
      <c r="T8293" t="s">
        <v>19</v>
      </c>
    </row>
    <row r="8294" spans="1:20" x14ac:dyDescent="0.35">
      <c r="A8294" t="s">
        <v>11</v>
      </c>
      <c r="B8294" t="s">
        <v>336</v>
      </c>
      <c r="C8294" t="s">
        <v>13</v>
      </c>
      <c r="D8294" t="s">
        <v>20</v>
      </c>
      <c r="E8294" t="s">
        <v>337</v>
      </c>
      <c r="F8294" t="s">
        <v>16</v>
      </c>
      <c r="G8294">
        <v>10346.629999999999</v>
      </c>
      <c r="H8294" s="1">
        <v>43376</v>
      </c>
      <c r="I8294" t="str">
        <f t="shared" si="387"/>
        <v>03</v>
      </c>
      <c r="J8294" t="str">
        <f t="shared" si="388"/>
        <v>October</v>
      </c>
      <c r="K8294" t="str">
        <f t="shared" si="389"/>
        <v>2018</v>
      </c>
      <c r="L8294" s="15">
        <v>0.6664930555555556</v>
      </c>
      <c r="M8294">
        <f>HOUR(K8294:K20336)</f>
        <v>0</v>
      </c>
      <c r="N8294">
        <f>MINUTE(K8294:K20336)</f>
        <v>0</v>
      </c>
      <c r="O8294">
        <f>SECOND(K8294:K20336)</f>
        <v>0</v>
      </c>
      <c r="P8294">
        <v>21.39</v>
      </c>
      <c r="Q8294">
        <f>G8294-P8294</f>
        <v>10325.24</v>
      </c>
      <c r="R8294" t="s">
        <v>1359</v>
      </c>
      <c r="S8294" t="s">
        <v>18</v>
      </c>
      <c r="T8294" t="s">
        <v>19</v>
      </c>
    </row>
    <row r="8295" spans="1:20" x14ac:dyDescent="0.35">
      <c r="A8295" t="s">
        <v>29</v>
      </c>
      <c r="B8295" t="s">
        <v>173</v>
      </c>
      <c r="C8295" t="s">
        <v>13</v>
      </c>
      <c r="D8295" t="s">
        <v>31</v>
      </c>
      <c r="E8295" t="s">
        <v>174</v>
      </c>
      <c r="F8295" t="s">
        <v>24</v>
      </c>
      <c r="G8295">
        <v>12405.64</v>
      </c>
      <c r="H8295" s="1">
        <v>43376</v>
      </c>
      <c r="I8295" t="str">
        <f t="shared" si="387"/>
        <v>03</v>
      </c>
      <c r="J8295" t="str">
        <f t="shared" si="388"/>
        <v>October</v>
      </c>
      <c r="K8295" t="str">
        <f t="shared" si="389"/>
        <v>2018</v>
      </c>
      <c r="L8295" s="15">
        <v>0.66666666666666663</v>
      </c>
      <c r="M8295">
        <f>HOUR(K8295:K20337)</f>
        <v>0</v>
      </c>
      <c r="N8295">
        <f>MINUTE(K8295:K20337)</f>
        <v>0</v>
      </c>
      <c r="O8295">
        <f>SECOND(K8295:K20337)</f>
        <v>0</v>
      </c>
      <c r="P8295">
        <v>55</v>
      </c>
      <c r="Q8295">
        <f>G8295-P8295</f>
        <v>12350.64</v>
      </c>
      <c r="R8295" t="s">
        <v>1833</v>
      </c>
      <c r="S8295" t="s">
        <v>18</v>
      </c>
      <c r="T8295" t="s">
        <v>19</v>
      </c>
    </row>
    <row r="8296" spans="1:20" x14ac:dyDescent="0.35">
      <c r="A8296" t="s">
        <v>29</v>
      </c>
      <c r="B8296" t="s">
        <v>106</v>
      </c>
      <c r="C8296" t="s">
        <v>13</v>
      </c>
      <c r="D8296" t="s">
        <v>31</v>
      </c>
      <c r="E8296" t="s">
        <v>107</v>
      </c>
      <c r="F8296" t="s">
        <v>16</v>
      </c>
      <c r="G8296">
        <v>6663.09</v>
      </c>
      <c r="H8296" s="1">
        <v>43376</v>
      </c>
      <c r="I8296" t="str">
        <f t="shared" si="387"/>
        <v>03</v>
      </c>
      <c r="J8296" t="str">
        <f t="shared" si="388"/>
        <v>October</v>
      </c>
      <c r="K8296" t="str">
        <f t="shared" si="389"/>
        <v>2018</v>
      </c>
      <c r="L8296" s="15">
        <v>0.66666666666666663</v>
      </c>
      <c r="M8296">
        <f>HOUR(K8296:K20338)</f>
        <v>0</v>
      </c>
      <c r="N8296">
        <f>MINUTE(K8296:K20338)</f>
        <v>0</v>
      </c>
      <c r="O8296">
        <f>SECOND(K8296:K20338)</f>
        <v>0</v>
      </c>
      <c r="P8296">
        <v>35</v>
      </c>
      <c r="Q8296">
        <f>G8296-P8296</f>
        <v>6628.09</v>
      </c>
      <c r="R8296" t="s">
        <v>1833</v>
      </c>
      <c r="S8296" t="s">
        <v>18</v>
      </c>
      <c r="T8296" t="s">
        <v>19</v>
      </c>
    </row>
    <row r="8297" spans="1:20" x14ac:dyDescent="0.35">
      <c r="A8297" t="s">
        <v>29</v>
      </c>
      <c r="B8297" t="s">
        <v>161</v>
      </c>
      <c r="C8297" t="s">
        <v>13</v>
      </c>
      <c r="D8297" t="s">
        <v>121</v>
      </c>
      <c r="E8297" t="s">
        <v>162</v>
      </c>
      <c r="F8297" t="s">
        <v>24</v>
      </c>
      <c r="G8297">
        <v>7159.9</v>
      </c>
      <c r="H8297" s="1">
        <v>43376</v>
      </c>
      <c r="I8297" t="str">
        <f t="shared" si="387"/>
        <v>03</v>
      </c>
      <c r="J8297" t="str">
        <f t="shared" si="388"/>
        <v>October</v>
      </c>
      <c r="K8297" t="str">
        <f t="shared" si="389"/>
        <v>2018</v>
      </c>
      <c r="L8297" s="15">
        <v>0.66666666666666663</v>
      </c>
      <c r="M8297">
        <f>HOUR(K8297:K20339)</f>
        <v>0</v>
      </c>
      <c r="N8297">
        <f>MINUTE(K8297:K20339)</f>
        <v>0</v>
      </c>
      <c r="O8297">
        <f>SECOND(K8297:K20339)</f>
        <v>0</v>
      </c>
      <c r="P8297">
        <v>1098.9100000000001</v>
      </c>
      <c r="Q8297">
        <f>G8297-P8297</f>
        <v>6060.99</v>
      </c>
      <c r="R8297" t="s">
        <v>1833</v>
      </c>
      <c r="S8297" t="s">
        <v>18</v>
      </c>
      <c r="T8297" t="s">
        <v>122</v>
      </c>
    </row>
    <row r="8298" spans="1:20" x14ac:dyDescent="0.35">
      <c r="A8298" t="s">
        <v>29</v>
      </c>
      <c r="B8298" t="s">
        <v>395</v>
      </c>
      <c r="C8298" t="s">
        <v>13</v>
      </c>
      <c r="D8298" t="s">
        <v>31</v>
      </c>
      <c r="E8298" t="s">
        <v>396</v>
      </c>
      <c r="F8298" t="s">
        <v>24</v>
      </c>
      <c r="G8298">
        <v>115448.97</v>
      </c>
      <c r="H8298" s="1">
        <v>43376</v>
      </c>
      <c r="I8298" t="str">
        <f t="shared" si="387"/>
        <v>03</v>
      </c>
      <c r="J8298" t="str">
        <f t="shared" si="388"/>
        <v>October</v>
      </c>
      <c r="K8298" t="str">
        <f t="shared" si="389"/>
        <v>2018</v>
      </c>
      <c r="L8298" s="15">
        <v>0.66666666666666663</v>
      </c>
      <c r="M8298">
        <f>HOUR(K8298:K20340)</f>
        <v>0</v>
      </c>
      <c r="N8298">
        <f>MINUTE(K8298:K20340)</f>
        <v>0</v>
      </c>
      <c r="O8298">
        <f>SECOND(K8298:K20340)</f>
        <v>0</v>
      </c>
      <c r="P8298">
        <v>193</v>
      </c>
      <c r="Q8298">
        <f>G8298-P8298</f>
        <v>115255.97</v>
      </c>
      <c r="R8298" t="s">
        <v>1833</v>
      </c>
      <c r="S8298" t="s">
        <v>18</v>
      </c>
      <c r="T8298" t="s">
        <v>19</v>
      </c>
    </row>
    <row r="8299" spans="1:20" x14ac:dyDescent="0.35">
      <c r="A8299" t="s">
        <v>11</v>
      </c>
      <c r="B8299" t="s">
        <v>77</v>
      </c>
      <c r="C8299" t="s">
        <v>13</v>
      </c>
      <c r="D8299" t="s">
        <v>20</v>
      </c>
      <c r="E8299" t="s">
        <v>78</v>
      </c>
      <c r="F8299" t="s">
        <v>16</v>
      </c>
      <c r="G8299">
        <v>14730.98</v>
      </c>
      <c r="H8299" s="1">
        <v>43376</v>
      </c>
      <c r="I8299" t="str">
        <f t="shared" si="387"/>
        <v>03</v>
      </c>
      <c r="J8299" t="str">
        <f t="shared" si="388"/>
        <v>October</v>
      </c>
      <c r="K8299" t="str">
        <f t="shared" si="389"/>
        <v>2018</v>
      </c>
      <c r="L8299" s="15">
        <v>0.67856481481481479</v>
      </c>
      <c r="M8299">
        <f>HOUR(K8299:K20341)</f>
        <v>0</v>
      </c>
      <c r="N8299">
        <f>MINUTE(K8299:K20341)</f>
        <v>0</v>
      </c>
      <c r="O8299">
        <f>SECOND(K8299:K20341)</f>
        <v>0</v>
      </c>
      <c r="P8299">
        <v>11.14</v>
      </c>
      <c r="Q8299">
        <f>G8299-P8299</f>
        <v>14719.84</v>
      </c>
      <c r="R8299" t="s">
        <v>1295</v>
      </c>
      <c r="S8299" t="s">
        <v>18</v>
      </c>
      <c r="T8299" t="s">
        <v>19</v>
      </c>
    </row>
    <row r="8300" spans="1:20" x14ac:dyDescent="0.35">
      <c r="A8300" t="s">
        <v>11</v>
      </c>
      <c r="B8300" t="s">
        <v>164</v>
      </c>
      <c r="C8300" t="s">
        <v>13</v>
      </c>
      <c r="D8300" t="s">
        <v>20</v>
      </c>
      <c r="E8300" t="s">
        <v>86</v>
      </c>
      <c r="F8300" t="s">
        <v>16</v>
      </c>
      <c r="G8300">
        <v>4990.3100000000004</v>
      </c>
      <c r="H8300" s="1">
        <v>43376</v>
      </c>
      <c r="I8300" t="str">
        <f t="shared" si="387"/>
        <v>03</v>
      </c>
      <c r="J8300" t="str">
        <f t="shared" si="388"/>
        <v>October</v>
      </c>
      <c r="K8300" t="str">
        <f t="shared" si="389"/>
        <v>2018</v>
      </c>
      <c r="L8300" s="15">
        <v>0.69096064814814817</v>
      </c>
      <c r="M8300">
        <f>HOUR(K8300:K20342)</f>
        <v>0</v>
      </c>
      <c r="N8300">
        <f>MINUTE(K8300:K20342)</f>
        <v>0</v>
      </c>
      <c r="O8300">
        <f>SECOND(K8300:K20342)</f>
        <v>0</v>
      </c>
      <c r="P8300">
        <v>5.64</v>
      </c>
      <c r="Q8300">
        <f>G8300-P8300</f>
        <v>4984.67</v>
      </c>
      <c r="R8300" t="s">
        <v>274</v>
      </c>
      <c r="S8300" t="s">
        <v>18</v>
      </c>
      <c r="T8300" t="s">
        <v>19</v>
      </c>
    </row>
    <row r="8301" spans="1:20" x14ac:dyDescent="0.35">
      <c r="A8301" t="s">
        <v>11</v>
      </c>
      <c r="B8301" t="s">
        <v>549</v>
      </c>
      <c r="C8301" t="s">
        <v>13</v>
      </c>
      <c r="D8301" t="s">
        <v>14</v>
      </c>
      <c r="E8301" t="s">
        <v>332</v>
      </c>
      <c r="F8301" t="s">
        <v>24</v>
      </c>
      <c r="G8301">
        <v>18893.36</v>
      </c>
      <c r="H8301" s="1">
        <v>43376</v>
      </c>
      <c r="I8301" t="str">
        <f t="shared" si="387"/>
        <v>03</v>
      </c>
      <c r="J8301" t="str">
        <f t="shared" si="388"/>
        <v>October</v>
      </c>
      <c r="K8301" t="str">
        <f t="shared" si="389"/>
        <v>2018</v>
      </c>
      <c r="L8301" s="15">
        <v>0.70336805555555559</v>
      </c>
      <c r="M8301">
        <f>HOUR(K8301:K20343)</f>
        <v>0</v>
      </c>
      <c r="N8301">
        <f>MINUTE(K8301:K20343)</f>
        <v>0</v>
      </c>
      <c r="O8301">
        <f>SECOND(K8301:K20343)</f>
        <v>0</v>
      </c>
      <c r="P8301">
        <v>16.02</v>
      </c>
      <c r="Q8301">
        <f>G8301-P8301</f>
        <v>18877.34</v>
      </c>
      <c r="R8301" t="s">
        <v>852</v>
      </c>
      <c r="S8301" t="s">
        <v>18</v>
      </c>
      <c r="T8301" t="s">
        <v>19</v>
      </c>
    </row>
    <row r="8302" spans="1:20" x14ac:dyDescent="0.35">
      <c r="A8302" t="s">
        <v>29</v>
      </c>
      <c r="B8302" t="s">
        <v>336</v>
      </c>
      <c r="C8302" t="s">
        <v>13</v>
      </c>
      <c r="D8302" t="s">
        <v>31</v>
      </c>
      <c r="E8302" t="s">
        <v>337</v>
      </c>
      <c r="F8302" t="s">
        <v>16</v>
      </c>
      <c r="G8302">
        <v>10174.629999999999</v>
      </c>
      <c r="H8302" s="1">
        <v>43376</v>
      </c>
      <c r="I8302" t="str">
        <f t="shared" si="387"/>
        <v>03</v>
      </c>
      <c r="J8302" t="str">
        <f t="shared" si="388"/>
        <v>October</v>
      </c>
      <c r="K8302" t="str">
        <f t="shared" si="389"/>
        <v>2018</v>
      </c>
      <c r="L8302" s="15">
        <v>0.70833333333333337</v>
      </c>
      <c r="M8302">
        <f>HOUR(K8302:K20344)</f>
        <v>0</v>
      </c>
      <c r="N8302">
        <f>MINUTE(K8302:K20344)</f>
        <v>0</v>
      </c>
      <c r="O8302">
        <f>SECOND(K8302:K20344)</f>
        <v>0</v>
      </c>
      <c r="P8302">
        <v>172</v>
      </c>
      <c r="Q8302">
        <f>G8302-P8302</f>
        <v>10002.629999999999</v>
      </c>
      <c r="R8302" t="s">
        <v>1833</v>
      </c>
      <c r="S8302" t="s">
        <v>18</v>
      </c>
      <c r="T8302" t="s">
        <v>19</v>
      </c>
    </row>
    <row r="8303" spans="1:20" x14ac:dyDescent="0.35">
      <c r="A8303" t="s">
        <v>29</v>
      </c>
      <c r="B8303" t="s">
        <v>157</v>
      </c>
      <c r="C8303" t="s">
        <v>13</v>
      </c>
      <c r="D8303" t="s">
        <v>121</v>
      </c>
      <c r="E8303" t="s">
        <v>158</v>
      </c>
      <c r="F8303" t="s">
        <v>16</v>
      </c>
      <c r="G8303">
        <v>7971.43</v>
      </c>
      <c r="H8303" s="1">
        <v>43376</v>
      </c>
      <c r="I8303" t="str">
        <f t="shared" si="387"/>
        <v>03</v>
      </c>
      <c r="J8303" t="str">
        <f t="shared" si="388"/>
        <v>October</v>
      </c>
      <c r="K8303" t="str">
        <f t="shared" si="389"/>
        <v>2018</v>
      </c>
      <c r="L8303" s="15">
        <v>0.70833333333333337</v>
      </c>
      <c r="M8303">
        <f>HOUR(K8303:K20345)</f>
        <v>0</v>
      </c>
      <c r="N8303">
        <f>MINUTE(K8303:K20345)</f>
        <v>0</v>
      </c>
      <c r="O8303">
        <f>SECOND(K8303:K20345)</f>
        <v>0</v>
      </c>
      <c r="P8303">
        <v>1158.1500000000001</v>
      </c>
      <c r="Q8303">
        <f>G8303-P8303</f>
        <v>6813.2800000000007</v>
      </c>
      <c r="R8303" t="s">
        <v>1833</v>
      </c>
      <c r="S8303" t="s">
        <v>18</v>
      </c>
      <c r="T8303" t="s">
        <v>122</v>
      </c>
    </row>
    <row r="8304" spans="1:20" x14ac:dyDescent="0.35">
      <c r="A8304" t="s">
        <v>29</v>
      </c>
      <c r="B8304" t="s">
        <v>179</v>
      </c>
      <c r="C8304" t="s">
        <v>13</v>
      </c>
      <c r="D8304" t="s">
        <v>121</v>
      </c>
      <c r="E8304" t="s">
        <v>171</v>
      </c>
      <c r="F8304" t="s">
        <v>24</v>
      </c>
      <c r="G8304">
        <v>8392.68</v>
      </c>
      <c r="H8304" s="1">
        <v>43376</v>
      </c>
      <c r="I8304" t="str">
        <f t="shared" si="387"/>
        <v>03</v>
      </c>
      <c r="J8304" t="str">
        <f t="shared" si="388"/>
        <v>October</v>
      </c>
      <c r="K8304" t="str">
        <f t="shared" si="389"/>
        <v>2018</v>
      </c>
      <c r="L8304" s="15">
        <v>0.70833333333333337</v>
      </c>
      <c r="M8304">
        <f>HOUR(K8304:K20346)</f>
        <v>0</v>
      </c>
      <c r="N8304">
        <f>MINUTE(K8304:K20346)</f>
        <v>0</v>
      </c>
      <c r="O8304">
        <f>SECOND(K8304:K20346)</f>
        <v>0</v>
      </c>
      <c r="P8304">
        <v>1043.1199999999999</v>
      </c>
      <c r="Q8304">
        <f>G8304-P8304</f>
        <v>7349.56</v>
      </c>
      <c r="R8304" t="s">
        <v>1833</v>
      </c>
      <c r="S8304" t="s">
        <v>18</v>
      </c>
      <c r="T8304" t="s">
        <v>122</v>
      </c>
    </row>
    <row r="8305" spans="1:20" x14ac:dyDescent="0.35">
      <c r="A8305" t="s">
        <v>29</v>
      </c>
      <c r="B8305" t="s">
        <v>116</v>
      </c>
      <c r="C8305" t="s">
        <v>13</v>
      </c>
      <c r="D8305" t="s">
        <v>31</v>
      </c>
      <c r="E8305" t="s">
        <v>117</v>
      </c>
      <c r="F8305" t="s">
        <v>24</v>
      </c>
      <c r="G8305">
        <v>9160.1299999999992</v>
      </c>
      <c r="H8305" s="1">
        <v>43376</v>
      </c>
      <c r="I8305" t="str">
        <f t="shared" si="387"/>
        <v>03</v>
      </c>
      <c r="J8305" t="str">
        <f t="shared" si="388"/>
        <v>October</v>
      </c>
      <c r="K8305" t="str">
        <f t="shared" si="389"/>
        <v>2018</v>
      </c>
      <c r="L8305" s="15">
        <v>0.70833333333333337</v>
      </c>
      <c r="M8305">
        <f>HOUR(K8305:K20347)</f>
        <v>0</v>
      </c>
      <c r="N8305">
        <f>MINUTE(K8305:K20347)</f>
        <v>0</v>
      </c>
      <c r="O8305">
        <f>SECOND(K8305:K20347)</f>
        <v>0</v>
      </c>
      <c r="P8305">
        <v>33</v>
      </c>
      <c r="Q8305">
        <f>G8305-P8305</f>
        <v>9127.1299999999992</v>
      </c>
      <c r="R8305" t="s">
        <v>1833</v>
      </c>
      <c r="S8305" t="s">
        <v>18</v>
      </c>
      <c r="T8305" t="s">
        <v>19</v>
      </c>
    </row>
    <row r="8306" spans="1:20" x14ac:dyDescent="0.35">
      <c r="A8306" t="s">
        <v>29</v>
      </c>
      <c r="B8306" t="s">
        <v>106</v>
      </c>
      <c r="C8306" t="s">
        <v>13</v>
      </c>
      <c r="D8306" t="s">
        <v>121</v>
      </c>
      <c r="E8306" t="s">
        <v>107</v>
      </c>
      <c r="F8306" t="s">
        <v>16</v>
      </c>
      <c r="G8306">
        <v>8058.58</v>
      </c>
      <c r="H8306" s="1">
        <v>43376</v>
      </c>
      <c r="I8306" t="str">
        <f t="shared" si="387"/>
        <v>03</v>
      </c>
      <c r="J8306" t="str">
        <f t="shared" si="388"/>
        <v>October</v>
      </c>
      <c r="K8306" t="str">
        <f t="shared" si="389"/>
        <v>2018</v>
      </c>
      <c r="L8306" s="15">
        <v>0.70833333333333337</v>
      </c>
      <c r="M8306">
        <f>HOUR(K8306:K20348)</f>
        <v>0</v>
      </c>
      <c r="N8306">
        <f>MINUTE(K8306:K20348)</f>
        <v>0</v>
      </c>
      <c r="O8306">
        <f>SECOND(K8306:K20348)</f>
        <v>0</v>
      </c>
      <c r="P8306">
        <v>1395.49</v>
      </c>
      <c r="Q8306">
        <f>G8306-P8306</f>
        <v>6663.09</v>
      </c>
      <c r="R8306" t="s">
        <v>1833</v>
      </c>
      <c r="S8306" t="s">
        <v>18</v>
      </c>
      <c r="T8306" t="s">
        <v>122</v>
      </c>
    </row>
    <row r="8307" spans="1:20" x14ac:dyDescent="0.35">
      <c r="A8307" t="s">
        <v>29</v>
      </c>
      <c r="B8307" t="s">
        <v>42</v>
      </c>
      <c r="C8307" t="s">
        <v>13</v>
      </c>
      <c r="D8307" t="s">
        <v>121</v>
      </c>
      <c r="E8307" t="s">
        <v>43</v>
      </c>
      <c r="F8307" t="s">
        <v>24</v>
      </c>
      <c r="G8307">
        <v>15631.99</v>
      </c>
      <c r="H8307" s="1">
        <v>43376</v>
      </c>
      <c r="I8307" t="str">
        <f t="shared" si="387"/>
        <v>03</v>
      </c>
      <c r="J8307" t="str">
        <f t="shared" si="388"/>
        <v>October</v>
      </c>
      <c r="K8307" t="str">
        <f t="shared" si="389"/>
        <v>2018</v>
      </c>
      <c r="L8307" s="15">
        <v>0.70833333333333337</v>
      </c>
      <c r="M8307">
        <f>HOUR(K8307:K20349)</f>
        <v>0</v>
      </c>
      <c r="N8307">
        <f>MINUTE(K8307:K20349)</f>
        <v>0</v>
      </c>
      <c r="O8307">
        <f>SECOND(K8307:K20349)</f>
        <v>0</v>
      </c>
      <c r="P8307">
        <v>2639.76</v>
      </c>
      <c r="Q8307">
        <f>G8307-P8307</f>
        <v>12992.23</v>
      </c>
      <c r="R8307" t="s">
        <v>1833</v>
      </c>
      <c r="S8307" t="s">
        <v>18</v>
      </c>
      <c r="T8307" t="s">
        <v>122</v>
      </c>
    </row>
    <row r="8308" spans="1:20" x14ac:dyDescent="0.35">
      <c r="A8308" t="s">
        <v>29</v>
      </c>
      <c r="B8308" t="s">
        <v>54</v>
      </c>
      <c r="C8308" t="s">
        <v>13</v>
      </c>
      <c r="D8308" t="s">
        <v>31</v>
      </c>
      <c r="E8308" t="s">
        <v>55</v>
      </c>
      <c r="F8308" t="s">
        <v>16</v>
      </c>
      <c r="G8308">
        <v>8753.93</v>
      </c>
      <c r="H8308" s="1">
        <v>43376</v>
      </c>
      <c r="I8308" t="str">
        <f t="shared" si="387"/>
        <v>03</v>
      </c>
      <c r="J8308" t="str">
        <f t="shared" si="388"/>
        <v>October</v>
      </c>
      <c r="K8308" t="str">
        <f t="shared" si="389"/>
        <v>2018</v>
      </c>
      <c r="L8308" s="15">
        <v>0.70833333333333337</v>
      </c>
      <c r="M8308">
        <f>HOUR(K8308:K20350)</f>
        <v>0</v>
      </c>
      <c r="N8308">
        <f>MINUTE(K8308:K20350)</f>
        <v>0</v>
      </c>
      <c r="O8308">
        <f>SECOND(K8308:K20350)</f>
        <v>0</v>
      </c>
      <c r="P8308">
        <v>50</v>
      </c>
      <c r="Q8308">
        <f>G8308-P8308</f>
        <v>8703.93</v>
      </c>
      <c r="R8308" t="s">
        <v>1833</v>
      </c>
      <c r="S8308" t="s">
        <v>18</v>
      </c>
      <c r="T8308" t="s">
        <v>19</v>
      </c>
    </row>
    <row r="8309" spans="1:20" x14ac:dyDescent="0.35">
      <c r="A8309" t="s">
        <v>11</v>
      </c>
      <c r="B8309" t="s">
        <v>97</v>
      </c>
      <c r="C8309" t="s">
        <v>13</v>
      </c>
      <c r="D8309" t="s">
        <v>20</v>
      </c>
      <c r="E8309" t="s">
        <v>98</v>
      </c>
      <c r="F8309" t="s">
        <v>16</v>
      </c>
      <c r="G8309">
        <v>1892.64</v>
      </c>
      <c r="H8309" s="1">
        <v>43376</v>
      </c>
      <c r="I8309" t="str">
        <f t="shared" si="387"/>
        <v>03</v>
      </c>
      <c r="J8309" t="str">
        <f t="shared" si="388"/>
        <v>October</v>
      </c>
      <c r="K8309" t="str">
        <f t="shared" si="389"/>
        <v>2018</v>
      </c>
      <c r="L8309" s="15">
        <v>0.71322916666666669</v>
      </c>
      <c r="M8309">
        <f>HOUR(K8309:K20351)</f>
        <v>0</v>
      </c>
      <c r="N8309">
        <f>MINUTE(K8309:K20351)</f>
        <v>0</v>
      </c>
      <c r="O8309">
        <f>SECOND(K8309:K20351)</f>
        <v>0</v>
      </c>
      <c r="P8309">
        <v>7.63</v>
      </c>
      <c r="Q8309">
        <f>G8309-P8309</f>
        <v>1885.01</v>
      </c>
      <c r="R8309" t="s">
        <v>713</v>
      </c>
      <c r="S8309" t="s">
        <v>18</v>
      </c>
      <c r="T8309" t="s">
        <v>19</v>
      </c>
    </row>
    <row r="8310" spans="1:20" x14ac:dyDescent="0.35">
      <c r="A8310" t="s">
        <v>11</v>
      </c>
      <c r="B8310" t="s">
        <v>12</v>
      </c>
      <c r="C8310" t="s">
        <v>13</v>
      </c>
      <c r="D8310" t="s">
        <v>14</v>
      </c>
      <c r="E8310" t="s">
        <v>15</v>
      </c>
      <c r="F8310" t="s">
        <v>16</v>
      </c>
      <c r="G8310">
        <v>3412.02</v>
      </c>
      <c r="H8310" s="1">
        <v>43376</v>
      </c>
      <c r="I8310" t="str">
        <f t="shared" si="387"/>
        <v>03</v>
      </c>
      <c r="J8310" t="str">
        <f t="shared" si="388"/>
        <v>October</v>
      </c>
      <c r="K8310" t="str">
        <f t="shared" si="389"/>
        <v>2018</v>
      </c>
      <c r="L8310" s="15">
        <v>0.72140046296296301</v>
      </c>
      <c r="M8310">
        <f>HOUR(K8310:K20352)</f>
        <v>0</v>
      </c>
      <c r="N8310">
        <f>MINUTE(K8310:K20352)</f>
        <v>0</v>
      </c>
      <c r="O8310">
        <f>SECOND(K8310:K20352)</f>
        <v>0</v>
      </c>
      <c r="P8310">
        <v>23.19</v>
      </c>
      <c r="Q8310">
        <f>G8310-P8310</f>
        <v>3388.83</v>
      </c>
      <c r="R8310" t="s">
        <v>363</v>
      </c>
      <c r="S8310" t="s">
        <v>18</v>
      </c>
      <c r="T8310" t="s">
        <v>19</v>
      </c>
    </row>
    <row r="8311" spans="1:20" x14ac:dyDescent="0.35">
      <c r="A8311" t="s">
        <v>11</v>
      </c>
      <c r="B8311" t="s">
        <v>37</v>
      </c>
      <c r="C8311" t="s">
        <v>13</v>
      </c>
      <c r="D8311" t="s">
        <v>14</v>
      </c>
      <c r="E8311" t="s">
        <v>38</v>
      </c>
      <c r="F8311" t="s">
        <v>16</v>
      </c>
      <c r="G8311">
        <v>7780.62</v>
      </c>
      <c r="H8311" s="1">
        <v>43376</v>
      </c>
      <c r="I8311" t="str">
        <f t="shared" si="387"/>
        <v>03</v>
      </c>
      <c r="J8311" t="str">
        <f t="shared" si="388"/>
        <v>October</v>
      </c>
      <c r="K8311" t="str">
        <f t="shared" si="389"/>
        <v>2018</v>
      </c>
      <c r="L8311" s="15">
        <v>0.72957175925925932</v>
      </c>
      <c r="M8311">
        <f>HOUR(K8311:K20353)</f>
        <v>0</v>
      </c>
      <c r="N8311">
        <f>MINUTE(K8311:K20353)</f>
        <v>0</v>
      </c>
      <c r="O8311">
        <f>SECOND(K8311:K20353)</f>
        <v>0</v>
      </c>
      <c r="P8311">
        <v>15.64</v>
      </c>
      <c r="Q8311">
        <f>G8311-P8311</f>
        <v>7764.98</v>
      </c>
      <c r="R8311" t="s">
        <v>505</v>
      </c>
      <c r="S8311" t="s">
        <v>18</v>
      </c>
      <c r="T8311" t="s">
        <v>19</v>
      </c>
    </row>
    <row r="8312" spans="1:20" x14ac:dyDescent="0.35">
      <c r="A8312" t="s">
        <v>11</v>
      </c>
      <c r="B8312" t="s">
        <v>62</v>
      </c>
      <c r="C8312" t="s">
        <v>13</v>
      </c>
      <c r="D8312" t="s">
        <v>14</v>
      </c>
      <c r="E8312" t="s">
        <v>63</v>
      </c>
      <c r="F8312" t="s">
        <v>24</v>
      </c>
      <c r="G8312">
        <v>4496.2</v>
      </c>
      <c r="H8312" s="1">
        <v>43376</v>
      </c>
      <c r="I8312" t="str">
        <f t="shared" si="387"/>
        <v>03</v>
      </c>
      <c r="J8312" t="str">
        <f t="shared" si="388"/>
        <v>October</v>
      </c>
      <c r="K8312" t="str">
        <f t="shared" si="389"/>
        <v>2018</v>
      </c>
      <c r="L8312" s="15">
        <v>0.73774305555555564</v>
      </c>
      <c r="M8312">
        <f>HOUR(K8312:K20354)</f>
        <v>0</v>
      </c>
      <c r="N8312">
        <f>MINUTE(K8312:K20354)</f>
        <v>0</v>
      </c>
      <c r="O8312">
        <f>SECOND(K8312:K20354)</f>
        <v>0</v>
      </c>
      <c r="P8312">
        <v>18.59</v>
      </c>
      <c r="Q8312">
        <f>G8312-P8312</f>
        <v>4477.6099999999997</v>
      </c>
      <c r="R8312" t="s">
        <v>253</v>
      </c>
      <c r="S8312" t="s">
        <v>18</v>
      </c>
      <c r="T8312" t="s">
        <v>19</v>
      </c>
    </row>
    <row r="8313" spans="1:20" x14ac:dyDescent="0.35">
      <c r="A8313" t="s">
        <v>11</v>
      </c>
      <c r="B8313" t="s">
        <v>42</v>
      </c>
      <c r="C8313" t="s">
        <v>13</v>
      </c>
      <c r="D8313" t="s">
        <v>14</v>
      </c>
      <c r="E8313" t="s">
        <v>43</v>
      </c>
      <c r="F8313" t="s">
        <v>24</v>
      </c>
      <c r="G8313">
        <v>12992.23</v>
      </c>
      <c r="H8313" s="1">
        <v>43376</v>
      </c>
      <c r="I8313" t="str">
        <f t="shared" si="387"/>
        <v>03</v>
      </c>
      <c r="J8313" t="str">
        <f t="shared" si="388"/>
        <v>October</v>
      </c>
      <c r="K8313" t="str">
        <f t="shared" si="389"/>
        <v>2018</v>
      </c>
      <c r="L8313" s="15">
        <v>0.74591435185185195</v>
      </c>
      <c r="M8313">
        <f>HOUR(K8313:K20355)</f>
        <v>0</v>
      </c>
      <c r="N8313">
        <f>MINUTE(K8313:K20355)</f>
        <v>0</v>
      </c>
      <c r="O8313">
        <f>SECOND(K8313:K20355)</f>
        <v>0</v>
      </c>
      <c r="P8313">
        <v>15.54</v>
      </c>
      <c r="Q8313">
        <f>G8313-P8313</f>
        <v>12976.689999999999</v>
      </c>
      <c r="R8313" t="s">
        <v>347</v>
      </c>
      <c r="S8313" t="s">
        <v>18</v>
      </c>
      <c r="T8313" t="s">
        <v>19</v>
      </c>
    </row>
    <row r="8314" spans="1:20" x14ac:dyDescent="0.35">
      <c r="A8314" t="s">
        <v>29</v>
      </c>
      <c r="B8314" t="s">
        <v>192</v>
      </c>
      <c r="C8314" t="s">
        <v>13</v>
      </c>
      <c r="D8314" t="s">
        <v>31</v>
      </c>
      <c r="E8314" t="s">
        <v>193</v>
      </c>
      <c r="F8314" t="s">
        <v>16</v>
      </c>
      <c r="G8314">
        <v>6738.92</v>
      </c>
      <c r="H8314" s="1">
        <v>43376</v>
      </c>
      <c r="I8314" t="str">
        <f t="shared" si="387"/>
        <v>03</v>
      </c>
      <c r="J8314" t="str">
        <f t="shared" si="388"/>
        <v>October</v>
      </c>
      <c r="K8314" t="str">
        <f t="shared" si="389"/>
        <v>2018</v>
      </c>
      <c r="L8314" s="15">
        <v>0.75</v>
      </c>
      <c r="M8314">
        <f>HOUR(K8314:K20356)</f>
        <v>0</v>
      </c>
      <c r="N8314">
        <f>MINUTE(K8314:K20356)</f>
        <v>0</v>
      </c>
      <c r="O8314">
        <f>SECOND(K8314:K20356)</f>
        <v>0</v>
      </c>
      <c r="P8314">
        <v>46</v>
      </c>
      <c r="Q8314">
        <f>G8314-P8314</f>
        <v>6692.92</v>
      </c>
      <c r="R8314" t="s">
        <v>1833</v>
      </c>
      <c r="S8314" t="s">
        <v>18</v>
      </c>
      <c r="T8314" t="s">
        <v>19</v>
      </c>
    </row>
    <row r="8315" spans="1:20" x14ac:dyDescent="0.35">
      <c r="A8315" t="s">
        <v>11</v>
      </c>
      <c r="B8315" t="s">
        <v>197</v>
      </c>
      <c r="C8315" t="s">
        <v>13</v>
      </c>
      <c r="D8315" t="s">
        <v>20</v>
      </c>
      <c r="E8315" t="s">
        <v>23</v>
      </c>
      <c r="F8315" t="s">
        <v>24</v>
      </c>
      <c r="G8315">
        <v>37410.15</v>
      </c>
      <c r="H8315" s="1">
        <v>43376</v>
      </c>
      <c r="I8315" t="str">
        <f t="shared" si="387"/>
        <v>03</v>
      </c>
      <c r="J8315" t="str">
        <f t="shared" si="388"/>
        <v>October</v>
      </c>
      <c r="K8315" t="str">
        <f t="shared" si="389"/>
        <v>2018</v>
      </c>
      <c r="L8315" s="15">
        <v>0.75913194444444443</v>
      </c>
      <c r="M8315">
        <f>HOUR(K8315:K20357)</f>
        <v>0</v>
      </c>
      <c r="N8315">
        <f>MINUTE(K8315:K20357)</f>
        <v>0</v>
      </c>
      <c r="O8315">
        <f>SECOND(K8315:K20357)</f>
        <v>0</v>
      </c>
      <c r="P8315">
        <v>3.52</v>
      </c>
      <c r="Q8315">
        <f>G8315-P8315</f>
        <v>37406.630000000005</v>
      </c>
      <c r="R8315" t="s">
        <v>752</v>
      </c>
      <c r="S8315" t="s">
        <v>18</v>
      </c>
      <c r="T8315" t="s">
        <v>19</v>
      </c>
    </row>
    <row r="8316" spans="1:20" x14ac:dyDescent="0.35">
      <c r="A8316" t="s">
        <v>11</v>
      </c>
      <c r="B8316" t="s">
        <v>97</v>
      </c>
      <c r="C8316" t="s">
        <v>13</v>
      </c>
      <c r="D8316" t="s">
        <v>14</v>
      </c>
      <c r="E8316" t="s">
        <v>98</v>
      </c>
      <c r="F8316" t="s">
        <v>16</v>
      </c>
      <c r="G8316">
        <v>1882.93</v>
      </c>
      <c r="H8316" s="1">
        <v>43376</v>
      </c>
      <c r="I8316" t="str">
        <f t="shared" si="387"/>
        <v>03</v>
      </c>
      <c r="J8316" t="str">
        <f t="shared" si="388"/>
        <v>October</v>
      </c>
      <c r="K8316" t="str">
        <f t="shared" si="389"/>
        <v>2018</v>
      </c>
      <c r="L8316" s="15">
        <v>0.77740740740740744</v>
      </c>
      <c r="M8316">
        <f>HOUR(K8316:K20358)</f>
        <v>0</v>
      </c>
      <c r="N8316">
        <f>MINUTE(K8316:K20358)</f>
        <v>0</v>
      </c>
      <c r="O8316">
        <f>SECOND(K8316:K20358)</f>
        <v>0</v>
      </c>
      <c r="P8316">
        <v>9.7100000000000009</v>
      </c>
      <c r="Q8316">
        <f>G8316-P8316</f>
        <v>1873.22</v>
      </c>
      <c r="R8316" t="s">
        <v>301</v>
      </c>
      <c r="S8316" t="s">
        <v>18</v>
      </c>
      <c r="T8316" t="s">
        <v>19</v>
      </c>
    </row>
    <row r="8317" spans="1:20" x14ac:dyDescent="0.35">
      <c r="A8317" t="s">
        <v>29</v>
      </c>
      <c r="B8317" t="s">
        <v>180</v>
      </c>
      <c r="C8317" t="s">
        <v>13</v>
      </c>
      <c r="D8317" t="s">
        <v>31</v>
      </c>
      <c r="E8317" t="s">
        <v>181</v>
      </c>
      <c r="F8317" t="s">
        <v>24</v>
      </c>
      <c r="G8317">
        <v>14170.66</v>
      </c>
      <c r="H8317" s="1">
        <v>43376</v>
      </c>
      <c r="I8317" t="str">
        <f t="shared" si="387"/>
        <v>03</v>
      </c>
      <c r="J8317" t="str">
        <f t="shared" si="388"/>
        <v>October</v>
      </c>
      <c r="K8317" t="str">
        <f t="shared" si="389"/>
        <v>2018</v>
      </c>
      <c r="L8317" s="15">
        <v>0.79166666666666663</v>
      </c>
      <c r="M8317">
        <f>HOUR(K8317:K20359)</f>
        <v>0</v>
      </c>
      <c r="N8317">
        <f>MINUTE(K8317:K20359)</f>
        <v>0</v>
      </c>
      <c r="O8317">
        <f>SECOND(K8317:K20359)</f>
        <v>0</v>
      </c>
      <c r="P8317">
        <v>48</v>
      </c>
      <c r="Q8317">
        <f>G8317-P8317</f>
        <v>14122.66</v>
      </c>
      <c r="R8317" t="s">
        <v>1833</v>
      </c>
      <c r="S8317" t="s">
        <v>18</v>
      </c>
      <c r="T8317" t="s">
        <v>19</v>
      </c>
    </row>
    <row r="8318" spans="1:20" x14ac:dyDescent="0.35">
      <c r="A8318" t="s">
        <v>11</v>
      </c>
      <c r="B8318" t="s">
        <v>12</v>
      </c>
      <c r="C8318" t="s">
        <v>13</v>
      </c>
      <c r="D8318" t="s">
        <v>20</v>
      </c>
      <c r="E8318" t="s">
        <v>15</v>
      </c>
      <c r="F8318" t="s">
        <v>16</v>
      </c>
      <c r="G8318">
        <v>3372.65</v>
      </c>
      <c r="H8318" s="1">
        <v>43376</v>
      </c>
      <c r="I8318" t="str">
        <f t="shared" si="387"/>
        <v>03</v>
      </c>
      <c r="J8318" t="str">
        <f t="shared" si="388"/>
        <v>October</v>
      </c>
      <c r="K8318" t="str">
        <f t="shared" si="389"/>
        <v>2018</v>
      </c>
      <c r="L8318" s="15">
        <v>0.7933796296296296</v>
      </c>
      <c r="M8318">
        <f>HOUR(K8318:K20360)</f>
        <v>0</v>
      </c>
      <c r="N8318">
        <f>MINUTE(K8318:K20360)</f>
        <v>0</v>
      </c>
      <c r="O8318">
        <f>SECOND(K8318:K20360)</f>
        <v>0</v>
      </c>
      <c r="P8318">
        <v>39.369999999999997</v>
      </c>
      <c r="Q8318">
        <f>G8318-P8318</f>
        <v>3333.28</v>
      </c>
      <c r="R8318" t="s">
        <v>99</v>
      </c>
      <c r="S8318" t="s">
        <v>18</v>
      </c>
      <c r="T8318" t="s">
        <v>19</v>
      </c>
    </row>
    <row r="8319" spans="1:20" x14ac:dyDescent="0.35">
      <c r="A8319" t="s">
        <v>11</v>
      </c>
      <c r="B8319" t="s">
        <v>37</v>
      </c>
      <c r="C8319" t="s">
        <v>13</v>
      </c>
      <c r="D8319" t="s">
        <v>14</v>
      </c>
      <c r="E8319" t="s">
        <v>38</v>
      </c>
      <c r="F8319" t="s">
        <v>16</v>
      </c>
      <c r="G8319">
        <v>7760.12</v>
      </c>
      <c r="H8319" s="1">
        <v>43376</v>
      </c>
      <c r="I8319" t="str">
        <f t="shared" si="387"/>
        <v>03</v>
      </c>
      <c r="J8319" t="str">
        <f t="shared" si="388"/>
        <v>October</v>
      </c>
      <c r="K8319" t="str">
        <f t="shared" si="389"/>
        <v>2018</v>
      </c>
      <c r="L8319" s="15">
        <v>0.80118055555555545</v>
      </c>
      <c r="M8319">
        <f>HOUR(K8319:K20361)</f>
        <v>0</v>
      </c>
      <c r="N8319">
        <f>MINUTE(K8319:K20361)</f>
        <v>0</v>
      </c>
      <c r="O8319">
        <f>SECOND(K8319:K20361)</f>
        <v>0</v>
      </c>
      <c r="P8319">
        <v>20.5</v>
      </c>
      <c r="Q8319">
        <f>G8319-P8319</f>
        <v>7739.62</v>
      </c>
      <c r="R8319" t="s">
        <v>526</v>
      </c>
      <c r="S8319" t="s">
        <v>18</v>
      </c>
      <c r="T8319" t="s">
        <v>19</v>
      </c>
    </row>
    <row r="8320" spans="1:20" x14ac:dyDescent="0.35">
      <c r="A8320" t="s">
        <v>11</v>
      </c>
      <c r="B8320" t="s">
        <v>12</v>
      </c>
      <c r="C8320" t="s">
        <v>13</v>
      </c>
      <c r="D8320" t="s">
        <v>14</v>
      </c>
      <c r="E8320" t="s">
        <v>15</v>
      </c>
      <c r="F8320" t="s">
        <v>16</v>
      </c>
      <c r="G8320">
        <v>3356.97</v>
      </c>
      <c r="H8320" s="1">
        <v>43376</v>
      </c>
      <c r="I8320" t="str">
        <f t="shared" si="387"/>
        <v>03</v>
      </c>
      <c r="J8320" t="str">
        <f t="shared" si="388"/>
        <v>October</v>
      </c>
      <c r="K8320" t="str">
        <f t="shared" si="389"/>
        <v>2018</v>
      </c>
      <c r="L8320" s="15">
        <v>0.80898148148148152</v>
      </c>
      <c r="M8320">
        <f>HOUR(K8320:K20362)</f>
        <v>0</v>
      </c>
      <c r="N8320">
        <f>MINUTE(K8320:K20362)</f>
        <v>0</v>
      </c>
      <c r="O8320">
        <f>SECOND(K8320:K20362)</f>
        <v>0</v>
      </c>
      <c r="P8320">
        <v>15.68</v>
      </c>
      <c r="Q8320">
        <f>G8320-P8320</f>
        <v>3341.29</v>
      </c>
      <c r="R8320" t="s">
        <v>1018</v>
      </c>
      <c r="S8320" t="s">
        <v>18</v>
      </c>
      <c r="T8320" t="s">
        <v>19</v>
      </c>
    </row>
    <row r="8321" spans="1:20" x14ac:dyDescent="0.35">
      <c r="A8321" t="s">
        <v>11</v>
      </c>
      <c r="B8321" t="s">
        <v>97</v>
      </c>
      <c r="C8321" t="s">
        <v>13</v>
      </c>
      <c r="D8321" t="s">
        <v>20</v>
      </c>
      <c r="E8321" t="s">
        <v>98</v>
      </c>
      <c r="F8321" t="s">
        <v>16</v>
      </c>
      <c r="G8321">
        <v>1865.49</v>
      </c>
      <c r="H8321" s="1">
        <v>43376</v>
      </c>
      <c r="I8321" t="str">
        <f t="shared" si="387"/>
        <v>03</v>
      </c>
      <c r="J8321" t="str">
        <f t="shared" si="388"/>
        <v>October</v>
      </c>
      <c r="K8321" t="str">
        <f t="shared" si="389"/>
        <v>2018</v>
      </c>
      <c r="L8321" s="15">
        <v>0.81678240740740737</v>
      </c>
      <c r="M8321">
        <f>HOUR(K8321:K20363)</f>
        <v>0</v>
      </c>
      <c r="N8321">
        <f>MINUTE(K8321:K20363)</f>
        <v>0</v>
      </c>
      <c r="O8321">
        <f>SECOND(K8321:K20363)</f>
        <v>0</v>
      </c>
      <c r="P8321">
        <v>17.440000000000001</v>
      </c>
      <c r="Q8321">
        <f>G8321-P8321</f>
        <v>1848.05</v>
      </c>
      <c r="R8321" t="s">
        <v>655</v>
      </c>
      <c r="S8321" t="s">
        <v>18</v>
      </c>
      <c r="T8321" t="s">
        <v>19</v>
      </c>
    </row>
    <row r="8322" spans="1:20" x14ac:dyDescent="0.35">
      <c r="A8322" t="s">
        <v>11</v>
      </c>
      <c r="B8322" t="s">
        <v>327</v>
      </c>
      <c r="C8322" t="s">
        <v>13</v>
      </c>
      <c r="D8322" t="s">
        <v>14</v>
      </c>
      <c r="E8322" t="s">
        <v>328</v>
      </c>
      <c r="F8322" t="s">
        <v>24</v>
      </c>
      <c r="G8322">
        <v>6637.41</v>
      </c>
      <c r="H8322" s="1">
        <v>43376</v>
      </c>
      <c r="I8322" t="str">
        <f t="shared" si="387"/>
        <v>03</v>
      </c>
      <c r="J8322" t="str">
        <f t="shared" si="388"/>
        <v>October</v>
      </c>
      <c r="K8322" t="str">
        <f t="shared" si="389"/>
        <v>2018</v>
      </c>
      <c r="L8322" s="15">
        <v>0.82458333333333333</v>
      </c>
      <c r="M8322">
        <f>HOUR(K8322:K20364)</f>
        <v>0</v>
      </c>
      <c r="N8322">
        <f>MINUTE(K8322:K20364)</f>
        <v>0</v>
      </c>
      <c r="O8322">
        <f>SECOND(K8322:K20364)</f>
        <v>0</v>
      </c>
      <c r="P8322">
        <v>29.07</v>
      </c>
      <c r="Q8322">
        <f>G8322-P8322</f>
        <v>6608.34</v>
      </c>
      <c r="R8322" t="s">
        <v>145</v>
      </c>
      <c r="S8322" t="s">
        <v>18</v>
      </c>
      <c r="T8322" t="s">
        <v>19</v>
      </c>
    </row>
    <row r="8323" spans="1:20" x14ac:dyDescent="0.35">
      <c r="A8323" t="s">
        <v>11</v>
      </c>
      <c r="B8323" t="s">
        <v>80</v>
      </c>
      <c r="C8323" t="s">
        <v>13</v>
      </c>
      <c r="D8323" t="s">
        <v>14</v>
      </c>
      <c r="E8323" t="s">
        <v>81</v>
      </c>
      <c r="F8323" t="s">
        <v>24</v>
      </c>
      <c r="G8323">
        <v>17423.93</v>
      </c>
      <c r="H8323" s="1">
        <v>43376</v>
      </c>
      <c r="I8323" t="str">
        <f t="shared" ref="I8323:I8386" si="390">TEXT(H8323,"dd")</f>
        <v>03</v>
      </c>
      <c r="J8323" t="str">
        <f t="shared" ref="J8323:J8386" si="391">TEXT(H8323,"mmmm")</f>
        <v>October</v>
      </c>
      <c r="K8323" t="str">
        <f t="shared" ref="K8323:K8386" si="392">TEXT(H8323,"yyyy")</f>
        <v>2018</v>
      </c>
      <c r="L8323" s="15">
        <v>0.83239583333333333</v>
      </c>
      <c r="M8323">
        <f>HOUR(K8323:K20365)</f>
        <v>0</v>
      </c>
      <c r="N8323">
        <f>MINUTE(K8323:K20365)</f>
        <v>0</v>
      </c>
      <c r="O8323">
        <f>SECOND(K8323:K20365)</f>
        <v>0</v>
      </c>
      <c r="P8323">
        <v>12.8</v>
      </c>
      <c r="Q8323">
        <f>G8323-P8323</f>
        <v>17411.13</v>
      </c>
      <c r="R8323" t="s">
        <v>905</v>
      </c>
      <c r="S8323" t="s">
        <v>18</v>
      </c>
      <c r="T8323" t="s">
        <v>19</v>
      </c>
    </row>
    <row r="8324" spans="1:20" x14ac:dyDescent="0.35">
      <c r="A8324" t="s">
        <v>29</v>
      </c>
      <c r="B8324" t="s">
        <v>42</v>
      </c>
      <c r="C8324" t="s">
        <v>13</v>
      </c>
      <c r="D8324" t="s">
        <v>31</v>
      </c>
      <c r="E8324" t="s">
        <v>43</v>
      </c>
      <c r="F8324" t="s">
        <v>24</v>
      </c>
      <c r="G8324">
        <v>15614.99</v>
      </c>
      <c r="H8324" s="1">
        <v>43376</v>
      </c>
      <c r="I8324" t="str">
        <f t="shared" si="390"/>
        <v>03</v>
      </c>
      <c r="J8324" t="str">
        <f t="shared" si="391"/>
        <v>October</v>
      </c>
      <c r="K8324" t="str">
        <f t="shared" si="392"/>
        <v>2018</v>
      </c>
      <c r="L8324" s="15">
        <v>0.83333333333333337</v>
      </c>
      <c r="M8324">
        <f>HOUR(K8324:K20366)</f>
        <v>0</v>
      </c>
      <c r="N8324">
        <f>MINUTE(K8324:K20366)</f>
        <v>0</v>
      </c>
      <c r="O8324">
        <f>SECOND(K8324:K20366)</f>
        <v>0</v>
      </c>
      <c r="P8324">
        <v>17</v>
      </c>
      <c r="Q8324">
        <f>G8324-P8324</f>
        <v>15597.99</v>
      </c>
      <c r="R8324" t="s">
        <v>1833</v>
      </c>
      <c r="S8324" t="s">
        <v>18</v>
      </c>
      <c r="T8324" t="s">
        <v>19</v>
      </c>
    </row>
    <row r="8325" spans="1:20" x14ac:dyDescent="0.35">
      <c r="A8325" t="s">
        <v>29</v>
      </c>
      <c r="B8325" t="s">
        <v>134</v>
      </c>
      <c r="C8325" t="s">
        <v>13</v>
      </c>
      <c r="D8325" t="s">
        <v>31</v>
      </c>
      <c r="E8325" t="s">
        <v>135</v>
      </c>
      <c r="F8325" t="s">
        <v>16</v>
      </c>
      <c r="G8325">
        <v>14116.4</v>
      </c>
      <c r="H8325" s="1">
        <v>43376</v>
      </c>
      <c r="I8325" t="str">
        <f t="shared" si="390"/>
        <v>03</v>
      </c>
      <c r="J8325" t="str">
        <f t="shared" si="391"/>
        <v>October</v>
      </c>
      <c r="K8325" t="str">
        <f t="shared" si="392"/>
        <v>2018</v>
      </c>
      <c r="L8325" s="15">
        <v>0.83333333333333337</v>
      </c>
      <c r="M8325">
        <f>HOUR(K8325:K20367)</f>
        <v>0</v>
      </c>
      <c r="N8325">
        <f>MINUTE(K8325:K20367)</f>
        <v>0</v>
      </c>
      <c r="O8325">
        <f>SECOND(K8325:K20367)</f>
        <v>0</v>
      </c>
      <c r="P8325">
        <v>33</v>
      </c>
      <c r="Q8325">
        <f>G8325-P8325</f>
        <v>14083.4</v>
      </c>
      <c r="R8325" t="s">
        <v>1833</v>
      </c>
      <c r="S8325" t="s">
        <v>18</v>
      </c>
      <c r="T8325" t="s">
        <v>19</v>
      </c>
    </row>
    <row r="8326" spans="1:20" x14ac:dyDescent="0.35">
      <c r="A8326" t="s">
        <v>29</v>
      </c>
      <c r="B8326" t="s">
        <v>37</v>
      </c>
      <c r="C8326" t="s">
        <v>13</v>
      </c>
      <c r="D8326" t="s">
        <v>41</v>
      </c>
      <c r="E8326" t="s">
        <v>38</v>
      </c>
      <c r="F8326" t="s">
        <v>16</v>
      </c>
      <c r="G8326">
        <v>7727.12</v>
      </c>
      <c r="H8326" s="1">
        <v>43376</v>
      </c>
      <c r="I8326" t="str">
        <f t="shared" si="390"/>
        <v>03</v>
      </c>
      <c r="J8326" t="str">
        <f t="shared" si="391"/>
        <v>October</v>
      </c>
      <c r="K8326" t="str">
        <f t="shared" si="392"/>
        <v>2018</v>
      </c>
      <c r="L8326" s="15">
        <v>0.83333333333333337</v>
      </c>
      <c r="M8326">
        <f>HOUR(K8326:K20368)</f>
        <v>0</v>
      </c>
      <c r="N8326">
        <f>MINUTE(K8326:K20368)</f>
        <v>0</v>
      </c>
      <c r="O8326">
        <f>SECOND(K8326:K20368)</f>
        <v>0</v>
      </c>
      <c r="P8326">
        <v>33</v>
      </c>
      <c r="Q8326">
        <f>G8326-P8326</f>
        <v>7694.12</v>
      </c>
      <c r="R8326" t="s">
        <v>1833</v>
      </c>
      <c r="S8326" t="s">
        <v>18</v>
      </c>
      <c r="T8326" t="s">
        <v>19</v>
      </c>
    </row>
    <row r="8327" spans="1:20" x14ac:dyDescent="0.35">
      <c r="A8327" t="s">
        <v>29</v>
      </c>
      <c r="B8327" t="s">
        <v>207</v>
      </c>
      <c r="C8327" t="s">
        <v>13</v>
      </c>
      <c r="D8327" t="s">
        <v>208</v>
      </c>
      <c r="E8327" t="s">
        <v>137</v>
      </c>
      <c r="F8327" t="s">
        <v>24</v>
      </c>
      <c r="G8327">
        <v>40639.199999999997</v>
      </c>
      <c r="H8327" s="1">
        <v>43376</v>
      </c>
      <c r="I8327" t="str">
        <f t="shared" si="390"/>
        <v>03</v>
      </c>
      <c r="J8327" t="str">
        <f t="shared" si="391"/>
        <v>October</v>
      </c>
      <c r="K8327" t="str">
        <f t="shared" si="392"/>
        <v>2018</v>
      </c>
      <c r="L8327" s="15">
        <v>0.83333333333333337</v>
      </c>
      <c r="M8327">
        <f>HOUR(K8327:K20369)</f>
        <v>0</v>
      </c>
      <c r="N8327">
        <f>MINUTE(K8327:K20369)</f>
        <v>0</v>
      </c>
      <c r="O8327">
        <f>SECOND(K8327:K20369)</f>
        <v>0</v>
      </c>
      <c r="P8327">
        <v>36</v>
      </c>
      <c r="Q8327">
        <f>G8327-P8327</f>
        <v>40603.199999999997</v>
      </c>
      <c r="R8327" t="s">
        <v>1833</v>
      </c>
      <c r="S8327" t="s">
        <v>18</v>
      </c>
      <c r="T8327" t="s">
        <v>19</v>
      </c>
    </row>
    <row r="8328" spans="1:20" x14ac:dyDescent="0.35">
      <c r="A8328" t="s">
        <v>11</v>
      </c>
      <c r="B8328" t="s">
        <v>97</v>
      </c>
      <c r="C8328" t="s">
        <v>13</v>
      </c>
      <c r="D8328" t="s">
        <v>20</v>
      </c>
      <c r="E8328" t="s">
        <v>98</v>
      </c>
      <c r="F8328" t="s">
        <v>16</v>
      </c>
      <c r="G8328">
        <v>1853.61</v>
      </c>
      <c r="H8328" s="1">
        <v>43376</v>
      </c>
      <c r="I8328" t="str">
        <f t="shared" si="390"/>
        <v>03</v>
      </c>
      <c r="J8328" t="str">
        <f t="shared" si="391"/>
        <v>October</v>
      </c>
      <c r="K8328" t="str">
        <f t="shared" si="392"/>
        <v>2018</v>
      </c>
      <c r="L8328" s="15">
        <v>0.84984953703703703</v>
      </c>
      <c r="M8328">
        <f>HOUR(K8328:K20370)</f>
        <v>0</v>
      </c>
      <c r="N8328">
        <f>MINUTE(K8328:K20370)</f>
        <v>0</v>
      </c>
      <c r="O8328">
        <f>SECOND(K8328:K20370)</f>
        <v>0</v>
      </c>
      <c r="P8328">
        <v>11.88</v>
      </c>
      <c r="Q8328">
        <f>G8328-P8328</f>
        <v>1841.7299999999998</v>
      </c>
      <c r="R8328" t="s">
        <v>1113</v>
      </c>
      <c r="S8328" t="s">
        <v>18</v>
      </c>
      <c r="T8328" t="s">
        <v>19</v>
      </c>
    </row>
    <row r="8329" spans="1:20" x14ac:dyDescent="0.35">
      <c r="A8329" t="s">
        <v>11</v>
      </c>
      <c r="B8329" t="s">
        <v>268</v>
      </c>
      <c r="C8329" t="s">
        <v>13</v>
      </c>
      <c r="D8329" t="s">
        <v>20</v>
      </c>
      <c r="E8329" t="s">
        <v>269</v>
      </c>
      <c r="F8329" t="s">
        <v>16</v>
      </c>
      <c r="G8329">
        <v>3473.91</v>
      </c>
      <c r="H8329" s="1">
        <v>43376</v>
      </c>
      <c r="I8329" t="str">
        <f t="shared" si="390"/>
        <v>03</v>
      </c>
      <c r="J8329" t="str">
        <f t="shared" si="391"/>
        <v>October</v>
      </c>
      <c r="K8329" t="str">
        <f t="shared" si="392"/>
        <v>2018</v>
      </c>
      <c r="L8329" s="15">
        <v>0.86861111111111111</v>
      </c>
      <c r="M8329">
        <f>HOUR(K8329:K20371)</f>
        <v>0</v>
      </c>
      <c r="N8329">
        <f>MINUTE(K8329:K20371)</f>
        <v>0</v>
      </c>
      <c r="O8329">
        <f>SECOND(K8329:K20371)</f>
        <v>0</v>
      </c>
      <c r="P8329">
        <v>29.41</v>
      </c>
      <c r="Q8329">
        <f>G8329-P8329</f>
        <v>3444.5</v>
      </c>
      <c r="R8329" t="s">
        <v>707</v>
      </c>
      <c r="S8329" t="s">
        <v>18</v>
      </c>
      <c r="T8329" t="s">
        <v>19</v>
      </c>
    </row>
    <row r="8330" spans="1:20" x14ac:dyDescent="0.35">
      <c r="A8330" t="s">
        <v>29</v>
      </c>
      <c r="B8330" t="s">
        <v>289</v>
      </c>
      <c r="C8330" t="s">
        <v>13</v>
      </c>
      <c r="D8330" t="s">
        <v>31</v>
      </c>
      <c r="E8330" t="s">
        <v>290</v>
      </c>
      <c r="F8330" t="s">
        <v>24</v>
      </c>
      <c r="G8330">
        <v>8947.81</v>
      </c>
      <c r="H8330" s="1">
        <v>43376</v>
      </c>
      <c r="I8330" t="str">
        <f t="shared" si="390"/>
        <v>03</v>
      </c>
      <c r="J8330" t="str">
        <f t="shared" si="391"/>
        <v>October</v>
      </c>
      <c r="K8330" t="str">
        <f t="shared" si="392"/>
        <v>2018</v>
      </c>
      <c r="L8330" s="15">
        <v>0.875</v>
      </c>
      <c r="M8330">
        <f>HOUR(K8330:K20372)</f>
        <v>0</v>
      </c>
      <c r="N8330">
        <f>MINUTE(K8330:K20372)</f>
        <v>0</v>
      </c>
      <c r="O8330">
        <f>SECOND(K8330:K20372)</f>
        <v>0</v>
      </c>
      <c r="P8330">
        <v>187</v>
      </c>
      <c r="Q8330">
        <f>G8330-P8330</f>
        <v>8760.81</v>
      </c>
      <c r="R8330" t="s">
        <v>1833</v>
      </c>
      <c r="S8330" t="s">
        <v>18</v>
      </c>
      <c r="T8330" t="s">
        <v>19</v>
      </c>
    </row>
    <row r="8331" spans="1:20" x14ac:dyDescent="0.35">
      <c r="A8331" t="s">
        <v>29</v>
      </c>
      <c r="B8331" t="s">
        <v>211</v>
      </c>
      <c r="C8331" t="s">
        <v>13</v>
      </c>
      <c r="D8331" t="s">
        <v>41</v>
      </c>
      <c r="E8331" t="s">
        <v>212</v>
      </c>
      <c r="F8331" t="s">
        <v>16</v>
      </c>
      <c r="G8331">
        <v>5270.27</v>
      </c>
      <c r="H8331" s="1">
        <v>43376</v>
      </c>
      <c r="I8331" t="str">
        <f t="shared" si="390"/>
        <v>03</v>
      </c>
      <c r="J8331" t="str">
        <f t="shared" si="391"/>
        <v>October</v>
      </c>
      <c r="K8331" t="str">
        <f t="shared" si="392"/>
        <v>2018</v>
      </c>
      <c r="L8331" s="15">
        <v>0.875</v>
      </c>
      <c r="M8331">
        <f>HOUR(K8331:K20373)</f>
        <v>0</v>
      </c>
      <c r="N8331">
        <f>MINUTE(K8331:K20373)</f>
        <v>0</v>
      </c>
      <c r="O8331">
        <f>SECOND(K8331:K20373)</f>
        <v>0</v>
      </c>
      <c r="P8331">
        <v>43</v>
      </c>
      <c r="Q8331">
        <f>G8331-P8331</f>
        <v>5227.2700000000004</v>
      </c>
      <c r="R8331" t="s">
        <v>1833</v>
      </c>
      <c r="S8331" t="s">
        <v>18</v>
      </c>
      <c r="T8331" t="s">
        <v>19</v>
      </c>
    </row>
    <row r="8332" spans="1:20" x14ac:dyDescent="0.35">
      <c r="A8332" t="s">
        <v>29</v>
      </c>
      <c r="B8332" t="s">
        <v>109</v>
      </c>
      <c r="C8332" t="s">
        <v>13</v>
      </c>
      <c r="D8332" t="s">
        <v>208</v>
      </c>
      <c r="E8332" t="s">
        <v>110</v>
      </c>
      <c r="F8332" t="s">
        <v>24</v>
      </c>
      <c r="G8332">
        <v>8795.06</v>
      </c>
      <c r="H8332" s="1">
        <v>43376</v>
      </c>
      <c r="I8332" t="str">
        <f t="shared" si="390"/>
        <v>03</v>
      </c>
      <c r="J8332" t="str">
        <f t="shared" si="391"/>
        <v>October</v>
      </c>
      <c r="K8332" t="str">
        <f t="shared" si="392"/>
        <v>2018</v>
      </c>
      <c r="L8332" s="15">
        <v>0.875</v>
      </c>
      <c r="M8332">
        <f>HOUR(K8332:K20374)</f>
        <v>0</v>
      </c>
      <c r="N8332">
        <f>MINUTE(K8332:K20374)</f>
        <v>0</v>
      </c>
      <c r="O8332">
        <f>SECOND(K8332:K20374)</f>
        <v>0</v>
      </c>
      <c r="P8332">
        <v>67</v>
      </c>
      <c r="Q8332">
        <f>G8332-P8332</f>
        <v>8728.06</v>
      </c>
      <c r="R8332" t="s">
        <v>1833</v>
      </c>
      <c r="S8332" t="s">
        <v>18</v>
      </c>
      <c r="T8332" t="s">
        <v>19</v>
      </c>
    </row>
    <row r="8333" spans="1:20" x14ac:dyDescent="0.35">
      <c r="A8333" t="s">
        <v>11</v>
      </c>
      <c r="B8333" t="s">
        <v>164</v>
      </c>
      <c r="C8333" t="s">
        <v>13</v>
      </c>
      <c r="D8333" t="s">
        <v>20</v>
      </c>
      <c r="E8333" t="s">
        <v>86</v>
      </c>
      <c r="F8333" t="s">
        <v>16</v>
      </c>
      <c r="G8333">
        <v>4973.03</v>
      </c>
      <c r="H8333" s="1">
        <v>43376</v>
      </c>
      <c r="I8333" t="str">
        <f t="shared" si="390"/>
        <v>03</v>
      </c>
      <c r="J8333" t="str">
        <f t="shared" si="391"/>
        <v>October</v>
      </c>
      <c r="K8333" t="str">
        <f t="shared" si="392"/>
        <v>2018</v>
      </c>
      <c r="L8333" s="15">
        <v>0.88318287037037047</v>
      </c>
      <c r="M8333">
        <f>HOUR(K8333:K20375)</f>
        <v>0</v>
      </c>
      <c r="N8333">
        <f>MINUTE(K8333:K20375)</f>
        <v>0</v>
      </c>
      <c r="O8333">
        <f>SECOND(K8333:K20375)</f>
        <v>0</v>
      </c>
      <c r="P8333">
        <v>17.28</v>
      </c>
      <c r="Q8333">
        <f>G8333-P8333</f>
        <v>4955.75</v>
      </c>
      <c r="R8333" t="s">
        <v>274</v>
      </c>
      <c r="S8333" t="s">
        <v>18</v>
      </c>
      <c r="T8333" t="s">
        <v>19</v>
      </c>
    </row>
    <row r="8334" spans="1:20" x14ac:dyDescent="0.35">
      <c r="A8334" t="s">
        <v>11</v>
      </c>
      <c r="B8334" t="s">
        <v>92</v>
      </c>
      <c r="C8334" t="s">
        <v>13</v>
      </c>
      <c r="D8334" t="s">
        <v>14</v>
      </c>
      <c r="E8334" t="s">
        <v>93</v>
      </c>
      <c r="F8334" t="s">
        <v>16</v>
      </c>
      <c r="G8334">
        <v>6118.92</v>
      </c>
      <c r="H8334" s="1">
        <v>43376</v>
      </c>
      <c r="I8334" t="str">
        <f t="shared" si="390"/>
        <v>03</v>
      </c>
      <c r="J8334" t="str">
        <f t="shared" si="391"/>
        <v>October</v>
      </c>
      <c r="K8334" t="str">
        <f t="shared" si="392"/>
        <v>2018</v>
      </c>
      <c r="L8334" s="15">
        <v>0.89557870370370374</v>
      </c>
      <c r="M8334">
        <f>HOUR(K8334:K20376)</f>
        <v>0</v>
      </c>
      <c r="N8334">
        <f>MINUTE(K8334:K20376)</f>
        <v>0</v>
      </c>
      <c r="O8334">
        <f>SECOND(K8334:K20376)</f>
        <v>0</v>
      </c>
      <c r="P8334">
        <v>46.31</v>
      </c>
      <c r="Q8334">
        <f>G8334-P8334</f>
        <v>6072.61</v>
      </c>
      <c r="R8334" t="s">
        <v>499</v>
      </c>
      <c r="S8334" t="s">
        <v>18</v>
      </c>
      <c r="T8334" t="s">
        <v>19</v>
      </c>
    </row>
    <row r="8335" spans="1:20" x14ac:dyDescent="0.35">
      <c r="A8335" t="s">
        <v>11</v>
      </c>
      <c r="B8335" t="s">
        <v>268</v>
      </c>
      <c r="C8335" t="s">
        <v>13</v>
      </c>
      <c r="D8335" t="s">
        <v>20</v>
      </c>
      <c r="E8335" t="s">
        <v>269</v>
      </c>
      <c r="F8335" t="s">
        <v>16</v>
      </c>
      <c r="G8335">
        <v>3434.67</v>
      </c>
      <c r="H8335" s="1">
        <v>43376</v>
      </c>
      <c r="I8335" t="str">
        <f t="shared" si="390"/>
        <v>03</v>
      </c>
      <c r="J8335" t="str">
        <f t="shared" si="391"/>
        <v>October</v>
      </c>
      <c r="K8335" t="str">
        <f t="shared" si="392"/>
        <v>2018</v>
      </c>
      <c r="L8335" s="15">
        <v>0.90797453703703701</v>
      </c>
      <c r="M8335">
        <f>HOUR(K8335:K20377)</f>
        <v>0</v>
      </c>
      <c r="N8335">
        <f>MINUTE(K8335:K20377)</f>
        <v>0</v>
      </c>
      <c r="O8335">
        <f>SECOND(K8335:K20377)</f>
        <v>0</v>
      </c>
      <c r="P8335">
        <v>39.24</v>
      </c>
      <c r="Q8335">
        <f>G8335-P8335</f>
        <v>3395.4300000000003</v>
      </c>
      <c r="R8335" t="s">
        <v>772</v>
      </c>
      <c r="S8335" t="s">
        <v>18</v>
      </c>
      <c r="T8335" t="s">
        <v>19</v>
      </c>
    </row>
    <row r="8336" spans="1:20" x14ac:dyDescent="0.35">
      <c r="A8336" t="s">
        <v>29</v>
      </c>
      <c r="B8336" t="s">
        <v>77</v>
      </c>
      <c r="C8336" t="s">
        <v>13</v>
      </c>
      <c r="D8336" t="s">
        <v>31</v>
      </c>
      <c r="E8336" t="s">
        <v>78</v>
      </c>
      <c r="F8336" t="s">
        <v>16</v>
      </c>
      <c r="G8336">
        <v>14697.98</v>
      </c>
      <c r="H8336" s="1">
        <v>43376</v>
      </c>
      <c r="I8336" t="str">
        <f t="shared" si="390"/>
        <v>03</v>
      </c>
      <c r="J8336" t="str">
        <f t="shared" si="391"/>
        <v>October</v>
      </c>
      <c r="K8336" t="str">
        <f t="shared" si="392"/>
        <v>2018</v>
      </c>
      <c r="L8336" s="15">
        <v>0.91666666666666663</v>
      </c>
      <c r="M8336">
        <f>HOUR(K8336:K20378)</f>
        <v>0</v>
      </c>
      <c r="N8336">
        <f>MINUTE(K8336:K20378)</f>
        <v>0</v>
      </c>
      <c r="O8336">
        <f>SECOND(K8336:K20378)</f>
        <v>0</v>
      </c>
      <c r="P8336">
        <v>33</v>
      </c>
      <c r="Q8336">
        <f>G8336-P8336</f>
        <v>14664.98</v>
      </c>
      <c r="R8336" t="s">
        <v>1833</v>
      </c>
      <c r="S8336" t="s">
        <v>18</v>
      </c>
      <c r="T8336" t="s">
        <v>19</v>
      </c>
    </row>
    <row r="8337" spans="1:20" x14ac:dyDescent="0.35">
      <c r="A8337" t="s">
        <v>11</v>
      </c>
      <c r="B8337" t="s">
        <v>164</v>
      </c>
      <c r="C8337" t="s">
        <v>13</v>
      </c>
      <c r="D8337" t="s">
        <v>14</v>
      </c>
      <c r="E8337" t="s">
        <v>86</v>
      </c>
      <c r="F8337" t="s">
        <v>16</v>
      </c>
      <c r="G8337">
        <v>4963.1400000000003</v>
      </c>
      <c r="H8337" s="1">
        <v>43376</v>
      </c>
      <c r="I8337" t="str">
        <f t="shared" si="390"/>
        <v>03</v>
      </c>
      <c r="J8337" t="str">
        <f t="shared" si="391"/>
        <v>October</v>
      </c>
      <c r="K8337" t="str">
        <f t="shared" si="392"/>
        <v>2018</v>
      </c>
      <c r="L8337" s="15">
        <v>0.92297453703703702</v>
      </c>
      <c r="M8337">
        <f>HOUR(K8337:K20379)</f>
        <v>0</v>
      </c>
      <c r="N8337">
        <f>MINUTE(K8337:K20379)</f>
        <v>0</v>
      </c>
      <c r="O8337">
        <f>SECOND(K8337:K20379)</f>
        <v>0</v>
      </c>
      <c r="P8337">
        <v>9.89</v>
      </c>
      <c r="Q8337">
        <f>G8337-P8337</f>
        <v>4953.25</v>
      </c>
      <c r="R8337" t="s">
        <v>1598</v>
      </c>
      <c r="S8337" t="s">
        <v>18</v>
      </c>
      <c r="T8337" t="s">
        <v>19</v>
      </c>
    </row>
    <row r="8338" spans="1:20" x14ac:dyDescent="0.35">
      <c r="A8338" t="s">
        <v>11</v>
      </c>
      <c r="B8338" t="s">
        <v>62</v>
      </c>
      <c r="C8338" t="s">
        <v>13</v>
      </c>
      <c r="D8338" t="s">
        <v>20</v>
      </c>
      <c r="E8338" t="s">
        <v>63</v>
      </c>
      <c r="F8338" t="s">
        <v>24</v>
      </c>
      <c r="G8338">
        <v>4485.04</v>
      </c>
      <c r="H8338" s="1">
        <v>43376</v>
      </c>
      <c r="I8338" t="str">
        <f t="shared" si="390"/>
        <v>03</v>
      </c>
      <c r="J8338" t="str">
        <f t="shared" si="391"/>
        <v>October</v>
      </c>
      <c r="K8338" t="str">
        <f t="shared" si="392"/>
        <v>2018</v>
      </c>
      <c r="L8338" s="15">
        <v>0.94401620370370365</v>
      </c>
      <c r="M8338">
        <f>HOUR(K8338:K20380)</f>
        <v>0</v>
      </c>
      <c r="N8338">
        <f>MINUTE(K8338:K20380)</f>
        <v>0</v>
      </c>
      <c r="O8338">
        <f>SECOND(K8338:K20380)</f>
        <v>0</v>
      </c>
      <c r="P8338">
        <v>11.16</v>
      </c>
      <c r="Q8338">
        <f>G8338-P8338</f>
        <v>4473.88</v>
      </c>
      <c r="R8338" t="s">
        <v>363</v>
      </c>
      <c r="S8338" t="s">
        <v>18</v>
      </c>
      <c r="T8338" t="s">
        <v>19</v>
      </c>
    </row>
    <row r="8339" spans="1:20" x14ac:dyDescent="0.35">
      <c r="A8339" t="s">
        <v>29</v>
      </c>
      <c r="B8339" t="s">
        <v>161</v>
      </c>
      <c r="C8339" t="s">
        <v>13</v>
      </c>
      <c r="D8339" t="s">
        <v>31</v>
      </c>
      <c r="E8339" t="s">
        <v>162</v>
      </c>
      <c r="F8339" t="s">
        <v>24</v>
      </c>
      <c r="G8339">
        <v>7130.9</v>
      </c>
      <c r="H8339" s="1">
        <v>43376</v>
      </c>
      <c r="I8339" t="str">
        <f t="shared" si="390"/>
        <v>03</v>
      </c>
      <c r="J8339" t="str">
        <f t="shared" si="391"/>
        <v>October</v>
      </c>
      <c r="K8339" t="str">
        <f t="shared" si="392"/>
        <v>2018</v>
      </c>
      <c r="L8339" s="15">
        <v>0.95833333333333337</v>
      </c>
      <c r="M8339">
        <f>HOUR(K8339:K20381)</f>
        <v>0</v>
      </c>
      <c r="N8339">
        <f>MINUTE(K8339:K20381)</f>
        <v>0</v>
      </c>
      <c r="O8339">
        <f>SECOND(K8339:K20381)</f>
        <v>0</v>
      </c>
      <c r="P8339">
        <v>29</v>
      </c>
      <c r="Q8339">
        <f>G8339-P8339</f>
        <v>7101.9</v>
      </c>
      <c r="R8339" t="s">
        <v>1833</v>
      </c>
      <c r="S8339" t="s">
        <v>18</v>
      </c>
      <c r="T8339" t="s">
        <v>19</v>
      </c>
    </row>
    <row r="8340" spans="1:20" x14ac:dyDescent="0.35">
      <c r="A8340" t="s">
        <v>29</v>
      </c>
      <c r="B8340" t="s">
        <v>180</v>
      </c>
      <c r="C8340" t="s">
        <v>13</v>
      </c>
      <c r="D8340" t="s">
        <v>31</v>
      </c>
      <c r="E8340" t="s">
        <v>181</v>
      </c>
      <c r="F8340" t="s">
        <v>24</v>
      </c>
      <c r="G8340">
        <v>14138.66</v>
      </c>
      <c r="H8340" s="1">
        <v>43376</v>
      </c>
      <c r="I8340" t="str">
        <f t="shared" si="390"/>
        <v>03</v>
      </c>
      <c r="J8340" t="str">
        <f t="shared" si="391"/>
        <v>October</v>
      </c>
      <c r="K8340" t="str">
        <f t="shared" si="392"/>
        <v>2018</v>
      </c>
      <c r="L8340" s="15">
        <v>0.95833333333333337</v>
      </c>
      <c r="M8340">
        <f>HOUR(K8340:K20382)</f>
        <v>0</v>
      </c>
      <c r="N8340">
        <f>MINUTE(K8340:K20382)</f>
        <v>0</v>
      </c>
      <c r="O8340">
        <f>SECOND(K8340:K20382)</f>
        <v>0</v>
      </c>
      <c r="P8340">
        <v>32</v>
      </c>
      <c r="Q8340">
        <f>G8340-P8340</f>
        <v>14106.66</v>
      </c>
      <c r="R8340" t="s">
        <v>1833</v>
      </c>
      <c r="S8340" t="s">
        <v>18</v>
      </c>
      <c r="T8340" t="s">
        <v>19</v>
      </c>
    </row>
    <row r="8341" spans="1:20" x14ac:dyDescent="0.35">
      <c r="A8341" t="s">
        <v>29</v>
      </c>
      <c r="B8341" t="s">
        <v>549</v>
      </c>
      <c r="C8341" t="s">
        <v>13</v>
      </c>
      <c r="D8341" t="s">
        <v>31</v>
      </c>
      <c r="E8341" t="s">
        <v>332</v>
      </c>
      <c r="F8341" t="s">
        <v>24</v>
      </c>
      <c r="G8341">
        <v>18854.36</v>
      </c>
      <c r="H8341" s="1">
        <v>43376</v>
      </c>
      <c r="I8341" t="str">
        <f t="shared" si="390"/>
        <v>03</v>
      </c>
      <c r="J8341" t="str">
        <f t="shared" si="391"/>
        <v>October</v>
      </c>
      <c r="K8341" t="str">
        <f t="shared" si="392"/>
        <v>2018</v>
      </c>
      <c r="L8341" s="15">
        <v>0.95833333333333337</v>
      </c>
      <c r="M8341">
        <f>HOUR(K8341:K20383)</f>
        <v>0</v>
      </c>
      <c r="N8341">
        <f>MINUTE(K8341:K20383)</f>
        <v>0</v>
      </c>
      <c r="O8341">
        <f>SECOND(K8341:K20383)</f>
        <v>0</v>
      </c>
      <c r="P8341">
        <v>39</v>
      </c>
      <c r="Q8341">
        <f>G8341-P8341</f>
        <v>18815.36</v>
      </c>
      <c r="R8341" t="s">
        <v>1833</v>
      </c>
      <c r="S8341" t="s">
        <v>18</v>
      </c>
      <c r="T8341" t="s">
        <v>19</v>
      </c>
    </row>
    <row r="8342" spans="1:20" x14ac:dyDescent="0.35">
      <c r="A8342" t="s">
        <v>11</v>
      </c>
      <c r="B8342" t="s">
        <v>138</v>
      </c>
      <c r="C8342" t="s">
        <v>13</v>
      </c>
      <c r="D8342" t="s">
        <v>14</v>
      </c>
      <c r="E8342" t="s">
        <v>139</v>
      </c>
      <c r="F8342" t="s">
        <v>16</v>
      </c>
      <c r="G8342">
        <v>202514.3</v>
      </c>
      <c r="H8342" s="1">
        <v>43376</v>
      </c>
      <c r="I8342" t="str">
        <f t="shared" si="390"/>
        <v>03</v>
      </c>
      <c r="J8342" t="str">
        <f t="shared" si="391"/>
        <v>October</v>
      </c>
      <c r="K8342" t="str">
        <f t="shared" si="392"/>
        <v>2018</v>
      </c>
      <c r="L8342" s="15">
        <v>0.96305555555555555</v>
      </c>
      <c r="M8342">
        <f>HOUR(K8342:K20384)</f>
        <v>0</v>
      </c>
      <c r="N8342">
        <f>MINUTE(K8342:K20384)</f>
        <v>0</v>
      </c>
      <c r="O8342">
        <f>SECOND(K8342:K20384)</f>
        <v>0</v>
      </c>
      <c r="P8342">
        <v>53.55</v>
      </c>
      <c r="Q8342">
        <f>G8342-P8342</f>
        <v>202460.75</v>
      </c>
      <c r="R8342" t="s">
        <v>1628</v>
      </c>
      <c r="S8342" t="s">
        <v>18</v>
      </c>
      <c r="T8342" t="s">
        <v>19</v>
      </c>
    </row>
    <row r="8343" spans="1:20" x14ac:dyDescent="0.35">
      <c r="A8343" t="s">
        <v>11</v>
      </c>
      <c r="B8343" t="s">
        <v>62</v>
      </c>
      <c r="C8343" t="s">
        <v>13</v>
      </c>
      <c r="D8343" t="s">
        <v>14</v>
      </c>
      <c r="E8343" t="s">
        <v>63</v>
      </c>
      <c r="F8343" t="s">
        <v>24</v>
      </c>
      <c r="G8343">
        <v>4477.0600000000004</v>
      </c>
      <c r="H8343" s="1">
        <v>43376</v>
      </c>
      <c r="I8343" t="str">
        <f t="shared" si="390"/>
        <v>03</v>
      </c>
      <c r="J8343" t="str">
        <f t="shared" si="391"/>
        <v>October</v>
      </c>
      <c r="K8343" t="str">
        <f t="shared" si="392"/>
        <v>2018</v>
      </c>
      <c r="L8343" s="15">
        <v>0.97783564814814816</v>
      </c>
      <c r="M8343">
        <f>HOUR(K8343:K20385)</f>
        <v>0</v>
      </c>
      <c r="N8343">
        <f>MINUTE(K8343:K20385)</f>
        <v>0</v>
      </c>
      <c r="O8343">
        <f>SECOND(K8343:K20385)</f>
        <v>0</v>
      </c>
      <c r="P8343">
        <v>7.98</v>
      </c>
      <c r="Q8343">
        <f>G8343-P8343</f>
        <v>4469.0800000000008</v>
      </c>
      <c r="R8343" t="s">
        <v>821</v>
      </c>
      <c r="S8343" t="s">
        <v>18</v>
      </c>
      <c r="T8343" t="s">
        <v>19</v>
      </c>
    </row>
    <row r="8344" spans="1:20" x14ac:dyDescent="0.35">
      <c r="A8344" t="s">
        <v>11</v>
      </c>
      <c r="B8344" t="s">
        <v>37</v>
      </c>
      <c r="C8344" t="s">
        <v>13</v>
      </c>
      <c r="D8344" t="s">
        <v>20</v>
      </c>
      <c r="E8344" t="s">
        <v>38</v>
      </c>
      <c r="F8344" t="s">
        <v>16</v>
      </c>
      <c r="G8344">
        <v>7708.54</v>
      </c>
      <c r="H8344" s="1">
        <v>43376</v>
      </c>
      <c r="I8344" t="str">
        <f t="shared" si="390"/>
        <v>03</v>
      </c>
      <c r="J8344" t="str">
        <f t="shared" si="391"/>
        <v>October</v>
      </c>
      <c r="K8344" t="str">
        <f t="shared" si="392"/>
        <v>2018</v>
      </c>
      <c r="L8344" s="15">
        <v>0.99260416666666673</v>
      </c>
      <c r="M8344">
        <f>HOUR(K8344:K20386)</f>
        <v>0</v>
      </c>
      <c r="N8344">
        <f>MINUTE(K8344:K20386)</f>
        <v>0</v>
      </c>
      <c r="O8344">
        <f>SECOND(K8344:K20386)</f>
        <v>0</v>
      </c>
      <c r="P8344">
        <v>18.579999999999998</v>
      </c>
      <c r="Q8344">
        <f>G8344-P8344</f>
        <v>7689.96</v>
      </c>
      <c r="R8344" t="s">
        <v>306</v>
      </c>
      <c r="S8344" t="s">
        <v>18</v>
      </c>
      <c r="T8344" t="s">
        <v>19</v>
      </c>
    </row>
    <row r="8345" spans="1:20" x14ac:dyDescent="0.35">
      <c r="A8345" t="s">
        <v>11</v>
      </c>
      <c r="B8345" t="s">
        <v>108</v>
      </c>
      <c r="C8345" t="s">
        <v>13</v>
      </c>
      <c r="D8345" t="s">
        <v>20</v>
      </c>
      <c r="E8345" t="s">
        <v>81</v>
      </c>
      <c r="F8345" t="s">
        <v>24</v>
      </c>
      <c r="G8345">
        <v>8756.5</v>
      </c>
      <c r="H8345" s="1">
        <v>43377</v>
      </c>
      <c r="I8345" t="str">
        <f t="shared" si="390"/>
        <v>04</v>
      </c>
      <c r="J8345" t="str">
        <f t="shared" si="391"/>
        <v>October</v>
      </c>
      <c r="K8345" t="str">
        <f t="shared" si="392"/>
        <v>2018</v>
      </c>
      <c r="L8345" s="15">
        <v>1.8263888888888889E-2</v>
      </c>
      <c r="M8345">
        <f>HOUR(K8345:K20387)</f>
        <v>0</v>
      </c>
      <c r="N8345">
        <f>MINUTE(K8345:K20387)</f>
        <v>0</v>
      </c>
      <c r="O8345">
        <f>SECOND(K8345:K20387)</f>
        <v>0</v>
      </c>
      <c r="P8345">
        <v>94.52</v>
      </c>
      <c r="Q8345">
        <f>G8345-P8345</f>
        <v>8661.98</v>
      </c>
      <c r="R8345" t="s">
        <v>868</v>
      </c>
      <c r="S8345" t="s">
        <v>18</v>
      </c>
      <c r="T8345" t="s">
        <v>19</v>
      </c>
    </row>
    <row r="8346" spans="1:20" x14ac:dyDescent="0.35">
      <c r="A8346" t="s">
        <v>11</v>
      </c>
      <c r="B8346" t="s">
        <v>336</v>
      </c>
      <c r="C8346" t="s">
        <v>13</v>
      </c>
      <c r="D8346" t="s">
        <v>20</v>
      </c>
      <c r="E8346" t="s">
        <v>337</v>
      </c>
      <c r="F8346" t="s">
        <v>16</v>
      </c>
      <c r="G8346">
        <v>10097.02</v>
      </c>
      <c r="H8346" s="1">
        <v>43377</v>
      </c>
      <c r="I8346" t="str">
        <f t="shared" si="390"/>
        <v>04</v>
      </c>
      <c r="J8346" t="str">
        <f t="shared" si="391"/>
        <v>October</v>
      </c>
      <c r="K8346" t="str">
        <f t="shared" si="392"/>
        <v>2018</v>
      </c>
      <c r="L8346" s="15">
        <v>4.6759259259259257E-2</v>
      </c>
      <c r="M8346">
        <f>HOUR(K8346:K20388)</f>
        <v>0</v>
      </c>
      <c r="N8346">
        <f>MINUTE(K8346:K20388)</f>
        <v>0</v>
      </c>
      <c r="O8346">
        <f>SECOND(K8346:K20388)</f>
        <v>0</v>
      </c>
      <c r="P8346">
        <v>77.61</v>
      </c>
      <c r="Q8346">
        <f>G8346-P8346</f>
        <v>10019.41</v>
      </c>
      <c r="R8346" t="s">
        <v>1631</v>
      </c>
      <c r="S8346" t="s">
        <v>18</v>
      </c>
      <c r="T8346" t="s">
        <v>19</v>
      </c>
    </row>
    <row r="8347" spans="1:20" x14ac:dyDescent="0.35">
      <c r="A8347" t="s">
        <v>11</v>
      </c>
      <c r="B8347" t="s">
        <v>37</v>
      </c>
      <c r="C8347" t="s">
        <v>13</v>
      </c>
      <c r="D8347" t="s">
        <v>20</v>
      </c>
      <c r="E8347" t="s">
        <v>38</v>
      </c>
      <c r="F8347" t="s">
        <v>16</v>
      </c>
      <c r="G8347">
        <v>7694.59</v>
      </c>
      <c r="H8347" s="1">
        <v>43377</v>
      </c>
      <c r="I8347" t="str">
        <f t="shared" si="390"/>
        <v>04</v>
      </c>
      <c r="J8347" t="str">
        <f t="shared" si="391"/>
        <v>October</v>
      </c>
      <c r="K8347" t="str">
        <f t="shared" si="392"/>
        <v>2018</v>
      </c>
      <c r="L8347" s="15">
        <v>6.0937499999999999E-2</v>
      </c>
      <c r="M8347">
        <f>HOUR(K8347:K20389)</f>
        <v>0</v>
      </c>
      <c r="N8347">
        <f>MINUTE(K8347:K20389)</f>
        <v>0</v>
      </c>
      <c r="O8347">
        <f>SECOND(K8347:K20389)</f>
        <v>0</v>
      </c>
      <c r="P8347">
        <v>13.95</v>
      </c>
      <c r="Q8347">
        <f>G8347-P8347</f>
        <v>7680.64</v>
      </c>
      <c r="R8347" t="s">
        <v>1279</v>
      </c>
      <c r="S8347" t="s">
        <v>18</v>
      </c>
      <c r="T8347" t="s">
        <v>19</v>
      </c>
    </row>
    <row r="8348" spans="1:20" x14ac:dyDescent="0.35">
      <c r="A8348" t="s">
        <v>11</v>
      </c>
      <c r="B8348" t="s">
        <v>12</v>
      </c>
      <c r="C8348" t="s">
        <v>13</v>
      </c>
      <c r="D8348" t="s">
        <v>20</v>
      </c>
      <c r="E8348" t="s">
        <v>15</v>
      </c>
      <c r="F8348" t="s">
        <v>16</v>
      </c>
      <c r="G8348">
        <v>3346.86</v>
      </c>
      <c r="H8348" s="1">
        <v>43377</v>
      </c>
      <c r="I8348" t="str">
        <f t="shared" si="390"/>
        <v>04</v>
      </c>
      <c r="J8348" t="str">
        <f t="shared" si="391"/>
        <v>October</v>
      </c>
      <c r="K8348" t="str">
        <f t="shared" si="392"/>
        <v>2018</v>
      </c>
      <c r="L8348" s="15">
        <v>7.5104166666666666E-2</v>
      </c>
      <c r="M8348">
        <f>HOUR(K8348:K20390)</f>
        <v>0</v>
      </c>
      <c r="N8348">
        <f>MINUTE(K8348:K20390)</f>
        <v>0</v>
      </c>
      <c r="O8348">
        <f>SECOND(K8348:K20390)</f>
        <v>0</v>
      </c>
      <c r="P8348">
        <v>10.11</v>
      </c>
      <c r="Q8348">
        <f>G8348-P8348</f>
        <v>3336.75</v>
      </c>
      <c r="R8348" t="s">
        <v>17</v>
      </c>
      <c r="S8348" t="s">
        <v>18</v>
      </c>
      <c r="T8348" t="s">
        <v>19</v>
      </c>
    </row>
    <row r="8349" spans="1:20" x14ac:dyDescent="0.35">
      <c r="A8349" t="s">
        <v>29</v>
      </c>
      <c r="B8349" t="s">
        <v>47</v>
      </c>
      <c r="C8349" t="s">
        <v>13</v>
      </c>
      <c r="D8349" t="s">
        <v>41</v>
      </c>
      <c r="E8349" t="s">
        <v>48</v>
      </c>
      <c r="F8349" t="s">
        <v>24</v>
      </c>
      <c r="G8349">
        <v>17488.05</v>
      </c>
      <c r="H8349" s="1">
        <v>43377</v>
      </c>
      <c r="I8349" t="str">
        <f t="shared" si="390"/>
        <v>04</v>
      </c>
      <c r="J8349" t="str">
        <f t="shared" si="391"/>
        <v>October</v>
      </c>
      <c r="K8349" t="str">
        <f t="shared" si="392"/>
        <v>2018</v>
      </c>
      <c r="L8349" s="15">
        <v>8.3333333333333329E-2</v>
      </c>
      <c r="M8349">
        <f>HOUR(K8349:K20391)</f>
        <v>0</v>
      </c>
      <c r="N8349">
        <f>MINUTE(K8349:K20391)</f>
        <v>0</v>
      </c>
      <c r="O8349">
        <f>SECOND(K8349:K20391)</f>
        <v>0</v>
      </c>
      <c r="P8349">
        <v>16</v>
      </c>
      <c r="Q8349">
        <f>G8349-P8349</f>
        <v>17472.05</v>
      </c>
      <c r="R8349" t="s">
        <v>1833</v>
      </c>
      <c r="S8349" t="s">
        <v>18</v>
      </c>
      <c r="T8349" t="s">
        <v>19</v>
      </c>
    </row>
    <row r="8350" spans="1:20" x14ac:dyDescent="0.35">
      <c r="A8350" t="s">
        <v>29</v>
      </c>
      <c r="B8350" t="s">
        <v>80</v>
      </c>
      <c r="C8350" t="s">
        <v>13</v>
      </c>
      <c r="D8350" t="s">
        <v>31</v>
      </c>
      <c r="E8350" t="s">
        <v>81</v>
      </c>
      <c r="F8350" t="s">
        <v>24</v>
      </c>
      <c r="G8350">
        <v>17295.93</v>
      </c>
      <c r="H8350" s="1">
        <v>43377</v>
      </c>
      <c r="I8350" t="str">
        <f t="shared" si="390"/>
        <v>04</v>
      </c>
      <c r="J8350" t="str">
        <f t="shared" si="391"/>
        <v>October</v>
      </c>
      <c r="K8350" t="str">
        <f t="shared" si="392"/>
        <v>2018</v>
      </c>
      <c r="L8350" s="15">
        <v>8.3333333333333329E-2</v>
      </c>
      <c r="M8350">
        <f>HOUR(K8350:K20392)</f>
        <v>0</v>
      </c>
      <c r="N8350">
        <f>MINUTE(K8350:K20392)</f>
        <v>0</v>
      </c>
      <c r="O8350">
        <f>SECOND(K8350:K20392)</f>
        <v>0</v>
      </c>
      <c r="P8350">
        <v>128</v>
      </c>
      <c r="Q8350">
        <f>G8350-P8350</f>
        <v>17167.93</v>
      </c>
      <c r="R8350" t="s">
        <v>1833</v>
      </c>
      <c r="S8350" t="s">
        <v>18</v>
      </c>
      <c r="T8350" t="s">
        <v>19</v>
      </c>
    </row>
    <row r="8351" spans="1:20" x14ac:dyDescent="0.35">
      <c r="A8351" t="s">
        <v>11</v>
      </c>
      <c r="B8351" t="s">
        <v>116</v>
      </c>
      <c r="C8351" t="s">
        <v>13</v>
      </c>
      <c r="D8351" t="s">
        <v>14</v>
      </c>
      <c r="E8351" t="s">
        <v>117</v>
      </c>
      <c r="F8351" t="s">
        <v>24</v>
      </c>
      <c r="G8351">
        <v>8973.84</v>
      </c>
      <c r="H8351" s="1">
        <v>43377</v>
      </c>
      <c r="I8351" t="str">
        <f t="shared" si="390"/>
        <v>04</v>
      </c>
      <c r="J8351" t="str">
        <f t="shared" si="391"/>
        <v>October</v>
      </c>
      <c r="K8351" t="str">
        <f t="shared" si="392"/>
        <v>2018</v>
      </c>
      <c r="L8351" s="15">
        <v>0.10983796296296296</v>
      </c>
      <c r="M8351">
        <f>HOUR(K8351:K20393)</f>
        <v>0</v>
      </c>
      <c r="N8351">
        <f>MINUTE(K8351:K20393)</f>
        <v>0</v>
      </c>
      <c r="O8351">
        <f>SECOND(K8351:K20393)</f>
        <v>0</v>
      </c>
      <c r="P8351">
        <v>186.29</v>
      </c>
      <c r="Q8351">
        <f>G8351-P8351</f>
        <v>8787.5499999999993</v>
      </c>
      <c r="R8351" t="s">
        <v>451</v>
      </c>
      <c r="S8351" t="s">
        <v>18</v>
      </c>
      <c r="T8351" t="s">
        <v>19</v>
      </c>
    </row>
    <row r="8352" spans="1:20" x14ac:dyDescent="0.35">
      <c r="A8352" t="s">
        <v>29</v>
      </c>
      <c r="B8352" t="s">
        <v>231</v>
      </c>
      <c r="C8352" t="s">
        <v>13</v>
      </c>
      <c r="D8352" t="s">
        <v>31</v>
      </c>
      <c r="E8352" t="s">
        <v>232</v>
      </c>
      <c r="F8352" t="s">
        <v>24</v>
      </c>
      <c r="G8352">
        <v>68968.11</v>
      </c>
      <c r="H8352" s="1">
        <v>43377</v>
      </c>
      <c r="I8352" t="str">
        <f t="shared" si="390"/>
        <v>04</v>
      </c>
      <c r="J8352" t="str">
        <f t="shared" si="391"/>
        <v>October</v>
      </c>
      <c r="K8352" t="str">
        <f t="shared" si="392"/>
        <v>2018</v>
      </c>
      <c r="L8352" s="15">
        <v>0.125</v>
      </c>
      <c r="M8352">
        <f>HOUR(K8352:K20394)</f>
        <v>0</v>
      </c>
      <c r="N8352">
        <f>MINUTE(K8352:K20394)</f>
        <v>0</v>
      </c>
      <c r="O8352">
        <f>SECOND(K8352:K20394)</f>
        <v>0</v>
      </c>
      <c r="P8352">
        <v>47</v>
      </c>
      <c r="Q8352">
        <f>G8352-P8352</f>
        <v>68921.11</v>
      </c>
      <c r="R8352" t="s">
        <v>1833</v>
      </c>
      <c r="S8352" t="s">
        <v>18</v>
      </c>
      <c r="T8352" t="s">
        <v>19</v>
      </c>
    </row>
    <row r="8353" spans="1:20" x14ac:dyDescent="0.35">
      <c r="A8353" t="s">
        <v>29</v>
      </c>
      <c r="B8353" t="s">
        <v>62</v>
      </c>
      <c r="C8353" t="s">
        <v>13</v>
      </c>
      <c r="D8353" t="s">
        <v>31</v>
      </c>
      <c r="E8353" t="s">
        <v>63</v>
      </c>
      <c r="F8353" t="s">
        <v>24</v>
      </c>
      <c r="G8353">
        <v>4425.0600000000004</v>
      </c>
      <c r="H8353" s="1">
        <v>43377</v>
      </c>
      <c r="I8353" t="str">
        <f t="shared" si="390"/>
        <v>04</v>
      </c>
      <c r="J8353" t="str">
        <f t="shared" si="391"/>
        <v>October</v>
      </c>
      <c r="K8353" t="str">
        <f t="shared" si="392"/>
        <v>2018</v>
      </c>
      <c r="L8353" s="15">
        <v>0.125</v>
      </c>
      <c r="M8353">
        <f>HOUR(K8353:K20395)</f>
        <v>0</v>
      </c>
      <c r="N8353">
        <f>MINUTE(K8353:K20395)</f>
        <v>0</v>
      </c>
      <c r="O8353">
        <f>SECOND(K8353:K20395)</f>
        <v>0</v>
      </c>
      <c r="P8353">
        <v>52</v>
      </c>
      <c r="Q8353">
        <f>G8353-P8353</f>
        <v>4373.0600000000004</v>
      </c>
      <c r="R8353" t="s">
        <v>1833</v>
      </c>
      <c r="S8353" t="s">
        <v>18</v>
      </c>
      <c r="T8353" t="s">
        <v>19</v>
      </c>
    </row>
    <row r="8354" spans="1:20" x14ac:dyDescent="0.35">
      <c r="A8354" t="s">
        <v>29</v>
      </c>
      <c r="B8354" t="s">
        <v>247</v>
      </c>
      <c r="C8354" t="s">
        <v>13</v>
      </c>
      <c r="D8354" t="s">
        <v>31</v>
      </c>
      <c r="E8354" t="s">
        <v>248</v>
      </c>
      <c r="F8354" t="s">
        <v>16</v>
      </c>
      <c r="G8354">
        <v>5894.15</v>
      </c>
      <c r="H8354" s="1">
        <v>43377</v>
      </c>
      <c r="I8354" t="str">
        <f t="shared" si="390"/>
        <v>04</v>
      </c>
      <c r="J8354" t="str">
        <f t="shared" si="391"/>
        <v>October</v>
      </c>
      <c r="K8354" t="str">
        <f t="shared" si="392"/>
        <v>2018</v>
      </c>
      <c r="L8354" s="15">
        <v>0.16666666666666666</v>
      </c>
      <c r="M8354">
        <f>HOUR(K8354:K20396)</f>
        <v>0</v>
      </c>
      <c r="N8354">
        <f>MINUTE(K8354:K20396)</f>
        <v>0</v>
      </c>
      <c r="O8354">
        <f>SECOND(K8354:K20396)</f>
        <v>0</v>
      </c>
      <c r="P8354">
        <v>148</v>
      </c>
      <c r="Q8354">
        <f>G8354-P8354</f>
        <v>5746.15</v>
      </c>
      <c r="R8354" t="s">
        <v>1833</v>
      </c>
      <c r="S8354" t="s">
        <v>18</v>
      </c>
      <c r="T8354" t="s">
        <v>19</v>
      </c>
    </row>
    <row r="8355" spans="1:20" x14ac:dyDescent="0.35">
      <c r="A8355" t="s">
        <v>29</v>
      </c>
      <c r="B8355" t="s">
        <v>235</v>
      </c>
      <c r="C8355" t="s">
        <v>13</v>
      </c>
      <c r="D8355" t="s">
        <v>31</v>
      </c>
      <c r="E8355" t="s">
        <v>236</v>
      </c>
      <c r="F8355" t="s">
        <v>24</v>
      </c>
      <c r="G8355">
        <v>11554.93</v>
      </c>
      <c r="H8355" s="1">
        <v>43377</v>
      </c>
      <c r="I8355" t="str">
        <f t="shared" si="390"/>
        <v>04</v>
      </c>
      <c r="J8355" t="str">
        <f t="shared" si="391"/>
        <v>October</v>
      </c>
      <c r="K8355" t="str">
        <f t="shared" si="392"/>
        <v>2018</v>
      </c>
      <c r="L8355" s="15">
        <v>0.16666666666666666</v>
      </c>
      <c r="M8355">
        <f>HOUR(K8355:K20397)</f>
        <v>0</v>
      </c>
      <c r="N8355">
        <f>MINUTE(K8355:K20397)</f>
        <v>0</v>
      </c>
      <c r="O8355">
        <f>SECOND(K8355:K20397)</f>
        <v>0</v>
      </c>
      <c r="P8355">
        <v>39</v>
      </c>
      <c r="Q8355">
        <f>G8355-P8355</f>
        <v>11515.93</v>
      </c>
      <c r="R8355" t="s">
        <v>1833</v>
      </c>
      <c r="S8355" t="s">
        <v>18</v>
      </c>
      <c r="T8355" t="s">
        <v>19</v>
      </c>
    </row>
    <row r="8356" spans="1:20" x14ac:dyDescent="0.35">
      <c r="A8356" t="s">
        <v>29</v>
      </c>
      <c r="B8356" t="s">
        <v>211</v>
      </c>
      <c r="C8356" t="s">
        <v>13</v>
      </c>
      <c r="D8356" t="s">
        <v>31</v>
      </c>
      <c r="E8356" t="s">
        <v>212</v>
      </c>
      <c r="F8356" t="s">
        <v>16</v>
      </c>
      <c r="G8356">
        <v>5248.27</v>
      </c>
      <c r="H8356" s="1">
        <v>43377</v>
      </c>
      <c r="I8356" t="str">
        <f t="shared" si="390"/>
        <v>04</v>
      </c>
      <c r="J8356" t="str">
        <f t="shared" si="391"/>
        <v>October</v>
      </c>
      <c r="K8356" t="str">
        <f t="shared" si="392"/>
        <v>2018</v>
      </c>
      <c r="L8356" s="15">
        <v>0.16666666666666666</v>
      </c>
      <c r="M8356">
        <f>HOUR(K8356:K20398)</f>
        <v>0</v>
      </c>
      <c r="N8356">
        <f>MINUTE(K8356:K20398)</f>
        <v>0</v>
      </c>
      <c r="O8356">
        <f>SECOND(K8356:K20398)</f>
        <v>0</v>
      </c>
      <c r="P8356">
        <v>22</v>
      </c>
      <c r="Q8356">
        <f>G8356-P8356</f>
        <v>5226.2700000000004</v>
      </c>
      <c r="R8356" t="s">
        <v>1833</v>
      </c>
      <c r="S8356" t="s">
        <v>18</v>
      </c>
      <c r="T8356" t="s">
        <v>19</v>
      </c>
    </row>
    <row r="8357" spans="1:20" x14ac:dyDescent="0.35">
      <c r="A8357" t="s">
        <v>11</v>
      </c>
      <c r="B8357" t="s">
        <v>49</v>
      </c>
      <c r="C8357" t="s">
        <v>13</v>
      </c>
      <c r="D8357" t="s">
        <v>14</v>
      </c>
      <c r="E8357" t="s">
        <v>50</v>
      </c>
      <c r="F8357" t="s">
        <v>24</v>
      </c>
      <c r="G8357">
        <v>4280.5600000000004</v>
      </c>
      <c r="H8357" s="1">
        <v>43377</v>
      </c>
      <c r="I8357" t="str">
        <f t="shared" si="390"/>
        <v>04</v>
      </c>
      <c r="J8357" t="str">
        <f t="shared" si="391"/>
        <v>October</v>
      </c>
      <c r="K8357" t="str">
        <f t="shared" si="392"/>
        <v>2018</v>
      </c>
      <c r="L8357" s="15">
        <v>0.17749999999999999</v>
      </c>
      <c r="M8357">
        <f>HOUR(K8357:K20399)</f>
        <v>0</v>
      </c>
      <c r="N8357">
        <f>MINUTE(K8357:K20399)</f>
        <v>0</v>
      </c>
      <c r="O8357">
        <f>SECOND(K8357:K20399)</f>
        <v>0</v>
      </c>
      <c r="P8357">
        <v>6.14</v>
      </c>
      <c r="Q8357">
        <f>G8357-P8357</f>
        <v>4274.42</v>
      </c>
      <c r="R8357" t="s">
        <v>258</v>
      </c>
      <c r="S8357" t="s">
        <v>18</v>
      </c>
      <c r="T8357" t="s">
        <v>19</v>
      </c>
    </row>
    <row r="8358" spans="1:20" x14ac:dyDescent="0.35">
      <c r="A8358" t="s">
        <v>11</v>
      </c>
      <c r="B8358" t="s">
        <v>12</v>
      </c>
      <c r="C8358" t="s">
        <v>13</v>
      </c>
      <c r="D8358" t="s">
        <v>20</v>
      </c>
      <c r="E8358" t="s">
        <v>15</v>
      </c>
      <c r="F8358" t="s">
        <v>16</v>
      </c>
      <c r="G8358">
        <v>3340.75</v>
      </c>
      <c r="H8358" s="1">
        <v>43377</v>
      </c>
      <c r="I8358" t="str">
        <f t="shared" si="390"/>
        <v>04</v>
      </c>
      <c r="J8358" t="str">
        <f t="shared" si="391"/>
        <v>October</v>
      </c>
      <c r="K8358" t="str">
        <f t="shared" si="392"/>
        <v>2018</v>
      </c>
      <c r="L8358" s="15">
        <v>0.19443287037037038</v>
      </c>
      <c r="M8358">
        <f>HOUR(K8358:K20400)</f>
        <v>0</v>
      </c>
      <c r="N8358">
        <f>MINUTE(K8358:K20400)</f>
        <v>0</v>
      </c>
      <c r="O8358">
        <f>SECOND(K8358:K20400)</f>
        <v>0</v>
      </c>
      <c r="P8358">
        <v>6.11</v>
      </c>
      <c r="Q8358">
        <f>G8358-P8358</f>
        <v>3334.64</v>
      </c>
      <c r="R8358" t="s">
        <v>1632</v>
      </c>
      <c r="S8358" t="s">
        <v>18</v>
      </c>
      <c r="T8358" t="s">
        <v>19</v>
      </c>
    </row>
    <row r="8359" spans="1:20" x14ac:dyDescent="0.35">
      <c r="A8359" t="s">
        <v>29</v>
      </c>
      <c r="B8359" t="s">
        <v>42</v>
      </c>
      <c r="C8359" t="s">
        <v>13</v>
      </c>
      <c r="D8359" t="s">
        <v>31</v>
      </c>
      <c r="E8359" t="s">
        <v>43</v>
      </c>
      <c r="F8359" t="s">
        <v>24</v>
      </c>
      <c r="G8359">
        <v>15581.99</v>
      </c>
      <c r="H8359" s="1">
        <v>43377</v>
      </c>
      <c r="I8359" t="str">
        <f t="shared" si="390"/>
        <v>04</v>
      </c>
      <c r="J8359" t="str">
        <f t="shared" si="391"/>
        <v>October</v>
      </c>
      <c r="K8359" t="str">
        <f t="shared" si="392"/>
        <v>2018</v>
      </c>
      <c r="L8359" s="15">
        <v>0.20833333333333334</v>
      </c>
      <c r="M8359">
        <f>HOUR(K8359:K20401)</f>
        <v>0</v>
      </c>
      <c r="N8359">
        <f>MINUTE(K8359:K20401)</f>
        <v>0</v>
      </c>
      <c r="O8359">
        <f>SECOND(K8359:K20401)</f>
        <v>0</v>
      </c>
      <c r="P8359">
        <v>33</v>
      </c>
      <c r="Q8359">
        <f>G8359-P8359</f>
        <v>15548.99</v>
      </c>
      <c r="R8359" t="s">
        <v>1833</v>
      </c>
      <c r="S8359" t="s">
        <v>18</v>
      </c>
      <c r="T8359" t="s">
        <v>19</v>
      </c>
    </row>
    <row r="8360" spans="1:20" x14ac:dyDescent="0.35">
      <c r="A8360" t="s">
        <v>29</v>
      </c>
      <c r="B8360" t="s">
        <v>62</v>
      </c>
      <c r="C8360" t="s">
        <v>13</v>
      </c>
      <c r="D8360" t="s">
        <v>31</v>
      </c>
      <c r="E8360" t="s">
        <v>63</v>
      </c>
      <c r="F8360" t="s">
        <v>24</v>
      </c>
      <c r="G8360">
        <v>4407.0600000000004</v>
      </c>
      <c r="H8360" s="1">
        <v>43377</v>
      </c>
      <c r="I8360" t="str">
        <f t="shared" si="390"/>
        <v>04</v>
      </c>
      <c r="J8360" t="str">
        <f t="shared" si="391"/>
        <v>October</v>
      </c>
      <c r="K8360" t="str">
        <f t="shared" si="392"/>
        <v>2018</v>
      </c>
      <c r="L8360" s="15">
        <v>0.20833333333333334</v>
      </c>
      <c r="M8360">
        <f>HOUR(K8360:K20402)</f>
        <v>0</v>
      </c>
      <c r="N8360">
        <f>MINUTE(K8360:K20402)</f>
        <v>0</v>
      </c>
      <c r="O8360">
        <f>SECOND(K8360:K20402)</f>
        <v>0</v>
      </c>
      <c r="P8360">
        <v>18</v>
      </c>
      <c r="Q8360">
        <f>G8360-P8360</f>
        <v>4389.0600000000004</v>
      </c>
      <c r="R8360" t="s">
        <v>1833</v>
      </c>
      <c r="S8360" t="s">
        <v>18</v>
      </c>
      <c r="T8360" t="s">
        <v>19</v>
      </c>
    </row>
    <row r="8361" spans="1:20" x14ac:dyDescent="0.35">
      <c r="A8361" t="s">
        <v>29</v>
      </c>
      <c r="B8361" t="s">
        <v>302</v>
      </c>
      <c r="C8361" t="s">
        <v>13</v>
      </c>
      <c r="D8361" t="s">
        <v>31</v>
      </c>
      <c r="E8361" t="s">
        <v>303</v>
      </c>
      <c r="F8361" t="s">
        <v>24</v>
      </c>
      <c r="G8361">
        <v>9851.73</v>
      </c>
      <c r="H8361" s="1">
        <v>43377</v>
      </c>
      <c r="I8361" t="str">
        <f t="shared" si="390"/>
        <v>04</v>
      </c>
      <c r="J8361" t="str">
        <f t="shared" si="391"/>
        <v>October</v>
      </c>
      <c r="K8361" t="str">
        <f t="shared" si="392"/>
        <v>2018</v>
      </c>
      <c r="L8361" s="15">
        <v>0.20833333333333334</v>
      </c>
      <c r="M8361">
        <f>HOUR(K8361:K20403)</f>
        <v>0</v>
      </c>
      <c r="N8361">
        <f>MINUTE(K8361:K20403)</f>
        <v>0</v>
      </c>
      <c r="O8361">
        <f>SECOND(K8361:K20403)</f>
        <v>0</v>
      </c>
      <c r="P8361">
        <v>85</v>
      </c>
      <c r="Q8361">
        <f>G8361-P8361</f>
        <v>9766.73</v>
      </c>
      <c r="R8361" t="s">
        <v>1833</v>
      </c>
      <c r="S8361" t="s">
        <v>18</v>
      </c>
      <c r="T8361" t="s">
        <v>19</v>
      </c>
    </row>
    <row r="8362" spans="1:20" x14ac:dyDescent="0.35">
      <c r="A8362" t="s">
        <v>11</v>
      </c>
      <c r="B8362" t="s">
        <v>235</v>
      </c>
      <c r="C8362" t="s">
        <v>13</v>
      </c>
      <c r="D8362" t="s">
        <v>14</v>
      </c>
      <c r="E8362" t="s">
        <v>236</v>
      </c>
      <c r="F8362" t="s">
        <v>24</v>
      </c>
      <c r="G8362">
        <v>11421.83</v>
      </c>
      <c r="H8362" s="1">
        <v>43377</v>
      </c>
      <c r="I8362" t="str">
        <f t="shared" si="390"/>
        <v>04</v>
      </c>
      <c r="J8362" t="str">
        <f t="shared" si="391"/>
        <v>October</v>
      </c>
      <c r="K8362" t="str">
        <f t="shared" si="392"/>
        <v>2018</v>
      </c>
      <c r="L8362" s="15">
        <v>0.23332175925925927</v>
      </c>
      <c r="M8362">
        <f>HOUR(K8362:K20404)</f>
        <v>0</v>
      </c>
      <c r="N8362">
        <f>MINUTE(K8362:K20404)</f>
        <v>0</v>
      </c>
      <c r="O8362">
        <f>SECOND(K8362:K20404)</f>
        <v>0</v>
      </c>
      <c r="P8362">
        <v>133.1</v>
      </c>
      <c r="Q8362">
        <f>G8362-P8362</f>
        <v>11288.73</v>
      </c>
      <c r="R8362" t="s">
        <v>585</v>
      </c>
      <c r="S8362" t="s">
        <v>18</v>
      </c>
      <c r="T8362" t="s">
        <v>19</v>
      </c>
    </row>
    <row r="8363" spans="1:20" x14ac:dyDescent="0.35">
      <c r="A8363" t="s">
        <v>29</v>
      </c>
      <c r="B8363" t="s">
        <v>65</v>
      </c>
      <c r="C8363" t="s">
        <v>13</v>
      </c>
      <c r="D8363" t="s">
        <v>31</v>
      </c>
      <c r="E8363" t="s">
        <v>66</v>
      </c>
      <c r="F8363" t="s">
        <v>16</v>
      </c>
      <c r="G8363">
        <v>6082.66</v>
      </c>
      <c r="H8363" s="1">
        <v>43377</v>
      </c>
      <c r="I8363" t="str">
        <f t="shared" si="390"/>
        <v>04</v>
      </c>
      <c r="J8363" t="str">
        <f t="shared" si="391"/>
        <v>October</v>
      </c>
      <c r="K8363" t="str">
        <f t="shared" si="392"/>
        <v>2018</v>
      </c>
      <c r="L8363" s="15">
        <v>0.25</v>
      </c>
      <c r="M8363">
        <f>HOUR(K8363:K20405)</f>
        <v>0</v>
      </c>
      <c r="N8363">
        <f>MINUTE(K8363:K20405)</f>
        <v>0</v>
      </c>
      <c r="O8363">
        <f>SECOND(K8363:K20405)</f>
        <v>0</v>
      </c>
      <c r="P8363">
        <v>46</v>
      </c>
      <c r="Q8363">
        <f>G8363-P8363</f>
        <v>6036.66</v>
      </c>
      <c r="R8363" t="s">
        <v>1833</v>
      </c>
      <c r="S8363" t="s">
        <v>18</v>
      </c>
      <c r="T8363" t="s">
        <v>19</v>
      </c>
    </row>
    <row r="8364" spans="1:20" x14ac:dyDescent="0.35">
      <c r="A8364" t="s">
        <v>29</v>
      </c>
      <c r="B8364" t="s">
        <v>255</v>
      </c>
      <c r="C8364" t="s">
        <v>13</v>
      </c>
      <c r="D8364" t="s">
        <v>41</v>
      </c>
      <c r="E8364" t="s">
        <v>107</v>
      </c>
      <c r="F8364" t="s">
        <v>16</v>
      </c>
      <c r="G8364">
        <v>9772.49</v>
      </c>
      <c r="H8364" s="1">
        <v>43377</v>
      </c>
      <c r="I8364" t="str">
        <f t="shared" si="390"/>
        <v>04</v>
      </c>
      <c r="J8364" t="str">
        <f t="shared" si="391"/>
        <v>October</v>
      </c>
      <c r="K8364" t="str">
        <f t="shared" si="392"/>
        <v>2018</v>
      </c>
      <c r="L8364" s="15">
        <v>0.25</v>
      </c>
      <c r="M8364">
        <f>HOUR(K8364:K20406)</f>
        <v>0</v>
      </c>
      <c r="N8364">
        <f>MINUTE(K8364:K20406)</f>
        <v>0</v>
      </c>
      <c r="O8364">
        <f>SECOND(K8364:K20406)</f>
        <v>0</v>
      </c>
      <c r="P8364">
        <v>76</v>
      </c>
      <c r="Q8364">
        <f>G8364-P8364</f>
        <v>9696.49</v>
      </c>
      <c r="R8364" t="s">
        <v>1833</v>
      </c>
      <c r="S8364" t="s">
        <v>18</v>
      </c>
      <c r="T8364" t="s">
        <v>19</v>
      </c>
    </row>
    <row r="8365" spans="1:20" x14ac:dyDescent="0.35">
      <c r="A8365" t="s">
        <v>29</v>
      </c>
      <c r="B8365" t="s">
        <v>239</v>
      </c>
      <c r="C8365" t="s">
        <v>13</v>
      </c>
      <c r="D8365" t="s">
        <v>31</v>
      </c>
      <c r="E8365" t="s">
        <v>240</v>
      </c>
      <c r="F8365" t="s">
        <v>16</v>
      </c>
      <c r="G8365">
        <v>3719.01</v>
      </c>
      <c r="H8365" s="1">
        <v>43377</v>
      </c>
      <c r="I8365" t="str">
        <f t="shared" si="390"/>
        <v>04</v>
      </c>
      <c r="J8365" t="str">
        <f t="shared" si="391"/>
        <v>October</v>
      </c>
      <c r="K8365" t="str">
        <f t="shared" si="392"/>
        <v>2018</v>
      </c>
      <c r="L8365" s="15">
        <v>0.25</v>
      </c>
      <c r="M8365">
        <f>HOUR(K8365:K20407)</f>
        <v>0</v>
      </c>
      <c r="N8365">
        <f>MINUTE(K8365:K20407)</f>
        <v>0</v>
      </c>
      <c r="O8365">
        <f>SECOND(K8365:K20407)</f>
        <v>0</v>
      </c>
      <c r="P8365">
        <v>47</v>
      </c>
      <c r="Q8365">
        <f>G8365-P8365</f>
        <v>3672.01</v>
      </c>
      <c r="R8365" t="s">
        <v>1833</v>
      </c>
      <c r="S8365" t="s">
        <v>18</v>
      </c>
      <c r="T8365" t="s">
        <v>19</v>
      </c>
    </row>
    <row r="8366" spans="1:20" x14ac:dyDescent="0.35">
      <c r="A8366" t="s">
        <v>29</v>
      </c>
      <c r="B8366" t="s">
        <v>242</v>
      </c>
      <c r="C8366" t="s">
        <v>13</v>
      </c>
      <c r="D8366" t="s">
        <v>31</v>
      </c>
      <c r="E8366" t="s">
        <v>193</v>
      </c>
      <c r="F8366" t="s">
        <v>16</v>
      </c>
      <c r="G8366">
        <v>19439.57</v>
      </c>
      <c r="H8366" s="1">
        <v>43377</v>
      </c>
      <c r="I8366" t="str">
        <f t="shared" si="390"/>
        <v>04</v>
      </c>
      <c r="J8366" t="str">
        <f t="shared" si="391"/>
        <v>October</v>
      </c>
      <c r="K8366" t="str">
        <f t="shared" si="392"/>
        <v>2018</v>
      </c>
      <c r="L8366" s="15">
        <v>0.29166666666666669</v>
      </c>
      <c r="M8366">
        <f>HOUR(K8366:K20408)</f>
        <v>0</v>
      </c>
      <c r="N8366">
        <f>MINUTE(K8366:K20408)</f>
        <v>0</v>
      </c>
      <c r="O8366">
        <f>SECOND(K8366:K20408)</f>
        <v>0</v>
      </c>
      <c r="P8366">
        <v>33</v>
      </c>
      <c r="Q8366">
        <f>G8366-P8366</f>
        <v>19406.57</v>
      </c>
      <c r="R8366" t="s">
        <v>1833</v>
      </c>
      <c r="S8366" t="s">
        <v>18</v>
      </c>
      <c r="T8366" t="s">
        <v>19</v>
      </c>
    </row>
    <row r="8367" spans="1:20" x14ac:dyDescent="0.35">
      <c r="A8367" t="s">
        <v>29</v>
      </c>
      <c r="B8367" t="s">
        <v>243</v>
      </c>
      <c r="C8367" t="s">
        <v>13</v>
      </c>
      <c r="D8367" t="s">
        <v>41</v>
      </c>
      <c r="E8367" t="s">
        <v>244</v>
      </c>
      <c r="F8367" t="s">
        <v>16</v>
      </c>
      <c r="G8367">
        <v>13660.84</v>
      </c>
      <c r="H8367" s="1">
        <v>43377</v>
      </c>
      <c r="I8367" t="str">
        <f t="shared" si="390"/>
        <v>04</v>
      </c>
      <c r="J8367" t="str">
        <f t="shared" si="391"/>
        <v>October</v>
      </c>
      <c r="K8367" t="str">
        <f t="shared" si="392"/>
        <v>2018</v>
      </c>
      <c r="L8367" s="15">
        <v>0.29166666666666669</v>
      </c>
      <c r="M8367">
        <f>HOUR(K8367:K20409)</f>
        <v>0</v>
      </c>
      <c r="N8367">
        <f>MINUTE(K8367:K20409)</f>
        <v>0</v>
      </c>
      <c r="O8367">
        <f>SECOND(K8367:K20409)</f>
        <v>0</v>
      </c>
      <c r="P8367">
        <v>22</v>
      </c>
      <c r="Q8367">
        <f>G8367-P8367</f>
        <v>13638.84</v>
      </c>
      <c r="R8367" t="s">
        <v>1833</v>
      </c>
      <c r="S8367" t="s">
        <v>18</v>
      </c>
      <c r="T8367" t="s">
        <v>19</v>
      </c>
    </row>
    <row r="8368" spans="1:20" x14ac:dyDescent="0.35">
      <c r="A8368" t="s">
        <v>11</v>
      </c>
      <c r="B8368" t="s">
        <v>132</v>
      </c>
      <c r="C8368" t="s">
        <v>13</v>
      </c>
      <c r="D8368" t="s">
        <v>14</v>
      </c>
      <c r="E8368" t="s">
        <v>50</v>
      </c>
      <c r="F8368" t="s">
        <v>24</v>
      </c>
      <c r="G8368">
        <v>3654.18</v>
      </c>
      <c r="H8368" s="1">
        <v>43377</v>
      </c>
      <c r="I8368" t="str">
        <f t="shared" si="390"/>
        <v>04</v>
      </c>
      <c r="J8368" t="str">
        <f t="shared" si="391"/>
        <v>October</v>
      </c>
      <c r="K8368" t="str">
        <f t="shared" si="392"/>
        <v>2018</v>
      </c>
      <c r="L8368" s="15">
        <v>0.29609953703703701</v>
      </c>
      <c r="M8368">
        <f>HOUR(K8368:K20410)</f>
        <v>0</v>
      </c>
      <c r="N8368">
        <f>MINUTE(K8368:K20410)</f>
        <v>0</v>
      </c>
      <c r="O8368">
        <f>SECOND(K8368:K20410)</f>
        <v>0</v>
      </c>
      <c r="P8368">
        <v>48.42</v>
      </c>
      <c r="Q8368">
        <f>G8368-P8368</f>
        <v>3605.7599999999998</v>
      </c>
      <c r="R8368" t="s">
        <v>1170</v>
      </c>
      <c r="S8368" t="s">
        <v>18</v>
      </c>
      <c r="T8368" t="s">
        <v>19</v>
      </c>
    </row>
    <row r="8369" spans="1:20" x14ac:dyDescent="0.35">
      <c r="A8369" t="s">
        <v>11</v>
      </c>
      <c r="B8369" t="s">
        <v>231</v>
      </c>
      <c r="C8369" t="s">
        <v>13</v>
      </c>
      <c r="D8369" t="s">
        <v>14</v>
      </c>
      <c r="E8369" t="s">
        <v>232</v>
      </c>
      <c r="F8369" t="s">
        <v>24</v>
      </c>
      <c r="G8369">
        <v>68955.87</v>
      </c>
      <c r="H8369" s="1">
        <v>43377</v>
      </c>
      <c r="I8369" t="str">
        <f t="shared" si="390"/>
        <v>04</v>
      </c>
      <c r="J8369" t="str">
        <f t="shared" si="391"/>
        <v>October</v>
      </c>
      <c r="K8369" t="str">
        <f t="shared" si="392"/>
        <v>2018</v>
      </c>
      <c r="L8369" s="15">
        <v>0.3238773148148148</v>
      </c>
      <c r="M8369">
        <f>HOUR(K8369:K20411)</f>
        <v>0</v>
      </c>
      <c r="N8369">
        <f>MINUTE(K8369:K20411)</f>
        <v>0</v>
      </c>
      <c r="O8369">
        <f>SECOND(K8369:K20411)</f>
        <v>0</v>
      </c>
      <c r="P8369">
        <v>12.24</v>
      </c>
      <c r="Q8369">
        <f>G8369-P8369</f>
        <v>68943.62999999999</v>
      </c>
      <c r="R8369" t="s">
        <v>516</v>
      </c>
      <c r="S8369" t="s">
        <v>18</v>
      </c>
      <c r="T8369" t="s">
        <v>19</v>
      </c>
    </row>
    <row r="8370" spans="1:20" x14ac:dyDescent="0.35">
      <c r="A8370" t="s">
        <v>29</v>
      </c>
      <c r="B8370" t="s">
        <v>33</v>
      </c>
      <c r="C8370" t="s">
        <v>13</v>
      </c>
      <c r="D8370" t="s">
        <v>31</v>
      </c>
      <c r="E8370" t="s">
        <v>34</v>
      </c>
      <c r="F8370" t="s">
        <v>16</v>
      </c>
      <c r="G8370">
        <v>7172.99</v>
      </c>
      <c r="H8370" s="1">
        <v>43377</v>
      </c>
      <c r="I8370" t="str">
        <f t="shared" si="390"/>
        <v>04</v>
      </c>
      <c r="J8370" t="str">
        <f t="shared" si="391"/>
        <v>October</v>
      </c>
      <c r="K8370" t="str">
        <f t="shared" si="392"/>
        <v>2018</v>
      </c>
      <c r="L8370" s="15">
        <v>0.33333333333333331</v>
      </c>
      <c r="M8370">
        <f>HOUR(K8370:K20412)</f>
        <v>0</v>
      </c>
      <c r="N8370">
        <f>MINUTE(K8370:K20412)</f>
        <v>0</v>
      </c>
      <c r="O8370">
        <f>SECOND(K8370:K20412)</f>
        <v>0</v>
      </c>
      <c r="P8370">
        <v>43</v>
      </c>
      <c r="Q8370">
        <f>G8370-P8370</f>
        <v>7129.99</v>
      </c>
      <c r="R8370" t="s">
        <v>1833</v>
      </c>
      <c r="S8370" t="s">
        <v>18</v>
      </c>
      <c r="T8370" t="s">
        <v>19</v>
      </c>
    </row>
    <row r="8371" spans="1:20" x14ac:dyDescent="0.35">
      <c r="A8371" t="s">
        <v>11</v>
      </c>
      <c r="B8371" t="s">
        <v>245</v>
      </c>
      <c r="C8371" t="s">
        <v>13</v>
      </c>
      <c r="D8371" t="s">
        <v>14</v>
      </c>
      <c r="E8371" t="s">
        <v>23</v>
      </c>
      <c r="F8371" t="s">
        <v>24</v>
      </c>
      <c r="G8371">
        <v>59226.13</v>
      </c>
      <c r="H8371" s="1">
        <v>43377</v>
      </c>
      <c r="I8371" t="str">
        <f t="shared" si="390"/>
        <v>04</v>
      </c>
      <c r="J8371" t="str">
        <f t="shared" si="391"/>
        <v>October</v>
      </c>
      <c r="K8371" t="str">
        <f t="shared" si="392"/>
        <v>2018</v>
      </c>
      <c r="L8371" s="15">
        <v>0.34181712962962968</v>
      </c>
      <c r="M8371">
        <f>HOUR(K8371:K20413)</f>
        <v>0</v>
      </c>
      <c r="N8371">
        <f>MINUTE(K8371:K20413)</f>
        <v>0</v>
      </c>
      <c r="O8371">
        <f>SECOND(K8371:K20413)</f>
        <v>0</v>
      </c>
      <c r="P8371">
        <v>7.85</v>
      </c>
      <c r="Q8371">
        <f>G8371-P8371</f>
        <v>59218.28</v>
      </c>
      <c r="R8371" t="s">
        <v>1378</v>
      </c>
      <c r="S8371" t="s">
        <v>18</v>
      </c>
      <c r="T8371" t="s">
        <v>19</v>
      </c>
    </row>
    <row r="8372" spans="1:20" x14ac:dyDescent="0.35">
      <c r="A8372" t="s">
        <v>11</v>
      </c>
      <c r="B8372" t="s">
        <v>100</v>
      </c>
      <c r="C8372" t="s">
        <v>13</v>
      </c>
      <c r="D8372" t="s">
        <v>14</v>
      </c>
      <c r="E8372" t="s">
        <v>101</v>
      </c>
      <c r="F8372" t="s">
        <v>16</v>
      </c>
      <c r="G8372">
        <v>6814.1</v>
      </c>
      <c r="H8372" s="1">
        <v>43377</v>
      </c>
      <c r="I8372" t="str">
        <f t="shared" si="390"/>
        <v>04</v>
      </c>
      <c r="J8372" t="str">
        <f t="shared" si="391"/>
        <v>October</v>
      </c>
      <c r="K8372" t="str">
        <f t="shared" si="392"/>
        <v>2018</v>
      </c>
      <c r="L8372" s="15">
        <v>0.35467592592592595</v>
      </c>
      <c r="M8372">
        <f>HOUR(K8372:K20414)</f>
        <v>0</v>
      </c>
      <c r="N8372">
        <f>MINUTE(K8372:K20414)</f>
        <v>0</v>
      </c>
      <c r="O8372">
        <f>SECOND(K8372:K20414)</f>
        <v>0</v>
      </c>
      <c r="P8372">
        <v>13.09</v>
      </c>
      <c r="Q8372">
        <f>G8372-P8372</f>
        <v>6801.01</v>
      </c>
      <c r="R8372" t="s">
        <v>343</v>
      </c>
      <c r="S8372" t="s">
        <v>18</v>
      </c>
      <c r="T8372" t="s">
        <v>19</v>
      </c>
    </row>
    <row r="8373" spans="1:20" x14ac:dyDescent="0.35">
      <c r="A8373" t="s">
        <v>11</v>
      </c>
      <c r="B8373" t="s">
        <v>116</v>
      </c>
      <c r="C8373" t="s">
        <v>13</v>
      </c>
      <c r="D8373" t="s">
        <v>20</v>
      </c>
      <c r="E8373" t="s">
        <v>117</v>
      </c>
      <c r="F8373" t="s">
        <v>24</v>
      </c>
      <c r="G8373">
        <v>8932.74</v>
      </c>
      <c r="H8373" s="1">
        <v>43377</v>
      </c>
      <c r="I8373" t="str">
        <f t="shared" si="390"/>
        <v>04</v>
      </c>
      <c r="J8373" t="str">
        <f t="shared" si="391"/>
        <v>October</v>
      </c>
      <c r="K8373" t="str">
        <f t="shared" si="392"/>
        <v>2018</v>
      </c>
      <c r="L8373" s="15">
        <v>0.36753472222222222</v>
      </c>
      <c r="M8373">
        <f>HOUR(K8373:K20415)</f>
        <v>0</v>
      </c>
      <c r="N8373">
        <f>MINUTE(K8373:K20415)</f>
        <v>0</v>
      </c>
      <c r="O8373">
        <f>SECOND(K8373:K20415)</f>
        <v>0</v>
      </c>
      <c r="P8373">
        <v>41.1</v>
      </c>
      <c r="Q8373">
        <f>G8373-P8373</f>
        <v>8891.64</v>
      </c>
      <c r="R8373" t="s">
        <v>490</v>
      </c>
      <c r="S8373" t="s">
        <v>18</v>
      </c>
      <c r="T8373" t="s">
        <v>19</v>
      </c>
    </row>
    <row r="8374" spans="1:20" x14ac:dyDescent="0.35">
      <c r="A8374" t="s">
        <v>29</v>
      </c>
      <c r="B8374" t="s">
        <v>85</v>
      </c>
      <c r="C8374" t="s">
        <v>13</v>
      </c>
      <c r="D8374" t="s">
        <v>31</v>
      </c>
      <c r="E8374" t="s">
        <v>86</v>
      </c>
      <c r="F8374" t="s">
        <v>16</v>
      </c>
      <c r="G8374">
        <v>25323.279999999999</v>
      </c>
      <c r="H8374" s="1">
        <v>43377</v>
      </c>
      <c r="I8374" t="str">
        <f t="shared" si="390"/>
        <v>04</v>
      </c>
      <c r="J8374" t="str">
        <f t="shared" si="391"/>
        <v>October</v>
      </c>
      <c r="K8374" t="str">
        <f t="shared" si="392"/>
        <v>2018</v>
      </c>
      <c r="L8374" s="15">
        <v>0.375</v>
      </c>
      <c r="M8374">
        <f>HOUR(K8374:K20416)</f>
        <v>0</v>
      </c>
      <c r="N8374">
        <f>MINUTE(K8374:K20416)</f>
        <v>0</v>
      </c>
      <c r="O8374">
        <f>SECOND(K8374:K20416)</f>
        <v>0</v>
      </c>
      <c r="P8374">
        <v>27</v>
      </c>
      <c r="Q8374">
        <f>G8374-P8374</f>
        <v>25296.28</v>
      </c>
      <c r="R8374" t="s">
        <v>1833</v>
      </c>
      <c r="S8374" t="s">
        <v>18</v>
      </c>
      <c r="T8374" t="s">
        <v>19</v>
      </c>
    </row>
    <row r="8375" spans="1:20" x14ac:dyDescent="0.35">
      <c r="A8375" t="s">
        <v>29</v>
      </c>
      <c r="B8375" t="s">
        <v>164</v>
      </c>
      <c r="C8375" t="s">
        <v>13</v>
      </c>
      <c r="D8375" t="s">
        <v>41</v>
      </c>
      <c r="E8375" t="s">
        <v>86</v>
      </c>
      <c r="F8375" t="s">
        <v>16</v>
      </c>
      <c r="G8375">
        <v>4924.1400000000003</v>
      </c>
      <c r="H8375" s="1">
        <v>43377</v>
      </c>
      <c r="I8375" t="str">
        <f t="shared" si="390"/>
        <v>04</v>
      </c>
      <c r="J8375" t="str">
        <f t="shared" si="391"/>
        <v>October</v>
      </c>
      <c r="K8375" t="str">
        <f t="shared" si="392"/>
        <v>2018</v>
      </c>
      <c r="L8375" s="15">
        <v>0.375</v>
      </c>
      <c r="M8375">
        <f>HOUR(K8375:K20417)</f>
        <v>0</v>
      </c>
      <c r="N8375">
        <f>MINUTE(K8375:K20417)</f>
        <v>0</v>
      </c>
      <c r="O8375">
        <f>SECOND(K8375:K20417)</f>
        <v>0</v>
      </c>
      <c r="P8375">
        <v>39</v>
      </c>
      <c r="Q8375">
        <f>G8375-P8375</f>
        <v>4885.1400000000003</v>
      </c>
      <c r="R8375" t="s">
        <v>1833</v>
      </c>
      <c r="S8375" t="s">
        <v>18</v>
      </c>
      <c r="T8375" t="s">
        <v>19</v>
      </c>
    </row>
    <row r="8376" spans="1:20" x14ac:dyDescent="0.35">
      <c r="A8376" t="s">
        <v>11</v>
      </c>
      <c r="B8376" t="s">
        <v>49</v>
      </c>
      <c r="C8376" t="s">
        <v>13</v>
      </c>
      <c r="D8376" t="s">
        <v>14</v>
      </c>
      <c r="E8376" t="s">
        <v>50</v>
      </c>
      <c r="F8376" t="s">
        <v>24</v>
      </c>
      <c r="G8376">
        <v>4250.5600000000004</v>
      </c>
      <c r="H8376" s="1">
        <v>43377</v>
      </c>
      <c r="I8376" t="str">
        <f t="shared" si="390"/>
        <v>04</v>
      </c>
      <c r="J8376" t="str">
        <f t="shared" si="391"/>
        <v>October</v>
      </c>
      <c r="K8376" t="str">
        <f t="shared" si="392"/>
        <v>2018</v>
      </c>
      <c r="L8376" s="15">
        <v>0.37618055555555557</v>
      </c>
      <c r="M8376">
        <f>HOUR(K8376:K20418)</f>
        <v>0</v>
      </c>
      <c r="N8376">
        <f>MINUTE(K8376:K20418)</f>
        <v>0</v>
      </c>
      <c r="O8376">
        <f>SECOND(K8376:K20418)</f>
        <v>0</v>
      </c>
      <c r="P8376">
        <v>30</v>
      </c>
      <c r="Q8376">
        <f>G8376-P8376</f>
        <v>4220.5600000000004</v>
      </c>
      <c r="R8376" t="s">
        <v>626</v>
      </c>
      <c r="S8376" t="s">
        <v>18</v>
      </c>
      <c r="T8376" t="s">
        <v>19</v>
      </c>
    </row>
    <row r="8377" spans="1:20" x14ac:dyDescent="0.35">
      <c r="A8377" t="s">
        <v>11</v>
      </c>
      <c r="B8377" t="s">
        <v>289</v>
      </c>
      <c r="C8377" t="s">
        <v>13</v>
      </c>
      <c r="D8377" t="s">
        <v>20</v>
      </c>
      <c r="E8377" t="s">
        <v>290</v>
      </c>
      <c r="F8377" t="s">
        <v>24</v>
      </c>
      <c r="G8377">
        <v>8936.76</v>
      </c>
      <c r="H8377" s="1">
        <v>43377</v>
      </c>
      <c r="I8377" t="str">
        <f t="shared" si="390"/>
        <v>04</v>
      </c>
      <c r="J8377" t="str">
        <f t="shared" si="391"/>
        <v>October</v>
      </c>
      <c r="K8377" t="str">
        <f t="shared" si="392"/>
        <v>2018</v>
      </c>
      <c r="L8377" s="15">
        <v>0.37900462962962966</v>
      </c>
      <c r="M8377">
        <f>HOUR(K8377:K20419)</f>
        <v>0</v>
      </c>
      <c r="N8377">
        <f>MINUTE(K8377:K20419)</f>
        <v>0</v>
      </c>
      <c r="O8377">
        <f>SECOND(K8377:K20419)</f>
        <v>0</v>
      </c>
      <c r="P8377">
        <v>11.05</v>
      </c>
      <c r="Q8377">
        <f>G8377-P8377</f>
        <v>8925.7100000000009</v>
      </c>
      <c r="R8377" t="s">
        <v>72</v>
      </c>
      <c r="S8377" t="s">
        <v>18</v>
      </c>
      <c r="T8377" t="s">
        <v>19</v>
      </c>
    </row>
    <row r="8378" spans="1:20" x14ac:dyDescent="0.35">
      <c r="A8378" t="s">
        <v>11</v>
      </c>
      <c r="B8378" t="s">
        <v>211</v>
      </c>
      <c r="C8378" t="s">
        <v>13</v>
      </c>
      <c r="D8378" t="s">
        <v>20</v>
      </c>
      <c r="E8378" t="s">
        <v>212</v>
      </c>
      <c r="F8378" t="s">
        <v>16</v>
      </c>
      <c r="G8378">
        <v>5232.1400000000003</v>
      </c>
      <c r="H8378" s="1">
        <v>43377</v>
      </c>
      <c r="I8378" t="str">
        <f t="shared" si="390"/>
        <v>04</v>
      </c>
      <c r="J8378" t="str">
        <f t="shared" si="391"/>
        <v>October</v>
      </c>
      <c r="K8378" t="str">
        <f t="shared" si="392"/>
        <v>2018</v>
      </c>
      <c r="L8378" s="15">
        <v>0.38182870370370375</v>
      </c>
      <c r="M8378">
        <f>HOUR(K8378:K20420)</f>
        <v>0</v>
      </c>
      <c r="N8378">
        <f>MINUTE(K8378:K20420)</f>
        <v>0</v>
      </c>
      <c r="O8378">
        <f>SECOND(K8378:K20420)</f>
        <v>0</v>
      </c>
      <c r="P8378">
        <v>16.13</v>
      </c>
      <c r="Q8378">
        <f>G8378-P8378</f>
        <v>5216.01</v>
      </c>
      <c r="R8378" t="s">
        <v>36</v>
      </c>
      <c r="S8378" t="s">
        <v>18</v>
      </c>
      <c r="T8378" t="s">
        <v>19</v>
      </c>
    </row>
    <row r="8379" spans="1:20" x14ac:dyDescent="0.35">
      <c r="A8379" t="s">
        <v>11</v>
      </c>
      <c r="B8379" t="s">
        <v>65</v>
      </c>
      <c r="C8379" t="s">
        <v>13</v>
      </c>
      <c r="D8379" t="s">
        <v>14</v>
      </c>
      <c r="E8379" t="s">
        <v>66</v>
      </c>
      <c r="F8379" t="s">
        <v>16</v>
      </c>
      <c r="G8379">
        <v>6065.96</v>
      </c>
      <c r="H8379" s="1">
        <v>43377</v>
      </c>
      <c r="I8379" t="str">
        <f t="shared" si="390"/>
        <v>04</v>
      </c>
      <c r="J8379" t="str">
        <f t="shared" si="391"/>
        <v>October</v>
      </c>
      <c r="K8379" t="str">
        <f t="shared" si="392"/>
        <v>2018</v>
      </c>
      <c r="L8379" s="15">
        <v>0.38465277777777779</v>
      </c>
      <c r="M8379">
        <f>HOUR(K8379:K20421)</f>
        <v>0</v>
      </c>
      <c r="N8379">
        <f>MINUTE(K8379:K20421)</f>
        <v>0</v>
      </c>
      <c r="O8379">
        <f>SECOND(K8379:K20421)</f>
        <v>0</v>
      </c>
      <c r="P8379">
        <v>16.7</v>
      </c>
      <c r="Q8379">
        <f>G8379-P8379</f>
        <v>6049.26</v>
      </c>
      <c r="R8379" t="s">
        <v>706</v>
      </c>
      <c r="S8379" t="s">
        <v>18</v>
      </c>
      <c r="T8379" t="s">
        <v>19</v>
      </c>
    </row>
    <row r="8380" spans="1:20" x14ac:dyDescent="0.35">
      <c r="A8380" t="s">
        <v>11</v>
      </c>
      <c r="B8380" t="s">
        <v>65</v>
      </c>
      <c r="C8380" t="s">
        <v>13</v>
      </c>
      <c r="D8380" t="s">
        <v>14</v>
      </c>
      <c r="E8380" t="s">
        <v>66</v>
      </c>
      <c r="F8380" t="s">
        <v>16</v>
      </c>
      <c r="G8380">
        <v>6052.96</v>
      </c>
      <c r="H8380" s="1">
        <v>43377</v>
      </c>
      <c r="I8380" t="str">
        <f t="shared" si="390"/>
        <v>04</v>
      </c>
      <c r="J8380" t="str">
        <f t="shared" si="391"/>
        <v>October</v>
      </c>
      <c r="K8380" t="str">
        <f t="shared" si="392"/>
        <v>2018</v>
      </c>
      <c r="L8380" s="15">
        <v>0.38747685185185188</v>
      </c>
      <c r="M8380">
        <f>HOUR(K8380:K20422)</f>
        <v>0</v>
      </c>
      <c r="N8380">
        <f>MINUTE(K8380:K20422)</f>
        <v>0</v>
      </c>
      <c r="O8380">
        <f>SECOND(K8380:K20422)</f>
        <v>0</v>
      </c>
      <c r="P8380">
        <v>13</v>
      </c>
      <c r="Q8380">
        <f>G8380-P8380</f>
        <v>6039.96</v>
      </c>
      <c r="R8380" t="s">
        <v>853</v>
      </c>
      <c r="S8380" t="s">
        <v>18</v>
      </c>
      <c r="T8380" t="s">
        <v>19</v>
      </c>
    </row>
    <row r="8381" spans="1:20" x14ac:dyDescent="0.35">
      <c r="A8381" t="s">
        <v>11</v>
      </c>
      <c r="B8381" t="s">
        <v>80</v>
      </c>
      <c r="C8381" t="s">
        <v>13</v>
      </c>
      <c r="D8381" t="s">
        <v>20</v>
      </c>
      <c r="E8381" t="s">
        <v>81</v>
      </c>
      <c r="F8381" t="s">
        <v>24</v>
      </c>
      <c r="G8381">
        <v>17264.580000000002</v>
      </c>
      <c r="H8381" s="1">
        <v>43377</v>
      </c>
      <c r="I8381" t="str">
        <f t="shared" si="390"/>
        <v>04</v>
      </c>
      <c r="J8381" t="str">
        <f t="shared" si="391"/>
        <v>October</v>
      </c>
      <c r="K8381" t="str">
        <f t="shared" si="392"/>
        <v>2018</v>
      </c>
      <c r="L8381" s="15">
        <v>0.39028935185185182</v>
      </c>
      <c r="M8381">
        <f>HOUR(K8381:K20423)</f>
        <v>0</v>
      </c>
      <c r="N8381">
        <f>MINUTE(K8381:K20423)</f>
        <v>0</v>
      </c>
      <c r="O8381">
        <f>SECOND(K8381:K20423)</f>
        <v>0</v>
      </c>
      <c r="P8381">
        <v>31.35</v>
      </c>
      <c r="Q8381">
        <f>G8381-P8381</f>
        <v>17233.230000000003</v>
      </c>
      <c r="R8381" t="s">
        <v>485</v>
      </c>
      <c r="S8381" t="s">
        <v>18</v>
      </c>
      <c r="T8381" t="s">
        <v>19</v>
      </c>
    </row>
    <row r="8382" spans="1:20" x14ac:dyDescent="0.35">
      <c r="A8382" t="s">
        <v>11</v>
      </c>
      <c r="B8382" t="s">
        <v>140</v>
      </c>
      <c r="C8382" t="s">
        <v>13</v>
      </c>
      <c r="D8382" t="s">
        <v>20</v>
      </c>
      <c r="E8382" t="s">
        <v>141</v>
      </c>
      <c r="F8382" t="s">
        <v>24</v>
      </c>
      <c r="G8382">
        <v>10122.950000000001</v>
      </c>
      <c r="H8382" s="1">
        <v>43377</v>
      </c>
      <c r="I8382" t="str">
        <f t="shared" si="390"/>
        <v>04</v>
      </c>
      <c r="J8382" t="str">
        <f t="shared" si="391"/>
        <v>October</v>
      </c>
      <c r="K8382" t="str">
        <f t="shared" si="392"/>
        <v>2018</v>
      </c>
      <c r="L8382" s="15">
        <v>0.39311342592592591</v>
      </c>
      <c r="M8382">
        <f>HOUR(K8382:K20424)</f>
        <v>0</v>
      </c>
      <c r="N8382">
        <f>MINUTE(K8382:K20424)</f>
        <v>0</v>
      </c>
      <c r="O8382">
        <f>SECOND(K8382:K20424)</f>
        <v>0</v>
      </c>
      <c r="P8382">
        <v>10.99</v>
      </c>
      <c r="Q8382">
        <f>G8382-P8382</f>
        <v>10111.960000000001</v>
      </c>
      <c r="R8382" t="s">
        <v>1111</v>
      </c>
      <c r="S8382" t="s">
        <v>18</v>
      </c>
      <c r="T8382" t="s">
        <v>19</v>
      </c>
    </row>
    <row r="8383" spans="1:20" x14ac:dyDescent="0.35">
      <c r="A8383" t="s">
        <v>11</v>
      </c>
      <c r="B8383" t="s">
        <v>143</v>
      </c>
      <c r="C8383" t="s">
        <v>13</v>
      </c>
      <c r="D8383" t="s">
        <v>20</v>
      </c>
      <c r="E8383" t="s">
        <v>144</v>
      </c>
      <c r="F8383" t="s">
        <v>24</v>
      </c>
      <c r="G8383">
        <v>41523.35</v>
      </c>
      <c r="H8383" s="1">
        <v>43377</v>
      </c>
      <c r="I8383" t="str">
        <f t="shared" si="390"/>
        <v>04</v>
      </c>
      <c r="J8383" t="str">
        <f t="shared" si="391"/>
        <v>October</v>
      </c>
      <c r="K8383" t="str">
        <f t="shared" si="392"/>
        <v>2018</v>
      </c>
      <c r="L8383" s="15">
        <v>0.3959375</v>
      </c>
      <c r="M8383">
        <f>HOUR(K8383:K20425)</f>
        <v>0</v>
      </c>
      <c r="N8383">
        <f>MINUTE(K8383:K20425)</f>
        <v>0</v>
      </c>
      <c r="O8383">
        <f>SECOND(K8383:K20425)</f>
        <v>0</v>
      </c>
      <c r="P8383">
        <v>17.32</v>
      </c>
      <c r="Q8383">
        <f>G8383-P8383</f>
        <v>41506.03</v>
      </c>
      <c r="R8383" t="s">
        <v>250</v>
      </c>
      <c r="S8383" t="s">
        <v>18</v>
      </c>
      <c r="T8383" t="s">
        <v>19</v>
      </c>
    </row>
    <row r="8384" spans="1:20" x14ac:dyDescent="0.35">
      <c r="A8384" t="s">
        <v>11</v>
      </c>
      <c r="B8384" t="s">
        <v>268</v>
      </c>
      <c r="C8384" t="s">
        <v>13</v>
      </c>
      <c r="D8384" t="s">
        <v>20</v>
      </c>
      <c r="E8384" t="s">
        <v>269</v>
      </c>
      <c r="F8384" t="s">
        <v>16</v>
      </c>
      <c r="G8384">
        <v>3421.67</v>
      </c>
      <c r="H8384" s="1">
        <v>43377</v>
      </c>
      <c r="I8384" t="str">
        <f t="shared" si="390"/>
        <v>04</v>
      </c>
      <c r="J8384" t="str">
        <f t="shared" si="391"/>
        <v>October</v>
      </c>
      <c r="K8384" t="str">
        <f t="shared" si="392"/>
        <v>2018</v>
      </c>
      <c r="L8384" s="15">
        <v>0.39876157407407403</v>
      </c>
      <c r="M8384">
        <f>HOUR(K8384:K20426)</f>
        <v>0</v>
      </c>
      <c r="N8384">
        <f>MINUTE(K8384:K20426)</f>
        <v>0</v>
      </c>
      <c r="O8384">
        <f>SECOND(K8384:K20426)</f>
        <v>0</v>
      </c>
      <c r="P8384">
        <v>13</v>
      </c>
      <c r="Q8384">
        <f>G8384-P8384</f>
        <v>3408.67</v>
      </c>
      <c r="R8384" t="s">
        <v>1633</v>
      </c>
      <c r="S8384" t="s">
        <v>18</v>
      </c>
      <c r="T8384" t="s">
        <v>19</v>
      </c>
    </row>
    <row r="8385" spans="1:20" x14ac:dyDescent="0.35">
      <c r="A8385" t="s">
        <v>11</v>
      </c>
      <c r="B8385" t="s">
        <v>220</v>
      </c>
      <c r="C8385" t="s">
        <v>13</v>
      </c>
      <c r="D8385" t="s">
        <v>20</v>
      </c>
      <c r="E8385" t="s">
        <v>221</v>
      </c>
      <c r="F8385" t="s">
        <v>24</v>
      </c>
      <c r="G8385">
        <v>6552.97</v>
      </c>
      <c r="H8385" s="1">
        <v>43377</v>
      </c>
      <c r="I8385" t="str">
        <f t="shared" si="390"/>
        <v>04</v>
      </c>
      <c r="J8385" t="str">
        <f t="shared" si="391"/>
        <v>October</v>
      </c>
      <c r="K8385" t="str">
        <f t="shared" si="392"/>
        <v>2018</v>
      </c>
      <c r="L8385" s="15">
        <v>0.40158564814814812</v>
      </c>
      <c r="M8385">
        <f>HOUR(K8385:K20427)</f>
        <v>0</v>
      </c>
      <c r="N8385">
        <f>MINUTE(K8385:K20427)</f>
        <v>0</v>
      </c>
      <c r="O8385">
        <f>SECOND(K8385:K20427)</f>
        <v>0</v>
      </c>
      <c r="P8385">
        <v>19.350000000000001</v>
      </c>
      <c r="Q8385">
        <f>G8385-P8385</f>
        <v>6533.62</v>
      </c>
      <c r="R8385" t="s">
        <v>770</v>
      </c>
      <c r="S8385" t="s">
        <v>18</v>
      </c>
      <c r="T8385" t="s">
        <v>19</v>
      </c>
    </row>
    <row r="8386" spans="1:20" x14ac:dyDescent="0.35">
      <c r="A8386" t="s">
        <v>11</v>
      </c>
      <c r="B8386" t="s">
        <v>85</v>
      </c>
      <c r="C8386" t="s">
        <v>13</v>
      </c>
      <c r="D8386" t="s">
        <v>14</v>
      </c>
      <c r="E8386" t="s">
        <v>86</v>
      </c>
      <c r="F8386" t="s">
        <v>16</v>
      </c>
      <c r="G8386">
        <v>25350.28</v>
      </c>
      <c r="H8386" s="1">
        <v>43377</v>
      </c>
      <c r="I8386" t="str">
        <f t="shared" si="390"/>
        <v>04</v>
      </c>
      <c r="J8386" t="str">
        <f t="shared" si="391"/>
        <v>October</v>
      </c>
      <c r="K8386" t="str">
        <f t="shared" si="392"/>
        <v>2018</v>
      </c>
      <c r="L8386" s="15">
        <v>0.40440972222222221</v>
      </c>
      <c r="M8386">
        <f>HOUR(K8386:K20428)</f>
        <v>0</v>
      </c>
      <c r="N8386">
        <f>MINUTE(K8386:K20428)</f>
        <v>0</v>
      </c>
      <c r="O8386">
        <f>SECOND(K8386:K20428)</f>
        <v>0</v>
      </c>
      <c r="P8386">
        <v>5.7</v>
      </c>
      <c r="Q8386">
        <f>G8386-P8386</f>
        <v>25344.579999999998</v>
      </c>
      <c r="R8386" t="s">
        <v>467</v>
      </c>
      <c r="S8386" t="s">
        <v>18</v>
      </c>
      <c r="T8386" t="s">
        <v>19</v>
      </c>
    </row>
    <row r="8387" spans="1:20" x14ac:dyDescent="0.35">
      <c r="A8387" t="s">
        <v>11</v>
      </c>
      <c r="B8387" t="s">
        <v>161</v>
      </c>
      <c r="C8387" t="s">
        <v>13</v>
      </c>
      <c r="D8387" t="s">
        <v>14</v>
      </c>
      <c r="E8387" t="s">
        <v>162</v>
      </c>
      <c r="F8387" t="s">
        <v>24</v>
      </c>
      <c r="G8387">
        <v>7121.62</v>
      </c>
      <c r="H8387" s="1">
        <v>43377</v>
      </c>
      <c r="I8387" t="str">
        <f t="shared" ref="I8387:I8450" si="393">TEXT(H8387,"dd")</f>
        <v>04</v>
      </c>
      <c r="J8387" t="str">
        <f t="shared" ref="J8387:J8450" si="394">TEXT(H8387,"mmmm")</f>
        <v>October</v>
      </c>
      <c r="K8387" t="str">
        <f t="shared" ref="K8387:K8450" si="395">TEXT(H8387,"yyyy")</f>
        <v>2018</v>
      </c>
      <c r="L8387" s="15">
        <v>0.40723379629629625</v>
      </c>
      <c r="M8387">
        <f>HOUR(K8387:K20429)</f>
        <v>0</v>
      </c>
      <c r="N8387">
        <f>MINUTE(K8387:K20429)</f>
        <v>0</v>
      </c>
      <c r="O8387">
        <f>SECOND(K8387:K20429)</f>
        <v>0</v>
      </c>
      <c r="P8387">
        <v>9.2799999999999994</v>
      </c>
      <c r="Q8387">
        <f>G8387-P8387</f>
        <v>7112.34</v>
      </c>
      <c r="R8387" t="s">
        <v>261</v>
      </c>
      <c r="S8387" t="s">
        <v>18</v>
      </c>
      <c r="T8387" t="s">
        <v>19</v>
      </c>
    </row>
    <row r="8388" spans="1:20" x14ac:dyDescent="0.35">
      <c r="A8388" t="s">
        <v>11</v>
      </c>
      <c r="B8388" t="s">
        <v>327</v>
      </c>
      <c r="C8388" t="s">
        <v>13</v>
      </c>
      <c r="D8388" t="s">
        <v>14</v>
      </c>
      <c r="E8388" t="s">
        <v>328</v>
      </c>
      <c r="F8388" t="s">
        <v>24</v>
      </c>
      <c r="G8388">
        <v>6618.37</v>
      </c>
      <c r="H8388" s="1">
        <v>43377</v>
      </c>
      <c r="I8388" t="str">
        <f t="shared" si="393"/>
        <v>04</v>
      </c>
      <c r="J8388" t="str">
        <f t="shared" si="394"/>
        <v>October</v>
      </c>
      <c r="K8388" t="str">
        <f t="shared" si="395"/>
        <v>2018</v>
      </c>
      <c r="L8388" s="15">
        <v>0.41005787037037034</v>
      </c>
      <c r="M8388">
        <f>HOUR(K8388:K20430)</f>
        <v>0</v>
      </c>
      <c r="N8388">
        <f>MINUTE(K8388:K20430)</f>
        <v>0</v>
      </c>
      <c r="O8388">
        <f>SECOND(K8388:K20430)</f>
        <v>0</v>
      </c>
      <c r="P8388">
        <v>19.04</v>
      </c>
      <c r="Q8388">
        <f>G8388-P8388</f>
        <v>6599.33</v>
      </c>
      <c r="R8388" t="s">
        <v>555</v>
      </c>
      <c r="S8388" t="s">
        <v>18</v>
      </c>
      <c r="T8388" t="s">
        <v>19</v>
      </c>
    </row>
    <row r="8389" spans="1:20" x14ac:dyDescent="0.35">
      <c r="A8389" t="s">
        <v>11</v>
      </c>
      <c r="B8389" t="s">
        <v>25</v>
      </c>
      <c r="C8389" t="s">
        <v>13</v>
      </c>
      <c r="D8389" t="s">
        <v>14</v>
      </c>
      <c r="E8389" t="s">
        <v>26</v>
      </c>
      <c r="F8389" t="s">
        <v>16</v>
      </c>
      <c r="G8389">
        <v>4442.5200000000004</v>
      </c>
      <c r="H8389" s="1">
        <v>43377</v>
      </c>
      <c r="I8389" t="str">
        <f t="shared" si="393"/>
        <v>04</v>
      </c>
      <c r="J8389" t="str">
        <f t="shared" si="394"/>
        <v>October</v>
      </c>
      <c r="K8389" t="str">
        <f t="shared" si="395"/>
        <v>2018</v>
      </c>
      <c r="L8389" s="15">
        <v>0.41288194444444443</v>
      </c>
      <c r="M8389">
        <f>HOUR(K8389:K20431)</f>
        <v>0</v>
      </c>
      <c r="N8389">
        <f>MINUTE(K8389:K20431)</f>
        <v>0</v>
      </c>
      <c r="O8389">
        <f>SECOND(K8389:K20431)</f>
        <v>0</v>
      </c>
      <c r="P8389">
        <v>8.15</v>
      </c>
      <c r="Q8389">
        <f>G8389-P8389</f>
        <v>4434.3700000000008</v>
      </c>
      <c r="R8389" t="s">
        <v>209</v>
      </c>
      <c r="S8389" t="s">
        <v>18</v>
      </c>
      <c r="T8389" t="s">
        <v>19</v>
      </c>
    </row>
    <row r="8390" spans="1:20" x14ac:dyDescent="0.35">
      <c r="A8390" t="s">
        <v>11</v>
      </c>
      <c r="B8390" t="s">
        <v>148</v>
      </c>
      <c r="C8390" t="s">
        <v>13</v>
      </c>
      <c r="D8390" t="s">
        <v>20</v>
      </c>
      <c r="E8390" t="s">
        <v>149</v>
      </c>
      <c r="F8390" t="s">
        <v>16</v>
      </c>
      <c r="G8390">
        <v>9242.1299999999992</v>
      </c>
      <c r="H8390" s="1">
        <v>43377</v>
      </c>
      <c r="I8390" t="str">
        <f t="shared" si="393"/>
        <v>04</v>
      </c>
      <c r="J8390" t="str">
        <f t="shared" si="394"/>
        <v>October</v>
      </c>
      <c r="K8390" t="str">
        <f t="shared" si="395"/>
        <v>2018</v>
      </c>
      <c r="L8390" s="15">
        <v>0.41570601851851857</v>
      </c>
      <c r="M8390">
        <f>HOUR(K8390:K20432)</f>
        <v>0</v>
      </c>
      <c r="N8390">
        <f>MINUTE(K8390:K20432)</f>
        <v>0</v>
      </c>
      <c r="O8390">
        <f>SECOND(K8390:K20432)</f>
        <v>0</v>
      </c>
      <c r="P8390">
        <v>32.99</v>
      </c>
      <c r="Q8390">
        <f>G8390-P8390</f>
        <v>9209.14</v>
      </c>
      <c r="R8390" t="s">
        <v>1598</v>
      </c>
      <c r="S8390" t="s">
        <v>18</v>
      </c>
      <c r="T8390" t="s">
        <v>19</v>
      </c>
    </row>
    <row r="8391" spans="1:20" x14ac:dyDescent="0.35">
      <c r="A8391" t="s">
        <v>11</v>
      </c>
      <c r="B8391" t="s">
        <v>186</v>
      </c>
      <c r="C8391" t="s">
        <v>13</v>
      </c>
      <c r="D8391" t="s">
        <v>14</v>
      </c>
      <c r="E8391" t="s">
        <v>187</v>
      </c>
      <c r="F8391" t="s">
        <v>16</v>
      </c>
      <c r="G8391">
        <v>3448.72</v>
      </c>
      <c r="H8391" s="1">
        <v>43377</v>
      </c>
      <c r="I8391" t="str">
        <f t="shared" si="393"/>
        <v>04</v>
      </c>
      <c r="J8391" t="str">
        <f t="shared" si="394"/>
        <v>October</v>
      </c>
      <c r="K8391" t="str">
        <f t="shared" si="395"/>
        <v>2018</v>
      </c>
      <c r="L8391" s="15">
        <v>0.42078703703703701</v>
      </c>
      <c r="M8391">
        <f>HOUR(K8391:K20433)</f>
        <v>0</v>
      </c>
      <c r="N8391">
        <f>MINUTE(K8391:K20433)</f>
        <v>0</v>
      </c>
      <c r="O8391">
        <f>SECOND(K8391:K20433)</f>
        <v>0</v>
      </c>
      <c r="P8391">
        <v>15.39</v>
      </c>
      <c r="Q8391">
        <f>G8391-P8391</f>
        <v>3433.33</v>
      </c>
      <c r="R8391" t="s">
        <v>1381</v>
      </c>
      <c r="S8391" t="s">
        <v>18</v>
      </c>
      <c r="T8391" t="s">
        <v>19</v>
      </c>
    </row>
    <row r="8392" spans="1:20" x14ac:dyDescent="0.35">
      <c r="A8392" t="s">
        <v>11</v>
      </c>
      <c r="B8392" t="s">
        <v>116</v>
      </c>
      <c r="C8392" t="s">
        <v>13</v>
      </c>
      <c r="D8392" t="s">
        <v>14</v>
      </c>
      <c r="E8392" t="s">
        <v>117</v>
      </c>
      <c r="F8392" t="s">
        <v>24</v>
      </c>
      <c r="G8392">
        <v>8870.2900000000009</v>
      </c>
      <c r="H8392" s="1">
        <v>43377</v>
      </c>
      <c r="I8392" t="str">
        <f t="shared" si="393"/>
        <v>04</v>
      </c>
      <c r="J8392" t="str">
        <f t="shared" si="394"/>
        <v>October</v>
      </c>
      <c r="K8392" t="str">
        <f t="shared" si="395"/>
        <v>2018</v>
      </c>
      <c r="L8392" s="15">
        <v>0.42704861111111114</v>
      </c>
      <c r="M8392">
        <f>HOUR(K8392:K20434)</f>
        <v>0</v>
      </c>
      <c r="N8392">
        <f>MINUTE(K8392:K20434)</f>
        <v>0</v>
      </c>
      <c r="O8392">
        <f>SECOND(K8392:K20434)</f>
        <v>0</v>
      </c>
      <c r="P8392">
        <v>62.45</v>
      </c>
      <c r="Q8392">
        <f>G8392-P8392</f>
        <v>8807.84</v>
      </c>
      <c r="R8392" t="s">
        <v>21</v>
      </c>
      <c r="S8392" t="s">
        <v>18</v>
      </c>
      <c r="T8392" t="s">
        <v>19</v>
      </c>
    </row>
    <row r="8393" spans="1:20" x14ac:dyDescent="0.35">
      <c r="A8393" t="s">
        <v>11</v>
      </c>
      <c r="B8393" t="s">
        <v>25</v>
      </c>
      <c r="C8393" t="s">
        <v>13</v>
      </c>
      <c r="D8393" t="s">
        <v>14</v>
      </c>
      <c r="E8393" t="s">
        <v>26</v>
      </c>
      <c r="F8393" t="s">
        <v>16</v>
      </c>
      <c r="G8393">
        <v>4420.5600000000004</v>
      </c>
      <c r="H8393" s="1">
        <v>43377</v>
      </c>
      <c r="I8393" t="str">
        <f t="shared" si="393"/>
        <v>04</v>
      </c>
      <c r="J8393" t="str">
        <f t="shared" si="394"/>
        <v>October</v>
      </c>
      <c r="K8393" t="str">
        <f t="shared" si="395"/>
        <v>2018</v>
      </c>
      <c r="L8393" s="15">
        <v>0.43329861111111106</v>
      </c>
      <c r="M8393">
        <f>HOUR(K8393:K20435)</f>
        <v>0</v>
      </c>
      <c r="N8393">
        <f>MINUTE(K8393:K20435)</f>
        <v>0</v>
      </c>
      <c r="O8393">
        <f>SECOND(K8393:K20435)</f>
        <v>0</v>
      </c>
      <c r="P8393">
        <v>21.96</v>
      </c>
      <c r="Q8393">
        <f>G8393-P8393</f>
        <v>4398.6000000000004</v>
      </c>
      <c r="R8393" t="s">
        <v>601</v>
      </c>
      <c r="S8393" t="s">
        <v>18</v>
      </c>
      <c r="T8393" t="s">
        <v>19</v>
      </c>
    </row>
    <row r="8394" spans="1:20" x14ac:dyDescent="0.35">
      <c r="A8394" t="s">
        <v>11</v>
      </c>
      <c r="B8394" t="s">
        <v>12</v>
      </c>
      <c r="C8394" t="s">
        <v>13</v>
      </c>
      <c r="D8394" t="s">
        <v>14</v>
      </c>
      <c r="E8394" t="s">
        <v>15</v>
      </c>
      <c r="F8394" t="s">
        <v>16</v>
      </c>
      <c r="G8394">
        <v>3332.38</v>
      </c>
      <c r="H8394" s="1">
        <v>43377</v>
      </c>
      <c r="I8394" t="str">
        <f t="shared" si="393"/>
        <v>04</v>
      </c>
      <c r="J8394" t="str">
        <f t="shared" si="394"/>
        <v>October</v>
      </c>
      <c r="K8394" t="str">
        <f t="shared" si="395"/>
        <v>2018</v>
      </c>
      <c r="L8394" s="15">
        <v>0.43956018518518519</v>
      </c>
      <c r="M8394">
        <f>HOUR(K8394:K20436)</f>
        <v>0</v>
      </c>
      <c r="N8394">
        <f>MINUTE(K8394:K20436)</f>
        <v>0</v>
      </c>
      <c r="O8394">
        <f>SECOND(K8394:K20436)</f>
        <v>0</v>
      </c>
      <c r="P8394">
        <v>8.3699999999999992</v>
      </c>
      <c r="Q8394">
        <f>G8394-P8394</f>
        <v>3324.01</v>
      </c>
      <c r="R8394" t="s">
        <v>1523</v>
      </c>
      <c r="S8394" t="s">
        <v>18</v>
      </c>
      <c r="T8394" t="s">
        <v>19</v>
      </c>
    </row>
    <row r="8395" spans="1:20" x14ac:dyDescent="0.35">
      <c r="A8395" t="s">
        <v>11</v>
      </c>
      <c r="B8395" t="s">
        <v>327</v>
      </c>
      <c r="C8395" t="s">
        <v>13</v>
      </c>
      <c r="D8395" t="s">
        <v>20</v>
      </c>
      <c r="E8395" t="s">
        <v>328</v>
      </c>
      <c r="F8395" t="s">
        <v>24</v>
      </c>
      <c r="G8395">
        <v>6604.94</v>
      </c>
      <c r="H8395" s="1">
        <v>43377</v>
      </c>
      <c r="I8395" t="str">
        <f t="shared" si="393"/>
        <v>04</v>
      </c>
      <c r="J8395" t="str">
        <f t="shared" si="394"/>
        <v>October</v>
      </c>
      <c r="K8395" t="str">
        <f t="shared" si="395"/>
        <v>2018</v>
      </c>
      <c r="L8395" s="15">
        <v>0.44581018518518517</v>
      </c>
      <c r="M8395">
        <f>HOUR(K8395:K20437)</f>
        <v>0</v>
      </c>
      <c r="N8395">
        <f>MINUTE(K8395:K20437)</f>
        <v>0</v>
      </c>
      <c r="O8395">
        <f>SECOND(K8395:K20437)</f>
        <v>0</v>
      </c>
      <c r="P8395">
        <v>13.43</v>
      </c>
      <c r="Q8395">
        <f>G8395-P8395</f>
        <v>6591.5099999999993</v>
      </c>
      <c r="R8395" t="s">
        <v>432</v>
      </c>
      <c r="S8395" t="s">
        <v>18</v>
      </c>
      <c r="T8395" t="s">
        <v>19</v>
      </c>
    </row>
    <row r="8396" spans="1:20" x14ac:dyDescent="0.35">
      <c r="A8396" t="s">
        <v>11</v>
      </c>
      <c r="B8396" t="s">
        <v>12</v>
      </c>
      <c r="C8396" t="s">
        <v>13</v>
      </c>
      <c r="D8396" t="s">
        <v>20</v>
      </c>
      <c r="E8396" t="s">
        <v>15</v>
      </c>
      <c r="F8396" t="s">
        <v>16</v>
      </c>
      <c r="G8396">
        <v>3325.67</v>
      </c>
      <c r="H8396" s="1">
        <v>43377</v>
      </c>
      <c r="I8396" t="str">
        <f t="shared" si="393"/>
        <v>04</v>
      </c>
      <c r="J8396" t="str">
        <f t="shared" si="394"/>
        <v>October</v>
      </c>
      <c r="K8396" t="str">
        <f t="shared" si="395"/>
        <v>2018</v>
      </c>
      <c r="L8396" s="15">
        <v>0.4520717592592593</v>
      </c>
      <c r="M8396">
        <f>HOUR(K8396:K20438)</f>
        <v>0</v>
      </c>
      <c r="N8396">
        <f>MINUTE(K8396:K20438)</f>
        <v>0</v>
      </c>
      <c r="O8396">
        <f>SECOND(K8396:K20438)</f>
        <v>0</v>
      </c>
      <c r="P8396">
        <v>6.71</v>
      </c>
      <c r="Q8396">
        <f>G8396-P8396</f>
        <v>3318.96</v>
      </c>
      <c r="R8396" t="s">
        <v>1634</v>
      </c>
      <c r="S8396" t="s">
        <v>18</v>
      </c>
      <c r="T8396" t="s">
        <v>19</v>
      </c>
    </row>
    <row r="8397" spans="1:20" x14ac:dyDescent="0.35">
      <c r="A8397" t="s">
        <v>11</v>
      </c>
      <c r="B8397" t="s">
        <v>170</v>
      </c>
      <c r="C8397" t="s">
        <v>13</v>
      </c>
      <c r="D8397" t="s">
        <v>14</v>
      </c>
      <c r="E8397" t="s">
        <v>171</v>
      </c>
      <c r="F8397" t="s">
        <v>24</v>
      </c>
      <c r="G8397">
        <v>7967.46</v>
      </c>
      <c r="H8397" s="1">
        <v>43377</v>
      </c>
      <c r="I8397" t="str">
        <f t="shared" si="393"/>
        <v>04</v>
      </c>
      <c r="J8397" t="str">
        <f t="shared" si="394"/>
        <v>October</v>
      </c>
      <c r="K8397" t="str">
        <f t="shared" si="395"/>
        <v>2018</v>
      </c>
      <c r="L8397" s="15">
        <v>0.45832175925925928</v>
      </c>
      <c r="M8397">
        <f>HOUR(K8397:K20439)</f>
        <v>0</v>
      </c>
      <c r="N8397">
        <f>MINUTE(K8397:K20439)</f>
        <v>0</v>
      </c>
      <c r="O8397">
        <f>SECOND(K8397:K20439)</f>
        <v>0</v>
      </c>
      <c r="P8397">
        <v>7.66</v>
      </c>
      <c r="Q8397">
        <f>G8397-P8397</f>
        <v>7959.8</v>
      </c>
      <c r="R8397" t="s">
        <v>36</v>
      </c>
      <c r="S8397" t="s">
        <v>18</v>
      </c>
      <c r="T8397" t="s">
        <v>19</v>
      </c>
    </row>
    <row r="8398" spans="1:20" x14ac:dyDescent="0.35">
      <c r="A8398" t="s">
        <v>29</v>
      </c>
      <c r="B8398" t="s">
        <v>377</v>
      </c>
      <c r="C8398" t="s">
        <v>13</v>
      </c>
      <c r="D8398" t="s">
        <v>41</v>
      </c>
      <c r="E8398" t="s">
        <v>378</v>
      </c>
      <c r="F8398" t="s">
        <v>24</v>
      </c>
      <c r="G8398">
        <v>14253.94</v>
      </c>
      <c r="H8398" s="1">
        <v>43377</v>
      </c>
      <c r="I8398" t="str">
        <f t="shared" si="393"/>
        <v>04</v>
      </c>
      <c r="J8398" t="str">
        <f t="shared" si="394"/>
        <v>October</v>
      </c>
      <c r="K8398" t="str">
        <f t="shared" si="395"/>
        <v>2018</v>
      </c>
      <c r="L8398" s="15">
        <v>0.45833333333333331</v>
      </c>
      <c r="M8398">
        <f>HOUR(K8398:K20440)</f>
        <v>0</v>
      </c>
      <c r="N8398">
        <f>MINUTE(K8398:K20440)</f>
        <v>0</v>
      </c>
      <c r="O8398">
        <f>SECOND(K8398:K20440)</f>
        <v>0</v>
      </c>
      <c r="P8398">
        <v>83</v>
      </c>
      <c r="Q8398">
        <f>G8398-P8398</f>
        <v>14170.94</v>
      </c>
      <c r="R8398" t="s">
        <v>1833</v>
      </c>
      <c r="S8398" t="s">
        <v>18</v>
      </c>
      <c r="T8398" t="s">
        <v>19</v>
      </c>
    </row>
    <row r="8399" spans="1:20" x14ac:dyDescent="0.35">
      <c r="A8399" t="s">
        <v>29</v>
      </c>
      <c r="B8399" t="s">
        <v>132</v>
      </c>
      <c r="C8399" t="s">
        <v>13</v>
      </c>
      <c r="D8399" t="s">
        <v>31</v>
      </c>
      <c r="E8399" t="s">
        <v>50</v>
      </c>
      <c r="F8399" t="s">
        <v>24</v>
      </c>
      <c r="G8399">
        <v>3613.18</v>
      </c>
      <c r="H8399" s="1">
        <v>43377</v>
      </c>
      <c r="I8399" t="str">
        <f t="shared" si="393"/>
        <v>04</v>
      </c>
      <c r="J8399" t="str">
        <f t="shared" si="394"/>
        <v>October</v>
      </c>
      <c r="K8399" t="str">
        <f t="shared" si="395"/>
        <v>2018</v>
      </c>
      <c r="L8399" s="15">
        <v>0.45833333333333331</v>
      </c>
      <c r="M8399">
        <f>HOUR(K8399:K20441)</f>
        <v>0</v>
      </c>
      <c r="N8399">
        <f>MINUTE(K8399:K20441)</f>
        <v>0</v>
      </c>
      <c r="O8399">
        <f>SECOND(K8399:K20441)</f>
        <v>0</v>
      </c>
      <c r="P8399">
        <v>41</v>
      </c>
      <c r="Q8399">
        <f>G8399-P8399</f>
        <v>3572.18</v>
      </c>
      <c r="R8399" t="s">
        <v>1833</v>
      </c>
      <c r="S8399" t="s">
        <v>18</v>
      </c>
      <c r="T8399" t="s">
        <v>19</v>
      </c>
    </row>
    <row r="8400" spans="1:20" x14ac:dyDescent="0.35">
      <c r="A8400" t="s">
        <v>29</v>
      </c>
      <c r="B8400" t="s">
        <v>211</v>
      </c>
      <c r="C8400" t="s">
        <v>13</v>
      </c>
      <c r="D8400" t="s">
        <v>121</v>
      </c>
      <c r="E8400" t="s">
        <v>212</v>
      </c>
      <c r="F8400" t="s">
        <v>16</v>
      </c>
      <c r="G8400">
        <v>7333.65</v>
      </c>
      <c r="H8400" s="1">
        <v>43377</v>
      </c>
      <c r="I8400" t="str">
        <f t="shared" si="393"/>
        <v>04</v>
      </c>
      <c r="J8400" t="str">
        <f t="shared" si="394"/>
        <v>October</v>
      </c>
      <c r="K8400" t="str">
        <f t="shared" si="395"/>
        <v>2018</v>
      </c>
      <c r="L8400" s="15">
        <v>0.45833333333333331</v>
      </c>
      <c r="M8400">
        <f>HOUR(K8400:K20442)</f>
        <v>0</v>
      </c>
      <c r="N8400">
        <f>MINUTE(K8400:K20442)</f>
        <v>0</v>
      </c>
      <c r="O8400">
        <f>SECOND(K8400:K20442)</f>
        <v>0</v>
      </c>
      <c r="P8400">
        <v>2101.5100000000002</v>
      </c>
      <c r="Q8400">
        <f>G8400-P8400</f>
        <v>5232.1399999999994</v>
      </c>
      <c r="R8400" t="s">
        <v>1833</v>
      </c>
      <c r="S8400" t="s">
        <v>18</v>
      </c>
      <c r="T8400" t="s">
        <v>122</v>
      </c>
    </row>
    <row r="8401" spans="1:20" x14ac:dyDescent="0.35">
      <c r="A8401" t="s">
        <v>29</v>
      </c>
      <c r="B8401" t="s">
        <v>54</v>
      </c>
      <c r="C8401" t="s">
        <v>13</v>
      </c>
      <c r="D8401" t="s">
        <v>121</v>
      </c>
      <c r="E8401" t="s">
        <v>55</v>
      </c>
      <c r="F8401" t="s">
        <v>16</v>
      </c>
      <c r="G8401">
        <v>9674.64</v>
      </c>
      <c r="H8401" s="1">
        <v>43377</v>
      </c>
      <c r="I8401" t="str">
        <f t="shared" si="393"/>
        <v>04</v>
      </c>
      <c r="J8401" t="str">
        <f t="shared" si="394"/>
        <v>October</v>
      </c>
      <c r="K8401" t="str">
        <f t="shared" si="395"/>
        <v>2018</v>
      </c>
      <c r="L8401" s="15">
        <v>0.45833333333333331</v>
      </c>
      <c r="M8401">
        <f>HOUR(K8401:K20443)</f>
        <v>0</v>
      </c>
      <c r="N8401">
        <f>MINUTE(K8401:K20443)</f>
        <v>0</v>
      </c>
      <c r="O8401">
        <f>SECOND(K8401:K20443)</f>
        <v>0</v>
      </c>
      <c r="P8401">
        <v>920.71</v>
      </c>
      <c r="Q8401">
        <f>G8401-P8401</f>
        <v>8753.93</v>
      </c>
      <c r="R8401" t="s">
        <v>1833</v>
      </c>
      <c r="S8401" t="s">
        <v>18</v>
      </c>
      <c r="T8401" t="s">
        <v>122</v>
      </c>
    </row>
    <row r="8402" spans="1:20" x14ac:dyDescent="0.35">
      <c r="A8402" t="s">
        <v>29</v>
      </c>
      <c r="B8402" t="s">
        <v>30</v>
      </c>
      <c r="C8402" t="s">
        <v>13</v>
      </c>
      <c r="D8402" t="s">
        <v>41</v>
      </c>
      <c r="E8402" t="s">
        <v>32</v>
      </c>
      <c r="F8402" t="s">
        <v>24</v>
      </c>
      <c r="G8402">
        <v>6619.01</v>
      </c>
      <c r="H8402" s="1">
        <v>43377</v>
      </c>
      <c r="I8402" t="str">
        <f t="shared" si="393"/>
        <v>04</v>
      </c>
      <c r="J8402" t="str">
        <f t="shared" si="394"/>
        <v>October</v>
      </c>
      <c r="K8402" t="str">
        <f t="shared" si="395"/>
        <v>2018</v>
      </c>
      <c r="L8402" s="15">
        <v>0.45833333333333331</v>
      </c>
      <c r="M8402">
        <f>HOUR(K8402:K20444)</f>
        <v>0</v>
      </c>
      <c r="N8402">
        <f>MINUTE(K8402:K20444)</f>
        <v>0</v>
      </c>
      <c r="O8402">
        <f>SECOND(K8402:K20444)</f>
        <v>0</v>
      </c>
      <c r="P8402">
        <v>24</v>
      </c>
      <c r="Q8402">
        <f>G8402-P8402</f>
        <v>6595.01</v>
      </c>
      <c r="R8402" t="s">
        <v>1833</v>
      </c>
      <c r="S8402" t="s">
        <v>18</v>
      </c>
      <c r="T8402" t="s">
        <v>19</v>
      </c>
    </row>
    <row r="8403" spans="1:20" x14ac:dyDescent="0.35">
      <c r="A8403" t="s">
        <v>29</v>
      </c>
      <c r="B8403" t="s">
        <v>243</v>
      </c>
      <c r="C8403" t="s">
        <v>13</v>
      </c>
      <c r="D8403" t="s">
        <v>121</v>
      </c>
      <c r="E8403" t="s">
        <v>244</v>
      </c>
      <c r="F8403" t="s">
        <v>16</v>
      </c>
      <c r="G8403">
        <v>17337.78</v>
      </c>
      <c r="H8403" s="1">
        <v>43377</v>
      </c>
      <c r="I8403" t="str">
        <f t="shared" si="393"/>
        <v>04</v>
      </c>
      <c r="J8403" t="str">
        <f t="shared" si="394"/>
        <v>October</v>
      </c>
      <c r="K8403" t="str">
        <f t="shared" si="395"/>
        <v>2018</v>
      </c>
      <c r="L8403" s="15">
        <v>0.45833333333333331</v>
      </c>
      <c r="M8403">
        <f>HOUR(K8403:K20445)</f>
        <v>0</v>
      </c>
      <c r="N8403">
        <f>MINUTE(K8403:K20445)</f>
        <v>0</v>
      </c>
      <c r="O8403">
        <f>SECOND(K8403:K20445)</f>
        <v>0</v>
      </c>
      <c r="P8403">
        <v>3676.94</v>
      </c>
      <c r="Q8403">
        <f>G8403-P8403</f>
        <v>13660.839999999998</v>
      </c>
      <c r="R8403" t="s">
        <v>1833</v>
      </c>
      <c r="S8403" t="s">
        <v>18</v>
      </c>
      <c r="T8403" t="s">
        <v>122</v>
      </c>
    </row>
    <row r="8404" spans="1:20" x14ac:dyDescent="0.35">
      <c r="A8404" t="s">
        <v>29</v>
      </c>
      <c r="B8404" t="s">
        <v>56</v>
      </c>
      <c r="C8404" t="s">
        <v>13</v>
      </c>
      <c r="D8404" t="s">
        <v>31</v>
      </c>
      <c r="E8404" t="s">
        <v>57</v>
      </c>
      <c r="F8404" t="s">
        <v>16</v>
      </c>
      <c r="G8404">
        <v>6284.07</v>
      </c>
      <c r="H8404" s="1">
        <v>43377</v>
      </c>
      <c r="I8404" t="str">
        <f t="shared" si="393"/>
        <v>04</v>
      </c>
      <c r="J8404" t="str">
        <f t="shared" si="394"/>
        <v>October</v>
      </c>
      <c r="K8404" t="str">
        <f t="shared" si="395"/>
        <v>2018</v>
      </c>
      <c r="L8404" s="15">
        <v>0.45833333333333331</v>
      </c>
      <c r="M8404">
        <f>HOUR(K8404:K20446)</f>
        <v>0</v>
      </c>
      <c r="N8404">
        <f>MINUTE(K8404:K20446)</f>
        <v>0</v>
      </c>
      <c r="O8404">
        <f>SECOND(K8404:K20446)</f>
        <v>0</v>
      </c>
      <c r="P8404">
        <v>46</v>
      </c>
      <c r="Q8404">
        <f>G8404-P8404</f>
        <v>6238.07</v>
      </c>
      <c r="R8404" t="s">
        <v>1833</v>
      </c>
      <c r="S8404" t="s">
        <v>18</v>
      </c>
      <c r="T8404" t="s">
        <v>19</v>
      </c>
    </row>
    <row r="8405" spans="1:20" x14ac:dyDescent="0.35">
      <c r="A8405" t="s">
        <v>11</v>
      </c>
      <c r="B8405" t="s">
        <v>12</v>
      </c>
      <c r="C8405" t="s">
        <v>13</v>
      </c>
      <c r="D8405" t="s">
        <v>20</v>
      </c>
      <c r="E8405" t="s">
        <v>15</v>
      </c>
      <c r="F8405" t="s">
        <v>16</v>
      </c>
      <c r="G8405">
        <v>3305.47</v>
      </c>
      <c r="H8405" s="1">
        <v>43377</v>
      </c>
      <c r="I8405" t="str">
        <f t="shared" si="393"/>
        <v>04</v>
      </c>
      <c r="J8405" t="str">
        <f t="shared" si="394"/>
        <v>October</v>
      </c>
      <c r="K8405" t="str">
        <f t="shared" si="395"/>
        <v>2018</v>
      </c>
      <c r="L8405" s="15">
        <v>0.46375000000000005</v>
      </c>
      <c r="M8405">
        <f>HOUR(K8405:K20447)</f>
        <v>0</v>
      </c>
      <c r="N8405">
        <f>MINUTE(K8405:K20447)</f>
        <v>0</v>
      </c>
      <c r="O8405">
        <f>SECOND(K8405:K20447)</f>
        <v>0</v>
      </c>
      <c r="P8405">
        <v>20.2</v>
      </c>
      <c r="Q8405">
        <f>G8405-P8405</f>
        <v>3285.27</v>
      </c>
      <c r="R8405" t="s">
        <v>1344</v>
      </c>
      <c r="S8405" t="s">
        <v>18</v>
      </c>
      <c r="T8405" t="s">
        <v>19</v>
      </c>
    </row>
    <row r="8406" spans="1:20" x14ac:dyDescent="0.35">
      <c r="A8406" t="s">
        <v>11</v>
      </c>
      <c r="B8406" t="s">
        <v>25</v>
      </c>
      <c r="C8406" t="s">
        <v>13</v>
      </c>
      <c r="D8406" t="s">
        <v>14</v>
      </c>
      <c r="E8406" t="s">
        <v>26</v>
      </c>
      <c r="F8406" t="s">
        <v>16</v>
      </c>
      <c r="G8406">
        <v>4377.45</v>
      </c>
      <c r="H8406" s="1">
        <v>43377</v>
      </c>
      <c r="I8406" t="str">
        <f t="shared" si="393"/>
        <v>04</v>
      </c>
      <c r="J8406" t="str">
        <f t="shared" si="394"/>
        <v>October</v>
      </c>
      <c r="K8406" t="str">
        <f t="shared" si="395"/>
        <v>2018</v>
      </c>
      <c r="L8406" s="15">
        <v>0.46917824074074077</v>
      </c>
      <c r="M8406">
        <f>HOUR(K8406:K20448)</f>
        <v>0</v>
      </c>
      <c r="N8406">
        <f>MINUTE(K8406:K20448)</f>
        <v>0</v>
      </c>
      <c r="O8406">
        <f>SECOND(K8406:K20448)</f>
        <v>0</v>
      </c>
      <c r="P8406">
        <v>43.11</v>
      </c>
      <c r="Q8406">
        <f>G8406-P8406</f>
        <v>4334.34</v>
      </c>
      <c r="R8406" t="s">
        <v>451</v>
      </c>
      <c r="S8406" t="s">
        <v>18</v>
      </c>
      <c r="T8406" t="s">
        <v>19</v>
      </c>
    </row>
    <row r="8407" spans="1:20" x14ac:dyDescent="0.35">
      <c r="A8407" t="s">
        <v>11</v>
      </c>
      <c r="B8407" t="s">
        <v>77</v>
      </c>
      <c r="C8407" t="s">
        <v>13</v>
      </c>
      <c r="D8407" t="s">
        <v>20</v>
      </c>
      <c r="E8407" t="s">
        <v>78</v>
      </c>
      <c r="F8407" t="s">
        <v>16</v>
      </c>
      <c r="G8407">
        <v>14655.48</v>
      </c>
      <c r="H8407" s="1">
        <v>43377</v>
      </c>
      <c r="I8407" t="str">
        <f t="shared" si="393"/>
        <v>04</v>
      </c>
      <c r="J8407" t="str">
        <f t="shared" si="394"/>
        <v>October</v>
      </c>
      <c r="K8407" t="str">
        <f t="shared" si="395"/>
        <v>2018</v>
      </c>
      <c r="L8407" s="15">
        <v>0.47460648148148149</v>
      </c>
      <c r="M8407">
        <f>HOUR(K8407:K20449)</f>
        <v>0</v>
      </c>
      <c r="N8407">
        <f>MINUTE(K8407:K20449)</f>
        <v>0</v>
      </c>
      <c r="O8407">
        <f>SECOND(K8407:K20449)</f>
        <v>0</v>
      </c>
      <c r="P8407">
        <v>42.5</v>
      </c>
      <c r="Q8407">
        <f>G8407-P8407</f>
        <v>14612.98</v>
      </c>
      <c r="R8407" t="s">
        <v>790</v>
      </c>
      <c r="S8407" t="s">
        <v>18</v>
      </c>
      <c r="T8407" t="s">
        <v>19</v>
      </c>
    </row>
    <row r="8408" spans="1:20" x14ac:dyDescent="0.35">
      <c r="A8408" t="s">
        <v>11</v>
      </c>
      <c r="B8408" t="s">
        <v>12</v>
      </c>
      <c r="C8408" t="s">
        <v>13</v>
      </c>
      <c r="D8408" t="s">
        <v>14</v>
      </c>
      <c r="E8408" t="s">
        <v>15</v>
      </c>
      <c r="F8408" t="s">
        <v>16</v>
      </c>
      <c r="G8408">
        <v>3284.67</v>
      </c>
      <c r="H8408" s="1">
        <v>43377</v>
      </c>
      <c r="I8408" t="str">
        <f t="shared" si="393"/>
        <v>04</v>
      </c>
      <c r="J8408" t="str">
        <f t="shared" si="394"/>
        <v>October</v>
      </c>
      <c r="K8408" t="str">
        <f t="shared" si="395"/>
        <v>2018</v>
      </c>
      <c r="L8408" s="15">
        <v>0.48002314814814812</v>
      </c>
      <c r="M8408">
        <f>HOUR(K8408:K20450)</f>
        <v>0</v>
      </c>
      <c r="N8408">
        <f>MINUTE(K8408:K20450)</f>
        <v>0</v>
      </c>
      <c r="O8408">
        <f>SECOND(K8408:K20450)</f>
        <v>0</v>
      </c>
      <c r="P8408">
        <v>20.8</v>
      </c>
      <c r="Q8408">
        <f>G8408-P8408</f>
        <v>3263.87</v>
      </c>
      <c r="R8408" t="s">
        <v>1028</v>
      </c>
      <c r="S8408" t="s">
        <v>18</v>
      </c>
      <c r="T8408" t="s">
        <v>19</v>
      </c>
    </row>
    <row r="8409" spans="1:20" x14ac:dyDescent="0.35">
      <c r="A8409" t="s">
        <v>11</v>
      </c>
      <c r="B8409" t="s">
        <v>213</v>
      </c>
      <c r="C8409" t="s">
        <v>13</v>
      </c>
      <c r="D8409" t="s">
        <v>14</v>
      </c>
      <c r="E8409" t="s">
        <v>59</v>
      </c>
      <c r="F8409" t="s">
        <v>16</v>
      </c>
      <c r="G8409">
        <v>4828.4799999999996</v>
      </c>
      <c r="H8409" s="1">
        <v>43377</v>
      </c>
      <c r="I8409" t="str">
        <f t="shared" si="393"/>
        <v>04</v>
      </c>
      <c r="J8409" t="str">
        <f t="shared" si="394"/>
        <v>October</v>
      </c>
      <c r="K8409" t="str">
        <f t="shared" si="395"/>
        <v>2018</v>
      </c>
      <c r="L8409" s="15">
        <v>0.48545138888888889</v>
      </c>
      <c r="M8409">
        <f>HOUR(K8409:K20451)</f>
        <v>0</v>
      </c>
      <c r="N8409">
        <f>MINUTE(K8409:K20451)</f>
        <v>0</v>
      </c>
      <c r="O8409">
        <f>SECOND(K8409:K20451)</f>
        <v>0</v>
      </c>
      <c r="P8409">
        <v>15.38</v>
      </c>
      <c r="Q8409">
        <f>G8409-P8409</f>
        <v>4813.0999999999995</v>
      </c>
      <c r="R8409" t="s">
        <v>347</v>
      </c>
      <c r="S8409" t="s">
        <v>18</v>
      </c>
      <c r="T8409" t="s">
        <v>19</v>
      </c>
    </row>
    <row r="8410" spans="1:20" x14ac:dyDescent="0.35">
      <c r="A8410" t="s">
        <v>11</v>
      </c>
      <c r="B8410" t="s">
        <v>140</v>
      </c>
      <c r="C8410" t="s">
        <v>13</v>
      </c>
      <c r="D8410" t="s">
        <v>14</v>
      </c>
      <c r="E8410" t="s">
        <v>141</v>
      </c>
      <c r="F8410" t="s">
        <v>24</v>
      </c>
      <c r="G8410">
        <v>10110.82</v>
      </c>
      <c r="H8410" s="1">
        <v>43377</v>
      </c>
      <c r="I8410" t="str">
        <f t="shared" si="393"/>
        <v>04</v>
      </c>
      <c r="J8410" t="str">
        <f t="shared" si="394"/>
        <v>October</v>
      </c>
      <c r="K8410" t="str">
        <f t="shared" si="395"/>
        <v>2018</v>
      </c>
      <c r="L8410" s="15">
        <v>0.49087962962962961</v>
      </c>
      <c r="M8410">
        <f>HOUR(K8410:K20452)</f>
        <v>0</v>
      </c>
      <c r="N8410">
        <f>MINUTE(K8410:K20452)</f>
        <v>0</v>
      </c>
      <c r="O8410">
        <f>SECOND(K8410:K20452)</f>
        <v>0</v>
      </c>
      <c r="P8410">
        <v>12.13</v>
      </c>
      <c r="Q8410">
        <f>G8410-P8410</f>
        <v>10098.69</v>
      </c>
      <c r="R8410" t="s">
        <v>67</v>
      </c>
      <c r="S8410" t="s">
        <v>18</v>
      </c>
      <c r="T8410" t="s">
        <v>19</v>
      </c>
    </row>
    <row r="8411" spans="1:20" x14ac:dyDescent="0.35">
      <c r="A8411" t="s">
        <v>11</v>
      </c>
      <c r="B8411" t="s">
        <v>113</v>
      </c>
      <c r="C8411" t="s">
        <v>13</v>
      </c>
      <c r="D8411" t="s">
        <v>20</v>
      </c>
      <c r="E8411" t="s">
        <v>114</v>
      </c>
      <c r="F8411" t="s">
        <v>24</v>
      </c>
      <c r="G8411">
        <v>8156.59</v>
      </c>
      <c r="H8411" s="1">
        <v>43377</v>
      </c>
      <c r="I8411" t="str">
        <f t="shared" si="393"/>
        <v>04</v>
      </c>
      <c r="J8411" t="str">
        <f t="shared" si="394"/>
        <v>October</v>
      </c>
      <c r="K8411" t="str">
        <f t="shared" si="395"/>
        <v>2018</v>
      </c>
      <c r="L8411" s="15">
        <v>0.49630787037037033</v>
      </c>
      <c r="M8411">
        <f>HOUR(K8411:K20453)</f>
        <v>0</v>
      </c>
      <c r="N8411">
        <f>MINUTE(K8411:K20453)</f>
        <v>0</v>
      </c>
      <c r="O8411">
        <f>SECOND(K8411:K20453)</f>
        <v>0</v>
      </c>
      <c r="P8411">
        <v>45.27</v>
      </c>
      <c r="Q8411">
        <f>G8411-P8411</f>
        <v>8111.32</v>
      </c>
      <c r="R8411" t="s">
        <v>393</v>
      </c>
      <c r="S8411" t="s">
        <v>18</v>
      </c>
      <c r="T8411" t="s">
        <v>19</v>
      </c>
    </row>
    <row r="8412" spans="1:20" x14ac:dyDescent="0.35">
      <c r="A8412" t="s">
        <v>29</v>
      </c>
      <c r="B8412" t="s">
        <v>103</v>
      </c>
      <c r="C8412" t="s">
        <v>13</v>
      </c>
      <c r="D8412" t="s">
        <v>121</v>
      </c>
      <c r="E8412" t="s">
        <v>104</v>
      </c>
      <c r="F8412" t="s">
        <v>24</v>
      </c>
      <c r="G8412">
        <v>56598.9</v>
      </c>
      <c r="H8412" s="1">
        <v>43377</v>
      </c>
      <c r="I8412" t="str">
        <f t="shared" si="393"/>
        <v>04</v>
      </c>
      <c r="J8412" t="str">
        <f t="shared" si="394"/>
        <v>October</v>
      </c>
      <c r="K8412" t="str">
        <f t="shared" si="395"/>
        <v>2018</v>
      </c>
      <c r="L8412" s="15">
        <v>0.5</v>
      </c>
      <c r="M8412">
        <f>HOUR(K8412:K20454)</f>
        <v>0</v>
      </c>
      <c r="N8412">
        <f>MINUTE(K8412:K20454)</f>
        <v>0</v>
      </c>
      <c r="O8412">
        <f>SECOND(K8412:K20454)</f>
        <v>0</v>
      </c>
      <c r="P8412">
        <v>782.42</v>
      </c>
      <c r="Q8412">
        <f>G8412-P8412</f>
        <v>55816.480000000003</v>
      </c>
      <c r="R8412" t="s">
        <v>1833</v>
      </c>
      <c r="S8412" t="s">
        <v>18</v>
      </c>
      <c r="T8412" t="s">
        <v>122</v>
      </c>
    </row>
    <row r="8413" spans="1:20" x14ac:dyDescent="0.35">
      <c r="A8413" t="s">
        <v>29</v>
      </c>
      <c r="B8413" t="s">
        <v>170</v>
      </c>
      <c r="C8413" t="s">
        <v>13</v>
      </c>
      <c r="D8413" t="s">
        <v>121</v>
      </c>
      <c r="E8413" t="s">
        <v>171</v>
      </c>
      <c r="F8413" t="s">
        <v>24</v>
      </c>
      <c r="G8413">
        <v>10854.8</v>
      </c>
      <c r="H8413" s="1">
        <v>43377</v>
      </c>
      <c r="I8413" t="str">
        <f t="shared" si="393"/>
        <v>04</v>
      </c>
      <c r="J8413" t="str">
        <f t="shared" si="394"/>
        <v>October</v>
      </c>
      <c r="K8413" t="str">
        <f t="shared" si="395"/>
        <v>2018</v>
      </c>
      <c r="L8413" s="15">
        <v>0.5</v>
      </c>
      <c r="M8413">
        <f>HOUR(K8413:K20455)</f>
        <v>0</v>
      </c>
      <c r="N8413">
        <f>MINUTE(K8413:K20455)</f>
        <v>0</v>
      </c>
      <c r="O8413">
        <f>SECOND(K8413:K20455)</f>
        <v>0</v>
      </c>
      <c r="P8413">
        <v>2887.34</v>
      </c>
      <c r="Q8413">
        <f>G8413-P8413</f>
        <v>7967.4599999999991</v>
      </c>
      <c r="R8413" t="s">
        <v>1833</v>
      </c>
      <c r="S8413" t="s">
        <v>18</v>
      </c>
      <c r="T8413" t="s">
        <v>122</v>
      </c>
    </row>
    <row r="8414" spans="1:20" x14ac:dyDescent="0.35">
      <c r="A8414" t="s">
        <v>29</v>
      </c>
      <c r="B8414" t="s">
        <v>138</v>
      </c>
      <c r="C8414" t="s">
        <v>13</v>
      </c>
      <c r="D8414" t="s">
        <v>208</v>
      </c>
      <c r="E8414" t="s">
        <v>139</v>
      </c>
      <c r="F8414" t="s">
        <v>16</v>
      </c>
      <c r="G8414">
        <v>202473.3</v>
      </c>
      <c r="H8414" s="1">
        <v>43377</v>
      </c>
      <c r="I8414" t="str">
        <f t="shared" si="393"/>
        <v>04</v>
      </c>
      <c r="J8414" t="str">
        <f t="shared" si="394"/>
        <v>October</v>
      </c>
      <c r="K8414" t="str">
        <f t="shared" si="395"/>
        <v>2018</v>
      </c>
      <c r="L8414" s="15">
        <v>0.5</v>
      </c>
      <c r="M8414">
        <f>HOUR(K8414:K20456)</f>
        <v>0</v>
      </c>
      <c r="N8414">
        <f>MINUTE(K8414:K20456)</f>
        <v>0</v>
      </c>
      <c r="O8414">
        <f>SECOND(K8414:K20456)</f>
        <v>0</v>
      </c>
      <c r="P8414">
        <v>41</v>
      </c>
      <c r="Q8414">
        <f>G8414-P8414</f>
        <v>202432.3</v>
      </c>
      <c r="R8414" t="s">
        <v>1833</v>
      </c>
      <c r="S8414" t="s">
        <v>18</v>
      </c>
      <c r="T8414" t="s">
        <v>19</v>
      </c>
    </row>
    <row r="8415" spans="1:20" x14ac:dyDescent="0.35">
      <c r="A8415" t="s">
        <v>29</v>
      </c>
      <c r="B8415" t="s">
        <v>71</v>
      </c>
      <c r="C8415" t="s">
        <v>13</v>
      </c>
      <c r="D8415" t="s">
        <v>31</v>
      </c>
      <c r="E8415" t="s">
        <v>63</v>
      </c>
      <c r="F8415" t="s">
        <v>24</v>
      </c>
      <c r="G8415">
        <v>7916.45</v>
      </c>
      <c r="H8415" s="1">
        <v>43377</v>
      </c>
      <c r="I8415" t="str">
        <f t="shared" si="393"/>
        <v>04</v>
      </c>
      <c r="J8415" t="str">
        <f t="shared" si="394"/>
        <v>October</v>
      </c>
      <c r="K8415" t="str">
        <f t="shared" si="395"/>
        <v>2018</v>
      </c>
      <c r="L8415" s="15">
        <v>0.5</v>
      </c>
      <c r="M8415">
        <f>HOUR(K8415:K20457)</f>
        <v>0</v>
      </c>
      <c r="N8415">
        <f>MINUTE(K8415:K20457)</f>
        <v>0</v>
      </c>
      <c r="O8415">
        <f>SECOND(K8415:K20457)</f>
        <v>0</v>
      </c>
      <c r="P8415">
        <v>35</v>
      </c>
      <c r="Q8415">
        <f>G8415-P8415</f>
        <v>7881.45</v>
      </c>
      <c r="R8415" t="s">
        <v>1833</v>
      </c>
      <c r="S8415" t="s">
        <v>18</v>
      </c>
      <c r="T8415" t="s">
        <v>19</v>
      </c>
    </row>
    <row r="8416" spans="1:20" x14ac:dyDescent="0.35">
      <c r="A8416" t="s">
        <v>11</v>
      </c>
      <c r="B8416" t="s">
        <v>12</v>
      </c>
      <c r="C8416" t="s">
        <v>13</v>
      </c>
      <c r="D8416" t="s">
        <v>14</v>
      </c>
      <c r="E8416" t="s">
        <v>15</v>
      </c>
      <c r="F8416" t="s">
        <v>16</v>
      </c>
      <c r="G8416">
        <v>3217.55</v>
      </c>
      <c r="H8416" s="1">
        <v>43377</v>
      </c>
      <c r="I8416" t="str">
        <f t="shared" si="393"/>
        <v>04</v>
      </c>
      <c r="J8416" t="str">
        <f t="shared" si="394"/>
        <v>October</v>
      </c>
      <c r="K8416" t="str">
        <f t="shared" si="395"/>
        <v>2018</v>
      </c>
      <c r="L8416" s="15">
        <v>0.50376157407407407</v>
      </c>
      <c r="M8416">
        <f>HOUR(K8416:K20458)</f>
        <v>0</v>
      </c>
      <c r="N8416">
        <f>MINUTE(K8416:K20458)</f>
        <v>0</v>
      </c>
      <c r="O8416">
        <f>SECOND(K8416:K20458)</f>
        <v>0</v>
      </c>
      <c r="P8416">
        <v>67.12</v>
      </c>
      <c r="Q8416">
        <f>G8416-P8416</f>
        <v>3150.4300000000003</v>
      </c>
      <c r="R8416" t="s">
        <v>1326</v>
      </c>
      <c r="S8416" t="s">
        <v>18</v>
      </c>
      <c r="T8416" t="s">
        <v>19</v>
      </c>
    </row>
    <row r="8417" spans="1:20" x14ac:dyDescent="0.35">
      <c r="A8417" t="s">
        <v>11</v>
      </c>
      <c r="B8417" t="s">
        <v>154</v>
      </c>
      <c r="C8417" t="s">
        <v>13</v>
      </c>
      <c r="D8417" t="s">
        <v>20</v>
      </c>
      <c r="E8417" t="s">
        <v>155</v>
      </c>
      <c r="F8417" t="s">
        <v>16</v>
      </c>
      <c r="G8417">
        <v>5452.07</v>
      </c>
      <c r="H8417" s="1">
        <v>43377</v>
      </c>
      <c r="I8417" t="str">
        <f t="shared" si="393"/>
        <v>04</v>
      </c>
      <c r="J8417" t="str">
        <f t="shared" si="394"/>
        <v>October</v>
      </c>
      <c r="K8417" t="str">
        <f t="shared" si="395"/>
        <v>2018</v>
      </c>
      <c r="L8417" s="15">
        <v>0.51553240740740736</v>
      </c>
      <c r="M8417">
        <f>HOUR(K8417:K20459)</f>
        <v>0</v>
      </c>
      <c r="N8417">
        <f>MINUTE(K8417:K20459)</f>
        <v>0</v>
      </c>
      <c r="O8417">
        <f>SECOND(K8417:K20459)</f>
        <v>0</v>
      </c>
      <c r="P8417">
        <v>13.24</v>
      </c>
      <c r="Q8417">
        <f>G8417-P8417</f>
        <v>5438.83</v>
      </c>
      <c r="R8417" t="s">
        <v>252</v>
      </c>
      <c r="S8417" t="s">
        <v>18</v>
      </c>
      <c r="T8417" t="s">
        <v>19</v>
      </c>
    </row>
    <row r="8418" spans="1:20" x14ac:dyDescent="0.35">
      <c r="A8418" t="s">
        <v>11</v>
      </c>
      <c r="B8418" t="s">
        <v>116</v>
      </c>
      <c r="C8418" t="s">
        <v>13</v>
      </c>
      <c r="D8418" t="s">
        <v>14</v>
      </c>
      <c r="E8418" t="s">
        <v>117</v>
      </c>
      <c r="F8418" t="s">
        <v>24</v>
      </c>
      <c r="G8418">
        <v>8859.06</v>
      </c>
      <c r="H8418" s="1">
        <v>43377</v>
      </c>
      <c r="I8418" t="str">
        <f t="shared" si="393"/>
        <v>04</v>
      </c>
      <c r="J8418" t="str">
        <f t="shared" si="394"/>
        <v>October</v>
      </c>
      <c r="K8418" t="str">
        <f t="shared" si="395"/>
        <v>2018</v>
      </c>
      <c r="L8418" s="15">
        <v>0.52730324074074075</v>
      </c>
      <c r="M8418">
        <f>HOUR(K8418:K20460)</f>
        <v>0</v>
      </c>
      <c r="N8418">
        <f>MINUTE(K8418:K20460)</f>
        <v>0</v>
      </c>
      <c r="O8418">
        <f>SECOND(K8418:K20460)</f>
        <v>0</v>
      </c>
      <c r="P8418">
        <v>11.23</v>
      </c>
      <c r="Q8418">
        <f>G8418-P8418</f>
        <v>8847.83</v>
      </c>
      <c r="R8418" t="s">
        <v>450</v>
      </c>
      <c r="S8418" t="s">
        <v>18</v>
      </c>
      <c r="T8418" t="s">
        <v>19</v>
      </c>
    </row>
    <row r="8419" spans="1:20" x14ac:dyDescent="0.35">
      <c r="A8419" t="s">
        <v>11</v>
      </c>
      <c r="B8419" t="s">
        <v>25</v>
      </c>
      <c r="C8419" t="s">
        <v>13</v>
      </c>
      <c r="D8419" t="s">
        <v>20</v>
      </c>
      <c r="E8419" t="s">
        <v>26</v>
      </c>
      <c r="F8419" t="s">
        <v>16</v>
      </c>
      <c r="G8419">
        <v>4361.3599999999997</v>
      </c>
      <c r="H8419" s="1">
        <v>43377</v>
      </c>
      <c r="I8419" t="str">
        <f t="shared" si="393"/>
        <v>04</v>
      </c>
      <c r="J8419" t="str">
        <f t="shared" si="394"/>
        <v>October</v>
      </c>
      <c r="K8419" t="str">
        <f t="shared" si="395"/>
        <v>2018</v>
      </c>
      <c r="L8419" s="15">
        <v>0.53907407407407404</v>
      </c>
      <c r="M8419">
        <f>HOUR(K8419:K20461)</f>
        <v>0</v>
      </c>
      <c r="N8419">
        <f>MINUTE(K8419:K20461)</f>
        <v>0</v>
      </c>
      <c r="O8419">
        <f>SECOND(K8419:K20461)</f>
        <v>0</v>
      </c>
      <c r="P8419">
        <v>16.09</v>
      </c>
      <c r="Q8419">
        <f>G8419-P8419</f>
        <v>4345.2699999999995</v>
      </c>
      <c r="R8419" t="s">
        <v>363</v>
      </c>
      <c r="S8419" t="s">
        <v>18</v>
      </c>
      <c r="T8419" t="s">
        <v>19</v>
      </c>
    </row>
    <row r="8420" spans="1:20" x14ac:dyDescent="0.35">
      <c r="A8420" t="s">
        <v>29</v>
      </c>
      <c r="B8420" t="s">
        <v>282</v>
      </c>
      <c r="C8420" t="s">
        <v>13</v>
      </c>
      <c r="D8420" t="s">
        <v>31</v>
      </c>
      <c r="E8420" t="s">
        <v>283</v>
      </c>
      <c r="F8420" t="s">
        <v>24</v>
      </c>
      <c r="G8420">
        <v>7060.62</v>
      </c>
      <c r="H8420" s="1">
        <v>43377</v>
      </c>
      <c r="I8420" t="str">
        <f t="shared" si="393"/>
        <v>04</v>
      </c>
      <c r="J8420" t="str">
        <f t="shared" si="394"/>
        <v>October</v>
      </c>
      <c r="K8420" t="str">
        <f t="shared" si="395"/>
        <v>2018</v>
      </c>
      <c r="L8420" s="15">
        <v>0.54166666666666663</v>
      </c>
      <c r="M8420">
        <f>HOUR(K8420:K20462)</f>
        <v>0</v>
      </c>
      <c r="N8420">
        <f>MINUTE(K8420:K20462)</f>
        <v>0</v>
      </c>
      <c r="O8420">
        <f>SECOND(K8420:K20462)</f>
        <v>0</v>
      </c>
      <c r="P8420">
        <v>15</v>
      </c>
      <c r="Q8420">
        <f>G8420-P8420</f>
        <v>7045.62</v>
      </c>
      <c r="R8420" t="s">
        <v>1833</v>
      </c>
      <c r="S8420" t="s">
        <v>18</v>
      </c>
      <c r="T8420" t="s">
        <v>19</v>
      </c>
    </row>
    <row r="8421" spans="1:20" x14ac:dyDescent="0.35">
      <c r="A8421" t="s">
        <v>29</v>
      </c>
      <c r="B8421" t="s">
        <v>111</v>
      </c>
      <c r="C8421" t="s">
        <v>13</v>
      </c>
      <c r="D8421" t="s">
        <v>121</v>
      </c>
      <c r="E8421" t="s">
        <v>112</v>
      </c>
      <c r="F8421" t="s">
        <v>24</v>
      </c>
      <c r="G8421">
        <v>7005.72</v>
      </c>
      <c r="H8421" s="1">
        <v>43377</v>
      </c>
      <c r="I8421" t="str">
        <f t="shared" si="393"/>
        <v>04</v>
      </c>
      <c r="J8421" t="str">
        <f t="shared" si="394"/>
        <v>October</v>
      </c>
      <c r="K8421" t="str">
        <f t="shared" si="395"/>
        <v>2018</v>
      </c>
      <c r="L8421" s="15">
        <v>0.54166666666666663</v>
      </c>
      <c r="M8421">
        <f>HOUR(K8421:K20463)</f>
        <v>0</v>
      </c>
      <c r="N8421">
        <f>MINUTE(K8421:K20463)</f>
        <v>0</v>
      </c>
      <c r="O8421">
        <f>SECOND(K8421:K20463)</f>
        <v>0</v>
      </c>
      <c r="P8421">
        <v>1681.58</v>
      </c>
      <c r="Q8421">
        <f>G8421-P8421</f>
        <v>5324.14</v>
      </c>
      <c r="R8421" t="s">
        <v>1833</v>
      </c>
      <c r="S8421" t="s">
        <v>18</v>
      </c>
      <c r="T8421" t="s">
        <v>122</v>
      </c>
    </row>
    <row r="8422" spans="1:20" x14ac:dyDescent="0.35">
      <c r="A8422" t="s">
        <v>11</v>
      </c>
      <c r="B8422" t="s">
        <v>211</v>
      </c>
      <c r="C8422" t="s">
        <v>13</v>
      </c>
      <c r="D8422" t="s">
        <v>14</v>
      </c>
      <c r="E8422" t="s">
        <v>212</v>
      </c>
      <c r="F8422" t="s">
        <v>16</v>
      </c>
      <c r="G8422">
        <v>7316.24</v>
      </c>
      <c r="H8422" s="1">
        <v>43377</v>
      </c>
      <c r="I8422" t="str">
        <f t="shared" si="393"/>
        <v>04</v>
      </c>
      <c r="J8422" t="str">
        <f t="shared" si="394"/>
        <v>October</v>
      </c>
      <c r="K8422" t="str">
        <f t="shared" si="395"/>
        <v>2018</v>
      </c>
      <c r="L8422" s="15">
        <v>0.55133101851851851</v>
      </c>
      <c r="M8422">
        <f>HOUR(K8422:K20464)</f>
        <v>0</v>
      </c>
      <c r="N8422">
        <f>MINUTE(K8422:K20464)</f>
        <v>0</v>
      </c>
      <c r="O8422">
        <f>SECOND(K8422:K20464)</f>
        <v>0</v>
      </c>
      <c r="P8422">
        <v>17.41</v>
      </c>
      <c r="Q8422">
        <f>G8422-P8422</f>
        <v>7298.83</v>
      </c>
      <c r="R8422" t="s">
        <v>419</v>
      </c>
      <c r="S8422" t="s">
        <v>18</v>
      </c>
      <c r="T8422" t="s">
        <v>19</v>
      </c>
    </row>
    <row r="8423" spans="1:20" x14ac:dyDescent="0.35">
      <c r="A8423" t="s">
        <v>11</v>
      </c>
      <c r="B8423" t="s">
        <v>42</v>
      </c>
      <c r="C8423" t="s">
        <v>13</v>
      </c>
      <c r="D8423" t="s">
        <v>20</v>
      </c>
      <c r="E8423" t="s">
        <v>43</v>
      </c>
      <c r="F8423" t="s">
        <v>24</v>
      </c>
      <c r="G8423">
        <v>15576.5</v>
      </c>
      <c r="H8423" s="1">
        <v>43377</v>
      </c>
      <c r="I8423" t="str">
        <f t="shared" si="393"/>
        <v>04</v>
      </c>
      <c r="J8423" t="str">
        <f t="shared" si="394"/>
        <v>October</v>
      </c>
      <c r="K8423" t="str">
        <f t="shared" si="395"/>
        <v>2018</v>
      </c>
      <c r="L8423" s="15">
        <v>0.56373842592592593</v>
      </c>
      <c r="M8423">
        <f>HOUR(K8423:K20465)</f>
        <v>0</v>
      </c>
      <c r="N8423">
        <f>MINUTE(K8423:K20465)</f>
        <v>0</v>
      </c>
      <c r="O8423">
        <f>SECOND(K8423:K20465)</f>
        <v>0</v>
      </c>
      <c r="P8423">
        <v>5.49</v>
      </c>
      <c r="Q8423">
        <f>G8423-P8423</f>
        <v>15571.01</v>
      </c>
      <c r="R8423" t="s">
        <v>456</v>
      </c>
      <c r="S8423" t="s">
        <v>18</v>
      </c>
      <c r="T8423" t="s">
        <v>19</v>
      </c>
    </row>
    <row r="8424" spans="1:20" x14ac:dyDescent="0.35">
      <c r="A8424" t="s">
        <v>11</v>
      </c>
      <c r="B8424" t="s">
        <v>25</v>
      </c>
      <c r="C8424" t="s">
        <v>13</v>
      </c>
      <c r="D8424" t="s">
        <v>14</v>
      </c>
      <c r="E8424" t="s">
        <v>26</v>
      </c>
      <c r="F8424" t="s">
        <v>16</v>
      </c>
      <c r="G8424">
        <v>4340.58</v>
      </c>
      <c r="H8424" s="1">
        <v>43377</v>
      </c>
      <c r="I8424" t="str">
        <f t="shared" si="393"/>
        <v>04</v>
      </c>
      <c r="J8424" t="str">
        <f t="shared" si="394"/>
        <v>October</v>
      </c>
      <c r="K8424" t="str">
        <f t="shared" si="395"/>
        <v>2018</v>
      </c>
      <c r="L8424" s="15">
        <v>0.57613425925925921</v>
      </c>
      <c r="M8424">
        <f>HOUR(K8424:K20466)</f>
        <v>0</v>
      </c>
      <c r="N8424">
        <f>MINUTE(K8424:K20466)</f>
        <v>0</v>
      </c>
      <c r="O8424">
        <f>SECOND(K8424:K20466)</f>
        <v>0</v>
      </c>
      <c r="P8424">
        <v>20.78</v>
      </c>
      <c r="Q8424">
        <f>G8424-P8424</f>
        <v>4319.8</v>
      </c>
      <c r="R8424" t="s">
        <v>151</v>
      </c>
      <c r="S8424" t="s">
        <v>18</v>
      </c>
      <c r="T8424" t="s">
        <v>19</v>
      </c>
    </row>
    <row r="8425" spans="1:20" x14ac:dyDescent="0.35">
      <c r="A8425" t="s">
        <v>29</v>
      </c>
      <c r="B8425" t="s">
        <v>180</v>
      </c>
      <c r="C8425" t="s">
        <v>13</v>
      </c>
      <c r="D8425" t="s">
        <v>31</v>
      </c>
      <c r="E8425" t="s">
        <v>181</v>
      </c>
      <c r="F8425" t="s">
        <v>24</v>
      </c>
      <c r="G8425">
        <v>14078.66</v>
      </c>
      <c r="H8425" s="1">
        <v>43377</v>
      </c>
      <c r="I8425" t="str">
        <f t="shared" si="393"/>
        <v>04</v>
      </c>
      <c r="J8425" t="str">
        <f t="shared" si="394"/>
        <v>October</v>
      </c>
      <c r="K8425" t="str">
        <f t="shared" si="395"/>
        <v>2018</v>
      </c>
      <c r="L8425" s="15">
        <v>0.58333333333333337</v>
      </c>
      <c r="M8425">
        <f>HOUR(K8425:K20467)</f>
        <v>0</v>
      </c>
      <c r="N8425">
        <f>MINUTE(K8425:K20467)</f>
        <v>0</v>
      </c>
      <c r="O8425">
        <f>SECOND(K8425:K20467)</f>
        <v>0</v>
      </c>
      <c r="P8425">
        <v>60</v>
      </c>
      <c r="Q8425">
        <f>G8425-P8425</f>
        <v>14018.66</v>
      </c>
      <c r="R8425" t="s">
        <v>1833</v>
      </c>
      <c r="S8425" t="s">
        <v>18</v>
      </c>
      <c r="T8425" t="s">
        <v>19</v>
      </c>
    </row>
    <row r="8426" spans="1:20" x14ac:dyDescent="0.35">
      <c r="A8426" t="s">
        <v>29</v>
      </c>
      <c r="B8426" t="s">
        <v>30</v>
      </c>
      <c r="C8426" t="s">
        <v>13</v>
      </c>
      <c r="D8426" t="s">
        <v>121</v>
      </c>
      <c r="E8426" t="s">
        <v>32</v>
      </c>
      <c r="F8426" t="s">
        <v>24</v>
      </c>
      <c r="G8426">
        <v>8939.31</v>
      </c>
      <c r="H8426" s="1">
        <v>43377</v>
      </c>
      <c r="I8426" t="str">
        <f t="shared" si="393"/>
        <v>04</v>
      </c>
      <c r="J8426" t="str">
        <f t="shared" si="394"/>
        <v>October</v>
      </c>
      <c r="K8426" t="str">
        <f t="shared" si="395"/>
        <v>2018</v>
      </c>
      <c r="L8426" s="15">
        <v>0.58333333333333337</v>
      </c>
      <c r="M8426">
        <f>HOUR(K8426:K20468)</f>
        <v>0</v>
      </c>
      <c r="N8426">
        <f>MINUTE(K8426:K20468)</f>
        <v>0</v>
      </c>
      <c r="O8426">
        <f>SECOND(K8426:K20468)</f>
        <v>0</v>
      </c>
      <c r="P8426">
        <v>2320.3000000000002</v>
      </c>
      <c r="Q8426">
        <f>G8426-P8426</f>
        <v>6619.0099999999993</v>
      </c>
      <c r="R8426" t="s">
        <v>1833</v>
      </c>
      <c r="S8426" t="s">
        <v>18</v>
      </c>
      <c r="T8426" t="s">
        <v>122</v>
      </c>
    </row>
    <row r="8427" spans="1:20" x14ac:dyDescent="0.35">
      <c r="A8427" t="s">
        <v>29</v>
      </c>
      <c r="B8427" t="s">
        <v>327</v>
      </c>
      <c r="C8427" t="s">
        <v>13</v>
      </c>
      <c r="D8427" t="s">
        <v>121</v>
      </c>
      <c r="E8427" t="s">
        <v>328</v>
      </c>
      <c r="F8427" t="s">
        <v>24</v>
      </c>
      <c r="G8427">
        <v>8533.91</v>
      </c>
      <c r="H8427" s="1">
        <v>43377</v>
      </c>
      <c r="I8427" t="str">
        <f t="shared" si="393"/>
        <v>04</v>
      </c>
      <c r="J8427" t="str">
        <f t="shared" si="394"/>
        <v>October</v>
      </c>
      <c r="K8427" t="str">
        <f t="shared" si="395"/>
        <v>2018</v>
      </c>
      <c r="L8427" s="15">
        <v>0.58333333333333337</v>
      </c>
      <c r="M8427">
        <f>HOUR(K8427:K20469)</f>
        <v>0</v>
      </c>
      <c r="N8427">
        <f>MINUTE(K8427:K20469)</f>
        <v>0</v>
      </c>
      <c r="O8427">
        <f>SECOND(K8427:K20469)</f>
        <v>0</v>
      </c>
      <c r="P8427">
        <v>1928.97</v>
      </c>
      <c r="Q8427">
        <f>G8427-P8427</f>
        <v>6604.94</v>
      </c>
      <c r="R8427" t="s">
        <v>1833</v>
      </c>
      <c r="S8427" t="s">
        <v>18</v>
      </c>
      <c r="T8427" t="s">
        <v>122</v>
      </c>
    </row>
    <row r="8428" spans="1:20" x14ac:dyDescent="0.35">
      <c r="A8428" t="s">
        <v>11</v>
      </c>
      <c r="B8428" t="s">
        <v>49</v>
      </c>
      <c r="C8428" t="s">
        <v>13</v>
      </c>
      <c r="D8428" t="s">
        <v>14</v>
      </c>
      <c r="E8428" t="s">
        <v>50</v>
      </c>
      <c r="F8428" t="s">
        <v>24</v>
      </c>
      <c r="G8428">
        <v>4242.0200000000004</v>
      </c>
      <c r="H8428" s="1">
        <v>43377</v>
      </c>
      <c r="I8428" t="str">
        <f t="shared" si="393"/>
        <v>04</v>
      </c>
      <c r="J8428" t="str">
        <f t="shared" si="394"/>
        <v>October</v>
      </c>
      <c r="K8428" t="str">
        <f t="shared" si="395"/>
        <v>2018</v>
      </c>
      <c r="L8428" s="15">
        <v>0.58586805555555554</v>
      </c>
      <c r="M8428">
        <f>HOUR(K8428:K20470)</f>
        <v>0</v>
      </c>
      <c r="N8428">
        <f>MINUTE(K8428:K20470)</f>
        <v>0</v>
      </c>
      <c r="O8428">
        <f>SECOND(K8428:K20470)</f>
        <v>0</v>
      </c>
      <c r="P8428">
        <v>8.5399999999999991</v>
      </c>
      <c r="Q8428">
        <f>G8428-P8428</f>
        <v>4233.4800000000005</v>
      </c>
      <c r="R8428" t="s">
        <v>450</v>
      </c>
      <c r="S8428" t="s">
        <v>18</v>
      </c>
      <c r="T8428" t="s">
        <v>19</v>
      </c>
    </row>
    <row r="8429" spans="1:20" x14ac:dyDescent="0.35">
      <c r="A8429" t="s">
        <v>11</v>
      </c>
      <c r="B8429" t="s">
        <v>549</v>
      </c>
      <c r="C8429" t="s">
        <v>13</v>
      </c>
      <c r="D8429" t="s">
        <v>14</v>
      </c>
      <c r="E8429" t="s">
        <v>332</v>
      </c>
      <c r="F8429" t="s">
        <v>24</v>
      </c>
      <c r="G8429">
        <v>18829.13</v>
      </c>
      <c r="H8429" s="1">
        <v>43377</v>
      </c>
      <c r="I8429" t="str">
        <f t="shared" si="393"/>
        <v>04</v>
      </c>
      <c r="J8429" t="str">
        <f t="shared" si="394"/>
        <v>October</v>
      </c>
      <c r="K8429" t="str">
        <f t="shared" si="395"/>
        <v>2018</v>
      </c>
      <c r="L8429" s="15">
        <v>0.59189814814814812</v>
      </c>
      <c r="M8429">
        <f>HOUR(K8429:K20471)</f>
        <v>0</v>
      </c>
      <c r="N8429">
        <f>MINUTE(K8429:K20471)</f>
        <v>0</v>
      </c>
      <c r="O8429">
        <f>SECOND(K8429:K20471)</f>
        <v>0</v>
      </c>
      <c r="P8429">
        <v>25.23</v>
      </c>
      <c r="Q8429">
        <f>G8429-P8429</f>
        <v>18803.900000000001</v>
      </c>
      <c r="R8429" t="s">
        <v>1117</v>
      </c>
      <c r="S8429" t="s">
        <v>18</v>
      </c>
      <c r="T8429" t="s">
        <v>19</v>
      </c>
    </row>
    <row r="8430" spans="1:20" x14ac:dyDescent="0.35">
      <c r="A8430" t="s">
        <v>11</v>
      </c>
      <c r="B8430" t="s">
        <v>49</v>
      </c>
      <c r="C8430" t="s">
        <v>13</v>
      </c>
      <c r="D8430" t="s">
        <v>20</v>
      </c>
      <c r="E8430" t="s">
        <v>50</v>
      </c>
      <c r="F8430" t="s">
        <v>24</v>
      </c>
      <c r="G8430">
        <v>4227.79</v>
      </c>
      <c r="H8430" s="1">
        <v>43377</v>
      </c>
      <c r="I8430" t="str">
        <f t="shared" si="393"/>
        <v>04</v>
      </c>
      <c r="J8430" t="str">
        <f t="shared" si="394"/>
        <v>October</v>
      </c>
      <c r="K8430" t="str">
        <f t="shared" si="395"/>
        <v>2018</v>
      </c>
      <c r="L8430" s="15">
        <v>0.59793981481481484</v>
      </c>
      <c r="M8430">
        <f>HOUR(K8430:K20472)</f>
        <v>0</v>
      </c>
      <c r="N8430">
        <f>MINUTE(K8430:K20472)</f>
        <v>0</v>
      </c>
      <c r="O8430">
        <f>SECOND(K8430:K20472)</f>
        <v>0</v>
      </c>
      <c r="P8430">
        <v>14.23</v>
      </c>
      <c r="Q8430">
        <f>G8430-P8430</f>
        <v>4213.5600000000004</v>
      </c>
      <c r="R8430" t="s">
        <v>382</v>
      </c>
      <c r="S8430" t="s">
        <v>18</v>
      </c>
      <c r="T8430" t="s">
        <v>19</v>
      </c>
    </row>
    <row r="8431" spans="1:20" x14ac:dyDescent="0.35">
      <c r="A8431" t="s">
        <v>11</v>
      </c>
      <c r="B8431" t="s">
        <v>161</v>
      </c>
      <c r="C8431" t="s">
        <v>13</v>
      </c>
      <c r="D8431" t="s">
        <v>14</v>
      </c>
      <c r="E8431" t="s">
        <v>162</v>
      </c>
      <c r="F8431" t="s">
        <v>24</v>
      </c>
      <c r="G8431">
        <v>7102.1</v>
      </c>
      <c r="H8431" s="1">
        <v>43377</v>
      </c>
      <c r="I8431" t="str">
        <f t="shared" si="393"/>
        <v>04</v>
      </c>
      <c r="J8431" t="str">
        <f t="shared" si="394"/>
        <v>October</v>
      </c>
      <c r="K8431" t="str">
        <f t="shared" si="395"/>
        <v>2018</v>
      </c>
      <c r="L8431" s="15">
        <v>0.60398148148148145</v>
      </c>
      <c r="M8431">
        <f>HOUR(K8431:K20473)</f>
        <v>0</v>
      </c>
      <c r="N8431">
        <f>MINUTE(K8431:K20473)</f>
        <v>0</v>
      </c>
      <c r="O8431">
        <f>SECOND(K8431:K20473)</f>
        <v>0</v>
      </c>
      <c r="P8431">
        <v>19.52</v>
      </c>
      <c r="Q8431">
        <f>G8431-P8431</f>
        <v>7082.58</v>
      </c>
      <c r="R8431" t="s">
        <v>782</v>
      </c>
      <c r="S8431" t="s">
        <v>18</v>
      </c>
      <c r="T8431" t="s">
        <v>19</v>
      </c>
    </row>
    <row r="8432" spans="1:20" x14ac:dyDescent="0.35">
      <c r="A8432" t="s">
        <v>11</v>
      </c>
      <c r="B8432" t="s">
        <v>213</v>
      </c>
      <c r="C8432" t="s">
        <v>13</v>
      </c>
      <c r="D8432" t="s">
        <v>14</v>
      </c>
      <c r="E8432" t="s">
        <v>59</v>
      </c>
      <c r="F8432" t="s">
        <v>16</v>
      </c>
      <c r="G8432">
        <v>4808.93</v>
      </c>
      <c r="H8432" s="1">
        <v>43377</v>
      </c>
      <c r="I8432" t="str">
        <f t="shared" si="393"/>
        <v>04</v>
      </c>
      <c r="J8432" t="str">
        <f t="shared" si="394"/>
        <v>October</v>
      </c>
      <c r="K8432" t="str">
        <f t="shared" si="395"/>
        <v>2018</v>
      </c>
      <c r="L8432" s="15">
        <v>0.61002314814814818</v>
      </c>
      <c r="M8432">
        <f>HOUR(K8432:K20474)</f>
        <v>0</v>
      </c>
      <c r="N8432">
        <f>MINUTE(K8432:K20474)</f>
        <v>0</v>
      </c>
      <c r="O8432">
        <f>SECOND(K8432:K20474)</f>
        <v>0</v>
      </c>
      <c r="P8432">
        <v>19.55</v>
      </c>
      <c r="Q8432">
        <f>G8432-P8432</f>
        <v>4789.38</v>
      </c>
      <c r="R8432" t="s">
        <v>172</v>
      </c>
      <c r="S8432" t="s">
        <v>18</v>
      </c>
      <c r="T8432" t="s">
        <v>19</v>
      </c>
    </row>
    <row r="8433" spans="1:20" x14ac:dyDescent="0.35">
      <c r="A8433" t="s">
        <v>11</v>
      </c>
      <c r="B8433" t="s">
        <v>12</v>
      </c>
      <c r="C8433" t="s">
        <v>13</v>
      </c>
      <c r="D8433" t="s">
        <v>20</v>
      </c>
      <c r="E8433" t="s">
        <v>15</v>
      </c>
      <c r="F8433" t="s">
        <v>16</v>
      </c>
      <c r="G8433">
        <v>3202.19</v>
      </c>
      <c r="H8433" s="1">
        <v>43377</v>
      </c>
      <c r="I8433" t="str">
        <f t="shared" si="393"/>
        <v>04</v>
      </c>
      <c r="J8433" t="str">
        <f t="shared" si="394"/>
        <v>October</v>
      </c>
      <c r="K8433" t="str">
        <f t="shared" si="395"/>
        <v>2018</v>
      </c>
      <c r="L8433" s="15">
        <v>0.61605324074074075</v>
      </c>
      <c r="M8433">
        <f>HOUR(K8433:K20475)</f>
        <v>0</v>
      </c>
      <c r="N8433">
        <f>MINUTE(K8433:K20475)</f>
        <v>0</v>
      </c>
      <c r="O8433">
        <f>SECOND(K8433:K20475)</f>
        <v>0</v>
      </c>
      <c r="P8433">
        <v>15.36</v>
      </c>
      <c r="Q8433">
        <f>G8433-P8433</f>
        <v>3186.83</v>
      </c>
      <c r="R8433" t="s">
        <v>363</v>
      </c>
      <c r="S8433" t="s">
        <v>18</v>
      </c>
      <c r="T8433" t="s">
        <v>19</v>
      </c>
    </row>
    <row r="8434" spans="1:20" x14ac:dyDescent="0.35">
      <c r="A8434" t="s">
        <v>11</v>
      </c>
      <c r="B8434" t="s">
        <v>75</v>
      </c>
      <c r="C8434" t="s">
        <v>13</v>
      </c>
      <c r="D8434" t="s">
        <v>20</v>
      </c>
      <c r="E8434" t="s">
        <v>76</v>
      </c>
      <c r="F8434" t="s">
        <v>24</v>
      </c>
      <c r="G8434">
        <v>4923.8</v>
      </c>
      <c r="H8434" s="1">
        <v>43377</v>
      </c>
      <c r="I8434" t="str">
        <f t="shared" si="393"/>
        <v>04</v>
      </c>
      <c r="J8434" t="str">
        <f t="shared" si="394"/>
        <v>October</v>
      </c>
      <c r="K8434" t="str">
        <f t="shared" si="395"/>
        <v>2018</v>
      </c>
      <c r="L8434" s="15">
        <v>0.62209490740740747</v>
      </c>
      <c r="M8434">
        <f>HOUR(K8434:K20476)</f>
        <v>0</v>
      </c>
      <c r="N8434">
        <f>MINUTE(K8434:K20476)</f>
        <v>0</v>
      </c>
      <c r="O8434">
        <f>SECOND(K8434:K20476)</f>
        <v>0</v>
      </c>
      <c r="P8434">
        <v>73.31</v>
      </c>
      <c r="Q8434">
        <f>G8434-P8434</f>
        <v>4850.49</v>
      </c>
      <c r="R8434" t="s">
        <v>640</v>
      </c>
      <c r="S8434" t="s">
        <v>18</v>
      </c>
      <c r="T8434" t="s">
        <v>19</v>
      </c>
    </row>
    <row r="8435" spans="1:20" x14ac:dyDescent="0.35">
      <c r="A8435" t="s">
        <v>29</v>
      </c>
      <c r="B8435" t="s">
        <v>223</v>
      </c>
      <c r="C8435" t="s">
        <v>13</v>
      </c>
      <c r="D8435" t="s">
        <v>121</v>
      </c>
      <c r="E8435" t="s">
        <v>23</v>
      </c>
      <c r="F8435" t="s">
        <v>24</v>
      </c>
      <c r="G8435">
        <v>6756.84</v>
      </c>
      <c r="H8435" s="1">
        <v>43377</v>
      </c>
      <c r="I8435" t="str">
        <f t="shared" si="393"/>
        <v>04</v>
      </c>
      <c r="J8435" t="str">
        <f t="shared" si="394"/>
        <v>October</v>
      </c>
      <c r="K8435" t="str">
        <f t="shared" si="395"/>
        <v>2018</v>
      </c>
      <c r="L8435" s="15">
        <v>0.625</v>
      </c>
      <c r="M8435">
        <f>HOUR(K8435:K20477)</f>
        <v>0</v>
      </c>
      <c r="N8435">
        <f>MINUTE(K8435:K20477)</f>
        <v>0</v>
      </c>
      <c r="O8435">
        <f>SECOND(K8435:K20477)</f>
        <v>0</v>
      </c>
      <c r="P8435">
        <v>596.33000000000004</v>
      </c>
      <c r="Q8435">
        <f>G8435-P8435</f>
        <v>6160.51</v>
      </c>
      <c r="R8435" t="s">
        <v>1833</v>
      </c>
      <c r="S8435" t="s">
        <v>18</v>
      </c>
      <c r="T8435" t="s">
        <v>122</v>
      </c>
    </row>
    <row r="8436" spans="1:20" x14ac:dyDescent="0.35">
      <c r="A8436" t="s">
        <v>29</v>
      </c>
      <c r="B8436" t="s">
        <v>324</v>
      </c>
      <c r="C8436" t="s">
        <v>13</v>
      </c>
      <c r="D8436" t="s">
        <v>41</v>
      </c>
      <c r="E8436" t="s">
        <v>325</v>
      </c>
      <c r="F8436" t="s">
        <v>24</v>
      </c>
      <c r="G8436">
        <v>15941.57</v>
      </c>
      <c r="H8436" s="1">
        <v>43377</v>
      </c>
      <c r="I8436" t="str">
        <f t="shared" si="393"/>
        <v>04</v>
      </c>
      <c r="J8436" t="str">
        <f t="shared" si="394"/>
        <v>October</v>
      </c>
      <c r="K8436" t="str">
        <f t="shared" si="395"/>
        <v>2018</v>
      </c>
      <c r="L8436" s="15">
        <v>0.625</v>
      </c>
      <c r="M8436">
        <f>HOUR(K8436:K20478)</f>
        <v>0</v>
      </c>
      <c r="N8436">
        <f>MINUTE(K8436:K20478)</f>
        <v>0</v>
      </c>
      <c r="O8436">
        <f>SECOND(K8436:K20478)</f>
        <v>0</v>
      </c>
      <c r="P8436">
        <v>133</v>
      </c>
      <c r="Q8436">
        <f>G8436-P8436</f>
        <v>15808.57</v>
      </c>
      <c r="R8436" t="s">
        <v>1833</v>
      </c>
      <c r="S8436" t="s">
        <v>18</v>
      </c>
      <c r="T8436" t="s">
        <v>19</v>
      </c>
    </row>
    <row r="8437" spans="1:20" x14ac:dyDescent="0.35">
      <c r="A8437" t="s">
        <v>29</v>
      </c>
      <c r="B8437" t="s">
        <v>25</v>
      </c>
      <c r="C8437" t="s">
        <v>13</v>
      </c>
      <c r="D8437" t="s">
        <v>31</v>
      </c>
      <c r="E8437" t="s">
        <v>26</v>
      </c>
      <c r="F8437" t="s">
        <v>16</v>
      </c>
      <c r="G8437">
        <v>4307.58</v>
      </c>
      <c r="H8437" s="1">
        <v>43377</v>
      </c>
      <c r="I8437" t="str">
        <f t="shared" si="393"/>
        <v>04</v>
      </c>
      <c r="J8437" t="str">
        <f t="shared" si="394"/>
        <v>October</v>
      </c>
      <c r="K8437" t="str">
        <f t="shared" si="395"/>
        <v>2018</v>
      </c>
      <c r="L8437" s="15">
        <v>0.625</v>
      </c>
      <c r="M8437">
        <f>HOUR(K8437:K20479)</f>
        <v>0</v>
      </c>
      <c r="N8437">
        <f>MINUTE(K8437:K20479)</f>
        <v>0</v>
      </c>
      <c r="O8437">
        <f>SECOND(K8437:K20479)</f>
        <v>0</v>
      </c>
      <c r="P8437">
        <v>33</v>
      </c>
      <c r="Q8437">
        <f>G8437-P8437</f>
        <v>4274.58</v>
      </c>
      <c r="R8437" t="s">
        <v>1833</v>
      </c>
      <c r="S8437" t="s">
        <v>18</v>
      </c>
      <c r="T8437" t="s">
        <v>19</v>
      </c>
    </row>
    <row r="8438" spans="1:20" x14ac:dyDescent="0.35">
      <c r="A8438" t="s">
        <v>11</v>
      </c>
      <c r="B8438" t="s">
        <v>49</v>
      </c>
      <c r="C8438" t="s">
        <v>13</v>
      </c>
      <c r="D8438" t="s">
        <v>14</v>
      </c>
      <c r="E8438" t="s">
        <v>50</v>
      </c>
      <c r="F8438" t="s">
        <v>24</v>
      </c>
      <c r="G8438">
        <v>4222.18</v>
      </c>
      <c r="H8438" s="1">
        <v>43377</v>
      </c>
      <c r="I8438" t="str">
        <f t="shared" si="393"/>
        <v>04</v>
      </c>
      <c r="J8438" t="str">
        <f t="shared" si="394"/>
        <v>October</v>
      </c>
      <c r="K8438" t="str">
        <f t="shared" si="395"/>
        <v>2018</v>
      </c>
      <c r="L8438" s="15">
        <v>0.62737268518518519</v>
      </c>
      <c r="M8438">
        <f>HOUR(K8438:K20480)</f>
        <v>0</v>
      </c>
      <c r="N8438">
        <f>MINUTE(K8438:K20480)</f>
        <v>0</v>
      </c>
      <c r="O8438">
        <f>SECOND(K8438:K20480)</f>
        <v>0</v>
      </c>
      <c r="P8438">
        <v>5.61</v>
      </c>
      <c r="Q8438">
        <f>G8438-P8438</f>
        <v>4216.5700000000006</v>
      </c>
      <c r="R8438" t="s">
        <v>1538</v>
      </c>
      <c r="S8438" t="s">
        <v>18</v>
      </c>
      <c r="T8438" t="s">
        <v>19</v>
      </c>
    </row>
    <row r="8439" spans="1:20" x14ac:dyDescent="0.35">
      <c r="A8439" t="s">
        <v>11</v>
      </c>
      <c r="B8439" t="s">
        <v>161</v>
      </c>
      <c r="C8439" t="s">
        <v>13</v>
      </c>
      <c r="D8439" t="s">
        <v>20</v>
      </c>
      <c r="E8439" t="s">
        <v>162</v>
      </c>
      <c r="F8439" t="s">
        <v>24</v>
      </c>
      <c r="G8439">
        <v>7093.3</v>
      </c>
      <c r="H8439" s="1">
        <v>43377</v>
      </c>
      <c r="I8439" t="str">
        <f t="shared" si="393"/>
        <v>04</v>
      </c>
      <c r="J8439" t="str">
        <f t="shared" si="394"/>
        <v>October</v>
      </c>
      <c r="K8439" t="str">
        <f t="shared" si="395"/>
        <v>2018</v>
      </c>
      <c r="L8439" s="15">
        <v>0.63193287037037038</v>
      </c>
      <c r="M8439">
        <f>HOUR(K8439:K20481)</f>
        <v>0</v>
      </c>
      <c r="N8439">
        <f>MINUTE(K8439:K20481)</f>
        <v>0</v>
      </c>
      <c r="O8439">
        <f>SECOND(K8439:K20481)</f>
        <v>0</v>
      </c>
      <c r="P8439">
        <v>8.8000000000000007</v>
      </c>
      <c r="Q8439">
        <f>G8439-P8439</f>
        <v>7084.5</v>
      </c>
      <c r="R8439" t="s">
        <v>306</v>
      </c>
      <c r="S8439" t="s">
        <v>18</v>
      </c>
      <c r="T8439" t="s">
        <v>19</v>
      </c>
    </row>
    <row r="8440" spans="1:20" x14ac:dyDescent="0.35">
      <c r="A8440" t="s">
        <v>11</v>
      </c>
      <c r="B8440" t="s">
        <v>85</v>
      </c>
      <c r="C8440" t="s">
        <v>13</v>
      </c>
      <c r="D8440" t="s">
        <v>14</v>
      </c>
      <c r="E8440" t="s">
        <v>86</v>
      </c>
      <c r="F8440" t="s">
        <v>16</v>
      </c>
      <c r="G8440">
        <v>25257.360000000001</v>
      </c>
      <c r="H8440" s="1">
        <v>43377</v>
      </c>
      <c r="I8440" t="str">
        <f t="shared" si="393"/>
        <v>04</v>
      </c>
      <c r="J8440" t="str">
        <f t="shared" si="394"/>
        <v>October</v>
      </c>
      <c r="K8440" t="str">
        <f t="shared" si="395"/>
        <v>2018</v>
      </c>
      <c r="L8440" s="15">
        <v>0.63650462962962961</v>
      </c>
      <c r="M8440">
        <f>HOUR(K8440:K20482)</f>
        <v>0</v>
      </c>
      <c r="N8440">
        <f>MINUTE(K8440:K20482)</f>
        <v>0</v>
      </c>
      <c r="O8440">
        <f>SECOND(K8440:K20482)</f>
        <v>0</v>
      </c>
      <c r="P8440">
        <v>65.92</v>
      </c>
      <c r="Q8440">
        <f>G8440-P8440</f>
        <v>25191.440000000002</v>
      </c>
      <c r="R8440" t="s">
        <v>267</v>
      </c>
      <c r="S8440" t="s">
        <v>18</v>
      </c>
      <c r="T8440" t="s">
        <v>19</v>
      </c>
    </row>
    <row r="8441" spans="1:20" x14ac:dyDescent="0.35">
      <c r="A8441" t="s">
        <v>11</v>
      </c>
      <c r="B8441" t="s">
        <v>113</v>
      </c>
      <c r="C8441" t="s">
        <v>13</v>
      </c>
      <c r="D8441" t="s">
        <v>14</v>
      </c>
      <c r="E8441" t="s">
        <v>114</v>
      </c>
      <c r="F8441" t="s">
        <v>24</v>
      </c>
      <c r="G8441">
        <v>8129.2</v>
      </c>
      <c r="H8441" s="1">
        <v>43377</v>
      </c>
      <c r="I8441" t="str">
        <f t="shared" si="393"/>
        <v>04</v>
      </c>
      <c r="J8441" t="str">
        <f t="shared" si="394"/>
        <v>October</v>
      </c>
      <c r="K8441" t="str">
        <f t="shared" si="395"/>
        <v>2018</v>
      </c>
      <c r="L8441" s="15">
        <v>0.64107638888888896</v>
      </c>
      <c r="M8441">
        <f>HOUR(K8441:K20483)</f>
        <v>0</v>
      </c>
      <c r="N8441">
        <f>MINUTE(K8441:K20483)</f>
        <v>0</v>
      </c>
      <c r="O8441">
        <f>SECOND(K8441:K20483)</f>
        <v>0</v>
      </c>
      <c r="P8441">
        <v>27.39</v>
      </c>
      <c r="Q8441">
        <f>G8441-P8441</f>
        <v>8101.8099999999995</v>
      </c>
      <c r="R8441" t="s">
        <v>87</v>
      </c>
      <c r="S8441" t="s">
        <v>18</v>
      </c>
      <c r="T8441" t="s">
        <v>19</v>
      </c>
    </row>
    <row r="8442" spans="1:20" x14ac:dyDescent="0.35">
      <c r="A8442" t="s">
        <v>11</v>
      </c>
      <c r="B8442" t="s">
        <v>239</v>
      </c>
      <c r="C8442" t="s">
        <v>13</v>
      </c>
      <c r="D8442" t="s">
        <v>14</v>
      </c>
      <c r="E8442" t="s">
        <v>240</v>
      </c>
      <c r="F8442" t="s">
        <v>16</v>
      </c>
      <c r="G8442">
        <v>3628.39</v>
      </c>
      <c r="H8442" s="1">
        <v>43377</v>
      </c>
      <c r="I8442" t="str">
        <f t="shared" si="393"/>
        <v>04</v>
      </c>
      <c r="J8442" t="str">
        <f t="shared" si="394"/>
        <v>October</v>
      </c>
      <c r="K8442" t="str">
        <f t="shared" si="395"/>
        <v>2018</v>
      </c>
      <c r="L8442" s="15">
        <v>0.64564814814814808</v>
      </c>
      <c r="M8442">
        <f>HOUR(K8442:K20484)</f>
        <v>0</v>
      </c>
      <c r="N8442">
        <f>MINUTE(K8442:K20484)</f>
        <v>0</v>
      </c>
      <c r="O8442">
        <f>SECOND(K8442:K20484)</f>
        <v>0</v>
      </c>
      <c r="P8442">
        <v>90.62</v>
      </c>
      <c r="Q8442">
        <f>G8442-P8442</f>
        <v>3537.77</v>
      </c>
      <c r="R8442" t="s">
        <v>1515</v>
      </c>
      <c r="S8442" t="s">
        <v>18</v>
      </c>
      <c r="T8442" t="s">
        <v>19</v>
      </c>
    </row>
    <row r="8443" spans="1:20" x14ac:dyDescent="0.35">
      <c r="A8443" t="s">
        <v>11</v>
      </c>
      <c r="B8443" t="s">
        <v>213</v>
      </c>
      <c r="C8443" t="s">
        <v>13</v>
      </c>
      <c r="D8443" t="s">
        <v>20</v>
      </c>
      <c r="E8443" t="s">
        <v>59</v>
      </c>
      <c r="F8443" t="s">
        <v>16</v>
      </c>
      <c r="G8443">
        <v>4768.97</v>
      </c>
      <c r="H8443" s="1">
        <v>43377</v>
      </c>
      <c r="I8443" t="str">
        <f t="shared" si="393"/>
        <v>04</v>
      </c>
      <c r="J8443" t="str">
        <f t="shared" si="394"/>
        <v>October</v>
      </c>
      <c r="K8443" t="str">
        <f t="shared" si="395"/>
        <v>2018</v>
      </c>
      <c r="L8443" s="15">
        <v>0.65020833333333339</v>
      </c>
      <c r="M8443">
        <f>HOUR(K8443:K20485)</f>
        <v>0</v>
      </c>
      <c r="N8443">
        <f>MINUTE(K8443:K20485)</f>
        <v>0</v>
      </c>
      <c r="O8443">
        <f>SECOND(K8443:K20485)</f>
        <v>0</v>
      </c>
      <c r="P8443">
        <v>39.96</v>
      </c>
      <c r="Q8443">
        <f>G8443-P8443</f>
        <v>4729.01</v>
      </c>
      <c r="R8443" t="s">
        <v>353</v>
      </c>
      <c r="S8443" t="s">
        <v>18</v>
      </c>
      <c r="T8443" t="s">
        <v>19</v>
      </c>
    </row>
    <row r="8444" spans="1:20" x14ac:dyDescent="0.35">
      <c r="A8444" t="s">
        <v>11</v>
      </c>
      <c r="B8444" t="s">
        <v>161</v>
      </c>
      <c r="C8444" t="s">
        <v>13</v>
      </c>
      <c r="D8444" t="s">
        <v>14</v>
      </c>
      <c r="E8444" t="s">
        <v>162</v>
      </c>
      <c r="F8444" t="s">
        <v>24</v>
      </c>
      <c r="G8444">
        <v>7087.29</v>
      </c>
      <c r="H8444" s="1">
        <v>43377</v>
      </c>
      <c r="I8444" t="str">
        <f t="shared" si="393"/>
        <v>04</v>
      </c>
      <c r="J8444" t="str">
        <f t="shared" si="394"/>
        <v>October</v>
      </c>
      <c r="K8444" t="str">
        <f t="shared" si="395"/>
        <v>2018</v>
      </c>
      <c r="L8444" s="15">
        <v>0.65478009259259262</v>
      </c>
      <c r="M8444">
        <f>HOUR(K8444:K20486)</f>
        <v>0</v>
      </c>
      <c r="N8444">
        <f>MINUTE(K8444:K20486)</f>
        <v>0</v>
      </c>
      <c r="O8444">
        <f>SECOND(K8444:K20486)</f>
        <v>0</v>
      </c>
      <c r="P8444">
        <v>6.01</v>
      </c>
      <c r="Q8444">
        <f>G8444-P8444</f>
        <v>7081.28</v>
      </c>
      <c r="R8444" t="s">
        <v>483</v>
      </c>
      <c r="S8444" t="s">
        <v>18</v>
      </c>
      <c r="T8444" t="s">
        <v>19</v>
      </c>
    </row>
    <row r="8445" spans="1:20" x14ac:dyDescent="0.35">
      <c r="A8445" t="s">
        <v>11</v>
      </c>
      <c r="B8445" t="s">
        <v>49</v>
      </c>
      <c r="C8445" t="s">
        <v>13</v>
      </c>
      <c r="D8445" t="s">
        <v>14</v>
      </c>
      <c r="E8445" t="s">
        <v>50</v>
      </c>
      <c r="F8445" t="s">
        <v>24</v>
      </c>
      <c r="G8445">
        <v>4203.9799999999996</v>
      </c>
      <c r="H8445" s="1">
        <v>43377</v>
      </c>
      <c r="I8445" t="str">
        <f t="shared" si="393"/>
        <v>04</v>
      </c>
      <c r="J8445" t="str">
        <f t="shared" si="394"/>
        <v>October</v>
      </c>
      <c r="K8445" t="str">
        <f t="shared" si="395"/>
        <v>2018</v>
      </c>
      <c r="L8445" s="15">
        <v>0.65935185185185186</v>
      </c>
      <c r="M8445">
        <f>HOUR(K8445:K20487)</f>
        <v>0</v>
      </c>
      <c r="N8445">
        <f>MINUTE(K8445:K20487)</f>
        <v>0</v>
      </c>
      <c r="O8445">
        <f>SECOND(K8445:K20487)</f>
        <v>0</v>
      </c>
      <c r="P8445">
        <v>18.2</v>
      </c>
      <c r="Q8445">
        <f>G8445-P8445</f>
        <v>4185.78</v>
      </c>
      <c r="R8445" t="s">
        <v>432</v>
      </c>
      <c r="S8445" t="s">
        <v>18</v>
      </c>
      <c r="T8445" t="s">
        <v>19</v>
      </c>
    </row>
    <row r="8446" spans="1:20" x14ac:dyDescent="0.35">
      <c r="A8446" t="s">
        <v>11</v>
      </c>
      <c r="B8446" t="s">
        <v>427</v>
      </c>
      <c r="C8446" t="s">
        <v>13</v>
      </c>
      <c r="D8446" t="s">
        <v>20</v>
      </c>
      <c r="E8446" t="s">
        <v>428</v>
      </c>
      <c r="F8446" t="s">
        <v>24</v>
      </c>
      <c r="G8446">
        <v>17487.43</v>
      </c>
      <c r="H8446" s="1">
        <v>43377</v>
      </c>
      <c r="I8446" t="str">
        <f t="shared" si="393"/>
        <v>04</v>
      </c>
      <c r="J8446" t="str">
        <f t="shared" si="394"/>
        <v>October</v>
      </c>
      <c r="K8446" t="str">
        <f t="shared" si="395"/>
        <v>2018</v>
      </c>
      <c r="L8446" s="15">
        <v>0.66392361111111109</v>
      </c>
      <c r="M8446">
        <f>HOUR(K8446:K20488)</f>
        <v>0</v>
      </c>
      <c r="N8446">
        <f>MINUTE(K8446:K20488)</f>
        <v>0</v>
      </c>
      <c r="O8446">
        <f>SECOND(K8446:K20488)</f>
        <v>0</v>
      </c>
      <c r="P8446">
        <v>29.09</v>
      </c>
      <c r="Q8446">
        <f>G8446-P8446</f>
        <v>17458.34</v>
      </c>
      <c r="R8446" t="s">
        <v>617</v>
      </c>
      <c r="S8446" t="s">
        <v>18</v>
      </c>
      <c r="T8446" t="s">
        <v>19</v>
      </c>
    </row>
    <row r="8447" spans="1:20" x14ac:dyDescent="0.35">
      <c r="A8447" t="s">
        <v>29</v>
      </c>
      <c r="B8447" t="s">
        <v>395</v>
      </c>
      <c r="C8447" t="s">
        <v>13</v>
      </c>
      <c r="D8447" t="s">
        <v>41</v>
      </c>
      <c r="E8447" t="s">
        <v>396</v>
      </c>
      <c r="F8447" t="s">
        <v>24</v>
      </c>
      <c r="G8447">
        <v>115330.97</v>
      </c>
      <c r="H8447" s="1">
        <v>43377</v>
      </c>
      <c r="I8447" t="str">
        <f t="shared" si="393"/>
        <v>04</v>
      </c>
      <c r="J8447" t="str">
        <f t="shared" si="394"/>
        <v>October</v>
      </c>
      <c r="K8447" t="str">
        <f t="shared" si="395"/>
        <v>2018</v>
      </c>
      <c r="L8447" s="15">
        <v>0.66666666666666663</v>
      </c>
      <c r="M8447">
        <f>HOUR(K8447:K20489)</f>
        <v>0</v>
      </c>
      <c r="N8447">
        <f>MINUTE(K8447:K20489)</f>
        <v>0</v>
      </c>
      <c r="O8447">
        <f>SECOND(K8447:K20489)</f>
        <v>0</v>
      </c>
      <c r="P8447">
        <v>118</v>
      </c>
      <c r="Q8447">
        <f>G8447-P8447</f>
        <v>115212.97</v>
      </c>
      <c r="R8447" t="s">
        <v>1833</v>
      </c>
      <c r="S8447" t="s">
        <v>18</v>
      </c>
      <c r="T8447" t="s">
        <v>19</v>
      </c>
    </row>
    <row r="8448" spans="1:20" x14ac:dyDescent="0.35">
      <c r="A8448" t="s">
        <v>29</v>
      </c>
      <c r="B8448" t="s">
        <v>205</v>
      </c>
      <c r="C8448" t="s">
        <v>13</v>
      </c>
      <c r="D8448" t="s">
        <v>121</v>
      </c>
      <c r="E8448" t="s">
        <v>81</v>
      </c>
      <c r="F8448" t="s">
        <v>24</v>
      </c>
      <c r="G8448">
        <v>8165.59</v>
      </c>
      <c r="H8448" s="1">
        <v>43377</v>
      </c>
      <c r="I8448" t="str">
        <f t="shared" si="393"/>
        <v>04</v>
      </c>
      <c r="J8448" t="str">
        <f t="shared" si="394"/>
        <v>October</v>
      </c>
      <c r="K8448" t="str">
        <f t="shared" si="395"/>
        <v>2018</v>
      </c>
      <c r="L8448" s="15">
        <v>0.66666666666666663</v>
      </c>
      <c r="M8448">
        <f>HOUR(K8448:K20490)</f>
        <v>0</v>
      </c>
      <c r="N8448">
        <f>MINUTE(K8448:K20490)</f>
        <v>0</v>
      </c>
      <c r="O8448">
        <f>SECOND(K8448:K20490)</f>
        <v>0</v>
      </c>
      <c r="P8448">
        <v>916.75</v>
      </c>
      <c r="Q8448">
        <f>G8448-P8448</f>
        <v>7248.84</v>
      </c>
      <c r="R8448" t="s">
        <v>1833</v>
      </c>
      <c r="S8448" t="s">
        <v>18</v>
      </c>
      <c r="T8448" t="s">
        <v>122</v>
      </c>
    </row>
    <row r="8449" spans="1:20" x14ac:dyDescent="0.35">
      <c r="A8449" t="s">
        <v>11</v>
      </c>
      <c r="B8449" t="s">
        <v>25</v>
      </c>
      <c r="C8449" t="s">
        <v>13</v>
      </c>
      <c r="D8449" t="s">
        <v>14</v>
      </c>
      <c r="E8449" t="s">
        <v>26</v>
      </c>
      <c r="F8449" t="s">
        <v>16</v>
      </c>
      <c r="G8449">
        <v>4246.3100000000004</v>
      </c>
      <c r="H8449" s="1">
        <v>43377</v>
      </c>
      <c r="I8449" t="str">
        <f t="shared" si="393"/>
        <v>04</v>
      </c>
      <c r="J8449" t="str">
        <f t="shared" si="394"/>
        <v>October</v>
      </c>
      <c r="K8449" t="str">
        <f t="shared" si="395"/>
        <v>2018</v>
      </c>
      <c r="L8449" s="15">
        <v>0.67121527777777779</v>
      </c>
      <c r="M8449">
        <f>HOUR(K8449:K20491)</f>
        <v>0</v>
      </c>
      <c r="N8449">
        <f>MINUTE(K8449:K20491)</f>
        <v>0</v>
      </c>
      <c r="O8449">
        <f>SECOND(K8449:K20491)</f>
        <v>0</v>
      </c>
      <c r="P8449">
        <v>61.27</v>
      </c>
      <c r="Q8449">
        <f>G8449-P8449</f>
        <v>4185.04</v>
      </c>
      <c r="R8449" t="s">
        <v>1635</v>
      </c>
      <c r="S8449" t="s">
        <v>18</v>
      </c>
      <c r="T8449" t="s">
        <v>19</v>
      </c>
    </row>
    <row r="8450" spans="1:20" x14ac:dyDescent="0.35">
      <c r="A8450" t="s">
        <v>11</v>
      </c>
      <c r="B8450" t="s">
        <v>148</v>
      </c>
      <c r="C8450" t="s">
        <v>13</v>
      </c>
      <c r="D8450" t="s">
        <v>14</v>
      </c>
      <c r="E8450" t="s">
        <v>149</v>
      </c>
      <c r="F8450" t="s">
        <v>16</v>
      </c>
      <c r="G8450">
        <v>9215.44</v>
      </c>
      <c r="H8450" s="1">
        <v>43377</v>
      </c>
      <c r="I8450" t="str">
        <f t="shared" si="393"/>
        <v>04</v>
      </c>
      <c r="J8450" t="str">
        <f t="shared" si="394"/>
        <v>October</v>
      </c>
      <c r="K8450" t="str">
        <f t="shared" si="395"/>
        <v>2018</v>
      </c>
      <c r="L8450" s="15">
        <v>0.68260416666666668</v>
      </c>
      <c r="M8450">
        <f>HOUR(K8450:K20492)</f>
        <v>0</v>
      </c>
      <c r="N8450">
        <f>MINUTE(K8450:K20492)</f>
        <v>0</v>
      </c>
      <c r="O8450">
        <f>SECOND(K8450:K20492)</f>
        <v>0</v>
      </c>
      <c r="P8450">
        <v>26.69</v>
      </c>
      <c r="Q8450">
        <f>G8450-P8450</f>
        <v>9188.75</v>
      </c>
      <c r="R8450" t="s">
        <v>917</v>
      </c>
      <c r="S8450" t="s">
        <v>18</v>
      </c>
      <c r="T8450" t="s">
        <v>19</v>
      </c>
    </row>
    <row r="8451" spans="1:20" x14ac:dyDescent="0.35">
      <c r="A8451" t="s">
        <v>11</v>
      </c>
      <c r="B8451" t="s">
        <v>331</v>
      </c>
      <c r="C8451" t="s">
        <v>13</v>
      </c>
      <c r="D8451" t="s">
        <v>14</v>
      </c>
      <c r="E8451" t="s">
        <v>332</v>
      </c>
      <c r="F8451" t="s">
        <v>24</v>
      </c>
      <c r="G8451">
        <v>11842.61</v>
      </c>
      <c r="H8451" s="1">
        <v>43377</v>
      </c>
      <c r="I8451" t="str">
        <f t="shared" ref="I8451:I8514" si="396">TEXT(H8451,"dd")</f>
        <v>04</v>
      </c>
      <c r="J8451" t="str">
        <f t="shared" ref="J8451:J8514" si="397">TEXT(H8451,"mmmm")</f>
        <v>October</v>
      </c>
      <c r="K8451" t="str">
        <f t="shared" ref="K8451:K8514" si="398">TEXT(H8451,"yyyy")</f>
        <v>2018</v>
      </c>
      <c r="L8451" s="15">
        <v>0.69398148148148142</v>
      </c>
      <c r="M8451">
        <f>HOUR(K8451:K20493)</f>
        <v>0</v>
      </c>
      <c r="N8451">
        <f>MINUTE(K8451:K20493)</f>
        <v>0</v>
      </c>
      <c r="O8451">
        <f>SECOND(K8451:K20493)</f>
        <v>0</v>
      </c>
      <c r="P8451">
        <v>12.24</v>
      </c>
      <c r="Q8451">
        <f>G8451-P8451</f>
        <v>11830.37</v>
      </c>
      <c r="R8451" t="s">
        <v>358</v>
      </c>
      <c r="S8451" t="s">
        <v>18</v>
      </c>
      <c r="T8451" t="s">
        <v>19</v>
      </c>
    </row>
    <row r="8452" spans="1:20" x14ac:dyDescent="0.35">
      <c r="A8452" t="s">
        <v>11</v>
      </c>
      <c r="B8452" t="s">
        <v>58</v>
      </c>
      <c r="C8452" t="s">
        <v>13</v>
      </c>
      <c r="D8452" t="s">
        <v>14</v>
      </c>
      <c r="E8452" t="s">
        <v>59</v>
      </c>
      <c r="F8452" t="s">
        <v>16</v>
      </c>
      <c r="G8452">
        <v>4698.99</v>
      </c>
      <c r="H8452" s="1">
        <v>43377</v>
      </c>
      <c r="I8452" t="str">
        <f t="shared" si="396"/>
        <v>04</v>
      </c>
      <c r="J8452" t="str">
        <f t="shared" si="397"/>
        <v>October</v>
      </c>
      <c r="K8452" t="str">
        <f t="shared" si="398"/>
        <v>2018</v>
      </c>
      <c r="L8452" s="15">
        <v>0.70537037037037031</v>
      </c>
      <c r="M8452">
        <f>HOUR(K8452:K20494)</f>
        <v>0</v>
      </c>
      <c r="N8452">
        <f>MINUTE(K8452:K20494)</f>
        <v>0</v>
      </c>
      <c r="O8452">
        <f>SECOND(K8452:K20494)</f>
        <v>0</v>
      </c>
      <c r="P8452">
        <v>15.89</v>
      </c>
      <c r="Q8452">
        <f>G8452-P8452</f>
        <v>4683.0999999999995</v>
      </c>
      <c r="R8452" t="s">
        <v>335</v>
      </c>
      <c r="S8452" t="s">
        <v>18</v>
      </c>
      <c r="T8452" t="s">
        <v>19</v>
      </c>
    </row>
    <row r="8453" spans="1:20" x14ac:dyDescent="0.35">
      <c r="A8453" t="s">
        <v>29</v>
      </c>
      <c r="B8453" t="s">
        <v>170</v>
      </c>
      <c r="C8453" t="s">
        <v>13</v>
      </c>
      <c r="D8453" t="s">
        <v>31</v>
      </c>
      <c r="E8453" t="s">
        <v>171</v>
      </c>
      <c r="F8453" t="s">
        <v>24</v>
      </c>
      <c r="G8453">
        <v>10839.8</v>
      </c>
      <c r="H8453" s="1">
        <v>43377</v>
      </c>
      <c r="I8453" t="str">
        <f t="shared" si="396"/>
        <v>04</v>
      </c>
      <c r="J8453" t="str">
        <f t="shared" si="397"/>
        <v>October</v>
      </c>
      <c r="K8453" t="str">
        <f t="shared" si="398"/>
        <v>2018</v>
      </c>
      <c r="L8453" s="15">
        <v>0.70833333333333337</v>
      </c>
      <c r="M8453">
        <f>HOUR(K8453:K20495)</f>
        <v>0</v>
      </c>
      <c r="N8453">
        <f>MINUTE(K8453:K20495)</f>
        <v>0</v>
      </c>
      <c r="O8453">
        <f>SECOND(K8453:K20495)</f>
        <v>0</v>
      </c>
      <c r="P8453">
        <v>15</v>
      </c>
      <c r="Q8453">
        <f>G8453-P8453</f>
        <v>10824.8</v>
      </c>
      <c r="R8453" t="s">
        <v>1833</v>
      </c>
      <c r="S8453" t="s">
        <v>18</v>
      </c>
      <c r="T8453" t="s">
        <v>19</v>
      </c>
    </row>
    <row r="8454" spans="1:20" x14ac:dyDescent="0.35">
      <c r="A8454" t="s">
        <v>29</v>
      </c>
      <c r="B8454" t="s">
        <v>549</v>
      </c>
      <c r="C8454" t="s">
        <v>13</v>
      </c>
      <c r="D8454" t="s">
        <v>31</v>
      </c>
      <c r="E8454" t="s">
        <v>332</v>
      </c>
      <c r="F8454" t="s">
        <v>24</v>
      </c>
      <c r="G8454">
        <v>18758.13</v>
      </c>
      <c r="H8454" s="1">
        <v>43377</v>
      </c>
      <c r="I8454" t="str">
        <f t="shared" si="396"/>
        <v>04</v>
      </c>
      <c r="J8454" t="str">
        <f t="shared" si="397"/>
        <v>October</v>
      </c>
      <c r="K8454" t="str">
        <f t="shared" si="398"/>
        <v>2018</v>
      </c>
      <c r="L8454" s="15">
        <v>0.70833333333333337</v>
      </c>
      <c r="M8454">
        <f>HOUR(K8454:K20496)</f>
        <v>0</v>
      </c>
      <c r="N8454">
        <f>MINUTE(K8454:K20496)</f>
        <v>0</v>
      </c>
      <c r="O8454">
        <f>SECOND(K8454:K20496)</f>
        <v>0</v>
      </c>
      <c r="P8454">
        <v>71</v>
      </c>
      <c r="Q8454">
        <f>G8454-P8454</f>
        <v>18687.13</v>
      </c>
      <c r="R8454" t="s">
        <v>1833</v>
      </c>
      <c r="S8454" t="s">
        <v>18</v>
      </c>
      <c r="T8454" t="s">
        <v>19</v>
      </c>
    </row>
    <row r="8455" spans="1:20" x14ac:dyDescent="0.35">
      <c r="A8455" t="s">
        <v>29</v>
      </c>
      <c r="B8455" t="s">
        <v>243</v>
      </c>
      <c r="C8455" t="s">
        <v>13</v>
      </c>
      <c r="D8455" t="s">
        <v>31</v>
      </c>
      <c r="E8455" t="s">
        <v>244</v>
      </c>
      <c r="F8455" t="s">
        <v>16</v>
      </c>
      <c r="G8455">
        <v>17225.78</v>
      </c>
      <c r="H8455" s="1">
        <v>43377</v>
      </c>
      <c r="I8455" t="str">
        <f t="shared" si="396"/>
        <v>04</v>
      </c>
      <c r="J8455" t="str">
        <f t="shared" si="397"/>
        <v>October</v>
      </c>
      <c r="K8455" t="str">
        <f t="shared" si="398"/>
        <v>2018</v>
      </c>
      <c r="L8455" s="15">
        <v>0.70833333333333337</v>
      </c>
      <c r="M8455">
        <f>HOUR(K8455:K20497)</f>
        <v>0</v>
      </c>
      <c r="N8455">
        <f>MINUTE(K8455:K20497)</f>
        <v>0</v>
      </c>
      <c r="O8455">
        <f>SECOND(K8455:K20497)</f>
        <v>0</v>
      </c>
      <c r="P8455">
        <v>112</v>
      </c>
      <c r="Q8455">
        <f>G8455-P8455</f>
        <v>17113.78</v>
      </c>
      <c r="R8455" t="s">
        <v>1833</v>
      </c>
      <c r="S8455" t="s">
        <v>18</v>
      </c>
      <c r="T8455" t="s">
        <v>19</v>
      </c>
    </row>
    <row r="8456" spans="1:20" x14ac:dyDescent="0.35">
      <c r="A8456" t="s">
        <v>29</v>
      </c>
      <c r="B8456" t="s">
        <v>109</v>
      </c>
      <c r="C8456" t="s">
        <v>13</v>
      </c>
      <c r="D8456" t="s">
        <v>31</v>
      </c>
      <c r="E8456" t="s">
        <v>110</v>
      </c>
      <c r="F8456" t="s">
        <v>24</v>
      </c>
      <c r="G8456">
        <v>8766.06</v>
      </c>
      <c r="H8456" s="1">
        <v>43377</v>
      </c>
      <c r="I8456" t="str">
        <f t="shared" si="396"/>
        <v>04</v>
      </c>
      <c r="J8456" t="str">
        <f t="shared" si="397"/>
        <v>October</v>
      </c>
      <c r="K8456" t="str">
        <f t="shared" si="398"/>
        <v>2018</v>
      </c>
      <c r="L8456" s="15">
        <v>0.70833333333333337</v>
      </c>
      <c r="M8456">
        <f>HOUR(K8456:K20498)</f>
        <v>0</v>
      </c>
      <c r="N8456">
        <f>MINUTE(K8456:K20498)</f>
        <v>0</v>
      </c>
      <c r="O8456">
        <f>SECOND(K8456:K20498)</f>
        <v>0</v>
      </c>
      <c r="P8456">
        <v>29</v>
      </c>
      <c r="Q8456">
        <f>G8456-P8456</f>
        <v>8737.06</v>
      </c>
      <c r="R8456" t="s">
        <v>1833</v>
      </c>
      <c r="S8456" t="s">
        <v>18</v>
      </c>
      <c r="T8456" t="s">
        <v>19</v>
      </c>
    </row>
    <row r="8457" spans="1:20" x14ac:dyDescent="0.35">
      <c r="A8457" t="s">
        <v>29</v>
      </c>
      <c r="B8457" t="s">
        <v>97</v>
      </c>
      <c r="C8457" t="s">
        <v>13</v>
      </c>
      <c r="D8457" t="s">
        <v>121</v>
      </c>
      <c r="E8457" t="s">
        <v>98</v>
      </c>
      <c r="F8457" t="s">
        <v>16</v>
      </c>
      <c r="G8457">
        <v>3391.29</v>
      </c>
      <c r="H8457" s="1">
        <v>43377</v>
      </c>
      <c r="I8457" t="str">
        <f t="shared" si="396"/>
        <v>04</v>
      </c>
      <c r="J8457" t="str">
        <f t="shared" si="397"/>
        <v>October</v>
      </c>
      <c r="K8457" t="str">
        <f t="shared" si="398"/>
        <v>2018</v>
      </c>
      <c r="L8457" s="15">
        <v>0.70833333333333337</v>
      </c>
      <c r="M8457">
        <f>HOUR(K8457:K20499)</f>
        <v>0</v>
      </c>
      <c r="N8457">
        <f>MINUTE(K8457:K20499)</f>
        <v>0</v>
      </c>
      <c r="O8457">
        <f>SECOND(K8457:K20499)</f>
        <v>0</v>
      </c>
      <c r="P8457">
        <v>1537.68</v>
      </c>
      <c r="Q8457">
        <f>G8457-P8457</f>
        <v>1853.61</v>
      </c>
      <c r="R8457" t="s">
        <v>1833</v>
      </c>
      <c r="S8457" t="s">
        <v>18</v>
      </c>
      <c r="T8457" t="s">
        <v>122</v>
      </c>
    </row>
    <row r="8458" spans="1:20" x14ac:dyDescent="0.35">
      <c r="A8458" t="s">
        <v>29</v>
      </c>
      <c r="B8458" t="s">
        <v>302</v>
      </c>
      <c r="C8458" t="s">
        <v>13</v>
      </c>
      <c r="D8458" t="s">
        <v>121</v>
      </c>
      <c r="E8458" t="s">
        <v>303</v>
      </c>
      <c r="F8458" t="s">
        <v>24</v>
      </c>
      <c r="G8458">
        <v>12539.58</v>
      </c>
      <c r="H8458" s="1">
        <v>43377</v>
      </c>
      <c r="I8458" t="str">
        <f t="shared" si="396"/>
        <v>04</v>
      </c>
      <c r="J8458" t="str">
        <f t="shared" si="397"/>
        <v>October</v>
      </c>
      <c r="K8458" t="str">
        <f t="shared" si="398"/>
        <v>2018</v>
      </c>
      <c r="L8458" s="15">
        <v>0.70833333333333337</v>
      </c>
      <c r="M8458">
        <f>HOUR(K8458:K20500)</f>
        <v>0</v>
      </c>
      <c r="N8458">
        <f>MINUTE(K8458:K20500)</f>
        <v>0</v>
      </c>
      <c r="O8458">
        <f>SECOND(K8458:K20500)</f>
        <v>0</v>
      </c>
      <c r="P8458">
        <v>2687.85</v>
      </c>
      <c r="Q8458">
        <f>G8458-P8458</f>
        <v>9851.73</v>
      </c>
      <c r="R8458" t="s">
        <v>1833</v>
      </c>
      <c r="S8458" t="s">
        <v>18</v>
      </c>
      <c r="T8458" t="s">
        <v>122</v>
      </c>
    </row>
    <row r="8459" spans="1:20" x14ac:dyDescent="0.35">
      <c r="A8459" t="s">
        <v>29</v>
      </c>
      <c r="B8459" t="s">
        <v>148</v>
      </c>
      <c r="C8459" t="s">
        <v>13</v>
      </c>
      <c r="D8459" t="s">
        <v>31</v>
      </c>
      <c r="E8459" t="s">
        <v>149</v>
      </c>
      <c r="F8459" t="s">
        <v>16</v>
      </c>
      <c r="G8459">
        <v>9144.84</v>
      </c>
      <c r="H8459" s="1">
        <v>43377</v>
      </c>
      <c r="I8459" t="str">
        <f t="shared" si="396"/>
        <v>04</v>
      </c>
      <c r="J8459" t="str">
        <f t="shared" si="397"/>
        <v>October</v>
      </c>
      <c r="K8459" t="str">
        <f t="shared" si="398"/>
        <v>2018</v>
      </c>
      <c r="L8459" s="15">
        <v>0.70833333333333337</v>
      </c>
      <c r="M8459">
        <f>HOUR(K8459:K20501)</f>
        <v>0</v>
      </c>
      <c r="N8459">
        <f>MINUTE(K8459:K20501)</f>
        <v>0</v>
      </c>
      <c r="O8459">
        <f>SECOND(K8459:K20501)</f>
        <v>0</v>
      </c>
      <c r="P8459">
        <v>37</v>
      </c>
      <c r="Q8459">
        <f>G8459-P8459</f>
        <v>9107.84</v>
      </c>
      <c r="R8459" t="s">
        <v>1833</v>
      </c>
      <c r="S8459" t="s">
        <v>18</v>
      </c>
      <c r="T8459" t="s">
        <v>19</v>
      </c>
    </row>
    <row r="8460" spans="1:20" x14ac:dyDescent="0.35">
      <c r="A8460" t="s">
        <v>29</v>
      </c>
      <c r="B8460" t="s">
        <v>312</v>
      </c>
      <c r="C8460" t="s">
        <v>13</v>
      </c>
      <c r="D8460" t="s">
        <v>121</v>
      </c>
      <c r="E8460" t="s">
        <v>59</v>
      </c>
      <c r="F8460" t="s">
        <v>16</v>
      </c>
      <c r="G8460">
        <v>6566.87</v>
      </c>
      <c r="H8460" s="1">
        <v>43377</v>
      </c>
      <c r="I8460" t="str">
        <f t="shared" si="396"/>
        <v>04</v>
      </c>
      <c r="J8460" t="str">
        <f t="shared" si="397"/>
        <v>October</v>
      </c>
      <c r="K8460" t="str">
        <f t="shared" si="398"/>
        <v>2018</v>
      </c>
      <c r="L8460" s="15">
        <v>0.70833333333333337</v>
      </c>
      <c r="M8460">
        <f>HOUR(K8460:K20502)</f>
        <v>0</v>
      </c>
      <c r="N8460">
        <f>MINUTE(K8460:K20502)</f>
        <v>0</v>
      </c>
      <c r="O8460">
        <f>SECOND(K8460:K20502)</f>
        <v>0</v>
      </c>
      <c r="P8460">
        <v>725.32</v>
      </c>
      <c r="Q8460">
        <f>G8460-P8460</f>
        <v>5841.55</v>
      </c>
      <c r="R8460" t="s">
        <v>1833</v>
      </c>
      <c r="S8460" t="s">
        <v>18</v>
      </c>
      <c r="T8460" t="s">
        <v>122</v>
      </c>
    </row>
    <row r="8461" spans="1:20" x14ac:dyDescent="0.35">
      <c r="A8461" t="s">
        <v>11</v>
      </c>
      <c r="B8461" t="s">
        <v>113</v>
      </c>
      <c r="C8461" t="s">
        <v>13</v>
      </c>
      <c r="D8461" t="s">
        <v>20</v>
      </c>
      <c r="E8461" t="s">
        <v>114</v>
      </c>
      <c r="F8461" t="s">
        <v>24</v>
      </c>
      <c r="G8461">
        <v>8115.28</v>
      </c>
      <c r="H8461" s="1">
        <v>43377</v>
      </c>
      <c r="I8461" t="str">
        <f t="shared" si="396"/>
        <v>04</v>
      </c>
      <c r="J8461" t="str">
        <f t="shared" si="397"/>
        <v>October</v>
      </c>
      <c r="K8461" t="str">
        <f t="shared" si="398"/>
        <v>2018</v>
      </c>
      <c r="L8461" s="15">
        <v>0.71391203703703709</v>
      </c>
      <c r="M8461">
        <f>HOUR(K8461:K20503)</f>
        <v>0</v>
      </c>
      <c r="N8461">
        <f>MINUTE(K8461:K20503)</f>
        <v>0</v>
      </c>
      <c r="O8461">
        <f>SECOND(K8461:K20503)</f>
        <v>0</v>
      </c>
      <c r="P8461">
        <v>13.92</v>
      </c>
      <c r="Q8461">
        <f>G8461-P8461</f>
        <v>8101.36</v>
      </c>
      <c r="R8461" t="s">
        <v>467</v>
      </c>
      <c r="S8461" t="s">
        <v>18</v>
      </c>
      <c r="T8461" t="s">
        <v>19</v>
      </c>
    </row>
    <row r="8462" spans="1:20" x14ac:dyDescent="0.35">
      <c r="A8462" t="s">
        <v>11</v>
      </c>
      <c r="B8462" t="s">
        <v>58</v>
      </c>
      <c r="C8462" t="s">
        <v>13</v>
      </c>
      <c r="D8462" t="s">
        <v>20</v>
      </c>
      <c r="E8462" t="s">
        <v>59</v>
      </c>
      <c r="F8462" t="s">
        <v>16</v>
      </c>
      <c r="G8462">
        <v>4679.99</v>
      </c>
      <c r="H8462" s="1">
        <v>43377</v>
      </c>
      <c r="I8462" t="str">
        <f t="shared" si="396"/>
        <v>04</v>
      </c>
      <c r="J8462" t="str">
        <f t="shared" si="397"/>
        <v>October</v>
      </c>
      <c r="K8462" t="str">
        <f t="shared" si="398"/>
        <v>2018</v>
      </c>
      <c r="L8462" s="15">
        <v>0.72145833333333342</v>
      </c>
      <c r="M8462">
        <f>HOUR(K8462:K20504)</f>
        <v>0</v>
      </c>
      <c r="N8462">
        <f>MINUTE(K8462:K20504)</f>
        <v>0</v>
      </c>
      <c r="O8462">
        <f>SECOND(K8462:K20504)</f>
        <v>0</v>
      </c>
      <c r="P8462">
        <v>19</v>
      </c>
      <c r="Q8462">
        <f>G8462-P8462</f>
        <v>4660.99</v>
      </c>
      <c r="R8462" t="s">
        <v>294</v>
      </c>
      <c r="S8462" t="s">
        <v>18</v>
      </c>
      <c r="T8462" t="s">
        <v>19</v>
      </c>
    </row>
    <row r="8463" spans="1:20" x14ac:dyDescent="0.35">
      <c r="A8463" t="s">
        <v>11</v>
      </c>
      <c r="B8463" t="s">
        <v>148</v>
      </c>
      <c r="C8463" t="s">
        <v>13</v>
      </c>
      <c r="D8463" t="s">
        <v>20</v>
      </c>
      <c r="E8463" t="s">
        <v>149</v>
      </c>
      <c r="F8463" t="s">
        <v>16</v>
      </c>
      <c r="G8463">
        <v>9181.84</v>
      </c>
      <c r="H8463" s="1">
        <v>43377</v>
      </c>
      <c r="I8463" t="str">
        <f t="shared" si="396"/>
        <v>04</v>
      </c>
      <c r="J8463" t="str">
        <f t="shared" si="397"/>
        <v>October</v>
      </c>
      <c r="K8463" t="str">
        <f t="shared" si="398"/>
        <v>2018</v>
      </c>
      <c r="L8463" s="15">
        <v>0.72900462962962964</v>
      </c>
      <c r="M8463">
        <f>HOUR(K8463:K20505)</f>
        <v>0</v>
      </c>
      <c r="N8463">
        <f>MINUTE(K8463:K20505)</f>
        <v>0</v>
      </c>
      <c r="O8463">
        <f>SECOND(K8463:K20505)</f>
        <v>0</v>
      </c>
      <c r="P8463">
        <v>33.6</v>
      </c>
      <c r="Q8463">
        <f>G8463-P8463</f>
        <v>9148.24</v>
      </c>
      <c r="R8463" t="s">
        <v>1058</v>
      </c>
      <c r="S8463" t="s">
        <v>18</v>
      </c>
      <c r="T8463" t="s">
        <v>19</v>
      </c>
    </row>
    <row r="8464" spans="1:20" x14ac:dyDescent="0.35">
      <c r="A8464" t="s">
        <v>11</v>
      </c>
      <c r="B8464" t="s">
        <v>113</v>
      </c>
      <c r="C8464" t="s">
        <v>13</v>
      </c>
      <c r="D8464" t="s">
        <v>14</v>
      </c>
      <c r="E8464" t="s">
        <v>114</v>
      </c>
      <c r="F8464" t="s">
        <v>24</v>
      </c>
      <c r="G8464">
        <v>8100.48</v>
      </c>
      <c r="H8464" s="1">
        <v>43377</v>
      </c>
      <c r="I8464" t="str">
        <f t="shared" si="396"/>
        <v>04</v>
      </c>
      <c r="J8464" t="str">
        <f t="shared" si="397"/>
        <v>October</v>
      </c>
      <c r="K8464" t="str">
        <f t="shared" si="398"/>
        <v>2018</v>
      </c>
      <c r="L8464" s="15">
        <v>0.7365624999999999</v>
      </c>
      <c r="M8464">
        <f>HOUR(K8464:K20506)</f>
        <v>0</v>
      </c>
      <c r="N8464">
        <f>MINUTE(K8464:K20506)</f>
        <v>0</v>
      </c>
      <c r="O8464">
        <f>SECOND(K8464:K20506)</f>
        <v>0</v>
      </c>
      <c r="P8464">
        <v>14.8</v>
      </c>
      <c r="Q8464">
        <f>G8464-P8464</f>
        <v>8085.6799999999994</v>
      </c>
      <c r="R8464" t="s">
        <v>1004</v>
      </c>
      <c r="S8464" t="s">
        <v>18</v>
      </c>
      <c r="T8464" t="s">
        <v>19</v>
      </c>
    </row>
    <row r="8465" spans="1:20" x14ac:dyDescent="0.35">
      <c r="A8465" t="s">
        <v>11</v>
      </c>
      <c r="B8465" t="s">
        <v>211</v>
      </c>
      <c r="C8465" t="s">
        <v>13</v>
      </c>
      <c r="D8465" t="s">
        <v>14</v>
      </c>
      <c r="E8465" t="s">
        <v>212</v>
      </c>
      <c r="F8465" t="s">
        <v>16</v>
      </c>
      <c r="G8465">
        <v>7263</v>
      </c>
      <c r="H8465" s="1">
        <v>43377</v>
      </c>
      <c r="I8465" t="str">
        <f t="shared" si="396"/>
        <v>04</v>
      </c>
      <c r="J8465" t="str">
        <f t="shared" si="397"/>
        <v>October</v>
      </c>
      <c r="K8465" t="str">
        <f t="shared" si="398"/>
        <v>2018</v>
      </c>
      <c r="L8465" s="15">
        <v>0.74410879629629623</v>
      </c>
      <c r="M8465">
        <f>HOUR(K8465:K20507)</f>
        <v>0</v>
      </c>
      <c r="N8465">
        <f>MINUTE(K8465:K20507)</f>
        <v>0</v>
      </c>
      <c r="O8465">
        <f>SECOND(K8465:K20507)</f>
        <v>0</v>
      </c>
      <c r="P8465">
        <v>53.24</v>
      </c>
      <c r="Q8465">
        <f>G8465-P8465</f>
        <v>7209.76</v>
      </c>
      <c r="R8465" t="s">
        <v>931</v>
      </c>
      <c r="S8465" t="s">
        <v>18</v>
      </c>
      <c r="T8465" t="s">
        <v>19</v>
      </c>
    </row>
    <row r="8466" spans="1:20" x14ac:dyDescent="0.35">
      <c r="A8466" t="s">
        <v>29</v>
      </c>
      <c r="B8466" t="s">
        <v>45</v>
      </c>
      <c r="C8466" t="s">
        <v>13</v>
      </c>
      <c r="D8466" t="s">
        <v>31</v>
      </c>
      <c r="E8466" t="s">
        <v>46</v>
      </c>
      <c r="F8466" t="s">
        <v>24</v>
      </c>
      <c r="G8466">
        <v>17458.560000000001</v>
      </c>
      <c r="H8466" s="1">
        <v>43377</v>
      </c>
      <c r="I8466" t="str">
        <f t="shared" si="396"/>
        <v>04</v>
      </c>
      <c r="J8466" t="str">
        <f t="shared" si="397"/>
        <v>October</v>
      </c>
      <c r="K8466" t="str">
        <f t="shared" si="398"/>
        <v>2018</v>
      </c>
      <c r="L8466" s="15">
        <v>0.75</v>
      </c>
      <c r="M8466">
        <f>HOUR(K8466:K20508)</f>
        <v>0</v>
      </c>
      <c r="N8466">
        <f>MINUTE(K8466:K20508)</f>
        <v>0</v>
      </c>
      <c r="O8466">
        <f>SECOND(K8466:K20508)</f>
        <v>0</v>
      </c>
      <c r="P8466">
        <v>41</v>
      </c>
      <c r="Q8466">
        <f>G8466-P8466</f>
        <v>17417.560000000001</v>
      </c>
      <c r="R8466" t="s">
        <v>1833</v>
      </c>
      <c r="S8466" t="s">
        <v>18</v>
      </c>
      <c r="T8466" t="s">
        <v>19</v>
      </c>
    </row>
    <row r="8467" spans="1:20" x14ac:dyDescent="0.35">
      <c r="A8467" t="s">
        <v>29</v>
      </c>
      <c r="B8467" t="s">
        <v>113</v>
      </c>
      <c r="C8467" t="s">
        <v>13</v>
      </c>
      <c r="D8467" t="s">
        <v>31</v>
      </c>
      <c r="E8467" t="s">
        <v>114</v>
      </c>
      <c r="F8467" t="s">
        <v>24</v>
      </c>
      <c r="G8467">
        <v>8051.48</v>
      </c>
      <c r="H8467" s="1">
        <v>43377</v>
      </c>
      <c r="I8467" t="str">
        <f t="shared" si="396"/>
        <v>04</v>
      </c>
      <c r="J8467" t="str">
        <f t="shared" si="397"/>
        <v>October</v>
      </c>
      <c r="K8467" t="str">
        <f t="shared" si="398"/>
        <v>2018</v>
      </c>
      <c r="L8467" s="15">
        <v>0.75</v>
      </c>
      <c r="M8467">
        <f>HOUR(K8467:K20509)</f>
        <v>0</v>
      </c>
      <c r="N8467">
        <f>MINUTE(K8467:K20509)</f>
        <v>0</v>
      </c>
      <c r="O8467">
        <f>SECOND(K8467:K20509)</f>
        <v>0</v>
      </c>
      <c r="P8467">
        <v>49</v>
      </c>
      <c r="Q8467">
        <f>G8467-P8467</f>
        <v>8002.48</v>
      </c>
      <c r="R8467" t="s">
        <v>1833</v>
      </c>
      <c r="S8467" t="s">
        <v>18</v>
      </c>
      <c r="T8467" t="s">
        <v>19</v>
      </c>
    </row>
    <row r="8468" spans="1:20" x14ac:dyDescent="0.35">
      <c r="A8468" t="s">
        <v>29</v>
      </c>
      <c r="B8468" t="s">
        <v>138</v>
      </c>
      <c r="C8468" t="s">
        <v>13</v>
      </c>
      <c r="D8468" t="s">
        <v>31</v>
      </c>
      <c r="E8468" t="s">
        <v>139</v>
      </c>
      <c r="F8468" t="s">
        <v>16</v>
      </c>
      <c r="G8468">
        <v>202452.3</v>
      </c>
      <c r="H8468" s="1">
        <v>43377</v>
      </c>
      <c r="I8468" t="str">
        <f t="shared" si="396"/>
        <v>04</v>
      </c>
      <c r="J8468" t="str">
        <f t="shared" si="397"/>
        <v>October</v>
      </c>
      <c r="K8468" t="str">
        <f t="shared" si="398"/>
        <v>2018</v>
      </c>
      <c r="L8468" s="15">
        <v>0.75</v>
      </c>
      <c r="M8468">
        <f>HOUR(K8468:K20510)</f>
        <v>0</v>
      </c>
      <c r="N8468">
        <f>MINUTE(K8468:K20510)</f>
        <v>0</v>
      </c>
      <c r="O8468">
        <f>SECOND(K8468:K20510)</f>
        <v>0</v>
      </c>
      <c r="P8468">
        <v>21</v>
      </c>
      <c r="Q8468">
        <f>G8468-P8468</f>
        <v>202431.3</v>
      </c>
      <c r="R8468" t="s">
        <v>1833</v>
      </c>
      <c r="S8468" t="s">
        <v>18</v>
      </c>
      <c r="T8468" t="s">
        <v>19</v>
      </c>
    </row>
    <row r="8469" spans="1:20" x14ac:dyDescent="0.35">
      <c r="A8469" t="s">
        <v>11</v>
      </c>
      <c r="B8469" t="s">
        <v>62</v>
      </c>
      <c r="C8469" t="s">
        <v>13</v>
      </c>
      <c r="D8469" t="s">
        <v>14</v>
      </c>
      <c r="E8469" t="s">
        <v>63</v>
      </c>
      <c r="F8469" t="s">
        <v>24</v>
      </c>
      <c r="G8469">
        <v>4384.66</v>
      </c>
      <c r="H8469" s="1">
        <v>43377</v>
      </c>
      <c r="I8469" t="str">
        <f t="shared" si="396"/>
        <v>04</v>
      </c>
      <c r="J8469" t="str">
        <f t="shared" si="397"/>
        <v>October</v>
      </c>
      <c r="K8469" t="str">
        <f t="shared" si="398"/>
        <v>2018</v>
      </c>
      <c r="L8469" s="15">
        <v>0.75346064814814817</v>
      </c>
      <c r="M8469">
        <f>HOUR(K8469:K20511)</f>
        <v>0</v>
      </c>
      <c r="N8469">
        <f>MINUTE(K8469:K20511)</f>
        <v>0</v>
      </c>
      <c r="O8469">
        <f>SECOND(K8469:K20511)</f>
        <v>0</v>
      </c>
      <c r="P8469">
        <v>22.4</v>
      </c>
      <c r="Q8469">
        <f>G8469-P8469</f>
        <v>4362.26</v>
      </c>
      <c r="R8469" t="s">
        <v>696</v>
      </c>
      <c r="S8469" t="s">
        <v>18</v>
      </c>
      <c r="T8469" t="s">
        <v>19</v>
      </c>
    </row>
    <row r="8470" spans="1:20" x14ac:dyDescent="0.35">
      <c r="A8470" t="s">
        <v>11</v>
      </c>
      <c r="B8470" t="s">
        <v>62</v>
      </c>
      <c r="C8470" t="s">
        <v>13</v>
      </c>
      <c r="D8470" t="s">
        <v>14</v>
      </c>
      <c r="E8470" t="s">
        <v>63</v>
      </c>
      <c r="F8470" t="s">
        <v>24</v>
      </c>
      <c r="G8470">
        <v>4378.6099999999997</v>
      </c>
      <c r="H8470" s="1">
        <v>43377</v>
      </c>
      <c r="I8470" t="str">
        <f t="shared" si="396"/>
        <v>04</v>
      </c>
      <c r="J8470" t="str">
        <f t="shared" si="397"/>
        <v>October</v>
      </c>
      <c r="K8470" t="str">
        <f t="shared" si="398"/>
        <v>2018</v>
      </c>
      <c r="L8470" s="15">
        <v>0.76924768518518516</v>
      </c>
      <c r="M8470">
        <f>HOUR(K8470:K20512)</f>
        <v>0</v>
      </c>
      <c r="N8470">
        <f>MINUTE(K8470:K20512)</f>
        <v>0</v>
      </c>
      <c r="O8470">
        <f>SECOND(K8470:K20512)</f>
        <v>0</v>
      </c>
      <c r="P8470">
        <v>6.05</v>
      </c>
      <c r="Q8470">
        <f>G8470-P8470</f>
        <v>4372.5599999999995</v>
      </c>
      <c r="R8470" t="s">
        <v>273</v>
      </c>
      <c r="S8470" t="s">
        <v>18</v>
      </c>
      <c r="T8470" t="s">
        <v>19</v>
      </c>
    </row>
    <row r="8471" spans="1:20" x14ac:dyDescent="0.35">
      <c r="A8471" t="s">
        <v>11</v>
      </c>
      <c r="B8471" t="s">
        <v>262</v>
      </c>
      <c r="C8471" t="s">
        <v>13</v>
      </c>
      <c r="D8471" t="s">
        <v>14</v>
      </c>
      <c r="E8471" t="s">
        <v>263</v>
      </c>
      <c r="F8471" t="s">
        <v>16</v>
      </c>
      <c r="G8471">
        <v>8380.65</v>
      </c>
      <c r="H8471" s="1">
        <v>43377</v>
      </c>
      <c r="I8471" t="str">
        <f t="shared" si="396"/>
        <v>04</v>
      </c>
      <c r="J8471" t="str">
        <f t="shared" si="397"/>
        <v>October</v>
      </c>
      <c r="K8471" t="str">
        <f t="shared" si="398"/>
        <v>2018</v>
      </c>
      <c r="L8471" s="15">
        <v>0.78503472222222215</v>
      </c>
      <c r="M8471">
        <f>HOUR(K8471:K20513)</f>
        <v>0</v>
      </c>
      <c r="N8471">
        <f>MINUTE(K8471:K20513)</f>
        <v>0</v>
      </c>
      <c r="O8471">
        <f>SECOND(K8471:K20513)</f>
        <v>0</v>
      </c>
      <c r="P8471">
        <v>92.86</v>
      </c>
      <c r="Q8471">
        <f>G8471-P8471</f>
        <v>8287.7899999999991</v>
      </c>
      <c r="R8471" t="s">
        <v>865</v>
      </c>
      <c r="S8471" t="s">
        <v>18</v>
      </c>
      <c r="T8471" t="s">
        <v>19</v>
      </c>
    </row>
    <row r="8472" spans="1:20" x14ac:dyDescent="0.35">
      <c r="A8472" t="s">
        <v>29</v>
      </c>
      <c r="B8472" t="s">
        <v>22</v>
      </c>
      <c r="C8472" t="s">
        <v>13</v>
      </c>
      <c r="D8472" t="s">
        <v>31</v>
      </c>
      <c r="E8472" t="s">
        <v>23</v>
      </c>
      <c r="F8472" t="s">
        <v>24</v>
      </c>
      <c r="G8472">
        <v>1387.88</v>
      </c>
      <c r="H8472" s="1">
        <v>43377</v>
      </c>
      <c r="I8472" t="str">
        <f t="shared" si="396"/>
        <v>04</v>
      </c>
      <c r="J8472" t="str">
        <f t="shared" si="397"/>
        <v>October</v>
      </c>
      <c r="K8472" t="str">
        <f t="shared" si="398"/>
        <v>2018</v>
      </c>
      <c r="L8472" s="15">
        <v>0.79166666666666663</v>
      </c>
      <c r="M8472">
        <f>HOUR(K8472:K20514)</f>
        <v>0</v>
      </c>
      <c r="N8472">
        <f>MINUTE(K8472:K20514)</f>
        <v>0</v>
      </c>
      <c r="O8472">
        <f>SECOND(K8472:K20514)</f>
        <v>0</v>
      </c>
      <c r="P8472">
        <v>50</v>
      </c>
      <c r="Q8472">
        <f>G8472-P8472</f>
        <v>1337.88</v>
      </c>
      <c r="R8472" t="s">
        <v>1833</v>
      </c>
      <c r="S8472" t="s">
        <v>18</v>
      </c>
      <c r="T8472" t="s">
        <v>19</v>
      </c>
    </row>
    <row r="8473" spans="1:20" x14ac:dyDescent="0.35">
      <c r="A8473" t="s">
        <v>29</v>
      </c>
      <c r="B8473" t="s">
        <v>52</v>
      </c>
      <c r="C8473" t="s">
        <v>13</v>
      </c>
      <c r="D8473" t="s">
        <v>31</v>
      </c>
      <c r="E8473" t="s">
        <v>53</v>
      </c>
      <c r="F8473" t="s">
        <v>24</v>
      </c>
      <c r="G8473">
        <v>264289.11</v>
      </c>
      <c r="H8473" s="1">
        <v>43377</v>
      </c>
      <c r="I8473" t="str">
        <f t="shared" si="396"/>
        <v>04</v>
      </c>
      <c r="J8473" t="str">
        <f t="shared" si="397"/>
        <v>October</v>
      </c>
      <c r="K8473" t="str">
        <f t="shared" si="398"/>
        <v>2018</v>
      </c>
      <c r="L8473" s="15">
        <v>0.79166666666666663</v>
      </c>
      <c r="M8473">
        <f>HOUR(K8473:K20515)</f>
        <v>0</v>
      </c>
      <c r="N8473">
        <f>MINUTE(K8473:K20515)</f>
        <v>0</v>
      </c>
      <c r="O8473">
        <f>SECOND(K8473:K20515)</f>
        <v>0</v>
      </c>
      <c r="P8473">
        <v>50</v>
      </c>
      <c r="Q8473">
        <f>G8473-P8473</f>
        <v>264239.11</v>
      </c>
      <c r="R8473" t="s">
        <v>1833</v>
      </c>
      <c r="S8473" t="s">
        <v>18</v>
      </c>
      <c r="T8473" t="s">
        <v>19</v>
      </c>
    </row>
    <row r="8474" spans="1:20" x14ac:dyDescent="0.35">
      <c r="A8474" t="s">
        <v>11</v>
      </c>
      <c r="B8474" t="s">
        <v>154</v>
      </c>
      <c r="C8474" t="s">
        <v>13</v>
      </c>
      <c r="D8474" t="s">
        <v>14</v>
      </c>
      <c r="E8474" t="s">
        <v>155</v>
      </c>
      <c r="F8474" t="s">
        <v>16</v>
      </c>
      <c r="G8474">
        <v>5445.67</v>
      </c>
      <c r="H8474" s="1">
        <v>43377</v>
      </c>
      <c r="I8474" t="str">
        <f t="shared" si="396"/>
        <v>04</v>
      </c>
      <c r="J8474" t="str">
        <f t="shared" si="397"/>
        <v>October</v>
      </c>
      <c r="K8474" t="str">
        <f t="shared" si="398"/>
        <v>2018</v>
      </c>
      <c r="L8474" s="15">
        <v>0.79549768518518515</v>
      </c>
      <c r="M8474">
        <f>HOUR(K8474:K20516)</f>
        <v>0</v>
      </c>
      <c r="N8474">
        <f>MINUTE(K8474:K20516)</f>
        <v>0</v>
      </c>
      <c r="O8474">
        <f>SECOND(K8474:K20516)</f>
        <v>0</v>
      </c>
      <c r="P8474">
        <v>6.4</v>
      </c>
      <c r="Q8474">
        <f>G8474-P8474</f>
        <v>5439.27</v>
      </c>
      <c r="R8474" t="s">
        <v>627</v>
      </c>
      <c r="S8474" t="s">
        <v>18</v>
      </c>
      <c r="T8474" t="s">
        <v>19</v>
      </c>
    </row>
    <row r="8475" spans="1:20" x14ac:dyDescent="0.35">
      <c r="A8475" t="s">
        <v>11</v>
      </c>
      <c r="B8475" t="s">
        <v>89</v>
      </c>
      <c r="C8475" t="s">
        <v>13</v>
      </c>
      <c r="D8475" t="s">
        <v>20</v>
      </c>
      <c r="E8475" t="s">
        <v>90</v>
      </c>
      <c r="F8475" t="s">
        <v>24</v>
      </c>
      <c r="G8475">
        <v>5732.93</v>
      </c>
      <c r="H8475" s="1">
        <v>43377</v>
      </c>
      <c r="I8475" t="str">
        <f t="shared" si="396"/>
        <v>04</v>
      </c>
      <c r="J8475" t="str">
        <f t="shared" si="397"/>
        <v>October</v>
      </c>
      <c r="K8475" t="str">
        <f t="shared" si="398"/>
        <v>2018</v>
      </c>
      <c r="L8475" s="15">
        <v>0.80210648148148145</v>
      </c>
      <c r="M8475">
        <f>HOUR(K8475:K20517)</f>
        <v>0</v>
      </c>
      <c r="N8475">
        <f>MINUTE(K8475:K20517)</f>
        <v>0</v>
      </c>
      <c r="O8475">
        <f>SECOND(K8475:K20517)</f>
        <v>0</v>
      </c>
      <c r="P8475">
        <v>8.66</v>
      </c>
      <c r="Q8475">
        <f>G8475-P8475</f>
        <v>5724.27</v>
      </c>
      <c r="R8475" t="s">
        <v>1636</v>
      </c>
      <c r="S8475" t="s">
        <v>18</v>
      </c>
      <c r="T8475" t="s">
        <v>19</v>
      </c>
    </row>
    <row r="8476" spans="1:20" x14ac:dyDescent="0.35">
      <c r="A8476" t="s">
        <v>11</v>
      </c>
      <c r="B8476" t="s">
        <v>58</v>
      </c>
      <c r="C8476" t="s">
        <v>13</v>
      </c>
      <c r="D8476" t="s">
        <v>20</v>
      </c>
      <c r="E8476" t="s">
        <v>59</v>
      </c>
      <c r="F8476" t="s">
        <v>16</v>
      </c>
      <c r="G8476">
        <v>4660</v>
      </c>
      <c r="H8476" s="1">
        <v>43377</v>
      </c>
      <c r="I8476" t="str">
        <f t="shared" si="396"/>
        <v>04</v>
      </c>
      <c r="J8476" t="str">
        <f t="shared" si="397"/>
        <v>October</v>
      </c>
      <c r="K8476" t="str">
        <f t="shared" si="398"/>
        <v>2018</v>
      </c>
      <c r="L8476" s="15">
        <v>0.80872685185185178</v>
      </c>
      <c r="M8476">
        <f>HOUR(K8476:K20518)</f>
        <v>0</v>
      </c>
      <c r="N8476">
        <f>MINUTE(K8476:K20518)</f>
        <v>0</v>
      </c>
      <c r="O8476">
        <f>SECOND(K8476:K20518)</f>
        <v>0</v>
      </c>
      <c r="P8476">
        <v>19.989999999999998</v>
      </c>
      <c r="Q8476">
        <f>G8476-P8476</f>
        <v>4640.01</v>
      </c>
      <c r="R8476" t="s">
        <v>225</v>
      </c>
      <c r="S8476" t="s">
        <v>18</v>
      </c>
      <c r="T8476" t="s">
        <v>19</v>
      </c>
    </row>
    <row r="8477" spans="1:20" x14ac:dyDescent="0.35">
      <c r="A8477" t="s">
        <v>11</v>
      </c>
      <c r="B8477" t="s">
        <v>213</v>
      </c>
      <c r="C8477" t="s">
        <v>13</v>
      </c>
      <c r="D8477" t="s">
        <v>20</v>
      </c>
      <c r="E8477" t="s">
        <v>59</v>
      </c>
      <c r="F8477" t="s">
        <v>16</v>
      </c>
      <c r="G8477">
        <v>4756.99</v>
      </c>
      <c r="H8477" s="1">
        <v>43377</v>
      </c>
      <c r="I8477" t="str">
        <f t="shared" si="396"/>
        <v>04</v>
      </c>
      <c r="J8477" t="str">
        <f t="shared" si="397"/>
        <v>October</v>
      </c>
      <c r="K8477" t="str">
        <f t="shared" si="398"/>
        <v>2018</v>
      </c>
      <c r="L8477" s="15">
        <v>0.81533564814814818</v>
      </c>
      <c r="M8477">
        <f>HOUR(K8477:K20519)</f>
        <v>0</v>
      </c>
      <c r="N8477">
        <f>MINUTE(K8477:K20519)</f>
        <v>0</v>
      </c>
      <c r="O8477">
        <f>SECOND(K8477:K20519)</f>
        <v>0</v>
      </c>
      <c r="P8477">
        <v>11.98</v>
      </c>
      <c r="Q8477">
        <f>G8477-P8477</f>
        <v>4745.01</v>
      </c>
      <c r="R8477" t="s">
        <v>420</v>
      </c>
      <c r="S8477" t="s">
        <v>18</v>
      </c>
      <c r="T8477" t="s">
        <v>19</v>
      </c>
    </row>
    <row r="8478" spans="1:20" x14ac:dyDescent="0.35">
      <c r="A8478" t="s">
        <v>11</v>
      </c>
      <c r="B8478" t="s">
        <v>164</v>
      </c>
      <c r="C8478" t="s">
        <v>13</v>
      </c>
      <c r="D8478" t="s">
        <v>14</v>
      </c>
      <c r="E8478" t="s">
        <v>86</v>
      </c>
      <c r="F8478" t="s">
        <v>16</v>
      </c>
      <c r="G8478">
        <v>4909</v>
      </c>
      <c r="H8478" s="1">
        <v>43377</v>
      </c>
      <c r="I8478" t="str">
        <f t="shared" si="396"/>
        <v>04</v>
      </c>
      <c r="J8478" t="str">
        <f t="shared" si="397"/>
        <v>October</v>
      </c>
      <c r="K8478" t="str">
        <f t="shared" si="398"/>
        <v>2018</v>
      </c>
      <c r="L8478" s="15">
        <v>0.82195601851851852</v>
      </c>
      <c r="M8478">
        <f>HOUR(K8478:K20520)</f>
        <v>0</v>
      </c>
      <c r="N8478">
        <f>MINUTE(K8478:K20520)</f>
        <v>0</v>
      </c>
      <c r="O8478">
        <f>SECOND(K8478:K20520)</f>
        <v>0</v>
      </c>
      <c r="P8478">
        <v>15.14</v>
      </c>
      <c r="Q8478">
        <f>G8478-P8478</f>
        <v>4893.8599999999997</v>
      </c>
      <c r="R8478" t="s">
        <v>668</v>
      </c>
      <c r="S8478" t="s">
        <v>18</v>
      </c>
      <c r="T8478" t="s">
        <v>19</v>
      </c>
    </row>
    <row r="8479" spans="1:20" x14ac:dyDescent="0.35">
      <c r="A8479" t="s">
        <v>11</v>
      </c>
      <c r="B8479" t="s">
        <v>220</v>
      </c>
      <c r="C8479" t="s">
        <v>13</v>
      </c>
      <c r="D8479" t="s">
        <v>20</v>
      </c>
      <c r="E8479" t="s">
        <v>221</v>
      </c>
      <c r="F8479" t="s">
        <v>24</v>
      </c>
      <c r="G8479">
        <v>6510.65</v>
      </c>
      <c r="H8479" s="1">
        <v>43377</v>
      </c>
      <c r="I8479" t="str">
        <f t="shared" si="396"/>
        <v>04</v>
      </c>
      <c r="J8479" t="str">
        <f t="shared" si="397"/>
        <v>October</v>
      </c>
      <c r="K8479" t="str">
        <f t="shared" si="398"/>
        <v>2018</v>
      </c>
      <c r="L8479" s="15">
        <v>0.82856481481481481</v>
      </c>
      <c r="M8479">
        <f>HOUR(K8479:K20521)</f>
        <v>0</v>
      </c>
      <c r="N8479">
        <f>MINUTE(K8479:K20521)</f>
        <v>0</v>
      </c>
      <c r="O8479">
        <f>SECOND(K8479:K20521)</f>
        <v>0</v>
      </c>
      <c r="P8479">
        <v>42.32</v>
      </c>
      <c r="Q8479">
        <f>G8479-P8479</f>
        <v>6468.33</v>
      </c>
      <c r="R8479" t="s">
        <v>1323</v>
      </c>
      <c r="S8479" t="s">
        <v>18</v>
      </c>
      <c r="T8479" t="s">
        <v>19</v>
      </c>
    </row>
    <row r="8480" spans="1:20" x14ac:dyDescent="0.35">
      <c r="A8480" t="s">
        <v>29</v>
      </c>
      <c r="B8480" t="s">
        <v>170</v>
      </c>
      <c r="C8480" t="s">
        <v>13</v>
      </c>
      <c r="D8480" t="s">
        <v>31</v>
      </c>
      <c r="E8480" t="s">
        <v>171</v>
      </c>
      <c r="F8480" t="s">
        <v>24</v>
      </c>
      <c r="G8480">
        <v>10781.17</v>
      </c>
      <c r="H8480" s="1">
        <v>43377</v>
      </c>
      <c r="I8480" t="str">
        <f t="shared" si="396"/>
        <v>04</v>
      </c>
      <c r="J8480" t="str">
        <f t="shared" si="397"/>
        <v>October</v>
      </c>
      <c r="K8480" t="str">
        <f t="shared" si="398"/>
        <v>2018</v>
      </c>
      <c r="L8480" s="15">
        <v>0.83333333333333337</v>
      </c>
      <c r="M8480">
        <f>HOUR(K8480:K20522)</f>
        <v>0</v>
      </c>
      <c r="N8480">
        <f>MINUTE(K8480:K20522)</f>
        <v>0</v>
      </c>
      <c r="O8480">
        <f>SECOND(K8480:K20522)</f>
        <v>0</v>
      </c>
      <c r="P8480">
        <v>41</v>
      </c>
      <c r="Q8480">
        <f>G8480-P8480</f>
        <v>10740.17</v>
      </c>
      <c r="R8480" t="s">
        <v>1833</v>
      </c>
      <c r="S8480" t="s">
        <v>18</v>
      </c>
      <c r="T8480" t="s">
        <v>19</v>
      </c>
    </row>
    <row r="8481" spans="1:20" x14ac:dyDescent="0.35">
      <c r="A8481" t="s">
        <v>11</v>
      </c>
      <c r="B8481" t="s">
        <v>161</v>
      </c>
      <c r="C8481" t="s">
        <v>13</v>
      </c>
      <c r="D8481" t="s">
        <v>20</v>
      </c>
      <c r="E8481" t="s">
        <v>162</v>
      </c>
      <c r="F8481" t="s">
        <v>24</v>
      </c>
      <c r="G8481">
        <v>7059.06</v>
      </c>
      <c r="H8481" s="1">
        <v>43377</v>
      </c>
      <c r="I8481" t="str">
        <f t="shared" si="396"/>
        <v>04</v>
      </c>
      <c r="J8481" t="str">
        <f t="shared" si="397"/>
        <v>October</v>
      </c>
      <c r="K8481" t="str">
        <f t="shared" si="398"/>
        <v>2018</v>
      </c>
      <c r="L8481" s="15">
        <v>0.83679398148148154</v>
      </c>
      <c r="M8481">
        <f>HOUR(K8481:K20523)</f>
        <v>0</v>
      </c>
      <c r="N8481">
        <f>MINUTE(K8481:K20523)</f>
        <v>0</v>
      </c>
      <c r="O8481">
        <f>SECOND(K8481:K20523)</f>
        <v>0</v>
      </c>
      <c r="P8481">
        <v>28.23</v>
      </c>
      <c r="Q8481">
        <f>G8481-P8481</f>
        <v>7030.8300000000008</v>
      </c>
      <c r="R8481" t="s">
        <v>399</v>
      </c>
      <c r="S8481" t="s">
        <v>18</v>
      </c>
      <c r="T8481" t="s">
        <v>19</v>
      </c>
    </row>
    <row r="8482" spans="1:20" x14ac:dyDescent="0.35">
      <c r="A8482" t="s">
        <v>11</v>
      </c>
      <c r="B8482" t="s">
        <v>170</v>
      </c>
      <c r="C8482" t="s">
        <v>13</v>
      </c>
      <c r="D8482" t="s">
        <v>20</v>
      </c>
      <c r="E8482" t="s">
        <v>171</v>
      </c>
      <c r="F8482" t="s">
        <v>24</v>
      </c>
      <c r="G8482">
        <v>10822.17</v>
      </c>
      <c r="H8482" s="1">
        <v>43377</v>
      </c>
      <c r="I8482" t="str">
        <f t="shared" si="396"/>
        <v>04</v>
      </c>
      <c r="J8482" t="str">
        <f t="shared" si="397"/>
        <v>October</v>
      </c>
      <c r="K8482" t="str">
        <f t="shared" si="398"/>
        <v>2018</v>
      </c>
      <c r="L8482" s="15">
        <v>0.84920138888888896</v>
      </c>
      <c r="M8482">
        <f>HOUR(K8482:K20524)</f>
        <v>0</v>
      </c>
      <c r="N8482">
        <f>MINUTE(K8482:K20524)</f>
        <v>0</v>
      </c>
      <c r="O8482">
        <f>SECOND(K8482:K20524)</f>
        <v>0</v>
      </c>
      <c r="P8482">
        <v>17.63</v>
      </c>
      <c r="Q8482">
        <f>G8482-P8482</f>
        <v>10804.54</v>
      </c>
      <c r="R8482" t="s">
        <v>346</v>
      </c>
      <c r="S8482" t="s">
        <v>18</v>
      </c>
      <c r="T8482" t="s">
        <v>19</v>
      </c>
    </row>
    <row r="8483" spans="1:20" x14ac:dyDescent="0.35">
      <c r="A8483" t="s">
        <v>11</v>
      </c>
      <c r="B8483" t="s">
        <v>49</v>
      </c>
      <c r="C8483" t="s">
        <v>13</v>
      </c>
      <c r="D8483" t="s">
        <v>14</v>
      </c>
      <c r="E8483" t="s">
        <v>50</v>
      </c>
      <c r="F8483" t="s">
        <v>24</v>
      </c>
      <c r="G8483">
        <v>4183.8500000000004</v>
      </c>
      <c r="H8483" s="1">
        <v>43377</v>
      </c>
      <c r="I8483" t="str">
        <f t="shared" si="396"/>
        <v>04</v>
      </c>
      <c r="J8483" t="str">
        <f t="shared" si="397"/>
        <v>October</v>
      </c>
      <c r="K8483" t="str">
        <f t="shared" si="398"/>
        <v>2018</v>
      </c>
      <c r="L8483" s="15">
        <v>0.86159722222222224</v>
      </c>
      <c r="M8483">
        <f>HOUR(K8483:K20525)</f>
        <v>0</v>
      </c>
      <c r="N8483">
        <f>MINUTE(K8483:K20525)</f>
        <v>0</v>
      </c>
      <c r="O8483">
        <f>SECOND(K8483:K20525)</f>
        <v>0</v>
      </c>
      <c r="P8483">
        <v>20.13</v>
      </c>
      <c r="Q8483">
        <f>G8483-P8483</f>
        <v>4163.72</v>
      </c>
      <c r="R8483" t="s">
        <v>334</v>
      </c>
      <c r="S8483" t="s">
        <v>18</v>
      </c>
      <c r="T8483" t="s">
        <v>19</v>
      </c>
    </row>
    <row r="8484" spans="1:20" x14ac:dyDescent="0.35">
      <c r="A8484" t="s">
        <v>11</v>
      </c>
      <c r="B8484" t="s">
        <v>62</v>
      </c>
      <c r="C8484" t="s">
        <v>13</v>
      </c>
      <c r="D8484" t="s">
        <v>20</v>
      </c>
      <c r="E8484" t="s">
        <v>63</v>
      </c>
      <c r="F8484" t="s">
        <v>24</v>
      </c>
      <c r="G8484">
        <v>4368.83</v>
      </c>
      <c r="H8484" s="1">
        <v>43377</v>
      </c>
      <c r="I8484" t="str">
        <f t="shared" si="396"/>
        <v>04</v>
      </c>
      <c r="J8484" t="str">
        <f t="shared" si="397"/>
        <v>October</v>
      </c>
      <c r="K8484" t="str">
        <f t="shared" si="398"/>
        <v>2018</v>
      </c>
      <c r="L8484" s="15">
        <v>0.87400462962962966</v>
      </c>
      <c r="M8484">
        <f>HOUR(K8484:K20526)</f>
        <v>0</v>
      </c>
      <c r="N8484">
        <f>MINUTE(K8484:K20526)</f>
        <v>0</v>
      </c>
      <c r="O8484">
        <f>SECOND(K8484:K20526)</f>
        <v>0</v>
      </c>
      <c r="P8484">
        <v>9.7799999999999994</v>
      </c>
      <c r="Q8484">
        <f>G8484-P8484</f>
        <v>4359.05</v>
      </c>
      <c r="R8484" t="s">
        <v>273</v>
      </c>
      <c r="S8484" t="s">
        <v>18</v>
      </c>
      <c r="T8484" t="s">
        <v>19</v>
      </c>
    </row>
    <row r="8485" spans="1:20" x14ac:dyDescent="0.35">
      <c r="A8485" t="s">
        <v>29</v>
      </c>
      <c r="B8485" t="s">
        <v>182</v>
      </c>
      <c r="C8485" t="s">
        <v>13</v>
      </c>
      <c r="D8485" t="s">
        <v>208</v>
      </c>
      <c r="E8485" t="s">
        <v>183</v>
      </c>
      <c r="F8485" t="s">
        <v>24</v>
      </c>
      <c r="G8485">
        <v>13206.81</v>
      </c>
      <c r="H8485" s="1">
        <v>43377</v>
      </c>
      <c r="I8485" t="str">
        <f t="shared" si="396"/>
        <v>04</v>
      </c>
      <c r="J8485" t="str">
        <f t="shared" si="397"/>
        <v>October</v>
      </c>
      <c r="K8485" t="str">
        <f t="shared" si="398"/>
        <v>2018</v>
      </c>
      <c r="L8485" s="15">
        <v>0.875</v>
      </c>
      <c r="M8485">
        <f>HOUR(K8485:K20527)</f>
        <v>0</v>
      </c>
      <c r="N8485">
        <f>MINUTE(K8485:K20527)</f>
        <v>0</v>
      </c>
      <c r="O8485">
        <f>SECOND(K8485:K20527)</f>
        <v>0</v>
      </c>
      <c r="P8485">
        <v>58</v>
      </c>
      <c r="Q8485">
        <f>G8485-P8485</f>
        <v>13148.81</v>
      </c>
      <c r="R8485" t="s">
        <v>1833</v>
      </c>
      <c r="S8485" t="s">
        <v>18</v>
      </c>
      <c r="T8485" t="s">
        <v>19</v>
      </c>
    </row>
    <row r="8486" spans="1:20" x14ac:dyDescent="0.35">
      <c r="A8486" t="s">
        <v>11</v>
      </c>
      <c r="B8486" t="s">
        <v>89</v>
      </c>
      <c r="C8486" t="s">
        <v>13</v>
      </c>
      <c r="D8486" t="s">
        <v>20</v>
      </c>
      <c r="E8486" t="s">
        <v>90</v>
      </c>
      <c r="F8486" t="s">
        <v>24</v>
      </c>
      <c r="G8486">
        <v>5726.84</v>
      </c>
      <c r="H8486" s="1">
        <v>43377</v>
      </c>
      <c r="I8486" t="str">
        <f t="shared" si="396"/>
        <v>04</v>
      </c>
      <c r="J8486" t="str">
        <f t="shared" si="397"/>
        <v>October</v>
      </c>
      <c r="K8486" t="str">
        <f t="shared" si="398"/>
        <v>2018</v>
      </c>
      <c r="L8486" s="15">
        <v>0.88193287037037038</v>
      </c>
      <c r="M8486">
        <f>HOUR(K8486:K20528)</f>
        <v>0</v>
      </c>
      <c r="N8486">
        <f>MINUTE(K8486:K20528)</f>
        <v>0</v>
      </c>
      <c r="O8486">
        <f>SECOND(K8486:K20528)</f>
        <v>0</v>
      </c>
      <c r="P8486">
        <v>6.09</v>
      </c>
      <c r="Q8486">
        <f>G8486-P8486</f>
        <v>5720.75</v>
      </c>
      <c r="R8486" t="s">
        <v>1585</v>
      </c>
      <c r="S8486" t="s">
        <v>18</v>
      </c>
      <c r="T8486" t="s">
        <v>19</v>
      </c>
    </row>
    <row r="8487" spans="1:20" x14ac:dyDescent="0.35">
      <c r="A8487" t="s">
        <v>11</v>
      </c>
      <c r="B8487" t="s">
        <v>49</v>
      </c>
      <c r="C8487" t="s">
        <v>13</v>
      </c>
      <c r="D8487" t="s">
        <v>20</v>
      </c>
      <c r="E8487" t="s">
        <v>50</v>
      </c>
      <c r="F8487" t="s">
        <v>24</v>
      </c>
      <c r="G8487">
        <v>4171.05</v>
      </c>
      <c r="H8487" s="1">
        <v>43377</v>
      </c>
      <c r="I8487" t="str">
        <f t="shared" si="396"/>
        <v>04</v>
      </c>
      <c r="J8487" t="str">
        <f t="shared" si="397"/>
        <v>October</v>
      </c>
      <c r="K8487" t="str">
        <f t="shared" si="398"/>
        <v>2018</v>
      </c>
      <c r="L8487" s="15">
        <v>0.88949074074074075</v>
      </c>
      <c r="M8487">
        <f>HOUR(K8487:K20529)</f>
        <v>0</v>
      </c>
      <c r="N8487">
        <f>MINUTE(K8487:K20529)</f>
        <v>0</v>
      </c>
      <c r="O8487">
        <f>SECOND(K8487:K20529)</f>
        <v>0</v>
      </c>
      <c r="P8487">
        <v>12.8</v>
      </c>
      <c r="Q8487">
        <f>G8487-P8487</f>
        <v>4158.25</v>
      </c>
      <c r="R8487" t="s">
        <v>905</v>
      </c>
      <c r="S8487" t="s">
        <v>18</v>
      </c>
      <c r="T8487" t="s">
        <v>19</v>
      </c>
    </row>
    <row r="8488" spans="1:20" x14ac:dyDescent="0.35">
      <c r="A8488" t="s">
        <v>11</v>
      </c>
      <c r="B8488" t="s">
        <v>220</v>
      </c>
      <c r="C8488" t="s">
        <v>13</v>
      </c>
      <c r="D8488" t="s">
        <v>20</v>
      </c>
      <c r="E8488" t="s">
        <v>221</v>
      </c>
      <c r="F8488" t="s">
        <v>24</v>
      </c>
      <c r="G8488">
        <v>6487.61</v>
      </c>
      <c r="H8488" s="1">
        <v>43377</v>
      </c>
      <c r="I8488" t="str">
        <f t="shared" si="396"/>
        <v>04</v>
      </c>
      <c r="J8488" t="str">
        <f t="shared" si="397"/>
        <v>October</v>
      </c>
      <c r="K8488" t="str">
        <f t="shared" si="398"/>
        <v>2018</v>
      </c>
      <c r="L8488" s="15">
        <v>0.89703703703703708</v>
      </c>
      <c r="M8488">
        <f>HOUR(K8488:K20530)</f>
        <v>0</v>
      </c>
      <c r="N8488">
        <f>MINUTE(K8488:K20530)</f>
        <v>0</v>
      </c>
      <c r="O8488">
        <f>SECOND(K8488:K20530)</f>
        <v>0</v>
      </c>
      <c r="P8488">
        <v>23.04</v>
      </c>
      <c r="Q8488">
        <f>G8488-P8488</f>
        <v>6464.57</v>
      </c>
      <c r="R8488" t="s">
        <v>1161</v>
      </c>
      <c r="S8488" t="s">
        <v>18</v>
      </c>
      <c r="T8488" t="s">
        <v>19</v>
      </c>
    </row>
    <row r="8489" spans="1:20" x14ac:dyDescent="0.35">
      <c r="A8489" t="s">
        <v>11</v>
      </c>
      <c r="B8489" t="s">
        <v>25</v>
      </c>
      <c r="C8489" t="s">
        <v>13</v>
      </c>
      <c r="D8489" t="s">
        <v>20</v>
      </c>
      <c r="E8489" t="s">
        <v>26</v>
      </c>
      <c r="F8489" t="s">
        <v>16</v>
      </c>
      <c r="G8489">
        <v>4230.51</v>
      </c>
      <c r="H8489" s="1">
        <v>43377</v>
      </c>
      <c r="I8489" t="str">
        <f t="shared" si="396"/>
        <v>04</v>
      </c>
      <c r="J8489" t="str">
        <f t="shared" si="397"/>
        <v>October</v>
      </c>
      <c r="K8489" t="str">
        <f t="shared" si="398"/>
        <v>2018</v>
      </c>
      <c r="L8489" s="15">
        <v>0.90458333333333341</v>
      </c>
      <c r="M8489">
        <f>HOUR(K8489:K20531)</f>
        <v>0</v>
      </c>
      <c r="N8489">
        <f>MINUTE(K8489:K20531)</f>
        <v>0</v>
      </c>
      <c r="O8489">
        <f>SECOND(K8489:K20531)</f>
        <v>0</v>
      </c>
      <c r="P8489">
        <v>15.8</v>
      </c>
      <c r="Q8489">
        <f>G8489-P8489</f>
        <v>4214.71</v>
      </c>
      <c r="R8489" t="s">
        <v>1180</v>
      </c>
      <c r="S8489" t="s">
        <v>18</v>
      </c>
      <c r="T8489" t="s">
        <v>19</v>
      </c>
    </row>
    <row r="8490" spans="1:20" x14ac:dyDescent="0.35">
      <c r="A8490" t="s">
        <v>11</v>
      </c>
      <c r="B8490" t="s">
        <v>312</v>
      </c>
      <c r="C8490" t="s">
        <v>13</v>
      </c>
      <c r="D8490" t="s">
        <v>20</v>
      </c>
      <c r="E8490" t="s">
        <v>59</v>
      </c>
      <c r="F8490" t="s">
        <v>16</v>
      </c>
      <c r="G8490">
        <v>6424.73</v>
      </c>
      <c r="H8490" s="1">
        <v>43377</v>
      </c>
      <c r="I8490" t="str">
        <f t="shared" si="396"/>
        <v>04</v>
      </c>
      <c r="J8490" t="str">
        <f t="shared" si="397"/>
        <v>October</v>
      </c>
      <c r="K8490" t="str">
        <f t="shared" si="398"/>
        <v>2018</v>
      </c>
      <c r="L8490" s="15">
        <v>0.91212962962962962</v>
      </c>
      <c r="M8490">
        <f>HOUR(K8490:K20532)</f>
        <v>0</v>
      </c>
      <c r="N8490">
        <f>MINUTE(K8490:K20532)</f>
        <v>0</v>
      </c>
      <c r="O8490">
        <f>SECOND(K8490:K20532)</f>
        <v>0</v>
      </c>
      <c r="P8490">
        <v>142.13999999999999</v>
      </c>
      <c r="Q8490">
        <f>G8490-P8490</f>
        <v>6282.5899999999992</v>
      </c>
      <c r="R8490" t="s">
        <v>455</v>
      </c>
      <c r="S8490" t="s">
        <v>18</v>
      </c>
      <c r="T8490" t="s">
        <v>19</v>
      </c>
    </row>
    <row r="8491" spans="1:20" x14ac:dyDescent="0.35">
      <c r="A8491" t="s">
        <v>29</v>
      </c>
      <c r="B8491" t="s">
        <v>336</v>
      </c>
      <c r="C8491" t="s">
        <v>13</v>
      </c>
      <c r="D8491" t="s">
        <v>31</v>
      </c>
      <c r="E8491" t="s">
        <v>337</v>
      </c>
      <c r="F8491" t="s">
        <v>16</v>
      </c>
      <c r="G8491">
        <v>10065.02</v>
      </c>
      <c r="H8491" s="1">
        <v>43377</v>
      </c>
      <c r="I8491" t="str">
        <f t="shared" si="396"/>
        <v>04</v>
      </c>
      <c r="J8491" t="str">
        <f t="shared" si="397"/>
        <v>October</v>
      </c>
      <c r="K8491" t="str">
        <f t="shared" si="398"/>
        <v>2018</v>
      </c>
      <c r="L8491" s="15">
        <v>0.91666666666666663</v>
      </c>
      <c r="M8491">
        <f>HOUR(K8491:K20533)</f>
        <v>0</v>
      </c>
      <c r="N8491">
        <f>MINUTE(K8491:K20533)</f>
        <v>0</v>
      </c>
      <c r="O8491">
        <f>SECOND(K8491:K20533)</f>
        <v>0</v>
      </c>
      <c r="P8491">
        <v>32</v>
      </c>
      <c r="Q8491">
        <f>G8491-P8491</f>
        <v>10033.02</v>
      </c>
      <c r="R8491" t="s">
        <v>1833</v>
      </c>
      <c r="S8491" t="s">
        <v>18</v>
      </c>
      <c r="T8491" t="s">
        <v>19</v>
      </c>
    </row>
    <row r="8492" spans="1:20" x14ac:dyDescent="0.35">
      <c r="A8492" t="s">
        <v>29</v>
      </c>
      <c r="B8492" t="s">
        <v>195</v>
      </c>
      <c r="C8492" t="s">
        <v>13</v>
      </c>
      <c r="D8492" t="s">
        <v>31</v>
      </c>
      <c r="E8492" t="s">
        <v>129</v>
      </c>
      <c r="F8492" t="s">
        <v>24</v>
      </c>
      <c r="G8492">
        <v>9432.0300000000007</v>
      </c>
      <c r="H8492" s="1">
        <v>43377</v>
      </c>
      <c r="I8492" t="str">
        <f t="shared" si="396"/>
        <v>04</v>
      </c>
      <c r="J8492" t="str">
        <f t="shared" si="397"/>
        <v>October</v>
      </c>
      <c r="K8492" t="str">
        <f t="shared" si="398"/>
        <v>2018</v>
      </c>
      <c r="L8492" s="15">
        <v>0.91666666666666663</v>
      </c>
      <c r="M8492">
        <f>HOUR(K8492:K20534)</f>
        <v>0</v>
      </c>
      <c r="N8492">
        <f>MINUTE(K8492:K20534)</f>
        <v>0</v>
      </c>
      <c r="O8492">
        <f>SECOND(K8492:K20534)</f>
        <v>0</v>
      </c>
      <c r="P8492">
        <v>36</v>
      </c>
      <c r="Q8492">
        <f>G8492-P8492</f>
        <v>9396.0300000000007</v>
      </c>
      <c r="R8492" t="s">
        <v>1833</v>
      </c>
      <c r="S8492" t="s">
        <v>18</v>
      </c>
      <c r="T8492" t="s">
        <v>19</v>
      </c>
    </row>
    <row r="8493" spans="1:20" x14ac:dyDescent="0.35">
      <c r="A8493" t="s">
        <v>29</v>
      </c>
      <c r="B8493" t="s">
        <v>338</v>
      </c>
      <c r="C8493" t="s">
        <v>13</v>
      </c>
      <c r="D8493" t="s">
        <v>31</v>
      </c>
      <c r="E8493" t="s">
        <v>339</v>
      </c>
      <c r="F8493" t="s">
        <v>16</v>
      </c>
      <c r="G8493">
        <v>4797.09</v>
      </c>
      <c r="H8493" s="1">
        <v>43377</v>
      </c>
      <c r="I8493" t="str">
        <f t="shared" si="396"/>
        <v>04</v>
      </c>
      <c r="J8493" t="str">
        <f t="shared" si="397"/>
        <v>October</v>
      </c>
      <c r="K8493" t="str">
        <f t="shared" si="398"/>
        <v>2018</v>
      </c>
      <c r="L8493" s="15">
        <v>0.91666666666666663</v>
      </c>
      <c r="M8493">
        <f>HOUR(K8493:K20535)</f>
        <v>0</v>
      </c>
      <c r="N8493">
        <f>MINUTE(K8493:K20535)</f>
        <v>0</v>
      </c>
      <c r="O8493">
        <f>SECOND(K8493:K20535)</f>
        <v>0</v>
      </c>
      <c r="P8493">
        <v>33</v>
      </c>
      <c r="Q8493">
        <f>G8493-P8493</f>
        <v>4764.09</v>
      </c>
      <c r="R8493" t="s">
        <v>1833</v>
      </c>
      <c r="S8493" t="s">
        <v>18</v>
      </c>
      <c r="T8493" t="s">
        <v>19</v>
      </c>
    </row>
    <row r="8494" spans="1:20" x14ac:dyDescent="0.35">
      <c r="A8494" t="s">
        <v>11</v>
      </c>
      <c r="B8494" t="s">
        <v>85</v>
      </c>
      <c r="C8494" t="s">
        <v>13</v>
      </c>
      <c r="D8494" t="s">
        <v>20</v>
      </c>
      <c r="E8494" t="s">
        <v>86</v>
      </c>
      <c r="F8494" t="s">
        <v>16</v>
      </c>
      <c r="G8494">
        <v>25222.97</v>
      </c>
      <c r="H8494" s="1">
        <v>43377</v>
      </c>
      <c r="I8494" t="str">
        <f t="shared" si="396"/>
        <v>04</v>
      </c>
      <c r="J8494" t="str">
        <f t="shared" si="397"/>
        <v>October</v>
      </c>
      <c r="K8494" t="str">
        <f t="shared" si="398"/>
        <v>2018</v>
      </c>
      <c r="L8494" s="15">
        <v>0.92144675925925934</v>
      </c>
      <c r="M8494">
        <f>HOUR(K8494:K20536)</f>
        <v>0</v>
      </c>
      <c r="N8494">
        <f>MINUTE(K8494:K20536)</f>
        <v>0</v>
      </c>
      <c r="O8494">
        <f>SECOND(K8494:K20536)</f>
        <v>0</v>
      </c>
      <c r="P8494">
        <v>34.39</v>
      </c>
      <c r="Q8494">
        <f>G8494-P8494</f>
        <v>25188.58</v>
      </c>
      <c r="R8494" t="s">
        <v>36</v>
      </c>
      <c r="S8494" t="s">
        <v>18</v>
      </c>
      <c r="T8494" t="s">
        <v>19</v>
      </c>
    </row>
    <row r="8495" spans="1:20" x14ac:dyDescent="0.35">
      <c r="A8495" t="s">
        <v>11</v>
      </c>
      <c r="B8495" t="s">
        <v>49</v>
      </c>
      <c r="C8495" t="s">
        <v>13</v>
      </c>
      <c r="D8495" t="s">
        <v>20</v>
      </c>
      <c r="E8495" t="s">
        <v>50</v>
      </c>
      <c r="F8495" t="s">
        <v>24</v>
      </c>
      <c r="G8495">
        <v>4155.57</v>
      </c>
      <c r="H8495" s="1">
        <v>43377</v>
      </c>
      <c r="I8495" t="str">
        <f t="shared" si="396"/>
        <v>04</v>
      </c>
      <c r="J8495" t="str">
        <f t="shared" si="397"/>
        <v>October</v>
      </c>
      <c r="K8495" t="str">
        <f t="shared" si="398"/>
        <v>2018</v>
      </c>
      <c r="L8495" s="15">
        <v>0.93342592592592588</v>
      </c>
      <c r="M8495">
        <f>HOUR(K8495:K20537)</f>
        <v>0</v>
      </c>
      <c r="N8495">
        <f>MINUTE(K8495:K20537)</f>
        <v>0</v>
      </c>
      <c r="O8495">
        <f>SECOND(K8495:K20537)</f>
        <v>0</v>
      </c>
      <c r="P8495">
        <v>15.48</v>
      </c>
      <c r="Q8495">
        <f>G8495-P8495</f>
        <v>4140.09</v>
      </c>
      <c r="R8495" t="s">
        <v>448</v>
      </c>
      <c r="S8495" t="s">
        <v>18</v>
      </c>
      <c r="T8495" t="s">
        <v>19</v>
      </c>
    </row>
    <row r="8496" spans="1:20" x14ac:dyDescent="0.35">
      <c r="A8496" t="s">
        <v>11</v>
      </c>
      <c r="B8496" t="s">
        <v>25</v>
      </c>
      <c r="C8496" t="s">
        <v>13</v>
      </c>
      <c r="D8496" t="s">
        <v>20</v>
      </c>
      <c r="E8496" t="s">
        <v>26</v>
      </c>
      <c r="F8496" t="s">
        <v>16</v>
      </c>
      <c r="G8496">
        <v>4219.24</v>
      </c>
      <c r="H8496" s="1">
        <v>43377</v>
      </c>
      <c r="I8496" t="str">
        <f t="shared" si="396"/>
        <v>04</v>
      </c>
      <c r="J8496" t="str">
        <f t="shared" si="397"/>
        <v>October</v>
      </c>
      <c r="K8496" t="str">
        <f t="shared" si="398"/>
        <v>2018</v>
      </c>
      <c r="L8496" s="15">
        <v>0.94539351851851849</v>
      </c>
      <c r="M8496">
        <f>HOUR(K8496:K20538)</f>
        <v>0</v>
      </c>
      <c r="N8496">
        <f>MINUTE(K8496:K20538)</f>
        <v>0</v>
      </c>
      <c r="O8496">
        <f>SECOND(K8496:K20538)</f>
        <v>0</v>
      </c>
      <c r="P8496">
        <v>11.27</v>
      </c>
      <c r="Q8496">
        <f>G8496-P8496</f>
        <v>4207.9699999999993</v>
      </c>
      <c r="R8496" t="s">
        <v>821</v>
      </c>
      <c r="S8496" t="s">
        <v>18</v>
      </c>
      <c r="T8496" t="s">
        <v>19</v>
      </c>
    </row>
    <row r="8497" spans="1:20" x14ac:dyDescent="0.35">
      <c r="A8497" t="s">
        <v>11</v>
      </c>
      <c r="B8497" t="s">
        <v>73</v>
      </c>
      <c r="C8497" t="s">
        <v>13</v>
      </c>
      <c r="D8497" t="s">
        <v>20</v>
      </c>
      <c r="E8497" t="s">
        <v>74</v>
      </c>
      <c r="F8497" t="s">
        <v>16</v>
      </c>
      <c r="G8497">
        <v>14416.64</v>
      </c>
      <c r="H8497" s="1">
        <v>43377</v>
      </c>
      <c r="I8497" t="str">
        <f t="shared" si="396"/>
        <v>04</v>
      </c>
      <c r="J8497" t="str">
        <f t="shared" si="397"/>
        <v>October</v>
      </c>
      <c r="K8497" t="str">
        <f t="shared" si="398"/>
        <v>2018</v>
      </c>
      <c r="L8497" s="15">
        <v>0.95737268518518526</v>
      </c>
      <c r="M8497">
        <f>HOUR(K8497:K20539)</f>
        <v>0</v>
      </c>
      <c r="N8497">
        <f>MINUTE(K8497:K20539)</f>
        <v>0</v>
      </c>
      <c r="O8497">
        <f>SECOND(K8497:K20539)</f>
        <v>0</v>
      </c>
      <c r="P8497">
        <v>33.72</v>
      </c>
      <c r="Q8497">
        <f>G8497-P8497</f>
        <v>14382.92</v>
      </c>
      <c r="R8497" t="s">
        <v>1129</v>
      </c>
      <c r="S8497" t="s">
        <v>18</v>
      </c>
      <c r="T8497" t="s">
        <v>19</v>
      </c>
    </row>
    <row r="8498" spans="1:20" x14ac:dyDescent="0.35">
      <c r="A8498" t="s">
        <v>29</v>
      </c>
      <c r="B8498" t="s">
        <v>73</v>
      </c>
      <c r="C8498" t="s">
        <v>13</v>
      </c>
      <c r="D8498" t="s">
        <v>31</v>
      </c>
      <c r="E8498" t="s">
        <v>74</v>
      </c>
      <c r="F8498" t="s">
        <v>16</v>
      </c>
      <c r="G8498">
        <v>14364.64</v>
      </c>
      <c r="H8498" s="1">
        <v>43377</v>
      </c>
      <c r="I8498" t="str">
        <f t="shared" si="396"/>
        <v>04</v>
      </c>
      <c r="J8498" t="str">
        <f t="shared" si="397"/>
        <v>October</v>
      </c>
      <c r="K8498" t="str">
        <f t="shared" si="398"/>
        <v>2018</v>
      </c>
      <c r="L8498" s="15">
        <v>0.95833333333333337</v>
      </c>
      <c r="M8498">
        <f>HOUR(K8498:K20540)</f>
        <v>0</v>
      </c>
      <c r="N8498">
        <f>MINUTE(K8498:K20540)</f>
        <v>0</v>
      </c>
      <c r="O8498">
        <f>SECOND(K8498:K20540)</f>
        <v>0</v>
      </c>
      <c r="P8498">
        <v>52</v>
      </c>
      <c r="Q8498">
        <f>G8498-P8498</f>
        <v>14312.64</v>
      </c>
      <c r="R8498" t="s">
        <v>1833</v>
      </c>
      <c r="S8498" t="s">
        <v>18</v>
      </c>
      <c r="T8498" t="s">
        <v>19</v>
      </c>
    </row>
    <row r="8499" spans="1:20" x14ac:dyDescent="0.35">
      <c r="A8499" t="s">
        <v>29</v>
      </c>
      <c r="B8499" t="s">
        <v>128</v>
      </c>
      <c r="C8499" t="s">
        <v>13</v>
      </c>
      <c r="D8499" t="s">
        <v>41</v>
      </c>
      <c r="E8499" t="s">
        <v>129</v>
      </c>
      <c r="F8499" t="s">
        <v>24</v>
      </c>
      <c r="G8499">
        <v>63643.81</v>
      </c>
      <c r="H8499" s="1">
        <v>43377</v>
      </c>
      <c r="I8499" t="str">
        <f t="shared" si="396"/>
        <v>04</v>
      </c>
      <c r="J8499" t="str">
        <f t="shared" si="397"/>
        <v>October</v>
      </c>
      <c r="K8499" t="str">
        <f t="shared" si="398"/>
        <v>2018</v>
      </c>
      <c r="L8499" s="15">
        <v>0.95833333333333337</v>
      </c>
      <c r="M8499">
        <f>HOUR(K8499:K20541)</f>
        <v>0</v>
      </c>
      <c r="N8499">
        <f>MINUTE(K8499:K20541)</f>
        <v>0</v>
      </c>
      <c r="O8499">
        <f>SECOND(K8499:K20541)</f>
        <v>0</v>
      </c>
      <c r="P8499">
        <v>59</v>
      </c>
      <c r="Q8499">
        <f>G8499-P8499</f>
        <v>63584.81</v>
      </c>
      <c r="R8499" t="s">
        <v>1833</v>
      </c>
      <c r="S8499" t="s">
        <v>18</v>
      </c>
      <c r="T8499" t="s">
        <v>19</v>
      </c>
    </row>
    <row r="8500" spans="1:20" x14ac:dyDescent="0.35">
      <c r="A8500" t="s">
        <v>11</v>
      </c>
      <c r="B8500" t="s">
        <v>25</v>
      </c>
      <c r="C8500" t="s">
        <v>13</v>
      </c>
      <c r="D8500" t="s">
        <v>14</v>
      </c>
      <c r="E8500" t="s">
        <v>26</v>
      </c>
      <c r="F8500" t="s">
        <v>16</v>
      </c>
      <c r="G8500">
        <v>4169.8599999999997</v>
      </c>
      <c r="H8500" s="1">
        <v>43377</v>
      </c>
      <c r="I8500" t="str">
        <f t="shared" si="396"/>
        <v>04</v>
      </c>
      <c r="J8500" t="str">
        <f t="shared" si="397"/>
        <v>October</v>
      </c>
      <c r="K8500" t="str">
        <f t="shared" si="398"/>
        <v>2018</v>
      </c>
      <c r="L8500" s="15">
        <v>0.96719907407407402</v>
      </c>
      <c r="M8500">
        <f>HOUR(K8500:K20542)</f>
        <v>0</v>
      </c>
      <c r="N8500">
        <f>MINUTE(K8500:K20542)</f>
        <v>0</v>
      </c>
      <c r="O8500">
        <f>SECOND(K8500:K20542)</f>
        <v>0</v>
      </c>
      <c r="P8500">
        <v>49.38</v>
      </c>
      <c r="Q8500">
        <f>G8500-P8500</f>
        <v>4120.4799999999996</v>
      </c>
      <c r="R8500" t="s">
        <v>1300</v>
      </c>
      <c r="S8500" t="s">
        <v>18</v>
      </c>
      <c r="T8500" t="s">
        <v>19</v>
      </c>
    </row>
    <row r="8501" spans="1:20" x14ac:dyDescent="0.35">
      <c r="A8501" t="s">
        <v>11</v>
      </c>
      <c r="B8501" t="s">
        <v>143</v>
      </c>
      <c r="C8501" t="s">
        <v>13</v>
      </c>
      <c r="D8501" t="s">
        <v>14</v>
      </c>
      <c r="E8501" t="s">
        <v>144</v>
      </c>
      <c r="F8501" t="s">
        <v>24</v>
      </c>
      <c r="G8501">
        <v>41516.400000000001</v>
      </c>
      <c r="H8501" s="1">
        <v>43377</v>
      </c>
      <c r="I8501" t="str">
        <f t="shared" si="396"/>
        <v>04</v>
      </c>
      <c r="J8501" t="str">
        <f t="shared" si="397"/>
        <v>October</v>
      </c>
      <c r="K8501" t="str">
        <f t="shared" si="398"/>
        <v>2018</v>
      </c>
      <c r="L8501" s="15">
        <v>0.97684027777777782</v>
      </c>
      <c r="M8501">
        <f>HOUR(K8501:K20543)</f>
        <v>0</v>
      </c>
      <c r="N8501">
        <f>MINUTE(K8501:K20543)</f>
        <v>0</v>
      </c>
      <c r="O8501">
        <f>SECOND(K8501:K20543)</f>
        <v>0</v>
      </c>
      <c r="P8501">
        <v>6.95</v>
      </c>
      <c r="Q8501">
        <f>G8501-P8501</f>
        <v>41509.450000000004</v>
      </c>
      <c r="R8501" t="s">
        <v>470</v>
      </c>
      <c r="S8501" t="s">
        <v>18</v>
      </c>
      <c r="T8501" t="s">
        <v>19</v>
      </c>
    </row>
    <row r="8502" spans="1:20" x14ac:dyDescent="0.35">
      <c r="A8502" t="s">
        <v>11</v>
      </c>
      <c r="B8502" t="s">
        <v>312</v>
      </c>
      <c r="C8502" t="s">
        <v>13</v>
      </c>
      <c r="D8502" t="s">
        <v>20</v>
      </c>
      <c r="E8502" t="s">
        <v>59</v>
      </c>
      <c r="F8502" t="s">
        <v>16</v>
      </c>
      <c r="G8502">
        <v>6407.94</v>
      </c>
      <c r="H8502" s="1">
        <v>43377</v>
      </c>
      <c r="I8502" t="str">
        <f t="shared" si="396"/>
        <v>04</v>
      </c>
      <c r="J8502" t="str">
        <f t="shared" si="397"/>
        <v>October</v>
      </c>
      <c r="K8502" t="str">
        <f t="shared" si="398"/>
        <v>2018</v>
      </c>
      <c r="L8502" s="15">
        <v>0.98649305555555555</v>
      </c>
      <c r="M8502">
        <f>HOUR(K8502:K20544)</f>
        <v>0</v>
      </c>
      <c r="N8502">
        <f>MINUTE(K8502:K20544)</f>
        <v>0</v>
      </c>
      <c r="O8502">
        <f>SECOND(K8502:K20544)</f>
        <v>0</v>
      </c>
      <c r="P8502">
        <v>16.79</v>
      </c>
      <c r="Q8502">
        <f>G8502-P8502</f>
        <v>6391.15</v>
      </c>
      <c r="R8502" t="s">
        <v>152</v>
      </c>
      <c r="S8502" t="s">
        <v>18</v>
      </c>
      <c r="T8502" t="s">
        <v>19</v>
      </c>
    </row>
    <row r="8503" spans="1:20" x14ac:dyDescent="0.35">
      <c r="A8503" t="s">
        <v>11</v>
      </c>
      <c r="B8503" t="s">
        <v>379</v>
      </c>
      <c r="C8503" t="s">
        <v>13</v>
      </c>
      <c r="D8503" t="s">
        <v>14</v>
      </c>
      <c r="E8503" t="s">
        <v>380</v>
      </c>
      <c r="F8503" t="s">
        <v>16</v>
      </c>
      <c r="G8503">
        <v>14708.52</v>
      </c>
      <c r="H8503" s="1">
        <v>43377</v>
      </c>
      <c r="I8503" t="str">
        <f t="shared" si="396"/>
        <v>04</v>
      </c>
      <c r="J8503" t="str">
        <f t="shared" si="397"/>
        <v>October</v>
      </c>
      <c r="K8503" t="str">
        <f t="shared" si="398"/>
        <v>2018</v>
      </c>
      <c r="L8503" s="15">
        <v>0.99613425925925936</v>
      </c>
      <c r="M8503">
        <f>HOUR(K8503:K20545)</f>
        <v>0</v>
      </c>
      <c r="N8503">
        <f>MINUTE(K8503:K20545)</f>
        <v>0</v>
      </c>
      <c r="O8503">
        <f>SECOND(K8503:K20545)</f>
        <v>0</v>
      </c>
      <c r="P8503">
        <v>73.53</v>
      </c>
      <c r="Q8503">
        <f>G8503-P8503</f>
        <v>14634.99</v>
      </c>
      <c r="R8503" t="s">
        <v>585</v>
      </c>
      <c r="S8503" t="s">
        <v>18</v>
      </c>
      <c r="T8503" t="s">
        <v>19</v>
      </c>
    </row>
    <row r="8504" spans="1:20" x14ac:dyDescent="0.35">
      <c r="A8504" t="s">
        <v>11</v>
      </c>
      <c r="B8504" t="s">
        <v>62</v>
      </c>
      <c r="C8504" t="s">
        <v>13</v>
      </c>
      <c r="D8504" t="s">
        <v>14</v>
      </c>
      <c r="E8504" t="s">
        <v>63</v>
      </c>
      <c r="F8504" t="s">
        <v>24</v>
      </c>
      <c r="G8504">
        <v>4364.1400000000003</v>
      </c>
      <c r="H8504" s="1">
        <v>43378</v>
      </c>
      <c r="I8504" t="str">
        <f t="shared" si="396"/>
        <v>05</v>
      </c>
      <c r="J8504" t="str">
        <f t="shared" si="397"/>
        <v>October</v>
      </c>
      <c r="K8504" t="str">
        <f t="shared" si="398"/>
        <v>2018</v>
      </c>
      <c r="L8504" s="15">
        <v>1.8935185185185183E-2</v>
      </c>
      <c r="M8504">
        <f>HOUR(K8504:K20546)</f>
        <v>0</v>
      </c>
      <c r="N8504">
        <f>MINUTE(K8504:K20546)</f>
        <v>0</v>
      </c>
      <c r="O8504">
        <f>SECOND(K8504:K20546)</f>
        <v>0</v>
      </c>
      <c r="P8504">
        <v>4.6900000000000004</v>
      </c>
      <c r="Q8504">
        <f>G8504-P8504</f>
        <v>4359.4500000000007</v>
      </c>
      <c r="R8504" t="s">
        <v>363</v>
      </c>
      <c r="S8504" t="s">
        <v>18</v>
      </c>
      <c r="T8504" t="s">
        <v>19</v>
      </c>
    </row>
    <row r="8505" spans="1:20" x14ac:dyDescent="0.35">
      <c r="A8505" t="s">
        <v>11</v>
      </c>
      <c r="B8505" t="s">
        <v>148</v>
      </c>
      <c r="C8505" t="s">
        <v>13</v>
      </c>
      <c r="D8505" t="s">
        <v>14</v>
      </c>
      <c r="E8505" t="s">
        <v>149</v>
      </c>
      <c r="F8505" t="s">
        <v>16</v>
      </c>
      <c r="G8505">
        <v>9112.9699999999993</v>
      </c>
      <c r="H8505" s="1">
        <v>43378</v>
      </c>
      <c r="I8505" t="str">
        <f t="shared" si="396"/>
        <v>05</v>
      </c>
      <c r="J8505" t="str">
        <f t="shared" si="397"/>
        <v>October</v>
      </c>
      <c r="K8505" t="str">
        <f t="shared" si="398"/>
        <v>2018</v>
      </c>
      <c r="L8505" s="15">
        <v>4.5798611111111109E-2</v>
      </c>
      <c r="M8505">
        <f>HOUR(K8505:K20547)</f>
        <v>0</v>
      </c>
      <c r="N8505">
        <f>MINUTE(K8505:K20547)</f>
        <v>0</v>
      </c>
      <c r="O8505">
        <f>SECOND(K8505:K20547)</f>
        <v>0</v>
      </c>
      <c r="P8505">
        <v>31.87</v>
      </c>
      <c r="Q8505">
        <f>G8505-P8505</f>
        <v>9081.0999999999985</v>
      </c>
      <c r="R8505" t="s">
        <v>319</v>
      </c>
      <c r="S8505" t="s">
        <v>18</v>
      </c>
      <c r="T8505" t="s">
        <v>19</v>
      </c>
    </row>
    <row r="8506" spans="1:20" x14ac:dyDescent="0.35">
      <c r="A8506" t="s">
        <v>11</v>
      </c>
      <c r="B8506" t="s">
        <v>106</v>
      </c>
      <c r="C8506" t="s">
        <v>13</v>
      </c>
      <c r="D8506" t="s">
        <v>14</v>
      </c>
      <c r="E8506" t="s">
        <v>107</v>
      </c>
      <c r="F8506" t="s">
        <v>16</v>
      </c>
      <c r="G8506">
        <v>8047.44</v>
      </c>
      <c r="H8506" s="1">
        <v>43378</v>
      </c>
      <c r="I8506" t="str">
        <f t="shared" si="396"/>
        <v>05</v>
      </c>
      <c r="J8506" t="str">
        <f t="shared" si="397"/>
        <v>October</v>
      </c>
      <c r="K8506" t="str">
        <f t="shared" si="398"/>
        <v>2018</v>
      </c>
      <c r="L8506" s="15">
        <v>6.0578703703703697E-2</v>
      </c>
      <c r="M8506">
        <f>HOUR(K8506:K20548)</f>
        <v>0</v>
      </c>
      <c r="N8506">
        <f>MINUTE(K8506:K20548)</f>
        <v>0</v>
      </c>
      <c r="O8506">
        <f>SECOND(K8506:K20548)</f>
        <v>0</v>
      </c>
      <c r="P8506">
        <v>11.14</v>
      </c>
      <c r="Q8506">
        <f>G8506-P8506</f>
        <v>8036.2999999999993</v>
      </c>
      <c r="R8506" t="s">
        <v>153</v>
      </c>
      <c r="S8506" t="s">
        <v>18</v>
      </c>
      <c r="T8506" t="s">
        <v>19</v>
      </c>
    </row>
    <row r="8507" spans="1:20" x14ac:dyDescent="0.35">
      <c r="A8507" t="s">
        <v>11</v>
      </c>
      <c r="B8507" t="s">
        <v>173</v>
      </c>
      <c r="C8507" t="s">
        <v>13</v>
      </c>
      <c r="D8507" t="s">
        <v>20</v>
      </c>
      <c r="E8507" t="s">
        <v>174</v>
      </c>
      <c r="F8507" t="s">
        <v>24</v>
      </c>
      <c r="G8507">
        <v>12358.07</v>
      </c>
      <c r="H8507" s="1">
        <v>43378</v>
      </c>
      <c r="I8507" t="str">
        <f t="shared" si="396"/>
        <v>05</v>
      </c>
      <c r="J8507" t="str">
        <f t="shared" si="397"/>
        <v>October</v>
      </c>
      <c r="K8507" t="str">
        <f t="shared" si="398"/>
        <v>2018</v>
      </c>
      <c r="L8507" s="15">
        <v>7.5347222222222218E-2</v>
      </c>
      <c r="M8507">
        <f>HOUR(K8507:K20549)</f>
        <v>0</v>
      </c>
      <c r="N8507">
        <f>MINUTE(K8507:K20549)</f>
        <v>0</v>
      </c>
      <c r="O8507">
        <f>SECOND(K8507:K20549)</f>
        <v>0</v>
      </c>
      <c r="P8507">
        <v>47.57</v>
      </c>
      <c r="Q8507">
        <f>G8507-P8507</f>
        <v>12310.5</v>
      </c>
      <c r="R8507" t="s">
        <v>1476</v>
      </c>
      <c r="S8507" t="s">
        <v>18</v>
      </c>
      <c r="T8507" t="s">
        <v>19</v>
      </c>
    </row>
    <row r="8508" spans="1:20" x14ac:dyDescent="0.35">
      <c r="A8508" t="s">
        <v>29</v>
      </c>
      <c r="B8508" t="s">
        <v>180</v>
      </c>
      <c r="C8508" t="s">
        <v>13</v>
      </c>
      <c r="D8508" t="s">
        <v>31</v>
      </c>
      <c r="E8508" t="s">
        <v>181</v>
      </c>
      <c r="F8508" t="s">
        <v>24</v>
      </c>
      <c r="G8508">
        <v>13911.66</v>
      </c>
      <c r="H8508" s="1">
        <v>43378</v>
      </c>
      <c r="I8508" t="str">
        <f t="shared" si="396"/>
        <v>05</v>
      </c>
      <c r="J8508" t="str">
        <f t="shared" si="397"/>
        <v>October</v>
      </c>
      <c r="K8508" t="str">
        <f t="shared" si="398"/>
        <v>2018</v>
      </c>
      <c r="L8508" s="15">
        <v>8.3333333333333329E-2</v>
      </c>
      <c r="M8508">
        <f>HOUR(K8508:K20550)</f>
        <v>0</v>
      </c>
      <c r="N8508">
        <f>MINUTE(K8508:K20550)</f>
        <v>0</v>
      </c>
      <c r="O8508">
        <f>SECOND(K8508:K20550)</f>
        <v>0</v>
      </c>
      <c r="P8508">
        <v>167</v>
      </c>
      <c r="Q8508">
        <f>G8508-P8508</f>
        <v>13744.66</v>
      </c>
      <c r="R8508" t="s">
        <v>1833</v>
      </c>
      <c r="S8508" t="s">
        <v>18</v>
      </c>
      <c r="T8508" t="s">
        <v>19</v>
      </c>
    </row>
    <row r="8509" spans="1:20" x14ac:dyDescent="0.35">
      <c r="A8509" t="s">
        <v>11</v>
      </c>
      <c r="B8509" t="s">
        <v>22</v>
      </c>
      <c r="C8509" t="s">
        <v>13</v>
      </c>
      <c r="D8509" t="s">
        <v>14</v>
      </c>
      <c r="E8509" t="s">
        <v>23</v>
      </c>
      <c r="F8509" t="s">
        <v>24</v>
      </c>
      <c r="G8509">
        <v>1385.49</v>
      </c>
      <c r="H8509" s="1">
        <v>43378</v>
      </c>
      <c r="I8509" t="str">
        <f t="shared" si="396"/>
        <v>05</v>
      </c>
      <c r="J8509" t="str">
        <f t="shared" si="397"/>
        <v>October</v>
      </c>
      <c r="K8509" t="str">
        <f t="shared" si="398"/>
        <v>2018</v>
      </c>
      <c r="L8509" s="15">
        <v>9.2719907407407418E-2</v>
      </c>
      <c r="M8509">
        <f>HOUR(K8509:K20551)</f>
        <v>0</v>
      </c>
      <c r="N8509">
        <f>MINUTE(K8509:K20551)</f>
        <v>0</v>
      </c>
      <c r="O8509">
        <f>SECOND(K8509:K20551)</f>
        <v>0</v>
      </c>
      <c r="P8509">
        <v>2.39</v>
      </c>
      <c r="Q8509">
        <f>G8509-P8509</f>
        <v>1383.1</v>
      </c>
      <c r="R8509" t="s">
        <v>123</v>
      </c>
      <c r="S8509" t="s">
        <v>18</v>
      </c>
      <c r="T8509" t="s">
        <v>19</v>
      </c>
    </row>
    <row r="8510" spans="1:20" x14ac:dyDescent="0.35">
      <c r="A8510" t="s">
        <v>11</v>
      </c>
      <c r="B8510" t="s">
        <v>106</v>
      </c>
      <c r="C8510" t="s">
        <v>13</v>
      </c>
      <c r="D8510" t="s">
        <v>14</v>
      </c>
      <c r="E8510" t="s">
        <v>107</v>
      </c>
      <c r="F8510" t="s">
        <v>16</v>
      </c>
      <c r="G8510">
        <v>8014.99</v>
      </c>
      <c r="H8510" s="1">
        <v>43378</v>
      </c>
      <c r="I8510" t="str">
        <f t="shared" si="396"/>
        <v>05</v>
      </c>
      <c r="J8510" t="str">
        <f t="shared" si="397"/>
        <v>October</v>
      </c>
      <c r="K8510" t="str">
        <f t="shared" si="398"/>
        <v>2018</v>
      </c>
      <c r="L8510" s="15">
        <v>0.11314814814814815</v>
      </c>
      <c r="M8510">
        <f>HOUR(K8510:K20552)</f>
        <v>0</v>
      </c>
      <c r="N8510">
        <f>MINUTE(K8510:K20552)</f>
        <v>0</v>
      </c>
      <c r="O8510">
        <f>SECOND(K8510:K20552)</f>
        <v>0</v>
      </c>
      <c r="P8510">
        <v>32.450000000000003</v>
      </c>
      <c r="Q8510">
        <f>G8510-P8510</f>
        <v>7982.54</v>
      </c>
      <c r="R8510" t="s">
        <v>321</v>
      </c>
      <c r="S8510" t="s">
        <v>18</v>
      </c>
      <c r="T8510" t="s">
        <v>19</v>
      </c>
    </row>
    <row r="8511" spans="1:20" x14ac:dyDescent="0.35">
      <c r="A8511" t="s">
        <v>29</v>
      </c>
      <c r="B8511" t="s">
        <v>113</v>
      </c>
      <c r="C8511" t="s">
        <v>13</v>
      </c>
      <c r="D8511" t="s">
        <v>31</v>
      </c>
      <c r="E8511" t="s">
        <v>114</v>
      </c>
      <c r="F8511" t="s">
        <v>24</v>
      </c>
      <c r="G8511">
        <v>7992.48</v>
      </c>
      <c r="H8511" s="1">
        <v>43378</v>
      </c>
      <c r="I8511" t="str">
        <f t="shared" si="396"/>
        <v>05</v>
      </c>
      <c r="J8511" t="str">
        <f t="shared" si="397"/>
        <v>October</v>
      </c>
      <c r="K8511" t="str">
        <f t="shared" si="398"/>
        <v>2018</v>
      </c>
      <c r="L8511" s="15">
        <v>0.125</v>
      </c>
      <c r="M8511">
        <f>HOUR(K8511:K20553)</f>
        <v>0</v>
      </c>
      <c r="N8511">
        <f>MINUTE(K8511:K20553)</f>
        <v>0</v>
      </c>
      <c r="O8511">
        <f>SECOND(K8511:K20553)</f>
        <v>0</v>
      </c>
      <c r="P8511">
        <v>59</v>
      </c>
      <c r="Q8511">
        <f>G8511-P8511</f>
        <v>7933.48</v>
      </c>
      <c r="R8511" t="s">
        <v>1833</v>
      </c>
      <c r="S8511" t="s">
        <v>18</v>
      </c>
      <c r="T8511" t="s">
        <v>19</v>
      </c>
    </row>
    <row r="8512" spans="1:20" x14ac:dyDescent="0.35">
      <c r="A8512" t="s">
        <v>29</v>
      </c>
      <c r="B8512" t="s">
        <v>242</v>
      </c>
      <c r="C8512" t="s">
        <v>13</v>
      </c>
      <c r="D8512" t="s">
        <v>208</v>
      </c>
      <c r="E8512" t="s">
        <v>193</v>
      </c>
      <c r="F8512" t="s">
        <v>16</v>
      </c>
      <c r="G8512">
        <v>19357.57</v>
      </c>
      <c r="H8512" s="1">
        <v>43378</v>
      </c>
      <c r="I8512" t="str">
        <f t="shared" si="396"/>
        <v>05</v>
      </c>
      <c r="J8512" t="str">
        <f t="shared" si="397"/>
        <v>October</v>
      </c>
      <c r="K8512" t="str">
        <f t="shared" si="398"/>
        <v>2018</v>
      </c>
      <c r="L8512" s="15">
        <v>0.125</v>
      </c>
      <c r="M8512">
        <f>HOUR(K8512:K20554)</f>
        <v>0</v>
      </c>
      <c r="N8512">
        <f>MINUTE(K8512:K20554)</f>
        <v>0</v>
      </c>
      <c r="O8512">
        <f>SECOND(K8512:K20554)</f>
        <v>0</v>
      </c>
      <c r="P8512">
        <v>82</v>
      </c>
      <c r="Q8512">
        <f>G8512-P8512</f>
        <v>19275.57</v>
      </c>
      <c r="R8512" t="s">
        <v>1833</v>
      </c>
      <c r="S8512" t="s">
        <v>18</v>
      </c>
      <c r="T8512" t="s">
        <v>19</v>
      </c>
    </row>
    <row r="8513" spans="1:20" x14ac:dyDescent="0.35">
      <c r="A8513" t="s">
        <v>29</v>
      </c>
      <c r="B8513" t="s">
        <v>80</v>
      </c>
      <c r="C8513" t="s">
        <v>13</v>
      </c>
      <c r="D8513" t="s">
        <v>31</v>
      </c>
      <c r="E8513" t="s">
        <v>81</v>
      </c>
      <c r="F8513" t="s">
        <v>24</v>
      </c>
      <c r="G8513">
        <v>17221.580000000002</v>
      </c>
      <c r="H8513" s="1">
        <v>43378</v>
      </c>
      <c r="I8513" t="str">
        <f t="shared" si="396"/>
        <v>05</v>
      </c>
      <c r="J8513" t="str">
        <f t="shared" si="397"/>
        <v>October</v>
      </c>
      <c r="K8513" t="str">
        <f t="shared" si="398"/>
        <v>2018</v>
      </c>
      <c r="L8513" s="15">
        <v>0.125</v>
      </c>
      <c r="M8513">
        <f>HOUR(K8513:K20555)</f>
        <v>0</v>
      </c>
      <c r="N8513">
        <f>MINUTE(K8513:K20555)</f>
        <v>0</v>
      </c>
      <c r="O8513">
        <f>SECOND(K8513:K20555)</f>
        <v>0</v>
      </c>
      <c r="P8513">
        <v>43</v>
      </c>
      <c r="Q8513">
        <f>G8513-P8513</f>
        <v>17178.580000000002</v>
      </c>
      <c r="R8513" t="s">
        <v>1833</v>
      </c>
      <c r="S8513" t="s">
        <v>18</v>
      </c>
      <c r="T8513" t="s">
        <v>19</v>
      </c>
    </row>
    <row r="8514" spans="1:20" x14ac:dyDescent="0.35">
      <c r="A8514" t="s">
        <v>11</v>
      </c>
      <c r="B8514" t="s">
        <v>85</v>
      </c>
      <c r="C8514" t="s">
        <v>13</v>
      </c>
      <c r="D8514" t="s">
        <v>14</v>
      </c>
      <c r="E8514" t="s">
        <v>86</v>
      </c>
      <c r="F8514" t="s">
        <v>16</v>
      </c>
      <c r="G8514">
        <v>25206.19</v>
      </c>
      <c r="H8514" s="1">
        <v>43378</v>
      </c>
      <c r="I8514" t="str">
        <f t="shared" si="396"/>
        <v>05</v>
      </c>
      <c r="J8514" t="str">
        <f t="shared" si="397"/>
        <v>October</v>
      </c>
      <c r="K8514" t="str">
        <f t="shared" si="398"/>
        <v>2018</v>
      </c>
      <c r="L8514" s="15">
        <v>0.16144675925925925</v>
      </c>
      <c r="M8514">
        <f>HOUR(K8514:K20556)</f>
        <v>0</v>
      </c>
      <c r="N8514">
        <f>MINUTE(K8514:K20556)</f>
        <v>0</v>
      </c>
      <c r="O8514">
        <f>SECOND(K8514:K20556)</f>
        <v>0</v>
      </c>
      <c r="P8514">
        <v>16.78</v>
      </c>
      <c r="Q8514">
        <f>G8514-P8514</f>
        <v>25189.41</v>
      </c>
      <c r="R8514" t="s">
        <v>36</v>
      </c>
      <c r="S8514" t="s">
        <v>18</v>
      </c>
      <c r="T8514" t="s">
        <v>19</v>
      </c>
    </row>
    <row r="8515" spans="1:20" x14ac:dyDescent="0.35">
      <c r="A8515" t="s">
        <v>29</v>
      </c>
      <c r="B8515" t="s">
        <v>47</v>
      </c>
      <c r="C8515" t="s">
        <v>13</v>
      </c>
      <c r="D8515" t="s">
        <v>31</v>
      </c>
      <c r="E8515" t="s">
        <v>48</v>
      </c>
      <c r="F8515" t="s">
        <v>24</v>
      </c>
      <c r="G8515">
        <v>17465.05</v>
      </c>
      <c r="H8515" s="1">
        <v>43378</v>
      </c>
      <c r="I8515" t="str">
        <f t="shared" ref="I8515:I8578" si="399">TEXT(H8515,"dd")</f>
        <v>05</v>
      </c>
      <c r="J8515" t="str">
        <f t="shared" ref="J8515:J8578" si="400">TEXT(H8515,"mmmm")</f>
        <v>October</v>
      </c>
      <c r="K8515" t="str">
        <f t="shared" ref="K8515:K8578" si="401">TEXT(H8515,"yyyy")</f>
        <v>2018</v>
      </c>
      <c r="L8515" s="15">
        <v>0.16666666666666666</v>
      </c>
      <c r="M8515">
        <f>HOUR(K8515:K20557)</f>
        <v>0</v>
      </c>
      <c r="N8515">
        <f>MINUTE(K8515:K20557)</f>
        <v>0</v>
      </c>
      <c r="O8515">
        <f>SECOND(K8515:K20557)</f>
        <v>0</v>
      </c>
      <c r="P8515">
        <v>23</v>
      </c>
      <c r="Q8515">
        <f>G8515-P8515</f>
        <v>17442.05</v>
      </c>
      <c r="R8515" t="s">
        <v>1833</v>
      </c>
      <c r="S8515" t="s">
        <v>18</v>
      </c>
      <c r="T8515" t="s">
        <v>19</v>
      </c>
    </row>
    <row r="8516" spans="1:20" x14ac:dyDescent="0.35">
      <c r="A8516" t="s">
        <v>29</v>
      </c>
      <c r="B8516" t="s">
        <v>77</v>
      </c>
      <c r="C8516" t="s">
        <v>13</v>
      </c>
      <c r="D8516" t="s">
        <v>31</v>
      </c>
      <c r="E8516" t="s">
        <v>78</v>
      </c>
      <c r="F8516" t="s">
        <v>16</v>
      </c>
      <c r="G8516">
        <v>14615.48</v>
      </c>
      <c r="H8516" s="1">
        <v>43378</v>
      </c>
      <c r="I8516" t="str">
        <f t="shared" si="399"/>
        <v>05</v>
      </c>
      <c r="J8516" t="str">
        <f t="shared" si="400"/>
        <v>October</v>
      </c>
      <c r="K8516" t="str">
        <f t="shared" si="401"/>
        <v>2018</v>
      </c>
      <c r="L8516" s="15">
        <v>0.16666666666666666</v>
      </c>
      <c r="M8516">
        <f>HOUR(K8516:K20558)</f>
        <v>0</v>
      </c>
      <c r="N8516">
        <f>MINUTE(K8516:K20558)</f>
        <v>0</v>
      </c>
      <c r="O8516">
        <f>SECOND(K8516:K20558)</f>
        <v>0</v>
      </c>
      <c r="P8516">
        <v>40</v>
      </c>
      <c r="Q8516">
        <f>G8516-P8516</f>
        <v>14575.48</v>
      </c>
      <c r="R8516" t="s">
        <v>1833</v>
      </c>
      <c r="S8516" t="s">
        <v>18</v>
      </c>
      <c r="T8516" t="s">
        <v>19</v>
      </c>
    </row>
    <row r="8517" spans="1:20" x14ac:dyDescent="0.35">
      <c r="A8517" t="s">
        <v>11</v>
      </c>
      <c r="B8517" t="s">
        <v>143</v>
      </c>
      <c r="C8517" t="s">
        <v>13</v>
      </c>
      <c r="D8517" t="s">
        <v>20</v>
      </c>
      <c r="E8517" t="s">
        <v>144</v>
      </c>
      <c r="F8517" t="s">
        <v>24</v>
      </c>
      <c r="G8517">
        <v>41496.99</v>
      </c>
      <c r="H8517" s="1">
        <v>43378</v>
      </c>
      <c r="I8517" t="str">
        <f t="shared" si="399"/>
        <v>05</v>
      </c>
      <c r="J8517" t="str">
        <f t="shared" si="400"/>
        <v>October</v>
      </c>
      <c r="K8517" t="str">
        <f t="shared" si="401"/>
        <v>2018</v>
      </c>
      <c r="L8517" s="15">
        <v>0.17921296296296296</v>
      </c>
      <c r="M8517">
        <f>HOUR(K8517:K20559)</f>
        <v>0</v>
      </c>
      <c r="N8517">
        <f>MINUTE(K8517:K20559)</f>
        <v>0</v>
      </c>
      <c r="O8517">
        <f>SECOND(K8517:K20559)</f>
        <v>0</v>
      </c>
      <c r="P8517">
        <v>19.41</v>
      </c>
      <c r="Q8517">
        <f>G8517-P8517</f>
        <v>41477.579999999994</v>
      </c>
      <c r="R8517" t="s">
        <v>1020</v>
      </c>
      <c r="S8517" t="s">
        <v>18</v>
      </c>
      <c r="T8517" t="s">
        <v>19</v>
      </c>
    </row>
    <row r="8518" spans="1:20" x14ac:dyDescent="0.35">
      <c r="A8518" t="s">
        <v>11</v>
      </c>
      <c r="B8518" t="s">
        <v>22</v>
      </c>
      <c r="C8518" t="s">
        <v>13</v>
      </c>
      <c r="D8518" t="s">
        <v>14</v>
      </c>
      <c r="E8518" t="s">
        <v>23</v>
      </c>
      <c r="F8518" t="s">
        <v>24</v>
      </c>
      <c r="G8518">
        <v>1368.64</v>
      </c>
      <c r="H8518" s="1">
        <v>43378</v>
      </c>
      <c r="I8518" t="str">
        <f t="shared" si="399"/>
        <v>05</v>
      </c>
      <c r="J8518" t="str">
        <f t="shared" si="400"/>
        <v>October</v>
      </c>
      <c r="K8518" t="str">
        <f t="shared" si="401"/>
        <v>2018</v>
      </c>
      <c r="L8518" s="15">
        <v>0.19256944444444443</v>
      </c>
      <c r="M8518">
        <f>HOUR(K8518:K20560)</f>
        <v>0</v>
      </c>
      <c r="N8518">
        <f>MINUTE(K8518:K20560)</f>
        <v>0</v>
      </c>
      <c r="O8518">
        <f>SECOND(K8518:K20560)</f>
        <v>0</v>
      </c>
      <c r="P8518">
        <v>16.850000000000001</v>
      </c>
      <c r="Q8518">
        <f>G8518-P8518</f>
        <v>1351.7900000000002</v>
      </c>
      <c r="R8518" t="s">
        <v>1358</v>
      </c>
      <c r="S8518" t="s">
        <v>18</v>
      </c>
      <c r="T8518" t="s">
        <v>19</v>
      </c>
    </row>
    <row r="8519" spans="1:20" x14ac:dyDescent="0.35">
      <c r="A8519" t="s">
        <v>11</v>
      </c>
      <c r="B8519" t="s">
        <v>220</v>
      </c>
      <c r="C8519" t="s">
        <v>13</v>
      </c>
      <c r="D8519" t="s">
        <v>20</v>
      </c>
      <c r="E8519" t="s">
        <v>221</v>
      </c>
      <c r="F8519" t="s">
        <v>24</v>
      </c>
      <c r="G8519">
        <v>6470.79</v>
      </c>
      <c r="H8519" s="1">
        <v>43378</v>
      </c>
      <c r="I8519" t="str">
        <f t="shared" si="399"/>
        <v>05</v>
      </c>
      <c r="J8519" t="str">
        <f t="shared" si="400"/>
        <v>October</v>
      </c>
      <c r="K8519" t="str">
        <f t="shared" si="401"/>
        <v>2018</v>
      </c>
      <c r="L8519" s="15">
        <v>0.20592592592592593</v>
      </c>
      <c r="M8519">
        <f>HOUR(K8519:K20561)</f>
        <v>0</v>
      </c>
      <c r="N8519">
        <f>MINUTE(K8519:K20561)</f>
        <v>0</v>
      </c>
      <c r="O8519">
        <f>SECOND(K8519:K20561)</f>
        <v>0</v>
      </c>
      <c r="P8519">
        <v>16.82</v>
      </c>
      <c r="Q8519">
        <f>G8519-P8519</f>
        <v>6453.97</v>
      </c>
      <c r="R8519" t="s">
        <v>722</v>
      </c>
      <c r="S8519" t="s">
        <v>18</v>
      </c>
      <c r="T8519" t="s">
        <v>19</v>
      </c>
    </row>
    <row r="8520" spans="1:20" x14ac:dyDescent="0.35">
      <c r="A8520" t="s">
        <v>29</v>
      </c>
      <c r="B8520" t="s">
        <v>143</v>
      </c>
      <c r="C8520" t="s">
        <v>13</v>
      </c>
      <c r="D8520" t="s">
        <v>31</v>
      </c>
      <c r="E8520" t="s">
        <v>144</v>
      </c>
      <c r="F8520" t="s">
        <v>24</v>
      </c>
      <c r="G8520">
        <v>41431.99</v>
      </c>
      <c r="H8520" s="1">
        <v>43378</v>
      </c>
      <c r="I8520" t="str">
        <f t="shared" si="399"/>
        <v>05</v>
      </c>
      <c r="J8520" t="str">
        <f t="shared" si="400"/>
        <v>October</v>
      </c>
      <c r="K8520" t="str">
        <f t="shared" si="401"/>
        <v>2018</v>
      </c>
      <c r="L8520" s="15">
        <v>0.20833333333333334</v>
      </c>
      <c r="M8520">
        <f>HOUR(K8520:K20562)</f>
        <v>0</v>
      </c>
      <c r="N8520">
        <f>MINUTE(K8520:K20562)</f>
        <v>0</v>
      </c>
      <c r="O8520">
        <f>SECOND(K8520:K20562)</f>
        <v>0</v>
      </c>
      <c r="P8520">
        <v>65</v>
      </c>
      <c r="Q8520">
        <f>G8520-P8520</f>
        <v>41366.99</v>
      </c>
      <c r="R8520" t="s">
        <v>1833</v>
      </c>
      <c r="S8520" t="s">
        <v>18</v>
      </c>
      <c r="T8520" t="s">
        <v>19</v>
      </c>
    </row>
    <row r="8521" spans="1:20" x14ac:dyDescent="0.35">
      <c r="A8521" t="s">
        <v>29</v>
      </c>
      <c r="B8521" t="s">
        <v>156</v>
      </c>
      <c r="C8521" t="s">
        <v>13</v>
      </c>
      <c r="D8521" t="s">
        <v>31</v>
      </c>
      <c r="E8521" t="s">
        <v>76</v>
      </c>
      <c r="F8521" t="s">
        <v>24</v>
      </c>
      <c r="G8521">
        <v>42324.36</v>
      </c>
      <c r="H8521" s="1">
        <v>43378</v>
      </c>
      <c r="I8521" t="str">
        <f t="shared" si="399"/>
        <v>05</v>
      </c>
      <c r="J8521" t="str">
        <f t="shared" si="400"/>
        <v>October</v>
      </c>
      <c r="K8521" t="str">
        <f t="shared" si="401"/>
        <v>2018</v>
      </c>
      <c r="L8521" s="15">
        <v>0.20833333333333334</v>
      </c>
      <c r="M8521">
        <f>HOUR(K8521:K20563)</f>
        <v>0</v>
      </c>
      <c r="N8521">
        <f>MINUTE(K8521:K20563)</f>
        <v>0</v>
      </c>
      <c r="O8521">
        <f>SECOND(K8521:K20563)</f>
        <v>0</v>
      </c>
      <c r="P8521">
        <v>71</v>
      </c>
      <c r="Q8521">
        <f>G8521-P8521</f>
        <v>42253.36</v>
      </c>
      <c r="R8521" t="s">
        <v>1833</v>
      </c>
      <c r="S8521" t="s">
        <v>18</v>
      </c>
      <c r="T8521" t="s">
        <v>19</v>
      </c>
    </row>
    <row r="8522" spans="1:20" x14ac:dyDescent="0.35">
      <c r="A8522" t="s">
        <v>29</v>
      </c>
      <c r="B8522" t="s">
        <v>245</v>
      </c>
      <c r="C8522" t="s">
        <v>13</v>
      </c>
      <c r="D8522" t="s">
        <v>41</v>
      </c>
      <c r="E8522" t="s">
        <v>23</v>
      </c>
      <c r="F8522" t="s">
        <v>24</v>
      </c>
      <c r="G8522">
        <v>59103.13</v>
      </c>
      <c r="H8522" s="1">
        <v>43378</v>
      </c>
      <c r="I8522" t="str">
        <f t="shared" si="399"/>
        <v>05</v>
      </c>
      <c r="J8522" t="str">
        <f t="shared" si="400"/>
        <v>October</v>
      </c>
      <c r="K8522" t="str">
        <f t="shared" si="401"/>
        <v>2018</v>
      </c>
      <c r="L8522" s="15">
        <v>0.25</v>
      </c>
      <c r="M8522">
        <f>HOUR(K8522:K20564)</f>
        <v>0</v>
      </c>
      <c r="N8522">
        <f>MINUTE(K8522:K20564)</f>
        <v>0</v>
      </c>
      <c r="O8522">
        <f>SECOND(K8522:K20564)</f>
        <v>0</v>
      </c>
      <c r="P8522">
        <v>123</v>
      </c>
      <c r="Q8522">
        <f>G8522-P8522</f>
        <v>58980.13</v>
      </c>
      <c r="R8522" t="s">
        <v>1833</v>
      </c>
      <c r="S8522" t="s">
        <v>18</v>
      </c>
      <c r="T8522" t="s">
        <v>19</v>
      </c>
    </row>
    <row r="8523" spans="1:20" x14ac:dyDescent="0.35">
      <c r="A8523" t="s">
        <v>29</v>
      </c>
      <c r="B8523" t="s">
        <v>302</v>
      </c>
      <c r="C8523" t="s">
        <v>13</v>
      </c>
      <c r="D8523" t="s">
        <v>31</v>
      </c>
      <c r="E8523" t="s">
        <v>303</v>
      </c>
      <c r="F8523" t="s">
        <v>24</v>
      </c>
      <c r="G8523">
        <v>12511.58</v>
      </c>
      <c r="H8523" s="1">
        <v>43378</v>
      </c>
      <c r="I8523" t="str">
        <f t="shared" si="399"/>
        <v>05</v>
      </c>
      <c r="J8523" t="str">
        <f t="shared" si="400"/>
        <v>October</v>
      </c>
      <c r="K8523" t="str">
        <f t="shared" si="401"/>
        <v>2018</v>
      </c>
      <c r="L8523" s="15">
        <v>0.25</v>
      </c>
      <c r="M8523">
        <f>HOUR(K8523:K20565)</f>
        <v>0</v>
      </c>
      <c r="N8523">
        <f>MINUTE(K8523:K20565)</f>
        <v>0</v>
      </c>
      <c r="O8523">
        <f>SECOND(K8523:K20565)</f>
        <v>0</v>
      </c>
      <c r="P8523">
        <v>28</v>
      </c>
      <c r="Q8523">
        <f>G8523-P8523</f>
        <v>12483.58</v>
      </c>
      <c r="R8523" t="s">
        <v>1833</v>
      </c>
      <c r="S8523" t="s">
        <v>18</v>
      </c>
      <c r="T8523" t="s">
        <v>19</v>
      </c>
    </row>
    <row r="8524" spans="1:20" x14ac:dyDescent="0.35">
      <c r="A8524" t="s">
        <v>29</v>
      </c>
      <c r="B8524" t="s">
        <v>92</v>
      </c>
      <c r="C8524" t="s">
        <v>13</v>
      </c>
      <c r="D8524" t="s">
        <v>31</v>
      </c>
      <c r="E8524" t="s">
        <v>93</v>
      </c>
      <c r="F8524" t="s">
        <v>16</v>
      </c>
      <c r="G8524">
        <v>6090.92</v>
      </c>
      <c r="H8524" s="1">
        <v>43378</v>
      </c>
      <c r="I8524" t="str">
        <f t="shared" si="399"/>
        <v>05</v>
      </c>
      <c r="J8524" t="str">
        <f t="shared" si="400"/>
        <v>October</v>
      </c>
      <c r="K8524" t="str">
        <f t="shared" si="401"/>
        <v>2018</v>
      </c>
      <c r="L8524" s="15">
        <v>0.25</v>
      </c>
      <c r="M8524">
        <f>HOUR(K8524:K20566)</f>
        <v>0</v>
      </c>
      <c r="N8524">
        <f>MINUTE(K8524:K20566)</f>
        <v>0</v>
      </c>
      <c r="O8524">
        <f>SECOND(K8524:K20566)</f>
        <v>0</v>
      </c>
      <c r="P8524">
        <v>28</v>
      </c>
      <c r="Q8524">
        <f>G8524-P8524</f>
        <v>6062.92</v>
      </c>
      <c r="R8524" t="s">
        <v>1833</v>
      </c>
      <c r="S8524" t="s">
        <v>18</v>
      </c>
      <c r="T8524" t="s">
        <v>19</v>
      </c>
    </row>
    <row r="8525" spans="1:20" x14ac:dyDescent="0.35">
      <c r="A8525" t="s">
        <v>11</v>
      </c>
      <c r="B8525" t="s">
        <v>77</v>
      </c>
      <c r="C8525" t="s">
        <v>13</v>
      </c>
      <c r="D8525" t="s">
        <v>20</v>
      </c>
      <c r="E8525" t="s">
        <v>78</v>
      </c>
      <c r="F8525" t="s">
        <v>16</v>
      </c>
      <c r="G8525">
        <v>14582.89</v>
      </c>
      <c r="H8525" s="1">
        <v>43378</v>
      </c>
      <c r="I8525" t="str">
        <f t="shared" si="399"/>
        <v>05</v>
      </c>
      <c r="J8525" t="str">
        <f t="shared" si="400"/>
        <v>October</v>
      </c>
      <c r="K8525" t="str">
        <f t="shared" si="401"/>
        <v>2018</v>
      </c>
      <c r="L8525" s="15">
        <v>0.26983796296296297</v>
      </c>
      <c r="M8525">
        <f>HOUR(K8525:K20567)</f>
        <v>0</v>
      </c>
      <c r="N8525">
        <f>MINUTE(K8525:K20567)</f>
        <v>0</v>
      </c>
      <c r="O8525">
        <f>SECOND(K8525:K20567)</f>
        <v>0</v>
      </c>
      <c r="P8525">
        <v>32.590000000000003</v>
      </c>
      <c r="Q8525">
        <f>G8525-P8525</f>
        <v>14550.3</v>
      </c>
      <c r="R8525" t="s">
        <v>1581</v>
      </c>
      <c r="S8525" t="s">
        <v>18</v>
      </c>
      <c r="T8525" t="s">
        <v>19</v>
      </c>
    </row>
    <row r="8526" spans="1:20" x14ac:dyDescent="0.35">
      <c r="A8526" t="s">
        <v>29</v>
      </c>
      <c r="B8526" t="s">
        <v>47</v>
      </c>
      <c r="C8526" t="s">
        <v>13</v>
      </c>
      <c r="D8526" t="s">
        <v>31</v>
      </c>
      <c r="E8526" t="s">
        <v>48</v>
      </c>
      <c r="F8526" t="s">
        <v>24</v>
      </c>
      <c r="G8526">
        <v>17448.05</v>
      </c>
      <c r="H8526" s="1">
        <v>43378</v>
      </c>
      <c r="I8526" t="str">
        <f t="shared" si="399"/>
        <v>05</v>
      </c>
      <c r="J8526" t="str">
        <f t="shared" si="400"/>
        <v>October</v>
      </c>
      <c r="K8526" t="str">
        <f t="shared" si="401"/>
        <v>2018</v>
      </c>
      <c r="L8526" s="15">
        <v>0.29166666666666669</v>
      </c>
      <c r="M8526">
        <f>HOUR(K8526:K20568)</f>
        <v>0</v>
      </c>
      <c r="N8526">
        <f>MINUTE(K8526:K20568)</f>
        <v>0</v>
      </c>
      <c r="O8526">
        <f>SECOND(K8526:K20568)</f>
        <v>0</v>
      </c>
      <c r="P8526">
        <v>17</v>
      </c>
      <c r="Q8526">
        <f>G8526-P8526</f>
        <v>17431.05</v>
      </c>
      <c r="R8526" t="s">
        <v>1833</v>
      </c>
      <c r="S8526" t="s">
        <v>18</v>
      </c>
      <c r="T8526" t="s">
        <v>19</v>
      </c>
    </row>
    <row r="8527" spans="1:20" x14ac:dyDescent="0.35">
      <c r="A8527" t="s">
        <v>11</v>
      </c>
      <c r="B8527" t="s">
        <v>148</v>
      </c>
      <c r="C8527" t="s">
        <v>13</v>
      </c>
      <c r="D8527" t="s">
        <v>20</v>
      </c>
      <c r="E8527" t="s">
        <v>149</v>
      </c>
      <c r="F8527" t="s">
        <v>16</v>
      </c>
      <c r="G8527">
        <v>9096.91</v>
      </c>
      <c r="H8527" s="1">
        <v>43378</v>
      </c>
      <c r="I8527" t="str">
        <f t="shared" si="399"/>
        <v>05</v>
      </c>
      <c r="J8527" t="str">
        <f t="shared" si="400"/>
        <v>October</v>
      </c>
      <c r="K8527" t="str">
        <f t="shared" si="401"/>
        <v>2018</v>
      </c>
      <c r="L8527" s="15">
        <v>0.30662037037037038</v>
      </c>
      <c r="M8527">
        <f>HOUR(K8527:K20569)</f>
        <v>0</v>
      </c>
      <c r="N8527">
        <f>MINUTE(K8527:K20569)</f>
        <v>0</v>
      </c>
      <c r="O8527">
        <f>SECOND(K8527:K20569)</f>
        <v>0</v>
      </c>
      <c r="P8527">
        <v>16.059999999999999</v>
      </c>
      <c r="Q8527">
        <f>G8527-P8527</f>
        <v>9080.85</v>
      </c>
      <c r="R8527" t="s">
        <v>1637</v>
      </c>
      <c r="S8527" t="s">
        <v>18</v>
      </c>
      <c r="T8527" t="s">
        <v>19</v>
      </c>
    </row>
    <row r="8528" spans="1:20" x14ac:dyDescent="0.35">
      <c r="A8528" t="s">
        <v>11</v>
      </c>
      <c r="B8528" t="s">
        <v>65</v>
      </c>
      <c r="C8528" t="s">
        <v>13</v>
      </c>
      <c r="D8528" t="s">
        <v>20</v>
      </c>
      <c r="E8528" t="s">
        <v>66</v>
      </c>
      <c r="F8528" t="s">
        <v>16</v>
      </c>
      <c r="G8528">
        <v>6040.17</v>
      </c>
      <c r="H8528" s="1">
        <v>43378</v>
      </c>
      <c r="I8528" t="str">
        <f t="shared" si="399"/>
        <v>05</v>
      </c>
      <c r="J8528" t="str">
        <f t="shared" si="400"/>
        <v>October</v>
      </c>
      <c r="K8528" t="str">
        <f t="shared" si="401"/>
        <v>2018</v>
      </c>
      <c r="L8528" s="15">
        <v>0.33332175925925928</v>
      </c>
      <c r="M8528">
        <f>HOUR(K8528:K20570)</f>
        <v>0</v>
      </c>
      <c r="N8528">
        <f>MINUTE(K8528:K20570)</f>
        <v>0</v>
      </c>
      <c r="O8528">
        <f>SECOND(K8528:K20570)</f>
        <v>0</v>
      </c>
      <c r="P8528">
        <v>12.79</v>
      </c>
      <c r="Q8528">
        <f>G8528-P8528</f>
        <v>6027.38</v>
      </c>
      <c r="R8528" t="s">
        <v>971</v>
      </c>
      <c r="S8528" t="s">
        <v>18</v>
      </c>
      <c r="T8528" t="s">
        <v>19</v>
      </c>
    </row>
    <row r="8529" spans="1:20" x14ac:dyDescent="0.35">
      <c r="A8529" t="s">
        <v>29</v>
      </c>
      <c r="B8529" t="s">
        <v>40</v>
      </c>
      <c r="C8529" t="s">
        <v>13</v>
      </c>
      <c r="D8529" t="s">
        <v>31</v>
      </c>
      <c r="E8529" t="s">
        <v>23</v>
      </c>
      <c r="F8529" t="s">
        <v>24</v>
      </c>
      <c r="G8529">
        <v>16581.490000000002</v>
      </c>
      <c r="H8529" s="1">
        <v>43378</v>
      </c>
      <c r="I8529" t="str">
        <f t="shared" si="399"/>
        <v>05</v>
      </c>
      <c r="J8529" t="str">
        <f t="shared" si="400"/>
        <v>October</v>
      </c>
      <c r="K8529" t="str">
        <f t="shared" si="401"/>
        <v>2018</v>
      </c>
      <c r="L8529" s="15">
        <v>0.33333333333333331</v>
      </c>
      <c r="M8529">
        <f>HOUR(K8529:K20571)</f>
        <v>0</v>
      </c>
      <c r="N8529">
        <f>MINUTE(K8529:K20571)</f>
        <v>0</v>
      </c>
      <c r="O8529">
        <f>SECOND(K8529:K20571)</f>
        <v>0</v>
      </c>
      <c r="P8529">
        <v>613</v>
      </c>
      <c r="Q8529">
        <f>G8529-P8529</f>
        <v>15968.490000000002</v>
      </c>
      <c r="R8529" t="s">
        <v>1833</v>
      </c>
      <c r="S8529" t="s">
        <v>18</v>
      </c>
      <c r="T8529" t="s">
        <v>19</v>
      </c>
    </row>
    <row r="8530" spans="1:20" x14ac:dyDescent="0.35">
      <c r="A8530" t="s">
        <v>11</v>
      </c>
      <c r="B8530" t="s">
        <v>106</v>
      </c>
      <c r="C8530" t="s">
        <v>13</v>
      </c>
      <c r="D8530" t="s">
        <v>14</v>
      </c>
      <c r="E8530" t="s">
        <v>107</v>
      </c>
      <c r="F8530" t="s">
        <v>16</v>
      </c>
      <c r="G8530">
        <v>8007.52</v>
      </c>
      <c r="H8530" s="1">
        <v>43378</v>
      </c>
      <c r="I8530" t="str">
        <f t="shared" si="399"/>
        <v>05</v>
      </c>
      <c r="J8530" t="str">
        <f t="shared" si="400"/>
        <v>October</v>
      </c>
      <c r="K8530" t="str">
        <f t="shared" si="401"/>
        <v>2018</v>
      </c>
      <c r="L8530" s="15">
        <v>0.34489583333333335</v>
      </c>
      <c r="M8530">
        <f>HOUR(K8530:K20572)</f>
        <v>0</v>
      </c>
      <c r="N8530">
        <f>MINUTE(K8530:K20572)</f>
        <v>0</v>
      </c>
      <c r="O8530">
        <f>SECOND(K8530:K20572)</f>
        <v>0</v>
      </c>
      <c r="P8530">
        <v>7.47</v>
      </c>
      <c r="Q8530">
        <f>G8530-P8530</f>
        <v>8000.05</v>
      </c>
      <c r="R8530" t="s">
        <v>372</v>
      </c>
      <c r="S8530" t="s">
        <v>18</v>
      </c>
      <c r="T8530" t="s">
        <v>19</v>
      </c>
    </row>
    <row r="8531" spans="1:20" x14ac:dyDescent="0.35">
      <c r="A8531" t="s">
        <v>11</v>
      </c>
      <c r="B8531" t="s">
        <v>547</v>
      </c>
      <c r="C8531" t="s">
        <v>13</v>
      </c>
      <c r="D8531" t="s">
        <v>20</v>
      </c>
      <c r="E8531" t="s">
        <v>548</v>
      </c>
      <c r="F8531" t="s">
        <v>16</v>
      </c>
      <c r="G8531">
        <v>10929.84</v>
      </c>
      <c r="H8531" s="1">
        <v>43378</v>
      </c>
      <c r="I8531" t="str">
        <f t="shared" si="399"/>
        <v>05</v>
      </c>
      <c r="J8531" t="str">
        <f t="shared" si="400"/>
        <v>October</v>
      </c>
      <c r="K8531" t="str">
        <f t="shared" si="401"/>
        <v>2018</v>
      </c>
      <c r="L8531" s="15">
        <v>0.35646990740740742</v>
      </c>
      <c r="M8531">
        <f>HOUR(K8531:K20573)</f>
        <v>0</v>
      </c>
      <c r="N8531">
        <f>MINUTE(K8531:K20573)</f>
        <v>0</v>
      </c>
      <c r="O8531">
        <f>SECOND(K8531:K20573)</f>
        <v>0</v>
      </c>
      <c r="P8531">
        <v>16.829999999999998</v>
      </c>
      <c r="Q8531">
        <f>G8531-P8531</f>
        <v>10913.01</v>
      </c>
      <c r="R8531" t="s">
        <v>692</v>
      </c>
      <c r="S8531" t="s">
        <v>18</v>
      </c>
      <c r="T8531" t="s">
        <v>19</v>
      </c>
    </row>
    <row r="8532" spans="1:20" x14ac:dyDescent="0.35">
      <c r="A8532" t="s">
        <v>11</v>
      </c>
      <c r="B8532" t="s">
        <v>113</v>
      </c>
      <c r="C8532" t="s">
        <v>13</v>
      </c>
      <c r="D8532" t="s">
        <v>20</v>
      </c>
      <c r="E8532" t="s">
        <v>114</v>
      </c>
      <c r="F8532" t="s">
        <v>24</v>
      </c>
      <c r="G8532">
        <v>7934.5</v>
      </c>
      <c r="H8532" s="1">
        <v>43378</v>
      </c>
      <c r="I8532" t="str">
        <f t="shared" si="399"/>
        <v>05</v>
      </c>
      <c r="J8532" t="str">
        <f t="shared" si="400"/>
        <v>October</v>
      </c>
      <c r="K8532" t="str">
        <f t="shared" si="401"/>
        <v>2018</v>
      </c>
      <c r="L8532" s="15">
        <v>0.36804398148148149</v>
      </c>
      <c r="M8532">
        <f>HOUR(K8532:K20574)</f>
        <v>0</v>
      </c>
      <c r="N8532">
        <f>MINUTE(K8532:K20574)</f>
        <v>0</v>
      </c>
      <c r="O8532">
        <f>SECOND(K8532:K20574)</f>
        <v>0</v>
      </c>
      <c r="P8532">
        <v>57.98</v>
      </c>
      <c r="Q8532">
        <f>G8532-P8532</f>
        <v>7876.52</v>
      </c>
      <c r="R8532" t="s">
        <v>1518</v>
      </c>
      <c r="S8532" t="s">
        <v>18</v>
      </c>
      <c r="T8532" t="s">
        <v>19</v>
      </c>
    </row>
    <row r="8533" spans="1:20" x14ac:dyDescent="0.35">
      <c r="A8533" t="s">
        <v>29</v>
      </c>
      <c r="B8533" t="s">
        <v>108</v>
      </c>
      <c r="C8533" t="s">
        <v>13</v>
      </c>
      <c r="D8533" t="s">
        <v>31</v>
      </c>
      <c r="E8533" t="s">
        <v>81</v>
      </c>
      <c r="F8533" t="s">
        <v>24</v>
      </c>
      <c r="G8533">
        <v>8661.5</v>
      </c>
      <c r="H8533" s="1">
        <v>43378</v>
      </c>
      <c r="I8533" t="str">
        <f t="shared" si="399"/>
        <v>05</v>
      </c>
      <c r="J8533" t="str">
        <f t="shared" si="400"/>
        <v>October</v>
      </c>
      <c r="K8533" t="str">
        <f t="shared" si="401"/>
        <v>2018</v>
      </c>
      <c r="L8533" s="15">
        <v>0.375</v>
      </c>
      <c r="M8533">
        <f>HOUR(K8533:K20575)</f>
        <v>0</v>
      </c>
      <c r="N8533">
        <f>MINUTE(K8533:K20575)</f>
        <v>0</v>
      </c>
      <c r="O8533">
        <f>SECOND(K8533:K20575)</f>
        <v>0</v>
      </c>
      <c r="P8533">
        <v>95</v>
      </c>
      <c r="Q8533">
        <f>G8533-P8533</f>
        <v>8566.5</v>
      </c>
      <c r="R8533" t="s">
        <v>1833</v>
      </c>
      <c r="S8533" t="s">
        <v>18</v>
      </c>
      <c r="T8533" t="s">
        <v>19</v>
      </c>
    </row>
    <row r="8534" spans="1:20" x14ac:dyDescent="0.35">
      <c r="A8534" t="s">
        <v>29</v>
      </c>
      <c r="B8534" t="s">
        <v>75</v>
      </c>
      <c r="C8534" t="s">
        <v>13</v>
      </c>
      <c r="D8534" t="s">
        <v>31</v>
      </c>
      <c r="E8534" t="s">
        <v>76</v>
      </c>
      <c r="F8534" t="s">
        <v>24</v>
      </c>
      <c r="G8534">
        <v>4800.8</v>
      </c>
      <c r="H8534" s="1">
        <v>43378</v>
      </c>
      <c r="I8534" t="str">
        <f t="shared" si="399"/>
        <v>05</v>
      </c>
      <c r="J8534" t="str">
        <f t="shared" si="400"/>
        <v>October</v>
      </c>
      <c r="K8534" t="str">
        <f t="shared" si="401"/>
        <v>2018</v>
      </c>
      <c r="L8534" s="15">
        <v>0.375</v>
      </c>
      <c r="M8534">
        <f>HOUR(K8534:K20576)</f>
        <v>0</v>
      </c>
      <c r="N8534">
        <f>MINUTE(K8534:K20576)</f>
        <v>0</v>
      </c>
      <c r="O8534">
        <f>SECOND(K8534:K20576)</f>
        <v>0</v>
      </c>
      <c r="P8534">
        <v>123</v>
      </c>
      <c r="Q8534">
        <f>G8534-P8534</f>
        <v>4677.8</v>
      </c>
      <c r="R8534" t="s">
        <v>1833</v>
      </c>
      <c r="S8534" t="s">
        <v>18</v>
      </c>
      <c r="T8534" t="s">
        <v>19</v>
      </c>
    </row>
    <row r="8535" spans="1:20" x14ac:dyDescent="0.35">
      <c r="A8535" t="s">
        <v>11</v>
      </c>
      <c r="B8535" t="s">
        <v>148</v>
      </c>
      <c r="C8535" t="s">
        <v>13</v>
      </c>
      <c r="D8535" t="s">
        <v>14</v>
      </c>
      <c r="E8535" t="s">
        <v>149</v>
      </c>
      <c r="F8535" t="s">
        <v>16</v>
      </c>
      <c r="G8535">
        <v>9074.2900000000009</v>
      </c>
      <c r="H8535" s="1">
        <v>43378</v>
      </c>
      <c r="I8535" t="str">
        <f t="shared" si="399"/>
        <v>05</v>
      </c>
      <c r="J8535" t="str">
        <f t="shared" si="400"/>
        <v>October</v>
      </c>
      <c r="K8535" t="str">
        <f t="shared" si="401"/>
        <v>2018</v>
      </c>
      <c r="L8535" s="15">
        <v>0.37664351851851857</v>
      </c>
      <c r="M8535">
        <f>HOUR(K8535:K20577)</f>
        <v>0</v>
      </c>
      <c r="N8535">
        <f>MINUTE(K8535:K20577)</f>
        <v>0</v>
      </c>
      <c r="O8535">
        <f>SECOND(K8535:K20577)</f>
        <v>0</v>
      </c>
      <c r="P8535">
        <v>22.62</v>
      </c>
      <c r="Q8535">
        <f>G8535-P8535</f>
        <v>9051.67</v>
      </c>
      <c r="R8535" t="s">
        <v>1212</v>
      </c>
      <c r="S8535" t="s">
        <v>18</v>
      </c>
      <c r="T8535" t="s">
        <v>19</v>
      </c>
    </row>
    <row r="8536" spans="1:20" x14ac:dyDescent="0.35">
      <c r="A8536" t="s">
        <v>11</v>
      </c>
      <c r="B8536" t="s">
        <v>106</v>
      </c>
      <c r="C8536" t="s">
        <v>13</v>
      </c>
      <c r="D8536" t="s">
        <v>14</v>
      </c>
      <c r="E8536" t="s">
        <v>107</v>
      </c>
      <c r="F8536" t="s">
        <v>16</v>
      </c>
      <c r="G8536">
        <v>7982.78</v>
      </c>
      <c r="H8536" s="1">
        <v>43378</v>
      </c>
      <c r="I8536" t="str">
        <f t="shared" si="399"/>
        <v>05</v>
      </c>
      <c r="J8536" t="str">
        <f t="shared" si="400"/>
        <v>October</v>
      </c>
      <c r="K8536" t="str">
        <f t="shared" si="401"/>
        <v>2018</v>
      </c>
      <c r="L8536" s="15">
        <v>0.38075231481481481</v>
      </c>
      <c r="M8536">
        <f>HOUR(K8536:K20578)</f>
        <v>0</v>
      </c>
      <c r="N8536">
        <f>MINUTE(K8536:K20578)</f>
        <v>0</v>
      </c>
      <c r="O8536">
        <f>SECOND(K8536:K20578)</f>
        <v>0</v>
      </c>
      <c r="P8536">
        <v>24.74</v>
      </c>
      <c r="Q8536">
        <f>G8536-P8536</f>
        <v>7958.04</v>
      </c>
      <c r="R8536" t="s">
        <v>1638</v>
      </c>
      <c r="S8536" t="s">
        <v>18</v>
      </c>
      <c r="T8536" t="s">
        <v>19</v>
      </c>
    </row>
    <row r="8537" spans="1:20" x14ac:dyDescent="0.35">
      <c r="A8537" t="s">
        <v>11</v>
      </c>
      <c r="B8537" t="s">
        <v>65</v>
      </c>
      <c r="C8537" t="s">
        <v>13</v>
      </c>
      <c r="D8537" t="s">
        <v>14</v>
      </c>
      <c r="E8537" t="s">
        <v>66</v>
      </c>
      <c r="F8537" t="s">
        <v>16</v>
      </c>
      <c r="G8537">
        <v>6021.59</v>
      </c>
      <c r="H8537" s="1">
        <v>43378</v>
      </c>
      <c r="I8537" t="str">
        <f t="shared" si="399"/>
        <v>05</v>
      </c>
      <c r="J8537" t="str">
        <f t="shared" si="400"/>
        <v>October</v>
      </c>
      <c r="K8537" t="str">
        <f t="shared" si="401"/>
        <v>2018</v>
      </c>
      <c r="L8537" s="15">
        <v>0.3848611111111111</v>
      </c>
      <c r="M8537">
        <f>HOUR(K8537:K20579)</f>
        <v>0</v>
      </c>
      <c r="N8537">
        <f>MINUTE(K8537:K20579)</f>
        <v>0</v>
      </c>
      <c r="O8537">
        <f>SECOND(K8537:K20579)</f>
        <v>0</v>
      </c>
      <c r="P8537">
        <v>18.579999999999998</v>
      </c>
      <c r="Q8537">
        <f>G8537-P8537</f>
        <v>6003.01</v>
      </c>
      <c r="R8537" t="s">
        <v>522</v>
      </c>
      <c r="S8537" t="s">
        <v>18</v>
      </c>
      <c r="T8537" t="s">
        <v>19</v>
      </c>
    </row>
    <row r="8538" spans="1:20" x14ac:dyDescent="0.35">
      <c r="A8538" t="s">
        <v>11</v>
      </c>
      <c r="B8538" t="s">
        <v>25</v>
      </c>
      <c r="C8538" t="s">
        <v>13</v>
      </c>
      <c r="D8538" t="s">
        <v>14</v>
      </c>
      <c r="E8538" t="s">
        <v>26</v>
      </c>
      <c r="F8538" t="s">
        <v>16</v>
      </c>
      <c r="G8538">
        <v>4154.1099999999997</v>
      </c>
      <c r="H8538" s="1">
        <v>43378</v>
      </c>
      <c r="I8538" t="str">
        <f t="shared" si="399"/>
        <v>05</v>
      </c>
      <c r="J8538" t="str">
        <f t="shared" si="400"/>
        <v>October</v>
      </c>
      <c r="K8538" t="str">
        <f t="shared" si="401"/>
        <v>2018</v>
      </c>
      <c r="L8538" s="15">
        <v>0.38896990740740739</v>
      </c>
      <c r="M8538">
        <f>HOUR(K8538:K20580)</f>
        <v>0</v>
      </c>
      <c r="N8538">
        <f>MINUTE(K8538:K20580)</f>
        <v>0</v>
      </c>
      <c r="O8538">
        <f>SECOND(K8538:K20580)</f>
        <v>0</v>
      </c>
      <c r="P8538">
        <v>15.75</v>
      </c>
      <c r="Q8538">
        <f>G8538-P8538</f>
        <v>4138.3599999999997</v>
      </c>
      <c r="R8538" t="s">
        <v>1449</v>
      </c>
      <c r="S8538" t="s">
        <v>18</v>
      </c>
      <c r="T8538" t="s">
        <v>19</v>
      </c>
    </row>
    <row r="8539" spans="1:20" x14ac:dyDescent="0.35">
      <c r="A8539" t="s">
        <v>11</v>
      </c>
      <c r="B8539" t="s">
        <v>220</v>
      </c>
      <c r="C8539" t="s">
        <v>13</v>
      </c>
      <c r="D8539" t="s">
        <v>20</v>
      </c>
      <c r="E8539" t="s">
        <v>221</v>
      </c>
      <c r="F8539" t="s">
        <v>24</v>
      </c>
      <c r="G8539">
        <v>6467.3</v>
      </c>
      <c r="H8539" s="1">
        <v>43378</v>
      </c>
      <c r="I8539" t="str">
        <f t="shared" si="399"/>
        <v>05</v>
      </c>
      <c r="J8539" t="str">
        <f t="shared" si="400"/>
        <v>October</v>
      </c>
      <c r="K8539" t="str">
        <f t="shared" si="401"/>
        <v>2018</v>
      </c>
      <c r="L8539" s="15">
        <v>0.39307870370370374</v>
      </c>
      <c r="M8539">
        <f>HOUR(K8539:K20581)</f>
        <v>0</v>
      </c>
      <c r="N8539">
        <f>MINUTE(K8539:K20581)</f>
        <v>0</v>
      </c>
      <c r="O8539">
        <f>SECOND(K8539:K20581)</f>
        <v>0</v>
      </c>
      <c r="P8539">
        <v>3.49</v>
      </c>
      <c r="Q8539">
        <f>G8539-P8539</f>
        <v>6463.81</v>
      </c>
      <c r="R8539" t="s">
        <v>319</v>
      </c>
      <c r="S8539" t="s">
        <v>18</v>
      </c>
      <c r="T8539" t="s">
        <v>19</v>
      </c>
    </row>
    <row r="8540" spans="1:20" x14ac:dyDescent="0.35">
      <c r="A8540" t="s">
        <v>11</v>
      </c>
      <c r="B8540" t="s">
        <v>33</v>
      </c>
      <c r="C8540" t="s">
        <v>13</v>
      </c>
      <c r="D8540" t="s">
        <v>14</v>
      </c>
      <c r="E8540" t="s">
        <v>34</v>
      </c>
      <c r="F8540" t="s">
        <v>16</v>
      </c>
      <c r="G8540">
        <v>7144.64</v>
      </c>
      <c r="H8540" s="1">
        <v>43378</v>
      </c>
      <c r="I8540" t="str">
        <f t="shared" si="399"/>
        <v>05</v>
      </c>
      <c r="J8540" t="str">
        <f t="shared" si="400"/>
        <v>October</v>
      </c>
      <c r="K8540" t="str">
        <f t="shared" si="401"/>
        <v>2018</v>
      </c>
      <c r="L8540" s="15">
        <v>0.39718750000000003</v>
      </c>
      <c r="M8540">
        <f>HOUR(K8540:K20582)</f>
        <v>0</v>
      </c>
      <c r="N8540">
        <f>MINUTE(K8540:K20582)</f>
        <v>0</v>
      </c>
      <c r="O8540">
        <f>SECOND(K8540:K20582)</f>
        <v>0</v>
      </c>
      <c r="P8540">
        <v>28.35</v>
      </c>
      <c r="Q8540">
        <f>G8540-P8540</f>
        <v>7116.29</v>
      </c>
      <c r="R8540" t="s">
        <v>440</v>
      </c>
      <c r="S8540" t="s">
        <v>18</v>
      </c>
      <c r="T8540" t="s">
        <v>19</v>
      </c>
    </row>
    <row r="8541" spans="1:20" x14ac:dyDescent="0.35">
      <c r="A8541" t="s">
        <v>11</v>
      </c>
      <c r="B8541" t="s">
        <v>77</v>
      </c>
      <c r="C8541" t="s">
        <v>13</v>
      </c>
      <c r="D8541" t="s">
        <v>20</v>
      </c>
      <c r="E8541" t="s">
        <v>78</v>
      </c>
      <c r="F8541" t="s">
        <v>16</v>
      </c>
      <c r="G8541">
        <v>14566.35</v>
      </c>
      <c r="H8541" s="1">
        <v>43378</v>
      </c>
      <c r="I8541" t="str">
        <f t="shared" si="399"/>
        <v>05</v>
      </c>
      <c r="J8541" t="str">
        <f t="shared" si="400"/>
        <v>October</v>
      </c>
      <c r="K8541" t="str">
        <f t="shared" si="401"/>
        <v>2018</v>
      </c>
      <c r="L8541" s="15">
        <v>0.40129629629629626</v>
      </c>
      <c r="M8541">
        <f>HOUR(K8541:K20583)</f>
        <v>0</v>
      </c>
      <c r="N8541">
        <f>MINUTE(K8541:K20583)</f>
        <v>0</v>
      </c>
      <c r="O8541">
        <f>SECOND(K8541:K20583)</f>
        <v>0</v>
      </c>
      <c r="P8541">
        <v>16.54</v>
      </c>
      <c r="Q8541">
        <f>G8541-P8541</f>
        <v>14549.81</v>
      </c>
      <c r="R8541" t="s">
        <v>83</v>
      </c>
      <c r="S8541" t="s">
        <v>18</v>
      </c>
      <c r="T8541" t="s">
        <v>19</v>
      </c>
    </row>
    <row r="8542" spans="1:20" x14ac:dyDescent="0.35">
      <c r="A8542" t="s">
        <v>11</v>
      </c>
      <c r="B8542" t="s">
        <v>173</v>
      </c>
      <c r="C8542" t="s">
        <v>13</v>
      </c>
      <c r="D8542" t="s">
        <v>14</v>
      </c>
      <c r="E8542" t="s">
        <v>174</v>
      </c>
      <c r="F8542" t="s">
        <v>24</v>
      </c>
      <c r="G8542">
        <v>12333.17</v>
      </c>
      <c r="H8542" s="1">
        <v>43378</v>
      </c>
      <c r="I8542" t="str">
        <f t="shared" si="399"/>
        <v>05</v>
      </c>
      <c r="J8542" t="str">
        <f t="shared" si="400"/>
        <v>October</v>
      </c>
      <c r="K8542" t="str">
        <f t="shared" si="401"/>
        <v>2018</v>
      </c>
      <c r="L8542" s="15">
        <v>0.40540509259259255</v>
      </c>
      <c r="M8542">
        <f>HOUR(K8542:K20584)</f>
        <v>0</v>
      </c>
      <c r="N8542">
        <f>MINUTE(K8542:K20584)</f>
        <v>0</v>
      </c>
      <c r="O8542">
        <f>SECOND(K8542:K20584)</f>
        <v>0</v>
      </c>
      <c r="P8542">
        <v>24.9</v>
      </c>
      <c r="Q8542">
        <f>G8542-P8542</f>
        <v>12308.27</v>
      </c>
      <c r="R8542" t="s">
        <v>911</v>
      </c>
      <c r="S8542" t="s">
        <v>18</v>
      </c>
      <c r="T8542" t="s">
        <v>19</v>
      </c>
    </row>
    <row r="8543" spans="1:20" x14ac:dyDescent="0.35">
      <c r="A8543" t="s">
        <v>11</v>
      </c>
      <c r="B8543" t="s">
        <v>148</v>
      </c>
      <c r="C8543" t="s">
        <v>13</v>
      </c>
      <c r="D8543" t="s">
        <v>20</v>
      </c>
      <c r="E8543" t="s">
        <v>149</v>
      </c>
      <c r="F8543" t="s">
        <v>16</v>
      </c>
      <c r="G8543">
        <v>9060.32</v>
      </c>
      <c r="H8543" s="1">
        <v>43378</v>
      </c>
      <c r="I8543" t="str">
        <f t="shared" si="399"/>
        <v>05</v>
      </c>
      <c r="J8543" t="str">
        <f t="shared" si="400"/>
        <v>October</v>
      </c>
      <c r="K8543" t="str">
        <f t="shared" si="401"/>
        <v>2018</v>
      </c>
      <c r="L8543" s="15">
        <v>0.4095138888888889</v>
      </c>
      <c r="M8543">
        <f>HOUR(K8543:K20585)</f>
        <v>0</v>
      </c>
      <c r="N8543">
        <f>MINUTE(K8543:K20585)</f>
        <v>0</v>
      </c>
      <c r="O8543">
        <f>SECOND(K8543:K20585)</f>
        <v>0</v>
      </c>
      <c r="P8543">
        <v>13.97</v>
      </c>
      <c r="Q8543">
        <f>G8543-P8543</f>
        <v>9046.35</v>
      </c>
      <c r="R8543" t="s">
        <v>730</v>
      </c>
      <c r="S8543" t="s">
        <v>18</v>
      </c>
      <c r="T8543" t="s">
        <v>19</v>
      </c>
    </row>
    <row r="8544" spans="1:20" x14ac:dyDescent="0.35">
      <c r="A8544" t="s">
        <v>11</v>
      </c>
      <c r="B8544" t="s">
        <v>33</v>
      </c>
      <c r="C8544" t="s">
        <v>13</v>
      </c>
      <c r="D8544" t="s">
        <v>20</v>
      </c>
      <c r="E8544" t="s">
        <v>34</v>
      </c>
      <c r="F8544" t="s">
        <v>16</v>
      </c>
      <c r="G8544">
        <v>7110.27</v>
      </c>
      <c r="H8544" s="1">
        <v>43378</v>
      </c>
      <c r="I8544" t="str">
        <f t="shared" si="399"/>
        <v>05</v>
      </c>
      <c r="J8544" t="str">
        <f t="shared" si="400"/>
        <v>October</v>
      </c>
      <c r="K8544" t="str">
        <f t="shared" si="401"/>
        <v>2018</v>
      </c>
      <c r="L8544" s="15">
        <v>0.41362268518518519</v>
      </c>
      <c r="M8544">
        <f>HOUR(K8544:K20586)</f>
        <v>0</v>
      </c>
      <c r="N8544">
        <f>MINUTE(K8544:K20586)</f>
        <v>0</v>
      </c>
      <c r="O8544">
        <f>SECOND(K8544:K20586)</f>
        <v>0</v>
      </c>
      <c r="P8544">
        <v>34.369999999999997</v>
      </c>
      <c r="Q8544">
        <f>G8544-P8544</f>
        <v>7075.9000000000005</v>
      </c>
      <c r="R8544" t="s">
        <v>159</v>
      </c>
      <c r="S8544" t="s">
        <v>18</v>
      </c>
      <c r="T8544" t="s">
        <v>19</v>
      </c>
    </row>
    <row r="8545" spans="1:20" x14ac:dyDescent="0.35">
      <c r="A8545" t="s">
        <v>29</v>
      </c>
      <c r="B8545" t="s">
        <v>128</v>
      </c>
      <c r="C8545" t="s">
        <v>13</v>
      </c>
      <c r="D8545" t="s">
        <v>31</v>
      </c>
      <c r="E8545" t="s">
        <v>129</v>
      </c>
      <c r="F8545" t="s">
        <v>24</v>
      </c>
      <c r="G8545">
        <v>63593.81</v>
      </c>
      <c r="H8545" s="1">
        <v>43378</v>
      </c>
      <c r="I8545" t="str">
        <f t="shared" si="399"/>
        <v>05</v>
      </c>
      <c r="J8545" t="str">
        <f t="shared" si="400"/>
        <v>October</v>
      </c>
      <c r="K8545" t="str">
        <f t="shared" si="401"/>
        <v>2018</v>
      </c>
      <c r="L8545" s="15">
        <v>0.41666666666666669</v>
      </c>
      <c r="M8545">
        <f>HOUR(K8545:K20587)</f>
        <v>0</v>
      </c>
      <c r="N8545">
        <f>MINUTE(K8545:K20587)</f>
        <v>0</v>
      </c>
      <c r="O8545">
        <f>SECOND(K8545:K20587)</f>
        <v>0</v>
      </c>
      <c r="P8545">
        <v>50</v>
      </c>
      <c r="Q8545">
        <f>G8545-P8545</f>
        <v>63543.81</v>
      </c>
      <c r="R8545" t="s">
        <v>1833</v>
      </c>
      <c r="S8545" t="s">
        <v>18</v>
      </c>
      <c r="T8545" t="s">
        <v>19</v>
      </c>
    </row>
    <row r="8546" spans="1:20" x14ac:dyDescent="0.35">
      <c r="A8546" t="s">
        <v>11</v>
      </c>
      <c r="B8546" t="s">
        <v>65</v>
      </c>
      <c r="C8546" t="s">
        <v>13</v>
      </c>
      <c r="D8546" t="s">
        <v>14</v>
      </c>
      <c r="E8546" t="s">
        <v>66</v>
      </c>
      <c r="F8546" t="s">
        <v>16</v>
      </c>
      <c r="G8546">
        <v>6013.61</v>
      </c>
      <c r="H8546" s="1">
        <v>43378</v>
      </c>
      <c r="I8546" t="str">
        <f t="shared" si="399"/>
        <v>05</v>
      </c>
      <c r="J8546" t="str">
        <f t="shared" si="400"/>
        <v>October</v>
      </c>
      <c r="K8546" t="str">
        <f t="shared" si="401"/>
        <v>2018</v>
      </c>
      <c r="L8546" s="15">
        <v>0.41883101851851851</v>
      </c>
      <c r="M8546">
        <f>HOUR(K8546:K20588)</f>
        <v>0</v>
      </c>
      <c r="N8546">
        <f>MINUTE(K8546:K20588)</f>
        <v>0</v>
      </c>
      <c r="O8546">
        <f>SECOND(K8546:K20588)</f>
        <v>0</v>
      </c>
      <c r="P8546">
        <v>7.98</v>
      </c>
      <c r="Q8546">
        <f>G8546-P8546</f>
        <v>6005.63</v>
      </c>
      <c r="R8546" t="s">
        <v>1639</v>
      </c>
      <c r="S8546" t="s">
        <v>18</v>
      </c>
      <c r="T8546" t="s">
        <v>19</v>
      </c>
    </row>
    <row r="8547" spans="1:20" x14ac:dyDescent="0.35">
      <c r="A8547" t="s">
        <v>11</v>
      </c>
      <c r="B8547" t="s">
        <v>220</v>
      </c>
      <c r="C8547" t="s">
        <v>13</v>
      </c>
      <c r="D8547" t="s">
        <v>20</v>
      </c>
      <c r="E8547" t="s">
        <v>221</v>
      </c>
      <c r="F8547" t="s">
        <v>24</v>
      </c>
      <c r="G8547">
        <v>6462.43</v>
      </c>
      <c r="H8547" s="1">
        <v>43378</v>
      </c>
      <c r="I8547" t="str">
        <f t="shared" si="399"/>
        <v>05</v>
      </c>
      <c r="J8547" t="str">
        <f t="shared" si="400"/>
        <v>October</v>
      </c>
      <c r="K8547" t="str">
        <f t="shared" si="401"/>
        <v>2018</v>
      </c>
      <c r="L8547" s="15">
        <v>0.42719907407407409</v>
      </c>
      <c r="M8547">
        <f>HOUR(K8547:K20589)</f>
        <v>0</v>
      </c>
      <c r="N8547">
        <f>MINUTE(K8547:K20589)</f>
        <v>0</v>
      </c>
      <c r="O8547">
        <f>SECOND(K8547:K20589)</f>
        <v>0</v>
      </c>
      <c r="P8547">
        <v>4.87</v>
      </c>
      <c r="Q8547">
        <f>G8547-P8547</f>
        <v>6457.56</v>
      </c>
      <c r="R8547" t="s">
        <v>21</v>
      </c>
      <c r="S8547" t="s">
        <v>18</v>
      </c>
      <c r="T8547" t="s">
        <v>19</v>
      </c>
    </row>
    <row r="8548" spans="1:20" x14ac:dyDescent="0.35">
      <c r="A8548" t="s">
        <v>11</v>
      </c>
      <c r="B8548" t="s">
        <v>170</v>
      </c>
      <c r="C8548" t="s">
        <v>13</v>
      </c>
      <c r="D8548" t="s">
        <v>20</v>
      </c>
      <c r="E8548" t="s">
        <v>171</v>
      </c>
      <c r="F8548" t="s">
        <v>24</v>
      </c>
      <c r="G8548">
        <v>10768.38</v>
      </c>
      <c r="H8548" s="1">
        <v>43378</v>
      </c>
      <c r="I8548" t="str">
        <f t="shared" si="399"/>
        <v>05</v>
      </c>
      <c r="J8548" t="str">
        <f t="shared" si="400"/>
        <v>October</v>
      </c>
      <c r="K8548" t="str">
        <f t="shared" si="401"/>
        <v>2018</v>
      </c>
      <c r="L8548" s="15">
        <v>0.43556712962962968</v>
      </c>
      <c r="M8548">
        <f>HOUR(K8548:K20590)</f>
        <v>0</v>
      </c>
      <c r="N8548">
        <f>MINUTE(K8548:K20590)</f>
        <v>0</v>
      </c>
      <c r="O8548">
        <f>SECOND(K8548:K20590)</f>
        <v>0</v>
      </c>
      <c r="P8548">
        <v>12.79</v>
      </c>
      <c r="Q8548">
        <f>G8548-P8548</f>
        <v>10755.589999999998</v>
      </c>
      <c r="R8548" t="s">
        <v>761</v>
      </c>
      <c r="S8548" t="s">
        <v>18</v>
      </c>
      <c r="T8548" t="s">
        <v>19</v>
      </c>
    </row>
    <row r="8549" spans="1:20" x14ac:dyDescent="0.35">
      <c r="A8549" t="s">
        <v>11</v>
      </c>
      <c r="B8549" t="s">
        <v>138</v>
      </c>
      <c r="C8549" t="s">
        <v>13</v>
      </c>
      <c r="D8549" t="s">
        <v>14</v>
      </c>
      <c r="E8549" t="s">
        <v>139</v>
      </c>
      <c r="F8549" t="s">
        <v>16</v>
      </c>
      <c r="G8549">
        <v>202413.72</v>
      </c>
      <c r="H8549" s="1">
        <v>43378</v>
      </c>
      <c r="I8549" t="str">
        <f t="shared" si="399"/>
        <v>05</v>
      </c>
      <c r="J8549" t="str">
        <f t="shared" si="400"/>
        <v>October</v>
      </c>
      <c r="K8549" t="str">
        <f t="shared" si="401"/>
        <v>2018</v>
      </c>
      <c r="L8549" s="15">
        <v>0.44393518518518515</v>
      </c>
      <c r="M8549">
        <f>HOUR(K8549:K20591)</f>
        <v>0</v>
      </c>
      <c r="N8549">
        <f>MINUTE(K8549:K20591)</f>
        <v>0</v>
      </c>
      <c r="O8549">
        <f>SECOND(K8549:K20591)</f>
        <v>0</v>
      </c>
      <c r="P8549">
        <v>38.58</v>
      </c>
      <c r="Q8549">
        <f>G8549-P8549</f>
        <v>202375.14</v>
      </c>
      <c r="R8549" t="s">
        <v>1259</v>
      </c>
      <c r="S8549" t="s">
        <v>18</v>
      </c>
      <c r="T8549" t="s">
        <v>19</v>
      </c>
    </row>
    <row r="8550" spans="1:20" x14ac:dyDescent="0.35">
      <c r="A8550" t="s">
        <v>11</v>
      </c>
      <c r="B8550" t="s">
        <v>65</v>
      </c>
      <c r="C8550" t="s">
        <v>13</v>
      </c>
      <c r="D8550" t="s">
        <v>20</v>
      </c>
      <c r="E8550" t="s">
        <v>66</v>
      </c>
      <c r="F8550" t="s">
        <v>16</v>
      </c>
      <c r="G8550">
        <v>5946.97</v>
      </c>
      <c r="H8550" s="1">
        <v>43378</v>
      </c>
      <c r="I8550" t="str">
        <f t="shared" si="399"/>
        <v>05</v>
      </c>
      <c r="J8550" t="str">
        <f t="shared" si="400"/>
        <v>October</v>
      </c>
      <c r="K8550" t="str">
        <f t="shared" si="401"/>
        <v>2018</v>
      </c>
      <c r="L8550" s="15">
        <v>0.45230324074074074</v>
      </c>
      <c r="M8550">
        <f>HOUR(K8550:K20592)</f>
        <v>0</v>
      </c>
      <c r="N8550">
        <f>MINUTE(K8550:K20592)</f>
        <v>0</v>
      </c>
      <c r="O8550">
        <f>SECOND(K8550:K20592)</f>
        <v>0</v>
      </c>
      <c r="P8550">
        <v>66.64</v>
      </c>
      <c r="Q8550">
        <f>G8550-P8550</f>
        <v>5880.33</v>
      </c>
      <c r="R8550" t="s">
        <v>1378</v>
      </c>
      <c r="S8550" t="s">
        <v>18</v>
      </c>
      <c r="T8550" t="s">
        <v>19</v>
      </c>
    </row>
    <row r="8551" spans="1:20" x14ac:dyDescent="0.35">
      <c r="A8551" t="s">
        <v>29</v>
      </c>
      <c r="B8551" t="s">
        <v>262</v>
      </c>
      <c r="C8551" t="s">
        <v>13</v>
      </c>
      <c r="D8551" t="s">
        <v>41</v>
      </c>
      <c r="E8551" t="s">
        <v>263</v>
      </c>
      <c r="F8551" t="s">
        <v>16</v>
      </c>
      <c r="G8551">
        <v>8304.61</v>
      </c>
      <c r="H8551" s="1">
        <v>43378</v>
      </c>
      <c r="I8551" t="str">
        <f t="shared" si="399"/>
        <v>05</v>
      </c>
      <c r="J8551" t="str">
        <f t="shared" si="400"/>
        <v>October</v>
      </c>
      <c r="K8551" t="str">
        <f t="shared" si="401"/>
        <v>2018</v>
      </c>
      <c r="L8551" s="15">
        <v>0.45833333333333331</v>
      </c>
      <c r="M8551">
        <f>HOUR(K8551:K20593)</f>
        <v>0</v>
      </c>
      <c r="N8551">
        <f>MINUTE(K8551:K20593)</f>
        <v>0</v>
      </c>
      <c r="O8551">
        <f>SECOND(K8551:K20593)</f>
        <v>0</v>
      </c>
      <c r="P8551">
        <v>66</v>
      </c>
      <c r="Q8551">
        <f>G8551-P8551</f>
        <v>8238.61</v>
      </c>
      <c r="R8551" t="s">
        <v>1833</v>
      </c>
      <c r="S8551" t="s">
        <v>18</v>
      </c>
      <c r="T8551" t="s">
        <v>19</v>
      </c>
    </row>
    <row r="8552" spans="1:20" x14ac:dyDescent="0.35">
      <c r="A8552" t="s">
        <v>29</v>
      </c>
      <c r="B8552" t="s">
        <v>245</v>
      </c>
      <c r="C8552" t="s">
        <v>13</v>
      </c>
      <c r="D8552" t="s">
        <v>31</v>
      </c>
      <c r="E8552" t="s">
        <v>23</v>
      </c>
      <c r="F8552" t="s">
        <v>24</v>
      </c>
      <c r="G8552">
        <v>58994.13</v>
      </c>
      <c r="H8552" s="1">
        <v>43378</v>
      </c>
      <c r="I8552" t="str">
        <f t="shared" si="399"/>
        <v>05</v>
      </c>
      <c r="J8552" t="str">
        <f t="shared" si="400"/>
        <v>October</v>
      </c>
      <c r="K8552" t="str">
        <f t="shared" si="401"/>
        <v>2018</v>
      </c>
      <c r="L8552" s="15">
        <v>0.45833333333333331</v>
      </c>
      <c r="M8552">
        <f>HOUR(K8552:K20594)</f>
        <v>0</v>
      </c>
      <c r="N8552">
        <f>MINUTE(K8552:K20594)</f>
        <v>0</v>
      </c>
      <c r="O8552">
        <f>SECOND(K8552:K20594)</f>
        <v>0</v>
      </c>
      <c r="P8552">
        <v>109</v>
      </c>
      <c r="Q8552">
        <f>G8552-P8552</f>
        <v>58885.13</v>
      </c>
      <c r="R8552" t="s">
        <v>1833</v>
      </c>
      <c r="S8552" t="s">
        <v>18</v>
      </c>
      <c r="T8552" t="s">
        <v>19</v>
      </c>
    </row>
    <row r="8553" spans="1:20" x14ac:dyDescent="0.35">
      <c r="A8553" t="s">
        <v>29</v>
      </c>
      <c r="B8553" t="s">
        <v>211</v>
      </c>
      <c r="C8553" t="s">
        <v>13</v>
      </c>
      <c r="D8553" t="s">
        <v>31</v>
      </c>
      <c r="E8553" t="s">
        <v>212</v>
      </c>
      <c r="F8553" t="s">
        <v>16</v>
      </c>
      <c r="G8553">
        <v>7230</v>
      </c>
      <c r="H8553" s="1">
        <v>43378</v>
      </c>
      <c r="I8553" t="str">
        <f t="shared" si="399"/>
        <v>05</v>
      </c>
      <c r="J8553" t="str">
        <f t="shared" si="400"/>
        <v>October</v>
      </c>
      <c r="K8553" t="str">
        <f t="shared" si="401"/>
        <v>2018</v>
      </c>
      <c r="L8553" s="15">
        <v>0.45833333333333331</v>
      </c>
      <c r="M8553">
        <f>HOUR(K8553:K20595)</f>
        <v>0</v>
      </c>
      <c r="N8553">
        <f>MINUTE(K8553:K20595)</f>
        <v>0</v>
      </c>
      <c r="O8553">
        <f>SECOND(K8553:K20595)</f>
        <v>0</v>
      </c>
      <c r="P8553">
        <v>33</v>
      </c>
      <c r="Q8553">
        <f>G8553-P8553</f>
        <v>7197</v>
      </c>
      <c r="R8553" t="s">
        <v>1833</v>
      </c>
      <c r="S8553" t="s">
        <v>18</v>
      </c>
      <c r="T8553" t="s">
        <v>19</v>
      </c>
    </row>
    <row r="8554" spans="1:20" x14ac:dyDescent="0.35">
      <c r="A8554" t="s">
        <v>29</v>
      </c>
      <c r="B8554" t="s">
        <v>124</v>
      </c>
      <c r="C8554" t="s">
        <v>13</v>
      </c>
      <c r="D8554" t="s">
        <v>41</v>
      </c>
      <c r="E8554" t="s">
        <v>125</v>
      </c>
      <c r="F8554" t="s">
        <v>16</v>
      </c>
      <c r="G8554">
        <v>4425.5200000000004</v>
      </c>
      <c r="H8554" s="1">
        <v>43378</v>
      </c>
      <c r="I8554" t="str">
        <f t="shared" si="399"/>
        <v>05</v>
      </c>
      <c r="J8554" t="str">
        <f t="shared" si="400"/>
        <v>October</v>
      </c>
      <c r="K8554" t="str">
        <f t="shared" si="401"/>
        <v>2018</v>
      </c>
      <c r="L8554" s="15">
        <v>0.45833333333333331</v>
      </c>
      <c r="M8554">
        <f>HOUR(K8554:K20596)</f>
        <v>0</v>
      </c>
      <c r="N8554">
        <f>MINUTE(K8554:K20596)</f>
        <v>0</v>
      </c>
      <c r="O8554">
        <f>SECOND(K8554:K20596)</f>
        <v>0</v>
      </c>
      <c r="P8554">
        <v>18</v>
      </c>
      <c r="Q8554">
        <f>G8554-P8554</f>
        <v>4407.5200000000004</v>
      </c>
      <c r="R8554" t="s">
        <v>1833</v>
      </c>
      <c r="S8554" t="s">
        <v>18</v>
      </c>
      <c r="T8554" t="s">
        <v>19</v>
      </c>
    </row>
    <row r="8555" spans="1:20" x14ac:dyDescent="0.35">
      <c r="A8555" t="s">
        <v>29</v>
      </c>
      <c r="B8555" t="s">
        <v>156</v>
      </c>
      <c r="C8555" t="s">
        <v>13</v>
      </c>
      <c r="D8555" t="s">
        <v>121</v>
      </c>
      <c r="E8555" t="s">
        <v>76</v>
      </c>
      <c r="F8555" t="s">
        <v>24</v>
      </c>
      <c r="G8555">
        <v>44205.31</v>
      </c>
      <c r="H8555" s="1">
        <v>43378</v>
      </c>
      <c r="I8555" t="str">
        <f t="shared" si="399"/>
        <v>05</v>
      </c>
      <c r="J8555" t="str">
        <f t="shared" si="400"/>
        <v>October</v>
      </c>
      <c r="K8555" t="str">
        <f t="shared" si="401"/>
        <v>2018</v>
      </c>
      <c r="L8555" s="15">
        <v>0.45833333333333331</v>
      </c>
      <c r="M8555">
        <f>HOUR(K8555:K20597)</f>
        <v>0</v>
      </c>
      <c r="N8555">
        <f>MINUTE(K8555:K20597)</f>
        <v>0</v>
      </c>
      <c r="O8555">
        <f>SECOND(K8555:K20597)</f>
        <v>0</v>
      </c>
      <c r="P8555">
        <v>1880.95</v>
      </c>
      <c r="Q8555">
        <f>G8555-P8555</f>
        <v>42324.36</v>
      </c>
      <c r="R8555" t="s">
        <v>1833</v>
      </c>
      <c r="S8555" t="s">
        <v>18</v>
      </c>
      <c r="T8555" t="s">
        <v>122</v>
      </c>
    </row>
    <row r="8556" spans="1:20" x14ac:dyDescent="0.35">
      <c r="A8556" t="s">
        <v>11</v>
      </c>
      <c r="B8556" t="s">
        <v>324</v>
      </c>
      <c r="C8556" t="s">
        <v>13</v>
      </c>
      <c r="D8556" t="s">
        <v>14</v>
      </c>
      <c r="E8556" t="s">
        <v>325</v>
      </c>
      <c r="F8556" t="s">
        <v>24</v>
      </c>
      <c r="G8556">
        <v>15876.13</v>
      </c>
      <c r="H8556" s="1">
        <v>43378</v>
      </c>
      <c r="I8556" t="str">
        <f t="shared" si="399"/>
        <v>05</v>
      </c>
      <c r="J8556" t="str">
        <f t="shared" si="400"/>
        <v>October</v>
      </c>
      <c r="K8556" t="str">
        <f t="shared" si="401"/>
        <v>2018</v>
      </c>
      <c r="L8556" s="15">
        <v>0.45979166666666665</v>
      </c>
      <c r="M8556">
        <f>HOUR(K8556:K20598)</f>
        <v>0</v>
      </c>
      <c r="N8556">
        <f>MINUTE(K8556:K20598)</f>
        <v>0</v>
      </c>
      <c r="O8556">
        <f>SECOND(K8556:K20598)</f>
        <v>0</v>
      </c>
      <c r="P8556">
        <v>65.44</v>
      </c>
      <c r="Q8556">
        <f>G8556-P8556</f>
        <v>15810.689999999999</v>
      </c>
      <c r="R8556" t="s">
        <v>1275</v>
      </c>
      <c r="S8556" t="s">
        <v>18</v>
      </c>
      <c r="T8556" t="s">
        <v>19</v>
      </c>
    </row>
    <row r="8557" spans="1:20" x14ac:dyDescent="0.35">
      <c r="A8557" t="s">
        <v>11</v>
      </c>
      <c r="B8557" t="s">
        <v>113</v>
      </c>
      <c r="C8557" t="s">
        <v>13</v>
      </c>
      <c r="D8557" t="s">
        <v>20</v>
      </c>
      <c r="E8557" t="s">
        <v>114</v>
      </c>
      <c r="F8557" t="s">
        <v>24</v>
      </c>
      <c r="G8557">
        <v>7914.46</v>
      </c>
      <c r="H8557" s="1">
        <v>43378</v>
      </c>
      <c r="I8557" t="str">
        <f t="shared" si="399"/>
        <v>05</v>
      </c>
      <c r="J8557" t="str">
        <f t="shared" si="400"/>
        <v>October</v>
      </c>
      <c r="K8557" t="str">
        <f t="shared" si="401"/>
        <v>2018</v>
      </c>
      <c r="L8557" s="15">
        <v>0.46501157407407406</v>
      </c>
      <c r="M8557">
        <f>HOUR(K8557:K20599)</f>
        <v>0</v>
      </c>
      <c r="N8557">
        <f>MINUTE(K8557:K20599)</f>
        <v>0</v>
      </c>
      <c r="O8557">
        <f>SECOND(K8557:K20599)</f>
        <v>0</v>
      </c>
      <c r="P8557">
        <v>20.04</v>
      </c>
      <c r="Q8557">
        <f>G8557-P8557</f>
        <v>7894.42</v>
      </c>
      <c r="R8557" t="s">
        <v>628</v>
      </c>
      <c r="S8557" t="s">
        <v>18</v>
      </c>
      <c r="T8557" t="s">
        <v>19</v>
      </c>
    </row>
    <row r="8558" spans="1:20" x14ac:dyDescent="0.35">
      <c r="A8558" t="s">
        <v>11</v>
      </c>
      <c r="B8558" t="s">
        <v>12</v>
      </c>
      <c r="C8558" t="s">
        <v>13</v>
      </c>
      <c r="D8558" t="s">
        <v>20</v>
      </c>
      <c r="E8558" t="s">
        <v>15</v>
      </c>
      <c r="F8558" t="s">
        <v>16</v>
      </c>
      <c r="G8558">
        <v>3191.89</v>
      </c>
      <c r="H8558" s="1">
        <v>43378</v>
      </c>
      <c r="I8558" t="str">
        <f t="shared" si="399"/>
        <v>05</v>
      </c>
      <c r="J8558" t="str">
        <f t="shared" si="400"/>
        <v>October</v>
      </c>
      <c r="K8558" t="str">
        <f t="shared" si="401"/>
        <v>2018</v>
      </c>
      <c r="L8558" s="15">
        <v>0.47023148148148147</v>
      </c>
      <c r="M8558">
        <f>HOUR(K8558:K20600)</f>
        <v>0</v>
      </c>
      <c r="N8558">
        <f>MINUTE(K8558:K20600)</f>
        <v>0</v>
      </c>
      <c r="O8558">
        <f>SECOND(K8558:K20600)</f>
        <v>0</v>
      </c>
      <c r="P8558">
        <v>10.3</v>
      </c>
      <c r="Q8558">
        <f>G8558-P8558</f>
        <v>3181.5899999999997</v>
      </c>
      <c r="R8558" t="s">
        <v>72</v>
      </c>
      <c r="S8558" t="s">
        <v>18</v>
      </c>
      <c r="T8558" t="s">
        <v>19</v>
      </c>
    </row>
    <row r="8559" spans="1:20" x14ac:dyDescent="0.35">
      <c r="A8559" t="s">
        <v>11</v>
      </c>
      <c r="B8559" t="s">
        <v>113</v>
      </c>
      <c r="C8559" t="s">
        <v>13</v>
      </c>
      <c r="D8559" t="s">
        <v>20</v>
      </c>
      <c r="E8559" t="s">
        <v>114</v>
      </c>
      <c r="F8559" t="s">
        <v>24</v>
      </c>
      <c r="G8559">
        <v>7891.42</v>
      </c>
      <c r="H8559" s="1">
        <v>43378</v>
      </c>
      <c r="I8559" t="str">
        <f t="shared" si="399"/>
        <v>05</v>
      </c>
      <c r="J8559" t="str">
        <f t="shared" si="400"/>
        <v>October</v>
      </c>
      <c r="K8559" t="str">
        <f t="shared" si="401"/>
        <v>2018</v>
      </c>
      <c r="L8559" s="15">
        <v>0.47545138888888888</v>
      </c>
      <c r="M8559">
        <f>HOUR(K8559:K20601)</f>
        <v>0</v>
      </c>
      <c r="N8559">
        <f>MINUTE(K8559:K20601)</f>
        <v>0</v>
      </c>
      <c r="O8559">
        <f>SECOND(K8559:K20601)</f>
        <v>0</v>
      </c>
      <c r="P8559">
        <v>23.04</v>
      </c>
      <c r="Q8559">
        <f>G8559-P8559</f>
        <v>7868.38</v>
      </c>
      <c r="R8559" t="s">
        <v>218</v>
      </c>
      <c r="S8559" t="s">
        <v>18</v>
      </c>
      <c r="T8559" t="s">
        <v>19</v>
      </c>
    </row>
    <row r="8560" spans="1:20" x14ac:dyDescent="0.35">
      <c r="A8560" t="s">
        <v>11</v>
      </c>
      <c r="B8560" t="s">
        <v>12</v>
      </c>
      <c r="C8560" t="s">
        <v>13</v>
      </c>
      <c r="D8560" t="s">
        <v>14</v>
      </c>
      <c r="E8560" t="s">
        <v>15</v>
      </c>
      <c r="F8560" t="s">
        <v>16</v>
      </c>
      <c r="G8560">
        <v>3181.91</v>
      </c>
      <c r="H8560" s="1">
        <v>43378</v>
      </c>
      <c r="I8560" t="str">
        <f t="shared" si="399"/>
        <v>05</v>
      </c>
      <c r="J8560" t="str">
        <f t="shared" si="400"/>
        <v>October</v>
      </c>
      <c r="K8560" t="str">
        <f t="shared" si="401"/>
        <v>2018</v>
      </c>
      <c r="L8560" s="15">
        <v>0.48067129629629629</v>
      </c>
      <c r="M8560">
        <f>HOUR(K8560:K20602)</f>
        <v>0</v>
      </c>
      <c r="N8560">
        <f>MINUTE(K8560:K20602)</f>
        <v>0</v>
      </c>
      <c r="O8560">
        <f>SECOND(K8560:K20602)</f>
        <v>0</v>
      </c>
      <c r="P8560">
        <v>9.98</v>
      </c>
      <c r="Q8560">
        <f>G8560-P8560</f>
        <v>3171.93</v>
      </c>
      <c r="R8560" t="s">
        <v>273</v>
      </c>
      <c r="S8560" t="s">
        <v>18</v>
      </c>
      <c r="T8560" t="s">
        <v>19</v>
      </c>
    </row>
    <row r="8561" spans="1:20" x14ac:dyDescent="0.35">
      <c r="A8561" t="s">
        <v>11</v>
      </c>
      <c r="B8561" t="s">
        <v>186</v>
      </c>
      <c r="C8561" t="s">
        <v>13</v>
      </c>
      <c r="D8561" t="s">
        <v>20</v>
      </c>
      <c r="E8561" t="s">
        <v>187</v>
      </c>
      <c r="F8561" t="s">
        <v>16</v>
      </c>
      <c r="G8561">
        <v>3414.71</v>
      </c>
      <c r="H8561" s="1">
        <v>43378</v>
      </c>
      <c r="I8561" t="str">
        <f t="shared" si="399"/>
        <v>05</v>
      </c>
      <c r="J8561" t="str">
        <f t="shared" si="400"/>
        <v>October</v>
      </c>
      <c r="K8561" t="str">
        <f t="shared" si="401"/>
        <v>2018</v>
      </c>
      <c r="L8561" s="15">
        <v>0.4858912037037037</v>
      </c>
      <c r="M8561">
        <f>HOUR(K8561:K20603)</f>
        <v>0</v>
      </c>
      <c r="N8561">
        <f>MINUTE(K8561:K20603)</f>
        <v>0</v>
      </c>
      <c r="O8561">
        <f>SECOND(K8561:K20603)</f>
        <v>0</v>
      </c>
      <c r="P8561">
        <v>34.01</v>
      </c>
      <c r="Q8561">
        <f>G8561-P8561</f>
        <v>3380.7</v>
      </c>
      <c r="R8561" t="s">
        <v>1513</v>
      </c>
      <c r="S8561" t="s">
        <v>18</v>
      </c>
      <c r="T8561" t="s">
        <v>19</v>
      </c>
    </row>
    <row r="8562" spans="1:20" x14ac:dyDescent="0.35">
      <c r="A8562" t="s">
        <v>11</v>
      </c>
      <c r="B8562" t="s">
        <v>379</v>
      </c>
      <c r="C8562" t="s">
        <v>13</v>
      </c>
      <c r="D8562" t="s">
        <v>20</v>
      </c>
      <c r="E8562" t="s">
        <v>380</v>
      </c>
      <c r="F8562" t="s">
        <v>16</v>
      </c>
      <c r="G8562">
        <v>14682.89</v>
      </c>
      <c r="H8562" s="1">
        <v>43378</v>
      </c>
      <c r="I8562" t="str">
        <f t="shared" si="399"/>
        <v>05</v>
      </c>
      <c r="J8562" t="str">
        <f t="shared" si="400"/>
        <v>October</v>
      </c>
      <c r="K8562" t="str">
        <f t="shared" si="401"/>
        <v>2018</v>
      </c>
      <c r="L8562" s="15">
        <v>0.49112268518518515</v>
      </c>
      <c r="M8562">
        <f>HOUR(K8562:K20604)</f>
        <v>0</v>
      </c>
      <c r="N8562">
        <f>MINUTE(K8562:K20604)</f>
        <v>0</v>
      </c>
      <c r="O8562">
        <f>SECOND(K8562:K20604)</f>
        <v>0</v>
      </c>
      <c r="P8562">
        <v>25.63</v>
      </c>
      <c r="Q8562">
        <f>G8562-P8562</f>
        <v>14657.26</v>
      </c>
      <c r="R8562" t="s">
        <v>1347</v>
      </c>
      <c r="S8562" t="s">
        <v>18</v>
      </c>
      <c r="T8562" t="s">
        <v>19</v>
      </c>
    </row>
    <row r="8563" spans="1:20" x14ac:dyDescent="0.35">
      <c r="A8563" t="s">
        <v>11</v>
      </c>
      <c r="B8563" t="s">
        <v>262</v>
      </c>
      <c r="C8563" t="s">
        <v>13</v>
      </c>
      <c r="D8563" t="s">
        <v>20</v>
      </c>
      <c r="E8563" t="s">
        <v>263</v>
      </c>
      <c r="F8563" t="s">
        <v>16</v>
      </c>
      <c r="G8563">
        <v>8370.61</v>
      </c>
      <c r="H8563" s="1">
        <v>43378</v>
      </c>
      <c r="I8563" t="str">
        <f t="shared" si="399"/>
        <v>05</v>
      </c>
      <c r="J8563" t="str">
        <f t="shared" si="400"/>
        <v>October</v>
      </c>
      <c r="K8563" t="str">
        <f t="shared" si="401"/>
        <v>2018</v>
      </c>
      <c r="L8563" s="15">
        <v>0.49634259259259261</v>
      </c>
      <c r="M8563">
        <f>HOUR(K8563:K20605)</f>
        <v>0</v>
      </c>
      <c r="N8563">
        <f>MINUTE(K8563:K20605)</f>
        <v>0</v>
      </c>
      <c r="O8563">
        <f>SECOND(K8563:K20605)</f>
        <v>0</v>
      </c>
      <c r="P8563">
        <v>10.039999999999999</v>
      </c>
      <c r="Q8563">
        <f>G8563-P8563</f>
        <v>8360.57</v>
      </c>
      <c r="R8563" t="s">
        <v>412</v>
      </c>
      <c r="S8563" t="s">
        <v>18</v>
      </c>
      <c r="T8563" t="s">
        <v>19</v>
      </c>
    </row>
    <row r="8564" spans="1:20" x14ac:dyDescent="0.35">
      <c r="A8564" t="s">
        <v>29</v>
      </c>
      <c r="B8564" t="s">
        <v>85</v>
      </c>
      <c r="C8564" t="s">
        <v>13</v>
      </c>
      <c r="D8564" t="s">
        <v>31</v>
      </c>
      <c r="E8564" t="s">
        <v>86</v>
      </c>
      <c r="F8564" t="s">
        <v>16</v>
      </c>
      <c r="G8564">
        <v>25190.19</v>
      </c>
      <c r="H8564" s="1">
        <v>43378</v>
      </c>
      <c r="I8564" t="str">
        <f t="shared" si="399"/>
        <v>05</v>
      </c>
      <c r="J8564" t="str">
        <f t="shared" si="400"/>
        <v>October</v>
      </c>
      <c r="K8564" t="str">
        <f t="shared" si="401"/>
        <v>2018</v>
      </c>
      <c r="L8564" s="15">
        <v>0.5</v>
      </c>
      <c r="M8564">
        <f>HOUR(K8564:K20606)</f>
        <v>0</v>
      </c>
      <c r="N8564">
        <f>MINUTE(K8564:K20606)</f>
        <v>0</v>
      </c>
      <c r="O8564">
        <f>SECOND(K8564:K20606)</f>
        <v>0</v>
      </c>
      <c r="P8564">
        <v>16</v>
      </c>
      <c r="Q8564">
        <f>G8564-P8564</f>
        <v>25174.19</v>
      </c>
      <c r="R8564" t="s">
        <v>1833</v>
      </c>
      <c r="S8564" t="s">
        <v>18</v>
      </c>
      <c r="T8564" t="s">
        <v>19</v>
      </c>
    </row>
    <row r="8565" spans="1:20" x14ac:dyDescent="0.35">
      <c r="A8565" t="s">
        <v>29</v>
      </c>
      <c r="B8565" t="s">
        <v>100</v>
      </c>
      <c r="C8565" t="s">
        <v>13</v>
      </c>
      <c r="D8565" t="s">
        <v>121</v>
      </c>
      <c r="E8565" t="s">
        <v>101</v>
      </c>
      <c r="F8565" t="s">
        <v>16</v>
      </c>
      <c r="G8565">
        <v>7952.89</v>
      </c>
      <c r="H8565" s="1">
        <v>43378</v>
      </c>
      <c r="I8565" t="str">
        <f t="shared" si="399"/>
        <v>05</v>
      </c>
      <c r="J8565" t="str">
        <f t="shared" si="400"/>
        <v>October</v>
      </c>
      <c r="K8565" t="str">
        <f t="shared" si="401"/>
        <v>2018</v>
      </c>
      <c r="L8565" s="15">
        <v>0.5</v>
      </c>
      <c r="M8565">
        <f>HOUR(K8565:K20607)</f>
        <v>0</v>
      </c>
      <c r="N8565">
        <f>MINUTE(K8565:K20607)</f>
        <v>0</v>
      </c>
      <c r="O8565">
        <f>SECOND(K8565:K20607)</f>
        <v>0</v>
      </c>
      <c r="P8565">
        <v>1138.79</v>
      </c>
      <c r="Q8565">
        <f>G8565-P8565</f>
        <v>6814.1</v>
      </c>
      <c r="R8565" t="s">
        <v>1833</v>
      </c>
      <c r="S8565" t="s">
        <v>18</v>
      </c>
      <c r="T8565" t="s">
        <v>122</v>
      </c>
    </row>
    <row r="8566" spans="1:20" x14ac:dyDescent="0.35">
      <c r="A8566" t="s">
        <v>29</v>
      </c>
      <c r="B8566" t="s">
        <v>62</v>
      </c>
      <c r="C8566" t="s">
        <v>13</v>
      </c>
      <c r="D8566" t="s">
        <v>121</v>
      </c>
      <c r="E8566" t="s">
        <v>63</v>
      </c>
      <c r="F8566" t="s">
        <v>24</v>
      </c>
      <c r="G8566">
        <v>5281.59</v>
      </c>
      <c r="H8566" s="1">
        <v>43378</v>
      </c>
      <c r="I8566" t="str">
        <f t="shared" si="399"/>
        <v>05</v>
      </c>
      <c r="J8566" t="str">
        <f t="shared" si="400"/>
        <v>October</v>
      </c>
      <c r="K8566" t="str">
        <f t="shared" si="401"/>
        <v>2018</v>
      </c>
      <c r="L8566" s="15">
        <v>0.5</v>
      </c>
      <c r="M8566">
        <f>HOUR(K8566:K20608)</f>
        <v>0</v>
      </c>
      <c r="N8566">
        <f>MINUTE(K8566:K20608)</f>
        <v>0</v>
      </c>
      <c r="O8566">
        <f>SECOND(K8566:K20608)</f>
        <v>0</v>
      </c>
      <c r="P8566">
        <v>917.45</v>
      </c>
      <c r="Q8566">
        <f>G8566-P8566</f>
        <v>4364.1400000000003</v>
      </c>
      <c r="R8566" t="s">
        <v>1833</v>
      </c>
      <c r="S8566" t="s">
        <v>18</v>
      </c>
      <c r="T8566" t="s">
        <v>122</v>
      </c>
    </row>
    <row r="8567" spans="1:20" x14ac:dyDescent="0.35">
      <c r="A8567" t="s">
        <v>11</v>
      </c>
      <c r="B8567" t="s">
        <v>25</v>
      </c>
      <c r="C8567" t="s">
        <v>13</v>
      </c>
      <c r="D8567" t="s">
        <v>14</v>
      </c>
      <c r="E8567" t="s">
        <v>26</v>
      </c>
      <c r="F8567" t="s">
        <v>16</v>
      </c>
      <c r="G8567">
        <v>4143.66</v>
      </c>
      <c r="H8567" s="1">
        <v>43378</v>
      </c>
      <c r="I8567" t="str">
        <f t="shared" si="399"/>
        <v>05</v>
      </c>
      <c r="J8567" t="str">
        <f t="shared" si="400"/>
        <v>October</v>
      </c>
      <c r="K8567" t="str">
        <f t="shared" si="401"/>
        <v>2018</v>
      </c>
      <c r="L8567" s="15">
        <v>0.50346064814814817</v>
      </c>
      <c r="M8567">
        <f>HOUR(K8567:K20609)</f>
        <v>0</v>
      </c>
      <c r="N8567">
        <f>MINUTE(K8567:K20609)</f>
        <v>0</v>
      </c>
      <c r="O8567">
        <f>SECOND(K8567:K20609)</f>
        <v>0</v>
      </c>
      <c r="P8567">
        <v>10.45</v>
      </c>
      <c r="Q8567">
        <f>G8567-P8567</f>
        <v>4133.21</v>
      </c>
      <c r="R8567" t="s">
        <v>363</v>
      </c>
      <c r="S8567" t="s">
        <v>18</v>
      </c>
      <c r="T8567" t="s">
        <v>19</v>
      </c>
    </row>
    <row r="8568" spans="1:20" x14ac:dyDescent="0.35">
      <c r="A8568" t="s">
        <v>11</v>
      </c>
      <c r="B8568" t="s">
        <v>25</v>
      </c>
      <c r="C8568" t="s">
        <v>13</v>
      </c>
      <c r="D8568" t="s">
        <v>20</v>
      </c>
      <c r="E8568" t="s">
        <v>26</v>
      </c>
      <c r="F8568" t="s">
        <v>16</v>
      </c>
      <c r="G8568">
        <v>4109.55</v>
      </c>
      <c r="H8568" s="1">
        <v>43378</v>
      </c>
      <c r="I8568" t="str">
        <f t="shared" si="399"/>
        <v>05</v>
      </c>
      <c r="J8568" t="str">
        <f t="shared" si="400"/>
        <v>October</v>
      </c>
      <c r="K8568" t="str">
        <f t="shared" si="401"/>
        <v>2018</v>
      </c>
      <c r="L8568" s="15">
        <v>0.51503472222222224</v>
      </c>
      <c r="M8568">
        <f>HOUR(K8568:K20610)</f>
        <v>0</v>
      </c>
      <c r="N8568">
        <f>MINUTE(K8568:K20610)</f>
        <v>0</v>
      </c>
      <c r="O8568">
        <f>SECOND(K8568:K20610)</f>
        <v>0</v>
      </c>
      <c r="P8568">
        <v>34.11</v>
      </c>
      <c r="Q8568">
        <f>G8568-P8568</f>
        <v>4075.44</v>
      </c>
      <c r="R8568" t="s">
        <v>880</v>
      </c>
      <c r="S8568" t="s">
        <v>18</v>
      </c>
      <c r="T8568" t="s">
        <v>19</v>
      </c>
    </row>
    <row r="8569" spans="1:20" x14ac:dyDescent="0.35">
      <c r="A8569" t="s">
        <v>11</v>
      </c>
      <c r="B8569" t="s">
        <v>22</v>
      </c>
      <c r="C8569" t="s">
        <v>13</v>
      </c>
      <c r="D8569" t="s">
        <v>14</v>
      </c>
      <c r="E8569" t="s">
        <v>23</v>
      </c>
      <c r="F8569" t="s">
        <v>24</v>
      </c>
      <c r="G8569">
        <v>1347.86</v>
      </c>
      <c r="H8569" s="1">
        <v>43378</v>
      </c>
      <c r="I8569" t="str">
        <f t="shared" si="399"/>
        <v>05</v>
      </c>
      <c r="J8569" t="str">
        <f t="shared" si="400"/>
        <v>October</v>
      </c>
      <c r="K8569" t="str">
        <f t="shared" si="401"/>
        <v>2018</v>
      </c>
      <c r="L8569" s="15">
        <v>0.52660879629629631</v>
      </c>
      <c r="M8569">
        <f>HOUR(K8569:K20611)</f>
        <v>0</v>
      </c>
      <c r="N8569">
        <f>MINUTE(K8569:K20611)</f>
        <v>0</v>
      </c>
      <c r="O8569">
        <f>SECOND(K8569:K20611)</f>
        <v>0</v>
      </c>
      <c r="P8569">
        <v>20.78</v>
      </c>
      <c r="Q8569">
        <f>G8569-P8569</f>
        <v>1327.08</v>
      </c>
      <c r="R8569" t="s">
        <v>152</v>
      </c>
      <c r="S8569" t="s">
        <v>18</v>
      </c>
      <c r="T8569" t="s">
        <v>19</v>
      </c>
    </row>
    <row r="8570" spans="1:20" x14ac:dyDescent="0.35">
      <c r="A8570" t="s">
        <v>11</v>
      </c>
      <c r="B8570" t="s">
        <v>25</v>
      </c>
      <c r="C8570" t="s">
        <v>13</v>
      </c>
      <c r="D8570" t="s">
        <v>20</v>
      </c>
      <c r="E8570" t="s">
        <v>26</v>
      </c>
      <c r="F8570" t="s">
        <v>16</v>
      </c>
      <c r="G8570">
        <v>4090.76</v>
      </c>
      <c r="H8570" s="1">
        <v>43378</v>
      </c>
      <c r="I8570" t="str">
        <f t="shared" si="399"/>
        <v>05</v>
      </c>
      <c r="J8570" t="str">
        <f t="shared" si="400"/>
        <v>October</v>
      </c>
      <c r="K8570" t="str">
        <f t="shared" si="401"/>
        <v>2018</v>
      </c>
      <c r="L8570" s="15">
        <v>0.53818287037037038</v>
      </c>
      <c r="M8570">
        <f>HOUR(K8570:K20612)</f>
        <v>0</v>
      </c>
      <c r="N8570">
        <f>MINUTE(K8570:K20612)</f>
        <v>0</v>
      </c>
      <c r="O8570">
        <f>SECOND(K8570:K20612)</f>
        <v>0</v>
      </c>
      <c r="P8570">
        <v>18.79</v>
      </c>
      <c r="Q8570">
        <f>G8570-P8570</f>
        <v>4071.9700000000003</v>
      </c>
      <c r="R8570" t="s">
        <v>744</v>
      </c>
      <c r="S8570" t="s">
        <v>18</v>
      </c>
      <c r="T8570" t="s">
        <v>19</v>
      </c>
    </row>
    <row r="8571" spans="1:20" x14ac:dyDescent="0.35">
      <c r="A8571" t="s">
        <v>29</v>
      </c>
      <c r="B8571" t="s">
        <v>377</v>
      </c>
      <c r="C8571" t="s">
        <v>13</v>
      </c>
      <c r="D8571" t="s">
        <v>31</v>
      </c>
      <c r="E8571" t="s">
        <v>378</v>
      </c>
      <c r="F8571" t="s">
        <v>24</v>
      </c>
      <c r="G8571">
        <v>14124.94</v>
      </c>
      <c r="H8571" s="1">
        <v>43378</v>
      </c>
      <c r="I8571" t="str">
        <f t="shared" si="399"/>
        <v>05</v>
      </c>
      <c r="J8571" t="str">
        <f t="shared" si="400"/>
        <v>October</v>
      </c>
      <c r="K8571" t="str">
        <f t="shared" si="401"/>
        <v>2018</v>
      </c>
      <c r="L8571" s="15">
        <v>0.54166666666666663</v>
      </c>
      <c r="M8571">
        <f>HOUR(K8571:K20613)</f>
        <v>0</v>
      </c>
      <c r="N8571">
        <f>MINUTE(K8571:K20613)</f>
        <v>0</v>
      </c>
      <c r="O8571">
        <f>SECOND(K8571:K20613)</f>
        <v>0</v>
      </c>
      <c r="P8571">
        <v>129</v>
      </c>
      <c r="Q8571">
        <f>G8571-P8571</f>
        <v>13995.94</v>
      </c>
      <c r="R8571" t="s">
        <v>1833</v>
      </c>
      <c r="S8571" t="s">
        <v>18</v>
      </c>
      <c r="T8571" t="s">
        <v>19</v>
      </c>
    </row>
    <row r="8572" spans="1:20" x14ac:dyDescent="0.35">
      <c r="A8572" t="s">
        <v>29</v>
      </c>
      <c r="B8572" t="s">
        <v>268</v>
      </c>
      <c r="C8572" t="s">
        <v>13</v>
      </c>
      <c r="D8572" t="s">
        <v>121</v>
      </c>
      <c r="E8572" t="s">
        <v>269</v>
      </c>
      <c r="F8572" t="s">
        <v>16</v>
      </c>
      <c r="G8572">
        <v>3997.67</v>
      </c>
      <c r="H8572" s="1">
        <v>43378</v>
      </c>
      <c r="I8572" t="str">
        <f t="shared" si="399"/>
        <v>05</v>
      </c>
      <c r="J8572" t="str">
        <f t="shared" si="400"/>
        <v>October</v>
      </c>
      <c r="K8572" t="str">
        <f t="shared" si="401"/>
        <v>2018</v>
      </c>
      <c r="L8572" s="15">
        <v>0.54166666666666663</v>
      </c>
      <c r="M8572">
        <f>HOUR(K8572:K20614)</f>
        <v>0</v>
      </c>
      <c r="N8572">
        <f>MINUTE(K8572:K20614)</f>
        <v>0</v>
      </c>
      <c r="O8572">
        <f>SECOND(K8572:K20614)</f>
        <v>0</v>
      </c>
      <c r="P8572">
        <v>576</v>
      </c>
      <c r="Q8572">
        <f>G8572-P8572</f>
        <v>3421.67</v>
      </c>
      <c r="R8572" t="s">
        <v>1833</v>
      </c>
      <c r="S8572" t="s">
        <v>18</v>
      </c>
      <c r="T8572" t="s">
        <v>122</v>
      </c>
    </row>
    <row r="8573" spans="1:20" x14ac:dyDescent="0.35">
      <c r="A8573" t="s">
        <v>29</v>
      </c>
      <c r="B8573" t="s">
        <v>65</v>
      </c>
      <c r="C8573" t="s">
        <v>13</v>
      </c>
      <c r="D8573" t="s">
        <v>121</v>
      </c>
      <c r="E8573" t="s">
        <v>66</v>
      </c>
      <c r="F8573" t="s">
        <v>16</v>
      </c>
      <c r="G8573">
        <v>7172.3</v>
      </c>
      <c r="H8573" s="1">
        <v>43378</v>
      </c>
      <c r="I8573" t="str">
        <f t="shared" si="399"/>
        <v>05</v>
      </c>
      <c r="J8573" t="str">
        <f t="shared" si="400"/>
        <v>October</v>
      </c>
      <c r="K8573" t="str">
        <f t="shared" si="401"/>
        <v>2018</v>
      </c>
      <c r="L8573" s="15">
        <v>0.54166666666666663</v>
      </c>
      <c r="M8573">
        <f>HOUR(K8573:K20615)</f>
        <v>0</v>
      </c>
      <c r="N8573">
        <f>MINUTE(K8573:K20615)</f>
        <v>0</v>
      </c>
      <c r="O8573">
        <f>SECOND(K8573:K20615)</f>
        <v>0</v>
      </c>
      <c r="P8573">
        <v>1225.33</v>
      </c>
      <c r="Q8573">
        <f>G8573-P8573</f>
        <v>5946.97</v>
      </c>
      <c r="R8573" t="s">
        <v>1833</v>
      </c>
      <c r="S8573" t="s">
        <v>18</v>
      </c>
      <c r="T8573" t="s">
        <v>122</v>
      </c>
    </row>
    <row r="8574" spans="1:20" x14ac:dyDescent="0.35">
      <c r="A8574" t="s">
        <v>29</v>
      </c>
      <c r="B8574" t="s">
        <v>379</v>
      </c>
      <c r="C8574" t="s">
        <v>13</v>
      </c>
      <c r="D8574" t="s">
        <v>121</v>
      </c>
      <c r="E8574" t="s">
        <v>380</v>
      </c>
      <c r="F8574" t="s">
        <v>16</v>
      </c>
      <c r="G8574">
        <v>16629.46</v>
      </c>
      <c r="H8574" s="1">
        <v>43378</v>
      </c>
      <c r="I8574" t="str">
        <f t="shared" si="399"/>
        <v>05</v>
      </c>
      <c r="J8574" t="str">
        <f t="shared" si="400"/>
        <v>October</v>
      </c>
      <c r="K8574" t="str">
        <f t="shared" si="401"/>
        <v>2018</v>
      </c>
      <c r="L8574" s="15">
        <v>0.54166666666666663</v>
      </c>
      <c r="M8574">
        <f>HOUR(K8574:K20616)</f>
        <v>0</v>
      </c>
      <c r="N8574">
        <f>MINUTE(K8574:K20616)</f>
        <v>0</v>
      </c>
      <c r="O8574">
        <f>SECOND(K8574:K20616)</f>
        <v>0</v>
      </c>
      <c r="P8574">
        <v>1946.57</v>
      </c>
      <c r="Q8574">
        <f>G8574-P8574</f>
        <v>14682.89</v>
      </c>
      <c r="R8574" t="s">
        <v>1833</v>
      </c>
      <c r="S8574" t="s">
        <v>18</v>
      </c>
      <c r="T8574" t="s">
        <v>122</v>
      </c>
    </row>
    <row r="8575" spans="1:20" x14ac:dyDescent="0.35">
      <c r="A8575" t="s">
        <v>29</v>
      </c>
      <c r="B8575" t="s">
        <v>164</v>
      </c>
      <c r="C8575" t="s">
        <v>13</v>
      </c>
      <c r="D8575" t="s">
        <v>31</v>
      </c>
      <c r="E8575" t="s">
        <v>86</v>
      </c>
      <c r="F8575" t="s">
        <v>16</v>
      </c>
      <c r="G8575">
        <v>4880</v>
      </c>
      <c r="H8575" s="1">
        <v>43378</v>
      </c>
      <c r="I8575" t="str">
        <f t="shared" si="399"/>
        <v>05</v>
      </c>
      <c r="J8575" t="str">
        <f t="shared" si="400"/>
        <v>October</v>
      </c>
      <c r="K8575" t="str">
        <f t="shared" si="401"/>
        <v>2018</v>
      </c>
      <c r="L8575" s="15">
        <v>0.54166666666666663</v>
      </c>
      <c r="M8575">
        <f>HOUR(K8575:K20617)</f>
        <v>0</v>
      </c>
      <c r="N8575">
        <f>MINUTE(K8575:K20617)</f>
        <v>0</v>
      </c>
      <c r="O8575">
        <f>SECOND(K8575:K20617)</f>
        <v>0</v>
      </c>
      <c r="P8575">
        <v>29</v>
      </c>
      <c r="Q8575">
        <f>G8575-P8575</f>
        <v>4851</v>
      </c>
      <c r="R8575" t="s">
        <v>1833</v>
      </c>
      <c r="S8575" t="s">
        <v>18</v>
      </c>
      <c r="T8575" t="s">
        <v>19</v>
      </c>
    </row>
    <row r="8576" spans="1:20" x14ac:dyDescent="0.35">
      <c r="A8576" t="s">
        <v>11</v>
      </c>
      <c r="B8576" t="s">
        <v>148</v>
      </c>
      <c r="C8576" t="s">
        <v>13</v>
      </c>
      <c r="D8576" t="s">
        <v>14</v>
      </c>
      <c r="E8576" t="s">
        <v>149</v>
      </c>
      <c r="F8576" t="s">
        <v>16</v>
      </c>
      <c r="G8576">
        <v>9039.7900000000009</v>
      </c>
      <c r="H8576" s="1">
        <v>43378</v>
      </c>
      <c r="I8576" t="str">
        <f t="shared" si="399"/>
        <v>05</v>
      </c>
      <c r="J8576" t="str">
        <f t="shared" si="400"/>
        <v>October</v>
      </c>
      <c r="K8576" t="str">
        <f t="shared" si="401"/>
        <v>2018</v>
      </c>
      <c r="L8576" s="15">
        <v>0.55018518518518522</v>
      </c>
      <c r="M8576">
        <f>HOUR(K8576:K20618)</f>
        <v>0</v>
      </c>
      <c r="N8576">
        <f>MINUTE(K8576:K20618)</f>
        <v>0</v>
      </c>
      <c r="O8576">
        <f>SECOND(K8576:K20618)</f>
        <v>0</v>
      </c>
      <c r="P8576">
        <v>20.53</v>
      </c>
      <c r="Q8576">
        <f>G8576-P8576</f>
        <v>9019.26</v>
      </c>
      <c r="R8576" t="s">
        <v>1569</v>
      </c>
      <c r="S8576" t="s">
        <v>18</v>
      </c>
      <c r="T8576" t="s">
        <v>19</v>
      </c>
    </row>
    <row r="8577" spans="1:20" x14ac:dyDescent="0.35">
      <c r="A8577" t="s">
        <v>11</v>
      </c>
      <c r="B8577" t="s">
        <v>138</v>
      </c>
      <c r="C8577" t="s">
        <v>13</v>
      </c>
      <c r="D8577" t="s">
        <v>20</v>
      </c>
      <c r="E8577" t="s">
        <v>139</v>
      </c>
      <c r="F8577" t="s">
        <v>16</v>
      </c>
      <c r="G8577">
        <v>202395.6</v>
      </c>
      <c r="H8577" s="1">
        <v>43378</v>
      </c>
      <c r="I8577" t="str">
        <f t="shared" si="399"/>
        <v>05</v>
      </c>
      <c r="J8577" t="str">
        <f t="shared" si="400"/>
        <v>October</v>
      </c>
      <c r="K8577" t="str">
        <f t="shared" si="401"/>
        <v>2018</v>
      </c>
      <c r="L8577" s="15">
        <v>0.56237268518518524</v>
      </c>
      <c r="M8577">
        <f>HOUR(K8577:K20619)</f>
        <v>0</v>
      </c>
      <c r="N8577">
        <f>MINUTE(K8577:K20619)</f>
        <v>0</v>
      </c>
      <c r="O8577">
        <f>SECOND(K8577:K20619)</f>
        <v>0</v>
      </c>
      <c r="P8577">
        <v>18.12</v>
      </c>
      <c r="Q8577">
        <f>G8577-P8577</f>
        <v>202377.48</v>
      </c>
      <c r="R8577" t="s">
        <v>420</v>
      </c>
      <c r="S8577" t="s">
        <v>18</v>
      </c>
      <c r="T8577" t="s">
        <v>19</v>
      </c>
    </row>
    <row r="8578" spans="1:20" x14ac:dyDescent="0.35">
      <c r="A8578" t="s">
        <v>11</v>
      </c>
      <c r="B8578" t="s">
        <v>77</v>
      </c>
      <c r="C8578" t="s">
        <v>13</v>
      </c>
      <c r="D8578" t="s">
        <v>14</v>
      </c>
      <c r="E8578" t="s">
        <v>78</v>
      </c>
      <c r="F8578" t="s">
        <v>16</v>
      </c>
      <c r="G8578">
        <v>14543.43</v>
      </c>
      <c r="H8578" s="1">
        <v>43378</v>
      </c>
      <c r="I8578" t="str">
        <f t="shared" si="399"/>
        <v>05</v>
      </c>
      <c r="J8578" t="str">
        <f t="shared" si="400"/>
        <v>October</v>
      </c>
      <c r="K8578" t="str">
        <f t="shared" si="401"/>
        <v>2018</v>
      </c>
      <c r="L8578" s="15">
        <v>0.57456018518518526</v>
      </c>
      <c r="M8578">
        <f>HOUR(K8578:K20620)</f>
        <v>0</v>
      </c>
      <c r="N8578">
        <f>MINUTE(K8578:K20620)</f>
        <v>0</v>
      </c>
      <c r="O8578">
        <f>SECOND(K8578:K20620)</f>
        <v>0</v>
      </c>
      <c r="P8578">
        <v>22.92</v>
      </c>
      <c r="Q8578">
        <f>G8578-P8578</f>
        <v>14520.51</v>
      </c>
      <c r="R8578" t="s">
        <v>1166</v>
      </c>
      <c r="S8578" t="s">
        <v>18</v>
      </c>
      <c r="T8578" t="s">
        <v>19</v>
      </c>
    </row>
    <row r="8579" spans="1:20" x14ac:dyDescent="0.35">
      <c r="A8579" t="s">
        <v>29</v>
      </c>
      <c r="B8579" t="s">
        <v>317</v>
      </c>
      <c r="C8579" t="s">
        <v>13</v>
      </c>
      <c r="D8579" t="s">
        <v>31</v>
      </c>
      <c r="E8579" t="s">
        <v>318</v>
      </c>
      <c r="F8579" t="s">
        <v>16</v>
      </c>
      <c r="G8579">
        <v>20290.96</v>
      </c>
      <c r="H8579" s="1">
        <v>43378</v>
      </c>
      <c r="I8579" t="str">
        <f t="shared" ref="I8579:I8642" si="402">TEXT(H8579,"dd")</f>
        <v>05</v>
      </c>
      <c r="J8579" t="str">
        <f t="shared" ref="J8579:J8642" si="403">TEXT(H8579,"mmmm")</f>
        <v>October</v>
      </c>
      <c r="K8579" t="str">
        <f t="shared" ref="K8579:K8642" si="404">TEXT(H8579,"yyyy")</f>
        <v>2018</v>
      </c>
      <c r="L8579" s="15">
        <v>0.58333333333333337</v>
      </c>
      <c r="M8579">
        <f>HOUR(K8579:K20621)</f>
        <v>0</v>
      </c>
      <c r="N8579">
        <f>MINUTE(K8579:K20621)</f>
        <v>0</v>
      </c>
      <c r="O8579">
        <f>SECOND(K8579:K20621)</f>
        <v>0</v>
      </c>
      <c r="P8579">
        <v>22</v>
      </c>
      <c r="Q8579">
        <f>G8579-P8579</f>
        <v>20268.96</v>
      </c>
      <c r="R8579" t="s">
        <v>1833</v>
      </c>
      <c r="S8579" t="s">
        <v>18</v>
      </c>
      <c r="T8579" t="s">
        <v>19</v>
      </c>
    </row>
    <row r="8580" spans="1:20" x14ac:dyDescent="0.35">
      <c r="A8580" t="s">
        <v>29</v>
      </c>
      <c r="B8580" t="s">
        <v>231</v>
      </c>
      <c r="C8580" t="s">
        <v>13</v>
      </c>
      <c r="D8580" t="s">
        <v>31</v>
      </c>
      <c r="E8580" t="s">
        <v>232</v>
      </c>
      <c r="F8580" t="s">
        <v>24</v>
      </c>
      <c r="G8580">
        <v>68915.87</v>
      </c>
      <c r="H8580" s="1">
        <v>43378</v>
      </c>
      <c r="I8580" t="str">
        <f t="shared" si="402"/>
        <v>05</v>
      </c>
      <c r="J8580" t="str">
        <f t="shared" si="403"/>
        <v>October</v>
      </c>
      <c r="K8580" t="str">
        <f t="shared" si="404"/>
        <v>2018</v>
      </c>
      <c r="L8580" s="15">
        <v>0.58333333333333337</v>
      </c>
      <c r="M8580">
        <f>HOUR(K8580:K20622)</f>
        <v>0</v>
      </c>
      <c r="N8580">
        <f>MINUTE(K8580:K20622)</f>
        <v>0</v>
      </c>
      <c r="O8580">
        <f>SECOND(K8580:K20622)</f>
        <v>0</v>
      </c>
      <c r="P8580">
        <v>40</v>
      </c>
      <c r="Q8580">
        <f>G8580-P8580</f>
        <v>68875.87</v>
      </c>
      <c r="R8580" t="s">
        <v>1833</v>
      </c>
      <c r="S8580" t="s">
        <v>18</v>
      </c>
      <c r="T8580" t="s">
        <v>19</v>
      </c>
    </row>
    <row r="8581" spans="1:20" x14ac:dyDescent="0.35">
      <c r="A8581" t="s">
        <v>29</v>
      </c>
      <c r="B8581" t="s">
        <v>186</v>
      </c>
      <c r="C8581" t="s">
        <v>13</v>
      </c>
      <c r="D8581" t="s">
        <v>121</v>
      </c>
      <c r="E8581" t="s">
        <v>187</v>
      </c>
      <c r="F8581" t="s">
        <v>16</v>
      </c>
      <c r="G8581">
        <v>5367</v>
      </c>
      <c r="H8581" s="1">
        <v>43378</v>
      </c>
      <c r="I8581" t="str">
        <f t="shared" si="402"/>
        <v>05</v>
      </c>
      <c r="J8581" t="str">
        <f t="shared" si="403"/>
        <v>October</v>
      </c>
      <c r="K8581" t="str">
        <f t="shared" si="404"/>
        <v>2018</v>
      </c>
      <c r="L8581" s="15">
        <v>0.58333333333333337</v>
      </c>
      <c r="M8581">
        <f>HOUR(K8581:K20623)</f>
        <v>0</v>
      </c>
      <c r="N8581">
        <f>MINUTE(K8581:K20623)</f>
        <v>0</v>
      </c>
      <c r="O8581">
        <f>SECOND(K8581:K20623)</f>
        <v>0</v>
      </c>
      <c r="P8581">
        <v>1952.29</v>
      </c>
      <c r="Q8581">
        <f>G8581-P8581</f>
        <v>3414.71</v>
      </c>
      <c r="R8581" t="s">
        <v>1833</v>
      </c>
      <c r="S8581" t="s">
        <v>18</v>
      </c>
      <c r="T8581" t="s">
        <v>122</v>
      </c>
    </row>
    <row r="8582" spans="1:20" x14ac:dyDescent="0.35">
      <c r="A8582" t="s">
        <v>11</v>
      </c>
      <c r="B8582" t="s">
        <v>12</v>
      </c>
      <c r="C8582" t="s">
        <v>13</v>
      </c>
      <c r="D8582" t="s">
        <v>14</v>
      </c>
      <c r="E8582" t="s">
        <v>15</v>
      </c>
      <c r="F8582" t="s">
        <v>16</v>
      </c>
      <c r="G8582">
        <v>3175.28</v>
      </c>
      <c r="H8582" s="1">
        <v>43378</v>
      </c>
      <c r="I8582" t="str">
        <f t="shared" si="402"/>
        <v>05</v>
      </c>
      <c r="J8582" t="str">
        <f t="shared" si="403"/>
        <v>October</v>
      </c>
      <c r="K8582" t="str">
        <f t="shared" si="404"/>
        <v>2018</v>
      </c>
      <c r="L8582" s="15">
        <v>0.58497685185185189</v>
      </c>
      <c r="M8582">
        <f>HOUR(K8582:K20624)</f>
        <v>0</v>
      </c>
      <c r="N8582">
        <f>MINUTE(K8582:K20624)</f>
        <v>0</v>
      </c>
      <c r="O8582">
        <f>SECOND(K8582:K20624)</f>
        <v>0</v>
      </c>
      <c r="P8582">
        <v>6.63</v>
      </c>
      <c r="Q8582">
        <f>G8582-P8582</f>
        <v>3168.65</v>
      </c>
      <c r="R8582" t="s">
        <v>447</v>
      </c>
      <c r="S8582" t="s">
        <v>18</v>
      </c>
      <c r="T8582" t="s">
        <v>19</v>
      </c>
    </row>
    <row r="8583" spans="1:20" x14ac:dyDescent="0.35">
      <c r="A8583" t="s">
        <v>11</v>
      </c>
      <c r="B8583" t="s">
        <v>49</v>
      </c>
      <c r="C8583" t="s">
        <v>13</v>
      </c>
      <c r="D8583" t="s">
        <v>20</v>
      </c>
      <c r="E8583" t="s">
        <v>50</v>
      </c>
      <c r="F8583" t="s">
        <v>24</v>
      </c>
      <c r="G8583">
        <v>4136.8100000000004</v>
      </c>
      <c r="H8583" s="1">
        <v>43378</v>
      </c>
      <c r="I8583" t="str">
        <f t="shared" si="402"/>
        <v>05</v>
      </c>
      <c r="J8583" t="str">
        <f t="shared" si="403"/>
        <v>October</v>
      </c>
      <c r="K8583" t="str">
        <f t="shared" si="404"/>
        <v>2018</v>
      </c>
      <c r="L8583" s="15">
        <v>0.59085648148148151</v>
      </c>
      <c r="M8583">
        <f>HOUR(K8583:K20625)</f>
        <v>0</v>
      </c>
      <c r="N8583">
        <f>MINUTE(K8583:K20625)</f>
        <v>0</v>
      </c>
      <c r="O8583">
        <f>SECOND(K8583:K20625)</f>
        <v>0</v>
      </c>
      <c r="P8583">
        <v>18.760000000000002</v>
      </c>
      <c r="Q8583">
        <f>G8583-P8583</f>
        <v>4118.05</v>
      </c>
      <c r="R8583" t="s">
        <v>633</v>
      </c>
      <c r="S8583" t="s">
        <v>18</v>
      </c>
      <c r="T8583" t="s">
        <v>19</v>
      </c>
    </row>
    <row r="8584" spans="1:20" x14ac:dyDescent="0.35">
      <c r="A8584" t="s">
        <v>11</v>
      </c>
      <c r="B8584" t="s">
        <v>22</v>
      </c>
      <c r="C8584" t="s">
        <v>13</v>
      </c>
      <c r="D8584" t="s">
        <v>20</v>
      </c>
      <c r="E8584" t="s">
        <v>23</v>
      </c>
      <c r="F8584" t="s">
        <v>24</v>
      </c>
      <c r="G8584">
        <v>1334.15</v>
      </c>
      <c r="H8584" s="1">
        <v>43378</v>
      </c>
      <c r="I8584" t="str">
        <f t="shared" si="402"/>
        <v>05</v>
      </c>
      <c r="J8584" t="str">
        <f t="shared" si="403"/>
        <v>October</v>
      </c>
      <c r="K8584" t="str">
        <f t="shared" si="404"/>
        <v>2018</v>
      </c>
      <c r="L8584" s="15">
        <v>0.59674768518518517</v>
      </c>
      <c r="M8584">
        <f>HOUR(K8584:K20626)</f>
        <v>0</v>
      </c>
      <c r="N8584">
        <f>MINUTE(K8584:K20626)</f>
        <v>0</v>
      </c>
      <c r="O8584">
        <f>SECOND(K8584:K20626)</f>
        <v>0</v>
      </c>
      <c r="P8584">
        <v>13.71</v>
      </c>
      <c r="Q8584">
        <f>G8584-P8584</f>
        <v>1320.44</v>
      </c>
      <c r="R8584" t="s">
        <v>389</v>
      </c>
      <c r="S8584" t="s">
        <v>18</v>
      </c>
      <c r="T8584" t="s">
        <v>19</v>
      </c>
    </row>
    <row r="8585" spans="1:20" x14ac:dyDescent="0.35">
      <c r="A8585" t="s">
        <v>11</v>
      </c>
      <c r="B8585" t="s">
        <v>547</v>
      </c>
      <c r="C8585" t="s">
        <v>13</v>
      </c>
      <c r="D8585" t="s">
        <v>20</v>
      </c>
      <c r="E8585" t="s">
        <v>548</v>
      </c>
      <c r="F8585" t="s">
        <v>16</v>
      </c>
      <c r="G8585">
        <v>10892.91</v>
      </c>
      <c r="H8585" s="1">
        <v>43378</v>
      </c>
      <c r="I8585" t="str">
        <f t="shared" si="402"/>
        <v>05</v>
      </c>
      <c r="J8585" t="str">
        <f t="shared" si="403"/>
        <v>October</v>
      </c>
      <c r="K8585" t="str">
        <f t="shared" si="404"/>
        <v>2018</v>
      </c>
      <c r="L8585" s="15">
        <v>0.6026273148148148</v>
      </c>
      <c r="M8585">
        <f>HOUR(K8585:K20627)</f>
        <v>0</v>
      </c>
      <c r="N8585">
        <f>MINUTE(K8585:K20627)</f>
        <v>0</v>
      </c>
      <c r="O8585">
        <f>SECOND(K8585:K20627)</f>
        <v>0</v>
      </c>
      <c r="P8585">
        <v>36.93</v>
      </c>
      <c r="Q8585">
        <f>G8585-P8585</f>
        <v>10855.98</v>
      </c>
      <c r="R8585" t="s">
        <v>1621</v>
      </c>
      <c r="S8585" t="s">
        <v>18</v>
      </c>
      <c r="T8585" t="s">
        <v>19</v>
      </c>
    </row>
    <row r="8586" spans="1:20" x14ac:dyDescent="0.35">
      <c r="A8586" t="s">
        <v>11</v>
      </c>
      <c r="B8586" t="s">
        <v>138</v>
      </c>
      <c r="C8586" t="s">
        <v>13</v>
      </c>
      <c r="D8586" t="s">
        <v>14</v>
      </c>
      <c r="E8586" t="s">
        <v>139</v>
      </c>
      <c r="F8586" t="s">
        <v>16</v>
      </c>
      <c r="G8586">
        <v>202355.51</v>
      </c>
      <c r="H8586" s="1">
        <v>43378</v>
      </c>
      <c r="I8586" t="str">
        <f t="shared" si="402"/>
        <v>05</v>
      </c>
      <c r="J8586" t="str">
        <f t="shared" si="403"/>
        <v>October</v>
      </c>
      <c r="K8586" t="str">
        <f t="shared" si="404"/>
        <v>2018</v>
      </c>
      <c r="L8586" s="15">
        <v>0.60851851851851857</v>
      </c>
      <c r="M8586">
        <f>HOUR(K8586:K20628)</f>
        <v>0</v>
      </c>
      <c r="N8586">
        <f>MINUTE(K8586:K20628)</f>
        <v>0</v>
      </c>
      <c r="O8586">
        <f>SECOND(K8586:K20628)</f>
        <v>0</v>
      </c>
      <c r="P8586">
        <v>40.090000000000003</v>
      </c>
      <c r="Q8586">
        <f>G8586-P8586</f>
        <v>202315.42</v>
      </c>
      <c r="R8586" t="s">
        <v>1121</v>
      </c>
      <c r="S8586" t="s">
        <v>18</v>
      </c>
      <c r="T8586" t="s">
        <v>19</v>
      </c>
    </row>
    <row r="8587" spans="1:20" x14ac:dyDescent="0.35">
      <c r="A8587" t="s">
        <v>11</v>
      </c>
      <c r="B8587" t="s">
        <v>379</v>
      </c>
      <c r="C8587" t="s">
        <v>13</v>
      </c>
      <c r="D8587" t="s">
        <v>14</v>
      </c>
      <c r="E8587" t="s">
        <v>380</v>
      </c>
      <c r="F8587" t="s">
        <v>16</v>
      </c>
      <c r="G8587">
        <v>16518.12</v>
      </c>
      <c r="H8587" s="1">
        <v>43378</v>
      </c>
      <c r="I8587" t="str">
        <f t="shared" si="402"/>
        <v>05</v>
      </c>
      <c r="J8587" t="str">
        <f t="shared" si="403"/>
        <v>October</v>
      </c>
      <c r="K8587" t="str">
        <f t="shared" si="404"/>
        <v>2018</v>
      </c>
      <c r="L8587" s="15">
        <v>0.61439814814814808</v>
      </c>
      <c r="M8587">
        <f>HOUR(K8587:K20629)</f>
        <v>0</v>
      </c>
      <c r="N8587">
        <f>MINUTE(K8587:K20629)</f>
        <v>0</v>
      </c>
      <c r="O8587">
        <f>SECOND(K8587:K20629)</f>
        <v>0</v>
      </c>
      <c r="P8587">
        <v>111.34</v>
      </c>
      <c r="Q8587">
        <f>G8587-P8587</f>
        <v>16406.78</v>
      </c>
      <c r="R8587" t="s">
        <v>21</v>
      </c>
      <c r="S8587" t="s">
        <v>18</v>
      </c>
      <c r="T8587" t="s">
        <v>19</v>
      </c>
    </row>
    <row r="8588" spans="1:20" x14ac:dyDescent="0.35">
      <c r="A8588" t="s">
        <v>11</v>
      </c>
      <c r="B8588" t="s">
        <v>324</v>
      </c>
      <c r="C8588" t="s">
        <v>13</v>
      </c>
      <c r="D8588" t="s">
        <v>14</v>
      </c>
      <c r="E8588" t="s">
        <v>325</v>
      </c>
      <c r="F8588" t="s">
        <v>24</v>
      </c>
      <c r="G8588">
        <v>15817.89</v>
      </c>
      <c r="H8588" s="1">
        <v>43378</v>
      </c>
      <c r="I8588" t="str">
        <f t="shared" si="402"/>
        <v>05</v>
      </c>
      <c r="J8588" t="str">
        <f t="shared" si="403"/>
        <v>October</v>
      </c>
      <c r="K8588" t="str">
        <f t="shared" si="404"/>
        <v>2018</v>
      </c>
      <c r="L8588" s="15">
        <v>0.62028935185185186</v>
      </c>
      <c r="M8588">
        <f>HOUR(K8588:K20630)</f>
        <v>0</v>
      </c>
      <c r="N8588">
        <f>MINUTE(K8588:K20630)</f>
        <v>0</v>
      </c>
      <c r="O8588">
        <f>SECOND(K8588:K20630)</f>
        <v>0</v>
      </c>
      <c r="P8588">
        <v>58.24</v>
      </c>
      <c r="Q8588">
        <f>G8588-P8588</f>
        <v>15759.65</v>
      </c>
      <c r="R8588" t="s">
        <v>872</v>
      </c>
      <c r="S8588" t="s">
        <v>18</v>
      </c>
      <c r="T8588" t="s">
        <v>19</v>
      </c>
    </row>
    <row r="8589" spans="1:20" x14ac:dyDescent="0.35">
      <c r="A8589" t="s">
        <v>29</v>
      </c>
      <c r="B8589" t="s">
        <v>324</v>
      </c>
      <c r="C8589" t="s">
        <v>13</v>
      </c>
      <c r="D8589" t="s">
        <v>121</v>
      </c>
      <c r="E8589" t="s">
        <v>325</v>
      </c>
      <c r="F8589" t="s">
        <v>24</v>
      </c>
      <c r="G8589">
        <v>19467.400000000001</v>
      </c>
      <c r="H8589" s="1">
        <v>43378</v>
      </c>
      <c r="I8589" t="str">
        <f t="shared" si="402"/>
        <v>05</v>
      </c>
      <c r="J8589" t="str">
        <f t="shared" si="403"/>
        <v>October</v>
      </c>
      <c r="K8589" t="str">
        <f t="shared" si="404"/>
        <v>2018</v>
      </c>
      <c r="L8589" s="15">
        <v>0.625</v>
      </c>
      <c r="M8589">
        <f>HOUR(K8589:K20631)</f>
        <v>0</v>
      </c>
      <c r="N8589">
        <f>MINUTE(K8589:K20631)</f>
        <v>0</v>
      </c>
      <c r="O8589">
        <f>SECOND(K8589:K20631)</f>
        <v>0</v>
      </c>
      <c r="P8589">
        <v>3649.51</v>
      </c>
      <c r="Q8589">
        <f>G8589-P8589</f>
        <v>15817.890000000001</v>
      </c>
      <c r="R8589" t="s">
        <v>1833</v>
      </c>
      <c r="S8589" t="s">
        <v>18</v>
      </c>
      <c r="T8589" t="s">
        <v>122</v>
      </c>
    </row>
    <row r="8590" spans="1:20" x14ac:dyDescent="0.35">
      <c r="A8590" t="s">
        <v>29</v>
      </c>
      <c r="B8590" t="s">
        <v>195</v>
      </c>
      <c r="C8590" t="s">
        <v>13</v>
      </c>
      <c r="D8590" t="s">
        <v>121</v>
      </c>
      <c r="E8590" t="s">
        <v>129</v>
      </c>
      <c r="F8590" t="s">
        <v>24</v>
      </c>
      <c r="G8590">
        <v>11740.7</v>
      </c>
      <c r="H8590" s="1">
        <v>43378</v>
      </c>
      <c r="I8590" t="str">
        <f t="shared" si="402"/>
        <v>05</v>
      </c>
      <c r="J8590" t="str">
        <f t="shared" si="403"/>
        <v>October</v>
      </c>
      <c r="K8590" t="str">
        <f t="shared" si="404"/>
        <v>2018</v>
      </c>
      <c r="L8590" s="15">
        <v>0.625</v>
      </c>
      <c r="M8590">
        <f>HOUR(K8590:K20632)</f>
        <v>0</v>
      </c>
      <c r="N8590">
        <f>MINUTE(K8590:K20632)</f>
        <v>0</v>
      </c>
      <c r="O8590">
        <f>SECOND(K8590:K20632)</f>
        <v>0</v>
      </c>
      <c r="P8590">
        <v>2308.67</v>
      </c>
      <c r="Q8590">
        <f>G8590-P8590</f>
        <v>9432.0300000000007</v>
      </c>
      <c r="R8590" t="s">
        <v>1833</v>
      </c>
      <c r="S8590" t="s">
        <v>18</v>
      </c>
      <c r="T8590" t="s">
        <v>122</v>
      </c>
    </row>
    <row r="8591" spans="1:20" x14ac:dyDescent="0.35">
      <c r="A8591" t="s">
        <v>11</v>
      </c>
      <c r="B8591" t="s">
        <v>211</v>
      </c>
      <c r="C8591" t="s">
        <v>13</v>
      </c>
      <c r="D8591" t="s">
        <v>14</v>
      </c>
      <c r="E8591" t="s">
        <v>212</v>
      </c>
      <c r="F8591" t="s">
        <v>16</v>
      </c>
      <c r="G8591">
        <v>7170.95</v>
      </c>
      <c r="H8591" s="1">
        <v>43378</v>
      </c>
      <c r="I8591" t="str">
        <f t="shared" si="402"/>
        <v>05</v>
      </c>
      <c r="J8591" t="str">
        <f t="shared" si="403"/>
        <v>October</v>
      </c>
      <c r="K8591" t="str">
        <f t="shared" si="404"/>
        <v>2018</v>
      </c>
      <c r="L8591" s="15">
        <v>0.62615740740740744</v>
      </c>
      <c r="M8591">
        <f>HOUR(K8591:K20633)</f>
        <v>0</v>
      </c>
      <c r="N8591">
        <f>MINUTE(K8591:K20633)</f>
        <v>0</v>
      </c>
      <c r="O8591">
        <f>SECOND(K8591:K20633)</f>
        <v>0</v>
      </c>
      <c r="P8591">
        <v>59.05</v>
      </c>
      <c r="Q8591">
        <f>G8591-P8591</f>
        <v>7111.9</v>
      </c>
      <c r="R8591" t="s">
        <v>661</v>
      </c>
      <c r="S8591" t="s">
        <v>18</v>
      </c>
      <c r="T8591" t="s">
        <v>19</v>
      </c>
    </row>
    <row r="8592" spans="1:20" x14ac:dyDescent="0.35">
      <c r="A8592" t="s">
        <v>11</v>
      </c>
      <c r="B8592" t="s">
        <v>62</v>
      </c>
      <c r="C8592" t="s">
        <v>13</v>
      </c>
      <c r="D8592" t="s">
        <v>20</v>
      </c>
      <c r="E8592" t="s">
        <v>63</v>
      </c>
      <c r="F8592" t="s">
        <v>24</v>
      </c>
      <c r="G8592">
        <v>5253.63</v>
      </c>
      <c r="H8592" s="1">
        <v>43378</v>
      </c>
      <c r="I8592" t="str">
        <f t="shared" si="402"/>
        <v>05</v>
      </c>
      <c r="J8592" t="str">
        <f t="shared" si="403"/>
        <v>October</v>
      </c>
      <c r="K8592" t="str">
        <f t="shared" si="404"/>
        <v>2018</v>
      </c>
      <c r="L8592" s="15">
        <v>0.63200231481481484</v>
      </c>
      <c r="M8592">
        <f>HOUR(K8592:K20634)</f>
        <v>0</v>
      </c>
      <c r="N8592">
        <f>MINUTE(K8592:K20634)</f>
        <v>0</v>
      </c>
      <c r="O8592">
        <f>SECOND(K8592:K20634)</f>
        <v>0</v>
      </c>
      <c r="P8592">
        <v>27.96</v>
      </c>
      <c r="Q8592">
        <f>G8592-P8592</f>
        <v>5225.67</v>
      </c>
      <c r="R8592" t="s">
        <v>905</v>
      </c>
      <c r="S8592" t="s">
        <v>18</v>
      </c>
      <c r="T8592" t="s">
        <v>19</v>
      </c>
    </row>
    <row r="8593" spans="1:20" x14ac:dyDescent="0.35">
      <c r="A8593" t="s">
        <v>11</v>
      </c>
      <c r="B8593" t="s">
        <v>22</v>
      </c>
      <c r="C8593" t="s">
        <v>13</v>
      </c>
      <c r="D8593" t="s">
        <v>14</v>
      </c>
      <c r="E8593" t="s">
        <v>23</v>
      </c>
      <c r="F8593" t="s">
        <v>24</v>
      </c>
      <c r="G8593">
        <v>1327.33</v>
      </c>
      <c r="H8593" s="1">
        <v>43378</v>
      </c>
      <c r="I8593" t="str">
        <f t="shared" si="402"/>
        <v>05</v>
      </c>
      <c r="J8593" t="str">
        <f t="shared" si="403"/>
        <v>October</v>
      </c>
      <c r="K8593" t="str">
        <f t="shared" si="404"/>
        <v>2018</v>
      </c>
      <c r="L8593" s="15">
        <v>0.63783564814814808</v>
      </c>
      <c r="M8593">
        <f>HOUR(K8593:K20635)</f>
        <v>0</v>
      </c>
      <c r="N8593">
        <f>MINUTE(K8593:K20635)</f>
        <v>0</v>
      </c>
      <c r="O8593">
        <f>SECOND(K8593:K20635)</f>
        <v>0</v>
      </c>
      <c r="P8593">
        <v>6.82</v>
      </c>
      <c r="Q8593">
        <f>G8593-P8593</f>
        <v>1320.51</v>
      </c>
      <c r="R8593" t="s">
        <v>1341</v>
      </c>
      <c r="S8593" t="s">
        <v>18</v>
      </c>
      <c r="T8593" t="s">
        <v>19</v>
      </c>
    </row>
    <row r="8594" spans="1:20" x14ac:dyDescent="0.35">
      <c r="A8594" t="s">
        <v>11</v>
      </c>
      <c r="B8594" t="s">
        <v>37</v>
      </c>
      <c r="C8594" t="s">
        <v>13</v>
      </c>
      <c r="D8594" t="s">
        <v>14</v>
      </c>
      <c r="E8594" t="s">
        <v>38</v>
      </c>
      <c r="F8594" t="s">
        <v>16</v>
      </c>
      <c r="G8594">
        <v>7685.64</v>
      </c>
      <c r="H8594" s="1">
        <v>43378</v>
      </c>
      <c r="I8594" t="str">
        <f t="shared" si="402"/>
        <v>05</v>
      </c>
      <c r="J8594" t="str">
        <f t="shared" si="403"/>
        <v>October</v>
      </c>
      <c r="K8594" t="str">
        <f t="shared" si="404"/>
        <v>2018</v>
      </c>
      <c r="L8594" s="15">
        <v>0.64366898148148144</v>
      </c>
      <c r="M8594">
        <f>HOUR(K8594:K20636)</f>
        <v>0</v>
      </c>
      <c r="N8594">
        <f>MINUTE(K8594:K20636)</f>
        <v>0</v>
      </c>
      <c r="O8594">
        <f>SECOND(K8594:K20636)</f>
        <v>0</v>
      </c>
      <c r="P8594">
        <v>8.9499999999999993</v>
      </c>
      <c r="Q8594">
        <f>G8594-P8594</f>
        <v>7676.6900000000005</v>
      </c>
      <c r="R8594" t="s">
        <v>408</v>
      </c>
      <c r="S8594" t="s">
        <v>18</v>
      </c>
      <c r="T8594" t="s">
        <v>19</v>
      </c>
    </row>
    <row r="8595" spans="1:20" x14ac:dyDescent="0.35">
      <c r="A8595" t="s">
        <v>11</v>
      </c>
      <c r="B8595" t="s">
        <v>22</v>
      </c>
      <c r="C8595" t="s">
        <v>13</v>
      </c>
      <c r="D8595" t="s">
        <v>14</v>
      </c>
      <c r="E8595" t="s">
        <v>23</v>
      </c>
      <c r="F8595" t="s">
        <v>24</v>
      </c>
      <c r="G8595">
        <v>1297.9100000000001</v>
      </c>
      <c r="H8595" s="1">
        <v>43378</v>
      </c>
      <c r="I8595" t="str">
        <f t="shared" si="402"/>
        <v>05</v>
      </c>
      <c r="J8595" t="str">
        <f t="shared" si="403"/>
        <v>October</v>
      </c>
      <c r="K8595" t="str">
        <f t="shared" si="404"/>
        <v>2018</v>
      </c>
      <c r="L8595" s="15">
        <v>0.6495023148148148</v>
      </c>
      <c r="M8595">
        <f>HOUR(K8595:K20637)</f>
        <v>0</v>
      </c>
      <c r="N8595">
        <f>MINUTE(K8595:K20637)</f>
        <v>0</v>
      </c>
      <c r="O8595">
        <f>SECOND(K8595:K20637)</f>
        <v>0</v>
      </c>
      <c r="P8595">
        <v>29.42</v>
      </c>
      <c r="Q8595">
        <f>G8595-P8595</f>
        <v>1268.49</v>
      </c>
      <c r="R8595" t="s">
        <v>308</v>
      </c>
      <c r="S8595" t="s">
        <v>18</v>
      </c>
      <c r="T8595" t="s">
        <v>19</v>
      </c>
    </row>
    <row r="8596" spans="1:20" x14ac:dyDescent="0.35">
      <c r="A8596" t="s">
        <v>11</v>
      </c>
      <c r="B8596" t="s">
        <v>128</v>
      </c>
      <c r="C8596" t="s">
        <v>13</v>
      </c>
      <c r="D8596" t="s">
        <v>20</v>
      </c>
      <c r="E8596" t="s">
        <v>129</v>
      </c>
      <c r="F8596" t="s">
        <v>24</v>
      </c>
      <c r="G8596">
        <v>63556.54</v>
      </c>
      <c r="H8596" s="1">
        <v>43378</v>
      </c>
      <c r="I8596" t="str">
        <f t="shared" si="402"/>
        <v>05</v>
      </c>
      <c r="J8596" t="str">
        <f t="shared" si="403"/>
        <v>October</v>
      </c>
      <c r="K8596" t="str">
        <f t="shared" si="404"/>
        <v>2018</v>
      </c>
      <c r="L8596" s="15">
        <v>0.65533564814814815</v>
      </c>
      <c r="M8596">
        <f>HOUR(K8596:K20638)</f>
        <v>0</v>
      </c>
      <c r="N8596">
        <f>MINUTE(K8596:K20638)</f>
        <v>0</v>
      </c>
      <c r="O8596">
        <f>SECOND(K8596:K20638)</f>
        <v>0</v>
      </c>
      <c r="P8596">
        <v>37.270000000000003</v>
      </c>
      <c r="Q8596">
        <f>G8596-P8596</f>
        <v>63519.270000000004</v>
      </c>
      <c r="R8596" t="s">
        <v>412</v>
      </c>
      <c r="S8596" t="s">
        <v>18</v>
      </c>
      <c r="T8596" t="s">
        <v>19</v>
      </c>
    </row>
    <row r="8597" spans="1:20" x14ac:dyDescent="0.35">
      <c r="A8597" t="s">
        <v>11</v>
      </c>
      <c r="B8597" t="s">
        <v>12</v>
      </c>
      <c r="C8597" t="s">
        <v>13</v>
      </c>
      <c r="D8597" t="s">
        <v>20</v>
      </c>
      <c r="E8597" t="s">
        <v>15</v>
      </c>
      <c r="F8597" t="s">
        <v>16</v>
      </c>
      <c r="G8597">
        <v>3161</v>
      </c>
      <c r="H8597" s="1">
        <v>43378</v>
      </c>
      <c r="I8597" t="str">
        <f t="shared" si="402"/>
        <v>05</v>
      </c>
      <c r="J8597" t="str">
        <f t="shared" si="403"/>
        <v>October</v>
      </c>
      <c r="K8597" t="str">
        <f t="shared" si="404"/>
        <v>2018</v>
      </c>
      <c r="L8597" s="15">
        <v>0.66118055555555555</v>
      </c>
      <c r="M8597">
        <f>HOUR(K8597:K20639)</f>
        <v>0</v>
      </c>
      <c r="N8597">
        <f>MINUTE(K8597:K20639)</f>
        <v>0</v>
      </c>
      <c r="O8597">
        <f>SECOND(K8597:K20639)</f>
        <v>0</v>
      </c>
      <c r="P8597">
        <v>14.28</v>
      </c>
      <c r="Q8597">
        <f>G8597-P8597</f>
        <v>3146.72</v>
      </c>
      <c r="R8597" t="s">
        <v>1640</v>
      </c>
      <c r="S8597" t="s">
        <v>18</v>
      </c>
      <c r="T8597" t="s">
        <v>19</v>
      </c>
    </row>
    <row r="8598" spans="1:20" x14ac:dyDescent="0.35">
      <c r="A8598" t="s">
        <v>29</v>
      </c>
      <c r="B8598" t="s">
        <v>199</v>
      </c>
      <c r="C8598" t="s">
        <v>13</v>
      </c>
      <c r="D8598" t="s">
        <v>121</v>
      </c>
      <c r="E8598" t="s">
        <v>200</v>
      </c>
      <c r="F8598" t="s">
        <v>24</v>
      </c>
      <c r="G8598">
        <v>7530.55</v>
      </c>
      <c r="H8598" s="1">
        <v>43378</v>
      </c>
      <c r="I8598" t="str">
        <f t="shared" si="402"/>
        <v>05</v>
      </c>
      <c r="J8598" t="str">
        <f t="shared" si="403"/>
        <v>October</v>
      </c>
      <c r="K8598" t="str">
        <f t="shared" si="404"/>
        <v>2018</v>
      </c>
      <c r="L8598" s="15">
        <v>0.66666666666666663</v>
      </c>
      <c r="M8598">
        <f>HOUR(K8598:K20640)</f>
        <v>0</v>
      </c>
      <c r="N8598">
        <f>MINUTE(K8598:K20640)</f>
        <v>0</v>
      </c>
      <c r="O8598">
        <f>SECOND(K8598:K20640)</f>
        <v>0</v>
      </c>
      <c r="P8598">
        <v>1916.51</v>
      </c>
      <c r="Q8598">
        <f>G8598-P8598</f>
        <v>5614.04</v>
      </c>
      <c r="R8598" t="s">
        <v>1833</v>
      </c>
      <c r="S8598" t="s">
        <v>18</v>
      </c>
      <c r="T8598" t="s">
        <v>122</v>
      </c>
    </row>
    <row r="8599" spans="1:20" x14ac:dyDescent="0.35">
      <c r="A8599" t="s">
        <v>29</v>
      </c>
      <c r="B8599" t="s">
        <v>40</v>
      </c>
      <c r="C8599" t="s">
        <v>13</v>
      </c>
      <c r="D8599" t="s">
        <v>31</v>
      </c>
      <c r="E8599" t="s">
        <v>23</v>
      </c>
      <c r="F8599" t="s">
        <v>24</v>
      </c>
      <c r="G8599">
        <v>16540.490000000002</v>
      </c>
      <c r="H8599" s="1">
        <v>43378</v>
      </c>
      <c r="I8599" t="str">
        <f t="shared" si="402"/>
        <v>05</v>
      </c>
      <c r="J8599" t="str">
        <f t="shared" si="403"/>
        <v>October</v>
      </c>
      <c r="K8599" t="str">
        <f t="shared" si="404"/>
        <v>2018</v>
      </c>
      <c r="L8599" s="15">
        <v>0.66666666666666663</v>
      </c>
      <c r="M8599">
        <f>HOUR(K8599:K20641)</f>
        <v>0</v>
      </c>
      <c r="N8599">
        <f>MINUTE(K8599:K20641)</f>
        <v>0</v>
      </c>
      <c r="O8599">
        <f>SECOND(K8599:K20641)</f>
        <v>0</v>
      </c>
      <c r="P8599">
        <v>41</v>
      </c>
      <c r="Q8599">
        <f>G8599-P8599</f>
        <v>16499.490000000002</v>
      </c>
      <c r="R8599" t="s">
        <v>1833</v>
      </c>
      <c r="S8599" t="s">
        <v>18</v>
      </c>
      <c r="T8599" t="s">
        <v>19</v>
      </c>
    </row>
    <row r="8600" spans="1:20" x14ac:dyDescent="0.35">
      <c r="A8600" t="s">
        <v>29</v>
      </c>
      <c r="B8600" t="s">
        <v>197</v>
      </c>
      <c r="C8600" t="s">
        <v>13</v>
      </c>
      <c r="D8600" t="s">
        <v>121</v>
      </c>
      <c r="E8600" t="s">
        <v>23</v>
      </c>
      <c r="F8600" t="s">
        <v>24</v>
      </c>
      <c r="G8600">
        <v>38970.35</v>
      </c>
      <c r="H8600" s="1">
        <v>43378</v>
      </c>
      <c r="I8600" t="str">
        <f t="shared" si="402"/>
        <v>05</v>
      </c>
      <c r="J8600" t="str">
        <f t="shared" si="403"/>
        <v>October</v>
      </c>
      <c r="K8600" t="str">
        <f t="shared" si="404"/>
        <v>2018</v>
      </c>
      <c r="L8600" s="15">
        <v>0.66666666666666663</v>
      </c>
      <c r="M8600">
        <f>HOUR(K8600:K20642)</f>
        <v>0</v>
      </c>
      <c r="N8600">
        <f>MINUTE(K8600:K20642)</f>
        <v>0</v>
      </c>
      <c r="O8600">
        <f>SECOND(K8600:K20642)</f>
        <v>0</v>
      </c>
      <c r="P8600">
        <v>1560.2</v>
      </c>
      <c r="Q8600">
        <f>G8600-P8600</f>
        <v>37410.15</v>
      </c>
      <c r="R8600" t="s">
        <v>1833</v>
      </c>
      <c r="S8600" t="s">
        <v>18</v>
      </c>
      <c r="T8600" t="s">
        <v>122</v>
      </c>
    </row>
    <row r="8601" spans="1:20" x14ac:dyDescent="0.35">
      <c r="A8601" t="s">
        <v>29</v>
      </c>
      <c r="B8601" t="s">
        <v>143</v>
      </c>
      <c r="C8601" t="s">
        <v>13</v>
      </c>
      <c r="D8601" t="s">
        <v>31</v>
      </c>
      <c r="E8601" t="s">
        <v>144</v>
      </c>
      <c r="F8601" t="s">
        <v>24</v>
      </c>
      <c r="G8601">
        <v>41388.99</v>
      </c>
      <c r="H8601" s="1">
        <v>43378</v>
      </c>
      <c r="I8601" t="str">
        <f t="shared" si="402"/>
        <v>05</v>
      </c>
      <c r="J8601" t="str">
        <f t="shared" si="403"/>
        <v>October</v>
      </c>
      <c r="K8601" t="str">
        <f t="shared" si="404"/>
        <v>2018</v>
      </c>
      <c r="L8601" s="15">
        <v>0.66666666666666663</v>
      </c>
      <c r="M8601">
        <f>HOUR(K8601:K20643)</f>
        <v>0</v>
      </c>
      <c r="N8601">
        <f>MINUTE(K8601:K20643)</f>
        <v>0</v>
      </c>
      <c r="O8601">
        <f>SECOND(K8601:K20643)</f>
        <v>0</v>
      </c>
      <c r="P8601">
        <v>43</v>
      </c>
      <c r="Q8601">
        <f>G8601-P8601</f>
        <v>41345.99</v>
      </c>
      <c r="R8601" t="s">
        <v>1833</v>
      </c>
      <c r="S8601" t="s">
        <v>18</v>
      </c>
      <c r="T8601" t="s">
        <v>19</v>
      </c>
    </row>
    <row r="8602" spans="1:20" x14ac:dyDescent="0.35">
      <c r="A8602" t="s">
        <v>29</v>
      </c>
      <c r="B8602" t="s">
        <v>192</v>
      </c>
      <c r="C8602" t="s">
        <v>13</v>
      </c>
      <c r="D8602" t="s">
        <v>31</v>
      </c>
      <c r="E8602" t="s">
        <v>193</v>
      </c>
      <c r="F8602" t="s">
        <v>16</v>
      </c>
      <c r="G8602">
        <v>6711.92</v>
      </c>
      <c r="H8602" s="1">
        <v>43378</v>
      </c>
      <c r="I8602" t="str">
        <f t="shared" si="402"/>
        <v>05</v>
      </c>
      <c r="J8602" t="str">
        <f t="shared" si="403"/>
        <v>October</v>
      </c>
      <c r="K8602" t="str">
        <f t="shared" si="404"/>
        <v>2018</v>
      </c>
      <c r="L8602" s="15">
        <v>0.66666666666666663</v>
      </c>
      <c r="M8602">
        <f>HOUR(K8602:K20644)</f>
        <v>0</v>
      </c>
      <c r="N8602">
        <f>MINUTE(K8602:K20644)</f>
        <v>0</v>
      </c>
      <c r="O8602">
        <f>SECOND(K8602:K20644)</f>
        <v>0</v>
      </c>
      <c r="P8602">
        <v>27</v>
      </c>
      <c r="Q8602">
        <f>G8602-P8602</f>
        <v>6684.92</v>
      </c>
      <c r="R8602" t="s">
        <v>1833</v>
      </c>
      <c r="S8602" t="s">
        <v>18</v>
      </c>
      <c r="T8602" t="s">
        <v>19</v>
      </c>
    </row>
    <row r="8603" spans="1:20" x14ac:dyDescent="0.35">
      <c r="A8603" t="s">
        <v>11</v>
      </c>
      <c r="B8603" t="s">
        <v>199</v>
      </c>
      <c r="C8603" t="s">
        <v>13</v>
      </c>
      <c r="D8603" t="s">
        <v>14</v>
      </c>
      <c r="E8603" t="s">
        <v>200</v>
      </c>
      <c r="F8603" t="s">
        <v>24</v>
      </c>
      <c r="G8603">
        <v>5614.04</v>
      </c>
      <c r="H8603" s="1">
        <v>43378</v>
      </c>
      <c r="I8603" t="str">
        <f t="shared" si="402"/>
        <v>05</v>
      </c>
      <c r="J8603" t="str">
        <f t="shared" si="403"/>
        <v>October</v>
      </c>
      <c r="K8603" t="str">
        <f t="shared" si="404"/>
        <v>2018</v>
      </c>
      <c r="L8603" s="15">
        <v>0.66734953703703714</v>
      </c>
      <c r="M8603">
        <f>HOUR(K8603:K20645)</f>
        <v>0</v>
      </c>
      <c r="N8603">
        <f>MINUTE(K8603:K20645)</f>
        <v>0</v>
      </c>
      <c r="O8603">
        <f>SECOND(K8603:K20645)</f>
        <v>0</v>
      </c>
      <c r="P8603">
        <v>12.77</v>
      </c>
      <c r="Q8603">
        <f>G8603-P8603</f>
        <v>5601.2699999999995</v>
      </c>
      <c r="R8603" t="s">
        <v>470</v>
      </c>
      <c r="S8603" t="s">
        <v>18</v>
      </c>
      <c r="T8603" t="s">
        <v>19</v>
      </c>
    </row>
    <row r="8604" spans="1:20" x14ac:dyDescent="0.35">
      <c r="A8604" t="s">
        <v>11</v>
      </c>
      <c r="B8604" t="s">
        <v>12</v>
      </c>
      <c r="C8604" t="s">
        <v>13</v>
      </c>
      <c r="D8604" t="s">
        <v>20</v>
      </c>
      <c r="E8604" t="s">
        <v>15</v>
      </c>
      <c r="F8604" t="s">
        <v>16</v>
      </c>
      <c r="G8604">
        <v>3155.2</v>
      </c>
      <c r="H8604" s="1">
        <v>43378</v>
      </c>
      <c r="I8604" t="str">
        <f t="shared" si="402"/>
        <v>05</v>
      </c>
      <c r="J8604" t="str">
        <f t="shared" si="403"/>
        <v>October</v>
      </c>
      <c r="K8604" t="str">
        <f t="shared" si="404"/>
        <v>2018</v>
      </c>
      <c r="L8604" s="15">
        <v>0.67872685185185189</v>
      </c>
      <c r="M8604">
        <f>HOUR(K8604:K20646)</f>
        <v>0</v>
      </c>
      <c r="N8604">
        <f>MINUTE(K8604:K20646)</f>
        <v>0</v>
      </c>
      <c r="O8604">
        <f>SECOND(K8604:K20646)</f>
        <v>0</v>
      </c>
      <c r="P8604">
        <v>5.8</v>
      </c>
      <c r="Q8604">
        <f>G8604-P8604</f>
        <v>3149.3999999999996</v>
      </c>
      <c r="R8604" t="s">
        <v>273</v>
      </c>
      <c r="S8604" t="s">
        <v>18</v>
      </c>
      <c r="T8604" t="s">
        <v>19</v>
      </c>
    </row>
    <row r="8605" spans="1:20" x14ac:dyDescent="0.35">
      <c r="A8605" t="s">
        <v>11</v>
      </c>
      <c r="B8605" t="s">
        <v>62</v>
      </c>
      <c r="C8605" t="s">
        <v>13</v>
      </c>
      <c r="D8605" t="s">
        <v>14</v>
      </c>
      <c r="E8605" t="s">
        <v>63</v>
      </c>
      <c r="F8605" t="s">
        <v>24</v>
      </c>
      <c r="G8605">
        <v>5241.18</v>
      </c>
      <c r="H8605" s="1">
        <v>43378</v>
      </c>
      <c r="I8605" t="str">
        <f t="shared" si="402"/>
        <v>05</v>
      </c>
      <c r="J8605" t="str">
        <f t="shared" si="403"/>
        <v>October</v>
      </c>
      <c r="K8605" t="str">
        <f t="shared" si="404"/>
        <v>2018</v>
      </c>
      <c r="L8605" s="15">
        <v>0.69011574074074078</v>
      </c>
      <c r="M8605">
        <f>HOUR(K8605:K20647)</f>
        <v>0</v>
      </c>
      <c r="N8605">
        <f>MINUTE(K8605:K20647)</f>
        <v>0</v>
      </c>
      <c r="O8605">
        <f>SECOND(K8605:K20647)</f>
        <v>0</v>
      </c>
      <c r="P8605">
        <v>12.45</v>
      </c>
      <c r="Q8605">
        <f>G8605-P8605</f>
        <v>5228.7300000000005</v>
      </c>
      <c r="R8605" t="s">
        <v>787</v>
      </c>
      <c r="S8605" t="s">
        <v>18</v>
      </c>
      <c r="T8605" t="s">
        <v>19</v>
      </c>
    </row>
    <row r="8606" spans="1:20" x14ac:dyDescent="0.35">
      <c r="A8606" t="s">
        <v>11</v>
      </c>
      <c r="B8606" t="s">
        <v>140</v>
      </c>
      <c r="C8606" t="s">
        <v>13</v>
      </c>
      <c r="D8606" t="s">
        <v>20</v>
      </c>
      <c r="E8606" t="s">
        <v>141</v>
      </c>
      <c r="F8606" t="s">
        <v>24</v>
      </c>
      <c r="G8606">
        <v>9920</v>
      </c>
      <c r="H8606" s="1">
        <v>43378</v>
      </c>
      <c r="I8606" t="str">
        <f t="shared" si="402"/>
        <v>05</v>
      </c>
      <c r="J8606" t="str">
        <f t="shared" si="403"/>
        <v>October</v>
      </c>
      <c r="K8606" t="str">
        <f t="shared" si="404"/>
        <v>2018</v>
      </c>
      <c r="L8606" s="15">
        <v>0.70149305555555552</v>
      </c>
      <c r="M8606">
        <f>HOUR(K8606:K20648)</f>
        <v>0</v>
      </c>
      <c r="N8606">
        <f>MINUTE(K8606:K20648)</f>
        <v>0</v>
      </c>
      <c r="O8606">
        <f>SECOND(K8606:K20648)</f>
        <v>0</v>
      </c>
      <c r="P8606">
        <v>190.82</v>
      </c>
      <c r="Q8606">
        <f>G8606-P8606</f>
        <v>9729.18</v>
      </c>
      <c r="R8606" t="s">
        <v>142</v>
      </c>
      <c r="S8606" t="s">
        <v>18</v>
      </c>
      <c r="T8606" t="s">
        <v>19</v>
      </c>
    </row>
    <row r="8607" spans="1:20" x14ac:dyDescent="0.35">
      <c r="A8607" t="s">
        <v>29</v>
      </c>
      <c r="B8607" t="s">
        <v>317</v>
      </c>
      <c r="C8607" t="s">
        <v>13</v>
      </c>
      <c r="D8607" t="s">
        <v>121</v>
      </c>
      <c r="E8607" t="s">
        <v>318</v>
      </c>
      <c r="F8607" t="s">
        <v>16</v>
      </c>
      <c r="G8607">
        <v>22761.41</v>
      </c>
      <c r="H8607" s="1">
        <v>43378</v>
      </c>
      <c r="I8607" t="str">
        <f t="shared" si="402"/>
        <v>05</v>
      </c>
      <c r="J8607" t="str">
        <f t="shared" si="403"/>
        <v>October</v>
      </c>
      <c r="K8607" t="str">
        <f t="shared" si="404"/>
        <v>2018</v>
      </c>
      <c r="L8607" s="15">
        <v>0.70833333333333337</v>
      </c>
      <c r="M8607">
        <f>HOUR(K8607:K20649)</f>
        <v>0</v>
      </c>
      <c r="N8607">
        <f>MINUTE(K8607:K20649)</f>
        <v>0</v>
      </c>
      <c r="O8607">
        <f>SECOND(K8607:K20649)</f>
        <v>0</v>
      </c>
      <c r="P8607">
        <v>2470.4499999999998</v>
      </c>
      <c r="Q8607">
        <f>G8607-P8607</f>
        <v>20290.96</v>
      </c>
      <c r="R8607" t="s">
        <v>1833</v>
      </c>
      <c r="S8607" t="s">
        <v>18</v>
      </c>
      <c r="T8607" t="s">
        <v>122</v>
      </c>
    </row>
    <row r="8608" spans="1:20" x14ac:dyDescent="0.35">
      <c r="A8608" t="s">
        <v>29</v>
      </c>
      <c r="B8608" t="s">
        <v>235</v>
      </c>
      <c r="C8608" t="s">
        <v>13</v>
      </c>
      <c r="D8608" t="s">
        <v>121</v>
      </c>
      <c r="E8608" t="s">
        <v>236</v>
      </c>
      <c r="F8608" t="s">
        <v>24</v>
      </c>
      <c r="G8608">
        <v>14448.78</v>
      </c>
      <c r="H8608" s="1">
        <v>43378</v>
      </c>
      <c r="I8608" t="str">
        <f t="shared" si="402"/>
        <v>05</v>
      </c>
      <c r="J8608" t="str">
        <f t="shared" si="403"/>
        <v>October</v>
      </c>
      <c r="K8608" t="str">
        <f t="shared" si="404"/>
        <v>2018</v>
      </c>
      <c r="L8608" s="15">
        <v>0.70833333333333337</v>
      </c>
      <c r="M8608">
        <f>HOUR(K8608:K20650)</f>
        <v>0</v>
      </c>
      <c r="N8608">
        <f>MINUTE(K8608:K20650)</f>
        <v>0</v>
      </c>
      <c r="O8608">
        <f>SECOND(K8608:K20650)</f>
        <v>0</v>
      </c>
      <c r="P8608">
        <v>3026.95</v>
      </c>
      <c r="Q8608">
        <f>G8608-P8608</f>
        <v>11421.830000000002</v>
      </c>
      <c r="R8608" t="s">
        <v>1833</v>
      </c>
      <c r="S8608" t="s">
        <v>18</v>
      </c>
      <c r="T8608" t="s">
        <v>122</v>
      </c>
    </row>
    <row r="8609" spans="1:20" x14ac:dyDescent="0.35">
      <c r="A8609" t="s">
        <v>29</v>
      </c>
      <c r="B8609" t="s">
        <v>235</v>
      </c>
      <c r="C8609" t="s">
        <v>13</v>
      </c>
      <c r="D8609" t="s">
        <v>121</v>
      </c>
      <c r="E8609" t="s">
        <v>236</v>
      </c>
      <c r="F8609" t="s">
        <v>24</v>
      </c>
      <c r="G8609">
        <v>17475.73</v>
      </c>
      <c r="H8609" s="1">
        <v>43378</v>
      </c>
      <c r="I8609" t="str">
        <f t="shared" si="402"/>
        <v>05</v>
      </c>
      <c r="J8609" t="str">
        <f t="shared" si="403"/>
        <v>October</v>
      </c>
      <c r="K8609" t="str">
        <f t="shared" si="404"/>
        <v>2018</v>
      </c>
      <c r="L8609" s="15">
        <v>0.70833333333333337</v>
      </c>
      <c r="M8609">
        <f>HOUR(K8609:K20651)</f>
        <v>0</v>
      </c>
      <c r="N8609">
        <f>MINUTE(K8609:K20651)</f>
        <v>0</v>
      </c>
      <c r="O8609">
        <f>SECOND(K8609:K20651)</f>
        <v>0</v>
      </c>
      <c r="P8609">
        <v>3026.95</v>
      </c>
      <c r="Q8609">
        <f>G8609-P8609</f>
        <v>14448.779999999999</v>
      </c>
      <c r="R8609" t="s">
        <v>1833</v>
      </c>
      <c r="S8609" t="s">
        <v>18</v>
      </c>
      <c r="T8609" t="s">
        <v>122</v>
      </c>
    </row>
    <row r="8610" spans="1:20" x14ac:dyDescent="0.35">
      <c r="A8610" t="s">
        <v>29</v>
      </c>
      <c r="B8610" t="s">
        <v>52</v>
      </c>
      <c r="C8610" t="s">
        <v>13</v>
      </c>
      <c r="D8610" t="s">
        <v>121</v>
      </c>
      <c r="E8610" t="s">
        <v>53</v>
      </c>
      <c r="F8610" t="s">
        <v>24</v>
      </c>
      <c r="G8610">
        <v>266469.07</v>
      </c>
      <c r="H8610" s="1">
        <v>43378</v>
      </c>
      <c r="I8610" t="str">
        <f t="shared" si="402"/>
        <v>05</v>
      </c>
      <c r="J8610" t="str">
        <f t="shared" si="403"/>
        <v>October</v>
      </c>
      <c r="K8610" t="str">
        <f t="shared" si="404"/>
        <v>2018</v>
      </c>
      <c r="L8610" s="15">
        <v>0.70833333333333337</v>
      </c>
      <c r="M8610">
        <f>HOUR(K8610:K20652)</f>
        <v>0</v>
      </c>
      <c r="N8610">
        <f>MINUTE(K8610:K20652)</f>
        <v>0</v>
      </c>
      <c r="O8610">
        <f>SECOND(K8610:K20652)</f>
        <v>0</v>
      </c>
      <c r="P8610">
        <v>2179.96</v>
      </c>
      <c r="Q8610">
        <f>G8610-P8610</f>
        <v>264289.11</v>
      </c>
      <c r="R8610" t="s">
        <v>1833</v>
      </c>
      <c r="S8610" t="s">
        <v>18</v>
      </c>
      <c r="T8610" t="s">
        <v>122</v>
      </c>
    </row>
    <row r="8611" spans="1:20" x14ac:dyDescent="0.35">
      <c r="A8611" t="s">
        <v>29</v>
      </c>
      <c r="B8611" t="s">
        <v>331</v>
      </c>
      <c r="C8611" t="s">
        <v>13</v>
      </c>
      <c r="D8611" t="s">
        <v>121</v>
      </c>
      <c r="E8611" t="s">
        <v>332</v>
      </c>
      <c r="F8611" t="s">
        <v>24</v>
      </c>
      <c r="G8611">
        <v>14387.37</v>
      </c>
      <c r="H8611" s="1">
        <v>43378</v>
      </c>
      <c r="I8611" t="str">
        <f t="shared" si="402"/>
        <v>05</v>
      </c>
      <c r="J8611" t="str">
        <f t="shared" si="403"/>
        <v>October</v>
      </c>
      <c r="K8611" t="str">
        <f t="shared" si="404"/>
        <v>2018</v>
      </c>
      <c r="L8611" s="15">
        <v>0.70833333333333337</v>
      </c>
      <c r="M8611">
        <f>HOUR(K8611:K20653)</f>
        <v>0</v>
      </c>
      <c r="N8611">
        <f>MINUTE(K8611:K20653)</f>
        <v>0</v>
      </c>
      <c r="O8611">
        <f>SECOND(K8611:K20653)</f>
        <v>0</v>
      </c>
      <c r="P8611">
        <v>2544.7600000000002</v>
      </c>
      <c r="Q8611">
        <f>G8611-P8611</f>
        <v>11842.61</v>
      </c>
      <c r="R8611" t="s">
        <v>1833</v>
      </c>
      <c r="S8611" t="s">
        <v>18</v>
      </c>
      <c r="T8611" t="s">
        <v>122</v>
      </c>
    </row>
    <row r="8612" spans="1:20" x14ac:dyDescent="0.35">
      <c r="A8612" t="s">
        <v>11</v>
      </c>
      <c r="B8612" t="s">
        <v>22</v>
      </c>
      <c r="C8612" t="s">
        <v>13</v>
      </c>
      <c r="D8612" t="s">
        <v>20</v>
      </c>
      <c r="E8612" t="s">
        <v>23</v>
      </c>
      <c r="F8612" t="s">
        <v>24</v>
      </c>
      <c r="G8612">
        <v>1290.56</v>
      </c>
      <c r="H8612" s="1">
        <v>43378</v>
      </c>
      <c r="I8612" t="str">
        <f t="shared" si="402"/>
        <v>05</v>
      </c>
      <c r="J8612" t="str">
        <f t="shared" si="403"/>
        <v>October</v>
      </c>
      <c r="K8612" t="str">
        <f t="shared" si="404"/>
        <v>2018</v>
      </c>
      <c r="L8612" s="15">
        <v>0.71107638888888891</v>
      </c>
      <c r="M8612">
        <f>HOUR(K8612:K20654)</f>
        <v>0</v>
      </c>
      <c r="N8612">
        <f>MINUTE(K8612:K20654)</f>
        <v>0</v>
      </c>
      <c r="O8612">
        <f>SECOND(K8612:K20654)</f>
        <v>0</v>
      </c>
      <c r="P8612">
        <v>7.35</v>
      </c>
      <c r="Q8612">
        <f>G8612-P8612</f>
        <v>1283.21</v>
      </c>
      <c r="R8612" t="s">
        <v>791</v>
      </c>
      <c r="S8612" t="s">
        <v>18</v>
      </c>
      <c r="T8612" t="s">
        <v>19</v>
      </c>
    </row>
    <row r="8613" spans="1:20" x14ac:dyDescent="0.35">
      <c r="A8613" t="s">
        <v>11</v>
      </c>
      <c r="B8613" t="s">
        <v>138</v>
      </c>
      <c r="C8613" t="s">
        <v>13</v>
      </c>
      <c r="D8613" t="s">
        <v>14</v>
      </c>
      <c r="E8613" t="s">
        <v>139</v>
      </c>
      <c r="F8613" t="s">
        <v>16</v>
      </c>
      <c r="G8613">
        <v>202300.92</v>
      </c>
      <c r="H8613" s="1">
        <v>43378</v>
      </c>
      <c r="I8613" t="str">
        <f t="shared" si="402"/>
        <v>05</v>
      </c>
      <c r="J8613" t="str">
        <f t="shared" si="403"/>
        <v>October</v>
      </c>
      <c r="K8613" t="str">
        <f t="shared" si="404"/>
        <v>2018</v>
      </c>
      <c r="L8613" s="15">
        <v>0.71795138888888888</v>
      </c>
      <c r="M8613">
        <f>HOUR(K8613:K20655)</f>
        <v>0</v>
      </c>
      <c r="N8613">
        <f>MINUTE(K8613:K20655)</f>
        <v>0</v>
      </c>
      <c r="O8613">
        <f>SECOND(K8613:K20655)</f>
        <v>0</v>
      </c>
      <c r="P8613">
        <v>54.59</v>
      </c>
      <c r="Q8613">
        <f>G8613-P8613</f>
        <v>202246.33000000002</v>
      </c>
      <c r="R8613" t="s">
        <v>1628</v>
      </c>
      <c r="S8613" t="s">
        <v>18</v>
      </c>
      <c r="T8613" t="s">
        <v>19</v>
      </c>
    </row>
    <row r="8614" spans="1:20" x14ac:dyDescent="0.35">
      <c r="A8614" t="s">
        <v>11</v>
      </c>
      <c r="B8614" t="s">
        <v>80</v>
      </c>
      <c r="C8614" t="s">
        <v>13</v>
      </c>
      <c r="D8614" t="s">
        <v>14</v>
      </c>
      <c r="E8614" t="s">
        <v>81</v>
      </c>
      <c r="F8614" t="s">
        <v>24</v>
      </c>
      <c r="G8614">
        <v>17209.45</v>
      </c>
      <c r="H8614" s="1">
        <v>43378</v>
      </c>
      <c r="I8614" t="str">
        <f t="shared" si="402"/>
        <v>05</v>
      </c>
      <c r="J8614" t="str">
        <f t="shared" si="403"/>
        <v>October</v>
      </c>
      <c r="K8614" t="str">
        <f t="shared" si="404"/>
        <v>2018</v>
      </c>
      <c r="L8614" s="15">
        <v>0.72482638888888884</v>
      </c>
      <c r="M8614">
        <f>HOUR(K8614:K20656)</f>
        <v>0</v>
      </c>
      <c r="N8614">
        <f>MINUTE(K8614:K20656)</f>
        <v>0</v>
      </c>
      <c r="O8614">
        <f>SECOND(K8614:K20656)</f>
        <v>0</v>
      </c>
      <c r="P8614">
        <v>12.13</v>
      </c>
      <c r="Q8614">
        <f>G8614-P8614</f>
        <v>17197.32</v>
      </c>
      <c r="R8614" t="s">
        <v>642</v>
      </c>
      <c r="S8614" t="s">
        <v>18</v>
      </c>
      <c r="T8614" t="s">
        <v>19</v>
      </c>
    </row>
    <row r="8615" spans="1:20" x14ac:dyDescent="0.35">
      <c r="A8615" t="s">
        <v>11</v>
      </c>
      <c r="B8615" t="s">
        <v>113</v>
      </c>
      <c r="C8615" t="s">
        <v>13</v>
      </c>
      <c r="D8615" t="s">
        <v>14</v>
      </c>
      <c r="E8615" t="s">
        <v>114</v>
      </c>
      <c r="F8615" t="s">
        <v>24</v>
      </c>
      <c r="G8615">
        <v>7867.27</v>
      </c>
      <c r="H8615" s="1">
        <v>43378</v>
      </c>
      <c r="I8615" t="str">
        <f t="shared" si="402"/>
        <v>05</v>
      </c>
      <c r="J8615" t="str">
        <f t="shared" si="403"/>
        <v>October</v>
      </c>
      <c r="K8615" t="str">
        <f t="shared" si="404"/>
        <v>2018</v>
      </c>
      <c r="L8615" s="15">
        <v>0.73170138888888892</v>
      </c>
      <c r="M8615">
        <f>HOUR(K8615:K20657)</f>
        <v>0</v>
      </c>
      <c r="N8615">
        <f>MINUTE(K8615:K20657)</f>
        <v>0</v>
      </c>
      <c r="O8615">
        <f>SECOND(K8615:K20657)</f>
        <v>0</v>
      </c>
      <c r="P8615">
        <v>24.15</v>
      </c>
      <c r="Q8615">
        <f>G8615-P8615</f>
        <v>7843.1200000000008</v>
      </c>
      <c r="R8615" t="s">
        <v>1641</v>
      </c>
      <c r="S8615" t="s">
        <v>18</v>
      </c>
      <c r="T8615" t="s">
        <v>19</v>
      </c>
    </row>
    <row r="8616" spans="1:20" x14ac:dyDescent="0.35">
      <c r="A8616" t="s">
        <v>11</v>
      </c>
      <c r="B8616" t="s">
        <v>42</v>
      </c>
      <c r="C8616" t="s">
        <v>13</v>
      </c>
      <c r="D8616" t="s">
        <v>14</v>
      </c>
      <c r="E8616" t="s">
        <v>43</v>
      </c>
      <c r="F8616" t="s">
        <v>24</v>
      </c>
      <c r="G8616">
        <v>15559.97</v>
      </c>
      <c r="H8616" s="1">
        <v>43378</v>
      </c>
      <c r="I8616" t="str">
        <f t="shared" si="402"/>
        <v>05</v>
      </c>
      <c r="J8616" t="str">
        <f t="shared" si="403"/>
        <v>October</v>
      </c>
      <c r="K8616" t="str">
        <f t="shared" si="404"/>
        <v>2018</v>
      </c>
      <c r="L8616" s="15">
        <v>0.73857638888888888</v>
      </c>
      <c r="M8616">
        <f>HOUR(K8616:K20658)</f>
        <v>0</v>
      </c>
      <c r="N8616">
        <f>MINUTE(K8616:K20658)</f>
        <v>0</v>
      </c>
      <c r="O8616">
        <f>SECOND(K8616:K20658)</f>
        <v>0</v>
      </c>
      <c r="P8616">
        <v>16.53</v>
      </c>
      <c r="Q8616">
        <f>G8616-P8616</f>
        <v>15543.439999999999</v>
      </c>
      <c r="R8616" t="s">
        <v>773</v>
      </c>
      <c r="S8616" t="s">
        <v>18</v>
      </c>
      <c r="T8616" t="s">
        <v>19</v>
      </c>
    </row>
    <row r="8617" spans="1:20" x14ac:dyDescent="0.35">
      <c r="A8617" t="s">
        <v>11</v>
      </c>
      <c r="B8617" t="s">
        <v>128</v>
      </c>
      <c r="C8617" t="s">
        <v>13</v>
      </c>
      <c r="D8617" t="s">
        <v>20</v>
      </c>
      <c r="E8617" t="s">
        <v>129</v>
      </c>
      <c r="F8617" t="s">
        <v>24</v>
      </c>
      <c r="G8617">
        <v>63548.45</v>
      </c>
      <c r="H8617" s="1">
        <v>43378</v>
      </c>
      <c r="I8617" t="str">
        <f t="shared" si="402"/>
        <v>05</v>
      </c>
      <c r="J8617" t="str">
        <f t="shared" si="403"/>
        <v>October</v>
      </c>
      <c r="K8617" t="str">
        <f t="shared" si="404"/>
        <v>2018</v>
      </c>
      <c r="L8617" s="15">
        <v>0.74545138888888884</v>
      </c>
      <c r="M8617">
        <f>HOUR(K8617:K20659)</f>
        <v>0</v>
      </c>
      <c r="N8617">
        <f>MINUTE(K8617:K20659)</f>
        <v>0</v>
      </c>
      <c r="O8617">
        <f>SECOND(K8617:K20659)</f>
        <v>0</v>
      </c>
      <c r="P8617">
        <v>8.09</v>
      </c>
      <c r="Q8617">
        <f>G8617-P8617</f>
        <v>63540.36</v>
      </c>
      <c r="R8617" t="s">
        <v>36</v>
      </c>
      <c r="S8617" t="s">
        <v>18</v>
      </c>
      <c r="T8617" t="s">
        <v>19</v>
      </c>
    </row>
    <row r="8618" spans="1:20" x14ac:dyDescent="0.35">
      <c r="A8618" t="s">
        <v>29</v>
      </c>
      <c r="B8618" t="s">
        <v>262</v>
      </c>
      <c r="C8618" t="s">
        <v>13</v>
      </c>
      <c r="D8618" t="s">
        <v>41</v>
      </c>
      <c r="E8618" t="s">
        <v>263</v>
      </c>
      <c r="F8618" t="s">
        <v>16</v>
      </c>
      <c r="G8618">
        <v>8271.61</v>
      </c>
      <c r="H8618" s="1">
        <v>43378</v>
      </c>
      <c r="I8618" t="str">
        <f t="shared" si="402"/>
        <v>05</v>
      </c>
      <c r="J8618" t="str">
        <f t="shared" si="403"/>
        <v>October</v>
      </c>
      <c r="K8618" t="str">
        <f t="shared" si="404"/>
        <v>2018</v>
      </c>
      <c r="L8618" s="15">
        <v>0.75</v>
      </c>
      <c r="M8618">
        <f>HOUR(K8618:K20660)</f>
        <v>0</v>
      </c>
      <c r="N8618">
        <f>MINUTE(K8618:K20660)</f>
        <v>0</v>
      </c>
      <c r="O8618">
        <f>SECOND(K8618:K20660)</f>
        <v>0</v>
      </c>
      <c r="P8618">
        <v>33</v>
      </c>
      <c r="Q8618">
        <f>G8618-P8618</f>
        <v>8238.61</v>
      </c>
      <c r="R8618" t="s">
        <v>1833</v>
      </c>
      <c r="S8618" t="s">
        <v>18</v>
      </c>
      <c r="T8618" t="s">
        <v>19</v>
      </c>
    </row>
    <row r="8619" spans="1:20" x14ac:dyDescent="0.35">
      <c r="A8619" t="s">
        <v>29</v>
      </c>
      <c r="B8619" t="s">
        <v>132</v>
      </c>
      <c r="C8619" t="s">
        <v>13</v>
      </c>
      <c r="D8619" t="s">
        <v>31</v>
      </c>
      <c r="E8619" t="s">
        <v>50</v>
      </c>
      <c r="F8619" t="s">
        <v>24</v>
      </c>
      <c r="G8619">
        <v>3560.18</v>
      </c>
      <c r="H8619" s="1">
        <v>43378</v>
      </c>
      <c r="I8619" t="str">
        <f t="shared" si="402"/>
        <v>05</v>
      </c>
      <c r="J8619" t="str">
        <f t="shared" si="403"/>
        <v>October</v>
      </c>
      <c r="K8619" t="str">
        <f t="shared" si="404"/>
        <v>2018</v>
      </c>
      <c r="L8619" s="15">
        <v>0.75</v>
      </c>
      <c r="M8619">
        <f>HOUR(K8619:K20661)</f>
        <v>0</v>
      </c>
      <c r="N8619">
        <f>MINUTE(K8619:K20661)</f>
        <v>0</v>
      </c>
      <c r="O8619">
        <f>SECOND(K8619:K20661)</f>
        <v>0</v>
      </c>
      <c r="P8619">
        <v>53</v>
      </c>
      <c r="Q8619">
        <f>G8619-P8619</f>
        <v>3507.18</v>
      </c>
      <c r="R8619" t="s">
        <v>1833</v>
      </c>
      <c r="S8619" t="s">
        <v>18</v>
      </c>
      <c r="T8619" t="s">
        <v>19</v>
      </c>
    </row>
    <row r="8620" spans="1:20" x14ac:dyDescent="0.35">
      <c r="A8620" t="s">
        <v>29</v>
      </c>
      <c r="B8620" t="s">
        <v>213</v>
      </c>
      <c r="C8620" t="s">
        <v>13</v>
      </c>
      <c r="D8620" t="s">
        <v>31</v>
      </c>
      <c r="E8620" t="s">
        <v>59</v>
      </c>
      <c r="F8620" t="s">
        <v>16</v>
      </c>
      <c r="G8620">
        <v>4591.99</v>
      </c>
      <c r="H8620" s="1">
        <v>43378</v>
      </c>
      <c r="I8620" t="str">
        <f t="shared" si="402"/>
        <v>05</v>
      </c>
      <c r="J8620" t="str">
        <f t="shared" si="403"/>
        <v>October</v>
      </c>
      <c r="K8620" t="str">
        <f t="shared" si="404"/>
        <v>2018</v>
      </c>
      <c r="L8620" s="15">
        <v>0.75</v>
      </c>
      <c r="M8620">
        <f>HOUR(K8620:K20662)</f>
        <v>0</v>
      </c>
      <c r="N8620">
        <f>MINUTE(K8620:K20662)</f>
        <v>0</v>
      </c>
      <c r="O8620">
        <f>SECOND(K8620:K20662)</f>
        <v>0</v>
      </c>
      <c r="P8620">
        <v>165</v>
      </c>
      <c r="Q8620">
        <f>G8620-P8620</f>
        <v>4426.99</v>
      </c>
      <c r="R8620" t="s">
        <v>1833</v>
      </c>
      <c r="S8620" t="s">
        <v>18</v>
      </c>
      <c r="T8620" t="s">
        <v>19</v>
      </c>
    </row>
    <row r="8621" spans="1:20" x14ac:dyDescent="0.35">
      <c r="A8621" t="s">
        <v>29</v>
      </c>
      <c r="B8621" t="s">
        <v>118</v>
      </c>
      <c r="C8621" t="s">
        <v>13</v>
      </c>
      <c r="D8621" t="s">
        <v>31</v>
      </c>
      <c r="E8621" t="s">
        <v>119</v>
      </c>
      <c r="F8621" t="s">
        <v>16</v>
      </c>
      <c r="G8621">
        <v>20180.150000000001</v>
      </c>
      <c r="H8621" s="1">
        <v>43378</v>
      </c>
      <c r="I8621" t="str">
        <f t="shared" si="402"/>
        <v>05</v>
      </c>
      <c r="J8621" t="str">
        <f t="shared" si="403"/>
        <v>October</v>
      </c>
      <c r="K8621" t="str">
        <f t="shared" si="404"/>
        <v>2018</v>
      </c>
      <c r="L8621" s="15">
        <v>0.75</v>
      </c>
      <c r="M8621">
        <f>HOUR(K8621:K20663)</f>
        <v>0</v>
      </c>
      <c r="N8621">
        <f>MINUTE(K8621:K20663)</f>
        <v>0</v>
      </c>
      <c r="O8621">
        <f>SECOND(K8621:K20663)</f>
        <v>0</v>
      </c>
      <c r="P8621">
        <v>66</v>
      </c>
      <c r="Q8621">
        <f>G8621-P8621</f>
        <v>20114.150000000001</v>
      </c>
      <c r="R8621" t="s">
        <v>1833</v>
      </c>
      <c r="S8621" t="s">
        <v>18</v>
      </c>
      <c r="T8621" t="s">
        <v>19</v>
      </c>
    </row>
    <row r="8622" spans="1:20" x14ac:dyDescent="0.35">
      <c r="A8622" t="s">
        <v>29</v>
      </c>
      <c r="B8622" t="s">
        <v>338</v>
      </c>
      <c r="C8622" t="s">
        <v>13</v>
      </c>
      <c r="D8622" t="s">
        <v>31</v>
      </c>
      <c r="E8622" t="s">
        <v>339</v>
      </c>
      <c r="F8622" t="s">
        <v>16</v>
      </c>
      <c r="G8622">
        <v>4705.09</v>
      </c>
      <c r="H8622" s="1">
        <v>43378</v>
      </c>
      <c r="I8622" t="str">
        <f t="shared" si="402"/>
        <v>05</v>
      </c>
      <c r="J8622" t="str">
        <f t="shared" si="403"/>
        <v>October</v>
      </c>
      <c r="K8622" t="str">
        <f t="shared" si="404"/>
        <v>2018</v>
      </c>
      <c r="L8622" s="15">
        <v>0.75</v>
      </c>
      <c r="M8622">
        <f>HOUR(K8622:K20664)</f>
        <v>0</v>
      </c>
      <c r="N8622">
        <f>MINUTE(K8622:K20664)</f>
        <v>0</v>
      </c>
      <c r="O8622">
        <f>SECOND(K8622:K20664)</f>
        <v>0</v>
      </c>
      <c r="P8622">
        <v>92</v>
      </c>
      <c r="Q8622">
        <f>G8622-P8622</f>
        <v>4613.09</v>
      </c>
      <c r="R8622" t="s">
        <v>1833</v>
      </c>
      <c r="S8622" t="s">
        <v>18</v>
      </c>
      <c r="T8622" t="s">
        <v>19</v>
      </c>
    </row>
    <row r="8623" spans="1:20" x14ac:dyDescent="0.35">
      <c r="A8623" t="s">
        <v>29</v>
      </c>
      <c r="B8623" t="s">
        <v>33</v>
      </c>
      <c r="C8623" t="s">
        <v>13</v>
      </c>
      <c r="D8623" t="s">
        <v>31</v>
      </c>
      <c r="E8623" t="s">
        <v>34</v>
      </c>
      <c r="F8623" t="s">
        <v>16</v>
      </c>
      <c r="G8623">
        <v>6986.27</v>
      </c>
      <c r="H8623" s="1">
        <v>43378</v>
      </c>
      <c r="I8623" t="str">
        <f t="shared" si="402"/>
        <v>05</v>
      </c>
      <c r="J8623" t="str">
        <f t="shared" si="403"/>
        <v>October</v>
      </c>
      <c r="K8623" t="str">
        <f t="shared" si="404"/>
        <v>2018</v>
      </c>
      <c r="L8623" s="15">
        <v>0.75</v>
      </c>
      <c r="M8623">
        <f>HOUR(K8623:K20665)</f>
        <v>0</v>
      </c>
      <c r="N8623">
        <f>MINUTE(K8623:K20665)</f>
        <v>0</v>
      </c>
      <c r="O8623">
        <f>SECOND(K8623:K20665)</f>
        <v>0</v>
      </c>
      <c r="P8623">
        <v>124</v>
      </c>
      <c r="Q8623">
        <f>G8623-P8623</f>
        <v>6862.27</v>
      </c>
      <c r="R8623" t="s">
        <v>1833</v>
      </c>
      <c r="S8623" t="s">
        <v>18</v>
      </c>
      <c r="T8623" t="s">
        <v>19</v>
      </c>
    </row>
    <row r="8624" spans="1:20" x14ac:dyDescent="0.35">
      <c r="A8624" t="s">
        <v>11</v>
      </c>
      <c r="B8624" t="s">
        <v>12</v>
      </c>
      <c r="C8624" t="s">
        <v>13</v>
      </c>
      <c r="D8624" t="s">
        <v>20</v>
      </c>
      <c r="E8624" t="s">
        <v>15</v>
      </c>
      <c r="F8624" t="s">
        <v>16</v>
      </c>
      <c r="G8624">
        <v>3152.07</v>
      </c>
      <c r="H8624" s="1">
        <v>43378</v>
      </c>
      <c r="I8624" t="str">
        <f t="shared" si="402"/>
        <v>05</v>
      </c>
      <c r="J8624" t="str">
        <f t="shared" si="403"/>
        <v>October</v>
      </c>
      <c r="K8624" t="str">
        <f t="shared" si="404"/>
        <v>2018</v>
      </c>
      <c r="L8624" s="15">
        <v>0.75502314814814808</v>
      </c>
      <c r="M8624">
        <f>HOUR(K8624:K20666)</f>
        <v>0</v>
      </c>
      <c r="N8624">
        <f>MINUTE(K8624:K20666)</f>
        <v>0</v>
      </c>
      <c r="O8624">
        <f>SECOND(K8624:K20666)</f>
        <v>0</v>
      </c>
      <c r="P8624">
        <v>3.13</v>
      </c>
      <c r="Q8624">
        <f>G8624-P8624</f>
        <v>3148.94</v>
      </c>
      <c r="R8624" t="s">
        <v>363</v>
      </c>
      <c r="S8624" t="s">
        <v>18</v>
      </c>
      <c r="T8624" t="s">
        <v>19</v>
      </c>
    </row>
    <row r="8625" spans="1:20" x14ac:dyDescent="0.35">
      <c r="A8625" t="s">
        <v>11</v>
      </c>
      <c r="B8625" t="s">
        <v>379</v>
      </c>
      <c r="C8625" t="s">
        <v>13</v>
      </c>
      <c r="D8625" t="s">
        <v>20</v>
      </c>
      <c r="E8625" t="s">
        <v>380</v>
      </c>
      <c r="F8625" t="s">
        <v>16</v>
      </c>
      <c r="G8625">
        <v>16423.36</v>
      </c>
      <c r="H8625" s="1">
        <v>43378</v>
      </c>
      <c r="I8625" t="str">
        <f t="shared" si="402"/>
        <v>05</v>
      </c>
      <c r="J8625" t="str">
        <f t="shared" si="403"/>
        <v>October</v>
      </c>
      <c r="K8625" t="str">
        <f t="shared" si="404"/>
        <v>2018</v>
      </c>
      <c r="L8625" s="15">
        <v>0.76979166666666676</v>
      </c>
      <c r="M8625">
        <f>HOUR(K8625:K20667)</f>
        <v>0</v>
      </c>
      <c r="N8625">
        <f>MINUTE(K8625:K20667)</f>
        <v>0</v>
      </c>
      <c r="O8625">
        <f>SECOND(K8625:K20667)</f>
        <v>0</v>
      </c>
      <c r="P8625">
        <v>94.76</v>
      </c>
      <c r="Q8625">
        <f>G8625-P8625</f>
        <v>16328.6</v>
      </c>
      <c r="R8625" t="s">
        <v>1221</v>
      </c>
      <c r="S8625" t="s">
        <v>18</v>
      </c>
      <c r="T8625" t="s">
        <v>19</v>
      </c>
    </row>
    <row r="8626" spans="1:20" x14ac:dyDescent="0.35">
      <c r="A8626" t="s">
        <v>11</v>
      </c>
      <c r="B8626" t="s">
        <v>22</v>
      </c>
      <c r="C8626" t="s">
        <v>13</v>
      </c>
      <c r="D8626" t="s">
        <v>14</v>
      </c>
      <c r="E8626" t="s">
        <v>23</v>
      </c>
      <c r="F8626" t="s">
        <v>24</v>
      </c>
      <c r="G8626">
        <v>1283.3</v>
      </c>
      <c r="H8626" s="1">
        <v>43378</v>
      </c>
      <c r="I8626" t="str">
        <f t="shared" si="402"/>
        <v>05</v>
      </c>
      <c r="J8626" t="str">
        <f t="shared" si="403"/>
        <v>October</v>
      </c>
      <c r="K8626" t="str">
        <f t="shared" si="404"/>
        <v>2018</v>
      </c>
      <c r="L8626" s="15">
        <v>0.78457175925925926</v>
      </c>
      <c r="M8626">
        <f>HOUR(K8626:K20668)</f>
        <v>0</v>
      </c>
      <c r="N8626">
        <f>MINUTE(K8626:K20668)</f>
        <v>0</v>
      </c>
      <c r="O8626">
        <f>SECOND(K8626:K20668)</f>
        <v>0</v>
      </c>
      <c r="P8626">
        <v>7.26</v>
      </c>
      <c r="Q8626">
        <f>G8626-P8626</f>
        <v>1276.04</v>
      </c>
      <c r="R8626" t="s">
        <v>864</v>
      </c>
      <c r="S8626" t="s">
        <v>18</v>
      </c>
      <c r="T8626" t="s">
        <v>19</v>
      </c>
    </row>
    <row r="8627" spans="1:20" x14ac:dyDescent="0.35">
      <c r="A8627" t="s">
        <v>29</v>
      </c>
      <c r="B8627" t="s">
        <v>85</v>
      </c>
      <c r="C8627" t="s">
        <v>13</v>
      </c>
      <c r="D8627" t="s">
        <v>31</v>
      </c>
      <c r="E8627" t="s">
        <v>86</v>
      </c>
      <c r="F8627" t="s">
        <v>16</v>
      </c>
      <c r="G8627">
        <v>25127.19</v>
      </c>
      <c r="H8627" s="1">
        <v>43378</v>
      </c>
      <c r="I8627" t="str">
        <f t="shared" si="402"/>
        <v>05</v>
      </c>
      <c r="J8627" t="str">
        <f t="shared" si="403"/>
        <v>October</v>
      </c>
      <c r="K8627" t="str">
        <f t="shared" si="404"/>
        <v>2018</v>
      </c>
      <c r="L8627" s="15">
        <v>0.79166666666666663</v>
      </c>
      <c r="M8627">
        <f>HOUR(K8627:K20669)</f>
        <v>0</v>
      </c>
      <c r="N8627">
        <f>MINUTE(K8627:K20669)</f>
        <v>0</v>
      </c>
      <c r="O8627">
        <f>SECOND(K8627:K20669)</f>
        <v>0</v>
      </c>
      <c r="P8627">
        <v>63</v>
      </c>
      <c r="Q8627">
        <f>G8627-P8627</f>
        <v>25064.19</v>
      </c>
      <c r="R8627" t="s">
        <v>1833</v>
      </c>
      <c r="S8627" t="s">
        <v>18</v>
      </c>
      <c r="T8627" t="s">
        <v>19</v>
      </c>
    </row>
    <row r="8628" spans="1:20" x14ac:dyDescent="0.35">
      <c r="A8628" t="s">
        <v>29</v>
      </c>
      <c r="B8628" t="s">
        <v>100</v>
      </c>
      <c r="C8628" t="s">
        <v>13</v>
      </c>
      <c r="D8628" t="s">
        <v>41</v>
      </c>
      <c r="E8628" t="s">
        <v>101</v>
      </c>
      <c r="F8628" t="s">
        <v>16</v>
      </c>
      <c r="G8628">
        <v>7897.89</v>
      </c>
      <c r="H8628" s="1">
        <v>43378</v>
      </c>
      <c r="I8628" t="str">
        <f t="shared" si="402"/>
        <v>05</v>
      </c>
      <c r="J8628" t="str">
        <f t="shared" si="403"/>
        <v>October</v>
      </c>
      <c r="K8628" t="str">
        <f t="shared" si="404"/>
        <v>2018</v>
      </c>
      <c r="L8628" s="15">
        <v>0.79166666666666663</v>
      </c>
      <c r="M8628">
        <f>HOUR(K8628:K20670)</f>
        <v>0</v>
      </c>
      <c r="N8628">
        <f>MINUTE(K8628:K20670)</f>
        <v>0</v>
      </c>
      <c r="O8628">
        <f>SECOND(K8628:K20670)</f>
        <v>0</v>
      </c>
      <c r="P8628">
        <v>55</v>
      </c>
      <c r="Q8628">
        <f>G8628-P8628</f>
        <v>7842.89</v>
      </c>
      <c r="R8628" t="s">
        <v>1833</v>
      </c>
      <c r="S8628" t="s">
        <v>18</v>
      </c>
      <c r="T8628" t="s">
        <v>19</v>
      </c>
    </row>
    <row r="8629" spans="1:20" x14ac:dyDescent="0.35">
      <c r="A8629" t="s">
        <v>29</v>
      </c>
      <c r="B8629" t="s">
        <v>42</v>
      </c>
      <c r="C8629" t="s">
        <v>13</v>
      </c>
      <c r="D8629" t="s">
        <v>31</v>
      </c>
      <c r="E8629" t="s">
        <v>43</v>
      </c>
      <c r="F8629" t="s">
        <v>24</v>
      </c>
      <c r="G8629">
        <v>15519.97</v>
      </c>
      <c r="H8629" s="1">
        <v>43378</v>
      </c>
      <c r="I8629" t="str">
        <f t="shared" si="402"/>
        <v>05</v>
      </c>
      <c r="J8629" t="str">
        <f t="shared" si="403"/>
        <v>October</v>
      </c>
      <c r="K8629" t="str">
        <f t="shared" si="404"/>
        <v>2018</v>
      </c>
      <c r="L8629" s="15">
        <v>0.79166666666666663</v>
      </c>
      <c r="M8629">
        <f>HOUR(K8629:K20671)</f>
        <v>0</v>
      </c>
      <c r="N8629">
        <f>MINUTE(K8629:K20671)</f>
        <v>0</v>
      </c>
      <c r="O8629">
        <f>SECOND(K8629:K20671)</f>
        <v>0</v>
      </c>
      <c r="P8629">
        <v>40</v>
      </c>
      <c r="Q8629">
        <f>G8629-P8629</f>
        <v>15479.97</v>
      </c>
      <c r="R8629" t="s">
        <v>1833</v>
      </c>
      <c r="S8629" t="s">
        <v>18</v>
      </c>
      <c r="T8629" t="s">
        <v>19</v>
      </c>
    </row>
    <row r="8630" spans="1:20" x14ac:dyDescent="0.35">
      <c r="A8630" t="s">
        <v>29</v>
      </c>
      <c r="B8630" t="s">
        <v>279</v>
      </c>
      <c r="C8630" t="s">
        <v>13</v>
      </c>
      <c r="D8630" t="s">
        <v>31</v>
      </c>
      <c r="E8630" t="s">
        <v>280</v>
      </c>
      <c r="F8630" t="s">
        <v>16</v>
      </c>
      <c r="G8630">
        <v>4010.74</v>
      </c>
      <c r="H8630" s="1">
        <v>43378</v>
      </c>
      <c r="I8630" t="str">
        <f t="shared" si="402"/>
        <v>05</v>
      </c>
      <c r="J8630" t="str">
        <f t="shared" si="403"/>
        <v>October</v>
      </c>
      <c r="K8630" t="str">
        <f t="shared" si="404"/>
        <v>2018</v>
      </c>
      <c r="L8630" s="15">
        <v>0.79166666666666663</v>
      </c>
      <c r="M8630">
        <f>HOUR(K8630:K20672)</f>
        <v>0</v>
      </c>
      <c r="N8630">
        <f>MINUTE(K8630:K20672)</f>
        <v>0</v>
      </c>
      <c r="O8630">
        <f>SECOND(K8630:K20672)</f>
        <v>0</v>
      </c>
      <c r="P8630">
        <v>45</v>
      </c>
      <c r="Q8630">
        <f>G8630-P8630</f>
        <v>3965.74</v>
      </c>
      <c r="R8630" t="s">
        <v>1833</v>
      </c>
      <c r="S8630" t="s">
        <v>18</v>
      </c>
      <c r="T8630" t="s">
        <v>19</v>
      </c>
    </row>
    <row r="8631" spans="1:20" x14ac:dyDescent="0.35">
      <c r="A8631" t="s">
        <v>11</v>
      </c>
      <c r="B8631" t="s">
        <v>331</v>
      </c>
      <c r="C8631" t="s">
        <v>13</v>
      </c>
      <c r="D8631" t="s">
        <v>20</v>
      </c>
      <c r="E8631" t="s">
        <v>332</v>
      </c>
      <c r="F8631" t="s">
        <v>24</v>
      </c>
      <c r="G8631">
        <v>14372.86</v>
      </c>
      <c r="H8631" s="1">
        <v>43378</v>
      </c>
      <c r="I8631" t="str">
        <f t="shared" si="402"/>
        <v>05</v>
      </c>
      <c r="J8631" t="str">
        <f t="shared" si="403"/>
        <v>October</v>
      </c>
      <c r="K8631" t="str">
        <f t="shared" si="404"/>
        <v>2018</v>
      </c>
      <c r="L8631" s="15">
        <v>0.79523148148148148</v>
      </c>
      <c r="M8631">
        <f>HOUR(K8631:K20673)</f>
        <v>0</v>
      </c>
      <c r="N8631">
        <f>MINUTE(K8631:K20673)</f>
        <v>0</v>
      </c>
      <c r="O8631">
        <f>SECOND(K8631:K20673)</f>
        <v>0</v>
      </c>
      <c r="P8631">
        <v>14.51</v>
      </c>
      <c r="Q8631">
        <f>G8631-P8631</f>
        <v>14358.35</v>
      </c>
      <c r="R8631" t="s">
        <v>564</v>
      </c>
      <c r="S8631" t="s">
        <v>18</v>
      </c>
      <c r="T8631" t="s">
        <v>19</v>
      </c>
    </row>
    <row r="8632" spans="1:20" x14ac:dyDescent="0.35">
      <c r="A8632" t="s">
        <v>11</v>
      </c>
      <c r="B8632" t="s">
        <v>128</v>
      </c>
      <c r="C8632" t="s">
        <v>13</v>
      </c>
      <c r="D8632" t="s">
        <v>14</v>
      </c>
      <c r="E8632" t="s">
        <v>129</v>
      </c>
      <c r="F8632" t="s">
        <v>24</v>
      </c>
      <c r="G8632">
        <v>63538.55</v>
      </c>
      <c r="H8632" s="1">
        <v>43378</v>
      </c>
      <c r="I8632" t="str">
        <f t="shared" si="402"/>
        <v>05</v>
      </c>
      <c r="J8632" t="str">
        <f t="shared" si="403"/>
        <v>October</v>
      </c>
      <c r="K8632" t="str">
        <f t="shared" si="404"/>
        <v>2018</v>
      </c>
      <c r="L8632" s="15">
        <v>0.80210648148148145</v>
      </c>
      <c r="M8632">
        <f>HOUR(K8632:K20674)</f>
        <v>0</v>
      </c>
      <c r="N8632">
        <f>MINUTE(K8632:K20674)</f>
        <v>0</v>
      </c>
      <c r="O8632">
        <f>SECOND(K8632:K20674)</f>
        <v>0</v>
      </c>
      <c r="P8632">
        <v>9.9</v>
      </c>
      <c r="Q8632">
        <f>G8632-P8632</f>
        <v>63528.65</v>
      </c>
      <c r="R8632" t="s">
        <v>797</v>
      </c>
      <c r="S8632" t="s">
        <v>18</v>
      </c>
      <c r="T8632" t="s">
        <v>19</v>
      </c>
    </row>
    <row r="8633" spans="1:20" x14ac:dyDescent="0.35">
      <c r="A8633" t="s">
        <v>11</v>
      </c>
      <c r="B8633" t="s">
        <v>25</v>
      </c>
      <c r="C8633" t="s">
        <v>13</v>
      </c>
      <c r="D8633" t="s">
        <v>14</v>
      </c>
      <c r="E8633" t="s">
        <v>26</v>
      </c>
      <c r="F8633" t="s">
        <v>16</v>
      </c>
      <c r="G8633">
        <v>4053.8</v>
      </c>
      <c r="H8633" s="1">
        <v>43378</v>
      </c>
      <c r="I8633" t="str">
        <f t="shared" si="402"/>
        <v>05</v>
      </c>
      <c r="J8633" t="str">
        <f t="shared" si="403"/>
        <v>October</v>
      </c>
      <c r="K8633" t="str">
        <f t="shared" si="404"/>
        <v>2018</v>
      </c>
      <c r="L8633" s="15">
        <v>0.80899305555555545</v>
      </c>
      <c r="M8633">
        <f>HOUR(K8633:K20675)</f>
        <v>0</v>
      </c>
      <c r="N8633">
        <f>MINUTE(K8633:K20675)</f>
        <v>0</v>
      </c>
      <c r="O8633">
        <f>SECOND(K8633:K20675)</f>
        <v>0</v>
      </c>
      <c r="P8633">
        <v>36.96</v>
      </c>
      <c r="Q8633">
        <f>G8633-P8633</f>
        <v>4016.84</v>
      </c>
      <c r="R8633" t="s">
        <v>1642</v>
      </c>
      <c r="S8633" t="s">
        <v>18</v>
      </c>
      <c r="T8633" t="s">
        <v>19</v>
      </c>
    </row>
    <row r="8634" spans="1:20" x14ac:dyDescent="0.35">
      <c r="A8634" t="s">
        <v>11</v>
      </c>
      <c r="B8634" t="s">
        <v>12</v>
      </c>
      <c r="C8634" t="s">
        <v>13</v>
      </c>
      <c r="D8634" t="s">
        <v>14</v>
      </c>
      <c r="E8634" t="s">
        <v>15</v>
      </c>
      <c r="F8634" t="s">
        <v>16</v>
      </c>
      <c r="G8634">
        <v>3132.18</v>
      </c>
      <c r="H8634" s="1">
        <v>43378</v>
      </c>
      <c r="I8634" t="str">
        <f t="shared" si="402"/>
        <v>05</v>
      </c>
      <c r="J8634" t="str">
        <f t="shared" si="403"/>
        <v>October</v>
      </c>
      <c r="K8634" t="str">
        <f t="shared" si="404"/>
        <v>2018</v>
      </c>
      <c r="L8634" s="15">
        <v>0.81586805555555564</v>
      </c>
      <c r="M8634">
        <f>HOUR(K8634:K20676)</f>
        <v>0</v>
      </c>
      <c r="N8634">
        <f>MINUTE(K8634:K20676)</f>
        <v>0</v>
      </c>
      <c r="O8634">
        <f>SECOND(K8634:K20676)</f>
        <v>0</v>
      </c>
      <c r="P8634">
        <v>19.89</v>
      </c>
      <c r="Q8634">
        <f>G8634-P8634</f>
        <v>3112.29</v>
      </c>
      <c r="R8634" t="s">
        <v>1337</v>
      </c>
      <c r="S8634" t="s">
        <v>18</v>
      </c>
      <c r="T8634" t="s">
        <v>19</v>
      </c>
    </row>
    <row r="8635" spans="1:20" x14ac:dyDescent="0.35">
      <c r="A8635" t="s">
        <v>11</v>
      </c>
      <c r="B8635" t="s">
        <v>12</v>
      </c>
      <c r="C8635" t="s">
        <v>13</v>
      </c>
      <c r="D8635" t="s">
        <v>20</v>
      </c>
      <c r="E8635" t="s">
        <v>15</v>
      </c>
      <c r="F8635" t="s">
        <v>16</v>
      </c>
      <c r="G8635">
        <v>3093.24</v>
      </c>
      <c r="H8635" s="1">
        <v>43378</v>
      </c>
      <c r="I8635" t="str">
        <f t="shared" si="402"/>
        <v>05</v>
      </c>
      <c r="J8635" t="str">
        <f t="shared" si="403"/>
        <v>October</v>
      </c>
      <c r="K8635" t="str">
        <f t="shared" si="404"/>
        <v>2018</v>
      </c>
      <c r="L8635" s="15">
        <v>0.8227430555555556</v>
      </c>
      <c r="M8635">
        <f>HOUR(K8635:K20677)</f>
        <v>0</v>
      </c>
      <c r="N8635">
        <f>MINUTE(K8635:K20677)</f>
        <v>0</v>
      </c>
      <c r="O8635">
        <f>SECOND(K8635:K20677)</f>
        <v>0</v>
      </c>
      <c r="P8635">
        <v>38.94</v>
      </c>
      <c r="Q8635">
        <f>G8635-P8635</f>
        <v>3054.2999999999997</v>
      </c>
      <c r="R8635" t="s">
        <v>21</v>
      </c>
      <c r="S8635" t="s">
        <v>18</v>
      </c>
      <c r="T8635" t="s">
        <v>19</v>
      </c>
    </row>
    <row r="8636" spans="1:20" x14ac:dyDescent="0.35">
      <c r="A8636" t="s">
        <v>11</v>
      </c>
      <c r="B8636" t="s">
        <v>22</v>
      </c>
      <c r="C8636" t="s">
        <v>13</v>
      </c>
      <c r="D8636" t="s">
        <v>20</v>
      </c>
      <c r="E8636" t="s">
        <v>23</v>
      </c>
      <c r="F8636" t="s">
        <v>24</v>
      </c>
      <c r="G8636">
        <v>1254.02</v>
      </c>
      <c r="H8636" s="1">
        <v>43378</v>
      </c>
      <c r="I8636" t="str">
        <f t="shared" si="402"/>
        <v>05</v>
      </c>
      <c r="J8636" t="str">
        <f t="shared" si="403"/>
        <v>October</v>
      </c>
      <c r="K8636" t="str">
        <f t="shared" si="404"/>
        <v>2018</v>
      </c>
      <c r="L8636" s="15">
        <v>0.82961805555555557</v>
      </c>
      <c r="M8636">
        <f>HOUR(K8636:K20678)</f>
        <v>0</v>
      </c>
      <c r="N8636">
        <f>MINUTE(K8636:K20678)</f>
        <v>0</v>
      </c>
      <c r="O8636">
        <f>SECOND(K8636:K20678)</f>
        <v>0</v>
      </c>
      <c r="P8636">
        <v>29.28</v>
      </c>
      <c r="Q8636">
        <f>G8636-P8636</f>
        <v>1224.74</v>
      </c>
      <c r="R8636" t="s">
        <v>723</v>
      </c>
      <c r="S8636" t="s">
        <v>18</v>
      </c>
      <c r="T8636" t="s">
        <v>19</v>
      </c>
    </row>
    <row r="8637" spans="1:20" x14ac:dyDescent="0.35">
      <c r="A8637" t="s">
        <v>29</v>
      </c>
      <c r="B8637" t="s">
        <v>227</v>
      </c>
      <c r="C8637" t="s">
        <v>13</v>
      </c>
      <c r="D8637" t="s">
        <v>31</v>
      </c>
      <c r="E8637" t="s">
        <v>228</v>
      </c>
      <c r="F8637" t="s">
        <v>24</v>
      </c>
      <c r="G8637">
        <v>17112.54</v>
      </c>
      <c r="H8637" s="1">
        <v>43378</v>
      </c>
      <c r="I8637" t="str">
        <f t="shared" si="402"/>
        <v>05</v>
      </c>
      <c r="J8637" t="str">
        <f t="shared" si="403"/>
        <v>October</v>
      </c>
      <c r="K8637" t="str">
        <f t="shared" si="404"/>
        <v>2018</v>
      </c>
      <c r="L8637" s="15">
        <v>0.83333333333333337</v>
      </c>
      <c r="M8637">
        <f>HOUR(K8637:K20679)</f>
        <v>0</v>
      </c>
      <c r="N8637">
        <f>MINUTE(K8637:K20679)</f>
        <v>0</v>
      </c>
      <c r="O8637">
        <f>SECOND(K8637:K20679)</f>
        <v>0</v>
      </c>
      <c r="P8637">
        <v>27</v>
      </c>
      <c r="Q8637">
        <f>G8637-P8637</f>
        <v>17085.54</v>
      </c>
      <c r="R8637" t="s">
        <v>1833</v>
      </c>
      <c r="S8637" t="s">
        <v>18</v>
      </c>
      <c r="T8637" t="s">
        <v>19</v>
      </c>
    </row>
    <row r="8638" spans="1:20" x14ac:dyDescent="0.35">
      <c r="A8638" t="s">
        <v>11</v>
      </c>
      <c r="B8638" t="s">
        <v>132</v>
      </c>
      <c r="C8638" t="s">
        <v>13</v>
      </c>
      <c r="D8638" t="s">
        <v>20</v>
      </c>
      <c r="E8638" t="s">
        <v>50</v>
      </c>
      <c r="F8638" t="s">
        <v>24</v>
      </c>
      <c r="G8638">
        <v>3550.23</v>
      </c>
      <c r="H8638" s="1">
        <v>43378</v>
      </c>
      <c r="I8638" t="str">
        <f t="shared" si="402"/>
        <v>05</v>
      </c>
      <c r="J8638" t="str">
        <f t="shared" si="403"/>
        <v>October</v>
      </c>
      <c r="K8638" t="str">
        <f t="shared" si="404"/>
        <v>2018</v>
      </c>
      <c r="L8638" s="15">
        <v>0.836400462962963</v>
      </c>
      <c r="M8638">
        <f>HOUR(K8638:K20680)</f>
        <v>0</v>
      </c>
      <c r="N8638">
        <f>MINUTE(K8638:K20680)</f>
        <v>0</v>
      </c>
      <c r="O8638">
        <f>SECOND(K8638:K20680)</f>
        <v>0</v>
      </c>
      <c r="P8638">
        <v>9.9499999999999993</v>
      </c>
      <c r="Q8638">
        <f>G8638-P8638</f>
        <v>3540.28</v>
      </c>
      <c r="R8638" t="s">
        <v>688</v>
      </c>
      <c r="S8638" t="s">
        <v>18</v>
      </c>
      <c r="T8638" t="s">
        <v>19</v>
      </c>
    </row>
    <row r="8639" spans="1:20" x14ac:dyDescent="0.35">
      <c r="A8639" t="s">
        <v>11</v>
      </c>
      <c r="B8639" t="s">
        <v>199</v>
      </c>
      <c r="C8639" t="s">
        <v>13</v>
      </c>
      <c r="D8639" t="s">
        <v>20</v>
      </c>
      <c r="E8639" t="s">
        <v>200</v>
      </c>
      <c r="F8639" t="s">
        <v>24</v>
      </c>
      <c r="G8639">
        <v>7503.62</v>
      </c>
      <c r="H8639" s="1">
        <v>43378</v>
      </c>
      <c r="I8639" t="str">
        <f t="shared" si="402"/>
        <v>05</v>
      </c>
      <c r="J8639" t="str">
        <f t="shared" si="403"/>
        <v>October</v>
      </c>
      <c r="K8639" t="str">
        <f t="shared" si="404"/>
        <v>2018</v>
      </c>
      <c r="L8639" s="15">
        <v>0.84307870370370364</v>
      </c>
      <c r="M8639">
        <f>HOUR(K8639:K20681)</f>
        <v>0</v>
      </c>
      <c r="N8639">
        <f>MINUTE(K8639:K20681)</f>
        <v>0</v>
      </c>
      <c r="O8639">
        <f>SECOND(K8639:K20681)</f>
        <v>0</v>
      </c>
      <c r="P8639">
        <v>26.93</v>
      </c>
      <c r="Q8639">
        <f>G8639-P8639</f>
        <v>7476.69</v>
      </c>
      <c r="R8639" t="s">
        <v>21</v>
      </c>
      <c r="S8639" t="s">
        <v>18</v>
      </c>
      <c r="T8639" t="s">
        <v>19</v>
      </c>
    </row>
    <row r="8640" spans="1:20" x14ac:dyDescent="0.35">
      <c r="A8640" t="s">
        <v>11</v>
      </c>
      <c r="B8640" t="s">
        <v>25</v>
      </c>
      <c r="C8640" t="s">
        <v>13</v>
      </c>
      <c r="D8640" t="s">
        <v>20</v>
      </c>
      <c r="E8640" t="s">
        <v>26</v>
      </c>
      <c r="F8640" t="s">
        <v>16</v>
      </c>
      <c r="G8640">
        <v>3955.93</v>
      </c>
      <c r="H8640" s="1">
        <v>43378</v>
      </c>
      <c r="I8640" t="str">
        <f t="shared" si="402"/>
        <v>05</v>
      </c>
      <c r="J8640" t="str">
        <f t="shared" si="403"/>
        <v>October</v>
      </c>
      <c r="K8640" t="str">
        <f t="shared" si="404"/>
        <v>2018</v>
      </c>
      <c r="L8640" s="15">
        <v>0.8497569444444445</v>
      </c>
      <c r="M8640">
        <f>HOUR(K8640:K20682)</f>
        <v>0</v>
      </c>
      <c r="N8640">
        <f>MINUTE(K8640:K20682)</f>
        <v>0</v>
      </c>
      <c r="O8640">
        <f>SECOND(K8640:K20682)</f>
        <v>0</v>
      </c>
      <c r="P8640">
        <v>97.87</v>
      </c>
      <c r="Q8640">
        <f>G8640-P8640</f>
        <v>3858.06</v>
      </c>
      <c r="R8640" t="s">
        <v>798</v>
      </c>
      <c r="S8640" t="s">
        <v>18</v>
      </c>
      <c r="T8640" t="s">
        <v>19</v>
      </c>
    </row>
    <row r="8641" spans="1:20" x14ac:dyDescent="0.35">
      <c r="A8641" t="s">
        <v>11</v>
      </c>
      <c r="B8641" t="s">
        <v>12</v>
      </c>
      <c r="C8641" t="s">
        <v>13</v>
      </c>
      <c r="D8641" t="s">
        <v>14</v>
      </c>
      <c r="E8641" t="s">
        <v>15</v>
      </c>
      <c r="F8641" t="s">
        <v>16</v>
      </c>
      <c r="G8641">
        <v>3083.42</v>
      </c>
      <c r="H8641" s="1">
        <v>43378</v>
      </c>
      <c r="I8641" t="str">
        <f t="shared" si="402"/>
        <v>05</v>
      </c>
      <c r="J8641" t="str">
        <f t="shared" si="403"/>
        <v>October</v>
      </c>
      <c r="K8641" t="str">
        <f t="shared" si="404"/>
        <v>2018</v>
      </c>
      <c r="L8641" s="15">
        <v>0.85643518518518524</v>
      </c>
      <c r="M8641">
        <f>HOUR(K8641:K20683)</f>
        <v>0</v>
      </c>
      <c r="N8641">
        <f>MINUTE(K8641:K20683)</f>
        <v>0</v>
      </c>
      <c r="O8641">
        <f>SECOND(K8641:K20683)</f>
        <v>0</v>
      </c>
      <c r="P8641">
        <v>9.82</v>
      </c>
      <c r="Q8641">
        <f>G8641-P8641</f>
        <v>3073.6</v>
      </c>
      <c r="R8641" t="s">
        <v>363</v>
      </c>
      <c r="S8641" t="s">
        <v>18</v>
      </c>
      <c r="T8641" t="s">
        <v>19</v>
      </c>
    </row>
    <row r="8642" spans="1:20" x14ac:dyDescent="0.35">
      <c r="A8642" t="s">
        <v>11</v>
      </c>
      <c r="B8642" t="s">
        <v>118</v>
      </c>
      <c r="C8642" t="s">
        <v>13</v>
      </c>
      <c r="D8642" t="s">
        <v>14</v>
      </c>
      <c r="E8642" t="s">
        <v>119</v>
      </c>
      <c r="F8642" t="s">
        <v>16</v>
      </c>
      <c r="G8642">
        <v>20163.54</v>
      </c>
      <c r="H8642" s="1">
        <v>43378</v>
      </c>
      <c r="I8642" t="str">
        <f t="shared" si="402"/>
        <v>05</v>
      </c>
      <c r="J8642" t="str">
        <f t="shared" si="403"/>
        <v>October</v>
      </c>
      <c r="K8642" t="str">
        <f t="shared" si="404"/>
        <v>2018</v>
      </c>
      <c r="L8642" s="15">
        <v>0.86311342592592588</v>
      </c>
      <c r="M8642">
        <f>HOUR(K8642:K20684)</f>
        <v>0</v>
      </c>
      <c r="N8642">
        <f>MINUTE(K8642:K20684)</f>
        <v>0</v>
      </c>
      <c r="O8642">
        <f>SECOND(K8642:K20684)</f>
        <v>0</v>
      </c>
      <c r="P8642">
        <v>16.61</v>
      </c>
      <c r="Q8642">
        <f>G8642-P8642</f>
        <v>20146.93</v>
      </c>
      <c r="R8642" t="s">
        <v>166</v>
      </c>
      <c r="S8642" t="s">
        <v>18</v>
      </c>
      <c r="T8642" t="s">
        <v>19</v>
      </c>
    </row>
    <row r="8643" spans="1:20" x14ac:dyDescent="0.35">
      <c r="A8643" t="s">
        <v>11</v>
      </c>
      <c r="B8643" t="s">
        <v>331</v>
      </c>
      <c r="C8643" t="s">
        <v>13</v>
      </c>
      <c r="D8643" t="s">
        <v>20</v>
      </c>
      <c r="E8643" t="s">
        <v>332</v>
      </c>
      <c r="F8643" t="s">
        <v>24</v>
      </c>
      <c r="G8643">
        <v>14350.99</v>
      </c>
      <c r="H8643" s="1">
        <v>43378</v>
      </c>
      <c r="I8643" t="str">
        <f t="shared" ref="I8643:I8706" si="405">TEXT(H8643,"dd")</f>
        <v>05</v>
      </c>
      <c r="J8643" t="str">
        <f t="shared" ref="J8643:J8706" si="406">TEXT(H8643,"mmmm")</f>
        <v>October</v>
      </c>
      <c r="K8643" t="str">
        <f t="shared" ref="K8643:K8706" si="407">TEXT(H8643,"yyyy")</f>
        <v>2018</v>
      </c>
      <c r="L8643" s="15">
        <v>0.86978009259259259</v>
      </c>
      <c r="M8643">
        <f>HOUR(K8643:K20685)</f>
        <v>0</v>
      </c>
      <c r="N8643">
        <f>MINUTE(K8643:K20685)</f>
        <v>0</v>
      </c>
      <c r="O8643">
        <f>SECOND(K8643:K20685)</f>
        <v>0</v>
      </c>
      <c r="P8643">
        <v>21.87</v>
      </c>
      <c r="Q8643">
        <f>G8643-P8643</f>
        <v>14329.119999999999</v>
      </c>
      <c r="R8643" t="s">
        <v>319</v>
      </c>
      <c r="S8643" t="s">
        <v>18</v>
      </c>
      <c r="T8643" t="s">
        <v>19</v>
      </c>
    </row>
    <row r="8644" spans="1:20" x14ac:dyDescent="0.35">
      <c r="A8644" t="s">
        <v>29</v>
      </c>
      <c r="B8644" t="s">
        <v>100</v>
      </c>
      <c r="C8644" t="s">
        <v>13</v>
      </c>
      <c r="D8644" t="s">
        <v>31</v>
      </c>
      <c r="E8644" t="s">
        <v>101</v>
      </c>
      <c r="F8644" t="s">
        <v>16</v>
      </c>
      <c r="G8644">
        <v>7828.89</v>
      </c>
      <c r="H8644" s="1">
        <v>43378</v>
      </c>
      <c r="I8644" t="str">
        <f t="shared" si="405"/>
        <v>05</v>
      </c>
      <c r="J8644" t="str">
        <f t="shared" si="406"/>
        <v>October</v>
      </c>
      <c r="K8644" t="str">
        <f t="shared" si="407"/>
        <v>2018</v>
      </c>
      <c r="L8644" s="15">
        <v>0.875</v>
      </c>
      <c r="M8644">
        <f>HOUR(K8644:K20686)</f>
        <v>0</v>
      </c>
      <c r="N8644">
        <f>MINUTE(K8644:K20686)</f>
        <v>0</v>
      </c>
      <c r="O8644">
        <f>SECOND(K8644:K20686)</f>
        <v>0</v>
      </c>
      <c r="P8644">
        <v>69</v>
      </c>
      <c r="Q8644">
        <f>G8644-P8644</f>
        <v>7759.89</v>
      </c>
      <c r="R8644" t="s">
        <v>1833</v>
      </c>
      <c r="S8644" t="s">
        <v>18</v>
      </c>
      <c r="T8644" t="s">
        <v>19</v>
      </c>
    </row>
    <row r="8645" spans="1:20" x14ac:dyDescent="0.35">
      <c r="A8645" t="s">
        <v>29</v>
      </c>
      <c r="B8645" t="s">
        <v>103</v>
      </c>
      <c r="C8645" t="s">
        <v>13</v>
      </c>
      <c r="D8645" t="s">
        <v>31</v>
      </c>
      <c r="E8645" t="s">
        <v>104</v>
      </c>
      <c r="F8645" t="s">
        <v>24</v>
      </c>
      <c r="G8645">
        <v>56560.9</v>
      </c>
      <c r="H8645" s="1">
        <v>43378</v>
      </c>
      <c r="I8645" t="str">
        <f t="shared" si="405"/>
        <v>05</v>
      </c>
      <c r="J8645" t="str">
        <f t="shared" si="406"/>
        <v>October</v>
      </c>
      <c r="K8645" t="str">
        <f t="shared" si="407"/>
        <v>2018</v>
      </c>
      <c r="L8645" s="15">
        <v>0.875</v>
      </c>
      <c r="M8645">
        <f>HOUR(K8645:K20687)</f>
        <v>0</v>
      </c>
      <c r="N8645">
        <f>MINUTE(K8645:K20687)</f>
        <v>0</v>
      </c>
      <c r="O8645">
        <f>SECOND(K8645:K20687)</f>
        <v>0</v>
      </c>
      <c r="P8645">
        <v>38</v>
      </c>
      <c r="Q8645">
        <f>G8645-P8645</f>
        <v>56522.9</v>
      </c>
      <c r="R8645" t="s">
        <v>1833</v>
      </c>
      <c r="S8645" t="s">
        <v>18</v>
      </c>
      <c r="T8645" t="s">
        <v>19</v>
      </c>
    </row>
    <row r="8646" spans="1:20" x14ac:dyDescent="0.35">
      <c r="A8646" t="s">
        <v>29</v>
      </c>
      <c r="B8646" t="s">
        <v>289</v>
      </c>
      <c r="C8646" t="s">
        <v>13</v>
      </c>
      <c r="D8646" t="s">
        <v>31</v>
      </c>
      <c r="E8646" t="s">
        <v>290</v>
      </c>
      <c r="F8646" t="s">
        <v>24</v>
      </c>
      <c r="G8646">
        <v>8907.76</v>
      </c>
      <c r="H8646" s="1">
        <v>43378</v>
      </c>
      <c r="I8646" t="str">
        <f t="shared" si="405"/>
        <v>05</v>
      </c>
      <c r="J8646" t="str">
        <f t="shared" si="406"/>
        <v>October</v>
      </c>
      <c r="K8646" t="str">
        <f t="shared" si="407"/>
        <v>2018</v>
      </c>
      <c r="L8646" s="15">
        <v>0.875</v>
      </c>
      <c r="M8646">
        <f>HOUR(K8646:K20688)</f>
        <v>0</v>
      </c>
      <c r="N8646">
        <f>MINUTE(K8646:K20688)</f>
        <v>0</v>
      </c>
      <c r="O8646">
        <f>SECOND(K8646:K20688)</f>
        <v>0</v>
      </c>
      <c r="P8646">
        <v>29</v>
      </c>
      <c r="Q8646">
        <f>G8646-P8646</f>
        <v>8878.76</v>
      </c>
      <c r="R8646" t="s">
        <v>1833</v>
      </c>
      <c r="S8646" t="s">
        <v>18</v>
      </c>
      <c r="T8646" t="s">
        <v>19</v>
      </c>
    </row>
    <row r="8647" spans="1:20" x14ac:dyDescent="0.35">
      <c r="A8647" t="s">
        <v>29</v>
      </c>
      <c r="B8647" t="s">
        <v>42</v>
      </c>
      <c r="C8647" t="s">
        <v>13</v>
      </c>
      <c r="D8647" t="s">
        <v>31</v>
      </c>
      <c r="E8647" t="s">
        <v>43</v>
      </c>
      <c r="F8647" t="s">
        <v>24</v>
      </c>
      <c r="G8647">
        <v>15469.97</v>
      </c>
      <c r="H8647" s="1">
        <v>43378</v>
      </c>
      <c r="I8647" t="str">
        <f t="shared" si="405"/>
        <v>05</v>
      </c>
      <c r="J8647" t="str">
        <f t="shared" si="406"/>
        <v>October</v>
      </c>
      <c r="K8647" t="str">
        <f t="shared" si="407"/>
        <v>2018</v>
      </c>
      <c r="L8647" s="15">
        <v>0.875</v>
      </c>
      <c r="M8647">
        <f>HOUR(K8647:K20689)</f>
        <v>0</v>
      </c>
      <c r="N8647">
        <f>MINUTE(K8647:K20689)</f>
        <v>0</v>
      </c>
      <c r="O8647">
        <f>SECOND(K8647:K20689)</f>
        <v>0</v>
      </c>
      <c r="P8647">
        <v>50</v>
      </c>
      <c r="Q8647">
        <f>G8647-P8647</f>
        <v>15419.97</v>
      </c>
      <c r="R8647" t="s">
        <v>1833</v>
      </c>
      <c r="S8647" t="s">
        <v>18</v>
      </c>
      <c r="T8647" t="s">
        <v>19</v>
      </c>
    </row>
    <row r="8648" spans="1:20" x14ac:dyDescent="0.35">
      <c r="A8648" t="s">
        <v>29</v>
      </c>
      <c r="B8648" t="s">
        <v>49</v>
      </c>
      <c r="C8648" t="s">
        <v>13</v>
      </c>
      <c r="D8648" t="s">
        <v>31</v>
      </c>
      <c r="E8648" t="s">
        <v>50</v>
      </c>
      <c r="F8648" t="s">
        <v>24</v>
      </c>
      <c r="G8648">
        <v>4099.1099999999997</v>
      </c>
      <c r="H8648" s="1">
        <v>43378</v>
      </c>
      <c r="I8648" t="str">
        <f t="shared" si="405"/>
        <v>05</v>
      </c>
      <c r="J8648" t="str">
        <f t="shared" si="406"/>
        <v>October</v>
      </c>
      <c r="K8648" t="str">
        <f t="shared" si="407"/>
        <v>2018</v>
      </c>
      <c r="L8648" s="15">
        <v>0.875</v>
      </c>
      <c r="M8648">
        <f>HOUR(K8648:K20690)</f>
        <v>0</v>
      </c>
      <c r="N8648">
        <f>MINUTE(K8648:K20690)</f>
        <v>0</v>
      </c>
      <c r="O8648">
        <f>SECOND(K8648:K20690)</f>
        <v>0</v>
      </c>
      <c r="P8648">
        <v>23</v>
      </c>
      <c r="Q8648">
        <f>G8648-P8648</f>
        <v>4076.1099999999997</v>
      </c>
      <c r="R8648" t="s">
        <v>1833</v>
      </c>
      <c r="S8648" t="s">
        <v>18</v>
      </c>
      <c r="T8648" t="s">
        <v>19</v>
      </c>
    </row>
    <row r="8649" spans="1:20" x14ac:dyDescent="0.35">
      <c r="A8649" t="s">
        <v>11</v>
      </c>
      <c r="B8649" t="s">
        <v>233</v>
      </c>
      <c r="C8649" t="s">
        <v>13</v>
      </c>
      <c r="D8649" t="s">
        <v>14</v>
      </c>
      <c r="E8649" t="s">
        <v>234</v>
      </c>
      <c r="F8649" t="s">
        <v>16</v>
      </c>
      <c r="G8649">
        <v>9075.23</v>
      </c>
      <c r="H8649" s="1">
        <v>43378</v>
      </c>
      <c r="I8649" t="str">
        <f t="shared" si="405"/>
        <v>05</v>
      </c>
      <c r="J8649" t="str">
        <f t="shared" si="406"/>
        <v>October</v>
      </c>
      <c r="K8649" t="str">
        <f t="shared" si="407"/>
        <v>2018</v>
      </c>
      <c r="L8649" s="15">
        <v>0.87596064814814811</v>
      </c>
      <c r="M8649">
        <f>HOUR(K8649:K20691)</f>
        <v>0</v>
      </c>
      <c r="N8649">
        <f>MINUTE(K8649:K20691)</f>
        <v>0</v>
      </c>
      <c r="O8649">
        <f>SECOND(K8649:K20691)</f>
        <v>0</v>
      </c>
      <c r="P8649">
        <v>28.16</v>
      </c>
      <c r="Q8649">
        <f>G8649-P8649</f>
        <v>9047.07</v>
      </c>
      <c r="R8649" t="s">
        <v>373</v>
      </c>
      <c r="S8649" t="s">
        <v>18</v>
      </c>
      <c r="T8649" t="s">
        <v>19</v>
      </c>
    </row>
    <row r="8650" spans="1:20" x14ac:dyDescent="0.35">
      <c r="A8650" t="s">
        <v>11</v>
      </c>
      <c r="B8650" t="s">
        <v>154</v>
      </c>
      <c r="C8650" t="s">
        <v>13</v>
      </c>
      <c r="D8650" t="s">
        <v>14</v>
      </c>
      <c r="E8650" t="s">
        <v>155</v>
      </c>
      <c r="F8650" t="s">
        <v>16</v>
      </c>
      <c r="G8650">
        <v>5424.15</v>
      </c>
      <c r="H8650" s="1">
        <v>43378</v>
      </c>
      <c r="I8650" t="str">
        <f t="shared" si="405"/>
        <v>05</v>
      </c>
      <c r="J8650" t="str">
        <f t="shared" si="406"/>
        <v>October</v>
      </c>
      <c r="K8650" t="str">
        <f t="shared" si="407"/>
        <v>2018</v>
      </c>
      <c r="L8650" s="15">
        <v>0.88032407407407398</v>
      </c>
      <c r="M8650">
        <f>HOUR(K8650:K20692)</f>
        <v>0</v>
      </c>
      <c r="N8650">
        <f>MINUTE(K8650:K20692)</f>
        <v>0</v>
      </c>
      <c r="O8650">
        <f>SECOND(K8650:K20692)</f>
        <v>0</v>
      </c>
      <c r="P8650">
        <v>21.52</v>
      </c>
      <c r="Q8650">
        <f>G8650-P8650</f>
        <v>5402.6299999999992</v>
      </c>
      <c r="R8650" t="s">
        <v>707</v>
      </c>
      <c r="S8650" t="s">
        <v>18</v>
      </c>
      <c r="T8650" t="s">
        <v>19</v>
      </c>
    </row>
    <row r="8651" spans="1:20" x14ac:dyDescent="0.35">
      <c r="A8651" t="s">
        <v>11</v>
      </c>
      <c r="B8651" t="s">
        <v>164</v>
      </c>
      <c r="C8651" t="s">
        <v>13</v>
      </c>
      <c r="D8651" t="s">
        <v>20</v>
      </c>
      <c r="E8651" t="s">
        <v>86</v>
      </c>
      <c r="F8651" t="s">
        <v>16</v>
      </c>
      <c r="G8651">
        <v>4868.91</v>
      </c>
      <c r="H8651" s="1">
        <v>43378</v>
      </c>
      <c r="I8651" t="str">
        <f t="shared" si="405"/>
        <v>05</v>
      </c>
      <c r="J8651" t="str">
        <f t="shared" si="406"/>
        <v>October</v>
      </c>
      <c r="K8651" t="str">
        <f t="shared" si="407"/>
        <v>2018</v>
      </c>
      <c r="L8651" s="15">
        <v>0.88468750000000007</v>
      </c>
      <c r="M8651">
        <f>HOUR(K8651:K20693)</f>
        <v>0</v>
      </c>
      <c r="N8651">
        <f>MINUTE(K8651:K20693)</f>
        <v>0</v>
      </c>
      <c r="O8651">
        <f>SECOND(K8651:K20693)</f>
        <v>0</v>
      </c>
      <c r="P8651">
        <v>11.09</v>
      </c>
      <c r="Q8651">
        <f>G8651-P8651</f>
        <v>4857.82</v>
      </c>
      <c r="R8651" t="s">
        <v>21</v>
      </c>
      <c r="S8651" t="s">
        <v>18</v>
      </c>
      <c r="T8651" t="s">
        <v>19</v>
      </c>
    </row>
    <row r="8652" spans="1:20" x14ac:dyDescent="0.35">
      <c r="A8652" t="s">
        <v>11</v>
      </c>
      <c r="B8652" t="s">
        <v>547</v>
      </c>
      <c r="C8652" t="s">
        <v>13</v>
      </c>
      <c r="D8652" t="s">
        <v>20</v>
      </c>
      <c r="E8652" t="s">
        <v>548</v>
      </c>
      <c r="F8652" t="s">
        <v>16</v>
      </c>
      <c r="G8652">
        <v>10861.89</v>
      </c>
      <c r="H8652" s="1">
        <v>43378</v>
      </c>
      <c r="I8652" t="str">
        <f t="shared" si="405"/>
        <v>05</v>
      </c>
      <c r="J8652" t="str">
        <f t="shared" si="406"/>
        <v>October</v>
      </c>
      <c r="K8652" t="str">
        <f t="shared" si="407"/>
        <v>2018</v>
      </c>
      <c r="L8652" s="15">
        <v>0.88906249999999998</v>
      </c>
      <c r="M8652">
        <f>HOUR(K8652:K20694)</f>
        <v>0</v>
      </c>
      <c r="N8652">
        <f>MINUTE(K8652:K20694)</f>
        <v>0</v>
      </c>
      <c r="O8652">
        <f>SECOND(K8652:K20694)</f>
        <v>0</v>
      </c>
      <c r="P8652">
        <v>31.02</v>
      </c>
      <c r="Q8652">
        <f>G8652-P8652</f>
        <v>10830.869999999999</v>
      </c>
      <c r="R8652" t="s">
        <v>703</v>
      </c>
      <c r="S8652" t="s">
        <v>18</v>
      </c>
      <c r="T8652" t="s">
        <v>19</v>
      </c>
    </row>
    <row r="8653" spans="1:20" x14ac:dyDescent="0.35">
      <c r="A8653" t="s">
        <v>11</v>
      </c>
      <c r="B8653" t="s">
        <v>161</v>
      </c>
      <c r="C8653" t="s">
        <v>13</v>
      </c>
      <c r="D8653" t="s">
        <v>14</v>
      </c>
      <c r="E8653" t="s">
        <v>162</v>
      </c>
      <c r="F8653" t="s">
        <v>24</v>
      </c>
      <c r="G8653">
        <v>7016.83</v>
      </c>
      <c r="H8653" s="1">
        <v>43378</v>
      </c>
      <c r="I8653" t="str">
        <f t="shared" si="405"/>
        <v>05</v>
      </c>
      <c r="J8653" t="str">
        <f t="shared" si="406"/>
        <v>October</v>
      </c>
      <c r="K8653" t="str">
        <f t="shared" si="407"/>
        <v>2018</v>
      </c>
      <c r="L8653" s="15">
        <v>0.89342592592592596</v>
      </c>
      <c r="M8653">
        <f>HOUR(K8653:K20695)</f>
        <v>0</v>
      </c>
      <c r="N8653">
        <f>MINUTE(K8653:K20695)</f>
        <v>0</v>
      </c>
      <c r="O8653">
        <f>SECOND(K8653:K20695)</f>
        <v>0</v>
      </c>
      <c r="P8653">
        <v>42.23</v>
      </c>
      <c r="Q8653">
        <f>G8653-P8653</f>
        <v>6974.6</v>
      </c>
      <c r="R8653" t="s">
        <v>254</v>
      </c>
      <c r="S8653" t="s">
        <v>18</v>
      </c>
      <c r="T8653" t="s">
        <v>19</v>
      </c>
    </row>
    <row r="8654" spans="1:20" x14ac:dyDescent="0.35">
      <c r="A8654" t="s">
        <v>11</v>
      </c>
      <c r="B8654" t="s">
        <v>89</v>
      </c>
      <c r="C8654" t="s">
        <v>13</v>
      </c>
      <c r="D8654" t="s">
        <v>20</v>
      </c>
      <c r="E8654" t="s">
        <v>90</v>
      </c>
      <c r="F8654" t="s">
        <v>24</v>
      </c>
      <c r="G8654">
        <v>5718.96</v>
      </c>
      <c r="H8654" s="1">
        <v>43378</v>
      </c>
      <c r="I8654" t="str">
        <f t="shared" si="405"/>
        <v>05</v>
      </c>
      <c r="J8654" t="str">
        <f t="shared" si="406"/>
        <v>October</v>
      </c>
      <c r="K8654" t="str">
        <f t="shared" si="407"/>
        <v>2018</v>
      </c>
      <c r="L8654" s="15">
        <v>0.89778935185185194</v>
      </c>
      <c r="M8654">
        <f>HOUR(K8654:K20696)</f>
        <v>0</v>
      </c>
      <c r="N8654">
        <f>MINUTE(K8654:K20696)</f>
        <v>0</v>
      </c>
      <c r="O8654">
        <f>SECOND(K8654:K20696)</f>
        <v>0</v>
      </c>
      <c r="P8654">
        <v>7.88</v>
      </c>
      <c r="Q8654">
        <f>G8654-P8654</f>
        <v>5711.08</v>
      </c>
      <c r="R8654" t="s">
        <v>1600</v>
      </c>
      <c r="S8654" t="s">
        <v>18</v>
      </c>
      <c r="T8654" t="s">
        <v>19</v>
      </c>
    </row>
    <row r="8655" spans="1:20" x14ac:dyDescent="0.35">
      <c r="A8655" t="s">
        <v>11</v>
      </c>
      <c r="B8655" t="s">
        <v>12</v>
      </c>
      <c r="C8655" t="s">
        <v>13</v>
      </c>
      <c r="D8655" t="s">
        <v>20</v>
      </c>
      <c r="E8655" t="s">
        <v>15</v>
      </c>
      <c r="F8655" t="s">
        <v>16</v>
      </c>
      <c r="G8655">
        <v>3077.68</v>
      </c>
      <c r="H8655" s="1">
        <v>43378</v>
      </c>
      <c r="I8655" t="str">
        <f t="shared" si="405"/>
        <v>05</v>
      </c>
      <c r="J8655" t="str">
        <f t="shared" si="406"/>
        <v>October</v>
      </c>
      <c r="K8655" t="str">
        <f t="shared" si="407"/>
        <v>2018</v>
      </c>
      <c r="L8655" s="15">
        <v>0.90216435185185195</v>
      </c>
      <c r="M8655">
        <f>HOUR(K8655:K20697)</f>
        <v>0</v>
      </c>
      <c r="N8655">
        <f>MINUTE(K8655:K20697)</f>
        <v>0</v>
      </c>
      <c r="O8655">
        <f>SECOND(K8655:K20697)</f>
        <v>0</v>
      </c>
      <c r="P8655">
        <v>5.74</v>
      </c>
      <c r="Q8655">
        <f>G8655-P8655</f>
        <v>3071.94</v>
      </c>
      <c r="R8655" t="s">
        <v>1337</v>
      </c>
      <c r="S8655" t="s">
        <v>18</v>
      </c>
      <c r="T8655" t="s">
        <v>19</v>
      </c>
    </row>
    <row r="8656" spans="1:20" x14ac:dyDescent="0.35">
      <c r="A8656" t="s">
        <v>11</v>
      </c>
      <c r="B8656" t="s">
        <v>379</v>
      </c>
      <c r="C8656" t="s">
        <v>13</v>
      </c>
      <c r="D8656" t="s">
        <v>20</v>
      </c>
      <c r="E8656" t="s">
        <v>380</v>
      </c>
      <c r="F8656" t="s">
        <v>16</v>
      </c>
      <c r="G8656">
        <v>16391.849999999999</v>
      </c>
      <c r="H8656" s="1">
        <v>43378</v>
      </c>
      <c r="I8656" t="str">
        <f t="shared" si="405"/>
        <v>05</v>
      </c>
      <c r="J8656" t="str">
        <f t="shared" si="406"/>
        <v>October</v>
      </c>
      <c r="K8656" t="str">
        <f t="shared" si="407"/>
        <v>2018</v>
      </c>
      <c r="L8656" s="15">
        <v>0.90652777777777782</v>
      </c>
      <c r="M8656">
        <f>HOUR(K8656:K20698)</f>
        <v>0</v>
      </c>
      <c r="N8656">
        <f>MINUTE(K8656:K20698)</f>
        <v>0</v>
      </c>
      <c r="O8656">
        <f>SECOND(K8656:K20698)</f>
        <v>0</v>
      </c>
      <c r="P8656">
        <v>31.51</v>
      </c>
      <c r="Q8656">
        <f>G8656-P8656</f>
        <v>16360.339999999998</v>
      </c>
      <c r="R8656" t="s">
        <v>665</v>
      </c>
      <c r="S8656" t="s">
        <v>18</v>
      </c>
      <c r="T8656" t="s">
        <v>19</v>
      </c>
    </row>
    <row r="8657" spans="1:20" x14ac:dyDescent="0.35">
      <c r="A8657" t="s">
        <v>11</v>
      </c>
      <c r="B8657" t="s">
        <v>49</v>
      </c>
      <c r="C8657" t="s">
        <v>13</v>
      </c>
      <c r="D8657" t="s">
        <v>20</v>
      </c>
      <c r="E8657" t="s">
        <v>50</v>
      </c>
      <c r="F8657" t="s">
        <v>24</v>
      </c>
      <c r="G8657">
        <v>4122.1099999999997</v>
      </c>
      <c r="H8657" s="1">
        <v>43378</v>
      </c>
      <c r="I8657" t="str">
        <f t="shared" si="405"/>
        <v>05</v>
      </c>
      <c r="J8657" t="str">
        <f t="shared" si="406"/>
        <v>October</v>
      </c>
      <c r="K8657" t="str">
        <f t="shared" si="407"/>
        <v>2018</v>
      </c>
      <c r="L8657" s="15">
        <v>0.91089120370370369</v>
      </c>
      <c r="M8657">
        <f>HOUR(K8657:K20699)</f>
        <v>0</v>
      </c>
      <c r="N8657">
        <f>MINUTE(K8657:K20699)</f>
        <v>0</v>
      </c>
      <c r="O8657">
        <f>SECOND(K8657:K20699)</f>
        <v>0</v>
      </c>
      <c r="P8657">
        <v>14.7</v>
      </c>
      <c r="Q8657">
        <f>G8657-P8657</f>
        <v>4107.41</v>
      </c>
      <c r="R8657" t="s">
        <v>51</v>
      </c>
      <c r="S8657" t="s">
        <v>18</v>
      </c>
      <c r="T8657" t="s">
        <v>19</v>
      </c>
    </row>
    <row r="8658" spans="1:20" x14ac:dyDescent="0.35">
      <c r="A8658" t="s">
        <v>11</v>
      </c>
      <c r="B8658" t="s">
        <v>148</v>
      </c>
      <c r="C8658" t="s">
        <v>13</v>
      </c>
      <c r="D8658" t="s">
        <v>14</v>
      </c>
      <c r="E8658" t="s">
        <v>149</v>
      </c>
      <c r="F8658" t="s">
        <v>16</v>
      </c>
      <c r="G8658">
        <v>9020.9500000000007</v>
      </c>
      <c r="H8658" s="1">
        <v>43378</v>
      </c>
      <c r="I8658" t="str">
        <f t="shared" si="405"/>
        <v>05</v>
      </c>
      <c r="J8658" t="str">
        <f t="shared" si="406"/>
        <v>October</v>
      </c>
      <c r="K8658" t="str">
        <f t="shared" si="407"/>
        <v>2018</v>
      </c>
      <c r="L8658" s="15">
        <v>0.91526620370370371</v>
      </c>
      <c r="M8658">
        <f>HOUR(K8658:K20700)</f>
        <v>0</v>
      </c>
      <c r="N8658">
        <f>MINUTE(K8658:K20700)</f>
        <v>0</v>
      </c>
      <c r="O8658">
        <f>SECOND(K8658:K20700)</f>
        <v>0</v>
      </c>
      <c r="P8658">
        <v>18.84</v>
      </c>
      <c r="Q8658">
        <f>G8658-P8658</f>
        <v>9002.11</v>
      </c>
      <c r="R8658" t="s">
        <v>1643</v>
      </c>
      <c r="S8658" t="s">
        <v>18</v>
      </c>
      <c r="T8658" t="s">
        <v>19</v>
      </c>
    </row>
    <row r="8659" spans="1:20" x14ac:dyDescent="0.35">
      <c r="A8659" t="s">
        <v>11</v>
      </c>
      <c r="B8659" t="s">
        <v>113</v>
      </c>
      <c r="C8659" t="s">
        <v>13</v>
      </c>
      <c r="D8659" t="s">
        <v>20</v>
      </c>
      <c r="E8659" t="s">
        <v>114</v>
      </c>
      <c r="F8659" t="s">
        <v>24</v>
      </c>
      <c r="G8659">
        <v>7847.68</v>
      </c>
      <c r="H8659" s="1">
        <v>43378</v>
      </c>
      <c r="I8659" t="str">
        <f t="shared" si="405"/>
        <v>05</v>
      </c>
      <c r="J8659" t="str">
        <f t="shared" si="406"/>
        <v>October</v>
      </c>
      <c r="K8659" t="str">
        <f t="shared" si="407"/>
        <v>2018</v>
      </c>
      <c r="L8659" s="15">
        <v>0.92115740740740737</v>
      </c>
      <c r="M8659">
        <f>HOUR(K8659:K20701)</f>
        <v>0</v>
      </c>
      <c r="N8659">
        <f>MINUTE(K8659:K20701)</f>
        <v>0</v>
      </c>
      <c r="O8659">
        <f>SECOND(K8659:K20701)</f>
        <v>0</v>
      </c>
      <c r="P8659">
        <v>19.59</v>
      </c>
      <c r="Q8659">
        <f>G8659-P8659</f>
        <v>7828.09</v>
      </c>
      <c r="R8659" t="s">
        <v>910</v>
      </c>
      <c r="S8659" t="s">
        <v>18</v>
      </c>
      <c r="T8659" t="s">
        <v>19</v>
      </c>
    </row>
    <row r="8660" spans="1:20" x14ac:dyDescent="0.35">
      <c r="A8660" t="s">
        <v>11</v>
      </c>
      <c r="B8660" t="s">
        <v>331</v>
      </c>
      <c r="C8660" t="s">
        <v>13</v>
      </c>
      <c r="D8660" t="s">
        <v>14</v>
      </c>
      <c r="E8660" t="s">
        <v>332</v>
      </c>
      <c r="F8660" t="s">
        <v>24</v>
      </c>
      <c r="G8660">
        <v>14327</v>
      </c>
      <c r="H8660" s="1">
        <v>43378</v>
      </c>
      <c r="I8660" t="str">
        <f t="shared" si="405"/>
        <v>05</v>
      </c>
      <c r="J8660" t="str">
        <f t="shared" si="406"/>
        <v>October</v>
      </c>
      <c r="K8660" t="str">
        <f t="shared" si="407"/>
        <v>2018</v>
      </c>
      <c r="L8660" s="15">
        <v>0.92776620370370377</v>
      </c>
      <c r="M8660">
        <f>HOUR(K8660:K20702)</f>
        <v>0</v>
      </c>
      <c r="N8660">
        <f>MINUTE(K8660:K20702)</f>
        <v>0</v>
      </c>
      <c r="O8660">
        <f>SECOND(K8660:K20702)</f>
        <v>0</v>
      </c>
      <c r="P8660">
        <v>23.99</v>
      </c>
      <c r="Q8660">
        <f>G8660-P8660</f>
        <v>14303.01</v>
      </c>
      <c r="R8660" t="s">
        <v>1030</v>
      </c>
      <c r="S8660" t="s">
        <v>18</v>
      </c>
      <c r="T8660" t="s">
        <v>19</v>
      </c>
    </row>
    <row r="8661" spans="1:20" x14ac:dyDescent="0.35">
      <c r="A8661" t="s">
        <v>11</v>
      </c>
      <c r="B8661" t="s">
        <v>199</v>
      </c>
      <c r="C8661" t="s">
        <v>13</v>
      </c>
      <c r="D8661" t="s">
        <v>14</v>
      </c>
      <c r="E8661" t="s">
        <v>200</v>
      </c>
      <c r="F8661" t="s">
        <v>24</v>
      </c>
      <c r="G8661">
        <v>7484.68</v>
      </c>
      <c r="H8661" s="1">
        <v>43378</v>
      </c>
      <c r="I8661" t="str">
        <f t="shared" si="405"/>
        <v>05</v>
      </c>
      <c r="J8661" t="str">
        <f t="shared" si="406"/>
        <v>October</v>
      </c>
      <c r="K8661" t="str">
        <f t="shared" si="407"/>
        <v>2018</v>
      </c>
      <c r="L8661" s="15">
        <v>0.93438657407407411</v>
      </c>
      <c r="M8661">
        <f>HOUR(K8661:K20703)</f>
        <v>0</v>
      </c>
      <c r="N8661">
        <f>MINUTE(K8661:K20703)</f>
        <v>0</v>
      </c>
      <c r="O8661">
        <f>SECOND(K8661:K20703)</f>
        <v>0</v>
      </c>
      <c r="P8661">
        <v>18.940000000000001</v>
      </c>
      <c r="Q8661">
        <f>G8661-P8661</f>
        <v>7465.7400000000007</v>
      </c>
      <c r="R8661" t="s">
        <v>36</v>
      </c>
      <c r="S8661" t="s">
        <v>18</v>
      </c>
      <c r="T8661" t="s">
        <v>19</v>
      </c>
    </row>
    <row r="8662" spans="1:20" x14ac:dyDescent="0.35">
      <c r="A8662" t="s">
        <v>11</v>
      </c>
      <c r="B8662" t="s">
        <v>182</v>
      </c>
      <c r="C8662" t="s">
        <v>13</v>
      </c>
      <c r="D8662" t="s">
        <v>14</v>
      </c>
      <c r="E8662" t="s">
        <v>183</v>
      </c>
      <c r="F8662" t="s">
        <v>24</v>
      </c>
      <c r="G8662">
        <v>13175.58</v>
      </c>
      <c r="H8662" s="1">
        <v>43378</v>
      </c>
      <c r="I8662" t="str">
        <f t="shared" si="405"/>
        <v>05</v>
      </c>
      <c r="J8662" t="str">
        <f t="shared" si="406"/>
        <v>October</v>
      </c>
      <c r="K8662" t="str">
        <f t="shared" si="407"/>
        <v>2018</v>
      </c>
      <c r="L8662" s="15">
        <v>0.9409953703703704</v>
      </c>
      <c r="M8662">
        <f>HOUR(K8662:K20704)</f>
        <v>0</v>
      </c>
      <c r="N8662">
        <f>MINUTE(K8662:K20704)</f>
        <v>0</v>
      </c>
      <c r="O8662">
        <f>SECOND(K8662:K20704)</f>
        <v>0</v>
      </c>
      <c r="P8662">
        <v>31.23</v>
      </c>
      <c r="Q8662">
        <f>G8662-P8662</f>
        <v>13144.35</v>
      </c>
      <c r="R8662" t="s">
        <v>518</v>
      </c>
      <c r="S8662" t="s">
        <v>18</v>
      </c>
      <c r="T8662" t="s">
        <v>19</v>
      </c>
    </row>
    <row r="8663" spans="1:20" x14ac:dyDescent="0.35">
      <c r="A8663" t="s">
        <v>11</v>
      </c>
      <c r="B8663" t="s">
        <v>132</v>
      </c>
      <c r="C8663" t="s">
        <v>13</v>
      </c>
      <c r="D8663" t="s">
        <v>14</v>
      </c>
      <c r="E8663" t="s">
        <v>50</v>
      </c>
      <c r="F8663" t="s">
        <v>24</v>
      </c>
      <c r="G8663">
        <v>3513.6</v>
      </c>
      <c r="H8663" s="1">
        <v>43378</v>
      </c>
      <c r="I8663" t="str">
        <f t="shared" si="405"/>
        <v>05</v>
      </c>
      <c r="J8663" t="str">
        <f t="shared" si="406"/>
        <v>October</v>
      </c>
      <c r="K8663" t="str">
        <f t="shared" si="407"/>
        <v>2018</v>
      </c>
      <c r="L8663" s="15">
        <v>0.94761574074074073</v>
      </c>
      <c r="M8663">
        <f>HOUR(K8663:K20705)</f>
        <v>0</v>
      </c>
      <c r="N8663">
        <f>MINUTE(K8663:K20705)</f>
        <v>0</v>
      </c>
      <c r="O8663">
        <f>SECOND(K8663:K20705)</f>
        <v>0</v>
      </c>
      <c r="P8663">
        <v>36.630000000000003</v>
      </c>
      <c r="Q8663">
        <f>G8663-P8663</f>
        <v>3476.97</v>
      </c>
      <c r="R8663" t="s">
        <v>310</v>
      </c>
      <c r="S8663" t="s">
        <v>18</v>
      </c>
      <c r="T8663" t="s">
        <v>19</v>
      </c>
    </row>
    <row r="8664" spans="1:20" x14ac:dyDescent="0.35">
      <c r="A8664" t="s">
        <v>11</v>
      </c>
      <c r="B8664" t="s">
        <v>379</v>
      </c>
      <c r="C8664" t="s">
        <v>13</v>
      </c>
      <c r="D8664" t="s">
        <v>20</v>
      </c>
      <c r="E8664" t="s">
        <v>380</v>
      </c>
      <c r="F8664" t="s">
        <v>16</v>
      </c>
      <c r="G8664">
        <v>16383.14</v>
      </c>
      <c r="H8664" s="1">
        <v>43378</v>
      </c>
      <c r="I8664" t="str">
        <f t="shared" si="405"/>
        <v>05</v>
      </c>
      <c r="J8664" t="str">
        <f t="shared" si="406"/>
        <v>October</v>
      </c>
      <c r="K8664" t="str">
        <f t="shared" si="407"/>
        <v>2018</v>
      </c>
      <c r="L8664" s="15">
        <v>0.95422453703703702</v>
      </c>
      <c r="M8664">
        <f>HOUR(K8664:K20706)</f>
        <v>0</v>
      </c>
      <c r="N8664">
        <f>MINUTE(K8664:K20706)</f>
        <v>0</v>
      </c>
      <c r="O8664">
        <f>SECOND(K8664:K20706)</f>
        <v>0</v>
      </c>
      <c r="P8664">
        <v>8.7100000000000009</v>
      </c>
      <c r="Q8664">
        <f>G8664-P8664</f>
        <v>16374.43</v>
      </c>
      <c r="R8664" t="s">
        <v>1644</v>
      </c>
      <c r="S8664" t="s">
        <v>18</v>
      </c>
      <c r="T8664" t="s">
        <v>19</v>
      </c>
    </row>
    <row r="8665" spans="1:20" x14ac:dyDescent="0.35">
      <c r="A8665" t="s">
        <v>29</v>
      </c>
      <c r="B8665" t="s">
        <v>132</v>
      </c>
      <c r="C8665" t="s">
        <v>13</v>
      </c>
      <c r="D8665" t="s">
        <v>31</v>
      </c>
      <c r="E8665" t="s">
        <v>50</v>
      </c>
      <c r="F8665" t="s">
        <v>24</v>
      </c>
      <c r="G8665">
        <v>3472.6</v>
      </c>
      <c r="H8665" s="1">
        <v>43378</v>
      </c>
      <c r="I8665" t="str">
        <f t="shared" si="405"/>
        <v>05</v>
      </c>
      <c r="J8665" t="str">
        <f t="shared" si="406"/>
        <v>October</v>
      </c>
      <c r="K8665" t="str">
        <f t="shared" si="407"/>
        <v>2018</v>
      </c>
      <c r="L8665" s="15">
        <v>0.95833333333333337</v>
      </c>
      <c r="M8665">
        <f>HOUR(K8665:K20707)</f>
        <v>0</v>
      </c>
      <c r="N8665">
        <f>MINUTE(K8665:K20707)</f>
        <v>0</v>
      </c>
      <c r="O8665">
        <f>SECOND(K8665:K20707)</f>
        <v>0</v>
      </c>
      <c r="P8665">
        <v>41</v>
      </c>
      <c r="Q8665">
        <f>G8665-P8665</f>
        <v>3431.6</v>
      </c>
      <c r="R8665" t="s">
        <v>1833</v>
      </c>
      <c r="S8665" t="s">
        <v>18</v>
      </c>
      <c r="T8665" t="s">
        <v>19</v>
      </c>
    </row>
    <row r="8666" spans="1:20" x14ac:dyDescent="0.35">
      <c r="A8666" t="s">
        <v>29</v>
      </c>
      <c r="B8666" t="s">
        <v>143</v>
      </c>
      <c r="C8666" t="s">
        <v>13</v>
      </c>
      <c r="D8666" t="s">
        <v>31</v>
      </c>
      <c r="E8666" t="s">
        <v>144</v>
      </c>
      <c r="F8666" t="s">
        <v>24</v>
      </c>
      <c r="G8666">
        <v>41308.99</v>
      </c>
      <c r="H8666" s="1">
        <v>43378</v>
      </c>
      <c r="I8666" t="str">
        <f t="shared" si="405"/>
        <v>05</v>
      </c>
      <c r="J8666" t="str">
        <f t="shared" si="406"/>
        <v>October</v>
      </c>
      <c r="K8666" t="str">
        <f t="shared" si="407"/>
        <v>2018</v>
      </c>
      <c r="L8666" s="15">
        <v>0.95833333333333337</v>
      </c>
      <c r="M8666">
        <f>HOUR(K8666:K20708)</f>
        <v>0</v>
      </c>
      <c r="N8666">
        <f>MINUTE(K8666:K20708)</f>
        <v>0</v>
      </c>
      <c r="O8666">
        <f>SECOND(K8666:K20708)</f>
        <v>0</v>
      </c>
      <c r="P8666">
        <v>80</v>
      </c>
      <c r="Q8666">
        <f>G8666-P8666</f>
        <v>41228.99</v>
      </c>
      <c r="R8666" t="s">
        <v>1833</v>
      </c>
      <c r="S8666" t="s">
        <v>18</v>
      </c>
      <c r="T8666" t="s">
        <v>19</v>
      </c>
    </row>
    <row r="8667" spans="1:20" x14ac:dyDescent="0.35">
      <c r="A8667" t="s">
        <v>11</v>
      </c>
      <c r="B8667" t="s">
        <v>128</v>
      </c>
      <c r="C8667" t="s">
        <v>13</v>
      </c>
      <c r="D8667" t="s">
        <v>14</v>
      </c>
      <c r="E8667" t="s">
        <v>129</v>
      </c>
      <c r="F8667" t="s">
        <v>24</v>
      </c>
      <c r="G8667">
        <v>63515.69</v>
      </c>
      <c r="H8667" s="1">
        <v>43378</v>
      </c>
      <c r="I8667" t="str">
        <f t="shared" si="405"/>
        <v>05</v>
      </c>
      <c r="J8667" t="str">
        <f t="shared" si="406"/>
        <v>October</v>
      </c>
      <c r="K8667" t="str">
        <f t="shared" si="407"/>
        <v>2018</v>
      </c>
      <c r="L8667" s="15">
        <v>0.96184027777777781</v>
      </c>
      <c r="M8667">
        <f>HOUR(K8667:K20709)</f>
        <v>0</v>
      </c>
      <c r="N8667">
        <f>MINUTE(K8667:K20709)</f>
        <v>0</v>
      </c>
      <c r="O8667">
        <f>SECOND(K8667:K20709)</f>
        <v>0</v>
      </c>
      <c r="P8667">
        <v>22.86</v>
      </c>
      <c r="Q8667">
        <f>G8667-P8667</f>
        <v>63492.83</v>
      </c>
      <c r="R8667" t="s">
        <v>1154</v>
      </c>
      <c r="S8667" t="s">
        <v>18</v>
      </c>
      <c r="T8667" t="s">
        <v>19</v>
      </c>
    </row>
    <row r="8668" spans="1:20" x14ac:dyDescent="0.35">
      <c r="A8668" t="s">
        <v>11</v>
      </c>
      <c r="B8668" t="s">
        <v>80</v>
      </c>
      <c r="C8668" t="s">
        <v>13</v>
      </c>
      <c r="D8668" t="s">
        <v>20</v>
      </c>
      <c r="E8668" t="s">
        <v>81</v>
      </c>
      <c r="F8668" t="s">
        <v>24</v>
      </c>
      <c r="G8668">
        <v>17184.21</v>
      </c>
      <c r="H8668" s="1">
        <v>43378</v>
      </c>
      <c r="I8668" t="str">
        <f t="shared" si="405"/>
        <v>05</v>
      </c>
      <c r="J8668" t="str">
        <f t="shared" si="406"/>
        <v>October</v>
      </c>
      <c r="K8668" t="str">
        <f t="shared" si="407"/>
        <v>2018</v>
      </c>
      <c r="L8668" s="15">
        <v>0.97109953703703711</v>
      </c>
      <c r="M8668">
        <f>HOUR(K8668:K20710)</f>
        <v>0</v>
      </c>
      <c r="N8668">
        <f>MINUTE(K8668:K20710)</f>
        <v>0</v>
      </c>
      <c r="O8668">
        <f>SECOND(K8668:K20710)</f>
        <v>0</v>
      </c>
      <c r="P8668">
        <v>25.24</v>
      </c>
      <c r="Q8668">
        <f>G8668-P8668</f>
        <v>17158.969999999998</v>
      </c>
      <c r="R8668" t="s">
        <v>900</v>
      </c>
      <c r="S8668" t="s">
        <v>18</v>
      </c>
      <c r="T8668" t="s">
        <v>19</v>
      </c>
    </row>
    <row r="8669" spans="1:20" x14ac:dyDescent="0.35">
      <c r="A8669" t="s">
        <v>11</v>
      </c>
      <c r="B8669" t="s">
        <v>12</v>
      </c>
      <c r="C8669" t="s">
        <v>13</v>
      </c>
      <c r="D8669" t="s">
        <v>14</v>
      </c>
      <c r="E8669" t="s">
        <v>15</v>
      </c>
      <c r="F8669" t="s">
        <v>16</v>
      </c>
      <c r="G8669">
        <v>3066.55</v>
      </c>
      <c r="H8669" s="1">
        <v>43378</v>
      </c>
      <c r="I8669" t="str">
        <f t="shared" si="405"/>
        <v>05</v>
      </c>
      <c r="J8669" t="str">
        <f t="shared" si="406"/>
        <v>October</v>
      </c>
      <c r="K8669" t="str">
        <f t="shared" si="407"/>
        <v>2018</v>
      </c>
      <c r="L8669" s="15">
        <v>0.9803587962962963</v>
      </c>
      <c r="M8669">
        <f>HOUR(K8669:K20711)</f>
        <v>0</v>
      </c>
      <c r="N8669">
        <f>MINUTE(K8669:K20711)</f>
        <v>0</v>
      </c>
      <c r="O8669">
        <f>SECOND(K8669:K20711)</f>
        <v>0</v>
      </c>
      <c r="P8669">
        <v>11.13</v>
      </c>
      <c r="Q8669">
        <f>G8669-P8669</f>
        <v>3055.42</v>
      </c>
      <c r="R8669" t="s">
        <v>99</v>
      </c>
      <c r="S8669" t="s">
        <v>18</v>
      </c>
      <c r="T8669" t="s">
        <v>19</v>
      </c>
    </row>
    <row r="8670" spans="1:20" x14ac:dyDescent="0.35">
      <c r="A8670" t="s">
        <v>11</v>
      </c>
      <c r="B8670" t="s">
        <v>331</v>
      </c>
      <c r="C8670" t="s">
        <v>13</v>
      </c>
      <c r="D8670" t="s">
        <v>14</v>
      </c>
      <c r="E8670" t="s">
        <v>332</v>
      </c>
      <c r="F8670" t="s">
        <v>24</v>
      </c>
      <c r="G8670">
        <v>14311.74</v>
      </c>
      <c r="H8670" s="1">
        <v>43378</v>
      </c>
      <c r="I8670" t="str">
        <f t="shared" si="405"/>
        <v>05</v>
      </c>
      <c r="J8670" t="str">
        <f t="shared" si="406"/>
        <v>October</v>
      </c>
      <c r="K8670" t="str">
        <f t="shared" si="407"/>
        <v>2018</v>
      </c>
      <c r="L8670" s="15">
        <v>0.98961805555555549</v>
      </c>
      <c r="M8670">
        <f>HOUR(K8670:K20712)</f>
        <v>0</v>
      </c>
      <c r="N8670">
        <f>MINUTE(K8670:K20712)</f>
        <v>0</v>
      </c>
      <c r="O8670">
        <f>SECOND(K8670:K20712)</f>
        <v>0</v>
      </c>
      <c r="P8670">
        <v>15.26</v>
      </c>
      <c r="Q8670">
        <f>G8670-P8670</f>
        <v>14296.48</v>
      </c>
      <c r="R8670" t="s">
        <v>643</v>
      </c>
      <c r="S8670" t="s">
        <v>18</v>
      </c>
      <c r="T8670" t="s">
        <v>19</v>
      </c>
    </row>
    <row r="8671" spans="1:20" x14ac:dyDescent="0.35">
      <c r="A8671" t="s">
        <v>11</v>
      </c>
      <c r="B8671" t="s">
        <v>379</v>
      </c>
      <c r="C8671" t="s">
        <v>13</v>
      </c>
      <c r="D8671" t="s">
        <v>20</v>
      </c>
      <c r="E8671" t="s">
        <v>380</v>
      </c>
      <c r="F8671" t="s">
        <v>16</v>
      </c>
      <c r="G8671">
        <v>16362.61</v>
      </c>
      <c r="H8671" s="1">
        <v>43378</v>
      </c>
      <c r="I8671" t="str">
        <f t="shared" si="405"/>
        <v>05</v>
      </c>
      <c r="J8671" t="str">
        <f t="shared" si="406"/>
        <v>October</v>
      </c>
      <c r="K8671" t="str">
        <f t="shared" si="407"/>
        <v>2018</v>
      </c>
      <c r="L8671" s="15">
        <v>0.99887731481481479</v>
      </c>
      <c r="M8671">
        <f>HOUR(K8671:K20713)</f>
        <v>0</v>
      </c>
      <c r="N8671">
        <f>MINUTE(K8671:K20713)</f>
        <v>0</v>
      </c>
      <c r="O8671">
        <f>SECOND(K8671:K20713)</f>
        <v>0</v>
      </c>
      <c r="P8671">
        <v>20.53</v>
      </c>
      <c r="Q8671">
        <f>G8671-P8671</f>
        <v>16342.08</v>
      </c>
      <c r="R8671" t="s">
        <v>21</v>
      </c>
      <c r="S8671" t="s">
        <v>18</v>
      </c>
      <c r="T8671" t="s">
        <v>19</v>
      </c>
    </row>
    <row r="8672" spans="1:20" x14ac:dyDescent="0.35">
      <c r="A8672" t="s">
        <v>11</v>
      </c>
      <c r="B8672" t="s">
        <v>37</v>
      </c>
      <c r="C8672" t="s">
        <v>13</v>
      </c>
      <c r="D8672" t="s">
        <v>14</v>
      </c>
      <c r="E8672" t="s">
        <v>38</v>
      </c>
      <c r="F8672" t="s">
        <v>16</v>
      </c>
      <c r="G8672">
        <v>7617.37</v>
      </c>
      <c r="H8672" s="1">
        <v>43379</v>
      </c>
      <c r="I8672" t="str">
        <f t="shared" si="405"/>
        <v>06</v>
      </c>
      <c r="J8672" t="str">
        <f t="shared" si="406"/>
        <v>October</v>
      </c>
      <c r="K8672" t="str">
        <f t="shared" si="407"/>
        <v>2018</v>
      </c>
      <c r="L8672" s="15">
        <v>3.8182870370370374E-2</v>
      </c>
      <c r="M8672">
        <f>HOUR(K8672:K20714)</f>
        <v>0</v>
      </c>
      <c r="N8672">
        <f>MINUTE(K8672:K20714)</f>
        <v>0</v>
      </c>
      <c r="O8672">
        <f>SECOND(K8672:K20714)</f>
        <v>0</v>
      </c>
      <c r="P8672">
        <v>68.27</v>
      </c>
      <c r="Q8672">
        <f>G8672-P8672</f>
        <v>7549.0999999999995</v>
      </c>
      <c r="R8672" t="s">
        <v>1191</v>
      </c>
      <c r="S8672" t="s">
        <v>18</v>
      </c>
      <c r="T8672" t="s">
        <v>19</v>
      </c>
    </row>
    <row r="8673" spans="1:20" x14ac:dyDescent="0.35">
      <c r="A8673" t="s">
        <v>11</v>
      </c>
      <c r="B8673" t="s">
        <v>25</v>
      </c>
      <c r="C8673" t="s">
        <v>13</v>
      </c>
      <c r="D8673" t="s">
        <v>14</v>
      </c>
      <c r="E8673" t="s">
        <v>26</v>
      </c>
      <c r="F8673" t="s">
        <v>16</v>
      </c>
      <c r="G8673">
        <v>3935.48</v>
      </c>
      <c r="H8673" s="1">
        <v>43379</v>
      </c>
      <c r="I8673" t="str">
        <f t="shared" si="405"/>
        <v>06</v>
      </c>
      <c r="J8673" t="str">
        <f t="shared" si="406"/>
        <v>October</v>
      </c>
      <c r="K8673" t="str">
        <f t="shared" si="407"/>
        <v>2018</v>
      </c>
      <c r="L8673" s="15">
        <v>5.230324074074074E-2</v>
      </c>
      <c r="M8673">
        <f>HOUR(K8673:K20715)</f>
        <v>0</v>
      </c>
      <c r="N8673">
        <f>MINUTE(K8673:K20715)</f>
        <v>0</v>
      </c>
      <c r="O8673">
        <f>SECOND(K8673:K20715)</f>
        <v>0</v>
      </c>
      <c r="P8673">
        <v>20.45</v>
      </c>
      <c r="Q8673">
        <f>G8673-P8673</f>
        <v>3915.03</v>
      </c>
      <c r="R8673" t="s">
        <v>451</v>
      </c>
      <c r="S8673" t="s">
        <v>18</v>
      </c>
      <c r="T8673" t="s">
        <v>19</v>
      </c>
    </row>
    <row r="8674" spans="1:20" x14ac:dyDescent="0.35">
      <c r="A8674" t="s">
        <v>11</v>
      </c>
      <c r="B8674" t="s">
        <v>547</v>
      </c>
      <c r="C8674" t="s">
        <v>13</v>
      </c>
      <c r="D8674" t="s">
        <v>20</v>
      </c>
      <c r="E8674" t="s">
        <v>548</v>
      </c>
      <c r="F8674" t="s">
        <v>16</v>
      </c>
      <c r="G8674">
        <v>10850.75</v>
      </c>
      <c r="H8674" s="1">
        <v>43379</v>
      </c>
      <c r="I8674" t="str">
        <f t="shared" si="405"/>
        <v>06</v>
      </c>
      <c r="J8674" t="str">
        <f t="shared" si="406"/>
        <v>October</v>
      </c>
      <c r="K8674" t="str">
        <f t="shared" si="407"/>
        <v>2018</v>
      </c>
      <c r="L8674" s="15">
        <v>6.3877314814814817E-2</v>
      </c>
      <c r="M8674">
        <f>HOUR(K8674:K20716)</f>
        <v>0</v>
      </c>
      <c r="N8674">
        <f>MINUTE(K8674:K20716)</f>
        <v>0</v>
      </c>
      <c r="O8674">
        <f>SECOND(K8674:K20716)</f>
        <v>0</v>
      </c>
      <c r="P8674">
        <v>11.14</v>
      </c>
      <c r="Q8674">
        <f>G8674-P8674</f>
        <v>10839.61</v>
      </c>
      <c r="R8674" t="s">
        <v>21</v>
      </c>
      <c r="S8674" t="s">
        <v>18</v>
      </c>
      <c r="T8674" t="s">
        <v>19</v>
      </c>
    </row>
    <row r="8675" spans="1:20" x14ac:dyDescent="0.35">
      <c r="A8675" t="s">
        <v>11</v>
      </c>
      <c r="B8675" t="s">
        <v>140</v>
      </c>
      <c r="C8675" t="s">
        <v>13</v>
      </c>
      <c r="D8675" t="s">
        <v>20</v>
      </c>
      <c r="E8675" t="s">
        <v>141</v>
      </c>
      <c r="F8675" t="s">
        <v>24</v>
      </c>
      <c r="G8675">
        <v>9881.4599999999991</v>
      </c>
      <c r="H8675" s="1">
        <v>43379</v>
      </c>
      <c r="I8675" t="str">
        <f t="shared" si="405"/>
        <v>06</v>
      </c>
      <c r="J8675" t="str">
        <f t="shared" si="406"/>
        <v>October</v>
      </c>
      <c r="K8675" t="str">
        <f t="shared" si="407"/>
        <v>2018</v>
      </c>
      <c r="L8675" s="15">
        <v>7.5451388888888887E-2</v>
      </c>
      <c r="M8675">
        <f>HOUR(K8675:K20717)</f>
        <v>0</v>
      </c>
      <c r="N8675">
        <f>MINUTE(K8675:K20717)</f>
        <v>0</v>
      </c>
      <c r="O8675">
        <f>SECOND(K8675:K20717)</f>
        <v>0</v>
      </c>
      <c r="P8675">
        <v>38.54</v>
      </c>
      <c r="Q8675">
        <f>G8675-P8675</f>
        <v>9842.9199999999983</v>
      </c>
      <c r="R8675" t="s">
        <v>261</v>
      </c>
      <c r="S8675" t="s">
        <v>18</v>
      </c>
      <c r="T8675" t="s">
        <v>19</v>
      </c>
    </row>
    <row r="8676" spans="1:20" x14ac:dyDescent="0.35">
      <c r="A8676" t="s">
        <v>29</v>
      </c>
      <c r="B8676" t="s">
        <v>65</v>
      </c>
      <c r="C8676" t="s">
        <v>13</v>
      </c>
      <c r="D8676" t="s">
        <v>31</v>
      </c>
      <c r="E8676" t="s">
        <v>66</v>
      </c>
      <c r="F8676" t="s">
        <v>16</v>
      </c>
      <c r="G8676">
        <v>7146.3</v>
      </c>
      <c r="H8676" s="1">
        <v>43379</v>
      </c>
      <c r="I8676" t="str">
        <f t="shared" si="405"/>
        <v>06</v>
      </c>
      <c r="J8676" t="str">
        <f t="shared" si="406"/>
        <v>October</v>
      </c>
      <c r="K8676" t="str">
        <f t="shared" si="407"/>
        <v>2018</v>
      </c>
      <c r="L8676" s="15">
        <v>8.3333333333333329E-2</v>
      </c>
      <c r="M8676">
        <f>HOUR(K8676:K20718)</f>
        <v>0</v>
      </c>
      <c r="N8676">
        <f>MINUTE(K8676:K20718)</f>
        <v>0</v>
      </c>
      <c r="O8676">
        <f>SECOND(K8676:K20718)</f>
        <v>0</v>
      </c>
      <c r="P8676">
        <v>26</v>
      </c>
      <c r="Q8676">
        <f>G8676-P8676</f>
        <v>7120.3</v>
      </c>
      <c r="R8676" t="s">
        <v>1833</v>
      </c>
      <c r="S8676" t="s">
        <v>18</v>
      </c>
      <c r="T8676" t="s">
        <v>19</v>
      </c>
    </row>
    <row r="8677" spans="1:20" x14ac:dyDescent="0.35">
      <c r="A8677" t="s">
        <v>29</v>
      </c>
      <c r="B8677" t="s">
        <v>231</v>
      </c>
      <c r="C8677" t="s">
        <v>13</v>
      </c>
      <c r="D8677" t="s">
        <v>31</v>
      </c>
      <c r="E8677" t="s">
        <v>232</v>
      </c>
      <c r="F8677" t="s">
        <v>24</v>
      </c>
      <c r="G8677">
        <v>68732.87</v>
      </c>
      <c r="H8677" s="1">
        <v>43379</v>
      </c>
      <c r="I8677" t="str">
        <f t="shared" si="405"/>
        <v>06</v>
      </c>
      <c r="J8677" t="str">
        <f t="shared" si="406"/>
        <v>October</v>
      </c>
      <c r="K8677" t="str">
        <f t="shared" si="407"/>
        <v>2018</v>
      </c>
      <c r="L8677" s="15">
        <v>8.3333333333333329E-2</v>
      </c>
      <c r="M8677">
        <f>HOUR(K8677:K20719)</f>
        <v>0</v>
      </c>
      <c r="N8677">
        <f>MINUTE(K8677:K20719)</f>
        <v>0</v>
      </c>
      <c r="O8677">
        <f>SECOND(K8677:K20719)</f>
        <v>0</v>
      </c>
      <c r="P8677">
        <v>183</v>
      </c>
      <c r="Q8677">
        <f>G8677-P8677</f>
        <v>68549.87</v>
      </c>
      <c r="R8677" t="s">
        <v>1833</v>
      </c>
      <c r="S8677" t="s">
        <v>18</v>
      </c>
      <c r="T8677" t="s">
        <v>19</v>
      </c>
    </row>
    <row r="8678" spans="1:20" x14ac:dyDescent="0.35">
      <c r="A8678" t="s">
        <v>29</v>
      </c>
      <c r="B8678" t="s">
        <v>156</v>
      </c>
      <c r="C8678" t="s">
        <v>13</v>
      </c>
      <c r="D8678" t="s">
        <v>31</v>
      </c>
      <c r="E8678" t="s">
        <v>76</v>
      </c>
      <c r="F8678" t="s">
        <v>24</v>
      </c>
      <c r="G8678">
        <v>44020.31</v>
      </c>
      <c r="H8678" s="1">
        <v>43379</v>
      </c>
      <c r="I8678" t="str">
        <f t="shared" si="405"/>
        <v>06</v>
      </c>
      <c r="J8678" t="str">
        <f t="shared" si="406"/>
        <v>October</v>
      </c>
      <c r="K8678" t="str">
        <f t="shared" si="407"/>
        <v>2018</v>
      </c>
      <c r="L8678" s="15">
        <v>8.3333333333333329E-2</v>
      </c>
      <c r="M8678">
        <f>HOUR(K8678:K20720)</f>
        <v>0</v>
      </c>
      <c r="N8678">
        <f>MINUTE(K8678:K20720)</f>
        <v>0</v>
      </c>
      <c r="O8678">
        <f>SECOND(K8678:K20720)</f>
        <v>0</v>
      </c>
      <c r="P8678">
        <v>185</v>
      </c>
      <c r="Q8678">
        <f>G8678-P8678</f>
        <v>43835.31</v>
      </c>
      <c r="R8678" t="s">
        <v>1833</v>
      </c>
      <c r="S8678" t="s">
        <v>18</v>
      </c>
      <c r="T8678" t="s">
        <v>19</v>
      </c>
    </row>
    <row r="8679" spans="1:20" x14ac:dyDescent="0.35">
      <c r="A8679" t="s">
        <v>11</v>
      </c>
      <c r="B8679" t="s">
        <v>182</v>
      </c>
      <c r="C8679" t="s">
        <v>13</v>
      </c>
      <c r="D8679" t="s">
        <v>20</v>
      </c>
      <c r="E8679" t="s">
        <v>183</v>
      </c>
      <c r="F8679" t="s">
        <v>24</v>
      </c>
      <c r="G8679">
        <v>13130.3</v>
      </c>
      <c r="H8679" s="1">
        <v>43379</v>
      </c>
      <c r="I8679" t="str">
        <f t="shared" si="405"/>
        <v>06</v>
      </c>
      <c r="J8679" t="str">
        <f t="shared" si="406"/>
        <v>October</v>
      </c>
      <c r="K8679" t="str">
        <f t="shared" si="407"/>
        <v>2018</v>
      </c>
      <c r="L8679" s="15">
        <v>8.9502314814814812E-2</v>
      </c>
      <c r="M8679">
        <f>HOUR(K8679:K20721)</f>
        <v>0</v>
      </c>
      <c r="N8679">
        <f>MINUTE(K8679:K20721)</f>
        <v>0</v>
      </c>
      <c r="O8679">
        <f>SECOND(K8679:K20721)</f>
        <v>0</v>
      </c>
      <c r="P8679">
        <v>45.28</v>
      </c>
      <c r="Q8679">
        <f>G8679-P8679</f>
        <v>13085.019999999999</v>
      </c>
      <c r="R8679" t="s">
        <v>624</v>
      </c>
      <c r="S8679" t="s">
        <v>18</v>
      </c>
      <c r="T8679" t="s">
        <v>19</v>
      </c>
    </row>
    <row r="8680" spans="1:20" x14ac:dyDescent="0.35">
      <c r="A8680" t="s">
        <v>11</v>
      </c>
      <c r="B8680" t="s">
        <v>223</v>
      </c>
      <c r="C8680" t="s">
        <v>13</v>
      </c>
      <c r="D8680" t="s">
        <v>14</v>
      </c>
      <c r="E8680" t="s">
        <v>23</v>
      </c>
      <c r="F8680" t="s">
        <v>24</v>
      </c>
      <c r="G8680">
        <v>6728.06</v>
      </c>
      <c r="H8680" s="1">
        <v>43379</v>
      </c>
      <c r="I8680" t="str">
        <f t="shared" si="405"/>
        <v>06</v>
      </c>
      <c r="J8680" t="str">
        <f t="shared" si="406"/>
        <v>October</v>
      </c>
      <c r="K8680" t="str">
        <f t="shared" si="407"/>
        <v>2018</v>
      </c>
      <c r="L8680" s="15">
        <v>0.10878472222222223</v>
      </c>
      <c r="M8680">
        <f>HOUR(K8680:K20722)</f>
        <v>0</v>
      </c>
      <c r="N8680">
        <f>MINUTE(K8680:K20722)</f>
        <v>0</v>
      </c>
      <c r="O8680">
        <f>SECOND(K8680:K20722)</f>
        <v>0</v>
      </c>
      <c r="P8680">
        <v>28.78</v>
      </c>
      <c r="Q8680">
        <f>G8680-P8680</f>
        <v>6699.2800000000007</v>
      </c>
      <c r="R8680" t="s">
        <v>1189</v>
      </c>
      <c r="S8680" t="s">
        <v>18</v>
      </c>
      <c r="T8680" t="s">
        <v>19</v>
      </c>
    </row>
    <row r="8681" spans="1:20" x14ac:dyDescent="0.35">
      <c r="A8681" t="s">
        <v>11</v>
      </c>
      <c r="B8681" t="s">
        <v>289</v>
      </c>
      <c r="C8681" t="s">
        <v>13</v>
      </c>
      <c r="D8681" t="s">
        <v>14</v>
      </c>
      <c r="E8681" t="s">
        <v>290</v>
      </c>
      <c r="F8681" t="s">
        <v>24</v>
      </c>
      <c r="G8681">
        <v>8886.4500000000007</v>
      </c>
      <c r="H8681" s="1">
        <v>43379</v>
      </c>
      <c r="I8681" t="str">
        <f t="shared" si="405"/>
        <v>06</v>
      </c>
      <c r="J8681" t="str">
        <f t="shared" si="406"/>
        <v>October</v>
      </c>
      <c r="K8681" t="str">
        <f t="shared" si="407"/>
        <v>2018</v>
      </c>
      <c r="L8681" s="15">
        <v>0.12961805555555556</v>
      </c>
      <c r="M8681">
        <f>HOUR(K8681:K20723)</f>
        <v>0</v>
      </c>
      <c r="N8681">
        <f>MINUTE(K8681:K20723)</f>
        <v>0</v>
      </c>
      <c r="O8681">
        <f>SECOND(K8681:K20723)</f>
        <v>0</v>
      </c>
      <c r="P8681">
        <v>21.31</v>
      </c>
      <c r="Q8681">
        <f>G8681-P8681</f>
        <v>8865.1400000000012</v>
      </c>
      <c r="R8681" t="s">
        <v>1645</v>
      </c>
      <c r="S8681" t="s">
        <v>18</v>
      </c>
      <c r="T8681" t="s">
        <v>19</v>
      </c>
    </row>
    <row r="8682" spans="1:20" x14ac:dyDescent="0.35">
      <c r="A8682" t="s">
        <v>11</v>
      </c>
      <c r="B8682" t="s">
        <v>25</v>
      </c>
      <c r="C8682" t="s">
        <v>13</v>
      </c>
      <c r="D8682" t="s">
        <v>14</v>
      </c>
      <c r="E8682" t="s">
        <v>26</v>
      </c>
      <c r="F8682" t="s">
        <v>16</v>
      </c>
      <c r="G8682">
        <v>3906.9</v>
      </c>
      <c r="H8682" s="1">
        <v>43379</v>
      </c>
      <c r="I8682" t="str">
        <f t="shared" si="405"/>
        <v>06</v>
      </c>
      <c r="J8682" t="str">
        <f t="shared" si="406"/>
        <v>October</v>
      </c>
      <c r="K8682" t="str">
        <f t="shared" si="407"/>
        <v>2018</v>
      </c>
      <c r="L8682" s="15">
        <v>0.15855324074074076</v>
      </c>
      <c r="M8682">
        <f>HOUR(K8682:K20724)</f>
        <v>0</v>
      </c>
      <c r="N8682">
        <f>MINUTE(K8682:K20724)</f>
        <v>0</v>
      </c>
      <c r="O8682">
        <f>SECOND(K8682:K20724)</f>
        <v>0</v>
      </c>
      <c r="P8682">
        <v>28.58</v>
      </c>
      <c r="Q8682">
        <f>G8682-P8682</f>
        <v>3878.32</v>
      </c>
      <c r="R8682" t="s">
        <v>301</v>
      </c>
      <c r="S8682" t="s">
        <v>18</v>
      </c>
      <c r="T8682" t="s">
        <v>19</v>
      </c>
    </row>
    <row r="8683" spans="1:20" x14ac:dyDescent="0.35">
      <c r="A8683" t="s">
        <v>29</v>
      </c>
      <c r="B8683" t="s">
        <v>179</v>
      </c>
      <c r="C8683" t="s">
        <v>13</v>
      </c>
      <c r="D8683" t="s">
        <v>31</v>
      </c>
      <c r="E8683" t="s">
        <v>171</v>
      </c>
      <c r="F8683" t="s">
        <v>24</v>
      </c>
      <c r="G8683">
        <v>8322.68</v>
      </c>
      <c r="H8683" s="1">
        <v>43379</v>
      </c>
      <c r="I8683" t="str">
        <f t="shared" si="405"/>
        <v>06</v>
      </c>
      <c r="J8683" t="str">
        <f t="shared" si="406"/>
        <v>October</v>
      </c>
      <c r="K8683" t="str">
        <f t="shared" si="407"/>
        <v>2018</v>
      </c>
      <c r="L8683" s="15">
        <v>0.16666666666666666</v>
      </c>
      <c r="M8683">
        <f>HOUR(K8683:K20725)</f>
        <v>0</v>
      </c>
      <c r="N8683">
        <f>MINUTE(K8683:K20725)</f>
        <v>0</v>
      </c>
      <c r="O8683">
        <f>SECOND(K8683:K20725)</f>
        <v>0</v>
      </c>
      <c r="P8683">
        <v>70</v>
      </c>
      <c r="Q8683">
        <f>G8683-P8683</f>
        <v>8252.68</v>
      </c>
      <c r="R8683" t="s">
        <v>1833</v>
      </c>
      <c r="S8683" t="s">
        <v>18</v>
      </c>
      <c r="T8683" t="s">
        <v>19</v>
      </c>
    </row>
    <row r="8684" spans="1:20" x14ac:dyDescent="0.35">
      <c r="A8684" t="s">
        <v>29</v>
      </c>
      <c r="B8684" t="s">
        <v>40</v>
      </c>
      <c r="C8684" t="s">
        <v>13</v>
      </c>
      <c r="D8684" t="s">
        <v>31</v>
      </c>
      <c r="E8684" t="s">
        <v>23</v>
      </c>
      <c r="F8684" t="s">
        <v>24</v>
      </c>
      <c r="G8684">
        <v>16351.49</v>
      </c>
      <c r="H8684" s="1">
        <v>43379</v>
      </c>
      <c r="I8684" t="str">
        <f t="shared" si="405"/>
        <v>06</v>
      </c>
      <c r="J8684" t="str">
        <f t="shared" si="406"/>
        <v>October</v>
      </c>
      <c r="K8684" t="str">
        <f t="shared" si="407"/>
        <v>2018</v>
      </c>
      <c r="L8684" s="15">
        <v>0.16666666666666666</v>
      </c>
      <c r="M8684">
        <f>HOUR(K8684:K20726)</f>
        <v>0</v>
      </c>
      <c r="N8684">
        <f>MINUTE(K8684:K20726)</f>
        <v>0</v>
      </c>
      <c r="O8684">
        <f>SECOND(K8684:K20726)</f>
        <v>0</v>
      </c>
      <c r="P8684">
        <v>189</v>
      </c>
      <c r="Q8684">
        <f>G8684-P8684</f>
        <v>16162.49</v>
      </c>
      <c r="R8684" t="s">
        <v>1833</v>
      </c>
      <c r="S8684" t="s">
        <v>18</v>
      </c>
      <c r="T8684" t="s">
        <v>19</v>
      </c>
    </row>
    <row r="8685" spans="1:20" x14ac:dyDescent="0.35">
      <c r="A8685" t="s">
        <v>29</v>
      </c>
      <c r="B8685" t="s">
        <v>197</v>
      </c>
      <c r="C8685" t="s">
        <v>13</v>
      </c>
      <c r="D8685" t="s">
        <v>31</v>
      </c>
      <c r="E8685" t="s">
        <v>23</v>
      </c>
      <c r="F8685" t="s">
        <v>24</v>
      </c>
      <c r="G8685">
        <v>38942.35</v>
      </c>
      <c r="H8685" s="1">
        <v>43379</v>
      </c>
      <c r="I8685" t="str">
        <f t="shared" si="405"/>
        <v>06</v>
      </c>
      <c r="J8685" t="str">
        <f t="shared" si="406"/>
        <v>October</v>
      </c>
      <c r="K8685" t="str">
        <f t="shared" si="407"/>
        <v>2018</v>
      </c>
      <c r="L8685" s="15">
        <v>0.16666666666666666</v>
      </c>
      <c r="M8685">
        <f>HOUR(K8685:K20727)</f>
        <v>0</v>
      </c>
      <c r="N8685">
        <f>MINUTE(K8685:K20727)</f>
        <v>0</v>
      </c>
      <c r="O8685">
        <f>SECOND(K8685:K20727)</f>
        <v>0</v>
      </c>
      <c r="P8685">
        <v>28</v>
      </c>
      <c r="Q8685">
        <f>G8685-P8685</f>
        <v>38914.35</v>
      </c>
      <c r="R8685" t="s">
        <v>1833</v>
      </c>
      <c r="S8685" t="s">
        <v>18</v>
      </c>
      <c r="T8685" t="s">
        <v>19</v>
      </c>
    </row>
    <row r="8686" spans="1:20" x14ac:dyDescent="0.35">
      <c r="A8686" t="s">
        <v>11</v>
      </c>
      <c r="B8686" t="s">
        <v>80</v>
      </c>
      <c r="C8686" t="s">
        <v>13</v>
      </c>
      <c r="D8686" t="s">
        <v>20</v>
      </c>
      <c r="E8686" t="s">
        <v>81</v>
      </c>
      <c r="F8686" t="s">
        <v>24</v>
      </c>
      <c r="G8686">
        <v>17171.47</v>
      </c>
      <c r="H8686" s="1">
        <v>43379</v>
      </c>
      <c r="I8686" t="str">
        <f t="shared" si="405"/>
        <v>06</v>
      </c>
      <c r="J8686" t="str">
        <f t="shared" si="406"/>
        <v>October</v>
      </c>
      <c r="K8686" t="str">
        <f t="shared" si="407"/>
        <v>2018</v>
      </c>
      <c r="L8686" s="15">
        <v>0.17627314814814812</v>
      </c>
      <c r="M8686">
        <f>HOUR(K8686:K20728)</f>
        <v>0</v>
      </c>
      <c r="N8686">
        <f>MINUTE(K8686:K20728)</f>
        <v>0</v>
      </c>
      <c r="O8686">
        <f>SECOND(K8686:K20728)</f>
        <v>0</v>
      </c>
      <c r="P8686">
        <v>12.74</v>
      </c>
      <c r="Q8686">
        <f>G8686-P8686</f>
        <v>17158.73</v>
      </c>
      <c r="R8686" t="s">
        <v>638</v>
      </c>
      <c r="S8686" t="s">
        <v>18</v>
      </c>
      <c r="T8686" t="s">
        <v>19</v>
      </c>
    </row>
    <row r="8687" spans="1:20" x14ac:dyDescent="0.35">
      <c r="A8687" t="s">
        <v>11</v>
      </c>
      <c r="B8687" t="s">
        <v>89</v>
      </c>
      <c r="C8687" t="s">
        <v>13</v>
      </c>
      <c r="D8687" t="s">
        <v>20</v>
      </c>
      <c r="E8687" t="s">
        <v>90</v>
      </c>
      <c r="F8687" t="s">
        <v>24</v>
      </c>
      <c r="G8687">
        <v>5695.75</v>
      </c>
      <c r="H8687" s="1">
        <v>43379</v>
      </c>
      <c r="I8687" t="str">
        <f t="shared" si="405"/>
        <v>06</v>
      </c>
      <c r="J8687" t="str">
        <f t="shared" si="406"/>
        <v>October</v>
      </c>
      <c r="K8687" t="str">
        <f t="shared" si="407"/>
        <v>2018</v>
      </c>
      <c r="L8687" s="15">
        <v>0.18962962962962962</v>
      </c>
      <c r="M8687">
        <f>HOUR(K8687:K20729)</f>
        <v>0</v>
      </c>
      <c r="N8687">
        <f>MINUTE(K8687:K20729)</f>
        <v>0</v>
      </c>
      <c r="O8687">
        <f>SECOND(K8687:K20729)</f>
        <v>0</v>
      </c>
      <c r="P8687">
        <v>23.21</v>
      </c>
      <c r="Q8687">
        <f>G8687-P8687</f>
        <v>5672.54</v>
      </c>
      <c r="R8687" t="s">
        <v>1268</v>
      </c>
      <c r="S8687" t="s">
        <v>18</v>
      </c>
      <c r="T8687" t="s">
        <v>19</v>
      </c>
    </row>
    <row r="8688" spans="1:20" x14ac:dyDescent="0.35">
      <c r="A8688" t="s">
        <v>11</v>
      </c>
      <c r="B8688" t="s">
        <v>111</v>
      </c>
      <c r="C8688" t="s">
        <v>13</v>
      </c>
      <c r="D8688" t="s">
        <v>20</v>
      </c>
      <c r="E8688" t="s">
        <v>112</v>
      </c>
      <c r="F8688" t="s">
        <v>24</v>
      </c>
      <c r="G8688">
        <v>6982.32</v>
      </c>
      <c r="H8688" s="1">
        <v>43379</v>
      </c>
      <c r="I8688" t="str">
        <f t="shared" si="405"/>
        <v>06</v>
      </c>
      <c r="J8688" t="str">
        <f t="shared" si="406"/>
        <v>October</v>
      </c>
      <c r="K8688" t="str">
        <f t="shared" si="407"/>
        <v>2018</v>
      </c>
      <c r="L8688" s="15">
        <v>0.20298611111111109</v>
      </c>
      <c r="M8688">
        <f>HOUR(K8688:K20730)</f>
        <v>0</v>
      </c>
      <c r="N8688">
        <f>MINUTE(K8688:K20730)</f>
        <v>0</v>
      </c>
      <c r="O8688">
        <f>SECOND(K8688:K20730)</f>
        <v>0</v>
      </c>
      <c r="P8688">
        <v>23.4</v>
      </c>
      <c r="Q8688">
        <f>G8688-P8688</f>
        <v>6958.92</v>
      </c>
      <c r="R8688" t="s">
        <v>291</v>
      </c>
      <c r="S8688" t="s">
        <v>18</v>
      </c>
      <c r="T8688" t="s">
        <v>19</v>
      </c>
    </row>
    <row r="8689" spans="1:20" x14ac:dyDescent="0.35">
      <c r="A8689" t="s">
        <v>29</v>
      </c>
      <c r="B8689" t="s">
        <v>289</v>
      </c>
      <c r="C8689" t="s">
        <v>13</v>
      </c>
      <c r="D8689" t="s">
        <v>31</v>
      </c>
      <c r="E8689" t="s">
        <v>290</v>
      </c>
      <c r="F8689" t="s">
        <v>24</v>
      </c>
      <c r="G8689">
        <v>8860.4500000000007</v>
      </c>
      <c r="H8689" s="1">
        <v>43379</v>
      </c>
      <c r="I8689" t="str">
        <f t="shared" si="405"/>
        <v>06</v>
      </c>
      <c r="J8689" t="str">
        <f t="shared" si="406"/>
        <v>October</v>
      </c>
      <c r="K8689" t="str">
        <f t="shared" si="407"/>
        <v>2018</v>
      </c>
      <c r="L8689" s="15">
        <v>0.20833333333333334</v>
      </c>
      <c r="M8689">
        <f>HOUR(K8689:K20731)</f>
        <v>0</v>
      </c>
      <c r="N8689">
        <f>MINUTE(K8689:K20731)</f>
        <v>0</v>
      </c>
      <c r="O8689">
        <f>SECOND(K8689:K20731)</f>
        <v>0</v>
      </c>
      <c r="P8689">
        <v>26</v>
      </c>
      <c r="Q8689">
        <f>G8689-P8689</f>
        <v>8834.4500000000007</v>
      </c>
      <c r="R8689" t="s">
        <v>1833</v>
      </c>
      <c r="S8689" t="s">
        <v>18</v>
      </c>
      <c r="T8689" t="s">
        <v>19</v>
      </c>
    </row>
    <row r="8690" spans="1:20" x14ac:dyDescent="0.35">
      <c r="A8690" t="s">
        <v>29</v>
      </c>
      <c r="B8690" t="s">
        <v>118</v>
      </c>
      <c r="C8690" t="s">
        <v>13</v>
      </c>
      <c r="D8690" t="s">
        <v>31</v>
      </c>
      <c r="E8690" t="s">
        <v>119</v>
      </c>
      <c r="F8690" t="s">
        <v>16</v>
      </c>
      <c r="G8690">
        <v>20118.54</v>
      </c>
      <c r="H8690" s="1">
        <v>43379</v>
      </c>
      <c r="I8690" t="str">
        <f t="shared" si="405"/>
        <v>06</v>
      </c>
      <c r="J8690" t="str">
        <f t="shared" si="406"/>
        <v>October</v>
      </c>
      <c r="K8690" t="str">
        <f t="shared" si="407"/>
        <v>2018</v>
      </c>
      <c r="L8690" s="15">
        <v>0.20833333333333334</v>
      </c>
      <c r="M8690">
        <f>HOUR(K8690:K20732)</f>
        <v>0</v>
      </c>
      <c r="N8690">
        <f>MINUTE(K8690:K20732)</f>
        <v>0</v>
      </c>
      <c r="O8690">
        <f>SECOND(K8690:K20732)</f>
        <v>0</v>
      </c>
      <c r="P8690">
        <v>45</v>
      </c>
      <c r="Q8690">
        <f>G8690-P8690</f>
        <v>20073.54</v>
      </c>
      <c r="R8690" t="s">
        <v>1833</v>
      </c>
      <c r="S8690" t="s">
        <v>18</v>
      </c>
      <c r="T8690" t="s">
        <v>19</v>
      </c>
    </row>
    <row r="8691" spans="1:20" x14ac:dyDescent="0.35">
      <c r="A8691" t="s">
        <v>29</v>
      </c>
      <c r="B8691" t="s">
        <v>134</v>
      </c>
      <c r="C8691" t="s">
        <v>13</v>
      </c>
      <c r="D8691" t="s">
        <v>31</v>
      </c>
      <c r="E8691" t="s">
        <v>135</v>
      </c>
      <c r="F8691" t="s">
        <v>16</v>
      </c>
      <c r="G8691">
        <v>14073.4</v>
      </c>
      <c r="H8691" s="1">
        <v>43379</v>
      </c>
      <c r="I8691" t="str">
        <f t="shared" si="405"/>
        <v>06</v>
      </c>
      <c r="J8691" t="str">
        <f t="shared" si="406"/>
        <v>October</v>
      </c>
      <c r="K8691" t="str">
        <f t="shared" si="407"/>
        <v>2018</v>
      </c>
      <c r="L8691" s="15">
        <v>0.20833333333333334</v>
      </c>
      <c r="M8691">
        <f>HOUR(K8691:K20733)</f>
        <v>0</v>
      </c>
      <c r="N8691">
        <f>MINUTE(K8691:K20733)</f>
        <v>0</v>
      </c>
      <c r="O8691">
        <f>SECOND(K8691:K20733)</f>
        <v>0</v>
      </c>
      <c r="P8691">
        <v>43</v>
      </c>
      <c r="Q8691">
        <f>G8691-P8691</f>
        <v>14030.4</v>
      </c>
      <c r="R8691" t="s">
        <v>1833</v>
      </c>
      <c r="S8691" t="s">
        <v>18</v>
      </c>
      <c r="T8691" t="s">
        <v>19</v>
      </c>
    </row>
    <row r="8692" spans="1:20" x14ac:dyDescent="0.35">
      <c r="A8692" t="s">
        <v>29</v>
      </c>
      <c r="B8692" t="s">
        <v>207</v>
      </c>
      <c r="C8692" t="s">
        <v>13</v>
      </c>
      <c r="D8692" t="s">
        <v>31</v>
      </c>
      <c r="E8692" t="s">
        <v>137</v>
      </c>
      <c r="F8692" t="s">
        <v>24</v>
      </c>
      <c r="G8692">
        <v>40602.199999999997</v>
      </c>
      <c r="H8692" s="1">
        <v>43379</v>
      </c>
      <c r="I8692" t="str">
        <f t="shared" si="405"/>
        <v>06</v>
      </c>
      <c r="J8692" t="str">
        <f t="shared" si="406"/>
        <v>October</v>
      </c>
      <c r="K8692" t="str">
        <f t="shared" si="407"/>
        <v>2018</v>
      </c>
      <c r="L8692" s="15">
        <v>0.20833333333333334</v>
      </c>
      <c r="M8692">
        <f>HOUR(K8692:K20734)</f>
        <v>0</v>
      </c>
      <c r="N8692">
        <f>MINUTE(K8692:K20734)</f>
        <v>0</v>
      </c>
      <c r="O8692">
        <f>SECOND(K8692:K20734)</f>
        <v>0</v>
      </c>
      <c r="P8692">
        <v>37</v>
      </c>
      <c r="Q8692">
        <f>G8692-P8692</f>
        <v>40565.199999999997</v>
      </c>
      <c r="R8692" t="s">
        <v>1833</v>
      </c>
      <c r="S8692" t="s">
        <v>18</v>
      </c>
      <c r="T8692" t="s">
        <v>19</v>
      </c>
    </row>
    <row r="8693" spans="1:20" x14ac:dyDescent="0.35">
      <c r="A8693" t="s">
        <v>11</v>
      </c>
      <c r="B8693" t="s">
        <v>170</v>
      </c>
      <c r="C8693" t="s">
        <v>13</v>
      </c>
      <c r="D8693" t="s">
        <v>14</v>
      </c>
      <c r="E8693" t="s">
        <v>171</v>
      </c>
      <c r="F8693" t="s">
        <v>24</v>
      </c>
      <c r="G8693">
        <v>10756.54</v>
      </c>
      <c r="H8693" s="1">
        <v>43379</v>
      </c>
      <c r="I8693" t="str">
        <f t="shared" si="405"/>
        <v>06</v>
      </c>
      <c r="J8693" t="str">
        <f t="shared" si="406"/>
        <v>October</v>
      </c>
      <c r="K8693" t="str">
        <f t="shared" si="407"/>
        <v>2018</v>
      </c>
      <c r="L8693" s="15">
        <v>0.26601851851851849</v>
      </c>
      <c r="M8693">
        <f>HOUR(K8693:K20735)</f>
        <v>0</v>
      </c>
      <c r="N8693">
        <f>MINUTE(K8693:K20735)</f>
        <v>0</v>
      </c>
      <c r="O8693">
        <f>SECOND(K8693:K20735)</f>
        <v>0</v>
      </c>
      <c r="P8693">
        <v>11.84</v>
      </c>
      <c r="Q8693">
        <f>G8693-P8693</f>
        <v>10744.7</v>
      </c>
      <c r="R8693" t="s">
        <v>662</v>
      </c>
      <c r="S8693" t="s">
        <v>18</v>
      </c>
      <c r="T8693" t="s">
        <v>19</v>
      </c>
    </row>
    <row r="8694" spans="1:20" x14ac:dyDescent="0.35">
      <c r="A8694" t="s">
        <v>11</v>
      </c>
      <c r="B8694" t="s">
        <v>180</v>
      </c>
      <c r="C8694" t="s">
        <v>13</v>
      </c>
      <c r="D8694" t="s">
        <v>20</v>
      </c>
      <c r="E8694" t="s">
        <v>181</v>
      </c>
      <c r="F8694" t="s">
        <v>24</v>
      </c>
      <c r="G8694">
        <v>13861.53</v>
      </c>
      <c r="H8694" s="1">
        <v>43379</v>
      </c>
      <c r="I8694" t="str">
        <f t="shared" si="405"/>
        <v>06</v>
      </c>
      <c r="J8694" t="str">
        <f t="shared" si="406"/>
        <v>October</v>
      </c>
      <c r="K8694" t="str">
        <f t="shared" si="407"/>
        <v>2018</v>
      </c>
      <c r="L8694" s="15">
        <v>0.30609953703703702</v>
      </c>
      <c r="M8694">
        <f>HOUR(K8694:K20736)</f>
        <v>0</v>
      </c>
      <c r="N8694">
        <f>MINUTE(K8694:K20736)</f>
        <v>0</v>
      </c>
      <c r="O8694">
        <f>SECOND(K8694:K20736)</f>
        <v>0</v>
      </c>
      <c r="P8694">
        <v>50.13</v>
      </c>
      <c r="Q8694">
        <f>G8694-P8694</f>
        <v>13811.400000000001</v>
      </c>
      <c r="R8694" t="s">
        <v>153</v>
      </c>
      <c r="S8694" t="s">
        <v>18</v>
      </c>
      <c r="T8694" t="s">
        <v>19</v>
      </c>
    </row>
    <row r="8695" spans="1:20" x14ac:dyDescent="0.35">
      <c r="A8695" t="s">
        <v>11</v>
      </c>
      <c r="B8695" t="s">
        <v>22</v>
      </c>
      <c r="C8695" t="s">
        <v>13</v>
      </c>
      <c r="D8695" t="s">
        <v>20</v>
      </c>
      <c r="E8695" t="s">
        <v>23</v>
      </c>
      <c r="F8695" t="s">
        <v>24</v>
      </c>
      <c r="G8695">
        <v>1235.97</v>
      </c>
      <c r="H8695" s="1">
        <v>43379</v>
      </c>
      <c r="I8695" t="str">
        <f t="shared" si="405"/>
        <v>06</v>
      </c>
      <c r="J8695" t="str">
        <f t="shared" si="406"/>
        <v>October</v>
      </c>
      <c r="K8695" t="str">
        <f t="shared" si="407"/>
        <v>2018</v>
      </c>
      <c r="L8695" s="15">
        <v>0.33359953703703704</v>
      </c>
      <c r="M8695">
        <f>HOUR(K8695:K20737)</f>
        <v>0</v>
      </c>
      <c r="N8695">
        <f>MINUTE(K8695:K20737)</f>
        <v>0</v>
      </c>
      <c r="O8695">
        <f>SECOND(K8695:K20737)</f>
        <v>0</v>
      </c>
      <c r="P8695">
        <v>18.05</v>
      </c>
      <c r="Q8695">
        <f>G8695-P8695</f>
        <v>1217.92</v>
      </c>
      <c r="R8695" t="s">
        <v>309</v>
      </c>
      <c r="S8695" t="s">
        <v>18</v>
      </c>
      <c r="T8695" t="s">
        <v>19</v>
      </c>
    </row>
    <row r="8696" spans="1:20" x14ac:dyDescent="0.35">
      <c r="A8696" t="s">
        <v>11</v>
      </c>
      <c r="B8696" t="s">
        <v>25</v>
      </c>
      <c r="C8696" t="s">
        <v>13</v>
      </c>
      <c r="D8696" t="s">
        <v>14</v>
      </c>
      <c r="E8696" t="s">
        <v>26</v>
      </c>
      <c r="F8696" t="s">
        <v>16</v>
      </c>
      <c r="G8696">
        <v>3893.64</v>
      </c>
      <c r="H8696" s="1">
        <v>43379</v>
      </c>
      <c r="I8696" t="str">
        <f t="shared" si="405"/>
        <v>06</v>
      </c>
      <c r="J8696" t="str">
        <f t="shared" si="406"/>
        <v>October</v>
      </c>
      <c r="K8696" t="str">
        <f t="shared" si="407"/>
        <v>2018</v>
      </c>
      <c r="L8696" s="15">
        <v>0.34694444444444444</v>
      </c>
      <c r="M8696">
        <f>HOUR(K8696:K20738)</f>
        <v>0</v>
      </c>
      <c r="N8696">
        <f>MINUTE(K8696:K20738)</f>
        <v>0</v>
      </c>
      <c r="O8696">
        <f>SECOND(K8696:K20738)</f>
        <v>0</v>
      </c>
      <c r="P8696">
        <v>13.26</v>
      </c>
      <c r="Q8696">
        <f>G8696-P8696</f>
        <v>3880.3799999999997</v>
      </c>
      <c r="R8696" t="s">
        <v>1185</v>
      </c>
      <c r="S8696" t="s">
        <v>18</v>
      </c>
      <c r="T8696" t="s">
        <v>19</v>
      </c>
    </row>
    <row r="8697" spans="1:20" x14ac:dyDescent="0.35">
      <c r="A8697" t="s">
        <v>11</v>
      </c>
      <c r="B8697" t="s">
        <v>97</v>
      </c>
      <c r="C8697" t="s">
        <v>13</v>
      </c>
      <c r="D8697" t="s">
        <v>20</v>
      </c>
      <c r="E8697" t="s">
        <v>98</v>
      </c>
      <c r="F8697" t="s">
        <v>16</v>
      </c>
      <c r="G8697">
        <v>3383.03</v>
      </c>
      <c r="H8697" s="1">
        <v>43379</v>
      </c>
      <c r="I8697" t="str">
        <f t="shared" si="405"/>
        <v>06</v>
      </c>
      <c r="J8697" t="str">
        <f t="shared" si="406"/>
        <v>October</v>
      </c>
      <c r="K8697" t="str">
        <f t="shared" si="407"/>
        <v>2018</v>
      </c>
      <c r="L8697" s="15">
        <v>0.36030092592592594</v>
      </c>
      <c r="M8697">
        <f>HOUR(K8697:K20739)</f>
        <v>0</v>
      </c>
      <c r="N8697">
        <f>MINUTE(K8697:K20739)</f>
        <v>0</v>
      </c>
      <c r="O8697">
        <f>SECOND(K8697:K20739)</f>
        <v>0</v>
      </c>
      <c r="P8697">
        <v>8.26</v>
      </c>
      <c r="Q8697">
        <f>G8697-P8697</f>
        <v>3374.77</v>
      </c>
      <c r="R8697" t="s">
        <v>1646</v>
      </c>
      <c r="S8697" t="s">
        <v>18</v>
      </c>
      <c r="T8697" t="s">
        <v>19</v>
      </c>
    </row>
    <row r="8698" spans="1:20" x14ac:dyDescent="0.35">
      <c r="A8698" t="s">
        <v>11</v>
      </c>
      <c r="B8698" t="s">
        <v>97</v>
      </c>
      <c r="C8698" t="s">
        <v>13</v>
      </c>
      <c r="D8698" t="s">
        <v>20</v>
      </c>
      <c r="E8698" t="s">
        <v>98</v>
      </c>
      <c r="F8698" t="s">
        <v>16</v>
      </c>
      <c r="G8698">
        <v>3341.36</v>
      </c>
      <c r="H8698" s="1">
        <v>43379</v>
      </c>
      <c r="I8698" t="str">
        <f t="shared" si="405"/>
        <v>06</v>
      </c>
      <c r="J8698" t="str">
        <f t="shared" si="406"/>
        <v>October</v>
      </c>
      <c r="K8698" t="str">
        <f t="shared" si="407"/>
        <v>2018</v>
      </c>
      <c r="L8698" s="15">
        <v>0.37365740740740744</v>
      </c>
      <c r="M8698">
        <f>HOUR(K8698:K20740)</f>
        <v>0</v>
      </c>
      <c r="N8698">
        <f>MINUTE(K8698:K20740)</f>
        <v>0</v>
      </c>
      <c r="O8698">
        <f>SECOND(K8698:K20740)</f>
        <v>0</v>
      </c>
      <c r="P8698">
        <v>41.67</v>
      </c>
      <c r="Q8698">
        <f>G8698-P8698</f>
        <v>3299.69</v>
      </c>
      <c r="R8698" t="s">
        <v>258</v>
      </c>
      <c r="S8698" t="s">
        <v>18</v>
      </c>
      <c r="T8698" t="s">
        <v>19</v>
      </c>
    </row>
    <row r="8699" spans="1:20" x14ac:dyDescent="0.35">
      <c r="A8699" t="s">
        <v>11</v>
      </c>
      <c r="B8699" t="s">
        <v>140</v>
      </c>
      <c r="C8699" t="s">
        <v>13</v>
      </c>
      <c r="D8699" t="s">
        <v>14</v>
      </c>
      <c r="E8699" t="s">
        <v>141</v>
      </c>
      <c r="F8699" t="s">
        <v>24</v>
      </c>
      <c r="G8699">
        <v>9822.56</v>
      </c>
      <c r="H8699" s="1">
        <v>43379</v>
      </c>
      <c r="I8699" t="str">
        <f t="shared" si="405"/>
        <v>06</v>
      </c>
      <c r="J8699" t="str">
        <f t="shared" si="406"/>
        <v>October</v>
      </c>
      <c r="K8699" t="str">
        <f t="shared" si="407"/>
        <v>2018</v>
      </c>
      <c r="L8699" s="15">
        <v>0.38225694444444441</v>
      </c>
      <c r="M8699">
        <f>HOUR(K8699:K20741)</f>
        <v>0</v>
      </c>
      <c r="N8699">
        <f>MINUTE(K8699:K20741)</f>
        <v>0</v>
      </c>
      <c r="O8699">
        <f>SECOND(K8699:K20741)</f>
        <v>0</v>
      </c>
      <c r="P8699">
        <v>58.9</v>
      </c>
      <c r="Q8699">
        <f>G8699-P8699</f>
        <v>9763.66</v>
      </c>
      <c r="R8699" t="s">
        <v>343</v>
      </c>
      <c r="S8699" t="s">
        <v>18</v>
      </c>
      <c r="T8699" t="s">
        <v>19</v>
      </c>
    </row>
    <row r="8700" spans="1:20" x14ac:dyDescent="0.35">
      <c r="A8700" t="s">
        <v>11</v>
      </c>
      <c r="B8700" t="s">
        <v>12</v>
      </c>
      <c r="C8700" t="s">
        <v>13</v>
      </c>
      <c r="D8700" t="s">
        <v>14</v>
      </c>
      <c r="E8700" t="s">
        <v>15</v>
      </c>
      <c r="F8700" t="s">
        <v>16</v>
      </c>
      <c r="G8700">
        <v>3061.97</v>
      </c>
      <c r="H8700" s="1">
        <v>43379</v>
      </c>
      <c r="I8700" t="str">
        <f t="shared" si="405"/>
        <v>06</v>
      </c>
      <c r="J8700" t="str">
        <f t="shared" si="406"/>
        <v>October</v>
      </c>
      <c r="K8700" t="str">
        <f t="shared" si="407"/>
        <v>2018</v>
      </c>
      <c r="L8700" s="15">
        <v>0.39033564814814814</v>
      </c>
      <c r="M8700">
        <f>HOUR(K8700:K20742)</f>
        <v>0</v>
      </c>
      <c r="N8700">
        <f>MINUTE(K8700:K20742)</f>
        <v>0</v>
      </c>
      <c r="O8700">
        <f>SECOND(K8700:K20742)</f>
        <v>0</v>
      </c>
      <c r="P8700">
        <v>4.58</v>
      </c>
      <c r="Q8700">
        <f>G8700-P8700</f>
        <v>3057.39</v>
      </c>
      <c r="R8700" t="s">
        <v>588</v>
      </c>
      <c r="S8700" t="s">
        <v>18</v>
      </c>
      <c r="T8700" t="s">
        <v>19</v>
      </c>
    </row>
    <row r="8701" spans="1:20" x14ac:dyDescent="0.35">
      <c r="A8701" t="s">
        <v>11</v>
      </c>
      <c r="B8701" t="s">
        <v>71</v>
      </c>
      <c r="C8701" t="s">
        <v>13</v>
      </c>
      <c r="D8701" t="s">
        <v>14</v>
      </c>
      <c r="E8701" t="s">
        <v>63</v>
      </c>
      <c r="F8701" t="s">
        <v>24</v>
      </c>
      <c r="G8701">
        <v>7880.51</v>
      </c>
      <c r="H8701" s="1">
        <v>43379</v>
      </c>
      <c r="I8701" t="str">
        <f t="shared" si="405"/>
        <v>06</v>
      </c>
      <c r="J8701" t="str">
        <f t="shared" si="406"/>
        <v>October</v>
      </c>
      <c r="K8701" t="str">
        <f t="shared" si="407"/>
        <v>2018</v>
      </c>
      <c r="L8701" s="15">
        <v>0.39841435185185187</v>
      </c>
      <c r="M8701">
        <f>HOUR(K8701:K20743)</f>
        <v>0</v>
      </c>
      <c r="N8701">
        <f>MINUTE(K8701:K20743)</f>
        <v>0</v>
      </c>
      <c r="O8701">
        <f>SECOND(K8701:K20743)</f>
        <v>0</v>
      </c>
      <c r="P8701">
        <v>35.94</v>
      </c>
      <c r="Q8701">
        <f>G8701-P8701</f>
        <v>7844.5700000000006</v>
      </c>
      <c r="R8701" t="s">
        <v>60</v>
      </c>
      <c r="S8701" t="s">
        <v>18</v>
      </c>
      <c r="T8701" t="s">
        <v>19</v>
      </c>
    </row>
    <row r="8702" spans="1:20" x14ac:dyDescent="0.35">
      <c r="A8702" t="s">
        <v>11</v>
      </c>
      <c r="B8702" t="s">
        <v>58</v>
      </c>
      <c r="C8702" t="s">
        <v>13</v>
      </c>
      <c r="D8702" t="s">
        <v>20</v>
      </c>
      <c r="E8702" t="s">
        <v>59</v>
      </c>
      <c r="F8702" t="s">
        <v>16</v>
      </c>
      <c r="G8702">
        <v>4607.1499999999996</v>
      </c>
      <c r="H8702" s="1">
        <v>43379</v>
      </c>
      <c r="I8702" t="str">
        <f t="shared" si="405"/>
        <v>06</v>
      </c>
      <c r="J8702" t="str">
        <f t="shared" si="406"/>
        <v>October</v>
      </c>
      <c r="K8702" t="str">
        <f t="shared" si="407"/>
        <v>2018</v>
      </c>
      <c r="L8702" s="15">
        <v>0.4064814814814815</v>
      </c>
      <c r="M8702">
        <f>HOUR(K8702:K20744)</f>
        <v>0</v>
      </c>
      <c r="N8702">
        <f>MINUTE(K8702:K20744)</f>
        <v>0</v>
      </c>
      <c r="O8702">
        <f>SECOND(K8702:K20744)</f>
        <v>0</v>
      </c>
      <c r="P8702">
        <v>52.85</v>
      </c>
      <c r="Q8702">
        <f>G8702-P8702</f>
        <v>4554.2999999999993</v>
      </c>
      <c r="R8702" t="s">
        <v>841</v>
      </c>
      <c r="S8702" t="s">
        <v>18</v>
      </c>
      <c r="T8702" t="s">
        <v>19</v>
      </c>
    </row>
    <row r="8703" spans="1:20" x14ac:dyDescent="0.35">
      <c r="A8703" t="s">
        <v>11</v>
      </c>
      <c r="B8703" t="s">
        <v>324</v>
      </c>
      <c r="C8703" t="s">
        <v>13</v>
      </c>
      <c r="D8703" t="s">
        <v>20</v>
      </c>
      <c r="E8703" t="s">
        <v>325</v>
      </c>
      <c r="F8703" t="s">
        <v>24</v>
      </c>
      <c r="G8703">
        <v>19408.5</v>
      </c>
      <c r="H8703" s="1">
        <v>43379</v>
      </c>
      <c r="I8703" t="str">
        <f t="shared" si="405"/>
        <v>06</v>
      </c>
      <c r="J8703" t="str">
        <f t="shared" si="406"/>
        <v>October</v>
      </c>
      <c r="K8703" t="str">
        <f t="shared" si="407"/>
        <v>2018</v>
      </c>
      <c r="L8703" s="15">
        <v>0.41456018518518517</v>
      </c>
      <c r="M8703">
        <f>HOUR(K8703:K20745)</f>
        <v>0</v>
      </c>
      <c r="N8703">
        <f>MINUTE(K8703:K20745)</f>
        <v>0</v>
      </c>
      <c r="O8703">
        <f>SECOND(K8703:K20745)</f>
        <v>0</v>
      </c>
      <c r="P8703">
        <v>58.9</v>
      </c>
      <c r="Q8703">
        <f>G8703-P8703</f>
        <v>19349.599999999999</v>
      </c>
      <c r="R8703" t="s">
        <v>766</v>
      </c>
      <c r="S8703" t="s">
        <v>18</v>
      </c>
      <c r="T8703" t="s">
        <v>19</v>
      </c>
    </row>
    <row r="8704" spans="1:20" x14ac:dyDescent="0.35">
      <c r="A8704" t="s">
        <v>29</v>
      </c>
      <c r="B8704" t="s">
        <v>186</v>
      </c>
      <c r="C8704" t="s">
        <v>13</v>
      </c>
      <c r="D8704" t="s">
        <v>31</v>
      </c>
      <c r="E8704" t="s">
        <v>187</v>
      </c>
      <c r="F8704" t="s">
        <v>16</v>
      </c>
      <c r="G8704">
        <v>5322</v>
      </c>
      <c r="H8704" s="1">
        <v>43379</v>
      </c>
      <c r="I8704" t="str">
        <f t="shared" si="405"/>
        <v>06</v>
      </c>
      <c r="J8704" t="str">
        <f t="shared" si="406"/>
        <v>October</v>
      </c>
      <c r="K8704" t="str">
        <f t="shared" si="407"/>
        <v>2018</v>
      </c>
      <c r="L8704" s="15">
        <v>0.41666666666666669</v>
      </c>
      <c r="M8704">
        <f>HOUR(K8704:K20746)</f>
        <v>0</v>
      </c>
      <c r="N8704">
        <f>MINUTE(K8704:K20746)</f>
        <v>0</v>
      </c>
      <c r="O8704">
        <f>SECOND(K8704:K20746)</f>
        <v>0</v>
      </c>
      <c r="P8704">
        <v>45</v>
      </c>
      <c r="Q8704">
        <f>G8704-P8704</f>
        <v>5277</v>
      </c>
      <c r="R8704" t="s">
        <v>1833</v>
      </c>
      <c r="S8704" t="s">
        <v>18</v>
      </c>
      <c r="T8704" t="s">
        <v>19</v>
      </c>
    </row>
    <row r="8705" spans="1:20" x14ac:dyDescent="0.35">
      <c r="A8705" t="s">
        <v>11</v>
      </c>
      <c r="B8705" t="s">
        <v>180</v>
      </c>
      <c r="C8705" t="s">
        <v>13</v>
      </c>
      <c r="D8705" t="s">
        <v>20</v>
      </c>
      <c r="E8705" t="s">
        <v>181</v>
      </c>
      <c r="F8705" t="s">
        <v>24</v>
      </c>
      <c r="G8705">
        <v>13853.01</v>
      </c>
      <c r="H8705" s="1">
        <v>43379</v>
      </c>
      <c r="I8705" t="str">
        <f t="shared" si="405"/>
        <v>06</v>
      </c>
      <c r="J8705" t="str">
        <f t="shared" si="406"/>
        <v>October</v>
      </c>
      <c r="K8705" t="str">
        <f t="shared" si="407"/>
        <v>2018</v>
      </c>
      <c r="L8705" s="15">
        <v>0.42350694444444442</v>
      </c>
      <c r="M8705">
        <f>HOUR(K8705:K20747)</f>
        <v>0</v>
      </c>
      <c r="N8705">
        <f>MINUTE(K8705:K20747)</f>
        <v>0</v>
      </c>
      <c r="O8705">
        <f>SECOND(K8705:K20747)</f>
        <v>0</v>
      </c>
      <c r="P8705">
        <v>8.52</v>
      </c>
      <c r="Q8705">
        <f>G8705-P8705</f>
        <v>13844.49</v>
      </c>
      <c r="R8705" t="s">
        <v>201</v>
      </c>
      <c r="S8705" t="s">
        <v>18</v>
      </c>
      <c r="T8705" t="s">
        <v>19</v>
      </c>
    </row>
    <row r="8706" spans="1:20" x14ac:dyDescent="0.35">
      <c r="A8706" t="s">
        <v>11</v>
      </c>
      <c r="B8706" t="s">
        <v>12</v>
      </c>
      <c r="C8706" t="s">
        <v>13</v>
      </c>
      <c r="D8706" t="s">
        <v>20</v>
      </c>
      <c r="E8706" t="s">
        <v>15</v>
      </c>
      <c r="F8706" t="s">
        <v>16</v>
      </c>
      <c r="G8706">
        <v>3046.15</v>
      </c>
      <c r="H8706" s="1">
        <v>43379</v>
      </c>
      <c r="I8706" t="str">
        <f t="shared" si="405"/>
        <v>06</v>
      </c>
      <c r="J8706" t="str">
        <f t="shared" si="406"/>
        <v>October</v>
      </c>
      <c r="K8706" t="str">
        <f t="shared" si="407"/>
        <v>2018</v>
      </c>
      <c r="L8706" s="15">
        <v>0.43276620370370367</v>
      </c>
      <c r="M8706">
        <f>HOUR(K8706:K20748)</f>
        <v>0</v>
      </c>
      <c r="N8706">
        <f>MINUTE(K8706:K20748)</f>
        <v>0</v>
      </c>
      <c r="O8706">
        <f>SECOND(K8706:K20748)</f>
        <v>0</v>
      </c>
      <c r="P8706">
        <v>15.82</v>
      </c>
      <c r="Q8706">
        <f>G8706-P8706</f>
        <v>3030.33</v>
      </c>
      <c r="R8706" t="s">
        <v>1138</v>
      </c>
      <c r="S8706" t="s">
        <v>18</v>
      </c>
      <c r="T8706" t="s">
        <v>19</v>
      </c>
    </row>
    <row r="8707" spans="1:20" x14ac:dyDescent="0.35">
      <c r="A8707" t="s">
        <v>11</v>
      </c>
      <c r="B8707" t="s">
        <v>22</v>
      </c>
      <c r="C8707" t="s">
        <v>13</v>
      </c>
      <c r="D8707" t="s">
        <v>14</v>
      </c>
      <c r="E8707" t="s">
        <v>23</v>
      </c>
      <c r="F8707" t="s">
        <v>24</v>
      </c>
      <c r="G8707">
        <v>673.21</v>
      </c>
      <c r="H8707" s="1">
        <v>43379</v>
      </c>
      <c r="I8707" t="str">
        <f t="shared" ref="I8707:I8770" si="408">TEXT(H8707,"dd")</f>
        <v>06</v>
      </c>
      <c r="J8707" t="str">
        <f t="shared" ref="J8707:J8770" si="409">TEXT(H8707,"mmmm")</f>
        <v>October</v>
      </c>
      <c r="K8707" t="str">
        <f t="shared" ref="K8707:K8770" si="410">TEXT(H8707,"yyyy")</f>
        <v>2018</v>
      </c>
      <c r="L8707" s="15">
        <v>0.44202546296296297</v>
      </c>
      <c r="M8707">
        <f>HOUR(K8707:K20749)</f>
        <v>0</v>
      </c>
      <c r="N8707">
        <f>MINUTE(K8707:K20749)</f>
        <v>0</v>
      </c>
      <c r="O8707">
        <f>SECOND(K8707:K20749)</f>
        <v>0</v>
      </c>
      <c r="P8707">
        <v>562.76</v>
      </c>
      <c r="Q8707">
        <f>G8707-P8707</f>
        <v>110.45000000000005</v>
      </c>
      <c r="R8707" t="s">
        <v>309</v>
      </c>
      <c r="S8707" t="s">
        <v>18</v>
      </c>
      <c r="T8707" t="s">
        <v>19</v>
      </c>
    </row>
    <row r="8708" spans="1:20" x14ac:dyDescent="0.35">
      <c r="A8708" t="s">
        <v>11</v>
      </c>
      <c r="B8708" t="s">
        <v>161</v>
      </c>
      <c r="C8708" t="s">
        <v>13</v>
      </c>
      <c r="D8708" t="s">
        <v>20</v>
      </c>
      <c r="E8708" t="s">
        <v>162</v>
      </c>
      <c r="F8708" t="s">
        <v>24</v>
      </c>
      <c r="G8708">
        <v>6997.68</v>
      </c>
      <c r="H8708" s="1">
        <v>43379</v>
      </c>
      <c r="I8708" t="str">
        <f t="shared" si="408"/>
        <v>06</v>
      </c>
      <c r="J8708" t="str">
        <f t="shared" si="409"/>
        <v>October</v>
      </c>
      <c r="K8708" t="str">
        <f t="shared" si="410"/>
        <v>2018</v>
      </c>
      <c r="L8708" s="15">
        <v>0.45128472222222221</v>
      </c>
      <c r="M8708">
        <f>HOUR(K8708:K20750)</f>
        <v>0</v>
      </c>
      <c r="N8708">
        <f>MINUTE(K8708:K20750)</f>
        <v>0</v>
      </c>
      <c r="O8708">
        <f>SECOND(K8708:K20750)</f>
        <v>0</v>
      </c>
      <c r="P8708">
        <v>19.149999999999999</v>
      </c>
      <c r="Q8708">
        <f>G8708-P8708</f>
        <v>6978.5300000000007</v>
      </c>
      <c r="R8708" t="s">
        <v>1064</v>
      </c>
      <c r="S8708" t="s">
        <v>18</v>
      </c>
      <c r="T8708" t="s">
        <v>19</v>
      </c>
    </row>
    <row r="8709" spans="1:20" x14ac:dyDescent="0.35">
      <c r="A8709" t="s">
        <v>29</v>
      </c>
      <c r="B8709" t="s">
        <v>289</v>
      </c>
      <c r="C8709" t="s">
        <v>13</v>
      </c>
      <c r="D8709" t="s">
        <v>31</v>
      </c>
      <c r="E8709" t="s">
        <v>290</v>
      </c>
      <c r="F8709" t="s">
        <v>24</v>
      </c>
      <c r="G8709">
        <v>8843.4500000000007</v>
      </c>
      <c r="H8709" s="1">
        <v>43379</v>
      </c>
      <c r="I8709" t="str">
        <f t="shared" si="408"/>
        <v>06</v>
      </c>
      <c r="J8709" t="str">
        <f t="shared" si="409"/>
        <v>October</v>
      </c>
      <c r="K8709" t="str">
        <f t="shared" si="410"/>
        <v>2018</v>
      </c>
      <c r="L8709" s="15">
        <v>0.45833333333333331</v>
      </c>
      <c r="M8709">
        <f>HOUR(K8709:K20751)</f>
        <v>0</v>
      </c>
      <c r="N8709">
        <f>MINUTE(K8709:K20751)</f>
        <v>0</v>
      </c>
      <c r="O8709">
        <f>SECOND(K8709:K20751)</f>
        <v>0</v>
      </c>
      <c r="P8709">
        <v>17</v>
      </c>
      <c r="Q8709">
        <f>G8709-P8709</f>
        <v>8826.4500000000007</v>
      </c>
      <c r="R8709" t="s">
        <v>1833</v>
      </c>
      <c r="S8709" t="s">
        <v>18</v>
      </c>
      <c r="T8709" t="s">
        <v>19</v>
      </c>
    </row>
    <row r="8710" spans="1:20" x14ac:dyDescent="0.35">
      <c r="A8710" t="s">
        <v>11</v>
      </c>
      <c r="B8710" t="s">
        <v>12</v>
      </c>
      <c r="C8710" t="s">
        <v>13</v>
      </c>
      <c r="D8710" t="s">
        <v>14</v>
      </c>
      <c r="E8710" t="s">
        <v>15</v>
      </c>
      <c r="F8710" t="s">
        <v>16</v>
      </c>
      <c r="G8710">
        <v>3033.96</v>
      </c>
      <c r="H8710" s="1">
        <v>43379</v>
      </c>
      <c r="I8710" t="str">
        <f t="shared" si="408"/>
        <v>06</v>
      </c>
      <c r="J8710" t="str">
        <f t="shared" si="409"/>
        <v>October</v>
      </c>
      <c r="K8710" t="str">
        <f t="shared" si="410"/>
        <v>2018</v>
      </c>
      <c r="L8710" s="15">
        <v>0.45956018518518515</v>
      </c>
      <c r="M8710">
        <f>HOUR(K8710:K20752)</f>
        <v>0</v>
      </c>
      <c r="N8710">
        <f>MINUTE(K8710:K20752)</f>
        <v>0</v>
      </c>
      <c r="O8710">
        <f>SECOND(K8710:K20752)</f>
        <v>0</v>
      </c>
      <c r="P8710">
        <v>12.19</v>
      </c>
      <c r="Q8710">
        <f>G8710-P8710</f>
        <v>3021.77</v>
      </c>
      <c r="R8710" t="s">
        <v>219</v>
      </c>
      <c r="S8710" t="s">
        <v>18</v>
      </c>
      <c r="T8710" t="s">
        <v>19</v>
      </c>
    </row>
    <row r="8711" spans="1:20" x14ac:dyDescent="0.35">
      <c r="A8711" t="s">
        <v>11</v>
      </c>
      <c r="B8711" t="s">
        <v>58</v>
      </c>
      <c r="C8711" t="s">
        <v>13</v>
      </c>
      <c r="D8711" t="s">
        <v>14</v>
      </c>
      <c r="E8711" t="s">
        <v>59</v>
      </c>
      <c r="F8711" t="s">
        <v>16</v>
      </c>
      <c r="G8711">
        <v>4597.4399999999996</v>
      </c>
      <c r="H8711" s="1">
        <v>43379</v>
      </c>
      <c r="I8711" t="str">
        <f t="shared" si="408"/>
        <v>06</v>
      </c>
      <c r="J8711" t="str">
        <f t="shared" si="409"/>
        <v>October</v>
      </c>
      <c r="K8711" t="str">
        <f t="shared" si="410"/>
        <v>2018</v>
      </c>
      <c r="L8711" s="15">
        <v>0.46471064814814816</v>
      </c>
      <c r="M8711">
        <f>HOUR(K8711:K20753)</f>
        <v>0</v>
      </c>
      <c r="N8711">
        <f>MINUTE(K8711:K20753)</f>
        <v>0</v>
      </c>
      <c r="O8711">
        <f>SECOND(K8711:K20753)</f>
        <v>0</v>
      </c>
      <c r="P8711">
        <v>9.7100000000000009</v>
      </c>
      <c r="Q8711">
        <f>G8711-P8711</f>
        <v>4587.7299999999996</v>
      </c>
      <c r="R8711" t="s">
        <v>944</v>
      </c>
      <c r="S8711" t="s">
        <v>18</v>
      </c>
      <c r="T8711" t="s">
        <v>19</v>
      </c>
    </row>
    <row r="8712" spans="1:20" x14ac:dyDescent="0.35">
      <c r="A8712" t="s">
        <v>11</v>
      </c>
      <c r="B8712" t="s">
        <v>75</v>
      </c>
      <c r="C8712" t="s">
        <v>13</v>
      </c>
      <c r="D8712" t="s">
        <v>20</v>
      </c>
      <c r="E8712" t="s">
        <v>76</v>
      </c>
      <c r="F8712" t="s">
        <v>24</v>
      </c>
      <c r="G8712">
        <v>4780.55</v>
      </c>
      <c r="H8712" s="1">
        <v>43379</v>
      </c>
      <c r="I8712" t="str">
        <f t="shared" si="408"/>
        <v>06</v>
      </c>
      <c r="J8712" t="str">
        <f t="shared" si="409"/>
        <v>October</v>
      </c>
      <c r="K8712" t="str">
        <f t="shared" si="410"/>
        <v>2018</v>
      </c>
      <c r="L8712" s="15">
        <v>0.46984953703703702</v>
      </c>
      <c r="M8712">
        <f>HOUR(K8712:K20754)</f>
        <v>0</v>
      </c>
      <c r="N8712">
        <f>MINUTE(K8712:K20754)</f>
        <v>0</v>
      </c>
      <c r="O8712">
        <f>SECOND(K8712:K20754)</f>
        <v>0</v>
      </c>
      <c r="P8712">
        <v>20.25</v>
      </c>
      <c r="Q8712">
        <f>G8712-P8712</f>
        <v>4760.3</v>
      </c>
      <c r="R8712" t="s">
        <v>1647</v>
      </c>
      <c r="S8712" t="s">
        <v>18</v>
      </c>
      <c r="T8712" t="s">
        <v>19</v>
      </c>
    </row>
    <row r="8713" spans="1:20" x14ac:dyDescent="0.35">
      <c r="A8713" t="s">
        <v>11</v>
      </c>
      <c r="B8713" t="s">
        <v>231</v>
      </c>
      <c r="C8713" t="s">
        <v>13</v>
      </c>
      <c r="D8713" t="s">
        <v>14</v>
      </c>
      <c r="E8713" t="s">
        <v>232</v>
      </c>
      <c r="F8713" t="s">
        <v>24</v>
      </c>
      <c r="G8713">
        <v>68664.45</v>
      </c>
      <c r="H8713" s="1">
        <v>43379</v>
      </c>
      <c r="I8713" t="str">
        <f t="shared" si="408"/>
        <v>06</v>
      </c>
      <c r="J8713" t="str">
        <f t="shared" si="409"/>
        <v>October</v>
      </c>
      <c r="K8713" t="str">
        <f t="shared" si="410"/>
        <v>2018</v>
      </c>
      <c r="L8713" s="15">
        <v>0.47498842592592588</v>
      </c>
      <c r="M8713">
        <f>HOUR(K8713:K20755)</f>
        <v>0</v>
      </c>
      <c r="N8713">
        <f>MINUTE(K8713:K20755)</f>
        <v>0</v>
      </c>
      <c r="O8713">
        <f>SECOND(K8713:K20755)</f>
        <v>0</v>
      </c>
      <c r="P8713">
        <v>68.42</v>
      </c>
      <c r="Q8713">
        <f>G8713-P8713</f>
        <v>68596.03</v>
      </c>
      <c r="R8713" t="s">
        <v>529</v>
      </c>
      <c r="S8713" t="s">
        <v>18</v>
      </c>
      <c r="T8713" t="s">
        <v>19</v>
      </c>
    </row>
    <row r="8714" spans="1:20" x14ac:dyDescent="0.35">
      <c r="A8714" t="s">
        <v>11</v>
      </c>
      <c r="B8714" t="s">
        <v>233</v>
      </c>
      <c r="C8714" t="s">
        <v>13</v>
      </c>
      <c r="D8714" t="s">
        <v>20</v>
      </c>
      <c r="E8714" t="s">
        <v>234</v>
      </c>
      <c r="F8714" t="s">
        <v>16</v>
      </c>
      <c r="G8714">
        <v>9051.1</v>
      </c>
      <c r="H8714" s="1">
        <v>43379</v>
      </c>
      <c r="I8714" t="str">
        <f t="shared" si="408"/>
        <v>06</v>
      </c>
      <c r="J8714" t="str">
        <f t="shared" si="409"/>
        <v>October</v>
      </c>
      <c r="K8714" t="str">
        <f t="shared" si="410"/>
        <v>2018</v>
      </c>
      <c r="L8714" s="15">
        <v>0.48013888888888889</v>
      </c>
      <c r="M8714">
        <f>HOUR(K8714:K20756)</f>
        <v>0</v>
      </c>
      <c r="N8714">
        <f>MINUTE(K8714:K20756)</f>
        <v>0</v>
      </c>
      <c r="O8714">
        <f>SECOND(K8714:K20756)</f>
        <v>0</v>
      </c>
      <c r="P8714">
        <v>24.13</v>
      </c>
      <c r="Q8714">
        <f>G8714-P8714</f>
        <v>9026.9700000000012</v>
      </c>
      <c r="R8714" t="s">
        <v>275</v>
      </c>
      <c r="S8714" t="s">
        <v>18</v>
      </c>
      <c r="T8714" t="s">
        <v>19</v>
      </c>
    </row>
    <row r="8715" spans="1:20" x14ac:dyDescent="0.35">
      <c r="A8715" t="s">
        <v>11</v>
      </c>
      <c r="B8715" t="s">
        <v>111</v>
      </c>
      <c r="C8715" t="s">
        <v>13</v>
      </c>
      <c r="D8715" t="s">
        <v>14</v>
      </c>
      <c r="E8715" t="s">
        <v>112</v>
      </c>
      <c r="F8715" t="s">
        <v>24</v>
      </c>
      <c r="G8715">
        <v>6564.24</v>
      </c>
      <c r="H8715" s="1">
        <v>43379</v>
      </c>
      <c r="I8715" t="str">
        <f t="shared" si="408"/>
        <v>06</v>
      </c>
      <c r="J8715" t="str">
        <f t="shared" si="409"/>
        <v>October</v>
      </c>
      <c r="K8715" t="str">
        <f t="shared" si="410"/>
        <v>2018</v>
      </c>
      <c r="L8715" s="15">
        <v>0.48527777777777775</v>
      </c>
      <c r="M8715">
        <f>HOUR(K8715:K20757)</f>
        <v>0</v>
      </c>
      <c r="N8715">
        <f>MINUTE(K8715:K20757)</f>
        <v>0</v>
      </c>
      <c r="O8715">
        <f>SECOND(K8715:K20757)</f>
        <v>0</v>
      </c>
      <c r="P8715">
        <v>418.08</v>
      </c>
      <c r="Q8715">
        <f>G8715-P8715</f>
        <v>6146.16</v>
      </c>
      <c r="R8715" t="s">
        <v>537</v>
      </c>
      <c r="S8715" t="s">
        <v>18</v>
      </c>
      <c r="T8715" t="s">
        <v>19</v>
      </c>
    </row>
    <row r="8716" spans="1:20" x14ac:dyDescent="0.35">
      <c r="A8716" t="s">
        <v>11</v>
      </c>
      <c r="B8716" t="s">
        <v>223</v>
      </c>
      <c r="C8716" t="s">
        <v>13</v>
      </c>
      <c r="D8716" t="s">
        <v>14</v>
      </c>
      <c r="E8716" t="s">
        <v>23</v>
      </c>
      <c r="F8716" t="s">
        <v>24</v>
      </c>
      <c r="G8716">
        <v>6701.95</v>
      </c>
      <c r="H8716" s="1">
        <v>43379</v>
      </c>
      <c r="I8716" t="str">
        <f t="shared" si="408"/>
        <v>06</v>
      </c>
      <c r="J8716" t="str">
        <f t="shared" si="409"/>
        <v>October</v>
      </c>
      <c r="K8716" t="str">
        <f t="shared" si="410"/>
        <v>2018</v>
      </c>
      <c r="L8716" s="15">
        <v>0.49042824074074076</v>
      </c>
      <c r="M8716">
        <f>HOUR(K8716:K20758)</f>
        <v>0</v>
      </c>
      <c r="N8716">
        <f>MINUTE(K8716:K20758)</f>
        <v>0</v>
      </c>
      <c r="O8716">
        <f>SECOND(K8716:K20758)</f>
        <v>0</v>
      </c>
      <c r="P8716">
        <v>26.11</v>
      </c>
      <c r="Q8716">
        <f>G8716-P8716</f>
        <v>6675.84</v>
      </c>
      <c r="R8716" t="s">
        <v>1648</v>
      </c>
      <c r="S8716" t="s">
        <v>18</v>
      </c>
      <c r="T8716" t="s">
        <v>19</v>
      </c>
    </row>
    <row r="8717" spans="1:20" x14ac:dyDescent="0.35">
      <c r="A8717" t="s">
        <v>11</v>
      </c>
      <c r="B8717" t="s">
        <v>80</v>
      </c>
      <c r="C8717" t="s">
        <v>13</v>
      </c>
      <c r="D8717" t="s">
        <v>20</v>
      </c>
      <c r="E8717" t="s">
        <v>81</v>
      </c>
      <c r="F8717" t="s">
        <v>24</v>
      </c>
      <c r="G8717">
        <v>17130.830000000002</v>
      </c>
      <c r="H8717" s="1">
        <v>43379</v>
      </c>
      <c r="I8717" t="str">
        <f t="shared" si="408"/>
        <v>06</v>
      </c>
      <c r="J8717" t="str">
        <f t="shared" si="409"/>
        <v>October</v>
      </c>
      <c r="K8717" t="str">
        <f t="shared" si="410"/>
        <v>2018</v>
      </c>
      <c r="L8717" s="15">
        <v>0.49556712962962962</v>
      </c>
      <c r="M8717">
        <f>HOUR(K8717:K20759)</f>
        <v>0</v>
      </c>
      <c r="N8717">
        <f>MINUTE(K8717:K20759)</f>
        <v>0</v>
      </c>
      <c r="O8717">
        <f>SECOND(K8717:K20759)</f>
        <v>0</v>
      </c>
      <c r="P8717">
        <v>40.64</v>
      </c>
      <c r="Q8717">
        <f>G8717-P8717</f>
        <v>17090.190000000002</v>
      </c>
      <c r="R8717" t="s">
        <v>1300</v>
      </c>
      <c r="S8717" t="s">
        <v>18</v>
      </c>
      <c r="T8717" t="s">
        <v>19</v>
      </c>
    </row>
    <row r="8718" spans="1:20" x14ac:dyDescent="0.35">
      <c r="A8718" t="s">
        <v>29</v>
      </c>
      <c r="B8718" t="s">
        <v>45</v>
      </c>
      <c r="C8718" t="s">
        <v>13</v>
      </c>
      <c r="D8718" t="s">
        <v>31</v>
      </c>
      <c r="E8718" t="s">
        <v>46</v>
      </c>
      <c r="F8718" t="s">
        <v>24</v>
      </c>
      <c r="G8718">
        <v>17357.560000000001</v>
      </c>
      <c r="H8718" s="1">
        <v>43379</v>
      </c>
      <c r="I8718" t="str">
        <f t="shared" si="408"/>
        <v>06</v>
      </c>
      <c r="J8718" t="str">
        <f t="shared" si="409"/>
        <v>October</v>
      </c>
      <c r="K8718" t="str">
        <f t="shared" si="410"/>
        <v>2018</v>
      </c>
      <c r="L8718" s="15">
        <v>0.5</v>
      </c>
      <c r="M8718">
        <f>HOUR(K8718:K20760)</f>
        <v>0</v>
      </c>
      <c r="N8718">
        <f>MINUTE(K8718:K20760)</f>
        <v>0</v>
      </c>
      <c r="O8718">
        <f>SECOND(K8718:K20760)</f>
        <v>0</v>
      </c>
      <c r="P8718">
        <v>101</v>
      </c>
      <c r="Q8718">
        <f>G8718-P8718</f>
        <v>17256.560000000001</v>
      </c>
      <c r="R8718" t="s">
        <v>1833</v>
      </c>
      <c r="S8718" t="s">
        <v>18</v>
      </c>
      <c r="T8718" t="s">
        <v>19</v>
      </c>
    </row>
    <row r="8719" spans="1:20" x14ac:dyDescent="0.35">
      <c r="A8719" t="s">
        <v>29</v>
      </c>
      <c r="B8719" t="s">
        <v>427</v>
      </c>
      <c r="C8719" t="s">
        <v>13</v>
      </c>
      <c r="D8719" t="s">
        <v>31</v>
      </c>
      <c r="E8719" t="s">
        <v>428</v>
      </c>
      <c r="F8719" t="s">
        <v>24</v>
      </c>
      <c r="G8719">
        <v>17442.43</v>
      </c>
      <c r="H8719" s="1">
        <v>43379</v>
      </c>
      <c r="I8719" t="str">
        <f t="shared" si="408"/>
        <v>06</v>
      </c>
      <c r="J8719" t="str">
        <f t="shared" si="409"/>
        <v>October</v>
      </c>
      <c r="K8719" t="str">
        <f t="shared" si="410"/>
        <v>2018</v>
      </c>
      <c r="L8719" s="15">
        <v>0.5</v>
      </c>
      <c r="M8719">
        <f>HOUR(K8719:K20761)</f>
        <v>0</v>
      </c>
      <c r="N8719">
        <f>MINUTE(K8719:K20761)</f>
        <v>0</v>
      </c>
      <c r="O8719">
        <f>SECOND(K8719:K20761)</f>
        <v>0</v>
      </c>
      <c r="P8719">
        <v>45</v>
      </c>
      <c r="Q8719">
        <f>G8719-P8719</f>
        <v>17397.43</v>
      </c>
      <c r="R8719" t="s">
        <v>1833</v>
      </c>
      <c r="S8719" t="s">
        <v>18</v>
      </c>
      <c r="T8719" t="s">
        <v>19</v>
      </c>
    </row>
    <row r="8720" spans="1:20" x14ac:dyDescent="0.35">
      <c r="A8720" t="s">
        <v>11</v>
      </c>
      <c r="B8720" t="s">
        <v>111</v>
      </c>
      <c r="C8720" t="s">
        <v>13</v>
      </c>
      <c r="D8720" t="s">
        <v>20</v>
      </c>
      <c r="E8720" t="s">
        <v>112</v>
      </c>
      <c r="F8720" t="s">
        <v>24</v>
      </c>
      <c r="G8720">
        <v>6536.2</v>
      </c>
      <c r="H8720" s="1">
        <v>43379</v>
      </c>
      <c r="I8720" t="str">
        <f t="shared" si="408"/>
        <v>06</v>
      </c>
      <c r="J8720" t="str">
        <f t="shared" si="409"/>
        <v>October</v>
      </c>
      <c r="K8720" t="str">
        <f t="shared" si="410"/>
        <v>2018</v>
      </c>
      <c r="L8720" s="15">
        <v>0.50164351851851852</v>
      </c>
      <c r="M8720">
        <f>HOUR(K8720:K20762)</f>
        <v>0</v>
      </c>
      <c r="N8720">
        <f>MINUTE(K8720:K20762)</f>
        <v>0</v>
      </c>
      <c r="O8720">
        <f>SECOND(K8720:K20762)</f>
        <v>0</v>
      </c>
      <c r="P8720">
        <v>28.04</v>
      </c>
      <c r="Q8720">
        <f>G8720-P8720</f>
        <v>6508.16</v>
      </c>
      <c r="R8720" t="s">
        <v>238</v>
      </c>
      <c r="S8720" t="s">
        <v>18</v>
      </c>
      <c r="T8720" t="s">
        <v>19</v>
      </c>
    </row>
    <row r="8721" spans="1:20" x14ac:dyDescent="0.35">
      <c r="A8721" t="s">
        <v>11</v>
      </c>
      <c r="B8721" t="s">
        <v>75</v>
      </c>
      <c r="C8721" t="s">
        <v>13</v>
      </c>
      <c r="D8721" t="s">
        <v>14</v>
      </c>
      <c r="E8721" t="s">
        <v>76</v>
      </c>
      <c r="F8721" t="s">
        <v>24</v>
      </c>
      <c r="G8721">
        <v>4761.24</v>
      </c>
      <c r="H8721" s="1">
        <v>43379</v>
      </c>
      <c r="I8721" t="str">
        <f t="shared" si="408"/>
        <v>06</v>
      </c>
      <c r="J8721" t="str">
        <f t="shared" si="409"/>
        <v>October</v>
      </c>
      <c r="K8721" t="str">
        <f t="shared" si="410"/>
        <v>2018</v>
      </c>
      <c r="L8721" s="15">
        <v>0.5134143518518518</v>
      </c>
      <c r="M8721">
        <f>HOUR(K8721:K20763)</f>
        <v>0</v>
      </c>
      <c r="N8721">
        <f>MINUTE(K8721:K20763)</f>
        <v>0</v>
      </c>
      <c r="O8721">
        <f>SECOND(K8721:K20763)</f>
        <v>0</v>
      </c>
      <c r="P8721">
        <v>19.309999999999999</v>
      </c>
      <c r="Q8721">
        <f>G8721-P8721</f>
        <v>4741.9299999999994</v>
      </c>
      <c r="R8721" t="s">
        <v>1649</v>
      </c>
      <c r="S8721" t="s">
        <v>18</v>
      </c>
      <c r="T8721" t="s">
        <v>19</v>
      </c>
    </row>
    <row r="8722" spans="1:20" x14ac:dyDescent="0.35">
      <c r="A8722" t="s">
        <v>11</v>
      </c>
      <c r="B8722" t="s">
        <v>140</v>
      </c>
      <c r="C8722" t="s">
        <v>13</v>
      </c>
      <c r="D8722" t="s">
        <v>20</v>
      </c>
      <c r="E8722" t="s">
        <v>141</v>
      </c>
      <c r="F8722" t="s">
        <v>24</v>
      </c>
      <c r="G8722">
        <v>9813.17</v>
      </c>
      <c r="H8722" s="1">
        <v>43379</v>
      </c>
      <c r="I8722" t="str">
        <f t="shared" si="408"/>
        <v>06</v>
      </c>
      <c r="J8722" t="str">
        <f t="shared" si="409"/>
        <v>October</v>
      </c>
      <c r="K8722" t="str">
        <f t="shared" si="410"/>
        <v>2018</v>
      </c>
      <c r="L8722" s="15">
        <v>0.5251851851851852</v>
      </c>
      <c r="M8722">
        <f>HOUR(K8722:K20764)</f>
        <v>0</v>
      </c>
      <c r="N8722">
        <f>MINUTE(K8722:K20764)</f>
        <v>0</v>
      </c>
      <c r="O8722">
        <f>SECOND(K8722:K20764)</f>
        <v>0</v>
      </c>
      <c r="P8722">
        <v>9.39</v>
      </c>
      <c r="Q8722">
        <f>G8722-P8722</f>
        <v>9803.7800000000007</v>
      </c>
      <c r="R8722" t="s">
        <v>1348</v>
      </c>
      <c r="S8722" t="s">
        <v>18</v>
      </c>
      <c r="T8722" t="s">
        <v>19</v>
      </c>
    </row>
    <row r="8723" spans="1:20" x14ac:dyDescent="0.35">
      <c r="A8723" t="s">
        <v>11</v>
      </c>
      <c r="B8723" t="s">
        <v>65</v>
      </c>
      <c r="C8723" t="s">
        <v>13</v>
      </c>
      <c r="D8723" t="s">
        <v>20</v>
      </c>
      <c r="E8723" t="s">
        <v>66</v>
      </c>
      <c r="F8723" t="s">
        <v>16</v>
      </c>
      <c r="G8723">
        <v>7132.55</v>
      </c>
      <c r="H8723" s="1">
        <v>43379</v>
      </c>
      <c r="I8723" t="str">
        <f t="shared" si="408"/>
        <v>06</v>
      </c>
      <c r="J8723" t="str">
        <f t="shared" si="409"/>
        <v>October</v>
      </c>
      <c r="K8723" t="str">
        <f t="shared" si="410"/>
        <v>2018</v>
      </c>
      <c r="L8723" s="15">
        <v>0.53695601851851849</v>
      </c>
      <c r="M8723">
        <f>HOUR(K8723:K20765)</f>
        <v>0</v>
      </c>
      <c r="N8723">
        <f>MINUTE(K8723:K20765)</f>
        <v>0</v>
      </c>
      <c r="O8723">
        <f>SECOND(K8723:K20765)</f>
        <v>0</v>
      </c>
      <c r="P8723">
        <v>13.75</v>
      </c>
      <c r="Q8723">
        <f>G8723-P8723</f>
        <v>7118.8</v>
      </c>
      <c r="R8723" t="s">
        <v>516</v>
      </c>
      <c r="S8723" t="s">
        <v>18</v>
      </c>
      <c r="T8723" t="s">
        <v>19</v>
      </c>
    </row>
    <row r="8724" spans="1:20" x14ac:dyDescent="0.35">
      <c r="A8724" t="s">
        <v>29</v>
      </c>
      <c r="B8724" t="s">
        <v>195</v>
      </c>
      <c r="C8724" t="s">
        <v>13</v>
      </c>
      <c r="D8724" t="s">
        <v>41</v>
      </c>
      <c r="E8724" t="s">
        <v>129</v>
      </c>
      <c r="F8724" t="s">
        <v>24</v>
      </c>
      <c r="G8724">
        <v>11696.7</v>
      </c>
      <c r="H8724" s="1">
        <v>43379</v>
      </c>
      <c r="I8724" t="str">
        <f t="shared" si="408"/>
        <v>06</v>
      </c>
      <c r="J8724" t="str">
        <f t="shared" si="409"/>
        <v>October</v>
      </c>
      <c r="K8724" t="str">
        <f t="shared" si="410"/>
        <v>2018</v>
      </c>
      <c r="L8724" s="15">
        <v>0.54166666666666663</v>
      </c>
      <c r="M8724">
        <f>HOUR(K8724:K20766)</f>
        <v>0</v>
      </c>
      <c r="N8724">
        <f>MINUTE(K8724:K20766)</f>
        <v>0</v>
      </c>
      <c r="O8724">
        <f>SECOND(K8724:K20766)</f>
        <v>0</v>
      </c>
      <c r="P8724">
        <v>44</v>
      </c>
      <c r="Q8724">
        <f>G8724-P8724</f>
        <v>11652.7</v>
      </c>
      <c r="R8724" t="s">
        <v>1833</v>
      </c>
      <c r="S8724" t="s">
        <v>18</v>
      </c>
      <c r="T8724" t="s">
        <v>19</v>
      </c>
    </row>
    <row r="8725" spans="1:20" x14ac:dyDescent="0.35">
      <c r="A8725" t="s">
        <v>11</v>
      </c>
      <c r="B8725" t="s">
        <v>71</v>
      </c>
      <c r="C8725" t="s">
        <v>13</v>
      </c>
      <c r="D8725" t="s">
        <v>20</v>
      </c>
      <c r="E8725" t="s">
        <v>63</v>
      </c>
      <c r="F8725" t="s">
        <v>24</v>
      </c>
      <c r="G8725">
        <v>7860.21</v>
      </c>
      <c r="H8725" s="1">
        <v>43379</v>
      </c>
      <c r="I8725" t="str">
        <f t="shared" si="408"/>
        <v>06</v>
      </c>
      <c r="J8725" t="str">
        <f t="shared" si="409"/>
        <v>October</v>
      </c>
      <c r="K8725" t="str">
        <f t="shared" si="410"/>
        <v>2018</v>
      </c>
      <c r="L8725" s="15">
        <v>0.54909722222222224</v>
      </c>
      <c r="M8725">
        <f>HOUR(K8725:K20767)</f>
        <v>0</v>
      </c>
      <c r="N8725">
        <f>MINUTE(K8725:K20767)</f>
        <v>0</v>
      </c>
      <c r="O8725">
        <f>SECOND(K8725:K20767)</f>
        <v>0</v>
      </c>
      <c r="P8725">
        <v>20.3</v>
      </c>
      <c r="Q8725">
        <f>G8725-P8725</f>
        <v>7839.91</v>
      </c>
      <c r="R8725" t="s">
        <v>498</v>
      </c>
      <c r="S8725" t="s">
        <v>18</v>
      </c>
      <c r="T8725" t="s">
        <v>19</v>
      </c>
    </row>
    <row r="8726" spans="1:20" x14ac:dyDescent="0.35">
      <c r="A8726" t="s">
        <v>11</v>
      </c>
      <c r="B8726" t="s">
        <v>58</v>
      </c>
      <c r="C8726" t="s">
        <v>13</v>
      </c>
      <c r="D8726" t="s">
        <v>20</v>
      </c>
      <c r="E8726" t="s">
        <v>59</v>
      </c>
      <c r="F8726" t="s">
        <v>16</v>
      </c>
      <c r="G8726">
        <v>4580.16</v>
      </c>
      <c r="H8726" s="1">
        <v>43379</v>
      </c>
      <c r="I8726" t="str">
        <f t="shared" si="408"/>
        <v>06</v>
      </c>
      <c r="J8726" t="str">
        <f t="shared" si="409"/>
        <v>October</v>
      </c>
      <c r="K8726" t="str">
        <f t="shared" si="410"/>
        <v>2018</v>
      </c>
      <c r="L8726" s="15">
        <v>0.56150462962962966</v>
      </c>
      <c r="M8726">
        <f>HOUR(K8726:K20768)</f>
        <v>0</v>
      </c>
      <c r="N8726">
        <f>MINUTE(K8726:K20768)</f>
        <v>0</v>
      </c>
      <c r="O8726">
        <f>SECOND(K8726:K20768)</f>
        <v>0</v>
      </c>
      <c r="P8726">
        <v>17.28</v>
      </c>
      <c r="Q8726">
        <f>G8726-P8726</f>
        <v>4562.88</v>
      </c>
      <c r="R8726" t="s">
        <v>412</v>
      </c>
      <c r="S8726" t="s">
        <v>18</v>
      </c>
      <c r="T8726" t="s">
        <v>19</v>
      </c>
    </row>
    <row r="8727" spans="1:20" x14ac:dyDescent="0.35">
      <c r="A8727" t="s">
        <v>11</v>
      </c>
      <c r="B8727" t="s">
        <v>111</v>
      </c>
      <c r="C8727" t="s">
        <v>13</v>
      </c>
      <c r="D8727" t="s">
        <v>14</v>
      </c>
      <c r="E8727" t="s">
        <v>112</v>
      </c>
      <c r="F8727" t="s">
        <v>24</v>
      </c>
      <c r="G8727">
        <v>6528.66</v>
      </c>
      <c r="H8727" s="1">
        <v>43379</v>
      </c>
      <c r="I8727" t="str">
        <f t="shared" si="408"/>
        <v>06</v>
      </c>
      <c r="J8727" t="str">
        <f t="shared" si="409"/>
        <v>October</v>
      </c>
      <c r="K8727" t="str">
        <f t="shared" si="410"/>
        <v>2018</v>
      </c>
      <c r="L8727" s="15">
        <v>0.57390046296296293</v>
      </c>
      <c r="M8727">
        <f>HOUR(K8727:K20769)</f>
        <v>0</v>
      </c>
      <c r="N8727">
        <f>MINUTE(K8727:K20769)</f>
        <v>0</v>
      </c>
      <c r="O8727">
        <f>SECOND(K8727:K20769)</f>
        <v>0</v>
      </c>
      <c r="P8727">
        <v>7.54</v>
      </c>
      <c r="Q8727">
        <f>G8727-P8727</f>
        <v>6521.12</v>
      </c>
      <c r="R8727" t="s">
        <v>1650</v>
      </c>
      <c r="S8727" t="s">
        <v>18</v>
      </c>
      <c r="T8727" t="s">
        <v>19</v>
      </c>
    </row>
    <row r="8728" spans="1:20" x14ac:dyDescent="0.35">
      <c r="A8728" t="s">
        <v>29</v>
      </c>
      <c r="B8728" t="s">
        <v>227</v>
      </c>
      <c r="C8728" t="s">
        <v>13</v>
      </c>
      <c r="D8728" t="s">
        <v>41</v>
      </c>
      <c r="E8728" t="s">
        <v>228</v>
      </c>
      <c r="F8728" t="s">
        <v>24</v>
      </c>
      <c r="G8728">
        <v>17067.54</v>
      </c>
      <c r="H8728" s="1">
        <v>43379</v>
      </c>
      <c r="I8728" t="str">
        <f t="shared" si="408"/>
        <v>06</v>
      </c>
      <c r="J8728" t="str">
        <f t="shared" si="409"/>
        <v>October</v>
      </c>
      <c r="K8728" t="str">
        <f t="shared" si="410"/>
        <v>2018</v>
      </c>
      <c r="L8728" s="15">
        <v>0.58333333333333337</v>
      </c>
      <c r="M8728">
        <f>HOUR(K8728:K20770)</f>
        <v>0</v>
      </c>
      <c r="N8728">
        <f>MINUTE(K8728:K20770)</f>
        <v>0</v>
      </c>
      <c r="O8728">
        <f>SECOND(K8728:K20770)</f>
        <v>0</v>
      </c>
      <c r="P8728">
        <v>45</v>
      </c>
      <c r="Q8728">
        <f>G8728-P8728</f>
        <v>17022.54</v>
      </c>
      <c r="R8728" t="s">
        <v>1833</v>
      </c>
      <c r="S8728" t="s">
        <v>18</v>
      </c>
      <c r="T8728" t="s">
        <v>19</v>
      </c>
    </row>
    <row r="8729" spans="1:20" x14ac:dyDescent="0.35">
      <c r="A8729" t="s">
        <v>11</v>
      </c>
      <c r="B8729" t="s">
        <v>97</v>
      </c>
      <c r="C8729" t="s">
        <v>13</v>
      </c>
      <c r="D8729" t="s">
        <v>14</v>
      </c>
      <c r="E8729" t="s">
        <v>98</v>
      </c>
      <c r="F8729" t="s">
        <v>16</v>
      </c>
      <c r="G8729">
        <v>3317.87</v>
      </c>
      <c r="H8729" s="1">
        <v>43379</v>
      </c>
      <c r="I8729" t="str">
        <f t="shared" si="408"/>
        <v>06</v>
      </c>
      <c r="J8729" t="str">
        <f t="shared" si="409"/>
        <v>October</v>
      </c>
      <c r="K8729" t="str">
        <f t="shared" si="410"/>
        <v>2018</v>
      </c>
      <c r="L8729" s="15">
        <v>0.58471064814814822</v>
      </c>
      <c r="M8729">
        <f>HOUR(K8729:K20771)</f>
        <v>0</v>
      </c>
      <c r="N8729">
        <f>MINUTE(K8729:K20771)</f>
        <v>0</v>
      </c>
      <c r="O8729">
        <f>SECOND(K8729:K20771)</f>
        <v>0</v>
      </c>
      <c r="P8729">
        <v>23.49</v>
      </c>
      <c r="Q8729">
        <f>G8729-P8729</f>
        <v>3294.38</v>
      </c>
      <c r="R8729" t="s">
        <v>1651</v>
      </c>
      <c r="S8729" t="s">
        <v>18</v>
      </c>
      <c r="T8729" t="s">
        <v>19</v>
      </c>
    </row>
    <row r="8730" spans="1:20" x14ac:dyDescent="0.35">
      <c r="A8730" t="s">
        <v>11</v>
      </c>
      <c r="B8730" t="s">
        <v>97</v>
      </c>
      <c r="C8730" t="s">
        <v>13</v>
      </c>
      <c r="D8730" t="s">
        <v>14</v>
      </c>
      <c r="E8730" t="s">
        <v>98</v>
      </c>
      <c r="F8730" t="s">
        <v>16</v>
      </c>
      <c r="G8730">
        <v>3295.87</v>
      </c>
      <c r="H8730" s="1">
        <v>43379</v>
      </c>
      <c r="I8730" t="str">
        <f t="shared" si="408"/>
        <v>06</v>
      </c>
      <c r="J8730" t="str">
        <f t="shared" si="409"/>
        <v>October</v>
      </c>
      <c r="K8730" t="str">
        <f t="shared" si="410"/>
        <v>2018</v>
      </c>
      <c r="L8730" s="15">
        <v>0.59043981481481478</v>
      </c>
      <c r="M8730">
        <f>HOUR(K8730:K20772)</f>
        <v>0</v>
      </c>
      <c r="N8730">
        <f>MINUTE(K8730:K20772)</f>
        <v>0</v>
      </c>
      <c r="O8730">
        <f>SECOND(K8730:K20772)</f>
        <v>0</v>
      </c>
      <c r="P8730">
        <v>22</v>
      </c>
      <c r="Q8730">
        <f>G8730-P8730</f>
        <v>3273.87</v>
      </c>
      <c r="R8730" t="s">
        <v>1652</v>
      </c>
      <c r="S8730" t="s">
        <v>18</v>
      </c>
      <c r="T8730" t="s">
        <v>19</v>
      </c>
    </row>
    <row r="8731" spans="1:20" x14ac:dyDescent="0.35">
      <c r="A8731" t="s">
        <v>11</v>
      </c>
      <c r="B8731" t="s">
        <v>80</v>
      </c>
      <c r="C8731" t="s">
        <v>13</v>
      </c>
      <c r="D8731" t="s">
        <v>20</v>
      </c>
      <c r="E8731" t="s">
        <v>81</v>
      </c>
      <c r="F8731" t="s">
        <v>24</v>
      </c>
      <c r="G8731">
        <v>17110.22</v>
      </c>
      <c r="H8731" s="1">
        <v>43379</v>
      </c>
      <c r="I8731" t="str">
        <f t="shared" si="408"/>
        <v>06</v>
      </c>
      <c r="J8731" t="str">
        <f t="shared" si="409"/>
        <v>October</v>
      </c>
      <c r="K8731" t="str">
        <f t="shared" si="410"/>
        <v>2018</v>
      </c>
      <c r="L8731" s="15">
        <v>0.5961805555555556</v>
      </c>
      <c r="M8731">
        <f>HOUR(K8731:K20773)</f>
        <v>0</v>
      </c>
      <c r="N8731">
        <f>MINUTE(K8731:K20773)</f>
        <v>0</v>
      </c>
      <c r="O8731">
        <f>SECOND(K8731:K20773)</f>
        <v>0</v>
      </c>
      <c r="P8731">
        <v>20.61</v>
      </c>
      <c r="Q8731">
        <f>G8731-P8731</f>
        <v>17089.61</v>
      </c>
      <c r="R8731" t="s">
        <v>612</v>
      </c>
      <c r="S8731" t="s">
        <v>18</v>
      </c>
      <c r="T8731" t="s">
        <v>19</v>
      </c>
    </row>
    <row r="8732" spans="1:20" x14ac:dyDescent="0.35">
      <c r="A8732" t="s">
        <v>11</v>
      </c>
      <c r="B8732" t="s">
        <v>58</v>
      </c>
      <c r="C8732" t="s">
        <v>13</v>
      </c>
      <c r="D8732" t="s">
        <v>20</v>
      </c>
      <c r="E8732" t="s">
        <v>59</v>
      </c>
      <c r="F8732" t="s">
        <v>16</v>
      </c>
      <c r="G8732">
        <v>4567.1499999999996</v>
      </c>
      <c r="H8732" s="1">
        <v>43379</v>
      </c>
      <c r="I8732" t="str">
        <f t="shared" si="408"/>
        <v>06</v>
      </c>
      <c r="J8732" t="str">
        <f t="shared" si="409"/>
        <v>October</v>
      </c>
      <c r="K8732" t="str">
        <f t="shared" si="410"/>
        <v>2018</v>
      </c>
      <c r="L8732" s="15">
        <v>0.60192129629629632</v>
      </c>
      <c r="M8732">
        <f>HOUR(K8732:K20774)</f>
        <v>0</v>
      </c>
      <c r="N8732">
        <f>MINUTE(K8732:K20774)</f>
        <v>0</v>
      </c>
      <c r="O8732">
        <f>SECOND(K8732:K20774)</f>
        <v>0</v>
      </c>
      <c r="P8732">
        <v>13.01</v>
      </c>
      <c r="Q8732">
        <f>G8732-P8732</f>
        <v>4554.1399999999994</v>
      </c>
      <c r="R8732" t="s">
        <v>347</v>
      </c>
      <c r="S8732" t="s">
        <v>18</v>
      </c>
      <c r="T8732" t="s">
        <v>19</v>
      </c>
    </row>
    <row r="8733" spans="1:20" x14ac:dyDescent="0.35">
      <c r="A8733" t="s">
        <v>11</v>
      </c>
      <c r="B8733" t="s">
        <v>22</v>
      </c>
      <c r="C8733" t="s">
        <v>13</v>
      </c>
      <c r="D8733" t="s">
        <v>14</v>
      </c>
      <c r="E8733" t="s">
        <v>23</v>
      </c>
      <c r="F8733" t="s">
        <v>24</v>
      </c>
      <c r="G8733">
        <v>659.02</v>
      </c>
      <c r="H8733" s="1">
        <v>43379</v>
      </c>
      <c r="I8733" t="str">
        <f t="shared" si="408"/>
        <v>06</v>
      </c>
      <c r="J8733" t="str">
        <f t="shared" si="409"/>
        <v>October</v>
      </c>
      <c r="K8733" t="str">
        <f t="shared" si="410"/>
        <v>2018</v>
      </c>
      <c r="L8733" s="15">
        <v>0.60766203703703703</v>
      </c>
      <c r="M8733">
        <f>HOUR(K8733:K20775)</f>
        <v>0</v>
      </c>
      <c r="N8733">
        <f>MINUTE(K8733:K20775)</f>
        <v>0</v>
      </c>
      <c r="O8733">
        <f>SECOND(K8733:K20775)</f>
        <v>0</v>
      </c>
      <c r="P8733">
        <v>14.19</v>
      </c>
      <c r="Q8733">
        <f>G8733-P8733</f>
        <v>644.82999999999993</v>
      </c>
      <c r="R8733" t="s">
        <v>330</v>
      </c>
      <c r="S8733" t="s">
        <v>18</v>
      </c>
      <c r="T8733" t="s">
        <v>19</v>
      </c>
    </row>
    <row r="8734" spans="1:20" x14ac:dyDescent="0.35">
      <c r="A8734" t="s">
        <v>11</v>
      </c>
      <c r="B8734" t="s">
        <v>80</v>
      </c>
      <c r="C8734" t="s">
        <v>13</v>
      </c>
      <c r="D8734" t="s">
        <v>20</v>
      </c>
      <c r="E8734" t="s">
        <v>81</v>
      </c>
      <c r="F8734" t="s">
        <v>24</v>
      </c>
      <c r="G8734">
        <v>17089.22</v>
      </c>
      <c r="H8734" s="1">
        <v>43379</v>
      </c>
      <c r="I8734" t="str">
        <f t="shared" si="408"/>
        <v>06</v>
      </c>
      <c r="J8734" t="str">
        <f t="shared" si="409"/>
        <v>October</v>
      </c>
      <c r="K8734" t="str">
        <f t="shared" si="410"/>
        <v>2018</v>
      </c>
      <c r="L8734" s="15">
        <v>0.61340277777777774</v>
      </c>
      <c r="M8734">
        <f>HOUR(K8734:K20776)</f>
        <v>0</v>
      </c>
      <c r="N8734">
        <f>MINUTE(K8734:K20776)</f>
        <v>0</v>
      </c>
      <c r="O8734">
        <f>SECOND(K8734:K20776)</f>
        <v>0</v>
      </c>
      <c r="P8734">
        <v>21</v>
      </c>
      <c r="Q8734">
        <f>G8734-P8734</f>
        <v>17068.22</v>
      </c>
      <c r="R8734" t="s">
        <v>1521</v>
      </c>
      <c r="S8734" t="s">
        <v>18</v>
      </c>
      <c r="T8734" t="s">
        <v>19</v>
      </c>
    </row>
    <row r="8735" spans="1:20" x14ac:dyDescent="0.35">
      <c r="A8735" t="s">
        <v>11</v>
      </c>
      <c r="B8735" t="s">
        <v>118</v>
      </c>
      <c r="C8735" t="s">
        <v>13</v>
      </c>
      <c r="D8735" t="s">
        <v>14</v>
      </c>
      <c r="E8735" t="s">
        <v>119</v>
      </c>
      <c r="F8735" t="s">
        <v>16</v>
      </c>
      <c r="G8735">
        <v>20106.53</v>
      </c>
      <c r="H8735" s="1">
        <v>43379</v>
      </c>
      <c r="I8735" t="str">
        <f t="shared" si="408"/>
        <v>06</v>
      </c>
      <c r="J8735" t="str">
        <f t="shared" si="409"/>
        <v>October</v>
      </c>
      <c r="K8735" t="str">
        <f t="shared" si="410"/>
        <v>2018</v>
      </c>
      <c r="L8735" s="15">
        <v>0.61914351851851845</v>
      </c>
      <c r="M8735">
        <f>HOUR(K8735:K20777)</f>
        <v>0</v>
      </c>
      <c r="N8735">
        <f>MINUTE(K8735:K20777)</f>
        <v>0</v>
      </c>
      <c r="O8735">
        <f>SECOND(K8735:K20777)</f>
        <v>0</v>
      </c>
      <c r="P8735">
        <v>12.01</v>
      </c>
      <c r="Q8735">
        <f>G8735-P8735</f>
        <v>20094.52</v>
      </c>
      <c r="R8735" t="s">
        <v>1116</v>
      </c>
      <c r="S8735" t="s">
        <v>18</v>
      </c>
      <c r="T8735" t="s">
        <v>19</v>
      </c>
    </row>
    <row r="8736" spans="1:20" x14ac:dyDescent="0.35">
      <c r="A8736" t="s">
        <v>11</v>
      </c>
      <c r="B8736" t="s">
        <v>65</v>
      </c>
      <c r="C8736" t="s">
        <v>13</v>
      </c>
      <c r="D8736" t="s">
        <v>20</v>
      </c>
      <c r="E8736" t="s">
        <v>66</v>
      </c>
      <c r="F8736" t="s">
        <v>16</v>
      </c>
      <c r="G8736">
        <v>7066.11</v>
      </c>
      <c r="H8736" s="1">
        <v>43379</v>
      </c>
      <c r="I8736" t="str">
        <f t="shared" si="408"/>
        <v>06</v>
      </c>
      <c r="J8736" t="str">
        <f t="shared" si="409"/>
        <v>October</v>
      </c>
      <c r="K8736" t="str">
        <f t="shared" si="410"/>
        <v>2018</v>
      </c>
      <c r="L8736" s="15">
        <v>0.62488425925925928</v>
      </c>
      <c r="M8736">
        <f>HOUR(K8736:K20778)</f>
        <v>0</v>
      </c>
      <c r="N8736">
        <f>MINUTE(K8736:K20778)</f>
        <v>0</v>
      </c>
      <c r="O8736">
        <f>SECOND(K8736:K20778)</f>
        <v>0</v>
      </c>
      <c r="P8736">
        <v>66.44</v>
      </c>
      <c r="Q8736">
        <f>G8736-P8736</f>
        <v>6999.67</v>
      </c>
      <c r="R8736" t="s">
        <v>1378</v>
      </c>
      <c r="S8736" t="s">
        <v>18</v>
      </c>
      <c r="T8736" t="s">
        <v>19</v>
      </c>
    </row>
    <row r="8737" spans="1:20" x14ac:dyDescent="0.35">
      <c r="A8737" t="s">
        <v>29</v>
      </c>
      <c r="B8737" t="s">
        <v>65</v>
      </c>
      <c r="C8737" t="s">
        <v>13</v>
      </c>
      <c r="D8737" t="s">
        <v>31</v>
      </c>
      <c r="E8737" t="s">
        <v>66</v>
      </c>
      <c r="F8737" t="s">
        <v>16</v>
      </c>
      <c r="G8737">
        <v>6906.11</v>
      </c>
      <c r="H8737" s="1">
        <v>43379</v>
      </c>
      <c r="I8737" t="str">
        <f t="shared" si="408"/>
        <v>06</v>
      </c>
      <c r="J8737" t="str">
        <f t="shared" si="409"/>
        <v>October</v>
      </c>
      <c r="K8737" t="str">
        <f t="shared" si="410"/>
        <v>2018</v>
      </c>
      <c r="L8737" s="15">
        <v>0.625</v>
      </c>
      <c r="M8737">
        <f>HOUR(K8737:K20779)</f>
        <v>0</v>
      </c>
      <c r="N8737">
        <f>MINUTE(K8737:K20779)</f>
        <v>0</v>
      </c>
      <c r="O8737">
        <f>SECOND(K8737:K20779)</f>
        <v>0</v>
      </c>
      <c r="P8737">
        <v>160</v>
      </c>
      <c r="Q8737">
        <f>G8737-P8737</f>
        <v>6746.11</v>
      </c>
      <c r="R8737" t="s">
        <v>1833</v>
      </c>
      <c r="S8737" t="s">
        <v>18</v>
      </c>
      <c r="T8737" t="s">
        <v>19</v>
      </c>
    </row>
    <row r="8738" spans="1:20" x14ac:dyDescent="0.35">
      <c r="A8738" t="s">
        <v>11</v>
      </c>
      <c r="B8738" t="s">
        <v>37</v>
      </c>
      <c r="C8738" t="s">
        <v>13</v>
      </c>
      <c r="D8738" t="s">
        <v>14</v>
      </c>
      <c r="E8738" t="s">
        <v>38</v>
      </c>
      <c r="F8738" t="s">
        <v>16</v>
      </c>
      <c r="G8738">
        <v>7600.48</v>
      </c>
      <c r="H8738" s="1">
        <v>43379</v>
      </c>
      <c r="I8738" t="str">
        <f t="shared" si="408"/>
        <v>06</v>
      </c>
      <c r="J8738" t="str">
        <f t="shared" si="409"/>
        <v>October</v>
      </c>
      <c r="K8738" t="str">
        <f t="shared" si="410"/>
        <v>2018</v>
      </c>
      <c r="L8738" s="15">
        <v>0.63273148148148151</v>
      </c>
      <c r="M8738">
        <f>HOUR(K8738:K20780)</f>
        <v>0</v>
      </c>
      <c r="N8738">
        <f>MINUTE(K8738:K20780)</f>
        <v>0</v>
      </c>
      <c r="O8738">
        <f>SECOND(K8738:K20780)</f>
        <v>0</v>
      </c>
      <c r="P8738">
        <v>16.89</v>
      </c>
      <c r="Q8738">
        <f>G8738-P8738</f>
        <v>7583.5899999999992</v>
      </c>
      <c r="R8738" t="s">
        <v>307</v>
      </c>
      <c r="S8738" t="s">
        <v>18</v>
      </c>
      <c r="T8738" t="s">
        <v>19</v>
      </c>
    </row>
    <row r="8739" spans="1:20" x14ac:dyDescent="0.35">
      <c r="A8739" t="s">
        <v>11</v>
      </c>
      <c r="B8739" t="s">
        <v>33</v>
      </c>
      <c r="C8739" t="s">
        <v>13</v>
      </c>
      <c r="D8739" t="s">
        <v>20</v>
      </c>
      <c r="E8739" t="s">
        <v>34</v>
      </c>
      <c r="F8739" t="s">
        <v>16</v>
      </c>
      <c r="G8739">
        <v>6978.33</v>
      </c>
      <c r="H8739" s="1">
        <v>43379</v>
      </c>
      <c r="I8739" t="str">
        <f t="shared" si="408"/>
        <v>06</v>
      </c>
      <c r="J8739" t="str">
        <f t="shared" si="409"/>
        <v>October</v>
      </c>
      <c r="K8739" t="str">
        <f t="shared" si="410"/>
        <v>2018</v>
      </c>
      <c r="L8739" s="15">
        <v>0.64061342592592596</v>
      </c>
      <c r="M8739">
        <f>HOUR(K8739:K20781)</f>
        <v>0</v>
      </c>
      <c r="N8739">
        <f>MINUTE(K8739:K20781)</f>
        <v>0</v>
      </c>
      <c r="O8739">
        <f>SECOND(K8739:K20781)</f>
        <v>0</v>
      </c>
      <c r="P8739">
        <v>7.94</v>
      </c>
      <c r="Q8739">
        <f>G8739-P8739</f>
        <v>6970.39</v>
      </c>
      <c r="R8739" t="s">
        <v>315</v>
      </c>
      <c r="S8739" t="s">
        <v>18</v>
      </c>
      <c r="T8739" t="s">
        <v>19</v>
      </c>
    </row>
    <row r="8740" spans="1:20" x14ac:dyDescent="0.35">
      <c r="A8740" t="s">
        <v>11</v>
      </c>
      <c r="B8740" t="s">
        <v>75</v>
      </c>
      <c r="C8740" t="s">
        <v>13</v>
      </c>
      <c r="D8740" t="s">
        <v>20</v>
      </c>
      <c r="E8740" t="s">
        <v>76</v>
      </c>
      <c r="F8740" t="s">
        <v>24</v>
      </c>
      <c r="G8740">
        <v>4731.54</v>
      </c>
      <c r="H8740" s="1">
        <v>43379</v>
      </c>
      <c r="I8740" t="str">
        <f t="shared" si="408"/>
        <v>06</v>
      </c>
      <c r="J8740" t="str">
        <f t="shared" si="409"/>
        <v>October</v>
      </c>
      <c r="K8740" t="str">
        <f t="shared" si="410"/>
        <v>2018</v>
      </c>
      <c r="L8740" s="15">
        <v>0.64850694444444446</v>
      </c>
      <c r="M8740">
        <f>HOUR(K8740:K20782)</f>
        <v>0</v>
      </c>
      <c r="N8740">
        <f>MINUTE(K8740:K20782)</f>
        <v>0</v>
      </c>
      <c r="O8740">
        <f>SECOND(K8740:K20782)</f>
        <v>0</v>
      </c>
      <c r="P8740">
        <v>29.7</v>
      </c>
      <c r="Q8740">
        <f>G8740-P8740</f>
        <v>4701.84</v>
      </c>
      <c r="R8740" t="s">
        <v>723</v>
      </c>
      <c r="S8740" t="s">
        <v>18</v>
      </c>
      <c r="T8740" t="s">
        <v>19</v>
      </c>
    </row>
    <row r="8741" spans="1:20" x14ac:dyDescent="0.35">
      <c r="A8741" t="s">
        <v>11</v>
      </c>
      <c r="B8741" t="s">
        <v>80</v>
      </c>
      <c r="C8741" t="s">
        <v>13</v>
      </c>
      <c r="D8741" t="s">
        <v>14</v>
      </c>
      <c r="E8741" t="s">
        <v>81</v>
      </c>
      <c r="F8741" t="s">
        <v>24</v>
      </c>
      <c r="G8741">
        <v>15946.97</v>
      </c>
      <c r="H8741" s="1">
        <v>43379</v>
      </c>
      <c r="I8741" t="str">
        <f t="shared" si="408"/>
        <v>06</v>
      </c>
      <c r="J8741" t="str">
        <f t="shared" si="409"/>
        <v>October</v>
      </c>
      <c r="K8741" t="str">
        <f t="shared" si="410"/>
        <v>2018</v>
      </c>
      <c r="L8741" s="15">
        <v>0.65640046296296295</v>
      </c>
      <c r="M8741">
        <f>HOUR(K8741:K20783)</f>
        <v>0</v>
      </c>
      <c r="N8741">
        <f>MINUTE(K8741:K20783)</f>
        <v>0</v>
      </c>
      <c r="O8741">
        <f>SECOND(K8741:K20783)</f>
        <v>0</v>
      </c>
      <c r="P8741">
        <v>1142.25</v>
      </c>
      <c r="Q8741">
        <f>G8741-P8741</f>
        <v>14804.72</v>
      </c>
      <c r="R8741" t="s">
        <v>358</v>
      </c>
      <c r="S8741" t="s">
        <v>18</v>
      </c>
      <c r="T8741" t="s">
        <v>19</v>
      </c>
    </row>
    <row r="8742" spans="1:20" x14ac:dyDescent="0.35">
      <c r="A8742" t="s">
        <v>11</v>
      </c>
      <c r="B8742" t="s">
        <v>168</v>
      </c>
      <c r="C8742" t="s">
        <v>13</v>
      </c>
      <c r="D8742" t="s">
        <v>14</v>
      </c>
      <c r="E8742" t="s">
        <v>23</v>
      </c>
      <c r="F8742" t="s">
        <v>24</v>
      </c>
      <c r="G8742">
        <v>50486.29</v>
      </c>
      <c r="H8742" s="1">
        <v>43379</v>
      </c>
      <c r="I8742" t="str">
        <f t="shared" si="408"/>
        <v>06</v>
      </c>
      <c r="J8742" t="str">
        <f t="shared" si="409"/>
        <v>October</v>
      </c>
      <c r="K8742" t="str">
        <f t="shared" si="410"/>
        <v>2018</v>
      </c>
      <c r="L8742" s="15">
        <v>0.66429398148148155</v>
      </c>
      <c r="M8742">
        <f>HOUR(K8742:K20784)</f>
        <v>0</v>
      </c>
      <c r="N8742">
        <f>MINUTE(K8742:K20784)</f>
        <v>0</v>
      </c>
      <c r="O8742">
        <f>SECOND(K8742:K20784)</f>
        <v>0</v>
      </c>
      <c r="P8742">
        <v>17.420000000000002</v>
      </c>
      <c r="Q8742">
        <f>G8742-P8742</f>
        <v>50468.87</v>
      </c>
      <c r="R8742" t="s">
        <v>238</v>
      </c>
      <c r="S8742" t="s">
        <v>18</v>
      </c>
      <c r="T8742" t="s">
        <v>19</v>
      </c>
    </row>
    <row r="8743" spans="1:20" x14ac:dyDescent="0.35">
      <c r="A8743" t="s">
        <v>29</v>
      </c>
      <c r="B8743" t="s">
        <v>179</v>
      </c>
      <c r="C8743" t="s">
        <v>13</v>
      </c>
      <c r="D8743" t="s">
        <v>31</v>
      </c>
      <c r="E8743" t="s">
        <v>171</v>
      </c>
      <c r="F8743" t="s">
        <v>24</v>
      </c>
      <c r="G8743">
        <v>8305.68</v>
      </c>
      <c r="H8743" s="1">
        <v>43379</v>
      </c>
      <c r="I8743" t="str">
        <f t="shared" si="408"/>
        <v>06</v>
      </c>
      <c r="J8743" t="str">
        <f t="shared" si="409"/>
        <v>October</v>
      </c>
      <c r="K8743" t="str">
        <f t="shared" si="410"/>
        <v>2018</v>
      </c>
      <c r="L8743" s="15">
        <v>0.66666666666666663</v>
      </c>
      <c r="M8743">
        <f>HOUR(K8743:K20785)</f>
        <v>0</v>
      </c>
      <c r="N8743">
        <f>MINUTE(K8743:K20785)</f>
        <v>0</v>
      </c>
      <c r="O8743">
        <f>SECOND(K8743:K20785)</f>
        <v>0</v>
      </c>
      <c r="P8743">
        <v>17</v>
      </c>
      <c r="Q8743">
        <f>G8743-P8743</f>
        <v>8288.68</v>
      </c>
      <c r="R8743" t="s">
        <v>1833</v>
      </c>
      <c r="S8743" t="s">
        <v>18</v>
      </c>
      <c r="T8743" t="s">
        <v>19</v>
      </c>
    </row>
    <row r="8744" spans="1:20" x14ac:dyDescent="0.35">
      <c r="A8744" t="s">
        <v>29</v>
      </c>
      <c r="B8744" t="s">
        <v>227</v>
      </c>
      <c r="C8744" t="s">
        <v>13</v>
      </c>
      <c r="D8744" t="s">
        <v>208</v>
      </c>
      <c r="E8744" t="s">
        <v>228</v>
      </c>
      <c r="F8744" t="s">
        <v>24</v>
      </c>
      <c r="G8744">
        <v>17046.54</v>
      </c>
      <c r="H8744" s="1">
        <v>43379</v>
      </c>
      <c r="I8744" t="str">
        <f t="shared" si="408"/>
        <v>06</v>
      </c>
      <c r="J8744" t="str">
        <f t="shared" si="409"/>
        <v>October</v>
      </c>
      <c r="K8744" t="str">
        <f t="shared" si="410"/>
        <v>2018</v>
      </c>
      <c r="L8744" s="15">
        <v>0.66666666666666663</v>
      </c>
      <c r="M8744">
        <f>HOUR(K8744:K20786)</f>
        <v>0</v>
      </c>
      <c r="N8744">
        <f>MINUTE(K8744:K20786)</f>
        <v>0</v>
      </c>
      <c r="O8744">
        <f>SECOND(K8744:K20786)</f>
        <v>0</v>
      </c>
      <c r="P8744">
        <v>21</v>
      </c>
      <c r="Q8744">
        <f>G8744-P8744</f>
        <v>17025.54</v>
      </c>
      <c r="R8744" t="s">
        <v>1833</v>
      </c>
      <c r="S8744" t="s">
        <v>18</v>
      </c>
      <c r="T8744" t="s">
        <v>19</v>
      </c>
    </row>
    <row r="8745" spans="1:20" x14ac:dyDescent="0.35">
      <c r="A8745" t="s">
        <v>11</v>
      </c>
      <c r="B8745" t="s">
        <v>71</v>
      </c>
      <c r="C8745" t="s">
        <v>13</v>
      </c>
      <c r="D8745" t="s">
        <v>20</v>
      </c>
      <c r="E8745" t="s">
        <v>63</v>
      </c>
      <c r="F8745" t="s">
        <v>24</v>
      </c>
      <c r="G8745">
        <v>7853</v>
      </c>
      <c r="H8745" s="1">
        <v>43379</v>
      </c>
      <c r="I8745" t="str">
        <f t="shared" si="408"/>
        <v>06</v>
      </c>
      <c r="J8745" t="str">
        <f t="shared" si="409"/>
        <v>October</v>
      </c>
      <c r="K8745" t="str">
        <f t="shared" si="410"/>
        <v>2018</v>
      </c>
      <c r="L8745" s="15">
        <v>0.67504629629629631</v>
      </c>
      <c r="M8745">
        <f>HOUR(K8745:K20787)</f>
        <v>0</v>
      </c>
      <c r="N8745">
        <f>MINUTE(K8745:K20787)</f>
        <v>0</v>
      </c>
      <c r="O8745">
        <f>SECOND(K8745:K20787)</f>
        <v>0</v>
      </c>
      <c r="P8745">
        <v>7.21</v>
      </c>
      <c r="Q8745">
        <f>G8745-P8745</f>
        <v>7845.79</v>
      </c>
      <c r="R8745" t="s">
        <v>360</v>
      </c>
      <c r="S8745" t="s">
        <v>18</v>
      </c>
      <c r="T8745" t="s">
        <v>19</v>
      </c>
    </row>
    <row r="8746" spans="1:20" x14ac:dyDescent="0.35">
      <c r="A8746" t="s">
        <v>11</v>
      </c>
      <c r="B8746" t="s">
        <v>80</v>
      </c>
      <c r="C8746" t="s">
        <v>13</v>
      </c>
      <c r="D8746" t="s">
        <v>20</v>
      </c>
      <c r="E8746" t="s">
        <v>81</v>
      </c>
      <c r="F8746" t="s">
        <v>24</v>
      </c>
      <c r="G8746">
        <v>15862.15</v>
      </c>
      <c r="H8746" s="1">
        <v>43379</v>
      </c>
      <c r="I8746" t="str">
        <f t="shared" si="408"/>
        <v>06</v>
      </c>
      <c r="J8746" t="str">
        <f t="shared" si="409"/>
        <v>October</v>
      </c>
      <c r="K8746" t="str">
        <f t="shared" si="410"/>
        <v>2018</v>
      </c>
      <c r="L8746" s="15">
        <v>0.68701388888888892</v>
      </c>
      <c r="M8746">
        <f>HOUR(K8746:K20788)</f>
        <v>0</v>
      </c>
      <c r="N8746">
        <f>MINUTE(K8746:K20788)</f>
        <v>0</v>
      </c>
      <c r="O8746">
        <f>SECOND(K8746:K20788)</f>
        <v>0</v>
      </c>
      <c r="P8746">
        <v>84.82</v>
      </c>
      <c r="Q8746">
        <f>G8746-P8746</f>
        <v>15777.33</v>
      </c>
      <c r="R8746" t="s">
        <v>643</v>
      </c>
      <c r="S8746" t="s">
        <v>18</v>
      </c>
      <c r="T8746" t="s">
        <v>19</v>
      </c>
    </row>
    <row r="8747" spans="1:20" x14ac:dyDescent="0.35">
      <c r="A8747" t="s">
        <v>11</v>
      </c>
      <c r="B8747" t="s">
        <v>111</v>
      </c>
      <c r="C8747" t="s">
        <v>13</v>
      </c>
      <c r="D8747" t="s">
        <v>20</v>
      </c>
      <c r="E8747" t="s">
        <v>112</v>
      </c>
      <c r="F8747" t="s">
        <v>24</v>
      </c>
      <c r="G8747">
        <v>6519.53</v>
      </c>
      <c r="H8747" s="1">
        <v>43379</v>
      </c>
      <c r="I8747" t="str">
        <f t="shared" si="408"/>
        <v>06</v>
      </c>
      <c r="J8747" t="str">
        <f t="shared" si="409"/>
        <v>October</v>
      </c>
      <c r="K8747" t="str">
        <f t="shared" si="410"/>
        <v>2018</v>
      </c>
      <c r="L8747" s="15">
        <v>0.69899305555555558</v>
      </c>
      <c r="M8747">
        <f>HOUR(K8747:K20789)</f>
        <v>0</v>
      </c>
      <c r="N8747">
        <f>MINUTE(K8747:K20789)</f>
        <v>0</v>
      </c>
      <c r="O8747">
        <f>SECOND(K8747:K20789)</f>
        <v>0</v>
      </c>
      <c r="P8747">
        <v>9.1300000000000008</v>
      </c>
      <c r="Q8747">
        <f>G8747-P8747</f>
        <v>6510.4</v>
      </c>
      <c r="R8747" t="s">
        <v>1001</v>
      </c>
      <c r="S8747" t="s">
        <v>18</v>
      </c>
      <c r="T8747" t="s">
        <v>19</v>
      </c>
    </row>
    <row r="8748" spans="1:20" x14ac:dyDescent="0.35">
      <c r="A8748" t="s">
        <v>29</v>
      </c>
      <c r="B8748" t="s">
        <v>143</v>
      </c>
      <c r="C8748" t="s">
        <v>13</v>
      </c>
      <c r="D8748" t="s">
        <v>31</v>
      </c>
      <c r="E8748" t="s">
        <v>144</v>
      </c>
      <c r="F8748" t="s">
        <v>24</v>
      </c>
      <c r="G8748">
        <v>41180.99</v>
      </c>
      <c r="H8748" s="1">
        <v>43379</v>
      </c>
      <c r="I8748" t="str">
        <f t="shared" si="408"/>
        <v>06</v>
      </c>
      <c r="J8748" t="str">
        <f t="shared" si="409"/>
        <v>October</v>
      </c>
      <c r="K8748" t="str">
        <f t="shared" si="410"/>
        <v>2018</v>
      </c>
      <c r="L8748" s="15">
        <v>0.70833333333333337</v>
      </c>
      <c r="M8748">
        <f>HOUR(K8748:K20790)</f>
        <v>0</v>
      </c>
      <c r="N8748">
        <f>MINUTE(K8748:K20790)</f>
        <v>0</v>
      </c>
      <c r="O8748">
        <f>SECOND(K8748:K20790)</f>
        <v>0</v>
      </c>
      <c r="P8748">
        <v>128</v>
      </c>
      <c r="Q8748">
        <f>G8748-P8748</f>
        <v>41052.99</v>
      </c>
      <c r="R8748" t="s">
        <v>1833</v>
      </c>
      <c r="S8748" t="s">
        <v>18</v>
      </c>
      <c r="T8748" t="s">
        <v>19</v>
      </c>
    </row>
    <row r="8749" spans="1:20" x14ac:dyDescent="0.35">
      <c r="A8749" t="s">
        <v>29</v>
      </c>
      <c r="B8749" t="s">
        <v>182</v>
      </c>
      <c r="C8749" t="s">
        <v>13</v>
      </c>
      <c r="D8749" t="s">
        <v>31</v>
      </c>
      <c r="E8749" t="s">
        <v>183</v>
      </c>
      <c r="F8749" t="s">
        <v>24</v>
      </c>
      <c r="G8749">
        <v>13081.3</v>
      </c>
      <c r="H8749" s="1">
        <v>43379</v>
      </c>
      <c r="I8749" t="str">
        <f t="shared" si="408"/>
        <v>06</v>
      </c>
      <c r="J8749" t="str">
        <f t="shared" si="409"/>
        <v>October</v>
      </c>
      <c r="K8749" t="str">
        <f t="shared" si="410"/>
        <v>2018</v>
      </c>
      <c r="L8749" s="15">
        <v>0.70833333333333337</v>
      </c>
      <c r="M8749">
        <f>HOUR(K8749:K20791)</f>
        <v>0</v>
      </c>
      <c r="N8749">
        <f>MINUTE(K8749:K20791)</f>
        <v>0</v>
      </c>
      <c r="O8749">
        <f>SECOND(K8749:K20791)</f>
        <v>0</v>
      </c>
      <c r="P8749">
        <v>49</v>
      </c>
      <c r="Q8749">
        <f>G8749-P8749</f>
        <v>13032.3</v>
      </c>
      <c r="R8749" t="s">
        <v>1833</v>
      </c>
      <c r="S8749" t="s">
        <v>18</v>
      </c>
      <c r="T8749" t="s">
        <v>19</v>
      </c>
    </row>
    <row r="8750" spans="1:20" x14ac:dyDescent="0.35">
      <c r="A8750" t="s">
        <v>11</v>
      </c>
      <c r="B8750" t="s">
        <v>128</v>
      </c>
      <c r="C8750" t="s">
        <v>13</v>
      </c>
      <c r="D8750" t="s">
        <v>20</v>
      </c>
      <c r="E8750" t="s">
        <v>129</v>
      </c>
      <c r="F8750" t="s">
        <v>24</v>
      </c>
      <c r="G8750">
        <v>63506.78</v>
      </c>
      <c r="H8750" s="1">
        <v>43379</v>
      </c>
      <c r="I8750" t="str">
        <f t="shared" si="408"/>
        <v>06</v>
      </c>
      <c r="J8750" t="str">
        <f t="shared" si="409"/>
        <v>October</v>
      </c>
      <c r="K8750" t="str">
        <f t="shared" si="410"/>
        <v>2018</v>
      </c>
      <c r="L8750" s="15">
        <v>0.71001157407407411</v>
      </c>
      <c r="M8750">
        <f>HOUR(K8750:K20792)</f>
        <v>0</v>
      </c>
      <c r="N8750">
        <f>MINUTE(K8750:K20792)</f>
        <v>0</v>
      </c>
      <c r="O8750">
        <f>SECOND(K8750:K20792)</f>
        <v>0</v>
      </c>
      <c r="P8750">
        <v>8.91</v>
      </c>
      <c r="Q8750">
        <f>G8750-P8750</f>
        <v>63497.869999999995</v>
      </c>
      <c r="R8750" t="s">
        <v>1653</v>
      </c>
      <c r="S8750" t="s">
        <v>18</v>
      </c>
      <c r="T8750" t="s">
        <v>19</v>
      </c>
    </row>
    <row r="8751" spans="1:20" x14ac:dyDescent="0.35">
      <c r="A8751" t="s">
        <v>11</v>
      </c>
      <c r="B8751" t="s">
        <v>211</v>
      </c>
      <c r="C8751" t="s">
        <v>13</v>
      </c>
      <c r="D8751" t="s">
        <v>20</v>
      </c>
      <c r="E8751" t="s">
        <v>212</v>
      </c>
      <c r="F8751" t="s">
        <v>16</v>
      </c>
      <c r="G8751">
        <v>7156.16</v>
      </c>
      <c r="H8751" s="1">
        <v>43379</v>
      </c>
      <c r="I8751" t="str">
        <f t="shared" si="408"/>
        <v>06</v>
      </c>
      <c r="J8751" t="str">
        <f t="shared" si="409"/>
        <v>October</v>
      </c>
      <c r="K8751" t="str">
        <f t="shared" si="410"/>
        <v>2018</v>
      </c>
      <c r="L8751" s="15">
        <v>0.71763888888888883</v>
      </c>
      <c r="M8751">
        <f>HOUR(K8751:K20793)</f>
        <v>0</v>
      </c>
      <c r="N8751">
        <f>MINUTE(K8751:K20793)</f>
        <v>0</v>
      </c>
      <c r="O8751">
        <f>SECOND(K8751:K20793)</f>
        <v>0</v>
      </c>
      <c r="P8751">
        <v>14.79</v>
      </c>
      <c r="Q8751">
        <f>G8751-P8751</f>
        <v>7141.37</v>
      </c>
      <c r="R8751" t="s">
        <v>374</v>
      </c>
      <c r="S8751" t="s">
        <v>18</v>
      </c>
      <c r="T8751" t="s">
        <v>19</v>
      </c>
    </row>
    <row r="8752" spans="1:20" x14ac:dyDescent="0.35">
      <c r="A8752" t="s">
        <v>11</v>
      </c>
      <c r="B8752" t="s">
        <v>128</v>
      </c>
      <c r="C8752" t="s">
        <v>13</v>
      </c>
      <c r="D8752" t="s">
        <v>14</v>
      </c>
      <c r="E8752" t="s">
        <v>129</v>
      </c>
      <c r="F8752" t="s">
        <v>24</v>
      </c>
      <c r="G8752">
        <v>63447.92</v>
      </c>
      <c r="H8752" s="1">
        <v>43379</v>
      </c>
      <c r="I8752" t="str">
        <f t="shared" si="408"/>
        <v>06</v>
      </c>
      <c r="J8752" t="str">
        <f t="shared" si="409"/>
        <v>October</v>
      </c>
      <c r="K8752" t="str">
        <f t="shared" si="410"/>
        <v>2018</v>
      </c>
      <c r="L8752" s="15">
        <v>0.72526620370370365</v>
      </c>
      <c r="M8752">
        <f>HOUR(K8752:K20794)</f>
        <v>0</v>
      </c>
      <c r="N8752">
        <f>MINUTE(K8752:K20794)</f>
        <v>0</v>
      </c>
      <c r="O8752">
        <f>SECOND(K8752:K20794)</f>
        <v>0</v>
      </c>
      <c r="P8752">
        <v>58.86</v>
      </c>
      <c r="Q8752">
        <f>G8752-P8752</f>
        <v>63389.06</v>
      </c>
      <c r="R8752" t="s">
        <v>412</v>
      </c>
      <c r="S8752" t="s">
        <v>18</v>
      </c>
      <c r="T8752" t="s">
        <v>19</v>
      </c>
    </row>
    <row r="8753" spans="1:20" x14ac:dyDescent="0.35">
      <c r="A8753" t="s">
        <v>11</v>
      </c>
      <c r="B8753" t="s">
        <v>161</v>
      </c>
      <c r="C8753" t="s">
        <v>13</v>
      </c>
      <c r="D8753" t="s">
        <v>14</v>
      </c>
      <c r="E8753" t="s">
        <v>162</v>
      </c>
      <c r="F8753" t="s">
        <v>24</v>
      </c>
      <c r="G8753">
        <v>6974.61</v>
      </c>
      <c r="H8753" s="1">
        <v>43379</v>
      </c>
      <c r="I8753" t="str">
        <f t="shared" si="408"/>
        <v>06</v>
      </c>
      <c r="J8753" t="str">
        <f t="shared" si="409"/>
        <v>October</v>
      </c>
      <c r="K8753" t="str">
        <f t="shared" si="410"/>
        <v>2018</v>
      </c>
      <c r="L8753" s="15">
        <v>0.73290509259259251</v>
      </c>
      <c r="M8753">
        <f>HOUR(K8753:K20795)</f>
        <v>0</v>
      </c>
      <c r="N8753">
        <f>MINUTE(K8753:K20795)</f>
        <v>0</v>
      </c>
      <c r="O8753">
        <f>SECOND(K8753:K20795)</f>
        <v>0</v>
      </c>
      <c r="P8753">
        <v>23.07</v>
      </c>
      <c r="Q8753">
        <f>G8753-P8753</f>
        <v>6951.54</v>
      </c>
      <c r="R8753" t="s">
        <v>1191</v>
      </c>
      <c r="S8753" t="s">
        <v>18</v>
      </c>
      <c r="T8753" t="s">
        <v>19</v>
      </c>
    </row>
    <row r="8754" spans="1:20" x14ac:dyDescent="0.35">
      <c r="A8754" t="s">
        <v>11</v>
      </c>
      <c r="B8754" t="s">
        <v>33</v>
      </c>
      <c r="C8754" t="s">
        <v>13</v>
      </c>
      <c r="D8754" t="s">
        <v>20</v>
      </c>
      <c r="E8754" t="s">
        <v>34</v>
      </c>
      <c r="F8754" t="s">
        <v>16</v>
      </c>
      <c r="G8754">
        <v>6959.19</v>
      </c>
      <c r="H8754" s="1">
        <v>43379</v>
      </c>
      <c r="I8754" t="str">
        <f t="shared" si="408"/>
        <v>06</v>
      </c>
      <c r="J8754" t="str">
        <f t="shared" si="409"/>
        <v>October</v>
      </c>
      <c r="K8754" t="str">
        <f t="shared" si="410"/>
        <v>2018</v>
      </c>
      <c r="L8754" s="15">
        <v>0.74053240740740733</v>
      </c>
      <c r="M8754">
        <f>HOUR(K8754:K20796)</f>
        <v>0</v>
      </c>
      <c r="N8754">
        <f>MINUTE(K8754:K20796)</f>
        <v>0</v>
      </c>
      <c r="O8754">
        <f>SECOND(K8754:K20796)</f>
        <v>0</v>
      </c>
      <c r="P8754">
        <v>19.14</v>
      </c>
      <c r="Q8754">
        <f>G8754-P8754</f>
        <v>6940.0499999999993</v>
      </c>
      <c r="R8754" t="s">
        <v>593</v>
      </c>
      <c r="S8754" t="s">
        <v>18</v>
      </c>
      <c r="T8754" t="s">
        <v>19</v>
      </c>
    </row>
    <row r="8755" spans="1:20" x14ac:dyDescent="0.35">
      <c r="A8755" t="s">
        <v>11</v>
      </c>
      <c r="B8755" t="s">
        <v>12</v>
      </c>
      <c r="C8755" t="s">
        <v>13</v>
      </c>
      <c r="D8755" t="s">
        <v>14</v>
      </c>
      <c r="E8755" t="s">
        <v>15</v>
      </c>
      <c r="F8755" t="s">
        <v>16</v>
      </c>
      <c r="G8755">
        <v>3018.49</v>
      </c>
      <c r="H8755" s="1">
        <v>43379</v>
      </c>
      <c r="I8755" t="str">
        <f t="shared" si="408"/>
        <v>06</v>
      </c>
      <c r="J8755" t="str">
        <f t="shared" si="409"/>
        <v>October</v>
      </c>
      <c r="K8755" t="str">
        <f t="shared" si="410"/>
        <v>2018</v>
      </c>
      <c r="L8755" s="15">
        <v>0.74815972222222227</v>
      </c>
      <c r="M8755">
        <f>HOUR(K8755:K20797)</f>
        <v>0</v>
      </c>
      <c r="N8755">
        <f>MINUTE(K8755:K20797)</f>
        <v>0</v>
      </c>
      <c r="O8755">
        <f>SECOND(K8755:K20797)</f>
        <v>0</v>
      </c>
      <c r="P8755">
        <v>15.47</v>
      </c>
      <c r="Q8755">
        <f>G8755-P8755</f>
        <v>3003.02</v>
      </c>
      <c r="R8755" t="s">
        <v>363</v>
      </c>
      <c r="S8755" t="s">
        <v>18</v>
      </c>
      <c r="T8755" t="s">
        <v>19</v>
      </c>
    </row>
    <row r="8756" spans="1:20" x14ac:dyDescent="0.35">
      <c r="A8756" t="s">
        <v>29</v>
      </c>
      <c r="B8756" t="s">
        <v>148</v>
      </c>
      <c r="C8756" t="s">
        <v>13</v>
      </c>
      <c r="D8756" t="s">
        <v>31</v>
      </c>
      <c r="E8756" t="s">
        <v>149</v>
      </c>
      <c r="F8756" t="s">
        <v>16</v>
      </c>
      <c r="G8756">
        <v>9003.9500000000007</v>
      </c>
      <c r="H8756" s="1">
        <v>43379</v>
      </c>
      <c r="I8756" t="str">
        <f t="shared" si="408"/>
        <v>06</v>
      </c>
      <c r="J8756" t="str">
        <f t="shared" si="409"/>
        <v>October</v>
      </c>
      <c r="K8756" t="str">
        <f t="shared" si="410"/>
        <v>2018</v>
      </c>
      <c r="L8756" s="15">
        <v>0.75</v>
      </c>
      <c r="M8756">
        <f>HOUR(K8756:K20798)</f>
        <v>0</v>
      </c>
      <c r="N8756">
        <f>MINUTE(K8756:K20798)</f>
        <v>0</v>
      </c>
      <c r="O8756">
        <f>SECOND(K8756:K20798)</f>
        <v>0</v>
      </c>
      <c r="P8756">
        <v>17</v>
      </c>
      <c r="Q8756">
        <f>G8756-P8756</f>
        <v>8986.9500000000007</v>
      </c>
      <c r="R8756" t="s">
        <v>1833</v>
      </c>
      <c r="S8756" t="s">
        <v>18</v>
      </c>
      <c r="T8756" t="s">
        <v>19</v>
      </c>
    </row>
    <row r="8757" spans="1:20" x14ac:dyDescent="0.35">
      <c r="A8757" t="s">
        <v>11</v>
      </c>
      <c r="B8757" t="s">
        <v>547</v>
      </c>
      <c r="C8757" t="s">
        <v>13</v>
      </c>
      <c r="D8757" t="s">
        <v>20</v>
      </c>
      <c r="E8757" t="s">
        <v>548</v>
      </c>
      <c r="F8757" t="s">
        <v>16</v>
      </c>
      <c r="G8757">
        <v>10826.36</v>
      </c>
      <c r="H8757" s="1">
        <v>43379</v>
      </c>
      <c r="I8757" t="str">
        <f t="shared" si="408"/>
        <v>06</v>
      </c>
      <c r="J8757" t="str">
        <f t="shared" si="409"/>
        <v>October</v>
      </c>
      <c r="K8757" t="str">
        <f t="shared" si="410"/>
        <v>2018</v>
      </c>
      <c r="L8757" s="15">
        <v>0.76199074074074069</v>
      </c>
      <c r="M8757">
        <f>HOUR(K8757:K20799)</f>
        <v>0</v>
      </c>
      <c r="N8757">
        <f>MINUTE(K8757:K20799)</f>
        <v>0</v>
      </c>
      <c r="O8757">
        <f>SECOND(K8757:K20799)</f>
        <v>0</v>
      </c>
      <c r="P8757">
        <v>24.39</v>
      </c>
      <c r="Q8757">
        <f>G8757-P8757</f>
        <v>10801.970000000001</v>
      </c>
      <c r="R8757" t="s">
        <v>997</v>
      </c>
      <c r="S8757" t="s">
        <v>18</v>
      </c>
      <c r="T8757" t="s">
        <v>19</v>
      </c>
    </row>
    <row r="8758" spans="1:20" x14ac:dyDescent="0.35">
      <c r="A8758" t="s">
        <v>11</v>
      </c>
      <c r="B8758" t="s">
        <v>65</v>
      </c>
      <c r="C8758" t="s">
        <v>13</v>
      </c>
      <c r="D8758" t="s">
        <v>20</v>
      </c>
      <c r="E8758" t="s">
        <v>66</v>
      </c>
      <c r="F8758" t="s">
        <v>16</v>
      </c>
      <c r="G8758">
        <v>6857.72</v>
      </c>
      <c r="H8758" s="1">
        <v>43379</v>
      </c>
      <c r="I8758" t="str">
        <f t="shared" si="408"/>
        <v>06</v>
      </c>
      <c r="J8758" t="str">
        <f t="shared" si="409"/>
        <v>October</v>
      </c>
      <c r="K8758" t="str">
        <f t="shared" si="410"/>
        <v>2018</v>
      </c>
      <c r="L8758" s="15">
        <v>0.77776620370370375</v>
      </c>
      <c r="M8758">
        <f>HOUR(K8758:K20800)</f>
        <v>0</v>
      </c>
      <c r="N8758">
        <f>MINUTE(K8758:K20800)</f>
        <v>0</v>
      </c>
      <c r="O8758">
        <f>SECOND(K8758:K20800)</f>
        <v>0</v>
      </c>
      <c r="P8758">
        <v>48.39</v>
      </c>
      <c r="Q8758">
        <f>G8758-P8758</f>
        <v>6809.33</v>
      </c>
      <c r="R8758" t="s">
        <v>1476</v>
      </c>
      <c r="S8758" t="s">
        <v>18</v>
      </c>
      <c r="T8758" t="s">
        <v>19</v>
      </c>
    </row>
    <row r="8759" spans="1:20" x14ac:dyDescent="0.35">
      <c r="A8759" t="s">
        <v>11</v>
      </c>
      <c r="B8759" t="s">
        <v>173</v>
      </c>
      <c r="C8759" t="s">
        <v>13</v>
      </c>
      <c r="D8759" t="s">
        <v>20</v>
      </c>
      <c r="E8759" t="s">
        <v>174</v>
      </c>
      <c r="F8759" t="s">
        <v>24</v>
      </c>
      <c r="G8759">
        <v>12273.33</v>
      </c>
      <c r="H8759" s="1">
        <v>43379</v>
      </c>
      <c r="I8759" t="str">
        <f t="shared" si="408"/>
        <v>06</v>
      </c>
      <c r="J8759" t="str">
        <f t="shared" si="409"/>
        <v>October</v>
      </c>
      <c r="K8759" t="str">
        <f t="shared" si="410"/>
        <v>2018</v>
      </c>
      <c r="L8759" s="15">
        <v>0.79260416666666667</v>
      </c>
      <c r="M8759">
        <f>HOUR(K8759:K20801)</f>
        <v>0</v>
      </c>
      <c r="N8759">
        <f>MINUTE(K8759:K20801)</f>
        <v>0</v>
      </c>
      <c r="O8759">
        <f>SECOND(K8759:K20801)</f>
        <v>0</v>
      </c>
      <c r="P8759">
        <v>59.84</v>
      </c>
      <c r="Q8759">
        <f>G8759-P8759</f>
        <v>12213.49</v>
      </c>
      <c r="R8759" t="s">
        <v>1088</v>
      </c>
      <c r="S8759" t="s">
        <v>18</v>
      </c>
      <c r="T8759" t="s">
        <v>19</v>
      </c>
    </row>
    <row r="8760" spans="1:20" x14ac:dyDescent="0.35">
      <c r="A8760" t="s">
        <v>11</v>
      </c>
      <c r="B8760" t="s">
        <v>71</v>
      </c>
      <c r="C8760" t="s">
        <v>13</v>
      </c>
      <c r="D8760" t="s">
        <v>20</v>
      </c>
      <c r="E8760" t="s">
        <v>63</v>
      </c>
      <c r="F8760" t="s">
        <v>24</v>
      </c>
      <c r="G8760">
        <v>7805.56</v>
      </c>
      <c r="H8760" s="1">
        <v>43379</v>
      </c>
      <c r="I8760" t="str">
        <f t="shared" si="408"/>
        <v>06</v>
      </c>
      <c r="J8760" t="str">
        <f t="shared" si="409"/>
        <v>October</v>
      </c>
      <c r="K8760" t="str">
        <f t="shared" si="410"/>
        <v>2018</v>
      </c>
      <c r="L8760" s="15">
        <v>0.80049768518518516</v>
      </c>
      <c r="M8760">
        <f>HOUR(K8760:K20802)</f>
        <v>0</v>
      </c>
      <c r="N8760">
        <f>MINUTE(K8760:K20802)</f>
        <v>0</v>
      </c>
      <c r="O8760">
        <f>SECOND(K8760:K20802)</f>
        <v>0</v>
      </c>
      <c r="P8760">
        <v>47.44</v>
      </c>
      <c r="Q8760">
        <f>G8760-P8760</f>
        <v>7758.1200000000008</v>
      </c>
      <c r="R8760" t="s">
        <v>252</v>
      </c>
      <c r="S8760" t="s">
        <v>18</v>
      </c>
      <c r="T8760" t="s">
        <v>19</v>
      </c>
    </row>
    <row r="8761" spans="1:20" x14ac:dyDescent="0.35">
      <c r="A8761" t="s">
        <v>11</v>
      </c>
      <c r="B8761" t="s">
        <v>336</v>
      </c>
      <c r="C8761" t="s">
        <v>13</v>
      </c>
      <c r="D8761" t="s">
        <v>14</v>
      </c>
      <c r="E8761" t="s">
        <v>337</v>
      </c>
      <c r="F8761" t="s">
        <v>16</v>
      </c>
      <c r="G8761">
        <v>10035.34</v>
      </c>
      <c r="H8761" s="1">
        <v>43379</v>
      </c>
      <c r="I8761" t="str">
        <f t="shared" si="408"/>
        <v>06</v>
      </c>
      <c r="J8761" t="str">
        <f t="shared" si="409"/>
        <v>October</v>
      </c>
      <c r="K8761" t="str">
        <f t="shared" si="410"/>
        <v>2018</v>
      </c>
      <c r="L8761" s="15">
        <v>0.80839120370370365</v>
      </c>
      <c r="M8761">
        <f>HOUR(K8761:K20803)</f>
        <v>0</v>
      </c>
      <c r="N8761">
        <f>MINUTE(K8761:K20803)</f>
        <v>0</v>
      </c>
      <c r="O8761">
        <f>SECOND(K8761:K20803)</f>
        <v>0</v>
      </c>
      <c r="P8761">
        <v>29.68</v>
      </c>
      <c r="Q8761">
        <f>G8761-P8761</f>
        <v>10005.66</v>
      </c>
      <c r="R8761" t="s">
        <v>1530</v>
      </c>
      <c r="S8761" t="s">
        <v>18</v>
      </c>
      <c r="T8761" t="s">
        <v>19</v>
      </c>
    </row>
    <row r="8762" spans="1:20" x14ac:dyDescent="0.35">
      <c r="A8762" t="s">
        <v>11</v>
      </c>
      <c r="B8762" t="s">
        <v>549</v>
      </c>
      <c r="C8762" t="s">
        <v>13</v>
      </c>
      <c r="D8762" t="s">
        <v>14</v>
      </c>
      <c r="E8762" t="s">
        <v>332</v>
      </c>
      <c r="F8762" t="s">
        <v>24</v>
      </c>
      <c r="G8762">
        <v>18737.22</v>
      </c>
      <c r="H8762" s="1">
        <v>43379</v>
      </c>
      <c r="I8762" t="str">
        <f t="shared" si="408"/>
        <v>06</v>
      </c>
      <c r="J8762" t="str">
        <f t="shared" si="409"/>
        <v>October</v>
      </c>
      <c r="K8762" t="str">
        <f t="shared" si="410"/>
        <v>2018</v>
      </c>
      <c r="L8762" s="15">
        <v>0.81628472222222215</v>
      </c>
      <c r="M8762">
        <f>HOUR(K8762:K20804)</f>
        <v>0</v>
      </c>
      <c r="N8762">
        <f>MINUTE(K8762:K20804)</f>
        <v>0</v>
      </c>
      <c r="O8762">
        <f>SECOND(K8762:K20804)</f>
        <v>0</v>
      </c>
      <c r="P8762">
        <v>20.91</v>
      </c>
      <c r="Q8762">
        <f>G8762-P8762</f>
        <v>18716.310000000001</v>
      </c>
      <c r="R8762" t="s">
        <v>326</v>
      </c>
      <c r="S8762" t="s">
        <v>18</v>
      </c>
      <c r="T8762" t="s">
        <v>19</v>
      </c>
    </row>
    <row r="8763" spans="1:20" x14ac:dyDescent="0.35">
      <c r="A8763" t="s">
        <v>11</v>
      </c>
      <c r="B8763" t="s">
        <v>327</v>
      </c>
      <c r="C8763" t="s">
        <v>13</v>
      </c>
      <c r="D8763" t="s">
        <v>20</v>
      </c>
      <c r="E8763" t="s">
        <v>328</v>
      </c>
      <c r="F8763" t="s">
        <v>24</v>
      </c>
      <c r="G8763">
        <v>8523.7999999999993</v>
      </c>
      <c r="H8763" s="1">
        <v>43379</v>
      </c>
      <c r="I8763" t="str">
        <f t="shared" si="408"/>
        <v>06</v>
      </c>
      <c r="J8763" t="str">
        <f t="shared" si="409"/>
        <v>October</v>
      </c>
      <c r="K8763" t="str">
        <f t="shared" si="410"/>
        <v>2018</v>
      </c>
      <c r="L8763" s="15">
        <v>0.82417824074074064</v>
      </c>
      <c r="M8763">
        <f>HOUR(K8763:K20805)</f>
        <v>0</v>
      </c>
      <c r="N8763">
        <f>MINUTE(K8763:K20805)</f>
        <v>0</v>
      </c>
      <c r="O8763">
        <f>SECOND(K8763:K20805)</f>
        <v>0</v>
      </c>
      <c r="P8763">
        <v>10.11</v>
      </c>
      <c r="Q8763">
        <f>G8763-P8763</f>
        <v>8513.6899999999987</v>
      </c>
      <c r="R8763" t="s">
        <v>1568</v>
      </c>
      <c r="S8763" t="s">
        <v>18</v>
      </c>
      <c r="T8763" t="s">
        <v>19</v>
      </c>
    </row>
    <row r="8764" spans="1:20" x14ac:dyDescent="0.35">
      <c r="A8764" t="s">
        <v>11</v>
      </c>
      <c r="B8764" t="s">
        <v>128</v>
      </c>
      <c r="C8764" t="s">
        <v>13</v>
      </c>
      <c r="D8764" t="s">
        <v>20</v>
      </c>
      <c r="E8764" t="s">
        <v>129</v>
      </c>
      <c r="F8764" t="s">
        <v>24</v>
      </c>
      <c r="G8764">
        <v>63417.66</v>
      </c>
      <c r="H8764" s="1">
        <v>43379</v>
      </c>
      <c r="I8764" t="str">
        <f t="shared" si="408"/>
        <v>06</v>
      </c>
      <c r="J8764" t="str">
        <f t="shared" si="409"/>
        <v>October</v>
      </c>
      <c r="K8764" t="str">
        <f t="shared" si="410"/>
        <v>2018</v>
      </c>
      <c r="L8764" s="15">
        <v>0.83206018518518521</v>
      </c>
      <c r="M8764">
        <f>HOUR(K8764:K20806)</f>
        <v>0</v>
      </c>
      <c r="N8764">
        <f>MINUTE(K8764:K20806)</f>
        <v>0</v>
      </c>
      <c r="O8764">
        <f>SECOND(K8764:K20806)</f>
        <v>0</v>
      </c>
      <c r="P8764">
        <v>30.26</v>
      </c>
      <c r="Q8764">
        <f>G8764-P8764</f>
        <v>63387.4</v>
      </c>
      <c r="R8764" t="s">
        <v>342</v>
      </c>
      <c r="S8764" t="s">
        <v>18</v>
      </c>
      <c r="T8764" t="s">
        <v>19</v>
      </c>
    </row>
    <row r="8765" spans="1:20" x14ac:dyDescent="0.35">
      <c r="A8765" t="s">
        <v>29</v>
      </c>
      <c r="B8765" t="s">
        <v>58</v>
      </c>
      <c r="C8765" t="s">
        <v>13</v>
      </c>
      <c r="D8765" t="s">
        <v>41</v>
      </c>
      <c r="E8765" t="s">
        <v>59</v>
      </c>
      <c r="F8765" t="s">
        <v>16</v>
      </c>
      <c r="G8765">
        <v>4539.1499999999996</v>
      </c>
      <c r="H8765" s="1">
        <v>43379</v>
      </c>
      <c r="I8765" t="str">
        <f t="shared" si="408"/>
        <v>06</v>
      </c>
      <c r="J8765" t="str">
        <f t="shared" si="409"/>
        <v>October</v>
      </c>
      <c r="K8765" t="str">
        <f t="shared" si="410"/>
        <v>2018</v>
      </c>
      <c r="L8765" s="15">
        <v>0.83333333333333337</v>
      </c>
      <c r="M8765">
        <f>HOUR(K8765:K20807)</f>
        <v>0</v>
      </c>
      <c r="N8765">
        <f>MINUTE(K8765:K20807)</f>
        <v>0</v>
      </c>
      <c r="O8765">
        <f>SECOND(K8765:K20807)</f>
        <v>0</v>
      </c>
      <c r="P8765">
        <v>28</v>
      </c>
      <c r="Q8765">
        <f>G8765-P8765</f>
        <v>4511.1499999999996</v>
      </c>
      <c r="R8765" t="s">
        <v>1833</v>
      </c>
      <c r="S8765" t="s">
        <v>18</v>
      </c>
      <c r="T8765" t="s">
        <v>19</v>
      </c>
    </row>
    <row r="8766" spans="1:20" x14ac:dyDescent="0.35">
      <c r="A8766" t="s">
        <v>11</v>
      </c>
      <c r="B8766" t="s">
        <v>223</v>
      </c>
      <c r="C8766" t="s">
        <v>13</v>
      </c>
      <c r="D8766" t="s">
        <v>14</v>
      </c>
      <c r="E8766" t="s">
        <v>23</v>
      </c>
      <c r="F8766" t="s">
        <v>24</v>
      </c>
      <c r="G8766">
        <v>6684.48</v>
      </c>
      <c r="H8766" s="1">
        <v>43379</v>
      </c>
      <c r="I8766" t="str">
        <f t="shared" si="408"/>
        <v>06</v>
      </c>
      <c r="J8766" t="str">
        <f t="shared" si="409"/>
        <v>October</v>
      </c>
      <c r="K8766" t="str">
        <f t="shared" si="410"/>
        <v>2018</v>
      </c>
      <c r="L8766" s="15">
        <v>0.83765046296296297</v>
      </c>
      <c r="M8766">
        <f>HOUR(K8766:K20808)</f>
        <v>0</v>
      </c>
      <c r="N8766">
        <f>MINUTE(K8766:K20808)</f>
        <v>0</v>
      </c>
      <c r="O8766">
        <f>SECOND(K8766:K20808)</f>
        <v>0</v>
      </c>
      <c r="P8766">
        <v>17.47</v>
      </c>
      <c r="Q8766">
        <f>G8766-P8766</f>
        <v>6667.0099999999993</v>
      </c>
      <c r="R8766" t="s">
        <v>433</v>
      </c>
      <c r="S8766" t="s">
        <v>18</v>
      </c>
      <c r="T8766" t="s">
        <v>19</v>
      </c>
    </row>
    <row r="8767" spans="1:20" x14ac:dyDescent="0.35">
      <c r="A8767" t="s">
        <v>11</v>
      </c>
      <c r="B8767" t="s">
        <v>113</v>
      </c>
      <c r="C8767" t="s">
        <v>13</v>
      </c>
      <c r="D8767" t="s">
        <v>20</v>
      </c>
      <c r="E8767" t="s">
        <v>114</v>
      </c>
      <c r="F8767" t="s">
        <v>24</v>
      </c>
      <c r="G8767">
        <v>7826.38</v>
      </c>
      <c r="H8767" s="1">
        <v>43379</v>
      </c>
      <c r="I8767" t="str">
        <f t="shared" si="408"/>
        <v>06</v>
      </c>
      <c r="J8767" t="str">
        <f t="shared" si="409"/>
        <v>October</v>
      </c>
      <c r="K8767" t="str">
        <f t="shared" si="410"/>
        <v>2018</v>
      </c>
      <c r="L8767" s="15">
        <v>0.84278935185185189</v>
      </c>
      <c r="M8767">
        <f>HOUR(K8767:K20809)</f>
        <v>0</v>
      </c>
      <c r="N8767">
        <f>MINUTE(K8767:K20809)</f>
        <v>0</v>
      </c>
      <c r="O8767">
        <f>SECOND(K8767:K20809)</f>
        <v>0</v>
      </c>
      <c r="P8767">
        <v>21.3</v>
      </c>
      <c r="Q8767">
        <f>G8767-P8767</f>
        <v>7805.08</v>
      </c>
      <c r="R8767" t="s">
        <v>1654</v>
      </c>
      <c r="S8767" t="s">
        <v>18</v>
      </c>
      <c r="T8767" t="s">
        <v>19</v>
      </c>
    </row>
    <row r="8768" spans="1:20" x14ac:dyDescent="0.35">
      <c r="A8768" t="s">
        <v>11</v>
      </c>
      <c r="B8768" t="s">
        <v>111</v>
      </c>
      <c r="C8768" t="s">
        <v>13</v>
      </c>
      <c r="D8768" t="s">
        <v>14</v>
      </c>
      <c r="E8768" t="s">
        <v>112</v>
      </c>
      <c r="F8768" t="s">
        <v>24</v>
      </c>
      <c r="G8768">
        <v>6495.1</v>
      </c>
      <c r="H8768" s="1">
        <v>43379</v>
      </c>
      <c r="I8768" t="str">
        <f t="shared" si="408"/>
        <v>06</v>
      </c>
      <c r="J8768" t="str">
        <f t="shared" si="409"/>
        <v>October</v>
      </c>
      <c r="K8768" t="str">
        <f t="shared" si="410"/>
        <v>2018</v>
      </c>
      <c r="L8768" s="15">
        <v>0.84793981481481484</v>
      </c>
      <c r="M8768">
        <f>HOUR(K8768:K20810)</f>
        <v>0</v>
      </c>
      <c r="N8768">
        <f>MINUTE(K8768:K20810)</f>
        <v>0</v>
      </c>
      <c r="O8768">
        <f>SECOND(K8768:K20810)</f>
        <v>0</v>
      </c>
      <c r="P8768">
        <v>24.43</v>
      </c>
      <c r="Q8768">
        <f>G8768-P8768</f>
        <v>6470.67</v>
      </c>
      <c r="R8768" t="s">
        <v>1475</v>
      </c>
      <c r="S8768" t="s">
        <v>18</v>
      </c>
      <c r="T8768" t="s">
        <v>19</v>
      </c>
    </row>
    <row r="8769" spans="1:20" x14ac:dyDescent="0.35">
      <c r="A8769" t="s">
        <v>11</v>
      </c>
      <c r="B8769" t="s">
        <v>223</v>
      </c>
      <c r="C8769" t="s">
        <v>13</v>
      </c>
      <c r="D8769" t="s">
        <v>14</v>
      </c>
      <c r="E8769" t="s">
        <v>23</v>
      </c>
      <c r="F8769" t="s">
        <v>24</v>
      </c>
      <c r="G8769">
        <v>6668.41</v>
      </c>
      <c r="H8769" s="1">
        <v>43379</v>
      </c>
      <c r="I8769" t="str">
        <f t="shared" si="408"/>
        <v>06</v>
      </c>
      <c r="J8769" t="str">
        <f t="shared" si="409"/>
        <v>October</v>
      </c>
      <c r="K8769" t="str">
        <f t="shared" si="410"/>
        <v>2018</v>
      </c>
      <c r="L8769" s="15">
        <v>0.85307870370370376</v>
      </c>
      <c r="M8769">
        <f>HOUR(K8769:K20811)</f>
        <v>0</v>
      </c>
      <c r="N8769">
        <f>MINUTE(K8769:K20811)</f>
        <v>0</v>
      </c>
      <c r="O8769">
        <f>SECOND(K8769:K20811)</f>
        <v>0</v>
      </c>
      <c r="P8769">
        <v>16.07</v>
      </c>
      <c r="Q8769">
        <f>G8769-P8769</f>
        <v>6652.34</v>
      </c>
      <c r="R8769" t="s">
        <v>1095</v>
      </c>
      <c r="S8769" t="s">
        <v>18</v>
      </c>
      <c r="T8769" t="s">
        <v>19</v>
      </c>
    </row>
    <row r="8770" spans="1:20" x14ac:dyDescent="0.35">
      <c r="A8770" t="s">
        <v>11</v>
      </c>
      <c r="B8770" t="s">
        <v>215</v>
      </c>
      <c r="C8770" t="s">
        <v>13</v>
      </c>
      <c r="D8770" t="s">
        <v>14</v>
      </c>
      <c r="E8770" t="s">
        <v>216</v>
      </c>
      <c r="F8770" t="s">
        <v>24</v>
      </c>
      <c r="G8770">
        <v>5066.4399999999996</v>
      </c>
      <c r="H8770" s="1">
        <v>43379</v>
      </c>
      <c r="I8770" t="str">
        <f t="shared" si="408"/>
        <v>06</v>
      </c>
      <c r="J8770" t="str">
        <f t="shared" si="409"/>
        <v>October</v>
      </c>
      <c r="K8770" t="str">
        <f t="shared" si="410"/>
        <v>2018</v>
      </c>
      <c r="L8770" s="15">
        <v>0.85822916666666671</v>
      </c>
      <c r="M8770">
        <f>HOUR(K8770:K20812)</f>
        <v>0</v>
      </c>
      <c r="N8770">
        <f>MINUTE(K8770:K20812)</f>
        <v>0</v>
      </c>
      <c r="O8770">
        <f>SECOND(K8770:K20812)</f>
        <v>0</v>
      </c>
      <c r="P8770">
        <v>11.54</v>
      </c>
      <c r="Q8770">
        <f>G8770-P8770</f>
        <v>5054.8999999999996</v>
      </c>
      <c r="R8770" t="s">
        <v>594</v>
      </c>
      <c r="S8770" t="s">
        <v>18</v>
      </c>
      <c r="T8770" t="s">
        <v>19</v>
      </c>
    </row>
    <row r="8771" spans="1:20" x14ac:dyDescent="0.35">
      <c r="A8771" t="s">
        <v>11</v>
      </c>
      <c r="B8771" t="s">
        <v>118</v>
      </c>
      <c r="C8771" t="s">
        <v>13</v>
      </c>
      <c r="D8771" t="s">
        <v>20</v>
      </c>
      <c r="E8771" t="s">
        <v>119</v>
      </c>
      <c r="F8771" t="s">
        <v>16</v>
      </c>
      <c r="G8771">
        <v>20090.599999999999</v>
      </c>
      <c r="H8771" s="1">
        <v>43379</v>
      </c>
      <c r="I8771" t="str">
        <f t="shared" ref="I8771:I8834" si="411">TEXT(H8771,"dd")</f>
        <v>06</v>
      </c>
      <c r="J8771" t="str">
        <f t="shared" ref="J8771:J8834" si="412">TEXT(H8771,"mmmm")</f>
        <v>October</v>
      </c>
      <c r="K8771" t="str">
        <f t="shared" ref="K8771:K8834" si="413">TEXT(H8771,"yyyy")</f>
        <v>2018</v>
      </c>
      <c r="L8771" s="15">
        <v>0.86336805555555562</v>
      </c>
      <c r="M8771">
        <f>HOUR(K8771:K20813)</f>
        <v>0</v>
      </c>
      <c r="N8771">
        <f>MINUTE(K8771:K20813)</f>
        <v>0</v>
      </c>
      <c r="O8771">
        <f>SECOND(K8771:K20813)</f>
        <v>0</v>
      </c>
      <c r="P8771">
        <v>15.93</v>
      </c>
      <c r="Q8771">
        <f>G8771-P8771</f>
        <v>20074.669999999998</v>
      </c>
      <c r="R8771" t="s">
        <v>593</v>
      </c>
      <c r="S8771" t="s">
        <v>18</v>
      </c>
      <c r="T8771" t="s">
        <v>19</v>
      </c>
    </row>
    <row r="8772" spans="1:20" x14ac:dyDescent="0.35">
      <c r="A8772" t="s">
        <v>11</v>
      </c>
      <c r="B8772" t="s">
        <v>118</v>
      </c>
      <c r="C8772" t="s">
        <v>13</v>
      </c>
      <c r="D8772" t="s">
        <v>20</v>
      </c>
      <c r="E8772" t="s">
        <v>119</v>
      </c>
      <c r="F8772" t="s">
        <v>16</v>
      </c>
      <c r="G8772">
        <v>20060.18</v>
      </c>
      <c r="H8772" s="1">
        <v>43379</v>
      </c>
      <c r="I8772" t="str">
        <f t="shared" si="411"/>
        <v>06</v>
      </c>
      <c r="J8772" t="str">
        <f t="shared" si="412"/>
        <v>October</v>
      </c>
      <c r="K8772" t="str">
        <f t="shared" si="413"/>
        <v>2018</v>
      </c>
      <c r="L8772" s="15">
        <v>0.86850694444444443</v>
      </c>
      <c r="M8772">
        <f>HOUR(K8772:K20814)</f>
        <v>0</v>
      </c>
      <c r="N8772">
        <f>MINUTE(K8772:K20814)</f>
        <v>0</v>
      </c>
      <c r="O8772">
        <f>SECOND(K8772:K20814)</f>
        <v>0</v>
      </c>
      <c r="P8772">
        <v>30.42</v>
      </c>
      <c r="Q8772">
        <f>G8772-P8772</f>
        <v>20029.760000000002</v>
      </c>
      <c r="R8772" t="s">
        <v>825</v>
      </c>
      <c r="S8772" t="s">
        <v>18</v>
      </c>
      <c r="T8772" t="s">
        <v>19</v>
      </c>
    </row>
    <row r="8773" spans="1:20" x14ac:dyDescent="0.35">
      <c r="A8773" t="s">
        <v>11</v>
      </c>
      <c r="B8773" t="s">
        <v>12</v>
      </c>
      <c r="C8773" t="s">
        <v>13</v>
      </c>
      <c r="D8773" t="s">
        <v>20</v>
      </c>
      <c r="E8773" t="s">
        <v>15</v>
      </c>
      <c r="F8773" t="s">
        <v>16</v>
      </c>
      <c r="G8773">
        <v>3007.39</v>
      </c>
      <c r="H8773" s="1">
        <v>43379</v>
      </c>
      <c r="I8773" t="str">
        <f t="shared" si="411"/>
        <v>06</v>
      </c>
      <c r="J8773" t="str">
        <f t="shared" si="412"/>
        <v>October</v>
      </c>
      <c r="K8773" t="str">
        <f t="shared" si="413"/>
        <v>2018</v>
      </c>
      <c r="L8773" s="15">
        <v>0.87365740740740738</v>
      </c>
      <c r="M8773">
        <f>HOUR(K8773:K20815)</f>
        <v>0</v>
      </c>
      <c r="N8773">
        <f>MINUTE(K8773:K20815)</f>
        <v>0</v>
      </c>
      <c r="O8773">
        <f>SECOND(K8773:K20815)</f>
        <v>0</v>
      </c>
      <c r="P8773">
        <v>11.1</v>
      </c>
      <c r="Q8773">
        <f>G8773-P8773</f>
        <v>2996.29</v>
      </c>
      <c r="R8773" t="s">
        <v>447</v>
      </c>
      <c r="S8773" t="s">
        <v>18</v>
      </c>
      <c r="T8773" t="s">
        <v>19</v>
      </c>
    </row>
    <row r="8774" spans="1:20" x14ac:dyDescent="0.35">
      <c r="A8774" t="s">
        <v>29</v>
      </c>
      <c r="B8774" t="s">
        <v>317</v>
      </c>
      <c r="C8774" t="s">
        <v>13</v>
      </c>
      <c r="D8774" t="s">
        <v>31</v>
      </c>
      <c r="E8774" t="s">
        <v>318</v>
      </c>
      <c r="F8774" t="s">
        <v>16</v>
      </c>
      <c r="G8774">
        <v>22733.41</v>
      </c>
      <c r="H8774" s="1">
        <v>43379</v>
      </c>
      <c r="I8774" t="str">
        <f t="shared" si="411"/>
        <v>06</v>
      </c>
      <c r="J8774" t="str">
        <f t="shared" si="412"/>
        <v>October</v>
      </c>
      <c r="K8774" t="str">
        <f t="shared" si="413"/>
        <v>2018</v>
      </c>
      <c r="L8774" s="15">
        <v>0.875</v>
      </c>
      <c r="M8774">
        <f>HOUR(K8774:K20816)</f>
        <v>0</v>
      </c>
      <c r="N8774">
        <f>MINUTE(K8774:K20816)</f>
        <v>0</v>
      </c>
      <c r="O8774">
        <f>SECOND(K8774:K20816)</f>
        <v>0</v>
      </c>
      <c r="P8774">
        <v>28</v>
      </c>
      <c r="Q8774">
        <f>G8774-P8774</f>
        <v>22705.41</v>
      </c>
      <c r="R8774" t="s">
        <v>1833</v>
      </c>
      <c r="S8774" t="s">
        <v>18</v>
      </c>
      <c r="T8774" t="s">
        <v>19</v>
      </c>
    </row>
    <row r="8775" spans="1:20" x14ac:dyDescent="0.35">
      <c r="A8775" t="s">
        <v>11</v>
      </c>
      <c r="B8775" t="s">
        <v>180</v>
      </c>
      <c r="C8775" t="s">
        <v>13</v>
      </c>
      <c r="D8775" t="s">
        <v>14</v>
      </c>
      <c r="E8775" t="s">
        <v>181</v>
      </c>
      <c r="F8775" t="s">
        <v>24</v>
      </c>
      <c r="G8775">
        <v>13823.05</v>
      </c>
      <c r="H8775" s="1">
        <v>43379</v>
      </c>
      <c r="I8775" t="str">
        <f t="shared" si="411"/>
        <v>06</v>
      </c>
      <c r="J8775" t="str">
        <f t="shared" si="412"/>
        <v>October</v>
      </c>
      <c r="K8775" t="str">
        <f t="shared" si="413"/>
        <v>2018</v>
      </c>
      <c r="L8775" s="15">
        <v>0.87749999999999995</v>
      </c>
      <c r="M8775">
        <f>HOUR(K8775:K20817)</f>
        <v>0</v>
      </c>
      <c r="N8775">
        <f>MINUTE(K8775:K20817)</f>
        <v>0</v>
      </c>
      <c r="O8775">
        <f>SECOND(K8775:K20817)</f>
        <v>0</v>
      </c>
      <c r="P8775">
        <v>29.96</v>
      </c>
      <c r="Q8775">
        <f>G8775-P8775</f>
        <v>13793.09</v>
      </c>
      <c r="R8775" t="s">
        <v>940</v>
      </c>
      <c r="S8775" t="s">
        <v>18</v>
      </c>
      <c r="T8775" t="s">
        <v>19</v>
      </c>
    </row>
    <row r="8776" spans="1:20" x14ac:dyDescent="0.35">
      <c r="A8776" t="s">
        <v>11</v>
      </c>
      <c r="B8776" t="s">
        <v>223</v>
      </c>
      <c r="C8776" t="s">
        <v>13</v>
      </c>
      <c r="D8776" t="s">
        <v>14</v>
      </c>
      <c r="E8776" t="s">
        <v>23</v>
      </c>
      <c r="F8776" t="s">
        <v>24</v>
      </c>
      <c r="G8776">
        <v>6636.26</v>
      </c>
      <c r="H8776" s="1">
        <v>43379</v>
      </c>
      <c r="I8776" t="str">
        <f t="shared" si="411"/>
        <v>06</v>
      </c>
      <c r="J8776" t="str">
        <f t="shared" si="412"/>
        <v>October</v>
      </c>
      <c r="K8776" t="str">
        <f t="shared" si="413"/>
        <v>2018</v>
      </c>
      <c r="L8776" s="15">
        <v>0.88089120370370377</v>
      </c>
      <c r="M8776">
        <f>HOUR(K8776:K20818)</f>
        <v>0</v>
      </c>
      <c r="N8776">
        <f>MINUTE(K8776:K20818)</f>
        <v>0</v>
      </c>
      <c r="O8776">
        <f>SECOND(K8776:K20818)</f>
        <v>0</v>
      </c>
      <c r="P8776">
        <v>32.15</v>
      </c>
      <c r="Q8776">
        <f>G8776-P8776</f>
        <v>6604.1100000000006</v>
      </c>
      <c r="R8776" t="s">
        <v>363</v>
      </c>
      <c r="S8776" t="s">
        <v>18</v>
      </c>
      <c r="T8776" t="s">
        <v>19</v>
      </c>
    </row>
    <row r="8777" spans="1:20" x14ac:dyDescent="0.35">
      <c r="A8777" t="s">
        <v>11</v>
      </c>
      <c r="B8777" t="s">
        <v>547</v>
      </c>
      <c r="C8777" t="s">
        <v>13</v>
      </c>
      <c r="D8777" t="s">
        <v>14</v>
      </c>
      <c r="E8777" t="s">
        <v>548</v>
      </c>
      <c r="F8777" t="s">
        <v>16</v>
      </c>
      <c r="G8777">
        <v>10784.66</v>
      </c>
      <c r="H8777" s="1">
        <v>43379</v>
      </c>
      <c r="I8777" t="str">
        <f t="shared" si="411"/>
        <v>06</v>
      </c>
      <c r="J8777" t="str">
        <f t="shared" si="412"/>
        <v>October</v>
      </c>
      <c r="K8777" t="str">
        <f t="shared" si="413"/>
        <v>2018</v>
      </c>
      <c r="L8777" s="15">
        <v>0.88427083333333334</v>
      </c>
      <c r="M8777">
        <f>HOUR(K8777:K20819)</f>
        <v>0</v>
      </c>
      <c r="N8777">
        <f>MINUTE(K8777:K20819)</f>
        <v>0</v>
      </c>
      <c r="O8777">
        <f>SECOND(K8777:K20819)</f>
        <v>0</v>
      </c>
      <c r="P8777">
        <v>41.7</v>
      </c>
      <c r="Q8777">
        <f>G8777-P8777</f>
        <v>10742.96</v>
      </c>
      <c r="R8777" t="s">
        <v>1602</v>
      </c>
      <c r="S8777" t="s">
        <v>18</v>
      </c>
      <c r="T8777" t="s">
        <v>19</v>
      </c>
    </row>
    <row r="8778" spans="1:20" x14ac:dyDescent="0.35">
      <c r="A8778" t="s">
        <v>11</v>
      </c>
      <c r="B8778" t="s">
        <v>182</v>
      </c>
      <c r="C8778" t="s">
        <v>13</v>
      </c>
      <c r="D8778" t="s">
        <v>14</v>
      </c>
      <c r="E8778" t="s">
        <v>183</v>
      </c>
      <c r="F8778" t="s">
        <v>24</v>
      </c>
      <c r="G8778">
        <v>13060.16</v>
      </c>
      <c r="H8778" s="1">
        <v>43379</v>
      </c>
      <c r="I8778" t="str">
        <f t="shared" si="411"/>
        <v>06</v>
      </c>
      <c r="J8778" t="str">
        <f t="shared" si="412"/>
        <v>October</v>
      </c>
      <c r="K8778" t="str">
        <f t="shared" si="413"/>
        <v>2018</v>
      </c>
      <c r="L8778" s="15">
        <v>0.88766203703703705</v>
      </c>
      <c r="M8778">
        <f>HOUR(K8778:K20820)</f>
        <v>0</v>
      </c>
      <c r="N8778">
        <f>MINUTE(K8778:K20820)</f>
        <v>0</v>
      </c>
      <c r="O8778">
        <f>SECOND(K8778:K20820)</f>
        <v>0</v>
      </c>
      <c r="P8778">
        <v>21.14</v>
      </c>
      <c r="Q8778">
        <f>G8778-P8778</f>
        <v>13039.02</v>
      </c>
      <c r="R8778" t="s">
        <v>1219</v>
      </c>
      <c r="S8778" t="s">
        <v>18</v>
      </c>
      <c r="T8778" t="s">
        <v>19</v>
      </c>
    </row>
    <row r="8779" spans="1:20" x14ac:dyDescent="0.35">
      <c r="A8779" t="s">
        <v>11</v>
      </c>
      <c r="B8779" t="s">
        <v>37</v>
      </c>
      <c r="C8779" t="s">
        <v>13</v>
      </c>
      <c r="D8779" t="s">
        <v>14</v>
      </c>
      <c r="E8779" t="s">
        <v>38</v>
      </c>
      <c r="F8779" t="s">
        <v>16</v>
      </c>
      <c r="G8779">
        <v>7593.65</v>
      </c>
      <c r="H8779" s="1">
        <v>43379</v>
      </c>
      <c r="I8779" t="str">
        <f t="shared" si="411"/>
        <v>06</v>
      </c>
      <c r="J8779" t="str">
        <f t="shared" si="412"/>
        <v>October</v>
      </c>
      <c r="K8779" t="str">
        <f t="shared" si="413"/>
        <v>2018</v>
      </c>
      <c r="L8779" s="15">
        <v>0.89105324074074066</v>
      </c>
      <c r="M8779">
        <f>HOUR(K8779:K20821)</f>
        <v>0</v>
      </c>
      <c r="N8779">
        <f>MINUTE(K8779:K20821)</f>
        <v>0</v>
      </c>
      <c r="O8779">
        <f>SECOND(K8779:K20821)</f>
        <v>0</v>
      </c>
      <c r="P8779">
        <v>6.83</v>
      </c>
      <c r="Q8779">
        <f>G8779-P8779</f>
        <v>7586.82</v>
      </c>
      <c r="R8779" t="s">
        <v>306</v>
      </c>
      <c r="S8779" t="s">
        <v>18</v>
      </c>
      <c r="T8779" t="s">
        <v>19</v>
      </c>
    </row>
    <row r="8780" spans="1:20" x14ac:dyDescent="0.35">
      <c r="A8780" t="s">
        <v>11</v>
      </c>
      <c r="B8780" t="s">
        <v>215</v>
      </c>
      <c r="C8780" t="s">
        <v>13</v>
      </c>
      <c r="D8780" t="s">
        <v>20</v>
      </c>
      <c r="E8780" t="s">
        <v>216</v>
      </c>
      <c r="F8780" t="s">
        <v>24</v>
      </c>
      <c r="G8780">
        <v>5060.46</v>
      </c>
      <c r="H8780" s="1">
        <v>43379</v>
      </c>
      <c r="I8780" t="str">
        <f t="shared" si="411"/>
        <v>06</v>
      </c>
      <c r="J8780" t="str">
        <f t="shared" si="412"/>
        <v>October</v>
      </c>
      <c r="K8780" t="str">
        <f t="shared" si="413"/>
        <v>2018</v>
      </c>
      <c r="L8780" s="15">
        <v>0.89443287037037045</v>
      </c>
      <c r="M8780">
        <f>HOUR(K8780:K20822)</f>
        <v>0</v>
      </c>
      <c r="N8780">
        <f>MINUTE(K8780:K20822)</f>
        <v>0</v>
      </c>
      <c r="O8780">
        <f>SECOND(K8780:K20822)</f>
        <v>0</v>
      </c>
      <c r="P8780">
        <v>5.98</v>
      </c>
      <c r="Q8780">
        <f>G8780-P8780</f>
        <v>5054.4800000000005</v>
      </c>
      <c r="R8780" t="s">
        <v>36</v>
      </c>
      <c r="S8780" t="s">
        <v>18</v>
      </c>
      <c r="T8780" t="s">
        <v>19</v>
      </c>
    </row>
    <row r="8781" spans="1:20" x14ac:dyDescent="0.35">
      <c r="A8781" t="s">
        <v>11</v>
      </c>
      <c r="B8781" t="s">
        <v>132</v>
      </c>
      <c r="C8781" t="s">
        <v>13</v>
      </c>
      <c r="D8781" t="s">
        <v>14</v>
      </c>
      <c r="E8781" t="s">
        <v>50</v>
      </c>
      <c r="F8781" t="s">
        <v>24</v>
      </c>
      <c r="G8781">
        <v>3428.77</v>
      </c>
      <c r="H8781" s="1">
        <v>43379</v>
      </c>
      <c r="I8781" t="str">
        <f t="shared" si="411"/>
        <v>06</v>
      </c>
      <c r="J8781" t="str">
        <f t="shared" si="412"/>
        <v>October</v>
      </c>
      <c r="K8781" t="str">
        <f t="shared" si="413"/>
        <v>2018</v>
      </c>
      <c r="L8781" s="15">
        <v>0.89782407407407405</v>
      </c>
      <c r="M8781">
        <f>HOUR(K8781:K20823)</f>
        <v>0</v>
      </c>
      <c r="N8781">
        <f>MINUTE(K8781:K20823)</f>
        <v>0</v>
      </c>
      <c r="O8781">
        <f>SECOND(K8781:K20823)</f>
        <v>0</v>
      </c>
      <c r="P8781">
        <v>43.83</v>
      </c>
      <c r="Q8781">
        <f>G8781-P8781</f>
        <v>3384.94</v>
      </c>
      <c r="R8781" t="s">
        <v>319</v>
      </c>
      <c r="S8781" t="s">
        <v>18</v>
      </c>
      <c r="T8781" t="s">
        <v>19</v>
      </c>
    </row>
    <row r="8782" spans="1:20" x14ac:dyDescent="0.35">
      <c r="A8782" t="s">
        <v>11</v>
      </c>
      <c r="B8782" t="s">
        <v>25</v>
      </c>
      <c r="C8782" t="s">
        <v>13</v>
      </c>
      <c r="D8782" t="s">
        <v>20</v>
      </c>
      <c r="E8782" t="s">
        <v>26</v>
      </c>
      <c r="F8782" t="s">
        <v>16</v>
      </c>
      <c r="G8782">
        <v>3835.57</v>
      </c>
      <c r="H8782" s="1">
        <v>43379</v>
      </c>
      <c r="I8782" t="str">
        <f t="shared" si="411"/>
        <v>06</v>
      </c>
      <c r="J8782" t="str">
        <f t="shared" si="412"/>
        <v>October</v>
      </c>
      <c r="K8782" t="str">
        <f t="shared" si="413"/>
        <v>2018</v>
      </c>
      <c r="L8782" s="15">
        <v>0.90121527777777777</v>
      </c>
      <c r="M8782">
        <f>HOUR(K8782:K20824)</f>
        <v>0</v>
      </c>
      <c r="N8782">
        <f>MINUTE(K8782:K20824)</f>
        <v>0</v>
      </c>
      <c r="O8782">
        <f>SECOND(K8782:K20824)</f>
        <v>0</v>
      </c>
      <c r="P8782">
        <v>58.07</v>
      </c>
      <c r="Q8782">
        <f>G8782-P8782</f>
        <v>3777.5</v>
      </c>
      <c r="R8782" t="s">
        <v>17</v>
      </c>
      <c r="S8782" t="s">
        <v>18</v>
      </c>
      <c r="T8782" t="s">
        <v>19</v>
      </c>
    </row>
    <row r="8783" spans="1:20" x14ac:dyDescent="0.35">
      <c r="A8783" t="s">
        <v>11</v>
      </c>
      <c r="B8783" t="s">
        <v>97</v>
      </c>
      <c r="C8783" t="s">
        <v>13</v>
      </c>
      <c r="D8783" t="s">
        <v>14</v>
      </c>
      <c r="E8783" t="s">
        <v>98</v>
      </c>
      <c r="F8783" t="s">
        <v>16</v>
      </c>
      <c r="G8783">
        <v>3282.51</v>
      </c>
      <c r="H8783" s="1">
        <v>43379</v>
      </c>
      <c r="I8783" t="str">
        <f t="shared" si="411"/>
        <v>06</v>
      </c>
      <c r="J8783" t="str">
        <f t="shared" si="412"/>
        <v>October</v>
      </c>
      <c r="K8783" t="str">
        <f t="shared" si="413"/>
        <v>2018</v>
      </c>
      <c r="L8783" s="15">
        <v>0.90460648148148148</v>
      </c>
      <c r="M8783">
        <f>HOUR(K8783:K20825)</f>
        <v>0</v>
      </c>
      <c r="N8783">
        <f>MINUTE(K8783:K20825)</f>
        <v>0</v>
      </c>
      <c r="O8783">
        <f>SECOND(K8783:K20825)</f>
        <v>0</v>
      </c>
      <c r="P8783">
        <v>13.36</v>
      </c>
      <c r="Q8783">
        <f>G8783-P8783</f>
        <v>3269.15</v>
      </c>
      <c r="R8783" t="s">
        <v>1086</v>
      </c>
      <c r="S8783" t="s">
        <v>18</v>
      </c>
      <c r="T8783" t="s">
        <v>19</v>
      </c>
    </row>
    <row r="8784" spans="1:20" x14ac:dyDescent="0.35">
      <c r="A8784" t="s">
        <v>11</v>
      </c>
      <c r="B8784" t="s">
        <v>65</v>
      </c>
      <c r="C8784" t="s">
        <v>13</v>
      </c>
      <c r="D8784" t="s">
        <v>20</v>
      </c>
      <c r="E8784" t="s">
        <v>66</v>
      </c>
      <c r="F8784" t="s">
        <v>16</v>
      </c>
      <c r="G8784">
        <v>6830.77</v>
      </c>
      <c r="H8784" s="1">
        <v>43379</v>
      </c>
      <c r="I8784" t="str">
        <f t="shared" si="411"/>
        <v>06</v>
      </c>
      <c r="J8784" t="str">
        <f t="shared" si="412"/>
        <v>October</v>
      </c>
      <c r="K8784" t="str">
        <f t="shared" si="413"/>
        <v>2018</v>
      </c>
      <c r="L8784" s="15">
        <v>0.90798611111111116</v>
      </c>
      <c r="M8784">
        <f>HOUR(K8784:K20826)</f>
        <v>0</v>
      </c>
      <c r="N8784">
        <f>MINUTE(K8784:K20826)</f>
        <v>0</v>
      </c>
      <c r="O8784">
        <f>SECOND(K8784:K20826)</f>
        <v>0</v>
      </c>
      <c r="P8784">
        <v>26.95</v>
      </c>
      <c r="Q8784">
        <f>G8784-P8784</f>
        <v>6803.8200000000006</v>
      </c>
      <c r="R8784" t="s">
        <v>750</v>
      </c>
      <c r="S8784" t="s">
        <v>18</v>
      </c>
      <c r="T8784" t="s">
        <v>19</v>
      </c>
    </row>
    <row r="8785" spans="1:20" x14ac:dyDescent="0.35">
      <c r="A8785" t="s">
        <v>11</v>
      </c>
      <c r="B8785" t="s">
        <v>245</v>
      </c>
      <c r="C8785" t="s">
        <v>13</v>
      </c>
      <c r="D8785" t="s">
        <v>20</v>
      </c>
      <c r="E8785" t="s">
        <v>23</v>
      </c>
      <c r="F8785" t="s">
        <v>24</v>
      </c>
      <c r="G8785">
        <v>58940.84</v>
      </c>
      <c r="H8785" s="1">
        <v>43379</v>
      </c>
      <c r="I8785" t="str">
        <f t="shared" si="411"/>
        <v>06</v>
      </c>
      <c r="J8785" t="str">
        <f t="shared" si="412"/>
        <v>October</v>
      </c>
      <c r="K8785" t="str">
        <f t="shared" si="413"/>
        <v>2018</v>
      </c>
      <c r="L8785" s="15">
        <v>0.91137731481481488</v>
      </c>
      <c r="M8785">
        <f>HOUR(K8785:K20827)</f>
        <v>0</v>
      </c>
      <c r="N8785">
        <f>MINUTE(K8785:K20827)</f>
        <v>0</v>
      </c>
      <c r="O8785">
        <f>SECOND(K8785:K20827)</f>
        <v>0</v>
      </c>
      <c r="P8785">
        <v>53.29</v>
      </c>
      <c r="Q8785">
        <f>G8785-P8785</f>
        <v>58887.549999999996</v>
      </c>
      <c r="R8785" t="s">
        <v>747</v>
      </c>
      <c r="S8785" t="s">
        <v>18</v>
      </c>
      <c r="T8785" t="s">
        <v>19</v>
      </c>
    </row>
    <row r="8786" spans="1:20" x14ac:dyDescent="0.35">
      <c r="A8786" t="s">
        <v>11</v>
      </c>
      <c r="B8786" t="s">
        <v>324</v>
      </c>
      <c r="C8786" t="s">
        <v>13</v>
      </c>
      <c r="D8786" t="s">
        <v>14</v>
      </c>
      <c r="E8786" t="s">
        <v>325</v>
      </c>
      <c r="F8786" t="s">
        <v>24</v>
      </c>
      <c r="G8786">
        <v>19379.72</v>
      </c>
      <c r="H8786" s="1">
        <v>43379</v>
      </c>
      <c r="I8786" t="str">
        <f t="shared" si="411"/>
        <v>06</v>
      </c>
      <c r="J8786" t="str">
        <f t="shared" si="412"/>
        <v>October</v>
      </c>
      <c r="K8786" t="str">
        <f t="shared" si="413"/>
        <v>2018</v>
      </c>
      <c r="L8786" s="15">
        <v>0.91476851851851848</v>
      </c>
      <c r="M8786">
        <f>HOUR(K8786:K20828)</f>
        <v>0</v>
      </c>
      <c r="N8786">
        <f>MINUTE(K8786:K20828)</f>
        <v>0</v>
      </c>
      <c r="O8786">
        <f>SECOND(K8786:K20828)</f>
        <v>0</v>
      </c>
      <c r="P8786">
        <v>28.78</v>
      </c>
      <c r="Q8786">
        <f>G8786-P8786</f>
        <v>19350.940000000002</v>
      </c>
      <c r="R8786" t="s">
        <v>1223</v>
      </c>
      <c r="S8786" t="s">
        <v>18</v>
      </c>
      <c r="T8786" t="s">
        <v>19</v>
      </c>
    </row>
    <row r="8787" spans="1:20" x14ac:dyDescent="0.35">
      <c r="A8787" t="s">
        <v>29</v>
      </c>
      <c r="B8787" t="s">
        <v>106</v>
      </c>
      <c r="C8787" t="s">
        <v>13</v>
      </c>
      <c r="D8787" t="s">
        <v>31</v>
      </c>
      <c r="E8787" t="s">
        <v>107</v>
      </c>
      <c r="F8787" t="s">
        <v>16</v>
      </c>
      <c r="G8787">
        <v>7952.78</v>
      </c>
      <c r="H8787" s="1">
        <v>43379</v>
      </c>
      <c r="I8787" t="str">
        <f t="shared" si="411"/>
        <v>06</v>
      </c>
      <c r="J8787" t="str">
        <f t="shared" si="412"/>
        <v>October</v>
      </c>
      <c r="K8787" t="str">
        <f t="shared" si="413"/>
        <v>2018</v>
      </c>
      <c r="L8787" s="15">
        <v>0.91666666666666663</v>
      </c>
      <c r="M8787">
        <f>HOUR(K8787:K20829)</f>
        <v>0</v>
      </c>
      <c r="N8787">
        <f>MINUTE(K8787:K20829)</f>
        <v>0</v>
      </c>
      <c r="O8787">
        <f>SECOND(K8787:K20829)</f>
        <v>0</v>
      </c>
      <c r="P8787">
        <v>30</v>
      </c>
      <c r="Q8787">
        <f>G8787-P8787</f>
        <v>7922.78</v>
      </c>
      <c r="R8787" t="s">
        <v>1833</v>
      </c>
      <c r="S8787" t="s">
        <v>18</v>
      </c>
      <c r="T8787" t="s">
        <v>19</v>
      </c>
    </row>
    <row r="8788" spans="1:20" x14ac:dyDescent="0.35">
      <c r="A8788" t="s">
        <v>29</v>
      </c>
      <c r="B8788" t="s">
        <v>156</v>
      </c>
      <c r="C8788" t="s">
        <v>13</v>
      </c>
      <c r="D8788" t="s">
        <v>31</v>
      </c>
      <c r="E8788" t="s">
        <v>76</v>
      </c>
      <c r="F8788" t="s">
        <v>24</v>
      </c>
      <c r="G8788">
        <v>43886.31</v>
      </c>
      <c r="H8788" s="1">
        <v>43379</v>
      </c>
      <c r="I8788" t="str">
        <f t="shared" si="411"/>
        <v>06</v>
      </c>
      <c r="J8788" t="str">
        <f t="shared" si="412"/>
        <v>October</v>
      </c>
      <c r="K8788" t="str">
        <f t="shared" si="413"/>
        <v>2018</v>
      </c>
      <c r="L8788" s="15">
        <v>0.91666666666666663</v>
      </c>
      <c r="M8788">
        <f>HOUR(K8788:K20830)</f>
        <v>0</v>
      </c>
      <c r="N8788">
        <f>MINUTE(K8788:K20830)</f>
        <v>0</v>
      </c>
      <c r="O8788">
        <f>SECOND(K8788:K20830)</f>
        <v>0</v>
      </c>
      <c r="P8788">
        <v>134</v>
      </c>
      <c r="Q8788">
        <f>G8788-P8788</f>
        <v>43752.31</v>
      </c>
      <c r="R8788" t="s">
        <v>1833</v>
      </c>
      <c r="S8788" t="s">
        <v>18</v>
      </c>
      <c r="T8788" t="s">
        <v>19</v>
      </c>
    </row>
    <row r="8789" spans="1:20" x14ac:dyDescent="0.35">
      <c r="A8789" t="s">
        <v>11</v>
      </c>
      <c r="B8789" t="s">
        <v>37</v>
      </c>
      <c r="C8789" t="s">
        <v>13</v>
      </c>
      <c r="D8789" t="s">
        <v>20</v>
      </c>
      <c r="E8789" t="s">
        <v>38</v>
      </c>
      <c r="F8789" t="s">
        <v>16</v>
      </c>
      <c r="G8789">
        <v>7580.07</v>
      </c>
      <c r="H8789" s="1">
        <v>43379</v>
      </c>
      <c r="I8789" t="str">
        <f t="shared" si="411"/>
        <v>06</v>
      </c>
      <c r="J8789" t="str">
        <f t="shared" si="412"/>
        <v>October</v>
      </c>
      <c r="K8789" t="str">
        <f t="shared" si="413"/>
        <v>2018</v>
      </c>
      <c r="L8789" s="15">
        <v>0.91938657407407398</v>
      </c>
      <c r="M8789">
        <f>HOUR(K8789:K20831)</f>
        <v>0</v>
      </c>
      <c r="N8789">
        <f>MINUTE(K8789:K20831)</f>
        <v>0</v>
      </c>
      <c r="O8789">
        <f>SECOND(K8789:K20831)</f>
        <v>0</v>
      </c>
      <c r="P8789">
        <v>13.58</v>
      </c>
      <c r="Q8789">
        <f>G8789-P8789</f>
        <v>7566.49</v>
      </c>
      <c r="R8789" t="s">
        <v>167</v>
      </c>
      <c r="S8789" t="s">
        <v>18</v>
      </c>
      <c r="T8789" t="s">
        <v>19</v>
      </c>
    </row>
    <row r="8790" spans="1:20" x14ac:dyDescent="0.35">
      <c r="A8790" t="s">
        <v>11</v>
      </c>
      <c r="B8790" t="s">
        <v>75</v>
      </c>
      <c r="C8790" t="s">
        <v>13</v>
      </c>
      <c r="D8790" t="s">
        <v>14</v>
      </c>
      <c r="E8790" t="s">
        <v>76</v>
      </c>
      <c r="F8790" t="s">
        <v>24</v>
      </c>
      <c r="G8790">
        <v>4696.59</v>
      </c>
      <c r="H8790" s="1">
        <v>43379</v>
      </c>
      <c r="I8790" t="str">
        <f t="shared" si="411"/>
        <v>06</v>
      </c>
      <c r="J8790" t="str">
        <f t="shared" si="412"/>
        <v>October</v>
      </c>
      <c r="K8790" t="str">
        <f t="shared" si="413"/>
        <v>2018</v>
      </c>
      <c r="L8790" s="15">
        <v>0.9255902777777778</v>
      </c>
      <c r="M8790">
        <f>HOUR(K8790:K20832)</f>
        <v>0</v>
      </c>
      <c r="N8790">
        <f>MINUTE(K8790:K20832)</f>
        <v>0</v>
      </c>
      <c r="O8790">
        <f>SECOND(K8790:K20832)</f>
        <v>0</v>
      </c>
      <c r="P8790">
        <v>34.950000000000003</v>
      </c>
      <c r="Q8790">
        <f>G8790-P8790</f>
        <v>4661.6400000000003</v>
      </c>
      <c r="R8790" t="s">
        <v>802</v>
      </c>
      <c r="S8790" t="s">
        <v>18</v>
      </c>
      <c r="T8790" t="s">
        <v>19</v>
      </c>
    </row>
    <row r="8791" spans="1:20" x14ac:dyDescent="0.35">
      <c r="A8791" t="s">
        <v>11</v>
      </c>
      <c r="B8791" t="s">
        <v>30</v>
      </c>
      <c r="C8791" t="s">
        <v>13</v>
      </c>
      <c r="D8791" t="s">
        <v>14</v>
      </c>
      <c r="E8791" t="s">
        <v>32</v>
      </c>
      <c r="F8791" t="s">
        <v>24</v>
      </c>
      <c r="G8791">
        <v>8908.0300000000007</v>
      </c>
      <c r="H8791" s="1">
        <v>43379</v>
      </c>
      <c r="I8791" t="str">
        <f t="shared" si="411"/>
        <v>06</v>
      </c>
      <c r="J8791" t="str">
        <f t="shared" si="412"/>
        <v>October</v>
      </c>
      <c r="K8791" t="str">
        <f t="shared" si="413"/>
        <v>2018</v>
      </c>
      <c r="L8791" s="15">
        <v>0.9317939814814814</v>
      </c>
      <c r="M8791">
        <f>HOUR(K8791:K20833)</f>
        <v>0</v>
      </c>
      <c r="N8791">
        <f>MINUTE(K8791:K20833)</f>
        <v>0</v>
      </c>
      <c r="O8791">
        <f>SECOND(K8791:K20833)</f>
        <v>0</v>
      </c>
      <c r="P8791">
        <v>31.28</v>
      </c>
      <c r="Q8791">
        <f>G8791-P8791</f>
        <v>8876.75</v>
      </c>
      <c r="R8791" t="s">
        <v>611</v>
      </c>
      <c r="S8791" t="s">
        <v>18</v>
      </c>
      <c r="T8791" t="s">
        <v>19</v>
      </c>
    </row>
    <row r="8792" spans="1:20" x14ac:dyDescent="0.35">
      <c r="A8792" t="s">
        <v>11</v>
      </c>
      <c r="B8792" t="s">
        <v>22</v>
      </c>
      <c r="C8792" t="s">
        <v>13</v>
      </c>
      <c r="D8792" t="s">
        <v>14</v>
      </c>
      <c r="E8792" t="s">
        <v>23</v>
      </c>
      <c r="F8792" t="s">
        <v>24</v>
      </c>
      <c r="G8792">
        <v>653.87</v>
      </c>
      <c r="H8792" s="1">
        <v>43379</v>
      </c>
      <c r="I8792" t="str">
        <f t="shared" si="411"/>
        <v>06</v>
      </c>
      <c r="J8792" t="str">
        <f t="shared" si="412"/>
        <v>October</v>
      </c>
      <c r="K8792" t="str">
        <f t="shared" si="413"/>
        <v>2018</v>
      </c>
      <c r="L8792" s="15">
        <v>0.93798611111111108</v>
      </c>
      <c r="M8792">
        <f>HOUR(K8792:K20834)</f>
        <v>0</v>
      </c>
      <c r="N8792">
        <f>MINUTE(K8792:K20834)</f>
        <v>0</v>
      </c>
      <c r="O8792">
        <f>SECOND(K8792:K20834)</f>
        <v>0</v>
      </c>
      <c r="P8792">
        <v>5.15</v>
      </c>
      <c r="Q8792">
        <f>G8792-P8792</f>
        <v>648.72</v>
      </c>
      <c r="R8792" t="s">
        <v>1385</v>
      </c>
      <c r="S8792" t="s">
        <v>18</v>
      </c>
      <c r="T8792" t="s">
        <v>19</v>
      </c>
    </row>
    <row r="8793" spans="1:20" x14ac:dyDescent="0.35">
      <c r="A8793" t="s">
        <v>11</v>
      </c>
      <c r="B8793" t="s">
        <v>65</v>
      </c>
      <c r="C8793" t="s">
        <v>13</v>
      </c>
      <c r="D8793" t="s">
        <v>14</v>
      </c>
      <c r="E8793" t="s">
        <v>66</v>
      </c>
      <c r="F8793" t="s">
        <v>16</v>
      </c>
      <c r="G8793">
        <v>6795.63</v>
      </c>
      <c r="H8793" s="1">
        <v>43379</v>
      </c>
      <c r="I8793" t="str">
        <f t="shared" si="411"/>
        <v>06</v>
      </c>
      <c r="J8793" t="str">
        <f t="shared" si="412"/>
        <v>October</v>
      </c>
      <c r="K8793" t="str">
        <f t="shared" si="413"/>
        <v>2018</v>
      </c>
      <c r="L8793" s="15">
        <v>0.94418981481481479</v>
      </c>
      <c r="M8793">
        <f>HOUR(K8793:K20835)</f>
        <v>0</v>
      </c>
      <c r="N8793">
        <f>MINUTE(K8793:K20835)</f>
        <v>0</v>
      </c>
      <c r="O8793">
        <f>SECOND(K8793:K20835)</f>
        <v>0</v>
      </c>
      <c r="P8793">
        <v>35.14</v>
      </c>
      <c r="Q8793">
        <f>G8793-P8793</f>
        <v>6760.49</v>
      </c>
      <c r="R8793" t="s">
        <v>853</v>
      </c>
      <c r="S8793" t="s">
        <v>18</v>
      </c>
      <c r="T8793" t="s">
        <v>19</v>
      </c>
    </row>
    <row r="8794" spans="1:20" x14ac:dyDescent="0.35">
      <c r="A8794" t="s">
        <v>11</v>
      </c>
      <c r="B8794" t="s">
        <v>22</v>
      </c>
      <c r="C8794" t="s">
        <v>13</v>
      </c>
      <c r="D8794" t="s">
        <v>20</v>
      </c>
      <c r="E8794" t="s">
        <v>23</v>
      </c>
      <c r="F8794" t="s">
        <v>24</v>
      </c>
      <c r="G8794">
        <v>644.75</v>
      </c>
      <c r="H8794" s="1">
        <v>43379</v>
      </c>
      <c r="I8794" t="str">
        <f t="shared" si="411"/>
        <v>06</v>
      </c>
      <c r="J8794" t="str">
        <f t="shared" si="412"/>
        <v>October</v>
      </c>
      <c r="K8794" t="str">
        <f t="shared" si="413"/>
        <v>2018</v>
      </c>
      <c r="L8794" s="15">
        <v>0.9503935185185185</v>
      </c>
      <c r="M8794">
        <f>HOUR(K8794:K20836)</f>
        <v>0</v>
      </c>
      <c r="N8794">
        <f>MINUTE(K8794:K20836)</f>
        <v>0</v>
      </c>
      <c r="O8794">
        <f>SECOND(K8794:K20836)</f>
        <v>0</v>
      </c>
      <c r="P8794">
        <v>9.1199999999999992</v>
      </c>
      <c r="Q8794">
        <f>G8794-P8794</f>
        <v>635.63</v>
      </c>
      <c r="R8794" t="s">
        <v>123</v>
      </c>
      <c r="S8794" t="s">
        <v>18</v>
      </c>
      <c r="T8794" t="s">
        <v>19</v>
      </c>
    </row>
    <row r="8795" spans="1:20" x14ac:dyDescent="0.35">
      <c r="A8795" t="s">
        <v>11</v>
      </c>
      <c r="B8795" t="s">
        <v>161</v>
      </c>
      <c r="C8795" t="s">
        <v>13</v>
      </c>
      <c r="D8795" t="s">
        <v>14</v>
      </c>
      <c r="E8795" t="s">
        <v>162</v>
      </c>
      <c r="F8795" t="s">
        <v>24</v>
      </c>
      <c r="G8795">
        <v>6946.4</v>
      </c>
      <c r="H8795" s="1">
        <v>43379</v>
      </c>
      <c r="I8795" t="str">
        <f t="shared" si="411"/>
        <v>06</v>
      </c>
      <c r="J8795" t="str">
        <f t="shared" si="412"/>
        <v>October</v>
      </c>
      <c r="K8795" t="str">
        <f t="shared" si="413"/>
        <v>2018</v>
      </c>
      <c r="L8795" s="15">
        <v>0.95658564814814817</v>
      </c>
      <c r="M8795">
        <f>HOUR(K8795:K20837)</f>
        <v>0</v>
      </c>
      <c r="N8795">
        <f>MINUTE(K8795:K20837)</f>
        <v>0</v>
      </c>
      <c r="O8795">
        <f>SECOND(K8795:K20837)</f>
        <v>0</v>
      </c>
      <c r="P8795">
        <v>28.21</v>
      </c>
      <c r="Q8795">
        <f>G8795-P8795</f>
        <v>6918.19</v>
      </c>
      <c r="R8795" t="s">
        <v>1655</v>
      </c>
      <c r="S8795" t="s">
        <v>18</v>
      </c>
      <c r="T8795" t="s">
        <v>19</v>
      </c>
    </row>
    <row r="8796" spans="1:20" x14ac:dyDescent="0.35">
      <c r="A8796" t="s">
        <v>29</v>
      </c>
      <c r="B8796" t="s">
        <v>52</v>
      </c>
      <c r="C8796" t="s">
        <v>13</v>
      </c>
      <c r="D8796" t="s">
        <v>31</v>
      </c>
      <c r="E8796" t="s">
        <v>53</v>
      </c>
      <c r="F8796" t="s">
        <v>24</v>
      </c>
      <c r="G8796">
        <v>266426.07</v>
      </c>
      <c r="H8796" s="1">
        <v>43379</v>
      </c>
      <c r="I8796" t="str">
        <f t="shared" si="411"/>
        <v>06</v>
      </c>
      <c r="J8796" t="str">
        <f t="shared" si="412"/>
        <v>October</v>
      </c>
      <c r="K8796" t="str">
        <f t="shared" si="413"/>
        <v>2018</v>
      </c>
      <c r="L8796" s="15">
        <v>0.95833333333333337</v>
      </c>
      <c r="M8796">
        <f>HOUR(K8796:K20838)</f>
        <v>0</v>
      </c>
      <c r="N8796">
        <f>MINUTE(K8796:K20838)</f>
        <v>0</v>
      </c>
      <c r="O8796">
        <f>SECOND(K8796:K20838)</f>
        <v>0</v>
      </c>
      <c r="P8796">
        <v>43</v>
      </c>
      <c r="Q8796">
        <f>G8796-P8796</f>
        <v>266383.07</v>
      </c>
      <c r="R8796" t="s">
        <v>1833</v>
      </c>
      <c r="S8796" t="s">
        <v>18</v>
      </c>
      <c r="T8796" t="s">
        <v>19</v>
      </c>
    </row>
    <row r="8797" spans="1:20" x14ac:dyDescent="0.35">
      <c r="A8797" t="s">
        <v>29</v>
      </c>
      <c r="B8797" t="s">
        <v>56</v>
      </c>
      <c r="C8797" t="s">
        <v>13</v>
      </c>
      <c r="D8797" t="s">
        <v>31</v>
      </c>
      <c r="E8797" t="s">
        <v>57</v>
      </c>
      <c r="F8797" t="s">
        <v>16</v>
      </c>
      <c r="G8797">
        <v>6260.07</v>
      </c>
      <c r="H8797" s="1">
        <v>43379</v>
      </c>
      <c r="I8797" t="str">
        <f t="shared" si="411"/>
        <v>06</v>
      </c>
      <c r="J8797" t="str">
        <f t="shared" si="412"/>
        <v>October</v>
      </c>
      <c r="K8797" t="str">
        <f t="shared" si="413"/>
        <v>2018</v>
      </c>
      <c r="L8797" s="15">
        <v>0.95833333333333337</v>
      </c>
      <c r="M8797">
        <f>HOUR(K8797:K20839)</f>
        <v>0</v>
      </c>
      <c r="N8797">
        <f>MINUTE(K8797:K20839)</f>
        <v>0</v>
      </c>
      <c r="O8797">
        <f>SECOND(K8797:K20839)</f>
        <v>0</v>
      </c>
      <c r="P8797">
        <v>24</v>
      </c>
      <c r="Q8797">
        <f>G8797-P8797</f>
        <v>6236.07</v>
      </c>
      <c r="R8797" t="s">
        <v>1833</v>
      </c>
      <c r="S8797" t="s">
        <v>18</v>
      </c>
      <c r="T8797" t="s">
        <v>19</v>
      </c>
    </row>
    <row r="8798" spans="1:20" x14ac:dyDescent="0.35">
      <c r="A8798" t="s">
        <v>11</v>
      </c>
      <c r="B8798" t="s">
        <v>245</v>
      </c>
      <c r="C8798" t="s">
        <v>13</v>
      </c>
      <c r="D8798" t="s">
        <v>14</v>
      </c>
      <c r="E8798" t="s">
        <v>23</v>
      </c>
      <c r="F8798" t="s">
        <v>24</v>
      </c>
      <c r="G8798">
        <v>58858.76</v>
      </c>
      <c r="H8798" s="1">
        <v>43379</v>
      </c>
      <c r="I8798" t="str">
        <f t="shared" si="411"/>
        <v>06</v>
      </c>
      <c r="J8798" t="str">
        <f t="shared" si="412"/>
        <v>October</v>
      </c>
      <c r="K8798" t="str">
        <f t="shared" si="413"/>
        <v>2018</v>
      </c>
      <c r="L8798" s="15">
        <v>0.96490740740740744</v>
      </c>
      <c r="M8798">
        <f>HOUR(K8798:K20840)</f>
        <v>0</v>
      </c>
      <c r="N8798">
        <f>MINUTE(K8798:K20840)</f>
        <v>0</v>
      </c>
      <c r="O8798">
        <f>SECOND(K8798:K20840)</f>
        <v>0</v>
      </c>
      <c r="P8798">
        <v>82.08</v>
      </c>
      <c r="Q8798">
        <f>G8798-P8798</f>
        <v>58776.68</v>
      </c>
      <c r="R8798" t="s">
        <v>21</v>
      </c>
      <c r="S8798" t="s">
        <v>18</v>
      </c>
      <c r="T8798" t="s">
        <v>19</v>
      </c>
    </row>
    <row r="8799" spans="1:20" x14ac:dyDescent="0.35">
      <c r="A8799" t="s">
        <v>11</v>
      </c>
      <c r="B8799" t="s">
        <v>549</v>
      </c>
      <c r="C8799" t="s">
        <v>13</v>
      </c>
      <c r="D8799" t="s">
        <v>20</v>
      </c>
      <c r="E8799" t="s">
        <v>332</v>
      </c>
      <c r="F8799" t="s">
        <v>24</v>
      </c>
      <c r="G8799">
        <v>18720.310000000001</v>
      </c>
      <c r="H8799" s="1">
        <v>43379</v>
      </c>
      <c r="I8799" t="str">
        <f t="shared" si="411"/>
        <v>06</v>
      </c>
      <c r="J8799" t="str">
        <f t="shared" si="412"/>
        <v>October</v>
      </c>
      <c r="K8799" t="str">
        <f t="shared" si="413"/>
        <v>2018</v>
      </c>
      <c r="L8799" s="15">
        <v>0.97403935185185186</v>
      </c>
      <c r="M8799">
        <f>HOUR(K8799:K20841)</f>
        <v>0</v>
      </c>
      <c r="N8799">
        <f>MINUTE(K8799:K20841)</f>
        <v>0</v>
      </c>
      <c r="O8799">
        <f>SECOND(K8799:K20841)</f>
        <v>0</v>
      </c>
      <c r="P8799">
        <v>16.91</v>
      </c>
      <c r="Q8799">
        <f>G8799-P8799</f>
        <v>18703.400000000001</v>
      </c>
      <c r="R8799" t="s">
        <v>852</v>
      </c>
      <c r="S8799" t="s">
        <v>18</v>
      </c>
      <c r="T8799" t="s">
        <v>19</v>
      </c>
    </row>
    <row r="8800" spans="1:20" x14ac:dyDescent="0.35">
      <c r="A8800" t="s">
        <v>11</v>
      </c>
      <c r="B8800" t="s">
        <v>245</v>
      </c>
      <c r="C8800" t="s">
        <v>13</v>
      </c>
      <c r="D8800" t="s">
        <v>20</v>
      </c>
      <c r="E8800" t="s">
        <v>23</v>
      </c>
      <c r="F8800" t="s">
        <v>24</v>
      </c>
      <c r="G8800">
        <v>58814.87</v>
      </c>
      <c r="H8800" s="1">
        <v>43379</v>
      </c>
      <c r="I8800" t="str">
        <f t="shared" si="411"/>
        <v>06</v>
      </c>
      <c r="J8800" t="str">
        <f t="shared" si="412"/>
        <v>October</v>
      </c>
      <c r="K8800" t="str">
        <f t="shared" si="413"/>
        <v>2018</v>
      </c>
      <c r="L8800" s="15">
        <v>0.98318287037037033</v>
      </c>
      <c r="M8800">
        <f>HOUR(K8800:K20842)</f>
        <v>0</v>
      </c>
      <c r="N8800">
        <f>MINUTE(K8800:K20842)</f>
        <v>0</v>
      </c>
      <c r="O8800">
        <f>SECOND(K8800:K20842)</f>
        <v>0</v>
      </c>
      <c r="P8800">
        <v>43.89</v>
      </c>
      <c r="Q8800">
        <f>G8800-P8800</f>
        <v>58770.98</v>
      </c>
      <c r="R8800" t="s">
        <v>1088</v>
      </c>
      <c r="S8800" t="s">
        <v>18</v>
      </c>
      <c r="T8800" t="s">
        <v>19</v>
      </c>
    </row>
    <row r="8801" spans="1:20" x14ac:dyDescent="0.35">
      <c r="A8801" t="s">
        <v>11</v>
      </c>
      <c r="B8801" t="s">
        <v>116</v>
      </c>
      <c r="C8801" t="s">
        <v>13</v>
      </c>
      <c r="D8801" t="s">
        <v>20</v>
      </c>
      <c r="E8801" t="s">
        <v>117</v>
      </c>
      <c r="F8801" t="s">
        <v>24</v>
      </c>
      <c r="G8801">
        <v>8822.25</v>
      </c>
      <c r="H8801" s="1">
        <v>43379</v>
      </c>
      <c r="I8801" t="str">
        <f t="shared" si="411"/>
        <v>06</v>
      </c>
      <c r="J8801" t="str">
        <f t="shared" si="412"/>
        <v>October</v>
      </c>
      <c r="K8801" t="str">
        <f t="shared" si="413"/>
        <v>2018</v>
      </c>
      <c r="L8801" s="15">
        <v>0.99231481481481476</v>
      </c>
      <c r="M8801">
        <f>HOUR(K8801:K20843)</f>
        <v>0</v>
      </c>
      <c r="N8801">
        <f>MINUTE(K8801:K20843)</f>
        <v>0</v>
      </c>
      <c r="O8801">
        <f>SECOND(K8801:K20843)</f>
        <v>0</v>
      </c>
      <c r="P8801">
        <v>36.81</v>
      </c>
      <c r="Q8801">
        <f>G8801-P8801</f>
        <v>8785.44</v>
      </c>
      <c r="R8801" t="s">
        <v>643</v>
      </c>
      <c r="S8801" t="s">
        <v>18</v>
      </c>
      <c r="T8801" t="s">
        <v>19</v>
      </c>
    </row>
    <row r="8802" spans="1:20" x14ac:dyDescent="0.35">
      <c r="A8802" t="s">
        <v>11</v>
      </c>
      <c r="B8802" t="s">
        <v>25</v>
      </c>
      <c r="C8802" t="s">
        <v>13</v>
      </c>
      <c r="D8802" t="s">
        <v>14</v>
      </c>
      <c r="E8802" t="s">
        <v>26</v>
      </c>
      <c r="F8802" t="s">
        <v>16</v>
      </c>
      <c r="G8802">
        <v>3791.95</v>
      </c>
      <c r="H8802" s="1">
        <v>43380</v>
      </c>
      <c r="I8802" t="str">
        <f t="shared" si="411"/>
        <v>07</v>
      </c>
      <c r="J8802" t="str">
        <f t="shared" si="412"/>
        <v>October</v>
      </c>
      <c r="K8802" t="str">
        <f t="shared" si="413"/>
        <v>2018</v>
      </c>
      <c r="L8802" s="15">
        <v>7.3958333333333341E-3</v>
      </c>
      <c r="M8802">
        <f>HOUR(K8802:K20844)</f>
        <v>0</v>
      </c>
      <c r="N8802">
        <f>MINUTE(K8802:K20844)</f>
        <v>0</v>
      </c>
      <c r="O8802">
        <f>SECOND(K8802:K20844)</f>
        <v>0</v>
      </c>
      <c r="P8802">
        <v>43.62</v>
      </c>
      <c r="Q8802">
        <f>G8802-P8802</f>
        <v>3748.33</v>
      </c>
      <c r="R8802" t="s">
        <v>587</v>
      </c>
      <c r="S8802" t="s">
        <v>18</v>
      </c>
      <c r="T8802" t="s">
        <v>19</v>
      </c>
    </row>
    <row r="8803" spans="1:20" x14ac:dyDescent="0.35">
      <c r="A8803" t="s">
        <v>11</v>
      </c>
      <c r="B8803" t="s">
        <v>211</v>
      </c>
      <c r="C8803" t="s">
        <v>13</v>
      </c>
      <c r="D8803" t="s">
        <v>14</v>
      </c>
      <c r="E8803" t="s">
        <v>212</v>
      </c>
      <c r="F8803" t="s">
        <v>16</v>
      </c>
      <c r="G8803">
        <v>7088.63</v>
      </c>
      <c r="H8803" s="1">
        <v>43380</v>
      </c>
      <c r="I8803" t="str">
        <f t="shared" si="411"/>
        <v>07</v>
      </c>
      <c r="J8803" t="str">
        <f t="shared" si="412"/>
        <v>October</v>
      </c>
      <c r="K8803" t="str">
        <f t="shared" si="413"/>
        <v>2018</v>
      </c>
      <c r="L8803" s="15">
        <v>4.6539351851851853E-2</v>
      </c>
      <c r="M8803">
        <f>HOUR(K8803:K20845)</f>
        <v>0</v>
      </c>
      <c r="N8803">
        <f>MINUTE(K8803:K20845)</f>
        <v>0</v>
      </c>
      <c r="O8803">
        <f>SECOND(K8803:K20845)</f>
        <v>0</v>
      </c>
      <c r="P8803">
        <v>67.53</v>
      </c>
      <c r="Q8803">
        <f>G8803-P8803</f>
        <v>7021.1</v>
      </c>
      <c r="R8803" t="s">
        <v>845</v>
      </c>
      <c r="S8803" t="s">
        <v>18</v>
      </c>
      <c r="T8803" t="s">
        <v>19</v>
      </c>
    </row>
    <row r="8804" spans="1:20" x14ac:dyDescent="0.35">
      <c r="A8804" t="s">
        <v>11</v>
      </c>
      <c r="B8804" t="s">
        <v>179</v>
      </c>
      <c r="C8804" t="s">
        <v>13</v>
      </c>
      <c r="D8804" t="s">
        <v>20</v>
      </c>
      <c r="E8804" t="s">
        <v>171</v>
      </c>
      <c r="F8804" t="s">
        <v>24</v>
      </c>
      <c r="G8804">
        <v>8260.14</v>
      </c>
      <c r="H8804" s="1">
        <v>43380</v>
      </c>
      <c r="I8804" t="str">
        <f t="shared" si="411"/>
        <v>07</v>
      </c>
      <c r="J8804" t="str">
        <f t="shared" si="412"/>
        <v>October</v>
      </c>
      <c r="K8804" t="str">
        <f t="shared" si="413"/>
        <v>2018</v>
      </c>
      <c r="L8804" s="15">
        <v>6.5312499999999996E-2</v>
      </c>
      <c r="M8804">
        <f>HOUR(K8804:K20846)</f>
        <v>0</v>
      </c>
      <c r="N8804">
        <f>MINUTE(K8804:K20846)</f>
        <v>0</v>
      </c>
      <c r="O8804">
        <f>SECOND(K8804:K20846)</f>
        <v>0</v>
      </c>
      <c r="P8804">
        <v>45.54</v>
      </c>
      <c r="Q8804">
        <f>G8804-P8804</f>
        <v>8214.5999999999985</v>
      </c>
      <c r="R8804" t="s">
        <v>707</v>
      </c>
      <c r="S8804" t="s">
        <v>18</v>
      </c>
      <c r="T8804" t="s">
        <v>19</v>
      </c>
    </row>
    <row r="8805" spans="1:20" x14ac:dyDescent="0.35">
      <c r="A8805" t="s">
        <v>29</v>
      </c>
      <c r="B8805" t="s">
        <v>108</v>
      </c>
      <c r="C8805" t="s">
        <v>13</v>
      </c>
      <c r="D8805" t="s">
        <v>31</v>
      </c>
      <c r="E8805" t="s">
        <v>81</v>
      </c>
      <c r="F8805" t="s">
        <v>24</v>
      </c>
      <c r="G8805">
        <v>8636.5</v>
      </c>
      <c r="H8805" s="1">
        <v>43380</v>
      </c>
      <c r="I8805" t="str">
        <f t="shared" si="411"/>
        <v>07</v>
      </c>
      <c r="J8805" t="str">
        <f t="shared" si="412"/>
        <v>October</v>
      </c>
      <c r="K8805" t="str">
        <f t="shared" si="413"/>
        <v>2018</v>
      </c>
      <c r="L8805" s="15">
        <v>8.3333333333333329E-2</v>
      </c>
      <c r="M8805">
        <f>HOUR(K8805:K20847)</f>
        <v>0</v>
      </c>
      <c r="N8805">
        <f>MINUTE(K8805:K20847)</f>
        <v>0</v>
      </c>
      <c r="O8805">
        <f>SECOND(K8805:K20847)</f>
        <v>0</v>
      </c>
      <c r="P8805">
        <v>25</v>
      </c>
      <c r="Q8805">
        <f>G8805-P8805</f>
        <v>8611.5</v>
      </c>
      <c r="R8805" t="s">
        <v>1833</v>
      </c>
      <c r="S8805" t="s">
        <v>18</v>
      </c>
      <c r="T8805" t="s">
        <v>19</v>
      </c>
    </row>
    <row r="8806" spans="1:20" x14ac:dyDescent="0.35">
      <c r="A8806" t="s">
        <v>29</v>
      </c>
      <c r="B8806" t="s">
        <v>49</v>
      </c>
      <c r="C8806" t="s">
        <v>13</v>
      </c>
      <c r="D8806" t="s">
        <v>208</v>
      </c>
      <c r="E8806" t="s">
        <v>50</v>
      </c>
      <c r="F8806" t="s">
        <v>24</v>
      </c>
      <c r="G8806">
        <v>3965.11</v>
      </c>
      <c r="H8806" s="1">
        <v>43380</v>
      </c>
      <c r="I8806" t="str">
        <f t="shared" si="411"/>
        <v>07</v>
      </c>
      <c r="J8806" t="str">
        <f t="shared" si="412"/>
        <v>October</v>
      </c>
      <c r="K8806" t="str">
        <f t="shared" si="413"/>
        <v>2018</v>
      </c>
      <c r="L8806" s="15">
        <v>8.3333333333333329E-2</v>
      </c>
      <c r="M8806">
        <f>HOUR(K8806:K20848)</f>
        <v>0</v>
      </c>
      <c r="N8806">
        <f>MINUTE(K8806:K20848)</f>
        <v>0</v>
      </c>
      <c r="O8806">
        <f>SECOND(K8806:K20848)</f>
        <v>0</v>
      </c>
      <c r="P8806">
        <v>134</v>
      </c>
      <c r="Q8806">
        <f>G8806-P8806</f>
        <v>3831.11</v>
      </c>
      <c r="R8806" t="s">
        <v>1833</v>
      </c>
      <c r="S8806" t="s">
        <v>18</v>
      </c>
      <c r="T8806" t="s">
        <v>19</v>
      </c>
    </row>
    <row r="8807" spans="1:20" x14ac:dyDescent="0.35">
      <c r="A8807" t="s">
        <v>11</v>
      </c>
      <c r="B8807" t="s">
        <v>71</v>
      </c>
      <c r="C8807" t="s">
        <v>13</v>
      </c>
      <c r="D8807" t="s">
        <v>20</v>
      </c>
      <c r="E8807" t="s">
        <v>63</v>
      </c>
      <c r="F8807" t="s">
        <v>24</v>
      </c>
      <c r="G8807">
        <v>7792.67</v>
      </c>
      <c r="H8807" s="1">
        <v>43380</v>
      </c>
      <c r="I8807" t="str">
        <f t="shared" si="411"/>
        <v>07</v>
      </c>
      <c r="J8807" t="str">
        <f t="shared" si="412"/>
        <v>October</v>
      </c>
      <c r="K8807" t="str">
        <f t="shared" si="413"/>
        <v>2018</v>
      </c>
      <c r="L8807" s="15">
        <v>8.4710648148148146E-2</v>
      </c>
      <c r="M8807">
        <f>HOUR(K8807:K20849)</f>
        <v>0</v>
      </c>
      <c r="N8807">
        <f>MINUTE(K8807:K20849)</f>
        <v>0</v>
      </c>
      <c r="O8807">
        <f>SECOND(K8807:K20849)</f>
        <v>0</v>
      </c>
      <c r="P8807">
        <v>12.89</v>
      </c>
      <c r="Q8807">
        <f>G8807-P8807</f>
        <v>7779.78</v>
      </c>
      <c r="R8807" t="s">
        <v>945</v>
      </c>
      <c r="S8807" t="s">
        <v>18</v>
      </c>
      <c r="T8807" t="s">
        <v>19</v>
      </c>
    </row>
    <row r="8808" spans="1:20" x14ac:dyDescent="0.35">
      <c r="A8808" t="s">
        <v>11</v>
      </c>
      <c r="B8808" t="s">
        <v>80</v>
      </c>
      <c r="C8808" t="s">
        <v>13</v>
      </c>
      <c r="D8808" t="s">
        <v>14</v>
      </c>
      <c r="E8808" t="s">
        <v>81</v>
      </c>
      <c r="F8808" t="s">
        <v>24</v>
      </c>
      <c r="G8808">
        <v>15840.91</v>
      </c>
      <c r="H8808" s="1">
        <v>43380</v>
      </c>
      <c r="I8808" t="str">
        <f t="shared" si="411"/>
        <v>07</v>
      </c>
      <c r="J8808" t="str">
        <f t="shared" si="412"/>
        <v>October</v>
      </c>
      <c r="K8808" t="str">
        <f t="shared" si="413"/>
        <v>2018</v>
      </c>
      <c r="L8808" s="15">
        <v>0.11943287037037037</v>
      </c>
      <c r="M8808">
        <f>HOUR(K8808:K20850)</f>
        <v>0</v>
      </c>
      <c r="N8808">
        <f>MINUTE(K8808:K20850)</f>
        <v>0</v>
      </c>
      <c r="O8808">
        <f>SECOND(K8808:K20850)</f>
        <v>0</v>
      </c>
      <c r="P8808">
        <v>21.24</v>
      </c>
      <c r="Q8808">
        <f>G8808-P8808</f>
        <v>15819.67</v>
      </c>
      <c r="R8808" t="s">
        <v>1037</v>
      </c>
      <c r="S8808" t="s">
        <v>18</v>
      </c>
      <c r="T8808" t="s">
        <v>19</v>
      </c>
    </row>
    <row r="8809" spans="1:20" x14ac:dyDescent="0.35">
      <c r="A8809" t="s">
        <v>29</v>
      </c>
      <c r="B8809" t="s">
        <v>168</v>
      </c>
      <c r="C8809" t="s">
        <v>13</v>
      </c>
      <c r="D8809" t="s">
        <v>41</v>
      </c>
      <c r="E8809" t="s">
        <v>23</v>
      </c>
      <c r="F8809" t="s">
        <v>24</v>
      </c>
      <c r="G8809">
        <v>50450.29</v>
      </c>
      <c r="H8809" s="1">
        <v>43380</v>
      </c>
      <c r="I8809" t="str">
        <f t="shared" si="411"/>
        <v>07</v>
      </c>
      <c r="J8809" t="str">
        <f t="shared" si="412"/>
        <v>October</v>
      </c>
      <c r="K8809" t="str">
        <f t="shared" si="413"/>
        <v>2018</v>
      </c>
      <c r="L8809" s="15">
        <v>0.125</v>
      </c>
      <c r="M8809">
        <f>HOUR(K8809:K20851)</f>
        <v>0</v>
      </c>
      <c r="N8809">
        <f>MINUTE(K8809:K20851)</f>
        <v>0</v>
      </c>
      <c r="O8809">
        <f>SECOND(K8809:K20851)</f>
        <v>0</v>
      </c>
      <c r="P8809">
        <v>36</v>
      </c>
      <c r="Q8809">
        <f>G8809-P8809</f>
        <v>50414.29</v>
      </c>
      <c r="R8809" t="s">
        <v>1833</v>
      </c>
      <c r="S8809" t="s">
        <v>18</v>
      </c>
      <c r="T8809" t="s">
        <v>19</v>
      </c>
    </row>
    <row r="8810" spans="1:20" x14ac:dyDescent="0.35">
      <c r="A8810" t="s">
        <v>11</v>
      </c>
      <c r="B8810" t="s">
        <v>211</v>
      </c>
      <c r="C8810" t="s">
        <v>13</v>
      </c>
      <c r="D8810" t="s">
        <v>20</v>
      </c>
      <c r="E8810" t="s">
        <v>212</v>
      </c>
      <c r="F8810" t="s">
        <v>16</v>
      </c>
      <c r="G8810">
        <v>7061.68</v>
      </c>
      <c r="H8810" s="1">
        <v>43380</v>
      </c>
      <c r="I8810" t="str">
        <f t="shared" si="411"/>
        <v>07</v>
      </c>
      <c r="J8810" t="str">
        <f t="shared" si="412"/>
        <v>October</v>
      </c>
      <c r="K8810" t="str">
        <f t="shared" si="413"/>
        <v>2018</v>
      </c>
      <c r="L8810" s="15">
        <v>0.16387731481481482</v>
      </c>
      <c r="M8810">
        <f>HOUR(K8810:K20852)</f>
        <v>0</v>
      </c>
      <c r="N8810">
        <f>MINUTE(K8810:K20852)</f>
        <v>0</v>
      </c>
      <c r="O8810">
        <f>SECOND(K8810:K20852)</f>
        <v>0</v>
      </c>
      <c r="P8810">
        <v>26.95</v>
      </c>
      <c r="Q8810">
        <f>G8810-P8810</f>
        <v>7034.7300000000005</v>
      </c>
      <c r="R8810" t="s">
        <v>36</v>
      </c>
      <c r="S8810" t="s">
        <v>18</v>
      </c>
      <c r="T8810" t="s">
        <v>19</v>
      </c>
    </row>
    <row r="8811" spans="1:20" x14ac:dyDescent="0.35">
      <c r="A8811" t="s">
        <v>29</v>
      </c>
      <c r="B8811" t="s">
        <v>58</v>
      </c>
      <c r="C8811" t="s">
        <v>13</v>
      </c>
      <c r="D8811" t="s">
        <v>31</v>
      </c>
      <c r="E8811" t="s">
        <v>59</v>
      </c>
      <c r="F8811" t="s">
        <v>16</v>
      </c>
      <c r="G8811">
        <v>4501.1499999999996</v>
      </c>
      <c r="H8811" s="1">
        <v>43380</v>
      </c>
      <c r="I8811" t="str">
        <f t="shared" si="411"/>
        <v>07</v>
      </c>
      <c r="J8811" t="str">
        <f t="shared" si="412"/>
        <v>October</v>
      </c>
      <c r="K8811" t="str">
        <f t="shared" si="413"/>
        <v>2018</v>
      </c>
      <c r="L8811" s="15">
        <v>0.16666666666666666</v>
      </c>
      <c r="M8811">
        <f>HOUR(K8811:K20853)</f>
        <v>0</v>
      </c>
      <c r="N8811">
        <f>MINUTE(K8811:K20853)</f>
        <v>0</v>
      </c>
      <c r="O8811">
        <f>SECOND(K8811:K20853)</f>
        <v>0</v>
      </c>
      <c r="P8811">
        <v>38</v>
      </c>
      <c r="Q8811">
        <f>G8811-P8811</f>
        <v>4463.1499999999996</v>
      </c>
      <c r="R8811" t="s">
        <v>1833</v>
      </c>
      <c r="S8811" t="s">
        <v>18</v>
      </c>
      <c r="T8811" t="s">
        <v>19</v>
      </c>
    </row>
    <row r="8812" spans="1:20" x14ac:dyDescent="0.35">
      <c r="A8812" t="s">
        <v>11</v>
      </c>
      <c r="B8812" t="s">
        <v>161</v>
      </c>
      <c r="C8812" t="s">
        <v>13</v>
      </c>
      <c r="D8812" t="s">
        <v>14</v>
      </c>
      <c r="E8812" t="s">
        <v>162</v>
      </c>
      <c r="F8812" t="s">
        <v>24</v>
      </c>
      <c r="G8812">
        <v>6890.51</v>
      </c>
      <c r="H8812" s="1">
        <v>43380</v>
      </c>
      <c r="I8812" t="str">
        <f t="shared" si="411"/>
        <v>07</v>
      </c>
      <c r="J8812" t="str">
        <f t="shared" si="412"/>
        <v>October</v>
      </c>
      <c r="K8812" t="str">
        <f t="shared" si="413"/>
        <v>2018</v>
      </c>
      <c r="L8812" s="15">
        <v>0.19633101851851853</v>
      </c>
      <c r="M8812">
        <f>HOUR(K8812:K20854)</f>
        <v>0</v>
      </c>
      <c r="N8812">
        <f>MINUTE(K8812:K20854)</f>
        <v>0</v>
      </c>
      <c r="O8812">
        <f>SECOND(K8812:K20854)</f>
        <v>0</v>
      </c>
      <c r="P8812">
        <v>55.89</v>
      </c>
      <c r="Q8812">
        <f>G8812-P8812</f>
        <v>6834.62</v>
      </c>
      <c r="R8812" t="s">
        <v>505</v>
      </c>
      <c r="S8812" t="s">
        <v>18</v>
      </c>
      <c r="T8812" t="s">
        <v>19</v>
      </c>
    </row>
    <row r="8813" spans="1:20" x14ac:dyDescent="0.35">
      <c r="A8813" t="s">
        <v>29</v>
      </c>
      <c r="B8813" t="s">
        <v>85</v>
      </c>
      <c r="C8813" t="s">
        <v>13</v>
      </c>
      <c r="D8813" t="s">
        <v>31</v>
      </c>
      <c r="E8813" t="s">
        <v>86</v>
      </c>
      <c r="F8813" t="s">
        <v>16</v>
      </c>
      <c r="G8813">
        <v>25096.19</v>
      </c>
      <c r="H8813" s="1">
        <v>43380</v>
      </c>
      <c r="I8813" t="str">
        <f t="shared" si="411"/>
        <v>07</v>
      </c>
      <c r="J8813" t="str">
        <f t="shared" si="412"/>
        <v>October</v>
      </c>
      <c r="K8813" t="str">
        <f t="shared" si="413"/>
        <v>2018</v>
      </c>
      <c r="L8813" s="15">
        <v>0.20833333333333334</v>
      </c>
      <c r="M8813">
        <f>HOUR(K8813:K20855)</f>
        <v>0</v>
      </c>
      <c r="N8813">
        <f>MINUTE(K8813:K20855)</f>
        <v>0</v>
      </c>
      <c r="O8813">
        <f>SECOND(K8813:K20855)</f>
        <v>0</v>
      </c>
      <c r="P8813">
        <v>31</v>
      </c>
      <c r="Q8813">
        <f>G8813-P8813</f>
        <v>25065.19</v>
      </c>
      <c r="R8813" t="s">
        <v>1833</v>
      </c>
      <c r="S8813" t="s">
        <v>18</v>
      </c>
      <c r="T8813" t="s">
        <v>19</v>
      </c>
    </row>
    <row r="8814" spans="1:20" x14ac:dyDescent="0.35">
      <c r="A8814" t="s">
        <v>29</v>
      </c>
      <c r="B8814" t="s">
        <v>268</v>
      </c>
      <c r="C8814" t="s">
        <v>13</v>
      </c>
      <c r="D8814" t="s">
        <v>31</v>
      </c>
      <c r="E8814" t="s">
        <v>269</v>
      </c>
      <c r="F8814" t="s">
        <v>16</v>
      </c>
      <c r="G8814">
        <v>3967.67</v>
      </c>
      <c r="H8814" s="1">
        <v>43380</v>
      </c>
      <c r="I8814" t="str">
        <f t="shared" si="411"/>
        <v>07</v>
      </c>
      <c r="J8814" t="str">
        <f t="shared" si="412"/>
        <v>October</v>
      </c>
      <c r="K8814" t="str">
        <f t="shared" si="413"/>
        <v>2018</v>
      </c>
      <c r="L8814" s="15">
        <v>0.20833333333333334</v>
      </c>
      <c r="M8814">
        <f>HOUR(K8814:K20856)</f>
        <v>0</v>
      </c>
      <c r="N8814">
        <f>MINUTE(K8814:K20856)</f>
        <v>0</v>
      </c>
      <c r="O8814">
        <f>SECOND(K8814:K20856)</f>
        <v>0</v>
      </c>
      <c r="P8814">
        <v>30</v>
      </c>
      <c r="Q8814">
        <f>G8814-P8814</f>
        <v>3937.67</v>
      </c>
      <c r="R8814" t="s">
        <v>1833</v>
      </c>
      <c r="S8814" t="s">
        <v>18</v>
      </c>
      <c r="T8814" t="s">
        <v>19</v>
      </c>
    </row>
    <row r="8815" spans="1:20" x14ac:dyDescent="0.35">
      <c r="A8815" t="s">
        <v>29</v>
      </c>
      <c r="B8815" t="s">
        <v>231</v>
      </c>
      <c r="C8815" t="s">
        <v>13</v>
      </c>
      <c r="D8815" t="s">
        <v>41</v>
      </c>
      <c r="E8815" t="s">
        <v>232</v>
      </c>
      <c r="F8815" t="s">
        <v>24</v>
      </c>
      <c r="G8815">
        <v>68625.45</v>
      </c>
      <c r="H8815" s="1">
        <v>43380</v>
      </c>
      <c r="I8815" t="str">
        <f t="shared" si="411"/>
        <v>07</v>
      </c>
      <c r="J8815" t="str">
        <f t="shared" si="412"/>
        <v>October</v>
      </c>
      <c r="K8815" t="str">
        <f t="shared" si="413"/>
        <v>2018</v>
      </c>
      <c r="L8815" s="15">
        <v>0.25</v>
      </c>
      <c r="M8815">
        <f>HOUR(K8815:K20857)</f>
        <v>0</v>
      </c>
      <c r="N8815">
        <f>MINUTE(K8815:K20857)</f>
        <v>0</v>
      </c>
      <c r="O8815">
        <f>SECOND(K8815:K20857)</f>
        <v>0</v>
      </c>
      <c r="P8815">
        <v>39</v>
      </c>
      <c r="Q8815">
        <f>G8815-P8815</f>
        <v>68586.45</v>
      </c>
      <c r="R8815" t="s">
        <v>1833</v>
      </c>
      <c r="S8815" t="s">
        <v>18</v>
      </c>
      <c r="T8815" t="s">
        <v>19</v>
      </c>
    </row>
    <row r="8816" spans="1:20" x14ac:dyDescent="0.35">
      <c r="A8816" t="s">
        <v>11</v>
      </c>
      <c r="B8816" t="s">
        <v>37</v>
      </c>
      <c r="C8816" t="s">
        <v>13</v>
      </c>
      <c r="D8816" t="s">
        <v>20</v>
      </c>
      <c r="E8816" t="s">
        <v>38</v>
      </c>
      <c r="F8816" t="s">
        <v>16</v>
      </c>
      <c r="G8816">
        <v>7357.75</v>
      </c>
      <c r="H8816" s="1">
        <v>43380</v>
      </c>
      <c r="I8816" t="str">
        <f t="shared" si="411"/>
        <v>07</v>
      </c>
      <c r="J8816" t="str">
        <f t="shared" si="412"/>
        <v>October</v>
      </c>
      <c r="K8816" t="str">
        <f t="shared" si="413"/>
        <v>2018</v>
      </c>
      <c r="L8816" s="15">
        <v>0.28297453703703707</v>
      </c>
      <c r="M8816">
        <f>HOUR(K8816:K20858)</f>
        <v>0</v>
      </c>
      <c r="N8816">
        <f>MINUTE(K8816:K20858)</f>
        <v>0</v>
      </c>
      <c r="O8816">
        <f>SECOND(K8816:K20858)</f>
        <v>0</v>
      </c>
      <c r="P8816">
        <v>222.32</v>
      </c>
      <c r="Q8816">
        <f>G8816-P8816</f>
        <v>7135.43</v>
      </c>
      <c r="R8816" t="s">
        <v>1191</v>
      </c>
      <c r="S8816" t="s">
        <v>18</v>
      </c>
      <c r="T8816" t="s">
        <v>19</v>
      </c>
    </row>
    <row r="8817" spans="1:20" x14ac:dyDescent="0.35">
      <c r="A8817" t="s">
        <v>29</v>
      </c>
      <c r="B8817" t="s">
        <v>215</v>
      </c>
      <c r="C8817" t="s">
        <v>13</v>
      </c>
      <c r="D8817" t="s">
        <v>31</v>
      </c>
      <c r="E8817" t="s">
        <v>216</v>
      </c>
      <c r="F8817" t="s">
        <v>24</v>
      </c>
      <c r="G8817">
        <v>5011.46</v>
      </c>
      <c r="H8817" s="1">
        <v>43380</v>
      </c>
      <c r="I8817" t="str">
        <f t="shared" si="411"/>
        <v>07</v>
      </c>
      <c r="J8817" t="str">
        <f t="shared" si="412"/>
        <v>October</v>
      </c>
      <c r="K8817" t="str">
        <f t="shared" si="413"/>
        <v>2018</v>
      </c>
      <c r="L8817" s="15">
        <v>0.29166666666666669</v>
      </c>
      <c r="M8817">
        <f>HOUR(K8817:K20859)</f>
        <v>0</v>
      </c>
      <c r="N8817">
        <f>MINUTE(K8817:K20859)</f>
        <v>0</v>
      </c>
      <c r="O8817">
        <f>SECOND(K8817:K20859)</f>
        <v>0</v>
      </c>
      <c r="P8817">
        <v>49</v>
      </c>
      <c r="Q8817">
        <f>G8817-P8817</f>
        <v>4962.46</v>
      </c>
      <c r="R8817" t="s">
        <v>1833</v>
      </c>
      <c r="S8817" t="s">
        <v>18</v>
      </c>
      <c r="T8817" t="s">
        <v>19</v>
      </c>
    </row>
    <row r="8818" spans="1:20" x14ac:dyDescent="0.35">
      <c r="A8818" t="s">
        <v>11</v>
      </c>
      <c r="B8818" t="s">
        <v>58</v>
      </c>
      <c r="C8818" t="s">
        <v>13</v>
      </c>
      <c r="D8818" t="s">
        <v>20</v>
      </c>
      <c r="E8818" t="s">
        <v>59</v>
      </c>
      <c r="F8818" t="s">
        <v>16</v>
      </c>
      <c r="G8818">
        <v>4472.4799999999996</v>
      </c>
      <c r="H8818" s="1">
        <v>43380</v>
      </c>
      <c r="I8818" t="str">
        <f t="shared" si="411"/>
        <v>07</v>
      </c>
      <c r="J8818" t="str">
        <f t="shared" si="412"/>
        <v>October</v>
      </c>
      <c r="K8818" t="str">
        <f t="shared" si="413"/>
        <v>2018</v>
      </c>
      <c r="L8818" s="15">
        <v>0.3263773148148148</v>
      </c>
      <c r="M8818">
        <f>HOUR(K8818:K20860)</f>
        <v>0</v>
      </c>
      <c r="N8818">
        <f>MINUTE(K8818:K20860)</f>
        <v>0</v>
      </c>
      <c r="O8818">
        <f>SECOND(K8818:K20860)</f>
        <v>0</v>
      </c>
      <c r="P8818">
        <v>28.67</v>
      </c>
      <c r="Q8818">
        <f>G8818-P8818</f>
        <v>4443.8099999999995</v>
      </c>
      <c r="R8818" t="s">
        <v>340</v>
      </c>
      <c r="S8818" t="s">
        <v>18</v>
      </c>
      <c r="T8818" t="s">
        <v>19</v>
      </c>
    </row>
    <row r="8819" spans="1:20" x14ac:dyDescent="0.35">
      <c r="A8819" t="s">
        <v>29</v>
      </c>
      <c r="B8819" t="s">
        <v>108</v>
      </c>
      <c r="C8819" t="s">
        <v>13</v>
      </c>
      <c r="D8819" t="s">
        <v>41</v>
      </c>
      <c r="E8819" t="s">
        <v>81</v>
      </c>
      <c r="F8819" t="s">
        <v>24</v>
      </c>
      <c r="G8819">
        <v>8603.5</v>
      </c>
      <c r="H8819" s="1">
        <v>43380</v>
      </c>
      <c r="I8819" t="str">
        <f t="shared" si="411"/>
        <v>07</v>
      </c>
      <c r="J8819" t="str">
        <f t="shared" si="412"/>
        <v>October</v>
      </c>
      <c r="K8819" t="str">
        <f t="shared" si="413"/>
        <v>2018</v>
      </c>
      <c r="L8819" s="15">
        <v>0.33333333333333331</v>
      </c>
      <c r="M8819">
        <f>HOUR(K8819:K20861)</f>
        <v>0</v>
      </c>
      <c r="N8819">
        <f>MINUTE(K8819:K20861)</f>
        <v>0</v>
      </c>
      <c r="O8819">
        <f>SECOND(K8819:K20861)</f>
        <v>0</v>
      </c>
      <c r="P8819">
        <v>33</v>
      </c>
      <c r="Q8819">
        <f>G8819-P8819</f>
        <v>8570.5</v>
      </c>
      <c r="R8819" t="s">
        <v>1833</v>
      </c>
      <c r="S8819" t="s">
        <v>18</v>
      </c>
      <c r="T8819" t="s">
        <v>19</v>
      </c>
    </row>
    <row r="8820" spans="1:20" x14ac:dyDescent="0.35">
      <c r="A8820" t="s">
        <v>11</v>
      </c>
      <c r="B8820" t="s">
        <v>25</v>
      </c>
      <c r="C8820" t="s">
        <v>13</v>
      </c>
      <c r="D8820" t="s">
        <v>20</v>
      </c>
      <c r="E8820" t="s">
        <v>26</v>
      </c>
      <c r="F8820" t="s">
        <v>16</v>
      </c>
      <c r="G8820">
        <v>3764.27</v>
      </c>
      <c r="H8820" s="1">
        <v>43380</v>
      </c>
      <c r="I8820" t="str">
        <f t="shared" si="411"/>
        <v>07</v>
      </c>
      <c r="J8820" t="str">
        <f t="shared" si="412"/>
        <v>October</v>
      </c>
      <c r="K8820" t="str">
        <f t="shared" si="413"/>
        <v>2018</v>
      </c>
      <c r="L8820" s="15">
        <v>0.34871527777777778</v>
      </c>
      <c r="M8820">
        <f>HOUR(K8820:K20862)</f>
        <v>0</v>
      </c>
      <c r="N8820">
        <f>MINUTE(K8820:K20862)</f>
        <v>0</v>
      </c>
      <c r="O8820">
        <f>SECOND(K8820:K20862)</f>
        <v>0</v>
      </c>
      <c r="P8820">
        <v>27.68</v>
      </c>
      <c r="Q8820">
        <f>G8820-P8820</f>
        <v>3736.59</v>
      </c>
      <c r="R8820" t="s">
        <v>21</v>
      </c>
      <c r="S8820" t="s">
        <v>18</v>
      </c>
      <c r="T8820" t="s">
        <v>19</v>
      </c>
    </row>
    <row r="8821" spans="1:20" x14ac:dyDescent="0.35">
      <c r="A8821" t="s">
        <v>11</v>
      </c>
      <c r="B8821" t="s">
        <v>12</v>
      </c>
      <c r="C8821" t="s">
        <v>13</v>
      </c>
      <c r="D8821" t="s">
        <v>14</v>
      </c>
      <c r="E8821" t="s">
        <v>15</v>
      </c>
      <c r="F8821" t="s">
        <v>16</v>
      </c>
      <c r="G8821">
        <v>2993.17</v>
      </c>
      <c r="H8821" s="1">
        <v>43380</v>
      </c>
      <c r="I8821" t="str">
        <f t="shared" si="411"/>
        <v>07</v>
      </c>
      <c r="J8821" t="str">
        <f t="shared" si="412"/>
        <v>October</v>
      </c>
      <c r="K8821" t="str">
        <f t="shared" si="413"/>
        <v>2018</v>
      </c>
      <c r="L8821" s="15">
        <v>0.3674884259259259</v>
      </c>
      <c r="M8821">
        <f>HOUR(K8821:K20863)</f>
        <v>0</v>
      </c>
      <c r="N8821">
        <f>MINUTE(K8821:K20863)</f>
        <v>0</v>
      </c>
      <c r="O8821">
        <f>SECOND(K8821:K20863)</f>
        <v>0</v>
      </c>
      <c r="P8821">
        <v>14.22</v>
      </c>
      <c r="Q8821">
        <f>G8821-P8821</f>
        <v>2978.9500000000003</v>
      </c>
      <c r="R8821" t="s">
        <v>1118</v>
      </c>
      <c r="S8821" t="s">
        <v>18</v>
      </c>
      <c r="T8821" t="s">
        <v>19</v>
      </c>
    </row>
    <row r="8822" spans="1:20" x14ac:dyDescent="0.35">
      <c r="A8822" t="s">
        <v>29</v>
      </c>
      <c r="B8822" t="s">
        <v>77</v>
      </c>
      <c r="C8822" t="s">
        <v>13</v>
      </c>
      <c r="D8822" t="s">
        <v>31</v>
      </c>
      <c r="E8822" t="s">
        <v>78</v>
      </c>
      <c r="F8822" t="s">
        <v>16</v>
      </c>
      <c r="G8822">
        <v>14343.43</v>
      </c>
      <c r="H8822" s="1">
        <v>43380</v>
      </c>
      <c r="I8822" t="str">
        <f t="shared" si="411"/>
        <v>07</v>
      </c>
      <c r="J8822" t="str">
        <f t="shared" si="412"/>
        <v>October</v>
      </c>
      <c r="K8822" t="str">
        <f t="shared" si="413"/>
        <v>2018</v>
      </c>
      <c r="L8822" s="15">
        <v>0.375</v>
      </c>
      <c r="M8822">
        <f>HOUR(K8822:K20864)</f>
        <v>0</v>
      </c>
      <c r="N8822">
        <f>MINUTE(K8822:K20864)</f>
        <v>0</v>
      </c>
      <c r="O8822">
        <f>SECOND(K8822:K20864)</f>
        <v>0</v>
      </c>
      <c r="P8822">
        <v>200</v>
      </c>
      <c r="Q8822">
        <f>G8822-P8822</f>
        <v>14143.43</v>
      </c>
      <c r="R8822" t="s">
        <v>1833</v>
      </c>
      <c r="S8822" t="s">
        <v>18</v>
      </c>
      <c r="T8822" t="s">
        <v>19</v>
      </c>
    </row>
    <row r="8823" spans="1:20" x14ac:dyDescent="0.35">
      <c r="A8823" t="s">
        <v>11</v>
      </c>
      <c r="B8823" t="s">
        <v>116</v>
      </c>
      <c r="C8823" t="s">
        <v>13</v>
      </c>
      <c r="D8823" t="s">
        <v>14</v>
      </c>
      <c r="E8823" t="s">
        <v>117</v>
      </c>
      <c r="F8823" t="s">
        <v>24</v>
      </c>
      <c r="G8823">
        <v>8667.69</v>
      </c>
      <c r="H8823" s="1">
        <v>43380</v>
      </c>
      <c r="I8823" t="str">
        <f t="shared" si="411"/>
        <v>07</v>
      </c>
      <c r="J8823" t="str">
        <f t="shared" si="412"/>
        <v>October</v>
      </c>
      <c r="K8823" t="str">
        <f t="shared" si="413"/>
        <v>2018</v>
      </c>
      <c r="L8823" s="15">
        <v>0.3800115740740741</v>
      </c>
      <c r="M8823">
        <f>HOUR(K8823:K20865)</f>
        <v>0</v>
      </c>
      <c r="N8823">
        <f>MINUTE(K8823:K20865)</f>
        <v>0</v>
      </c>
      <c r="O8823">
        <f>SECOND(K8823:K20865)</f>
        <v>0</v>
      </c>
      <c r="P8823">
        <v>154.56</v>
      </c>
      <c r="Q8823">
        <f>G8823-P8823</f>
        <v>8513.130000000001</v>
      </c>
      <c r="R8823" t="s">
        <v>21</v>
      </c>
      <c r="S8823" t="s">
        <v>18</v>
      </c>
      <c r="T8823" t="s">
        <v>19</v>
      </c>
    </row>
    <row r="8824" spans="1:20" x14ac:dyDescent="0.35">
      <c r="A8824" t="s">
        <v>11</v>
      </c>
      <c r="B8824" t="s">
        <v>111</v>
      </c>
      <c r="C8824" t="s">
        <v>13</v>
      </c>
      <c r="D8824" t="s">
        <v>20</v>
      </c>
      <c r="E8824" t="s">
        <v>112</v>
      </c>
      <c r="F8824" t="s">
        <v>24</v>
      </c>
      <c r="G8824">
        <v>6007.78</v>
      </c>
      <c r="H8824" s="1">
        <v>43380</v>
      </c>
      <c r="I8824" t="str">
        <f t="shared" si="411"/>
        <v>07</v>
      </c>
      <c r="J8824" t="str">
        <f t="shared" si="412"/>
        <v>October</v>
      </c>
      <c r="K8824" t="str">
        <f t="shared" si="413"/>
        <v>2018</v>
      </c>
      <c r="L8824" s="15">
        <v>0.38837962962962963</v>
      </c>
      <c r="M8824">
        <f>HOUR(K8824:K20866)</f>
        <v>0</v>
      </c>
      <c r="N8824">
        <f>MINUTE(K8824:K20866)</f>
        <v>0</v>
      </c>
      <c r="O8824">
        <f>SECOND(K8824:K20866)</f>
        <v>0</v>
      </c>
      <c r="P8824">
        <v>487.32</v>
      </c>
      <c r="Q8824">
        <f>G8824-P8824</f>
        <v>5520.46</v>
      </c>
      <c r="R8824" t="s">
        <v>1039</v>
      </c>
      <c r="S8824" t="s">
        <v>18</v>
      </c>
      <c r="T8824" t="s">
        <v>19</v>
      </c>
    </row>
    <row r="8825" spans="1:20" x14ac:dyDescent="0.35">
      <c r="A8825" t="s">
        <v>11</v>
      </c>
      <c r="B8825" t="s">
        <v>268</v>
      </c>
      <c r="C8825" t="s">
        <v>13</v>
      </c>
      <c r="D8825" t="s">
        <v>14</v>
      </c>
      <c r="E8825" t="s">
        <v>269</v>
      </c>
      <c r="F8825" t="s">
        <v>16</v>
      </c>
      <c r="G8825">
        <v>3956.1</v>
      </c>
      <c r="H8825" s="1">
        <v>43380</v>
      </c>
      <c r="I8825" t="str">
        <f t="shared" si="411"/>
        <v>07</v>
      </c>
      <c r="J8825" t="str">
        <f t="shared" si="412"/>
        <v>October</v>
      </c>
      <c r="K8825" t="str">
        <f t="shared" si="413"/>
        <v>2018</v>
      </c>
      <c r="L8825" s="15">
        <v>0.39674768518518522</v>
      </c>
      <c r="M8825">
        <f>HOUR(K8825:K20867)</f>
        <v>0</v>
      </c>
      <c r="N8825">
        <f>MINUTE(K8825:K20867)</f>
        <v>0</v>
      </c>
      <c r="O8825">
        <f>SECOND(K8825:K20867)</f>
        <v>0</v>
      </c>
      <c r="P8825">
        <v>11.57</v>
      </c>
      <c r="Q8825">
        <f>G8825-P8825</f>
        <v>3944.5299999999997</v>
      </c>
      <c r="R8825" t="s">
        <v>1656</v>
      </c>
      <c r="S8825" t="s">
        <v>18</v>
      </c>
      <c r="T8825" t="s">
        <v>19</v>
      </c>
    </row>
    <row r="8826" spans="1:20" x14ac:dyDescent="0.35">
      <c r="A8826" t="s">
        <v>11</v>
      </c>
      <c r="B8826" t="s">
        <v>111</v>
      </c>
      <c r="C8826" t="s">
        <v>13</v>
      </c>
      <c r="D8826" t="s">
        <v>14</v>
      </c>
      <c r="E8826" t="s">
        <v>112</v>
      </c>
      <c r="F8826" t="s">
        <v>24</v>
      </c>
      <c r="G8826">
        <v>5986.23</v>
      </c>
      <c r="H8826" s="1">
        <v>43380</v>
      </c>
      <c r="I8826" t="str">
        <f t="shared" si="411"/>
        <v>07</v>
      </c>
      <c r="J8826" t="str">
        <f t="shared" si="412"/>
        <v>October</v>
      </c>
      <c r="K8826" t="str">
        <f t="shared" si="413"/>
        <v>2018</v>
      </c>
      <c r="L8826" s="15">
        <v>0.40511574074074069</v>
      </c>
      <c r="M8826">
        <f>HOUR(K8826:K20868)</f>
        <v>0</v>
      </c>
      <c r="N8826">
        <f>MINUTE(K8826:K20868)</f>
        <v>0</v>
      </c>
      <c r="O8826">
        <f>SECOND(K8826:K20868)</f>
        <v>0</v>
      </c>
      <c r="P8826">
        <v>21.55</v>
      </c>
      <c r="Q8826">
        <f>G8826-P8826</f>
        <v>5964.6799999999994</v>
      </c>
      <c r="R8826" t="s">
        <v>906</v>
      </c>
      <c r="S8826" t="s">
        <v>18</v>
      </c>
      <c r="T8826" t="s">
        <v>19</v>
      </c>
    </row>
    <row r="8827" spans="1:20" x14ac:dyDescent="0.35">
      <c r="A8827" t="s">
        <v>11</v>
      </c>
      <c r="B8827" t="s">
        <v>80</v>
      </c>
      <c r="C8827" t="s">
        <v>13</v>
      </c>
      <c r="D8827" t="s">
        <v>14</v>
      </c>
      <c r="E8827" t="s">
        <v>81</v>
      </c>
      <c r="F8827" t="s">
        <v>24</v>
      </c>
      <c r="G8827">
        <v>15835.04</v>
      </c>
      <c r="H8827" s="1">
        <v>43380</v>
      </c>
      <c r="I8827" t="str">
        <f t="shared" si="411"/>
        <v>07</v>
      </c>
      <c r="J8827" t="str">
        <f t="shared" si="412"/>
        <v>October</v>
      </c>
      <c r="K8827" t="str">
        <f t="shared" si="413"/>
        <v>2018</v>
      </c>
      <c r="L8827" s="15">
        <v>0.41348379629629628</v>
      </c>
      <c r="M8827">
        <f>HOUR(K8827:K20869)</f>
        <v>0</v>
      </c>
      <c r="N8827">
        <f>MINUTE(K8827:K20869)</f>
        <v>0</v>
      </c>
      <c r="O8827">
        <f>SECOND(K8827:K20869)</f>
        <v>0</v>
      </c>
      <c r="P8827">
        <v>5.87</v>
      </c>
      <c r="Q8827">
        <f>G8827-P8827</f>
        <v>15829.17</v>
      </c>
      <c r="R8827" t="s">
        <v>502</v>
      </c>
      <c r="S8827" t="s">
        <v>18</v>
      </c>
      <c r="T8827" t="s">
        <v>19</v>
      </c>
    </row>
    <row r="8828" spans="1:20" x14ac:dyDescent="0.35">
      <c r="A8828" t="s">
        <v>29</v>
      </c>
      <c r="B8828" t="s">
        <v>197</v>
      </c>
      <c r="C8828" t="s">
        <v>13</v>
      </c>
      <c r="D8828" t="s">
        <v>31</v>
      </c>
      <c r="E8828" t="s">
        <v>23</v>
      </c>
      <c r="F8828" t="s">
        <v>24</v>
      </c>
      <c r="G8828">
        <v>38900.35</v>
      </c>
      <c r="H8828" s="1">
        <v>43380</v>
      </c>
      <c r="I8828" t="str">
        <f t="shared" si="411"/>
        <v>07</v>
      </c>
      <c r="J8828" t="str">
        <f t="shared" si="412"/>
        <v>October</v>
      </c>
      <c r="K8828" t="str">
        <f t="shared" si="413"/>
        <v>2018</v>
      </c>
      <c r="L8828" s="15">
        <v>0.41666666666666669</v>
      </c>
      <c r="M8828">
        <f>HOUR(K8828:K20870)</f>
        <v>0</v>
      </c>
      <c r="N8828">
        <f>MINUTE(K8828:K20870)</f>
        <v>0</v>
      </c>
      <c r="O8828">
        <f>SECOND(K8828:K20870)</f>
        <v>0</v>
      </c>
      <c r="P8828">
        <v>42</v>
      </c>
      <c r="Q8828">
        <f>G8828-P8828</f>
        <v>38858.35</v>
      </c>
      <c r="R8828" t="s">
        <v>1833</v>
      </c>
      <c r="S8828" t="s">
        <v>18</v>
      </c>
      <c r="T8828" t="s">
        <v>19</v>
      </c>
    </row>
    <row r="8829" spans="1:20" x14ac:dyDescent="0.35">
      <c r="A8829" t="s">
        <v>11</v>
      </c>
      <c r="B8829" t="s">
        <v>12</v>
      </c>
      <c r="C8829" t="s">
        <v>13</v>
      </c>
      <c r="D8829" t="s">
        <v>20</v>
      </c>
      <c r="E8829" t="s">
        <v>15</v>
      </c>
      <c r="F8829" t="s">
        <v>16</v>
      </c>
      <c r="G8829">
        <v>2984.62</v>
      </c>
      <c r="H8829" s="1">
        <v>43380</v>
      </c>
      <c r="I8829" t="str">
        <f t="shared" si="411"/>
        <v>07</v>
      </c>
      <c r="J8829" t="str">
        <f t="shared" si="412"/>
        <v>October</v>
      </c>
      <c r="K8829" t="str">
        <f t="shared" si="413"/>
        <v>2018</v>
      </c>
      <c r="L8829" s="15">
        <v>0.42071759259259256</v>
      </c>
      <c r="M8829">
        <f>HOUR(K8829:K20871)</f>
        <v>0</v>
      </c>
      <c r="N8829">
        <f>MINUTE(K8829:K20871)</f>
        <v>0</v>
      </c>
      <c r="O8829">
        <f>SECOND(K8829:K20871)</f>
        <v>0</v>
      </c>
      <c r="P8829">
        <v>8.5500000000000007</v>
      </c>
      <c r="Q8829">
        <f>G8829-P8829</f>
        <v>2976.0699999999997</v>
      </c>
      <c r="R8829" t="s">
        <v>1449</v>
      </c>
      <c r="S8829" t="s">
        <v>18</v>
      </c>
      <c r="T8829" t="s">
        <v>19</v>
      </c>
    </row>
    <row r="8830" spans="1:20" x14ac:dyDescent="0.35">
      <c r="A8830" t="s">
        <v>11</v>
      </c>
      <c r="B8830" t="s">
        <v>12</v>
      </c>
      <c r="C8830" t="s">
        <v>13</v>
      </c>
      <c r="D8830" t="s">
        <v>20</v>
      </c>
      <c r="E8830" t="s">
        <v>15</v>
      </c>
      <c r="F8830" t="s">
        <v>16</v>
      </c>
      <c r="G8830">
        <v>2952.98</v>
      </c>
      <c r="H8830" s="1">
        <v>43380</v>
      </c>
      <c r="I8830" t="str">
        <f t="shared" si="411"/>
        <v>07</v>
      </c>
      <c r="J8830" t="str">
        <f t="shared" si="412"/>
        <v>October</v>
      </c>
      <c r="K8830" t="str">
        <f t="shared" si="413"/>
        <v>2018</v>
      </c>
      <c r="L8830" s="15">
        <v>0.42726851851851855</v>
      </c>
      <c r="M8830">
        <f>HOUR(K8830:K20872)</f>
        <v>0</v>
      </c>
      <c r="N8830">
        <f>MINUTE(K8830:K20872)</f>
        <v>0</v>
      </c>
      <c r="O8830">
        <f>SECOND(K8830:K20872)</f>
        <v>0</v>
      </c>
      <c r="P8830">
        <v>31.64</v>
      </c>
      <c r="Q8830">
        <f>G8830-P8830</f>
        <v>2921.34</v>
      </c>
      <c r="R8830" t="s">
        <v>21</v>
      </c>
      <c r="S8830" t="s">
        <v>18</v>
      </c>
      <c r="T8830" t="s">
        <v>19</v>
      </c>
    </row>
    <row r="8831" spans="1:20" x14ac:dyDescent="0.35">
      <c r="A8831" t="s">
        <v>11</v>
      </c>
      <c r="B8831" t="s">
        <v>80</v>
      </c>
      <c r="C8831" t="s">
        <v>13</v>
      </c>
      <c r="D8831" t="s">
        <v>20</v>
      </c>
      <c r="E8831" t="s">
        <v>81</v>
      </c>
      <c r="F8831" t="s">
        <v>24</v>
      </c>
      <c r="G8831">
        <v>15776.24</v>
      </c>
      <c r="H8831" s="1">
        <v>43380</v>
      </c>
      <c r="I8831" t="str">
        <f t="shared" si="411"/>
        <v>07</v>
      </c>
      <c r="J8831" t="str">
        <f t="shared" si="412"/>
        <v>October</v>
      </c>
      <c r="K8831" t="str">
        <f t="shared" si="413"/>
        <v>2018</v>
      </c>
      <c r="L8831" s="15">
        <v>0.43383101851851852</v>
      </c>
      <c r="M8831">
        <f>HOUR(K8831:K20873)</f>
        <v>0</v>
      </c>
      <c r="N8831">
        <f>MINUTE(K8831:K20873)</f>
        <v>0</v>
      </c>
      <c r="O8831">
        <f>SECOND(K8831:K20873)</f>
        <v>0</v>
      </c>
      <c r="P8831">
        <v>58.8</v>
      </c>
      <c r="Q8831">
        <f>G8831-P8831</f>
        <v>15717.44</v>
      </c>
      <c r="R8831" t="s">
        <v>368</v>
      </c>
      <c r="S8831" t="s">
        <v>18</v>
      </c>
      <c r="T8831" t="s">
        <v>19</v>
      </c>
    </row>
    <row r="8832" spans="1:20" x14ac:dyDescent="0.35">
      <c r="A8832" t="s">
        <v>11</v>
      </c>
      <c r="B8832" t="s">
        <v>154</v>
      </c>
      <c r="C8832" t="s">
        <v>13</v>
      </c>
      <c r="D8832" t="s">
        <v>20</v>
      </c>
      <c r="E8832" t="s">
        <v>155</v>
      </c>
      <c r="F8832" t="s">
        <v>16</v>
      </c>
      <c r="G8832">
        <v>5412.97</v>
      </c>
      <c r="H8832" s="1">
        <v>43380</v>
      </c>
      <c r="I8832" t="str">
        <f t="shared" si="411"/>
        <v>07</v>
      </c>
      <c r="J8832" t="str">
        <f t="shared" si="412"/>
        <v>October</v>
      </c>
      <c r="K8832" t="str">
        <f t="shared" si="413"/>
        <v>2018</v>
      </c>
      <c r="L8832" s="15">
        <v>0.4403819444444444</v>
      </c>
      <c r="M8832">
        <f>HOUR(K8832:K20874)</f>
        <v>0</v>
      </c>
      <c r="N8832">
        <f>MINUTE(K8832:K20874)</f>
        <v>0</v>
      </c>
      <c r="O8832">
        <f>SECOND(K8832:K20874)</f>
        <v>0</v>
      </c>
      <c r="P8832">
        <v>11.18</v>
      </c>
      <c r="Q8832">
        <f>G8832-P8832</f>
        <v>5401.79</v>
      </c>
      <c r="R8832" t="s">
        <v>252</v>
      </c>
      <c r="S8832" t="s">
        <v>18</v>
      </c>
      <c r="T8832" t="s">
        <v>19</v>
      </c>
    </row>
    <row r="8833" spans="1:20" x14ac:dyDescent="0.35">
      <c r="A8833" t="s">
        <v>11</v>
      </c>
      <c r="B8833" t="s">
        <v>12</v>
      </c>
      <c r="C8833" t="s">
        <v>13</v>
      </c>
      <c r="D8833" t="s">
        <v>20</v>
      </c>
      <c r="E8833" t="s">
        <v>15</v>
      </c>
      <c r="F8833" t="s">
        <v>16</v>
      </c>
      <c r="G8833">
        <v>2942.1</v>
      </c>
      <c r="H8833" s="1">
        <v>43380</v>
      </c>
      <c r="I8833" t="str">
        <f t="shared" si="411"/>
        <v>07</v>
      </c>
      <c r="J8833" t="str">
        <f t="shared" si="412"/>
        <v>October</v>
      </c>
      <c r="K8833" t="str">
        <f t="shared" si="413"/>
        <v>2018</v>
      </c>
      <c r="L8833" s="15">
        <v>0.44693287037037038</v>
      </c>
      <c r="M8833">
        <f>HOUR(K8833:K20875)</f>
        <v>0</v>
      </c>
      <c r="N8833">
        <f>MINUTE(K8833:K20875)</f>
        <v>0</v>
      </c>
      <c r="O8833">
        <f>SECOND(K8833:K20875)</f>
        <v>0</v>
      </c>
      <c r="P8833">
        <v>10.88</v>
      </c>
      <c r="Q8833">
        <f>G8833-P8833</f>
        <v>2931.22</v>
      </c>
      <c r="R8833" t="s">
        <v>17</v>
      </c>
      <c r="S8833" t="s">
        <v>18</v>
      </c>
      <c r="T8833" t="s">
        <v>19</v>
      </c>
    </row>
    <row r="8834" spans="1:20" x14ac:dyDescent="0.35">
      <c r="A8834" t="s">
        <v>11</v>
      </c>
      <c r="B8834" t="s">
        <v>182</v>
      </c>
      <c r="C8834" t="s">
        <v>13</v>
      </c>
      <c r="D8834" t="s">
        <v>14</v>
      </c>
      <c r="E8834" t="s">
        <v>183</v>
      </c>
      <c r="F8834" t="s">
        <v>24</v>
      </c>
      <c r="G8834">
        <v>13042.56</v>
      </c>
      <c r="H8834" s="1">
        <v>43380</v>
      </c>
      <c r="I8834" t="str">
        <f t="shared" si="411"/>
        <v>07</v>
      </c>
      <c r="J8834" t="str">
        <f t="shared" si="412"/>
        <v>October</v>
      </c>
      <c r="K8834" t="str">
        <f t="shared" si="413"/>
        <v>2018</v>
      </c>
      <c r="L8834" s="15">
        <v>0.45348379629629632</v>
      </c>
      <c r="M8834">
        <f>HOUR(K8834:K20876)</f>
        <v>0</v>
      </c>
      <c r="N8834">
        <f>MINUTE(K8834:K20876)</f>
        <v>0</v>
      </c>
      <c r="O8834">
        <f>SECOND(K8834:K20876)</f>
        <v>0</v>
      </c>
      <c r="P8834">
        <v>17.600000000000001</v>
      </c>
      <c r="Q8834">
        <f>G8834-P8834</f>
        <v>13024.96</v>
      </c>
      <c r="R8834" t="s">
        <v>1082</v>
      </c>
      <c r="S8834" t="s">
        <v>18</v>
      </c>
      <c r="T8834" t="s">
        <v>19</v>
      </c>
    </row>
    <row r="8835" spans="1:20" x14ac:dyDescent="0.35">
      <c r="A8835" t="s">
        <v>29</v>
      </c>
      <c r="B8835" t="s">
        <v>143</v>
      </c>
      <c r="C8835" t="s">
        <v>13</v>
      </c>
      <c r="D8835" t="s">
        <v>31</v>
      </c>
      <c r="E8835" t="s">
        <v>144</v>
      </c>
      <c r="F8835" t="s">
        <v>24</v>
      </c>
      <c r="G8835">
        <v>41152.99</v>
      </c>
      <c r="H8835" s="1">
        <v>43380</v>
      </c>
      <c r="I8835" t="str">
        <f t="shared" ref="I8835:I8898" si="414">TEXT(H8835,"dd")</f>
        <v>07</v>
      </c>
      <c r="J8835" t="str">
        <f t="shared" ref="J8835:J8898" si="415">TEXT(H8835,"mmmm")</f>
        <v>October</v>
      </c>
      <c r="K8835" t="str">
        <f t="shared" ref="K8835:K8898" si="416">TEXT(H8835,"yyyy")</f>
        <v>2018</v>
      </c>
      <c r="L8835" s="15">
        <v>0.45833333333333331</v>
      </c>
      <c r="M8835">
        <f>HOUR(K8835:K20877)</f>
        <v>0</v>
      </c>
      <c r="N8835">
        <f>MINUTE(K8835:K20877)</f>
        <v>0</v>
      </c>
      <c r="O8835">
        <f>SECOND(K8835:K20877)</f>
        <v>0</v>
      </c>
      <c r="P8835">
        <v>28</v>
      </c>
      <c r="Q8835">
        <f>G8835-P8835</f>
        <v>41124.99</v>
      </c>
      <c r="R8835" t="s">
        <v>1833</v>
      </c>
      <c r="S8835" t="s">
        <v>18</v>
      </c>
      <c r="T8835" t="s">
        <v>19</v>
      </c>
    </row>
    <row r="8836" spans="1:20" x14ac:dyDescent="0.35">
      <c r="A8836" t="s">
        <v>29</v>
      </c>
      <c r="B8836" t="s">
        <v>47</v>
      </c>
      <c r="C8836" t="s">
        <v>13</v>
      </c>
      <c r="D8836" t="s">
        <v>41</v>
      </c>
      <c r="E8836" t="s">
        <v>48</v>
      </c>
      <c r="F8836" t="s">
        <v>24</v>
      </c>
      <c r="G8836">
        <v>17417.05</v>
      </c>
      <c r="H8836" s="1">
        <v>43380</v>
      </c>
      <c r="I8836" t="str">
        <f t="shared" si="414"/>
        <v>07</v>
      </c>
      <c r="J8836" t="str">
        <f t="shared" si="415"/>
        <v>October</v>
      </c>
      <c r="K8836" t="str">
        <f t="shared" si="416"/>
        <v>2018</v>
      </c>
      <c r="L8836" s="15">
        <v>0.45833333333333331</v>
      </c>
      <c r="M8836">
        <f>HOUR(K8836:K20878)</f>
        <v>0</v>
      </c>
      <c r="N8836">
        <f>MINUTE(K8836:K20878)</f>
        <v>0</v>
      </c>
      <c r="O8836">
        <f>SECOND(K8836:K20878)</f>
        <v>0</v>
      </c>
      <c r="P8836">
        <v>31</v>
      </c>
      <c r="Q8836">
        <f>G8836-P8836</f>
        <v>17386.05</v>
      </c>
      <c r="R8836" t="s">
        <v>1833</v>
      </c>
      <c r="S8836" t="s">
        <v>18</v>
      </c>
      <c r="T8836" t="s">
        <v>19</v>
      </c>
    </row>
    <row r="8837" spans="1:20" x14ac:dyDescent="0.35">
      <c r="A8837" t="s">
        <v>29</v>
      </c>
      <c r="B8837" t="s">
        <v>68</v>
      </c>
      <c r="C8837" t="s">
        <v>13</v>
      </c>
      <c r="D8837" t="s">
        <v>41</v>
      </c>
      <c r="E8837" t="s">
        <v>69</v>
      </c>
      <c r="F8837" t="s">
        <v>16</v>
      </c>
      <c r="G8837">
        <v>32129.78</v>
      </c>
      <c r="H8837" s="1">
        <v>43380</v>
      </c>
      <c r="I8837" t="str">
        <f t="shared" si="414"/>
        <v>07</v>
      </c>
      <c r="J8837" t="str">
        <f t="shared" si="415"/>
        <v>October</v>
      </c>
      <c r="K8837" t="str">
        <f t="shared" si="416"/>
        <v>2018</v>
      </c>
      <c r="L8837" s="15">
        <v>0.45833333333333331</v>
      </c>
      <c r="M8837">
        <f>HOUR(K8837:K20879)</f>
        <v>0</v>
      </c>
      <c r="N8837">
        <f>MINUTE(K8837:K20879)</f>
        <v>0</v>
      </c>
      <c r="O8837">
        <f>SECOND(K8837:K20879)</f>
        <v>0</v>
      </c>
      <c r="P8837">
        <v>38</v>
      </c>
      <c r="Q8837">
        <f>G8837-P8837</f>
        <v>32091.78</v>
      </c>
      <c r="R8837" t="s">
        <v>1833</v>
      </c>
      <c r="S8837" t="s">
        <v>18</v>
      </c>
      <c r="T8837" t="s">
        <v>19</v>
      </c>
    </row>
    <row r="8838" spans="1:20" x14ac:dyDescent="0.35">
      <c r="A8838" t="s">
        <v>29</v>
      </c>
      <c r="B8838" t="s">
        <v>182</v>
      </c>
      <c r="C8838" t="s">
        <v>13</v>
      </c>
      <c r="D8838" t="s">
        <v>31</v>
      </c>
      <c r="E8838" t="s">
        <v>183</v>
      </c>
      <c r="F8838" t="s">
        <v>24</v>
      </c>
      <c r="G8838">
        <v>13008.56</v>
      </c>
      <c r="H8838" s="1">
        <v>43380</v>
      </c>
      <c r="I8838" t="str">
        <f t="shared" si="414"/>
        <v>07</v>
      </c>
      <c r="J8838" t="str">
        <f t="shared" si="415"/>
        <v>October</v>
      </c>
      <c r="K8838" t="str">
        <f t="shared" si="416"/>
        <v>2018</v>
      </c>
      <c r="L8838" s="15">
        <v>0.45833333333333331</v>
      </c>
      <c r="M8838">
        <f>HOUR(K8838:K20880)</f>
        <v>0</v>
      </c>
      <c r="N8838">
        <f>MINUTE(K8838:K20880)</f>
        <v>0</v>
      </c>
      <c r="O8838">
        <f>SECOND(K8838:K20880)</f>
        <v>0</v>
      </c>
      <c r="P8838">
        <v>34</v>
      </c>
      <c r="Q8838">
        <f>G8838-P8838</f>
        <v>12974.56</v>
      </c>
      <c r="R8838" t="s">
        <v>1833</v>
      </c>
      <c r="S8838" t="s">
        <v>18</v>
      </c>
      <c r="T8838" t="s">
        <v>19</v>
      </c>
    </row>
    <row r="8839" spans="1:20" x14ac:dyDescent="0.35">
      <c r="A8839" t="s">
        <v>11</v>
      </c>
      <c r="B8839" t="s">
        <v>255</v>
      </c>
      <c r="C8839" t="s">
        <v>13</v>
      </c>
      <c r="D8839" t="s">
        <v>20</v>
      </c>
      <c r="E8839" t="s">
        <v>107</v>
      </c>
      <c r="F8839" t="s">
        <v>16</v>
      </c>
      <c r="G8839">
        <v>9711.65</v>
      </c>
      <c r="H8839" s="1">
        <v>43380</v>
      </c>
      <c r="I8839" t="str">
        <f t="shared" si="414"/>
        <v>07</v>
      </c>
      <c r="J8839" t="str">
        <f t="shared" si="415"/>
        <v>October</v>
      </c>
      <c r="K8839" t="str">
        <f t="shared" si="416"/>
        <v>2018</v>
      </c>
      <c r="L8839" s="15">
        <v>0.46026620370370369</v>
      </c>
      <c r="M8839">
        <f>HOUR(K8839:K20881)</f>
        <v>0</v>
      </c>
      <c r="N8839">
        <f>MINUTE(K8839:K20881)</f>
        <v>0</v>
      </c>
      <c r="O8839">
        <f>SECOND(K8839:K20881)</f>
        <v>0</v>
      </c>
      <c r="P8839">
        <v>60.84</v>
      </c>
      <c r="Q8839">
        <f>G8839-P8839</f>
        <v>9650.81</v>
      </c>
      <c r="R8839" t="s">
        <v>72</v>
      </c>
      <c r="S8839" t="s">
        <v>18</v>
      </c>
      <c r="T8839" t="s">
        <v>19</v>
      </c>
    </row>
    <row r="8840" spans="1:20" x14ac:dyDescent="0.35">
      <c r="A8840" t="s">
        <v>11</v>
      </c>
      <c r="B8840" t="s">
        <v>268</v>
      </c>
      <c r="C8840" t="s">
        <v>13</v>
      </c>
      <c r="D8840" t="s">
        <v>14</v>
      </c>
      <c r="E8840" t="s">
        <v>269</v>
      </c>
      <c r="F8840" t="s">
        <v>16</v>
      </c>
      <c r="G8840">
        <v>3940.94</v>
      </c>
      <c r="H8840" s="1">
        <v>43380</v>
      </c>
      <c r="I8840" t="str">
        <f t="shared" si="414"/>
        <v>07</v>
      </c>
      <c r="J8840" t="str">
        <f t="shared" si="415"/>
        <v>October</v>
      </c>
      <c r="K8840" t="str">
        <f t="shared" si="416"/>
        <v>2018</v>
      </c>
      <c r="L8840" s="15">
        <v>0.46773148148148147</v>
      </c>
      <c r="M8840">
        <f>HOUR(K8840:K20882)</f>
        <v>0</v>
      </c>
      <c r="N8840">
        <f>MINUTE(K8840:K20882)</f>
        <v>0</v>
      </c>
      <c r="O8840">
        <f>SECOND(K8840:K20882)</f>
        <v>0</v>
      </c>
      <c r="P8840">
        <v>15.16</v>
      </c>
      <c r="Q8840">
        <f>G8840-P8840</f>
        <v>3925.78</v>
      </c>
      <c r="R8840" t="s">
        <v>1657</v>
      </c>
      <c r="S8840" t="s">
        <v>18</v>
      </c>
      <c r="T8840" t="s">
        <v>19</v>
      </c>
    </row>
    <row r="8841" spans="1:20" x14ac:dyDescent="0.35">
      <c r="A8841" t="s">
        <v>11</v>
      </c>
      <c r="B8841" t="s">
        <v>161</v>
      </c>
      <c r="C8841" t="s">
        <v>13</v>
      </c>
      <c r="D8841" t="s">
        <v>20</v>
      </c>
      <c r="E8841" t="s">
        <v>162</v>
      </c>
      <c r="F8841" t="s">
        <v>24</v>
      </c>
      <c r="G8841">
        <v>6868.34</v>
      </c>
      <c r="H8841" s="1">
        <v>43380</v>
      </c>
      <c r="I8841" t="str">
        <f t="shared" si="414"/>
        <v>07</v>
      </c>
      <c r="J8841" t="str">
        <f t="shared" si="415"/>
        <v>October</v>
      </c>
      <c r="K8841" t="str">
        <f t="shared" si="416"/>
        <v>2018</v>
      </c>
      <c r="L8841" s="15">
        <v>0.47520833333333329</v>
      </c>
      <c r="M8841">
        <f>HOUR(K8841:K20883)</f>
        <v>0</v>
      </c>
      <c r="N8841">
        <f>MINUTE(K8841:K20883)</f>
        <v>0</v>
      </c>
      <c r="O8841">
        <f>SECOND(K8841:K20883)</f>
        <v>0</v>
      </c>
      <c r="P8841">
        <v>22.17</v>
      </c>
      <c r="Q8841">
        <f>G8841-P8841</f>
        <v>6846.17</v>
      </c>
      <c r="R8841" t="s">
        <v>1313</v>
      </c>
      <c r="S8841" t="s">
        <v>18</v>
      </c>
      <c r="T8841" t="s">
        <v>19</v>
      </c>
    </row>
    <row r="8842" spans="1:20" x14ac:dyDescent="0.35">
      <c r="A8842" t="s">
        <v>11</v>
      </c>
      <c r="B8842" t="s">
        <v>235</v>
      </c>
      <c r="C8842" t="s">
        <v>13</v>
      </c>
      <c r="D8842" t="s">
        <v>20</v>
      </c>
      <c r="E8842" t="s">
        <v>236</v>
      </c>
      <c r="F8842" t="s">
        <v>24</v>
      </c>
      <c r="G8842">
        <v>17457.39</v>
      </c>
      <c r="H8842" s="1">
        <v>43380</v>
      </c>
      <c r="I8842" t="str">
        <f t="shared" si="414"/>
        <v>07</v>
      </c>
      <c r="J8842" t="str">
        <f t="shared" si="415"/>
        <v>October</v>
      </c>
      <c r="K8842" t="str">
        <f t="shared" si="416"/>
        <v>2018</v>
      </c>
      <c r="L8842" s="15">
        <v>0.48267361111111112</v>
      </c>
      <c r="M8842">
        <f>HOUR(K8842:K20884)</f>
        <v>0</v>
      </c>
      <c r="N8842">
        <f>MINUTE(K8842:K20884)</f>
        <v>0</v>
      </c>
      <c r="O8842">
        <f>SECOND(K8842:K20884)</f>
        <v>0</v>
      </c>
      <c r="P8842">
        <v>18.34</v>
      </c>
      <c r="Q8842">
        <f>G8842-P8842</f>
        <v>17439.05</v>
      </c>
      <c r="R8842" t="s">
        <v>252</v>
      </c>
      <c r="S8842" t="s">
        <v>18</v>
      </c>
      <c r="T8842" t="s">
        <v>19</v>
      </c>
    </row>
    <row r="8843" spans="1:20" x14ac:dyDescent="0.35">
      <c r="A8843" t="s">
        <v>11</v>
      </c>
      <c r="B8843" t="s">
        <v>118</v>
      </c>
      <c r="C8843" t="s">
        <v>13</v>
      </c>
      <c r="D8843" t="s">
        <v>20</v>
      </c>
      <c r="E8843" t="s">
        <v>119</v>
      </c>
      <c r="F8843" t="s">
        <v>16</v>
      </c>
      <c r="G8843">
        <v>20040.8</v>
      </c>
      <c r="H8843" s="1">
        <v>43380</v>
      </c>
      <c r="I8843" t="str">
        <f t="shared" si="414"/>
        <v>07</v>
      </c>
      <c r="J8843" t="str">
        <f t="shared" si="415"/>
        <v>October</v>
      </c>
      <c r="K8843" t="str">
        <f t="shared" si="416"/>
        <v>2018</v>
      </c>
      <c r="L8843" s="15">
        <v>0.4901388888888889</v>
      </c>
      <c r="M8843">
        <f>HOUR(K8843:K20885)</f>
        <v>0</v>
      </c>
      <c r="N8843">
        <f>MINUTE(K8843:K20885)</f>
        <v>0</v>
      </c>
      <c r="O8843">
        <f>SECOND(K8843:K20885)</f>
        <v>0</v>
      </c>
      <c r="P8843">
        <v>19.38</v>
      </c>
      <c r="Q8843">
        <f>G8843-P8843</f>
        <v>20021.419999999998</v>
      </c>
      <c r="R8843" t="s">
        <v>340</v>
      </c>
      <c r="S8843" t="s">
        <v>18</v>
      </c>
      <c r="T8843" t="s">
        <v>19</v>
      </c>
    </row>
    <row r="8844" spans="1:20" x14ac:dyDescent="0.35">
      <c r="A8844" t="s">
        <v>11</v>
      </c>
      <c r="B8844" t="s">
        <v>239</v>
      </c>
      <c r="C8844" t="s">
        <v>13</v>
      </c>
      <c r="D8844" t="s">
        <v>14</v>
      </c>
      <c r="E8844" t="s">
        <v>240</v>
      </c>
      <c r="F8844" t="s">
        <v>16</v>
      </c>
      <c r="G8844">
        <v>3484.54</v>
      </c>
      <c r="H8844" s="1">
        <v>43380</v>
      </c>
      <c r="I8844" t="str">
        <f t="shared" si="414"/>
        <v>07</v>
      </c>
      <c r="J8844" t="str">
        <f t="shared" si="415"/>
        <v>October</v>
      </c>
      <c r="K8844" t="str">
        <f t="shared" si="416"/>
        <v>2018</v>
      </c>
      <c r="L8844" s="15">
        <v>0.49760416666666668</v>
      </c>
      <c r="M8844">
        <f>HOUR(K8844:K20886)</f>
        <v>0</v>
      </c>
      <c r="N8844">
        <f>MINUTE(K8844:K20886)</f>
        <v>0</v>
      </c>
      <c r="O8844">
        <f>SECOND(K8844:K20886)</f>
        <v>0</v>
      </c>
      <c r="P8844">
        <v>143.85</v>
      </c>
      <c r="Q8844">
        <f>G8844-P8844</f>
        <v>3340.69</v>
      </c>
      <c r="R8844" t="s">
        <v>1658</v>
      </c>
      <c r="S8844" t="s">
        <v>18</v>
      </c>
      <c r="T8844" t="s">
        <v>19</v>
      </c>
    </row>
    <row r="8845" spans="1:20" x14ac:dyDescent="0.35">
      <c r="A8845" t="s">
        <v>29</v>
      </c>
      <c r="B8845" t="s">
        <v>140</v>
      </c>
      <c r="C8845" t="s">
        <v>13</v>
      </c>
      <c r="D8845" t="s">
        <v>31</v>
      </c>
      <c r="E8845" t="s">
        <v>141</v>
      </c>
      <c r="F8845" t="s">
        <v>24</v>
      </c>
      <c r="G8845">
        <v>9776.17</v>
      </c>
      <c r="H8845" s="1">
        <v>43380</v>
      </c>
      <c r="I8845" t="str">
        <f t="shared" si="414"/>
        <v>07</v>
      </c>
      <c r="J8845" t="str">
        <f t="shared" si="415"/>
        <v>October</v>
      </c>
      <c r="K8845" t="str">
        <f t="shared" si="416"/>
        <v>2018</v>
      </c>
      <c r="L8845" s="15">
        <v>0.5</v>
      </c>
      <c r="M8845">
        <f>HOUR(K8845:K20887)</f>
        <v>0</v>
      </c>
      <c r="N8845">
        <f>MINUTE(K8845:K20887)</f>
        <v>0</v>
      </c>
      <c r="O8845">
        <f>SECOND(K8845:K20887)</f>
        <v>0</v>
      </c>
      <c r="P8845">
        <v>37</v>
      </c>
      <c r="Q8845">
        <f>G8845-P8845</f>
        <v>9739.17</v>
      </c>
      <c r="R8845" t="s">
        <v>1833</v>
      </c>
      <c r="S8845" t="s">
        <v>18</v>
      </c>
      <c r="T8845" t="s">
        <v>19</v>
      </c>
    </row>
    <row r="8846" spans="1:20" x14ac:dyDescent="0.35">
      <c r="A8846" t="s">
        <v>11</v>
      </c>
      <c r="B8846" t="s">
        <v>549</v>
      </c>
      <c r="C8846" t="s">
        <v>13</v>
      </c>
      <c r="D8846" t="s">
        <v>20</v>
      </c>
      <c r="E8846" t="s">
        <v>332</v>
      </c>
      <c r="F8846" t="s">
        <v>24</v>
      </c>
      <c r="G8846">
        <v>18701.14</v>
      </c>
      <c r="H8846" s="1">
        <v>43380</v>
      </c>
      <c r="I8846" t="str">
        <f t="shared" si="414"/>
        <v>07</v>
      </c>
      <c r="J8846" t="str">
        <f t="shared" si="415"/>
        <v>October</v>
      </c>
      <c r="K8846" t="str">
        <f t="shared" si="416"/>
        <v>2018</v>
      </c>
      <c r="L8846" s="15">
        <v>0.50890046296296299</v>
      </c>
      <c r="M8846">
        <f>HOUR(K8846:K20888)</f>
        <v>0</v>
      </c>
      <c r="N8846">
        <f>MINUTE(K8846:K20888)</f>
        <v>0</v>
      </c>
      <c r="O8846">
        <f>SECOND(K8846:K20888)</f>
        <v>0</v>
      </c>
      <c r="P8846">
        <v>19.170000000000002</v>
      </c>
      <c r="Q8846">
        <f>G8846-P8846</f>
        <v>18681.97</v>
      </c>
      <c r="R8846" t="s">
        <v>1431</v>
      </c>
      <c r="S8846" t="s">
        <v>18</v>
      </c>
      <c r="T8846" t="s">
        <v>19</v>
      </c>
    </row>
    <row r="8847" spans="1:20" x14ac:dyDescent="0.35">
      <c r="A8847" t="s">
        <v>11</v>
      </c>
      <c r="B8847" t="s">
        <v>138</v>
      </c>
      <c r="C8847" t="s">
        <v>13</v>
      </c>
      <c r="D8847" t="s">
        <v>20</v>
      </c>
      <c r="E8847" t="s">
        <v>139</v>
      </c>
      <c r="F8847" t="s">
        <v>16</v>
      </c>
      <c r="G8847">
        <v>202270.07</v>
      </c>
      <c r="H8847" s="1">
        <v>43380</v>
      </c>
      <c r="I8847" t="str">
        <f t="shared" si="414"/>
        <v>07</v>
      </c>
      <c r="J8847" t="str">
        <f t="shared" si="415"/>
        <v>October</v>
      </c>
      <c r="K8847" t="str">
        <f t="shared" si="416"/>
        <v>2018</v>
      </c>
      <c r="L8847" s="15">
        <v>0.52200231481481485</v>
      </c>
      <c r="M8847">
        <f>HOUR(K8847:K20889)</f>
        <v>0</v>
      </c>
      <c r="N8847">
        <f>MINUTE(K8847:K20889)</f>
        <v>0</v>
      </c>
      <c r="O8847">
        <f>SECOND(K8847:K20889)</f>
        <v>0</v>
      </c>
      <c r="P8847">
        <v>30.85</v>
      </c>
      <c r="Q8847">
        <f>G8847-P8847</f>
        <v>202239.22</v>
      </c>
      <c r="R8847" t="s">
        <v>766</v>
      </c>
      <c r="S8847" t="s">
        <v>18</v>
      </c>
      <c r="T8847" t="s">
        <v>19</v>
      </c>
    </row>
    <row r="8848" spans="1:20" x14ac:dyDescent="0.35">
      <c r="A8848" t="s">
        <v>11</v>
      </c>
      <c r="B8848" t="s">
        <v>25</v>
      </c>
      <c r="C8848" t="s">
        <v>13</v>
      </c>
      <c r="D8848" t="s">
        <v>20</v>
      </c>
      <c r="E8848" t="s">
        <v>26</v>
      </c>
      <c r="F8848" t="s">
        <v>16</v>
      </c>
      <c r="G8848">
        <v>3749.19</v>
      </c>
      <c r="H8848" s="1">
        <v>43380</v>
      </c>
      <c r="I8848" t="str">
        <f t="shared" si="414"/>
        <v>07</v>
      </c>
      <c r="J8848" t="str">
        <f t="shared" si="415"/>
        <v>October</v>
      </c>
      <c r="K8848" t="str">
        <f t="shared" si="416"/>
        <v>2018</v>
      </c>
      <c r="L8848" s="15">
        <v>0.5351041666666666</v>
      </c>
      <c r="M8848">
        <f>HOUR(K8848:K20890)</f>
        <v>0</v>
      </c>
      <c r="N8848">
        <f>MINUTE(K8848:K20890)</f>
        <v>0</v>
      </c>
      <c r="O8848">
        <f>SECOND(K8848:K20890)</f>
        <v>0</v>
      </c>
      <c r="P8848">
        <v>15.08</v>
      </c>
      <c r="Q8848">
        <f>G8848-P8848</f>
        <v>3734.11</v>
      </c>
      <c r="R8848" t="s">
        <v>301</v>
      </c>
      <c r="S8848" t="s">
        <v>18</v>
      </c>
      <c r="T8848" t="s">
        <v>19</v>
      </c>
    </row>
    <row r="8849" spans="1:20" x14ac:dyDescent="0.35">
      <c r="A8849" t="s">
        <v>11</v>
      </c>
      <c r="B8849" t="s">
        <v>255</v>
      </c>
      <c r="C8849" t="s">
        <v>13</v>
      </c>
      <c r="D8849" t="s">
        <v>14</v>
      </c>
      <c r="E8849" t="s">
        <v>107</v>
      </c>
      <c r="F8849" t="s">
        <v>16</v>
      </c>
      <c r="G8849">
        <v>9694.2999999999993</v>
      </c>
      <c r="H8849" s="1">
        <v>43380</v>
      </c>
      <c r="I8849" t="str">
        <f t="shared" si="414"/>
        <v>07</v>
      </c>
      <c r="J8849" t="str">
        <f t="shared" si="415"/>
        <v>October</v>
      </c>
      <c r="K8849" t="str">
        <f t="shared" si="416"/>
        <v>2018</v>
      </c>
      <c r="L8849" s="15">
        <v>0.54859953703703701</v>
      </c>
      <c r="M8849">
        <f>HOUR(K8849:K20891)</f>
        <v>0</v>
      </c>
      <c r="N8849">
        <f>MINUTE(K8849:K20891)</f>
        <v>0</v>
      </c>
      <c r="O8849">
        <f>SECOND(K8849:K20891)</f>
        <v>0</v>
      </c>
      <c r="P8849">
        <v>17.350000000000001</v>
      </c>
      <c r="Q8849">
        <f>G8849-P8849</f>
        <v>9676.9499999999989</v>
      </c>
      <c r="R8849" t="s">
        <v>349</v>
      </c>
      <c r="S8849" t="s">
        <v>18</v>
      </c>
      <c r="T8849" t="s">
        <v>19</v>
      </c>
    </row>
    <row r="8850" spans="1:20" x14ac:dyDescent="0.35">
      <c r="A8850" t="s">
        <v>11</v>
      </c>
      <c r="B8850" t="s">
        <v>42</v>
      </c>
      <c r="C8850" t="s">
        <v>13</v>
      </c>
      <c r="D8850" t="s">
        <v>20</v>
      </c>
      <c r="E8850" t="s">
        <v>43</v>
      </c>
      <c r="F8850" t="s">
        <v>24</v>
      </c>
      <c r="G8850">
        <v>15419.01</v>
      </c>
      <c r="H8850" s="1">
        <v>43380</v>
      </c>
      <c r="I8850" t="str">
        <f t="shared" si="414"/>
        <v>07</v>
      </c>
      <c r="J8850" t="str">
        <f t="shared" si="415"/>
        <v>October</v>
      </c>
      <c r="K8850" t="str">
        <f t="shared" si="416"/>
        <v>2018</v>
      </c>
      <c r="L8850" s="15">
        <v>0.56248842592592596</v>
      </c>
      <c r="M8850">
        <f>HOUR(K8850:K20892)</f>
        <v>0</v>
      </c>
      <c r="N8850">
        <f>MINUTE(K8850:K20892)</f>
        <v>0</v>
      </c>
      <c r="O8850">
        <f>SECOND(K8850:K20892)</f>
        <v>0</v>
      </c>
      <c r="P8850">
        <v>50.96</v>
      </c>
      <c r="Q8850">
        <f>G8850-P8850</f>
        <v>15368.050000000001</v>
      </c>
      <c r="R8850" t="s">
        <v>21</v>
      </c>
      <c r="S8850" t="s">
        <v>18</v>
      </c>
      <c r="T8850" t="s">
        <v>19</v>
      </c>
    </row>
    <row r="8851" spans="1:20" x14ac:dyDescent="0.35">
      <c r="A8851" t="s">
        <v>11</v>
      </c>
      <c r="B8851" t="s">
        <v>182</v>
      </c>
      <c r="C8851" t="s">
        <v>13</v>
      </c>
      <c r="D8851" t="s">
        <v>20</v>
      </c>
      <c r="E8851" t="s">
        <v>183</v>
      </c>
      <c r="F8851" t="s">
        <v>24</v>
      </c>
      <c r="G8851">
        <v>12969.42</v>
      </c>
      <c r="H8851" s="1">
        <v>43380</v>
      </c>
      <c r="I8851" t="str">
        <f t="shared" si="414"/>
        <v>07</v>
      </c>
      <c r="J8851" t="str">
        <f t="shared" si="415"/>
        <v>October</v>
      </c>
      <c r="K8851" t="str">
        <f t="shared" si="416"/>
        <v>2018</v>
      </c>
      <c r="L8851" s="15">
        <v>0.5763773148148148</v>
      </c>
      <c r="M8851">
        <f>HOUR(K8851:K20893)</f>
        <v>0</v>
      </c>
      <c r="N8851">
        <f>MINUTE(K8851:K20893)</f>
        <v>0</v>
      </c>
      <c r="O8851">
        <f>SECOND(K8851:K20893)</f>
        <v>0</v>
      </c>
      <c r="P8851">
        <v>39.14</v>
      </c>
      <c r="Q8851">
        <f>G8851-P8851</f>
        <v>12930.28</v>
      </c>
      <c r="R8851" t="s">
        <v>1214</v>
      </c>
      <c r="S8851" t="s">
        <v>18</v>
      </c>
      <c r="T8851" t="s">
        <v>19</v>
      </c>
    </row>
    <row r="8852" spans="1:20" x14ac:dyDescent="0.35">
      <c r="A8852" t="s">
        <v>29</v>
      </c>
      <c r="B8852" t="s">
        <v>89</v>
      </c>
      <c r="C8852" t="s">
        <v>13</v>
      </c>
      <c r="D8852" t="s">
        <v>31</v>
      </c>
      <c r="E8852" t="s">
        <v>90</v>
      </c>
      <c r="F8852" t="s">
        <v>24</v>
      </c>
      <c r="G8852">
        <v>5596.75</v>
      </c>
      <c r="H8852" s="1">
        <v>43380</v>
      </c>
      <c r="I8852" t="str">
        <f t="shared" si="414"/>
        <v>07</v>
      </c>
      <c r="J8852" t="str">
        <f t="shared" si="415"/>
        <v>October</v>
      </c>
      <c r="K8852" t="str">
        <f t="shared" si="416"/>
        <v>2018</v>
      </c>
      <c r="L8852" s="15">
        <v>0.58333333333333337</v>
      </c>
      <c r="M8852">
        <f>HOUR(K8852:K20894)</f>
        <v>0</v>
      </c>
      <c r="N8852">
        <f>MINUTE(K8852:K20894)</f>
        <v>0</v>
      </c>
      <c r="O8852">
        <f>SECOND(K8852:K20894)</f>
        <v>0</v>
      </c>
      <c r="P8852">
        <v>99</v>
      </c>
      <c r="Q8852">
        <f>G8852-P8852</f>
        <v>5497.75</v>
      </c>
      <c r="R8852" t="s">
        <v>1833</v>
      </c>
      <c r="S8852" t="s">
        <v>18</v>
      </c>
      <c r="T8852" t="s">
        <v>19</v>
      </c>
    </row>
    <row r="8853" spans="1:20" x14ac:dyDescent="0.35">
      <c r="A8853" t="s">
        <v>29</v>
      </c>
      <c r="B8853" t="s">
        <v>227</v>
      </c>
      <c r="C8853" t="s">
        <v>13</v>
      </c>
      <c r="D8853" t="s">
        <v>41</v>
      </c>
      <c r="E8853" t="s">
        <v>228</v>
      </c>
      <c r="F8853" t="s">
        <v>24</v>
      </c>
      <c r="G8853">
        <v>17006.54</v>
      </c>
      <c r="H8853" s="1">
        <v>43380</v>
      </c>
      <c r="I8853" t="str">
        <f t="shared" si="414"/>
        <v>07</v>
      </c>
      <c r="J8853" t="str">
        <f t="shared" si="415"/>
        <v>October</v>
      </c>
      <c r="K8853" t="str">
        <f t="shared" si="416"/>
        <v>2018</v>
      </c>
      <c r="L8853" s="15">
        <v>0.58333333333333337</v>
      </c>
      <c r="M8853">
        <f>HOUR(K8853:K20895)</f>
        <v>0</v>
      </c>
      <c r="N8853">
        <f>MINUTE(K8853:K20895)</f>
        <v>0</v>
      </c>
      <c r="O8853">
        <f>SECOND(K8853:K20895)</f>
        <v>0</v>
      </c>
      <c r="P8853">
        <v>40</v>
      </c>
      <c r="Q8853">
        <f>G8853-P8853</f>
        <v>16966.54</v>
      </c>
      <c r="R8853" t="s">
        <v>1833</v>
      </c>
      <c r="S8853" t="s">
        <v>18</v>
      </c>
      <c r="T8853" t="s">
        <v>19</v>
      </c>
    </row>
    <row r="8854" spans="1:20" x14ac:dyDescent="0.35">
      <c r="A8854" t="s">
        <v>11</v>
      </c>
      <c r="B8854" t="s">
        <v>161</v>
      </c>
      <c r="C8854" t="s">
        <v>13</v>
      </c>
      <c r="D8854" t="s">
        <v>14</v>
      </c>
      <c r="E8854" t="s">
        <v>162</v>
      </c>
      <c r="F8854" t="s">
        <v>24</v>
      </c>
      <c r="G8854">
        <v>6827.69</v>
      </c>
      <c r="H8854" s="1">
        <v>43380</v>
      </c>
      <c r="I8854" t="str">
        <f t="shared" si="414"/>
        <v>07</v>
      </c>
      <c r="J8854" t="str">
        <f t="shared" si="415"/>
        <v>October</v>
      </c>
      <c r="K8854" t="str">
        <f t="shared" si="416"/>
        <v>2018</v>
      </c>
      <c r="L8854" s="15">
        <v>0.58766203703703701</v>
      </c>
      <c r="M8854">
        <f>HOUR(K8854:K20896)</f>
        <v>0</v>
      </c>
      <c r="N8854">
        <f>MINUTE(K8854:K20896)</f>
        <v>0</v>
      </c>
      <c r="O8854">
        <f>SECOND(K8854:K20896)</f>
        <v>0</v>
      </c>
      <c r="P8854">
        <v>40.65</v>
      </c>
      <c r="Q8854">
        <f>G8854-P8854</f>
        <v>6787.04</v>
      </c>
      <c r="R8854" t="s">
        <v>1659</v>
      </c>
      <c r="S8854" t="s">
        <v>18</v>
      </c>
      <c r="T8854" t="s">
        <v>19</v>
      </c>
    </row>
    <row r="8855" spans="1:20" x14ac:dyDescent="0.35">
      <c r="A8855" t="s">
        <v>11</v>
      </c>
      <c r="B8855" t="s">
        <v>262</v>
      </c>
      <c r="C8855" t="s">
        <v>13</v>
      </c>
      <c r="D8855" t="s">
        <v>20</v>
      </c>
      <c r="E8855" t="s">
        <v>263</v>
      </c>
      <c r="F8855" t="s">
        <v>16</v>
      </c>
      <c r="G8855">
        <v>8234.7199999999993</v>
      </c>
      <c r="H8855" s="1">
        <v>43380</v>
      </c>
      <c r="I8855" t="str">
        <f t="shared" si="414"/>
        <v>07</v>
      </c>
      <c r="J8855" t="str">
        <f t="shared" si="415"/>
        <v>October</v>
      </c>
      <c r="K8855" t="str">
        <f t="shared" si="416"/>
        <v>2018</v>
      </c>
      <c r="L8855" s="15">
        <v>0.59634259259259259</v>
      </c>
      <c r="M8855">
        <f>HOUR(K8855:K20897)</f>
        <v>0</v>
      </c>
      <c r="N8855">
        <f>MINUTE(K8855:K20897)</f>
        <v>0</v>
      </c>
      <c r="O8855">
        <f>SECOND(K8855:K20897)</f>
        <v>0</v>
      </c>
      <c r="P8855">
        <v>36.89</v>
      </c>
      <c r="Q8855">
        <f>G8855-P8855</f>
        <v>8197.83</v>
      </c>
      <c r="R8855" t="s">
        <v>1511</v>
      </c>
      <c r="S8855" t="s">
        <v>18</v>
      </c>
      <c r="T8855" t="s">
        <v>19</v>
      </c>
    </row>
    <row r="8856" spans="1:20" x14ac:dyDescent="0.35">
      <c r="A8856" t="s">
        <v>11</v>
      </c>
      <c r="B8856" t="s">
        <v>65</v>
      </c>
      <c r="C8856" t="s">
        <v>13</v>
      </c>
      <c r="D8856" t="s">
        <v>14</v>
      </c>
      <c r="E8856" t="s">
        <v>66</v>
      </c>
      <c r="F8856" t="s">
        <v>16</v>
      </c>
      <c r="G8856">
        <v>6775.48</v>
      </c>
      <c r="H8856" s="1">
        <v>43380</v>
      </c>
      <c r="I8856" t="str">
        <f t="shared" si="414"/>
        <v>07</v>
      </c>
      <c r="J8856" t="str">
        <f t="shared" si="415"/>
        <v>October</v>
      </c>
      <c r="K8856" t="str">
        <f t="shared" si="416"/>
        <v>2018</v>
      </c>
      <c r="L8856" s="15">
        <v>0.60502314814814817</v>
      </c>
      <c r="M8856">
        <f>HOUR(K8856:K20898)</f>
        <v>0</v>
      </c>
      <c r="N8856">
        <f>MINUTE(K8856:K20898)</f>
        <v>0</v>
      </c>
      <c r="O8856">
        <f>SECOND(K8856:K20898)</f>
        <v>0</v>
      </c>
      <c r="P8856">
        <v>20.149999999999999</v>
      </c>
      <c r="Q8856">
        <f>G8856-P8856</f>
        <v>6755.33</v>
      </c>
      <c r="R8856" t="s">
        <v>718</v>
      </c>
      <c r="S8856" t="s">
        <v>18</v>
      </c>
      <c r="T8856" t="s">
        <v>19</v>
      </c>
    </row>
    <row r="8857" spans="1:20" x14ac:dyDescent="0.35">
      <c r="A8857" t="s">
        <v>11</v>
      </c>
      <c r="B8857" t="s">
        <v>255</v>
      </c>
      <c r="C8857" t="s">
        <v>13</v>
      </c>
      <c r="D8857" t="s">
        <v>20</v>
      </c>
      <c r="E8857" t="s">
        <v>107</v>
      </c>
      <c r="F8857" t="s">
        <v>16</v>
      </c>
      <c r="G8857">
        <v>9614.65</v>
      </c>
      <c r="H8857" s="1">
        <v>43380</v>
      </c>
      <c r="I8857" t="str">
        <f t="shared" si="414"/>
        <v>07</v>
      </c>
      <c r="J8857" t="str">
        <f t="shared" si="415"/>
        <v>October</v>
      </c>
      <c r="K8857" t="str">
        <f t="shared" si="416"/>
        <v>2018</v>
      </c>
      <c r="L8857" s="15">
        <v>0.61370370370370375</v>
      </c>
      <c r="M8857">
        <f>HOUR(K8857:K20899)</f>
        <v>0</v>
      </c>
      <c r="N8857">
        <f>MINUTE(K8857:K20899)</f>
        <v>0</v>
      </c>
      <c r="O8857">
        <f>SECOND(K8857:K20899)</f>
        <v>0</v>
      </c>
      <c r="P8857">
        <v>79.650000000000006</v>
      </c>
      <c r="Q8857">
        <f>G8857-P8857</f>
        <v>9535</v>
      </c>
      <c r="R8857" t="s">
        <v>678</v>
      </c>
      <c r="S8857" t="s">
        <v>18</v>
      </c>
      <c r="T8857" t="s">
        <v>19</v>
      </c>
    </row>
    <row r="8858" spans="1:20" x14ac:dyDescent="0.35">
      <c r="A8858" t="s">
        <v>11</v>
      </c>
      <c r="B8858" t="s">
        <v>262</v>
      </c>
      <c r="C8858" t="s">
        <v>13</v>
      </c>
      <c r="D8858" t="s">
        <v>14</v>
      </c>
      <c r="E8858" t="s">
        <v>263</v>
      </c>
      <c r="F8858" t="s">
        <v>16</v>
      </c>
      <c r="G8858">
        <v>7989.21</v>
      </c>
      <c r="H8858" s="1">
        <v>43380</v>
      </c>
      <c r="I8858" t="str">
        <f t="shared" si="414"/>
        <v>07</v>
      </c>
      <c r="J8858" t="str">
        <f t="shared" si="415"/>
        <v>October</v>
      </c>
      <c r="K8858" t="str">
        <f t="shared" si="416"/>
        <v>2018</v>
      </c>
      <c r="L8858" s="15">
        <v>0.62238425925925933</v>
      </c>
      <c r="M8858">
        <f>HOUR(K8858:K20900)</f>
        <v>0</v>
      </c>
      <c r="N8858">
        <f>MINUTE(K8858:K20900)</f>
        <v>0</v>
      </c>
      <c r="O8858">
        <f>SECOND(K8858:K20900)</f>
        <v>0</v>
      </c>
      <c r="P8858">
        <v>245.51</v>
      </c>
      <c r="Q8858">
        <f>G8858-P8858</f>
        <v>7743.7</v>
      </c>
      <c r="R8858" t="s">
        <v>881</v>
      </c>
      <c r="S8858" t="s">
        <v>18</v>
      </c>
      <c r="T8858" t="s">
        <v>19</v>
      </c>
    </row>
    <row r="8859" spans="1:20" x14ac:dyDescent="0.35">
      <c r="A8859" t="s">
        <v>11</v>
      </c>
      <c r="B8859" t="s">
        <v>65</v>
      </c>
      <c r="C8859" t="s">
        <v>13</v>
      </c>
      <c r="D8859" t="s">
        <v>20</v>
      </c>
      <c r="E8859" t="s">
        <v>66</v>
      </c>
      <c r="F8859" t="s">
        <v>16</v>
      </c>
      <c r="G8859">
        <v>6757.81</v>
      </c>
      <c r="H8859" s="1">
        <v>43380</v>
      </c>
      <c r="I8859" t="str">
        <f t="shared" si="414"/>
        <v>07</v>
      </c>
      <c r="J8859" t="str">
        <f t="shared" si="415"/>
        <v>October</v>
      </c>
      <c r="K8859" t="str">
        <f t="shared" si="416"/>
        <v>2018</v>
      </c>
      <c r="L8859" s="15">
        <v>0.6317476851851852</v>
      </c>
      <c r="M8859">
        <f>HOUR(K8859:K20901)</f>
        <v>0</v>
      </c>
      <c r="N8859">
        <f>MINUTE(K8859:K20901)</f>
        <v>0</v>
      </c>
      <c r="O8859">
        <f>SECOND(K8859:K20901)</f>
        <v>0</v>
      </c>
      <c r="P8859">
        <v>17.670000000000002</v>
      </c>
      <c r="Q8859">
        <f>G8859-P8859</f>
        <v>6740.14</v>
      </c>
      <c r="R8859" t="s">
        <v>680</v>
      </c>
      <c r="S8859" t="s">
        <v>18</v>
      </c>
      <c r="T8859" t="s">
        <v>19</v>
      </c>
    </row>
    <row r="8860" spans="1:20" x14ac:dyDescent="0.35">
      <c r="A8860" t="s">
        <v>11</v>
      </c>
      <c r="B8860" t="s">
        <v>327</v>
      </c>
      <c r="C8860" t="s">
        <v>13</v>
      </c>
      <c r="D8860" t="s">
        <v>14</v>
      </c>
      <c r="E8860" t="s">
        <v>328</v>
      </c>
      <c r="F8860" t="s">
        <v>24</v>
      </c>
      <c r="G8860">
        <v>8512.23</v>
      </c>
      <c r="H8860" s="1">
        <v>43380</v>
      </c>
      <c r="I8860" t="str">
        <f t="shared" si="414"/>
        <v>07</v>
      </c>
      <c r="J8860" t="str">
        <f t="shared" si="415"/>
        <v>October</v>
      </c>
      <c r="K8860" t="str">
        <f t="shared" si="416"/>
        <v>2018</v>
      </c>
      <c r="L8860" s="15">
        <v>0.6413888888888889</v>
      </c>
      <c r="M8860">
        <f>HOUR(K8860:K20902)</f>
        <v>0</v>
      </c>
      <c r="N8860">
        <f>MINUTE(K8860:K20902)</f>
        <v>0</v>
      </c>
      <c r="O8860">
        <f>SECOND(K8860:K20902)</f>
        <v>0</v>
      </c>
      <c r="P8860">
        <v>11.57</v>
      </c>
      <c r="Q8860">
        <f>G8860-P8860</f>
        <v>8500.66</v>
      </c>
      <c r="R8860" t="s">
        <v>443</v>
      </c>
      <c r="S8860" t="s">
        <v>18</v>
      </c>
      <c r="T8860" t="s">
        <v>19</v>
      </c>
    </row>
    <row r="8861" spans="1:20" x14ac:dyDescent="0.35">
      <c r="A8861" t="s">
        <v>11</v>
      </c>
      <c r="B8861" t="s">
        <v>173</v>
      </c>
      <c r="C8861" t="s">
        <v>13</v>
      </c>
      <c r="D8861" t="s">
        <v>14</v>
      </c>
      <c r="E8861" t="s">
        <v>174</v>
      </c>
      <c r="F8861" t="s">
        <v>24</v>
      </c>
      <c r="G8861">
        <v>12263.74</v>
      </c>
      <c r="H8861" s="1">
        <v>43380</v>
      </c>
      <c r="I8861" t="str">
        <f t="shared" si="414"/>
        <v>07</v>
      </c>
      <c r="J8861" t="str">
        <f t="shared" si="415"/>
        <v>October</v>
      </c>
      <c r="K8861" t="str">
        <f t="shared" si="416"/>
        <v>2018</v>
      </c>
      <c r="L8861" s="15">
        <v>0.65103009259259259</v>
      </c>
      <c r="M8861">
        <f>HOUR(K8861:K20903)</f>
        <v>0</v>
      </c>
      <c r="N8861">
        <f>MINUTE(K8861:K20903)</f>
        <v>0</v>
      </c>
      <c r="O8861">
        <f>SECOND(K8861:K20903)</f>
        <v>0</v>
      </c>
      <c r="P8861">
        <v>9.59</v>
      </c>
      <c r="Q8861">
        <f>G8861-P8861</f>
        <v>12254.15</v>
      </c>
      <c r="R8861" t="s">
        <v>288</v>
      </c>
      <c r="S8861" t="s">
        <v>18</v>
      </c>
      <c r="T8861" t="s">
        <v>19</v>
      </c>
    </row>
    <row r="8862" spans="1:20" x14ac:dyDescent="0.35">
      <c r="A8862" t="s">
        <v>11</v>
      </c>
      <c r="B8862" t="s">
        <v>12</v>
      </c>
      <c r="C8862" t="s">
        <v>13</v>
      </c>
      <c r="D8862" t="s">
        <v>14</v>
      </c>
      <c r="E8862" t="s">
        <v>15</v>
      </c>
      <c r="F8862" t="s">
        <v>16</v>
      </c>
      <c r="G8862">
        <v>2932.11</v>
      </c>
      <c r="H8862" s="1">
        <v>43380</v>
      </c>
      <c r="I8862" t="str">
        <f t="shared" si="414"/>
        <v>07</v>
      </c>
      <c r="J8862" t="str">
        <f t="shared" si="415"/>
        <v>October</v>
      </c>
      <c r="K8862" t="str">
        <f t="shared" si="416"/>
        <v>2018</v>
      </c>
      <c r="L8862" s="15">
        <v>0.66068287037037032</v>
      </c>
      <c r="M8862">
        <f>HOUR(K8862:K20904)</f>
        <v>0</v>
      </c>
      <c r="N8862">
        <f>MINUTE(K8862:K20904)</f>
        <v>0</v>
      </c>
      <c r="O8862">
        <f>SECOND(K8862:K20904)</f>
        <v>0</v>
      </c>
      <c r="P8862">
        <v>9.99</v>
      </c>
      <c r="Q8862">
        <f>G8862-P8862</f>
        <v>2922.1200000000003</v>
      </c>
      <c r="R8862" t="s">
        <v>1138</v>
      </c>
      <c r="S8862" t="s">
        <v>18</v>
      </c>
      <c r="T8862" t="s">
        <v>19</v>
      </c>
    </row>
    <row r="8863" spans="1:20" x14ac:dyDescent="0.35">
      <c r="A8863" t="s">
        <v>11</v>
      </c>
      <c r="B8863" t="s">
        <v>58</v>
      </c>
      <c r="C8863" t="s">
        <v>13</v>
      </c>
      <c r="D8863" t="s">
        <v>20</v>
      </c>
      <c r="E8863" t="s">
        <v>59</v>
      </c>
      <c r="F8863" t="s">
        <v>16</v>
      </c>
      <c r="G8863">
        <v>4457.7299999999996</v>
      </c>
      <c r="H8863" s="1">
        <v>43380</v>
      </c>
      <c r="I8863" t="str">
        <f t="shared" si="414"/>
        <v>07</v>
      </c>
      <c r="J8863" t="str">
        <f t="shared" si="415"/>
        <v>October</v>
      </c>
      <c r="K8863" t="str">
        <f t="shared" si="416"/>
        <v>2018</v>
      </c>
      <c r="L8863" s="15">
        <v>0.67204861111111114</v>
      </c>
      <c r="M8863">
        <f>HOUR(K8863:K20905)</f>
        <v>0</v>
      </c>
      <c r="N8863">
        <f>MINUTE(K8863:K20905)</f>
        <v>0</v>
      </c>
      <c r="O8863">
        <f>SECOND(K8863:K20905)</f>
        <v>0</v>
      </c>
      <c r="P8863">
        <v>14.75</v>
      </c>
      <c r="Q8863">
        <f>G8863-P8863</f>
        <v>4442.9799999999996</v>
      </c>
      <c r="R8863" t="s">
        <v>420</v>
      </c>
      <c r="S8863" t="s">
        <v>18</v>
      </c>
      <c r="T8863" t="s">
        <v>19</v>
      </c>
    </row>
    <row r="8864" spans="1:20" x14ac:dyDescent="0.35">
      <c r="A8864" t="s">
        <v>11</v>
      </c>
      <c r="B8864" t="s">
        <v>30</v>
      </c>
      <c r="C8864" t="s">
        <v>13</v>
      </c>
      <c r="D8864" t="s">
        <v>20</v>
      </c>
      <c r="E8864" t="s">
        <v>32</v>
      </c>
      <c r="F8864" t="s">
        <v>24</v>
      </c>
      <c r="G8864">
        <v>8827.73</v>
      </c>
      <c r="H8864" s="1">
        <v>43380</v>
      </c>
      <c r="I8864" t="str">
        <f t="shared" si="414"/>
        <v>07</v>
      </c>
      <c r="J8864" t="str">
        <f t="shared" si="415"/>
        <v>October</v>
      </c>
      <c r="K8864" t="str">
        <f t="shared" si="416"/>
        <v>2018</v>
      </c>
      <c r="L8864" s="15">
        <v>0.6862152777777778</v>
      </c>
      <c r="M8864">
        <f>HOUR(K8864:K20906)</f>
        <v>0</v>
      </c>
      <c r="N8864">
        <f>MINUTE(K8864:K20906)</f>
        <v>0</v>
      </c>
      <c r="O8864">
        <f>SECOND(K8864:K20906)</f>
        <v>0</v>
      </c>
      <c r="P8864">
        <v>80.3</v>
      </c>
      <c r="Q8864">
        <f>G8864-P8864</f>
        <v>8747.43</v>
      </c>
      <c r="R8864" t="s">
        <v>1660</v>
      </c>
      <c r="S8864" t="s">
        <v>18</v>
      </c>
      <c r="T8864" t="s">
        <v>19</v>
      </c>
    </row>
    <row r="8865" spans="1:20" x14ac:dyDescent="0.35">
      <c r="A8865" t="s">
        <v>11</v>
      </c>
      <c r="B8865" t="s">
        <v>324</v>
      </c>
      <c r="C8865" t="s">
        <v>13</v>
      </c>
      <c r="D8865" t="s">
        <v>20</v>
      </c>
      <c r="E8865" t="s">
        <v>325</v>
      </c>
      <c r="F8865" t="s">
        <v>24</v>
      </c>
      <c r="G8865">
        <v>19277.66</v>
      </c>
      <c r="H8865" s="1">
        <v>43380</v>
      </c>
      <c r="I8865" t="str">
        <f t="shared" si="414"/>
        <v>07</v>
      </c>
      <c r="J8865" t="str">
        <f t="shared" si="415"/>
        <v>October</v>
      </c>
      <c r="K8865" t="str">
        <f t="shared" si="416"/>
        <v>2018</v>
      </c>
      <c r="L8865" s="15">
        <v>0.7003935185185185</v>
      </c>
      <c r="M8865">
        <f>HOUR(K8865:K20907)</f>
        <v>0</v>
      </c>
      <c r="N8865">
        <f>MINUTE(K8865:K20907)</f>
        <v>0</v>
      </c>
      <c r="O8865">
        <f>SECOND(K8865:K20907)</f>
        <v>0</v>
      </c>
      <c r="P8865">
        <v>102.06</v>
      </c>
      <c r="Q8865">
        <f>G8865-P8865</f>
        <v>19175.599999999999</v>
      </c>
      <c r="R8865" t="s">
        <v>329</v>
      </c>
      <c r="S8865" t="s">
        <v>18</v>
      </c>
      <c r="T8865" t="s">
        <v>19</v>
      </c>
    </row>
    <row r="8866" spans="1:20" x14ac:dyDescent="0.35">
      <c r="A8866" t="s">
        <v>29</v>
      </c>
      <c r="B8866" t="s">
        <v>157</v>
      </c>
      <c r="C8866" t="s">
        <v>13</v>
      </c>
      <c r="D8866" t="s">
        <v>31</v>
      </c>
      <c r="E8866" t="s">
        <v>158</v>
      </c>
      <c r="F8866" t="s">
        <v>16</v>
      </c>
      <c r="G8866">
        <v>7817.43</v>
      </c>
      <c r="H8866" s="1">
        <v>43380</v>
      </c>
      <c r="I8866" t="str">
        <f t="shared" si="414"/>
        <v>07</v>
      </c>
      <c r="J8866" t="str">
        <f t="shared" si="415"/>
        <v>October</v>
      </c>
      <c r="K8866" t="str">
        <f t="shared" si="416"/>
        <v>2018</v>
      </c>
      <c r="L8866" s="15">
        <v>0.70833333333333337</v>
      </c>
      <c r="M8866">
        <f>HOUR(K8866:K20908)</f>
        <v>0</v>
      </c>
      <c r="N8866">
        <f>MINUTE(K8866:K20908)</f>
        <v>0</v>
      </c>
      <c r="O8866">
        <f>SECOND(K8866:K20908)</f>
        <v>0</v>
      </c>
      <c r="P8866">
        <v>154</v>
      </c>
      <c r="Q8866">
        <f>G8866-P8866</f>
        <v>7663.43</v>
      </c>
      <c r="R8866" t="s">
        <v>1833</v>
      </c>
      <c r="S8866" t="s">
        <v>18</v>
      </c>
      <c r="T8866" t="s">
        <v>19</v>
      </c>
    </row>
    <row r="8867" spans="1:20" x14ac:dyDescent="0.35">
      <c r="A8867" t="s">
        <v>29</v>
      </c>
      <c r="B8867" t="s">
        <v>239</v>
      </c>
      <c r="C8867" t="s">
        <v>13</v>
      </c>
      <c r="D8867" t="s">
        <v>31</v>
      </c>
      <c r="E8867" t="s">
        <v>240</v>
      </c>
      <c r="F8867" t="s">
        <v>16</v>
      </c>
      <c r="G8867">
        <v>3462.54</v>
      </c>
      <c r="H8867" s="1">
        <v>43380</v>
      </c>
      <c r="I8867" t="str">
        <f t="shared" si="414"/>
        <v>07</v>
      </c>
      <c r="J8867" t="str">
        <f t="shared" si="415"/>
        <v>October</v>
      </c>
      <c r="K8867" t="str">
        <f t="shared" si="416"/>
        <v>2018</v>
      </c>
      <c r="L8867" s="15">
        <v>0.70833333333333337</v>
      </c>
      <c r="M8867">
        <f>HOUR(K8867:K20909)</f>
        <v>0</v>
      </c>
      <c r="N8867">
        <f>MINUTE(K8867:K20909)</f>
        <v>0</v>
      </c>
      <c r="O8867">
        <f>SECOND(K8867:K20909)</f>
        <v>0</v>
      </c>
      <c r="P8867">
        <v>22</v>
      </c>
      <c r="Q8867">
        <f>G8867-P8867</f>
        <v>3440.54</v>
      </c>
      <c r="R8867" t="s">
        <v>1833</v>
      </c>
      <c r="S8867" t="s">
        <v>18</v>
      </c>
      <c r="T8867" t="s">
        <v>19</v>
      </c>
    </row>
    <row r="8868" spans="1:20" x14ac:dyDescent="0.35">
      <c r="A8868" t="s">
        <v>11</v>
      </c>
      <c r="B8868" t="s">
        <v>12</v>
      </c>
      <c r="C8868" t="s">
        <v>13</v>
      </c>
      <c r="D8868" t="s">
        <v>14</v>
      </c>
      <c r="E8868" t="s">
        <v>15</v>
      </c>
      <c r="F8868" t="s">
        <v>16</v>
      </c>
      <c r="G8868">
        <v>2921.91</v>
      </c>
      <c r="H8868" s="1">
        <v>43380</v>
      </c>
      <c r="I8868" t="str">
        <f t="shared" si="414"/>
        <v>07</v>
      </c>
      <c r="J8868" t="str">
        <f t="shared" si="415"/>
        <v>October</v>
      </c>
      <c r="K8868" t="str">
        <f t="shared" si="416"/>
        <v>2018</v>
      </c>
      <c r="L8868" s="15">
        <v>0.71378472222222211</v>
      </c>
      <c r="M8868">
        <f>HOUR(K8868:K20910)</f>
        <v>0</v>
      </c>
      <c r="N8868">
        <f>MINUTE(K8868:K20910)</f>
        <v>0</v>
      </c>
      <c r="O8868">
        <f>SECOND(K8868:K20910)</f>
        <v>0</v>
      </c>
      <c r="P8868">
        <v>10.199999999999999</v>
      </c>
      <c r="Q8868">
        <f>G8868-P8868</f>
        <v>2911.71</v>
      </c>
      <c r="R8868" t="s">
        <v>481</v>
      </c>
      <c r="S8868" t="s">
        <v>18</v>
      </c>
      <c r="T8868" t="s">
        <v>19</v>
      </c>
    </row>
    <row r="8869" spans="1:20" x14ac:dyDescent="0.35">
      <c r="A8869" t="s">
        <v>11</v>
      </c>
      <c r="B8869" t="s">
        <v>111</v>
      </c>
      <c r="C8869" t="s">
        <v>13</v>
      </c>
      <c r="D8869" t="s">
        <v>20</v>
      </c>
      <c r="E8869" t="s">
        <v>112</v>
      </c>
      <c r="F8869" t="s">
        <v>24</v>
      </c>
      <c r="G8869">
        <v>5968.97</v>
      </c>
      <c r="H8869" s="1">
        <v>43380</v>
      </c>
      <c r="I8869" t="str">
        <f t="shared" si="414"/>
        <v>07</v>
      </c>
      <c r="J8869" t="str">
        <f t="shared" si="415"/>
        <v>October</v>
      </c>
      <c r="K8869" t="str">
        <f t="shared" si="416"/>
        <v>2018</v>
      </c>
      <c r="L8869" s="15">
        <v>0.72618055555555561</v>
      </c>
      <c r="M8869">
        <f>HOUR(K8869:K20911)</f>
        <v>0</v>
      </c>
      <c r="N8869">
        <f>MINUTE(K8869:K20911)</f>
        <v>0</v>
      </c>
      <c r="O8869">
        <f>SECOND(K8869:K20911)</f>
        <v>0</v>
      </c>
      <c r="P8869">
        <v>17.260000000000002</v>
      </c>
      <c r="Q8869">
        <f>G8869-P8869</f>
        <v>5951.71</v>
      </c>
      <c r="R8869" t="s">
        <v>489</v>
      </c>
      <c r="S8869" t="s">
        <v>18</v>
      </c>
      <c r="T8869" t="s">
        <v>19</v>
      </c>
    </row>
    <row r="8870" spans="1:20" x14ac:dyDescent="0.35">
      <c r="A8870" t="s">
        <v>11</v>
      </c>
      <c r="B8870" t="s">
        <v>80</v>
      </c>
      <c r="C8870" t="s">
        <v>13</v>
      </c>
      <c r="D8870" t="s">
        <v>20</v>
      </c>
      <c r="E8870" t="s">
        <v>81</v>
      </c>
      <c r="F8870" t="s">
        <v>24</v>
      </c>
      <c r="G8870">
        <v>15699.85</v>
      </c>
      <c r="H8870" s="1">
        <v>43380</v>
      </c>
      <c r="I8870" t="str">
        <f t="shared" si="414"/>
        <v>07</v>
      </c>
      <c r="J8870" t="str">
        <f t="shared" si="415"/>
        <v>October</v>
      </c>
      <c r="K8870" t="str">
        <f t="shared" si="416"/>
        <v>2018</v>
      </c>
      <c r="L8870" s="15">
        <v>0.73858796296296303</v>
      </c>
      <c r="M8870">
        <f>HOUR(K8870:K20912)</f>
        <v>0</v>
      </c>
      <c r="N8870">
        <f>MINUTE(K8870:K20912)</f>
        <v>0</v>
      </c>
      <c r="O8870">
        <f>SECOND(K8870:K20912)</f>
        <v>0</v>
      </c>
      <c r="P8870">
        <v>76.39</v>
      </c>
      <c r="Q8870">
        <f>G8870-P8870</f>
        <v>15623.460000000001</v>
      </c>
      <c r="R8870" t="s">
        <v>676</v>
      </c>
      <c r="S8870" t="s">
        <v>18</v>
      </c>
      <c r="T8870" t="s">
        <v>19</v>
      </c>
    </row>
    <row r="8871" spans="1:20" x14ac:dyDescent="0.35">
      <c r="A8871" t="s">
        <v>29</v>
      </c>
      <c r="B8871" t="s">
        <v>289</v>
      </c>
      <c r="C8871" t="s">
        <v>13</v>
      </c>
      <c r="D8871" t="s">
        <v>31</v>
      </c>
      <c r="E8871" t="s">
        <v>290</v>
      </c>
      <c r="F8871" t="s">
        <v>24</v>
      </c>
      <c r="G8871">
        <v>8798.4500000000007</v>
      </c>
      <c r="H8871" s="1">
        <v>43380</v>
      </c>
      <c r="I8871" t="str">
        <f t="shared" si="414"/>
        <v>07</v>
      </c>
      <c r="J8871" t="str">
        <f t="shared" si="415"/>
        <v>October</v>
      </c>
      <c r="K8871" t="str">
        <f t="shared" si="416"/>
        <v>2018</v>
      </c>
      <c r="L8871" s="15">
        <v>0.75</v>
      </c>
      <c r="M8871">
        <f>HOUR(K8871:K20913)</f>
        <v>0</v>
      </c>
      <c r="N8871">
        <f>MINUTE(K8871:K20913)</f>
        <v>0</v>
      </c>
      <c r="O8871">
        <f>SECOND(K8871:K20913)</f>
        <v>0</v>
      </c>
      <c r="P8871">
        <v>45</v>
      </c>
      <c r="Q8871">
        <f>G8871-P8871</f>
        <v>8753.4500000000007</v>
      </c>
      <c r="R8871" t="s">
        <v>1833</v>
      </c>
      <c r="S8871" t="s">
        <v>18</v>
      </c>
      <c r="T8871" t="s">
        <v>19</v>
      </c>
    </row>
    <row r="8872" spans="1:20" x14ac:dyDescent="0.35">
      <c r="A8872" t="s">
        <v>11</v>
      </c>
      <c r="B8872" t="s">
        <v>161</v>
      </c>
      <c r="C8872" t="s">
        <v>13</v>
      </c>
      <c r="D8872" t="s">
        <v>14</v>
      </c>
      <c r="E8872" t="s">
        <v>162</v>
      </c>
      <c r="F8872" t="s">
        <v>24</v>
      </c>
      <c r="G8872">
        <v>6808.07</v>
      </c>
      <c r="H8872" s="1">
        <v>43380</v>
      </c>
      <c r="I8872" t="str">
        <f t="shared" si="414"/>
        <v>07</v>
      </c>
      <c r="J8872" t="str">
        <f t="shared" si="415"/>
        <v>October</v>
      </c>
      <c r="K8872" t="str">
        <f t="shared" si="416"/>
        <v>2018</v>
      </c>
      <c r="L8872" s="15">
        <v>0.75145833333333334</v>
      </c>
      <c r="M8872">
        <f>HOUR(K8872:K20914)</f>
        <v>0</v>
      </c>
      <c r="N8872">
        <f>MINUTE(K8872:K20914)</f>
        <v>0</v>
      </c>
      <c r="O8872">
        <f>SECOND(K8872:K20914)</f>
        <v>0</v>
      </c>
      <c r="P8872">
        <v>19.62</v>
      </c>
      <c r="Q8872">
        <f>G8872-P8872</f>
        <v>6788.45</v>
      </c>
      <c r="R8872" t="s">
        <v>1661</v>
      </c>
      <c r="S8872" t="s">
        <v>18</v>
      </c>
      <c r="T8872" t="s">
        <v>19</v>
      </c>
    </row>
    <row r="8873" spans="1:20" x14ac:dyDescent="0.35">
      <c r="A8873" t="s">
        <v>11</v>
      </c>
      <c r="B8873" t="s">
        <v>220</v>
      </c>
      <c r="C8873" t="s">
        <v>13</v>
      </c>
      <c r="D8873" t="s">
        <v>20</v>
      </c>
      <c r="E8873" t="s">
        <v>221</v>
      </c>
      <c r="F8873" t="s">
        <v>24</v>
      </c>
      <c r="G8873">
        <v>6401.26</v>
      </c>
      <c r="H8873" s="1">
        <v>43380</v>
      </c>
      <c r="I8873" t="str">
        <f t="shared" si="414"/>
        <v>07</v>
      </c>
      <c r="J8873" t="str">
        <f t="shared" si="415"/>
        <v>October</v>
      </c>
      <c r="K8873" t="str">
        <f t="shared" si="416"/>
        <v>2018</v>
      </c>
      <c r="L8873" s="15">
        <v>0.76973379629629635</v>
      </c>
      <c r="M8873">
        <f>HOUR(K8873:K20915)</f>
        <v>0</v>
      </c>
      <c r="N8873">
        <f>MINUTE(K8873:K20915)</f>
        <v>0</v>
      </c>
      <c r="O8873">
        <f>SECOND(K8873:K20915)</f>
        <v>0</v>
      </c>
      <c r="P8873">
        <v>61.17</v>
      </c>
      <c r="Q8873">
        <f>G8873-P8873</f>
        <v>6340.09</v>
      </c>
      <c r="R8873" t="s">
        <v>21</v>
      </c>
      <c r="S8873" t="s">
        <v>18</v>
      </c>
      <c r="T8873" t="s">
        <v>19</v>
      </c>
    </row>
    <row r="8874" spans="1:20" x14ac:dyDescent="0.35">
      <c r="A8874" t="s">
        <v>11</v>
      </c>
      <c r="B8874" t="s">
        <v>22</v>
      </c>
      <c r="C8874" t="s">
        <v>13</v>
      </c>
      <c r="D8874" t="s">
        <v>14</v>
      </c>
      <c r="E8874" t="s">
        <v>23</v>
      </c>
      <c r="F8874" t="s">
        <v>24</v>
      </c>
      <c r="G8874">
        <v>622.53</v>
      </c>
      <c r="H8874" s="1">
        <v>43380</v>
      </c>
      <c r="I8874" t="str">
        <f t="shared" si="414"/>
        <v>07</v>
      </c>
      <c r="J8874" t="str">
        <f t="shared" si="415"/>
        <v>October</v>
      </c>
      <c r="K8874" t="str">
        <f t="shared" si="416"/>
        <v>2018</v>
      </c>
      <c r="L8874" s="15">
        <v>0.78800925925925924</v>
      </c>
      <c r="M8874">
        <f>HOUR(K8874:K20916)</f>
        <v>0</v>
      </c>
      <c r="N8874">
        <f>MINUTE(K8874:K20916)</f>
        <v>0</v>
      </c>
      <c r="O8874">
        <f>SECOND(K8874:K20916)</f>
        <v>0</v>
      </c>
      <c r="P8874">
        <v>22.22</v>
      </c>
      <c r="Q8874">
        <f>G8874-P8874</f>
        <v>600.30999999999995</v>
      </c>
      <c r="R8874" t="s">
        <v>83</v>
      </c>
      <c r="S8874" t="s">
        <v>18</v>
      </c>
      <c r="T8874" t="s">
        <v>19</v>
      </c>
    </row>
    <row r="8875" spans="1:20" x14ac:dyDescent="0.35">
      <c r="A8875" t="s">
        <v>29</v>
      </c>
      <c r="B8875" t="s">
        <v>134</v>
      </c>
      <c r="C8875" t="s">
        <v>13</v>
      </c>
      <c r="D8875" t="s">
        <v>31</v>
      </c>
      <c r="E8875" t="s">
        <v>135</v>
      </c>
      <c r="F8875" t="s">
        <v>16</v>
      </c>
      <c r="G8875">
        <v>14055.4</v>
      </c>
      <c r="H8875" s="1">
        <v>43380</v>
      </c>
      <c r="I8875" t="str">
        <f t="shared" si="414"/>
        <v>07</v>
      </c>
      <c r="J8875" t="str">
        <f t="shared" si="415"/>
        <v>October</v>
      </c>
      <c r="K8875" t="str">
        <f t="shared" si="416"/>
        <v>2018</v>
      </c>
      <c r="L8875" s="15">
        <v>0.79166666666666663</v>
      </c>
      <c r="M8875">
        <f>HOUR(K8875:K20917)</f>
        <v>0</v>
      </c>
      <c r="N8875">
        <f>MINUTE(K8875:K20917)</f>
        <v>0</v>
      </c>
      <c r="O8875">
        <f>SECOND(K8875:K20917)</f>
        <v>0</v>
      </c>
      <c r="P8875">
        <v>18</v>
      </c>
      <c r="Q8875">
        <f>G8875-P8875</f>
        <v>14037.4</v>
      </c>
      <c r="R8875" t="s">
        <v>1833</v>
      </c>
      <c r="S8875" t="s">
        <v>18</v>
      </c>
      <c r="T8875" t="s">
        <v>19</v>
      </c>
    </row>
    <row r="8876" spans="1:20" x14ac:dyDescent="0.35">
      <c r="A8876" t="s">
        <v>29</v>
      </c>
      <c r="B8876" t="s">
        <v>227</v>
      </c>
      <c r="C8876" t="s">
        <v>13</v>
      </c>
      <c r="D8876" t="s">
        <v>41</v>
      </c>
      <c r="E8876" t="s">
        <v>228</v>
      </c>
      <c r="F8876" t="s">
        <v>24</v>
      </c>
      <c r="G8876">
        <v>16979.54</v>
      </c>
      <c r="H8876" s="1">
        <v>43380</v>
      </c>
      <c r="I8876" t="str">
        <f t="shared" si="414"/>
        <v>07</v>
      </c>
      <c r="J8876" t="str">
        <f t="shared" si="415"/>
        <v>October</v>
      </c>
      <c r="K8876" t="str">
        <f t="shared" si="416"/>
        <v>2018</v>
      </c>
      <c r="L8876" s="15">
        <v>0.79166666666666663</v>
      </c>
      <c r="M8876">
        <f>HOUR(K8876:K20918)</f>
        <v>0</v>
      </c>
      <c r="N8876">
        <f>MINUTE(K8876:K20918)</f>
        <v>0</v>
      </c>
      <c r="O8876">
        <f>SECOND(K8876:K20918)</f>
        <v>0</v>
      </c>
      <c r="P8876">
        <v>27</v>
      </c>
      <c r="Q8876">
        <f>G8876-P8876</f>
        <v>16952.54</v>
      </c>
      <c r="R8876" t="s">
        <v>1833</v>
      </c>
      <c r="S8876" t="s">
        <v>18</v>
      </c>
      <c r="T8876" t="s">
        <v>19</v>
      </c>
    </row>
    <row r="8877" spans="1:20" x14ac:dyDescent="0.35">
      <c r="A8877" t="s">
        <v>11</v>
      </c>
      <c r="B8877" t="s">
        <v>255</v>
      </c>
      <c r="C8877" t="s">
        <v>13</v>
      </c>
      <c r="D8877" t="s">
        <v>14</v>
      </c>
      <c r="E8877" t="s">
        <v>107</v>
      </c>
      <c r="F8877" t="s">
        <v>16</v>
      </c>
      <c r="G8877">
        <v>9583.07</v>
      </c>
      <c r="H8877" s="1">
        <v>43380</v>
      </c>
      <c r="I8877" t="str">
        <f t="shared" si="414"/>
        <v>07</v>
      </c>
      <c r="J8877" t="str">
        <f t="shared" si="415"/>
        <v>October</v>
      </c>
      <c r="K8877" t="str">
        <f t="shared" si="416"/>
        <v>2018</v>
      </c>
      <c r="L8877" s="15">
        <v>0.80214120370370379</v>
      </c>
      <c r="M8877">
        <f>HOUR(K8877:K20919)</f>
        <v>0</v>
      </c>
      <c r="N8877">
        <f>MINUTE(K8877:K20919)</f>
        <v>0</v>
      </c>
      <c r="O8877">
        <f>SECOND(K8877:K20919)</f>
        <v>0</v>
      </c>
      <c r="P8877">
        <v>31.58</v>
      </c>
      <c r="Q8877">
        <f>G8877-P8877</f>
        <v>9551.49</v>
      </c>
      <c r="R8877" t="s">
        <v>452</v>
      </c>
      <c r="S8877" t="s">
        <v>18</v>
      </c>
      <c r="T8877" t="s">
        <v>19</v>
      </c>
    </row>
    <row r="8878" spans="1:20" x14ac:dyDescent="0.35">
      <c r="A8878" t="s">
        <v>11</v>
      </c>
      <c r="B8878" t="s">
        <v>132</v>
      </c>
      <c r="C8878" t="s">
        <v>13</v>
      </c>
      <c r="D8878" t="s">
        <v>14</v>
      </c>
      <c r="E8878" t="s">
        <v>50</v>
      </c>
      <c r="F8878" t="s">
        <v>24</v>
      </c>
      <c r="G8878">
        <v>3407.94</v>
      </c>
      <c r="H8878" s="1">
        <v>43380</v>
      </c>
      <c r="I8878" t="str">
        <f t="shared" si="414"/>
        <v>07</v>
      </c>
      <c r="J8878" t="str">
        <f t="shared" si="415"/>
        <v>October</v>
      </c>
      <c r="K8878" t="str">
        <f t="shared" si="416"/>
        <v>2018</v>
      </c>
      <c r="L8878" s="15">
        <v>0.81524305555555554</v>
      </c>
      <c r="M8878">
        <f>HOUR(K8878:K20920)</f>
        <v>0</v>
      </c>
      <c r="N8878">
        <f>MINUTE(K8878:K20920)</f>
        <v>0</v>
      </c>
      <c r="O8878">
        <f>SECOND(K8878:K20920)</f>
        <v>0</v>
      </c>
      <c r="P8878">
        <v>20.83</v>
      </c>
      <c r="Q8878">
        <f>G8878-P8878</f>
        <v>3387.11</v>
      </c>
      <c r="R8878" t="s">
        <v>349</v>
      </c>
      <c r="S8878" t="s">
        <v>18</v>
      </c>
      <c r="T8878" t="s">
        <v>19</v>
      </c>
    </row>
    <row r="8879" spans="1:20" x14ac:dyDescent="0.35">
      <c r="A8879" t="s">
        <v>11</v>
      </c>
      <c r="B8879" t="s">
        <v>173</v>
      </c>
      <c r="C8879" t="s">
        <v>13</v>
      </c>
      <c r="D8879" t="s">
        <v>20</v>
      </c>
      <c r="E8879" t="s">
        <v>174</v>
      </c>
      <c r="F8879" t="s">
        <v>24</v>
      </c>
      <c r="G8879">
        <v>12245.96</v>
      </c>
      <c r="H8879" s="1">
        <v>43380</v>
      </c>
      <c r="I8879" t="str">
        <f t="shared" si="414"/>
        <v>07</v>
      </c>
      <c r="J8879" t="str">
        <f t="shared" si="415"/>
        <v>October</v>
      </c>
      <c r="K8879" t="str">
        <f t="shared" si="416"/>
        <v>2018</v>
      </c>
      <c r="L8879" s="15">
        <v>0.8283449074074074</v>
      </c>
      <c r="M8879">
        <f>HOUR(K8879:K20921)</f>
        <v>0</v>
      </c>
      <c r="N8879">
        <f>MINUTE(K8879:K20921)</f>
        <v>0</v>
      </c>
      <c r="O8879">
        <f>SECOND(K8879:K20921)</f>
        <v>0</v>
      </c>
      <c r="P8879">
        <v>17.78</v>
      </c>
      <c r="Q8879">
        <f>G8879-P8879</f>
        <v>12228.179999999998</v>
      </c>
      <c r="R8879" t="s">
        <v>516</v>
      </c>
      <c r="S8879" t="s">
        <v>18</v>
      </c>
      <c r="T8879" t="s">
        <v>19</v>
      </c>
    </row>
    <row r="8880" spans="1:20" x14ac:dyDescent="0.35">
      <c r="A8880" t="s">
        <v>29</v>
      </c>
      <c r="B8880" t="s">
        <v>549</v>
      </c>
      <c r="C8880" t="s">
        <v>13</v>
      </c>
      <c r="D8880" t="s">
        <v>31</v>
      </c>
      <c r="E8880" t="s">
        <v>332</v>
      </c>
      <c r="F8880" t="s">
        <v>24</v>
      </c>
      <c r="G8880">
        <v>18653.14</v>
      </c>
      <c r="H8880" s="1">
        <v>43380</v>
      </c>
      <c r="I8880" t="str">
        <f t="shared" si="414"/>
        <v>07</v>
      </c>
      <c r="J8880" t="str">
        <f t="shared" si="415"/>
        <v>October</v>
      </c>
      <c r="K8880" t="str">
        <f t="shared" si="416"/>
        <v>2018</v>
      </c>
      <c r="L8880" s="15">
        <v>0.83333333333333337</v>
      </c>
      <c r="M8880">
        <f>HOUR(K8880:K20922)</f>
        <v>0</v>
      </c>
      <c r="N8880">
        <f>MINUTE(K8880:K20922)</f>
        <v>0</v>
      </c>
      <c r="O8880">
        <f>SECOND(K8880:K20922)</f>
        <v>0</v>
      </c>
      <c r="P8880">
        <v>48</v>
      </c>
      <c r="Q8880">
        <f>G8880-P8880</f>
        <v>18605.14</v>
      </c>
      <c r="R8880" t="s">
        <v>1833</v>
      </c>
      <c r="S8880" t="s">
        <v>18</v>
      </c>
      <c r="T8880" t="s">
        <v>19</v>
      </c>
    </row>
    <row r="8881" spans="1:20" x14ac:dyDescent="0.35">
      <c r="A8881" t="s">
        <v>29</v>
      </c>
      <c r="B8881" t="s">
        <v>220</v>
      </c>
      <c r="C8881" t="s">
        <v>13</v>
      </c>
      <c r="D8881" t="s">
        <v>31</v>
      </c>
      <c r="E8881" t="s">
        <v>221</v>
      </c>
      <c r="F8881" t="s">
        <v>24</v>
      </c>
      <c r="G8881">
        <v>6359.26</v>
      </c>
      <c r="H8881" s="1">
        <v>43380</v>
      </c>
      <c r="I8881" t="str">
        <f t="shared" si="414"/>
        <v>07</v>
      </c>
      <c r="J8881" t="str">
        <f t="shared" si="415"/>
        <v>October</v>
      </c>
      <c r="K8881" t="str">
        <f t="shared" si="416"/>
        <v>2018</v>
      </c>
      <c r="L8881" s="15">
        <v>0.83333333333333337</v>
      </c>
      <c r="M8881">
        <f>HOUR(K8881:K20923)</f>
        <v>0</v>
      </c>
      <c r="N8881">
        <f>MINUTE(K8881:K20923)</f>
        <v>0</v>
      </c>
      <c r="O8881">
        <f>SECOND(K8881:K20923)</f>
        <v>0</v>
      </c>
      <c r="P8881">
        <v>42</v>
      </c>
      <c r="Q8881">
        <f>G8881-P8881</f>
        <v>6317.26</v>
      </c>
      <c r="R8881" t="s">
        <v>1833</v>
      </c>
      <c r="S8881" t="s">
        <v>18</v>
      </c>
      <c r="T8881" t="s">
        <v>19</v>
      </c>
    </row>
    <row r="8882" spans="1:20" x14ac:dyDescent="0.35">
      <c r="A8882" t="s">
        <v>11</v>
      </c>
      <c r="B8882" t="s">
        <v>65</v>
      </c>
      <c r="C8882" t="s">
        <v>13</v>
      </c>
      <c r="D8882" t="s">
        <v>20</v>
      </c>
      <c r="E8882" t="s">
        <v>66</v>
      </c>
      <c r="F8882" t="s">
        <v>16</v>
      </c>
      <c r="G8882">
        <v>6748.31</v>
      </c>
      <c r="H8882" s="1">
        <v>43380</v>
      </c>
      <c r="I8882" t="str">
        <f t="shared" si="414"/>
        <v>07</v>
      </c>
      <c r="J8882" t="str">
        <f t="shared" si="415"/>
        <v>October</v>
      </c>
      <c r="K8882" t="str">
        <f t="shared" si="416"/>
        <v>2018</v>
      </c>
      <c r="L8882" s="15">
        <v>0.83734953703703707</v>
      </c>
      <c r="M8882">
        <f>HOUR(K8882:K20924)</f>
        <v>0</v>
      </c>
      <c r="N8882">
        <f>MINUTE(K8882:K20924)</f>
        <v>0</v>
      </c>
      <c r="O8882">
        <f>SECOND(K8882:K20924)</f>
        <v>0</v>
      </c>
      <c r="P8882">
        <v>9.5</v>
      </c>
      <c r="Q8882">
        <f>G8882-P8882</f>
        <v>6738.81</v>
      </c>
      <c r="R8882" t="s">
        <v>307</v>
      </c>
      <c r="S8882" t="s">
        <v>18</v>
      </c>
      <c r="T8882" t="s">
        <v>19</v>
      </c>
    </row>
    <row r="8883" spans="1:20" x14ac:dyDescent="0.35">
      <c r="A8883" t="s">
        <v>11</v>
      </c>
      <c r="B8883" t="s">
        <v>65</v>
      </c>
      <c r="C8883" t="s">
        <v>13</v>
      </c>
      <c r="D8883" t="s">
        <v>14</v>
      </c>
      <c r="E8883" t="s">
        <v>66</v>
      </c>
      <c r="F8883" t="s">
        <v>16</v>
      </c>
      <c r="G8883">
        <v>6738.54</v>
      </c>
      <c r="H8883" s="1">
        <v>43380</v>
      </c>
      <c r="I8883" t="str">
        <f t="shared" si="414"/>
        <v>07</v>
      </c>
      <c r="J8883" t="str">
        <f t="shared" si="415"/>
        <v>October</v>
      </c>
      <c r="K8883" t="str">
        <f t="shared" si="416"/>
        <v>2018</v>
      </c>
      <c r="L8883" s="15">
        <v>0.84384259259259264</v>
      </c>
      <c r="M8883">
        <f>HOUR(K8883:K20925)</f>
        <v>0</v>
      </c>
      <c r="N8883">
        <f>MINUTE(K8883:K20925)</f>
        <v>0</v>
      </c>
      <c r="O8883">
        <f>SECOND(K8883:K20925)</f>
        <v>0</v>
      </c>
      <c r="P8883">
        <v>9.77</v>
      </c>
      <c r="Q8883">
        <f>G8883-P8883</f>
        <v>6728.7699999999995</v>
      </c>
      <c r="R8883" t="s">
        <v>950</v>
      </c>
      <c r="S8883" t="s">
        <v>18</v>
      </c>
      <c r="T8883" t="s">
        <v>19</v>
      </c>
    </row>
    <row r="8884" spans="1:20" x14ac:dyDescent="0.35">
      <c r="A8884" t="s">
        <v>11</v>
      </c>
      <c r="B8884" t="s">
        <v>296</v>
      </c>
      <c r="C8884" t="s">
        <v>13</v>
      </c>
      <c r="D8884" t="s">
        <v>20</v>
      </c>
      <c r="E8884" t="s">
        <v>32</v>
      </c>
      <c r="F8884" t="s">
        <v>24</v>
      </c>
      <c r="G8884">
        <v>10278.290000000001</v>
      </c>
      <c r="H8884" s="1">
        <v>43380</v>
      </c>
      <c r="I8884" t="str">
        <f t="shared" si="414"/>
        <v>07</v>
      </c>
      <c r="J8884" t="str">
        <f t="shared" si="415"/>
        <v>October</v>
      </c>
      <c r="K8884" t="str">
        <f t="shared" si="416"/>
        <v>2018</v>
      </c>
      <c r="L8884" s="15">
        <v>0.85033564814814822</v>
      </c>
      <c r="M8884">
        <f>HOUR(K8884:K20926)</f>
        <v>0</v>
      </c>
      <c r="N8884">
        <f>MINUTE(K8884:K20926)</f>
        <v>0</v>
      </c>
      <c r="O8884">
        <f>SECOND(K8884:K20926)</f>
        <v>0</v>
      </c>
      <c r="P8884">
        <v>27.93</v>
      </c>
      <c r="Q8884">
        <f>G8884-P8884</f>
        <v>10250.36</v>
      </c>
      <c r="R8884" t="s">
        <v>172</v>
      </c>
      <c r="S8884" t="s">
        <v>18</v>
      </c>
      <c r="T8884" t="s">
        <v>19</v>
      </c>
    </row>
    <row r="8885" spans="1:20" x14ac:dyDescent="0.35">
      <c r="A8885" t="s">
        <v>11</v>
      </c>
      <c r="B8885" t="s">
        <v>37</v>
      </c>
      <c r="C8885" t="s">
        <v>13</v>
      </c>
      <c r="D8885" t="s">
        <v>20</v>
      </c>
      <c r="E8885" t="s">
        <v>38</v>
      </c>
      <c r="F8885" t="s">
        <v>16</v>
      </c>
      <c r="G8885">
        <v>7336.33</v>
      </c>
      <c r="H8885" s="1">
        <v>43380</v>
      </c>
      <c r="I8885" t="str">
        <f t="shared" si="414"/>
        <v>07</v>
      </c>
      <c r="J8885" t="str">
        <f t="shared" si="415"/>
        <v>October</v>
      </c>
      <c r="K8885" t="str">
        <f t="shared" si="416"/>
        <v>2018</v>
      </c>
      <c r="L8885" s="15">
        <v>0.85681712962962964</v>
      </c>
      <c r="M8885">
        <f>HOUR(K8885:K20927)</f>
        <v>0</v>
      </c>
      <c r="N8885">
        <f>MINUTE(K8885:K20927)</f>
        <v>0</v>
      </c>
      <c r="O8885">
        <f>SECOND(K8885:K20927)</f>
        <v>0</v>
      </c>
      <c r="P8885">
        <v>21.42</v>
      </c>
      <c r="Q8885">
        <f>G8885-P8885</f>
        <v>7314.91</v>
      </c>
      <c r="R8885" t="s">
        <v>1588</v>
      </c>
      <c r="S8885" t="s">
        <v>18</v>
      </c>
      <c r="T8885" t="s">
        <v>19</v>
      </c>
    </row>
    <row r="8886" spans="1:20" x14ac:dyDescent="0.35">
      <c r="A8886" t="s">
        <v>11</v>
      </c>
      <c r="B8886" t="s">
        <v>12</v>
      </c>
      <c r="C8886" t="s">
        <v>13</v>
      </c>
      <c r="D8886" t="s">
        <v>14</v>
      </c>
      <c r="E8886" t="s">
        <v>15</v>
      </c>
      <c r="F8886" t="s">
        <v>16</v>
      </c>
      <c r="G8886">
        <v>2913.68</v>
      </c>
      <c r="H8886" s="1">
        <v>43380</v>
      </c>
      <c r="I8886" t="str">
        <f t="shared" si="414"/>
        <v>07</v>
      </c>
      <c r="J8886" t="str">
        <f t="shared" si="415"/>
        <v>October</v>
      </c>
      <c r="K8886" t="str">
        <f t="shared" si="416"/>
        <v>2018</v>
      </c>
      <c r="L8886" s="15">
        <v>0.86331018518518521</v>
      </c>
      <c r="M8886">
        <f>HOUR(K8886:K20928)</f>
        <v>0</v>
      </c>
      <c r="N8886">
        <f>MINUTE(K8886:K20928)</f>
        <v>0</v>
      </c>
      <c r="O8886">
        <f>SECOND(K8886:K20928)</f>
        <v>0</v>
      </c>
      <c r="P8886">
        <v>8.23</v>
      </c>
      <c r="Q8886">
        <f>G8886-P8886</f>
        <v>2905.45</v>
      </c>
      <c r="R8886" t="s">
        <v>814</v>
      </c>
      <c r="S8886" t="s">
        <v>18</v>
      </c>
      <c r="T8886" t="s">
        <v>19</v>
      </c>
    </row>
    <row r="8887" spans="1:20" x14ac:dyDescent="0.35">
      <c r="A8887" t="s">
        <v>11</v>
      </c>
      <c r="B8887" t="s">
        <v>73</v>
      </c>
      <c r="C8887" t="s">
        <v>13</v>
      </c>
      <c r="D8887" t="s">
        <v>14</v>
      </c>
      <c r="E8887" t="s">
        <v>74</v>
      </c>
      <c r="F8887" t="s">
        <v>16</v>
      </c>
      <c r="G8887">
        <v>14245.19</v>
      </c>
      <c r="H8887" s="1">
        <v>43380</v>
      </c>
      <c r="I8887" t="str">
        <f t="shared" si="414"/>
        <v>07</v>
      </c>
      <c r="J8887" t="str">
        <f t="shared" si="415"/>
        <v>October</v>
      </c>
      <c r="K8887" t="str">
        <f t="shared" si="416"/>
        <v>2018</v>
      </c>
      <c r="L8887" s="15">
        <v>0.86980324074074078</v>
      </c>
      <c r="M8887">
        <f>HOUR(K8887:K20929)</f>
        <v>0</v>
      </c>
      <c r="N8887">
        <f>MINUTE(K8887:K20929)</f>
        <v>0</v>
      </c>
      <c r="O8887">
        <f>SECOND(K8887:K20929)</f>
        <v>0</v>
      </c>
      <c r="P8887">
        <v>119.45</v>
      </c>
      <c r="Q8887">
        <f>G8887-P8887</f>
        <v>14125.74</v>
      </c>
      <c r="R8887" t="s">
        <v>83</v>
      </c>
      <c r="S8887" t="s">
        <v>18</v>
      </c>
      <c r="T8887" t="s">
        <v>19</v>
      </c>
    </row>
    <row r="8888" spans="1:20" x14ac:dyDescent="0.35">
      <c r="A8888" t="s">
        <v>29</v>
      </c>
      <c r="B8888" t="s">
        <v>136</v>
      </c>
      <c r="C8888" t="s">
        <v>13</v>
      </c>
      <c r="D8888" t="s">
        <v>208</v>
      </c>
      <c r="E8888" t="s">
        <v>137</v>
      </c>
      <c r="F8888" t="s">
        <v>24</v>
      </c>
      <c r="G8888">
        <v>10190.85</v>
      </c>
      <c r="H8888" s="1">
        <v>43380</v>
      </c>
      <c r="I8888" t="str">
        <f t="shared" si="414"/>
        <v>07</v>
      </c>
      <c r="J8888" t="str">
        <f t="shared" si="415"/>
        <v>October</v>
      </c>
      <c r="K8888" t="str">
        <f t="shared" si="416"/>
        <v>2018</v>
      </c>
      <c r="L8888" s="15">
        <v>0.875</v>
      </c>
      <c r="M8888">
        <f>HOUR(K8888:K20930)</f>
        <v>0</v>
      </c>
      <c r="N8888">
        <f>MINUTE(K8888:K20930)</f>
        <v>0</v>
      </c>
      <c r="O8888">
        <f>SECOND(K8888:K20930)</f>
        <v>0</v>
      </c>
      <c r="P8888">
        <v>158</v>
      </c>
      <c r="Q8888">
        <f>G8888-P8888</f>
        <v>10032.85</v>
      </c>
      <c r="R8888" t="s">
        <v>1833</v>
      </c>
      <c r="S8888" t="s">
        <v>18</v>
      </c>
      <c r="T8888" t="s">
        <v>19</v>
      </c>
    </row>
    <row r="8889" spans="1:20" x14ac:dyDescent="0.35">
      <c r="A8889" t="s">
        <v>29</v>
      </c>
      <c r="B8889" t="s">
        <v>97</v>
      </c>
      <c r="C8889" t="s">
        <v>13</v>
      </c>
      <c r="D8889" t="s">
        <v>31</v>
      </c>
      <c r="E8889" t="s">
        <v>98</v>
      </c>
      <c r="F8889" t="s">
        <v>16</v>
      </c>
      <c r="G8889">
        <v>3232.51</v>
      </c>
      <c r="H8889" s="1">
        <v>43380</v>
      </c>
      <c r="I8889" t="str">
        <f t="shared" si="414"/>
        <v>07</v>
      </c>
      <c r="J8889" t="str">
        <f t="shared" si="415"/>
        <v>October</v>
      </c>
      <c r="K8889" t="str">
        <f t="shared" si="416"/>
        <v>2018</v>
      </c>
      <c r="L8889" s="15">
        <v>0.875</v>
      </c>
      <c r="M8889">
        <f>HOUR(K8889:K20931)</f>
        <v>0</v>
      </c>
      <c r="N8889">
        <f>MINUTE(K8889:K20931)</f>
        <v>0</v>
      </c>
      <c r="O8889">
        <f>SECOND(K8889:K20931)</f>
        <v>0</v>
      </c>
      <c r="P8889">
        <v>50</v>
      </c>
      <c r="Q8889">
        <f>G8889-P8889</f>
        <v>3182.51</v>
      </c>
      <c r="R8889" t="s">
        <v>1833</v>
      </c>
      <c r="S8889" t="s">
        <v>18</v>
      </c>
      <c r="T8889" t="s">
        <v>19</v>
      </c>
    </row>
    <row r="8890" spans="1:20" x14ac:dyDescent="0.35">
      <c r="A8890" t="s">
        <v>11</v>
      </c>
      <c r="B8890" t="s">
        <v>89</v>
      </c>
      <c r="C8890" t="s">
        <v>13</v>
      </c>
      <c r="D8890" t="s">
        <v>20</v>
      </c>
      <c r="E8890" t="s">
        <v>90</v>
      </c>
      <c r="F8890" t="s">
        <v>24</v>
      </c>
      <c r="G8890">
        <v>5570.74</v>
      </c>
      <c r="H8890" s="1">
        <v>43380</v>
      </c>
      <c r="I8890" t="str">
        <f t="shared" si="414"/>
        <v>07</v>
      </c>
      <c r="J8890" t="str">
        <f t="shared" si="415"/>
        <v>October</v>
      </c>
      <c r="K8890" t="str">
        <f t="shared" si="416"/>
        <v>2018</v>
      </c>
      <c r="L8890" s="15">
        <v>0.87587962962962962</v>
      </c>
      <c r="M8890">
        <f>HOUR(K8890:K20932)</f>
        <v>0</v>
      </c>
      <c r="N8890">
        <f>MINUTE(K8890:K20932)</f>
        <v>0</v>
      </c>
      <c r="O8890">
        <f>SECOND(K8890:K20932)</f>
        <v>0</v>
      </c>
      <c r="P8890">
        <v>26.01</v>
      </c>
      <c r="Q8890">
        <f>G8890-P8890</f>
        <v>5544.73</v>
      </c>
      <c r="R8890" t="s">
        <v>1233</v>
      </c>
      <c r="S8890" t="s">
        <v>18</v>
      </c>
      <c r="T8890" t="s">
        <v>19</v>
      </c>
    </row>
    <row r="8891" spans="1:20" x14ac:dyDescent="0.35">
      <c r="A8891" t="s">
        <v>11</v>
      </c>
      <c r="B8891" t="s">
        <v>73</v>
      </c>
      <c r="C8891" t="s">
        <v>13</v>
      </c>
      <c r="D8891" t="s">
        <v>20</v>
      </c>
      <c r="E8891" t="s">
        <v>74</v>
      </c>
      <c r="F8891" t="s">
        <v>16</v>
      </c>
      <c r="G8891">
        <v>14224.64</v>
      </c>
      <c r="H8891" s="1">
        <v>43380</v>
      </c>
      <c r="I8891" t="str">
        <f t="shared" si="414"/>
        <v>07</v>
      </c>
      <c r="J8891" t="str">
        <f t="shared" si="415"/>
        <v>October</v>
      </c>
      <c r="K8891" t="str">
        <f t="shared" si="416"/>
        <v>2018</v>
      </c>
      <c r="L8891" s="15">
        <v>0.8803009259259259</v>
      </c>
      <c r="M8891">
        <f>HOUR(K8891:K20933)</f>
        <v>0</v>
      </c>
      <c r="N8891">
        <f>MINUTE(K8891:K20933)</f>
        <v>0</v>
      </c>
      <c r="O8891">
        <f>SECOND(K8891:K20933)</f>
        <v>0</v>
      </c>
      <c r="P8891">
        <v>20.55</v>
      </c>
      <c r="Q8891">
        <f>G8891-P8891</f>
        <v>14204.09</v>
      </c>
      <c r="R8891" t="s">
        <v>790</v>
      </c>
      <c r="S8891" t="s">
        <v>18</v>
      </c>
      <c r="T8891" t="s">
        <v>19</v>
      </c>
    </row>
    <row r="8892" spans="1:20" x14ac:dyDescent="0.35">
      <c r="A8892" t="s">
        <v>11</v>
      </c>
      <c r="B8892" t="s">
        <v>37</v>
      </c>
      <c r="C8892" t="s">
        <v>13</v>
      </c>
      <c r="D8892" t="s">
        <v>14</v>
      </c>
      <c r="E8892" t="s">
        <v>38</v>
      </c>
      <c r="F8892" t="s">
        <v>16</v>
      </c>
      <c r="G8892">
        <v>7312.24</v>
      </c>
      <c r="H8892" s="1">
        <v>43380</v>
      </c>
      <c r="I8892" t="str">
        <f t="shared" si="414"/>
        <v>07</v>
      </c>
      <c r="J8892" t="str">
        <f t="shared" si="415"/>
        <v>October</v>
      </c>
      <c r="K8892" t="str">
        <f t="shared" si="416"/>
        <v>2018</v>
      </c>
      <c r="L8892" s="15">
        <v>0.8847222222222223</v>
      </c>
      <c r="M8892">
        <f>HOUR(K8892:K20934)</f>
        <v>0</v>
      </c>
      <c r="N8892">
        <f>MINUTE(K8892:K20934)</f>
        <v>0</v>
      </c>
      <c r="O8892">
        <f>SECOND(K8892:K20934)</f>
        <v>0</v>
      </c>
      <c r="P8892">
        <v>24.09</v>
      </c>
      <c r="Q8892">
        <f>G8892-P8892</f>
        <v>7288.15</v>
      </c>
      <c r="R8892" t="s">
        <v>836</v>
      </c>
      <c r="S8892" t="s">
        <v>18</v>
      </c>
      <c r="T8892" t="s">
        <v>19</v>
      </c>
    </row>
    <row r="8893" spans="1:20" x14ac:dyDescent="0.35">
      <c r="A8893" t="s">
        <v>11</v>
      </c>
      <c r="B8893" t="s">
        <v>25</v>
      </c>
      <c r="C8893" t="s">
        <v>13</v>
      </c>
      <c r="D8893" t="s">
        <v>20</v>
      </c>
      <c r="E8893" t="s">
        <v>26</v>
      </c>
      <c r="F8893" t="s">
        <v>16</v>
      </c>
      <c r="G8893">
        <v>3736.56</v>
      </c>
      <c r="H8893" s="1">
        <v>43380</v>
      </c>
      <c r="I8893" t="str">
        <f t="shared" si="414"/>
        <v>07</v>
      </c>
      <c r="J8893" t="str">
        <f t="shared" si="415"/>
        <v>October</v>
      </c>
      <c r="K8893" t="str">
        <f t="shared" si="416"/>
        <v>2018</v>
      </c>
      <c r="L8893" s="15">
        <v>0.88914351851851858</v>
      </c>
      <c r="M8893">
        <f>HOUR(K8893:K20935)</f>
        <v>0</v>
      </c>
      <c r="N8893">
        <f>MINUTE(K8893:K20935)</f>
        <v>0</v>
      </c>
      <c r="O8893">
        <f>SECOND(K8893:K20935)</f>
        <v>0</v>
      </c>
      <c r="P8893">
        <v>12.63</v>
      </c>
      <c r="Q8893">
        <f>G8893-P8893</f>
        <v>3723.93</v>
      </c>
      <c r="R8893" t="s">
        <v>1662</v>
      </c>
      <c r="S8893" t="s">
        <v>18</v>
      </c>
      <c r="T8893" t="s">
        <v>19</v>
      </c>
    </row>
    <row r="8894" spans="1:20" x14ac:dyDescent="0.35">
      <c r="A8894" t="s">
        <v>11</v>
      </c>
      <c r="B8894" t="s">
        <v>85</v>
      </c>
      <c r="C8894" t="s">
        <v>13</v>
      </c>
      <c r="D8894" t="s">
        <v>14</v>
      </c>
      <c r="E8894" t="s">
        <v>86</v>
      </c>
      <c r="F8894" t="s">
        <v>16</v>
      </c>
      <c r="G8894">
        <v>25090.59</v>
      </c>
      <c r="H8894" s="1">
        <v>43380</v>
      </c>
      <c r="I8894" t="str">
        <f t="shared" si="414"/>
        <v>07</v>
      </c>
      <c r="J8894" t="str">
        <f t="shared" si="415"/>
        <v>October</v>
      </c>
      <c r="K8894" t="str">
        <f t="shared" si="416"/>
        <v>2018</v>
      </c>
      <c r="L8894" s="15">
        <v>0.89799768518518519</v>
      </c>
      <c r="M8894">
        <f>HOUR(K8894:K20936)</f>
        <v>0</v>
      </c>
      <c r="N8894">
        <f>MINUTE(K8894:K20936)</f>
        <v>0</v>
      </c>
      <c r="O8894">
        <f>SECOND(K8894:K20936)</f>
        <v>0</v>
      </c>
      <c r="P8894">
        <v>5.6</v>
      </c>
      <c r="Q8894">
        <f>G8894-P8894</f>
        <v>25084.99</v>
      </c>
      <c r="R8894" t="s">
        <v>1145</v>
      </c>
      <c r="S8894" t="s">
        <v>18</v>
      </c>
      <c r="T8894" t="s">
        <v>19</v>
      </c>
    </row>
    <row r="8895" spans="1:20" x14ac:dyDescent="0.35">
      <c r="A8895" t="s">
        <v>11</v>
      </c>
      <c r="B8895" t="s">
        <v>296</v>
      </c>
      <c r="C8895" t="s">
        <v>13</v>
      </c>
      <c r="D8895" t="s">
        <v>14</v>
      </c>
      <c r="E8895" t="s">
        <v>32</v>
      </c>
      <c r="F8895" t="s">
        <v>24</v>
      </c>
      <c r="G8895">
        <v>10264.99</v>
      </c>
      <c r="H8895" s="1">
        <v>43380</v>
      </c>
      <c r="I8895" t="str">
        <f t="shared" si="414"/>
        <v>07</v>
      </c>
      <c r="J8895" t="str">
        <f t="shared" si="415"/>
        <v>October</v>
      </c>
      <c r="K8895" t="str">
        <f t="shared" si="416"/>
        <v>2018</v>
      </c>
      <c r="L8895" s="15">
        <v>0.90241898148148147</v>
      </c>
      <c r="M8895">
        <f>HOUR(K8895:K20937)</f>
        <v>0</v>
      </c>
      <c r="N8895">
        <f>MINUTE(K8895:K20937)</f>
        <v>0</v>
      </c>
      <c r="O8895">
        <f>SECOND(K8895:K20937)</f>
        <v>0</v>
      </c>
      <c r="P8895">
        <v>13.3</v>
      </c>
      <c r="Q8895">
        <f>G8895-P8895</f>
        <v>10251.69</v>
      </c>
      <c r="R8895" t="s">
        <v>425</v>
      </c>
      <c r="S8895" t="s">
        <v>18</v>
      </c>
      <c r="T8895" t="s">
        <v>19</v>
      </c>
    </row>
    <row r="8896" spans="1:20" x14ac:dyDescent="0.35">
      <c r="A8896" t="s">
        <v>11</v>
      </c>
      <c r="B8896" t="s">
        <v>65</v>
      </c>
      <c r="C8896" t="s">
        <v>13</v>
      </c>
      <c r="D8896" t="s">
        <v>20</v>
      </c>
      <c r="E8896" t="s">
        <v>66</v>
      </c>
      <c r="F8896" t="s">
        <v>16</v>
      </c>
      <c r="G8896">
        <v>6680.01</v>
      </c>
      <c r="H8896" s="1">
        <v>43380</v>
      </c>
      <c r="I8896" t="str">
        <f t="shared" si="414"/>
        <v>07</v>
      </c>
      <c r="J8896" t="str">
        <f t="shared" si="415"/>
        <v>October</v>
      </c>
      <c r="K8896" t="str">
        <f t="shared" si="416"/>
        <v>2018</v>
      </c>
      <c r="L8896" s="15">
        <v>0.90684027777777787</v>
      </c>
      <c r="M8896">
        <f>HOUR(K8896:K20938)</f>
        <v>0</v>
      </c>
      <c r="N8896">
        <f>MINUTE(K8896:K20938)</f>
        <v>0</v>
      </c>
      <c r="O8896">
        <f>SECOND(K8896:K20938)</f>
        <v>0</v>
      </c>
      <c r="P8896">
        <v>58.53</v>
      </c>
      <c r="Q8896">
        <f>G8896-P8896</f>
        <v>6621.4800000000005</v>
      </c>
      <c r="R8896" t="s">
        <v>596</v>
      </c>
      <c r="S8896" t="s">
        <v>18</v>
      </c>
      <c r="T8896" t="s">
        <v>19</v>
      </c>
    </row>
    <row r="8897" spans="1:20" x14ac:dyDescent="0.35">
      <c r="A8897" t="s">
        <v>11</v>
      </c>
      <c r="B8897" t="s">
        <v>25</v>
      </c>
      <c r="C8897" t="s">
        <v>13</v>
      </c>
      <c r="D8897" t="s">
        <v>20</v>
      </c>
      <c r="E8897" t="s">
        <v>26</v>
      </c>
      <c r="F8897" t="s">
        <v>16</v>
      </c>
      <c r="G8897">
        <v>3700.94</v>
      </c>
      <c r="H8897" s="1">
        <v>43380</v>
      </c>
      <c r="I8897" t="str">
        <f t="shared" si="414"/>
        <v>07</v>
      </c>
      <c r="J8897" t="str">
        <f t="shared" si="415"/>
        <v>October</v>
      </c>
      <c r="K8897" t="str">
        <f t="shared" si="416"/>
        <v>2018</v>
      </c>
      <c r="L8897" s="15">
        <v>0.91126157407407404</v>
      </c>
      <c r="M8897">
        <f>HOUR(K8897:K20939)</f>
        <v>0</v>
      </c>
      <c r="N8897">
        <f>MINUTE(K8897:K20939)</f>
        <v>0</v>
      </c>
      <c r="O8897">
        <f>SECOND(K8897:K20939)</f>
        <v>0</v>
      </c>
      <c r="P8897">
        <v>35.619999999999997</v>
      </c>
      <c r="Q8897">
        <f>G8897-P8897</f>
        <v>3665.32</v>
      </c>
      <c r="R8897" t="s">
        <v>36</v>
      </c>
      <c r="S8897" t="s">
        <v>18</v>
      </c>
      <c r="T8897" t="s">
        <v>19</v>
      </c>
    </row>
    <row r="8898" spans="1:20" x14ac:dyDescent="0.35">
      <c r="A8898" t="s">
        <v>11</v>
      </c>
      <c r="B8898" t="s">
        <v>173</v>
      </c>
      <c r="C8898" t="s">
        <v>13</v>
      </c>
      <c r="D8898" t="s">
        <v>14</v>
      </c>
      <c r="E8898" t="s">
        <v>174</v>
      </c>
      <c r="F8898" t="s">
        <v>24</v>
      </c>
      <c r="G8898">
        <v>12225.6</v>
      </c>
      <c r="H8898" s="1">
        <v>43380</v>
      </c>
      <c r="I8898" t="str">
        <f t="shared" si="414"/>
        <v>07</v>
      </c>
      <c r="J8898" t="str">
        <f t="shared" si="415"/>
        <v>October</v>
      </c>
      <c r="K8898" t="str">
        <f t="shared" si="416"/>
        <v>2018</v>
      </c>
      <c r="L8898" s="15">
        <v>0.91568287037037033</v>
      </c>
      <c r="M8898">
        <f>HOUR(K8898:K20940)</f>
        <v>0</v>
      </c>
      <c r="N8898">
        <f>MINUTE(K8898:K20940)</f>
        <v>0</v>
      </c>
      <c r="O8898">
        <f>SECOND(K8898:K20940)</f>
        <v>0</v>
      </c>
      <c r="P8898">
        <v>20.36</v>
      </c>
      <c r="Q8898">
        <f>G8898-P8898</f>
        <v>12205.24</v>
      </c>
      <c r="R8898" t="s">
        <v>163</v>
      </c>
      <c r="S8898" t="s">
        <v>18</v>
      </c>
      <c r="T8898" t="s">
        <v>19</v>
      </c>
    </row>
    <row r="8899" spans="1:20" x14ac:dyDescent="0.35">
      <c r="A8899" t="s">
        <v>29</v>
      </c>
      <c r="B8899" t="s">
        <v>40</v>
      </c>
      <c r="C8899" t="s">
        <v>13</v>
      </c>
      <c r="D8899" t="s">
        <v>31</v>
      </c>
      <c r="E8899" t="s">
        <v>23</v>
      </c>
      <c r="F8899" t="s">
        <v>24</v>
      </c>
      <c r="G8899">
        <v>16326.49</v>
      </c>
      <c r="H8899" s="1">
        <v>43380</v>
      </c>
      <c r="I8899" t="str">
        <f t="shared" ref="I8899:I8962" si="417">TEXT(H8899,"dd")</f>
        <v>07</v>
      </c>
      <c r="J8899" t="str">
        <f t="shared" ref="J8899:J8962" si="418">TEXT(H8899,"mmmm")</f>
        <v>October</v>
      </c>
      <c r="K8899" t="str">
        <f t="shared" ref="K8899:K8962" si="419">TEXT(H8899,"yyyy")</f>
        <v>2018</v>
      </c>
      <c r="L8899" s="15">
        <v>0.91666666666666663</v>
      </c>
      <c r="M8899">
        <f>HOUR(K8899:K20941)</f>
        <v>0</v>
      </c>
      <c r="N8899">
        <f>MINUTE(K8899:K20941)</f>
        <v>0</v>
      </c>
      <c r="O8899">
        <f>SECOND(K8899:K20941)</f>
        <v>0</v>
      </c>
      <c r="P8899">
        <v>25</v>
      </c>
      <c r="Q8899">
        <f>G8899-P8899</f>
        <v>16301.49</v>
      </c>
      <c r="R8899" t="s">
        <v>1833</v>
      </c>
      <c r="S8899" t="s">
        <v>18</v>
      </c>
      <c r="T8899" t="s">
        <v>19</v>
      </c>
    </row>
    <row r="8900" spans="1:20" x14ac:dyDescent="0.35">
      <c r="A8900" t="s">
        <v>29</v>
      </c>
      <c r="B8900" t="s">
        <v>197</v>
      </c>
      <c r="C8900" t="s">
        <v>13</v>
      </c>
      <c r="D8900" t="s">
        <v>31</v>
      </c>
      <c r="E8900" t="s">
        <v>23</v>
      </c>
      <c r="F8900" t="s">
        <v>24</v>
      </c>
      <c r="G8900">
        <v>38765.35</v>
      </c>
      <c r="H8900" s="1">
        <v>43380</v>
      </c>
      <c r="I8900" t="str">
        <f t="shared" si="417"/>
        <v>07</v>
      </c>
      <c r="J8900" t="str">
        <f t="shared" si="418"/>
        <v>October</v>
      </c>
      <c r="K8900" t="str">
        <f t="shared" si="419"/>
        <v>2018</v>
      </c>
      <c r="L8900" s="15">
        <v>0.91666666666666663</v>
      </c>
      <c r="M8900">
        <f>HOUR(K8900:K20942)</f>
        <v>0</v>
      </c>
      <c r="N8900">
        <f>MINUTE(K8900:K20942)</f>
        <v>0</v>
      </c>
      <c r="O8900">
        <f>SECOND(K8900:K20942)</f>
        <v>0</v>
      </c>
      <c r="P8900">
        <v>135</v>
      </c>
      <c r="Q8900">
        <f>G8900-P8900</f>
        <v>38630.35</v>
      </c>
      <c r="R8900" t="s">
        <v>1833</v>
      </c>
      <c r="S8900" t="s">
        <v>18</v>
      </c>
      <c r="T8900" t="s">
        <v>19</v>
      </c>
    </row>
    <row r="8901" spans="1:20" x14ac:dyDescent="0.35">
      <c r="A8901" t="s">
        <v>11</v>
      </c>
      <c r="B8901" t="s">
        <v>220</v>
      </c>
      <c r="C8901" t="s">
        <v>13</v>
      </c>
      <c r="D8901" t="s">
        <v>20</v>
      </c>
      <c r="E8901" t="s">
        <v>221</v>
      </c>
      <c r="F8901" t="s">
        <v>24</v>
      </c>
      <c r="G8901">
        <v>6353.39</v>
      </c>
      <c r="H8901" s="1">
        <v>43380</v>
      </c>
      <c r="I8901" t="str">
        <f t="shared" si="417"/>
        <v>07</v>
      </c>
      <c r="J8901" t="str">
        <f t="shared" si="418"/>
        <v>October</v>
      </c>
      <c r="K8901" t="str">
        <f t="shared" si="419"/>
        <v>2018</v>
      </c>
      <c r="L8901" s="15">
        <v>0.92342592592592598</v>
      </c>
      <c r="M8901">
        <f>HOUR(K8901:K20943)</f>
        <v>0</v>
      </c>
      <c r="N8901">
        <f>MINUTE(K8901:K20943)</f>
        <v>0</v>
      </c>
      <c r="O8901">
        <f>SECOND(K8901:K20943)</f>
        <v>0</v>
      </c>
      <c r="P8901">
        <v>5.87</v>
      </c>
      <c r="Q8901">
        <f>G8901-P8901</f>
        <v>6347.52</v>
      </c>
      <c r="R8901" t="s">
        <v>21</v>
      </c>
      <c r="S8901" t="s">
        <v>18</v>
      </c>
      <c r="T8901" t="s">
        <v>19</v>
      </c>
    </row>
    <row r="8902" spans="1:20" x14ac:dyDescent="0.35">
      <c r="A8902" t="s">
        <v>11</v>
      </c>
      <c r="B8902" t="s">
        <v>156</v>
      </c>
      <c r="C8902" t="s">
        <v>13</v>
      </c>
      <c r="D8902" t="s">
        <v>20</v>
      </c>
      <c r="E8902" t="s">
        <v>76</v>
      </c>
      <c r="F8902" t="s">
        <v>24</v>
      </c>
      <c r="G8902">
        <v>43764.72</v>
      </c>
      <c r="H8902" s="1">
        <v>43380</v>
      </c>
      <c r="I8902" t="str">
        <f t="shared" si="417"/>
        <v>07</v>
      </c>
      <c r="J8902" t="str">
        <f t="shared" si="418"/>
        <v>October</v>
      </c>
      <c r="K8902" t="str">
        <f t="shared" si="419"/>
        <v>2018</v>
      </c>
      <c r="L8902" s="15">
        <v>0.93210648148148145</v>
      </c>
      <c r="M8902">
        <f>HOUR(K8902:K20944)</f>
        <v>0</v>
      </c>
      <c r="N8902">
        <f>MINUTE(K8902:K20944)</f>
        <v>0</v>
      </c>
      <c r="O8902">
        <f>SECOND(K8902:K20944)</f>
        <v>0</v>
      </c>
      <c r="P8902">
        <v>121.59</v>
      </c>
      <c r="Q8902">
        <f>G8902-P8902</f>
        <v>43643.130000000005</v>
      </c>
      <c r="R8902" t="s">
        <v>21</v>
      </c>
      <c r="S8902" t="s">
        <v>18</v>
      </c>
      <c r="T8902" t="s">
        <v>19</v>
      </c>
    </row>
    <row r="8903" spans="1:20" x14ac:dyDescent="0.35">
      <c r="A8903" t="s">
        <v>11</v>
      </c>
      <c r="B8903" t="s">
        <v>12</v>
      </c>
      <c r="C8903" t="s">
        <v>13</v>
      </c>
      <c r="D8903" t="s">
        <v>14</v>
      </c>
      <c r="E8903" t="s">
        <v>15</v>
      </c>
      <c r="F8903" t="s">
        <v>16</v>
      </c>
      <c r="G8903">
        <v>2904.06</v>
      </c>
      <c r="H8903" s="1">
        <v>43380</v>
      </c>
      <c r="I8903" t="str">
        <f t="shared" si="417"/>
        <v>07</v>
      </c>
      <c r="J8903" t="str">
        <f t="shared" si="418"/>
        <v>October</v>
      </c>
      <c r="K8903" t="str">
        <f t="shared" si="419"/>
        <v>2018</v>
      </c>
      <c r="L8903" s="15">
        <v>0.94078703703703714</v>
      </c>
      <c r="M8903">
        <f>HOUR(K8903:K20945)</f>
        <v>0</v>
      </c>
      <c r="N8903">
        <f>MINUTE(K8903:K20945)</f>
        <v>0</v>
      </c>
      <c r="O8903">
        <f>SECOND(K8903:K20945)</f>
        <v>0</v>
      </c>
      <c r="P8903">
        <v>9.6199999999999992</v>
      </c>
      <c r="Q8903">
        <f>G8903-P8903</f>
        <v>2894.44</v>
      </c>
      <c r="R8903" t="s">
        <v>501</v>
      </c>
      <c r="S8903" t="s">
        <v>18</v>
      </c>
      <c r="T8903" t="s">
        <v>19</v>
      </c>
    </row>
    <row r="8904" spans="1:20" x14ac:dyDescent="0.35">
      <c r="A8904" t="s">
        <v>11</v>
      </c>
      <c r="B8904" t="s">
        <v>85</v>
      </c>
      <c r="C8904" t="s">
        <v>13</v>
      </c>
      <c r="D8904" t="s">
        <v>20</v>
      </c>
      <c r="E8904" t="s">
        <v>86</v>
      </c>
      <c r="F8904" t="s">
        <v>16</v>
      </c>
      <c r="G8904">
        <v>25067.43</v>
      </c>
      <c r="H8904" s="1">
        <v>43380</v>
      </c>
      <c r="I8904" t="str">
        <f t="shared" si="417"/>
        <v>07</v>
      </c>
      <c r="J8904" t="str">
        <f t="shared" si="418"/>
        <v>October</v>
      </c>
      <c r="K8904" t="str">
        <f t="shared" si="419"/>
        <v>2018</v>
      </c>
      <c r="L8904" s="15">
        <v>0.94946759259259261</v>
      </c>
      <c r="M8904">
        <f>HOUR(K8904:K20946)</f>
        <v>0</v>
      </c>
      <c r="N8904">
        <f>MINUTE(K8904:K20946)</f>
        <v>0</v>
      </c>
      <c r="O8904">
        <f>SECOND(K8904:K20946)</f>
        <v>0</v>
      </c>
      <c r="P8904">
        <v>23.16</v>
      </c>
      <c r="Q8904">
        <f>G8904-P8904</f>
        <v>25044.27</v>
      </c>
      <c r="R8904" t="s">
        <v>929</v>
      </c>
      <c r="S8904" t="s">
        <v>18</v>
      </c>
      <c r="T8904" t="s">
        <v>19</v>
      </c>
    </row>
    <row r="8905" spans="1:20" x14ac:dyDescent="0.35">
      <c r="A8905" t="s">
        <v>11</v>
      </c>
      <c r="B8905" t="s">
        <v>282</v>
      </c>
      <c r="C8905" t="s">
        <v>13</v>
      </c>
      <c r="D8905" t="s">
        <v>14</v>
      </c>
      <c r="E8905" t="s">
        <v>283</v>
      </c>
      <c r="F8905" t="s">
        <v>24</v>
      </c>
      <c r="G8905">
        <v>6997.37</v>
      </c>
      <c r="H8905" s="1">
        <v>43380</v>
      </c>
      <c r="I8905" t="str">
        <f t="shared" si="417"/>
        <v>07</v>
      </c>
      <c r="J8905" t="str">
        <f t="shared" si="418"/>
        <v>October</v>
      </c>
      <c r="K8905" t="str">
        <f t="shared" si="419"/>
        <v>2018</v>
      </c>
      <c r="L8905" s="15">
        <v>0.95814814814814808</v>
      </c>
      <c r="M8905">
        <f>HOUR(K8905:K20947)</f>
        <v>0</v>
      </c>
      <c r="N8905">
        <f>MINUTE(K8905:K20947)</f>
        <v>0</v>
      </c>
      <c r="O8905">
        <f>SECOND(K8905:K20947)</f>
        <v>0</v>
      </c>
      <c r="P8905">
        <v>63.25</v>
      </c>
      <c r="Q8905">
        <f>G8905-P8905</f>
        <v>6934.12</v>
      </c>
      <c r="R8905" t="s">
        <v>1663</v>
      </c>
      <c r="S8905" t="s">
        <v>18</v>
      </c>
      <c r="T8905" t="s">
        <v>19</v>
      </c>
    </row>
    <row r="8906" spans="1:20" x14ac:dyDescent="0.35">
      <c r="A8906" t="s">
        <v>11</v>
      </c>
      <c r="B8906" t="s">
        <v>111</v>
      </c>
      <c r="C8906" t="s">
        <v>13</v>
      </c>
      <c r="D8906" t="s">
        <v>20</v>
      </c>
      <c r="E8906" t="s">
        <v>112</v>
      </c>
      <c r="F8906" t="s">
        <v>24</v>
      </c>
      <c r="G8906">
        <v>5943.02</v>
      </c>
      <c r="H8906" s="1">
        <v>43380</v>
      </c>
      <c r="I8906" t="str">
        <f t="shared" si="417"/>
        <v>07</v>
      </c>
      <c r="J8906" t="str">
        <f t="shared" si="418"/>
        <v>October</v>
      </c>
      <c r="K8906" t="str">
        <f t="shared" si="419"/>
        <v>2018</v>
      </c>
      <c r="L8906" s="15">
        <v>0.98100694444444436</v>
      </c>
      <c r="M8906">
        <f>HOUR(K8906:K20948)</f>
        <v>0</v>
      </c>
      <c r="N8906">
        <f>MINUTE(K8906:K20948)</f>
        <v>0</v>
      </c>
      <c r="O8906">
        <f>SECOND(K8906:K20948)</f>
        <v>0</v>
      </c>
      <c r="P8906">
        <v>25.95</v>
      </c>
      <c r="Q8906">
        <f>G8906-P8906</f>
        <v>5917.0700000000006</v>
      </c>
      <c r="R8906" t="s">
        <v>802</v>
      </c>
      <c r="S8906" t="s">
        <v>18</v>
      </c>
      <c r="T8906" t="s">
        <v>19</v>
      </c>
    </row>
    <row r="8907" spans="1:20" x14ac:dyDescent="0.35">
      <c r="A8907" t="s">
        <v>11</v>
      </c>
      <c r="B8907" t="s">
        <v>12</v>
      </c>
      <c r="C8907" t="s">
        <v>13</v>
      </c>
      <c r="D8907" t="s">
        <v>20</v>
      </c>
      <c r="E8907" t="s">
        <v>15</v>
      </c>
      <c r="F8907" t="s">
        <v>16</v>
      </c>
      <c r="G8907">
        <v>2871.29</v>
      </c>
      <c r="H8907" s="1">
        <v>43381</v>
      </c>
      <c r="I8907" t="str">
        <f t="shared" si="417"/>
        <v>08</v>
      </c>
      <c r="J8907" t="str">
        <f t="shared" si="418"/>
        <v>October</v>
      </c>
      <c r="K8907" t="str">
        <f t="shared" si="419"/>
        <v>2018</v>
      </c>
      <c r="L8907" s="15">
        <v>1.7847222222222223E-2</v>
      </c>
      <c r="M8907">
        <f>HOUR(K8907:K20949)</f>
        <v>0</v>
      </c>
      <c r="N8907">
        <f>MINUTE(K8907:K20949)</f>
        <v>0</v>
      </c>
      <c r="O8907">
        <f>SECOND(K8907:K20949)</f>
        <v>0</v>
      </c>
      <c r="P8907">
        <v>32.770000000000003</v>
      </c>
      <c r="Q8907">
        <f>G8907-P8907</f>
        <v>2838.52</v>
      </c>
      <c r="R8907" t="s">
        <v>432</v>
      </c>
      <c r="S8907" t="s">
        <v>18</v>
      </c>
      <c r="T8907" t="s">
        <v>19</v>
      </c>
    </row>
    <row r="8908" spans="1:20" x14ac:dyDescent="0.35">
      <c r="A8908" t="s">
        <v>11</v>
      </c>
      <c r="B8908" t="s">
        <v>37</v>
      </c>
      <c r="C8908" t="s">
        <v>13</v>
      </c>
      <c r="D8908" t="s">
        <v>20</v>
      </c>
      <c r="E8908" t="s">
        <v>38</v>
      </c>
      <c r="F8908" t="s">
        <v>16</v>
      </c>
      <c r="G8908">
        <v>7288.97</v>
      </c>
      <c r="H8908" s="1">
        <v>43381</v>
      </c>
      <c r="I8908" t="str">
        <f t="shared" si="417"/>
        <v>08</v>
      </c>
      <c r="J8908" t="str">
        <f t="shared" si="418"/>
        <v>October</v>
      </c>
      <c r="K8908" t="str">
        <f t="shared" si="419"/>
        <v>2018</v>
      </c>
      <c r="L8908" s="15">
        <v>6.6793981481481482E-2</v>
      </c>
      <c r="M8908">
        <f>HOUR(K8908:K20950)</f>
        <v>0</v>
      </c>
      <c r="N8908">
        <f>MINUTE(K8908:K20950)</f>
        <v>0</v>
      </c>
      <c r="O8908">
        <f>SECOND(K8908:K20950)</f>
        <v>0</v>
      </c>
      <c r="P8908">
        <v>23.27</v>
      </c>
      <c r="Q8908">
        <f>G8908-P8908</f>
        <v>7265.7</v>
      </c>
      <c r="R8908" t="s">
        <v>39</v>
      </c>
      <c r="S8908" t="s">
        <v>18</v>
      </c>
      <c r="T8908" t="s">
        <v>19</v>
      </c>
    </row>
    <row r="8909" spans="1:20" x14ac:dyDescent="0.35">
      <c r="A8909" t="s">
        <v>29</v>
      </c>
      <c r="B8909" t="s">
        <v>180</v>
      </c>
      <c r="C8909" t="s">
        <v>13</v>
      </c>
      <c r="D8909" t="s">
        <v>41</v>
      </c>
      <c r="E8909" t="s">
        <v>181</v>
      </c>
      <c r="F8909" t="s">
        <v>24</v>
      </c>
      <c r="G8909">
        <v>13790.05</v>
      </c>
      <c r="H8909" s="1">
        <v>43381</v>
      </c>
      <c r="I8909" t="str">
        <f t="shared" si="417"/>
        <v>08</v>
      </c>
      <c r="J8909" t="str">
        <f t="shared" si="418"/>
        <v>October</v>
      </c>
      <c r="K8909" t="str">
        <f t="shared" si="419"/>
        <v>2018</v>
      </c>
      <c r="L8909" s="15">
        <v>0.125</v>
      </c>
      <c r="M8909">
        <f>HOUR(K8909:K20951)</f>
        <v>0</v>
      </c>
      <c r="N8909">
        <f>MINUTE(K8909:K20951)</f>
        <v>0</v>
      </c>
      <c r="O8909">
        <f>SECOND(K8909:K20951)</f>
        <v>0</v>
      </c>
      <c r="P8909">
        <v>33</v>
      </c>
      <c r="Q8909">
        <f>G8909-P8909</f>
        <v>13757.05</v>
      </c>
      <c r="R8909" t="s">
        <v>1833</v>
      </c>
      <c r="S8909" t="s">
        <v>18</v>
      </c>
      <c r="T8909" t="s">
        <v>19</v>
      </c>
    </row>
    <row r="8910" spans="1:20" x14ac:dyDescent="0.35">
      <c r="A8910" t="s">
        <v>29</v>
      </c>
      <c r="B8910" t="s">
        <v>255</v>
      </c>
      <c r="C8910" t="s">
        <v>13</v>
      </c>
      <c r="D8910" t="s">
        <v>41</v>
      </c>
      <c r="E8910" t="s">
        <v>107</v>
      </c>
      <c r="F8910" t="s">
        <v>16</v>
      </c>
      <c r="G8910">
        <v>9559.07</v>
      </c>
      <c r="H8910" s="1">
        <v>43381</v>
      </c>
      <c r="I8910" t="str">
        <f t="shared" si="417"/>
        <v>08</v>
      </c>
      <c r="J8910" t="str">
        <f t="shared" si="418"/>
        <v>October</v>
      </c>
      <c r="K8910" t="str">
        <f t="shared" si="419"/>
        <v>2018</v>
      </c>
      <c r="L8910" s="15">
        <v>0.125</v>
      </c>
      <c r="M8910">
        <f>HOUR(K8910:K20952)</f>
        <v>0</v>
      </c>
      <c r="N8910">
        <f>MINUTE(K8910:K20952)</f>
        <v>0</v>
      </c>
      <c r="O8910">
        <f>SECOND(K8910:K20952)</f>
        <v>0</v>
      </c>
      <c r="P8910">
        <v>24</v>
      </c>
      <c r="Q8910">
        <f>G8910-P8910</f>
        <v>9535.07</v>
      </c>
      <c r="R8910" t="s">
        <v>1833</v>
      </c>
      <c r="S8910" t="s">
        <v>18</v>
      </c>
      <c r="T8910" t="s">
        <v>19</v>
      </c>
    </row>
    <row r="8911" spans="1:20" x14ac:dyDescent="0.35">
      <c r="A8911" t="s">
        <v>29</v>
      </c>
      <c r="B8911" t="s">
        <v>157</v>
      </c>
      <c r="C8911" t="s">
        <v>13</v>
      </c>
      <c r="D8911" t="s">
        <v>31</v>
      </c>
      <c r="E8911" t="s">
        <v>158</v>
      </c>
      <c r="F8911" t="s">
        <v>16</v>
      </c>
      <c r="G8911">
        <v>7751.43</v>
      </c>
      <c r="H8911" s="1">
        <v>43381</v>
      </c>
      <c r="I8911" t="str">
        <f t="shared" si="417"/>
        <v>08</v>
      </c>
      <c r="J8911" t="str">
        <f t="shared" si="418"/>
        <v>October</v>
      </c>
      <c r="K8911" t="str">
        <f t="shared" si="419"/>
        <v>2018</v>
      </c>
      <c r="L8911" s="15">
        <v>0.16666666666666666</v>
      </c>
      <c r="M8911">
        <f>HOUR(K8911:K20953)</f>
        <v>0</v>
      </c>
      <c r="N8911">
        <f>MINUTE(K8911:K20953)</f>
        <v>0</v>
      </c>
      <c r="O8911">
        <f>SECOND(K8911:K20953)</f>
        <v>0</v>
      </c>
      <c r="P8911">
        <v>66</v>
      </c>
      <c r="Q8911">
        <f>G8911-P8911</f>
        <v>7685.43</v>
      </c>
      <c r="R8911" t="s">
        <v>1833</v>
      </c>
      <c r="S8911" t="s">
        <v>18</v>
      </c>
      <c r="T8911" t="s">
        <v>19</v>
      </c>
    </row>
    <row r="8912" spans="1:20" x14ac:dyDescent="0.35">
      <c r="A8912" t="s">
        <v>29</v>
      </c>
      <c r="B8912" t="s">
        <v>97</v>
      </c>
      <c r="C8912" t="s">
        <v>13</v>
      </c>
      <c r="D8912" t="s">
        <v>41</v>
      </c>
      <c r="E8912" t="s">
        <v>98</v>
      </c>
      <c r="F8912" t="s">
        <v>16</v>
      </c>
      <c r="G8912">
        <v>2349.5100000000002</v>
      </c>
      <c r="H8912" s="1">
        <v>43381</v>
      </c>
      <c r="I8912" t="str">
        <f t="shared" si="417"/>
        <v>08</v>
      </c>
      <c r="J8912" t="str">
        <f t="shared" si="418"/>
        <v>October</v>
      </c>
      <c r="K8912" t="str">
        <f t="shared" si="419"/>
        <v>2018</v>
      </c>
      <c r="L8912" s="15">
        <v>0.16666666666666666</v>
      </c>
      <c r="M8912">
        <f>HOUR(K8912:K20954)</f>
        <v>0</v>
      </c>
      <c r="N8912">
        <f>MINUTE(K8912:K20954)</f>
        <v>0</v>
      </c>
      <c r="O8912">
        <f>SECOND(K8912:K20954)</f>
        <v>0</v>
      </c>
      <c r="P8912">
        <v>883</v>
      </c>
      <c r="Q8912">
        <f>G8912-P8912</f>
        <v>1466.5100000000002</v>
      </c>
      <c r="R8912" t="s">
        <v>1833</v>
      </c>
      <c r="S8912" t="s">
        <v>18</v>
      </c>
      <c r="T8912" t="s">
        <v>19</v>
      </c>
    </row>
    <row r="8913" spans="1:20" x14ac:dyDescent="0.35">
      <c r="A8913" t="s">
        <v>29</v>
      </c>
      <c r="B8913" t="s">
        <v>108</v>
      </c>
      <c r="C8913" t="s">
        <v>13</v>
      </c>
      <c r="D8913" t="s">
        <v>31</v>
      </c>
      <c r="E8913" t="s">
        <v>81</v>
      </c>
      <c r="F8913" t="s">
        <v>24</v>
      </c>
      <c r="G8913">
        <v>8569.5</v>
      </c>
      <c r="H8913" s="1">
        <v>43381</v>
      </c>
      <c r="I8913" t="str">
        <f t="shared" si="417"/>
        <v>08</v>
      </c>
      <c r="J8913" t="str">
        <f t="shared" si="418"/>
        <v>October</v>
      </c>
      <c r="K8913" t="str">
        <f t="shared" si="419"/>
        <v>2018</v>
      </c>
      <c r="L8913" s="15">
        <v>0.20833333333333334</v>
      </c>
      <c r="M8913">
        <f>HOUR(K8913:K20955)</f>
        <v>0</v>
      </c>
      <c r="N8913">
        <f>MINUTE(K8913:K20955)</f>
        <v>0</v>
      </c>
      <c r="O8913">
        <f>SECOND(K8913:K20955)</f>
        <v>0</v>
      </c>
      <c r="P8913">
        <v>34</v>
      </c>
      <c r="Q8913">
        <f>G8913-P8913</f>
        <v>8535.5</v>
      </c>
      <c r="R8913" t="s">
        <v>1833</v>
      </c>
      <c r="S8913" t="s">
        <v>18</v>
      </c>
      <c r="T8913" t="s">
        <v>19</v>
      </c>
    </row>
    <row r="8914" spans="1:20" x14ac:dyDescent="0.35">
      <c r="A8914" t="s">
        <v>29</v>
      </c>
      <c r="B8914" t="s">
        <v>170</v>
      </c>
      <c r="C8914" t="s">
        <v>13</v>
      </c>
      <c r="D8914" t="s">
        <v>31</v>
      </c>
      <c r="E8914" t="s">
        <v>171</v>
      </c>
      <c r="F8914" t="s">
        <v>24</v>
      </c>
      <c r="G8914">
        <v>10600.54</v>
      </c>
      <c r="H8914" s="1">
        <v>43381</v>
      </c>
      <c r="I8914" t="str">
        <f t="shared" si="417"/>
        <v>08</v>
      </c>
      <c r="J8914" t="str">
        <f t="shared" si="418"/>
        <v>October</v>
      </c>
      <c r="K8914" t="str">
        <f t="shared" si="419"/>
        <v>2018</v>
      </c>
      <c r="L8914" s="15">
        <v>0.25</v>
      </c>
      <c r="M8914">
        <f>HOUR(K8914:K20956)</f>
        <v>0</v>
      </c>
      <c r="N8914">
        <f>MINUTE(K8914:K20956)</f>
        <v>0</v>
      </c>
      <c r="O8914">
        <f>SECOND(K8914:K20956)</f>
        <v>0</v>
      </c>
      <c r="P8914">
        <v>156</v>
      </c>
      <c r="Q8914">
        <f>G8914-P8914</f>
        <v>10444.540000000001</v>
      </c>
      <c r="R8914" t="s">
        <v>1833</v>
      </c>
      <c r="S8914" t="s">
        <v>18</v>
      </c>
      <c r="T8914" t="s">
        <v>19</v>
      </c>
    </row>
    <row r="8915" spans="1:20" x14ac:dyDescent="0.35">
      <c r="A8915" t="s">
        <v>29</v>
      </c>
      <c r="B8915" t="s">
        <v>279</v>
      </c>
      <c r="C8915" t="s">
        <v>13</v>
      </c>
      <c r="D8915" t="s">
        <v>31</v>
      </c>
      <c r="E8915" t="s">
        <v>280</v>
      </c>
      <c r="F8915" t="s">
        <v>16</v>
      </c>
      <c r="G8915">
        <v>3975.74</v>
      </c>
      <c r="H8915" s="1">
        <v>43381</v>
      </c>
      <c r="I8915" t="str">
        <f t="shared" si="417"/>
        <v>08</v>
      </c>
      <c r="J8915" t="str">
        <f t="shared" si="418"/>
        <v>October</v>
      </c>
      <c r="K8915" t="str">
        <f t="shared" si="419"/>
        <v>2018</v>
      </c>
      <c r="L8915" s="15">
        <v>0.25</v>
      </c>
      <c r="M8915">
        <f>HOUR(K8915:K20957)</f>
        <v>0</v>
      </c>
      <c r="N8915">
        <f>MINUTE(K8915:K20957)</f>
        <v>0</v>
      </c>
      <c r="O8915">
        <f>SECOND(K8915:K20957)</f>
        <v>0</v>
      </c>
      <c r="P8915">
        <v>35</v>
      </c>
      <c r="Q8915">
        <f>G8915-P8915</f>
        <v>3940.74</v>
      </c>
      <c r="R8915" t="s">
        <v>1833</v>
      </c>
      <c r="S8915" t="s">
        <v>18</v>
      </c>
      <c r="T8915" t="s">
        <v>19</v>
      </c>
    </row>
    <row r="8916" spans="1:20" x14ac:dyDescent="0.35">
      <c r="A8916" t="s">
        <v>11</v>
      </c>
      <c r="B8916" t="s">
        <v>25</v>
      </c>
      <c r="C8916" t="s">
        <v>13</v>
      </c>
      <c r="D8916" t="s">
        <v>20</v>
      </c>
      <c r="E8916" t="s">
        <v>26</v>
      </c>
      <c r="F8916" t="s">
        <v>16</v>
      </c>
      <c r="G8916">
        <v>3653.68</v>
      </c>
      <c r="H8916" s="1">
        <v>43381</v>
      </c>
      <c r="I8916" t="str">
        <f t="shared" si="417"/>
        <v>08</v>
      </c>
      <c r="J8916" t="str">
        <f t="shared" si="418"/>
        <v>October</v>
      </c>
      <c r="K8916" t="str">
        <f t="shared" si="419"/>
        <v>2018</v>
      </c>
      <c r="L8916" s="15">
        <v>0.26850694444444445</v>
      </c>
      <c r="M8916">
        <f>HOUR(K8916:K20958)</f>
        <v>0</v>
      </c>
      <c r="N8916">
        <f>MINUTE(K8916:K20958)</f>
        <v>0</v>
      </c>
      <c r="O8916">
        <f>SECOND(K8916:K20958)</f>
        <v>0</v>
      </c>
      <c r="P8916">
        <v>47.26</v>
      </c>
      <c r="Q8916">
        <f>G8916-P8916</f>
        <v>3606.4199999999996</v>
      </c>
      <c r="R8916" t="s">
        <v>36</v>
      </c>
      <c r="S8916" t="s">
        <v>18</v>
      </c>
      <c r="T8916" t="s">
        <v>19</v>
      </c>
    </row>
    <row r="8917" spans="1:20" x14ac:dyDescent="0.35">
      <c r="A8917" t="s">
        <v>29</v>
      </c>
      <c r="B8917" t="s">
        <v>324</v>
      </c>
      <c r="C8917" t="s">
        <v>13</v>
      </c>
      <c r="D8917" t="s">
        <v>31</v>
      </c>
      <c r="E8917" t="s">
        <v>325</v>
      </c>
      <c r="F8917" t="s">
        <v>24</v>
      </c>
      <c r="G8917">
        <v>19094.66</v>
      </c>
      <c r="H8917" s="1">
        <v>43381</v>
      </c>
      <c r="I8917" t="str">
        <f t="shared" si="417"/>
        <v>08</v>
      </c>
      <c r="J8917" t="str">
        <f t="shared" si="418"/>
        <v>October</v>
      </c>
      <c r="K8917" t="str">
        <f t="shared" si="419"/>
        <v>2018</v>
      </c>
      <c r="L8917" s="15">
        <v>0.33333333333333331</v>
      </c>
      <c r="M8917">
        <f>HOUR(K8917:K20959)</f>
        <v>0</v>
      </c>
      <c r="N8917">
        <f>MINUTE(K8917:K20959)</f>
        <v>0</v>
      </c>
      <c r="O8917">
        <f>SECOND(K8917:K20959)</f>
        <v>0</v>
      </c>
      <c r="P8917">
        <v>183</v>
      </c>
      <c r="Q8917">
        <f>G8917-P8917</f>
        <v>18911.66</v>
      </c>
      <c r="R8917" t="s">
        <v>1833</v>
      </c>
      <c r="S8917" t="s">
        <v>18</v>
      </c>
      <c r="T8917" t="s">
        <v>19</v>
      </c>
    </row>
    <row r="8918" spans="1:20" x14ac:dyDescent="0.35">
      <c r="A8918" t="s">
        <v>29</v>
      </c>
      <c r="B8918" t="s">
        <v>138</v>
      </c>
      <c r="C8918" t="s">
        <v>13</v>
      </c>
      <c r="D8918" t="s">
        <v>41</v>
      </c>
      <c r="E8918" t="s">
        <v>139</v>
      </c>
      <c r="F8918" t="s">
        <v>16</v>
      </c>
      <c r="G8918">
        <v>202219.07</v>
      </c>
      <c r="H8918" s="1">
        <v>43381</v>
      </c>
      <c r="I8918" t="str">
        <f t="shared" si="417"/>
        <v>08</v>
      </c>
      <c r="J8918" t="str">
        <f t="shared" si="418"/>
        <v>October</v>
      </c>
      <c r="K8918" t="str">
        <f t="shared" si="419"/>
        <v>2018</v>
      </c>
      <c r="L8918" s="15">
        <v>0.33333333333333331</v>
      </c>
      <c r="M8918">
        <f>HOUR(K8918:K20960)</f>
        <v>0</v>
      </c>
      <c r="N8918">
        <f>MINUTE(K8918:K20960)</f>
        <v>0</v>
      </c>
      <c r="O8918">
        <f>SECOND(K8918:K20960)</f>
        <v>0</v>
      </c>
      <c r="P8918">
        <v>51</v>
      </c>
      <c r="Q8918">
        <f>G8918-P8918</f>
        <v>202168.07</v>
      </c>
      <c r="R8918" t="s">
        <v>1833</v>
      </c>
      <c r="S8918" t="s">
        <v>18</v>
      </c>
      <c r="T8918" t="s">
        <v>19</v>
      </c>
    </row>
    <row r="8919" spans="1:20" x14ac:dyDescent="0.35">
      <c r="A8919" t="s">
        <v>11</v>
      </c>
      <c r="B8919" t="s">
        <v>377</v>
      </c>
      <c r="C8919" t="s">
        <v>13</v>
      </c>
      <c r="D8919" t="s">
        <v>14</v>
      </c>
      <c r="E8919" t="s">
        <v>378</v>
      </c>
      <c r="F8919" t="s">
        <v>24</v>
      </c>
      <c r="G8919">
        <v>14110.02</v>
      </c>
      <c r="H8919" s="1">
        <v>43381</v>
      </c>
      <c r="I8919" t="str">
        <f t="shared" si="417"/>
        <v>08</v>
      </c>
      <c r="J8919" t="str">
        <f t="shared" si="418"/>
        <v>October</v>
      </c>
      <c r="K8919" t="str">
        <f t="shared" si="419"/>
        <v>2018</v>
      </c>
      <c r="L8919" s="15">
        <v>0.33998842592592587</v>
      </c>
      <c r="M8919">
        <f>HOUR(K8919:K20961)</f>
        <v>0</v>
      </c>
      <c r="N8919">
        <f>MINUTE(K8919:K20961)</f>
        <v>0</v>
      </c>
      <c r="O8919">
        <f>SECOND(K8919:K20961)</f>
        <v>0</v>
      </c>
      <c r="P8919">
        <v>14.92</v>
      </c>
      <c r="Q8919">
        <f>G8919-P8919</f>
        <v>14095.1</v>
      </c>
      <c r="R8919" t="s">
        <v>67</v>
      </c>
      <c r="S8919" t="s">
        <v>18</v>
      </c>
      <c r="T8919" t="s">
        <v>19</v>
      </c>
    </row>
    <row r="8920" spans="1:20" x14ac:dyDescent="0.35">
      <c r="A8920" t="s">
        <v>11</v>
      </c>
      <c r="B8920" t="s">
        <v>296</v>
      </c>
      <c r="C8920" t="s">
        <v>13</v>
      </c>
      <c r="D8920" t="s">
        <v>14</v>
      </c>
      <c r="E8920" t="s">
        <v>32</v>
      </c>
      <c r="F8920" t="s">
        <v>24</v>
      </c>
      <c r="G8920">
        <v>10213.48</v>
      </c>
      <c r="H8920" s="1">
        <v>43381</v>
      </c>
      <c r="I8920" t="str">
        <f t="shared" si="417"/>
        <v>08</v>
      </c>
      <c r="J8920" t="str">
        <f t="shared" si="418"/>
        <v>October</v>
      </c>
      <c r="K8920" t="str">
        <f t="shared" si="419"/>
        <v>2018</v>
      </c>
      <c r="L8920" s="15">
        <v>0.35387731481481483</v>
      </c>
      <c r="M8920">
        <f>HOUR(K8920:K20962)</f>
        <v>0</v>
      </c>
      <c r="N8920">
        <f>MINUTE(K8920:K20962)</f>
        <v>0</v>
      </c>
      <c r="O8920">
        <f>SECOND(K8920:K20962)</f>
        <v>0</v>
      </c>
      <c r="P8920">
        <v>51.51</v>
      </c>
      <c r="Q8920">
        <f>G8920-P8920</f>
        <v>10161.969999999999</v>
      </c>
      <c r="R8920" t="s">
        <v>1095</v>
      </c>
      <c r="S8920" t="s">
        <v>18</v>
      </c>
      <c r="T8920" t="s">
        <v>19</v>
      </c>
    </row>
    <row r="8921" spans="1:20" x14ac:dyDescent="0.35">
      <c r="A8921" t="s">
        <v>11</v>
      </c>
      <c r="B8921" t="s">
        <v>12</v>
      </c>
      <c r="C8921" t="s">
        <v>13</v>
      </c>
      <c r="D8921" t="s">
        <v>14</v>
      </c>
      <c r="E8921" t="s">
        <v>15</v>
      </c>
      <c r="F8921" t="s">
        <v>16</v>
      </c>
      <c r="G8921">
        <v>2837.35</v>
      </c>
      <c r="H8921" s="1">
        <v>43381</v>
      </c>
      <c r="I8921" t="str">
        <f t="shared" si="417"/>
        <v>08</v>
      </c>
      <c r="J8921" t="str">
        <f t="shared" si="418"/>
        <v>October</v>
      </c>
      <c r="K8921" t="str">
        <f t="shared" si="419"/>
        <v>2018</v>
      </c>
      <c r="L8921" s="15">
        <v>0.36776620370370372</v>
      </c>
      <c r="M8921">
        <f>HOUR(K8921:K20963)</f>
        <v>0</v>
      </c>
      <c r="N8921">
        <f>MINUTE(K8921:K20963)</f>
        <v>0</v>
      </c>
      <c r="O8921">
        <f>SECOND(K8921:K20963)</f>
        <v>0</v>
      </c>
      <c r="P8921">
        <v>33.94</v>
      </c>
      <c r="Q8921">
        <f>G8921-P8921</f>
        <v>2803.41</v>
      </c>
      <c r="R8921" t="s">
        <v>441</v>
      </c>
      <c r="S8921" t="s">
        <v>18</v>
      </c>
      <c r="T8921" t="s">
        <v>19</v>
      </c>
    </row>
    <row r="8922" spans="1:20" x14ac:dyDescent="0.35">
      <c r="A8922" t="s">
        <v>29</v>
      </c>
      <c r="B8922" t="s">
        <v>148</v>
      </c>
      <c r="C8922" t="s">
        <v>13</v>
      </c>
      <c r="D8922" t="s">
        <v>31</v>
      </c>
      <c r="E8922" t="s">
        <v>149</v>
      </c>
      <c r="F8922" t="s">
        <v>16</v>
      </c>
      <c r="G8922">
        <v>8869.9500000000007</v>
      </c>
      <c r="H8922" s="1">
        <v>43381</v>
      </c>
      <c r="I8922" t="str">
        <f t="shared" si="417"/>
        <v>08</v>
      </c>
      <c r="J8922" t="str">
        <f t="shared" si="418"/>
        <v>October</v>
      </c>
      <c r="K8922" t="str">
        <f t="shared" si="419"/>
        <v>2018</v>
      </c>
      <c r="L8922" s="15">
        <v>0.375</v>
      </c>
      <c r="M8922">
        <f>HOUR(K8922:K20964)</f>
        <v>0</v>
      </c>
      <c r="N8922">
        <f>MINUTE(K8922:K20964)</f>
        <v>0</v>
      </c>
      <c r="O8922">
        <f>SECOND(K8922:K20964)</f>
        <v>0</v>
      </c>
      <c r="P8922">
        <v>134</v>
      </c>
      <c r="Q8922">
        <f>G8922-P8922</f>
        <v>8735.9500000000007</v>
      </c>
      <c r="R8922" t="s">
        <v>1833</v>
      </c>
      <c r="S8922" t="s">
        <v>18</v>
      </c>
      <c r="T8922" t="s">
        <v>19</v>
      </c>
    </row>
    <row r="8923" spans="1:20" x14ac:dyDescent="0.35">
      <c r="A8923" t="s">
        <v>29</v>
      </c>
      <c r="B8923" t="s">
        <v>80</v>
      </c>
      <c r="C8923" t="s">
        <v>13</v>
      </c>
      <c r="D8923" t="s">
        <v>41</v>
      </c>
      <c r="E8923" t="s">
        <v>81</v>
      </c>
      <c r="F8923" t="s">
        <v>24</v>
      </c>
      <c r="G8923">
        <v>15660.85</v>
      </c>
      <c r="H8923" s="1">
        <v>43381</v>
      </c>
      <c r="I8923" t="str">
        <f t="shared" si="417"/>
        <v>08</v>
      </c>
      <c r="J8923" t="str">
        <f t="shared" si="418"/>
        <v>October</v>
      </c>
      <c r="K8923" t="str">
        <f t="shared" si="419"/>
        <v>2018</v>
      </c>
      <c r="L8923" s="15">
        <v>0.375</v>
      </c>
      <c r="M8923">
        <f>HOUR(K8923:K20965)</f>
        <v>0</v>
      </c>
      <c r="N8923">
        <f>MINUTE(K8923:K20965)</f>
        <v>0</v>
      </c>
      <c r="O8923">
        <f>SECOND(K8923:K20965)</f>
        <v>0</v>
      </c>
      <c r="P8923">
        <v>39</v>
      </c>
      <c r="Q8923">
        <f>G8923-P8923</f>
        <v>15621.85</v>
      </c>
      <c r="R8923" t="s">
        <v>1833</v>
      </c>
      <c r="S8923" t="s">
        <v>18</v>
      </c>
      <c r="T8923" t="s">
        <v>19</v>
      </c>
    </row>
    <row r="8924" spans="1:20" x14ac:dyDescent="0.35">
      <c r="A8924" t="s">
        <v>11</v>
      </c>
      <c r="B8924" t="s">
        <v>111</v>
      </c>
      <c r="C8924" t="s">
        <v>13</v>
      </c>
      <c r="D8924" t="s">
        <v>20</v>
      </c>
      <c r="E8924" t="s">
        <v>112</v>
      </c>
      <c r="F8924" t="s">
        <v>24</v>
      </c>
      <c r="G8924">
        <v>5925.21</v>
      </c>
      <c r="H8924" s="1">
        <v>43381</v>
      </c>
      <c r="I8924" t="str">
        <f t="shared" si="417"/>
        <v>08</v>
      </c>
      <c r="J8924" t="str">
        <f t="shared" si="418"/>
        <v>October</v>
      </c>
      <c r="K8924" t="str">
        <f t="shared" si="419"/>
        <v>2018</v>
      </c>
      <c r="L8924" s="15">
        <v>0.37787037037037036</v>
      </c>
      <c r="M8924">
        <f>HOUR(K8924:K20966)</f>
        <v>0</v>
      </c>
      <c r="N8924">
        <f>MINUTE(K8924:K20966)</f>
        <v>0</v>
      </c>
      <c r="O8924">
        <f>SECOND(K8924:K20966)</f>
        <v>0</v>
      </c>
      <c r="P8924">
        <v>17.809999999999999</v>
      </c>
      <c r="Q8924">
        <f>G8924-P8924</f>
        <v>5907.4</v>
      </c>
      <c r="R8924" t="s">
        <v>1664</v>
      </c>
      <c r="S8924" t="s">
        <v>18</v>
      </c>
      <c r="T8924" t="s">
        <v>19</v>
      </c>
    </row>
    <row r="8925" spans="1:20" x14ac:dyDescent="0.35">
      <c r="A8925" t="s">
        <v>11</v>
      </c>
      <c r="B8925" t="s">
        <v>58</v>
      </c>
      <c r="C8925" t="s">
        <v>13</v>
      </c>
      <c r="D8925" t="s">
        <v>20</v>
      </c>
      <c r="E8925" t="s">
        <v>59</v>
      </c>
      <c r="F8925" t="s">
        <v>16</v>
      </c>
      <c r="G8925">
        <v>4449.75</v>
      </c>
      <c r="H8925" s="1">
        <v>43381</v>
      </c>
      <c r="I8925" t="str">
        <f t="shared" si="417"/>
        <v>08</v>
      </c>
      <c r="J8925" t="str">
        <f t="shared" si="418"/>
        <v>October</v>
      </c>
      <c r="K8925" t="str">
        <f t="shared" si="419"/>
        <v>2018</v>
      </c>
      <c r="L8925" s="15">
        <v>0.38385416666666666</v>
      </c>
      <c r="M8925">
        <f>HOUR(K8925:K20967)</f>
        <v>0</v>
      </c>
      <c r="N8925">
        <f>MINUTE(K8925:K20967)</f>
        <v>0</v>
      </c>
      <c r="O8925">
        <f>SECOND(K8925:K20967)</f>
        <v>0</v>
      </c>
      <c r="P8925">
        <v>7.98</v>
      </c>
      <c r="Q8925">
        <f>G8925-P8925</f>
        <v>4441.7700000000004</v>
      </c>
      <c r="R8925" t="s">
        <v>36</v>
      </c>
      <c r="S8925" t="s">
        <v>18</v>
      </c>
      <c r="T8925" t="s">
        <v>19</v>
      </c>
    </row>
    <row r="8926" spans="1:20" x14ac:dyDescent="0.35">
      <c r="A8926" t="s">
        <v>11</v>
      </c>
      <c r="B8926" t="s">
        <v>22</v>
      </c>
      <c r="C8926" t="s">
        <v>13</v>
      </c>
      <c r="D8926" t="s">
        <v>14</v>
      </c>
      <c r="E8926" t="s">
        <v>23</v>
      </c>
      <c r="F8926" t="s">
        <v>24</v>
      </c>
      <c r="G8926">
        <v>612.54999999999995</v>
      </c>
      <c r="H8926" s="1">
        <v>43381</v>
      </c>
      <c r="I8926" t="str">
        <f t="shared" si="417"/>
        <v>08</v>
      </c>
      <c r="J8926" t="str">
        <f t="shared" si="418"/>
        <v>October</v>
      </c>
      <c r="K8926" t="str">
        <f t="shared" si="419"/>
        <v>2018</v>
      </c>
      <c r="L8926" s="15">
        <v>0.38983796296296297</v>
      </c>
      <c r="M8926">
        <f>HOUR(K8926:K20968)</f>
        <v>0</v>
      </c>
      <c r="N8926">
        <f>MINUTE(K8926:K20968)</f>
        <v>0</v>
      </c>
      <c r="O8926">
        <f>SECOND(K8926:K20968)</f>
        <v>0</v>
      </c>
      <c r="P8926">
        <v>9.98</v>
      </c>
      <c r="Q8926">
        <f>G8926-P8926</f>
        <v>602.56999999999994</v>
      </c>
      <c r="R8926" t="s">
        <v>36</v>
      </c>
      <c r="S8926" t="s">
        <v>18</v>
      </c>
      <c r="T8926" t="s">
        <v>19</v>
      </c>
    </row>
    <row r="8927" spans="1:20" x14ac:dyDescent="0.35">
      <c r="A8927" t="s">
        <v>11</v>
      </c>
      <c r="B8927" t="s">
        <v>58</v>
      </c>
      <c r="C8927" t="s">
        <v>13</v>
      </c>
      <c r="D8927" t="s">
        <v>14</v>
      </c>
      <c r="E8927" t="s">
        <v>59</v>
      </c>
      <c r="F8927" t="s">
        <v>16</v>
      </c>
      <c r="G8927">
        <v>4445.2700000000004</v>
      </c>
      <c r="H8927" s="1">
        <v>43381</v>
      </c>
      <c r="I8927" t="str">
        <f t="shared" si="417"/>
        <v>08</v>
      </c>
      <c r="J8927" t="str">
        <f t="shared" si="418"/>
        <v>October</v>
      </c>
      <c r="K8927" t="str">
        <f t="shared" si="419"/>
        <v>2018</v>
      </c>
      <c r="L8927" s="15">
        <v>0.39582175925925928</v>
      </c>
      <c r="M8927">
        <f>HOUR(K8927:K20969)</f>
        <v>0</v>
      </c>
      <c r="N8927">
        <f>MINUTE(K8927:K20969)</f>
        <v>0</v>
      </c>
      <c r="O8927">
        <f>SECOND(K8927:K20969)</f>
        <v>0</v>
      </c>
      <c r="P8927">
        <v>4.4800000000000004</v>
      </c>
      <c r="Q8927">
        <f>G8927-P8927</f>
        <v>4440.7900000000009</v>
      </c>
      <c r="R8927" t="s">
        <v>1203</v>
      </c>
      <c r="S8927" t="s">
        <v>18</v>
      </c>
      <c r="T8927" t="s">
        <v>19</v>
      </c>
    </row>
    <row r="8928" spans="1:20" x14ac:dyDescent="0.35">
      <c r="A8928" t="s">
        <v>11</v>
      </c>
      <c r="B8928" t="s">
        <v>377</v>
      </c>
      <c r="C8928" t="s">
        <v>13</v>
      </c>
      <c r="D8928" t="s">
        <v>20</v>
      </c>
      <c r="E8928" t="s">
        <v>378</v>
      </c>
      <c r="F8928" t="s">
        <v>24</v>
      </c>
      <c r="G8928">
        <v>14076.85</v>
      </c>
      <c r="H8928" s="1">
        <v>43381</v>
      </c>
      <c r="I8928" t="str">
        <f t="shared" si="417"/>
        <v>08</v>
      </c>
      <c r="J8928" t="str">
        <f t="shared" si="418"/>
        <v>October</v>
      </c>
      <c r="K8928" t="str">
        <f t="shared" si="419"/>
        <v>2018</v>
      </c>
      <c r="L8928" s="15">
        <v>0.40181712962962962</v>
      </c>
      <c r="M8928">
        <f>HOUR(K8928:K20970)</f>
        <v>0</v>
      </c>
      <c r="N8928">
        <f>MINUTE(K8928:K20970)</f>
        <v>0</v>
      </c>
      <c r="O8928">
        <f>SECOND(K8928:K20970)</f>
        <v>0</v>
      </c>
      <c r="P8928">
        <v>33.17</v>
      </c>
      <c r="Q8928">
        <f>G8928-P8928</f>
        <v>14043.68</v>
      </c>
      <c r="R8928" t="s">
        <v>924</v>
      </c>
      <c r="S8928" t="s">
        <v>18</v>
      </c>
      <c r="T8928" t="s">
        <v>19</v>
      </c>
    </row>
    <row r="8929" spans="1:20" x14ac:dyDescent="0.35">
      <c r="A8929" t="s">
        <v>11</v>
      </c>
      <c r="B8929" t="s">
        <v>71</v>
      </c>
      <c r="C8929" t="s">
        <v>13</v>
      </c>
      <c r="D8929" t="s">
        <v>20</v>
      </c>
      <c r="E8929" t="s">
        <v>63</v>
      </c>
      <c r="F8929" t="s">
        <v>24</v>
      </c>
      <c r="G8929">
        <v>7769.31</v>
      </c>
      <c r="H8929" s="1">
        <v>43381</v>
      </c>
      <c r="I8929" t="str">
        <f t="shared" si="417"/>
        <v>08</v>
      </c>
      <c r="J8929" t="str">
        <f t="shared" si="418"/>
        <v>October</v>
      </c>
      <c r="K8929" t="str">
        <f t="shared" si="419"/>
        <v>2018</v>
      </c>
      <c r="L8929" s="15">
        <v>0.40780092592592593</v>
      </c>
      <c r="M8929">
        <f>HOUR(K8929:K20971)</f>
        <v>0</v>
      </c>
      <c r="N8929">
        <f>MINUTE(K8929:K20971)</f>
        <v>0</v>
      </c>
      <c r="O8929">
        <f>SECOND(K8929:K20971)</f>
        <v>0</v>
      </c>
      <c r="P8929">
        <v>23.36</v>
      </c>
      <c r="Q8929">
        <f>G8929-P8929</f>
        <v>7745.9500000000007</v>
      </c>
      <c r="R8929" t="s">
        <v>1665</v>
      </c>
      <c r="S8929" t="s">
        <v>18</v>
      </c>
      <c r="T8929" t="s">
        <v>19</v>
      </c>
    </row>
    <row r="8930" spans="1:20" x14ac:dyDescent="0.35">
      <c r="A8930" t="s">
        <v>11</v>
      </c>
      <c r="B8930" t="s">
        <v>58</v>
      </c>
      <c r="C8930" t="s">
        <v>13</v>
      </c>
      <c r="D8930" t="s">
        <v>14</v>
      </c>
      <c r="E8930" t="s">
        <v>59</v>
      </c>
      <c r="F8930" t="s">
        <v>16</v>
      </c>
      <c r="G8930">
        <v>4433.0200000000004</v>
      </c>
      <c r="H8930" s="1">
        <v>43381</v>
      </c>
      <c r="I8930" t="str">
        <f t="shared" si="417"/>
        <v>08</v>
      </c>
      <c r="J8930" t="str">
        <f t="shared" si="418"/>
        <v>October</v>
      </c>
      <c r="K8930" t="str">
        <f t="shared" si="419"/>
        <v>2018</v>
      </c>
      <c r="L8930" s="15">
        <v>0.41378472222222223</v>
      </c>
      <c r="M8930">
        <f>HOUR(K8930:K20972)</f>
        <v>0</v>
      </c>
      <c r="N8930">
        <f>MINUTE(K8930:K20972)</f>
        <v>0</v>
      </c>
      <c r="O8930">
        <f>SECOND(K8930:K20972)</f>
        <v>0</v>
      </c>
      <c r="P8930">
        <v>12.25</v>
      </c>
      <c r="Q8930">
        <f>G8930-P8930</f>
        <v>4420.7700000000004</v>
      </c>
      <c r="R8930" t="s">
        <v>36</v>
      </c>
      <c r="S8930" t="s">
        <v>18</v>
      </c>
      <c r="T8930" t="s">
        <v>19</v>
      </c>
    </row>
    <row r="8931" spans="1:20" x14ac:dyDescent="0.35">
      <c r="A8931" t="s">
        <v>11</v>
      </c>
      <c r="B8931" t="s">
        <v>161</v>
      </c>
      <c r="C8931" t="s">
        <v>13</v>
      </c>
      <c r="D8931" t="s">
        <v>20</v>
      </c>
      <c r="E8931" t="s">
        <v>162</v>
      </c>
      <c r="F8931" t="s">
        <v>24</v>
      </c>
      <c r="G8931">
        <v>6797.6</v>
      </c>
      <c r="H8931" s="1">
        <v>43381</v>
      </c>
      <c r="I8931" t="str">
        <f t="shared" si="417"/>
        <v>08</v>
      </c>
      <c r="J8931" t="str">
        <f t="shared" si="418"/>
        <v>October</v>
      </c>
      <c r="K8931" t="str">
        <f t="shared" si="419"/>
        <v>2018</v>
      </c>
      <c r="L8931" s="15">
        <v>0.42091435185185189</v>
      </c>
      <c r="M8931">
        <f>HOUR(K8931:K20973)</f>
        <v>0</v>
      </c>
      <c r="N8931">
        <f>MINUTE(K8931:K20973)</f>
        <v>0</v>
      </c>
      <c r="O8931">
        <f>SECOND(K8931:K20973)</f>
        <v>0</v>
      </c>
      <c r="P8931">
        <v>10.47</v>
      </c>
      <c r="Q8931">
        <f>G8931-P8931</f>
        <v>6787.13</v>
      </c>
      <c r="R8931" t="s">
        <v>706</v>
      </c>
      <c r="S8931" t="s">
        <v>18</v>
      </c>
      <c r="T8931" t="s">
        <v>19</v>
      </c>
    </row>
    <row r="8932" spans="1:20" x14ac:dyDescent="0.35">
      <c r="A8932" t="s">
        <v>11</v>
      </c>
      <c r="B8932" t="s">
        <v>182</v>
      </c>
      <c r="C8932" t="s">
        <v>13</v>
      </c>
      <c r="D8932" t="s">
        <v>20</v>
      </c>
      <c r="E8932" t="s">
        <v>183</v>
      </c>
      <c r="F8932" t="s">
        <v>24</v>
      </c>
      <c r="G8932">
        <v>12935.06</v>
      </c>
      <c r="H8932" s="1">
        <v>43381</v>
      </c>
      <c r="I8932" t="str">
        <f t="shared" si="417"/>
        <v>08</v>
      </c>
      <c r="J8932" t="str">
        <f t="shared" si="418"/>
        <v>October</v>
      </c>
      <c r="K8932" t="str">
        <f t="shared" si="419"/>
        <v>2018</v>
      </c>
      <c r="L8932" s="15">
        <v>0.42907407407407411</v>
      </c>
      <c r="M8932">
        <f>HOUR(K8932:K20974)</f>
        <v>0</v>
      </c>
      <c r="N8932">
        <f>MINUTE(K8932:K20974)</f>
        <v>0</v>
      </c>
      <c r="O8932">
        <f>SECOND(K8932:K20974)</f>
        <v>0</v>
      </c>
      <c r="P8932">
        <v>34.36</v>
      </c>
      <c r="Q8932">
        <f>G8932-P8932</f>
        <v>12900.699999999999</v>
      </c>
      <c r="R8932" t="s">
        <v>1666</v>
      </c>
      <c r="S8932" t="s">
        <v>18</v>
      </c>
      <c r="T8932" t="s">
        <v>19</v>
      </c>
    </row>
    <row r="8933" spans="1:20" x14ac:dyDescent="0.35">
      <c r="A8933" t="s">
        <v>11</v>
      </c>
      <c r="B8933" t="s">
        <v>12</v>
      </c>
      <c r="C8933" t="s">
        <v>13</v>
      </c>
      <c r="D8933" t="s">
        <v>20</v>
      </c>
      <c r="E8933" t="s">
        <v>15</v>
      </c>
      <c r="F8933" t="s">
        <v>16</v>
      </c>
      <c r="G8933">
        <v>2832.65</v>
      </c>
      <c r="H8933" s="1">
        <v>43381</v>
      </c>
      <c r="I8933" t="str">
        <f t="shared" si="417"/>
        <v>08</v>
      </c>
      <c r="J8933" t="str">
        <f t="shared" si="418"/>
        <v>October</v>
      </c>
      <c r="K8933" t="str">
        <f t="shared" si="419"/>
        <v>2018</v>
      </c>
      <c r="L8933" s="15">
        <v>0.43724537037037042</v>
      </c>
      <c r="M8933">
        <f>HOUR(K8933:K20975)</f>
        <v>0</v>
      </c>
      <c r="N8933">
        <f>MINUTE(K8933:K20975)</f>
        <v>0</v>
      </c>
      <c r="O8933">
        <f>SECOND(K8933:K20975)</f>
        <v>0</v>
      </c>
      <c r="P8933">
        <v>4.7</v>
      </c>
      <c r="Q8933">
        <f>G8933-P8933</f>
        <v>2827.9500000000003</v>
      </c>
      <c r="R8933" t="s">
        <v>451</v>
      </c>
      <c r="S8933" t="s">
        <v>18</v>
      </c>
      <c r="T8933" t="s">
        <v>19</v>
      </c>
    </row>
    <row r="8934" spans="1:20" x14ac:dyDescent="0.35">
      <c r="A8934" t="s">
        <v>11</v>
      </c>
      <c r="B8934" t="s">
        <v>65</v>
      </c>
      <c r="C8934" t="s">
        <v>13</v>
      </c>
      <c r="D8934" t="s">
        <v>14</v>
      </c>
      <c r="E8934" t="s">
        <v>66</v>
      </c>
      <c r="F8934" t="s">
        <v>16</v>
      </c>
      <c r="G8934">
        <v>6648.04</v>
      </c>
      <c r="H8934" s="1">
        <v>43381</v>
      </c>
      <c r="I8934" t="str">
        <f t="shared" si="417"/>
        <v>08</v>
      </c>
      <c r="J8934" t="str">
        <f t="shared" si="418"/>
        <v>October</v>
      </c>
      <c r="K8934" t="str">
        <f t="shared" si="419"/>
        <v>2018</v>
      </c>
      <c r="L8934" s="15">
        <v>0.44541666666666663</v>
      </c>
      <c r="M8934">
        <f>HOUR(K8934:K20976)</f>
        <v>0</v>
      </c>
      <c r="N8934">
        <f>MINUTE(K8934:K20976)</f>
        <v>0</v>
      </c>
      <c r="O8934">
        <f>SECOND(K8934:K20976)</f>
        <v>0</v>
      </c>
      <c r="P8934">
        <v>31.97</v>
      </c>
      <c r="Q8934">
        <f>G8934-P8934</f>
        <v>6616.07</v>
      </c>
      <c r="R8934" t="s">
        <v>529</v>
      </c>
      <c r="S8934" t="s">
        <v>18</v>
      </c>
      <c r="T8934" t="s">
        <v>19</v>
      </c>
    </row>
    <row r="8935" spans="1:20" x14ac:dyDescent="0.35">
      <c r="A8935" t="s">
        <v>11</v>
      </c>
      <c r="B8935" t="s">
        <v>12</v>
      </c>
      <c r="C8935" t="s">
        <v>13</v>
      </c>
      <c r="D8935" t="s">
        <v>14</v>
      </c>
      <c r="E8935" t="s">
        <v>15</v>
      </c>
      <c r="F8935" t="s">
        <v>16</v>
      </c>
      <c r="G8935">
        <v>2809.81</v>
      </c>
      <c r="H8935" s="1">
        <v>43381</v>
      </c>
      <c r="I8935" t="str">
        <f t="shared" si="417"/>
        <v>08</v>
      </c>
      <c r="J8935" t="str">
        <f t="shared" si="418"/>
        <v>October</v>
      </c>
      <c r="K8935" t="str">
        <f t="shared" si="419"/>
        <v>2018</v>
      </c>
      <c r="L8935" s="15">
        <v>0.45358796296296294</v>
      </c>
      <c r="M8935">
        <f>HOUR(K8935:K20977)</f>
        <v>0</v>
      </c>
      <c r="N8935">
        <f>MINUTE(K8935:K20977)</f>
        <v>0</v>
      </c>
      <c r="O8935">
        <f>SECOND(K8935:K20977)</f>
        <v>0</v>
      </c>
      <c r="P8935">
        <v>22.84</v>
      </c>
      <c r="Q8935">
        <f>G8935-P8935</f>
        <v>2786.97</v>
      </c>
      <c r="R8935" t="s">
        <v>696</v>
      </c>
      <c r="S8935" t="s">
        <v>18</v>
      </c>
      <c r="T8935" t="s">
        <v>19</v>
      </c>
    </row>
    <row r="8936" spans="1:20" x14ac:dyDescent="0.35">
      <c r="A8936" t="s">
        <v>29</v>
      </c>
      <c r="B8936" t="s">
        <v>547</v>
      </c>
      <c r="C8936" t="s">
        <v>13</v>
      </c>
      <c r="D8936" t="s">
        <v>121</v>
      </c>
      <c r="E8936" t="s">
        <v>548</v>
      </c>
      <c r="F8936" t="s">
        <v>16</v>
      </c>
      <c r="G8936">
        <v>12496.05</v>
      </c>
      <c r="H8936" s="1">
        <v>43381</v>
      </c>
      <c r="I8936" t="str">
        <f t="shared" si="417"/>
        <v>08</v>
      </c>
      <c r="J8936" t="str">
        <f t="shared" si="418"/>
        <v>October</v>
      </c>
      <c r="K8936" t="str">
        <f t="shared" si="419"/>
        <v>2018</v>
      </c>
      <c r="L8936" s="15">
        <v>0.45833333333333331</v>
      </c>
      <c r="M8936">
        <f>HOUR(K8936:K20978)</f>
        <v>0</v>
      </c>
      <c r="N8936">
        <f>MINUTE(K8936:K20978)</f>
        <v>0</v>
      </c>
      <c r="O8936">
        <f>SECOND(K8936:K20978)</f>
        <v>0</v>
      </c>
      <c r="P8936">
        <v>1711.39</v>
      </c>
      <c r="Q8936">
        <f>G8936-P8936</f>
        <v>10784.66</v>
      </c>
      <c r="R8936" t="s">
        <v>1833</v>
      </c>
      <c r="S8936" t="s">
        <v>18</v>
      </c>
      <c r="T8936" t="s">
        <v>122</v>
      </c>
    </row>
    <row r="8937" spans="1:20" x14ac:dyDescent="0.35">
      <c r="A8937" t="s">
        <v>29</v>
      </c>
      <c r="B8937" t="s">
        <v>547</v>
      </c>
      <c r="C8937" t="s">
        <v>13</v>
      </c>
      <c r="D8937" t="s">
        <v>31</v>
      </c>
      <c r="E8937" t="s">
        <v>548</v>
      </c>
      <c r="F8937" t="s">
        <v>16</v>
      </c>
      <c r="G8937">
        <v>12450.05</v>
      </c>
      <c r="H8937" s="1">
        <v>43381</v>
      </c>
      <c r="I8937" t="str">
        <f t="shared" si="417"/>
        <v>08</v>
      </c>
      <c r="J8937" t="str">
        <f t="shared" si="418"/>
        <v>October</v>
      </c>
      <c r="K8937" t="str">
        <f t="shared" si="419"/>
        <v>2018</v>
      </c>
      <c r="L8937" s="15">
        <v>0.45833333333333331</v>
      </c>
      <c r="M8937">
        <f>HOUR(K8937:K20979)</f>
        <v>0</v>
      </c>
      <c r="N8937">
        <f>MINUTE(K8937:K20979)</f>
        <v>0</v>
      </c>
      <c r="O8937">
        <f>SECOND(K8937:K20979)</f>
        <v>0</v>
      </c>
      <c r="P8937">
        <v>46</v>
      </c>
      <c r="Q8937">
        <f>G8937-P8937</f>
        <v>12404.05</v>
      </c>
      <c r="R8937" t="s">
        <v>1833</v>
      </c>
      <c r="S8937" t="s">
        <v>18</v>
      </c>
      <c r="T8937" t="s">
        <v>19</v>
      </c>
    </row>
    <row r="8938" spans="1:20" x14ac:dyDescent="0.35">
      <c r="A8938" t="s">
        <v>29</v>
      </c>
      <c r="B8938" t="s">
        <v>245</v>
      </c>
      <c r="C8938" t="s">
        <v>13</v>
      </c>
      <c r="D8938" t="s">
        <v>31</v>
      </c>
      <c r="E8938" t="s">
        <v>23</v>
      </c>
      <c r="F8938" t="s">
        <v>24</v>
      </c>
      <c r="G8938">
        <v>58777.87</v>
      </c>
      <c r="H8938" s="1">
        <v>43381</v>
      </c>
      <c r="I8938" t="str">
        <f t="shared" si="417"/>
        <v>08</v>
      </c>
      <c r="J8938" t="str">
        <f t="shared" si="418"/>
        <v>October</v>
      </c>
      <c r="K8938" t="str">
        <f t="shared" si="419"/>
        <v>2018</v>
      </c>
      <c r="L8938" s="15">
        <v>0.45833333333333331</v>
      </c>
      <c r="M8938">
        <f>HOUR(K8938:K20980)</f>
        <v>0</v>
      </c>
      <c r="N8938">
        <f>MINUTE(K8938:K20980)</f>
        <v>0</v>
      </c>
      <c r="O8938">
        <f>SECOND(K8938:K20980)</f>
        <v>0</v>
      </c>
      <c r="P8938">
        <v>37</v>
      </c>
      <c r="Q8938">
        <f>G8938-P8938</f>
        <v>58740.87</v>
      </c>
      <c r="R8938" t="s">
        <v>1833</v>
      </c>
      <c r="S8938" t="s">
        <v>18</v>
      </c>
      <c r="T8938" t="s">
        <v>19</v>
      </c>
    </row>
    <row r="8939" spans="1:20" x14ac:dyDescent="0.35">
      <c r="A8939" t="s">
        <v>29</v>
      </c>
      <c r="B8939" t="s">
        <v>25</v>
      </c>
      <c r="C8939" t="s">
        <v>13</v>
      </c>
      <c r="D8939" t="s">
        <v>121</v>
      </c>
      <c r="E8939" t="s">
        <v>26</v>
      </c>
      <c r="F8939" t="s">
        <v>16</v>
      </c>
      <c r="G8939">
        <v>4545.7700000000004</v>
      </c>
      <c r="H8939" s="1">
        <v>43381</v>
      </c>
      <c r="I8939" t="str">
        <f t="shared" si="417"/>
        <v>08</v>
      </c>
      <c r="J8939" t="str">
        <f t="shared" si="418"/>
        <v>October</v>
      </c>
      <c r="K8939" t="str">
        <f t="shared" si="419"/>
        <v>2018</v>
      </c>
      <c r="L8939" s="15">
        <v>0.45833333333333331</v>
      </c>
      <c r="M8939">
        <f>HOUR(K8939:K20981)</f>
        <v>0</v>
      </c>
      <c r="N8939">
        <f>MINUTE(K8939:K20981)</f>
        <v>0</v>
      </c>
      <c r="O8939">
        <f>SECOND(K8939:K20981)</f>
        <v>0</v>
      </c>
      <c r="P8939">
        <v>892.09</v>
      </c>
      <c r="Q8939">
        <f>G8939-P8939</f>
        <v>3653.6800000000003</v>
      </c>
      <c r="R8939" t="s">
        <v>1833</v>
      </c>
      <c r="S8939" t="s">
        <v>18</v>
      </c>
      <c r="T8939" t="s">
        <v>122</v>
      </c>
    </row>
    <row r="8940" spans="1:20" x14ac:dyDescent="0.35">
      <c r="A8940" t="s">
        <v>29</v>
      </c>
      <c r="B8940" t="s">
        <v>156</v>
      </c>
      <c r="C8940" t="s">
        <v>13</v>
      </c>
      <c r="D8940" t="s">
        <v>31</v>
      </c>
      <c r="E8940" t="s">
        <v>76</v>
      </c>
      <c r="F8940" t="s">
        <v>24</v>
      </c>
      <c r="G8940">
        <v>43722.720000000001</v>
      </c>
      <c r="H8940" s="1">
        <v>43381</v>
      </c>
      <c r="I8940" t="str">
        <f t="shared" si="417"/>
        <v>08</v>
      </c>
      <c r="J8940" t="str">
        <f t="shared" si="418"/>
        <v>October</v>
      </c>
      <c r="K8940" t="str">
        <f t="shared" si="419"/>
        <v>2018</v>
      </c>
      <c r="L8940" s="15">
        <v>0.45833333333333331</v>
      </c>
      <c r="M8940">
        <f>HOUR(K8940:K20982)</f>
        <v>0</v>
      </c>
      <c r="N8940">
        <f>MINUTE(K8940:K20982)</f>
        <v>0</v>
      </c>
      <c r="O8940">
        <f>SECOND(K8940:K20982)</f>
        <v>0</v>
      </c>
      <c r="P8940">
        <v>42</v>
      </c>
      <c r="Q8940">
        <f>G8940-P8940</f>
        <v>43680.72</v>
      </c>
      <c r="R8940" t="s">
        <v>1833</v>
      </c>
      <c r="S8940" t="s">
        <v>18</v>
      </c>
      <c r="T8940" t="s">
        <v>19</v>
      </c>
    </row>
    <row r="8941" spans="1:20" x14ac:dyDescent="0.35">
      <c r="A8941" t="s">
        <v>29</v>
      </c>
      <c r="B8941" t="s">
        <v>338</v>
      </c>
      <c r="C8941" t="s">
        <v>13</v>
      </c>
      <c r="D8941" t="s">
        <v>121</v>
      </c>
      <c r="E8941" t="s">
        <v>339</v>
      </c>
      <c r="F8941" t="s">
        <v>16</v>
      </c>
      <c r="G8941">
        <v>6548.23</v>
      </c>
      <c r="H8941" s="1">
        <v>43381</v>
      </c>
      <c r="I8941" t="str">
        <f t="shared" si="417"/>
        <v>08</v>
      </c>
      <c r="J8941" t="str">
        <f t="shared" si="418"/>
        <v>October</v>
      </c>
      <c r="K8941" t="str">
        <f t="shared" si="419"/>
        <v>2018</v>
      </c>
      <c r="L8941" s="15">
        <v>0.45833333333333331</v>
      </c>
      <c r="M8941">
        <f>HOUR(K8941:K20983)</f>
        <v>0</v>
      </c>
      <c r="N8941">
        <f>MINUTE(K8941:K20983)</f>
        <v>0</v>
      </c>
      <c r="O8941">
        <f>SECOND(K8941:K20983)</f>
        <v>0</v>
      </c>
      <c r="P8941">
        <v>1843.14</v>
      </c>
      <c r="Q8941">
        <f>G8941-P8941</f>
        <v>4705.0899999999992</v>
      </c>
      <c r="R8941" t="s">
        <v>1833</v>
      </c>
      <c r="S8941" t="s">
        <v>18</v>
      </c>
      <c r="T8941" t="s">
        <v>122</v>
      </c>
    </row>
    <row r="8942" spans="1:20" x14ac:dyDescent="0.35">
      <c r="A8942" t="s">
        <v>11</v>
      </c>
      <c r="B8942" t="s">
        <v>12</v>
      </c>
      <c r="C8942" t="s">
        <v>13</v>
      </c>
      <c r="D8942" t="s">
        <v>20</v>
      </c>
      <c r="E8942" t="s">
        <v>15</v>
      </c>
      <c r="F8942" t="s">
        <v>16</v>
      </c>
      <c r="G8942">
        <v>2803.22</v>
      </c>
      <c r="H8942" s="1">
        <v>43381</v>
      </c>
      <c r="I8942" t="str">
        <f t="shared" si="417"/>
        <v>08</v>
      </c>
      <c r="J8942" t="str">
        <f t="shared" si="418"/>
        <v>October</v>
      </c>
      <c r="K8942" t="str">
        <f t="shared" si="419"/>
        <v>2018</v>
      </c>
      <c r="L8942" s="15">
        <v>0.4652662037037037</v>
      </c>
      <c r="M8942">
        <f>HOUR(K8942:K20984)</f>
        <v>0</v>
      </c>
      <c r="N8942">
        <f>MINUTE(K8942:K20984)</f>
        <v>0</v>
      </c>
      <c r="O8942">
        <f>SECOND(K8942:K20984)</f>
        <v>0</v>
      </c>
      <c r="P8942">
        <v>6.59</v>
      </c>
      <c r="Q8942">
        <f>G8942-P8942</f>
        <v>2796.6299999999997</v>
      </c>
      <c r="R8942" t="s">
        <v>1138</v>
      </c>
      <c r="S8942" t="s">
        <v>18</v>
      </c>
      <c r="T8942" t="s">
        <v>19</v>
      </c>
    </row>
    <row r="8943" spans="1:20" x14ac:dyDescent="0.35">
      <c r="A8943" t="s">
        <v>11</v>
      </c>
      <c r="B8943" t="s">
        <v>111</v>
      </c>
      <c r="C8943" t="s">
        <v>13</v>
      </c>
      <c r="D8943" t="s">
        <v>14</v>
      </c>
      <c r="E8943" t="s">
        <v>112</v>
      </c>
      <c r="F8943" t="s">
        <v>24</v>
      </c>
      <c r="G8943">
        <v>5728.76</v>
      </c>
      <c r="H8943" s="1">
        <v>43381</v>
      </c>
      <c r="I8943" t="str">
        <f t="shared" si="417"/>
        <v>08</v>
      </c>
      <c r="J8943" t="str">
        <f t="shared" si="418"/>
        <v>October</v>
      </c>
      <c r="K8943" t="str">
        <f t="shared" si="419"/>
        <v>2018</v>
      </c>
      <c r="L8943" s="15">
        <v>0.48180555555555554</v>
      </c>
      <c r="M8943">
        <f>HOUR(K8943:K20985)</f>
        <v>0</v>
      </c>
      <c r="N8943">
        <f>MINUTE(K8943:K20985)</f>
        <v>0</v>
      </c>
      <c r="O8943">
        <f>SECOND(K8943:K20985)</f>
        <v>0</v>
      </c>
      <c r="P8943">
        <v>196.45</v>
      </c>
      <c r="Q8943">
        <f>G8943-P8943</f>
        <v>5532.31</v>
      </c>
      <c r="R8943" t="s">
        <v>72</v>
      </c>
      <c r="S8943" t="s">
        <v>18</v>
      </c>
      <c r="T8943" t="s">
        <v>19</v>
      </c>
    </row>
    <row r="8944" spans="1:20" x14ac:dyDescent="0.35">
      <c r="A8944" t="s">
        <v>11</v>
      </c>
      <c r="B8944" t="s">
        <v>12</v>
      </c>
      <c r="C8944" t="s">
        <v>13</v>
      </c>
      <c r="D8944" t="s">
        <v>14</v>
      </c>
      <c r="E8944" t="s">
        <v>15</v>
      </c>
      <c r="F8944" t="s">
        <v>16</v>
      </c>
      <c r="G8944">
        <v>1351.01</v>
      </c>
      <c r="H8944" s="1">
        <v>43381</v>
      </c>
      <c r="I8944" t="str">
        <f t="shared" si="417"/>
        <v>08</v>
      </c>
      <c r="J8944" t="str">
        <f t="shared" si="418"/>
        <v>October</v>
      </c>
      <c r="K8944" t="str">
        <f t="shared" si="419"/>
        <v>2018</v>
      </c>
      <c r="L8944" s="15">
        <v>0.49834490740740739</v>
      </c>
      <c r="M8944">
        <f>HOUR(K8944:K20986)</f>
        <v>0</v>
      </c>
      <c r="N8944">
        <f>MINUTE(K8944:K20986)</f>
        <v>0</v>
      </c>
      <c r="O8944">
        <f>SECOND(K8944:K20986)</f>
        <v>0</v>
      </c>
      <c r="P8944">
        <v>1452.21</v>
      </c>
      <c r="Q8944">
        <f>G8944-P8944</f>
        <v>-101.20000000000005</v>
      </c>
      <c r="R8944" t="s">
        <v>814</v>
      </c>
      <c r="S8944" t="s">
        <v>18</v>
      </c>
      <c r="T8944" t="s">
        <v>19</v>
      </c>
    </row>
    <row r="8945" spans="1:20" x14ac:dyDescent="0.35">
      <c r="A8945" t="s">
        <v>29</v>
      </c>
      <c r="B8945" t="s">
        <v>116</v>
      </c>
      <c r="C8945" t="s">
        <v>13</v>
      </c>
      <c r="D8945" t="s">
        <v>31</v>
      </c>
      <c r="E8945" t="s">
        <v>117</v>
      </c>
      <c r="F8945" t="s">
        <v>24</v>
      </c>
      <c r="G8945">
        <v>8561.69</v>
      </c>
      <c r="H8945" s="1">
        <v>43381</v>
      </c>
      <c r="I8945" t="str">
        <f t="shared" si="417"/>
        <v>08</v>
      </c>
      <c r="J8945" t="str">
        <f t="shared" si="418"/>
        <v>October</v>
      </c>
      <c r="K8945" t="str">
        <f t="shared" si="419"/>
        <v>2018</v>
      </c>
      <c r="L8945" s="15">
        <v>0.5</v>
      </c>
      <c r="M8945">
        <f>HOUR(K8945:K20987)</f>
        <v>0</v>
      </c>
      <c r="N8945">
        <f>MINUTE(K8945:K20987)</f>
        <v>0</v>
      </c>
      <c r="O8945">
        <f>SECOND(K8945:K20987)</f>
        <v>0</v>
      </c>
      <c r="P8945">
        <v>106</v>
      </c>
      <c r="Q8945">
        <f>G8945-P8945</f>
        <v>8455.69</v>
      </c>
      <c r="R8945" t="s">
        <v>1833</v>
      </c>
      <c r="S8945" t="s">
        <v>18</v>
      </c>
      <c r="T8945" t="s">
        <v>19</v>
      </c>
    </row>
    <row r="8946" spans="1:20" x14ac:dyDescent="0.35">
      <c r="A8946" t="s">
        <v>29</v>
      </c>
      <c r="B8946" t="s">
        <v>282</v>
      </c>
      <c r="C8946" t="s">
        <v>13</v>
      </c>
      <c r="D8946" t="s">
        <v>121</v>
      </c>
      <c r="E8946" t="s">
        <v>283</v>
      </c>
      <c r="F8946" t="s">
        <v>24</v>
      </c>
      <c r="G8946">
        <v>8638.2000000000007</v>
      </c>
      <c r="H8946" s="1">
        <v>43381</v>
      </c>
      <c r="I8946" t="str">
        <f t="shared" si="417"/>
        <v>08</v>
      </c>
      <c r="J8946" t="str">
        <f t="shared" si="418"/>
        <v>October</v>
      </c>
      <c r="K8946" t="str">
        <f t="shared" si="419"/>
        <v>2018</v>
      </c>
      <c r="L8946" s="15">
        <v>0.5</v>
      </c>
      <c r="M8946">
        <f>HOUR(K8946:K20988)</f>
        <v>0</v>
      </c>
      <c r="N8946">
        <f>MINUTE(K8946:K20988)</f>
        <v>0</v>
      </c>
      <c r="O8946">
        <f>SECOND(K8946:K20988)</f>
        <v>0</v>
      </c>
      <c r="P8946">
        <v>1640.83</v>
      </c>
      <c r="Q8946">
        <f>G8946-P8946</f>
        <v>6997.3700000000008</v>
      </c>
      <c r="R8946" t="s">
        <v>1833</v>
      </c>
      <c r="S8946" t="s">
        <v>18</v>
      </c>
      <c r="T8946" t="s">
        <v>122</v>
      </c>
    </row>
    <row r="8947" spans="1:20" x14ac:dyDescent="0.35">
      <c r="A8947" t="s">
        <v>29</v>
      </c>
      <c r="B8947" t="s">
        <v>279</v>
      </c>
      <c r="C8947" t="s">
        <v>13</v>
      </c>
      <c r="D8947" t="s">
        <v>121</v>
      </c>
      <c r="E8947" t="s">
        <v>280</v>
      </c>
      <c r="F8947" t="s">
        <v>16</v>
      </c>
      <c r="G8947">
        <v>4838.6899999999996</v>
      </c>
      <c r="H8947" s="1">
        <v>43381</v>
      </c>
      <c r="I8947" t="str">
        <f t="shared" si="417"/>
        <v>08</v>
      </c>
      <c r="J8947" t="str">
        <f t="shared" si="418"/>
        <v>October</v>
      </c>
      <c r="K8947" t="str">
        <f t="shared" si="419"/>
        <v>2018</v>
      </c>
      <c r="L8947" s="15">
        <v>0.5</v>
      </c>
      <c r="M8947">
        <f>HOUR(K8947:K20989)</f>
        <v>0</v>
      </c>
      <c r="N8947">
        <f>MINUTE(K8947:K20989)</f>
        <v>0</v>
      </c>
      <c r="O8947">
        <f>SECOND(K8947:K20989)</f>
        <v>0</v>
      </c>
      <c r="P8947">
        <v>862.95</v>
      </c>
      <c r="Q8947">
        <f>G8947-P8947</f>
        <v>3975.74</v>
      </c>
      <c r="R8947" t="s">
        <v>1833</v>
      </c>
      <c r="S8947" t="s">
        <v>18</v>
      </c>
      <c r="T8947" t="s">
        <v>122</v>
      </c>
    </row>
    <row r="8948" spans="1:20" x14ac:dyDescent="0.35">
      <c r="A8948" t="s">
        <v>29</v>
      </c>
      <c r="B8948" t="s">
        <v>58</v>
      </c>
      <c r="C8948" t="s">
        <v>13</v>
      </c>
      <c r="D8948" t="s">
        <v>31</v>
      </c>
      <c r="E8948" t="s">
        <v>59</v>
      </c>
      <c r="F8948" t="s">
        <v>16</v>
      </c>
      <c r="G8948">
        <v>4358.0200000000004</v>
      </c>
      <c r="H8948" s="1">
        <v>43381</v>
      </c>
      <c r="I8948" t="str">
        <f t="shared" si="417"/>
        <v>08</v>
      </c>
      <c r="J8948" t="str">
        <f t="shared" si="418"/>
        <v>October</v>
      </c>
      <c r="K8948" t="str">
        <f t="shared" si="419"/>
        <v>2018</v>
      </c>
      <c r="L8948" s="15">
        <v>0.5</v>
      </c>
      <c r="M8948">
        <f>HOUR(K8948:K20990)</f>
        <v>0</v>
      </c>
      <c r="N8948">
        <f>MINUTE(K8948:K20990)</f>
        <v>0</v>
      </c>
      <c r="O8948">
        <f>SECOND(K8948:K20990)</f>
        <v>0</v>
      </c>
      <c r="P8948">
        <v>75</v>
      </c>
      <c r="Q8948">
        <f>G8948-P8948</f>
        <v>4283.0200000000004</v>
      </c>
      <c r="R8948" t="s">
        <v>1833</v>
      </c>
      <c r="S8948" t="s">
        <v>18</v>
      </c>
      <c r="T8948" t="s">
        <v>19</v>
      </c>
    </row>
    <row r="8949" spans="1:20" x14ac:dyDescent="0.35">
      <c r="A8949" t="s">
        <v>11</v>
      </c>
      <c r="B8949" t="s">
        <v>161</v>
      </c>
      <c r="C8949" t="s">
        <v>13</v>
      </c>
      <c r="D8949" t="s">
        <v>20</v>
      </c>
      <c r="E8949" t="s">
        <v>162</v>
      </c>
      <c r="F8949" t="s">
        <v>24</v>
      </c>
      <c r="G8949">
        <v>6773.96</v>
      </c>
      <c r="H8949" s="1">
        <v>43381</v>
      </c>
      <c r="I8949" t="str">
        <f t="shared" si="417"/>
        <v>08</v>
      </c>
      <c r="J8949" t="str">
        <f t="shared" si="418"/>
        <v>October</v>
      </c>
      <c r="K8949" t="str">
        <f t="shared" si="419"/>
        <v>2018</v>
      </c>
      <c r="L8949" s="15">
        <v>0.51487268518518514</v>
      </c>
      <c r="M8949">
        <f>HOUR(K8949:K20991)</f>
        <v>0</v>
      </c>
      <c r="N8949">
        <f>MINUTE(K8949:K20991)</f>
        <v>0</v>
      </c>
      <c r="O8949">
        <f>SECOND(K8949:K20991)</f>
        <v>0</v>
      </c>
      <c r="P8949">
        <v>23.64</v>
      </c>
      <c r="Q8949">
        <f>G8949-P8949</f>
        <v>6750.32</v>
      </c>
      <c r="R8949" t="s">
        <v>261</v>
      </c>
      <c r="S8949" t="s">
        <v>18</v>
      </c>
      <c r="T8949" t="s">
        <v>19</v>
      </c>
    </row>
    <row r="8950" spans="1:20" x14ac:dyDescent="0.35">
      <c r="A8950" t="s">
        <v>11</v>
      </c>
      <c r="B8950" t="s">
        <v>175</v>
      </c>
      <c r="C8950" t="s">
        <v>13</v>
      </c>
      <c r="D8950" t="s">
        <v>14</v>
      </c>
      <c r="E8950" t="s">
        <v>176</v>
      </c>
      <c r="F8950" t="s">
        <v>24</v>
      </c>
      <c r="G8950">
        <v>59119.92</v>
      </c>
      <c r="H8950" s="1">
        <v>43381</v>
      </c>
      <c r="I8950" t="str">
        <f t="shared" si="417"/>
        <v>08</v>
      </c>
      <c r="J8950" t="str">
        <f t="shared" si="418"/>
        <v>October</v>
      </c>
      <c r="K8950" t="str">
        <f t="shared" si="419"/>
        <v>2018</v>
      </c>
      <c r="L8950" s="15">
        <v>0.5314120370370371</v>
      </c>
      <c r="M8950">
        <f>HOUR(K8950:K20992)</f>
        <v>0</v>
      </c>
      <c r="N8950">
        <f>MINUTE(K8950:K20992)</f>
        <v>0</v>
      </c>
      <c r="O8950">
        <f>SECOND(K8950:K20992)</f>
        <v>0</v>
      </c>
      <c r="P8950">
        <v>55.47</v>
      </c>
      <c r="Q8950">
        <f>G8950-P8950</f>
        <v>59064.45</v>
      </c>
      <c r="R8950" t="s">
        <v>315</v>
      </c>
      <c r="S8950" t="s">
        <v>18</v>
      </c>
      <c r="T8950" t="s">
        <v>19</v>
      </c>
    </row>
    <row r="8951" spans="1:20" x14ac:dyDescent="0.35">
      <c r="A8951" t="s">
        <v>29</v>
      </c>
      <c r="B8951" t="s">
        <v>289</v>
      </c>
      <c r="C8951" t="s">
        <v>13</v>
      </c>
      <c r="D8951" t="s">
        <v>121</v>
      </c>
      <c r="E8951" t="s">
        <v>290</v>
      </c>
      <c r="F8951" t="s">
        <v>24</v>
      </c>
      <c r="G8951">
        <v>11684.97</v>
      </c>
      <c r="H8951" s="1">
        <v>43381</v>
      </c>
      <c r="I8951" t="str">
        <f t="shared" si="417"/>
        <v>08</v>
      </c>
      <c r="J8951" t="str">
        <f t="shared" si="418"/>
        <v>October</v>
      </c>
      <c r="K8951" t="str">
        <f t="shared" si="419"/>
        <v>2018</v>
      </c>
      <c r="L8951" s="15">
        <v>0.54166666666666663</v>
      </c>
      <c r="M8951">
        <f>HOUR(K8951:K20993)</f>
        <v>0</v>
      </c>
      <c r="N8951">
        <f>MINUTE(K8951:K20993)</f>
        <v>0</v>
      </c>
      <c r="O8951">
        <f>SECOND(K8951:K20993)</f>
        <v>0</v>
      </c>
      <c r="P8951">
        <v>2886.52</v>
      </c>
      <c r="Q8951">
        <f>G8951-P8951</f>
        <v>8798.4499999999989</v>
      </c>
      <c r="R8951" t="s">
        <v>1833</v>
      </c>
      <c r="S8951" t="s">
        <v>18</v>
      </c>
      <c r="T8951" t="s">
        <v>122</v>
      </c>
    </row>
    <row r="8952" spans="1:20" x14ac:dyDescent="0.35">
      <c r="A8952" t="s">
        <v>29</v>
      </c>
      <c r="B8952" t="s">
        <v>47</v>
      </c>
      <c r="C8952" t="s">
        <v>13</v>
      </c>
      <c r="D8952" t="s">
        <v>121</v>
      </c>
      <c r="E8952" t="s">
        <v>48</v>
      </c>
      <c r="F8952" t="s">
        <v>24</v>
      </c>
      <c r="G8952">
        <v>20005.060000000001</v>
      </c>
      <c r="H8952" s="1">
        <v>43381</v>
      </c>
      <c r="I8952" t="str">
        <f t="shared" si="417"/>
        <v>08</v>
      </c>
      <c r="J8952" t="str">
        <f t="shared" si="418"/>
        <v>October</v>
      </c>
      <c r="K8952" t="str">
        <f t="shared" si="419"/>
        <v>2018</v>
      </c>
      <c r="L8952" s="15">
        <v>0.54166666666666663</v>
      </c>
      <c r="M8952">
        <f>HOUR(K8952:K20994)</f>
        <v>0</v>
      </c>
      <c r="N8952">
        <f>MINUTE(K8952:K20994)</f>
        <v>0</v>
      </c>
      <c r="O8952">
        <f>SECOND(K8952:K20994)</f>
        <v>0</v>
      </c>
      <c r="P8952">
        <v>2588.0100000000002</v>
      </c>
      <c r="Q8952">
        <f>G8952-P8952</f>
        <v>17417.050000000003</v>
      </c>
      <c r="R8952" t="s">
        <v>1833</v>
      </c>
      <c r="S8952" t="s">
        <v>18</v>
      </c>
      <c r="T8952" t="s">
        <v>122</v>
      </c>
    </row>
    <row r="8953" spans="1:20" x14ac:dyDescent="0.35">
      <c r="A8953" t="s">
        <v>29</v>
      </c>
      <c r="B8953" t="s">
        <v>109</v>
      </c>
      <c r="C8953" t="s">
        <v>13</v>
      </c>
      <c r="D8953" t="s">
        <v>121</v>
      </c>
      <c r="E8953" t="s">
        <v>110</v>
      </c>
      <c r="F8953" t="s">
        <v>24</v>
      </c>
      <c r="G8953">
        <v>10162.290000000001</v>
      </c>
      <c r="H8953" s="1">
        <v>43381</v>
      </c>
      <c r="I8953" t="str">
        <f t="shared" si="417"/>
        <v>08</v>
      </c>
      <c r="J8953" t="str">
        <f t="shared" si="418"/>
        <v>October</v>
      </c>
      <c r="K8953" t="str">
        <f t="shared" si="419"/>
        <v>2018</v>
      </c>
      <c r="L8953" s="15">
        <v>0.54166666666666663</v>
      </c>
      <c r="M8953">
        <f>HOUR(K8953:K20995)</f>
        <v>0</v>
      </c>
      <c r="N8953">
        <f>MINUTE(K8953:K20995)</f>
        <v>0</v>
      </c>
      <c r="O8953">
        <f>SECOND(K8953:K20995)</f>
        <v>0</v>
      </c>
      <c r="P8953">
        <v>1396.23</v>
      </c>
      <c r="Q8953">
        <f>G8953-P8953</f>
        <v>8766.0600000000013</v>
      </c>
      <c r="R8953" t="s">
        <v>1833</v>
      </c>
      <c r="S8953" t="s">
        <v>18</v>
      </c>
      <c r="T8953" t="s">
        <v>122</v>
      </c>
    </row>
    <row r="8954" spans="1:20" x14ac:dyDescent="0.35">
      <c r="A8954" t="s">
        <v>29</v>
      </c>
      <c r="B8954" t="s">
        <v>68</v>
      </c>
      <c r="C8954" t="s">
        <v>13</v>
      </c>
      <c r="D8954" t="s">
        <v>121</v>
      </c>
      <c r="E8954" t="s">
        <v>69</v>
      </c>
      <c r="F8954" t="s">
        <v>16</v>
      </c>
      <c r="G8954">
        <v>32794.21</v>
      </c>
      <c r="H8954" s="1">
        <v>43381</v>
      </c>
      <c r="I8954" t="str">
        <f t="shared" si="417"/>
        <v>08</v>
      </c>
      <c r="J8954" t="str">
        <f t="shared" si="418"/>
        <v>October</v>
      </c>
      <c r="K8954" t="str">
        <f t="shared" si="419"/>
        <v>2018</v>
      </c>
      <c r="L8954" s="15">
        <v>0.54166666666666663</v>
      </c>
      <c r="M8954">
        <f>HOUR(K8954:K20996)</f>
        <v>0</v>
      </c>
      <c r="N8954">
        <f>MINUTE(K8954:K20996)</f>
        <v>0</v>
      </c>
      <c r="O8954">
        <f>SECOND(K8954:K20996)</f>
        <v>0</v>
      </c>
      <c r="P8954">
        <v>664.43</v>
      </c>
      <c r="Q8954">
        <f>G8954-P8954</f>
        <v>32129.78</v>
      </c>
      <c r="R8954" t="s">
        <v>1833</v>
      </c>
      <c r="S8954" t="s">
        <v>18</v>
      </c>
      <c r="T8954" t="s">
        <v>122</v>
      </c>
    </row>
    <row r="8955" spans="1:20" x14ac:dyDescent="0.35">
      <c r="A8955" t="s">
        <v>29</v>
      </c>
      <c r="B8955" t="s">
        <v>58</v>
      </c>
      <c r="C8955" t="s">
        <v>13</v>
      </c>
      <c r="D8955" t="s">
        <v>121</v>
      </c>
      <c r="E8955" t="s">
        <v>59</v>
      </c>
      <c r="F8955" t="s">
        <v>16</v>
      </c>
      <c r="G8955">
        <v>5301.6</v>
      </c>
      <c r="H8955" s="1">
        <v>43381</v>
      </c>
      <c r="I8955" t="str">
        <f t="shared" si="417"/>
        <v>08</v>
      </c>
      <c r="J8955" t="str">
        <f t="shared" si="418"/>
        <v>October</v>
      </c>
      <c r="K8955" t="str">
        <f t="shared" si="419"/>
        <v>2018</v>
      </c>
      <c r="L8955" s="15">
        <v>0.54166666666666663</v>
      </c>
      <c r="M8955">
        <f>HOUR(K8955:K20997)</f>
        <v>0</v>
      </c>
      <c r="N8955">
        <f>MINUTE(K8955:K20997)</f>
        <v>0</v>
      </c>
      <c r="O8955">
        <f>SECOND(K8955:K20997)</f>
        <v>0</v>
      </c>
      <c r="P8955">
        <v>1059.8399999999999</v>
      </c>
      <c r="Q8955">
        <f>G8955-P8955</f>
        <v>4241.76</v>
      </c>
      <c r="R8955" t="s">
        <v>1833</v>
      </c>
      <c r="S8955" t="s">
        <v>18</v>
      </c>
      <c r="T8955" t="s">
        <v>122</v>
      </c>
    </row>
    <row r="8956" spans="1:20" x14ac:dyDescent="0.35">
      <c r="A8956" t="s">
        <v>29</v>
      </c>
      <c r="B8956" t="s">
        <v>140</v>
      </c>
      <c r="C8956" t="s">
        <v>13</v>
      </c>
      <c r="D8956" t="s">
        <v>121</v>
      </c>
      <c r="E8956" t="s">
        <v>141</v>
      </c>
      <c r="F8956" t="s">
        <v>24</v>
      </c>
      <c r="G8956">
        <v>10766.72</v>
      </c>
      <c r="H8956" s="1">
        <v>43381</v>
      </c>
      <c r="I8956" t="str">
        <f t="shared" si="417"/>
        <v>08</v>
      </c>
      <c r="J8956" t="str">
        <f t="shared" si="418"/>
        <v>October</v>
      </c>
      <c r="K8956" t="str">
        <f t="shared" si="419"/>
        <v>2018</v>
      </c>
      <c r="L8956" s="15">
        <v>0.54166666666666663</v>
      </c>
      <c r="M8956">
        <f>HOUR(K8956:K20998)</f>
        <v>0</v>
      </c>
      <c r="N8956">
        <f>MINUTE(K8956:K20998)</f>
        <v>0</v>
      </c>
      <c r="O8956">
        <f>SECOND(K8956:K20998)</f>
        <v>0</v>
      </c>
      <c r="P8956">
        <v>990.55</v>
      </c>
      <c r="Q8956">
        <f>G8956-P8956</f>
        <v>9776.17</v>
      </c>
      <c r="R8956" t="s">
        <v>1833</v>
      </c>
      <c r="S8956" t="s">
        <v>18</v>
      </c>
      <c r="T8956" t="s">
        <v>122</v>
      </c>
    </row>
    <row r="8957" spans="1:20" x14ac:dyDescent="0.35">
      <c r="A8957" t="s">
        <v>11</v>
      </c>
      <c r="B8957" t="s">
        <v>220</v>
      </c>
      <c r="C8957" t="s">
        <v>13</v>
      </c>
      <c r="D8957" t="s">
        <v>20</v>
      </c>
      <c r="E8957" t="s">
        <v>221</v>
      </c>
      <c r="F8957" t="s">
        <v>24</v>
      </c>
      <c r="G8957">
        <v>6340.95</v>
      </c>
      <c r="H8957" s="1">
        <v>43381</v>
      </c>
      <c r="I8957" t="str">
        <f t="shared" si="417"/>
        <v>08</v>
      </c>
      <c r="J8957" t="str">
        <f t="shared" si="418"/>
        <v>October</v>
      </c>
      <c r="K8957" t="str">
        <f t="shared" si="419"/>
        <v>2018</v>
      </c>
      <c r="L8957" s="15">
        <v>0.54810185185185178</v>
      </c>
      <c r="M8957">
        <f>HOUR(K8957:K20999)</f>
        <v>0</v>
      </c>
      <c r="N8957">
        <f>MINUTE(K8957:K20999)</f>
        <v>0</v>
      </c>
      <c r="O8957">
        <f>SECOND(K8957:K20999)</f>
        <v>0</v>
      </c>
      <c r="P8957">
        <v>12.44</v>
      </c>
      <c r="Q8957">
        <f>G8957-P8957</f>
        <v>6328.51</v>
      </c>
      <c r="R8957" t="s">
        <v>1649</v>
      </c>
      <c r="S8957" t="s">
        <v>18</v>
      </c>
      <c r="T8957" t="s">
        <v>19</v>
      </c>
    </row>
    <row r="8958" spans="1:20" x14ac:dyDescent="0.35">
      <c r="A8958" t="s">
        <v>11</v>
      </c>
      <c r="B8958" t="s">
        <v>58</v>
      </c>
      <c r="C8958" t="s">
        <v>13</v>
      </c>
      <c r="D8958" t="s">
        <v>20</v>
      </c>
      <c r="E8958" t="s">
        <v>59</v>
      </c>
      <c r="F8958" t="s">
        <v>16</v>
      </c>
      <c r="G8958">
        <v>4241.76</v>
      </c>
      <c r="H8958" s="1">
        <v>43381</v>
      </c>
      <c r="I8958" t="str">
        <f t="shared" si="417"/>
        <v>08</v>
      </c>
      <c r="J8958" t="str">
        <f t="shared" si="418"/>
        <v>October</v>
      </c>
      <c r="K8958" t="str">
        <f t="shared" si="419"/>
        <v>2018</v>
      </c>
      <c r="L8958" s="15">
        <v>0.56503472222222217</v>
      </c>
      <c r="M8958">
        <f>HOUR(K8958:K21000)</f>
        <v>0</v>
      </c>
      <c r="N8958">
        <f>MINUTE(K8958:K21000)</f>
        <v>0</v>
      </c>
      <c r="O8958">
        <f>SECOND(K8958:K21000)</f>
        <v>0</v>
      </c>
      <c r="P8958">
        <v>116.26</v>
      </c>
      <c r="Q8958">
        <f>G8958-P8958</f>
        <v>4125.5</v>
      </c>
      <c r="R8958" t="s">
        <v>968</v>
      </c>
      <c r="S8958" t="s">
        <v>18</v>
      </c>
      <c r="T8958" t="s">
        <v>19</v>
      </c>
    </row>
    <row r="8959" spans="1:20" x14ac:dyDescent="0.35">
      <c r="A8959" t="s">
        <v>11</v>
      </c>
      <c r="B8959" t="s">
        <v>37</v>
      </c>
      <c r="C8959" t="s">
        <v>13</v>
      </c>
      <c r="D8959" t="s">
        <v>14</v>
      </c>
      <c r="E8959" t="s">
        <v>38</v>
      </c>
      <c r="F8959" t="s">
        <v>16</v>
      </c>
      <c r="G8959">
        <v>7274.85</v>
      </c>
      <c r="H8959" s="1">
        <v>43381</v>
      </c>
      <c r="I8959" t="str">
        <f t="shared" si="417"/>
        <v>08</v>
      </c>
      <c r="J8959" t="str">
        <f t="shared" si="418"/>
        <v>October</v>
      </c>
      <c r="K8959" t="str">
        <f t="shared" si="419"/>
        <v>2018</v>
      </c>
      <c r="L8959" s="15">
        <v>0.58196759259259256</v>
      </c>
      <c r="M8959">
        <f>HOUR(K8959:K21001)</f>
        <v>0</v>
      </c>
      <c r="N8959">
        <f>MINUTE(K8959:K21001)</f>
        <v>0</v>
      </c>
      <c r="O8959">
        <f>SECOND(K8959:K21001)</f>
        <v>0</v>
      </c>
      <c r="P8959">
        <v>14.12</v>
      </c>
      <c r="Q8959">
        <f>G8959-P8959</f>
        <v>7260.7300000000005</v>
      </c>
      <c r="R8959" t="s">
        <v>1068</v>
      </c>
      <c r="S8959" t="s">
        <v>18</v>
      </c>
      <c r="T8959" t="s">
        <v>19</v>
      </c>
    </row>
    <row r="8960" spans="1:20" x14ac:dyDescent="0.35">
      <c r="A8960" t="s">
        <v>29</v>
      </c>
      <c r="B8960" t="s">
        <v>173</v>
      </c>
      <c r="C8960" t="s">
        <v>13</v>
      </c>
      <c r="D8960" t="s">
        <v>31</v>
      </c>
      <c r="E8960" t="s">
        <v>174</v>
      </c>
      <c r="F8960" t="s">
        <v>24</v>
      </c>
      <c r="G8960">
        <v>12185.6</v>
      </c>
      <c r="H8960" s="1">
        <v>43381</v>
      </c>
      <c r="I8960" t="str">
        <f t="shared" si="417"/>
        <v>08</v>
      </c>
      <c r="J8960" t="str">
        <f t="shared" si="418"/>
        <v>October</v>
      </c>
      <c r="K8960" t="str">
        <f t="shared" si="419"/>
        <v>2018</v>
      </c>
      <c r="L8960" s="15">
        <v>0.58333333333333337</v>
      </c>
      <c r="M8960">
        <f>HOUR(K8960:K21002)</f>
        <v>0</v>
      </c>
      <c r="N8960">
        <f>MINUTE(K8960:K21002)</f>
        <v>0</v>
      </c>
      <c r="O8960">
        <f>SECOND(K8960:K21002)</f>
        <v>0</v>
      </c>
      <c r="P8960">
        <v>40</v>
      </c>
      <c r="Q8960">
        <f>G8960-P8960</f>
        <v>12145.6</v>
      </c>
      <c r="R8960" t="s">
        <v>1833</v>
      </c>
      <c r="S8960" t="s">
        <v>18</v>
      </c>
      <c r="T8960" t="s">
        <v>19</v>
      </c>
    </row>
    <row r="8961" spans="1:20" x14ac:dyDescent="0.35">
      <c r="A8961" t="s">
        <v>29</v>
      </c>
      <c r="B8961" t="s">
        <v>40</v>
      </c>
      <c r="C8961" t="s">
        <v>13</v>
      </c>
      <c r="D8961" t="s">
        <v>121</v>
      </c>
      <c r="E8961" t="s">
        <v>23</v>
      </c>
      <c r="F8961" t="s">
        <v>24</v>
      </c>
      <c r="G8961">
        <v>18606.849999999999</v>
      </c>
      <c r="H8961" s="1">
        <v>43381</v>
      </c>
      <c r="I8961" t="str">
        <f t="shared" si="417"/>
        <v>08</v>
      </c>
      <c r="J8961" t="str">
        <f t="shared" si="418"/>
        <v>October</v>
      </c>
      <c r="K8961" t="str">
        <f t="shared" si="419"/>
        <v>2018</v>
      </c>
      <c r="L8961" s="15">
        <v>0.58333333333333337</v>
      </c>
      <c r="M8961">
        <f>HOUR(K8961:K21003)</f>
        <v>0</v>
      </c>
      <c r="N8961">
        <f>MINUTE(K8961:K21003)</f>
        <v>0</v>
      </c>
      <c r="O8961">
        <f>SECOND(K8961:K21003)</f>
        <v>0</v>
      </c>
      <c r="P8961">
        <v>2280.36</v>
      </c>
      <c r="Q8961">
        <f>G8961-P8961</f>
        <v>16326.489999999998</v>
      </c>
      <c r="R8961" t="s">
        <v>1833</v>
      </c>
      <c r="S8961" t="s">
        <v>18</v>
      </c>
      <c r="T8961" t="s">
        <v>122</v>
      </c>
    </row>
    <row r="8962" spans="1:20" x14ac:dyDescent="0.35">
      <c r="A8962" t="s">
        <v>29</v>
      </c>
      <c r="B8962" t="s">
        <v>143</v>
      </c>
      <c r="C8962" t="s">
        <v>13</v>
      </c>
      <c r="D8962" t="s">
        <v>31</v>
      </c>
      <c r="E8962" t="s">
        <v>144</v>
      </c>
      <c r="F8962" t="s">
        <v>24</v>
      </c>
      <c r="G8962">
        <v>41132.99</v>
      </c>
      <c r="H8962" s="1">
        <v>43381</v>
      </c>
      <c r="I8962" t="str">
        <f t="shared" si="417"/>
        <v>08</v>
      </c>
      <c r="J8962" t="str">
        <f t="shared" si="418"/>
        <v>October</v>
      </c>
      <c r="K8962" t="str">
        <f t="shared" si="419"/>
        <v>2018</v>
      </c>
      <c r="L8962" s="15">
        <v>0.58333333333333337</v>
      </c>
      <c r="M8962">
        <f>HOUR(K8962:K21004)</f>
        <v>0</v>
      </c>
      <c r="N8962">
        <f>MINUTE(K8962:K21004)</f>
        <v>0</v>
      </c>
      <c r="O8962">
        <f>SECOND(K8962:K21004)</f>
        <v>0</v>
      </c>
      <c r="P8962">
        <v>20</v>
      </c>
      <c r="Q8962">
        <f>G8962-P8962</f>
        <v>41112.99</v>
      </c>
      <c r="R8962" t="s">
        <v>1833</v>
      </c>
      <c r="S8962" t="s">
        <v>18</v>
      </c>
      <c r="T8962" t="s">
        <v>19</v>
      </c>
    </row>
    <row r="8963" spans="1:20" x14ac:dyDescent="0.35">
      <c r="A8963" t="s">
        <v>29</v>
      </c>
      <c r="B8963" t="s">
        <v>233</v>
      </c>
      <c r="C8963" t="s">
        <v>13</v>
      </c>
      <c r="D8963" t="s">
        <v>121</v>
      </c>
      <c r="E8963" t="s">
        <v>234</v>
      </c>
      <c r="F8963" t="s">
        <v>16</v>
      </c>
      <c r="G8963">
        <v>10687.82</v>
      </c>
      <c r="H8963" s="1">
        <v>43381</v>
      </c>
      <c r="I8963" t="str">
        <f t="shared" ref="I8963:I9026" si="420">TEXT(H8963,"dd")</f>
        <v>08</v>
      </c>
      <c r="J8963" t="str">
        <f t="shared" ref="J8963:J9026" si="421">TEXT(H8963,"mmmm")</f>
        <v>October</v>
      </c>
      <c r="K8963" t="str">
        <f t="shared" ref="K8963:K9026" si="422">TEXT(H8963,"yyyy")</f>
        <v>2018</v>
      </c>
      <c r="L8963" s="15">
        <v>0.58333333333333337</v>
      </c>
      <c r="M8963">
        <f>HOUR(K8963:K21005)</f>
        <v>0</v>
      </c>
      <c r="N8963">
        <f>MINUTE(K8963:K21005)</f>
        <v>0</v>
      </c>
      <c r="O8963">
        <f>SECOND(K8963:K21005)</f>
        <v>0</v>
      </c>
      <c r="P8963">
        <v>1636.72</v>
      </c>
      <c r="Q8963">
        <f>G8963-P8963</f>
        <v>9051.1</v>
      </c>
      <c r="R8963" t="s">
        <v>1833</v>
      </c>
      <c r="S8963" t="s">
        <v>18</v>
      </c>
      <c r="T8963" t="s">
        <v>122</v>
      </c>
    </row>
    <row r="8964" spans="1:20" x14ac:dyDescent="0.35">
      <c r="A8964" t="s">
        <v>11</v>
      </c>
      <c r="B8964" t="s">
        <v>22</v>
      </c>
      <c r="C8964" t="s">
        <v>13</v>
      </c>
      <c r="D8964" t="s">
        <v>14</v>
      </c>
      <c r="E8964" t="s">
        <v>23</v>
      </c>
      <c r="F8964" t="s">
        <v>24</v>
      </c>
      <c r="G8964">
        <v>589.52</v>
      </c>
      <c r="H8964" s="1">
        <v>43381</v>
      </c>
      <c r="I8964" t="str">
        <f t="shared" si="420"/>
        <v>08</v>
      </c>
      <c r="J8964" t="str">
        <f t="shared" si="421"/>
        <v>October</v>
      </c>
      <c r="K8964" t="str">
        <f t="shared" si="422"/>
        <v>2018</v>
      </c>
      <c r="L8964" s="15">
        <v>0.59971064814814812</v>
      </c>
      <c r="M8964">
        <f>HOUR(K8964:K21006)</f>
        <v>0</v>
      </c>
      <c r="N8964">
        <f>MINUTE(K8964:K21006)</f>
        <v>0</v>
      </c>
      <c r="O8964">
        <f>SECOND(K8964:K21006)</f>
        <v>0</v>
      </c>
      <c r="P8964">
        <v>23.03</v>
      </c>
      <c r="Q8964">
        <f>G8964-P8964</f>
        <v>566.49</v>
      </c>
      <c r="R8964" t="s">
        <v>308</v>
      </c>
      <c r="S8964" t="s">
        <v>18</v>
      </c>
      <c r="T8964" t="s">
        <v>19</v>
      </c>
    </row>
    <row r="8965" spans="1:20" x14ac:dyDescent="0.35">
      <c r="A8965" t="s">
        <v>11</v>
      </c>
      <c r="B8965" t="s">
        <v>85</v>
      </c>
      <c r="C8965" t="s">
        <v>13</v>
      </c>
      <c r="D8965" t="s">
        <v>20</v>
      </c>
      <c r="E8965" t="s">
        <v>86</v>
      </c>
      <c r="F8965" t="s">
        <v>16</v>
      </c>
      <c r="G8965">
        <v>25054.61</v>
      </c>
      <c r="H8965" s="1">
        <v>43381</v>
      </c>
      <c r="I8965" t="str">
        <f t="shared" si="420"/>
        <v>08</v>
      </c>
      <c r="J8965" t="str">
        <f t="shared" si="421"/>
        <v>October</v>
      </c>
      <c r="K8965" t="str">
        <f t="shared" si="422"/>
        <v>2018</v>
      </c>
      <c r="L8965" s="15">
        <v>0.61751157407407409</v>
      </c>
      <c r="M8965">
        <f>HOUR(K8965:K21007)</f>
        <v>0</v>
      </c>
      <c r="N8965">
        <f>MINUTE(K8965:K21007)</f>
        <v>0</v>
      </c>
      <c r="O8965">
        <f>SECOND(K8965:K21007)</f>
        <v>0</v>
      </c>
      <c r="P8965">
        <v>12.82</v>
      </c>
      <c r="Q8965">
        <f>G8965-P8965</f>
        <v>25041.79</v>
      </c>
      <c r="R8965" t="s">
        <v>202</v>
      </c>
      <c r="S8965" t="s">
        <v>18</v>
      </c>
      <c r="T8965" t="s">
        <v>19</v>
      </c>
    </row>
    <row r="8966" spans="1:20" x14ac:dyDescent="0.35">
      <c r="A8966" t="s">
        <v>29</v>
      </c>
      <c r="B8966" t="s">
        <v>157</v>
      </c>
      <c r="C8966" t="s">
        <v>13</v>
      </c>
      <c r="D8966" t="s">
        <v>41</v>
      </c>
      <c r="E8966" t="s">
        <v>158</v>
      </c>
      <c r="F8966" t="s">
        <v>16</v>
      </c>
      <c r="G8966">
        <v>7696.43</v>
      </c>
      <c r="H8966" s="1">
        <v>43381</v>
      </c>
      <c r="I8966" t="str">
        <f t="shared" si="420"/>
        <v>08</v>
      </c>
      <c r="J8966" t="str">
        <f t="shared" si="421"/>
        <v>October</v>
      </c>
      <c r="K8966" t="str">
        <f t="shared" si="422"/>
        <v>2018</v>
      </c>
      <c r="L8966" s="15">
        <v>0.625</v>
      </c>
      <c r="M8966">
        <f>HOUR(K8966:K21008)</f>
        <v>0</v>
      </c>
      <c r="N8966">
        <f>MINUTE(K8966:K21008)</f>
        <v>0</v>
      </c>
      <c r="O8966">
        <f>SECOND(K8966:K21008)</f>
        <v>0</v>
      </c>
      <c r="P8966">
        <v>55</v>
      </c>
      <c r="Q8966">
        <f>G8966-P8966</f>
        <v>7641.43</v>
      </c>
      <c r="R8966" t="s">
        <v>1833</v>
      </c>
      <c r="S8966" t="s">
        <v>18</v>
      </c>
      <c r="T8966" t="s">
        <v>19</v>
      </c>
    </row>
    <row r="8967" spans="1:20" x14ac:dyDescent="0.35">
      <c r="A8967" t="s">
        <v>29</v>
      </c>
      <c r="B8967" t="s">
        <v>134</v>
      </c>
      <c r="C8967" t="s">
        <v>13</v>
      </c>
      <c r="D8967" t="s">
        <v>31</v>
      </c>
      <c r="E8967" t="s">
        <v>135</v>
      </c>
      <c r="F8967" t="s">
        <v>16</v>
      </c>
      <c r="G8967">
        <v>14033.4</v>
      </c>
      <c r="H8967" s="1">
        <v>43381</v>
      </c>
      <c r="I8967" t="str">
        <f t="shared" si="420"/>
        <v>08</v>
      </c>
      <c r="J8967" t="str">
        <f t="shared" si="421"/>
        <v>October</v>
      </c>
      <c r="K8967" t="str">
        <f t="shared" si="422"/>
        <v>2018</v>
      </c>
      <c r="L8967" s="15">
        <v>0.625</v>
      </c>
      <c r="M8967">
        <f>HOUR(K8967:K21009)</f>
        <v>0</v>
      </c>
      <c r="N8967">
        <f>MINUTE(K8967:K21009)</f>
        <v>0</v>
      </c>
      <c r="O8967">
        <f>SECOND(K8967:K21009)</f>
        <v>0</v>
      </c>
      <c r="P8967">
        <v>22</v>
      </c>
      <c r="Q8967">
        <f>G8967-P8967</f>
        <v>14011.4</v>
      </c>
      <c r="R8967" t="s">
        <v>1833</v>
      </c>
      <c r="S8967" t="s">
        <v>18</v>
      </c>
      <c r="T8967" t="s">
        <v>19</v>
      </c>
    </row>
    <row r="8968" spans="1:20" x14ac:dyDescent="0.35">
      <c r="A8968" t="s">
        <v>11</v>
      </c>
      <c r="B8968" t="s">
        <v>12</v>
      </c>
      <c r="C8968" t="s">
        <v>13</v>
      </c>
      <c r="D8968" t="s">
        <v>20</v>
      </c>
      <c r="E8968" t="s">
        <v>15</v>
      </c>
      <c r="F8968" t="s">
        <v>16</v>
      </c>
      <c r="G8968">
        <v>1339.35</v>
      </c>
      <c r="H8968" s="1">
        <v>43381</v>
      </c>
      <c r="I8968" t="str">
        <f t="shared" si="420"/>
        <v>08</v>
      </c>
      <c r="J8968" t="str">
        <f t="shared" si="421"/>
        <v>October</v>
      </c>
      <c r="K8968" t="str">
        <f t="shared" si="422"/>
        <v>2018</v>
      </c>
      <c r="L8968" s="15">
        <v>0.63559027777777777</v>
      </c>
      <c r="M8968">
        <f>HOUR(K8968:K21010)</f>
        <v>0</v>
      </c>
      <c r="N8968">
        <f>MINUTE(K8968:K21010)</f>
        <v>0</v>
      </c>
      <c r="O8968">
        <f>SECOND(K8968:K21010)</f>
        <v>0</v>
      </c>
      <c r="P8968">
        <v>11.66</v>
      </c>
      <c r="Q8968">
        <f>G8968-P8968</f>
        <v>1327.6899999999998</v>
      </c>
      <c r="R8968" t="s">
        <v>229</v>
      </c>
      <c r="S8968" t="s">
        <v>18</v>
      </c>
      <c r="T8968" t="s">
        <v>19</v>
      </c>
    </row>
    <row r="8969" spans="1:20" x14ac:dyDescent="0.35">
      <c r="A8969" t="s">
        <v>11</v>
      </c>
      <c r="B8969" t="s">
        <v>71</v>
      </c>
      <c r="C8969" t="s">
        <v>13</v>
      </c>
      <c r="D8969" t="s">
        <v>20</v>
      </c>
      <c r="E8969" t="s">
        <v>63</v>
      </c>
      <c r="F8969" t="s">
        <v>24</v>
      </c>
      <c r="G8969">
        <v>7753.04</v>
      </c>
      <c r="H8969" s="1">
        <v>43381</v>
      </c>
      <c r="I8969" t="str">
        <f t="shared" si="420"/>
        <v>08</v>
      </c>
      <c r="J8969" t="str">
        <f t="shared" si="421"/>
        <v>October</v>
      </c>
      <c r="K8969" t="str">
        <f t="shared" si="422"/>
        <v>2018</v>
      </c>
      <c r="L8969" s="15">
        <v>0.65386574074074078</v>
      </c>
      <c r="M8969">
        <f>HOUR(K8969:K21011)</f>
        <v>0</v>
      </c>
      <c r="N8969">
        <f>MINUTE(K8969:K21011)</f>
        <v>0</v>
      </c>
      <c r="O8969">
        <f>SECOND(K8969:K21011)</f>
        <v>0</v>
      </c>
      <c r="P8969">
        <v>16.27</v>
      </c>
      <c r="Q8969">
        <f>G8969-P8969</f>
        <v>7736.7699999999995</v>
      </c>
      <c r="R8969" t="s">
        <v>620</v>
      </c>
      <c r="S8969" t="s">
        <v>18</v>
      </c>
      <c r="T8969" t="s">
        <v>19</v>
      </c>
    </row>
    <row r="8970" spans="1:20" x14ac:dyDescent="0.35">
      <c r="A8970" t="s">
        <v>11</v>
      </c>
      <c r="B8970" t="s">
        <v>37</v>
      </c>
      <c r="C8970" t="s">
        <v>13</v>
      </c>
      <c r="D8970" t="s">
        <v>20</v>
      </c>
      <c r="E8970" t="s">
        <v>38</v>
      </c>
      <c r="F8970" t="s">
        <v>16</v>
      </c>
      <c r="G8970">
        <v>7256.09</v>
      </c>
      <c r="H8970" s="1">
        <v>43381</v>
      </c>
      <c r="I8970" t="str">
        <f t="shared" si="420"/>
        <v>08</v>
      </c>
      <c r="J8970" t="str">
        <f t="shared" si="421"/>
        <v>October</v>
      </c>
      <c r="K8970" t="str">
        <f t="shared" si="422"/>
        <v>2018</v>
      </c>
      <c r="L8970" s="15">
        <v>0.67278935185185185</v>
      </c>
      <c r="M8970">
        <f>HOUR(K8970:K21012)</f>
        <v>0</v>
      </c>
      <c r="N8970">
        <f>MINUTE(K8970:K21012)</f>
        <v>0</v>
      </c>
      <c r="O8970">
        <f>SECOND(K8970:K21012)</f>
        <v>0</v>
      </c>
      <c r="P8970">
        <v>18.760000000000002</v>
      </c>
      <c r="Q8970">
        <f>G8970-P8970</f>
        <v>7237.33</v>
      </c>
      <c r="R8970" t="s">
        <v>67</v>
      </c>
      <c r="S8970" t="s">
        <v>18</v>
      </c>
      <c r="T8970" t="s">
        <v>19</v>
      </c>
    </row>
    <row r="8971" spans="1:20" x14ac:dyDescent="0.35">
      <c r="A8971" t="s">
        <v>11</v>
      </c>
      <c r="B8971" t="s">
        <v>37</v>
      </c>
      <c r="C8971" t="s">
        <v>13</v>
      </c>
      <c r="D8971" t="s">
        <v>20</v>
      </c>
      <c r="E8971" t="s">
        <v>38</v>
      </c>
      <c r="F8971" t="s">
        <v>16</v>
      </c>
      <c r="G8971">
        <v>7246.76</v>
      </c>
      <c r="H8971" s="1">
        <v>43381</v>
      </c>
      <c r="I8971" t="str">
        <f t="shared" si="420"/>
        <v>08</v>
      </c>
      <c r="J8971" t="str">
        <f t="shared" si="421"/>
        <v>October</v>
      </c>
      <c r="K8971" t="str">
        <f t="shared" si="422"/>
        <v>2018</v>
      </c>
      <c r="L8971" s="15">
        <v>0.69321759259259252</v>
      </c>
      <c r="M8971">
        <f>HOUR(K8971:K21013)</f>
        <v>0</v>
      </c>
      <c r="N8971">
        <f>MINUTE(K8971:K21013)</f>
        <v>0</v>
      </c>
      <c r="O8971">
        <f>SECOND(K8971:K21013)</f>
        <v>0</v>
      </c>
      <c r="P8971">
        <v>9.33</v>
      </c>
      <c r="Q8971">
        <f>G8971-P8971</f>
        <v>7237.43</v>
      </c>
      <c r="R8971" t="s">
        <v>426</v>
      </c>
      <c r="S8971" t="s">
        <v>18</v>
      </c>
      <c r="T8971" t="s">
        <v>19</v>
      </c>
    </row>
    <row r="8972" spans="1:20" x14ac:dyDescent="0.35">
      <c r="A8972" t="s">
        <v>29</v>
      </c>
      <c r="B8972" t="s">
        <v>245</v>
      </c>
      <c r="C8972" t="s">
        <v>13</v>
      </c>
      <c r="D8972" t="s">
        <v>121</v>
      </c>
      <c r="E8972" t="s">
        <v>23</v>
      </c>
      <c r="F8972" t="s">
        <v>24</v>
      </c>
      <c r="G8972">
        <v>61632.61</v>
      </c>
      <c r="H8972" s="1">
        <v>43381</v>
      </c>
      <c r="I8972" t="str">
        <f t="shared" si="420"/>
        <v>08</v>
      </c>
      <c r="J8972" t="str">
        <f t="shared" si="421"/>
        <v>October</v>
      </c>
      <c r="K8972" t="str">
        <f t="shared" si="422"/>
        <v>2018</v>
      </c>
      <c r="L8972" s="15">
        <v>0.70833333333333337</v>
      </c>
      <c r="M8972">
        <f>HOUR(K8972:K21014)</f>
        <v>0</v>
      </c>
      <c r="N8972">
        <f>MINUTE(K8972:K21014)</f>
        <v>0</v>
      </c>
      <c r="O8972">
        <f>SECOND(K8972:K21014)</f>
        <v>0</v>
      </c>
      <c r="P8972">
        <v>2854.74</v>
      </c>
      <c r="Q8972">
        <f>G8972-P8972</f>
        <v>58777.87</v>
      </c>
      <c r="R8972" t="s">
        <v>1833</v>
      </c>
      <c r="S8972" t="s">
        <v>18</v>
      </c>
      <c r="T8972" t="s">
        <v>122</v>
      </c>
    </row>
    <row r="8973" spans="1:20" x14ac:dyDescent="0.35">
      <c r="A8973" t="s">
        <v>29</v>
      </c>
      <c r="B8973" t="s">
        <v>255</v>
      </c>
      <c r="C8973" t="s">
        <v>13</v>
      </c>
      <c r="D8973" t="s">
        <v>31</v>
      </c>
      <c r="E8973" t="s">
        <v>107</v>
      </c>
      <c r="F8973" t="s">
        <v>16</v>
      </c>
      <c r="G8973">
        <v>9502.3799999999992</v>
      </c>
      <c r="H8973" s="1">
        <v>43381</v>
      </c>
      <c r="I8973" t="str">
        <f t="shared" si="420"/>
        <v>08</v>
      </c>
      <c r="J8973" t="str">
        <f t="shared" si="421"/>
        <v>October</v>
      </c>
      <c r="K8973" t="str">
        <f t="shared" si="422"/>
        <v>2018</v>
      </c>
      <c r="L8973" s="15">
        <v>0.70833333333333337</v>
      </c>
      <c r="M8973">
        <f>HOUR(K8973:K21015)</f>
        <v>0</v>
      </c>
      <c r="N8973">
        <f>MINUTE(K8973:K21015)</f>
        <v>0</v>
      </c>
      <c r="O8973">
        <f>SECOND(K8973:K21015)</f>
        <v>0</v>
      </c>
      <c r="P8973">
        <v>36</v>
      </c>
      <c r="Q8973">
        <f>G8973-P8973</f>
        <v>9466.3799999999992</v>
      </c>
      <c r="R8973" t="s">
        <v>1833</v>
      </c>
      <c r="S8973" t="s">
        <v>18</v>
      </c>
      <c r="T8973" t="s">
        <v>19</v>
      </c>
    </row>
    <row r="8974" spans="1:20" x14ac:dyDescent="0.35">
      <c r="A8974" t="s">
        <v>29</v>
      </c>
      <c r="B8974" t="s">
        <v>143</v>
      </c>
      <c r="C8974" t="s">
        <v>13</v>
      </c>
      <c r="D8974" t="s">
        <v>121</v>
      </c>
      <c r="E8974" t="s">
        <v>144</v>
      </c>
      <c r="F8974" t="s">
        <v>24</v>
      </c>
      <c r="G8974">
        <v>45187.76</v>
      </c>
      <c r="H8974" s="1">
        <v>43381</v>
      </c>
      <c r="I8974" t="str">
        <f t="shared" si="420"/>
        <v>08</v>
      </c>
      <c r="J8974" t="str">
        <f t="shared" si="421"/>
        <v>October</v>
      </c>
      <c r="K8974" t="str">
        <f t="shared" si="422"/>
        <v>2018</v>
      </c>
      <c r="L8974" s="15">
        <v>0.70833333333333337</v>
      </c>
      <c r="M8974">
        <f>HOUR(K8974:K21016)</f>
        <v>0</v>
      </c>
      <c r="N8974">
        <f>MINUTE(K8974:K21016)</f>
        <v>0</v>
      </c>
      <c r="O8974">
        <f>SECOND(K8974:K21016)</f>
        <v>0</v>
      </c>
      <c r="P8974">
        <v>4054.77</v>
      </c>
      <c r="Q8974">
        <f>G8974-P8974</f>
        <v>41132.990000000005</v>
      </c>
      <c r="R8974" t="s">
        <v>1833</v>
      </c>
      <c r="S8974" t="s">
        <v>18</v>
      </c>
      <c r="T8974" t="s">
        <v>122</v>
      </c>
    </row>
    <row r="8975" spans="1:20" x14ac:dyDescent="0.35">
      <c r="A8975" t="s">
        <v>29</v>
      </c>
      <c r="B8975" t="s">
        <v>143</v>
      </c>
      <c r="C8975" t="s">
        <v>13</v>
      </c>
      <c r="D8975" t="s">
        <v>31</v>
      </c>
      <c r="E8975" t="s">
        <v>144</v>
      </c>
      <c r="F8975" t="s">
        <v>24</v>
      </c>
      <c r="G8975">
        <v>45029.760000000002</v>
      </c>
      <c r="H8975" s="1">
        <v>43381</v>
      </c>
      <c r="I8975" t="str">
        <f t="shared" si="420"/>
        <v>08</v>
      </c>
      <c r="J8975" t="str">
        <f t="shared" si="421"/>
        <v>October</v>
      </c>
      <c r="K8975" t="str">
        <f t="shared" si="422"/>
        <v>2018</v>
      </c>
      <c r="L8975" s="15">
        <v>0.70833333333333337</v>
      </c>
      <c r="M8975">
        <f>HOUR(K8975:K21017)</f>
        <v>0</v>
      </c>
      <c r="N8975">
        <f>MINUTE(K8975:K21017)</f>
        <v>0</v>
      </c>
      <c r="O8975">
        <f>SECOND(K8975:K21017)</f>
        <v>0</v>
      </c>
      <c r="P8975">
        <v>158</v>
      </c>
      <c r="Q8975">
        <f>G8975-P8975</f>
        <v>44871.76</v>
      </c>
      <c r="R8975" t="s">
        <v>1833</v>
      </c>
      <c r="S8975" t="s">
        <v>18</v>
      </c>
      <c r="T8975" t="s">
        <v>19</v>
      </c>
    </row>
    <row r="8976" spans="1:20" x14ac:dyDescent="0.35">
      <c r="A8976" t="s">
        <v>29</v>
      </c>
      <c r="B8976" t="s">
        <v>58</v>
      </c>
      <c r="C8976" t="s">
        <v>13</v>
      </c>
      <c r="D8976" t="s">
        <v>31</v>
      </c>
      <c r="E8976" t="s">
        <v>59</v>
      </c>
      <c r="F8976" t="s">
        <v>16</v>
      </c>
      <c r="G8976">
        <v>5248.6</v>
      </c>
      <c r="H8976" s="1">
        <v>43381</v>
      </c>
      <c r="I8976" t="str">
        <f t="shared" si="420"/>
        <v>08</v>
      </c>
      <c r="J8976" t="str">
        <f t="shared" si="421"/>
        <v>October</v>
      </c>
      <c r="K8976" t="str">
        <f t="shared" si="422"/>
        <v>2018</v>
      </c>
      <c r="L8976" s="15">
        <v>0.70833333333333337</v>
      </c>
      <c r="M8976">
        <f>HOUR(K8976:K21018)</f>
        <v>0</v>
      </c>
      <c r="N8976">
        <f>MINUTE(K8976:K21018)</f>
        <v>0</v>
      </c>
      <c r="O8976">
        <f>SECOND(K8976:K21018)</f>
        <v>0</v>
      </c>
      <c r="P8976">
        <v>53</v>
      </c>
      <c r="Q8976">
        <f>G8976-P8976</f>
        <v>5195.6000000000004</v>
      </c>
      <c r="R8976" t="s">
        <v>1833</v>
      </c>
      <c r="S8976" t="s">
        <v>18</v>
      </c>
      <c r="T8976" t="s">
        <v>19</v>
      </c>
    </row>
    <row r="8977" spans="1:20" x14ac:dyDescent="0.35">
      <c r="A8977" t="s">
        <v>11</v>
      </c>
      <c r="B8977" t="s">
        <v>12</v>
      </c>
      <c r="C8977" t="s">
        <v>13</v>
      </c>
      <c r="D8977" t="s">
        <v>20</v>
      </c>
      <c r="E8977" t="s">
        <v>15</v>
      </c>
      <c r="F8977" t="s">
        <v>16</v>
      </c>
      <c r="G8977">
        <v>1319.15</v>
      </c>
      <c r="H8977" s="1">
        <v>43381</v>
      </c>
      <c r="I8977" t="str">
        <f t="shared" si="420"/>
        <v>08</v>
      </c>
      <c r="J8977" t="str">
        <f t="shared" si="421"/>
        <v>October</v>
      </c>
      <c r="K8977" t="str">
        <f t="shared" si="422"/>
        <v>2018</v>
      </c>
      <c r="L8977" s="15">
        <v>0.71415509259259258</v>
      </c>
      <c r="M8977">
        <f>HOUR(K8977:K21019)</f>
        <v>0</v>
      </c>
      <c r="N8977">
        <f>MINUTE(K8977:K21019)</f>
        <v>0</v>
      </c>
      <c r="O8977">
        <f>SECOND(K8977:K21019)</f>
        <v>0</v>
      </c>
      <c r="P8977">
        <v>20.2</v>
      </c>
      <c r="Q8977">
        <f>G8977-P8977</f>
        <v>1298.95</v>
      </c>
      <c r="R8977" t="s">
        <v>587</v>
      </c>
      <c r="S8977" t="s">
        <v>18</v>
      </c>
      <c r="T8977" t="s">
        <v>19</v>
      </c>
    </row>
    <row r="8978" spans="1:20" x14ac:dyDescent="0.35">
      <c r="A8978" t="s">
        <v>11</v>
      </c>
      <c r="B8978" t="s">
        <v>255</v>
      </c>
      <c r="C8978" t="s">
        <v>13</v>
      </c>
      <c r="D8978" t="s">
        <v>14</v>
      </c>
      <c r="E8978" t="s">
        <v>107</v>
      </c>
      <c r="F8978" t="s">
        <v>16</v>
      </c>
      <c r="G8978">
        <v>9538.3799999999992</v>
      </c>
      <c r="H8978" s="1">
        <v>43381</v>
      </c>
      <c r="I8978" t="str">
        <f t="shared" si="420"/>
        <v>08</v>
      </c>
      <c r="J8978" t="str">
        <f t="shared" si="421"/>
        <v>October</v>
      </c>
      <c r="K8978" t="str">
        <f t="shared" si="422"/>
        <v>2018</v>
      </c>
      <c r="L8978" s="15">
        <v>0.73655092592592597</v>
      </c>
      <c r="M8978">
        <f>HOUR(K8978:K21020)</f>
        <v>0</v>
      </c>
      <c r="N8978">
        <f>MINUTE(K8978:K21020)</f>
        <v>0</v>
      </c>
      <c r="O8978">
        <f>SECOND(K8978:K21020)</f>
        <v>0</v>
      </c>
      <c r="P8978">
        <v>20.69</v>
      </c>
      <c r="Q8978">
        <f>G8978-P8978</f>
        <v>9517.6899999999987</v>
      </c>
      <c r="R8978" t="s">
        <v>1432</v>
      </c>
      <c r="S8978" t="s">
        <v>18</v>
      </c>
      <c r="T8978" t="s">
        <v>19</v>
      </c>
    </row>
    <row r="8979" spans="1:20" x14ac:dyDescent="0.35">
      <c r="A8979" t="s">
        <v>11</v>
      </c>
      <c r="B8979" t="s">
        <v>327</v>
      </c>
      <c r="C8979" t="s">
        <v>13</v>
      </c>
      <c r="D8979" t="s">
        <v>14</v>
      </c>
      <c r="E8979" t="s">
        <v>328</v>
      </c>
      <c r="F8979" t="s">
        <v>24</v>
      </c>
      <c r="G8979">
        <v>8472.56</v>
      </c>
      <c r="H8979" s="1">
        <v>43381</v>
      </c>
      <c r="I8979" t="str">
        <f t="shared" si="420"/>
        <v>08</v>
      </c>
      <c r="J8979" t="str">
        <f t="shared" si="421"/>
        <v>October</v>
      </c>
      <c r="K8979" t="str">
        <f t="shared" si="422"/>
        <v>2018</v>
      </c>
      <c r="L8979" s="15">
        <v>0.75957175925925924</v>
      </c>
      <c r="M8979">
        <f>HOUR(K8979:K21021)</f>
        <v>0</v>
      </c>
      <c r="N8979">
        <f>MINUTE(K8979:K21021)</f>
        <v>0</v>
      </c>
      <c r="O8979">
        <f>SECOND(K8979:K21021)</f>
        <v>0</v>
      </c>
      <c r="P8979">
        <v>39.67</v>
      </c>
      <c r="Q8979">
        <f>G8979-P8979</f>
        <v>8432.89</v>
      </c>
      <c r="R8979" t="s">
        <v>671</v>
      </c>
      <c r="S8979" t="s">
        <v>18</v>
      </c>
      <c r="T8979" t="s">
        <v>19</v>
      </c>
    </row>
    <row r="8980" spans="1:20" x14ac:dyDescent="0.35">
      <c r="A8980" t="s">
        <v>11</v>
      </c>
      <c r="B8980" t="s">
        <v>111</v>
      </c>
      <c r="C8980" t="s">
        <v>13</v>
      </c>
      <c r="D8980" t="s">
        <v>20</v>
      </c>
      <c r="E8980" t="s">
        <v>112</v>
      </c>
      <c r="F8980" t="s">
        <v>24</v>
      </c>
      <c r="G8980">
        <v>5716.74</v>
      </c>
      <c r="H8980" s="1">
        <v>43381</v>
      </c>
      <c r="I8980" t="str">
        <f t="shared" si="420"/>
        <v>08</v>
      </c>
      <c r="J8980" t="str">
        <f t="shared" si="421"/>
        <v>October</v>
      </c>
      <c r="K8980" t="str">
        <f t="shared" si="422"/>
        <v>2018</v>
      </c>
      <c r="L8980" s="15">
        <v>0.78351851851851861</v>
      </c>
      <c r="M8980">
        <f>HOUR(K8980:K21022)</f>
        <v>0</v>
      </c>
      <c r="N8980">
        <f>MINUTE(K8980:K21022)</f>
        <v>0</v>
      </c>
      <c r="O8980">
        <f>SECOND(K8980:K21022)</f>
        <v>0</v>
      </c>
      <c r="P8980">
        <v>12.02</v>
      </c>
      <c r="Q8980">
        <f>G8980-P8980</f>
        <v>5704.7199999999993</v>
      </c>
      <c r="R8980" t="s">
        <v>153</v>
      </c>
      <c r="S8980" t="s">
        <v>18</v>
      </c>
      <c r="T8980" t="s">
        <v>19</v>
      </c>
    </row>
    <row r="8981" spans="1:20" x14ac:dyDescent="0.35">
      <c r="A8981" t="s">
        <v>29</v>
      </c>
      <c r="B8981" t="s">
        <v>227</v>
      </c>
      <c r="C8981" t="s">
        <v>13</v>
      </c>
      <c r="D8981" t="s">
        <v>31</v>
      </c>
      <c r="E8981" t="s">
        <v>228</v>
      </c>
      <c r="F8981" t="s">
        <v>24</v>
      </c>
      <c r="G8981">
        <v>16924.54</v>
      </c>
      <c r="H8981" s="1">
        <v>43381</v>
      </c>
      <c r="I8981" t="str">
        <f t="shared" si="420"/>
        <v>08</v>
      </c>
      <c r="J8981" t="str">
        <f t="shared" si="421"/>
        <v>October</v>
      </c>
      <c r="K8981" t="str">
        <f t="shared" si="422"/>
        <v>2018</v>
      </c>
      <c r="L8981" s="15">
        <v>0.79166666666666663</v>
      </c>
      <c r="M8981">
        <f>HOUR(K8981:K21023)</f>
        <v>0</v>
      </c>
      <c r="N8981">
        <f>MINUTE(K8981:K21023)</f>
        <v>0</v>
      </c>
      <c r="O8981">
        <f>SECOND(K8981:K21023)</f>
        <v>0</v>
      </c>
      <c r="P8981">
        <v>55</v>
      </c>
      <c r="Q8981">
        <f>G8981-P8981</f>
        <v>16869.54</v>
      </c>
      <c r="R8981" t="s">
        <v>1833</v>
      </c>
      <c r="S8981" t="s">
        <v>18</v>
      </c>
      <c r="T8981" t="s">
        <v>19</v>
      </c>
    </row>
    <row r="8982" spans="1:20" x14ac:dyDescent="0.35">
      <c r="A8982" t="s">
        <v>11</v>
      </c>
      <c r="B8982" t="s">
        <v>71</v>
      </c>
      <c r="C8982" t="s">
        <v>13</v>
      </c>
      <c r="D8982" t="s">
        <v>20</v>
      </c>
      <c r="E8982" t="s">
        <v>63</v>
      </c>
      <c r="F8982" t="s">
        <v>24</v>
      </c>
      <c r="G8982">
        <v>7743.54</v>
      </c>
      <c r="H8982" s="1">
        <v>43381</v>
      </c>
      <c r="I8982" t="str">
        <f t="shared" si="420"/>
        <v>08</v>
      </c>
      <c r="J8982" t="str">
        <f t="shared" si="421"/>
        <v>October</v>
      </c>
      <c r="K8982" t="str">
        <f t="shared" si="422"/>
        <v>2018</v>
      </c>
      <c r="L8982" s="15">
        <v>0.80929398148148157</v>
      </c>
      <c r="M8982">
        <f>HOUR(K8982:K21024)</f>
        <v>0</v>
      </c>
      <c r="N8982">
        <f>MINUTE(K8982:K21024)</f>
        <v>0</v>
      </c>
      <c r="O8982">
        <f>SECOND(K8982:K21024)</f>
        <v>0</v>
      </c>
      <c r="P8982">
        <v>9.5</v>
      </c>
      <c r="Q8982">
        <f>G8982-P8982</f>
        <v>7734.04</v>
      </c>
      <c r="R8982" t="s">
        <v>36</v>
      </c>
      <c r="S8982" t="s">
        <v>18</v>
      </c>
      <c r="T8982" t="s">
        <v>19</v>
      </c>
    </row>
    <row r="8983" spans="1:20" x14ac:dyDescent="0.35">
      <c r="A8983" t="s">
        <v>29</v>
      </c>
      <c r="B8983" t="s">
        <v>179</v>
      </c>
      <c r="C8983" t="s">
        <v>13</v>
      </c>
      <c r="D8983" t="s">
        <v>31</v>
      </c>
      <c r="E8983" t="s">
        <v>171</v>
      </c>
      <c r="F8983" t="s">
        <v>24</v>
      </c>
      <c r="G8983">
        <v>8196.14</v>
      </c>
      <c r="H8983" s="1">
        <v>43381</v>
      </c>
      <c r="I8983" t="str">
        <f t="shared" si="420"/>
        <v>08</v>
      </c>
      <c r="J8983" t="str">
        <f t="shared" si="421"/>
        <v>October</v>
      </c>
      <c r="K8983" t="str">
        <f t="shared" si="422"/>
        <v>2018</v>
      </c>
      <c r="L8983" s="15">
        <v>0.83333333333333337</v>
      </c>
      <c r="M8983">
        <f>HOUR(K8983:K21025)</f>
        <v>0</v>
      </c>
      <c r="N8983">
        <f>MINUTE(K8983:K21025)</f>
        <v>0</v>
      </c>
      <c r="O8983">
        <f>SECOND(K8983:K21025)</f>
        <v>0</v>
      </c>
      <c r="P8983">
        <v>64</v>
      </c>
      <c r="Q8983">
        <f>G8983-P8983</f>
        <v>8132.1399999999994</v>
      </c>
      <c r="R8983" t="s">
        <v>1833</v>
      </c>
      <c r="S8983" t="s">
        <v>18</v>
      </c>
      <c r="T8983" t="s">
        <v>19</v>
      </c>
    </row>
    <row r="8984" spans="1:20" x14ac:dyDescent="0.35">
      <c r="A8984" t="s">
        <v>29</v>
      </c>
      <c r="B8984" t="s">
        <v>395</v>
      </c>
      <c r="C8984" t="s">
        <v>13</v>
      </c>
      <c r="D8984" t="s">
        <v>31</v>
      </c>
      <c r="E8984" t="s">
        <v>396</v>
      </c>
      <c r="F8984" t="s">
        <v>24</v>
      </c>
      <c r="G8984">
        <v>115297.97</v>
      </c>
      <c r="H8984" s="1">
        <v>43381</v>
      </c>
      <c r="I8984" t="str">
        <f t="shared" si="420"/>
        <v>08</v>
      </c>
      <c r="J8984" t="str">
        <f t="shared" si="421"/>
        <v>October</v>
      </c>
      <c r="K8984" t="str">
        <f t="shared" si="422"/>
        <v>2018</v>
      </c>
      <c r="L8984" s="15">
        <v>0.83333333333333337</v>
      </c>
      <c r="M8984">
        <f>HOUR(K8984:K21026)</f>
        <v>0</v>
      </c>
      <c r="N8984">
        <f>MINUTE(K8984:K21026)</f>
        <v>0</v>
      </c>
      <c r="O8984">
        <f>SECOND(K8984:K21026)</f>
        <v>0</v>
      </c>
      <c r="P8984">
        <v>33</v>
      </c>
      <c r="Q8984">
        <f>G8984-P8984</f>
        <v>115264.97</v>
      </c>
      <c r="R8984" t="s">
        <v>1833</v>
      </c>
      <c r="S8984" t="s">
        <v>18</v>
      </c>
      <c r="T8984" t="s">
        <v>19</v>
      </c>
    </row>
    <row r="8985" spans="1:20" x14ac:dyDescent="0.35">
      <c r="A8985" t="s">
        <v>29</v>
      </c>
      <c r="B8985" t="s">
        <v>136</v>
      </c>
      <c r="C8985" t="s">
        <v>13</v>
      </c>
      <c r="D8985" t="s">
        <v>31</v>
      </c>
      <c r="E8985" t="s">
        <v>137</v>
      </c>
      <c r="F8985" t="s">
        <v>24</v>
      </c>
      <c r="G8985">
        <v>10117.85</v>
      </c>
      <c r="H8985" s="1">
        <v>43381</v>
      </c>
      <c r="I8985" t="str">
        <f t="shared" si="420"/>
        <v>08</v>
      </c>
      <c r="J8985" t="str">
        <f t="shared" si="421"/>
        <v>October</v>
      </c>
      <c r="K8985" t="str">
        <f t="shared" si="422"/>
        <v>2018</v>
      </c>
      <c r="L8985" s="15">
        <v>0.83333333333333337</v>
      </c>
      <c r="M8985">
        <f>HOUR(K8985:K21027)</f>
        <v>0</v>
      </c>
      <c r="N8985">
        <f>MINUTE(K8985:K21027)</f>
        <v>0</v>
      </c>
      <c r="O8985">
        <f>SECOND(K8985:K21027)</f>
        <v>0</v>
      </c>
      <c r="P8985">
        <v>73</v>
      </c>
      <c r="Q8985">
        <f>G8985-P8985</f>
        <v>10044.85</v>
      </c>
      <c r="R8985" t="s">
        <v>1833</v>
      </c>
      <c r="S8985" t="s">
        <v>18</v>
      </c>
      <c r="T8985" t="s">
        <v>19</v>
      </c>
    </row>
    <row r="8986" spans="1:20" x14ac:dyDescent="0.35">
      <c r="A8986" t="s">
        <v>29</v>
      </c>
      <c r="B8986" t="s">
        <v>97</v>
      </c>
      <c r="C8986" t="s">
        <v>13</v>
      </c>
      <c r="D8986" t="s">
        <v>31</v>
      </c>
      <c r="E8986" t="s">
        <v>98</v>
      </c>
      <c r="F8986" t="s">
        <v>16</v>
      </c>
      <c r="G8986">
        <v>2288.5100000000002</v>
      </c>
      <c r="H8986" s="1">
        <v>43381</v>
      </c>
      <c r="I8986" t="str">
        <f t="shared" si="420"/>
        <v>08</v>
      </c>
      <c r="J8986" t="str">
        <f t="shared" si="421"/>
        <v>October</v>
      </c>
      <c r="K8986" t="str">
        <f t="shared" si="422"/>
        <v>2018</v>
      </c>
      <c r="L8986" s="15">
        <v>0.83333333333333337</v>
      </c>
      <c r="M8986">
        <f>HOUR(K8986:K21028)</f>
        <v>0</v>
      </c>
      <c r="N8986">
        <f>MINUTE(K8986:K21028)</f>
        <v>0</v>
      </c>
      <c r="O8986">
        <f>SECOND(K8986:K21028)</f>
        <v>0</v>
      </c>
      <c r="P8986">
        <v>61</v>
      </c>
      <c r="Q8986">
        <f>G8986-P8986</f>
        <v>2227.5100000000002</v>
      </c>
      <c r="R8986" t="s">
        <v>1833</v>
      </c>
      <c r="S8986" t="s">
        <v>18</v>
      </c>
      <c r="T8986" t="s">
        <v>19</v>
      </c>
    </row>
    <row r="8987" spans="1:20" x14ac:dyDescent="0.35">
      <c r="A8987" t="s">
        <v>11</v>
      </c>
      <c r="B8987" t="s">
        <v>37</v>
      </c>
      <c r="C8987" t="s">
        <v>13</v>
      </c>
      <c r="D8987" t="s">
        <v>20</v>
      </c>
      <c r="E8987" t="s">
        <v>38</v>
      </c>
      <c r="F8987" t="s">
        <v>16</v>
      </c>
      <c r="G8987">
        <v>7236.13</v>
      </c>
      <c r="H8987" s="1">
        <v>43381</v>
      </c>
      <c r="I8987" t="str">
        <f t="shared" si="420"/>
        <v>08</v>
      </c>
      <c r="J8987" t="str">
        <f t="shared" si="421"/>
        <v>October</v>
      </c>
      <c r="K8987" t="str">
        <f t="shared" si="422"/>
        <v>2018</v>
      </c>
      <c r="L8987" s="15">
        <v>0.83446759259259251</v>
      </c>
      <c r="M8987">
        <f>HOUR(K8987:K21029)</f>
        <v>0</v>
      </c>
      <c r="N8987">
        <f>MINUTE(K8987:K21029)</f>
        <v>0</v>
      </c>
      <c r="O8987">
        <f>SECOND(K8987:K21029)</f>
        <v>0</v>
      </c>
      <c r="P8987">
        <v>10.63</v>
      </c>
      <c r="Q8987">
        <f>G8987-P8987</f>
        <v>7225.5</v>
      </c>
      <c r="R8987" t="s">
        <v>480</v>
      </c>
      <c r="S8987" t="s">
        <v>18</v>
      </c>
      <c r="T8987" t="s">
        <v>19</v>
      </c>
    </row>
    <row r="8988" spans="1:20" x14ac:dyDescent="0.35">
      <c r="A8988" t="s">
        <v>11</v>
      </c>
      <c r="B8988" t="s">
        <v>132</v>
      </c>
      <c r="C8988" t="s">
        <v>13</v>
      </c>
      <c r="D8988" t="s">
        <v>20</v>
      </c>
      <c r="E8988" t="s">
        <v>50</v>
      </c>
      <c r="F8988" t="s">
        <v>24</v>
      </c>
      <c r="G8988">
        <v>3395.92</v>
      </c>
      <c r="H8988" s="1">
        <v>43381</v>
      </c>
      <c r="I8988" t="str">
        <f t="shared" si="420"/>
        <v>08</v>
      </c>
      <c r="J8988" t="str">
        <f t="shared" si="421"/>
        <v>October</v>
      </c>
      <c r="K8988" t="str">
        <f t="shared" si="422"/>
        <v>2018</v>
      </c>
      <c r="L8988" s="15">
        <v>0.84584490740740748</v>
      </c>
      <c r="M8988">
        <f>HOUR(K8988:K21030)</f>
        <v>0</v>
      </c>
      <c r="N8988">
        <f>MINUTE(K8988:K21030)</f>
        <v>0</v>
      </c>
      <c r="O8988">
        <f>SECOND(K8988:K21030)</f>
        <v>0</v>
      </c>
      <c r="P8988">
        <v>12.02</v>
      </c>
      <c r="Q8988">
        <f>G8988-P8988</f>
        <v>3383.9</v>
      </c>
      <c r="R8988" t="s">
        <v>88</v>
      </c>
      <c r="S8988" t="s">
        <v>18</v>
      </c>
      <c r="T8988" t="s">
        <v>19</v>
      </c>
    </row>
    <row r="8989" spans="1:20" x14ac:dyDescent="0.35">
      <c r="A8989" t="s">
        <v>11</v>
      </c>
      <c r="B8989" t="s">
        <v>111</v>
      </c>
      <c r="C8989" t="s">
        <v>13</v>
      </c>
      <c r="D8989" t="s">
        <v>14</v>
      </c>
      <c r="E8989" t="s">
        <v>112</v>
      </c>
      <c r="F8989" t="s">
        <v>24</v>
      </c>
      <c r="G8989">
        <v>5700.8</v>
      </c>
      <c r="H8989" s="1">
        <v>43381</v>
      </c>
      <c r="I8989" t="str">
        <f t="shared" si="420"/>
        <v>08</v>
      </c>
      <c r="J8989" t="str">
        <f t="shared" si="421"/>
        <v>October</v>
      </c>
      <c r="K8989" t="str">
        <f t="shared" si="422"/>
        <v>2018</v>
      </c>
      <c r="L8989" s="15">
        <v>0.85723379629629637</v>
      </c>
      <c r="M8989">
        <f>HOUR(K8989:K21031)</f>
        <v>0</v>
      </c>
      <c r="N8989">
        <f>MINUTE(K8989:K21031)</f>
        <v>0</v>
      </c>
      <c r="O8989">
        <f>SECOND(K8989:K21031)</f>
        <v>0</v>
      </c>
      <c r="P8989">
        <v>15.94</v>
      </c>
      <c r="Q8989">
        <f>G8989-P8989</f>
        <v>5684.8600000000006</v>
      </c>
      <c r="R8989" t="s">
        <v>835</v>
      </c>
      <c r="S8989" t="s">
        <v>18</v>
      </c>
      <c r="T8989" t="s">
        <v>19</v>
      </c>
    </row>
    <row r="8990" spans="1:20" x14ac:dyDescent="0.35">
      <c r="A8990" t="s">
        <v>11</v>
      </c>
      <c r="B8990" t="s">
        <v>215</v>
      </c>
      <c r="C8990" t="s">
        <v>13</v>
      </c>
      <c r="D8990" t="s">
        <v>14</v>
      </c>
      <c r="E8990" t="s">
        <v>216</v>
      </c>
      <c r="F8990" t="s">
        <v>24</v>
      </c>
      <c r="G8990">
        <v>5002.2</v>
      </c>
      <c r="H8990" s="1">
        <v>43381</v>
      </c>
      <c r="I8990" t="str">
        <f t="shared" si="420"/>
        <v>08</v>
      </c>
      <c r="J8990" t="str">
        <f t="shared" si="421"/>
        <v>October</v>
      </c>
      <c r="K8990" t="str">
        <f t="shared" si="422"/>
        <v>2018</v>
      </c>
      <c r="L8990" s="15">
        <v>0.86862268518518526</v>
      </c>
      <c r="M8990">
        <f>HOUR(K8990:K21032)</f>
        <v>0</v>
      </c>
      <c r="N8990">
        <f>MINUTE(K8990:K21032)</f>
        <v>0</v>
      </c>
      <c r="O8990">
        <f>SECOND(K8990:K21032)</f>
        <v>0</v>
      </c>
      <c r="P8990">
        <v>9.26</v>
      </c>
      <c r="Q8990">
        <f>G8990-P8990</f>
        <v>4992.9399999999996</v>
      </c>
      <c r="R8990" t="s">
        <v>620</v>
      </c>
      <c r="S8990" t="s">
        <v>18</v>
      </c>
      <c r="T8990" t="s">
        <v>19</v>
      </c>
    </row>
    <row r="8991" spans="1:20" x14ac:dyDescent="0.35">
      <c r="A8991" t="s">
        <v>11</v>
      </c>
      <c r="B8991" t="s">
        <v>71</v>
      </c>
      <c r="C8991" t="s">
        <v>13</v>
      </c>
      <c r="D8991" t="s">
        <v>20</v>
      </c>
      <c r="E8991" t="s">
        <v>63</v>
      </c>
      <c r="F8991" t="s">
        <v>24</v>
      </c>
      <c r="G8991">
        <v>7732.99</v>
      </c>
      <c r="H8991" s="1">
        <v>43381</v>
      </c>
      <c r="I8991" t="str">
        <f t="shared" si="420"/>
        <v>08</v>
      </c>
      <c r="J8991" t="str">
        <f t="shared" si="421"/>
        <v>October</v>
      </c>
      <c r="K8991" t="str">
        <f t="shared" si="422"/>
        <v>2018</v>
      </c>
      <c r="L8991" s="15">
        <v>0.87891203703703702</v>
      </c>
      <c r="M8991">
        <f>HOUR(K8991:K21033)</f>
        <v>0</v>
      </c>
      <c r="N8991">
        <f>MINUTE(K8991:K21033)</f>
        <v>0</v>
      </c>
      <c r="O8991">
        <f>SECOND(K8991:K21033)</f>
        <v>0</v>
      </c>
      <c r="P8991">
        <v>10.55</v>
      </c>
      <c r="Q8991">
        <f>G8991-P8991</f>
        <v>7722.44</v>
      </c>
      <c r="R8991" t="s">
        <v>1667</v>
      </c>
      <c r="S8991" t="s">
        <v>18</v>
      </c>
      <c r="T8991" t="s">
        <v>19</v>
      </c>
    </row>
    <row r="8992" spans="1:20" x14ac:dyDescent="0.35">
      <c r="A8992" t="s">
        <v>11</v>
      </c>
      <c r="B8992" t="s">
        <v>197</v>
      </c>
      <c r="C8992" t="s">
        <v>13</v>
      </c>
      <c r="D8992" t="s">
        <v>20</v>
      </c>
      <c r="E8992" t="s">
        <v>23</v>
      </c>
      <c r="F8992" t="s">
        <v>24</v>
      </c>
      <c r="G8992">
        <v>38753.620000000003</v>
      </c>
      <c r="H8992" s="1">
        <v>43381</v>
      </c>
      <c r="I8992" t="str">
        <f t="shared" si="420"/>
        <v>08</v>
      </c>
      <c r="J8992" t="str">
        <f t="shared" si="421"/>
        <v>October</v>
      </c>
      <c r="K8992" t="str">
        <f t="shared" si="422"/>
        <v>2018</v>
      </c>
      <c r="L8992" s="15">
        <v>0.8878125</v>
      </c>
      <c r="M8992">
        <f>HOUR(K8992:K21034)</f>
        <v>0</v>
      </c>
      <c r="N8992">
        <f>MINUTE(K8992:K21034)</f>
        <v>0</v>
      </c>
      <c r="O8992">
        <f>SECOND(K8992:K21034)</f>
        <v>0</v>
      </c>
      <c r="P8992">
        <v>11.73</v>
      </c>
      <c r="Q8992">
        <f>G8992-P8992</f>
        <v>38741.89</v>
      </c>
      <c r="R8992" t="s">
        <v>620</v>
      </c>
      <c r="S8992" t="s">
        <v>18</v>
      </c>
      <c r="T8992" t="s">
        <v>19</v>
      </c>
    </row>
    <row r="8993" spans="1:20" x14ac:dyDescent="0.35">
      <c r="A8993" t="s">
        <v>11</v>
      </c>
      <c r="B8993" t="s">
        <v>211</v>
      </c>
      <c r="C8993" t="s">
        <v>13</v>
      </c>
      <c r="D8993" t="s">
        <v>20</v>
      </c>
      <c r="E8993" t="s">
        <v>212</v>
      </c>
      <c r="F8993" t="s">
        <v>16</v>
      </c>
      <c r="G8993">
        <v>6931.92</v>
      </c>
      <c r="H8993" s="1">
        <v>43381</v>
      </c>
      <c r="I8993" t="str">
        <f t="shared" si="420"/>
        <v>08</v>
      </c>
      <c r="J8993" t="str">
        <f t="shared" si="421"/>
        <v>October</v>
      </c>
      <c r="K8993" t="str">
        <f t="shared" si="422"/>
        <v>2018</v>
      </c>
      <c r="L8993" s="15">
        <v>0.89671296296296299</v>
      </c>
      <c r="M8993">
        <f>HOUR(K8993:K21035)</f>
        <v>0</v>
      </c>
      <c r="N8993">
        <f>MINUTE(K8993:K21035)</f>
        <v>0</v>
      </c>
      <c r="O8993">
        <f>SECOND(K8993:K21035)</f>
        <v>0</v>
      </c>
      <c r="P8993">
        <v>129.76</v>
      </c>
      <c r="Q8993">
        <f>G8993-P8993</f>
        <v>6802.16</v>
      </c>
      <c r="R8993" t="s">
        <v>676</v>
      </c>
      <c r="S8993" t="s">
        <v>18</v>
      </c>
      <c r="T8993" t="s">
        <v>19</v>
      </c>
    </row>
    <row r="8994" spans="1:20" x14ac:dyDescent="0.35">
      <c r="A8994" t="s">
        <v>11</v>
      </c>
      <c r="B8994" t="s">
        <v>58</v>
      </c>
      <c r="C8994" t="s">
        <v>13</v>
      </c>
      <c r="D8994" t="s">
        <v>14</v>
      </c>
      <c r="E8994" t="s">
        <v>59</v>
      </c>
      <c r="F8994" t="s">
        <v>16</v>
      </c>
      <c r="G8994">
        <v>5238.21</v>
      </c>
      <c r="H8994" s="1">
        <v>43381</v>
      </c>
      <c r="I8994" t="str">
        <f t="shared" si="420"/>
        <v>08</v>
      </c>
      <c r="J8994" t="str">
        <f t="shared" si="421"/>
        <v>October</v>
      </c>
      <c r="K8994" t="str">
        <f t="shared" si="422"/>
        <v>2018</v>
      </c>
      <c r="L8994" s="15">
        <v>0.90562500000000001</v>
      </c>
      <c r="M8994">
        <f>HOUR(K8994:K21036)</f>
        <v>0</v>
      </c>
      <c r="N8994">
        <f>MINUTE(K8994:K21036)</f>
        <v>0</v>
      </c>
      <c r="O8994">
        <f>SECOND(K8994:K21036)</f>
        <v>0</v>
      </c>
      <c r="P8994">
        <v>10.39</v>
      </c>
      <c r="Q8994">
        <f>G8994-P8994</f>
        <v>5227.82</v>
      </c>
      <c r="R8994" t="s">
        <v>1668</v>
      </c>
      <c r="S8994" t="s">
        <v>18</v>
      </c>
      <c r="T8994" t="s">
        <v>19</v>
      </c>
    </row>
    <row r="8995" spans="1:20" x14ac:dyDescent="0.35">
      <c r="A8995" t="s">
        <v>11</v>
      </c>
      <c r="B8995" t="s">
        <v>12</v>
      </c>
      <c r="C8995" t="s">
        <v>13</v>
      </c>
      <c r="D8995" t="s">
        <v>14</v>
      </c>
      <c r="E8995" t="s">
        <v>15</v>
      </c>
      <c r="F8995" t="s">
        <v>16</v>
      </c>
      <c r="G8995">
        <v>1293.97</v>
      </c>
      <c r="H8995" s="1">
        <v>43381</v>
      </c>
      <c r="I8995" t="str">
        <f t="shared" si="420"/>
        <v>08</v>
      </c>
      <c r="J8995" t="str">
        <f t="shared" si="421"/>
        <v>October</v>
      </c>
      <c r="K8995" t="str">
        <f t="shared" si="422"/>
        <v>2018</v>
      </c>
      <c r="L8995" s="15">
        <v>0.914525462962963</v>
      </c>
      <c r="M8995">
        <f>HOUR(K8995:K21037)</f>
        <v>0</v>
      </c>
      <c r="N8995">
        <f>MINUTE(K8995:K21037)</f>
        <v>0</v>
      </c>
      <c r="O8995">
        <f>SECOND(K8995:K21037)</f>
        <v>0</v>
      </c>
      <c r="P8995">
        <v>25.18</v>
      </c>
      <c r="Q8995">
        <f>G8995-P8995</f>
        <v>1268.79</v>
      </c>
      <c r="R8995" t="s">
        <v>772</v>
      </c>
      <c r="S8995" t="s">
        <v>18</v>
      </c>
      <c r="T8995" t="s">
        <v>19</v>
      </c>
    </row>
    <row r="8996" spans="1:20" x14ac:dyDescent="0.35">
      <c r="A8996" t="s">
        <v>29</v>
      </c>
      <c r="B8996" t="s">
        <v>140</v>
      </c>
      <c r="C8996" t="s">
        <v>13</v>
      </c>
      <c r="D8996" t="s">
        <v>31</v>
      </c>
      <c r="E8996" t="s">
        <v>141</v>
      </c>
      <c r="F8996" t="s">
        <v>24</v>
      </c>
      <c r="G8996">
        <v>10735.72</v>
      </c>
      <c r="H8996" s="1">
        <v>43381</v>
      </c>
      <c r="I8996" t="str">
        <f t="shared" si="420"/>
        <v>08</v>
      </c>
      <c r="J8996" t="str">
        <f t="shared" si="421"/>
        <v>October</v>
      </c>
      <c r="K8996" t="str">
        <f t="shared" si="422"/>
        <v>2018</v>
      </c>
      <c r="L8996" s="15">
        <v>0.91666666666666663</v>
      </c>
      <c r="M8996">
        <f>HOUR(K8996:K21038)</f>
        <v>0</v>
      </c>
      <c r="N8996">
        <f>MINUTE(K8996:K21038)</f>
        <v>0</v>
      </c>
      <c r="O8996">
        <f>SECOND(K8996:K21038)</f>
        <v>0</v>
      </c>
      <c r="P8996">
        <v>31</v>
      </c>
      <c r="Q8996">
        <f>G8996-P8996</f>
        <v>10704.72</v>
      </c>
      <c r="R8996" t="s">
        <v>1833</v>
      </c>
      <c r="S8996" t="s">
        <v>18</v>
      </c>
      <c r="T8996" t="s">
        <v>19</v>
      </c>
    </row>
    <row r="8997" spans="1:20" x14ac:dyDescent="0.35">
      <c r="A8997" t="s">
        <v>11</v>
      </c>
      <c r="B8997" t="s">
        <v>215</v>
      </c>
      <c r="C8997" t="s">
        <v>13</v>
      </c>
      <c r="D8997" t="s">
        <v>20</v>
      </c>
      <c r="E8997" t="s">
        <v>216</v>
      </c>
      <c r="F8997" t="s">
        <v>24</v>
      </c>
      <c r="G8997">
        <v>4990.1099999999997</v>
      </c>
      <c r="H8997" s="1">
        <v>43381</v>
      </c>
      <c r="I8997" t="str">
        <f t="shared" si="420"/>
        <v>08</v>
      </c>
      <c r="J8997" t="str">
        <f t="shared" si="421"/>
        <v>October</v>
      </c>
      <c r="K8997" t="str">
        <f t="shared" si="422"/>
        <v>2018</v>
      </c>
      <c r="L8997" s="15">
        <v>0.92789351851851853</v>
      </c>
      <c r="M8997">
        <f>HOUR(K8997:K21039)</f>
        <v>0</v>
      </c>
      <c r="N8997">
        <f>MINUTE(K8997:K21039)</f>
        <v>0</v>
      </c>
      <c r="O8997">
        <f>SECOND(K8997:K21039)</f>
        <v>0</v>
      </c>
      <c r="P8997">
        <v>12.09</v>
      </c>
      <c r="Q8997">
        <f>G8997-P8997</f>
        <v>4978.0199999999995</v>
      </c>
      <c r="R8997" t="s">
        <v>1345</v>
      </c>
      <c r="S8997" t="s">
        <v>18</v>
      </c>
      <c r="T8997" t="s">
        <v>19</v>
      </c>
    </row>
    <row r="8998" spans="1:20" x14ac:dyDescent="0.35">
      <c r="A8998" t="s">
        <v>11</v>
      </c>
      <c r="B8998" t="s">
        <v>80</v>
      </c>
      <c r="C8998" t="s">
        <v>13</v>
      </c>
      <c r="D8998" t="s">
        <v>20</v>
      </c>
      <c r="E8998" t="s">
        <v>81</v>
      </c>
      <c r="F8998" t="s">
        <v>24</v>
      </c>
      <c r="G8998">
        <v>15639.67</v>
      </c>
      <c r="H8998" s="1">
        <v>43381</v>
      </c>
      <c r="I8998" t="str">
        <f t="shared" si="420"/>
        <v>08</v>
      </c>
      <c r="J8998" t="str">
        <f t="shared" si="421"/>
        <v>October</v>
      </c>
      <c r="K8998" t="str">
        <f t="shared" si="422"/>
        <v>2018</v>
      </c>
      <c r="L8998" s="15">
        <v>0.94266203703703699</v>
      </c>
      <c r="M8998">
        <f>HOUR(K8998:K21040)</f>
        <v>0</v>
      </c>
      <c r="N8998">
        <f>MINUTE(K8998:K21040)</f>
        <v>0</v>
      </c>
      <c r="O8998">
        <f>SECOND(K8998:K21040)</f>
        <v>0</v>
      </c>
      <c r="P8998">
        <v>21.18</v>
      </c>
      <c r="Q8998">
        <f>G8998-P8998</f>
        <v>15618.49</v>
      </c>
      <c r="R8998" t="s">
        <v>1669</v>
      </c>
      <c r="S8998" t="s">
        <v>18</v>
      </c>
      <c r="T8998" t="s">
        <v>19</v>
      </c>
    </row>
    <row r="8999" spans="1:20" x14ac:dyDescent="0.35">
      <c r="A8999" t="s">
        <v>11</v>
      </c>
      <c r="B8999" t="s">
        <v>132</v>
      </c>
      <c r="C8999" t="s">
        <v>13</v>
      </c>
      <c r="D8999" t="s">
        <v>20</v>
      </c>
      <c r="E8999" t="s">
        <v>50</v>
      </c>
      <c r="F8999" t="s">
        <v>24</v>
      </c>
      <c r="G8999">
        <v>3371.57</v>
      </c>
      <c r="H8999" s="1">
        <v>43381</v>
      </c>
      <c r="I8999" t="str">
        <f t="shared" si="420"/>
        <v>08</v>
      </c>
      <c r="J8999" t="str">
        <f t="shared" si="421"/>
        <v>October</v>
      </c>
      <c r="K8999" t="str">
        <f t="shared" si="422"/>
        <v>2018</v>
      </c>
      <c r="L8999" s="15">
        <v>0.9574421296296296</v>
      </c>
      <c r="M8999">
        <f>HOUR(K8999:K21041)</f>
        <v>0</v>
      </c>
      <c r="N8999">
        <f>MINUTE(K8999:K21041)</f>
        <v>0</v>
      </c>
      <c r="O8999">
        <f>SECOND(K8999:K21041)</f>
        <v>0</v>
      </c>
      <c r="P8999">
        <v>24.35</v>
      </c>
      <c r="Q8999">
        <f>G8999-P8999</f>
        <v>3347.2200000000003</v>
      </c>
      <c r="R8999" t="s">
        <v>340</v>
      </c>
      <c r="S8999" t="s">
        <v>18</v>
      </c>
      <c r="T8999" t="s">
        <v>19</v>
      </c>
    </row>
    <row r="9000" spans="1:20" x14ac:dyDescent="0.35">
      <c r="A9000" t="s">
        <v>29</v>
      </c>
      <c r="B9000" t="s">
        <v>213</v>
      </c>
      <c r="C9000" t="s">
        <v>13</v>
      </c>
      <c r="D9000" t="s">
        <v>41</v>
      </c>
      <c r="E9000" t="s">
        <v>59</v>
      </c>
      <c r="F9000" t="s">
        <v>16</v>
      </c>
      <c r="G9000">
        <v>4571.99</v>
      </c>
      <c r="H9000" s="1">
        <v>43381</v>
      </c>
      <c r="I9000" t="str">
        <f t="shared" si="420"/>
        <v>08</v>
      </c>
      <c r="J9000" t="str">
        <f t="shared" si="421"/>
        <v>October</v>
      </c>
      <c r="K9000" t="str">
        <f t="shared" si="422"/>
        <v>2018</v>
      </c>
      <c r="L9000" s="15">
        <v>0.95833333333333337</v>
      </c>
      <c r="M9000">
        <f>HOUR(K9000:K21042)</f>
        <v>0</v>
      </c>
      <c r="N9000">
        <f>MINUTE(K9000:K21042)</f>
        <v>0</v>
      </c>
      <c r="O9000">
        <f>SECOND(K9000:K21042)</f>
        <v>0</v>
      </c>
      <c r="P9000">
        <v>20</v>
      </c>
      <c r="Q9000">
        <f>G9000-P9000</f>
        <v>4551.99</v>
      </c>
      <c r="R9000" t="s">
        <v>1833</v>
      </c>
      <c r="S9000" t="s">
        <v>18</v>
      </c>
      <c r="T9000" t="s">
        <v>19</v>
      </c>
    </row>
    <row r="9001" spans="1:20" x14ac:dyDescent="0.35">
      <c r="A9001" t="s">
        <v>29</v>
      </c>
      <c r="B9001" t="s">
        <v>296</v>
      </c>
      <c r="C9001" t="s">
        <v>13</v>
      </c>
      <c r="D9001" t="s">
        <v>31</v>
      </c>
      <c r="E9001" t="s">
        <v>32</v>
      </c>
      <c r="F9001" t="s">
        <v>24</v>
      </c>
      <c r="G9001">
        <v>10152.48</v>
      </c>
      <c r="H9001" s="1">
        <v>43381</v>
      </c>
      <c r="I9001" t="str">
        <f t="shared" si="420"/>
        <v>08</v>
      </c>
      <c r="J9001" t="str">
        <f t="shared" si="421"/>
        <v>October</v>
      </c>
      <c r="K9001" t="str">
        <f t="shared" si="422"/>
        <v>2018</v>
      </c>
      <c r="L9001" s="15">
        <v>0.95833333333333337</v>
      </c>
      <c r="M9001">
        <f>HOUR(K9001:K21043)</f>
        <v>0</v>
      </c>
      <c r="N9001">
        <f>MINUTE(K9001:K21043)</f>
        <v>0</v>
      </c>
      <c r="O9001">
        <f>SECOND(K9001:K21043)</f>
        <v>0</v>
      </c>
      <c r="P9001">
        <v>61</v>
      </c>
      <c r="Q9001">
        <f>G9001-P9001</f>
        <v>10091.48</v>
      </c>
      <c r="R9001" t="s">
        <v>1833</v>
      </c>
      <c r="S9001" t="s">
        <v>18</v>
      </c>
      <c r="T9001" t="s">
        <v>19</v>
      </c>
    </row>
    <row r="9002" spans="1:20" x14ac:dyDescent="0.35">
      <c r="A9002" t="s">
        <v>11</v>
      </c>
      <c r="B9002" t="s">
        <v>215</v>
      </c>
      <c r="C9002" t="s">
        <v>13</v>
      </c>
      <c r="D9002" t="s">
        <v>14</v>
      </c>
      <c r="E9002" t="s">
        <v>216</v>
      </c>
      <c r="F9002" t="s">
        <v>24</v>
      </c>
      <c r="G9002">
        <v>4960.33</v>
      </c>
      <c r="H9002" s="1">
        <v>43382</v>
      </c>
      <c r="I9002" t="str">
        <f t="shared" si="420"/>
        <v>09</v>
      </c>
      <c r="J9002" t="str">
        <f t="shared" si="421"/>
        <v>October</v>
      </c>
      <c r="K9002" t="str">
        <f t="shared" si="422"/>
        <v>2018</v>
      </c>
      <c r="L9002" s="15">
        <v>1.4745370370370372E-2</v>
      </c>
      <c r="M9002">
        <f>HOUR(K9002:K21044)</f>
        <v>0</v>
      </c>
      <c r="N9002">
        <f>MINUTE(K9002:K21044)</f>
        <v>0</v>
      </c>
      <c r="O9002">
        <f>SECOND(K9002:K21044)</f>
        <v>0</v>
      </c>
      <c r="P9002">
        <v>29.78</v>
      </c>
      <c r="Q9002">
        <f>G9002-P9002</f>
        <v>4930.55</v>
      </c>
      <c r="R9002" t="s">
        <v>241</v>
      </c>
      <c r="S9002" t="s">
        <v>18</v>
      </c>
      <c r="T9002" t="s">
        <v>19</v>
      </c>
    </row>
    <row r="9003" spans="1:20" x14ac:dyDescent="0.35">
      <c r="A9003" t="s">
        <v>11</v>
      </c>
      <c r="B9003" t="s">
        <v>111</v>
      </c>
      <c r="C9003" t="s">
        <v>13</v>
      </c>
      <c r="D9003" t="s">
        <v>14</v>
      </c>
      <c r="E9003" t="s">
        <v>112</v>
      </c>
      <c r="F9003" t="s">
        <v>24</v>
      </c>
      <c r="G9003">
        <v>5623.07</v>
      </c>
      <c r="H9003" s="1">
        <v>43382</v>
      </c>
      <c r="I9003" t="str">
        <f t="shared" si="420"/>
        <v>09</v>
      </c>
      <c r="J9003" t="str">
        <f t="shared" si="421"/>
        <v>October</v>
      </c>
      <c r="K9003" t="str">
        <f t="shared" si="422"/>
        <v>2018</v>
      </c>
      <c r="L9003" s="15">
        <v>5.3136574074074072E-2</v>
      </c>
      <c r="M9003">
        <f>HOUR(K9003:K21045)</f>
        <v>0</v>
      </c>
      <c r="N9003">
        <f>MINUTE(K9003:K21045)</f>
        <v>0</v>
      </c>
      <c r="O9003">
        <f>SECOND(K9003:K21045)</f>
        <v>0</v>
      </c>
      <c r="P9003">
        <v>77.73</v>
      </c>
      <c r="Q9003">
        <f>G9003-P9003</f>
        <v>5545.34</v>
      </c>
      <c r="R9003" t="s">
        <v>1358</v>
      </c>
      <c r="S9003" t="s">
        <v>18</v>
      </c>
      <c r="T9003" t="s">
        <v>19</v>
      </c>
    </row>
    <row r="9004" spans="1:20" x14ac:dyDescent="0.35">
      <c r="A9004" t="s">
        <v>11</v>
      </c>
      <c r="B9004" t="s">
        <v>215</v>
      </c>
      <c r="C9004" t="s">
        <v>13</v>
      </c>
      <c r="D9004" t="s">
        <v>20</v>
      </c>
      <c r="E9004" t="s">
        <v>216</v>
      </c>
      <c r="F9004" t="s">
        <v>24</v>
      </c>
      <c r="G9004">
        <v>4934.74</v>
      </c>
      <c r="H9004" s="1">
        <v>43382</v>
      </c>
      <c r="I9004" t="str">
        <f t="shared" si="420"/>
        <v>09</v>
      </c>
      <c r="J9004" t="str">
        <f t="shared" si="421"/>
        <v>October</v>
      </c>
      <c r="K9004" t="str">
        <f t="shared" si="422"/>
        <v>2018</v>
      </c>
      <c r="L9004" s="15">
        <v>8.3321759259259262E-2</v>
      </c>
      <c r="M9004">
        <f>HOUR(K9004:K21046)</f>
        <v>0</v>
      </c>
      <c r="N9004">
        <f>MINUTE(K9004:K21046)</f>
        <v>0</v>
      </c>
      <c r="O9004">
        <f>SECOND(K9004:K21046)</f>
        <v>0</v>
      </c>
      <c r="P9004">
        <v>25.59</v>
      </c>
      <c r="Q9004">
        <f>G9004-P9004</f>
        <v>4909.1499999999996</v>
      </c>
      <c r="R9004" t="s">
        <v>172</v>
      </c>
      <c r="S9004" t="s">
        <v>18</v>
      </c>
      <c r="T9004" t="s">
        <v>19</v>
      </c>
    </row>
    <row r="9005" spans="1:20" x14ac:dyDescent="0.35">
      <c r="A9005" t="s">
        <v>29</v>
      </c>
      <c r="B9005" t="s">
        <v>12</v>
      </c>
      <c r="C9005" t="s">
        <v>13</v>
      </c>
      <c r="D9005" t="s">
        <v>41</v>
      </c>
      <c r="E9005" t="s">
        <v>15</v>
      </c>
      <c r="F9005" t="s">
        <v>16</v>
      </c>
      <c r="G9005">
        <v>1273.97</v>
      </c>
      <c r="H9005" s="1">
        <v>43382</v>
      </c>
      <c r="I9005" t="str">
        <f t="shared" si="420"/>
        <v>09</v>
      </c>
      <c r="J9005" t="str">
        <f t="shared" si="421"/>
        <v>October</v>
      </c>
      <c r="K9005" t="str">
        <f t="shared" si="422"/>
        <v>2018</v>
      </c>
      <c r="L9005" s="15">
        <v>8.3333333333333329E-2</v>
      </c>
      <c r="M9005">
        <f>HOUR(K9005:K21047)</f>
        <v>0</v>
      </c>
      <c r="N9005">
        <f>MINUTE(K9005:K21047)</f>
        <v>0</v>
      </c>
      <c r="O9005">
        <f>SECOND(K9005:K21047)</f>
        <v>0</v>
      </c>
      <c r="P9005">
        <v>20</v>
      </c>
      <c r="Q9005">
        <f>G9005-P9005</f>
        <v>1253.97</v>
      </c>
      <c r="R9005" t="s">
        <v>1833</v>
      </c>
      <c r="S9005" t="s">
        <v>18</v>
      </c>
      <c r="T9005" t="s">
        <v>19</v>
      </c>
    </row>
    <row r="9006" spans="1:20" x14ac:dyDescent="0.35">
      <c r="A9006" t="s">
        <v>29</v>
      </c>
      <c r="B9006" t="s">
        <v>427</v>
      </c>
      <c r="C9006" t="s">
        <v>13</v>
      </c>
      <c r="D9006" t="s">
        <v>41</v>
      </c>
      <c r="E9006" t="s">
        <v>428</v>
      </c>
      <c r="F9006" t="s">
        <v>24</v>
      </c>
      <c r="G9006">
        <v>17283.43</v>
      </c>
      <c r="H9006" s="1">
        <v>43382</v>
      </c>
      <c r="I9006" t="str">
        <f t="shared" si="420"/>
        <v>09</v>
      </c>
      <c r="J9006" t="str">
        <f t="shared" si="421"/>
        <v>October</v>
      </c>
      <c r="K9006" t="str">
        <f t="shared" si="422"/>
        <v>2018</v>
      </c>
      <c r="L9006" s="15">
        <v>8.3333333333333329E-2</v>
      </c>
      <c r="M9006">
        <f>HOUR(K9006:K21048)</f>
        <v>0</v>
      </c>
      <c r="N9006">
        <f>MINUTE(K9006:K21048)</f>
        <v>0</v>
      </c>
      <c r="O9006">
        <f>SECOND(K9006:K21048)</f>
        <v>0</v>
      </c>
      <c r="P9006">
        <v>159</v>
      </c>
      <c r="Q9006">
        <f>G9006-P9006</f>
        <v>17124.43</v>
      </c>
      <c r="R9006" t="s">
        <v>1833</v>
      </c>
      <c r="S9006" t="s">
        <v>18</v>
      </c>
      <c r="T9006" t="s">
        <v>19</v>
      </c>
    </row>
    <row r="9007" spans="1:20" x14ac:dyDescent="0.35">
      <c r="A9007" t="s">
        <v>29</v>
      </c>
      <c r="B9007" t="s">
        <v>111</v>
      </c>
      <c r="C9007" t="s">
        <v>13</v>
      </c>
      <c r="D9007" t="s">
        <v>31</v>
      </c>
      <c r="E9007" t="s">
        <v>112</v>
      </c>
      <c r="F9007" t="s">
        <v>24</v>
      </c>
      <c r="G9007">
        <v>5532.07</v>
      </c>
      <c r="H9007" s="1">
        <v>43382</v>
      </c>
      <c r="I9007" t="str">
        <f t="shared" si="420"/>
        <v>09</v>
      </c>
      <c r="J9007" t="str">
        <f t="shared" si="421"/>
        <v>October</v>
      </c>
      <c r="K9007" t="str">
        <f t="shared" si="422"/>
        <v>2018</v>
      </c>
      <c r="L9007" s="15">
        <v>8.3333333333333329E-2</v>
      </c>
      <c r="M9007">
        <f>HOUR(K9007:K21049)</f>
        <v>0</v>
      </c>
      <c r="N9007">
        <f>MINUTE(K9007:K21049)</f>
        <v>0</v>
      </c>
      <c r="O9007">
        <f>SECOND(K9007:K21049)</f>
        <v>0</v>
      </c>
      <c r="P9007">
        <v>91</v>
      </c>
      <c r="Q9007">
        <f>G9007-P9007</f>
        <v>5441.07</v>
      </c>
      <c r="R9007" t="s">
        <v>1833</v>
      </c>
      <c r="S9007" t="s">
        <v>18</v>
      </c>
      <c r="T9007" t="s">
        <v>19</v>
      </c>
    </row>
    <row r="9008" spans="1:20" x14ac:dyDescent="0.35">
      <c r="A9008" t="s">
        <v>29</v>
      </c>
      <c r="B9008" t="s">
        <v>242</v>
      </c>
      <c r="C9008" t="s">
        <v>13</v>
      </c>
      <c r="D9008" t="s">
        <v>41</v>
      </c>
      <c r="E9008" t="s">
        <v>193</v>
      </c>
      <c r="F9008" t="s">
        <v>16</v>
      </c>
      <c r="G9008">
        <v>19340.57</v>
      </c>
      <c r="H9008" s="1">
        <v>43382</v>
      </c>
      <c r="I9008" t="str">
        <f t="shared" si="420"/>
        <v>09</v>
      </c>
      <c r="J9008" t="str">
        <f t="shared" si="421"/>
        <v>October</v>
      </c>
      <c r="K9008" t="str">
        <f t="shared" si="422"/>
        <v>2018</v>
      </c>
      <c r="L9008" s="15">
        <v>0.125</v>
      </c>
      <c r="M9008">
        <f>HOUR(K9008:K21050)</f>
        <v>0</v>
      </c>
      <c r="N9008">
        <f>MINUTE(K9008:K21050)</f>
        <v>0</v>
      </c>
      <c r="O9008">
        <f>SECOND(K9008:K21050)</f>
        <v>0</v>
      </c>
      <c r="P9008">
        <v>17</v>
      </c>
      <c r="Q9008">
        <f>G9008-P9008</f>
        <v>19323.57</v>
      </c>
      <c r="R9008" t="s">
        <v>1833</v>
      </c>
      <c r="S9008" t="s">
        <v>18</v>
      </c>
      <c r="T9008" t="s">
        <v>19</v>
      </c>
    </row>
    <row r="9009" spans="1:20" x14ac:dyDescent="0.35">
      <c r="A9009" t="s">
        <v>29</v>
      </c>
      <c r="B9009" t="s">
        <v>379</v>
      </c>
      <c r="C9009" t="s">
        <v>13</v>
      </c>
      <c r="D9009" t="s">
        <v>41</v>
      </c>
      <c r="E9009" t="s">
        <v>380</v>
      </c>
      <c r="F9009" t="s">
        <v>16</v>
      </c>
      <c r="G9009">
        <v>16286.61</v>
      </c>
      <c r="H9009" s="1">
        <v>43382</v>
      </c>
      <c r="I9009" t="str">
        <f t="shared" si="420"/>
        <v>09</v>
      </c>
      <c r="J9009" t="str">
        <f t="shared" si="421"/>
        <v>October</v>
      </c>
      <c r="K9009" t="str">
        <f t="shared" si="422"/>
        <v>2018</v>
      </c>
      <c r="L9009" s="15">
        <v>0.125</v>
      </c>
      <c r="M9009">
        <f>HOUR(K9009:K21051)</f>
        <v>0</v>
      </c>
      <c r="N9009">
        <f>MINUTE(K9009:K21051)</f>
        <v>0</v>
      </c>
      <c r="O9009">
        <f>SECOND(K9009:K21051)</f>
        <v>0</v>
      </c>
      <c r="P9009">
        <v>76</v>
      </c>
      <c r="Q9009">
        <f>G9009-P9009</f>
        <v>16210.61</v>
      </c>
      <c r="R9009" t="s">
        <v>1833</v>
      </c>
      <c r="S9009" t="s">
        <v>18</v>
      </c>
      <c r="T9009" t="s">
        <v>19</v>
      </c>
    </row>
    <row r="9010" spans="1:20" x14ac:dyDescent="0.35">
      <c r="A9010" t="s">
        <v>29</v>
      </c>
      <c r="B9010" t="s">
        <v>549</v>
      </c>
      <c r="C9010" t="s">
        <v>13</v>
      </c>
      <c r="D9010" t="s">
        <v>208</v>
      </c>
      <c r="E9010" t="s">
        <v>332</v>
      </c>
      <c r="F9010" t="s">
        <v>24</v>
      </c>
      <c r="G9010">
        <v>18610.14</v>
      </c>
      <c r="H9010" s="1">
        <v>43382</v>
      </c>
      <c r="I9010" t="str">
        <f t="shared" si="420"/>
        <v>09</v>
      </c>
      <c r="J9010" t="str">
        <f t="shared" si="421"/>
        <v>October</v>
      </c>
      <c r="K9010" t="str">
        <f t="shared" si="422"/>
        <v>2018</v>
      </c>
      <c r="L9010" s="15">
        <v>0.125</v>
      </c>
      <c r="M9010">
        <f>HOUR(K9010:K21052)</f>
        <v>0</v>
      </c>
      <c r="N9010">
        <f>MINUTE(K9010:K21052)</f>
        <v>0</v>
      </c>
      <c r="O9010">
        <f>SECOND(K9010:K21052)</f>
        <v>0</v>
      </c>
      <c r="P9010">
        <v>43</v>
      </c>
      <c r="Q9010">
        <f>G9010-P9010</f>
        <v>18567.14</v>
      </c>
      <c r="R9010" t="s">
        <v>1833</v>
      </c>
      <c r="S9010" t="s">
        <v>18</v>
      </c>
      <c r="T9010" t="s">
        <v>19</v>
      </c>
    </row>
    <row r="9011" spans="1:20" x14ac:dyDescent="0.35">
      <c r="A9011" t="s">
        <v>29</v>
      </c>
      <c r="B9011" t="s">
        <v>262</v>
      </c>
      <c r="C9011" t="s">
        <v>13</v>
      </c>
      <c r="D9011" t="s">
        <v>41</v>
      </c>
      <c r="E9011" t="s">
        <v>263</v>
      </c>
      <c r="F9011" t="s">
        <v>16</v>
      </c>
      <c r="G9011">
        <v>7969.21</v>
      </c>
      <c r="H9011" s="1">
        <v>43382</v>
      </c>
      <c r="I9011" t="str">
        <f t="shared" si="420"/>
        <v>09</v>
      </c>
      <c r="J9011" t="str">
        <f t="shared" si="421"/>
        <v>October</v>
      </c>
      <c r="K9011" t="str">
        <f t="shared" si="422"/>
        <v>2018</v>
      </c>
      <c r="L9011" s="15">
        <v>0.16666666666666666</v>
      </c>
      <c r="M9011">
        <f>HOUR(K9011:K21053)</f>
        <v>0</v>
      </c>
      <c r="N9011">
        <f>MINUTE(K9011:K21053)</f>
        <v>0</v>
      </c>
      <c r="O9011">
        <f>SECOND(K9011:K21053)</f>
        <v>0</v>
      </c>
      <c r="P9011">
        <v>20</v>
      </c>
      <c r="Q9011">
        <f>G9011-P9011</f>
        <v>7949.21</v>
      </c>
      <c r="R9011" t="s">
        <v>1833</v>
      </c>
      <c r="S9011" t="s">
        <v>18</v>
      </c>
      <c r="T9011" t="s">
        <v>19</v>
      </c>
    </row>
    <row r="9012" spans="1:20" x14ac:dyDescent="0.35">
      <c r="A9012" t="s">
        <v>29</v>
      </c>
      <c r="B9012" t="s">
        <v>143</v>
      </c>
      <c r="C9012" t="s">
        <v>13</v>
      </c>
      <c r="D9012" t="s">
        <v>31</v>
      </c>
      <c r="E9012" t="s">
        <v>144</v>
      </c>
      <c r="F9012" t="s">
        <v>24</v>
      </c>
      <c r="G9012">
        <v>44999.76</v>
      </c>
      <c r="H9012" s="1">
        <v>43382</v>
      </c>
      <c r="I9012" t="str">
        <f t="shared" si="420"/>
        <v>09</v>
      </c>
      <c r="J9012" t="str">
        <f t="shared" si="421"/>
        <v>October</v>
      </c>
      <c r="K9012" t="str">
        <f t="shared" si="422"/>
        <v>2018</v>
      </c>
      <c r="L9012" s="15">
        <v>0.16666666666666666</v>
      </c>
      <c r="M9012">
        <f>HOUR(K9012:K21054)</f>
        <v>0</v>
      </c>
      <c r="N9012">
        <f>MINUTE(K9012:K21054)</f>
        <v>0</v>
      </c>
      <c r="O9012">
        <f>SECOND(K9012:K21054)</f>
        <v>0</v>
      </c>
      <c r="P9012">
        <v>30</v>
      </c>
      <c r="Q9012">
        <f>G9012-P9012</f>
        <v>44969.760000000002</v>
      </c>
      <c r="R9012" t="s">
        <v>1833</v>
      </c>
      <c r="S9012" t="s">
        <v>18</v>
      </c>
      <c r="T9012" t="s">
        <v>19</v>
      </c>
    </row>
    <row r="9013" spans="1:20" x14ac:dyDescent="0.35">
      <c r="A9013" t="s">
        <v>11</v>
      </c>
      <c r="B9013" t="s">
        <v>12</v>
      </c>
      <c r="C9013" t="s">
        <v>13</v>
      </c>
      <c r="D9013" t="s">
        <v>20</v>
      </c>
      <c r="E9013" t="s">
        <v>15</v>
      </c>
      <c r="F9013" t="s">
        <v>16</v>
      </c>
      <c r="G9013">
        <v>1257.3699999999999</v>
      </c>
      <c r="H9013" s="1">
        <v>43382</v>
      </c>
      <c r="I9013" t="str">
        <f t="shared" si="420"/>
        <v>09</v>
      </c>
      <c r="J9013" t="str">
        <f t="shared" si="421"/>
        <v>October</v>
      </c>
      <c r="K9013" t="str">
        <f t="shared" si="422"/>
        <v>2018</v>
      </c>
      <c r="L9013" s="15">
        <v>0.1990625</v>
      </c>
      <c r="M9013">
        <f>HOUR(K9013:K21055)</f>
        <v>0</v>
      </c>
      <c r="N9013">
        <f>MINUTE(K9013:K21055)</f>
        <v>0</v>
      </c>
      <c r="O9013">
        <f>SECOND(K9013:K21055)</f>
        <v>0</v>
      </c>
      <c r="P9013">
        <v>16.600000000000001</v>
      </c>
      <c r="Q9013">
        <f>G9013-P9013</f>
        <v>1240.77</v>
      </c>
      <c r="R9013" t="s">
        <v>1344</v>
      </c>
      <c r="S9013" t="s">
        <v>18</v>
      </c>
      <c r="T9013" t="s">
        <v>19</v>
      </c>
    </row>
    <row r="9014" spans="1:20" x14ac:dyDescent="0.35">
      <c r="A9014" t="s">
        <v>29</v>
      </c>
      <c r="B9014" t="s">
        <v>324</v>
      </c>
      <c r="C9014" t="s">
        <v>13</v>
      </c>
      <c r="D9014" t="s">
        <v>41</v>
      </c>
      <c r="E9014" t="s">
        <v>325</v>
      </c>
      <c r="F9014" t="s">
        <v>24</v>
      </c>
      <c r="G9014">
        <v>19052.66</v>
      </c>
      <c r="H9014" s="1">
        <v>43382</v>
      </c>
      <c r="I9014" t="str">
        <f t="shared" si="420"/>
        <v>09</v>
      </c>
      <c r="J9014" t="str">
        <f t="shared" si="421"/>
        <v>October</v>
      </c>
      <c r="K9014" t="str">
        <f t="shared" si="422"/>
        <v>2018</v>
      </c>
      <c r="L9014" s="15">
        <v>0.20833333333333334</v>
      </c>
      <c r="M9014">
        <f>HOUR(K9014:K21056)</f>
        <v>0</v>
      </c>
      <c r="N9014">
        <f>MINUTE(K9014:K21056)</f>
        <v>0</v>
      </c>
      <c r="O9014">
        <f>SECOND(K9014:K21056)</f>
        <v>0</v>
      </c>
      <c r="P9014">
        <v>42</v>
      </c>
      <c r="Q9014">
        <f>G9014-P9014</f>
        <v>19010.66</v>
      </c>
      <c r="R9014" t="s">
        <v>1833</v>
      </c>
      <c r="S9014" t="s">
        <v>18</v>
      </c>
      <c r="T9014" t="s">
        <v>19</v>
      </c>
    </row>
    <row r="9015" spans="1:20" x14ac:dyDescent="0.35">
      <c r="A9015" t="s">
        <v>29</v>
      </c>
      <c r="B9015" t="s">
        <v>148</v>
      </c>
      <c r="C9015" t="s">
        <v>13</v>
      </c>
      <c r="D9015" t="s">
        <v>31</v>
      </c>
      <c r="E9015" t="s">
        <v>149</v>
      </c>
      <c r="F9015" t="s">
        <v>16</v>
      </c>
      <c r="G9015">
        <v>8849.9500000000007</v>
      </c>
      <c r="H9015" s="1">
        <v>43382</v>
      </c>
      <c r="I9015" t="str">
        <f t="shared" si="420"/>
        <v>09</v>
      </c>
      <c r="J9015" t="str">
        <f t="shared" si="421"/>
        <v>October</v>
      </c>
      <c r="K9015" t="str">
        <f t="shared" si="422"/>
        <v>2018</v>
      </c>
      <c r="L9015" s="15">
        <v>0.20833333333333334</v>
      </c>
      <c r="M9015">
        <f>HOUR(K9015:K21057)</f>
        <v>0</v>
      </c>
      <c r="N9015">
        <f>MINUTE(K9015:K21057)</f>
        <v>0</v>
      </c>
      <c r="O9015">
        <f>SECOND(K9015:K21057)</f>
        <v>0</v>
      </c>
      <c r="P9015">
        <v>20</v>
      </c>
      <c r="Q9015">
        <f>G9015-P9015</f>
        <v>8829.9500000000007</v>
      </c>
      <c r="R9015" t="s">
        <v>1833</v>
      </c>
      <c r="S9015" t="s">
        <v>18</v>
      </c>
      <c r="T9015" t="s">
        <v>19</v>
      </c>
    </row>
    <row r="9016" spans="1:20" x14ac:dyDescent="0.35">
      <c r="A9016" t="s">
        <v>29</v>
      </c>
      <c r="B9016" t="s">
        <v>73</v>
      </c>
      <c r="C9016" t="s">
        <v>13</v>
      </c>
      <c r="D9016" t="s">
        <v>31</v>
      </c>
      <c r="E9016" t="s">
        <v>74</v>
      </c>
      <c r="F9016" t="s">
        <v>16</v>
      </c>
      <c r="G9016">
        <v>14203.64</v>
      </c>
      <c r="H9016" s="1">
        <v>43382</v>
      </c>
      <c r="I9016" t="str">
        <f t="shared" si="420"/>
        <v>09</v>
      </c>
      <c r="J9016" t="str">
        <f t="shared" si="421"/>
        <v>October</v>
      </c>
      <c r="K9016" t="str">
        <f t="shared" si="422"/>
        <v>2018</v>
      </c>
      <c r="L9016" s="15">
        <v>0.25</v>
      </c>
      <c r="M9016">
        <f>HOUR(K9016:K21058)</f>
        <v>0</v>
      </c>
      <c r="N9016">
        <f>MINUTE(K9016:K21058)</f>
        <v>0</v>
      </c>
      <c r="O9016">
        <f>SECOND(K9016:K21058)</f>
        <v>0</v>
      </c>
      <c r="P9016">
        <v>21</v>
      </c>
      <c r="Q9016">
        <f>G9016-P9016</f>
        <v>14182.64</v>
      </c>
      <c r="R9016" t="s">
        <v>1833</v>
      </c>
      <c r="S9016" t="s">
        <v>18</v>
      </c>
      <c r="T9016" t="s">
        <v>19</v>
      </c>
    </row>
    <row r="9017" spans="1:20" x14ac:dyDescent="0.35">
      <c r="A9017" t="s">
        <v>29</v>
      </c>
      <c r="B9017" t="s">
        <v>235</v>
      </c>
      <c r="C9017" t="s">
        <v>13</v>
      </c>
      <c r="D9017" t="s">
        <v>31</v>
      </c>
      <c r="E9017" t="s">
        <v>236</v>
      </c>
      <c r="F9017" t="s">
        <v>24</v>
      </c>
      <c r="G9017">
        <v>17418.39</v>
      </c>
      <c r="H9017" s="1">
        <v>43382</v>
      </c>
      <c r="I9017" t="str">
        <f t="shared" si="420"/>
        <v>09</v>
      </c>
      <c r="J9017" t="str">
        <f t="shared" si="421"/>
        <v>October</v>
      </c>
      <c r="K9017" t="str">
        <f t="shared" si="422"/>
        <v>2018</v>
      </c>
      <c r="L9017" s="15">
        <v>0.29166666666666669</v>
      </c>
      <c r="M9017">
        <f>HOUR(K9017:K21059)</f>
        <v>0</v>
      </c>
      <c r="N9017">
        <f>MINUTE(K9017:K21059)</f>
        <v>0</v>
      </c>
      <c r="O9017">
        <f>SECOND(K9017:K21059)</f>
        <v>0</v>
      </c>
      <c r="P9017">
        <v>39</v>
      </c>
      <c r="Q9017">
        <f>G9017-P9017</f>
        <v>17379.39</v>
      </c>
      <c r="R9017" t="s">
        <v>1833</v>
      </c>
      <c r="S9017" t="s">
        <v>18</v>
      </c>
      <c r="T9017" t="s">
        <v>19</v>
      </c>
    </row>
    <row r="9018" spans="1:20" x14ac:dyDescent="0.35">
      <c r="A9018" t="s">
        <v>29</v>
      </c>
      <c r="B9018" t="s">
        <v>282</v>
      </c>
      <c r="C9018" t="s">
        <v>13</v>
      </c>
      <c r="D9018" t="s">
        <v>31</v>
      </c>
      <c r="E9018" t="s">
        <v>283</v>
      </c>
      <c r="F9018" t="s">
        <v>24</v>
      </c>
      <c r="G9018">
        <v>8604.2000000000007</v>
      </c>
      <c r="H9018" s="1">
        <v>43382</v>
      </c>
      <c r="I9018" t="str">
        <f t="shared" si="420"/>
        <v>09</v>
      </c>
      <c r="J9018" t="str">
        <f t="shared" si="421"/>
        <v>October</v>
      </c>
      <c r="K9018" t="str">
        <f t="shared" si="422"/>
        <v>2018</v>
      </c>
      <c r="L9018" s="15">
        <v>0.29166666666666669</v>
      </c>
      <c r="M9018">
        <f>HOUR(K9018:K21060)</f>
        <v>0</v>
      </c>
      <c r="N9018">
        <f>MINUTE(K9018:K21060)</f>
        <v>0</v>
      </c>
      <c r="O9018">
        <f>SECOND(K9018:K21060)</f>
        <v>0</v>
      </c>
      <c r="P9018">
        <v>34</v>
      </c>
      <c r="Q9018">
        <f>G9018-P9018</f>
        <v>8570.2000000000007</v>
      </c>
      <c r="R9018" t="s">
        <v>1833</v>
      </c>
      <c r="S9018" t="s">
        <v>18</v>
      </c>
      <c r="T9018" t="s">
        <v>19</v>
      </c>
    </row>
    <row r="9019" spans="1:20" x14ac:dyDescent="0.35">
      <c r="A9019" t="s">
        <v>29</v>
      </c>
      <c r="B9019" t="s">
        <v>12</v>
      </c>
      <c r="C9019" t="s">
        <v>13</v>
      </c>
      <c r="D9019" t="s">
        <v>31</v>
      </c>
      <c r="E9019" t="s">
        <v>15</v>
      </c>
      <c r="F9019" t="s">
        <v>16</v>
      </c>
      <c r="G9019">
        <v>1221.3699999999999</v>
      </c>
      <c r="H9019" s="1">
        <v>43382</v>
      </c>
      <c r="I9019" t="str">
        <f t="shared" si="420"/>
        <v>09</v>
      </c>
      <c r="J9019" t="str">
        <f t="shared" si="421"/>
        <v>October</v>
      </c>
      <c r="K9019" t="str">
        <f t="shared" si="422"/>
        <v>2018</v>
      </c>
      <c r="L9019" s="15">
        <v>0.29166666666666669</v>
      </c>
      <c r="M9019">
        <f>HOUR(K9019:K21061)</f>
        <v>0</v>
      </c>
      <c r="N9019">
        <f>MINUTE(K9019:K21061)</f>
        <v>0</v>
      </c>
      <c r="O9019">
        <f>SECOND(K9019:K21061)</f>
        <v>0</v>
      </c>
      <c r="P9019">
        <v>36</v>
      </c>
      <c r="Q9019">
        <f>G9019-P9019</f>
        <v>1185.3699999999999</v>
      </c>
      <c r="R9019" t="s">
        <v>1833</v>
      </c>
      <c r="S9019" t="s">
        <v>18</v>
      </c>
      <c r="T9019" t="s">
        <v>19</v>
      </c>
    </row>
    <row r="9020" spans="1:20" x14ac:dyDescent="0.35">
      <c r="A9020" t="s">
        <v>11</v>
      </c>
      <c r="B9020" t="s">
        <v>80</v>
      </c>
      <c r="C9020" t="s">
        <v>13</v>
      </c>
      <c r="D9020" t="s">
        <v>14</v>
      </c>
      <c r="E9020" t="s">
        <v>81</v>
      </c>
      <c r="F9020" t="s">
        <v>24</v>
      </c>
      <c r="G9020">
        <v>15614.19</v>
      </c>
      <c r="H9020" s="1">
        <v>43382</v>
      </c>
      <c r="I9020" t="str">
        <f t="shared" si="420"/>
        <v>09</v>
      </c>
      <c r="J9020" t="str">
        <f t="shared" si="421"/>
        <v>October</v>
      </c>
      <c r="K9020" t="str">
        <f t="shared" si="422"/>
        <v>2018</v>
      </c>
      <c r="L9020" s="15">
        <v>0.31050925925925926</v>
      </c>
      <c r="M9020">
        <f>HOUR(K9020:K21062)</f>
        <v>0</v>
      </c>
      <c r="N9020">
        <f>MINUTE(K9020:K21062)</f>
        <v>0</v>
      </c>
      <c r="O9020">
        <f>SECOND(K9020:K21062)</f>
        <v>0</v>
      </c>
      <c r="P9020">
        <v>25.48</v>
      </c>
      <c r="Q9020">
        <f>G9020-P9020</f>
        <v>15588.710000000001</v>
      </c>
      <c r="R9020" t="s">
        <v>246</v>
      </c>
      <c r="S9020" t="s">
        <v>18</v>
      </c>
      <c r="T9020" t="s">
        <v>19</v>
      </c>
    </row>
    <row r="9021" spans="1:20" x14ac:dyDescent="0.35">
      <c r="A9021" t="s">
        <v>29</v>
      </c>
      <c r="B9021" t="s">
        <v>242</v>
      </c>
      <c r="C9021" t="s">
        <v>13</v>
      </c>
      <c r="D9021" t="s">
        <v>31</v>
      </c>
      <c r="E9021" t="s">
        <v>193</v>
      </c>
      <c r="F9021" t="s">
        <v>16</v>
      </c>
      <c r="G9021">
        <v>19304.57</v>
      </c>
      <c r="H9021" s="1">
        <v>43382</v>
      </c>
      <c r="I9021" t="str">
        <f t="shared" si="420"/>
        <v>09</v>
      </c>
      <c r="J9021" t="str">
        <f t="shared" si="421"/>
        <v>October</v>
      </c>
      <c r="K9021" t="str">
        <f t="shared" si="422"/>
        <v>2018</v>
      </c>
      <c r="L9021" s="15">
        <v>0.33333333333333331</v>
      </c>
      <c r="M9021">
        <f>HOUR(K9021:K21063)</f>
        <v>0</v>
      </c>
      <c r="N9021">
        <f>MINUTE(K9021:K21063)</f>
        <v>0</v>
      </c>
      <c r="O9021">
        <f>SECOND(K9021:K21063)</f>
        <v>0</v>
      </c>
      <c r="P9021">
        <v>36</v>
      </c>
      <c r="Q9021">
        <f>G9021-P9021</f>
        <v>19268.57</v>
      </c>
      <c r="R9021" t="s">
        <v>1833</v>
      </c>
      <c r="S9021" t="s">
        <v>18</v>
      </c>
      <c r="T9021" t="s">
        <v>19</v>
      </c>
    </row>
    <row r="9022" spans="1:20" x14ac:dyDescent="0.35">
      <c r="A9022" t="s">
        <v>11</v>
      </c>
      <c r="B9022" t="s">
        <v>182</v>
      </c>
      <c r="C9022" t="s">
        <v>13</v>
      </c>
      <c r="D9022" t="s">
        <v>20</v>
      </c>
      <c r="E9022" t="s">
        <v>183</v>
      </c>
      <c r="F9022" t="s">
        <v>24</v>
      </c>
      <c r="G9022">
        <v>12923.3</v>
      </c>
      <c r="H9022" s="1">
        <v>43382</v>
      </c>
      <c r="I9022" t="str">
        <f t="shared" si="420"/>
        <v>09</v>
      </c>
      <c r="J9022" t="str">
        <f t="shared" si="421"/>
        <v>October</v>
      </c>
      <c r="K9022" t="str">
        <f t="shared" si="422"/>
        <v>2018</v>
      </c>
      <c r="L9022" s="15">
        <v>0.34040509259259261</v>
      </c>
      <c r="M9022">
        <f>HOUR(K9022:K21064)</f>
        <v>0</v>
      </c>
      <c r="N9022">
        <f>MINUTE(K9022:K21064)</f>
        <v>0</v>
      </c>
      <c r="O9022">
        <f>SECOND(K9022:K21064)</f>
        <v>0</v>
      </c>
      <c r="P9022">
        <v>11.76</v>
      </c>
      <c r="Q9022">
        <f>G9022-P9022</f>
        <v>12911.539999999999</v>
      </c>
      <c r="R9022" t="s">
        <v>557</v>
      </c>
      <c r="S9022" t="s">
        <v>18</v>
      </c>
      <c r="T9022" t="s">
        <v>19</v>
      </c>
    </row>
    <row r="9023" spans="1:20" x14ac:dyDescent="0.35">
      <c r="A9023" t="s">
        <v>11</v>
      </c>
      <c r="B9023" t="s">
        <v>37</v>
      </c>
      <c r="C9023" t="s">
        <v>13</v>
      </c>
      <c r="D9023" t="s">
        <v>14</v>
      </c>
      <c r="E9023" t="s">
        <v>38</v>
      </c>
      <c r="F9023" t="s">
        <v>16</v>
      </c>
      <c r="G9023">
        <v>7154.82</v>
      </c>
      <c r="H9023" s="1">
        <v>43382</v>
      </c>
      <c r="I9023" t="str">
        <f t="shared" si="420"/>
        <v>09</v>
      </c>
      <c r="J9023" t="str">
        <f t="shared" si="421"/>
        <v>October</v>
      </c>
      <c r="K9023" t="str">
        <f t="shared" si="422"/>
        <v>2018</v>
      </c>
      <c r="L9023" s="15">
        <v>0.35350694444444447</v>
      </c>
      <c r="M9023">
        <f>HOUR(K9023:K21065)</f>
        <v>0</v>
      </c>
      <c r="N9023">
        <f>MINUTE(K9023:K21065)</f>
        <v>0</v>
      </c>
      <c r="O9023">
        <f>SECOND(K9023:K21065)</f>
        <v>0</v>
      </c>
      <c r="P9023">
        <v>81.31</v>
      </c>
      <c r="Q9023">
        <f>G9023-P9023</f>
        <v>7073.5099999999993</v>
      </c>
      <c r="R9023" t="s">
        <v>526</v>
      </c>
      <c r="S9023" t="s">
        <v>18</v>
      </c>
      <c r="T9023" t="s">
        <v>19</v>
      </c>
    </row>
    <row r="9024" spans="1:20" x14ac:dyDescent="0.35">
      <c r="A9024" t="s">
        <v>11</v>
      </c>
      <c r="B9024" t="s">
        <v>296</v>
      </c>
      <c r="C9024" t="s">
        <v>13</v>
      </c>
      <c r="D9024" t="s">
        <v>20</v>
      </c>
      <c r="E9024" t="s">
        <v>32</v>
      </c>
      <c r="F9024" t="s">
        <v>24</v>
      </c>
      <c r="G9024">
        <v>10144.540000000001</v>
      </c>
      <c r="H9024" s="1">
        <v>43382</v>
      </c>
      <c r="I9024" t="str">
        <f t="shared" si="420"/>
        <v>09</v>
      </c>
      <c r="J9024" t="str">
        <f t="shared" si="421"/>
        <v>October</v>
      </c>
      <c r="K9024" t="str">
        <f t="shared" si="422"/>
        <v>2018</v>
      </c>
      <c r="L9024" s="15">
        <v>0.36660879629629628</v>
      </c>
      <c r="M9024">
        <f>HOUR(K9024:K21066)</f>
        <v>0</v>
      </c>
      <c r="N9024">
        <f>MINUTE(K9024:K21066)</f>
        <v>0</v>
      </c>
      <c r="O9024">
        <f>SECOND(K9024:K21066)</f>
        <v>0</v>
      </c>
      <c r="P9024">
        <v>7.94</v>
      </c>
      <c r="Q9024">
        <f>G9024-P9024</f>
        <v>10136.6</v>
      </c>
      <c r="R9024" t="s">
        <v>752</v>
      </c>
      <c r="S9024" t="s">
        <v>18</v>
      </c>
      <c r="T9024" t="s">
        <v>19</v>
      </c>
    </row>
    <row r="9025" spans="1:20" x14ac:dyDescent="0.35">
      <c r="A9025" t="s">
        <v>29</v>
      </c>
      <c r="B9025" t="s">
        <v>143</v>
      </c>
      <c r="C9025" t="s">
        <v>13</v>
      </c>
      <c r="D9025" t="s">
        <v>41</v>
      </c>
      <c r="E9025" t="s">
        <v>144</v>
      </c>
      <c r="F9025" t="s">
        <v>24</v>
      </c>
      <c r="G9025">
        <v>44970.76</v>
      </c>
      <c r="H9025" s="1">
        <v>43382</v>
      </c>
      <c r="I9025" t="str">
        <f t="shared" si="420"/>
        <v>09</v>
      </c>
      <c r="J9025" t="str">
        <f t="shared" si="421"/>
        <v>October</v>
      </c>
      <c r="K9025" t="str">
        <f t="shared" si="422"/>
        <v>2018</v>
      </c>
      <c r="L9025" s="15">
        <v>0.375</v>
      </c>
      <c r="M9025">
        <f>HOUR(K9025:K21067)</f>
        <v>0</v>
      </c>
      <c r="N9025">
        <f>MINUTE(K9025:K21067)</f>
        <v>0</v>
      </c>
      <c r="O9025">
        <f>SECOND(K9025:K21067)</f>
        <v>0</v>
      </c>
      <c r="P9025">
        <v>29</v>
      </c>
      <c r="Q9025">
        <f>G9025-P9025</f>
        <v>44941.760000000002</v>
      </c>
      <c r="R9025" t="s">
        <v>1833</v>
      </c>
      <c r="S9025" t="s">
        <v>18</v>
      </c>
      <c r="T9025" t="s">
        <v>19</v>
      </c>
    </row>
    <row r="9026" spans="1:20" x14ac:dyDescent="0.35">
      <c r="A9026" t="s">
        <v>29</v>
      </c>
      <c r="B9026" t="s">
        <v>338</v>
      </c>
      <c r="C9026" t="s">
        <v>13</v>
      </c>
      <c r="D9026" t="s">
        <v>31</v>
      </c>
      <c r="E9026" t="s">
        <v>339</v>
      </c>
      <c r="F9026" t="s">
        <v>16</v>
      </c>
      <c r="G9026">
        <v>6458.23</v>
      </c>
      <c r="H9026" s="1">
        <v>43382</v>
      </c>
      <c r="I9026" t="str">
        <f t="shared" si="420"/>
        <v>09</v>
      </c>
      <c r="J9026" t="str">
        <f t="shared" si="421"/>
        <v>October</v>
      </c>
      <c r="K9026" t="str">
        <f t="shared" si="422"/>
        <v>2018</v>
      </c>
      <c r="L9026" s="15">
        <v>0.375</v>
      </c>
      <c r="M9026">
        <f>HOUR(K9026:K21068)</f>
        <v>0</v>
      </c>
      <c r="N9026">
        <f>MINUTE(K9026:K21068)</f>
        <v>0</v>
      </c>
      <c r="O9026">
        <f>SECOND(K9026:K21068)</f>
        <v>0</v>
      </c>
      <c r="P9026">
        <v>90</v>
      </c>
      <c r="Q9026">
        <f>G9026-P9026</f>
        <v>6368.23</v>
      </c>
      <c r="R9026" t="s">
        <v>1833</v>
      </c>
      <c r="S9026" t="s">
        <v>18</v>
      </c>
      <c r="T9026" t="s">
        <v>19</v>
      </c>
    </row>
    <row r="9027" spans="1:20" x14ac:dyDescent="0.35">
      <c r="A9027" t="s">
        <v>29</v>
      </c>
      <c r="B9027" t="s">
        <v>77</v>
      </c>
      <c r="C9027" t="s">
        <v>13</v>
      </c>
      <c r="D9027" t="s">
        <v>31</v>
      </c>
      <c r="E9027" t="s">
        <v>78</v>
      </c>
      <c r="F9027" t="s">
        <v>16</v>
      </c>
      <c r="G9027">
        <v>14229.45</v>
      </c>
      <c r="H9027" s="1">
        <v>43382</v>
      </c>
      <c r="I9027" t="str">
        <f t="shared" ref="I9027:I9090" si="423">TEXT(H9027,"dd")</f>
        <v>09</v>
      </c>
      <c r="J9027" t="str">
        <f t="shared" ref="J9027:J9090" si="424">TEXT(H9027,"mmmm")</f>
        <v>October</v>
      </c>
      <c r="K9027" t="str">
        <f t="shared" ref="K9027:K9090" si="425">TEXT(H9027,"yyyy")</f>
        <v>2018</v>
      </c>
      <c r="L9027" s="15">
        <v>0.375</v>
      </c>
      <c r="M9027">
        <f>HOUR(K9027:K21069)</f>
        <v>0</v>
      </c>
      <c r="N9027">
        <f>MINUTE(K9027:K21069)</f>
        <v>0</v>
      </c>
      <c r="O9027">
        <f>SECOND(K9027:K21069)</f>
        <v>0</v>
      </c>
      <c r="P9027">
        <v>54</v>
      </c>
      <c r="Q9027">
        <f>G9027-P9027</f>
        <v>14175.45</v>
      </c>
      <c r="R9027" t="s">
        <v>1833</v>
      </c>
      <c r="S9027" t="s">
        <v>18</v>
      </c>
      <c r="T9027" t="s">
        <v>19</v>
      </c>
    </row>
    <row r="9028" spans="1:20" x14ac:dyDescent="0.35">
      <c r="A9028" t="s">
        <v>11</v>
      </c>
      <c r="B9028" t="s">
        <v>128</v>
      </c>
      <c r="C9028" t="s">
        <v>13</v>
      </c>
      <c r="D9028" t="s">
        <v>20</v>
      </c>
      <c r="E9028" t="s">
        <v>129</v>
      </c>
      <c r="F9028" t="s">
        <v>24</v>
      </c>
      <c r="G9028">
        <v>63355.51</v>
      </c>
      <c r="H9028" s="1">
        <v>43382</v>
      </c>
      <c r="I9028" t="str">
        <f t="shared" si="423"/>
        <v>09</v>
      </c>
      <c r="J9028" t="str">
        <f t="shared" si="424"/>
        <v>October</v>
      </c>
      <c r="K9028" t="str">
        <f t="shared" si="425"/>
        <v>2018</v>
      </c>
      <c r="L9028" s="15">
        <v>0.37711805555555555</v>
      </c>
      <c r="M9028">
        <f>HOUR(K9028:K21070)</f>
        <v>0</v>
      </c>
      <c r="N9028">
        <f>MINUTE(K9028:K21070)</f>
        <v>0</v>
      </c>
      <c r="O9028">
        <f>SECOND(K9028:K21070)</f>
        <v>0</v>
      </c>
      <c r="P9028">
        <v>62.15</v>
      </c>
      <c r="Q9028">
        <f>G9028-P9028</f>
        <v>63293.36</v>
      </c>
      <c r="R9028" t="s">
        <v>1176</v>
      </c>
      <c r="S9028" t="s">
        <v>18</v>
      </c>
      <c r="T9028" t="s">
        <v>19</v>
      </c>
    </row>
    <row r="9029" spans="1:20" x14ac:dyDescent="0.35">
      <c r="A9029" t="s">
        <v>11</v>
      </c>
      <c r="B9029" t="s">
        <v>296</v>
      </c>
      <c r="C9029" t="s">
        <v>13</v>
      </c>
      <c r="D9029" t="s">
        <v>20</v>
      </c>
      <c r="E9029" t="s">
        <v>32</v>
      </c>
      <c r="F9029" t="s">
        <v>24</v>
      </c>
      <c r="G9029">
        <v>10110.94</v>
      </c>
      <c r="H9029" s="1">
        <v>43382</v>
      </c>
      <c r="I9029" t="str">
        <f t="shared" si="423"/>
        <v>09</v>
      </c>
      <c r="J9029" t="str">
        <f t="shared" si="424"/>
        <v>October</v>
      </c>
      <c r="K9029" t="str">
        <f t="shared" si="425"/>
        <v>2018</v>
      </c>
      <c r="L9029" s="15">
        <v>0.38299768518518523</v>
      </c>
      <c r="M9029">
        <f>HOUR(K9029:K21071)</f>
        <v>0</v>
      </c>
      <c r="N9029">
        <f>MINUTE(K9029:K21071)</f>
        <v>0</v>
      </c>
      <c r="O9029">
        <f>SECOND(K9029:K21071)</f>
        <v>0</v>
      </c>
      <c r="P9029">
        <v>33.6</v>
      </c>
      <c r="Q9029">
        <f>G9029-P9029</f>
        <v>10077.34</v>
      </c>
      <c r="R9029" t="s">
        <v>816</v>
      </c>
      <c r="S9029" t="s">
        <v>18</v>
      </c>
      <c r="T9029" t="s">
        <v>19</v>
      </c>
    </row>
    <row r="9030" spans="1:20" x14ac:dyDescent="0.35">
      <c r="A9030" t="s">
        <v>11</v>
      </c>
      <c r="B9030" t="s">
        <v>245</v>
      </c>
      <c r="C9030" t="s">
        <v>13</v>
      </c>
      <c r="D9030" t="s">
        <v>20</v>
      </c>
      <c r="E9030" t="s">
        <v>23</v>
      </c>
      <c r="F9030" t="s">
        <v>24</v>
      </c>
      <c r="G9030">
        <v>61622.37</v>
      </c>
      <c r="H9030" s="1">
        <v>43382</v>
      </c>
      <c r="I9030" t="str">
        <f t="shared" si="423"/>
        <v>09</v>
      </c>
      <c r="J9030" t="str">
        <f t="shared" si="424"/>
        <v>October</v>
      </c>
      <c r="K9030" t="str">
        <f t="shared" si="425"/>
        <v>2018</v>
      </c>
      <c r="L9030" s="15">
        <v>0.3888773148148148</v>
      </c>
      <c r="M9030">
        <f>HOUR(K9030:K21072)</f>
        <v>0</v>
      </c>
      <c r="N9030">
        <f>MINUTE(K9030:K21072)</f>
        <v>0</v>
      </c>
      <c r="O9030">
        <f>SECOND(K9030:K21072)</f>
        <v>0</v>
      </c>
      <c r="P9030">
        <v>10.24</v>
      </c>
      <c r="Q9030">
        <f>G9030-P9030</f>
        <v>61612.130000000005</v>
      </c>
      <c r="R9030" t="s">
        <v>306</v>
      </c>
      <c r="S9030" t="s">
        <v>18</v>
      </c>
      <c r="T9030" t="s">
        <v>19</v>
      </c>
    </row>
    <row r="9031" spans="1:20" x14ac:dyDescent="0.35">
      <c r="A9031" t="s">
        <v>11</v>
      </c>
      <c r="B9031" t="s">
        <v>62</v>
      </c>
      <c r="C9031" t="s">
        <v>13</v>
      </c>
      <c r="D9031" t="s">
        <v>14</v>
      </c>
      <c r="E9031" t="s">
        <v>63</v>
      </c>
      <c r="F9031" t="s">
        <v>24</v>
      </c>
      <c r="G9031">
        <v>5222.92</v>
      </c>
      <c r="H9031" s="1">
        <v>43382</v>
      </c>
      <c r="I9031" t="str">
        <f t="shared" si="423"/>
        <v>09</v>
      </c>
      <c r="J9031" t="str">
        <f t="shared" si="424"/>
        <v>October</v>
      </c>
      <c r="K9031" t="str">
        <f t="shared" si="425"/>
        <v>2018</v>
      </c>
      <c r="L9031" s="15">
        <v>0.39476851851851852</v>
      </c>
      <c r="M9031">
        <f>HOUR(K9031:K21073)</f>
        <v>0</v>
      </c>
      <c r="N9031">
        <f>MINUTE(K9031:K21073)</f>
        <v>0</v>
      </c>
      <c r="O9031">
        <f>SECOND(K9031:K21073)</f>
        <v>0</v>
      </c>
      <c r="P9031">
        <v>18.260000000000002</v>
      </c>
      <c r="Q9031">
        <f>G9031-P9031</f>
        <v>5204.66</v>
      </c>
      <c r="R9031" t="s">
        <v>866</v>
      </c>
      <c r="S9031" t="s">
        <v>18</v>
      </c>
      <c r="T9031" t="s">
        <v>19</v>
      </c>
    </row>
    <row r="9032" spans="1:20" x14ac:dyDescent="0.35">
      <c r="A9032" t="s">
        <v>11</v>
      </c>
      <c r="B9032" t="s">
        <v>58</v>
      </c>
      <c r="C9032" t="s">
        <v>13</v>
      </c>
      <c r="D9032" t="s">
        <v>14</v>
      </c>
      <c r="E9032" t="s">
        <v>59</v>
      </c>
      <c r="F9032" t="s">
        <v>16</v>
      </c>
      <c r="G9032">
        <v>5219.8599999999997</v>
      </c>
      <c r="H9032" s="1">
        <v>43382</v>
      </c>
      <c r="I9032" t="str">
        <f t="shared" si="423"/>
        <v>09</v>
      </c>
      <c r="J9032" t="str">
        <f t="shared" si="424"/>
        <v>October</v>
      </c>
      <c r="K9032" t="str">
        <f t="shared" si="425"/>
        <v>2018</v>
      </c>
      <c r="L9032" s="15">
        <v>0.40064814814814814</v>
      </c>
      <c r="M9032">
        <f>HOUR(K9032:K21074)</f>
        <v>0</v>
      </c>
      <c r="N9032">
        <f>MINUTE(K9032:K21074)</f>
        <v>0</v>
      </c>
      <c r="O9032">
        <f>SECOND(K9032:K21074)</f>
        <v>0</v>
      </c>
      <c r="P9032">
        <v>18.350000000000001</v>
      </c>
      <c r="Q9032">
        <f>G9032-P9032</f>
        <v>5201.5099999999993</v>
      </c>
      <c r="R9032" t="s">
        <v>1214</v>
      </c>
      <c r="S9032" t="s">
        <v>18</v>
      </c>
      <c r="T9032" t="s">
        <v>19</v>
      </c>
    </row>
    <row r="9033" spans="1:20" x14ac:dyDescent="0.35">
      <c r="A9033" t="s">
        <v>11</v>
      </c>
      <c r="B9033" t="s">
        <v>77</v>
      </c>
      <c r="C9033" t="s">
        <v>13</v>
      </c>
      <c r="D9033" t="s">
        <v>14</v>
      </c>
      <c r="E9033" t="s">
        <v>78</v>
      </c>
      <c r="F9033" t="s">
        <v>16</v>
      </c>
      <c r="G9033">
        <v>14283.45</v>
      </c>
      <c r="H9033" s="1">
        <v>43382</v>
      </c>
      <c r="I9033" t="str">
        <f t="shared" si="423"/>
        <v>09</v>
      </c>
      <c r="J9033" t="str">
        <f t="shared" si="424"/>
        <v>October</v>
      </c>
      <c r="K9033" t="str">
        <f t="shared" si="425"/>
        <v>2018</v>
      </c>
      <c r="L9033" s="15">
        <v>0.40653935185185186</v>
      </c>
      <c r="M9033">
        <f>HOUR(K9033:K21075)</f>
        <v>0</v>
      </c>
      <c r="N9033">
        <f>MINUTE(K9033:K21075)</f>
        <v>0</v>
      </c>
      <c r="O9033">
        <f>SECOND(K9033:K21075)</f>
        <v>0</v>
      </c>
      <c r="P9033">
        <v>59.98</v>
      </c>
      <c r="Q9033">
        <f>G9033-P9033</f>
        <v>14223.470000000001</v>
      </c>
      <c r="R9033" t="s">
        <v>514</v>
      </c>
      <c r="S9033" t="s">
        <v>18</v>
      </c>
      <c r="T9033" t="s">
        <v>19</v>
      </c>
    </row>
    <row r="9034" spans="1:20" x14ac:dyDescent="0.35">
      <c r="A9034" t="s">
        <v>11</v>
      </c>
      <c r="B9034" t="s">
        <v>223</v>
      </c>
      <c r="C9034" t="s">
        <v>13</v>
      </c>
      <c r="D9034" t="s">
        <v>20</v>
      </c>
      <c r="E9034" t="s">
        <v>23</v>
      </c>
      <c r="F9034" t="s">
        <v>24</v>
      </c>
      <c r="G9034">
        <v>6623.2</v>
      </c>
      <c r="H9034" s="1">
        <v>43382</v>
      </c>
      <c r="I9034" t="str">
        <f t="shared" si="423"/>
        <v>09</v>
      </c>
      <c r="J9034" t="str">
        <f t="shared" si="424"/>
        <v>October</v>
      </c>
      <c r="K9034" t="str">
        <f t="shared" si="425"/>
        <v>2018</v>
      </c>
      <c r="L9034" s="15">
        <v>0.41241898148148143</v>
      </c>
      <c r="M9034">
        <f>HOUR(K9034:K21076)</f>
        <v>0</v>
      </c>
      <c r="N9034">
        <f>MINUTE(K9034:K21076)</f>
        <v>0</v>
      </c>
      <c r="O9034">
        <f>SECOND(K9034:K21076)</f>
        <v>0</v>
      </c>
      <c r="P9034">
        <v>13.06</v>
      </c>
      <c r="Q9034">
        <f>G9034-P9034</f>
        <v>6610.1399999999994</v>
      </c>
      <c r="R9034" t="s">
        <v>36</v>
      </c>
      <c r="S9034" t="s">
        <v>18</v>
      </c>
      <c r="T9034" t="s">
        <v>19</v>
      </c>
    </row>
    <row r="9035" spans="1:20" x14ac:dyDescent="0.35">
      <c r="A9035" t="s">
        <v>29</v>
      </c>
      <c r="B9035" t="s">
        <v>128</v>
      </c>
      <c r="C9035" t="s">
        <v>13</v>
      </c>
      <c r="D9035" t="s">
        <v>31</v>
      </c>
      <c r="E9035" t="s">
        <v>129</v>
      </c>
      <c r="F9035" t="s">
        <v>24</v>
      </c>
      <c r="G9035">
        <v>63243.51</v>
      </c>
      <c r="H9035" s="1">
        <v>43382</v>
      </c>
      <c r="I9035" t="str">
        <f t="shared" si="423"/>
        <v>09</v>
      </c>
      <c r="J9035" t="str">
        <f t="shared" si="424"/>
        <v>October</v>
      </c>
      <c r="K9035" t="str">
        <f t="shared" si="425"/>
        <v>2018</v>
      </c>
      <c r="L9035" s="15">
        <v>0.41666666666666669</v>
      </c>
      <c r="M9035">
        <f>HOUR(K9035:K21077)</f>
        <v>0</v>
      </c>
      <c r="N9035">
        <f>MINUTE(K9035:K21077)</f>
        <v>0</v>
      </c>
      <c r="O9035">
        <f>SECOND(K9035:K21077)</f>
        <v>0</v>
      </c>
      <c r="P9035">
        <v>112</v>
      </c>
      <c r="Q9035">
        <f>G9035-P9035</f>
        <v>63131.51</v>
      </c>
      <c r="R9035" t="s">
        <v>1833</v>
      </c>
      <c r="S9035" t="s">
        <v>18</v>
      </c>
      <c r="T9035" t="s">
        <v>19</v>
      </c>
    </row>
    <row r="9036" spans="1:20" x14ac:dyDescent="0.35">
      <c r="A9036" t="s">
        <v>11</v>
      </c>
      <c r="B9036" t="s">
        <v>215</v>
      </c>
      <c r="C9036" t="s">
        <v>13</v>
      </c>
      <c r="D9036" t="s">
        <v>14</v>
      </c>
      <c r="E9036" t="s">
        <v>216</v>
      </c>
      <c r="F9036" t="s">
        <v>24</v>
      </c>
      <c r="G9036">
        <v>4901.6099999999997</v>
      </c>
      <c r="H9036" s="1">
        <v>43382</v>
      </c>
      <c r="I9036" t="str">
        <f t="shared" si="423"/>
        <v>09</v>
      </c>
      <c r="J9036" t="str">
        <f t="shared" si="424"/>
        <v>October</v>
      </c>
      <c r="K9036" t="str">
        <f t="shared" si="425"/>
        <v>2018</v>
      </c>
      <c r="L9036" s="15">
        <v>0.42079861111111111</v>
      </c>
      <c r="M9036">
        <f>HOUR(K9036:K21078)</f>
        <v>0</v>
      </c>
      <c r="N9036">
        <f>MINUTE(K9036:K21078)</f>
        <v>0</v>
      </c>
      <c r="O9036">
        <f>SECOND(K9036:K21078)</f>
        <v>0</v>
      </c>
      <c r="P9036">
        <v>33.130000000000003</v>
      </c>
      <c r="Q9036">
        <f>G9036-P9036</f>
        <v>4868.4799999999996</v>
      </c>
      <c r="R9036" t="s">
        <v>1623</v>
      </c>
      <c r="S9036" t="s">
        <v>18</v>
      </c>
      <c r="T9036" t="s">
        <v>19</v>
      </c>
    </row>
    <row r="9037" spans="1:20" x14ac:dyDescent="0.35">
      <c r="A9037" t="s">
        <v>11</v>
      </c>
      <c r="B9037" t="s">
        <v>85</v>
      </c>
      <c r="C9037" t="s">
        <v>13</v>
      </c>
      <c r="D9037" t="s">
        <v>14</v>
      </c>
      <c r="E9037" t="s">
        <v>86</v>
      </c>
      <c r="F9037" t="s">
        <v>16</v>
      </c>
      <c r="G9037">
        <v>25038.61</v>
      </c>
      <c r="H9037" s="1">
        <v>43382</v>
      </c>
      <c r="I9037" t="str">
        <f t="shared" si="423"/>
        <v>09</v>
      </c>
      <c r="J9037" t="str">
        <f t="shared" si="424"/>
        <v>October</v>
      </c>
      <c r="K9037" t="str">
        <f t="shared" si="425"/>
        <v>2018</v>
      </c>
      <c r="L9037" s="15">
        <v>0.43557870370370372</v>
      </c>
      <c r="M9037">
        <f>HOUR(K9037:K21079)</f>
        <v>0</v>
      </c>
      <c r="N9037">
        <f>MINUTE(K9037:K21079)</f>
        <v>0</v>
      </c>
      <c r="O9037">
        <f>SECOND(K9037:K21079)</f>
        <v>0</v>
      </c>
      <c r="P9037">
        <v>16</v>
      </c>
      <c r="Q9037">
        <f>G9037-P9037</f>
        <v>25022.61</v>
      </c>
      <c r="R9037" t="s">
        <v>627</v>
      </c>
      <c r="S9037" t="s">
        <v>18</v>
      </c>
      <c r="T9037" t="s">
        <v>19</v>
      </c>
    </row>
    <row r="9038" spans="1:20" x14ac:dyDescent="0.35">
      <c r="A9038" t="s">
        <v>11</v>
      </c>
      <c r="B9038" t="s">
        <v>215</v>
      </c>
      <c r="C9038" t="s">
        <v>13</v>
      </c>
      <c r="D9038" t="s">
        <v>20</v>
      </c>
      <c r="E9038" t="s">
        <v>216</v>
      </c>
      <c r="F9038" t="s">
        <v>24</v>
      </c>
      <c r="G9038">
        <v>4881.41</v>
      </c>
      <c r="H9038" s="1">
        <v>43382</v>
      </c>
      <c r="I9038" t="str">
        <f t="shared" si="423"/>
        <v>09</v>
      </c>
      <c r="J9038" t="str">
        <f t="shared" si="424"/>
        <v>October</v>
      </c>
      <c r="K9038" t="str">
        <f t="shared" si="425"/>
        <v>2018</v>
      </c>
      <c r="L9038" s="15">
        <v>0.45034722222222223</v>
      </c>
      <c r="M9038">
        <f>HOUR(K9038:K21080)</f>
        <v>0</v>
      </c>
      <c r="N9038">
        <f>MINUTE(K9038:K21080)</f>
        <v>0</v>
      </c>
      <c r="O9038">
        <f>SECOND(K9038:K21080)</f>
        <v>0</v>
      </c>
      <c r="P9038">
        <v>20.2</v>
      </c>
      <c r="Q9038">
        <f>G9038-P9038</f>
        <v>4861.21</v>
      </c>
      <c r="R9038" t="s">
        <v>1594</v>
      </c>
      <c r="S9038" t="s">
        <v>18</v>
      </c>
      <c r="T9038" t="s">
        <v>19</v>
      </c>
    </row>
    <row r="9039" spans="1:20" x14ac:dyDescent="0.35">
      <c r="A9039" t="s">
        <v>29</v>
      </c>
      <c r="B9039" t="s">
        <v>242</v>
      </c>
      <c r="C9039" t="s">
        <v>13</v>
      </c>
      <c r="D9039" t="s">
        <v>31</v>
      </c>
      <c r="E9039" t="s">
        <v>193</v>
      </c>
      <c r="F9039" t="s">
        <v>16</v>
      </c>
      <c r="G9039">
        <v>19259.57</v>
      </c>
      <c r="H9039" s="1">
        <v>43382</v>
      </c>
      <c r="I9039" t="str">
        <f t="shared" si="423"/>
        <v>09</v>
      </c>
      <c r="J9039" t="str">
        <f t="shared" si="424"/>
        <v>October</v>
      </c>
      <c r="K9039" t="str">
        <f t="shared" si="425"/>
        <v>2018</v>
      </c>
      <c r="L9039" s="15">
        <v>0.45833333333333331</v>
      </c>
      <c r="M9039">
        <f>HOUR(K9039:K21081)</f>
        <v>0</v>
      </c>
      <c r="N9039">
        <f>MINUTE(K9039:K21081)</f>
        <v>0</v>
      </c>
      <c r="O9039">
        <f>SECOND(K9039:K21081)</f>
        <v>0</v>
      </c>
      <c r="P9039">
        <v>45</v>
      </c>
      <c r="Q9039">
        <f>G9039-P9039</f>
        <v>19214.57</v>
      </c>
      <c r="R9039" t="s">
        <v>1833</v>
      </c>
      <c r="S9039" t="s">
        <v>18</v>
      </c>
      <c r="T9039" t="s">
        <v>19</v>
      </c>
    </row>
    <row r="9040" spans="1:20" x14ac:dyDescent="0.35">
      <c r="A9040" t="s">
        <v>11</v>
      </c>
      <c r="B9040" t="s">
        <v>128</v>
      </c>
      <c r="C9040" t="s">
        <v>13</v>
      </c>
      <c r="D9040" t="s">
        <v>14</v>
      </c>
      <c r="E9040" t="s">
        <v>129</v>
      </c>
      <c r="F9040" t="s">
        <v>24</v>
      </c>
      <c r="G9040">
        <v>63210.95</v>
      </c>
      <c r="H9040" s="1">
        <v>43382</v>
      </c>
      <c r="I9040" t="str">
        <f t="shared" si="423"/>
        <v>09</v>
      </c>
      <c r="J9040" t="str">
        <f t="shared" si="424"/>
        <v>October</v>
      </c>
      <c r="K9040" t="str">
        <f t="shared" si="425"/>
        <v>2018</v>
      </c>
      <c r="L9040" s="15">
        <v>0.4611574074074074</v>
      </c>
      <c r="M9040">
        <f>HOUR(K9040:K21082)</f>
        <v>0</v>
      </c>
      <c r="N9040">
        <f>MINUTE(K9040:K21082)</f>
        <v>0</v>
      </c>
      <c r="O9040">
        <f>SECOND(K9040:K21082)</f>
        <v>0</v>
      </c>
      <c r="P9040">
        <v>32.56</v>
      </c>
      <c r="Q9040">
        <f>G9040-P9040</f>
        <v>63178.39</v>
      </c>
      <c r="R9040" t="s">
        <v>1670</v>
      </c>
      <c r="S9040" t="s">
        <v>18</v>
      </c>
      <c r="T9040" t="s">
        <v>19</v>
      </c>
    </row>
    <row r="9041" spans="1:20" x14ac:dyDescent="0.35">
      <c r="A9041" t="s">
        <v>11</v>
      </c>
      <c r="B9041" t="s">
        <v>223</v>
      </c>
      <c r="C9041" t="s">
        <v>13</v>
      </c>
      <c r="D9041" t="s">
        <v>20</v>
      </c>
      <c r="E9041" t="s">
        <v>23</v>
      </c>
      <c r="F9041" t="s">
        <v>24</v>
      </c>
      <c r="G9041">
        <v>6508.71</v>
      </c>
      <c r="H9041" s="1">
        <v>43382</v>
      </c>
      <c r="I9041" t="str">
        <f t="shared" si="423"/>
        <v>09</v>
      </c>
      <c r="J9041" t="str">
        <f t="shared" si="424"/>
        <v>October</v>
      </c>
      <c r="K9041" t="str">
        <f t="shared" si="425"/>
        <v>2018</v>
      </c>
      <c r="L9041" s="15">
        <v>0.46730324074074076</v>
      </c>
      <c r="M9041">
        <f>HOUR(K9041:K21083)</f>
        <v>0</v>
      </c>
      <c r="N9041">
        <f>MINUTE(K9041:K21083)</f>
        <v>0</v>
      </c>
      <c r="O9041">
        <f>SECOND(K9041:K21083)</f>
        <v>0</v>
      </c>
      <c r="P9041">
        <v>114.49</v>
      </c>
      <c r="Q9041">
        <f>G9041-P9041</f>
        <v>6394.22</v>
      </c>
      <c r="R9041" t="s">
        <v>1370</v>
      </c>
      <c r="S9041" t="s">
        <v>18</v>
      </c>
      <c r="T9041" t="s">
        <v>19</v>
      </c>
    </row>
    <row r="9042" spans="1:20" x14ac:dyDescent="0.35">
      <c r="A9042" t="s">
        <v>11</v>
      </c>
      <c r="B9042" t="s">
        <v>113</v>
      </c>
      <c r="C9042" t="s">
        <v>13</v>
      </c>
      <c r="D9042" t="s">
        <v>20</v>
      </c>
      <c r="E9042" t="s">
        <v>114</v>
      </c>
      <c r="F9042" t="s">
        <v>24</v>
      </c>
      <c r="G9042">
        <v>7803.42</v>
      </c>
      <c r="H9042" s="1">
        <v>43382</v>
      </c>
      <c r="I9042" t="str">
        <f t="shared" si="423"/>
        <v>09</v>
      </c>
      <c r="J9042" t="str">
        <f t="shared" si="424"/>
        <v>October</v>
      </c>
      <c r="K9042" t="str">
        <f t="shared" si="425"/>
        <v>2018</v>
      </c>
      <c r="L9042" s="15">
        <v>0.47344907407407405</v>
      </c>
      <c r="M9042">
        <f>HOUR(K9042:K21084)</f>
        <v>0</v>
      </c>
      <c r="N9042">
        <f>MINUTE(K9042:K21084)</f>
        <v>0</v>
      </c>
      <c r="O9042">
        <f>SECOND(K9042:K21084)</f>
        <v>0</v>
      </c>
      <c r="P9042">
        <v>22.96</v>
      </c>
      <c r="Q9042">
        <f>G9042-P9042</f>
        <v>7780.46</v>
      </c>
      <c r="R9042" t="s">
        <v>627</v>
      </c>
      <c r="S9042" t="s">
        <v>18</v>
      </c>
      <c r="T9042" t="s">
        <v>19</v>
      </c>
    </row>
    <row r="9043" spans="1:20" x14ac:dyDescent="0.35">
      <c r="A9043" t="s">
        <v>11</v>
      </c>
      <c r="B9043" t="s">
        <v>111</v>
      </c>
      <c r="C9043" t="s">
        <v>13</v>
      </c>
      <c r="D9043" t="s">
        <v>20</v>
      </c>
      <c r="E9043" t="s">
        <v>112</v>
      </c>
      <c r="F9043" t="s">
        <v>24</v>
      </c>
      <c r="G9043">
        <v>5501.12</v>
      </c>
      <c r="H9043" s="1">
        <v>43382</v>
      </c>
      <c r="I9043" t="str">
        <f t="shared" si="423"/>
        <v>09</v>
      </c>
      <c r="J9043" t="str">
        <f t="shared" si="424"/>
        <v>October</v>
      </c>
      <c r="K9043" t="str">
        <f t="shared" si="425"/>
        <v>2018</v>
      </c>
      <c r="L9043" s="15">
        <v>0.47959490740740746</v>
      </c>
      <c r="M9043">
        <f>HOUR(K9043:K21085)</f>
        <v>0</v>
      </c>
      <c r="N9043">
        <f>MINUTE(K9043:K21085)</f>
        <v>0</v>
      </c>
      <c r="O9043">
        <f>SECOND(K9043:K21085)</f>
        <v>0</v>
      </c>
      <c r="P9043">
        <v>30.95</v>
      </c>
      <c r="Q9043">
        <f>G9043-P9043</f>
        <v>5470.17</v>
      </c>
      <c r="R9043" t="s">
        <v>829</v>
      </c>
      <c r="S9043" t="s">
        <v>18</v>
      </c>
      <c r="T9043" t="s">
        <v>19</v>
      </c>
    </row>
    <row r="9044" spans="1:20" x14ac:dyDescent="0.35">
      <c r="A9044" t="s">
        <v>11</v>
      </c>
      <c r="B9044" t="s">
        <v>186</v>
      </c>
      <c r="C9044" t="s">
        <v>13</v>
      </c>
      <c r="D9044" t="s">
        <v>14</v>
      </c>
      <c r="E9044" t="s">
        <v>187</v>
      </c>
      <c r="F9044" t="s">
        <v>16</v>
      </c>
      <c r="G9044">
        <v>5304.39</v>
      </c>
      <c r="H9044" s="1">
        <v>43382</v>
      </c>
      <c r="I9044" t="str">
        <f t="shared" si="423"/>
        <v>09</v>
      </c>
      <c r="J9044" t="str">
        <f t="shared" si="424"/>
        <v>October</v>
      </c>
      <c r="K9044" t="str">
        <f t="shared" si="425"/>
        <v>2018</v>
      </c>
      <c r="L9044" s="15">
        <v>0.48574074074074075</v>
      </c>
      <c r="M9044">
        <f>HOUR(K9044:K21086)</f>
        <v>0</v>
      </c>
      <c r="N9044">
        <f>MINUTE(K9044:K21086)</f>
        <v>0</v>
      </c>
      <c r="O9044">
        <f>SECOND(K9044:K21086)</f>
        <v>0</v>
      </c>
      <c r="P9044">
        <v>17.61</v>
      </c>
      <c r="Q9044">
        <f>G9044-P9044</f>
        <v>5286.7800000000007</v>
      </c>
      <c r="R9044" t="s">
        <v>1272</v>
      </c>
      <c r="S9044" t="s">
        <v>18</v>
      </c>
      <c r="T9044" t="s">
        <v>19</v>
      </c>
    </row>
    <row r="9045" spans="1:20" x14ac:dyDescent="0.35">
      <c r="A9045" t="s">
        <v>11</v>
      </c>
      <c r="B9045" t="s">
        <v>132</v>
      </c>
      <c r="C9045" t="s">
        <v>13</v>
      </c>
      <c r="D9045" t="s">
        <v>14</v>
      </c>
      <c r="E9045" t="s">
        <v>50</v>
      </c>
      <c r="F9045" t="s">
        <v>24</v>
      </c>
      <c r="G9045">
        <v>3348.51</v>
      </c>
      <c r="H9045" s="1">
        <v>43382</v>
      </c>
      <c r="I9045" t="str">
        <f t="shared" si="423"/>
        <v>09</v>
      </c>
      <c r="J9045" t="str">
        <f t="shared" si="424"/>
        <v>October</v>
      </c>
      <c r="K9045" t="str">
        <f t="shared" si="425"/>
        <v>2018</v>
      </c>
      <c r="L9045" s="15">
        <v>0.4918865740740741</v>
      </c>
      <c r="M9045">
        <f>HOUR(K9045:K21087)</f>
        <v>0</v>
      </c>
      <c r="N9045">
        <f>MINUTE(K9045:K21087)</f>
        <v>0</v>
      </c>
      <c r="O9045">
        <f>SECOND(K9045:K21087)</f>
        <v>0</v>
      </c>
      <c r="P9045">
        <v>23.06</v>
      </c>
      <c r="Q9045">
        <f>G9045-P9045</f>
        <v>3325.4500000000003</v>
      </c>
      <c r="R9045" t="s">
        <v>329</v>
      </c>
      <c r="S9045" t="s">
        <v>18</v>
      </c>
      <c r="T9045" t="s">
        <v>19</v>
      </c>
    </row>
    <row r="9046" spans="1:20" x14ac:dyDescent="0.35">
      <c r="A9046" t="s">
        <v>11</v>
      </c>
      <c r="B9046" t="s">
        <v>85</v>
      </c>
      <c r="C9046" t="s">
        <v>13</v>
      </c>
      <c r="D9046" t="s">
        <v>14</v>
      </c>
      <c r="E9046" t="s">
        <v>86</v>
      </c>
      <c r="F9046" t="s">
        <v>16</v>
      </c>
      <c r="G9046">
        <v>25025.65</v>
      </c>
      <c r="H9046" s="1">
        <v>43382</v>
      </c>
      <c r="I9046" t="str">
        <f t="shared" si="423"/>
        <v>09</v>
      </c>
      <c r="J9046" t="str">
        <f t="shared" si="424"/>
        <v>October</v>
      </c>
      <c r="K9046" t="str">
        <f t="shared" si="425"/>
        <v>2018</v>
      </c>
      <c r="L9046" s="15">
        <v>0.4980324074074074</v>
      </c>
      <c r="M9046">
        <f>HOUR(K9046:K21088)</f>
        <v>0</v>
      </c>
      <c r="N9046">
        <f>MINUTE(K9046:K21088)</f>
        <v>0</v>
      </c>
      <c r="O9046">
        <f>SECOND(K9046:K21088)</f>
        <v>0</v>
      </c>
      <c r="P9046">
        <v>12.96</v>
      </c>
      <c r="Q9046">
        <f>G9046-P9046</f>
        <v>25012.690000000002</v>
      </c>
      <c r="R9046" t="s">
        <v>627</v>
      </c>
      <c r="S9046" t="s">
        <v>18</v>
      </c>
      <c r="T9046" t="s">
        <v>19</v>
      </c>
    </row>
    <row r="9047" spans="1:20" x14ac:dyDescent="0.35">
      <c r="A9047" t="s">
        <v>29</v>
      </c>
      <c r="B9047" t="s">
        <v>242</v>
      </c>
      <c r="C9047" t="s">
        <v>13</v>
      </c>
      <c r="D9047" t="s">
        <v>121</v>
      </c>
      <c r="E9047" t="s">
        <v>193</v>
      </c>
      <c r="F9047" t="s">
        <v>16</v>
      </c>
      <c r="G9047">
        <v>21702.81</v>
      </c>
      <c r="H9047" s="1">
        <v>43382</v>
      </c>
      <c r="I9047" t="str">
        <f t="shared" si="423"/>
        <v>09</v>
      </c>
      <c r="J9047" t="str">
        <f t="shared" si="424"/>
        <v>October</v>
      </c>
      <c r="K9047" t="str">
        <f t="shared" si="425"/>
        <v>2018</v>
      </c>
      <c r="L9047" s="15">
        <v>0.5</v>
      </c>
      <c r="M9047">
        <f>HOUR(K9047:K21089)</f>
        <v>0</v>
      </c>
      <c r="N9047">
        <f>MINUTE(K9047:K21089)</f>
        <v>0</v>
      </c>
      <c r="O9047">
        <f>SECOND(K9047:K21089)</f>
        <v>0</v>
      </c>
      <c r="P9047">
        <v>2443.2399999999998</v>
      </c>
      <c r="Q9047">
        <f>G9047-P9047</f>
        <v>19259.57</v>
      </c>
      <c r="R9047" t="s">
        <v>1833</v>
      </c>
      <c r="S9047" t="s">
        <v>18</v>
      </c>
      <c r="T9047" t="s">
        <v>122</v>
      </c>
    </row>
    <row r="9048" spans="1:20" x14ac:dyDescent="0.35">
      <c r="A9048" t="s">
        <v>29</v>
      </c>
      <c r="B9048" t="s">
        <v>143</v>
      </c>
      <c r="C9048" t="s">
        <v>13</v>
      </c>
      <c r="D9048" t="s">
        <v>31</v>
      </c>
      <c r="E9048" t="s">
        <v>144</v>
      </c>
      <c r="F9048" t="s">
        <v>24</v>
      </c>
      <c r="G9048">
        <v>44822.76</v>
      </c>
      <c r="H9048" s="1">
        <v>43382</v>
      </c>
      <c r="I9048" t="str">
        <f t="shared" si="423"/>
        <v>09</v>
      </c>
      <c r="J9048" t="str">
        <f t="shared" si="424"/>
        <v>October</v>
      </c>
      <c r="K9048" t="str">
        <f t="shared" si="425"/>
        <v>2018</v>
      </c>
      <c r="L9048" s="15">
        <v>0.5</v>
      </c>
      <c r="M9048">
        <f>HOUR(K9048:K21090)</f>
        <v>0</v>
      </c>
      <c r="N9048">
        <f>MINUTE(K9048:K21090)</f>
        <v>0</v>
      </c>
      <c r="O9048">
        <f>SECOND(K9048:K21090)</f>
        <v>0</v>
      </c>
      <c r="P9048">
        <v>148</v>
      </c>
      <c r="Q9048">
        <f>G9048-P9048</f>
        <v>44674.76</v>
      </c>
      <c r="R9048" t="s">
        <v>1833</v>
      </c>
      <c r="S9048" t="s">
        <v>18</v>
      </c>
      <c r="T9048" t="s">
        <v>19</v>
      </c>
    </row>
    <row r="9049" spans="1:20" x14ac:dyDescent="0.35">
      <c r="A9049" t="s">
        <v>29</v>
      </c>
      <c r="B9049" t="s">
        <v>331</v>
      </c>
      <c r="C9049" t="s">
        <v>13</v>
      </c>
      <c r="D9049" t="s">
        <v>41</v>
      </c>
      <c r="E9049" t="s">
        <v>332</v>
      </c>
      <c r="F9049" t="s">
        <v>24</v>
      </c>
      <c r="G9049">
        <v>14238.74</v>
      </c>
      <c r="H9049" s="1">
        <v>43382</v>
      </c>
      <c r="I9049" t="str">
        <f t="shared" si="423"/>
        <v>09</v>
      </c>
      <c r="J9049" t="str">
        <f t="shared" si="424"/>
        <v>October</v>
      </c>
      <c r="K9049" t="str">
        <f t="shared" si="425"/>
        <v>2018</v>
      </c>
      <c r="L9049" s="15">
        <v>0.5</v>
      </c>
      <c r="M9049">
        <f>HOUR(K9049:K21091)</f>
        <v>0</v>
      </c>
      <c r="N9049">
        <f>MINUTE(K9049:K21091)</f>
        <v>0</v>
      </c>
      <c r="O9049">
        <f>SECOND(K9049:K21091)</f>
        <v>0</v>
      </c>
      <c r="P9049">
        <v>73</v>
      </c>
      <c r="Q9049">
        <f>G9049-P9049</f>
        <v>14165.74</v>
      </c>
      <c r="R9049" t="s">
        <v>1833</v>
      </c>
      <c r="S9049" t="s">
        <v>18</v>
      </c>
      <c r="T9049" t="s">
        <v>19</v>
      </c>
    </row>
    <row r="9050" spans="1:20" x14ac:dyDescent="0.35">
      <c r="A9050" t="s">
        <v>29</v>
      </c>
      <c r="B9050" t="s">
        <v>128</v>
      </c>
      <c r="C9050" t="s">
        <v>13</v>
      </c>
      <c r="D9050" t="s">
        <v>121</v>
      </c>
      <c r="E9050" t="s">
        <v>129</v>
      </c>
      <c r="F9050" t="s">
        <v>24</v>
      </c>
      <c r="G9050">
        <v>65929.460000000006</v>
      </c>
      <c r="H9050" s="1">
        <v>43382</v>
      </c>
      <c r="I9050" t="str">
        <f t="shared" si="423"/>
        <v>09</v>
      </c>
      <c r="J9050" t="str">
        <f t="shared" si="424"/>
        <v>October</v>
      </c>
      <c r="K9050" t="str">
        <f t="shared" si="425"/>
        <v>2018</v>
      </c>
      <c r="L9050" s="15">
        <v>0.5</v>
      </c>
      <c r="M9050">
        <f>HOUR(K9050:K21092)</f>
        <v>0</v>
      </c>
      <c r="N9050">
        <f>MINUTE(K9050:K21092)</f>
        <v>0</v>
      </c>
      <c r="O9050">
        <f>SECOND(K9050:K21092)</f>
        <v>0</v>
      </c>
      <c r="P9050">
        <v>2718.51</v>
      </c>
      <c r="Q9050">
        <f>G9050-P9050</f>
        <v>63210.950000000004</v>
      </c>
      <c r="R9050" t="s">
        <v>1833</v>
      </c>
      <c r="S9050" t="s">
        <v>18</v>
      </c>
      <c r="T9050" t="s">
        <v>122</v>
      </c>
    </row>
    <row r="9051" spans="1:20" x14ac:dyDescent="0.35">
      <c r="A9051" t="s">
        <v>11</v>
      </c>
      <c r="B9051" t="s">
        <v>289</v>
      </c>
      <c r="C9051" t="s">
        <v>13</v>
      </c>
      <c r="D9051" t="s">
        <v>14</v>
      </c>
      <c r="E9051" t="s">
        <v>290</v>
      </c>
      <c r="F9051" t="s">
        <v>24</v>
      </c>
      <c r="G9051">
        <v>11463.83</v>
      </c>
      <c r="H9051" s="1">
        <v>43382</v>
      </c>
      <c r="I9051" t="str">
        <f t="shared" si="423"/>
        <v>09</v>
      </c>
      <c r="J9051" t="str">
        <f t="shared" si="424"/>
        <v>October</v>
      </c>
      <c r="K9051" t="str">
        <f t="shared" si="425"/>
        <v>2018</v>
      </c>
      <c r="L9051" s="15">
        <v>0.51025462962962964</v>
      </c>
      <c r="M9051">
        <f>HOUR(K9051:K21093)</f>
        <v>0</v>
      </c>
      <c r="N9051">
        <f>MINUTE(K9051:K21093)</f>
        <v>0</v>
      </c>
      <c r="O9051">
        <f>SECOND(K9051:K21093)</f>
        <v>0</v>
      </c>
      <c r="P9051">
        <v>221.14</v>
      </c>
      <c r="Q9051">
        <f>G9051-P9051</f>
        <v>11242.69</v>
      </c>
      <c r="R9051" t="s">
        <v>1020</v>
      </c>
      <c r="S9051" t="s">
        <v>18</v>
      </c>
      <c r="T9051" t="s">
        <v>19</v>
      </c>
    </row>
    <row r="9052" spans="1:20" x14ac:dyDescent="0.35">
      <c r="A9052" t="s">
        <v>11</v>
      </c>
      <c r="B9052" t="s">
        <v>22</v>
      </c>
      <c r="C9052" t="s">
        <v>13</v>
      </c>
      <c r="D9052" t="s">
        <v>14</v>
      </c>
      <c r="E9052" t="s">
        <v>23</v>
      </c>
      <c r="F9052" t="s">
        <v>24</v>
      </c>
      <c r="G9052">
        <v>565.53</v>
      </c>
      <c r="H9052" s="1">
        <v>43382</v>
      </c>
      <c r="I9052" t="str">
        <f t="shared" si="423"/>
        <v>09</v>
      </c>
      <c r="J9052" t="str">
        <f t="shared" si="424"/>
        <v>October</v>
      </c>
      <c r="K9052" t="str">
        <f t="shared" si="425"/>
        <v>2018</v>
      </c>
      <c r="L9052" s="15">
        <v>0.52535879629629634</v>
      </c>
      <c r="M9052">
        <f>HOUR(K9052:K21094)</f>
        <v>0</v>
      </c>
      <c r="N9052">
        <f>MINUTE(K9052:K21094)</f>
        <v>0</v>
      </c>
      <c r="O9052">
        <f>SECOND(K9052:K21094)</f>
        <v>0</v>
      </c>
      <c r="P9052">
        <v>23.99</v>
      </c>
      <c r="Q9052">
        <f>G9052-P9052</f>
        <v>541.54</v>
      </c>
      <c r="R9052" t="s">
        <v>723</v>
      </c>
      <c r="S9052" t="s">
        <v>18</v>
      </c>
      <c r="T9052" t="s">
        <v>19</v>
      </c>
    </row>
    <row r="9053" spans="1:20" x14ac:dyDescent="0.35">
      <c r="A9053" t="s">
        <v>11</v>
      </c>
      <c r="B9053" t="s">
        <v>58</v>
      </c>
      <c r="C9053" t="s">
        <v>13</v>
      </c>
      <c r="D9053" t="s">
        <v>20</v>
      </c>
      <c r="E9053" t="s">
        <v>59</v>
      </c>
      <c r="F9053" t="s">
        <v>16</v>
      </c>
      <c r="G9053">
        <v>5204.6400000000003</v>
      </c>
      <c r="H9053" s="1">
        <v>43382</v>
      </c>
      <c r="I9053" t="str">
        <f t="shared" si="423"/>
        <v>09</v>
      </c>
      <c r="J9053" t="str">
        <f t="shared" si="424"/>
        <v>October</v>
      </c>
      <c r="K9053" t="str">
        <f t="shared" si="425"/>
        <v>2018</v>
      </c>
      <c r="L9053" s="15">
        <v>0.54045138888888888</v>
      </c>
      <c r="M9053">
        <f>HOUR(K9053:K21095)</f>
        <v>0</v>
      </c>
      <c r="N9053">
        <f>MINUTE(K9053:K21095)</f>
        <v>0</v>
      </c>
      <c r="O9053">
        <f>SECOND(K9053:K21095)</f>
        <v>0</v>
      </c>
      <c r="P9053">
        <v>15.22</v>
      </c>
      <c r="Q9053">
        <f>G9053-P9053</f>
        <v>5189.42</v>
      </c>
      <c r="R9053" t="s">
        <v>1671</v>
      </c>
      <c r="S9053" t="s">
        <v>18</v>
      </c>
      <c r="T9053" t="s">
        <v>19</v>
      </c>
    </row>
    <row r="9054" spans="1:20" x14ac:dyDescent="0.35">
      <c r="A9054" t="s">
        <v>29</v>
      </c>
      <c r="B9054" t="s">
        <v>75</v>
      </c>
      <c r="C9054" t="s">
        <v>13</v>
      </c>
      <c r="D9054" t="s">
        <v>121</v>
      </c>
      <c r="E9054" t="s">
        <v>76</v>
      </c>
      <c r="F9054" t="s">
        <v>24</v>
      </c>
      <c r="G9054">
        <v>5692.83</v>
      </c>
      <c r="H9054" s="1">
        <v>43382</v>
      </c>
      <c r="I9054" t="str">
        <f t="shared" si="423"/>
        <v>09</v>
      </c>
      <c r="J9054" t="str">
        <f t="shared" si="424"/>
        <v>October</v>
      </c>
      <c r="K9054" t="str">
        <f t="shared" si="425"/>
        <v>2018</v>
      </c>
      <c r="L9054" s="15">
        <v>0.54166666666666663</v>
      </c>
      <c r="M9054">
        <f>HOUR(K9054:K21096)</f>
        <v>0</v>
      </c>
      <c r="N9054">
        <f>MINUTE(K9054:K21096)</f>
        <v>0</v>
      </c>
      <c r="O9054">
        <f>SECOND(K9054:K21096)</f>
        <v>0</v>
      </c>
      <c r="P9054">
        <v>996.24</v>
      </c>
      <c r="Q9054">
        <f>G9054-P9054</f>
        <v>4696.59</v>
      </c>
      <c r="R9054" t="s">
        <v>1833</v>
      </c>
      <c r="S9054" t="s">
        <v>18</v>
      </c>
      <c r="T9054" t="s">
        <v>122</v>
      </c>
    </row>
    <row r="9055" spans="1:20" x14ac:dyDescent="0.35">
      <c r="A9055" t="s">
        <v>29</v>
      </c>
      <c r="B9055" t="s">
        <v>427</v>
      </c>
      <c r="C9055" t="s">
        <v>13</v>
      </c>
      <c r="D9055" t="s">
        <v>121</v>
      </c>
      <c r="E9055" t="s">
        <v>428</v>
      </c>
      <c r="F9055" t="s">
        <v>24</v>
      </c>
      <c r="G9055">
        <v>19041.240000000002</v>
      </c>
      <c r="H9055" s="1">
        <v>43382</v>
      </c>
      <c r="I9055" t="str">
        <f t="shared" si="423"/>
        <v>09</v>
      </c>
      <c r="J9055" t="str">
        <f t="shared" si="424"/>
        <v>October</v>
      </c>
      <c r="K9055" t="str">
        <f t="shared" si="425"/>
        <v>2018</v>
      </c>
      <c r="L9055" s="15">
        <v>0.54166666666666663</v>
      </c>
      <c r="M9055">
        <f>HOUR(K9055:K21097)</f>
        <v>0</v>
      </c>
      <c r="N9055">
        <f>MINUTE(K9055:K21097)</f>
        <v>0</v>
      </c>
      <c r="O9055">
        <f>SECOND(K9055:K21097)</f>
        <v>0</v>
      </c>
      <c r="P9055">
        <v>1757.81</v>
      </c>
      <c r="Q9055">
        <f>G9055-P9055</f>
        <v>17283.43</v>
      </c>
      <c r="R9055" t="s">
        <v>1833</v>
      </c>
      <c r="S9055" t="s">
        <v>18</v>
      </c>
      <c r="T9055" t="s">
        <v>122</v>
      </c>
    </row>
    <row r="9056" spans="1:20" x14ac:dyDescent="0.35">
      <c r="A9056" t="s">
        <v>11</v>
      </c>
      <c r="B9056" t="s">
        <v>22</v>
      </c>
      <c r="C9056" t="s">
        <v>13</v>
      </c>
      <c r="D9056" t="s">
        <v>14</v>
      </c>
      <c r="E9056" t="s">
        <v>23</v>
      </c>
      <c r="F9056" t="s">
        <v>24</v>
      </c>
      <c r="G9056">
        <v>559.1</v>
      </c>
      <c r="H9056" s="1">
        <v>43382</v>
      </c>
      <c r="I9056" t="str">
        <f t="shared" si="423"/>
        <v>09</v>
      </c>
      <c r="J9056" t="str">
        <f t="shared" si="424"/>
        <v>October</v>
      </c>
      <c r="K9056" t="str">
        <f t="shared" si="425"/>
        <v>2018</v>
      </c>
      <c r="L9056" s="15">
        <v>0.55585648148148148</v>
      </c>
      <c r="M9056">
        <f>HOUR(K9056:K21098)</f>
        <v>0</v>
      </c>
      <c r="N9056">
        <f>MINUTE(K9056:K21098)</f>
        <v>0</v>
      </c>
      <c r="O9056">
        <f>SECOND(K9056:K21098)</f>
        <v>0</v>
      </c>
      <c r="P9056">
        <v>6.43</v>
      </c>
      <c r="Q9056">
        <f>G9056-P9056</f>
        <v>552.67000000000007</v>
      </c>
      <c r="R9056" t="s">
        <v>83</v>
      </c>
      <c r="S9056" t="s">
        <v>18</v>
      </c>
      <c r="T9056" t="s">
        <v>19</v>
      </c>
    </row>
    <row r="9057" spans="1:20" x14ac:dyDescent="0.35">
      <c r="A9057" t="s">
        <v>11</v>
      </c>
      <c r="B9057" t="s">
        <v>180</v>
      </c>
      <c r="C9057" t="s">
        <v>13</v>
      </c>
      <c r="D9057" t="s">
        <v>14</v>
      </c>
      <c r="E9057" t="s">
        <v>181</v>
      </c>
      <c r="F9057" t="s">
        <v>24</v>
      </c>
      <c r="G9057">
        <v>13762.52</v>
      </c>
      <c r="H9057" s="1">
        <v>43382</v>
      </c>
      <c r="I9057" t="str">
        <f t="shared" si="423"/>
        <v>09</v>
      </c>
      <c r="J9057" t="str">
        <f t="shared" si="424"/>
        <v>October</v>
      </c>
      <c r="K9057" t="str">
        <f t="shared" si="425"/>
        <v>2018</v>
      </c>
      <c r="L9057" s="15">
        <v>0.57128472222222226</v>
      </c>
      <c r="M9057">
        <f>HOUR(K9057:K21099)</f>
        <v>0</v>
      </c>
      <c r="N9057">
        <f>MINUTE(K9057:K21099)</f>
        <v>0</v>
      </c>
      <c r="O9057">
        <f>SECOND(K9057:K21099)</f>
        <v>0</v>
      </c>
      <c r="P9057">
        <v>27.53</v>
      </c>
      <c r="Q9057">
        <f>G9057-P9057</f>
        <v>13734.99</v>
      </c>
      <c r="R9057" t="s">
        <v>130</v>
      </c>
      <c r="S9057" t="s">
        <v>18</v>
      </c>
      <c r="T9057" t="s">
        <v>19</v>
      </c>
    </row>
    <row r="9058" spans="1:20" x14ac:dyDescent="0.35">
      <c r="A9058" t="s">
        <v>29</v>
      </c>
      <c r="B9058" t="s">
        <v>85</v>
      </c>
      <c r="C9058" t="s">
        <v>13</v>
      </c>
      <c r="D9058" t="s">
        <v>31</v>
      </c>
      <c r="E9058" t="s">
        <v>86</v>
      </c>
      <c r="F9058" t="s">
        <v>16</v>
      </c>
      <c r="G9058">
        <v>24972.1</v>
      </c>
      <c r="H9058" s="1">
        <v>43382</v>
      </c>
      <c r="I9058" t="str">
        <f t="shared" si="423"/>
        <v>09</v>
      </c>
      <c r="J9058" t="str">
        <f t="shared" si="424"/>
        <v>October</v>
      </c>
      <c r="K9058" t="str">
        <f t="shared" si="425"/>
        <v>2018</v>
      </c>
      <c r="L9058" s="15">
        <v>0.58333333333333337</v>
      </c>
      <c r="M9058">
        <f>HOUR(K9058:K21100)</f>
        <v>0</v>
      </c>
      <c r="N9058">
        <f>MINUTE(K9058:K21100)</f>
        <v>0</v>
      </c>
      <c r="O9058">
        <f>SECOND(K9058:K21100)</f>
        <v>0</v>
      </c>
      <c r="P9058">
        <v>39</v>
      </c>
      <c r="Q9058">
        <f>G9058-P9058</f>
        <v>24933.1</v>
      </c>
      <c r="R9058" t="s">
        <v>1833</v>
      </c>
      <c r="S9058" t="s">
        <v>18</v>
      </c>
      <c r="T9058" t="s">
        <v>19</v>
      </c>
    </row>
    <row r="9059" spans="1:20" x14ac:dyDescent="0.35">
      <c r="A9059" t="s">
        <v>29</v>
      </c>
      <c r="B9059" t="s">
        <v>154</v>
      </c>
      <c r="C9059" t="s">
        <v>13</v>
      </c>
      <c r="D9059" t="s">
        <v>121</v>
      </c>
      <c r="E9059" t="s">
        <v>155</v>
      </c>
      <c r="F9059" t="s">
        <v>16</v>
      </c>
      <c r="G9059">
        <v>6174.3</v>
      </c>
      <c r="H9059" s="1">
        <v>43382</v>
      </c>
      <c r="I9059" t="str">
        <f t="shared" si="423"/>
        <v>09</v>
      </c>
      <c r="J9059" t="str">
        <f t="shared" si="424"/>
        <v>October</v>
      </c>
      <c r="K9059" t="str">
        <f t="shared" si="425"/>
        <v>2018</v>
      </c>
      <c r="L9059" s="15">
        <v>0.58333333333333337</v>
      </c>
      <c r="M9059">
        <f>HOUR(K9059:K21101)</f>
        <v>0</v>
      </c>
      <c r="N9059">
        <f>MINUTE(K9059:K21101)</f>
        <v>0</v>
      </c>
      <c r="O9059">
        <f>SECOND(K9059:K21101)</f>
        <v>0</v>
      </c>
      <c r="P9059">
        <v>761.33</v>
      </c>
      <c r="Q9059">
        <f>G9059-P9059</f>
        <v>5412.97</v>
      </c>
      <c r="R9059" t="s">
        <v>1833</v>
      </c>
      <c r="S9059" t="s">
        <v>18</v>
      </c>
      <c r="T9059" t="s">
        <v>122</v>
      </c>
    </row>
    <row r="9060" spans="1:20" x14ac:dyDescent="0.35">
      <c r="A9060" t="s">
        <v>29</v>
      </c>
      <c r="B9060" t="s">
        <v>298</v>
      </c>
      <c r="C9060" t="s">
        <v>13</v>
      </c>
      <c r="D9060" t="s">
        <v>31</v>
      </c>
      <c r="E9060" t="s">
        <v>299</v>
      </c>
      <c r="F9060" t="s">
        <v>16</v>
      </c>
      <c r="G9060">
        <v>28534.21</v>
      </c>
      <c r="H9060" s="1">
        <v>43382</v>
      </c>
      <c r="I9060" t="str">
        <f t="shared" si="423"/>
        <v>09</v>
      </c>
      <c r="J9060" t="str">
        <f t="shared" si="424"/>
        <v>October</v>
      </c>
      <c r="K9060" t="str">
        <f t="shared" si="425"/>
        <v>2018</v>
      </c>
      <c r="L9060" s="15">
        <v>0.58333333333333337</v>
      </c>
      <c r="M9060">
        <f>HOUR(K9060:K21102)</f>
        <v>0</v>
      </c>
      <c r="N9060">
        <f>MINUTE(K9060:K21102)</f>
        <v>0</v>
      </c>
      <c r="O9060">
        <f>SECOND(K9060:K21102)</f>
        <v>0</v>
      </c>
      <c r="P9060">
        <v>171</v>
      </c>
      <c r="Q9060">
        <f>G9060-P9060</f>
        <v>28363.21</v>
      </c>
      <c r="R9060" t="s">
        <v>1833</v>
      </c>
      <c r="S9060" t="s">
        <v>18</v>
      </c>
      <c r="T9060" t="s">
        <v>19</v>
      </c>
    </row>
    <row r="9061" spans="1:20" x14ac:dyDescent="0.35">
      <c r="A9061" t="s">
        <v>29</v>
      </c>
      <c r="B9061" t="s">
        <v>109</v>
      </c>
      <c r="C9061" t="s">
        <v>13</v>
      </c>
      <c r="D9061" t="s">
        <v>31</v>
      </c>
      <c r="E9061" t="s">
        <v>110</v>
      </c>
      <c r="F9061" t="s">
        <v>24</v>
      </c>
      <c r="G9061">
        <v>10134.290000000001</v>
      </c>
      <c r="H9061" s="1">
        <v>43382</v>
      </c>
      <c r="I9061" t="str">
        <f t="shared" si="423"/>
        <v>09</v>
      </c>
      <c r="J9061" t="str">
        <f t="shared" si="424"/>
        <v>October</v>
      </c>
      <c r="K9061" t="str">
        <f t="shared" si="425"/>
        <v>2018</v>
      </c>
      <c r="L9061" s="15">
        <v>0.58333333333333337</v>
      </c>
      <c r="M9061">
        <f>HOUR(K9061:K21103)</f>
        <v>0</v>
      </c>
      <c r="N9061">
        <f>MINUTE(K9061:K21103)</f>
        <v>0</v>
      </c>
      <c r="O9061">
        <f>SECOND(K9061:K21103)</f>
        <v>0</v>
      </c>
      <c r="P9061">
        <v>28</v>
      </c>
      <c r="Q9061">
        <f>G9061-P9061</f>
        <v>10106.290000000001</v>
      </c>
      <c r="R9061" t="s">
        <v>1833</v>
      </c>
      <c r="S9061" t="s">
        <v>18</v>
      </c>
      <c r="T9061" t="s">
        <v>19</v>
      </c>
    </row>
    <row r="9062" spans="1:20" x14ac:dyDescent="0.35">
      <c r="A9062" t="s">
        <v>29</v>
      </c>
      <c r="B9062" t="s">
        <v>92</v>
      </c>
      <c r="C9062" t="s">
        <v>13</v>
      </c>
      <c r="D9062" t="s">
        <v>121</v>
      </c>
      <c r="E9062" t="s">
        <v>93</v>
      </c>
      <c r="F9062" t="s">
        <v>16</v>
      </c>
      <c r="G9062">
        <v>7127.99</v>
      </c>
      <c r="H9062" s="1">
        <v>43382</v>
      </c>
      <c r="I9062" t="str">
        <f t="shared" si="423"/>
        <v>09</v>
      </c>
      <c r="J9062" t="str">
        <f t="shared" si="424"/>
        <v>October</v>
      </c>
      <c r="K9062" t="str">
        <f t="shared" si="425"/>
        <v>2018</v>
      </c>
      <c r="L9062" s="15">
        <v>0.58333333333333337</v>
      </c>
      <c r="M9062">
        <f>HOUR(K9062:K21104)</f>
        <v>0</v>
      </c>
      <c r="N9062">
        <f>MINUTE(K9062:K21104)</f>
        <v>0</v>
      </c>
      <c r="O9062">
        <f>SECOND(K9062:K21104)</f>
        <v>0</v>
      </c>
      <c r="P9062">
        <v>1037.07</v>
      </c>
      <c r="Q9062">
        <f>G9062-P9062</f>
        <v>6090.92</v>
      </c>
      <c r="R9062" t="s">
        <v>1833</v>
      </c>
      <c r="S9062" t="s">
        <v>18</v>
      </c>
      <c r="T9062" t="s">
        <v>122</v>
      </c>
    </row>
    <row r="9063" spans="1:20" x14ac:dyDescent="0.35">
      <c r="A9063" t="s">
        <v>11</v>
      </c>
      <c r="B9063" t="s">
        <v>89</v>
      </c>
      <c r="C9063" t="s">
        <v>13</v>
      </c>
      <c r="D9063" t="s">
        <v>20</v>
      </c>
      <c r="E9063" t="s">
        <v>90</v>
      </c>
      <c r="F9063" t="s">
        <v>24</v>
      </c>
      <c r="G9063">
        <v>5558.7</v>
      </c>
      <c r="H9063" s="1">
        <v>43382</v>
      </c>
      <c r="I9063" t="str">
        <f t="shared" si="423"/>
        <v>09</v>
      </c>
      <c r="J9063" t="str">
        <f t="shared" si="424"/>
        <v>October</v>
      </c>
      <c r="K9063" t="str">
        <f t="shared" si="425"/>
        <v>2018</v>
      </c>
      <c r="L9063" s="15">
        <v>0.58557870370370368</v>
      </c>
      <c r="M9063">
        <f>HOUR(K9063:K21105)</f>
        <v>0</v>
      </c>
      <c r="N9063">
        <f>MINUTE(K9063:K21105)</f>
        <v>0</v>
      </c>
      <c r="O9063">
        <f>SECOND(K9063:K21105)</f>
        <v>0</v>
      </c>
      <c r="P9063">
        <v>12.04</v>
      </c>
      <c r="Q9063">
        <f>G9063-P9063</f>
        <v>5546.66</v>
      </c>
      <c r="R9063" t="s">
        <v>36</v>
      </c>
      <c r="S9063" t="s">
        <v>18</v>
      </c>
      <c r="T9063" t="s">
        <v>19</v>
      </c>
    </row>
    <row r="9064" spans="1:20" x14ac:dyDescent="0.35">
      <c r="A9064" t="s">
        <v>11</v>
      </c>
      <c r="B9064" t="s">
        <v>289</v>
      </c>
      <c r="C9064" t="s">
        <v>13</v>
      </c>
      <c r="D9064" t="s">
        <v>14</v>
      </c>
      <c r="E9064" t="s">
        <v>290</v>
      </c>
      <c r="F9064" t="s">
        <v>24</v>
      </c>
      <c r="G9064">
        <v>11452.8</v>
      </c>
      <c r="H9064" s="1">
        <v>43382</v>
      </c>
      <c r="I9064" t="str">
        <f t="shared" si="423"/>
        <v>09</v>
      </c>
      <c r="J9064" t="str">
        <f t="shared" si="424"/>
        <v>October</v>
      </c>
      <c r="K9064" t="str">
        <f t="shared" si="425"/>
        <v>2018</v>
      </c>
      <c r="L9064" s="15">
        <v>0.59578703703703706</v>
      </c>
      <c r="M9064">
        <f>HOUR(K9064:K21106)</f>
        <v>0</v>
      </c>
      <c r="N9064">
        <f>MINUTE(K9064:K21106)</f>
        <v>0</v>
      </c>
      <c r="O9064">
        <f>SECOND(K9064:K21106)</f>
        <v>0</v>
      </c>
      <c r="P9064">
        <v>11.03</v>
      </c>
      <c r="Q9064">
        <f>G9064-P9064</f>
        <v>11441.769999999999</v>
      </c>
      <c r="R9064" t="s">
        <v>311</v>
      </c>
      <c r="S9064" t="s">
        <v>18</v>
      </c>
      <c r="T9064" t="s">
        <v>19</v>
      </c>
    </row>
    <row r="9065" spans="1:20" x14ac:dyDescent="0.35">
      <c r="A9065" t="s">
        <v>11</v>
      </c>
      <c r="B9065" t="s">
        <v>37</v>
      </c>
      <c r="C9065" t="s">
        <v>13</v>
      </c>
      <c r="D9065" t="s">
        <v>14</v>
      </c>
      <c r="E9065" t="s">
        <v>38</v>
      </c>
      <c r="F9065" t="s">
        <v>16</v>
      </c>
      <c r="G9065">
        <v>7127.05</v>
      </c>
      <c r="H9065" s="1">
        <v>43382</v>
      </c>
      <c r="I9065" t="str">
        <f t="shared" si="423"/>
        <v>09</v>
      </c>
      <c r="J9065" t="str">
        <f t="shared" si="424"/>
        <v>October</v>
      </c>
      <c r="K9065" t="str">
        <f t="shared" si="425"/>
        <v>2018</v>
      </c>
      <c r="L9065" s="15">
        <v>0.60599537037037032</v>
      </c>
      <c r="M9065">
        <f>HOUR(K9065:K21107)</f>
        <v>0</v>
      </c>
      <c r="N9065">
        <f>MINUTE(K9065:K21107)</f>
        <v>0</v>
      </c>
      <c r="O9065">
        <f>SECOND(K9065:K21107)</f>
        <v>0</v>
      </c>
      <c r="P9065">
        <v>27.77</v>
      </c>
      <c r="Q9065">
        <f>G9065-P9065</f>
        <v>7099.28</v>
      </c>
      <c r="R9065" t="s">
        <v>1672</v>
      </c>
      <c r="S9065" t="s">
        <v>18</v>
      </c>
      <c r="T9065" t="s">
        <v>19</v>
      </c>
    </row>
    <row r="9066" spans="1:20" x14ac:dyDescent="0.35">
      <c r="A9066" t="s">
        <v>11</v>
      </c>
      <c r="B9066" t="s">
        <v>85</v>
      </c>
      <c r="C9066" t="s">
        <v>13</v>
      </c>
      <c r="D9066" t="s">
        <v>14</v>
      </c>
      <c r="E9066" t="s">
        <v>86</v>
      </c>
      <c r="F9066" t="s">
        <v>16</v>
      </c>
      <c r="G9066">
        <v>25011.1</v>
      </c>
      <c r="H9066" s="1">
        <v>43382</v>
      </c>
      <c r="I9066" t="str">
        <f t="shared" si="423"/>
        <v>09</v>
      </c>
      <c r="J9066" t="str">
        <f t="shared" si="424"/>
        <v>October</v>
      </c>
      <c r="K9066" t="str">
        <f t="shared" si="425"/>
        <v>2018</v>
      </c>
      <c r="L9066" s="15">
        <v>0.61621527777777774</v>
      </c>
      <c r="M9066">
        <f>HOUR(K9066:K21108)</f>
        <v>0</v>
      </c>
      <c r="N9066">
        <f>MINUTE(K9066:K21108)</f>
        <v>0</v>
      </c>
      <c r="O9066">
        <f>SECOND(K9066:K21108)</f>
        <v>0</v>
      </c>
      <c r="P9066">
        <v>14.55</v>
      </c>
      <c r="Q9066">
        <f>G9066-P9066</f>
        <v>24996.55</v>
      </c>
      <c r="R9066" t="s">
        <v>627</v>
      </c>
      <c r="S9066" t="s">
        <v>18</v>
      </c>
      <c r="T9066" t="s">
        <v>19</v>
      </c>
    </row>
    <row r="9067" spans="1:20" x14ac:dyDescent="0.35">
      <c r="A9067" t="s">
        <v>29</v>
      </c>
      <c r="B9067" t="s">
        <v>65</v>
      </c>
      <c r="C9067" t="s">
        <v>13</v>
      </c>
      <c r="D9067" t="s">
        <v>31</v>
      </c>
      <c r="E9067" t="s">
        <v>66</v>
      </c>
      <c r="F9067" t="s">
        <v>16</v>
      </c>
      <c r="G9067">
        <v>6616.04</v>
      </c>
      <c r="H9067" s="1">
        <v>43382</v>
      </c>
      <c r="I9067" t="str">
        <f t="shared" si="423"/>
        <v>09</v>
      </c>
      <c r="J9067" t="str">
        <f t="shared" si="424"/>
        <v>October</v>
      </c>
      <c r="K9067" t="str">
        <f t="shared" si="425"/>
        <v>2018</v>
      </c>
      <c r="L9067" s="15">
        <v>0.625</v>
      </c>
      <c r="M9067">
        <f>HOUR(K9067:K21109)</f>
        <v>0</v>
      </c>
      <c r="N9067">
        <f>MINUTE(K9067:K21109)</f>
        <v>0</v>
      </c>
      <c r="O9067">
        <f>SECOND(K9067:K21109)</f>
        <v>0</v>
      </c>
      <c r="P9067">
        <v>32</v>
      </c>
      <c r="Q9067">
        <f>G9067-P9067</f>
        <v>6584.04</v>
      </c>
      <c r="R9067" t="s">
        <v>1833</v>
      </c>
      <c r="S9067" t="s">
        <v>18</v>
      </c>
      <c r="T9067" t="s">
        <v>19</v>
      </c>
    </row>
    <row r="9068" spans="1:20" x14ac:dyDescent="0.35">
      <c r="A9068" t="s">
        <v>29</v>
      </c>
      <c r="B9068" t="s">
        <v>68</v>
      </c>
      <c r="C9068" t="s">
        <v>13</v>
      </c>
      <c r="D9068" t="s">
        <v>31</v>
      </c>
      <c r="E9068" t="s">
        <v>69</v>
      </c>
      <c r="F9068" t="s">
        <v>16</v>
      </c>
      <c r="G9068">
        <v>32693.21</v>
      </c>
      <c r="H9068" s="1">
        <v>43382</v>
      </c>
      <c r="I9068" t="str">
        <f t="shared" si="423"/>
        <v>09</v>
      </c>
      <c r="J9068" t="str">
        <f t="shared" si="424"/>
        <v>October</v>
      </c>
      <c r="K9068" t="str">
        <f t="shared" si="425"/>
        <v>2018</v>
      </c>
      <c r="L9068" s="15">
        <v>0.625</v>
      </c>
      <c r="M9068">
        <f>HOUR(K9068:K21110)</f>
        <v>0</v>
      </c>
      <c r="N9068">
        <f>MINUTE(K9068:K21110)</f>
        <v>0</v>
      </c>
      <c r="O9068">
        <f>SECOND(K9068:K21110)</f>
        <v>0</v>
      </c>
      <c r="P9068">
        <v>101</v>
      </c>
      <c r="Q9068">
        <f>G9068-P9068</f>
        <v>32592.21</v>
      </c>
      <c r="R9068" t="s">
        <v>1833</v>
      </c>
      <c r="S9068" t="s">
        <v>18</v>
      </c>
      <c r="T9068" t="s">
        <v>19</v>
      </c>
    </row>
    <row r="9069" spans="1:20" x14ac:dyDescent="0.35">
      <c r="A9069" t="s">
        <v>11</v>
      </c>
      <c r="B9069" t="s">
        <v>113</v>
      </c>
      <c r="C9069" t="s">
        <v>13</v>
      </c>
      <c r="D9069" t="s">
        <v>14</v>
      </c>
      <c r="E9069" t="s">
        <v>114</v>
      </c>
      <c r="F9069" t="s">
        <v>24</v>
      </c>
      <c r="G9069">
        <v>7784.85</v>
      </c>
      <c r="H9069" s="1">
        <v>43382</v>
      </c>
      <c r="I9069" t="str">
        <f t="shared" si="423"/>
        <v>09</v>
      </c>
      <c r="J9069" t="str">
        <f t="shared" si="424"/>
        <v>October</v>
      </c>
      <c r="K9069" t="str">
        <f t="shared" si="425"/>
        <v>2018</v>
      </c>
      <c r="L9069" s="15">
        <v>0.62626157407407412</v>
      </c>
      <c r="M9069">
        <f>HOUR(K9069:K21111)</f>
        <v>0</v>
      </c>
      <c r="N9069">
        <f>MINUTE(K9069:K21111)</f>
        <v>0</v>
      </c>
      <c r="O9069">
        <f>SECOND(K9069:K21111)</f>
        <v>0</v>
      </c>
      <c r="P9069">
        <v>18.57</v>
      </c>
      <c r="Q9069">
        <f>G9069-P9069</f>
        <v>7766.2800000000007</v>
      </c>
      <c r="R9069" t="s">
        <v>115</v>
      </c>
      <c r="S9069" t="s">
        <v>18</v>
      </c>
      <c r="T9069" t="s">
        <v>19</v>
      </c>
    </row>
    <row r="9070" spans="1:20" x14ac:dyDescent="0.35">
      <c r="A9070" t="s">
        <v>11</v>
      </c>
      <c r="B9070" t="s">
        <v>138</v>
      </c>
      <c r="C9070" t="s">
        <v>13</v>
      </c>
      <c r="D9070" t="s">
        <v>20</v>
      </c>
      <c r="E9070" t="s">
        <v>139</v>
      </c>
      <c r="F9070" t="s">
        <v>16</v>
      </c>
      <c r="G9070">
        <v>202191.53</v>
      </c>
      <c r="H9070" s="1">
        <v>43382</v>
      </c>
      <c r="I9070" t="str">
        <f t="shared" si="423"/>
        <v>09</v>
      </c>
      <c r="J9070" t="str">
        <f t="shared" si="424"/>
        <v>October</v>
      </c>
      <c r="K9070" t="str">
        <f t="shared" si="425"/>
        <v>2018</v>
      </c>
      <c r="L9070" s="15">
        <v>0.63527777777777772</v>
      </c>
      <c r="M9070">
        <f>HOUR(K9070:K21112)</f>
        <v>0</v>
      </c>
      <c r="N9070">
        <f>MINUTE(K9070:K21112)</f>
        <v>0</v>
      </c>
      <c r="O9070">
        <f>SECOND(K9070:K21112)</f>
        <v>0</v>
      </c>
      <c r="P9070">
        <v>27.54</v>
      </c>
      <c r="Q9070">
        <f>G9070-P9070</f>
        <v>202163.99</v>
      </c>
      <c r="R9070" t="s">
        <v>766</v>
      </c>
      <c r="S9070" t="s">
        <v>18</v>
      </c>
      <c r="T9070" t="s">
        <v>19</v>
      </c>
    </row>
    <row r="9071" spans="1:20" x14ac:dyDescent="0.35">
      <c r="A9071" t="s">
        <v>11</v>
      </c>
      <c r="B9071" t="s">
        <v>77</v>
      </c>
      <c r="C9071" t="s">
        <v>13</v>
      </c>
      <c r="D9071" t="s">
        <v>20</v>
      </c>
      <c r="E9071" t="s">
        <v>78</v>
      </c>
      <c r="F9071" t="s">
        <v>16</v>
      </c>
      <c r="G9071">
        <v>14193.74</v>
      </c>
      <c r="H9071" s="1">
        <v>43382</v>
      </c>
      <c r="I9071" t="str">
        <f t="shared" si="423"/>
        <v>09</v>
      </c>
      <c r="J9071" t="str">
        <f t="shared" si="424"/>
        <v>October</v>
      </c>
      <c r="K9071" t="str">
        <f t="shared" si="425"/>
        <v>2018</v>
      </c>
      <c r="L9071" s="15">
        <v>0.64429398148148154</v>
      </c>
      <c r="M9071">
        <f>HOUR(K9071:K21113)</f>
        <v>0</v>
      </c>
      <c r="N9071">
        <f>MINUTE(K9071:K21113)</f>
        <v>0</v>
      </c>
      <c r="O9071">
        <f>SECOND(K9071:K21113)</f>
        <v>0</v>
      </c>
      <c r="P9071">
        <v>35.71</v>
      </c>
      <c r="Q9071">
        <f>G9071-P9071</f>
        <v>14158.03</v>
      </c>
      <c r="R9071" t="s">
        <v>471</v>
      </c>
      <c r="S9071" t="s">
        <v>18</v>
      </c>
      <c r="T9071" t="s">
        <v>19</v>
      </c>
    </row>
    <row r="9072" spans="1:20" x14ac:dyDescent="0.35">
      <c r="A9072" t="s">
        <v>11</v>
      </c>
      <c r="B9072" t="s">
        <v>175</v>
      </c>
      <c r="C9072" t="s">
        <v>13</v>
      </c>
      <c r="D9072" t="s">
        <v>20</v>
      </c>
      <c r="E9072" t="s">
        <v>176</v>
      </c>
      <c r="F9072" t="s">
        <v>24</v>
      </c>
      <c r="G9072">
        <v>59038.93</v>
      </c>
      <c r="H9072" s="1">
        <v>43382</v>
      </c>
      <c r="I9072" t="str">
        <f t="shared" si="423"/>
        <v>09</v>
      </c>
      <c r="J9072" t="str">
        <f t="shared" si="424"/>
        <v>October</v>
      </c>
      <c r="K9072" t="str">
        <f t="shared" si="425"/>
        <v>2018</v>
      </c>
      <c r="L9072" s="15">
        <v>0.65331018518518513</v>
      </c>
      <c r="M9072">
        <f>HOUR(K9072:K21114)</f>
        <v>0</v>
      </c>
      <c r="N9072">
        <f>MINUTE(K9072:K21114)</f>
        <v>0</v>
      </c>
      <c r="O9072">
        <f>SECOND(K9072:K21114)</f>
        <v>0</v>
      </c>
      <c r="P9072">
        <v>80.989999999999995</v>
      </c>
      <c r="Q9072">
        <f>G9072-P9072</f>
        <v>58957.94</v>
      </c>
      <c r="R9072" t="s">
        <v>253</v>
      </c>
      <c r="S9072" t="s">
        <v>18</v>
      </c>
      <c r="T9072" t="s">
        <v>19</v>
      </c>
    </row>
    <row r="9073" spans="1:20" x14ac:dyDescent="0.35">
      <c r="A9073" t="s">
        <v>11</v>
      </c>
      <c r="B9073" t="s">
        <v>211</v>
      </c>
      <c r="C9073" t="s">
        <v>13</v>
      </c>
      <c r="D9073" t="s">
        <v>14</v>
      </c>
      <c r="E9073" t="s">
        <v>212</v>
      </c>
      <c r="F9073" t="s">
        <v>16</v>
      </c>
      <c r="G9073">
        <v>6871.66</v>
      </c>
      <c r="H9073" s="1">
        <v>43382</v>
      </c>
      <c r="I9073" t="str">
        <f t="shared" si="423"/>
        <v>09</v>
      </c>
      <c r="J9073" t="str">
        <f t="shared" si="424"/>
        <v>October</v>
      </c>
      <c r="K9073" t="str">
        <f t="shared" si="425"/>
        <v>2018</v>
      </c>
      <c r="L9073" s="15">
        <v>0.66232638888888895</v>
      </c>
      <c r="M9073">
        <f>HOUR(K9073:K21115)</f>
        <v>0</v>
      </c>
      <c r="N9073">
        <f>MINUTE(K9073:K21115)</f>
        <v>0</v>
      </c>
      <c r="O9073">
        <f>SECOND(K9073:K21115)</f>
        <v>0</v>
      </c>
      <c r="P9073">
        <v>60.26</v>
      </c>
      <c r="Q9073">
        <f>G9073-P9073</f>
        <v>6811.4</v>
      </c>
      <c r="R9073" t="s">
        <v>761</v>
      </c>
      <c r="S9073" t="s">
        <v>18</v>
      </c>
      <c r="T9073" t="s">
        <v>19</v>
      </c>
    </row>
    <row r="9074" spans="1:20" x14ac:dyDescent="0.35">
      <c r="A9074" t="s">
        <v>29</v>
      </c>
      <c r="B9074" t="s">
        <v>247</v>
      </c>
      <c r="C9074" t="s">
        <v>13</v>
      </c>
      <c r="D9074" t="s">
        <v>121</v>
      </c>
      <c r="E9074" t="s">
        <v>248</v>
      </c>
      <c r="F9074" t="s">
        <v>16</v>
      </c>
      <c r="G9074">
        <v>6864.62</v>
      </c>
      <c r="H9074" s="1">
        <v>43382</v>
      </c>
      <c r="I9074" t="str">
        <f t="shared" si="423"/>
        <v>09</v>
      </c>
      <c r="J9074" t="str">
        <f t="shared" si="424"/>
        <v>October</v>
      </c>
      <c r="K9074" t="str">
        <f t="shared" si="425"/>
        <v>2018</v>
      </c>
      <c r="L9074" s="15">
        <v>0.66666666666666663</v>
      </c>
      <c r="M9074">
        <f>HOUR(K9074:K21116)</f>
        <v>0</v>
      </c>
      <c r="N9074">
        <f>MINUTE(K9074:K21116)</f>
        <v>0</v>
      </c>
      <c r="O9074">
        <f>SECOND(K9074:K21116)</f>
        <v>0</v>
      </c>
      <c r="P9074">
        <v>970.47</v>
      </c>
      <c r="Q9074">
        <f>G9074-P9074</f>
        <v>5894.15</v>
      </c>
      <c r="R9074" t="s">
        <v>1833</v>
      </c>
      <c r="S9074" t="s">
        <v>18</v>
      </c>
      <c r="T9074" t="s">
        <v>122</v>
      </c>
    </row>
    <row r="9075" spans="1:20" x14ac:dyDescent="0.35">
      <c r="A9075" t="s">
        <v>29</v>
      </c>
      <c r="B9075" t="s">
        <v>12</v>
      </c>
      <c r="C9075" t="s">
        <v>13</v>
      </c>
      <c r="D9075" t="s">
        <v>41</v>
      </c>
      <c r="E9075" t="s">
        <v>15</v>
      </c>
      <c r="F9075" t="s">
        <v>16</v>
      </c>
      <c r="G9075">
        <v>1129.3699999999999</v>
      </c>
      <c r="H9075" s="1">
        <v>43382</v>
      </c>
      <c r="I9075" t="str">
        <f t="shared" si="423"/>
        <v>09</v>
      </c>
      <c r="J9075" t="str">
        <f t="shared" si="424"/>
        <v>October</v>
      </c>
      <c r="K9075" t="str">
        <f t="shared" si="425"/>
        <v>2018</v>
      </c>
      <c r="L9075" s="15">
        <v>0.66666666666666663</v>
      </c>
      <c r="M9075">
        <f>HOUR(K9075:K21117)</f>
        <v>0</v>
      </c>
      <c r="N9075">
        <f>MINUTE(K9075:K21117)</f>
        <v>0</v>
      </c>
      <c r="O9075">
        <f>SECOND(K9075:K21117)</f>
        <v>0</v>
      </c>
      <c r="P9075">
        <v>92</v>
      </c>
      <c r="Q9075">
        <f>G9075-P9075</f>
        <v>1037.3699999999999</v>
      </c>
      <c r="R9075" t="s">
        <v>1833</v>
      </c>
      <c r="S9075" t="s">
        <v>18</v>
      </c>
      <c r="T9075" t="s">
        <v>19</v>
      </c>
    </row>
    <row r="9076" spans="1:20" x14ac:dyDescent="0.35">
      <c r="A9076" t="s">
        <v>29</v>
      </c>
      <c r="B9076" t="s">
        <v>302</v>
      </c>
      <c r="C9076" t="s">
        <v>13</v>
      </c>
      <c r="D9076" t="s">
        <v>31</v>
      </c>
      <c r="E9076" t="s">
        <v>303</v>
      </c>
      <c r="F9076" t="s">
        <v>24</v>
      </c>
      <c r="G9076">
        <v>12465.58</v>
      </c>
      <c r="H9076" s="1">
        <v>43382</v>
      </c>
      <c r="I9076" t="str">
        <f t="shared" si="423"/>
        <v>09</v>
      </c>
      <c r="J9076" t="str">
        <f t="shared" si="424"/>
        <v>October</v>
      </c>
      <c r="K9076" t="str">
        <f t="shared" si="425"/>
        <v>2018</v>
      </c>
      <c r="L9076" s="15">
        <v>0.66666666666666663</v>
      </c>
      <c r="M9076">
        <f>HOUR(K9076:K21118)</f>
        <v>0</v>
      </c>
      <c r="N9076">
        <f>MINUTE(K9076:K21118)</f>
        <v>0</v>
      </c>
      <c r="O9076">
        <f>SECOND(K9076:K21118)</f>
        <v>0</v>
      </c>
      <c r="P9076">
        <v>46</v>
      </c>
      <c r="Q9076">
        <f>G9076-P9076</f>
        <v>12419.58</v>
      </c>
      <c r="R9076" t="s">
        <v>1833</v>
      </c>
      <c r="S9076" t="s">
        <v>18</v>
      </c>
      <c r="T9076" t="s">
        <v>19</v>
      </c>
    </row>
    <row r="9077" spans="1:20" x14ac:dyDescent="0.35">
      <c r="A9077" t="s">
        <v>11</v>
      </c>
      <c r="B9077" t="s">
        <v>85</v>
      </c>
      <c r="C9077" t="s">
        <v>13</v>
      </c>
      <c r="D9077" t="s">
        <v>20</v>
      </c>
      <c r="E9077" t="s">
        <v>86</v>
      </c>
      <c r="F9077" t="s">
        <v>16</v>
      </c>
      <c r="G9077">
        <v>24949.88</v>
      </c>
      <c r="H9077" s="1">
        <v>43382</v>
      </c>
      <c r="I9077" t="str">
        <f t="shared" si="423"/>
        <v>09</v>
      </c>
      <c r="J9077" t="str">
        <f t="shared" si="424"/>
        <v>October</v>
      </c>
      <c r="K9077" t="str">
        <f t="shared" si="425"/>
        <v>2018</v>
      </c>
      <c r="L9077" s="15">
        <v>0.67505787037037035</v>
      </c>
      <c r="M9077">
        <f>HOUR(K9077:K21119)</f>
        <v>0</v>
      </c>
      <c r="N9077">
        <f>MINUTE(K9077:K21119)</f>
        <v>0</v>
      </c>
      <c r="O9077">
        <f>SECOND(K9077:K21119)</f>
        <v>0</v>
      </c>
      <c r="P9077">
        <v>22.22</v>
      </c>
      <c r="Q9077">
        <f>G9077-P9077</f>
        <v>24927.66</v>
      </c>
      <c r="R9077" t="s">
        <v>843</v>
      </c>
      <c r="S9077" t="s">
        <v>18</v>
      </c>
      <c r="T9077" t="s">
        <v>19</v>
      </c>
    </row>
    <row r="9078" spans="1:20" x14ac:dyDescent="0.35">
      <c r="A9078" t="s">
        <v>11</v>
      </c>
      <c r="B9078" t="s">
        <v>40</v>
      </c>
      <c r="C9078" t="s">
        <v>13</v>
      </c>
      <c r="D9078" t="s">
        <v>14</v>
      </c>
      <c r="E9078" t="s">
        <v>23</v>
      </c>
      <c r="F9078" t="s">
        <v>24</v>
      </c>
      <c r="G9078">
        <v>18591.53</v>
      </c>
      <c r="H9078" s="1">
        <v>43382</v>
      </c>
      <c r="I9078" t="str">
        <f t="shared" si="423"/>
        <v>09</v>
      </c>
      <c r="J9078" t="str">
        <f t="shared" si="424"/>
        <v>October</v>
      </c>
      <c r="K9078" t="str">
        <f t="shared" si="425"/>
        <v>2018</v>
      </c>
      <c r="L9078" s="15">
        <v>0.69120370370370365</v>
      </c>
      <c r="M9078">
        <f>HOUR(K9078:K21120)</f>
        <v>0</v>
      </c>
      <c r="N9078">
        <f>MINUTE(K9078:K21120)</f>
        <v>0</v>
      </c>
      <c r="O9078">
        <f>SECOND(K9078:K21120)</f>
        <v>0</v>
      </c>
      <c r="P9078">
        <v>15.32</v>
      </c>
      <c r="Q9078">
        <f>G9078-P9078</f>
        <v>18576.21</v>
      </c>
      <c r="R9078" t="s">
        <v>389</v>
      </c>
      <c r="S9078" t="s">
        <v>18</v>
      </c>
      <c r="T9078" t="s">
        <v>19</v>
      </c>
    </row>
    <row r="9079" spans="1:20" x14ac:dyDescent="0.35">
      <c r="A9079" t="s">
        <v>11</v>
      </c>
      <c r="B9079" t="s">
        <v>128</v>
      </c>
      <c r="C9079" t="s">
        <v>13</v>
      </c>
      <c r="D9079" t="s">
        <v>20</v>
      </c>
      <c r="E9079" t="s">
        <v>129</v>
      </c>
      <c r="F9079" t="s">
        <v>24</v>
      </c>
      <c r="G9079">
        <v>65901.31</v>
      </c>
      <c r="H9079" s="1">
        <v>43382</v>
      </c>
      <c r="I9079" t="str">
        <f t="shared" si="423"/>
        <v>09</v>
      </c>
      <c r="J9079" t="str">
        <f t="shared" si="424"/>
        <v>October</v>
      </c>
      <c r="K9079" t="str">
        <f t="shared" si="425"/>
        <v>2018</v>
      </c>
      <c r="L9079" s="15">
        <v>0.70736111111111111</v>
      </c>
      <c r="M9079">
        <f>HOUR(K9079:K21121)</f>
        <v>0</v>
      </c>
      <c r="N9079">
        <f>MINUTE(K9079:K21121)</f>
        <v>0</v>
      </c>
      <c r="O9079">
        <f>SECOND(K9079:K21121)</f>
        <v>0</v>
      </c>
      <c r="P9079">
        <v>28.15</v>
      </c>
      <c r="Q9079">
        <f>G9079-P9079</f>
        <v>65873.16</v>
      </c>
      <c r="R9079" t="s">
        <v>633</v>
      </c>
      <c r="S9079" t="s">
        <v>18</v>
      </c>
      <c r="T9079" t="s">
        <v>19</v>
      </c>
    </row>
    <row r="9080" spans="1:20" x14ac:dyDescent="0.35">
      <c r="A9080" t="s">
        <v>29</v>
      </c>
      <c r="B9080" t="s">
        <v>170</v>
      </c>
      <c r="C9080" t="s">
        <v>13</v>
      </c>
      <c r="D9080" t="s">
        <v>31</v>
      </c>
      <c r="E9080" t="s">
        <v>171</v>
      </c>
      <c r="F9080" t="s">
        <v>24</v>
      </c>
      <c r="G9080">
        <v>10573.54</v>
      </c>
      <c r="H9080" s="1">
        <v>43382</v>
      </c>
      <c r="I9080" t="str">
        <f t="shared" si="423"/>
        <v>09</v>
      </c>
      <c r="J9080" t="str">
        <f t="shared" si="424"/>
        <v>October</v>
      </c>
      <c r="K9080" t="str">
        <f t="shared" si="425"/>
        <v>2018</v>
      </c>
      <c r="L9080" s="15">
        <v>0.70833333333333337</v>
      </c>
      <c r="M9080">
        <f>HOUR(K9080:K21122)</f>
        <v>0</v>
      </c>
      <c r="N9080">
        <f>MINUTE(K9080:K21122)</f>
        <v>0</v>
      </c>
      <c r="O9080">
        <f>SECOND(K9080:K21122)</f>
        <v>0</v>
      </c>
      <c r="P9080">
        <v>27</v>
      </c>
      <c r="Q9080">
        <f>G9080-P9080</f>
        <v>10546.54</v>
      </c>
      <c r="R9080" t="s">
        <v>1833</v>
      </c>
      <c r="S9080" t="s">
        <v>18</v>
      </c>
      <c r="T9080" t="s">
        <v>19</v>
      </c>
    </row>
    <row r="9081" spans="1:20" x14ac:dyDescent="0.35">
      <c r="A9081" t="s">
        <v>29</v>
      </c>
      <c r="B9081" t="s">
        <v>22</v>
      </c>
      <c r="C9081" t="s">
        <v>13</v>
      </c>
      <c r="D9081" t="s">
        <v>121</v>
      </c>
      <c r="E9081" t="s">
        <v>23</v>
      </c>
      <c r="F9081" t="s">
        <v>24</v>
      </c>
      <c r="G9081">
        <v>1561.23</v>
      </c>
      <c r="H9081" s="1">
        <v>43382</v>
      </c>
      <c r="I9081" t="str">
        <f t="shared" si="423"/>
        <v>09</v>
      </c>
      <c r="J9081" t="str">
        <f t="shared" si="424"/>
        <v>October</v>
      </c>
      <c r="K9081" t="str">
        <f t="shared" si="425"/>
        <v>2018</v>
      </c>
      <c r="L9081" s="15">
        <v>0.70833333333333337</v>
      </c>
      <c r="M9081">
        <f>HOUR(K9081:K21123)</f>
        <v>0</v>
      </c>
      <c r="N9081">
        <f>MINUTE(K9081:K21123)</f>
        <v>0</v>
      </c>
      <c r="O9081">
        <f>SECOND(K9081:K21123)</f>
        <v>0</v>
      </c>
      <c r="P9081">
        <v>1002.13</v>
      </c>
      <c r="Q9081">
        <f>G9081-P9081</f>
        <v>559.1</v>
      </c>
      <c r="R9081" t="s">
        <v>1833</v>
      </c>
      <c r="S9081" t="s">
        <v>18</v>
      </c>
      <c r="T9081" t="s">
        <v>122</v>
      </c>
    </row>
    <row r="9082" spans="1:20" x14ac:dyDescent="0.35">
      <c r="A9082" t="s">
        <v>29</v>
      </c>
      <c r="B9082" t="s">
        <v>118</v>
      </c>
      <c r="C9082" t="s">
        <v>13</v>
      </c>
      <c r="D9082" t="s">
        <v>121</v>
      </c>
      <c r="E9082" t="s">
        <v>119</v>
      </c>
      <c r="F9082" t="s">
        <v>16</v>
      </c>
      <c r="G9082">
        <v>21581.919999999998</v>
      </c>
      <c r="H9082" s="1">
        <v>43382</v>
      </c>
      <c r="I9082" t="str">
        <f t="shared" si="423"/>
        <v>09</v>
      </c>
      <c r="J9082" t="str">
        <f t="shared" si="424"/>
        <v>October</v>
      </c>
      <c r="K9082" t="str">
        <f t="shared" si="425"/>
        <v>2018</v>
      </c>
      <c r="L9082" s="15">
        <v>0.70833333333333337</v>
      </c>
      <c r="M9082">
        <f>HOUR(K9082:K21124)</f>
        <v>0</v>
      </c>
      <c r="N9082">
        <f>MINUTE(K9082:K21124)</f>
        <v>0</v>
      </c>
      <c r="O9082">
        <f>SECOND(K9082:K21124)</f>
        <v>0</v>
      </c>
      <c r="P9082">
        <v>1541.12</v>
      </c>
      <c r="Q9082">
        <f>G9082-P9082</f>
        <v>20040.8</v>
      </c>
      <c r="R9082" t="s">
        <v>1833</v>
      </c>
      <c r="S9082" t="s">
        <v>18</v>
      </c>
      <c r="T9082" t="s">
        <v>122</v>
      </c>
    </row>
    <row r="9083" spans="1:20" x14ac:dyDescent="0.35">
      <c r="A9083" t="s">
        <v>29</v>
      </c>
      <c r="B9083" t="s">
        <v>215</v>
      </c>
      <c r="C9083" t="s">
        <v>13</v>
      </c>
      <c r="D9083" t="s">
        <v>121</v>
      </c>
      <c r="E9083" t="s">
        <v>216</v>
      </c>
      <c r="F9083" t="s">
        <v>24</v>
      </c>
      <c r="G9083">
        <v>5981.11</v>
      </c>
      <c r="H9083" s="1">
        <v>43382</v>
      </c>
      <c r="I9083" t="str">
        <f t="shared" si="423"/>
        <v>09</v>
      </c>
      <c r="J9083" t="str">
        <f t="shared" si="424"/>
        <v>October</v>
      </c>
      <c r="K9083" t="str">
        <f t="shared" si="425"/>
        <v>2018</v>
      </c>
      <c r="L9083" s="15">
        <v>0.70833333333333337</v>
      </c>
      <c r="M9083">
        <f>HOUR(K9083:K21125)</f>
        <v>0</v>
      </c>
      <c r="N9083">
        <f>MINUTE(K9083:K21125)</f>
        <v>0</v>
      </c>
      <c r="O9083">
        <f>SECOND(K9083:K21125)</f>
        <v>0</v>
      </c>
      <c r="P9083">
        <v>1099.7</v>
      </c>
      <c r="Q9083">
        <f>G9083-P9083</f>
        <v>4881.41</v>
      </c>
      <c r="R9083" t="s">
        <v>1833</v>
      </c>
      <c r="S9083" t="s">
        <v>18</v>
      </c>
      <c r="T9083" t="s">
        <v>122</v>
      </c>
    </row>
    <row r="9084" spans="1:20" x14ac:dyDescent="0.35">
      <c r="A9084" t="s">
        <v>29</v>
      </c>
      <c r="B9084" t="s">
        <v>56</v>
      </c>
      <c r="C9084" t="s">
        <v>13</v>
      </c>
      <c r="D9084" t="s">
        <v>121</v>
      </c>
      <c r="E9084" t="s">
        <v>57</v>
      </c>
      <c r="F9084" t="s">
        <v>16</v>
      </c>
      <c r="G9084">
        <v>7532.54</v>
      </c>
      <c r="H9084" s="1">
        <v>43382</v>
      </c>
      <c r="I9084" t="str">
        <f t="shared" si="423"/>
        <v>09</v>
      </c>
      <c r="J9084" t="str">
        <f t="shared" si="424"/>
        <v>October</v>
      </c>
      <c r="K9084" t="str">
        <f t="shared" si="425"/>
        <v>2018</v>
      </c>
      <c r="L9084" s="15">
        <v>0.70833333333333337</v>
      </c>
      <c r="M9084">
        <f>HOUR(K9084:K21126)</f>
        <v>0</v>
      </c>
      <c r="N9084">
        <f>MINUTE(K9084:K21126)</f>
        <v>0</v>
      </c>
      <c r="O9084">
        <f>SECOND(K9084:K21126)</f>
        <v>0</v>
      </c>
      <c r="P9084">
        <v>1272.47</v>
      </c>
      <c r="Q9084">
        <f>G9084-P9084</f>
        <v>6260.07</v>
      </c>
      <c r="R9084" t="s">
        <v>1833</v>
      </c>
      <c r="S9084" t="s">
        <v>18</v>
      </c>
      <c r="T9084" t="s">
        <v>122</v>
      </c>
    </row>
    <row r="9085" spans="1:20" x14ac:dyDescent="0.35">
      <c r="A9085" t="s">
        <v>29</v>
      </c>
      <c r="B9085" t="s">
        <v>111</v>
      </c>
      <c r="C9085" t="s">
        <v>13</v>
      </c>
      <c r="D9085" t="s">
        <v>41</v>
      </c>
      <c r="E9085" t="s">
        <v>112</v>
      </c>
      <c r="F9085" t="s">
        <v>24</v>
      </c>
      <c r="G9085">
        <v>5481.12</v>
      </c>
      <c r="H9085" s="1">
        <v>43382</v>
      </c>
      <c r="I9085" t="str">
        <f t="shared" si="423"/>
        <v>09</v>
      </c>
      <c r="J9085" t="str">
        <f t="shared" si="424"/>
        <v>October</v>
      </c>
      <c r="K9085" t="str">
        <f t="shared" si="425"/>
        <v>2018</v>
      </c>
      <c r="L9085" s="15">
        <v>0.70833333333333337</v>
      </c>
      <c r="M9085">
        <f>HOUR(K9085:K21127)</f>
        <v>0</v>
      </c>
      <c r="N9085">
        <f>MINUTE(K9085:K21127)</f>
        <v>0</v>
      </c>
      <c r="O9085">
        <f>SECOND(K9085:K21127)</f>
        <v>0</v>
      </c>
      <c r="P9085">
        <v>20</v>
      </c>
      <c r="Q9085">
        <f>G9085-P9085</f>
        <v>5461.12</v>
      </c>
      <c r="R9085" t="s">
        <v>1833</v>
      </c>
      <c r="S9085" t="s">
        <v>18</v>
      </c>
      <c r="T9085" t="s">
        <v>19</v>
      </c>
    </row>
    <row r="9086" spans="1:20" x14ac:dyDescent="0.35">
      <c r="A9086" t="s">
        <v>29</v>
      </c>
      <c r="B9086" t="s">
        <v>220</v>
      </c>
      <c r="C9086" t="s">
        <v>13</v>
      </c>
      <c r="D9086" t="s">
        <v>121</v>
      </c>
      <c r="E9086" t="s">
        <v>221</v>
      </c>
      <c r="F9086" t="s">
        <v>24</v>
      </c>
      <c r="G9086">
        <v>7323.66</v>
      </c>
      <c r="H9086" s="1">
        <v>43382</v>
      </c>
      <c r="I9086" t="str">
        <f t="shared" si="423"/>
        <v>09</v>
      </c>
      <c r="J9086" t="str">
        <f t="shared" si="424"/>
        <v>October</v>
      </c>
      <c r="K9086" t="str">
        <f t="shared" si="425"/>
        <v>2018</v>
      </c>
      <c r="L9086" s="15">
        <v>0.70833333333333337</v>
      </c>
      <c r="M9086">
        <f>HOUR(K9086:K21128)</f>
        <v>0</v>
      </c>
      <c r="N9086">
        <f>MINUTE(K9086:K21128)</f>
        <v>0</v>
      </c>
      <c r="O9086">
        <f>SECOND(K9086:K21128)</f>
        <v>0</v>
      </c>
      <c r="P9086">
        <v>982.71</v>
      </c>
      <c r="Q9086">
        <f>G9086-P9086</f>
        <v>6340.95</v>
      </c>
      <c r="R9086" t="s">
        <v>1833</v>
      </c>
      <c r="S9086" t="s">
        <v>18</v>
      </c>
      <c r="T9086" t="s">
        <v>122</v>
      </c>
    </row>
    <row r="9087" spans="1:20" x14ac:dyDescent="0.35">
      <c r="A9087" t="s">
        <v>29</v>
      </c>
      <c r="B9087" t="s">
        <v>312</v>
      </c>
      <c r="C9087" t="s">
        <v>13</v>
      </c>
      <c r="D9087" t="s">
        <v>31</v>
      </c>
      <c r="E9087" t="s">
        <v>59</v>
      </c>
      <c r="F9087" t="s">
        <v>16</v>
      </c>
      <c r="G9087">
        <v>5227.9399999999996</v>
      </c>
      <c r="H9087" s="1">
        <v>43382</v>
      </c>
      <c r="I9087" t="str">
        <f t="shared" si="423"/>
        <v>09</v>
      </c>
      <c r="J9087" t="str">
        <f t="shared" si="424"/>
        <v>October</v>
      </c>
      <c r="K9087" t="str">
        <f t="shared" si="425"/>
        <v>2018</v>
      </c>
      <c r="L9087" s="15">
        <v>0.70833333333333337</v>
      </c>
      <c r="M9087">
        <f>HOUR(K9087:K21129)</f>
        <v>0</v>
      </c>
      <c r="N9087">
        <f>MINUTE(K9087:K21129)</f>
        <v>0</v>
      </c>
      <c r="O9087">
        <f>SECOND(K9087:K21129)</f>
        <v>0</v>
      </c>
      <c r="P9087">
        <v>1180</v>
      </c>
      <c r="Q9087">
        <f>G9087-P9087</f>
        <v>4047.9399999999996</v>
      </c>
      <c r="R9087" t="s">
        <v>1833</v>
      </c>
      <c r="S9087" t="s">
        <v>18</v>
      </c>
      <c r="T9087" t="s">
        <v>19</v>
      </c>
    </row>
    <row r="9088" spans="1:20" x14ac:dyDescent="0.35">
      <c r="A9088" t="s">
        <v>11</v>
      </c>
      <c r="B9088" t="s">
        <v>100</v>
      </c>
      <c r="C9088" t="s">
        <v>13</v>
      </c>
      <c r="D9088" t="s">
        <v>14</v>
      </c>
      <c r="E9088" t="s">
        <v>101</v>
      </c>
      <c r="F9088" t="s">
        <v>16</v>
      </c>
      <c r="G9088">
        <v>7811.75</v>
      </c>
      <c r="H9088" s="1">
        <v>43382</v>
      </c>
      <c r="I9088" t="str">
        <f t="shared" si="423"/>
        <v>09</v>
      </c>
      <c r="J9088" t="str">
        <f t="shared" si="424"/>
        <v>October</v>
      </c>
      <c r="K9088" t="str">
        <f t="shared" si="425"/>
        <v>2018</v>
      </c>
      <c r="L9088" s="15">
        <v>0.72064814814814815</v>
      </c>
      <c r="M9088">
        <f>HOUR(K9088:K21130)</f>
        <v>0</v>
      </c>
      <c r="N9088">
        <f>MINUTE(K9088:K21130)</f>
        <v>0</v>
      </c>
      <c r="O9088">
        <f>SECOND(K9088:K21130)</f>
        <v>0</v>
      </c>
      <c r="P9088">
        <v>17.14</v>
      </c>
      <c r="Q9088">
        <f>G9088-P9088</f>
        <v>7794.61</v>
      </c>
      <c r="R9088" t="s">
        <v>254</v>
      </c>
      <c r="S9088" t="s">
        <v>18</v>
      </c>
      <c r="T9088" t="s">
        <v>19</v>
      </c>
    </row>
    <row r="9089" spans="1:20" x14ac:dyDescent="0.35">
      <c r="A9089" t="s">
        <v>11</v>
      </c>
      <c r="B9089" t="s">
        <v>140</v>
      </c>
      <c r="C9089" t="s">
        <v>13</v>
      </c>
      <c r="D9089" t="s">
        <v>20</v>
      </c>
      <c r="E9089" t="s">
        <v>141</v>
      </c>
      <c r="F9089" t="s">
        <v>24</v>
      </c>
      <c r="G9089">
        <v>10712.54</v>
      </c>
      <c r="H9089" s="1">
        <v>43382</v>
      </c>
      <c r="I9089" t="str">
        <f t="shared" si="423"/>
        <v>09</v>
      </c>
      <c r="J9089" t="str">
        <f t="shared" si="424"/>
        <v>October</v>
      </c>
      <c r="K9089" t="str">
        <f t="shared" si="425"/>
        <v>2018</v>
      </c>
      <c r="L9089" s="15">
        <v>0.73375000000000001</v>
      </c>
      <c r="M9089">
        <f>HOUR(K9089:K21131)</f>
        <v>0</v>
      </c>
      <c r="N9089">
        <f>MINUTE(K9089:K21131)</f>
        <v>0</v>
      </c>
      <c r="O9089">
        <f>SECOND(K9089:K21131)</f>
        <v>0</v>
      </c>
      <c r="P9089">
        <v>23.18</v>
      </c>
      <c r="Q9089">
        <f>G9089-P9089</f>
        <v>10689.36</v>
      </c>
      <c r="R9089" t="s">
        <v>647</v>
      </c>
      <c r="S9089" t="s">
        <v>18</v>
      </c>
      <c r="T9089" t="s">
        <v>19</v>
      </c>
    </row>
    <row r="9090" spans="1:20" x14ac:dyDescent="0.35">
      <c r="A9090" t="s">
        <v>11</v>
      </c>
      <c r="B9090" t="s">
        <v>138</v>
      </c>
      <c r="C9090" t="s">
        <v>13</v>
      </c>
      <c r="D9090" t="s">
        <v>20</v>
      </c>
      <c r="E9090" t="s">
        <v>139</v>
      </c>
      <c r="F9090" t="s">
        <v>16</v>
      </c>
      <c r="G9090">
        <v>202153.32</v>
      </c>
      <c r="H9090" s="1">
        <v>43382</v>
      </c>
      <c r="I9090" t="str">
        <f t="shared" si="423"/>
        <v>09</v>
      </c>
      <c r="J9090" t="str">
        <f t="shared" si="424"/>
        <v>October</v>
      </c>
      <c r="K9090" t="str">
        <f t="shared" si="425"/>
        <v>2018</v>
      </c>
      <c r="L9090" s="15">
        <v>0.74685185185185177</v>
      </c>
      <c r="M9090">
        <f>HOUR(K9090:K21132)</f>
        <v>0</v>
      </c>
      <c r="N9090">
        <f>MINUTE(K9090:K21132)</f>
        <v>0</v>
      </c>
      <c r="O9090">
        <f>SECOND(K9090:K21132)</f>
        <v>0</v>
      </c>
      <c r="P9090">
        <v>38.21</v>
      </c>
      <c r="Q9090">
        <f>G9090-P9090</f>
        <v>202115.11000000002</v>
      </c>
      <c r="R9090" t="s">
        <v>677</v>
      </c>
      <c r="S9090" t="s">
        <v>18</v>
      </c>
      <c r="T9090" t="s">
        <v>19</v>
      </c>
    </row>
    <row r="9091" spans="1:20" x14ac:dyDescent="0.35">
      <c r="A9091" t="s">
        <v>29</v>
      </c>
      <c r="B9091" t="s">
        <v>317</v>
      </c>
      <c r="C9091" t="s">
        <v>13</v>
      </c>
      <c r="D9091" t="s">
        <v>31</v>
      </c>
      <c r="E9091" t="s">
        <v>318</v>
      </c>
      <c r="F9091" t="s">
        <v>16</v>
      </c>
      <c r="G9091">
        <v>22688.41</v>
      </c>
      <c r="H9091" s="1">
        <v>43382</v>
      </c>
      <c r="I9091" t="str">
        <f t="shared" ref="I9091:I9154" si="426">TEXT(H9091,"dd")</f>
        <v>09</v>
      </c>
      <c r="J9091" t="str">
        <f t="shared" ref="J9091:J9154" si="427">TEXT(H9091,"mmmm")</f>
        <v>October</v>
      </c>
      <c r="K9091" t="str">
        <f t="shared" ref="K9091:K9154" si="428">TEXT(H9091,"yyyy")</f>
        <v>2018</v>
      </c>
      <c r="L9091" s="15">
        <v>0.75</v>
      </c>
      <c r="M9091">
        <f>HOUR(K9091:K21133)</f>
        <v>0</v>
      </c>
      <c r="N9091">
        <f>MINUTE(K9091:K21133)</f>
        <v>0</v>
      </c>
      <c r="O9091">
        <f>SECOND(K9091:K21133)</f>
        <v>0</v>
      </c>
      <c r="P9091">
        <v>45</v>
      </c>
      <c r="Q9091">
        <f>G9091-P9091</f>
        <v>22643.41</v>
      </c>
      <c r="R9091" t="s">
        <v>1833</v>
      </c>
      <c r="S9091" t="s">
        <v>18</v>
      </c>
      <c r="T9091" t="s">
        <v>19</v>
      </c>
    </row>
    <row r="9092" spans="1:20" x14ac:dyDescent="0.35">
      <c r="A9092" t="s">
        <v>29</v>
      </c>
      <c r="B9092" t="s">
        <v>156</v>
      </c>
      <c r="C9092" t="s">
        <v>13</v>
      </c>
      <c r="D9092" t="s">
        <v>41</v>
      </c>
      <c r="E9092" t="s">
        <v>76</v>
      </c>
      <c r="F9092" t="s">
        <v>24</v>
      </c>
      <c r="G9092">
        <v>43693.72</v>
      </c>
      <c r="H9092" s="1">
        <v>43382</v>
      </c>
      <c r="I9092" t="str">
        <f t="shared" si="426"/>
        <v>09</v>
      </c>
      <c r="J9092" t="str">
        <f t="shared" si="427"/>
        <v>October</v>
      </c>
      <c r="K9092" t="str">
        <f t="shared" si="428"/>
        <v>2018</v>
      </c>
      <c r="L9092" s="15">
        <v>0.75</v>
      </c>
      <c r="M9092">
        <f>HOUR(K9092:K21134)</f>
        <v>0</v>
      </c>
      <c r="N9092">
        <f>MINUTE(K9092:K21134)</f>
        <v>0</v>
      </c>
      <c r="O9092">
        <f>SECOND(K9092:K21134)</f>
        <v>0</v>
      </c>
      <c r="P9092">
        <v>29</v>
      </c>
      <c r="Q9092">
        <f>G9092-P9092</f>
        <v>43664.72</v>
      </c>
      <c r="R9092" t="s">
        <v>1833</v>
      </c>
      <c r="S9092" t="s">
        <v>18</v>
      </c>
      <c r="T9092" t="s">
        <v>19</v>
      </c>
    </row>
    <row r="9093" spans="1:20" x14ac:dyDescent="0.35">
      <c r="A9093" t="s">
        <v>29</v>
      </c>
      <c r="B9093" t="s">
        <v>138</v>
      </c>
      <c r="C9093" t="s">
        <v>13</v>
      </c>
      <c r="D9093" t="s">
        <v>31</v>
      </c>
      <c r="E9093" t="s">
        <v>139</v>
      </c>
      <c r="F9093" t="s">
        <v>16</v>
      </c>
      <c r="G9093">
        <v>202124.32</v>
      </c>
      <c r="H9093" s="1">
        <v>43382</v>
      </c>
      <c r="I9093" t="str">
        <f t="shared" si="426"/>
        <v>09</v>
      </c>
      <c r="J9093" t="str">
        <f t="shared" si="427"/>
        <v>October</v>
      </c>
      <c r="K9093" t="str">
        <f t="shared" si="428"/>
        <v>2018</v>
      </c>
      <c r="L9093" s="15">
        <v>0.75</v>
      </c>
      <c r="M9093">
        <f>HOUR(K9093:K21135)</f>
        <v>0</v>
      </c>
      <c r="N9093">
        <f>MINUTE(K9093:K21135)</f>
        <v>0</v>
      </c>
      <c r="O9093">
        <f>SECOND(K9093:K21135)</f>
        <v>0</v>
      </c>
      <c r="P9093">
        <v>29</v>
      </c>
      <c r="Q9093">
        <f>G9093-P9093</f>
        <v>202095.32</v>
      </c>
      <c r="R9093" t="s">
        <v>1833</v>
      </c>
      <c r="S9093" t="s">
        <v>18</v>
      </c>
      <c r="T9093" t="s">
        <v>19</v>
      </c>
    </row>
    <row r="9094" spans="1:20" x14ac:dyDescent="0.35">
      <c r="A9094" t="s">
        <v>11</v>
      </c>
      <c r="B9094" t="s">
        <v>80</v>
      </c>
      <c r="C9094" t="s">
        <v>13</v>
      </c>
      <c r="D9094" t="s">
        <v>14</v>
      </c>
      <c r="E9094" t="s">
        <v>81</v>
      </c>
      <c r="F9094" t="s">
        <v>24</v>
      </c>
      <c r="G9094">
        <v>15580.63</v>
      </c>
      <c r="H9094" s="1">
        <v>43382</v>
      </c>
      <c r="I9094" t="str">
        <f t="shared" si="426"/>
        <v>09</v>
      </c>
      <c r="J9094" t="str">
        <f t="shared" si="427"/>
        <v>October</v>
      </c>
      <c r="K9094" t="str">
        <f t="shared" si="428"/>
        <v>2018</v>
      </c>
      <c r="L9094" s="15">
        <v>0.76701388888888899</v>
      </c>
      <c r="M9094">
        <f>HOUR(K9094:K21136)</f>
        <v>0</v>
      </c>
      <c r="N9094">
        <f>MINUTE(K9094:K21136)</f>
        <v>0</v>
      </c>
      <c r="O9094">
        <f>SECOND(K9094:K21136)</f>
        <v>0</v>
      </c>
      <c r="P9094">
        <v>33.56</v>
      </c>
      <c r="Q9094">
        <f>G9094-P9094</f>
        <v>15547.07</v>
      </c>
      <c r="R9094" t="s">
        <v>451</v>
      </c>
      <c r="S9094" t="s">
        <v>18</v>
      </c>
      <c r="T9094" t="s">
        <v>19</v>
      </c>
    </row>
    <row r="9095" spans="1:20" x14ac:dyDescent="0.35">
      <c r="A9095" t="s">
        <v>11</v>
      </c>
      <c r="B9095" t="s">
        <v>192</v>
      </c>
      <c r="C9095" t="s">
        <v>13</v>
      </c>
      <c r="D9095" t="s">
        <v>14</v>
      </c>
      <c r="E9095" t="s">
        <v>193</v>
      </c>
      <c r="F9095" t="s">
        <v>16</v>
      </c>
      <c r="G9095">
        <v>6684.55</v>
      </c>
      <c r="H9095" s="1">
        <v>43382</v>
      </c>
      <c r="I9095" t="str">
        <f t="shared" si="426"/>
        <v>09</v>
      </c>
      <c r="J9095" t="str">
        <f t="shared" si="427"/>
        <v>October</v>
      </c>
      <c r="K9095" t="str">
        <f t="shared" si="428"/>
        <v>2018</v>
      </c>
      <c r="L9095" s="15">
        <v>0.78942129629629632</v>
      </c>
      <c r="M9095">
        <f>HOUR(K9095:K21137)</f>
        <v>0</v>
      </c>
      <c r="N9095">
        <f>MINUTE(K9095:K21137)</f>
        <v>0</v>
      </c>
      <c r="O9095">
        <f>SECOND(K9095:K21137)</f>
        <v>0</v>
      </c>
      <c r="P9095">
        <v>27.37</v>
      </c>
      <c r="Q9095">
        <f>G9095-P9095</f>
        <v>6657.18</v>
      </c>
      <c r="R9095" t="s">
        <v>970</v>
      </c>
      <c r="S9095" t="s">
        <v>18</v>
      </c>
      <c r="T9095" t="s">
        <v>19</v>
      </c>
    </row>
    <row r="9096" spans="1:20" x14ac:dyDescent="0.35">
      <c r="A9096" t="s">
        <v>29</v>
      </c>
      <c r="B9096" t="s">
        <v>106</v>
      </c>
      <c r="C9096" t="s">
        <v>13</v>
      </c>
      <c r="D9096" t="s">
        <v>41</v>
      </c>
      <c r="E9096" t="s">
        <v>107</v>
      </c>
      <c r="F9096" t="s">
        <v>16</v>
      </c>
      <c r="G9096">
        <v>7837.78</v>
      </c>
      <c r="H9096" s="1">
        <v>43382</v>
      </c>
      <c r="I9096" t="str">
        <f t="shared" si="426"/>
        <v>09</v>
      </c>
      <c r="J9096" t="str">
        <f t="shared" si="427"/>
        <v>October</v>
      </c>
      <c r="K9096" t="str">
        <f t="shared" si="428"/>
        <v>2018</v>
      </c>
      <c r="L9096" s="15">
        <v>0.79166666666666663</v>
      </c>
      <c r="M9096">
        <f>HOUR(K9096:K21138)</f>
        <v>0</v>
      </c>
      <c r="N9096">
        <f>MINUTE(K9096:K21138)</f>
        <v>0</v>
      </c>
      <c r="O9096">
        <f>SECOND(K9096:K21138)</f>
        <v>0</v>
      </c>
      <c r="P9096">
        <v>115</v>
      </c>
      <c r="Q9096">
        <f>G9096-P9096</f>
        <v>7722.78</v>
      </c>
      <c r="R9096" t="s">
        <v>1833</v>
      </c>
      <c r="S9096" t="s">
        <v>18</v>
      </c>
      <c r="T9096" t="s">
        <v>19</v>
      </c>
    </row>
    <row r="9097" spans="1:20" x14ac:dyDescent="0.35">
      <c r="A9097" t="s">
        <v>11</v>
      </c>
      <c r="B9097" t="s">
        <v>140</v>
      </c>
      <c r="C9097" t="s">
        <v>13</v>
      </c>
      <c r="D9097" t="s">
        <v>20</v>
      </c>
      <c r="E9097" t="s">
        <v>141</v>
      </c>
      <c r="F9097" t="s">
        <v>24</v>
      </c>
      <c r="G9097">
        <v>10651.37</v>
      </c>
      <c r="H9097" s="1">
        <v>43382</v>
      </c>
      <c r="I9097" t="str">
        <f t="shared" si="426"/>
        <v>09</v>
      </c>
      <c r="J9097" t="str">
        <f t="shared" si="427"/>
        <v>October</v>
      </c>
      <c r="K9097" t="str">
        <f t="shared" si="428"/>
        <v>2018</v>
      </c>
      <c r="L9097" s="15">
        <v>0.80415509259259255</v>
      </c>
      <c r="M9097">
        <f>HOUR(K9097:K21139)</f>
        <v>0</v>
      </c>
      <c r="N9097">
        <f>MINUTE(K9097:K21139)</f>
        <v>0</v>
      </c>
      <c r="O9097">
        <f>SECOND(K9097:K21139)</f>
        <v>0</v>
      </c>
      <c r="P9097">
        <v>61.17</v>
      </c>
      <c r="Q9097">
        <f>G9097-P9097</f>
        <v>10590.2</v>
      </c>
      <c r="R9097" t="s">
        <v>505</v>
      </c>
      <c r="S9097" t="s">
        <v>18</v>
      </c>
      <c r="T9097" t="s">
        <v>19</v>
      </c>
    </row>
    <row r="9098" spans="1:20" x14ac:dyDescent="0.35">
      <c r="A9098" t="s">
        <v>11</v>
      </c>
      <c r="B9098" t="s">
        <v>12</v>
      </c>
      <c r="C9098" t="s">
        <v>13</v>
      </c>
      <c r="D9098" t="s">
        <v>14</v>
      </c>
      <c r="E9098" t="s">
        <v>15</v>
      </c>
      <c r="F9098" t="s">
        <v>16</v>
      </c>
      <c r="G9098">
        <v>1115.8499999999999</v>
      </c>
      <c r="H9098" s="1">
        <v>43382</v>
      </c>
      <c r="I9098" t="str">
        <f t="shared" si="426"/>
        <v>09</v>
      </c>
      <c r="J9098" t="str">
        <f t="shared" si="427"/>
        <v>October</v>
      </c>
      <c r="K9098" t="str">
        <f t="shared" si="428"/>
        <v>2018</v>
      </c>
      <c r="L9098" s="15">
        <v>0.81804398148148139</v>
      </c>
      <c r="M9098">
        <f>HOUR(K9098:K21140)</f>
        <v>0</v>
      </c>
      <c r="N9098">
        <f>MINUTE(K9098:K21140)</f>
        <v>0</v>
      </c>
      <c r="O9098">
        <f>SECOND(K9098:K21140)</f>
        <v>0</v>
      </c>
      <c r="P9098">
        <v>13.52</v>
      </c>
      <c r="Q9098">
        <f>G9098-P9098</f>
        <v>1102.33</v>
      </c>
      <c r="R9098" t="s">
        <v>265</v>
      </c>
      <c r="S9098" t="s">
        <v>18</v>
      </c>
      <c r="T9098" t="s">
        <v>19</v>
      </c>
    </row>
    <row r="9099" spans="1:20" x14ac:dyDescent="0.35">
      <c r="A9099" t="s">
        <v>11</v>
      </c>
      <c r="B9099" t="s">
        <v>128</v>
      </c>
      <c r="C9099" t="s">
        <v>13</v>
      </c>
      <c r="D9099" t="s">
        <v>14</v>
      </c>
      <c r="E9099" t="s">
        <v>129</v>
      </c>
      <c r="F9099" t="s">
        <v>24</v>
      </c>
      <c r="G9099">
        <v>65886.48</v>
      </c>
      <c r="H9099" s="1">
        <v>43382</v>
      </c>
      <c r="I9099" t="str">
        <f t="shared" si="426"/>
        <v>09</v>
      </c>
      <c r="J9099" t="str">
        <f t="shared" si="427"/>
        <v>October</v>
      </c>
      <c r="K9099" t="str">
        <f t="shared" si="428"/>
        <v>2018</v>
      </c>
      <c r="L9099" s="15">
        <v>0.83193287037037045</v>
      </c>
      <c r="M9099">
        <f>HOUR(K9099:K21141)</f>
        <v>0</v>
      </c>
      <c r="N9099">
        <f>MINUTE(K9099:K21141)</f>
        <v>0</v>
      </c>
      <c r="O9099">
        <f>SECOND(K9099:K21141)</f>
        <v>0</v>
      </c>
      <c r="P9099">
        <v>14.83</v>
      </c>
      <c r="Q9099">
        <f>G9099-P9099</f>
        <v>65871.649999999994</v>
      </c>
      <c r="R9099" t="s">
        <v>387</v>
      </c>
      <c r="S9099" t="s">
        <v>18</v>
      </c>
      <c r="T9099" t="s">
        <v>19</v>
      </c>
    </row>
    <row r="9100" spans="1:20" x14ac:dyDescent="0.35">
      <c r="A9100" t="s">
        <v>29</v>
      </c>
      <c r="B9100" t="s">
        <v>377</v>
      </c>
      <c r="C9100" t="s">
        <v>13</v>
      </c>
      <c r="D9100" t="s">
        <v>31</v>
      </c>
      <c r="E9100" t="s">
        <v>378</v>
      </c>
      <c r="F9100" t="s">
        <v>24</v>
      </c>
      <c r="G9100">
        <v>14056.85</v>
      </c>
      <c r="H9100" s="1">
        <v>43382</v>
      </c>
      <c r="I9100" t="str">
        <f t="shared" si="426"/>
        <v>09</v>
      </c>
      <c r="J9100" t="str">
        <f t="shared" si="427"/>
        <v>October</v>
      </c>
      <c r="K9100" t="str">
        <f t="shared" si="428"/>
        <v>2018</v>
      </c>
      <c r="L9100" s="15">
        <v>0.83333333333333337</v>
      </c>
      <c r="M9100">
        <f>HOUR(K9100:K21142)</f>
        <v>0</v>
      </c>
      <c r="N9100">
        <f>MINUTE(K9100:K21142)</f>
        <v>0</v>
      </c>
      <c r="O9100">
        <f>SECOND(K9100:K21142)</f>
        <v>0</v>
      </c>
      <c r="P9100">
        <v>20</v>
      </c>
      <c r="Q9100">
        <f>G9100-P9100</f>
        <v>14036.85</v>
      </c>
      <c r="R9100" t="s">
        <v>1833</v>
      </c>
      <c r="S9100" t="s">
        <v>18</v>
      </c>
      <c r="T9100" t="s">
        <v>19</v>
      </c>
    </row>
    <row r="9101" spans="1:20" x14ac:dyDescent="0.35">
      <c r="A9101" t="s">
        <v>29</v>
      </c>
      <c r="B9101" t="s">
        <v>180</v>
      </c>
      <c r="C9101" t="s">
        <v>13</v>
      </c>
      <c r="D9101" t="s">
        <v>31</v>
      </c>
      <c r="E9101" t="s">
        <v>181</v>
      </c>
      <c r="F9101" t="s">
        <v>24</v>
      </c>
      <c r="G9101">
        <v>13728.52</v>
      </c>
      <c r="H9101" s="1">
        <v>43382</v>
      </c>
      <c r="I9101" t="str">
        <f t="shared" si="426"/>
        <v>09</v>
      </c>
      <c r="J9101" t="str">
        <f t="shared" si="427"/>
        <v>October</v>
      </c>
      <c r="K9101" t="str">
        <f t="shared" si="428"/>
        <v>2018</v>
      </c>
      <c r="L9101" s="15">
        <v>0.83333333333333337</v>
      </c>
      <c r="M9101">
        <f>HOUR(K9101:K21143)</f>
        <v>0</v>
      </c>
      <c r="N9101">
        <f>MINUTE(K9101:K21143)</f>
        <v>0</v>
      </c>
      <c r="O9101">
        <f>SECOND(K9101:K21143)</f>
        <v>0</v>
      </c>
      <c r="P9101">
        <v>34</v>
      </c>
      <c r="Q9101">
        <f>G9101-P9101</f>
        <v>13694.52</v>
      </c>
      <c r="R9101" t="s">
        <v>1833</v>
      </c>
      <c r="S9101" t="s">
        <v>18</v>
      </c>
      <c r="T9101" t="s">
        <v>19</v>
      </c>
    </row>
    <row r="9102" spans="1:20" x14ac:dyDescent="0.35">
      <c r="A9102" t="s">
        <v>11</v>
      </c>
      <c r="B9102" t="s">
        <v>37</v>
      </c>
      <c r="C9102" t="s">
        <v>13</v>
      </c>
      <c r="D9102" t="s">
        <v>14</v>
      </c>
      <c r="E9102" t="s">
        <v>38</v>
      </c>
      <c r="F9102" t="s">
        <v>16</v>
      </c>
      <c r="G9102">
        <v>7121.06</v>
      </c>
      <c r="H9102" s="1">
        <v>43382</v>
      </c>
      <c r="I9102" t="str">
        <f t="shared" si="426"/>
        <v>09</v>
      </c>
      <c r="J9102" t="str">
        <f t="shared" si="427"/>
        <v>October</v>
      </c>
      <c r="K9102" t="str">
        <f t="shared" si="428"/>
        <v>2018</v>
      </c>
      <c r="L9102" s="15">
        <v>0.84857638888888898</v>
      </c>
      <c r="M9102">
        <f>HOUR(K9102:K21144)</f>
        <v>0</v>
      </c>
      <c r="N9102">
        <f>MINUTE(K9102:K21144)</f>
        <v>0</v>
      </c>
      <c r="O9102">
        <f>SECOND(K9102:K21144)</f>
        <v>0</v>
      </c>
      <c r="P9102">
        <v>5.99</v>
      </c>
      <c r="Q9102">
        <f>G9102-P9102</f>
        <v>7115.0700000000006</v>
      </c>
      <c r="R9102" t="s">
        <v>67</v>
      </c>
      <c r="S9102" t="s">
        <v>18</v>
      </c>
      <c r="T9102" t="s">
        <v>19</v>
      </c>
    </row>
    <row r="9103" spans="1:20" x14ac:dyDescent="0.35">
      <c r="A9103" t="s">
        <v>11</v>
      </c>
      <c r="B9103" t="s">
        <v>77</v>
      </c>
      <c r="C9103" t="s">
        <v>13</v>
      </c>
      <c r="D9103" t="s">
        <v>14</v>
      </c>
      <c r="E9103" t="s">
        <v>78</v>
      </c>
      <c r="F9103" t="s">
        <v>16</v>
      </c>
      <c r="G9103">
        <v>14169.36</v>
      </c>
      <c r="H9103" s="1">
        <v>43382</v>
      </c>
      <c r="I9103" t="str">
        <f t="shared" si="426"/>
        <v>09</v>
      </c>
      <c r="J9103" t="str">
        <f t="shared" si="427"/>
        <v>October</v>
      </c>
      <c r="K9103" t="str">
        <f t="shared" si="428"/>
        <v>2018</v>
      </c>
      <c r="L9103" s="15">
        <v>0.86550925925925926</v>
      </c>
      <c r="M9103">
        <f>HOUR(K9103:K21145)</f>
        <v>0</v>
      </c>
      <c r="N9103">
        <f>MINUTE(K9103:K21145)</f>
        <v>0</v>
      </c>
      <c r="O9103">
        <f>SECOND(K9103:K21145)</f>
        <v>0</v>
      </c>
      <c r="P9103">
        <v>24.38</v>
      </c>
      <c r="Q9103">
        <f>G9103-P9103</f>
        <v>14144.980000000001</v>
      </c>
      <c r="R9103" t="s">
        <v>463</v>
      </c>
      <c r="S9103" t="s">
        <v>18</v>
      </c>
      <c r="T9103" t="s">
        <v>19</v>
      </c>
    </row>
    <row r="9104" spans="1:20" x14ac:dyDescent="0.35">
      <c r="A9104" t="s">
        <v>29</v>
      </c>
      <c r="B9104" t="s">
        <v>231</v>
      </c>
      <c r="C9104" t="s">
        <v>13</v>
      </c>
      <c r="D9104" t="s">
        <v>41</v>
      </c>
      <c r="E9104" t="s">
        <v>232</v>
      </c>
      <c r="F9104" t="s">
        <v>24</v>
      </c>
      <c r="G9104">
        <v>68537.45</v>
      </c>
      <c r="H9104" s="1">
        <v>43382</v>
      </c>
      <c r="I9104" t="str">
        <f t="shared" si="426"/>
        <v>09</v>
      </c>
      <c r="J9104" t="str">
        <f t="shared" si="427"/>
        <v>October</v>
      </c>
      <c r="K9104" t="str">
        <f t="shared" si="428"/>
        <v>2018</v>
      </c>
      <c r="L9104" s="15">
        <v>0.875</v>
      </c>
      <c r="M9104">
        <f>HOUR(K9104:K21146)</f>
        <v>0</v>
      </c>
      <c r="N9104">
        <f>MINUTE(K9104:K21146)</f>
        <v>0</v>
      </c>
      <c r="O9104">
        <f>SECOND(K9104:K21146)</f>
        <v>0</v>
      </c>
      <c r="P9104">
        <v>88</v>
      </c>
      <c r="Q9104">
        <f>G9104-P9104</f>
        <v>68449.45</v>
      </c>
      <c r="R9104" t="s">
        <v>1833</v>
      </c>
      <c r="S9104" t="s">
        <v>18</v>
      </c>
      <c r="T9104" t="s">
        <v>19</v>
      </c>
    </row>
    <row r="9105" spans="1:20" x14ac:dyDescent="0.35">
      <c r="A9105" t="s">
        <v>11</v>
      </c>
      <c r="B9105" t="s">
        <v>71</v>
      </c>
      <c r="C9105" t="s">
        <v>13</v>
      </c>
      <c r="D9105" t="s">
        <v>20</v>
      </c>
      <c r="E9105" t="s">
        <v>63</v>
      </c>
      <c r="F9105" t="s">
        <v>24</v>
      </c>
      <c r="G9105">
        <v>7648.94</v>
      </c>
      <c r="H9105" s="1">
        <v>43382</v>
      </c>
      <c r="I9105" t="str">
        <f t="shared" si="426"/>
        <v>09</v>
      </c>
      <c r="J9105" t="str">
        <f t="shared" si="427"/>
        <v>October</v>
      </c>
      <c r="K9105" t="str">
        <f t="shared" si="428"/>
        <v>2018</v>
      </c>
      <c r="L9105" s="15">
        <v>0.88135416666666666</v>
      </c>
      <c r="M9105">
        <f>HOUR(K9105:K21147)</f>
        <v>0</v>
      </c>
      <c r="N9105">
        <f>MINUTE(K9105:K21147)</f>
        <v>0</v>
      </c>
      <c r="O9105">
        <f>SECOND(K9105:K21147)</f>
        <v>0</v>
      </c>
      <c r="P9105">
        <v>84.05</v>
      </c>
      <c r="Q9105">
        <f>G9105-P9105</f>
        <v>7564.8899999999994</v>
      </c>
      <c r="R9105" t="s">
        <v>21</v>
      </c>
      <c r="S9105" t="s">
        <v>18</v>
      </c>
      <c r="T9105" t="s">
        <v>19</v>
      </c>
    </row>
    <row r="9106" spans="1:20" x14ac:dyDescent="0.35">
      <c r="A9106" t="s">
        <v>11</v>
      </c>
      <c r="B9106" t="s">
        <v>85</v>
      </c>
      <c r="C9106" t="s">
        <v>13</v>
      </c>
      <c r="D9106" t="s">
        <v>20</v>
      </c>
      <c r="E9106" t="s">
        <v>86</v>
      </c>
      <c r="F9106" t="s">
        <v>16</v>
      </c>
      <c r="G9106">
        <v>24826.18</v>
      </c>
      <c r="H9106" s="1">
        <v>43382</v>
      </c>
      <c r="I9106" t="str">
        <f t="shared" si="426"/>
        <v>09</v>
      </c>
      <c r="J9106" t="str">
        <f t="shared" si="427"/>
        <v>October</v>
      </c>
      <c r="K9106" t="str">
        <f t="shared" si="428"/>
        <v>2018</v>
      </c>
      <c r="L9106" s="15">
        <v>0.89582175925925922</v>
      </c>
      <c r="M9106">
        <f>HOUR(K9106:K21148)</f>
        <v>0</v>
      </c>
      <c r="N9106">
        <f>MINUTE(K9106:K21148)</f>
        <v>0</v>
      </c>
      <c r="O9106">
        <f>SECOND(K9106:K21148)</f>
        <v>0</v>
      </c>
      <c r="P9106">
        <v>123.7</v>
      </c>
      <c r="Q9106">
        <f>G9106-P9106</f>
        <v>24702.48</v>
      </c>
      <c r="R9106" t="s">
        <v>261</v>
      </c>
      <c r="S9106" t="s">
        <v>18</v>
      </c>
      <c r="T9106" t="s">
        <v>19</v>
      </c>
    </row>
    <row r="9107" spans="1:20" x14ac:dyDescent="0.35">
      <c r="A9107" t="s">
        <v>11</v>
      </c>
      <c r="B9107" t="s">
        <v>331</v>
      </c>
      <c r="C9107" t="s">
        <v>13</v>
      </c>
      <c r="D9107" t="s">
        <v>14</v>
      </c>
      <c r="E9107" t="s">
        <v>332</v>
      </c>
      <c r="F9107" t="s">
        <v>24</v>
      </c>
      <c r="G9107">
        <v>14212.33</v>
      </c>
      <c r="H9107" s="1">
        <v>43382</v>
      </c>
      <c r="I9107" t="str">
        <f t="shared" si="426"/>
        <v>09</v>
      </c>
      <c r="J9107" t="str">
        <f t="shared" si="427"/>
        <v>October</v>
      </c>
      <c r="K9107" t="str">
        <f t="shared" si="428"/>
        <v>2018</v>
      </c>
      <c r="L9107" s="15">
        <v>0.91028935185185189</v>
      </c>
      <c r="M9107">
        <f>HOUR(K9107:K21149)</f>
        <v>0</v>
      </c>
      <c r="N9107">
        <f>MINUTE(K9107:K21149)</f>
        <v>0</v>
      </c>
      <c r="O9107">
        <f>SECOND(K9107:K21149)</f>
        <v>0</v>
      </c>
      <c r="P9107">
        <v>26.41</v>
      </c>
      <c r="Q9107">
        <f>G9107-P9107</f>
        <v>14185.92</v>
      </c>
      <c r="R9107" t="s">
        <v>329</v>
      </c>
      <c r="S9107" t="s">
        <v>18</v>
      </c>
      <c r="T9107" t="s">
        <v>19</v>
      </c>
    </row>
    <row r="9108" spans="1:20" x14ac:dyDescent="0.35">
      <c r="A9108" t="s">
        <v>29</v>
      </c>
      <c r="B9108" t="s">
        <v>170</v>
      </c>
      <c r="C9108" t="s">
        <v>13</v>
      </c>
      <c r="D9108" t="s">
        <v>31</v>
      </c>
      <c r="E9108" t="s">
        <v>171</v>
      </c>
      <c r="F9108" t="s">
        <v>24</v>
      </c>
      <c r="G9108">
        <v>10414.540000000001</v>
      </c>
      <c r="H9108" s="1">
        <v>43382</v>
      </c>
      <c r="I9108" t="str">
        <f t="shared" si="426"/>
        <v>09</v>
      </c>
      <c r="J9108" t="str">
        <f t="shared" si="427"/>
        <v>October</v>
      </c>
      <c r="K9108" t="str">
        <f t="shared" si="428"/>
        <v>2018</v>
      </c>
      <c r="L9108" s="15">
        <v>0.91666666666666663</v>
      </c>
      <c r="M9108">
        <f>HOUR(K9108:K21150)</f>
        <v>0</v>
      </c>
      <c r="N9108">
        <f>MINUTE(K9108:K21150)</f>
        <v>0</v>
      </c>
      <c r="O9108">
        <f>SECOND(K9108:K21150)</f>
        <v>0</v>
      </c>
      <c r="P9108">
        <v>159</v>
      </c>
      <c r="Q9108">
        <f>G9108-P9108</f>
        <v>10255.540000000001</v>
      </c>
      <c r="R9108" t="s">
        <v>1833</v>
      </c>
      <c r="S9108" t="s">
        <v>18</v>
      </c>
      <c r="T9108" t="s">
        <v>19</v>
      </c>
    </row>
    <row r="9109" spans="1:20" x14ac:dyDescent="0.35">
      <c r="A9109" t="s">
        <v>29</v>
      </c>
      <c r="B9109" t="s">
        <v>395</v>
      </c>
      <c r="C9109" t="s">
        <v>13</v>
      </c>
      <c r="D9109" t="s">
        <v>31</v>
      </c>
      <c r="E9109" t="s">
        <v>396</v>
      </c>
      <c r="F9109" t="s">
        <v>24</v>
      </c>
      <c r="G9109">
        <v>115110.97</v>
      </c>
      <c r="H9109" s="1">
        <v>43382</v>
      </c>
      <c r="I9109" t="str">
        <f t="shared" si="426"/>
        <v>09</v>
      </c>
      <c r="J9109" t="str">
        <f t="shared" si="427"/>
        <v>October</v>
      </c>
      <c r="K9109" t="str">
        <f t="shared" si="428"/>
        <v>2018</v>
      </c>
      <c r="L9109" s="15">
        <v>0.91666666666666663</v>
      </c>
      <c r="M9109">
        <f>HOUR(K9109:K21151)</f>
        <v>0</v>
      </c>
      <c r="N9109">
        <f>MINUTE(K9109:K21151)</f>
        <v>0</v>
      </c>
      <c r="O9109">
        <f>SECOND(K9109:K21151)</f>
        <v>0</v>
      </c>
      <c r="P9109">
        <v>187</v>
      </c>
      <c r="Q9109">
        <f>G9109-P9109</f>
        <v>114923.97</v>
      </c>
      <c r="R9109" t="s">
        <v>1833</v>
      </c>
      <c r="S9109" t="s">
        <v>18</v>
      </c>
      <c r="T9109" t="s">
        <v>19</v>
      </c>
    </row>
    <row r="9110" spans="1:20" x14ac:dyDescent="0.35">
      <c r="A9110" t="s">
        <v>11</v>
      </c>
      <c r="B9110" t="s">
        <v>211</v>
      </c>
      <c r="C9110" t="s">
        <v>13</v>
      </c>
      <c r="D9110" t="s">
        <v>20</v>
      </c>
      <c r="E9110" t="s">
        <v>212</v>
      </c>
      <c r="F9110" t="s">
        <v>16</v>
      </c>
      <c r="G9110">
        <v>6843.8</v>
      </c>
      <c r="H9110" s="1">
        <v>43382</v>
      </c>
      <c r="I9110" t="str">
        <f t="shared" si="426"/>
        <v>09</v>
      </c>
      <c r="J9110" t="str">
        <f t="shared" si="427"/>
        <v>October</v>
      </c>
      <c r="K9110" t="str">
        <f t="shared" si="428"/>
        <v>2018</v>
      </c>
      <c r="L9110" s="15">
        <v>0.93285879629629631</v>
      </c>
      <c r="M9110">
        <f>HOUR(K9110:K21152)</f>
        <v>0</v>
      </c>
      <c r="N9110">
        <f>MINUTE(K9110:K21152)</f>
        <v>0</v>
      </c>
      <c r="O9110">
        <f>SECOND(K9110:K21152)</f>
        <v>0</v>
      </c>
      <c r="P9110">
        <v>27.86</v>
      </c>
      <c r="Q9110">
        <f>G9110-P9110</f>
        <v>6815.9400000000005</v>
      </c>
      <c r="R9110" t="s">
        <v>413</v>
      </c>
      <c r="S9110" t="s">
        <v>18</v>
      </c>
      <c r="T9110" t="s">
        <v>19</v>
      </c>
    </row>
    <row r="9111" spans="1:20" x14ac:dyDescent="0.35">
      <c r="A9111" t="s">
        <v>29</v>
      </c>
      <c r="B9111" t="s">
        <v>116</v>
      </c>
      <c r="C9111" t="s">
        <v>13</v>
      </c>
      <c r="D9111" t="s">
        <v>31</v>
      </c>
      <c r="E9111" t="s">
        <v>117</v>
      </c>
      <c r="F9111" t="s">
        <v>24</v>
      </c>
      <c r="G9111">
        <v>8521.69</v>
      </c>
      <c r="H9111" s="1">
        <v>43382</v>
      </c>
      <c r="I9111" t="str">
        <f t="shared" si="426"/>
        <v>09</v>
      </c>
      <c r="J9111" t="str">
        <f t="shared" si="427"/>
        <v>October</v>
      </c>
      <c r="K9111" t="str">
        <f t="shared" si="428"/>
        <v>2018</v>
      </c>
      <c r="L9111" s="15">
        <v>0.95833333333333337</v>
      </c>
      <c r="M9111">
        <f>HOUR(K9111:K21153)</f>
        <v>0</v>
      </c>
      <c r="N9111">
        <f>MINUTE(K9111:K21153)</f>
        <v>0</v>
      </c>
      <c r="O9111">
        <f>SECOND(K9111:K21153)</f>
        <v>0</v>
      </c>
      <c r="P9111">
        <v>40</v>
      </c>
      <c r="Q9111">
        <f>G9111-P9111</f>
        <v>8481.69</v>
      </c>
      <c r="R9111" t="s">
        <v>1833</v>
      </c>
      <c r="S9111" t="s">
        <v>18</v>
      </c>
      <c r="T9111" t="s">
        <v>19</v>
      </c>
    </row>
    <row r="9112" spans="1:20" x14ac:dyDescent="0.35">
      <c r="A9112" t="s">
        <v>11</v>
      </c>
      <c r="B9112" t="s">
        <v>62</v>
      </c>
      <c r="C9112" t="s">
        <v>13</v>
      </c>
      <c r="D9112" t="s">
        <v>20</v>
      </c>
      <c r="E9112" t="s">
        <v>63</v>
      </c>
      <c r="F9112" t="s">
        <v>24</v>
      </c>
      <c r="G9112">
        <v>5215.37</v>
      </c>
      <c r="H9112" s="1">
        <v>43382</v>
      </c>
      <c r="I9112" t="str">
        <f t="shared" si="426"/>
        <v>09</v>
      </c>
      <c r="J9112" t="str">
        <f t="shared" si="427"/>
        <v>October</v>
      </c>
      <c r="K9112" t="str">
        <f t="shared" si="428"/>
        <v>2018</v>
      </c>
      <c r="L9112" s="15">
        <v>0.96057870370370368</v>
      </c>
      <c r="M9112">
        <f>HOUR(K9112:K21154)</f>
        <v>0</v>
      </c>
      <c r="N9112">
        <f>MINUTE(K9112:K21154)</f>
        <v>0</v>
      </c>
      <c r="O9112">
        <f>SECOND(K9112:K21154)</f>
        <v>0</v>
      </c>
      <c r="P9112">
        <v>7.55</v>
      </c>
      <c r="Q9112">
        <f>G9112-P9112</f>
        <v>5207.82</v>
      </c>
      <c r="R9112" t="s">
        <v>1118</v>
      </c>
      <c r="S9112" t="s">
        <v>18</v>
      </c>
      <c r="T9112" t="s">
        <v>19</v>
      </c>
    </row>
    <row r="9113" spans="1:20" x14ac:dyDescent="0.35">
      <c r="A9113" t="s">
        <v>11</v>
      </c>
      <c r="B9113" t="s">
        <v>37</v>
      </c>
      <c r="C9113" t="s">
        <v>13</v>
      </c>
      <c r="D9113" t="s">
        <v>14</v>
      </c>
      <c r="E9113" t="s">
        <v>38</v>
      </c>
      <c r="F9113" t="s">
        <v>16</v>
      </c>
      <c r="G9113">
        <v>7106.8</v>
      </c>
      <c r="H9113" s="1">
        <v>43382</v>
      </c>
      <c r="I9113" t="str">
        <f t="shared" si="426"/>
        <v>09</v>
      </c>
      <c r="J9113" t="str">
        <f t="shared" si="427"/>
        <v>October</v>
      </c>
      <c r="K9113" t="str">
        <f t="shared" si="428"/>
        <v>2018</v>
      </c>
      <c r="L9113" s="15">
        <v>0.97935185185185192</v>
      </c>
      <c r="M9113">
        <f>HOUR(K9113:K21155)</f>
        <v>0</v>
      </c>
      <c r="N9113">
        <f>MINUTE(K9113:K21155)</f>
        <v>0</v>
      </c>
      <c r="O9113">
        <f>SECOND(K9113:K21155)</f>
        <v>0</v>
      </c>
      <c r="P9113">
        <v>14.26</v>
      </c>
      <c r="Q9113">
        <f>G9113-P9113</f>
        <v>7092.54</v>
      </c>
      <c r="R9113" t="s">
        <v>657</v>
      </c>
      <c r="S9113" t="s">
        <v>18</v>
      </c>
      <c r="T9113" t="s">
        <v>19</v>
      </c>
    </row>
    <row r="9114" spans="1:20" x14ac:dyDescent="0.35">
      <c r="A9114" t="s">
        <v>11</v>
      </c>
      <c r="B9114" t="s">
        <v>312</v>
      </c>
      <c r="C9114" t="s">
        <v>13</v>
      </c>
      <c r="D9114" t="s">
        <v>14</v>
      </c>
      <c r="E9114" t="s">
        <v>59</v>
      </c>
      <c r="F9114" t="s">
        <v>16</v>
      </c>
      <c r="G9114">
        <v>5194.25</v>
      </c>
      <c r="H9114" s="1">
        <v>43382</v>
      </c>
      <c r="I9114" t="str">
        <f t="shared" si="426"/>
        <v>09</v>
      </c>
      <c r="J9114" t="str">
        <f t="shared" si="427"/>
        <v>October</v>
      </c>
      <c r="K9114" t="str">
        <f t="shared" si="428"/>
        <v>2018</v>
      </c>
      <c r="L9114" s="15">
        <v>0.998113425925926</v>
      </c>
      <c r="M9114">
        <f>HOUR(K9114:K21156)</f>
        <v>0</v>
      </c>
      <c r="N9114">
        <f>MINUTE(K9114:K21156)</f>
        <v>0</v>
      </c>
      <c r="O9114">
        <f>SECOND(K9114:K21156)</f>
        <v>0</v>
      </c>
      <c r="P9114">
        <v>33.69</v>
      </c>
      <c r="Q9114">
        <f>G9114-P9114</f>
        <v>5160.5600000000004</v>
      </c>
      <c r="R9114" t="s">
        <v>308</v>
      </c>
      <c r="S9114" t="s">
        <v>18</v>
      </c>
      <c r="T9114" t="s">
        <v>19</v>
      </c>
    </row>
    <row r="9115" spans="1:20" x14ac:dyDescent="0.35">
      <c r="A9115" t="s">
        <v>11</v>
      </c>
      <c r="B9115" t="s">
        <v>296</v>
      </c>
      <c r="C9115" t="s">
        <v>13</v>
      </c>
      <c r="D9115" t="s">
        <v>20</v>
      </c>
      <c r="E9115" t="s">
        <v>32</v>
      </c>
      <c r="F9115" t="s">
        <v>24</v>
      </c>
      <c r="G9115">
        <v>10099.709999999999</v>
      </c>
      <c r="H9115" s="1">
        <v>43383</v>
      </c>
      <c r="I9115" t="str">
        <f t="shared" si="426"/>
        <v>10</v>
      </c>
      <c r="J9115" t="str">
        <f t="shared" si="427"/>
        <v>October</v>
      </c>
      <c r="K9115" t="str">
        <f t="shared" si="428"/>
        <v>2018</v>
      </c>
      <c r="L9115" s="15">
        <v>4.9988425925925922E-2</v>
      </c>
      <c r="M9115">
        <f>HOUR(K9115:K21157)</f>
        <v>0</v>
      </c>
      <c r="N9115">
        <f>MINUTE(K9115:K21157)</f>
        <v>0</v>
      </c>
      <c r="O9115">
        <f>SECOND(K9115:K21157)</f>
        <v>0</v>
      </c>
      <c r="P9115">
        <v>11.23</v>
      </c>
      <c r="Q9115">
        <f>G9115-P9115</f>
        <v>10088.48</v>
      </c>
      <c r="R9115" t="s">
        <v>83</v>
      </c>
      <c r="S9115" t="s">
        <v>18</v>
      </c>
      <c r="T9115" t="s">
        <v>19</v>
      </c>
    </row>
    <row r="9116" spans="1:20" x14ac:dyDescent="0.35">
      <c r="A9116" t="s">
        <v>11</v>
      </c>
      <c r="B9116" t="s">
        <v>100</v>
      </c>
      <c r="C9116" t="s">
        <v>13</v>
      </c>
      <c r="D9116" t="s">
        <v>20</v>
      </c>
      <c r="E9116" t="s">
        <v>101</v>
      </c>
      <c r="F9116" t="s">
        <v>16</v>
      </c>
      <c r="G9116">
        <v>7745.8</v>
      </c>
      <c r="H9116" s="1">
        <v>43383</v>
      </c>
      <c r="I9116" t="str">
        <f t="shared" si="426"/>
        <v>10</v>
      </c>
      <c r="J9116" t="str">
        <f t="shared" si="427"/>
        <v>October</v>
      </c>
      <c r="K9116" t="str">
        <f t="shared" si="428"/>
        <v>2018</v>
      </c>
      <c r="L9116" s="15">
        <v>6.5428240740740731E-2</v>
      </c>
      <c r="M9116">
        <f>HOUR(K9116:K21158)</f>
        <v>0</v>
      </c>
      <c r="N9116">
        <f>MINUTE(K9116:K21158)</f>
        <v>0</v>
      </c>
      <c r="O9116">
        <f>SECOND(K9116:K21158)</f>
        <v>0</v>
      </c>
      <c r="P9116">
        <v>65.95</v>
      </c>
      <c r="Q9116">
        <f>G9116-P9116</f>
        <v>7679.85</v>
      </c>
      <c r="R9116" t="s">
        <v>1317</v>
      </c>
      <c r="S9116" t="s">
        <v>18</v>
      </c>
      <c r="T9116" t="s">
        <v>19</v>
      </c>
    </row>
    <row r="9117" spans="1:20" x14ac:dyDescent="0.35">
      <c r="A9117" t="s">
        <v>11</v>
      </c>
      <c r="B9117" t="s">
        <v>331</v>
      </c>
      <c r="C9117" t="s">
        <v>13</v>
      </c>
      <c r="D9117" t="s">
        <v>20</v>
      </c>
      <c r="E9117" t="s">
        <v>332</v>
      </c>
      <c r="F9117" t="s">
        <v>24</v>
      </c>
      <c r="G9117">
        <v>14180.09</v>
      </c>
      <c r="H9117" s="1">
        <v>43383</v>
      </c>
      <c r="I9117" t="str">
        <f t="shared" si="426"/>
        <v>10</v>
      </c>
      <c r="J9117" t="str">
        <f t="shared" si="427"/>
        <v>October</v>
      </c>
      <c r="K9117" t="str">
        <f t="shared" si="428"/>
        <v>2018</v>
      </c>
      <c r="L9117" s="15">
        <v>8.0856481481481488E-2</v>
      </c>
      <c r="M9117">
        <f>HOUR(K9117:K21159)</f>
        <v>0</v>
      </c>
      <c r="N9117">
        <f>MINUTE(K9117:K21159)</f>
        <v>0</v>
      </c>
      <c r="O9117">
        <f>SECOND(K9117:K21159)</f>
        <v>0</v>
      </c>
      <c r="P9117">
        <v>32.24</v>
      </c>
      <c r="Q9117">
        <f>G9117-P9117</f>
        <v>14147.85</v>
      </c>
      <c r="R9117" t="s">
        <v>1300</v>
      </c>
      <c r="S9117" t="s">
        <v>18</v>
      </c>
      <c r="T9117" t="s">
        <v>19</v>
      </c>
    </row>
    <row r="9118" spans="1:20" x14ac:dyDescent="0.35">
      <c r="A9118" t="s">
        <v>29</v>
      </c>
      <c r="B9118" t="s">
        <v>175</v>
      </c>
      <c r="C9118" t="s">
        <v>13</v>
      </c>
      <c r="D9118" t="s">
        <v>31</v>
      </c>
      <c r="E9118" t="s">
        <v>176</v>
      </c>
      <c r="F9118" t="s">
        <v>24</v>
      </c>
      <c r="G9118">
        <v>58961.93</v>
      </c>
      <c r="H9118" s="1">
        <v>43383</v>
      </c>
      <c r="I9118" t="str">
        <f t="shared" si="426"/>
        <v>10</v>
      </c>
      <c r="J9118" t="str">
        <f t="shared" si="427"/>
        <v>October</v>
      </c>
      <c r="K9118" t="str">
        <f t="shared" si="428"/>
        <v>2018</v>
      </c>
      <c r="L9118" s="15">
        <v>8.3333333333333329E-2</v>
      </c>
      <c r="M9118">
        <f>HOUR(K9118:K21160)</f>
        <v>0</v>
      </c>
      <c r="N9118">
        <f>MINUTE(K9118:K21160)</f>
        <v>0</v>
      </c>
      <c r="O9118">
        <f>SECOND(K9118:K21160)</f>
        <v>0</v>
      </c>
      <c r="P9118">
        <v>77</v>
      </c>
      <c r="Q9118">
        <f>G9118-P9118</f>
        <v>58884.93</v>
      </c>
      <c r="R9118" t="s">
        <v>1833</v>
      </c>
      <c r="S9118" t="s">
        <v>18</v>
      </c>
      <c r="T9118" t="s">
        <v>19</v>
      </c>
    </row>
    <row r="9119" spans="1:20" x14ac:dyDescent="0.35">
      <c r="A9119" t="s">
        <v>11</v>
      </c>
      <c r="B9119" t="s">
        <v>231</v>
      </c>
      <c r="C9119" t="s">
        <v>13</v>
      </c>
      <c r="D9119" t="s">
        <v>20</v>
      </c>
      <c r="E9119" t="s">
        <v>232</v>
      </c>
      <c r="F9119" t="s">
        <v>24</v>
      </c>
      <c r="G9119">
        <v>68484.19</v>
      </c>
      <c r="H9119" s="1">
        <v>43383</v>
      </c>
      <c r="I9119" t="str">
        <f t="shared" si="426"/>
        <v>10</v>
      </c>
      <c r="J9119" t="str">
        <f t="shared" si="427"/>
        <v>October</v>
      </c>
      <c r="K9119" t="str">
        <f t="shared" si="428"/>
        <v>2018</v>
      </c>
      <c r="L9119" s="15">
        <v>0.10415509259259259</v>
      </c>
      <c r="M9119">
        <f>HOUR(K9119:K21161)</f>
        <v>0</v>
      </c>
      <c r="N9119">
        <f>MINUTE(K9119:K21161)</f>
        <v>0</v>
      </c>
      <c r="O9119">
        <f>SECOND(K9119:K21161)</f>
        <v>0</v>
      </c>
      <c r="P9119">
        <v>53.26</v>
      </c>
      <c r="Q9119">
        <f>G9119-P9119</f>
        <v>68430.930000000008</v>
      </c>
      <c r="R9119" t="s">
        <v>1180</v>
      </c>
      <c r="S9119" t="s">
        <v>18</v>
      </c>
      <c r="T9119" t="s">
        <v>19</v>
      </c>
    </row>
    <row r="9120" spans="1:20" x14ac:dyDescent="0.35">
      <c r="A9120" t="s">
        <v>29</v>
      </c>
      <c r="B9120" t="s">
        <v>85</v>
      </c>
      <c r="C9120" t="s">
        <v>13</v>
      </c>
      <c r="D9120" t="s">
        <v>41</v>
      </c>
      <c r="E9120" t="s">
        <v>86</v>
      </c>
      <c r="F9120" t="s">
        <v>16</v>
      </c>
      <c r="G9120">
        <v>24657.18</v>
      </c>
      <c r="H9120" s="1">
        <v>43383</v>
      </c>
      <c r="I9120" t="str">
        <f t="shared" si="426"/>
        <v>10</v>
      </c>
      <c r="J9120" t="str">
        <f t="shared" si="427"/>
        <v>October</v>
      </c>
      <c r="K9120" t="str">
        <f t="shared" si="428"/>
        <v>2018</v>
      </c>
      <c r="L9120" s="15">
        <v>0.125</v>
      </c>
      <c r="M9120">
        <f>HOUR(K9120:K21162)</f>
        <v>0</v>
      </c>
      <c r="N9120">
        <f>MINUTE(K9120:K21162)</f>
        <v>0</v>
      </c>
      <c r="O9120">
        <f>SECOND(K9120:K21162)</f>
        <v>0</v>
      </c>
      <c r="P9120">
        <v>169</v>
      </c>
      <c r="Q9120">
        <f>G9120-P9120</f>
        <v>24488.18</v>
      </c>
      <c r="R9120" t="s">
        <v>1833</v>
      </c>
      <c r="S9120" t="s">
        <v>18</v>
      </c>
      <c r="T9120" t="s">
        <v>19</v>
      </c>
    </row>
    <row r="9121" spans="1:20" x14ac:dyDescent="0.35">
      <c r="A9121" t="s">
        <v>11</v>
      </c>
      <c r="B9121" t="s">
        <v>118</v>
      </c>
      <c r="C9121" t="s">
        <v>13</v>
      </c>
      <c r="D9121" t="s">
        <v>14</v>
      </c>
      <c r="E9121" t="s">
        <v>119</v>
      </c>
      <c r="F9121" t="s">
        <v>16</v>
      </c>
      <c r="G9121">
        <v>21557.95</v>
      </c>
      <c r="H9121" s="1">
        <v>43383</v>
      </c>
      <c r="I9121" t="str">
        <f t="shared" si="426"/>
        <v>10</v>
      </c>
      <c r="J9121" t="str">
        <f t="shared" si="427"/>
        <v>October</v>
      </c>
      <c r="K9121" t="str">
        <f t="shared" si="428"/>
        <v>2018</v>
      </c>
      <c r="L9121" s="15">
        <v>0.16858796296296297</v>
      </c>
      <c r="M9121">
        <f>HOUR(K9121:K21163)</f>
        <v>0</v>
      </c>
      <c r="N9121">
        <f>MINUTE(K9121:K21163)</f>
        <v>0</v>
      </c>
      <c r="O9121">
        <f>SECOND(K9121:K21163)</f>
        <v>0</v>
      </c>
      <c r="P9121">
        <v>23.97</v>
      </c>
      <c r="Q9121">
        <f>G9121-P9121</f>
        <v>21533.98</v>
      </c>
      <c r="R9121" t="s">
        <v>662</v>
      </c>
      <c r="S9121" t="s">
        <v>18</v>
      </c>
      <c r="T9121" t="s">
        <v>19</v>
      </c>
    </row>
    <row r="9122" spans="1:20" x14ac:dyDescent="0.35">
      <c r="A9122" t="s">
        <v>11</v>
      </c>
      <c r="B9122" t="s">
        <v>211</v>
      </c>
      <c r="C9122" t="s">
        <v>13</v>
      </c>
      <c r="D9122" t="s">
        <v>20</v>
      </c>
      <c r="E9122" t="s">
        <v>212</v>
      </c>
      <c r="F9122" t="s">
        <v>16</v>
      </c>
      <c r="G9122">
        <v>6820.66</v>
      </c>
      <c r="H9122" s="1">
        <v>43383</v>
      </c>
      <c r="I9122" t="str">
        <f t="shared" si="426"/>
        <v>10</v>
      </c>
      <c r="J9122" t="str">
        <f t="shared" si="427"/>
        <v>October</v>
      </c>
      <c r="K9122" t="str">
        <f t="shared" si="428"/>
        <v>2018</v>
      </c>
      <c r="L9122" s="15">
        <v>0.18788194444444442</v>
      </c>
      <c r="M9122">
        <f>HOUR(K9122:K21164)</f>
        <v>0</v>
      </c>
      <c r="N9122">
        <f>MINUTE(K9122:K21164)</f>
        <v>0</v>
      </c>
      <c r="O9122">
        <f>SECOND(K9122:K21164)</f>
        <v>0</v>
      </c>
      <c r="P9122">
        <v>23.14</v>
      </c>
      <c r="Q9122">
        <f>G9122-P9122</f>
        <v>6797.5199999999995</v>
      </c>
      <c r="R9122" t="s">
        <v>1673</v>
      </c>
      <c r="S9122" t="s">
        <v>18</v>
      </c>
      <c r="T9122" t="s">
        <v>19</v>
      </c>
    </row>
    <row r="9123" spans="1:20" x14ac:dyDescent="0.35">
      <c r="A9123" t="s">
        <v>11</v>
      </c>
      <c r="B9123" t="s">
        <v>49</v>
      </c>
      <c r="C9123" t="s">
        <v>13</v>
      </c>
      <c r="D9123" t="s">
        <v>14</v>
      </c>
      <c r="E9123" t="s">
        <v>50</v>
      </c>
      <c r="F9123" t="s">
        <v>24</v>
      </c>
      <c r="G9123">
        <v>3914.55</v>
      </c>
      <c r="H9123" s="1">
        <v>43383</v>
      </c>
      <c r="I9123" t="str">
        <f t="shared" si="426"/>
        <v>10</v>
      </c>
      <c r="J9123" t="str">
        <f t="shared" si="427"/>
        <v>October</v>
      </c>
      <c r="K9123" t="str">
        <f t="shared" si="428"/>
        <v>2018</v>
      </c>
      <c r="L9123" s="15">
        <v>0.20716435185185186</v>
      </c>
      <c r="M9123">
        <f>HOUR(K9123:K21165)</f>
        <v>0</v>
      </c>
      <c r="N9123">
        <f>MINUTE(K9123:K21165)</f>
        <v>0</v>
      </c>
      <c r="O9123">
        <f>SECOND(K9123:K21165)</f>
        <v>0</v>
      </c>
      <c r="P9123">
        <v>50.56</v>
      </c>
      <c r="Q9123">
        <f>G9123-P9123</f>
        <v>3863.9900000000002</v>
      </c>
      <c r="R9123" t="s">
        <v>1459</v>
      </c>
      <c r="S9123" t="s">
        <v>18</v>
      </c>
      <c r="T9123" t="s">
        <v>19</v>
      </c>
    </row>
    <row r="9124" spans="1:20" x14ac:dyDescent="0.35">
      <c r="A9124" t="s">
        <v>29</v>
      </c>
      <c r="B9124" t="s">
        <v>40</v>
      </c>
      <c r="C9124" t="s">
        <v>13</v>
      </c>
      <c r="D9124" t="s">
        <v>41</v>
      </c>
      <c r="E9124" t="s">
        <v>23</v>
      </c>
      <c r="F9124" t="s">
        <v>24</v>
      </c>
      <c r="G9124">
        <v>18570.53</v>
      </c>
      <c r="H9124" s="1">
        <v>43383</v>
      </c>
      <c r="I9124" t="str">
        <f t="shared" si="426"/>
        <v>10</v>
      </c>
      <c r="J9124" t="str">
        <f t="shared" si="427"/>
        <v>October</v>
      </c>
      <c r="K9124" t="str">
        <f t="shared" si="428"/>
        <v>2018</v>
      </c>
      <c r="L9124" s="15">
        <v>0.25</v>
      </c>
      <c r="M9124">
        <f>HOUR(K9124:K21166)</f>
        <v>0</v>
      </c>
      <c r="N9124">
        <f>MINUTE(K9124:K21166)</f>
        <v>0</v>
      </c>
      <c r="O9124">
        <f>SECOND(K9124:K21166)</f>
        <v>0</v>
      </c>
      <c r="P9124">
        <v>21</v>
      </c>
      <c r="Q9124">
        <f>G9124-P9124</f>
        <v>18549.53</v>
      </c>
      <c r="R9124" t="s">
        <v>1833</v>
      </c>
      <c r="S9124" t="s">
        <v>18</v>
      </c>
      <c r="T9124" t="s">
        <v>19</v>
      </c>
    </row>
    <row r="9125" spans="1:20" x14ac:dyDescent="0.35">
      <c r="A9125" t="s">
        <v>29</v>
      </c>
      <c r="B9125" t="s">
        <v>42</v>
      </c>
      <c r="C9125" t="s">
        <v>13</v>
      </c>
      <c r="D9125" t="s">
        <v>31</v>
      </c>
      <c r="E9125" t="s">
        <v>43</v>
      </c>
      <c r="F9125" t="s">
        <v>24</v>
      </c>
      <c r="G9125">
        <v>15392.01</v>
      </c>
      <c r="H9125" s="1">
        <v>43383</v>
      </c>
      <c r="I9125" t="str">
        <f t="shared" si="426"/>
        <v>10</v>
      </c>
      <c r="J9125" t="str">
        <f t="shared" si="427"/>
        <v>October</v>
      </c>
      <c r="K9125" t="str">
        <f t="shared" si="428"/>
        <v>2018</v>
      </c>
      <c r="L9125" s="15">
        <v>0.25</v>
      </c>
      <c r="M9125">
        <f>HOUR(K9125:K21167)</f>
        <v>0</v>
      </c>
      <c r="N9125">
        <f>MINUTE(K9125:K21167)</f>
        <v>0</v>
      </c>
      <c r="O9125">
        <f>SECOND(K9125:K21167)</f>
        <v>0</v>
      </c>
      <c r="P9125">
        <v>27</v>
      </c>
      <c r="Q9125">
        <f>G9125-P9125</f>
        <v>15365.01</v>
      </c>
      <c r="R9125" t="s">
        <v>1833</v>
      </c>
      <c r="S9125" t="s">
        <v>18</v>
      </c>
      <c r="T9125" t="s">
        <v>19</v>
      </c>
    </row>
    <row r="9126" spans="1:20" x14ac:dyDescent="0.35">
      <c r="A9126" t="s">
        <v>29</v>
      </c>
      <c r="B9126" t="s">
        <v>33</v>
      </c>
      <c r="C9126" t="s">
        <v>13</v>
      </c>
      <c r="D9126" t="s">
        <v>31</v>
      </c>
      <c r="E9126" t="s">
        <v>34</v>
      </c>
      <c r="F9126" t="s">
        <v>16</v>
      </c>
      <c r="G9126">
        <v>6930.19</v>
      </c>
      <c r="H9126" s="1">
        <v>43383</v>
      </c>
      <c r="I9126" t="str">
        <f t="shared" si="426"/>
        <v>10</v>
      </c>
      <c r="J9126" t="str">
        <f t="shared" si="427"/>
        <v>October</v>
      </c>
      <c r="K9126" t="str">
        <f t="shared" si="428"/>
        <v>2018</v>
      </c>
      <c r="L9126" s="15">
        <v>0.25</v>
      </c>
      <c r="M9126">
        <f>HOUR(K9126:K21168)</f>
        <v>0</v>
      </c>
      <c r="N9126">
        <f>MINUTE(K9126:K21168)</f>
        <v>0</v>
      </c>
      <c r="O9126">
        <f>SECOND(K9126:K21168)</f>
        <v>0</v>
      </c>
      <c r="P9126">
        <v>29</v>
      </c>
      <c r="Q9126">
        <f>G9126-P9126</f>
        <v>6901.19</v>
      </c>
      <c r="R9126" t="s">
        <v>1833</v>
      </c>
      <c r="S9126" t="s">
        <v>18</v>
      </c>
      <c r="T9126" t="s">
        <v>19</v>
      </c>
    </row>
    <row r="9127" spans="1:20" x14ac:dyDescent="0.35">
      <c r="A9127" t="s">
        <v>29</v>
      </c>
      <c r="B9127" t="s">
        <v>45</v>
      </c>
      <c r="C9127" t="s">
        <v>13</v>
      </c>
      <c r="D9127" t="s">
        <v>41</v>
      </c>
      <c r="E9127" t="s">
        <v>46</v>
      </c>
      <c r="F9127" t="s">
        <v>24</v>
      </c>
      <c r="G9127">
        <v>17332.560000000001</v>
      </c>
      <c r="H9127" s="1">
        <v>43383</v>
      </c>
      <c r="I9127" t="str">
        <f t="shared" si="426"/>
        <v>10</v>
      </c>
      <c r="J9127" t="str">
        <f t="shared" si="427"/>
        <v>October</v>
      </c>
      <c r="K9127" t="str">
        <f t="shared" si="428"/>
        <v>2018</v>
      </c>
      <c r="L9127" s="15">
        <v>0.29166666666666669</v>
      </c>
      <c r="M9127">
        <f>HOUR(K9127:K21169)</f>
        <v>0</v>
      </c>
      <c r="N9127">
        <f>MINUTE(K9127:K21169)</f>
        <v>0</v>
      </c>
      <c r="O9127">
        <f>SECOND(K9127:K21169)</f>
        <v>0</v>
      </c>
      <c r="P9127">
        <v>25</v>
      </c>
      <c r="Q9127">
        <f>G9127-P9127</f>
        <v>17307.560000000001</v>
      </c>
      <c r="R9127" t="s">
        <v>1833</v>
      </c>
      <c r="S9127" t="s">
        <v>18</v>
      </c>
      <c r="T9127" t="s">
        <v>19</v>
      </c>
    </row>
    <row r="9128" spans="1:20" x14ac:dyDescent="0.35">
      <c r="A9128" t="s">
        <v>29</v>
      </c>
      <c r="B9128" t="s">
        <v>47</v>
      </c>
      <c r="C9128" t="s">
        <v>13</v>
      </c>
      <c r="D9128" t="s">
        <v>41</v>
      </c>
      <c r="E9128" t="s">
        <v>48</v>
      </c>
      <c r="F9128" t="s">
        <v>24</v>
      </c>
      <c r="G9128">
        <v>19966.060000000001</v>
      </c>
      <c r="H9128" s="1">
        <v>43383</v>
      </c>
      <c r="I9128" t="str">
        <f t="shared" si="426"/>
        <v>10</v>
      </c>
      <c r="J9128" t="str">
        <f t="shared" si="427"/>
        <v>October</v>
      </c>
      <c r="K9128" t="str">
        <f t="shared" si="428"/>
        <v>2018</v>
      </c>
      <c r="L9128" s="15">
        <v>0.29166666666666669</v>
      </c>
      <c r="M9128">
        <f>HOUR(K9128:K21170)</f>
        <v>0</v>
      </c>
      <c r="N9128">
        <f>MINUTE(K9128:K21170)</f>
        <v>0</v>
      </c>
      <c r="O9128">
        <f>SECOND(K9128:K21170)</f>
        <v>0</v>
      </c>
      <c r="P9128">
        <v>39</v>
      </c>
      <c r="Q9128">
        <f>G9128-P9128</f>
        <v>19927.060000000001</v>
      </c>
      <c r="R9128" t="s">
        <v>1833</v>
      </c>
      <c r="S9128" t="s">
        <v>18</v>
      </c>
      <c r="T9128" t="s">
        <v>19</v>
      </c>
    </row>
    <row r="9129" spans="1:20" x14ac:dyDescent="0.35">
      <c r="A9129" t="s">
        <v>11</v>
      </c>
      <c r="B9129" t="s">
        <v>118</v>
      </c>
      <c r="C9129" t="s">
        <v>13</v>
      </c>
      <c r="D9129" t="s">
        <v>14</v>
      </c>
      <c r="E9129" t="s">
        <v>119</v>
      </c>
      <c r="F9129" t="s">
        <v>16</v>
      </c>
      <c r="G9129">
        <v>21523.89</v>
      </c>
      <c r="H9129" s="1">
        <v>43383</v>
      </c>
      <c r="I9129" t="str">
        <f t="shared" si="426"/>
        <v>10</v>
      </c>
      <c r="J9129" t="str">
        <f t="shared" si="427"/>
        <v>October</v>
      </c>
      <c r="K9129" t="str">
        <f t="shared" si="428"/>
        <v>2018</v>
      </c>
      <c r="L9129" s="15">
        <v>0.30428240740740742</v>
      </c>
      <c r="M9129">
        <f>HOUR(K9129:K21171)</f>
        <v>0</v>
      </c>
      <c r="N9129">
        <f>MINUTE(K9129:K21171)</f>
        <v>0</v>
      </c>
      <c r="O9129">
        <f>SECOND(K9129:K21171)</f>
        <v>0</v>
      </c>
      <c r="P9129">
        <v>34.06</v>
      </c>
      <c r="Q9129">
        <f>G9129-P9129</f>
        <v>21489.829999999998</v>
      </c>
      <c r="R9129" t="s">
        <v>308</v>
      </c>
      <c r="S9129" t="s">
        <v>18</v>
      </c>
      <c r="T9129" t="s">
        <v>19</v>
      </c>
    </row>
    <row r="9130" spans="1:20" x14ac:dyDescent="0.35">
      <c r="A9130" t="s">
        <v>29</v>
      </c>
      <c r="B9130" t="s">
        <v>52</v>
      </c>
      <c r="C9130" t="s">
        <v>13</v>
      </c>
      <c r="D9130" t="s">
        <v>41</v>
      </c>
      <c r="E9130" t="s">
        <v>53</v>
      </c>
      <c r="F9130" t="s">
        <v>24</v>
      </c>
      <c r="G9130">
        <v>266404.07</v>
      </c>
      <c r="H9130" s="1">
        <v>43383</v>
      </c>
      <c r="I9130" t="str">
        <f t="shared" si="426"/>
        <v>10</v>
      </c>
      <c r="J9130" t="str">
        <f t="shared" si="427"/>
        <v>October</v>
      </c>
      <c r="K9130" t="str">
        <f t="shared" si="428"/>
        <v>2018</v>
      </c>
      <c r="L9130" s="15">
        <v>0.33333333333333331</v>
      </c>
      <c r="M9130">
        <f>HOUR(K9130:K21172)</f>
        <v>0</v>
      </c>
      <c r="N9130">
        <f>MINUTE(K9130:K21172)</f>
        <v>0</v>
      </c>
      <c r="O9130">
        <f>SECOND(K9130:K21172)</f>
        <v>0</v>
      </c>
      <c r="P9130">
        <v>22</v>
      </c>
      <c r="Q9130">
        <f>G9130-P9130</f>
        <v>266382.07</v>
      </c>
      <c r="R9130" t="s">
        <v>1833</v>
      </c>
      <c r="S9130" t="s">
        <v>18</v>
      </c>
      <c r="T9130" t="s">
        <v>19</v>
      </c>
    </row>
    <row r="9131" spans="1:20" x14ac:dyDescent="0.35">
      <c r="A9131" t="s">
        <v>29</v>
      </c>
      <c r="B9131" t="s">
        <v>54</v>
      </c>
      <c r="C9131" t="s">
        <v>13</v>
      </c>
      <c r="D9131" t="s">
        <v>31</v>
      </c>
      <c r="E9131" t="s">
        <v>55</v>
      </c>
      <c r="F9131" t="s">
        <v>16</v>
      </c>
      <c r="G9131">
        <v>9619.64</v>
      </c>
      <c r="H9131" s="1">
        <v>43383</v>
      </c>
      <c r="I9131" t="str">
        <f t="shared" si="426"/>
        <v>10</v>
      </c>
      <c r="J9131" t="str">
        <f t="shared" si="427"/>
        <v>October</v>
      </c>
      <c r="K9131" t="str">
        <f t="shared" si="428"/>
        <v>2018</v>
      </c>
      <c r="L9131" s="15">
        <v>0.33333333333333331</v>
      </c>
      <c r="M9131">
        <f>HOUR(K9131:K21173)</f>
        <v>0</v>
      </c>
      <c r="N9131">
        <f>MINUTE(K9131:K21173)</f>
        <v>0</v>
      </c>
      <c r="O9131">
        <f>SECOND(K9131:K21173)</f>
        <v>0</v>
      </c>
      <c r="P9131">
        <v>55</v>
      </c>
      <c r="Q9131">
        <f>G9131-P9131</f>
        <v>9564.64</v>
      </c>
      <c r="R9131" t="s">
        <v>1833</v>
      </c>
      <c r="S9131" t="s">
        <v>18</v>
      </c>
      <c r="T9131" t="s">
        <v>19</v>
      </c>
    </row>
    <row r="9132" spans="1:20" x14ac:dyDescent="0.35">
      <c r="A9132" t="s">
        <v>29</v>
      </c>
      <c r="B9132" t="s">
        <v>56</v>
      </c>
      <c r="C9132" t="s">
        <v>13</v>
      </c>
      <c r="D9132" t="s">
        <v>31</v>
      </c>
      <c r="E9132" t="s">
        <v>57</v>
      </c>
      <c r="F9132" t="s">
        <v>16</v>
      </c>
      <c r="G9132">
        <v>7474.54</v>
      </c>
      <c r="H9132" s="1">
        <v>43383</v>
      </c>
      <c r="I9132" t="str">
        <f t="shared" si="426"/>
        <v>10</v>
      </c>
      <c r="J9132" t="str">
        <f t="shared" si="427"/>
        <v>October</v>
      </c>
      <c r="K9132" t="str">
        <f t="shared" si="428"/>
        <v>2018</v>
      </c>
      <c r="L9132" s="15">
        <v>0.33333333333333331</v>
      </c>
      <c r="M9132">
        <f>HOUR(K9132:K21174)</f>
        <v>0</v>
      </c>
      <c r="N9132">
        <f>MINUTE(K9132:K21174)</f>
        <v>0</v>
      </c>
      <c r="O9132">
        <f>SECOND(K9132:K21174)</f>
        <v>0</v>
      </c>
      <c r="P9132">
        <v>58</v>
      </c>
      <c r="Q9132">
        <f>G9132-P9132</f>
        <v>7416.54</v>
      </c>
      <c r="R9132" t="s">
        <v>1833</v>
      </c>
      <c r="S9132" t="s">
        <v>18</v>
      </c>
      <c r="T9132" t="s">
        <v>19</v>
      </c>
    </row>
    <row r="9133" spans="1:20" x14ac:dyDescent="0.35">
      <c r="A9133" t="s">
        <v>11</v>
      </c>
      <c r="B9133" t="s">
        <v>239</v>
      </c>
      <c r="C9133" t="s">
        <v>13</v>
      </c>
      <c r="D9133" t="s">
        <v>20</v>
      </c>
      <c r="E9133" t="s">
        <v>240</v>
      </c>
      <c r="F9133" t="s">
        <v>16</v>
      </c>
      <c r="G9133">
        <v>3431.01</v>
      </c>
      <c r="H9133" s="1">
        <v>43383</v>
      </c>
      <c r="I9133" t="str">
        <f t="shared" si="426"/>
        <v>10</v>
      </c>
      <c r="J9133" t="str">
        <f t="shared" si="427"/>
        <v>October</v>
      </c>
      <c r="K9133" t="str">
        <f t="shared" si="428"/>
        <v>2018</v>
      </c>
      <c r="L9133" s="15">
        <v>0.33381944444444445</v>
      </c>
      <c r="M9133">
        <f>HOUR(K9133:K21175)</f>
        <v>0</v>
      </c>
      <c r="N9133">
        <f>MINUTE(K9133:K21175)</f>
        <v>0</v>
      </c>
      <c r="O9133">
        <f>SECOND(K9133:K21175)</f>
        <v>0</v>
      </c>
      <c r="P9133">
        <v>31.53</v>
      </c>
      <c r="Q9133">
        <f>G9133-P9133</f>
        <v>3399.48</v>
      </c>
      <c r="R9133" t="s">
        <v>1674</v>
      </c>
      <c r="S9133" t="s">
        <v>18</v>
      </c>
      <c r="T9133" t="s">
        <v>19</v>
      </c>
    </row>
    <row r="9134" spans="1:20" x14ac:dyDescent="0.35">
      <c r="A9134" t="s">
        <v>11</v>
      </c>
      <c r="B9134" t="s">
        <v>118</v>
      </c>
      <c r="C9134" t="s">
        <v>13</v>
      </c>
      <c r="D9134" t="s">
        <v>14</v>
      </c>
      <c r="E9134" t="s">
        <v>119</v>
      </c>
      <c r="F9134" t="s">
        <v>16</v>
      </c>
      <c r="G9134">
        <v>21515.61</v>
      </c>
      <c r="H9134" s="1">
        <v>43383</v>
      </c>
      <c r="I9134" t="str">
        <f t="shared" si="426"/>
        <v>10</v>
      </c>
      <c r="J9134" t="str">
        <f t="shared" si="427"/>
        <v>October</v>
      </c>
      <c r="K9134" t="str">
        <f t="shared" si="428"/>
        <v>2018</v>
      </c>
      <c r="L9134" s="15">
        <v>0.33990740740740738</v>
      </c>
      <c r="M9134">
        <f>HOUR(K9134:K21176)</f>
        <v>0</v>
      </c>
      <c r="N9134">
        <f>MINUTE(K9134:K21176)</f>
        <v>0</v>
      </c>
      <c r="O9134">
        <f>SECOND(K9134:K21176)</f>
        <v>0</v>
      </c>
      <c r="P9134">
        <v>8.2799999999999994</v>
      </c>
      <c r="Q9134">
        <f>G9134-P9134</f>
        <v>21507.33</v>
      </c>
      <c r="R9134" t="s">
        <v>329</v>
      </c>
      <c r="S9134" t="s">
        <v>18</v>
      </c>
      <c r="T9134" t="s">
        <v>19</v>
      </c>
    </row>
    <row r="9135" spans="1:20" x14ac:dyDescent="0.35">
      <c r="A9135" t="s">
        <v>11</v>
      </c>
      <c r="B9135" t="s">
        <v>65</v>
      </c>
      <c r="C9135" t="s">
        <v>13</v>
      </c>
      <c r="D9135" t="s">
        <v>20</v>
      </c>
      <c r="E9135" t="s">
        <v>66</v>
      </c>
      <c r="F9135" t="s">
        <v>16</v>
      </c>
      <c r="G9135">
        <v>6589.32</v>
      </c>
      <c r="H9135" s="1">
        <v>43383</v>
      </c>
      <c r="I9135" t="str">
        <f t="shared" si="426"/>
        <v>10</v>
      </c>
      <c r="J9135" t="str">
        <f t="shared" si="427"/>
        <v>October</v>
      </c>
      <c r="K9135" t="str">
        <f t="shared" si="428"/>
        <v>2018</v>
      </c>
      <c r="L9135" s="15">
        <v>0.34599537037037037</v>
      </c>
      <c r="M9135">
        <f>HOUR(K9135:K21177)</f>
        <v>0</v>
      </c>
      <c r="N9135">
        <f>MINUTE(K9135:K21177)</f>
        <v>0</v>
      </c>
      <c r="O9135">
        <f>SECOND(K9135:K21177)</f>
        <v>0</v>
      </c>
      <c r="P9135">
        <v>26.72</v>
      </c>
      <c r="Q9135">
        <f>G9135-P9135</f>
        <v>6562.5999999999995</v>
      </c>
      <c r="R9135" t="s">
        <v>254</v>
      </c>
      <c r="S9135" t="s">
        <v>18</v>
      </c>
      <c r="T9135" t="s">
        <v>19</v>
      </c>
    </row>
    <row r="9136" spans="1:20" x14ac:dyDescent="0.35">
      <c r="A9136" t="s">
        <v>11</v>
      </c>
      <c r="B9136" t="s">
        <v>65</v>
      </c>
      <c r="C9136" t="s">
        <v>13</v>
      </c>
      <c r="D9136" t="s">
        <v>20</v>
      </c>
      <c r="E9136" t="s">
        <v>66</v>
      </c>
      <c r="F9136" t="s">
        <v>16</v>
      </c>
      <c r="G9136">
        <v>6565.02</v>
      </c>
      <c r="H9136" s="1">
        <v>43383</v>
      </c>
      <c r="I9136" t="str">
        <f t="shared" si="426"/>
        <v>10</v>
      </c>
      <c r="J9136" t="str">
        <f t="shared" si="427"/>
        <v>October</v>
      </c>
      <c r="K9136" t="str">
        <f t="shared" si="428"/>
        <v>2018</v>
      </c>
      <c r="L9136" s="15">
        <v>0.3520949074074074</v>
      </c>
      <c r="M9136">
        <f>HOUR(K9136:K21178)</f>
        <v>0</v>
      </c>
      <c r="N9136">
        <f>MINUTE(K9136:K21178)</f>
        <v>0</v>
      </c>
      <c r="O9136">
        <f>SECOND(K9136:K21178)</f>
        <v>0</v>
      </c>
      <c r="P9136">
        <v>24.3</v>
      </c>
      <c r="Q9136">
        <f>G9136-P9136</f>
        <v>6540.72</v>
      </c>
      <c r="R9136" t="s">
        <v>1675</v>
      </c>
      <c r="S9136" t="s">
        <v>18</v>
      </c>
      <c r="T9136" t="s">
        <v>19</v>
      </c>
    </row>
    <row r="9137" spans="1:20" x14ac:dyDescent="0.35">
      <c r="A9137" t="s">
        <v>11</v>
      </c>
      <c r="B9137" t="s">
        <v>186</v>
      </c>
      <c r="C9137" t="s">
        <v>13</v>
      </c>
      <c r="D9137" t="s">
        <v>20</v>
      </c>
      <c r="E9137" t="s">
        <v>187</v>
      </c>
      <c r="F9137" t="s">
        <v>16</v>
      </c>
      <c r="G9137">
        <v>5290.87</v>
      </c>
      <c r="H9137" s="1">
        <v>43383</v>
      </c>
      <c r="I9137" t="str">
        <f t="shared" si="426"/>
        <v>10</v>
      </c>
      <c r="J9137" t="str">
        <f t="shared" si="427"/>
        <v>October</v>
      </c>
      <c r="K9137" t="str">
        <f t="shared" si="428"/>
        <v>2018</v>
      </c>
      <c r="L9137" s="15">
        <v>0.35818287037037039</v>
      </c>
      <c r="M9137">
        <f>HOUR(K9137:K21179)</f>
        <v>0</v>
      </c>
      <c r="N9137">
        <f>MINUTE(K9137:K21179)</f>
        <v>0</v>
      </c>
      <c r="O9137">
        <f>SECOND(K9137:K21179)</f>
        <v>0</v>
      </c>
      <c r="P9137">
        <v>13.52</v>
      </c>
      <c r="Q9137">
        <f>G9137-P9137</f>
        <v>5277.3499999999995</v>
      </c>
      <c r="R9137" t="s">
        <v>906</v>
      </c>
      <c r="S9137" t="s">
        <v>18</v>
      </c>
      <c r="T9137" t="s">
        <v>19</v>
      </c>
    </row>
    <row r="9138" spans="1:20" x14ac:dyDescent="0.35">
      <c r="A9138" t="s">
        <v>11</v>
      </c>
      <c r="B9138" t="s">
        <v>324</v>
      </c>
      <c r="C9138" t="s">
        <v>13</v>
      </c>
      <c r="D9138" t="s">
        <v>20</v>
      </c>
      <c r="E9138" t="s">
        <v>325</v>
      </c>
      <c r="F9138" t="s">
        <v>24</v>
      </c>
      <c r="G9138">
        <v>19033.849999999999</v>
      </c>
      <c r="H9138" s="1">
        <v>43383</v>
      </c>
      <c r="I9138" t="str">
        <f t="shared" si="426"/>
        <v>10</v>
      </c>
      <c r="J9138" t="str">
        <f t="shared" si="427"/>
        <v>October</v>
      </c>
      <c r="K9138" t="str">
        <f t="shared" si="428"/>
        <v>2018</v>
      </c>
      <c r="L9138" s="15">
        <v>0.36427083333333332</v>
      </c>
      <c r="M9138">
        <f>HOUR(K9138:K21180)</f>
        <v>0</v>
      </c>
      <c r="N9138">
        <f>MINUTE(K9138:K21180)</f>
        <v>0</v>
      </c>
      <c r="O9138">
        <f>SECOND(K9138:K21180)</f>
        <v>0</v>
      </c>
      <c r="P9138">
        <v>18.809999999999999</v>
      </c>
      <c r="Q9138">
        <f>G9138-P9138</f>
        <v>19015.039999999997</v>
      </c>
      <c r="R9138" t="s">
        <v>36</v>
      </c>
      <c r="S9138" t="s">
        <v>18</v>
      </c>
      <c r="T9138" t="s">
        <v>19</v>
      </c>
    </row>
    <row r="9139" spans="1:20" x14ac:dyDescent="0.35">
      <c r="A9139" t="s">
        <v>11</v>
      </c>
      <c r="B9139" t="s">
        <v>65</v>
      </c>
      <c r="C9139" t="s">
        <v>13</v>
      </c>
      <c r="D9139" t="s">
        <v>14</v>
      </c>
      <c r="E9139" t="s">
        <v>66</v>
      </c>
      <c r="F9139" t="s">
        <v>16</v>
      </c>
      <c r="G9139">
        <v>6550.49</v>
      </c>
      <c r="H9139" s="1">
        <v>43383</v>
      </c>
      <c r="I9139" t="str">
        <f t="shared" si="426"/>
        <v>10</v>
      </c>
      <c r="J9139" t="str">
        <f t="shared" si="427"/>
        <v>October</v>
      </c>
      <c r="K9139" t="str">
        <f t="shared" si="428"/>
        <v>2018</v>
      </c>
      <c r="L9139" s="15">
        <v>0.37035879629629626</v>
      </c>
      <c r="M9139">
        <f>HOUR(K9139:K21181)</f>
        <v>0</v>
      </c>
      <c r="N9139">
        <f>MINUTE(K9139:K21181)</f>
        <v>0</v>
      </c>
      <c r="O9139">
        <f>SECOND(K9139:K21181)</f>
        <v>0</v>
      </c>
      <c r="P9139">
        <v>14.53</v>
      </c>
      <c r="Q9139">
        <f>G9139-P9139</f>
        <v>6535.96</v>
      </c>
      <c r="R9139" t="s">
        <v>1191</v>
      </c>
      <c r="S9139" t="s">
        <v>18</v>
      </c>
      <c r="T9139" t="s">
        <v>19</v>
      </c>
    </row>
    <row r="9140" spans="1:20" x14ac:dyDescent="0.35">
      <c r="A9140" t="s">
        <v>29</v>
      </c>
      <c r="B9140" t="s">
        <v>73</v>
      </c>
      <c r="C9140" t="s">
        <v>13</v>
      </c>
      <c r="D9140" t="s">
        <v>41</v>
      </c>
      <c r="E9140" t="s">
        <v>74</v>
      </c>
      <c r="F9140" t="s">
        <v>16</v>
      </c>
      <c r="G9140">
        <v>14178.64</v>
      </c>
      <c r="H9140" s="1">
        <v>43383</v>
      </c>
      <c r="I9140" t="str">
        <f t="shared" si="426"/>
        <v>10</v>
      </c>
      <c r="J9140" t="str">
        <f t="shared" si="427"/>
        <v>October</v>
      </c>
      <c r="K9140" t="str">
        <f t="shared" si="428"/>
        <v>2018</v>
      </c>
      <c r="L9140" s="15">
        <v>0.375</v>
      </c>
      <c r="M9140">
        <f>HOUR(K9140:K21182)</f>
        <v>0</v>
      </c>
      <c r="N9140">
        <f>MINUTE(K9140:K21182)</f>
        <v>0</v>
      </c>
      <c r="O9140">
        <f>SECOND(K9140:K21182)</f>
        <v>0</v>
      </c>
      <c r="P9140">
        <v>25</v>
      </c>
      <c r="Q9140">
        <f>G9140-P9140</f>
        <v>14153.64</v>
      </c>
      <c r="R9140" t="s">
        <v>1833</v>
      </c>
      <c r="S9140" t="s">
        <v>18</v>
      </c>
      <c r="T9140" t="s">
        <v>19</v>
      </c>
    </row>
    <row r="9141" spans="1:20" x14ac:dyDescent="0.35">
      <c r="A9141" t="s">
        <v>29</v>
      </c>
      <c r="B9141" t="s">
        <v>75</v>
      </c>
      <c r="C9141" t="s">
        <v>13</v>
      </c>
      <c r="D9141" t="s">
        <v>31</v>
      </c>
      <c r="E9141" t="s">
        <v>76</v>
      </c>
      <c r="F9141" t="s">
        <v>24</v>
      </c>
      <c r="G9141">
        <v>5656.83</v>
      </c>
      <c r="H9141" s="1">
        <v>43383</v>
      </c>
      <c r="I9141" t="str">
        <f t="shared" si="426"/>
        <v>10</v>
      </c>
      <c r="J9141" t="str">
        <f t="shared" si="427"/>
        <v>October</v>
      </c>
      <c r="K9141" t="str">
        <f t="shared" si="428"/>
        <v>2018</v>
      </c>
      <c r="L9141" s="15">
        <v>0.375</v>
      </c>
      <c r="M9141">
        <f>HOUR(K9141:K21183)</f>
        <v>0</v>
      </c>
      <c r="N9141">
        <f>MINUTE(K9141:K21183)</f>
        <v>0</v>
      </c>
      <c r="O9141">
        <f>SECOND(K9141:K21183)</f>
        <v>0</v>
      </c>
      <c r="P9141">
        <v>36</v>
      </c>
      <c r="Q9141">
        <f>G9141-P9141</f>
        <v>5620.83</v>
      </c>
      <c r="R9141" t="s">
        <v>1833</v>
      </c>
      <c r="S9141" t="s">
        <v>18</v>
      </c>
      <c r="T9141" t="s">
        <v>19</v>
      </c>
    </row>
    <row r="9142" spans="1:20" x14ac:dyDescent="0.35">
      <c r="A9142" t="s">
        <v>11</v>
      </c>
      <c r="B9142" t="s">
        <v>40</v>
      </c>
      <c r="C9142" t="s">
        <v>13</v>
      </c>
      <c r="D9142" t="s">
        <v>20</v>
      </c>
      <c r="E9142" t="s">
        <v>23</v>
      </c>
      <c r="F9142" t="s">
        <v>24</v>
      </c>
      <c r="G9142">
        <v>18563.21</v>
      </c>
      <c r="H9142" s="1">
        <v>43383</v>
      </c>
      <c r="I9142" t="str">
        <f t="shared" si="426"/>
        <v>10</v>
      </c>
      <c r="J9142" t="str">
        <f t="shared" si="427"/>
        <v>October</v>
      </c>
      <c r="K9142" t="str">
        <f t="shared" si="428"/>
        <v>2018</v>
      </c>
      <c r="L9142" s="15">
        <v>0.37574074074074071</v>
      </c>
      <c r="M9142">
        <f>HOUR(K9142:K21184)</f>
        <v>0</v>
      </c>
      <c r="N9142">
        <f>MINUTE(K9142:K21184)</f>
        <v>0</v>
      </c>
      <c r="O9142">
        <f>SECOND(K9142:K21184)</f>
        <v>0</v>
      </c>
      <c r="P9142">
        <v>7.32</v>
      </c>
      <c r="Q9142">
        <f>G9142-P9142</f>
        <v>18555.89</v>
      </c>
      <c r="R9142" t="s">
        <v>1549</v>
      </c>
      <c r="S9142" t="s">
        <v>18</v>
      </c>
      <c r="T9142" t="s">
        <v>19</v>
      </c>
    </row>
    <row r="9143" spans="1:20" x14ac:dyDescent="0.35">
      <c r="A9143" t="s">
        <v>11</v>
      </c>
      <c r="B9143" t="s">
        <v>220</v>
      </c>
      <c r="C9143" t="s">
        <v>13</v>
      </c>
      <c r="D9143" t="s">
        <v>20</v>
      </c>
      <c r="E9143" t="s">
        <v>221</v>
      </c>
      <c r="F9143" t="s">
        <v>24</v>
      </c>
      <c r="G9143">
        <v>7317.62</v>
      </c>
      <c r="H9143" s="1">
        <v>43383</v>
      </c>
      <c r="I9143" t="str">
        <f t="shared" si="426"/>
        <v>10</v>
      </c>
      <c r="J9143" t="str">
        <f t="shared" si="427"/>
        <v>October</v>
      </c>
      <c r="K9143" t="str">
        <f t="shared" si="428"/>
        <v>2018</v>
      </c>
      <c r="L9143" s="15">
        <v>0.37884259259259262</v>
      </c>
      <c r="M9143">
        <f>HOUR(K9143:K21185)</f>
        <v>0</v>
      </c>
      <c r="N9143">
        <f>MINUTE(K9143:K21185)</f>
        <v>0</v>
      </c>
      <c r="O9143">
        <f>SECOND(K9143:K21185)</f>
        <v>0</v>
      </c>
      <c r="P9143">
        <v>6.04</v>
      </c>
      <c r="Q9143">
        <f>G9143-P9143</f>
        <v>7311.58</v>
      </c>
      <c r="R9143" t="s">
        <v>1027</v>
      </c>
      <c r="S9143" t="s">
        <v>18</v>
      </c>
      <c r="T9143" t="s">
        <v>19</v>
      </c>
    </row>
    <row r="9144" spans="1:20" x14ac:dyDescent="0.35">
      <c r="A9144" t="s">
        <v>11</v>
      </c>
      <c r="B9144" t="s">
        <v>40</v>
      </c>
      <c r="C9144" t="s">
        <v>13</v>
      </c>
      <c r="D9144" t="s">
        <v>20</v>
      </c>
      <c r="E9144" t="s">
        <v>23</v>
      </c>
      <c r="F9144" t="s">
        <v>24</v>
      </c>
      <c r="G9144">
        <v>18549.740000000002</v>
      </c>
      <c r="H9144" s="1">
        <v>43383</v>
      </c>
      <c r="I9144" t="str">
        <f t="shared" si="426"/>
        <v>10</v>
      </c>
      <c r="J9144" t="str">
        <f t="shared" si="427"/>
        <v>October</v>
      </c>
      <c r="K9144" t="str">
        <f t="shared" si="428"/>
        <v>2018</v>
      </c>
      <c r="L9144" s="15">
        <v>0.38193287037037038</v>
      </c>
      <c r="M9144">
        <f>HOUR(K9144:K21186)</f>
        <v>0</v>
      </c>
      <c r="N9144">
        <f>MINUTE(K9144:K21186)</f>
        <v>0</v>
      </c>
      <c r="O9144">
        <f>SECOND(K9144:K21186)</f>
        <v>0</v>
      </c>
      <c r="P9144">
        <v>13.47</v>
      </c>
      <c r="Q9144">
        <f>G9144-P9144</f>
        <v>18536.27</v>
      </c>
      <c r="R9144" t="s">
        <v>319</v>
      </c>
      <c r="S9144" t="s">
        <v>18</v>
      </c>
      <c r="T9144" t="s">
        <v>19</v>
      </c>
    </row>
    <row r="9145" spans="1:20" x14ac:dyDescent="0.35">
      <c r="A9145" t="s">
        <v>11</v>
      </c>
      <c r="B9145" t="s">
        <v>89</v>
      </c>
      <c r="C9145" t="s">
        <v>13</v>
      </c>
      <c r="D9145" t="s">
        <v>20</v>
      </c>
      <c r="E9145" t="s">
        <v>90</v>
      </c>
      <c r="F9145" t="s">
        <v>24</v>
      </c>
      <c r="G9145">
        <v>5548.93</v>
      </c>
      <c r="H9145" s="1">
        <v>43383</v>
      </c>
      <c r="I9145" t="str">
        <f t="shared" si="426"/>
        <v>10</v>
      </c>
      <c r="J9145" t="str">
        <f t="shared" si="427"/>
        <v>October</v>
      </c>
      <c r="K9145" t="str">
        <f t="shared" si="428"/>
        <v>2018</v>
      </c>
      <c r="L9145" s="15">
        <v>0.38503472222222218</v>
      </c>
      <c r="M9145">
        <f>HOUR(K9145:K21187)</f>
        <v>0</v>
      </c>
      <c r="N9145">
        <f>MINUTE(K9145:K21187)</f>
        <v>0</v>
      </c>
      <c r="O9145">
        <f>SECOND(K9145:K21187)</f>
        <v>0</v>
      </c>
      <c r="P9145">
        <v>9.77</v>
      </c>
      <c r="Q9145">
        <f>G9145-P9145</f>
        <v>5539.16</v>
      </c>
      <c r="R9145" t="s">
        <v>450</v>
      </c>
      <c r="S9145" t="s">
        <v>18</v>
      </c>
      <c r="T9145" t="s">
        <v>19</v>
      </c>
    </row>
    <row r="9146" spans="1:20" x14ac:dyDescent="0.35">
      <c r="A9146" t="s">
        <v>11</v>
      </c>
      <c r="B9146" t="s">
        <v>118</v>
      </c>
      <c r="C9146" t="s">
        <v>13</v>
      </c>
      <c r="D9146" t="s">
        <v>14</v>
      </c>
      <c r="E9146" t="s">
        <v>119</v>
      </c>
      <c r="F9146" t="s">
        <v>16</v>
      </c>
      <c r="G9146">
        <v>21482.69</v>
      </c>
      <c r="H9146" s="1">
        <v>43383</v>
      </c>
      <c r="I9146" t="str">
        <f t="shared" si="426"/>
        <v>10</v>
      </c>
      <c r="J9146" t="str">
        <f t="shared" si="427"/>
        <v>October</v>
      </c>
      <c r="K9146" t="str">
        <f t="shared" si="428"/>
        <v>2018</v>
      </c>
      <c r="L9146" s="15">
        <v>0.38813657407407409</v>
      </c>
      <c r="M9146">
        <f>HOUR(K9146:K21188)</f>
        <v>0</v>
      </c>
      <c r="N9146">
        <f>MINUTE(K9146:K21188)</f>
        <v>0</v>
      </c>
      <c r="O9146">
        <f>SECOND(K9146:K21188)</f>
        <v>0</v>
      </c>
      <c r="P9146">
        <v>32.92</v>
      </c>
      <c r="Q9146">
        <f>G9146-P9146</f>
        <v>21449.77</v>
      </c>
      <c r="R9146" t="s">
        <v>867</v>
      </c>
      <c r="S9146" t="s">
        <v>18</v>
      </c>
      <c r="T9146" t="s">
        <v>19</v>
      </c>
    </row>
    <row r="9147" spans="1:20" x14ac:dyDescent="0.35">
      <c r="A9147" t="s">
        <v>11</v>
      </c>
      <c r="B9147" t="s">
        <v>143</v>
      </c>
      <c r="C9147" t="s">
        <v>13</v>
      </c>
      <c r="D9147" t="s">
        <v>20</v>
      </c>
      <c r="E9147" t="s">
        <v>144</v>
      </c>
      <c r="F9147" t="s">
        <v>24</v>
      </c>
      <c r="G9147">
        <v>44802.16</v>
      </c>
      <c r="H9147" s="1">
        <v>43383</v>
      </c>
      <c r="I9147" t="str">
        <f t="shared" si="426"/>
        <v>10</v>
      </c>
      <c r="J9147" t="str">
        <f t="shared" si="427"/>
        <v>October</v>
      </c>
      <c r="K9147" t="str">
        <f t="shared" si="428"/>
        <v>2018</v>
      </c>
      <c r="L9147" s="15">
        <v>0.39123842592592589</v>
      </c>
      <c r="M9147">
        <f>HOUR(K9147:K21189)</f>
        <v>0</v>
      </c>
      <c r="N9147">
        <f>MINUTE(K9147:K21189)</f>
        <v>0</v>
      </c>
      <c r="O9147">
        <f>SECOND(K9147:K21189)</f>
        <v>0</v>
      </c>
      <c r="P9147">
        <v>20.6</v>
      </c>
      <c r="Q9147">
        <f>G9147-P9147</f>
        <v>44781.560000000005</v>
      </c>
      <c r="R9147" t="s">
        <v>123</v>
      </c>
      <c r="S9147" t="s">
        <v>18</v>
      </c>
      <c r="T9147" t="s">
        <v>19</v>
      </c>
    </row>
    <row r="9148" spans="1:20" x14ac:dyDescent="0.35">
      <c r="A9148" t="s">
        <v>11</v>
      </c>
      <c r="B9148" t="s">
        <v>12</v>
      </c>
      <c r="C9148" t="s">
        <v>13</v>
      </c>
      <c r="D9148" t="s">
        <v>14</v>
      </c>
      <c r="E9148" t="s">
        <v>15</v>
      </c>
      <c r="F9148" t="s">
        <v>16</v>
      </c>
      <c r="G9148">
        <v>1052.8499999999999</v>
      </c>
      <c r="H9148" s="1">
        <v>43383</v>
      </c>
      <c r="I9148" t="str">
        <f t="shared" si="426"/>
        <v>10</v>
      </c>
      <c r="J9148" t="str">
        <f t="shared" si="427"/>
        <v>October</v>
      </c>
      <c r="K9148" t="str">
        <f t="shared" si="428"/>
        <v>2018</v>
      </c>
      <c r="L9148" s="15">
        <v>0.3943402777777778</v>
      </c>
      <c r="M9148">
        <f>HOUR(K9148:K21190)</f>
        <v>0</v>
      </c>
      <c r="N9148">
        <f>MINUTE(K9148:K21190)</f>
        <v>0</v>
      </c>
      <c r="O9148">
        <f>SECOND(K9148:K21190)</f>
        <v>0</v>
      </c>
      <c r="P9148">
        <v>63</v>
      </c>
      <c r="Q9148">
        <f>G9148-P9148</f>
        <v>989.84999999999991</v>
      </c>
      <c r="R9148" t="s">
        <v>83</v>
      </c>
      <c r="S9148" t="s">
        <v>18</v>
      </c>
      <c r="T9148" t="s">
        <v>19</v>
      </c>
    </row>
    <row r="9149" spans="1:20" x14ac:dyDescent="0.35">
      <c r="A9149" t="s">
        <v>11</v>
      </c>
      <c r="B9149" t="s">
        <v>65</v>
      </c>
      <c r="C9149" t="s">
        <v>13</v>
      </c>
      <c r="D9149" t="s">
        <v>14</v>
      </c>
      <c r="E9149" t="s">
        <v>66</v>
      </c>
      <c r="F9149" t="s">
        <v>16</v>
      </c>
      <c r="G9149">
        <v>6527.22</v>
      </c>
      <c r="H9149" s="1">
        <v>43383</v>
      </c>
      <c r="I9149" t="str">
        <f t="shared" si="426"/>
        <v>10</v>
      </c>
      <c r="J9149" t="str">
        <f t="shared" si="427"/>
        <v>October</v>
      </c>
      <c r="K9149" t="str">
        <f t="shared" si="428"/>
        <v>2018</v>
      </c>
      <c r="L9149" s="15">
        <v>0.3974421296296296</v>
      </c>
      <c r="M9149">
        <f>HOUR(K9149:K21191)</f>
        <v>0</v>
      </c>
      <c r="N9149">
        <f>MINUTE(K9149:K21191)</f>
        <v>0</v>
      </c>
      <c r="O9149">
        <f>SECOND(K9149:K21191)</f>
        <v>0</v>
      </c>
      <c r="P9149">
        <v>23.27</v>
      </c>
      <c r="Q9149">
        <f>G9149-P9149</f>
        <v>6503.95</v>
      </c>
      <c r="R9149" t="s">
        <v>1191</v>
      </c>
      <c r="S9149" t="s">
        <v>18</v>
      </c>
      <c r="T9149" t="s">
        <v>19</v>
      </c>
    </row>
    <row r="9150" spans="1:20" x14ac:dyDescent="0.35">
      <c r="A9150" t="s">
        <v>11</v>
      </c>
      <c r="B9150" t="s">
        <v>85</v>
      </c>
      <c r="C9150" t="s">
        <v>13</v>
      </c>
      <c r="D9150" t="s">
        <v>20</v>
      </c>
      <c r="E9150" t="s">
        <v>86</v>
      </c>
      <c r="F9150" t="s">
        <v>16</v>
      </c>
      <c r="G9150">
        <v>24650.85</v>
      </c>
      <c r="H9150" s="1">
        <v>43383</v>
      </c>
      <c r="I9150" t="str">
        <f t="shared" si="426"/>
        <v>10</v>
      </c>
      <c r="J9150" t="str">
        <f t="shared" si="427"/>
        <v>October</v>
      </c>
      <c r="K9150" t="str">
        <f t="shared" si="428"/>
        <v>2018</v>
      </c>
      <c r="L9150" s="15">
        <v>0.40054398148148151</v>
      </c>
      <c r="M9150">
        <f>HOUR(K9150:K21192)</f>
        <v>0</v>
      </c>
      <c r="N9150">
        <f>MINUTE(K9150:K21192)</f>
        <v>0</v>
      </c>
      <c r="O9150">
        <f>SECOND(K9150:K21192)</f>
        <v>0</v>
      </c>
      <c r="P9150">
        <v>6.33</v>
      </c>
      <c r="Q9150">
        <f>G9150-P9150</f>
        <v>24644.519999999997</v>
      </c>
      <c r="R9150" t="s">
        <v>910</v>
      </c>
      <c r="S9150" t="s">
        <v>18</v>
      </c>
      <c r="T9150" t="s">
        <v>19</v>
      </c>
    </row>
    <row r="9151" spans="1:20" x14ac:dyDescent="0.35">
      <c r="A9151" t="s">
        <v>11</v>
      </c>
      <c r="B9151" t="s">
        <v>40</v>
      </c>
      <c r="C9151" t="s">
        <v>13</v>
      </c>
      <c r="D9151" t="s">
        <v>20</v>
      </c>
      <c r="E9151" t="s">
        <v>23</v>
      </c>
      <c r="F9151" t="s">
        <v>24</v>
      </c>
      <c r="G9151">
        <v>18382.53</v>
      </c>
      <c r="H9151" s="1">
        <v>43383</v>
      </c>
      <c r="I9151" t="str">
        <f t="shared" si="426"/>
        <v>10</v>
      </c>
      <c r="J9151" t="str">
        <f t="shared" si="427"/>
        <v>October</v>
      </c>
      <c r="K9151" t="str">
        <f t="shared" si="428"/>
        <v>2018</v>
      </c>
      <c r="L9151" s="15">
        <v>0.40363425925925928</v>
      </c>
      <c r="M9151">
        <f>HOUR(K9151:K21193)</f>
        <v>0</v>
      </c>
      <c r="N9151">
        <f>MINUTE(K9151:K21193)</f>
        <v>0</v>
      </c>
      <c r="O9151">
        <f>SECOND(K9151:K21193)</f>
        <v>0</v>
      </c>
      <c r="P9151">
        <v>167.21</v>
      </c>
      <c r="Q9151">
        <f>G9151-P9151</f>
        <v>18215.32</v>
      </c>
      <c r="R9151" t="s">
        <v>1076</v>
      </c>
      <c r="S9151" t="s">
        <v>18</v>
      </c>
      <c r="T9151" t="s">
        <v>19</v>
      </c>
    </row>
    <row r="9152" spans="1:20" x14ac:dyDescent="0.35">
      <c r="A9152" t="s">
        <v>11</v>
      </c>
      <c r="B9152" t="s">
        <v>80</v>
      </c>
      <c r="C9152" t="s">
        <v>13</v>
      </c>
      <c r="D9152" t="s">
        <v>20</v>
      </c>
      <c r="E9152" t="s">
        <v>81</v>
      </c>
      <c r="F9152" t="s">
        <v>24</v>
      </c>
      <c r="G9152">
        <v>15554.72</v>
      </c>
      <c r="H9152" s="1">
        <v>43383</v>
      </c>
      <c r="I9152" t="str">
        <f t="shared" si="426"/>
        <v>10</v>
      </c>
      <c r="J9152" t="str">
        <f t="shared" si="427"/>
        <v>October</v>
      </c>
      <c r="K9152" t="str">
        <f t="shared" si="428"/>
        <v>2018</v>
      </c>
      <c r="L9152" s="15">
        <v>0.40673611111111113</v>
      </c>
      <c r="M9152">
        <f>HOUR(K9152:K21194)</f>
        <v>0</v>
      </c>
      <c r="N9152">
        <f>MINUTE(K9152:K21194)</f>
        <v>0</v>
      </c>
      <c r="O9152">
        <f>SECOND(K9152:K21194)</f>
        <v>0</v>
      </c>
      <c r="P9152">
        <v>25.91</v>
      </c>
      <c r="Q9152">
        <f>G9152-P9152</f>
        <v>15528.81</v>
      </c>
      <c r="R9152" t="s">
        <v>772</v>
      </c>
      <c r="S9152" t="s">
        <v>18</v>
      </c>
      <c r="T9152" t="s">
        <v>19</v>
      </c>
    </row>
    <row r="9153" spans="1:20" x14ac:dyDescent="0.35">
      <c r="A9153" t="s">
        <v>11</v>
      </c>
      <c r="B9153" t="s">
        <v>312</v>
      </c>
      <c r="C9153" t="s">
        <v>13</v>
      </c>
      <c r="D9153" t="s">
        <v>20</v>
      </c>
      <c r="E9153" t="s">
        <v>59</v>
      </c>
      <c r="F9153" t="s">
        <v>16</v>
      </c>
      <c r="G9153">
        <v>5170.93</v>
      </c>
      <c r="H9153" s="1">
        <v>43383</v>
      </c>
      <c r="I9153" t="str">
        <f t="shared" si="426"/>
        <v>10</v>
      </c>
      <c r="J9153" t="str">
        <f t="shared" si="427"/>
        <v>October</v>
      </c>
      <c r="K9153" t="str">
        <f t="shared" si="428"/>
        <v>2018</v>
      </c>
      <c r="L9153" s="15">
        <v>0.40983796296296293</v>
      </c>
      <c r="M9153">
        <f>HOUR(K9153:K21195)</f>
        <v>0</v>
      </c>
      <c r="N9153">
        <f>MINUTE(K9153:K21195)</f>
        <v>0</v>
      </c>
      <c r="O9153">
        <f>SECOND(K9153:K21195)</f>
        <v>0</v>
      </c>
      <c r="P9153">
        <v>23.32</v>
      </c>
      <c r="Q9153">
        <f>G9153-P9153</f>
        <v>5147.6100000000006</v>
      </c>
      <c r="R9153" t="s">
        <v>72</v>
      </c>
      <c r="S9153" t="s">
        <v>18</v>
      </c>
      <c r="T9153" t="s">
        <v>19</v>
      </c>
    </row>
    <row r="9154" spans="1:20" x14ac:dyDescent="0.35">
      <c r="A9154" t="s">
        <v>11</v>
      </c>
      <c r="B9154" t="s">
        <v>40</v>
      </c>
      <c r="C9154" t="s">
        <v>13</v>
      </c>
      <c r="D9154" t="s">
        <v>20</v>
      </c>
      <c r="E9154" t="s">
        <v>23</v>
      </c>
      <c r="F9154" t="s">
        <v>24</v>
      </c>
      <c r="G9154">
        <v>18360.439999999999</v>
      </c>
      <c r="H9154" s="1">
        <v>43383</v>
      </c>
      <c r="I9154" t="str">
        <f t="shared" si="426"/>
        <v>10</v>
      </c>
      <c r="J9154" t="str">
        <f t="shared" si="427"/>
        <v>October</v>
      </c>
      <c r="K9154" t="str">
        <f t="shared" si="428"/>
        <v>2018</v>
      </c>
      <c r="L9154" s="15">
        <v>0.41293981481481484</v>
      </c>
      <c r="M9154">
        <f>HOUR(K9154:K21196)</f>
        <v>0</v>
      </c>
      <c r="N9154">
        <f>MINUTE(K9154:K21196)</f>
        <v>0</v>
      </c>
      <c r="O9154">
        <f>SECOND(K9154:K21196)</f>
        <v>0</v>
      </c>
      <c r="P9154">
        <v>22.09</v>
      </c>
      <c r="Q9154">
        <f>G9154-P9154</f>
        <v>18338.349999999999</v>
      </c>
      <c r="R9154" t="s">
        <v>640</v>
      </c>
      <c r="S9154" t="s">
        <v>18</v>
      </c>
      <c r="T9154" t="s">
        <v>19</v>
      </c>
    </row>
    <row r="9155" spans="1:20" x14ac:dyDescent="0.35">
      <c r="A9155" t="s">
        <v>11</v>
      </c>
      <c r="B9155" t="s">
        <v>231</v>
      </c>
      <c r="C9155" t="s">
        <v>13</v>
      </c>
      <c r="D9155" t="s">
        <v>14</v>
      </c>
      <c r="E9155" t="s">
        <v>232</v>
      </c>
      <c r="F9155" t="s">
        <v>24</v>
      </c>
      <c r="G9155">
        <v>68391.33</v>
      </c>
      <c r="H9155" s="1">
        <v>43383</v>
      </c>
      <c r="I9155" t="str">
        <f t="shared" ref="I9155:I9218" si="429">TEXT(H9155,"dd")</f>
        <v>10</v>
      </c>
      <c r="J9155" t="str">
        <f t="shared" ref="J9155:J9218" si="430">TEXT(H9155,"mmmm")</f>
        <v>October</v>
      </c>
      <c r="K9155" t="str">
        <f t="shared" ref="K9155:K9218" si="431">TEXT(H9155,"yyyy")</f>
        <v>2018</v>
      </c>
      <c r="L9155" s="15">
        <v>0.41604166666666664</v>
      </c>
      <c r="M9155">
        <f>HOUR(K9155:K21197)</f>
        <v>0</v>
      </c>
      <c r="N9155">
        <f>MINUTE(K9155:K21197)</f>
        <v>0</v>
      </c>
      <c r="O9155">
        <f>SECOND(K9155:K21197)</f>
        <v>0</v>
      </c>
      <c r="P9155">
        <v>92.86</v>
      </c>
      <c r="Q9155">
        <f>G9155-P9155</f>
        <v>68298.47</v>
      </c>
      <c r="R9155" t="s">
        <v>36</v>
      </c>
      <c r="S9155" t="s">
        <v>18</v>
      </c>
      <c r="T9155" t="s">
        <v>19</v>
      </c>
    </row>
    <row r="9156" spans="1:20" x14ac:dyDescent="0.35">
      <c r="A9156" t="s">
        <v>29</v>
      </c>
      <c r="B9156" t="s">
        <v>25</v>
      </c>
      <c r="C9156" t="s">
        <v>13</v>
      </c>
      <c r="D9156" t="s">
        <v>31</v>
      </c>
      <c r="E9156" t="s">
        <v>26</v>
      </c>
      <c r="F9156" t="s">
        <v>16</v>
      </c>
      <c r="G9156">
        <v>4513.7700000000004</v>
      </c>
      <c r="H9156" s="1">
        <v>43383</v>
      </c>
      <c r="I9156" t="str">
        <f t="shared" si="429"/>
        <v>10</v>
      </c>
      <c r="J9156" t="str">
        <f t="shared" si="430"/>
        <v>October</v>
      </c>
      <c r="K9156" t="str">
        <f t="shared" si="431"/>
        <v>2018</v>
      </c>
      <c r="L9156" s="15">
        <v>0.41666666666666669</v>
      </c>
      <c r="M9156">
        <f>HOUR(K9156:K21198)</f>
        <v>0</v>
      </c>
      <c r="N9156">
        <f>MINUTE(K9156:K21198)</f>
        <v>0</v>
      </c>
      <c r="O9156">
        <f>SECOND(K9156:K21198)</f>
        <v>0</v>
      </c>
      <c r="P9156">
        <v>32</v>
      </c>
      <c r="Q9156">
        <f>G9156-P9156</f>
        <v>4481.7700000000004</v>
      </c>
      <c r="R9156" t="s">
        <v>1833</v>
      </c>
      <c r="S9156" t="s">
        <v>18</v>
      </c>
      <c r="T9156" t="s">
        <v>19</v>
      </c>
    </row>
    <row r="9157" spans="1:20" x14ac:dyDescent="0.35">
      <c r="A9157" t="s">
        <v>29</v>
      </c>
      <c r="B9157" t="s">
        <v>106</v>
      </c>
      <c r="C9157" t="s">
        <v>13</v>
      </c>
      <c r="D9157" t="s">
        <v>41</v>
      </c>
      <c r="E9157" t="s">
        <v>107</v>
      </c>
      <c r="F9157" t="s">
        <v>16</v>
      </c>
      <c r="G9157">
        <v>7798.78</v>
      </c>
      <c r="H9157" s="1">
        <v>43383</v>
      </c>
      <c r="I9157" t="str">
        <f t="shared" si="429"/>
        <v>10</v>
      </c>
      <c r="J9157" t="str">
        <f t="shared" si="430"/>
        <v>October</v>
      </c>
      <c r="K9157" t="str">
        <f t="shared" si="431"/>
        <v>2018</v>
      </c>
      <c r="L9157" s="15">
        <v>0.41666666666666669</v>
      </c>
      <c r="M9157">
        <f>HOUR(K9157:K21199)</f>
        <v>0</v>
      </c>
      <c r="N9157">
        <f>MINUTE(K9157:K21199)</f>
        <v>0</v>
      </c>
      <c r="O9157">
        <f>SECOND(K9157:K21199)</f>
        <v>0</v>
      </c>
      <c r="P9157">
        <v>39</v>
      </c>
      <c r="Q9157">
        <f>G9157-P9157</f>
        <v>7759.78</v>
      </c>
      <c r="R9157" t="s">
        <v>1833</v>
      </c>
      <c r="S9157" t="s">
        <v>18</v>
      </c>
      <c r="T9157" t="s">
        <v>19</v>
      </c>
    </row>
    <row r="9158" spans="1:20" x14ac:dyDescent="0.35">
      <c r="A9158" t="s">
        <v>29</v>
      </c>
      <c r="B9158" t="s">
        <v>108</v>
      </c>
      <c r="C9158" t="s">
        <v>13</v>
      </c>
      <c r="D9158" t="s">
        <v>31</v>
      </c>
      <c r="E9158" t="s">
        <v>81</v>
      </c>
      <c r="F9158" t="s">
        <v>24</v>
      </c>
      <c r="G9158">
        <v>8535.5</v>
      </c>
      <c r="H9158" s="1">
        <v>43383</v>
      </c>
      <c r="I9158" t="str">
        <f t="shared" si="429"/>
        <v>10</v>
      </c>
      <c r="J9158" t="str">
        <f t="shared" si="430"/>
        <v>October</v>
      </c>
      <c r="K9158" t="str">
        <f t="shared" si="431"/>
        <v>2018</v>
      </c>
      <c r="L9158" s="15">
        <v>0.41666666666666669</v>
      </c>
      <c r="M9158">
        <f>HOUR(K9158:K21200)</f>
        <v>0</v>
      </c>
      <c r="N9158">
        <f>MINUTE(K9158:K21200)</f>
        <v>0</v>
      </c>
      <c r="O9158">
        <f>SECOND(K9158:K21200)</f>
        <v>0</v>
      </c>
      <c r="P9158">
        <v>34</v>
      </c>
      <c r="Q9158">
        <f>G9158-P9158</f>
        <v>8501.5</v>
      </c>
      <c r="R9158" t="s">
        <v>1833</v>
      </c>
      <c r="S9158" t="s">
        <v>18</v>
      </c>
      <c r="T9158" t="s">
        <v>19</v>
      </c>
    </row>
    <row r="9159" spans="1:20" x14ac:dyDescent="0.35">
      <c r="A9159" t="s">
        <v>29</v>
      </c>
      <c r="B9159" t="s">
        <v>379</v>
      </c>
      <c r="C9159" t="s">
        <v>13</v>
      </c>
      <c r="D9159" t="s">
        <v>31</v>
      </c>
      <c r="E9159" t="s">
        <v>380</v>
      </c>
      <c r="F9159" t="s">
        <v>16</v>
      </c>
      <c r="G9159">
        <v>16206.61</v>
      </c>
      <c r="H9159" s="1">
        <v>43383</v>
      </c>
      <c r="I9159" t="str">
        <f t="shared" si="429"/>
        <v>10</v>
      </c>
      <c r="J9159" t="str">
        <f t="shared" si="430"/>
        <v>October</v>
      </c>
      <c r="K9159" t="str">
        <f t="shared" si="431"/>
        <v>2018</v>
      </c>
      <c r="L9159" s="15">
        <v>0.41666666666666669</v>
      </c>
      <c r="M9159">
        <f>HOUR(K9159:K21201)</f>
        <v>0</v>
      </c>
      <c r="N9159">
        <f>MINUTE(K9159:K21201)</f>
        <v>0</v>
      </c>
      <c r="O9159">
        <f>SECOND(K9159:K21201)</f>
        <v>0</v>
      </c>
      <c r="P9159">
        <v>80</v>
      </c>
      <c r="Q9159">
        <f>G9159-P9159</f>
        <v>16126.61</v>
      </c>
      <c r="R9159" t="s">
        <v>1833</v>
      </c>
      <c r="S9159" t="s">
        <v>18</v>
      </c>
      <c r="T9159" t="s">
        <v>19</v>
      </c>
    </row>
    <row r="9160" spans="1:20" x14ac:dyDescent="0.35">
      <c r="A9160" t="s">
        <v>29</v>
      </c>
      <c r="B9160" t="s">
        <v>109</v>
      </c>
      <c r="C9160" t="s">
        <v>13</v>
      </c>
      <c r="D9160" t="s">
        <v>31</v>
      </c>
      <c r="E9160" t="s">
        <v>110</v>
      </c>
      <c r="F9160" t="s">
        <v>24</v>
      </c>
      <c r="G9160">
        <v>10105.290000000001</v>
      </c>
      <c r="H9160" s="1">
        <v>43383</v>
      </c>
      <c r="I9160" t="str">
        <f t="shared" si="429"/>
        <v>10</v>
      </c>
      <c r="J9160" t="str">
        <f t="shared" si="430"/>
        <v>October</v>
      </c>
      <c r="K9160" t="str">
        <f t="shared" si="431"/>
        <v>2018</v>
      </c>
      <c r="L9160" s="15">
        <v>0.41666666666666669</v>
      </c>
      <c r="M9160">
        <f>HOUR(K9160:K21202)</f>
        <v>0</v>
      </c>
      <c r="N9160">
        <f>MINUTE(K9160:K21202)</f>
        <v>0</v>
      </c>
      <c r="O9160">
        <f>SECOND(K9160:K21202)</f>
        <v>0</v>
      </c>
      <c r="P9160">
        <v>29</v>
      </c>
      <c r="Q9160">
        <f>G9160-P9160</f>
        <v>10076.290000000001</v>
      </c>
      <c r="R9160" t="s">
        <v>1833</v>
      </c>
      <c r="S9160" t="s">
        <v>18</v>
      </c>
      <c r="T9160" t="s">
        <v>19</v>
      </c>
    </row>
    <row r="9161" spans="1:20" x14ac:dyDescent="0.35">
      <c r="A9161" t="s">
        <v>29</v>
      </c>
      <c r="B9161" t="s">
        <v>71</v>
      </c>
      <c r="C9161" t="s">
        <v>13</v>
      </c>
      <c r="D9161" t="s">
        <v>31</v>
      </c>
      <c r="E9161" t="s">
        <v>63</v>
      </c>
      <c r="F9161" t="s">
        <v>24</v>
      </c>
      <c r="G9161">
        <v>7618.94</v>
      </c>
      <c r="H9161" s="1">
        <v>43383</v>
      </c>
      <c r="I9161" t="str">
        <f t="shared" si="429"/>
        <v>10</v>
      </c>
      <c r="J9161" t="str">
        <f t="shared" si="430"/>
        <v>October</v>
      </c>
      <c r="K9161" t="str">
        <f t="shared" si="431"/>
        <v>2018</v>
      </c>
      <c r="L9161" s="15">
        <v>0.41666666666666669</v>
      </c>
      <c r="M9161">
        <f>HOUR(K9161:K21203)</f>
        <v>0</v>
      </c>
      <c r="N9161">
        <f>MINUTE(K9161:K21203)</f>
        <v>0</v>
      </c>
      <c r="O9161">
        <f>SECOND(K9161:K21203)</f>
        <v>0</v>
      </c>
      <c r="P9161">
        <v>30</v>
      </c>
      <c r="Q9161">
        <f>G9161-P9161</f>
        <v>7588.94</v>
      </c>
      <c r="R9161" t="s">
        <v>1833</v>
      </c>
      <c r="S9161" t="s">
        <v>18</v>
      </c>
      <c r="T9161" t="s">
        <v>19</v>
      </c>
    </row>
    <row r="9162" spans="1:20" x14ac:dyDescent="0.35">
      <c r="A9162" t="s">
        <v>11</v>
      </c>
      <c r="B9162" t="s">
        <v>113</v>
      </c>
      <c r="C9162" t="s">
        <v>13</v>
      </c>
      <c r="D9162" t="s">
        <v>14</v>
      </c>
      <c r="E9162" t="s">
        <v>114</v>
      </c>
      <c r="F9162" t="s">
        <v>24</v>
      </c>
      <c r="G9162">
        <v>7771.47</v>
      </c>
      <c r="H9162" s="1">
        <v>43383</v>
      </c>
      <c r="I9162" t="str">
        <f t="shared" si="429"/>
        <v>10</v>
      </c>
      <c r="J9162" t="str">
        <f t="shared" si="430"/>
        <v>October</v>
      </c>
      <c r="K9162" t="str">
        <f t="shared" si="431"/>
        <v>2018</v>
      </c>
      <c r="L9162" s="15">
        <v>0.42928240740740736</v>
      </c>
      <c r="M9162">
        <f>HOUR(K9162:K21204)</f>
        <v>0</v>
      </c>
      <c r="N9162">
        <f>MINUTE(K9162:K21204)</f>
        <v>0</v>
      </c>
      <c r="O9162">
        <f>SECOND(K9162:K21204)</f>
        <v>0</v>
      </c>
      <c r="P9162">
        <v>13.38</v>
      </c>
      <c r="Q9162">
        <f>G9162-P9162</f>
        <v>7758.09</v>
      </c>
      <c r="R9162" t="s">
        <v>115</v>
      </c>
      <c r="S9162" t="s">
        <v>18</v>
      </c>
      <c r="T9162" t="s">
        <v>19</v>
      </c>
    </row>
    <row r="9163" spans="1:20" x14ac:dyDescent="0.35">
      <c r="A9163" t="s">
        <v>11</v>
      </c>
      <c r="B9163" t="s">
        <v>170</v>
      </c>
      <c r="C9163" t="s">
        <v>13</v>
      </c>
      <c r="D9163" t="s">
        <v>20</v>
      </c>
      <c r="E9163" t="s">
        <v>171</v>
      </c>
      <c r="F9163" t="s">
        <v>24</v>
      </c>
      <c r="G9163">
        <v>10390.27</v>
      </c>
      <c r="H9163" s="1">
        <v>43383</v>
      </c>
      <c r="I9163" t="str">
        <f t="shared" si="429"/>
        <v>10</v>
      </c>
      <c r="J9163" t="str">
        <f t="shared" si="430"/>
        <v>October</v>
      </c>
      <c r="K9163" t="str">
        <f t="shared" si="431"/>
        <v>2018</v>
      </c>
      <c r="L9163" s="15">
        <v>0.44506944444444446</v>
      </c>
      <c r="M9163">
        <f>HOUR(K9163:K21205)</f>
        <v>0</v>
      </c>
      <c r="N9163">
        <f>MINUTE(K9163:K21205)</f>
        <v>0</v>
      </c>
      <c r="O9163">
        <f>SECOND(K9163:K21205)</f>
        <v>0</v>
      </c>
      <c r="P9163">
        <v>24.27</v>
      </c>
      <c r="Q9163">
        <f>G9163-P9163</f>
        <v>10366</v>
      </c>
      <c r="R9163" t="s">
        <v>347</v>
      </c>
      <c r="S9163" t="s">
        <v>18</v>
      </c>
      <c r="T9163" t="s">
        <v>19</v>
      </c>
    </row>
    <row r="9164" spans="1:20" x14ac:dyDescent="0.35">
      <c r="A9164" t="s">
        <v>29</v>
      </c>
      <c r="B9164" t="s">
        <v>45</v>
      </c>
      <c r="C9164" t="s">
        <v>13</v>
      </c>
      <c r="D9164" t="s">
        <v>121</v>
      </c>
      <c r="E9164" t="s">
        <v>46</v>
      </c>
      <c r="F9164" t="s">
        <v>24</v>
      </c>
      <c r="G9164">
        <v>21236.51</v>
      </c>
      <c r="H9164" s="1">
        <v>43383</v>
      </c>
      <c r="I9164" t="str">
        <f t="shared" si="429"/>
        <v>10</v>
      </c>
      <c r="J9164" t="str">
        <f t="shared" si="430"/>
        <v>October</v>
      </c>
      <c r="K9164" t="str">
        <f t="shared" si="431"/>
        <v>2018</v>
      </c>
      <c r="L9164" s="15">
        <v>0.45833333333333331</v>
      </c>
      <c r="M9164">
        <f>HOUR(K9164:K21206)</f>
        <v>0</v>
      </c>
      <c r="N9164">
        <f>MINUTE(K9164:K21206)</f>
        <v>0</v>
      </c>
      <c r="O9164">
        <f>SECOND(K9164:K21206)</f>
        <v>0</v>
      </c>
      <c r="P9164">
        <v>3903.95</v>
      </c>
      <c r="Q9164">
        <f>G9164-P9164</f>
        <v>17332.559999999998</v>
      </c>
      <c r="R9164" t="s">
        <v>1833</v>
      </c>
      <c r="S9164" t="s">
        <v>18</v>
      </c>
      <c r="T9164" t="s">
        <v>122</v>
      </c>
    </row>
    <row r="9165" spans="1:20" x14ac:dyDescent="0.35">
      <c r="A9165" t="s">
        <v>11</v>
      </c>
      <c r="B9165" t="s">
        <v>143</v>
      </c>
      <c r="C9165" t="s">
        <v>13</v>
      </c>
      <c r="D9165" t="s">
        <v>14</v>
      </c>
      <c r="E9165" t="s">
        <v>144</v>
      </c>
      <c r="F9165" t="s">
        <v>24</v>
      </c>
      <c r="G9165">
        <v>44763.25</v>
      </c>
      <c r="H9165" s="1">
        <v>43383</v>
      </c>
      <c r="I9165" t="str">
        <f t="shared" si="429"/>
        <v>10</v>
      </c>
      <c r="J9165" t="str">
        <f t="shared" si="430"/>
        <v>October</v>
      </c>
      <c r="K9165" t="str">
        <f t="shared" si="431"/>
        <v>2018</v>
      </c>
      <c r="L9165" s="15">
        <v>0.45902777777777781</v>
      </c>
      <c r="M9165">
        <f>HOUR(K9165:K21207)</f>
        <v>0</v>
      </c>
      <c r="N9165">
        <f>MINUTE(K9165:K21207)</f>
        <v>0</v>
      </c>
      <c r="O9165">
        <f>SECOND(K9165:K21207)</f>
        <v>0</v>
      </c>
      <c r="P9165">
        <v>38.909999999999997</v>
      </c>
      <c r="Q9165">
        <f>G9165-P9165</f>
        <v>44724.34</v>
      </c>
      <c r="R9165" t="s">
        <v>451</v>
      </c>
      <c r="S9165" t="s">
        <v>18</v>
      </c>
      <c r="T9165" t="s">
        <v>19</v>
      </c>
    </row>
    <row r="9166" spans="1:20" x14ac:dyDescent="0.35">
      <c r="A9166" t="s">
        <v>11</v>
      </c>
      <c r="B9166" t="s">
        <v>182</v>
      </c>
      <c r="C9166" t="s">
        <v>13</v>
      </c>
      <c r="D9166" t="s">
        <v>14</v>
      </c>
      <c r="E9166" t="s">
        <v>183</v>
      </c>
      <c r="F9166" t="s">
        <v>24</v>
      </c>
      <c r="G9166">
        <v>12911.42</v>
      </c>
      <c r="H9166" s="1">
        <v>43383</v>
      </c>
      <c r="I9166" t="str">
        <f t="shared" si="429"/>
        <v>10</v>
      </c>
      <c r="J9166" t="str">
        <f t="shared" si="430"/>
        <v>October</v>
      </c>
      <c r="K9166" t="str">
        <f t="shared" si="431"/>
        <v>2018</v>
      </c>
      <c r="L9166" s="15">
        <v>0.46342592592592591</v>
      </c>
      <c r="M9166">
        <f>HOUR(K9166:K21208)</f>
        <v>0</v>
      </c>
      <c r="N9166">
        <f>MINUTE(K9166:K21208)</f>
        <v>0</v>
      </c>
      <c r="O9166">
        <f>SECOND(K9166:K21208)</f>
        <v>0</v>
      </c>
      <c r="P9166">
        <v>11.88</v>
      </c>
      <c r="Q9166">
        <f>G9166-P9166</f>
        <v>12899.54</v>
      </c>
      <c r="R9166" t="s">
        <v>464</v>
      </c>
      <c r="S9166" t="s">
        <v>18</v>
      </c>
      <c r="T9166" t="s">
        <v>19</v>
      </c>
    </row>
    <row r="9167" spans="1:20" x14ac:dyDescent="0.35">
      <c r="A9167" t="s">
        <v>11</v>
      </c>
      <c r="B9167" t="s">
        <v>143</v>
      </c>
      <c r="C9167" t="s">
        <v>13</v>
      </c>
      <c r="D9167" t="s">
        <v>14</v>
      </c>
      <c r="E9167" t="s">
        <v>144</v>
      </c>
      <c r="F9167" t="s">
        <v>24</v>
      </c>
      <c r="G9167">
        <v>44748.6</v>
      </c>
      <c r="H9167" s="1">
        <v>43383</v>
      </c>
      <c r="I9167" t="str">
        <f t="shared" si="429"/>
        <v>10</v>
      </c>
      <c r="J9167" t="str">
        <f t="shared" si="430"/>
        <v>October</v>
      </c>
      <c r="K9167" t="str">
        <f t="shared" si="431"/>
        <v>2018</v>
      </c>
      <c r="L9167" s="15">
        <v>0.46782407407407406</v>
      </c>
      <c r="M9167">
        <f>HOUR(K9167:K21209)</f>
        <v>0</v>
      </c>
      <c r="N9167">
        <f>MINUTE(K9167:K21209)</f>
        <v>0</v>
      </c>
      <c r="O9167">
        <f>SECOND(K9167:K21209)</f>
        <v>0</v>
      </c>
      <c r="P9167">
        <v>14.65</v>
      </c>
      <c r="Q9167">
        <f>G9167-P9167</f>
        <v>44733.95</v>
      </c>
      <c r="R9167" t="s">
        <v>330</v>
      </c>
      <c r="S9167" t="s">
        <v>18</v>
      </c>
      <c r="T9167" t="s">
        <v>19</v>
      </c>
    </row>
    <row r="9168" spans="1:20" x14ac:dyDescent="0.35">
      <c r="A9168" t="s">
        <v>11</v>
      </c>
      <c r="B9168" t="s">
        <v>113</v>
      </c>
      <c r="C9168" t="s">
        <v>13</v>
      </c>
      <c r="D9168" t="s">
        <v>14</v>
      </c>
      <c r="E9168" t="s">
        <v>114</v>
      </c>
      <c r="F9168" t="s">
        <v>24</v>
      </c>
      <c r="G9168">
        <v>7717.37</v>
      </c>
      <c r="H9168" s="1">
        <v>43383</v>
      </c>
      <c r="I9168" t="str">
        <f t="shared" si="429"/>
        <v>10</v>
      </c>
      <c r="J9168" t="str">
        <f t="shared" si="430"/>
        <v>October</v>
      </c>
      <c r="K9168" t="str">
        <f t="shared" si="431"/>
        <v>2018</v>
      </c>
      <c r="L9168" s="15">
        <v>0.47221064814814812</v>
      </c>
      <c r="M9168">
        <f>HOUR(K9168:K21210)</f>
        <v>0</v>
      </c>
      <c r="N9168">
        <f>MINUTE(K9168:K21210)</f>
        <v>0</v>
      </c>
      <c r="O9168">
        <f>SECOND(K9168:K21210)</f>
        <v>0</v>
      </c>
      <c r="P9168">
        <v>54.1</v>
      </c>
      <c r="Q9168">
        <f>G9168-P9168</f>
        <v>7663.2699999999995</v>
      </c>
      <c r="R9168" t="s">
        <v>218</v>
      </c>
      <c r="S9168" t="s">
        <v>18</v>
      </c>
      <c r="T9168" t="s">
        <v>19</v>
      </c>
    </row>
    <row r="9169" spans="1:20" x14ac:dyDescent="0.35">
      <c r="A9169" t="s">
        <v>11</v>
      </c>
      <c r="B9169" t="s">
        <v>282</v>
      </c>
      <c r="C9169" t="s">
        <v>13</v>
      </c>
      <c r="D9169" t="s">
        <v>14</v>
      </c>
      <c r="E9169" t="s">
        <v>283</v>
      </c>
      <c r="F9169" t="s">
        <v>24</v>
      </c>
      <c r="G9169">
        <v>8587.0300000000007</v>
      </c>
      <c r="H9169" s="1">
        <v>43383</v>
      </c>
      <c r="I9169" t="str">
        <f t="shared" si="429"/>
        <v>10</v>
      </c>
      <c r="J9169" t="str">
        <f t="shared" si="430"/>
        <v>October</v>
      </c>
      <c r="K9169" t="str">
        <f t="shared" si="431"/>
        <v>2018</v>
      </c>
      <c r="L9169" s="15">
        <v>0.47660879629629632</v>
      </c>
      <c r="M9169">
        <f>HOUR(K9169:K21211)</f>
        <v>0</v>
      </c>
      <c r="N9169">
        <f>MINUTE(K9169:K21211)</f>
        <v>0</v>
      </c>
      <c r="O9169">
        <f>SECOND(K9169:K21211)</f>
        <v>0</v>
      </c>
      <c r="P9169">
        <v>17.170000000000002</v>
      </c>
      <c r="Q9169">
        <f>G9169-P9169</f>
        <v>8569.86</v>
      </c>
      <c r="R9169" t="s">
        <v>189</v>
      </c>
      <c r="S9169" t="s">
        <v>18</v>
      </c>
      <c r="T9169" t="s">
        <v>19</v>
      </c>
    </row>
    <row r="9170" spans="1:20" x14ac:dyDescent="0.35">
      <c r="A9170" t="s">
        <v>11</v>
      </c>
      <c r="B9170" t="s">
        <v>89</v>
      </c>
      <c r="C9170" t="s">
        <v>13</v>
      </c>
      <c r="D9170" t="s">
        <v>20</v>
      </c>
      <c r="E9170" t="s">
        <v>90</v>
      </c>
      <c r="F9170" t="s">
        <v>24</v>
      </c>
      <c r="G9170">
        <v>5539.22</v>
      </c>
      <c r="H9170" s="1">
        <v>43383</v>
      </c>
      <c r="I9170" t="str">
        <f t="shared" si="429"/>
        <v>10</v>
      </c>
      <c r="J9170" t="str">
        <f t="shared" si="430"/>
        <v>October</v>
      </c>
      <c r="K9170" t="str">
        <f t="shared" si="431"/>
        <v>2018</v>
      </c>
      <c r="L9170" s="15">
        <v>0.48100694444444447</v>
      </c>
      <c r="M9170">
        <f>HOUR(K9170:K21212)</f>
        <v>0</v>
      </c>
      <c r="N9170">
        <f>MINUTE(K9170:K21212)</f>
        <v>0</v>
      </c>
      <c r="O9170">
        <f>SECOND(K9170:K21212)</f>
        <v>0</v>
      </c>
      <c r="P9170">
        <v>9.7100000000000009</v>
      </c>
      <c r="Q9170">
        <f>G9170-P9170</f>
        <v>5529.51</v>
      </c>
      <c r="R9170" t="s">
        <v>1676</v>
      </c>
      <c r="S9170" t="s">
        <v>18</v>
      </c>
      <c r="T9170" t="s">
        <v>19</v>
      </c>
    </row>
    <row r="9171" spans="1:20" x14ac:dyDescent="0.35">
      <c r="A9171" t="s">
        <v>11</v>
      </c>
      <c r="B9171" t="s">
        <v>128</v>
      </c>
      <c r="C9171" t="s">
        <v>13</v>
      </c>
      <c r="D9171" t="s">
        <v>14</v>
      </c>
      <c r="E9171" t="s">
        <v>129</v>
      </c>
      <c r="F9171" t="s">
        <v>24</v>
      </c>
      <c r="G9171">
        <v>65879.98</v>
      </c>
      <c r="H9171" s="1">
        <v>43383</v>
      </c>
      <c r="I9171" t="str">
        <f t="shared" si="429"/>
        <v>10</v>
      </c>
      <c r="J9171" t="str">
        <f t="shared" si="430"/>
        <v>October</v>
      </c>
      <c r="K9171" t="str">
        <f t="shared" si="431"/>
        <v>2018</v>
      </c>
      <c r="L9171" s="15">
        <v>0.48540509259259257</v>
      </c>
      <c r="M9171">
        <f>HOUR(K9171:K21213)</f>
        <v>0</v>
      </c>
      <c r="N9171">
        <f>MINUTE(K9171:K21213)</f>
        <v>0</v>
      </c>
      <c r="O9171">
        <f>SECOND(K9171:K21213)</f>
        <v>0</v>
      </c>
      <c r="P9171">
        <v>6.5</v>
      </c>
      <c r="Q9171">
        <f>G9171-P9171</f>
        <v>65873.48</v>
      </c>
      <c r="R9171" t="s">
        <v>758</v>
      </c>
      <c r="S9171" t="s">
        <v>18</v>
      </c>
      <c r="T9171" t="s">
        <v>19</v>
      </c>
    </row>
    <row r="9172" spans="1:20" x14ac:dyDescent="0.35">
      <c r="A9172" t="s">
        <v>11</v>
      </c>
      <c r="B9172" t="s">
        <v>73</v>
      </c>
      <c r="C9172" t="s">
        <v>13</v>
      </c>
      <c r="D9172" t="s">
        <v>14</v>
      </c>
      <c r="E9172" t="s">
        <v>74</v>
      </c>
      <c r="F9172" t="s">
        <v>16</v>
      </c>
      <c r="G9172">
        <v>14168.51</v>
      </c>
      <c r="H9172" s="1">
        <v>43383</v>
      </c>
      <c r="I9172" t="str">
        <f t="shared" si="429"/>
        <v>10</v>
      </c>
      <c r="J9172" t="str">
        <f t="shared" si="430"/>
        <v>October</v>
      </c>
      <c r="K9172" t="str">
        <f t="shared" si="431"/>
        <v>2018</v>
      </c>
      <c r="L9172" s="15">
        <v>0.48979166666666668</v>
      </c>
      <c r="M9172">
        <f>HOUR(K9172:K21214)</f>
        <v>0</v>
      </c>
      <c r="N9172">
        <f>MINUTE(K9172:K21214)</f>
        <v>0</v>
      </c>
      <c r="O9172">
        <f>SECOND(K9172:K21214)</f>
        <v>0</v>
      </c>
      <c r="P9172">
        <v>10.130000000000001</v>
      </c>
      <c r="Q9172">
        <f>G9172-P9172</f>
        <v>14158.380000000001</v>
      </c>
      <c r="R9172" t="s">
        <v>405</v>
      </c>
      <c r="S9172" t="s">
        <v>18</v>
      </c>
      <c r="T9172" t="s">
        <v>19</v>
      </c>
    </row>
    <row r="9173" spans="1:20" x14ac:dyDescent="0.35">
      <c r="A9173" t="s">
        <v>11</v>
      </c>
      <c r="B9173" t="s">
        <v>336</v>
      </c>
      <c r="C9173" t="s">
        <v>13</v>
      </c>
      <c r="D9173" t="s">
        <v>14</v>
      </c>
      <c r="E9173" t="s">
        <v>337</v>
      </c>
      <c r="F9173" t="s">
        <v>16</v>
      </c>
      <c r="G9173">
        <v>10004.81</v>
      </c>
      <c r="H9173" s="1">
        <v>43383</v>
      </c>
      <c r="I9173" t="str">
        <f t="shared" si="429"/>
        <v>10</v>
      </c>
      <c r="J9173" t="str">
        <f t="shared" si="430"/>
        <v>October</v>
      </c>
      <c r="K9173" t="str">
        <f t="shared" si="431"/>
        <v>2018</v>
      </c>
      <c r="L9173" s="15">
        <v>0.49418981481481478</v>
      </c>
      <c r="M9173">
        <f>HOUR(K9173:K21215)</f>
        <v>0</v>
      </c>
      <c r="N9173">
        <f>MINUTE(K9173:K21215)</f>
        <v>0</v>
      </c>
      <c r="O9173">
        <f>SECOND(K9173:K21215)</f>
        <v>0</v>
      </c>
      <c r="P9173">
        <v>30.53</v>
      </c>
      <c r="Q9173">
        <f>G9173-P9173</f>
        <v>9974.2799999999988</v>
      </c>
      <c r="R9173" t="s">
        <v>1530</v>
      </c>
      <c r="S9173" t="s">
        <v>18</v>
      </c>
      <c r="T9173" t="s">
        <v>19</v>
      </c>
    </row>
    <row r="9174" spans="1:20" x14ac:dyDescent="0.35">
      <c r="A9174" t="s">
        <v>11</v>
      </c>
      <c r="B9174" t="s">
        <v>77</v>
      </c>
      <c r="C9174" t="s">
        <v>13</v>
      </c>
      <c r="D9174" t="s">
        <v>20</v>
      </c>
      <c r="E9174" t="s">
        <v>78</v>
      </c>
      <c r="F9174" t="s">
        <v>16</v>
      </c>
      <c r="G9174">
        <v>14162.09</v>
      </c>
      <c r="H9174" s="1">
        <v>43383</v>
      </c>
      <c r="I9174" t="str">
        <f t="shared" si="429"/>
        <v>10</v>
      </c>
      <c r="J9174" t="str">
        <f t="shared" si="430"/>
        <v>October</v>
      </c>
      <c r="K9174" t="str">
        <f t="shared" si="431"/>
        <v>2018</v>
      </c>
      <c r="L9174" s="15">
        <v>0.49858796296296298</v>
      </c>
      <c r="M9174">
        <f>HOUR(K9174:K21216)</f>
        <v>0</v>
      </c>
      <c r="N9174">
        <f>MINUTE(K9174:K21216)</f>
        <v>0</v>
      </c>
      <c r="O9174">
        <f>SECOND(K9174:K21216)</f>
        <v>0</v>
      </c>
      <c r="P9174">
        <v>7.27</v>
      </c>
      <c r="Q9174">
        <f>G9174-P9174</f>
        <v>14154.82</v>
      </c>
      <c r="R9174" t="s">
        <v>703</v>
      </c>
      <c r="S9174" t="s">
        <v>18</v>
      </c>
      <c r="T9174" t="s">
        <v>19</v>
      </c>
    </row>
    <row r="9175" spans="1:20" x14ac:dyDescent="0.35">
      <c r="A9175" t="s">
        <v>29</v>
      </c>
      <c r="B9175" t="s">
        <v>134</v>
      </c>
      <c r="C9175" t="s">
        <v>13</v>
      </c>
      <c r="D9175" t="s">
        <v>121</v>
      </c>
      <c r="E9175" t="s">
        <v>135</v>
      </c>
      <c r="F9175" t="s">
        <v>16</v>
      </c>
      <c r="G9175">
        <v>15659.88</v>
      </c>
      <c r="H9175" s="1">
        <v>43383</v>
      </c>
      <c r="I9175" t="str">
        <f t="shared" si="429"/>
        <v>10</v>
      </c>
      <c r="J9175" t="str">
        <f t="shared" si="430"/>
        <v>October</v>
      </c>
      <c r="K9175" t="str">
        <f t="shared" si="431"/>
        <v>2018</v>
      </c>
      <c r="L9175" s="15">
        <v>0.5</v>
      </c>
      <c r="M9175">
        <f>HOUR(K9175:K21217)</f>
        <v>0</v>
      </c>
      <c r="N9175">
        <f>MINUTE(K9175:K21217)</f>
        <v>0</v>
      </c>
      <c r="O9175">
        <f>SECOND(K9175:K21217)</f>
        <v>0</v>
      </c>
      <c r="P9175">
        <v>1626.48</v>
      </c>
      <c r="Q9175">
        <f>G9175-P9175</f>
        <v>14033.4</v>
      </c>
      <c r="R9175" t="s">
        <v>1833</v>
      </c>
      <c r="S9175" t="s">
        <v>18</v>
      </c>
      <c r="T9175" t="s">
        <v>122</v>
      </c>
    </row>
    <row r="9176" spans="1:20" x14ac:dyDescent="0.35">
      <c r="A9176" t="s">
        <v>29</v>
      </c>
      <c r="B9176" t="s">
        <v>54</v>
      </c>
      <c r="C9176" t="s">
        <v>13</v>
      </c>
      <c r="D9176" t="s">
        <v>31</v>
      </c>
      <c r="E9176" t="s">
        <v>55</v>
      </c>
      <c r="F9176" t="s">
        <v>16</v>
      </c>
      <c r="G9176">
        <v>9573.64</v>
      </c>
      <c r="H9176" s="1">
        <v>43383</v>
      </c>
      <c r="I9176" t="str">
        <f t="shared" si="429"/>
        <v>10</v>
      </c>
      <c r="J9176" t="str">
        <f t="shared" si="430"/>
        <v>October</v>
      </c>
      <c r="K9176" t="str">
        <f t="shared" si="431"/>
        <v>2018</v>
      </c>
      <c r="L9176" s="15">
        <v>0.5</v>
      </c>
      <c r="M9176">
        <f>HOUR(K9176:K21218)</f>
        <v>0</v>
      </c>
      <c r="N9176">
        <f>MINUTE(K9176:K21218)</f>
        <v>0</v>
      </c>
      <c r="O9176">
        <f>SECOND(K9176:K21218)</f>
        <v>0</v>
      </c>
      <c r="P9176">
        <v>46</v>
      </c>
      <c r="Q9176">
        <f>G9176-P9176</f>
        <v>9527.64</v>
      </c>
      <c r="R9176" t="s">
        <v>1833</v>
      </c>
      <c r="S9176" t="s">
        <v>18</v>
      </c>
      <c r="T9176" t="s">
        <v>19</v>
      </c>
    </row>
    <row r="9177" spans="1:20" x14ac:dyDescent="0.35">
      <c r="A9177" t="s">
        <v>29</v>
      </c>
      <c r="B9177" t="s">
        <v>37</v>
      </c>
      <c r="C9177" t="s">
        <v>13</v>
      </c>
      <c r="D9177" t="s">
        <v>41</v>
      </c>
      <c r="E9177" t="s">
        <v>38</v>
      </c>
      <c r="F9177" t="s">
        <v>16</v>
      </c>
      <c r="G9177">
        <v>7049.8</v>
      </c>
      <c r="H9177" s="1">
        <v>43383</v>
      </c>
      <c r="I9177" t="str">
        <f t="shared" si="429"/>
        <v>10</v>
      </c>
      <c r="J9177" t="str">
        <f t="shared" si="430"/>
        <v>October</v>
      </c>
      <c r="K9177" t="str">
        <f t="shared" si="431"/>
        <v>2018</v>
      </c>
      <c r="L9177" s="15">
        <v>0.5</v>
      </c>
      <c r="M9177">
        <f>HOUR(K9177:K21219)</f>
        <v>0</v>
      </c>
      <c r="N9177">
        <f>MINUTE(K9177:K21219)</f>
        <v>0</v>
      </c>
      <c r="O9177">
        <f>SECOND(K9177:K21219)</f>
        <v>0</v>
      </c>
      <c r="P9177">
        <v>57</v>
      </c>
      <c r="Q9177">
        <f>G9177-P9177</f>
        <v>6992.8</v>
      </c>
      <c r="R9177" t="s">
        <v>1833</v>
      </c>
      <c r="S9177" t="s">
        <v>18</v>
      </c>
      <c r="T9177" t="s">
        <v>19</v>
      </c>
    </row>
    <row r="9178" spans="1:20" x14ac:dyDescent="0.35">
      <c r="A9178" t="s">
        <v>29</v>
      </c>
      <c r="B9178" t="s">
        <v>136</v>
      </c>
      <c r="C9178" t="s">
        <v>13</v>
      </c>
      <c r="D9178" t="s">
        <v>121</v>
      </c>
      <c r="E9178" t="s">
        <v>137</v>
      </c>
      <c r="F9178" t="s">
        <v>24</v>
      </c>
      <c r="G9178">
        <v>11101.21</v>
      </c>
      <c r="H9178" s="1">
        <v>43383</v>
      </c>
      <c r="I9178" t="str">
        <f t="shared" si="429"/>
        <v>10</v>
      </c>
      <c r="J9178" t="str">
        <f t="shared" si="430"/>
        <v>October</v>
      </c>
      <c r="K9178" t="str">
        <f t="shared" si="431"/>
        <v>2018</v>
      </c>
      <c r="L9178" s="15">
        <v>0.5</v>
      </c>
      <c r="M9178">
        <f>HOUR(K9178:K21220)</f>
        <v>0</v>
      </c>
      <c r="N9178">
        <f>MINUTE(K9178:K21220)</f>
        <v>0</v>
      </c>
      <c r="O9178">
        <f>SECOND(K9178:K21220)</f>
        <v>0</v>
      </c>
      <c r="P9178">
        <v>983.36</v>
      </c>
      <c r="Q9178">
        <f>G9178-P9178</f>
        <v>10117.849999999999</v>
      </c>
      <c r="R9178" t="s">
        <v>1833</v>
      </c>
      <c r="S9178" t="s">
        <v>18</v>
      </c>
      <c r="T9178" t="s">
        <v>122</v>
      </c>
    </row>
    <row r="9179" spans="1:20" x14ac:dyDescent="0.35">
      <c r="A9179" t="s">
        <v>11</v>
      </c>
      <c r="B9179" t="s">
        <v>113</v>
      </c>
      <c r="C9179" t="s">
        <v>13</v>
      </c>
      <c r="D9179" t="s">
        <v>20</v>
      </c>
      <c r="E9179" t="s">
        <v>114</v>
      </c>
      <c r="F9179" t="s">
        <v>24</v>
      </c>
      <c r="G9179">
        <v>7620.7</v>
      </c>
      <c r="H9179" s="1">
        <v>43383</v>
      </c>
      <c r="I9179" t="str">
        <f t="shared" si="429"/>
        <v>10</v>
      </c>
      <c r="J9179" t="str">
        <f t="shared" si="430"/>
        <v>October</v>
      </c>
      <c r="K9179" t="str">
        <f t="shared" si="431"/>
        <v>2018</v>
      </c>
      <c r="L9179" s="15">
        <v>0.50907407407407412</v>
      </c>
      <c r="M9179">
        <f>HOUR(K9179:K21221)</f>
        <v>0</v>
      </c>
      <c r="N9179">
        <f>MINUTE(K9179:K21221)</f>
        <v>0</v>
      </c>
      <c r="O9179">
        <f>SECOND(K9179:K21221)</f>
        <v>0</v>
      </c>
      <c r="P9179">
        <v>96.67</v>
      </c>
      <c r="Q9179">
        <f>G9179-P9179</f>
        <v>7524.03</v>
      </c>
      <c r="R9179" t="s">
        <v>36</v>
      </c>
      <c r="S9179" t="s">
        <v>18</v>
      </c>
      <c r="T9179" t="s">
        <v>19</v>
      </c>
    </row>
    <row r="9180" spans="1:20" x14ac:dyDescent="0.35">
      <c r="A9180" t="s">
        <v>11</v>
      </c>
      <c r="B9180" t="s">
        <v>324</v>
      </c>
      <c r="C9180" t="s">
        <v>13</v>
      </c>
      <c r="D9180" t="s">
        <v>20</v>
      </c>
      <c r="E9180" t="s">
        <v>325</v>
      </c>
      <c r="F9180" t="s">
        <v>24</v>
      </c>
      <c r="G9180">
        <v>18875.98</v>
      </c>
      <c r="H9180" s="1">
        <v>43383</v>
      </c>
      <c r="I9180" t="str">
        <f t="shared" si="429"/>
        <v>10</v>
      </c>
      <c r="J9180" t="str">
        <f t="shared" si="430"/>
        <v>October</v>
      </c>
      <c r="K9180" t="str">
        <f t="shared" si="431"/>
        <v>2018</v>
      </c>
      <c r="L9180" s="15">
        <v>0.52243055555555562</v>
      </c>
      <c r="M9180">
        <f>HOUR(K9180:K21222)</f>
        <v>0</v>
      </c>
      <c r="N9180">
        <f>MINUTE(K9180:K21222)</f>
        <v>0</v>
      </c>
      <c r="O9180">
        <f>SECOND(K9180:K21222)</f>
        <v>0</v>
      </c>
      <c r="P9180">
        <v>157.87</v>
      </c>
      <c r="Q9180">
        <f>G9180-P9180</f>
        <v>18718.11</v>
      </c>
      <c r="R9180" t="s">
        <v>445</v>
      </c>
      <c r="S9180" t="s">
        <v>18</v>
      </c>
      <c r="T9180" t="s">
        <v>19</v>
      </c>
    </row>
    <row r="9181" spans="1:20" x14ac:dyDescent="0.35">
      <c r="A9181" t="s">
        <v>11</v>
      </c>
      <c r="B9181" t="s">
        <v>161</v>
      </c>
      <c r="C9181" t="s">
        <v>13</v>
      </c>
      <c r="D9181" t="s">
        <v>14</v>
      </c>
      <c r="E9181" t="s">
        <v>162</v>
      </c>
      <c r="F9181" t="s">
        <v>24</v>
      </c>
      <c r="G9181">
        <v>6746.7</v>
      </c>
      <c r="H9181" s="1">
        <v>43383</v>
      </c>
      <c r="I9181" t="str">
        <f t="shared" si="429"/>
        <v>10</v>
      </c>
      <c r="J9181" t="str">
        <f t="shared" si="430"/>
        <v>October</v>
      </c>
      <c r="K9181" t="str">
        <f t="shared" si="431"/>
        <v>2018</v>
      </c>
      <c r="L9181" s="15">
        <v>0.53578703703703701</v>
      </c>
      <c r="M9181">
        <f>HOUR(K9181:K21223)</f>
        <v>0</v>
      </c>
      <c r="N9181">
        <f>MINUTE(K9181:K21223)</f>
        <v>0</v>
      </c>
      <c r="O9181">
        <f>SECOND(K9181:K21223)</f>
        <v>0</v>
      </c>
      <c r="P9181">
        <v>27.26</v>
      </c>
      <c r="Q9181">
        <f>G9181-P9181</f>
        <v>6719.44</v>
      </c>
      <c r="R9181" t="s">
        <v>224</v>
      </c>
      <c r="S9181" t="s">
        <v>18</v>
      </c>
      <c r="T9181" t="s">
        <v>19</v>
      </c>
    </row>
    <row r="9182" spans="1:20" x14ac:dyDescent="0.35">
      <c r="A9182" t="s">
        <v>29</v>
      </c>
      <c r="B9182" t="s">
        <v>132</v>
      </c>
      <c r="C9182" t="s">
        <v>13</v>
      </c>
      <c r="D9182" t="s">
        <v>121</v>
      </c>
      <c r="E9182" t="s">
        <v>50</v>
      </c>
      <c r="F9182" t="s">
        <v>24</v>
      </c>
      <c r="G9182">
        <v>4756.59</v>
      </c>
      <c r="H9182" s="1">
        <v>43383</v>
      </c>
      <c r="I9182" t="str">
        <f t="shared" si="429"/>
        <v>10</v>
      </c>
      <c r="J9182" t="str">
        <f t="shared" si="430"/>
        <v>October</v>
      </c>
      <c r="K9182" t="str">
        <f t="shared" si="431"/>
        <v>2018</v>
      </c>
      <c r="L9182" s="15">
        <v>0.54166666666666663</v>
      </c>
      <c r="M9182">
        <f>HOUR(K9182:K21224)</f>
        <v>0</v>
      </c>
      <c r="N9182">
        <f>MINUTE(K9182:K21224)</f>
        <v>0</v>
      </c>
      <c r="O9182">
        <f>SECOND(K9182:K21224)</f>
        <v>0</v>
      </c>
      <c r="P9182">
        <v>1408.08</v>
      </c>
      <c r="Q9182">
        <f>G9182-P9182</f>
        <v>3348.51</v>
      </c>
      <c r="R9182" t="s">
        <v>1833</v>
      </c>
      <c r="S9182" t="s">
        <v>18</v>
      </c>
      <c r="T9182" t="s">
        <v>122</v>
      </c>
    </row>
    <row r="9183" spans="1:20" x14ac:dyDescent="0.35">
      <c r="A9183" t="s">
        <v>29</v>
      </c>
      <c r="B9183" t="s">
        <v>89</v>
      </c>
      <c r="C9183" t="s">
        <v>13</v>
      </c>
      <c r="D9183" t="s">
        <v>41</v>
      </c>
      <c r="E9183" t="s">
        <v>90</v>
      </c>
      <c r="F9183" t="s">
        <v>24</v>
      </c>
      <c r="G9183">
        <v>5513.22</v>
      </c>
      <c r="H9183" s="1">
        <v>43383</v>
      </c>
      <c r="I9183" t="str">
        <f t="shared" si="429"/>
        <v>10</v>
      </c>
      <c r="J9183" t="str">
        <f t="shared" si="430"/>
        <v>October</v>
      </c>
      <c r="K9183" t="str">
        <f t="shared" si="431"/>
        <v>2018</v>
      </c>
      <c r="L9183" s="15">
        <v>0.54166666666666663</v>
      </c>
      <c r="M9183">
        <f>HOUR(K9183:K21225)</f>
        <v>0</v>
      </c>
      <c r="N9183">
        <f>MINUTE(K9183:K21225)</f>
        <v>0</v>
      </c>
      <c r="O9183">
        <f>SECOND(K9183:K21225)</f>
        <v>0</v>
      </c>
      <c r="P9183">
        <v>26</v>
      </c>
      <c r="Q9183">
        <f>G9183-P9183</f>
        <v>5487.22</v>
      </c>
      <c r="R9183" t="s">
        <v>1833</v>
      </c>
      <c r="S9183" t="s">
        <v>18</v>
      </c>
      <c r="T9183" t="s">
        <v>19</v>
      </c>
    </row>
    <row r="9184" spans="1:20" x14ac:dyDescent="0.35">
      <c r="A9184" t="s">
        <v>29</v>
      </c>
      <c r="B9184" t="s">
        <v>89</v>
      </c>
      <c r="C9184" t="s">
        <v>13</v>
      </c>
      <c r="D9184" t="s">
        <v>41</v>
      </c>
      <c r="E9184" t="s">
        <v>90</v>
      </c>
      <c r="F9184" t="s">
        <v>24</v>
      </c>
      <c r="G9184">
        <v>5352.22</v>
      </c>
      <c r="H9184" s="1">
        <v>43383</v>
      </c>
      <c r="I9184" t="str">
        <f t="shared" si="429"/>
        <v>10</v>
      </c>
      <c r="J9184" t="str">
        <f t="shared" si="430"/>
        <v>October</v>
      </c>
      <c r="K9184" t="str">
        <f t="shared" si="431"/>
        <v>2018</v>
      </c>
      <c r="L9184" s="15">
        <v>0.54166666666666663</v>
      </c>
      <c r="M9184">
        <f>HOUR(K9184:K21226)</f>
        <v>0</v>
      </c>
      <c r="N9184">
        <f>MINUTE(K9184:K21226)</f>
        <v>0</v>
      </c>
      <c r="O9184">
        <f>SECOND(K9184:K21226)</f>
        <v>0</v>
      </c>
      <c r="P9184">
        <v>161</v>
      </c>
      <c r="Q9184">
        <f>G9184-P9184</f>
        <v>5191.22</v>
      </c>
      <c r="R9184" t="s">
        <v>1833</v>
      </c>
      <c r="S9184" t="s">
        <v>18</v>
      </c>
      <c r="T9184" t="s">
        <v>19</v>
      </c>
    </row>
    <row r="9185" spans="1:20" x14ac:dyDescent="0.35">
      <c r="A9185" t="s">
        <v>29</v>
      </c>
      <c r="B9185" t="s">
        <v>33</v>
      </c>
      <c r="C9185" t="s">
        <v>13</v>
      </c>
      <c r="D9185" t="s">
        <v>121</v>
      </c>
      <c r="E9185" t="s">
        <v>34</v>
      </c>
      <c r="F9185" t="s">
        <v>16</v>
      </c>
      <c r="G9185">
        <v>7998.23</v>
      </c>
      <c r="H9185" s="1">
        <v>43383</v>
      </c>
      <c r="I9185" t="str">
        <f t="shared" si="429"/>
        <v>10</v>
      </c>
      <c r="J9185" t="str">
        <f t="shared" si="430"/>
        <v>October</v>
      </c>
      <c r="K9185" t="str">
        <f t="shared" si="431"/>
        <v>2018</v>
      </c>
      <c r="L9185" s="15">
        <v>0.54166666666666663</v>
      </c>
      <c r="M9185">
        <f>HOUR(K9185:K21227)</f>
        <v>0</v>
      </c>
      <c r="N9185">
        <f>MINUTE(K9185:K21227)</f>
        <v>0</v>
      </c>
      <c r="O9185">
        <f>SECOND(K9185:K21227)</f>
        <v>0</v>
      </c>
      <c r="P9185">
        <v>1068.04</v>
      </c>
      <c r="Q9185">
        <f>G9185-P9185</f>
        <v>6930.19</v>
      </c>
      <c r="R9185" t="s">
        <v>1833</v>
      </c>
      <c r="S9185" t="s">
        <v>18</v>
      </c>
      <c r="T9185" t="s">
        <v>122</v>
      </c>
    </row>
    <row r="9186" spans="1:20" x14ac:dyDescent="0.35">
      <c r="A9186" t="s">
        <v>11</v>
      </c>
      <c r="B9186" t="s">
        <v>180</v>
      </c>
      <c r="C9186" t="s">
        <v>13</v>
      </c>
      <c r="D9186" t="s">
        <v>20</v>
      </c>
      <c r="E9186" t="s">
        <v>181</v>
      </c>
      <c r="F9186" t="s">
        <v>24</v>
      </c>
      <c r="G9186">
        <v>13671.35</v>
      </c>
      <c r="H9186" s="1">
        <v>43383</v>
      </c>
      <c r="I9186" t="str">
        <f t="shared" si="429"/>
        <v>10</v>
      </c>
      <c r="J9186" t="str">
        <f t="shared" si="430"/>
        <v>October</v>
      </c>
      <c r="K9186" t="str">
        <f t="shared" si="431"/>
        <v>2018</v>
      </c>
      <c r="L9186" s="15">
        <v>0.5491435185185185</v>
      </c>
      <c r="M9186">
        <f>HOUR(K9186:K21228)</f>
        <v>0</v>
      </c>
      <c r="N9186">
        <f>MINUTE(K9186:K21228)</f>
        <v>0</v>
      </c>
      <c r="O9186">
        <f>SECOND(K9186:K21228)</f>
        <v>0</v>
      </c>
      <c r="P9186">
        <v>57.17</v>
      </c>
      <c r="Q9186">
        <f>G9186-P9186</f>
        <v>13614.18</v>
      </c>
      <c r="R9186" t="s">
        <v>452</v>
      </c>
      <c r="S9186" t="s">
        <v>18</v>
      </c>
      <c r="T9186" t="s">
        <v>19</v>
      </c>
    </row>
    <row r="9187" spans="1:20" x14ac:dyDescent="0.35">
      <c r="A9187" t="s">
        <v>11</v>
      </c>
      <c r="B9187" t="s">
        <v>58</v>
      </c>
      <c r="C9187" t="s">
        <v>13</v>
      </c>
      <c r="D9187" t="s">
        <v>14</v>
      </c>
      <c r="E9187" t="s">
        <v>59</v>
      </c>
      <c r="F9187" t="s">
        <v>16</v>
      </c>
      <c r="G9187">
        <v>5150.13</v>
      </c>
      <c r="H9187" s="1">
        <v>43383</v>
      </c>
      <c r="I9187" t="str">
        <f t="shared" si="429"/>
        <v>10</v>
      </c>
      <c r="J9187" t="str">
        <f t="shared" si="430"/>
        <v>October</v>
      </c>
      <c r="K9187" t="str">
        <f t="shared" si="431"/>
        <v>2018</v>
      </c>
      <c r="L9187" s="15">
        <v>0.56248842592592596</v>
      </c>
      <c r="M9187">
        <f>HOUR(K9187:K21229)</f>
        <v>0</v>
      </c>
      <c r="N9187">
        <f>MINUTE(K9187:K21229)</f>
        <v>0</v>
      </c>
      <c r="O9187">
        <f>SECOND(K9187:K21229)</f>
        <v>0</v>
      </c>
      <c r="P9187">
        <v>54.51</v>
      </c>
      <c r="Q9187">
        <f>G9187-P9187</f>
        <v>5095.62</v>
      </c>
      <c r="R9187" t="s">
        <v>21</v>
      </c>
      <c r="S9187" t="s">
        <v>18</v>
      </c>
      <c r="T9187" t="s">
        <v>19</v>
      </c>
    </row>
    <row r="9188" spans="1:20" x14ac:dyDescent="0.35">
      <c r="A9188" t="s">
        <v>11</v>
      </c>
      <c r="B9188" t="s">
        <v>77</v>
      </c>
      <c r="C9188" t="s">
        <v>13</v>
      </c>
      <c r="D9188" t="s">
        <v>20</v>
      </c>
      <c r="E9188" t="s">
        <v>78</v>
      </c>
      <c r="F9188" t="s">
        <v>16</v>
      </c>
      <c r="G9188">
        <v>14145.75</v>
      </c>
      <c r="H9188" s="1">
        <v>43383</v>
      </c>
      <c r="I9188" t="str">
        <f t="shared" si="429"/>
        <v>10</v>
      </c>
      <c r="J9188" t="str">
        <f t="shared" si="430"/>
        <v>October</v>
      </c>
      <c r="K9188" t="str">
        <f t="shared" si="431"/>
        <v>2018</v>
      </c>
      <c r="L9188" s="15">
        <v>0.57584490740740735</v>
      </c>
      <c r="M9188">
        <f>HOUR(K9188:K21230)</f>
        <v>0</v>
      </c>
      <c r="N9188">
        <f>MINUTE(K9188:K21230)</f>
        <v>0</v>
      </c>
      <c r="O9188">
        <f>SECOND(K9188:K21230)</f>
        <v>0</v>
      </c>
      <c r="P9188">
        <v>16.34</v>
      </c>
      <c r="Q9188">
        <f>G9188-P9188</f>
        <v>14129.41</v>
      </c>
      <c r="R9188" t="s">
        <v>906</v>
      </c>
      <c r="S9188" t="s">
        <v>18</v>
      </c>
      <c r="T9188" t="s">
        <v>19</v>
      </c>
    </row>
    <row r="9189" spans="1:20" x14ac:dyDescent="0.35">
      <c r="A9189" t="s">
        <v>29</v>
      </c>
      <c r="B9189" t="s">
        <v>12</v>
      </c>
      <c r="C9189" t="s">
        <v>13</v>
      </c>
      <c r="D9189" t="s">
        <v>121</v>
      </c>
      <c r="E9189" t="s">
        <v>15</v>
      </c>
      <c r="F9189" t="s">
        <v>16</v>
      </c>
      <c r="G9189">
        <v>2066.52</v>
      </c>
      <c r="H9189" s="1">
        <v>43383</v>
      </c>
      <c r="I9189" t="str">
        <f t="shared" si="429"/>
        <v>10</v>
      </c>
      <c r="J9189" t="str">
        <f t="shared" si="430"/>
        <v>October</v>
      </c>
      <c r="K9189" t="str">
        <f t="shared" si="431"/>
        <v>2018</v>
      </c>
      <c r="L9189" s="15">
        <v>0.58333333333333337</v>
      </c>
      <c r="M9189">
        <f>HOUR(K9189:K21231)</f>
        <v>0</v>
      </c>
      <c r="N9189">
        <f>MINUTE(K9189:K21231)</f>
        <v>0</v>
      </c>
      <c r="O9189">
        <f>SECOND(K9189:K21231)</f>
        <v>0</v>
      </c>
      <c r="P9189">
        <v>1013.67</v>
      </c>
      <c r="Q9189">
        <f>G9189-P9189</f>
        <v>1052.8499999999999</v>
      </c>
      <c r="R9189" t="s">
        <v>1833</v>
      </c>
      <c r="S9189" t="s">
        <v>18</v>
      </c>
      <c r="T9189" t="s">
        <v>122</v>
      </c>
    </row>
    <row r="9190" spans="1:20" x14ac:dyDescent="0.35">
      <c r="A9190" t="s">
        <v>29</v>
      </c>
      <c r="B9190" t="s">
        <v>549</v>
      </c>
      <c r="C9190" t="s">
        <v>13</v>
      </c>
      <c r="D9190" t="s">
        <v>31</v>
      </c>
      <c r="E9190" t="s">
        <v>332</v>
      </c>
      <c r="F9190" t="s">
        <v>24</v>
      </c>
      <c r="G9190">
        <v>18554.14</v>
      </c>
      <c r="H9190" s="1">
        <v>43383</v>
      </c>
      <c r="I9190" t="str">
        <f t="shared" si="429"/>
        <v>10</v>
      </c>
      <c r="J9190" t="str">
        <f t="shared" si="430"/>
        <v>October</v>
      </c>
      <c r="K9190" t="str">
        <f t="shared" si="431"/>
        <v>2018</v>
      </c>
      <c r="L9190" s="15">
        <v>0.58333333333333337</v>
      </c>
      <c r="M9190">
        <f>HOUR(K9190:K21232)</f>
        <v>0</v>
      </c>
      <c r="N9190">
        <f>MINUTE(K9190:K21232)</f>
        <v>0</v>
      </c>
      <c r="O9190">
        <f>SECOND(K9190:K21232)</f>
        <v>0</v>
      </c>
      <c r="P9190">
        <v>56</v>
      </c>
      <c r="Q9190">
        <f>G9190-P9190</f>
        <v>18498.14</v>
      </c>
      <c r="R9190" t="s">
        <v>1833</v>
      </c>
      <c r="S9190" t="s">
        <v>18</v>
      </c>
      <c r="T9190" t="s">
        <v>19</v>
      </c>
    </row>
    <row r="9191" spans="1:20" x14ac:dyDescent="0.35">
      <c r="A9191" t="s">
        <v>29</v>
      </c>
      <c r="B9191" t="s">
        <v>75</v>
      </c>
      <c r="C9191" t="s">
        <v>13</v>
      </c>
      <c r="D9191" t="s">
        <v>31</v>
      </c>
      <c r="E9191" t="s">
        <v>76</v>
      </c>
      <c r="F9191" t="s">
        <v>24</v>
      </c>
      <c r="G9191">
        <v>5582.83</v>
      </c>
      <c r="H9191" s="1">
        <v>43383</v>
      </c>
      <c r="I9191" t="str">
        <f t="shared" si="429"/>
        <v>10</v>
      </c>
      <c r="J9191" t="str">
        <f t="shared" si="430"/>
        <v>October</v>
      </c>
      <c r="K9191" t="str">
        <f t="shared" si="431"/>
        <v>2018</v>
      </c>
      <c r="L9191" s="15">
        <v>0.58333333333333337</v>
      </c>
      <c r="M9191">
        <f>HOUR(K9191:K21233)</f>
        <v>0</v>
      </c>
      <c r="N9191">
        <f>MINUTE(K9191:K21233)</f>
        <v>0</v>
      </c>
      <c r="O9191">
        <f>SECOND(K9191:K21233)</f>
        <v>0</v>
      </c>
      <c r="P9191">
        <v>74</v>
      </c>
      <c r="Q9191">
        <f>G9191-P9191</f>
        <v>5508.83</v>
      </c>
      <c r="R9191" t="s">
        <v>1833</v>
      </c>
      <c r="S9191" t="s">
        <v>18</v>
      </c>
      <c r="T9191" t="s">
        <v>19</v>
      </c>
    </row>
    <row r="9192" spans="1:20" x14ac:dyDescent="0.35">
      <c r="A9192" t="s">
        <v>11</v>
      </c>
      <c r="B9192" t="s">
        <v>180</v>
      </c>
      <c r="C9192" t="s">
        <v>13</v>
      </c>
      <c r="D9192" t="s">
        <v>20</v>
      </c>
      <c r="E9192" t="s">
        <v>181</v>
      </c>
      <c r="F9192" t="s">
        <v>24</v>
      </c>
      <c r="G9192">
        <v>13641.95</v>
      </c>
      <c r="H9192" s="1">
        <v>43383</v>
      </c>
      <c r="I9192" t="str">
        <f t="shared" si="429"/>
        <v>10</v>
      </c>
      <c r="J9192" t="str">
        <f t="shared" si="430"/>
        <v>October</v>
      </c>
      <c r="K9192" t="str">
        <f t="shared" si="431"/>
        <v>2018</v>
      </c>
      <c r="L9192" s="15">
        <v>0.5863194444444445</v>
      </c>
      <c r="M9192">
        <f>HOUR(K9192:K21234)</f>
        <v>0</v>
      </c>
      <c r="N9192">
        <f>MINUTE(K9192:K21234)</f>
        <v>0</v>
      </c>
      <c r="O9192">
        <f>SECOND(K9192:K21234)</f>
        <v>0</v>
      </c>
      <c r="P9192">
        <v>29.4</v>
      </c>
      <c r="Q9192">
        <f>G9192-P9192</f>
        <v>13612.550000000001</v>
      </c>
      <c r="R9192" t="s">
        <v>342</v>
      </c>
      <c r="S9192" t="s">
        <v>18</v>
      </c>
      <c r="T9192" t="s">
        <v>19</v>
      </c>
    </row>
    <row r="9193" spans="1:20" x14ac:dyDescent="0.35">
      <c r="A9193" t="s">
        <v>11</v>
      </c>
      <c r="B9193" t="s">
        <v>296</v>
      </c>
      <c r="C9193" t="s">
        <v>13</v>
      </c>
      <c r="D9193" t="s">
        <v>20</v>
      </c>
      <c r="E9193" t="s">
        <v>32</v>
      </c>
      <c r="F9193" t="s">
        <v>24</v>
      </c>
      <c r="G9193">
        <v>10080.67</v>
      </c>
      <c r="H9193" s="1">
        <v>43383</v>
      </c>
      <c r="I9193" t="str">
        <f t="shared" si="429"/>
        <v>10</v>
      </c>
      <c r="J9193" t="str">
        <f t="shared" si="430"/>
        <v>October</v>
      </c>
      <c r="K9193" t="str">
        <f t="shared" si="431"/>
        <v>2018</v>
      </c>
      <c r="L9193" s="15">
        <v>0.59313657407407405</v>
      </c>
      <c r="M9193">
        <f>HOUR(K9193:K21235)</f>
        <v>0</v>
      </c>
      <c r="N9193">
        <f>MINUTE(K9193:K21235)</f>
        <v>0</v>
      </c>
      <c r="O9193">
        <f>SECOND(K9193:K21235)</f>
        <v>0</v>
      </c>
      <c r="P9193">
        <v>19.04</v>
      </c>
      <c r="Q9193">
        <f>G9193-P9193</f>
        <v>10061.629999999999</v>
      </c>
      <c r="R9193" t="s">
        <v>1623</v>
      </c>
      <c r="S9193" t="s">
        <v>18</v>
      </c>
      <c r="T9193" t="s">
        <v>19</v>
      </c>
    </row>
    <row r="9194" spans="1:20" x14ac:dyDescent="0.35">
      <c r="A9194" t="s">
        <v>11</v>
      </c>
      <c r="B9194" t="s">
        <v>77</v>
      </c>
      <c r="C9194" t="s">
        <v>13</v>
      </c>
      <c r="D9194" t="s">
        <v>14</v>
      </c>
      <c r="E9194" t="s">
        <v>78</v>
      </c>
      <c r="F9194" t="s">
        <v>16</v>
      </c>
      <c r="G9194">
        <v>14105.88</v>
      </c>
      <c r="H9194" s="1">
        <v>43383</v>
      </c>
      <c r="I9194" t="str">
        <f t="shared" si="429"/>
        <v>10</v>
      </c>
      <c r="J9194" t="str">
        <f t="shared" si="430"/>
        <v>October</v>
      </c>
      <c r="K9194" t="str">
        <f t="shared" si="431"/>
        <v>2018</v>
      </c>
      <c r="L9194" s="15">
        <v>0.59994212962962956</v>
      </c>
      <c r="M9194">
        <f>HOUR(K9194:K21236)</f>
        <v>0</v>
      </c>
      <c r="N9194">
        <f>MINUTE(K9194:K21236)</f>
        <v>0</v>
      </c>
      <c r="O9194">
        <f>SECOND(K9194:K21236)</f>
        <v>0</v>
      </c>
      <c r="P9194">
        <v>39.869999999999997</v>
      </c>
      <c r="Q9194">
        <f>G9194-P9194</f>
        <v>14066.009999999998</v>
      </c>
      <c r="R9194" t="s">
        <v>1390</v>
      </c>
      <c r="S9194" t="s">
        <v>18</v>
      </c>
      <c r="T9194" t="s">
        <v>19</v>
      </c>
    </row>
    <row r="9195" spans="1:20" x14ac:dyDescent="0.35">
      <c r="A9195" t="s">
        <v>11</v>
      </c>
      <c r="B9195" t="s">
        <v>37</v>
      </c>
      <c r="C9195" t="s">
        <v>13</v>
      </c>
      <c r="D9195" t="s">
        <v>20</v>
      </c>
      <c r="E9195" t="s">
        <v>38</v>
      </c>
      <c r="F9195" t="s">
        <v>16</v>
      </c>
      <c r="G9195">
        <v>7030.44</v>
      </c>
      <c r="H9195" s="1">
        <v>43383</v>
      </c>
      <c r="I9195" t="str">
        <f t="shared" si="429"/>
        <v>10</v>
      </c>
      <c r="J9195" t="str">
        <f t="shared" si="430"/>
        <v>October</v>
      </c>
      <c r="K9195" t="str">
        <f t="shared" si="431"/>
        <v>2018</v>
      </c>
      <c r="L9195" s="15">
        <v>0.60674768518518518</v>
      </c>
      <c r="M9195">
        <f>HOUR(K9195:K21237)</f>
        <v>0</v>
      </c>
      <c r="N9195">
        <f>MINUTE(K9195:K21237)</f>
        <v>0</v>
      </c>
      <c r="O9195">
        <f>SECOND(K9195:K21237)</f>
        <v>0</v>
      </c>
      <c r="P9195">
        <v>19.36</v>
      </c>
      <c r="Q9195">
        <f>G9195-P9195</f>
        <v>7011.08</v>
      </c>
      <c r="R9195" t="s">
        <v>399</v>
      </c>
      <c r="S9195" t="s">
        <v>18</v>
      </c>
      <c r="T9195" t="s">
        <v>19</v>
      </c>
    </row>
    <row r="9196" spans="1:20" x14ac:dyDescent="0.35">
      <c r="A9196" t="s">
        <v>11</v>
      </c>
      <c r="B9196" t="s">
        <v>255</v>
      </c>
      <c r="C9196" t="s">
        <v>13</v>
      </c>
      <c r="D9196" t="s">
        <v>14</v>
      </c>
      <c r="E9196" t="s">
        <v>107</v>
      </c>
      <c r="F9196" t="s">
        <v>16</v>
      </c>
      <c r="G9196">
        <v>9494.7900000000009</v>
      </c>
      <c r="H9196" s="1">
        <v>43383</v>
      </c>
      <c r="I9196" t="str">
        <f t="shared" si="429"/>
        <v>10</v>
      </c>
      <c r="J9196" t="str">
        <f t="shared" si="430"/>
        <v>October</v>
      </c>
      <c r="K9196" t="str">
        <f t="shared" si="431"/>
        <v>2018</v>
      </c>
      <c r="L9196" s="15">
        <v>0.6135532407407408</v>
      </c>
      <c r="M9196">
        <f>HOUR(K9196:K21238)</f>
        <v>0</v>
      </c>
      <c r="N9196">
        <f>MINUTE(K9196:K21238)</f>
        <v>0</v>
      </c>
      <c r="O9196">
        <f>SECOND(K9196:K21238)</f>
        <v>0</v>
      </c>
      <c r="P9196">
        <v>7.59</v>
      </c>
      <c r="Q9196">
        <f>G9196-P9196</f>
        <v>9487.2000000000007</v>
      </c>
      <c r="R9196" t="s">
        <v>36</v>
      </c>
      <c r="S9196" t="s">
        <v>18</v>
      </c>
      <c r="T9196" t="s">
        <v>19</v>
      </c>
    </row>
    <row r="9197" spans="1:20" x14ac:dyDescent="0.35">
      <c r="A9197" t="s">
        <v>11</v>
      </c>
      <c r="B9197" t="s">
        <v>331</v>
      </c>
      <c r="C9197" t="s">
        <v>13</v>
      </c>
      <c r="D9197" t="s">
        <v>14</v>
      </c>
      <c r="E9197" t="s">
        <v>332</v>
      </c>
      <c r="F9197" t="s">
        <v>24</v>
      </c>
      <c r="G9197">
        <v>14131.45</v>
      </c>
      <c r="H9197" s="1">
        <v>43383</v>
      </c>
      <c r="I9197" t="str">
        <f t="shared" si="429"/>
        <v>10</v>
      </c>
      <c r="J9197" t="str">
        <f t="shared" si="430"/>
        <v>October</v>
      </c>
      <c r="K9197" t="str">
        <f t="shared" si="431"/>
        <v>2018</v>
      </c>
      <c r="L9197" s="15">
        <v>0.62035879629629631</v>
      </c>
      <c r="M9197">
        <f>HOUR(K9197:K21239)</f>
        <v>0</v>
      </c>
      <c r="N9197">
        <f>MINUTE(K9197:K21239)</f>
        <v>0</v>
      </c>
      <c r="O9197">
        <f>SECOND(K9197:K21239)</f>
        <v>0</v>
      </c>
      <c r="P9197">
        <v>48.64</v>
      </c>
      <c r="Q9197">
        <f>G9197-P9197</f>
        <v>14082.810000000001</v>
      </c>
      <c r="R9197" t="s">
        <v>265</v>
      </c>
      <c r="S9197" t="s">
        <v>18</v>
      </c>
      <c r="T9197" t="s">
        <v>19</v>
      </c>
    </row>
    <row r="9198" spans="1:20" x14ac:dyDescent="0.35">
      <c r="A9198" t="s">
        <v>29</v>
      </c>
      <c r="B9198" t="s">
        <v>154</v>
      </c>
      <c r="C9198" t="s">
        <v>13</v>
      </c>
      <c r="D9198" t="s">
        <v>31</v>
      </c>
      <c r="E9198" t="s">
        <v>155</v>
      </c>
      <c r="F9198" t="s">
        <v>16</v>
      </c>
      <c r="G9198">
        <v>6138.3</v>
      </c>
      <c r="H9198" s="1">
        <v>43383</v>
      </c>
      <c r="I9198" t="str">
        <f t="shared" si="429"/>
        <v>10</v>
      </c>
      <c r="J9198" t="str">
        <f t="shared" si="430"/>
        <v>October</v>
      </c>
      <c r="K9198" t="str">
        <f t="shared" si="431"/>
        <v>2018</v>
      </c>
      <c r="L9198" s="15">
        <v>0.625</v>
      </c>
      <c r="M9198">
        <f>HOUR(K9198:K21240)</f>
        <v>0</v>
      </c>
      <c r="N9198">
        <f>MINUTE(K9198:K21240)</f>
        <v>0</v>
      </c>
      <c r="O9198">
        <f>SECOND(K9198:K21240)</f>
        <v>0</v>
      </c>
      <c r="P9198">
        <v>36</v>
      </c>
      <c r="Q9198">
        <f>G9198-P9198</f>
        <v>6102.3</v>
      </c>
      <c r="R9198" t="s">
        <v>1833</v>
      </c>
      <c r="S9198" t="s">
        <v>18</v>
      </c>
      <c r="T9198" t="s">
        <v>19</v>
      </c>
    </row>
    <row r="9199" spans="1:20" x14ac:dyDescent="0.35">
      <c r="A9199" t="s">
        <v>29</v>
      </c>
      <c r="B9199" t="s">
        <v>156</v>
      </c>
      <c r="C9199" t="s">
        <v>13</v>
      </c>
      <c r="D9199" t="s">
        <v>31</v>
      </c>
      <c r="E9199" t="s">
        <v>76</v>
      </c>
      <c r="F9199" t="s">
        <v>24</v>
      </c>
      <c r="G9199">
        <v>43658.720000000001</v>
      </c>
      <c r="H9199" s="1">
        <v>43383</v>
      </c>
      <c r="I9199" t="str">
        <f t="shared" si="429"/>
        <v>10</v>
      </c>
      <c r="J9199" t="str">
        <f t="shared" si="430"/>
        <v>October</v>
      </c>
      <c r="K9199" t="str">
        <f t="shared" si="431"/>
        <v>2018</v>
      </c>
      <c r="L9199" s="15">
        <v>0.625</v>
      </c>
      <c r="M9199">
        <f>HOUR(K9199:K21241)</f>
        <v>0</v>
      </c>
      <c r="N9199">
        <f>MINUTE(K9199:K21241)</f>
        <v>0</v>
      </c>
      <c r="O9199">
        <f>SECOND(K9199:K21241)</f>
        <v>0</v>
      </c>
      <c r="P9199">
        <v>35</v>
      </c>
      <c r="Q9199">
        <f>G9199-P9199</f>
        <v>43623.72</v>
      </c>
      <c r="R9199" t="s">
        <v>1833</v>
      </c>
      <c r="S9199" t="s">
        <v>18</v>
      </c>
      <c r="T9199" t="s">
        <v>19</v>
      </c>
    </row>
    <row r="9200" spans="1:20" x14ac:dyDescent="0.35">
      <c r="A9200" t="s">
        <v>11</v>
      </c>
      <c r="B9200" t="s">
        <v>336</v>
      </c>
      <c r="C9200" t="s">
        <v>13</v>
      </c>
      <c r="D9200" t="s">
        <v>14</v>
      </c>
      <c r="E9200" t="s">
        <v>337</v>
      </c>
      <c r="F9200" t="s">
        <v>16</v>
      </c>
      <c r="G9200">
        <v>9973.58</v>
      </c>
      <c r="H9200" s="1">
        <v>43383</v>
      </c>
      <c r="I9200" t="str">
        <f t="shared" si="429"/>
        <v>10</v>
      </c>
      <c r="J9200" t="str">
        <f t="shared" si="430"/>
        <v>October</v>
      </c>
      <c r="K9200" t="str">
        <f t="shared" si="431"/>
        <v>2018</v>
      </c>
      <c r="L9200" s="15">
        <v>0.62637731481481485</v>
      </c>
      <c r="M9200">
        <f>HOUR(K9200:K21242)</f>
        <v>0</v>
      </c>
      <c r="N9200">
        <f>MINUTE(K9200:K21242)</f>
        <v>0</v>
      </c>
      <c r="O9200">
        <f>SECOND(K9200:K21242)</f>
        <v>0</v>
      </c>
      <c r="P9200">
        <v>31.23</v>
      </c>
      <c r="Q9200">
        <f>G9200-P9200</f>
        <v>9942.35</v>
      </c>
      <c r="R9200" t="s">
        <v>1530</v>
      </c>
      <c r="S9200" t="s">
        <v>18</v>
      </c>
      <c r="T9200" t="s">
        <v>19</v>
      </c>
    </row>
    <row r="9201" spans="1:20" x14ac:dyDescent="0.35">
      <c r="A9201" t="s">
        <v>11</v>
      </c>
      <c r="B9201" t="s">
        <v>113</v>
      </c>
      <c r="C9201" t="s">
        <v>13</v>
      </c>
      <c r="D9201" t="s">
        <v>20</v>
      </c>
      <c r="E9201" t="s">
        <v>114</v>
      </c>
      <c r="F9201" t="s">
        <v>24</v>
      </c>
      <c r="G9201">
        <v>7582.1</v>
      </c>
      <c r="H9201" s="1">
        <v>43383</v>
      </c>
      <c r="I9201" t="str">
        <f t="shared" si="429"/>
        <v>10</v>
      </c>
      <c r="J9201" t="str">
        <f t="shared" si="430"/>
        <v>October</v>
      </c>
      <c r="K9201" t="str">
        <f t="shared" si="431"/>
        <v>2018</v>
      </c>
      <c r="L9201" s="15">
        <v>0.63071759259259264</v>
      </c>
      <c r="M9201">
        <f>HOUR(K9201:K21243)</f>
        <v>0</v>
      </c>
      <c r="N9201">
        <f>MINUTE(K9201:K21243)</f>
        <v>0</v>
      </c>
      <c r="O9201">
        <f>SECOND(K9201:K21243)</f>
        <v>0</v>
      </c>
      <c r="P9201">
        <v>38.6</v>
      </c>
      <c r="Q9201">
        <f>G9201-P9201</f>
        <v>7543.5</v>
      </c>
      <c r="R9201" t="s">
        <v>467</v>
      </c>
      <c r="S9201" t="s">
        <v>18</v>
      </c>
      <c r="T9201" t="s">
        <v>19</v>
      </c>
    </row>
    <row r="9202" spans="1:20" x14ac:dyDescent="0.35">
      <c r="A9202" t="s">
        <v>11</v>
      </c>
      <c r="B9202" t="s">
        <v>85</v>
      </c>
      <c r="C9202" t="s">
        <v>13</v>
      </c>
      <c r="D9202" t="s">
        <v>20</v>
      </c>
      <c r="E9202" t="s">
        <v>86</v>
      </c>
      <c r="F9202" t="s">
        <v>16</v>
      </c>
      <c r="G9202">
        <v>24625.37</v>
      </c>
      <c r="H9202" s="1">
        <v>43383</v>
      </c>
      <c r="I9202" t="str">
        <f t="shared" si="429"/>
        <v>10</v>
      </c>
      <c r="J9202" t="str">
        <f t="shared" si="430"/>
        <v>October</v>
      </c>
      <c r="K9202" t="str">
        <f t="shared" si="431"/>
        <v>2018</v>
      </c>
      <c r="L9202" s="15">
        <v>0.63505787037037031</v>
      </c>
      <c r="M9202">
        <f>HOUR(K9202:K21244)</f>
        <v>0</v>
      </c>
      <c r="N9202">
        <f>MINUTE(K9202:K21244)</f>
        <v>0</v>
      </c>
      <c r="O9202">
        <f>SECOND(K9202:K21244)</f>
        <v>0</v>
      </c>
      <c r="P9202">
        <v>25.48</v>
      </c>
      <c r="Q9202">
        <f>G9202-P9202</f>
        <v>24599.89</v>
      </c>
      <c r="R9202" t="s">
        <v>602</v>
      </c>
      <c r="S9202" t="s">
        <v>18</v>
      </c>
      <c r="T9202" t="s">
        <v>19</v>
      </c>
    </row>
    <row r="9203" spans="1:20" x14ac:dyDescent="0.35">
      <c r="A9203" t="s">
        <v>11</v>
      </c>
      <c r="B9203" t="s">
        <v>255</v>
      </c>
      <c r="C9203" t="s">
        <v>13</v>
      </c>
      <c r="D9203" t="s">
        <v>20</v>
      </c>
      <c r="E9203" t="s">
        <v>107</v>
      </c>
      <c r="F9203" t="s">
        <v>16</v>
      </c>
      <c r="G9203">
        <v>9480.3799999999992</v>
      </c>
      <c r="H9203" s="1">
        <v>43383</v>
      </c>
      <c r="I9203" t="str">
        <f t="shared" si="429"/>
        <v>10</v>
      </c>
      <c r="J9203" t="str">
        <f t="shared" si="430"/>
        <v>October</v>
      </c>
      <c r="K9203" t="str">
        <f t="shared" si="431"/>
        <v>2018</v>
      </c>
      <c r="L9203" s="15">
        <v>0.63939814814814822</v>
      </c>
      <c r="M9203">
        <f>HOUR(K9203:K21245)</f>
        <v>0</v>
      </c>
      <c r="N9203">
        <f>MINUTE(K9203:K21245)</f>
        <v>0</v>
      </c>
      <c r="O9203">
        <f>SECOND(K9203:K21245)</f>
        <v>0</v>
      </c>
      <c r="P9203">
        <v>14.41</v>
      </c>
      <c r="Q9203">
        <f>G9203-P9203</f>
        <v>9465.9699999999993</v>
      </c>
      <c r="R9203" t="s">
        <v>678</v>
      </c>
      <c r="S9203" t="s">
        <v>18</v>
      </c>
      <c r="T9203" t="s">
        <v>19</v>
      </c>
    </row>
    <row r="9204" spans="1:20" x14ac:dyDescent="0.35">
      <c r="A9204" t="s">
        <v>11</v>
      </c>
      <c r="B9204" t="s">
        <v>223</v>
      </c>
      <c r="C9204" t="s">
        <v>13</v>
      </c>
      <c r="D9204" t="s">
        <v>20</v>
      </c>
      <c r="E9204" t="s">
        <v>23</v>
      </c>
      <c r="F9204" t="s">
        <v>24</v>
      </c>
      <c r="G9204">
        <v>6375.07</v>
      </c>
      <c r="H9204" s="1">
        <v>43383</v>
      </c>
      <c r="I9204" t="str">
        <f t="shared" si="429"/>
        <v>10</v>
      </c>
      <c r="J9204" t="str">
        <f t="shared" si="430"/>
        <v>October</v>
      </c>
      <c r="K9204" t="str">
        <f t="shared" si="431"/>
        <v>2018</v>
      </c>
      <c r="L9204" s="15">
        <v>0.64373842592592589</v>
      </c>
      <c r="M9204">
        <f>HOUR(K9204:K21246)</f>
        <v>0</v>
      </c>
      <c r="N9204">
        <f>MINUTE(K9204:K21246)</f>
        <v>0</v>
      </c>
      <c r="O9204">
        <f>SECOND(K9204:K21246)</f>
        <v>0</v>
      </c>
      <c r="P9204">
        <v>133.63999999999999</v>
      </c>
      <c r="Q9204">
        <f>G9204-P9204</f>
        <v>6241.4299999999994</v>
      </c>
      <c r="R9204" t="s">
        <v>36</v>
      </c>
      <c r="S9204" t="s">
        <v>18</v>
      </c>
      <c r="T9204" t="s">
        <v>19</v>
      </c>
    </row>
    <row r="9205" spans="1:20" x14ac:dyDescent="0.35">
      <c r="A9205" t="s">
        <v>11</v>
      </c>
      <c r="B9205" t="s">
        <v>77</v>
      </c>
      <c r="C9205" t="s">
        <v>13</v>
      </c>
      <c r="D9205" t="s">
        <v>14</v>
      </c>
      <c r="E9205" t="s">
        <v>78</v>
      </c>
      <c r="F9205" t="s">
        <v>16</v>
      </c>
      <c r="G9205">
        <v>14007.06</v>
      </c>
      <c r="H9205" s="1">
        <v>43383</v>
      </c>
      <c r="I9205" t="str">
        <f t="shared" si="429"/>
        <v>10</v>
      </c>
      <c r="J9205" t="str">
        <f t="shared" si="430"/>
        <v>October</v>
      </c>
      <c r="K9205" t="str">
        <f t="shared" si="431"/>
        <v>2018</v>
      </c>
      <c r="L9205" s="15">
        <v>0.64807870370370368</v>
      </c>
      <c r="M9205">
        <f>HOUR(K9205:K21247)</f>
        <v>0</v>
      </c>
      <c r="N9205">
        <f>MINUTE(K9205:K21247)</f>
        <v>0</v>
      </c>
      <c r="O9205">
        <f>SECOND(K9205:K21247)</f>
        <v>0</v>
      </c>
      <c r="P9205">
        <v>98.82</v>
      </c>
      <c r="Q9205">
        <f>G9205-P9205</f>
        <v>13908.24</v>
      </c>
      <c r="R9205" t="s">
        <v>1677</v>
      </c>
      <c r="S9205" t="s">
        <v>18</v>
      </c>
      <c r="T9205" t="s">
        <v>19</v>
      </c>
    </row>
    <row r="9206" spans="1:20" x14ac:dyDescent="0.35">
      <c r="A9206" t="s">
        <v>11</v>
      </c>
      <c r="B9206" t="s">
        <v>549</v>
      </c>
      <c r="C9206" t="s">
        <v>13</v>
      </c>
      <c r="D9206" t="s">
        <v>20</v>
      </c>
      <c r="E9206" t="s">
        <v>332</v>
      </c>
      <c r="F9206" t="s">
        <v>24</v>
      </c>
      <c r="G9206">
        <v>18536.02</v>
      </c>
      <c r="H9206" s="1">
        <v>43383</v>
      </c>
      <c r="I9206" t="str">
        <f t="shared" si="429"/>
        <v>10</v>
      </c>
      <c r="J9206" t="str">
        <f t="shared" si="430"/>
        <v>October</v>
      </c>
      <c r="K9206" t="str">
        <f t="shared" si="431"/>
        <v>2018</v>
      </c>
      <c r="L9206" s="15">
        <v>0.65241898148148147</v>
      </c>
      <c r="M9206">
        <f>HOUR(K9206:K21248)</f>
        <v>0</v>
      </c>
      <c r="N9206">
        <f>MINUTE(K9206:K21248)</f>
        <v>0</v>
      </c>
      <c r="O9206">
        <f>SECOND(K9206:K21248)</f>
        <v>0</v>
      </c>
      <c r="P9206">
        <v>18.12</v>
      </c>
      <c r="Q9206">
        <f>G9206-P9206</f>
        <v>18517.900000000001</v>
      </c>
      <c r="R9206" t="s">
        <v>638</v>
      </c>
      <c r="S9206" t="s">
        <v>18</v>
      </c>
      <c r="T9206" t="s">
        <v>19</v>
      </c>
    </row>
    <row r="9207" spans="1:20" x14ac:dyDescent="0.35">
      <c r="A9207" t="s">
        <v>11</v>
      </c>
      <c r="B9207" t="s">
        <v>12</v>
      </c>
      <c r="C9207" t="s">
        <v>13</v>
      </c>
      <c r="D9207" t="s">
        <v>20</v>
      </c>
      <c r="E9207" t="s">
        <v>15</v>
      </c>
      <c r="F9207" t="s">
        <v>16</v>
      </c>
      <c r="G9207">
        <v>2059.52</v>
      </c>
      <c r="H9207" s="1">
        <v>43383</v>
      </c>
      <c r="I9207" t="str">
        <f t="shared" si="429"/>
        <v>10</v>
      </c>
      <c r="J9207" t="str">
        <f t="shared" si="430"/>
        <v>October</v>
      </c>
      <c r="K9207" t="str">
        <f t="shared" si="431"/>
        <v>2018</v>
      </c>
      <c r="L9207" s="15">
        <v>0.65675925925925926</v>
      </c>
      <c r="M9207">
        <f>HOUR(K9207:K21249)</f>
        <v>0</v>
      </c>
      <c r="N9207">
        <f>MINUTE(K9207:K21249)</f>
        <v>0</v>
      </c>
      <c r="O9207">
        <f>SECOND(K9207:K21249)</f>
        <v>0</v>
      </c>
      <c r="P9207">
        <v>7</v>
      </c>
      <c r="Q9207">
        <f>G9207-P9207</f>
        <v>2052.52</v>
      </c>
      <c r="R9207" t="s">
        <v>471</v>
      </c>
      <c r="S9207" t="s">
        <v>18</v>
      </c>
      <c r="T9207" t="s">
        <v>19</v>
      </c>
    </row>
    <row r="9208" spans="1:20" x14ac:dyDescent="0.35">
      <c r="A9208" t="s">
        <v>11</v>
      </c>
      <c r="B9208" t="s">
        <v>12</v>
      </c>
      <c r="C9208" t="s">
        <v>13</v>
      </c>
      <c r="D9208" t="s">
        <v>20</v>
      </c>
      <c r="E9208" t="s">
        <v>15</v>
      </c>
      <c r="F9208" t="s">
        <v>16</v>
      </c>
      <c r="G9208">
        <v>2014.41</v>
      </c>
      <c r="H9208" s="1">
        <v>43383</v>
      </c>
      <c r="I9208" t="str">
        <f t="shared" si="429"/>
        <v>10</v>
      </c>
      <c r="J9208" t="str">
        <f t="shared" si="430"/>
        <v>October</v>
      </c>
      <c r="K9208" t="str">
        <f t="shared" si="431"/>
        <v>2018</v>
      </c>
      <c r="L9208" s="15">
        <v>0.66109953703703705</v>
      </c>
      <c r="M9208">
        <f>HOUR(K9208:K21250)</f>
        <v>0</v>
      </c>
      <c r="N9208">
        <f>MINUTE(K9208:K21250)</f>
        <v>0</v>
      </c>
      <c r="O9208">
        <f>SECOND(K9208:K21250)</f>
        <v>0</v>
      </c>
      <c r="P9208">
        <v>45.11</v>
      </c>
      <c r="Q9208">
        <f>G9208-P9208</f>
        <v>1969.3000000000002</v>
      </c>
      <c r="R9208" t="s">
        <v>564</v>
      </c>
      <c r="S9208" t="s">
        <v>18</v>
      </c>
      <c r="T9208" t="s">
        <v>19</v>
      </c>
    </row>
    <row r="9209" spans="1:20" x14ac:dyDescent="0.35">
      <c r="A9209" t="s">
        <v>11</v>
      </c>
      <c r="B9209" t="s">
        <v>42</v>
      </c>
      <c r="C9209" t="s">
        <v>13</v>
      </c>
      <c r="D9209" t="s">
        <v>14</v>
      </c>
      <c r="E9209" t="s">
        <v>43</v>
      </c>
      <c r="F9209" t="s">
        <v>24</v>
      </c>
      <c r="G9209">
        <v>15368.34</v>
      </c>
      <c r="H9209" s="1">
        <v>43383</v>
      </c>
      <c r="I9209" t="str">
        <f t="shared" si="429"/>
        <v>10</v>
      </c>
      <c r="J9209" t="str">
        <f t="shared" si="430"/>
        <v>October</v>
      </c>
      <c r="K9209" t="str">
        <f t="shared" si="431"/>
        <v>2018</v>
      </c>
      <c r="L9209" s="15">
        <v>0.66543981481481485</v>
      </c>
      <c r="M9209">
        <f>HOUR(K9209:K21251)</f>
        <v>0</v>
      </c>
      <c r="N9209">
        <f>MINUTE(K9209:K21251)</f>
        <v>0</v>
      </c>
      <c r="O9209">
        <f>SECOND(K9209:K21251)</f>
        <v>0</v>
      </c>
      <c r="P9209">
        <v>23.67</v>
      </c>
      <c r="Q9209">
        <f>G9209-P9209</f>
        <v>15344.67</v>
      </c>
      <c r="R9209" t="s">
        <v>1281</v>
      </c>
      <c r="S9209" t="s">
        <v>18</v>
      </c>
      <c r="T9209" t="s">
        <v>19</v>
      </c>
    </row>
    <row r="9210" spans="1:20" x14ac:dyDescent="0.35">
      <c r="A9210" t="s">
        <v>29</v>
      </c>
      <c r="B9210" t="s">
        <v>173</v>
      </c>
      <c r="C9210" t="s">
        <v>13</v>
      </c>
      <c r="D9210" t="s">
        <v>31</v>
      </c>
      <c r="E9210" t="s">
        <v>174</v>
      </c>
      <c r="F9210" t="s">
        <v>24</v>
      </c>
      <c r="G9210">
        <v>12130.6</v>
      </c>
      <c r="H9210" s="1">
        <v>43383</v>
      </c>
      <c r="I9210" t="str">
        <f t="shared" si="429"/>
        <v>10</v>
      </c>
      <c r="J9210" t="str">
        <f t="shared" si="430"/>
        <v>October</v>
      </c>
      <c r="K9210" t="str">
        <f t="shared" si="431"/>
        <v>2018</v>
      </c>
      <c r="L9210" s="15">
        <v>0.66666666666666663</v>
      </c>
      <c r="M9210">
        <f>HOUR(K9210:K21252)</f>
        <v>0</v>
      </c>
      <c r="N9210">
        <f>MINUTE(K9210:K21252)</f>
        <v>0</v>
      </c>
      <c r="O9210">
        <f>SECOND(K9210:K21252)</f>
        <v>0</v>
      </c>
      <c r="P9210">
        <v>55</v>
      </c>
      <c r="Q9210">
        <f>G9210-P9210</f>
        <v>12075.6</v>
      </c>
      <c r="R9210" t="s">
        <v>1833</v>
      </c>
      <c r="S9210" t="s">
        <v>18</v>
      </c>
      <c r="T9210" t="s">
        <v>19</v>
      </c>
    </row>
    <row r="9211" spans="1:20" x14ac:dyDescent="0.35">
      <c r="A9211" t="s">
        <v>29</v>
      </c>
      <c r="B9211" t="s">
        <v>85</v>
      </c>
      <c r="C9211" t="s">
        <v>13</v>
      </c>
      <c r="D9211" t="s">
        <v>121</v>
      </c>
      <c r="E9211" t="s">
        <v>86</v>
      </c>
      <c r="F9211" t="s">
        <v>16</v>
      </c>
      <c r="G9211">
        <v>28529.1</v>
      </c>
      <c r="H9211" s="1">
        <v>43383</v>
      </c>
      <c r="I9211" t="str">
        <f t="shared" si="429"/>
        <v>10</v>
      </c>
      <c r="J9211" t="str">
        <f t="shared" si="430"/>
        <v>October</v>
      </c>
      <c r="K9211" t="str">
        <f t="shared" si="431"/>
        <v>2018</v>
      </c>
      <c r="L9211" s="15">
        <v>0.66666666666666663</v>
      </c>
      <c r="M9211">
        <f>HOUR(K9211:K21253)</f>
        <v>0</v>
      </c>
      <c r="N9211">
        <f>MINUTE(K9211:K21253)</f>
        <v>0</v>
      </c>
      <c r="O9211">
        <f>SECOND(K9211:K21253)</f>
        <v>0</v>
      </c>
      <c r="P9211">
        <v>3903.73</v>
      </c>
      <c r="Q9211">
        <f>G9211-P9211</f>
        <v>24625.37</v>
      </c>
      <c r="R9211" t="s">
        <v>1833</v>
      </c>
      <c r="S9211" t="s">
        <v>18</v>
      </c>
      <c r="T9211" t="s">
        <v>122</v>
      </c>
    </row>
    <row r="9212" spans="1:20" x14ac:dyDescent="0.35">
      <c r="A9212" t="s">
        <v>29</v>
      </c>
      <c r="B9212" t="s">
        <v>106</v>
      </c>
      <c r="C9212" t="s">
        <v>13</v>
      </c>
      <c r="D9212" t="s">
        <v>31</v>
      </c>
      <c r="E9212" t="s">
        <v>107</v>
      </c>
      <c r="F9212" t="s">
        <v>16</v>
      </c>
      <c r="G9212">
        <v>7763.78</v>
      </c>
      <c r="H9212" s="1">
        <v>43383</v>
      </c>
      <c r="I9212" t="str">
        <f t="shared" si="429"/>
        <v>10</v>
      </c>
      <c r="J9212" t="str">
        <f t="shared" si="430"/>
        <v>October</v>
      </c>
      <c r="K9212" t="str">
        <f t="shared" si="431"/>
        <v>2018</v>
      </c>
      <c r="L9212" s="15">
        <v>0.66666666666666663</v>
      </c>
      <c r="M9212">
        <f>HOUR(K9212:K21254)</f>
        <v>0</v>
      </c>
      <c r="N9212">
        <f>MINUTE(K9212:K21254)</f>
        <v>0</v>
      </c>
      <c r="O9212">
        <f>SECOND(K9212:K21254)</f>
        <v>0</v>
      </c>
      <c r="P9212">
        <v>35</v>
      </c>
      <c r="Q9212">
        <f>G9212-P9212</f>
        <v>7728.78</v>
      </c>
      <c r="R9212" t="s">
        <v>1833</v>
      </c>
      <c r="S9212" t="s">
        <v>18</v>
      </c>
      <c r="T9212" t="s">
        <v>19</v>
      </c>
    </row>
    <row r="9213" spans="1:20" x14ac:dyDescent="0.35">
      <c r="A9213" t="s">
        <v>29</v>
      </c>
      <c r="B9213" t="s">
        <v>161</v>
      </c>
      <c r="C9213" t="s">
        <v>13</v>
      </c>
      <c r="D9213" t="s">
        <v>121</v>
      </c>
      <c r="E9213" t="s">
        <v>162</v>
      </c>
      <c r="F9213" t="s">
        <v>24</v>
      </c>
      <c r="G9213">
        <v>7845.61</v>
      </c>
      <c r="H9213" s="1">
        <v>43383</v>
      </c>
      <c r="I9213" t="str">
        <f t="shared" si="429"/>
        <v>10</v>
      </c>
      <c r="J9213" t="str">
        <f t="shared" si="430"/>
        <v>October</v>
      </c>
      <c r="K9213" t="str">
        <f t="shared" si="431"/>
        <v>2018</v>
      </c>
      <c r="L9213" s="15">
        <v>0.66666666666666663</v>
      </c>
      <c r="M9213">
        <f>HOUR(K9213:K21255)</f>
        <v>0</v>
      </c>
      <c r="N9213">
        <f>MINUTE(K9213:K21255)</f>
        <v>0</v>
      </c>
      <c r="O9213">
        <f>SECOND(K9213:K21255)</f>
        <v>0</v>
      </c>
      <c r="P9213">
        <v>1098.9100000000001</v>
      </c>
      <c r="Q9213">
        <f>G9213-P9213</f>
        <v>6746.7</v>
      </c>
      <c r="R9213" t="s">
        <v>1833</v>
      </c>
      <c r="S9213" t="s">
        <v>18</v>
      </c>
      <c r="T9213" t="s">
        <v>122</v>
      </c>
    </row>
    <row r="9214" spans="1:20" x14ac:dyDescent="0.35">
      <c r="A9214" t="s">
        <v>29</v>
      </c>
      <c r="B9214" t="s">
        <v>175</v>
      </c>
      <c r="C9214" t="s">
        <v>13</v>
      </c>
      <c r="D9214" t="s">
        <v>121</v>
      </c>
      <c r="E9214" t="s">
        <v>176</v>
      </c>
      <c r="F9214" t="s">
        <v>24</v>
      </c>
      <c r="G9214">
        <v>61609.31</v>
      </c>
      <c r="H9214" s="1">
        <v>43383</v>
      </c>
      <c r="I9214" t="str">
        <f t="shared" si="429"/>
        <v>10</v>
      </c>
      <c r="J9214" t="str">
        <f t="shared" si="430"/>
        <v>October</v>
      </c>
      <c r="K9214" t="str">
        <f t="shared" si="431"/>
        <v>2018</v>
      </c>
      <c r="L9214" s="15">
        <v>0.66666666666666663</v>
      </c>
      <c r="M9214">
        <f>HOUR(K9214:K21256)</f>
        <v>0</v>
      </c>
      <c r="N9214">
        <f>MINUTE(K9214:K21256)</f>
        <v>0</v>
      </c>
      <c r="O9214">
        <f>SECOND(K9214:K21256)</f>
        <v>0</v>
      </c>
      <c r="P9214">
        <v>2647.38</v>
      </c>
      <c r="Q9214">
        <f>G9214-P9214</f>
        <v>58961.93</v>
      </c>
      <c r="R9214" t="s">
        <v>1833</v>
      </c>
      <c r="S9214" t="s">
        <v>18</v>
      </c>
      <c r="T9214" t="s">
        <v>122</v>
      </c>
    </row>
    <row r="9215" spans="1:20" x14ac:dyDescent="0.35">
      <c r="A9215" t="s">
        <v>11</v>
      </c>
      <c r="B9215" t="s">
        <v>128</v>
      </c>
      <c r="C9215" t="s">
        <v>13</v>
      </c>
      <c r="D9215" t="s">
        <v>14</v>
      </c>
      <c r="E9215" t="s">
        <v>129</v>
      </c>
      <c r="F9215" t="s">
        <v>24</v>
      </c>
      <c r="G9215">
        <v>65871.56</v>
      </c>
      <c r="H9215" s="1">
        <v>43383</v>
      </c>
      <c r="I9215" t="str">
        <f t="shared" si="429"/>
        <v>10</v>
      </c>
      <c r="J9215" t="str">
        <f t="shared" si="430"/>
        <v>October</v>
      </c>
      <c r="K9215" t="str">
        <f t="shared" si="431"/>
        <v>2018</v>
      </c>
      <c r="L9215" s="15">
        <v>0.67575231481481479</v>
      </c>
      <c r="M9215">
        <f>HOUR(K9215:K21257)</f>
        <v>0</v>
      </c>
      <c r="N9215">
        <f>MINUTE(K9215:K21257)</f>
        <v>0</v>
      </c>
      <c r="O9215">
        <f>SECOND(K9215:K21257)</f>
        <v>0</v>
      </c>
      <c r="P9215">
        <v>8.42</v>
      </c>
      <c r="Q9215">
        <f>G9215-P9215</f>
        <v>65863.14</v>
      </c>
      <c r="R9215" t="s">
        <v>159</v>
      </c>
      <c r="S9215" t="s">
        <v>18</v>
      </c>
      <c r="T9215" t="s">
        <v>19</v>
      </c>
    </row>
    <row r="9216" spans="1:20" x14ac:dyDescent="0.35">
      <c r="A9216" t="s">
        <v>11</v>
      </c>
      <c r="B9216" t="s">
        <v>89</v>
      </c>
      <c r="C9216" t="s">
        <v>13</v>
      </c>
      <c r="D9216" t="s">
        <v>20</v>
      </c>
      <c r="E9216" t="s">
        <v>90</v>
      </c>
      <c r="F9216" t="s">
        <v>24</v>
      </c>
      <c r="G9216">
        <v>5343.53</v>
      </c>
      <c r="H9216" s="1">
        <v>43383</v>
      </c>
      <c r="I9216" t="str">
        <f t="shared" si="429"/>
        <v>10</v>
      </c>
      <c r="J9216" t="str">
        <f t="shared" si="430"/>
        <v>October</v>
      </c>
      <c r="K9216" t="str">
        <f t="shared" si="431"/>
        <v>2018</v>
      </c>
      <c r="L9216" s="15">
        <v>0.68837962962962962</v>
      </c>
      <c r="M9216">
        <f>HOUR(K9216:K21258)</f>
        <v>0</v>
      </c>
      <c r="N9216">
        <f>MINUTE(K9216:K21258)</f>
        <v>0</v>
      </c>
      <c r="O9216">
        <f>SECOND(K9216:K21258)</f>
        <v>0</v>
      </c>
      <c r="P9216">
        <v>8.69</v>
      </c>
      <c r="Q9216">
        <f>G9216-P9216</f>
        <v>5334.84</v>
      </c>
      <c r="R9216" t="s">
        <v>938</v>
      </c>
      <c r="S9216" t="s">
        <v>18</v>
      </c>
      <c r="T9216" t="s">
        <v>19</v>
      </c>
    </row>
    <row r="9217" spans="1:20" x14ac:dyDescent="0.35">
      <c r="A9217" t="s">
        <v>11</v>
      </c>
      <c r="B9217" t="s">
        <v>118</v>
      </c>
      <c r="C9217" t="s">
        <v>13</v>
      </c>
      <c r="D9217" t="s">
        <v>20</v>
      </c>
      <c r="E9217" t="s">
        <v>119</v>
      </c>
      <c r="F9217" t="s">
        <v>16</v>
      </c>
      <c r="G9217">
        <v>21428.28</v>
      </c>
      <c r="H9217" s="1">
        <v>43383</v>
      </c>
      <c r="I9217" t="str">
        <f t="shared" si="429"/>
        <v>10</v>
      </c>
      <c r="J9217" t="str">
        <f t="shared" si="430"/>
        <v>October</v>
      </c>
      <c r="K9217" t="str">
        <f t="shared" si="431"/>
        <v>2018</v>
      </c>
      <c r="L9217" s="15">
        <v>0.70100694444444445</v>
      </c>
      <c r="M9217">
        <f>HOUR(K9217:K21259)</f>
        <v>0</v>
      </c>
      <c r="N9217">
        <f>MINUTE(K9217:K21259)</f>
        <v>0</v>
      </c>
      <c r="O9217">
        <f>SECOND(K9217:K21259)</f>
        <v>0</v>
      </c>
      <c r="P9217">
        <v>54.41</v>
      </c>
      <c r="Q9217">
        <f>G9217-P9217</f>
        <v>21373.87</v>
      </c>
      <c r="R9217" t="s">
        <v>1285</v>
      </c>
      <c r="S9217" t="s">
        <v>18</v>
      </c>
      <c r="T9217" t="s">
        <v>19</v>
      </c>
    </row>
    <row r="9218" spans="1:20" x14ac:dyDescent="0.35">
      <c r="A9218" t="s">
        <v>29</v>
      </c>
      <c r="B9218" t="s">
        <v>157</v>
      </c>
      <c r="C9218" t="s">
        <v>13</v>
      </c>
      <c r="D9218" t="s">
        <v>121</v>
      </c>
      <c r="E9218" t="s">
        <v>158</v>
      </c>
      <c r="F9218" t="s">
        <v>16</v>
      </c>
      <c r="G9218">
        <v>8854.58</v>
      </c>
      <c r="H9218" s="1">
        <v>43383</v>
      </c>
      <c r="I9218" t="str">
        <f t="shared" si="429"/>
        <v>10</v>
      </c>
      <c r="J9218" t="str">
        <f t="shared" si="430"/>
        <v>October</v>
      </c>
      <c r="K9218" t="str">
        <f t="shared" si="431"/>
        <v>2018</v>
      </c>
      <c r="L9218" s="15">
        <v>0.70833333333333337</v>
      </c>
      <c r="M9218">
        <f>HOUR(K9218:K21260)</f>
        <v>0</v>
      </c>
      <c r="N9218">
        <f>MINUTE(K9218:K21260)</f>
        <v>0</v>
      </c>
      <c r="O9218">
        <f>SECOND(K9218:K21260)</f>
        <v>0</v>
      </c>
      <c r="P9218">
        <v>1158.1500000000001</v>
      </c>
      <c r="Q9218">
        <f>G9218-P9218</f>
        <v>7696.43</v>
      </c>
      <c r="R9218" t="s">
        <v>1833</v>
      </c>
      <c r="S9218" t="s">
        <v>18</v>
      </c>
      <c r="T9218" t="s">
        <v>122</v>
      </c>
    </row>
    <row r="9219" spans="1:20" x14ac:dyDescent="0.35">
      <c r="A9219" t="s">
        <v>29</v>
      </c>
      <c r="B9219" t="s">
        <v>179</v>
      </c>
      <c r="C9219" t="s">
        <v>13</v>
      </c>
      <c r="D9219" t="s">
        <v>121</v>
      </c>
      <c r="E9219" t="s">
        <v>171</v>
      </c>
      <c r="F9219" t="s">
        <v>24</v>
      </c>
      <c r="G9219">
        <v>9239.26</v>
      </c>
      <c r="H9219" s="1">
        <v>43383</v>
      </c>
      <c r="I9219" t="str">
        <f t="shared" ref="I9219:I9282" si="432">TEXT(H9219,"dd")</f>
        <v>10</v>
      </c>
      <c r="J9219" t="str">
        <f t="shared" ref="J9219:J9282" si="433">TEXT(H9219,"mmmm")</f>
        <v>October</v>
      </c>
      <c r="K9219" t="str">
        <f t="shared" ref="K9219:K9282" si="434">TEXT(H9219,"yyyy")</f>
        <v>2018</v>
      </c>
      <c r="L9219" s="15">
        <v>0.70833333333333337</v>
      </c>
      <c r="M9219">
        <f>HOUR(K9219:K21261)</f>
        <v>0</v>
      </c>
      <c r="N9219">
        <f>MINUTE(K9219:K21261)</f>
        <v>0</v>
      </c>
      <c r="O9219">
        <f>SECOND(K9219:K21261)</f>
        <v>0</v>
      </c>
      <c r="P9219">
        <v>1043.1199999999999</v>
      </c>
      <c r="Q9219">
        <f>G9219-P9219</f>
        <v>8196.14</v>
      </c>
      <c r="R9219" t="s">
        <v>1833</v>
      </c>
      <c r="S9219" t="s">
        <v>18</v>
      </c>
      <c r="T9219" t="s">
        <v>122</v>
      </c>
    </row>
    <row r="9220" spans="1:20" x14ac:dyDescent="0.35">
      <c r="A9220" t="s">
        <v>29</v>
      </c>
      <c r="B9220" t="s">
        <v>116</v>
      </c>
      <c r="C9220" t="s">
        <v>13</v>
      </c>
      <c r="D9220" t="s">
        <v>31</v>
      </c>
      <c r="E9220" t="s">
        <v>117</v>
      </c>
      <c r="F9220" t="s">
        <v>24</v>
      </c>
      <c r="G9220">
        <v>8488.69</v>
      </c>
      <c r="H9220" s="1">
        <v>43383</v>
      </c>
      <c r="I9220" t="str">
        <f t="shared" si="432"/>
        <v>10</v>
      </c>
      <c r="J9220" t="str">
        <f t="shared" si="433"/>
        <v>October</v>
      </c>
      <c r="K9220" t="str">
        <f t="shared" si="434"/>
        <v>2018</v>
      </c>
      <c r="L9220" s="15">
        <v>0.70833333333333337</v>
      </c>
      <c r="M9220">
        <f>HOUR(K9220:K21262)</f>
        <v>0</v>
      </c>
      <c r="N9220">
        <f>MINUTE(K9220:K21262)</f>
        <v>0</v>
      </c>
      <c r="O9220">
        <f>SECOND(K9220:K21262)</f>
        <v>0</v>
      </c>
      <c r="P9220">
        <v>33</v>
      </c>
      <c r="Q9220">
        <f>G9220-P9220</f>
        <v>8455.69</v>
      </c>
      <c r="R9220" t="s">
        <v>1833</v>
      </c>
      <c r="S9220" t="s">
        <v>18</v>
      </c>
      <c r="T9220" t="s">
        <v>19</v>
      </c>
    </row>
    <row r="9221" spans="1:20" x14ac:dyDescent="0.35">
      <c r="A9221" t="s">
        <v>29</v>
      </c>
      <c r="B9221" t="s">
        <v>106</v>
      </c>
      <c r="C9221" t="s">
        <v>13</v>
      </c>
      <c r="D9221" t="s">
        <v>121</v>
      </c>
      <c r="E9221" t="s">
        <v>107</v>
      </c>
      <c r="F9221" t="s">
        <v>16</v>
      </c>
      <c r="G9221">
        <v>9159.27</v>
      </c>
      <c r="H9221" s="1">
        <v>43383</v>
      </c>
      <c r="I9221" t="str">
        <f t="shared" si="432"/>
        <v>10</v>
      </c>
      <c r="J9221" t="str">
        <f t="shared" si="433"/>
        <v>October</v>
      </c>
      <c r="K9221" t="str">
        <f t="shared" si="434"/>
        <v>2018</v>
      </c>
      <c r="L9221" s="15">
        <v>0.70833333333333337</v>
      </c>
      <c r="M9221">
        <f>HOUR(K9221:K21263)</f>
        <v>0</v>
      </c>
      <c r="N9221">
        <f>MINUTE(K9221:K21263)</f>
        <v>0</v>
      </c>
      <c r="O9221">
        <f>SECOND(K9221:K21263)</f>
        <v>0</v>
      </c>
      <c r="P9221">
        <v>1395.49</v>
      </c>
      <c r="Q9221">
        <f>G9221-P9221</f>
        <v>7763.7800000000007</v>
      </c>
      <c r="R9221" t="s">
        <v>1833</v>
      </c>
      <c r="S9221" t="s">
        <v>18</v>
      </c>
      <c r="T9221" t="s">
        <v>122</v>
      </c>
    </row>
    <row r="9222" spans="1:20" x14ac:dyDescent="0.35">
      <c r="A9222" t="s">
        <v>29</v>
      </c>
      <c r="B9222" t="s">
        <v>180</v>
      </c>
      <c r="C9222" t="s">
        <v>13</v>
      </c>
      <c r="D9222" t="s">
        <v>121</v>
      </c>
      <c r="E9222" t="s">
        <v>181</v>
      </c>
      <c r="F9222" t="s">
        <v>24</v>
      </c>
      <c r="G9222">
        <v>16713.09</v>
      </c>
      <c r="H9222" s="1">
        <v>43383</v>
      </c>
      <c r="I9222" t="str">
        <f t="shared" si="432"/>
        <v>10</v>
      </c>
      <c r="J9222" t="str">
        <f t="shared" si="433"/>
        <v>October</v>
      </c>
      <c r="K9222" t="str">
        <f t="shared" si="434"/>
        <v>2018</v>
      </c>
      <c r="L9222" s="15">
        <v>0.70833333333333337</v>
      </c>
      <c r="M9222">
        <f>HOUR(K9222:K21264)</f>
        <v>0</v>
      </c>
      <c r="N9222">
        <f>MINUTE(K9222:K21264)</f>
        <v>0</v>
      </c>
      <c r="O9222">
        <f>SECOND(K9222:K21264)</f>
        <v>0</v>
      </c>
      <c r="P9222">
        <v>3071.14</v>
      </c>
      <c r="Q9222">
        <f>G9222-P9222</f>
        <v>13641.95</v>
      </c>
      <c r="R9222" t="s">
        <v>1833</v>
      </c>
      <c r="S9222" t="s">
        <v>18</v>
      </c>
      <c r="T9222" t="s">
        <v>122</v>
      </c>
    </row>
    <row r="9223" spans="1:20" x14ac:dyDescent="0.35">
      <c r="A9223" t="s">
        <v>29</v>
      </c>
      <c r="B9223" t="s">
        <v>54</v>
      </c>
      <c r="C9223" t="s">
        <v>13</v>
      </c>
      <c r="D9223" t="s">
        <v>31</v>
      </c>
      <c r="E9223" t="s">
        <v>55</v>
      </c>
      <c r="F9223" t="s">
        <v>16</v>
      </c>
      <c r="G9223">
        <v>9523.64</v>
      </c>
      <c r="H9223" s="1">
        <v>43383</v>
      </c>
      <c r="I9223" t="str">
        <f t="shared" si="432"/>
        <v>10</v>
      </c>
      <c r="J9223" t="str">
        <f t="shared" si="433"/>
        <v>October</v>
      </c>
      <c r="K9223" t="str">
        <f t="shared" si="434"/>
        <v>2018</v>
      </c>
      <c r="L9223" s="15">
        <v>0.70833333333333337</v>
      </c>
      <c r="M9223">
        <f>HOUR(K9223:K21265)</f>
        <v>0</v>
      </c>
      <c r="N9223">
        <f>MINUTE(K9223:K21265)</f>
        <v>0</v>
      </c>
      <c r="O9223">
        <f>SECOND(K9223:K21265)</f>
        <v>0</v>
      </c>
      <c r="P9223">
        <v>50</v>
      </c>
      <c r="Q9223">
        <f>G9223-P9223</f>
        <v>9473.64</v>
      </c>
      <c r="R9223" t="s">
        <v>1833</v>
      </c>
      <c r="S9223" t="s">
        <v>18</v>
      </c>
      <c r="T9223" t="s">
        <v>19</v>
      </c>
    </row>
    <row r="9224" spans="1:20" x14ac:dyDescent="0.35">
      <c r="A9224" t="s">
        <v>11</v>
      </c>
      <c r="B9224" t="s">
        <v>12</v>
      </c>
      <c r="C9224" t="s">
        <v>13</v>
      </c>
      <c r="D9224" t="s">
        <v>14</v>
      </c>
      <c r="E9224" t="s">
        <v>15</v>
      </c>
      <c r="F9224" t="s">
        <v>16</v>
      </c>
      <c r="G9224">
        <v>2001.01</v>
      </c>
      <c r="H9224" s="1">
        <v>43383</v>
      </c>
      <c r="I9224" t="str">
        <f t="shared" si="432"/>
        <v>10</v>
      </c>
      <c r="J9224" t="str">
        <f t="shared" si="433"/>
        <v>October</v>
      </c>
      <c r="K9224" t="str">
        <f t="shared" si="434"/>
        <v>2018</v>
      </c>
      <c r="L9224" s="15">
        <v>0.71211805555555552</v>
      </c>
      <c r="M9224">
        <f>HOUR(K9224:K21266)</f>
        <v>0</v>
      </c>
      <c r="N9224">
        <f>MINUTE(K9224:K21266)</f>
        <v>0</v>
      </c>
      <c r="O9224">
        <f>SECOND(K9224:K21266)</f>
        <v>0</v>
      </c>
      <c r="P9224">
        <v>13.4</v>
      </c>
      <c r="Q9224">
        <f>G9224-P9224</f>
        <v>1987.61</v>
      </c>
      <c r="R9224" t="s">
        <v>815</v>
      </c>
      <c r="S9224" t="s">
        <v>18</v>
      </c>
      <c r="T9224" t="s">
        <v>19</v>
      </c>
    </row>
    <row r="9225" spans="1:20" x14ac:dyDescent="0.35">
      <c r="A9225" t="s">
        <v>11</v>
      </c>
      <c r="B9225" t="s">
        <v>154</v>
      </c>
      <c r="C9225" t="s">
        <v>13</v>
      </c>
      <c r="D9225" t="s">
        <v>14</v>
      </c>
      <c r="E9225" t="s">
        <v>155</v>
      </c>
      <c r="F9225" t="s">
        <v>16</v>
      </c>
      <c r="G9225">
        <v>6111.28</v>
      </c>
      <c r="H9225" s="1">
        <v>43383</v>
      </c>
      <c r="I9225" t="str">
        <f t="shared" si="432"/>
        <v>10</v>
      </c>
      <c r="J9225" t="str">
        <f t="shared" si="433"/>
        <v>October</v>
      </c>
      <c r="K9225" t="str">
        <f t="shared" si="434"/>
        <v>2018</v>
      </c>
      <c r="L9225" s="15">
        <v>0.72113425925925922</v>
      </c>
      <c r="M9225">
        <f>HOUR(K9225:K21267)</f>
        <v>0</v>
      </c>
      <c r="N9225">
        <f>MINUTE(K9225:K21267)</f>
        <v>0</v>
      </c>
      <c r="O9225">
        <f>SECOND(K9225:K21267)</f>
        <v>0</v>
      </c>
      <c r="P9225">
        <v>27.02</v>
      </c>
      <c r="Q9225">
        <f>G9225-P9225</f>
        <v>6084.2599999999993</v>
      </c>
      <c r="R9225" t="s">
        <v>252</v>
      </c>
      <c r="S9225" t="s">
        <v>18</v>
      </c>
      <c r="T9225" t="s">
        <v>19</v>
      </c>
    </row>
    <row r="9226" spans="1:20" x14ac:dyDescent="0.35">
      <c r="A9226" t="s">
        <v>11</v>
      </c>
      <c r="B9226" t="s">
        <v>113</v>
      </c>
      <c r="C9226" t="s">
        <v>13</v>
      </c>
      <c r="D9226" t="s">
        <v>14</v>
      </c>
      <c r="E9226" t="s">
        <v>114</v>
      </c>
      <c r="F9226" t="s">
        <v>24</v>
      </c>
      <c r="G9226">
        <v>7559.24</v>
      </c>
      <c r="H9226" s="1">
        <v>43383</v>
      </c>
      <c r="I9226" t="str">
        <f t="shared" si="432"/>
        <v>10</v>
      </c>
      <c r="J9226" t="str">
        <f t="shared" si="433"/>
        <v>October</v>
      </c>
      <c r="K9226" t="str">
        <f t="shared" si="434"/>
        <v>2018</v>
      </c>
      <c r="L9226" s="15">
        <v>0.73015046296296304</v>
      </c>
      <c r="M9226">
        <f>HOUR(K9226:K21268)</f>
        <v>0</v>
      </c>
      <c r="N9226">
        <f>MINUTE(K9226:K21268)</f>
        <v>0</v>
      </c>
      <c r="O9226">
        <f>SECOND(K9226:K21268)</f>
        <v>0</v>
      </c>
      <c r="P9226">
        <v>22.86</v>
      </c>
      <c r="Q9226">
        <f>G9226-P9226</f>
        <v>7536.38</v>
      </c>
      <c r="R9226" t="s">
        <v>115</v>
      </c>
      <c r="S9226" t="s">
        <v>18</v>
      </c>
      <c r="T9226" t="s">
        <v>19</v>
      </c>
    </row>
    <row r="9227" spans="1:20" x14ac:dyDescent="0.35">
      <c r="A9227" t="s">
        <v>11</v>
      </c>
      <c r="B9227" t="s">
        <v>12</v>
      </c>
      <c r="C9227" t="s">
        <v>13</v>
      </c>
      <c r="D9227" t="s">
        <v>14</v>
      </c>
      <c r="E9227" t="s">
        <v>15</v>
      </c>
      <c r="F9227" t="s">
        <v>16</v>
      </c>
      <c r="G9227">
        <v>1988.62</v>
      </c>
      <c r="H9227" s="1">
        <v>43383</v>
      </c>
      <c r="I9227" t="str">
        <f t="shared" si="432"/>
        <v>10</v>
      </c>
      <c r="J9227" t="str">
        <f t="shared" si="433"/>
        <v>October</v>
      </c>
      <c r="K9227" t="str">
        <f t="shared" si="434"/>
        <v>2018</v>
      </c>
      <c r="L9227" s="15">
        <v>0.73916666666666664</v>
      </c>
      <c r="M9227">
        <f>HOUR(K9227:K21269)</f>
        <v>0</v>
      </c>
      <c r="N9227">
        <f>MINUTE(K9227:K21269)</f>
        <v>0</v>
      </c>
      <c r="O9227">
        <f>SECOND(K9227:K21269)</f>
        <v>0</v>
      </c>
      <c r="P9227">
        <v>12.39</v>
      </c>
      <c r="Q9227">
        <f>G9227-P9227</f>
        <v>1976.2299999999998</v>
      </c>
      <c r="R9227" t="s">
        <v>414</v>
      </c>
      <c r="S9227" t="s">
        <v>18</v>
      </c>
      <c r="T9227" t="s">
        <v>19</v>
      </c>
    </row>
    <row r="9228" spans="1:20" x14ac:dyDescent="0.35">
      <c r="A9228" t="s">
        <v>11</v>
      </c>
      <c r="B9228" t="s">
        <v>22</v>
      </c>
      <c r="C9228" t="s">
        <v>13</v>
      </c>
      <c r="D9228" t="s">
        <v>14</v>
      </c>
      <c r="E9228" t="s">
        <v>23</v>
      </c>
      <c r="F9228" t="s">
        <v>24</v>
      </c>
      <c r="G9228">
        <v>1529.91</v>
      </c>
      <c r="H9228" s="1">
        <v>43383</v>
      </c>
      <c r="I9228" t="str">
        <f t="shared" si="432"/>
        <v>10</v>
      </c>
      <c r="J9228" t="str">
        <f t="shared" si="433"/>
        <v>October</v>
      </c>
      <c r="K9228" t="str">
        <f t="shared" si="434"/>
        <v>2018</v>
      </c>
      <c r="L9228" s="15">
        <v>0.7481944444444445</v>
      </c>
      <c r="M9228">
        <f>HOUR(K9228:K21270)</f>
        <v>0</v>
      </c>
      <c r="N9228">
        <f>MINUTE(K9228:K21270)</f>
        <v>0</v>
      </c>
      <c r="O9228">
        <f>SECOND(K9228:K21270)</f>
        <v>0</v>
      </c>
      <c r="P9228">
        <v>31.32</v>
      </c>
      <c r="Q9228">
        <f>G9228-P9228</f>
        <v>1498.5900000000001</v>
      </c>
      <c r="R9228" t="s">
        <v>692</v>
      </c>
      <c r="S9228" t="s">
        <v>18</v>
      </c>
      <c r="T9228" t="s">
        <v>19</v>
      </c>
    </row>
    <row r="9229" spans="1:20" x14ac:dyDescent="0.35">
      <c r="A9229" t="s">
        <v>29</v>
      </c>
      <c r="B9229" t="s">
        <v>161</v>
      </c>
      <c r="C9229" t="s">
        <v>13</v>
      </c>
      <c r="D9229" t="s">
        <v>31</v>
      </c>
      <c r="E9229" t="s">
        <v>162</v>
      </c>
      <c r="F9229" t="s">
        <v>24</v>
      </c>
      <c r="G9229">
        <v>7646.61</v>
      </c>
      <c r="H9229" s="1">
        <v>43383</v>
      </c>
      <c r="I9229" t="str">
        <f t="shared" si="432"/>
        <v>10</v>
      </c>
      <c r="J9229" t="str">
        <f t="shared" si="433"/>
        <v>October</v>
      </c>
      <c r="K9229" t="str">
        <f t="shared" si="434"/>
        <v>2018</v>
      </c>
      <c r="L9229" s="15">
        <v>0.75</v>
      </c>
      <c r="M9229">
        <f>HOUR(K9229:K21271)</f>
        <v>0</v>
      </c>
      <c r="N9229">
        <f>MINUTE(K9229:K21271)</f>
        <v>0</v>
      </c>
      <c r="O9229">
        <f>SECOND(K9229:K21271)</f>
        <v>0</v>
      </c>
      <c r="P9229">
        <v>199</v>
      </c>
      <c r="Q9229">
        <f>G9229-P9229</f>
        <v>7447.61</v>
      </c>
      <c r="R9229" t="s">
        <v>1833</v>
      </c>
      <c r="S9229" t="s">
        <v>18</v>
      </c>
      <c r="T9229" t="s">
        <v>19</v>
      </c>
    </row>
    <row r="9230" spans="1:20" x14ac:dyDescent="0.35">
      <c r="A9230" t="s">
        <v>29</v>
      </c>
      <c r="B9230" t="s">
        <v>192</v>
      </c>
      <c r="C9230" t="s">
        <v>13</v>
      </c>
      <c r="D9230" t="s">
        <v>31</v>
      </c>
      <c r="E9230" t="s">
        <v>193</v>
      </c>
      <c r="F9230" t="s">
        <v>16</v>
      </c>
      <c r="G9230">
        <v>6638.55</v>
      </c>
      <c r="H9230" s="1">
        <v>43383</v>
      </c>
      <c r="I9230" t="str">
        <f t="shared" si="432"/>
        <v>10</v>
      </c>
      <c r="J9230" t="str">
        <f t="shared" si="433"/>
        <v>October</v>
      </c>
      <c r="K9230" t="str">
        <f t="shared" si="434"/>
        <v>2018</v>
      </c>
      <c r="L9230" s="15">
        <v>0.75</v>
      </c>
      <c r="M9230">
        <f>HOUR(K9230:K21272)</f>
        <v>0</v>
      </c>
      <c r="N9230">
        <f>MINUTE(K9230:K21272)</f>
        <v>0</v>
      </c>
      <c r="O9230">
        <f>SECOND(K9230:K21272)</f>
        <v>0</v>
      </c>
      <c r="P9230">
        <v>46</v>
      </c>
      <c r="Q9230">
        <f>G9230-P9230</f>
        <v>6592.55</v>
      </c>
      <c r="R9230" t="s">
        <v>1833</v>
      </c>
      <c r="S9230" t="s">
        <v>18</v>
      </c>
      <c r="T9230" t="s">
        <v>19</v>
      </c>
    </row>
    <row r="9231" spans="1:20" x14ac:dyDescent="0.35">
      <c r="A9231" t="s">
        <v>11</v>
      </c>
      <c r="B9231" t="s">
        <v>37</v>
      </c>
      <c r="C9231" t="s">
        <v>13</v>
      </c>
      <c r="D9231" t="s">
        <v>20</v>
      </c>
      <c r="E9231" t="s">
        <v>38</v>
      </c>
      <c r="F9231" t="s">
        <v>16</v>
      </c>
      <c r="G9231">
        <v>7024.28</v>
      </c>
      <c r="H9231" s="1">
        <v>43383</v>
      </c>
      <c r="I9231" t="str">
        <f t="shared" si="432"/>
        <v>10</v>
      </c>
      <c r="J9231" t="str">
        <f t="shared" si="433"/>
        <v>October</v>
      </c>
      <c r="K9231" t="str">
        <f t="shared" si="434"/>
        <v>2018</v>
      </c>
      <c r="L9231" s="15">
        <v>0.76586805555555559</v>
      </c>
      <c r="M9231">
        <f>HOUR(K9231:K21273)</f>
        <v>0</v>
      </c>
      <c r="N9231">
        <f>MINUTE(K9231:K21273)</f>
        <v>0</v>
      </c>
      <c r="O9231">
        <f>SECOND(K9231:K21273)</f>
        <v>0</v>
      </c>
      <c r="P9231">
        <v>6.16</v>
      </c>
      <c r="Q9231">
        <f>G9231-P9231</f>
        <v>7018.12</v>
      </c>
      <c r="R9231" t="s">
        <v>307</v>
      </c>
      <c r="S9231" t="s">
        <v>18</v>
      </c>
      <c r="T9231" t="s">
        <v>19</v>
      </c>
    </row>
    <row r="9232" spans="1:20" x14ac:dyDescent="0.35">
      <c r="A9232" t="s">
        <v>11</v>
      </c>
      <c r="B9232" t="s">
        <v>62</v>
      </c>
      <c r="C9232" t="s">
        <v>13</v>
      </c>
      <c r="D9232" t="s">
        <v>20</v>
      </c>
      <c r="E9232" t="s">
        <v>63</v>
      </c>
      <c r="F9232" t="s">
        <v>24</v>
      </c>
      <c r="G9232">
        <v>5202.1499999999996</v>
      </c>
      <c r="H9232" s="1">
        <v>43383</v>
      </c>
      <c r="I9232" t="str">
        <f t="shared" si="432"/>
        <v>10</v>
      </c>
      <c r="J9232" t="str">
        <f t="shared" si="433"/>
        <v>October</v>
      </c>
      <c r="K9232" t="str">
        <f t="shared" si="434"/>
        <v>2018</v>
      </c>
      <c r="L9232" s="15">
        <v>0.78570601851851851</v>
      </c>
      <c r="M9232">
        <f>HOUR(K9232:K21274)</f>
        <v>0</v>
      </c>
      <c r="N9232">
        <f>MINUTE(K9232:K21274)</f>
        <v>0</v>
      </c>
      <c r="O9232">
        <f>SECOND(K9232:K21274)</f>
        <v>0</v>
      </c>
      <c r="P9232">
        <v>13.22</v>
      </c>
      <c r="Q9232">
        <f>G9232-P9232</f>
        <v>5188.9299999999994</v>
      </c>
      <c r="R9232" t="s">
        <v>612</v>
      </c>
      <c r="S9232" t="s">
        <v>18</v>
      </c>
      <c r="T9232" t="s">
        <v>19</v>
      </c>
    </row>
    <row r="9233" spans="1:20" x14ac:dyDescent="0.35">
      <c r="A9233" t="s">
        <v>29</v>
      </c>
      <c r="B9233" t="s">
        <v>180</v>
      </c>
      <c r="C9233" t="s">
        <v>13</v>
      </c>
      <c r="D9233" t="s">
        <v>31</v>
      </c>
      <c r="E9233" t="s">
        <v>181</v>
      </c>
      <c r="F9233" t="s">
        <v>24</v>
      </c>
      <c r="G9233">
        <v>16665.09</v>
      </c>
      <c r="H9233" s="1">
        <v>43383</v>
      </c>
      <c r="I9233" t="str">
        <f t="shared" si="432"/>
        <v>10</v>
      </c>
      <c r="J9233" t="str">
        <f t="shared" si="433"/>
        <v>October</v>
      </c>
      <c r="K9233" t="str">
        <f t="shared" si="434"/>
        <v>2018</v>
      </c>
      <c r="L9233" s="15">
        <v>0.79166666666666663</v>
      </c>
      <c r="M9233">
        <f>HOUR(K9233:K21275)</f>
        <v>0</v>
      </c>
      <c r="N9233">
        <f>MINUTE(K9233:K21275)</f>
        <v>0</v>
      </c>
      <c r="O9233">
        <f>SECOND(K9233:K21275)</f>
        <v>0</v>
      </c>
      <c r="P9233">
        <v>48</v>
      </c>
      <c r="Q9233">
        <f>G9233-P9233</f>
        <v>16617.09</v>
      </c>
      <c r="R9233" t="s">
        <v>1833</v>
      </c>
      <c r="S9233" t="s">
        <v>18</v>
      </c>
      <c r="T9233" t="s">
        <v>19</v>
      </c>
    </row>
    <row r="9234" spans="1:20" x14ac:dyDescent="0.35">
      <c r="A9234" t="s">
        <v>11</v>
      </c>
      <c r="B9234" t="s">
        <v>25</v>
      </c>
      <c r="C9234" t="s">
        <v>13</v>
      </c>
      <c r="D9234" t="s">
        <v>14</v>
      </c>
      <c r="E9234" t="s">
        <v>26</v>
      </c>
      <c r="F9234" t="s">
        <v>16</v>
      </c>
      <c r="G9234">
        <v>4498.5</v>
      </c>
      <c r="H9234" s="1">
        <v>43383</v>
      </c>
      <c r="I9234" t="str">
        <f t="shared" si="432"/>
        <v>10</v>
      </c>
      <c r="J9234" t="str">
        <f t="shared" si="433"/>
        <v>October</v>
      </c>
      <c r="K9234" t="str">
        <f t="shared" si="434"/>
        <v>2018</v>
      </c>
      <c r="L9234" s="15">
        <v>0.79891203703703706</v>
      </c>
      <c r="M9234">
        <f>HOUR(K9234:K21276)</f>
        <v>0</v>
      </c>
      <c r="N9234">
        <f>MINUTE(K9234:K21276)</f>
        <v>0</v>
      </c>
      <c r="O9234">
        <f>SECOND(K9234:K21276)</f>
        <v>0</v>
      </c>
      <c r="P9234">
        <v>15.27</v>
      </c>
      <c r="Q9234">
        <f>G9234-P9234</f>
        <v>4483.2299999999996</v>
      </c>
      <c r="R9234" t="s">
        <v>981</v>
      </c>
      <c r="S9234" t="s">
        <v>18</v>
      </c>
      <c r="T9234" t="s">
        <v>19</v>
      </c>
    </row>
    <row r="9235" spans="1:20" x14ac:dyDescent="0.35">
      <c r="A9235" t="s">
        <v>11</v>
      </c>
      <c r="B9235" t="s">
        <v>12</v>
      </c>
      <c r="C9235" t="s">
        <v>13</v>
      </c>
      <c r="D9235" t="s">
        <v>20</v>
      </c>
      <c r="E9235" t="s">
        <v>15</v>
      </c>
      <c r="F9235" t="s">
        <v>16</v>
      </c>
      <c r="G9235">
        <v>1980.05</v>
      </c>
      <c r="H9235" s="1">
        <v>43383</v>
      </c>
      <c r="I9235" t="str">
        <f t="shared" si="432"/>
        <v>10</v>
      </c>
      <c r="J9235" t="str">
        <f t="shared" si="433"/>
        <v>October</v>
      </c>
      <c r="K9235" t="str">
        <f t="shared" si="434"/>
        <v>2018</v>
      </c>
      <c r="L9235" s="15">
        <v>0.80928240740740742</v>
      </c>
      <c r="M9235">
        <f>HOUR(K9235:K21277)</f>
        <v>0</v>
      </c>
      <c r="N9235">
        <f>MINUTE(K9235:K21277)</f>
        <v>0</v>
      </c>
      <c r="O9235">
        <f>SECOND(K9235:K21277)</f>
        <v>0</v>
      </c>
      <c r="P9235">
        <v>8.57</v>
      </c>
      <c r="Q9235">
        <f>G9235-P9235</f>
        <v>1971.48</v>
      </c>
      <c r="R9235" t="s">
        <v>798</v>
      </c>
      <c r="S9235" t="s">
        <v>18</v>
      </c>
      <c r="T9235" t="s">
        <v>19</v>
      </c>
    </row>
    <row r="9236" spans="1:20" x14ac:dyDescent="0.35">
      <c r="A9236" t="s">
        <v>11</v>
      </c>
      <c r="B9236" t="s">
        <v>25</v>
      </c>
      <c r="C9236" t="s">
        <v>13</v>
      </c>
      <c r="D9236" t="s">
        <v>14</v>
      </c>
      <c r="E9236" t="s">
        <v>26</v>
      </c>
      <c r="F9236" t="s">
        <v>16</v>
      </c>
      <c r="G9236">
        <v>4465.87</v>
      </c>
      <c r="H9236" s="1">
        <v>43383</v>
      </c>
      <c r="I9236" t="str">
        <f t="shared" si="432"/>
        <v>10</v>
      </c>
      <c r="J9236" t="str">
        <f t="shared" si="433"/>
        <v>October</v>
      </c>
      <c r="K9236" t="str">
        <f t="shared" si="434"/>
        <v>2018</v>
      </c>
      <c r="L9236" s="15">
        <v>0.81964120370370364</v>
      </c>
      <c r="M9236">
        <f>HOUR(K9236:K21278)</f>
        <v>0</v>
      </c>
      <c r="N9236">
        <f>MINUTE(K9236:K21278)</f>
        <v>0</v>
      </c>
      <c r="O9236">
        <f>SECOND(K9236:K21278)</f>
        <v>0</v>
      </c>
      <c r="P9236">
        <v>32.630000000000003</v>
      </c>
      <c r="Q9236">
        <f>G9236-P9236</f>
        <v>4433.24</v>
      </c>
      <c r="R9236" t="s">
        <v>742</v>
      </c>
      <c r="S9236" t="s">
        <v>18</v>
      </c>
      <c r="T9236" t="s">
        <v>19</v>
      </c>
    </row>
    <row r="9237" spans="1:20" x14ac:dyDescent="0.35">
      <c r="A9237" t="s">
        <v>11</v>
      </c>
      <c r="B9237" t="s">
        <v>37</v>
      </c>
      <c r="C9237" t="s">
        <v>13</v>
      </c>
      <c r="D9237" t="s">
        <v>14</v>
      </c>
      <c r="E9237" t="s">
        <v>38</v>
      </c>
      <c r="F9237" t="s">
        <v>16</v>
      </c>
      <c r="G9237">
        <v>6979.48</v>
      </c>
      <c r="H9237" s="1">
        <v>43383</v>
      </c>
      <c r="I9237" t="str">
        <f t="shared" si="432"/>
        <v>10</v>
      </c>
      <c r="J9237" t="str">
        <f t="shared" si="433"/>
        <v>October</v>
      </c>
      <c r="K9237" t="str">
        <f t="shared" si="434"/>
        <v>2018</v>
      </c>
      <c r="L9237" s="15">
        <v>0.830011574074074</v>
      </c>
      <c r="M9237">
        <f>HOUR(K9237:K21279)</f>
        <v>0</v>
      </c>
      <c r="N9237">
        <f>MINUTE(K9237:K21279)</f>
        <v>0</v>
      </c>
      <c r="O9237">
        <f>SECOND(K9237:K21279)</f>
        <v>0</v>
      </c>
      <c r="P9237">
        <v>44.8</v>
      </c>
      <c r="Q9237">
        <f>G9237-P9237</f>
        <v>6934.6799999999994</v>
      </c>
      <c r="R9237" t="s">
        <v>750</v>
      </c>
      <c r="S9237" t="s">
        <v>18</v>
      </c>
      <c r="T9237" t="s">
        <v>19</v>
      </c>
    </row>
    <row r="9238" spans="1:20" x14ac:dyDescent="0.35">
      <c r="A9238" t="s">
        <v>29</v>
      </c>
      <c r="B9238" t="s">
        <v>42</v>
      </c>
      <c r="C9238" t="s">
        <v>13</v>
      </c>
      <c r="D9238" t="s">
        <v>31</v>
      </c>
      <c r="E9238" t="s">
        <v>43</v>
      </c>
      <c r="F9238" t="s">
        <v>24</v>
      </c>
      <c r="G9238">
        <v>15351.34</v>
      </c>
      <c r="H9238" s="1">
        <v>43383</v>
      </c>
      <c r="I9238" t="str">
        <f t="shared" si="432"/>
        <v>10</v>
      </c>
      <c r="J9238" t="str">
        <f t="shared" si="433"/>
        <v>October</v>
      </c>
      <c r="K9238" t="str">
        <f t="shared" si="434"/>
        <v>2018</v>
      </c>
      <c r="L9238" s="15">
        <v>0.83333333333333337</v>
      </c>
      <c r="M9238">
        <f>HOUR(K9238:K21280)</f>
        <v>0</v>
      </c>
      <c r="N9238">
        <f>MINUTE(K9238:K21280)</f>
        <v>0</v>
      </c>
      <c r="O9238">
        <f>SECOND(K9238:K21280)</f>
        <v>0</v>
      </c>
      <c r="P9238">
        <v>17</v>
      </c>
      <c r="Q9238">
        <f>G9238-P9238</f>
        <v>15334.34</v>
      </c>
      <c r="R9238" t="s">
        <v>1833</v>
      </c>
      <c r="S9238" t="s">
        <v>18</v>
      </c>
      <c r="T9238" t="s">
        <v>19</v>
      </c>
    </row>
    <row r="9239" spans="1:20" x14ac:dyDescent="0.35">
      <c r="A9239" t="s">
        <v>29</v>
      </c>
      <c r="B9239" t="s">
        <v>134</v>
      </c>
      <c r="C9239" t="s">
        <v>13</v>
      </c>
      <c r="D9239" t="s">
        <v>31</v>
      </c>
      <c r="E9239" t="s">
        <v>135</v>
      </c>
      <c r="F9239" t="s">
        <v>16</v>
      </c>
      <c r="G9239">
        <v>15626.88</v>
      </c>
      <c r="H9239" s="1">
        <v>43383</v>
      </c>
      <c r="I9239" t="str">
        <f t="shared" si="432"/>
        <v>10</v>
      </c>
      <c r="J9239" t="str">
        <f t="shared" si="433"/>
        <v>October</v>
      </c>
      <c r="K9239" t="str">
        <f t="shared" si="434"/>
        <v>2018</v>
      </c>
      <c r="L9239" s="15">
        <v>0.83333333333333337</v>
      </c>
      <c r="M9239">
        <f>HOUR(K9239:K21281)</f>
        <v>0</v>
      </c>
      <c r="N9239">
        <f>MINUTE(K9239:K21281)</f>
        <v>0</v>
      </c>
      <c r="O9239">
        <f>SECOND(K9239:K21281)</f>
        <v>0</v>
      </c>
      <c r="P9239">
        <v>33</v>
      </c>
      <c r="Q9239">
        <f>G9239-P9239</f>
        <v>15593.88</v>
      </c>
      <c r="R9239" t="s">
        <v>1833</v>
      </c>
      <c r="S9239" t="s">
        <v>18</v>
      </c>
      <c r="T9239" t="s">
        <v>19</v>
      </c>
    </row>
    <row r="9240" spans="1:20" x14ac:dyDescent="0.35">
      <c r="A9240" t="s">
        <v>29</v>
      </c>
      <c r="B9240" t="s">
        <v>37</v>
      </c>
      <c r="C9240" t="s">
        <v>13</v>
      </c>
      <c r="D9240" t="s">
        <v>41</v>
      </c>
      <c r="E9240" t="s">
        <v>38</v>
      </c>
      <c r="F9240" t="s">
        <v>16</v>
      </c>
      <c r="G9240">
        <v>6946.48</v>
      </c>
      <c r="H9240" s="1">
        <v>43383</v>
      </c>
      <c r="I9240" t="str">
        <f t="shared" si="432"/>
        <v>10</v>
      </c>
      <c r="J9240" t="str">
        <f t="shared" si="433"/>
        <v>October</v>
      </c>
      <c r="K9240" t="str">
        <f t="shared" si="434"/>
        <v>2018</v>
      </c>
      <c r="L9240" s="15">
        <v>0.83333333333333337</v>
      </c>
      <c r="M9240">
        <f>HOUR(K9240:K21282)</f>
        <v>0</v>
      </c>
      <c r="N9240">
        <f>MINUTE(K9240:K21282)</f>
        <v>0</v>
      </c>
      <c r="O9240">
        <f>SECOND(K9240:K21282)</f>
        <v>0</v>
      </c>
      <c r="P9240">
        <v>33</v>
      </c>
      <c r="Q9240">
        <f>G9240-P9240</f>
        <v>6913.48</v>
      </c>
      <c r="R9240" t="s">
        <v>1833</v>
      </c>
      <c r="S9240" t="s">
        <v>18</v>
      </c>
      <c r="T9240" t="s">
        <v>19</v>
      </c>
    </row>
    <row r="9241" spans="1:20" x14ac:dyDescent="0.35">
      <c r="A9241" t="s">
        <v>29</v>
      </c>
      <c r="B9241" t="s">
        <v>207</v>
      </c>
      <c r="C9241" t="s">
        <v>13</v>
      </c>
      <c r="D9241" t="s">
        <v>208</v>
      </c>
      <c r="E9241" t="s">
        <v>137</v>
      </c>
      <c r="F9241" t="s">
        <v>24</v>
      </c>
      <c r="G9241">
        <v>40566.199999999997</v>
      </c>
      <c r="H9241" s="1">
        <v>43383</v>
      </c>
      <c r="I9241" t="str">
        <f t="shared" si="432"/>
        <v>10</v>
      </c>
      <c r="J9241" t="str">
        <f t="shared" si="433"/>
        <v>October</v>
      </c>
      <c r="K9241" t="str">
        <f t="shared" si="434"/>
        <v>2018</v>
      </c>
      <c r="L9241" s="15">
        <v>0.83333333333333337</v>
      </c>
      <c r="M9241">
        <f>HOUR(K9241:K21283)</f>
        <v>0</v>
      </c>
      <c r="N9241">
        <f>MINUTE(K9241:K21283)</f>
        <v>0</v>
      </c>
      <c r="O9241">
        <f>SECOND(K9241:K21283)</f>
        <v>0</v>
      </c>
      <c r="P9241">
        <v>36</v>
      </c>
      <c r="Q9241">
        <f>G9241-P9241</f>
        <v>40530.199999999997</v>
      </c>
      <c r="R9241" t="s">
        <v>1833</v>
      </c>
      <c r="S9241" t="s">
        <v>18</v>
      </c>
      <c r="T9241" t="s">
        <v>19</v>
      </c>
    </row>
    <row r="9242" spans="1:20" x14ac:dyDescent="0.35">
      <c r="A9242" t="s">
        <v>29</v>
      </c>
      <c r="B9242" t="s">
        <v>182</v>
      </c>
      <c r="C9242" t="s">
        <v>13</v>
      </c>
      <c r="D9242" t="s">
        <v>31</v>
      </c>
      <c r="E9242" t="s">
        <v>183</v>
      </c>
      <c r="F9242" t="s">
        <v>24</v>
      </c>
      <c r="G9242">
        <v>12805.42</v>
      </c>
      <c r="H9242" s="1">
        <v>43383</v>
      </c>
      <c r="I9242" t="str">
        <f t="shared" si="432"/>
        <v>10</v>
      </c>
      <c r="J9242" t="str">
        <f t="shared" si="433"/>
        <v>October</v>
      </c>
      <c r="K9242" t="str">
        <f t="shared" si="434"/>
        <v>2018</v>
      </c>
      <c r="L9242" s="15">
        <v>0.83333333333333337</v>
      </c>
      <c r="M9242">
        <f>HOUR(K9242:K21284)</f>
        <v>0</v>
      </c>
      <c r="N9242">
        <f>MINUTE(K9242:K21284)</f>
        <v>0</v>
      </c>
      <c r="O9242">
        <f>SECOND(K9242:K21284)</f>
        <v>0</v>
      </c>
      <c r="P9242">
        <v>106</v>
      </c>
      <c r="Q9242">
        <f>G9242-P9242</f>
        <v>12699.42</v>
      </c>
      <c r="R9242" t="s">
        <v>1833</v>
      </c>
      <c r="S9242" t="s">
        <v>18</v>
      </c>
      <c r="T9242" t="s">
        <v>19</v>
      </c>
    </row>
    <row r="9243" spans="1:20" x14ac:dyDescent="0.35">
      <c r="A9243" t="s">
        <v>11</v>
      </c>
      <c r="B9243" t="s">
        <v>25</v>
      </c>
      <c r="C9243" t="s">
        <v>13</v>
      </c>
      <c r="D9243" t="s">
        <v>20</v>
      </c>
      <c r="E9243" t="s">
        <v>26</v>
      </c>
      <c r="F9243" t="s">
        <v>16</v>
      </c>
      <c r="G9243">
        <v>4415.79</v>
      </c>
      <c r="H9243" s="1">
        <v>43383</v>
      </c>
      <c r="I9243" t="str">
        <f t="shared" si="432"/>
        <v>10</v>
      </c>
      <c r="J9243" t="str">
        <f t="shared" si="433"/>
        <v>October</v>
      </c>
      <c r="K9243" t="str">
        <f t="shared" si="434"/>
        <v>2018</v>
      </c>
      <c r="L9243" s="15">
        <v>0.84575231481481483</v>
      </c>
      <c r="M9243">
        <f>HOUR(K9243:K21285)</f>
        <v>0</v>
      </c>
      <c r="N9243">
        <f>MINUTE(K9243:K21285)</f>
        <v>0</v>
      </c>
      <c r="O9243">
        <f>SECOND(K9243:K21285)</f>
        <v>0</v>
      </c>
      <c r="P9243">
        <v>50.08</v>
      </c>
      <c r="Q9243">
        <f>G9243-P9243</f>
        <v>4365.71</v>
      </c>
      <c r="R9243" t="s">
        <v>749</v>
      </c>
      <c r="S9243" t="s">
        <v>18</v>
      </c>
      <c r="T9243" t="s">
        <v>19</v>
      </c>
    </row>
    <row r="9244" spans="1:20" x14ac:dyDescent="0.35">
      <c r="A9244" t="s">
        <v>11</v>
      </c>
      <c r="B9244" t="s">
        <v>85</v>
      </c>
      <c r="C9244" t="s">
        <v>13</v>
      </c>
      <c r="D9244" t="s">
        <v>20</v>
      </c>
      <c r="E9244" t="s">
        <v>86</v>
      </c>
      <c r="F9244" t="s">
        <v>16</v>
      </c>
      <c r="G9244">
        <v>28521.37</v>
      </c>
      <c r="H9244" s="1">
        <v>43383</v>
      </c>
      <c r="I9244" t="str">
        <f t="shared" si="432"/>
        <v>10</v>
      </c>
      <c r="J9244" t="str">
        <f t="shared" si="433"/>
        <v>October</v>
      </c>
      <c r="K9244" t="str">
        <f t="shared" si="434"/>
        <v>2018</v>
      </c>
      <c r="L9244" s="15">
        <v>0.86402777777777784</v>
      </c>
      <c r="M9244">
        <f>HOUR(K9244:K21286)</f>
        <v>0</v>
      </c>
      <c r="N9244">
        <f>MINUTE(K9244:K21286)</f>
        <v>0</v>
      </c>
      <c r="O9244">
        <f>SECOND(K9244:K21286)</f>
        <v>0</v>
      </c>
      <c r="P9244">
        <v>7.73</v>
      </c>
      <c r="Q9244">
        <f>G9244-P9244</f>
        <v>28513.64</v>
      </c>
      <c r="R9244" t="s">
        <v>252</v>
      </c>
      <c r="S9244" t="s">
        <v>18</v>
      </c>
      <c r="T9244" t="s">
        <v>19</v>
      </c>
    </row>
    <row r="9245" spans="1:20" x14ac:dyDescent="0.35">
      <c r="A9245" t="s">
        <v>29</v>
      </c>
      <c r="B9245" t="s">
        <v>211</v>
      </c>
      <c r="C9245" t="s">
        <v>13</v>
      </c>
      <c r="D9245" t="s">
        <v>41</v>
      </c>
      <c r="E9245" t="s">
        <v>212</v>
      </c>
      <c r="F9245" t="s">
        <v>16</v>
      </c>
      <c r="G9245">
        <v>6777.66</v>
      </c>
      <c r="H9245" s="1">
        <v>43383</v>
      </c>
      <c r="I9245" t="str">
        <f t="shared" si="432"/>
        <v>10</v>
      </c>
      <c r="J9245" t="str">
        <f t="shared" si="433"/>
        <v>October</v>
      </c>
      <c r="K9245" t="str">
        <f t="shared" si="434"/>
        <v>2018</v>
      </c>
      <c r="L9245" s="15">
        <v>0.875</v>
      </c>
      <c r="M9245">
        <f>HOUR(K9245:K21287)</f>
        <v>0</v>
      </c>
      <c r="N9245">
        <f>MINUTE(K9245:K21287)</f>
        <v>0</v>
      </c>
      <c r="O9245">
        <f>SECOND(K9245:K21287)</f>
        <v>0</v>
      </c>
      <c r="P9245">
        <v>43</v>
      </c>
      <c r="Q9245">
        <f>G9245-P9245</f>
        <v>6734.66</v>
      </c>
      <c r="R9245" t="s">
        <v>1833</v>
      </c>
      <c r="S9245" t="s">
        <v>18</v>
      </c>
      <c r="T9245" t="s">
        <v>19</v>
      </c>
    </row>
    <row r="9246" spans="1:20" x14ac:dyDescent="0.35">
      <c r="A9246" t="s">
        <v>29</v>
      </c>
      <c r="B9246" t="s">
        <v>109</v>
      </c>
      <c r="C9246" t="s">
        <v>13</v>
      </c>
      <c r="D9246" t="s">
        <v>208</v>
      </c>
      <c r="E9246" t="s">
        <v>110</v>
      </c>
      <c r="F9246" t="s">
        <v>24</v>
      </c>
      <c r="G9246">
        <v>10038.290000000001</v>
      </c>
      <c r="H9246" s="1">
        <v>43383</v>
      </c>
      <c r="I9246" t="str">
        <f t="shared" si="432"/>
        <v>10</v>
      </c>
      <c r="J9246" t="str">
        <f t="shared" si="433"/>
        <v>October</v>
      </c>
      <c r="K9246" t="str">
        <f t="shared" si="434"/>
        <v>2018</v>
      </c>
      <c r="L9246" s="15">
        <v>0.875</v>
      </c>
      <c r="M9246">
        <f>HOUR(K9246:K21288)</f>
        <v>0</v>
      </c>
      <c r="N9246">
        <f>MINUTE(K9246:K21288)</f>
        <v>0</v>
      </c>
      <c r="O9246">
        <f>SECOND(K9246:K21288)</f>
        <v>0</v>
      </c>
      <c r="P9246">
        <v>67</v>
      </c>
      <c r="Q9246">
        <f>G9246-P9246</f>
        <v>9971.2900000000009</v>
      </c>
      <c r="R9246" t="s">
        <v>1833</v>
      </c>
      <c r="S9246" t="s">
        <v>18</v>
      </c>
      <c r="T9246" t="s">
        <v>19</v>
      </c>
    </row>
    <row r="9247" spans="1:20" x14ac:dyDescent="0.35">
      <c r="A9247" t="s">
        <v>11</v>
      </c>
      <c r="B9247" t="s">
        <v>22</v>
      </c>
      <c r="C9247" t="s">
        <v>13</v>
      </c>
      <c r="D9247" t="s">
        <v>20</v>
      </c>
      <c r="E9247" t="s">
        <v>23</v>
      </c>
      <c r="F9247" t="s">
        <v>24</v>
      </c>
      <c r="G9247">
        <v>1511.29</v>
      </c>
      <c r="H9247" s="1">
        <v>43383</v>
      </c>
      <c r="I9247" t="str">
        <f t="shared" si="432"/>
        <v>10</v>
      </c>
      <c r="J9247" t="str">
        <f t="shared" si="433"/>
        <v>October</v>
      </c>
      <c r="K9247" t="str">
        <f t="shared" si="434"/>
        <v>2018</v>
      </c>
      <c r="L9247" s="15">
        <v>0.87846064814814817</v>
      </c>
      <c r="M9247">
        <f>HOUR(K9247:K21289)</f>
        <v>0</v>
      </c>
      <c r="N9247">
        <f>MINUTE(K9247:K21289)</f>
        <v>0</v>
      </c>
      <c r="O9247">
        <f>SECOND(K9247:K21289)</f>
        <v>0</v>
      </c>
      <c r="P9247">
        <v>18.62</v>
      </c>
      <c r="Q9247">
        <f>G9247-P9247</f>
        <v>1492.67</v>
      </c>
      <c r="R9247" t="s">
        <v>812</v>
      </c>
      <c r="S9247" t="s">
        <v>18</v>
      </c>
      <c r="T9247" t="s">
        <v>19</v>
      </c>
    </row>
    <row r="9248" spans="1:20" x14ac:dyDescent="0.35">
      <c r="A9248" t="s">
        <v>11</v>
      </c>
      <c r="B9248" t="s">
        <v>100</v>
      </c>
      <c r="C9248" t="s">
        <v>13</v>
      </c>
      <c r="D9248" t="s">
        <v>14</v>
      </c>
      <c r="E9248" t="s">
        <v>101</v>
      </c>
      <c r="F9248" t="s">
        <v>16</v>
      </c>
      <c r="G9248">
        <v>7738.07</v>
      </c>
      <c r="H9248" s="1">
        <v>43383</v>
      </c>
      <c r="I9248" t="str">
        <f t="shared" si="432"/>
        <v>10</v>
      </c>
      <c r="J9248" t="str">
        <f t="shared" si="433"/>
        <v>October</v>
      </c>
      <c r="K9248" t="str">
        <f t="shared" si="434"/>
        <v>2018</v>
      </c>
      <c r="L9248" s="15">
        <v>0.88714120370370375</v>
      </c>
      <c r="M9248">
        <f>HOUR(K9248:K21290)</f>
        <v>0</v>
      </c>
      <c r="N9248">
        <f>MINUTE(K9248:K21290)</f>
        <v>0</v>
      </c>
      <c r="O9248">
        <f>SECOND(K9248:K21290)</f>
        <v>0</v>
      </c>
      <c r="P9248">
        <v>7.73</v>
      </c>
      <c r="Q9248">
        <f>G9248-P9248</f>
        <v>7730.34</v>
      </c>
      <c r="R9248" t="s">
        <v>588</v>
      </c>
      <c r="S9248" t="s">
        <v>18</v>
      </c>
      <c r="T9248" t="s">
        <v>19</v>
      </c>
    </row>
    <row r="9249" spans="1:20" x14ac:dyDescent="0.35">
      <c r="A9249" t="s">
        <v>11</v>
      </c>
      <c r="B9249" t="s">
        <v>175</v>
      </c>
      <c r="C9249" t="s">
        <v>13</v>
      </c>
      <c r="D9249" t="s">
        <v>20</v>
      </c>
      <c r="E9249" t="s">
        <v>176</v>
      </c>
      <c r="F9249" t="s">
        <v>24</v>
      </c>
      <c r="G9249">
        <v>61575.47</v>
      </c>
      <c r="H9249" s="1">
        <v>43383</v>
      </c>
      <c r="I9249" t="str">
        <f t="shared" si="432"/>
        <v>10</v>
      </c>
      <c r="J9249" t="str">
        <f t="shared" si="433"/>
        <v>October</v>
      </c>
      <c r="K9249" t="str">
        <f t="shared" si="434"/>
        <v>2018</v>
      </c>
      <c r="L9249" s="15">
        <v>0.89582175925925922</v>
      </c>
      <c r="M9249">
        <f>HOUR(K9249:K21291)</f>
        <v>0</v>
      </c>
      <c r="N9249">
        <f>MINUTE(K9249:K21291)</f>
        <v>0</v>
      </c>
      <c r="O9249">
        <f>SECOND(K9249:K21291)</f>
        <v>0</v>
      </c>
      <c r="P9249">
        <v>33.840000000000003</v>
      </c>
      <c r="Q9249">
        <f>G9249-P9249</f>
        <v>61541.630000000005</v>
      </c>
      <c r="R9249" t="s">
        <v>313</v>
      </c>
      <c r="S9249" t="s">
        <v>18</v>
      </c>
      <c r="T9249" t="s">
        <v>19</v>
      </c>
    </row>
    <row r="9250" spans="1:20" x14ac:dyDescent="0.35">
      <c r="A9250" t="s">
        <v>11</v>
      </c>
      <c r="B9250" t="s">
        <v>22</v>
      </c>
      <c r="C9250" t="s">
        <v>13</v>
      </c>
      <c r="D9250" t="s">
        <v>20</v>
      </c>
      <c r="E9250" t="s">
        <v>23</v>
      </c>
      <c r="F9250" t="s">
        <v>24</v>
      </c>
      <c r="G9250">
        <v>1474.61</v>
      </c>
      <c r="H9250" s="1">
        <v>43383</v>
      </c>
      <c r="I9250" t="str">
        <f t="shared" si="432"/>
        <v>10</v>
      </c>
      <c r="J9250" t="str">
        <f t="shared" si="433"/>
        <v>October</v>
      </c>
      <c r="K9250" t="str">
        <f t="shared" si="434"/>
        <v>2018</v>
      </c>
      <c r="L9250" s="15">
        <v>0.90450231481481491</v>
      </c>
      <c r="M9250">
        <f>HOUR(K9250:K21292)</f>
        <v>0</v>
      </c>
      <c r="N9250">
        <f>MINUTE(K9250:K21292)</f>
        <v>0</v>
      </c>
      <c r="O9250">
        <f>SECOND(K9250:K21292)</f>
        <v>0</v>
      </c>
      <c r="P9250">
        <v>36.68</v>
      </c>
      <c r="Q9250">
        <f>G9250-P9250</f>
        <v>1437.9299999999998</v>
      </c>
      <c r="R9250" t="s">
        <v>671</v>
      </c>
      <c r="S9250" t="s">
        <v>18</v>
      </c>
      <c r="T9250" t="s">
        <v>19</v>
      </c>
    </row>
    <row r="9251" spans="1:20" x14ac:dyDescent="0.35">
      <c r="A9251" t="s">
        <v>11</v>
      </c>
      <c r="B9251" t="s">
        <v>239</v>
      </c>
      <c r="C9251" t="s">
        <v>13</v>
      </c>
      <c r="D9251" t="s">
        <v>14</v>
      </c>
      <c r="E9251" t="s">
        <v>240</v>
      </c>
      <c r="F9251" t="s">
        <v>16</v>
      </c>
      <c r="G9251">
        <v>3386.46</v>
      </c>
      <c r="H9251" s="1">
        <v>43383</v>
      </c>
      <c r="I9251" t="str">
        <f t="shared" si="432"/>
        <v>10</v>
      </c>
      <c r="J9251" t="str">
        <f t="shared" si="433"/>
        <v>October</v>
      </c>
      <c r="K9251" t="str">
        <f t="shared" si="434"/>
        <v>2018</v>
      </c>
      <c r="L9251" s="15">
        <v>0.91318287037037038</v>
      </c>
      <c r="M9251">
        <f>HOUR(K9251:K21293)</f>
        <v>0</v>
      </c>
      <c r="N9251">
        <f>MINUTE(K9251:K21293)</f>
        <v>0</v>
      </c>
      <c r="O9251">
        <f>SECOND(K9251:K21293)</f>
        <v>0</v>
      </c>
      <c r="P9251">
        <v>44.55</v>
      </c>
      <c r="Q9251">
        <f>G9251-P9251</f>
        <v>3341.91</v>
      </c>
      <c r="R9251" t="s">
        <v>464</v>
      </c>
      <c r="S9251" t="s">
        <v>18</v>
      </c>
      <c r="T9251" t="s">
        <v>19</v>
      </c>
    </row>
    <row r="9252" spans="1:20" x14ac:dyDescent="0.35">
      <c r="A9252" t="s">
        <v>29</v>
      </c>
      <c r="B9252" t="s">
        <v>77</v>
      </c>
      <c r="C9252" t="s">
        <v>13</v>
      </c>
      <c r="D9252" t="s">
        <v>31</v>
      </c>
      <c r="E9252" t="s">
        <v>78</v>
      </c>
      <c r="F9252" t="s">
        <v>16</v>
      </c>
      <c r="G9252">
        <v>13974.06</v>
      </c>
      <c r="H9252" s="1">
        <v>43383</v>
      </c>
      <c r="I9252" t="str">
        <f t="shared" si="432"/>
        <v>10</v>
      </c>
      <c r="J9252" t="str">
        <f t="shared" si="433"/>
        <v>October</v>
      </c>
      <c r="K9252" t="str">
        <f t="shared" si="434"/>
        <v>2018</v>
      </c>
      <c r="L9252" s="15">
        <v>0.91666666666666663</v>
      </c>
      <c r="M9252">
        <f>HOUR(K9252:K21294)</f>
        <v>0</v>
      </c>
      <c r="N9252">
        <f>MINUTE(K9252:K21294)</f>
        <v>0</v>
      </c>
      <c r="O9252">
        <f>SECOND(K9252:K21294)</f>
        <v>0</v>
      </c>
      <c r="P9252">
        <v>33</v>
      </c>
      <c r="Q9252">
        <f>G9252-P9252</f>
        <v>13941.06</v>
      </c>
      <c r="R9252" t="s">
        <v>1833</v>
      </c>
      <c r="S9252" t="s">
        <v>18</v>
      </c>
      <c r="T9252" t="s">
        <v>19</v>
      </c>
    </row>
    <row r="9253" spans="1:20" x14ac:dyDescent="0.35">
      <c r="A9253" t="s">
        <v>11</v>
      </c>
      <c r="B9253" t="s">
        <v>296</v>
      </c>
      <c r="C9253" t="s">
        <v>13</v>
      </c>
      <c r="D9253" t="s">
        <v>20</v>
      </c>
      <c r="E9253" t="s">
        <v>32</v>
      </c>
      <c r="F9253" t="s">
        <v>24</v>
      </c>
      <c r="G9253">
        <v>10076.24</v>
      </c>
      <c r="H9253" s="1">
        <v>43383</v>
      </c>
      <c r="I9253" t="str">
        <f t="shared" si="432"/>
        <v>10</v>
      </c>
      <c r="J9253" t="str">
        <f t="shared" si="433"/>
        <v>October</v>
      </c>
      <c r="K9253" t="str">
        <f t="shared" si="434"/>
        <v>2018</v>
      </c>
      <c r="L9253" s="15">
        <v>0.92928240740740742</v>
      </c>
      <c r="M9253">
        <f>HOUR(K9253:K21295)</f>
        <v>0</v>
      </c>
      <c r="N9253">
        <f>MINUTE(K9253:K21295)</f>
        <v>0</v>
      </c>
      <c r="O9253">
        <f>SECOND(K9253:K21295)</f>
        <v>0</v>
      </c>
      <c r="P9253">
        <v>4.43</v>
      </c>
      <c r="Q9253">
        <f>G9253-P9253</f>
        <v>10071.81</v>
      </c>
      <c r="R9253" t="s">
        <v>518</v>
      </c>
      <c r="S9253" t="s">
        <v>18</v>
      </c>
      <c r="T9253" t="s">
        <v>19</v>
      </c>
    </row>
    <row r="9254" spans="1:20" x14ac:dyDescent="0.35">
      <c r="A9254" t="s">
        <v>11</v>
      </c>
      <c r="B9254" t="s">
        <v>170</v>
      </c>
      <c r="C9254" t="s">
        <v>13</v>
      </c>
      <c r="D9254" t="s">
        <v>14</v>
      </c>
      <c r="E9254" t="s">
        <v>171</v>
      </c>
      <c r="F9254" t="s">
        <v>24</v>
      </c>
      <c r="G9254">
        <v>10369.280000000001</v>
      </c>
      <c r="H9254" s="1">
        <v>43383</v>
      </c>
      <c r="I9254" t="str">
        <f t="shared" si="432"/>
        <v>10</v>
      </c>
      <c r="J9254" t="str">
        <f t="shared" si="433"/>
        <v>October</v>
      </c>
      <c r="K9254" t="str">
        <f t="shared" si="434"/>
        <v>2018</v>
      </c>
      <c r="L9254" s="15">
        <v>0.95033564814814808</v>
      </c>
      <c r="M9254">
        <f>HOUR(K9254:K21296)</f>
        <v>0</v>
      </c>
      <c r="N9254">
        <f>MINUTE(K9254:K21296)</f>
        <v>0</v>
      </c>
      <c r="O9254">
        <f>SECOND(K9254:K21296)</f>
        <v>0</v>
      </c>
      <c r="P9254">
        <v>20.99</v>
      </c>
      <c r="Q9254">
        <f>G9254-P9254</f>
        <v>10348.290000000001</v>
      </c>
      <c r="R9254" t="s">
        <v>818</v>
      </c>
      <c r="S9254" t="s">
        <v>18</v>
      </c>
      <c r="T9254" t="s">
        <v>19</v>
      </c>
    </row>
    <row r="9255" spans="1:20" x14ac:dyDescent="0.35">
      <c r="A9255" t="s">
        <v>29</v>
      </c>
      <c r="B9255" t="s">
        <v>161</v>
      </c>
      <c r="C9255" t="s">
        <v>13</v>
      </c>
      <c r="D9255" t="s">
        <v>31</v>
      </c>
      <c r="E9255" t="s">
        <v>162</v>
      </c>
      <c r="F9255" t="s">
        <v>24</v>
      </c>
      <c r="G9255">
        <v>7617.61</v>
      </c>
      <c r="H9255" s="1">
        <v>43383</v>
      </c>
      <c r="I9255" t="str">
        <f t="shared" si="432"/>
        <v>10</v>
      </c>
      <c r="J9255" t="str">
        <f t="shared" si="433"/>
        <v>October</v>
      </c>
      <c r="K9255" t="str">
        <f t="shared" si="434"/>
        <v>2018</v>
      </c>
      <c r="L9255" s="15">
        <v>0.95833333333333337</v>
      </c>
      <c r="M9255">
        <f>HOUR(K9255:K21297)</f>
        <v>0</v>
      </c>
      <c r="N9255">
        <f>MINUTE(K9255:K21297)</f>
        <v>0</v>
      </c>
      <c r="O9255">
        <f>SECOND(K9255:K21297)</f>
        <v>0</v>
      </c>
      <c r="P9255">
        <v>29</v>
      </c>
      <c r="Q9255">
        <f>G9255-P9255</f>
        <v>7588.61</v>
      </c>
      <c r="R9255" t="s">
        <v>1833</v>
      </c>
      <c r="S9255" t="s">
        <v>18</v>
      </c>
      <c r="T9255" t="s">
        <v>19</v>
      </c>
    </row>
    <row r="9256" spans="1:20" x14ac:dyDescent="0.35">
      <c r="A9256" t="s">
        <v>29</v>
      </c>
      <c r="B9256" t="s">
        <v>180</v>
      </c>
      <c r="C9256" t="s">
        <v>13</v>
      </c>
      <c r="D9256" t="s">
        <v>31</v>
      </c>
      <c r="E9256" t="s">
        <v>181</v>
      </c>
      <c r="F9256" t="s">
        <v>24</v>
      </c>
      <c r="G9256">
        <v>16633.09</v>
      </c>
      <c r="H9256" s="1">
        <v>43383</v>
      </c>
      <c r="I9256" t="str">
        <f t="shared" si="432"/>
        <v>10</v>
      </c>
      <c r="J9256" t="str">
        <f t="shared" si="433"/>
        <v>October</v>
      </c>
      <c r="K9256" t="str">
        <f t="shared" si="434"/>
        <v>2018</v>
      </c>
      <c r="L9256" s="15">
        <v>0.95833333333333337</v>
      </c>
      <c r="M9256">
        <f>HOUR(K9256:K21298)</f>
        <v>0</v>
      </c>
      <c r="N9256">
        <f>MINUTE(K9256:K21298)</f>
        <v>0</v>
      </c>
      <c r="O9256">
        <f>SECOND(K9256:K21298)</f>
        <v>0</v>
      </c>
      <c r="P9256">
        <v>32</v>
      </c>
      <c r="Q9256">
        <f>G9256-P9256</f>
        <v>16601.09</v>
      </c>
      <c r="R9256" t="s">
        <v>1833</v>
      </c>
      <c r="S9256" t="s">
        <v>18</v>
      </c>
      <c r="T9256" t="s">
        <v>19</v>
      </c>
    </row>
    <row r="9257" spans="1:20" x14ac:dyDescent="0.35">
      <c r="A9257" t="s">
        <v>29</v>
      </c>
      <c r="B9257" t="s">
        <v>549</v>
      </c>
      <c r="C9257" t="s">
        <v>13</v>
      </c>
      <c r="D9257" t="s">
        <v>31</v>
      </c>
      <c r="E9257" t="s">
        <v>332</v>
      </c>
      <c r="F9257" t="s">
        <v>24</v>
      </c>
      <c r="G9257">
        <v>18497.02</v>
      </c>
      <c r="H9257" s="1">
        <v>43383</v>
      </c>
      <c r="I9257" t="str">
        <f t="shared" si="432"/>
        <v>10</v>
      </c>
      <c r="J9257" t="str">
        <f t="shared" si="433"/>
        <v>October</v>
      </c>
      <c r="K9257" t="str">
        <f t="shared" si="434"/>
        <v>2018</v>
      </c>
      <c r="L9257" s="15">
        <v>0.95833333333333337</v>
      </c>
      <c r="M9257">
        <f>HOUR(K9257:K21299)</f>
        <v>0</v>
      </c>
      <c r="N9257">
        <f>MINUTE(K9257:K21299)</f>
        <v>0</v>
      </c>
      <c r="O9257">
        <f>SECOND(K9257:K21299)</f>
        <v>0</v>
      </c>
      <c r="P9257">
        <v>39</v>
      </c>
      <c r="Q9257">
        <f>G9257-P9257</f>
        <v>18458.02</v>
      </c>
      <c r="R9257" t="s">
        <v>1833</v>
      </c>
      <c r="S9257" t="s">
        <v>18</v>
      </c>
      <c r="T9257" t="s">
        <v>19</v>
      </c>
    </row>
    <row r="9258" spans="1:20" x14ac:dyDescent="0.35">
      <c r="A9258" t="s">
        <v>11</v>
      </c>
      <c r="B9258" t="s">
        <v>89</v>
      </c>
      <c r="C9258" t="s">
        <v>13</v>
      </c>
      <c r="D9258" t="s">
        <v>20</v>
      </c>
      <c r="E9258" t="s">
        <v>90</v>
      </c>
      <c r="F9258" t="s">
        <v>24</v>
      </c>
      <c r="G9258">
        <v>5327.13</v>
      </c>
      <c r="H9258" s="1">
        <v>43383</v>
      </c>
      <c r="I9258" t="str">
        <f t="shared" si="432"/>
        <v>10</v>
      </c>
      <c r="J9258" t="str">
        <f t="shared" si="433"/>
        <v>October</v>
      </c>
      <c r="K9258" t="str">
        <f t="shared" si="434"/>
        <v>2018</v>
      </c>
      <c r="L9258" s="15">
        <v>0.96789351851851846</v>
      </c>
      <c r="M9258">
        <f>HOUR(K9258:K21300)</f>
        <v>0</v>
      </c>
      <c r="N9258">
        <f>MINUTE(K9258:K21300)</f>
        <v>0</v>
      </c>
      <c r="O9258">
        <f>SECOND(K9258:K21300)</f>
        <v>0</v>
      </c>
      <c r="P9258">
        <v>16.399999999999999</v>
      </c>
      <c r="Q9258">
        <f>G9258-P9258</f>
        <v>5310.7300000000005</v>
      </c>
      <c r="R9258" t="s">
        <v>817</v>
      </c>
      <c r="S9258" t="s">
        <v>18</v>
      </c>
      <c r="T9258" t="s">
        <v>19</v>
      </c>
    </row>
    <row r="9259" spans="1:20" x14ac:dyDescent="0.35">
      <c r="A9259" t="s">
        <v>11</v>
      </c>
      <c r="B9259" t="s">
        <v>170</v>
      </c>
      <c r="C9259" t="s">
        <v>13</v>
      </c>
      <c r="D9259" t="s">
        <v>20</v>
      </c>
      <c r="E9259" t="s">
        <v>171</v>
      </c>
      <c r="F9259" t="s">
        <v>24</v>
      </c>
      <c r="G9259">
        <v>10315.83</v>
      </c>
      <c r="H9259" s="1">
        <v>43383</v>
      </c>
      <c r="I9259" t="str">
        <f t="shared" si="432"/>
        <v>10</v>
      </c>
      <c r="J9259" t="str">
        <f t="shared" si="433"/>
        <v>October</v>
      </c>
      <c r="K9259" t="str">
        <f t="shared" si="434"/>
        <v>2018</v>
      </c>
      <c r="L9259" s="15">
        <v>0.98332175925925924</v>
      </c>
      <c r="M9259">
        <f>HOUR(K9259:K21301)</f>
        <v>0</v>
      </c>
      <c r="N9259">
        <f>MINUTE(K9259:K21301)</f>
        <v>0</v>
      </c>
      <c r="O9259">
        <f>SECOND(K9259:K21301)</f>
        <v>0</v>
      </c>
      <c r="P9259">
        <v>53.45</v>
      </c>
      <c r="Q9259">
        <f>G9259-P9259</f>
        <v>10262.379999999999</v>
      </c>
      <c r="R9259" t="s">
        <v>329</v>
      </c>
      <c r="S9259" t="s">
        <v>18</v>
      </c>
      <c r="T9259" t="s">
        <v>19</v>
      </c>
    </row>
    <row r="9260" spans="1:20" x14ac:dyDescent="0.35">
      <c r="A9260" t="s">
        <v>11</v>
      </c>
      <c r="B9260" t="s">
        <v>379</v>
      </c>
      <c r="C9260" t="s">
        <v>13</v>
      </c>
      <c r="D9260" t="s">
        <v>14</v>
      </c>
      <c r="E9260" t="s">
        <v>380</v>
      </c>
      <c r="F9260" t="s">
        <v>16</v>
      </c>
      <c r="G9260">
        <v>16168.78</v>
      </c>
      <c r="H9260" s="1">
        <v>43383</v>
      </c>
      <c r="I9260" t="str">
        <f t="shared" si="432"/>
        <v>10</v>
      </c>
      <c r="J9260" t="str">
        <f t="shared" si="433"/>
        <v>October</v>
      </c>
      <c r="K9260" t="str">
        <f t="shared" si="434"/>
        <v>2018</v>
      </c>
      <c r="L9260" s="15">
        <v>0.99876157407407407</v>
      </c>
      <c r="M9260">
        <f>HOUR(K9260:K21302)</f>
        <v>0</v>
      </c>
      <c r="N9260">
        <f>MINUTE(K9260:K21302)</f>
        <v>0</v>
      </c>
      <c r="O9260">
        <f>SECOND(K9260:K21302)</f>
        <v>0</v>
      </c>
      <c r="P9260">
        <v>37.83</v>
      </c>
      <c r="Q9260">
        <f>G9260-P9260</f>
        <v>16130.95</v>
      </c>
      <c r="R9260" t="s">
        <v>252</v>
      </c>
      <c r="S9260" t="s">
        <v>18</v>
      </c>
      <c r="T9260" t="s">
        <v>19</v>
      </c>
    </row>
    <row r="9261" spans="1:20" x14ac:dyDescent="0.35">
      <c r="A9261" t="s">
        <v>11</v>
      </c>
      <c r="B9261" t="s">
        <v>100</v>
      </c>
      <c r="C9261" t="s">
        <v>13</v>
      </c>
      <c r="D9261" t="s">
        <v>20</v>
      </c>
      <c r="E9261" t="s">
        <v>101</v>
      </c>
      <c r="F9261" t="s">
        <v>16</v>
      </c>
      <c r="G9261">
        <v>7706.83</v>
      </c>
      <c r="H9261" s="1">
        <v>43384</v>
      </c>
      <c r="I9261" t="str">
        <f t="shared" si="432"/>
        <v>11</v>
      </c>
      <c r="J9261" t="str">
        <f t="shared" si="433"/>
        <v>October</v>
      </c>
      <c r="K9261" t="str">
        <f t="shared" si="434"/>
        <v>2018</v>
      </c>
      <c r="L9261" s="15">
        <v>3.0416666666666665E-2</v>
      </c>
      <c r="M9261">
        <f>HOUR(K9261:K21303)</f>
        <v>0</v>
      </c>
      <c r="N9261">
        <f>MINUTE(K9261:K21303)</f>
        <v>0</v>
      </c>
      <c r="O9261">
        <f>SECOND(K9261:K21303)</f>
        <v>0</v>
      </c>
      <c r="P9261">
        <v>31.24</v>
      </c>
      <c r="Q9261">
        <f>G9261-P9261</f>
        <v>7675.59</v>
      </c>
      <c r="R9261" t="s">
        <v>831</v>
      </c>
      <c r="S9261" t="s">
        <v>18</v>
      </c>
      <c r="T9261" t="s">
        <v>19</v>
      </c>
    </row>
    <row r="9262" spans="1:20" x14ac:dyDescent="0.35">
      <c r="A9262" t="s">
        <v>11</v>
      </c>
      <c r="B9262" t="s">
        <v>22</v>
      </c>
      <c r="C9262" t="s">
        <v>13</v>
      </c>
      <c r="D9262" t="s">
        <v>14</v>
      </c>
      <c r="E9262" t="s">
        <v>23</v>
      </c>
      <c r="F9262" t="s">
        <v>24</v>
      </c>
      <c r="G9262">
        <v>1458.64</v>
      </c>
      <c r="H9262" s="1">
        <v>43384</v>
      </c>
      <c r="I9262" t="str">
        <f t="shared" si="432"/>
        <v>11</v>
      </c>
      <c r="J9262" t="str">
        <f t="shared" si="433"/>
        <v>October</v>
      </c>
      <c r="K9262" t="str">
        <f t="shared" si="434"/>
        <v>2018</v>
      </c>
      <c r="L9262" s="15">
        <v>5.4386574074074073E-2</v>
      </c>
      <c r="M9262">
        <f>HOUR(K9262:K21304)</f>
        <v>0</v>
      </c>
      <c r="N9262">
        <f>MINUTE(K9262:K21304)</f>
        <v>0</v>
      </c>
      <c r="O9262">
        <f>SECOND(K9262:K21304)</f>
        <v>0</v>
      </c>
      <c r="P9262">
        <v>15.97</v>
      </c>
      <c r="Q9262">
        <f>G9262-P9262</f>
        <v>1442.67</v>
      </c>
      <c r="R9262" t="s">
        <v>1075</v>
      </c>
      <c r="S9262" t="s">
        <v>18</v>
      </c>
      <c r="T9262" t="s">
        <v>19</v>
      </c>
    </row>
    <row r="9263" spans="1:20" x14ac:dyDescent="0.35">
      <c r="A9263" t="s">
        <v>11</v>
      </c>
      <c r="B9263" t="s">
        <v>199</v>
      </c>
      <c r="C9263" t="s">
        <v>13</v>
      </c>
      <c r="D9263" t="s">
        <v>14</v>
      </c>
      <c r="E9263" t="s">
        <v>200</v>
      </c>
      <c r="F9263" t="s">
        <v>24</v>
      </c>
      <c r="G9263">
        <v>7475.69</v>
      </c>
      <c r="H9263" s="1">
        <v>43384</v>
      </c>
      <c r="I9263" t="str">
        <f t="shared" si="432"/>
        <v>11</v>
      </c>
      <c r="J9263" t="str">
        <f t="shared" si="433"/>
        <v>October</v>
      </c>
      <c r="K9263" t="str">
        <f t="shared" si="434"/>
        <v>2018</v>
      </c>
      <c r="L9263" s="15">
        <v>7.3680555555555555E-2</v>
      </c>
      <c r="M9263">
        <f>HOUR(K9263:K21305)</f>
        <v>0</v>
      </c>
      <c r="N9263">
        <f>MINUTE(K9263:K21305)</f>
        <v>0</v>
      </c>
      <c r="O9263">
        <f>SECOND(K9263:K21305)</f>
        <v>0</v>
      </c>
      <c r="P9263">
        <v>8.99</v>
      </c>
      <c r="Q9263">
        <f>G9263-P9263</f>
        <v>7466.7</v>
      </c>
      <c r="R9263" t="s">
        <v>322</v>
      </c>
      <c r="S9263" t="s">
        <v>18</v>
      </c>
      <c r="T9263" t="s">
        <v>19</v>
      </c>
    </row>
    <row r="9264" spans="1:20" x14ac:dyDescent="0.35">
      <c r="A9264" t="s">
        <v>29</v>
      </c>
      <c r="B9264" t="s">
        <v>47</v>
      </c>
      <c r="C9264" t="s">
        <v>13</v>
      </c>
      <c r="D9264" t="s">
        <v>41</v>
      </c>
      <c r="E9264" t="s">
        <v>48</v>
      </c>
      <c r="F9264" t="s">
        <v>24</v>
      </c>
      <c r="G9264">
        <v>19950.060000000001</v>
      </c>
      <c r="H9264" s="1">
        <v>43384</v>
      </c>
      <c r="I9264" t="str">
        <f t="shared" si="432"/>
        <v>11</v>
      </c>
      <c r="J9264" t="str">
        <f t="shared" si="433"/>
        <v>October</v>
      </c>
      <c r="K9264" t="str">
        <f t="shared" si="434"/>
        <v>2018</v>
      </c>
      <c r="L9264" s="15">
        <v>8.3333333333333329E-2</v>
      </c>
      <c r="M9264">
        <f>HOUR(K9264:K21306)</f>
        <v>0</v>
      </c>
      <c r="N9264">
        <f>MINUTE(K9264:K21306)</f>
        <v>0</v>
      </c>
      <c r="O9264">
        <f>SECOND(K9264:K21306)</f>
        <v>0</v>
      </c>
      <c r="P9264">
        <v>16</v>
      </c>
      <c r="Q9264">
        <f>G9264-P9264</f>
        <v>19934.060000000001</v>
      </c>
      <c r="R9264" t="s">
        <v>1833</v>
      </c>
      <c r="S9264" t="s">
        <v>18</v>
      </c>
      <c r="T9264" t="s">
        <v>19</v>
      </c>
    </row>
    <row r="9265" spans="1:20" x14ac:dyDescent="0.35">
      <c r="A9265" t="s">
        <v>29</v>
      </c>
      <c r="B9265" t="s">
        <v>227</v>
      </c>
      <c r="C9265" t="s">
        <v>13</v>
      </c>
      <c r="D9265" t="s">
        <v>31</v>
      </c>
      <c r="E9265" t="s">
        <v>228</v>
      </c>
      <c r="F9265" t="s">
        <v>24</v>
      </c>
      <c r="G9265">
        <v>16738.54</v>
      </c>
      <c r="H9265" s="1">
        <v>43384</v>
      </c>
      <c r="I9265" t="str">
        <f t="shared" si="432"/>
        <v>11</v>
      </c>
      <c r="J9265" t="str">
        <f t="shared" si="433"/>
        <v>October</v>
      </c>
      <c r="K9265" t="str">
        <f t="shared" si="434"/>
        <v>2018</v>
      </c>
      <c r="L9265" s="15">
        <v>8.3333333333333329E-2</v>
      </c>
      <c r="M9265">
        <f>HOUR(K9265:K21307)</f>
        <v>0</v>
      </c>
      <c r="N9265">
        <f>MINUTE(K9265:K21307)</f>
        <v>0</v>
      </c>
      <c r="O9265">
        <f>SECOND(K9265:K21307)</f>
        <v>0</v>
      </c>
      <c r="P9265">
        <v>186</v>
      </c>
      <c r="Q9265">
        <f>G9265-P9265</f>
        <v>16552.54</v>
      </c>
      <c r="R9265" t="s">
        <v>1833</v>
      </c>
      <c r="S9265" t="s">
        <v>18</v>
      </c>
      <c r="T9265" t="s">
        <v>19</v>
      </c>
    </row>
    <row r="9266" spans="1:20" x14ac:dyDescent="0.35">
      <c r="A9266" t="s">
        <v>11</v>
      </c>
      <c r="B9266" t="s">
        <v>100</v>
      </c>
      <c r="C9266" t="s">
        <v>13</v>
      </c>
      <c r="D9266" t="s">
        <v>20</v>
      </c>
      <c r="E9266" t="s">
        <v>101</v>
      </c>
      <c r="F9266" t="s">
        <v>16</v>
      </c>
      <c r="G9266">
        <v>7688.14</v>
      </c>
      <c r="H9266" s="1">
        <v>43384</v>
      </c>
      <c r="I9266" t="str">
        <f t="shared" si="432"/>
        <v>11</v>
      </c>
      <c r="J9266" t="str">
        <f t="shared" si="433"/>
        <v>October</v>
      </c>
      <c r="K9266" t="str">
        <f t="shared" si="434"/>
        <v>2018</v>
      </c>
      <c r="L9266" s="15">
        <v>0.11804398148148149</v>
      </c>
      <c r="M9266">
        <f>HOUR(K9266:K21308)</f>
        <v>0</v>
      </c>
      <c r="N9266">
        <f>MINUTE(K9266:K21308)</f>
        <v>0</v>
      </c>
      <c r="O9266">
        <f>SECOND(K9266:K21308)</f>
        <v>0</v>
      </c>
      <c r="P9266">
        <v>18.690000000000001</v>
      </c>
      <c r="Q9266">
        <f>G9266-P9266</f>
        <v>7669.4500000000007</v>
      </c>
      <c r="R9266" t="s">
        <v>284</v>
      </c>
      <c r="S9266" t="s">
        <v>18</v>
      </c>
      <c r="T9266" t="s">
        <v>19</v>
      </c>
    </row>
    <row r="9267" spans="1:20" x14ac:dyDescent="0.35">
      <c r="A9267" t="s">
        <v>29</v>
      </c>
      <c r="B9267" t="s">
        <v>231</v>
      </c>
      <c r="C9267" t="s">
        <v>13</v>
      </c>
      <c r="D9267" t="s">
        <v>31</v>
      </c>
      <c r="E9267" t="s">
        <v>232</v>
      </c>
      <c r="F9267" t="s">
        <v>24</v>
      </c>
      <c r="G9267">
        <v>68344.33</v>
      </c>
      <c r="H9267" s="1">
        <v>43384</v>
      </c>
      <c r="I9267" t="str">
        <f t="shared" si="432"/>
        <v>11</v>
      </c>
      <c r="J9267" t="str">
        <f t="shared" si="433"/>
        <v>October</v>
      </c>
      <c r="K9267" t="str">
        <f t="shared" si="434"/>
        <v>2018</v>
      </c>
      <c r="L9267" s="15">
        <v>0.125</v>
      </c>
      <c r="M9267">
        <f>HOUR(K9267:K21309)</f>
        <v>0</v>
      </c>
      <c r="N9267">
        <f>MINUTE(K9267:K21309)</f>
        <v>0</v>
      </c>
      <c r="O9267">
        <f>SECOND(K9267:K21309)</f>
        <v>0</v>
      </c>
      <c r="P9267">
        <v>47</v>
      </c>
      <c r="Q9267">
        <f>G9267-P9267</f>
        <v>68297.33</v>
      </c>
      <c r="R9267" t="s">
        <v>1833</v>
      </c>
      <c r="S9267" t="s">
        <v>18</v>
      </c>
      <c r="T9267" t="s">
        <v>19</v>
      </c>
    </row>
    <row r="9268" spans="1:20" x14ac:dyDescent="0.35">
      <c r="A9268" t="s">
        <v>29</v>
      </c>
      <c r="B9268" t="s">
        <v>62</v>
      </c>
      <c r="C9268" t="s">
        <v>13</v>
      </c>
      <c r="D9268" t="s">
        <v>31</v>
      </c>
      <c r="E9268" t="s">
        <v>63</v>
      </c>
      <c r="F9268" t="s">
        <v>24</v>
      </c>
      <c r="G9268">
        <v>5150.1499999999996</v>
      </c>
      <c r="H9268" s="1">
        <v>43384</v>
      </c>
      <c r="I9268" t="str">
        <f t="shared" si="432"/>
        <v>11</v>
      </c>
      <c r="J9268" t="str">
        <f t="shared" si="433"/>
        <v>October</v>
      </c>
      <c r="K9268" t="str">
        <f t="shared" si="434"/>
        <v>2018</v>
      </c>
      <c r="L9268" s="15">
        <v>0.125</v>
      </c>
      <c r="M9268">
        <f>HOUR(K9268:K21310)</f>
        <v>0</v>
      </c>
      <c r="N9268">
        <f>MINUTE(K9268:K21310)</f>
        <v>0</v>
      </c>
      <c r="O9268">
        <f>SECOND(K9268:K21310)</f>
        <v>0</v>
      </c>
      <c r="P9268">
        <v>52</v>
      </c>
      <c r="Q9268">
        <f>G9268-P9268</f>
        <v>5098.1499999999996</v>
      </c>
      <c r="R9268" t="s">
        <v>1833</v>
      </c>
      <c r="S9268" t="s">
        <v>18</v>
      </c>
      <c r="T9268" t="s">
        <v>19</v>
      </c>
    </row>
    <row r="9269" spans="1:20" x14ac:dyDescent="0.35">
      <c r="A9269" t="s">
        <v>29</v>
      </c>
      <c r="B9269" t="s">
        <v>235</v>
      </c>
      <c r="C9269" t="s">
        <v>13</v>
      </c>
      <c r="D9269" t="s">
        <v>31</v>
      </c>
      <c r="E9269" t="s">
        <v>236</v>
      </c>
      <c r="F9269" t="s">
        <v>24</v>
      </c>
      <c r="G9269">
        <v>17379.39</v>
      </c>
      <c r="H9269" s="1">
        <v>43384</v>
      </c>
      <c r="I9269" t="str">
        <f t="shared" si="432"/>
        <v>11</v>
      </c>
      <c r="J9269" t="str">
        <f t="shared" si="433"/>
        <v>October</v>
      </c>
      <c r="K9269" t="str">
        <f t="shared" si="434"/>
        <v>2018</v>
      </c>
      <c r="L9269" s="15">
        <v>0.16666666666666666</v>
      </c>
      <c r="M9269">
        <f>HOUR(K9269:K21311)</f>
        <v>0</v>
      </c>
      <c r="N9269">
        <f>MINUTE(K9269:K21311)</f>
        <v>0</v>
      </c>
      <c r="O9269">
        <f>SECOND(K9269:K21311)</f>
        <v>0</v>
      </c>
      <c r="P9269">
        <v>39</v>
      </c>
      <c r="Q9269">
        <f>G9269-P9269</f>
        <v>17340.39</v>
      </c>
      <c r="R9269" t="s">
        <v>1833</v>
      </c>
      <c r="S9269" t="s">
        <v>18</v>
      </c>
      <c r="T9269" t="s">
        <v>19</v>
      </c>
    </row>
    <row r="9270" spans="1:20" x14ac:dyDescent="0.35">
      <c r="A9270" t="s">
        <v>29</v>
      </c>
      <c r="B9270" t="s">
        <v>211</v>
      </c>
      <c r="C9270" t="s">
        <v>13</v>
      </c>
      <c r="D9270" t="s">
        <v>31</v>
      </c>
      <c r="E9270" t="s">
        <v>212</v>
      </c>
      <c r="F9270" t="s">
        <v>16</v>
      </c>
      <c r="G9270">
        <v>6755.66</v>
      </c>
      <c r="H9270" s="1">
        <v>43384</v>
      </c>
      <c r="I9270" t="str">
        <f t="shared" si="432"/>
        <v>11</v>
      </c>
      <c r="J9270" t="str">
        <f t="shared" si="433"/>
        <v>October</v>
      </c>
      <c r="K9270" t="str">
        <f t="shared" si="434"/>
        <v>2018</v>
      </c>
      <c r="L9270" s="15">
        <v>0.16666666666666666</v>
      </c>
      <c r="M9270">
        <f>HOUR(K9270:K21312)</f>
        <v>0</v>
      </c>
      <c r="N9270">
        <f>MINUTE(K9270:K21312)</f>
        <v>0</v>
      </c>
      <c r="O9270">
        <f>SECOND(K9270:K21312)</f>
        <v>0</v>
      </c>
      <c r="P9270">
        <v>22</v>
      </c>
      <c r="Q9270">
        <f>G9270-P9270</f>
        <v>6733.66</v>
      </c>
      <c r="R9270" t="s">
        <v>1833</v>
      </c>
      <c r="S9270" t="s">
        <v>18</v>
      </c>
      <c r="T9270" t="s">
        <v>19</v>
      </c>
    </row>
    <row r="9271" spans="1:20" x14ac:dyDescent="0.35">
      <c r="A9271" t="s">
        <v>29</v>
      </c>
      <c r="B9271" t="s">
        <v>338</v>
      </c>
      <c r="C9271" t="s">
        <v>13</v>
      </c>
      <c r="D9271" t="s">
        <v>31</v>
      </c>
      <c r="E9271" t="s">
        <v>339</v>
      </c>
      <c r="F9271" t="s">
        <v>16</v>
      </c>
      <c r="G9271">
        <v>6355.23</v>
      </c>
      <c r="H9271" s="1">
        <v>43384</v>
      </c>
      <c r="I9271" t="str">
        <f t="shared" si="432"/>
        <v>11</v>
      </c>
      <c r="J9271" t="str">
        <f t="shared" si="433"/>
        <v>October</v>
      </c>
      <c r="K9271" t="str">
        <f t="shared" si="434"/>
        <v>2018</v>
      </c>
      <c r="L9271" s="15">
        <v>0.16666666666666666</v>
      </c>
      <c r="M9271">
        <f>HOUR(K9271:K21313)</f>
        <v>0</v>
      </c>
      <c r="N9271">
        <f>MINUTE(K9271:K21313)</f>
        <v>0</v>
      </c>
      <c r="O9271">
        <f>SECOND(K9271:K21313)</f>
        <v>0</v>
      </c>
      <c r="P9271">
        <v>103</v>
      </c>
      <c r="Q9271">
        <f>G9271-P9271</f>
        <v>6252.23</v>
      </c>
      <c r="R9271" t="s">
        <v>1833</v>
      </c>
      <c r="S9271" t="s">
        <v>18</v>
      </c>
      <c r="T9271" t="s">
        <v>19</v>
      </c>
    </row>
    <row r="9272" spans="1:20" x14ac:dyDescent="0.35">
      <c r="A9272" t="s">
        <v>11</v>
      </c>
      <c r="B9272" t="s">
        <v>220</v>
      </c>
      <c r="C9272" t="s">
        <v>13</v>
      </c>
      <c r="D9272" t="s">
        <v>14</v>
      </c>
      <c r="E9272" t="s">
        <v>221</v>
      </c>
      <c r="F9272" t="s">
        <v>24</v>
      </c>
      <c r="G9272">
        <v>7013.84</v>
      </c>
      <c r="H9272" s="1">
        <v>43384</v>
      </c>
      <c r="I9272" t="str">
        <f t="shared" si="432"/>
        <v>11</v>
      </c>
      <c r="J9272" t="str">
        <f t="shared" si="433"/>
        <v>October</v>
      </c>
      <c r="K9272" t="str">
        <f t="shared" si="434"/>
        <v>2018</v>
      </c>
      <c r="L9272" s="15">
        <v>0.18358796296296298</v>
      </c>
      <c r="M9272">
        <f>HOUR(K9272:K21314)</f>
        <v>0</v>
      </c>
      <c r="N9272">
        <f>MINUTE(K9272:K21314)</f>
        <v>0</v>
      </c>
      <c r="O9272">
        <f>SECOND(K9272:K21314)</f>
        <v>0</v>
      </c>
      <c r="P9272">
        <v>303.77999999999997</v>
      </c>
      <c r="Q9272">
        <f>G9272-P9272</f>
        <v>6710.06</v>
      </c>
      <c r="R9272" t="s">
        <v>252</v>
      </c>
      <c r="S9272" t="s">
        <v>18</v>
      </c>
      <c r="T9272" t="s">
        <v>19</v>
      </c>
    </row>
    <row r="9273" spans="1:20" x14ac:dyDescent="0.35">
      <c r="A9273" t="s">
        <v>11</v>
      </c>
      <c r="B9273" t="s">
        <v>164</v>
      </c>
      <c r="C9273" t="s">
        <v>13</v>
      </c>
      <c r="D9273" t="s">
        <v>14</v>
      </c>
      <c r="E9273" t="s">
        <v>86</v>
      </c>
      <c r="F9273" t="s">
        <v>16</v>
      </c>
      <c r="G9273">
        <v>4856.8</v>
      </c>
      <c r="H9273" s="1">
        <v>43384</v>
      </c>
      <c r="I9273" t="str">
        <f t="shared" si="432"/>
        <v>11</v>
      </c>
      <c r="J9273" t="str">
        <f t="shared" si="433"/>
        <v>October</v>
      </c>
      <c r="K9273" t="str">
        <f t="shared" si="434"/>
        <v>2018</v>
      </c>
      <c r="L9273" s="15">
        <v>0.20528935185185185</v>
      </c>
      <c r="M9273">
        <f>HOUR(K9273:K21315)</f>
        <v>0</v>
      </c>
      <c r="N9273">
        <f>MINUTE(K9273:K21315)</f>
        <v>0</v>
      </c>
      <c r="O9273">
        <f>SECOND(K9273:K21315)</f>
        <v>0</v>
      </c>
      <c r="P9273">
        <v>12.11</v>
      </c>
      <c r="Q9273">
        <f>G9273-P9273</f>
        <v>4844.6900000000005</v>
      </c>
      <c r="R9273" t="s">
        <v>993</v>
      </c>
      <c r="S9273" t="s">
        <v>18</v>
      </c>
      <c r="T9273" t="s">
        <v>19</v>
      </c>
    </row>
    <row r="9274" spans="1:20" x14ac:dyDescent="0.35">
      <c r="A9274" t="s">
        <v>29</v>
      </c>
      <c r="B9274" t="s">
        <v>42</v>
      </c>
      <c r="C9274" t="s">
        <v>13</v>
      </c>
      <c r="D9274" t="s">
        <v>31</v>
      </c>
      <c r="E9274" t="s">
        <v>43</v>
      </c>
      <c r="F9274" t="s">
        <v>24</v>
      </c>
      <c r="G9274">
        <v>15318.34</v>
      </c>
      <c r="H9274" s="1">
        <v>43384</v>
      </c>
      <c r="I9274" t="str">
        <f t="shared" si="432"/>
        <v>11</v>
      </c>
      <c r="J9274" t="str">
        <f t="shared" si="433"/>
        <v>October</v>
      </c>
      <c r="K9274" t="str">
        <f t="shared" si="434"/>
        <v>2018</v>
      </c>
      <c r="L9274" s="15">
        <v>0.20833333333333334</v>
      </c>
      <c r="M9274">
        <f>HOUR(K9274:K21316)</f>
        <v>0</v>
      </c>
      <c r="N9274">
        <f>MINUTE(K9274:K21316)</f>
        <v>0</v>
      </c>
      <c r="O9274">
        <f>SECOND(K9274:K21316)</f>
        <v>0</v>
      </c>
      <c r="P9274">
        <v>33</v>
      </c>
      <c r="Q9274">
        <f>G9274-P9274</f>
        <v>15285.34</v>
      </c>
      <c r="R9274" t="s">
        <v>1833</v>
      </c>
      <c r="S9274" t="s">
        <v>18</v>
      </c>
      <c r="T9274" t="s">
        <v>19</v>
      </c>
    </row>
    <row r="9275" spans="1:20" x14ac:dyDescent="0.35">
      <c r="A9275" t="s">
        <v>29</v>
      </c>
      <c r="B9275" t="s">
        <v>62</v>
      </c>
      <c r="C9275" t="s">
        <v>13</v>
      </c>
      <c r="D9275" t="s">
        <v>31</v>
      </c>
      <c r="E9275" t="s">
        <v>63</v>
      </c>
      <c r="F9275" t="s">
        <v>24</v>
      </c>
      <c r="G9275">
        <v>5132.1499999999996</v>
      </c>
      <c r="H9275" s="1">
        <v>43384</v>
      </c>
      <c r="I9275" t="str">
        <f t="shared" si="432"/>
        <v>11</v>
      </c>
      <c r="J9275" t="str">
        <f t="shared" si="433"/>
        <v>October</v>
      </c>
      <c r="K9275" t="str">
        <f t="shared" si="434"/>
        <v>2018</v>
      </c>
      <c r="L9275" s="15">
        <v>0.20833333333333334</v>
      </c>
      <c r="M9275">
        <f>HOUR(K9275:K21317)</f>
        <v>0</v>
      </c>
      <c r="N9275">
        <f>MINUTE(K9275:K21317)</f>
        <v>0</v>
      </c>
      <c r="O9275">
        <f>SECOND(K9275:K21317)</f>
        <v>0</v>
      </c>
      <c r="P9275">
        <v>18</v>
      </c>
      <c r="Q9275">
        <f>G9275-P9275</f>
        <v>5114.1499999999996</v>
      </c>
      <c r="R9275" t="s">
        <v>1833</v>
      </c>
      <c r="S9275" t="s">
        <v>18</v>
      </c>
      <c r="T9275" t="s">
        <v>19</v>
      </c>
    </row>
    <row r="9276" spans="1:20" x14ac:dyDescent="0.35">
      <c r="A9276" t="s">
        <v>29</v>
      </c>
      <c r="B9276" t="s">
        <v>75</v>
      </c>
      <c r="C9276" t="s">
        <v>13</v>
      </c>
      <c r="D9276" t="s">
        <v>31</v>
      </c>
      <c r="E9276" t="s">
        <v>76</v>
      </c>
      <c r="F9276" t="s">
        <v>24</v>
      </c>
      <c r="G9276">
        <v>5455.83</v>
      </c>
      <c r="H9276" s="1">
        <v>43384</v>
      </c>
      <c r="I9276" t="str">
        <f t="shared" si="432"/>
        <v>11</v>
      </c>
      <c r="J9276" t="str">
        <f t="shared" si="433"/>
        <v>October</v>
      </c>
      <c r="K9276" t="str">
        <f t="shared" si="434"/>
        <v>2018</v>
      </c>
      <c r="L9276" s="15">
        <v>0.20833333333333334</v>
      </c>
      <c r="M9276">
        <f>HOUR(K9276:K21318)</f>
        <v>0</v>
      </c>
      <c r="N9276">
        <f>MINUTE(K9276:K21318)</f>
        <v>0</v>
      </c>
      <c r="O9276">
        <f>SECOND(K9276:K21318)</f>
        <v>0</v>
      </c>
      <c r="P9276">
        <v>127</v>
      </c>
      <c r="Q9276">
        <f>G9276-P9276</f>
        <v>5328.83</v>
      </c>
      <c r="R9276" t="s">
        <v>1833</v>
      </c>
      <c r="S9276" t="s">
        <v>18</v>
      </c>
      <c r="T9276" t="s">
        <v>19</v>
      </c>
    </row>
    <row r="9277" spans="1:20" x14ac:dyDescent="0.35">
      <c r="A9277" t="s">
        <v>29</v>
      </c>
      <c r="B9277" t="s">
        <v>65</v>
      </c>
      <c r="C9277" t="s">
        <v>13</v>
      </c>
      <c r="D9277" t="s">
        <v>31</v>
      </c>
      <c r="E9277" t="s">
        <v>66</v>
      </c>
      <c r="F9277" t="s">
        <v>16</v>
      </c>
      <c r="G9277">
        <v>6481.22</v>
      </c>
      <c r="H9277" s="1">
        <v>43384</v>
      </c>
      <c r="I9277" t="str">
        <f t="shared" si="432"/>
        <v>11</v>
      </c>
      <c r="J9277" t="str">
        <f t="shared" si="433"/>
        <v>October</v>
      </c>
      <c r="K9277" t="str">
        <f t="shared" si="434"/>
        <v>2018</v>
      </c>
      <c r="L9277" s="15">
        <v>0.25</v>
      </c>
      <c r="M9277">
        <f>HOUR(K9277:K21319)</f>
        <v>0</v>
      </c>
      <c r="N9277">
        <f>MINUTE(K9277:K21319)</f>
        <v>0</v>
      </c>
      <c r="O9277">
        <f>SECOND(K9277:K21319)</f>
        <v>0</v>
      </c>
      <c r="P9277">
        <v>46</v>
      </c>
      <c r="Q9277">
        <f>G9277-P9277</f>
        <v>6435.22</v>
      </c>
      <c r="R9277" t="s">
        <v>1833</v>
      </c>
      <c r="S9277" t="s">
        <v>18</v>
      </c>
      <c r="T9277" t="s">
        <v>19</v>
      </c>
    </row>
    <row r="9278" spans="1:20" x14ac:dyDescent="0.35">
      <c r="A9278" t="s">
        <v>29</v>
      </c>
      <c r="B9278" t="s">
        <v>239</v>
      </c>
      <c r="C9278" t="s">
        <v>13</v>
      </c>
      <c r="D9278" t="s">
        <v>31</v>
      </c>
      <c r="E9278" t="s">
        <v>240</v>
      </c>
      <c r="F9278" t="s">
        <v>16</v>
      </c>
      <c r="G9278">
        <v>3339.46</v>
      </c>
      <c r="H9278" s="1">
        <v>43384</v>
      </c>
      <c r="I9278" t="str">
        <f t="shared" si="432"/>
        <v>11</v>
      </c>
      <c r="J9278" t="str">
        <f t="shared" si="433"/>
        <v>October</v>
      </c>
      <c r="K9278" t="str">
        <f t="shared" si="434"/>
        <v>2018</v>
      </c>
      <c r="L9278" s="15">
        <v>0.25</v>
      </c>
      <c r="M9278">
        <f>HOUR(K9278:K21320)</f>
        <v>0</v>
      </c>
      <c r="N9278">
        <f>MINUTE(K9278:K21320)</f>
        <v>0</v>
      </c>
      <c r="O9278">
        <f>SECOND(K9278:K21320)</f>
        <v>0</v>
      </c>
      <c r="P9278">
        <v>47</v>
      </c>
      <c r="Q9278">
        <f>G9278-P9278</f>
        <v>3292.46</v>
      </c>
      <c r="R9278" t="s">
        <v>1833</v>
      </c>
      <c r="S9278" t="s">
        <v>18</v>
      </c>
      <c r="T9278" t="s">
        <v>19</v>
      </c>
    </row>
    <row r="9279" spans="1:20" x14ac:dyDescent="0.35">
      <c r="A9279" t="s">
        <v>29</v>
      </c>
      <c r="B9279" t="s">
        <v>336</v>
      </c>
      <c r="C9279" t="s">
        <v>13</v>
      </c>
      <c r="D9279" t="s">
        <v>31</v>
      </c>
      <c r="E9279" t="s">
        <v>337</v>
      </c>
      <c r="F9279" t="s">
        <v>16</v>
      </c>
      <c r="G9279">
        <v>9842.58</v>
      </c>
      <c r="H9279" s="1">
        <v>43384</v>
      </c>
      <c r="I9279" t="str">
        <f t="shared" si="432"/>
        <v>11</v>
      </c>
      <c r="J9279" t="str">
        <f t="shared" si="433"/>
        <v>October</v>
      </c>
      <c r="K9279" t="str">
        <f t="shared" si="434"/>
        <v>2018</v>
      </c>
      <c r="L9279" s="15">
        <v>0.29166666666666669</v>
      </c>
      <c r="M9279">
        <f>HOUR(K9279:K21321)</f>
        <v>0</v>
      </c>
      <c r="N9279">
        <f>MINUTE(K9279:K21321)</f>
        <v>0</v>
      </c>
      <c r="O9279">
        <f>SECOND(K9279:K21321)</f>
        <v>0</v>
      </c>
      <c r="P9279">
        <v>131</v>
      </c>
      <c r="Q9279">
        <f>G9279-P9279</f>
        <v>9711.58</v>
      </c>
      <c r="R9279" t="s">
        <v>1833</v>
      </c>
      <c r="S9279" t="s">
        <v>18</v>
      </c>
      <c r="T9279" t="s">
        <v>19</v>
      </c>
    </row>
    <row r="9280" spans="1:20" x14ac:dyDescent="0.35">
      <c r="A9280" t="s">
        <v>29</v>
      </c>
      <c r="B9280" t="s">
        <v>242</v>
      </c>
      <c r="C9280" t="s">
        <v>13</v>
      </c>
      <c r="D9280" t="s">
        <v>31</v>
      </c>
      <c r="E9280" t="s">
        <v>193</v>
      </c>
      <c r="F9280" t="s">
        <v>16</v>
      </c>
      <c r="G9280">
        <v>21669.81</v>
      </c>
      <c r="H9280" s="1">
        <v>43384</v>
      </c>
      <c r="I9280" t="str">
        <f t="shared" si="432"/>
        <v>11</v>
      </c>
      <c r="J9280" t="str">
        <f t="shared" si="433"/>
        <v>October</v>
      </c>
      <c r="K9280" t="str">
        <f t="shared" si="434"/>
        <v>2018</v>
      </c>
      <c r="L9280" s="15">
        <v>0.29166666666666669</v>
      </c>
      <c r="M9280">
        <f>HOUR(K9280:K21322)</f>
        <v>0</v>
      </c>
      <c r="N9280">
        <f>MINUTE(K9280:K21322)</f>
        <v>0</v>
      </c>
      <c r="O9280">
        <f>SECOND(K9280:K21322)</f>
        <v>0</v>
      </c>
      <c r="P9280">
        <v>33</v>
      </c>
      <c r="Q9280">
        <f>G9280-P9280</f>
        <v>21636.81</v>
      </c>
      <c r="R9280" t="s">
        <v>1833</v>
      </c>
      <c r="S9280" t="s">
        <v>18</v>
      </c>
      <c r="T9280" t="s">
        <v>19</v>
      </c>
    </row>
    <row r="9281" spans="1:20" x14ac:dyDescent="0.35">
      <c r="A9281" t="s">
        <v>29</v>
      </c>
      <c r="B9281" t="s">
        <v>242</v>
      </c>
      <c r="C9281" t="s">
        <v>13</v>
      </c>
      <c r="D9281" t="s">
        <v>31</v>
      </c>
      <c r="E9281" t="s">
        <v>193</v>
      </c>
      <c r="F9281" t="s">
        <v>16</v>
      </c>
      <c r="G9281">
        <v>21503.81</v>
      </c>
      <c r="H9281" s="1">
        <v>43384</v>
      </c>
      <c r="I9281" t="str">
        <f t="shared" si="432"/>
        <v>11</v>
      </c>
      <c r="J9281" t="str">
        <f t="shared" si="433"/>
        <v>October</v>
      </c>
      <c r="K9281" t="str">
        <f t="shared" si="434"/>
        <v>2018</v>
      </c>
      <c r="L9281" s="15">
        <v>0.29166666666666669</v>
      </c>
      <c r="M9281">
        <f>HOUR(K9281:K21323)</f>
        <v>0</v>
      </c>
      <c r="N9281">
        <f>MINUTE(K9281:K21323)</f>
        <v>0</v>
      </c>
      <c r="O9281">
        <f>SECOND(K9281:K21323)</f>
        <v>0</v>
      </c>
      <c r="P9281">
        <v>166</v>
      </c>
      <c r="Q9281">
        <f>G9281-P9281</f>
        <v>21337.81</v>
      </c>
      <c r="R9281" t="s">
        <v>1833</v>
      </c>
      <c r="S9281" t="s">
        <v>18</v>
      </c>
      <c r="T9281" t="s">
        <v>19</v>
      </c>
    </row>
    <row r="9282" spans="1:20" x14ac:dyDescent="0.35">
      <c r="A9282" t="s">
        <v>29</v>
      </c>
      <c r="B9282" t="s">
        <v>243</v>
      </c>
      <c r="C9282" t="s">
        <v>13</v>
      </c>
      <c r="D9282" t="s">
        <v>41</v>
      </c>
      <c r="E9282" t="s">
        <v>244</v>
      </c>
      <c r="F9282" t="s">
        <v>16</v>
      </c>
      <c r="G9282">
        <v>17203.78</v>
      </c>
      <c r="H9282" s="1">
        <v>43384</v>
      </c>
      <c r="I9282" t="str">
        <f t="shared" si="432"/>
        <v>11</v>
      </c>
      <c r="J9282" t="str">
        <f t="shared" si="433"/>
        <v>October</v>
      </c>
      <c r="K9282" t="str">
        <f t="shared" si="434"/>
        <v>2018</v>
      </c>
      <c r="L9282" s="15">
        <v>0.29166666666666669</v>
      </c>
      <c r="M9282">
        <f>HOUR(K9282:K21324)</f>
        <v>0</v>
      </c>
      <c r="N9282">
        <f>MINUTE(K9282:K21324)</f>
        <v>0</v>
      </c>
      <c r="O9282">
        <f>SECOND(K9282:K21324)</f>
        <v>0</v>
      </c>
      <c r="P9282">
        <v>22</v>
      </c>
      <c r="Q9282">
        <f>G9282-P9282</f>
        <v>17181.78</v>
      </c>
      <c r="R9282" t="s">
        <v>1833</v>
      </c>
      <c r="S9282" t="s">
        <v>18</v>
      </c>
      <c r="T9282" t="s">
        <v>19</v>
      </c>
    </row>
    <row r="9283" spans="1:20" x14ac:dyDescent="0.35">
      <c r="A9283" t="s">
        <v>11</v>
      </c>
      <c r="B9283" t="s">
        <v>62</v>
      </c>
      <c r="C9283" t="s">
        <v>13</v>
      </c>
      <c r="D9283" t="s">
        <v>20</v>
      </c>
      <c r="E9283" t="s">
        <v>63</v>
      </c>
      <c r="F9283" t="s">
        <v>24</v>
      </c>
      <c r="G9283">
        <v>5121.05</v>
      </c>
      <c r="H9283" s="1">
        <v>43384</v>
      </c>
      <c r="I9283" t="str">
        <f t="shared" ref="I9283:I9346" si="435">TEXT(H9283,"dd")</f>
        <v>11</v>
      </c>
      <c r="J9283" t="str">
        <f t="shared" ref="J9283:J9346" si="436">TEXT(H9283,"mmmm")</f>
        <v>October</v>
      </c>
      <c r="K9283" t="str">
        <f t="shared" ref="K9283:K9346" si="437">TEXT(H9283,"yyyy")</f>
        <v>2018</v>
      </c>
      <c r="L9283" s="15">
        <v>0.29554398148148148</v>
      </c>
      <c r="M9283">
        <f>HOUR(K9283:K21325)</f>
        <v>0</v>
      </c>
      <c r="N9283">
        <f>MINUTE(K9283:K21325)</f>
        <v>0</v>
      </c>
      <c r="O9283">
        <f>SECOND(K9283:K21325)</f>
        <v>0</v>
      </c>
      <c r="P9283">
        <v>11.1</v>
      </c>
      <c r="Q9283">
        <f>G9283-P9283</f>
        <v>5109.95</v>
      </c>
      <c r="R9283" t="s">
        <v>363</v>
      </c>
      <c r="S9283" t="s">
        <v>18</v>
      </c>
      <c r="T9283" t="s">
        <v>19</v>
      </c>
    </row>
    <row r="9284" spans="1:20" x14ac:dyDescent="0.35">
      <c r="A9284" t="s">
        <v>11</v>
      </c>
      <c r="B9284" t="s">
        <v>148</v>
      </c>
      <c r="C9284" t="s">
        <v>13</v>
      </c>
      <c r="D9284" t="s">
        <v>20</v>
      </c>
      <c r="E9284" t="s">
        <v>149</v>
      </c>
      <c r="F9284" t="s">
        <v>16</v>
      </c>
      <c r="G9284">
        <v>8822.52</v>
      </c>
      <c r="H9284" s="1">
        <v>43384</v>
      </c>
      <c r="I9284" t="str">
        <f t="shared" si="435"/>
        <v>11</v>
      </c>
      <c r="J9284" t="str">
        <f t="shared" si="436"/>
        <v>October</v>
      </c>
      <c r="K9284" t="str">
        <f t="shared" si="437"/>
        <v>2018</v>
      </c>
      <c r="L9284" s="15">
        <v>0.32332175925925927</v>
      </c>
      <c r="M9284">
        <f>HOUR(K9284:K21326)</f>
        <v>0</v>
      </c>
      <c r="N9284">
        <f>MINUTE(K9284:K21326)</f>
        <v>0</v>
      </c>
      <c r="O9284">
        <f>SECOND(K9284:K21326)</f>
        <v>0</v>
      </c>
      <c r="P9284">
        <v>27.43</v>
      </c>
      <c r="Q9284">
        <f>G9284-P9284</f>
        <v>8795.09</v>
      </c>
      <c r="R9284" t="s">
        <v>274</v>
      </c>
      <c r="S9284" t="s">
        <v>18</v>
      </c>
      <c r="T9284" t="s">
        <v>19</v>
      </c>
    </row>
    <row r="9285" spans="1:20" x14ac:dyDescent="0.35">
      <c r="A9285" t="s">
        <v>29</v>
      </c>
      <c r="B9285" t="s">
        <v>33</v>
      </c>
      <c r="C9285" t="s">
        <v>13</v>
      </c>
      <c r="D9285" t="s">
        <v>31</v>
      </c>
      <c r="E9285" t="s">
        <v>34</v>
      </c>
      <c r="F9285" t="s">
        <v>16</v>
      </c>
      <c r="G9285">
        <v>7955.23</v>
      </c>
      <c r="H9285" s="1">
        <v>43384</v>
      </c>
      <c r="I9285" t="str">
        <f t="shared" si="435"/>
        <v>11</v>
      </c>
      <c r="J9285" t="str">
        <f t="shared" si="436"/>
        <v>October</v>
      </c>
      <c r="K9285" t="str">
        <f t="shared" si="437"/>
        <v>2018</v>
      </c>
      <c r="L9285" s="15">
        <v>0.33333333333333331</v>
      </c>
      <c r="M9285">
        <f>HOUR(K9285:K21327)</f>
        <v>0</v>
      </c>
      <c r="N9285">
        <f>MINUTE(K9285:K21327)</f>
        <v>0</v>
      </c>
      <c r="O9285">
        <f>SECOND(K9285:K21327)</f>
        <v>0</v>
      </c>
      <c r="P9285">
        <v>43</v>
      </c>
      <c r="Q9285">
        <f>G9285-P9285</f>
        <v>7912.23</v>
      </c>
      <c r="R9285" t="s">
        <v>1833</v>
      </c>
      <c r="S9285" t="s">
        <v>18</v>
      </c>
      <c r="T9285" t="s">
        <v>19</v>
      </c>
    </row>
    <row r="9286" spans="1:20" x14ac:dyDescent="0.35">
      <c r="A9286" t="s">
        <v>11</v>
      </c>
      <c r="B9286" t="s">
        <v>549</v>
      </c>
      <c r="C9286" t="s">
        <v>13</v>
      </c>
      <c r="D9286" t="s">
        <v>14</v>
      </c>
      <c r="E9286" t="s">
        <v>332</v>
      </c>
      <c r="F9286" t="s">
        <v>24</v>
      </c>
      <c r="G9286">
        <v>18479.3</v>
      </c>
      <c r="H9286" s="1">
        <v>43384</v>
      </c>
      <c r="I9286" t="str">
        <f t="shared" si="435"/>
        <v>11</v>
      </c>
      <c r="J9286" t="str">
        <f t="shared" si="436"/>
        <v>October</v>
      </c>
      <c r="K9286" t="str">
        <f t="shared" si="437"/>
        <v>2018</v>
      </c>
      <c r="L9286" s="15">
        <v>0.33641203703703698</v>
      </c>
      <c r="M9286">
        <f>HOUR(K9286:K21328)</f>
        <v>0</v>
      </c>
      <c r="N9286">
        <f>MINUTE(K9286:K21328)</f>
        <v>0</v>
      </c>
      <c r="O9286">
        <f>SECOND(K9286:K21328)</f>
        <v>0</v>
      </c>
      <c r="P9286">
        <v>17.72</v>
      </c>
      <c r="Q9286">
        <f>G9286-P9286</f>
        <v>18461.579999999998</v>
      </c>
      <c r="R9286" t="s">
        <v>852</v>
      </c>
      <c r="S9286" t="s">
        <v>18</v>
      </c>
      <c r="T9286" t="s">
        <v>19</v>
      </c>
    </row>
    <row r="9287" spans="1:20" x14ac:dyDescent="0.35">
      <c r="A9287" t="s">
        <v>11</v>
      </c>
      <c r="B9287" t="s">
        <v>22</v>
      </c>
      <c r="C9287" t="s">
        <v>13</v>
      </c>
      <c r="D9287" t="s">
        <v>14</v>
      </c>
      <c r="E9287" t="s">
        <v>23</v>
      </c>
      <c r="F9287" t="s">
        <v>24</v>
      </c>
      <c r="G9287">
        <v>1453.24</v>
      </c>
      <c r="H9287" s="1">
        <v>43384</v>
      </c>
      <c r="I9287" t="str">
        <f t="shared" si="435"/>
        <v>11</v>
      </c>
      <c r="J9287" t="str">
        <f t="shared" si="436"/>
        <v>October</v>
      </c>
      <c r="K9287" t="str">
        <f t="shared" si="437"/>
        <v>2018</v>
      </c>
      <c r="L9287" s="15">
        <v>0.34123842592592596</v>
      </c>
      <c r="M9287">
        <f>HOUR(K9287:K21329)</f>
        <v>0</v>
      </c>
      <c r="N9287">
        <f>MINUTE(K9287:K21329)</f>
        <v>0</v>
      </c>
      <c r="O9287">
        <f>SECOND(K9287:K21329)</f>
        <v>0</v>
      </c>
      <c r="P9287">
        <v>5.4</v>
      </c>
      <c r="Q9287">
        <f>G9287-P9287</f>
        <v>1447.84</v>
      </c>
      <c r="R9287" t="s">
        <v>152</v>
      </c>
      <c r="S9287" t="s">
        <v>18</v>
      </c>
      <c r="T9287" t="s">
        <v>19</v>
      </c>
    </row>
    <row r="9288" spans="1:20" x14ac:dyDescent="0.35">
      <c r="A9288" t="s">
        <v>11</v>
      </c>
      <c r="B9288" t="s">
        <v>22</v>
      </c>
      <c r="C9288" t="s">
        <v>13</v>
      </c>
      <c r="D9288" t="s">
        <v>14</v>
      </c>
      <c r="E9288" t="s">
        <v>23</v>
      </c>
      <c r="F9288" t="s">
        <v>24</v>
      </c>
      <c r="G9288">
        <v>1442.57</v>
      </c>
      <c r="H9288" s="1">
        <v>43384</v>
      </c>
      <c r="I9288" t="str">
        <f t="shared" si="435"/>
        <v>11</v>
      </c>
      <c r="J9288" t="str">
        <f t="shared" si="436"/>
        <v>October</v>
      </c>
      <c r="K9288" t="str">
        <f t="shared" si="437"/>
        <v>2018</v>
      </c>
      <c r="L9288" s="15">
        <v>0.34605324074074079</v>
      </c>
      <c r="M9288">
        <f>HOUR(K9288:K21330)</f>
        <v>0</v>
      </c>
      <c r="N9288">
        <f>MINUTE(K9288:K21330)</f>
        <v>0</v>
      </c>
      <c r="O9288">
        <f>SECOND(K9288:K21330)</f>
        <v>0</v>
      </c>
      <c r="P9288">
        <v>10.67</v>
      </c>
      <c r="Q9288">
        <f>G9288-P9288</f>
        <v>1431.8999999999999</v>
      </c>
      <c r="R9288" t="s">
        <v>1678</v>
      </c>
      <c r="S9288" t="s">
        <v>18</v>
      </c>
      <c r="T9288" t="s">
        <v>19</v>
      </c>
    </row>
    <row r="9289" spans="1:20" x14ac:dyDescent="0.35">
      <c r="A9289" t="s">
        <v>11</v>
      </c>
      <c r="B9289" t="s">
        <v>113</v>
      </c>
      <c r="C9289" t="s">
        <v>13</v>
      </c>
      <c r="D9289" t="s">
        <v>20</v>
      </c>
      <c r="E9289" t="s">
        <v>114</v>
      </c>
      <c r="F9289" t="s">
        <v>24</v>
      </c>
      <c r="G9289">
        <v>7463.78</v>
      </c>
      <c r="H9289" s="1">
        <v>43384</v>
      </c>
      <c r="I9289" t="str">
        <f t="shared" si="435"/>
        <v>11</v>
      </c>
      <c r="J9289" t="str">
        <f t="shared" si="436"/>
        <v>October</v>
      </c>
      <c r="K9289" t="str">
        <f t="shared" si="437"/>
        <v>2018</v>
      </c>
      <c r="L9289" s="15">
        <v>0.35087962962962965</v>
      </c>
      <c r="M9289">
        <f>HOUR(K9289:K21331)</f>
        <v>0</v>
      </c>
      <c r="N9289">
        <f>MINUTE(K9289:K21331)</f>
        <v>0</v>
      </c>
      <c r="O9289">
        <f>SECOND(K9289:K21331)</f>
        <v>0</v>
      </c>
      <c r="P9289">
        <v>95.46</v>
      </c>
      <c r="Q9289">
        <f>G9289-P9289</f>
        <v>7368.32</v>
      </c>
      <c r="R9289" t="s">
        <v>676</v>
      </c>
      <c r="S9289" t="s">
        <v>18</v>
      </c>
      <c r="T9289" t="s">
        <v>19</v>
      </c>
    </row>
    <row r="9290" spans="1:20" x14ac:dyDescent="0.35">
      <c r="A9290" t="s">
        <v>11</v>
      </c>
      <c r="B9290" t="s">
        <v>223</v>
      </c>
      <c r="C9290" t="s">
        <v>13</v>
      </c>
      <c r="D9290" t="s">
        <v>14</v>
      </c>
      <c r="E9290" t="s">
        <v>23</v>
      </c>
      <c r="F9290" t="s">
        <v>24</v>
      </c>
      <c r="G9290">
        <v>6333.91</v>
      </c>
      <c r="H9290" s="1">
        <v>43384</v>
      </c>
      <c r="I9290" t="str">
        <f t="shared" si="435"/>
        <v>11</v>
      </c>
      <c r="J9290" t="str">
        <f t="shared" si="436"/>
        <v>October</v>
      </c>
      <c r="K9290" t="str">
        <f t="shared" si="437"/>
        <v>2018</v>
      </c>
      <c r="L9290" s="15">
        <v>0.35570601851851852</v>
      </c>
      <c r="M9290">
        <f>HOUR(K9290:K21332)</f>
        <v>0</v>
      </c>
      <c r="N9290">
        <f>MINUTE(K9290:K21332)</f>
        <v>0</v>
      </c>
      <c r="O9290">
        <f>SECOND(K9290:K21332)</f>
        <v>0</v>
      </c>
      <c r="P9290">
        <v>41.16</v>
      </c>
      <c r="Q9290">
        <f>G9290-P9290</f>
        <v>6292.75</v>
      </c>
      <c r="R9290" t="s">
        <v>765</v>
      </c>
      <c r="S9290" t="s">
        <v>18</v>
      </c>
      <c r="T9290" t="s">
        <v>19</v>
      </c>
    </row>
    <row r="9291" spans="1:20" x14ac:dyDescent="0.35">
      <c r="A9291" t="s">
        <v>11</v>
      </c>
      <c r="B9291" t="s">
        <v>296</v>
      </c>
      <c r="C9291" t="s">
        <v>13</v>
      </c>
      <c r="D9291" t="s">
        <v>20</v>
      </c>
      <c r="E9291" t="s">
        <v>32</v>
      </c>
      <c r="F9291" t="s">
        <v>24</v>
      </c>
      <c r="G9291">
        <v>10069.370000000001</v>
      </c>
      <c r="H9291" s="1">
        <v>43384</v>
      </c>
      <c r="I9291" t="str">
        <f t="shared" si="435"/>
        <v>11</v>
      </c>
      <c r="J9291" t="str">
        <f t="shared" si="436"/>
        <v>October</v>
      </c>
      <c r="K9291" t="str">
        <f t="shared" si="437"/>
        <v>2018</v>
      </c>
      <c r="L9291" s="15">
        <v>0.36052083333333335</v>
      </c>
      <c r="M9291">
        <f>HOUR(K9291:K21333)</f>
        <v>0</v>
      </c>
      <c r="N9291">
        <f>MINUTE(K9291:K21333)</f>
        <v>0</v>
      </c>
      <c r="O9291">
        <f>SECOND(K9291:K21333)</f>
        <v>0</v>
      </c>
      <c r="P9291">
        <v>6.87</v>
      </c>
      <c r="Q9291">
        <f>G9291-P9291</f>
        <v>10062.5</v>
      </c>
      <c r="R9291" t="s">
        <v>36</v>
      </c>
      <c r="S9291" t="s">
        <v>18</v>
      </c>
      <c r="T9291" t="s">
        <v>19</v>
      </c>
    </row>
    <row r="9292" spans="1:20" x14ac:dyDescent="0.35">
      <c r="A9292" t="s">
        <v>11</v>
      </c>
      <c r="B9292" t="s">
        <v>62</v>
      </c>
      <c r="C9292" t="s">
        <v>13</v>
      </c>
      <c r="D9292" t="s">
        <v>20</v>
      </c>
      <c r="E9292" t="s">
        <v>63</v>
      </c>
      <c r="F9292" t="s">
        <v>24</v>
      </c>
      <c r="G9292">
        <v>5113.21</v>
      </c>
      <c r="H9292" s="1">
        <v>43384</v>
      </c>
      <c r="I9292" t="str">
        <f t="shared" si="435"/>
        <v>11</v>
      </c>
      <c r="J9292" t="str">
        <f t="shared" si="436"/>
        <v>October</v>
      </c>
      <c r="K9292" t="str">
        <f t="shared" si="437"/>
        <v>2018</v>
      </c>
      <c r="L9292" s="15">
        <v>0.36534722222222221</v>
      </c>
      <c r="M9292">
        <f>HOUR(K9292:K21334)</f>
        <v>0</v>
      </c>
      <c r="N9292">
        <f>MINUTE(K9292:K21334)</f>
        <v>0</v>
      </c>
      <c r="O9292">
        <f>SECOND(K9292:K21334)</f>
        <v>0</v>
      </c>
      <c r="P9292">
        <v>7.84</v>
      </c>
      <c r="Q9292">
        <f>G9292-P9292</f>
        <v>5105.37</v>
      </c>
      <c r="R9292" t="s">
        <v>265</v>
      </c>
      <c r="S9292" t="s">
        <v>18</v>
      </c>
      <c r="T9292" t="s">
        <v>19</v>
      </c>
    </row>
    <row r="9293" spans="1:20" x14ac:dyDescent="0.35">
      <c r="A9293" t="s">
        <v>11</v>
      </c>
      <c r="B9293" t="s">
        <v>268</v>
      </c>
      <c r="C9293" t="s">
        <v>13</v>
      </c>
      <c r="D9293" t="s">
        <v>20</v>
      </c>
      <c r="E9293" t="s">
        <v>269</v>
      </c>
      <c r="F9293" t="s">
        <v>16</v>
      </c>
      <c r="G9293">
        <v>3882.04</v>
      </c>
      <c r="H9293" s="1">
        <v>43384</v>
      </c>
      <c r="I9293" t="str">
        <f t="shared" si="435"/>
        <v>11</v>
      </c>
      <c r="J9293" t="str">
        <f t="shared" si="436"/>
        <v>October</v>
      </c>
      <c r="K9293" t="str">
        <f t="shared" si="437"/>
        <v>2018</v>
      </c>
      <c r="L9293" s="15">
        <v>0.37017361111111113</v>
      </c>
      <c r="M9293">
        <f>HOUR(K9293:K21335)</f>
        <v>0</v>
      </c>
      <c r="N9293">
        <f>MINUTE(K9293:K21335)</f>
        <v>0</v>
      </c>
      <c r="O9293">
        <f>SECOND(K9293:K21335)</f>
        <v>0</v>
      </c>
      <c r="P9293">
        <v>58.9</v>
      </c>
      <c r="Q9293">
        <f>G9293-P9293</f>
        <v>3823.14</v>
      </c>
      <c r="R9293" t="s">
        <v>1679</v>
      </c>
      <c r="S9293" t="s">
        <v>18</v>
      </c>
      <c r="T9293" t="s">
        <v>19</v>
      </c>
    </row>
    <row r="9294" spans="1:20" x14ac:dyDescent="0.35">
      <c r="A9294" t="s">
        <v>11</v>
      </c>
      <c r="B9294" t="s">
        <v>85</v>
      </c>
      <c r="C9294" t="s">
        <v>13</v>
      </c>
      <c r="D9294" t="s">
        <v>20</v>
      </c>
      <c r="E9294" t="s">
        <v>86</v>
      </c>
      <c r="F9294" t="s">
        <v>16</v>
      </c>
      <c r="G9294">
        <v>28515.279999999999</v>
      </c>
      <c r="H9294" s="1">
        <v>43384</v>
      </c>
      <c r="I9294" t="str">
        <f t="shared" si="435"/>
        <v>11</v>
      </c>
      <c r="J9294" t="str">
        <f t="shared" si="436"/>
        <v>October</v>
      </c>
      <c r="K9294" t="str">
        <f t="shared" si="437"/>
        <v>2018</v>
      </c>
      <c r="L9294" s="15">
        <v>0.37498842592592596</v>
      </c>
      <c r="M9294">
        <f>HOUR(K9294:K21336)</f>
        <v>0</v>
      </c>
      <c r="N9294">
        <f>MINUTE(K9294:K21336)</f>
        <v>0</v>
      </c>
      <c r="O9294">
        <f>SECOND(K9294:K21336)</f>
        <v>0</v>
      </c>
      <c r="P9294">
        <v>6.09</v>
      </c>
      <c r="Q9294">
        <f>G9294-P9294</f>
        <v>28509.19</v>
      </c>
      <c r="R9294" t="s">
        <v>1680</v>
      </c>
      <c r="S9294" t="s">
        <v>18</v>
      </c>
      <c r="T9294" t="s">
        <v>19</v>
      </c>
    </row>
    <row r="9295" spans="1:20" x14ac:dyDescent="0.35">
      <c r="A9295" t="s">
        <v>29</v>
      </c>
      <c r="B9295" t="s">
        <v>85</v>
      </c>
      <c r="C9295" t="s">
        <v>13</v>
      </c>
      <c r="D9295" t="s">
        <v>31</v>
      </c>
      <c r="E9295" t="s">
        <v>86</v>
      </c>
      <c r="F9295" t="s">
        <v>16</v>
      </c>
      <c r="G9295">
        <v>28488.28</v>
      </c>
      <c r="H9295" s="1">
        <v>43384</v>
      </c>
      <c r="I9295" t="str">
        <f t="shared" si="435"/>
        <v>11</v>
      </c>
      <c r="J9295" t="str">
        <f t="shared" si="436"/>
        <v>October</v>
      </c>
      <c r="K9295" t="str">
        <f t="shared" si="437"/>
        <v>2018</v>
      </c>
      <c r="L9295" s="15">
        <v>0.375</v>
      </c>
      <c r="M9295">
        <f>HOUR(K9295:K21337)</f>
        <v>0</v>
      </c>
      <c r="N9295">
        <f>MINUTE(K9295:K21337)</f>
        <v>0</v>
      </c>
      <c r="O9295">
        <f>SECOND(K9295:K21337)</f>
        <v>0</v>
      </c>
      <c r="P9295">
        <v>27</v>
      </c>
      <c r="Q9295">
        <f>G9295-P9295</f>
        <v>28461.279999999999</v>
      </c>
      <c r="R9295" t="s">
        <v>1833</v>
      </c>
      <c r="S9295" t="s">
        <v>18</v>
      </c>
      <c r="T9295" t="s">
        <v>19</v>
      </c>
    </row>
    <row r="9296" spans="1:20" x14ac:dyDescent="0.35">
      <c r="A9296" t="s">
        <v>29</v>
      </c>
      <c r="B9296" t="s">
        <v>157</v>
      </c>
      <c r="C9296" t="s">
        <v>13</v>
      </c>
      <c r="D9296" t="s">
        <v>31</v>
      </c>
      <c r="E9296" t="s">
        <v>158</v>
      </c>
      <c r="F9296" t="s">
        <v>16</v>
      </c>
      <c r="G9296">
        <v>8733.77</v>
      </c>
      <c r="H9296" s="1">
        <v>43384</v>
      </c>
      <c r="I9296" t="str">
        <f t="shared" si="435"/>
        <v>11</v>
      </c>
      <c r="J9296" t="str">
        <f t="shared" si="436"/>
        <v>October</v>
      </c>
      <c r="K9296" t="str">
        <f t="shared" si="437"/>
        <v>2018</v>
      </c>
      <c r="L9296" s="15">
        <v>0.375</v>
      </c>
      <c r="M9296">
        <f>HOUR(K9296:K21338)</f>
        <v>0</v>
      </c>
      <c r="N9296">
        <f>MINUTE(K9296:K21338)</f>
        <v>0</v>
      </c>
      <c r="O9296">
        <f>SECOND(K9296:K21338)</f>
        <v>0</v>
      </c>
      <c r="P9296">
        <v>109</v>
      </c>
      <c r="Q9296">
        <f>G9296-P9296</f>
        <v>8624.77</v>
      </c>
      <c r="R9296" t="s">
        <v>1833</v>
      </c>
      <c r="S9296" t="s">
        <v>18</v>
      </c>
      <c r="T9296" t="s">
        <v>19</v>
      </c>
    </row>
    <row r="9297" spans="1:20" x14ac:dyDescent="0.35">
      <c r="A9297" t="s">
        <v>29</v>
      </c>
      <c r="B9297" t="s">
        <v>164</v>
      </c>
      <c r="C9297" t="s">
        <v>13</v>
      </c>
      <c r="D9297" t="s">
        <v>41</v>
      </c>
      <c r="E9297" t="s">
        <v>86</v>
      </c>
      <c r="F9297" t="s">
        <v>16</v>
      </c>
      <c r="G9297">
        <v>4817.8</v>
      </c>
      <c r="H9297" s="1">
        <v>43384</v>
      </c>
      <c r="I9297" t="str">
        <f t="shared" si="435"/>
        <v>11</v>
      </c>
      <c r="J9297" t="str">
        <f t="shared" si="436"/>
        <v>October</v>
      </c>
      <c r="K9297" t="str">
        <f t="shared" si="437"/>
        <v>2018</v>
      </c>
      <c r="L9297" s="15">
        <v>0.375</v>
      </c>
      <c r="M9297">
        <f>HOUR(K9297:K21339)</f>
        <v>0</v>
      </c>
      <c r="N9297">
        <f>MINUTE(K9297:K21339)</f>
        <v>0</v>
      </c>
      <c r="O9297">
        <f>SECOND(K9297:K21339)</f>
        <v>0</v>
      </c>
      <c r="P9297">
        <v>39</v>
      </c>
      <c r="Q9297">
        <f>G9297-P9297</f>
        <v>4778.8</v>
      </c>
      <c r="R9297" t="s">
        <v>1833</v>
      </c>
      <c r="S9297" t="s">
        <v>18</v>
      </c>
      <c r="T9297" t="s">
        <v>19</v>
      </c>
    </row>
    <row r="9298" spans="1:20" x14ac:dyDescent="0.35">
      <c r="A9298" t="s">
        <v>11</v>
      </c>
      <c r="B9298" t="s">
        <v>77</v>
      </c>
      <c r="C9298" t="s">
        <v>13</v>
      </c>
      <c r="D9298" t="s">
        <v>20</v>
      </c>
      <c r="E9298" t="s">
        <v>78</v>
      </c>
      <c r="F9298" t="s">
        <v>16</v>
      </c>
      <c r="G9298">
        <v>13919.67</v>
      </c>
      <c r="H9298" s="1">
        <v>43384</v>
      </c>
      <c r="I9298" t="str">
        <f t="shared" si="435"/>
        <v>11</v>
      </c>
      <c r="J9298" t="str">
        <f t="shared" si="436"/>
        <v>October</v>
      </c>
      <c r="K9298" t="str">
        <f t="shared" si="437"/>
        <v>2018</v>
      </c>
      <c r="L9298" s="15">
        <v>0.37818287037037041</v>
      </c>
      <c r="M9298">
        <f>HOUR(K9298:K21340)</f>
        <v>0</v>
      </c>
      <c r="N9298">
        <f>MINUTE(K9298:K21340)</f>
        <v>0</v>
      </c>
      <c r="O9298">
        <f>SECOND(K9298:K21340)</f>
        <v>0</v>
      </c>
      <c r="P9298">
        <v>54.39</v>
      </c>
      <c r="Q9298">
        <f>G9298-P9298</f>
        <v>13865.28</v>
      </c>
      <c r="R9298" t="s">
        <v>722</v>
      </c>
      <c r="S9298" t="s">
        <v>18</v>
      </c>
      <c r="T9298" t="s">
        <v>19</v>
      </c>
    </row>
    <row r="9299" spans="1:20" x14ac:dyDescent="0.35">
      <c r="A9299" t="s">
        <v>11</v>
      </c>
      <c r="B9299" t="s">
        <v>77</v>
      </c>
      <c r="C9299" t="s">
        <v>13</v>
      </c>
      <c r="D9299" t="s">
        <v>14</v>
      </c>
      <c r="E9299" t="s">
        <v>78</v>
      </c>
      <c r="F9299" t="s">
        <v>16</v>
      </c>
      <c r="G9299">
        <v>13883.32</v>
      </c>
      <c r="H9299" s="1">
        <v>43384</v>
      </c>
      <c r="I9299" t="str">
        <f t="shared" si="435"/>
        <v>11</v>
      </c>
      <c r="J9299" t="str">
        <f t="shared" si="436"/>
        <v>October</v>
      </c>
      <c r="K9299" t="str">
        <f t="shared" si="437"/>
        <v>2018</v>
      </c>
      <c r="L9299" s="15">
        <v>0.38136574074074076</v>
      </c>
      <c r="M9299">
        <f>HOUR(K9299:K21341)</f>
        <v>0</v>
      </c>
      <c r="N9299">
        <f>MINUTE(K9299:K21341)</f>
        <v>0</v>
      </c>
      <c r="O9299">
        <f>SECOND(K9299:K21341)</f>
        <v>0</v>
      </c>
      <c r="P9299">
        <v>36.35</v>
      </c>
      <c r="Q9299">
        <f>G9299-P9299</f>
        <v>13846.97</v>
      </c>
      <c r="R9299" t="s">
        <v>617</v>
      </c>
      <c r="S9299" t="s">
        <v>18</v>
      </c>
      <c r="T9299" t="s">
        <v>19</v>
      </c>
    </row>
    <row r="9300" spans="1:20" x14ac:dyDescent="0.35">
      <c r="A9300" t="s">
        <v>11</v>
      </c>
      <c r="B9300" t="s">
        <v>12</v>
      </c>
      <c r="C9300" t="s">
        <v>13</v>
      </c>
      <c r="D9300" t="s">
        <v>14</v>
      </c>
      <c r="E9300" t="s">
        <v>15</v>
      </c>
      <c r="F9300" t="s">
        <v>16</v>
      </c>
      <c r="G9300">
        <v>1972.99</v>
      </c>
      <c r="H9300" s="1">
        <v>43384</v>
      </c>
      <c r="I9300" t="str">
        <f t="shared" si="435"/>
        <v>11</v>
      </c>
      <c r="J9300" t="str">
        <f t="shared" si="436"/>
        <v>October</v>
      </c>
      <c r="K9300" t="str">
        <f t="shared" si="437"/>
        <v>2018</v>
      </c>
      <c r="L9300" s="15">
        <v>0.3845486111111111</v>
      </c>
      <c r="M9300">
        <f>HOUR(K9300:K21342)</f>
        <v>0</v>
      </c>
      <c r="N9300">
        <f>MINUTE(K9300:K21342)</f>
        <v>0</v>
      </c>
      <c r="O9300">
        <f>SECOND(K9300:K21342)</f>
        <v>0</v>
      </c>
      <c r="P9300">
        <v>7.06</v>
      </c>
      <c r="Q9300">
        <f>G9300-P9300</f>
        <v>1965.93</v>
      </c>
      <c r="R9300" t="s">
        <v>453</v>
      </c>
      <c r="S9300" t="s">
        <v>18</v>
      </c>
      <c r="T9300" t="s">
        <v>19</v>
      </c>
    </row>
    <row r="9301" spans="1:20" x14ac:dyDescent="0.35">
      <c r="A9301" t="s">
        <v>11</v>
      </c>
      <c r="B9301" t="s">
        <v>12</v>
      </c>
      <c r="C9301" t="s">
        <v>13</v>
      </c>
      <c r="D9301" t="s">
        <v>20</v>
      </c>
      <c r="E9301" t="s">
        <v>15</v>
      </c>
      <c r="F9301" t="s">
        <v>16</v>
      </c>
      <c r="G9301">
        <v>1905.5</v>
      </c>
      <c r="H9301" s="1">
        <v>43384</v>
      </c>
      <c r="I9301" t="str">
        <f t="shared" si="435"/>
        <v>11</v>
      </c>
      <c r="J9301" t="str">
        <f t="shared" si="436"/>
        <v>October</v>
      </c>
      <c r="K9301" t="str">
        <f t="shared" si="437"/>
        <v>2018</v>
      </c>
      <c r="L9301" s="15">
        <v>0.38773148148148145</v>
      </c>
      <c r="M9301">
        <f>HOUR(K9301:K21343)</f>
        <v>0</v>
      </c>
      <c r="N9301">
        <f>MINUTE(K9301:K21343)</f>
        <v>0</v>
      </c>
      <c r="O9301">
        <f>SECOND(K9301:K21343)</f>
        <v>0</v>
      </c>
      <c r="P9301">
        <v>67.489999999999995</v>
      </c>
      <c r="Q9301">
        <f>G9301-P9301</f>
        <v>1838.01</v>
      </c>
      <c r="R9301" t="s">
        <v>499</v>
      </c>
      <c r="S9301" t="s">
        <v>18</v>
      </c>
      <c r="T9301" t="s">
        <v>19</v>
      </c>
    </row>
    <row r="9302" spans="1:20" x14ac:dyDescent="0.35">
      <c r="A9302" t="s">
        <v>11</v>
      </c>
      <c r="B9302" t="s">
        <v>100</v>
      </c>
      <c r="C9302" t="s">
        <v>13</v>
      </c>
      <c r="D9302" t="s">
        <v>20</v>
      </c>
      <c r="E9302" t="s">
        <v>101</v>
      </c>
      <c r="F9302" t="s">
        <v>16</v>
      </c>
      <c r="G9302">
        <v>6756.45</v>
      </c>
      <c r="H9302" s="1">
        <v>43384</v>
      </c>
      <c r="I9302" t="str">
        <f t="shared" si="435"/>
        <v>11</v>
      </c>
      <c r="J9302" t="str">
        <f t="shared" si="436"/>
        <v>October</v>
      </c>
      <c r="K9302" t="str">
        <f t="shared" si="437"/>
        <v>2018</v>
      </c>
      <c r="L9302" s="15">
        <v>0.3909259259259259</v>
      </c>
      <c r="M9302">
        <f>HOUR(K9302:K21344)</f>
        <v>0</v>
      </c>
      <c r="N9302">
        <f>MINUTE(K9302:K21344)</f>
        <v>0</v>
      </c>
      <c r="O9302">
        <f>SECOND(K9302:K21344)</f>
        <v>0</v>
      </c>
      <c r="P9302">
        <v>931.69</v>
      </c>
      <c r="Q9302">
        <f>G9302-P9302</f>
        <v>5824.76</v>
      </c>
      <c r="R9302" t="s">
        <v>634</v>
      </c>
      <c r="S9302" t="s">
        <v>18</v>
      </c>
      <c r="T9302" t="s">
        <v>19</v>
      </c>
    </row>
    <row r="9303" spans="1:20" x14ac:dyDescent="0.35">
      <c r="A9303" t="s">
        <v>11</v>
      </c>
      <c r="B9303" t="s">
        <v>62</v>
      </c>
      <c r="C9303" t="s">
        <v>13</v>
      </c>
      <c r="D9303" t="s">
        <v>14</v>
      </c>
      <c r="E9303" t="s">
        <v>63</v>
      </c>
      <c r="F9303" t="s">
        <v>24</v>
      </c>
      <c r="G9303">
        <v>5106.7700000000004</v>
      </c>
      <c r="H9303" s="1">
        <v>43384</v>
      </c>
      <c r="I9303" t="str">
        <f t="shared" si="435"/>
        <v>11</v>
      </c>
      <c r="J9303" t="str">
        <f t="shared" si="436"/>
        <v>October</v>
      </c>
      <c r="K9303" t="str">
        <f t="shared" si="437"/>
        <v>2018</v>
      </c>
      <c r="L9303" s="15">
        <v>0.3941087962962963</v>
      </c>
      <c r="M9303">
        <f>HOUR(K9303:K21345)</f>
        <v>0</v>
      </c>
      <c r="N9303">
        <f>MINUTE(K9303:K21345)</f>
        <v>0</v>
      </c>
      <c r="O9303">
        <f>SECOND(K9303:K21345)</f>
        <v>0</v>
      </c>
      <c r="P9303">
        <v>6.44</v>
      </c>
      <c r="Q9303">
        <f>G9303-P9303</f>
        <v>5100.3300000000008</v>
      </c>
      <c r="R9303" t="s">
        <v>501</v>
      </c>
      <c r="S9303" t="s">
        <v>18</v>
      </c>
      <c r="T9303" t="s">
        <v>19</v>
      </c>
    </row>
    <row r="9304" spans="1:20" x14ac:dyDescent="0.35">
      <c r="A9304" t="s">
        <v>11</v>
      </c>
      <c r="B9304" t="s">
        <v>338</v>
      </c>
      <c r="C9304" t="s">
        <v>13</v>
      </c>
      <c r="D9304" t="s">
        <v>14</v>
      </c>
      <c r="E9304" t="s">
        <v>339</v>
      </c>
      <c r="F9304" t="s">
        <v>16</v>
      </c>
      <c r="G9304">
        <v>6318.02</v>
      </c>
      <c r="H9304" s="1">
        <v>43384</v>
      </c>
      <c r="I9304" t="str">
        <f t="shared" si="435"/>
        <v>11</v>
      </c>
      <c r="J9304" t="str">
        <f t="shared" si="436"/>
        <v>October</v>
      </c>
      <c r="K9304" t="str">
        <f t="shared" si="437"/>
        <v>2018</v>
      </c>
      <c r="L9304" s="15">
        <v>0.39729166666666665</v>
      </c>
      <c r="M9304">
        <f>HOUR(K9304:K21346)</f>
        <v>0</v>
      </c>
      <c r="N9304">
        <f>MINUTE(K9304:K21346)</f>
        <v>0</v>
      </c>
      <c r="O9304">
        <f>SECOND(K9304:K21346)</f>
        <v>0</v>
      </c>
      <c r="P9304">
        <v>37.21</v>
      </c>
      <c r="Q9304">
        <f>G9304-P9304</f>
        <v>6280.81</v>
      </c>
      <c r="R9304" t="s">
        <v>1063</v>
      </c>
      <c r="S9304" t="s">
        <v>18</v>
      </c>
      <c r="T9304" t="s">
        <v>19</v>
      </c>
    </row>
    <row r="9305" spans="1:20" x14ac:dyDescent="0.35">
      <c r="A9305" t="s">
        <v>11</v>
      </c>
      <c r="B9305" t="s">
        <v>157</v>
      </c>
      <c r="C9305" t="s">
        <v>13</v>
      </c>
      <c r="D9305" t="s">
        <v>20</v>
      </c>
      <c r="E9305" t="s">
        <v>158</v>
      </c>
      <c r="F9305" t="s">
        <v>16</v>
      </c>
      <c r="G9305">
        <v>8842.77</v>
      </c>
      <c r="H9305" s="1">
        <v>43384</v>
      </c>
      <c r="I9305" t="str">
        <f t="shared" si="435"/>
        <v>11</v>
      </c>
      <c r="J9305" t="str">
        <f t="shared" si="436"/>
        <v>October</v>
      </c>
      <c r="K9305" t="str">
        <f t="shared" si="437"/>
        <v>2018</v>
      </c>
      <c r="L9305" s="15">
        <v>0.40047453703703706</v>
      </c>
      <c r="M9305">
        <f>HOUR(K9305:K21347)</f>
        <v>0</v>
      </c>
      <c r="N9305">
        <f>MINUTE(K9305:K21347)</f>
        <v>0</v>
      </c>
      <c r="O9305">
        <f>SECOND(K9305:K21347)</f>
        <v>0</v>
      </c>
      <c r="P9305">
        <v>11.81</v>
      </c>
      <c r="Q9305">
        <f>G9305-P9305</f>
        <v>8830.9600000000009</v>
      </c>
      <c r="R9305" t="s">
        <v>677</v>
      </c>
      <c r="S9305" t="s">
        <v>18</v>
      </c>
      <c r="T9305" t="s">
        <v>19</v>
      </c>
    </row>
    <row r="9306" spans="1:20" x14ac:dyDescent="0.35">
      <c r="A9306" t="s">
        <v>11</v>
      </c>
      <c r="B9306" t="s">
        <v>268</v>
      </c>
      <c r="C9306" t="s">
        <v>13</v>
      </c>
      <c r="D9306" t="s">
        <v>14</v>
      </c>
      <c r="E9306" t="s">
        <v>269</v>
      </c>
      <c r="F9306" t="s">
        <v>16</v>
      </c>
      <c r="G9306">
        <v>3866.1</v>
      </c>
      <c r="H9306" s="1">
        <v>43384</v>
      </c>
      <c r="I9306" t="str">
        <f t="shared" si="435"/>
        <v>11</v>
      </c>
      <c r="J9306" t="str">
        <f t="shared" si="436"/>
        <v>October</v>
      </c>
      <c r="K9306" t="str">
        <f t="shared" si="437"/>
        <v>2018</v>
      </c>
      <c r="L9306" s="15">
        <v>0.4036689814814815</v>
      </c>
      <c r="M9306">
        <f>HOUR(K9306:K21348)</f>
        <v>0</v>
      </c>
      <c r="N9306">
        <f>MINUTE(K9306:K21348)</f>
        <v>0</v>
      </c>
      <c r="O9306">
        <f>SECOND(K9306:K21348)</f>
        <v>0</v>
      </c>
      <c r="P9306">
        <v>15.94</v>
      </c>
      <c r="Q9306">
        <f>G9306-P9306</f>
        <v>3850.16</v>
      </c>
      <c r="R9306" t="s">
        <v>1095</v>
      </c>
      <c r="S9306" t="s">
        <v>18</v>
      </c>
      <c r="T9306" t="s">
        <v>19</v>
      </c>
    </row>
    <row r="9307" spans="1:20" x14ac:dyDescent="0.35">
      <c r="A9307" t="s">
        <v>11</v>
      </c>
      <c r="B9307" t="s">
        <v>58</v>
      </c>
      <c r="C9307" t="s">
        <v>13</v>
      </c>
      <c r="D9307" t="s">
        <v>14</v>
      </c>
      <c r="E9307" t="s">
        <v>59</v>
      </c>
      <c r="F9307" t="s">
        <v>16</v>
      </c>
      <c r="G9307">
        <v>5136.67</v>
      </c>
      <c r="H9307" s="1">
        <v>43384</v>
      </c>
      <c r="I9307" t="str">
        <f t="shared" si="435"/>
        <v>11</v>
      </c>
      <c r="J9307" t="str">
        <f t="shared" si="436"/>
        <v>October</v>
      </c>
      <c r="K9307" t="str">
        <f t="shared" si="437"/>
        <v>2018</v>
      </c>
      <c r="L9307" s="15">
        <v>0.40685185185185185</v>
      </c>
      <c r="M9307">
        <f>HOUR(K9307:K21349)</f>
        <v>0</v>
      </c>
      <c r="N9307">
        <f>MINUTE(K9307:K21349)</f>
        <v>0</v>
      </c>
      <c r="O9307">
        <f>SECOND(K9307:K21349)</f>
        <v>0</v>
      </c>
      <c r="P9307">
        <v>13.46</v>
      </c>
      <c r="Q9307">
        <f>G9307-P9307</f>
        <v>5123.21</v>
      </c>
      <c r="R9307" t="s">
        <v>872</v>
      </c>
      <c r="S9307" t="s">
        <v>18</v>
      </c>
      <c r="T9307" t="s">
        <v>19</v>
      </c>
    </row>
    <row r="9308" spans="1:20" x14ac:dyDescent="0.35">
      <c r="A9308" t="s">
        <v>11</v>
      </c>
      <c r="B9308" t="s">
        <v>154</v>
      </c>
      <c r="C9308" t="s">
        <v>13</v>
      </c>
      <c r="D9308" t="s">
        <v>14</v>
      </c>
      <c r="E9308" t="s">
        <v>155</v>
      </c>
      <c r="F9308" t="s">
        <v>16</v>
      </c>
      <c r="G9308">
        <v>6022.99</v>
      </c>
      <c r="H9308" s="1">
        <v>43384</v>
      </c>
      <c r="I9308" t="str">
        <f t="shared" si="435"/>
        <v>11</v>
      </c>
      <c r="J9308" t="str">
        <f t="shared" si="436"/>
        <v>October</v>
      </c>
      <c r="K9308" t="str">
        <f t="shared" si="437"/>
        <v>2018</v>
      </c>
      <c r="L9308" s="15">
        <v>0.41003472222222226</v>
      </c>
      <c r="M9308">
        <f>HOUR(K9308:K21350)</f>
        <v>0</v>
      </c>
      <c r="N9308">
        <f>MINUTE(K9308:K21350)</f>
        <v>0</v>
      </c>
      <c r="O9308">
        <f>SECOND(K9308:K21350)</f>
        <v>0</v>
      </c>
      <c r="P9308">
        <v>88.29</v>
      </c>
      <c r="Q9308">
        <f>G9308-P9308</f>
        <v>5934.7</v>
      </c>
      <c r="R9308" t="s">
        <v>1402</v>
      </c>
      <c r="S9308" t="s">
        <v>18</v>
      </c>
      <c r="T9308" t="s">
        <v>19</v>
      </c>
    </row>
    <row r="9309" spans="1:20" x14ac:dyDescent="0.35">
      <c r="A9309" t="s">
        <v>11</v>
      </c>
      <c r="B9309" t="s">
        <v>49</v>
      </c>
      <c r="C9309" t="s">
        <v>13</v>
      </c>
      <c r="D9309" t="s">
        <v>14</v>
      </c>
      <c r="E9309" t="s">
        <v>50</v>
      </c>
      <c r="F9309" t="s">
        <v>24</v>
      </c>
      <c r="G9309">
        <v>3890.71</v>
      </c>
      <c r="H9309" s="1">
        <v>43384</v>
      </c>
      <c r="I9309" t="str">
        <f t="shared" si="435"/>
        <v>11</v>
      </c>
      <c r="J9309" t="str">
        <f t="shared" si="436"/>
        <v>October</v>
      </c>
      <c r="K9309" t="str">
        <f t="shared" si="437"/>
        <v>2018</v>
      </c>
      <c r="L9309" s="15">
        <v>0.41321759259259255</v>
      </c>
      <c r="M9309">
        <f>HOUR(K9309:K21351)</f>
        <v>0</v>
      </c>
      <c r="N9309">
        <f>MINUTE(K9309:K21351)</f>
        <v>0</v>
      </c>
      <c r="O9309">
        <f>SECOND(K9309:K21351)</f>
        <v>0</v>
      </c>
      <c r="P9309">
        <v>23.84</v>
      </c>
      <c r="Q9309">
        <f>G9309-P9309</f>
        <v>3866.87</v>
      </c>
      <c r="R9309" t="s">
        <v>1681</v>
      </c>
      <c r="S9309" t="s">
        <v>18</v>
      </c>
      <c r="T9309" t="s">
        <v>19</v>
      </c>
    </row>
    <row r="9310" spans="1:20" x14ac:dyDescent="0.35">
      <c r="A9310" t="s">
        <v>11</v>
      </c>
      <c r="B9310" t="s">
        <v>65</v>
      </c>
      <c r="C9310" t="s">
        <v>13</v>
      </c>
      <c r="D9310" t="s">
        <v>14</v>
      </c>
      <c r="E9310" t="s">
        <v>66</v>
      </c>
      <c r="F9310" t="s">
        <v>16</v>
      </c>
      <c r="G9310">
        <v>6458.2</v>
      </c>
      <c r="H9310" s="1">
        <v>43384</v>
      </c>
      <c r="I9310" t="str">
        <f t="shared" si="435"/>
        <v>11</v>
      </c>
      <c r="J9310" t="str">
        <f t="shared" si="436"/>
        <v>October</v>
      </c>
      <c r="K9310" t="str">
        <f t="shared" si="437"/>
        <v>2018</v>
      </c>
      <c r="L9310" s="15">
        <v>0.41640046296296296</v>
      </c>
      <c r="M9310">
        <f>HOUR(K9310:K21352)</f>
        <v>0</v>
      </c>
      <c r="N9310">
        <f>MINUTE(K9310:K21352)</f>
        <v>0</v>
      </c>
      <c r="O9310">
        <f>SECOND(K9310:K21352)</f>
        <v>0</v>
      </c>
      <c r="P9310">
        <v>23.02</v>
      </c>
      <c r="Q9310">
        <f>G9310-P9310</f>
        <v>6435.1799999999994</v>
      </c>
      <c r="R9310" t="s">
        <v>1094</v>
      </c>
      <c r="S9310" t="s">
        <v>18</v>
      </c>
      <c r="T9310" t="s">
        <v>19</v>
      </c>
    </row>
    <row r="9311" spans="1:20" x14ac:dyDescent="0.35">
      <c r="A9311" t="s">
        <v>11</v>
      </c>
      <c r="B9311" t="s">
        <v>296</v>
      </c>
      <c r="C9311" t="s">
        <v>13</v>
      </c>
      <c r="D9311" t="s">
        <v>20</v>
      </c>
      <c r="E9311" t="s">
        <v>32</v>
      </c>
      <c r="F9311" t="s">
        <v>24</v>
      </c>
      <c r="G9311">
        <v>10057.120000000001</v>
      </c>
      <c r="H9311" s="1">
        <v>43384</v>
      </c>
      <c r="I9311" t="str">
        <f t="shared" si="435"/>
        <v>11</v>
      </c>
      <c r="J9311" t="str">
        <f t="shared" si="436"/>
        <v>October</v>
      </c>
      <c r="K9311" t="str">
        <f t="shared" si="437"/>
        <v>2018</v>
      </c>
      <c r="L9311" s="15">
        <v>0.43262731481481481</v>
      </c>
      <c r="M9311">
        <f>HOUR(K9311:K21353)</f>
        <v>0</v>
      </c>
      <c r="N9311">
        <f>MINUTE(K9311:K21353)</f>
        <v>0</v>
      </c>
      <c r="O9311">
        <f>SECOND(K9311:K21353)</f>
        <v>0</v>
      </c>
      <c r="P9311">
        <v>12.25</v>
      </c>
      <c r="Q9311">
        <f>G9311-P9311</f>
        <v>10044.870000000001</v>
      </c>
      <c r="R9311" t="s">
        <v>412</v>
      </c>
      <c r="S9311" t="s">
        <v>18</v>
      </c>
      <c r="T9311" t="s">
        <v>19</v>
      </c>
    </row>
    <row r="9312" spans="1:20" x14ac:dyDescent="0.35">
      <c r="A9312" t="s">
        <v>11</v>
      </c>
      <c r="B9312" t="s">
        <v>195</v>
      </c>
      <c r="C9312" t="s">
        <v>13</v>
      </c>
      <c r="D9312" t="s">
        <v>14</v>
      </c>
      <c r="E9312" t="s">
        <v>129</v>
      </c>
      <c r="F9312" t="s">
        <v>24</v>
      </c>
      <c r="G9312">
        <v>11660.65</v>
      </c>
      <c r="H9312" s="1">
        <v>43384</v>
      </c>
      <c r="I9312" t="str">
        <f t="shared" si="435"/>
        <v>11</v>
      </c>
      <c r="J9312" t="str">
        <f t="shared" si="436"/>
        <v>October</v>
      </c>
      <c r="K9312" t="str">
        <f t="shared" si="437"/>
        <v>2018</v>
      </c>
      <c r="L9312" s="15">
        <v>0.44998842592592592</v>
      </c>
      <c r="M9312">
        <f>HOUR(K9312:K21354)</f>
        <v>0</v>
      </c>
      <c r="N9312">
        <f>MINUTE(K9312:K21354)</f>
        <v>0</v>
      </c>
      <c r="O9312">
        <f>SECOND(K9312:K21354)</f>
        <v>0</v>
      </c>
      <c r="P9312">
        <v>36.049999999999997</v>
      </c>
      <c r="Q9312">
        <f>G9312-P9312</f>
        <v>11624.6</v>
      </c>
      <c r="R9312" t="s">
        <v>360</v>
      </c>
      <c r="S9312" t="s">
        <v>18</v>
      </c>
      <c r="T9312" t="s">
        <v>19</v>
      </c>
    </row>
    <row r="9313" spans="1:20" x14ac:dyDescent="0.35">
      <c r="A9313" t="s">
        <v>29</v>
      </c>
      <c r="B9313" t="s">
        <v>132</v>
      </c>
      <c r="C9313" t="s">
        <v>13</v>
      </c>
      <c r="D9313" t="s">
        <v>31</v>
      </c>
      <c r="E9313" t="s">
        <v>50</v>
      </c>
      <c r="F9313" t="s">
        <v>24</v>
      </c>
      <c r="G9313">
        <v>4715.59</v>
      </c>
      <c r="H9313" s="1">
        <v>43384</v>
      </c>
      <c r="I9313" t="str">
        <f t="shared" si="435"/>
        <v>11</v>
      </c>
      <c r="J9313" t="str">
        <f t="shared" si="436"/>
        <v>October</v>
      </c>
      <c r="K9313" t="str">
        <f t="shared" si="437"/>
        <v>2018</v>
      </c>
      <c r="L9313" s="15">
        <v>0.45833333333333331</v>
      </c>
      <c r="M9313">
        <f>HOUR(K9313:K21355)</f>
        <v>0</v>
      </c>
      <c r="N9313">
        <f>MINUTE(K9313:K21355)</f>
        <v>0</v>
      </c>
      <c r="O9313">
        <f>SECOND(K9313:K21355)</f>
        <v>0</v>
      </c>
      <c r="P9313">
        <v>41</v>
      </c>
      <c r="Q9313">
        <f>G9313-P9313</f>
        <v>4674.59</v>
      </c>
      <c r="R9313" t="s">
        <v>1833</v>
      </c>
      <c r="S9313" t="s">
        <v>18</v>
      </c>
      <c r="T9313" t="s">
        <v>19</v>
      </c>
    </row>
    <row r="9314" spans="1:20" x14ac:dyDescent="0.35">
      <c r="A9314" t="s">
        <v>29</v>
      </c>
      <c r="B9314" t="s">
        <v>54</v>
      </c>
      <c r="C9314" t="s">
        <v>13</v>
      </c>
      <c r="D9314" t="s">
        <v>121</v>
      </c>
      <c r="E9314" t="s">
        <v>55</v>
      </c>
      <c r="F9314" t="s">
        <v>16</v>
      </c>
      <c r="G9314">
        <v>10444.35</v>
      </c>
      <c r="H9314" s="1">
        <v>43384</v>
      </c>
      <c r="I9314" t="str">
        <f t="shared" si="435"/>
        <v>11</v>
      </c>
      <c r="J9314" t="str">
        <f t="shared" si="436"/>
        <v>October</v>
      </c>
      <c r="K9314" t="str">
        <f t="shared" si="437"/>
        <v>2018</v>
      </c>
      <c r="L9314" s="15">
        <v>0.45833333333333331</v>
      </c>
      <c r="M9314">
        <f>HOUR(K9314:K21356)</f>
        <v>0</v>
      </c>
      <c r="N9314">
        <f>MINUTE(K9314:K21356)</f>
        <v>0</v>
      </c>
      <c r="O9314">
        <f>SECOND(K9314:K21356)</f>
        <v>0</v>
      </c>
      <c r="P9314">
        <v>920.71</v>
      </c>
      <c r="Q9314">
        <f>G9314-P9314</f>
        <v>9523.64</v>
      </c>
      <c r="R9314" t="s">
        <v>1833</v>
      </c>
      <c r="S9314" t="s">
        <v>18</v>
      </c>
      <c r="T9314" t="s">
        <v>122</v>
      </c>
    </row>
    <row r="9315" spans="1:20" x14ac:dyDescent="0.35">
      <c r="A9315" t="s">
        <v>29</v>
      </c>
      <c r="B9315" t="s">
        <v>30</v>
      </c>
      <c r="C9315" t="s">
        <v>13</v>
      </c>
      <c r="D9315" t="s">
        <v>41</v>
      </c>
      <c r="E9315" t="s">
        <v>32</v>
      </c>
      <c r="F9315" t="s">
        <v>24</v>
      </c>
      <c r="G9315">
        <v>8803.73</v>
      </c>
      <c r="H9315" s="1">
        <v>43384</v>
      </c>
      <c r="I9315" t="str">
        <f t="shared" si="435"/>
        <v>11</v>
      </c>
      <c r="J9315" t="str">
        <f t="shared" si="436"/>
        <v>October</v>
      </c>
      <c r="K9315" t="str">
        <f t="shared" si="437"/>
        <v>2018</v>
      </c>
      <c r="L9315" s="15">
        <v>0.45833333333333331</v>
      </c>
      <c r="M9315">
        <f>HOUR(K9315:K21357)</f>
        <v>0</v>
      </c>
      <c r="N9315">
        <f>MINUTE(K9315:K21357)</f>
        <v>0</v>
      </c>
      <c r="O9315">
        <f>SECOND(K9315:K21357)</f>
        <v>0</v>
      </c>
      <c r="P9315">
        <v>24</v>
      </c>
      <c r="Q9315">
        <f>G9315-P9315</f>
        <v>8779.73</v>
      </c>
      <c r="R9315" t="s">
        <v>1833</v>
      </c>
      <c r="S9315" t="s">
        <v>18</v>
      </c>
      <c r="T9315" t="s">
        <v>19</v>
      </c>
    </row>
    <row r="9316" spans="1:20" x14ac:dyDescent="0.35">
      <c r="A9316" t="s">
        <v>29</v>
      </c>
      <c r="B9316" t="s">
        <v>56</v>
      </c>
      <c r="C9316" t="s">
        <v>13</v>
      </c>
      <c r="D9316" t="s">
        <v>31</v>
      </c>
      <c r="E9316" t="s">
        <v>57</v>
      </c>
      <c r="F9316" t="s">
        <v>16</v>
      </c>
      <c r="G9316">
        <v>7428.54</v>
      </c>
      <c r="H9316" s="1">
        <v>43384</v>
      </c>
      <c r="I9316" t="str">
        <f t="shared" si="435"/>
        <v>11</v>
      </c>
      <c r="J9316" t="str">
        <f t="shared" si="436"/>
        <v>October</v>
      </c>
      <c r="K9316" t="str">
        <f t="shared" si="437"/>
        <v>2018</v>
      </c>
      <c r="L9316" s="15">
        <v>0.45833333333333331</v>
      </c>
      <c r="M9316">
        <f>HOUR(K9316:K21358)</f>
        <v>0</v>
      </c>
      <c r="N9316">
        <f>MINUTE(K9316:K21358)</f>
        <v>0</v>
      </c>
      <c r="O9316">
        <f>SECOND(K9316:K21358)</f>
        <v>0</v>
      </c>
      <c r="P9316">
        <v>46</v>
      </c>
      <c r="Q9316">
        <f>G9316-P9316</f>
        <v>7382.54</v>
      </c>
      <c r="R9316" t="s">
        <v>1833</v>
      </c>
      <c r="S9316" t="s">
        <v>18</v>
      </c>
      <c r="T9316" t="s">
        <v>19</v>
      </c>
    </row>
    <row r="9317" spans="1:20" x14ac:dyDescent="0.35">
      <c r="A9317" t="s">
        <v>11</v>
      </c>
      <c r="B9317" t="s">
        <v>199</v>
      </c>
      <c r="C9317" t="s">
        <v>13</v>
      </c>
      <c r="D9317" t="s">
        <v>20</v>
      </c>
      <c r="E9317" t="s">
        <v>200</v>
      </c>
      <c r="F9317" t="s">
        <v>24</v>
      </c>
      <c r="G9317">
        <v>7463.93</v>
      </c>
      <c r="H9317" s="1">
        <v>43384</v>
      </c>
      <c r="I9317" t="str">
        <f t="shared" si="435"/>
        <v>11</v>
      </c>
      <c r="J9317" t="str">
        <f t="shared" si="436"/>
        <v>October</v>
      </c>
      <c r="K9317" t="str">
        <f t="shared" si="437"/>
        <v>2018</v>
      </c>
      <c r="L9317" s="15">
        <v>0.46186342592592594</v>
      </c>
      <c r="M9317">
        <f>HOUR(K9317:K21359)</f>
        <v>0</v>
      </c>
      <c r="N9317">
        <f>MINUTE(K9317:K21359)</f>
        <v>0</v>
      </c>
      <c r="O9317">
        <f>SECOND(K9317:K21359)</f>
        <v>0</v>
      </c>
      <c r="P9317">
        <v>11.76</v>
      </c>
      <c r="Q9317">
        <f>G9317-P9317</f>
        <v>7452.17</v>
      </c>
      <c r="R9317" t="s">
        <v>768</v>
      </c>
      <c r="S9317" t="s">
        <v>18</v>
      </c>
      <c r="T9317" t="s">
        <v>19</v>
      </c>
    </row>
    <row r="9318" spans="1:20" x14ac:dyDescent="0.35">
      <c r="A9318" t="s">
        <v>11</v>
      </c>
      <c r="B9318" t="s">
        <v>148</v>
      </c>
      <c r="C9318" t="s">
        <v>13</v>
      </c>
      <c r="D9318" t="s">
        <v>14</v>
      </c>
      <c r="E9318" t="s">
        <v>149</v>
      </c>
      <c r="F9318" t="s">
        <v>16</v>
      </c>
      <c r="G9318">
        <v>8768.16</v>
      </c>
      <c r="H9318" s="1">
        <v>43384</v>
      </c>
      <c r="I9318" t="str">
        <f t="shared" si="435"/>
        <v>11</v>
      </c>
      <c r="J9318" t="str">
        <f t="shared" si="436"/>
        <v>October</v>
      </c>
      <c r="K9318" t="str">
        <f t="shared" si="437"/>
        <v>2018</v>
      </c>
      <c r="L9318" s="15">
        <v>0.46868055555555554</v>
      </c>
      <c r="M9318">
        <f>HOUR(K9318:K21360)</f>
        <v>0</v>
      </c>
      <c r="N9318">
        <f>MINUTE(K9318:K21360)</f>
        <v>0</v>
      </c>
      <c r="O9318">
        <f>SECOND(K9318:K21360)</f>
        <v>0</v>
      </c>
      <c r="P9318">
        <v>54.36</v>
      </c>
      <c r="Q9318">
        <f>G9318-P9318</f>
        <v>8713.7999999999993</v>
      </c>
      <c r="R9318" t="s">
        <v>1058</v>
      </c>
      <c r="S9318" t="s">
        <v>18</v>
      </c>
      <c r="T9318" t="s">
        <v>19</v>
      </c>
    </row>
    <row r="9319" spans="1:20" x14ac:dyDescent="0.35">
      <c r="A9319" t="s">
        <v>11</v>
      </c>
      <c r="B9319" t="s">
        <v>192</v>
      </c>
      <c r="C9319" t="s">
        <v>13</v>
      </c>
      <c r="D9319" t="s">
        <v>20</v>
      </c>
      <c r="E9319" t="s">
        <v>193</v>
      </c>
      <c r="F9319" t="s">
        <v>16</v>
      </c>
      <c r="G9319">
        <v>6630.87</v>
      </c>
      <c r="H9319" s="1">
        <v>43384</v>
      </c>
      <c r="I9319" t="str">
        <f t="shared" si="435"/>
        <v>11</v>
      </c>
      <c r="J9319" t="str">
        <f t="shared" si="436"/>
        <v>October</v>
      </c>
      <c r="K9319" t="str">
        <f t="shared" si="437"/>
        <v>2018</v>
      </c>
      <c r="L9319" s="15">
        <v>0.47548611111111111</v>
      </c>
      <c r="M9319">
        <f>HOUR(K9319:K21361)</f>
        <v>0</v>
      </c>
      <c r="N9319">
        <f>MINUTE(K9319:K21361)</f>
        <v>0</v>
      </c>
      <c r="O9319">
        <f>SECOND(K9319:K21361)</f>
        <v>0</v>
      </c>
      <c r="P9319">
        <v>7.68</v>
      </c>
      <c r="Q9319">
        <f>G9319-P9319</f>
        <v>6623.19</v>
      </c>
      <c r="R9319" t="s">
        <v>1023</v>
      </c>
      <c r="S9319" t="s">
        <v>18</v>
      </c>
      <c r="T9319" t="s">
        <v>19</v>
      </c>
    </row>
    <row r="9320" spans="1:20" x14ac:dyDescent="0.35">
      <c r="A9320" t="s">
        <v>11</v>
      </c>
      <c r="B9320" t="s">
        <v>282</v>
      </c>
      <c r="C9320" t="s">
        <v>13</v>
      </c>
      <c r="D9320" t="s">
        <v>14</v>
      </c>
      <c r="E9320" t="s">
        <v>283</v>
      </c>
      <c r="F9320" t="s">
        <v>24</v>
      </c>
      <c r="G9320">
        <v>8574.83</v>
      </c>
      <c r="H9320" s="1">
        <v>43384</v>
      </c>
      <c r="I9320" t="str">
        <f t="shared" si="435"/>
        <v>11</v>
      </c>
      <c r="J9320" t="str">
        <f t="shared" si="436"/>
        <v>October</v>
      </c>
      <c r="K9320" t="str">
        <f t="shared" si="437"/>
        <v>2018</v>
      </c>
      <c r="L9320" s="15">
        <v>0.48229166666666662</v>
      </c>
      <c r="M9320">
        <f>HOUR(K9320:K21362)</f>
        <v>0</v>
      </c>
      <c r="N9320">
        <f>MINUTE(K9320:K21362)</f>
        <v>0</v>
      </c>
      <c r="O9320">
        <f>SECOND(K9320:K21362)</f>
        <v>0</v>
      </c>
      <c r="P9320">
        <v>12.2</v>
      </c>
      <c r="Q9320">
        <f>G9320-P9320</f>
        <v>8562.6299999999992</v>
      </c>
      <c r="R9320" t="s">
        <v>986</v>
      </c>
      <c r="S9320" t="s">
        <v>18</v>
      </c>
      <c r="T9320" t="s">
        <v>19</v>
      </c>
    </row>
    <row r="9321" spans="1:20" x14ac:dyDescent="0.35">
      <c r="A9321" t="s">
        <v>11</v>
      </c>
      <c r="B9321" t="s">
        <v>49</v>
      </c>
      <c r="C9321" t="s">
        <v>13</v>
      </c>
      <c r="D9321" t="s">
        <v>20</v>
      </c>
      <c r="E9321" t="s">
        <v>50</v>
      </c>
      <c r="F9321" t="s">
        <v>24</v>
      </c>
      <c r="G9321">
        <v>3885.51</v>
      </c>
      <c r="H9321" s="1">
        <v>43384</v>
      </c>
      <c r="I9321" t="str">
        <f t="shared" si="435"/>
        <v>11</v>
      </c>
      <c r="J9321" t="str">
        <f t="shared" si="436"/>
        <v>October</v>
      </c>
      <c r="K9321" t="str">
        <f t="shared" si="437"/>
        <v>2018</v>
      </c>
      <c r="L9321" s="15">
        <v>0.48909722222222224</v>
      </c>
      <c r="M9321">
        <f>HOUR(K9321:K21363)</f>
        <v>0</v>
      </c>
      <c r="N9321">
        <f>MINUTE(K9321:K21363)</f>
        <v>0</v>
      </c>
      <c r="O9321">
        <f>SECOND(K9321:K21363)</f>
        <v>0</v>
      </c>
      <c r="P9321">
        <v>5.2</v>
      </c>
      <c r="Q9321">
        <f>G9321-P9321</f>
        <v>3880.3100000000004</v>
      </c>
      <c r="R9321" t="s">
        <v>998</v>
      </c>
      <c r="S9321" t="s">
        <v>18</v>
      </c>
      <c r="T9321" t="s">
        <v>19</v>
      </c>
    </row>
    <row r="9322" spans="1:20" x14ac:dyDescent="0.35">
      <c r="A9322" t="s">
        <v>11</v>
      </c>
      <c r="B9322" t="s">
        <v>186</v>
      </c>
      <c r="C9322" t="s">
        <v>13</v>
      </c>
      <c r="D9322" t="s">
        <v>14</v>
      </c>
      <c r="E9322" t="s">
        <v>187</v>
      </c>
      <c r="F9322" t="s">
        <v>16</v>
      </c>
      <c r="G9322">
        <v>5268.47</v>
      </c>
      <c r="H9322" s="1">
        <v>43384</v>
      </c>
      <c r="I9322" t="str">
        <f t="shared" si="435"/>
        <v>11</v>
      </c>
      <c r="J9322" t="str">
        <f t="shared" si="436"/>
        <v>October</v>
      </c>
      <c r="K9322" t="str">
        <f t="shared" si="437"/>
        <v>2018</v>
      </c>
      <c r="L9322" s="15">
        <v>0.49591435185185184</v>
      </c>
      <c r="M9322">
        <f>HOUR(K9322:K21364)</f>
        <v>0</v>
      </c>
      <c r="N9322">
        <f>MINUTE(K9322:K21364)</f>
        <v>0</v>
      </c>
      <c r="O9322">
        <f>SECOND(K9322:K21364)</f>
        <v>0</v>
      </c>
      <c r="P9322">
        <v>22.4</v>
      </c>
      <c r="Q9322">
        <f>G9322-P9322</f>
        <v>5246.0700000000006</v>
      </c>
      <c r="R9322" t="s">
        <v>906</v>
      </c>
      <c r="S9322" t="s">
        <v>18</v>
      </c>
      <c r="T9322" t="s">
        <v>19</v>
      </c>
    </row>
    <row r="9323" spans="1:20" x14ac:dyDescent="0.35">
      <c r="A9323" t="s">
        <v>29</v>
      </c>
      <c r="B9323" t="s">
        <v>103</v>
      </c>
      <c r="C9323" t="s">
        <v>13</v>
      </c>
      <c r="D9323" t="s">
        <v>121</v>
      </c>
      <c r="E9323" t="s">
        <v>104</v>
      </c>
      <c r="F9323" t="s">
        <v>24</v>
      </c>
      <c r="G9323">
        <v>57343.32</v>
      </c>
      <c r="H9323" s="1">
        <v>43384</v>
      </c>
      <c r="I9323" t="str">
        <f t="shared" si="435"/>
        <v>11</v>
      </c>
      <c r="J9323" t="str">
        <f t="shared" si="436"/>
        <v>October</v>
      </c>
      <c r="K9323" t="str">
        <f t="shared" si="437"/>
        <v>2018</v>
      </c>
      <c r="L9323" s="15">
        <v>0.5</v>
      </c>
      <c r="M9323">
        <f>HOUR(K9323:K21365)</f>
        <v>0</v>
      </c>
      <c r="N9323">
        <f>MINUTE(K9323:K21365)</f>
        <v>0</v>
      </c>
      <c r="O9323">
        <f>SECOND(K9323:K21365)</f>
        <v>0</v>
      </c>
      <c r="P9323">
        <v>782.42</v>
      </c>
      <c r="Q9323">
        <f>G9323-P9323</f>
        <v>56560.9</v>
      </c>
      <c r="R9323" t="s">
        <v>1833</v>
      </c>
      <c r="S9323" t="s">
        <v>18</v>
      </c>
      <c r="T9323" t="s">
        <v>122</v>
      </c>
    </row>
    <row r="9324" spans="1:20" x14ac:dyDescent="0.35">
      <c r="A9324" t="s">
        <v>29</v>
      </c>
      <c r="B9324" t="s">
        <v>427</v>
      </c>
      <c r="C9324" t="s">
        <v>13</v>
      </c>
      <c r="D9324" t="s">
        <v>31</v>
      </c>
      <c r="E9324" t="s">
        <v>428</v>
      </c>
      <c r="F9324" t="s">
        <v>24</v>
      </c>
      <c r="G9324">
        <v>18925.240000000002</v>
      </c>
      <c r="H9324" s="1">
        <v>43384</v>
      </c>
      <c r="I9324" t="str">
        <f t="shared" si="435"/>
        <v>11</v>
      </c>
      <c r="J9324" t="str">
        <f t="shared" si="436"/>
        <v>October</v>
      </c>
      <c r="K9324" t="str">
        <f t="shared" si="437"/>
        <v>2018</v>
      </c>
      <c r="L9324" s="15">
        <v>0.5</v>
      </c>
      <c r="M9324">
        <f>HOUR(K9324:K21366)</f>
        <v>0</v>
      </c>
      <c r="N9324">
        <f>MINUTE(K9324:K21366)</f>
        <v>0</v>
      </c>
      <c r="O9324">
        <f>SECOND(K9324:K21366)</f>
        <v>0</v>
      </c>
      <c r="P9324">
        <v>116</v>
      </c>
      <c r="Q9324">
        <f>G9324-P9324</f>
        <v>18809.240000000002</v>
      </c>
      <c r="R9324" t="s">
        <v>1833</v>
      </c>
      <c r="S9324" t="s">
        <v>18</v>
      </c>
      <c r="T9324" t="s">
        <v>19</v>
      </c>
    </row>
    <row r="9325" spans="1:20" x14ac:dyDescent="0.35">
      <c r="A9325" t="s">
        <v>29</v>
      </c>
      <c r="B9325" t="s">
        <v>138</v>
      </c>
      <c r="C9325" t="s">
        <v>13</v>
      </c>
      <c r="D9325" t="s">
        <v>208</v>
      </c>
      <c r="E9325" t="s">
        <v>139</v>
      </c>
      <c r="F9325" t="s">
        <v>16</v>
      </c>
      <c r="G9325">
        <v>202083.32</v>
      </c>
      <c r="H9325" s="1">
        <v>43384</v>
      </c>
      <c r="I9325" t="str">
        <f t="shared" si="435"/>
        <v>11</v>
      </c>
      <c r="J9325" t="str">
        <f t="shared" si="436"/>
        <v>October</v>
      </c>
      <c r="K9325" t="str">
        <f t="shared" si="437"/>
        <v>2018</v>
      </c>
      <c r="L9325" s="15">
        <v>0.5</v>
      </c>
      <c r="M9325">
        <f>HOUR(K9325:K21367)</f>
        <v>0</v>
      </c>
      <c r="N9325">
        <f>MINUTE(K9325:K21367)</f>
        <v>0</v>
      </c>
      <c r="O9325">
        <f>SECOND(K9325:K21367)</f>
        <v>0</v>
      </c>
      <c r="P9325">
        <v>41</v>
      </c>
      <c r="Q9325">
        <f>G9325-P9325</f>
        <v>202042.32</v>
      </c>
      <c r="R9325" t="s">
        <v>1833</v>
      </c>
      <c r="S9325" t="s">
        <v>18</v>
      </c>
      <c r="T9325" t="s">
        <v>19</v>
      </c>
    </row>
    <row r="9326" spans="1:20" x14ac:dyDescent="0.35">
      <c r="A9326" t="s">
        <v>29</v>
      </c>
      <c r="B9326" t="s">
        <v>71</v>
      </c>
      <c r="C9326" t="s">
        <v>13</v>
      </c>
      <c r="D9326" t="s">
        <v>31</v>
      </c>
      <c r="E9326" t="s">
        <v>63</v>
      </c>
      <c r="F9326" t="s">
        <v>24</v>
      </c>
      <c r="G9326">
        <v>7583.94</v>
      </c>
      <c r="H9326" s="1">
        <v>43384</v>
      </c>
      <c r="I9326" t="str">
        <f t="shared" si="435"/>
        <v>11</v>
      </c>
      <c r="J9326" t="str">
        <f t="shared" si="436"/>
        <v>October</v>
      </c>
      <c r="K9326" t="str">
        <f t="shared" si="437"/>
        <v>2018</v>
      </c>
      <c r="L9326" s="15">
        <v>0.5</v>
      </c>
      <c r="M9326">
        <f>HOUR(K9326:K21368)</f>
        <v>0</v>
      </c>
      <c r="N9326">
        <f>MINUTE(K9326:K21368)</f>
        <v>0</v>
      </c>
      <c r="O9326">
        <f>SECOND(K9326:K21368)</f>
        <v>0</v>
      </c>
      <c r="P9326">
        <v>35</v>
      </c>
      <c r="Q9326">
        <f>G9326-P9326</f>
        <v>7548.94</v>
      </c>
      <c r="R9326" t="s">
        <v>1833</v>
      </c>
      <c r="S9326" t="s">
        <v>18</v>
      </c>
      <c r="T9326" t="s">
        <v>19</v>
      </c>
    </row>
    <row r="9327" spans="1:20" x14ac:dyDescent="0.35">
      <c r="A9327" t="s">
        <v>11</v>
      </c>
      <c r="B9327" t="s">
        <v>58</v>
      </c>
      <c r="C9327" t="s">
        <v>13</v>
      </c>
      <c r="D9327" t="s">
        <v>20</v>
      </c>
      <c r="E9327" t="s">
        <v>59</v>
      </c>
      <c r="F9327" t="s">
        <v>16</v>
      </c>
      <c r="G9327">
        <v>5122.49</v>
      </c>
      <c r="H9327" s="1">
        <v>43384</v>
      </c>
      <c r="I9327" t="str">
        <f t="shared" si="435"/>
        <v>11</v>
      </c>
      <c r="J9327" t="str">
        <f t="shared" si="436"/>
        <v>October</v>
      </c>
      <c r="K9327" t="str">
        <f t="shared" si="437"/>
        <v>2018</v>
      </c>
      <c r="L9327" s="15">
        <v>0.50543981481481481</v>
      </c>
      <c r="M9327">
        <f>HOUR(K9327:K21369)</f>
        <v>0</v>
      </c>
      <c r="N9327">
        <f>MINUTE(K9327:K21369)</f>
        <v>0</v>
      </c>
      <c r="O9327">
        <f>SECOND(K9327:K21369)</f>
        <v>0</v>
      </c>
      <c r="P9327">
        <v>14.18</v>
      </c>
      <c r="Q9327">
        <f>G9327-P9327</f>
        <v>5108.3099999999995</v>
      </c>
      <c r="R9327" t="s">
        <v>944</v>
      </c>
      <c r="S9327" t="s">
        <v>18</v>
      </c>
      <c r="T9327" t="s">
        <v>19</v>
      </c>
    </row>
    <row r="9328" spans="1:20" x14ac:dyDescent="0.35">
      <c r="A9328" t="s">
        <v>11</v>
      </c>
      <c r="B9328" t="s">
        <v>100</v>
      </c>
      <c r="C9328" t="s">
        <v>13</v>
      </c>
      <c r="D9328" t="s">
        <v>20</v>
      </c>
      <c r="E9328" t="s">
        <v>101</v>
      </c>
      <c r="F9328" t="s">
        <v>16</v>
      </c>
      <c r="G9328">
        <v>6694.78</v>
      </c>
      <c r="H9328" s="1">
        <v>43384</v>
      </c>
      <c r="I9328" t="str">
        <f t="shared" si="435"/>
        <v>11</v>
      </c>
      <c r="J9328" t="str">
        <f t="shared" si="436"/>
        <v>October</v>
      </c>
      <c r="K9328" t="str">
        <f t="shared" si="437"/>
        <v>2018</v>
      </c>
      <c r="L9328" s="15">
        <v>0.51906249999999998</v>
      </c>
      <c r="M9328">
        <f>HOUR(K9328:K21370)</f>
        <v>0</v>
      </c>
      <c r="N9328">
        <f>MINUTE(K9328:K21370)</f>
        <v>0</v>
      </c>
      <c r="O9328">
        <f>SECOND(K9328:K21370)</f>
        <v>0</v>
      </c>
      <c r="P9328">
        <v>61.67</v>
      </c>
      <c r="Q9328">
        <f>G9328-P9328</f>
        <v>6633.11</v>
      </c>
      <c r="R9328" t="s">
        <v>36</v>
      </c>
      <c r="S9328" t="s">
        <v>18</v>
      </c>
      <c r="T9328" t="s">
        <v>19</v>
      </c>
    </row>
    <row r="9329" spans="1:20" x14ac:dyDescent="0.35">
      <c r="A9329" t="s">
        <v>11</v>
      </c>
      <c r="B9329" t="s">
        <v>338</v>
      </c>
      <c r="C9329" t="s">
        <v>13</v>
      </c>
      <c r="D9329" t="s">
        <v>14</v>
      </c>
      <c r="E9329" t="s">
        <v>339</v>
      </c>
      <c r="F9329" t="s">
        <v>16</v>
      </c>
      <c r="G9329">
        <v>6285.12</v>
      </c>
      <c r="H9329" s="1">
        <v>43384</v>
      </c>
      <c r="I9329" t="str">
        <f t="shared" si="435"/>
        <v>11</v>
      </c>
      <c r="J9329" t="str">
        <f t="shared" si="436"/>
        <v>October</v>
      </c>
      <c r="K9329" t="str">
        <f t="shared" si="437"/>
        <v>2018</v>
      </c>
      <c r="L9329" s="15">
        <v>0.53267361111111111</v>
      </c>
      <c r="M9329">
        <f>HOUR(K9329:K21371)</f>
        <v>0</v>
      </c>
      <c r="N9329">
        <f>MINUTE(K9329:K21371)</f>
        <v>0</v>
      </c>
      <c r="O9329">
        <f>SECOND(K9329:K21371)</f>
        <v>0</v>
      </c>
      <c r="P9329">
        <v>32.9</v>
      </c>
      <c r="Q9329">
        <f>G9329-P9329</f>
        <v>6252.22</v>
      </c>
      <c r="R9329" t="s">
        <v>1682</v>
      </c>
      <c r="S9329" t="s">
        <v>18</v>
      </c>
      <c r="T9329" t="s">
        <v>19</v>
      </c>
    </row>
    <row r="9330" spans="1:20" x14ac:dyDescent="0.35">
      <c r="A9330" t="s">
        <v>29</v>
      </c>
      <c r="B9330" t="s">
        <v>180</v>
      </c>
      <c r="C9330" t="s">
        <v>13</v>
      </c>
      <c r="D9330" t="s">
        <v>31</v>
      </c>
      <c r="E9330" t="s">
        <v>181</v>
      </c>
      <c r="F9330" t="s">
        <v>24</v>
      </c>
      <c r="G9330">
        <v>16483.09</v>
      </c>
      <c r="H9330" s="1">
        <v>43384</v>
      </c>
      <c r="I9330" t="str">
        <f t="shared" si="435"/>
        <v>11</v>
      </c>
      <c r="J9330" t="str">
        <f t="shared" si="436"/>
        <v>October</v>
      </c>
      <c r="K9330" t="str">
        <f t="shared" si="437"/>
        <v>2018</v>
      </c>
      <c r="L9330" s="15">
        <v>0.54166666666666663</v>
      </c>
      <c r="M9330">
        <f>HOUR(K9330:K21372)</f>
        <v>0</v>
      </c>
      <c r="N9330">
        <f>MINUTE(K9330:K21372)</f>
        <v>0</v>
      </c>
      <c r="O9330">
        <f>SECOND(K9330:K21372)</f>
        <v>0</v>
      </c>
      <c r="P9330">
        <v>150</v>
      </c>
      <c r="Q9330">
        <f>G9330-P9330</f>
        <v>16333.09</v>
      </c>
      <c r="R9330" t="s">
        <v>1833</v>
      </c>
      <c r="S9330" t="s">
        <v>18</v>
      </c>
      <c r="T9330" t="s">
        <v>19</v>
      </c>
    </row>
    <row r="9331" spans="1:20" x14ac:dyDescent="0.35">
      <c r="A9331" t="s">
        <v>29</v>
      </c>
      <c r="B9331" t="s">
        <v>108</v>
      </c>
      <c r="C9331" t="s">
        <v>13</v>
      </c>
      <c r="D9331" t="s">
        <v>121</v>
      </c>
      <c r="E9331" t="s">
        <v>81</v>
      </c>
      <c r="F9331" t="s">
        <v>24</v>
      </c>
      <c r="G9331">
        <v>10754.23</v>
      </c>
      <c r="H9331" s="1">
        <v>43384</v>
      </c>
      <c r="I9331" t="str">
        <f t="shared" si="435"/>
        <v>11</v>
      </c>
      <c r="J9331" t="str">
        <f t="shared" si="436"/>
        <v>October</v>
      </c>
      <c r="K9331" t="str">
        <f t="shared" si="437"/>
        <v>2018</v>
      </c>
      <c r="L9331" s="15">
        <v>0.54166666666666663</v>
      </c>
      <c r="M9331">
        <f>HOUR(K9331:K21373)</f>
        <v>0</v>
      </c>
      <c r="N9331">
        <f>MINUTE(K9331:K21373)</f>
        <v>0</v>
      </c>
      <c r="O9331">
        <f>SECOND(K9331:K21373)</f>
        <v>0</v>
      </c>
      <c r="P9331">
        <v>2218.73</v>
      </c>
      <c r="Q9331">
        <f>G9331-P9331</f>
        <v>8535.5</v>
      </c>
      <c r="R9331" t="s">
        <v>1833</v>
      </c>
      <c r="S9331" t="s">
        <v>18</v>
      </c>
      <c r="T9331" t="s">
        <v>122</v>
      </c>
    </row>
    <row r="9332" spans="1:20" x14ac:dyDescent="0.35">
      <c r="A9332" t="s">
        <v>29</v>
      </c>
      <c r="B9332" t="s">
        <v>282</v>
      </c>
      <c r="C9332" t="s">
        <v>13</v>
      </c>
      <c r="D9332" t="s">
        <v>31</v>
      </c>
      <c r="E9332" t="s">
        <v>283</v>
      </c>
      <c r="F9332" t="s">
        <v>24</v>
      </c>
      <c r="G9332">
        <v>8559.83</v>
      </c>
      <c r="H9332" s="1">
        <v>43384</v>
      </c>
      <c r="I9332" t="str">
        <f t="shared" si="435"/>
        <v>11</v>
      </c>
      <c r="J9332" t="str">
        <f t="shared" si="436"/>
        <v>October</v>
      </c>
      <c r="K9332" t="str">
        <f t="shared" si="437"/>
        <v>2018</v>
      </c>
      <c r="L9332" s="15">
        <v>0.54166666666666663</v>
      </c>
      <c r="M9332">
        <f>HOUR(K9332:K21374)</f>
        <v>0</v>
      </c>
      <c r="N9332">
        <f>MINUTE(K9332:K21374)</f>
        <v>0</v>
      </c>
      <c r="O9332">
        <f>SECOND(K9332:K21374)</f>
        <v>0</v>
      </c>
      <c r="P9332">
        <v>15</v>
      </c>
      <c r="Q9332">
        <f>G9332-P9332</f>
        <v>8544.83</v>
      </c>
      <c r="R9332" t="s">
        <v>1833</v>
      </c>
      <c r="S9332" t="s">
        <v>18</v>
      </c>
      <c r="T9332" t="s">
        <v>19</v>
      </c>
    </row>
    <row r="9333" spans="1:20" x14ac:dyDescent="0.35">
      <c r="A9333" t="s">
        <v>11</v>
      </c>
      <c r="B9333" t="s">
        <v>195</v>
      </c>
      <c r="C9333" t="s">
        <v>13</v>
      </c>
      <c r="D9333" t="s">
        <v>20</v>
      </c>
      <c r="E9333" t="s">
        <v>129</v>
      </c>
      <c r="F9333" t="s">
        <v>24</v>
      </c>
      <c r="G9333">
        <v>11621.98</v>
      </c>
      <c r="H9333" s="1">
        <v>43384</v>
      </c>
      <c r="I9333" t="str">
        <f t="shared" si="435"/>
        <v>11</v>
      </c>
      <c r="J9333" t="str">
        <f t="shared" si="436"/>
        <v>October</v>
      </c>
      <c r="K9333" t="str">
        <f t="shared" si="437"/>
        <v>2018</v>
      </c>
      <c r="L9333" s="15">
        <v>0.54648148148148146</v>
      </c>
      <c r="M9333">
        <f>HOUR(K9333:K21375)</f>
        <v>0</v>
      </c>
      <c r="N9333">
        <f>MINUTE(K9333:K21375)</f>
        <v>0</v>
      </c>
      <c r="O9333">
        <f>SECOND(K9333:K21375)</f>
        <v>0</v>
      </c>
      <c r="P9333">
        <v>38.67</v>
      </c>
      <c r="Q9333">
        <f>G9333-P9333</f>
        <v>11583.31</v>
      </c>
      <c r="R9333" t="s">
        <v>445</v>
      </c>
      <c r="S9333" t="s">
        <v>18</v>
      </c>
      <c r="T9333" t="s">
        <v>19</v>
      </c>
    </row>
    <row r="9334" spans="1:20" x14ac:dyDescent="0.35">
      <c r="A9334" t="s">
        <v>11</v>
      </c>
      <c r="B9334" t="s">
        <v>211</v>
      </c>
      <c r="C9334" t="s">
        <v>13</v>
      </c>
      <c r="D9334" t="s">
        <v>14</v>
      </c>
      <c r="E9334" t="s">
        <v>212</v>
      </c>
      <c r="F9334" t="s">
        <v>16</v>
      </c>
      <c r="G9334">
        <v>6723.96</v>
      </c>
      <c r="H9334" s="1">
        <v>43384</v>
      </c>
      <c r="I9334" t="str">
        <f t="shared" si="435"/>
        <v>11</v>
      </c>
      <c r="J9334" t="str">
        <f t="shared" si="436"/>
        <v>October</v>
      </c>
      <c r="K9334" t="str">
        <f t="shared" si="437"/>
        <v>2018</v>
      </c>
      <c r="L9334" s="15">
        <v>0.56064814814814812</v>
      </c>
      <c r="M9334">
        <f>HOUR(K9334:K21376)</f>
        <v>0</v>
      </c>
      <c r="N9334">
        <f>MINUTE(K9334:K21376)</f>
        <v>0</v>
      </c>
      <c r="O9334">
        <f>SECOND(K9334:K21376)</f>
        <v>0</v>
      </c>
      <c r="P9334">
        <v>31.7</v>
      </c>
      <c r="Q9334">
        <f>G9334-P9334</f>
        <v>6692.26</v>
      </c>
      <c r="R9334" t="s">
        <v>387</v>
      </c>
      <c r="S9334" t="s">
        <v>18</v>
      </c>
      <c r="T9334" t="s">
        <v>19</v>
      </c>
    </row>
    <row r="9335" spans="1:20" x14ac:dyDescent="0.35">
      <c r="A9335" t="s">
        <v>11</v>
      </c>
      <c r="B9335" t="s">
        <v>379</v>
      </c>
      <c r="C9335" t="s">
        <v>13</v>
      </c>
      <c r="D9335" t="s">
        <v>20</v>
      </c>
      <c r="E9335" t="s">
        <v>380</v>
      </c>
      <c r="F9335" t="s">
        <v>16</v>
      </c>
      <c r="G9335">
        <v>16074.74</v>
      </c>
      <c r="H9335" s="1">
        <v>43384</v>
      </c>
      <c r="I9335" t="str">
        <f t="shared" si="435"/>
        <v>11</v>
      </c>
      <c r="J9335" t="str">
        <f t="shared" si="436"/>
        <v>October</v>
      </c>
      <c r="K9335" t="str">
        <f t="shared" si="437"/>
        <v>2018</v>
      </c>
      <c r="L9335" s="15">
        <v>0.57482638888888882</v>
      </c>
      <c r="M9335">
        <f>HOUR(K9335:K21377)</f>
        <v>0</v>
      </c>
      <c r="N9335">
        <f>MINUTE(K9335:K21377)</f>
        <v>0</v>
      </c>
      <c r="O9335">
        <f>SECOND(K9335:K21377)</f>
        <v>0</v>
      </c>
      <c r="P9335">
        <v>94.04</v>
      </c>
      <c r="Q9335">
        <f>G9335-P9335</f>
        <v>15980.699999999999</v>
      </c>
      <c r="R9335" t="s">
        <v>599</v>
      </c>
      <c r="S9335" t="s">
        <v>18</v>
      </c>
      <c r="T9335" t="s">
        <v>19</v>
      </c>
    </row>
    <row r="9336" spans="1:20" x14ac:dyDescent="0.35">
      <c r="A9336" t="s">
        <v>29</v>
      </c>
      <c r="B9336" t="s">
        <v>180</v>
      </c>
      <c r="C9336" t="s">
        <v>13</v>
      </c>
      <c r="D9336" t="s">
        <v>31</v>
      </c>
      <c r="E9336" t="s">
        <v>181</v>
      </c>
      <c r="F9336" t="s">
        <v>24</v>
      </c>
      <c r="G9336">
        <v>16423.09</v>
      </c>
      <c r="H9336" s="1">
        <v>43384</v>
      </c>
      <c r="I9336" t="str">
        <f t="shared" si="435"/>
        <v>11</v>
      </c>
      <c r="J9336" t="str">
        <f t="shared" si="436"/>
        <v>October</v>
      </c>
      <c r="K9336" t="str">
        <f t="shared" si="437"/>
        <v>2018</v>
      </c>
      <c r="L9336" s="15">
        <v>0.58333333333333337</v>
      </c>
      <c r="M9336">
        <f>HOUR(K9336:K21378)</f>
        <v>0</v>
      </c>
      <c r="N9336">
        <f>MINUTE(K9336:K21378)</f>
        <v>0</v>
      </c>
      <c r="O9336">
        <f>SECOND(K9336:K21378)</f>
        <v>0</v>
      </c>
      <c r="P9336">
        <v>60</v>
      </c>
      <c r="Q9336">
        <f>G9336-P9336</f>
        <v>16363.09</v>
      </c>
      <c r="R9336" t="s">
        <v>1833</v>
      </c>
      <c r="S9336" t="s">
        <v>18</v>
      </c>
      <c r="T9336" t="s">
        <v>19</v>
      </c>
    </row>
    <row r="9337" spans="1:20" x14ac:dyDescent="0.35">
      <c r="A9337" t="s">
        <v>29</v>
      </c>
      <c r="B9337" t="s">
        <v>49</v>
      </c>
      <c r="C9337" t="s">
        <v>13</v>
      </c>
      <c r="D9337" t="s">
        <v>121</v>
      </c>
      <c r="E9337" t="s">
        <v>50</v>
      </c>
      <c r="F9337" t="s">
        <v>24</v>
      </c>
      <c r="G9337">
        <v>5694.13</v>
      </c>
      <c r="H9337" s="1">
        <v>43384</v>
      </c>
      <c r="I9337" t="str">
        <f t="shared" si="435"/>
        <v>11</v>
      </c>
      <c r="J9337" t="str">
        <f t="shared" si="436"/>
        <v>October</v>
      </c>
      <c r="K9337" t="str">
        <f t="shared" si="437"/>
        <v>2018</v>
      </c>
      <c r="L9337" s="15">
        <v>0.58333333333333337</v>
      </c>
      <c r="M9337">
        <f>HOUR(K9337:K21379)</f>
        <v>0</v>
      </c>
      <c r="N9337">
        <f>MINUTE(K9337:K21379)</f>
        <v>0</v>
      </c>
      <c r="O9337">
        <f>SECOND(K9337:K21379)</f>
        <v>0</v>
      </c>
      <c r="P9337">
        <v>1808.62</v>
      </c>
      <c r="Q9337">
        <f>G9337-P9337</f>
        <v>3885.51</v>
      </c>
      <c r="R9337" t="s">
        <v>1833</v>
      </c>
      <c r="S9337" t="s">
        <v>18</v>
      </c>
      <c r="T9337" t="s">
        <v>122</v>
      </c>
    </row>
    <row r="9338" spans="1:20" x14ac:dyDescent="0.35">
      <c r="A9338" t="s">
        <v>11</v>
      </c>
      <c r="B9338" t="s">
        <v>282</v>
      </c>
      <c r="C9338" t="s">
        <v>13</v>
      </c>
      <c r="D9338" t="s">
        <v>20</v>
      </c>
      <c r="E9338" t="s">
        <v>283</v>
      </c>
      <c r="F9338" t="s">
        <v>24</v>
      </c>
      <c r="G9338">
        <v>8543.24</v>
      </c>
      <c r="H9338" s="1">
        <v>43384</v>
      </c>
      <c r="I9338" t="str">
        <f t="shared" si="435"/>
        <v>11</v>
      </c>
      <c r="J9338" t="str">
        <f t="shared" si="436"/>
        <v>October</v>
      </c>
      <c r="K9338" t="str">
        <f t="shared" si="437"/>
        <v>2018</v>
      </c>
      <c r="L9338" s="15">
        <v>0.5860995370370371</v>
      </c>
      <c r="M9338">
        <f>HOUR(K9338:K21380)</f>
        <v>0</v>
      </c>
      <c r="N9338">
        <f>MINUTE(K9338:K21380)</f>
        <v>0</v>
      </c>
      <c r="O9338">
        <f>SECOND(K9338:K21380)</f>
        <v>0</v>
      </c>
      <c r="P9338">
        <v>16.59</v>
      </c>
      <c r="Q9338">
        <f>G9338-P9338</f>
        <v>8526.65</v>
      </c>
      <c r="R9338" t="s">
        <v>1683</v>
      </c>
      <c r="S9338" t="s">
        <v>18</v>
      </c>
      <c r="T9338" t="s">
        <v>19</v>
      </c>
    </row>
    <row r="9339" spans="1:20" x14ac:dyDescent="0.35">
      <c r="A9339" t="s">
        <v>11</v>
      </c>
      <c r="B9339" t="s">
        <v>128</v>
      </c>
      <c r="C9339" t="s">
        <v>13</v>
      </c>
      <c r="D9339" t="s">
        <v>20</v>
      </c>
      <c r="E9339" t="s">
        <v>129</v>
      </c>
      <c r="F9339" t="s">
        <v>24</v>
      </c>
      <c r="G9339">
        <v>65845.02</v>
      </c>
      <c r="H9339" s="1">
        <v>43384</v>
      </c>
      <c r="I9339" t="str">
        <f t="shared" si="435"/>
        <v>11</v>
      </c>
      <c r="J9339" t="str">
        <f t="shared" si="436"/>
        <v>October</v>
      </c>
      <c r="K9339" t="str">
        <f t="shared" si="437"/>
        <v>2018</v>
      </c>
      <c r="L9339" s="15">
        <v>0.59304398148148152</v>
      </c>
      <c r="M9339">
        <f>HOUR(K9339:K21381)</f>
        <v>0</v>
      </c>
      <c r="N9339">
        <f>MINUTE(K9339:K21381)</f>
        <v>0</v>
      </c>
      <c r="O9339">
        <f>SECOND(K9339:K21381)</f>
        <v>0</v>
      </c>
      <c r="P9339">
        <v>26.54</v>
      </c>
      <c r="Q9339">
        <f>G9339-P9339</f>
        <v>65818.48000000001</v>
      </c>
      <c r="R9339" t="s">
        <v>36</v>
      </c>
      <c r="S9339" t="s">
        <v>18</v>
      </c>
      <c r="T9339" t="s">
        <v>19</v>
      </c>
    </row>
    <row r="9340" spans="1:20" x14ac:dyDescent="0.35">
      <c r="A9340" t="s">
        <v>11</v>
      </c>
      <c r="B9340" t="s">
        <v>138</v>
      </c>
      <c r="C9340" t="s">
        <v>13</v>
      </c>
      <c r="D9340" t="s">
        <v>14</v>
      </c>
      <c r="E9340" t="s">
        <v>139</v>
      </c>
      <c r="F9340" t="s">
        <v>16</v>
      </c>
      <c r="G9340">
        <v>202065.72</v>
      </c>
      <c r="H9340" s="1">
        <v>43384</v>
      </c>
      <c r="I9340" t="str">
        <f t="shared" si="435"/>
        <v>11</v>
      </c>
      <c r="J9340" t="str">
        <f t="shared" si="436"/>
        <v>October</v>
      </c>
      <c r="K9340" t="str">
        <f t="shared" si="437"/>
        <v>2018</v>
      </c>
      <c r="L9340" s="15">
        <v>0.59998842592592594</v>
      </c>
      <c r="M9340">
        <f>HOUR(K9340:K21382)</f>
        <v>0</v>
      </c>
      <c r="N9340">
        <f>MINUTE(K9340:K21382)</f>
        <v>0</v>
      </c>
      <c r="O9340">
        <f>SECOND(K9340:K21382)</f>
        <v>0</v>
      </c>
      <c r="P9340">
        <v>17.600000000000001</v>
      </c>
      <c r="Q9340">
        <f>G9340-P9340</f>
        <v>202048.12</v>
      </c>
      <c r="R9340" t="s">
        <v>1684</v>
      </c>
      <c r="S9340" t="s">
        <v>18</v>
      </c>
      <c r="T9340" t="s">
        <v>19</v>
      </c>
    </row>
    <row r="9341" spans="1:20" x14ac:dyDescent="0.35">
      <c r="A9341" t="s">
        <v>11</v>
      </c>
      <c r="B9341" t="s">
        <v>182</v>
      </c>
      <c r="C9341" t="s">
        <v>13</v>
      </c>
      <c r="D9341" t="s">
        <v>20</v>
      </c>
      <c r="E9341" t="s">
        <v>183</v>
      </c>
      <c r="F9341" t="s">
        <v>24</v>
      </c>
      <c r="G9341">
        <v>12748.84</v>
      </c>
      <c r="H9341" s="1">
        <v>43384</v>
      </c>
      <c r="I9341" t="str">
        <f t="shared" si="435"/>
        <v>11</v>
      </c>
      <c r="J9341" t="str">
        <f t="shared" si="436"/>
        <v>October</v>
      </c>
      <c r="K9341" t="str">
        <f t="shared" si="437"/>
        <v>2018</v>
      </c>
      <c r="L9341" s="15">
        <v>0.60693287037037036</v>
      </c>
      <c r="M9341">
        <f>HOUR(K9341:K21383)</f>
        <v>0</v>
      </c>
      <c r="N9341">
        <f>MINUTE(K9341:K21383)</f>
        <v>0</v>
      </c>
      <c r="O9341">
        <f>SECOND(K9341:K21383)</f>
        <v>0</v>
      </c>
      <c r="P9341">
        <v>56.58</v>
      </c>
      <c r="Q9341">
        <f>G9341-P9341</f>
        <v>12692.26</v>
      </c>
      <c r="R9341" t="s">
        <v>402</v>
      </c>
      <c r="S9341" t="s">
        <v>18</v>
      </c>
      <c r="T9341" t="s">
        <v>19</v>
      </c>
    </row>
    <row r="9342" spans="1:20" x14ac:dyDescent="0.35">
      <c r="A9342" t="s">
        <v>11</v>
      </c>
      <c r="B9342" t="s">
        <v>148</v>
      </c>
      <c r="C9342" t="s">
        <v>13</v>
      </c>
      <c r="D9342" t="s">
        <v>20</v>
      </c>
      <c r="E9342" t="s">
        <v>149</v>
      </c>
      <c r="F9342" t="s">
        <v>16</v>
      </c>
      <c r="G9342">
        <v>8753.23</v>
      </c>
      <c r="H9342" s="1">
        <v>43384</v>
      </c>
      <c r="I9342" t="str">
        <f t="shared" si="435"/>
        <v>11</v>
      </c>
      <c r="J9342" t="str">
        <f t="shared" si="436"/>
        <v>October</v>
      </c>
      <c r="K9342" t="str">
        <f t="shared" si="437"/>
        <v>2018</v>
      </c>
      <c r="L9342" s="15">
        <v>0.61387731481481478</v>
      </c>
      <c r="M9342">
        <f>HOUR(K9342:K21384)</f>
        <v>0</v>
      </c>
      <c r="N9342">
        <f>MINUTE(K9342:K21384)</f>
        <v>0</v>
      </c>
      <c r="O9342">
        <f>SECOND(K9342:K21384)</f>
        <v>0</v>
      </c>
      <c r="P9342">
        <v>14.93</v>
      </c>
      <c r="Q9342">
        <f>G9342-P9342</f>
        <v>8738.2999999999993</v>
      </c>
      <c r="R9342" t="s">
        <v>1598</v>
      </c>
      <c r="S9342" t="s">
        <v>18</v>
      </c>
      <c r="T9342" t="s">
        <v>19</v>
      </c>
    </row>
    <row r="9343" spans="1:20" x14ac:dyDescent="0.35">
      <c r="A9343" t="s">
        <v>11</v>
      </c>
      <c r="B9343" t="s">
        <v>220</v>
      </c>
      <c r="C9343" t="s">
        <v>13</v>
      </c>
      <c r="D9343" t="s">
        <v>14</v>
      </c>
      <c r="E9343" t="s">
        <v>221</v>
      </c>
      <c r="F9343" t="s">
        <v>24</v>
      </c>
      <c r="G9343">
        <v>7003.12</v>
      </c>
      <c r="H9343" s="1">
        <v>43384</v>
      </c>
      <c r="I9343" t="str">
        <f t="shared" si="435"/>
        <v>11</v>
      </c>
      <c r="J9343" t="str">
        <f t="shared" si="436"/>
        <v>October</v>
      </c>
      <c r="K9343" t="str">
        <f t="shared" si="437"/>
        <v>2018</v>
      </c>
      <c r="L9343" s="15">
        <v>0.6208217592592592</v>
      </c>
      <c r="M9343">
        <f>HOUR(K9343:K21385)</f>
        <v>0</v>
      </c>
      <c r="N9343">
        <f>MINUTE(K9343:K21385)</f>
        <v>0</v>
      </c>
      <c r="O9343">
        <f>SECOND(K9343:K21385)</f>
        <v>0</v>
      </c>
      <c r="P9343">
        <v>10.72</v>
      </c>
      <c r="Q9343">
        <f>G9343-P9343</f>
        <v>6992.4</v>
      </c>
      <c r="R9343" t="s">
        <v>21</v>
      </c>
      <c r="S9343" t="s">
        <v>18</v>
      </c>
      <c r="T9343" t="s">
        <v>19</v>
      </c>
    </row>
    <row r="9344" spans="1:20" x14ac:dyDescent="0.35">
      <c r="A9344" t="s">
        <v>29</v>
      </c>
      <c r="B9344" t="s">
        <v>223</v>
      </c>
      <c r="C9344" t="s">
        <v>13</v>
      </c>
      <c r="D9344" t="s">
        <v>121</v>
      </c>
      <c r="E9344" t="s">
        <v>23</v>
      </c>
      <c r="F9344" t="s">
        <v>24</v>
      </c>
      <c r="G9344">
        <v>6930.24</v>
      </c>
      <c r="H9344" s="1">
        <v>43384</v>
      </c>
      <c r="I9344" t="str">
        <f t="shared" si="435"/>
        <v>11</v>
      </c>
      <c r="J9344" t="str">
        <f t="shared" si="436"/>
        <v>October</v>
      </c>
      <c r="K9344" t="str">
        <f t="shared" si="437"/>
        <v>2018</v>
      </c>
      <c r="L9344" s="15">
        <v>0.625</v>
      </c>
      <c r="M9344">
        <f>HOUR(K9344:K21386)</f>
        <v>0</v>
      </c>
      <c r="N9344">
        <f>MINUTE(K9344:K21386)</f>
        <v>0</v>
      </c>
      <c r="O9344">
        <f>SECOND(K9344:K21386)</f>
        <v>0</v>
      </c>
      <c r="P9344">
        <v>596.33000000000004</v>
      </c>
      <c r="Q9344">
        <f>G9344-P9344</f>
        <v>6333.91</v>
      </c>
      <c r="R9344" t="s">
        <v>1833</v>
      </c>
      <c r="S9344" t="s">
        <v>18</v>
      </c>
      <c r="T9344" t="s">
        <v>122</v>
      </c>
    </row>
    <row r="9345" spans="1:20" x14ac:dyDescent="0.35">
      <c r="A9345" t="s">
        <v>29</v>
      </c>
      <c r="B9345" t="s">
        <v>25</v>
      </c>
      <c r="C9345" t="s">
        <v>13</v>
      </c>
      <c r="D9345" t="s">
        <v>31</v>
      </c>
      <c r="E9345" t="s">
        <v>26</v>
      </c>
      <c r="F9345" t="s">
        <v>16</v>
      </c>
      <c r="G9345">
        <v>4382.79</v>
      </c>
      <c r="H9345" s="1">
        <v>43384</v>
      </c>
      <c r="I9345" t="str">
        <f t="shared" si="435"/>
        <v>11</v>
      </c>
      <c r="J9345" t="str">
        <f t="shared" si="436"/>
        <v>October</v>
      </c>
      <c r="K9345" t="str">
        <f t="shared" si="437"/>
        <v>2018</v>
      </c>
      <c r="L9345" s="15">
        <v>0.625</v>
      </c>
      <c r="M9345">
        <f>HOUR(K9345:K21387)</f>
        <v>0</v>
      </c>
      <c r="N9345">
        <f>MINUTE(K9345:K21387)</f>
        <v>0</v>
      </c>
      <c r="O9345">
        <f>SECOND(K9345:K21387)</f>
        <v>0</v>
      </c>
      <c r="P9345">
        <v>33</v>
      </c>
      <c r="Q9345">
        <f>G9345-P9345</f>
        <v>4349.79</v>
      </c>
      <c r="R9345" t="s">
        <v>1833</v>
      </c>
      <c r="S9345" t="s">
        <v>18</v>
      </c>
      <c r="T9345" t="s">
        <v>19</v>
      </c>
    </row>
    <row r="9346" spans="1:20" x14ac:dyDescent="0.35">
      <c r="A9346" t="s">
        <v>29</v>
      </c>
      <c r="B9346" t="s">
        <v>289</v>
      </c>
      <c r="C9346" t="s">
        <v>13</v>
      </c>
      <c r="D9346" t="s">
        <v>31</v>
      </c>
      <c r="E9346" t="s">
        <v>290</v>
      </c>
      <c r="F9346" t="s">
        <v>24</v>
      </c>
      <c r="G9346">
        <v>11314.8</v>
      </c>
      <c r="H9346" s="1">
        <v>43384</v>
      </c>
      <c r="I9346" t="str">
        <f t="shared" si="435"/>
        <v>11</v>
      </c>
      <c r="J9346" t="str">
        <f t="shared" si="436"/>
        <v>October</v>
      </c>
      <c r="K9346" t="str">
        <f t="shared" si="437"/>
        <v>2018</v>
      </c>
      <c r="L9346" s="15">
        <v>0.625</v>
      </c>
      <c r="M9346">
        <f>HOUR(K9346:K21388)</f>
        <v>0</v>
      </c>
      <c r="N9346">
        <f>MINUTE(K9346:K21388)</f>
        <v>0</v>
      </c>
      <c r="O9346">
        <f>SECOND(K9346:K21388)</f>
        <v>0</v>
      </c>
      <c r="P9346">
        <v>138</v>
      </c>
      <c r="Q9346">
        <f>G9346-P9346</f>
        <v>11176.8</v>
      </c>
      <c r="R9346" t="s">
        <v>1833</v>
      </c>
      <c r="S9346" t="s">
        <v>18</v>
      </c>
      <c r="T9346" t="s">
        <v>19</v>
      </c>
    </row>
    <row r="9347" spans="1:20" x14ac:dyDescent="0.35">
      <c r="A9347" t="s">
        <v>29</v>
      </c>
      <c r="B9347" t="s">
        <v>296</v>
      </c>
      <c r="C9347" t="s">
        <v>13</v>
      </c>
      <c r="D9347" t="s">
        <v>121</v>
      </c>
      <c r="E9347" t="s">
        <v>32</v>
      </c>
      <c r="F9347" t="s">
        <v>24</v>
      </c>
      <c r="G9347">
        <v>11491.1</v>
      </c>
      <c r="H9347" s="1">
        <v>43384</v>
      </c>
      <c r="I9347" t="str">
        <f t="shared" ref="I9347:I9410" si="438">TEXT(H9347,"dd")</f>
        <v>11</v>
      </c>
      <c r="J9347" t="str">
        <f t="shared" ref="J9347:J9410" si="439">TEXT(H9347,"mmmm")</f>
        <v>October</v>
      </c>
      <c r="K9347" t="str">
        <f t="shared" ref="K9347:K9410" si="440">TEXT(H9347,"yyyy")</f>
        <v>2018</v>
      </c>
      <c r="L9347" s="15">
        <v>0.625</v>
      </c>
      <c r="M9347">
        <f>HOUR(K9347:K21389)</f>
        <v>0</v>
      </c>
      <c r="N9347">
        <f>MINUTE(K9347:K21389)</f>
        <v>0</v>
      </c>
      <c r="O9347">
        <f>SECOND(K9347:K21389)</f>
        <v>0</v>
      </c>
      <c r="P9347">
        <v>1433.98</v>
      </c>
      <c r="Q9347">
        <f>G9347-P9347</f>
        <v>10057.120000000001</v>
      </c>
      <c r="R9347" t="s">
        <v>1833</v>
      </c>
      <c r="S9347" t="s">
        <v>18</v>
      </c>
      <c r="T9347" t="s">
        <v>122</v>
      </c>
    </row>
    <row r="9348" spans="1:20" x14ac:dyDescent="0.35">
      <c r="A9348" t="s">
        <v>11</v>
      </c>
      <c r="B9348" t="s">
        <v>106</v>
      </c>
      <c r="C9348" t="s">
        <v>13</v>
      </c>
      <c r="D9348" t="s">
        <v>20</v>
      </c>
      <c r="E9348" t="s">
        <v>107</v>
      </c>
      <c r="F9348" t="s">
        <v>16</v>
      </c>
      <c r="G9348">
        <v>9148.18</v>
      </c>
      <c r="H9348" s="1">
        <v>43384</v>
      </c>
      <c r="I9348" t="str">
        <f t="shared" si="438"/>
        <v>11</v>
      </c>
      <c r="J9348" t="str">
        <f t="shared" si="439"/>
        <v>October</v>
      </c>
      <c r="K9348" t="str">
        <f t="shared" si="440"/>
        <v>2018</v>
      </c>
      <c r="L9348" s="15">
        <v>0.62702546296296291</v>
      </c>
      <c r="M9348">
        <f>HOUR(K9348:K21390)</f>
        <v>0</v>
      </c>
      <c r="N9348">
        <f>MINUTE(K9348:K21390)</f>
        <v>0</v>
      </c>
      <c r="O9348">
        <f>SECOND(K9348:K21390)</f>
        <v>0</v>
      </c>
      <c r="P9348">
        <v>11.09</v>
      </c>
      <c r="Q9348">
        <f>G9348-P9348</f>
        <v>9137.09</v>
      </c>
      <c r="R9348" t="s">
        <v>791</v>
      </c>
      <c r="S9348" t="s">
        <v>18</v>
      </c>
      <c r="T9348" t="s">
        <v>19</v>
      </c>
    </row>
    <row r="9349" spans="1:20" x14ac:dyDescent="0.35">
      <c r="A9349" t="s">
        <v>11</v>
      </c>
      <c r="B9349" t="s">
        <v>148</v>
      </c>
      <c r="C9349" t="s">
        <v>13</v>
      </c>
      <c r="D9349" t="s">
        <v>14</v>
      </c>
      <c r="E9349" t="s">
        <v>149</v>
      </c>
      <c r="F9349" t="s">
        <v>16</v>
      </c>
      <c r="G9349">
        <v>8711.86</v>
      </c>
      <c r="H9349" s="1">
        <v>43384</v>
      </c>
      <c r="I9349" t="str">
        <f t="shared" si="438"/>
        <v>11</v>
      </c>
      <c r="J9349" t="str">
        <f t="shared" si="439"/>
        <v>October</v>
      </c>
      <c r="K9349" t="str">
        <f t="shared" si="440"/>
        <v>2018</v>
      </c>
      <c r="L9349" s="15">
        <v>0.63209490740740748</v>
      </c>
      <c r="M9349">
        <f>HOUR(K9349:K21391)</f>
        <v>0</v>
      </c>
      <c r="N9349">
        <f>MINUTE(K9349:K21391)</f>
        <v>0</v>
      </c>
      <c r="O9349">
        <f>SECOND(K9349:K21391)</f>
        <v>0</v>
      </c>
      <c r="P9349">
        <v>41.37</v>
      </c>
      <c r="Q9349">
        <f>G9349-P9349</f>
        <v>8670.49</v>
      </c>
      <c r="R9349" t="s">
        <v>488</v>
      </c>
      <c r="S9349" t="s">
        <v>18</v>
      </c>
      <c r="T9349" t="s">
        <v>19</v>
      </c>
    </row>
    <row r="9350" spans="1:20" x14ac:dyDescent="0.35">
      <c r="A9350" t="s">
        <v>11</v>
      </c>
      <c r="B9350" t="s">
        <v>148</v>
      </c>
      <c r="C9350" t="s">
        <v>13</v>
      </c>
      <c r="D9350" t="s">
        <v>14</v>
      </c>
      <c r="E9350" t="s">
        <v>149</v>
      </c>
      <c r="F9350" t="s">
        <v>16</v>
      </c>
      <c r="G9350">
        <v>8703.42</v>
      </c>
      <c r="H9350" s="1">
        <v>43384</v>
      </c>
      <c r="I9350" t="str">
        <f t="shared" si="438"/>
        <v>11</v>
      </c>
      <c r="J9350" t="str">
        <f t="shared" si="439"/>
        <v>October</v>
      </c>
      <c r="K9350" t="str">
        <f t="shared" si="440"/>
        <v>2018</v>
      </c>
      <c r="L9350" s="15">
        <v>0.63716435185185183</v>
      </c>
      <c r="M9350">
        <f>HOUR(K9350:K21392)</f>
        <v>0</v>
      </c>
      <c r="N9350">
        <f>MINUTE(K9350:K21392)</f>
        <v>0</v>
      </c>
      <c r="O9350">
        <f>SECOND(K9350:K21392)</f>
        <v>0</v>
      </c>
      <c r="P9350">
        <v>8.44</v>
      </c>
      <c r="Q9350">
        <f>G9350-P9350</f>
        <v>8694.98</v>
      </c>
      <c r="R9350" t="s">
        <v>274</v>
      </c>
      <c r="S9350" t="s">
        <v>18</v>
      </c>
      <c r="T9350" t="s">
        <v>19</v>
      </c>
    </row>
    <row r="9351" spans="1:20" x14ac:dyDescent="0.35">
      <c r="A9351" t="s">
        <v>11</v>
      </c>
      <c r="B9351" t="s">
        <v>154</v>
      </c>
      <c r="C9351" t="s">
        <v>13</v>
      </c>
      <c r="D9351" t="s">
        <v>14</v>
      </c>
      <c r="E9351" t="s">
        <v>155</v>
      </c>
      <c r="F9351" t="s">
        <v>16</v>
      </c>
      <c r="G9351">
        <v>6016.08</v>
      </c>
      <c r="H9351" s="1">
        <v>43384</v>
      </c>
      <c r="I9351" t="str">
        <f t="shared" si="438"/>
        <v>11</v>
      </c>
      <c r="J9351" t="str">
        <f t="shared" si="439"/>
        <v>October</v>
      </c>
      <c r="K9351" t="str">
        <f t="shared" si="440"/>
        <v>2018</v>
      </c>
      <c r="L9351" s="15">
        <v>0.64223379629629629</v>
      </c>
      <c r="M9351">
        <f>HOUR(K9351:K21393)</f>
        <v>0</v>
      </c>
      <c r="N9351">
        <f>MINUTE(K9351:K21393)</f>
        <v>0</v>
      </c>
      <c r="O9351">
        <f>SECOND(K9351:K21393)</f>
        <v>0</v>
      </c>
      <c r="P9351">
        <v>6.91</v>
      </c>
      <c r="Q9351">
        <f>G9351-P9351</f>
        <v>6009.17</v>
      </c>
      <c r="R9351" t="s">
        <v>1604</v>
      </c>
      <c r="S9351" t="s">
        <v>18</v>
      </c>
      <c r="T9351" t="s">
        <v>19</v>
      </c>
    </row>
    <row r="9352" spans="1:20" x14ac:dyDescent="0.35">
      <c r="A9352" t="s">
        <v>11</v>
      </c>
      <c r="B9352" t="s">
        <v>170</v>
      </c>
      <c r="C9352" t="s">
        <v>13</v>
      </c>
      <c r="D9352" t="s">
        <v>20</v>
      </c>
      <c r="E9352" t="s">
        <v>171</v>
      </c>
      <c r="F9352" t="s">
        <v>24</v>
      </c>
      <c r="G9352">
        <v>10307.629999999999</v>
      </c>
      <c r="H9352" s="1">
        <v>43384</v>
      </c>
      <c r="I9352" t="str">
        <f t="shared" si="438"/>
        <v>11</v>
      </c>
      <c r="J9352" t="str">
        <f t="shared" si="439"/>
        <v>October</v>
      </c>
      <c r="K9352" t="str">
        <f t="shared" si="440"/>
        <v>2018</v>
      </c>
      <c r="L9352" s="15">
        <v>0.64730324074074075</v>
      </c>
      <c r="M9352">
        <f>HOUR(K9352:K21394)</f>
        <v>0</v>
      </c>
      <c r="N9352">
        <f>MINUTE(K9352:K21394)</f>
        <v>0</v>
      </c>
      <c r="O9352">
        <f>SECOND(K9352:K21394)</f>
        <v>0</v>
      </c>
      <c r="P9352">
        <v>8.1999999999999993</v>
      </c>
      <c r="Q9352">
        <f>G9352-P9352</f>
        <v>10299.429999999998</v>
      </c>
      <c r="R9352" t="s">
        <v>329</v>
      </c>
      <c r="S9352" t="s">
        <v>18</v>
      </c>
      <c r="T9352" t="s">
        <v>19</v>
      </c>
    </row>
    <row r="9353" spans="1:20" x14ac:dyDescent="0.35">
      <c r="A9353" t="s">
        <v>11</v>
      </c>
      <c r="B9353" t="s">
        <v>173</v>
      </c>
      <c r="C9353" t="s">
        <v>13</v>
      </c>
      <c r="D9353" t="s">
        <v>20</v>
      </c>
      <c r="E9353" t="s">
        <v>174</v>
      </c>
      <c r="F9353" t="s">
        <v>24</v>
      </c>
      <c r="G9353">
        <v>12108.31</v>
      </c>
      <c r="H9353" s="1">
        <v>43384</v>
      </c>
      <c r="I9353" t="str">
        <f t="shared" si="438"/>
        <v>11</v>
      </c>
      <c r="J9353" t="str">
        <f t="shared" si="439"/>
        <v>October</v>
      </c>
      <c r="K9353" t="str">
        <f t="shared" si="440"/>
        <v>2018</v>
      </c>
      <c r="L9353" s="15">
        <v>0.65236111111111106</v>
      </c>
      <c r="M9353">
        <f>HOUR(K9353:K21395)</f>
        <v>0</v>
      </c>
      <c r="N9353">
        <f>MINUTE(K9353:K21395)</f>
        <v>0</v>
      </c>
      <c r="O9353">
        <f>SECOND(K9353:K21395)</f>
        <v>0</v>
      </c>
      <c r="P9353">
        <v>22.29</v>
      </c>
      <c r="Q9353">
        <f>G9353-P9353</f>
        <v>12086.019999999999</v>
      </c>
      <c r="R9353" t="s">
        <v>729</v>
      </c>
      <c r="S9353" t="s">
        <v>18</v>
      </c>
      <c r="T9353" t="s">
        <v>19</v>
      </c>
    </row>
    <row r="9354" spans="1:20" x14ac:dyDescent="0.35">
      <c r="A9354" t="s">
        <v>11</v>
      </c>
      <c r="B9354" t="s">
        <v>80</v>
      </c>
      <c r="C9354" t="s">
        <v>13</v>
      </c>
      <c r="D9354" t="s">
        <v>20</v>
      </c>
      <c r="E9354" t="s">
        <v>81</v>
      </c>
      <c r="F9354" t="s">
        <v>24</v>
      </c>
      <c r="G9354">
        <v>15549.01</v>
      </c>
      <c r="H9354" s="1">
        <v>43384</v>
      </c>
      <c r="I9354" t="str">
        <f t="shared" si="438"/>
        <v>11</v>
      </c>
      <c r="J9354" t="str">
        <f t="shared" si="439"/>
        <v>October</v>
      </c>
      <c r="K9354" t="str">
        <f t="shared" si="440"/>
        <v>2018</v>
      </c>
      <c r="L9354" s="15">
        <v>0.65743055555555563</v>
      </c>
      <c r="M9354">
        <f>HOUR(K9354:K21396)</f>
        <v>0</v>
      </c>
      <c r="N9354">
        <f>MINUTE(K9354:K21396)</f>
        <v>0</v>
      </c>
      <c r="O9354">
        <f>SECOND(K9354:K21396)</f>
        <v>0</v>
      </c>
      <c r="P9354">
        <v>5.71</v>
      </c>
      <c r="Q9354">
        <f>G9354-P9354</f>
        <v>15543.300000000001</v>
      </c>
      <c r="R9354" t="s">
        <v>1239</v>
      </c>
      <c r="S9354" t="s">
        <v>18</v>
      </c>
      <c r="T9354" t="s">
        <v>19</v>
      </c>
    </row>
    <row r="9355" spans="1:20" x14ac:dyDescent="0.35">
      <c r="A9355" t="s">
        <v>11</v>
      </c>
      <c r="B9355" t="s">
        <v>128</v>
      </c>
      <c r="C9355" t="s">
        <v>13</v>
      </c>
      <c r="D9355" t="s">
        <v>14</v>
      </c>
      <c r="E9355" t="s">
        <v>129</v>
      </c>
      <c r="F9355" t="s">
        <v>24</v>
      </c>
      <c r="G9355">
        <v>65817.119999999995</v>
      </c>
      <c r="H9355" s="1">
        <v>43384</v>
      </c>
      <c r="I9355" t="str">
        <f t="shared" si="438"/>
        <v>11</v>
      </c>
      <c r="J9355" t="str">
        <f t="shared" si="439"/>
        <v>October</v>
      </c>
      <c r="K9355" t="str">
        <f t="shared" si="440"/>
        <v>2018</v>
      </c>
      <c r="L9355" s="15">
        <v>0.66249999999999998</v>
      </c>
      <c r="M9355">
        <f>HOUR(K9355:K21397)</f>
        <v>0</v>
      </c>
      <c r="N9355">
        <f>MINUTE(K9355:K21397)</f>
        <v>0</v>
      </c>
      <c r="O9355">
        <f>SECOND(K9355:K21397)</f>
        <v>0</v>
      </c>
      <c r="P9355">
        <v>27.9</v>
      </c>
      <c r="Q9355">
        <f>G9355-P9355</f>
        <v>65789.22</v>
      </c>
      <c r="R9355" t="s">
        <v>1200</v>
      </c>
      <c r="S9355" t="s">
        <v>18</v>
      </c>
      <c r="T9355" t="s">
        <v>19</v>
      </c>
    </row>
    <row r="9356" spans="1:20" x14ac:dyDescent="0.35">
      <c r="A9356" t="s">
        <v>29</v>
      </c>
      <c r="B9356" t="s">
        <v>124</v>
      </c>
      <c r="C9356" t="s">
        <v>13</v>
      </c>
      <c r="D9356" t="s">
        <v>121</v>
      </c>
      <c r="E9356" t="s">
        <v>125</v>
      </c>
      <c r="F9356" t="s">
        <v>16</v>
      </c>
      <c r="G9356">
        <v>6055.88</v>
      </c>
      <c r="H9356" s="1">
        <v>43384</v>
      </c>
      <c r="I9356" t="str">
        <f t="shared" si="438"/>
        <v>11</v>
      </c>
      <c r="J9356" t="str">
        <f t="shared" si="439"/>
        <v>October</v>
      </c>
      <c r="K9356" t="str">
        <f t="shared" si="440"/>
        <v>2018</v>
      </c>
      <c r="L9356" s="15">
        <v>0.66666666666666663</v>
      </c>
      <c r="M9356">
        <f>HOUR(K9356:K21398)</f>
        <v>0</v>
      </c>
      <c r="N9356">
        <f>MINUTE(K9356:K21398)</f>
        <v>0</v>
      </c>
      <c r="O9356">
        <f>SECOND(K9356:K21398)</f>
        <v>0</v>
      </c>
      <c r="P9356">
        <v>1630.36</v>
      </c>
      <c r="Q9356">
        <f>G9356-P9356</f>
        <v>4425.5200000000004</v>
      </c>
      <c r="R9356" t="s">
        <v>1833</v>
      </c>
      <c r="S9356" t="s">
        <v>18</v>
      </c>
      <c r="T9356" t="s">
        <v>122</v>
      </c>
    </row>
    <row r="9357" spans="1:20" x14ac:dyDescent="0.35">
      <c r="A9357" t="s">
        <v>29</v>
      </c>
      <c r="B9357" t="s">
        <v>205</v>
      </c>
      <c r="C9357" t="s">
        <v>13</v>
      </c>
      <c r="D9357" t="s">
        <v>121</v>
      </c>
      <c r="E9357" t="s">
        <v>81</v>
      </c>
      <c r="F9357" t="s">
        <v>24</v>
      </c>
      <c r="G9357">
        <v>9082.34</v>
      </c>
      <c r="H9357" s="1">
        <v>43384</v>
      </c>
      <c r="I9357" t="str">
        <f t="shared" si="438"/>
        <v>11</v>
      </c>
      <c r="J9357" t="str">
        <f t="shared" si="439"/>
        <v>October</v>
      </c>
      <c r="K9357" t="str">
        <f t="shared" si="440"/>
        <v>2018</v>
      </c>
      <c r="L9357" s="15">
        <v>0.66666666666666663</v>
      </c>
      <c r="M9357">
        <f>HOUR(K9357:K21399)</f>
        <v>0</v>
      </c>
      <c r="N9357">
        <f>MINUTE(K9357:K21399)</f>
        <v>0</v>
      </c>
      <c r="O9357">
        <f>SECOND(K9357:K21399)</f>
        <v>0</v>
      </c>
      <c r="P9357">
        <v>916.75</v>
      </c>
      <c r="Q9357">
        <f>G9357-P9357</f>
        <v>8165.59</v>
      </c>
      <c r="R9357" t="s">
        <v>1833</v>
      </c>
      <c r="S9357" t="s">
        <v>18</v>
      </c>
      <c r="T9357" t="s">
        <v>122</v>
      </c>
    </row>
    <row r="9358" spans="1:20" x14ac:dyDescent="0.35">
      <c r="A9358" t="s">
        <v>11</v>
      </c>
      <c r="B9358" t="s">
        <v>100</v>
      </c>
      <c r="C9358" t="s">
        <v>13</v>
      </c>
      <c r="D9358" t="s">
        <v>14</v>
      </c>
      <c r="E9358" t="s">
        <v>101</v>
      </c>
      <c r="F9358" t="s">
        <v>16</v>
      </c>
      <c r="G9358">
        <v>6607.85</v>
      </c>
      <c r="H9358" s="1">
        <v>43384</v>
      </c>
      <c r="I9358" t="str">
        <f t="shared" si="438"/>
        <v>11</v>
      </c>
      <c r="J9358" t="str">
        <f t="shared" si="439"/>
        <v>October</v>
      </c>
      <c r="K9358" t="str">
        <f t="shared" si="440"/>
        <v>2018</v>
      </c>
      <c r="L9358" s="15">
        <v>0.66893518518518524</v>
      </c>
      <c r="M9358">
        <f>HOUR(K9358:K21400)</f>
        <v>0</v>
      </c>
      <c r="N9358">
        <f>MINUTE(K9358:K21400)</f>
        <v>0</v>
      </c>
      <c r="O9358">
        <f>SECOND(K9358:K21400)</f>
        <v>0</v>
      </c>
      <c r="P9358">
        <v>86.93</v>
      </c>
      <c r="Q9358">
        <f>G9358-P9358</f>
        <v>6520.92</v>
      </c>
      <c r="R9358" t="s">
        <v>21</v>
      </c>
      <c r="S9358" t="s">
        <v>18</v>
      </c>
      <c r="T9358" t="s">
        <v>19</v>
      </c>
    </row>
    <row r="9359" spans="1:20" x14ac:dyDescent="0.35">
      <c r="A9359" t="s">
        <v>11</v>
      </c>
      <c r="B9359" t="s">
        <v>549</v>
      </c>
      <c r="C9359" t="s">
        <v>13</v>
      </c>
      <c r="D9359" t="s">
        <v>14</v>
      </c>
      <c r="E9359" t="s">
        <v>332</v>
      </c>
      <c r="F9359" t="s">
        <v>24</v>
      </c>
      <c r="G9359">
        <v>18461.29</v>
      </c>
      <c r="H9359" s="1">
        <v>43384</v>
      </c>
      <c r="I9359" t="str">
        <f t="shared" si="438"/>
        <v>11</v>
      </c>
      <c r="J9359" t="str">
        <f t="shared" si="439"/>
        <v>October</v>
      </c>
      <c r="K9359" t="str">
        <f t="shared" si="440"/>
        <v>2018</v>
      </c>
      <c r="L9359" s="15">
        <v>0.68156250000000007</v>
      </c>
      <c r="M9359">
        <f>HOUR(K9359:K21401)</f>
        <v>0</v>
      </c>
      <c r="N9359">
        <f>MINUTE(K9359:K21401)</f>
        <v>0</v>
      </c>
      <c r="O9359">
        <f>SECOND(K9359:K21401)</f>
        <v>0</v>
      </c>
      <c r="P9359">
        <v>18.010000000000002</v>
      </c>
      <c r="Q9359">
        <f>G9359-P9359</f>
        <v>18443.280000000002</v>
      </c>
      <c r="R9359" t="s">
        <v>852</v>
      </c>
      <c r="S9359" t="s">
        <v>18</v>
      </c>
      <c r="T9359" t="s">
        <v>19</v>
      </c>
    </row>
    <row r="9360" spans="1:20" x14ac:dyDescent="0.35">
      <c r="A9360" t="s">
        <v>11</v>
      </c>
      <c r="B9360" t="s">
        <v>182</v>
      </c>
      <c r="C9360" t="s">
        <v>13</v>
      </c>
      <c r="D9360" t="s">
        <v>20</v>
      </c>
      <c r="E9360" t="s">
        <v>183</v>
      </c>
      <c r="F9360" t="s">
        <v>24</v>
      </c>
      <c r="G9360">
        <v>12732.62</v>
      </c>
      <c r="H9360" s="1">
        <v>43384</v>
      </c>
      <c r="I9360" t="str">
        <f t="shared" si="438"/>
        <v>11</v>
      </c>
      <c r="J9360" t="str">
        <f t="shared" si="439"/>
        <v>October</v>
      </c>
      <c r="K9360" t="str">
        <f t="shared" si="440"/>
        <v>2018</v>
      </c>
      <c r="L9360" s="15">
        <v>0.69418981481481479</v>
      </c>
      <c r="M9360">
        <f>HOUR(K9360:K21402)</f>
        <v>0</v>
      </c>
      <c r="N9360">
        <f>MINUTE(K9360:K21402)</f>
        <v>0</v>
      </c>
      <c r="O9360">
        <f>SECOND(K9360:K21402)</f>
        <v>0</v>
      </c>
      <c r="P9360">
        <v>16.22</v>
      </c>
      <c r="Q9360">
        <f>G9360-P9360</f>
        <v>12716.400000000001</v>
      </c>
      <c r="R9360" t="s">
        <v>440</v>
      </c>
      <c r="S9360" t="s">
        <v>18</v>
      </c>
      <c r="T9360" t="s">
        <v>19</v>
      </c>
    </row>
    <row r="9361" spans="1:20" x14ac:dyDescent="0.35">
      <c r="A9361" t="s">
        <v>11</v>
      </c>
      <c r="B9361" t="s">
        <v>97</v>
      </c>
      <c r="C9361" t="s">
        <v>13</v>
      </c>
      <c r="D9361" t="s">
        <v>20</v>
      </c>
      <c r="E9361" t="s">
        <v>98</v>
      </c>
      <c r="F9361" t="s">
        <v>16</v>
      </c>
      <c r="G9361">
        <v>2276.44</v>
      </c>
      <c r="H9361" s="1">
        <v>43384</v>
      </c>
      <c r="I9361" t="str">
        <f t="shared" si="438"/>
        <v>11</v>
      </c>
      <c r="J9361" t="str">
        <f t="shared" si="439"/>
        <v>October</v>
      </c>
      <c r="K9361" t="str">
        <f t="shared" si="440"/>
        <v>2018</v>
      </c>
      <c r="L9361" s="15">
        <v>0.70681712962962961</v>
      </c>
      <c r="M9361">
        <f>HOUR(K9361:K21403)</f>
        <v>0</v>
      </c>
      <c r="N9361">
        <f>MINUTE(K9361:K21403)</f>
        <v>0</v>
      </c>
      <c r="O9361">
        <f>SECOND(K9361:K21403)</f>
        <v>0</v>
      </c>
      <c r="P9361">
        <v>12.07</v>
      </c>
      <c r="Q9361">
        <f>G9361-P9361</f>
        <v>2264.37</v>
      </c>
      <c r="R9361" t="s">
        <v>1685</v>
      </c>
      <c r="S9361" t="s">
        <v>18</v>
      </c>
      <c r="T9361" t="s">
        <v>19</v>
      </c>
    </row>
    <row r="9362" spans="1:20" x14ac:dyDescent="0.35">
      <c r="A9362" t="s">
        <v>29</v>
      </c>
      <c r="B9362" t="s">
        <v>170</v>
      </c>
      <c r="C9362" t="s">
        <v>13</v>
      </c>
      <c r="D9362" t="s">
        <v>31</v>
      </c>
      <c r="E9362" t="s">
        <v>171</v>
      </c>
      <c r="F9362" t="s">
        <v>24</v>
      </c>
      <c r="G9362">
        <v>10277.969999999999</v>
      </c>
      <c r="H9362" s="1">
        <v>43384</v>
      </c>
      <c r="I9362" t="str">
        <f t="shared" si="438"/>
        <v>11</v>
      </c>
      <c r="J9362" t="str">
        <f t="shared" si="439"/>
        <v>October</v>
      </c>
      <c r="K9362" t="str">
        <f t="shared" si="440"/>
        <v>2018</v>
      </c>
      <c r="L9362" s="15">
        <v>0.70833333333333337</v>
      </c>
      <c r="M9362">
        <f>HOUR(K9362:K21404)</f>
        <v>0</v>
      </c>
      <c r="N9362">
        <f>MINUTE(K9362:K21404)</f>
        <v>0</v>
      </c>
      <c r="O9362">
        <f>SECOND(K9362:K21404)</f>
        <v>0</v>
      </c>
      <c r="P9362">
        <v>15</v>
      </c>
      <c r="Q9362">
        <f>G9362-P9362</f>
        <v>10262.969999999999</v>
      </c>
      <c r="R9362" t="s">
        <v>1833</v>
      </c>
      <c r="S9362" t="s">
        <v>18</v>
      </c>
      <c r="T9362" t="s">
        <v>19</v>
      </c>
    </row>
    <row r="9363" spans="1:20" x14ac:dyDescent="0.35">
      <c r="A9363" t="s">
        <v>29</v>
      </c>
      <c r="B9363" t="s">
        <v>109</v>
      </c>
      <c r="C9363" t="s">
        <v>13</v>
      </c>
      <c r="D9363" t="s">
        <v>31</v>
      </c>
      <c r="E9363" t="s">
        <v>110</v>
      </c>
      <c r="F9363" t="s">
        <v>24</v>
      </c>
      <c r="G9363">
        <v>10009.290000000001</v>
      </c>
      <c r="H9363" s="1">
        <v>43384</v>
      </c>
      <c r="I9363" t="str">
        <f t="shared" si="438"/>
        <v>11</v>
      </c>
      <c r="J9363" t="str">
        <f t="shared" si="439"/>
        <v>October</v>
      </c>
      <c r="K9363" t="str">
        <f t="shared" si="440"/>
        <v>2018</v>
      </c>
      <c r="L9363" s="15">
        <v>0.70833333333333337</v>
      </c>
      <c r="M9363">
        <f>HOUR(K9363:K21405)</f>
        <v>0</v>
      </c>
      <c r="N9363">
        <f>MINUTE(K9363:K21405)</f>
        <v>0</v>
      </c>
      <c r="O9363">
        <f>SECOND(K9363:K21405)</f>
        <v>0</v>
      </c>
      <c r="P9363">
        <v>29</v>
      </c>
      <c r="Q9363">
        <f>G9363-P9363</f>
        <v>9980.2900000000009</v>
      </c>
      <c r="R9363" t="s">
        <v>1833</v>
      </c>
      <c r="S9363" t="s">
        <v>18</v>
      </c>
      <c r="T9363" t="s">
        <v>19</v>
      </c>
    </row>
    <row r="9364" spans="1:20" x14ac:dyDescent="0.35">
      <c r="A9364" t="s">
        <v>29</v>
      </c>
      <c r="B9364" t="s">
        <v>168</v>
      </c>
      <c r="C9364" t="s">
        <v>13</v>
      </c>
      <c r="D9364" t="s">
        <v>121</v>
      </c>
      <c r="E9364" t="s">
        <v>23</v>
      </c>
      <c r="F9364" t="s">
        <v>24</v>
      </c>
      <c r="G9364">
        <v>53645.3</v>
      </c>
      <c r="H9364" s="1">
        <v>43384</v>
      </c>
      <c r="I9364" t="str">
        <f t="shared" si="438"/>
        <v>11</v>
      </c>
      <c r="J9364" t="str">
        <f t="shared" si="439"/>
        <v>October</v>
      </c>
      <c r="K9364" t="str">
        <f t="shared" si="440"/>
        <v>2018</v>
      </c>
      <c r="L9364" s="15">
        <v>0.70833333333333337</v>
      </c>
      <c r="M9364">
        <f>HOUR(K9364:K21406)</f>
        <v>0</v>
      </c>
      <c r="N9364">
        <f>MINUTE(K9364:K21406)</f>
        <v>0</v>
      </c>
      <c r="O9364">
        <f>SECOND(K9364:K21406)</f>
        <v>0</v>
      </c>
      <c r="P9364">
        <v>3195.01</v>
      </c>
      <c r="Q9364">
        <f>G9364-P9364</f>
        <v>50450.29</v>
      </c>
      <c r="R9364" t="s">
        <v>1833</v>
      </c>
      <c r="S9364" t="s">
        <v>18</v>
      </c>
      <c r="T9364" t="s">
        <v>122</v>
      </c>
    </row>
    <row r="9365" spans="1:20" x14ac:dyDescent="0.35">
      <c r="A9365" t="s">
        <v>29</v>
      </c>
      <c r="B9365" t="s">
        <v>148</v>
      </c>
      <c r="C9365" t="s">
        <v>13</v>
      </c>
      <c r="D9365" t="s">
        <v>31</v>
      </c>
      <c r="E9365" t="s">
        <v>149</v>
      </c>
      <c r="F9365" t="s">
        <v>16</v>
      </c>
      <c r="G9365">
        <v>8666.42</v>
      </c>
      <c r="H9365" s="1">
        <v>43384</v>
      </c>
      <c r="I9365" t="str">
        <f t="shared" si="438"/>
        <v>11</v>
      </c>
      <c r="J9365" t="str">
        <f t="shared" si="439"/>
        <v>October</v>
      </c>
      <c r="K9365" t="str">
        <f t="shared" si="440"/>
        <v>2018</v>
      </c>
      <c r="L9365" s="15">
        <v>0.70833333333333337</v>
      </c>
      <c r="M9365">
        <f>HOUR(K9365:K21407)</f>
        <v>0</v>
      </c>
      <c r="N9365">
        <f>MINUTE(K9365:K21407)</f>
        <v>0</v>
      </c>
      <c r="O9365">
        <f>SECOND(K9365:K21407)</f>
        <v>0</v>
      </c>
      <c r="P9365">
        <v>37</v>
      </c>
      <c r="Q9365">
        <f>G9365-P9365</f>
        <v>8629.42</v>
      </c>
      <c r="R9365" t="s">
        <v>1833</v>
      </c>
      <c r="S9365" t="s">
        <v>18</v>
      </c>
      <c r="T9365" t="s">
        <v>19</v>
      </c>
    </row>
    <row r="9366" spans="1:20" x14ac:dyDescent="0.35">
      <c r="A9366" t="s">
        <v>29</v>
      </c>
      <c r="B9366" t="s">
        <v>312</v>
      </c>
      <c r="C9366" t="s">
        <v>13</v>
      </c>
      <c r="D9366" t="s">
        <v>121</v>
      </c>
      <c r="E9366" t="s">
        <v>59</v>
      </c>
      <c r="F9366" t="s">
        <v>16</v>
      </c>
      <c r="G9366">
        <v>5896.25</v>
      </c>
      <c r="H9366" s="1">
        <v>43384</v>
      </c>
      <c r="I9366" t="str">
        <f t="shared" si="438"/>
        <v>11</v>
      </c>
      <c r="J9366" t="str">
        <f t="shared" si="439"/>
        <v>October</v>
      </c>
      <c r="K9366" t="str">
        <f t="shared" si="440"/>
        <v>2018</v>
      </c>
      <c r="L9366" s="15">
        <v>0.70833333333333337</v>
      </c>
      <c r="M9366">
        <f>HOUR(K9366:K21408)</f>
        <v>0</v>
      </c>
      <c r="N9366">
        <f>MINUTE(K9366:K21408)</f>
        <v>0</v>
      </c>
      <c r="O9366">
        <f>SECOND(K9366:K21408)</f>
        <v>0</v>
      </c>
      <c r="P9366">
        <v>725.32</v>
      </c>
      <c r="Q9366">
        <f>G9366-P9366</f>
        <v>5170.93</v>
      </c>
      <c r="R9366" t="s">
        <v>1833</v>
      </c>
      <c r="S9366" t="s">
        <v>18</v>
      </c>
      <c r="T9366" t="s">
        <v>122</v>
      </c>
    </row>
    <row r="9367" spans="1:20" x14ac:dyDescent="0.35">
      <c r="A9367" t="s">
        <v>11</v>
      </c>
      <c r="B9367" t="s">
        <v>379</v>
      </c>
      <c r="C9367" t="s">
        <v>13</v>
      </c>
      <c r="D9367" t="s">
        <v>14</v>
      </c>
      <c r="E9367" t="s">
        <v>380</v>
      </c>
      <c r="F9367" t="s">
        <v>16</v>
      </c>
      <c r="G9367">
        <v>16052.84</v>
      </c>
      <c r="H9367" s="1">
        <v>43384</v>
      </c>
      <c r="I9367" t="str">
        <f t="shared" si="438"/>
        <v>11</v>
      </c>
      <c r="J9367" t="str">
        <f t="shared" si="439"/>
        <v>October</v>
      </c>
      <c r="K9367" t="str">
        <f t="shared" si="440"/>
        <v>2018</v>
      </c>
      <c r="L9367" s="15">
        <v>0.71636574074074078</v>
      </c>
      <c r="M9367">
        <f>HOUR(K9367:K21409)</f>
        <v>0</v>
      </c>
      <c r="N9367">
        <f>MINUTE(K9367:K21409)</f>
        <v>0</v>
      </c>
      <c r="O9367">
        <f>SECOND(K9367:K21409)</f>
        <v>0</v>
      </c>
      <c r="P9367">
        <v>21.9</v>
      </c>
      <c r="Q9367">
        <f>G9367-P9367</f>
        <v>16030.94</v>
      </c>
      <c r="R9367" t="s">
        <v>515</v>
      </c>
      <c r="S9367" t="s">
        <v>18</v>
      </c>
      <c r="T9367" t="s">
        <v>19</v>
      </c>
    </row>
    <row r="9368" spans="1:20" x14ac:dyDescent="0.35">
      <c r="A9368" t="s">
        <v>11</v>
      </c>
      <c r="B9368" t="s">
        <v>233</v>
      </c>
      <c r="C9368" t="s">
        <v>13</v>
      </c>
      <c r="D9368" t="s">
        <v>14</v>
      </c>
      <c r="E9368" t="s">
        <v>234</v>
      </c>
      <c r="F9368" t="s">
        <v>16</v>
      </c>
      <c r="G9368">
        <v>10652.9</v>
      </c>
      <c r="H9368" s="1">
        <v>43384</v>
      </c>
      <c r="I9368" t="str">
        <f t="shared" si="438"/>
        <v>11</v>
      </c>
      <c r="J9368" t="str">
        <f t="shared" si="439"/>
        <v>October</v>
      </c>
      <c r="K9368" t="str">
        <f t="shared" si="440"/>
        <v>2018</v>
      </c>
      <c r="L9368" s="15">
        <v>0.72550925925925924</v>
      </c>
      <c r="M9368">
        <f>HOUR(K9368:K21410)</f>
        <v>0</v>
      </c>
      <c r="N9368">
        <f>MINUTE(K9368:K21410)</f>
        <v>0</v>
      </c>
      <c r="O9368">
        <f>SECOND(K9368:K21410)</f>
        <v>0</v>
      </c>
      <c r="P9368">
        <v>34.92</v>
      </c>
      <c r="Q9368">
        <f>G9368-P9368</f>
        <v>10617.98</v>
      </c>
      <c r="R9368" t="s">
        <v>314</v>
      </c>
      <c r="S9368" t="s">
        <v>18</v>
      </c>
      <c r="T9368" t="s">
        <v>19</v>
      </c>
    </row>
    <row r="9369" spans="1:20" x14ac:dyDescent="0.35">
      <c r="A9369" t="s">
        <v>11</v>
      </c>
      <c r="B9369" t="s">
        <v>170</v>
      </c>
      <c r="C9369" t="s">
        <v>13</v>
      </c>
      <c r="D9369" t="s">
        <v>14</v>
      </c>
      <c r="E9369" t="s">
        <v>171</v>
      </c>
      <c r="F9369" t="s">
        <v>24</v>
      </c>
      <c r="G9369">
        <v>10292.969999999999</v>
      </c>
      <c r="H9369" s="1">
        <v>43384</v>
      </c>
      <c r="I9369" t="str">
        <f t="shared" si="438"/>
        <v>11</v>
      </c>
      <c r="J9369" t="str">
        <f t="shared" si="439"/>
        <v>October</v>
      </c>
      <c r="K9369" t="str">
        <f t="shared" si="440"/>
        <v>2018</v>
      </c>
      <c r="L9369" s="15">
        <v>0.73464120370370367</v>
      </c>
      <c r="M9369">
        <f>HOUR(K9369:K21411)</f>
        <v>0</v>
      </c>
      <c r="N9369">
        <f>MINUTE(K9369:K21411)</f>
        <v>0</v>
      </c>
      <c r="O9369">
        <f>SECOND(K9369:K21411)</f>
        <v>0</v>
      </c>
      <c r="P9369">
        <v>14.66</v>
      </c>
      <c r="Q9369">
        <f>G9369-P9369</f>
        <v>10278.31</v>
      </c>
      <c r="R9369" t="s">
        <v>375</v>
      </c>
      <c r="S9369" t="s">
        <v>18</v>
      </c>
      <c r="T9369" t="s">
        <v>19</v>
      </c>
    </row>
    <row r="9370" spans="1:20" x14ac:dyDescent="0.35">
      <c r="A9370" t="s">
        <v>11</v>
      </c>
      <c r="B9370" t="s">
        <v>199</v>
      </c>
      <c r="C9370" t="s">
        <v>13</v>
      </c>
      <c r="D9370" t="s">
        <v>20</v>
      </c>
      <c r="E9370" t="s">
        <v>200</v>
      </c>
      <c r="F9370" t="s">
        <v>24</v>
      </c>
      <c r="G9370">
        <v>7436.94</v>
      </c>
      <c r="H9370" s="1">
        <v>43384</v>
      </c>
      <c r="I9370" t="str">
        <f t="shared" si="438"/>
        <v>11</v>
      </c>
      <c r="J9370" t="str">
        <f t="shared" si="439"/>
        <v>October</v>
      </c>
      <c r="K9370" t="str">
        <f t="shared" si="440"/>
        <v>2018</v>
      </c>
      <c r="L9370" s="15">
        <v>0.74378472222222225</v>
      </c>
      <c r="M9370">
        <f>HOUR(K9370:K21412)</f>
        <v>0</v>
      </c>
      <c r="N9370">
        <f>MINUTE(K9370:K21412)</f>
        <v>0</v>
      </c>
      <c r="O9370">
        <f>SECOND(K9370:K21412)</f>
        <v>0</v>
      </c>
      <c r="P9370">
        <v>26.99</v>
      </c>
      <c r="Q9370">
        <f>G9370-P9370</f>
        <v>7409.95</v>
      </c>
      <c r="R9370" t="s">
        <v>172</v>
      </c>
      <c r="S9370" t="s">
        <v>18</v>
      </c>
      <c r="T9370" t="s">
        <v>19</v>
      </c>
    </row>
    <row r="9371" spans="1:20" x14ac:dyDescent="0.35">
      <c r="A9371" t="s">
        <v>29</v>
      </c>
      <c r="B9371" t="s">
        <v>45</v>
      </c>
      <c r="C9371" t="s">
        <v>13</v>
      </c>
      <c r="D9371" t="s">
        <v>31</v>
      </c>
      <c r="E9371" t="s">
        <v>46</v>
      </c>
      <c r="F9371" t="s">
        <v>24</v>
      </c>
      <c r="G9371">
        <v>21195.51</v>
      </c>
      <c r="H9371" s="1">
        <v>43384</v>
      </c>
      <c r="I9371" t="str">
        <f t="shared" si="438"/>
        <v>11</v>
      </c>
      <c r="J9371" t="str">
        <f t="shared" si="439"/>
        <v>October</v>
      </c>
      <c r="K9371" t="str">
        <f t="shared" si="440"/>
        <v>2018</v>
      </c>
      <c r="L9371" s="15">
        <v>0.75</v>
      </c>
      <c r="M9371">
        <f>HOUR(K9371:K21413)</f>
        <v>0</v>
      </c>
      <c r="N9371">
        <f>MINUTE(K9371:K21413)</f>
        <v>0</v>
      </c>
      <c r="O9371">
        <f>SECOND(K9371:K21413)</f>
        <v>0</v>
      </c>
      <c r="P9371">
        <v>41</v>
      </c>
      <c r="Q9371">
        <f>G9371-P9371</f>
        <v>21154.51</v>
      </c>
      <c r="R9371" t="s">
        <v>1833</v>
      </c>
      <c r="S9371" t="s">
        <v>18</v>
      </c>
      <c r="T9371" t="s">
        <v>19</v>
      </c>
    </row>
    <row r="9372" spans="1:20" x14ac:dyDescent="0.35">
      <c r="A9372" t="s">
        <v>29</v>
      </c>
      <c r="B9372" t="s">
        <v>113</v>
      </c>
      <c r="C9372" t="s">
        <v>13</v>
      </c>
      <c r="D9372" t="s">
        <v>31</v>
      </c>
      <c r="E9372" t="s">
        <v>114</v>
      </c>
      <c r="F9372" t="s">
        <v>24</v>
      </c>
      <c r="G9372">
        <v>7382.9</v>
      </c>
      <c r="H9372" s="1">
        <v>43384</v>
      </c>
      <c r="I9372" t="str">
        <f t="shared" si="438"/>
        <v>11</v>
      </c>
      <c r="J9372" t="str">
        <f t="shared" si="439"/>
        <v>October</v>
      </c>
      <c r="K9372" t="str">
        <f t="shared" si="440"/>
        <v>2018</v>
      </c>
      <c r="L9372" s="15">
        <v>0.75</v>
      </c>
      <c r="M9372">
        <f>HOUR(K9372:K21414)</f>
        <v>0</v>
      </c>
      <c r="N9372">
        <f>MINUTE(K9372:K21414)</f>
        <v>0</v>
      </c>
      <c r="O9372">
        <f>SECOND(K9372:K21414)</f>
        <v>0</v>
      </c>
      <c r="P9372">
        <v>49</v>
      </c>
      <c r="Q9372">
        <f>G9372-P9372</f>
        <v>7333.9</v>
      </c>
      <c r="R9372" t="s">
        <v>1833</v>
      </c>
      <c r="S9372" t="s">
        <v>18</v>
      </c>
      <c r="T9372" t="s">
        <v>19</v>
      </c>
    </row>
    <row r="9373" spans="1:20" x14ac:dyDescent="0.35">
      <c r="A9373" t="s">
        <v>29</v>
      </c>
      <c r="B9373" t="s">
        <v>138</v>
      </c>
      <c r="C9373" t="s">
        <v>13</v>
      </c>
      <c r="D9373" t="s">
        <v>31</v>
      </c>
      <c r="E9373" t="s">
        <v>139</v>
      </c>
      <c r="F9373" t="s">
        <v>16</v>
      </c>
      <c r="G9373">
        <v>202044.72</v>
      </c>
      <c r="H9373" s="1">
        <v>43384</v>
      </c>
      <c r="I9373" t="str">
        <f t="shared" si="438"/>
        <v>11</v>
      </c>
      <c r="J9373" t="str">
        <f t="shared" si="439"/>
        <v>October</v>
      </c>
      <c r="K9373" t="str">
        <f t="shared" si="440"/>
        <v>2018</v>
      </c>
      <c r="L9373" s="15">
        <v>0.75</v>
      </c>
      <c r="M9373">
        <f>HOUR(K9373:K21415)</f>
        <v>0</v>
      </c>
      <c r="N9373">
        <f>MINUTE(K9373:K21415)</f>
        <v>0</v>
      </c>
      <c r="O9373">
        <f>SECOND(K9373:K21415)</f>
        <v>0</v>
      </c>
      <c r="P9373">
        <v>21</v>
      </c>
      <c r="Q9373">
        <f>G9373-P9373</f>
        <v>202023.72</v>
      </c>
      <c r="R9373" t="s">
        <v>1833</v>
      </c>
      <c r="S9373" t="s">
        <v>18</v>
      </c>
      <c r="T9373" t="s">
        <v>19</v>
      </c>
    </row>
    <row r="9374" spans="1:20" x14ac:dyDescent="0.35">
      <c r="A9374" t="s">
        <v>11</v>
      </c>
      <c r="B9374" t="s">
        <v>128</v>
      </c>
      <c r="C9374" t="s">
        <v>13</v>
      </c>
      <c r="D9374" t="s">
        <v>14</v>
      </c>
      <c r="E9374" t="s">
        <v>129</v>
      </c>
      <c r="F9374" t="s">
        <v>24</v>
      </c>
      <c r="G9374">
        <v>65778.02</v>
      </c>
      <c r="H9374" s="1">
        <v>43384</v>
      </c>
      <c r="I9374" t="str">
        <f t="shared" si="438"/>
        <v>11</v>
      </c>
      <c r="J9374" t="str">
        <f t="shared" si="439"/>
        <v>October</v>
      </c>
      <c r="K9374" t="str">
        <f t="shared" si="440"/>
        <v>2018</v>
      </c>
      <c r="L9374" s="15">
        <v>0.75554398148148139</v>
      </c>
      <c r="M9374">
        <f>HOUR(K9374:K21416)</f>
        <v>0</v>
      </c>
      <c r="N9374">
        <f>MINUTE(K9374:K21416)</f>
        <v>0</v>
      </c>
      <c r="O9374">
        <f>SECOND(K9374:K21416)</f>
        <v>0</v>
      </c>
      <c r="P9374">
        <v>39.1</v>
      </c>
      <c r="Q9374">
        <f>G9374-P9374</f>
        <v>65738.92</v>
      </c>
      <c r="R9374" t="s">
        <v>1421</v>
      </c>
      <c r="S9374" t="s">
        <v>18</v>
      </c>
      <c r="T9374" t="s">
        <v>19</v>
      </c>
    </row>
    <row r="9375" spans="1:20" x14ac:dyDescent="0.35">
      <c r="A9375" t="s">
        <v>11</v>
      </c>
      <c r="B9375" t="s">
        <v>255</v>
      </c>
      <c r="C9375" t="s">
        <v>13</v>
      </c>
      <c r="D9375" t="s">
        <v>20</v>
      </c>
      <c r="E9375" t="s">
        <v>107</v>
      </c>
      <c r="F9375" t="s">
        <v>16</v>
      </c>
      <c r="G9375">
        <v>9423.69</v>
      </c>
      <c r="H9375" s="1">
        <v>43384</v>
      </c>
      <c r="I9375" t="str">
        <f t="shared" si="438"/>
        <v>11</v>
      </c>
      <c r="J9375" t="str">
        <f t="shared" si="439"/>
        <v>October</v>
      </c>
      <c r="K9375" t="str">
        <f t="shared" si="440"/>
        <v>2018</v>
      </c>
      <c r="L9375" s="15">
        <v>0.77290509259259255</v>
      </c>
      <c r="M9375">
        <f>HOUR(K9375:K21417)</f>
        <v>0</v>
      </c>
      <c r="N9375">
        <f>MINUTE(K9375:K21417)</f>
        <v>0</v>
      </c>
      <c r="O9375">
        <f>SECOND(K9375:K21417)</f>
        <v>0</v>
      </c>
      <c r="P9375">
        <v>56.69</v>
      </c>
      <c r="Q9375">
        <f>G9375-P9375</f>
        <v>9367</v>
      </c>
      <c r="R9375" t="s">
        <v>1302</v>
      </c>
      <c r="S9375" t="s">
        <v>18</v>
      </c>
      <c r="T9375" t="s">
        <v>19</v>
      </c>
    </row>
    <row r="9376" spans="1:20" x14ac:dyDescent="0.35">
      <c r="A9376" t="s">
        <v>11</v>
      </c>
      <c r="B9376" t="s">
        <v>113</v>
      </c>
      <c r="C9376" t="s">
        <v>13</v>
      </c>
      <c r="D9376" t="s">
        <v>14</v>
      </c>
      <c r="E9376" t="s">
        <v>114</v>
      </c>
      <c r="F9376" t="s">
        <v>24</v>
      </c>
      <c r="G9376">
        <v>7431.9</v>
      </c>
      <c r="H9376" s="1">
        <v>43384</v>
      </c>
      <c r="I9376" t="str">
        <f t="shared" si="438"/>
        <v>11</v>
      </c>
      <c r="J9376" t="str">
        <f t="shared" si="439"/>
        <v>October</v>
      </c>
      <c r="K9376" t="str">
        <f t="shared" si="440"/>
        <v>2018</v>
      </c>
      <c r="L9376" s="15">
        <v>0.79026620370370371</v>
      </c>
      <c r="M9376">
        <f>HOUR(K9376:K21418)</f>
        <v>0</v>
      </c>
      <c r="N9376">
        <f>MINUTE(K9376:K21418)</f>
        <v>0</v>
      </c>
      <c r="O9376">
        <f>SECOND(K9376:K21418)</f>
        <v>0</v>
      </c>
      <c r="P9376">
        <v>31.88</v>
      </c>
      <c r="Q9376">
        <f>G9376-P9376</f>
        <v>7400.0199999999995</v>
      </c>
      <c r="R9376" t="s">
        <v>115</v>
      </c>
      <c r="S9376" t="s">
        <v>18</v>
      </c>
      <c r="T9376" t="s">
        <v>19</v>
      </c>
    </row>
    <row r="9377" spans="1:20" x14ac:dyDescent="0.35">
      <c r="A9377" t="s">
        <v>29</v>
      </c>
      <c r="B9377" t="s">
        <v>22</v>
      </c>
      <c r="C9377" t="s">
        <v>13</v>
      </c>
      <c r="D9377" t="s">
        <v>31</v>
      </c>
      <c r="E9377" t="s">
        <v>23</v>
      </c>
      <c r="F9377" t="s">
        <v>24</v>
      </c>
      <c r="G9377">
        <v>1392.57</v>
      </c>
      <c r="H9377" s="1">
        <v>43384</v>
      </c>
      <c r="I9377" t="str">
        <f t="shared" si="438"/>
        <v>11</v>
      </c>
      <c r="J9377" t="str">
        <f t="shared" si="439"/>
        <v>October</v>
      </c>
      <c r="K9377" t="str">
        <f t="shared" si="440"/>
        <v>2018</v>
      </c>
      <c r="L9377" s="15">
        <v>0.79166666666666663</v>
      </c>
      <c r="M9377">
        <f>HOUR(K9377:K21419)</f>
        <v>0</v>
      </c>
      <c r="N9377">
        <f>MINUTE(K9377:K21419)</f>
        <v>0</v>
      </c>
      <c r="O9377">
        <f>SECOND(K9377:K21419)</f>
        <v>0</v>
      </c>
      <c r="P9377">
        <v>50</v>
      </c>
      <c r="Q9377">
        <f>G9377-P9377</f>
        <v>1342.57</v>
      </c>
      <c r="R9377" t="s">
        <v>1833</v>
      </c>
      <c r="S9377" t="s">
        <v>18</v>
      </c>
      <c r="T9377" t="s">
        <v>19</v>
      </c>
    </row>
    <row r="9378" spans="1:20" x14ac:dyDescent="0.35">
      <c r="A9378" t="s">
        <v>29</v>
      </c>
      <c r="B9378" t="s">
        <v>52</v>
      </c>
      <c r="C9378" t="s">
        <v>13</v>
      </c>
      <c r="D9378" t="s">
        <v>31</v>
      </c>
      <c r="E9378" t="s">
        <v>53</v>
      </c>
      <c r="F9378" t="s">
        <v>24</v>
      </c>
      <c r="G9378">
        <v>266354.07</v>
      </c>
      <c r="H9378" s="1">
        <v>43384</v>
      </c>
      <c r="I9378" t="str">
        <f t="shared" si="438"/>
        <v>11</v>
      </c>
      <c r="J9378" t="str">
        <f t="shared" si="439"/>
        <v>October</v>
      </c>
      <c r="K9378" t="str">
        <f t="shared" si="440"/>
        <v>2018</v>
      </c>
      <c r="L9378" s="15">
        <v>0.79166666666666663</v>
      </c>
      <c r="M9378">
        <f>HOUR(K9378:K21420)</f>
        <v>0</v>
      </c>
      <c r="N9378">
        <f>MINUTE(K9378:K21420)</f>
        <v>0</v>
      </c>
      <c r="O9378">
        <f>SECOND(K9378:K21420)</f>
        <v>0</v>
      </c>
      <c r="P9378">
        <v>50</v>
      </c>
      <c r="Q9378">
        <f>G9378-P9378</f>
        <v>266304.07</v>
      </c>
      <c r="R9378" t="s">
        <v>1833</v>
      </c>
      <c r="S9378" t="s">
        <v>18</v>
      </c>
      <c r="T9378" t="s">
        <v>19</v>
      </c>
    </row>
    <row r="9379" spans="1:20" x14ac:dyDescent="0.35">
      <c r="A9379" t="s">
        <v>29</v>
      </c>
      <c r="B9379" t="s">
        <v>327</v>
      </c>
      <c r="C9379" t="s">
        <v>13</v>
      </c>
      <c r="D9379" t="s">
        <v>31</v>
      </c>
      <c r="E9379" t="s">
        <v>328</v>
      </c>
      <c r="F9379" t="s">
        <v>24</v>
      </c>
      <c r="G9379">
        <v>8286.56</v>
      </c>
      <c r="H9379" s="1">
        <v>43384</v>
      </c>
      <c r="I9379" t="str">
        <f t="shared" si="438"/>
        <v>11</v>
      </c>
      <c r="J9379" t="str">
        <f t="shared" si="439"/>
        <v>October</v>
      </c>
      <c r="K9379" t="str">
        <f t="shared" si="440"/>
        <v>2018</v>
      </c>
      <c r="L9379" s="15">
        <v>0.79166666666666663</v>
      </c>
      <c r="M9379">
        <f>HOUR(K9379:K21421)</f>
        <v>0</v>
      </c>
      <c r="N9379">
        <f>MINUTE(K9379:K21421)</f>
        <v>0</v>
      </c>
      <c r="O9379">
        <f>SECOND(K9379:K21421)</f>
        <v>0</v>
      </c>
      <c r="P9379">
        <v>186</v>
      </c>
      <c r="Q9379">
        <f>G9379-P9379</f>
        <v>8100.5599999999995</v>
      </c>
      <c r="R9379" t="s">
        <v>1833</v>
      </c>
      <c r="S9379" t="s">
        <v>18</v>
      </c>
      <c r="T9379" t="s">
        <v>19</v>
      </c>
    </row>
    <row r="9380" spans="1:20" x14ac:dyDescent="0.35">
      <c r="A9380" t="s">
        <v>11</v>
      </c>
      <c r="B9380" t="s">
        <v>25</v>
      </c>
      <c r="C9380" t="s">
        <v>13</v>
      </c>
      <c r="D9380" t="s">
        <v>20</v>
      </c>
      <c r="E9380" t="s">
        <v>26</v>
      </c>
      <c r="F9380" t="s">
        <v>16</v>
      </c>
      <c r="G9380">
        <v>4361.87</v>
      </c>
      <c r="H9380" s="1">
        <v>43384</v>
      </c>
      <c r="I9380" t="str">
        <f t="shared" si="438"/>
        <v>11</v>
      </c>
      <c r="J9380" t="str">
        <f t="shared" si="439"/>
        <v>October</v>
      </c>
      <c r="K9380" t="str">
        <f t="shared" si="440"/>
        <v>2018</v>
      </c>
      <c r="L9380" s="15">
        <v>0.7984606481481481</v>
      </c>
      <c r="M9380">
        <f>HOUR(K9380:K21422)</f>
        <v>0</v>
      </c>
      <c r="N9380">
        <f>MINUTE(K9380:K21422)</f>
        <v>0</v>
      </c>
      <c r="O9380">
        <f>SECOND(K9380:K21422)</f>
        <v>0</v>
      </c>
      <c r="P9380">
        <v>20.92</v>
      </c>
      <c r="Q9380">
        <f>G9380-P9380</f>
        <v>4340.95</v>
      </c>
      <c r="R9380" t="s">
        <v>655</v>
      </c>
      <c r="S9380" t="s">
        <v>18</v>
      </c>
      <c r="T9380" t="s">
        <v>19</v>
      </c>
    </row>
    <row r="9381" spans="1:20" x14ac:dyDescent="0.35">
      <c r="A9381" t="s">
        <v>11</v>
      </c>
      <c r="B9381" t="s">
        <v>97</v>
      </c>
      <c r="C9381" t="s">
        <v>13</v>
      </c>
      <c r="D9381" t="s">
        <v>20</v>
      </c>
      <c r="E9381" t="s">
        <v>98</v>
      </c>
      <c r="F9381" t="s">
        <v>16</v>
      </c>
      <c r="G9381">
        <v>2252.9699999999998</v>
      </c>
      <c r="H9381" s="1">
        <v>43384</v>
      </c>
      <c r="I9381" t="str">
        <f t="shared" si="438"/>
        <v>11</v>
      </c>
      <c r="J9381" t="str">
        <f t="shared" si="439"/>
        <v>October</v>
      </c>
      <c r="K9381" t="str">
        <f t="shared" si="440"/>
        <v>2018</v>
      </c>
      <c r="L9381" s="15">
        <v>0.80584490740740744</v>
      </c>
      <c r="M9381">
        <f>HOUR(K9381:K21423)</f>
        <v>0</v>
      </c>
      <c r="N9381">
        <f>MINUTE(K9381:K21423)</f>
        <v>0</v>
      </c>
      <c r="O9381">
        <f>SECOND(K9381:K21423)</f>
        <v>0</v>
      </c>
      <c r="P9381">
        <v>23.47</v>
      </c>
      <c r="Q9381">
        <f>G9381-P9381</f>
        <v>2229.5</v>
      </c>
      <c r="R9381" t="s">
        <v>713</v>
      </c>
      <c r="S9381" t="s">
        <v>18</v>
      </c>
      <c r="T9381" t="s">
        <v>19</v>
      </c>
    </row>
    <row r="9382" spans="1:20" x14ac:dyDescent="0.35">
      <c r="A9382" t="s">
        <v>11</v>
      </c>
      <c r="B9382" t="s">
        <v>12</v>
      </c>
      <c r="C9382" t="s">
        <v>13</v>
      </c>
      <c r="D9382" t="s">
        <v>20</v>
      </c>
      <c r="E9382" t="s">
        <v>15</v>
      </c>
      <c r="F9382" t="s">
        <v>16</v>
      </c>
      <c r="G9382">
        <v>1889.37</v>
      </c>
      <c r="H9382" s="1">
        <v>43384</v>
      </c>
      <c r="I9382" t="str">
        <f t="shared" si="438"/>
        <v>11</v>
      </c>
      <c r="J9382" t="str">
        <f t="shared" si="439"/>
        <v>October</v>
      </c>
      <c r="K9382" t="str">
        <f t="shared" si="440"/>
        <v>2018</v>
      </c>
      <c r="L9382" s="15">
        <v>0.81322916666666656</v>
      </c>
      <c r="M9382">
        <f>HOUR(K9382:K21424)</f>
        <v>0</v>
      </c>
      <c r="N9382">
        <f>MINUTE(K9382:K21424)</f>
        <v>0</v>
      </c>
      <c r="O9382">
        <f>SECOND(K9382:K21424)</f>
        <v>0</v>
      </c>
      <c r="P9382">
        <v>16.13</v>
      </c>
      <c r="Q9382">
        <f>G9382-P9382</f>
        <v>1873.2399999999998</v>
      </c>
      <c r="R9382" t="s">
        <v>363</v>
      </c>
      <c r="S9382" t="s">
        <v>18</v>
      </c>
      <c r="T9382" t="s">
        <v>19</v>
      </c>
    </row>
    <row r="9383" spans="1:20" x14ac:dyDescent="0.35">
      <c r="A9383" t="s">
        <v>11</v>
      </c>
      <c r="B9383" t="s">
        <v>132</v>
      </c>
      <c r="C9383" t="s">
        <v>13</v>
      </c>
      <c r="D9383" t="s">
        <v>20</v>
      </c>
      <c r="E9383" t="s">
        <v>50</v>
      </c>
      <c r="F9383" t="s">
        <v>24</v>
      </c>
      <c r="G9383">
        <v>4706.8100000000004</v>
      </c>
      <c r="H9383" s="1">
        <v>43384</v>
      </c>
      <c r="I9383" t="str">
        <f t="shared" si="438"/>
        <v>11</v>
      </c>
      <c r="J9383" t="str">
        <f t="shared" si="439"/>
        <v>October</v>
      </c>
      <c r="K9383" t="str">
        <f t="shared" si="440"/>
        <v>2018</v>
      </c>
      <c r="L9383" s="15">
        <v>0.82062500000000005</v>
      </c>
      <c r="M9383">
        <f>HOUR(K9383:K21425)</f>
        <v>0</v>
      </c>
      <c r="N9383">
        <f>MINUTE(K9383:K21425)</f>
        <v>0</v>
      </c>
      <c r="O9383">
        <f>SECOND(K9383:K21425)</f>
        <v>0</v>
      </c>
      <c r="P9383">
        <v>8.7799999999999994</v>
      </c>
      <c r="Q9383">
        <f>G9383-P9383</f>
        <v>4698.0300000000007</v>
      </c>
      <c r="R9383" t="s">
        <v>562</v>
      </c>
      <c r="S9383" t="s">
        <v>18</v>
      </c>
      <c r="T9383" t="s">
        <v>19</v>
      </c>
    </row>
    <row r="9384" spans="1:20" x14ac:dyDescent="0.35">
      <c r="A9384" t="s">
        <v>11</v>
      </c>
      <c r="B9384" t="s">
        <v>324</v>
      </c>
      <c r="C9384" t="s">
        <v>13</v>
      </c>
      <c r="D9384" t="s">
        <v>14</v>
      </c>
      <c r="E9384" t="s">
        <v>325</v>
      </c>
      <c r="F9384" t="s">
        <v>24</v>
      </c>
      <c r="G9384">
        <v>18843.32</v>
      </c>
      <c r="H9384" s="1">
        <v>43384</v>
      </c>
      <c r="I9384" t="str">
        <f t="shared" si="438"/>
        <v>11</v>
      </c>
      <c r="J9384" t="str">
        <f t="shared" si="439"/>
        <v>October</v>
      </c>
      <c r="K9384" t="str">
        <f t="shared" si="440"/>
        <v>2018</v>
      </c>
      <c r="L9384" s="15">
        <v>0.82800925925925928</v>
      </c>
      <c r="M9384">
        <f>HOUR(K9384:K21426)</f>
        <v>0</v>
      </c>
      <c r="N9384">
        <f>MINUTE(K9384:K21426)</f>
        <v>0</v>
      </c>
      <c r="O9384">
        <f>SECOND(K9384:K21426)</f>
        <v>0</v>
      </c>
      <c r="P9384">
        <v>32.659999999999997</v>
      </c>
      <c r="Q9384">
        <f>G9384-P9384</f>
        <v>18810.66</v>
      </c>
      <c r="R9384" t="s">
        <v>88</v>
      </c>
      <c r="S9384" t="s">
        <v>18</v>
      </c>
      <c r="T9384" t="s">
        <v>19</v>
      </c>
    </row>
    <row r="9385" spans="1:20" x14ac:dyDescent="0.35">
      <c r="A9385" t="s">
        <v>29</v>
      </c>
      <c r="B9385" t="s">
        <v>377</v>
      </c>
      <c r="C9385" t="s">
        <v>13</v>
      </c>
      <c r="D9385" t="s">
        <v>41</v>
      </c>
      <c r="E9385" t="s">
        <v>378</v>
      </c>
      <c r="F9385" t="s">
        <v>24</v>
      </c>
      <c r="G9385">
        <v>13911.85</v>
      </c>
      <c r="H9385" s="1">
        <v>43384</v>
      </c>
      <c r="I9385" t="str">
        <f t="shared" si="438"/>
        <v>11</v>
      </c>
      <c r="J9385" t="str">
        <f t="shared" si="439"/>
        <v>October</v>
      </c>
      <c r="K9385" t="str">
        <f t="shared" si="440"/>
        <v>2018</v>
      </c>
      <c r="L9385" s="15">
        <v>0.83333333333333337</v>
      </c>
      <c r="M9385">
        <f>HOUR(K9385:K21427)</f>
        <v>0</v>
      </c>
      <c r="N9385">
        <f>MINUTE(K9385:K21427)</f>
        <v>0</v>
      </c>
      <c r="O9385">
        <f>SECOND(K9385:K21427)</f>
        <v>0</v>
      </c>
      <c r="P9385">
        <v>145</v>
      </c>
      <c r="Q9385">
        <f>G9385-P9385</f>
        <v>13766.85</v>
      </c>
      <c r="R9385" t="s">
        <v>1833</v>
      </c>
      <c r="S9385" t="s">
        <v>18</v>
      </c>
      <c r="T9385" t="s">
        <v>19</v>
      </c>
    </row>
    <row r="9386" spans="1:20" x14ac:dyDescent="0.35">
      <c r="A9386" t="s">
        <v>29</v>
      </c>
      <c r="B9386" t="s">
        <v>170</v>
      </c>
      <c r="C9386" t="s">
        <v>13</v>
      </c>
      <c r="D9386" t="s">
        <v>31</v>
      </c>
      <c r="E9386" t="s">
        <v>171</v>
      </c>
      <c r="F9386" t="s">
        <v>24</v>
      </c>
      <c r="G9386">
        <v>10236.969999999999</v>
      </c>
      <c r="H9386" s="1">
        <v>43384</v>
      </c>
      <c r="I9386" t="str">
        <f t="shared" si="438"/>
        <v>11</v>
      </c>
      <c r="J9386" t="str">
        <f t="shared" si="439"/>
        <v>October</v>
      </c>
      <c r="K9386" t="str">
        <f t="shared" si="440"/>
        <v>2018</v>
      </c>
      <c r="L9386" s="15">
        <v>0.83333333333333337</v>
      </c>
      <c r="M9386">
        <f>HOUR(K9386:K21428)</f>
        <v>0</v>
      </c>
      <c r="N9386">
        <f>MINUTE(K9386:K21428)</f>
        <v>0</v>
      </c>
      <c r="O9386">
        <f>SECOND(K9386:K21428)</f>
        <v>0</v>
      </c>
      <c r="P9386">
        <v>41</v>
      </c>
      <c r="Q9386">
        <f>G9386-P9386</f>
        <v>10195.969999999999</v>
      </c>
      <c r="R9386" t="s">
        <v>1833</v>
      </c>
      <c r="S9386" t="s">
        <v>18</v>
      </c>
      <c r="T9386" t="s">
        <v>19</v>
      </c>
    </row>
    <row r="9387" spans="1:20" x14ac:dyDescent="0.35">
      <c r="A9387" t="s">
        <v>11</v>
      </c>
      <c r="B9387" t="s">
        <v>233</v>
      </c>
      <c r="C9387" t="s">
        <v>13</v>
      </c>
      <c r="D9387" t="s">
        <v>14</v>
      </c>
      <c r="E9387" t="s">
        <v>234</v>
      </c>
      <c r="F9387" t="s">
        <v>16</v>
      </c>
      <c r="G9387">
        <v>10643.63</v>
      </c>
      <c r="H9387" s="1">
        <v>43384</v>
      </c>
      <c r="I9387" t="str">
        <f t="shared" si="438"/>
        <v>11</v>
      </c>
      <c r="J9387" t="str">
        <f t="shared" si="439"/>
        <v>October</v>
      </c>
      <c r="K9387" t="str">
        <f t="shared" si="440"/>
        <v>2018</v>
      </c>
      <c r="L9387" s="15">
        <v>0.83831018518518519</v>
      </c>
      <c r="M9387">
        <f>HOUR(K9387:K21429)</f>
        <v>0</v>
      </c>
      <c r="N9387">
        <f>MINUTE(K9387:K21429)</f>
        <v>0</v>
      </c>
      <c r="O9387">
        <f>SECOND(K9387:K21429)</f>
        <v>0</v>
      </c>
      <c r="P9387">
        <v>9.27</v>
      </c>
      <c r="Q9387">
        <f>G9387-P9387</f>
        <v>10634.359999999999</v>
      </c>
      <c r="R9387" t="s">
        <v>314</v>
      </c>
      <c r="S9387" t="s">
        <v>18</v>
      </c>
      <c r="T9387" t="s">
        <v>19</v>
      </c>
    </row>
    <row r="9388" spans="1:20" x14ac:dyDescent="0.35">
      <c r="A9388" t="s">
        <v>11</v>
      </c>
      <c r="B9388" t="s">
        <v>97</v>
      </c>
      <c r="C9388" t="s">
        <v>13</v>
      </c>
      <c r="D9388" t="s">
        <v>20</v>
      </c>
      <c r="E9388" t="s">
        <v>98</v>
      </c>
      <c r="F9388" t="s">
        <v>16</v>
      </c>
      <c r="G9388">
        <v>2240.6799999999998</v>
      </c>
      <c r="H9388" s="1">
        <v>43384</v>
      </c>
      <c r="I9388" t="str">
        <f t="shared" si="438"/>
        <v>11</v>
      </c>
      <c r="J9388" t="str">
        <f t="shared" si="439"/>
        <v>October</v>
      </c>
      <c r="K9388" t="str">
        <f t="shared" si="440"/>
        <v>2018</v>
      </c>
      <c r="L9388" s="15">
        <v>0.85612268518518519</v>
      </c>
      <c r="M9388">
        <f>HOUR(K9388:K21430)</f>
        <v>0</v>
      </c>
      <c r="N9388">
        <f>MINUTE(K9388:K21430)</f>
        <v>0</v>
      </c>
      <c r="O9388">
        <f>SECOND(K9388:K21430)</f>
        <v>0</v>
      </c>
      <c r="P9388">
        <v>12.29</v>
      </c>
      <c r="Q9388">
        <f>G9388-P9388</f>
        <v>2228.39</v>
      </c>
      <c r="R9388" t="s">
        <v>1300</v>
      </c>
      <c r="S9388" t="s">
        <v>18</v>
      </c>
      <c r="T9388" t="s">
        <v>19</v>
      </c>
    </row>
    <row r="9389" spans="1:20" x14ac:dyDescent="0.35">
      <c r="A9389" t="s">
        <v>11</v>
      </c>
      <c r="B9389" t="s">
        <v>12</v>
      </c>
      <c r="C9389" t="s">
        <v>13</v>
      </c>
      <c r="D9389" t="s">
        <v>14</v>
      </c>
      <c r="E9389" t="s">
        <v>15</v>
      </c>
      <c r="F9389" t="s">
        <v>16</v>
      </c>
      <c r="G9389">
        <v>1879.19</v>
      </c>
      <c r="H9389" s="1">
        <v>43384</v>
      </c>
      <c r="I9389" t="str">
        <f t="shared" si="438"/>
        <v>11</v>
      </c>
      <c r="J9389" t="str">
        <f t="shared" si="439"/>
        <v>October</v>
      </c>
      <c r="K9389" t="str">
        <f t="shared" si="440"/>
        <v>2018</v>
      </c>
      <c r="L9389" s="15">
        <v>0.87392361111111105</v>
      </c>
      <c r="M9389">
        <f>HOUR(K9389:K21431)</f>
        <v>0</v>
      </c>
      <c r="N9389">
        <f>MINUTE(K9389:K21431)</f>
        <v>0</v>
      </c>
      <c r="O9389">
        <f>SECOND(K9389:K21431)</f>
        <v>0</v>
      </c>
      <c r="P9389">
        <v>10.18</v>
      </c>
      <c r="Q9389">
        <f>G9389-P9389</f>
        <v>1869.01</v>
      </c>
      <c r="R9389" t="s">
        <v>1686</v>
      </c>
      <c r="S9389" t="s">
        <v>18</v>
      </c>
      <c r="T9389" t="s">
        <v>19</v>
      </c>
    </row>
    <row r="9390" spans="1:20" x14ac:dyDescent="0.35">
      <c r="A9390" t="s">
        <v>29</v>
      </c>
      <c r="B9390" t="s">
        <v>182</v>
      </c>
      <c r="C9390" t="s">
        <v>13</v>
      </c>
      <c r="D9390" t="s">
        <v>208</v>
      </c>
      <c r="E9390" t="s">
        <v>183</v>
      </c>
      <c r="F9390" t="s">
        <v>24</v>
      </c>
      <c r="G9390">
        <v>12674.62</v>
      </c>
      <c r="H9390" s="1">
        <v>43384</v>
      </c>
      <c r="I9390" t="str">
        <f t="shared" si="438"/>
        <v>11</v>
      </c>
      <c r="J9390" t="str">
        <f t="shared" si="439"/>
        <v>October</v>
      </c>
      <c r="K9390" t="str">
        <f t="shared" si="440"/>
        <v>2018</v>
      </c>
      <c r="L9390" s="15">
        <v>0.875</v>
      </c>
      <c r="M9390">
        <f>HOUR(K9390:K21432)</f>
        <v>0</v>
      </c>
      <c r="N9390">
        <f>MINUTE(K9390:K21432)</f>
        <v>0</v>
      </c>
      <c r="O9390">
        <f>SECOND(K9390:K21432)</f>
        <v>0</v>
      </c>
      <c r="P9390">
        <v>58</v>
      </c>
      <c r="Q9390">
        <f>G9390-P9390</f>
        <v>12616.62</v>
      </c>
      <c r="R9390" t="s">
        <v>1833</v>
      </c>
      <c r="S9390" t="s">
        <v>18</v>
      </c>
      <c r="T9390" t="s">
        <v>19</v>
      </c>
    </row>
    <row r="9391" spans="1:20" x14ac:dyDescent="0.35">
      <c r="A9391" t="s">
        <v>29</v>
      </c>
      <c r="B9391" t="s">
        <v>182</v>
      </c>
      <c r="C9391" t="s">
        <v>13</v>
      </c>
      <c r="D9391" t="s">
        <v>31</v>
      </c>
      <c r="E9391" t="s">
        <v>183</v>
      </c>
      <c r="F9391" t="s">
        <v>24</v>
      </c>
      <c r="G9391">
        <v>12493.62</v>
      </c>
      <c r="H9391" s="1">
        <v>43384</v>
      </c>
      <c r="I9391" t="str">
        <f t="shared" si="438"/>
        <v>11</v>
      </c>
      <c r="J9391" t="str">
        <f t="shared" si="439"/>
        <v>October</v>
      </c>
      <c r="K9391" t="str">
        <f t="shared" si="440"/>
        <v>2018</v>
      </c>
      <c r="L9391" s="15">
        <v>0.875</v>
      </c>
      <c r="M9391">
        <f>HOUR(K9391:K21433)</f>
        <v>0</v>
      </c>
      <c r="N9391">
        <f>MINUTE(K9391:K21433)</f>
        <v>0</v>
      </c>
      <c r="O9391">
        <f>SECOND(K9391:K21433)</f>
        <v>0</v>
      </c>
      <c r="P9391">
        <v>181</v>
      </c>
      <c r="Q9391">
        <f>G9391-P9391</f>
        <v>12312.62</v>
      </c>
      <c r="R9391" t="s">
        <v>1833</v>
      </c>
      <c r="S9391" t="s">
        <v>18</v>
      </c>
      <c r="T9391" t="s">
        <v>19</v>
      </c>
    </row>
    <row r="9392" spans="1:20" x14ac:dyDescent="0.35">
      <c r="A9392" t="s">
        <v>11</v>
      </c>
      <c r="B9392" t="s">
        <v>118</v>
      </c>
      <c r="C9392" t="s">
        <v>13</v>
      </c>
      <c r="D9392" t="s">
        <v>14</v>
      </c>
      <c r="E9392" t="s">
        <v>119</v>
      </c>
      <c r="F9392" t="s">
        <v>16</v>
      </c>
      <c r="G9392">
        <v>21414.89</v>
      </c>
      <c r="H9392" s="1">
        <v>43384</v>
      </c>
      <c r="I9392" t="str">
        <f t="shared" si="438"/>
        <v>11</v>
      </c>
      <c r="J9392" t="str">
        <f t="shared" si="439"/>
        <v>October</v>
      </c>
      <c r="K9392" t="str">
        <f t="shared" si="440"/>
        <v>2018</v>
      </c>
      <c r="L9392" s="15">
        <v>0.88644675925925931</v>
      </c>
      <c r="M9392">
        <f>HOUR(K9392:K21434)</f>
        <v>0</v>
      </c>
      <c r="N9392">
        <f>MINUTE(K9392:K21434)</f>
        <v>0</v>
      </c>
      <c r="O9392">
        <f>SECOND(K9392:K21434)</f>
        <v>0</v>
      </c>
      <c r="P9392">
        <v>13.39</v>
      </c>
      <c r="Q9392">
        <f>G9392-P9392</f>
        <v>21401.5</v>
      </c>
      <c r="R9392" t="s">
        <v>347</v>
      </c>
      <c r="S9392" t="s">
        <v>18</v>
      </c>
      <c r="T9392" t="s">
        <v>19</v>
      </c>
    </row>
    <row r="9393" spans="1:20" x14ac:dyDescent="0.35">
      <c r="A9393" t="s">
        <v>11</v>
      </c>
      <c r="B9393" t="s">
        <v>65</v>
      </c>
      <c r="C9393" t="s">
        <v>13</v>
      </c>
      <c r="D9393" t="s">
        <v>14</v>
      </c>
      <c r="E9393" t="s">
        <v>66</v>
      </c>
      <c r="F9393" t="s">
        <v>16</v>
      </c>
      <c r="G9393">
        <v>6443.66</v>
      </c>
      <c r="H9393" s="1">
        <v>43384</v>
      </c>
      <c r="I9393" t="str">
        <f t="shared" si="438"/>
        <v>11</v>
      </c>
      <c r="J9393" t="str">
        <f t="shared" si="439"/>
        <v>October</v>
      </c>
      <c r="K9393" t="str">
        <f t="shared" si="440"/>
        <v>2018</v>
      </c>
      <c r="L9393" s="15">
        <v>0.89863425925925933</v>
      </c>
      <c r="M9393">
        <f>HOUR(K9393:K21435)</f>
        <v>0</v>
      </c>
      <c r="N9393">
        <f>MINUTE(K9393:K21435)</f>
        <v>0</v>
      </c>
      <c r="O9393">
        <f>SECOND(K9393:K21435)</f>
        <v>0</v>
      </c>
      <c r="P9393">
        <v>14.54</v>
      </c>
      <c r="Q9393">
        <f>G9393-P9393</f>
        <v>6429.12</v>
      </c>
      <c r="R9393" t="s">
        <v>142</v>
      </c>
      <c r="S9393" t="s">
        <v>18</v>
      </c>
      <c r="T9393" t="s">
        <v>19</v>
      </c>
    </row>
    <row r="9394" spans="1:20" x14ac:dyDescent="0.35">
      <c r="A9394" t="s">
        <v>11</v>
      </c>
      <c r="B9394" t="s">
        <v>170</v>
      </c>
      <c r="C9394" t="s">
        <v>13</v>
      </c>
      <c r="D9394" t="s">
        <v>14</v>
      </c>
      <c r="E9394" t="s">
        <v>171</v>
      </c>
      <c r="F9394" t="s">
        <v>24</v>
      </c>
      <c r="G9394">
        <v>10220.26</v>
      </c>
      <c r="H9394" s="1">
        <v>43384</v>
      </c>
      <c r="I9394" t="str">
        <f t="shared" si="438"/>
        <v>11</v>
      </c>
      <c r="J9394" t="str">
        <f t="shared" si="439"/>
        <v>October</v>
      </c>
      <c r="K9394" t="str">
        <f t="shared" si="440"/>
        <v>2018</v>
      </c>
      <c r="L9394" s="15">
        <v>0.91081018518518519</v>
      </c>
      <c r="M9394">
        <f>HOUR(K9394:K21436)</f>
        <v>0</v>
      </c>
      <c r="N9394">
        <f>MINUTE(K9394:K21436)</f>
        <v>0</v>
      </c>
      <c r="O9394">
        <f>SECOND(K9394:K21436)</f>
        <v>0</v>
      </c>
      <c r="P9394">
        <v>16.71</v>
      </c>
      <c r="Q9394">
        <f>G9394-P9394</f>
        <v>10203.550000000001</v>
      </c>
      <c r="R9394" t="s">
        <v>36</v>
      </c>
      <c r="S9394" t="s">
        <v>18</v>
      </c>
      <c r="T9394" t="s">
        <v>19</v>
      </c>
    </row>
    <row r="9395" spans="1:20" x14ac:dyDescent="0.35">
      <c r="A9395" t="s">
        <v>29</v>
      </c>
      <c r="B9395" t="s">
        <v>336</v>
      </c>
      <c r="C9395" t="s">
        <v>13</v>
      </c>
      <c r="D9395" t="s">
        <v>31</v>
      </c>
      <c r="E9395" t="s">
        <v>337</v>
      </c>
      <c r="F9395" t="s">
        <v>16</v>
      </c>
      <c r="G9395">
        <v>9810.58</v>
      </c>
      <c r="H9395" s="1">
        <v>43384</v>
      </c>
      <c r="I9395" t="str">
        <f t="shared" si="438"/>
        <v>11</v>
      </c>
      <c r="J9395" t="str">
        <f t="shared" si="439"/>
        <v>October</v>
      </c>
      <c r="K9395" t="str">
        <f t="shared" si="440"/>
        <v>2018</v>
      </c>
      <c r="L9395" s="15">
        <v>0.91666666666666663</v>
      </c>
      <c r="M9395">
        <f>HOUR(K9395:K21437)</f>
        <v>0</v>
      </c>
      <c r="N9395">
        <f>MINUTE(K9395:K21437)</f>
        <v>0</v>
      </c>
      <c r="O9395">
        <f>SECOND(K9395:K21437)</f>
        <v>0</v>
      </c>
      <c r="P9395">
        <v>32</v>
      </c>
      <c r="Q9395">
        <f>G9395-P9395</f>
        <v>9778.58</v>
      </c>
      <c r="R9395" t="s">
        <v>1833</v>
      </c>
      <c r="S9395" t="s">
        <v>18</v>
      </c>
      <c r="T9395" t="s">
        <v>19</v>
      </c>
    </row>
    <row r="9396" spans="1:20" x14ac:dyDescent="0.35">
      <c r="A9396" t="s">
        <v>29</v>
      </c>
      <c r="B9396" t="s">
        <v>195</v>
      </c>
      <c r="C9396" t="s">
        <v>13</v>
      </c>
      <c r="D9396" t="s">
        <v>31</v>
      </c>
      <c r="E9396" t="s">
        <v>129</v>
      </c>
      <c r="F9396" t="s">
        <v>24</v>
      </c>
      <c r="G9396">
        <v>11585.98</v>
      </c>
      <c r="H9396" s="1">
        <v>43384</v>
      </c>
      <c r="I9396" t="str">
        <f t="shared" si="438"/>
        <v>11</v>
      </c>
      <c r="J9396" t="str">
        <f t="shared" si="439"/>
        <v>October</v>
      </c>
      <c r="K9396" t="str">
        <f t="shared" si="440"/>
        <v>2018</v>
      </c>
      <c r="L9396" s="15">
        <v>0.91666666666666663</v>
      </c>
      <c r="M9396">
        <f>HOUR(K9396:K21438)</f>
        <v>0</v>
      </c>
      <c r="N9396">
        <f>MINUTE(K9396:K21438)</f>
        <v>0</v>
      </c>
      <c r="O9396">
        <f>SECOND(K9396:K21438)</f>
        <v>0</v>
      </c>
      <c r="P9396">
        <v>36</v>
      </c>
      <c r="Q9396">
        <f>G9396-P9396</f>
        <v>11549.98</v>
      </c>
      <c r="R9396" t="s">
        <v>1833</v>
      </c>
      <c r="S9396" t="s">
        <v>18</v>
      </c>
      <c r="T9396" t="s">
        <v>19</v>
      </c>
    </row>
    <row r="9397" spans="1:20" x14ac:dyDescent="0.35">
      <c r="A9397" t="s">
        <v>29</v>
      </c>
      <c r="B9397" t="s">
        <v>338</v>
      </c>
      <c r="C9397" t="s">
        <v>13</v>
      </c>
      <c r="D9397" t="s">
        <v>31</v>
      </c>
      <c r="E9397" t="s">
        <v>339</v>
      </c>
      <c r="F9397" t="s">
        <v>16</v>
      </c>
      <c r="G9397">
        <v>6252.12</v>
      </c>
      <c r="H9397" s="1">
        <v>43384</v>
      </c>
      <c r="I9397" t="str">
        <f t="shared" si="438"/>
        <v>11</v>
      </c>
      <c r="J9397" t="str">
        <f t="shared" si="439"/>
        <v>October</v>
      </c>
      <c r="K9397" t="str">
        <f t="shared" si="440"/>
        <v>2018</v>
      </c>
      <c r="L9397" s="15">
        <v>0.91666666666666663</v>
      </c>
      <c r="M9397">
        <f>HOUR(K9397:K21439)</f>
        <v>0</v>
      </c>
      <c r="N9397">
        <f>MINUTE(K9397:K21439)</f>
        <v>0</v>
      </c>
      <c r="O9397">
        <f>SECOND(K9397:K21439)</f>
        <v>0</v>
      </c>
      <c r="P9397">
        <v>33</v>
      </c>
      <c r="Q9397">
        <f>G9397-P9397</f>
        <v>6219.12</v>
      </c>
      <c r="R9397" t="s">
        <v>1833</v>
      </c>
      <c r="S9397" t="s">
        <v>18</v>
      </c>
      <c r="T9397" t="s">
        <v>19</v>
      </c>
    </row>
    <row r="9398" spans="1:20" x14ac:dyDescent="0.35">
      <c r="A9398" t="s">
        <v>29</v>
      </c>
      <c r="B9398" t="s">
        <v>148</v>
      </c>
      <c r="C9398" t="s">
        <v>13</v>
      </c>
      <c r="D9398" t="s">
        <v>31</v>
      </c>
      <c r="E9398" t="s">
        <v>149</v>
      </c>
      <c r="F9398" t="s">
        <v>16</v>
      </c>
      <c r="G9398">
        <v>8499.42</v>
      </c>
      <c r="H9398" s="1">
        <v>43384</v>
      </c>
      <c r="I9398" t="str">
        <f t="shared" si="438"/>
        <v>11</v>
      </c>
      <c r="J9398" t="str">
        <f t="shared" si="439"/>
        <v>October</v>
      </c>
      <c r="K9398" t="str">
        <f t="shared" si="440"/>
        <v>2018</v>
      </c>
      <c r="L9398" s="15">
        <v>0.91666666666666663</v>
      </c>
      <c r="M9398">
        <f>HOUR(K9398:K21440)</f>
        <v>0</v>
      </c>
      <c r="N9398">
        <f>MINUTE(K9398:K21440)</f>
        <v>0</v>
      </c>
      <c r="O9398">
        <f>SECOND(K9398:K21440)</f>
        <v>0</v>
      </c>
      <c r="P9398">
        <v>167</v>
      </c>
      <c r="Q9398">
        <f>G9398-P9398</f>
        <v>8332.42</v>
      </c>
      <c r="R9398" t="s">
        <v>1833</v>
      </c>
      <c r="S9398" t="s">
        <v>18</v>
      </c>
      <c r="T9398" t="s">
        <v>19</v>
      </c>
    </row>
    <row r="9399" spans="1:20" x14ac:dyDescent="0.35">
      <c r="A9399" t="s">
        <v>11</v>
      </c>
      <c r="B9399" t="s">
        <v>100</v>
      </c>
      <c r="C9399" t="s">
        <v>13</v>
      </c>
      <c r="D9399" t="s">
        <v>14</v>
      </c>
      <c r="E9399" t="s">
        <v>101</v>
      </c>
      <c r="F9399" t="s">
        <v>16</v>
      </c>
      <c r="G9399">
        <v>6587.91</v>
      </c>
      <c r="H9399" s="1">
        <v>43384</v>
      </c>
      <c r="I9399" t="str">
        <f t="shared" si="438"/>
        <v>11</v>
      </c>
      <c r="J9399" t="str">
        <f t="shared" si="439"/>
        <v>October</v>
      </c>
      <c r="K9399" t="str">
        <f t="shared" si="440"/>
        <v>2018</v>
      </c>
      <c r="L9399" s="15">
        <v>0.92642361111111116</v>
      </c>
      <c r="M9399">
        <f>HOUR(K9399:K21441)</f>
        <v>0</v>
      </c>
      <c r="N9399">
        <f>MINUTE(K9399:K21441)</f>
        <v>0</v>
      </c>
      <c r="O9399">
        <f>SECOND(K9399:K21441)</f>
        <v>0</v>
      </c>
      <c r="P9399">
        <v>19.940000000000001</v>
      </c>
      <c r="Q9399">
        <f>G9399-P9399</f>
        <v>6567.97</v>
      </c>
      <c r="R9399" t="s">
        <v>44</v>
      </c>
      <c r="S9399" t="s">
        <v>18</v>
      </c>
      <c r="T9399" t="s">
        <v>19</v>
      </c>
    </row>
    <row r="9400" spans="1:20" x14ac:dyDescent="0.35">
      <c r="A9400" t="s">
        <v>11</v>
      </c>
      <c r="B9400" t="s">
        <v>100</v>
      </c>
      <c r="C9400" t="s">
        <v>13</v>
      </c>
      <c r="D9400" t="s">
        <v>20</v>
      </c>
      <c r="E9400" t="s">
        <v>101</v>
      </c>
      <c r="F9400" t="s">
        <v>16</v>
      </c>
      <c r="G9400">
        <v>6577.98</v>
      </c>
      <c r="H9400" s="1">
        <v>43384</v>
      </c>
      <c r="I9400" t="str">
        <f t="shared" si="438"/>
        <v>11</v>
      </c>
      <c r="J9400" t="str">
        <f t="shared" si="439"/>
        <v>October</v>
      </c>
      <c r="K9400" t="str">
        <f t="shared" si="440"/>
        <v>2018</v>
      </c>
      <c r="L9400" s="15">
        <v>0.94518518518518524</v>
      </c>
      <c r="M9400">
        <f>HOUR(K9400:K21442)</f>
        <v>0</v>
      </c>
      <c r="N9400">
        <f>MINUTE(K9400:K21442)</f>
        <v>0</v>
      </c>
      <c r="O9400">
        <f>SECOND(K9400:K21442)</f>
        <v>0</v>
      </c>
      <c r="P9400">
        <v>9.93</v>
      </c>
      <c r="Q9400">
        <f>G9400-P9400</f>
        <v>6568.0499999999993</v>
      </c>
      <c r="R9400" t="s">
        <v>1659</v>
      </c>
      <c r="S9400" t="s">
        <v>18</v>
      </c>
      <c r="T9400" t="s">
        <v>19</v>
      </c>
    </row>
    <row r="9401" spans="1:20" x14ac:dyDescent="0.35">
      <c r="A9401" t="s">
        <v>29</v>
      </c>
      <c r="B9401" t="s">
        <v>73</v>
      </c>
      <c r="C9401" t="s">
        <v>13</v>
      </c>
      <c r="D9401" t="s">
        <v>31</v>
      </c>
      <c r="E9401" t="s">
        <v>74</v>
      </c>
      <c r="F9401" t="s">
        <v>16</v>
      </c>
      <c r="G9401">
        <v>14116.51</v>
      </c>
      <c r="H9401" s="1">
        <v>43384</v>
      </c>
      <c r="I9401" t="str">
        <f t="shared" si="438"/>
        <v>11</v>
      </c>
      <c r="J9401" t="str">
        <f t="shared" si="439"/>
        <v>October</v>
      </c>
      <c r="K9401" t="str">
        <f t="shared" si="440"/>
        <v>2018</v>
      </c>
      <c r="L9401" s="15">
        <v>0.95833333333333337</v>
      </c>
      <c r="M9401">
        <f>HOUR(K9401:K21443)</f>
        <v>0</v>
      </c>
      <c r="N9401">
        <f>MINUTE(K9401:K21443)</f>
        <v>0</v>
      </c>
      <c r="O9401">
        <f>SECOND(K9401:K21443)</f>
        <v>0</v>
      </c>
      <c r="P9401">
        <v>52</v>
      </c>
      <c r="Q9401">
        <f>G9401-P9401</f>
        <v>14064.51</v>
      </c>
      <c r="R9401" t="s">
        <v>1833</v>
      </c>
      <c r="S9401" t="s">
        <v>18</v>
      </c>
      <c r="T9401" t="s">
        <v>19</v>
      </c>
    </row>
    <row r="9402" spans="1:20" x14ac:dyDescent="0.35">
      <c r="A9402" t="s">
        <v>29</v>
      </c>
      <c r="B9402" t="s">
        <v>128</v>
      </c>
      <c r="C9402" t="s">
        <v>13</v>
      </c>
      <c r="D9402" t="s">
        <v>41</v>
      </c>
      <c r="E9402" t="s">
        <v>129</v>
      </c>
      <c r="F9402" t="s">
        <v>24</v>
      </c>
      <c r="G9402">
        <v>65719.02</v>
      </c>
      <c r="H9402" s="1">
        <v>43384</v>
      </c>
      <c r="I9402" t="str">
        <f t="shared" si="438"/>
        <v>11</v>
      </c>
      <c r="J9402" t="str">
        <f t="shared" si="439"/>
        <v>October</v>
      </c>
      <c r="K9402" t="str">
        <f t="shared" si="440"/>
        <v>2018</v>
      </c>
      <c r="L9402" s="15">
        <v>0.95833333333333337</v>
      </c>
      <c r="M9402">
        <f>HOUR(K9402:K21444)</f>
        <v>0</v>
      </c>
      <c r="N9402">
        <f>MINUTE(K9402:K21444)</f>
        <v>0</v>
      </c>
      <c r="O9402">
        <f>SECOND(K9402:K21444)</f>
        <v>0</v>
      </c>
      <c r="P9402">
        <v>59</v>
      </c>
      <c r="Q9402">
        <f>G9402-P9402</f>
        <v>65660.02</v>
      </c>
      <c r="R9402" t="s">
        <v>1833</v>
      </c>
      <c r="S9402" t="s">
        <v>18</v>
      </c>
      <c r="T9402" t="s">
        <v>19</v>
      </c>
    </row>
    <row r="9403" spans="1:20" x14ac:dyDescent="0.35">
      <c r="A9403" t="s">
        <v>11</v>
      </c>
      <c r="B9403" t="s">
        <v>47</v>
      </c>
      <c r="C9403" t="s">
        <v>13</v>
      </c>
      <c r="D9403" t="s">
        <v>14</v>
      </c>
      <c r="E9403" t="s">
        <v>48</v>
      </c>
      <c r="F9403" t="s">
        <v>24</v>
      </c>
      <c r="G9403">
        <v>19921.8</v>
      </c>
      <c r="H9403" s="1">
        <v>43384</v>
      </c>
      <c r="I9403" t="str">
        <f t="shared" si="438"/>
        <v>11</v>
      </c>
      <c r="J9403" t="str">
        <f t="shared" si="439"/>
        <v>October</v>
      </c>
      <c r="K9403" t="str">
        <f t="shared" si="440"/>
        <v>2018</v>
      </c>
      <c r="L9403" s="15">
        <v>0.96275462962962965</v>
      </c>
      <c r="M9403">
        <f>HOUR(K9403:K21445)</f>
        <v>0</v>
      </c>
      <c r="N9403">
        <f>MINUTE(K9403:K21445)</f>
        <v>0</v>
      </c>
      <c r="O9403">
        <f>SECOND(K9403:K21445)</f>
        <v>0</v>
      </c>
      <c r="P9403">
        <v>28.26</v>
      </c>
      <c r="Q9403">
        <f>G9403-P9403</f>
        <v>19893.54</v>
      </c>
      <c r="R9403" t="s">
        <v>60</v>
      </c>
      <c r="S9403" t="s">
        <v>18</v>
      </c>
      <c r="T9403" t="s">
        <v>19</v>
      </c>
    </row>
    <row r="9404" spans="1:20" x14ac:dyDescent="0.35">
      <c r="A9404" t="s">
        <v>11</v>
      </c>
      <c r="B9404" t="s">
        <v>85</v>
      </c>
      <c r="C9404" t="s">
        <v>13</v>
      </c>
      <c r="D9404" t="s">
        <v>14</v>
      </c>
      <c r="E9404" t="s">
        <v>86</v>
      </c>
      <c r="F9404" t="s">
        <v>16</v>
      </c>
      <c r="G9404">
        <v>28466.66</v>
      </c>
      <c r="H9404" s="1">
        <v>43384</v>
      </c>
      <c r="I9404" t="str">
        <f t="shared" si="438"/>
        <v>11</v>
      </c>
      <c r="J9404" t="str">
        <f t="shared" si="439"/>
        <v>October</v>
      </c>
      <c r="K9404" t="str">
        <f t="shared" si="440"/>
        <v>2018</v>
      </c>
      <c r="L9404" s="15">
        <v>0.97753472222222226</v>
      </c>
      <c r="M9404">
        <f>HOUR(K9404:K21446)</f>
        <v>0</v>
      </c>
      <c r="N9404">
        <f>MINUTE(K9404:K21446)</f>
        <v>0</v>
      </c>
      <c r="O9404">
        <f>SECOND(K9404:K21446)</f>
        <v>0</v>
      </c>
      <c r="P9404">
        <v>21.62</v>
      </c>
      <c r="Q9404">
        <f>G9404-P9404</f>
        <v>28445.040000000001</v>
      </c>
      <c r="R9404" t="s">
        <v>843</v>
      </c>
      <c r="S9404" t="s">
        <v>18</v>
      </c>
      <c r="T9404" t="s">
        <v>19</v>
      </c>
    </row>
    <row r="9405" spans="1:20" x14ac:dyDescent="0.35">
      <c r="A9405" t="s">
        <v>11</v>
      </c>
      <c r="B9405" t="s">
        <v>132</v>
      </c>
      <c r="C9405" t="s">
        <v>13</v>
      </c>
      <c r="D9405" t="s">
        <v>20</v>
      </c>
      <c r="E9405" t="s">
        <v>50</v>
      </c>
      <c r="F9405" t="s">
        <v>24</v>
      </c>
      <c r="G9405">
        <v>4694.17</v>
      </c>
      <c r="H9405" s="1">
        <v>43384</v>
      </c>
      <c r="I9405" t="str">
        <f t="shared" si="438"/>
        <v>11</v>
      </c>
      <c r="J9405" t="str">
        <f t="shared" si="439"/>
        <v>October</v>
      </c>
      <c r="K9405" t="str">
        <f t="shared" si="440"/>
        <v>2018</v>
      </c>
      <c r="L9405" s="15">
        <v>0.99231481481481476</v>
      </c>
      <c r="M9405">
        <f>HOUR(K9405:K21447)</f>
        <v>0</v>
      </c>
      <c r="N9405">
        <f>MINUTE(K9405:K21447)</f>
        <v>0</v>
      </c>
      <c r="O9405">
        <f>SECOND(K9405:K21447)</f>
        <v>0</v>
      </c>
      <c r="P9405">
        <v>12.64</v>
      </c>
      <c r="Q9405">
        <f>G9405-P9405</f>
        <v>4681.53</v>
      </c>
      <c r="R9405" t="s">
        <v>36</v>
      </c>
      <c r="S9405" t="s">
        <v>18</v>
      </c>
      <c r="T9405" t="s">
        <v>19</v>
      </c>
    </row>
    <row r="9406" spans="1:20" x14ac:dyDescent="0.35">
      <c r="A9406" t="s">
        <v>11</v>
      </c>
      <c r="B9406" t="s">
        <v>77</v>
      </c>
      <c r="C9406" t="s">
        <v>13</v>
      </c>
      <c r="D9406" t="s">
        <v>20</v>
      </c>
      <c r="E9406" t="s">
        <v>78</v>
      </c>
      <c r="F9406" t="s">
        <v>16</v>
      </c>
      <c r="G9406">
        <v>13864.6</v>
      </c>
      <c r="H9406" s="1">
        <v>43385</v>
      </c>
      <c r="I9406" t="str">
        <f t="shared" si="438"/>
        <v>12</v>
      </c>
      <c r="J9406" t="str">
        <f t="shared" si="439"/>
        <v>October</v>
      </c>
      <c r="K9406" t="str">
        <f t="shared" si="440"/>
        <v>2018</v>
      </c>
      <c r="L9406" s="15">
        <v>1.2337962962962962E-2</v>
      </c>
      <c r="M9406">
        <f>HOUR(K9406:K21448)</f>
        <v>0</v>
      </c>
      <c r="N9406">
        <f>MINUTE(K9406:K21448)</f>
        <v>0</v>
      </c>
      <c r="O9406">
        <f>SECOND(K9406:K21448)</f>
        <v>0</v>
      </c>
      <c r="P9406">
        <v>18.72</v>
      </c>
      <c r="Q9406">
        <f>G9406-P9406</f>
        <v>13845.880000000001</v>
      </c>
      <c r="R9406" t="s">
        <v>559</v>
      </c>
      <c r="S9406" t="s">
        <v>18</v>
      </c>
      <c r="T9406" t="s">
        <v>19</v>
      </c>
    </row>
    <row r="9407" spans="1:20" x14ac:dyDescent="0.35">
      <c r="A9407" t="s">
        <v>11</v>
      </c>
      <c r="B9407" t="s">
        <v>37</v>
      </c>
      <c r="C9407" t="s">
        <v>13</v>
      </c>
      <c r="D9407" t="s">
        <v>14</v>
      </c>
      <c r="E9407" t="s">
        <v>38</v>
      </c>
      <c r="F9407" t="s">
        <v>16</v>
      </c>
      <c r="G9407">
        <v>6937.1</v>
      </c>
      <c r="H9407" s="1">
        <v>43385</v>
      </c>
      <c r="I9407" t="str">
        <f t="shared" si="438"/>
        <v>12</v>
      </c>
      <c r="J9407" t="str">
        <f t="shared" si="439"/>
        <v>October</v>
      </c>
      <c r="K9407" t="str">
        <f t="shared" si="440"/>
        <v>2018</v>
      </c>
      <c r="L9407" s="15">
        <v>3.8055555555555558E-2</v>
      </c>
      <c r="M9407">
        <f>HOUR(K9407:K21449)</f>
        <v>0</v>
      </c>
      <c r="N9407">
        <f>MINUTE(K9407:K21449)</f>
        <v>0</v>
      </c>
      <c r="O9407">
        <f>SECOND(K9407:K21449)</f>
        <v>0</v>
      </c>
      <c r="P9407">
        <v>9.3800000000000008</v>
      </c>
      <c r="Q9407">
        <f>G9407-P9407</f>
        <v>6927.72</v>
      </c>
      <c r="R9407" t="s">
        <v>808</v>
      </c>
      <c r="S9407" t="s">
        <v>18</v>
      </c>
      <c r="T9407" t="s">
        <v>19</v>
      </c>
    </row>
    <row r="9408" spans="1:20" x14ac:dyDescent="0.35">
      <c r="A9408" t="s">
        <v>11</v>
      </c>
      <c r="B9408" t="s">
        <v>327</v>
      </c>
      <c r="C9408" t="s">
        <v>13</v>
      </c>
      <c r="D9408" t="s">
        <v>20</v>
      </c>
      <c r="E9408" t="s">
        <v>328</v>
      </c>
      <c r="F9408" t="s">
        <v>24</v>
      </c>
      <c r="G9408">
        <v>8275.7000000000007</v>
      </c>
      <c r="H9408" s="1">
        <v>43385</v>
      </c>
      <c r="I9408" t="str">
        <f t="shared" si="438"/>
        <v>12</v>
      </c>
      <c r="J9408" t="str">
        <f t="shared" si="439"/>
        <v>October</v>
      </c>
      <c r="K9408" t="str">
        <f t="shared" si="440"/>
        <v>2018</v>
      </c>
      <c r="L9408" s="15">
        <v>5.5231481481481486E-2</v>
      </c>
      <c r="M9408">
        <f>HOUR(K9408:K21450)</f>
        <v>0</v>
      </c>
      <c r="N9408">
        <f>MINUTE(K9408:K21450)</f>
        <v>0</v>
      </c>
      <c r="O9408">
        <f>SECOND(K9408:K21450)</f>
        <v>0</v>
      </c>
      <c r="P9408">
        <v>10.86</v>
      </c>
      <c r="Q9408">
        <f>G9408-P9408</f>
        <v>8264.84</v>
      </c>
      <c r="R9408" t="s">
        <v>1687</v>
      </c>
      <c r="S9408" t="s">
        <v>18</v>
      </c>
      <c r="T9408" t="s">
        <v>19</v>
      </c>
    </row>
    <row r="9409" spans="1:20" x14ac:dyDescent="0.35">
      <c r="A9409" t="s">
        <v>11</v>
      </c>
      <c r="B9409" t="s">
        <v>73</v>
      </c>
      <c r="C9409" t="s">
        <v>13</v>
      </c>
      <c r="D9409" t="s">
        <v>14</v>
      </c>
      <c r="E9409" t="s">
        <v>74</v>
      </c>
      <c r="F9409" t="s">
        <v>16</v>
      </c>
      <c r="G9409">
        <v>14101.53</v>
      </c>
      <c r="H9409" s="1">
        <v>43385</v>
      </c>
      <c r="I9409" t="str">
        <f t="shared" si="438"/>
        <v>12</v>
      </c>
      <c r="J9409" t="str">
        <f t="shared" si="439"/>
        <v>October</v>
      </c>
      <c r="K9409" t="str">
        <f t="shared" si="440"/>
        <v>2018</v>
      </c>
      <c r="L9409" s="15">
        <v>7.1018518518518522E-2</v>
      </c>
      <c r="M9409">
        <f>HOUR(K9409:K21451)</f>
        <v>0</v>
      </c>
      <c r="N9409">
        <f>MINUTE(K9409:K21451)</f>
        <v>0</v>
      </c>
      <c r="O9409">
        <f>SECOND(K9409:K21451)</f>
        <v>0</v>
      </c>
      <c r="P9409">
        <v>14.98</v>
      </c>
      <c r="Q9409">
        <f>G9409-P9409</f>
        <v>14086.550000000001</v>
      </c>
      <c r="R9409" t="s">
        <v>21</v>
      </c>
      <c r="S9409" t="s">
        <v>18</v>
      </c>
      <c r="T9409" t="s">
        <v>19</v>
      </c>
    </row>
    <row r="9410" spans="1:20" x14ac:dyDescent="0.35">
      <c r="A9410" t="s">
        <v>11</v>
      </c>
      <c r="B9410" t="s">
        <v>47</v>
      </c>
      <c r="C9410" t="s">
        <v>13</v>
      </c>
      <c r="D9410" t="s">
        <v>14</v>
      </c>
      <c r="E9410" t="s">
        <v>48</v>
      </c>
      <c r="F9410" t="s">
        <v>24</v>
      </c>
      <c r="G9410">
        <v>19909.169999999998</v>
      </c>
      <c r="H9410" s="1">
        <v>43385</v>
      </c>
      <c r="I9410" t="str">
        <f t="shared" si="438"/>
        <v>12</v>
      </c>
      <c r="J9410" t="str">
        <f t="shared" si="439"/>
        <v>October</v>
      </c>
      <c r="K9410" t="str">
        <f t="shared" si="440"/>
        <v>2018</v>
      </c>
      <c r="L9410" s="15">
        <v>8.8252314814814811E-2</v>
      </c>
      <c r="M9410">
        <f>HOUR(K9410:K21452)</f>
        <v>0</v>
      </c>
      <c r="N9410">
        <f>MINUTE(K9410:K21452)</f>
        <v>0</v>
      </c>
      <c r="O9410">
        <f>SECOND(K9410:K21452)</f>
        <v>0</v>
      </c>
      <c r="P9410">
        <v>12.63</v>
      </c>
      <c r="Q9410">
        <f>G9410-P9410</f>
        <v>19896.539999999997</v>
      </c>
      <c r="R9410" t="s">
        <v>36</v>
      </c>
      <c r="S9410" t="s">
        <v>18</v>
      </c>
      <c r="T9410" t="s">
        <v>19</v>
      </c>
    </row>
    <row r="9411" spans="1:20" x14ac:dyDescent="0.35">
      <c r="A9411" t="s">
        <v>11</v>
      </c>
      <c r="B9411" t="s">
        <v>327</v>
      </c>
      <c r="C9411" t="s">
        <v>13</v>
      </c>
      <c r="D9411" t="s">
        <v>20</v>
      </c>
      <c r="E9411" t="s">
        <v>328</v>
      </c>
      <c r="F9411" t="s">
        <v>24</v>
      </c>
      <c r="G9411">
        <v>8261.43</v>
      </c>
      <c r="H9411" s="1">
        <v>43385</v>
      </c>
      <c r="I9411" t="str">
        <f t="shared" ref="I9411:I9474" si="441">TEXT(H9411,"dd")</f>
        <v>12</v>
      </c>
      <c r="J9411" t="str">
        <f t="shared" ref="J9411:J9474" si="442">TEXT(H9411,"mmmm")</f>
        <v>October</v>
      </c>
      <c r="K9411" t="str">
        <f t="shared" ref="K9411:K9474" si="443">TEXT(H9411,"yyyy")</f>
        <v>2018</v>
      </c>
      <c r="L9411" s="15">
        <v>0.11065972222222221</v>
      </c>
      <c r="M9411">
        <f>HOUR(K9411:K21453)</f>
        <v>0</v>
      </c>
      <c r="N9411">
        <f>MINUTE(K9411:K21453)</f>
        <v>0</v>
      </c>
      <c r="O9411">
        <f>SECOND(K9411:K21453)</f>
        <v>0</v>
      </c>
      <c r="P9411">
        <v>14.27</v>
      </c>
      <c r="Q9411">
        <f>G9411-P9411</f>
        <v>8247.16</v>
      </c>
      <c r="R9411" t="s">
        <v>1688</v>
      </c>
      <c r="S9411" t="s">
        <v>18</v>
      </c>
      <c r="T9411" t="s">
        <v>19</v>
      </c>
    </row>
    <row r="9412" spans="1:20" x14ac:dyDescent="0.35">
      <c r="A9412" t="s">
        <v>29</v>
      </c>
      <c r="B9412" t="s">
        <v>113</v>
      </c>
      <c r="C9412" t="s">
        <v>13</v>
      </c>
      <c r="D9412" t="s">
        <v>31</v>
      </c>
      <c r="E9412" t="s">
        <v>114</v>
      </c>
      <c r="F9412" t="s">
        <v>24</v>
      </c>
      <c r="G9412">
        <v>7323.9</v>
      </c>
      <c r="H9412" s="1">
        <v>43385</v>
      </c>
      <c r="I9412" t="str">
        <f t="shared" si="441"/>
        <v>12</v>
      </c>
      <c r="J9412" t="str">
        <f t="shared" si="442"/>
        <v>October</v>
      </c>
      <c r="K9412" t="str">
        <f t="shared" si="443"/>
        <v>2018</v>
      </c>
      <c r="L9412" s="15">
        <v>0.125</v>
      </c>
      <c r="M9412">
        <f>HOUR(K9412:K21454)</f>
        <v>0</v>
      </c>
      <c r="N9412">
        <f>MINUTE(K9412:K21454)</f>
        <v>0</v>
      </c>
      <c r="O9412">
        <f>SECOND(K9412:K21454)</f>
        <v>0</v>
      </c>
      <c r="P9412">
        <v>59</v>
      </c>
      <c r="Q9412">
        <f>G9412-P9412</f>
        <v>7264.9</v>
      </c>
      <c r="R9412" t="s">
        <v>1833</v>
      </c>
      <c r="S9412" t="s">
        <v>18</v>
      </c>
      <c r="T9412" t="s">
        <v>19</v>
      </c>
    </row>
    <row r="9413" spans="1:20" x14ac:dyDescent="0.35">
      <c r="A9413" t="s">
        <v>29</v>
      </c>
      <c r="B9413" t="s">
        <v>80</v>
      </c>
      <c r="C9413" t="s">
        <v>13</v>
      </c>
      <c r="D9413" t="s">
        <v>31</v>
      </c>
      <c r="E9413" t="s">
        <v>81</v>
      </c>
      <c r="F9413" t="s">
        <v>24</v>
      </c>
      <c r="G9413">
        <v>15506.01</v>
      </c>
      <c r="H9413" s="1">
        <v>43385</v>
      </c>
      <c r="I9413" t="str">
        <f t="shared" si="441"/>
        <v>12</v>
      </c>
      <c r="J9413" t="str">
        <f t="shared" si="442"/>
        <v>October</v>
      </c>
      <c r="K9413" t="str">
        <f t="shared" si="443"/>
        <v>2018</v>
      </c>
      <c r="L9413" s="15">
        <v>0.125</v>
      </c>
      <c r="M9413">
        <f>HOUR(K9413:K21455)</f>
        <v>0</v>
      </c>
      <c r="N9413">
        <f>MINUTE(K9413:K21455)</f>
        <v>0</v>
      </c>
      <c r="O9413">
        <f>SECOND(K9413:K21455)</f>
        <v>0</v>
      </c>
      <c r="P9413">
        <v>43</v>
      </c>
      <c r="Q9413">
        <f>G9413-P9413</f>
        <v>15463.01</v>
      </c>
      <c r="R9413" t="s">
        <v>1833</v>
      </c>
      <c r="S9413" t="s">
        <v>18</v>
      </c>
      <c r="T9413" t="s">
        <v>19</v>
      </c>
    </row>
    <row r="9414" spans="1:20" x14ac:dyDescent="0.35">
      <c r="A9414" t="s">
        <v>29</v>
      </c>
      <c r="B9414" t="s">
        <v>47</v>
      </c>
      <c r="C9414" t="s">
        <v>13</v>
      </c>
      <c r="D9414" t="s">
        <v>31</v>
      </c>
      <c r="E9414" t="s">
        <v>48</v>
      </c>
      <c r="F9414" t="s">
        <v>24</v>
      </c>
      <c r="G9414">
        <v>19886.169999999998</v>
      </c>
      <c r="H9414" s="1">
        <v>43385</v>
      </c>
      <c r="I9414" t="str">
        <f t="shared" si="441"/>
        <v>12</v>
      </c>
      <c r="J9414" t="str">
        <f t="shared" si="442"/>
        <v>October</v>
      </c>
      <c r="K9414" t="str">
        <f t="shared" si="443"/>
        <v>2018</v>
      </c>
      <c r="L9414" s="15">
        <v>0.16666666666666666</v>
      </c>
      <c r="M9414">
        <f>HOUR(K9414:K21456)</f>
        <v>0</v>
      </c>
      <c r="N9414">
        <f>MINUTE(K9414:K21456)</f>
        <v>0</v>
      </c>
      <c r="O9414">
        <f>SECOND(K9414:K21456)</f>
        <v>0</v>
      </c>
      <c r="P9414">
        <v>23</v>
      </c>
      <c r="Q9414">
        <f>G9414-P9414</f>
        <v>19863.169999999998</v>
      </c>
      <c r="R9414" t="s">
        <v>1833</v>
      </c>
      <c r="S9414" t="s">
        <v>18</v>
      </c>
      <c r="T9414" t="s">
        <v>19</v>
      </c>
    </row>
    <row r="9415" spans="1:20" x14ac:dyDescent="0.35">
      <c r="A9415" t="s">
        <v>29</v>
      </c>
      <c r="B9415" t="s">
        <v>77</v>
      </c>
      <c r="C9415" t="s">
        <v>13</v>
      </c>
      <c r="D9415" t="s">
        <v>31</v>
      </c>
      <c r="E9415" t="s">
        <v>78</v>
      </c>
      <c r="F9415" t="s">
        <v>16</v>
      </c>
      <c r="G9415">
        <v>13824.6</v>
      </c>
      <c r="H9415" s="1">
        <v>43385</v>
      </c>
      <c r="I9415" t="str">
        <f t="shared" si="441"/>
        <v>12</v>
      </c>
      <c r="J9415" t="str">
        <f t="shared" si="442"/>
        <v>October</v>
      </c>
      <c r="K9415" t="str">
        <f t="shared" si="443"/>
        <v>2018</v>
      </c>
      <c r="L9415" s="15">
        <v>0.16666666666666666</v>
      </c>
      <c r="M9415">
        <f>HOUR(K9415:K21457)</f>
        <v>0</v>
      </c>
      <c r="N9415">
        <f>MINUTE(K9415:K21457)</f>
        <v>0</v>
      </c>
      <c r="O9415">
        <f>SECOND(K9415:K21457)</f>
        <v>0</v>
      </c>
      <c r="P9415">
        <v>40</v>
      </c>
      <c r="Q9415">
        <f>G9415-P9415</f>
        <v>13784.6</v>
      </c>
      <c r="R9415" t="s">
        <v>1833</v>
      </c>
      <c r="S9415" t="s">
        <v>18</v>
      </c>
      <c r="T9415" t="s">
        <v>19</v>
      </c>
    </row>
    <row r="9416" spans="1:20" x14ac:dyDescent="0.35">
      <c r="A9416" t="s">
        <v>11</v>
      </c>
      <c r="B9416" t="s">
        <v>132</v>
      </c>
      <c r="C9416" t="s">
        <v>13</v>
      </c>
      <c r="D9416" t="s">
        <v>14</v>
      </c>
      <c r="E9416" t="s">
        <v>50</v>
      </c>
      <c r="F9416" t="s">
        <v>24</v>
      </c>
      <c r="G9416">
        <v>4680.2</v>
      </c>
      <c r="H9416" s="1">
        <v>43385</v>
      </c>
      <c r="I9416" t="str">
        <f t="shared" si="441"/>
        <v>12</v>
      </c>
      <c r="J9416" t="str">
        <f t="shared" si="442"/>
        <v>October</v>
      </c>
      <c r="K9416" t="str">
        <f t="shared" si="443"/>
        <v>2018</v>
      </c>
      <c r="L9416" s="15">
        <v>0.17142361111111112</v>
      </c>
      <c r="M9416">
        <f>HOUR(K9416:K21458)</f>
        <v>0</v>
      </c>
      <c r="N9416">
        <f>MINUTE(K9416:K21458)</f>
        <v>0</v>
      </c>
      <c r="O9416">
        <f>SECOND(K9416:K21458)</f>
        <v>0</v>
      </c>
      <c r="P9416">
        <v>13.97</v>
      </c>
      <c r="Q9416">
        <f>G9416-P9416</f>
        <v>4666.2299999999996</v>
      </c>
      <c r="R9416" t="s">
        <v>1665</v>
      </c>
      <c r="S9416" t="s">
        <v>18</v>
      </c>
      <c r="T9416" t="s">
        <v>19</v>
      </c>
    </row>
    <row r="9417" spans="1:20" x14ac:dyDescent="0.35">
      <c r="A9417" t="s">
        <v>11</v>
      </c>
      <c r="B9417" t="s">
        <v>37</v>
      </c>
      <c r="C9417" t="s">
        <v>13</v>
      </c>
      <c r="D9417" t="s">
        <v>20</v>
      </c>
      <c r="E9417" t="s">
        <v>38</v>
      </c>
      <c r="F9417" t="s">
        <v>16</v>
      </c>
      <c r="G9417">
        <v>6911.46</v>
      </c>
      <c r="H9417" s="1">
        <v>43385</v>
      </c>
      <c r="I9417" t="str">
        <f t="shared" si="441"/>
        <v>12</v>
      </c>
      <c r="J9417" t="str">
        <f t="shared" si="442"/>
        <v>October</v>
      </c>
      <c r="K9417" t="str">
        <f t="shared" si="443"/>
        <v>2018</v>
      </c>
      <c r="L9417" s="15">
        <v>0.19126157407407407</v>
      </c>
      <c r="M9417">
        <f>HOUR(K9417:K21459)</f>
        <v>0</v>
      </c>
      <c r="N9417">
        <f>MINUTE(K9417:K21459)</f>
        <v>0</v>
      </c>
      <c r="O9417">
        <f>SECOND(K9417:K21459)</f>
        <v>0</v>
      </c>
      <c r="P9417">
        <v>25.64</v>
      </c>
      <c r="Q9417">
        <f>G9417-P9417</f>
        <v>6885.82</v>
      </c>
      <c r="R9417" t="s">
        <v>691</v>
      </c>
      <c r="S9417" t="s">
        <v>18</v>
      </c>
      <c r="T9417" t="s">
        <v>19</v>
      </c>
    </row>
    <row r="9418" spans="1:20" x14ac:dyDescent="0.35">
      <c r="A9418" t="s">
        <v>29</v>
      </c>
      <c r="B9418" t="s">
        <v>143</v>
      </c>
      <c r="C9418" t="s">
        <v>13</v>
      </c>
      <c r="D9418" t="s">
        <v>31</v>
      </c>
      <c r="E9418" t="s">
        <v>144</v>
      </c>
      <c r="F9418" t="s">
        <v>24</v>
      </c>
      <c r="G9418">
        <v>44683.6</v>
      </c>
      <c r="H9418" s="1">
        <v>43385</v>
      </c>
      <c r="I9418" t="str">
        <f t="shared" si="441"/>
        <v>12</v>
      </c>
      <c r="J9418" t="str">
        <f t="shared" si="442"/>
        <v>October</v>
      </c>
      <c r="K9418" t="str">
        <f t="shared" si="443"/>
        <v>2018</v>
      </c>
      <c r="L9418" s="15">
        <v>0.20833333333333334</v>
      </c>
      <c r="M9418">
        <f>HOUR(K9418:K21460)</f>
        <v>0</v>
      </c>
      <c r="N9418">
        <f>MINUTE(K9418:K21460)</f>
        <v>0</v>
      </c>
      <c r="O9418">
        <f>SECOND(K9418:K21460)</f>
        <v>0</v>
      </c>
      <c r="P9418">
        <v>65</v>
      </c>
      <c r="Q9418">
        <f>G9418-P9418</f>
        <v>44618.6</v>
      </c>
      <c r="R9418" t="s">
        <v>1833</v>
      </c>
      <c r="S9418" t="s">
        <v>18</v>
      </c>
      <c r="T9418" t="s">
        <v>19</v>
      </c>
    </row>
    <row r="9419" spans="1:20" x14ac:dyDescent="0.35">
      <c r="A9419" t="s">
        <v>11</v>
      </c>
      <c r="B9419" t="s">
        <v>80</v>
      </c>
      <c r="C9419" t="s">
        <v>13</v>
      </c>
      <c r="D9419" t="s">
        <v>14</v>
      </c>
      <c r="E9419" t="s">
        <v>81</v>
      </c>
      <c r="F9419" t="s">
        <v>24</v>
      </c>
      <c r="G9419">
        <v>15486.74</v>
      </c>
      <c r="H9419" s="1">
        <v>43385</v>
      </c>
      <c r="I9419" t="str">
        <f t="shared" si="441"/>
        <v>12</v>
      </c>
      <c r="J9419" t="str">
        <f t="shared" si="442"/>
        <v>October</v>
      </c>
      <c r="K9419" t="str">
        <f t="shared" si="443"/>
        <v>2018</v>
      </c>
      <c r="L9419" s="15">
        <v>0.22776620370370371</v>
      </c>
      <c r="M9419">
        <f>HOUR(K9419:K21461)</f>
        <v>0</v>
      </c>
      <c r="N9419">
        <f>MINUTE(K9419:K21461)</f>
        <v>0</v>
      </c>
      <c r="O9419">
        <f>SECOND(K9419:K21461)</f>
        <v>0</v>
      </c>
      <c r="P9419">
        <v>19.27</v>
      </c>
      <c r="Q9419">
        <f>G9419-P9419</f>
        <v>15467.47</v>
      </c>
      <c r="R9419" t="s">
        <v>780</v>
      </c>
      <c r="S9419" t="s">
        <v>18</v>
      </c>
      <c r="T9419" t="s">
        <v>19</v>
      </c>
    </row>
    <row r="9420" spans="1:20" x14ac:dyDescent="0.35">
      <c r="A9420" t="s">
        <v>29</v>
      </c>
      <c r="B9420" t="s">
        <v>45</v>
      </c>
      <c r="C9420" t="s">
        <v>13</v>
      </c>
      <c r="D9420" t="s">
        <v>31</v>
      </c>
      <c r="E9420" t="s">
        <v>46</v>
      </c>
      <c r="F9420" t="s">
        <v>24</v>
      </c>
      <c r="G9420">
        <v>21018.51</v>
      </c>
      <c r="H9420" s="1">
        <v>43385</v>
      </c>
      <c r="I9420" t="str">
        <f t="shared" si="441"/>
        <v>12</v>
      </c>
      <c r="J9420" t="str">
        <f t="shared" si="442"/>
        <v>October</v>
      </c>
      <c r="K9420" t="str">
        <f t="shared" si="443"/>
        <v>2018</v>
      </c>
      <c r="L9420" s="15">
        <v>0.25</v>
      </c>
      <c r="M9420">
        <f>HOUR(K9420:K21462)</f>
        <v>0</v>
      </c>
      <c r="N9420">
        <f>MINUTE(K9420:K21462)</f>
        <v>0</v>
      </c>
      <c r="O9420">
        <f>SECOND(K9420:K21462)</f>
        <v>0</v>
      </c>
      <c r="P9420">
        <v>177</v>
      </c>
      <c r="Q9420">
        <f>G9420-P9420</f>
        <v>20841.509999999998</v>
      </c>
      <c r="R9420" t="s">
        <v>1833</v>
      </c>
      <c r="S9420" t="s">
        <v>18</v>
      </c>
      <c r="T9420" t="s">
        <v>19</v>
      </c>
    </row>
    <row r="9421" spans="1:20" x14ac:dyDescent="0.35">
      <c r="A9421" t="s">
        <v>29</v>
      </c>
      <c r="B9421" t="s">
        <v>89</v>
      </c>
      <c r="C9421" t="s">
        <v>13</v>
      </c>
      <c r="D9421" t="s">
        <v>31</v>
      </c>
      <c r="E9421" t="s">
        <v>90</v>
      </c>
      <c r="F9421" t="s">
        <v>24</v>
      </c>
      <c r="G9421">
        <v>5183.13</v>
      </c>
      <c r="H9421" s="1">
        <v>43385</v>
      </c>
      <c r="I9421" t="str">
        <f t="shared" si="441"/>
        <v>12</v>
      </c>
      <c r="J9421" t="str">
        <f t="shared" si="442"/>
        <v>October</v>
      </c>
      <c r="K9421" t="str">
        <f t="shared" si="443"/>
        <v>2018</v>
      </c>
      <c r="L9421" s="15">
        <v>0.25</v>
      </c>
      <c r="M9421">
        <f>HOUR(K9421:K21463)</f>
        <v>0</v>
      </c>
      <c r="N9421">
        <f>MINUTE(K9421:K21463)</f>
        <v>0</v>
      </c>
      <c r="O9421">
        <f>SECOND(K9421:K21463)</f>
        <v>0</v>
      </c>
      <c r="P9421">
        <v>144</v>
      </c>
      <c r="Q9421">
        <f>G9421-P9421</f>
        <v>5039.13</v>
      </c>
      <c r="R9421" t="s">
        <v>1833</v>
      </c>
      <c r="S9421" t="s">
        <v>18</v>
      </c>
      <c r="T9421" t="s">
        <v>19</v>
      </c>
    </row>
    <row r="9422" spans="1:20" x14ac:dyDescent="0.35">
      <c r="A9422" t="s">
        <v>29</v>
      </c>
      <c r="B9422" t="s">
        <v>47</v>
      </c>
      <c r="C9422" t="s">
        <v>13</v>
      </c>
      <c r="D9422" t="s">
        <v>41</v>
      </c>
      <c r="E9422" t="s">
        <v>48</v>
      </c>
      <c r="F9422" t="s">
        <v>24</v>
      </c>
      <c r="G9422">
        <v>19740.169999999998</v>
      </c>
      <c r="H9422" s="1">
        <v>43385</v>
      </c>
      <c r="I9422" t="str">
        <f t="shared" si="441"/>
        <v>12</v>
      </c>
      <c r="J9422" t="str">
        <f t="shared" si="442"/>
        <v>October</v>
      </c>
      <c r="K9422" t="str">
        <f t="shared" si="443"/>
        <v>2018</v>
      </c>
      <c r="L9422" s="15">
        <v>0.25</v>
      </c>
      <c r="M9422">
        <f>HOUR(K9422:K21464)</f>
        <v>0</v>
      </c>
      <c r="N9422">
        <f>MINUTE(K9422:K21464)</f>
        <v>0</v>
      </c>
      <c r="O9422">
        <f>SECOND(K9422:K21464)</f>
        <v>0</v>
      </c>
      <c r="P9422">
        <v>146</v>
      </c>
      <c r="Q9422">
        <f>G9422-P9422</f>
        <v>19594.169999999998</v>
      </c>
      <c r="R9422" t="s">
        <v>1833</v>
      </c>
      <c r="S9422" t="s">
        <v>18</v>
      </c>
      <c r="T9422" t="s">
        <v>19</v>
      </c>
    </row>
    <row r="9423" spans="1:20" x14ac:dyDescent="0.35">
      <c r="A9423" t="s">
        <v>29</v>
      </c>
      <c r="B9423" t="s">
        <v>302</v>
      </c>
      <c r="C9423" t="s">
        <v>13</v>
      </c>
      <c r="D9423" t="s">
        <v>31</v>
      </c>
      <c r="E9423" t="s">
        <v>303</v>
      </c>
      <c r="F9423" t="s">
        <v>24</v>
      </c>
      <c r="G9423">
        <v>12437.58</v>
      </c>
      <c r="H9423" s="1">
        <v>43385</v>
      </c>
      <c r="I9423" t="str">
        <f t="shared" si="441"/>
        <v>12</v>
      </c>
      <c r="J9423" t="str">
        <f t="shared" si="442"/>
        <v>October</v>
      </c>
      <c r="K9423" t="str">
        <f t="shared" si="443"/>
        <v>2018</v>
      </c>
      <c r="L9423" s="15">
        <v>0.25</v>
      </c>
      <c r="M9423">
        <f>HOUR(K9423:K21465)</f>
        <v>0</v>
      </c>
      <c r="N9423">
        <f>MINUTE(K9423:K21465)</f>
        <v>0</v>
      </c>
      <c r="O9423">
        <f>SECOND(K9423:K21465)</f>
        <v>0</v>
      </c>
      <c r="P9423">
        <v>28</v>
      </c>
      <c r="Q9423">
        <f>G9423-P9423</f>
        <v>12409.58</v>
      </c>
      <c r="R9423" t="s">
        <v>1833</v>
      </c>
      <c r="S9423" t="s">
        <v>18</v>
      </c>
      <c r="T9423" t="s">
        <v>19</v>
      </c>
    </row>
    <row r="9424" spans="1:20" x14ac:dyDescent="0.35">
      <c r="A9424" t="s">
        <v>29</v>
      </c>
      <c r="B9424" t="s">
        <v>92</v>
      </c>
      <c r="C9424" t="s">
        <v>13</v>
      </c>
      <c r="D9424" t="s">
        <v>31</v>
      </c>
      <c r="E9424" t="s">
        <v>93</v>
      </c>
      <c r="F9424" t="s">
        <v>16</v>
      </c>
      <c r="G9424">
        <v>7099.99</v>
      </c>
      <c r="H9424" s="1">
        <v>43385</v>
      </c>
      <c r="I9424" t="str">
        <f t="shared" si="441"/>
        <v>12</v>
      </c>
      <c r="J9424" t="str">
        <f t="shared" si="442"/>
        <v>October</v>
      </c>
      <c r="K9424" t="str">
        <f t="shared" si="443"/>
        <v>2018</v>
      </c>
      <c r="L9424" s="15">
        <v>0.25</v>
      </c>
      <c r="M9424">
        <f>HOUR(K9424:K21466)</f>
        <v>0</v>
      </c>
      <c r="N9424">
        <f>MINUTE(K9424:K21466)</f>
        <v>0</v>
      </c>
      <c r="O9424">
        <f>SECOND(K9424:K21466)</f>
        <v>0</v>
      </c>
      <c r="P9424">
        <v>28</v>
      </c>
      <c r="Q9424">
        <f>G9424-P9424</f>
        <v>7071.99</v>
      </c>
      <c r="R9424" t="s">
        <v>1833</v>
      </c>
      <c r="S9424" t="s">
        <v>18</v>
      </c>
      <c r="T9424" t="s">
        <v>19</v>
      </c>
    </row>
    <row r="9425" spans="1:20" x14ac:dyDescent="0.35">
      <c r="A9425" t="s">
        <v>29</v>
      </c>
      <c r="B9425" t="s">
        <v>47</v>
      </c>
      <c r="C9425" t="s">
        <v>13</v>
      </c>
      <c r="D9425" t="s">
        <v>31</v>
      </c>
      <c r="E9425" t="s">
        <v>48</v>
      </c>
      <c r="F9425" t="s">
        <v>24</v>
      </c>
      <c r="G9425">
        <v>19723.169999999998</v>
      </c>
      <c r="H9425" s="1">
        <v>43385</v>
      </c>
      <c r="I9425" t="str">
        <f t="shared" si="441"/>
        <v>12</v>
      </c>
      <c r="J9425" t="str">
        <f t="shared" si="442"/>
        <v>October</v>
      </c>
      <c r="K9425" t="str">
        <f t="shared" si="443"/>
        <v>2018</v>
      </c>
      <c r="L9425" s="15">
        <v>0.29166666666666669</v>
      </c>
      <c r="M9425">
        <f>HOUR(K9425:K21467)</f>
        <v>0</v>
      </c>
      <c r="N9425">
        <f>MINUTE(K9425:K21467)</f>
        <v>0</v>
      </c>
      <c r="O9425">
        <f>SECOND(K9425:K21467)</f>
        <v>0</v>
      </c>
      <c r="P9425">
        <v>17</v>
      </c>
      <c r="Q9425">
        <f>G9425-P9425</f>
        <v>19706.169999999998</v>
      </c>
      <c r="R9425" t="s">
        <v>1833</v>
      </c>
      <c r="S9425" t="s">
        <v>18</v>
      </c>
      <c r="T9425" t="s">
        <v>19</v>
      </c>
    </row>
    <row r="9426" spans="1:20" x14ac:dyDescent="0.35">
      <c r="A9426" t="s">
        <v>11</v>
      </c>
      <c r="B9426" t="s">
        <v>62</v>
      </c>
      <c r="C9426" t="s">
        <v>13</v>
      </c>
      <c r="D9426" t="s">
        <v>14</v>
      </c>
      <c r="E9426" t="s">
        <v>63</v>
      </c>
      <c r="F9426" t="s">
        <v>24</v>
      </c>
      <c r="G9426">
        <v>1012.44</v>
      </c>
      <c r="H9426" s="1">
        <v>43385</v>
      </c>
      <c r="I9426" t="str">
        <f t="shared" si="441"/>
        <v>12</v>
      </c>
      <c r="J9426" t="str">
        <f t="shared" si="442"/>
        <v>October</v>
      </c>
      <c r="K9426" t="str">
        <f t="shared" si="443"/>
        <v>2018</v>
      </c>
      <c r="L9426" s="15">
        <v>0.29686342592592591</v>
      </c>
      <c r="M9426">
        <f>HOUR(K9426:K21468)</f>
        <v>0</v>
      </c>
      <c r="N9426">
        <f>MINUTE(K9426:K21468)</f>
        <v>0</v>
      </c>
      <c r="O9426">
        <f>SECOND(K9426:K21468)</f>
        <v>0</v>
      </c>
      <c r="P9426">
        <v>4094.33</v>
      </c>
      <c r="Q9426">
        <f>G9426-P9426</f>
        <v>-3081.89</v>
      </c>
      <c r="R9426" t="s">
        <v>821</v>
      </c>
      <c r="S9426" t="s">
        <v>18</v>
      </c>
      <c r="T9426" t="s">
        <v>19</v>
      </c>
    </row>
    <row r="9427" spans="1:20" x14ac:dyDescent="0.35">
      <c r="A9427" t="s">
        <v>11</v>
      </c>
      <c r="B9427" t="s">
        <v>132</v>
      </c>
      <c r="C9427" t="s">
        <v>13</v>
      </c>
      <c r="D9427" t="s">
        <v>14</v>
      </c>
      <c r="E9427" t="s">
        <v>50</v>
      </c>
      <c r="F9427" t="s">
        <v>24</v>
      </c>
      <c r="G9427">
        <v>4621.05</v>
      </c>
      <c r="H9427" s="1">
        <v>43385</v>
      </c>
      <c r="I9427" t="str">
        <f t="shared" si="441"/>
        <v>12</v>
      </c>
      <c r="J9427" t="str">
        <f t="shared" si="442"/>
        <v>October</v>
      </c>
      <c r="K9427" t="str">
        <f t="shared" si="443"/>
        <v>2018</v>
      </c>
      <c r="L9427" s="15">
        <v>0.32579861111111114</v>
      </c>
      <c r="M9427">
        <f>HOUR(K9427:K21469)</f>
        <v>0</v>
      </c>
      <c r="N9427">
        <f>MINUTE(K9427:K21469)</f>
        <v>0</v>
      </c>
      <c r="O9427">
        <f>SECOND(K9427:K21469)</f>
        <v>0</v>
      </c>
      <c r="P9427">
        <v>59.15</v>
      </c>
      <c r="Q9427">
        <f>G9427-P9427</f>
        <v>4561.9000000000005</v>
      </c>
      <c r="R9427" t="s">
        <v>201</v>
      </c>
      <c r="S9427" t="s">
        <v>18</v>
      </c>
      <c r="T9427" t="s">
        <v>19</v>
      </c>
    </row>
    <row r="9428" spans="1:20" x14ac:dyDescent="0.35">
      <c r="A9428" t="s">
        <v>29</v>
      </c>
      <c r="B9428" t="s">
        <v>298</v>
      </c>
      <c r="C9428" t="s">
        <v>13</v>
      </c>
      <c r="D9428" t="s">
        <v>31</v>
      </c>
      <c r="E9428" t="s">
        <v>299</v>
      </c>
      <c r="F9428" t="s">
        <v>16</v>
      </c>
      <c r="G9428">
        <v>28358.21</v>
      </c>
      <c r="H9428" s="1">
        <v>43385</v>
      </c>
      <c r="I9428" t="str">
        <f t="shared" si="441"/>
        <v>12</v>
      </c>
      <c r="J9428" t="str">
        <f t="shared" si="442"/>
        <v>October</v>
      </c>
      <c r="K9428" t="str">
        <f t="shared" si="443"/>
        <v>2018</v>
      </c>
      <c r="L9428" s="15">
        <v>0.33333333333333331</v>
      </c>
      <c r="M9428">
        <f>HOUR(K9428:K21470)</f>
        <v>0</v>
      </c>
      <c r="N9428">
        <f>MINUTE(K9428:K21470)</f>
        <v>0</v>
      </c>
      <c r="O9428">
        <f>SECOND(K9428:K21470)</f>
        <v>0</v>
      </c>
      <c r="P9428">
        <v>176</v>
      </c>
      <c r="Q9428">
        <f>G9428-P9428</f>
        <v>28182.21</v>
      </c>
      <c r="R9428" t="s">
        <v>1833</v>
      </c>
      <c r="S9428" t="s">
        <v>18</v>
      </c>
      <c r="T9428" t="s">
        <v>19</v>
      </c>
    </row>
    <row r="9429" spans="1:20" x14ac:dyDescent="0.35">
      <c r="A9429" t="s">
        <v>11</v>
      </c>
      <c r="B9429" t="s">
        <v>97</v>
      </c>
      <c r="C9429" t="s">
        <v>13</v>
      </c>
      <c r="D9429" t="s">
        <v>14</v>
      </c>
      <c r="E9429" t="s">
        <v>98</v>
      </c>
      <c r="F9429" t="s">
        <v>16</v>
      </c>
      <c r="G9429">
        <v>2223.94</v>
      </c>
      <c r="H9429" s="1">
        <v>43385</v>
      </c>
      <c r="I9429" t="str">
        <f t="shared" si="441"/>
        <v>12</v>
      </c>
      <c r="J9429" t="str">
        <f t="shared" si="442"/>
        <v>October</v>
      </c>
      <c r="K9429" t="str">
        <f t="shared" si="443"/>
        <v>2018</v>
      </c>
      <c r="L9429" s="15">
        <v>0.33682870370370371</v>
      </c>
      <c r="M9429">
        <f>HOUR(K9429:K21471)</f>
        <v>0</v>
      </c>
      <c r="N9429">
        <f>MINUTE(K9429:K21471)</f>
        <v>0</v>
      </c>
      <c r="O9429">
        <f>SECOND(K9429:K21471)</f>
        <v>0</v>
      </c>
      <c r="P9429">
        <v>16.739999999999998</v>
      </c>
      <c r="Q9429">
        <f>G9429-P9429</f>
        <v>2207.2000000000003</v>
      </c>
      <c r="R9429" t="s">
        <v>36</v>
      </c>
      <c r="S9429" t="s">
        <v>18</v>
      </c>
      <c r="T9429" t="s">
        <v>19</v>
      </c>
    </row>
    <row r="9430" spans="1:20" x14ac:dyDescent="0.35">
      <c r="A9430" t="s">
        <v>11</v>
      </c>
      <c r="B9430" t="s">
        <v>47</v>
      </c>
      <c r="C9430" t="s">
        <v>13</v>
      </c>
      <c r="D9430" t="s">
        <v>20</v>
      </c>
      <c r="E9430" t="s">
        <v>48</v>
      </c>
      <c r="F9430" t="s">
        <v>24</v>
      </c>
      <c r="G9430">
        <v>19712.400000000001</v>
      </c>
      <c r="H9430" s="1">
        <v>43385</v>
      </c>
      <c r="I9430" t="str">
        <f t="shared" si="441"/>
        <v>12</v>
      </c>
      <c r="J9430" t="str">
        <f t="shared" si="442"/>
        <v>October</v>
      </c>
      <c r="K9430" t="str">
        <f t="shared" si="443"/>
        <v>2018</v>
      </c>
      <c r="L9430" s="15">
        <v>0.34155092592592595</v>
      </c>
      <c r="M9430">
        <f>HOUR(K9430:K21472)</f>
        <v>0</v>
      </c>
      <c r="N9430">
        <f>MINUTE(K9430:K21472)</f>
        <v>0</v>
      </c>
      <c r="O9430">
        <f>SECOND(K9430:K21472)</f>
        <v>0</v>
      </c>
      <c r="P9430">
        <v>10.77</v>
      </c>
      <c r="Q9430">
        <f>G9430-P9430</f>
        <v>19701.63</v>
      </c>
      <c r="R9430" t="s">
        <v>201</v>
      </c>
      <c r="S9430" t="s">
        <v>18</v>
      </c>
      <c r="T9430" t="s">
        <v>19</v>
      </c>
    </row>
    <row r="9431" spans="1:20" x14ac:dyDescent="0.35">
      <c r="A9431" t="s">
        <v>11</v>
      </c>
      <c r="B9431" t="s">
        <v>37</v>
      </c>
      <c r="C9431" t="s">
        <v>13</v>
      </c>
      <c r="D9431" t="s">
        <v>20</v>
      </c>
      <c r="E9431" t="s">
        <v>38</v>
      </c>
      <c r="F9431" t="s">
        <v>16</v>
      </c>
      <c r="G9431">
        <v>6890.89</v>
      </c>
      <c r="H9431" s="1">
        <v>43385</v>
      </c>
      <c r="I9431" t="str">
        <f t="shared" si="441"/>
        <v>12</v>
      </c>
      <c r="J9431" t="str">
        <f t="shared" si="442"/>
        <v>October</v>
      </c>
      <c r="K9431" t="str">
        <f t="shared" si="443"/>
        <v>2018</v>
      </c>
      <c r="L9431" s="15">
        <v>0.34627314814814819</v>
      </c>
      <c r="M9431">
        <f>HOUR(K9431:K21473)</f>
        <v>0</v>
      </c>
      <c r="N9431">
        <f>MINUTE(K9431:K21473)</f>
        <v>0</v>
      </c>
      <c r="O9431">
        <f>SECOND(K9431:K21473)</f>
        <v>0</v>
      </c>
      <c r="P9431">
        <v>20.57</v>
      </c>
      <c r="Q9431">
        <f>G9431-P9431</f>
        <v>6870.3200000000006</v>
      </c>
      <c r="R9431" t="s">
        <v>1054</v>
      </c>
      <c r="S9431" t="s">
        <v>18</v>
      </c>
      <c r="T9431" t="s">
        <v>19</v>
      </c>
    </row>
    <row r="9432" spans="1:20" x14ac:dyDescent="0.35">
      <c r="A9432" t="s">
        <v>11</v>
      </c>
      <c r="B9432" t="s">
        <v>62</v>
      </c>
      <c r="C9432" t="s">
        <v>13</v>
      </c>
      <c r="D9432" t="s">
        <v>20</v>
      </c>
      <c r="E9432" t="s">
        <v>63</v>
      </c>
      <c r="F9432" t="s">
        <v>24</v>
      </c>
      <c r="G9432">
        <v>993.58</v>
      </c>
      <c r="H9432" s="1">
        <v>43385</v>
      </c>
      <c r="I9432" t="str">
        <f t="shared" si="441"/>
        <v>12</v>
      </c>
      <c r="J9432" t="str">
        <f t="shared" si="442"/>
        <v>October</v>
      </c>
      <c r="K9432" t="str">
        <f t="shared" si="443"/>
        <v>2018</v>
      </c>
      <c r="L9432" s="15">
        <v>0.35571759259259261</v>
      </c>
      <c r="M9432">
        <f>HOUR(K9432:K21474)</f>
        <v>0</v>
      </c>
      <c r="N9432">
        <f>MINUTE(K9432:K21474)</f>
        <v>0</v>
      </c>
      <c r="O9432">
        <f>SECOND(K9432:K21474)</f>
        <v>0</v>
      </c>
      <c r="P9432">
        <v>18.86</v>
      </c>
      <c r="Q9432">
        <f>G9432-P9432</f>
        <v>974.72</v>
      </c>
      <c r="R9432" t="s">
        <v>1018</v>
      </c>
      <c r="S9432" t="s">
        <v>18</v>
      </c>
      <c r="T9432" t="s">
        <v>19</v>
      </c>
    </row>
    <row r="9433" spans="1:20" x14ac:dyDescent="0.35">
      <c r="A9433" t="s">
        <v>11</v>
      </c>
      <c r="B9433" t="s">
        <v>268</v>
      </c>
      <c r="C9433" t="s">
        <v>13</v>
      </c>
      <c r="D9433" t="s">
        <v>20</v>
      </c>
      <c r="E9433" t="s">
        <v>269</v>
      </c>
      <c r="F9433" t="s">
        <v>16</v>
      </c>
      <c r="G9433">
        <v>3824.88</v>
      </c>
      <c r="H9433" s="1">
        <v>43385</v>
      </c>
      <c r="I9433" t="str">
        <f t="shared" si="441"/>
        <v>12</v>
      </c>
      <c r="J9433" t="str">
        <f t="shared" si="442"/>
        <v>October</v>
      </c>
      <c r="K9433" t="str">
        <f t="shared" si="443"/>
        <v>2018</v>
      </c>
      <c r="L9433" s="15">
        <v>0.36043981481481485</v>
      </c>
      <c r="M9433">
        <f>HOUR(K9433:K21475)</f>
        <v>0</v>
      </c>
      <c r="N9433">
        <f>MINUTE(K9433:K21475)</f>
        <v>0</v>
      </c>
      <c r="O9433">
        <f>SECOND(K9433:K21475)</f>
        <v>0</v>
      </c>
      <c r="P9433">
        <v>41.22</v>
      </c>
      <c r="Q9433">
        <f>G9433-P9433</f>
        <v>3783.6600000000003</v>
      </c>
      <c r="R9433" t="s">
        <v>1015</v>
      </c>
      <c r="S9433" t="s">
        <v>18</v>
      </c>
      <c r="T9433" t="s">
        <v>19</v>
      </c>
    </row>
    <row r="9434" spans="1:20" x14ac:dyDescent="0.35">
      <c r="A9434" t="s">
        <v>11</v>
      </c>
      <c r="B9434" t="s">
        <v>77</v>
      </c>
      <c r="C9434" t="s">
        <v>13</v>
      </c>
      <c r="D9434" t="s">
        <v>20</v>
      </c>
      <c r="E9434" t="s">
        <v>78</v>
      </c>
      <c r="F9434" t="s">
        <v>16</v>
      </c>
      <c r="G9434">
        <v>13804.76</v>
      </c>
      <c r="H9434" s="1">
        <v>43385</v>
      </c>
      <c r="I9434" t="str">
        <f t="shared" si="441"/>
        <v>12</v>
      </c>
      <c r="J9434" t="str">
        <f t="shared" si="442"/>
        <v>October</v>
      </c>
      <c r="K9434" t="str">
        <f t="shared" si="443"/>
        <v>2018</v>
      </c>
      <c r="L9434" s="15">
        <v>0.36517361111111107</v>
      </c>
      <c r="M9434">
        <f>HOUR(K9434:K21476)</f>
        <v>0</v>
      </c>
      <c r="N9434">
        <f>MINUTE(K9434:K21476)</f>
        <v>0</v>
      </c>
      <c r="O9434">
        <f>SECOND(K9434:K21476)</f>
        <v>0</v>
      </c>
      <c r="P9434">
        <v>19.84</v>
      </c>
      <c r="Q9434">
        <f>G9434-P9434</f>
        <v>13784.92</v>
      </c>
      <c r="R9434" t="s">
        <v>1001</v>
      </c>
      <c r="S9434" t="s">
        <v>18</v>
      </c>
      <c r="T9434" t="s">
        <v>19</v>
      </c>
    </row>
    <row r="9435" spans="1:20" x14ac:dyDescent="0.35">
      <c r="A9435" t="s">
        <v>11</v>
      </c>
      <c r="B9435" t="s">
        <v>154</v>
      </c>
      <c r="C9435" t="s">
        <v>13</v>
      </c>
      <c r="D9435" t="s">
        <v>14</v>
      </c>
      <c r="E9435" t="s">
        <v>155</v>
      </c>
      <c r="F9435" t="s">
        <v>16</v>
      </c>
      <c r="G9435">
        <v>5976.68</v>
      </c>
      <c r="H9435" s="1">
        <v>43385</v>
      </c>
      <c r="I9435" t="str">
        <f t="shared" si="441"/>
        <v>12</v>
      </c>
      <c r="J9435" t="str">
        <f t="shared" si="442"/>
        <v>October</v>
      </c>
      <c r="K9435" t="str">
        <f t="shared" si="443"/>
        <v>2018</v>
      </c>
      <c r="L9435" s="15">
        <v>0.36989583333333331</v>
      </c>
      <c r="M9435">
        <f>HOUR(K9435:K21477)</f>
        <v>0</v>
      </c>
      <c r="N9435">
        <f>MINUTE(K9435:K21477)</f>
        <v>0</v>
      </c>
      <c r="O9435">
        <f>SECOND(K9435:K21477)</f>
        <v>0</v>
      </c>
      <c r="P9435">
        <v>39.4</v>
      </c>
      <c r="Q9435">
        <f>G9435-P9435</f>
        <v>5937.2800000000007</v>
      </c>
      <c r="R9435" t="s">
        <v>1396</v>
      </c>
      <c r="S9435" t="s">
        <v>18</v>
      </c>
      <c r="T9435" t="s">
        <v>19</v>
      </c>
    </row>
    <row r="9436" spans="1:20" x14ac:dyDescent="0.35">
      <c r="A9436" t="s">
        <v>11</v>
      </c>
      <c r="B9436" t="s">
        <v>173</v>
      </c>
      <c r="C9436" t="s">
        <v>13</v>
      </c>
      <c r="D9436" t="s">
        <v>14</v>
      </c>
      <c r="E9436" t="s">
        <v>174</v>
      </c>
      <c r="F9436" t="s">
        <v>24</v>
      </c>
      <c r="G9436">
        <v>12100.21</v>
      </c>
      <c r="H9436" s="1">
        <v>43385</v>
      </c>
      <c r="I9436" t="str">
        <f t="shared" si="441"/>
        <v>12</v>
      </c>
      <c r="J9436" t="str">
        <f t="shared" si="442"/>
        <v>October</v>
      </c>
      <c r="K9436" t="str">
        <f t="shared" si="443"/>
        <v>2018</v>
      </c>
      <c r="L9436" s="15">
        <v>0.37461805555555555</v>
      </c>
      <c r="M9436">
        <f>HOUR(K9436:K21478)</f>
        <v>0</v>
      </c>
      <c r="N9436">
        <f>MINUTE(K9436:K21478)</f>
        <v>0</v>
      </c>
      <c r="O9436">
        <f>SECOND(K9436:K21478)</f>
        <v>0</v>
      </c>
      <c r="P9436">
        <v>8.1</v>
      </c>
      <c r="Q9436">
        <f>G9436-P9436</f>
        <v>12092.109999999999</v>
      </c>
      <c r="R9436" t="s">
        <v>707</v>
      </c>
      <c r="S9436" t="s">
        <v>18</v>
      </c>
      <c r="T9436" t="s">
        <v>19</v>
      </c>
    </row>
    <row r="9437" spans="1:20" x14ac:dyDescent="0.35">
      <c r="A9437" t="s">
        <v>11</v>
      </c>
      <c r="B9437" t="s">
        <v>192</v>
      </c>
      <c r="C9437" t="s">
        <v>13</v>
      </c>
      <c r="D9437" t="s">
        <v>14</v>
      </c>
      <c r="E9437" t="s">
        <v>193</v>
      </c>
      <c r="F9437" t="s">
        <v>16</v>
      </c>
      <c r="G9437">
        <v>6625.31</v>
      </c>
      <c r="H9437" s="1">
        <v>43385</v>
      </c>
      <c r="I9437" t="str">
        <f t="shared" si="441"/>
        <v>12</v>
      </c>
      <c r="J9437" t="str">
        <f t="shared" si="442"/>
        <v>October</v>
      </c>
      <c r="K9437" t="str">
        <f t="shared" si="443"/>
        <v>2018</v>
      </c>
      <c r="L9437" s="15">
        <v>0.37817129629629626</v>
      </c>
      <c r="M9437">
        <f>HOUR(K9437:K21479)</f>
        <v>0</v>
      </c>
      <c r="N9437">
        <f>MINUTE(K9437:K21479)</f>
        <v>0</v>
      </c>
      <c r="O9437">
        <f>SECOND(K9437:K21479)</f>
        <v>0</v>
      </c>
      <c r="P9437">
        <v>5.56</v>
      </c>
      <c r="Q9437">
        <f>G9437-P9437</f>
        <v>6619.75</v>
      </c>
      <c r="R9437" t="s">
        <v>307</v>
      </c>
      <c r="S9437" t="s">
        <v>18</v>
      </c>
      <c r="T9437" t="s">
        <v>19</v>
      </c>
    </row>
    <row r="9438" spans="1:20" x14ac:dyDescent="0.35">
      <c r="A9438" t="s">
        <v>11</v>
      </c>
      <c r="B9438" t="s">
        <v>268</v>
      </c>
      <c r="C9438" t="s">
        <v>13</v>
      </c>
      <c r="D9438" t="s">
        <v>20</v>
      </c>
      <c r="E9438" t="s">
        <v>269</v>
      </c>
      <c r="F9438" t="s">
        <v>16</v>
      </c>
      <c r="G9438">
        <v>3777.57</v>
      </c>
      <c r="H9438" s="1">
        <v>43385</v>
      </c>
      <c r="I9438" t="str">
        <f t="shared" si="441"/>
        <v>12</v>
      </c>
      <c r="J9438" t="str">
        <f t="shared" si="442"/>
        <v>October</v>
      </c>
      <c r="K9438" t="str">
        <f t="shared" si="443"/>
        <v>2018</v>
      </c>
      <c r="L9438" s="15">
        <v>0.38163194444444448</v>
      </c>
      <c r="M9438">
        <f>HOUR(K9438:K21480)</f>
        <v>0</v>
      </c>
      <c r="N9438">
        <f>MINUTE(K9438:K21480)</f>
        <v>0</v>
      </c>
      <c r="O9438">
        <f>SECOND(K9438:K21480)</f>
        <v>0</v>
      </c>
      <c r="P9438">
        <v>47.31</v>
      </c>
      <c r="Q9438">
        <f>G9438-P9438</f>
        <v>3730.26</v>
      </c>
      <c r="R9438" t="s">
        <v>1595</v>
      </c>
      <c r="S9438" t="s">
        <v>18</v>
      </c>
      <c r="T9438" t="s">
        <v>19</v>
      </c>
    </row>
    <row r="9439" spans="1:20" x14ac:dyDescent="0.35">
      <c r="A9439" t="s">
        <v>11</v>
      </c>
      <c r="B9439" t="s">
        <v>12</v>
      </c>
      <c r="C9439" t="s">
        <v>13</v>
      </c>
      <c r="D9439" t="s">
        <v>14</v>
      </c>
      <c r="E9439" t="s">
        <v>15</v>
      </c>
      <c r="F9439" t="s">
        <v>16</v>
      </c>
      <c r="G9439">
        <v>1872.18</v>
      </c>
      <c r="H9439" s="1">
        <v>43385</v>
      </c>
      <c r="I9439" t="str">
        <f t="shared" si="441"/>
        <v>12</v>
      </c>
      <c r="J9439" t="str">
        <f t="shared" si="442"/>
        <v>October</v>
      </c>
      <c r="K9439" t="str">
        <f t="shared" si="443"/>
        <v>2018</v>
      </c>
      <c r="L9439" s="15">
        <v>0.3850810185185185</v>
      </c>
      <c r="M9439">
        <f>HOUR(K9439:K21481)</f>
        <v>0</v>
      </c>
      <c r="N9439">
        <f>MINUTE(K9439:K21481)</f>
        <v>0</v>
      </c>
      <c r="O9439">
        <f>SECOND(K9439:K21481)</f>
        <v>0</v>
      </c>
      <c r="P9439">
        <v>7.01</v>
      </c>
      <c r="Q9439">
        <f>G9439-P9439</f>
        <v>1865.17</v>
      </c>
      <c r="R9439" t="s">
        <v>447</v>
      </c>
      <c r="S9439" t="s">
        <v>18</v>
      </c>
      <c r="T9439" t="s">
        <v>19</v>
      </c>
    </row>
    <row r="9440" spans="1:20" x14ac:dyDescent="0.35">
      <c r="A9440" t="s">
        <v>11</v>
      </c>
      <c r="B9440" t="s">
        <v>338</v>
      </c>
      <c r="C9440" t="s">
        <v>13</v>
      </c>
      <c r="D9440" t="s">
        <v>20</v>
      </c>
      <c r="E9440" t="s">
        <v>339</v>
      </c>
      <c r="F9440" t="s">
        <v>16</v>
      </c>
      <c r="G9440">
        <v>6231.65</v>
      </c>
      <c r="H9440" s="1">
        <v>43385</v>
      </c>
      <c r="I9440" t="str">
        <f t="shared" si="441"/>
        <v>12</v>
      </c>
      <c r="J9440" t="str">
        <f t="shared" si="442"/>
        <v>October</v>
      </c>
      <c r="K9440" t="str">
        <f t="shared" si="443"/>
        <v>2018</v>
      </c>
      <c r="L9440" s="15">
        <v>0.38854166666666662</v>
      </c>
      <c r="M9440">
        <f>HOUR(K9440:K21482)</f>
        <v>0</v>
      </c>
      <c r="N9440">
        <f>MINUTE(K9440:K21482)</f>
        <v>0</v>
      </c>
      <c r="O9440">
        <f>SECOND(K9440:K21482)</f>
        <v>0</v>
      </c>
      <c r="P9440">
        <v>20.47</v>
      </c>
      <c r="Q9440">
        <f>G9440-P9440</f>
        <v>6211.1799999999994</v>
      </c>
      <c r="R9440" t="s">
        <v>1689</v>
      </c>
      <c r="S9440" t="s">
        <v>18</v>
      </c>
      <c r="T9440" t="s">
        <v>19</v>
      </c>
    </row>
    <row r="9441" spans="1:20" x14ac:dyDescent="0.35">
      <c r="A9441" t="s">
        <v>11</v>
      </c>
      <c r="B9441" t="s">
        <v>37</v>
      </c>
      <c r="C9441" t="s">
        <v>13</v>
      </c>
      <c r="D9441" t="s">
        <v>20</v>
      </c>
      <c r="E9441" t="s">
        <v>38</v>
      </c>
      <c r="F9441" t="s">
        <v>16</v>
      </c>
      <c r="G9441">
        <v>6881.62</v>
      </c>
      <c r="H9441" s="1">
        <v>43385</v>
      </c>
      <c r="I9441" t="str">
        <f t="shared" si="441"/>
        <v>12</v>
      </c>
      <c r="J9441" t="str">
        <f t="shared" si="442"/>
        <v>October</v>
      </c>
      <c r="K9441" t="str">
        <f t="shared" si="443"/>
        <v>2018</v>
      </c>
      <c r="L9441" s="15">
        <v>0.39199074074074075</v>
      </c>
      <c r="M9441">
        <f>HOUR(K9441:K21483)</f>
        <v>0</v>
      </c>
      <c r="N9441">
        <f>MINUTE(K9441:K21483)</f>
        <v>0</v>
      </c>
      <c r="O9441">
        <f>SECOND(K9441:K21483)</f>
        <v>0</v>
      </c>
      <c r="P9441">
        <v>9.27</v>
      </c>
      <c r="Q9441">
        <f>G9441-P9441</f>
        <v>6872.3499999999995</v>
      </c>
      <c r="R9441" t="s">
        <v>505</v>
      </c>
      <c r="S9441" t="s">
        <v>18</v>
      </c>
      <c r="T9441" t="s">
        <v>19</v>
      </c>
    </row>
    <row r="9442" spans="1:20" x14ac:dyDescent="0.35">
      <c r="A9442" t="s">
        <v>11</v>
      </c>
      <c r="B9442" t="s">
        <v>12</v>
      </c>
      <c r="C9442" t="s">
        <v>13</v>
      </c>
      <c r="D9442" t="s">
        <v>20</v>
      </c>
      <c r="E9442" t="s">
        <v>15</v>
      </c>
      <c r="F9442" t="s">
        <v>16</v>
      </c>
      <c r="G9442">
        <v>1866.08</v>
      </c>
      <c r="H9442" s="1">
        <v>43385</v>
      </c>
      <c r="I9442" t="str">
        <f t="shared" si="441"/>
        <v>12</v>
      </c>
      <c r="J9442" t="str">
        <f t="shared" si="442"/>
        <v>October</v>
      </c>
      <c r="K9442" t="str">
        <f t="shared" si="443"/>
        <v>2018</v>
      </c>
      <c r="L9442" s="15">
        <v>0.39545138888888887</v>
      </c>
      <c r="M9442">
        <f>HOUR(K9442:K21484)</f>
        <v>0</v>
      </c>
      <c r="N9442">
        <f>MINUTE(K9442:K21484)</f>
        <v>0</v>
      </c>
      <c r="O9442">
        <f>SECOND(K9442:K21484)</f>
        <v>0</v>
      </c>
      <c r="P9442">
        <v>6.1</v>
      </c>
      <c r="Q9442">
        <f>G9442-P9442</f>
        <v>1859.98</v>
      </c>
      <c r="R9442" t="s">
        <v>363</v>
      </c>
      <c r="S9442" t="s">
        <v>18</v>
      </c>
      <c r="T9442" t="s">
        <v>19</v>
      </c>
    </row>
    <row r="9443" spans="1:20" x14ac:dyDescent="0.35">
      <c r="A9443" t="s">
        <v>11</v>
      </c>
      <c r="B9443" t="s">
        <v>336</v>
      </c>
      <c r="C9443" t="s">
        <v>13</v>
      </c>
      <c r="D9443" t="s">
        <v>20</v>
      </c>
      <c r="E9443" t="s">
        <v>337</v>
      </c>
      <c r="F9443" t="s">
        <v>16</v>
      </c>
      <c r="G9443">
        <v>9778.64</v>
      </c>
      <c r="H9443" s="1">
        <v>43385</v>
      </c>
      <c r="I9443" t="str">
        <f t="shared" si="441"/>
        <v>12</v>
      </c>
      <c r="J9443" t="str">
        <f t="shared" si="442"/>
        <v>October</v>
      </c>
      <c r="K9443" t="str">
        <f t="shared" si="443"/>
        <v>2018</v>
      </c>
      <c r="L9443" s="15">
        <v>0.39890046296296294</v>
      </c>
      <c r="M9443">
        <f>HOUR(K9443:K21485)</f>
        <v>0</v>
      </c>
      <c r="N9443">
        <f>MINUTE(K9443:K21485)</f>
        <v>0</v>
      </c>
      <c r="O9443">
        <f>SECOND(K9443:K21485)</f>
        <v>0</v>
      </c>
      <c r="P9443">
        <v>31.94</v>
      </c>
      <c r="Q9443">
        <f>G9443-P9443</f>
        <v>9746.6999999999989</v>
      </c>
      <c r="R9443" t="s">
        <v>1205</v>
      </c>
      <c r="S9443" t="s">
        <v>18</v>
      </c>
      <c r="T9443" t="s">
        <v>19</v>
      </c>
    </row>
    <row r="9444" spans="1:20" x14ac:dyDescent="0.35">
      <c r="A9444" t="s">
        <v>11</v>
      </c>
      <c r="B9444" t="s">
        <v>182</v>
      </c>
      <c r="C9444" t="s">
        <v>13</v>
      </c>
      <c r="D9444" t="s">
        <v>14</v>
      </c>
      <c r="E9444" t="s">
        <v>183</v>
      </c>
      <c r="F9444" t="s">
        <v>24</v>
      </c>
      <c r="G9444">
        <v>12390.25</v>
      </c>
      <c r="H9444" s="1">
        <v>43385</v>
      </c>
      <c r="I9444" t="str">
        <f t="shared" si="441"/>
        <v>12</v>
      </c>
      <c r="J9444" t="str">
        <f t="shared" si="442"/>
        <v>October</v>
      </c>
      <c r="K9444" t="str">
        <f t="shared" si="443"/>
        <v>2018</v>
      </c>
      <c r="L9444" s="15">
        <v>0.40236111111111111</v>
      </c>
      <c r="M9444">
        <f>HOUR(K9444:K21486)</f>
        <v>0</v>
      </c>
      <c r="N9444">
        <f>MINUTE(K9444:K21486)</f>
        <v>0</v>
      </c>
      <c r="O9444">
        <f>SECOND(K9444:K21486)</f>
        <v>0</v>
      </c>
      <c r="P9444">
        <v>103.37</v>
      </c>
      <c r="Q9444">
        <f>G9444-P9444</f>
        <v>12286.88</v>
      </c>
      <c r="R9444" t="s">
        <v>1499</v>
      </c>
      <c r="S9444" t="s">
        <v>18</v>
      </c>
      <c r="T9444" t="s">
        <v>19</v>
      </c>
    </row>
    <row r="9445" spans="1:20" x14ac:dyDescent="0.35">
      <c r="A9445" t="s">
        <v>11</v>
      </c>
      <c r="B9445" t="s">
        <v>97</v>
      </c>
      <c r="C9445" t="s">
        <v>13</v>
      </c>
      <c r="D9445" t="s">
        <v>14</v>
      </c>
      <c r="E9445" t="s">
        <v>98</v>
      </c>
      <c r="F9445" t="s">
        <v>16</v>
      </c>
      <c r="G9445">
        <v>2200.29</v>
      </c>
      <c r="H9445" s="1">
        <v>43385</v>
      </c>
      <c r="I9445" t="str">
        <f t="shared" si="441"/>
        <v>12</v>
      </c>
      <c r="J9445" t="str">
        <f t="shared" si="442"/>
        <v>October</v>
      </c>
      <c r="K9445" t="str">
        <f t="shared" si="443"/>
        <v>2018</v>
      </c>
      <c r="L9445" s="15">
        <v>0.40581018518518519</v>
      </c>
      <c r="M9445">
        <f>HOUR(K9445:K21487)</f>
        <v>0</v>
      </c>
      <c r="N9445">
        <f>MINUTE(K9445:K21487)</f>
        <v>0</v>
      </c>
      <c r="O9445">
        <f>SECOND(K9445:K21487)</f>
        <v>0</v>
      </c>
      <c r="P9445">
        <v>23.65</v>
      </c>
      <c r="Q9445">
        <f>G9445-P9445</f>
        <v>2176.64</v>
      </c>
      <c r="R9445" t="s">
        <v>839</v>
      </c>
      <c r="S9445" t="s">
        <v>18</v>
      </c>
      <c r="T9445" t="s">
        <v>19</v>
      </c>
    </row>
    <row r="9446" spans="1:20" x14ac:dyDescent="0.35">
      <c r="A9446" t="s">
        <v>11</v>
      </c>
      <c r="B9446" t="s">
        <v>220</v>
      </c>
      <c r="C9446" t="s">
        <v>13</v>
      </c>
      <c r="D9446" t="s">
        <v>14</v>
      </c>
      <c r="E9446" t="s">
        <v>221</v>
      </c>
      <c r="F9446" t="s">
        <v>24</v>
      </c>
      <c r="G9446">
        <v>6980.43</v>
      </c>
      <c r="H9446" s="1">
        <v>43385</v>
      </c>
      <c r="I9446" t="str">
        <f t="shared" si="441"/>
        <v>12</v>
      </c>
      <c r="J9446" t="str">
        <f t="shared" si="442"/>
        <v>October</v>
      </c>
      <c r="K9446" t="str">
        <f t="shared" si="443"/>
        <v>2018</v>
      </c>
      <c r="L9446" s="15">
        <v>0.40927083333333331</v>
      </c>
      <c r="M9446">
        <f>HOUR(K9446:K21488)</f>
        <v>0</v>
      </c>
      <c r="N9446">
        <f>MINUTE(K9446:K21488)</f>
        <v>0</v>
      </c>
      <c r="O9446">
        <f>SECOND(K9446:K21488)</f>
        <v>0</v>
      </c>
      <c r="P9446">
        <v>22.69</v>
      </c>
      <c r="Q9446">
        <f>G9446-P9446</f>
        <v>6957.7400000000007</v>
      </c>
      <c r="R9446" t="s">
        <v>1077</v>
      </c>
      <c r="S9446" t="s">
        <v>18</v>
      </c>
      <c r="T9446" t="s">
        <v>19</v>
      </c>
    </row>
    <row r="9447" spans="1:20" x14ac:dyDescent="0.35">
      <c r="A9447" t="s">
        <v>11</v>
      </c>
      <c r="B9447" t="s">
        <v>97</v>
      </c>
      <c r="C9447" t="s">
        <v>13</v>
      </c>
      <c r="D9447" t="s">
        <v>14</v>
      </c>
      <c r="E9447" t="s">
        <v>98</v>
      </c>
      <c r="F9447" t="s">
        <v>16</v>
      </c>
      <c r="G9447">
        <v>2190.11</v>
      </c>
      <c r="H9447" s="1">
        <v>43385</v>
      </c>
      <c r="I9447" t="str">
        <f t="shared" si="441"/>
        <v>12</v>
      </c>
      <c r="J9447" t="str">
        <f t="shared" si="442"/>
        <v>October</v>
      </c>
      <c r="K9447" t="str">
        <f t="shared" si="443"/>
        <v>2018</v>
      </c>
      <c r="L9447" s="15">
        <v>0.41271990740740744</v>
      </c>
      <c r="M9447">
        <f>HOUR(K9447:K21489)</f>
        <v>0</v>
      </c>
      <c r="N9447">
        <f>MINUTE(K9447:K21489)</f>
        <v>0</v>
      </c>
      <c r="O9447">
        <f>SECOND(K9447:K21489)</f>
        <v>0</v>
      </c>
      <c r="P9447">
        <v>10.18</v>
      </c>
      <c r="Q9447">
        <f>G9447-P9447</f>
        <v>2179.9300000000003</v>
      </c>
      <c r="R9447" t="s">
        <v>451</v>
      </c>
      <c r="S9447" t="s">
        <v>18</v>
      </c>
      <c r="T9447" t="s">
        <v>19</v>
      </c>
    </row>
    <row r="9448" spans="1:20" x14ac:dyDescent="0.35">
      <c r="A9448" t="s">
        <v>11</v>
      </c>
      <c r="B9448" t="s">
        <v>164</v>
      </c>
      <c r="C9448" t="s">
        <v>13</v>
      </c>
      <c r="D9448" t="s">
        <v>14</v>
      </c>
      <c r="E9448" t="s">
        <v>86</v>
      </c>
      <c r="F9448" t="s">
        <v>16</v>
      </c>
      <c r="G9448">
        <v>4810.8999999999996</v>
      </c>
      <c r="H9448" s="1">
        <v>43385</v>
      </c>
      <c r="I9448" t="str">
        <f t="shared" si="441"/>
        <v>12</v>
      </c>
      <c r="J9448" t="str">
        <f t="shared" si="442"/>
        <v>October</v>
      </c>
      <c r="K9448" t="str">
        <f t="shared" si="443"/>
        <v>2018</v>
      </c>
      <c r="L9448" s="15">
        <v>0.41618055555555555</v>
      </c>
      <c r="M9448">
        <f>HOUR(K9448:K21490)</f>
        <v>0</v>
      </c>
      <c r="N9448">
        <f>MINUTE(K9448:K21490)</f>
        <v>0</v>
      </c>
      <c r="O9448">
        <f>SECOND(K9448:K21490)</f>
        <v>0</v>
      </c>
      <c r="P9448">
        <v>6.9</v>
      </c>
      <c r="Q9448">
        <f>G9448-P9448</f>
        <v>4804</v>
      </c>
      <c r="R9448" t="s">
        <v>36</v>
      </c>
      <c r="S9448" t="s">
        <v>18</v>
      </c>
      <c r="T9448" t="s">
        <v>19</v>
      </c>
    </row>
    <row r="9449" spans="1:20" x14ac:dyDescent="0.35">
      <c r="A9449" t="s">
        <v>29</v>
      </c>
      <c r="B9449" t="s">
        <v>128</v>
      </c>
      <c r="C9449" t="s">
        <v>13</v>
      </c>
      <c r="D9449" t="s">
        <v>31</v>
      </c>
      <c r="E9449" t="s">
        <v>129</v>
      </c>
      <c r="F9449" t="s">
        <v>24</v>
      </c>
      <c r="G9449">
        <v>65669.02</v>
      </c>
      <c r="H9449" s="1">
        <v>43385</v>
      </c>
      <c r="I9449" t="str">
        <f t="shared" si="441"/>
        <v>12</v>
      </c>
      <c r="J9449" t="str">
        <f t="shared" si="442"/>
        <v>October</v>
      </c>
      <c r="K9449" t="str">
        <f t="shared" si="443"/>
        <v>2018</v>
      </c>
      <c r="L9449" s="15">
        <v>0.41666666666666669</v>
      </c>
      <c r="M9449">
        <f>HOUR(K9449:K21491)</f>
        <v>0</v>
      </c>
      <c r="N9449">
        <f>MINUTE(K9449:K21491)</f>
        <v>0</v>
      </c>
      <c r="O9449">
        <f>SECOND(K9449:K21491)</f>
        <v>0</v>
      </c>
      <c r="P9449">
        <v>50</v>
      </c>
      <c r="Q9449">
        <f>G9449-P9449</f>
        <v>65619.02</v>
      </c>
      <c r="R9449" t="s">
        <v>1833</v>
      </c>
      <c r="S9449" t="s">
        <v>18</v>
      </c>
      <c r="T9449" t="s">
        <v>19</v>
      </c>
    </row>
    <row r="9450" spans="1:20" x14ac:dyDescent="0.35">
      <c r="A9450" t="s">
        <v>11</v>
      </c>
      <c r="B9450" t="s">
        <v>12</v>
      </c>
      <c r="C9450" t="s">
        <v>13</v>
      </c>
      <c r="D9450" t="s">
        <v>20</v>
      </c>
      <c r="E9450" t="s">
        <v>15</v>
      </c>
      <c r="F9450" t="s">
        <v>16</v>
      </c>
      <c r="G9450">
        <v>1855.51</v>
      </c>
      <c r="H9450" s="1">
        <v>43385</v>
      </c>
      <c r="I9450" t="str">
        <f t="shared" si="441"/>
        <v>12</v>
      </c>
      <c r="J9450" t="str">
        <f t="shared" si="442"/>
        <v>October</v>
      </c>
      <c r="K9450" t="str">
        <f t="shared" si="443"/>
        <v>2018</v>
      </c>
      <c r="L9450" s="15">
        <v>0.43087962962962961</v>
      </c>
      <c r="M9450">
        <f>HOUR(K9450:K21492)</f>
        <v>0</v>
      </c>
      <c r="N9450">
        <f>MINUTE(K9450:K21492)</f>
        <v>0</v>
      </c>
      <c r="O9450">
        <f>SECOND(K9450:K21492)</f>
        <v>0</v>
      </c>
      <c r="P9450">
        <v>10.57</v>
      </c>
      <c r="Q9450">
        <f>G9450-P9450</f>
        <v>1844.94</v>
      </c>
      <c r="R9450" t="s">
        <v>787</v>
      </c>
      <c r="S9450" t="s">
        <v>18</v>
      </c>
      <c r="T9450" t="s">
        <v>19</v>
      </c>
    </row>
    <row r="9451" spans="1:20" x14ac:dyDescent="0.35">
      <c r="A9451" t="s">
        <v>11</v>
      </c>
      <c r="B9451" t="s">
        <v>138</v>
      </c>
      <c r="C9451" t="s">
        <v>13</v>
      </c>
      <c r="D9451" t="s">
        <v>14</v>
      </c>
      <c r="E9451" t="s">
        <v>139</v>
      </c>
      <c r="F9451" t="s">
        <v>16</v>
      </c>
      <c r="G9451">
        <v>202001.71</v>
      </c>
      <c r="H9451" s="1">
        <v>43385</v>
      </c>
      <c r="I9451" t="str">
        <f t="shared" si="441"/>
        <v>12</v>
      </c>
      <c r="J9451" t="str">
        <f t="shared" si="442"/>
        <v>October</v>
      </c>
      <c r="K9451" t="str">
        <f t="shared" si="443"/>
        <v>2018</v>
      </c>
      <c r="L9451" s="15">
        <v>0.44741898148148151</v>
      </c>
      <c r="M9451">
        <f>HOUR(K9451:K21493)</f>
        <v>0</v>
      </c>
      <c r="N9451">
        <f>MINUTE(K9451:K21493)</f>
        <v>0</v>
      </c>
      <c r="O9451">
        <f>SECOND(K9451:K21493)</f>
        <v>0</v>
      </c>
      <c r="P9451">
        <v>43.01</v>
      </c>
      <c r="Q9451">
        <f>G9451-P9451</f>
        <v>201958.69999999998</v>
      </c>
      <c r="R9451" t="s">
        <v>1119</v>
      </c>
      <c r="S9451" t="s">
        <v>18</v>
      </c>
      <c r="T9451" t="s">
        <v>19</v>
      </c>
    </row>
    <row r="9452" spans="1:20" x14ac:dyDescent="0.35">
      <c r="A9452" t="s">
        <v>29</v>
      </c>
      <c r="B9452" t="s">
        <v>262</v>
      </c>
      <c r="C9452" t="s">
        <v>13</v>
      </c>
      <c r="D9452" t="s">
        <v>41</v>
      </c>
      <c r="E9452" t="s">
        <v>263</v>
      </c>
      <c r="F9452" t="s">
        <v>16</v>
      </c>
      <c r="G9452">
        <v>7903.21</v>
      </c>
      <c r="H9452" s="1">
        <v>43385</v>
      </c>
      <c r="I9452" t="str">
        <f t="shared" si="441"/>
        <v>12</v>
      </c>
      <c r="J9452" t="str">
        <f t="shared" si="442"/>
        <v>October</v>
      </c>
      <c r="K9452" t="str">
        <f t="shared" si="443"/>
        <v>2018</v>
      </c>
      <c r="L9452" s="15">
        <v>0.45833333333333331</v>
      </c>
      <c r="M9452">
        <f>HOUR(K9452:K21494)</f>
        <v>0</v>
      </c>
      <c r="N9452">
        <f>MINUTE(K9452:K21494)</f>
        <v>0</v>
      </c>
      <c r="O9452">
        <f>SECOND(K9452:K21494)</f>
        <v>0</v>
      </c>
      <c r="P9452">
        <v>66</v>
      </c>
      <c r="Q9452">
        <f>G9452-P9452</f>
        <v>7837.21</v>
      </c>
      <c r="R9452" t="s">
        <v>1833</v>
      </c>
      <c r="S9452" t="s">
        <v>18</v>
      </c>
      <c r="T9452" t="s">
        <v>19</v>
      </c>
    </row>
    <row r="9453" spans="1:20" x14ac:dyDescent="0.35">
      <c r="A9453" t="s">
        <v>29</v>
      </c>
      <c r="B9453" t="s">
        <v>245</v>
      </c>
      <c r="C9453" t="s">
        <v>13</v>
      </c>
      <c r="D9453" t="s">
        <v>31</v>
      </c>
      <c r="E9453" t="s">
        <v>23</v>
      </c>
      <c r="F9453" t="s">
        <v>24</v>
      </c>
      <c r="G9453">
        <v>61489.37</v>
      </c>
      <c r="H9453" s="1">
        <v>43385</v>
      </c>
      <c r="I9453" t="str">
        <f t="shared" si="441"/>
        <v>12</v>
      </c>
      <c r="J9453" t="str">
        <f t="shared" si="442"/>
        <v>October</v>
      </c>
      <c r="K9453" t="str">
        <f t="shared" si="443"/>
        <v>2018</v>
      </c>
      <c r="L9453" s="15">
        <v>0.45833333333333331</v>
      </c>
      <c r="M9453">
        <f>HOUR(K9453:K21495)</f>
        <v>0</v>
      </c>
      <c r="N9453">
        <f>MINUTE(K9453:K21495)</f>
        <v>0</v>
      </c>
      <c r="O9453">
        <f>SECOND(K9453:K21495)</f>
        <v>0</v>
      </c>
      <c r="P9453">
        <v>133</v>
      </c>
      <c r="Q9453">
        <f>G9453-P9453</f>
        <v>61356.37</v>
      </c>
      <c r="R9453" t="s">
        <v>1833</v>
      </c>
      <c r="S9453" t="s">
        <v>18</v>
      </c>
      <c r="T9453" t="s">
        <v>19</v>
      </c>
    </row>
    <row r="9454" spans="1:20" x14ac:dyDescent="0.35">
      <c r="A9454" t="s">
        <v>29</v>
      </c>
      <c r="B9454" t="s">
        <v>211</v>
      </c>
      <c r="C9454" t="s">
        <v>13</v>
      </c>
      <c r="D9454" t="s">
        <v>31</v>
      </c>
      <c r="E9454" t="s">
        <v>212</v>
      </c>
      <c r="F9454" t="s">
        <v>16</v>
      </c>
      <c r="G9454">
        <v>6690.96</v>
      </c>
      <c r="H9454" s="1">
        <v>43385</v>
      </c>
      <c r="I9454" t="str">
        <f t="shared" si="441"/>
        <v>12</v>
      </c>
      <c r="J9454" t="str">
        <f t="shared" si="442"/>
        <v>October</v>
      </c>
      <c r="K9454" t="str">
        <f t="shared" si="443"/>
        <v>2018</v>
      </c>
      <c r="L9454" s="15">
        <v>0.45833333333333331</v>
      </c>
      <c r="M9454">
        <f>HOUR(K9454:K21496)</f>
        <v>0</v>
      </c>
      <c r="N9454">
        <f>MINUTE(K9454:K21496)</f>
        <v>0</v>
      </c>
      <c r="O9454">
        <f>SECOND(K9454:K21496)</f>
        <v>0</v>
      </c>
      <c r="P9454">
        <v>33</v>
      </c>
      <c r="Q9454">
        <f>G9454-P9454</f>
        <v>6657.96</v>
      </c>
      <c r="R9454" t="s">
        <v>1833</v>
      </c>
      <c r="S9454" t="s">
        <v>18</v>
      </c>
      <c r="T9454" t="s">
        <v>19</v>
      </c>
    </row>
    <row r="9455" spans="1:20" x14ac:dyDescent="0.35">
      <c r="A9455" t="s">
        <v>29</v>
      </c>
      <c r="B9455" t="s">
        <v>124</v>
      </c>
      <c r="C9455" t="s">
        <v>13</v>
      </c>
      <c r="D9455" t="s">
        <v>41</v>
      </c>
      <c r="E9455" t="s">
        <v>125</v>
      </c>
      <c r="F9455" t="s">
        <v>16</v>
      </c>
      <c r="G9455">
        <v>6037.88</v>
      </c>
      <c r="H9455" s="1">
        <v>43385</v>
      </c>
      <c r="I9455" t="str">
        <f t="shared" si="441"/>
        <v>12</v>
      </c>
      <c r="J9455" t="str">
        <f t="shared" si="442"/>
        <v>October</v>
      </c>
      <c r="K9455" t="str">
        <f t="shared" si="443"/>
        <v>2018</v>
      </c>
      <c r="L9455" s="15">
        <v>0.45833333333333331</v>
      </c>
      <c r="M9455">
        <f>HOUR(K9455:K21497)</f>
        <v>0</v>
      </c>
      <c r="N9455">
        <f>MINUTE(K9455:K21497)</f>
        <v>0</v>
      </c>
      <c r="O9455">
        <f>SECOND(K9455:K21497)</f>
        <v>0</v>
      </c>
      <c r="P9455">
        <v>18</v>
      </c>
      <c r="Q9455">
        <f>G9455-P9455</f>
        <v>6019.88</v>
      </c>
      <c r="R9455" t="s">
        <v>1833</v>
      </c>
      <c r="S9455" t="s">
        <v>18</v>
      </c>
      <c r="T9455" t="s">
        <v>19</v>
      </c>
    </row>
    <row r="9456" spans="1:20" x14ac:dyDescent="0.35">
      <c r="A9456" t="s">
        <v>29</v>
      </c>
      <c r="B9456" t="s">
        <v>156</v>
      </c>
      <c r="C9456" t="s">
        <v>13</v>
      </c>
      <c r="D9456" t="s">
        <v>121</v>
      </c>
      <c r="E9456" t="s">
        <v>76</v>
      </c>
      <c r="F9456" t="s">
        <v>24</v>
      </c>
      <c r="G9456">
        <v>45539.67</v>
      </c>
      <c r="H9456" s="1">
        <v>43385</v>
      </c>
      <c r="I9456" t="str">
        <f t="shared" si="441"/>
        <v>12</v>
      </c>
      <c r="J9456" t="str">
        <f t="shared" si="442"/>
        <v>October</v>
      </c>
      <c r="K9456" t="str">
        <f t="shared" si="443"/>
        <v>2018</v>
      </c>
      <c r="L9456" s="15">
        <v>0.45833333333333331</v>
      </c>
      <c r="M9456">
        <f>HOUR(K9456:K21498)</f>
        <v>0</v>
      </c>
      <c r="N9456">
        <f>MINUTE(K9456:K21498)</f>
        <v>0</v>
      </c>
      <c r="O9456">
        <f>SECOND(K9456:K21498)</f>
        <v>0</v>
      </c>
      <c r="P9456">
        <v>1880.95</v>
      </c>
      <c r="Q9456">
        <f>G9456-P9456</f>
        <v>43658.720000000001</v>
      </c>
      <c r="R9456" t="s">
        <v>1833</v>
      </c>
      <c r="S9456" t="s">
        <v>18</v>
      </c>
      <c r="T9456" t="s">
        <v>122</v>
      </c>
    </row>
    <row r="9457" spans="1:20" x14ac:dyDescent="0.35">
      <c r="A9457" t="s">
        <v>11</v>
      </c>
      <c r="B9457" t="s">
        <v>37</v>
      </c>
      <c r="C9457" t="s">
        <v>13</v>
      </c>
      <c r="D9457" t="s">
        <v>20</v>
      </c>
      <c r="E9457" t="s">
        <v>38</v>
      </c>
      <c r="F9457" t="s">
        <v>16</v>
      </c>
      <c r="G9457">
        <v>6867.38</v>
      </c>
      <c r="H9457" s="1">
        <v>43385</v>
      </c>
      <c r="I9457" t="str">
        <f t="shared" si="441"/>
        <v>12</v>
      </c>
      <c r="J9457" t="str">
        <f t="shared" si="442"/>
        <v>October</v>
      </c>
      <c r="K9457" t="str">
        <f t="shared" si="443"/>
        <v>2018</v>
      </c>
      <c r="L9457" s="15">
        <v>0.46031249999999996</v>
      </c>
      <c r="M9457">
        <f>HOUR(K9457:K21499)</f>
        <v>0</v>
      </c>
      <c r="N9457">
        <f>MINUTE(K9457:K21499)</f>
        <v>0</v>
      </c>
      <c r="O9457">
        <f>SECOND(K9457:K21499)</f>
        <v>0</v>
      </c>
      <c r="P9457">
        <v>14.24</v>
      </c>
      <c r="Q9457">
        <f>G9457-P9457</f>
        <v>6853.14</v>
      </c>
      <c r="R9457" t="s">
        <v>700</v>
      </c>
      <c r="S9457" t="s">
        <v>18</v>
      </c>
      <c r="T9457" t="s">
        <v>19</v>
      </c>
    </row>
    <row r="9458" spans="1:20" x14ac:dyDescent="0.35">
      <c r="A9458" t="s">
        <v>11</v>
      </c>
      <c r="B9458" t="s">
        <v>85</v>
      </c>
      <c r="C9458" t="s">
        <v>13</v>
      </c>
      <c r="D9458" t="s">
        <v>20</v>
      </c>
      <c r="E9458" t="s">
        <v>86</v>
      </c>
      <c r="F9458" t="s">
        <v>16</v>
      </c>
      <c r="G9458">
        <v>28447.11</v>
      </c>
      <c r="H9458" s="1">
        <v>43385</v>
      </c>
      <c r="I9458" t="str">
        <f t="shared" si="441"/>
        <v>12</v>
      </c>
      <c r="J9458" t="str">
        <f t="shared" si="442"/>
        <v>October</v>
      </c>
      <c r="K9458" t="str">
        <f t="shared" si="443"/>
        <v>2018</v>
      </c>
      <c r="L9458" s="15">
        <v>0.46614583333333331</v>
      </c>
      <c r="M9458">
        <f>HOUR(K9458:K21500)</f>
        <v>0</v>
      </c>
      <c r="N9458">
        <f>MINUTE(K9458:K21500)</f>
        <v>0</v>
      </c>
      <c r="O9458">
        <f>SECOND(K9458:K21500)</f>
        <v>0</v>
      </c>
      <c r="P9458">
        <v>19.55</v>
      </c>
      <c r="Q9458">
        <f>G9458-P9458</f>
        <v>28427.56</v>
      </c>
      <c r="R9458" t="s">
        <v>275</v>
      </c>
      <c r="S9458" t="s">
        <v>18</v>
      </c>
      <c r="T9458" t="s">
        <v>19</v>
      </c>
    </row>
    <row r="9459" spans="1:20" x14ac:dyDescent="0.35">
      <c r="A9459" t="s">
        <v>11</v>
      </c>
      <c r="B9459" t="s">
        <v>192</v>
      </c>
      <c r="C9459" t="s">
        <v>13</v>
      </c>
      <c r="D9459" t="s">
        <v>14</v>
      </c>
      <c r="E9459" t="s">
        <v>193</v>
      </c>
      <c r="F9459" t="s">
        <v>16</v>
      </c>
      <c r="G9459">
        <v>6615.36</v>
      </c>
      <c r="H9459" s="1">
        <v>43385</v>
      </c>
      <c r="I9459" t="str">
        <f t="shared" si="441"/>
        <v>12</v>
      </c>
      <c r="J9459" t="str">
        <f t="shared" si="442"/>
        <v>October</v>
      </c>
      <c r="K9459" t="str">
        <f t="shared" si="443"/>
        <v>2018</v>
      </c>
      <c r="L9459" s="15">
        <v>0.47197916666666667</v>
      </c>
      <c r="M9459">
        <f>HOUR(K9459:K21501)</f>
        <v>0</v>
      </c>
      <c r="N9459">
        <f>MINUTE(K9459:K21501)</f>
        <v>0</v>
      </c>
      <c r="O9459">
        <f>SECOND(K9459:K21501)</f>
        <v>0</v>
      </c>
      <c r="P9459">
        <v>9.9499999999999993</v>
      </c>
      <c r="Q9459">
        <f>G9459-P9459</f>
        <v>6605.41</v>
      </c>
      <c r="R9459" t="s">
        <v>474</v>
      </c>
      <c r="S9459" t="s">
        <v>18</v>
      </c>
      <c r="T9459" t="s">
        <v>19</v>
      </c>
    </row>
    <row r="9460" spans="1:20" x14ac:dyDescent="0.35">
      <c r="A9460" t="s">
        <v>11</v>
      </c>
      <c r="B9460" t="s">
        <v>30</v>
      </c>
      <c r="C9460" t="s">
        <v>13</v>
      </c>
      <c r="D9460" t="s">
        <v>14</v>
      </c>
      <c r="E9460" t="s">
        <v>32</v>
      </c>
      <c r="F9460" t="s">
        <v>24</v>
      </c>
      <c r="G9460">
        <v>8792.02</v>
      </c>
      <c r="H9460" s="1">
        <v>43385</v>
      </c>
      <c r="I9460" t="str">
        <f t="shared" si="441"/>
        <v>12</v>
      </c>
      <c r="J9460" t="str">
        <f t="shared" si="442"/>
        <v>October</v>
      </c>
      <c r="K9460" t="str">
        <f t="shared" si="443"/>
        <v>2018</v>
      </c>
      <c r="L9460" s="15">
        <v>0.47782407407407407</v>
      </c>
      <c r="M9460">
        <f>HOUR(K9460:K21502)</f>
        <v>0</v>
      </c>
      <c r="N9460">
        <f>MINUTE(K9460:K21502)</f>
        <v>0</v>
      </c>
      <c r="O9460">
        <f>SECOND(K9460:K21502)</f>
        <v>0</v>
      </c>
      <c r="P9460">
        <v>11.71</v>
      </c>
      <c r="Q9460">
        <f>G9460-P9460</f>
        <v>8780.3100000000013</v>
      </c>
      <c r="R9460" t="s">
        <v>355</v>
      </c>
      <c r="S9460" t="s">
        <v>18</v>
      </c>
      <c r="T9460" t="s">
        <v>19</v>
      </c>
    </row>
    <row r="9461" spans="1:20" x14ac:dyDescent="0.35">
      <c r="A9461" t="s">
        <v>11</v>
      </c>
      <c r="B9461" t="s">
        <v>154</v>
      </c>
      <c r="C9461" t="s">
        <v>13</v>
      </c>
      <c r="D9461" t="s">
        <v>14</v>
      </c>
      <c r="E9461" t="s">
        <v>155</v>
      </c>
      <c r="F9461" t="s">
        <v>16</v>
      </c>
      <c r="G9461">
        <v>5966.91</v>
      </c>
      <c r="H9461" s="1">
        <v>43385</v>
      </c>
      <c r="I9461" t="str">
        <f t="shared" si="441"/>
        <v>12</v>
      </c>
      <c r="J9461" t="str">
        <f t="shared" si="442"/>
        <v>October</v>
      </c>
      <c r="K9461" t="str">
        <f t="shared" si="443"/>
        <v>2018</v>
      </c>
      <c r="L9461" s="15">
        <v>0.48365740740740742</v>
      </c>
      <c r="M9461">
        <f>HOUR(K9461:K21503)</f>
        <v>0</v>
      </c>
      <c r="N9461">
        <f>MINUTE(K9461:K21503)</f>
        <v>0</v>
      </c>
      <c r="O9461">
        <f>SECOND(K9461:K21503)</f>
        <v>0</v>
      </c>
      <c r="P9461">
        <v>9.77</v>
      </c>
      <c r="Q9461">
        <f>G9461-P9461</f>
        <v>5957.1399999999994</v>
      </c>
      <c r="R9461" t="s">
        <v>743</v>
      </c>
      <c r="S9461" t="s">
        <v>18</v>
      </c>
      <c r="T9461" t="s">
        <v>19</v>
      </c>
    </row>
    <row r="9462" spans="1:20" x14ac:dyDescent="0.35">
      <c r="A9462" t="s">
        <v>11</v>
      </c>
      <c r="B9462" t="s">
        <v>111</v>
      </c>
      <c r="C9462" t="s">
        <v>13</v>
      </c>
      <c r="D9462" t="s">
        <v>14</v>
      </c>
      <c r="E9462" t="s">
        <v>112</v>
      </c>
      <c r="F9462" t="s">
        <v>24</v>
      </c>
      <c r="G9462">
        <v>5278.09</v>
      </c>
      <c r="H9462" s="1">
        <v>43385</v>
      </c>
      <c r="I9462" t="str">
        <f t="shared" si="441"/>
        <v>12</v>
      </c>
      <c r="J9462" t="str">
        <f t="shared" si="442"/>
        <v>October</v>
      </c>
      <c r="K9462" t="str">
        <f t="shared" si="443"/>
        <v>2018</v>
      </c>
      <c r="L9462" s="15">
        <v>0.48949074074074073</v>
      </c>
      <c r="M9462">
        <f>HOUR(K9462:K21504)</f>
        <v>0</v>
      </c>
      <c r="N9462">
        <f>MINUTE(K9462:K21504)</f>
        <v>0</v>
      </c>
      <c r="O9462">
        <f>SECOND(K9462:K21504)</f>
        <v>0</v>
      </c>
      <c r="P9462">
        <v>203.03</v>
      </c>
      <c r="Q9462">
        <f>G9462-P9462</f>
        <v>5075.0600000000004</v>
      </c>
      <c r="R9462" t="s">
        <v>21</v>
      </c>
      <c r="S9462" t="s">
        <v>18</v>
      </c>
      <c r="T9462" t="s">
        <v>19</v>
      </c>
    </row>
    <row r="9463" spans="1:20" x14ac:dyDescent="0.35">
      <c r="A9463" t="s">
        <v>11</v>
      </c>
      <c r="B9463" t="s">
        <v>80</v>
      </c>
      <c r="C9463" t="s">
        <v>13</v>
      </c>
      <c r="D9463" t="s">
        <v>20</v>
      </c>
      <c r="E9463" t="s">
        <v>81</v>
      </c>
      <c r="F9463" t="s">
        <v>24</v>
      </c>
      <c r="G9463">
        <v>15475.78</v>
      </c>
      <c r="H9463" s="1">
        <v>43385</v>
      </c>
      <c r="I9463" t="str">
        <f t="shared" si="441"/>
        <v>12</v>
      </c>
      <c r="J9463" t="str">
        <f t="shared" si="442"/>
        <v>October</v>
      </c>
      <c r="K9463" t="str">
        <f t="shared" si="443"/>
        <v>2018</v>
      </c>
      <c r="L9463" s="15">
        <v>0.49532407407407408</v>
      </c>
      <c r="M9463">
        <f>HOUR(K9463:K21505)</f>
        <v>0</v>
      </c>
      <c r="N9463">
        <f>MINUTE(K9463:K21505)</f>
        <v>0</v>
      </c>
      <c r="O9463">
        <f>SECOND(K9463:K21505)</f>
        <v>0</v>
      </c>
      <c r="P9463">
        <v>10.96</v>
      </c>
      <c r="Q9463">
        <f>G9463-P9463</f>
        <v>15464.820000000002</v>
      </c>
      <c r="R9463" t="s">
        <v>609</v>
      </c>
      <c r="S9463" t="s">
        <v>18</v>
      </c>
      <c r="T9463" t="s">
        <v>19</v>
      </c>
    </row>
    <row r="9464" spans="1:20" x14ac:dyDescent="0.35">
      <c r="A9464" t="s">
        <v>29</v>
      </c>
      <c r="B9464" t="s">
        <v>85</v>
      </c>
      <c r="C9464" t="s">
        <v>13</v>
      </c>
      <c r="D9464" t="s">
        <v>31</v>
      </c>
      <c r="E9464" t="s">
        <v>86</v>
      </c>
      <c r="F9464" t="s">
        <v>16</v>
      </c>
      <c r="G9464">
        <v>28431.11</v>
      </c>
      <c r="H9464" s="1">
        <v>43385</v>
      </c>
      <c r="I9464" t="str">
        <f t="shared" si="441"/>
        <v>12</v>
      </c>
      <c r="J9464" t="str">
        <f t="shared" si="442"/>
        <v>October</v>
      </c>
      <c r="K9464" t="str">
        <f t="shared" si="443"/>
        <v>2018</v>
      </c>
      <c r="L9464" s="15">
        <v>0.5</v>
      </c>
      <c r="M9464">
        <f>HOUR(K9464:K21506)</f>
        <v>0</v>
      </c>
      <c r="N9464">
        <f>MINUTE(K9464:K21506)</f>
        <v>0</v>
      </c>
      <c r="O9464">
        <f>SECOND(K9464:K21506)</f>
        <v>0</v>
      </c>
      <c r="P9464">
        <v>16</v>
      </c>
      <c r="Q9464">
        <f>G9464-P9464</f>
        <v>28415.11</v>
      </c>
      <c r="R9464" t="s">
        <v>1833</v>
      </c>
      <c r="S9464" t="s">
        <v>18</v>
      </c>
      <c r="T9464" t="s">
        <v>19</v>
      </c>
    </row>
    <row r="9465" spans="1:20" x14ac:dyDescent="0.35">
      <c r="A9465" t="s">
        <v>29</v>
      </c>
      <c r="B9465" t="s">
        <v>100</v>
      </c>
      <c r="C9465" t="s">
        <v>13</v>
      </c>
      <c r="D9465" t="s">
        <v>121</v>
      </c>
      <c r="E9465" t="s">
        <v>101</v>
      </c>
      <c r="F9465" t="s">
        <v>16</v>
      </c>
      <c r="G9465">
        <v>7716.77</v>
      </c>
      <c r="H9465" s="1">
        <v>43385</v>
      </c>
      <c r="I9465" t="str">
        <f t="shared" si="441"/>
        <v>12</v>
      </c>
      <c r="J9465" t="str">
        <f t="shared" si="442"/>
        <v>October</v>
      </c>
      <c r="K9465" t="str">
        <f t="shared" si="443"/>
        <v>2018</v>
      </c>
      <c r="L9465" s="15">
        <v>0.5</v>
      </c>
      <c r="M9465">
        <f>HOUR(K9465:K21507)</f>
        <v>0</v>
      </c>
      <c r="N9465">
        <f>MINUTE(K9465:K21507)</f>
        <v>0</v>
      </c>
      <c r="O9465">
        <f>SECOND(K9465:K21507)</f>
        <v>0</v>
      </c>
      <c r="P9465">
        <v>1138.79</v>
      </c>
      <c r="Q9465">
        <f>G9465-P9465</f>
        <v>6577.9800000000005</v>
      </c>
      <c r="R9465" t="s">
        <v>1833</v>
      </c>
      <c r="S9465" t="s">
        <v>18</v>
      </c>
      <c r="T9465" t="s">
        <v>122</v>
      </c>
    </row>
    <row r="9466" spans="1:20" x14ac:dyDescent="0.35">
      <c r="A9466" t="s">
        <v>29</v>
      </c>
      <c r="B9466" t="s">
        <v>124</v>
      </c>
      <c r="C9466" t="s">
        <v>13</v>
      </c>
      <c r="D9466" t="s">
        <v>41</v>
      </c>
      <c r="E9466" t="s">
        <v>125</v>
      </c>
      <c r="F9466" t="s">
        <v>16</v>
      </c>
      <c r="G9466">
        <v>5858.88</v>
      </c>
      <c r="H9466" s="1">
        <v>43385</v>
      </c>
      <c r="I9466" t="str">
        <f t="shared" si="441"/>
        <v>12</v>
      </c>
      <c r="J9466" t="str">
        <f t="shared" si="442"/>
        <v>October</v>
      </c>
      <c r="K9466" t="str">
        <f t="shared" si="443"/>
        <v>2018</v>
      </c>
      <c r="L9466" s="15">
        <v>0.5</v>
      </c>
      <c r="M9466">
        <f>HOUR(K9466:K21508)</f>
        <v>0</v>
      </c>
      <c r="N9466">
        <f>MINUTE(K9466:K21508)</f>
        <v>0</v>
      </c>
      <c r="O9466">
        <f>SECOND(K9466:K21508)</f>
        <v>0</v>
      </c>
      <c r="P9466">
        <v>179</v>
      </c>
      <c r="Q9466">
        <f>G9466-P9466</f>
        <v>5679.88</v>
      </c>
      <c r="R9466" t="s">
        <v>1833</v>
      </c>
      <c r="S9466" t="s">
        <v>18</v>
      </c>
      <c r="T9466" t="s">
        <v>19</v>
      </c>
    </row>
    <row r="9467" spans="1:20" x14ac:dyDescent="0.35">
      <c r="A9467" t="s">
        <v>29</v>
      </c>
      <c r="B9467" t="s">
        <v>62</v>
      </c>
      <c r="C9467" t="s">
        <v>13</v>
      </c>
      <c r="D9467" t="s">
        <v>121</v>
      </c>
      <c r="E9467" t="s">
        <v>63</v>
      </c>
      <c r="F9467" t="s">
        <v>24</v>
      </c>
      <c r="G9467">
        <v>1911.03</v>
      </c>
      <c r="H9467" s="1">
        <v>43385</v>
      </c>
      <c r="I9467" t="str">
        <f t="shared" si="441"/>
        <v>12</v>
      </c>
      <c r="J9467" t="str">
        <f t="shared" si="442"/>
        <v>October</v>
      </c>
      <c r="K9467" t="str">
        <f t="shared" si="443"/>
        <v>2018</v>
      </c>
      <c r="L9467" s="15">
        <v>0.5</v>
      </c>
      <c r="M9467">
        <f>HOUR(K9467:K21509)</f>
        <v>0</v>
      </c>
      <c r="N9467">
        <f>MINUTE(K9467:K21509)</f>
        <v>0</v>
      </c>
      <c r="O9467">
        <f>SECOND(K9467:K21509)</f>
        <v>0</v>
      </c>
      <c r="P9467">
        <v>917.45</v>
      </c>
      <c r="Q9467">
        <f>G9467-P9467</f>
        <v>993.57999999999993</v>
      </c>
      <c r="R9467" t="s">
        <v>1833</v>
      </c>
      <c r="S9467" t="s">
        <v>18</v>
      </c>
      <c r="T9467" t="s">
        <v>122</v>
      </c>
    </row>
    <row r="9468" spans="1:20" x14ac:dyDescent="0.35">
      <c r="A9468" t="s">
        <v>11</v>
      </c>
      <c r="B9468" t="s">
        <v>106</v>
      </c>
      <c r="C9468" t="s">
        <v>13</v>
      </c>
      <c r="D9468" t="s">
        <v>20</v>
      </c>
      <c r="E9468" t="s">
        <v>107</v>
      </c>
      <c r="F9468" t="s">
        <v>16</v>
      </c>
      <c r="G9468">
        <v>9122.27</v>
      </c>
      <c r="H9468" s="1">
        <v>43385</v>
      </c>
      <c r="I9468" t="str">
        <f t="shared" si="441"/>
        <v>12</v>
      </c>
      <c r="J9468" t="str">
        <f t="shared" si="442"/>
        <v>October</v>
      </c>
      <c r="K9468" t="str">
        <f t="shared" si="443"/>
        <v>2018</v>
      </c>
      <c r="L9468" s="15">
        <v>0.50256944444444451</v>
      </c>
      <c r="M9468">
        <f>HOUR(K9468:K21510)</f>
        <v>0</v>
      </c>
      <c r="N9468">
        <f>MINUTE(K9468:K21510)</f>
        <v>0</v>
      </c>
      <c r="O9468">
        <f>SECOND(K9468:K21510)</f>
        <v>0</v>
      </c>
      <c r="P9468">
        <v>25.91</v>
      </c>
      <c r="Q9468">
        <f>G9468-P9468</f>
        <v>9096.36</v>
      </c>
      <c r="R9468" t="s">
        <v>776</v>
      </c>
      <c r="S9468" t="s">
        <v>18</v>
      </c>
      <c r="T9468" t="s">
        <v>19</v>
      </c>
    </row>
    <row r="9469" spans="1:20" x14ac:dyDescent="0.35">
      <c r="A9469" t="s">
        <v>11</v>
      </c>
      <c r="B9469" t="s">
        <v>268</v>
      </c>
      <c r="C9469" t="s">
        <v>13</v>
      </c>
      <c r="D9469" t="s">
        <v>20</v>
      </c>
      <c r="E9469" t="s">
        <v>269</v>
      </c>
      <c r="F9469" t="s">
        <v>16</v>
      </c>
      <c r="G9469">
        <v>3740.68</v>
      </c>
      <c r="H9469" s="1">
        <v>43385</v>
      </c>
      <c r="I9469" t="str">
        <f t="shared" si="441"/>
        <v>12</v>
      </c>
      <c r="J9469" t="str">
        <f t="shared" si="442"/>
        <v>October</v>
      </c>
      <c r="K9469" t="str">
        <f t="shared" si="443"/>
        <v>2018</v>
      </c>
      <c r="L9469" s="15">
        <v>0.51542824074074078</v>
      </c>
      <c r="M9469">
        <f>HOUR(K9469:K21511)</f>
        <v>0</v>
      </c>
      <c r="N9469">
        <f>MINUTE(K9469:K21511)</f>
        <v>0</v>
      </c>
      <c r="O9469">
        <f>SECOND(K9469:K21511)</f>
        <v>0</v>
      </c>
      <c r="P9469">
        <v>36.89</v>
      </c>
      <c r="Q9469">
        <f>G9469-P9469</f>
        <v>3703.79</v>
      </c>
      <c r="R9469" t="s">
        <v>169</v>
      </c>
      <c r="S9469" t="s">
        <v>18</v>
      </c>
      <c r="T9469" t="s">
        <v>19</v>
      </c>
    </row>
    <row r="9470" spans="1:20" x14ac:dyDescent="0.35">
      <c r="A9470" t="s">
        <v>11</v>
      </c>
      <c r="B9470" t="s">
        <v>77</v>
      </c>
      <c r="C9470" t="s">
        <v>13</v>
      </c>
      <c r="D9470" t="s">
        <v>14</v>
      </c>
      <c r="E9470" t="s">
        <v>78</v>
      </c>
      <c r="F9470" t="s">
        <v>16</v>
      </c>
      <c r="G9470">
        <v>13793.05</v>
      </c>
      <c r="H9470" s="1">
        <v>43385</v>
      </c>
      <c r="I9470" t="str">
        <f t="shared" si="441"/>
        <v>12</v>
      </c>
      <c r="J9470" t="str">
        <f t="shared" si="442"/>
        <v>October</v>
      </c>
      <c r="K9470" t="str">
        <f t="shared" si="443"/>
        <v>2018</v>
      </c>
      <c r="L9470" s="15">
        <v>0.52828703703703705</v>
      </c>
      <c r="M9470">
        <f>HOUR(K9470:K21512)</f>
        <v>0</v>
      </c>
      <c r="N9470">
        <f>MINUTE(K9470:K21512)</f>
        <v>0</v>
      </c>
      <c r="O9470">
        <f>SECOND(K9470:K21512)</f>
        <v>0</v>
      </c>
      <c r="P9470">
        <v>11.71</v>
      </c>
      <c r="Q9470">
        <f>G9470-P9470</f>
        <v>13781.34</v>
      </c>
      <c r="R9470" t="s">
        <v>355</v>
      </c>
      <c r="S9470" t="s">
        <v>18</v>
      </c>
      <c r="T9470" t="s">
        <v>19</v>
      </c>
    </row>
    <row r="9471" spans="1:20" x14ac:dyDescent="0.35">
      <c r="A9471" t="s">
        <v>11</v>
      </c>
      <c r="B9471" t="s">
        <v>77</v>
      </c>
      <c r="C9471" t="s">
        <v>13</v>
      </c>
      <c r="D9471" t="s">
        <v>20</v>
      </c>
      <c r="E9471" t="s">
        <v>78</v>
      </c>
      <c r="F9471" t="s">
        <v>16</v>
      </c>
      <c r="G9471">
        <v>13781.22</v>
      </c>
      <c r="H9471" s="1">
        <v>43385</v>
      </c>
      <c r="I9471" t="str">
        <f t="shared" si="441"/>
        <v>12</v>
      </c>
      <c r="J9471" t="str">
        <f t="shared" si="442"/>
        <v>October</v>
      </c>
      <c r="K9471" t="str">
        <f t="shared" si="443"/>
        <v>2018</v>
      </c>
      <c r="L9471" s="15">
        <v>0.54114583333333333</v>
      </c>
      <c r="M9471">
        <f>HOUR(K9471:K21513)</f>
        <v>0</v>
      </c>
      <c r="N9471">
        <f>MINUTE(K9471:K21513)</f>
        <v>0</v>
      </c>
      <c r="O9471">
        <f>SECOND(K9471:K21513)</f>
        <v>0</v>
      </c>
      <c r="P9471">
        <v>11.83</v>
      </c>
      <c r="Q9471">
        <f>G9471-P9471</f>
        <v>13769.39</v>
      </c>
      <c r="R9471" t="s">
        <v>906</v>
      </c>
      <c r="S9471" t="s">
        <v>18</v>
      </c>
      <c r="T9471" t="s">
        <v>19</v>
      </c>
    </row>
    <row r="9472" spans="1:20" x14ac:dyDescent="0.35">
      <c r="A9472" t="s">
        <v>29</v>
      </c>
      <c r="B9472" t="s">
        <v>262</v>
      </c>
      <c r="C9472" t="s">
        <v>13</v>
      </c>
      <c r="D9472" t="s">
        <v>121</v>
      </c>
      <c r="E9472" t="s">
        <v>263</v>
      </c>
      <c r="F9472" t="s">
        <v>16</v>
      </c>
      <c r="G9472">
        <v>9926.89</v>
      </c>
      <c r="H9472" s="1">
        <v>43385</v>
      </c>
      <c r="I9472" t="str">
        <f t="shared" si="441"/>
        <v>12</v>
      </c>
      <c r="J9472" t="str">
        <f t="shared" si="442"/>
        <v>October</v>
      </c>
      <c r="K9472" t="str">
        <f t="shared" si="443"/>
        <v>2018</v>
      </c>
      <c r="L9472" s="15">
        <v>0.54166666666666663</v>
      </c>
      <c r="M9472">
        <f>HOUR(K9472:K21514)</f>
        <v>0</v>
      </c>
      <c r="N9472">
        <f>MINUTE(K9472:K21514)</f>
        <v>0</v>
      </c>
      <c r="O9472">
        <f>SECOND(K9472:K21514)</f>
        <v>0</v>
      </c>
      <c r="P9472">
        <v>2023.68</v>
      </c>
      <c r="Q9472">
        <f>G9472-P9472</f>
        <v>7903.2099999999991</v>
      </c>
      <c r="R9472" t="s">
        <v>1833</v>
      </c>
      <c r="S9472" t="s">
        <v>18</v>
      </c>
      <c r="T9472" t="s">
        <v>122</v>
      </c>
    </row>
    <row r="9473" spans="1:20" x14ac:dyDescent="0.35">
      <c r="A9473" t="s">
        <v>29</v>
      </c>
      <c r="B9473" t="s">
        <v>377</v>
      </c>
      <c r="C9473" t="s">
        <v>13</v>
      </c>
      <c r="D9473" t="s">
        <v>121</v>
      </c>
      <c r="E9473" t="s">
        <v>378</v>
      </c>
      <c r="F9473" t="s">
        <v>24</v>
      </c>
      <c r="G9473">
        <v>17697.63</v>
      </c>
      <c r="H9473" s="1">
        <v>43385</v>
      </c>
      <c r="I9473" t="str">
        <f t="shared" si="441"/>
        <v>12</v>
      </c>
      <c r="J9473" t="str">
        <f t="shared" si="442"/>
        <v>October</v>
      </c>
      <c r="K9473" t="str">
        <f t="shared" si="443"/>
        <v>2018</v>
      </c>
      <c r="L9473" s="15">
        <v>0.54166666666666663</v>
      </c>
      <c r="M9473">
        <f>HOUR(K9473:K21515)</f>
        <v>0</v>
      </c>
      <c r="N9473">
        <f>MINUTE(K9473:K21515)</f>
        <v>0</v>
      </c>
      <c r="O9473">
        <f>SECOND(K9473:K21515)</f>
        <v>0</v>
      </c>
      <c r="P9473">
        <v>3785.78</v>
      </c>
      <c r="Q9473">
        <f>G9473-P9473</f>
        <v>13911.85</v>
      </c>
      <c r="R9473" t="s">
        <v>1833</v>
      </c>
      <c r="S9473" t="s">
        <v>18</v>
      </c>
      <c r="T9473" t="s">
        <v>122</v>
      </c>
    </row>
    <row r="9474" spans="1:20" x14ac:dyDescent="0.35">
      <c r="A9474" t="s">
        <v>29</v>
      </c>
      <c r="B9474" t="s">
        <v>268</v>
      </c>
      <c r="C9474" t="s">
        <v>13</v>
      </c>
      <c r="D9474" t="s">
        <v>121</v>
      </c>
      <c r="E9474" t="s">
        <v>269</v>
      </c>
      <c r="F9474" t="s">
        <v>16</v>
      </c>
      <c r="G9474">
        <v>4316.68</v>
      </c>
      <c r="H9474" s="1">
        <v>43385</v>
      </c>
      <c r="I9474" t="str">
        <f t="shared" si="441"/>
        <v>12</v>
      </c>
      <c r="J9474" t="str">
        <f t="shared" si="442"/>
        <v>October</v>
      </c>
      <c r="K9474" t="str">
        <f t="shared" si="443"/>
        <v>2018</v>
      </c>
      <c r="L9474" s="15">
        <v>0.54166666666666663</v>
      </c>
      <c r="M9474">
        <f>HOUR(K9474:K21516)</f>
        <v>0</v>
      </c>
      <c r="N9474">
        <f>MINUTE(K9474:K21516)</f>
        <v>0</v>
      </c>
      <c r="O9474">
        <f>SECOND(K9474:K21516)</f>
        <v>0</v>
      </c>
      <c r="P9474">
        <v>576</v>
      </c>
      <c r="Q9474">
        <f>G9474-P9474</f>
        <v>3740.6800000000003</v>
      </c>
      <c r="R9474" t="s">
        <v>1833</v>
      </c>
      <c r="S9474" t="s">
        <v>18</v>
      </c>
      <c r="T9474" t="s">
        <v>122</v>
      </c>
    </row>
    <row r="9475" spans="1:20" x14ac:dyDescent="0.35">
      <c r="A9475" t="s">
        <v>29</v>
      </c>
      <c r="B9475" t="s">
        <v>65</v>
      </c>
      <c r="C9475" t="s">
        <v>13</v>
      </c>
      <c r="D9475" t="s">
        <v>121</v>
      </c>
      <c r="E9475" t="s">
        <v>66</v>
      </c>
      <c r="F9475" t="s">
        <v>16</v>
      </c>
      <c r="G9475">
        <v>7668.99</v>
      </c>
      <c r="H9475" s="1">
        <v>43385</v>
      </c>
      <c r="I9475" t="str">
        <f t="shared" ref="I9475:I9538" si="444">TEXT(H9475,"dd")</f>
        <v>12</v>
      </c>
      <c r="J9475" t="str">
        <f t="shared" ref="J9475:J9538" si="445">TEXT(H9475,"mmmm")</f>
        <v>October</v>
      </c>
      <c r="K9475" t="str">
        <f t="shared" ref="K9475:K9538" si="446">TEXT(H9475,"yyyy")</f>
        <v>2018</v>
      </c>
      <c r="L9475" s="15">
        <v>0.54166666666666663</v>
      </c>
      <c r="M9475">
        <f>HOUR(K9475:K21517)</f>
        <v>0</v>
      </c>
      <c r="N9475">
        <f>MINUTE(K9475:K21517)</f>
        <v>0</v>
      </c>
      <c r="O9475">
        <f>SECOND(K9475:K21517)</f>
        <v>0</v>
      </c>
      <c r="P9475">
        <v>1225.33</v>
      </c>
      <c r="Q9475">
        <f>G9475-P9475</f>
        <v>6443.66</v>
      </c>
      <c r="R9475" t="s">
        <v>1833</v>
      </c>
      <c r="S9475" t="s">
        <v>18</v>
      </c>
      <c r="T9475" t="s">
        <v>122</v>
      </c>
    </row>
    <row r="9476" spans="1:20" x14ac:dyDescent="0.35">
      <c r="A9476" t="s">
        <v>29</v>
      </c>
      <c r="B9476" t="s">
        <v>379</v>
      </c>
      <c r="C9476" t="s">
        <v>13</v>
      </c>
      <c r="D9476" t="s">
        <v>121</v>
      </c>
      <c r="E9476" t="s">
        <v>380</v>
      </c>
      <c r="F9476" t="s">
        <v>16</v>
      </c>
      <c r="G9476">
        <v>17999.41</v>
      </c>
      <c r="H9476" s="1">
        <v>43385</v>
      </c>
      <c r="I9476" t="str">
        <f t="shared" si="444"/>
        <v>12</v>
      </c>
      <c r="J9476" t="str">
        <f t="shared" si="445"/>
        <v>October</v>
      </c>
      <c r="K9476" t="str">
        <f t="shared" si="446"/>
        <v>2018</v>
      </c>
      <c r="L9476" s="15">
        <v>0.54166666666666663</v>
      </c>
      <c r="M9476">
        <f>HOUR(K9476:K21518)</f>
        <v>0</v>
      </c>
      <c r="N9476">
        <f>MINUTE(K9476:K21518)</f>
        <v>0</v>
      </c>
      <c r="O9476">
        <f>SECOND(K9476:K21518)</f>
        <v>0</v>
      </c>
      <c r="P9476">
        <v>1946.57</v>
      </c>
      <c r="Q9476">
        <f>G9476-P9476</f>
        <v>16052.84</v>
      </c>
      <c r="R9476" t="s">
        <v>1833</v>
      </c>
      <c r="S9476" t="s">
        <v>18</v>
      </c>
      <c r="T9476" t="s">
        <v>122</v>
      </c>
    </row>
    <row r="9477" spans="1:20" x14ac:dyDescent="0.35">
      <c r="A9477" t="s">
        <v>29</v>
      </c>
      <c r="B9477" t="s">
        <v>164</v>
      </c>
      <c r="C9477" t="s">
        <v>13</v>
      </c>
      <c r="D9477" t="s">
        <v>31</v>
      </c>
      <c r="E9477" t="s">
        <v>86</v>
      </c>
      <c r="F9477" t="s">
        <v>16</v>
      </c>
      <c r="G9477">
        <v>4781.8999999999996</v>
      </c>
      <c r="H9477" s="1">
        <v>43385</v>
      </c>
      <c r="I9477" t="str">
        <f t="shared" si="444"/>
        <v>12</v>
      </c>
      <c r="J9477" t="str">
        <f t="shared" si="445"/>
        <v>October</v>
      </c>
      <c r="K9477" t="str">
        <f t="shared" si="446"/>
        <v>2018</v>
      </c>
      <c r="L9477" s="15">
        <v>0.54166666666666663</v>
      </c>
      <c r="M9477">
        <f>HOUR(K9477:K21519)</f>
        <v>0</v>
      </c>
      <c r="N9477">
        <f>MINUTE(K9477:K21519)</f>
        <v>0</v>
      </c>
      <c r="O9477">
        <f>SECOND(K9477:K21519)</f>
        <v>0</v>
      </c>
      <c r="P9477">
        <v>29</v>
      </c>
      <c r="Q9477">
        <f>G9477-P9477</f>
        <v>4752.8999999999996</v>
      </c>
      <c r="R9477" t="s">
        <v>1833</v>
      </c>
      <c r="S9477" t="s">
        <v>18</v>
      </c>
      <c r="T9477" t="s">
        <v>19</v>
      </c>
    </row>
    <row r="9478" spans="1:20" x14ac:dyDescent="0.35">
      <c r="A9478" t="s">
        <v>11</v>
      </c>
      <c r="B9478" t="s">
        <v>143</v>
      </c>
      <c r="C9478" t="s">
        <v>13</v>
      </c>
      <c r="D9478" t="s">
        <v>20</v>
      </c>
      <c r="E9478" t="s">
        <v>144</v>
      </c>
      <c r="F9478" t="s">
        <v>24</v>
      </c>
      <c r="G9478">
        <v>44651.58</v>
      </c>
      <c r="H9478" s="1">
        <v>43385</v>
      </c>
      <c r="I9478" t="str">
        <f t="shared" si="444"/>
        <v>12</v>
      </c>
      <c r="J9478" t="str">
        <f t="shared" si="445"/>
        <v>October</v>
      </c>
      <c r="K9478" t="str">
        <f t="shared" si="446"/>
        <v>2018</v>
      </c>
      <c r="L9478" s="15">
        <v>0.55423611111111104</v>
      </c>
      <c r="M9478">
        <f>HOUR(K9478:K21520)</f>
        <v>0</v>
      </c>
      <c r="N9478">
        <f>MINUTE(K9478:K21520)</f>
        <v>0</v>
      </c>
      <c r="O9478">
        <f>SECOND(K9478:K21520)</f>
        <v>0</v>
      </c>
      <c r="P9478">
        <v>32.020000000000003</v>
      </c>
      <c r="Q9478">
        <f>G9478-P9478</f>
        <v>44619.560000000005</v>
      </c>
      <c r="R9478" t="s">
        <v>1510</v>
      </c>
      <c r="S9478" t="s">
        <v>18</v>
      </c>
      <c r="T9478" t="s">
        <v>19</v>
      </c>
    </row>
    <row r="9479" spans="1:20" x14ac:dyDescent="0.35">
      <c r="A9479" t="s">
        <v>11</v>
      </c>
      <c r="B9479" t="s">
        <v>213</v>
      </c>
      <c r="C9479" t="s">
        <v>13</v>
      </c>
      <c r="D9479" t="s">
        <v>14</v>
      </c>
      <c r="E9479" t="s">
        <v>59</v>
      </c>
      <c r="F9479" t="s">
        <v>16</v>
      </c>
      <c r="G9479">
        <v>4555.25</v>
      </c>
      <c r="H9479" s="1">
        <v>43385</v>
      </c>
      <c r="I9479" t="str">
        <f t="shared" si="444"/>
        <v>12</v>
      </c>
      <c r="J9479" t="str">
        <f t="shared" si="445"/>
        <v>October</v>
      </c>
      <c r="K9479" t="str">
        <f t="shared" si="446"/>
        <v>2018</v>
      </c>
      <c r="L9479" s="15">
        <v>0.56733796296296302</v>
      </c>
      <c r="M9479">
        <f>HOUR(K9479:K21521)</f>
        <v>0</v>
      </c>
      <c r="N9479">
        <f>MINUTE(K9479:K21521)</f>
        <v>0</v>
      </c>
      <c r="O9479">
        <f>SECOND(K9479:K21521)</f>
        <v>0</v>
      </c>
      <c r="P9479">
        <v>16.739999999999998</v>
      </c>
      <c r="Q9479">
        <f>G9479-P9479</f>
        <v>4538.51</v>
      </c>
      <c r="R9479" t="s">
        <v>440</v>
      </c>
      <c r="S9479" t="s">
        <v>18</v>
      </c>
      <c r="T9479" t="s">
        <v>19</v>
      </c>
    </row>
    <row r="9480" spans="1:20" x14ac:dyDescent="0.35">
      <c r="A9480" t="s">
        <v>11</v>
      </c>
      <c r="B9480" t="s">
        <v>199</v>
      </c>
      <c r="C9480" t="s">
        <v>13</v>
      </c>
      <c r="D9480" t="s">
        <v>20</v>
      </c>
      <c r="E9480" t="s">
        <v>200</v>
      </c>
      <c r="F9480" t="s">
        <v>24</v>
      </c>
      <c r="G9480">
        <v>7427.17</v>
      </c>
      <c r="H9480" s="1">
        <v>43385</v>
      </c>
      <c r="I9480" t="str">
        <f t="shared" si="444"/>
        <v>12</v>
      </c>
      <c r="J9480" t="str">
        <f t="shared" si="445"/>
        <v>October</v>
      </c>
      <c r="K9480" t="str">
        <f t="shared" si="446"/>
        <v>2018</v>
      </c>
      <c r="L9480" s="15">
        <v>0.58043981481481477</v>
      </c>
      <c r="M9480">
        <f>HOUR(K9480:K21522)</f>
        <v>0</v>
      </c>
      <c r="N9480">
        <f>MINUTE(K9480:K21522)</f>
        <v>0</v>
      </c>
      <c r="O9480">
        <f>SECOND(K9480:K21522)</f>
        <v>0</v>
      </c>
      <c r="P9480">
        <v>9.77</v>
      </c>
      <c r="Q9480">
        <f>G9480-P9480</f>
        <v>7417.4</v>
      </c>
      <c r="R9480" t="s">
        <v>687</v>
      </c>
      <c r="S9480" t="s">
        <v>18</v>
      </c>
      <c r="T9480" t="s">
        <v>19</v>
      </c>
    </row>
    <row r="9481" spans="1:20" x14ac:dyDescent="0.35">
      <c r="A9481" t="s">
        <v>29</v>
      </c>
      <c r="B9481" t="s">
        <v>317</v>
      </c>
      <c r="C9481" t="s">
        <v>13</v>
      </c>
      <c r="D9481" t="s">
        <v>31</v>
      </c>
      <c r="E9481" t="s">
        <v>318</v>
      </c>
      <c r="F9481" t="s">
        <v>16</v>
      </c>
      <c r="G9481">
        <v>22666.41</v>
      </c>
      <c r="H9481" s="1">
        <v>43385</v>
      </c>
      <c r="I9481" t="str">
        <f t="shared" si="444"/>
        <v>12</v>
      </c>
      <c r="J9481" t="str">
        <f t="shared" si="445"/>
        <v>October</v>
      </c>
      <c r="K9481" t="str">
        <f t="shared" si="446"/>
        <v>2018</v>
      </c>
      <c r="L9481" s="15">
        <v>0.58333333333333337</v>
      </c>
      <c r="M9481">
        <f>HOUR(K9481:K21523)</f>
        <v>0</v>
      </c>
      <c r="N9481">
        <f>MINUTE(K9481:K21523)</f>
        <v>0</v>
      </c>
      <c r="O9481">
        <f>SECOND(K9481:K21523)</f>
        <v>0</v>
      </c>
      <c r="P9481">
        <v>22</v>
      </c>
      <c r="Q9481">
        <f>G9481-P9481</f>
        <v>22644.41</v>
      </c>
      <c r="R9481" t="s">
        <v>1833</v>
      </c>
      <c r="S9481" t="s">
        <v>18</v>
      </c>
      <c r="T9481" t="s">
        <v>19</v>
      </c>
    </row>
    <row r="9482" spans="1:20" x14ac:dyDescent="0.35">
      <c r="A9482" t="s">
        <v>29</v>
      </c>
      <c r="B9482" t="s">
        <v>231</v>
      </c>
      <c r="C9482" t="s">
        <v>13</v>
      </c>
      <c r="D9482" t="s">
        <v>31</v>
      </c>
      <c r="E9482" t="s">
        <v>232</v>
      </c>
      <c r="F9482" t="s">
        <v>24</v>
      </c>
      <c r="G9482">
        <v>68304.33</v>
      </c>
      <c r="H9482" s="1">
        <v>43385</v>
      </c>
      <c r="I9482" t="str">
        <f t="shared" si="444"/>
        <v>12</v>
      </c>
      <c r="J9482" t="str">
        <f t="shared" si="445"/>
        <v>October</v>
      </c>
      <c r="K9482" t="str">
        <f t="shared" si="446"/>
        <v>2018</v>
      </c>
      <c r="L9482" s="15">
        <v>0.58333333333333337</v>
      </c>
      <c r="M9482">
        <f>HOUR(K9482:K21524)</f>
        <v>0</v>
      </c>
      <c r="N9482">
        <f>MINUTE(K9482:K21524)</f>
        <v>0</v>
      </c>
      <c r="O9482">
        <f>SECOND(K9482:K21524)</f>
        <v>0</v>
      </c>
      <c r="P9482">
        <v>40</v>
      </c>
      <c r="Q9482">
        <f>G9482-P9482</f>
        <v>68264.33</v>
      </c>
      <c r="R9482" t="s">
        <v>1833</v>
      </c>
      <c r="S9482" t="s">
        <v>18</v>
      </c>
      <c r="T9482" t="s">
        <v>19</v>
      </c>
    </row>
    <row r="9483" spans="1:20" x14ac:dyDescent="0.35">
      <c r="A9483" t="s">
        <v>29</v>
      </c>
      <c r="B9483" t="s">
        <v>298</v>
      </c>
      <c r="C9483" t="s">
        <v>13</v>
      </c>
      <c r="D9483" t="s">
        <v>121</v>
      </c>
      <c r="E9483" t="s">
        <v>299</v>
      </c>
      <c r="F9483" t="s">
        <v>16</v>
      </c>
      <c r="G9483">
        <v>29795.19</v>
      </c>
      <c r="H9483" s="1">
        <v>43385</v>
      </c>
      <c r="I9483" t="str">
        <f t="shared" si="444"/>
        <v>12</v>
      </c>
      <c r="J9483" t="str">
        <f t="shared" si="445"/>
        <v>October</v>
      </c>
      <c r="K9483" t="str">
        <f t="shared" si="446"/>
        <v>2018</v>
      </c>
      <c r="L9483" s="15">
        <v>0.58333333333333337</v>
      </c>
      <c r="M9483">
        <f>HOUR(K9483:K21525)</f>
        <v>0</v>
      </c>
      <c r="N9483">
        <f>MINUTE(K9483:K21525)</f>
        <v>0</v>
      </c>
      <c r="O9483">
        <f>SECOND(K9483:K21525)</f>
        <v>0</v>
      </c>
      <c r="P9483">
        <v>1436.98</v>
      </c>
      <c r="Q9483">
        <f>G9483-P9483</f>
        <v>28358.21</v>
      </c>
      <c r="R9483" t="s">
        <v>1833</v>
      </c>
      <c r="S9483" t="s">
        <v>18</v>
      </c>
      <c r="T9483" t="s">
        <v>122</v>
      </c>
    </row>
    <row r="9484" spans="1:20" x14ac:dyDescent="0.35">
      <c r="A9484" t="s">
        <v>11</v>
      </c>
      <c r="B9484" t="s">
        <v>30</v>
      </c>
      <c r="C9484" t="s">
        <v>13</v>
      </c>
      <c r="D9484" t="s">
        <v>14</v>
      </c>
      <c r="E9484" t="s">
        <v>32</v>
      </c>
      <c r="F9484" t="s">
        <v>24</v>
      </c>
      <c r="G9484">
        <v>8772.4500000000007</v>
      </c>
      <c r="H9484" s="1">
        <v>43385</v>
      </c>
      <c r="I9484" t="str">
        <f t="shared" si="444"/>
        <v>12</v>
      </c>
      <c r="J9484" t="str">
        <f t="shared" si="445"/>
        <v>October</v>
      </c>
      <c r="K9484" t="str">
        <f t="shared" si="446"/>
        <v>2018</v>
      </c>
      <c r="L9484" s="15">
        <v>0.58848379629629632</v>
      </c>
      <c r="M9484">
        <f>HOUR(K9484:K21526)</f>
        <v>0</v>
      </c>
      <c r="N9484">
        <f>MINUTE(K9484:K21526)</f>
        <v>0</v>
      </c>
      <c r="O9484">
        <f>SECOND(K9484:K21526)</f>
        <v>0</v>
      </c>
      <c r="P9484">
        <v>19.57</v>
      </c>
      <c r="Q9484">
        <f>G9484-P9484</f>
        <v>8752.880000000001</v>
      </c>
      <c r="R9484" t="s">
        <v>446</v>
      </c>
      <c r="S9484" t="s">
        <v>18</v>
      </c>
      <c r="T9484" t="s">
        <v>19</v>
      </c>
    </row>
    <row r="9485" spans="1:20" x14ac:dyDescent="0.35">
      <c r="A9485" t="s">
        <v>11</v>
      </c>
      <c r="B9485" t="s">
        <v>75</v>
      </c>
      <c r="C9485" t="s">
        <v>13</v>
      </c>
      <c r="D9485" t="s">
        <v>14</v>
      </c>
      <c r="E9485" t="s">
        <v>76</v>
      </c>
      <c r="F9485" t="s">
        <v>24</v>
      </c>
      <c r="G9485">
        <v>5449.46</v>
      </c>
      <c r="H9485" s="1">
        <v>43385</v>
      </c>
      <c r="I9485" t="str">
        <f t="shared" si="444"/>
        <v>12</v>
      </c>
      <c r="J9485" t="str">
        <f t="shared" si="445"/>
        <v>October</v>
      </c>
      <c r="K9485" t="str">
        <f t="shared" si="446"/>
        <v>2018</v>
      </c>
      <c r="L9485" s="15">
        <v>0.59510416666666666</v>
      </c>
      <c r="M9485">
        <f>HOUR(K9485:K21527)</f>
        <v>0</v>
      </c>
      <c r="N9485">
        <f>MINUTE(K9485:K21527)</f>
        <v>0</v>
      </c>
      <c r="O9485">
        <f>SECOND(K9485:K21527)</f>
        <v>0</v>
      </c>
      <c r="P9485">
        <v>6.37</v>
      </c>
      <c r="Q9485">
        <f>G9485-P9485</f>
        <v>5443.09</v>
      </c>
      <c r="R9485" t="s">
        <v>479</v>
      </c>
      <c r="S9485" t="s">
        <v>18</v>
      </c>
      <c r="T9485" t="s">
        <v>19</v>
      </c>
    </row>
    <row r="9486" spans="1:20" x14ac:dyDescent="0.35">
      <c r="A9486" t="s">
        <v>11</v>
      </c>
      <c r="B9486" t="s">
        <v>268</v>
      </c>
      <c r="C9486" t="s">
        <v>13</v>
      </c>
      <c r="D9486" t="s">
        <v>20</v>
      </c>
      <c r="E9486" t="s">
        <v>269</v>
      </c>
      <c r="F9486" t="s">
        <v>16</v>
      </c>
      <c r="G9486">
        <v>4123.4399999999996</v>
      </c>
      <c r="H9486" s="1">
        <v>43385</v>
      </c>
      <c r="I9486" t="str">
        <f t="shared" si="444"/>
        <v>12</v>
      </c>
      <c r="J9486" t="str">
        <f t="shared" si="445"/>
        <v>October</v>
      </c>
      <c r="K9486" t="str">
        <f t="shared" si="446"/>
        <v>2018</v>
      </c>
      <c r="L9486" s="15">
        <v>0.60171296296296295</v>
      </c>
      <c r="M9486">
        <f>HOUR(K9486:K21528)</f>
        <v>0</v>
      </c>
      <c r="N9486">
        <f>MINUTE(K9486:K21528)</f>
        <v>0</v>
      </c>
      <c r="O9486">
        <f>SECOND(K9486:K21528)</f>
        <v>0</v>
      </c>
      <c r="P9486">
        <v>193.24</v>
      </c>
      <c r="Q9486">
        <f>G9486-P9486</f>
        <v>3930.2</v>
      </c>
      <c r="R9486" t="s">
        <v>464</v>
      </c>
      <c r="S9486" t="s">
        <v>18</v>
      </c>
      <c r="T9486" t="s">
        <v>19</v>
      </c>
    </row>
    <row r="9487" spans="1:20" x14ac:dyDescent="0.35">
      <c r="A9487" t="s">
        <v>11</v>
      </c>
      <c r="B9487" t="s">
        <v>62</v>
      </c>
      <c r="C9487" t="s">
        <v>13</v>
      </c>
      <c r="D9487" t="s">
        <v>14</v>
      </c>
      <c r="E9487" t="s">
        <v>63</v>
      </c>
      <c r="F9487" t="s">
        <v>24</v>
      </c>
      <c r="G9487">
        <v>1881.96</v>
      </c>
      <c r="H9487" s="1">
        <v>43385</v>
      </c>
      <c r="I9487" t="str">
        <f t="shared" si="444"/>
        <v>12</v>
      </c>
      <c r="J9487" t="str">
        <f t="shared" si="445"/>
        <v>October</v>
      </c>
      <c r="K9487" t="str">
        <f t="shared" si="446"/>
        <v>2018</v>
      </c>
      <c r="L9487" s="15">
        <v>0.60832175925925924</v>
      </c>
      <c r="M9487">
        <f>HOUR(K9487:K21529)</f>
        <v>0</v>
      </c>
      <c r="N9487">
        <f>MINUTE(K9487:K21529)</f>
        <v>0</v>
      </c>
      <c r="O9487">
        <f>SECOND(K9487:K21529)</f>
        <v>0</v>
      </c>
      <c r="P9487">
        <v>29.07</v>
      </c>
      <c r="Q9487">
        <f>G9487-P9487</f>
        <v>1852.89</v>
      </c>
      <c r="R9487" t="s">
        <v>253</v>
      </c>
      <c r="S9487" t="s">
        <v>18</v>
      </c>
      <c r="T9487" t="s">
        <v>19</v>
      </c>
    </row>
    <row r="9488" spans="1:20" x14ac:dyDescent="0.35">
      <c r="A9488" t="s">
        <v>11</v>
      </c>
      <c r="B9488" t="s">
        <v>233</v>
      </c>
      <c r="C9488" t="s">
        <v>13</v>
      </c>
      <c r="D9488" t="s">
        <v>20</v>
      </c>
      <c r="E9488" t="s">
        <v>234</v>
      </c>
      <c r="F9488" t="s">
        <v>16</v>
      </c>
      <c r="G9488">
        <v>9902.1200000000008</v>
      </c>
      <c r="H9488" s="1">
        <v>43385</v>
      </c>
      <c r="I9488" t="str">
        <f t="shared" si="444"/>
        <v>12</v>
      </c>
      <c r="J9488" t="str">
        <f t="shared" si="445"/>
        <v>October</v>
      </c>
      <c r="K9488" t="str">
        <f t="shared" si="446"/>
        <v>2018</v>
      </c>
      <c r="L9488" s="15">
        <v>0.61494212962962969</v>
      </c>
      <c r="M9488">
        <f>HOUR(K9488:K21530)</f>
        <v>0</v>
      </c>
      <c r="N9488">
        <f>MINUTE(K9488:K21530)</f>
        <v>0</v>
      </c>
      <c r="O9488">
        <f>SECOND(K9488:K21530)</f>
        <v>0</v>
      </c>
      <c r="P9488">
        <v>741.51</v>
      </c>
      <c r="Q9488">
        <f>G9488-P9488</f>
        <v>9160.61</v>
      </c>
      <c r="R9488" t="s">
        <v>1170</v>
      </c>
      <c r="S9488" t="s">
        <v>18</v>
      </c>
      <c r="T9488" t="s">
        <v>19</v>
      </c>
    </row>
    <row r="9489" spans="1:20" x14ac:dyDescent="0.35">
      <c r="A9489" t="s">
        <v>11</v>
      </c>
      <c r="B9489" t="s">
        <v>62</v>
      </c>
      <c r="C9489" t="s">
        <v>13</v>
      </c>
      <c r="D9489" t="s">
        <v>14</v>
      </c>
      <c r="E9489" t="s">
        <v>63</v>
      </c>
      <c r="F9489" t="s">
        <v>24</v>
      </c>
      <c r="G9489">
        <v>1875.75</v>
      </c>
      <c r="H9489" s="1">
        <v>43385</v>
      </c>
      <c r="I9489" t="str">
        <f t="shared" si="444"/>
        <v>12</v>
      </c>
      <c r="J9489" t="str">
        <f t="shared" si="445"/>
        <v>October</v>
      </c>
      <c r="K9489" t="str">
        <f t="shared" si="446"/>
        <v>2018</v>
      </c>
      <c r="L9489" s="15">
        <v>0.62155092592592587</v>
      </c>
      <c r="M9489">
        <f>HOUR(K9489:K21531)</f>
        <v>0</v>
      </c>
      <c r="N9489">
        <f>MINUTE(K9489:K21531)</f>
        <v>0</v>
      </c>
      <c r="O9489">
        <f>SECOND(K9489:K21531)</f>
        <v>0</v>
      </c>
      <c r="P9489">
        <v>6.21</v>
      </c>
      <c r="Q9489">
        <f>G9489-P9489</f>
        <v>1869.54</v>
      </c>
      <c r="R9489" t="s">
        <v>1179</v>
      </c>
      <c r="S9489" t="s">
        <v>18</v>
      </c>
      <c r="T9489" t="s">
        <v>19</v>
      </c>
    </row>
    <row r="9490" spans="1:20" x14ac:dyDescent="0.35">
      <c r="A9490" t="s">
        <v>29</v>
      </c>
      <c r="B9490" t="s">
        <v>73</v>
      </c>
      <c r="C9490" t="s">
        <v>13</v>
      </c>
      <c r="D9490" t="s">
        <v>31</v>
      </c>
      <c r="E9490" t="s">
        <v>74</v>
      </c>
      <c r="F9490" t="s">
        <v>16</v>
      </c>
      <c r="G9490">
        <v>13992.53</v>
      </c>
      <c r="H9490" s="1">
        <v>43385</v>
      </c>
      <c r="I9490" t="str">
        <f t="shared" si="444"/>
        <v>12</v>
      </c>
      <c r="J9490" t="str">
        <f t="shared" si="445"/>
        <v>October</v>
      </c>
      <c r="K9490" t="str">
        <f t="shared" si="446"/>
        <v>2018</v>
      </c>
      <c r="L9490" s="15">
        <v>0.625</v>
      </c>
      <c r="M9490">
        <f>HOUR(K9490:K21532)</f>
        <v>0</v>
      </c>
      <c r="N9490">
        <f>MINUTE(K9490:K21532)</f>
        <v>0</v>
      </c>
      <c r="O9490">
        <f>SECOND(K9490:K21532)</f>
        <v>0</v>
      </c>
      <c r="P9490">
        <v>109</v>
      </c>
      <c r="Q9490">
        <f>G9490-P9490</f>
        <v>13883.53</v>
      </c>
      <c r="R9490" t="s">
        <v>1833</v>
      </c>
      <c r="S9490" t="s">
        <v>18</v>
      </c>
      <c r="T9490" t="s">
        <v>19</v>
      </c>
    </row>
    <row r="9491" spans="1:20" x14ac:dyDescent="0.35">
      <c r="A9491" t="s">
        <v>29</v>
      </c>
      <c r="B9491" t="s">
        <v>37</v>
      </c>
      <c r="C9491" t="s">
        <v>13</v>
      </c>
      <c r="D9491" t="s">
        <v>121</v>
      </c>
      <c r="E9491" t="s">
        <v>38</v>
      </c>
      <c r="F9491" t="s">
        <v>16</v>
      </c>
      <c r="G9491">
        <v>9707.5300000000007</v>
      </c>
      <c r="H9491" s="1">
        <v>43385</v>
      </c>
      <c r="I9491" t="str">
        <f t="shared" si="444"/>
        <v>12</v>
      </c>
      <c r="J9491" t="str">
        <f t="shared" si="445"/>
        <v>October</v>
      </c>
      <c r="K9491" t="str">
        <f t="shared" si="446"/>
        <v>2018</v>
      </c>
      <c r="L9491" s="15">
        <v>0.625</v>
      </c>
      <c r="M9491">
        <f>HOUR(K9491:K21533)</f>
        <v>0</v>
      </c>
      <c r="N9491">
        <f>MINUTE(K9491:K21533)</f>
        <v>0</v>
      </c>
      <c r="O9491">
        <f>SECOND(K9491:K21533)</f>
        <v>0</v>
      </c>
      <c r="P9491">
        <v>2840.15</v>
      </c>
      <c r="Q9491">
        <f>G9491-P9491</f>
        <v>6867.380000000001</v>
      </c>
      <c r="R9491" t="s">
        <v>1833</v>
      </c>
      <c r="S9491" t="s">
        <v>18</v>
      </c>
      <c r="T9491" t="s">
        <v>122</v>
      </c>
    </row>
    <row r="9492" spans="1:20" x14ac:dyDescent="0.35">
      <c r="A9492" t="s">
        <v>11</v>
      </c>
      <c r="B9492" t="s">
        <v>12</v>
      </c>
      <c r="C9492" t="s">
        <v>13</v>
      </c>
      <c r="D9492" t="s">
        <v>20</v>
      </c>
      <c r="E9492" t="s">
        <v>15</v>
      </c>
      <c r="F9492" t="s">
        <v>16</v>
      </c>
      <c r="G9492">
        <v>1822.15</v>
      </c>
      <c r="H9492" s="1">
        <v>43385</v>
      </c>
      <c r="I9492" t="str">
        <f t="shared" si="444"/>
        <v>12</v>
      </c>
      <c r="J9492" t="str">
        <f t="shared" si="445"/>
        <v>October</v>
      </c>
      <c r="K9492" t="str">
        <f t="shared" si="446"/>
        <v>2018</v>
      </c>
      <c r="L9492" s="15">
        <v>0.62835648148148149</v>
      </c>
      <c r="M9492">
        <f>HOUR(K9492:K21534)</f>
        <v>0</v>
      </c>
      <c r="N9492">
        <f>MINUTE(K9492:K21534)</f>
        <v>0</v>
      </c>
      <c r="O9492">
        <f>SECOND(K9492:K21534)</f>
        <v>0</v>
      </c>
      <c r="P9492">
        <v>33.36</v>
      </c>
      <c r="Q9492">
        <f>G9492-P9492</f>
        <v>1788.7900000000002</v>
      </c>
      <c r="R9492" t="s">
        <v>451</v>
      </c>
      <c r="S9492" t="s">
        <v>18</v>
      </c>
      <c r="T9492" t="s">
        <v>19</v>
      </c>
    </row>
    <row r="9493" spans="1:20" x14ac:dyDescent="0.35">
      <c r="A9493" t="s">
        <v>11</v>
      </c>
      <c r="B9493" t="s">
        <v>268</v>
      </c>
      <c r="C9493" t="s">
        <v>13</v>
      </c>
      <c r="D9493" t="s">
        <v>14</v>
      </c>
      <c r="E9493" t="s">
        <v>269</v>
      </c>
      <c r="F9493" t="s">
        <v>16</v>
      </c>
      <c r="G9493">
        <v>4099.49</v>
      </c>
      <c r="H9493" s="1">
        <v>43385</v>
      </c>
      <c r="I9493" t="str">
        <f t="shared" si="444"/>
        <v>12</v>
      </c>
      <c r="J9493" t="str">
        <f t="shared" si="445"/>
        <v>October</v>
      </c>
      <c r="K9493" t="str">
        <f t="shared" si="446"/>
        <v>2018</v>
      </c>
      <c r="L9493" s="15">
        <v>0.63537037037037036</v>
      </c>
      <c r="M9493">
        <f>HOUR(K9493:K21535)</f>
        <v>0</v>
      </c>
      <c r="N9493">
        <f>MINUTE(K9493:K21535)</f>
        <v>0</v>
      </c>
      <c r="O9493">
        <f>SECOND(K9493:K21535)</f>
        <v>0</v>
      </c>
      <c r="P9493">
        <v>23.95</v>
      </c>
      <c r="Q9493">
        <f>G9493-P9493</f>
        <v>4075.54</v>
      </c>
      <c r="R9493" t="s">
        <v>464</v>
      </c>
      <c r="S9493" t="s">
        <v>18</v>
      </c>
      <c r="T9493" t="s">
        <v>19</v>
      </c>
    </row>
    <row r="9494" spans="1:20" x14ac:dyDescent="0.35">
      <c r="A9494" t="s">
        <v>11</v>
      </c>
      <c r="B9494" t="s">
        <v>85</v>
      </c>
      <c r="C9494" t="s">
        <v>13</v>
      </c>
      <c r="D9494" t="s">
        <v>20</v>
      </c>
      <c r="E9494" t="s">
        <v>86</v>
      </c>
      <c r="F9494" t="s">
        <v>16</v>
      </c>
      <c r="G9494">
        <v>28394.6</v>
      </c>
      <c r="H9494" s="1">
        <v>43385</v>
      </c>
      <c r="I9494" t="str">
        <f t="shared" si="444"/>
        <v>12</v>
      </c>
      <c r="J9494" t="str">
        <f t="shared" si="445"/>
        <v>October</v>
      </c>
      <c r="K9494" t="str">
        <f t="shared" si="446"/>
        <v>2018</v>
      </c>
      <c r="L9494" s="15">
        <v>0.64239583333333339</v>
      </c>
      <c r="M9494">
        <f>HOUR(K9494:K21536)</f>
        <v>0</v>
      </c>
      <c r="N9494">
        <f>MINUTE(K9494:K21536)</f>
        <v>0</v>
      </c>
      <c r="O9494">
        <f>SECOND(K9494:K21536)</f>
        <v>0</v>
      </c>
      <c r="P9494">
        <v>36.51</v>
      </c>
      <c r="Q9494">
        <f>G9494-P9494</f>
        <v>28358.09</v>
      </c>
      <c r="R9494" t="s">
        <v>743</v>
      </c>
      <c r="S9494" t="s">
        <v>18</v>
      </c>
      <c r="T9494" t="s">
        <v>19</v>
      </c>
    </row>
    <row r="9495" spans="1:20" x14ac:dyDescent="0.35">
      <c r="A9495" t="s">
        <v>11</v>
      </c>
      <c r="B9495" t="s">
        <v>30</v>
      </c>
      <c r="C9495" t="s">
        <v>13</v>
      </c>
      <c r="D9495" t="s">
        <v>14</v>
      </c>
      <c r="E9495" t="s">
        <v>32</v>
      </c>
      <c r="F9495" t="s">
        <v>24</v>
      </c>
      <c r="G9495">
        <v>8746.8700000000008</v>
      </c>
      <c r="H9495" s="1">
        <v>43385</v>
      </c>
      <c r="I9495" t="str">
        <f t="shared" si="444"/>
        <v>12</v>
      </c>
      <c r="J9495" t="str">
        <f t="shared" si="445"/>
        <v>October</v>
      </c>
      <c r="K9495" t="str">
        <f t="shared" si="446"/>
        <v>2018</v>
      </c>
      <c r="L9495" s="15">
        <v>0.64940972222222226</v>
      </c>
      <c r="M9495">
        <f>HOUR(K9495:K21537)</f>
        <v>0</v>
      </c>
      <c r="N9495">
        <f>MINUTE(K9495:K21537)</f>
        <v>0</v>
      </c>
      <c r="O9495">
        <f>SECOND(K9495:K21537)</f>
        <v>0</v>
      </c>
      <c r="P9495">
        <v>25.58</v>
      </c>
      <c r="Q9495">
        <f>G9495-P9495</f>
        <v>8721.2900000000009</v>
      </c>
      <c r="R9495" t="s">
        <v>160</v>
      </c>
      <c r="S9495" t="s">
        <v>18</v>
      </c>
      <c r="T9495" t="s">
        <v>19</v>
      </c>
    </row>
    <row r="9496" spans="1:20" x14ac:dyDescent="0.35">
      <c r="A9496" t="s">
        <v>11</v>
      </c>
      <c r="B9496" t="s">
        <v>25</v>
      </c>
      <c r="C9496" t="s">
        <v>13</v>
      </c>
      <c r="D9496" t="s">
        <v>20</v>
      </c>
      <c r="E9496" t="s">
        <v>26</v>
      </c>
      <c r="F9496" t="s">
        <v>16</v>
      </c>
      <c r="G9496">
        <v>4342.58</v>
      </c>
      <c r="H9496" s="1">
        <v>43385</v>
      </c>
      <c r="I9496" t="str">
        <f t="shared" si="444"/>
        <v>12</v>
      </c>
      <c r="J9496" t="str">
        <f t="shared" si="445"/>
        <v>October</v>
      </c>
      <c r="K9496" t="str">
        <f t="shared" si="446"/>
        <v>2018</v>
      </c>
      <c r="L9496" s="15">
        <v>0.65642361111111114</v>
      </c>
      <c r="M9496">
        <f>HOUR(K9496:K21538)</f>
        <v>0</v>
      </c>
      <c r="N9496">
        <f>MINUTE(K9496:K21538)</f>
        <v>0</v>
      </c>
      <c r="O9496">
        <f>SECOND(K9496:K21538)</f>
        <v>0</v>
      </c>
      <c r="P9496">
        <v>19.29</v>
      </c>
      <c r="Q9496">
        <f>G9496-P9496</f>
        <v>4323.29</v>
      </c>
      <c r="R9496" t="s">
        <v>655</v>
      </c>
      <c r="S9496" t="s">
        <v>18</v>
      </c>
      <c r="T9496" t="s">
        <v>19</v>
      </c>
    </row>
    <row r="9497" spans="1:20" x14ac:dyDescent="0.35">
      <c r="A9497" t="s">
        <v>11</v>
      </c>
      <c r="B9497" t="s">
        <v>85</v>
      </c>
      <c r="C9497" t="s">
        <v>13</v>
      </c>
      <c r="D9497" t="s">
        <v>20</v>
      </c>
      <c r="E9497" t="s">
        <v>86</v>
      </c>
      <c r="F9497" t="s">
        <v>16</v>
      </c>
      <c r="G9497">
        <v>28381.23</v>
      </c>
      <c r="H9497" s="1">
        <v>43385</v>
      </c>
      <c r="I9497" t="str">
        <f t="shared" si="444"/>
        <v>12</v>
      </c>
      <c r="J9497" t="str">
        <f t="shared" si="445"/>
        <v>October</v>
      </c>
      <c r="K9497" t="str">
        <f t="shared" si="446"/>
        <v>2018</v>
      </c>
      <c r="L9497" s="15">
        <v>0.66343750000000001</v>
      </c>
      <c r="M9497">
        <f>HOUR(K9497:K21539)</f>
        <v>0</v>
      </c>
      <c r="N9497">
        <f>MINUTE(K9497:K21539)</f>
        <v>0</v>
      </c>
      <c r="O9497">
        <f>SECOND(K9497:K21539)</f>
        <v>0</v>
      </c>
      <c r="P9497">
        <v>13.37</v>
      </c>
      <c r="Q9497">
        <f>G9497-P9497</f>
        <v>28367.86</v>
      </c>
      <c r="R9497" t="s">
        <v>1231</v>
      </c>
      <c r="S9497" t="s">
        <v>18</v>
      </c>
      <c r="T9497" t="s">
        <v>19</v>
      </c>
    </row>
    <row r="9498" spans="1:20" x14ac:dyDescent="0.35">
      <c r="A9498" t="s">
        <v>29</v>
      </c>
      <c r="B9498" t="s">
        <v>336</v>
      </c>
      <c r="C9498" t="s">
        <v>13</v>
      </c>
      <c r="D9498" t="s">
        <v>121</v>
      </c>
      <c r="E9498" t="s">
        <v>337</v>
      </c>
      <c r="F9498" t="s">
        <v>16</v>
      </c>
      <c r="G9498">
        <v>12061</v>
      </c>
      <c r="H9498" s="1">
        <v>43385</v>
      </c>
      <c r="I9498" t="str">
        <f t="shared" si="444"/>
        <v>12</v>
      </c>
      <c r="J9498" t="str">
        <f t="shared" si="445"/>
        <v>October</v>
      </c>
      <c r="K9498" t="str">
        <f t="shared" si="446"/>
        <v>2018</v>
      </c>
      <c r="L9498" s="15">
        <v>0.66666666666666663</v>
      </c>
      <c r="M9498">
        <f>HOUR(K9498:K21540)</f>
        <v>0</v>
      </c>
      <c r="N9498">
        <f>MINUTE(K9498:K21540)</f>
        <v>0</v>
      </c>
      <c r="O9498">
        <f>SECOND(K9498:K21540)</f>
        <v>0</v>
      </c>
      <c r="P9498">
        <v>2282.36</v>
      </c>
      <c r="Q9498">
        <f>G9498-P9498</f>
        <v>9778.64</v>
      </c>
      <c r="R9498" t="s">
        <v>1833</v>
      </c>
      <c r="S9498" t="s">
        <v>18</v>
      </c>
      <c r="T9498" t="s">
        <v>122</v>
      </c>
    </row>
    <row r="9499" spans="1:20" x14ac:dyDescent="0.35">
      <c r="A9499" t="s">
        <v>29</v>
      </c>
      <c r="B9499" t="s">
        <v>40</v>
      </c>
      <c r="C9499" t="s">
        <v>13</v>
      </c>
      <c r="D9499" t="s">
        <v>31</v>
      </c>
      <c r="E9499" t="s">
        <v>23</v>
      </c>
      <c r="F9499" t="s">
        <v>24</v>
      </c>
      <c r="G9499">
        <v>18319.439999999999</v>
      </c>
      <c r="H9499" s="1">
        <v>43385</v>
      </c>
      <c r="I9499" t="str">
        <f t="shared" si="444"/>
        <v>12</v>
      </c>
      <c r="J9499" t="str">
        <f t="shared" si="445"/>
        <v>October</v>
      </c>
      <c r="K9499" t="str">
        <f t="shared" si="446"/>
        <v>2018</v>
      </c>
      <c r="L9499" s="15">
        <v>0.66666666666666663</v>
      </c>
      <c r="M9499">
        <f>HOUR(K9499:K21541)</f>
        <v>0</v>
      </c>
      <c r="N9499">
        <f>MINUTE(K9499:K21541)</f>
        <v>0</v>
      </c>
      <c r="O9499">
        <f>SECOND(K9499:K21541)</f>
        <v>0</v>
      </c>
      <c r="P9499">
        <v>41</v>
      </c>
      <c r="Q9499">
        <f>G9499-P9499</f>
        <v>18278.439999999999</v>
      </c>
      <c r="R9499" t="s">
        <v>1833</v>
      </c>
      <c r="S9499" t="s">
        <v>18</v>
      </c>
      <c r="T9499" t="s">
        <v>19</v>
      </c>
    </row>
    <row r="9500" spans="1:20" x14ac:dyDescent="0.35">
      <c r="A9500" t="s">
        <v>29</v>
      </c>
      <c r="B9500" t="s">
        <v>40</v>
      </c>
      <c r="C9500" t="s">
        <v>13</v>
      </c>
      <c r="D9500" t="s">
        <v>31</v>
      </c>
      <c r="E9500" t="s">
        <v>23</v>
      </c>
      <c r="F9500" t="s">
        <v>24</v>
      </c>
      <c r="G9500">
        <v>18234.439999999999</v>
      </c>
      <c r="H9500" s="1">
        <v>43385</v>
      </c>
      <c r="I9500" t="str">
        <f t="shared" si="444"/>
        <v>12</v>
      </c>
      <c r="J9500" t="str">
        <f t="shared" si="445"/>
        <v>October</v>
      </c>
      <c r="K9500" t="str">
        <f t="shared" si="446"/>
        <v>2018</v>
      </c>
      <c r="L9500" s="15">
        <v>0.66666666666666663</v>
      </c>
      <c r="M9500">
        <f>HOUR(K9500:K21542)</f>
        <v>0</v>
      </c>
      <c r="N9500">
        <f>MINUTE(K9500:K21542)</f>
        <v>0</v>
      </c>
      <c r="O9500">
        <f>SECOND(K9500:K21542)</f>
        <v>0</v>
      </c>
      <c r="P9500">
        <v>85</v>
      </c>
      <c r="Q9500">
        <f>G9500-P9500</f>
        <v>18149.439999999999</v>
      </c>
      <c r="R9500" t="s">
        <v>1833</v>
      </c>
      <c r="S9500" t="s">
        <v>18</v>
      </c>
      <c r="T9500" t="s">
        <v>19</v>
      </c>
    </row>
    <row r="9501" spans="1:20" x14ac:dyDescent="0.35">
      <c r="A9501" t="s">
        <v>29</v>
      </c>
      <c r="B9501" t="s">
        <v>197</v>
      </c>
      <c r="C9501" t="s">
        <v>13</v>
      </c>
      <c r="D9501" t="s">
        <v>121</v>
      </c>
      <c r="E9501" t="s">
        <v>23</v>
      </c>
      <c r="F9501" t="s">
        <v>24</v>
      </c>
      <c r="G9501">
        <v>40313.82</v>
      </c>
      <c r="H9501" s="1">
        <v>43385</v>
      </c>
      <c r="I9501" t="str">
        <f t="shared" si="444"/>
        <v>12</v>
      </c>
      <c r="J9501" t="str">
        <f t="shared" si="445"/>
        <v>October</v>
      </c>
      <c r="K9501" t="str">
        <f t="shared" si="446"/>
        <v>2018</v>
      </c>
      <c r="L9501" s="15">
        <v>0.66666666666666663</v>
      </c>
      <c r="M9501">
        <f>HOUR(K9501:K21543)</f>
        <v>0</v>
      </c>
      <c r="N9501">
        <f>MINUTE(K9501:K21543)</f>
        <v>0</v>
      </c>
      <c r="O9501">
        <f>SECOND(K9501:K21543)</f>
        <v>0</v>
      </c>
      <c r="P9501">
        <v>1560.2</v>
      </c>
      <c r="Q9501">
        <f>G9501-P9501</f>
        <v>38753.620000000003</v>
      </c>
      <c r="R9501" t="s">
        <v>1833</v>
      </c>
      <c r="S9501" t="s">
        <v>18</v>
      </c>
      <c r="T9501" t="s">
        <v>122</v>
      </c>
    </row>
    <row r="9502" spans="1:20" x14ac:dyDescent="0.35">
      <c r="A9502" t="s">
        <v>29</v>
      </c>
      <c r="B9502" t="s">
        <v>52</v>
      </c>
      <c r="C9502" t="s">
        <v>13</v>
      </c>
      <c r="D9502" t="s">
        <v>31</v>
      </c>
      <c r="E9502" t="s">
        <v>53</v>
      </c>
      <c r="F9502" t="s">
        <v>24</v>
      </c>
      <c r="G9502">
        <v>266164.07</v>
      </c>
      <c r="H9502" s="1">
        <v>43385</v>
      </c>
      <c r="I9502" t="str">
        <f t="shared" si="444"/>
        <v>12</v>
      </c>
      <c r="J9502" t="str">
        <f t="shared" si="445"/>
        <v>October</v>
      </c>
      <c r="K9502" t="str">
        <f t="shared" si="446"/>
        <v>2018</v>
      </c>
      <c r="L9502" s="15">
        <v>0.66666666666666663</v>
      </c>
      <c r="M9502">
        <f>HOUR(K9502:K21544)</f>
        <v>0</v>
      </c>
      <c r="N9502">
        <f>MINUTE(K9502:K21544)</f>
        <v>0</v>
      </c>
      <c r="O9502">
        <f>SECOND(K9502:K21544)</f>
        <v>0</v>
      </c>
      <c r="P9502">
        <v>190</v>
      </c>
      <c r="Q9502">
        <f>G9502-P9502</f>
        <v>265974.07</v>
      </c>
      <c r="R9502" t="s">
        <v>1833</v>
      </c>
      <c r="S9502" t="s">
        <v>18</v>
      </c>
      <c r="T9502" t="s">
        <v>19</v>
      </c>
    </row>
    <row r="9503" spans="1:20" x14ac:dyDescent="0.35">
      <c r="A9503" t="s">
        <v>29</v>
      </c>
      <c r="B9503" t="s">
        <v>143</v>
      </c>
      <c r="C9503" t="s">
        <v>13</v>
      </c>
      <c r="D9503" t="s">
        <v>31</v>
      </c>
      <c r="E9503" t="s">
        <v>144</v>
      </c>
      <c r="F9503" t="s">
        <v>24</v>
      </c>
      <c r="G9503">
        <v>44608.58</v>
      </c>
      <c r="H9503" s="1">
        <v>43385</v>
      </c>
      <c r="I9503" t="str">
        <f t="shared" si="444"/>
        <v>12</v>
      </c>
      <c r="J9503" t="str">
        <f t="shared" si="445"/>
        <v>October</v>
      </c>
      <c r="K9503" t="str">
        <f t="shared" si="446"/>
        <v>2018</v>
      </c>
      <c r="L9503" s="15">
        <v>0.66666666666666663</v>
      </c>
      <c r="M9503">
        <f>HOUR(K9503:K21545)</f>
        <v>0</v>
      </c>
      <c r="N9503">
        <f>MINUTE(K9503:K21545)</f>
        <v>0</v>
      </c>
      <c r="O9503">
        <f>SECOND(K9503:K21545)</f>
        <v>0</v>
      </c>
      <c r="P9503">
        <v>43</v>
      </c>
      <c r="Q9503">
        <f>G9503-P9503</f>
        <v>44565.58</v>
      </c>
      <c r="R9503" t="s">
        <v>1833</v>
      </c>
      <c r="S9503" t="s">
        <v>18</v>
      </c>
      <c r="T9503" t="s">
        <v>19</v>
      </c>
    </row>
    <row r="9504" spans="1:20" x14ac:dyDescent="0.35">
      <c r="A9504" t="s">
        <v>29</v>
      </c>
      <c r="B9504" t="s">
        <v>192</v>
      </c>
      <c r="C9504" t="s">
        <v>13</v>
      </c>
      <c r="D9504" t="s">
        <v>31</v>
      </c>
      <c r="E9504" t="s">
        <v>193</v>
      </c>
      <c r="F9504" t="s">
        <v>16</v>
      </c>
      <c r="G9504">
        <v>6588.36</v>
      </c>
      <c r="H9504" s="1">
        <v>43385</v>
      </c>
      <c r="I9504" t="str">
        <f t="shared" si="444"/>
        <v>12</v>
      </c>
      <c r="J9504" t="str">
        <f t="shared" si="445"/>
        <v>October</v>
      </c>
      <c r="K9504" t="str">
        <f t="shared" si="446"/>
        <v>2018</v>
      </c>
      <c r="L9504" s="15">
        <v>0.66666666666666663</v>
      </c>
      <c r="M9504">
        <f>HOUR(K9504:K21546)</f>
        <v>0</v>
      </c>
      <c r="N9504">
        <f>MINUTE(K9504:K21546)</f>
        <v>0</v>
      </c>
      <c r="O9504">
        <f>SECOND(K9504:K21546)</f>
        <v>0</v>
      </c>
      <c r="P9504">
        <v>27</v>
      </c>
      <c r="Q9504">
        <f>G9504-P9504</f>
        <v>6561.36</v>
      </c>
      <c r="R9504" t="s">
        <v>1833</v>
      </c>
      <c r="S9504" t="s">
        <v>18</v>
      </c>
      <c r="T9504" t="s">
        <v>19</v>
      </c>
    </row>
    <row r="9505" spans="1:20" x14ac:dyDescent="0.35">
      <c r="A9505" t="s">
        <v>11</v>
      </c>
      <c r="B9505" t="s">
        <v>77</v>
      </c>
      <c r="C9505" t="s">
        <v>13</v>
      </c>
      <c r="D9505" t="s">
        <v>14</v>
      </c>
      <c r="E9505" t="s">
        <v>78</v>
      </c>
      <c r="F9505" t="s">
        <v>16</v>
      </c>
      <c r="G9505">
        <v>13768.65</v>
      </c>
      <c r="H9505" s="1">
        <v>43385</v>
      </c>
      <c r="I9505" t="str">
        <f t="shared" si="444"/>
        <v>12</v>
      </c>
      <c r="J9505" t="str">
        <f t="shared" si="445"/>
        <v>October</v>
      </c>
      <c r="K9505" t="str">
        <f t="shared" si="446"/>
        <v>2018</v>
      </c>
      <c r="L9505" s="15">
        <v>0.67270833333333335</v>
      </c>
      <c r="M9505">
        <f>HOUR(K9505:K21547)</f>
        <v>0</v>
      </c>
      <c r="N9505">
        <f>MINUTE(K9505:K21547)</f>
        <v>0</v>
      </c>
      <c r="O9505">
        <f>SECOND(K9505:K21547)</f>
        <v>0</v>
      </c>
      <c r="P9505">
        <v>12.57</v>
      </c>
      <c r="Q9505">
        <f>G9505-P9505</f>
        <v>13756.08</v>
      </c>
      <c r="R9505" t="s">
        <v>403</v>
      </c>
      <c r="S9505" t="s">
        <v>18</v>
      </c>
      <c r="T9505" t="s">
        <v>19</v>
      </c>
    </row>
    <row r="9506" spans="1:20" x14ac:dyDescent="0.35">
      <c r="A9506" t="s">
        <v>11</v>
      </c>
      <c r="B9506" t="s">
        <v>97</v>
      </c>
      <c r="C9506" t="s">
        <v>13</v>
      </c>
      <c r="D9506" t="s">
        <v>20</v>
      </c>
      <c r="E9506" t="s">
        <v>98</v>
      </c>
      <c r="F9506" t="s">
        <v>16</v>
      </c>
      <c r="G9506">
        <v>2167.35</v>
      </c>
      <c r="H9506" s="1">
        <v>43385</v>
      </c>
      <c r="I9506" t="str">
        <f t="shared" si="444"/>
        <v>12</v>
      </c>
      <c r="J9506" t="str">
        <f t="shared" si="445"/>
        <v>October</v>
      </c>
      <c r="K9506" t="str">
        <f t="shared" si="446"/>
        <v>2018</v>
      </c>
      <c r="L9506" s="15">
        <v>0.68391203703703696</v>
      </c>
      <c r="M9506">
        <f>HOUR(K9506:K21548)</f>
        <v>0</v>
      </c>
      <c r="N9506">
        <f>MINUTE(K9506:K21548)</f>
        <v>0</v>
      </c>
      <c r="O9506">
        <f>SECOND(K9506:K21548)</f>
        <v>0</v>
      </c>
      <c r="P9506">
        <v>22.76</v>
      </c>
      <c r="Q9506">
        <f>G9506-P9506</f>
        <v>2144.5899999999997</v>
      </c>
      <c r="R9506" t="s">
        <v>609</v>
      </c>
      <c r="S9506" t="s">
        <v>18</v>
      </c>
      <c r="T9506" t="s">
        <v>19</v>
      </c>
    </row>
    <row r="9507" spans="1:20" x14ac:dyDescent="0.35">
      <c r="A9507" t="s">
        <v>11</v>
      </c>
      <c r="B9507" t="s">
        <v>298</v>
      </c>
      <c r="C9507" t="s">
        <v>13</v>
      </c>
      <c r="D9507" t="s">
        <v>14</v>
      </c>
      <c r="E9507" t="s">
        <v>299</v>
      </c>
      <c r="F9507" t="s">
        <v>16</v>
      </c>
      <c r="G9507">
        <v>29763.74</v>
      </c>
      <c r="H9507" s="1">
        <v>43385</v>
      </c>
      <c r="I9507" t="str">
        <f t="shared" si="444"/>
        <v>12</v>
      </c>
      <c r="J9507" t="str">
        <f t="shared" si="445"/>
        <v>October</v>
      </c>
      <c r="K9507" t="str">
        <f t="shared" si="446"/>
        <v>2018</v>
      </c>
      <c r="L9507" s="15">
        <v>0.69511574074074067</v>
      </c>
      <c r="M9507">
        <f>HOUR(K9507:K21549)</f>
        <v>0</v>
      </c>
      <c r="N9507">
        <f>MINUTE(K9507:K21549)</f>
        <v>0</v>
      </c>
      <c r="O9507">
        <f>SECOND(K9507:K21549)</f>
        <v>0</v>
      </c>
      <c r="P9507">
        <v>31.45</v>
      </c>
      <c r="Q9507">
        <f>G9507-P9507</f>
        <v>29732.29</v>
      </c>
      <c r="R9507" t="s">
        <v>88</v>
      </c>
      <c r="S9507" t="s">
        <v>18</v>
      </c>
      <c r="T9507" t="s">
        <v>19</v>
      </c>
    </row>
    <row r="9508" spans="1:20" x14ac:dyDescent="0.35">
      <c r="A9508" t="s">
        <v>11</v>
      </c>
      <c r="B9508" t="s">
        <v>199</v>
      </c>
      <c r="C9508" t="s">
        <v>13</v>
      </c>
      <c r="D9508" t="s">
        <v>20</v>
      </c>
      <c r="E9508" t="s">
        <v>200</v>
      </c>
      <c r="F9508" t="s">
        <v>24</v>
      </c>
      <c r="G9508">
        <v>7411.88</v>
      </c>
      <c r="H9508" s="1">
        <v>43385</v>
      </c>
      <c r="I9508" t="str">
        <f t="shared" si="444"/>
        <v>12</v>
      </c>
      <c r="J9508" t="str">
        <f t="shared" si="445"/>
        <v>October</v>
      </c>
      <c r="K9508" t="str">
        <f t="shared" si="446"/>
        <v>2018</v>
      </c>
      <c r="L9508" s="15">
        <v>0.70630787037037035</v>
      </c>
      <c r="M9508">
        <f>HOUR(K9508:K21550)</f>
        <v>0</v>
      </c>
      <c r="N9508">
        <f>MINUTE(K9508:K21550)</f>
        <v>0</v>
      </c>
      <c r="O9508">
        <f>SECOND(K9508:K21550)</f>
        <v>0</v>
      </c>
      <c r="P9508">
        <v>15.29</v>
      </c>
      <c r="Q9508">
        <f>G9508-P9508</f>
        <v>7396.59</v>
      </c>
      <c r="R9508" t="s">
        <v>36</v>
      </c>
      <c r="S9508" t="s">
        <v>18</v>
      </c>
      <c r="T9508" t="s">
        <v>19</v>
      </c>
    </row>
    <row r="9509" spans="1:20" x14ac:dyDescent="0.35">
      <c r="A9509" t="s">
        <v>29</v>
      </c>
      <c r="B9509" t="s">
        <v>116</v>
      </c>
      <c r="C9509" t="s">
        <v>13</v>
      </c>
      <c r="D9509" t="s">
        <v>121</v>
      </c>
      <c r="E9509" t="s">
        <v>117</v>
      </c>
      <c r="F9509" t="s">
        <v>24</v>
      </c>
      <c r="G9509">
        <v>11817.46</v>
      </c>
      <c r="H9509" s="1">
        <v>43385</v>
      </c>
      <c r="I9509" t="str">
        <f t="shared" si="444"/>
        <v>12</v>
      </c>
      <c r="J9509" t="str">
        <f t="shared" si="445"/>
        <v>October</v>
      </c>
      <c r="K9509" t="str">
        <f t="shared" si="446"/>
        <v>2018</v>
      </c>
      <c r="L9509" s="15">
        <v>0.70833333333333337</v>
      </c>
      <c r="M9509">
        <f>HOUR(K9509:K21551)</f>
        <v>0</v>
      </c>
      <c r="N9509">
        <f>MINUTE(K9509:K21551)</f>
        <v>0</v>
      </c>
      <c r="O9509">
        <f>SECOND(K9509:K21551)</f>
        <v>0</v>
      </c>
      <c r="P9509">
        <v>3328.77</v>
      </c>
      <c r="Q9509">
        <f>G9509-P9509</f>
        <v>8488.6899999999987</v>
      </c>
      <c r="R9509" t="s">
        <v>1833</v>
      </c>
      <c r="S9509" t="s">
        <v>18</v>
      </c>
      <c r="T9509" t="s">
        <v>122</v>
      </c>
    </row>
    <row r="9510" spans="1:20" x14ac:dyDescent="0.35">
      <c r="A9510" t="s">
        <v>29</v>
      </c>
      <c r="B9510" t="s">
        <v>331</v>
      </c>
      <c r="C9510" t="s">
        <v>13</v>
      </c>
      <c r="D9510" t="s">
        <v>121</v>
      </c>
      <c r="E9510" t="s">
        <v>332</v>
      </c>
      <c r="F9510" t="s">
        <v>24</v>
      </c>
      <c r="G9510">
        <v>16676.21</v>
      </c>
      <c r="H9510" s="1">
        <v>43385</v>
      </c>
      <c r="I9510" t="str">
        <f t="shared" si="444"/>
        <v>12</v>
      </c>
      <c r="J9510" t="str">
        <f t="shared" si="445"/>
        <v>October</v>
      </c>
      <c r="K9510" t="str">
        <f t="shared" si="446"/>
        <v>2018</v>
      </c>
      <c r="L9510" s="15">
        <v>0.70833333333333337</v>
      </c>
      <c r="M9510">
        <f>HOUR(K9510:K21552)</f>
        <v>0</v>
      </c>
      <c r="N9510">
        <f>MINUTE(K9510:K21552)</f>
        <v>0</v>
      </c>
      <c r="O9510">
        <f>SECOND(K9510:K21552)</f>
        <v>0</v>
      </c>
      <c r="P9510">
        <v>2544.7600000000002</v>
      </c>
      <c r="Q9510">
        <f>G9510-P9510</f>
        <v>14131.449999999999</v>
      </c>
      <c r="R9510" t="s">
        <v>1833</v>
      </c>
      <c r="S9510" t="s">
        <v>18</v>
      </c>
      <c r="T9510" t="s">
        <v>122</v>
      </c>
    </row>
    <row r="9511" spans="1:20" x14ac:dyDescent="0.35">
      <c r="A9511" t="s">
        <v>29</v>
      </c>
      <c r="B9511" t="s">
        <v>71</v>
      </c>
      <c r="C9511" t="s">
        <v>13</v>
      </c>
      <c r="D9511" t="s">
        <v>121</v>
      </c>
      <c r="E9511" t="s">
        <v>63</v>
      </c>
      <c r="F9511" t="s">
        <v>24</v>
      </c>
      <c r="G9511">
        <v>10156.85</v>
      </c>
      <c r="H9511" s="1">
        <v>43385</v>
      </c>
      <c r="I9511" t="str">
        <f t="shared" si="444"/>
        <v>12</v>
      </c>
      <c r="J9511" t="str">
        <f t="shared" si="445"/>
        <v>October</v>
      </c>
      <c r="K9511" t="str">
        <f t="shared" si="446"/>
        <v>2018</v>
      </c>
      <c r="L9511" s="15">
        <v>0.70833333333333337</v>
      </c>
      <c r="M9511">
        <f>HOUR(K9511:K21553)</f>
        <v>0</v>
      </c>
      <c r="N9511">
        <f>MINUTE(K9511:K21553)</f>
        <v>0</v>
      </c>
      <c r="O9511">
        <f>SECOND(K9511:K21553)</f>
        <v>0</v>
      </c>
      <c r="P9511">
        <v>2572.91</v>
      </c>
      <c r="Q9511">
        <f>G9511-P9511</f>
        <v>7583.9400000000005</v>
      </c>
      <c r="R9511" t="s">
        <v>1833</v>
      </c>
      <c r="S9511" t="s">
        <v>18</v>
      </c>
      <c r="T9511" t="s">
        <v>122</v>
      </c>
    </row>
    <row r="9512" spans="1:20" x14ac:dyDescent="0.35">
      <c r="A9512" t="s">
        <v>11</v>
      </c>
      <c r="B9512" t="s">
        <v>12</v>
      </c>
      <c r="C9512" t="s">
        <v>13</v>
      </c>
      <c r="D9512" t="s">
        <v>14</v>
      </c>
      <c r="E9512" t="s">
        <v>15</v>
      </c>
      <c r="F9512" t="s">
        <v>16</v>
      </c>
      <c r="G9512">
        <v>1724.71</v>
      </c>
      <c r="H9512" s="1">
        <v>43385</v>
      </c>
      <c r="I9512" t="str">
        <f t="shared" si="444"/>
        <v>12</v>
      </c>
      <c r="J9512" t="str">
        <f t="shared" si="445"/>
        <v>October</v>
      </c>
      <c r="K9512" t="str">
        <f t="shared" si="446"/>
        <v>2018</v>
      </c>
      <c r="L9512" s="15">
        <v>0.7149537037037037</v>
      </c>
      <c r="M9512">
        <f>HOUR(K9512:K21554)</f>
        <v>0</v>
      </c>
      <c r="N9512">
        <f>MINUTE(K9512:K21554)</f>
        <v>0</v>
      </c>
      <c r="O9512">
        <f>SECOND(K9512:K21554)</f>
        <v>0</v>
      </c>
      <c r="P9512">
        <v>97.44</v>
      </c>
      <c r="Q9512">
        <f>G9512-P9512</f>
        <v>1627.27</v>
      </c>
      <c r="R9512" t="s">
        <v>315</v>
      </c>
      <c r="S9512" t="s">
        <v>18</v>
      </c>
      <c r="T9512" t="s">
        <v>19</v>
      </c>
    </row>
    <row r="9513" spans="1:20" x14ac:dyDescent="0.35">
      <c r="A9513" t="s">
        <v>11</v>
      </c>
      <c r="B9513" t="s">
        <v>12</v>
      </c>
      <c r="C9513" t="s">
        <v>13</v>
      </c>
      <c r="D9513" t="s">
        <v>20</v>
      </c>
      <c r="E9513" t="s">
        <v>15</v>
      </c>
      <c r="F9513" t="s">
        <v>16</v>
      </c>
      <c r="G9513">
        <v>1720.29</v>
      </c>
      <c r="H9513" s="1">
        <v>43385</v>
      </c>
      <c r="I9513" t="str">
        <f t="shared" si="444"/>
        <v>12</v>
      </c>
      <c r="J9513" t="str">
        <f t="shared" si="445"/>
        <v>October</v>
      </c>
      <c r="K9513" t="str">
        <f t="shared" si="446"/>
        <v>2018</v>
      </c>
      <c r="L9513" s="15">
        <v>0.72302083333333333</v>
      </c>
      <c r="M9513">
        <f>HOUR(K9513:K21555)</f>
        <v>0</v>
      </c>
      <c r="N9513">
        <f>MINUTE(K9513:K21555)</f>
        <v>0</v>
      </c>
      <c r="O9513">
        <f>SECOND(K9513:K21555)</f>
        <v>0</v>
      </c>
      <c r="P9513">
        <v>4.42</v>
      </c>
      <c r="Q9513">
        <f>G9513-P9513</f>
        <v>1715.87</v>
      </c>
      <c r="R9513" t="s">
        <v>1239</v>
      </c>
      <c r="S9513" t="s">
        <v>18</v>
      </c>
      <c r="T9513" t="s">
        <v>19</v>
      </c>
    </row>
    <row r="9514" spans="1:20" x14ac:dyDescent="0.35">
      <c r="A9514" t="s">
        <v>11</v>
      </c>
      <c r="B9514" t="s">
        <v>100</v>
      </c>
      <c r="C9514" t="s">
        <v>13</v>
      </c>
      <c r="D9514" t="s">
        <v>20</v>
      </c>
      <c r="E9514" t="s">
        <v>101</v>
      </c>
      <c r="F9514" t="s">
        <v>16</v>
      </c>
      <c r="G9514">
        <v>7651.95</v>
      </c>
      <c r="H9514" s="1">
        <v>43385</v>
      </c>
      <c r="I9514" t="str">
        <f t="shared" si="444"/>
        <v>12</v>
      </c>
      <c r="J9514" t="str">
        <f t="shared" si="445"/>
        <v>October</v>
      </c>
      <c r="K9514" t="str">
        <f t="shared" si="446"/>
        <v>2018</v>
      </c>
      <c r="L9514" s="15">
        <v>0.73109953703703701</v>
      </c>
      <c r="M9514">
        <f>HOUR(K9514:K21556)</f>
        <v>0</v>
      </c>
      <c r="N9514">
        <f>MINUTE(K9514:K21556)</f>
        <v>0</v>
      </c>
      <c r="O9514">
        <f>SECOND(K9514:K21556)</f>
        <v>0</v>
      </c>
      <c r="P9514">
        <v>64.819999999999993</v>
      </c>
      <c r="Q9514">
        <f>G9514-P9514</f>
        <v>7587.13</v>
      </c>
      <c r="R9514" t="s">
        <v>505</v>
      </c>
      <c r="S9514" t="s">
        <v>18</v>
      </c>
      <c r="T9514" t="s">
        <v>19</v>
      </c>
    </row>
    <row r="9515" spans="1:20" x14ac:dyDescent="0.35">
      <c r="A9515" t="s">
        <v>11</v>
      </c>
      <c r="B9515" t="s">
        <v>220</v>
      </c>
      <c r="C9515" t="s">
        <v>13</v>
      </c>
      <c r="D9515" t="s">
        <v>20</v>
      </c>
      <c r="E9515" t="s">
        <v>221</v>
      </c>
      <c r="F9515" t="s">
        <v>24</v>
      </c>
      <c r="G9515">
        <v>6965.77</v>
      </c>
      <c r="H9515" s="1">
        <v>43385</v>
      </c>
      <c r="I9515" t="str">
        <f t="shared" si="444"/>
        <v>12</v>
      </c>
      <c r="J9515" t="str">
        <f t="shared" si="445"/>
        <v>October</v>
      </c>
      <c r="K9515" t="str">
        <f t="shared" si="446"/>
        <v>2018</v>
      </c>
      <c r="L9515" s="15">
        <v>0.73917824074074068</v>
      </c>
      <c r="M9515">
        <f>HOUR(K9515:K21557)</f>
        <v>0</v>
      </c>
      <c r="N9515">
        <f>MINUTE(K9515:K21557)</f>
        <v>0</v>
      </c>
      <c r="O9515">
        <f>SECOND(K9515:K21557)</f>
        <v>0</v>
      </c>
      <c r="P9515">
        <v>14.66</v>
      </c>
      <c r="Q9515">
        <f>G9515-P9515</f>
        <v>6951.1100000000006</v>
      </c>
      <c r="R9515" t="s">
        <v>1043</v>
      </c>
      <c r="S9515" t="s">
        <v>18</v>
      </c>
      <c r="T9515" t="s">
        <v>19</v>
      </c>
    </row>
    <row r="9516" spans="1:20" x14ac:dyDescent="0.35">
      <c r="A9516" t="s">
        <v>11</v>
      </c>
      <c r="B9516" t="s">
        <v>154</v>
      </c>
      <c r="C9516" t="s">
        <v>13</v>
      </c>
      <c r="D9516" t="s">
        <v>20</v>
      </c>
      <c r="E9516" t="s">
        <v>155</v>
      </c>
      <c r="F9516" t="s">
        <v>16</v>
      </c>
      <c r="G9516">
        <v>5958.48</v>
      </c>
      <c r="H9516" s="1">
        <v>43385</v>
      </c>
      <c r="I9516" t="str">
        <f t="shared" si="444"/>
        <v>12</v>
      </c>
      <c r="J9516" t="str">
        <f t="shared" si="445"/>
        <v>October</v>
      </c>
      <c r="K9516" t="str">
        <f t="shared" si="446"/>
        <v>2018</v>
      </c>
      <c r="L9516" s="15">
        <v>0.74724537037037031</v>
      </c>
      <c r="M9516">
        <f>HOUR(K9516:K21558)</f>
        <v>0</v>
      </c>
      <c r="N9516">
        <f>MINUTE(K9516:K21558)</f>
        <v>0</v>
      </c>
      <c r="O9516">
        <f>SECOND(K9516:K21558)</f>
        <v>0</v>
      </c>
      <c r="P9516">
        <v>8.43</v>
      </c>
      <c r="Q9516">
        <f>G9516-P9516</f>
        <v>5950.0499999999993</v>
      </c>
      <c r="R9516" t="s">
        <v>1452</v>
      </c>
      <c r="S9516" t="s">
        <v>18</v>
      </c>
      <c r="T9516" t="s">
        <v>19</v>
      </c>
    </row>
    <row r="9517" spans="1:20" x14ac:dyDescent="0.35">
      <c r="A9517" t="s">
        <v>29</v>
      </c>
      <c r="B9517" t="s">
        <v>262</v>
      </c>
      <c r="C9517" t="s">
        <v>13</v>
      </c>
      <c r="D9517" t="s">
        <v>41</v>
      </c>
      <c r="E9517" t="s">
        <v>263</v>
      </c>
      <c r="F9517" t="s">
        <v>16</v>
      </c>
      <c r="G9517">
        <v>9893.89</v>
      </c>
      <c r="H9517" s="1">
        <v>43385</v>
      </c>
      <c r="I9517" t="str">
        <f t="shared" si="444"/>
        <v>12</v>
      </c>
      <c r="J9517" t="str">
        <f t="shared" si="445"/>
        <v>October</v>
      </c>
      <c r="K9517" t="str">
        <f t="shared" si="446"/>
        <v>2018</v>
      </c>
      <c r="L9517" s="15">
        <v>0.75</v>
      </c>
      <c r="M9517">
        <f>HOUR(K9517:K21559)</f>
        <v>0</v>
      </c>
      <c r="N9517">
        <f>MINUTE(K9517:K21559)</f>
        <v>0</v>
      </c>
      <c r="O9517">
        <f>SECOND(K9517:K21559)</f>
        <v>0</v>
      </c>
      <c r="P9517">
        <v>33</v>
      </c>
      <c r="Q9517">
        <f>G9517-P9517</f>
        <v>9860.89</v>
      </c>
      <c r="R9517" t="s">
        <v>1833</v>
      </c>
      <c r="S9517" t="s">
        <v>18</v>
      </c>
      <c r="T9517" t="s">
        <v>19</v>
      </c>
    </row>
    <row r="9518" spans="1:20" x14ac:dyDescent="0.35">
      <c r="A9518" t="s">
        <v>29</v>
      </c>
      <c r="B9518" t="s">
        <v>132</v>
      </c>
      <c r="C9518" t="s">
        <v>13</v>
      </c>
      <c r="D9518" t="s">
        <v>31</v>
      </c>
      <c r="E9518" t="s">
        <v>50</v>
      </c>
      <c r="F9518" t="s">
        <v>24</v>
      </c>
      <c r="G9518">
        <v>4568.05</v>
      </c>
      <c r="H9518" s="1">
        <v>43385</v>
      </c>
      <c r="I9518" t="str">
        <f t="shared" si="444"/>
        <v>12</v>
      </c>
      <c r="J9518" t="str">
        <f t="shared" si="445"/>
        <v>October</v>
      </c>
      <c r="K9518" t="str">
        <f t="shared" si="446"/>
        <v>2018</v>
      </c>
      <c r="L9518" s="15">
        <v>0.75</v>
      </c>
      <c r="M9518">
        <f>HOUR(K9518:K21560)</f>
        <v>0</v>
      </c>
      <c r="N9518">
        <f>MINUTE(K9518:K21560)</f>
        <v>0</v>
      </c>
      <c r="O9518">
        <f>SECOND(K9518:K21560)</f>
        <v>0</v>
      </c>
      <c r="P9518">
        <v>53</v>
      </c>
      <c r="Q9518">
        <f>G9518-P9518</f>
        <v>4515.05</v>
      </c>
      <c r="R9518" t="s">
        <v>1833</v>
      </c>
      <c r="S9518" t="s">
        <v>18</v>
      </c>
      <c r="T9518" t="s">
        <v>19</v>
      </c>
    </row>
    <row r="9519" spans="1:20" x14ac:dyDescent="0.35">
      <c r="A9519" t="s">
        <v>29</v>
      </c>
      <c r="B9519" t="s">
        <v>65</v>
      </c>
      <c r="C9519" t="s">
        <v>13</v>
      </c>
      <c r="D9519" t="s">
        <v>41</v>
      </c>
      <c r="E9519" t="s">
        <v>66</v>
      </c>
      <c r="F9519" t="s">
        <v>16</v>
      </c>
      <c r="G9519">
        <v>7544.99</v>
      </c>
      <c r="H9519" s="1">
        <v>43385</v>
      </c>
      <c r="I9519" t="str">
        <f t="shared" si="444"/>
        <v>12</v>
      </c>
      <c r="J9519" t="str">
        <f t="shared" si="445"/>
        <v>October</v>
      </c>
      <c r="K9519" t="str">
        <f t="shared" si="446"/>
        <v>2018</v>
      </c>
      <c r="L9519" s="15">
        <v>0.75</v>
      </c>
      <c r="M9519">
        <f>HOUR(K9519:K21561)</f>
        <v>0</v>
      </c>
      <c r="N9519">
        <f>MINUTE(K9519:K21561)</f>
        <v>0</v>
      </c>
      <c r="O9519">
        <f>SECOND(K9519:K21561)</f>
        <v>0</v>
      </c>
      <c r="P9519">
        <v>124</v>
      </c>
      <c r="Q9519">
        <f>G9519-P9519</f>
        <v>7420.99</v>
      </c>
      <c r="R9519" t="s">
        <v>1833</v>
      </c>
      <c r="S9519" t="s">
        <v>18</v>
      </c>
      <c r="T9519" t="s">
        <v>19</v>
      </c>
    </row>
    <row r="9520" spans="1:20" x14ac:dyDescent="0.35">
      <c r="A9520" t="s">
        <v>29</v>
      </c>
      <c r="B9520" t="s">
        <v>118</v>
      </c>
      <c r="C9520" t="s">
        <v>13</v>
      </c>
      <c r="D9520" t="s">
        <v>31</v>
      </c>
      <c r="E9520" t="s">
        <v>119</v>
      </c>
      <c r="F9520" t="s">
        <v>16</v>
      </c>
      <c r="G9520">
        <v>21348.89</v>
      </c>
      <c r="H9520" s="1">
        <v>43385</v>
      </c>
      <c r="I9520" t="str">
        <f t="shared" si="444"/>
        <v>12</v>
      </c>
      <c r="J9520" t="str">
        <f t="shared" si="445"/>
        <v>October</v>
      </c>
      <c r="K9520" t="str">
        <f t="shared" si="446"/>
        <v>2018</v>
      </c>
      <c r="L9520" s="15">
        <v>0.75</v>
      </c>
      <c r="M9520">
        <f>HOUR(K9520:K21562)</f>
        <v>0</v>
      </c>
      <c r="N9520">
        <f>MINUTE(K9520:K21562)</f>
        <v>0</v>
      </c>
      <c r="O9520">
        <f>SECOND(K9520:K21562)</f>
        <v>0</v>
      </c>
      <c r="P9520">
        <v>66</v>
      </c>
      <c r="Q9520">
        <f>G9520-P9520</f>
        <v>21282.89</v>
      </c>
      <c r="R9520" t="s">
        <v>1833</v>
      </c>
      <c r="S9520" t="s">
        <v>18</v>
      </c>
      <c r="T9520" t="s">
        <v>19</v>
      </c>
    </row>
    <row r="9521" spans="1:20" x14ac:dyDescent="0.35">
      <c r="A9521" t="s">
        <v>11</v>
      </c>
      <c r="B9521" t="s">
        <v>30</v>
      </c>
      <c r="C9521" t="s">
        <v>13</v>
      </c>
      <c r="D9521" t="s">
        <v>14</v>
      </c>
      <c r="E9521" t="s">
        <v>32</v>
      </c>
      <c r="F9521" t="s">
        <v>24</v>
      </c>
      <c r="G9521">
        <v>8730.7000000000007</v>
      </c>
      <c r="H9521" s="1">
        <v>43385</v>
      </c>
      <c r="I9521" t="str">
        <f t="shared" si="444"/>
        <v>12</v>
      </c>
      <c r="J9521" t="str">
        <f t="shared" si="445"/>
        <v>October</v>
      </c>
      <c r="K9521" t="str">
        <f t="shared" si="446"/>
        <v>2018</v>
      </c>
      <c r="L9521" s="15">
        <v>0.76040509259259259</v>
      </c>
      <c r="M9521">
        <f>HOUR(K9521:K21563)</f>
        <v>0</v>
      </c>
      <c r="N9521">
        <f>MINUTE(K9521:K21563)</f>
        <v>0</v>
      </c>
      <c r="O9521">
        <f>SECOND(K9521:K21563)</f>
        <v>0</v>
      </c>
      <c r="P9521">
        <v>16.170000000000002</v>
      </c>
      <c r="Q9521">
        <f>G9521-P9521</f>
        <v>8714.5300000000007</v>
      </c>
      <c r="R9521" t="s">
        <v>1690</v>
      </c>
      <c r="S9521" t="s">
        <v>18</v>
      </c>
      <c r="T9521" t="s">
        <v>19</v>
      </c>
    </row>
    <row r="9522" spans="1:20" x14ac:dyDescent="0.35">
      <c r="A9522" t="s">
        <v>11</v>
      </c>
      <c r="B9522" t="s">
        <v>298</v>
      </c>
      <c r="C9522" t="s">
        <v>13</v>
      </c>
      <c r="D9522" t="s">
        <v>20</v>
      </c>
      <c r="E9522" t="s">
        <v>299</v>
      </c>
      <c r="F9522" t="s">
        <v>16</v>
      </c>
      <c r="G9522">
        <v>29748.07</v>
      </c>
      <c r="H9522" s="1">
        <v>43385</v>
      </c>
      <c r="I9522" t="str">
        <f t="shared" si="444"/>
        <v>12</v>
      </c>
      <c r="J9522" t="str">
        <f t="shared" si="445"/>
        <v>October</v>
      </c>
      <c r="K9522" t="str">
        <f t="shared" si="446"/>
        <v>2018</v>
      </c>
      <c r="L9522" s="15">
        <v>0.77619212962962969</v>
      </c>
      <c r="M9522">
        <f>HOUR(K9522:K21564)</f>
        <v>0</v>
      </c>
      <c r="N9522">
        <f>MINUTE(K9522:K21564)</f>
        <v>0</v>
      </c>
      <c r="O9522">
        <f>SECOND(K9522:K21564)</f>
        <v>0</v>
      </c>
      <c r="P9522">
        <v>15.67</v>
      </c>
      <c r="Q9522">
        <f>G9522-P9522</f>
        <v>29732.400000000001</v>
      </c>
      <c r="R9522" t="s">
        <v>166</v>
      </c>
      <c r="S9522" t="s">
        <v>18</v>
      </c>
      <c r="T9522" t="s">
        <v>19</v>
      </c>
    </row>
    <row r="9523" spans="1:20" x14ac:dyDescent="0.35">
      <c r="A9523" t="s">
        <v>29</v>
      </c>
      <c r="B9523" t="s">
        <v>85</v>
      </c>
      <c r="C9523" t="s">
        <v>13</v>
      </c>
      <c r="D9523" t="s">
        <v>31</v>
      </c>
      <c r="E9523" t="s">
        <v>86</v>
      </c>
      <c r="F9523" t="s">
        <v>16</v>
      </c>
      <c r="G9523">
        <v>28318.23</v>
      </c>
      <c r="H9523" s="1">
        <v>43385</v>
      </c>
      <c r="I9523" t="str">
        <f t="shared" si="444"/>
        <v>12</v>
      </c>
      <c r="J9523" t="str">
        <f t="shared" si="445"/>
        <v>October</v>
      </c>
      <c r="K9523" t="str">
        <f t="shared" si="446"/>
        <v>2018</v>
      </c>
      <c r="L9523" s="15">
        <v>0.79166666666666663</v>
      </c>
      <c r="M9523">
        <f>HOUR(K9523:K21565)</f>
        <v>0</v>
      </c>
      <c r="N9523">
        <f>MINUTE(K9523:K21565)</f>
        <v>0</v>
      </c>
      <c r="O9523">
        <f>SECOND(K9523:K21565)</f>
        <v>0</v>
      </c>
      <c r="P9523">
        <v>63</v>
      </c>
      <c r="Q9523">
        <f>G9523-P9523</f>
        <v>28255.23</v>
      </c>
      <c r="R9523" t="s">
        <v>1833</v>
      </c>
      <c r="S9523" t="s">
        <v>18</v>
      </c>
      <c r="T9523" t="s">
        <v>19</v>
      </c>
    </row>
    <row r="9524" spans="1:20" x14ac:dyDescent="0.35">
      <c r="A9524" t="s">
        <v>29</v>
      </c>
      <c r="B9524" t="s">
        <v>100</v>
      </c>
      <c r="C9524" t="s">
        <v>13</v>
      </c>
      <c r="D9524" t="s">
        <v>41</v>
      </c>
      <c r="E9524" t="s">
        <v>101</v>
      </c>
      <c r="F9524" t="s">
        <v>16</v>
      </c>
      <c r="G9524">
        <v>7596.95</v>
      </c>
      <c r="H9524" s="1">
        <v>43385</v>
      </c>
      <c r="I9524" t="str">
        <f t="shared" si="444"/>
        <v>12</v>
      </c>
      <c r="J9524" t="str">
        <f t="shared" si="445"/>
        <v>October</v>
      </c>
      <c r="K9524" t="str">
        <f t="shared" si="446"/>
        <v>2018</v>
      </c>
      <c r="L9524" s="15">
        <v>0.79166666666666663</v>
      </c>
      <c r="M9524">
        <f>HOUR(K9524:K21566)</f>
        <v>0</v>
      </c>
      <c r="N9524">
        <f>MINUTE(K9524:K21566)</f>
        <v>0</v>
      </c>
      <c r="O9524">
        <f>SECOND(K9524:K21566)</f>
        <v>0</v>
      </c>
      <c r="P9524">
        <v>55</v>
      </c>
      <c r="Q9524">
        <f>G9524-P9524</f>
        <v>7541.95</v>
      </c>
      <c r="R9524" t="s">
        <v>1833</v>
      </c>
      <c r="S9524" t="s">
        <v>18</v>
      </c>
      <c r="T9524" t="s">
        <v>19</v>
      </c>
    </row>
    <row r="9525" spans="1:20" x14ac:dyDescent="0.35">
      <c r="A9525" t="s">
        <v>29</v>
      </c>
      <c r="B9525" t="s">
        <v>42</v>
      </c>
      <c r="C9525" t="s">
        <v>13</v>
      </c>
      <c r="D9525" t="s">
        <v>31</v>
      </c>
      <c r="E9525" t="s">
        <v>43</v>
      </c>
      <c r="F9525" t="s">
        <v>24</v>
      </c>
      <c r="G9525">
        <v>15278.34</v>
      </c>
      <c r="H9525" s="1">
        <v>43385</v>
      </c>
      <c r="I9525" t="str">
        <f t="shared" si="444"/>
        <v>12</v>
      </c>
      <c r="J9525" t="str">
        <f t="shared" si="445"/>
        <v>October</v>
      </c>
      <c r="K9525" t="str">
        <f t="shared" si="446"/>
        <v>2018</v>
      </c>
      <c r="L9525" s="15">
        <v>0.79166666666666663</v>
      </c>
      <c r="M9525">
        <f>HOUR(K9525:K21567)</f>
        <v>0</v>
      </c>
      <c r="N9525">
        <f>MINUTE(K9525:K21567)</f>
        <v>0</v>
      </c>
      <c r="O9525">
        <f>SECOND(K9525:K21567)</f>
        <v>0</v>
      </c>
      <c r="P9525">
        <v>40</v>
      </c>
      <c r="Q9525">
        <f>G9525-P9525</f>
        <v>15238.34</v>
      </c>
      <c r="R9525" t="s">
        <v>1833</v>
      </c>
      <c r="S9525" t="s">
        <v>18</v>
      </c>
      <c r="T9525" t="s">
        <v>19</v>
      </c>
    </row>
    <row r="9526" spans="1:20" x14ac:dyDescent="0.35">
      <c r="A9526" t="s">
        <v>29</v>
      </c>
      <c r="B9526" t="s">
        <v>279</v>
      </c>
      <c r="C9526" t="s">
        <v>13</v>
      </c>
      <c r="D9526" t="s">
        <v>31</v>
      </c>
      <c r="E9526" t="s">
        <v>280</v>
      </c>
      <c r="F9526" t="s">
        <v>16</v>
      </c>
      <c r="G9526">
        <v>4793.6899999999996</v>
      </c>
      <c r="H9526" s="1">
        <v>43385</v>
      </c>
      <c r="I9526" t="str">
        <f t="shared" si="444"/>
        <v>12</v>
      </c>
      <c r="J9526" t="str">
        <f t="shared" si="445"/>
        <v>October</v>
      </c>
      <c r="K9526" t="str">
        <f t="shared" si="446"/>
        <v>2018</v>
      </c>
      <c r="L9526" s="15">
        <v>0.79166666666666663</v>
      </c>
      <c r="M9526">
        <f>HOUR(K9526:K21568)</f>
        <v>0</v>
      </c>
      <c r="N9526">
        <f>MINUTE(K9526:K21568)</f>
        <v>0</v>
      </c>
      <c r="O9526">
        <f>SECOND(K9526:K21568)</f>
        <v>0</v>
      </c>
      <c r="P9526">
        <v>45</v>
      </c>
      <c r="Q9526">
        <f>G9526-P9526</f>
        <v>4748.6899999999996</v>
      </c>
      <c r="R9526" t="s">
        <v>1833</v>
      </c>
      <c r="S9526" t="s">
        <v>18</v>
      </c>
      <c r="T9526" t="s">
        <v>19</v>
      </c>
    </row>
    <row r="9527" spans="1:20" x14ac:dyDescent="0.35">
      <c r="A9527" t="s">
        <v>29</v>
      </c>
      <c r="B9527" t="s">
        <v>33</v>
      </c>
      <c r="C9527" t="s">
        <v>13</v>
      </c>
      <c r="D9527" t="s">
        <v>31</v>
      </c>
      <c r="E9527" t="s">
        <v>34</v>
      </c>
      <c r="F9527" t="s">
        <v>16</v>
      </c>
      <c r="G9527">
        <v>7777.23</v>
      </c>
      <c r="H9527" s="1">
        <v>43385</v>
      </c>
      <c r="I9527" t="str">
        <f t="shared" si="444"/>
        <v>12</v>
      </c>
      <c r="J9527" t="str">
        <f t="shared" si="445"/>
        <v>October</v>
      </c>
      <c r="K9527" t="str">
        <f t="shared" si="446"/>
        <v>2018</v>
      </c>
      <c r="L9527" s="15">
        <v>0.79166666666666663</v>
      </c>
      <c r="M9527">
        <f>HOUR(K9527:K21569)</f>
        <v>0</v>
      </c>
      <c r="N9527">
        <f>MINUTE(K9527:K21569)</f>
        <v>0</v>
      </c>
      <c r="O9527">
        <f>SECOND(K9527:K21569)</f>
        <v>0</v>
      </c>
      <c r="P9527">
        <v>178</v>
      </c>
      <c r="Q9527">
        <f>G9527-P9527</f>
        <v>7599.23</v>
      </c>
      <c r="R9527" t="s">
        <v>1833</v>
      </c>
      <c r="S9527" t="s">
        <v>18</v>
      </c>
      <c r="T9527" t="s">
        <v>19</v>
      </c>
    </row>
    <row r="9528" spans="1:20" x14ac:dyDescent="0.35">
      <c r="A9528" t="s">
        <v>11</v>
      </c>
      <c r="B9528" t="s">
        <v>199</v>
      </c>
      <c r="C9528" t="s">
        <v>13</v>
      </c>
      <c r="D9528" t="s">
        <v>14</v>
      </c>
      <c r="E9528" t="s">
        <v>200</v>
      </c>
      <c r="F9528" t="s">
        <v>24</v>
      </c>
      <c r="G9528">
        <v>7316.02</v>
      </c>
      <c r="H9528" s="1">
        <v>43385</v>
      </c>
      <c r="I9528" t="str">
        <f t="shared" si="444"/>
        <v>12</v>
      </c>
      <c r="J9528" t="str">
        <f t="shared" si="445"/>
        <v>October</v>
      </c>
      <c r="K9528" t="str">
        <f t="shared" si="446"/>
        <v>2018</v>
      </c>
      <c r="L9528" s="15">
        <v>0.79180555555555554</v>
      </c>
      <c r="M9528">
        <f>HOUR(K9528:K21570)</f>
        <v>0</v>
      </c>
      <c r="N9528">
        <f>MINUTE(K9528:K21570)</f>
        <v>0</v>
      </c>
      <c r="O9528">
        <f>SECOND(K9528:K21570)</f>
        <v>0</v>
      </c>
      <c r="P9528">
        <v>95.86</v>
      </c>
      <c r="Q9528">
        <f>G9528-P9528</f>
        <v>7220.1600000000008</v>
      </c>
      <c r="R9528" t="s">
        <v>354</v>
      </c>
      <c r="S9528" t="s">
        <v>18</v>
      </c>
      <c r="T9528" t="s">
        <v>19</v>
      </c>
    </row>
    <row r="9529" spans="1:20" x14ac:dyDescent="0.35">
      <c r="A9529" t="s">
        <v>11</v>
      </c>
      <c r="B9529" t="s">
        <v>62</v>
      </c>
      <c r="C9529" t="s">
        <v>13</v>
      </c>
      <c r="D9529" t="s">
        <v>20</v>
      </c>
      <c r="E9529" t="s">
        <v>63</v>
      </c>
      <c r="F9529" t="s">
        <v>24</v>
      </c>
      <c r="G9529">
        <v>1862.34</v>
      </c>
      <c r="H9529" s="1">
        <v>43385</v>
      </c>
      <c r="I9529" t="str">
        <f t="shared" si="444"/>
        <v>12</v>
      </c>
      <c r="J9529" t="str">
        <f t="shared" si="445"/>
        <v>October</v>
      </c>
      <c r="K9529" t="str">
        <f t="shared" si="446"/>
        <v>2018</v>
      </c>
      <c r="L9529" s="15">
        <v>0.7992824074074073</v>
      </c>
      <c r="M9529">
        <f>HOUR(K9529:K21571)</f>
        <v>0</v>
      </c>
      <c r="N9529">
        <f>MINUTE(K9529:K21571)</f>
        <v>0</v>
      </c>
      <c r="O9529">
        <f>SECOND(K9529:K21571)</f>
        <v>0</v>
      </c>
      <c r="P9529">
        <v>13.41</v>
      </c>
      <c r="Q9529">
        <f>G9529-P9529</f>
        <v>1848.9299999999998</v>
      </c>
      <c r="R9529" t="s">
        <v>253</v>
      </c>
      <c r="S9529" t="s">
        <v>18</v>
      </c>
      <c r="T9529" t="s">
        <v>19</v>
      </c>
    </row>
    <row r="9530" spans="1:20" x14ac:dyDescent="0.35">
      <c r="A9530" t="s">
        <v>11</v>
      </c>
      <c r="B9530" t="s">
        <v>164</v>
      </c>
      <c r="C9530" t="s">
        <v>13</v>
      </c>
      <c r="D9530" t="s">
        <v>14</v>
      </c>
      <c r="E9530" t="s">
        <v>86</v>
      </c>
      <c r="F9530" t="s">
        <v>16</v>
      </c>
      <c r="G9530">
        <v>4752.26</v>
      </c>
      <c r="H9530" s="1">
        <v>43385</v>
      </c>
      <c r="I9530" t="str">
        <f t="shared" si="444"/>
        <v>12</v>
      </c>
      <c r="J9530" t="str">
        <f t="shared" si="445"/>
        <v>October</v>
      </c>
      <c r="K9530" t="str">
        <f t="shared" si="446"/>
        <v>2018</v>
      </c>
      <c r="L9530" s="15">
        <v>0.80674768518518514</v>
      </c>
      <c r="M9530">
        <f>HOUR(K9530:K21572)</f>
        <v>0</v>
      </c>
      <c r="N9530">
        <f>MINUTE(K9530:K21572)</f>
        <v>0</v>
      </c>
      <c r="O9530">
        <f>SECOND(K9530:K21572)</f>
        <v>0</v>
      </c>
      <c r="P9530">
        <v>29.64</v>
      </c>
      <c r="Q9530">
        <f>G9530-P9530</f>
        <v>4722.62</v>
      </c>
      <c r="R9530" t="s">
        <v>800</v>
      </c>
      <c r="S9530" t="s">
        <v>18</v>
      </c>
      <c r="T9530" t="s">
        <v>19</v>
      </c>
    </row>
    <row r="9531" spans="1:20" x14ac:dyDescent="0.35">
      <c r="A9531" t="s">
        <v>11</v>
      </c>
      <c r="B9531" t="s">
        <v>268</v>
      </c>
      <c r="C9531" t="s">
        <v>13</v>
      </c>
      <c r="D9531" t="s">
        <v>14</v>
      </c>
      <c r="E9531" t="s">
        <v>269</v>
      </c>
      <c r="F9531" t="s">
        <v>16</v>
      </c>
      <c r="G9531">
        <v>4009.6</v>
      </c>
      <c r="H9531" s="1">
        <v>43385</v>
      </c>
      <c r="I9531" t="str">
        <f t="shared" si="444"/>
        <v>12</v>
      </c>
      <c r="J9531" t="str">
        <f t="shared" si="445"/>
        <v>October</v>
      </c>
      <c r="K9531" t="str">
        <f t="shared" si="446"/>
        <v>2018</v>
      </c>
      <c r="L9531" s="15">
        <v>0.81421296296296297</v>
      </c>
      <c r="M9531">
        <f>HOUR(K9531:K21573)</f>
        <v>0</v>
      </c>
      <c r="N9531">
        <f>MINUTE(K9531:K21573)</f>
        <v>0</v>
      </c>
      <c r="O9531">
        <f>SECOND(K9531:K21573)</f>
        <v>0</v>
      </c>
      <c r="P9531">
        <v>89.89</v>
      </c>
      <c r="Q9531">
        <f>G9531-P9531</f>
        <v>3919.71</v>
      </c>
      <c r="R9531" t="s">
        <v>250</v>
      </c>
      <c r="S9531" t="s">
        <v>18</v>
      </c>
      <c r="T9531" t="s">
        <v>19</v>
      </c>
    </row>
    <row r="9532" spans="1:20" x14ac:dyDescent="0.35">
      <c r="A9532" t="s">
        <v>11</v>
      </c>
      <c r="B9532" t="s">
        <v>379</v>
      </c>
      <c r="C9532" t="s">
        <v>13</v>
      </c>
      <c r="D9532" t="s">
        <v>14</v>
      </c>
      <c r="E9532" t="s">
        <v>380</v>
      </c>
      <c r="F9532" t="s">
        <v>16</v>
      </c>
      <c r="G9532">
        <v>17980.009999999998</v>
      </c>
      <c r="H9532" s="1">
        <v>43385</v>
      </c>
      <c r="I9532" t="str">
        <f t="shared" si="444"/>
        <v>12</v>
      </c>
      <c r="J9532" t="str">
        <f t="shared" si="445"/>
        <v>October</v>
      </c>
      <c r="K9532" t="str">
        <f t="shared" si="446"/>
        <v>2018</v>
      </c>
      <c r="L9532" s="15">
        <v>0.8216782407407407</v>
      </c>
      <c r="M9532">
        <f>HOUR(K9532:K21574)</f>
        <v>0</v>
      </c>
      <c r="N9532">
        <f>MINUTE(K9532:K21574)</f>
        <v>0</v>
      </c>
      <c r="O9532">
        <f>SECOND(K9532:K21574)</f>
        <v>0</v>
      </c>
      <c r="P9532">
        <v>19.399999999999999</v>
      </c>
      <c r="Q9532">
        <f>G9532-P9532</f>
        <v>17960.609999999997</v>
      </c>
      <c r="R9532" t="s">
        <v>1418</v>
      </c>
      <c r="S9532" t="s">
        <v>18</v>
      </c>
      <c r="T9532" t="s">
        <v>19</v>
      </c>
    </row>
    <row r="9533" spans="1:20" x14ac:dyDescent="0.35">
      <c r="A9533" t="s">
        <v>11</v>
      </c>
      <c r="B9533" t="s">
        <v>327</v>
      </c>
      <c r="C9533" t="s">
        <v>13</v>
      </c>
      <c r="D9533" t="s">
        <v>20</v>
      </c>
      <c r="E9533" t="s">
        <v>328</v>
      </c>
      <c r="F9533" t="s">
        <v>24</v>
      </c>
      <c r="G9533">
        <v>8256.94</v>
      </c>
      <c r="H9533" s="1">
        <v>43385</v>
      </c>
      <c r="I9533" t="str">
        <f t="shared" si="444"/>
        <v>12</v>
      </c>
      <c r="J9533" t="str">
        <f t="shared" si="445"/>
        <v>October</v>
      </c>
      <c r="K9533" t="str">
        <f t="shared" si="446"/>
        <v>2018</v>
      </c>
      <c r="L9533" s="15">
        <v>0.82914351851851853</v>
      </c>
      <c r="M9533">
        <f>HOUR(K9533:K21575)</f>
        <v>0</v>
      </c>
      <c r="N9533">
        <f>MINUTE(K9533:K21575)</f>
        <v>0</v>
      </c>
      <c r="O9533">
        <f>SECOND(K9533:K21575)</f>
        <v>0</v>
      </c>
      <c r="P9533">
        <v>4.49</v>
      </c>
      <c r="Q9533">
        <f>G9533-P9533</f>
        <v>8252.4500000000007</v>
      </c>
      <c r="R9533" t="s">
        <v>1691</v>
      </c>
      <c r="S9533" t="s">
        <v>18</v>
      </c>
      <c r="T9533" t="s">
        <v>19</v>
      </c>
    </row>
    <row r="9534" spans="1:20" x14ac:dyDescent="0.35">
      <c r="A9534" t="s">
        <v>29</v>
      </c>
      <c r="B9534" t="s">
        <v>227</v>
      </c>
      <c r="C9534" t="s">
        <v>13</v>
      </c>
      <c r="D9534" t="s">
        <v>31</v>
      </c>
      <c r="E9534" t="s">
        <v>228</v>
      </c>
      <c r="F9534" t="s">
        <v>24</v>
      </c>
      <c r="G9534">
        <v>16711.54</v>
      </c>
      <c r="H9534" s="1">
        <v>43385</v>
      </c>
      <c r="I9534" t="str">
        <f t="shared" si="444"/>
        <v>12</v>
      </c>
      <c r="J9534" t="str">
        <f t="shared" si="445"/>
        <v>October</v>
      </c>
      <c r="K9534" t="str">
        <f t="shared" si="446"/>
        <v>2018</v>
      </c>
      <c r="L9534" s="15">
        <v>0.83333333333333337</v>
      </c>
      <c r="M9534">
        <f>HOUR(K9534:K21576)</f>
        <v>0</v>
      </c>
      <c r="N9534">
        <f>MINUTE(K9534:K21576)</f>
        <v>0</v>
      </c>
      <c r="O9534">
        <f>SECOND(K9534:K21576)</f>
        <v>0</v>
      </c>
      <c r="P9534">
        <v>27</v>
      </c>
      <c r="Q9534">
        <f>G9534-P9534</f>
        <v>16684.54</v>
      </c>
      <c r="R9534" t="s">
        <v>1833</v>
      </c>
      <c r="S9534" t="s">
        <v>18</v>
      </c>
      <c r="T9534" t="s">
        <v>19</v>
      </c>
    </row>
    <row r="9535" spans="1:20" x14ac:dyDescent="0.35">
      <c r="A9535" t="s">
        <v>11</v>
      </c>
      <c r="B9535" t="s">
        <v>338</v>
      </c>
      <c r="C9535" t="s">
        <v>13</v>
      </c>
      <c r="D9535" t="s">
        <v>14</v>
      </c>
      <c r="E9535" t="s">
        <v>339</v>
      </c>
      <c r="F9535" t="s">
        <v>16</v>
      </c>
      <c r="G9535">
        <v>6146</v>
      </c>
      <c r="H9535" s="1">
        <v>43385</v>
      </c>
      <c r="I9535" t="str">
        <f t="shared" si="444"/>
        <v>12</v>
      </c>
      <c r="J9535" t="str">
        <f t="shared" si="445"/>
        <v>October</v>
      </c>
      <c r="K9535" t="str">
        <f t="shared" si="446"/>
        <v>2018</v>
      </c>
      <c r="L9535" s="15">
        <v>0.83751157407407406</v>
      </c>
      <c r="M9535">
        <f>HOUR(K9535:K21577)</f>
        <v>0</v>
      </c>
      <c r="N9535">
        <f>MINUTE(K9535:K21577)</f>
        <v>0</v>
      </c>
      <c r="O9535">
        <f>SECOND(K9535:K21577)</f>
        <v>0</v>
      </c>
      <c r="P9535">
        <v>85.65</v>
      </c>
      <c r="Q9535">
        <f>G9535-P9535</f>
        <v>6060.35</v>
      </c>
      <c r="R9535" t="s">
        <v>21</v>
      </c>
      <c r="S9535" t="s">
        <v>18</v>
      </c>
      <c r="T9535" t="s">
        <v>19</v>
      </c>
    </row>
    <row r="9536" spans="1:20" x14ac:dyDescent="0.35">
      <c r="A9536" t="s">
        <v>11</v>
      </c>
      <c r="B9536" t="s">
        <v>312</v>
      </c>
      <c r="C9536" t="s">
        <v>13</v>
      </c>
      <c r="D9536" t="s">
        <v>14</v>
      </c>
      <c r="E9536" t="s">
        <v>59</v>
      </c>
      <c r="F9536" t="s">
        <v>16</v>
      </c>
      <c r="G9536">
        <v>5878.47</v>
      </c>
      <c r="H9536" s="1">
        <v>43385</v>
      </c>
      <c r="I9536" t="str">
        <f t="shared" si="444"/>
        <v>12</v>
      </c>
      <c r="J9536" t="str">
        <f t="shared" si="445"/>
        <v>October</v>
      </c>
      <c r="K9536" t="str">
        <f t="shared" si="446"/>
        <v>2018</v>
      </c>
      <c r="L9536" s="15">
        <v>0.84702546296296299</v>
      </c>
      <c r="M9536">
        <f>HOUR(K9536:K21578)</f>
        <v>0</v>
      </c>
      <c r="N9536">
        <f>MINUTE(K9536:K21578)</f>
        <v>0</v>
      </c>
      <c r="O9536">
        <f>SECOND(K9536:K21578)</f>
        <v>0</v>
      </c>
      <c r="P9536">
        <v>17.78</v>
      </c>
      <c r="Q9536">
        <f>G9536-P9536</f>
        <v>5860.6900000000005</v>
      </c>
      <c r="R9536" t="s">
        <v>537</v>
      </c>
      <c r="S9536" t="s">
        <v>18</v>
      </c>
      <c r="T9536" t="s">
        <v>19</v>
      </c>
    </row>
    <row r="9537" spans="1:20" x14ac:dyDescent="0.35">
      <c r="A9537" t="s">
        <v>11</v>
      </c>
      <c r="B9537" t="s">
        <v>30</v>
      </c>
      <c r="C9537" t="s">
        <v>13</v>
      </c>
      <c r="D9537" t="s">
        <v>20</v>
      </c>
      <c r="E9537" t="s">
        <v>32</v>
      </c>
      <c r="F9537" t="s">
        <v>24</v>
      </c>
      <c r="G9537">
        <v>8677.44</v>
      </c>
      <c r="H9537" s="1">
        <v>43385</v>
      </c>
      <c r="I9537" t="str">
        <f t="shared" si="444"/>
        <v>12</v>
      </c>
      <c r="J9537" t="str">
        <f t="shared" si="445"/>
        <v>October</v>
      </c>
      <c r="K9537" t="str">
        <f t="shared" si="446"/>
        <v>2018</v>
      </c>
      <c r="L9537" s="15">
        <v>0.85653935185185182</v>
      </c>
      <c r="M9537">
        <f>HOUR(K9537:K21579)</f>
        <v>0</v>
      </c>
      <c r="N9537">
        <f>MINUTE(K9537:K21579)</f>
        <v>0</v>
      </c>
      <c r="O9537">
        <f>SECOND(K9537:K21579)</f>
        <v>0</v>
      </c>
      <c r="P9537">
        <v>53.26</v>
      </c>
      <c r="Q9537">
        <f>G9537-P9537</f>
        <v>8624.18</v>
      </c>
      <c r="R9537" t="s">
        <v>1692</v>
      </c>
      <c r="S9537" t="s">
        <v>18</v>
      </c>
      <c r="T9537" t="s">
        <v>19</v>
      </c>
    </row>
    <row r="9538" spans="1:20" x14ac:dyDescent="0.35">
      <c r="A9538" t="s">
        <v>11</v>
      </c>
      <c r="B9538" t="s">
        <v>336</v>
      </c>
      <c r="C9538" t="s">
        <v>13</v>
      </c>
      <c r="D9538" t="s">
        <v>14</v>
      </c>
      <c r="E9538" t="s">
        <v>337</v>
      </c>
      <c r="F9538" t="s">
        <v>16</v>
      </c>
      <c r="G9538">
        <v>11975.79</v>
      </c>
      <c r="H9538" s="1">
        <v>43385</v>
      </c>
      <c r="I9538" t="str">
        <f t="shared" si="444"/>
        <v>12</v>
      </c>
      <c r="J9538" t="str">
        <f t="shared" si="445"/>
        <v>October</v>
      </c>
      <c r="K9538" t="str">
        <f t="shared" si="446"/>
        <v>2018</v>
      </c>
      <c r="L9538" s="15">
        <v>0.86605324074074075</v>
      </c>
      <c r="M9538">
        <f>HOUR(K9538:K21580)</f>
        <v>0</v>
      </c>
      <c r="N9538">
        <f>MINUTE(K9538:K21580)</f>
        <v>0</v>
      </c>
      <c r="O9538">
        <f>SECOND(K9538:K21580)</f>
        <v>0</v>
      </c>
      <c r="P9538">
        <v>85.21</v>
      </c>
      <c r="Q9538">
        <f>G9538-P9538</f>
        <v>11890.580000000002</v>
      </c>
      <c r="R9538" t="s">
        <v>1479</v>
      </c>
      <c r="S9538" t="s">
        <v>18</v>
      </c>
      <c r="T9538" t="s">
        <v>19</v>
      </c>
    </row>
    <row r="9539" spans="1:20" x14ac:dyDescent="0.35">
      <c r="A9539" t="s">
        <v>29</v>
      </c>
      <c r="B9539" t="s">
        <v>100</v>
      </c>
      <c r="C9539" t="s">
        <v>13</v>
      </c>
      <c r="D9539" t="s">
        <v>31</v>
      </c>
      <c r="E9539" t="s">
        <v>101</v>
      </c>
      <c r="F9539" t="s">
        <v>16</v>
      </c>
      <c r="G9539">
        <v>7527.95</v>
      </c>
      <c r="H9539" s="1">
        <v>43385</v>
      </c>
      <c r="I9539" t="str">
        <f t="shared" ref="I9539:I9602" si="447">TEXT(H9539,"dd")</f>
        <v>12</v>
      </c>
      <c r="J9539" t="str">
        <f t="shared" ref="J9539:J9602" si="448">TEXT(H9539,"mmmm")</f>
        <v>October</v>
      </c>
      <c r="K9539" t="str">
        <f t="shared" ref="K9539:K9602" si="449">TEXT(H9539,"yyyy")</f>
        <v>2018</v>
      </c>
      <c r="L9539" s="15">
        <v>0.875</v>
      </c>
      <c r="M9539">
        <f>HOUR(K9539:K21581)</f>
        <v>0</v>
      </c>
      <c r="N9539">
        <f>MINUTE(K9539:K21581)</f>
        <v>0</v>
      </c>
      <c r="O9539">
        <f>SECOND(K9539:K21581)</f>
        <v>0</v>
      </c>
      <c r="P9539">
        <v>69</v>
      </c>
      <c r="Q9539">
        <f>G9539-P9539</f>
        <v>7458.95</v>
      </c>
      <c r="R9539" t="s">
        <v>1833</v>
      </c>
      <c r="S9539" t="s">
        <v>18</v>
      </c>
      <c r="T9539" t="s">
        <v>19</v>
      </c>
    </row>
    <row r="9540" spans="1:20" x14ac:dyDescent="0.35">
      <c r="A9540" t="s">
        <v>29</v>
      </c>
      <c r="B9540" t="s">
        <v>103</v>
      </c>
      <c r="C9540" t="s">
        <v>13</v>
      </c>
      <c r="D9540" t="s">
        <v>31</v>
      </c>
      <c r="E9540" t="s">
        <v>104</v>
      </c>
      <c r="F9540" t="s">
        <v>24</v>
      </c>
      <c r="G9540">
        <v>57305.32</v>
      </c>
      <c r="H9540" s="1">
        <v>43385</v>
      </c>
      <c r="I9540" t="str">
        <f t="shared" si="447"/>
        <v>12</v>
      </c>
      <c r="J9540" t="str">
        <f t="shared" si="448"/>
        <v>October</v>
      </c>
      <c r="K9540" t="str">
        <f t="shared" si="449"/>
        <v>2018</v>
      </c>
      <c r="L9540" s="15">
        <v>0.875</v>
      </c>
      <c r="M9540">
        <f>HOUR(K9540:K21582)</f>
        <v>0</v>
      </c>
      <c r="N9540">
        <f>MINUTE(K9540:K21582)</f>
        <v>0</v>
      </c>
      <c r="O9540">
        <f>SECOND(K9540:K21582)</f>
        <v>0</v>
      </c>
      <c r="P9540">
        <v>38</v>
      </c>
      <c r="Q9540">
        <f>G9540-P9540</f>
        <v>57267.32</v>
      </c>
      <c r="R9540" t="s">
        <v>1833</v>
      </c>
      <c r="S9540" t="s">
        <v>18</v>
      </c>
      <c r="T9540" t="s">
        <v>19</v>
      </c>
    </row>
    <row r="9541" spans="1:20" x14ac:dyDescent="0.35">
      <c r="A9541" t="s">
        <v>29</v>
      </c>
      <c r="B9541" t="s">
        <v>289</v>
      </c>
      <c r="C9541" t="s">
        <v>13</v>
      </c>
      <c r="D9541" t="s">
        <v>31</v>
      </c>
      <c r="E9541" t="s">
        <v>290</v>
      </c>
      <c r="F9541" t="s">
        <v>24</v>
      </c>
      <c r="G9541">
        <v>11251.39</v>
      </c>
      <c r="H9541" s="1">
        <v>43385</v>
      </c>
      <c r="I9541" t="str">
        <f t="shared" si="447"/>
        <v>12</v>
      </c>
      <c r="J9541" t="str">
        <f t="shared" si="448"/>
        <v>October</v>
      </c>
      <c r="K9541" t="str">
        <f t="shared" si="449"/>
        <v>2018</v>
      </c>
      <c r="L9541" s="15">
        <v>0.875</v>
      </c>
      <c r="M9541">
        <f>HOUR(K9541:K21583)</f>
        <v>0</v>
      </c>
      <c r="N9541">
        <f>MINUTE(K9541:K21583)</f>
        <v>0</v>
      </c>
      <c r="O9541">
        <f>SECOND(K9541:K21583)</f>
        <v>0</v>
      </c>
      <c r="P9541">
        <v>29</v>
      </c>
      <c r="Q9541">
        <f>G9541-P9541</f>
        <v>11222.39</v>
      </c>
      <c r="R9541" t="s">
        <v>1833</v>
      </c>
      <c r="S9541" t="s">
        <v>18</v>
      </c>
      <c r="T9541" t="s">
        <v>19</v>
      </c>
    </row>
    <row r="9542" spans="1:20" x14ac:dyDescent="0.35">
      <c r="A9542" t="s">
        <v>29</v>
      </c>
      <c r="B9542" t="s">
        <v>42</v>
      </c>
      <c r="C9542" t="s">
        <v>13</v>
      </c>
      <c r="D9542" t="s">
        <v>31</v>
      </c>
      <c r="E9542" t="s">
        <v>43</v>
      </c>
      <c r="F9542" t="s">
        <v>24</v>
      </c>
      <c r="G9542">
        <v>15228.34</v>
      </c>
      <c r="H9542" s="1">
        <v>43385</v>
      </c>
      <c r="I9542" t="str">
        <f t="shared" si="447"/>
        <v>12</v>
      </c>
      <c r="J9542" t="str">
        <f t="shared" si="448"/>
        <v>October</v>
      </c>
      <c r="K9542" t="str">
        <f t="shared" si="449"/>
        <v>2018</v>
      </c>
      <c r="L9542" s="15">
        <v>0.875</v>
      </c>
      <c r="M9542">
        <f>HOUR(K9542:K21584)</f>
        <v>0</v>
      </c>
      <c r="N9542">
        <f>MINUTE(K9542:K21584)</f>
        <v>0</v>
      </c>
      <c r="O9542">
        <f>SECOND(K9542:K21584)</f>
        <v>0</v>
      </c>
      <c r="P9542">
        <v>50</v>
      </c>
      <c r="Q9542">
        <f>G9542-P9542</f>
        <v>15178.34</v>
      </c>
      <c r="R9542" t="s">
        <v>1833</v>
      </c>
      <c r="S9542" t="s">
        <v>18</v>
      </c>
      <c r="T9542" t="s">
        <v>19</v>
      </c>
    </row>
    <row r="9543" spans="1:20" x14ac:dyDescent="0.35">
      <c r="A9543" t="s">
        <v>29</v>
      </c>
      <c r="B9543" t="s">
        <v>49</v>
      </c>
      <c r="C9543" t="s">
        <v>13</v>
      </c>
      <c r="D9543" t="s">
        <v>31</v>
      </c>
      <c r="E9543" t="s">
        <v>50</v>
      </c>
      <c r="F9543" t="s">
        <v>24</v>
      </c>
      <c r="G9543">
        <v>5671.13</v>
      </c>
      <c r="H9543" s="1">
        <v>43385</v>
      </c>
      <c r="I9543" t="str">
        <f t="shared" si="447"/>
        <v>12</v>
      </c>
      <c r="J9543" t="str">
        <f t="shared" si="448"/>
        <v>October</v>
      </c>
      <c r="K9543" t="str">
        <f t="shared" si="449"/>
        <v>2018</v>
      </c>
      <c r="L9543" s="15">
        <v>0.875</v>
      </c>
      <c r="M9543">
        <f>HOUR(K9543:K21585)</f>
        <v>0</v>
      </c>
      <c r="N9543">
        <f>MINUTE(K9543:K21585)</f>
        <v>0</v>
      </c>
      <c r="O9543">
        <f>SECOND(K9543:K21585)</f>
        <v>0</v>
      </c>
      <c r="P9543">
        <v>23</v>
      </c>
      <c r="Q9543">
        <f>G9543-P9543</f>
        <v>5648.13</v>
      </c>
      <c r="R9543" t="s">
        <v>1833</v>
      </c>
      <c r="S9543" t="s">
        <v>18</v>
      </c>
      <c r="T9543" t="s">
        <v>19</v>
      </c>
    </row>
    <row r="9544" spans="1:20" x14ac:dyDescent="0.35">
      <c r="A9544" t="s">
        <v>11</v>
      </c>
      <c r="B9544" t="s">
        <v>223</v>
      </c>
      <c r="C9544" t="s">
        <v>13</v>
      </c>
      <c r="D9544" t="s">
        <v>20</v>
      </c>
      <c r="E9544" t="s">
        <v>23</v>
      </c>
      <c r="F9544" t="s">
        <v>24</v>
      </c>
      <c r="G9544">
        <v>6861.7</v>
      </c>
      <c r="H9544" s="1">
        <v>43385</v>
      </c>
      <c r="I9544" t="str">
        <f t="shared" si="447"/>
        <v>12</v>
      </c>
      <c r="J9544" t="str">
        <f t="shared" si="448"/>
        <v>October</v>
      </c>
      <c r="K9544" t="str">
        <f t="shared" si="449"/>
        <v>2018</v>
      </c>
      <c r="L9544" s="15">
        <v>0.87528935185185175</v>
      </c>
      <c r="M9544">
        <f>HOUR(K9544:K21586)</f>
        <v>0</v>
      </c>
      <c r="N9544">
        <f>MINUTE(K9544:K21586)</f>
        <v>0</v>
      </c>
      <c r="O9544">
        <f>SECOND(K9544:K21586)</f>
        <v>0</v>
      </c>
      <c r="P9544">
        <v>68.540000000000006</v>
      </c>
      <c r="Q9544">
        <f>G9544-P9544</f>
        <v>6793.16</v>
      </c>
      <c r="R9544" t="s">
        <v>868</v>
      </c>
      <c r="S9544" t="s">
        <v>18</v>
      </c>
      <c r="T9544" t="s">
        <v>19</v>
      </c>
    </row>
    <row r="9545" spans="1:20" x14ac:dyDescent="0.35">
      <c r="A9545" t="s">
        <v>11</v>
      </c>
      <c r="B9545" t="s">
        <v>62</v>
      </c>
      <c r="C9545" t="s">
        <v>13</v>
      </c>
      <c r="D9545" t="s">
        <v>14</v>
      </c>
      <c r="E9545" t="s">
        <v>63</v>
      </c>
      <c r="F9545" t="s">
        <v>24</v>
      </c>
      <c r="G9545">
        <v>1848.36</v>
      </c>
      <c r="H9545" s="1">
        <v>43385</v>
      </c>
      <c r="I9545" t="str">
        <f t="shared" si="447"/>
        <v>12</v>
      </c>
      <c r="J9545" t="str">
        <f t="shared" si="448"/>
        <v>October</v>
      </c>
      <c r="K9545" t="str">
        <f t="shared" si="449"/>
        <v>2018</v>
      </c>
      <c r="L9545" s="15">
        <v>0.88028935185185186</v>
      </c>
      <c r="M9545">
        <f>HOUR(K9545:K21587)</f>
        <v>0</v>
      </c>
      <c r="N9545">
        <f>MINUTE(K9545:K21587)</f>
        <v>0</v>
      </c>
      <c r="O9545">
        <f>SECOND(K9545:K21587)</f>
        <v>0</v>
      </c>
      <c r="P9545">
        <v>13.98</v>
      </c>
      <c r="Q9545">
        <f>G9545-P9545</f>
        <v>1834.3799999999999</v>
      </c>
      <c r="R9545" t="s">
        <v>253</v>
      </c>
      <c r="S9545" t="s">
        <v>18</v>
      </c>
      <c r="T9545" t="s">
        <v>19</v>
      </c>
    </row>
    <row r="9546" spans="1:20" x14ac:dyDescent="0.35">
      <c r="A9546" t="s">
        <v>11</v>
      </c>
      <c r="B9546" t="s">
        <v>77</v>
      </c>
      <c r="C9546" t="s">
        <v>13</v>
      </c>
      <c r="D9546" t="s">
        <v>20</v>
      </c>
      <c r="E9546" t="s">
        <v>78</v>
      </c>
      <c r="F9546" t="s">
        <v>16</v>
      </c>
      <c r="G9546">
        <v>13751</v>
      </c>
      <c r="H9546" s="1">
        <v>43385</v>
      </c>
      <c r="I9546" t="str">
        <f t="shared" si="447"/>
        <v>12</v>
      </c>
      <c r="J9546" t="str">
        <f t="shared" si="448"/>
        <v>October</v>
      </c>
      <c r="K9546" t="str">
        <f t="shared" si="449"/>
        <v>2018</v>
      </c>
      <c r="L9546" s="15">
        <v>0.88528935185185187</v>
      </c>
      <c r="M9546">
        <f>HOUR(K9546:K21588)</f>
        <v>0</v>
      </c>
      <c r="N9546">
        <f>MINUTE(K9546:K21588)</f>
        <v>0</v>
      </c>
      <c r="O9546">
        <f>SECOND(K9546:K21588)</f>
        <v>0</v>
      </c>
      <c r="P9546">
        <v>17.649999999999999</v>
      </c>
      <c r="Q9546">
        <f>G9546-P9546</f>
        <v>13733.35</v>
      </c>
      <c r="R9546" t="s">
        <v>570</v>
      </c>
      <c r="S9546" t="s">
        <v>18</v>
      </c>
      <c r="T9546" t="s">
        <v>19</v>
      </c>
    </row>
    <row r="9547" spans="1:20" x14ac:dyDescent="0.35">
      <c r="A9547" t="s">
        <v>11</v>
      </c>
      <c r="B9547" t="s">
        <v>58</v>
      </c>
      <c r="C9547" t="s">
        <v>13</v>
      </c>
      <c r="D9547" t="s">
        <v>20</v>
      </c>
      <c r="E9547" t="s">
        <v>59</v>
      </c>
      <c r="F9547" t="s">
        <v>16</v>
      </c>
      <c r="G9547">
        <v>5103.74</v>
      </c>
      <c r="H9547" s="1">
        <v>43385</v>
      </c>
      <c r="I9547" t="str">
        <f t="shared" si="447"/>
        <v>12</v>
      </c>
      <c r="J9547" t="str">
        <f t="shared" si="448"/>
        <v>October</v>
      </c>
      <c r="K9547" t="str">
        <f t="shared" si="449"/>
        <v>2018</v>
      </c>
      <c r="L9547" s="15">
        <v>0.89027777777777783</v>
      </c>
      <c r="M9547">
        <f>HOUR(K9547:K21589)</f>
        <v>0</v>
      </c>
      <c r="N9547">
        <f>MINUTE(K9547:K21589)</f>
        <v>0</v>
      </c>
      <c r="O9547">
        <f>SECOND(K9547:K21589)</f>
        <v>0</v>
      </c>
      <c r="P9547">
        <v>18.75</v>
      </c>
      <c r="Q9547">
        <f>G9547-P9547</f>
        <v>5084.99</v>
      </c>
      <c r="R9547" t="s">
        <v>1630</v>
      </c>
      <c r="S9547" t="s">
        <v>18</v>
      </c>
      <c r="T9547" t="s">
        <v>19</v>
      </c>
    </row>
    <row r="9548" spans="1:20" x14ac:dyDescent="0.35">
      <c r="A9548" t="s">
        <v>11</v>
      </c>
      <c r="B9548" t="s">
        <v>12</v>
      </c>
      <c r="C9548" t="s">
        <v>13</v>
      </c>
      <c r="D9548" t="s">
        <v>20</v>
      </c>
      <c r="E9548" t="s">
        <v>15</v>
      </c>
      <c r="F9548" t="s">
        <v>16</v>
      </c>
      <c r="G9548">
        <v>1712.88</v>
      </c>
      <c r="H9548" s="1">
        <v>43385</v>
      </c>
      <c r="I9548" t="str">
        <f t="shared" si="447"/>
        <v>12</v>
      </c>
      <c r="J9548" t="str">
        <f t="shared" si="448"/>
        <v>October</v>
      </c>
      <c r="K9548" t="str">
        <f t="shared" si="449"/>
        <v>2018</v>
      </c>
      <c r="L9548" s="15">
        <v>0.89527777777777784</v>
      </c>
      <c r="M9548">
        <f>HOUR(K9548:K21590)</f>
        <v>0</v>
      </c>
      <c r="N9548">
        <f>MINUTE(K9548:K21590)</f>
        <v>0</v>
      </c>
      <c r="O9548">
        <f>SECOND(K9548:K21590)</f>
        <v>0</v>
      </c>
      <c r="P9548">
        <v>7.41</v>
      </c>
      <c r="Q9548">
        <f>G9548-P9548</f>
        <v>1705.47</v>
      </c>
      <c r="R9548" t="s">
        <v>363</v>
      </c>
      <c r="S9548" t="s">
        <v>18</v>
      </c>
      <c r="T9548" t="s">
        <v>19</v>
      </c>
    </row>
    <row r="9549" spans="1:20" x14ac:dyDescent="0.35">
      <c r="A9549" t="s">
        <v>11</v>
      </c>
      <c r="B9549" t="s">
        <v>85</v>
      </c>
      <c r="C9549" t="s">
        <v>13</v>
      </c>
      <c r="D9549" t="s">
        <v>14</v>
      </c>
      <c r="E9549" t="s">
        <v>86</v>
      </c>
      <c r="F9549" t="s">
        <v>16</v>
      </c>
      <c r="G9549">
        <v>28288.97</v>
      </c>
      <c r="H9549" s="1">
        <v>43385</v>
      </c>
      <c r="I9549" t="str">
        <f t="shared" si="447"/>
        <v>12</v>
      </c>
      <c r="J9549" t="str">
        <f t="shared" si="448"/>
        <v>October</v>
      </c>
      <c r="K9549" t="str">
        <f t="shared" si="449"/>
        <v>2018</v>
      </c>
      <c r="L9549" s="15">
        <v>0.90027777777777773</v>
      </c>
      <c r="M9549">
        <f>HOUR(K9549:K21591)</f>
        <v>0</v>
      </c>
      <c r="N9549">
        <f>MINUTE(K9549:K21591)</f>
        <v>0</v>
      </c>
      <c r="O9549">
        <f>SECOND(K9549:K21591)</f>
        <v>0</v>
      </c>
      <c r="P9549">
        <v>29.26</v>
      </c>
      <c r="Q9549">
        <f>G9549-P9549</f>
        <v>28259.710000000003</v>
      </c>
      <c r="R9549" t="s">
        <v>1693</v>
      </c>
      <c r="S9549" t="s">
        <v>18</v>
      </c>
      <c r="T9549" t="s">
        <v>19</v>
      </c>
    </row>
    <row r="9550" spans="1:20" x14ac:dyDescent="0.35">
      <c r="A9550" t="s">
        <v>11</v>
      </c>
      <c r="B9550" t="s">
        <v>213</v>
      </c>
      <c r="C9550" t="s">
        <v>13</v>
      </c>
      <c r="D9550" t="s">
        <v>20</v>
      </c>
      <c r="E9550" t="s">
        <v>59</v>
      </c>
      <c r="F9550" t="s">
        <v>16</v>
      </c>
      <c r="G9550">
        <v>4548.1899999999996</v>
      </c>
      <c r="H9550" s="1">
        <v>43385</v>
      </c>
      <c r="I9550" t="str">
        <f t="shared" si="447"/>
        <v>12</v>
      </c>
      <c r="J9550" t="str">
        <f t="shared" si="448"/>
        <v>October</v>
      </c>
      <c r="K9550" t="str">
        <f t="shared" si="449"/>
        <v>2018</v>
      </c>
      <c r="L9550" s="15">
        <v>0.9052662037037037</v>
      </c>
      <c r="M9550">
        <f>HOUR(K9550:K21592)</f>
        <v>0</v>
      </c>
      <c r="N9550">
        <f>MINUTE(K9550:K21592)</f>
        <v>0</v>
      </c>
      <c r="O9550">
        <f>SECOND(K9550:K21592)</f>
        <v>0</v>
      </c>
      <c r="P9550">
        <v>7.06</v>
      </c>
      <c r="Q9550">
        <f>G9550-P9550</f>
        <v>4541.1299999999992</v>
      </c>
      <c r="R9550" t="s">
        <v>593</v>
      </c>
      <c r="S9550" t="s">
        <v>18</v>
      </c>
      <c r="T9550" t="s">
        <v>19</v>
      </c>
    </row>
    <row r="9551" spans="1:20" x14ac:dyDescent="0.35">
      <c r="A9551" t="s">
        <v>11</v>
      </c>
      <c r="B9551" t="s">
        <v>12</v>
      </c>
      <c r="C9551" t="s">
        <v>13</v>
      </c>
      <c r="D9551" t="s">
        <v>20</v>
      </c>
      <c r="E9551" t="s">
        <v>15</v>
      </c>
      <c r="F9551" t="s">
        <v>16</v>
      </c>
      <c r="G9551">
        <v>1692.25</v>
      </c>
      <c r="H9551" s="1">
        <v>43385</v>
      </c>
      <c r="I9551" t="str">
        <f t="shared" si="447"/>
        <v>12</v>
      </c>
      <c r="J9551" t="str">
        <f t="shared" si="448"/>
        <v>October</v>
      </c>
      <c r="K9551" t="str">
        <f t="shared" si="449"/>
        <v>2018</v>
      </c>
      <c r="L9551" s="15">
        <v>0.9102662037037037</v>
      </c>
      <c r="M9551">
        <f>HOUR(K9551:K21593)</f>
        <v>0</v>
      </c>
      <c r="N9551">
        <f>MINUTE(K9551:K21593)</f>
        <v>0</v>
      </c>
      <c r="O9551">
        <f>SECOND(K9551:K21593)</f>
        <v>0</v>
      </c>
      <c r="P9551">
        <v>20.63</v>
      </c>
      <c r="Q9551">
        <f>G9551-P9551</f>
        <v>1671.62</v>
      </c>
      <c r="R9551" t="s">
        <v>21</v>
      </c>
      <c r="S9551" t="s">
        <v>18</v>
      </c>
      <c r="T9551" t="s">
        <v>19</v>
      </c>
    </row>
    <row r="9552" spans="1:20" x14ac:dyDescent="0.35">
      <c r="A9552" t="s">
        <v>11</v>
      </c>
      <c r="B9552" t="s">
        <v>289</v>
      </c>
      <c r="C9552" t="s">
        <v>13</v>
      </c>
      <c r="D9552" t="s">
        <v>20</v>
      </c>
      <c r="E9552" t="s">
        <v>290</v>
      </c>
      <c r="F9552" t="s">
        <v>24</v>
      </c>
      <c r="G9552">
        <v>11280.39</v>
      </c>
      <c r="H9552" s="1">
        <v>43385</v>
      </c>
      <c r="I9552" t="str">
        <f t="shared" si="447"/>
        <v>12</v>
      </c>
      <c r="J9552" t="str">
        <f t="shared" si="448"/>
        <v>October</v>
      </c>
      <c r="K9552" t="str">
        <f t="shared" si="449"/>
        <v>2018</v>
      </c>
      <c r="L9552" s="15">
        <v>0.91526620370370371</v>
      </c>
      <c r="M9552">
        <f>HOUR(K9552:K21594)</f>
        <v>0</v>
      </c>
      <c r="N9552">
        <f>MINUTE(K9552:K21594)</f>
        <v>0</v>
      </c>
      <c r="O9552">
        <f>SECOND(K9552:K21594)</f>
        <v>0</v>
      </c>
      <c r="P9552">
        <v>34.409999999999997</v>
      </c>
      <c r="Q9552">
        <f>G9552-P9552</f>
        <v>11245.98</v>
      </c>
      <c r="R9552" t="s">
        <v>451</v>
      </c>
      <c r="S9552" t="s">
        <v>18</v>
      </c>
      <c r="T9552" t="s">
        <v>19</v>
      </c>
    </row>
    <row r="9553" spans="1:20" x14ac:dyDescent="0.35">
      <c r="A9553" t="s">
        <v>11</v>
      </c>
      <c r="B9553" t="s">
        <v>12</v>
      </c>
      <c r="C9553" t="s">
        <v>13</v>
      </c>
      <c r="D9553" t="s">
        <v>14</v>
      </c>
      <c r="E9553" t="s">
        <v>15</v>
      </c>
      <c r="F9553" t="s">
        <v>16</v>
      </c>
      <c r="G9553">
        <v>1670.9</v>
      </c>
      <c r="H9553" s="1">
        <v>43385</v>
      </c>
      <c r="I9553" t="str">
        <f t="shared" si="447"/>
        <v>12</v>
      </c>
      <c r="J9553" t="str">
        <f t="shared" si="448"/>
        <v>October</v>
      </c>
      <c r="K9553" t="str">
        <f t="shared" si="449"/>
        <v>2018</v>
      </c>
      <c r="L9553" s="15">
        <v>0.92686342592592597</v>
      </c>
      <c r="M9553">
        <f>HOUR(K9553:K21595)</f>
        <v>0</v>
      </c>
      <c r="N9553">
        <f>MINUTE(K9553:K21595)</f>
        <v>0</v>
      </c>
      <c r="O9553">
        <f>SECOND(K9553:K21595)</f>
        <v>0</v>
      </c>
      <c r="P9553">
        <v>21.35</v>
      </c>
      <c r="Q9553">
        <f>G9553-P9553</f>
        <v>1649.5500000000002</v>
      </c>
      <c r="R9553" t="s">
        <v>21</v>
      </c>
      <c r="S9553" t="s">
        <v>18</v>
      </c>
      <c r="T9553" t="s">
        <v>19</v>
      </c>
    </row>
    <row r="9554" spans="1:20" x14ac:dyDescent="0.35">
      <c r="A9554" t="s">
        <v>11</v>
      </c>
      <c r="B9554" t="s">
        <v>25</v>
      </c>
      <c r="C9554" t="s">
        <v>13</v>
      </c>
      <c r="D9554" t="s">
        <v>14</v>
      </c>
      <c r="E9554" t="s">
        <v>26</v>
      </c>
      <c r="F9554" t="s">
        <v>16</v>
      </c>
      <c r="G9554">
        <v>4317.2</v>
      </c>
      <c r="H9554" s="1">
        <v>43385</v>
      </c>
      <c r="I9554" t="str">
        <f t="shared" si="447"/>
        <v>12</v>
      </c>
      <c r="J9554" t="str">
        <f t="shared" si="448"/>
        <v>October</v>
      </c>
      <c r="K9554" t="str">
        <f t="shared" si="449"/>
        <v>2018</v>
      </c>
      <c r="L9554" s="15">
        <v>0.94104166666666667</v>
      </c>
      <c r="M9554">
        <f>HOUR(K9554:K21596)</f>
        <v>0</v>
      </c>
      <c r="N9554">
        <f>MINUTE(K9554:K21596)</f>
        <v>0</v>
      </c>
      <c r="O9554">
        <f>SECOND(K9554:K21596)</f>
        <v>0</v>
      </c>
      <c r="P9554">
        <v>25.38</v>
      </c>
      <c r="Q9554">
        <f>G9554-P9554</f>
        <v>4291.82</v>
      </c>
      <c r="R9554" t="s">
        <v>684</v>
      </c>
      <c r="S9554" t="s">
        <v>18</v>
      </c>
      <c r="T9554" t="s">
        <v>19</v>
      </c>
    </row>
    <row r="9555" spans="1:20" x14ac:dyDescent="0.35">
      <c r="A9555" t="s">
        <v>11</v>
      </c>
      <c r="B9555" t="s">
        <v>58</v>
      </c>
      <c r="C9555" t="s">
        <v>13</v>
      </c>
      <c r="D9555" t="s">
        <v>20</v>
      </c>
      <c r="E9555" t="s">
        <v>59</v>
      </c>
      <c r="F9555" t="s">
        <v>16</v>
      </c>
      <c r="G9555">
        <v>5079.8</v>
      </c>
      <c r="H9555" s="1">
        <v>43385</v>
      </c>
      <c r="I9555" t="str">
        <f t="shared" si="447"/>
        <v>12</v>
      </c>
      <c r="J9555" t="str">
        <f t="shared" si="448"/>
        <v>October</v>
      </c>
      <c r="K9555" t="str">
        <f t="shared" si="449"/>
        <v>2018</v>
      </c>
      <c r="L9555" s="15">
        <v>0.95520833333333333</v>
      </c>
      <c r="M9555">
        <f>HOUR(K9555:K21597)</f>
        <v>0</v>
      </c>
      <c r="N9555">
        <f>MINUTE(K9555:K21597)</f>
        <v>0</v>
      </c>
      <c r="O9555">
        <f>SECOND(K9555:K21597)</f>
        <v>0</v>
      </c>
      <c r="P9555">
        <v>23.94</v>
      </c>
      <c r="Q9555">
        <f>G9555-P9555</f>
        <v>5055.8600000000006</v>
      </c>
      <c r="R9555" t="s">
        <v>586</v>
      </c>
      <c r="S9555" t="s">
        <v>18</v>
      </c>
      <c r="T9555" t="s">
        <v>19</v>
      </c>
    </row>
    <row r="9556" spans="1:20" x14ac:dyDescent="0.35">
      <c r="A9556" t="s">
        <v>29</v>
      </c>
      <c r="B9556" t="s">
        <v>132</v>
      </c>
      <c r="C9556" t="s">
        <v>13</v>
      </c>
      <c r="D9556" t="s">
        <v>31</v>
      </c>
      <c r="E9556" t="s">
        <v>50</v>
      </c>
      <c r="F9556" t="s">
        <v>24</v>
      </c>
      <c r="G9556">
        <v>4527.05</v>
      </c>
      <c r="H9556" s="1">
        <v>43385</v>
      </c>
      <c r="I9556" t="str">
        <f t="shared" si="447"/>
        <v>12</v>
      </c>
      <c r="J9556" t="str">
        <f t="shared" si="448"/>
        <v>October</v>
      </c>
      <c r="K9556" t="str">
        <f t="shared" si="449"/>
        <v>2018</v>
      </c>
      <c r="L9556" s="15">
        <v>0.95833333333333337</v>
      </c>
      <c r="M9556">
        <f>HOUR(K9556:K21598)</f>
        <v>0</v>
      </c>
      <c r="N9556">
        <f>MINUTE(K9556:K21598)</f>
        <v>0</v>
      </c>
      <c r="O9556">
        <f>SECOND(K9556:K21598)</f>
        <v>0</v>
      </c>
      <c r="P9556">
        <v>41</v>
      </c>
      <c r="Q9556">
        <f>G9556-P9556</f>
        <v>4486.05</v>
      </c>
      <c r="R9556" t="s">
        <v>1833</v>
      </c>
      <c r="S9556" t="s">
        <v>18</v>
      </c>
      <c r="T9556" t="s">
        <v>19</v>
      </c>
    </row>
    <row r="9557" spans="1:20" x14ac:dyDescent="0.35">
      <c r="A9557" t="s">
        <v>11</v>
      </c>
      <c r="B9557" t="s">
        <v>12</v>
      </c>
      <c r="C9557" t="s">
        <v>13</v>
      </c>
      <c r="D9557" t="s">
        <v>20</v>
      </c>
      <c r="E9557" t="s">
        <v>15</v>
      </c>
      <c r="F9557" t="s">
        <v>16</v>
      </c>
      <c r="G9557">
        <v>1596.98</v>
      </c>
      <c r="H9557" s="1">
        <v>43385</v>
      </c>
      <c r="I9557" t="str">
        <f t="shared" si="447"/>
        <v>12</v>
      </c>
      <c r="J9557" t="str">
        <f t="shared" si="448"/>
        <v>October</v>
      </c>
      <c r="K9557" t="str">
        <f t="shared" si="449"/>
        <v>2018</v>
      </c>
      <c r="L9557" s="15">
        <v>0.96915509259259258</v>
      </c>
      <c r="M9557">
        <f>HOUR(K9557:K21599)</f>
        <v>0</v>
      </c>
      <c r="N9557">
        <f>MINUTE(K9557:K21599)</f>
        <v>0</v>
      </c>
      <c r="O9557">
        <f>SECOND(K9557:K21599)</f>
        <v>0</v>
      </c>
      <c r="P9557">
        <v>73.92</v>
      </c>
      <c r="Q9557">
        <f>G9557-P9557</f>
        <v>1523.06</v>
      </c>
      <c r="R9557" t="s">
        <v>1118</v>
      </c>
      <c r="S9557" t="s">
        <v>18</v>
      </c>
      <c r="T9557" t="s">
        <v>19</v>
      </c>
    </row>
    <row r="9558" spans="1:20" x14ac:dyDescent="0.35">
      <c r="A9558" t="s">
        <v>11</v>
      </c>
      <c r="B9558" t="s">
        <v>338</v>
      </c>
      <c r="C9558" t="s">
        <v>13</v>
      </c>
      <c r="D9558" t="s">
        <v>14</v>
      </c>
      <c r="E9558" t="s">
        <v>339</v>
      </c>
      <c r="F9558" t="s">
        <v>16</v>
      </c>
      <c r="G9558">
        <v>6070.61</v>
      </c>
      <c r="H9558" s="1">
        <v>43385</v>
      </c>
      <c r="I9558" t="str">
        <f t="shared" si="447"/>
        <v>12</v>
      </c>
      <c r="J9558" t="str">
        <f t="shared" si="448"/>
        <v>October</v>
      </c>
      <c r="K9558" t="str">
        <f t="shared" si="449"/>
        <v>2018</v>
      </c>
      <c r="L9558" s="15">
        <v>0.98304398148148142</v>
      </c>
      <c r="M9558">
        <f>HOUR(K9558:K21600)</f>
        <v>0</v>
      </c>
      <c r="N9558">
        <f>MINUTE(K9558:K21600)</f>
        <v>0</v>
      </c>
      <c r="O9558">
        <f>SECOND(K9558:K21600)</f>
        <v>0</v>
      </c>
      <c r="P9558">
        <v>75.39</v>
      </c>
      <c r="Q9558">
        <f>G9558-P9558</f>
        <v>5995.2199999999993</v>
      </c>
      <c r="R9558" t="s">
        <v>514</v>
      </c>
      <c r="S9558" t="s">
        <v>18</v>
      </c>
      <c r="T9558" t="s">
        <v>19</v>
      </c>
    </row>
    <row r="9559" spans="1:20" x14ac:dyDescent="0.35">
      <c r="A9559" t="s">
        <v>11</v>
      </c>
      <c r="B9559" t="s">
        <v>30</v>
      </c>
      <c r="C9559" t="s">
        <v>13</v>
      </c>
      <c r="D9559" t="s">
        <v>20</v>
      </c>
      <c r="E9559" t="s">
        <v>32</v>
      </c>
      <c r="F9559" t="s">
        <v>24</v>
      </c>
      <c r="G9559">
        <v>8665.7000000000007</v>
      </c>
      <c r="H9559" s="1">
        <v>43385</v>
      </c>
      <c r="I9559" t="str">
        <f t="shared" si="447"/>
        <v>12</v>
      </c>
      <c r="J9559" t="str">
        <f t="shared" si="448"/>
        <v>October</v>
      </c>
      <c r="K9559" t="str">
        <f t="shared" si="449"/>
        <v>2018</v>
      </c>
      <c r="L9559" s="15">
        <v>0.99693287037037026</v>
      </c>
      <c r="M9559">
        <f>HOUR(K9559:K21601)</f>
        <v>0</v>
      </c>
      <c r="N9559">
        <f>MINUTE(K9559:K21601)</f>
        <v>0</v>
      </c>
      <c r="O9559">
        <f>SECOND(K9559:K21601)</f>
        <v>0</v>
      </c>
      <c r="P9559">
        <v>11.74</v>
      </c>
      <c r="Q9559">
        <f>G9559-P9559</f>
        <v>8653.9600000000009</v>
      </c>
      <c r="R9559" t="s">
        <v>1694</v>
      </c>
      <c r="S9559" t="s">
        <v>18</v>
      </c>
      <c r="T9559" t="s">
        <v>19</v>
      </c>
    </row>
    <row r="9560" spans="1:20" x14ac:dyDescent="0.35">
      <c r="A9560" t="s">
        <v>11</v>
      </c>
      <c r="B9560" t="s">
        <v>30</v>
      </c>
      <c r="C9560" t="s">
        <v>13</v>
      </c>
      <c r="D9560" t="s">
        <v>14</v>
      </c>
      <c r="E9560" t="s">
        <v>32</v>
      </c>
      <c r="F9560" t="s">
        <v>24</v>
      </c>
      <c r="G9560">
        <v>8653.68</v>
      </c>
      <c r="H9560" s="1">
        <v>43386</v>
      </c>
      <c r="I9560" t="str">
        <f t="shared" si="447"/>
        <v>13</v>
      </c>
      <c r="J9560" t="str">
        <f t="shared" si="448"/>
        <v>October</v>
      </c>
      <c r="K9560" t="str">
        <f t="shared" si="449"/>
        <v>2018</v>
      </c>
      <c r="L9560" s="15">
        <v>2.7071759259259257E-2</v>
      </c>
      <c r="M9560">
        <f>HOUR(K9560:K21602)</f>
        <v>0</v>
      </c>
      <c r="N9560">
        <f>MINUTE(K9560:K21602)</f>
        <v>0</v>
      </c>
      <c r="O9560">
        <f>SECOND(K9560:K21602)</f>
        <v>0</v>
      </c>
      <c r="P9560">
        <v>12.02</v>
      </c>
      <c r="Q9560">
        <f>G9560-P9560</f>
        <v>8641.66</v>
      </c>
      <c r="R9560" t="s">
        <v>1106</v>
      </c>
      <c r="S9560" t="s">
        <v>18</v>
      </c>
      <c r="T9560" t="s">
        <v>19</v>
      </c>
    </row>
    <row r="9561" spans="1:20" x14ac:dyDescent="0.35">
      <c r="A9561" t="s">
        <v>11</v>
      </c>
      <c r="B9561" t="s">
        <v>85</v>
      </c>
      <c r="C9561" t="s">
        <v>13</v>
      </c>
      <c r="D9561" t="s">
        <v>14</v>
      </c>
      <c r="E9561" t="s">
        <v>86</v>
      </c>
      <c r="F9561" t="s">
        <v>16</v>
      </c>
      <c r="G9561">
        <v>28271.89</v>
      </c>
      <c r="H9561" s="1">
        <v>43386</v>
      </c>
      <c r="I9561" t="str">
        <f t="shared" si="447"/>
        <v>13</v>
      </c>
      <c r="J9561" t="str">
        <f t="shared" si="448"/>
        <v>October</v>
      </c>
      <c r="K9561" t="str">
        <f t="shared" si="449"/>
        <v>2018</v>
      </c>
      <c r="L9561" s="15">
        <v>5.1481481481481482E-2</v>
      </c>
      <c r="M9561">
        <f>HOUR(K9561:K21603)</f>
        <v>0</v>
      </c>
      <c r="N9561">
        <f>MINUTE(K9561:K21603)</f>
        <v>0</v>
      </c>
      <c r="O9561">
        <f>SECOND(K9561:K21603)</f>
        <v>0</v>
      </c>
      <c r="P9561">
        <v>17.079999999999998</v>
      </c>
      <c r="Q9561">
        <f>G9561-P9561</f>
        <v>28254.809999999998</v>
      </c>
      <c r="R9561" t="s">
        <v>958</v>
      </c>
      <c r="S9561" t="s">
        <v>18</v>
      </c>
      <c r="T9561" t="s">
        <v>19</v>
      </c>
    </row>
    <row r="9562" spans="1:20" x14ac:dyDescent="0.35">
      <c r="A9562" t="s">
        <v>11</v>
      </c>
      <c r="B9562" t="s">
        <v>89</v>
      </c>
      <c r="C9562" t="s">
        <v>13</v>
      </c>
      <c r="D9562" t="s">
        <v>14</v>
      </c>
      <c r="E9562" t="s">
        <v>90</v>
      </c>
      <c r="F9562" t="s">
        <v>24</v>
      </c>
      <c r="G9562">
        <v>5143.38</v>
      </c>
      <c r="H9562" s="1">
        <v>43386</v>
      </c>
      <c r="I9562" t="str">
        <f t="shared" si="447"/>
        <v>13</v>
      </c>
      <c r="J9562" t="str">
        <f t="shared" si="448"/>
        <v>October</v>
      </c>
      <c r="K9562" t="str">
        <f t="shared" si="449"/>
        <v>2018</v>
      </c>
      <c r="L9562" s="15">
        <v>6.8425925925925932E-2</v>
      </c>
      <c r="M9562">
        <f>HOUR(K9562:K21604)</f>
        <v>0</v>
      </c>
      <c r="N9562">
        <f>MINUTE(K9562:K21604)</f>
        <v>0</v>
      </c>
      <c r="O9562">
        <f>SECOND(K9562:K21604)</f>
        <v>0</v>
      </c>
      <c r="P9562">
        <v>39.75</v>
      </c>
      <c r="Q9562">
        <f>G9562-P9562</f>
        <v>5103.63</v>
      </c>
      <c r="R9562" t="s">
        <v>1148</v>
      </c>
      <c r="S9562" t="s">
        <v>18</v>
      </c>
      <c r="T9562" t="s">
        <v>19</v>
      </c>
    </row>
    <row r="9563" spans="1:20" x14ac:dyDescent="0.35">
      <c r="A9563" t="s">
        <v>29</v>
      </c>
      <c r="B9563" t="s">
        <v>65</v>
      </c>
      <c r="C9563" t="s">
        <v>13</v>
      </c>
      <c r="D9563" t="s">
        <v>31</v>
      </c>
      <c r="E9563" t="s">
        <v>66</v>
      </c>
      <c r="F9563" t="s">
        <v>16</v>
      </c>
      <c r="G9563">
        <v>7518.99</v>
      </c>
      <c r="H9563" s="1">
        <v>43386</v>
      </c>
      <c r="I9563" t="str">
        <f t="shared" si="447"/>
        <v>13</v>
      </c>
      <c r="J9563" t="str">
        <f t="shared" si="448"/>
        <v>October</v>
      </c>
      <c r="K9563" t="str">
        <f t="shared" si="449"/>
        <v>2018</v>
      </c>
      <c r="L9563" s="15">
        <v>8.3333333333333329E-2</v>
      </c>
      <c r="M9563">
        <f>HOUR(K9563:K21605)</f>
        <v>0</v>
      </c>
      <c r="N9563">
        <f>MINUTE(K9563:K21605)</f>
        <v>0</v>
      </c>
      <c r="O9563">
        <f>SECOND(K9563:K21605)</f>
        <v>0</v>
      </c>
      <c r="P9563">
        <v>26</v>
      </c>
      <c r="Q9563">
        <f>G9563-P9563</f>
        <v>7492.99</v>
      </c>
      <c r="R9563" t="s">
        <v>1833</v>
      </c>
      <c r="S9563" t="s">
        <v>18</v>
      </c>
      <c r="T9563" t="s">
        <v>19</v>
      </c>
    </row>
    <row r="9564" spans="1:20" x14ac:dyDescent="0.35">
      <c r="A9564" t="s">
        <v>29</v>
      </c>
      <c r="B9564" t="s">
        <v>215</v>
      </c>
      <c r="C9564" t="s">
        <v>13</v>
      </c>
      <c r="D9564" t="s">
        <v>31</v>
      </c>
      <c r="E9564" t="s">
        <v>216</v>
      </c>
      <c r="F9564" t="s">
        <v>24</v>
      </c>
      <c r="G9564">
        <v>5813.11</v>
      </c>
      <c r="H9564" s="1">
        <v>43386</v>
      </c>
      <c r="I9564" t="str">
        <f t="shared" si="447"/>
        <v>13</v>
      </c>
      <c r="J9564" t="str">
        <f t="shared" si="448"/>
        <v>October</v>
      </c>
      <c r="K9564" t="str">
        <f t="shared" si="449"/>
        <v>2018</v>
      </c>
      <c r="L9564" s="15">
        <v>8.3333333333333329E-2</v>
      </c>
      <c r="M9564">
        <f>HOUR(K9564:K21606)</f>
        <v>0</v>
      </c>
      <c r="N9564">
        <f>MINUTE(K9564:K21606)</f>
        <v>0</v>
      </c>
      <c r="O9564">
        <f>SECOND(K9564:K21606)</f>
        <v>0</v>
      </c>
      <c r="P9564">
        <v>168</v>
      </c>
      <c r="Q9564">
        <f>G9564-P9564</f>
        <v>5645.11</v>
      </c>
      <c r="R9564" t="s">
        <v>1833</v>
      </c>
      <c r="S9564" t="s">
        <v>18</v>
      </c>
      <c r="T9564" t="s">
        <v>19</v>
      </c>
    </row>
    <row r="9565" spans="1:20" x14ac:dyDescent="0.35">
      <c r="A9565" t="s">
        <v>11</v>
      </c>
      <c r="B9565" t="s">
        <v>12</v>
      </c>
      <c r="C9565" t="s">
        <v>13</v>
      </c>
      <c r="D9565" t="s">
        <v>20</v>
      </c>
      <c r="E9565" t="s">
        <v>15</v>
      </c>
      <c r="F9565" t="s">
        <v>16</v>
      </c>
      <c r="G9565">
        <v>1578.42</v>
      </c>
      <c r="H9565" s="1">
        <v>43386</v>
      </c>
      <c r="I9565" t="str">
        <f t="shared" si="447"/>
        <v>13</v>
      </c>
      <c r="J9565" t="str">
        <f t="shared" si="448"/>
        <v>October</v>
      </c>
      <c r="K9565" t="str">
        <f t="shared" si="449"/>
        <v>2018</v>
      </c>
      <c r="L9565" s="15">
        <v>8.6018518518518508E-2</v>
      </c>
      <c r="M9565">
        <f>HOUR(K9565:K21607)</f>
        <v>0</v>
      </c>
      <c r="N9565">
        <f>MINUTE(K9565:K21607)</f>
        <v>0</v>
      </c>
      <c r="O9565">
        <f>SECOND(K9565:K21607)</f>
        <v>0</v>
      </c>
      <c r="P9565">
        <v>18.559999999999999</v>
      </c>
      <c r="Q9565">
        <f>G9565-P9565</f>
        <v>1559.8600000000001</v>
      </c>
      <c r="R9565" t="s">
        <v>696</v>
      </c>
      <c r="S9565" t="s">
        <v>18</v>
      </c>
      <c r="T9565" t="s">
        <v>19</v>
      </c>
    </row>
    <row r="9566" spans="1:20" x14ac:dyDescent="0.35">
      <c r="A9566" t="s">
        <v>11</v>
      </c>
      <c r="B9566" t="s">
        <v>289</v>
      </c>
      <c r="C9566" t="s">
        <v>13</v>
      </c>
      <c r="D9566" t="s">
        <v>20</v>
      </c>
      <c r="E9566" t="s">
        <v>290</v>
      </c>
      <c r="F9566" t="s">
        <v>24</v>
      </c>
      <c r="G9566">
        <v>11231.72</v>
      </c>
      <c r="H9566" s="1">
        <v>43386</v>
      </c>
      <c r="I9566" t="str">
        <f t="shared" si="447"/>
        <v>13</v>
      </c>
      <c r="J9566" t="str">
        <f t="shared" si="448"/>
        <v>October</v>
      </c>
      <c r="K9566" t="str">
        <f t="shared" si="449"/>
        <v>2018</v>
      </c>
      <c r="L9566" s="15">
        <v>0.10841435185185185</v>
      </c>
      <c r="M9566">
        <f>HOUR(K9566:K21608)</f>
        <v>0</v>
      </c>
      <c r="N9566">
        <f>MINUTE(K9566:K21608)</f>
        <v>0</v>
      </c>
      <c r="O9566">
        <f>SECOND(K9566:K21608)</f>
        <v>0</v>
      </c>
      <c r="P9566">
        <v>19.670000000000002</v>
      </c>
      <c r="Q9566">
        <f>G9566-P9566</f>
        <v>11212.05</v>
      </c>
      <c r="R9566" t="s">
        <v>1678</v>
      </c>
      <c r="S9566" t="s">
        <v>18</v>
      </c>
      <c r="T9566" t="s">
        <v>19</v>
      </c>
    </row>
    <row r="9567" spans="1:20" x14ac:dyDescent="0.35">
      <c r="A9567" t="s">
        <v>11</v>
      </c>
      <c r="B9567" t="s">
        <v>143</v>
      </c>
      <c r="C9567" t="s">
        <v>13</v>
      </c>
      <c r="D9567" t="s">
        <v>20</v>
      </c>
      <c r="E9567" t="s">
        <v>144</v>
      </c>
      <c r="F9567" t="s">
        <v>24</v>
      </c>
      <c r="G9567">
        <v>44573.59</v>
      </c>
      <c r="H9567" s="1">
        <v>43386</v>
      </c>
      <c r="I9567" t="str">
        <f t="shared" si="447"/>
        <v>13</v>
      </c>
      <c r="J9567" t="str">
        <f t="shared" si="448"/>
        <v>October</v>
      </c>
      <c r="K9567" t="str">
        <f t="shared" si="449"/>
        <v>2018</v>
      </c>
      <c r="L9567" s="15">
        <v>0.13046296296296298</v>
      </c>
      <c r="M9567">
        <f>HOUR(K9567:K21609)</f>
        <v>0</v>
      </c>
      <c r="N9567">
        <f>MINUTE(K9567:K21609)</f>
        <v>0</v>
      </c>
      <c r="O9567">
        <f>SECOND(K9567:K21609)</f>
        <v>0</v>
      </c>
      <c r="P9567">
        <v>34.99</v>
      </c>
      <c r="Q9567">
        <f>G9567-P9567</f>
        <v>44538.6</v>
      </c>
      <c r="R9567" t="s">
        <v>623</v>
      </c>
      <c r="S9567" t="s">
        <v>18</v>
      </c>
      <c r="T9567" t="s">
        <v>19</v>
      </c>
    </row>
    <row r="9568" spans="1:20" x14ac:dyDescent="0.35">
      <c r="A9568" t="s">
        <v>11</v>
      </c>
      <c r="B9568" t="s">
        <v>58</v>
      </c>
      <c r="C9568" t="s">
        <v>13</v>
      </c>
      <c r="D9568" t="s">
        <v>20</v>
      </c>
      <c r="E9568" t="s">
        <v>59</v>
      </c>
      <c r="F9568" t="s">
        <v>16</v>
      </c>
      <c r="G9568">
        <v>5066.58</v>
      </c>
      <c r="H9568" s="1">
        <v>43386</v>
      </c>
      <c r="I9568" t="str">
        <f t="shared" si="447"/>
        <v>13</v>
      </c>
      <c r="J9568" t="str">
        <f t="shared" si="448"/>
        <v>October</v>
      </c>
      <c r="K9568" t="str">
        <f t="shared" si="449"/>
        <v>2018</v>
      </c>
      <c r="L9568" s="15">
        <v>0.15150462962962963</v>
      </c>
      <c r="M9568">
        <f>HOUR(K9568:K21610)</f>
        <v>0</v>
      </c>
      <c r="N9568">
        <f>MINUTE(K9568:K21610)</f>
        <v>0</v>
      </c>
      <c r="O9568">
        <f>SECOND(K9568:K21610)</f>
        <v>0</v>
      </c>
      <c r="P9568">
        <v>13.22</v>
      </c>
      <c r="Q9568">
        <f>G9568-P9568</f>
        <v>5053.3599999999997</v>
      </c>
      <c r="R9568" t="s">
        <v>740</v>
      </c>
      <c r="S9568" t="s">
        <v>18</v>
      </c>
      <c r="T9568" t="s">
        <v>19</v>
      </c>
    </row>
    <row r="9569" spans="1:20" x14ac:dyDescent="0.35">
      <c r="A9569" t="s">
        <v>29</v>
      </c>
      <c r="B9569" t="s">
        <v>197</v>
      </c>
      <c r="C9569" t="s">
        <v>13</v>
      </c>
      <c r="D9569" t="s">
        <v>31</v>
      </c>
      <c r="E9569" t="s">
        <v>23</v>
      </c>
      <c r="F9569" t="s">
        <v>24</v>
      </c>
      <c r="G9569">
        <v>40285.82</v>
      </c>
      <c r="H9569" s="1">
        <v>43386</v>
      </c>
      <c r="I9569" t="str">
        <f t="shared" si="447"/>
        <v>13</v>
      </c>
      <c r="J9569" t="str">
        <f t="shared" si="448"/>
        <v>October</v>
      </c>
      <c r="K9569" t="str">
        <f t="shared" si="449"/>
        <v>2018</v>
      </c>
      <c r="L9569" s="15">
        <v>0.16666666666666666</v>
      </c>
      <c r="M9569">
        <f>HOUR(K9569:K21611)</f>
        <v>0</v>
      </c>
      <c r="N9569">
        <f>MINUTE(K9569:K21611)</f>
        <v>0</v>
      </c>
      <c r="O9569">
        <f>SECOND(K9569:K21611)</f>
        <v>0</v>
      </c>
      <c r="P9569">
        <v>28</v>
      </c>
      <c r="Q9569">
        <f>G9569-P9569</f>
        <v>40257.82</v>
      </c>
      <c r="R9569" t="s">
        <v>1833</v>
      </c>
      <c r="S9569" t="s">
        <v>18</v>
      </c>
      <c r="T9569" t="s">
        <v>19</v>
      </c>
    </row>
    <row r="9570" spans="1:20" x14ac:dyDescent="0.35">
      <c r="A9570" t="s">
        <v>11</v>
      </c>
      <c r="B9570" t="s">
        <v>100</v>
      </c>
      <c r="C9570" t="s">
        <v>13</v>
      </c>
      <c r="D9570" t="s">
        <v>20</v>
      </c>
      <c r="E9570" t="s">
        <v>101</v>
      </c>
      <c r="F9570" t="s">
        <v>16</v>
      </c>
      <c r="G9570">
        <v>7474.41</v>
      </c>
      <c r="H9570" s="1">
        <v>43386</v>
      </c>
      <c r="I9570" t="str">
        <f t="shared" si="447"/>
        <v>13</v>
      </c>
      <c r="J9570" t="str">
        <f t="shared" si="448"/>
        <v>October</v>
      </c>
      <c r="K9570" t="str">
        <f t="shared" si="449"/>
        <v>2018</v>
      </c>
      <c r="L9570" s="15">
        <v>0.17006944444444447</v>
      </c>
      <c r="M9570">
        <f>HOUR(K9570:K21612)</f>
        <v>0</v>
      </c>
      <c r="N9570">
        <f>MINUTE(K9570:K21612)</f>
        <v>0</v>
      </c>
      <c r="O9570">
        <f>SECOND(K9570:K21612)</f>
        <v>0</v>
      </c>
      <c r="P9570">
        <v>53.54</v>
      </c>
      <c r="Q9570">
        <f>G9570-P9570</f>
        <v>7420.87</v>
      </c>
      <c r="R9570" t="s">
        <v>261</v>
      </c>
      <c r="S9570" t="s">
        <v>18</v>
      </c>
      <c r="T9570" t="s">
        <v>19</v>
      </c>
    </row>
    <row r="9571" spans="1:20" x14ac:dyDescent="0.35">
      <c r="A9571" t="s">
        <v>11</v>
      </c>
      <c r="B9571" t="s">
        <v>379</v>
      </c>
      <c r="C9571" t="s">
        <v>13</v>
      </c>
      <c r="D9571" t="s">
        <v>20</v>
      </c>
      <c r="E9571" t="s">
        <v>380</v>
      </c>
      <c r="F9571" t="s">
        <v>16</v>
      </c>
      <c r="G9571">
        <v>17971.04</v>
      </c>
      <c r="H9571" s="1">
        <v>43386</v>
      </c>
      <c r="I9571" t="str">
        <f t="shared" si="447"/>
        <v>13</v>
      </c>
      <c r="J9571" t="str">
        <f t="shared" si="448"/>
        <v>October</v>
      </c>
      <c r="K9571" t="str">
        <f t="shared" si="449"/>
        <v>2018</v>
      </c>
      <c r="L9571" s="15">
        <v>0.18225694444444443</v>
      </c>
      <c r="M9571">
        <f>HOUR(K9571:K21613)</f>
        <v>0</v>
      </c>
      <c r="N9571">
        <f>MINUTE(K9571:K21613)</f>
        <v>0</v>
      </c>
      <c r="O9571">
        <f>SECOND(K9571:K21613)</f>
        <v>0</v>
      </c>
      <c r="P9571">
        <v>8.9700000000000006</v>
      </c>
      <c r="Q9571">
        <f>G9571-P9571</f>
        <v>17962.07</v>
      </c>
      <c r="R9571" t="s">
        <v>1695</v>
      </c>
      <c r="S9571" t="s">
        <v>18</v>
      </c>
      <c r="T9571" t="s">
        <v>19</v>
      </c>
    </row>
    <row r="9572" spans="1:20" x14ac:dyDescent="0.35">
      <c r="A9572" t="s">
        <v>11</v>
      </c>
      <c r="B9572" t="s">
        <v>100</v>
      </c>
      <c r="C9572" t="s">
        <v>13</v>
      </c>
      <c r="D9572" t="s">
        <v>14</v>
      </c>
      <c r="E9572" t="s">
        <v>101</v>
      </c>
      <c r="F9572" t="s">
        <v>16</v>
      </c>
      <c r="G9572">
        <v>7450.95</v>
      </c>
      <c r="H9572" s="1">
        <v>43386</v>
      </c>
      <c r="I9572" t="str">
        <f t="shared" si="447"/>
        <v>13</v>
      </c>
      <c r="J9572" t="str">
        <f t="shared" si="448"/>
        <v>October</v>
      </c>
      <c r="K9572" t="str">
        <f t="shared" si="449"/>
        <v>2018</v>
      </c>
      <c r="L9572" s="15">
        <v>0.19443287037037038</v>
      </c>
      <c r="M9572">
        <f>HOUR(K9572:K21614)</f>
        <v>0</v>
      </c>
      <c r="N9572">
        <f>MINUTE(K9572:K21614)</f>
        <v>0</v>
      </c>
      <c r="O9572">
        <f>SECOND(K9572:K21614)</f>
        <v>0</v>
      </c>
      <c r="P9572">
        <v>23.46</v>
      </c>
      <c r="Q9572">
        <f>G9572-P9572</f>
        <v>7427.49</v>
      </c>
      <c r="R9572" t="s">
        <v>1068</v>
      </c>
      <c r="S9572" t="s">
        <v>18</v>
      </c>
      <c r="T9572" t="s">
        <v>19</v>
      </c>
    </row>
    <row r="9573" spans="1:20" x14ac:dyDescent="0.35">
      <c r="A9573" t="s">
        <v>11</v>
      </c>
      <c r="B9573" t="s">
        <v>138</v>
      </c>
      <c r="C9573" t="s">
        <v>13</v>
      </c>
      <c r="D9573" t="s">
        <v>14</v>
      </c>
      <c r="E9573" t="s">
        <v>139</v>
      </c>
      <c r="F9573" t="s">
        <v>16</v>
      </c>
      <c r="G9573">
        <v>201986.71</v>
      </c>
      <c r="H9573" s="1">
        <v>43386</v>
      </c>
      <c r="I9573" t="str">
        <f t="shared" si="447"/>
        <v>13</v>
      </c>
      <c r="J9573" t="str">
        <f t="shared" si="448"/>
        <v>October</v>
      </c>
      <c r="K9573" t="str">
        <f t="shared" si="449"/>
        <v>2018</v>
      </c>
      <c r="L9573" s="15">
        <v>0.20662037037037037</v>
      </c>
      <c r="M9573">
        <f>HOUR(K9573:K21615)</f>
        <v>0</v>
      </c>
      <c r="N9573">
        <f>MINUTE(K9573:K21615)</f>
        <v>0</v>
      </c>
      <c r="O9573">
        <f>SECOND(K9573:K21615)</f>
        <v>0</v>
      </c>
      <c r="P9573">
        <v>15</v>
      </c>
      <c r="Q9573">
        <f>G9573-P9573</f>
        <v>201971.71</v>
      </c>
      <c r="R9573" t="s">
        <v>518</v>
      </c>
      <c r="S9573" t="s">
        <v>18</v>
      </c>
      <c r="T9573" t="s">
        <v>19</v>
      </c>
    </row>
    <row r="9574" spans="1:20" x14ac:dyDescent="0.35">
      <c r="A9574" t="s">
        <v>29</v>
      </c>
      <c r="B9574" t="s">
        <v>289</v>
      </c>
      <c r="C9574" t="s">
        <v>13</v>
      </c>
      <c r="D9574" t="s">
        <v>31</v>
      </c>
      <c r="E9574" t="s">
        <v>290</v>
      </c>
      <c r="F9574" t="s">
        <v>24</v>
      </c>
      <c r="G9574">
        <v>11205.72</v>
      </c>
      <c r="H9574" s="1">
        <v>43386</v>
      </c>
      <c r="I9574" t="str">
        <f t="shared" si="447"/>
        <v>13</v>
      </c>
      <c r="J9574" t="str">
        <f t="shared" si="448"/>
        <v>October</v>
      </c>
      <c r="K9574" t="str">
        <f t="shared" si="449"/>
        <v>2018</v>
      </c>
      <c r="L9574" s="15">
        <v>0.20833333333333334</v>
      </c>
      <c r="M9574">
        <f>HOUR(K9574:K21616)</f>
        <v>0</v>
      </c>
      <c r="N9574">
        <f>MINUTE(K9574:K21616)</f>
        <v>0</v>
      </c>
      <c r="O9574">
        <f>SECOND(K9574:K21616)</f>
        <v>0</v>
      </c>
      <c r="P9574">
        <v>26</v>
      </c>
      <c r="Q9574">
        <f>G9574-P9574</f>
        <v>11179.72</v>
      </c>
      <c r="R9574" t="s">
        <v>1833</v>
      </c>
      <c r="S9574" t="s">
        <v>18</v>
      </c>
      <c r="T9574" t="s">
        <v>19</v>
      </c>
    </row>
    <row r="9575" spans="1:20" x14ac:dyDescent="0.35">
      <c r="A9575" t="s">
        <v>29</v>
      </c>
      <c r="B9575" t="s">
        <v>118</v>
      </c>
      <c r="C9575" t="s">
        <v>13</v>
      </c>
      <c r="D9575" t="s">
        <v>31</v>
      </c>
      <c r="E9575" t="s">
        <v>119</v>
      </c>
      <c r="F9575" t="s">
        <v>16</v>
      </c>
      <c r="G9575">
        <v>21303.89</v>
      </c>
      <c r="H9575" s="1">
        <v>43386</v>
      </c>
      <c r="I9575" t="str">
        <f t="shared" si="447"/>
        <v>13</v>
      </c>
      <c r="J9575" t="str">
        <f t="shared" si="448"/>
        <v>October</v>
      </c>
      <c r="K9575" t="str">
        <f t="shared" si="449"/>
        <v>2018</v>
      </c>
      <c r="L9575" s="15">
        <v>0.20833333333333334</v>
      </c>
      <c r="M9575">
        <f>HOUR(K9575:K21617)</f>
        <v>0</v>
      </c>
      <c r="N9575">
        <f>MINUTE(K9575:K21617)</f>
        <v>0</v>
      </c>
      <c r="O9575">
        <f>SECOND(K9575:K21617)</f>
        <v>0</v>
      </c>
      <c r="P9575">
        <v>45</v>
      </c>
      <c r="Q9575">
        <f>G9575-P9575</f>
        <v>21258.89</v>
      </c>
      <c r="R9575" t="s">
        <v>1833</v>
      </c>
      <c r="S9575" t="s">
        <v>18</v>
      </c>
      <c r="T9575" t="s">
        <v>19</v>
      </c>
    </row>
    <row r="9576" spans="1:20" x14ac:dyDescent="0.35">
      <c r="A9576" t="s">
        <v>29</v>
      </c>
      <c r="B9576" t="s">
        <v>134</v>
      </c>
      <c r="C9576" t="s">
        <v>13</v>
      </c>
      <c r="D9576" t="s">
        <v>31</v>
      </c>
      <c r="E9576" t="s">
        <v>135</v>
      </c>
      <c r="F9576" t="s">
        <v>16</v>
      </c>
      <c r="G9576">
        <v>15583.88</v>
      </c>
      <c r="H9576" s="1">
        <v>43386</v>
      </c>
      <c r="I9576" t="str">
        <f t="shared" si="447"/>
        <v>13</v>
      </c>
      <c r="J9576" t="str">
        <f t="shared" si="448"/>
        <v>October</v>
      </c>
      <c r="K9576" t="str">
        <f t="shared" si="449"/>
        <v>2018</v>
      </c>
      <c r="L9576" s="15">
        <v>0.20833333333333334</v>
      </c>
      <c r="M9576">
        <f>HOUR(K9576:K21618)</f>
        <v>0</v>
      </c>
      <c r="N9576">
        <f>MINUTE(K9576:K21618)</f>
        <v>0</v>
      </c>
      <c r="O9576">
        <f>SECOND(K9576:K21618)</f>
        <v>0</v>
      </c>
      <c r="P9576">
        <v>43</v>
      </c>
      <c r="Q9576">
        <f>G9576-P9576</f>
        <v>15540.88</v>
      </c>
      <c r="R9576" t="s">
        <v>1833</v>
      </c>
      <c r="S9576" t="s">
        <v>18</v>
      </c>
      <c r="T9576" t="s">
        <v>19</v>
      </c>
    </row>
    <row r="9577" spans="1:20" x14ac:dyDescent="0.35">
      <c r="A9577" t="s">
        <v>29</v>
      </c>
      <c r="B9577" t="s">
        <v>207</v>
      </c>
      <c r="C9577" t="s">
        <v>13</v>
      </c>
      <c r="D9577" t="s">
        <v>31</v>
      </c>
      <c r="E9577" t="s">
        <v>137</v>
      </c>
      <c r="F9577" t="s">
        <v>24</v>
      </c>
      <c r="G9577">
        <v>40529.199999999997</v>
      </c>
      <c r="H9577" s="1">
        <v>43386</v>
      </c>
      <c r="I9577" t="str">
        <f t="shared" si="447"/>
        <v>13</v>
      </c>
      <c r="J9577" t="str">
        <f t="shared" si="448"/>
        <v>October</v>
      </c>
      <c r="K9577" t="str">
        <f t="shared" si="449"/>
        <v>2018</v>
      </c>
      <c r="L9577" s="15">
        <v>0.20833333333333334</v>
      </c>
      <c r="M9577">
        <f>HOUR(K9577:K21619)</f>
        <v>0</v>
      </c>
      <c r="N9577">
        <f>MINUTE(K9577:K21619)</f>
        <v>0</v>
      </c>
      <c r="O9577">
        <f>SECOND(K9577:K21619)</f>
        <v>0</v>
      </c>
      <c r="P9577">
        <v>37</v>
      </c>
      <c r="Q9577">
        <f>G9577-P9577</f>
        <v>40492.199999999997</v>
      </c>
      <c r="R9577" t="s">
        <v>1833</v>
      </c>
      <c r="S9577" t="s">
        <v>18</v>
      </c>
      <c r="T9577" t="s">
        <v>19</v>
      </c>
    </row>
    <row r="9578" spans="1:20" x14ac:dyDescent="0.35">
      <c r="A9578" t="s">
        <v>29</v>
      </c>
      <c r="B9578" t="s">
        <v>268</v>
      </c>
      <c r="C9578" t="s">
        <v>13</v>
      </c>
      <c r="D9578" t="s">
        <v>41</v>
      </c>
      <c r="E9578" t="s">
        <v>269</v>
      </c>
      <c r="F9578" t="s">
        <v>16</v>
      </c>
      <c r="G9578">
        <v>3849.6</v>
      </c>
      <c r="H9578" s="1">
        <v>43386</v>
      </c>
      <c r="I9578" t="str">
        <f t="shared" si="447"/>
        <v>13</v>
      </c>
      <c r="J9578" t="str">
        <f t="shared" si="448"/>
        <v>October</v>
      </c>
      <c r="K9578" t="str">
        <f t="shared" si="449"/>
        <v>2018</v>
      </c>
      <c r="L9578" s="15">
        <v>0.25</v>
      </c>
      <c r="M9578">
        <f>HOUR(K9578:K21620)</f>
        <v>0</v>
      </c>
      <c r="N9578">
        <f>MINUTE(K9578:K21620)</f>
        <v>0</v>
      </c>
      <c r="O9578">
        <f>SECOND(K9578:K21620)</f>
        <v>0</v>
      </c>
      <c r="P9578">
        <v>160</v>
      </c>
      <c r="Q9578">
        <f>G9578-P9578</f>
        <v>3689.6</v>
      </c>
      <c r="R9578" t="s">
        <v>1833</v>
      </c>
      <c r="S9578" t="s">
        <v>18</v>
      </c>
      <c r="T9578" t="s">
        <v>19</v>
      </c>
    </row>
    <row r="9579" spans="1:20" x14ac:dyDescent="0.35">
      <c r="A9579" t="s">
        <v>29</v>
      </c>
      <c r="B9579" t="s">
        <v>30</v>
      </c>
      <c r="C9579" t="s">
        <v>13</v>
      </c>
      <c r="D9579" t="s">
        <v>31</v>
      </c>
      <c r="E9579" t="s">
        <v>32</v>
      </c>
      <c r="F9579" t="s">
        <v>24</v>
      </c>
      <c r="G9579">
        <v>8518.68</v>
      </c>
      <c r="H9579" s="1">
        <v>43386</v>
      </c>
      <c r="I9579" t="str">
        <f t="shared" si="447"/>
        <v>13</v>
      </c>
      <c r="J9579" t="str">
        <f t="shared" si="448"/>
        <v>October</v>
      </c>
      <c r="K9579" t="str">
        <f t="shared" si="449"/>
        <v>2018</v>
      </c>
      <c r="L9579" s="15">
        <v>0.25</v>
      </c>
      <c r="M9579">
        <f>HOUR(K9579:K21621)</f>
        <v>0</v>
      </c>
      <c r="N9579">
        <f>MINUTE(K9579:K21621)</f>
        <v>0</v>
      </c>
      <c r="O9579">
        <f>SECOND(K9579:K21621)</f>
        <v>0</v>
      </c>
      <c r="P9579">
        <v>135</v>
      </c>
      <c r="Q9579">
        <f>G9579-P9579</f>
        <v>8383.68</v>
      </c>
      <c r="R9579" t="s">
        <v>1833</v>
      </c>
      <c r="S9579" t="s">
        <v>18</v>
      </c>
      <c r="T9579" t="s">
        <v>19</v>
      </c>
    </row>
    <row r="9580" spans="1:20" x14ac:dyDescent="0.35">
      <c r="A9580" t="s">
        <v>11</v>
      </c>
      <c r="B9580" t="s">
        <v>113</v>
      </c>
      <c r="C9580" t="s">
        <v>13</v>
      </c>
      <c r="D9580" t="s">
        <v>20</v>
      </c>
      <c r="E9580" t="s">
        <v>114</v>
      </c>
      <c r="F9580" t="s">
        <v>24</v>
      </c>
      <c r="G9580">
        <v>7312.8</v>
      </c>
      <c r="H9580" s="1">
        <v>43386</v>
      </c>
      <c r="I9580" t="str">
        <f t="shared" si="447"/>
        <v>13</v>
      </c>
      <c r="J9580" t="str">
        <f t="shared" si="448"/>
        <v>October</v>
      </c>
      <c r="K9580" t="str">
        <f t="shared" si="449"/>
        <v>2018</v>
      </c>
      <c r="L9580" s="15">
        <v>0.27398148148148149</v>
      </c>
      <c r="M9580">
        <f>HOUR(K9580:K21622)</f>
        <v>0</v>
      </c>
      <c r="N9580">
        <f>MINUTE(K9580:K21622)</f>
        <v>0</v>
      </c>
      <c r="O9580">
        <f>SECOND(K9580:K21622)</f>
        <v>0</v>
      </c>
      <c r="P9580">
        <v>11.1</v>
      </c>
      <c r="Q9580">
        <f>G9580-P9580</f>
        <v>7301.7</v>
      </c>
      <c r="R9580" t="s">
        <v>628</v>
      </c>
      <c r="S9580" t="s">
        <v>18</v>
      </c>
      <c r="T9580" t="s">
        <v>19</v>
      </c>
    </row>
    <row r="9581" spans="1:20" x14ac:dyDescent="0.35">
      <c r="A9581" t="s">
        <v>29</v>
      </c>
      <c r="B9581" t="s">
        <v>279</v>
      </c>
      <c r="C9581" t="s">
        <v>13</v>
      </c>
      <c r="D9581" t="s">
        <v>31</v>
      </c>
      <c r="E9581" t="s">
        <v>280</v>
      </c>
      <c r="F9581" t="s">
        <v>16</v>
      </c>
      <c r="G9581">
        <v>4673.6899999999996</v>
      </c>
      <c r="H9581" s="1">
        <v>43386</v>
      </c>
      <c r="I9581" t="str">
        <f t="shared" si="447"/>
        <v>13</v>
      </c>
      <c r="J9581" t="str">
        <f t="shared" si="448"/>
        <v>October</v>
      </c>
      <c r="K9581" t="str">
        <f t="shared" si="449"/>
        <v>2018</v>
      </c>
      <c r="L9581" s="15">
        <v>0.29166666666666669</v>
      </c>
      <c r="M9581">
        <f>HOUR(K9581:K21623)</f>
        <v>0</v>
      </c>
      <c r="N9581">
        <f>MINUTE(K9581:K21623)</f>
        <v>0</v>
      </c>
      <c r="O9581">
        <f>SECOND(K9581:K21623)</f>
        <v>0</v>
      </c>
      <c r="P9581">
        <v>120</v>
      </c>
      <c r="Q9581">
        <f>G9581-P9581</f>
        <v>4553.6899999999996</v>
      </c>
      <c r="R9581" t="s">
        <v>1833</v>
      </c>
      <c r="S9581" t="s">
        <v>18</v>
      </c>
      <c r="T9581" t="s">
        <v>19</v>
      </c>
    </row>
    <row r="9582" spans="1:20" x14ac:dyDescent="0.35">
      <c r="A9582" t="s">
        <v>11</v>
      </c>
      <c r="B9582" t="s">
        <v>106</v>
      </c>
      <c r="C9582" t="s">
        <v>13</v>
      </c>
      <c r="D9582" t="s">
        <v>14</v>
      </c>
      <c r="E9582" t="s">
        <v>107</v>
      </c>
      <c r="F9582" t="s">
        <v>16</v>
      </c>
      <c r="G9582">
        <v>9104.07</v>
      </c>
      <c r="H9582" s="1">
        <v>43386</v>
      </c>
      <c r="I9582" t="str">
        <f t="shared" si="447"/>
        <v>13</v>
      </c>
      <c r="J9582" t="str">
        <f t="shared" si="448"/>
        <v>October</v>
      </c>
      <c r="K9582" t="str">
        <f t="shared" si="449"/>
        <v>2018</v>
      </c>
      <c r="L9582" s="15">
        <v>0.31248842592592591</v>
      </c>
      <c r="M9582">
        <f>HOUR(K9582:K21624)</f>
        <v>0</v>
      </c>
      <c r="N9582">
        <f>MINUTE(K9582:K21624)</f>
        <v>0</v>
      </c>
      <c r="O9582">
        <f>SECOND(K9582:K21624)</f>
        <v>0</v>
      </c>
      <c r="P9582">
        <v>18.2</v>
      </c>
      <c r="Q9582">
        <f>G9582-P9582</f>
        <v>9085.869999999999</v>
      </c>
      <c r="R9582" t="s">
        <v>319</v>
      </c>
      <c r="S9582" t="s">
        <v>18</v>
      </c>
      <c r="T9582" t="s">
        <v>19</v>
      </c>
    </row>
    <row r="9583" spans="1:20" x14ac:dyDescent="0.35">
      <c r="A9583" t="s">
        <v>11</v>
      </c>
      <c r="B9583" t="s">
        <v>338</v>
      </c>
      <c r="C9583" t="s">
        <v>13</v>
      </c>
      <c r="D9583" t="s">
        <v>20</v>
      </c>
      <c r="E9583" t="s">
        <v>339</v>
      </c>
      <c r="F9583" t="s">
        <v>16</v>
      </c>
      <c r="G9583">
        <v>5998.13</v>
      </c>
      <c r="H9583" s="1">
        <v>43386</v>
      </c>
      <c r="I9583" t="str">
        <f t="shared" si="447"/>
        <v>13</v>
      </c>
      <c r="J9583" t="str">
        <f t="shared" si="448"/>
        <v>October</v>
      </c>
      <c r="K9583" t="str">
        <f t="shared" si="449"/>
        <v>2018</v>
      </c>
      <c r="L9583" s="15">
        <v>0.33582175925925922</v>
      </c>
      <c r="M9583">
        <f>HOUR(K9583:K21625)</f>
        <v>0</v>
      </c>
      <c r="N9583">
        <f>MINUTE(K9583:K21625)</f>
        <v>0</v>
      </c>
      <c r="O9583">
        <f>SECOND(K9583:K21625)</f>
        <v>0</v>
      </c>
      <c r="P9583">
        <v>72.48</v>
      </c>
      <c r="Q9583">
        <f>G9583-P9583</f>
        <v>5925.6500000000005</v>
      </c>
      <c r="R9583" t="s">
        <v>455</v>
      </c>
      <c r="S9583" t="s">
        <v>18</v>
      </c>
      <c r="T9583" t="s">
        <v>19</v>
      </c>
    </row>
    <row r="9584" spans="1:20" x14ac:dyDescent="0.35">
      <c r="A9584" t="s">
        <v>11</v>
      </c>
      <c r="B9584" t="s">
        <v>62</v>
      </c>
      <c r="C9584" t="s">
        <v>13</v>
      </c>
      <c r="D9584" t="s">
        <v>20</v>
      </c>
      <c r="E9584" t="s">
        <v>63</v>
      </c>
      <c r="F9584" t="s">
        <v>24</v>
      </c>
      <c r="G9584">
        <v>1839.31</v>
      </c>
      <c r="H9584" s="1">
        <v>43386</v>
      </c>
      <c r="I9584" t="str">
        <f t="shared" si="447"/>
        <v>13</v>
      </c>
      <c r="J9584" t="str">
        <f t="shared" si="448"/>
        <v>October</v>
      </c>
      <c r="K9584" t="str">
        <f t="shared" si="449"/>
        <v>2018</v>
      </c>
      <c r="L9584" s="15">
        <v>0.34472222222222221</v>
      </c>
      <c r="M9584">
        <f>HOUR(K9584:K21626)</f>
        <v>0</v>
      </c>
      <c r="N9584">
        <f>MINUTE(K9584:K21626)</f>
        <v>0</v>
      </c>
      <c r="O9584">
        <f>SECOND(K9584:K21626)</f>
        <v>0</v>
      </c>
      <c r="P9584">
        <v>9.0500000000000007</v>
      </c>
      <c r="Q9584">
        <f>G9584-P9584</f>
        <v>1830.26</v>
      </c>
      <c r="R9584" t="s">
        <v>363</v>
      </c>
      <c r="S9584" t="s">
        <v>18</v>
      </c>
      <c r="T9584" t="s">
        <v>19</v>
      </c>
    </row>
    <row r="9585" spans="1:20" x14ac:dyDescent="0.35">
      <c r="A9585" t="s">
        <v>11</v>
      </c>
      <c r="B9585" t="s">
        <v>138</v>
      </c>
      <c r="C9585" t="s">
        <v>13</v>
      </c>
      <c r="D9585" t="s">
        <v>20</v>
      </c>
      <c r="E9585" t="s">
        <v>139</v>
      </c>
      <c r="F9585" t="s">
        <v>16</v>
      </c>
      <c r="G9585">
        <v>201970.98</v>
      </c>
      <c r="H9585" s="1">
        <v>43386</v>
      </c>
      <c r="I9585" t="str">
        <f t="shared" si="447"/>
        <v>13</v>
      </c>
      <c r="J9585" t="str">
        <f t="shared" si="448"/>
        <v>October</v>
      </c>
      <c r="K9585" t="str">
        <f t="shared" si="449"/>
        <v>2018</v>
      </c>
      <c r="L9585" s="15">
        <v>0.35362268518518519</v>
      </c>
      <c r="M9585">
        <f>HOUR(K9585:K21627)</f>
        <v>0</v>
      </c>
      <c r="N9585">
        <f>MINUTE(K9585:K21627)</f>
        <v>0</v>
      </c>
      <c r="O9585">
        <f>SECOND(K9585:K21627)</f>
        <v>0</v>
      </c>
      <c r="P9585">
        <v>15.73</v>
      </c>
      <c r="Q9585">
        <f>G9585-P9585</f>
        <v>201955.25</v>
      </c>
      <c r="R9585" t="s">
        <v>1416</v>
      </c>
      <c r="S9585" t="s">
        <v>18</v>
      </c>
      <c r="T9585" t="s">
        <v>19</v>
      </c>
    </row>
    <row r="9586" spans="1:20" x14ac:dyDescent="0.35">
      <c r="A9586" t="s">
        <v>11</v>
      </c>
      <c r="B9586" t="s">
        <v>12</v>
      </c>
      <c r="C9586" t="s">
        <v>13</v>
      </c>
      <c r="D9586" t="s">
        <v>14</v>
      </c>
      <c r="E9586" t="s">
        <v>15</v>
      </c>
      <c r="F9586" t="s">
        <v>16</v>
      </c>
      <c r="G9586">
        <v>1568.34</v>
      </c>
      <c r="H9586" s="1">
        <v>43386</v>
      </c>
      <c r="I9586" t="str">
        <f t="shared" si="447"/>
        <v>13</v>
      </c>
      <c r="J9586" t="str">
        <f t="shared" si="448"/>
        <v>October</v>
      </c>
      <c r="K9586" t="str">
        <f t="shared" si="449"/>
        <v>2018</v>
      </c>
      <c r="L9586" s="15">
        <v>0.36253472222222222</v>
      </c>
      <c r="M9586">
        <f>HOUR(K9586:K21628)</f>
        <v>0</v>
      </c>
      <c r="N9586">
        <f>MINUTE(K9586:K21628)</f>
        <v>0</v>
      </c>
      <c r="O9586">
        <f>SECOND(K9586:K21628)</f>
        <v>0</v>
      </c>
      <c r="P9586">
        <v>10.08</v>
      </c>
      <c r="Q9586">
        <f>G9586-P9586</f>
        <v>1558.26</v>
      </c>
      <c r="R9586" t="s">
        <v>363</v>
      </c>
      <c r="S9586" t="s">
        <v>18</v>
      </c>
      <c r="T9586" t="s">
        <v>19</v>
      </c>
    </row>
    <row r="9587" spans="1:20" x14ac:dyDescent="0.35">
      <c r="A9587" t="s">
        <v>11</v>
      </c>
      <c r="B9587" t="s">
        <v>80</v>
      </c>
      <c r="C9587" t="s">
        <v>13</v>
      </c>
      <c r="D9587" t="s">
        <v>20</v>
      </c>
      <c r="E9587" t="s">
        <v>81</v>
      </c>
      <c r="F9587" t="s">
        <v>24</v>
      </c>
      <c r="G9587">
        <v>15443.83</v>
      </c>
      <c r="H9587" s="1">
        <v>43386</v>
      </c>
      <c r="I9587" t="str">
        <f t="shared" si="447"/>
        <v>13</v>
      </c>
      <c r="J9587" t="str">
        <f t="shared" si="448"/>
        <v>October</v>
      </c>
      <c r="K9587" t="str">
        <f t="shared" si="449"/>
        <v>2018</v>
      </c>
      <c r="L9587" s="15">
        <v>0.3714351851851852</v>
      </c>
      <c r="M9587">
        <f>HOUR(K9587:K21629)</f>
        <v>0</v>
      </c>
      <c r="N9587">
        <f>MINUTE(K9587:K21629)</f>
        <v>0</v>
      </c>
      <c r="O9587">
        <f>SECOND(K9587:K21629)</f>
        <v>0</v>
      </c>
      <c r="P9587">
        <v>31.95</v>
      </c>
      <c r="Q9587">
        <f>G9587-P9587</f>
        <v>15411.88</v>
      </c>
      <c r="R9587" t="s">
        <v>99</v>
      </c>
      <c r="S9587" t="s">
        <v>18</v>
      </c>
      <c r="T9587" t="s">
        <v>19</v>
      </c>
    </row>
    <row r="9588" spans="1:20" x14ac:dyDescent="0.35">
      <c r="A9588" t="s">
        <v>29</v>
      </c>
      <c r="B9588" t="s">
        <v>134</v>
      </c>
      <c r="C9588" t="s">
        <v>13</v>
      </c>
      <c r="D9588" t="s">
        <v>31</v>
      </c>
      <c r="E9588" t="s">
        <v>135</v>
      </c>
      <c r="F9588" t="s">
        <v>16</v>
      </c>
      <c r="G9588">
        <v>15429.88</v>
      </c>
      <c r="H9588" s="1">
        <v>43386</v>
      </c>
      <c r="I9588" t="str">
        <f t="shared" si="447"/>
        <v>13</v>
      </c>
      <c r="J9588" t="str">
        <f t="shared" si="448"/>
        <v>October</v>
      </c>
      <c r="K9588" t="str">
        <f t="shared" si="449"/>
        <v>2018</v>
      </c>
      <c r="L9588" s="15">
        <v>0.375</v>
      </c>
      <c r="M9588">
        <f>HOUR(K9588:K21630)</f>
        <v>0</v>
      </c>
      <c r="N9588">
        <f>MINUTE(K9588:K21630)</f>
        <v>0</v>
      </c>
      <c r="O9588">
        <f>SECOND(K9588:K21630)</f>
        <v>0</v>
      </c>
      <c r="P9588">
        <v>154</v>
      </c>
      <c r="Q9588">
        <f>G9588-P9588</f>
        <v>15275.88</v>
      </c>
      <c r="R9588" t="s">
        <v>1833</v>
      </c>
      <c r="S9588" t="s">
        <v>18</v>
      </c>
      <c r="T9588" t="s">
        <v>19</v>
      </c>
    </row>
    <row r="9589" spans="1:20" x14ac:dyDescent="0.35">
      <c r="A9589" t="s">
        <v>29</v>
      </c>
      <c r="B9589" t="s">
        <v>156</v>
      </c>
      <c r="C9589" t="s">
        <v>13</v>
      </c>
      <c r="D9589" t="s">
        <v>31</v>
      </c>
      <c r="E9589" t="s">
        <v>76</v>
      </c>
      <c r="F9589" t="s">
        <v>24</v>
      </c>
      <c r="G9589">
        <v>43558.67</v>
      </c>
      <c r="H9589" s="1">
        <v>43386</v>
      </c>
      <c r="I9589" t="str">
        <f t="shared" si="447"/>
        <v>13</v>
      </c>
      <c r="J9589" t="str">
        <f t="shared" si="448"/>
        <v>October</v>
      </c>
      <c r="K9589" t="str">
        <f t="shared" si="449"/>
        <v>2018</v>
      </c>
      <c r="L9589" s="15">
        <v>0.375</v>
      </c>
      <c r="M9589">
        <f>HOUR(K9589:K21631)</f>
        <v>0</v>
      </c>
      <c r="N9589">
        <f>MINUTE(K9589:K21631)</f>
        <v>0</v>
      </c>
      <c r="O9589">
        <f>SECOND(K9589:K21631)</f>
        <v>0</v>
      </c>
      <c r="P9589">
        <v>1981</v>
      </c>
      <c r="Q9589">
        <f>G9589-P9589</f>
        <v>41577.67</v>
      </c>
      <c r="R9589" t="s">
        <v>1833</v>
      </c>
      <c r="S9589" t="s">
        <v>18</v>
      </c>
      <c r="T9589" t="s">
        <v>19</v>
      </c>
    </row>
    <row r="9590" spans="1:20" x14ac:dyDescent="0.35">
      <c r="A9590" t="s">
        <v>29</v>
      </c>
      <c r="B9590" t="s">
        <v>111</v>
      </c>
      <c r="C9590" t="s">
        <v>13</v>
      </c>
      <c r="D9590" t="s">
        <v>31</v>
      </c>
      <c r="E9590" t="s">
        <v>112</v>
      </c>
      <c r="F9590" t="s">
        <v>24</v>
      </c>
      <c r="G9590">
        <v>5084.09</v>
      </c>
      <c r="H9590" s="1">
        <v>43386</v>
      </c>
      <c r="I9590" t="str">
        <f t="shared" si="447"/>
        <v>13</v>
      </c>
      <c r="J9590" t="str">
        <f t="shared" si="448"/>
        <v>October</v>
      </c>
      <c r="K9590" t="str">
        <f t="shared" si="449"/>
        <v>2018</v>
      </c>
      <c r="L9590" s="15">
        <v>0.375</v>
      </c>
      <c r="M9590">
        <f>HOUR(K9590:K21632)</f>
        <v>0</v>
      </c>
      <c r="N9590">
        <f>MINUTE(K9590:K21632)</f>
        <v>0</v>
      </c>
      <c r="O9590">
        <f>SECOND(K9590:K21632)</f>
        <v>0</v>
      </c>
      <c r="P9590">
        <v>194</v>
      </c>
      <c r="Q9590">
        <f>G9590-P9590</f>
        <v>4890.09</v>
      </c>
      <c r="R9590" t="s">
        <v>1833</v>
      </c>
      <c r="S9590" t="s">
        <v>18</v>
      </c>
      <c r="T9590" t="s">
        <v>19</v>
      </c>
    </row>
    <row r="9591" spans="1:20" x14ac:dyDescent="0.35">
      <c r="A9591" t="s">
        <v>11</v>
      </c>
      <c r="B9591" t="s">
        <v>113</v>
      </c>
      <c r="C9591" t="s">
        <v>13</v>
      </c>
      <c r="D9591" t="s">
        <v>20</v>
      </c>
      <c r="E9591" t="s">
        <v>114</v>
      </c>
      <c r="F9591" t="s">
        <v>24</v>
      </c>
      <c r="G9591">
        <v>7275.26</v>
      </c>
      <c r="H9591" s="1">
        <v>43386</v>
      </c>
      <c r="I9591" t="str">
        <f t="shared" si="447"/>
        <v>13</v>
      </c>
      <c r="J9591" t="str">
        <f t="shared" si="448"/>
        <v>October</v>
      </c>
      <c r="K9591" t="str">
        <f t="shared" si="449"/>
        <v>2018</v>
      </c>
      <c r="L9591" s="15">
        <v>0.3784953703703704</v>
      </c>
      <c r="M9591">
        <f>HOUR(K9591:K21633)</f>
        <v>0</v>
      </c>
      <c r="N9591">
        <f>MINUTE(K9591:K21633)</f>
        <v>0</v>
      </c>
      <c r="O9591">
        <f>SECOND(K9591:K21633)</f>
        <v>0</v>
      </c>
      <c r="P9591">
        <v>37.54</v>
      </c>
      <c r="Q9591">
        <f>G9591-P9591</f>
        <v>7237.72</v>
      </c>
      <c r="R9591" t="s">
        <v>467</v>
      </c>
      <c r="S9591" t="s">
        <v>18</v>
      </c>
      <c r="T9591" t="s">
        <v>19</v>
      </c>
    </row>
    <row r="9592" spans="1:20" x14ac:dyDescent="0.35">
      <c r="A9592" t="s">
        <v>11</v>
      </c>
      <c r="B9592" t="s">
        <v>118</v>
      </c>
      <c r="C9592" t="s">
        <v>13</v>
      </c>
      <c r="D9592" t="s">
        <v>20</v>
      </c>
      <c r="E9592" t="s">
        <v>119</v>
      </c>
      <c r="F9592" t="s">
        <v>16</v>
      </c>
      <c r="G9592">
        <v>21287.82</v>
      </c>
      <c r="H9592" s="1">
        <v>43386</v>
      </c>
      <c r="I9592" t="str">
        <f t="shared" si="447"/>
        <v>13</v>
      </c>
      <c r="J9592" t="str">
        <f t="shared" si="448"/>
        <v>October</v>
      </c>
      <c r="K9592" t="str">
        <f t="shared" si="449"/>
        <v>2018</v>
      </c>
      <c r="L9592" s="15">
        <v>0.3843287037037037</v>
      </c>
      <c r="M9592">
        <f>HOUR(K9592:K21634)</f>
        <v>0</v>
      </c>
      <c r="N9592">
        <f>MINUTE(K9592:K21634)</f>
        <v>0</v>
      </c>
      <c r="O9592">
        <f>SECOND(K9592:K21634)</f>
        <v>0</v>
      </c>
      <c r="P9592">
        <v>16.07</v>
      </c>
      <c r="Q9592">
        <f>G9592-P9592</f>
        <v>21271.75</v>
      </c>
      <c r="R9592" t="s">
        <v>88</v>
      </c>
      <c r="S9592" t="s">
        <v>18</v>
      </c>
      <c r="T9592" t="s">
        <v>19</v>
      </c>
    </row>
    <row r="9593" spans="1:20" x14ac:dyDescent="0.35">
      <c r="A9593" t="s">
        <v>11</v>
      </c>
      <c r="B9593" t="s">
        <v>312</v>
      </c>
      <c r="C9593" t="s">
        <v>13</v>
      </c>
      <c r="D9593" t="s">
        <v>20</v>
      </c>
      <c r="E9593" t="s">
        <v>59</v>
      </c>
      <c r="F9593" t="s">
        <v>16</v>
      </c>
      <c r="G9593">
        <v>5856.33</v>
      </c>
      <c r="H9593" s="1">
        <v>43386</v>
      </c>
      <c r="I9593" t="str">
        <f t="shared" si="447"/>
        <v>13</v>
      </c>
      <c r="J9593" t="str">
        <f t="shared" si="448"/>
        <v>October</v>
      </c>
      <c r="K9593" t="str">
        <f t="shared" si="449"/>
        <v>2018</v>
      </c>
      <c r="L9593" s="15">
        <v>0.39016203703703706</v>
      </c>
      <c r="M9593">
        <f>HOUR(K9593:K21635)</f>
        <v>0</v>
      </c>
      <c r="N9593">
        <f>MINUTE(K9593:K21635)</f>
        <v>0</v>
      </c>
      <c r="O9593">
        <f>SECOND(K9593:K21635)</f>
        <v>0</v>
      </c>
      <c r="P9593">
        <v>22.14</v>
      </c>
      <c r="Q9593">
        <f>G9593-P9593</f>
        <v>5834.19</v>
      </c>
      <c r="R9593" t="s">
        <v>640</v>
      </c>
      <c r="S9593" t="s">
        <v>18</v>
      </c>
      <c r="T9593" t="s">
        <v>19</v>
      </c>
    </row>
    <row r="9594" spans="1:20" x14ac:dyDescent="0.35">
      <c r="A9594" t="s">
        <v>11</v>
      </c>
      <c r="B9594" t="s">
        <v>186</v>
      </c>
      <c r="C9594" t="s">
        <v>13</v>
      </c>
      <c r="D9594" t="s">
        <v>14</v>
      </c>
      <c r="E9594" t="s">
        <v>187</v>
      </c>
      <c r="F9594" t="s">
        <v>16</v>
      </c>
      <c r="G9594">
        <v>5251.05</v>
      </c>
      <c r="H9594" s="1">
        <v>43386</v>
      </c>
      <c r="I9594" t="str">
        <f t="shared" si="447"/>
        <v>13</v>
      </c>
      <c r="J9594" t="str">
        <f t="shared" si="448"/>
        <v>October</v>
      </c>
      <c r="K9594" t="str">
        <f t="shared" si="449"/>
        <v>2018</v>
      </c>
      <c r="L9594" s="15">
        <v>0.39600694444444445</v>
      </c>
      <c r="M9594">
        <f>HOUR(K9594:K21636)</f>
        <v>0</v>
      </c>
      <c r="N9594">
        <f>MINUTE(K9594:K21636)</f>
        <v>0</v>
      </c>
      <c r="O9594">
        <f>SECOND(K9594:K21636)</f>
        <v>0</v>
      </c>
      <c r="P9594">
        <v>17.420000000000002</v>
      </c>
      <c r="Q9594">
        <f>G9594-P9594</f>
        <v>5233.63</v>
      </c>
      <c r="R9594" t="s">
        <v>518</v>
      </c>
      <c r="S9594" t="s">
        <v>18</v>
      </c>
      <c r="T9594" t="s">
        <v>19</v>
      </c>
    </row>
    <row r="9595" spans="1:20" x14ac:dyDescent="0.35">
      <c r="A9595" t="s">
        <v>11</v>
      </c>
      <c r="B9595" t="s">
        <v>154</v>
      </c>
      <c r="C9595" t="s">
        <v>13</v>
      </c>
      <c r="D9595" t="s">
        <v>20</v>
      </c>
      <c r="E9595" t="s">
        <v>155</v>
      </c>
      <c r="F9595" t="s">
        <v>16</v>
      </c>
      <c r="G9595">
        <v>5932.95</v>
      </c>
      <c r="H9595" s="1">
        <v>43386</v>
      </c>
      <c r="I9595" t="str">
        <f t="shared" si="447"/>
        <v>13</v>
      </c>
      <c r="J9595" t="str">
        <f t="shared" si="448"/>
        <v>October</v>
      </c>
      <c r="K9595" t="str">
        <f t="shared" si="449"/>
        <v>2018</v>
      </c>
      <c r="L9595" s="15">
        <v>0.40184027777777781</v>
      </c>
      <c r="M9595">
        <f>HOUR(K9595:K21637)</f>
        <v>0</v>
      </c>
      <c r="N9595">
        <f>MINUTE(K9595:K21637)</f>
        <v>0</v>
      </c>
      <c r="O9595">
        <f>SECOND(K9595:K21637)</f>
        <v>0</v>
      </c>
      <c r="P9595">
        <v>25.53</v>
      </c>
      <c r="Q9595">
        <f>G9595-P9595</f>
        <v>5907.42</v>
      </c>
      <c r="R9595" t="s">
        <v>1644</v>
      </c>
      <c r="S9595" t="s">
        <v>18</v>
      </c>
      <c r="T9595" t="s">
        <v>19</v>
      </c>
    </row>
    <row r="9596" spans="1:20" x14ac:dyDescent="0.35">
      <c r="A9596" t="s">
        <v>11</v>
      </c>
      <c r="B9596" t="s">
        <v>213</v>
      </c>
      <c r="C9596" t="s">
        <v>13</v>
      </c>
      <c r="D9596" t="s">
        <v>20</v>
      </c>
      <c r="E9596" t="s">
        <v>59</v>
      </c>
      <c r="F9596" t="s">
        <v>16</v>
      </c>
      <c r="G9596">
        <v>4533.6899999999996</v>
      </c>
      <c r="H9596" s="1">
        <v>43386</v>
      </c>
      <c r="I9596" t="str">
        <f t="shared" si="447"/>
        <v>13</v>
      </c>
      <c r="J9596" t="str">
        <f t="shared" si="448"/>
        <v>October</v>
      </c>
      <c r="K9596" t="str">
        <f t="shared" si="449"/>
        <v>2018</v>
      </c>
      <c r="L9596" s="15">
        <v>0.40767361111111106</v>
      </c>
      <c r="M9596">
        <f>HOUR(K9596:K21638)</f>
        <v>0</v>
      </c>
      <c r="N9596">
        <f>MINUTE(K9596:K21638)</f>
        <v>0</v>
      </c>
      <c r="O9596">
        <f>SECOND(K9596:K21638)</f>
        <v>0</v>
      </c>
      <c r="P9596">
        <v>14.5</v>
      </c>
      <c r="Q9596">
        <f>G9596-P9596</f>
        <v>4519.1899999999996</v>
      </c>
      <c r="R9596" t="s">
        <v>375</v>
      </c>
      <c r="S9596" t="s">
        <v>18</v>
      </c>
      <c r="T9596" t="s">
        <v>19</v>
      </c>
    </row>
    <row r="9597" spans="1:20" x14ac:dyDescent="0.35">
      <c r="A9597" t="s">
        <v>11</v>
      </c>
      <c r="B9597" t="s">
        <v>100</v>
      </c>
      <c r="C9597" t="s">
        <v>13</v>
      </c>
      <c r="D9597" t="s">
        <v>20</v>
      </c>
      <c r="E9597" t="s">
        <v>101</v>
      </c>
      <c r="F9597" t="s">
        <v>16</v>
      </c>
      <c r="G9597">
        <v>7434.74</v>
      </c>
      <c r="H9597" s="1">
        <v>43386</v>
      </c>
      <c r="I9597" t="str">
        <f t="shared" si="447"/>
        <v>13</v>
      </c>
      <c r="J9597" t="str">
        <f t="shared" si="448"/>
        <v>October</v>
      </c>
      <c r="K9597" t="str">
        <f t="shared" si="449"/>
        <v>2018</v>
      </c>
      <c r="L9597" s="15">
        <v>0.41350694444444441</v>
      </c>
      <c r="M9597">
        <f>HOUR(K9597:K21639)</f>
        <v>0</v>
      </c>
      <c r="N9597">
        <f>MINUTE(K9597:K21639)</f>
        <v>0</v>
      </c>
      <c r="O9597">
        <f>SECOND(K9597:K21639)</f>
        <v>0</v>
      </c>
      <c r="P9597">
        <v>16.21</v>
      </c>
      <c r="Q9597">
        <f>G9597-P9597</f>
        <v>7418.53</v>
      </c>
      <c r="R9597" t="s">
        <v>706</v>
      </c>
      <c r="S9597" t="s">
        <v>18</v>
      </c>
      <c r="T9597" t="s">
        <v>19</v>
      </c>
    </row>
    <row r="9598" spans="1:20" x14ac:dyDescent="0.35">
      <c r="A9598" t="s">
        <v>29</v>
      </c>
      <c r="B9598" t="s">
        <v>71</v>
      </c>
      <c r="C9598" t="s">
        <v>13</v>
      </c>
      <c r="D9598" t="s">
        <v>31</v>
      </c>
      <c r="E9598" t="s">
        <v>63</v>
      </c>
      <c r="F9598" t="s">
        <v>24</v>
      </c>
      <c r="G9598">
        <v>10022.85</v>
      </c>
      <c r="H9598" s="1">
        <v>43386</v>
      </c>
      <c r="I9598" t="str">
        <f t="shared" si="447"/>
        <v>13</v>
      </c>
      <c r="J9598" t="str">
        <f t="shared" si="448"/>
        <v>October</v>
      </c>
      <c r="K9598" t="str">
        <f t="shared" si="449"/>
        <v>2018</v>
      </c>
      <c r="L9598" s="15">
        <v>0.41666666666666669</v>
      </c>
      <c r="M9598">
        <f>HOUR(K9598:K21640)</f>
        <v>0</v>
      </c>
      <c r="N9598">
        <f>MINUTE(K9598:K21640)</f>
        <v>0</v>
      </c>
      <c r="O9598">
        <f>SECOND(K9598:K21640)</f>
        <v>0</v>
      </c>
      <c r="P9598">
        <v>134</v>
      </c>
      <c r="Q9598">
        <f>G9598-P9598</f>
        <v>9888.85</v>
      </c>
      <c r="R9598" t="s">
        <v>1833</v>
      </c>
      <c r="S9598" t="s">
        <v>18</v>
      </c>
      <c r="T9598" t="s">
        <v>19</v>
      </c>
    </row>
    <row r="9599" spans="1:20" x14ac:dyDescent="0.35">
      <c r="A9599" t="s">
        <v>29</v>
      </c>
      <c r="B9599" t="s">
        <v>186</v>
      </c>
      <c r="C9599" t="s">
        <v>13</v>
      </c>
      <c r="D9599" t="s">
        <v>31</v>
      </c>
      <c r="E9599" t="s">
        <v>187</v>
      </c>
      <c r="F9599" t="s">
        <v>16</v>
      </c>
      <c r="G9599">
        <v>5206.05</v>
      </c>
      <c r="H9599" s="1">
        <v>43386</v>
      </c>
      <c r="I9599" t="str">
        <f t="shared" si="447"/>
        <v>13</v>
      </c>
      <c r="J9599" t="str">
        <f t="shared" si="448"/>
        <v>October</v>
      </c>
      <c r="K9599" t="str">
        <f t="shared" si="449"/>
        <v>2018</v>
      </c>
      <c r="L9599" s="15">
        <v>0.41666666666666669</v>
      </c>
      <c r="M9599">
        <f>HOUR(K9599:K21641)</f>
        <v>0</v>
      </c>
      <c r="N9599">
        <f>MINUTE(K9599:K21641)</f>
        <v>0</v>
      </c>
      <c r="O9599">
        <f>SECOND(K9599:K21641)</f>
        <v>0</v>
      </c>
      <c r="P9599">
        <v>45</v>
      </c>
      <c r="Q9599">
        <f>G9599-P9599</f>
        <v>5161.05</v>
      </c>
      <c r="R9599" t="s">
        <v>1833</v>
      </c>
      <c r="S9599" t="s">
        <v>18</v>
      </c>
      <c r="T9599" t="s">
        <v>19</v>
      </c>
    </row>
    <row r="9600" spans="1:20" x14ac:dyDescent="0.35">
      <c r="A9600" t="s">
        <v>11</v>
      </c>
      <c r="B9600" t="s">
        <v>58</v>
      </c>
      <c r="C9600" t="s">
        <v>13</v>
      </c>
      <c r="D9600" t="s">
        <v>20</v>
      </c>
      <c r="E9600" t="s">
        <v>59</v>
      </c>
      <c r="F9600" t="s">
        <v>16</v>
      </c>
      <c r="G9600">
        <v>5048.3900000000003</v>
      </c>
      <c r="H9600" s="1">
        <v>43386</v>
      </c>
      <c r="I9600" t="str">
        <f t="shared" si="447"/>
        <v>13</v>
      </c>
      <c r="J9600" t="str">
        <f t="shared" si="448"/>
        <v>October</v>
      </c>
      <c r="K9600" t="str">
        <f t="shared" si="449"/>
        <v>2018</v>
      </c>
      <c r="L9600" s="15">
        <v>0.42376157407407411</v>
      </c>
      <c r="M9600">
        <f>HOUR(K9600:K21642)</f>
        <v>0</v>
      </c>
      <c r="N9600">
        <f>MINUTE(K9600:K21642)</f>
        <v>0</v>
      </c>
      <c r="O9600">
        <f>SECOND(K9600:K21642)</f>
        <v>0</v>
      </c>
      <c r="P9600">
        <v>18.190000000000001</v>
      </c>
      <c r="Q9600">
        <f>G9600-P9600</f>
        <v>5030.2000000000007</v>
      </c>
      <c r="R9600" t="s">
        <v>413</v>
      </c>
      <c r="S9600" t="s">
        <v>18</v>
      </c>
      <c r="T9600" t="s">
        <v>19</v>
      </c>
    </row>
    <row r="9601" spans="1:20" x14ac:dyDescent="0.35">
      <c r="A9601" t="s">
        <v>11</v>
      </c>
      <c r="B9601" t="s">
        <v>312</v>
      </c>
      <c r="C9601" t="s">
        <v>13</v>
      </c>
      <c r="D9601" t="s">
        <v>20</v>
      </c>
      <c r="E9601" t="s">
        <v>59</v>
      </c>
      <c r="F9601" t="s">
        <v>16</v>
      </c>
      <c r="G9601">
        <v>5845.47</v>
      </c>
      <c r="H9601" s="1">
        <v>43386</v>
      </c>
      <c r="I9601" t="str">
        <f t="shared" si="447"/>
        <v>13</v>
      </c>
      <c r="J9601" t="str">
        <f t="shared" si="448"/>
        <v>October</v>
      </c>
      <c r="K9601" t="str">
        <f t="shared" si="449"/>
        <v>2018</v>
      </c>
      <c r="L9601" s="15">
        <v>0.43918981481481478</v>
      </c>
      <c r="M9601">
        <f>HOUR(K9601:K21643)</f>
        <v>0</v>
      </c>
      <c r="N9601">
        <f>MINUTE(K9601:K21643)</f>
        <v>0</v>
      </c>
      <c r="O9601">
        <f>SECOND(K9601:K21643)</f>
        <v>0</v>
      </c>
      <c r="P9601">
        <v>10.86</v>
      </c>
      <c r="Q9601">
        <f>G9601-P9601</f>
        <v>5834.6100000000006</v>
      </c>
      <c r="R9601" t="s">
        <v>527</v>
      </c>
      <c r="S9601" t="s">
        <v>18</v>
      </c>
      <c r="T9601" t="s">
        <v>19</v>
      </c>
    </row>
    <row r="9602" spans="1:20" x14ac:dyDescent="0.35">
      <c r="A9602" t="s">
        <v>11</v>
      </c>
      <c r="B9602" t="s">
        <v>12</v>
      </c>
      <c r="C9602" t="s">
        <v>13</v>
      </c>
      <c r="D9602" t="s">
        <v>14</v>
      </c>
      <c r="E9602" t="s">
        <v>15</v>
      </c>
      <c r="F9602" t="s">
        <v>16</v>
      </c>
      <c r="G9602">
        <v>1536.42</v>
      </c>
      <c r="H9602" s="1">
        <v>43386</v>
      </c>
      <c r="I9602" t="str">
        <f t="shared" si="447"/>
        <v>13</v>
      </c>
      <c r="J9602" t="str">
        <f t="shared" si="448"/>
        <v>October</v>
      </c>
      <c r="K9602" t="str">
        <f t="shared" si="449"/>
        <v>2018</v>
      </c>
      <c r="L9602" s="15">
        <v>0.45461805555555551</v>
      </c>
      <c r="M9602">
        <f>HOUR(K9602:K21644)</f>
        <v>0</v>
      </c>
      <c r="N9602">
        <f>MINUTE(K9602:K21644)</f>
        <v>0</v>
      </c>
      <c r="O9602">
        <f>SECOND(K9602:K21644)</f>
        <v>0</v>
      </c>
      <c r="P9602">
        <v>31.92</v>
      </c>
      <c r="Q9602">
        <f>G9602-P9602</f>
        <v>1504.5</v>
      </c>
      <c r="R9602" t="s">
        <v>451</v>
      </c>
      <c r="S9602" t="s">
        <v>18</v>
      </c>
      <c r="T9602" t="s">
        <v>19</v>
      </c>
    </row>
    <row r="9603" spans="1:20" x14ac:dyDescent="0.35">
      <c r="A9603" t="s">
        <v>29</v>
      </c>
      <c r="B9603" t="s">
        <v>547</v>
      </c>
      <c r="C9603" t="s">
        <v>13</v>
      </c>
      <c r="D9603" t="s">
        <v>31</v>
      </c>
      <c r="E9603" t="s">
        <v>548</v>
      </c>
      <c r="F9603" t="s">
        <v>16</v>
      </c>
      <c r="G9603">
        <v>12371.05</v>
      </c>
      <c r="H9603" s="1">
        <v>43386</v>
      </c>
      <c r="I9603" t="str">
        <f t="shared" ref="I9603:I9666" si="450">TEXT(H9603,"dd")</f>
        <v>13</v>
      </c>
      <c r="J9603" t="str">
        <f t="shared" ref="J9603:J9666" si="451">TEXT(H9603,"mmmm")</f>
        <v>October</v>
      </c>
      <c r="K9603" t="str">
        <f t="shared" ref="K9603:K9666" si="452">TEXT(H9603,"yyyy")</f>
        <v>2018</v>
      </c>
      <c r="L9603" s="15">
        <v>0.45833333333333331</v>
      </c>
      <c r="M9603">
        <f>HOUR(K9603:K21645)</f>
        <v>0</v>
      </c>
      <c r="N9603">
        <f>MINUTE(K9603:K21645)</f>
        <v>0</v>
      </c>
      <c r="O9603">
        <f>SECOND(K9603:K21645)</f>
        <v>0</v>
      </c>
      <c r="P9603">
        <v>79</v>
      </c>
      <c r="Q9603">
        <f>G9603-P9603</f>
        <v>12292.05</v>
      </c>
      <c r="R9603" t="s">
        <v>1833</v>
      </c>
      <c r="S9603" t="s">
        <v>18</v>
      </c>
      <c r="T9603" t="s">
        <v>19</v>
      </c>
    </row>
    <row r="9604" spans="1:20" x14ac:dyDescent="0.35">
      <c r="A9604" t="s">
        <v>29</v>
      </c>
      <c r="B9604" t="s">
        <v>289</v>
      </c>
      <c r="C9604" t="s">
        <v>13</v>
      </c>
      <c r="D9604" t="s">
        <v>31</v>
      </c>
      <c r="E9604" t="s">
        <v>290</v>
      </c>
      <c r="F9604" t="s">
        <v>24</v>
      </c>
      <c r="G9604">
        <v>11188.72</v>
      </c>
      <c r="H9604" s="1">
        <v>43386</v>
      </c>
      <c r="I9604" t="str">
        <f t="shared" si="450"/>
        <v>13</v>
      </c>
      <c r="J9604" t="str">
        <f t="shared" si="451"/>
        <v>October</v>
      </c>
      <c r="K9604" t="str">
        <f t="shared" si="452"/>
        <v>2018</v>
      </c>
      <c r="L9604" s="15">
        <v>0.45833333333333331</v>
      </c>
      <c r="M9604">
        <f>HOUR(K9604:K21646)</f>
        <v>0</v>
      </c>
      <c r="N9604">
        <f>MINUTE(K9604:K21646)</f>
        <v>0</v>
      </c>
      <c r="O9604">
        <f>SECOND(K9604:K21646)</f>
        <v>0</v>
      </c>
      <c r="P9604">
        <v>17</v>
      </c>
      <c r="Q9604">
        <f>G9604-P9604</f>
        <v>11171.72</v>
      </c>
      <c r="R9604" t="s">
        <v>1833</v>
      </c>
      <c r="S9604" t="s">
        <v>18</v>
      </c>
      <c r="T9604" t="s">
        <v>19</v>
      </c>
    </row>
    <row r="9605" spans="1:20" x14ac:dyDescent="0.35">
      <c r="A9605" t="s">
        <v>11</v>
      </c>
      <c r="B9605" t="s">
        <v>138</v>
      </c>
      <c r="C9605" t="s">
        <v>13</v>
      </c>
      <c r="D9605" t="s">
        <v>14</v>
      </c>
      <c r="E9605" t="s">
        <v>139</v>
      </c>
      <c r="F9605" t="s">
        <v>16</v>
      </c>
      <c r="G9605">
        <v>201953.04</v>
      </c>
      <c r="H9605" s="1">
        <v>43386</v>
      </c>
      <c r="I9605" t="str">
        <f t="shared" si="450"/>
        <v>13</v>
      </c>
      <c r="J9605" t="str">
        <f t="shared" si="451"/>
        <v>October</v>
      </c>
      <c r="K9605" t="str">
        <f t="shared" si="452"/>
        <v>2018</v>
      </c>
      <c r="L9605" s="15">
        <v>0.46258101851851857</v>
      </c>
      <c r="M9605">
        <f>HOUR(K9605:K21647)</f>
        <v>0</v>
      </c>
      <c r="N9605">
        <f>MINUTE(K9605:K21647)</f>
        <v>0</v>
      </c>
      <c r="O9605">
        <f>SECOND(K9605:K21647)</f>
        <v>0</v>
      </c>
      <c r="P9605">
        <v>17.940000000000001</v>
      </c>
      <c r="Q9605">
        <f>G9605-P9605</f>
        <v>201935.1</v>
      </c>
      <c r="R9605" t="s">
        <v>294</v>
      </c>
      <c r="S9605" t="s">
        <v>18</v>
      </c>
      <c r="T9605" t="s">
        <v>19</v>
      </c>
    </row>
    <row r="9606" spans="1:20" x14ac:dyDescent="0.35">
      <c r="A9606" t="s">
        <v>11</v>
      </c>
      <c r="B9606" t="s">
        <v>161</v>
      </c>
      <c r="C9606" t="s">
        <v>13</v>
      </c>
      <c r="D9606" t="s">
        <v>14</v>
      </c>
      <c r="E9606" t="s">
        <v>162</v>
      </c>
      <c r="F9606" t="s">
        <v>24</v>
      </c>
      <c r="G9606">
        <v>7587.43</v>
      </c>
      <c r="H9606" s="1">
        <v>43386</v>
      </c>
      <c r="I9606" t="str">
        <f t="shared" si="450"/>
        <v>13</v>
      </c>
      <c r="J9606" t="str">
        <f t="shared" si="451"/>
        <v>October</v>
      </c>
      <c r="K9606" t="str">
        <f t="shared" si="452"/>
        <v>2018</v>
      </c>
      <c r="L9606" s="15">
        <v>0.46818287037037037</v>
      </c>
      <c r="M9606">
        <f>HOUR(K9606:K21648)</f>
        <v>0</v>
      </c>
      <c r="N9606">
        <f>MINUTE(K9606:K21648)</f>
        <v>0</v>
      </c>
      <c r="O9606">
        <f>SECOND(K9606:K21648)</f>
        <v>0</v>
      </c>
      <c r="P9606">
        <v>30.18</v>
      </c>
      <c r="Q9606">
        <f>G9606-P9606</f>
        <v>7557.25</v>
      </c>
      <c r="R9606" t="s">
        <v>719</v>
      </c>
      <c r="S9606" t="s">
        <v>18</v>
      </c>
      <c r="T9606" t="s">
        <v>19</v>
      </c>
    </row>
    <row r="9607" spans="1:20" x14ac:dyDescent="0.35">
      <c r="A9607" t="s">
        <v>11</v>
      </c>
      <c r="B9607" t="s">
        <v>12</v>
      </c>
      <c r="C9607" t="s">
        <v>13</v>
      </c>
      <c r="D9607" t="s">
        <v>20</v>
      </c>
      <c r="E9607" t="s">
        <v>15</v>
      </c>
      <c r="F9607" t="s">
        <v>16</v>
      </c>
      <c r="G9607">
        <v>1521.03</v>
      </c>
      <c r="H9607" s="1">
        <v>43386</v>
      </c>
      <c r="I9607" t="str">
        <f t="shared" si="450"/>
        <v>13</v>
      </c>
      <c r="J9607" t="str">
        <f t="shared" si="451"/>
        <v>October</v>
      </c>
      <c r="K9607" t="str">
        <f t="shared" si="452"/>
        <v>2018</v>
      </c>
      <c r="L9607" s="15">
        <v>0.47378472222222223</v>
      </c>
      <c r="M9607">
        <f>HOUR(K9607:K21649)</f>
        <v>0</v>
      </c>
      <c r="N9607">
        <f>MINUTE(K9607:K21649)</f>
        <v>0</v>
      </c>
      <c r="O9607">
        <f>SECOND(K9607:K21649)</f>
        <v>0</v>
      </c>
      <c r="P9607">
        <v>15.39</v>
      </c>
      <c r="Q9607">
        <f>G9607-P9607</f>
        <v>1505.6399999999999</v>
      </c>
      <c r="R9607" t="s">
        <v>1632</v>
      </c>
      <c r="S9607" t="s">
        <v>18</v>
      </c>
      <c r="T9607" t="s">
        <v>19</v>
      </c>
    </row>
    <row r="9608" spans="1:20" x14ac:dyDescent="0.35">
      <c r="A9608" t="s">
        <v>11</v>
      </c>
      <c r="B9608" t="s">
        <v>58</v>
      </c>
      <c r="C9608" t="s">
        <v>13</v>
      </c>
      <c r="D9608" t="s">
        <v>20</v>
      </c>
      <c r="E9608" t="s">
        <v>59</v>
      </c>
      <c r="F9608" t="s">
        <v>16</v>
      </c>
      <c r="G9608">
        <v>5031.92</v>
      </c>
      <c r="H9608" s="1">
        <v>43386</v>
      </c>
      <c r="I9608" t="str">
        <f t="shared" si="450"/>
        <v>13</v>
      </c>
      <c r="J9608" t="str">
        <f t="shared" si="451"/>
        <v>October</v>
      </c>
      <c r="K9608" t="str">
        <f t="shared" si="452"/>
        <v>2018</v>
      </c>
      <c r="L9608" s="15">
        <v>0.47938657407407409</v>
      </c>
      <c r="M9608">
        <f>HOUR(K9608:K21650)</f>
        <v>0</v>
      </c>
      <c r="N9608">
        <f>MINUTE(K9608:K21650)</f>
        <v>0</v>
      </c>
      <c r="O9608">
        <f>SECOND(K9608:K21650)</f>
        <v>0</v>
      </c>
      <c r="P9608">
        <v>16.47</v>
      </c>
      <c r="Q9608">
        <f>G9608-P9608</f>
        <v>5015.45</v>
      </c>
      <c r="R9608" t="s">
        <v>238</v>
      </c>
      <c r="S9608" t="s">
        <v>18</v>
      </c>
      <c r="T9608" t="s">
        <v>19</v>
      </c>
    </row>
    <row r="9609" spans="1:20" x14ac:dyDescent="0.35">
      <c r="A9609" t="s">
        <v>11</v>
      </c>
      <c r="B9609" t="s">
        <v>12</v>
      </c>
      <c r="C9609" t="s">
        <v>13</v>
      </c>
      <c r="D9609" t="s">
        <v>14</v>
      </c>
      <c r="E9609" t="s">
        <v>15</v>
      </c>
      <c r="F9609" t="s">
        <v>16</v>
      </c>
      <c r="G9609">
        <v>1495.37</v>
      </c>
      <c r="H9609" s="1">
        <v>43386</v>
      </c>
      <c r="I9609" t="str">
        <f t="shared" si="450"/>
        <v>13</v>
      </c>
      <c r="J9609" t="str">
        <f t="shared" si="451"/>
        <v>October</v>
      </c>
      <c r="K9609" t="str">
        <f t="shared" si="452"/>
        <v>2018</v>
      </c>
      <c r="L9609" s="15">
        <v>0.48498842592592589</v>
      </c>
      <c r="M9609">
        <f>HOUR(K9609:K21651)</f>
        <v>0</v>
      </c>
      <c r="N9609">
        <f>MINUTE(K9609:K21651)</f>
        <v>0</v>
      </c>
      <c r="O9609">
        <f>SECOND(K9609:K21651)</f>
        <v>0</v>
      </c>
      <c r="P9609">
        <v>25.66</v>
      </c>
      <c r="Q9609">
        <f>G9609-P9609</f>
        <v>1469.7099999999998</v>
      </c>
      <c r="R9609" t="s">
        <v>203</v>
      </c>
      <c r="S9609" t="s">
        <v>18</v>
      </c>
      <c r="T9609" t="s">
        <v>19</v>
      </c>
    </row>
    <row r="9610" spans="1:20" x14ac:dyDescent="0.35">
      <c r="A9610" t="s">
        <v>11</v>
      </c>
      <c r="B9610" t="s">
        <v>49</v>
      </c>
      <c r="C9610" t="s">
        <v>13</v>
      </c>
      <c r="D9610" t="s">
        <v>20</v>
      </c>
      <c r="E9610" t="s">
        <v>50</v>
      </c>
      <c r="F9610" t="s">
        <v>24</v>
      </c>
      <c r="G9610">
        <v>5659.92</v>
      </c>
      <c r="H9610" s="1">
        <v>43386</v>
      </c>
      <c r="I9610" t="str">
        <f t="shared" si="450"/>
        <v>13</v>
      </c>
      <c r="J9610" t="str">
        <f t="shared" si="451"/>
        <v>October</v>
      </c>
      <c r="K9610" t="str">
        <f t="shared" si="452"/>
        <v>2018</v>
      </c>
      <c r="L9610" s="15">
        <v>0.49059027777777775</v>
      </c>
      <c r="M9610">
        <f>HOUR(K9610:K21652)</f>
        <v>0</v>
      </c>
      <c r="N9610">
        <f>MINUTE(K9610:K21652)</f>
        <v>0</v>
      </c>
      <c r="O9610">
        <f>SECOND(K9610:K21652)</f>
        <v>0</v>
      </c>
      <c r="P9610">
        <v>11.21</v>
      </c>
      <c r="Q9610">
        <f>G9610-P9610</f>
        <v>5648.71</v>
      </c>
      <c r="R9610" t="s">
        <v>905</v>
      </c>
      <c r="S9610" t="s">
        <v>18</v>
      </c>
      <c r="T9610" t="s">
        <v>19</v>
      </c>
    </row>
    <row r="9611" spans="1:20" x14ac:dyDescent="0.35">
      <c r="A9611" t="s">
        <v>11</v>
      </c>
      <c r="B9611" t="s">
        <v>186</v>
      </c>
      <c r="C9611" t="s">
        <v>13</v>
      </c>
      <c r="D9611" t="s">
        <v>14</v>
      </c>
      <c r="E9611" t="s">
        <v>187</v>
      </c>
      <c r="F9611" t="s">
        <v>16</v>
      </c>
      <c r="G9611">
        <v>5176.6099999999997</v>
      </c>
      <c r="H9611" s="1">
        <v>43386</v>
      </c>
      <c r="I9611" t="str">
        <f t="shared" si="450"/>
        <v>13</v>
      </c>
      <c r="J9611" t="str">
        <f t="shared" si="451"/>
        <v>October</v>
      </c>
      <c r="K9611" t="str">
        <f t="shared" si="452"/>
        <v>2018</v>
      </c>
      <c r="L9611" s="15">
        <v>0.49618055555555557</v>
      </c>
      <c r="M9611">
        <f>HOUR(K9611:K21653)</f>
        <v>0</v>
      </c>
      <c r="N9611">
        <f>MINUTE(K9611:K21653)</f>
        <v>0</v>
      </c>
      <c r="O9611">
        <f>SECOND(K9611:K21653)</f>
        <v>0</v>
      </c>
      <c r="P9611">
        <v>29.44</v>
      </c>
      <c r="Q9611">
        <f>G9611-P9611</f>
        <v>5147.17</v>
      </c>
      <c r="R9611" t="s">
        <v>957</v>
      </c>
      <c r="S9611" t="s">
        <v>18</v>
      </c>
      <c r="T9611" t="s">
        <v>19</v>
      </c>
    </row>
    <row r="9612" spans="1:20" x14ac:dyDescent="0.35">
      <c r="A9612" t="s">
        <v>29</v>
      </c>
      <c r="B9612" t="s">
        <v>379</v>
      </c>
      <c r="C9612" t="s">
        <v>13</v>
      </c>
      <c r="D9612" t="s">
        <v>31</v>
      </c>
      <c r="E9612" t="s">
        <v>380</v>
      </c>
      <c r="F9612" t="s">
        <v>16</v>
      </c>
      <c r="G9612">
        <v>17775.04</v>
      </c>
      <c r="H9612" s="1">
        <v>43386</v>
      </c>
      <c r="I9612" t="str">
        <f t="shared" si="450"/>
        <v>13</v>
      </c>
      <c r="J9612" t="str">
        <f t="shared" si="451"/>
        <v>October</v>
      </c>
      <c r="K9612" t="str">
        <f t="shared" si="452"/>
        <v>2018</v>
      </c>
      <c r="L9612" s="15">
        <v>0.5</v>
      </c>
      <c r="M9612">
        <f>HOUR(K9612:K21654)</f>
        <v>0</v>
      </c>
      <c r="N9612">
        <f>MINUTE(K9612:K21654)</f>
        <v>0</v>
      </c>
      <c r="O9612">
        <f>SECOND(K9612:K21654)</f>
        <v>0</v>
      </c>
      <c r="P9612">
        <v>196</v>
      </c>
      <c r="Q9612">
        <f>G9612-P9612</f>
        <v>17579.04</v>
      </c>
      <c r="R9612" t="s">
        <v>1833</v>
      </c>
      <c r="S9612" t="s">
        <v>18</v>
      </c>
      <c r="T9612" t="s">
        <v>19</v>
      </c>
    </row>
    <row r="9613" spans="1:20" x14ac:dyDescent="0.35">
      <c r="A9613" t="s">
        <v>29</v>
      </c>
      <c r="B9613" t="s">
        <v>427</v>
      </c>
      <c r="C9613" t="s">
        <v>13</v>
      </c>
      <c r="D9613" t="s">
        <v>31</v>
      </c>
      <c r="E9613" t="s">
        <v>428</v>
      </c>
      <c r="F9613" t="s">
        <v>24</v>
      </c>
      <c r="G9613">
        <v>18880.240000000002</v>
      </c>
      <c r="H9613" s="1">
        <v>43386</v>
      </c>
      <c r="I9613" t="str">
        <f t="shared" si="450"/>
        <v>13</v>
      </c>
      <c r="J9613" t="str">
        <f t="shared" si="451"/>
        <v>October</v>
      </c>
      <c r="K9613" t="str">
        <f t="shared" si="452"/>
        <v>2018</v>
      </c>
      <c r="L9613" s="15">
        <v>0.5</v>
      </c>
      <c r="M9613">
        <f>HOUR(K9613:K21655)</f>
        <v>0</v>
      </c>
      <c r="N9613">
        <f>MINUTE(K9613:K21655)</f>
        <v>0</v>
      </c>
      <c r="O9613">
        <f>SECOND(K9613:K21655)</f>
        <v>0</v>
      </c>
      <c r="P9613">
        <v>45</v>
      </c>
      <c r="Q9613">
        <f>G9613-P9613</f>
        <v>18835.240000000002</v>
      </c>
      <c r="R9613" t="s">
        <v>1833</v>
      </c>
      <c r="S9613" t="s">
        <v>18</v>
      </c>
      <c r="T9613" t="s">
        <v>19</v>
      </c>
    </row>
    <row r="9614" spans="1:20" x14ac:dyDescent="0.35">
      <c r="A9614" t="s">
        <v>11</v>
      </c>
      <c r="B9614" t="s">
        <v>289</v>
      </c>
      <c r="C9614" t="s">
        <v>13</v>
      </c>
      <c r="D9614" t="s">
        <v>14</v>
      </c>
      <c r="E9614" t="s">
        <v>290</v>
      </c>
      <c r="F9614" t="s">
        <v>24</v>
      </c>
      <c r="G9614">
        <v>11179.75</v>
      </c>
      <c r="H9614" s="1">
        <v>43386</v>
      </c>
      <c r="I9614" t="str">
        <f t="shared" si="450"/>
        <v>13</v>
      </c>
      <c r="J9614" t="str">
        <f t="shared" si="451"/>
        <v>October</v>
      </c>
      <c r="K9614" t="str">
        <f t="shared" si="452"/>
        <v>2018</v>
      </c>
      <c r="L9614" s="15">
        <v>0.50388888888888894</v>
      </c>
      <c r="M9614">
        <f>HOUR(K9614:K21656)</f>
        <v>0</v>
      </c>
      <c r="N9614">
        <f>MINUTE(K9614:K21656)</f>
        <v>0</v>
      </c>
      <c r="O9614">
        <f>SECOND(K9614:K21656)</f>
        <v>0</v>
      </c>
      <c r="P9614">
        <v>8.9700000000000006</v>
      </c>
      <c r="Q9614">
        <f>G9614-P9614</f>
        <v>11170.78</v>
      </c>
      <c r="R9614" t="s">
        <v>1549</v>
      </c>
      <c r="S9614" t="s">
        <v>18</v>
      </c>
      <c r="T9614" t="s">
        <v>19</v>
      </c>
    </row>
    <row r="9615" spans="1:20" x14ac:dyDescent="0.35">
      <c r="A9615" t="s">
        <v>11</v>
      </c>
      <c r="B9615" t="s">
        <v>182</v>
      </c>
      <c r="C9615" t="s">
        <v>13</v>
      </c>
      <c r="D9615" t="s">
        <v>20</v>
      </c>
      <c r="E9615" t="s">
        <v>183</v>
      </c>
      <c r="F9615" t="s">
        <v>24</v>
      </c>
      <c r="G9615">
        <v>12337.32</v>
      </c>
      <c r="H9615" s="1">
        <v>43386</v>
      </c>
      <c r="I9615" t="str">
        <f t="shared" si="450"/>
        <v>13</v>
      </c>
      <c r="J9615" t="str">
        <f t="shared" si="451"/>
        <v>October</v>
      </c>
      <c r="K9615" t="str">
        <f t="shared" si="452"/>
        <v>2018</v>
      </c>
      <c r="L9615" s="15">
        <v>0.51607638888888896</v>
      </c>
      <c r="M9615">
        <f>HOUR(K9615:K21657)</f>
        <v>0</v>
      </c>
      <c r="N9615">
        <f>MINUTE(K9615:K21657)</f>
        <v>0</v>
      </c>
      <c r="O9615">
        <f>SECOND(K9615:K21657)</f>
        <v>0</v>
      </c>
      <c r="P9615">
        <v>52.93</v>
      </c>
      <c r="Q9615">
        <f>G9615-P9615</f>
        <v>12284.39</v>
      </c>
      <c r="R9615" t="s">
        <v>496</v>
      </c>
      <c r="S9615" t="s">
        <v>18</v>
      </c>
      <c r="T9615" t="s">
        <v>19</v>
      </c>
    </row>
    <row r="9616" spans="1:20" x14ac:dyDescent="0.35">
      <c r="A9616" t="s">
        <v>11</v>
      </c>
      <c r="B9616" t="s">
        <v>154</v>
      </c>
      <c r="C9616" t="s">
        <v>13</v>
      </c>
      <c r="D9616" t="s">
        <v>14</v>
      </c>
      <c r="E9616" t="s">
        <v>155</v>
      </c>
      <c r="F9616" t="s">
        <v>16</v>
      </c>
      <c r="G9616">
        <v>5906.7</v>
      </c>
      <c r="H9616" s="1">
        <v>43386</v>
      </c>
      <c r="I9616" t="str">
        <f t="shared" si="450"/>
        <v>13</v>
      </c>
      <c r="J9616" t="str">
        <f t="shared" si="451"/>
        <v>October</v>
      </c>
      <c r="K9616" t="str">
        <f t="shared" si="452"/>
        <v>2018</v>
      </c>
      <c r="L9616" s="15">
        <v>0.52826388888888887</v>
      </c>
      <c r="M9616">
        <f>HOUR(K9616:K21658)</f>
        <v>0</v>
      </c>
      <c r="N9616">
        <f>MINUTE(K9616:K21658)</f>
        <v>0</v>
      </c>
      <c r="O9616">
        <f>SECOND(K9616:K21658)</f>
        <v>0</v>
      </c>
      <c r="P9616">
        <v>26.25</v>
      </c>
      <c r="Q9616">
        <f>G9616-P9616</f>
        <v>5880.45</v>
      </c>
      <c r="R9616" t="s">
        <v>665</v>
      </c>
      <c r="S9616" t="s">
        <v>18</v>
      </c>
      <c r="T9616" t="s">
        <v>19</v>
      </c>
    </row>
    <row r="9617" spans="1:20" x14ac:dyDescent="0.35">
      <c r="A9617" t="s">
        <v>11</v>
      </c>
      <c r="B9617" t="s">
        <v>100</v>
      </c>
      <c r="C9617" t="s">
        <v>13</v>
      </c>
      <c r="D9617" t="s">
        <v>20</v>
      </c>
      <c r="E9617" t="s">
        <v>101</v>
      </c>
      <c r="F9617" t="s">
        <v>16</v>
      </c>
      <c r="G9617">
        <v>7266.58</v>
      </c>
      <c r="H9617" s="1">
        <v>43386</v>
      </c>
      <c r="I9617" t="str">
        <f t="shared" si="450"/>
        <v>13</v>
      </c>
      <c r="J9617" t="str">
        <f t="shared" si="451"/>
        <v>October</v>
      </c>
      <c r="K9617" t="str">
        <f t="shared" si="452"/>
        <v>2018</v>
      </c>
      <c r="L9617" s="15">
        <v>0.54043981481481485</v>
      </c>
      <c r="M9617">
        <f>HOUR(K9617:K21659)</f>
        <v>0</v>
      </c>
      <c r="N9617">
        <f>MINUTE(K9617:K21659)</f>
        <v>0</v>
      </c>
      <c r="O9617">
        <f>SECOND(K9617:K21659)</f>
        <v>0</v>
      </c>
      <c r="P9617">
        <v>168.16</v>
      </c>
      <c r="Q9617">
        <f>G9617-P9617</f>
        <v>7098.42</v>
      </c>
      <c r="R9617" t="s">
        <v>307</v>
      </c>
      <c r="S9617" t="s">
        <v>18</v>
      </c>
      <c r="T9617" t="s">
        <v>19</v>
      </c>
    </row>
    <row r="9618" spans="1:20" x14ac:dyDescent="0.35">
      <c r="A9618" t="s">
        <v>29</v>
      </c>
      <c r="B9618" t="s">
        <v>195</v>
      </c>
      <c r="C9618" t="s">
        <v>13</v>
      </c>
      <c r="D9618" t="s">
        <v>41</v>
      </c>
      <c r="E9618" t="s">
        <v>129</v>
      </c>
      <c r="F9618" t="s">
        <v>24</v>
      </c>
      <c r="G9618">
        <v>11541.98</v>
      </c>
      <c r="H9618" s="1">
        <v>43386</v>
      </c>
      <c r="I9618" t="str">
        <f t="shared" si="450"/>
        <v>13</v>
      </c>
      <c r="J9618" t="str">
        <f t="shared" si="451"/>
        <v>October</v>
      </c>
      <c r="K9618" t="str">
        <f t="shared" si="452"/>
        <v>2018</v>
      </c>
      <c r="L9618" s="15">
        <v>0.54166666666666663</v>
      </c>
      <c r="M9618">
        <f>HOUR(K9618:K21660)</f>
        <v>0</v>
      </c>
      <c r="N9618">
        <f>MINUTE(K9618:K21660)</f>
        <v>0</v>
      </c>
      <c r="O9618">
        <f>SECOND(K9618:K21660)</f>
        <v>0</v>
      </c>
      <c r="P9618">
        <v>44</v>
      </c>
      <c r="Q9618">
        <f>G9618-P9618</f>
        <v>11497.98</v>
      </c>
      <c r="R9618" t="s">
        <v>1833</v>
      </c>
      <c r="S9618" t="s">
        <v>18</v>
      </c>
      <c r="T9618" t="s">
        <v>19</v>
      </c>
    </row>
    <row r="9619" spans="1:20" x14ac:dyDescent="0.35">
      <c r="A9619" t="s">
        <v>11</v>
      </c>
      <c r="B9619" t="s">
        <v>205</v>
      </c>
      <c r="C9619" t="s">
        <v>13</v>
      </c>
      <c r="D9619" t="s">
        <v>14</v>
      </c>
      <c r="E9619" t="s">
        <v>81</v>
      </c>
      <c r="F9619" t="s">
        <v>24</v>
      </c>
      <c r="G9619">
        <v>9008.9699999999993</v>
      </c>
      <c r="H9619" s="1">
        <v>43386</v>
      </c>
      <c r="I9619" t="str">
        <f t="shared" si="450"/>
        <v>13</v>
      </c>
      <c r="J9619" t="str">
        <f t="shared" si="451"/>
        <v>October</v>
      </c>
      <c r="K9619" t="str">
        <f t="shared" si="452"/>
        <v>2018</v>
      </c>
      <c r="L9619" s="15">
        <v>0.55302083333333341</v>
      </c>
      <c r="M9619">
        <f>HOUR(K9619:K21661)</f>
        <v>0</v>
      </c>
      <c r="N9619">
        <f>MINUTE(K9619:K21661)</f>
        <v>0</v>
      </c>
      <c r="O9619">
        <f>SECOND(K9619:K21661)</f>
        <v>0</v>
      </c>
      <c r="P9619">
        <v>73.37</v>
      </c>
      <c r="Q9619">
        <f>G9619-P9619</f>
        <v>8935.5999999999985</v>
      </c>
      <c r="R9619" t="s">
        <v>454</v>
      </c>
      <c r="S9619" t="s">
        <v>18</v>
      </c>
      <c r="T9619" t="s">
        <v>19</v>
      </c>
    </row>
    <row r="9620" spans="1:20" x14ac:dyDescent="0.35">
      <c r="A9620" t="s">
        <v>11</v>
      </c>
      <c r="B9620" t="s">
        <v>205</v>
      </c>
      <c r="C9620" t="s">
        <v>13</v>
      </c>
      <c r="D9620" t="s">
        <v>14</v>
      </c>
      <c r="E9620" t="s">
        <v>81</v>
      </c>
      <c r="F9620" t="s">
        <v>24</v>
      </c>
      <c r="G9620">
        <v>8991.57</v>
      </c>
      <c r="H9620" s="1">
        <v>43386</v>
      </c>
      <c r="I9620" t="str">
        <f t="shared" si="450"/>
        <v>13</v>
      </c>
      <c r="J9620" t="str">
        <f t="shared" si="451"/>
        <v>October</v>
      </c>
      <c r="K9620" t="str">
        <f t="shared" si="452"/>
        <v>2018</v>
      </c>
      <c r="L9620" s="15">
        <v>0.56564814814814812</v>
      </c>
      <c r="M9620">
        <f>HOUR(K9620:K21662)</f>
        <v>0</v>
      </c>
      <c r="N9620">
        <f>MINUTE(K9620:K21662)</f>
        <v>0</v>
      </c>
      <c r="O9620">
        <f>SECOND(K9620:K21662)</f>
        <v>0</v>
      </c>
      <c r="P9620">
        <v>17.399999999999999</v>
      </c>
      <c r="Q9620">
        <f>G9620-P9620</f>
        <v>8974.17</v>
      </c>
      <c r="R9620" t="s">
        <v>1696</v>
      </c>
      <c r="S9620" t="s">
        <v>18</v>
      </c>
      <c r="T9620" t="s">
        <v>19</v>
      </c>
    </row>
    <row r="9621" spans="1:20" x14ac:dyDescent="0.35">
      <c r="A9621" t="s">
        <v>11</v>
      </c>
      <c r="B9621" t="s">
        <v>223</v>
      </c>
      <c r="C9621" t="s">
        <v>13</v>
      </c>
      <c r="D9621" t="s">
        <v>20</v>
      </c>
      <c r="E9621" t="s">
        <v>23</v>
      </c>
      <c r="F9621" t="s">
        <v>24</v>
      </c>
      <c r="G9621">
        <v>6846.09</v>
      </c>
      <c r="H9621" s="1">
        <v>43386</v>
      </c>
      <c r="I9621" t="str">
        <f t="shared" si="450"/>
        <v>13</v>
      </c>
      <c r="J9621" t="str">
        <f t="shared" si="451"/>
        <v>October</v>
      </c>
      <c r="K9621" t="str">
        <f t="shared" si="452"/>
        <v>2018</v>
      </c>
      <c r="L9621" s="15">
        <v>0.57827546296296295</v>
      </c>
      <c r="M9621">
        <f>HOUR(K9621:K21663)</f>
        <v>0</v>
      </c>
      <c r="N9621">
        <f>MINUTE(K9621:K21663)</f>
        <v>0</v>
      </c>
      <c r="O9621">
        <f>SECOND(K9621:K21663)</f>
        <v>0</v>
      </c>
      <c r="P9621">
        <v>15.61</v>
      </c>
      <c r="Q9621">
        <f>G9621-P9621</f>
        <v>6830.4800000000005</v>
      </c>
      <c r="R9621" t="s">
        <v>944</v>
      </c>
      <c r="S9621" t="s">
        <v>18</v>
      </c>
      <c r="T9621" t="s">
        <v>19</v>
      </c>
    </row>
    <row r="9622" spans="1:20" x14ac:dyDescent="0.35">
      <c r="A9622" t="s">
        <v>29</v>
      </c>
      <c r="B9622" t="s">
        <v>227</v>
      </c>
      <c r="C9622" t="s">
        <v>13</v>
      </c>
      <c r="D9622" t="s">
        <v>41</v>
      </c>
      <c r="E9622" t="s">
        <v>228</v>
      </c>
      <c r="F9622" t="s">
        <v>24</v>
      </c>
      <c r="G9622">
        <v>16666.54</v>
      </c>
      <c r="H9622" s="1">
        <v>43386</v>
      </c>
      <c r="I9622" t="str">
        <f t="shared" si="450"/>
        <v>13</v>
      </c>
      <c r="J9622" t="str">
        <f t="shared" si="451"/>
        <v>October</v>
      </c>
      <c r="K9622" t="str">
        <f t="shared" si="452"/>
        <v>2018</v>
      </c>
      <c r="L9622" s="15">
        <v>0.58333333333333337</v>
      </c>
      <c r="M9622">
        <f>HOUR(K9622:K21664)</f>
        <v>0</v>
      </c>
      <c r="N9622">
        <f>MINUTE(K9622:K21664)</f>
        <v>0</v>
      </c>
      <c r="O9622">
        <f>SECOND(K9622:K21664)</f>
        <v>0</v>
      </c>
      <c r="P9622">
        <v>45</v>
      </c>
      <c r="Q9622">
        <f>G9622-P9622</f>
        <v>16621.54</v>
      </c>
      <c r="R9622" t="s">
        <v>1833</v>
      </c>
      <c r="S9622" t="s">
        <v>18</v>
      </c>
      <c r="T9622" t="s">
        <v>19</v>
      </c>
    </row>
    <row r="9623" spans="1:20" x14ac:dyDescent="0.35">
      <c r="A9623" t="s">
        <v>11</v>
      </c>
      <c r="B9623" t="s">
        <v>205</v>
      </c>
      <c r="C9623" t="s">
        <v>13</v>
      </c>
      <c r="D9623" t="s">
        <v>20</v>
      </c>
      <c r="E9623" t="s">
        <v>81</v>
      </c>
      <c r="F9623" t="s">
        <v>24</v>
      </c>
      <c r="G9623">
        <v>8790.0400000000009</v>
      </c>
      <c r="H9623" s="1">
        <v>43386</v>
      </c>
      <c r="I9623" t="str">
        <f t="shared" si="450"/>
        <v>13</v>
      </c>
      <c r="J9623" t="str">
        <f t="shared" si="451"/>
        <v>October</v>
      </c>
      <c r="K9623" t="str">
        <f t="shared" si="452"/>
        <v>2018</v>
      </c>
      <c r="L9623" s="15">
        <v>0.58671296296296294</v>
      </c>
      <c r="M9623">
        <f>HOUR(K9623:K21665)</f>
        <v>0</v>
      </c>
      <c r="N9623">
        <f>MINUTE(K9623:K21665)</f>
        <v>0</v>
      </c>
      <c r="O9623">
        <f>SECOND(K9623:K21665)</f>
        <v>0</v>
      </c>
      <c r="P9623">
        <v>201.53</v>
      </c>
      <c r="Q9623">
        <f>G9623-P9623</f>
        <v>8588.51</v>
      </c>
      <c r="R9623" t="s">
        <v>643</v>
      </c>
      <c r="S9623" t="s">
        <v>18</v>
      </c>
      <c r="T9623" t="s">
        <v>19</v>
      </c>
    </row>
    <row r="9624" spans="1:20" x14ac:dyDescent="0.35">
      <c r="A9624" t="s">
        <v>11</v>
      </c>
      <c r="B9624" t="s">
        <v>205</v>
      </c>
      <c r="C9624" t="s">
        <v>13</v>
      </c>
      <c r="D9624" t="s">
        <v>20</v>
      </c>
      <c r="E9624" t="s">
        <v>81</v>
      </c>
      <c r="F9624" t="s">
        <v>24</v>
      </c>
      <c r="G9624">
        <v>8708.1200000000008</v>
      </c>
      <c r="H9624" s="1">
        <v>43386</v>
      </c>
      <c r="I9624" t="str">
        <f t="shared" si="450"/>
        <v>13</v>
      </c>
      <c r="J9624" t="str">
        <f t="shared" si="451"/>
        <v>October</v>
      </c>
      <c r="K9624" t="str">
        <f t="shared" si="452"/>
        <v>2018</v>
      </c>
      <c r="L9624" s="15">
        <v>0.59236111111111112</v>
      </c>
      <c r="M9624">
        <f>HOUR(K9624:K21666)</f>
        <v>0</v>
      </c>
      <c r="N9624">
        <f>MINUTE(K9624:K21666)</f>
        <v>0</v>
      </c>
      <c r="O9624">
        <f>SECOND(K9624:K21666)</f>
        <v>0</v>
      </c>
      <c r="P9624">
        <v>81.92</v>
      </c>
      <c r="Q9624">
        <f>G9624-P9624</f>
        <v>8626.2000000000007</v>
      </c>
      <c r="R9624" t="s">
        <v>454</v>
      </c>
      <c r="S9624" t="s">
        <v>18</v>
      </c>
      <c r="T9624" t="s">
        <v>19</v>
      </c>
    </row>
    <row r="9625" spans="1:20" x14ac:dyDescent="0.35">
      <c r="A9625" t="s">
        <v>11</v>
      </c>
      <c r="B9625" t="s">
        <v>223</v>
      </c>
      <c r="C9625" t="s">
        <v>13</v>
      </c>
      <c r="D9625" t="s">
        <v>14</v>
      </c>
      <c r="E9625" t="s">
        <v>23</v>
      </c>
      <c r="F9625" t="s">
        <v>24</v>
      </c>
      <c r="G9625">
        <v>6819.46</v>
      </c>
      <c r="H9625" s="1">
        <v>43386</v>
      </c>
      <c r="I9625" t="str">
        <f t="shared" si="450"/>
        <v>13</v>
      </c>
      <c r="J9625" t="str">
        <f t="shared" si="451"/>
        <v>October</v>
      </c>
      <c r="K9625" t="str">
        <f t="shared" si="452"/>
        <v>2018</v>
      </c>
      <c r="L9625" s="15">
        <v>0.5980092592592593</v>
      </c>
      <c r="M9625">
        <f>HOUR(K9625:K21667)</f>
        <v>0</v>
      </c>
      <c r="N9625">
        <f>MINUTE(K9625:K21667)</f>
        <v>0</v>
      </c>
      <c r="O9625">
        <f>SECOND(K9625:K21667)</f>
        <v>0</v>
      </c>
      <c r="P9625">
        <v>26.63</v>
      </c>
      <c r="Q9625">
        <f>G9625-P9625</f>
        <v>6792.83</v>
      </c>
      <c r="R9625" t="s">
        <v>36</v>
      </c>
      <c r="S9625" t="s">
        <v>18</v>
      </c>
      <c r="T9625" t="s">
        <v>19</v>
      </c>
    </row>
    <row r="9626" spans="1:20" x14ac:dyDescent="0.35">
      <c r="A9626" t="s">
        <v>11</v>
      </c>
      <c r="B9626" t="s">
        <v>71</v>
      </c>
      <c r="C9626" t="s">
        <v>13</v>
      </c>
      <c r="D9626" t="s">
        <v>20</v>
      </c>
      <c r="E9626" t="s">
        <v>63</v>
      </c>
      <c r="F9626" t="s">
        <v>24</v>
      </c>
      <c r="G9626">
        <v>10005.49</v>
      </c>
      <c r="H9626" s="1">
        <v>43386</v>
      </c>
      <c r="I9626" t="str">
        <f t="shared" si="450"/>
        <v>13</v>
      </c>
      <c r="J9626" t="str">
        <f t="shared" si="451"/>
        <v>October</v>
      </c>
      <c r="K9626" t="str">
        <f t="shared" si="452"/>
        <v>2018</v>
      </c>
      <c r="L9626" s="15">
        <v>0.60365740740740736</v>
      </c>
      <c r="M9626">
        <f>HOUR(K9626:K21668)</f>
        <v>0</v>
      </c>
      <c r="N9626">
        <f>MINUTE(K9626:K21668)</f>
        <v>0</v>
      </c>
      <c r="O9626">
        <f>SECOND(K9626:K21668)</f>
        <v>0</v>
      </c>
      <c r="P9626">
        <v>17.36</v>
      </c>
      <c r="Q9626">
        <f>G9626-P9626</f>
        <v>9988.1299999999992</v>
      </c>
      <c r="R9626" t="s">
        <v>1697</v>
      </c>
      <c r="S9626" t="s">
        <v>18</v>
      </c>
      <c r="T9626" t="s">
        <v>19</v>
      </c>
    </row>
    <row r="9627" spans="1:20" x14ac:dyDescent="0.35">
      <c r="A9627" t="s">
        <v>11</v>
      </c>
      <c r="B9627" t="s">
        <v>233</v>
      </c>
      <c r="C9627" t="s">
        <v>13</v>
      </c>
      <c r="D9627" t="s">
        <v>14</v>
      </c>
      <c r="E9627" t="s">
        <v>234</v>
      </c>
      <c r="F9627" t="s">
        <v>16</v>
      </c>
      <c r="G9627">
        <v>9850.2000000000007</v>
      </c>
      <c r="H9627" s="1">
        <v>43386</v>
      </c>
      <c r="I9627" t="str">
        <f t="shared" si="450"/>
        <v>13</v>
      </c>
      <c r="J9627" t="str">
        <f t="shared" si="451"/>
        <v>October</v>
      </c>
      <c r="K9627" t="str">
        <f t="shared" si="452"/>
        <v>2018</v>
      </c>
      <c r="L9627" s="15">
        <v>0.60929398148148151</v>
      </c>
      <c r="M9627">
        <f>HOUR(K9627:K21669)</f>
        <v>0</v>
      </c>
      <c r="N9627">
        <f>MINUTE(K9627:K21669)</f>
        <v>0</v>
      </c>
      <c r="O9627">
        <f>SECOND(K9627:K21669)</f>
        <v>0</v>
      </c>
      <c r="P9627">
        <v>51.92</v>
      </c>
      <c r="Q9627">
        <f>G9627-P9627</f>
        <v>9798.2800000000007</v>
      </c>
      <c r="R9627" t="s">
        <v>710</v>
      </c>
      <c r="S9627" t="s">
        <v>18</v>
      </c>
      <c r="T9627" t="s">
        <v>19</v>
      </c>
    </row>
    <row r="9628" spans="1:20" x14ac:dyDescent="0.35">
      <c r="A9628" t="s">
        <v>11</v>
      </c>
      <c r="B9628" t="s">
        <v>85</v>
      </c>
      <c r="C9628" t="s">
        <v>13</v>
      </c>
      <c r="D9628" t="s">
        <v>14</v>
      </c>
      <c r="E9628" t="s">
        <v>86</v>
      </c>
      <c r="F9628" t="s">
        <v>16</v>
      </c>
      <c r="G9628">
        <v>28253.66</v>
      </c>
      <c r="H9628" s="1">
        <v>43386</v>
      </c>
      <c r="I9628" t="str">
        <f t="shared" si="450"/>
        <v>13</v>
      </c>
      <c r="J9628" t="str">
        <f t="shared" si="451"/>
        <v>October</v>
      </c>
      <c r="K9628" t="str">
        <f t="shared" si="452"/>
        <v>2018</v>
      </c>
      <c r="L9628" s="15">
        <v>0.61494212962962969</v>
      </c>
      <c r="M9628">
        <f>HOUR(K9628:K21670)</f>
        <v>0</v>
      </c>
      <c r="N9628">
        <f>MINUTE(K9628:K21670)</f>
        <v>0</v>
      </c>
      <c r="O9628">
        <f>SECOND(K9628:K21670)</f>
        <v>0</v>
      </c>
      <c r="P9628">
        <v>18.23</v>
      </c>
      <c r="Q9628">
        <f>G9628-P9628</f>
        <v>28235.43</v>
      </c>
      <c r="R9628" t="s">
        <v>252</v>
      </c>
      <c r="S9628" t="s">
        <v>18</v>
      </c>
      <c r="T9628" t="s">
        <v>19</v>
      </c>
    </row>
    <row r="9629" spans="1:20" x14ac:dyDescent="0.35">
      <c r="A9629" t="s">
        <v>11</v>
      </c>
      <c r="B9629" t="s">
        <v>62</v>
      </c>
      <c r="C9629" t="s">
        <v>13</v>
      </c>
      <c r="D9629" t="s">
        <v>20</v>
      </c>
      <c r="E9629" t="s">
        <v>63</v>
      </c>
      <c r="F9629" t="s">
        <v>24</v>
      </c>
      <c r="G9629">
        <v>1820.58</v>
      </c>
      <c r="H9629" s="1">
        <v>43386</v>
      </c>
      <c r="I9629" t="str">
        <f t="shared" si="450"/>
        <v>13</v>
      </c>
      <c r="J9629" t="str">
        <f t="shared" si="451"/>
        <v>October</v>
      </c>
      <c r="K9629" t="str">
        <f t="shared" si="452"/>
        <v>2018</v>
      </c>
      <c r="L9629" s="15">
        <v>0.62059027777777775</v>
      </c>
      <c r="M9629">
        <f>HOUR(K9629:K21671)</f>
        <v>0</v>
      </c>
      <c r="N9629">
        <f>MINUTE(K9629:K21671)</f>
        <v>0</v>
      </c>
      <c r="O9629">
        <f>SECOND(K9629:K21671)</f>
        <v>0</v>
      </c>
      <c r="P9629">
        <v>18.73</v>
      </c>
      <c r="Q9629">
        <f>G9629-P9629</f>
        <v>1801.85</v>
      </c>
      <c r="R9629" t="s">
        <v>1018</v>
      </c>
      <c r="S9629" t="s">
        <v>18</v>
      </c>
      <c r="T9629" t="s">
        <v>19</v>
      </c>
    </row>
    <row r="9630" spans="1:20" x14ac:dyDescent="0.35">
      <c r="A9630" t="s">
        <v>11</v>
      </c>
      <c r="B9630" t="s">
        <v>148</v>
      </c>
      <c r="C9630" t="s">
        <v>13</v>
      </c>
      <c r="D9630" t="s">
        <v>14</v>
      </c>
      <c r="E9630" t="s">
        <v>149</v>
      </c>
      <c r="F9630" t="s">
        <v>16</v>
      </c>
      <c r="G9630">
        <v>8440.64</v>
      </c>
      <c r="H9630" s="1">
        <v>43386</v>
      </c>
      <c r="I9630" t="str">
        <f t="shared" si="450"/>
        <v>13</v>
      </c>
      <c r="J9630" t="str">
        <f t="shared" si="451"/>
        <v>October</v>
      </c>
      <c r="K9630" t="str">
        <f t="shared" si="452"/>
        <v>2018</v>
      </c>
      <c r="L9630" s="15">
        <v>0.62644675925925919</v>
      </c>
      <c r="M9630">
        <f>HOUR(K9630:K21672)</f>
        <v>0</v>
      </c>
      <c r="N9630">
        <f>MINUTE(K9630:K21672)</f>
        <v>0</v>
      </c>
      <c r="O9630">
        <f>SECOND(K9630:K21672)</f>
        <v>0</v>
      </c>
      <c r="P9630">
        <v>58.78</v>
      </c>
      <c r="Q9630">
        <f>G9630-P9630</f>
        <v>8381.8599999999988</v>
      </c>
      <c r="R9630" t="s">
        <v>36</v>
      </c>
      <c r="S9630" t="s">
        <v>18</v>
      </c>
      <c r="T9630" t="s">
        <v>19</v>
      </c>
    </row>
    <row r="9631" spans="1:20" x14ac:dyDescent="0.35">
      <c r="A9631" t="s">
        <v>11</v>
      </c>
      <c r="B9631" t="s">
        <v>49</v>
      </c>
      <c r="C9631" t="s">
        <v>13</v>
      </c>
      <c r="D9631" t="s">
        <v>20</v>
      </c>
      <c r="E9631" t="s">
        <v>50</v>
      </c>
      <c r="F9631" t="s">
        <v>24</v>
      </c>
      <c r="G9631">
        <v>5648.35</v>
      </c>
      <c r="H9631" s="1">
        <v>43386</v>
      </c>
      <c r="I9631" t="str">
        <f t="shared" si="450"/>
        <v>13</v>
      </c>
      <c r="J9631" t="str">
        <f t="shared" si="451"/>
        <v>October</v>
      </c>
      <c r="K9631" t="str">
        <f t="shared" si="452"/>
        <v>2018</v>
      </c>
      <c r="L9631" s="15">
        <v>0.63306712962962963</v>
      </c>
      <c r="M9631">
        <f>HOUR(K9631:K21673)</f>
        <v>0</v>
      </c>
      <c r="N9631">
        <f>MINUTE(K9631:K21673)</f>
        <v>0</v>
      </c>
      <c r="O9631">
        <f>SECOND(K9631:K21673)</f>
        <v>0</v>
      </c>
      <c r="P9631">
        <v>11.57</v>
      </c>
      <c r="Q9631">
        <f>G9631-P9631</f>
        <v>5636.7800000000007</v>
      </c>
      <c r="R9631" t="s">
        <v>838</v>
      </c>
      <c r="S9631" t="s">
        <v>18</v>
      </c>
      <c r="T9631" t="s">
        <v>19</v>
      </c>
    </row>
    <row r="9632" spans="1:20" x14ac:dyDescent="0.35">
      <c r="A9632" t="s">
        <v>11</v>
      </c>
      <c r="B9632" t="s">
        <v>80</v>
      </c>
      <c r="C9632" t="s">
        <v>13</v>
      </c>
      <c r="D9632" t="s">
        <v>20</v>
      </c>
      <c r="E9632" t="s">
        <v>81</v>
      </c>
      <c r="F9632" t="s">
        <v>24</v>
      </c>
      <c r="G9632">
        <v>15408.1</v>
      </c>
      <c r="H9632" s="1">
        <v>43386</v>
      </c>
      <c r="I9632" t="str">
        <f t="shared" si="450"/>
        <v>13</v>
      </c>
      <c r="J9632" t="str">
        <f t="shared" si="451"/>
        <v>October</v>
      </c>
      <c r="K9632" t="str">
        <f t="shared" si="452"/>
        <v>2018</v>
      </c>
      <c r="L9632" s="15">
        <v>0.63967592592592593</v>
      </c>
      <c r="M9632">
        <f>HOUR(K9632:K21674)</f>
        <v>0</v>
      </c>
      <c r="N9632">
        <f>MINUTE(K9632:K21674)</f>
        <v>0</v>
      </c>
      <c r="O9632">
        <f>SECOND(K9632:K21674)</f>
        <v>0</v>
      </c>
      <c r="P9632">
        <v>35.729999999999997</v>
      </c>
      <c r="Q9632">
        <f>G9632-P9632</f>
        <v>15372.37</v>
      </c>
      <c r="R9632" t="s">
        <v>1698</v>
      </c>
      <c r="S9632" t="s">
        <v>18</v>
      </c>
      <c r="T9632" t="s">
        <v>19</v>
      </c>
    </row>
    <row r="9633" spans="1:20" x14ac:dyDescent="0.35">
      <c r="A9633" t="s">
        <v>11</v>
      </c>
      <c r="B9633" t="s">
        <v>49</v>
      </c>
      <c r="C9633" t="s">
        <v>13</v>
      </c>
      <c r="D9633" t="s">
        <v>14</v>
      </c>
      <c r="E9633" t="s">
        <v>50</v>
      </c>
      <c r="F9633" t="s">
        <v>24</v>
      </c>
      <c r="G9633">
        <v>5269.59</v>
      </c>
      <c r="H9633" s="1">
        <v>43386</v>
      </c>
      <c r="I9633" t="str">
        <f t="shared" si="450"/>
        <v>13</v>
      </c>
      <c r="J9633" t="str">
        <f t="shared" si="451"/>
        <v>October</v>
      </c>
      <c r="K9633" t="str">
        <f t="shared" si="452"/>
        <v>2018</v>
      </c>
      <c r="L9633" s="15">
        <v>0.64628472222222222</v>
      </c>
      <c r="M9633">
        <f>HOUR(K9633:K21675)</f>
        <v>0</v>
      </c>
      <c r="N9633">
        <f>MINUTE(K9633:K21675)</f>
        <v>0</v>
      </c>
      <c r="O9633">
        <f>SECOND(K9633:K21675)</f>
        <v>0</v>
      </c>
      <c r="P9633">
        <v>378.76</v>
      </c>
      <c r="Q9633">
        <f>G9633-P9633</f>
        <v>4890.83</v>
      </c>
      <c r="R9633" t="s">
        <v>546</v>
      </c>
      <c r="S9633" t="s">
        <v>18</v>
      </c>
      <c r="T9633" t="s">
        <v>19</v>
      </c>
    </row>
    <row r="9634" spans="1:20" x14ac:dyDescent="0.35">
      <c r="A9634" t="s">
        <v>11</v>
      </c>
      <c r="B9634" t="s">
        <v>106</v>
      </c>
      <c r="C9634" t="s">
        <v>13</v>
      </c>
      <c r="D9634" t="s">
        <v>14</v>
      </c>
      <c r="E9634" t="s">
        <v>107</v>
      </c>
      <c r="F9634" t="s">
        <v>16</v>
      </c>
      <c r="G9634">
        <v>9095.51</v>
      </c>
      <c r="H9634" s="1">
        <v>43386</v>
      </c>
      <c r="I9634" t="str">
        <f t="shared" si="450"/>
        <v>13</v>
      </c>
      <c r="J9634" t="str">
        <f t="shared" si="451"/>
        <v>October</v>
      </c>
      <c r="K9634" t="str">
        <f t="shared" si="452"/>
        <v>2018</v>
      </c>
      <c r="L9634" s="15">
        <v>0.65290509259259266</v>
      </c>
      <c r="M9634">
        <f>HOUR(K9634:K21676)</f>
        <v>0</v>
      </c>
      <c r="N9634">
        <f>MINUTE(K9634:K21676)</f>
        <v>0</v>
      </c>
      <c r="O9634">
        <f>SECOND(K9634:K21676)</f>
        <v>0</v>
      </c>
      <c r="P9634">
        <v>8.56</v>
      </c>
      <c r="Q9634">
        <f>G9634-P9634</f>
        <v>9086.9500000000007</v>
      </c>
      <c r="R9634" t="s">
        <v>319</v>
      </c>
      <c r="S9634" t="s">
        <v>18</v>
      </c>
      <c r="T9634" t="s">
        <v>19</v>
      </c>
    </row>
    <row r="9635" spans="1:20" x14ac:dyDescent="0.35">
      <c r="A9635" t="s">
        <v>11</v>
      </c>
      <c r="B9635" t="s">
        <v>157</v>
      </c>
      <c r="C9635" t="s">
        <v>13</v>
      </c>
      <c r="D9635" t="s">
        <v>20</v>
      </c>
      <c r="E9635" t="s">
        <v>158</v>
      </c>
      <c r="F9635" t="s">
        <v>16</v>
      </c>
      <c r="G9635">
        <v>8718.74</v>
      </c>
      <c r="H9635" s="1">
        <v>43386</v>
      </c>
      <c r="I9635" t="str">
        <f t="shared" si="450"/>
        <v>13</v>
      </c>
      <c r="J9635" t="str">
        <f t="shared" si="451"/>
        <v>October</v>
      </c>
      <c r="K9635" t="str">
        <f t="shared" si="452"/>
        <v>2018</v>
      </c>
      <c r="L9635" s="15">
        <v>0.65951388888888884</v>
      </c>
      <c r="M9635">
        <f>HOUR(K9635:K21677)</f>
        <v>0</v>
      </c>
      <c r="N9635">
        <f>MINUTE(K9635:K21677)</f>
        <v>0</v>
      </c>
      <c r="O9635">
        <f>SECOND(K9635:K21677)</f>
        <v>0</v>
      </c>
      <c r="P9635">
        <v>15.03</v>
      </c>
      <c r="Q9635">
        <f>G9635-P9635</f>
        <v>8703.7099999999991</v>
      </c>
      <c r="R9635" t="s">
        <v>36</v>
      </c>
      <c r="S9635" t="s">
        <v>18</v>
      </c>
      <c r="T9635" t="s">
        <v>19</v>
      </c>
    </row>
    <row r="9636" spans="1:20" x14ac:dyDescent="0.35">
      <c r="A9636" t="s">
        <v>11</v>
      </c>
      <c r="B9636" t="s">
        <v>12</v>
      </c>
      <c r="C9636" t="s">
        <v>13</v>
      </c>
      <c r="D9636" t="s">
        <v>14</v>
      </c>
      <c r="E9636" t="s">
        <v>15</v>
      </c>
      <c r="F9636" t="s">
        <v>16</v>
      </c>
      <c r="G9636">
        <v>1487.44</v>
      </c>
      <c r="H9636" s="1">
        <v>43386</v>
      </c>
      <c r="I9636" t="str">
        <f t="shared" si="450"/>
        <v>13</v>
      </c>
      <c r="J9636" t="str">
        <f t="shared" si="451"/>
        <v>October</v>
      </c>
      <c r="K9636" t="str">
        <f t="shared" si="452"/>
        <v>2018</v>
      </c>
      <c r="L9636" s="15">
        <v>0.66613425925925929</v>
      </c>
      <c r="M9636">
        <f>HOUR(K9636:K21678)</f>
        <v>0</v>
      </c>
      <c r="N9636">
        <f>MINUTE(K9636:K21678)</f>
        <v>0</v>
      </c>
      <c r="O9636">
        <f>SECOND(K9636:K21678)</f>
        <v>0</v>
      </c>
      <c r="P9636">
        <v>7.93</v>
      </c>
      <c r="Q9636">
        <f>G9636-P9636</f>
        <v>1479.51</v>
      </c>
      <c r="R9636" t="s">
        <v>499</v>
      </c>
      <c r="S9636" t="s">
        <v>18</v>
      </c>
      <c r="T9636" t="s">
        <v>19</v>
      </c>
    </row>
    <row r="9637" spans="1:20" x14ac:dyDescent="0.35">
      <c r="A9637" t="s">
        <v>29</v>
      </c>
      <c r="B9637" t="s">
        <v>179</v>
      </c>
      <c r="C9637" t="s">
        <v>13</v>
      </c>
      <c r="D9637" t="s">
        <v>31</v>
      </c>
      <c r="E9637" t="s">
        <v>171</v>
      </c>
      <c r="F9637" t="s">
        <v>24</v>
      </c>
      <c r="G9637">
        <v>9222.26</v>
      </c>
      <c r="H9637" s="1">
        <v>43386</v>
      </c>
      <c r="I9637" t="str">
        <f t="shared" si="450"/>
        <v>13</v>
      </c>
      <c r="J9637" t="str">
        <f t="shared" si="451"/>
        <v>October</v>
      </c>
      <c r="K9637" t="str">
        <f t="shared" si="452"/>
        <v>2018</v>
      </c>
      <c r="L9637" s="15">
        <v>0.66666666666666663</v>
      </c>
      <c r="M9637">
        <f>HOUR(K9637:K21679)</f>
        <v>0</v>
      </c>
      <c r="N9637">
        <f>MINUTE(K9637:K21679)</f>
        <v>0</v>
      </c>
      <c r="O9637">
        <f>SECOND(K9637:K21679)</f>
        <v>0</v>
      </c>
      <c r="P9637">
        <v>17</v>
      </c>
      <c r="Q9637">
        <f>G9637-P9637</f>
        <v>9205.26</v>
      </c>
      <c r="R9637" t="s">
        <v>1833</v>
      </c>
      <c r="S9637" t="s">
        <v>18</v>
      </c>
      <c r="T9637" t="s">
        <v>19</v>
      </c>
    </row>
    <row r="9638" spans="1:20" x14ac:dyDescent="0.35">
      <c r="A9638" t="s">
        <v>29</v>
      </c>
      <c r="B9638" t="s">
        <v>227</v>
      </c>
      <c r="C9638" t="s">
        <v>13</v>
      </c>
      <c r="D9638" t="s">
        <v>208</v>
      </c>
      <c r="E9638" t="s">
        <v>228</v>
      </c>
      <c r="F9638" t="s">
        <v>24</v>
      </c>
      <c r="G9638">
        <v>16645.54</v>
      </c>
      <c r="H9638" s="1">
        <v>43386</v>
      </c>
      <c r="I9638" t="str">
        <f t="shared" si="450"/>
        <v>13</v>
      </c>
      <c r="J9638" t="str">
        <f t="shared" si="451"/>
        <v>October</v>
      </c>
      <c r="K9638" t="str">
        <f t="shared" si="452"/>
        <v>2018</v>
      </c>
      <c r="L9638" s="15">
        <v>0.66666666666666663</v>
      </c>
      <c r="M9638">
        <f>HOUR(K9638:K21680)</f>
        <v>0</v>
      </c>
      <c r="N9638">
        <f>MINUTE(K9638:K21680)</f>
        <v>0</v>
      </c>
      <c r="O9638">
        <f>SECOND(K9638:K21680)</f>
        <v>0</v>
      </c>
      <c r="P9638">
        <v>21</v>
      </c>
      <c r="Q9638">
        <f>G9638-P9638</f>
        <v>16624.54</v>
      </c>
      <c r="R9638" t="s">
        <v>1833</v>
      </c>
      <c r="S9638" t="s">
        <v>18</v>
      </c>
      <c r="T9638" t="s">
        <v>19</v>
      </c>
    </row>
    <row r="9639" spans="1:20" x14ac:dyDescent="0.35">
      <c r="A9639" t="s">
        <v>11</v>
      </c>
      <c r="B9639" t="s">
        <v>170</v>
      </c>
      <c r="C9639" t="s">
        <v>13</v>
      </c>
      <c r="D9639" t="s">
        <v>14</v>
      </c>
      <c r="E9639" t="s">
        <v>171</v>
      </c>
      <c r="F9639" t="s">
        <v>24</v>
      </c>
      <c r="G9639">
        <v>10189.719999999999</v>
      </c>
      <c r="H9639" s="1">
        <v>43386</v>
      </c>
      <c r="I9639" t="str">
        <f t="shared" si="450"/>
        <v>13</v>
      </c>
      <c r="J9639" t="str">
        <f t="shared" si="451"/>
        <v>October</v>
      </c>
      <c r="K9639" t="str">
        <f t="shared" si="452"/>
        <v>2018</v>
      </c>
      <c r="L9639" s="15">
        <v>0.67712962962962964</v>
      </c>
      <c r="M9639">
        <f>HOUR(K9639:K21681)</f>
        <v>0</v>
      </c>
      <c r="N9639">
        <f>MINUTE(K9639:K21681)</f>
        <v>0</v>
      </c>
      <c r="O9639">
        <f>SECOND(K9639:K21681)</f>
        <v>0</v>
      </c>
      <c r="P9639">
        <v>30.54</v>
      </c>
      <c r="Q9639">
        <f>G9639-P9639</f>
        <v>10159.179999999998</v>
      </c>
      <c r="R9639" t="s">
        <v>614</v>
      </c>
      <c r="S9639" t="s">
        <v>18</v>
      </c>
      <c r="T9639" t="s">
        <v>19</v>
      </c>
    </row>
    <row r="9640" spans="1:20" x14ac:dyDescent="0.35">
      <c r="A9640" t="s">
        <v>11</v>
      </c>
      <c r="B9640" t="s">
        <v>118</v>
      </c>
      <c r="C9640" t="s">
        <v>13</v>
      </c>
      <c r="D9640" t="s">
        <v>20</v>
      </c>
      <c r="E9640" t="s">
        <v>119</v>
      </c>
      <c r="F9640" t="s">
        <v>16</v>
      </c>
      <c r="G9640">
        <v>21269.66</v>
      </c>
      <c r="H9640" s="1">
        <v>43386</v>
      </c>
      <c r="I9640" t="str">
        <f t="shared" si="450"/>
        <v>13</v>
      </c>
      <c r="J9640" t="str">
        <f t="shared" si="451"/>
        <v>October</v>
      </c>
      <c r="K9640" t="str">
        <f t="shared" si="452"/>
        <v>2018</v>
      </c>
      <c r="L9640" s="15">
        <v>0.68851851851851853</v>
      </c>
      <c r="M9640">
        <f>HOUR(K9640:K21682)</f>
        <v>0</v>
      </c>
      <c r="N9640">
        <f>MINUTE(K9640:K21682)</f>
        <v>0</v>
      </c>
      <c r="O9640">
        <f>SECOND(K9640:K21682)</f>
        <v>0</v>
      </c>
      <c r="P9640">
        <v>18.16</v>
      </c>
      <c r="Q9640">
        <f>G9640-P9640</f>
        <v>21251.5</v>
      </c>
      <c r="R9640" t="s">
        <v>877</v>
      </c>
      <c r="S9640" t="s">
        <v>18</v>
      </c>
      <c r="T9640" t="s">
        <v>19</v>
      </c>
    </row>
    <row r="9641" spans="1:20" x14ac:dyDescent="0.35">
      <c r="A9641" t="s">
        <v>11</v>
      </c>
      <c r="B9641" t="s">
        <v>547</v>
      </c>
      <c r="C9641" t="s">
        <v>13</v>
      </c>
      <c r="D9641" t="s">
        <v>14</v>
      </c>
      <c r="E9641" t="s">
        <v>548</v>
      </c>
      <c r="F9641" t="s">
        <v>16</v>
      </c>
      <c r="G9641">
        <v>12359.74</v>
      </c>
      <c r="H9641" s="1">
        <v>43386</v>
      </c>
      <c r="I9641" t="str">
        <f t="shared" si="450"/>
        <v>13</v>
      </c>
      <c r="J9641" t="str">
        <f t="shared" si="451"/>
        <v>October</v>
      </c>
      <c r="K9641" t="str">
        <f t="shared" si="452"/>
        <v>2018</v>
      </c>
      <c r="L9641" s="15">
        <v>0.69990740740740742</v>
      </c>
      <c r="M9641">
        <f>HOUR(K9641:K21683)</f>
        <v>0</v>
      </c>
      <c r="N9641">
        <f>MINUTE(K9641:K21683)</f>
        <v>0</v>
      </c>
      <c r="O9641">
        <f>SECOND(K9641:K21683)</f>
        <v>0</v>
      </c>
      <c r="P9641">
        <v>11.31</v>
      </c>
      <c r="Q9641">
        <f>G9641-P9641</f>
        <v>12348.43</v>
      </c>
      <c r="R9641" t="s">
        <v>617</v>
      </c>
      <c r="S9641" t="s">
        <v>18</v>
      </c>
      <c r="T9641" t="s">
        <v>19</v>
      </c>
    </row>
    <row r="9642" spans="1:20" x14ac:dyDescent="0.35">
      <c r="A9642" t="s">
        <v>29</v>
      </c>
      <c r="B9642" t="s">
        <v>182</v>
      </c>
      <c r="C9642" t="s">
        <v>13</v>
      </c>
      <c r="D9642" t="s">
        <v>31</v>
      </c>
      <c r="E9642" t="s">
        <v>183</v>
      </c>
      <c r="F9642" t="s">
        <v>24</v>
      </c>
      <c r="G9642">
        <v>12288.32</v>
      </c>
      <c r="H9642" s="1">
        <v>43386</v>
      </c>
      <c r="I9642" t="str">
        <f t="shared" si="450"/>
        <v>13</v>
      </c>
      <c r="J9642" t="str">
        <f t="shared" si="451"/>
        <v>October</v>
      </c>
      <c r="K9642" t="str">
        <f t="shared" si="452"/>
        <v>2018</v>
      </c>
      <c r="L9642" s="15">
        <v>0.70833333333333337</v>
      </c>
      <c r="M9642">
        <f>HOUR(K9642:K21684)</f>
        <v>0</v>
      </c>
      <c r="N9642">
        <f>MINUTE(K9642:K21684)</f>
        <v>0</v>
      </c>
      <c r="O9642">
        <f>SECOND(K9642:K21684)</f>
        <v>0</v>
      </c>
      <c r="P9642">
        <v>49</v>
      </c>
      <c r="Q9642">
        <f>G9642-P9642</f>
        <v>12239.32</v>
      </c>
      <c r="R9642" t="s">
        <v>1833</v>
      </c>
      <c r="S9642" t="s">
        <v>18</v>
      </c>
      <c r="T9642" t="s">
        <v>19</v>
      </c>
    </row>
    <row r="9643" spans="1:20" x14ac:dyDescent="0.35">
      <c r="A9643" t="s">
        <v>11</v>
      </c>
      <c r="B9643" t="s">
        <v>25</v>
      </c>
      <c r="C9643" t="s">
        <v>13</v>
      </c>
      <c r="D9643" t="s">
        <v>20</v>
      </c>
      <c r="E9643" t="s">
        <v>26</v>
      </c>
      <c r="F9643" t="s">
        <v>16</v>
      </c>
      <c r="G9643">
        <v>4303.03</v>
      </c>
      <c r="H9643" s="1">
        <v>43386</v>
      </c>
      <c r="I9643" t="str">
        <f t="shared" si="450"/>
        <v>13</v>
      </c>
      <c r="J9643" t="str">
        <f t="shared" si="451"/>
        <v>October</v>
      </c>
      <c r="K9643" t="str">
        <f t="shared" si="452"/>
        <v>2018</v>
      </c>
      <c r="L9643" s="15">
        <v>0.71026620370370364</v>
      </c>
      <c r="M9643">
        <f>HOUR(K9643:K21685)</f>
        <v>0</v>
      </c>
      <c r="N9643">
        <f>MINUTE(K9643:K21685)</f>
        <v>0</v>
      </c>
      <c r="O9643">
        <f>SECOND(K9643:K21685)</f>
        <v>0</v>
      </c>
      <c r="P9643">
        <v>14.17</v>
      </c>
      <c r="Q9643">
        <f>G9643-P9643</f>
        <v>4288.8599999999997</v>
      </c>
      <c r="R9643" t="s">
        <v>502</v>
      </c>
      <c r="S9643" t="s">
        <v>18</v>
      </c>
      <c r="T9643" t="s">
        <v>19</v>
      </c>
    </row>
    <row r="9644" spans="1:20" x14ac:dyDescent="0.35">
      <c r="A9644" t="s">
        <v>11</v>
      </c>
      <c r="B9644" t="s">
        <v>85</v>
      </c>
      <c r="C9644" t="s">
        <v>13</v>
      </c>
      <c r="D9644" t="s">
        <v>14</v>
      </c>
      <c r="E9644" t="s">
        <v>86</v>
      </c>
      <c r="F9644" t="s">
        <v>16</v>
      </c>
      <c r="G9644">
        <v>28194.44</v>
      </c>
      <c r="H9644" s="1">
        <v>43386</v>
      </c>
      <c r="I9644" t="str">
        <f t="shared" si="450"/>
        <v>13</v>
      </c>
      <c r="J9644" t="str">
        <f t="shared" si="451"/>
        <v>October</v>
      </c>
      <c r="K9644" t="str">
        <f t="shared" si="452"/>
        <v>2018</v>
      </c>
      <c r="L9644" s="15">
        <v>0.71773148148148147</v>
      </c>
      <c r="M9644">
        <f>HOUR(K9644:K21686)</f>
        <v>0</v>
      </c>
      <c r="N9644">
        <f>MINUTE(K9644:K21686)</f>
        <v>0</v>
      </c>
      <c r="O9644">
        <f>SECOND(K9644:K21686)</f>
        <v>0</v>
      </c>
      <c r="P9644">
        <v>59.22</v>
      </c>
      <c r="Q9644">
        <f>G9644-P9644</f>
        <v>28135.219999999998</v>
      </c>
      <c r="R9644" t="s">
        <v>868</v>
      </c>
      <c r="S9644" t="s">
        <v>18</v>
      </c>
      <c r="T9644" t="s">
        <v>19</v>
      </c>
    </row>
    <row r="9645" spans="1:20" x14ac:dyDescent="0.35">
      <c r="A9645" t="s">
        <v>11</v>
      </c>
      <c r="B9645" t="s">
        <v>289</v>
      </c>
      <c r="C9645" t="s">
        <v>13</v>
      </c>
      <c r="D9645" t="s">
        <v>20</v>
      </c>
      <c r="E9645" t="s">
        <v>290</v>
      </c>
      <c r="F9645" t="s">
        <v>24</v>
      </c>
      <c r="G9645">
        <v>11158.31</v>
      </c>
      <c r="H9645" s="1">
        <v>43386</v>
      </c>
      <c r="I9645" t="str">
        <f t="shared" si="450"/>
        <v>13</v>
      </c>
      <c r="J9645" t="str">
        <f t="shared" si="451"/>
        <v>October</v>
      </c>
      <c r="K9645" t="str">
        <f t="shared" si="452"/>
        <v>2018</v>
      </c>
      <c r="L9645" s="15">
        <v>0.72520833333333334</v>
      </c>
      <c r="M9645">
        <f>HOUR(K9645:K21687)</f>
        <v>0</v>
      </c>
      <c r="N9645">
        <f>MINUTE(K9645:K21687)</f>
        <v>0</v>
      </c>
      <c r="O9645">
        <f>SECOND(K9645:K21687)</f>
        <v>0</v>
      </c>
      <c r="P9645">
        <v>21.44</v>
      </c>
      <c r="Q9645">
        <f>G9645-P9645</f>
        <v>11136.869999999999</v>
      </c>
      <c r="R9645" t="s">
        <v>466</v>
      </c>
      <c r="S9645" t="s">
        <v>18</v>
      </c>
      <c r="T9645" t="s">
        <v>19</v>
      </c>
    </row>
    <row r="9646" spans="1:20" x14ac:dyDescent="0.35">
      <c r="A9646" t="s">
        <v>11</v>
      </c>
      <c r="B9646" t="s">
        <v>138</v>
      </c>
      <c r="C9646" t="s">
        <v>13</v>
      </c>
      <c r="D9646" t="s">
        <v>14</v>
      </c>
      <c r="E9646" t="s">
        <v>139</v>
      </c>
      <c r="F9646" t="s">
        <v>16</v>
      </c>
      <c r="G9646">
        <v>201936.08</v>
      </c>
      <c r="H9646" s="1">
        <v>43386</v>
      </c>
      <c r="I9646" t="str">
        <f t="shared" si="450"/>
        <v>13</v>
      </c>
      <c r="J9646" t="str">
        <f t="shared" si="451"/>
        <v>October</v>
      </c>
      <c r="K9646" t="str">
        <f t="shared" si="452"/>
        <v>2018</v>
      </c>
      <c r="L9646" s="15">
        <v>0.73267361111111118</v>
      </c>
      <c r="M9646">
        <f>HOUR(K9646:K21688)</f>
        <v>0</v>
      </c>
      <c r="N9646">
        <f>MINUTE(K9646:K21688)</f>
        <v>0</v>
      </c>
      <c r="O9646">
        <f>SECOND(K9646:K21688)</f>
        <v>0</v>
      </c>
      <c r="P9646">
        <v>16.96</v>
      </c>
      <c r="Q9646">
        <f>G9646-P9646</f>
        <v>201919.12</v>
      </c>
      <c r="R9646" t="s">
        <v>687</v>
      </c>
      <c r="S9646" t="s">
        <v>18</v>
      </c>
      <c r="T9646" t="s">
        <v>19</v>
      </c>
    </row>
    <row r="9647" spans="1:20" x14ac:dyDescent="0.35">
      <c r="A9647" t="s">
        <v>11</v>
      </c>
      <c r="B9647" t="s">
        <v>220</v>
      </c>
      <c r="C9647" t="s">
        <v>13</v>
      </c>
      <c r="D9647" t="s">
        <v>20</v>
      </c>
      <c r="E9647" t="s">
        <v>221</v>
      </c>
      <c r="F9647" t="s">
        <v>24</v>
      </c>
      <c r="G9647">
        <v>6927.61</v>
      </c>
      <c r="H9647" s="1">
        <v>43386</v>
      </c>
      <c r="I9647" t="str">
        <f t="shared" si="450"/>
        <v>13</v>
      </c>
      <c r="J9647" t="str">
        <f t="shared" si="451"/>
        <v>October</v>
      </c>
      <c r="K9647" t="str">
        <f t="shared" si="452"/>
        <v>2018</v>
      </c>
      <c r="L9647" s="15">
        <v>0.74013888888888879</v>
      </c>
      <c r="M9647">
        <f>HOUR(K9647:K21689)</f>
        <v>0</v>
      </c>
      <c r="N9647">
        <f>MINUTE(K9647:K21689)</f>
        <v>0</v>
      </c>
      <c r="O9647">
        <f>SECOND(K9647:K21689)</f>
        <v>0</v>
      </c>
      <c r="P9647">
        <v>38.159999999999997</v>
      </c>
      <c r="Q9647">
        <f>G9647-P9647</f>
        <v>6889.45</v>
      </c>
      <c r="R9647" t="s">
        <v>252</v>
      </c>
      <c r="S9647" t="s">
        <v>18</v>
      </c>
      <c r="T9647" t="s">
        <v>19</v>
      </c>
    </row>
    <row r="9648" spans="1:20" x14ac:dyDescent="0.35">
      <c r="A9648" t="s">
        <v>11</v>
      </c>
      <c r="B9648" t="s">
        <v>62</v>
      </c>
      <c r="C9648" t="s">
        <v>13</v>
      </c>
      <c r="D9648" t="s">
        <v>14</v>
      </c>
      <c r="E9648" t="s">
        <v>63</v>
      </c>
      <c r="F9648" t="s">
        <v>24</v>
      </c>
      <c r="G9648">
        <v>1815.8</v>
      </c>
      <c r="H9648" s="1">
        <v>43386</v>
      </c>
      <c r="I9648" t="str">
        <f t="shared" si="450"/>
        <v>13</v>
      </c>
      <c r="J9648" t="str">
        <f t="shared" si="451"/>
        <v>October</v>
      </c>
      <c r="K9648" t="str">
        <f t="shared" si="452"/>
        <v>2018</v>
      </c>
      <c r="L9648" s="15">
        <v>0.74760416666666663</v>
      </c>
      <c r="M9648">
        <f>HOUR(K9648:K21690)</f>
        <v>0</v>
      </c>
      <c r="N9648">
        <f>MINUTE(K9648:K21690)</f>
        <v>0</v>
      </c>
      <c r="O9648">
        <f>SECOND(K9648:K21690)</f>
        <v>0</v>
      </c>
      <c r="P9648">
        <v>4.78</v>
      </c>
      <c r="Q9648">
        <f>G9648-P9648</f>
        <v>1811.02</v>
      </c>
      <c r="R9648" t="s">
        <v>17</v>
      </c>
      <c r="S9648" t="s">
        <v>18</v>
      </c>
      <c r="T9648" t="s">
        <v>19</v>
      </c>
    </row>
    <row r="9649" spans="1:20" x14ac:dyDescent="0.35">
      <c r="A9649" t="s">
        <v>29</v>
      </c>
      <c r="B9649" t="s">
        <v>148</v>
      </c>
      <c r="C9649" t="s">
        <v>13</v>
      </c>
      <c r="D9649" t="s">
        <v>31</v>
      </c>
      <c r="E9649" t="s">
        <v>149</v>
      </c>
      <c r="F9649" t="s">
        <v>16</v>
      </c>
      <c r="G9649">
        <v>8423.64</v>
      </c>
      <c r="H9649" s="1">
        <v>43386</v>
      </c>
      <c r="I9649" t="str">
        <f t="shared" si="450"/>
        <v>13</v>
      </c>
      <c r="J9649" t="str">
        <f t="shared" si="451"/>
        <v>October</v>
      </c>
      <c r="K9649" t="str">
        <f t="shared" si="452"/>
        <v>2018</v>
      </c>
      <c r="L9649" s="15">
        <v>0.75</v>
      </c>
      <c r="M9649">
        <f>HOUR(K9649:K21691)</f>
        <v>0</v>
      </c>
      <c r="N9649">
        <f>MINUTE(K9649:K21691)</f>
        <v>0</v>
      </c>
      <c r="O9649">
        <f>SECOND(K9649:K21691)</f>
        <v>0</v>
      </c>
      <c r="P9649">
        <v>17</v>
      </c>
      <c r="Q9649">
        <f>G9649-P9649</f>
        <v>8406.64</v>
      </c>
      <c r="R9649" t="s">
        <v>1833</v>
      </c>
      <c r="S9649" t="s">
        <v>18</v>
      </c>
      <c r="T9649" t="s">
        <v>19</v>
      </c>
    </row>
    <row r="9650" spans="1:20" x14ac:dyDescent="0.35">
      <c r="A9650" t="s">
        <v>11</v>
      </c>
      <c r="B9650" t="s">
        <v>65</v>
      </c>
      <c r="C9650" t="s">
        <v>13</v>
      </c>
      <c r="D9650" t="s">
        <v>14</v>
      </c>
      <c r="E9650" t="s">
        <v>66</v>
      </c>
      <c r="F9650" t="s">
        <v>16</v>
      </c>
      <c r="G9650">
        <v>7493.85</v>
      </c>
      <c r="H9650" s="1">
        <v>43386</v>
      </c>
      <c r="I9650" t="str">
        <f t="shared" si="450"/>
        <v>13</v>
      </c>
      <c r="J9650" t="str">
        <f t="shared" si="451"/>
        <v>October</v>
      </c>
      <c r="K9650" t="str">
        <f t="shared" si="452"/>
        <v>2018</v>
      </c>
      <c r="L9650" s="15">
        <v>0.75982638888888887</v>
      </c>
      <c r="M9650">
        <f>HOUR(K9650:K21692)</f>
        <v>0</v>
      </c>
      <c r="N9650">
        <f>MINUTE(K9650:K21692)</f>
        <v>0</v>
      </c>
      <c r="O9650">
        <f>SECOND(K9650:K21692)</f>
        <v>0</v>
      </c>
      <c r="P9650">
        <v>25.14</v>
      </c>
      <c r="Q9650">
        <f>G9650-P9650</f>
        <v>7468.71</v>
      </c>
      <c r="R9650" t="s">
        <v>284</v>
      </c>
      <c r="S9650" t="s">
        <v>18</v>
      </c>
      <c r="T9650" t="s">
        <v>19</v>
      </c>
    </row>
    <row r="9651" spans="1:20" x14ac:dyDescent="0.35">
      <c r="A9651" t="s">
        <v>11</v>
      </c>
      <c r="B9651" t="s">
        <v>205</v>
      </c>
      <c r="C9651" t="s">
        <v>13</v>
      </c>
      <c r="D9651" t="s">
        <v>14</v>
      </c>
      <c r="E9651" t="s">
        <v>81</v>
      </c>
      <c r="F9651" t="s">
        <v>24</v>
      </c>
      <c r="G9651">
        <v>7585.04</v>
      </c>
      <c r="H9651" s="1">
        <v>43386</v>
      </c>
      <c r="I9651" t="str">
        <f t="shared" si="450"/>
        <v>13</v>
      </c>
      <c r="J9651" t="str">
        <f t="shared" si="451"/>
        <v>October</v>
      </c>
      <c r="K9651" t="str">
        <f t="shared" si="452"/>
        <v>2018</v>
      </c>
      <c r="L9651" s="15">
        <v>0.77429398148148154</v>
      </c>
      <c r="M9651">
        <f>HOUR(K9651:K21693)</f>
        <v>0</v>
      </c>
      <c r="N9651">
        <f>MINUTE(K9651:K21693)</f>
        <v>0</v>
      </c>
      <c r="O9651">
        <f>SECOND(K9651:K21693)</f>
        <v>0</v>
      </c>
      <c r="P9651">
        <v>1123.08</v>
      </c>
      <c r="Q9651">
        <f>G9651-P9651</f>
        <v>6461.96</v>
      </c>
      <c r="R9651" t="s">
        <v>585</v>
      </c>
      <c r="S9651" t="s">
        <v>18</v>
      </c>
      <c r="T9651" t="s">
        <v>19</v>
      </c>
    </row>
    <row r="9652" spans="1:20" x14ac:dyDescent="0.35">
      <c r="A9652" t="s">
        <v>11</v>
      </c>
      <c r="B9652" t="s">
        <v>65</v>
      </c>
      <c r="C9652" t="s">
        <v>13</v>
      </c>
      <c r="D9652" t="s">
        <v>14</v>
      </c>
      <c r="E9652" t="s">
        <v>66</v>
      </c>
      <c r="F9652" t="s">
        <v>16</v>
      </c>
      <c r="G9652">
        <v>7478.71</v>
      </c>
      <c r="H9652" s="1">
        <v>43386</v>
      </c>
      <c r="I9652" t="str">
        <f t="shared" si="450"/>
        <v>13</v>
      </c>
      <c r="J9652" t="str">
        <f t="shared" si="451"/>
        <v>October</v>
      </c>
      <c r="K9652" t="str">
        <f t="shared" si="452"/>
        <v>2018</v>
      </c>
      <c r="L9652" s="15">
        <v>0.7887615740740741</v>
      </c>
      <c r="M9652">
        <f>HOUR(K9652:K21694)</f>
        <v>0</v>
      </c>
      <c r="N9652">
        <f>MINUTE(K9652:K21694)</f>
        <v>0</v>
      </c>
      <c r="O9652">
        <f>SECOND(K9652:K21694)</f>
        <v>0</v>
      </c>
      <c r="P9652">
        <v>15.14</v>
      </c>
      <c r="Q9652">
        <f>G9652-P9652</f>
        <v>7463.57</v>
      </c>
      <c r="R9652" t="s">
        <v>1699</v>
      </c>
      <c r="S9652" t="s">
        <v>18</v>
      </c>
      <c r="T9652" t="s">
        <v>19</v>
      </c>
    </row>
    <row r="9653" spans="1:20" x14ac:dyDescent="0.35">
      <c r="A9653" t="s">
        <v>29</v>
      </c>
      <c r="B9653" t="s">
        <v>161</v>
      </c>
      <c r="C9653" t="s">
        <v>13</v>
      </c>
      <c r="D9653" t="s">
        <v>31</v>
      </c>
      <c r="E9653" t="s">
        <v>162</v>
      </c>
      <c r="F9653" t="s">
        <v>24</v>
      </c>
      <c r="G9653">
        <v>7481.43</v>
      </c>
      <c r="H9653" s="1">
        <v>43386</v>
      </c>
      <c r="I9653" t="str">
        <f t="shared" si="450"/>
        <v>13</v>
      </c>
      <c r="J9653" t="str">
        <f t="shared" si="451"/>
        <v>October</v>
      </c>
      <c r="K9653" t="str">
        <f t="shared" si="452"/>
        <v>2018</v>
      </c>
      <c r="L9653" s="15">
        <v>0.79166666666666663</v>
      </c>
      <c r="M9653">
        <f>HOUR(K9653:K21695)</f>
        <v>0</v>
      </c>
      <c r="N9653">
        <f>MINUTE(K9653:K21695)</f>
        <v>0</v>
      </c>
      <c r="O9653">
        <f>SECOND(K9653:K21695)</f>
        <v>0</v>
      </c>
      <c r="P9653">
        <v>106</v>
      </c>
      <c r="Q9653">
        <f>G9653-P9653</f>
        <v>7375.43</v>
      </c>
      <c r="R9653" t="s">
        <v>1833</v>
      </c>
      <c r="S9653" t="s">
        <v>18</v>
      </c>
      <c r="T9653" t="s">
        <v>19</v>
      </c>
    </row>
    <row r="9654" spans="1:20" x14ac:dyDescent="0.35">
      <c r="A9654" t="s">
        <v>11</v>
      </c>
      <c r="B9654" t="s">
        <v>547</v>
      </c>
      <c r="C9654" t="s">
        <v>13</v>
      </c>
      <c r="D9654" t="s">
        <v>20</v>
      </c>
      <c r="E9654" t="s">
        <v>548</v>
      </c>
      <c r="F9654" t="s">
        <v>16</v>
      </c>
      <c r="G9654">
        <v>12264.97</v>
      </c>
      <c r="H9654" s="1">
        <v>43386</v>
      </c>
      <c r="I9654" t="str">
        <f t="shared" si="450"/>
        <v>13</v>
      </c>
      <c r="J9654" t="str">
        <f t="shared" si="451"/>
        <v>October</v>
      </c>
      <c r="K9654" t="str">
        <f t="shared" si="452"/>
        <v>2018</v>
      </c>
      <c r="L9654" s="15">
        <v>0.79744212962962957</v>
      </c>
      <c r="M9654">
        <f>HOUR(K9654:K21696)</f>
        <v>0</v>
      </c>
      <c r="N9654">
        <f>MINUTE(K9654:K21696)</f>
        <v>0</v>
      </c>
      <c r="O9654">
        <f>SECOND(K9654:K21696)</f>
        <v>0</v>
      </c>
      <c r="P9654">
        <v>94.77</v>
      </c>
      <c r="Q9654">
        <f>G9654-P9654</f>
        <v>12170.199999999999</v>
      </c>
      <c r="R9654" t="s">
        <v>470</v>
      </c>
      <c r="S9654" t="s">
        <v>18</v>
      </c>
      <c r="T9654" t="s">
        <v>19</v>
      </c>
    </row>
    <row r="9655" spans="1:20" x14ac:dyDescent="0.35">
      <c r="A9655" t="s">
        <v>11</v>
      </c>
      <c r="B9655" t="s">
        <v>62</v>
      </c>
      <c r="C9655" t="s">
        <v>13</v>
      </c>
      <c r="D9655" t="s">
        <v>14</v>
      </c>
      <c r="E9655" t="s">
        <v>63</v>
      </c>
      <c r="F9655" t="s">
        <v>24</v>
      </c>
      <c r="G9655">
        <v>1795.74</v>
      </c>
      <c r="H9655" s="1">
        <v>43386</v>
      </c>
      <c r="I9655" t="str">
        <f t="shared" si="450"/>
        <v>13</v>
      </c>
      <c r="J9655" t="str">
        <f t="shared" si="451"/>
        <v>October</v>
      </c>
      <c r="K9655" t="str">
        <f t="shared" si="452"/>
        <v>2018</v>
      </c>
      <c r="L9655" s="15">
        <v>0.80467592592592585</v>
      </c>
      <c r="M9655">
        <f>HOUR(K9655:K21697)</f>
        <v>0</v>
      </c>
      <c r="N9655">
        <f>MINUTE(K9655:K21697)</f>
        <v>0</v>
      </c>
      <c r="O9655">
        <f>SECOND(K9655:K21697)</f>
        <v>0</v>
      </c>
      <c r="P9655">
        <v>20.059999999999999</v>
      </c>
      <c r="Q9655">
        <f>G9655-P9655</f>
        <v>1775.68</v>
      </c>
      <c r="R9655" t="s">
        <v>1430</v>
      </c>
      <c r="S9655" t="s">
        <v>18</v>
      </c>
      <c r="T9655" t="s">
        <v>19</v>
      </c>
    </row>
    <row r="9656" spans="1:20" x14ac:dyDescent="0.35">
      <c r="A9656" t="s">
        <v>11</v>
      </c>
      <c r="B9656" t="s">
        <v>12</v>
      </c>
      <c r="C9656" t="s">
        <v>13</v>
      </c>
      <c r="D9656" t="s">
        <v>20</v>
      </c>
      <c r="E9656" t="s">
        <v>15</v>
      </c>
      <c r="F9656" t="s">
        <v>16</v>
      </c>
      <c r="G9656">
        <v>1477.92</v>
      </c>
      <c r="H9656" s="1">
        <v>43386</v>
      </c>
      <c r="I9656" t="str">
        <f t="shared" si="450"/>
        <v>13</v>
      </c>
      <c r="J9656" t="str">
        <f t="shared" si="451"/>
        <v>October</v>
      </c>
      <c r="K9656" t="str">
        <f t="shared" si="452"/>
        <v>2018</v>
      </c>
      <c r="L9656" s="15">
        <v>0.81190972222222213</v>
      </c>
      <c r="M9656">
        <f>HOUR(K9656:K21698)</f>
        <v>0</v>
      </c>
      <c r="N9656">
        <f>MINUTE(K9656:K21698)</f>
        <v>0</v>
      </c>
      <c r="O9656">
        <f>SECOND(K9656:K21698)</f>
        <v>0</v>
      </c>
      <c r="P9656">
        <v>9.52</v>
      </c>
      <c r="Q9656">
        <f>G9656-P9656</f>
        <v>1468.4</v>
      </c>
      <c r="R9656" t="s">
        <v>715</v>
      </c>
      <c r="S9656" t="s">
        <v>18</v>
      </c>
      <c r="T9656" t="s">
        <v>19</v>
      </c>
    </row>
    <row r="9657" spans="1:20" x14ac:dyDescent="0.35">
      <c r="A9657" t="s">
        <v>11</v>
      </c>
      <c r="B9657" t="s">
        <v>547</v>
      </c>
      <c r="C9657" t="s">
        <v>13</v>
      </c>
      <c r="D9657" t="s">
        <v>14</v>
      </c>
      <c r="E9657" t="s">
        <v>548</v>
      </c>
      <c r="F9657" t="s">
        <v>16</v>
      </c>
      <c r="G9657">
        <v>12227.23</v>
      </c>
      <c r="H9657" s="1">
        <v>43386</v>
      </c>
      <c r="I9657" t="str">
        <f t="shared" si="450"/>
        <v>13</v>
      </c>
      <c r="J9657" t="str">
        <f t="shared" si="451"/>
        <v>October</v>
      </c>
      <c r="K9657" t="str">
        <f t="shared" si="452"/>
        <v>2018</v>
      </c>
      <c r="L9657" s="15">
        <v>0.81914351851851863</v>
      </c>
      <c r="M9657">
        <f>HOUR(K9657:K21699)</f>
        <v>0</v>
      </c>
      <c r="N9657">
        <f>MINUTE(K9657:K21699)</f>
        <v>0</v>
      </c>
      <c r="O9657">
        <f>SECOND(K9657:K21699)</f>
        <v>0</v>
      </c>
      <c r="P9657">
        <v>37.74</v>
      </c>
      <c r="Q9657">
        <f>G9657-P9657</f>
        <v>12189.49</v>
      </c>
      <c r="R9657" t="s">
        <v>321</v>
      </c>
      <c r="S9657" t="s">
        <v>18</v>
      </c>
      <c r="T9657" t="s">
        <v>19</v>
      </c>
    </row>
    <row r="9658" spans="1:20" x14ac:dyDescent="0.35">
      <c r="A9658" t="s">
        <v>11</v>
      </c>
      <c r="B9658" t="s">
        <v>298</v>
      </c>
      <c r="C9658" t="s">
        <v>13</v>
      </c>
      <c r="D9658" t="s">
        <v>14</v>
      </c>
      <c r="E9658" t="s">
        <v>299</v>
      </c>
      <c r="F9658" t="s">
        <v>16</v>
      </c>
      <c r="G9658">
        <v>29697.919999999998</v>
      </c>
      <c r="H9658" s="1">
        <v>43386</v>
      </c>
      <c r="I9658" t="str">
        <f t="shared" si="450"/>
        <v>13</v>
      </c>
      <c r="J9658" t="str">
        <f t="shared" si="451"/>
        <v>October</v>
      </c>
      <c r="K9658" t="str">
        <f t="shared" si="452"/>
        <v>2018</v>
      </c>
      <c r="L9658" s="15">
        <v>0.82637731481481491</v>
      </c>
      <c r="M9658">
        <f>HOUR(K9658:K21700)</f>
        <v>0</v>
      </c>
      <c r="N9658">
        <f>MINUTE(K9658:K21700)</f>
        <v>0</v>
      </c>
      <c r="O9658">
        <f>SECOND(K9658:K21700)</f>
        <v>0</v>
      </c>
      <c r="P9658">
        <v>50.15</v>
      </c>
      <c r="Q9658">
        <f>G9658-P9658</f>
        <v>29647.769999999997</v>
      </c>
      <c r="R9658" t="s">
        <v>633</v>
      </c>
      <c r="S9658" t="s">
        <v>18</v>
      </c>
      <c r="T9658" t="s">
        <v>19</v>
      </c>
    </row>
    <row r="9659" spans="1:20" x14ac:dyDescent="0.35">
      <c r="A9659" t="s">
        <v>29</v>
      </c>
      <c r="B9659" t="s">
        <v>12</v>
      </c>
      <c r="C9659" t="s">
        <v>13</v>
      </c>
      <c r="D9659" t="s">
        <v>31</v>
      </c>
      <c r="E9659" t="s">
        <v>15</v>
      </c>
      <c r="F9659" t="s">
        <v>16</v>
      </c>
      <c r="G9659">
        <v>839.09</v>
      </c>
      <c r="H9659" s="1">
        <v>43386</v>
      </c>
      <c r="I9659" t="str">
        <f t="shared" si="450"/>
        <v>13</v>
      </c>
      <c r="J9659" t="str">
        <f t="shared" si="451"/>
        <v>October</v>
      </c>
      <c r="K9659" t="str">
        <f t="shared" si="452"/>
        <v>2018</v>
      </c>
      <c r="L9659" s="15">
        <v>0.83333333333333337</v>
      </c>
      <c r="M9659">
        <f>HOUR(K9659:K21701)</f>
        <v>0</v>
      </c>
      <c r="N9659">
        <f>MINUTE(K9659:K21701)</f>
        <v>0</v>
      </c>
      <c r="O9659">
        <f>SECOND(K9659:K21701)</f>
        <v>0</v>
      </c>
      <c r="P9659">
        <v>612</v>
      </c>
      <c r="Q9659">
        <f>G9659-P9659</f>
        <v>227.09000000000003</v>
      </c>
      <c r="R9659" t="s">
        <v>1833</v>
      </c>
      <c r="S9659" t="s">
        <v>18</v>
      </c>
      <c r="T9659" t="s">
        <v>19</v>
      </c>
    </row>
    <row r="9660" spans="1:20" x14ac:dyDescent="0.35">
      <c r="A9660" t="s">
        <v>29</v>
      </c>
      <c r="B9660" t="s">
        <v>30</v>
      </c>
      <c r="C9660" t="s">
        <v>13</v>
      </c>
      <c r="D9660" t="s">
        <v>31</v>
      </c>
      <c r="E9660" t="s">
        <v>32</v>
      </c>
      <c r="F9660" t="s">
        <v>24</v>
      </c>
      <c r="G9660">
        <v>7730.68</v>
      </c>
      <c r="H9660" s="1">
        <v>43386</v>
      </c>
      <c r="I9660" t="str">
        <f t="shared" si="450"/>
        <v>13</v>
      </c>
      <c r="J9660" t="str">
        <f t="shared" si="451"/>
        <v>October</v>
      </c>
      <c r="K9660" t="str">
        <f t="shared" si="452"/>
        <v>2018</v>
      </c>
      <c r="L9660" s="15">
        <v>0.83333333333333337</v>
      </c>
      <c r="M9660">
        <f>HOUR(K9660:K21702)</f>
        <v>0</v>
      </c>
      <c r="N9660">
        <f>MINUTE(K9660:K21702)</f>
        <v>0</v>
      </c>
      <c r="O9660">
        <f>SECOND(K9660:K21702)</f>
        <v>0</v>
      </c>
      <c r="P9660">
        <v>788</v>
      </c>
      <c r="Q9660">
        <f>G9660-P9660</f>
        <v>6942.68</v>
      </c>
      <c r="R9660" t="s">
        <v>1833</v>
      </c>
      <c r="S9660" t="s">
        <v>18</v>
      </c>
      <c r="T9660" t="s">
        <v>19</v>
      </c>
    </row>
    <row r="9661" spans="1:20" x14ac:dyDescent="0.35">
      <c r="A9661" t="s">
        <v>29</v>
      </c>
      <c r="B9661" t="s">
        <v>58</v>
      </c>
      <c r="C9661" t="s">
        <v>13</v>
      </c>
      <c r="D9661" t="s">
        <v>41</v>
      </c>
      <c r="E9661" t="s">
        <v>59</v>
      </c>
      <c r="F9661" t="s">
        <v>16</v>
      </c>
      <c r="G9661">
        <v>5003.92</v>
      </c>
      <c r="H9661" s="1">
        <v>43386</v>
      </c>
      <c r="I9661" t="str">
        <f t="shared" si="450"/>
        <v>13</v>
      </c>
      <c r="J9661" t="str">
        <f t="shared" si="451"/>
        <v>October</v>
      </c>
      <c r="K9661" t="str">
        <f t="shared" si="452"/>
        <v>2018</v>
      </c>
      <c r="L9661" s="15">
        <v>0.83333333333333337</v>
      </c>
      <c r="M9661">
        <f>HOUR(K9661:K21703)</f>
        <v>0</v>
      </c>
      <c r="N9661">
        <f>MINUTE(K9661:K21703)</f>
        <v>0</v>
      </c>
      <c r="O9661">
        <f>SECOND(K9661:K21703)</f>
        <v>0</v>
      </c>
      <c r="P9661">
        <v>28</v>
      </c>
      <c r="Q9661">
        <f>G9661-P9661</f>
        <v>4975.92</v>
      </c>
      <c r="R9661" t="s">
        <v>1833</v>
      </c>
      <c r="S9661" t="s">
        <v>18</v>
      </c>
      <c r="T9661" t="s">
        <v>19</v>
      </c>
    </row>
    <row r="9662" spans="1:20" x14ac:dyDescent="0.35">
      <c r="A9662" t="s">
        <v>11</v>
      </c>
      <c r="B9662" t="s">
        <v>182</v>
      </c>
      <c r="C9662" t="s">
        <v>13</v>
      </c>
      <c r="D9662" t="s">
        <v>20</v>
      </c>
      <c r="E9662" t="s">
        <v>183</v>
      </c>
      <c r="F9662" t="s">
        <v>24</v>
      </c>
      <c r="G9662">
        <v>12140.66</v>
      </c>
      <c r="H9662" s="1">
        <v>43386</v>
      </c>
      <c r="I9662" t="str">
        <f t="shared" si="450"/>
        <v>13</v>
      </c>
      <c r="J9662" t="str">
        <f t="shared" si="451"/>
        <v>October</v>
      </c>
      <c r="K9662" t="str">
        <f t="shared" si="452"/>
        <v>2018</v>
      </c>
      <c r="L9662" s="15">
        <v>0.83351851851851855</v>
      </c>
      <c r="M9662">
        <f>HOUR(K9662:K21704)</f>
        <v>0</v>
      </c>
      <c r="N9662">
        <f>MINUTE(K9662:K21704)</f>
        <v>0</v>
      </c>
      <c r="O9662">
        <f>SECOND(K9662:K21704)</f>
        <v>0</v>
      </c>
      <c r="P9662">
        <v>147.66</v>
      </c>
      <c r="Q9662">
        <f>G9662-P9662</f>
        <v>11993</v>
      </c>
      <c r="R9662" t="s">
        <v>83</v>
      </c>
      <c r="S9662" t="s">
        <v>18</v>
      </c>
      <c r="T9662" t="s">
        <v>19</v>
      </c>
    </row>
    <row r="9663" spans="1:20" x14ac:dyDescent="0.35">
      <c r="A9663" t="s">
        <v>11</v>
      </c>
      <c r="B9663" t="s">
        <v>138</v>
      </c>
      <c r="C9663" t="s">
        <v>13</v>
      </c>
      <c r="D9663" t="s">
        <v>14</v>
      </c>
      <c r="E9663" t="s">
        <v>139</v>
      </c>
      <c r="F9663" t="s">
        <v>16</v>
      </c>
      <c r="G9663">
        <v>201923.77</v>
      </c>
      <c r="H9663" s="1">
        <v>43386</v>
      </c>
      <c r="I9663" t="str">
        <f t="shared" si="450"/>
        <v>13</v>
      </c>
      <c r="J9663" t="str">
        <f t="shared" si="451"/>
        <v>October</v>
      </c>
      <c r="K9663" t="str">
        <f t="shared" si="452"/>
        <v>2018</v>
      </c>
      <c r="L9663" s="15">
        <v>0.8383449074074073</v>
      </c>
      <c r="M9663">
        <f>HOUR(K9663:K21705)</f>
        <v>0</v>
      </c>
      <c r="N9663">
        <f>MINUTE(K9663:K21705)</f>
        <v>0</v>
      </c>
      <c r="O9663">
        <f>SECOND(K9663:K21705)</f>
        <v>0</v>
      </c>
      <c r="P9663">
        <v>12.31</v>
      </c>
      <c r="Q9663">
        <f>G9663-P9663</f>
        <v>201911.46</v>
      </c>
      <c r="R9663" t="s">
        <v>60</v>
      </c>
      <c r="S9663" t="s">
        <v>18</v>
      </c>
      <c r="T9663" t="s">
        <v>19</v>
      </c>
    </row>
    <row r="9664" spans="1:20" x14ac:dyDescent="0.35">
      <c r="A9664" t="s">
        <v>11</v>
      </c>
      <c r="B9664" t="s">
        <v>106</v>
      </c>
      <c r="C9664" t="s">
        <v>13</v>
      </c>
      <c r="D9664" t="s">
        <v>14</v>
      </c>
      <c r="E9664" t="s">
        <v>107</v>
      </c>
      <c r="F9664" t="s">
        <v>16</v>
      </c>
      <c r="G9664">
        <v>9080.41</v>
      </c>
      <c r="H9664" s="1">
        <v>43386</v>
      </c>
      <c r="I9664" t="str">
        <f t="shared" si="450"/>
        <v>13</v>
      </c>
      <c r="J9664" t="str">
        <f t="shared" si="451"/>
        <v>October</v>
      </c>
      <c r="K9664" t="str">
        <f t="shared" si="452"/>
        <v>2018</v>
      </c>
      <c r="L9664" s="15">
        <v>0.84315972222222213</v>
      </c>
      <c r="M9664">
        <f>HOUR(K9664:K21706)</f>
        <v>0</v>
      </c>
      <c r="N9664">
        <f>MINUTE(K9664:K21706)</f>
        <v>0</v>
      </c>
      <c r="O9664">
        <f>SECOND(K9664:K21706)</f>
        <v>0</v>
      </c>
      <c r="P9664">
        <v>15.1</v>
      </c>
      <c r="Q9664">
        <f>G9664-P9664</f>
        <v>9065.31</v>
      </c>
      <c r="R9664" t="s">
        <v>319</v>
      </c>
      <c r="S9664" t="s">
        <v>18</v>
      </c>
      <c r="T9664" t="s">
        <v>19</v>
      </c>
    </row>
    <row r="9665" spans="1:20" x14ac:dyDescent="0.35">
      <c r="A9665" t="s">
        <v>11</v>
      </c>
      <c r="B9665" t="s">
        <v>106</v>
      </c>
      <c r="C9665" t="s">
        <v>13</v>
      </c>
      <c r="D9665" t="s">
        <v>20</v>
      </c>
      <c r="E9665" t="s">
        <v>107</v>
      </c>
      <c r="F9665" t="s">
        <v>16</v>
      </c>
      <c r="G9665">
        <v>9068.7900000000009</v>
      </c>
      <c r="H9665" s="1">
        <v>43386</v>
      </c>
      <c r="I9665" t="str">
        <f t="shared" si="450"/>
        <v>13</v>
      </c>
      <c r="J9665" t="str">
        <f t="shared" si="451"/>
        <v>October</v>
      </c>
      <c r="K9665" t="str">
        <f t="shared" si="452"/>
        <v>2018</v>
      </c>
      <c r="L9665" s="15">
        <v>0.84798611111111111</v>
      </c>
      <c r="M9665">
        <f>HOUR(K9665:K21707)</f>
        <v>0</v>
      </c>
      <c r="N9665">
        <f>MINUTE(K9665:K21707)</f>
        <v>0</v>
      </c>
      <c r="O9665">
        <f>SECOND(K9665:K21707)</f>
        <v>0</v>
      </c>
      <c r="P9665">
        <v>11.62</v>
      </c>
      <c r="Q9665">
        <f>G9665-P9665</f>
        <v>9057.17</v>
      </c>
      <c r="R9665" t="s">
        <v>1385</v>
      </c>
      <c r="S9665" t="s">
        <v>18</v>
      </c>
      <c r="T9665" t="s">
        <v>19</v>
      </c>
    </row>
    <row r="9666" spans="1:20" x14ac:dyDescent="0.35">
      <c r="A9666" t="s">
        <v>11</v>
      </c>
      <c r="B9666" t="s">
        <v>89</v>
      </c>
      <c r="C9666" t="s">
        <v>13</v>
      </c>
      <c r="D9666" t="s">
        <v>14</v>
      </c>
      <c r="E9666" t="s">
        <v>90</v>
      </c>
      <c r="F9666" t="s">
        <v>24</v>
      </c>
      <c r="G9666">
        <v>5120.57</v>
      </c>
      <c r="H9666" s="1">
        <v>43386</v>
      </c>
      <c r="I9666" t="str">
        <f t="shared" si="450"/>
        <v>13</v>
      </c>
      <c r="J9666" t="str">
        <f t="shared" si="451"/>
        <v>October</v>
      </c>
      <c r="K9666" t="str">
        <f t="shared" si="452"/>
        <v>2018</v>
      </c>
      <c r="L9666" s="15">
        <v>0.85281250000000008</v>
      </c>
      <c r="M9666">
        <f>HOUR(K9666:K21708)</f>
        <v>0</v>
      </c>
      <c r="N9666">
        <f>MINUTE(K9666:K21708)</f>
        <v>0</v>
      </c>
      <c r="O9666">
        <f>SECOND(K9666:K21708)</f>
        <v>0</v>
      </c>
      <c r="P9666">
        <v>22.81</v>
      </c>
      <c r="Q9666">
        <f>G9666-P9666</f>
        <v>5097.7599999999993</v>
      </c>
      <c r="R9666" t="s">
        <v>1497</v>
      </c>
      <c r="S9666" t="s">
        <v>18</v>
      </c>
      <c r="T9666" t="s">
        <v>19</v>
      </c>
    </row>
    <row r="9667" spans="1:20" x14ac:dyDescent="0.35">
      <c r="A9667" t="s">
        <v>11</v>
      </c>
      <c r="B9667" t="s">
        <v>12</v>
      </c>
      <c r="C9667" t="s">
        <v>13</v>
      </c>
      <c r="D9667" t="s">
        <v>20</v>
      </c>
      <c r="E9667" t="s">
        <v>15</v>
      </c>
      <c r="F9667" t="s">
        <v>16</v>
      </c>
      <c r="G9667">
        <v>1464.51</v>
      </c>
      <c r="H9667" s="1">
        <v>43386</v>
      </c>
      <c r="I9667" t="str">
        <f t="shared" ref="I9667:I9730" si="453">TEXT(H9667,"dd")</f>
        <v>13</v>
      </c>
      <c r="J9667" t="str">
        <f t="shared" ref="J9667:J9730" si="454">TEXT(H9667,"mmmm")</f>
        <v>October</v>
      </c>
      <c r="K9667" t="str">
        <f t="shared" ref="K9667:K9730" si="455">TEXT(H9667,"yyyy")</f>
        <v>2018</v>
      </c>
      <c r="L9667" s="15">
        <v>0.85762731481481491</v>
      </c>
      <c r="M9667">
        <f>HOUR(K9667:K21709)</f>
        <v>0</v>
      </c>
      <c r="N9667">
        <f>MINUTE(K9667:K21709)</f>
        <v>0</v>
      </c>
      <c r="O9667">
        <f>SECOND(K9667:K21709)</f>
        <v>0</v>
      </c>
      <c r="P9667">
        <v>13.41</v>
      </c>
      <c r="Q9667">
        <f>G9667-P9667</f>
        <v>1451.1</v>
      </c>
      <c r="R9667" t="s">
        <v>229</v>
      </c>
      <c r="S9667" t="s">
        <v>18</v>
      </c>
      <c r="T9667" t="s">
        <v>19</v>
      </c>
    </row>
    <row r="9668" spans="1:20" x14ac:dyDescent="0.35">
      <c r="A9668" t="s">
        <v>11</v>
      </c>
      <c r="B9668" t="s">
        <v>25</v>
      </c>
      <c r="C9668" t="s">
        <v>13</v>
      </c>
      <c r="D9668" t="s">
        <v>14</v>
      </c>
      <c r="E9668" t="s">
        <v>26</v>
      </c>
      <c r="F9668" t="s">
        <v>16</v>
      </c>
      <c r="G9668">
        <v>4276.8100000000004</v>
      </c>
      <c r="H9668" s="1">
        <v>43386</v>
      </c>
      <c r="I9668" t="str">
        <f t="shared" si="453"/>
        <v>13</v>
      </c>
      <c r="J9668" t="str">
        <f t="shared" si="454"/>
        <v>October</v>
      </c>
      <c r="K9668" t="str">
        <f t="shared" si="455"/>
        <v>2018</v>
      </c>
      <c r="L9668" s="15">
        <v>0.86245370370370367</v>
      </c>
      <c r="M9668">
        <f>HOUR(K9668:K21710)</f>
        <v>0</v>
      </c>
      <c r="N9668">
        <f>MINUTE(K9668:K21710)</f>
        <v>0</v>
      </c>
      <c r="O9668">
        <f>SECOND(K9668:K21710)</f>
        <v>0</v>
      </c>
      <c r="P9668">
        <v>26.22</v>
      </c>
      <c r="Q9668">
        <f>G9668-P9668</f>
        <v>4250.59</v>
      </c>
      <c r="R9668" t="s">
        <v>783</v>
      </c>
      <c r="S9668" t="s">
        <v>18</v>
      </c>
      <c r="T9668" t="s">
        <v>19</v>
      </c>
    </row>
    <row r="9669" spans="1:20" x14ac:dyDescent="0.35">
      <c r="A9669" t="s">
        <v>11</v>
      </c>
      <c r="B9669" t="s">
        <v>124</v>
      </c>
      <c r="C9669" t="s">
        <v>13</v>
      </c>
      <c r="D9669" t="s">
        <v>20</v>
      </c>
      <c r="E9669" t="s">
        <v>125</v>
      </c>
      <c r="F9669" t="s">
        <v>16</v>
      </c>
      <c r="G9669">
        <v>5832.69</v>
      </c>
      <c r="H9669" s="1">
        <v>43386</v>
      </c>
      <c r="I9669" t="str">
        <f t="shared" si="453"/>
        <v>13</v>
      </c>
      <c r="J9669" t="str">
        <f t="shared" si="454"/>
        <v>October</v>
      </c>
      <c r="K9669" t="str">
        <f t="shared" si="455"/>
        <v>2018</v>
      </c>
      <c r="L9669" s="15">
        <v>0.86728009259259264</v>
      </c>
      <c r="M9669">
        <f>HOUR(K9669:K21711)</f>
        <v>0</v>
      </c>
      <c r="N9669">
        <f>MINUTE(K9669:K21711)</f>
        <v>0</v>
      </c>
      <c r="O9669">
        <f>SECOND(K9669:K21711)</f>
        <v>0</v>
      </c>
      <c r="P9669">
        <v>26.19</v>
      </c>
      <c r="Q9669">
        <f>G9669-P9669</f>
        <v>5806.5</v>
      </c>
      <c r="R9669" t="s">
        <v>276</v>
      </c>
      <c r="S9669" t="s">
        <v>18</v>
      </c>
      <c r="T9669" t="s">
        <v>19</v>
      </c>
    </row>
    <row r="9670" spans="1:20" x14ac:dyDescent="0.35">
      <c r="A9670" t="s">
        <v>11</v>
      </c>
      <c r="B9670" t="s">
        <v>12</v>
      </c>
      <c r="C9670" t="s">
        <v>13</v>
      </c>
      <c r="D9670" t="s">
        <v>14</v>
      </c>
      <c r="E9670" t="s">
        <v>15</v>
      </c>
      <c r="F9670" t="s">
        <v>16</v>
      </c>
      <c r="G9670">
        <v>1451.09</v>
      </c>
      <c r="H9670" s="1">
        <v>43386</v>
      </c>
      <c r="I9670" t="str">
        <f t="shared" si="453"/>
        <v>13</v>
      </c>
      <c r="J9670" t="str">
        <f t="shared" si="454"/>
        <v>October</v>
      </c>
      <c r="K9670" t="str">
        <f t="shared" si="455"/>
        <v>2018</v>
      </c>
      <c r="L9670" s="15">
        <v>0.87209490740740747</v>
      </c>
      <c r="M9670">
        <f>HOUR(K9670:K21712)</f>
        <v>0</v>
      </c>
      <c r="N9670">
        <f>MINUTE(K9670:K21712)</f>
        <v>0</v>
      </c>
      <c r="O9670">
        <f>SECOND(K9670:K21712)</f>
        <v>0</v>
      </c>
      <c r="P9670">
        <v>13.42</v>
      </c>
      <c r="Q9670">
        <f>G9670-P9670</f>
        <v>1437.6699999999998</v>
      </c>
      <c r="R9670" t="s">
        <v>501</v>
      </c>
      <c r="S9670" t="s">
        <v>18</v>
      </c>
      <c r="T9670" t="s">
        <v>19</v>
      </c>
    </row>
    <row r="9671" spans="1:20" x14ac:dyDescent="0.35">
      <c r="A9671" t="s">
        <v>29</v>
      </c>
      <c r="B9671" t="s">
        <v>317</v>
      </c>
      <c r="C9671" t="s">
        <v>13</v>
      </c>
      <c r="D9671" t="s">
        <v>31</v>
      </c>
      <c r="E9671" t="s">
        <v>318</v>
      </c>
      <c r="F9671" t="s">
        <v>16</v>
      </c>
      <c r="G9671">
        <v>22638.41</v>
      </c>
      <c r="H9671" s="1">
        <v>43386</v>
      </c>
      <c r="I9671" t="str">
        <f t="shared" si="453"/>
        <v>13</v>
      </c>
      <c r="J9671" t="str">
        <f t="shared" si="454"/>
        <v>October</v>
      </c>
      <c r="K9671" t="str">
        <f t="shared" si="455"/>
        <v>2018</v>
      </c>
      <c r="L9671" s="15">
        <v>0.875</v>
      </c>
      <c r="M9671">
        <f>HOUR(K9671:K21713)</f>
        <v>0</v>
      </c>
      <c r="N9671">
        <f>MINUTE(K9671:K21713)</f>
        <v>0</v>
      </c>
      <c r="O9671">
        <f>SECOND(K9671:K21713)</f>
        <v>0</v>
      </c>
      <c r="P9671">
        <v>28</v>
      </c>
      <c r="Q9671">
        <f>G9671-P9671</f>
        <v>22610.41</v>
      </c>
      <c r="R9671" t="s">
        <v>1833</v>
      </c>
      <c r="S9671" t="s">
        <v>18</v>
      </c>
      <c r="T9671" t="s">
        <v>19</v>
      </c>
    </row>
    <row r="9672" spans="1:20" x14ac:dyDescent="0.35">
      <c r="A9672" t="s">
        <v>11</v>
      </c>
      <c r="B9672" t="s">
        <v>25</v>
      </c>
      <c r="C9672" t="s">
        <v>13</v>
      </c>
      <c r="D9672" t="s">
        <v>20</v>
      </c>
      <c r="E9672" t="s">
        <v>26</v>
      </c>
      <c r="F9672" t="s">
        <v>16</v>
      </c>
      <c r="G9672">
        <v>4257.3</v>
      </c>
      <c r="H9672" s="1">
        <v>43386</v>
      </c>
      <c r="I9672" t="str">
        <f t="shared" si="453"/>
        <v>13</v>
      </c>
      <c r="J9672" t="str">
        <f t="shared" si="454"/>
        <v>October</v>
      </c>
      <c r="K9672" t="str">
        <f t="shared" si="455"/>
        <v>2018</v>
      </c>
      <c r="L9672" s="15">
        <v>0.87620370370370371</v>
      </c>
      <c r="M9672">
        <f>HOUR(K9672:K21714)</f>
        <v>0</v>
      </c>
      <c r="N9672">
        <f>MINUTE(K9672:K21714)</f>
        <v>0</v>
      </c>
      <c r="O9672">
        <f>SECOND(K9672:K21714)</f>
        <v>0</v>
      </c>
      <c r="P9672">
        <v>19.510000000000002</v>
      </c>
      <c r="Q9672">
        <f>G9672-P9672</f>
        <v>4237.79</v>
      </c>
      <c r="R9672" t="s">
        <v>839</v>
      </c>
      <c r="S9672" t="s">
        <v>18</v>
      </c>
      <c r="T9672" t="s">
        <v>19</v>
      </c>
    </row>
    <row r="9673" spans="1:20" x14ac:dyDescent="0.35">
      <c r="A9673" t="s">
        <v>11</v>
      </c>
      <c r="B9673" t="s">
        <v>75</v>
      </c>
      <c r="C9673" t="s">
        <v>13</v>
      </c>
      <c r="D9673" t="s">
        <v>14</v>
      </c>
      <c r="E9673" t="s">
        <v>76</v>
      </c>
      <c r="F9673" t="s">
        <v>24</v>
      </c>
      <c r="G9673">
        <v>5440.29</v>
      </c>
      <c r="H9673" s="1">
        <v>43386</v>
      </c>
      <c r="I9673" t="str">
        <f t="shared" si="453"/>
        <v>13</v>
      </c>
      <c r="J9673" t="str">
        <f t="shared" si="454"/>
        <v>October</v>
      </c>
      <c r="K9673" t="str">
        <f t="shared" si="455"/>
        <v>2018</v>
      </c>
      <c r="L9673" s="15">
        <v>0.87922453703703696</v>
      </c>
      <c r="M9673">
        <f>HOUR(K9673:K21715)</f>
        <v>0</v>
      </c>
      <c r="N9673">
        <f>MINUTE(K9673:K21715)</f>
        <v>0</v>
      </c>
      <c r="O9673">
        <f>SECOND(K9673:K21715)</f>
        <v>0</v>
      </c>
      <c r="P9673">
        <v>9.17</v>
      </c>
      <c r="Q9673">
        <f>G9673-P9673</f>
        <v>5431.12</v>
      </c>
      <c r="R9673" t="s">
        <v>1700</v>
      </c>
      <c r="S9673" t="s">
        <v>18</v>
      </c>
      <c r="T9673" t="s">
        <v>19</v>
      </c>
    </row>
    <row r="9674" spans="1:20" x14ac:dyDescent="0.35">
      <c r="A9674" t="s">
        <v>11</v>
      </c>
      <c r="B9674" t="s">
        <v>148</v>
      </c>
      <c r="C9674" t="s">
        <v>13</v>
      </c>
      <c r="D9674" t="s">
        <v>20</v>
      </c>
      <c r="E9674" t="s">
        <v>149</v>
      </c>
      <c r="F9674" t="s">
        <v>16</v>
      </c>
      <c r="G9674">
        <v>8381.4699999999993</v>
      </c>
      <c r="H9674" s="1">
        <v>43386</v>
      </c>
      <c r="I9674" t="str">
        <f t="shared" si="453"/>
        <v>13</v>
      </c>
      <c r="J9674" t="str">
        <f t="shared" si="454"/>
        <v>October</v>
      </c>
      <c r="K9674" t="str">
        <f t="shared" si="455"/>
        <v>2018</v>
      </c>
      <c r="L9674" s="15">
        <v>0.88224537037037043</v>
      </c>
      <c r="M9674">
        <f>HOUR(K9674:K21716)</f>
        <v>0</v>
      </c>
      <c r="N9674">
        <f>MINUTE(K9674:K21716)</f>
        <v>0</v>
      </c>
      <c r="O9674">
        <f>SECOND(K9674:K21716)</f>
        <v>0</v>
      </c>
      <c r="P9674">
        <v>42.17</v>
      </c>
      <c r="Q9674">
        <f>G9674-P9674</f>
        <v>8339.2999999999993</v>
      </c>
      <c r="R9674" t="s">
        <v>84</v>
      </c>
      <c r="S9674" t="s">
        <v>18</v>
      </c>
      <c r="T9674" t="s">
        <v>19</v>
      </c>
    </row>
    <row r="9675" spans="1:20" x14ac:dyDescent="0.35">
      <c r="A9675" t="s">
        <v>11</v>
      </c>
      <c r="B9675" t="s">
        <v>52</v>
      </c>
      <c r="C9675" t="s">
        <v>13</v>
      </c>
      <c r="D9675" t="s">
        <v>14</v>
      </c>
      <c r="E9675" t="s">
        <v>53</v>
      </c>
      <c r="F9675" t="s">
        <v>24</v>
      </c>
      <c r="G9675">
        <v>266029.46000000002</v>
      </c>
      <c r="H9675" s="1">
        <v>43386</v>
      </c>
      <c r="I9675" t="str">
        <f t="shared" si="453"/>
        <v>13</v>
      </c>
      <c r="J9675" t="str">
        <f t="shared" si="454"/>
        <v>October</v>
      </c>
      <c r="K9675" t="str">
        <f t="shared" si="455"/>
        <v>2018</v>
      </c>
      <c r="L9675" s="15">
        <v>0.88525462962962964</v>
      </c>
      <c r="M9675">
        <f>HOUR(K9675:K21717)</f>
        <v>0</v>
      </c>
      <c r="N9675">
        <f>MINUTE(K9675:K21717)</f>
        <v>0</v>
      </c>
      <c r="O9675">
        <f>SECOND(K9675:K21717)</f>
        <v>0</v>
      </c>
      <c r="P9675">
        <v>134.61000000000001</v>
      </c>
      <c r="Q9675">
        <f>G9675-P9675</f>
        <v>265894.85000000003</v>
      </c>
      <c r="R9675" t="s">
        <v>440</v>
      </c>
      <c r="S9675" t="s">
        <v>18</v>
      </c>
      <c r="T9675" t="s">
        <v>19</v>
      </c>
    </row>
    <row r="9676" spans="1:20" x14ac:dyDescent="0.35">
      <c r="A9676" t="s">
        <v>11</v>
      </c>
      <c r="B9676" t="s">
        <v>12</v>
      </c>
      <c r="C9676" t="s">
        <v>13</v>
      </c>
      <c r="D9676" t="s">
        <v>14</v>
      </c>
      <c r="E9676" t="s">
        <v>15</v>
      </c>
      <c r="F9676" t="s">
        <v>16</v>
      </c>
      <c r="G9676">
        <v>827.45</v>
      </c>
      <c r="H9676" s="1">
        <v>43386</v>
      </c>
      <c r="I9676" t="str">
        <f t="shared" si="453"/>
        <v>13</v>
      </c>
      <c r="J9676" t="str">
        <f t="shared" si="454"/>
        <v>October</v>
      </c>
      <c r="K9676" t="str">
        <f t="shared" si="455"/>
        <v>2018</v>
      </c>
      <c r="L9676" s="15">
        <v>0.88827546296296289</v>
      </c>
      <c r="M9676">
        <f>HOUR(K9676:K21718)</f>
        <v>0</v>
      </c>
      <c r="N9676">
        <f>MINUTE(K9676:K21718)</f>
        <v>0</v>
      </c>
      <c r="O9676">
        <f>SECOND(K9676:K21718)</f>
        <v>0</v>
      </c>
      <c r="P9676">
        <v>11.64</v>
      </c>
      <c r="Q9676">
        <f>G9676-P9676</f>
        <v>815.81000000000006</v>
      </c>
      <c r="R9676" t="s">
        <v>745</v>
      </c>
      <c r="S9676" t="s">
        <v>18</v>
      </c>
      <c r="T9676" t="s">
        <v>19</v>
      </c>
    </row>
    <row r="9677" spans="1:20" x14ac:dyDescent="0.35">
      <c r="A9677" t="s">
        <v>11</v>
      </c>
      <c r="B9677" t="s">
        <v>80</v>
      </c>
      <c r="C9677" t="s">
        <v>13</v>
      </c>
      <c r="D9677" t="s">
        <v>20</v>
      </c>
      <c r="E9677" t="s">
        <v>81</v>
      </c>
      <c r="F9677" t="s">
        <v>24</v>
      </c>
      <c r="G9677">
        <v>15399.28</v>
      </c>
      <c r="H9677" s="1">
        <v>43386</v>
      </c>
      <c r="I9677" t="str">
        <f t="shared" si="453"/>
        <v>13</v>
      </c>
      <c r="J9677" t="str">
        <f t="shared" si="454"/>
        <v>October</v>
      </c>
      <c r="K9677" t="str">
        <f t="shared" si="455"/>
        <v>2018</v>
      </c>
      <c r="L9677" s="15">
        <v>0.89129629629629636</v>
      </c>
      <c r="M9677">
        <f>HOUR(K9677:K21719)</f>
        <v>0</v>
      </c>
      <c r="N9677">
        <f>MINUTE(K9677:K21719)</f>
        <v>0</v>
      </c>
      <c r="O9677">
        <f>SECOND(K9677:K21719)</f>
        <v>0</v>
      </c>
      <c r="P9677">
        <v>8.82</v>
      </c>
      <c r="Q9677">
        <f>G9677-P9677</f>
        <v>15390.460000000001</v>
      </c>
      <c r="R9677" t="s">
        <v>728</v>
      </c>
      <c r="S9677" t="s">
        <v>18</v>
      </c>
      <c r="T9677" t="s">
        <v>19</v>
      </c>
    </row>
    <row r="9678" spans="1:20" x14ac:dyDescent="0.35">
      <c r="A9678" t="s">
        <v>11</v>
      </c>
      <c r="B9678" t="s">
        <v>62</v>
      </c>
      <c r="C9678" t="s">
        <v>13</v>
      </c>
      <c r="D9678" t="s">
        <v>14</v>
      </c>
      <c r="E9678" t="s">
        <v>63</v>
      </c>
      <c r="F9678" t="s">
        <v>24</v>
      </c>
      <c r="G9678">
        <v>1776.22</v>
      </c>
      <c r="H9678" s="1">
        <v>43386</v>
      </c>
      <c r="I9678" t="str">
        <f t="shared" si="453"/>
        <v>13</v>
      </c>
      <c r="J9678" t="str">
        <f t="shared" si="454"/>
        <v>October</v>
      </c>
      <c r="K9678" t="str">
        <f t="shared" si="455"/>
        <v>2018</v>
      </c>
      <c r="L9678" s="15">
        <v>0.89431712962962961</v>
      </c>
      <c r="M9678">
        <f>HOUR(K9678:K21720)</f>
        <v>0</v>
      </c>
      <c r="N9678">
        <f>MINUTE(K9678:K21720)</f>
        <v>0</v>
      </c>
      <c r="O9678">
        <f>SECOND(K9678:K21720)</f>
        <v>0</v>
      </c>
      <c r="P9678">
        <v>19.52</v>
      </c>
      <c r="Q9678">
        <f>G9678-P9678</f>
        <v>1756.7</v>
      </c>
      <c r="R9678" t="s">
        <v>1701</v>
      </c>
      <c r="S9678" t="s">
        <v>18</v>
      </c>
      <c r="T9678" t="s">
        <v>19</v>
      </c>
    </row>
    <row r="9679" spans="1:20" x14ac:dyDescent="0.35">
      <c r="A9679" t="s">
        <v>11</v>
      </c>
      <c r="B9679" t="s">
        <v>175</v>
      </c>
      <c r="C9679" t="s">
        <v>13</v>
      </c>
      <c r="D9679" t="s">
        <v>20</v>
      </c>
      <c r="E9679" t="s">
        <v>176</v>
      </c>
      <c r="F9679" t="s">
        <v>24</v>
      </c>
      <c r="G9679">
        <v>61504.05</v>
      </c>
      <c r="H9679" s="1">
        <v>43386</v>
      </c>
      <c r="I9679" t="str">
        <f t="shared" si="453"/>
        <v>13</v>
      </c>
      <c r="J9679" t="str">
        <f t="shared" si="454"/>
        <v>October</v>
      </c>
      <c r="K9679" t="str">
        <f t="shared" si="455"/>
        <v>2018</v>
      </c>
      <c r="L9679" s="15">
        <v>0.89733796296296298</v>
      </c>
      <c r="M9679">
        <f>HOUR(K9679:K21721)</f>
        <v>0</v>
      </c>
      <c r="N9679">
        <f>MINUTE(K9679:K21721)</f>
        <v>0</v>
      </c>
      <c r="O9679">
        <f>SECOND(K9679:K21721)</f>
        <v>0</v>
      </c>
      <c r="P9679">
        <v>71.42</v>
      </c>
      <c r="Q9679">
        <f>G9679-P9679</f>
        <v>61432.630000000005</v>
      </c>
      <c r="R9679" t="s">
        <v>1702</v>
      </c>
      <c r="S9679" t="s">
        <v>18</v>
      </c>
      <c r="T9679" t="s">
        <v>19</v>
      </c>
    </row>
    <row r="9680" spans="1:20" x14ac:dyDescent="0.35">
      <c r="A9680" t="s">
        <v>11</v>
      </c>
      <c r="B9680" t="s">
        <v>118</v>
      </c>
      <c r="C9680" t="s">
        <v>13</v>
      </c>
      <c r="D9680" t="s">
        <v>20</v>
      </c>
      <c r="E9680" t="s">
        <v>119</v>
      </c>
      <c r="F9680" t="s">
        <v>16</v>
      </c>
      <c r="G9680">
        <v>21233.65</v>
      </c>
      <c r="H9680" s="1">
        <v>43386</v>
      </c>
      <c r="I9680" t="str">
        <f t="shared" si="453"/>
        <v>13</v>
      </c>
      <c r="J9680" t="str">
        <f t="shared" si="454"/>
        <v>October</v>
      </c>
      <c r="K9680" t="str">
        <f t="shared" si="455"/>
        <v>2018</v>
      </c>
      <c r="L9680" s="15">
        <v>0.90035879629629623</v>
      </c>
      <c r="M9680">
        <f>HOUR(K9680:K21722)</f>
        <v>0</v>
      </c>
      <c r="N9680">
        <f>MINUTE(K9680:K21722)</f>
        <v>0</v>
      </c>
      <c r="O9680">
        <f>SECOND(K9680:K21722)</f>
        <v>0</v>
      </c>
      <c r="P9680">
        <v>36.01</v>
      </c>
      <c r="Q9680">
        <f>G9680-P9680</f>
        <v>21197.640000000003</v>
      </c>
      <c r="R9680" t="s">
        <v>190</v>
      </c>
      <c r="S9680" t="s">
        <v>18</v>
      </c>
      <c r="T9680" t="s">
        <v>19</v>
      </c>
    </row>
    <row r="9681" spans="1:20" x14ac:dyDescent="0.35">
      <c r="A9681" t="s">
        <v>11</v>
      </c>
      <c r="B9681" t="s">
        <v>138</v>
      </c>
      <c r="C9681" t="s">
        <v>13</v>
      </c>
      <c r="D9681" t="s">
        <v>20</v>
      </c>
      <c r="E9681" t="s">
        <v>139</v>
      </c>
      <c r="F9681" t="s">
        <v>16</v>
      </c>
      <c r="G9681">
        <v>201904.4</v>
      </c>
      <c r="H9681" s="1">
        <v>43386</v>
      </c>
      <c r="I9681" t="str">
        <f t="shared" si="453"/>
        <v>13</v>
      </c>
      <c r="J9681" t="str">
        <f t="shared" si="454"/>
        <v>October</v>
      </c>
      <c r="K9681" t="str">
        <f t="shared" si="455"/>
        <v>2018</v>
      </c>
      <c r="L9681" s="15">
        <v>0.90337962962962959</v>
      </c>
      <c r="M9681">
        <f>HOUR(K9681:K21723)</f>
        <v>0</v>
      </c>
      <c r="N9681">
        <f>MINUTE(K9681:K21723)</f>
        <v>0</v>
      </c>
      <c r="O9681">
        <f>SECOND(K9681:K21723)</f>
        <v>0</v>
      </c>
      <c r="P9681">
        <v>19.37</v>
      </c>
      <c r="Q9681">
        <f>G9681-P9681</f>
        <v>201885.03</v>
      </c>
      <c r="R9681" t="s">
        <v>172</v>
      </c>
      <c r="S9681" t="s">
        <v>18</v>
      </c>
      <c r="T9681" t="s">
        <v>19</v>
      </c>
    </row>
    <row r="9682" spans="1:20" x14ac:dyDescent="0.35">
      <c r="A9682" t="s">
        <v>11</v>
      </c>
      <c r="B9682" t="s">
        <v>12</v>
      </c>
      <c r="C9682" t="s">
        <v>13</v>
      </c>
      <c r="D9682" t="s">
        <v>20</v>
      </c>
      <c r="E9682" t="s">
        <v>15</v>
      </c>
      <c r="F9682" t="s">
        <v>16</v>
      </c>
      <c r="G9682">
        <v>820.55</v>
      </c>
      <c r="H9682" s="1">
        <v>43386</v>
      </c>
      <c r="I9682" t="str">
        <f t="shared" si="453"/>
        <v>13</v>
      </c>
      <c r="J9682" t="str">
        <f t="shared" si="454"/>
        <v>October</v>
      </c>
      <c r="K9682" t="str">
        <f t="shared" si="455"/>
        <v>2018</v>
      </c>
      <c r="L9682" s="15">
        <v>0.90640046296296306</v>
      </c>
      <c r="M9682">
        <f>HOUR(K9682:K21724)</f>
        <v>0</v>
      </c>
      <c r="N9682">
        <f>MINUTE(K9682:K21724)</f>
        <v>0</v>
      </c>
      <c r="O9682">
        <f>SECOND(K9682:K21724)</f>
        <v>0</v>
      </c>
      <c r="P9682">
        <v>6.9</v>
      </c>
      <c r="Q9682">
        <f>G9682-P9682</f>
        <v>813.65</v>
      </c>
      <c r="R9682" t="s">
        <v>501</v>
      </c>
      <c r="S9682" t="s">
        <v>18</v>
      </c>
      <c r="T9682" t="s">
        <v>19</v>
      </c>
    </row>
    <row r="9683" spans="1:20" x14ac:dyDescent="0.35">
      <c r="A9683" t="s">
        <v>11</v>
      </c>
      <c r="B9683" t="s">
        <v>161</v>
      </c>
      <c r="C9683" t="s">
        <v>13</v>
      </c>
      <c r="D9683" t="s">
        <v>20</v>
      </c>
      <c r="E9683" t="s">
        <v>162</v>
      </c>
      <c r="F9683" t="s">
        <v>24</v>
      </c>
      <c r="G9683">
        <v>7415.71</v>
      </c>
      <c r="H9683" s="1">
        <v>43386</v>
      </c>
      <c r="I9683" t="str">
        <f t="shared" si="453"/>
        <v>13</v>
      </c>
      <c r="J9683" t="str">
        <f t="shared" si="454"/>
        <v>October</v>
      </c>
      <c r="K9683" t="str">
        <f t="shared" si="455"/>
        <v>2018</v>
      </c>
      <c r="L9683" s="15">
        <v>0.90940972222222216</v>
      </c>
      <c r="M9683">
        <f>HOUR(K9683:K21725)</f>
        <v>0</v>
      </c>
      <c r="N9683">
        <f>MINUTE(K9683:K21725)</f>
        <v>0</v>
      </c>
      <c r="O9683">
        <f>SECOND(K9683:K21725)</f>
        <v>0</v>
      </c>
      <c r="P9683">
        <v>65.72</v>
      </c>
      <c r="Q9683">
        <f>G9683-P9683</f>
        <v>7349.99</v>
      </c>
      <c r="R9683" t="s">
        <v>21</v>
      </c>
      <c r="S9683" t="s">
        <v>18</v>
      </c>
      <c r="T9683" t="s">
        <v>19</v>
      </c>
    </row>
    <row r="9684" spans="1:20" x14ac:dyDescent="0.35">
      <c r="A9684" t="s">
        <v>11</v>
      </c>
      <c r="B9684" t="s">
        <v>75</v>
      </c>
      <c r="C9684" t="s">
        <v>13</v>
      </c>
      <c r="D9684" t="s">
        <v>20</v>
      </c>
      <c r="E9684" t="s">
        <v>76</v>
      </c>
      <c r="F9684" t="s">
        <v>24</v>
      </c>
      <c r="G9684">
        <v>5423.12</v>
      </c>
      <c r="H9684" s="1">
        <v>43386</v>
      </c>
      <c r="I9684" t="str">
        <f t="shared" si="453"/>
        <v>13</v>
      </c>
      <c r="J9684" t="str">
        <f t="shared" si="454"/>
        <v>October</v>
      </c>
      <c r="K9684" t="str">
        <f t="shared" si="455"/>
        <v>2018</v>
      </c>
      <c r="L9684" s="15">
        <v>0.91243055555555552</v>
      </c>
      <c r="M9684">
        <f>HOUR(K9684:K21726)</f>
        <v>0</v>
      </c>
      <c r="N9684">
        <f>MINUTE(K9684:K21726)</f>
        <v>0</v>
      </c>
      <c r="O9684">
        <f>SECOND(K9684:K21726)</f>
        <v>0</v>
      </c>
      <c r="P9684">
        <v>17.170000000000002</v>
      </c>
      <c r="Q9684">
        <f>G9684-P9684</f>
        <v>5405.95</v>
      </c>
      <c r="R9684" t="s">
        <v>226</v>
      </c>
      <c r="S9684" t="s">
        <v>18</v>
      </c>
      <c r="T9684" t="s">
        <v>19</v>
      </c>
    </row>
    <row r="9685" spans="1:20" x14ac:dyDescent="0.35">
      <c r="A9685" t="s">
        <v>11</v>
      </c>
      <c r="B9685" t="s">
        <v>12</v>
      </c>
      <c r="C9685" t="s">
        <v>13</v>
      </c>
      <c r="D9685" t="s">
        <v>20</v>
      </c>
      <c r="E9685" t="s">
        <v>15</v>
      </c>
      <c r="F9685" t="s">
        <v>16</v>
      </c>
      <c r="G9685">
        <v>814.83</v>
      </c>
      <c r="H9685" s="1">
        <v>43386</v>
      </c>
      <c r="I9685" t="str">
        <f t="shared" si="453"/>
        <v>13</v>
      </c>
      <c r="J9685" t="str">
        <f t="shared" si="454"/>
        <v>October</v>
      </c>
      <c r="K9685" t="str">
        <f t="shared" si="455"/>
        <v>2018</v>
      </c>
      <c r="L9685" s="15">
        <v>0.91545138888888899</v>
      </c>
      <c r="M9685">
        <f>HOUR(K9685:K21727)</f>
        <v>0</v>
      </c>
      <c r="N9685">
        <f>MINUTE(K9685:K21727)</f>
        <v>0</v>
      </c>
      <c r="O9685">
        <f>SECOND(K9685:K21727)</f>
        <v>0</v>
      </c>
      <c r="P9685">
        <v>5.72</v>
      </c>
      <c r="Q9685">
        <f>G9685-P9685</f>
        <v>809.11</v>
      </c>
      <c r="R9685" t="s">
        <v>1326</v>
      </c>
      <c r="S9685" t="s">
        <v>18</v>
      </c>
      <c r="T9685" t="s">
        <v>19</v>
      </c>
    </row>
    <row r="9686" spans="1:20" x14ac:dyDescent="0.35">
      <c r="A9686" t="s">
        <v>29</v>
      </c>
      <c r="B9686" t="s">
        <v>106</v>
      </c>
      <c r="C9686" t="s">
        <v>13</v>
      </c>
      <c r="D9686" t="s">
        <v>31</v>
      </c>
      <c r="E9686" t="s">
        <v>107</v>
      </c>
      <c r="F9686" t="s">
        <v>16</v>
      </c>
      <c r="G9686">
        <v>9038.7900000000009</v>
      </c>
      <c r="H9686" s="1">
        <v>43386</v>
      </c>
      <c r="I9686" t="str">
        <f t="shared" si="453"/>
        <v>13</v>
      </c>
      <c r="J9686" t="str">
        <f t="shared" si="454"/>
        <v>October</v>
      </c>
      <c r="K9686" t="str">
        <f t="shared" si="455"/>
        <v>2018</v>
      </c>
      <c r="L9686" s="15">
        <v>0.91666666666666663</v>
      </c>
      <c r="M9686">
        <f>HOUR(K9686:K21728)</f>
        <v>0</v>
      </c>
      <c r="N9686">
        <f>MINUTE(K9686:K21728)</f>
        <v>0</v>
      </c>
      <c r="O9686">
        <f>SECOND(K9686:K21728)</f>
        <v>0</v>
      </c>
      <c r="P9686">
        <v>30</v>
      </c>
      <c r="Q9686">
        <f>G9686-P9686</f>
        <v>9008.7900000000009</v>
      </c>
      <c r="R9686" t="s">
        <v>1833</v>
      </c>
      <c r="S9686" t="s">
        <v>18</v>
      </c>
      <c r="T9686" t="s">
        <v>19</v>
      </c>
    </row>
    <row r="9687" spans="1:20" x14ac:dyDescent="0.35">
      <c r="A9687" t="s">
        <v>29</v>
      </c>
      <c r="B9687" t="s">
        <v>182</v>
      </c>
      <c r="C9687" t="s">
        <v>13</v>
      </c>
      <c r="D9687" t="s">
        <v>31</v>
      </c>
      <c r="E9687" t="s">
        <v>183</v>
      </c>
      <c r="F9687" t="s">
        <v>24</v>
      </c>
      <c r="G9687">
        <v>12056.66</v>
      </c>
      <c r="H9687" s="1">
        <v>43386</v>
      </c>
      <c r="I9687" t="str">
        <f t="shared" si="453"/>
        <v>13</v>
      </c>
      <c r="J9687" t="str">
        <f t="shared" si="454"/>
        <v>October</v>
      </c>
      <c r="K9687" t="str">
        <f t="shared" si="455"/>
        <v>2018</v>
      </c>
      <c r="L9687" s="15">
        <v>0.91666666666666663</v>
      </c>
      <c r="M9687">
        <f>HOUR(K9687:K21729)</f>
        <v>0</v>
      </c>
      <c r="N9687">
        <f>MINUTE(K9687:K21729)</f>
        <v>0</v>
      </c>
      <c r="O9687">
        <f>SECOND(K9687:K21729)</f>
        <v>0</v>
      </c>
      <c r="P9687">
        <v>84</v>
      </c>
      <c r="Q9687">
        <f>G9687-P9687</f>
        <v>11972.66</v>
      </c>
      <c r="R9687" t="s">
        <v>1833</v>
      </c>
      <c r="S9687" t="s">
        <v>18</v>
      </c>
      <c r="T9687" t="s">
        <v>19</v>
      </c>
    </row>
    <row r="9688" spans="1:20" x14ac:dyDescent="0.35">
      <c r="A9688" t="s">
        <v>11</v>
      </c>
      <c r="B9688" t="s">
        <v>100</v>
      </c>
      <c r="C9688" t="s">
        <v>13</v>
      </c>
      <c r="D9688" t="s">
        <v>20</v>
      </c>
      <c r="E9688" t="s">
        <v>101</v>
      </c>
      <c r="F9688" t="s">
        <v>16</v>
      </c>
      <c r="G9688">
        <v>7242.7</v>
      </c>
      <c r="H9688" s="1">
        <v>43386</v>
      </c>
      <c r="I9688" t="str">
        <f t="shared" si="453"/>
        <v>13</v>
      </c>
      <c r="J9688" t="str">
        <f t="shared" si="454"/>
        <v>October</v>
      </c>
      <c r="K9688" t="str">
        <f t="shared" si="455"/>
        <v>2018</v>
      </c>
      <c r="L9688" s="15">
        <v>0.92278935185185185</v>
      </c>
      <c r="M9688">
        <f>HOUR(K9688:K21730)</f>
        <v>0</v>
      </c>
      <c r="N9688">
        <f>MINUTE(K9688:K21730)</f>
        <v>0</v>
      </c>
      <c r="O9688">
        <f>SECOND(K9688:K21730)</f>
        <v>0</v>
      </c>
      <c r="P9688">
        <v>23.88</v>
      </c>
      <c r="Q9688">
        <f>G9688-P9688</f>
        <v>7218.82</v>
      </c>
      <c r="R9688" t="s">
        <v>526</v>
      </c>
      <c r="S9688" t="s">
        <v>18</v>
      </c>
      <c r="T9688" t="s">
        <v>19</v>
      </c>
    </row>
    <row r="9689" spans="1:20" x14ac:dyDescent="0.35">
      <c r="A9689" t="s">
        <v>11</v>
      </c>
      <c r="B9689" t="s">
        <v>298</v>
      </c>
      <c r="C9689" t="s">
        <v>13</v>
      </c>
      <c r="D9689" t="s">
        <v>14</v>
      </c>
      <c r="E9689" t="s">
        <v>299</v>
      </c>
      <c r="F9689" t="s">
        <v>16</v>
      </c>
      <c r="G9689">
        <v>29683.78</v>
      </c>
      <c r="H9689" s="1">
        <v>43386</v>
      </c>
      <c r="I9689" t="str">
        <f t="shared" si="453"/>
        <v>13</v>
      </c>
      <c r="J9689" t="str">
        <f t="shared" si="454"/>
        <v>October</v>
      </c>
      <c r="K9689" t="str">
        <f t="shared" si="455"/>
        <v>2018</v>
      </c>
      <c r="L9689" s="15">
        <v>0.93299768518518522</v>
      </c>
      <c r="M9689">
        <f>HOUR(K9689:K21731)</f>
        <v>0</v>
      </c>
      <c r="N9689">
        <f>MINUTE(K9689:K21731)</f>
        <v>0</v>
      </c>
      <c r="O9689">
        <f>SECOND(K9689:K21731)</f>
        <v>0</v>
      </c>
      <c r="P9689">
        <v>14.14</v>
      </c>
      <c r="Q9689">
        <f>G9689-P9689</f>
        <v>29669.64</v>
      </c>
      <c r="R9689" t="s">
        <v>36</v>
      </c>
      <c r="S9689" t="s">
        <v>18</v>
      </c>
      <c r="T9689" t="s">
        <v>19</v>
      </c>
    </row>
    <row r="9690" spans="1:20" x14ac:dyDescent="0.35">
      <c r="A9690" t="s">
        <v>11</v>
      </c>
      <c r="B9690" t="s">
        <v>25</v>
      </c>
      <c r="C9690" t="s">
        <v>13</v>
      </c>
      <c r="D9690" t="s">
        <v>20</v>
      </c>
      <c r="E9690" t="s">
        <v>26</v>
      </c>
      <c r="F9690" t="s">
        <v>16</v>
      </c>
      <c r="G9690">
        <v>4239.33</v>
      </c>
      <c r="H9690" s="1">
        <v>43386</v>
      </c>
      <c r="I9690" t="str">
        <f t="shared" si="453"/>
        <v>13</v>
      </c>
      <c r="J9690" t="str">
        <f t="shared" si="454"/>
        <v>October</v>
      </c>
      <c r="K9690" t="str">
        <f t="shared" si="455"/>
        <v>2018</v>
      </c>
      <c r="L9690" s="15">
        <v>0.94321759259259252</v>
      </c>
      <c r="M9690">
        <f>HOUR(K9690:K21732)</f>
        <v>0</v>
      </c>
      <c r="N9690">
        <f>MINUTE(K9690:K21732)</f>
        <v>0</v>
      </c>
      <c r="O9690">
        <f>SECOND(K9690:K21732)</f>
        <v>0</v>
      </c>
      <c r="P9690">
        <v>17.97</v>
      </c>
      <c r="Q9690">
        <f>G9690-P9690</f>
        <v>4221.3599999999997</v>
      </c>
      <c r="R9690" t="s">
        <v>382</v>
      </c>
      <c r="S9690" t="s">
        <v>18</v>
      </c>
      <c r="T9690" t="s">
        <v>19</v>
      </c>
    </row>
    <row r="9691" spans="1:20" x14ac:dyDescent="0.35">
      <c r="A9691" t="s">
        <v>11</v>
      </c>
      <c r="B9691" t="s">
        <v>140</v>
      </c>
      <c r="C9691" t="s">
        <v>13</v>
      </c>
      <c r="D9691" t="s">
        <v>20</v>
      </c>
      <c r="E9691" t="s">
        <v>141</v>
      </c>
      <c r="F9691" t="s">
        <v>24</v>
      </c>
      <c r="G9691">
        <v>10629.25</v>
      </c>
      <c r="H9691" s="1">
        <v>43386</v>
      </c>
      <c r="I9691" t="str">
        <f t="shared" si="453"/>
        <v>13</v>
      </c>
      <c r="J9691" t="str">
        <f t="shared" si="454"/>
        <v>October</v>
      </c>
      <c r="K9691" t="str">
        <f t="shared" si="455"/>
        <v>2018</v>
      </c>
      <c r="L9691" s="15">
        <v>0.9534259259259259</v>
      </c>
      <c r="M9691">
        <f>HOUR(K9691:K21733)</f>
        <v>0</v>
      </c>
      <c r="N9691">
        <f>MINUTE(K9691:K21733)</f>
        <v>0</v>
      </c>
      <c r="O9691">
        <f>SECOND(K9691:K21733)</f>
        <v>0</v>
      </c>
      <c r="P9691">
        <v>22.12</v>
      </c>
      <c r="Q9691">
        <f>G9691-P9691</f>
        <v>10607.13</v>
      </c>
      <c r="R9691" t="s">
        <v>252</v>
      </c>
      <c r="S9691" t="s">
        <v>18</v>
      </c>
      <c r="T9691" t="s">
        <v>19</v>
      </c>
    </row>
    <row r="9692" spans="1:20" x14ac:dyDescent="0.35">
      <c r="A9692" t="s">
        <v>29</v>
      </c>
      <c r="B9692" t="s">
        <v>52</v>
      </c>
      <c r="C9692" t="s">
        <v>13</v>
      </c>
      <c r="D9692" t="s">
        <v>31</v>
      </c>
      <c r="E9692" t="s">
        <v>53</v>
      </c>
      <c r="F9692" t="s">
        <v>24</v>
      </c>
      <c r="G9692">
        <v>265986.46000000002</v>
      </c>
      <c r="H9692" s="1">
        <v>43386</v>
      </c>
      <c r="I9692" t="str">
        <f t="shared" si="453"/>
        <v>13</v>
      </c>
      <c r="J9692" t="str">
        <f t="shared" si="454"/>
        <v>October</v>
      </c>
      <c r="K9692" t="str">
        <f t="shared" si="455"/>
        <v>2018</v>
      </c>
      <c r="L9692" s="15">
        <v>0.95833333333333337</v>
      </c>
      <c r="M9692">
        <f>HOUR(K9692:K21734)</f>
        <v>0</v>
      </c>
      <c r="N9692">
        <f>MINUTE(K9692:K21734)</f>
        <v>0</v>
      </c>
      <c r="O9692">
        <f>SECOND(K9692:K21734)</f>
        <v>0</v>
      </c>
      <c r="P9692">
        <v>43</v>
      </c>
      <c r="Q9692">
        <f>G9692-P9692</f>
        <v>265943.46000000002</v>
      </c>
      <c r="R9692" t="s">
        <v>1833</v>
      </c>
      <c r="S9692" t="s">
        <v>18</v>
      </c>
      <c r="T9692" t="s">
        <v>19</v>
      </c>
    </row>
    <row r="9693" spans="1:20" x14ac:dyDescent="0.35">
      <c r="A9693" t="s">
        <v>29</v>
      </c>
      <c r="B9693" t="s">
        <v>56</v>
      </c>
      <c r="C9693" t="s">
        <v>13</v>
      </c>
      <c r="D9693" t="s">
        <v>31</v>
      </c>
      <c r="E9693" t="s">
        <v>57</v>
      </c>
      <c r="F9693" t="s">
        <v>16</v>
      </c>
      <c r="G9693">
        <v>7404.54</v>
      </c>
      <c r="H9693" s="1">
        <v>43386</v>
      </c>
      <c r="I9693" t="str">
        <f t="shared" si="453"/>
        <v>13</v>
      </c>
      <c r="J9693" t="str">
        <f t="shared" si="454"/>
        <v>October</v>
      </c>
      <c r="K9693" t="str">
        <f t="shared" si="455"/>
        <v>2018</v>
      </c>
      <c r="L9693" s="15">
        <v>0.95833333333333337</v>
      </c>
      <c r="M9693">
        <f>HOUR(K9693:K21735)</f>
        <v>0</v>
      </c>
      <c r="N9693">
        <f>MINUTE(K9693:K21735)</f>
        <v>0</v>
      </c>
      <c r="O9693">
        <f>SECOND(K9693:K21735)</f>
        <v>0</v>
      </c>
      <c r="P9693">
        <v>24</v>
      </c>
      <c r="Q9693">
        <f>G9693-P9693</f>
        <v>7380.54</v>
      </c>
      <c r="R9693" t="s">
        <v>1833</v>
      </c>
      <c r="S9693" t="s">
        <v>18</v>
      </c>
      <c r="T9693" t="s">
        <v>19</v>
      </c>
    </row>
    <row r="9694" spans="1:20" x14ac:dyDescent="0.35">
      <c r="A9694" t="s">
        <v>11</v>
      </c>
      <c r="B9694" t="s">
        <v>156</v>
      </c>
      <c r="C9694" t="s">
        <v>13</v>
      </c>
      <c r="D9694" t="s">
        <v>20</v>
      </c>
      <c r="E9694" t="s">
        <v>76</v>
      </c>
      <c r="F9694" t="s">
        <v>24</v>
      </c>
      <c r="G9694">
        <v>43519.67</v>
      </c>
      <c r="H9694" s="1">
        <v>43386</v>
      </c>
      <c r="I9694" t="str">
        <f t="shared" si="453"/>
        <v>13</v>
      </c>
      <c r="J9694" t="str">
        <f t="shared" si="454"/>
        <v>October</v>
      </c>
      <c r="K9694" t="str">
        <f t="shared" si="455"/>
        <v>2018</v>
      </c>
      <c r="L9694" s="15">
        <v>0.96501157407407412</v>
      </c>
      <c r="M9694">
        <f>HOUR(K9694:K21736)</f>
        <v>0</v>
      </c>
      <c r="N9694">
        <f>MINUTE(K9694:K21736)</f>
        <v>0</v>
      </c>
      <c r="O9694">
        <f>SECOND(K9694:K21736)</f>
        <v>0</v>
      </c>
      <c r="P9694">
        <v>39</v>
      </c>
      <c r="Q9694">
        <f>G9694-P9694</f>
        <v>43480.67</v>
      </c>
      <c r="R9694" t="s">
        <v>692</v>
      </c>
      <c r="S9694" t="s">
        <v>18</v>
      </c>
      <c r="T9694" t="s">
        <v>19</v>
      </c>
    </row>
    <row r="9695" spans="1:20" x14ac:dyDescent="0.35">
      <c r="A9695" t="s">
        <v>11</v>
      </c>
      <c r="B9695" t="s">
        <v>118</v>
      </c>
      <c r="C9695" t="s">
        <v>13</v>
      </c>
      <c r="D9695" t="s">
        <v>14</v>
      </c>
      <c r="E9695" t="s">
        <v>119</v>
      </c>
      <c r="F9695" t="s">
        <v>16</v>
      </c>
      <c r="G9695">
        <v>21223.37</v>
      </c>
      <c r="H9695" s="1">
        <v>43386</v>
      </c>
      <c r="I9695" t="str">
        <f t="shared" si="453"/>
        <v>13</v>
      </c>
      <c r="J9695" t="str">
        <f t="shared" si="454"/>
        <v>October</v>
      </c>
      <c r="K9695" t="str">
        <f t="shared" si="455"/>
        <v>2018</v>
      </c>
      <c r="L9695" s="15">
        <v>0.97787037037037028</v>
      </c>
      <c r="M9695">
        <f>HOUR(K9695:K21737)</f>
        <v>0</v>
      </c>
      <c r="N9695">
        <f>MINUTE(K9695:K21737)</f>
        <v>0</v>
      </c>
      <c r="O9695">
        <f>SECOND(K9695:K21737)</f>
        <v>0</v>
      </c>
      <c r="P9695">
        <v>10.28</v>
      </c>
      <c r="Q9695">
        <f>G9695-P9695</f>
        <v>21213.09</v>
      </c>
      <c r="R9695" t="s">
        <v>471</v>
      </c>
      <c r="S9695" t="s">
        <v>18</v>
      </c>
      <c r="T9695" t="s">
        <v>19</v>
      </c>
    </row>
    <row r="9696" spans="1:20" x14ac:dyDescent="0.35">
      <c r="A9696" t="s">
        <v>11</v>
      </c>
      <c r="B9696" t="s">
        <v>49</v>
      </c>
      <c r="C9696" t="s">
        <v>13</v>
      </c>
      <c r="D9696" t="s">
        <v>20</v>
      </c>
      <c r="E9696" t="s">
        <v>50</v>
      </c>
      <c r="F9696" t="s">
        <v>24</v>
      </c>
      <c r="G9696">
        <v>5248.89</v>
      </c>
      <c r="H9696" s="1">
        <v>43386</v>
      </c>
      <c r="I9696" t="str">
        <f t="shared" si="453"/>
        <v>13</v>
      </c>
      <c r="J9696" t="str">
        <f t="shared" si="454"/>
        <v>October</v>
      </c>
      <c r="K9696" t="str">
        <f t="shared" si="455"/>
        <v>2018</v>
      </c>
      <c r="L9696" s="15">
        <v>0.99072916666666666</v>
      </c>
      <c r="M9696">
        <f>HOUR(K9696:K21738)</f>
        <v>0</v>
      </c>
      <c r="N9696">
        <f>MINUTE(K9696:K21738)</f>
        <v>0</v>
      </c>
      <c r="O9696">
        <f>SECOND(K9696:K21738)</f>
        <v>0</v>
      </c>
      <c r="P9696">
        <v>20.7</v>
      </c>
      <c r="Q9696">
        <f>G9696-P9696</f>
        <v>5228.1900000000005</v>
      </c>
      <c r="R9696" t="s">
        <v>638</v>
      </c>
      <c r="S9696" t="s">
        <v>18</v>
      </c>
      <c r="T9696" t="s">
        <v>19</v>
      </c>
    </row>
    <row r="9697" spans="1:20" x14ac:dyDescent="0.35">
      <c r="A9697" t="s">
        <v>11</v>
      </c>
      <c r="B9697" t="s">
        <v>49</v>
      </c>
      <c r="C9697" t="s">
        <v>13</v>
      </c>
      <c r="D9697" t="s">
        <v>20</v>
      </c>
      <c r="E9697" t="s">
        <v>50</v>
      </c>
      <c r="F9697" t="s">
        <v>24</v>
      </c>
      <c r="G9697">
        <v>5231.3500000000004</v>
      </c>
      <c r="H9697" s="1">
        <v>43387</v>
      </c>
      <c r="I9697" t="str">
        <f t="shared" si="453"/>
        <v>14</v>
      </c>
      <c r="J9697" t="str">
        <f t="shared" si="454"/>
        <v>October</v>
      </c>
      <c r="K9697" t="str">
        <f t="shared" si="455"/>
        <v>2018</v>
      </c>
      <c r="L9697" s="15">
        <v>1.2141203703703704E-2</v>
      </c>
      <c r="M9697">
        <f>HOUR(K9697:K21739)</f>
        <v>0</v>
      </c>
      <c r="N9697">
        <f>MINUTE(K9697:K21739)</f>
        <v>0</v>
      </c>
      <c r="O9697">
        <f>SECOND(K9697:K21739)</f>
        <v>0</v>
      </c>
      <c r="P9697">
        <v>17.54</v>
      </c>
      <c r="Q9697">
        <f>G9697-P9697</f>
        <v>5213.8100000000004</v>
      </c>
      <c r="R9697" t="s">
        <v>1239</v>
      </c>
      <c r="S9697" t="s">
        <v>18</v>
      </c>
      <c r="T9697" t="s">
        <v>19</v>
      </c>
    </row>
    <row r="9698" spans="1:20" x14ac:dyDescent="0.35">
      <c r="A9698" t="s">
        <v>11</v>
      </c>
      <c r="B9698" t="s">
        <v>100</v>
      </c>
      <c r="C9698" t="s">
        <v>13</v>
      </c>
      <c r="D9698" t="s">
        <v>14</v>
      </c>
      <c r="E9698" t="s">
        <v>101</v>
      </c>
      <c r="F9698" t="s">
        <v>16</v>
      </c>
      <c r="G9698">
        <v>7221.11</v>
      </c>
      <c r="H9698" s="1">
        <v>43387</v>
      </c>
      <c r="I9698" t="str">
        <f t="shared" si="453"/>
        <v>14</v>
      </c>
      <c r="J9698" t="str">
        <f t="shared" si="454"/>
        <v>October</v>
      </c>
      <c r="K9698" t="str">
        <f t="shared" si="455"/>
        <v>2018</v>
      </c>
      <c r="L9698" s="15">
        <v>4.5555555555555551E-2</v>
      </c>
      <c r="M9698">
        <f>HOUR(K9698:K21740)</f>
        <v>0</v>
      </c>
      <c r="N9698">
        <f>MINUTE(K9698:K21740)</f>
        <v>0</v>
      </c>
      <c r="O9698">
        <f>SECOND(K9698:K21740)</f>
        <v>0</v>
      </c>
      <c r="P9698">
        <v>21.59</v>
      </c>
      <c r="Q9698">
        <f>G9698-P9698</f>
        <v>7199.5199999999995</v>
      </c>
      <c r="R9698" t="s">
        <v>468</v>
      </c>
      <c r="S9698" t="s">
        <v>18</v>
      </c>
      <c r="T9698" t="s">
        <v>19</v>
      </c>
    </row>
    <row r="9699" spans="1:20" x14ac:dyDescent="0.35">
      <c r="A9699" t="s">
        <v>11</v>
      </c>
      <c r="B9699" t="s">
        <v>65</v>
      </c>
      <c r="C9699" t="s">
        <v>13</v>
      </c>
      <c r="D9699" t="s">
        <v>14</v>
      </c>
      <c r="E9699" t="s">
        <v>66</v>
      </c>
      <c r="F9699" t="s">
        <v>16</v>
      </c>
      <c r="G9699">
        <v>7474.5</v>
      </c>
      <c r="H9699" s="1">
        <v>43387</v>
      </c>
      <c r="I9699" t="str">
        <f t="shared" si="453"/>
        <v>14</v>
      </c>
      <c r="J9699" t="str">
        <f t="shared" si="454"/>
        <v>October</v>
      </c>
      <c r="K9699" t="str">
        <f t="shared" si="455"/>
        <v>2018</v>
      </c>
      <c r="L9699" s="15">
        <v>5.7743055555555554E-2</v>
      </c>
      <c r="M9699">
        <f>HOUR(K9699:K21741)</f>
        <v>0</v>
      </c>
      <c r="N9699">
        <f>MINUTE(K9699:K21741)</f>
        <v>0</v>
      </c>
      <c r="O9699">
        <f>SECOND(K9699:K21741)</f>
        <v>0</v>
      </c>
      <c r="P9699">
        <v>4.21</v>
      </c>
      <c r="Q9699">
        <f>G9699-P9699</f>
        <v>7470.29</v>
      </c>
      <c r="R9699" t="s">
        <v>483</v>
      </c>
      <c r="S9699" t="s">
        <v>18</v>
      </c>
      <c r="T9699" t="s">
        <v>19</v>
      </c>
    </row>
    <row r="9700" spans="1:20" x14ac:dyDescent="0.35">
      <c r="A9700" t="s">
        <v>11</v>
      </c>
      <c r="B9700" t="s">
        <v>80</v>
      </c>
      <c r="C9700" t="s">
        <v>13</v>
      </c>
      <c r="D9700" t="s">
        <v>14</v>
      </c>
      <c r="E9700" t="s">
        <v>81</v>
      </c>
      <c r="F9700" t="s">
        <v>24</v>
      </c>
      <c r="G9700">
        <v>15386.03</v>
      </c>
      <c r="H9700" s="1">
        <v>43387</v>
      </c>
      <c r="I9700" t="str">
        <f t="shared" si="453"/>
        <v>14</v>
      </c>
      <c r="J9700" t="str">
        <f t="shared" si="454"/>
        <v>October</v>
      </c>
      <c r="K9700" t="str">
        <f t="shared" si="455"/>
        <v>2018</v>
      </c>
      <c r="L9700" s="15">
        <v>6.9930555555555551E-2</v>
      </c>
      <c r="M9700">
        <f>HOUR(K9700:K21742)</f>
        <v>0</v>
      </c>
      <c r="N9700">
        <f>MINUTE(K9700:K21742)</f>
        <v>0</v>
      </c>
      <c r="O9700">
        <f>SECOND(K9700:K21742)</f>
        <v>0</v>
      </c>
      <c r="P9700">
        <v>13.25</v>
      </c>
      <c r="Q9700">
        <f>G9700-P9700</f>
        <v>15372.78</v>
      </c>
      <c r="R9700" t="s">
        <v>1317</v>
      </c>
      <c r="S9700" t="s">
        <v>18</v>
      </c>
      <c r="T9700" t="s">
        <v>19</v>
      </c>
    </row>
    <row r="9701" spans="1:20" x14ac:dyDescent="0.35">
      <c r="A9701" t="s">
        <v>11</v>
      </c>
      <c r="B9701" t="s">
        <v>85</v>
      </c>
      <c r="C9701" t="s">
        <v>13</v>
      </c>
      <c r="D9701" t="s">
        <v>14</v>
      </c>
      <c r="E9701" t="s">
        <v>86</v>
      </c>
      <c r="F9701" t="s">
        <v>16</v>
      </c>
      <c r="G9701">
        <v>28109.87</v>
      </c>
      <c r="H9701" s="1">
        <v>43387</v>
      </c>
      <c r="I9701" t="str">
        <f t="shared" si="453"/>
        <v>14</v>
      </c>
      <c r="J9701" t="str">
        <f t="shared" si="454"/>
        <v>October</v>
      </c>
      <c r="K9701" t="str">
        <f t="shared" si="455"/>
        <v>2018</v>
      </c>
      <c r="L9701" s="15">
        <v>8.2106481481481489E-2</v>
      </c>
      <c r="M9701">
        <f>HOUR(K9701:K21743)</f>
        <v>0</v>
      </c>
      <c r="N9701">
        <f>MINUTE(K9701:K21743)</f>
        <v>0</v>
      </c>
      <c r="O9701">
        <f>SECOND(K9701:K21743)</f>
        <v>0</v>
      </c>
      <c r="P9701">
        <v>84.57</v>
      </c>
      <c r="Q9701">
        <f>G9701-P9701</f>
        <v>28025.3</v>
      </c>
      <c r="R9701" t="s">
        <v>467</v>
      </c>
      <c r="S9701" t="s">
        <v>18</v>
      </c>
      <c r="T9701" t="s">
        <v>19</v>
      </c>
    </row>
    <row r="9702" spans="1:20" x14ac:dyDescent="0.35">
      <c r="A9702" t="s">
        <v>29</v>
      </c>
      <c r="B9702" t="s">
        <v>108</v>
      </c>
      <c r="C9702" t="s">
        <v>13</v>
      </c>
      <c r="D9702" t="s">
        <v>31</v>
      </c>
      <c r="E9702" t="s">
        <v>81</v>
      </c>
      <c r="F9702" t="s">
        <v>24</v>
      </c>
      <c r="G9702">
        <v>10729.23</v>
      </c>
      <c r="H9702" s="1">
        <v>43387</v>
      </c>
      <c r="I9702" t="str">
        <f t="shared" si="453"/>
        <v>14</v>
      </c>
      <c r="J9702" t="str">
        <f t="shared" si="454"/>
        <v>October</v>
      </c>
      <c r="K9702" t="str">
        <f t="shared" si="455"/>
        <v>2018</v>
      </c>
      <c r="L9702" s="15">
        <v>8.3333333333333329E-2</v>
      </c>
      <c r="M9702">
        <f>HOUR(K9702:K21744)</f>
        <v>0</v>
      </c>
      <c r="N9702">
        <f>MINUTE(K9702:K21744)</f>
        <v>0</v>
      </c>
      <c r="O9702">
        <f>SECOND(K9702:K21744)</f>
        <v>0</v>
      </c>
      <c r="P9702">
        <v>25</v>
      </c>
      <c r="Q9702">
        <f>G9702-P9702</f>
        <v>10704.23</v>
      </c>
      <c r="R9702" t="s">
        <v>1833</v>
      </c>
      <c r="S9702" t="s">
        <v>18</v>
      </c>
      <c r="T9702" t="s">
        <v>19</v>
      </c>
    </row>
    <row r="9703" spans="1:20" x14ac:dyDescent="0.35">
      <c r="A9703" t="s">
        <v>11</v>
      </c>
      <c r="B9703" t="s">
        <v>148</v>
      </c>
      <c r="C9703" t="s">
        <v>13</v>
      </c>
      <c r="D9703" t="s">
        <v>14</v>
      </c>
      <c r="E9703" t="s">
        <v>149</v>
      </c>
      <c r="F9703" t="s">
        <v>16</v>
      </c>
      <c r="G9703">
        <v>8363.23</v>
      </c>
      <c r="H9703" s="1">
        <v>43387</v>
      </c>
      <c r="I9703" t="str">
        <f t="shared" si="453"/>
        <v>14</v>
      </c>
      <c r="J9703" t="str">
        <f t="shared" si="454"/>
        <v>October</v>
      </c>
      <c r="K9703" t="str">
        <f t="shared" si="455"/>
        <v>2018</v>
      </c>
      <c r="L9703" s="15">
        <v>0.10646990740740742</v>
      </c>
      <c r="M9703">
        <f>HOUR(K9703:K21745)</f>
        <v>0</v>
      </c>
      <c r="N9703">
        <f>MINUTE(K9703:K21745)</f>
        <v>0</v>
      </c>
      <c r="O9703">
        <f>SECOND(K9703:K21745)</f>
        <v>0</v>
      </c>
      <c r="P9703">
        <v>18.239999999999998</v>
      </c>
      <c r="Q9703">
        <f>G9703-P9703</f>
        <v>8344.99</v>
      </c>
      <c r="R9703" t="s">
        <v>274</v>
      </c>
      <c r="S9703" t="s">
        <v>18</v>
      </c>
      <c r="T9703" t="s">
        <v>19</v>
      </c>
    </row>
    <row r="9704" spans="1:20" x14ac:dyDescent="0.35">
      <c r="A9704" t="s">
        <v>29</v>
      </c>
      <c r="B9704" t="s">
        <v>547</v>
      </c>
      <c r="C9704" t="s">
        <v>13</v>
      </c>
      <c r="D9704" t="s">
        <v>31</v>
      </c>
      <c r="E9704" t="s">
        <v>548</v>
      </c>
      <c r="F9704" t="s">
        <v>16</v>
      </c>
      <c r="G9704">
        <v>12054.23</v>
      </c>
      <c r="H9704" s="1">
        <v>43387</v>
      </c>
      <c r="I9704" t="str">
        <f t="shared" si="453"/>
        <v>14</v>
      </c>
      <c r="J9704" t="str">
        <f t="shared" si="454"/>
        <v>October</v>
      </c>
      <c r="K9704" t="str">
        <f t="shared" si="455"/>
        <v>2018</v>
      </c>
      <c r="L9704" s="15">
        <v>0.125</v>
      </c>
      <c r="M9704">
        <f>HOUR(K9704:K21746)</f>
        <v>0</v>
      </c>
      <c r="N9704">
        <f>MINUTE(K9704:K21746)</f>
        <v>0</v>
      </c>
      <c r="O9704">
        <f>SECOND(K9704:K21746)</f>
        <v>0</v>
      </c>
      <c r="P9704">
        <v>173</v>
      </c>
      <c r="Q9704">
        <f>G9704-P9704</f>
        <v>11881.23</v>
      </c>
      <c r="R9704" t="s">
        <v>1833</v>
      </c>
      <c r="S9704" t="s">
        <v>18</v>
      </c>
      <c r="T9704" t="s">
        <v>19</v>
      </c>
    </row>
    <row r="9705" spans="1:20" x14ac:dyDescent="0.35">
      <c r="A9705" t="s">
        <v>29</v>
      </c>
      <c r="B9705" t="s">
        <v>116</v>
      </c>
      <c r="C9705" t="s">
        <v>13</v>
      </c>
      <c r="D9705" t="s">
        <v>31</v>
      </c>
      <c r="E9705" t="s">
        <v>117</v>
      </c>
      <c r="F9705" t="s">
        <v>24</v>
      </c>
      <c r="G9705">
        <v>11681.46</v>
      </c>
      <c r="H9705" s="1">
        <v>43387</v>
      </c>
      <c r="I9705" t="str">
        <f t="shared" si="453"/>
        <v>14</v>
      </c>
      <c r="J9705" t="str">
        <f t="shared" si="454"/>
        <v>October</v>
      </c>
      <c r="K9705" t="str">
        <f t="shared" si="455"/>
        <v>2018</v>
      </c>
      <c r="L9705" s="15">
        <v>0.125</v>
      </c>
      <c r="M9705">
        <f>HOUR(K9705:K21747)</f>
        <v>0</v>
      </c>
      <c r="N9705">
        <f>MINUTE(K9705:K21747)</f>
        <v>0</v>
      </c>
      <c r="O9705">
        <f>SECOND(K9705:K21747)</f>
        <v>0</v>
      </c>
      <c r="P9705">
        <v>136</v>
      </c>
      <c r="Q9705">
        <f>G9705-P9705</f>
        <v>11545.46</v>
      </c>
      <c r="R9705" t="s">
        <v>1833</v>
      </c>
      <c r="S9705" t="s">
        <v>18</v>
      </c>
      <c r="T9705" t="s">
        <v>19</v>
      </c>
    </row>
    <row r="9706" spans="1:20" x14ac:dyDescent="0.35">
      <c r="A9706" t="s">
        <v>29</v>
      </c>
      <c r="B9706" t="s">
        <v>168</v>
      </c>
      <c r="C9706" t="s">
        <v>13</v>
      </c>
      <c r="D9706" t="s">
        <v>41</v>
      </c>
      <c r="E9706" t="s">
        <v>23</v>
      </c>
      <c r="F9706" t="s">
        <v>24</v>
      </c>
      <c r="G9706">
        <v>53609.3</v>
      </c>
      <c r="H9706" s="1">
        <v>43387</v>
      </c>
      <c r="I9706" t="str">
        <f t="shared" si="453"/>
        <v>14</v>
      </c>
      <c r="J9706" t="str">
        <f t="shared" si="454"/>
        <v>October</v>
      </c>
      <c r="K9706" t="str">
        <f t="shared" si="455"/>
        <v>2018</v>
      </c>
      <c r="L9706" s="15">
        <v>0.125</v>
      </c>
      <c r="M9706">
        <f>HOUR(K9706:K21748)</f>
        <v>0</v>
      </c>
      <c r="N9706">
        <f>MINUTE(K9706:K21748)</f>
        <v>0</v>
      </c>
      <c r="O9706">
        <f>SECOND(K9706:K21748)</f>
        <v>0</v>
      </c>
      <c r="P9706">
        <v>36</v>
      </c>
      <c r="Q9706">
        <f>G9706-P9706</f>
        <v>53573.3</v>
      </c>
      <c r="R9706" t="s">
        <v>1833</v>
      </c>
      <c r="S9706" t="s">
        <v>18</v>
      </c>
      <c r="T9706" t="s">
        <v>19</v>
      </c>
    </row>
    <row r="9707" spans="1:20" x14ac:dyDescent="0.35">
      <c r="A9707" t="s">
        <v>29</v>
      </c>
      <c r="B9707" t="s">
        <v>239</v>
      </c>
      <c r="C9707" t="s">
        <v>13</v>
      </c>
      <c r="D9707" t="s">
        <v>31</v>
      </c>
      <c r="E9707" t="s">
        <v>240</v>
      </c>
      <c r="F9707" t="s">
        <v>16</v>
      </c>
      <c r="G9707">
        <v>3190.46</v>
      </c>
      <c r="H9707" s="1">
        <v>43387</v>
      </c>
      <c r="I9707" t="str">
        <f t="shared" si="453"/>
        <v>14</v>
      </c>
      <c r="J9707" t="str">
        <f t="shared" si="454"/>
        <v>October</v>
      </c>
      <c r="K9707" t="str">
        <f t="shared" si="455"/>
        <v>2018</v>
      </c>
      <c r="L9707" s="15">
        <v>0.125</v>
      </c>
      <c r="M9707">
        <f>HOUR(K9707:K21749)</f>
        <v>0</v>
      </c>
      <c r="N9707">
        <f>MINUTE(K9707:K21749)</f>
        <v>0</v>
      </c>
      <c r="O9707">
        <f>SECOND(K9707:K21749)</f>
        <v>0</v>
      </c>
      <c r="P9707">
        <v>149</v>
      </c>
      <c r="Q9707">
        <f>G9707-P9707</f>
        <v>3041.46</v>
      </c>
      <c r="R9707" t="s">
        <v>1833</v>
      </c>
      <c r="S9707" t="s">
        <v>18</v>
      </c>
      <c r="T9707" t="s">
        <v>19</v>
      </c>
    </row>
    <row r="9708" spans="1:20" x14ac:dyDescent="0.35">
      <c r="A9708" t="s">
        <v>11</v>
      </c>
      <c r="B9708" t="s">
        <v>113</v>
      </c>
      <c r="C9708" t="s">
        <v>13</v>
      </c>
      <c r="D9708" t="s">
        <v>20</v>
      </c>
      <c r="E9708" t="s">
        <v>114</v>
      </c>
      <c r="F9708" t="s">
        <v>24</v>
      </c>
      <c r="G9708">
        <v>7254.06</v>
      </c>
      <c r="H9708" s="1">
        <v>43387</v>
      </c>
      <c r="I9708" t="str">
        <f t="shared" si="453"/>
        <v>14</v>
      </c>
      <c r="J9708" t="str">
        <f t="shared" si="454"/>
        <v>October</v>
      </c>
      <c r="K9708" t="str">
        <f t="shared" si="455"/>
        <v>2018</v>
      </c>
      <c r="L9708" s="15">
        <v>0.13424768518518518</v>
      </c>
      <c r="M9708">
        <f>HOUR(K9708:K21750)</f>
        <v>0</v>
      </c>
      <c r="N9708">
        <f>MINUTE(K9708:K21750)</f>
        <v>0</v>
      </c>
      <c r="O9708">
        <f>SECOND(K9708:K21750)</f>
        <v>0</v>
      </c>
      <c r="P9708">
        <v>21.2</v>
      </c>
      <c r="Q9708">
        <f>G9708-P9708</f>
        <v>7232.8600000000006</v>
      </c>
      <c r="R9708" t="s">
        <v>1525</v>
      </c>
      <c r="S9708" t="s">
        <v>18</v>
      </c>
      <c r="T9708" t="s">
        <v>19</v>
      </c>
    </row>
    <row r="9709" spans="1:20" x14ac:dyDescent="0.35">
      <c r="A9709" t="s">
        <v>29</v>
      </c>
      <c r="B9709" t="s">
        <v>279</v>
      </c>
      <c r="C9709" t="s">
        <v>13</v>
      </c>
      <c r="D9709" t="s">
        <v>31</v>
      </c>
      <c r="E9709" t="s">
        <v>280</v>
      </c>
      <c r="F9709" t="s">
        <v>16</v>
      </c>
      <c r="G9709">
        <v>4498.6899999999996</v>
      </c>
      <c r="H9709" s="1">
        <v>43387</v>
      </c>
      <c r="I9709" t="str">
        <f t="shared" si="453"/>
        <v>14</v>
      </c>
      <c r="J9709" t="str">
        <f t="shared" si="454"/>
        <v>October</v>
      </c>
      <c r="K9709" t="str">
        <f t="shared" si="455"/>
        <v>2018</v>
      </c>
      <c r="L9709" s="15">
        <v>0.16666666666666666</v>
      </c>
      <c r="M9709">
        <f>HOUR(K9709:K21751)</f>
        <v>0</v>
      </c>
      <c r="N9709">
        <f>MINUTE(K9709:K21751)</f>
        <v>0</v>
      </c>
      <c r="O9709">
        <f>SECOND(K9709:K21751)</f>
        <v>0</v>
      </c>
      <c r="P9709">
        <v>175</v>
      </c>
      <c r="Q9709">
        <f>G9709-P9709</f>
        <v>4323.6899999999996</v>
      </c>
      <c r="R9709" t="s">
        <v>1833</v>
      </c>
      <c r="S9709" t="s">
        <v>18</v>
      </c>
      <c r="T9709" t="s">
        <v>19</v>
      </c>
    </row>
    <row r="9710" spans="1:20" x14ac:dyDescent="0.35">
      <c r="A9710" t="s">
        <v>29</v>
      </c>
      <c r="B9710" t="s">
        <v>47</v>
      </c>
      <c r="C9710" t="s">
        <v>13</v>
      </c>
      <c r="D9710" t="s">
        <v>31</v>
      </c>
      <c r="E9710" t="s">
        <v>48</v>
      </c>
      <c r="F9710" t="s">
        <v>24</v>
      </c>
      <c r="G9710">
        <v>19641.400000000001</v>
      </c>
      <c r="H9710" s="1">
        <v>43387</v>
      </c>
      <c r="I9710" t="str">
        <f t="shared" si="453"/>
        <v>14</v>
      </c>
      <c r="J9710" t="str">
        <f t="shared" si="454"/>
        <v>October</v>
      </c>
      <c r="K9710" t="str">
        <f t="shared" si="455"/>
        <v>2018</v>
      </c>
      <c r="L9710" s="15">
        <v>0.16666666666666666</v>
      </c>
      <c r="M9710">
        <f>HOUR(K9710:K21752)</f>
        <v>0</v>
      </c>
      <c r="N9710">
        <f>MINUTE(K9710:K21752)</f>
        <v>0</v>
      </c>
      <c r="O9710">
        <f>SECOND(K9710:K21752)</f>
        <v>0</v>
      </c>
      <c r="P9710">
        <v>71</v>
      </c>
      <c r="Q9710">
        <f>G9710-P9710</f>
        <v>19570.400000000001</v>
      </c>
      <c r="R9710" t="s">
        <v>1833</v>
      </c>
      <c r="S9710" t="s">
        <v>18</v>
      </c>
      <c r="T9710" t="s">
        <v>19</v>
      </c>
    </row>
    <row r="9711" spans="1:20" x14ac:dyDescent="0.35">
      <c r="A9711" t="s">
        <v>29</v>
      </c>
      <c r="B9711" t="s">
        <v>58</v>
      </c>
      <c r="C9711" t="s">
        <v>13</v>
      </c>
      <c r="D9711" t="s">
        <v>31</v>
      </c>
      <c r="E9711" t="s">
        <v>59</v>
      </c>
      <c r="F9711" t="s">
        <v>16</v>
      </c>
      <c r="G9711">
        <v>4965.92</v>
      </c>
      <c r="H9711" s="1">
        <v>43387</v>
      </c>
      <c r="I9711" t="str">
        <f t="shared" si="453"/>
        <v>14</v>
      </c>
      <c r="J9711" t="str">
        <f t="shared" si="454"/>
        <v>October</v>
      </c>
      <c r="K9711" t="str">
        <f t="shared" si="455"/>
        <v>2018</v>
      </c>
      <c r="L9711" s="15">
        <v>0.16666666666666666</v>
      </c>
      <c r="M9711">
        <f>HOUR(K9711:K21753)</f>
        <v>0</v>
      </c>
      <c r="N9711">
        <f>MINUTE(K9711:K21753)</f>
        <v>0</v>
      </c>
      <c r="O9711">
        <f>SECOND(K9711:K21753)</f>
        <v>0</v>
      </c>
      <c r="P9711">
        <v>38</v>
      </c>
      <c r="Q9711">
        <f>G9711-P9711</f>
        <v>4927.92</v>
      </c>
      <c r="R9711" t="s">
        <v>1833</v>
      </c>
      <c r="S9711" t="s">
        <v>18</v>
      </c>
      <c r="T9711" t="s">
        <v>19</v>
      </c>
    </row>
    <row r="9712" spans="1:20" x14ac:dyDescent="0.35">
      <c r="A9712" t="s">
        <v>11</v>
      </c>
      <c r="B9712" t="s">
        <v>140</v>
      </c>
      <c r="C9712" t="s">
        <v>13</v>
      </c>
      <c r="D9712" t="s">
        <v>20</v>
      </c>
      <c r="E9712" t="s">
        <v>141</v>
      </c>
      <c r="F9712" t="s">
        <v>24</v>
      </c>
      <c r="G9712">
        <v>10610.99</v>
      </c>
      <c r="H9712" s="1">
        <v>43387</v>
      </c>
      <c r="I9712" t="str">
        <f t="shared" si="453"/>
        <v>14</v>
      </c>
      <c r="J9712" t="str">
        <f t="shared" si="454"/>
        <v>October</v>
      </c>
      <c r="K9712" t="str">
        <f t="shared" si="455"/>
        <v>2018</v>
      </c>
      <c r="L9712" s="15">
        <v>0.1670949074074074</v>
      </c>
      <c r="M9712">
        <f>HOUR(K9712:K21754)</f>
        <v>0</v>
      </c>
      <c r="N9712">
        <f>MINUTE(K9712:K21754)</f>
        <v>0</v>
      </c>
      <c r="O9712">
        <f>SECOND(K9712:K21754)</f>
        <v>0</v>
      </c>
      <c r="P9712">
        <v>18.260000000000002</v>
      </c>
      <c r="Q9712">
        <f>G9712-P9712</f>
        <v>10592.73</v>
      </c>
      <c r="R9712" t="s">
        <v>408</v>
      </c>
      <c r="S9712" t="s">
        <v>18</v>
      </c>
      <c r="T9712" t="s">
        <v>19</v>
      </c>
    </row>
    <row r="9713" spans="1:20" x14ac:dyDescent="0.35">
      <c r="A9713" t="s">
        <v>11</v>
      </c>
      <c r="B9713" t="s">
        <v>143</v>
      </c>
      <c r="C9713" t="s">
        <v>13</v>
      </c>
      <c r="D9713" t="s">
        <v>14</v>
      </c>
      <c r="E9713" t="s">
        <v>144</v>
      </c>
      <c r="F9713" t="s">
        <v>24</v>
      </c>
      <c r="G9713">
        <v>44565.8</v>
      </c>
      <c r="H9713" s="1">
        <v>43387</v>
      </c>
      <c r="I9713" t="str">
        <f t="shared" si="453"/>
        <v>14</v>
      </c>
      <c r="J9713" t="str">
        <f t="shared" si="454"/>
        <v>October</v>
      </c>
      <c r="K9713" t="str">
        <f t="shared" si="455"/>
        <v>2018</v>
      </c>
      <c r="L9713" s="15">
        <v>0.18879629629629627</v>
      </c>
      <c r="M9713">
        <f>HOUR(K9713:K21755)</f>
        <v>0</v>
      </c>
      <c r="N9713">
        <f>MINUTE(K9713:K21755)</f>
        <v>0</v>
      </c>
      <c r="O9713">
        <f>SECOND(K9713:K21755)</f>
        <v>0</v>
      </c>
      <c r="P9713">
        <v>7.79</v>
      </c>
      <c r="Q9713">
        <f>G9713-P9713</f>
        <v>44558.01</v>
      </c>
      <c r="R9713" t="s">
        <v>72</v>
      </c>
      <c r="S9713" t="s">
        <v>18</v>
      </c>
      <c r="T9713" t="s">
        <v>19</v>
      </c>
    </row>
    <row r="9714" spans="1:20" x14ac:dyDescent="0.35">
      <c r="A9714" t="s">
        <v>29</v>
      </c>
      <c r="B9714" t="s">
        <v>85</v>
      </c>
      <c r="C9714" t="s">
        <v>13</v>
      </c>
      <c r="D9714" t="s">
        <v>31</v>
      </c>
      <c r="E9714" t="s">
        <v>86</v>
      </c>
      <c r="F9714" t="s">
        <v>16</v>
      </c>
      <c r="G9714">
        <v>28078.87</v>
      </c>
      <c r="H9714" s="1">
        <v>43387</v>
      </c>
      <c r="I9714" t="str">
        <f t="shared" si="453"/>
        <v>14</v>
      </c>
      <c r="J9714" t="str">
        <f t="shared" si="454"/>
        <v>October</v>
      </c>
      <c r="K9714" t="str">
        <f t="shared" si="455"/>
        <v>2018</v>
      </c>
      <c r="L9714" s="15">
        <v>0.20833333333333334</v>
      </c>
      <c r="M9714">
        <f>HOUR(K9714:K21756)</f>
        <v>0</v>
      </c>
      <c r="N9714">
        <f>MINUTE(K9714:K21756)</f>
        <v>0</v>
      </c>
      <c r="O9714">
        <f>SECOND(K9714:K21756)</f>
        <v>0</v>
      </c>
      <c r="P9714">
        <v>31</v>
      </c>
      <c r="Q9714">
        <f>G9714-P9714</f>
        <v>28047.87</v>
      </c>
      <c r="R9714" t="s">
        <v>1833</v>
      </c>
      <c r="S9714" t="s">
        <v>18</v>
      </c>
      <c r="T9714" t="s">
        <v>19</v>
      </c>
    </row>
    <row r="9715" spans="1:20" x14ac:dyDescent="0.35">
      <c r="A9715" t="s">
        <v>29</v>
      </c>
      <c r="B9715" t="s">
        <v>268</v>
      </c>
      <c r="C9715" t="s">
        <v>13</v>
      </c>
      <c r="D9715" t="s">
        <v>31</v>
      </c>
      <c r="E9715" t="s">
        <v>269</v>
      </c>
      <c r="F9715" t="s">
        <v>16</v>
      </c>
      <c r="G9715">
        <v>3819.6</v>
      </c>
      <c r="H9715" s="1">
        <v>43387</v>
      </c>
      <c r="I9715" t="str">
        <f t="shared" si="453"/>
        <v>14</v>
      </c>
      <c r="J9715" t="str">
        <f t="shared" si="454"/>
        <v>October</v>
      </c>
      <c r="K9715" t="str">
        <f t="shared" si="455"/>
        <v>2018</v>
      </c>
      <c r="L9715" s="15">
        <v>0.20833333333333334</v>
      </c>
      <c r="M9715">
        <f>HOUR(K9715:K21757)</f>
        <v>0</v>
      </c>
      <c r="N9715">
        <f>MINUTE(K9715:K21757)</f>
        <v>0</v>
      </c>
      <c r="O9715">
        <f>SECOND(K9715:K21757)</f>
        <v>0</v>
      </c>
      <c r="P9715">
        <v>30</v>
      </c>
      <c r="Q9715">
        <f>G9715-P9715</f>
        <v>3789.6</v>
      </c>
      <c r="R9715" t="s">
        <v>1833</v>
      </c>
      <c r="S9715" t="s">
        <v>18</v>
      </c>
      <c r="T9715" t="s">
        <v>19</v>
      </c>
    </row>
    <row r="9716" spans="1:20" x14ac:dyDescent="0.35">
      <c r="A9716" t="s">
        <v>11</v>
      </c>
      <c r="B9716" t="s">
        <v>108</v>
      </c>
      <c r="C9716" t="s">
        <v>13</v>
      </c>
      <c r="D9716" t="s">
        <v>20</v>
      </c>
      <c r="E9716" t="s">
        <v>81</v>
      </c>
      <c r="F9716" t="s">
        <v>24</v>
      </c>
      <c r="G9716">
        <v>10720.57</v>
      </c>
      <c r="H9716" s="1">
        <v>43387</v>
      </c>
      <c r="I9716" t="str">
        <f t="shared" si="453"/>
        <v>14</v>
      </c>
      <c r="J9716" t="str">
        <f t="shared" si="454"/>
        <v>October</v>
      </c>
      <c r="K9716" t="str">
        <f t="shared" si="455"/>
        <v>2018</v>
      </c>
      <c r="L9716" s="15">
        <v>0.22221064814814814</v>
      </c>
      <c r="M9716">
        <f>HOUR(K9716:K21758)</f>
        <v>0</v>
      </c>
      <c r="N9716">
        <f>MINUTE(K9716:K21758)</f>
        <v>0</v>
      </c>
      <c r="O9716">
        <f>SECOND(K9716:K21758)</f>
        <v>0</v>
      </c>
      <c r="P9716">
        <v>8.66</v>
      </c>
      <c r="Q9716">
        <f>G9716-P9716</f>
        <v>10711.91</v>
      </c>
      <c r="R9716" t="s">
        <v>36</v>
      </c>
      <c r="S9716" t="s">
        <v>18</v>
      </c>
      <c r="T9716" t="s">
        <v>19</v>
      </c>
    </row>
    <row r="9717" spans="1:20" x14ac:dyDescent="0.35">
      <c r="A9717" t="s">
        <v>29</v>
      </c>
      <c r="B9717" t="s">
        <v>231</v>
      </c>
      <c r="C9717" t="s">
        <v>13</v>
      </c>
      <c r="D9717" t="s">
        <v>41</v>
      </c>
      <c r="E9717" t="s">
        <v>232</v>
      </c>
      <c r="F9717" t="s">
        <v>24</v>
      </c>
      <c r="G9717">
        <v>68265.33</v>
      </c>
      <c r="H9717" s="1">
        <v>43387</v>
      </c>
      <c r="I9717" t="str">
        <f t="shared" si="453"/>
        <v>14</v>
      </c>
      <c r="J9717" t="str">
        <f t="shared" si="454"/>
        <v>October</v>
      </c>
      <c r="K9717" t="str">
        <f t="shared" si="455"/>
        <v>2018</v>
      </c>
      <c r="L9717" s="15">
        <v>0.25</v>
      </c>
      <c r="M9717">
        <f>HOUR(K9717:K21759)</f>
        <v>0</v>
      </c>
      <c r="N9717">
        <f>MINUTE(K9717:K21759)</f>
        <v>0</v>
      </c>
      <c r="O9717">
        <f>SECOND(K9717:K21759)</f>
        <v>0</v>
      </c>
      <c r="P9717">
        <v>39</v>
      </c>
      <c r="Q9717">
        <f>G9717-P9717</f>
        <v>68226.33</v>
      </c>
      <c r="R9717" t="s">
        <v>1833</v>
      </c>
      <c r="S9717" t="s">
        <v>18</v>
      </c>
      <c r="T9717" t="s">
        <v>19</v>
      </c>
    </row>
    <row r="9718" spans="1:20" x14ac:dyDescent="0.35">
      <c r="A9718" t="s">
        <v>29</v>
      </c>
      <c r="B9718" t="s">
        <v>215</v>
      </c>
      <c r="C9718" t="s">
        <v>13</v>
      </c>
      <c r="D9718" t="s">
        <v>31</v>
      </c>
      <c r="E9718" t="s">
        <v>216</v>
      </c>
      <c r="F9718" t="s">
        <v>24</v>
      </c>
      <c r="G9718">
        <v>5764.11</v>
      </c>
      <c r="H9718" s="1">
        <v>43387</v>
      </c>
      <c r="I9718" t="str">
        <f t="shared" si="453"/>
        <v>14</v>
      </c>
      <c r="J9718" t="str">
        <f t="shared" si="454"/>
        <v>October</v>
      </c>
      <c r="K9718" t="str">
        <f t="shared" si="455"/>
        <v>2018</v>
      </c>
      <c r="L9718" s="15">
        <v>0.29166666666666669</v>
      </c>
      <c r="M9718">
        <f>HOUR(K9718:K21760)</f>
        <v>0</v>
      </c>
      <c r="N9718">
        <f>MINUTE(K9718:K21760)</f>
        <v>0</v>
      </c>
      <c r="O9718">
        <f>SECOND(K9718:K21760)</f>
        <v>0</v>
      </c>
      <c r="P9718">
        <v>49</v>
      </c>
      <c r="Q9718">
        <f>G9718-P9718</f>
        <v>5715.11</v>
      </c>
      <c r="R9718" t="s">
        <v>1833</v>
      </c>
      <c r="S9718" t="s">
        <v>18</v>
      </c>
      <c r="T9718" t="s">
        <v>19</v>
      </c>
    </row>
    <row r="9719" spans="1:20" x14ac:dyDescent="0.35">
      <c r="A9719" t="s">
        <v>11</v>
      </c>
      <c r="B9719" t="s">
        <v>161</v>
      </c>
      <c r="C9719" t="s">
        <v>13</v>
      </c>
      <c r="D9719" t="s">
        <v>14</v>
      </c>
      <c r="E9719" t="s">
        <v>162</v>
      </c>
      <c r="F9719" t="s">
        <v>24</v>
      </c>
      <c r="G9719">
        <v>7409.34</v>
      </c>
      <c r="H9719" s="1">
        <v>43387</v>
      </c>
      <c r="I9719" t="str">
        <f t="shared" si="453"/>
        <v>14</v>
      </c>
      <c r="J9719" t="str">
        <f t="shared" si="454"/>
        <v>October</v>
      </c>
      <c r="K9719" t="str">
        <f t="shared" si="455"/>
        <v>2018</v>
      </c>
      <c r="L9719" s="15">
        <v>0.29386574074074073</v>
      </c>
      <c r="M9719">
        <f>HOUR(K9719:K21761)</f>
        <v>0</v>
      </c>
      <c r="N9719">
        <f>MINUTE(K9719:K21761)</f>
        <v>0</v>
      </c>
      <c r="O9719">
        <f>SECOND(K9719:K21761)</f>
        <v>0</v>
      </c>
      <c r="P9719">
        <v>6.37</v>
      </c>
      <c r="Q9719">
        <f>G9719-P9719</f>
        <v>7402.97</v>
      </c>
      <c r="R9719" t="s">
        <v>1155</v>
      </c>
      <c r="S9719" t="s">
        <v>18</v>
      </c>
      <c r="T9719" t="s">
        <v>19</v>
      </c>
    </row>
    <row r="9720" spans="1:20" x14ac:dyDescent="0.35">
      <c r="A9720" t="s">
        <v>11</v>
      </c>
      <c r="B9720" t="s">
        <v>106</v>
      </c>
      <c r="C9720" t="s">
        <v>13</v>
      </c>
      <c r="D9720" t="s">
        <v>14</v>
      </c>
      <c r="E9720" t="s">
        <v>107</v>
      </c>
      <c r="F9720" t="s">
        <v>16</v>
      </c>
      <c r="G9720">
        <v>8989.34</v>
      </c>
      <c r="H9720" s="1">
        <v>43387</v>
      </c>
      <c r="I9720" t="str">
        <f t="shared" si="453"/>
        <v>14</v>
      </c>
      <c r="J9720" t="str">
        <f t="shared" si="454"/>
        <v>October</v>
      </c>
      <c r="K9720" t="str">
        <f t="shared" si="455"/>
        <v>2018</v>
      </c>
      <c r="L9720" s="15">
        <v>0.30965277777777778</v>
      </c>
      <c r="M9720">
        <f>HOUR(K9720:K21762)</f>
        <v>0</v>
      </c>
      <c r="N9720">
        <f>MINUTE(K9720:K21762)</f>
        <v>0</v>
      </c>
      <c r="O9720">
        <f>SECOND(K9720:K21762)</f>
        <v>0</v>
      </c>
      <c r="P9720">
        <v>49.45</v>
      </c>
      <c r="Q9720">
        <f>G9720-P9720</f>
        <v>8939.89</v>
      </c>
      <c r="R9720" t="s">
        <v>802</v>
      </c>
      <c r="S9720" t="s">
        <v>18</v>
      </c>
      <c r="T9720" t="s">
        <v>19</v>
      </c>
    </row>
    <row r="9721" spans="1:20" x14ac:dyDescent="0.35">
      <c r="A9721" t="s">
        <v>11</v>
      </c>
      <c r="B9721" t="s">
        <v>138</v>
      </c>
      <c r="C9721" t="s">
        <v>13</v>
      </c>
      <c r="D9721" t="s">
        <v>20</v>
      </c>
      <c r="E9721" t="s">
        <v>139</v>
      </c>
      <c r="F9721" t="s">
        <v>16</v>
      </c>
      <c r="G9721">
        <v>201886.59</v>
      </c>
      <c r="H9721" s="1">
        <v>43387</v>
      </c>
      <c r="I9721" t="str">
        <f t="shared" si="453"/>
        <v>14</v>
      </c>
      <c r="J9721" t="str">
        <f t="shared" si="454"/>
        <v>October</v>
      </c>
      <c r="K9721" t="str">
        <f t="shared" si="455"/>
        <v>2018</v>
      </c>
      <c r="L9721" s="15">
        <v>0.32543981481481482</v>
      </c>
      <c r="M9721">
        <f>HOUR(K9721:K21763)</f>
        <v>0</v>
      </c>
      <c r="N9721">
        <f>MINUTE(K9721:K21763)</f>
        <v>0</v>
      </c>
      <c r="O9721">
        <f>SECOND(K9721:K21763)</f>
        <v>0</v>
      </c>
      <c r="P9721">
        <v>17.809999999999999</v>
      </c>
      <c r="Q9721">
        <f>G9721-P9721</f>
        <v>201868.78</v>
      </c>
      <c r="R9721" t="s">
        <v>1033</v>
      </c>
      <c r="S9721" t="s">
        <v>18</v>
      </c>
      <c r="T9721" t="s">
        <v>19</v>
      </c>
    </row>
    <row r="9722" spans="1:20" x14ac:dyDescent="0.35">
      <c r="A9722" t="s">
        <v>29</v>
      </c>
      <c r="B9722" t="s">
        <v>108</v>
      </c>
      <c r="C9722" t="s">
        <v>13</v>
      </c>
      <c r="D9722" t="s">
        <v>41</v>
      </c>
      <c r="E9722" t="s">
        <v>81</v>
      </c>
      <c r="F9722" t="s">
        <v>24</v>
      </c>
      <c r="G9722">
        <v>10687.57</v>
      </c>
      <c r="H9722" s="1">
        <v>43387</v>
      </c>
      <c r="I9722" t="str">
        <f t="shared" si="453"/>
        <v>14</v>
      </c>
      <c r="J9722" t="str">
        <f t="shared" si="454"/>
        <v>October</v>
      </c>
      <c r="K9722" t="str">
        <f t="shared" si="455"/>
        <v>2018</v>
      </c>
      <c r="L9722" s="15">
        <v>0.33333333333333331</v>
      </c>
      <c r="M9722">
        <f>HOUR(K9722:K21764)</f>
        <v>0</v>
      </c>
      <c r="N9722">
        <f>MINUTE(K9722:K21764)</f>
        <v>0</v>
      </c>
      <c r="O9722">
        <f>SECOND(K9722:K21764)</f>
        <v>0</v>
      </c>
      <c r="P9722">
        <v>33</v>
      </c>
      <c r="Q9722">
        <f>G9722-P9722</f>
        <v>10654.57</v>
      </c>
      <c r="R9722" t="s">
        <v>1833</v>
      </c>
      <c r="S9722" t="s">
        <v>18</v>
      </c>
      <c r="T9722" t="s">
        <v>19</v>
      </c>
    </row>
    <row r="9723" spans="1:20" x14ac:dyDescent="0.35">
      <c r="A9723" t="s">
        <v>11</v>
      </c>
      <c r="B9723" t="s">
        <v>289</v>
      </c>
      <c r="C9723" t="s">
        <v>13</v>
      </c>
      <c r="D9723" t="s">
        <v>20</v>
      </c>
      <c r="E9723" t="s">
        <v>290</v>
      </c>
      <c r="F9723" t="s">
        <v>24</v>
      </c>
      <c r="G9723">
        <v>11148.9</v>
      </c>
      <c r="H9723" s="1">
        <v>43387</v>
      </c>
      <c r="I9723" t="str">
        <f t="shared" si="453"/>
        <v>14</v>
      </c>
      <c r="J9723" t="str">
        <f t="shared" si="454"/>
        <v>October</v>
      </c>
      <c r="K9723" t="str">
        <f t="shared" si="455"/>
        <v>2018</v>
      </c>
      <c r="L9723" s="15">
        <v>0.34087962962962964</v>
      </c>
      <c r="M9723">
        <f>HOUR(K9723:K21765)</f>
        <v>0</v>
      </c>
      <c r="N9723">
        <f>MINUTE(K9723:K21765)</f>
        <v>0</v>
      </c>
      <c r="O9723">
        <f>SECOND(K9723:K21765)</f>
        <v>0</v>
      </c>
      <c r="P9723">
        <v>9.41</v>
      </c>
      <c r="Q9723">
        <f>G9723-P9723</f>
        <v>11139.49</v>
      </c>
      <c r="R9723" t="s">
        <v>1106</v>
      </c>
      <c r="S9723" t="s">
        <v>18</v>
      </c>
      <c r="T9723" t="s">
        <v>19</v>
      </c>
    </row>
    <row r="9724" spans="1:20" x14ac:dyDescent="0.35">
      <c r="A9724" t="s">
        <v>11</v>
      </c>
      <c r="B9724" t="s">
        <v>113</v>
      </c>
      <c r="C9724" t="s">
        <v>13</v>
      </c>
      <c r="D9724" t="s">
        <v>20</v>
      </c>
      <c r="E9724" t="s">
        <v>114</v>
      </c>
      <c r="F9724" t="s">
        <v>24</v>
      </c>
      <c r="G9724">
        <v>7224.94</v>
      </c>
      <c r="H9724" s="1">
        <v>43387</v>
      </c>
      <c r="I9724" t="str">
        <f t="shared" si="453"/>
        <v>14</v>
      </c>
      <c r="J9724" t="str">
        <f t="shared" si="454"/>
        <v>October</v>
      </c>
      <c r="K9724" t="str">
        <f t="shared" si="455"/>
        <v>2018</v>
      </c>
      <c r="L9724" s="15">
        <v>0.35597222222222219</v>
      </c>
      <c r="M9724">
        <f>HOUR(K9724:K21766)</f>
        <v>0</v>
      </c>
      <c r="N9724">
        <f>MINUTE(K9724:K21766)</f>
        <v>0</v>
      </c>
      <c r="O9724">
        <f>SECOND(K9724:K21766)</f>
        <v>0</v>
      </c>
      <c r="P9724">
        <v>29.12</v>
      </c>
      <c r="Q9724">
        <f>G9724-P9724</f>
        <v>7195.82</v>
      </c>
      <c r="R9724" t="s">
        <v>602</v>
      </c>
      <c r="S9724" t="s">
        <v>18</v>
      </c>
      <c r="T9724" t="s">
        <v>19</v>
      </c>
    </row>
    <row r="9725" spans="1:20" x14ac:dyDescent="0.35">
      <c r="A9725" t="s">
        <v>11</v>
      </c>
      <c r="B9725" t="s">
        <v>49</v>
      </c>
      <c r="C9725" t="s">
        <v>13</v>
      </c>
      <c r="D9725" t="s">
        <v>14</v>
      </c>
      <c r="E9725" t="s">
        <v>50</v>
      </c>
      <c r="F9725" t="s">
        <v>24</v>
      </c>
      <c r="G9725">
        <v>5217.8</v>
      </c>
      <c r="H9725" s="1">
        <v>43387</v>
      </c>
      <c r="I9725" t="str">
        <f t="shared" si="453"/>
        <v>14</v>
      </c>
      <c r="J9725" t="str">
        <f t="shared" si="454"/>
        <v>October</v>
      </c>
      <c r="K9725" t="str">
        <f t="shared" si="455"/>
        <v>2018</v>
      </c>
      <c r="L9725" s="15">
        <v>0.37106481481481479</v>
      </c>
      <c r="M9725">
        <f>HOUR(K9725:K21767)</f>
        <v>0</v>
      </c>
      <c r="N9725">
        <f>MINUTE(K9725:K21767)</f>
        <v>0</v>
      </c>
      <c r="O9725">
        <f>SECOND(K9725:K21767)</f>
        <v>0</v>
      </c>
      <c r="P9725">
        <v>13.55</v>
      </c>
      <c r="Q9725">
        <f>G9725-P9725</f>
        <v>5204.25</v>
      </c>
      <c r="R9725" t="s">
        <v>1516</v>
      </c>
      <c r="S9725" t="s">
        <v>18</v>
      </c>
      <c r="T9725" t="s">
        <v>19</v>
      </c>
    </row>
    <row r="9726" spans="1:20" x14ac:dyDescent="0.35">
      <c r="A9726" t="s">
        <v>11</v>
      </c>
      <c r="B9726" t="s">
        <v>195</v>
      </c>
      <c r="C9726" t="s">
        <v>13</v>
      </c>
      <c r="D9726" t="s">
        <v>14</v>
      </c>
      <c r="E9726" t="s">
        <v>129</v>
      </c>
      <c r="F9726" t="s">
        <v>24</v>
      </c>
      <c r="G9726">
        <v>11483.9</v>
      </c>
      <c r="H9726" s="1">
        <v>43387</v>
      </c>
      <c r="I9726" t="str">
        <f t="shared" si="453"/>
        <v>14</v>
      </c>
      <c r="J9726" t="str">
        <f t="shared" si="454"/>
        <v>October</v>
      </c>
      <c r="K9726" t="str">
        <f t="shared" si="455"/>
        <v>2018</v>
      </c>
      <c r="L9726" s="15">
        <v>0.37942129629629634</v>
      </c>
      <c r="M9726">
        <f>HOUR(K9726:K21768)</f>
        <v>0</v>
      </c>
      <c r="N9726">
        <f>MINUTE(K9726:K21768)</f>
        <v>0</v>
      </c>
      <c r="O9726">
        <f>SECOND(K9726:K21768)</f>
        <v>0</v>
      </c>
      <c r="P9726">
        <v>58.08</v>
      </c>
      <c r="Q9726">
        <f>G9726-P9726</f>
        <v>11425.82</v>
      </c>
      <c r="R9726" t="s">
        <v>662</v>
      </c>
      <c r="S9726" t="s">
        <v>18</v>
      </c>
      <c r="T9726" t="s">
        <v>19</v>
      </c>
    </row>
    <row r="9727" spans="1:20" x14ac:dyDescent="0.35">
      <c r="A9727" t="s">
        <v>11</v>
      </c>
      <c r="B9727" t="s">
        <v>186</v>
      </c>
      <c r="C9727" t="s">
        <v>13</v>
      </c>
      <c r="D9727" t="s">
        <v>20</v>
      </c>
      <c r="E9727" t="s">
        <v>187</v>
      </c>
      <c r="F9727" t="s">
        <v>16</v>
      </c>
      <c r="G9727">
        <v>5168.05</v>
      </c>
      <c r="H9727" s="1">
        <v>43387</v>
      </c>
      <c r="I9727" t="str">
        <f t="shared" si="453"/>
        <v>14</v>
      </c>
      <c r="J9727" t="str">
        <f t="shared" si="454"/>
        <v>October</v>
      </c>
      <c r="K9727" t="str">
        <f t="shared" si="455"/>
        <v>2018</v>
      </c>
      <c r="L9727" s="15">
        <v>0.38540509259259265</v>
      </c>
      <c r="M9727">
        <f>HOUR(K9727:K21769)</f>
        <v>0</v>
      </c>
      <c r="N9727">
        <f>MINUTE(K9727:K21769)</f>
        <v>0</v>
      </c>
      <c r="O9727">
        <f>SECOND(K9727:K21769)</f>
        <v>0</v>
      </c>
      <c r="P9727">
        <v>8.56</v>
      </c>
      <c r="Q9727">
        <f>G9727-P9727</f>
        <v>5159.49</v>
      </c>
      <c r="R9727" t="s">
        <v>1703</v>
      </c>
      <c r="S9727" t="s">
        <v>18</v>
      </c>
      <c r="T9727" t="s">
        <v>19</v>
      </c>
    </row>
    <row r="9728" spans="1:20" x14ac:dyDescent="0.35">
      <c r="A9728" t="s">
        <v>11</v>
      </c>
      <c r="B9728" t="s">
        <v>199</v>
      </c>
      <c r="C9728" t="s">
        <v>13</v>
      </c>
      <c r="D9728" t="s">
        <v>14</v>
      </c>
      <c r="E9728" t="s">
        <v>200</v>
      </c>
      <c r="F9728" t="s">
        <v>24</v>
      </c>
      <c r="G9728">
        <v>7291.88</v>
      </c>
      <c r="H9728" s="1">
        <v>43387</v>
      </c>
      <c r="I9728" t="str">
        <f t="shared" si="453"/>
        <v>14</v>
      </c>
      <c r="J9728" t="str">
        <f t="shared" si="454"/>
        <v>October</v>
      </c>
      <c r="K9728" t="str">
        <f t="shared" si="455"/>
        <v>2018</v>
      </c>
      <c r="L9728" s="15">
        <v>0.39140046296296299</v>
      </c>
      <c r="M9728">
        <f>HOUR(K9728:K21770)</f>
        <v>0</v>
      </c>
      <c r="N9728">
        <f>MINUTE(K9728:K21770)</f>
        <v>0</v>
      </c>
      <c r="O9728">
        <f>SECOND(K9728:K21770)</f>
        <v>0</v>
      </c>
      <c r="P9728">
        <v>24.14</v>
      </c>
      <c r="Q9728">
        <f>G9728-P9728</f>
        <v>7267.74</v>
      </c>
      <c r="R9728" t="s">
        <v>387</v>
      </c>
      <c r="S9728" t="s">
        <v>18</v>
      </c>
      <c r="T9728" t="s">
        <v>19</v>
      </c>
    </row>
    <row r="9729" spans="1:20" x14ac:dyDescent="0.35">
      <c r="A9729" t="s">
        <v>11</v>
      </c>
      <c r="B9729" t="s">
        <v>52</v>
      </c>
      <c r="C9729" t="s">
        <v>13</v>
      </c>
      <c r="D9729" t="s">
        <v>20</v>
      </c>
      <c r="E9729" t="s">
        <v>53</v>
      </c>
      <c r="F9729" t="s">
        <v>24</v>
      </c>
      <c r="G9729">
        <v>265971.62</v>
      </c>
      <c r="H9729" s="1">
        <v>43387</v>
      </c>
      <c r="I9729" t="str">
        <f t="shared" si="453"/>
        <v>14</v>
      </c>
      <c r="J9729" t="str">
        <f t="shared" si="454"/>
        <v>October</v>
      </c>
      <c r="K9729" t="str">
        <f t="shared" si="455"/>
        <v>2018</v>
      </c>
      <c r="L9729" s="15">
        <v>0.3973842592592593</v>
      </c>
      <c r="M9729">
        <f>HOUR(K9729:K21771)</f>
        <v>0</v>
      </c>
      <c r="N9729">
        <f>MINUTE(K9729:K21771)</f>
        <v>0</v>
      </c>
      <c r="O9729">
        <f>SECOND(K9729:K21771)</f>
        <v>0</v>
      </c>
      <c r="P9729">
        <v>14.84</v>
      </c>
      <c r="Q9729">
        <f>G9729-P9729</f>
        <v>265956.77999999997</v>
      </c>
      <c r="R9729" t="s">
        <v>538</v>
      </c>
      <c r="S9729" t="s">
        <v>18</v>
      </c>
      <c r="T9729" t="s">
        <v>19</v>
      </c>
    </row>
    <row r="9730" spans="1:20" x14ac:dyDescent="0.35">
      <c r="A9730" t="s">
        <v>11</v>
      </c>
      <c r="B9730" t="s">
        <v>161</v>
      </c>
      <c r="C9730" t="s">
        <v>13</v>
      </c>
      <c r="D9730" t="s">
        <v>14</v>
      </c>
      <c r="E9730" t="s">
        <v>162</v>
      </c>
      <c r="F9730" t="s">
        <v>24</v>
      </c>
      <c r="G9730">
        <v>7385.12</v>
      </c>
      <c r="H9730" s="1">
        <v>43387</v>
      </c>
      <c r="I9730" t="str">
        <f t="shared" si="453"/>
        <v>14</v>
      </c>
      <c r="J9730" t="str">
        <f t="shared" si="454"/>
        <v>October</v>
      </c>
      <c r="K9730" t="str">
        <f t="shared" si="455"/>
        <v>2018</v>
      </c>
      <c r="L9730" s="15">
        <v>0.4033680555555556</v>
      </c>
      <c r="M9730">
        <f>HOUR(K9730:K21772)</f>
        <v>0</v>
      </c>
      <c r="N9730">
        <f>MINUTE(K9730:K21772)</f>
        <v>0</v>
      </c>
      <c r="O9730">
        <f>SECOND(K9730:K21772)</f>
        <v>0</v>
      </c>
      <c r="P9730">
        <v>24.22</v>
      </c>
      <c r="Q9730">
        <f>G9730-P9730</f>
        <v>7360.9</v>
      </c>
      <c r="R9730" t="s">
        <v>1025</v>
      </c>
      <c r="S9730" t="s">
        <v>18</v>
      </c>
      <c r="T9730" t="s">
        <v>19</v>
      </c>
    </row>
    <row r="9731" spans="1:20" x14ac:dyDescent="0.35">
      <c r="A9731" t="s">
        <v>11</v>
      </c>
      <c r="B9731" t="s">
        <v>118</v>
      </c>
      <c r="C9731" t="s">
        <v>13</v>
      </c>
      <c r="D9731" t="s">
        <v>14</v>
      </c>
      <c r="E9731" t="s">
        <v>119</v>
      </c>
      <c r="F9731" t="s">
        <v>16</v>
      </c>
      <c r="G9731">
        <v>21193.81</v>
      </c>
      <c r="H9731" s="1">
        <v>43387</v>
      </c>
      <c r="I9731" t="str">
        <f t="shared" ref="I9731:I9794" si="456">TEXT(H9731,"dd")</f>
        <v>14</v>
      </c>
      <c r="J9731" t="str">
        <f t="shared" ref="J9731:J9794" si="457">TEXT(H9731,"mmmm")</f>
        <v>October</v>
      </c>
      <c r="K9731" t="str">
        <f t="shared" ref="K9731:K9794" si="458">TEXT(H9731,"yyyy")</f>
        <v>2018</v>
      </c>
      <c r="L9731" s="15">
        <v>0.4093518518518518</v>
      </c>
      <c r="M9731">
        <f>HOUR(K9731:K21773)</f>
        <v>0</v>
      </c>
      <c r="N9731">
        <f>MINUTE(K9731:K21773)</f>
        <v>0</v>
      </c>
      <c r="O9731">
        <f>SECOND(K9731:K21773)</f>
        <v>0</v>
      </c>
      <c r="P9731">
        <v>29.56</v>
      </c>
      <c r="Q9731">
        <f>G9731-P9731</f>
        <v>21164.25</v>
      </c>
      <c r="R9731" t="s">
        <v>765</v>
      </c>
      <c r="S9731" t="s">
        <v>18</v>
      </c>
      <c r="T9731" t="s">
        <v>19</v>
      </c>
    </row>
    <row r="9732" spans="1:20" x14ac:dyDescent="0.35">
      <c r="A9732" t="s">
        <v>11</v>
      </c>
      <c r="B9732" t="s">
        <v>143</v>
      </c>
      <c r="C9732" t="s">
        <v>13</v>
      </c>
      <c r="D9732" t="s">
        <v>14</v>
      </c>
      <c r="E9732" t="s">
        <v>144</v>
      </c>
      <c r="F9732" t="s">
        <v>24</v>
      </c>
      <c r="G9732">
        <v>44544.77</v>
      </c>
      <c r="H9732" s="1">
        <v>43387</v>
      </c>
      <c r="I9732" t="str">
        <f t="shared" si="456"/>
        <v>14</v>
      </c>
      <c r="J9732" t="str">
        <f t="shared" si="457"/>
        <v>October</v>
      </c>
      <c r="K9732" t="str">
        <f t="shared" si="458"/>
        <v>2018</v>
      </c>
      <c r="L9732" s="15">
        <v>0.41534722222222226</v>
      </c>
      <c r="M9732">
        <f>HOUR(K9732:K21774)</f>
        <v>0</v>
      </c>
      <c r="N9732">
        <f>MINUTE(K9732:K21774)</f>
        <v>0</v>
      </c>
      <c r="O9732">
        <f>SECOND(K9732:K21774)</f>
        <v>0</v>
      </c>
      <c r="P9732">
        <v>21.03</v>
      </c>
      <c r="Q9732">
        <f>G9732-P9732</f>
        <v>44523.74</v>
      </c>
      <c r="R9732" t="s">
        <v>524</v>
      </c>
      <c r="S9732" t="s">
        <v>18</v>
      </c>
      <c r="T9732" t="s">
        <v>19</v>
      </c>
    </row>
    <row r="9733" spans="1:20" x14ac:dyDescent="0.35">
      <c r="A9733" t="s">
        <v>29</v>
      </c>
      <c r="B9733" t="s">
        <v>197</v>
      </c>
      <c r="C9733" t="s">
        <v>13</v>
      </c>
      <c r="D9733" t="s">
        <v>31</v>
      </c>
      <c r="E9733" t="s">
        <v>23</v>
      </c>
      <c r="F9733" t="s">
        <v>24</v>
      </c>
      <c r="G9733">
        <v>40243.82</v>
      </c>
      <c r="H9733" s="1">
        <v>43387</v>
      </c>
      <c r="I9733" t="str">
        <f t="shared" si="456"/>
        <v>14</v>
      </c>
      <c r="J9733" t="str">
        <f t="shared" si="457"/>
        <v>October</v>
      </c>
      <c r="K9733" t="str">
        <f t="shared" si="458"/>
        <v>2018</v>
      </c>
      <c r="L9733" s="15">
        <v>0.41666666666666669</v>
      </c>
      <c r="M9733">
        <f>HOUR(K9733:K21775)</f>
        <v>0</v>
      </c>
      <c r="N9733">
        <f>MINUTE(K9733:K21775)</f>
        <v>0</v>
      </c>
      <c r="O9733">
        <f>SECOND(K9733:K21775)</f>
        <v>0</v>
      </c>
      <c r="P9733">
        <v>42</v>
      </c>
      <c r="Q9733">
        <f>G9733-P9733</f>
        <v>40201.82</v>
      </c>
      <c r="R9733" t="s">
        <v>1833</v>
      </c>
      <c r="S9733" t="s">
        <v>18</v>
      </c>
      <c r="T9733" t="s">
        <v>19</v>
      </c>
    </row>
    <row r="9734" spans="1:20" x14ac:dyDescent="0.35">
      <c r="A9734" t="s">
        <v>11</v>
      </c>
      <c r="B9734" t="s">
        <v>157</v>
      </c>
      <c r="C9734" t="s">
        <v>13</v>
      </c>
      <c r="D9734" t="s">
        <v>20</v>
      </c>
      <c r="E9734" t="s">
        <v>158</v>
      </c>
      <c r="F9734" t="s">
        <v>16</v>
      </c>
      <c r="G9734">
        <v>8685.2900000000009</v>
      </c>
      <c r="H9734" s="1">
        <v>43387</v>
      </c>
      <c r="I9734" t="str">
        <f t="shared" si="456"/>
        <v>14</v>
      </c>
      <c r="J9734" t="str">
        <f t="shared" si="457"/>
        <v>October</v>
      </c>
      <c r="K9734" t="str">
        <f t="shared" si="458"/>
        <v>2018</v>
      </c>
      <c r="L9734" s="15">
        <v>0.42248842592592589</v>
      </c>
      <c r="M9734">
        <f>HOUR(K9734:K21776)</f>
        <v>0</v>
      </c>
      <c r="N9734">
        <f>MINUTE(K9734:K21776)</f>
        <v>0</v>
      </c>
      <c r="O9734">
        <f>SECOND(K9734:K21776)</f>
        <v>0</v>
      </c>
      <c r="P9734">
        <v>33.450000000000003</v>
      </c>
      <c r="Q9734">
        <f>G9734-P9734</f>
        <v>8651.84</v>
      </c>
      <c r="R9734" t="s">
        <v>944</v>
      </c>
      <c r="S9734" t="s">
        <v>18</v>
      </c>
      <c r="T9734" t="s">
        <v>19</v>
      </c>
    </row>
    <row r="9735" spans="1:20" x14ac:dyDescent="0.35">
      <c r="A9735" t="s">
        <v>11</v>
      </c>
      <c r="B9735" t="s">
        <v>65</v>
      </c>
      <c r="C9735" t="s">
        <v>13</v>
      </c>
      <c r="D9735" t="s">
        <v>20</v>
      </c>
      <c r="E9735" t="s">
        <v>66</v>
      </c>
      <c r="F9735" t="s">
        <v>16</v>
      </c>
      <c r="G9735">
        <v>7456.32</v>
      </c>
      <c r="H9735" s="1">
        <v>43387</v>
      </c>
      <c r="I9735" t="str">
        <f t="shared" si="456"/>
        <v>14</v>
      </c>
      <c r="J9735" t="str">
        <f t="shared" si="457"/>
        <v>October</v>
      </c>
      <c r="K9735" t="str">
        <f t="shared" si="458"/>
        <v>2018</v>
      </c>
      <c r="L9735" s="15">
        <v>0.42995370370370373</v>
      </c>
      <c r="M9735">
        <f>HOUR(K9735:K21777)</f>
        <v>0</v>
      </c>
      <c r="N9735">
        <f>MINUTE(K9735:K21777)</f>
        <v>0</v>
      </c>
      <c r="O9735">
        <f>SECOND(K9735:K21777)</f>
        <v>0</v>
      </c>
      <c r="P9735">
        <v>18.18</v>
      </c>
      <c r="Q9735">
        <f>G9735-P9735</f>
        <v>7438.1399999999994</v>
      </c>
      <c r="R9735" t="s">
        <v>1491</v>
      </c>
      <c r="S9735" t="s">
        <v>18</v>
      </c>
      <c r="T9735" t="s">
        <v>19</v>
      </c>
    </row>
    <row r="9736" spans="1:20" x14ac:dyDescent="0.35">
      <c r="A9736" t="s">
        <v>11</v>
      </c>
      <c r="B9736" t="s">
        <v>233</v>
      </c>
      <c r="C9736" t="s">
        <v>13</v>
      </c>
      <c r="D9736" t="s">
        <v>14</v>
      </c>
      <c r="E9736" t="s">
        <v>234</v>
      </c>
      <c r="F9736" t="s">
        <v>16</v>
      </c>
      <c r="G9736">
        <v>9826.89</v>
      </c>
      <c r="H9736" s="1">
        <v>43387</v>
      </c>
      <c r="I9736" t="str">
        <f t="shared" si="456"/>
        <v>14</v>
      </c>
      <c r="J9736" t="str">
        <f t="shared" si="457"/>
        <v>October</v>
      </c>
      <c r="K9736" t="str">
        <f t="shared" si="458"/>
        <v>2018</v>
      </c>
      <c r="L9736" s="15">
        <v>0.43741898148148151</v>
      </c>
      <c r="M9736">
        <f>HOUR(K9736:K21778)</f>
        <v>0</v>
      </c>
      <c r="N9736">
        <f>MINUTE(K9736:K21778)</f>
        <v>0</v>
      </c>
      <c r="O9736">
        <f>SECOND(K9736:K21778)</f>
        <v>0</v>
      </c>
      <c r="P9736">
        <v>23.31</v>
      </c>
      <c r="Q9736">
        <f>G9736-P9736</f>
        <v>9803.58</v>
      </c>
      <c r="R9736" t="s">
        <v>869</v>
      </c>
      <c r="S9736" t="s">
        <v>18</v>
      </c>
      <c r="T9736" t="s">
        <v>19</v>
      </c>
    </row>
    <row r="9737" spans="1:20" x14ac:dyDescent="0.35">
      <c r="A9737" t="s">
        <v>11</v>
      </c>
      <c r="B9737" t="s">
        <v>298</v>
      </c>
      <c r="C9737" t="s">
        <v>13</v>
      </c>
      <c r="D9737" t="s">
        <v>20</v>
      </c>
      <c r="E9737" t="s">
        <v>299</v>
      </c>
      <c r="F9737" t="s">
        <v>16</v>
      </c>
      <c r="G9737">
        <v>29647.71</v>
      </c>
      <c r="H9737" s="1">
        <v>43387</v>
      </c>
      <c r="I9737" t="str">
        <f t="shared" si="456"/>
        <v>14</v>
      </c>
      <c r="J9737" t="str">
        <f t="shared" si="457"/>
        <v>October</v>
      </c>
      <c r="K9737" t="str">
        <f t="shared" si="458"/>
        <v>2018</v>
      </c>
      <c r="L9737" s="15">
        <v>0.44488425925925923</v>
      </c>
      <c r="M9737">
        <f>HOUR(K9737:K21779)</f>
        <v>0</v>
      </c>
      <c r="N9737">
        <f>MINUTE(K9737:K21779)</f>
        <v>0</v>
      </c>
      <c r="O9737">
        <f>SECOND(K9737:K21779)</f>
        <v>0</v>
      </c>
      <c r="P9737">
        <v>36.07</v>
      </c>
      <c r="Q9737">
        <f>G9737-P9737</f>
        <v>29611.64</v>
      </c>
      <c r="R9737" t="s">
        <v>353</v>
      </c>
      <c r="S9737" t="s">
        <v>18</v>
      </c>
      <c r="T9737" t="s">
        <v>19</v>
      </c>
    </row>
    <row r="9738" spans="1:20" x14ac:dyDescent="0.35">
      <c r="A9738" t="s">
        <v>11</v>
      </c>
      <c r="B9738" t="s">
        <v>85</v>
      </c>
      <c r="C9738" t="s">
        <v>13</v>
      </c>
      <c r="D9738" t="s">
        <v>20</v>
      </c>
      <c r="E9738" t="s">
        <v>86</v>
      </c>
      <c r="F9738" t="s">
        <v>16</v>
      </c>
      <c r="G9738">
        <v>28048.55</v>
      </c>
      <c r="H9738" s="1">
        <v>43387</v>
      </c>
      <c r="I9738" t="str">
        <f t="shared" si="456"/>
        <v>14</v>
      </c>
      <c r="J9738" t="str">
        <f t="shared" si="457"/>
        <v>October</v>
      </c>
      <c r="K9738" t="str">
        <f t="shared" si="458"/>
        <v>2018</v>
      </c>
      <c r="L9738" s="15">
        <v>0.45234953703703701</v>
      </c>
      <c r="M9738">
        <f>HOUR(K9738:K21780)</f>
        <v>0</v>
      </c>
      <c r="N9738">
        <f>MINUTE(K9738:K21780)</f>
        <v>0</v>
      </c>
      <c r="O9738">
        <f>SECOND(K9738:K21780)</f>
        <v>0</v>
      </c>
      <c r="P9738">
        <v>30.32</v>
      </c>
      <c r="Q9738">
        <f>G9738-P9738</f>
        <v>28018.23</v>
      </c>
      <c r="R9738" t="s">
        <v>891</v>
      </c>
      <c r="S9738" t="s">
        <v>18</v>
      </c>
      <c r="T9738" t="s">
        <v>19</v>
      </c>
    </row>
    <row r="9739" spans="1:20" x14ac:dyDescent="0.35">
      <c r="A9739" t="s">
        <v>29</v>
      </c>
      <c r="B9739" t="s">
        <v>547</v>
      </c>
      <c r="C9739" t="s">
        <v>13</v>
      </c>
      <c r="D9739" t="s">
        <v>31</v>
      </c>
      <c r="E9739" t="s">
        <v>548</v>
      </c>
      <c r="F9739" t="s">
        <v>16</v>
      </c>
      <c r="G9739">
        <v>11894.23</v>
      </c>
      <c r="H9739" s="1">
        <v>43387</v>
      </c>
      <c r="I9739" t="str">
        <f t="shared" si="456"/>
        <v>14</v>
      </c>
      <c r="J9739" t="str">
        <f t="shared" si="457"/>
        <v>October</v>
      </c>
      <c r="K9739" t="str">
        <f t="shared" si="458"/>
        <v>2018</v>
      </c>
      <c r="L9739" s="15">
        <v>0.45833333333333331</v>
      </c>
      <c r="M9739">
        <f>HOUR(K9739:K21781)</f>
        <v>0</v>
      </c>
      <c r="N9739">
        <f>MINUTE(K9739:K21781)</f>
        <v>0</v>
      </c>
      <c r="O9739">
        <f>SECOND(K9739:K21781)</f>
        <v>0</v>
      </c>
      <c r="P9739">
        <v>160</v>
      </c>
      <c r="Q9739">
        <f>G9739-P9739</f>
        <v>11734.23</v>
      </c>
      <c r="R9739" t="s">
        <v>1833</v>
      </c>
      <c r="S9739" t="s">
        <v>18</v>
      </c>
      <c r="T9739" t="s">
        <v>19</v>
      </c>
    </row>
    <row r="9740" spans="1:20" x14ac:dyDescent="0.35">
      <c r="A9740" t="s">
        <v>29</v>
      </c>
      <c r="B9740" t="s">
        <v>143</v>
      </c>
      <c r="C9740" t="s">
        <v>13</v>
      </c>
      <c r="D9740" t="s">
        <v>31</v>
      </c>
      <c r="E9740" t="s">
        <v>144</v>
      </c>
      <c r="F9740" t="s">
        <v>24</v>
      </c>
      <c r="G9740">
        <v>44501.42</v>
      </c>
      <c r="H9740" s="1">
        <v>43387</v>
      </c>
      <c r="I9740" t="str">
        <f t="shared" si="456"/>
        <v>14</v>
      </c>
      <c r="J9740" t="str">
        <f t="shared" si="457"/>
        <v>October</v>
      </c>
      <c r="K9740" t="str">
        <f t="shared" si="458"/>
        <v>2018</v>
      </c>
      <c r="L9740" s="15">
        <v>0.45833333333333331</v>
      </c>
      <c r="M9740">
        <f>HOUR(K9740:K21782)</f>
        <v>0</v>
      </c>
      <c r="N9740">
        <f>MINUTE(K9740:K21782)</f>
        <v>0</v>
      </c>
      <c r="O9740">
        <f>SECOND(K9740:K21782)</f>
        <v>0</v>
      </c>
      <c r="P9740">
        <v>28</v>
      </c>
      <c r="Q9740">
        <f>G9740-P9740</f>
        <v>44473.42</v>
      </c>
      <c r="R9740" t="s">
        <v>1833</v>
      </c>
      <c r="S9740" t="s">
        <v>18</v>
      </c>
      <c r="T9740" t="s">
        <v>19</v>
      </c>
    </row>
    <row r="9741" spans="1:20" x14ac:dyDescent="0.35">
      <c r="A9741" t="s">
        <v>29</v>
      </c>
      <c r="B9741" t="s">
        <v>47</v>
      </c>
      <c r="C9741" t="s">
        <v>13</v>
      </c>
      <c r="D9741" t="s">
        <v>41</v>
      </c>
      <c r="E9741" t="s">
        <v>48</v>
      </c>
      <c r="F9741" t="s">
        <v>24</v>
      </c>
      <c r="G9741">
        <v>19610.400000000001</v>
      </c>
      <c r="H9741" s="1">
        <v>43387</v>
      </c>
      <c r="I9741" t="str">
        <f t="shared" si="456"/>
        <v>14</v>
      </c>
      <c r="J9741" t="str">
        <f t="shared" si="457"/>
        <v>October</v>
      </c>
      <c r="K9741" t="str">
        <f t="shared" si="458"/>
        <v>2018</v>
      </c>
      <c r="L9741" s="15">
        <v>0.45833333333333331</v>
      </c>
      <c r="M9741">
        <f>HOUR(K9741:K21783)</f>
        <v>0</v>
      </c>
      <c r="N9741">
        <f>MINUTE(K9741:K21783)</f>
        <v>0</v>
      </c>
      <c r="O9741">
        <f>SECOND(K9741:K21783)</f>
        <v>0</v>
      </c>
      <c r="P9741">
        <v>31</v>
      </c>
      <c r="Q9741">
        <f>G9741-P9741</f>
        <v>19579.400000000001</v>
      </c>
      <c r="R9741" t="s">
        <v>1833</v>
      </c>
      <c r="S9741" t="s">
        <v>18</v>
      </c>
      <c r="T9741" t="s">
        <v>19</v>
      </c>
    </row>
    <row r="9742" spans="1:20" x14ac:dyDescent="0.35">
      <c r="A9742" t="s">
        <v>29</v>
      </c>
      <c r="B9742" t="s">
        <v>68</v>
      </c>
      <c r="C9742" t="s">
        <v>13</v>
      </c>
      <c r="D9742" t="s">
        <v>41</v>
      </c>
      <c r="E9742" t="s">
        <v>69</v>
      </c>
      <c r="F9742" t="s">
        <v>16</v>
      </c>
      <c r="G9742">
        <v>32655.21</v>
      </c>
      <c r="H9742" s="1">
        <v>43387</v>
      </c>
      <c r="I9742" t="str">
        <f t="shared" si="456"/>
        <v>14</v>
      </c>
      <c r="J9742" t="str">
        <f t="shared" si="457"/>
        <v>October</v>
      </c>
      <c r="K9742" t="str">
        <f t="shared" si="458"/>
        <v>2018</v>
      </c>
      <c r="L9742" s="15">
        <v>0.45833333333333331</v>
      </c>
      <c r="M9742">
        <f>HOUR(K9742:K21784)</f>
        <v>0</v>
      </c>
      <c r="N9742">
        <f>MINUTE(K9742:K21784)</f>
        <v>0</v>
      </c>
      <c r="O9742">
        <f>SECOND(K9742:K21784)</f>
        <v>0</v>
      </c>
      <c r="P9742">
        <v>38</v>
      </c>
      <c r="Q9742">
        <f>G9742-P9742</f>
        <v>32617.21</v>
      </c>
      <c r="R9742" t="s">
        <v>1833</v>
      </c>
      <c r="S9742" t="s">
        <v>18</v>
      </c>
      <c r="T9742" t="s">
        <v>19</v>
      </c>
    </row>
    <row r="9743" spans="1:20" x14ac:dyDescent="0.35">
      <c r="A9743" t="s">
        <v>29</v>
      </c>
      <c r="B9743" t="s">
        <v>182</v>
      </c>
      <c r="C9743" t="s">
        <v>13</v>
      </c>
      <c r="D9743" t="s">
        <v>31</v>
      </c>
      <c r="E9743" t="s">
        <v>183</v>
      </c>
      <c r="F9743" t="s">
        <v>24</v>
      </c>
      <c r="G9743">
        <v>12022.66</v>
      </c>
      <c r="H9743" s="1">
        <v>43387</v>
      </c>
      <c r="I9743" t="str">
        <f t="shared" si="456"/>
        <v>14</v>
      </c>
      <c r="J9743" t="str">
        <f t="shared" si="457"/>
        <v>October</v>
      </c>
      <c r="K9743" t="str">
        <f t="shared" si="458"/>
        <v>2018</v>
      </c>
      <c r="L9743" s="15">
        <v>0.45833333333333331</v>
      </c>
      <c r="M9743">
        <f>HOUR(K9743:K21785)</f>
        <v>0</v>
      </c>
      <c r="N9743">
        <f>MINUTE(K9743:K21785)</f>
        <v>0</v>
      </c>
      <c r="O9743">
        <f>SECOND(K9743:K21785)</f>
        <v>0</v>
      </c>
      <c r="P9743">
        <v>34</v>
      </c>
      <c r="Q9743">
        <f>G9743-P9743</f>
        <v>11988.66</v>
      </c>
      <c r="R9743" t="s">
        <v>1833</v>
      </c>
      <c r="S9743" t="s">
        <v>18</v>
      </c>
      <c r="T9743" t="s">
        <v>19</v>
      </c>
    </row>
    <row r="9744" spans="1:20" x14ac:dyDescent="0.35">
      <c r="A9744" t="s">
        <v>11</v>
      </c>
      <c r="B9744" t="s">
        <v>30</v>
      </c>
      <c r="C9744" t="s">
        <v>13</v>
      </c>
      <c r="D9744" t="s">
        <v>14</v>
      </c>
      <c r="E9744" t="s">
        <v>32</v>
      </c>
      <c r="F9744" t="s">
        <v>24</v>
      </c>
      <c r="G9744">
        <v>7707.35</v>
      </c>
      <c r="H9744" s="1">
        <v>43387</v>
      </c>
      <c r="I9744" t="str">
        <f t="shared" si="456"/>
        <v>14</v>
      </c>
      <c r="J9744" t="str">
        <f t="shared" si="457"/>
        <v>October</v>
      </c>
      <c r="K9744" t="str">
        <f t="shared" si="458"/>
        <v>2018</v>
      </c>
      <c r="L9744" s="15">
        <v>0.45944444444444449</v>
      </c>
      <c r="M9744">
        <f>HOUR(K9744:K21786)</f>
        <v>0</v>
      </c>
      <c r="N9744">
        <f>MINUTE(K9744:K21786)</f>
        <v>0</v>
      </c>
      <c r="O9744">
        <f>SECOND(K9744:K21786)</f>
        <v>0</v>
      </c>
      <c r="P9744">
        <v>23.33</v>
      </c>
      <c r="Q9744">
        <f>G9744-P9744</f>
        <v>7684.02</v>
      </c>
      <c r="R9744" t="s">
        <v>1548</v>
      </c>
      <c r="S9744" t="s">
        <v>18</v>
      </c>
      <c r="T9744" t="s">
        <v>19</v>
      </c>
    </row>
    <row r="9745" spans="1:20" x14ac:dyDescent="0.35">
      <c r="A9745" t="s">
        <v>11</v>
      </c>
      <c r="B9745" t="s">
        <v>40</v>
      </c>
      <c r="C9745" t="s">
        <v>13</v>
      </c>
      <c r="D9745" t="s">
        <v>20</v>
      </c>
      <c r="E9745" t="s">
        <v>23</v>
      </c>
      <c r="F9745" t="s">
        <v>24</v>
      </c>
      <c r="G9745">
        <v>18229.330000000002</v>
      </c>
      <c r="H9745" s="1">
        <v>43387</v>
      </c>
      <c r="I9745" t="str">
        <f t="shared" si="456"/>
        <v>14</v>
      </c>
      <c r="J9745" t="str">
        <f t="shared" si="457"/>
        <v>October</v>
      </c>
      <c r="K9745" t="str">
        <f t="shared" si="458"/>
        <v>2018</v>
      </c>
      <c r="L9745" s="15">
        <v>0.46504629629629629</v>
      </c>
      <c r="M9745">
        <f>HOUR(K9745:K21787)</f>
        <v>0</v>
      </c>
      <c r="N9745">
        <f>MINUTE(K9745:K21787)</f>
        <v>0</v>
      </c>
      <c r="O9745">
        <f>SECOND(K9745:K21787)</f>
        <v>0</v>
      </c>
      <c r="P9745">
        <v>5.1100000000000003</v>
      </c>
      <c r="Q9745">
        <f>G9745-P9745</f>
        <v>18224.22</v>
      </c>
      <c r="R9745" t="s">
        <v>319</v>
      </c>
      <c r="S9745" t="s">
        <v>18</v>
      </c>
      <c r="T9745" t="s">
        <v>19</v>
      </c>
    </row>
    <row r="9746" spans="1:20" x14ac:dyDescent="0.35">
      <c r="A9746" t="s">
        <v>11</v>
      </c>
      <c r="B9746" t="s">
        <v>65</v>
      </c>
      <c r="C9746" t="s">
        <v>13</v>
      </c>
      <c r="D9746" t="s">
        <v>20</v>
      </c>
      <c r="E9746" t="s">
        <v>66</v>
      </c>
      <c r="F9746" t="s">
        <v>16</v>
      </c>
      <c r="G9746">
        <v>7442.24</v>
      </c>
      <c r="H9746" s="1">
        <v>43387</v>
      </c>
      <c r="I9746" t="str">
        <f t="shared" si="456"/>
        <v>14</v>
      </c>
      <c r="J9746" t="str">
        <f t="shared" si="457"/>
        <v>October</v>
      </c>
      <c r="K9746" t="str">
        <f t="shared" si="458"/>
        <v>2018</v>
      </c>
      <c r="L9746" s="15">
        <v>0.47064814814814815</v>
      </c>
      <c r="M9746">
        <f>HOUR(K9746:K21788)</f>
        <v>0</v>
      </c>
      <c r="N9746">
        <f>MINUTE(K9746:K21788)</f>
        <v>0</v>
      </c>
      <c r="O9746">
        <f>SECOND(K9746:K21788)</f>
        <v>0</v>
      </c>
      <c r="P9746">
        <v>14.08</v>
      </c>
      <c r="Q9746">
        <f>G9746-P9746</f>
        <v>7428.16</v>
      </c>
      <c r="R9746" t="s">
        <v>971</v>
      </c>
      <c r="S9746" t="s">
        <v>18</v>
      </c>
      <c r="T9746" t="s">
        <v>19</v>
      </c>
    </row>
    <row r="9747" spans="1:20" x14ac:dyDescent="0.35">
      <c r="A9747" t="s">
        <v>11</v>
      </c>
      <c r="B9747" t="s">
        <v>40</v>
      </c>
      <c r="C9747" t="s">
        <v>13</v>
      </c>
      <c r="D9747" t="s">
        <v>20</v>
      </c>
      <c r="E9747" t="s">
        <v>23</v>
      </c>
      <c r="F9747" t="s">
        <v>24</v>
      </c>
      <c r="G9747">
        <v>18180.919999999998</v>
      </c>
      <c r="H9747" s="1">
        <v>43387</v>
      </c>
      <c r="I9747" t="str">
        <f t="shared" si="456"/>
        <v>14</v>
      </c>
      <c r="J9747" t="str">
        <f t="shared" si="457"/>
        <v>October</v>
      </c>
      <c r="K9747" t="str">
        <f t="shared" si="458"/>
        <v>2018</v>
      </c>
      <c r="L9747" s="15">
        <v>0.47625000000000001</v>
      </c>
      <c r="M9747">
        <f>HOUR(K9747:K21789)</f>
        <v>0</v>
      </c>
      <c r="N9747">
        <f>MINUTE(K9747:K21789)</f>
        <v>0</v>
      </c>
      <c r="O9747">
        <f>SECOND(K9747:K21789)</f>
        <v>0</v>
      </c>
      <c r="P9747">
        <v>48.41</v>
      </c>
      <c r="Q9747">
        <f>G9747-P9747</f>
        <v>18132.509999999998</v>
      </c>
      <c r="R9747" t="s">
        <v>1704</v>
      </c>
      <c r="S9747" t="s">
        <v>18</v>
      </c>
      <c r="T9747" t="s">
        <v>19</v>
      </c>
    </row>
    <row r="9748" spans="1:20" x14ac:dyDescent="0.35">
      <c r="A9748" t="s">
        <v>11</v>
      </c>
      <c r="B9748" t="s">
        <v>213</v>
      </c>
      <c r="C9748" t="s">
        <v>13</v>
      </c>
      <c r="D9748" t="s">
        <v>14</v>
      </c>
      <c r="E9748" t="s">
        <v>59</v>
      </c>
      <c r="F9748" t="s">
        <v>16</v>
      </c>
      <c r="G9748">
        <v>4510.78</v>
      </c>
      <c r="H9748" s="1">
        <v>43387</v>
      </c>
      <c r="I9748" t="str">
        <f t="shared" si="456"/>
        <v>14</v>
      </c>
      <c r="J9748" t="str">
        <f t="shared" si="457"/>
        <v>October</v>
      </c>
      <c r="K9748" t="str">
        <f t="shared" si="458"/>
        <v>2018</v>
      </c>
      <c r="L9748" s="15">
        <v>0.48185185185185181</v>
      </c>
      <c r="M9748">
        <f>HOUR(K9748:K21790)</f>
        <v>0</v>
      </c>
      <c r="N9748">
        <f>MINUTE(K9748:K21790)</f>
        <v>0</v>
      </c>
      <c r="O9748">
        <f>SECOND(K9748:K21790)</f>
        <v>0</v>
      </c>
      <c r="P9748">
        <v>22.91</v>
      </c>
      <c r="Q9748">
        <f>G9748-P9748</f>
        <v>4487.87</v>
      </c>
      <c r="R9748" t="s">
        <v>496</v>
      </c>
      <c r="S9748" t="s">
        <v>18</v>
      </c>
      <c r="T9748" t="s">
        <v>19</v>
      </c>
    </row>
    <row r="9749" spans="1:20" x14ac:dyDescent="0.35">
      <c r="A9749" t="s">
        <v>11</v>
      </c>
      <c r="B9749" t="s">
        <v>49</v>
      </c>
      <c r="C9749" t="s">
        <v>13</v>
      </c>
      <c r="D9749" t="s">
        <v>20</v>
      </c>
      <c r="E9749" t="s">
        <v>50</v>
      </c>
      <c r="F9749" t="s">
        <v>24</v>
      </c>
      <c r="G9749">
        <v>5208.1400000000003</v>
      </c>
      <c r="H9749" s="1">
        <v>43387</v>
      </c>
      <c r="I9749" t="str">
        <f t="shared" si="456"/>
        <v>14</v>
      </c>
      <c r="J9749" t="str">
        <f t="shared" si="457"/>
        <v>October</v>
      </c>
      <c r="K9749" t="str">
        <f t="shared" si="458"/>
        <v>2018</v>
      </c>
      <c r="L9749" s="15">
        <v>0.48745370370370367</v>
      </c>
      <c r="M9749">
        <f>HOUR(K9749:K21791)</f>
        <v>0</v>
      </c>
      <c r="N9749">
        <f>MINUTE(K9749:K21791)</f>
        <v>0</v>
      </c>
      <c r="O9749">
        <f>SECOND(K9749:K21791)</f>
        <v>0</v>
      </c>
      <c r="P9749">
        <v>9.66</v>
      </c>
      <c r="Q9749">
        <f>G9749-P9749</f>
        <v>5198.4800000000005</v>
      </c>
      <c r="R9749" t="s">
        <v>672</v>
      </c>
      <c r="S9749" t="s">
        <v>18</v>
      </c>
      <c r="T9749" t="s">
        <v>19</v>
      </c>
    </row>
    <row r="9750" spans="1:20" x14ac:dyDescent="0.35">
      <c r="A9750" t="s">
        <v>11</v>
      </c>
      <c r="B9750" t="s">
        <v>215</v>
      </c>
      <c r="C9750" t="s">
        <v>13</v>
      </c>
      <c r="D9750" t="s">
        <v>14</v>
      </c>
      <c r="E9750" t="s">
        <v>216</v>
      </c>
      <c r="F9750" t="s">
        <v>24</v>
      </c>
      <c r="G9750">
        <v>5756.27</v>
      </c>
      <c r="H9750" s="1">
        <v>43387</v>
      </c>
      <c r="I9750" t="str">
        <f t="shared" si="456"/>
        <v>14</v>
      </c>
      <c r="J9750" t="str">
        <f t="shared" si="457"/>
        <v>October</v>
      </c>
      <c r="K9750" t="str">
        <f t="shared" si="458"/>
        <v>2018</v>
      </c>
      <c r="L9750" s="15">
        <v>0.49304398148148149</v>
      </c>
      <c r="M9750">
        <f>HOUR(K9750:K21792)</f>
        <v>0</v>
      </c>
      <c r="N9750">
        <f>MINUTE(K9750:K21792)</f>
        <v>0</v>
      </c>
      <c r="O9750">
        <f>SECOND(K9750:K21792)</f>
        <v>0</v>
      </c>
      <c r="P9750">
        <v>7.84</v>
      </c>
      <c r="Q9750">
        <f>G9750-P9750</f>
        <v>5748.43</v>
      </c>
      <c r="R9750" t="s">
        <v>1055</v>
      </c>
      <c r="S9750" t="s">
        <v>18</v>
      </c>
      <c r="T9750" t="s">
        <v>19</v>
      </c>
    </row>
    <row r="9751" spans="1:20" x14ac:dyDescent="0.35">
      <c r="A9751" t="s">
        <v>11</v>
      </c>
      <c r="B9751" t="s">
        <v>143</v>
      </c>
      <c r="C9751" t="s">
        <v>13</v>
      </c>
      <c r="D9751" t="s">
        <v>20</v>
      </c>
      <c r="E9751" t="s">
        <v>144</v>
      </c>
      <c r="F9751" t="s">
        <v>24</v>
      </c>
      <c r="G9751">
        <v>44529.42</v>
      </c>
      <c r="H9751" s="1">
        <v>43387</v>
      </c>
      <c r="I9751" t="str">
        <f t="shared" si="456"/>
        <v>14</v>
      </c>
      <c r="J9751" t="str">
        <f t="shared" si="457"/>
        <v>October</v>
      </c>
      <c r="K9751" t="str">
        <f t="shared" si="458"/>
        <v>2018</v>
      </c>
      <c r="L9751" s="15">
        <v>0.49864583333333329</v>
      </c>
      <c r="M9751">
        <f>HOUR(K9751:K21793)</f>
        <v>0</v>
      </c>
      <c r="N9751">
        <f>MINUTE(K9751:K21793)</f>
        <v>0</v>
      </c>
      <c r="O9751">
        <f>SECOND(K9751:K21793)</f>
        <v>0</v>
      </c>
      <c r="P9751">
        <v>15.35</v>
      </c>
      <c r="Q9751">
        <f>G9751-P9751</f>
        <v>44514.07</v>
      </c>
      <c r="R9751" t="s">
        <v>1705</v>
      </c>
      <c r="S9751" t="s">
        <v>18</v>
      </c>
      <c r="T9751" t="s">
        <v>19</v>
      </c>
    </row>
    <row r="9752" spans="1:20" x14ac:dyDescent="0.35">
      <c r="A9752" t="s">
        <v>29</v>
      </c>
      <c r="B9752" t="s">
        <v>140</v>
      </c>
      <c r="C9752" t="s">
        <v>13</v>
      </c>
      <c r="D9752" t="s">
        <v>31</v>
      </c>
      <c r="E9752" t="s">
        <v>141</v>
      </c>
      <c r="F9752" t="s">
        <v>24</v>
      </c>
      <c r="G9752">
        <v>10568.37</v>
      </c>
      <c r="H9752" s="1">
        <v>43387</v>
      </c>
      <c r="I9752" t="str">
        <f t="shared" si="456"/>
        <v>14</v>
      </c>
      <c r="J9752" t="str">
        <f t="shared" si="457"/>
        <v>October</v>
      </c>
      <c r="K9752" t="str">
        <f t="shared" si="458"/>
        <v>2018</v>
      </c>
      <c r="L9752" s="15">
        <v>0.5</v>
      </c>
      <c r="M9752">
        <f>HOUR(K9752:K21794)</f>
        <v>0</v>
      </c>
      <c r="N9752">
        <f>MINUTE(K9752:K21794)</f>
        <v>0</v>
      </c>
      <c r="O9752">
        <f>SECOND(K9752:K21794)</f>
        <v>0</v>
      </c>
      <c r="P9752">
        <v>37</v>
      </c>
      <c r="Q9752">
        <f>G9752-P9752</f>
        <v>10531.37</v>
      </c>
      <c r="R9752" t="s">
        <v>1833</v>
      </c>
      <c r="S9752" t="s">
        <v>18</v>
      </c>
      <c r="T9752" t="s">
        <v>19</v>
      </c>
    </row>
    <row r="9753" spans="1:20" x14ac:dyDescent="0.35">
      <c r="A9753" t="s">
        <v>11</v>
      </c>
      <c r="B9753" t="s">
        <v>30</v>
      </c>
      <c r="C9753" t="s">
        <v>13</v>
      </c>
      <c r="D9753" t="s">
        <v>20</v>
      </c>
      <c r="E9753" t="s">
        <v>32</v>
      </c>
      <c r="F9753" t="s">
        <v>24</v>
      </c>
      <c r="G9753">
        <v>7695.44</v>
      </c>
      <c r="H9753" s="1">
        <v>43387</v>
      </c>
      <c r="I9753" t="str">
        <f t="shared" si="456"/>
        <v>14</v>
      </c>
      <c r="J9753" t="str">
        <f t="shared" si="457"/>
        <v>October</v>
      </c>
      <c r="K9753" t="str">
        <f t="shared" si="458"/>
        <v>2018</v>
      </c>
      <c r="L9753" s="15">
        <v>0.50893518518518521</v>
      </c>
      <c r="M9753">
        <f>HOUR(K9753:K21795)</f>
        <v>0</v>
      </c>
      <c r="N9753">
        <f>MINUTE(K9753:K21795)</f>
        <v>0</v>
      </c>
      <c r="O9753">
        <f>SECOND(K9753:K21795)</f>
        <v>0</v>
      </c>
      <c r="P9753">
        <v>11.91</v>
      </c>
      <c r="Q9753">
        <f>G9753-P9753</f>
        <v>7683.53</v>
      </c>
      <c r="R9753" t="s">
        <v>1215</v>
      </c>
      <c r="S9753" t="s">
        <v>18</v>
      </c>
      <c r="T9753" t="s">
        <v>19</v>
      </c>
    </row>
    <row r="9754" spans="1:20" x14ac:dyDescent="0.35">
      <c r="A9754" t="s">
        <v>11</v>
      </c>
      <c r="B9754" t="s">
        <v>140</v>
      </c>
      <c r="C9754" t="s">
        <v>13</v>
      </c>
      <c r="D9754" t="s">
        <v>14</v>
      </c>
      <c r="E9754" t="s">
        <v>141</v>
      </c>
      <c r="F9754" t="s">
        <v>24</v>
      </c>
      <c r="G9754">
        <v>10605.37</v>
      </c>
      <c r="H9754" s="1">
        <v>43387</v>
      </c>
      <c r="I9754" t="str">
        <f t="shared" si="456"/>
        <v>14</v>
      </c>
      <c r="J9754" t="str">
        <f t="shared" si="457"/>
        <v>October</v>
      </c>
      <c r="K9754" t="str">
        <f t="shared" si="458"/>
        <v>2018</v>
      </c>
      <c r="L9754" s="15">
        <v>0.5207060185185185</v>
      </c>
      <c r="M9754">
        <f>HOUR(K9754:K21796)</f>
        <v>0</v>
      </c>
      <c r="N9754">
        <f>MINUTE(K9754:K21796)</f>
        <v>0</v>
      </c>
      <c r="O9754">
        <f>SECOND(K9754:K21796)</f>
        <v>0</v>
      </c>
      <c r="P9754">
        <v>5.62</v>
      </c>
      <c r="Q9754">
        <f>G9754-P9754</f>
        <v>10599.75</v>
      </c>
      <c r="R9754" t="s">
        <v>1294</v>
      </c>
      <c r="S9754" t="s">
        <v>18</v>
      </c>
      <c r="T9754" t="s">
        <v>19</v>
      </c>
    </row>
    <row r="9755" spans="1:20" x14ac:dyDescent="0.35">
      <c r="A9755" t="s">
        <v>11</v>
      </c>
      <c r="B9755" t="s">
        <v>73</v>
      </c>
      <c r="C9755" t="s">
        <v>13</v>
      </c>
      <c r="D9755" t="s">
        <v>20</v>
      </c>
      <c r="E9755" t="s">
        <v>74</v>
      </c>
      <c r="F9755" t="s">
        <v>16</v>
      </c>
      <c r="G9755">
        <v>13941.39</v>
      </c>
      <c r="H9755" s="1">
        <v>43387</v>
      </c>
      <c r="I9755" t="str">
        <f t="shared" si="456"/>
        <v>14</v>
      </c>
      <c r="J9755" t="str">
        <f t="shared" si="457"/>
        <v>October</v>
      </c>
      <c r="K9755" t="str">
        <f t="shared" si="458"/>
        <v>2018</v>
      </c>
      <c r="L9755" s="15">
        <v>0.53247685185185178</v>
      </c>
      <c r="M9755">
        <f>HOUR(K9755:K21797)</f>
        <v>0</v>
      </c>
      <c r="N9755">
        <f>MINUTE(K9755:K21797)</f>
        <v>0</v>
      </c>
      <c r="O9755">
        <f>SECOND(K9755:K21797)</f>
        <v>0</v>
      </c>
      <c r="P9755">
        <v>51.14</v>
      </c>
      <c r="Q9755">
        <f>G9755-P9755</f>
        <v>13890.25</v>
      </c>
      <c r="R9755" t="s">
        <v>152</v>
      </c>
      <c r="S9755" t="s">
        <v>18</v>
      </c>
      <c r="T9755" t="s">
        <v>19</v>
      </c>
    </row>
    <row r="9756" spans="1:20" x14ac:dyDescent="0.35">
      <c r="A9756" t="s">
        <v>29</v>
      </c>
      <c r="B9756" t="s">
        <v>124</v>
      </c>
      <c r="C9756" t="s">
        <v>13</v>
      </c>
      <c r="D9756" t="s">
        <v>31</v>
      </c>
      <c r="E9756" t="s">
        <v>125</v>
      </c>
      <c r="F9756" t="s">
        <v>16</v>
      </c>
      <c r="G9756">
        <v>5660.69</v>
      </c>
      <c r="H9756" s="1">
        <v>43387</v>
      </c>
      <c r="I9756" t="str">
        <f t="shared" si="456"/>
        <v>14</v>
      </c>
      <c r="J9756" t="str">
        <f t="shared" si="457"/>
        <v>October</v>
      </c>
      <c r="K9756" t="str">
        <f t="shared" si="458"/>
        <v>2018</v>
      </c>
      <c r="L9756" s="15">
        <v>0.54166666666666663</v>
      </c>
      <c r="M9756">
        <f>HOUR(K9756:K21798)</f>
        <v>0</v>
      </c>
      <c r="N9756">
        <f>MINUTE(K9756:K21798)</f>
        <v>0</v>
      </c>
      <c r="O9756">
        <f>SECOND(K9756:K21798)</f>
        <v>0</v>
      </c>
      <c r="P9756">
        <v>172</v>
      </c>
      <c r="Q9756">
        <f>G9756-P9756</f>
        <v>5488.69</v>
      </c>
      <c r="R9756" t="s">
        <v>1833</v>
      </c>
      <c r="S9756" t="s">
        <v>18</v>
      </c>
      <c r="T9756" t="s">
        <v>19</v>
      </c>
    </row>
    <row r="9757" spans="1:20" x14ac:dyDescent="0.35">
      <c r="A9757" t="s">
        <v>11</v>
      </c>
      <c r="B9757" t="s">
        <v>89</v>
      </c>
      <c r="C9757" t="s">
        <v>13</v>
      </c>
      <c r="D9757" t="s">
        <v>20</v>
      </c>
      <c r="E9757" t="s">
        <v>90</v>
      </c>
      <c r="F9757" t="s">
        <v>24</v>
      </c>
      <c r="G9757">
        <v>5110.05</v>
      </c>
      <c r="H9757" s="1">
        <v>43387</v>
      </c>
      <c r="I9757" t="str">
        <f t="shared" si="456"/>
        <v>14</v>
      </c>
      <c r="J9757" t="str">
        <f t="shared" si="457"/>
        <v>October</v>
      </c>
      <c r="K9757" t="str">
        <f t="shared" si="458"/>
        <v>2018</v>
      </c>
      <c r="L9757" s="15">
        <v>0.54434027777777783</v>
      </c>
      <c r="M9757">
        <f>HOUR(K9757:K21799)</f>
        <v>0</v>
      </c>
      <c r="N9757">
        <f>MINUTE(K9757:K21799)</f>
        <v>0</v>
      </c>
      <c r="O9757">
        <f>SECOND(K9757:K21799)</f>
        <v>0</v>
      </c>
      <c r="P9757">
        <v>10.52</v>
      </c>
      <c r="Q9757">
        <f>G9757-P9757</f>
        <v>5099.53</v>
      </c>
      <c r="R9757" t="s">
        <v>450</v>
      </c>
      <c r="S9757" t="s">
        <v>18</v>
      </c>
      <c r="T9757" t="s">
        <v>19</v>
      </c>
    </row>
    <row r="9758" spans="1:20" x14ac:dyDescent="0.35">
      <c r="A9758" t="s">
        <v>11</v>
      </c>
      <c r="B9758" t="s">
        <v>118</v>
      </c>
      <c r="C9758" t="s">
        <v>13</v>
      </c>
      <c r="D9758" t="s">
        <v>14</v>
      </c>
      <c r="E9758" t="s">
        <v>119</v>
      </c>
      <c r="F9758" t="s">
        <v>16</v>
      </c>
      <c r="G9758">
        <v>21169.49</v>
      </c>
      <c r="H9758" s="1">
        <v>43387</v>
      </c>
      <c r="I9758" t="str">
        <f t="shared" si="456"/>
        <v>14</v>
      </c>
      <c r="J9758" t="str">
        <f t="shared" si="457"/>
        <v>October</v>
      </c>
      <c r="K9758" t="str">
        <f t="shared" si="458"/>
        <v>2018</v>
      </c>
      <c r="L9758" s="15">
        <v>0.55652777777777784</v>
      </c>
      <c r="M9758">
        <f>HOUR(K9758:K21800)</f>
        <v>0</v>
      </c>
      <c r="N9758">
        <f>MINUTE(K9758:K21800)</f>
        <v>0</v>
      </c>
      <c r="O9758">
        <f>SECOND(K9758:K21800)</f>
        <v>0</v>
      </c>
      <c r="P9758">
        <v>24.32</v>
      </c>
      <c r="Q9758">
        <f>G9758-P9758</f>
        <v>21145.170000000002</v>
      </c>
      <c r="R9758" t="s">
        <v>659</v>
      </c>
      <c r="S9758" t="s">
        <v>18</v>
      </c>
      <c r="T9758" t="s">
        <v>19</v>
      </c>
    </row>
    <row r="9759" spans="1:20" x14ac:dyDescent="0.35">
      <c r="A9759" t="s">
        <v>11</v>
      </c>
      <c r="B9759" t="s">
        <v>427</v>
      </c>
      <c r="C9759" t="s">
        <v>13</v>
      </c>
      <c r="D9759" t="s">
        <v>20</v>
      </c>
      <c r="E9759" t="s">
        <v>428</v>
      </c>
      <c r="F9759" t="s">
        <v>24</v>
      </c>
      <c r="G9759">
        <v>18841.12</v>
      </c>
      <c r="H9759" s="1">
        <v>43387</v>
      </c>
      <c r="I9759" t="str">
        <f t="shared" si="456"/>
        <v>14</v>
      </c>
      <c r="J9759" t="str">
        <f t="shared" si="457"/>
        <v>October</v>
      </c>
      <c r="K9759" t="str">
        <f t="shared" si="458"/>
        <v>2018</v>
      </c>
      <c r="L9759" s="15">
        <v>0.56870370370370371</v>
      </c>
      <c r="M9759">
        <f>HOUR(K9759:K21801)</f>
        <v>0</v>
      </c>
      <c r="N9759">
        <f>MINUTE(K9759:K21801)</f>
        <v>0</v>
      </c>
      <c r="O9759">
        <f>SECOND(K9759:K21801)</f>
        <v>0</v>
      </c>
      <c r="P9759">
        <v>39.119999999999997</v>
      </c>
      <c r="Q9759">
        <f>G9759-P9759</f>
        <v>18802</v>
      </c>
      <c r="R9759" t="s">
        <v>770</v>
      </c>
      <c r="S9759" t="s">
        <v>18</v>
      </c>
      <c r="T9759" t="s">
        <v>19</v>
      </c>
    </row>
    <row r="9760" spans="1:20" x14ac:dyDescent="0.35">
      <c r="A9760" t="s">
        <v>11</v>
      </c>
      <c r="B9760" t="s">
        <v>22</v>
      </c>
      <c r="C9760" t="s">
        <v>13</v>
      </c>
      <c r="D9760" t="s">
        <v>14</v>
      </c>
      <c r="E9760" t="s">
        <v>23</v>
      </c>
      <c r="F9760" t="s">
        <v>24</v>
      </c>
      <c r="G9760">
        <v>1358.8</v>
      </c>
      <c r="H9760" s="1">
        <v>43387</v>
      </c>
      <c r="I9760" t="str">
        <f t="shared" si="456"/>
        <v>14</v>
      </c>
      <c r="J9760" t="str">
        <f t="shared" si="457"/>
        <v>October</v>
      </c>
      <c r="K9760" t="str">
        <f t="shared" si="458"/>
        <v>2018</v>
      </c>
      <c r="L9760" s="15">
        <v>0.58089120370370373</v>
      </c>
      <c r="M9760">
        <f>HOUR(K9760:K21802)</f>
        <v>0</v>
      </c>
      <c r="N9760">
        <f>MINUTE(K9760:K21802)</f>
        <v>0</v>
      </c>
      <c r="O9760">
        <f>SECOND(K9760:K21802)</f>
        <v>0</v>
      </c>
      <c r="P9760">
        <v>33.770000000000003</v>
      </c>
      <c r="Q9760">
        <f>G9760-P9760</f>
        <v>1325.03</v>
      </c>
      <c r="R9760" t="s">
        <v>160</v>
      </c>
      <c r="S9760" t="s">
        <v>18</v>
      </c>
      <c r="T9760" t="s">
        <v>19</v>
      </c>
    </row>
    <row r="9761" spans="1:20" x14ac:dyDescent="0.35">
      <c r="A9761" t="s">
        <v>29</v>
      </c>
      <c r="B9761" t="s">
        <v>227</v>
      </c>
      <c r="C9761" t="s">
        <v>13</v>
      </c>
      <c r="D9761" t="s">
        <v>41</v>
      </c>
      <c r="E9761" t="s">
        <v>228</v>
      </c>
      <c r="F9761" t="s">
        <v>24</v>
      </c>
      <c r="G9761">
        <v>16605.54</v>
      </c>
      <c r="H9761" s="1">
        <v>43387</v>
      </c>
      <c r="I9761" t="str">
        <f t="shared" si="456"/>
        <v>14</v>
      </c>
      <c r="J9761" t="str">
        <f t="shared" si="457"/>
        <v>October</v>
      </c>
      <c r="K9761" t="str">
        <f t="shared" si="458"/>
        <v>2018</v>
      </c>
      <c r="L9761" s="15">
        <v>0.58333333333333337</v>
      </c>
      <c r="M9761">
        <f>HOUR(K9761:K21803)</f>
        <v>0</v>
      </c>
      <c r="N9761">
        <f>MINUTE(K9761:K21803)</f>
        <v>0</v>
      </c>
      <c r="O9761">
        <f>SECOND(K9761:K21803)</f>
        <v>0</v>
      </c>
      <c r="P9761">
        <v>40</v>
      </c>
      <c r="Q9761">
        <f>G9761-P9761</f>
        <v>16565.54</v>
      </c>
      <c r="R9761" t="s">
        <v>1833</v>
      </c>
      <c r="S9761" t="s">
        <v>18</v>
      </c>
      <c r="T9761" t="s">
        <v>19</v>
      </c>
    </row>
    <row r="9762" spans="1:20" x14ac:dyDescent="0.35">
      <c r="A9762" t="s">
        <v>11</v>
      </c>
      <c r="B9762" t="s">
        <v>40</v>
      </c>
      <c r="C9762" t="s">
        <v>13</v>
      </c>
      <c r="D9762" t="s">
        <v>20</v>
      </c>
      <c r="E9762" t="s">
        <v>23</v>
      </c>
      <c r="F9762" t="s">
        <v>24</v>
      </c>
      <c r="G9762">
        <v>18162.84</v>
      </c>
      <c r="H9762" s="1">
        <v>43387</v>
      </c>
      <c r="I9762" t="str">
        <f t="shared" si="456"/>
        <v>14</v>
      </c>
      <c r="J9762" t="str">
        <f t="shared" si="457"/>
        <v>October</v>
      </c>
      <c r="K9762" t="str">
        <f t="shared" si="458"/>
        <v>2018</v>
      </c>
      <c r="L9762" s="15">
        <v>0.58799768518518525</v>
      </c>
      <c r="M9762">
        <f>HOUR(K9762:K21804)</f>
        <v>0</v>
      </c>
      <c r="N9762">
        <f>MINUTE(K9762:K21804)</f>
        <v>0</v>
      </c>
      <c r="O9762">
        <f>SECOND(K9762:K21804)</f>
        <v>0</v>
      </c>
      <c r="P9762">
        <v>18.079999999999998</v>
      </c>
      <c r="Q9762">
        <f>G9762-P9762</f>
        <v>18144.759999999998</v>
      </c>
      <c r="R9762" t="s">
        <v>458</v>
      </c>
      <c r="S9762" t="s">
        <v>18</v>
      </c>
      <c r="T9762" t="s">
        <v>19</v>
      </c>
    </row>
    <row r="9763" spans="1:20" x14ac:dyDescent="0.35">
      <c r="A9763" t="s">
        <v>11</v>
      </c>
      <c r="B9763" t="s">
        <v>233</v>
      </c>
      <c r="C9763" t="s">
        <v>13</v>
      </c>
      <c r="D9763" t="s">
        <v>14</v>
      </c>
      <c r="E9763" t="s">
        <v>234</v>
      </c>
      <c r="F9763" t="s">
        <v>16</v>
      </c>
      <c r="G9763">
        <v>9798.08</v>
      </c>
      <c r="H9763" s="1">
        <v>43387</v>
      </c>
      <c r="I9763" t="str">
        <f t="shared" si="456"/>
        <v>14</v>
      </c>
      <c r="J9763" t="str">
        <f t="shared" si="457"/>
        <v>October</v>
      </c>
      <c r="K9763" t="str">
        <f t="shared" si="458"/>
        <v>2018</v>
      </c>
      <c r="L9763" s="15">
        <v>0.59383101851851849</v>
      </c>
      <c r="M9763">
        <f>HOUR(K9763:K21805)</f>
        <v>0</v>
      </c>
      <c r="N9763">
        <f>MINUTE(K9763:K21805)</f>
        <v>0</v>
      </c>
      <c r="O9763">
        <f>SECOND(K9763:K21805)</f>
        <v>0</v>
      </c>
      <c r="P9763">
        <v>28.81</v>
      </c>
      <c r="Q9763">
        <f>G9763-P9763</f>
        <v>9769.27</v>
      </c>
      <c r="R9763" t="s">
        <v>373</v>
      </c>
      <c r="S9763" t="s">
        <v>18</v>
      </c>
      <c r="T9763" t="s">
        <v>19</v>
      </c>
    </row>
    <row r="9764" spans="1:20" x14ac:dyDescent="0.35">
      <c r="A9764" t="s">
        <v>11</v>
      </c>
      <c r="B9764" t="s">
        <v>65</v>
      </c>
      <c r="C9764" t="s">
        <v>13</v>
      </c>
      <c r="D9764" t="s">
        <v>14</v>
      </c>
      <c r="E9764" t="s">
        <v>66</v>
      </c>
      <c r="F9764" t="s">
        <v>16</v>
      </c>
      <c r="G9764">
        <v>7438.01</v>
      </c>
      <c r="H9764" s="1">
        <v>43387</v>
      </c>
      <c r="I9764" t="str">
        <f t="shared" si="456"/>
        <v>14</v>
      </c>
      <c r="J9764" t="str">
        <f t="shared" si="457"/>
        <v>October</v>
      </c>
      <c r="K9764" t="str">
        <f t="shared" si="458"/>
        <v>2018</v>
      </c>
      <c r="L9764" s="15">
        <v>0.59966435185185185</v>
      </c>
      <c r="M9764">
        <f>HOUR(K9764:K21806)</f>
        <v>0</v>
      </c>
      <c r="N9764">
        <f>MINUTE(K9764:K21806)</f>
        <v>0</v>
      </c>
      <c r="O9764">
        <f>SECOND(K9764:K21806)</f>
        <v>0</v>
      </c>
      <c r="P9764">
        <v>4.2300000000000004</v>
      </c>
      <c r="Q9764">
        <f>G9764-P9764</f>
        <v>7433.7800000000007</v>
      </c>
      <c r="R9764" t="s">
        <v>803</v>
      </c>
      <c r="S9764" t="s">
        <v>18</v>
      </c>
      <c r="T9764" t="s">
        <v>19</v>
      </c>
    </row>
    <row r="9765" spans="1:20" x14ac:dyDescent="0.35">
      <c r="A9765" t="s">
        <v>11</v>
      </c>
      <c r="B9765" t="s">
        <v>49</v>
      </c>
      <c r="C9765" t="s">
        <v>13</v>
      </c>
      <c r="D9765" t="s">
        <v>20</v>
      </c>
      <c r="E9765" t="s">
        <v>50</v>
      </c>
      <c r="F9765" t="s">
        <v>24</v>
      </c>
      <c r="G9765">
        <v>5194.17</v>
      </c>
      <c r="H9765" s="1">
        <v>43387</v>
      </c>
      <c r="I9765" t="str">
        <f t="shared" si="456"/>
        <v>14</v>
      </c>
      <c r="J9765" t="str">
        <f t="shared" si="457"/>
        <v>October</v>
      </c>
      <c r="K9765" t="str">
        <f t="shared" si="458"/>
        <v>2018</v>
      </c>
      <c r="L9765" s="15">
        <v>0.60549768518518521</v>
      </c>
      <c r="M9765">
        <f>HOUR(K9765:K21807)</f>
        <v>0</v>
      </c>
      <c r="N9765">
        <f>MINUTE(K9765:K21807)</f>
        <v>0</v>
      </c>
      <c r="O9765">
        <f>SECOND(K9765:K21807)</f>
        <v>0</v>
      </c>
      <c r="P9765">
        <v>13.97</v>
      </c>
      <c r="Q9765">
        <f>G9765-P9765</f>
        <v>5180.2</v>
      </c>
      <c r="R9765" t="s">
        <v>96</v>
      </c>
      <c r="S9765" t="s">
        <v>18</v>
      </c>
      <c r="T9765" t="s">
        <v>19</v>
      </c>
    </row>
    <row r="9766" spans="1:20" x14ac:dyDescent="0.35">
      <c r="A9766" t="s">
        <v>11</v>
      </c>
      <c r="B9766" t="s">
        <v>549</v>
      </c>
      <c r="C9766" t="s">
        <v>13</v>
      </c>
      <c r="D9766" t="s">
        <v>14</v>
      </c>
      <c r="E9766" t="s">
        <v>332</v>
      </c>
      <c r="F9766" t="s">
        <v>24</v>
      </c>
      <c r="G9766">
        <v>18452.02</v>
      </c>
      <c r="H9766" s="1">
        <v>43387</v>
      </c>
      <c r="I9766" t="str">
        <f t="shared" si="456"/>
        <v>14</v>
      </c>
      <c r="J9766" t="str">
        <f t="shared" si="457"/>
        <v>October</v>
      </c>
      <c r="K9766" t="str">
        <f t="shared" si="458"/>
        <v>2018</v>
      </c>
      <c r="L9766" s="15">
        <v>0.6113425925925926</v>
      </c>
      <c r="M9766">
        <f>HOUR(K9766:K21808)</f>
        <v>0</v>
      </c>
      <c r="N9766">
        <f>MINUTE(K9766:K21808)</f>
        <v>0</v>
      </c>
      <c r="O9766">
        <f>SECOND(K9766:K21808)</f>
        <v>0</v>
      </c>
      <c r="P9766">
        <v>9.27</v>
      </c>
      <c r="Q9766">
        <f>G9766-P9766</f>
        <v>18442.75</v>
      </c>
      <c r="R9766" t="s">
        <v>1431</v>
      </c>
      <c r="S9766" t="s">
        <v>18</v>
      </c>
      <c r="T9766" t="s">
        <v>19</v>
      </c>
    </row>
    <row r="9767" spans="1:20" x14ac:dyDescent="0.35">
      <c r="A9767" t="s">
        <v>11</v>
      </c>
      <c r="B9767" t="s">
        <v>255</v>
      </c>
      <c r="C9767" t="s">
        <v>13</v>
      </c>
      <c r="D9767" t="s">
        <v>14</v>
      </c>
      <c r="E9767" t="s">
        <v>107</v>
      </c>
      <c r="F9767" t="s">
        <v>16</v>
      </c>
      <c r="G9767">
        <v>9412.5300000000007</v>
      </c>
      <c r="H9767" s="1">
        <v>43387</v>
      </c>
      <c r="I9767" t="str">
        <f t="shared" si="456"/>
        <v>14</v>
      </c>
      <c r="J9767" t="str">
        <f t="shared" si="457"/>
        <v>October</v>
      </c>
      <c r="K9767" t="str">
        <f t="shared" si="458"/>
        <v>2018</v>
      </c>
      <c r="L9767" s="15">
        <v>0.61717592592592596</v>
      </c>
      <c r="M9767">
        <f>HOUR(K9767:K21809)</f>
        <v>0</v>
      </c>
      <c r="N9767">
        <f>MINUTE(K9767:K21809)</f>
        <v>0</v>
      </c>
      <c r="O9767">
        <f>SECOND(K9767:K21809)</f>
        <v>0</v>
      </c>
      <c r="P9767">
        <v>11.16</v>
      </c>
      <c r="Q9767">
        <f>G9767-P9767</f>
        <v>9401.3700000000008</v>
      </c>
      <c r="R9767" t="s">
        <v>353</v>
      </c>
      <c r="S9767" t="s">
        <v>18</v>
      </c>
      <c r="T9767" t="s">
        <v>19</v>
      </c>
    </row>
    <row r="9768" spans="1:20" x14ac:dyDescent="0.35">
      <c r="A9768" t="s">
        <v>11</v>
      </c>
      <c r="B9768" t="s">
        <v>255</v>
      </c>
      <c r="C9768" t="s">
        <v>13</v>
      </c>
      <c r="D9768" t="s">
        <v>14</v>
      </c>
      <c r="E9768" t="s">
        <v>107</v>
      </c>
      <c r="F9768" t="s">
        <v>16</v>
      </c>
      <c r="G9768">
        <v>9386.81</v>
      </c>
      <c r="H9768" s="1">
        <v>43387</v>
      </c>
      <c r="I9768" t="str">
        <f t="shared" si="456"/>
        <v>14</v>
      </c>
      <c r="J9768" t="str">
        <f t="shared" si="457"/>
        <v>October</v>
      </c>
      <c r="K9768" t="str">
        <f t="shared" si="458"/>
        <v>2018</v>
      </c>
      <c r="L9768" s="15">
        <v>0.62300925925925921</v>
      </c>
      <c r="M9768">
        <f>HOUR(K9768:K21810)</f>
        <v>0</v>
      </c>
      <c r="N9768">
        <f>MINUTE(K9768:K21810)</f>
        <v>0</v>
      </c>
      <c r="O9768">
        <f>SECOND(K9768:K21810)</f>
        <v>0</v>
      </c>
      <c r="P9768">
        <v>25.72</v>
      </c>
      <c r="Q9768">
        <f>G9768-P9768</f>
        <v>9361.09</v>
      </c>
      <c r="R9768" t="s">
        <v>350</v>
      </c>
      <c r="S9768" t="s">
        <v>18</v>
      </c>
      <c r="T9768" t="s">
        <v>19</v>
      </c>
    </row>
    <row r="9769" spans="1:20" x14ac:dyDescent="0.35">
      <c r="A9769" t="s">
        <v>11</v>
      </c>
      <c r="B9769" t="s">
        <v>143</v>
      </c>
      <c r="C9769" t="s">
        <v>13</v>
      </c>
      <c r="D9769" t="s">
        <v>20</v>
      </c>
      <c r="E9769" t="s">
        <v>144</v>
      </c>
      <c r="F9769" t="s">
        <v>24</v>
      </c>
      <c r="G9769">
        <v>44328.95</v>
      </c>
      <c r="H9769" s="1">
        <v>43387</v>
      </c>
      <c r="I9769" t="str">
        <f t="shared" si="456"/>
        <v>14</v>
      </c>
      <c r="J9769" t="str">
        <f t="shared" si="457"/>
        <v>October</v>
      </c>
      <c r="K9769" t="str">
        <f t="shared" si="458"/>
        <v>2018</v>
      </c>
      <c r="L9769" s="15">
        <v>0.62912037037037039</v>
      </c>
      <c r="M9769">
        <f>HOUR(K9769:K21811)</f>
        <v>0</v>
      </c>
      <c r="N9769">
        <f>MINUTE(K9769:K21811)</f>
        <v>0</v>
      </c>
      <c r="O9769">
        <f>SECOND(K9769:K21811)</f>
        <v>0</v>
      </c>
      <c r="P9769">
        <v>172.47</v>
      </c>
      <c r="Q9769">
        <f>G9769-P9769</f>
        <v>44156.479999999996</v>
      </c>
      <c r="R9769" t="s">
        <v>1215</v>
      </c>
      <c r="S9769" t="s">
        <v>18</v>
      </c>
      <c r="T9769" t="s">
        <v>19</v>
      </c>
    </row>
    <row r="9770" spans="1:20" x14ac:dyDescent="0.35">
      <c r="A9770" t="s">
        <v>11</v>
      </c>
      <c r="B9770" t="s">
        <v>143</v>
      </c>
      <c r="C9770" t="s">
        <v>13</v>
      </c>
      <c r="D9770" t="s">
        <v>20</v>
      </c>
      <c r="E9770" t="s">
        <v>144</v>
      </c>
      <c r="F9770" t="s">
        <v>24</v>
      </c>
      <c r="G9770">
        <v>44300.5</v>
      </c>
      <c r="H9770" s="1">
        <v>43387</v>
      </c>
      <c r="I9770" t="str">
        <f t="shared" si="456"/>
        <v>14</v>
      </c>
      <c r="J9770" t="str">
        <f t="shared" si="457"/>
        <v>October</v>
      </c>
      <c r="K9770" t="str">
        <f t="shared" si="458"/>
        <v>2018</v>
      </c>
      <c r="L9770" s="15">
        <v>0.63538194444444451</v>
      </c>
      <c r="M9770">
        <f>HOUR(K9770:K21812)</f>
        <v>0</v>
      </c>
      <c r="N9770">
        <f>MINUTE(K9770:K21812)</f>
        <v>0</v>
      </c>
      <c r="O9770">
        <f>SECOND(K9770:K21812)</f>
        <v>0</v>
      </c>
      <c r="P9770">
        <v>28.45</v>
      </c>
      <c r="Q9770">
        <f>G9770-P9770</f>
        <v>44272.05</v>
      </c>
      <c r="R9770" t="s">
        <v>1156</v>
      </c>
      <c r="S9770" t="s">
        <v>18</v>
      </c>
      <c r="T9770" t="s">
        <v>19</v>
      </c>
    </row>
    <row r="9771" spans="1:20" x14ac:dyDescent="0.35">
      <c r="A9771" t="s">
        <v>11</v>
      </c>
      <c r="B9771" t="s">
        <v>213</v>
      </c>
      <c r="C9771" t="s">
        <v>13</v>
      </c>
      <c r="D9771" t="s">
        <v>14</v>
      </c>
      <c r="E9771" t="s">
        <v>59</v>
      </c>
      <c r="F9771" t="s">
        <v>16</v>
      </c>
      <c r="G9771">
        <v>4429.37</v>
      </c>
      <c r="H9771" s="1">
        <v>43387</v>
      </c>
      <c r="I9771" t="str">
        <f t="shared" si="456"/>
        <v>14</v>
      </c>
      <c r="J9771" t="str">
        <f t="shared" si="457"/>
        <v>October</v>
      </c>
      <c r="K9771" t="str">
        <f t="shared" si="458"/>
        <v>2018</v>
      </c>
      <c r="L9771" s="15">
        <v>0.64163194444444438</v>
      </c>
      <c r="M9771">
        <f>HOUR(K9771:K21813)</f>
        <v>0</v>
      </c>
      <c r="N9771">
        <f>MINUTE(K9771:K21813)</f>
        <v>0</v>
      </c>
      <c r="O9771">
        <f>SECOND(K9771:K21813)</f>
        <v>0</v>
      </c>
      <c r="P9771">
        <v>81.41</v>
      </c>
      <c r="Q9771">
        <f>G9771-P9771</f>
        <v>4347.96</v>
      </c>
      <c r="R9771" t="s">
        <v>1183</v>
      </c>
      <c r="S9771" t="s">
        <v>18</v>
      </c>
      <c r="T9771" t="s">
        <v>19</v>
      </c>
    </row>
    <row r="9772" spans="1:20" x14ac:dyDescent="0.35">
      <c r="A9772" t="s">
        <v>11</v>
      </c>
      <c r="B9772" t="s">
        <v>427</v>
      </c>
      <c r="C9772" t="s">
        <v>13</v>
      </c>
      <c r="D9772" t="s">
        <v>14</v>
      </c>
      <c r="E9772" t="s">
        <v>428</v>
      </c>
      <c r="F9772" t="s">
        <v>24</v>
      </c>
      <c r="G9772">
        <v>18809.400000000001</v>
      </c>
      <c r="H9772" s="1">
        <v>43387</v>
      </c>
      <c r="I9772" t="str">
        <f t="shared" si="456"/>
        <v>14</v>
      </c>
      <c r="J9772" t="str">
        <f t="shared" si="457"/>
        <v>October</v>
      </c>
      <c r="K9772" t="str">
        <f t="shared" si="458"/>
        <v>2018</v>
      </c>
      <c r="L9772" s="15">
        <v>0.64789351851851851</v>
      </c>
      <c r="M9772">
        <f>HOUR(K9772:K21814)</f>
        <v>0</v>
      </c>
      <c r="N9772">
        <f>MINUTE(K9772:K21814)</f>
        <v>0</v>
      </c>
      <c r="O9772">
        <f>SECOND(K9772:K21814)</f>
        <v>0</v>
      </c>
      <c r="P9772">
        <v>31.72</v>
      </c>
      <c r="Q9772">
        <f>G9772-P9772</f>
        <v>18777.68</v>
      </c>
      <c r="R9772" t="s">
        <v>1706</v>
      </c>
      <c r="S9772" t="s">
        <v>18</v>
      </c>
      <c r="T9772" t="s">
        <v>19</v>
      </c>
    </row>
    <row r="9773" spans="1:20" x14ac:dyDescent="0.35">
      <c r="A9773" t="s">
        <v>11</v>
      </c>
      <c r="B9773" t="s">
        <v>73</v>
      </c>
      <c r="C9773" t="s">
        <v>13</v>
      </c>
      <c r="D9773" t="s">
        <v>14</v>
      </c>
      <c r="E9773" t="s">
        <v>74</v>
      </c>
      <c r="F9773" t="s">
        <v>16</v>
      </c>
      <c r="G9773">
        <v>13928.52</v>
      </c>
      <c r="H9773" s="1">
        <v>43387</v>
      </c>
      <c r="I9773" t="str">
        <f t="shared" si="456"/>
        <v>14</v>
      </c>
      <c r="J9773" t="str">
        <f t="shared" si="457"/>
        <v>October</v>
      </c>
      <c r="K9773" t="str">
        <f t="shared" si="458"/>
        <v>2018</v>
      </c>
      <c r="L9773" s="15">
        <v>0.65414351851851849</v>
      </c>
      <c r="M9773">
        <f>HOUR(K9773:K21815)</f>
        <v>0</v>
      </c>
      <c r="N9773">
        <f>MINUTE(K9773:K21815)</f>
        <v>0</v>
      </c>
      <c r="O9773">
        <f>SECOND(K9773:K21815)</f>
        <v>0</v>
      </c>
      <c r="P9773">
        <v>12.87</v>
      </c>
      <c r="Q9773">
        <f>G9773-P9773</f>
        <v>13915.65</v>
      </c>
      <c r="R9773" t="s">
        <v>550</v>
      </c>
      <c r="S9773" t="s">
        <v>18</v>
      </c>
      <c r="T9773" t="s">
        <v>19</v>
      </c>
    </row>
    <row r="9774" spans="1:20" x14ac:dyDescent="0.35">
      <c r="A9774" t="s">
        <v>11</v>
      </c>
      <c r="B9774" t="s">
        <v>549</v>
      </c>
      <c r="C9774" t="s">
        <v>13</v>
      </c>
      <c r="D9774" t="s">
        <v>14</v>
      </c>
      <c r="E9774" t="s">
        <v>332</v>
      </c>
      <c r="F9774" t="s">
        <v>24</v>
      </c>
      <c r="G9774">
        <v>18436.919999999998</v>
      </c>
      <c r="H9774" s="1">
        <v>43387</v>
      </c>
      <c r="I9774" t="str">
        <f t="shared" si="456"/>
        <v>14</v>
      </c>
      <c r="J9774" t="str">
        <f t="shared" si="457"/>
        <v>October</v>
      </c>
      <c r="K9774" t="str">
        <f t="shared" si="458"/>
        <v>2018</v>
      </c>
      <c r="L9774" s="15">
        <v>0.66040509259259261</v>
      </c>
      <c r="M9774">
        <f>HOUR(K9774:K21816)</f>
        <v>0</v>
      </c>
      <c r="N9774">
        <f>MINUTE(K9774:K21816)</f>
        <v>0</v>
      </c>
      <c r="O9774">
        <f>SECOND(K9774:K21816)</f>
        <v>0</v>
      </c>
      <c r="P9774">
        <v>15.1</v>
      </c>
      <c r="Q9774">
        <f>G9774-P9774</f>
        <v>18421.82</v>
      </c>
      <c r="R9774" t="s">
        <v>1707</v>
      </c>
      <c r="S9774" t="s">
        <v>18</v>
      </c>
      <c r="T9774" t="s">
        <v>19</v>
      </c>
    </row>
    <row r="9775" spans="1:20" x14ac:dyDescent="0.35">
      <c r="A9775" t="s">
        <v>11</v>
      </c>
      <c r="B9775" t="s">
        <v>113</v>
      </c>
      <c r="C9775" t="s">
        <v>13</v>
      </c>
      <c r="D9775" t="s">
        <v>14</v>
      </c>
      <c r="E9775" t="s">
        <v>114</v>
      </c>
      <c r="F9775" t="s">
        <v>24</v>
      </c>
      <c r="G9775">
        <v>7162.56</v>
      </c>
      <c r="H9775" s="1">
        <v>43387</v>
      </c>
      <c r="I9775" t="str">
        <f t="shared" si="456"/>
        <v>14</v>
      </c>
      <c r="J9775" t="str">
        <f t="shared" si="457"/>
        <v>October</v>
      </c>
      <c r="K9775" t="str">
        <f t="shared" si="458"/>
        <v>2018</v>
      </c>
      <c r="L9775" s="15">
        <v>0.66665509259259259</v>
      </c>
      <c r="M9775">
        <f>HOUR(K9775:K21817)</f>
        <v>0</v>
      </c>
      <c r="N9775">
        <f>MINUTE(K9775:K21817)</f>
        <v>0</v>
      </c>
      <c r="O9775">
        <f>SECOND(K9775:K21817)</f>
        <v>0</v>
      </c>
      <c r="P9775">
        <v>62.38</v>
      </c>
      <c r="Q9775">
        <f>G9775-P9775</f>
        <v>7100.18</v>
      </c>
      <c r="R9775" t="s">
        <v>467</v>
      </c>
      <c r="S9775" t="s">
        <v>18</v>
      </c>
      <c r="T9775" t="s">
        <v>19</v>
      </c>
    </row>
    <row r="9776" spans="1:20" x14ac:dyDescent="0.35">
      <c r="A9776" t="s">
        <v>11</v>
      </c>
      <c r="B9776" t="s">
        <v>156</v>
      </c>
      <c r="C9776" t="s">
        <v>13</v>
      </c>
      <c r="D9776" t="s">
        <v>14</v>
      </c>
      <c r="E9776" t="s">
        <v>76</v>
      </c>
      <c r="F9776" t="s">
        <v>24</v>
      </c>
      <c r="G9776">
        <v>43505.09</v>
      </c>
      <c r="H9776" s="1">
        <v>43387</v>
      </c>
      <c r="I9776" t="str">
        <f t="shared" si="456"/>
        <v>14</v>
      </c>
      <c r="J9776" t="str">
        <f t="shared" si="457"/>
        <v>October</v>
      </c>
      <c r="K9776" t="str">
        <f t="shared" si="458"/>
        <v>2018</v>
      </c>
      <c r="L9776" s="15">
        <v>0.6778587962962962</v>
      </c>
      <c r="M9776">
        <f>HOUR(K9776:K21818)</f>
        <v>0</v>
      </c>
      <c r="N9776">
        <f>MINUTE(K9776:K21818)</f>
        <v>0</v>
      </c>
      <c r="O9776">
        <f>SECOND(K9776:K21818)</f>
        <v>0</v>
      </c>
      <c r="P9776">
        <v>14.58</v>
      </c>
      <c r="Q9776">
        <f>G9776-P9776</f>
        <v>43490.509999999995</v>
      </c>
      <c r="R9776" t="s">
        <v>1708</v>
      </c>
      <c r="S9776" t="s">
        <v>18</v>
      </c>
      <c r="T9776" t="s">
        <v>19</v>
      </c>
    </row>
    <row r="9777" spans="1:20" x14ac:dyDescent="0.35">
      <c r="A9777" t="s">
        <v>11</v>
      </c>
      <c r="B9777" t="s">
        <v>106</v>
      </c>
      <c r="C9777" t="s">
        <v>13</v>
      </c>
      <c r="D9777" t="s">
        <v>14</v>
      </c>
      <c r="E9777" t="s">
        <v>107</v>
      </c>
      <c r="F9777" t="s">
        <v>16</v>
      </c>
      <c r="G9777">
        <v>8969.6</v>
      </c>
      <c r="H9777" s="1">
        <v>43387</v>
      </c>
      <c r="I9777" t="str">
        <f t="shared" si="456"/>
        <v>14</v>
      </c>
      <c r="J9777" t="str">
        <f t="shared" si="457"/>
        <v>October</v>
      </c>
      <c r="K9777" t="str">
        <f t="shared" si="458"/>
        <v>2018</v>
      </c>
      <c r="L9777" s="15">
        <v>0.68906250000000002</v>
      </c>
      <c r="M9777">
        <f>HOUR(K9777:K21819)</f>
        <v>0</v>
      </c>
      <c r="N9777">
        <f>MINUTE(K9777:K21819)</f>
        <v>0</v>
      </c>
      <c r="O9777">
        <f>SECOND(K9777:K21819)</f>
        <v>0</v>
      </c>
      <c r="P9777">
        <v>19.739999999999998</v>
      </c>
      <c r="Q9777">
        <f>G9777-P9777</f>
        <v>8949.86</v>
      </c>
      <c r="R9777" t="s">
        <v>1161</v>
      </c>
      <c r="S9777" t="s">
        <v>18</v>
      </c>
      <c r="T9777" t="s">
        <v>19</v>
      </c>
    </row>
    <row r="9778" spans="1:20" x14ac:dyDescent="0.35">
      <c r="A9778" t="s">
        <v>11</v>
      </c>
      <c r="B9778" t="s">
        <v>140</v>
      </c>
      <c r="C9778" t="s">
        <v>13</v>
      </c>
      <c r="D9778" t="s">
        <v>14</v>
      </c>
      <c r="E9778" t="s">
        <v>141</v>
      </c>
      <c r="F9778" t="s">
        <v>24</v>
      </c>
      <c r="G9778">
        <v>10565.29</v>
      </c>
      <c r="H9778" s="1">
        <v>43387</v>
      </c>
      <c r="I9778" t="str">
        <f t="shared" si="456"/>
        <v>14</v>
      </c>
      <c r="J9778" t="str">
        <f t="shared" si="457"/>
        <v>October</v>
      </c>
      <c r="K9778" t="str">
        <f t="shared" si="458"/>
        <v>2018</v>
      </c>
      <c r="L9778" s="15">
        <v>0.70026620370370374</v>
      </c>
      <c r="M9778">
        <f>HOUR(K9778:K21820)</f>
        <v>0</v>
      </c>
      <c r="N9778">
        <f>MINUTE(K9778:K21820)</f>
        <v>0</v>
      </c>
      <c r="O9778">
        <f>SECOND(K9778:K21820)</f>
        <v>0</v>
      </c>
      <c r="P9778">
        <v>3.08</v>
      </c>
      <c r="Q9778">
        <f>G9778-P9778</f>
        <v>10562.210000000001</v>
      </c>
      <c r="R9778" t="s">
        <v>778</v>
      </c>
      <c r="S9778" t="s">
        <v>18</v>
      </c>
      <c r="T9778" t="s">
        <v>19</v>
      </c>
    </row>
    <row r="9779" spans="1:20" x14ac:dyDescent="0.35">
      <c r="A9779" t="s">
        <v>29</v>
      </c>
      <c r="B9779" t="s">
        <v>239</v>
      </c>
      <c r="C9779" t="s">
        <v>13</v>
      </c>
      <c r="D9779" t="s">
        <v>31</v>
      </c>
      <c r="E9779" t="s">
        <v>240</v>
      </c>
      <c r="F9779" t="s">
        <v>16</v>
      </c>
      <c r="G9779">
        <v>3168.46</v>
      </c>
      <c r="H9779" s="1">
        <v>43387</v>
      </c>
      <c r="I9779" t="str">
        <f t="shared" si="456"/>
        <v>14</v>
      </c>
      <c r="J9779" t="str">
        <f t="shared" si="457"/>
        <v>October</v>
      </c>
      <c r="K9779" t="str">
        <f t="shared" si="458"/>
        <v>2018</v>
      </c>
      <c r="L9779" s="15">
        <v>0.70833333333333337</v>
      </c>
      <c r="M9779">
        <f>HOUR(K9779:K21821)</f>
        <v>0</v>
      </c>
      <c r="N9779">
        <f>MINUTE(K9779:K21821)</f>
        <v>0</v>
      </c>
      <c r="O9779">
        <f>SECOND(K9779:K21821)</f>
        <v>0</v>
      </c>
      <c r="P9779">
        <v>22</v>
      </c>
      <c r="Q9779">
        <f>G9779-P9779</f>
        <v>3146.46</v>
      </c>
      <c r="R9779" t="s">
        <v>1833</v>
      </c>
      <c r="S9779" t="s">
        <v>18</v>
      </c>
      <c r="T9779" t="s">
        <v>19</v>
      </c>
    </row>
    <row r="9780" spans="1:20" x14ac:dyDescent="0.35">
      <c r="A9780" t="s">
        <v>11</v>
      </c>
      <c r="B9780" t="s">
        <v>40</v>
      </c>
      <c r="C9780" t="s">
        <v>13</v>
      </c>
      <c r="D9780" t="s">
        <v>20</v>
      </c>
      <c r="E9780" t="s">
        <v>23</v>
      </c>
      <c r="F9780" t="s">
        <v>24</v>
      </c>
      <c r="G9780">
        <v>18123.37</v>
      </c>
      <c r="H9780" s="1">
        <v>43387</v>
      </c>
      <c r="I9780" t="str">
        <f t="shared" si="456"/>
        <v>14</v>
      </c>
      <c r="J9780" t="str">
        <f t="shared" si="457"/>
        <v>October</v>
      </c>
      <c r="K9780" t="str">
        <f t="shared" si="458"/>
        <v>2018</v>
      </c>
      <c r="L9780" s="15">
        <v>0.71037037037037043</v>
      </c>
      <c r="M9780">
        <f>HOUR(K9780:K21822)</f>
        <v>0</v>
      </c>
      <c r="N9780">
        <f>MINUTE(K9780:K21822)</f>
        <v>0</v>
      </c>
      <c r="O9780">
        <f>SECOND(K9780:K21822)</f>
        <v>0</v>
      </c>
      <c r="P9780">
        <v>39.47</v>
      </c>
      <c r="Q9780">
        <f>G9780-P9780</f>
        <v>18083.899999999998</v>
      </c>
      <c r="R9780" t="s">
        <v>1562</v>
      </c>
      <c r="S9780" t="s">
        <v>18</v>
      </c>
      <c r="T9780" t="s">
        <v>19</v>
      </c>
    </row>
    <row r="9781" spans="1:20" x14ac:dyDescent="0.35">
      <c r="A9781" t="s">
        <v>11</v>
      </c>
      <c r="B9781" t="s">
        <v>75</v>
      </c>
      <c r="C9781" t="s">
        <v>13</v>
      </c>
      <c r="D9781" t="s">
        <v>20</v>
      </c>
      <c r="E9781" t="s">
        <v>76</v>
      </c>
      <c r="F9781" t="s">
        <v>24</v>
      </c>
      <c r="G9781">
        <v>5400.16</v>
      </c>
      <c r="H9781" s="1">
        <v>43387</v>
      </c>
      <c r="I9781" t="str">
        <f t="shared" si="456"/>
        <v>14</v>
      </c>
      <c r="J9781" t="str">
        <f t="shared" si="457"/>
        <v>October</v>
      </c>
      <c r="K9781" t="str">
        <f t="shared" si="458"/>
        <v>2018</v>
      </c>
      <c r="L9781" s="15">
        <v>0.7176851851851852</v>
      </c>
      <c r="M9781">
        <f>HOUR(K9781:K21823)</f>
        <v>0</v>
      </c>
      <c r="N9781">
        <f>MINUTE(K9781:K21823)</f>
        <v>0</v>
      </c>
      <c r="O9781">
        <f>SECOND(K9781:K21823)</f>
        <v>0</v>
      </c>
      <c r="P9781">
        <v>22.96</v>
      </c>
      <c r="Q9781">
        <f>G9781-P9781</f>
        <v>5377.2</v>
      </c>
      <c r="R9781" t="s">
        <v>1333</v>
      </c>
      <c r="S9781" t="s">
        <v>18</v>
      </c>
      <c r="T9781" t="s">
        <v>19</v>
      </c>
    </row>
    <row r="9782" spans="1:20" x14ac:dyDescent="0.35">
      <c r="A9782" t="s">
        <v>11</v>
      </c>
      <c r="B9782" t="s">
        <v>213</v>
      </c>
      <c r="C9782" t="s">
        <v>13</v>
      </c>
      <c r="D9782" t="s">
        <v>20</v>
      </c>
      <c r="E9782" t="s">
        <v>59</v>
      </c>
      <c r="F9782" t="s">
        <v>16</v>
      </c>
      <c r="G9782">
        <v>4418.3100000000004</v>
      </c>
      <c r="H9782" s="1">
        <v>43387</v>
      </c>
      <c r="I9782" t="str">
        <f t="shared" si="456"/>
        <v>14</v>
      </c>
      <c r="J9782" t="str">
        <f t="shared" si="457"/>
        <v>October</v>
      </c>
      <c r="K9782" t="str">
        <f t="shared" si="458"/>
        <v>2018</v>
      </c>
      <c r="L9782" s="15">
        <v>0.72498842592592594</v>
      </c>
      <c r="M9782">
        <f>HOUR(K9782:K21824)</f>
        <v>0</v>
      </c>
      <c r="N9782">
        <f>MINUTE(K9782:K21824)</f>
        <v>0</v>
      </c>
      <c r="O9782">
        <f>SECOND(K9782:K21824)</f>
        <v>0</v>
      </c>
      <c r="P9782">
        <v>11.06</v>
      </c>
      <c r="Q9782">
        <f>G9782-P9782</f>
        <v>4407.25</v>
      </c>
      <c r="R9782" t="s">
        <v>872</v>
      </c>
      <c r="S9782" t="s">
        <v>18</v>
      </c>
      <c r="T9782" t="s">
        <v>19</v>
      </c>
    </row>
    <row r="9783" spans="1:20" x14ac:dyDescent="0.35">
      <c r="A9783" t="s">
        <v>11</v>
      </c>
      <c r="B9783" t="s">
        <v>215</v>
      </c>
      <c r="C9783" t="s">
        <v>13</v>
      </c>
      <c r="D9783" t="s">
        <v>14</v>
      </c>
      <c r="E9783" t="s">
        <v>216</v>
      </c>
      <c r="F9783" t="s">
        <v>24</v>
      </c>
      <c r="G9783">
        <v>5734.54</v>
      </c>
      <c r="H9783" s="1">
        <v>43387</v>
      </c>
      <c r="I9783" t="str">
        <f t="shared" si="456"/>
        <v>14</v>
      </c>
      <c r="J9783" t="str">
        <f t="shared" si="457"/>
        <v>October</v>
      </c>
      <c r="K9783" t="str">
        <f t="shared" si="458"/>
        <v>2018</v>
      </c>
      <c r="L9783" s="15">
        <v>0.73230324074074071</v>
      </c>
      <c r="M9783">
        <f>HOUR(K9783:K21825)</f>
        <v>0</v>
      </c>
      <c r="N9783">
        <f>MINUTE(K9783:K21825)</f>
        <v>0</v>
      </c>
      <c r="O9783">
        <f>SECOND(K9783:K21825)</f>
        <v>0</v>
      </c>
      <c r="P9783">
        <v>21.73</v>
      </c>
      <c r="Q9783">
        <f>G9783-P9783</f>
        <v>5712.81</v>
      </c>
      <c r="R9783" t="s">
        <v>105</v>
      </c>
      <c r="S9783" t="s">
        <v>18</v>
      </c>
      <c r="T9783" t="s">
        <v>19</v>
      </c>
    </row>
    <row r="9784" spans="1:20" x14ac:dyDescent="0.35">
      <c r="A9784" t="s">
        <v>11</v>
      </c>
      <c r="B9784" t="s">
        <v>85</v>
      </c>
      <c r="C9784" t="s">
        <v>13</v>
      </c>
      <c r="D9784" t="s">
        <v>14</v>
      </c>
      <c r="E9784" t="s">
        <v>86</v>
      </c>
      <c r="F9784" t="s">
        <v>16</v>
      </c>
      <c r="G9784">
        <v>27969.39</v>
      </c>
      <c r="H9784" s="1">
        <v>43387</v>
      </c>
      <c r="I9784" t="str">
        <f t="shared" si="456"/>
        <v>14</v>
      </c>
      <c r="J9784" t="str">
        <f t="shared" si="457"/>
        <v>October</v>
      </c>
      <c r="K9784" t="str">
        <f t="shared" si="458"/>
        <v>2018</v>
      </c>
      <c r="L9784" s="15">
        <v>0.73961805555555549</v>
      </c>
      <c r="M9784">
        <f>HOUR(K9784:K21826)</f>
        <v>0</v>
      </c>
      <c r="N9784">
        <f>MINUTE(K9784:K21826)</f>
        <v>0</v>
      </c>
      <c r="O9784">
        <f>SECOND(K9784:K21826)</f>
        <v>0</v>
      </c>
      <c r="P9784">
        <v>79.16</v>
      </c>
      <c r="Q9784">
        <f>G9784-P9784</f>
        <v>27890.23</v>
      </c>
      <c r="R9784" t="s">
        <v>1004</v>
      </c>
      <c r="S9784" t="s">
        <v>18</v>
      </c>
      <c r="T9784" t="s">
        <v>19</v>
      </c>
    </row>
    <row r="9785" spans="1:20" x14ac:dyDescent="0.35">
      <c r="A9785" t="s">
        <v>11</v>
      </c>
      <c r="B9785" t="s">
        <v>22</v>
      </c>
      <c r="C9785" t="s">
        <v>13</v>
      </c>
      <c r="D9785" t="s">
        <v>14</v>
      </c>
      <c r="E9785" t="s">
        <v>23</v>
      </c>
      <c r="F9785" t="s">
        <v>24</v>
      </c>
      <c r="G9785">
        <v>1343.26</v>
      </c>
      <c r="H9785" s="1">
        <v>43387</v>
      </c>
      <c r="I9785" t="str">
        <f t="shared" si="456"/>
        <v>14</v>
      </c>
      <c r="J9785" t="str">
        <f t="shared" si="457"/>
        <v>October</v>
      </c>
      <c r="K9785" t="str">
        <f t="shared" si="458"/>
        <v>2018</v>
      </c>
      <c r="L9785" s="15">
        <v>0.74692129629629633</v>
      </c>
      <c r="M9785">
        <f>HOUR(K9785:K21827)</f>
        <v>0</v>
      </c>
      <c r="N9785">
        <f>MINUTE(K9785:K21827)</f>
        <v>0</v>
      </c>
      <c r="O9785">
        <f>SECOND(K9785:K21827)</f>
        <v>0</v>
      </c>
      <c r="P9785">
        <v>15.54</v>
      </c>
      <c r="Q9785">
        <f>G9785-P9785</f>
        <v>1327.72</v>
      </c>
      <c r="R9785" t="s">
        <v>703</v>
      </c>
      <c r="S9785" t="s">
        <v>18</v>
      </c>
      <c r="T9785" t="s">
        <v>19</v>
      </c>
    </row>
    <row r="9786" spans="1:20" x14ac:dyDescent="0.35">
      <c r="A9786" t="s">
        <v>29</v>
      </c>
      <c r="B9786" t="s">
        <v>289</v>
      </c>
      <c r="C9786" t="s">
        <v>13</v>
      </c>
      <c r="D9786" t="s">
        <v>31</v>
      </c>
      <c r="E9786" t="s">
        <v>290</v>
      </c>
      <c r="F9786" t="s">
        <v>24</v>
      </c>
      <c r="G9786">
        <v>11103.9</v>
      </c>
      <c r="H9786" s="1">
        <v>43387</v>
      </c>
      <c r="I9786" t="str">
        <f t="shared" si="456"/>
        <v>14</v>
      </c>
      <c r="J9786" t="str">
        <f t="shared" si="457"/>
        <v>October</v>
      </c>
      <c r="K9786" t="str">
        <f t="shared" si="458"/>
        <v>2018</v>
      </c>
      <c r="L9786" s="15">
        <v>0.75</v>
      </c>
      <c r="M9786">
        <f>HOUR(K9786:K21828)</f>
        <v>0</v>
      </c>
      <c r="N9786">
        <f>MINUTE(K9786:K21828)</f>
        <v>0</v>
      </c>
      <c r="O9786">
        <f>SECOND(K9786:K21828)</f>
        <v>0</v>
      </c>
      <c r="P9786">
        <v>45</v>
      </c>
      <c r="Q9786">
        <f>G9786-P9786</f>
        <v>11058.9</v>
      </c>
      <c r="R9786" t="s">
        <v>1833</v>
      </c>
      <c r="S9786" t="s">
        <v>18</v>
      </c>
      <c r="T9786" t="s">
        <v>19</v>
      </c>
    </row>
    <row r="9787" spans="1:20" x14ac:dyDescent="0.35">
      <c r="A9787" t="s">
        <v>11</v>
      </c>
      <c r="B9787" t="s">
        <v>186</v>
      </c>
      <c r="C9787" t="s">
        <v>13</v>
      </c>
      <c r="D9787" t="s">
        <v>14</v>
      </c>
      <c r="E9787" t="s">
        <v>187</v>
      </c>
      <c r="F9787" t="s">
        <v>16</v>
      </c>
      <c r="G9787">
        <v>5144.57</v>
      </c>
      <c r="H9787" s="1">
        <v>43387</v>
      </c>
      <c r="I9787" t="str">
        <f t="shared" si="456"/>
        <v>14</v>
      </c>
      <c r="J9787" t="str">
        <f t="shared" si="457"/>
        <v>October</v>
      </c>
      <c r="K9787" t="str">
        <f t="shared" si="458"/>
        <v>2018</v>
      </c>
      <c r="L9787" s="15">
        <v>0.75894675925925925</v>
      </c>
      <c r="M9787">
        <f>HOUR(K9787:K21829)</f>
        <v>0</v>
      </c>
      <c r="N9787">
        <f>MINUTE(K9787:K21829)</f>
        <v>0</v>
      </c>
      <c r="O9787">
        <f>SECOND(K9787:K21829)</f>
        <v>0</v>
      </c>
      <c r="P9787">
        <v>23.48</v>
      </c>
      <c r="Q9787">
        <f>G9787-P9787</f>
        <v>5121.09</v>
      </c>
      <c r="R9787" t="s">
        <v>1376</v>
      </c>
      <c r="S9787" t="s">
        <v>18</v>
      </c>
      <c r="T9787" t="s">
        <v>19</v>
      </c>
    </row>
    <row r="9788" spans="1:20" x14ac:dyDescent="0.35">
      <c r="A9788" t="s">
        <v>11</v>
      </c>
      <c r="B9788" t="s">
        <v>113</v>
      </c>
      <c r="C9788" t="s">
        <v>13</v>
      </c>
      <c r="D9788" t="s">
        <v>20</v>
      </c>
      <c r="E9788" t="s">
        <v>114</v>
      </c>
      <c r="F9788" t="s">
        <v>24</v>
      </c>
      <c r="G9788">
        <v>7149.55</v>
      </c>
      <c r="H9788" s="1">
        <v>43387</v>
      </c>
      <c r="I9788" t="str">
        <f t="shared" si="456"/>
        <v>14</v>
      </c>
      <c r="J9788" t="str">
        <f t="shared" si="457"/>
        <v>October</v>
      </c>
      <c r="K9788" t="str">
        <f t="shared" si="458"/>
        <v>2018</v>
      </c>
      <c r="L9788" s="15">
        <v>0.77437500000000004</v>
      </c>
      <c r="M9788">
        <f>HOUR(K9788:K21830)</f>
        <v>0</v>
      </c>
      <c r="N9788">
        <f>MINUTE(K9788:K21830)</f>
        <v>0</v>
      </c>
      <c r="O9788">
        <f>SECOND(K9788:K21830)</f>
        <v>0</v>
      </c>
      <c r="P9788">
        <v>13.01</v>
      </c>
      <c r="Q9788">
        <f>G9788-P9788</f>
        <v>7136.54</v>
      </c>
      <c r="R9788" t="s">
        <v>467</v>
      </c>
      <c r="S9788" t="s">
        <v>18</v>
      </c>
      <c r="T9788" t="s">
        <v>19</v>
      </c>
    </row>
    <row r="9789" spans="1:20" x14ac:dyDescent="0.35">
      <c r="A9789" t="s">
        <v>11</v>
      </c>
      <c r="B9789" t="s">
        <v>40</v>
      </c>
      <c r="C9789" t="s">
        <v>13</v>
      </c>
      <c r="D9789" t="s">
        <v>14</v>
      </c>
      <c r="E9789" t="s">
        <v>23</v>
      </c>
      <c r="F9789" t="s">
        <v>24</v>
      </c>
      <c r="G9789">
        <v>18104.419999999998</v>
      </c>
      <c r="H9789" s="1">
        <v>43387</v>
      </c>
      <c r="I9789" t="str">
        <f t="shared" si="456"/>
        <v>14</v>
      </c>
      <c r="J9789" t="str">
        <f t="shared" si="457"/>
        <v>October</v>
      </c>
      <c r="K9789" t="str">
        <f t="shared" si="458"/>
        <v>2018</v>
      </c>
      <c r="L9789" s="15">
        <v>0.78980324074074071</v>
      </c>
      <c r="M9789">
        <f>HOUR(K9789:K21831)</f>
        <v>0</v>
      </c>
      <c r="N9789">
        <f>MINUTE(K9789:K21831)</f>
        <v>0</v>
      </c>
      <c r="O9789">
        <f>SECOND(K9789:K21831)</f>
        <v>0</v>
      </c>
      <c r="P9789">
        <v>18.95</v>
      </c>
      <c r="Q9789">
        <f>G9789-P9789</f>
        <v>18085.469999999998</v>
      </c>
      <c r="R9789" t="s">
        <v>791</v>
      </c>
      <c r="S9789" t="s">
        <v>18</v>
      </c>
      <c r="T9789" t="s">
        <v>19</v>
      </c>
    </row>
    <row r="9790" spans="1:20" x14ac:dyDescent="0.35">
      <c r="A9790" t="s">
        <v>29</v>
      </c>
      <c r="B9790" t="s">
        <v>134</v>
      </c>
      <c r="C9790" t="s">
        <v>13</v>
      </c>
      <c r="D9790" t="s">
        <v>31</v>
      </c>
      <c r="E9790" t="s">
        <v>135</v>
      </c>
      <c r="F9790" t="s">
        <v>16</v>
      </c>
      <c r="G9790">
        <v>15411.88</v>
      </c>
      <c r="H9790" s="1">
        <v>43387</v>
      </c>
      <c r="I9790" t="str">
        <f t="shared" si="456"/>
        <v>14</v>
      </c>
      <c r="J9790" t="str">
        <f t="shared" si="457"/>
        <v>October</v>
      </c>
      <c r="K9790" t="str">
        <f t="shared" si="458"/>
        <v>2018</v>
      </c>
      <c r="L9790" s="15">
        <v>0.79166666666666663</v>
      </c>
      <c r="M9790">
        <f>HOUR(K9790:K21832)</f>
        <v>0</v>
      </c>
      <c r="N9790">
        <f>MINUTE(K9790:K21832)</f>
        <v>0</v>
      </c>
      <c r="O9790">
        <f>SECOND(K9790:K21832)</f>
        <v>0</v>
      </c>
      <c r="P9790">
        <v>18</v>
      </c>
      <c r="Q9790">
        <f>G9790-P9790</f>
        <v>15393.88</v>
      </c>
      <c r="R9790" t="s">
        <v>1833</v>
      </c>
      <c r="S9790" t="s">
        <v>18</v>
      </c>
      <c r="T9790" t="s">
        <v>19</v>
      </c>
    </row>
    <row r="9791" spans="1:20" x14ac:dyDescent="0.35">
      <c r="A9791" t="s">
        <v>29</v>
      </c>
      <c r="B9791" t="s">
        <v>227</v>
      </c>
      <c r="C9791" t="s">
        <v>13</v>
      </c>
      <c r="D9791" t="s">
        <v>41</v>
      </c>
      <c r="E9791" t="s">
        <v>228</v>
      </c>
      <c r="F9791" t="s">
        <v>24</v>
      </c>
      <c r="G9791">
        <v>16578.54</v>
      </c>
      <c r="H9791" s="1">
        <v>43387</v>
      </c>
      <c r="I9791" t="str">
        <f t="shared" si="456"/>
        <v>14</v>
      </c>
      <c r="J9791" t="str">
        <f t="shared" si="457"/>
        <v>October</v>
      </c>
      <c r="K9791" t="str">
        <f t="shared" si="458"/>
        <v>2018</v>
      </c>
      <c r="L9791" s="15">
        <v>0.79166666666666663</v>
      </c>
      <c r="M9791">
        <f>HOUR(K9791:K21833)</f>
        <v>0</v>
      </c>
      <c r="N9791">
        <f>MINUTE(K9791:K21833)</f>
        <v>0</v>
      </c>
      <c r="O9791">
        <f>SECOND(K9791:K21833)</f>
        <v>0</v>
      </c>
      <c r="P9791">
        <v>27</v>
      </c>
      <c r="Q9791">
        <f>G9791-P9791</f>
        <v>16551.54</v>
      </c>
      <c r="R9791" t="s">
        <v>1833</v>
      </c>
      <c r="S9791" t="s">
        <v>18</v>
      </c>
      <c r="T9791" t="s">
        <v>19</v>
      </c>
    </row>
    <row r="9792" spans="1:20" x14ac:dyDescent="0.35">
      <c r="A9792" t="s">
        <v>29</v>
      </c>
      <c r="B9792" t="s">
        <v>296</v>
      </c>
      <c r="C9792" t="s">
        <v>13</v>
      </c>
      <c r="D9792" t="s">
        <v>31</v>
      </c>
      <c r="E9792" t="s">
        <v>32</v>
      </c>
      <c r="F9792" t="s">
        <v>24</v>
      </c>
      <c r="G9792">
        <v>11342.1</v>
      </c>
      <c r="H9792" s="1">
        <v>43387</v>
      </c>
      <c r="I9792" t="str">
        <f t="shared" si="456"/>
        <v>14</v>
      </c>
      <c r="J9792" t="str">
        <f t="shared" si="457"/>
        <v>October</v>
      </c>
      <c r="K9792" t="str">
        <f t="shared" si="458"/>
        <v>2018</v>
      </c>
      <c r="L9792" s="15">
        <v>0.79166666666666663</v>
      </c>
      <c r="M9792">
        <f>HOUR(K9792:K21834)</f>
        <v>0</v>
      </c>
      <c r="N9792">
        <f>MINUTE(K9792:K21834)</f>
        <v>0</v>
      </c>
      <c r="O9792">
        <f>SECOND(K9792:K21834)</f>
        <v>0</v>
      </c>
      <c r="P9792">
        <v>149</v>
      </c>
      <c r="Q9792">
        <f>G9792-P9792</f>
        <v>11193.1</v>
      </c>
      <c r="R9792" t="s">
        <v>1833</v>
      </c>
      <c r="S9792" t="s">
        <v>18</v>
      </c>
      <c r="T9792" t="s">
        <v>19</v>
      </c>
    </row>
    <row r="9793" spans="1:20" x14ac:dyDescent="0.35">
      <c r="A9793" t="s">
        <v>11</v>
      </c>
      <c r="B9793" t="s">
        <v>113</v>
      </c>
      <c r="C9793" t="s">
        <v>13</v>
      </c>
      <c r="D9793" t="s">
        <v>20</v>
      </c>
      <c r="E9793" t="s">
        <v>114</v>
      </c>
      <c r="F9793" t="s">
        <v>24</v>
      </c>
      <c r="G9793">
        <v>7133.45</v>
      </c>
      <c r="H9793" s="1">
        <v>43387</v>
      </c>
      <c r="I9793" t="str">
        <f t="shared" si="456"/>
        <v>14</v>
      </c>
      <c r="J9793" t="str">
        <f t="shared" si="457"/>
        <v>October</v>
      </c>
      <c r="K9793" t="str">
        <f t="shared" si="458"/>
        <v>2018</v>
      </c>
      <c r="L9793" s="15">
        <v>0.79837962962962961</v>
      </c>
      <c r="M9793">
        <f>HOUR(K9793:K21835)</f>
        <v>0</v>
      </c>
      <c r="N9793">
        <f>MINUTE(K9793:K21835)</f>
        <v>0</v>
      </c>
      <c r="O9793">
        <f>SECOND(K9793:K21835)</f>
        <v>0</v>
      </c>
      <c r="P9793">
        <v>16.100000000000001</v>
      </c>
      <c r="Q9793">
        <f>G9793-P9793</f>
        <v>7117.3499999999995</v>
      </c>
      <c r="R9793" t="s">
        <v>735</v>
      </c>
      <c r="S9793" t="s">
        <v>18</v>
      </c>
      <c r="T9793" t="s">
        <v>19</v>
      </c>
    </row>
    <row r="9794" spans="1:20" x14ac:dyDescent="0.35">
      <c r="A9794" t="s">
        <v>11</v>
      </c>
      <c r="B9794" t="s">
        <v>132</v>
      </c>
      <c r="C9794" t="s">
        <v>13</v>
      </c>
      <c r="D9794" t="s">
        <v>20</v>
      </c>
      <c r="E9794" t="s">
        <v>50</v>
      </c>
      <c r="F9794" t="s">
        <v>24</v>
      </c>
      <c r="G9794">
        <v>4503.6899999999996</v>
      </c>
      <c r="H9794" s="1">
        <v>43387</v>
      </c>
      <c r="I9794" t="str">
        <f t="shared" si="456"/>
        <v>14</v>
      </c>
      <c r="J9794" t="str">
        <f t="shared" si="457"/>
        <v>October</v>
      </c>
      <c r="K9794" t="str">
        <f t="shared" si="458"/>
        <v>2018</v>
      </c>
      <c r="L9794" s="15">
        <v>0.80600694444444443</v>
      </c>
      <c r="M9794">
        <f>HOUR(K9794:K21836)</f>
        <v>0</v>
      </c>
      <c r="N9794">
        <f>MINUTE(K9794:K21836)</f>
        <v>0</v>
      </c>
      <c r="O9794">
        <f>SECOND(K9794:K21836)</f>
        <v>0</v>
      </c>
      <c r="P9794">
        <v>23.36</v>
      </c>
      <c r="Q9794">
        <f>G9794-P9794</f>
        <v>4480.33</v>
      </c>
      <c r="R9794" t="s">
        <v>1327</v>
      </c>
      <c r="S9794" t="s">
        <v>18</v>
      </c>
      <c r="T9794" t="s">
        <v>19</v>
      </c>
    </row>
    <row r="9795" spans="1:20" x14ac:dyDescent="0.35">
      <c r="A9795" t="s">
        <v>11</v>
      </c>
      <c r="B9795" t="s">
        <v>106</v>
      </c>
      <c r="C9795" t="s">
        <v>13</v>
      </c>
      <c r="D9795" t="s">
        <v>20</v>
      </c>
      <c r="E9795" t="s">
        <v>107</v>
      </c>
      <c r="F9795" t="s">
        <v>16</v>
      </c>
      <c r="G9795">
        <v>8956.2900000000009</v>
      </c>
      <c r="H9795" s="1">
        <v>43387</v>
      </c>
      <c r="I9795" t="str">
        <f t="shared" ref="I9795:I9858" si="459">TEXT(H9795,"dd")</f>
        <v>14</v>
      </c>
      <c r="J9795" t="str">
        <f t="shared" ref="J9795:J9858" si="460">TEXT(H9795,"mmmm")</f>
        <v>October</v>
      </c>
      <c r="K9795" t="str">
        <f t="shared" ref="K9795:K9858" si="461">TEXT(H9795,"yyyy")</f>
        <v>2018</v>
      </c>
      <c r="L9795" s="15">
        <v>0.81363425925925925</v>
      </c>
      <c r="M9795">
        <f>HOUR(K9795:K21837)</f>
        <v>0</v>
      </c>
      <c r="N9795">
        <f>MINUTE(K9795:K21837)</f>
        <v>0</v>
      </c>
      <c r="O9795">
        <f>SECOND(K9795:K21837)</f>
        <v>0</v>
      </c>
      <c r="P9795">
        <v>13.31</v>
      </c>
      <c r="Q9795">
        <f>G9795-P9795</f>
        <v>8942.9800000000014</v>
      </c>
      <c r="R9795" t="s">
        <v>470</v>
      </c>
      <c r="S9795" t="s">
        <v>18</v>
      </c>
      <c r="T9795" t="s">
        <v>19</v>
      </c>
    </row>
    <row r="9796" spans="1:20" x14ac:dyDescent="0.35">
      <c r="A9796" t="s">
        <v>11</v>
      </c>
      <c r="B9796" t="s">
        <v>85</v>
      </c>
      <c r="C9796" t="s">
        <v>13</v>
      </c>
      <c r="D9796" t="s">
        <v>14</v>
      </c>
      <c r="E9796" t="s">
        <v>86</v>
      </c>
      <c r="F9796" t="s">
        <v>16</v>
      </c>
      <c r="G9796">
        <v>27938.45</v>
      </c>
      <c r="H9796" s="1">
        <v>43387</v>
      </c>
      <c r="I9796" t="str">
        <f t="shared" si="459"/>
        <v>14</v>
      </c>
      <c r="J9796" t="str">
        <f t="shared" si="460"/>
        <v>October</v>
      </c>
      <c r="K9796" t="str">
        <f t="shared" si="461"/>
        <v>2018</v>
      </c>
      <c r="L9796" s="15">
        <v>0.82127314814814811</v>
      </c>
      <c r="M9796">
        <f>HOUR(K9796:K21838)</f>
        <v>0</v>
      </c>
      <c r="N9796">
        <f>MINUTE(K9796:K21838)</f>
        <v>0</v>
      </c>
      <c r="O9796">
        <f>SECOND(K9796:K21838)</f>
        <v>0</v>
      </c>
      <c r="P9796">
        <v>30.94</v>
      </c>
      <c r="Q9796">
        <f>G9796-P9796</f>
        <v>27907.510000000002</v>
      </c>
      <c r="R9796" t="s">
        <v>1227</v>
      </c>
      <c r="S9796" t="s">
        <v>18</v>
      </c>
      <c r="T9796" t="s">
        <v>19</v>
      </c>
    </row>
    <row r="9797" spans="1:20" x14ac:dyDescent="0.35">
      <c r="A9797" t="s">
        <v>11</v>
      </c>
      <c r="B9797" t="s">
        <v>49</v>
      </c>
      <c r="C9797" t="s">
        <v>13</v>
      </c>
      <c r="D9797" t="s">
        <v>20</v>
      </c>
      <c r="E9797" t="s">
        <v>50</v>
      </c>
      <c r="F9797" t="s">
        <v>24</v>
      </c>
      <c r="G9797">
        <v>5185.66</v>
      </c>
      <c r="H9797" s="1">
        <v>43387</v>
      </c>
      <c r="I9797" t="str">
        <f t="shared" si="459"/>
        <v>14</v>
      </c>
      <c r="J9797" t="str">
        <f t="shared" si="460"/>
        <v>October</v>
      </c>
      <c r="K9797" t="str">
        <f t="shared" si="461"/>
        <v>2018</v>
      </c>
      <c r="L9797" s="15">
        <v>0.82890046296296294</v>
      </c>
      <c r="M9797">
        <f>HOUR(K9797:K21839)</f>
        <v>0</v>
      </c>
      <c r="N9797">
        <f>MINUTE(K9797:K21839)</f>
        <v>0</v>
      </c>
      <c r="O9797">
        <f>SECOND(K9797:K21839)</f>
        <v>0</v>
      </c>
      <c r="P9797">
        <v>8.51</v>
      </c>
      <c r="Q9797">
        <f>G9797-P9797</f>
        <v>5177.1499999999996</v>
      </c>
      <c r="R9797" t="s">
        <v>382</v>
      </c>
      <c r="S9797" t="s">
        <v>18</v>
      </c>
      <c r="T9797" t="s">
        <v>19</v>
      </c>
    </row>
    <row r="9798" spans="1:20" x14ac:dyDescent="0.35">
      <c r="A9798" t="s">
        <v>29</v>
      </c>
      <c r="B9798" t="s">
        <v>549</v>
      </c>
      <c r="C9798" t="s">
        <v>13</v>
      </c>
      <c r="D9798" t="s">
        <v>31</v>
      </c>
      <c r="E9798" t="s">
        <v>332</v>
      </c>
      <c r="F9798" t="s">
        <v>24</v>
      </c>
      <c r="G9798">
        <v>18388.919999999998</v>
      </c>
      <c r="H9798" s="1">
        <v>43387</v>
      </c>
      <c r="I9798" t="str">
        <f t="shared" si="459"/>
        <v>14</v>
      </c>
      <c r="J9798" t="str">
        <f t="shared" si="460"/>
        <v>October</v>
      </c>
      <c r="K9798" t="str">
        <f t="shared" si="461"/>
        <v>2018</v>
      </c>
      <c r="L9798" s="15">
        <v>0.83333333333333337</v>
      </c>
      <c r="M9798">
        <f>HOUR(K9798:K21840)</f>
        <v>0</v>
      </c>
      <c r="N9798">
        <f>MINUTE(K9798:K21840)</f>
        <v>0</v>
      </c>
      <c r="O9798">
        <f>SECOND(K9798:K21840)</f>
        <v>0</v>
      </c>
      <c r="P9798">
        <v>48</v>
      </c>
      <c r="Q9798">
        <f>G9798-P9798</f>
        <v>18340.919999999998</v>
      </c>
      <c r="R9798" t="s">
        <v>1833</v>
      </c>
      <c r="S9798" t="s">
        <v>18</v>
      </c>
      <c r="T9798" t="s">
        <v>19</v>
      </c>
    </row>
    <row r="9799" spans="1:20" x14ac:dyDescent="0.35">
      <c r="A9799" t="s">
        <v>29</v>
      </c>
      <c r="B9799" t="s">
        <v>220</v>
      </c>
      <c r="C9799" t="s">
        <v>13</v>
      </c>
      <c r="D9799" t="s">
        <v>31</v>
      </c>
      <c r="E9799" t="s">
        <v>221</v>
      </c>
      <c r="F9799" t="s">
        <v>24</v>
      </c>
      <c r="G9799">
        <v>6885.61</v>
      </c>
      <c r="H9799" s="1">
        <v>43387</v>
      </c>
      <c r="I9799" t="str">
        <f t="shared" si="459"/>
        <v>14</v>
      </c>
      <c r="J9799" t="str">
        <f t="shared" si="460"/>
        <v>October</v>
      </c>
      <c r="K9799" t="str">
        <f t="shared" si="461"/>
        <v>2018</v>
      </c>
      <c r="L9799" s="15">
        <v>0.83333333333333337</v>
      </c>
      <c r="M9799">
        <f>HOUR(K9799:K21841)</f>
        <v>0</v>
      </c>
      <c r="N9799">
        <f>MINUTE(K9799:K21841)</f>
        <v>0</v>
      </c>
      <c r="O9799">
        <f>SECOND(K9799:K21841)</f>
        <v>0</v>
      </c>
      <c r="P9799">
        <v>42</v>
      </c>
      <c r="Q9799">
        <f>G9799-P9799</f>
        <v>6843.61</v>
      </c>
      <c r="R9799" t="s">
        <v>1833</v>
      </c>
      <c r="S9799" t="s">
        <v>18</v>
      </c>
      <c r="T9799" t="s">
        <v>19</v>
      </c>
    </row>
    <row r="9800" spans="1:20" x14ac:dyDescent="0.35">
      <c r="A9800" t="s">
        <v>29</v>
      </c>
      <c r="B9800" t="s">
        <v>49</v>
      </c>
      <c r="C9800" t="s">
        <v>13</v>
      </c>
      <c r="D9800" t="s">
        <v>41</v>
      </c>
      <c r="E9800" t="s">
        <v>50</v>
      </c>
      <c r="F9800" t="s">
        <v>24</v>
      </c>
      <c r="G9800">
        <v>5093.99</v>
      </c>
      <c r="H9800" s="1">
        <v>43387</v>
      </c>
      <c r="I9800" t="str">
        <f t="shared" si="459"/>
        <v>14</v>
      </c>
      <c r="J9800" t="str">
        <f t="shared" si="460"/>
        <v>October</v>
      </c>
      <c r="K9800" t="str">
        <f t="shared" si="461"/>
        <v>2018</v>
      </c>
      <c r="L9800" s="15">
        <v>0.83333333333333337</v>
      </c>
      <c r="M9800">
        <f>HOUR(K9800:K21842)</f>
        <v>0</v>
      </c>
      <c r="N9800">
        <f>MINUTE(K9800:K21842)</f>
        <v>0</v>
      </c>
      <c r="O9800">
        <f>SECOND(K9800:K21842)</f>
        <v>0</v>
      </c>
      <c r="P9800">
        <v>78</v>
      </c>
      <c r="Q9800">
        <f>G9800-P9800</f>
        <v>5015.99</v>
      </c>
      <c r="R9800" t="s">
        <v>1833</v>
      </c>
      <c r="S9800" t="s">
        <v>18</v>
      </c>
      <c r="T9800" t="s">
        <v>19</v>
      </c>
    </row>
    <row r="9801" spans="1:20" x14ac:dyDescent="0.35">
      <c r="A9801" t="s">
        <v>11</v>
      </c>
      <c r="B9801" t="s">
        <v>85</v>
      </c>
      <c r="C9801" t="s">
        <v>13</v>
      </c>
      <c r="D9801" t="s">
        <v>14</v>
      </c>
      <c r="E9801" t="s">
        <v>86</v>
      </c>
      <c r="F9801" t="s">
        <v>16</v>
      </c>
      <c r="G9801">
        <v>27924.04</v>
      </c>
      <c r="H9801" s="1">
        <v>43387</v>
      </c>
      <c r="I9801" t="str">
        <f t="shared" si="459"/>
        <v>14</v>
      </c>
      <c r="J9801" t="str">
        <f t="shared" si="460"/>
        <v>October</v>
      </c>
      <c r="K9801" t="str">
        <f t="shared" si="461"/>
        <v>2018</v>
      </c>
      <c r="L9801" s="15">
        <v>0.83537037037037043</v>
      </c>
      <c r="M9801">
        <f>HOUR(K9801:K21843)</f>
        <v>0</v>
      </c>
      <c r="N9801">
        <f>MINUTE(K9801:K21843)</f>
        <v>0</v>
      </c>
      <c r="O9801">
        <f>SECOND(K9801:K21843)</f>
        <v>0</v>
      </c>
      <c r="P9801">
        <v>14.41</v>
      </c>
      <c r="Q9801">
        <f>G9801-P9801</f>
        <v>27909.63</v>
      </c>
      <c r="R9801" t="s">
        <v>275</v>
      </c>
      <c r="S9801" t="s">
        <v>18</v>
      </c>
      <c r="T9801" t="s">
        <v>19</v>
      </c>
    </row>
    <row r="9802" spans="1:20" x14ac:dyDescent="0.35">
      <c r="A9802" t="s">
        <v>11</v>
      </c>
      <c r="B9802" t="s">
        <v>80</v>
      </c>
      <c r="C9802" t="s">
        <v>13</v>
      </c>
      <c r="D9802" t="s">
        <v>20</v>
      </c>
      <c r="E9802" t="s">
        <v>81</v>
      </c>
      <c r="F9802" t="s">
        <v>24</v>
      </c>
      <c r="G9802">
        <v>15370.84</v>
      </c>
      <c r="H9802" s="1">
        <v>43387</v>
      </c>
      <c r="I9802" t="str">
        <f t="shared" si="459"/>
        <v>14</v>
      </c>
      <c r="J9802" t="str">
        <f t="shared" si="460"/>
        <v>October</v>
      </c>
      <c r="K9802" t="str">
        <f t="shared" si="461"/>
        <v>2018</v>
      </c>
      <c r="L9802" s="15">
        <v>0.84021990740740737</v>
      </c>
      <c r="M9802">
        <f>HOUR(K9802:K21844)</f>
        <v>0</v>
      </c>
      <c r="N9802">
        <f>MINUTE(K9802:K21844)</f>
        <v>0</v>
      </c>
      <c r="O9802">
        <f>SECOND(K9802:K21844)</f>
        <v>0</v>
      </c>
      <c r="P9802">
        <v>15.19</v>
      </c>
      <c r="Q9802">
        <f>G9802-P9802</f>
        <v>15355.65</v>
      </c>
      <c r="R9802" t="s">
        <v>609</v>
      </c>
      <c r="S9802" t="s">
        <v>18</v>
      </c>
      <c r="T9802" t="s">
        <v>19</v>
      </c>
    </row>
    <row r="9803" spans="1:20" x14ac:dyDescent="0.35">
      <c r="A9803" t="s">
        <v>11</v>
      </c>
      <c r="B9803" t="s">
        <v>154</v>
      </c>
      <c r="C9803" t="s">
        <v>13</v>
      </c>
      <c r="D9803" t="s">
        <v>20</v>
      </c>
      <c r="E9803" t="s">
        <v>155</v>
      </c>
      <c r="F9803" t="s">
        <v>16</v>
      </c>
      <c r="G9803">
        <v>5895.77</v>
      </c>
      <c r="H9803" s="1">
        <v>43387</v>
      </c>
      <c r="I9803" t="str">
        <f t="shared" si="459"/>
        <v>14</v>
      </c>
      <c r="J9803" t="str">
        <f t="shared" si="460"/>
        <v>October</v>
      </c>
      <c r="K9803" t="str">
        <f t="shared" si="461"/>
        <v>2018</v>
      </c>
      <c r="L9803" s="15">
        <v>0.84508101851851858</v>
      </c>
      <c r="M9803">
        <f>HOUR(K9803:K21845)</f>
        <v>0</v>
      </c>
      <c r="N9803">
        <f>MINUTE(K9803:K21845)</f>
        <v>0</v>
      </c>
      <c r="O9803">
        <f>SECOND(K9803:K21845)</f>
        <v>0</v>
      </c>
      <c r="P9803">
        <v>10.93</v>
      </c>
      <c r="Q9803">
        <f>G9803-P9803</f>
        <v>5884.84</v>
      </c>
      <c r="R9803" t="s">
        <v>932</v>
      </c>
      <c r="S9803" t="s">
        <v>18</v>
      </c>
      <c r="T9803" t="s">
        <v>19</v>
      </c>
    </row>
    <row r="9804" spans="1:20" x14ac:dyDescent="0.35">
      <c r="A9804" t="s">
        <v>11</v>
      </c>
      <c r="B9804" t="s">
        <v>22</v>
      </c>
      <c r="C9804" t="s">
        <v>13</v>
      </c>
      <c r="D9804" t="s">
        <v>14</v>
      </c>
      <c r="E9804" t="s">
        <v>23</v>
      </c>
      <c r="F9804" t="s">
        <v>24</v>
      </c>
      <c r="G9804">
        <v>1317.39</v>
      </c>
      <c r="H9804" s="1">
        <v>43387</v>
      </c>
      <c r="I9804" t="str">
        <f t="shared" si="459"/>
        <v>14</v>
      </c>
      <c r="J9804" t="str">
        <f t="shared" si="460"/>
        <v>October</v>
      </c>
      <c r="K9804" t="str">
        <f t="shared" si="461"/>
        <v>2018</v>
      </c>
      <c r="L9804" s="15">
        <v>0.84993055555555552</v>
      </c>
      <c r="M9804">
        <f>HOUR(K9804:K21846)</f>
        <v>0</v>
      </c>
      <c r="N9804">
        <f>MINUTE(K9804:K21846)</f>
        <v>0</v>
      </c>
      <c r="O9804">
        <f>SECOND(K9804:K21846)</f>
        <v>0</v>
      </c>
      <c r="P9804">
        <v>25.87</v>
      </c>
      <c r="Q9804">
        <f>G9804-P9804</f>
        <v>1291.5200000000002</v>
      </c>
      <c r="R9804" t="s">
        <v>330</v>
      </c>
      <c r="S9804" t="s">
        <v>18</v>
      </c>
      <c r="T9804" t="s">
        <v>19</v>
      </c>
    </row>
    <row r="9805" spans="1:20" x14ac:dyDescent="0.35">
      <c r="A9805" t="s">
        <v>11</v>
      </c>
      <c r="B9805" t="s">
        <v>49</v>
      </c>
      <c r="C9805" t="s">
        <v>13</v>
      </c>
      <c r="D9805" t="s">
        <v>20</v>
      </c>
      <c r="E9805" t="s">
        <v>50</v>
      </c>
      <c r="F9805" t="s">
        <v>24</v>
      </c>
      <c r="G9805">
        <v>5179.8900000000003</v>
      </c>
      <c r="H9805" s="1">
        <v>43387</v>
      </c>
      <c r="I9805" t="str">
        <f t="shared" si="459"/>
        <v>14</v>
      </c>
      <c r="J9805" t="str">
        <f t="shared" si="460"/>
        <v>October</v>
      </c>
      <c r="K9805" t="str">
        <f t="shared" si="461"/>
        <v>2018</v>
      </c>
      <c r="L9805" s="15">
        <v>0.85479166666666673</v>
      </c>
      <c r="M9805">
        <f>HOUR(K9805:K21847)</f>
        <v>0</v>
      </c>
      <c r="N9805">
        <f>MINUTE(K9805:K21847)</f>
        <v>0</v>
      </c>
      <c r="O9805">
        <f>SECOND(K9805:K21847)</f>
        <v>0</v>
      </c>
      <c r="P9805">
        <v>5.77</v>
      </c>
      <c r="Q9805">
        <f>G9805-P9805</f>
        <v>5174.12</v>
      </c>
      <c r="R9805" t="s">
        <v>451</v>
      </c>
      <c r="S9805" t="s">
        <v>18</v>
      </c>
      <c r="T9805" t="s">
        <v>19</v>
      </c>
    </row>
    <row r="9806" spans="1:20" x14ac:dyDescent="0.35">
      <c r="A9806" t="s">
        <v>11</v>
      </c>
      <c r="B9806" t="s">
        <v>49</v>
      </c>
      <c r="C9806" t="s">
        <v>13</v>
      </c>
      <c r="D9806" t="s">
        <v>20</v>
      </c>
      <c r="E9806" t="s">
        <v>50</v>
      </c>
      <c r="F9806" t="s">
        <v>24</v>
      </c>
      <c r="G9806">
        <v>5171.99</v>
      </c>
      <c r="H9806" s="1">
        <v>43387</v>
      </c>
      <c r="I9806" t="str">
        <f t="shared" si="459"/>
        <v>14</v>
      </c>
      <c r="J9806" t="str">
        <f t="shared" si="460"/>
        <v>October</v>
      </c>
      <c r="K9806" t="str">
        <f t="shared" si="461"/>
        <v>2018</v>
      </c>
      <c r="L9806" s="15">
        <v>0.85965277777777782</v>
      </c>
      <c r="M9806">
        <f>HOUR(K9806:K21848)</f>
        <v>0</v>
      </c>
      <c r="N9806">
        <f>MINUTE(K9806:K21848)</f>
        <v>0</v>
      </c>
      <c r="O9806">
        <f>SECOND(K9806:K21848)</f>
        <v>0</v>
      </c>
      <c r="P9806">
        <v>7.9</v>
      </c>
      <c r="Q9806">
        <f>G9806-P9806</f>
        <v>5164.09</v>
      </c>
      <c r="R9806" t="s">
        <v>451</v>
      </c>
      <c r="S9806" t="s">
        <v>18</v>
      </c>
      <c r="T9806" t="s">
        <v>19</v>
      </c>
    </row>
    <row r="9807" spans="1:20" x14ac:dyDescent="0.35">
      <c r="A9807" t="s">
        <v>11</v>
      </c>
      <c r="B9807" t="s">
        <v>30</v>
      </c>
      <c r="C9807" t="s">
        <v>13</v>
      </c>
      <c r="D9807" t="s">
        <v>20</v>
      </c>
      <c r="E9807" t="s">
        <v>32</v>
      </c>
      <c r="F9807" t="s">
        <v>24</v>
      </c>
      <c r="G9807">
        <v>7676.42</v>
      </c>
      <c r="H9807" s="1">
        <v>43387</v>
      </c>
      <c r="I9807" t="str">
        <f t="shared" si="459"/>
        <v>14</v>
      </c>
      <c r="J9807" t="str">
        <f t="shared" si="460"/>
        <v>October</v>
      </c>
      <c r="K9807" t="str">
        <f t="shared" si="461"/>
        <v>2018</v>
      </c>
      <c r="L9807" s="15">
        <v>0.86450231481481488</v>
      </c>
      <c r="M9807">
        <f>HOUR(K9807:K21849)</f>
        <v>0</v>
      </c>
      <c r="N9807">
        <f>MINUTE(K9807:K21849)</f>
        <v>0</v>
      </c>
      <c r="O9807">
        <f>SECOND(K9807:K21849)</f>
        <v>0</v>
      </c>
      <c r="P9807">
        <v>19.02</v>
      </c>
      <c r="Q9807">
        <f>G9807-P9807</f>
        <v>7657.4</v>
      </c>
      <c r="R9807" t="s">
        <v>1709</v>
      </c>
      <c r="S9807" t="s">
        <v>18</v>
      </c>
      <c r="T9807" t="s">
        <v>19</v>
      </c>
    </row>
    <row r="9808" spans="1:20" x14ac:dyDescent="0.35">
      <c r="A9808" t="s">
        <v>11</v>
      </c>
      <c r="B9808" t="s">
        <v>255</v>
      </c>
      <c r="C9808" t="s">
        <v>13</v>
      </c>
      <c r="D9808" t="s">
        <v>14</v>
      </c>
      <c r="E9808" t="s">
        <v>107</v>
      </c>
      <c r="F9808" t="s">
        <v>16</v>
      </c>
      <c r="G9808">
        <v>9360.51</v>
      </c>
      <c r="H9808" s="1">
        <v>43387</v>
      </c>
      <c r="I9808" t="str">
        <f t="shared" si="459"/>
        <v>14</v>
      </c>
      <c r="J9808" t="str">
        <f t="shared" si="460"/>
        <v>October</v>
      </c>
      <c r="K9808" t="str">
        <f t="shared" si="461"/>
        <v>2018</v>
      </c>
      <c r="L9808" s="15">
        <v>0.86936342592592597</v>
      </c>
      <c r="M9808">
        <f>HOUR(K9808:K21850)</f>
        <v>0</v>
      </c>
      <c r="N9808">
        <f>MINUTE(K9808:K21850)</f>
        <v>0</v>
      </c>
      <c r="O9808">
        <f>SECOND(K9808:K21850)</f>
        <v>0</v>
      </c>
      <c r="P9808">
        <v>26.3</v>
      </c>
      <c r="Q9808">
        <f>G9808-P9808</f>
        <v>9334.2100000000009</v>
      </c>
      <c r="R9808" t="s">
        <v>1330</v>
      </c>
      <c r="S9808" t="s">
        <v>18</v>
      </c>
      <c r="T9808" t="s">
        <v>19</v>
      </c>
    </row>
    <row r="9809" spans="1:20" x14ac:dyDescent="0.35">
      <c r="A9809" t="s">
        <v>11</v>
      </c>
      <c r="B9809" t="s">
        <v>65</v>
      </c>
      <c r="C9809" t="s">
        <v>13</v>
      </c>
      <c r="D9809" t="s">
        <v>20</v>
      </c>
      <c r="E9809" t="s">
        <v>66</v>
      </c>
      <c r="F9809" t="s">
        <v>16</v>
      </c>
      <c r="G9809">
        <v>7386.69</v>
      </c>
      <c r="H9809" s="1">
        <v>43387</v>
      </c>
      <c r="I9809" t="str">
        <f t="shared" si="459"/>
        <v>14</v>
      </c>
      <c r="J9809" t="str">
        <f t="shared" si="460"/>
        <v>October</v>
      </c>
      <c r="K9809" t="str">
        <f t="shared" si="461"/>
        <v>2018</v>
      </c>
      <c r="L9809" s="15">
        <v>0.87421296296296302</v>
      </c>
      <c r="M9809">
        <f>HOUR(K9809:K21851)</f>
        <v>0</v>
      </c>
      <c r="N9809">
        <f>MINUTE(K9809:K21851)</f>
        <v>0</v>
      </c>
      <c r="O9809">
        <f>SECOND(K9809:K21851)</f>
        <v>0</v>
      </c>
      <c r="P9809">
        <v>51.32</v>
      </c>
      <c r="Q9809">
        <f>G9809-P9809</f>
        <v>7335.37</v>
      </c>
      <c r="R9809" t="s">
        <v>399</v>
      </c>
      <c r="S9809" t="s">
        <v>18</v>
      </c>
      <c r="T9809" t="s">
        <v>19</v>
      </c>
    </row>
    <row r="9810" spans="1:20" x14ac:dyDescent="0.35">
      <c r="A9810" t="s">
        <v>29</v>
      </c>
      <c r="B9810" t="s">
        <v>97</v>
      </c>
      <c r="C9810" t="s">
        <v>13</v>
      </c>
      <c r="D9810" t="s">
        <v>31</v>
      </c>
      <c r="E9810" t="s">
        <v>98</v>
      </c>
      <c r="F9810" t="s">
        <v>16</v>
      </c>
      <c r="G9810">
        <v>2117.35</v>
      </c>
      <c r="H9810" s="1">
        <v>43387</v>
      </c>
      <c r="I9810" t="str">
        <f t="shared" si="459"/>
        <v>14</v>
      </c>
      <c r="J9810" t="str">
        <f t="shared" si="460"/>
        <v>October</v>
      </c>
      <c r="K9810" t="str">
        <f t="shared" si="461"/>
        <v>2018</v>
      </c>
      <c r="L9810" s="15">
        <v>0.875</v>
      </c>
      <c r="M9810">
        <f>HOUR(K9810:K21852)</f>
        <v>0</v>
      </c>
      <c r="N9810">
        <f>MINUTE(K9810:K21852)</f>
        <v>0</v>
      </c>
      <c r="O9810">
        <f>SECOND(K9810:K21852)</f>
        <v>0</v>
      </c>
      <c r="P9810">
        <v>50</v>
      </c>
      <c r="Q9810">
        <f>G9810-P9810</f>
        <v>2067.35</v>
      </c>
      <c r="R9810" t="s">
        <v>1833</v>
      </c>
      <c r="S9810" t="s">
        <v>18</v>
      </c>
      <c r="T9810" t="s">
        <v>19</v>
      </c>
    </row>
    <row r="9811" spans="1:20" x14ac:dyDescent="0.35">
      <c r="A9811" t="s">
        <v>11</v>
      </c>
      <c r="B9811" t="s">
        <v>77</v>
      </c>
      <c r="C9811" t="s">
        <v>13</v>
      </c>
      <c r="D9811" t="s">
        <v>14</v>
      </c>
      <c r="E9811" t="s">
        <v>78</v>
      </c>
      <c r="F9811" t="s">
        <v>16</v>
      </c>
      <c r="G9811">
        <v>13737.87</v>
      </c>
      <c r="H9811" s="1">
        <v>43387</v>
      </c>
      <c r="I9811" t="str">
        <f t="shared" si="459"/>
        <v>14</v>
      </c>
      <c r="J9811" t="str">
        <f t="shared" si="460"/>
        <v>October</v>
      </c>
      <c r="K9811" t="str">
        <f t="shared" si="461"/>
        <v>2018</v>
      </c>
      <c r="L9811" s="15">
        <v>0.87754629629629621</v>
      </c>
      <c r="M9811">
        <f>HOUR(K9811:K21853)</f>
        <v>0</v>
      </c>
      <c r="N9811">
        <f>MINUTE(K9811:K21853)</f>
        <v>0</v>
      </c>
      <c r="O9811">
        <f>SECOND(K9811:K21853)</f>
        <v>0</v>
      </c>
      <c r="P9811">
        <v>13.13</v>
      </c>
      <c r="Q9811">
        <f>G9811-P9811</f>
        <v>13724.740000000002</v>
      </c>
      <c r="R9811" t="s">
        <v>692</v>
      </c>
      <c r="S9811" t="s">
        <v>18</v>
      </c>
      <c r="T9811" t="s">
        <v>19</v>
      </c>
    </row>
    <row r="9812" spans="1:20" x14ac:dyDescent="0.35">
      <c r="A9812" t="s">
        <v>11</v>
      </c>
      <c r="B9812" t="s">
        <v>65</v>
      </c>
      <c r="C9812" t="s">
        <v>13</v>
      </c>
      <c r="D9812" t="s">
        <v>14</v>
      </c>
      <c r="E9812" t="s">
        <v>66</v>
      </c>
      <c r="F9812" t="s">
        <v>16</v>
      </c>
      <c r="G9812">
        <v>7375.76</v>
      </c>
      <c r="H9812" s="1">
        <v>43387</v>
      </c>
      <c r="I9812" t="str">
        <f t="shared" si="459"/>
        <v>14</v>
      </c>
      <c r="J9812" t="str">
        <f t="shared" si="460"/>
        <v>October</v>
      </c>
      <c r="K9812" t="str">
        <f t="shared" si="461"/>
        <v>2018</v>
      </c>
      <c r="L9812" s="15">
        <v>0.88057870370370372</v>
      </c>
      <c r="M9812">
        <f>HOUR(K9812:K21854)</f>
        <v>0</v>
      </c>
      <c r="N9812">
        <f>MINUTE(K9812:K21854)</f>
        <v>0</v>
      </c>
      <c r="O9812">
        <f>SECOND(K9812:K21854)</f>
        <v>0</v>
      </c>
      <c r="P9812">
        <v>10.93</v>
      </c>
      <c r="Q9812">
        <f>G9812-P9812</f>
        <v>7364.83</v>
      </c>
      <c r="R9812" t="s">
        <v>971</v>
      </c>
      <c r="S9812" t="s">
        <v>18</v>
      </c>
      <c r="T9812" t="s">
        <v>19</v>
      </c>
    </row>
    <row r="9813" spans="1:20" x14ac:dyDescent="0.35">
      <c r="A9813" t="s">
        <v>11</v>
      </c>
      <c r="B9813" t="s">
        <v>113</v>
      </c>
      <c r="C9813" t="s">
        <v>13</v>
      </c>
      <c r="D9813" t="s">
        <v>20</v>
      </c>
      <c r="E9813" t="s">
        <v>114</v>
      </c>
      <c r="F9813" t="s">
        <v>24</v>
      </c>
      <c r="G9813">
        <v>7065.1</v>
      </c>
      <c r="H9813" s="1">
        <v>43387</v>
      </c>
      <c r="I9813" t="str">
        <f t="shared" si="459"/>
        <v>14</v>
      </c>
      <c r="J9813" t="str">
        <f t="shared" si="460"/>
        <v>October</v>
      </c>
      <c r="K9813" t="str">
        <f t="shared" si="461"/>
        <v>2018</v>
      </c>
      <c r="L9813" s="15">
        <v>0.88361111111111112</v>
      </c>
      <c r="M9813">
        <f>HOUR(K9813:K21855)</f>
        <v>0</v>
      </c>
      <c r="N9813">
        <f>MINUTE(K9813:K21855)</f>
        <v>0</v>
      </c>
      <c r="O9813">
        <f>SECOND(K9813:K21855)</f>
        <v>0</v>
      </c>
      <c r="P9813">
        <v>68.349999999999994</v>
      </c>
      <c r="Q9813">
        <f>G9813-P9813</f>
        <v>6996.75</v>
      </c>
      <c r="R9813" t="s">
        <v>1533</v>
      </c>
      <c r="S9813" t="s">
        <v>18</v>
      </c>
      <c r="T9813" t="s">
        <v>19</v>
      </c>
    </row>
    <row r="9814" spans="1:20" x14ac:dyDescent="0.35">
      <c r="A9814" t="s">
        <v>11</v>
      </c>
      <c r="B9814" t="s">
        <v>49</v>
      </c>
      <c r="C9814" t="s">
        <v>13</v>
      </c>
      <c r="D9814" t="s">
        <v>20</v>
      </c>
      <c r="E9814" t="s">
        <v>50</v>
      </c>
      <c r="F9814" t="s">
        <v>24</v>
      </c>
      <c r="G9814">
        <v>5020.87</v>
      </c>
      <c r="H9814" s="1">
        <v>43387</v>
      </c>
      <c r="I9814" t="str">
        <f t="shared" si="459"/>
        <v>14</v>
      </c>
      <c r="J9814" t="str">
        <f t="shared" si="460"/>
        <v>October</v>
      </c>
      <c r="K9814" t="str">
        <f t="shared" si="461"/>
        <v>2018</v>
      </c>
      <c r="L9814" s="15">
        <v>0.88664351851851853</v>
      </c>
      <c r="M9814">
        <f>HOUR(K9814:K21856)</f>
        <v>0</v>
      </c>
      <c r="N9814">
        <f>MINUTE(K9814:K21856)</f>
        <v>0</v>
      </c>
      <c r="O9814">
        <f>SECOND(K9814:K21856)</f>
        <v>0</v>
      </c>
      <c r="P9814">
        <v>73.12</v>
      </c>
      <c r="Q9814">
        <f>G9814-P9814</f>
        <v>4947.75</v>
      </c>
      <c r="R9814" t="s">
        <v>638</v>
      </c>
      <c r="S9814" t="s">
        <v>18</v>
      </c>
      <c r="T9814" t="s">
        <v>19</v>
      </c>
    </row>
    <row r="9815" spans="1:20" x14ac:dyDescent="0.35">
      <c r="A9815" t="s">
        <v>11</v>
      </c>
      <c r="B9815" t="s">
        <v>58</v>
      </c>
      <c r="C9815" t="s">
        <v>13</v>
      </c>
      <c r="D9815" t="s">
        <v>20</v>
      </c>
      <c r="E9815" t="s">
        <v>59</v>
      </c>
      <c r="F9815" t="s">
        <v>16</v>
      </c>
      <c r="G9815">
        <v>4941.0200000000004</v>
      </c>
      <c r="H9815" s="1">
        <v>43387</v>
      </c>
      <c r="I9815" t="str">
        <f t="shared" si="459"/>
        <v>14</v>
      </c>
      <c r="J9815" t="str">
        <f t="shared" si="460"/>
        <v>October</v>
      </c>
      <c r="K9815" t="str">
        <f t="shared" si="461"/>
        <v>2018</v>
      </c>
      <c r="L9815" s="15">
        <v>0.88967592592592604</v>
      </c>
      <c r="M9815">
        <f>HOUR(K9815:K21857)</f>
        <v>0</v>
      </c>
      <c r="N9815">
        <f>MINUTE(K9815:K21857)</f>
        <v>0</v>
      </c>
      <c r="O9815">
        <f>SECOND(K9815:K21857)</f>
        <v>0</v>
      </c>
      <c r="P9815">
        <v>24.9</v>
      </c>
      <c r="Q9815">
        <f>G9815-P9815</f>
        <v>4916.1200000000008</v>
      </c>
      <c r="R9815" t="s">
        <v>1683</v>
      </c>
      <c r="S9815" t="s">
        <v>18</v>
      </c>
      <c r="T9815" t="s">
        <v>19</v>
      </c>
    </row>
    <row r="9816" spans="1:20" x14ac:dyDescent="0.35">
      <c r="A9816" t="s">
        <v>11</v>
      </c>
      <c r="B9816" t="s">
        <v>143</v>
      </c>
      <c r="C9816" t="s">
        <v>13</v>
      </c>
      <c r="D9816" t="s">
        <v>20</v>
      </c>
      <c r="E9816" t="s">
        <v>144</v>
      </c>
      <c r="F9816" t="s">
        <v>24</v>
      </c>
      <c r="G9816">
        <v>44276.82</v>
      </c>
      <c r="H9816" s="1">
        <v>43387</v>
      </c>
      <c r="I9816" t="str">
        <f t="shared" si="459"/>
        <v>14</v>
      </c>
      <c r="J9816" t="str">
        <f t="shared" si="460"/>
        <v>October</v>
      </c>
      <c r="K9816" t="str">
        <f t="shared" si="461"/>
        <v>2018</v>
      </c>
      <c r="L9816" s="15">
        <v>0.89270833333333333</v>
      </c>
      <c r="M9816">
        <f>HOUR(K9816:K21858)</f>
        <v>0</v>
      </c>
      <c r="N9816">
        <f>MINUTE(K9816:K21858)</f>
        <v>0</v>
      </c>
      <c r="O9816">
        <f>SECOND(K9816:K21858)</f>
        <v>0</v>
      </c>
      <c r="P9816">
        <v>23.68</v>
      </c>
      <c r="Q9816">
        <f>G9816-P9816</f>
        <v>44253.14</v>
      </c>
      <c r="R9816" t="s">
        <v>1710</v>
      </c>
      <c r="S9816" t="s">
        <v>18</v>
      </c>
      <c r="T9816" t="s">
        <v>19</v>
      </c>
    </row>
    <row r="9817" spans="1:20" x14ac:dyDescent="0.35">
      <c r="A9817" t="s">
        <v>11</v>
      </c>
      <c r="B9817" t="s">
        <v>132</v>
      </c>
      <c r="C9817" t="s">
        <v>13</v>
      </c>
      <c r="D9817" t="s">
        <v>14</v>
      </c>
      <c r="E9817" t="s">
        <v>50</v>
      </c>
      <c r="F9817" t="s">
        <v>24</v>
      </c>
      <c r="G9817">
        <v>4302.09</v>
      </c>
      <c r="H9817" s="1">
        <v>43387</v>
      </c>
      <c r="I9817" t="str">
        <f t="shared" si="459"/>
        <v>14</v>
      </c>
      <c r="J9817" t="str">
        <f t="shared" si="460"/>
        <v>October</v>
      </c>
      <c r="K9817" t="str">
        <f t="shared" si="461"/>
        <v>2018</v>
      </c>
      <c r="L9817" s="15">
        <v>0.89574074074074073</v>
      </c>
      <c r="M9817">
        <f>HOUR(K9817:K21859)</f>
        <v>0</v>
      </c>
      <c r="N9817">
        <f>MINUTE(K9817:K21859)</f>
        <v>0</v>
      </c>
      <c r="O9817">
        <f>SECOND(K9817:K21859)</f>
        <v>0</v>
      </c>
      <c r="P9817">
        <v>201.6</v>
      </c>
      <c r="Q9817">
        <f>G9817-P9817</f>
        <v>4100.49</v>
      </c>
      <c r="R9817" t="s">
        <v>923</v>
      </c>
      <c r="S9817" t="s">
        <v>18</v>
      </c>
      <c r="T9817" t="s">
        <v>19</v>
      </c>
    </row>
    <row r="9818" spans="1:20" x14ac:dyDescent="0.35">
      <c r="A9818" t="s">
        <v>11</v>
      </c>
      <c r="B9818" t="s">
        <v>268</v>
      </c>
      <c r="C9818" t="s">
        <v>13</v>
      </c>
      <c r="D9818" t="s">
        <v>14</v>
      </c>
      <c r="E9818" t="s">
        <v>269</v>
      </c>
      <c r="F9818" t="s">
        <v>16</v>
      </c>
      <c r="G9818">
        <v>3808.18</v>
      </c>
      <c r="H9818" s="1">
        <v>43387</v>
      </c>
      <c r="I9818" t="str">
        <f t="shared" si="459"/>
        <v>14</v>
      </c>
      <c r="J9818" t="str">
        <f t="shared" si="460"/>
        <v>October</v>
      </c>
      <c r="K9818" t="str">
        <f t="shared" si="461"/>
        <v>2018</v>
      </c>
      <c r="L9818" s="15">
        <v>0.89877314814814813</v>
      </c>
      <c r="M9818">
        <f>HOUR(K9818:K21860)</f>
        <v>0</v>
      </c>
      <c r="N9818">
        <f>MINUTE(K9818:K21860)</f>
        <v>0</v>
      </c>
      <c r="O9818">
        <f>SECOND(K9818:K21860)</f>
        <v>0</v>
      </c>
      <c r="P9818">
        <v>11.42</v>
      </c>
      <c r="Q9818">
        <f>G9818-P9818</f>
        <v>3796.7599999999998</v>
      </c>
      <c r="R9818" t="s">
        <v>588</v>
      </c>
      <c r="S9818" t="s">
        <v>18</v>
      </c>
      <c r="T9818" t="s">
        <v>19</v>
      </c>
    </row>
    <row r="9819" spans="1:20" x14ac:dyDescent="0.35">
      <c r="A9819" t="s">
        <v>11</v>
      </c>
      <c r="B9819" t="s">
        <v>22</v>
      </c>
      <c r="C9819" t="s">
        <v>13</v>
      </c>
      <c r="D9819" t="s">
        <v>14</v>
      </c>
      <c r="E9819" t="s">
        <v>23</v>
      </c>
      <c r="F9819" t="s">
        <v>24</v>
      </c>
      <c r="G9819">
        <v>1306.79</v>
      </c>
      <c r="H9819" s="1">
        <v>43387</v>
      </c>
      <c r="I9819" t="str">
        <f t="shared" si="459"/>
        <v>14</v>
      </c>
      <c r="J9819" t="str">
        <f t="shared" si="460"/>
        <v>October</v>
      </c>
      <c r="K9819" t="str">
        <f t="shared" si="461"/>
        <v>2018</v>
      </c>
      <c r="L9819" s="15">
        <v>0.90180555555555564</v>
      </c>
      <c r="M9819">
        <f>HOUR(K9819:K21861)</f>
        <v>0</v>
      </c>
      <c r="N9819">
        <f>MINUTE(K9819:K21861)</f>
        <v>0</v>
      </c>
      <c r="O9819">
        <f>SECOND(K9819:K21861)</f>
        <v>0</v>
      </c>
      <c r="P9819">
        <v>10.6</v>
      </c>
      <c r="Q9819">
        <f>G9819-P9819</f>
        <v>1296.19</v>
      </c>
      <c r="R9819" t="s">
        <v>123</v>
      </c>
      <c r="S9819" t="s">
        <v>18</v>
      </c>
      <c r="T9819" t="s">
        <v>19</v>
      </c>
    </row>
    <row r="9820" spans="1:20" x14ac:dyDescent="0.35">
      <c r="A9820" t="s">
        <v>11</v>
      </c>
      <c r="B9820" t="s">
        <v>143</v>
      </c>
      <c r="C9820" t="s">
        <v>13</v>
      </c>
      <c r="D9820" t="s">
        <v>20</v>
      </c>
      <c r="E9820" t="s">
        <v>144</v>
      </c>
      <c r="F9820" t="s">
        <v>24</v>
      </c>
      <c r="G9820">
        <v>44267.360000000001</v>
      </c>
      <c r="H9820" s="1">
        <v>43387</v>
      </c>
      <c r="I9820" t="str">
        <f t="shared" si="459"/>
        <v>14</v>
      </c>
      <c r="J9820" t="str">
        <f t="shared" si="460"/>
        <v>October</v>
      </c>
      <c r="K9820" t="str">
        <f t="shared" si="461"/>
        <v>2018</v>
      </c>
      <c r="L9820" s="15">
        <v>0.90483796296296293</v>
      </c>
      <c r="M9820">
        <f>HOUR(K9820:K21862)</f>
        <v>0</v>
      </c>
      <c r="N9820">
        <f>MINUTE(K9820:K21862)</f>
        <v>0</v>
      </c>
      <c r="O9820">
        <f>SECOND(K9820:K21862)</f>
        <v>0</v>
      </c>
      <c r="P9820">
        <v>9.4600000000000009</v>
      </c>
      <c r="Q9820">
        <f>G9820-P9820</f>
        <v>44257.9</v>
      </c>
      <c r="R9820" t="s">
        <v>21</v>
      </c>
      <c r="S9820" t="s">
        <v>18</v>
      </c>
      <c r="T9820" t="s">
        <v>19</v>
      </c>
    </row>
    <row r="9821" spans="1:20" x14ac:dyDescent="0.35">
      <c r="A9821" t="s">
        <v>11</v>
      </c>
      <c r="B9821" t="s">
        <v>227</v>
      </c>
      <c r="C9821" t="s">
        <v>13</v>
      </c>
      <c r="D9821" t="s">
        <v>14</v>
      </c>
      <c r="E9821" t="s">
        <v>228</v>
      </c>
      <c r="F9821" t="s">
        <v>24</v>
      </c>
      <c r="G9821">
        <v>16571.43</v>
      </c>
      <c r="H9821" s="1">
        <v>43387</v>
      </c>
      <c r="I9821" t="str">
        <f t="shared" si="459"/>
        <v>14</v>
      </c>
      <c r="J9821" t="str">
        <f t="shared" si="460"/>
        <v>October</v>
      </c>
      <c r="K9821" t="str">
        <f t="shared" si="461"/>
        <v>2018</v>
      </c>
      <c r="L9821" s="15">
        <v>0.90787037037037033</v>
      </c>
      <c r="M9821">
        <f>HOUR(K9821:K21863)</f>
        <v>0</v>
      </c>
      <c r="N9821">
        <f>MINUTE(K9821:K21863)</f>
        <v>0</v>
      </c>
      <c r="O9821">
        <f>SECOND(K9821:K21863)</f>
        <v>0</v>
      </c>
      <c r="P9821">
        <v>7.11</v>
      </c>
      <c r="Q9821">
        <f>G9821-P9821</f>
        <v>16564.32</v>
      </c>
      <c r="R9821" t="s">
        <v>363</v>
      </c>
      <c r="S9821" t="s">
        <v>18</v>
      </c>
      <c r="T9821" t="s">
        <v>19</v>
      </c>
    </row>
    <row r="9822" spans="1:20" x14ac:dyDescent="0.35">
      <c r="A9822" t="s">
        <v>11</v>
      </c>
      <c r="B9822" t="s">
        <v>255</v>
      </c>
      <c r="C9822" t="s">
        <v>13</v>
      </c>
      <c r="D9822" t="s">
        <v>14</v>
      </c>
      <c r="E9822" t="s">
        <v>107</v>
      </c>
      <c r="F9822" t="s">
        <v>16</v>
      </c>
      <c r="G9822">
        <v>9344.19</v>
      </c>
      <c r="H9822" s="1">
        <v>43387</v>
      </c>
      <c r="I9822" t="str">
        <f t="shared" si="459"/>
        <v>14</v>
      </c>
      <c r="J9822" t="str">
        <f t="shared" si="460"/>
        <v>October</v>
      </c>
      <c r="K9822" t="str">
        <f t="shared" si="461"/>
        <v>2018</v>
      </c>
      <c r="L9822" s="15">
        <v>0.91090277777777784</v>
      </c>
      <c r="M9822">
        <f>HOUR(K9822:K21864)</f>
        <v>0</v>
      </c>
      <c r="N9822">
        <f>MINUTE(K9822:K21864)</f>
        <v>0</v>
      </c>
      <c r="O9822">
        <f>SECOND(K9822:K21864)</f>
        <v>0</v>
      </c>
      <c r="P9822">
        <v>16.32</v>
      </c>
      <c r="Q9822">
        <f>G9822-P9822</f>
        <v>9327.8700000000008</v>
      </c>
      <c r="R9822" t="s">
        <v>579</v>
      </c>
      <c r="S9822" t="s">
        <v>18</v>
      </c>
      <c r="T9822" t="s">
        <v>19</v>
      </c>
    </row>
    <row r="9823" spans="1:20" x14ac:dyDescent="0.35">
      <c r="A9823" t="s">
        <v>11</v>
      </c>
      <c r="B9823" t="s">
        <v>132</v>
      </c>
      <c r="C9823" t="s">
        <v>13</v>
      </c>
      <c r="D9823" t="s">
        <v>14</v>
      </c>
      <c r="E9823" t="s">
        <v>50</v>
      </c>
      <c r="F9823" t="s">
        <v>24</v>
      </c>
      <c r="G9823">
        <v>4277.25</v>
      </c>
      <c r="H9823" s="1">
        <v>43387</v>
      </c>
      <c r="I9823" t="str">
        <f t="shared" si="459"/>
        <v>14</v>
      </c>
      <c r="J9823" t="str">
        <f t="shared" si="460"/>
        <v>October</v>
      </c>
      <c r="K9823" t="str">
        <f t="shared" si="461"/>
        <v>2018</v>
      </c>
      <c r="L9823" s="15">
        <v>0.91393518518518524</v>
      </c>
      <c r="M9823">
        <f>HOUR(K9823:K21865)</f>
        <v>0</v>
      </c>
      <c r="N9823">
        <f>MINUTE(K9823:K21865)</f>
        <v>0</v>
      </c>
      <c r="O9823">
        <f>SECOND(K9823:K21865)</f>
        <v>0</v>
      </c>
      <c r="P9823">
        <v>24.84</v>
      </c>
      <c r="Q9823">
        <f>G9823-P9823</f>
        <v>4252.41</v>
      </c>
      <c r="R9823" t="s">
        <v>1711</v>
      </c>
      <c r="S9823" t="s">
        <v>18</v>
      </c>
      <c r="T9823" t="s">
        <v>19</v>
      </c>
    </row>
    <row r="9824" spans="1:20" x14ac:dyDescent="0.35">
      <c r="A9824" t="s">
        <v>29</v>
      </c>
      <c r="B9824" t="s">
        <v>40</v>
      </c>
      <c r="C9824" t="s">
        <v>13</v>
      </c>
      <c r="D9824" t="s">
        <v>31</v>
      </c>
      <c r="E9824" t="s">
        <v>23</v>
      </c>
      <c r="F9824" t="s">
        <v>24</v>
      </c>
      <c r="G9824">
        <v>18079.419999999998</v>
      </c>
      <c r="H9824" s="1">
        <v>43387</v>
      </c>
      <c r="I9824" t="str">
        <f t="shared" si="459"/>
        <v>14</v>
      </c>
      <c r="J9824" t="str">
        <f t="shared" si="460"/>
        <v>October</v>
      </c>
      <c r="K9824" t="str">
        <f t="shared" si="461"/>
        <v>2018</v>
      </c>
      <c r="L9824" s="15">
        <v>0.91666666666666663</v>
      </c>
      <c r="M9824">
        <f>HOUR(K9824:K21866)</f>
        <v>0</v>
      </c>
      <c r="N9824">
        <f>MINUTE(K9824:K21866)</f>
        <v>0</v>
      </c>
      <c r="O9824">
        <f>SECOND(K9824:K21866)</f>
        <v>0</v>
      </c>
      <c r="P9824">
        <v>25</v>
      </c>
      <c r="Q9824">
        <f>G9824-P9824</f>
        <v>18054.419999999998</v>
      </c>
      <c r="R9824" t="s">
        <v>1833</v>
      </c>
      <c r="S9824" t="s">
        <v>18</v>
      </c>
      <c r="T9824" t="s">
        <v>19</v>
      </c>
    </row>
    <row r="9825" spans="1:20" x14ac:dyDescent="0.35">
      <c r="A9825" t="s">
        <v>29</v>
      </c>
      <c r="B9825" t="s">
        <v>242</v>
      </c>
      <c r="C9825" t="s">
        <v>13</v>
      </c>
      <c r="D9825" t="s">
        <v>41</v>
      </c>
      <c r="E9825" t="s">
        <v>193</v>
      </c>
      <c r="F9825" t="s">
        <v>16</v>
      </c>
      <c r="G9825">
        <v>20602.810000000001</v>
      </c>
      <c r="H9825" s="1">
        <v>43387</v>
      </c>
      <c r="I9825" t="str">
        <f t="shared" si="459"/>
        <v>14</v>
      </c>
      <c r="J9825" t="str">
        <f t="shared" si="460"/>
        <v>October</v>
      </c>
      <c r="K9825" t="str">
        <f t="shared" si="461"/>
        <v>2018</v>
      </c>
      <c r="L9825" s="15">
        <v>0.91666666666666663</v>
      </c>
      <c r="M9825">
        <f>HOUR(K9825:K21867)</f>
        <v>0</v>
      </c>
      <c r="N9825">
        <f>MINUTE(K9825:K21867)</f>
        <v>0</v>
      </c>
      <c r="O9825">
        <f>SECOND(K9825:K21867)</f>
        <v>0</v>
      </c>
      <c r="P9825">
        <v>901</v>
      </c>
      <c r="Q9825">
        <f>G9825-P9825</f>
        <v>19701.810000000001</v>
      </c>
      <c r="R9825" t="s">
        <v>1833</v>
      </c>
      <c r="S9825" t="s">
        <v>18</v>
      </c>
      <c r="T9825" t="s">
        <v>19</v>
      </c>
    </row>
    <row r="9826" spans="1:20" x14ac:dyDescent="0.35">
      <c r="A9826" t="s">
        <v>11</v>
      </c>
      <c r="B9826" t="s">
        <v>427</v>
      </c>
      <c r="C9826" t="s">
        <v>13</v>
      </c>
      <c r="D9826" t="s">
        <v>20</v>
      </c>
      <c r="E9826" t="s">
        <v>428</v>
      </c>
      <c r="F9826" t="s">
        <v>24</v>
      </c>
      <c r="G9826">
        <v>18791.48</v>
      </c>
      <c r="H9826" s="1">
        <v>43387</v>
      </c>
      <c r="I9826" t="str">
        <f t="shared" si="459"/>
        <v>14</v>
      </c>
      <c r="J9826" t="str">
        <f t="shared" si="460"/>
        <v>October</v>
      </c>
      <c r="K9826" t="str">
        <f t="shared" si="461"/>
        <v>2018</v>
      </c>
      <c r="L9826" s="15">
        <v>0.91773148148148154</v>
      </c>
      <c r="M9826">
        <f>HOUR(K9826:K21868)</f>
        <v>0</v>
      </c>
      <c r="N9826">
        <f>MINUTE(K9826:K21868)</f>
        <v>0</v>
      </c>
      <c r="O9826">
        <f>SECOND(K9826:K21868)</f>
        <v>0</v>
      </c>
      <c r="P9826">
        <v>17.920000000000002</v>
      </c>
      <c r="Q9826">
        <f>G9826-P9826</f>
        <v>18773.560000000001</v>
      </c>
      <c r="R9826" t="s">
        <v>1712</v>
      </c>
      <c r="S9826" t="s">
        <v>18</v>
      </c>
      <c r="T9826" t="s">
        <v>19</v>
      </c>
    </row>
    <row r="9827" spans="1:20" x14ac:dyDescent="0.35">
      <c r="A9827" t="s">
        <v>11</v>
      </c>
      <c r="B9827" t="s">
        <v>156</v>
      </c>
      <c r="C9827" t="s">
        <v>13</v>
      </c>
      <c r="D9827" t="s">
        <v>14</v>
      </c>
      <c r="E9827" t="s">
        <v>76</v>
      </c>
      <c r="F9827" t="s">
        <v>24</v>
      </c>
      <c r="G9827">
        <v>43484.09</v>
      </c>
      <c r="H9827" s="1">
        <v>43387</v>
      </c>
      <c r="I9827" t="str">
        <f t="shared" si="459"/>
        <v>14</v>
      </c>
      <c r="J9827" t="str">
        <f t="shared" si="460"/>
        <v>October</v>
      </c>
      <c r="K9827" t="str">
        <f t="shared" si="461"/>
        <v>2018</v>
      </c>
      <c r="L9827" s="15">
        <v>0.92841435185185184</v>
      </c>
      <c r="M9827">
        <f>HOUR(K9827:K21869)</f>
        <v>0</v>
      </c>
      <c r="N9827">
        <f>MINUTE(K9827:K21869)</f>
        <v>0</v>
      </c>
      <c r="O9827">
        <f>SECOND(K9827:K21869)</f>
        <v>0</v>
      </c>
      <c r="P9827">
        <v>21</v>
      </c>
      <c r="Q9827">
        <f>G9827-P9827</f>
        <v>43463.09</v>
      </c>
      <c r="R9827" t="s">
        <v>308</v>
      </c>
      <c r="S9827" t="s">
        <v>18</v>
      </c>
      <c r="T9827" t="s">
        <v>19</v>
      </c>
    </row>
    <row r="9828" spans="1:20" x14ac:dyDescent="0.35">
      <c r="A9828" t="s">
        <v>11</v>
      </c>
      <c r="B9828" t="s">
        <v>168</v>
      </c>
      <c r="C9828" t="s">
        <v>13</v>
      </c>
      <c r="D9828" t="s">
        <v>20</v>
      </c>
      <c r="E9828" t="s">
        <v>23</v>
      </c>
      <c r="F9828" t="s">
        <v>24</v>
      </c>
      <c r="G9828">
        <v>53573.3</v>
      </c>
      <c r="H9828" s="1">
        <v>43387</v>
      </c>
      <c r="I9828" t="str">
        <f t="shared" si="459"/>
        <v>14</v>
      </c>
      <c r="J9828" t="str">
        <f t="shared" si="460"/>
        <v>October</v>
      </c>
      <c r="K9828" t="str">
        <f t="shared" si="461"/>
        <v>2018</v>
      </c>
      <c r="L9828" s="15">
        <v>0.93909722222222225</v>
      </c>
      <c r="M9828">
        <f>HOUR(K9828:K21870)</f>
        <v>0</v>
      </c>
      <c r="N9828">
        <f>MINUTE(K9828:K21870)</f>
        <v>0</v>
      </c>
      <c r="O9828">
        <f>SECOND(K9828:K21870)</f>
        <v>0</v>
      </c>
      <c r="P9828">
        <v>36</v>
      </c>
      <c r="Q9828">
        <f>G9828-P9828</f>
        <v>53537.3</v>
      </c>
      <c r="R9828" t="s">
        <v>238</v>
      </c>
      <c r="S9828" t="s">
        <v>18</v>
      </c>
      <c r="T9828" t="s">
        <v>19</v>
      </c>
    </row>
    <row r="9829" spans="1:20" x14ac:dyDescent="0.35">
      <c r="A9829" t="s">
        <v>11</v>
      </c>
      <c r="B9829" t="s">
        <v>49</v>
      </c>
      <c r="C9829" t="s">
        <v>13</v>
      </c>
      <c r="D9829" t="s">
        <v>20</v>
      </c>
      <c r="E9829" t="s">
        <v>50</v>
      </c>
      <c r="F9829" t="s">
        <v>24</v>
      </c>
      <c r="G9829">
        <v>4990.8999999999996</v>
      </c>
      <c r="H9829" s="1">
        <v>43387</v>
      </c>
      <c r="I9829" t="str">
        <f t="shared" si="459"/>
        <v>14</v>
      </c>
      <c r="J9829" t="str">
        <f t="shared" si="460"/>
        <v>October</v>
      </c>
      <c r="K9829" t="str">
        <f t="shared" si="461"/>
        <v>2018</v>
      </c>
      <c r="L9829" s="15">
        <v>0.94978009259259266</v>
      </c>
      <c r="M9829">
        <f>HOUR(K9829:K21871)</f>
        <v>0</v>
      </c>
      <c r="N9829">
        <f>MINUTE(K9829:K21871)</f>
        <v>0</v>
      </c>
      <c r="O9829">
        <f>SECOND(K9829:K21871)</f>
        <v>0</v>
      </c>
      <c r="P9829">
        <v>29.97</v>
      </c>
      <c r="Q9829">
        <f>G9829-P9829</f>
        <v>4960.9299999999994</v>
      </c>
      <c r="R9829" t="s">
        <v>1395</v>
      </c>
      <c r="S9829" t="s">
        <v>18</v>
      </c>
      <c r="T9829" t="s">
        <v>19</v>
      </c>
    </row>
    <row r="9830" spans="1:20" x14ac:dyDescent="0.35">
      <c r="A9830" t="s">
        <v>29</v>
      </c>
      <c r="B9830" t="s">
        <v>255</v>
      </c>
      <c r="C9830" t="s">
        <v>13</v>
      </c>
      <c r="D9830" t="s">
        <v>31</v>
      </c>
      <c r="E9830" t="s">
        <v>107</v>
      </c>
      <c r="F9830" t="s">
        <v>16</v>
      </c>
      <c r="G9830">
        <v>9221.19</v>
      </c>
      <c r="H9830" s="1">
        <v>43387</v>
      </c>
      <c r="I9830" t="str">
        <f t="shared" si="459"/>
        <v>14</v>
      </c>
      <c r="J9830" t="str">
        <f t="shared" si="460"/>
        <v>October</v>
      </c>
      <c r="K9830" t="str">
        <f t="shared" si="461"/>
        <v>2018</v>
      </c>
      <c r="L9830" s="15">
        <v>0.95833333333333337</v>
      </c>
      <c r="M9830">
        <f>HOUR(K9830:K21872)</f>
        <v>0</v>
      </c>
      <c r="N9830">
        <f>MINUTE(K9830:K21872)</f>
        <v>0</v>
      </c>
      <c r="O9830">
        <f>SECOND(K9830:K21872)</f>
        <v>0</v>
      </c>
      <c r="P9830">
        <v>123</v>
      </c>
      <c r="Q9830">
        <f>G9830-P9830</f>
        <v>9098.19</v>
      </c>
      <c r="R9830" t="s">
        <v>1833</v>
      </c>
      <c r="S9830" t="s">
        <v>18</v>
      </c>
      <c r="T9830" t="s">
        <v>19</v>
      </c>
    </row>
    <row r="9831" spans="1:20" x14ac:dyDescent="0.35">
      <c r="A9831" t="s">
        <v>11</v>
      </c>
      <c r="B9831" t="s">
        <v>58</v>
      </c>
      <c r="C9831" t="s">
        <v>13</v>
      </c>
      <c r="D9831" t="s">
        <v>14</v>
      </c>
      <c r="E9831" t="s">
        <v>59</v>
      </c>
      <c r="F9831" t="s">
        <v>16</v>
      </c>
      <c r="G9831">
        <v>4930.24</v>
      </c>
      <c r="H9831" s="1">
        <v>43387</v>
      </c>
      <c r="I9831" t="str">
        <f t="shared" si="459"/>
        <v>14</v>
      </c>
      <c r="J9831" t="str">
        <f t="shared" si="460"/>
        <v>October</v>
      </c>
      <c r="K9831" t="str">
        <f t="shared" si="461"/>
        <v>2018</v>
      </c>
      <c r="L9831" s="15">
        <v>0.96090277777777777</v>
      </c>
      <c r="M9831">
        <f>HOUR(K9831:K21873)</f>
        <v>0</v>
      </c>
      <c r="N9831">
        <f>MINUTE(K9831:K21873)</f>
        <v>0</v>
      </c>
      <c r="O9831">
        <f>SECOND(K9831:K21873)</f>
        <v>0</v>
      </c>
      <c r="P9831">
        <v>10.78</v>
      </c>
      <c r="Q9831">
        <f>G9831-P9831</f>
        <v>4919.46</v>
      </c>
      <c r="R9831" t="s">
        <v>1713</v>
      </c>
      <c r="S9831" t="s">
        <v>18</v>
      </c>
      <c r="T9831" t="s">
        <v>19</v>
      </c>
    </row>
    <row r="9832" spans="1:20" x14ac:dyDescent="0.35">
      <c r="A9832" t="s">
        <v>11</v>
      </c>
      <c r="B9832" t="s">
        <v>106</v>
      </c>
      <c r="C9832" t="s">
        <v>13</v>
      </c>
      <c r="D9832" t="s">
        <v>14</v>
      </c>
      <c r="E9832" t="s">
        <v>107</v>
      </c>
      <c r="F9832" t="s">
        <v>16</v>
      </c>
      <c r="G9832">
        <v>8931.52</v>
      </c>
      <c r="H9832" s="1">
        <v>43387</v>
      </c>
      <c r="I9832" t="str">
        <f t="shared" si="459"/>
        <v>14</v>
      </c>
      <c r="J9832" t="str">
        <f t="shared" si="460"/>
        <v>October</v>
      </c>
      <c r="K9832" t="str">
        <f t="shared" si="461"/>
        <v>2018</v>
      </c>
      <c r="L9832" s="15">
        <v>0.97376157407407404</v>
      </c>
      <c r="M9832">
        <f>HOUR(K9832:K21874)</f>
        <v>0</v>
      </c>
      <c r="N9832">
        <f>MINUTE(K9832:K21874)</f>
        <v>0</v>
      </c>
      <c r="O9832">
        <f>SECOND(K9832:K21874)</f>
        <v>0</v>
      </c>
      <c r="P9832">
        <v>24.77</v>
      </c>
      <c r="Q9832">
        <f>G9832-P9832</f>
        <v>8906.75</v>
      </c>
      <c r="R9832" t="s">
        <v>102</v>
      </c>
      <c r="S9832" t="s">
        <v>18</v>
      </c>
      <c r="T9832" t="s">
        <v>19</v>
      </c>
    </row>
    <row r="9833" spans="1:20" x14ac:dyDescent="0.35">
      <c r="A9833" t="s">
        <v>11</v>
      </c>
      <c r="B9833" t="s">
        <v>195</v>
      </c>
      <c r="C9833" t="s">
        <v>13</v>
      </c>
      <c r="D9833" t="s">
        <v>14</v>
      </c>
      <c r="E9833" t="s">
        <v>129</v>
      </c>
      <c r="F9833" t="s">
        <v>24</v>
      </c>
      <c r="G9833">
        <v>11418.21</v>
      </c>
      <c r="H9833" s="1">
        <v>43387</v>
      </c>
      <c r="I9833" t="str">
        <f t="shared" si="459"/>
        <v>14</v>
      </c>
      <c r="J9833" t="str">
        <f t="shared" si="460"/>
        <v>October</v>
      </c>
      <c r="K9833" t="str">
        <f t="shared" si="461"/>
        <v>2018</v>
      </c>
      <c r="L9833" s="15">
        <v>0.98662037037037031</v>
      </c>
      <c r="M9833">
        <f>HOUR(K9833:K21875)</f>
        <v>0</v>
      </c>
      <c r="N9833">
        <f>MINUTE(K9833:K21875)</f>
        <v>0</v>
      </c>
      <c r="O9833">
        <f>SECOND(K9833:K21875)</f>
        <v>0</v>
      </c>
      <c r="P9833">
        <v>65.69</v>
      </c>
      <c r="Q9833">
        <f>G9833-P9833</f>
        <v>11352.519999999999</v>
      </c>
      <c r="R9833" t="s">
        <v>662</v>
      </c>
      <c r="S9833" t="s">
        <v>18</v>
      </c>
      <c r="T9833" t="s">
        <v>19</v>
      </c>
    </row>
    <row r="9834" spans="1:20" x14ac:dyDescent="0.35">
      <c r="A9834" t="s">
        <v>11</v>
      </c>
      <c r="B9834" t="s">
        <v>49</v>
      </c>
      <c r="C9834" t="s">
        <v>13</v>
      </c>
      <c r="D9834" t="s">
        <v>20</v>
      </c>
      <c r="E9834" t="s">
        <v>50</v>
      </c>
      <c r="F9834" t="s">
        <v>24</v>
      </c>
      <c r="G9834">
        <v>4965.99</v>
      </c>
      <c r="H9834" s="1">
        <v>43387</v>
      </c>
      <c r="I9834" t="str">
        <f t="shared" si="459"/>
        <v>14</v>
      </c>
      <c r="J9834" t="str">
        <f t="shared" si="460"/>
        <v>October</v>
      </c>
      <c r="K9834" t="str">
        <f t="shared" si="461"/>
        <v>2018</v>
      </c>
      <c r="L9834" s="15">
        <v>0.9994791666666667</v>
      </c>
      <c r="M9834">
        <f>HOUR(K9834:K21876)</f>
        <v>0</v>
      </c>
      <c r="N9834">
        <f>MINUTE(K9834:K21876)</f>
        <v>0</v>
      </c>
      <c r="O9834">
        <f>SECOND(K9834:K21876)</f>
        <v>0</v>
      </c>
      <c r="P9834">
        <v>24.91</v>
      </c>
      <c r="Q9834">
        <f>G9834-P9834</f>
        <v>4941.08</v>
      </c>
      <c r="R9834" t="s">
        <v>246</v>
      </c>
      <c r="S9834" t="s">
        <v>18</v>
      </c>
      <c r="T9834" t="s">
        <v>19</v>
      </c>
    </row>
    <row r="9835" spans="1:20" x14ac:dyDescent="0.35">
      <c r="A9835" t="s">
        <v>11</v>
      </c>
      <c r="B9835" t="s">
        <v>157</v>
      </c>
      <c r="C9835" t="s">
        <v>13</v>
      </c>
      <c r="D9835" t="s">
        <v>14</v>
      </c>
      <c r="E9835" t="s">
        <v>158</v>
      </c>
      <c r="F9835" t="s">
        <v>16</v>
      </c>
      <c r="G9835">
        <v>8663.06</v>
      </c>
      <c r="H9835" s="1">
        <v>43388</v>
      </c>
      <c r="I9835" t="str">
        <f t="shared" si="459"/>
        <v>15</v>
      </c>
      <c r="J9835" t="str">
        <f t="shared" si="460"/>
        <v>October</v>
      </c>
      <c r="K9835" t="str">
        <f t="shared" si="461"/>
        <v>2018</v>
      </c>
      <c r="L9835" s="15">
        <v>5.6655092592592597E-2</v>
      </c>
      <c r="M9835">
        <f>HOUR(K9835:K21877)</f>
        <v>0</v>
      </c>
      <c r="N9835">
        <f>MINUTE(K9835:K21877)</f>
        <v>0</v>
      </c>
      <c r="O9835">
        <f>SECOND(K9835:K21877)</f>
        <v>0</v>
      </c>
      <c r="P9835">
        <v>22.23</v>
      </c>
      <c r="Q9835">
        <f>G9835-P9835</f>
        <v>8640.83</v>
      </c>
      <c r="R9835" t="s">
        <v>385</v>
      </c>
      <c r="S9835" t="s">
        <v>18</v>
      </c>
      <c r="T9835" t="s">
        <v>19</v>
      </c>
    </row>
    <row r="9836" spans="1:20" x14ac:dyDescent="0.35">
      <c r="A9836" t="s">
        <v>11</v>
      </c>
      <c r="B9836" t="s">
        <v>268</v>
      </c>
      <c r="C9836" t="s">
        <v>13</v>
      </c>
      <c r="D9836" t="s">
        <v>20</v>
      </c>
      <c r="E9836" t="s">
        <v>269</v>
      </c>
      <c r="F9836" t="s">
        <v>16</v>
      </c>
      <c r="G9836">
        <v>3789.47</v>
      </c>
      <c r="H9836" s="1">
        <v>43388</v>
      </c>
      <c r="I9836" t="str">
        <f t="shared" si="459"/>
        <v>15</v>
      </c>
      <c r="J9836" t="str">
        <f t="shared" si="460"/>
        <v>October</v>
      </c>
      <c r="K9836" t="str">
        <f t="shared" si="461"/>
        <v>2018</v>
      </c>
      <c r="L9836" s="15">
        <v>9.2581018518518521E-2</v>
      </c>
      <c r="M9836">
        <f>HOUR(K9836:K21878)</f>
        <v>0</v>
      </c>
      <c r="N9836">
        <f>MINUTE(K9836:K21878)</f>
        <v>0</v>
      </c>
      <c r="O9836">
        <f>SECOND(K9836:K21878)</f>
        <v>0</v>
      </c>
      <c r="P9836">
        <v>18.71</v>
      </c>
      <c r="Q9836">
        <f>G9836-P9836</f>
        <v>3770.7599999999998</v>
      </c>
      <c r="R9836" t="s">
        <v>768</v>
      </c>
      <c r="S9836" t="s">
        <v>18</v>
      </c>
      <c r="T9836" t="s">
        <v>19</v>
      </c>
    </row>
    <row r="9837" spans="1:20" x14ac:dyDescent="0.35">
      <c r="A9837" t="s">
        <v>29</v>
      </c>
      <c r="B9837" t="s">
        <v>180</v>
      </c>
      <c r="C9837" t="s">
        <v>13</v>
      </c>
      <c r="D9837" t="s">
        <v>41</v>
      </c>
      <c r="E9837" t="s">
        <v>181</v>
      </c>
      <c r="F9837" t="s">
        <v>24</v>
      </c>
      <c r="G9837">
        <v>16390.09</v>
      </c>
      <c r="H9837" s="1">
        <v>43388</v>
      </c>
      <c r="I9837" t="str">
        <f t="shared" si="459"/>
        <v>15</v>
      </c>
      <c r="J9837" t="str">
        <f t="shared" si="460"/>
        <v>October</v>
      </c>
      <c r="K9837" t="str">
        <f t="shared" si="461"/>
        <v>2018</v>
      </c>
      <c r="L9837" s="15">
        <v>0.125</v>
      </c>
      <c r="M9837">
        <f>HOUR(K9837:K21879)</f>
        <v>0</v>
      </c>
      <c r="N9837">
        <f>MINUTE(K9837:K21879)</f>
        <v>0</v>
      </c>
      <c r="O9837">
        <f>SECOND(K9837:K21879)</f>
        <v>0</v>
      </c>
      <c r="P9837">
        <v>33</v>
      </c>
      <c r="Q9837">
        <f>G9837-P9837</f>
        <v>16357.09</v>
      </c>
      <c r="R9837" t="s">
        <v>1833</v>
      </c>
      <c r="S9837" t="s">
        <v>18</v>
      </c>
      <c r="T9837" t="s">
        <v>19</v>
      </c>
    </row>
    <row r="9838" spans="1:20" x14ac:dyDescent="0.35">
      <c r="A9838" t="s">
        <v>29</v>
      </c>
      <c r="B9838" t="s">
        <v>255</v>
      </c>
      <c r="C9838" t="s">
        <v>13</v>
      </c>
      <c r="D9838" t="s">
        <v>41</v>
      </c>
      <c r="E9838" t="s">
        <v>107</v>
      </c>
      <c r="F9838" t="s">
        <v>16</v>
      </c>
      <c r="G9838">
        <v>9197.19</v>
      </c>
      <c r="H9838" s="1">
        <v>43388</v>
      </c>
      <c r="I9838" t="str">
        <f t="shared" si="459"/>
        <v>15</v>
      </c>
      <c r="J9838" t="str">
        <f t="shared" si="460"/>
        <v>October</v>
      </c>
      <c r="K9838" t="str">
        <f t="shared" si="461"/>
        <v>2018</v>
      </c>
      <c r="L9838" s="15">
        <v>0.125</v>
      </c>
      <c r="M9838">
        <f>HOUR(K9838:K21880)</f>
        <v>0</v>
      </c>
      <c r="N9838">
        <f>MINUTE(K9838:K21880)</f>
        <v>0</v>
      </c>
      <c r="O9838">
        <f>SECOND(K9838:K21880)</f>
        <v>0</v>
      </c>
      <c r="P9838">
        <v>24</v>
      </c>
      <c r="Q9838">
        <f>G9838-P9838</f>
        <v>9173.19</v>
      </c>
      <c r="R9838" t="s">
        <v>1833</v>
      </c>
      <c r="S9838" t="s">
        <v>18</v>
      </c>
      <c r="T9838" t="s">
        <v>19</v>
      </c>
    </row>
    <row r="9839" spans="1:20" x14ac:dyDescent="0.35">
      <c r="A9839" t="s">
        <v>29</v>
      </c>
      <c r="B9839" t="s">
        <v>157</v>
      </c>
      <c r="C9839" t="s">
        <v>13</v>
      </c>
      <c r="D9839" t="s">
        <v>31</v>
      </c>
      <c r="E9839" t="s">
        <v>158</v>
      </c>
      <c r="F9839" t="s">
        <v>16</v>
      </c>
      <c r="G9839">
        <v>8597.06</v>
      </c>
      <c r="H9839" s="1">
        <v>43388</v>
      </c>
      <c r="I9839" t="str">
        <f t="shared" si="459"/>
        <v>15</v>
      </c>
      <c r="J9839" t="str">
        <f t="shared" si="460"/>
        <v>October</v>
      </c>
      <c r="K9839" t="str">
        <f t="shared" si="461"/>
        <v>2018</v>
      </c>
      <c r="L9839" s="15">
        <v>0.16666666666666666</v>
      </c>
      <c r="M9839">
        <f>HOUR(K9839:K21881)</f>
        <v>0</v>
      </c>
      <c r="N9839">
        <f>MINUTE(K9839:K21881)</f>
        <v>0</v>
      </c>
      <c r="O9839">
        <f>SECOND(K9839:K21881)</f>
        <v>0</v>
      </c>
      <c r="P9839">
        <v>66</v>
      </c>
      <c r="Q9839">
        <f>G9839-P9839</f>
        <v>8531.06</v>
      </c>
      <c r="R9839" t="s">
        <v>1833</v>
      </c>
      <c r="S9839" t="s">
        <v>18</v>
      </c>
      <c r="T9839" t="s">
        <v>19</v>
      </c>
    </row>
    <row r="9840" spans="1:20" x14ac:dyDescent="0.35">
      <c r="A9840" t="s">
        <v>29</v>
      </c>
      <c r="B9840" t="s">
        <v>108</v>
      </c>
      <c r="C9840" t="s">
        <v>13</v>
      </c>
      <c r="D9840" t="s">
        <v>31</v>
      </c>
      <c r="E9840" t="s">
        <v>81</v>
      </c>
      <c r="F9840" t="s">
        <v>24</v>
      </c>
      <c r="G9840">
        <v>10653.57</v>
      </c>
      <c r="H9840" s="1">
        <v>43388</v>
      </c>
      <c r="I9840" t="str">
        <f t="shared" si="459"/>
        <v>15</v>
      </c>
      <c r="J9840" t="str">
        <f t="shared" si="460"/>
        <v>October</v>
      </c>
      <c r="K9840" t="str">
        <f t="shared" si="461"/>
        <v>2018</v>
      </c>
      <c r="L9840" s="15">
        <v>0.20833333333333334</v>
      </c>
      <c r="M9840">
        <f>HOUR(K9840:K21882)</f>
        <v>0</v>
      </c>
      <c r="N9840">
        <f>MINUTE(K9840:K21882)</f>
        <v>0</v>
      </c>
      <c r="O9840">
        <f>SECOND(K9840:K21882)</f>
        <v>0</v>
      </c>
      <c r="P9840">
        <v>34</v>
      </c>
      <c r="Q9840">
        <f>G9840-P9840</f>
        <v>10619.57</v>
      </c>
      <c r="R9840" t="s">
        <v>1833</v>
      </c>
      <c r="S9840" t="s">
        <v>18</v>
      </c>
      <c r="T9840" t="s">
        <v>19</v>
      </c>
    </row>
    <row r="9841" spans="1:20" x14ac:dyDescent="0.35">
      <c r="A9841" t="s">
        <v>29</v>
      </c>
      <c r="B9841" t="s">
        <v>279</v>
      </c>
      <c r="C9841" t="s">
        <v>13</v>
      </c>
      <c r="D9841" t="s">
        <v>31</v>
      </c>
      <c r="E9841" t="s">
        <v>280</v>
      </c>
      <c r="F9841" t="s">
        <v>16</v>
      </c>
      <c r="G9841">
        <v>4463.6899999999996</v>
      </c>
      <c r="H9841" s="1">
        <v>43388</v>
      </c>
      <c r="I9841" t="str">
        <f t="shared" si="459"/>
        <v>15</v>
      </c>
      <c r="J9841" t="str">
        <f t="shared" si="460"/>
        <v>October</v>
      </c>
      <c r="K9841" t="str">
        <f t="shared" si="461"/>
        <v>2018</v>
      </c>
      <c r="L9841" s="15">
        <v>0.25</v>
      </c>
      <c r="M9841">
        <f>HOUR(K9841:K21883)</f>
        <v>0</v>
      </c>
      <c r="N9841">
        <f>MINUTE(K9841:K21883)</f>
        <v>0</v>
      </c>
      <c r="O9841">
        <f>SECOND(K9841:K21883)</f>
        <v>0</v>
      </c>
      <c r="P9841">
        <v>35</v>
      </c>
      <c r="Q9841">
        <f>G9841-P9841</f>
        <v>4428.6899999999996</v>
      </c>
      <c r="R9841" t="s">
        <v>1833</v>
      </c>
      <c r="S9841" t="s">
        <v>18</v>
      </c>
      <c r="T9841" t="s">
        <v>19</v>
      </c>
    </row>
    <row r="9842" spans="1:20" x14ac:dyDescent="0.35">
      <c r="A9842" t="s">
        <v>29</v>
      </c>
      <c r="B9842" t="s">
        <v>302</v>
      </c>
      <c r="C9842" t="s">
        <v>13</v>
      </c>
      <c r="D9842" t="s">
        <v>31</v>
      </c>
      <c r="E9842" t="s">
        <v>303</v>
      </c>
      <c r="F9842" t="s">
        <v>24</v>
      </c>
      <c r="G9842">
        <v>12265.58</v>
      </c>
      <c r="H9842" s="1">
        <v>43388</v>
      </c>
      <c r="I9842" t="str">
        <f t="shared" si="459"/>
        <v>15</v>
      </c>
      <c r="J9842" t="str">
        <f t="shared" si="460"/>
        <v>October</v>
      </c>
      <c r="K9842" t="str">
        <f t="shared" si="461"/>
        <v>2018</v>
      </c>
      <c r="L9842" s="15">
        <v>0.25</v>
      </c>
      <c r="M9842">
        <f>HOUR(K9842:K21884)</f>
        <v>0</v>
      </c>
      <c r="N9842">
        <f>MINUTE(K9842:K21884)</f>
        <v>0</v>
      </c>
      <c r="O9842">
        <f>SECOND(K9842:K21884)</f>
        <v>0</v>
      </c>
      <c r="P9842">
        <v>172</v>
      </c>
      <c r="Q9842">
        <f>G9842-P9842</f>
        <v>12093.58</v>
      </c>
      <c r="R9842" t="s">
        <v>1833</v>
      </c>
      <c r="S9842" t="s">
        <v>18</v>
      </c>
      <c r="T9842" t="s">
        <v>19</v>
      </c>
    </row>
    <row r="9843" spans="1:20" x14ac:dyDescent="0.35">
      <c r="A9843" t="s">
        <v>29</v>
      </c>
      <c r="B9843" t="s">
        <v>175</v>
      </c>
      <c r="C9843" t="s">
        <v>13</v>
      </c>
      <c r="D9843" t="s">
        <v>41</v>
      </c>
      <c r="E9843" t="s">
        <v>176</v>
      </c>
      <c r="F9843" t="s">
        <v>24</v>
      </c>
      <c r="G9843">
        <v>61309.05</v>
      </c>
      <c r="H9843" s="1">
        <v>43388</v>
      </c>
      <c r="I9843" t="str">
        <f t="shared" si="459"/>
        <v>15</v>
      </c>
      <c r="J9843" t="str">
        <f t="shared" si="460"/>
        <v>October</v>
      </c>
      <c r="K9843" t="str">
        <f t="shared" si="461"/>
        <v>2018</v>
      </c>
      <c r="L9843" s="15">
        <v>0.25</v>
      </c>
      <c r="M9843">
        <f>HOUR(K9843:K21885)</f>
        <v>0</v>
      </c>
      <c r="N9843">
        <f>MINUTE(K9843:K21885)</f>
        <v>0</v>
      </c>
      <c r="O9843">
        <f>SECOND(K9843:K21885)</f>
        <v>0</v>
      </c>
      <c r="P9843">
        <v>195</v>
      </c>
      <c r="Q9843">
        <f>G9843-P9843</f>
        <v>61114.05</v>
      </c>
      <c r="R9843" t="s">
        <v>1833</v>
      </c>
      <c r="S9843" t="s">
        <v>18</v>
      </c>
      <c r="T9843" t="s">
        <v>19</v>
      </c>
    </row>
    <row r="9844" spans="1:20" x14ac:dyDescent="0.35">
      <c r="A9844" t="s">
        <v>11</v>
      </c>
      <c r="B9844" t="s">
        <v>220</v>
      </c>
      <c r="C9844" t="s">
        <v>13</v>
      </c>
      <c r="D9844" t="s">
        <v>14</v>
      </c>
      <c r="E9844" t="s">
        <v>221</v>
      </c>
      <c r="F9844" t="s">
        <v>24</v>
      </c>
      <c r="G9844">
        <v>6867.55</v>
      </c>
      <c r="H9844" s="1">
        <v>43388</v>
      </c>
      <c r="I9844" t="str">
        <f t="shared" si="459"/>
        <v>15</v>
      </c>
      <c r="J9844" t="str">
        <f t="shared" si="460"/>
        <v>October</v>
      </c>
      <c r="K9844" t="str">
        <f t="shared" si="461"/>
        <v>2018</v>
      </c>
      <c r="L9844" s="15">
        <v>0.30971064814814814</v>
      </c>
      <c r="M9844">
        <f>HOUR(K9844:K21886)</f>
        <v>0</v>
      </c>
      <c r="N9844">
        <f>MINUTE(K9844:K21886)</f>
        <v>0</v>
      </c>
      <c r="O9844">
        <f>SECOND(K9844:K21886)</f>
        <v>0</v>
      </c>
      <c r="P9844">
        <v>18.059999999999999</v>
      </c>
      <c r="Q9844">
        <f>G9844-P9844</f>
        <v>6849.49</v>
      </c>
      <c r="R9844" t="s">
        <v>1714</v>
      </c>
      <c r="S9844" t="s">
        <v>18</v>
      </c>
      <c r="T9844" t="s">
        <v>19</v>
      </c>
    </row>
    <row r="9845" spans="1:20" x14ac:dyDescent="0.35">
      <c r="A9845" t="s">
        <v>29</v>
      </c>
      <c r="B9845" t="s">
        <v>100</v>
      </c>
      <c r="C9845" t="s">
        <v>13</v>
      </c>
      <c r="D9845" t="s">
        <v>41</v>
      </c>
      <c r="E9845" t="s">
        <v>101</v>
      </c>
      <c r="F9845" t="s">
        <v>16</v>
      </c>
      <c r="G9845">
        <v>7114.11</v>
      </c>
      <c r="H9845" s="1">
        <v>43388</v>
      </c>
      <c r="I9845" t="str">
        <f t="shared" si="459"/>
        <v>15</v>
      </c>
      <c r="J9845" t="str">
        <f t="shared" si="460"/>
        <v>October</v>
      </c>
      <c r="K9845" t="str">
        <f t="shared" si="461"/>
        <v>2018</v>
      </c>
      <c r="L9845" s="15">
        <v>0.33333333333333331</v>
      </c>
      <c r="M9845">
        <f>HOUR(K9845:K21887)</f>
        <v>0</v>
      </c>
      <c r="N9845">
        <f>MINUTE(K9845:K21887)</f>
        <v>0</v>
      </c>
      <c r="O9845">
        <f>SECOND(K9845:K21887)</f>
        <v>0</v>
      </c>
      <c r="P9845">
        <v>107</v>
      </c>
      <c r="Q9845">
        <f>G9845-P9845</f>
        <v>7007.11</v>
      </c>
      <c r="R9845" t="s">
        <v>1833</v>
      </c>
      <c r="S9845" t="s">
        <v>18</v>
      </c>
      <c r="T9845" t="s">
        <v>19</v>
      </c>
    </row>
    <row r="9846" spans="1:20" x14ac:dyDescent="0.35">
      <c r="A9846" t="s">
        <v>29</v>
      </c>
      <c r="B9846" t="s">
        <v>138</v>
      </c>
      <c r="C9846" t="s">
        <v>13</v>
      </c>
      <c r="D9846" t="s">
        <v>41</v>
      </c>
      <c r="E9846" t="s">
        <v>139</v>
      </c>
      <c r="F9846" t="s">
        <v>16</v>
      </c>
      <c r="G9846">
        <v>201835.59</v>
      </c>
      <c r="H9846" s="1">
        <v>43388</v>
      </c>
      <c r="I9846" t="str">
        <f t="shared" si="459"/>
        <v>15</v>
      </c>
      <c r="J9846" t="str">
        <f t="shared" si="460"/>
        <v>October</v>
      </c>
      <c r="K9846" t="str">
        <f t="shared" si="461"/>
        <v>2018</v>
      </c>
      <c r="L9846" s="15">
        <v>0.33333333333333331</v>
      </c>
      <c r="M9846">
        <f>HOUR(K9846:K21888)</f>
        <v>0</v>
      </c>
      <c r="N9846">
        <f>MINUTE(K9846:K21888)</f>
        <v>0</v>
      </c>
      <c r="O9846">
        <f>SECOND(K9846:K21888)</f>
        <v>0</v>
      </c>
      <c r="P9846">
        <v>51</v>
      </c>
      <c r="Q9846">
        <f>G9846-P9846</f>
        <v>201784.59</v>
      </c>
      <c r="R9846" t="s">
        <v>1833</v>
      </c>
      <c r="S9846" t="s">
        <v>18</v>
      </c>
      <c r="T9846" t="s">
        <v>19</v>
      </c>
    </row>
    <row r="9847" spans="1:20" x14ac:dyDescent="0.35">
      <c r="A9847" t="s">
        <v>11</v>
      </c>
      <c r="B9847" t="s">
        <v>22</v>
      </c>
      <c r="C9847" t="s">
        <v>13</v>
      </c>
      <c r="D9847" t="s">
        <v>20</v>
      </c>
      <c r="E9847" t="s">
        <v>23</v>
      </c>
      <c r="F9847" t="s">
        <v>24</v>
      </c>
      <c r="G9847">
        <v>1296.97</v>
      </c>
      <c r="H9847" s="1">
        <v>43388</v>
      </c>
      <c r="I9847" t="str">
        <f t="shared" si="459"/>
        <v>15</v>
      </c>
      <c r="J9847" t="str">
        <f t="shared" si="460"/>
        <v>October</v>
      </c>
      <c r="K9847" t="str">
        <f t="shared" si="461"/>
        <v>2018</v>
      </c>
      <c r="L9847" s="15">
        <v>0.33913194444444444</v>
      </c>
      <c r="M9847">
        <f>HOUR(K9847:K21889)</f>
        <v>0</v>
      </c>
      <c r="N9847">
        <f>MINUTE(K9847:K21889)</f>
        <v>0</v>
      </c>
      <c r="O9847">
        <f>SECOND(K9847:K21889)</f>
        <v>0</v>
      </c>
      <c r="P9847">
        <v>9.82</v>
      </c>
      <c r="Q9847">
        <f>G9847-P9847</f>
        <v>1287.1500000000001</v>
      </c>
      <c r="R9847" t="s">
        <v>703</v>
      </c>
      <c r="S9847" t="s">
        <v>18</v>
      </c>
      <c r="T9847" t="s">
        <v>19</v>
      </c>
    </row>
    <row r="9848" spans="1:20" x14ac:dyDescent="0.35">
      <c r="A9848" t="s">
        <v>11</v>
      </c>
      <c r="B9848" t="s">
        <v>279</v>
      </c>
      <c r="C9848" t="s">
        <v>13</v>
      </c>
      <c r="D9848" t="s">
        <v>20</v>
      </c>
      <c r="E9848" t="s">
        <v>280</v>
      </c>
      <c r="F9848" t="s">
        <v>16</v>
      </c>
      <c r="G9848">
        <v>4446.03</v>
      </c>
      <c r="H9848" s="1">
        <v>43388</v>
      </c>
      <c r="I9848" t="str">
        <f t="shared" si="459"/>
        <v>15</v>
      </c>
      <c r="J9848" t="str">
        <f t="shared" si="460"/>
        <v>October</v>
      </c>
      <c r="K9848" t="str">
        <f t="shared" si="461"/>
        <v>2018</v>
      </c>
      <c r="L9848" s="15">
        <v>0.34791666666666665</v>
      </c>
      <c r="M9848">
        <f>HOUR(K9848:K21890)</f>
        <v>0</v>
      </c>
      <c r="N9848">
        <f>MINUTE(K9848:K21890)</f>
        <v>0</v>
      </c>
      <c r="O9848">
        <f>SECOND(K9848:K21890)</f>
        <v>0</v>
      </c>
      <c r="P9848">
        <v>17.66</v>
      </c>
      <c r="Q9848">
        <f>G9848-P9848</f>
        <v>4428.37</v>
      </c>
      <c r="R9848" t="s">
        <v>1715</v>
      </c>
      <c r="S9848" t="s">
        <v>18</v>
      </c>
      <c r="T9848" t="s">
        <v>19</v>
      </c>
    </row>
    <row r="9849" spans="1:20" x14ac:dyDescent="0.35">
      <c r="A9849" t="s">
        <v>11</v>
      </c>
      <c r="B9849" t="s">
        <v>227</v>
      </c>
      <c r="C9849" t="s">
        <v>13</v>
      </c>
      <c r="D9849" t="s">
        <v>14</v>
      </c>
      <c r="E9849" t="s">
        <v>228</v>
      </c>
      <c r="F9849" t="s">
        <v>24</v>
      </c>
      <c r="G9849">
        <v>16562.580000000002</v>
      </c>
      <c r="H9849" s="1">
        <v>43388</v>
      </c>
      <c r="I9849" t="str">
        <f t="shared" si="459"/>
        <v>15</v>
      </c>
      <c r="J9849" t="str">
        <f t="shared" si="460"/>
        <v>October</v>
      </c>
      <c r="K9849" t="str">
        <f t="shared" si="461"/>
        <v>2018</v>
      </c>
      <c r="L9849" s="15">
        <v>0.35671296296296301</v>
      </c>
      <c r="M9849">
        <f>HOUR(K9849:K21891)</f>
        <v>0</v>
      </c>
      <c r="N9849">
        <f>MINUTE(K9849:K21891)</f>
        <v>0</v>
      </c>
      <c r="O9849">
        <f>SECOND(K9849:K21891)</f>
        <v>0</v>
      </c>
      <c r="P9849">
        <v>8.85</v>
      </c>
      <c r="Q9849">
        <f>G9849-P9849</f>
        <v>16553.730000000003</v>
      </c>
      <c r="R9849" t="s">
        <v>434</v>
      </c>
      <c r="S9849" t="s">
        <v>18</v>
      </c>
      <c r="T9849" t="s">
        <v>19</v>
      </c>
    </row>
    <row r="9850" spans="1:20" x14ac:dyDescent="0.35">
      <c r="A9850" t="s">
        <v>11</v>
      </c>
      <c r="B9850" t="s">
        <v>157</v>
      </c>
      <c r="C9850" t="s">
        <v>13</v>
      </c>
      <c r="D9850" t="s">
        <v>20</v>
      </c>
      <c r="E9850" t="s">
        <v>158</v>
      </c>
      <c r="F9850" t="s">
        <v>16</v>
      </c>
      <c r="G9850">
        <v>8552</v>
      </c>
      <c r="H9850" s="1">
        <v>43388</v>
      </c>
      <c r="I9850" t="str">
        <f t="shared" si="459"/>
        <v>15</v>
      </c>
      <c r="J9850" t="str">
        <f t="shared" si="460"/>
        <v>October</v>
      </c>
      <c r="K9850" t="str">
        <f t="shared" si="461"/>
        <v>2018</v>
      </c>
      <c r="L9850" s="15">
        <v>0.36549768518518522</v>
      </c>
      <c r="M9850">
        <f>HOUR(K9850:K21892)</f>
        <v>0</v>
      </c>
      <c r="N9850">
        <f>MINUTE(K9850:K21892)</f>
        <v>0</v>
      </c>
      <c r="O9850">
        <f>SECOND(K9850:K21892)</f>
        <v>0</v>
      </c>
      <c r="P9850">
        <v>45.06</v>
      </c>
      <c r="Q9850">
        <f>G9850-P9850</f>
        <v>8506.94</v>
      </c>
      <c r="R9850" t="s">
        <v>36</v>
      </c>
      <c r="S9850" t="s">
        <v>18</v>
      </c>
      <c r="T9850" t="s">
        <v>19</v>
      </c>
    </row>
    <row r="9851" spans="1:20" x14ac:dyDescent="0.35">
      <c r="A9851" t="s">
        <v>11</v>
      </c>
      <c r="B9851" t="s">
        <v>199</v>
      </c>
      <c r="C9851" t="s">
        <v>13</v>
      </c>
      <c r="D9851" t="s">
        <v>14</v>
      </c>
      <c r="E9851" t="s">
        <v>200</v>
      </c>
      <c r="F9851" t="s">
        <v>24</v>
      </c>
      <c r="G9851">
        <v>7266.13</v>
      </c>
      <c r="H9851" s="1">
        <v>43388</v>
      </c>
      <c r="I9851" t="str">
        <f t="shared" si="459"/>
        <v>15</v>
      </c>
      <c r="J9851" t="str">
        <f t="shared" si="460"/>
        <v>October</v>
      </c>
      <c r="K9851" t="str">
        <f t="shared" si="461"/>
        <v>2018</v>
      </c>
      <c r="L9851" s="15">
        <v>0.37429398148148146</v>
      </c>
      <c r="M9851">
        <f>HOUR(K9851:K21893)</f>
        <v>0</v>
      </c>
      <c r="N9851">
        <f>MINUTE(K9851:K21893)</f>
        <v>0</v>
      </c>
      <c r="O9851">
        <f>SECOND(K9851:K21893)</f>
        <v>0</v>
      </c>
      <c r="P9851">
        <v>25.75</v>
      </c>
      <c r="Q9851">
        <f>G9851-P9851</f>
        <v>7240.38</v>
      </c>
      <c r="R9851" t="s">
        <v>1716</v>
      </c>
      <c r="S9851" t="s">
        <v>18</v>
      </c>
      <c r="T9851" t="s">
        <v>19</v>
      </c>
    </row>
    <row r="9852" spans="1:20" x14ac:dyDescent="0.35">
      <c r="A9852" t="s">
        <v>29</v>
      </c>
      <c r="B9852" t="s">
        <v>80</v>
      </c>
      <c r="C9852" t="s">
        <v>13</v>
      </c>
      <c r="D9852" t="s">
        <v>41</v>
      </c>
      <c r="E9852" t="s">
        <v>81</v>
      </c>
      <c r="F9852" t="s">
        <v>24</v>
      </c>
      <c r="G9852">
        <v>15331.84</v>
      </c>
      <c r="H9852" s="1">
        <v>43388</v>
      </c>
      <c r="I9852" t="str">
        <f t="shared" si="459"/>
        <v>15</v>
      </c>
      <c r="J9852" t="str">
        <f t="shared" si="460"/>
        <v>October</v>
      </c>
      <c r="K9852" t="str">
        <f t="shared" si="461"/>
        <v>2018</v>
      </c>
      <c r="L9852" s="15">
        <v>0.375</v>
      </c>
      <c r="M9852">
        <f>HOUR(K9852:K21894)</f>
        <v>0</v>
      </c>
      <c r="N9852">
        <f>MINUTE(K9852:K21894)</f>
        <v>0</v>
      </c>
      <c r="O9852">
        <f>SECOND(K9852:K21894)</f>
        <v>0</v>
      </c>
      <c r="P9852">
        <v>39</v>
      </c>
      <c r="Q9852">
        <f>G9852-P9852</f>
        <v>15292.84</v>
      </c>
      <c r="R9852" t="s">
        <v>1833</v>
      </c>
      <c r="S9852" t="s">
        <v>18</v>
      </c>
      <c r="T9852" t="s">
        <v>19</v>
      </c>
    </row>
    <row r="9853" spans="1:20" x14ac:dyDescent="0.35">
      <c r="A9853" t="s">
        <v>11</v>
      </c>
      <c r="B9853" t="s">
        <v>549</v>
      </c>
      <c r="C9853" t="s">
        <v>13</v>
      </c>
      <c r="D9853" t="s">
        <v>14</v>
      </c>
      <c r="E9853" t="s">
        <v>332</v>
      </c>
      <c r="F9853" t="s">
        <v>24</v>
      </c>
      <c r="G9853">
        <v>18379.63</v>
      </c>
      <c r="H9853" s="1">
        <v>43388</v>
      </c>
      <c r="I9853" t="str">
        <f t="shared" si="459"/>
        <v>15</v>
      </c>
      <c r="J9853" t="str">
        <f t="shared" si="460"/>
        <v>October</v>
      </c>
      <c r="K9853" t="str">
        <f t="shared" si="461"/>
        <v>2018</v>
      </c>
      <c r="L9853" s="15">
        <v>0.37870370370370371</v>
      </c>
      <c r="M9853">
        <f>HOUR(K9853:K21895)</f>
        <v>0</v>
      </c>
      <c r="N9853">
        <f>MINUTE(K9853:K21895)</f>
        <v>0</v>
      </c>
      <c r="O9853">
        <f>SECOND(K9853:K21895)</f>
        <v>0</v>
      </c>
      <c r="P9853">
        <v>9.2899999999999991</v>
      </c>
      <c r="Q9853">
        <f>G9853-P9853</f>
        <v>18370.34</v>
      </c>
      <c r="R9853" t="s">
        <v>1182</v>
      </c>
      <c r="S9853" t="s">
        <v>18</v>
      </c>
      <c r="T9853" t="s">
        <v>19</v>
      </c>
    </row>
    <row r="9854" spans="1:20" x14ac:dyDescent="0.35">
      <c r="A9854" t="s">
        <v>11</v>
      </c>
      <c r="B9854" t="s">
        <v>47</v>
      </c>
      <c r="C9854" t="s">
        <v>13</v>
      </c>
      <c r="D9854" t="s">
        <v>14</v>
      </c>
      <c r="E9854" t="s">
        <v>48</v>
      </c>
      <c r="F9854" t="s">
        <v>24</v>
      </c>
      <c r="G9854">
        <v>19598.88</v>
      </c>
      <c r="H9854" s="1">
        <v>43388</v>
      </c>
      <c r="I9854" t="str">
        <f t="shared" si="459"/>
        <v>15</v>
      </c>
      <c r="J9854" t="str">
        <f t="shared" si="460"/>
        <v>October</v>
      </c>
      <c r="K9854" t="str">
        <f t="shared" si="461"/>
        <v>2018</v>
      </c>
      <c r="L9854" s="15">
        <v>0.38274305555555554</v>
      </c>
      <c r="M9854">
        <f>HOUR(K9854:K21896)</f>
        <v>0</v>
      </c>
      <c r="N9854">
        <f>MINUTE(K9854:K21896)</f>
        <v>0</v>
      </c>
      <c r="O9854">
        <f>SECOND(K9854:K21896)</f>
        <v>0</v>
      </c>
      <c r="P9854">
        <v>11.52</v>
      </c>
      <c r="Q9854">
        <f>G9854-P9854</f>
        <v>19587.36</v>
      </c>
      <c r="R9854" t="s">
        <v>1197</v>
      </c>
      <c r="S9854" t="s">
        <v>18</v>
      </c>
      <c r="T9854" t="s">
        <v>19</v>
      </c>
    </row>
    <row r="9855" spans="1:20" x14ac:dyDescent="0.35">
      <c r="A9855" t="s">
        <v>11</v>
      </c>
      <c r="B9855" t="s">
        <v>12</v>
      </c>
      <c r="C9855" t="s">
        <v>13</v>
      </c>
      <c r="D9855" t="s">
        <v>14</v>
      </c>
      <c r="E9855" t="s">
        <v>15</v>
      </c>
      <c r="F9855" t="s">
        <v>16</v>
      </c>
      <c r="G9855">
        <v>809.03</v>
      </c>
      <c r="H9855" s="1">
        <v>43388</v>
      </c>
      <c r="I9855" t="str">
        <f t="shared" si="459"/>
        <v>15</v>
      </c>
      <c r="J9855" t="str">
        <f t="shared" si="460"/>
        <v>October</v>
      </c>
      <c r="K9855" t="str">
        <f t="shared" si="461"/>
        <v>2018</v>
      </c>
      <c r="L9855" s="15">
        <v>0.38678240740740738</v>
      </c>
      <c r="M9855">
        <f>HOUR(K9855:K21897)</f>
        <v>0</v>
      </c>
      <c r="N9855">
        <f>MINUTE(K9855:K21897)</f>
        <v>0</v>
      </c>
      <c r="O9855">
        <f>SECOND(K9855:K21897)</f>
        <v>0</v>
      </c>
      <c r="P9855">
        <v>5.8</v>
      </c>
      <c r="Q9855">
        <f>G9855-P9855</f>
        <v>803.23</v>
      </c>
      <c r="R9855" t="s">
        <v>1717</v>
      </c>
      <c r="S9855" t="s">
        <v>18</v>
      </c>
      <c r="T9855" t="s">
        <v>19</v>
      </c>
    </row>
    <row r="9856" spans="1:20" x14ac:dyDescent="0.35">
      <c r="A9856" t="s">
        <v>11</v>
      </c>
      <c r="B9856" t="s">
        <v>157</v>
      </c>
      <c r="C9856" t="s">
        <v>13</v>
      </c>
      <c r="D9856" t="s">
        <v>14</v>
      </c>
      <c r="E9856" t="s">
        <v>158</v>
      </c>
      <c r="F9856" t="s">
        <v>16</v>
      </c>
      <c r="G9856">
        <v>8280.23</v>
      </c>
      <c r="H9856" s="1">
        <v>43388</v>
      </c>
      <c r="I9856" t="str">
        <f t="shared" si="459"/>
        <v>15</v>
      </c>
      <c r="J9856" t="str">
        <f t="shared" si="460"/>
        <v>October</v>
      </c>
      <c r="K9856" t="str">
        <f t="shared" si="461"/>
        <v>2018</v>
      </c>
      <c r="L9856" s="15">
        <v>0.39082175925925927</v>
      </c>
      <c r="M9856">
        <f>HOUR(K9856:K21898)</f>
        <v>0</v>
      </c>
      <c r="N9856">
        <f>MINUTE(K9856:K21898)</f>
        <v>0</v>
      </c>
      <c r="O9856">
        <f>SECOND(K9856:K21898)</f>
        <v>0</v>
      </c>
      <c r="P9856">
        <v>271.77</v>
      </c>
      <c r="Q9856">
        <f>G9856-P9856</f>
        <v>8008.4599999999991</v>
      </c>
      <c r="R9856" t="s">
        <v>105</v>
      </c>
      <c r="S9856" t="s">
        <v>18</v>
      </c>
      <c r="T9856" t="s">
        <v>19</v>
      </c>
    </row>
    <row r="9857" spans="1:20" x14ac:dyDescent="0.35">
      <c r="A9857" t="s">
        <v>11</v>
      </c>
      <c r="B9857" t="s">
        <v>113</v>
      </c>
      <c r="C9857" t="s">
        <v>13</v>
      </c>
      <c r="D9857" t="s">
        <v>14</v>
      </c>
      <c r="E9857" t="s">
        <v>114</v>
      </c>
      <c r="F9857" t="s">
        <v>24</v>
      </c>
      <c r="G9857">
        <v>7036.58</v>
      </c>
      <c r="H9857" s="1">
        <v>43388</v>
      </c>
      <c r="I9857" t="str">
        <f t="shared" si="459"/>
        <v>15</v>
      </c>
      <c r="J9857" t="str">
        <f t="shared" si="460"/>
        <v>October</v>
      </c>
      <c r="K9857" t="str">
        <f t="shared" si="461"/>
        <v>2018</v>
      </c>
      <c r="L9857" s="15">
        <v>0.39486111111111111</v>
      </c>
      <c r="M9857">
        <f>HOUR(K9857:K21899)</f>
        <v>0</v>
      </c>
      <c r="N9857">
        <f>MINUTE(K9857:K21899)</f>
        <v>0</v>
      </c>
      <c r="O9857">
        <f>SECOND(K9857:K21899)</f>
        <v>0</v>
      </c>
      <c r="P9857">
        <v>28.52</v>
      </c>
      <c r="Q9857">
        <f>G9857-P9857</f>
        <v>7008.0599999999995</v>
      </c>
      <c r="R9857" t="s">
        <v>1718</v>
      </c>
      <c r="S9857" t="s">
        <v>18</v>
      </c>
      <c r="T9857" t="s">
        <v>19</v>
      </c>
    </row>
    <row r="9858" spans="1:20" x14ac:dyDescent="0.35">
      <c r="A9858" t="s">
        <v>11</v>
      </c>
      <c r="B9858" t="s">
        <v>12</v>
      </c>
      <c r="C9858" t="s">
        <v>13</v>
      </c>
      <c r="D9858" t="s">
        <v>20</v>
      </c>
      <c r="E9858" t="s">
        <v>15</v>
      </c>
      <c r="F9858" t="s">
        <v>16</v>
      </c>
      <c r="G9858">
        <v>793.73</v>
      </c>
      <c r="H9858" s="1">
        <v>43388</v>
      </c>
      <c r="I9858" t="str">
        <f t="shared" si="459"/>
        <v>15</v>
      </c>
      <c r="J9858" t="str">
        <f t="shared" si="460"/>
        <v>October</v>
      </c>
      <c r="K9858" t="str">
        <f t="shared" si="461"/>
        <v>2018</v>
      </c>
      <c r="L9858" s="15">
        <v>0.39890046296296294</v>
      </c>
      <c r="M9858">
        <f>HOUR(K9858:K21900)</f>
        <v>0</v>
      </c>
      <c r="N9858">
        <f>MINUTE(K9858:K21900)</f>
        <v>0</v>
      </c>
      <c r="O9858">
        <f>SECOND(K9858:K21900)</f>
        <v>0</v>
      </c>
      <c r="P9858">
        <v>15.3</v>
      </c>
      <c r="Q9858">
        <f>G9858-P9858</f>
        <v>778.43000000000006</v>
      </c>
      <c r="R9858" t="s">
        <v>301</v>
      </c>
      <c r="S9858" t="s">
        <v>18</v>
      </c>
      <c r="T9858" t="s">
        <v>19</v>
      </c>
    </row>
    <row r="9859" spans="1:20" x14ac:dyDescent="0.35">
      <c r="A9859" t="s">
        <v>11</v>
      </c>
      <c r="B9859" t="s">
        <v>30</v>
      </c>
      <c r="C9859" t="s">
        <v>13</v>
      </c>
      <c r="D9859" t="s">
        <v>14</v>
      </c>
      <c r="E9859" t="s">
        <v>32</v>
      </c>
      <c r="F9859" t="s">
        <v>24</v>
      </c>
      <c r="G9859">
        <v>7544.34</v>
      </c>
      <c r="H9859" s="1">
        <v>43388</v>
      </c>
      <c r="I9859" t="str">
        <f t="shared" ref="I9859:I9922" si="462">TEXT(H9859,"dd")</f>
        <v>15</v>
      </c>
      <c r="J9859" t="str">
        <f t="shared" ref="J9859:J9922" si="463">TEXT(H9859,"mmmm")</f>
        <v>October</v>
      </c>
      <c r="K9859" t="str">
        <f t="shared" ref="K9859:K9922" si="464">TEXT(H9859,"yyyy")</f>
        <v>2018</v>
      </c>
      <c r="L9859" s="15">
        <v>0.4029282407407408</v>
      </c>
      <c r="M9859">
        <f>HOUR(K9859:K21901)</f>
        <v>0</v>
      </c>
      <c r="N9859">
        <f>MINUTE(K9859:K21901)</f>
        <v>0</v>
      </c>
      <c r="O9859">
        <f>SECOND(K9859:K21901)</f>
        <v>0</v>
      </c>
      <c r="P9859">
        <v>132.08000000000001</v>
      </c>
      <c r="Q9859">
        <f>G9859-P9859</f>
        <v>7412.26</v>
      </c>
      <c r="R9859" t="s">
        <v>711</v>
      </c>
      <c r="S9859" t="s">
        <v>18</v>
      </c>
      <c r="T9859" t="s">
        <v>19</v>
      </c>
    </row>
    <row r="9860" spans="1:20" x14ac:dyDescent="0.35">
      <c r="A9860" t="s">
        <v>11</v>
      </c>
      <c r="B9860" t="s">
        <v>75</v>
      </c>
      <c r="C9860" t="s">
        <v>13</v>
      </c>
      <c r="D9860" t="s">
        <v>20</v>
      </c>
      <c r="E9860" t="s">
        <v>76</v>
      </c>
      <c r="F9860" t="s">
        <v>24</v>
      </c>
      <c r="G9860">
        <v>5389.78</v>
      </c>
      <c r="H9860" s="1">
        <v>43388</v>
      </c>
      <c r="I9860" t="str">
        <f t="shared" si="462"/>
        <v>15</v>
      </c>
      <c r="J9860" t="str">
        <f t="shared" si="463"/>
        <v>October</v>
      </c>
      <c r="K9860" t="str">
        <f t="shared" si="464"/>
        <v>2018</v>
      </c>
      <c r="L9860" s="15">
        <v>0.40696759259259258</v>
      </c>
      <c r="M9860">
        <f>HOUR(K9860:K21902)</f>
        <v>0</v>
      </c>
      <c r="N9860">
        <f>MINUTE(K9860:K21902)</f>
        <v>0</v>
      </c>
      <c r="O9860">
        <f>SECOND(K9860:K21902)</f>
        <v>0</v>
      </c>
      <c r="P9860">
        <v>10.38</v>
      </c>
      <c r="Q9860">
        <f>G9860-P9860</f>
        <v>5379.4</v>
      </c>
      <c r="R9860" t="s">
        <v>152</v>
      </c>
      <c r="S9860" t="s">
        <v>18</v>
      </c>
      <c r="T9860" t="s">
        <v>19</v>
      </c>
    </row>
    <row r="9861" spans="1:20" x14ac:dyDescent="0.35">
      <c r="A9861" t="s">
        <v>11</v>
      </c>
      <c r="B9861" t="s">
        <v>186</v>
      </c>
      <c r="C9861" t="s">
        <v>13</v>
      </c>
      <c r="D9861" t="s">
        <v>20</v>
      </c>
      <c r="E9861" t="s">
        <v>187</v>
      </c>
      <c r="F9861" t="s">
        <v>16</v>
      </c>
      <c r="G9861">
        <v>5120.87</v>
      </c>
      <c r="H9861" s="1">
        <v>43388</v>
      </c>
      <c r="I9861" t="str">
        <f t="shared" si="462"/>
        <v>15</v>
      </c>
      <c r="J9861" t="str">
        <f t="shared" si="463"/>
        <v>October</v>
      </c>
      <c r="K9861" t="str">
        <f t="shared" si="464"/>
        <v>2018</v>
      </c>
      <c r="L9861" s="15">
        <v>0.41100694444444441</v>
      </c>
      <c r="M9861">
        <f>HOUR(K9861:K21903)</f>
        <v>0</v>
      </c>
      <c r="N9861">
        <f>MINUTE(K9861:K21903)</f>
        <v>0</v>
      </c>
      <c r="O9861">
        <f>SECOND(K9861:K21903)</f>
        <v>0</v>
      </c>
      <c r="P9861">
        <v>23.7</v>
      </c>
      <c r="Q9861">
        <f>G9861-P9861</f>
        <v>5097.17</v>
      </c>
      <c r="R9861" t="s">
        <v>1167</v>
      </c>
      <c r="S9861" t="s">
        <v>18</v>
      </c>
      <c r="T9861" t="s">
        <v>19</v>
      </c>
    </row>
    <row r="9862" spans="1:20" x14ac:dyDescent="0.35">
      <c r="A9862" t="s">
        <v>11</v>
      </c>
      <c r="B9862" t="s">
        <v>108</v>
      </c>
      <c r="C9862" t="s">
        <v>13</v>
      </c>
      <c r="D9862" t="s">
        <v>20</v>
      </c>
      <c r="E9862" t="s">
        <v>81</v>
      </c>
      <c r="F9862" t="s">
        <v>24</v>
      </c>
      <c r="G9862">
        <v>10640.51</v>
      </c>
      <c r="H9862" s="1">
        <v>43388</v>
      </c>
      <c r="I9862" t="str">
        <f t="shared" si="462"/>
        <v>15</v>
      </c>
      <c r="J9862" t="str">
        <f t="shared" si="463"/>
        <v>October</v>
      </c>
      <c r="K9862" t="str">
        <f t="shared" si="464"/>
        <v>2018</v>
      </c>
      <c r="L9862" s="15">
        <v>0.41504629629629625</v>
      </c>
      <c r="M9862">
        <f>HOUR(K9862:K21904)</f>
        <v>0</v>
      </c>
      <c r="N9862">
        <f>MINUTE(K9862:K21904)</f>
        <v>0</v>
      </c>
      <c r="O9862">
        <f>SECOND(K9862:K21904)</f>
        <v>0</v>
      </c>
      <c r="P9862">
        <v>13.06</v>
      </c>
      <c r="Q9862">
        <f>G9862-P9862</f>
        <v>10627.45</v>
      </c>
      <c r="R9862" t="s">
        <v>36</v>
      </c>
      <c r="S9862" t="s">
        <v>18</v>
      </c>
      <c r="T9862" t="s">
        <v>19</v>
      </c>
    </row>
    <row r="9863" spans="1:20" x14ac:dyDescent="0.35">
      <c r="A9863" t="s">
        <v>29</v>
      </c>
      <c r="B9863" t="s">
        <v>47</v>
      </c>
      <c r="C9863" t="s">
        <v>13</v>
      </c>
      <c r="D9863" t="s">
        <v>31</v>
      </c>
      <c r="E9863" t="s">
        <v>48</v>
      </c>
      <c r="F9863" t="s">
        <v>24</v>
      </c>
      <c r="G9863">
        <v>19448.88</v>
      </c>
      <c r="H9863" s="1">
        <v>43388</v>
      </c>
      <c r="I9863" t="str">
        <f t="shared" si="462"/>
        <v>15</v>
      </c>
      <c r="J9863" t="str">
        <f t="shared" si="463"/>
        <v>October</v>
      </c>
      <c r="K9863" t="str">
        <f t="shared" si="464"/>
        <v>2018</v>
      </c>
      <c r="L9863" s="15">
        <v>0.41666666666666669</v>
      </c>
      <c r="M9863">
        <f>HOUR(K9863:K21905)</f>
        <v>0</v>
      </c>
      <c r="N9863">
        <f>MINUTE(K9863:K21905)</f>
        <v>0</v>
      </c>
      <c r="O9863">
        <f>SECOND(K9863:K21905)</f>
        <v>0</v>
      </c>
      <c r="P9863">
        <v>150</v>
      </c>
      <c r="Q9863">
        <f>G9863-P9863</f>
        <v>19298.88</v>
      </c>
      <c r="R9863" t="s">
        <v>1833</v>
      </c>
      <c r="S9863" t="s">
        <v>18</v>
      </c>
      <c r="T9863" t="s">
        <v>19</v>
      </c>
    </row>
    <row r="9864" spans="1:20" x14ac:dyDescent="0.35">
      <c r="A9864" t="s">
        <v>11</v>
      </c>
      <c r="B9864" t="s">
        <v>195</v>
      </c>
      <c r="C9864" t="s">
        <v>13</v>
      </c>
      <c r="D9864" t="s">
        <v>14</v>
      </c>
      <c r="E9864" t="s">
        <v>129</v>
      </c>
      <c r="F9864" t="s">
        <v>24</v>
      </c>
      <c r="G9864">
        <v>11399.8</v>
      </c>
      <c r="H9864" s="1">
        <v>43388</v>
      </c>
      <c r="I9864" t="str">
        <f t="shared" si="462"/>
        <v>15</v>
      </c>
      <c r="J9864" t="str">
        <f t="shared" si="463"/>
        <v>October</v>
      </c>
      <c r="K9864" t="str">
        <f t="shared" si="464"/>
        <v>2018</v>
      </c>
      <c r="L9864" s="15">
        <v>0.41979166666666662</v>
      </c>
      <c r="M9864">
        <f>HOUR(K9864:K21906)</f>
        <v>0</v>
      </c>
      <c r="N9864">
        <f>MINUTE(K9864:K21906)</f>
        <v>0</v>
      </c>
      <c r="O9864">
        <f>SECOND(K9864:K21906)</f>
        <v>0</v>
      </c>
      <c r="P9864">
        <v>18.41</v>
      </c>
      <c r="Q9864">
        <f>G9864-P9864</f>
        <v>11381.39</v>
      </c>
      <c r="R9864" t="s">
        <v>1094</v>
      </c>
      <c r="S9864" t="s">
        <v>18</v>
      </c>
      <c r="T9864" t="s">
        <v>19</v>
      </c>
    </row>
    <row r="9865" spans="1:20" x14ac:dyDescent="0.35">
      <c r="A9865" t="s">
        <v>11</v>
      </c>
      <c r="B9865" t="s">
        <v>30</v>
      </c>
      <c r="C9865" t="s">
        <v>13</v>
      </c>
      <c r="D9865" t="s">
        <v>20</v>
      </c>
      <c r="E9865" t="s">
        <v>32</v>
      </c>
      <c r="F9865" t="s">
        <v>24</v>
      </c>
      <c r="G9865">
        <v>7516.68</v>
      </c>
      <c r="H9865" s="1">
        <v>43388</v>
      </c>
      <c r="I9865" t="str">
        <f t="shared" si="462"/>
        <v>15</v>
      </c>
      <c r="J9865" t="str">
        <f t="shared" si="463"/>
        <v>October</v>
      </c>
      <c r="K9865" t="str">
        <f t="shared" si="464"/>
        <v>2018</v>
      </c>
      <c r="L9865" s="15">
        <v>0.42501157407407408</v>
      </c>
      <c r="M9865">
        <f>HOUR(K9865:K21907)</f>
        <v>0</v>
      </c>
      <c r="N9865">
        <f>MINUTE(K9865:K21907)</f>
        <v>0</v>
      </c>
      <c r="O9865">
        <f>SECOND(K9865:K21907)</f>
        <v>0</v>
      </c>
      <c r="P9865">
        <v>27.66</v>
      </c>
      <c r="Q9865">
        <f>G9865-P9865</f>
        <v>7489.02</v>
      </c>
      <c r="R9865" t="s">
        <v>21</v>
      </c>
      <c r="S9865" t="s">
        <v>18</v>
      </c>
      <c r="T9865" t="s">
        <v>19</v>
      </c>
    </row>
    <row r="9866" spans="1:20" x14ac:dyDescent="0.35">
      <c r="A9866" t="s">
        <v>11</v>
      </c>
      <c r="B9866" t="s">
        <v>108</v>
      </c>
      <c r="C9866" t="s">
        <v>13</v>
      </c>
      <c r="D9866" t="s">
        <v>14</v>
      </c>
      <c r="E9866" t="s">
        <v>81</v>
      </c>
      <c r="F9866" t="s">
        <v>24</v>
      </c>
      <c r="G9866">
        <v>10435.85</v>
      </c>
      <c r="H9866" s="1">
        <v>43388</v>
      </c>
      <c r="I9866" t="str">
        <f t="shared" si="462"/>
        <v>15</v>
      </c>
      <c r="J9866" t="str">
        <f t="shared" si="463"/>
        <v>October</v>
      </c>
      <c r="K9866" t="str">
        <f t="shared" si="464"/>
        <v>2018</v>
      </c>
      <c r="L9866" s="15">
        <v>0.43023148148148144</v>
      </c>
      <c r="M9866">
        <f>HOUR(K9866:K21908)</f>
        <v>0</v>
      </c>
      <c r="N9866">
        <f>MINUTE(K9866:K21908)</f>
        <v>0</v>
      </c>
      <c r="O9866">
        <f>SECOND(K9866:K21908)</f>
        <v>0</v>
      </c>
      <c r="P9866">
        <v>204.66</v>
      </c>
      <c r="Q9866">
        <f>G9866-P9866</f>
        <v>10231.19</v>
      </c>
      <c r="R9866" t="s">
        <v>315</v>
      </c>
      <c r="S9866" t="s">
        <v>18</v>
      </c>
      <c r="T9866" t="s">
        <v>19</v>
      </c>
    </row>
    <row r="9867" spans="1:20" x14ac:dyDescent="0.35">
      <c r="A9867" t="s">
        <v>11</v>
      </c>
      <c r="B9867" t="s">
        <v>22</v>
      </c>
      <c r="C9867" t="s">
        <v>13</v>
      </c>
      <c r="D9867" t="s">
        <v>20</v>
      </c>
      <c r="E9867" t="s">
        <v>23</v>
      </c>
      <c r="F9867" t="s">
        <v>24</v>
      </c>
      <c r="G9867">
        <v>1283.8599999999999</v>
      </c>
      <c r="H9867" s="1">
        <v>43388</v>
      </c>
      <c r="I9867" t="str">
        <f t="shared" si="462"/>
        <v>15</v>
      </c>
      <c r="J9867" t="str">
        <f t="shared" si="463"/>
        <v>October</v>
      </c>
      <c r="K9867" t="str">
        <f t="shared" si="464"/>
        <v>2018</v>
      </c>
      <c r="L9867" s="15">
        <v>0.43546296296296294</v>
      </c>
      <c r="M9867">
        <f>HOUR(K9867:K21909)</f>
        <v>0</v>
      </c>
      <c r="N9867">
        <f>MINUTE(K9867:K21909)</f>
        <v>0</v>
      </c>
      <c r="O9867">
        <f>SECOND(K9867:K21909)</f>
        <v>0</v>
      </c>
      <c r="P9867">
        <v>13.11</v>
      </c>
      <c r="Q9867">
        <f>G9867-P9867</f>
        <v>1270.75</v>
      </c>
      <c r="R9867" t="s">
        <v>330</v>
      </c>
      <c r="S9867" t="s">
        <v>18</v>
      </c>
      <c r="T9867" t="s">
        <v>19</v>
      </c>
    </row>
    <row r="9868" spans="1:20" x14ac:dyDescent="0.35">
      <c r="A9868" t="s">
        <v>11</v>
      </c>
      <c r="B9868" t="s">
        <v>77</v>
      </c>
      <c r="C9868" t="s">
        <v>13</v>
      </c>
      <c r="D9868" t="s">
        <v>14</v>
      </c>
      <c r="E9868" t="s">
        <v>78</v>
      </c>
      <c r="F9868" t="s">
        <v>16</v>
      </c>
      <c r="G9868">
        <v>13725.32</v>
      </c>
      <c r="H9868" s="1">
        <v>43388</v>
      </c>
      <c r="I9868" t="str">
        <f t="shared" si="462"/>
        <v>15</v>
      </c>
      <c r="J9868" t="str">
        <f t="shared" si="463"/>
        <v>October</v>
      </c>
      <c r="K9868" t="str">
        <f t="shared" si="464"/>
        <v>2018</v>
      </c>
      <c r="L9868" s="15">
        <v>0.44068287037037041</v>
      </c>
      <c r="M9868">
        <f>HOUR(K9868:K21910)</f>
        <v>0</v>
      </c>
      <c r="N9868">
        <f>MINUTE(K9868:K21910)</f>
        <v>0</v>
      </c>
      <c r="O9868">
        <f>SECOND(K9868:K21910)</f>
        <v>0</v>
      </c>
      <c r="P9868">
        <v>12.55</v>
      </c>
      <c r="Q9868">
        <f>G9868-P9868</f>
        <v>13712.77</v>
      </c>
      <c r="R9868" t="s">
        <v>159</v>
      </c>
      <c r="S9868" t="s">
        <v>18</v>
      </c>
      <c r="T9868" t="s">
        <v>19</v>
      </c>
    </row>
    <row r="9869" spans="1:20" x14ac:dyDescent="0.35">
      <c r="A9869" t="s">
        <v>11</v>
      </c>
      <c r="B9869" t="s">
        <v>12</v>
      </c>
      <c r="C9869" t="s">
        <v>13</v>
      </c>
      <c r="D9869" t="s">
        <v>20</v>
      </c>
      <c r="E9869" t="s">
        <v>15</v>
      </c>
      <c r="F9869" t="s">
        <v>16</v>
      </c>
      <c r="G9869">
        <v>789.06</v>
      </c>
      <c r="H9869" s="1">
        <v>43388</v>
      </c>
      <c r="I9869" t="str">
        <f t="shared" si="462"/>
        <v>15</v>
      </c>
      <c r="J9869" t="str">
        <f t="shared" si="463"/>
        <v>October</v>
      </c>
      <c r="K9869" t="str">
        <f t="shared" si="464"/>
        <v>2018</v>
      </c>
      <c r="L9869" s="15">
        <v>0.44590277777777776</v>
      </c>
      <c r="M9869">
        <f>HOUR(K9869:K21911)</f>
        <v>0</v>
      </c>
      <c r="N9869">
        <f>MINUTE(K9869:K21911)</f>
        <v>0</v>
      </c>
      <c r="O9869">
        <f>SECOND(K9869:K21911)</f>
        <v>0</v>
      </c>
      <c r="P9869">
        <v>4.67</v>
      </c>
      <c r="Q9869">
        <f>G9869-P9869</f>
        <v>784.39</v>
      </c>
      <c r="R9869" t="s">
        <v>652</v>
      </c>
      <c r="S9869" t="s">
        <v>18</v>
      </c>
      <c r="T9869" t="s">
        <v>19</v>
      </c>
    </row>
    <row r="9870" spans="1:20" x14ac:dyDescent="0.35">
      <c r="A9870" t="s">
        <v>11</v>
      </c>
      <c r="B9870" t="s">
        <v>161</v>
      </c>
      <c r="C9870" t="s">
        <v>13</v>
      </c>
      <c r="D9870" t="s">
        <v>20</v>
      </c>
      <c r="E9870" t="s">
        <v>162</v>
      </c>
      <c r="F9870" t="s">
        <v>24</v>
      </c>
      <c r="G9870">
        <v>7375.82</v>
      </c>
      <c r="H9870" s="1">
        <v>43388</v>
      </c>
      <c r="I9870" t="str">
        <f t="shared" si="462"/>
        <v>15</v>
      </c>
      <c r="J9870" t="str">
        <f t="shared" si="463"/>
        <v>October</v>
      </c>
      <c r="K9870" t="str">
        <f t="shared" si="464"/>
        <v>2018</v>
      </c>
      <c r="L9870" s="15">
        <v>0.45112268518518522</v>
      </c>
      <c r="M9870">
        <f>HOUR(K9870:K21912)</f>
        <v>0</v>
      </c>
      <c r="N9870">
        <f>MINUTE(K9870:K21912)</f>
        <v>0</v>
      </c>
      <c r="O9870">
        <f>SECOND(K9870:K21912)</f>
        <v>0</v>
      </c>
      <c r="P9870">
        <v>9.3000000000000007</v>
      </c>
      <c r="Q9870">
        <f>G9870-P9870</f>
        <v>7366.5199999999995</v>
      </c>
      <c r="R9870" t="s">
        <v>666</v>
      </c>
      <c r="S9870" t="s">
        <v>18</v>
      </c>
      <c r="T9870" t="s">
        <v>19</v>
      </c>
    </row>
    <row r="9871" spans="1:20" x14ac:dyDescent="0.35">
      <c r="A9871" t="s">
        <v>11</v>
      </c>
      <c r="B9871" t="s">
        <v>157</v>
      </c>
      <c r="C9871" t="s">
        <v>13</v>
      </c>
      <c r="D9871" t="s">
        <v>20</v>
      </c>
      <c r="E9871" t="s">
        <v>158</v>
      </c>
      <c r="F9871" t="s">
        <v>16</v>
      </c>
      <c r="G9871">
        <v>8224.49</v>
      </c>
      <c r="H9871" s="1">
        <v>43388</v>
      </c>
      <c r="I9871" t="str">
        <f t="shared" si="462"/>
        <v>15</v>
      </c>
      <c r="J9871" t="str">
        <f t="shared" si="463"/>
        <v>October</v>
      </c>
      <c r="K9871" t="str">
        <f t="shared" si="464"/>
        <v>2018</v>
      </c>
      <c r="L9871" s="15">
        <v>0.45634259259259258</v>
      </c>
      <c r="M9871">
        <f>HOUR(K9871:K21913)</f>
        <v>0</v>
      </c>
      <c r="N9871">
        <f>MINUTE(K9871:K21913)</f>
        <v>0</v>
      </c>
      <c r="O9871">
        <f>SECOND(K9871:K21913)</f>
        <v>0</v>
      </c>
      <c r="P9871">
        <v>55.74</v>
      </c>
      <c r="Q9871">
        <f>G9871-P9871</f>
        <v>8168.75</v>
      </c>
      <c r="R9871" t="s">
        <v>1109</v>
      </c>
      <c r="S9871" t="s">
        <v>18</v>
      </c>
      <c r="T9871" t="s">
        <v>19</v>
      </c>
    </row>
    <row r="9872" spans="1:20" x14ac:dyDescent="0.35">
      <c r="A9872" t="s">
        <v>29</v>
      </c>
      <c r="B9872" t="s">
        <v>173</v>
      </c>
      <c r="C9872" t="s">
        <v>13</v>
      </c>
      <c r="D9872" t="s">
        <v>121</v>
      </c>
      <c r="E9872" t="s">
        <v>174</v>
      </c>
      <c r="F9872" t="s">
        <v>24</v>
      </c>
      <c r="G9872">
        <v>15678.86</v>
      </c>
      <c r="H9872" s="1">
        <v>43388</v>
      </c>
      <c r="I9872" t="str">
        <f t="shared" si="462"/>
        <v>15</v>
      </c>
      <c r="J9872" t="str">
        <f t="shared" si="463"/>
        <v>October</v>
      </c>
      <c r="K9872" t="str">
        <f t="shared" si="464"/>
        <v>2018</v>
      </c>
      <c r="L9872" s="15">
        <v>0.45833333333333331</v>
      </c>
      <c r="M9872">
        <f>HOUR(K9872:K21914)</f>
        <v>0</v>
      </c>
      <c r="N9872">
        <f>MINUTE(K9872:K21914)</f>
        <v>0</v>
      </c>
      <c r="O9872">
        <f>SECOND(K9872:K21914)</f>
        <v>0</v>
      </c>
      <c r="P9872">
        <v>3578.65</v>
      </c>
      <c r="Q9872">
        <f>G9872-P9872</f>
        <v>12100.210000000001</v>
      </c>
      <c r="R9872" t="s">
        <v>1833</v>
      </c>
      <c r="S9872" t="s">
        <v>18</v>
      </c>
      <c r="T9872" t="s">
        <v>122</v>
      </c>
    </row>
    <row r="9873" spans="1:20" x14ac:dyDescent="0.35">
      <c r="A9873" t="s">
        <v>29</v>
      </c>
      <c r="B9873" t="s">
        <v>547</v>
      </c>
      <c r="C9873" t="s">
        <v>13</v>
      </c>
      <c r="D9873" t="s">
        <v>121</v>
      </c>
      <c r="E9873" t="s">
        <v>548</v>
      </c>
      <c r="F9873" t="s">
        <v>16</v>
      </c>
      <c r="G9873">
        <v>13605.62</v>
      </c>
      <c r="H9873" s="1">
        <v>43388</v>
      </c>
      <c r="I9873" t="str">
        <f t="shared" si="462"/>
        <v>15</v>
      </c>
      <c r="J9873" t="str">
        <f t="shared" si="463"/>
        <v>October</v>
      </c>
      <c r="K9873" t="str">
        <f t="shared" si="464"/>
        <v>2018</v>
      </c>
      <c r="L9873" s="15">
        <v>0.45833333333333331</v>
      </c>
      <c r="M9873">
        <f>HOUR(K9873:K21915)</f>
        <v>0</v>
      </c>
      <c r="N9873">
        <f>MINUTE(K9873:K21915)</f>
        <v>0</v>
      </c>
      <c r="O9873">
        <f>SECOND(K9873:K21915)</f>
        <v>0</v>
      </c>
      <c r="P9873">
        <v>1711.39</v>
      </c>
      <c r="Q9873">
        <f>G9873-P9873</f>
        <v>11894.230000000001</v>
      </c>
      <c r="R9873" t="s">
        <v>1833</v>
      </c>
      <c r="S9873" t="s">
        <v>18</v>
      </c>
      <c r="T9873" t="s">
        <v>122</v>
      </c>
    </row>
    <row r="9874" spans="1:20" x14ac:dyDescent="0.35">
      <c r="A9874" t="s">
        <v>29</v>
      </c>
      <c r="B9874" t="s">
        <v>547</v>
      </c>
      <c r="C9874" t="s">
        <v>13</v>
      </c>
      <c r="D9874" t="s">
        <v>31</v>
      </c>
      <c r="E9874" t="s">
        <v>548</v>
      </c>
      <c r="F9874" t="s">
        <v>16</v>
      </c>
      <c r="G9874">
        <v>13559.62</v>
      </c>
      <c r="H9874" s="1">
        <v>43388</v>
      </c>
      <c r="I9874" t="str">
        <f t="shared" si="462"/>
        <v>15</v>
      </c>
      <c r="J9874" t="str">
        <f t="shared" si="463"/>
        <v>October</v>
      </c>
      <c r="K9874" t="str">
        <f t="shared" si="464"/>
        <v>2018</v>
      </c>
      <c r="L9874" s="15">
        <v>0.45833333333333331</v>
      </c>
      <c r="M9874">
        <f>HOUR(K9874:K21916)</f>
        <v>0</v>
      </c>
      <c r="N9874">
        <f>MINUTE(K9874:K21916)</f>
        <v>0</v>
      </c>
      <c r="O9874">
        <f>SECOND(K9874:K21916)</f>
        <v>0</v>
      </c>
      <c r="P9874">
        <v>46</v>
      </c>
      <c r="Q9874">
        <f>G9874-P9874</f>
        <v>13513.62</v>
      </c>
      <c r="R9874" t="s">
        <v>1833</v>
      </c>
      <c r="S9874" t="s">
        <v>18</v>
      </c>
      <c r="T9874" t="s">
        <v>19</v>
      </c>
    </row>
    <row r="9875" spans="1:20" x14ac:dyDescent="0.35">
      <c r="A9875" t="s">
        <v>29</v>
      </c>
      <c r="B9875" t="s">
        <v>245</v>
      </c>
      <c r="C9875" t="s">
        <v>13</v>
      </c>
      <c r="D9875" t="s">
        <v>31</v>
      </c>
      <c r="E9875" t="s">
        <v>23</v>
      </c>
      <c r="F9875" t="s">
        <v>24</v>
      </c>
      <c r="G9875">
        <v>61452.37</v>
      </c>
      <c r="H9875" s="1">
        <v>43388</v>
      </c>
      <c r="I9875" t="str">
        <f t="shared" si="462"/>
        <v>15</v>
      </c>
      <c r="J9875" t="str">
        <f t="shared" si="463"/>
        <v>October</v>
      </c>
      <c r="K9875" t="str">
        <f t="shared" si="464"/>
        <v>2018</v>
      </c>
      <c r="L9875" s="15">
        <v>0.45833333333333331</v>
      </c>
      <c r="M9875">
        <f>HOUR(K9875:K21917)</f>
        <v>0</v>
      </c>
      <c r="N9875">
        <f>MINUTE(K9875:K21917)</f>
        <v>0</v>
      </c>
      <c r="O9875">
        <f>SECOND(K9875:K21917)</f>
        <v>0</v>
      </c>
      <c r="P9875">
        <v>37</v>
      </c>
      <c r="Q9875">
        <f>G9875-P9875</f>
        <v>61415.37</v>
      </c>
      <c r="R9875" t="s">
        <v>1833</v>
      </c>
      <c r="S9875" t="s">
        <v>18</v>
      </c>
      <c r="T9875" t="s">
        <v>19</v>
      </c>
    </row>
    <row r="9876" spans="1:20" x14ac:dyDescent="0.35">
      <c r="A9876" t="s">
        <v>29</v>
      </c>
      <c r="B9876" t="s">
        <v>25</v>
      </c>
      <c r="C9876" t="s">
        <v>13</v>
      </c>
      <c r="D9876" t="s">
        <v>121</v>
      </c>
      <c r="E9876" t="s">
        <v>26</v>
      </c>
      <c r="F9876" t="s">
        <v>16</v>
      </c>
      <c r="G9876">
        <v>5131.42</v>
      </c>
      <c r="H9876" s="1">
        <v>43388</v>
      </c>
      <c r="I9876" t="str">
        <f t="shared" si="462"/>
        <v>15</v>
      </c>
      <c r="J9876" t="str">
        <f t="shared" si="463"/>
        <v>October</v>
      </c>
      <c r="K9876" t="str">
        <f t="shared" si="464"/>
        <v>2018</v>
      </c>
      <c r="L9876" s="15">
        <v>0.45833333333333331</v>
      </c>
      <c r="M9876">
        <f>HOUR(K9876:K21918)</f>
        <v>0</v>
      </c>
      <c r="N9876">
        <f>MINUTE(K9876:K21918)</f>
        <v>0</v>
      </c>
      <c r="O9876">
        <f>SECOND(K9876:K21918)</f>
        <v>0</v>
      </c>
      <c r="P9876">
        <v>892.09</v>
      </c>
      <c r="Q9876">
        <f>G9876-P9876</f>
        <v>4239.33</v>
      </c>
      <c r="R9876" t="s">
        <v>1833</v>
      </c>
      <c r="S9876" t="s">
        <v>18</v>
      </c>
      <c r="T9876" t="s">
        <v>122</v>
      </c>
    </row>
    <row r="9877" spans="1:20" x14ac:dyDescent="0.35">
      <c r="A9877" t="s">
        <v>29</v>
      </c>
      <c r="B9877" t="s">
        <v>549</v>
      </c>
      <c r="C9877" t="s">
        <v>13</v>
      </c>
      <c r="D9877" t="s">
        <v>121</v>
      </c>
      <c r="E9877" t="s">
        <v>332</v>
      </c>
      <c r="F9877" t="s">
        <v>24</v>
      </c>
      <c r="G9877">
        <v>22784.93</v>
      </c>
      <c r="H9877" s="1">
        <v>43388</v>
      </c>
      <c r="I9877" t="str">
        <f t="shared" si="462"/>
        <v>15</v>
      </c>
      <c r="J9877" t="str">
        <f t="shared" si="463"/>
        <v>October</v>
      </c>
      <c r="K9877" t="str">
        <f t="shared" si="464"/>
        <v>2018</v>
      </c>
      <c r="L9877" s="15">
        <v>0.45833333333333331</v>
      </c>
      <c r="M9877">
        <f>HOUR(K9877:K21919)</f>
        <v>0</v>
      </c>
      <c r="N9877">
        <f>MINUTE(K9877:K21919)</f>
        <v>0</v>
      </c>
      <c r="O9877">
        <f>SECOND(K9877:K21919)</f>
        <v>0</v>
      </c>
      <c r="P9877">
        <v>4405.3</v>
      </c>
      <c r="Q9877">
        <f>G9877-P9877</f>
        <v>18379.63</v>
      </c>
      <c r="R9877" t="s">
        <v>1833</v>
      </c>
      <c r="S9877" t="s">
        <v>18</v>
      </c>
      <c r="T9877" t="s">
        <v>122</v>
      </c>
    </row>
    <row r="9878" spans="1:20" x14ac:dyDescent="0.35">
      <c r="A9878" t="s">
        <v>29</v>
      </c>
      <c r="B9878" t="s">
        <v>156</v>
      </c>
      <c r="C9878" t="s">
        <v>13</v>
      </c>
      <c r="D9878" t="s">
        <v>31</v>
      </c>
      <c r="E9878" t="s">
        <v>76</v>
      </c>
      <c r="F9878" t="s">
        <v>24</v>
      </c>
      <c r="G9878">
        <v>43442.09</v>
      </c>
      <c r="H9878" s="1">
        <v>43388</v>
      </c>
      <c r="I9878" t="str">
        <f t="shared" si="462"/>
        <v>15</v>
      </c>
      <c r="J9878" t="str">
        <f t="shared" si="463"/>
        <v>October</v>
      </c>
      <c r="K9878" t="str">
        <f t="shared" si="464"/>
        <v>2018</v>
      </c>
      <c r="L9878" s="15">
        <v>0.45833333333333331</v>
      </c>
      <c r="M9878">
        <f>HOUR(K9878:K21920)</f>
        <v>0</v>
      </c>
      <c r="N9878">
        <f>MINUTE(K9878:K21920)</f>
        <v>0</v>
      </c>
      <c r="O9878">
        <f>SECOND(K9878:K21920)</f>
        <v>0</v>
      </c>
      <c r="P9878">
        <v>42</v>
      </c>
      <c r="Q9878">
        <f>G9878-P9878</f>
        <v>43400.09</v>
      </c>
      <c r="R9878" t="s">
        <v>1833</v>
      </c>
      <c r="S9878" t="s">
        <v>18</v>
      </c>
      <c r="T9878" t="s">
        <v>19</v>
      </c>
    </row>
    <row r="9879" spans="1:20" x14ac:dyDescent="0.35">
      <c r="A9879" t="s">
        <v>29</v>
      </c>
      <c r="B9879" t="s">
        <v>138</v>
      </c>
      <c r="C9879" t="s">
        <v>13</v>
      </c>
      <c r="D9879" t="s">
        <v>121</v>
      </c>
      <c r="E9879" t="s">
        <v>139</v>
      </c>
      <c r="F9879" t="s">
        <v>16</v>
      </c>
      <c r="G9879">
        <v>206051.63</v>
      </c>
      <c r="H9879" s="1">
        <v>43388</v>
      </c>
      <c r="I9879" t="str">
        <f t="shared" si="462"/>
        <v>15</v>
      </c>
      <c r="J9879" t="str">
        <f t="shared" si="463"/>
        <v>October</v>
      </c>
      <c r="K9879" t="str">
        <f t="shared" si="464"/>
        <v>2018</v>
      </c>
      <c r="L9879" s="15">
        <v>0.45833333333333331</v>
      </c>
      <c r="M9879">
        <f>HOUR(K9879:K21921)</f>
        <v>0</v>
      </c>
      <c r="N9879">
        <f>MINUTE(K9879:K21921)</f>
        <v>0</v>
      </c>
      <c r="O9879">
        <f>SECOND(K9879:K21921)</f>
        <v>0</v>
      </c>
      <c r="P9879">
        <v>4216.04</v>
      </c>
      <c r="Q9879">
        <f>G9879-P9879</f>
        <v>201835.59</v>
      </c>
      <c r="R9879" t="s">
        <v>1833</v>
      </c>
      <c r="S9879" t="s">
        <v>18</v>
      </c>
      <c r="T9879" t="s">
        <v>122</v>
      </c>
    </row>
    <row r="9880" spans="1:20" x14ac:dyDescent="0.35">
      <c r="A9880" t="s">
        <v>11</v>
      </c>
      <c r="B9880" t="s">
        <v>12</v>
      </c>
      <c r="C9880" t="s">
        <v>13</v>
      </c>
      <c r="D9880" t="s">
        <v>20</v>
      </c>
      <c r="E9880" t="s">
        <v>15</v>
      </c>
      <c r="F9880" t="s">
        <v>16</v>
      </c>
      <c r="G9880">
        <v>783.3</v>
      </c>
      <c r="H9880" s="1">
        <v>43388</v>
      </c>
      <c r="I9880" t="str">
        <f t="shared" si="462"/>
        <v>15</v>
      </c>
      <c r="J9880" t="str">
        <f t="shared" si="463"/>
        <v>October</v>
      </c>
      <c r="K9880" t="str">
        <f t="shared" si="464"/>
        <v>2018</v>
      </c>
      <c r="L9880" s="15">
        <v>0.46811342592592592</v>
      </c>
      <c r="M9880">
        <f>HOUR(K9880:K21922)</f>
        <v>0</v>
      </c>
      <c r="N9880">
        <f>MINUTE(K9880:K21922)</f>
        <v>0</v>
      </c>
      <c r="O9880">
        <f>SECOND(K9880:K21922)</f>
        <v>0</v>
      </c>
      <c r="P9880">
        <v>5.76</v>
      </c>
      <c r="Q9880">
        <f>G9880-P9880</f>
        <v>777.54</v>
      </c>
      <c r="R9880" t="s">
        <v>363</v>
      </c>
      <c r="S9880" t="s">
        <v>18</v>
      </c>
      <c r="T9880" t="s">
        <v>19</v>
      </c>
    </row>
    <row r="9881" spans="1:20" x14ac:dyDescent="0.35">
      <c r="A9881" t="s">
        <v>11</v>
      </c>
      <c r="B9881" t="s">
        <v>179</v>
      </c>
      <c r="C9881" t="s">
        <v>13</v>
      </c>
      <c r="D9881" t="s">
        <v>20</v>
      </c>
      <c r="E9881" t="s">
        <v>171</v>
      </c>
      <c r="F9881" t="s">
        <v>24</v>
      </c>
      <c r="G9881">
        <v>9167.85</v>
      </c>
      <c r="H9881" s="1">
        <v>43388</v>
      </c>
      <c r="I9881" t="str">
        <f t="shared" si="462"/>
        <v>15</v>
      </c>
      <c r="J9881" t="str">
        <f t="shared" si="463"/>
        <v>October</v>
      </c>
      <c r="K9881" t="str">
        <f t="shared" si="464"/>
        <v>2018</v>
      </c>
      <c r="L9881" s="15">
        <v>0.48390046296296302</v>
      </c>
      <c r="M9881">
        <f>HOUR(K9881:K21923)</f>
        <v>0</v>
      </c>
      <c r="N9881">
        <f>MINUTE(K9881:K21923)</f>
        <v>0</v>
      </c>
      <c r="O9881">
        <f>SECOND(K9881:K21923)</f>
        <v>0</v>
      </c>
      <c r="P9881">
        <v>54.41</v>
      </c>
      <c r="Q9881">
        <f>G9881-P9881</f>
        <v>9113.44</v>
      </c>
      <c r="R9881" t="s">
        <v>809</v>
      </c>
      <c r="S9881" t="s">
        <v>18</v>
      </c>
      <c r="T9881" t="s">
        <v>19</v>
      </c>
    </row>
    <row r="9882" spans="1:20" x14ac:dyDescent="0.35">
      <c r="A9882" t="s">
        <v>11</v>
      </c>
      <c r="B9882" t="s">
        <v>77</v>
      </c>
      <c r="C9882" t="s">
        <v>13</v>
      </c>
      <c r="D9882" t="s">
        <v>20</v>
      </c>
      <c r="E9882" t="s">
        <v>78</v>
      </c>
      <c r="F9882" t="s">
        <v>16</v>
      </c>
      <c r="G9882">
        <v>13700.17</v>
      </c>
      <c r="H9882" s="1">
        <v>43388</v>
      </c>
      <c r="I9882" t="str">
        <f t="shared" si="462"/>
        <v>15</v>
      </c>
      <c r="J9882" t="str">
        <f t="shared" si="463"/>
        <v>October</v>
      </c>
      <c r="K9882" t="str">
        <f t="shared" si="464"/>
        <v>2018</v>
      </c>
      <c r="L9882" s="15">
        <v>0.49967592592592597</v>
      </c>
      <c r="M9882">
        <f>HOUR(K9882:K21924)</f>
        <v>0</v>
      </c>
      <c r="N9882">
        <f>MINUTE(K9882:K21924)</f>
        <v>0</v>
      </c>
      <c r="O9882">
        <f>SECOND(K9882:K21924)</f>
        <v>0</v>
      </c>
      <c r="P9882">
        <v>25.15</v>
      </c>
      <c r="Q9882">
        <f>G9882-P9882</f>
        <v>13675.02</v>
      </c>
      <c r="R9882" t="s">
        <v>1133</v>
      </c>
      <c r="S9882" t="s">
        <v>18</v>
      </c>
      <c r="T9882" t="s">
        <v>19</v>
      </c>
    </row>
    <row r="9883" spans="1:20" x14ac:dyDescent="0.35">
      <c r="A9883" t="s">
        <v>29</v>
      </c>
      <c r="B9883" t="s">
        <v>279</v>
      </c>
      <c r="C9883" t="s">
        <v>13</v>
      </c>
      <c r="D9883" t="s">
        <v>121</v>
      </c>
      <c r="E9883" t="s">
        <v>280</v>
      </c>
      <c r="F9883" t="s">
        <v>16</v>
      </c>
      <c r="G9883">
        <v>5308.98</v>
      </c>
      <c r="H9883" s="1">
        <v>43388</v>
      </c>
      <c r="I9883" t="str">
        <f t="shared" si="462"/>
        <v>15</v>
      </c>
      <c r="J9883" t="str">
        <f t="shared" si="463"/>
        <v>October</v>
      </c>
      <c r="K9883" t="str">
        <f t="shared" si="464"/>
        <v>2018</v>
      </c>
      <c r="L9883" s="15">
        <v>0.5</v>
      </c>
      <c r="M9883">
        <f>HOUR(K9883:K21925)</f>
        <v>0</v>
      </c>
      <c r="N9883">
        <f>MINUTE(K9883:K21925)</f>
        <v>0</v>
      </c>
      <c r="O9883">
        <f>SECOND(K9883:K21925)</f>
        <v>0</v>
      </c>
      <c r="P9883">
        <v>862.95</v>
      </c>
      <c r="Q9883">
        <f>G9883-P9883</f>
        <v>4446.03</v>
      </c>
      <c r="R9883" t="s">
        <v>1833</v>
      </c>
      <c r="S9883" t="s">
        <v>18</v>
      </c>
      <c r="T9883" t="s">
        <v>122</v>
      </c>
    </row>
    <row r="9884" spans="1:20" x14ac:dyDescent="0.35">
      <c r="A9884" t="s">
        <v>29</v>
      </c>
      <c r="B9884" t="s">
        <v>75</v>
      </c>
      <c r="C9884" t="s">
        <v>13</v>
      </c>
      <c r="D9884" t="s">
        <v>41</v>
      </c>
      <c r="E9884" t="s">
        <v>76</v>
      </c>
      <c r="F9884" t="s">
        <v>24</v>
      </c>
      <c r="G9884">
        <v>3762.78</v>
      </c>
      <c r="H9884" s="1">
        <v>43388</v>
      </c>
      <c r="I9884" t="str">
        <f t="shared" si="462"/>
        <v>15</v>
      </c>
      <c r="J9884" t="str">
        <f t="shared" si="463"/>
        <v>October</v>
      </c>
      <c r="K9884" t="str">
        <f t="shared" si="464"/>
        <v>2018</v>
      </c>
      <c r="L9884" s="15">
        <v>0.5</v>
      </c>
      <c r="M9884">
        <f>HOUR(K9884:K21926)</f>
        <v>0</v>
      </c>
      <c r="N9884">
        <f>MINUTE(K9884:K21926)</f>
        <v>0</v>
      </c>
      <c r="O9884">
        <f>SECOND(K9884:K21926)</f>
        <v>0</v>
      </c>
      <c r="P9884">
        <v>1627</v>
      </c>
      <c r="Q9884">
        <f>G9884-P9884</f>
        <v>2135.7800000000002</v>
      </c>
      <c r="R9884" t="s">
        <v>1833</v>
      </c>
      <c r="S9884" t="s">
        <v>18</v>
      </c>
      <c r="T9884" t="s">
        <v>19</v>
      </c>
    </row>
    <row r="9885" spans="1:20" x14ac:dyDescent="0.35">
      <c r="A9885" t="s">
        <v>11</v>
      </c>
      <c r="B9885" t="s">
        <v>12</v>
      </c>
      <c r="C9885" t="s">
        <v>13</v>
      </c>
      <c r="D9885" t="s">
        <v>20</v>
      </c>
      <c r="E9885" t="s">
        <v>15</v>
      </c>
      <c r="F9885" t="s">
        <v>16</v>
      </c>
      <c r="G9885">
        <v>747.67</v>
      </c>
      <c r="H9885" s="1">
        <v>43388</v>
      </c>
      <c r="I9885" t="str">
        <f t="shared" si="462"/>
        <v>15</v>
      </c>
      <c r="J9885" t="str">
        <f t="shared" si="463"/>
        <v>October</v>
      </c>
      <c r="K9885" t="str">
        <f t="shared" si="464"/>
        <v>2018</v>
      </c>
      <c r="L9885" s="15">
        <v>0.51447916666666671</v>
      </c>
      <c r="M9885">
        <f>HOUR(K9885:K21927)</f>
        <v>0</v>
      </c>
      <c r="N9885">
        <f>MINUTE(K9885:K21927)</f>
        <v>0</v>
      </c>
      <c r="O9885">
        <f>SECOND(K9885:K21927)</f>
        <v>0</v>
      </c>
      <c r="P9885">
        <v>35.630000000000003</v>
      </c>
      <c r="Q9885">
        <f>G9885-P9885</f>
        <v>712.04</v>
      </c>
      <c r="R9885" t="s">
        <v>499</v>
      </c>
      <c r="S9885" t="s">
        <v>18</v>
      </c>
      <c r="T9885" t="s">
        <v>19</v>
      </c>
    </row>
    <row r="9886" spans="1:20" x14ac:dyDescent="0.35">
      <c r="A9886" t="s">
        <v>11</v>
      </c>
      <c r="B9886" t="s">
        <v>549</v>
      </c>
      <c r="C9886" t="s">
        <v>13</v>
      </c>
      <c r="D9886" t="s">
        <v>20</v>
      </c>
      <c r="E9886" t="s">
        <v>332</v>
      </c>
      <c r="F9886" t="s">
        <v>24</v>
      </c>
      <c r="G9886">
        <v>22769.13</v>
      </c>
      <c r="H9886" s="1">
        <v>43388</v>
      </c>
      <c r="I9886" t="str">
        <f t="shared" si="462"/>
        <v>15</v>
      </c>
      <c r="J9886" t="str">
        <f t="shared" si="463"/>
        <v>October</v>
      </c>
      <c r="K9886" t="str">
        <f t="shared" si="464"/>
        <v>2018</v>
      </c>
      <c r="L9886" s="15">
        <v>0.52924768518518517</v>
      </c>
      <c r="M9886">
        <f>HOUR(K9886:K21928)</f>
        <v>0</v>
      </c>
      <c r="N9886">
        <f>MINUTE(K9886:K21928)</f>
        <v>0</v>
      </c>
      <c r="O9886">
        <f>SECOND(K9886:K21928)</f>
        <v>0</v>
      </c>
      <c r="P9886">
        <v>15.8</v>
      </c>
      <c r="Q9886">
        <f>G9886-P9886</f>
        <v>22753.33</v>
      </c>
      <c r="R9886" t="s">
        <v>638</v>
      </c>
      <c r="S9886" t="s">
        <v>18</v>
      </c>
      <c r="T9886" t="s">
        <v>19</v>
      </c>
    </row>
    <row r="9887" spans="1:20" x14ac:dyDescent="0.35">
      <c r="A9887" t="s">
        <v>29</v>
      </c>
      <c r="B9887" t="s">
        <v>395</v>
      </c>
      <c r="C9887" t="s">
        <v>13</v>
      </c>
      <c r="D9887" t="s">
        <v>121</v>
      </c>
      <c r="E9887" t="s">
        <v>396</v>
      </c>
      <c r="F9887" t="s">
        <v>24</v>
      </c>
      <c r="G9887">
        <v>118342.23</v>
      </c>
      <c r="H9887" s="1">
        <v>43388</v>
      </c>
      <c r="I9887" t="str">
        <f t="shared" si="462"/>
        <v>15</v>
      </c>
      <c r="J9887" t="str">
        <f t="shared" si="463"/>
        <v>October</v>
      </c>
      <c r="K9887" t="str">
        <f t="shared" si="464"/>
        <v>2018</v>
      </c>
      <c r="L9887" s="15">
        <v>0.54166666666666663</v>
      </c>
      <c r="M9887">
        <f>HOUR(K9887:K21929)</f>
        <v>0</v>
      </c>
      <c r="N9887">
        <f>MINUTE(K9887:K21929)</f>
        <v>0</v>
      </c>
      <c r="O9887">
        <f>SECOND(K9887:K21929)</f>
        <v>0</v>
      </c>
      <c r="P9887">
        <v>3231.26</v>
      </c>
      <c r="Q9887">
        <f>G9887-P9887</f>
        <v>115110.97</v>
      </c>
      <c r="R9887" t="s">
        <v>1833</v>
      </c>
      <c r="S9887" t="s">
        <v>18</v>
      </c>
      <c r="T9887" t="s">
        <v>122</v>
      </c>
    </row>
    <row r="9888" spans="1:20" x14ac:dyDescent="0.35">
      <c r="A9888" t="s">
        <v>29</v>
      </c>
      <c r="B9888" t="s">
        <v>47</v>
      </c>
      <c r="C9888" t="s">
        <v>13</v>
      </c>
      <c r="D9888" t="s">
        <v>121</v>
      </c>
      <c r="E9888" t="s">
        <v>48</v>
      </c>
      <c r="F9888" t="s">
        <v>24</v>
      </c>
      <c r="G9888">
        <v>22036.89</v>
      </c>
      <c r="H9888" s="1">
        <v>43388</v>
      </c>
      <c r="I9888" t="str">
        <f t="shared" si="462"/>
        <v>15</v>
      </c>
      <c r="J9888" t="str">
        <f t="shared" si="463"/>
        <v>October</v>
      </c>
      <c r="K9888" t="str">
        <f t="shared" si="464"/>
        <v>2018</v>
      </c>
      <c r="L9888" s="15">
        <v>0.54166666666666663</v>
      </c>
      <c r="M9888">
        <f>HOUR(K9888:K21930)</f>
        <v>0</v>
      </c>
      <c r="N9888">
        <f>MINUTE(K9888:K21930)</f>
        <v>0</v>
      </c>
      <c r="O9888">
        <f>SECOND(K9888:K21930)</f>
        <v>0</v>
      </c>
      <c r="P9888">
        <v>2588.0100000000002</v>
      </c>
      <c r="Q9888">
        <f>G9888-P9888</f>
        <v>19448.879999999997</v>
      </c>
      <c r="R9888" t="s">
        <v>1833</v>
      </c>
      <c r="S9888" t="s">
        <v>18</v>
      </c>
      <c r="T9888" t="s">
        <v>122</v>
      </c>
    </row>
    <row r="9889" spans="1:20" x14ac:dyDescent="0.35">
      <c r="A9889" t="s">
        <v>29</v>
      </c>
      <c r="B9889" t="s">
        <v>109</v>
      </c>
      <c r="C9889" t="s">
        <v>13</v>
      </c>
      <c r="D9889" t="s">
        <v>121</v>
      </c>
      <c r="E9889" t="s">
        <v>110</v>
      </c>
      <c r="F9889" t="s">
        <v>24</v>
      </c>
      <c r="G9889">
        <v>11405.52</v>
      </c>
      <c r="H9889" s="1">
        <v>43388</v>
      </c>
      <c r="I9889" t="str">
        <f t="shared" si="462"/>
        <v>15</v>
      </c>
      <c r="J9889" t="str">
        <f t="shared" si="463"/>
        <v>October</v>
      </c>
      <c r="K9889" t="str">
        <f t="shared" si="464"/>
        <v>2018</v>
      </c>
      <c r="L9889" s="15">
        <v>0.54166666666666663</v>
      </c>
      <c r="M9889">
        <f>HOUR(K9889:K21931)</f>
        <v>0</v>
      </c>
      <c r="N9889">
        <f>MINUTE(K9889:K21931)</f>
        <v>0</v>
      </c>
      <c r="O9889">
        <f>SECOND(K9889:K21931)</f>
        <v>0</v>
      </c>
      <c r="P9889">
        <v>1396.23</v>
      </c>
      <c r="Q9889">
        <f>G9889-P9889</f>
        <v>10009.290000000001</v>
      </c>
      <c r="R9889" t="s">
        <v>1833</v>
      </c>
      <c r="S9889" t="s">
        <v>18</v>
      </c>
      <c r="T9889" t="s">
        <v>122</v>
      </c>
    </row>
    <row r="9890" spans="1:20" x14ac:dyDescent="0.35">
      <c r="A9890" t="s">
        <v>29</v>
      </c>
      <c r="B9890" t="s">
        <v>68</v>
      </c>
      <c r="C9890" t="s">
        <v>13</v>
      </c>
      <c r="D9890" t="s">
        <v>121</v>
      </c>
      <c r="E9890" t="s">
        <v>69</v>
      </c>
      <c r="F9890" t="s">
        <v>16</v>
      </c>
      <c r="G9890">
        <v>33319.64</v>
      </c>
      <c r="H9890" s="1">
        <v>43388</v>
      </c>
      <c r="I9890" t="str">
        <f t="shared" si="462"/>
        <v>15</v>
      </c>
      <c r="J9890" t="str">
        <f t="shared" si="463"/>
        <v>October</v>
      </c>
      <c r="K9890" t="str">
        <f t="shared" si="464"/>
        <v>2018</v>
      </c>
      <c r="L9890" s="15">
        <v>0.54166666666666663</v>
      </c>
      <c r="M9890">
        <f>HOUR(K9890:K21932)</f>
        <v>0</v>
      </c>
      <c r="N9890">
        <f>MINUTE(K9890:K21932)</f>
        <v>0</v>
      </c>
      <c r="O9890">
        <f>SECOND(K9890:K21932)</f>
        <v>0</v>
      </c>
      <c r="P9890">
        <v>664.43</v>
      </c>
      <c r="Q9890">
        <f>G9890-P9890</f>
        <v>32655.21</v>
      </c>
      <c r="R9890" t="s">
        <v>1833</v>
      </c>
      <c r="S9890" t="s">
        <v>18</v>
      </c>
      <c r="T9890" t="s">
        <v>122</v>
      </c>
    </row>
    <row r="9891" spans="1:20" x14ac:dyDescent="0.35">
      <c r="A9891" t="s">
        <v>29</v>
      </c>
      <c r="B9891" t="s">
        <v>58</v>
      </c>
      <c r="C9891" t="s">
        <v>13</v>
      </c>
      <c r="D9891" t="s">
        <v>121</v>
      </c>
      <c r="E9891" t="s">
        <v>59</v>
      </c>
      <c r="F9891" t="s">
        <v>16</v>
      </c>
      <c r="G9891">
        <v>5990.08</v>
      </c>
      <c r="H9891" s="1">
        <v>43388</v>
      </c>
      <c r="I9891" t="str">
        <f t="shared" si="462"/>
        <v>15</v>
      </c>
      <c r="J9891" t="str">
        <f t="shared" si="463"/>
        <v>October</v>
      </c>
      <c r="K9891" t="str">
        <f t="shared" si="464"/>
        <v>2018</v>
      </c>
      <c r="L9891" s="15">
        <v>0.54166666666666663</v>
      </c>
      <c r="M9891">
        <f>HOUR(K9891:K21933)</f>
        <v>0</v>
      </c>
      <c r="N9891">
        <f>MINUTE(K9891:K21933)</f>
        <v>0</v>
      </c>
      <c r="O9891">
        <f>SECOND(K9891:K21933)</f>
        <v>0</v>
      </c>
      <c r="P9891">
        <v>1059.8399999999999</v>
      </c>
      <c r="Q9891">
        <f>G9891-P9891</f>
        <v>4930.24</v>
      </c>
      <c r="R9891" t="s">
        <v>1833</v>
      </c>
      <c r="S9891" t="s">
        <v>18</v>
      </c>
      <c r="T9891" t="s">
        <v>122</v>
      </c>
    </row>
    <row r="9892" spans="1:20" x14ac:dyDescent="0.35">
      <c r="A9892" t="s">
        <v>29</v>
      </c>
      <c r="B9892" t="s">
        <v>140</v>
      </c>
      <c r="C9892" t="s">
        <v>13</v>
      </c>
      <c r="D9892" t="s">
        <v>121</v>
      </c>
      <c r="E9892" t="s">
        <v>141</v>
      </c>
      <c r="F9892" t="s">
        <v>24</v>
      </c>
      <c r="G9892">
        <v>11555.84</v>
      </c>
      <c r="H9892" s="1">
        <v>43388</v>
      </c>
      <c r="I9892" t="str">
        <f t="shared" si="462"/>
        <v>15</v>
      </c>
      <c r="J9892" t="str">
        <f t="shared" si="463"/>
        <v>October</v>
      </c>
      <c r="K9892" t="str">
        <f t="shared" si="464"/>
        <v>2018</v>
      </c>
      <c r="L9892" s="15">
        <v>0.54166666666666663</v>
      </c>
      <c r="M9892">
        <f>HOUR(K9892:K21934)</f>
        <v>0</v>
      </c>
      <c r="N9892">
        <f>MINUTE(K9892:K21934)</f>
        <v>0</v>
      </c>
      <c r="O9892">
        <f>SECOND(K9892:K21934)</f>
        <v>0</v>
      </c>
      <c r="P9892">
        <v>990.55</v>
      </c>
      <c r="Q9892">
        <f>G9892-P9892</f>
        <v>10565.29</v>
      </c>
      <c r="R9892" t="s">
        <v>1833</v>
      </c>
      <c r="S9892" t="s">
        <v>18</v>
      </c>
      <c r="T9892" t="s">
        <v>122</v>
      </c>
    </row>
    <row r="9893" spans="1:20" x14ac:dyDescent="0.35">
      <c r="A9893" t="s">
        <v>11</v>
      </c>
      <c r="B9893" t="s">
        <v>106</v>
      </c>
      <c r="C9893" t="s">
        <v>13</v>
      </c>
      <c r="D9893" t="s">
        <v>14</v>
      </c>
      <c r="E9893" t="s">
        <v>107</v>
      </c>
      <c r="F9893" t="s">
        <v>16</v>
      </c>
      <c r="G9893">
        <v>8926.44</v>
      </c>
      <c r="H9893" s="1">
        <v>43388</v>
      </c>
      <c r="I9893" t="str">
        <f t="shared" si="462"/>
        <v>15</v>
      </c>
      <c r="J9893" t="str">
        <f t="shared" si="463"/>
        <v>October</v>
      </c>
      <c r="K9893" t="str">
        <f t="shared" si="464"/>
        <v>2018</v>
      </c>
      <c r="L9893" s="15">
        <v>0.54413194444444446</v>
      </c>
      <c r="M9893">
        <f>HOUR(K9893:K21935)</f>
        <v>0</v>
      </c>
      <c r="N9893">
        <f>MINUTE(K9893:K21935)</f>
        <v>0</v>
      </c>
      <c r="O9893">
        <f>SECOND(K9893:K21935)</f>
        <v>0</v>
      </c>
      <c r="P9893">
        <v>5.08</v>
      </c>
      <c r="Q9893">
        <f>G9893-P9893</f>
        <v>8921.36</v>
      </c>
      <c r="R9893" t="s">
        <v>471</v>
      </c>
      <c r="S9893" t="s">
        <v>18</v>
      </c>
      <c r="T9893" t="s">
        <v>19</v>
      </c>
    </row>
    <row r="9894" spans="1:20" x14ac:dyDescent="0.35">
      <c r="A9894" t="s">
        <v>11</v>
      </c>
      <c r="B9894" t="s">
        <v>312</v>
      </c>
      <c r="C9894" t="s">
        <v>13</v>
      </c>
      <c r="D9894" t="s">
        <v>20</v>
      </c>
      <c r="E9894" t="s">
        <v>59</v>
      </c>
      <c r="F9894" t="s">
        <v>16</v>
      </c>
      <c r="G9894">
        <v>5834.71</v>
      </c>
      <c r="H9894" s="1">
        <v>43388</v>
      </c>
      <c r="I9894" t="str">
        <f t="shared" si="462"/>
        <v>15</v>
      </c>
      <c r="J9894" t="str">
        <f t="shared" si="463"/>
        <v>October</v>
      </c>
      <c r="K9894" t="str">
        <f t="shared" si="464"/>
        <v>2018</v>
      </c>
      <c r="L9894" s="15">
        <v>0.55956018518518513</v>
      </c>
      <c r="M9894">
        <f>HOUR(K9894:K21936)</f>
        <v>0</v>
      </c>
      <c r="N9894">
        <f>MINUTE(K9894:K21936)</f>
        <v>0</v>
      </c>
      <c r="O9894">
        <f>SECOND(K9894:K21936)</f>
        <v>0</v>
      </c>
      <c r="P9894">
        <v>10.76</v>
      </c>
      <c r="Q9894">
        <f>G9894-P9894</f>
        <v>5823.95</v>
      </c>
      <c r="R9894" t="s">
        <v>1156</v>
      </c>
      <c r="S9894" t="s">
        <v>18</v>
      </c>
      <c r="T9894" t="s">
        <v>19</v>
      </c>
    </row>
    <row r="9895" spans="1:20" x14ac:dyDescent="0.35">
      <c r="A9895" t="s">
        <v>11</v>
      </c>
      <c r="B9895" t="s">
        <v>22</v>
      </c>
      <c r="C9895" t="s">
        <v>13</v>
      </c>
      <c r="D9895" t="s">
        <v>14</v>
      </c>
      <c r="E9895" t="s">
        <v>23</v>
      </c>
      <c r="F9895" t="s">
        <v>24</v>
      </c>
      <c r="G9895">
        <v>1277.53</v>
      </c>
      <c r="H9895" s="1">
        <v>43388</v>
      </c>
      <c r="I9895" t="str">
        <f t="shared" si="462"/>
        <v>15</v>
      </c>
      <c r="J9895" t="str">
        <f t="shared" si="463"/>
        <v>October</v>
      </c>
      <c r="K9895" t="str">
        <f t="shared" si="464"/>
        <v>2018</v>
      </c>
      <c r="L9895" s="15">
        <v>0.57498842592592592</v>
      </c>
      <c r="M9895">
        <f>HOUR(K9895:K21937)</f>
        <v>0</v>
      </c>
      <c r="N9895">
        <f>MINUTE(K9895:K21937)</f>
        <v>0</v>
      </c>
      <c r="O9895">
        <f>SECOND(K9895:K21937)</f>
        <v>0</v>
      </c>
      <c r="P9895">
        <v>6.33</v>
      </c>
      <c r="Q9895">
        <f>G9895-P9895</f>
        <v>1271.2</v>
      </c>
      <c r="R9895" t="s">
        <v>21</v>
      </c>
      <c r="S9895" t="s">
        <v>18</v>
      </c>
      <c r="T9895" t="s">
        <v>19</v>
      </c>
    </row>
    <row r="9896" spans="1:20" x14ac:dyDescent="0.35">
      <c r="A9896" t="s">
        <v>29</v>
      </c>
      <c r="B9896" t="s">
        <v>173</v>
      </c>
      <c r="C9896" t="s">
        <v>13</v>
      </c>
      <c r="D9896" t="s">
        <v>31</v>
      </c>
      <c r="E9896" t="s">
        <v>174</v>
      </c>
      <c r="F9896" t="s">
        <v>24</v>
      </c>
      <c r="G9896">
        <v>15638.86</v>
      </c>
      <c r="H9896" s="1">
        <v>43388</v>
      </c>
      <c r="I9896" t="str">
        <f t="shared" si="462"/>
        <v>15</v>
      </c>
      <c r="J9896" t="str">
        <f t="shared" si="463"/>
        <v>October</v>
      </c>
      <c r="K9896" t="str">
        <f t="shared" si="464"/>
        <v>2018</v>
      </c>
      <c r="L9896" s="15">
        <v>0.58333333333333337</v>
      </c>
      <c r="M9896">
        <f>HOUR(K9896:K21938)</f>
        <v>0</v>
      </c>
      <c r="N9896">
        <f>MINUTE(K9896:K21938)</f>
        <v>0</v>
      </c>
      <c r="O9896">
        <f>SECOND(K9896:K21938)</f>
        <v>0</v>
      </c>
      <c r="P9896">
        <v>40</v>
      </c>
      <c r="Q9896">
        <f>G9896-P9896</f>
        <v>15598.86</v>
      </c>
      <c r="R9896" t="s">
        <v>1833</v>
      </c>
      <c r="S9896" t="s">
        <v>18</v>
      </c>
      <c r="T9896" t="s">
        <v>19</v>
      </c>
    </row>
    <row r="9897" spans="1:20" x14ac:dyDescent="0.35">
      <c r="A9897" t="s">
        <v>29</v>
      </c>
      <c r="B9897" t="s">
        <v>40</v>
      </c>
      <c r="C9897" t="s">
        <v>13</v>
      </c>
      <c r="D9897" t="s">
        <v>121</v>
      </c>
      <c r="E9897" t="s">
        <v>23</v>
      </c>
      <c r="F9897" t="s">
        <v>24</v>
      </c>
      <c r="G9897">
        <v>20359.78</v>
      </c>
      <c r="H9897" s="1">
        <v>43388</v>
      </c>
      <c r="I9897" t="str">
        <f t="shared" si="462"/>
        <v>15</v>
      </c>
      <c r="J9897" t="str">
        <f t="shared" si="463"/>
        <v>October</v>
      </c>
      <c r="K9897" t="str">
        <f t="shared" si="464"/>
        <v>2018</v>
      </c>
      <c r="L9897" s="15">
        <v>0.58333333333333337</v>
      </c>
      <c r="M9897">
        <f>HOUR(K9897:K21939)</f>
        <v>0</v>
      </c>
      <c r="N9897">
        <f>MINUTE(K9897:K21939)</f>
        <v>0</v>
      </c>
      <c r="O9897">
        <f>SECOND(K9897:K21939)</f>
        <v>0</v>
      </c>
      <c r="P9897">
        <v>2280.36</v>
      </c>
      <c r="Q9897">
        <f>G9897-P9897</f>
        <v>18079.419999999998</v>
      </c>
      <c r="R9897" t="s">
        <v>1833</v>
      </c>
      <c r="S9897" t="s">
        <v>18</v>
      </c>
      <c r="T9897" t="s">
        <v>122</v>
      </c>
    </row>
    <row r="9898" spans="1:20" x14ac:dyDescent="0.35">
      <c r="A9898" t="s">
        <v>29</v>
      </c>
      <c r="B9898" t="s">
        <v>143</v>
      </c>
      <c r="C9898" t="s">
        <v>13</v>
      </c>
      <c r="D9898" t="s">
        <v>31</v>
      </c>
      <c r="E9898" t="s">
        <v>144</v>
      </c>
      <c r="F9898" t="s">
        <v>24</v>
      </c>
      <c r="G9898">
        <v>44247.360000000001</v>
      </c>
      <c r="H9898" s="1">
        <v>43388</v>
      </c>
      <c r="I9898" t="str">
        <f t="shared" si="462"/>
        <v>15</v>
      </c>
      <c r="J9898" t="str">
        <f t="shared" si="463"/>
        <v>October</v>
      </c>
      <c r="K9898" t="str">
        <f t="shared" si="464"/>
        <v>2018</v>
      </c>
      <c r="L9898" s="15">
        <v>0.58333333333333337</v>
      </c>
      <c r="M9898">
        <f>HOUR(K9898:K21940)</f>
        <v>0</v>
      </c>
      <c r="N9898">
        <f>MINUTE(K9898:K21940)</f>
        <v>0</v>
      </c>
      <c r="O9898">
        <f>SECOND(K9898:K21940)</f>
        <v>0</v>
      </c>
      <c r="P9898">
        <v>20</v>
      </c>
      <c r="Q9898">
        <f>G9898-P9898</f>
        <v>44227.360000000001</v>
      </c>
      <c r="R9898" t="s">
        <v>1833</v>
      </c>
      <c r="S9898" t="s">
        <v>18</v>
      </c>
      <c r="T9898" t="s">
        <v>19</v>
      </c>
    </row>
    <row r="9899" spans="1:20" x14ac:dyDescent="0.35">
      <c r="A9899" t="s">
        <v>29</v>
      </c>
      <c r="B9899" t="s">
        <v>233</v>
      </c>
      <c r="C9899" t="s">
        <v>13</v>
      </c>
      <c r="D9899" t="s">
        <v>121</v>
      </c>
      <c r="E9899" t="s">
        <v>234</v>
      </c>
      <c r="F9899" t="s">
        <v>16</v>
      </c>
      <c r="G9899">
        <v>11434.8</v>
      </c>
      <c r="H9899" s="1">
        <v>43388</v>
      </c>
      <c r="I9899" t="str">
        <f t="shared" si="462"/>
        <v>15</v>
      </c>
      <c r="J9899" t="str">
        <f t="shared" si="463"/>
        <v>October</v>
      </c>
      <c r="K9899" t="str">
        <f t="shared" si="464"/>
        <v>2018</v>
      </c>
      <c r="L9899" s="15">
        <v>0.58333333333333337</v>
      </c>
      <c r="M9899">
        <f>HOUR(K9899:K21941)</f>
        <v>0</v>
      </c>
      <c r="N9899">
        <f>MINUTE(K9899:K21941)</f>
        <v>0</v>
      </c>
      <c r="O9899">
        <f>SECOND(K9899:K21941)</f>
        <v>0</v>
      </c>
      <c r="P9899">
        <v>1636.72</v>
      </c>
      <c r="Q9899">
        <f>G9899-P9899</f>
        <v>9798.08</v>
      </c>
      <c r="R9899" t="s">
        <v>1833</v>
      </c>
      <c r="S9899" t="s">
        <v>18</v>
      </c>
      <c r="T9899" t="s">
        <v>122</v>
      </c>
    </row>
    <row r="9900" spans="1:20" x14ac:dyDescent="0.35">
      <c r="A9900" t="s">
        <v>11</v>
      </c>
      <c r="B9900" t="s">
        <v>195</v>
      </c>
      <c r="C9900" t="s">
        <v>13</v>
      </c>
      <c r="D9900" t="s">
        <v>20</v>
      </c>
      <c r="E9900" t="s">
        <v>129</v>
      </c>
      <c r="F9900" t="s">
        <v>24</v>
      </c>
      <c r="G9900">
        <v>11363.92</v>
      </c>
      <c r="H9900" s="1">
        <v>43388</v>
      </c>
      <c r="I9900" t="str">
        <f t="shared" si="462"/>
        <v>15</v>
      </c>
      <c r="J9900" t="str">
        <f t="shared" si="463"/>
        <v>October</v>
      </c>
      <c r="K9900" t="str">
        <f t="shared" si="464"/>
        <v>2018</v>
      </c>
      <c r="L9900" s="15">
        <v>0.5909375</v>
      </c>
      <c r="M9900">
        <f>HOUR(K9900:K21942)</f>
        <v>0</v>
      </c>
      <c r="N9900">
        <f>MINUTE(K9900:K21942)</f>
        <v>0</v>
      </c>
      <c r="O9900">
        <f>SECOND(K9900:K21942)</f>
        <v>0</v>
      </c>
      <c r="P9900">
        <v>35.880000000000003</v>
      </c>
      <c r="Q9900">
        <f>G9900-P9900</f>
        <v>11328.04</v>
      </c>
      <c r="R9900" t="s">
        <v>704</v>
      </c>
      <c r="S9900" t="s">
        <v>18</v>
      </c>
      <c r="T9900" t="s">
        <v>19</v>
      </c>
    </row>
    <row r="9901" spans="1:20" x14ac:dyDescent="0.35">
      <c r="A9901" t="s">
        <v>11</v>
      </c>
      <c r="B9901" t="s">
        <v>77</v>
      </c>
      <c r="C9901" t="s">
        <v>13</v>
      </c>
      <c r="D9901" t="s">
        <v>20</v>
      </c>
      <c r="E9901" t="s">
        <v>78</v>
      </c>
      <c r="F9901" t="s">
        <v>16</v>
      </c>
      <c r="G9901">
        <v>13686.53</v>
      </c>
      <c r="H9901" s="1">
        <v>43388</v>
      </c>
      <c r="I9901" t="str">
        <f t="shared" si="462"/>
        <v>15</v>
      </c>
      <c r="J9901" t="str">
        <f t="shared" si="463"/>
        <v>October</v>
      </c>
      <c r="K9901" t="str">
        <f t="shared" si="464"/>
        <v>2018</v>
      </c>
      <c r="L9901" s="15">
        <v>0.60746527777777781</v>
      </c>
      <c r="M9901">
        <f>HOUR(K9901:K21943)</f>
        <v>0</v>
      </c>
      <c r="N9901">
        <f>MINUTE(K9901:K21943)</f>
        <v>0</v>
      </c>
      <c r="O9901">
        <f>SECOND(K9901:K21943)</f>
        <v>0</v>
      </c>
      <c r="P9901">
        <v>13.64</v>
      </c>
      <c r="Q9901">
        <f>G9901-P9901</f>
        <v>13672.890000000001</v>
      </c>
      <c r="R9901" t="s">
        <v>1323</v>
      </c>
      <c r="S9901" t="s">
        <v>18</v>
      </c>
      <c r="T9901" t="s">
        <v>19</v>
      </c>
    </row>
    <row r="9902" spans="1:20" x14ac:dyDescent="0.35">
      <c r="A9902" t="s">
        <v>11</v>
      </c>
      <c r="B9902" t="s">
        <v>12</v>
      </c>
      <c r="C9902" t="s">
        <v>13</v>
      </c>
      <c r="D9902" t="s">
        <v>20</v>
      </c>
      <c r="E9902" t="s">
        <v>15</v>
      </c>
      <c r="F9902" t="s">
        <v>16</v>
      </c>
      <c r="G9902">
        <v>739.12</v>
      </c>
      <c r="H9902" s="1">
        <v>43388</v>
      </c>
      <c r="I9902" t="str">
        <f t="shared" si="462"/>
        <v>15</v>
      </c>
      <c r="J9902" t="str">
        <f t="shared" si="463"/>
        <v>October</v>
      </c>
      <c r="K9902" t="str">
        <f t="shared" si="464"/>
        <v>2018</v>
      </c>
      <c r="L9902" s="15">
        <v>0.62400462962962966</v>
      </c>
      <c r="M9902">
        <f>HOUR(K9902:K21944)</f>
        <v>0</v>
      </c>
      <c r="N9902">
        <f>MINUTE(K9902:K21944)</f>
        <v>0</v>
      </c>
      <c r="O9902">
        <f>SECOND(K9902:K21944)</f>
        <v>0</v>
      </c>
      <c r="P9902">
        <v>8.5500000000000007</v>
      </c>
      <c r="Q9902">
        <f>G9902-P9902</f>
        <v>730.57</v>
      </c>
      <c r="R9902" t="s">
        <v>981</v>
      </c>
      <c r="S9902" t="s">
        <v>18</v>
      </c>
      <c r="T9902" t="s">
        <v>19</v>
      </c>
    </row>
    <row r="9903" spans="1:20" x14ac:dyDescent="0.35">
      <c r="A9903" t="s">
        <v>29</v>
      </c>
      <c r="B9903" t="s">
        <v>157</v>
      </c>
      <c r="C9903" t="s">
        <v>13</v>
      </c>
      <c r="D9903" t="s">
        <v>41</v>
      </c>
      <c r="E9903" t="s">
        <v>158</v>
      </c>
      <c r="F9903" t="s">
        <v>16</v>
      </c>
      <c r="G9903">
        <v>8169.49</v>
      </c>
      <c r="H9903" s="1">
        <v>43388</v>
      </c>
      <c r="I9903" t="str">
        <f t="shared" si="462"/>
        <v>15</v>
      </c>
      <c r="J9903" t="str">
        <f t="shared" si="463"/>
        <v>October</v>
      </c>
      <c r="K9903" t="str">
        <f t="shared" si="464"/>
        <v>2018</v>
      </c>
      <c r="L9903" s="15">
        <v>0.625</v>
      </c>
      <c r="M9903">
        <f>HOUR(K9903:K21945)</f>
        <v>0</v>
      </c>
      <c r="N9903">
        <f>MINUTE(K9903:K21945)</f>
        <v>0</v>
      </c>
      <c r="O9903">
        <f>SECOND(K9903:K21945)</f>
        <v>0</v>
      </c>
      <c r="P9903">
        <v>55</v>
      </c>
      <c r="Q9903">
        <f>G9903-P9903</f>
        <v>8114.49</v>
      </c>
      <c r="R9903" t="s">
        <v>1833</v>
      </c>
      <c r="S9903" t="s">
        <v>18</v>
      </c>
      <c r="T9903" t="s">
        <v>19</v>
      </c>
    </row>
    <row r="9904" spans="1:20" x14ac:dyDescent="0.35">
      <c r="A9904" t="s">
        <v>29</v>
      </c>
      <c r="B9904" t="s">
        <v>73</v>
      </c>
      <c r="C9904" t="s">
        <v>13</v>
      </c>
      <c r="D9904" t="s">
        <v>121</v>
      </c>
      <c r="E9904" t="s">
        <v>74</v>
      </c>
      <c r="F9904" t="s">
        <v>16</v>
      </c>
      <c r="G9904">
        <v>19032.03</v>
      </c>
      <c r="H9904" s="1">
        <v>43388</v>
      </c>
      <c r="I9904" t="str">
        <f t="shared" si="462"/>
        <v>15</v>
      </c>
      <c r="J9904" t="str">
        <f t="shared" si="463"/>
        <v>October</v>
      </c>
      <c r="K9904" t="str">
        <f t="shared" si="464"/>
        <v>2018</v>
      </c>
      <c r="L9904" s="15">
        <v>0.625</v>
      </c>
      <c r="M9904">
        <f>HOUR(K9904:K21946)</f>
        <v>0</v>
      </c>
      <c r="N9904">
        <f>MINUTE(K9904:K21946)</f>
        <v>0</v>
      </c>
      <c r="O9904">
        <f>SECOND(K9904:K21946)</f>
        <v>0</v>
      </c>
      <c r="P9904">
        <v>5103.51</v>
      </c>
      <c r="Q9904">
        <f>G9904-P9904</f>
        <v>13928.519999999999</v>
      </c>
      <c r="R9904" t="s">
        <v>1833</v>
      </c>
      <c r="S9904" t="s">
        <v>18</v>
      </c>
      <c r="T9904" t="s">
        <v>122</v>
      </c>
    </row>
    <row r="9905" spans="1:20" x14ac:dyDescent="0.35">
      <c r="A9905" t="s">
        <v>29</v>
      </c>
      <c r="B9905" t="s">
        <v>73</v>
      </c>
      <c r="C9905" t="s">
        <v>13</v>
      </c>
      <c r="D9905" t="s">
        <v>121</v>
      </c>
      <c r="E9905" t="s">
        <v>74</v>
      </c>
      <c r="F9905" t="s">
        <v>16</v>
      </c>
      <c r="G9905">
        <v>24135.54</v>
      </c>
      <c r="H9905" s="1">
        <v>43388</v>
      </c>
      <c r="I9905" t="str">
        <f t="shared" si="462"/>
        <v>15</v>
      </c>
      <c r="J9905" t="str">
        <f t="shared" si="463"/>
        <v>October</v>
      </c>
      <c r="K9905" t="str">
        <f t="shared" si="464"/>
        <v>2018</v>
      </c>
      <c r="L9905" s="15">
        <v>0.625</v>
      </c>
      <c r="M9905">
        <f>HOUR(K9905:K21947)</f>
        <v>0</v>
      </c>
      <c r="N9905">
        <f>MINUTE(K9905:K21947)</f>
        <v>0</v>
      </c>
      <c r="O9905">
        <f>SECOND(K9905:K21947)</f>
        <v>0</v>
      </c>
      <c r="P9905">
        <v>5103.51</v>
      </c>
      <c r="Q9905">
        <f>G9905-P9905</f>
        <v>19032.03</v>
      </c>
      <c r="R9905" t="s">
        <v>1833</v>
      </c>
      <c r="S9905" t="s">
        <v>18</v>
      </c>
      <c r="T9905" t="s">
        <v>122</v>
      </c>
    </row>
    <row r="9906" spans="1:20" x14ac:dyDescent="0.35">
      <c r="A9906" t="s">
        <v>29</v>
      </c>
      <c r="B9906" t="s">
        <v>134</v>
      </c>
      <c r="C9906" t="s">
        <v>13</v>
      </c>
      <c r="D9906" t="s">
        <v>31</v>
      </c>
      <c r="E9906" t="s">
        <v>135</v>
      </c>
      <c r="F9906" t="s">
        <v>16</v>
      </c>
      <c r="G9906">
        <v>15389.88</v>
      </c>
      <c r="H9906" s="1">
        <v>43388</v>
      </c>
      <c r="I9906" t="str">
        <f t="shared" si="462"/>
        <v>15</v>
      </c>
      <c r="J9906" t="str">
        <f t="shared" si="463"/>
        <v>October</v>
      </c>
      <c r="K9906" t="str">
        <f t="shared" si="464"/>
        <v>2018</v>
      </c>
      <c r="L9906" s="15">
        <v>0.625</v>
      </c>
      <c r="M9906">
        <f>HOUR(K9906:K21948)</f>
        <v>0</v>
      </c>
      <c r="N9906">
        <f>MINUTE(K9906:K21948)</f>
        <v>0</v>
      </c>
      <c r="O9906">
        <f>SECOND(K9906:K21948)</f>
        <v>0</v>
      </c>
      <c r="P9906">
        <v>22</v>
      </c>
      <c r="Q9906">
        <f>G9906-P9906</f>
        <v>15367.88</v>
      </c>
      <c r="R9906" t="s">
        <v>1833</v>
      </c>
      <c r="S9906" t="s">
        <v>18</v>
      </c>
      <c r="T9906" t="s">
        <v>19</v>
      </c>
    </row>
    <row r="9907" spans="1:20" x14ac:dyDescent="0.35">
      <c r="A9907" t="s">
        <v>29</v>
      </c>
      <c r="B9907" t="s">
        <v>549</v>
      </c>
      <c r="C9907" t="s">
        <v>13</v>
      </c>
      <c r="D9907" t="s">
        <v>31</v>
      </c>
      <c r="E9907" t="s">
        <v>332</v>
      </c>
      <c r="F9907" t="s">
        <v>24</v>
      </c>
      <c r="G9907">
        <v>22631.13</v>
      </c>
      <c r="H9907" s="1">
        <v>43388</v>
      </c>
      <c r="I9907" t="str">
        <f t="shared" si="462"/>
        <v>15</v>
      </c>
      <c r="J9907" t="str">
        <f t="shared" si="463"/>
        <v>October</v>
      </c>
      <c r="K9907" t="str">
        <f t="shared" si="464"/>
        <v>2018</v>
      </c>
      <c r="L9907" s="15">
        <v>0.625</v>
      </c>
      <c r="M9907">
        <f>HOUR(K9907:K21949)</f>
        <v>0</v>
      </c>
      <c r="N9907">
        <f>MINUTE(K9907:K21949)</f>
        <v>0</v>
      </c>
      <c r="O9907">
        <f>SECOND(K9907:K21949)</f>
        <v>0</v>
      </c>
      <c r="P9907">
        <v>138</v>
      </c>
      <c r="Q9907">
        <f>G9907-P9907</f>
        <v>22493.13</v>
      </c>
      <c r="R9907" t="s">
        <v>1833</v>
      </c>
      <c r="S9907" t="s">
        <v>18</v>
      </c>
      <c r="T9907" t="s">
        <v>19</v>
      </c>
    </row>
    <row r="9908" spans="1:20" x14ac:dyDescent="0.35">
      <c r="A9908" t="s">
        <v>11</v>
      </c>
      <c r="B9908" t="s">
        <v>12</v>
      </c>
      <c r="C9908" t="s">
        <v>13</v>
      </c>
      <c r="D9908" t="s">
        <v>14</v>
      </c>
      <c r="E9908" t="s">
        <v>15</v>
      </c>
      <c r="F9908" t="s">
        <v>16</v>
      </c>
      <c r="G9908">
        <v>713.05</v>
      </c>
      <c r="H9908" s="1">
        <v>43388</v>
      </c>
      <c r="I9908" t="str">
        <f t="shared" si="462"/>
        <v>15</v>
      </c>
      <c r="J9908" t="str">
        <f t="shared" si="463"/>
        <v>October</v>
      </c>
      <c r="K9908" t="str">
        <f t="shared" si="464"/>
        <v>2018</v>
      </c>
      <c r="L9908" s="15">
        <v>0.64017361111111104</v>
      </c>
      <c r="M9908">
        <f>HOUR(K9908:K21950)</f>
        <v>0</v>
      </c>
      <c r="N9908">
        <f>MINUTE(K9908:K21950)</f>
        <v>0</v>
      </c>
      <c r="O9908">
        <f>SECOND(K9908:K21950)</f>
        <v>0</v>
      </c>
      <c r="P9908">
        <v>26.07</v>
      </c>
      <c r="Q9908">
        <f>G9908-P9908</f>
        <v>686.9799999999999</v>
      </c>
      <c r="R9908" t="s">
        <v>814</v>
      </c>
      <c r="S9908" t="s">
        <v>18</v>
      </c>
      <c r="T9908" t="s">
        <v>19</v>
      </c>
    </row>
    <row r="9909" spans="1:20" x14ac:dyDescent="0.35">
      <c r="A9909" t="s">
        <v>11</v>
      </c>
      <c r="B9909" t="s">
        <v>106</v>
      </c>
      <c r="C9909" t="s">
        <v>13</v>
      </c>
      <c r="D9909" t="s">
        <v>20</v>
      </c>
      <c r="E9909" t="s">
        <v>107</v>
      </c>
      <c r="F9909" t="s">
        <v>16</v>
      </c>
      <c r="G9909">
        <v>8920.8700000000008</v>
      </c>
      <c r="H9909" s="1">
        <v>43388</v>
      </c>
      <c r="I9909" t="str">
        <f t="shared" si="462"/>
        <v>15</v>
      </c>
      <c r="J9909" t="str">
        <f t="shared" si="463"/>
        <v>October</v>
      </c>
      <c r="K9909" t="str">
        <f t="shared" si="464"/>
        <v>2018</v>
      </c>
      <c r="L9909" s="15">
        <v>0.65631944444444446</v>
      </c>
      <c r="M9909">
        <f>HOUR(K9909:K21951)</f>
        <v>0</v>
      </c>
      <c r="N9909">
        <f>MINUTE(K9909:K21951)</f>
        <v>0</v>
      </c>
      <c r="O9909">
        <f>SECOND(K9909:K21951)</f>
        <v>0</v>
      </c>
      <c r="P9909">
        <v>5.57</v>
      </c>
      <c r="Q9909">
        <f>G9909-P9909</f>
        <v>8915.3000000000011</v>
      </c>
      <c r="R9909" t="s">
        <v>711</v>
      </c>
      <c r="S9909" t="s">
        <v>18</v>
      </c>
      <c r="T9909" t="s">
        <v>19</v>
      </c>
    </row>
    <row r="9910" spans="1:20" x14ac:dyDescent="0.35">
      <c r="A9910" t="s">
        <v>29</v>
      </c>
      <c r="B9910" t="s">
        <v>97</v>
      </c>
      <c r="C9910" t="s">
        <v>13</v>
      </c>
      <c r="D9910" t="s">
        <v>31</v>
      </c>
      <c r="E9910" t="s">
        <v>98</v>
      </c>
      <c r="F9910" t="s">
        <v>16</v>
      </c>
      <c r="G9910">
        <v>1983.35</v>
      </c>
      <c r="H9910" s="1">
        <v>43388</v>
      </c>
      <c r="I9910" t="str">
        <f t="shared" si="462"/>
        <v>15</v>
      </c>
      <c r="J9910" t="str">
        <f t="shared" si="463"/>
        <v>October</v>
      </c>
      <c r="K9910" t="str">
        <f t="shared" si="464"/>
        <v>2018</v>
      </c>
      <c r="L9910" s="15">
        <v>0.66666666666666663</v>
      </c>
      <c r="M9910">
        <f>HOUR(K9910:K21952)</f>
        <v>0</v>
      </c>
      <c r="N9910">
        <f>MINUTE(K9910:K21952)</f>
        <v>0</v>
      </c>
      <c r="O9910">
        <f>SECOND(K9910:K21952)</f>
        <v>0</v>
      </c>
      <c r="P9910">
        <v>134</v>
      </c>
      <c r="Q9910">
        <f>G9910-P9910</f>
        <v>1849.35</v>
      </c>
      <c r="R9910" t="s">
        <v>1833</v>
      </c>
      <c r="S9910" t="s">
        <v>18</v>
      </c>
      <c r="T9910" t="s">
        <v>19</v>
      </c>
    </row>
    <row r="9911" spans="1:20" x14ac:dyDescent="0.35">
      <c r="A9911" t="s">
        <v>11</v>
      </c>
      <c r="B9911" t="s">
        <v>255</v>
      </c>
      <c r="C9911" t="s">
        <v>13</v>
      </c>
      <c r="D9911" t="s">
        <v>20</v>
      </c>
      <c r="E9911" t="s">
        <v>107</v>
      </c>
      <c r="F9911" t="s">
        <v>16</v>
      </c>
      <c r="G9911">
        <v>9172.9699999999993</v>
      </c>
      <c r="H9911" s="1">
        <v>43388</v>
      </c>
      <c r="I9911" t="str">
        <f t="shared" si="462"/>
        <v>15</v>
      </c>
      <c r="J9911" t="str">
        <f t="shared" si="463"/>
        <v>October</v>
      </c>
      <c r="K9911" t="str">
        <f t="shared" si="464"/>
        <v>2018</v>
      </c>
      <c r="L9911" s="15">
        <v>0.67341435185185183</v>
      </c>
      <c r="M9911">
        <f>HOUR(K9911:K21953)</f>
        <v>0</v>
      </c>
      <c r="N9911">
        <f>MINUTE(K9911:K21953)</f>
        <v>0</v>
      </c>
      <c r="O9911">
        <f>SECOND(K9911:K21953)</f>
        <v>0</v>
      </c>
      <c r="P9911">
        <v>24.22</v>
      </c>
      <c r="Q9911">
        <f>G9911-P9911</f>
        <v>9148.75</v>
      </c>
      <c r="R9911" t="s">
        <v>1670</v>
      </c>
      <c r="S9911" t="s">
        <v>18</v>
      </c>
      <c r="T9911" t="s">
        <v>19</v>
      </c>
    </row>
    <row r="9912" spans="1:20" x14ac:dyDescent="0.35">
      <c r="A9912" t="s">
        <v>11</v>
      </c>
      <c r="B9912" t="s">
        <v>30</v>
      </c>
      <c r="C9912" t="s">
        <v>13</v>
      </c>
      <c r="D9912" t="s">
        <v>20</v>
      </c>
      <c r="E9912" t="s">
        <v>32</v>
      </c>
      <c r="F9912" t="s">
        <v>24</v>
      </c>
      <c r="G9912">
        <v>7495.76</v>
      </c>
      <c r="H9912" s="1">
        <v>43388</v>
      </c>
      <c r="I9912" t="str">
        <f t="shared" si="462"/>
        <v>15</v>
      </c>
      <c r="J9912" t="str">
        <f t="shared" si="463"/>
        <v>October</v>
      </c>
      <c r="K9912" t="str">
        <f t="shared" si="464"/>
        <v>2018</v>
      </c>
      <c r="L9912" s="15">
        <v>0.69218750000000007</v>
      </c>
      <c r="M9912">
        <f>HOUR(K9912:K21954)</f>
        <v>0</v>
      </c>
      <c r="N9912">
        <f>MINUTE(K9912:K21954)</f>
        <v>0</v>
      </c>
      <c r="O9912">
        <f>SECOND(K9912:K21954)</f>
        <v>0</v>
      </c>
      <c r="P9912">
        <v>20.92</v>
      </c>
      <c r="Q9912">
        <f>G9912-P9912</f>
        <v>7474.84</v>
      </c>
      <c r="R9912" t="s">
        <v>489</v>
      </c>
      <c r="S9912" t="s">
        <v>18</v>
      </c>
      <c r="T9912" t="s">
        <v>19</v>
      </c>
    </row>
    <row r="9913" spans="1:20" x14ac:dyDescent="0.35">
      <c r="A9913" t="s">
        <v>29</v>
      </c>
      <c r="B9913" t="s">
        <v>255</v>
      </c>
      <c r="C9913" t="s">
        <v>13</v>
      </c>
      <c r="D9913" t="s">
        <v>31</v>
      </c>
      <c r="E9913" t="s">
        <v>107</v>
      </c>
      <c r="F9913" t="s">
        <v>16</v>
      </c>
      <c r="G9913">
        <v>9136.9699999999993</v>
      </c>
      <c r="H9913" s="1">
        <v>43388</v>
      </c>
      <c r="I9913" t="str">
        <f t="shared" si="462"/>
        <v>15</v>
      </c>
      <c r="J9913" t="str">
        <f t="shared" si="463"/>
        <v>October</v>
      </c>
      <c r="K9913" t="str">
        <f t="shared" si="464"/>
        <v>2018</v>
      </c>
      <c r="L9913" s="15">
        <v>0.70833333333333337</v>
      </c>
      <c r="M9913">
        <f>HOUR(K9913:K21955)</f>
        <v>0</v>
      </c>
      <c r="N9913">
        <f>MINUTE(K9913:K21955)</f>
        <v>0</v>
      </c>
      <c r="O9913">
        <f>SECOND(K9913:K21955)</f>
        <v>0</v>
      </c>
      <c r="P9913">
        <v>36</v>
      </c>
      <c r="Q9913">
        <f>G9913-P9913</f>
        <v>9100.9699999999993</v>
      </c>
      <c r="R9913" t="s">
        <v>1833</v>
      </c>
      <c r="S9913" t="s">
        <v>18</v>
      </c>
      <c r="T9913" t="s">
        <v>19</v>
      </c>
    </row>
    <row r="9914" spans="1:20" x14ac:dyDescent="0.35">
      <c r="A9914" t="s">
        <v>29</v>
      </c>
      <c r="B9914" t="s">
        <v>58</v>
      </c>
      <c r="C9914" t="s">
        <v>13</v>
      </c>
      <c r="D9914" t="s">
        <v>31</v>
      </c>
      <c r="E9914" t="s">
        <v>59</v>
      </c>
      <c r="F9914" t="s">
        <v>16</v>
      </c>
      <c r="G9914">
        <v>5937.08</v>
      </c>
      <c r="H9914" s="1">
        <v>43388</v>
      </c>
      <c r="I9914" t="str">
        <f t="shared" si="462"/>
        <v>15</v>
      </c>
      <c r="J9914" t="str">
        <f t="shared" si="463"/>
        <v>October</v>
      </c>
      <c r="K9914" t="str">
        <f t="shared" si="464"/>
        <v>2018</v>
      </c>
      <c r="L9914" s="15">
        <v>0.70833333333333337</v>
      </c>
      <c r="M9914">
        <f>HOUR(K9914:K21956)</f>
        <v>0</v>
      </c>
      <c r="N9914">
        <f>MINUTE(K9914:K21956)</f>
        <v>0</v>
      </c>
      <c r="O9914">
        <f>SECOND(K9914:K21956)</f>
        <v>0</v>
      </c>
      <c r="P9914">
        <v>53</v>
      </c>
      <c r="Q9914">
        <f>G9914-P9914</f>
        <v>5884.08</v>
      </c>
      <c r="R9914" t="s">
        <v>1833</v>
      </c>
      <c r="S9914" t="s">
        <v>18</v>
      </c>
      <c r="T9914" t="s">
        <v>19</v>
      </c>
    </row>
    <row r="9915" spans="1:20" x14ac:dyDescent="0.35">
      <c r="A9915" t="s">
        <v>29</v>
      </c>
      <c r="B9915" t="s">
        <v>182</v>
      </c>
      <c r="C9915" t="s">
        <v>13</v>
      </c>
      <c r="D9915" t="s">
        <v>121</v>
      </c>
      <c r="E9915" t="s">
        <v>183</v>
      </c>
      <c r="F9915" t="s">
        <v>24</v>
      </c>
      <c r="G9915">
        <v>14561.34</v>
      </c>
      <c r="H9915" s="1">
        <v>43388</v>
      </c>
      <c r="I9915" t="str">
        <f t="shared" si="462"/>
        <v>15</v>
      </c>
      <c r="J9915" t="str">
        <f t="shared" si="463"/>
        <v>October</v>
      </c>
      <c r="K9915" t="str">
        <f t="shared" si="464"/>
        <v>2018</v>
      </c>
      <c r="L9915" s="15">
        <v>0.70833333333333337</v>
      </c>
      <c r="M9915">
        <f>HOUR(K9915:K21957)</f>
        <v>0</v>
      </c>
      <c r="N9915">
        <f>MINUTE(K9915:K21957)</f>
        <v>0</v>
      </c>
      <c r="O9915">
        <f>SECOND(K9915:K21957)</f>
        <v>0</v>
      </c>
      <c r="P9915">
        <v>2538.6799999999998</v>
      </c>
      <c r="Q9915">
        <f>G9915-P9915</f>
        <v>12022.66</v>
      </c>
      <c r="R9915" t="s">
        <v>1833</v>
      </c>
      <c r="S9915" t="s">
        <v>18</v>
      </c>
      <c r="T9915" t="s">
        <v>122</v>
      </c>
    </row>
    <row r="9916" spans="1:20" x14ac:dyDescent="0.35">
      <c r="A9916" t="s">
        <v>29</v>
      </c>
      <c r="B9916" t="s">
        <v>77</v>
      </c>
      <c r="C9916" t="s">
        <v>13</v>
      </c>
      <c r="D9916" t="s">
        <v>121</v>
      </c>
      <c r="E9916" t="s">
        <v>78</v>
      </c>
      <c r="F9916" t="s">
        <v>16</v>
      </c>
      <c r="G9916">
        <v>17663.990000000002</v>
      </c>
      <c r="H9916" s="1">
        <v>43388</v>
      </c>
      <c r="I9916" t="str">
        <f t="shared" si="462"/>
        <v>15</v>
      </c>
      <c r="J9916" t="str">
        <f t="shared" si="463"/>
        <v>October</v>
      </c>
      <c r="K9916" t="str">
        <f t="shared" si="464"/>
        <v>2018</v>
      </c>
      <c r="L9916" s="15">
        <v>0.70833333333333337</v>
      </c>
      <c r="M9916">
        <f>HOUR(K9916:K21958)</f>
        <v>0</v>
      </c>
      <c r="N9916">
        <f>MINUTE(K9916:K21958)</f>
        <v>0</v>
      </c>
      <c r="O9916">
        <f>SECOND(K9916:K21958)</f>
        <v>0</v>
      </c>
      <c r="P9916">
        <v>3977.46</v>
      </c>
      <c r="Q9916">
        <f>G9916-P9916</f>
        <v>13686.530000000002</v>
      </c>
      <c r="R9916" t="s">
        <v>1833</v>
      </c>
      <c r="S9916" t="s">
        <v>18</v>
      </c>
      <c r="T9916" t="s">
        <v>122</v>
      </c>
    </row>
    <row r="9917" spans="1:20" x14ac:dyDescent="0.35">
      <c r="A9917" t="s">
        <v>11</v>
      </c>
      <c r="B9917" t="s">
        <v>195</v>
      </c>
      <c r="C9917" t="s">
        <v>13</v>
      </c>
      <c r="D9917" t="s">
        <v>14</v>
      </c>
      <c r="E9917" t="s">
        <v>129</v>
      </c>
      <c r="F9917" t="s">
        <v>24</v>
      </c>
      <c r="G9917">
        <v>11268.32</v>
      </c>
      <c r="H9917" s="1">
        <v>43388</v>
      </c>
      <c r="I9917" t="str">
        <f t="shared" si="462"/>
        <v>15</v>
      </c>
      <c r="J9917" t="str">
        <f t="shared" si="463"/>
        <v>October</v>
      </c>
      <c r="K9917" t="str">
        <f t="shared" si="464"/>
        <v>2018</v>
      </c>
      <c r="L9917" s="15">
        <v>0.71127314814814813</v>
      </c>
      <c r="M9917">
        <f>HOUR(K9917:K21959)</f>
        <v>0</v>
      </c>
      <c r="N9917">
        <f>MINUTE(K9917:K21959)</f>
        <v>0</v>
      </c>
      <c r="O9917">
        <f>SECOND(K9917:K21959)</f>
        <v>0</v>
      </c>
      <c r="P9917">
        <v>95.6</v>
      </c>
      <c r="Q9917">
        <f>G9917-P9917</f>
        <v>11172.72</v>
      </c>
      <c r="R9917" t="s">
        <v>21</v>
      </c>
      <c r="S9917" t="s">
        <v>18</v>
      </c>
      <c r="T9917" t="s">
        <v>19</v>
      </c>
    </row>
    <row r="9918" spans="1:20" x14ac:dyDescent="0.35">
      <c r="A9918" t="s">
        <v>11</v>
      </c>
      <c r="B9918" t="s">
        <v>22</v>
      </c>
      <c r="C9918" t="s">
        <v>13</v>
      </c>
      <c r="D9918" t="s">
        <v>14</v>
      </c>
      <c r="E9918" t="s">
        <v>23</v>
      </c>
      <c r="F9918" t="s">
        <v>24</v>
      </c>
      <c r="G9918">
        <v>1265.18</v>
      </c>
      <c r="H9918" s="1">
        <v>43388</v>
      </c>
      <c r="I9918" t="str">
        <f t="shared" si="462"/>
        <v>15</v>
      </c>
      <c r="J9918" t="str">
        <f t="shared" si="463"/>
        <v>October</v>
      </c>
      <c r="K9918" t="str">
        <f t="shared" si="464"/>
        <v>2018</v>
      </c>
      <c r="L9918" s="15">
        <v>0.73231481481481486</v>
      </c>
      <c r="M9918">
        <f>HOUR(K9918:K21960)</f>
        <v>0</v>
      </c>
      <c r="N9918">
        <f>MINUTE(K9918:K21960)</f>
        <v>0</v>
      </c>
      <c r="O9918">
        <f>SECOND(K9918:K21960)</f>
        <v>0</v>
      </c>
      <c r="P9918">
        <v>12.35</v>
      </c>
      <c r="Q9918">
        <f>G9918-P9918</f>
        <v>1252.8300000000002</v>
      </c>
      <c r="R9918" t="s">
        <v>21</v>
      </c>
      <c r="S9918" t="s">
        <v>18</v>
      </c>
      <c r="T9918" t="s">
        <v>19</v>
      </c>
    </row>
    <row r="9919" spans="1:20" x14ac:dyDescent="0.35">
      <c r="A9919" t="s">
        <v>29</v>
      </c>
      <c r="B9919" t="s">
        <v>170</v>
      </c>
      <c r="C9919" t="s">
        <v>13</v>
      </c>
      <c r="D9919" t="s">
        <v>41</v>
      </c>
      <c r="E9919" t="s">
        <v>171</v>
      </c>
      <c r="F9919" t="s">
        <v>24</v>
      </c>
      <c r="G9919">
        <v>10025.719999999999</v>
      </c>
      <c r="H9919" s="1">
        <v>43388</v>
      </c>
      <c r="I9919" t="str">
        <f t="shared" si="462"/>
        <v>15</v>
      </c>
      <c r="J9919" t="str">
        <f t="shared" si="463"/>
        <v>October</v>
      </c>
      <c r="K9919" t="str">
        <f t="shared" si="464"/>
        <v>2018</v>
      </c>
      <c r="L9919" s="15">
        <v>0.75</v>
      </c>
      <c r="M9919">
        <f>HOUR(K9919:K21961)</f>
        <v>0</v>
      </c>
      <c r="N9919">
        <f>MINUTE(K9919:K21961)</f>
        <v>0</v>
      </c>
      <c r="O9919">
        <f>SECOND(K9919:K21961)</f>
        <v>0</v>
      </c>
      <c r="P9919">
        <v>164</v>
      </c>
      <c r="Q9919">
        <f>G9919-P9919</f>
        <v>9861.7199999999993</v>
      </c>
      <c r="R9919" t="s">
        <v>1833</v>
      </c>
      <c r="S9919" t="s">
        <v>18</v>
      </c>
      <c r="T9919" t="s">
        <v>19</v>
      </c>
    </row>
    <row r="9920" spans="1:20" x14ac:dyDescent="0.35">
      <c r="A9920" t="s">
        <v>11</v>
      </c>
      <c r="B9920" t="s">
        <v>549</v>
      </c>
      <c r="C9920" t="s">
        <v>13</v>
      </c>
      <c r="D9920" t="s">
        <v>14</v>
      </c>
      <c r="E9920" t="s">
        <v>332</v>
      </c>
      <c r="F9920" t="s">
        <v>24</v>
      </c>
      <c r="G9920">
        <v>22597.119999999999</v>
      </c>
      <c r="H9920" s="1">
        <v>43388</v>
      </c>
      <c r="I9920" t="str">
        <f t="shared" si="462"/>
        <v>15</v>
      </c>
      <c r="J9920" t="str">
        <f t="shared" si="463"/>
        <v>October</v>
      </c>
      <c r="K9920" t="str">
        <f t="shared" si="464"/>
        <v>2018</v>
      </c>
      <c r="L9920" s="15">
        <v>0.75369212962962961</v>
      </c>
      <c r="M9920">
        <f>HOUR(K9920:K21962)</f>
        <v>0</v>
      </c>
      <c r="N9920">
        <f>MINUTE(K9920:K21962)</f>
        <v>0</v>
      </c>
      <c r="O9920">
        <f>SECOND(K9920:K21962)</f>
        <v>0</v>
      </c>
      <c r="P9920">
        <v>34.01</v>
      </c>
      <c r="Q9920">
        <f>G9920-P9920</f>
        <v>22563.11</v>
      </c>
      <c r="R9920" t="s">
        <v>153</v>
      </c>
      <c r="S9920" t="s">
        <v>18</v>
      </c>
      <c r="T9920" t="s">
        <v>19</v>
      </c>
    </row>
    <row r="9921" spans="1:20" x14ac:dyDescent="0.35">
      <c r="A9921" t="s">
        <v>11</v>
      </c>
      <c r="B9921" t="s">
        <v>164</v>
      </c>
      <c r="C9921" t="s">
        <v>13</v>
      </c>
      <c r="D9921" t="s">
        <v>14</v>
      </c>
      <c r="E9921" t="s">
        <v>86</v>
      </c>
      <c r="F9921" t="s">
        <v>16</v>
      </c>
      <c r="G9921">
        <v>4727.04</v>
      </c>
      <c r="H9921" s="1">
        <v>43388</v>
      </c>
      <c r="I9921" t="str">
        <f t="shared" si="462"/>
        <v>15</v>
      </c>
      <c r="J9921" t="str">
        <f t="shared" si="463"/>
        <v>October</v>
      </c>
      <c r="K9921" t="str">
        <f t="shared" si="464"/>
        <v>2018</v>
      </c>
      <c r="L9921" s="15">
        <v>0.77684027777777775</v>
      </c>
      <c r="M9921">
        <f>HOUR(K9921:K21963)</f>
        <v>0</v>
      </c>
      <c r="N9921">
        <f>MINUTE(K9921:K21963)</f>
        <v>0</v>
      </c>
      <c r="O9921">
        <f>SECOND(K9921:K21963)</f>
        <v>0</v>
      </c>
      <c r="P9921">
        <v>25.22</v>
      </c>
      <c r="Q9921">
        <f>G9921-P9921</f>
        <v>4701.82</v>
      </c>
      <c r="R9921" t="s">
        <v>150</v>
      </c>
      <c r="S9921" t="s">
        <v>18</v>
      </c>
      <c r="T9921" t="s">
        <v>19</v>
      </c>
    </row>
    <row r="9922" spans="1:20" x14ac:dyDescent="0.35">
      <c r="A9922" t="s">
        <v>29</v>
      </c>
      <c r="B9922" t="s">
        <v>227</v>
      </c>
      <c r="C9922" t="s">
        <v>13</v>
      </c>
      <c r="D9922" t="s">
        <v>31</v>
      </c>
      <c r="E9922" t="s">
        <v>228</v>
      </c>
      <c r="F9922" t="s">
        <v>24</v>
      </c>
      <c r="G9922">
        <v>16507.580000000002</v>
      </c>
      <c r="H9922" s="1">
        <v>43388</v>
      </c>
      <c r="I9922" t="str">
        <f t="shared" si="462"/>
        <v>15</v>
      </c>
      <c r="J9922" t="str">
        <f t="shared" si="463"/>
        <v>October</v>
      </c>
      <c r="K9922" t="str">
        <f t="shared" si="464"/>
        <v>2018</v>
      </c>
      <c r="L9922" s="15">
        <v>0.79166666666666663</v>
      </c>
      <c r="M9922">
        <f>HOUR(K9922:K21964)</f>
        <v>0</v>
      </c>
      <c r="N9922">
        <f>MINUTE(K9922:K21964)</f>
        <v>0</v>
      </c>
      <c r="O9922">
        <f>SECOND(K9922:K21964)</f>
        <v>0</v>
      </c>
      <c r="P9922">
        <v>55</v>
      </c>
      <c r="Q9922">
        <f>G9922-P9922</f>
        <v>16452.580000000002</v>
      </c>
      <c r="R9922" t="s">
        <v>1833</v>
      </c>
      <c r="S9922" t="s">
        <v>18</v>
      </c>
      <c r="T9922" t="s">
        <v>19</v>
      </c>
    </row>
    <row r="9923" spans="1:20" x14ac:dyDescent="0.35">
      <c r="A9923" t="s">
        <v>11</v>
      </c>
      <c r="B9923" t="s">
        <v>62</v>
      </c>
      <c r="C9923" t="s">
        <v>13</v>
      </c>
      <c r="D9923" t="s">
        <v>20</v>
      </c>
      <c r="E9923" t="s">
        <v>63</v>
      </c>
      <c r="F9923" t="s">
        <v>24</v>
      </c>
      <c r="G9923">
        <v>1763.47</v>
      </c>
      <c r="H9923" s="1">
        <v>43388</v>
      </c>
      <c r="I9923" t="str">
        <f t="shared" ref="I9923:I9986" si="465">TEXT(H9923,"dd")</f>
        <v>15</v>
      </c>
      <c r="J9923" t="str">
        <f t="shared" ref="J9923:J9986" si="466">TEXT(H9923,"mmmm")</f>
        <v>October</v>
      </c>
      <c r="K9923" t="str">
        <f t="shared" ref="K9923:K9986" si="467">TEXT(H9923,"yyyy")</f>
        <v>2018</v>
      </c>
      <c r="L9923" s="15">
        <v>0.8016550925925926</v>
      </c>
      <c r="M9923">
        <f>HOUR(K9923:K21965)</f>
        <v>0</v>
      </c>
      <c r="N9923">
        <f>MINUTE(K9923:K21965)</f>
        <v>0</v>
      </c>
      <c r="O9923">
        <f>SECOND(K9923:K21965)</f>
        <v>0</v>
      </c>
      <c r="P9923">
        <v>12.75</v>
      </c>
      <c r="Q9923">
        <f>G9923-P9923</f>
        <v>1750.72</v>
      </c>
      <c r="R9923" t="s">
        <v>422</v>
      </c>
      <c r="S9923" t="s">
        <v>18</v>
      </c>
      <c r="T9923" t="s">
        <v>19</v>
      </c>
    </row>
    <row r="9924" spans="1:20" x14ac:dyDescent="0.35">
      <c r="A9924" t="s">
        <v>11</v>
      </c>
      <c r="B9924" t="s">
        <v>255</v>
      </c>
      <c r="C9924" t="s">
        <v>13</v>
      </c>
      <c r="D9924" t="s">
        <v>20</v>
      </c>
      <c r="E9924" t="s">
        <v>107</v>
      </c>
      <c r="F9924" t="s">
        <v>16</v>
      </c>
      <c r="G9924">
        <v>9113.5400000000009</v>
      </c>
      <c r="H9924" s="1">
        <v>43388</v>
      </c>
      <c r="I9924" t="str">
        <f t="shared" si="465"/>
        <v>15</v>
      </c>
      <c r="J9924" t="str">
        <f t="shared" si="466"/>
        <v>October</v>
      </c>
      <c r="K9924" t="str">
        <f t="shared" si="467"/>
        <v>2018</v>
      </c>
      <c r="L9924" s="15">
        <v>0.82943287037037028</v>
      </c>
      <c r="M9924">
        <f>HOUR(K9924:K21966)</f>
        <v>0</v>
      </c>
      <c r="N9924">
        <f>MINUTE(K9924:K21966)</f>
        <v>0</v>
      </c>
      <c r="O9924">
        <f>SECOND(K9924:K21966)</f>
        <v>0</v>
      </c>
      <c r="P9924">
        <v>23.43</v>
      </c>
      <c r="Q9924">
        <f>G9924-P9924</f>
        <v>9090.11</v>
      </c>
      <c r="R9924" t="s">
        <v>470</v>
      </c>
      <c r="S9924" t="s">
        <v>18</v>
      </c>
      <c r="T9924" t="s">
        <v>19</v>
      </c>
    </row>
    <row r="9925" spans="1:20" x14ac:dyDescent="0.35">
      <c r="A9925" t="s">
        <v>29</v>
      </c>
      <c r="B9925" t="s">
        <v>179</v>
      </c>
      <c r="C9925" t="s">
        <v>13</v>
      </c>
      <c r="D9925" t="s">
        <v>31</v>
      </c>
      <c r="E9925" t="s">
        <v>171</v>
      </c>
      <c r="F9925" t="s">
        <v>24</v>
      </c>
      <c r="G9925">
        <v>9103.85</v>
      </c>
      <c r="H9925" s="1">
        <v>43388</v>
      </c>
      <c r="I9925" t="str">
        <f t="shared" si="465"/>
        <v>15</v>
      </c>
      <c r="J9925" t="str">
        <f t="shared" si="466"/>
        <v>October</v>
      </c>
      <c r="K9925" t="str">
        <f t="shared" si="467"/>
        <v>2018</v>
      </c>
      <c r="L9925" s="15">
        <v>0.83333333333333337</v>
      </c>
      <c r="M9925">
        <f>HOUR(K9925:K21967)</f>
        <v>0</v>
      </c>
      <c r="N9925">
        <f>MINUTE(K9925:K21967)</f>
        <v>0</v>
      </c>
      <c r="O9925">
        <f>SECOND(K9925:K21967)</f>
        <v>0</v>
      </c>
      <c r="P9925">
        <v>64</v>
      </c>
      <c r="Q9925">
        <f>G9925-P9925</f>
        <v>9039.85</v>
      </c>
      <c r="R9925" t="s">
        <v>1833</v>
      </c>
      <c r="S9925" t="s">
        <v>18</v>
      </c>
      <c r="T9925" t="s">
        <v>19</v>
      </c>
    </row>
    <row r="9926" spans="1:20" x14ac:dyDescent="0.35">
      <c r="A9926" t="s">
        <v>29</v>
      </c>
      <c r="B9926" t="s">
        <v>395</v>
      </c>
      <c r="C9926" t="s">
        <v>13</v>
      </c>
      <c r="D9926" t="s">
        <v>31</v>
      </c>
      <c r="E9926" t="s">
        <v>396</v>
      </c>
      <c r="F9926" t="s">
        <v>24</v>
      </c>
      <c r="G9926">
        <v>118309.23</v>
      </c>
      <c r="H9926" s="1">
        <v>43388</v>
      </c>
      <c r="I9926" t="str">
        <f t="shared" si="465"/>
        <v>15</v>
      </c>
      <c r="J9926" t="str">
        <f t="shared" si="466"/>
        <v>October</v>
      </c>
      <c r="K9926" t="str">
        <f t="shared" si="467"/>
        <v>2018</v>
      </c>
      <c r="L9926" s="15">
        <v>0.83333333333333337</v>
      </c>
      <c r="M9926">
        <f>HOUR(K9926:K21968)</f>
        <v>0</v>
      </c>
      <c r="N9926">
        <f>MINUTE(K9926:K21968)</f>
        <v>0</v>
      </c>
      <c r="O9926">
        <f>SECOND(K9926:K21968)</f>
        <v>0</v>
      </c>
      <c r="P9926">
        <v>33</v>
      </c>
      <c r="Q9926">
        <f>G9926-P9926</f>
        <v>118276.23</v>
      </c>
      <c r="R9926" t="s">
        <v>1833</v>
      </c>
      <c r="S9926" t="s">
        <v>18</v>
      </c>
      <c r="T9926" t="s">
        <v>19</v>
      </c>
    </row>
    <row r="9927" spans="1:20" x14ac:dyDescent="0.35">
      <c r="A9927" t="s">
        <v>29</v>
      </c>
      <c r="B9927" t="s">
        <v>97</v>
      </c>
      <c r="C9927" t="s">
        <v>13</v>
      </c>
      <c r="D9927" t="s">
        <v>31</v>
      </c>
      <c r="E9927" t="s">
        <v>98</v>
      </c>
      <c r="F9927" t="s">
        <v>16</v>
      </c>
      <c r="G9927">
        <v>1922.35</v>
      </c>
      <c r="H9927" s="1">
        <v>43388</v>
      </c>
      <c r="I9927" t="str">
        <f t="shared" si="465"/>
        <v>15</v>
      </c>
      <c r="J9927" t="str">
        <f t="shared" si="466"/>
        <v>October</v>
      </c>
      <c r="K9927" t="str">
        <f t="shared" si="467"/>
        <v>2018</v>
      </c>
      <c r="L9927" s="15">
        <v>0.83333333333333337</v>
      </c>
      <c r="M9927">
        <f>HOUR(K9927:K21969)</f>
        <v>0</v>
      </c>
      <c r="N9927">
        <f>MINUTE(K9927:K21969)</f>
        <v>0</v>
      </c>
      <c r="O9927">
        <f>SECOND(K9927:K21969)</f>
        <v>0</v>
      </c>
      <c r="P9927">
        <v>61</v>
      </c>
      <c r="Q9927">
        <f>G9927-P9927</f>
        <v>1861.35</v>
      </c>
      <c r="R9927" t="s">
        <v>1833</v>
      </c>
      <c r="S9927" t="s">
        <v>18</v>
      </c>
      <c r="T9927" t="s">
        <v>19</v>
      </c>
    </row>
    <row r="9928" spans="1:20" x14ac:dyDescent="0.35">
      <c r="A9928" t="s">
        <v>11</v>
      </c>
      <c r="B9928" t="s">
        <v>12</v>
      </c>
      <c r="C9928" t="s">
        <v>13</v>
      </c>
      <c r="D9928" t="s">
        <v>14</v>
      </c>
      <c r="E9928" t="s">
        <v>15</v>
      </c>
      <c r="F9928" t="s">
        <v>16</v>
      </c>
      <c r="G9928">
        <v>697.28</v>
      </c>
      <c r="H9928" s="1">
        <v>43388</v>
      </c>
      <c r="I9928" t="str">
        <f t="shared" si="465"/>
        <v>15</v>
      </c>
      <c r="J9928" t="str">
        <f t="shared" si="466"/>
        <v>October</v>
      </c>
      <c r="K9928" t="str">
        <f t="shared" si="467"/>
        <v>2018</v>
      </c>
      <c r="L9928" s="15">
        <v>0.84070601851851856</v>
      </c>
      <c r="M9928">
        <f>HOUR(K9928:K21970)</f>
        <v>0</v>
      </c>
      <c r="N9928">
        <f>MINUTE(K9928:K21970)</f>
        <v>0</v>
      </c>
      <c r="O9928">
        <f>SECOND(K9928:K21970)</f>
        <v>0</v>
      </c>
      <c r="P9928">
        <v>15.77</v>
      </c>
      <c r="Q9928">
        <f>G9928-P9928</f>
        <v>681.51</v>
      </c>
      <c r="R9928" t="s">
        <v>219</v>
      </c>
      <c r="S9928" t="s">
        <v>18</v>
      </c>
      <c r="T9928" t="s">
        <v>19</v>
      </c>
    </row>
    <row r="9929" spans="1:20" x14ac:dyDescent="0.35">
      <c r="A9929" t="s">
        <v>11</v>
      </c>
      <c r="B9929" t="s">
        <v>12</v>
      </c>
      <c r="C9929" t="s">
        <v>13</v>
      </c>
      <c r="D9929" t="s">
        <v>14</v>
      </c>
      <c r="E9929" t="s">
        <v>15</v>
      </c>
      <c r="F9929" t="s">
        <v>16</v>
      </c>
      <c r="G9929">
        <v>682.78</v>
      </c>
      <c r="H9929" s="1">
        <v>43388</v>
      </c>
      <c r="I9929" t="str">
        <f t="shared" si="465"/>
        <v>15</v>
      </c>
      <c r="J9929" t="str">
        <f t="shared" si="466"/>
        <v>October</v>
      </c>
      <c r="K9929" t="str">
        <f t="shared" si="467"/>
        <v>2018</v>
      </c>
      <c r="L9929" s="15">
        <v>0.84927083333333331</v>
      </c>
      <c r="M9929">
        <f>HOUR(K9929:K21971)</f>
        <v>0</v>
      </c>
      <c r="N9929">
        <f>MINUTE(K9929:K21971)</f>
        <v>0</v>
      </c>
      <c r="O9929">
        <f>SECOND(K9929:K21971)</f>
        <v>0</v>
      </c>
      <c r="P9929">
        <v>14.5</v>
      </c>
      <c r="Q9929">
        <f>G9929-P9929</f>
        <v>668.28</v>
      </c>
      <c r="R9929" t="s">
        <v>501</v>
      </c>
      <c r="S9929" t="s">
        <v>18</v>
      </c>
      <c r="T9929" t="s">
        <v>19</v>
      </c>
    </row>
    <row r="9930" spans="1:20" x14ac:dyDescent="0.35">
      <c r="A9930" t="s">
        <v>11</v>
      </c>
      <c r="B9930" t="s">
        <v>164</v>
      </c>
      <c r="C9930" t="s">
        <v>13</v>
      </c>
      <c r="D9930" t="s">
        <v>14</v>
      </c>
      <c r="E9930" t="s">
        <v>86</v>
      </c>
      <c r="F9930" t="s">
        <v>16</v>
      </c>
      <c r="G9930">
        <v>4714.51</v>
      </c>
      <c r="H9930" s="1">
        <v>43388</v>
      </c>
      <c r="I9930" t="str">
        <f t="shared" si="465"/>
        <v>15</v>
      </c>
      <c r="J9930" t="str">
        <f t="shared" si="466"/>
        <v>October</v>
      </c>
      <c r="K9930" t="str">
        <f t="shared" si="467"/>
        <v>2018</v>
      </c>
      <c r="L9930" s="15">
        <v>0.85784722222222232</v>
      </c>
      <c r="M9930">
        <f>HOUR(K9930:K21972)</f>
        <v>0</v>
      </c>
      <c r="N9930">
        <f>MINUTE(K9930:K21972)</f>
        <v>0</v>
      </c>
      <c r="O9930">
        <f>SECOND(K9930:K21972)</f>
        <v>0</v>
      </c>
      <c r="P9930">
        <v>12.53</v>
      </c>
      <c r="Q9930">
        <f>G9930-P9930</f>
        <v>4701.9800000000005</v>
      </c>
      <c r="R9930" t="s">
        <v>191</v>
      </c>
      <c r="S9930" t="s">
        <v>18</v>
      </c>
      <c r="T9930" t="s">
        <v>19</v>
      </c>
    </row>
    <row r="9931" spans="1:20" x14ac:dyDescent="0.35">
      <c r="A9931" t="s">
        <v>11</v>
      </c>
      <c r="B9931" t="s">
        <v>186</v>
      </c>
      <c r="C9931" t="s">
        <v>13</v>
      </c>
      <c r="D9931" t="s">
        <v>14</v>
      </c>
      <c r="E9931" t="s">
        <v>187</v>
      </c>
      <c r="F9931" t="s">
        <v>16</v>
      </c>
      <c r="G9931">
        <v>5091.04</v>
      </c>
      <c r="H9931" s="1">
        <v>43388</v>
      </c>
      <c r="I9931" t="str">
        <f t="shared" si="465"/>
        <v>15</v>
      </c>
      <c r="J9931" t="str">
        <f t="shared" si="466"/>
        <v>October</v>
      </c>
      <c r="K9931" t="str">
        <f t="shared" si="467"/>
        <v>2018</v>
      </c>
      <c r="L9931" s="15">
        <v>0.8664236111111111</v>
      </c>
      <c r="M9931">
        <f>HOUR(K9931:K21973)</f>
        <v>0</v>
      </c>
      <c r="N9931">
        <f>MINUTE(K9931:K21973)</f>
        <v>0</v>
      </c>
      <c r="O9931">
        <f>SECOND(K9931:K21973)</f>
        <v>0</v>
      </c>
      <c r="P9931">
        <v>29.83</v>
      </c>
      <c r="Q9931">
        <f>G9931-P9931</f>
        <v>5061.21</v>
      </c>
      <c r="R9931" t="s">
        <v>906</v>
      </c>
      <c r="S9931" t="s">
        <v>18</v>
      </c>
      <c r="T9931" t="s">
        <v>19</v>
      </c>
    </row>
    <row r="9932" spans="1:20" x14ac:dyDescent="0.35">
      <c r="A9932" t="s">
        <v>11</v>
      </c>
      <c r="B9932" t="s">
        <v>58</v>
      </c>
      <c r="C9932" t="s">
        <v>13</v>
      </c>
      <c r="D9932" t="s">
        <v>20</v>
      </c>
      <c r="E9932" t="s">
        <v>59</v>
      </c>
      <c r="F9932" t="s">
        <v>16</v>
      </c>
      <c r="G9932">
        <v>5928.8</v>
      </c>
      <c r="H9932" s="1">
        <v>43388</v>
      </c>
      <c r="I9932" t="str">
        <f t="shared" si="465"/>
        <v>15</v>
      </c>
      <c r="J9932" t="str">
        <f t="shared" si="466"/>
        <v>October</v>
      </c>
      <c r="K9932" t="str">
        <f t="shared" si="467"/>
        <v>2018</v>
      </c>
      <c r="L9932" s="15">
        <v>0.87498842592592585</v>
      </c>
      <c r="M9932">
        <f>HOUR(K9932:K21974)</f>
        <v>0</v>
      </c>
      <c r="N9932">
        <f>MINUTE(K9932:K21974)</f>
        <v>0</v>
      </c>
      <c r="O9932">
        <f>SECOND(K9932:K21974)</f>
        <v>0</v>
      </c>
      <c r="P9932">
        <v>8.2799999999999994</v>
      </c>
      <c r="Q9932">
        <f>G9932-P9932</f>
        <v>5920.52</v>
      </c>
      <c r="R9932" t="s">
        <v>1028</v>
      </c>
      <c r="S9932" t="s">
        <v>18</v>
      </c>
      <c r="T9932" t="s">
        <v>19</v>
      </c>
    </row>
    <row r="9933" spans="1:20" x14ac:dyDescent="0.35">
      <c r="A9933" t="s">
        <v>11</v>
      </c>
      <c r="B9933" t="s">
        <v>12</v>
      </c>
      <c r="C9933" t="s">
        <v>13</v>
      </c>
      <c r="D9933" t="s">
        <v>20</v>
      </c>
      <c r="E9933" t="s">
        <v>15</v>
      </c>
      <c r="F9933" t="s">
        <v>16</v>
      </c>
      <c r="G9933">
        <v>676.51</v>
      </c>
      <c r="H9933" s="1">
        <v>43388</v>
      </c>
      <c r="I9933" t="str">
        <f t="shared" si="465"/>
        <v>15</v>
      </c>
      <c r="J9933" t="str">
        <f t="shared" si="466"/>
        <v>October</v>
      </c>
      <c r="K9933" t="str">
        <f t="shared" si="467"/>
        <v>2018</v>
      </c>
      <c r="L9933" s="15">
        <v>0.880925925925926</v>
      </c>
      <c r="M9933">
        <f>HOUR(K9933:K21975)</f>
        <v>0</v>
      </c>
      <c r="N9933">
        <f>MINUTE(K9933:K21975)</f>
        <v>0</v>
      </c>
      <c r="O9933">
        <f>SECOND(K9933:K21975)</f>
        <v>0</v>
      </c>
      <c r="P9933">
        <v>6.27</v>
      </c>
      <c r="Q9933">
        <f>G9933-P9933</f>
        <v>670.24</v>
      </c>
      <c r="R9933" t="s">
        <v>588</v>
      </c>
      <c r="S9933" t="s">
        <v>18</v>
      </c>
      <c r="T9933" t="s">
        <v>19</v>
      </c>
    </row>
    <row r="9934" spans="1:20" x14ac:dyDescent="0.35">
      <c r="A9934" t="s">
        <v>11</v>
      </c>
      <c r="B9934" t="s">
        <v>22</v>
      </c>
      <c r="C9934" t="s">
        <v>13</v>
      </c>
      <c r="D9934" t="s">
        <v>20</v>
      </c>
      <c r="E9934" t="s">
        <v>23</v>
      </c>
      <c r="F9934" t="s">
        <v>24</v>
      </c>
      <c r="G9934">
        <v>1259.81</v>
      </c>
      <c r="H9934" s="1">
        <v>43388</v>
      </c>
      <c r="I9934" t="str">
        <f t="shared" si="465"/>
        <v>15</v>
      </c>
      <c r="J9934" t="str">
        <f t="shared" si="466"/>
        <v>October</v>
      </c>
      <c r="K9934" t="str">
        <f t="shared" si="467"/>
        <v>2018</v>
      </c>
      <c r="L9934" s="15">
        <v>0.88686342592592593</v>
      </c>
      <c r="M9934">
        <f>HOUR(K9934:K21976)</f>
        <v>0</v>
      </c>
      <c r="N9934">
        <f>MINUTE(K9934:K21976)</f>
        <v>0</v>
      </c>
      <c r="O9934">
        <f>SECOND(K9934:K21976)</f>
        <v>0</v>
      </c>
      <c r="P9934">
        <v>5.37</v>
      </c>
      <c r="Q9934">
        <f>G9934-P9934</f>
        <v>1254.44</v>
      </c>
      <c r="R9934" t="s">
        <v>703</v>
      </c>
      <c r="S9934" t="s">
        <v>18</v>
      </c>
      <c r="T9934" t="s">
        <v>19</v>
      </c>
    </row>
    <row r="9935" spans="1:20" x14ac:dyDescent="0.35">
      <c r="A9935" t="s">
        <v>11</v>
      </c>
      <c r="B9935" t="s">
        <v>182</v>
      </c>
      <c r="C9935" t="s">
        <v>13</v>
      </c>
      <c r="D9935" t="s">
        <v>20</v>
      </c>
      <c r="E9935" t="s">
        <v>183</v>
      </c>
      <c r="F9935" t="s">
        <v>24</v>
      </c>
      <c r="G9935">
        <v>14536.87</v>
      </c>
      <c r="H9935" s="1">
        <v>43388</v>
      </c>
      <c r="I9935" t="str">
        <f t="shared" si="465"/>
        <v>15</v>
      </c>
      <c r="J9935" t="str">
        <f t="shared" si="466"/>
        <v>October</v>
      </c>
      <c r="K9935" t="str">
        <f t="shared" si="467"/>
        <v>2018</v>
      </c>
      <c r="L9935" s="15">
        <v>0.89280092592592597</v>
      </c>
      <c r="M9935">
        <f>HOUR(K9935:K21977)</f>
        <v>0</v>
      </c>
      <c r="N9935">
        <f>MINUTE(K9935:K21977)</f>
        <v>0</v>
      </c>
      <c r="O9935">
        <f>SECOND(K9935:K21977)</f>
        <v>0</v>
      </c>
      <c r="P9935">
        <v>24.47</v>
      </c>
      <c r="Q9935">
        <f>G9935-P9935</f>
        <v>14512.400000000001</v>
      </c>
      <c r="R9935" t="s">
        <v>21</v>
      </c>
      <c r="S9935" t="s">
        <v>18</v>
      </c>
      <c r="T9935" t="s">
        <v>19</v>
      </c>
    </row>
    <row r="9936" spans="1:20" x14ac:dyDescent="0.35">
      <c r="A9936" t="s">
        <v>11</v>
      </c>
      <c r="B9936" t="s">
        <v>161</v>
      </c>
      <c r="C9936" t="s">
        <v>13</v>
      </c>
      <c r="D9936" t="s">
        <v>20</v>
      </c>
      <c r="E9936" t="s">
        <v>162</v>
      </c>
      <c r="F9936" t="s">
        <v>24</v>
      </c>
      <c r="G9936">
        <v>7338.47</v>
      </c>
      <c r="H9936" s="1">
        <v>43388</v>
      </c>
      <c r="I9936" t="str">
        <f t="shared" si="465"/>
        <v>15</v>
      </c>
      <c r="J9936" t="str">
        <f t="shared" si="466"/>
        <v>October</v>
      </c>
      <c r="K9936" t="str">
        <f t="shared" si="467"/>
        <v>2018</v>
      </c>
      <c r="L9936" s="15">
        <v>0.8987384259259259</v>
      </c>
      <c r="M9936">
        <f>HOUR(K9936:K21978)</f>
        <v>0</v>
      </c>
      <c r="N9936">
        <f>MINUTE(K9936:K21978)</f>
        <v>0</v>
      </c>
      <c r="O9936">
        <f>SECOND(K9936:K21978)</f>
        <v>0</v>
      </c>
      <c r="P9936">
        <v>37.35</v>
      </c>
      <c r="Q9936">
        <f>G9936-P9936</f>
        <v>7301.12</v>
      </c>
      <c r="R9936" t="s">
        <v>831</v>
      </c>
      <c r="S9936" t="s">
        <v>18</v>
      </c>
      <c r="T9936" t="s">
        <v>19</v>
      </c>
    </row>
    <row r="9937" spans="1:20" x14ac:dyDescent="0.35">
      <c r="A9937" t="s">
        <v>11</v>
      </c>
      <c r="B9937" t="s">
        <v>255</v>
      </c>
      <c r="C9937" t="s">
        <v>13</v>
      </c>
      <c r="D9937" t="s">
        <v>20</v>
      </c>
      <c r="E9937" t="s">
        <v>107</v>
      </c>
      <c r="F9937" t="s">
        <v>16</v>
      </c>
      <c r="G9937">
        <v>9003.5499999999993</v>
      </c>
      <c r="H9937" s="1">
        <v>43388</v>
      </c>
      <c r="I9937" t="str">
        <f t="shared" si="465"/>
        <v>15</v>
      </c>
      <c r="J9937" t="str">
        <f t="shared" si="466"/>
        <v>October</v>
      </c>
      <c r="K9937" t="str">
        <f t="shared" si="467"/>
        <v>2018</v>
      </c>
      <c r="L9937" s="15">
        <v>0.90467592592592594</v>
      </c>
      <c r="M9937">
        <f>HOUR(K9937:K21979)</f>
        <v>0</v>
      </c>
      <c r="N9937">
        <f>MINUTE(K9937:K21979)</f>
        <v>0</v>
      </c>
      <c r="O9937">
        <f>SECOND(K9937:K21979)</f>
        <v>0</v>
      </c>
      <c r="P9937">
        <v>109.99</v>
      </c>
      <c r="Q9937">
        <f>G9937-P9937</f>
        <v>8893.56</v>
      </c>
      <c r="R9937" t="s">
        <v>1416</v>
      </c>
      <c r="S9937" t="s">
        <v>18</v>
      </c>
      <c r="T9937" t="s">
        <v>19</v>
      </c>
    </row>
    <row r="9938" spans="1:20" x14ac:dyDescent="0.35">
      <c r="A9938" t="s">
        <v>11</v>
      </c>
      <c r="B9938" t="s">
        <v>12</v>
      </c>
      <c r="C9938" t="s">
        <v>13</v>
      </c>
      <c r="D9938" t="s">
        <v>14</v>
      </c>
      <c r="E9938" t="s">
        <v>15</v>
      </c>
      <c r="F9938" t="s">
        <v>16</v>
      </c>
      <c r="G9938">
        <v>672.74</v>
      </c>
      <c r="H9938" s="1">
        <v>43388</v>
      </c>
      <c r="I9938" t="str">
        <f t="shared" si="465"/>
        <v>15</v>
      </c>
      <c r="J9938" t="str">
        <f t="shared" si="466"/>
        <v>October</v>
      </c>
      <c r="K9938" t="str">
        <f t="shared" si="467"/>
        <v>2018</v>
      </c>
      <c r="L9938" s="15">
        <v>0.91060185185185183</v>
      </c>
      <c r="M9938">
        <f>HOUR(K9938:K21980)</f>
        <v>0</v>
      </c>
      <c r="N9938">
        <f>MINUTE(K9938:K21980)</f>
        <v>0</v>
      </c>
      <c r="O9938">
        <f>SECOND(K9938:K21980)</f>
        <v>0</v>
      </c>
      <c r="P9938">
        <v>3.77</v>
      </c>
      <c r="Q9938">
        <f>G9938-P9938</f>
        <v>668.97</v>
      </c>
      <c r="R9938" t="s">
        <v>588</v>
      </c>
      <c r="S9938" t="s">
        <v>18</v>
      </c>
      <c r="T9938" t="s">
        <v>19</v>
      </c>
    </row>
    <row r="9939" spans="1:20" x14ac:dyDescent="0.35">
      <c r="A9939" t="s">
        <v>11</v>
      </c>
      <c r="B9939" t="s">
        <v>132</v>
      </c>
      <c r="C9939" t="s">
        <v>13</v>
      </c>
      <c r="D9939" t="s">
        <v>14</v>
      </c>
      <c r="E9939" t="s">
        <v>50</v>
      </c>
      <c r="F9939" t="s">
        <v>24</v>
      </c>
      <c r="G9939">
        <v>4248.84</v>
      </c>
      <c r="H9939" s="1">
        <v>43388</v>
      </c>
      <c r="I9939" t="str">
        <f t="shared" si="465"/>
        <v>15</v>
      </c>
      <c r="J9939" t="str">
        <f t="shared" si="466"/>
        <v>October</v>
      </c>
      <c r="K9939" t="str">
        <f t="shared" si="467"/>
        <v>2018</v>
      </c>
      <c r="L9939" s="15">
        <v>0.91653935185185187</v>
      </c>
      <c r="M9939">
        <f>HOUR(K9939:K21981)</f>
        <v>0</v>
      </c>
      <c r="N9939">
        <f>MINUTE(K9939:K21981)</f>
        <v>0</v>
      </c>
      <c r="O9939">
        <f>SECOND(K9939:K21981)</f>
        <v>0</v>
      </c>
      <c r="P9939">
        <v>28.41</v>
      </c>
      <c r="Q9939">
        <f>G9939-P9939</f>
        <v>4220.43</v>
      </c>
      <c r="R9939" t="s">
        <v>329</v>
      </c>
      <c r="S9939" t="s">
        <v>18</v>
      </c>
      <c r="T9939" t="s">
        <v>19</v>
      </c>
    </row>
    <row r="9940" spans="1:20" x14ac:dyDescent="0.35">
      <c r="A9940" t="s">
        <v>29</v>
      </c>
      <c r="B9940" t="s">
        <v>140</v>
      </c>
      <c r="C9940" t="s">
        <v>13</v>
      </c>
      <c r="D9940" t="s">
        <v>31</v>
      </c>
      <c r="E9940" t="s">
        <v>141</v>
      </c>
      <c r="F9940" t="s">
        <v>24</v>
      </c>
      <c r="G9940">
        <v>11524.84</v>
      </c>
      <c r="H9940" s="1">
        <v>43388</v>
      </c>
      <c r="I9940" t="str">
        <f t="shared" si="465"/>
        <v>15</v>
      </c>
      <c r="J9940" t="str">
        <f t="shared" si="466"/>
        <v>October</v>
      </c>
      <c r="K9940" t="str">
        <f t="shared" si="467"/>
        <v>2018</v>
      </c>
      <c r="L9940" s="15">
        <v>0.91666666666666663</v>
      </c>
      <c r="M9940">
        <f>HOUR(K9940:K21982)</f>
        <v>0</v>
      </c>
      <c r="N9940">
        <f>MINUTE(K9940:K21982)</f>
        <v>0</v>
      </c>
      <c r="O9940">
        <f>SECOND(K9940:K21982)</f>
        <v>0</v>
      </c>
      <c r="P9940">
        <v>31</v>
      </c>
      <c r="Q9940">
        <f>G9940-P9940</f>
        <v>11493.84</v>
      </c>
      <c r="R9940" t="s">
        <v>1833</v>
      </c>
      <c r="S9940" t="s">
        <v>18</v>
      </c>
      <c r="T9940" t="s">
        <v>19</v>
      </c>
    </row>
    <row r="9941" spans="1:20" x14ac:dyDescent="0.35">
      <c r="A9941" t="s">
        <v>11</v>
      </c>
      <c r="B9941" t="s">
        <v>58</v>
      </c>
      <c r="C9941" t="s">
        <v>13</v>
      </c>
      <c r="D9941" t="s">
        <v>14</v>
      </c>
      <c r="E9941" t="s">
        <v>59</v>
      </c>
      <c r="F9941" t="s">
        <v>16</v>
      </c>
      <c r="G9941">
        <v>5883.05</v>
      </c>
      <c r="H9941" s="1">
        <v>43388</v>
      </c>
      <c r="I9941" t="str">
        <f t="shared" si="465"/>
        <v>15</v>
      </c>
      <c r="J9941" t="str">
        <f t="shared" si="466"/>
        <v>October</v>
      </c>
      <c r="K9941" t="str">
        <f t="shared" si="467"/>
        <v>2018</v>
      </c>
      <c r="L9941" s="15">
        <v>0.93178240740740748</v>
      </c>
      <c r="M9941">
        <f>HOUR(K9941:K21983)</f>
        <v>0</v>
      </c>
      <c r="N9941">
        <f>MINUTE(K9941:K21983)</f>
        <v>0</v>
      </c>
      <c r="O9941">
        <f>SECOND(K9941:K21983)</f>
        <v>0</v>
      </c>
      <c r="P9941">
        <v>45.75</v>
      </c>
      <c r="Q9941">
        <f>G9941-P9941</f>
        <v>5837.3</v>
      </c>
      <c r="R9941" t="s">
        <v>1719</v>
      </c>
      <c r="S9941" t="s">
        <v>18</v>
      </c>
      <c r="T9941" t="s">
        <v>19</v>
      </c>
    </row>
    <row r="9942" spans="1:20" x14ac:dyDescent="0.35">
      <c r="A9942" t="s">
        <v>11</v>
      </c>
      <c r="B9942" t="s">
        <v>118</v>
      </c>
      <c r="C9942" t="s">
        <v>13</v>
      </c>
      <c r="D9942" t="s">
        <v>20</v>
      </c>
      <c r="E9942" t="s">
        <v>119</v>
      </c>
      <c r="F9942" t="s">
        <v>16</v>
      </c>
      <c r="G9942">
        <v>21163.23</v>
      </c>
      <c r="H9942" s="1">
        <v>43388</v>
      </c>
      <c r="I9942" t="str">
        <f t="shared" si="465"/>
        <v>15</v>
      </c>
      <c r="J9942" t="str">
        <f t="shared" si="466"/>
        <v>October</v>
      </c>
      <c r="K9942" t="str">
        <f t="shared" si="467"/>
        <v>2018</v>
      </c>
      <c r="L9942" s="15">
        <v>0.94721064814814815</v>
      </c>
      <c r="M9942">
        <f>HOUR(K9942:K21984)</f>
        <v>0</v>
      </c>
      <c r="N9942">
        <f>MINUTE(K9942:K21984)</f>
        <v>0</v>
      </c>
      <c r="O9942">
        <f>SECOND(K9942:K21984)</f>
        <v>0</v>
      </c>
      <c r="P9942">
        <v>6.26</v>
      </c>
      <c r="Q9942">
        <f>G9942-P9942</f>
        <v>21156.97</v>
      </c>
      <c r="R9942" t="s">
        <v>931</v>
      </c>
      <c r="S9942" t="s">
        <v>18</v>
      </c>
      <c r="T9942" t="s">
        <v>19</v>
      </c>
    </row>
    <row r="9943" spans="1:20" x14ac:dyDescent="0.35">
      <c r="A9943" t="s">
        <v>29</v>
      </c>
      <c r="B9943" t="s">
        <v>213</v>
      </c>
      <c r="C9943" t="s">
        <v>13</v>
      </c>
      <c r="D9943" t="s">
        <v>41</v>
      </c>
      <c r="E9943" t="s">
        <v>59</v>
      </c>
      <c r="F9943" t="s">
        <v>16</v>
      </c>
      <c r="G9943">
        <v>4398.3100000000004</v>
      </c>
      <c r="H9943" s="1">
        <v>43388</v>
      </c>
      <c r="I9943" t="str">
        <f t="shared" si="465"/>
        <v>15</v>
      </c>
      <c r="J9943" t="str">
        <f t="shared" si="466"/>
        <v>October</v>
      </c>
      <c r="K9943" t="str">
        <f t="shared" si="467"/>
        <v>2018</v>
      </c>
      <c r="L9943" s="15">
        <v>0.95833333333333337</v>
      </c>
      <c r="M9943">
        <f>HOUR(K9943:K21985)</f>
        <v>0</v>
      </c>
      <c r="N9943">
        <f>MINUTE(K9943:K21985)</f>
        <v>0</v>
      </c>
      <c r="O9943">
        <f>SECOND(K9943:K21985)</f>
        <v>0</v>
      </c>
      <c r="P9943">
        <v>20</v>
      </c>
      <c r="Q9943">
        <f>G9943-P9943</f>
        <v>4378.3100000000004</v>
      </c>
      <c r="R9943" t="s">
        <v>1833</v>
      </c>
      <c r="S9943" t="s">
        <v>18</v>
      </c>
      <c r="T9943" t="s">
        <v>19</v>
      </c>
    </row>
    <row r="9944" spans="1:20" x14ac:dyDescent="0.35">
      <c r="A9944" t="s">
        <v>29</v>
      </c>
      <c r="B9944" t="s">
        <v>73</v>
      </c>
      <c r="C9944" t="s">
        <v>13</v>
      </c>
      <c r="D9944" t="s">
        <v>31</v>
      </c>
      <c r="E9944" t="s">
        <v>74</v>
      </c>
      <c r="F9944" t="s">
        <v>16</v>
      </c>
      <c r="G9944">
        <v>23998.54</v>
      </c>
      <c r="H9944" s="1">
        <v>43388</v>
      </c>
      <c r="I9944" t="str">
        <f t="shared" si="465"/>
        <v>15</v>
      </c>
      <c r="J9944" t="str">
        <f t="shared" si="466"/>
        <v>October</v>
      </c>
      <c r="K9944" t="str">
        <f t="shared" si="467"/>
        <v>2018</v>
      </c>
      <c r="L9944" s="15">
        <v>0.95833333333333337</v>
      </c>
      <c r="M9944">
        <f>HOUR(K9944:K21986)</f>
        <v>0</v>
      </c>
      <c r="N9944">
        <f>MINUTE(K9944:K21986)</f>
        <v>0</v>
      </c>
      <c r="O9944">
        <f>SECOND(K9944:K21986)</f>
        <v>0</v>
      </c>
      <c r="P9944">
        <v>137</v>
      </c>
      <c r="Q9944">
        <f>G9944-P9944</f>
        <v>23861.54</v>
      </c>
      <c r="R9944" t="s">
        <v>1833</v>
      </c>
      <c r="S9944" t="s">
        <v>18</v>
      </c>
      <c r="T9944" t="s">
        <v>19</v>
      </c>
    </row>
    <row r="9945" spans="1:20" x14ac:dyDescent="0.35">
      <c r="A9945" t="s">
        <v>29</v>
      </c>
      <c r="B9945" t="s">
        <v>296</v>
      </c>
      <c r="C9945" t="s">
        <v>13</v>
      </c>
      <c r="D9945" t="s">
        <v>31</v>
      </c>
      <c r="E9945" t="s">
        <v>32</v>
      </c>
      <c r="F9945" t="s">
        <v>24</v>
      </c>
      <c r="G9945">
        <v>11281.1</v>
      </c>
      <c r="H9945" s="1">
        <v>43388</v>
      </c>
      <c r="I9945" t="str">
        <f t="shared" si="465"/>
        <v>15</v>
      </c>
      <c r="J9945" t="str">
        <f t="shared" si="466"/>
        <v>October</v>
      </c>
      <c r="K9945" t="str">
        <f t="shared" si="467"/>
        <v>2018</v>
      </c>
      <c r="L9945" s="15">
        <v>0.95833333333333337</v>
      </c>
      <c r="M9945">
        <f>HOUR(K9945:K21987)</f>
        <v>0</v>
      </c>
      <c r="N9945">
        <f>MINUTE(K9945:K21987)</f>
        <v>0</v>
      </c>
      <c r="O9945">
        <f>SECOND(K9945:K21987)</f>
        <v>0</v>
      </c>
      <c r="P9945">
        <v>61</v>
      </c>
      <c r="Q9945">
        <f>G9945-P9945</f>
        <v>11220.1</v>
      </c>
      <c r="R9945" t="s">
        <v>1833</v>
      </c>
      <c r="S9945" t="s">
        <v>18</v>
      </c>
      <c r="T9945" t="s">
        <v>19</v>
      </c>
    </row>
    <row r="9946" spans="1:20" x14ac:dyDescent="0.35">
      <c r="A9946" t="s">
        <v>11</v>
      </c>
      <c r="B9946" t="s">
        <v>197</v>
      </c>
      <c r="C9946" t="s">
        <v>13</v>
      </c>
      <c r="D9946" t="s">
        <v>20</v>
      </c>
      <c r="E9946" t="s">
        <v>23</v>
      </c>
      <c r="F9946" t="s">
        <v>24</v>
      </c>
      <c r="G9946">
        <v>40199.06</v>
      </c>
      <c r="H9946" s="1">
        <v>43388</v>
      </c>
      <c r="I9946" t="str">
        <f t="shared" si="465"/>
        <v>15</v>
      </c>
      <c r="J9946" t="str">
        <f t="shared" si="466"/>
        <v>October</v>
      </c>
      <c r="K9946" t="str">
        <f t="shared" si="467"/>
        <v>2018</v>
      </c>
      <c r="L9946" s="15">
        <v>0.97776620370370371</v>
      </c>
      <c r="M9946">
        <f>HOUR(K9946:K21988)</f>
        <v>0</v>
      </c>
      <c r="N9946">
        <f>MINUTE(K9946:K21988)</f>
        <v>0</v>
      </c>
      <c r="O9946">
        <f>SECOND(K9946:K21988)</f>
        <v>0</v>
      </c>
      <c r="P9946">
        <v>44.76</v>
      </c>
      <c r="Q9946">
        <f>G9946-P9946</f>
        <v>40154.299999999996</v>
      </c>
      <c r="R9946" t="s">
        <v>346</v>
      </c>
      <c r="S9946" t="s">
        <v>18</v>
      </c>
      <c r="T9946" t="s">
        <v>19</v>
      </c>
    </row>
    <row r="9947" spans="1:20" x14ac:dyDescent="0.35">
      <c r="A9947" t="s">
        <v>11</v>
      </c>
      <c r="B9947" t="s">
        <v>549</v>
      </c>
      <c r="C9947" t="s">
        <v>13</v>
      </c>
      <c r="D9947" t="s">
        <v>20</v>
      </c>
      <c r="E9947" t="s">
        <v>332</v>
      </c>
      <c r="F9947" t="s">
        <v>24</v>
      </c>
      <c r="G9947">
        <v>22534.1</v>
      </c>
      <c r="H9947" s="1">
        <v>43389</v>
      </c>
      <c r="I9947" t="str">
        <f t="shared" si="465"/>
        <v>16</v>
      </c>
      <c r="J9947" t="str">
        <f t="shared" si="466"/>
        <v>October</v>
      </c>
      <c r="K9947" t="str">
        <f t="shared" si="467"/>
        <v>2018</v>
      </c>
      <c r="L9947" s="15">
        <v>7.8692129629629626E-2</v>
      </c>
      <c r="M9947">
        <f>HOUR(K9947:K21989)</f>
        <v>0</v>
      </c>
      <c r="N9947">
        <f>MINUTE(K9947:K21989)</f>
        <v>0</v>
      </c>
      <c r="O9947">
        <f>SECOND(K9947:K21989)</f>
        <v>0</v>
      </c>
      <c r="P9947">
        <v>63.02</v>
      </c>
      <c r="Q9947">
        <f>G9947-P9947</f>
        <v>22471.079999999998</v>
      </c>
      <c r="R9947" t="s">
        <v>1117</v>
      </c>
      <c r="S9947" t="s">
        <v>18</v>
      </c>
      <c r="T9947" t="s">
        <v>19</v>
      </c>
    </row>
    <row r="9948" spans="1:20" x14ac:dyDescent="0.35">
      <c r="A9948" t="s">
        <v>29</v>
      </c>
      <c r="B9948" t="s">
        <v>12</v>
      </c>
      <c r="C9948" t="s">
        <v>13</v>
      </c>
      <c r="D9948" t="s">
        <v>41</v>
      </c>
      <c r="E9948" t="s">
        <v>15</v>
      </c>
      <c r="F9948" t="s">
        <v>16</v>
      </c>
      <c r="G9948">
        <v>652.74</v>
      </c>
      <c r="H9948" s="1">
        <v>43389</v>
      </c>
      <c r="I9948" t="str">
        <f t="shared" si="465"/>
        <v>16</v>
      </c>
      <c r="J9948" t="str">
        <f t="shared" si="466"/>
        <v>October</v>
      </c>
      <c r="K9948" t="str">
        <f t="shared" si="467"/>
        <v>2018</v>
      </c>
      <c r="L9948" s="15">
        <v>8.3333333333333329E-2</v>
      </c>
      <c r="M9948">
        <f>HOUR(K9948:K21990)</f>
        <v>0</v>
      </c>
      <c r="N9948">
        <f>MINUTE(K9948:K21990)</f>
        <v>0</v>
      </c>
      <c r="O9948">
        <f>SECOND(K9948:K21990)</f>
        <v>0</v>
      </c>
      <c r="P9948">
        <v>20</v>
      </c>
      <c r="Q9948">
        <f>G9948-P9948</f>
        <v>632.74</v>
      </c>
      <c r="R9948" t="s">
        <v>1833</v>
      </c>
      <c r="S9948" t="s">
        <v>18</v>
      </c>
      <c r="T9948" t="s">
        <v>19</v>
      </c>
    </row>
    <row r="9949" spans="1:20" x14ac:dyDescent="0.35">
      <c r="A9949" t="s">
        <v>29</v>
      </c>
      <c r="B9949" t="s">
        <v>242</v>
      </c>
      <c r="C9949" t="s">
        <v>13</v>
      </c>
      <c r="D9949" t="s">
        <v>41</v>
      </c>
      <c r="E9949" t="s">
        <v>193</v>
      </c>
      <c r="F9949" t="s">
        <v>16</v>
      </c>
      <c r="G9949">
        <v>20585.810000000001</v>
      </c>
      <c r="H9949" s="1">
        <v>43389</v>
      </c>
      <c r="I9949" t="str">
        <f t="shared" si="465"/>
        <v>16</v>
      </c>
      <c r="J9949" t="str">
        <f t="shared" si="466"/>
        <v>October</v>
      </c>
      <c r="K9949" t="str">
        <f t="shared" si="467"/>
        <v>2018</v>
      </c>
      <c r="L9949" s="15">
        <v>0.125</v>
      </c>
      <c r="M9949">
        <f>HOUR(K9949:K21991)</f>
        <v>0</v>
      </c>
      <c r="N9949">
        <f>MINUTE(K9949:K21991)</f>
        <v>0</v>
      </c>
      <c r="O9949">
        <f>SECOND(K9949:K21991)</f>
        <v>0</v>
      </c>
      <c r="P9949">
        <v>17</v>
      </c>
      <c r="Q9949">
        <f>G9949-P9949</f>
        <v>20568.810000000001</v>
      </c>
      <c r="R9949" t="s">
        <v>1833</v>
      </c>
      <c r="S9949" t="s">
        <v>18</v>
      </c>
      <c r="T9949" t="s">
        <v>19</v>
      </c>
    </row>
    <row r="9950" spans="1:20" x14ac:dyDescent="0.35">
      <c r="A9950" t="s">
        <v>29</v>
      </c>
      <c r="B9950" t="s">
        <v>549</v>
      </c>
      <c r="C9950" t="s">
        <v>13</v>
      </c>
      <c r="D9950" t="s">
        <v>208</v>
      </c>
      <c r="E9950" t="s">
        <v>332</v>
      </c>
      <c r="F9950" t="s">
        <v>24</v>
      </c>
      <c r="G9950">
        <v>22491.1</v>
      </c>
      <c r="H9950" s="1">
        <v>43389</v>
      </c>
      <c r="I9950" t="str">
        <f t="shared" si="465"/>
        <v>16</v>
      </c>
      <c r="J9950" t="str">
        <f t="shared" si="466"/>
        <v>October</v>
      </c>
      <c r="K9950" t="str">
        <f t="shared" si="467"/>
        <v>2018</v>
      </c>
      <c r="L9950" s="15">
        <v>0.125</v>
      </c>
      <c r="M9950">
        <f>HOUR(K9950:K21992)</f>
        <v>0</v>
      </c>
      <c r="N9950">
        <f>MINUTE(K9950:K21992)</f>
        <v>0</v>
      </c>
      <c r="O9950">
        <f>SECOND(K9950:K21992)</f>
        <v>0</v>
      </c>
      <c r="P9950">
        <v>43</v>
      </c>
      <c r="Q9950">
        <f>G9950-P9950</f>
        <v>22448.1</v>
      </c>
      <c r="R9950" t="s">
        <v>1833</v>
      </c>
      <c r="S9950" t="s">
        <v>18</v>
      </c>
      <c r="T9950" t="s">
        <v>19</v>
      </c>
    </row>
    <row r="9951" spans="1:20" x14ac:dyDescent="0.35">
      <c r="A9951" t="s">
        <v>29</v>
      </c>
      <c r="B9951" t="s">
        <v>262</v>
      </c>
      <c r="C9951" t="s">
        <v>13</v>
      </c>
      <c r="D9951" t="s">
        <v>41</v>
      </c>
      <c r="E9951" t="s">
        <v>263</v>
      </c>
      <c r="F9951" t="s">
        <v>16</v>
      </c>
      <c r="G9951">
        <v>9873.89</v>
      </c>
      <c r="H9951" s="1">
        <v>43389</v>
      </c>
      <c r="I9951" t="str">
        <f t="shared" si="465"/>
        <v>16</v>
      </c>
      <c r="J9951" t="str">
        <f t="shared" si="466"/>
        <v>October</v>
      </c>
      <c r="K9951" t="str">
        <f t="shared" si="467"/>
        <v>2018</v>
      </c>
      <c r="L9951" s="15">
        <v>0.16666666666666666</v>
      </c>
      <c r="M9951">
        <f>HOUR(K9951:K21993)</f>
        <v>0</v>
      </c>
      <c r="N9951">
        <f>MINUTE(K9951:K21993)</f>
        <v>0</v>
      </c>
      <c r="O9951">
        <f>SECOND(K9951:K21993)</f>
        <v>0</v>
      </c>
      <c r="P9951">
        <v>20</v>
      </c>
      <c r="Q9951">
        <f>G9951-P9951</f>
        <v>9853.89</v>
      </c>
      <c r="R9951" t="s">
        <v>1833</v>
      </c>
      <c r="S9951" t="s">
        <v>18</v>
      </c>
      <c r="T9951" t="s">
        <v>19</v>
      </c>
    </row>
    <row r="9952" spans="1:20" x14ac:dyDescent="0.35">
      <c r="A9952" t="s">
        <v>29</v>
      </c>
      <c r="B9952" t="s">
        <v>143</v>
      </c>
      <c r="C9952" t="s">
        <v>13</v>
      </c>
      <c r="D9952" t="s">
        <v>31</v>
      </c>
      <c r="E9952" t="s">
        <v>144</v>
      </c>
      <c r="F9952" t="s">
        <v>24</v>
      </c>
      <c r="G9952">
        <v>44217.36</v>
      </c>
      <c r="H9952" s="1">
        <v>43389</v>
      </c>
      <c r="I9952" t="str">
        <f t="shared" si="465"/>
        <v>16</v>
      </c>
      <c r="J9952" t="str">
        <f t="shared" si="466"/>
        <v>October</v>
      </c>
      <c r="K9952" t="str">
        <f t="shared" si="467"/>
        <v>2018</v>
      </c>
      <c r="L9952" s="15">
        <v>0.16666666666666666</v>
      </c>
      <c r="M9952">
        <f>HOUR(K9952:K21994)</f>
        <v>0</v>
      </c>
      <c r="N9952">
        <f>MINUTE(K9952:K21994)</f>
        <v>0</v>
      </c>
      <c r="O9952">
        <f>SECOND(K9952:K21994)</f>
        <v>0</v>
      </c>
      <c r="P9952">
        <v>30</v>
      </c>
      <c r="Q9952">
        <f>G9952-P9952</f>
        <v>44187.360000000001</v>
      </c>
      <c r="R9952" t="s">
        <v>1833</v>
      </c>
      <c r="S9952" t="s">
        <v>18</v>
      </c>
      <c r="T9952" t="s">
        <v>19</v>
      </c>
    </row>
    <row r="9953" spans="1:20" x14ac:dyDescent="0.35">
      <c r="A9953" t="s">
        <v>11</v>
      </c>
      <c r="B9953" t="s">
        <v>22</v>
      </c>
      <c r="C9953" t="s">
        <v>13</v>
      </c>
      <c r="D9953" t="s">
        <v>20</v>
      </c>
      <c r="E9953" t="s">
        <v>23</v>
      </c>
      <c r="F9953" t="s">
        <v>24</v>
      </c>
      <c r="G9953">
        <v>1250.8599999999999</v>
      </c>
      <c r="H9953" s="1">
        <v>43389</v>
      </c>
      <c r="I9953" t="str">
        <f t="shared" si="465"/>
        <v>16</v>
      </c>
      <c r="J9953" t="str">
        <f t="shared" si="466"/>
        <v>October</v>
      </c>
      <c r="K9953" t="str">
        <f t="shared" si="467"/>
        <v>2018</v>
      </c>
      <c r="L9953" s="15">
        <v>0.18672453703703704</v>
      </c>
      <c r="M9953">
        <f>HOUR(K9953:K21995)</f>
        <v>0</v>
      </c>
      <c r="N9953">
        <f>MINUTE(K9953:K21995)</f>
        <v>0</v>
      </c>
      <c r="O9953">
        <f>SECOND(K9953:K21995)</f>
        <v>0</v>
      </c>
      <c r="P9953">
        <v>8.9499999999999993</v>
      </c>
      <c r="Q9953">
        <f>G9953-P9953</f>
        <v>1241.9099999999999</v>
      </c>
      <c r="R9953" t="s">
        <v>906</v>
      </c>
      <c r="S9953" t="s">
        <v>18</v>
      </c>
      <c r="T9953" t="s">
        <v>19</v>
      </c>
    </row>
    <row r="9954" spans="1:20" x14ac:dyDescent="0.35">
      <c r="A9954" t="s">
        <v>29</v>
      </c>
      <c r="B9954" t="s">
        <v>324</v>
      </c>
      <c r="C9954" t="s">
        <v>13</v>
      </c>
      <c r="D9954" t="s">
        <v>41</v>
      </c>
      <c r="E9954" t="s">
        <v>325</v>
      </c>
      <c r="F9954" t="s">
        <v>24</v>
      </c>
      <c r="G9954">
        <v>18801.32</v>
      </c>
      <c r="H9954" s="1">
        <v>43389</v>
      </c>
      <c r="I9954" t="str">
        <f t="shared" si="465"/>
        <v>16</v>
      </c>
      <c r="J9954" t="str">
        <f t="shared" si="466"/>
        <v>October</v>
      </c>
      <c r="K9954" t="str">
        <f t="shared" si="467"/>
        <v>2018</v>
      </c>
      <c r="L9954" s="15">
        <v>0.20833333333333334</v>
      </c>
      <c r="M9954">
        <f>HOUR(K9954:K21996)</f>
        <v>0</v>
      </c>
      <c r="N9954">
        <f>MINUTE(K9954:K21996)</f>
        <v>0</v>
      </c>
      <c r="O9954">
        <f>SECOND(K9954:K21996)</f>
        <v>0</v>
      </c>
      <c r="P9954">
        <v>42</v>
      </c>
      <c r="Q9954">
        <f>G9954-P9954</f>
        <v>18759.32</v>
      </c>
      <c r="R9954" t="s">
        <v>1833</v>
      </c>
      <c r="S9954" t="s">
        <v>18</v>
      </c>
      <c r="T9954" t="s">
        <v>19</v>
      </c>
    </row>
    <row r="9955" spans="1:20" x14ac:dyDescent="0.35">
      <c r="A9955" t="s">
        <v>29</v>
      </c>
      <c r="B9955" t="s">
        <v>148</v>
      </c>
      <c r="C9955" t="s">
        <v>13</v>
      </c>
      <c r="D9955" t="s">
        <v>31</v>
      </c>
      <c r="E9955" t="s">
        <v>149</v>
      </c>
      <c r="F9955" t="s">
        <v>16</v>
      </c>
      <c r="G9955">
        <v>8343.23</v>
      </c>
      <c r="H9955" s="1">
        <v>43389</v>
      </c>
      <c r="I9955" t="str">
        <f t="shared" si="465"/>
        <v>16</v>
      </c>
      <c r="J9955" t="str">
        <f t="shared" si="466"/>
        <v>October</v>
      </c>
      <c r="K9955" t="str">
        <f t="shared" si="467"/>
        <v>2018</v>
      </c>
      <c r="L9955" s="15">
        <v>0.20833333333333334</v>
      </c>
      <c r="M9955">
        <f>HOUR(K9955:K21997)</f>
        <v>0</v>
      </c>
      <c r="N9955">
        <f>MINUTE(K9955:K21997)</f>
        <v>0</v>
      </c>
      <c r="O9955">
        <f>SECOND(K9955:K21997)</f>
        <v>0</v>
      </c>
      <c r="P9955">
        <v>20</v>
      </c>
      <c r="Q9955">
        <f>G9955-P9955</f>
        <v>8323.23</v>
      </c>
      <c r="R9955" t="s">
        <v>1833</v>
      </c>
      <c r="S9955" t="s">
        <v>18</v>
      </c>
      <c r="T9955" t="s">
        <v>19</v>
      </c>
    </row>
    <row r="9956" spans="1:20" x14ac:dyDescent="0.35">
      <c r="A9956" t="s">
        <v>11</v>
      </c>
      <c r="B9956" t="s">
        <v>118</v>
      </c>
      <c r="C9956" t="s">
        <v>13</v>
      </c>
      <c r="D9956" t="s">
        <v>14</v>
      </c>
      <c r="E9956" t="s">
        <v>119</v>
      </c>
      <c r="F9956" t="s">
        <v>16</v>
      </c>
      <c r="G9956">
        <v>21153.33</v>
      </c>
      <c r="H9956" s="1">
        <v>43389</v>
      </c>
      <c r="I9956" t="str">
        <f t="shared" si="465"/>
        <v>16</v>
      </c>
      <c r="J9956" t="str">
        <f t="shared" si="466"/>
        <v>October</v>
      </c>
      <c r="K9956" t="str">
        <f t="shared" si="467"/>
        <v>2018</v>
      </c>
      <c r="L9956" s="15">
        <v>0.22067129629629631</v>
      </c>
      <c r="M9956">
        <f>HOUR(K9956:K21998)</f>
        <v>0</v>
      </c>
      <c r="N9956">
        <f>MINUTE(K9956:K21998)</f>
        <v>0</v>
      </c>
      <c r="O9956">
        <f>SECOND(K9956:K21998)</f>
        <v>0</v>
      </c>
      <c r="P9956">
        <v>9.9</v>
      </c>
      <c r="Q9956">
        <f>G9956-P9956</f>
        <v>21143.43</v>
      </c>
      <c r="R9956" t="s">
        <v>1290</v>
      </c>
      <c r="S9956" t="s">
        <v>18</v>
      </c>
      <c r="T9956" t="s">
        <v>19</v>
      </c>
    </row>
    <row r="9957" spans="1:20" x14ac:dyDescent="0.35">
      <c r="A9957" t="s">
        <v>29</v>
      </c>
      <c r="B9957" t="s">
        <v>73</v>
      </c>
      <c r="C9957" t="s">
        <v>13</v>
      </c>
      <c r="D9957" t="s">
        <v>31</v>
      </c>
      <c r="E9957" t="s">
        <v>74</v>
      </c>
      <c r="F9957" t="s">
        <v>16</v>
      </c>
      <c r="G9957">
        <v>23977.54</v>
      </c>
      <c r="H9957" s="1">
        <v>43389</v>
      </c>
      <c r="I9957" t="str">
        <f t="shared" si="465"/>
        <v>16</v>
      </c>
      <c r="J9957" t="str">
        <f t="shared" si="466"/>
        <v>October</v>
      </c>
      <c r="K9957" t="str">
        <f t="shared" si="467"/>
        <v>2018</v>
      </c>
      <c r="L9957" s="15">
        <v>0.25</v>
      </c>
      <c r="M9957">
        <f>HOUR(K9957:K21999)</f>
        <v>0</v>
      </c>
      <c r="N9957">
        <f>MINUTE(K9957:K21999)</f>
        <v>0</v>
      </c>
      <c r="O9957">
        <f>SECOND(K9957:K21999)</f>
        <v>0</v>
      </c>
      <c r="P9957">
        <v>21</v>
      </c>
      <c r="Q9957">
        <f>G9957-P9957</f>
        <v>23956.54</v>
      </c>
      <c r="R9957" t="s">
        <v>1833</v>
      </c>
      <c r="S9957" t="s">
        <v>18</v>
      </c>
      <c r="T9957" t="s">
        <v>19</v>
      </c>
    </row>
    <row r="9958" spans="1:20" x14ac:dyDescent="0.35">
      <c r="A9958" t="s">
        <v>29</v>
      </c>
      <c r="B9958" t="s">
        <v>235</v>
      </c>
      <c r="C9958" t="s">
        <v>13</v>
      </c>
      <c r="D9958" t="s">
        <v>31</v>
      </c>
      <c r="E9958" t="s">
        <v>236</v>
      </c>
      <c r="F9958" t="s">
        <v>24</v>
      </c>
      <c r="G9958">
        <v>17340.39</v>
      </c>
      <c r="H9958" s="1">
        <v>43389</v>
      </c>
      <c r="I9958" t="str">
        <f t="shared" si="465"/>
        <v>16</v>
      </c>
      <c r="J9958" t="str">
        <f t="shared" si="466"/>
        <v>October</v>
      </c>
      <c r="K9958" t="str">
        <f t="shared" si="467"/>
        <v>2018</v>
      </c>
      <c r="L9958" s="15">
        <v>0.29166666666666669</v>
      </c>
      <c r="M9958">
        <f>HOUR(K9958:K22000)</f>
        <v>0</v>
      </c>
      <c r="N9958">
        <f>MINUTE(K9958:K22000)</f>
        <v>0</v>
      </c>
      <c r="O9958">
        <f>SECOND(K9958:K22000)</f>
        <v>0</v>
      </c>
      <c r="P9958">
        <v>39</v>
      </c>
      <c r="Q9958">
        <f>G9958-P9958</f>
        <v>17301.39</v>
      </c>
      <c r="R9958" t="s">
        <v>1833</v>
      </c>
      <c r="S9958" t="s">
        <v>18</v>
      </c>
      <c r="T9958" t="s">
        <v>19</v>
      </c>
    </row>
    <row r="9959" spans="1:20" x14ac:dyDescent="0.35">
      <c r="A9959" t="s">
        <v>29</v>
      </c>
      <c r="B9959" t="s">
        <v>282</v>
      </c>
      <c r="C9959" t="s">
        <v>13</v>
      </c>
      <c r="D9959" t="s">
        <v>31</v>
      </c>
      <c r="E9959" t="s">
        <v>283</v>
      </c>
      <c r="F9959" t="s">
        <v>24</v>
      </c>
      <c r="G9959">
        <v>8509.24</v>
      </c>
      <c r="H9959" s="1">
        <v>43389</v>
      </c>
      <c r="I9959" t="str">
        <f t="shared" si="465"/>
        <v>16</v>
      </c>
      <c r="J9959" t="str">
        <f t="shared" si="466"/>
        <v>October</v>
      </c>
      <c r="K9959" t="str">
        <f t="shared" si="467"/>
        <v>2018</v>
      </c>
      <c r="L9959" s="15">
        <v>0.29166666666666669</v>
      </c>
      <c r="M9959">
        <f>HOUR(K9959:K22001)</f>
        <v>0</v>
      </c>
      <c r="N9959">
        <f>MINUTE(K9959:K22001)</f>
        <v>0</v>
      </c>
      <c r="O9959">
        <f>SECOND(K9959:K22001)</f>
        <v>0</v>
      </c>
      <c r="P9959">
        <v>34</v>
      </c>
      <c r="Q9959">
        <f>G9959-P9959</f>
        <v>8475.24</v>
      </c>
      <c r="R9959" t="s">
        <v>1833</v>
      </c>
      <c r="S9959" t="s">
        <v>18</v>
      </c>
      <c r="T9959" t="s">
        <v>19</v>
      </c>
    </row>
    <row r="9960" spans="1:20" x14ac:dyDescent="0.35">
      <c r="A9960" t="s">
        <v>29</v>
      </c>
      <c r="B9960" t="s">
        <v>12</v>
      </c>
      <c r="C9960" t="s">
        <v>13</v>
      </c>
      <c r="D9960" t="s">
        <v>31</v>
      </c>
      <c r="E9960" t="s">
        <v>15</v>
      </c>
      <c r="F9960" t="s">
        <v>16</v>
      </c>
      <c r="G9960">
        <v>616.74</v>
      </c>
      <c r="H9960" s="1">
        <v>43389</v>
      </c>
      <c r="I9960" t="str">
        <f t="shared" si="465"/>
        <v>16</v>
      </c>
      <c r="J9960" t="str">
        <f t="shared" si="466"/>
        <v>October</v>
      </c>
      <c r="K9960" t="str">
        <f t="shared" si="467"/>
        <v>2018</v>
      </c>
      <c r="L9960" s="15">
        <v>0.29166666666666669</v>
      </c>
      <c r="M9960">
        <f>HOUR(K9960:K22002)</f>
        <v>0</v>
      </c>
      <c r="N9960">
        <f>MINUTE(K9960:K22002)</f>
        <v>0</v>
      </c>
      <c r="O9960">
        <f>SECOND(K9960:K22002)</f>
        <v>0</v>
      </c>
      <c r="P9960">
        <v>36</v>
      </c>
      <c r="Q9960">
        <f>G9960-P9960</f>
        <v>580.74</v>
      </c>
      <c r="R9960" t="s">
        <v>1833</v>
      </c>
      <c r="S9960" t="s">
        <v>18</v>
      </c>
      <c r="T9960" t="s">
        <v>19</v>
      </c>
    </row>
    <row r="9961" spans="1:20" x14ac:dyDescent="0.35">
      <c r="A9961" t="s">
        <v>29</v>
      </c>
      <c r="B9961" t="s">
        <v>395</v>
      </c>
      <c r="C9961" t="s">
        <v>13</v>
      </c>
      <c r="D9961" t="s">
        <v>41</v>
      </c>
      <c r="E9961" t="s">
        <v>396</v>
      </c>
      <c r="F9961" t="s">
        <v>24</v>
      </c>
      <c r="G9961">
        <v>118148.23</v>
      </c>
      <c r="H9961" s="1">
        <v>43389</v>
      </c>
      <c r="I9961" t="str">
        <f t="shared" si="465"/>
        <v>16</v>
      </c>
      <c r="J9961" t="str">
        <f t="shared" si="466"/>
        <v>October</v>
      </c>
      <c r="K9961" t="str">
        <f t="shared" si="467"/>
        <v>2018</v>
      </c>
      <c r="L9961" s="15">
        <v>0.29166666666666669</v>
      </c>
      <c r="M9961">
        <f>HOUR(K9961:K22003)</f>
        <v>0</v>
      </c>
      <c r="N9961">
        <f>MINUTE(K9961:K22003)</f>
        <v>0</v>
      </c>
      <c r="O9961">
        <f>SECOND(K9961:K22003)</f>
        <v>0</v>
      </c>
      <c r="P9961">
        <v>161</v>
      </c>
      <c r="Q9961">
        <f>G9961-P9961</f>
        <v>117987.23</v>
      </c>
      <c r="R9961" t="s">
        <v>1833</v>
      </c>
      <c r="S9961" t="s">
        <v>18</v>
      </c>
      <c r="T9961" t="s">
        <v>19</v>
      </c>
    </row>
    <row r="9962" spans="1:20" x14ac:dyDescent="0.35">
      <c r="A9962" t="s">
        <v>29</v>
      </c>
      <c r="B9962" t="s">
        <v>242</v>
      </c>
      <c r="C9962" t="s">
        <v>13</v>
      </c>
      <c r="D9962" t="s">
        <v>31</v>
      </c>
      <c r="E9962" t="s">
        <v>193</v>
      </c>
      <c r="F9962" t="s">
        <v>16</v>
      </c>
      <c r="G9962">
        <v>20549.810000000001</v>
      </c>
      <c r="H9962" s="1">
        <v>43389</v>
      </c>
      <c r="I9962" t="str">
        <f t="shared" si="465"/>
        <v>16</v>
      </c>
      <c r="J9962" t="str">
        <f t="shared" si="466"/>
        <v>October</v>
      </c>
      <c r="K9962" t="str">
        <f t="shared" si="467"/>
        <v>2018</v>
      </c>
      <c r="L9962" s="15">
        <v>0.33333333333333331</v>
      </c>
      <c r="M9962">
        <f>HOUR(K9962:K22004)</f>
        <v>0</v>
      </c>
      <c r="N9962">
        <f>MINUTE(K9962:K22004)</f>
        <v>0</v>
      </c>
      <c r="O9962">
        <f>SECOND(K9962:K22004)</f>
        <v>0</v>
      </c>
      <c r="P9962">
        <v>36</v>
      </c>
      <c r="Q9962">
        <f>G9962-P9962</f>
        <v>20513.810000000001</v>
      </c>
      <c r="R9962" t="s">
        <v>1833</v>
      </c>
      <c r="S9962" t="s">
        <v>18</v>
      </c>
      <c r="T9962" t="s">
        <v>19</v>
      </c>
    </row>
    <row r="9963" spans="1:20" x14ac:dyDescent="0.35">
      <c r="A9963" t="s">
        <v>29</v>
      </c>
      <c r="B9963" t="s">
        <v>549</v>
      </c>
      <c r="C9963" t="s">
        <v>13</v>
      </c>
      <c r="D9963" t="s">
        <v>31</v>
      </c>
      <c r="E9963" t="s">
        <v>332</v>
      </c>
      <c r="F9963" t="s">
        <v>24</v>
      </c>
      <c r="G9963">
        <v>22376.1</v>
      </c>
      <c r="H9963" s="1">
        <v>43389</v>
      </c>
      <c r="I9963" t="str">
        <f t="shared" si="465"/>
        <v>16</v>
      </c>
      <c r="J9963" t="str">
        <f t="shared" si="466"/>
        <v>October</v>
      </c>
      <c r="K9963" t="str">
        <f t="shared" si="467"/>
        <v>2018</v>
      </c>
      <c r="L9963" s="15">
        <v>0.33333333333333331</v>
      </c>
      <c r="M9963">
        <f>HOUR(K9963:K22005)</f>
        <v>0</v>
      </c>
      <c r="N9963">
        <f>MINUTE(K9963:K22005)</f>
        <v>0</v>
      </c>
      <c r="O9963">
        <f>SECOND(K9963:K22005)</f>
        <v>0</v>
      </c>
      <c r="P9963">
        <v>115</v>
      </c>
      <c r="Q9963">
        <f>G9963-P9963</f>
        <v>22261.1</v>
      </c>
      <c r="R9963" t="s">
        <v>1833</v>
      </c>
      <c r="S9963" t="s">
        <v>18</v>
      </c>
      <c r="T9963" t="s">
        <v>19</v>
      </c>
    </row>
    <row r="9964" spans="1:20" x14ac:dyDescent="0.35">
      <c r="A9964" t="s">
        <v>11</v>
      </c>
      <c r="B9964" t="s">
        <v>179</v>
      </c>
      <c r="C9964" t="s">
        <v>13</v>
      </c>
      <c r="D9964" t="s">
        <v>14</v>
      </c>
      <c r="E9964" t="s">
        <v>171</v>
      </c>
      <c r="F9964" t="s">
        <v>24</v>
      </c>
      <c r="G9964">
        <v>9063.9500000000007</v>
      </c>
      <c r="H9964" s="1">
        <v>43389</v>
      </c>
      <c r="I9964" t="str">
        <f t="shared" si="465"/>
        <v>16</v>
      </c>
      <c r="J9964" t="str">
        <f t="shared" si="466"/>
        <v>October</v>
      </c>
      <c r="K9964" t="str">
        <f t="shared" si="467"/>
        <v>2018</v>
      </c>
      <c r="L9964" s="15">
        <v>0.33466435185185189</v>
      </c>
      <c r="M9964">
        <f>HOUR(K9964:K22006)</f>
        <v>0</v>
      </c>
      <c r="N9964">
        <f>MINUTE(K9964:K22006)</f>
        <v>0</v>
      </c>
      <c r="O9964">
        <f>SECOND(K9964:K22006)</f>
        <v>0</v>
      </c>
      <c r="P9964">
        <v>39.9</v>
      </c>
      <c r="Q9964">
        <f>G9964-P9964</f>
        <v>9024.0500000000011</v>
      </c>
      <c r="R9964" t="s">
        <v>1720</v>
      </c>
      <c r="S9964" t="s">
        <v>18</v>
      </c>
      <c r="T9964" t="s">
        <v>19</v>
      </c>
    </row>
    <row r="9965" spans="1:20" x14ac:dyDescent="0.35">
      <c r="A9965" t="s">
        <v>11</v>
      </c>
      <c r="B9965" t="s">
        <v>106</v>
      </c>
      <c r="C9965" t="s">
        <v>13</v>
      </c>
      <c r="D9965" t="s">
        <v>20</v>
      </c>
      <c r="E9965" t="s">
        <v>107</v>
      </c>
      <c r="F9965" t="s">
        <v>16</v>
      </c>
      <c r="G9965">
        <v>8906.77</v>
      </c>
      <c r="H9965" s="1">
        <v>43389</v>
      </c>
      <c r="I9965" t="str">
        <f t="shared" si="465"/>
        <v>16</v>
      </c>
      <c r="J9965" t="str">
        <f t="shared" si="466"/>
        <v>October</v>
      </c>
      <c r="K9965" t="str">
        <f t="shared" si="467"/>
        <v>2018</v>
      </c>
      <c r="L9965" s="15">
        <v>0.34416666666666668</v>
      </c>
      <c r="M9965">
        <f>HOUR(K9965:K22007)</f>
        <v>0</v>
      </c>
      <c r="N9965">
        <f>MINUTE(K9965:K22007)</f>
        <v>0</v>
      </c>
      <c r="O9965">
        <f>SECOND(K9965:K22007)</f>
        <v>0</v>
      </c>
      <c r="P9965">
        <v>14.1</v>
      </c>
      <c r="Q9965">
        <f>G9965-P9965</f>
        <v>8892.67</v>
      </c>
      <c r="R9965" t="s">
        <v>1649</v>
      </c>
      <c r="S9965" t="s">
        <v>18</v>
      </c>
      <c r="T9965" t="s">
        <v>19</v>
      </c>
    </row>
    <row r="9966" spans="1:20" x14ac:dyDescent="0.35">
      <c r="A9966" t="s">
        <v>11</v>
      </c>
      <c r="B9966" t="s">
        <v>12</v>
      </c>
      <c r="C9966" t="s">
        <v>13</v>
      </c>
      <c r="D9966" t="s">
        <v>14</v>
      </c>
      <c r="E9966" t="s">
        <v>15</v>
      </c>
      <c r="F9966" t="s">
        <v>16</v>
      </c>
      <c r="G9966">
        <v>612.70000000000005</v>
      </c>
      <c r="H9966" s="1">
        <v>43389</v>
      </c>
      <c r="I9966" t="str">
        <f t="shared" si="465"/>
        <v>16</v>
      </c>
      <c r="J9966" t="str">
        <f t="shared" si="466"/>
        <v>October</v>
      </c>
      <c r="K9966" t="str">
        <f t="shared" si="467"/>
        <v>2018</v>
      </c>
      <c r="L9966" s="15">
        <v>0.35368055555555555</v>
      </c>
      <c r="M9966">
        <f>HOUR(K9966:K22008)</f>
        <v>0</v>
      </c>
      <c r="N9966">
        <f>MINUTE(K9966:K22008)</f>
        <v>0</v>
      </c>
      <c r="O9966">
        <f>SECOND(K9966:K22008)</f>
        <v>0</v>
      </c>
      <c r="P9966">
        <v>4.04</v>
      </c>
      <c r="Q9966">
        <f>G9966-P9966</f>
        <v>608.66000000000008</v>
      </c>
      <c r="R9966" t="s">
        <v>253</v>
      </c>
      <c r="S9966" t="s">
        <v>18</v>
      </c>
      <c r="T9966" t="s">
        <v>19</v>
      </c>
    </row>
    <row r="9967" spans="1:20" x14ac:dyDescent="0.35">
      <c r="A9967" t="s">
        <v>11</v>
      </c>
      <c r="B9967" t="s">
        <v>324</v>
      </c>
      <c r="C9967" t="s">
        <v>13</v>
      </c>
      <c r="D9967" t="s">
        <v>20</v>
      </c>
      <c r="E9967" t="s">
        <v>325</v>
      </c>
      <c r="F9967" t="s">
        <v>24</v>
      </c>
      <c r="G9967">
        <v>18688.43</v>
      </c>
      <c r="H9967" s="1">
        <v>43389</v>
      </c>
      <c r="I9967" t="str">
        <f t="shared" si="465"/>
        <v>16</v>
      </c>
      <c r="J9967" t="str">
        <f t="shared" si="466"/>
        <v>October</v>
      </c>
      <c r="K9967" t="str">
        <f t="shared" si="467"/>
        <v>2018</v>
      </c>
      <c r="L9967" s="15">
        <v>0.36319444444444443</v>
      </c>
      <c r="M9967">
        <f>HOUR(K9967:K22009)</f>
        <v>0</v>
      </c>
      <c r="N9967">
        <f>MINUTE(K9967:K22009)</f>
        <v>0</v>
      </c>
      <c r="O9967">
        <f>SECOND(K9967:K22009)</f>
        <v>0</v>
      </c>
      <c r="P9967">
        <v>112.89</v>
      </c>
      <c r="Q9967">
        <f>G9967-P9967</f>
        <v>18575.54</v>
      </c>
      <c r="R9967" t="s">
        <v>21</v>
      </c>
      <c r="S9967" t="s">
        <v>18</v>
      </c>
      <c r="T9967" t="s">
        <v>19</v>
      </c>
    </row>
    <row r="9968" spans="1:20" x14ac:dyDescent="0.35">
      <c r="A9968" t="s">
        <v>11</v>
      </c>
      <c r="B9968" t="s">
        <v>58</v>
      </c>
      <c r="C9968" t="s">
        <v>13</v>
      </c>
      <c r="D9968" t="s">
        <v>14</v>
      </c>
      <c r="E9968" t="s">
        <v>59</v>
      </c>
      <c r="F9968" t="s">
        <v>16</v>
      </c>
      <c r="G9968">
        <v>5875.33</v>
      </c>
      <c r="H9968" s="1">
        <v>43389</v>
      </c>
      <c r="I9968" t="str">
        <f t="shared" si="465"/>
        <v>16</v>
      </c>
      <c r="J9968" t="str">
        <f t="shared" si="466"/>
        <v>October</v>
      </c>
      <c r="K9968" t="str">
        <f t="shared" si="467"/>
        <v>2018</v>
      </c>
      <c r="L9968" s="15">
        <v>0.37270833333333336</v>
      </c>
      <c r="M9968">
        <f>HOUR(K9968:K22010)</f>
        <v>0</v>
      </c>
      <c r="N9968">
        <f>MINUTE(K9968:K22010)</f>
        <v>0</v>
      </c>
      <c r="O9968">
        <f>SECOND(K9968:K22010)</f>
        <v>0</v>
      </c>
      <c r="P9968">
        <v>7.72</v>
      </c>
      <c r="Q9968">
        <f>G9968-P9968</f>
        <v>5867.61</v>
      </c>
      <c r="R9968" t="s">
        <v>349</v>
      </c>
      <c r="S9968" t="s">
        <v>18</v>
      </c>
      <c r="T9968" t="s">
        <v>19</v>
      </c>
    </row>
    <row r="9969" spans="1:20" x14ac:dyDescent="0.35">
      <c r="A9969" t="s">
        <v>29</v>
      </c>
      <c r="B9969" t="s">
        <v>143</v>
      </c>
      <c r="C9969" t="s">
        <v>13</v>
      </c>
      <c r="D9969" t="s">
        <v>41</v>
      </c>
      <c r="E9969" t="s">
        <v>144</v>
      </c>
      <c r="F9969" t="s">
        <v>24</v>
      </c>
      <c r="G9969">
        <v>44156.05</v>
      </c>
      <c r="H9969" s="1">
        <v>43389</v>
      </c>
      <c r="I9969" t="str">
        <f t="shared" si="465"/>
        <v>16</v>
      </c>
      <c r="J9969" t="str">
        <f t="shared" si="466"/>
        <v>October</v>
      </c>
      <c r="K9969" t="str">
        <f t="shared" si="467"/>
        <v>2018</v>
      </c>
      <c r="L9969" s="15">
        <v>0.375</v>
      </c>
      <c r="M9969">
        <f>HOUR(K9969:K22011)</f>
        <v>0</v>
      </c>
      <c r="N9969">
        <f>MINUTE(K9969:K22011)</f>
        <v>0</v>
      </c>
      <c r="O9969">
        <f>SECOND(K9969:K22011)</f>
        <v>0</v>
      </c>
      <c r="P9969">
        <v>29</v>
      </c>
      <c r="Q9969">
        <f>G9969-P9969</f>
        <v>44127.05</v>
      </c>
      <c r="R9969" t="s">
        <v>1833</v>
      </c>
      <c r="S9969" t="s">
        <v>18</v>
      </c>
      <c r="T9969" t="s">
        <v>19</v>
      </c>
    </row>
    <row r="9970" spans="1:20" x14ac:dyDescent="0.35">
      <c r="A9970" t="s">
        <v>29</v>
      </c>
      <c r="B9970" t="s">
        <v>77</v>
      </c>
      <c r="C9970" t="s">
        <v>13</v>
      </c>
      <c r="D9970" t="s">
        <v>31</v>
      </c>
      <c r="E9970" t="s">
        <v>78</v>
      </c>
      <c r="F9970" t="s">
        <v>16</v>
      </c>
      <c r="G9970">
        <v>17609.990000000002</v>
      </c>
      <c r="H9970" s="1">
        <v>43389</v>
      </c>
      <c r="I9970" t="str">
        <f t="shared" si="465"/>
        <v>16</v>
      </c>
      <c r="J9970" t="str">
        <f t="shared" si="466"/>
        <v>October</v>
      </c>
      <c r="K9970" t="str">
        <f t="shared" si="467"/>
        <v>2018</v>
      </c>
      <c r="L9970" s="15">
        <v>0.375</v>
      </c>
      <c r="M9970">
        <f>HOUR(K9970:K22012)</f>
        <v>0</v>
      </c>
      <c r="N9970">
        <f>MINUTE(K9970:K22012)</f>
        <v>0</v>
      </c>
      <c r="O9970">
        <f>SECOND(K9970:K22012)</f>
        <v>0</v>
      </c>
      <c r="P9970">
        <v>54</v>
      </c>
      <c r="Q9970">
        <f>G9970-P9970</f>
        <v>17555.990000000002</v>
      </c>
      <c r="R9970" t="s">
        <v>1833</v>
      </c>
      <c r="S9970" t="s">
        <v>18</v>
      </c>
      <c r="T9970" t="s">
        <v>19</v>
      </c>
    </row>
    <row r="9971" spans="1:20" x14ac:dyDescent="0.35">
      <c r="A9971" t="s">
        <v>11</v>
      </c>
      <c r="B9971" t="s">
        <v>268</v>
      </c>
      <c r="C9971" t="s">
        <v>13</v>
      </c>
      <c r="D9971" t="s">
        <v>14</v>
      </c>
      <c r="E9971" t="s">
        <v>269</v>
      </c>
      <c r="F9971" t="s">
        <v>16</v>
      </c>
      <c r="G9971">
        <v>3775.69</v>
      </c>
      <c r="H9971" s="1">
        <v>43389</v>
      </c>
      <c r="I9971" t="str">
        <f t="shared" si="465"/>
        <v>16</v>
      </c>
      <c r="J9971" t="str">
        <f t="shared" si="466"/>
        <v>October</v>
      </c>
      <c r="K9971" t="str">
        <f t="shared" si="467"/>
        <v>2018</v>
      </c>
      <c r="L9971" s="15">
        <v>0.37811342592592595</v>
      </c>
      <c r="M9971">
        <f>HOUR(K9971:K22013)</f>
        <v>0</v>
      </c>
      <c r="N9971">
        <f>MINUTE(K9971:K22013)</f>
        <v>0</v>
      </c>
      <c r="O9971">
        <f>SECOND(K9971:K22013)</f>
        <v>0</v>
      </c>
      <c r="P9971">
        <v>13.78</v>
      </c>
      <c r="Q9971">
        <f>G9971-P9971</f>
        <v>3761.91</v>
      </c>
      <c r="R9971" t="s">
        <v>811</v>
      </c>
      <c r="S9971" t="s">
        <v>18</v>
      </c>
      <c r="T9971" t="s">
        <v>19</v>
      </c>
    </row>
    <row r="9972" spans="1:20" x14ac:dyDescent="0.35">
      <c r="A9972" t="s">
        <v>11</v>
      </c>
      <c r="B9972" t="s">
        <v>106</v>
      </c>
      <c r="C9972" t="s">
        <v>13</v>
      </c>
      <c r="D9972" t="s">
        <v>20</v>
      </c>
      <c r="E9972" t="s">
        <v>107</v>
      </c>
      <c r="F9972" t="s">
        <v>16</v>
      </c>
      <c r="G9972">
        <v>8893.16</v>
      </c>
      <c r="H9972" s="1">
        <v>43389</v>
      </c>
      <c r="I9972" t="str">
        <f t="shared" si="465"/>
        <v>16</v>
      </c>
      <c r="J9972" t="str">
        <f t="shared" si="466"/>
        <v>October</v>
      </c>
      <c r="K9972" t="str">
        <f t="shared" si="467"/>
        <v>2018</v>
      </c>
      <c r="L9972" s="15">
        <v>0.38222222222222224</v>
      </c>
      <c r="M9972">
        <f>HOUR(K9972:K22014)</f>
        <v>0</v>
      </c>
      <c r="N9972">
        <f>MINUTE(K9972:K22014)</f>
        <v>0</v>
      </c>
      <c r="O9972">
        <f>SECOND(K9972:K22014)</f>
        <v>0</v>
      </c>
      <c r="P9972">
        <v>13.61</v>
      </c>
      <c r="Q9972">
        <f>G9972-P9972</f>
        <v>8879.5499999999993</v>
      </c>
      <c r="R9972" t="s">
        <v>72</v>
      </c>
      <c r="S9972" t="s">
        <v>18</v>
      </c>
      <c r="T9972" t="s">
        <v>19</v>
      </c>
    </row>
    <row r="9973" spans="1:20" x14ac:dyDescent="0.35">
      <c r="A9973" t="s">
        <v>11</v>
      </c>
      <c r="B9973" t="s">
        <v>80</v>
      </c>
      <c r="C9973" t="s">
        <v>13</v>
      </c>
      <c r="D9973" t="s">
        <v>20</v>
      </c>
      <c r="E9973" t="s">
        <v>81</v>
      </c>
      <c r="F9973" t="s">
        <v>24</v>
      </c>
      <c r="G9973">
        <v>15284.58</v>
      </c>
      <c r="H9973" s="1">
        <v>43389</v>
      </c>
      <c r="I9973" t="str">
        <f t="shared" si="465"/>
        <v>16</v>
      </c>
      <c r="J9973" t="str">
        <f t="shared" si="466"/>
        <v>October</v>
      </c>
      <c r="K9973" t="str">
        <f t="shared" si="467"/>
        <v>2018</v>
      </c>
      <c r="L9973" s="15">
        <v>0.38633101851851853</v>
      </c>
      <c r="M9973">
        <f>HOUR(K9973:K22015)</f>
        <v>0</v>
      </c>
      <c r="N9973">
        <f>MINUTE(K9973:K22015)</f>
        <v>0</v>
      </c>
      <c r="O9973">
        <f>SECOND(K9973:K22015)</f>
        <v>0</v>
      </c>
      <c r="P9973">
        <v>47.26</v>
      </c>
      <c r="Q9973">
        <f>G9973-P9973</f>
        <v>15237.32</v>
      </c>
      <c r="R9973" t="s">
        <v>868</v>
      </c>
      <c r="S9973" t="s">
        <v>18</v>
      </c>
      <c r="T9973" t="s">
        <v>19</v>
      </c>
    </row>
    <row r="9974" spans="1:20" x14ac:dyDescent="0.35">
      <c r="A9974" t="s">
        <v>11</v>
      </c>
      <c r="B9974" t="s">
        <v>255</v>
      </c>
      <c r="C9974" t="s">
        <v>13</v>
      </c>
      <c r="D9974" t="s">
        <v>20</v>
      </c>
      <c r="E9974" t="s">
        <v>107</v>
      </c>
      <c r="F9974" t="s">
        <v>16</v>
      </c>
      <c r="G9974">
        <v>8984.9500000000007</v>
      </c>
      <c r="H9974" s="1">
        <v>43389</v>
      </c>
      <c r="I9974" t="str">
        <f t="shared" si="465"/>
        <v>16</v>
      </c>
      <c r="J9974" t="str">
        <f t="shared" si="466"/>
        <v>October</v>
      </c>
      <c r="K9974" t="str">
        <f t="shared" si="467"/>
        <v>2018</v>
      </c>
      <c r="L9974" s="15">
        <v>0.39043981481481477</v>
      </c>
      <c r="M9974">
        <f>HOUR(K9974:K22016)</f>
        <v>0</v>
      </c>
      <c r="N9974">
        <f>MINUTE(K9974:K22016)</f>
        <v>0</v>
      </c>
      <c r="O9974">
        <f>SECOND(K9974:K22016)</f>
        <v>0</v>
      </c>
      <c r="P9974">
        <v>18.600000000000001</v>
      </c>
      <c r="Q9974">
        <f>G9974-P9974</f>
        <v>8966.35</v>
      </c>
      <c r="R9974" t="s">
        <v>353</v>
      </c>
      <c r="S9974" t="s">
        <v>18</v>
      </c>
      <c r="T9974" t="s">
        <v>19</v>
      </c>
    </row>
    <row r="9975" spans="1:20" x14ac:dyDescent="0.35">
      <c r="A9975" t="s">
        <v>11</v>
      </c>
      <c r="B9975" t="s">
        <v>215</v>
      </c>
      <c r="C9975" t="s">
        <v>13</v>
      </c>
      <c r="D9975" t="s">
        <v>20</v>
      </c>
      <c r="E9975" t="s">
        <v>216</v>
      </c>
      <c r="F9975" t="s">
        <v>24</v>
      </c>
      <c r="G9975">
        <v>5720.77</v>
      </c>
      <c r="H9975" s="1">
        <v>43389</v>
      </c>
      <c r="I9975" t="str">
        <f t="shared" si="465"/>
        <v>16</v>
      </c>
      <c r="J9975" t="str">
        <f t="shared" si="466"/>
        <v>October</v>
      </c>
      <c r="K9975" t="str">
        <f t="shared" si="467"/>
        <v>2018</v>
      </c>
      <c r="L9975" s="15">
        <v>0.39454861111111111</v>
      </c>
      <c r="M9975">
        <f>HOUR(K9975:K22017)</f>
        <v>0</v>
      </c>
      <c r="N9975">
        <f>MINUTE(K9975:K22017)</f>
        <v>0</v>
      </c>
      <c r="O9975">
        <f>SECOND(K9975:K22017)</f>
        <v>0</v>
      </c>
      <c r="P9975">
        <v>13.77</v>
      </c>
      <c r="Q9975">
        <f>G9975-P9975</f>
        <v>5707</v>
      </c>
      <c r="R9975" t="s">
        <v>36</v>
      </c>
      <c r="S9975" t="s">
        <v>18</v>
      </c>
      <c r="T9975" t="s">
        <v>19</v>
      </c>
    </row>
    <row r="9976" spans="1:20" x14ac:dyDescent="0.35">
      <c r="A9976" t="s">
        <v>11</v>
      </c>
      <c r="B9976" t="s">
        <v>186</v>
      </c>
      <c r="C9976" t="s">
        <v>13</v>
      </c>
      <c r="D9976" t="s">
        <v>14</v>
      </c>
      <c r="E9976" t="s">
        <v>187</v>
      </c>
      <c r="F9976" t="s">
        <v>16</v>
      </c>
      <c r="G9976">
        <v>5076.49</v>
      </c>
      <c r="H9976" s="1">
        <v>43389</v>
      </c>
      <c r="I9976" t="str">
        <f t="shared" si="465"/>
        <v>16</v>
      </c>
      <c r="J9976" t="str">
        <f t="shared" si="466"/>
        <v>October</v>
      </c>
      <c r="K9976" t="str">
        <f t="shared" si="467"/>
        <v>2018</v>
      </c>
      <c r="L9976" s="15">
        <v>0.3986574074074074</v>
      </c>
      <c r="M9976">
        <f>HOUR(K9976:K22018)</f>
        <v>0</v>
      </c>
      <c r="N9976">
        <f>MINUTE(K9976:K22018)</f>
        <v>0</v>
      </c>
      <c r="O9976">
        <f>SECOND(K9976:K22018)</f>
        <v>0</v>
      </c>
      <c r="P9976">
        <v>14.55</v>
      </c>
      <c r="Q9976">
        <f>G9976-P9976</f>
        <v>5061.9399999999996</v>
      </c>
      <c r="R9976" t="s">
        <v>1721</v>
      </c>
      <c r="S9976" t="s">
        <v>18</v>
      </c>
      <c r="T9976" t="s">
        <v>19</v>
      </c>
    </row>
    <row r="9977" spans="1:20" x14ac:dyDescent="0.35">
      <c r="A9977" t="s">
        <v>11</v>
      </c>
      <c r="B9977" t="s">
        <v>161</v>
      </c>
      <c r="C9977" t="s">
        <v>13</v>
      </c>
      <c r="D9977" t="s">
        <v>14</v>
      </c>
      <c r="E9977" t="s">
        <v>162</v>
      </c>
      <c r="F9977" t="s">
        <v>24</v>
      </c>
      <c r="G9977">
        <v>7333.02</v>
      </c>
      <c r="H9977" s="1">
        <v>43389</v>
      </c>
      <c r="I9977" t="str">
        <f t="shared" si="465"/>
        <v>16</v>
      </c>
      <c r="J9977" t="str">
        <f t="shared" si="466"/>
        <v>October</v>
      </c>
      <c r="K9977" t="str">
        <f t="shared" si="467"/>
        <v>2018</v>
      </c>
      <c r="L9977" s="15">
        <v>0.4027662037037037</v>
      </c>
      <c r="M9977">
        <f>HOUR(K9977:K22019)</f>
        <v>0</v>
      </c>
      <c r="N9977">
        <f>MINUTE(K9977:K22019)</f>
        <v>0</v>
      </c>
      <c r="O9977">
        <f>SECOND(K9977:K22019)</f>
        <v>0</v>
      </c>
      <c r="P9977">
        <v>5.45</v>
      </c>
      <c r="Q9977">
        <f>G9977-P9977</f>
        <v>7327.5700000000006</v>
      </c>
      <c r="R9977" t="s">
        <v>516</v>
      </c>
      <c r="S9977" t="s">
        <v>18</v>
      </c>
      <c r="T9977" t="s">
        <v>19</v>
      </c>
    </row>
    <row r="9978" spans="1:20" x14ac:dyDescent="0.35">
      <c r="A9978" t="s">
        <v>11</v>
      </c>
      <c r="B9978" t="s">
        <v>182</v>
      </c>
      <c r="C9978" t="s">
        <v>13</v>
      </c>
      <c r="D9978" t="s">
        <v>14</v>
      </c>
      <c r="E9978" t="s">
        <v>183</v>
      </c>
      <c r="F9978" t="s">
        <v>24</v>
      </c>
      <c r="G9978">
        <v>14518.28</v>
      </c>
      <c r="H9978" s="1">
        <v>43389</v>
      </c>
      <c r="I9978" t="str">
        <f t="shared" si="465"/>
        <v>16</v>
      </c>
      <c r="J9978" t="str">
        <f t="shared" si="466"/>
        <v>October</v>
      </c>
      <c r="K9978" t="str">
        <f t="shared" si="467"/>
        <v>2018</v>
      </c>
      <c r="L9978" s="15">
        <v>0.40688657407407408</v>
      </c>
      <c r="M9978">
        <f>HOUR(K9978:K22020)</f>
        <v>0</v>
      </c>
      <c r="N9978">
        <f>MINUTE(K9978:K22020)</f>
        <v>0</v>
      </c>
      <c r="O9978">
        <f>SECOND(K9978:K22020)</f>
        <v>0</v>
      </c>
      <c r="P9978">
        <v>18.59</v>
      </c>
      <c r="Q9978">
        <f>G9978-P9978</f>
        <v>14499.69</v>
      </c>
      <c r="R9978" t="s">
        <v>1219</v>
      </c>
      <c r="S9978" t="s">
        <v>18</v>
      </c>
      <c r="T9978" t="s">
        <v>19</v>
      </c>
    </row>
    <row r="9979" spans="1:20" x14ac:dyDescent="0.35">
      <c r="A9979" t="s">
        <v>11</v>
      </c>
      <c r="B9979" t="s">
        <v>143</v>
      </c>
      <c r="C9979" t="s">
        <v>13</v>
      </c>
      <c r="D9979" t="s">
        <v>14</v>
      </c>
      <c r="E9979" t="s">
        <v>144</v>
      </c>
      <c r="F9979" t="s">
        <v>24</v>
      </c>
      <c r="G9979">
        <v>44197.98</v>
      </c>
      <c r="H9979" s="1">
        <v>43389</v>
      </c>
      <c r="I9979" t="str">
        <f t="shared" si="465"/>
        <v>16</v>
      </c>
      <c r="J9979" t="str">
        <f t="shared" si="466"/>
        <v>October</v>
      </c>
      <c r="K9979" t="str">
        <f t="shared" si="467"/>
        <v>2018</v>
      </c>
      <c r="L9979" s="15">
        <v>0.41099537037037037</v>
      </c>
      <c r="M9979">
        <f>HOUR(K9979:K22021)</f>
        <v>0</v>
      </c>
      <c r="N9979">
        <f>MINUTE(K9979:K22021)</f>
        <v>0</v>
      </c>
      <c r="O9979">
        <f>SECOND(K9979:K22021)</f>
        <v>0</v>
      </c>
      <c r="P9979">
        <v>19.38</v>
      </c>
      <c r="Q9979">
        <f>G9979-P9979</f>
        <v>44178.600000000006</v>
      </c>
      <c r="R9979" t="s">
        <v>717</v>
      </c>
      <c r="S9979" t="s">
        <v>18</v>
      </c>
      <c r="T9979" t="s">
        <v>19</v>
      </c>
    </row>
    <row r="9980" spans="1:20" x14ac:dyDescent="0.35">
      <c r="A9980" t="s">
        <v>11</v>
      </c>
      <c r="B9980" t="s">
        <v>143</v>
      </c>
      <c r="C9980" t="s">
        <v>13</v>
      </c>
      <c r="D9980" t="s">
        <v>20</v>
      </c>
      <c r="E9980" t="s">
        <v>144</v>
      </c>
      <c r="F9980" t="s">
        <v>24</v>
      </c>
      <c r="G9980">
        <v>44185.05</v>
      </c>
      <c r="H9980" s="1">
        <v>43389</v>
      </c>
      <c r="I9980" t="str">
        <f t="shared" si="465"/>
        <v>16</v>
      </c>
      <c r="J9980" t="str">
        <f t="shared" si="466"/>
        <v>October</v>
      </c>
      <c r="K9980" t="str">
        <f t="shared" si="467"/>
        <v>2018</v>
      </c>
      <c r="L9980" s="15">
        <v>0.41510416666666666</v>
      </c>
      <c r="M9980">
        <f>HOUR(K9980:K22022)</f>
        <v>0</v>
      </c>
      <c r="N9980">
        <f>MINUTE(K9980:K22022)</f>
        <v>0</v>
      </c>
      <c r="O9980">
        <f>SECOND(K9980:K22022)</f>
        <v>0</v>
      </c>
      <c r="P9980">
        <v>12.93</v>
      </c>
      <c r="Q9980">
        <f>G9980-P9980</f>
        <v>44172.12</v>
      </c>
      <c r="R9980" t="s">
        <v>83</v>
      </c>
      <c r="S9980" t="s">
        <v>18</v>
      </c>
      <c r="T9980" t="s">
        <v>19</v>
      </c>
    </row>
    <row r="9981" spans="1:20" x14ac:dyDescent="0.35">
      <c r="A9981" t="s">
        <v>11</v>
      </c>
      <c r="B9981" t="s">
        <v>118</v>
      </c>
      <c r="C9981" t="s">
        <v>13</v>
      </c>
      <c r="D9981" t="s">
        <v>20</v>
      </c>
      <c r="E9981" t="s">
        <v>119</v>
      </c>
      <c r="F9981" t="s">
        <v>16</v>
      </c>
      <c r="G9981">
        <v>21119.06</v>
      </c>
      <c r="H9981" s="1">
        <v>43389</v>
      </c>
      <c r="I9981" t="str">
        <f t="shared" si="465"/>
        <v>16</v>
      </c>
      <c r="J9981" t="str">
        <f t="shared" si="466"/>
        <v>October</v>
      </c>
      <c r="K9981" t="str">
        <f t="shared" si="467"/>
        <v>2018</v>
      </c>
      <c r="L9981" s="15">
        <v>0.42068287037037039</v>
      </c>
      <c r="M9981">
        <f>HOUR(K9981:K22023)</f>
        <v>0</v>
      </c>
      <c r="N9981">
        <f>MINUTE(K9981:K22023)</f>
        <v>0</v>
      </c>
      <c r="O9981">
        <f>SECOND(K9981:K22023)</f>
        <v>0</v>
      </c>
      <c r="P9981">
        <v>34.270000000000003</v>
      </c>
      <c r="Q9981">
        <f>G9981-P9981</f>
        <v>21084.79</v>
      </c>
      <c r="R9981" t="s">
        <v>412</v>
      </c>
      <c r="S9981" t="s">
        <v>18</v>
      </c>
      <c r="T9981" t="s">
        <v>19</v>
      </c>
    </row>
    <row r="9982" spans="1:20" x14ac:dyDescent="0.35">
      <c r="A9982" t="s">
        <v>11</v>
      </c>
      <c r="B9982" t="s">
        <v>40</v>
      </c>
      <c r="C9982" t="s">
        <v>13</v>
      </c>
      <c r="D9982" t="s">
        <v>20</v>
      </c>
      <c r="E9982" t="s">
        <v>23</v>
      </c>
      <c r="F9982" t="s">
        <v>24</v>
      </c>
      <c r="G9982">
        <v>20343.400000000001</v>
      </c>
      <c r="H9982" s="1">
        <v>43389</v>
      </c>
      <c r="I9982" t="str">
        <f t="shared" si="465"/>
        <v>16</v>
      </c>
      <c r="J9982" t="str">
        <f t="shared" si="466"/>
        <v>October</v>
      </c>
      <c r="K9982" t="str">
        <f t="shared" si="467"/>
        <v>2018</v>
      </c>
      <c r="L9982" s="15">
        <v>0.42717592592592596</v>
      </c>
      <c r="M9982">
        <f>HOUR(K9982:K22024)</f>
        <v>0</v>
      </c>
      <c r="N9982">
        <f>MINUTE(K9982:K22024)</f>
        <v>0</v>
      </c>
      <c r="O9982">
        <f>SECOND(K9982:K22024)</f>
        <v>0</v>
      </c>
      <c r="P9982">
        <v>16.38</v>
      </c>
      <c r="Q9982">
        <f>G9982-P9982</f>
        <v>20327.02</v>
      </c>
      <c r="R9982" t="s">
        <v>21</v>
      </c>
      <c r="S9982" t="s">
        <v>18</v>
      </c>
      <c r="T9982" t="s">
        <v>19</v>
      </c>
    </row>
    <row r="9983" spans="1:20" x14ac:dyDescent="0.35">
      <c r="A9983" t="s">
        <v>11</v>
      </c>
      <c r="B9983" t="s">
        <v>143</v>
      </c>
      <c r="C9983" t="s">
        <v>13</v>
      </c>
      <c r="D9983" t="s">
        <v>20</v>
      </c>
      <c r="E9983" t="s">
        <v>144</v>
      </c>
      <c r="F9983" t="s">
        <v>24</v>
      </c>
      <c r="G9983">
        <v>44133.41</v>
      </c>
      <c r="H9983" s="1">
        <v>43389</v>
      </c>
      <c r="I9983" t="str">
        <f t="shared" si="465"/>
        <v>16</v>
      </c>
      <c r="J9983" t="str">
        <f t="shared" si="466"/>
        <v>October</v>
      </c>
      <c r="K9983" t="str">
        <f t="shared" si="467"/>
        <v>2018</v>
      </c>
      <c r="L9983" s="15">
        <v>0.43366898148148153</v>
      </c>
      <c r="M9983">
        <f>HOUR(K9983:K22025)</f>
        <v>0</v>
      </c>
      <c r="N9983">
        <f>MINUTE(K9983:K22025)</f>
        <v>0</v>
      </c>
      <c r="O9983">
        <f>SECOND(K9983:K22025)</f>
        <v>0</v>
      </c>
      <c r="P9983">
        <v>22.64</v>
      </c>
      <c r="Q9983">
        <f>G9983-P9983</f>
        <v>44110.770000000004</v>
      </c>
      <c r="R9983" t="s">
        <v>291</v>
      </c>
      <c r="S9983" t="s">
        <v>18</v>
      </c>
      <c r="T9983" t="s">
        <v>19</v>
      </c>
    </row>
    <row r="9984" spans="1:20" x14ac:dyDescent="0.35">
      <c r="A9984" t="s">
        <v>11</v>
      </c>
      <c r="B9984" t="s">
        <v>197</v>
      </c>
      <c r="C9984" t="s">
        <v>13</v>
      </c>
      <c r="D9984" t="s">
        <v>14</v>
      </c>
      <c r="E9984" t="s">
        <v>23</v>
      </c>
      <c r="F9984" t="s">
        <v>24</v>
      </c>
      <c r="G9984">
        <v>40165.89</v>
      </c>
      <c r="H9984" s="1">
        <v>43389</v>
      </c>
      <c r="I9984" t="str">
        <f t="shared" si="465"/>
        <v>16</v>
      </c>
      <c r="J9984" t="str">
        <f t="shared" si="466"/>
        <v>October</v>
      </c>
      <c r="K9984" t="str">
        <f t="shared" si="467"/>
        <v>2018</v>
      </c>
      <c r="L9984" s="15">
        <v>0.44015046296296295</v>
      </c>
      <c r="M9984">
        <f>HOUR(K9984:K22026)</f>
        <v>0</v>
      </c>
      <c r="N9984">
        <f>MINUTE(K9984:K22026)</f>
        <v>0</v>
      </c>
      <c r="O9984">
        <f>SECOND(K9984:K22026)</f>
        <v>0</v>
      </c>
      <c r="P9984">
        <v>33.17</v>
      </c>
      <c r="Q9984">
        <f>G9984-P9984</f>
        <v>40132.720000000001</v>
      </c>
      <c r="R9984" t="s">
        <v>1722</v>
      </c>
      <c r="S9984" t="s">
        <v>18</v>
      </c>
      <c r="T9984" t="s">
        <v>19</v>
      </c>
    </row>
    <row r="9985" spans="1:20" x14ac:dyDescent="0.35">
      <c r="A9985" t="s">
        <v>11</v>
      </c>
      <c r="B9985" t="s">
        <v>22</v>
      </c>
      <c r="C9985" t="s">
        <v>13</v>
      </c>
      <c r="D9985" t="s">
        <v>14</v>
      </c>
      <c r="E9985" t="s">
        <v>23</v>
      </c>
      <c r="F9985" t="s">
        <v>24</v>
      </c>
      <c r="G9985">
        <v>1242.8900000000001</v>
      </c>
      <c r="H9985" s="1">
        <v>43389</v>
      </c>
      <c r="I9985" t="str">
        <f t="shared" si="465"/>
        <v>16</v>
      </c>
      <c r="J9985" t="str">
        <f t="shared" si="466"/>
        <v>October</v>
      </c>
      <c r="K9985" t="str">
        <f t="shared" si="467"/>
        <v>2018</v>
      </c>
      <c r="L9985" s="15">
        <v>0.44664351851851852</v>
      </c>
      <c r="M9985">
        <f>HOUR(K9985:K22027)</f>
        <v>0</v>
      </c>
      <c r="N9985">
        <f>MINUTE(K9985:K22027)</f>
        <v>0</v>
      </c>
      <c r="O9985">
        <f>SECOND(K9985:K22027)</f>
        <v>0</v>
      </c>
      <c r="P9985">
        <v>7.97</v>
      </c>
      <c r="Q9985">
        <f>G9985-P9985</f>
        <v>1234.92</v>
      </c>
      <c r="R9985" t="s">
        <v>330</v>
      </c>
      <c r="S9985" t="s">
        <v>18</v>
      </c>
      <c r="T9985" t="s">
        <v>19</v>
      </c>
    </row>
    <row r="9986" spans="1:20" x14ac:dyDescent="0.35">
      <c r="A9986" t="s">
        <v>11</v>
      </c>
      <c r="B9986" t="s">
        <v>80</v>
      </c>
      <c r="C9986" t="s">
        <v>13</v>
      </c>
      <c r="D9986" t="s">
        <v>20</v>
      </c>
      <c r="E9986" t="s">
        <v>81</v>
      </c>
      <c r="F9986" t="s">
        <v>24</v>
      </c>
      <c r="G9986">
        <v>15240.4</v>
      </c>
      <c r="H9986" s="1">
        <v>43389</v>
      </c>
      <c r="I9986" t="str">
        <f t="shared" si="465"/>
        <v>16</v>
      </c>
      <c r="J9986" t="str">
        <f t="shared" si="466"/>
        <v>October</v>
      </c>
      <c r="K9986" t="str">
        <f t="shared" si="467"/>
        <v>2018</v>
      </c>
      <c r="L9986" s="15">
        <v>0.45313657407407404</v>
      </c>
      <c r="M9986">
        <f>HOUR(K9986:K22028)</f>
        <v>0</v>
      </c>
      <c r="N9986">
        <f>MINUTE(K9986:K22028)</f>
        <v>0</v>
      </c>
      <c r="O9986">
        <f>SECOND(K9986:K22028)</f>
        <v>0</v>
      </c>
      <c r="P9986">
        <v>44.18</v>
      </c>
      <c r="Q9986">
        <f>G9986-P9986</f>
        <v>15196.22</v>
      </c>
      <c r="R9986" t="s">
        <v>151</v>
      </c>
      <c r="S9986" t="s">
        <v>18</v>
      </c>
      <c r="T9986" t="s">
        <v>19</v>
      </c>
    </row>
    <row r="9987" spans="1:20" x14ac:dyDescent="0.35">
      <c r="A9987" t="s">
        <v>29</v>
      </c>
      <c r="B9987" t="s">
        <v>242</v>
      </c>
      <c r="C9987" t="s">
        <v>13</v>
      </c>
      <c r="D9987" t="s">
        <v>31</v>
      </c>
      <c r="E9987" t="s">
        <v>193</v>
      </c>
      <c r="F9987" t="s">
        <v>16</v>
      </c>
      <c r="G9987">
        <v>20504.810000000001</v>
      </c>
      <c r="H9987" s="1">
        <v>43389</v>
      </c>
      <c r="I9987" t="str">
        <f t="shared" ref="I9987:I10050" si="468">TEXT(H9987,"dd")</f>
        <v>16</v>
      </c>
      <c r="J9987" t="str">
        <f t="shared" ref="J9987:J10050" si="469">TEXT(H9987,"mmmm")</f>
        <v>October</v>
      </c>
      <c r="K9987" t="str">
        <f t="shared" ref="K9987:K10050" si="470">TEXT(H9987,"yyyy")</f>
        <v>2018</v>
      </c>
      <c r="L9987" s="15">
        <v>0.45833333333333331</v>
      </c>
      <c r="M9987">
        <f>HOUR(K9987:K22029)</f>
        <v>0</v>
      </c>
      <c r="N9987">
        <f>MINUTE(K9987:K22029)</f>
        <v>0</v>
      </c>
      <c r="O9987">
        <f>SECOND(K9987:K22029)</f>
        <v>0</v>
      </c>
      <c r="P9987">
        <v>45</v>
      </c>
      <c r="Q9987">
        <f>G9987-P9987</f>
        <v>20459.810000000001</v>
      </c>
      <c r="R9987" t="s">
        <v>1833</v>
      </c>
      <c r="S9987" t="s">
        <v>18</v>
      </c>
      <c r="T9987" t="s">
        <v>19</v>
      </c>
    </row>
    <row r="9988" spans="1:20" x14ac:dyDescent="0.35">
      <c r="A9988" t="s">
        <v>29</v>
      </c>
      <c r="B9988" t="s">
        <v>227</v>
      </c>
      <c r="C9988" t="s">
        <v>13</v>
      </c>
      <c r="D9988" t="s">
        <v>121</v>
      </c>
      <c r="E9988" t="s">
        <v>228</v>
      </c>
      <c r="F9988" t="s">
        <v>24</v>
      </c>
      <c r="G9988">
        <v>20639.810000000001</v>
      </c>
      <c r="H9988" s="1">
        <v>43389</v>
      </c>
      <c r="I9988" t="str">
        <f t="shared" si="468"/>
        <v>16</v>
      </c>
      <c r="J9988" t="str">
        <f t="shared" si="469"/>
        <v>October</v>
      </c>
      <c r="K9988" t="str">
        <f t="shared" si="470"/>
        <v>2018</v>
      </c>
      <c r="L9988" s="15">
        <v>0.45833333333333331</v>
      </c>
      <c r="M9988">
        <f>HOUR(K9988:K22030)</f>
        <v>0</v>
      </c>
      <c r="N9988">
        <f>MINUTE(K9988:K22030)</f>
        <v>0</v>
      </c>
      <c r="O9988">
        <f>SECOND(K9988:K22030)</f>
        <v>0</v>
      </c>
      <c r="P9988">
        <v>4132.2299999999996</v>
      </c>
      <c r="Q9988">
        <f>G9988-P9988</f>
        <v>16507.580000000002</v>
      </c>
      <c r="R9988" t="s">
        <v>1833</v>
      </c>
      <c r="S9988" t="s">
        <v>18</v>
      </c>
      <c r="T9988" t="s">
        <v>122</v>
      </c>
    </row>
    <row r="9989" spans="1:20" x14ac:dyDescent="0.35">
      <c r="A9989" t="s">
        <v>11</v>
      </c>
      <c r="B9989" t="s">
        <v>161</v>
      </c>
      <c r="C9989" t="s">
        <v>13</v>
      </c>
      <c r="D9989" t="s">
        <v>14</v>
      </c>
      <c r="E9989" t="s">
        <v>162</v>
      </c>
      <c r="F9989" t="s">
        <v>24</v>
      </c>
      <c r="G9989">
        <v>7320.95</v>
      </c>
      <c r="H9989" s="1">
        <v>43389</v>
      </c>
      <c r="I9989" t="str">
        <f t="shared" si="468"/>
        <v>16</v>
      </c>
      <c r="J9989" t="str">
        <f t="shared" si="469"/>
        <v>October</v>
      </c>
      <c r="K9989" t="str">
        <f t="shared" si="470"/>
        <v>2018</v>
      </c>
      <c r="L9989" s="15">
        <v>0.46253472222222225</v>
      </c>
      <c r="M9989">
        <f>HOUR(K9989:K22031)</f>
        <v>0</v>
      </c>
      <c r="N9989">
        <f>MINUTE(K9989:K22031)</f>
        <v>0</v>
      </c>
      <c r="O9989">
        <f>SECOND(K9989:K22031)</f>
        <v>0</v>
      </c>
      <c r="P9989">
        <v>12.07</v>
      </c>
      <c r="Q9989">
        <f>G9989-P9989</f>
        <v>7308.88</v>
      </c>
      <c r="R9989" t="s">
        <v>750</v>
      </c>
      <c r="S9989" t="s">
        <v>18</v>
      </c>
      <c r="T9989" t="s">
        <v>19</v>
      </c>
    </row>
    <row r="9990" spans="1:20" x14ac:dyDescent="0.35">
      <c r="A9990" t="s">
        <v>11</v>
      </c>
      <c r="B9990" t="s">
        <v>75</v>
      </c>
      <c r="C9990" t="s">
        <v>13</v>
      </c>
      <c r="D9990" t="s">
        <v>14</v>
      </c>
      <c r="E9990" t="s">
        <v>76</v>
      </c>
      <c r="F9990" t="s">
        <v>24</v>
      </c>
      <c r="G9990">
        <v>3738.7</v>
      </c>
      <c r="H9990" s="1">
        <v>43389</v>
      </c>
      <c r="I9990" t="str">
        <f t="shared" si="468"/>
        <v>16</v>
      </c>
      <c r="J9990" t="str">
        <f t="shared" si="469"/>
        <v>October</v>
      </c>
      <c r="K9990" t="str">
        <f t="shared" si="470"/>
        <v>2018</v>
      </c>
      <c r="L9990" s="15">
        <v>0.48357638888888888</v>
      </c>
      <c r="M9990">
        <f>HOUR(K9990:K22032)</f>
        <v>0</v>
      </c>
      <c r="N9990">
        <f>MINUTE(K9990:K22032)</f>
        <v>0</v>
      </c>
      <c r="O9990">
        <f>SECOND(K9990:K22032)</f>
        <v>0</v>
      </c>
      <c r="P9990">
        <v>24.08</v>
      </c>
      <c r="Q9990">
        <f>G9990-P9990</f>
        <v>3714.62</v>
      </c>
      <c r="R9990" t="s">
        <v>319</v>
      </c>
      <c r="S9990" t="s">
        <v>18</v>
      </c>
      <c r="T9990" t="s">
        <v>19</v>
      </c>
    </row>
    <row r="9991" spans="1:20" x14ac:dyDescent="0.35">
      <c r="A9991" t="s">
        <v>29</v>
      </c>
      <c r="B9991" t="s">
        <v>242</v>
      </c>
      <c r="C9991" t="s">
        <v>13</v>
      </c>
      <c r="D9991" t="s">
        <v>121</v>
      </c>
      <c r="E9991" t="s">
        <v>193</v>
      </c>
      <c r="F9991" t="s">
        <v>16</v>
      </c>
      <c r="G9991">
        <v>22948.05</v>
      </c>
      <c r="H9991" s="1">
        <v>43389</v>
      </c>
      <c r="I9991" t="str">
        <f t="shared" si="468"/>
        <v>16</v>
      </c>
      <c r="J9991" t="str">
        <f t="shared" si="469"/>
        <v>October</v>
      </c>
      <c r="K9991" t="str">
        <f t="shared" si="470"/>
        <v>2018</v>
      </c>
      <c r="L9991" s="15">
        <v>0.5</v>
      </c>
      <c r="M9991">
        <f>HOUR(K9991:K22033)</f>
        <v>0</v>
      </c>
      <c r="N9991">
        <f>MINUTE(K9991:K22033)</f>
        <v>0</v>
      </c>
      <c r="O9991">
        <f>SECOND(K9991:K22033)</f>
        <v>0</v>
      </c>
      <c r="P9991">
        <v>2443.2399999999998</v>
      </c>
      <c r="Q9991">
        <f>G9991-P9991</f>
        <v>20504.809999999998</v>
      </c>
      <c r="R9991" t="s">
        <v>1833</v>
      </c>
      <c r="S9991" t="s">
        <v>18</v>
      </c>
      <c r="T9991" t="s">
        <v>122</v>
      </c>
    </row>
    <row r="9992" spans="1:20" x14ac:dyDescent="0.35">
      <c r="A9992" t="s">
        <v>29</v>
      </c>
      <c r="B9992" t="s">
        <v>233</v>
      </c>
      <c r="C9992" t="s">
        <v>13</v>
      </c>
      <c r="D9992" t="s">
        <v>31</v>
      </c>
      <c r="E9992" t="s">
        <v>234</v>
      </c>
      <c r="F9992" t="s">
        <v>16</v>
      </c>
      <c r="G9992">
        <v>11241.8</v>
      </c>
      <c r="H9992" s="1">
        <v>43389</v>
      </c>
      <c r="I9992" t="str">
        <f t="shared" si="468"/>
        <v>16</v>
      </c>
      <c r="J9992" t="str">
        <f t="shared" si="469"/>
        <v>October</v>
      </c>
      <c r="K9992" t="str">
        <f t="shared" si="470"/>
        <v>2018</v>
      </c>
      <c r="L9992" s="15">
        <v>0.5</v>
      </c>
      <c r="M9992">
        <f>HOUR(K9992:K22034)</f>
        <v>0</v>
      </c>
      <c r="N9992">
        <f>MINUTE(K9992:K22034)</f>
        <v>0</v>
      </c>
      <c r="O9992">
        <f>SECOND(K9992:K22034)</f>
        <v>0</v>
      </c>
      <c r="P9992">
        <v>193</v>
      </c>
      <c r="Q9992">
        <f>G9992-P9992</f>
        <v>11048.8</v>
      </c>
      <c r="R9992" t="s">
        <v>1833</v>
      </c>
      <c r="S9992" t="s">
        <v>18</v>
      </c>
      <c r="T9992" t="s">
        <v>19</v>
      </c>
    </row>
    <row r="9993" spans="1:20" x14ac:dyDescent="0.35">
      <c r="A9993" t="s">
        <v>11</v>
      </c>
      <c r="B9993" t="s">
        <v>85</v>
      </c>
      <c r="C9993" t="s">
        <v>13</v>
      </c>
      <c r="D9993" t="s">
        <v>20</v>
      </c>
      <c r="E9993" t="s">
        <v>86</v>
      </c>
      <c r="F9993" t="s">
        <v>16</v>
      </c>
      <c r="G9993">
        <v>27900.66</v>
      </c>
      <c r="H9993" s="1">
        <v>43389</v>
      </c>
      <c r="I9993" t="str">
        <f t="shared" si="468"/>
        <v>16</v>
      </c>
      <c r="J9993" t="str">
        <f t="shared" si="469"/>
        <v>October</v>
      </c>
      <c r="K9993" t="str">
        <f t="shared" si="470"/>
        <v>2018</v>
      </c>
      <c r="L9993" s="15">
        <v>0.50412037037037039</v>
      </c>
      <c r="M9993">
        <f>HOUR(K9993:K22035)</f>
        <v>0</v>
      </c>
      <c r="N9993">
        <f>MINUTE(K9993:K22035)</f>
        <v>0</v>
      </c>
      <c r="O9993">
        <f>SECOND(K9993:K22035)</f>
        <v>0</v>
      </c>
      <c r="P9993">
        <v>23.38</v>
      </c>
      <c r="Q9993">
        <f>G9993-P9993</f>
        <v>27877.279999999999</v>
      </c>
      <c r="R9993" t="s">
        <v>1723</v>
      </c>
      <c r="S9993" t="s">
        <v>18</v>
      </c>
      <c r="T9993" t="s">
        <v>19</v>
      </c>
    </row>
    <row r="9994" spans="1:20" x14ac:dyDescent="0.35">
      <c r="A9994" t="s">
        <v>11</v>
      </c>
      <c r="B9994" t="s">
        <v>118</v>
      </c>
      <c r="C9994" t="s">
        <v>13</v>
      </c>
      <c r="D9994" t="s">
        <v>14</v>
      </c>
      <c r="E9994" t="s">
        <v>119</v>
      </c>
      <c r="F9994" t="s">
        <v>16</v>
      </c>
      <c r="G9994">
        <v>21098.54</v>
      </c>
      <c r="H9994" s="1">
        <v>43389</v>
      </c>
      <c r="I9994" t="str">
        <f t="shared" si="468"/>
        <v>16</v>
      </c>
      <c r="J9994" t="str">
        <f t="shared" si="469"/>
        <v>October</v>
      </c>
      <c r="K9994" t="str">
        <f t="shared" si="470"/>
        <v>2018</v>
      </c>
      <c r="L9994" s="15">
        <v>0.52289351851851851</v>
      </c>
      <c r="M9994">
        <f>HOUR(K9994:K22036)</f>
        <v>0</v>
      </c>
      <c r="N9994">
        <f>MINUTE(K9994:K22036)</f>
        <v>0</v>
      </c>
      <c r="O9994">
        <f>SECOND(K9994:K22036)</f>
        <v>0</v>
      </c>
      <c r="P9994">
        <v>20.52</v>
      </c>
      <c r="Q9994">
        <f>G9994-P9994</f>
        <v>21078.02</v>
      </c>
      <c r="R9994" t="s">
        <v>926</v>
      </c>
      <c r="S9994" t="s">
        <v>18</v>
      </c>
      <c r="T9994" t="s">
        <v>19</v>
      </c>
    </row>
    <row r="9995" spans="1:20" x14ac:dyDescent="0.35">
      <c r="A9995" t="s">
        <v>11</v>
      </c>
      <c r="B9995" t="s">
        <v>338</v>
      </c>
      <c r="C9995" t="s">
        <v>13</v>
      </c>
      <c r="D9995" t="s">
        <v>14</v>
      </c>
      <c r="E9995" t="s">
        <v>339</v>
      </c>
      <c r="F9995" t="s">
        <v>16</v>
      </c>
      <c r="G9995">
        <v>5974.61</v>
      </c>
      <c r="H9995" s="1">
        <v>43389</v>
      </c>
      <c r="I9995" t="str">
        <f t="shared" si="468"/>
        <v>16</v>
      </c>
      <c r="J9995" t="str">
        <f t="shared" si="469"/>
        <v>October</v>
      </c>
      <c r="K9995" t="str">
        <f t="shared" si="470"/>
        <v>2018</v>
      </c>
      <c r="L9995" s="15">
        <v>0.54165509259259259</v>
      </c>
      <c r="M9995">
        <f>HOUR(K9995:K22037)</f>
        <v>0</v>
      </c>
      <c r="N9995">
        <f>MINUTE(K9995:K22037)</f>
        <v>0</v>
      </c>
      <c r="O9995">
        <f>SECOND(K9995:K22037)</f>
        <v>0</v>
      </c>
      <c r="P9995">
        <v>23.52</v>
      </c>
      <c r="Q9995">
        <f>G9995-P9995</f>
        <v>5951.0899999999992</v>
      </c>
      <c r="R9995" t="s">
        <v>644</v>
      </c>
      <c r="S9995" t="s">
        <v>18</v>
      </c>
      <c r="T9995" t="s">
        <v>19</v>
      </c>
    </row>
    <row r="9996" spans="1:20" x14ac:dyDescent="0.35">
      <c r="A9996" t="s">
        <v>29</v>
      </c>
      <c r="B9996" t="s">
        <v>75</v>
      </c>
      <c r="C9996" t="s">
        <v>13</v>
      </c>
      <c r="D9996" t="s">
        <v>121</v>
      </c>
      <c r="E9996" t="s">
        <v>76</v>
      </c>
      <c r="F9996" t="s">
        <v>24</v>
      </c>
      <c r="G9996">
        <v>4734.9399999999996</v>
      </c>
      <c r="H9996" s="1">
        <v>43389</v>
      </c>
      <c r="I9996" t="str">
        <f t="shared" si="468"/>
        <v>16</v>
      </c>
      <c r="J9996" t="str">
        <f t="shared" si="469"/>
        <v>October</v>
      </c>
      <c r="K9996" t="str">
        <f t="shared" si="470"/>
        <v>2018</v>
      </c>
      <c r="L9996" s="15">
        <v>0.54166666666666663</v>
      </c>
      <c r="M9996">
        <f>HOUR(K9996:K22038)</f>
        <v>0</v>
      </c>
      <c r="N9996">
        <f>MINUTE(K9996:K22038)</f>
        <v>0</v>
      </c>
      <c r="O9996">
        <f>SECOND(K9996:K22038)</f>
        <v>0</v>
      </c>
      <c r="P9996">
        <v>996.24</v>
      </c>
      <c r="Q9996">
        <f>G9996-P9996</f>
        <v>3738.7</v>
      </c>
      <c r="R9996" t="s">
        <v>1833</v>
      </c>
      <c r="S9996" t="s">
        <v>18</v>
      </c>
      <c r="T9996" t="s">
        <v>122</v>
      </c>
    </row>
    <row r="9997" spans="1:20" x14ac:dyDescent="0.35">
      <c r="A9997" t="s">
        <v>11</v>
      </c>
      <c r="B9997" t="s">
        <v>25</v>
      </c>
      <c r="C9997" t="s">
        <v>13</v>
      </c>
      <c r="D9997" t="s">
        <v>20</v>
      </c>
      <c r="E9997" t="s">
        <v>26</v>
      </c>
      <c r="F9997" t="s">
        <v>16</v>
      </c>
      <c r="G9997">
        <v>5113.87</v>
      </c>
      <c r="H9997" s="1">
        <v>43389</v>
      </c>
      <c r="I9997" t="str">
        <f t="shared" si="468"/>
        <v>16</v>
      </c>
      <c r="J9997" t="str">
        <f t="shared" si="469"/>
        <v>October</v>
      </c>
      <c r="K9997" t="str">
        <f t="shared" si="470"/>
        <v>2018</v>
      </c>
      <c r="L9997" s="15">
        <v>0.56042824074074071</v>
      </c>
      <c r="M9997">
        <f>HOUR(K9997:K22039)</f>
        <v>0</v>
      </c>
      <c r="N9997">
        <f>MINUTE(K9997:K22039)</f>
        <v>0</v>
      </c>
      <c r="O9997">
        <f>SECOND(K9997:K22039)</f>
        <v>0</v>
      </c>
      <c r="P9997">
        <v>17.55</v>
      </c>
      <c r="Q9997">
        <f>G9997-P9997</f>
        <v>5096.32</v>
      </c>
      <c r="R9997" t="s">
        <v>382</v>
      </c>
      <c r="S9997" t="s">
        <v>18</v>
      </c>
      <c r="T9997" t="s">
        <v>19</v>
      </c>
    </row>
    <row r="9998" spans="1:20" x14ac:dyDescent="0.35">
      <c r="A9998" t="s">
        <v>11</v>
      </c>
      <c r="B9998" t="s">
        <v>25</v>
      </c>
      <c r="C9998" t="s">
        <v>13</v>
      </c>
      <c r="D9998" t="s">
        <v>20</v>
      </c>
      <c r="E9998" t="s">
        <v>26</v>
      </c>
      <c r="F9998" t="s">
        <v>16</v>
      </c>
      <c r="G9998">
        <v>5107.5</v>
      </c>
      <c r="H9998" s="1">
        <v>43389</v>
      </c>
      <c r="I9998" t="str">
        <f t="shared" si="468"/>
        <v>16</v>
      </c>
      <c r="J9998" t="str">
        <f t="shared" si="469"/>
        <v>October</v>
      </c>
      <c r="K9998" t="str">
        <f t="shared" si="470"/>
        <v>2018</v>
      </c>
      <c r="L9998" s="15">
        <v>0.57920138888888884</v>
      </c>
      <c r="M9998">
        <f>HOUR(K9998:K22040)</f>
        <v>0</v>
      </c>
      <c r="N9998">
        <f>MINUTE(K9998:K22040)</f>
        <v>0</v>
      </c>
      <c r="O9998">
        <f>SECOND(K9998:K22040)</f>
        <v>0</v>
      </c>
      <c r="P9998">
        <v>6.37</v>
      </c>
      <c r="Q9998">
        <f>G9998-P9998</f>
        <v>5101.13</v>
      </c>
      <c r="R9998" t="s">
        <v>1113</v>
      </c>
      <c r="S9998" t="s">
        <v>18</v>
      </c>
      <c r="T9998" t="s">
        <v>19</v>
      </c>
    </row>
    <row r="9999" spans="1:20" x14ac:dyDescent="0.35">
      <c r="A9999" t="s">
        <v>29</v>
      </c>
      <c r="B9999" t="s">
        <v>85</v>
      </c>
      <c r="C9999" t="s">
        <v>13</v>
      </c>
      <c r="D9999" t="s">
        <v>31</v>
      </c>
      <c r="E9999" t="s">
        <v>86</v>
      </c>
      <c r="F9999" t="s">
        <v>16</v>
      </c>
      <c r="G9999">
        <v>27827.77</v>
      </c>
      <c r="H9999" s="1">
        <v>43389</v>
      </c>
      <c r="I9999" t="str">
        <f t="shared" si="468"/>
        <v>16</v>
      </c>
      <c r="J9999" t="str">
        <f t="shared" si="469"/>
        <v>October</v>
      </c>
      <c r="K9999" t="str">
        <f t="shared" si="470"/>
        <v>2018</v>
      </c>
      <c r="L9999" s="15">
        <v>0.58333333333333337</v>
      </c>
      <c r="M9999">
        <f>HOUR(K9999:K22041)</f>
        <v>0</v>
      </c>
      <c r="N9999">
        <f>MINUTE(K9999:K22041)</f>
        <v>0</v>
      </c>
      <c r="O9999">
        <f>SECOND(K9999:K22041)</f>
        <v>0</v>
      </c>
      <c r="P9999">
        <v>39</v>
      </c>
      <c r="Q9999">
        <f>G9999-P9999</f>
        <v>27788.77</v>
      </c>
      <c r="R9999" t="s">
        <v>1833</v>
      </c>
      <c r="S9999" t="s">
        <v>18</v>
      </c>
      <c r="T9999" t="s">
        <v>19</v>
      </c>
    </row>
    <row r="10000" spans="1:20" x14ac:dyDescent="0.35">
      <c r="A10000" t="s">
        <v>29</v>
      </c>
      <c r="B10000" t="s">
        <v>154</v>
      </c>
      <c r="C10000" t="s">
        <v>13</v>
      </c>
      <c r="D10000" t="s">
        <v>121</v>
      </c>
      <c r="E10000" t="s">
        <v>155</v>
      </c>
      <c r="F10000" t="s">
        <v>16</v>
      </c>
      <c r="G10000">
        <v>6657.1</v>
      </c>
      <c r="H10000" s="1">
        <v>43389</v>
      </c>
      <c r="I10000" t="str">
        <f t="shared" si="468"/>
        <v>16</v>
      </c>
      <c r="J10000" t="str">
        <f t="shared" si="469"/>
        <v>October</v>
      </c>
      <c r="K10000" t="str">
        <f t="shared" si="470"/>
        <v>2018</v>
      </c>
      <c r="L10000" s="15">
        <v>0.58333333333333337</v>
      </c>
      <c r="M10000">
        <f>HOUR(K10000:K22042)</f>
        <v>0</v>
      </c>
      <c r="N10000">
        <f>MINUTE(K10000:K22042)</f>
        <v>0</v>
      </c>
      <c r="O10000">
        <f>SECOND(K10000:K22042)</f>
        <v>0</v>
      </c>
      <c r="P10000">
        <v>761.33</v>
      </c>
      <c r="Q10000">
        <f>G10000-P10000</f>
        <v>5895.77</v>
      </c>
      <c r="R10000" t="s">
        <v>1833</v>
      </c>
      <c r="S10000" t="s">
        <v>18</v>
      </c>
      <c r="T10000" t="s">
        <v>122</v>
      </c>
    </row>
    <row r="10001" spans="1:20" x14ac:dyDescent="0.35">
      <c r="A10001" t="s">
        <v>29</v>
      </c>
      <c r="B10001" t="s">
        <v>109</v>
      </c>
      <c r="C10001" t="s">
        <v>13</v>
      </c>
      <c r="D10001" t="s">
        <v>31</v>
      </c>
      <c r="E10001" t="s">
        <v>110</v>
      </c>
      <c r="F10001" t="s">
        <v>24</v>
      </c>
      <c r="G10001">
        <v>11377.52</v>
      </c>
      <c r="H10001" s="1">
        <v>43389</v>
      </c>
      <c r="I10001" t="str">
        <f t="shared" si="468"/>
        <v>16</v>
      </c>
      <c r="J10001" t="str">
        <f t="shared" si="469"/>
        <v>October</v>
      </c>
      <c r="K10001" t="str">
        <f t="shared" si="470"/>
        <v>2018</v>
      </c>
      <c r="L10001" s="15">
        <v>0.58333333333333337</v>
      </c>
      <c r="M10001">
        <f>HOUR(K10001:K22043)</f>
        <v>0</v>
      </c>
      <c r="N10001">
        <f>MINUTE(K10001:K22043)</f>
        <v>0</v>
      </c>
      <c r="O10001">
        <f>SECOND(K10001:K22043)</f>
        <v>0</v>
      </c>
      <c r="P10001">
        <v>28</v>
      </c>
      <c r="Q10001">
        <f>G10001-P10001</f>
        <v>11349.52</v>
      </c>
      <c r="R10001" t="s">
        <v>1833</v>
      </c>
      <c r="S10001" t="s">
        <v>18</v>
      </c>
      <c r="T10001" t="s">
        <v>19</v>
      </c>
    </row>
    <row r="10002" spans="1:20" x14ac:dyDescent="0.35">
      <c r="A10002" t="s">
        <v>29</v>
      </c>
      <c r="B10002" t="s">
        <v>92</v>
      </c>
      <c r="C10002" t="s">
        <v>13</v>
      </c>
      <c r="D10002" t="s">
        <v>121</v>
      </c>
      <c r="E10002" t="s">
        <v>93</v>
      </c>
      <c r="F10002" t="s">
        <v>16</v>
      </c>
      <c r="G10002">
        <v>8137.06</v>
      </c>
      <c r="H10002" s="1">
        <v>43389</v>
      </c>
      <c r="I10002" t="str">
        <f t="shared" si="468"/>
        <v>16</v>
      </c>
      <c r="J10002" t="str">
        <f t="shared" si="469"/>
        <v>October</v>
      </c>
      <c r="K10002" t="str">
        <f t="shared" si="470"/>
        <v>2018</v>
      </c>
      <c r="L10002" s="15">
        <v>0.58333333333333337</v>
      </c>
      <c r="M10002">
        <f>HOUR(K10002:K22044)</f>
        <v>0</v>
      </c>
      <c r="N10002">
        <f>MINUTE(K10002:K22044)</f>
        <v>0</v>
      </c>
      <c r="O10002">
        <f>SECOND(K10002:K22044)</f>
        <v>0</v>
      </c>
      <c r="P10002">
        <v>1037.07</v>
      </c>
      <c r="Q10002">
        <f>G10002-P10002</f>
        <v>7099.9900000000007</v>
      </c>
      <c r="R10002" t="s">
        <v>1833</v>
      </c>
      <c r="S10002" t="s">
        <v>18</v>
      </c>
      <c r="T10002" t="s">
        <v>122</v>
      </c>
    </row>
    <row r="10003" spans="1:20" x14ac:dyDescent="0.35">
      <c r="A10003" t="s">
        <v>29</v>
      </c>
      <c r="B10003" t="s">
        <v>49</v>
      </c>
      <c r="C10003" t="s">
        <v>13</v>
      </c>
      <c r="D10003" t="s">
        <v>31</v>
      </c>
      <c r="E10003" t="s">
        <v>50</v>
      </c>
      <c r="F10003" t="s">
        <v>24</v>
      </c>
      <c r="G10003">
        <v>4659.84</v>
      </c>
      <c r="H10003" s="1">
        <v>43389</v>
      </c>
      <c r="I10003" t="str">
        <f t="shared" si="468"/>
        <v>16</v>
      </c>
      <c r="J10003" t="str">
        <f t="shared" si="469"/>
        <v>October</v>
      </c>
      <c r="K10003" t="str">
        <f t="shared" si="470"/>
        <v>2018</v>
      </c>
      <c r="L10003" s="15">
        <v>0.58333333333333337</v>
      </c>
      <c r="M10003">
        <f>HOUR(K10003:K22045)</f>
        <v>0</v>
      </c>
      <c r="N10003">
        <f>MINUTE(K10003:K22045)</f>
        <v>0</v>
      </c>
      <c r="O10003">
        <f>SECOND(K10003:K22045)</f>
        <v>0</v>
      </c>
      <c r="P10003">
        <v>165</v>
      </c>
      <c r="Q10003">
        <f>G10003-P10003</f>
        <v>4494.84</v>
      </c>
      <c r="R10003" t="s">
        <v>1833</v>
      </c>
      <c r="S10003" t="s">
        <v>18</v>
      </c>
      <c r="T10003" t="s">
        <v>19</v>
      </c>
    </row>
    <row r="10004" spans="1:20" x14ac:dyDescent="0.35">
      <c r="A10004" t="s">
        <v>11</v>
      </c>
      <c r="B10004" t="s">
        <v>85</v>
      </c>
      <c r="C10004" t="s">
        <v>13</v>
      </c>
      <c r="D10004" t="s">
        <v>20</v>
      </c>
      <c r="E10004" t="s">
        <v>86</v>
      </c>
      <c r="F10004" t="s">
        <v>16</v>
      </c>
      <c r="G10004">
        <v>27866.77</v>
      </c>
      <c r="H10004" s="1">
        <v>43389</v>
      </c>
      <c r="I10004" t="str">
        <f t="shared" si="468"/>
        <v>16</v>
      </c>
      <c r="J10004" t="str">
        <f t="shared" si="469"/>
        <v>October</v>
      </c>
      <c r="K10004" t="str">
        <f t="shared" si="470"/>
        <v>2018</v>
      </c>
      <c r="L10004" s="15">
        <v>0.59836805555555561</v>
      </c>
      <c r="M10004">
        <f>HOUR(K10004:K22046)</f>
        <v>0</v>
      </c>
      <c r="N10004">
        <f>MINUTE(K10004:K22046)</f>
        <v>0</v>
      </c>
      <c r="O10004">
        <f>SECOND(K10004:K22046)</f>
        <v>0</v>
      </c>
      <c r="P10004">
        <v>33.89</v>
      </c>
      <c r="Q10004">
        <f>G10004-P10004</f>
        <v>27832.880000000001</v>
      </c>
      <c r="R10004" t="s">
        <v>617</v>
      </c>
      <c r="S10004" t="s">
        <v>18</v>
      </c>
      <c r="T10004" t="s">
        <v>19</v>
      </c>
    </row>
    <row r="10005" spans="1:20" x14ac:dyDescent="0.35">
      <c r="A10005" t="s">
        <v>11</v>
      </c>
      <c r="B10005" t="s">
        <v>49</v>
      </c>
      <c r="C10005" t="s">
        <v>13</v>
      </c>
      <c r="D10005" t="s">
        <v>20</v>
      </c>
      <c r="E10005" t="s">
        <v>50</v>
      </c>
      <c r="F10005" t="s">
        <v>24</v>
      </c>
      <c r="G10005">
        <v>4824.84</v>
      </c>
      <c r="H10005" s="1">
        <v>43389</v>
      </c>
      <c r="I10005" t="str">
        <f t="shared" si="468"/>
        <v>16</v>
      </c>
      <c r="J10005" t="str">
        <f t="shared" si="469"/>
        <v>October</v>
      </c>
      <c r="K10005" t="str">
        <f t="shared" si="470"/>
        <v>2018</v>
      </c>
      <c r="L10005" s="15">
        <v>0.61766203703703704</v>
      </c>
      <c r="M10005">
        <f>HOUR(K10005:K22047)</f>
        <v>0</v>
      </c>
      <c r="N10005">
        <f>MINUTE(K10005:K22047)</f>
        <v>0</v>
      </c>
      <c r="O10005">
        <f>SECOND(K10005:K22047)</f>
        <v>0</v>
      </c>
      <c r="P10005">
        <v>141.15</v>
      </c>
      <c r="Q10005">
        <f>G10005-P10005</f>
        <v>4683.6900000000005</v>
      </c>
      <c r="R10005" t="s">
        <v>916</v>
      </c>
      <c r="S10005" t="s">
        <v>18</v>
      </c>
      <c r="T10005" t="s">
        <v>19</v>
      </c>
    </row>
    <row r="10006" spans="1:20" x14ac:dyDescent="0.35">
      <c r="A10006" t="s">
        <v>29</v>
      </c>
      <c r="B10006" t="s">
        <v>65</v>
      </c>
      <c r="C10006" t="s">
        <v>13</v>
      </c>
      <c r="D10006" t="s">
        <v>31</v>
      </c>
      <c r="E10006" t="s">
        <v>66</v>
      </c>
      <c r="F10006" t="s">
        <v>16</v>
      </c>
      <c r="G10006">
        <v>7343.76</v>
      </c>
      <c r="H10006" s="1">
        <v>43389</v>
      </c>
      <c r="I10006" t="str">
        <f t="shared" si="468"/>
        <v>16</v>
      </c>
      <c r="J10006" t="str">
        <f t="shared" si="469"/>
        <v>October</v>
      </c>
      <c r="K10006" t="str">
        <f t="shared" si="470"/>
        <v>2018</v>
      </c>
      <c r="L10006" s="15">
        <v>0.625</v>
      </c>
      <c r="M10006">
        <f>HOUR(K10006:K22048)</f>
        <v>0</v>
      </c>
      <c r="N10006">
        <f>MINUTE(K10006:K22048)</f>
        <v>0</v>
      </c>
      <c r="O10006">
        <f>SECOND(K10006:K22048)</f>
        <v>0</v>
      </c>
      <c r="P10006">
        <v>32</v>
      </c>
      <c r="Q10006">
        <f>G10006-P10006</f>
        <v>7311.76</v>
      </c>
      <c r="R10006" t="s">
        <v>1833</v>
      </c>
      <c r="S10006" t="s">
        <v>18</v>
      </c>
      <c r="T10006" t="s">
        <v>19</v>
      </c>
    </row>
    <row r="10007" spans="1:20" x14ac:dyDescent="0.35">
      <c r="A10007" t="s">
        <v>11</v>
      </c>
      <c r="B10007" t="s">
        <v>118</v>
      </c>
      <c r="C10007" t="s">
        <v>13</v>
      </c>
      <c r="D10007" t="s">
        <v>14</v>
      </c>
      <c r="E10007" t="s">
        <v>119</v>
      </c>
      <c r="F10007" t="s">
        <v>16</v>
      </c>
      <c r="G10007">
        <v>21075.33</v>
      </c>
      <c r="H10007" s="1">
        <v>43389</v>
      </c>
      <c r="I10007" t="str">
        <f t="shared" si="468"/>
        <v>16</v>
      </c>
      <c r="J10007" t="str">
        <f t="shared" si="469"/>
        <v>October</v>
      </c>
      <c r="K10007" t="str">
        <f t="shared" si="470"/>
        <v>2018</v>
      </c>
      <c r="L10007" s="15">
        <v>0.63296296296296295</v>
      </c>
      <c r="M10007">
        <f>HOUR(K10007:K22049)</f>
        <v>0</v>
      </c>
      <c r="N10007">
        <f>MINUTE(K10007:K22049)</f>
        <v>0</v>
      </c>
      <c r="O10007">
        <f>SECOND(K10007:K22049)</f>
        <v>0</v>
      </c>
      <c r="P10007">
        <v>23.21</v>
      </c>
      <c r="Q10007">
        <f>G10007-P10007</f>
        <v>21052.120000000003</v>
      </c>
      <c r="R10007" t="s">
        <v>844</v>
      </c>
      <c r="S10007" t="s">
        <v>18</v>
      </c>
      <c r="T10007" t="s">
        <v>19</v>
      </c>
    </row>
    <row r="10008" spans="1:20" x14ac:dyDescent="0.35">
      <c r="A10008" t="s">
        <v>11</v>
      </c>
      <c r="B10008" t="s">
        <v>62</v>
      </c>
      <c r="C10008" t="s">
        <v>13</v>
      </c>
      <c r="D10008" t="s">
        <v>20</v>
      </c>
      <c r="E10008" t="s">
        <v>63</v>
      </c>
      <c r="F10008" t="s">
        <v>24</v>
      </c>
      <c r="G10008">
        <v>1745.27</v>
      </c>
      <c r="H10008" s="1">
        <v>43389</v>
      </c>
      <c r="I10008" t="str">
        <f t="shared" si="468"/>
        <v>16</v>
      </c>
      <c r="J10008" t="str">
        <f t="shared" si="469"/>
        <v>October</v>
      </c>
      <c r="K10008" t="str">
        <f t="shared" si="470"/>
        <v>2018</v>
      </c>
      <c r="L10008" s="15">
        <v>0.64582175925925933</v>
      </c>
      <c r="M10008">
        <f>HOUR(K10008:K22050)</f>
        <v>0</v>
      </c>
      <c r="N10008">
        <f>MINUTE(K10008:K22050)</f>
        <v>0</v>
      </c>
      <c r="O10008">
        <f>SECOND(K10008:K22050)</f>
        <v>0</v>
      </c>
      <c r="P10008">
        <v>18.2</v>
      </c>
      <c r="Q10008">
        <f>G10008-P10008</f>
        <v>1727.07</v>
      </c>
      <c r="R10008" t="s">
        <v>1018</v>
      </c>
      <c r="S10008" t="s">
        <v>18</v>
      </c>
      <c r="T10008" t="s">
        <v>19</v>
      </c>
    </row>
    <row r="10009" spans="1:20" x14ac:dyDescent="0.35">
      <c r="A10009" t="s">
        <v>11</v>
      </c>
      <c r="B10009" t="s">
        <v>62</v>
      </c>
      <c r="C10009" t="s">
        <v>13</v>
      </c>
      <c r="D10009" t="s">
        <v>20</v>
      </c>
      <c r="E10009" t="s">
        <v>63</v>
      </c>
      <c r="F10009" t="s">
        <v>24</v>
      </c>
      <c r="G10009">
        <v>1724.74</v>
      </c>
      <c r="H10009" s="1">
        <v>43389</v>
      </c>
      <c r="I10009" t="str">
        <f t="shared" si="468"/>
        <v>16</v>
      </c>
      <c r="J10009" t="str">
        <f t="shared" si="469"/>
        <v>October</v>
      </c>
      <c r="K10009" t="str">
        <f t="shared" si="470"/>
        <v>2018</v>
      </c>
      <c r="L10009" s="15">
        <v>0.65869212962962964</v>
      </c>
      <c r="M10009">
        <f>HOUR(K10009:K22051)</f>
        <v>0</v>
      </c>
      <c r="N10009">
        <f>MINUTE(K10009:K22051)</f>
        <v>0</v>
      </c>
      <c r="O10009">
        <f>SECOND(K10009:K22051)</f>
        <v>0</v>
      </c>
      <c r="P10009">
        <v>20.53</v>
      </c>
      <c r="Q10009">
        <f>G10009-P10009</f>
        <v>1704.21</v>
      </c>
      <c r="R10009" t="s">
        <v>363</v>
      </c>
      <c r="S10009" t="s">
        <v>18</v>
      </c>
      <c r="T10009" t="s">
        <v>19</v>
      </c>
    </row>
    <row r="10010" spans="1:20" x14ac:dyDescent="0.35">
      <c r="A10010" t="s">
        <v>29</v>
      </c>
      <c r="B10010" t="s">
        <v>247</v>
      </c>
      <c r="C10010" t="s">
        <v>13</v>
      </c>
      <c r="D10010" t="s">
        <v>121</v>
      </c>
      <c r="E10010" t="s">
        <v>248</v>
      </c>
      <c r="F10010" t="s">
        <v>16</v>
      </c>
      <c r="G10010">
        <v>7835.09</v>
      </c>
      <c r="H10010" s="1">
        <v>43389</v>
      </c>
      <c r="I10010" t="str">
        <f t="shared" si="468"/>
        <v>16</v>
      </c>
      <c r="J10010" t="str">
        <f t="shared" si="469"/>
        <v>October</v>
      </c>
      <c r="K10010" t="str">
        <f t="shared" si="470"/>
        <v>2018</v>
      </c>
      <c r="L10010" s="15">
        <v>0.66666666666666663</v>
      </c>
      <c r="M10010">
        <f>HOUR(K10010:K22052)</f>
        <v>0</v>
      </c>
      <c r="N10010">
        <f>MINUTE(K10010:K22052)</f>
        <v>0</v>
      </c>
      <c r="O10010">
        <f>SECOND(K10010:K22052)</f>
        <v>0</v>
      </c>
      <c r="P10010">
        <v>970.47</v>
      </c>
      <c r="Q10010">
        <f>G10010-P10010</f>
        <v>6864.62</v>
      </c>
      <c r="R10010" t="s">
        <v>1833</v>
      </c>
      <c r="S10010" t="s">
        <v>18</v>
      </c>
      <c r="T10010" t="s">
        <v>122</v>
      </c>
    </row>
    <row r="10011" spans="1:20" x14ac:dyDescent="0.35">
      <c r="A10011" t="s">
        <v>29</v>
      </c>
      <c r="B10011" t="s">
        <v>207</v>
      </c>
      <c r="C10011" t="s">
        <v>13</v>
      </c>
      <c r="D10011" t="s">
        <v>121</v>
      </c>
      <c r="E10011" t="s">
        <v>137</v>
      </c>
      <c r="F10011" t="s">
        <v>24</v>
      </c>
      <c r="G10011">
        <v>42287.02</v>
      </c>
      <c r="H10011" s="1">
        <v>43389</v>
      </c>
      <c r="I10011" t="str">
        <f t="shared" si="468"/>
        <v>16</v>
      </c>
      <c r="J10011" t="str">
        <f t="shared" si="469"/>
        <v>October</v>
      </c>
      <c r="K10011" t="str">
        <f t="shared" si="470"/>
        <v>2018</v>
      </c>
      <c r="L10011" s="15">
        <v>0.66666666666666663</v>
      </c>
      <c r="M10011">
        <f>HOUR(K10011:K22053)</f>
        <v>0</v>
      </c>
      <c r="N10011">
        <f>MINUTE(K10011:K22053)</f>
        <v>0</v>
      </c>
      <c r="O10011">
        <f>SECOND(K10011:K22053)</f>
        <v>0</v>
      </c>
      <c r="P10011">
        <v>1757.82</v>
      </c>
      <c r="Q10011">
        <f>G10011-P10011</f>
        <v>40529.199999999997</v>
      </c>
      <c r="R10011" t="s">
        <v>1833</v>
      </c>
      <c r="S10011" t="s">
        <v>18</v>
      </c>
      <c r="T10011" t="s">
        <v>122</v>
      </c>
    </row>
    <row r="10012" spans="1:20" x14ac:dyDescent="0.35">
      <c r="A10012" t="s">
        <v>29</v>
      </c>
      <c r="B10012" t="s">
        <v>156</v>
      </c>
      <c r="C10012" t="s">
        <v>13</v>
      </c>
      <c r="D10012" t="s">
        <v>31</v>
      </c>
      <c r="E10012" t="s">
        <v>76</v>
      </c>
      <c r="F10012" t="s">
        <v>24</v>
      </c>
      <c r="G10012">
        <v>43320.09</v>
      </c>
      <c r="H10012" s="1">
        <v>43389</v>
      </c>
      <c r="I10012" t="str">
        <f t="shared" si="468"/>
        <v>16</v>
      </c>
      <c r="J10012" t="str">
        <f t="shared" si="469"/>
        <v>October</v>
      </c>
      <c r="K10012" t="str">
        <f t="shared" si="470"/>
        <v>2018</v>
      </c>
      <c r="L10012" s="15">
        <v>0.66666666666666663</v>
      </c>
      <c r="M10012">
        <f>HOUR(K10012:K22054)</f>
        <v>0</v>
      </c>
      <c r="N10012">
        <f>MINUTE(K10012:K22054)</f>
        <v>0</v>
      </c>
      <c r="O10012">
        <f>SECOND(K10012:K22054)</f>
        <v>0</v>
      </c>
      <c r="P10012">
        <v>122</v>
      </c>
      <c r="Q10012">
        <f>G10012-P10012</f>
        <v>43198.09</v>
      </c>
      <c r="R10012" t="s">
        <v>1833</v>
      </c>
      <c r="S10012" t="s">
        <v>18</v>
      </c>
      <c r="T10012" t="s">
        <v>19</v>
      </c>
    </row>
    <row r="10013" spans="1:20" x14ac:dyDescent="0.35">
      <c r="A10013" t="s">
        <v>29</v>
      </c>
      <c r="B10013" t="s">
        <v>302</v>
      </c>
      <c r="C10013" t="s">
        <v>13</v>
      </c>
      <c r="D10013" t="s">
        <v>31</v>
      </c>
      <c r="E10013" t="s">
        <v>303</v>
      </c>
      <c r="F10013" t="s">
        <v>24</v>
      </c>
      <c r="G10013">
        <v>12219.58</v>
      </c>
      <c r="H10013" s="1">
        <v>43389</v>
      </c>
      <c r="I10013" t="str">
        <f t="shared" si="468"/>
        <v>16</v>
      </c>
      <c r="J10013" t="str">
        <f t="shared" si="469"/>
        <v>October</v>
      </c>
      <c r="K10013" t="str">
        <f t="shared" si="470"/>
        <v>2018</v>
      </c>
      <c r="L10013" s="15">
        <v>0.66666666666666663</v>
      </c>
      <c r="M10013">
        <f>HOUR(K10013:K22055)</f>
        <v>0</v>
      </c>
      <c r="N10013">
        <f>MINUTE(K10013:K22055)</f>
        <v>0</v>
      </c>
      <c r="O10013">
        <f>SECOND(K10013:K22055)</f>
        <v>0</v>
      </c>
      <c r="P10013">
        <v>46</v>
      </c>
      <c r="Q10013">
        <f>G10013-P10013</f>
        <v>12173.58</v>
      </c>
      <c r="R10013" t="s">
        <v>1833</v>
      </c>
      <c r="S10013" t="s">
        <v>18</v>
      </c>
      <c r="T10013" t="s">
        <v>19</v>
      </c>
    </row>
    <row r="10014" spans="1:20" x14ac:dyDescent="0.35">
      <c r="A10014" t="s">
        <v>29</v>
      </c>
      <c r="B10014" t="s">
        <v>138</v>
      </c>
      <c r="C10014" t="s">
        <v>13</v>
      </c>
      <c r="D10014" t="s">
        <v>41</v>
      </c>
      <c r="E10014" t="s">
        <v>139</v>
      </c>
      <c r="F10014" t="s">
        <v>16</v>
      </c>
      <c r="G10014">
        <v>205924.63</v>
      </c>
      <c r="H10014" s="1">
        <v>43389</v>
      </c>
      <c r="I10014" t="str">
        <f t="shared" si="468"/>
        <v>16</v>
      </c>
      <c r="J10014" t="str">
        <f t="shared" si="469"/>
        <v>October</v>
      </c>
      <c r="K10014" t="str">
        <f t="shared" si="470"/>
        <v>2018</v>
      </c>
      <c r="L10014" s="15">
        <v>0.66666666666666663</v>
      </c>
      <c r="M10014">
        <f>HOUR(K10014:K22056)</f>
        <v>0</v>
      </c>
      <c r="N10014">
        <f>MINUTE(K10014:K22056)</f>
        <v>0</v>
      </c>
      <c r="O10014">
        <f>SECOND(K10014:K22056)</f>
        <v>0</v>
      </c>
      <c r="P10014">
        <v>127</v>
      </c>
      <c r="Q10014">
        <f>G10014-P10014</f>
        <v>205797.63</v>
      </c>
      <c r="R10014" t="s">
        <v>1833</v>
      </c>
      <c r="S10014" t="s">
        <v>18</v>
      </c>
      <c r="T10014" t="s">
        <v>19</v>
      </c>
    </row>
    <row r="10015" spans="1:20" x14ac:dyDescent="0.35">
      <c r="A10015" t="s">
        <v>11</v>
      </c>
      <c r="B10015" t="s">
        <v>52</v>
      </c>
      <c r="C10015" t="s">
        <v>13</v>
      </c>
      <c r="D10015" t="s">
        <v>14</v>
      </c>
      <c r="E10015" t="s">
        <v>53</v>
      </c>
      <c r="F10015" t="s">
        <v>24</v>
      </c>
      <c r="G10015">
        <v>265903.69</v>
      </c>
      <c r="H10015" s="1">
        <v>43389</v>
      </c>
      <c r="I10015" t="str">
        <f t="shared" si="468"/>
        <v>16</v>
      </c>
      <c r="J10015" t="str">
        <f t="shared" si="469"/>
        <v>October</v>
      </c>
      <c r="K10015" t="str">
        <f t="shared" si="470"/>
        <v>2018</v>
      </c>
      <c r="L10015" s="15">
        <v>0.6749074074074074</v>
      </c>
      <c r="M10015">
        <f>HOUR(K10015:K22057)</f>
        <v>0</v>
      </c>
      <c r="N10015">
        <f>MINUTE(K10015:K22057)</f>
        <v>0</v>
      </c>
      <c r="O10015">
        <f>SECOND(K10015:K22057)</f>
        <v>0</v>
      </c>
      <c r="P10015">
        <v>67.930000000000007</v>
      </c>
      <c r="Q10015">
        <f>G10015-P10015</f>
        <v>265835.76</v>
      </c>
      <c r="R10015" t="s">
        <v>360</v>
      </c>
      <c r="S10015" t="s">
        <v>18</v>
      </c>
      <c r="T10015" t="s">
        <v>19</v>
      </c>
    </row>
    <row r="10016" spans="1:20" x14ac:dyDescent="0.35">
      <c r="A10016" t="s">
        <v>11</v>
      </c>
      <c r="B10016" t="s">
        <v>170</v>
      </c>
      <c r="C10016" t="s">
        <v>13</v>
      </c>
      <c r="D10016" t="s">
        <v>20</v>
      </c>
      <c r="E10016" t="s">
        <v>171</v>
      </c>
      <c r="F10016" t="s">
        <v>24</v>
      </c>
      <c r="G10016">
        <v>9992.2999999999993</v>
      </c>
      <c r="H10016" s="1">
        <v>43389</v>
      </c>
      <c r="I10016" t="str">
        <f t="shared" si="468"/>
        <v>16</v>
      </c>
      <c r="J10016" t="str">
        <f t="shared" si="469"/>
        <v>October</v>
      </c>
      <c r="K10016" t="str">
        <f t="shared" si="470"/>
        <v>2018</v>
      </c>
      <c r="L10016" s="15">
        <v>0.69660879629629635</v>
      </c>
      <c r="M10016">
        <f>HOUR(K10016:K22058)</f>
        <v>0</v>
      </c>
      <c r="N10016">
        <f>MINUTE(K10016:K22058)</f>
        <v>0</v>
      </c>
      <c r="O10016">
        <f>SECOND(K10016:K22058)</f>
        <v>0</v>
      </c>
      <c r="P10016">
        <v>33.42</v>
      </c>
      <c r="Q10016">
        <f>G10016-P10016</f>
        <v>9958.8799999999992</v>
      </c>
      <c r="R10016" t="s">
        <v>1286</v>
      </c>
      <c r="S10016" t="s">
        <v>18</v>
      </c>
      <c r="T10016" t="s">
        <v>19</v>
      </c>
    </row>
    <row r="10017" spans="1:20" x14ac:dyDescent="0.35">
      <c r="A10017" t="s">
        <v>29</v>
      </c>
      <c r="B10017" t="s">
        <v>170</v>
      </c>
      <c r="C10017" t="s">
        <v>13</v>
      </c>
      <c r="D10017" t="s">
        <v>31</v>
      </c>
      <c r="E10017" t="s">
        <v>171</v>
      </c>
      <c r="F10017" t="s">
        <v>24</v>
      </c>
      <c r="G10017">
        <v>9965.2999999999993</v>
      </c>
      <c r="H10017" s="1">
        <v>43389</v>
      </c>
      <c r="I10017" t="str">
        <f t="shared" si="468"/>
        <v>16</v>
      </c>
      <c r="J10017" t="str">
        <f t="shared" si="469"/>
        <v>October</v>
      </c>
      <c r="K10017" t="str">
        <f t="shared" si="470"/>
        <v>2018</v>
      </c>
      <c r="L10017" s="15">
        <v>0.70833333333333337</v>
      </c>
      <c r="M10017">
        <f>HOUR(K10017:K22059)</f>
        <v>0</v>
      </c>
      <c r="N10017">
        <f>MINUTE(K10017:K22059)</f>
        <v>0</v>
      </c>
      <c r="O10017">
        <f>SECOND(K10017:K22059)</f>
        <v>0</v>
      </c>
      <c r="P10017">
        <v>27</v>
      </c>
      <c r="Q10017">
        <f>G10017-P10017</f>
        <v>9938.2999999999993</v>
      </c>
      <c r="R10017" t="s">
        <v>1833</v>
      </c>
      <c r="S10017" t="s">
        <v>18</v>
      </c>
      <c r="T10017" t="s">
        <v>19</v>
      </c>
    </row>
    <row r="10018" spans="1:20" x14ac:dyDescent="0.35">
      <c r="A10018" t="s">
        <v>29</v>
      </c>
      <c r="B10018" t="s">
        <v>22</v>
      </c>
      <c r="C10018" t="s">
        <v>13</v>
      </c>
      <c r="D10018" t="s">
        <v>121</v>
      </c>
      <c r="E10018" t="s">
        <v>23</v>
      </c>
      <c r="F10018" t="s">
        <v>24</v>
      </c>
      <c r="G10018">
        <v>2245.02</v>
      </c>
      <c r="H10018" s="1">
        <v>43389</v>
      </c>
      <c r="I10018" t="str">
        <f t="shared" si="468"/>
        <v>16</v>
      </c>
      <c r="J10018" t="str">
        <f t="shared" si="469"/>
        <v>October</v>
      </c>
      <c r="K10018" t="str">
        <f t="shared" si="470"/>
        <v>2018</v>
      </c>
      <c r="L10018" s="15">
        <v>0.70833333333333337</v>
      </c>
      <c r="M10018">
        <f>HOUR(K10018:K22060)</f>
        <v>0</v>
      </c>
      <c r="N10018">
        <f>MINUTE(K10018:K22060)</f>
        <v>0</v>
      </c>
      <c r="O10018">
        <f>SECOND(K10018:K22060)</f>
        <v>0</v>
      </c>
      <c r="P10018">
        <v>1002.13</v>
      </c>
      <c r="Q10018">
        <f>G10018-P10018</f>
        <v>1242.8899999999999</v>
      </c>
      <c r="R10018" t="s">
        <v>1833</v>
      </c>
      <c r="S10018" t="s">
        <v>18</v>
      </c>
      <c r="T10018" t="s">
        <v>122</v>
      </c>
    </row>
    <row r="10019" spans="1:20" x14ac:dyDescent="0.35">
      <c r="A10019" t="s">
        <v>29</v>
      </c>
      <c r="B10019" t="s">
        <v>54</v>
      </c>
      <c r="C10019" t="s">
        <v>13</v>
      </c>
      <c r="D10019" t="s">
        <v>31</v>
      </c>
      <c r="E10019" t="s">
        <v>55</v>
      </c>
      <c r="F10019" t="s">
        <v>16</v>
      </c>
      <c r="G10019">
        <v>10280.35</v>
      </c>
      <c r="H10019" s="1">
        <v>43389</v>
      </c>
      <c r="I10019" t="str">
        <f t="shared" si="468"/>
        <v>16</v>
      </c>
      <c r="J10019" t="str">
        <f t="shared" si="469"/>
        <v>October</v>
      </c>
      <c r="K10019" t="str">
        <f t="shared" si="470"/>
        <v>2018</v>
      </c>
      <c r="L10019" s="15">
        <v>0.70833333333333337</v>
      </c>
      <c r="M10019">
        <f>HOUR(K10019:K22061)</f>
        <v>0</v>
      </c>
      <c r="N10019">
        <f>MINUTE(K10019:K22061)</f>
        <v>0</v>
      </c>
      <c r="O10019">
        <f>SECOND(K10019:K22061)</f>
        <v>0</v>
      </c>
      <c r="P10019">
        <v>164</v>
      </c>
      <c r="Q10019">
        <f>G10019-P10019</f>
        <v>10116.35</v>
      </c>
      <c r="R10019" t="s">
        <v>1833</v>
      </c>
      <c r="S10019" t="s">
        <v>18</v>
      </c>
      <c r="T10019" t="s">
        <v>19</v>
      </c>
    </row>
    <row r="10020" spans="1:20" x14ac:dyDescent="0.35">
      <c r="A10020" t="s">
        <v>29</v>
      </c>
      <c r="B10020" t="s">
        <v>215</v>
      </c>
      <c r="C10020" t="s">
        <v>13</v>
      </c>
      <c r="D10020" t="s">
        <v>121</v>
      </c>
      <c r="E10020" t="s">
        <v>216</v>
      </c>
      <c r="F10020" t="s">
        <v>24</v>
      </c>
      <c r="G10020">
        <v>6820.47</v>
      </c>
      <c r="H10020" s="1">
        <v>43389</v>
      </c>
      <c r="I10020" t="str">
        <f t="shared" si="468"/>
        <v>16</v>
      </c>
      <c r="J10020" t="str">
        <f t="shared" si="469"/>
        <v>October</v>
      </c>
      <c r="K10020" t="str">
        <f t="shared" si="470"/>
        <v>2018</v>
      </c>
      <c r="L10020" s="15">
        <v>0.70833333333333337</v>
      </c>
      <c r="M10020">
        <f>HOUR(K10020:K22062)</f>
        <v>0</v>
      </c>
      <c r="N10020">
        <f>MINUTE(K10020:K22062)</f>
        <v>0</v>
      </c>
      <c r="O10020">
        <f>SECOND(K10020:K22062)</f>
        <v>0</v>
      </c>
      <c r="P10020">
        <v>1099.7</v>
      </c>
      <c r="Q10020">
        <f>G10020-P10020</f>
        <v>5720.77</v>
      </c>
      <c r="R10020" t="s">
        <v>1833</v>
      </c>
      <c r="S10020" t="s">
        <v>18</v>
      </c>
      <c r="T10020" t="s">
        <v>122</v>
      </c>
    </row>
    <row r="10021" spans="1:20" x14ac:dyDescent="0.35">
      <c r="A10021" t="s">
        <v>29</v>
      </c>
      <c r="B10021" t="s">
        <v>56</v>
      </c>
      <c r="C10021" t="s">
        <v>13</v>
      </c>
      <c r="D10021" t="s">
        <v>121</v>
      </c>
      <c r="E10021" t="s">
        <v>57</v>
      </c>
      <c r="F10021" t="s">
        <v>16</v>
      </c>
      <c r="G10021">
        <v>8677.01</v>
      </c>
      <c r="H10021" s="1">
        <v>43389</v>
      </c>
      <c r="I10021" t="str">
        <f t="shared" si="468"/>
        <v>16</v>
      </c>
      <c r="J10021" t="str">
        <f t="shared" si="469"/>
        <v>October</v>
      </c>
      <c r="K10021" t="str">
        <f t="shared" si="470"/>
        <v>2018</v>
      </c>
      <c r="L10021" s="15">
        <v>0.70833333333333337</v>
      </c>
      <c r="M10021">
        <f>HOUR(K10021:K22063)</f>
        <v>0</v>
      </c>
      <c r="N10021">
        <f>MINUTE(K10021:K22063)</f>
        <v>0</v>
      </c>
      <c r="O10021">
        <f>SECOND(K10021:K22063)</f>
        <v>0</v>
      </c>
      <c r="P10021">
        <v>1272.47</v>
      </c>
      <c r="Q10021">
        <f>G10021-P10021</f>
        <v>7404.54</v>
      </c>
      <c r="R10021" t="s">
        <v>1833</v>
      </c>
      <c r="S10021" t="s">
        <v>18</v>
      </c>
      <c r="T10021" t="s">
        <v>122</v>
      </c>
    </row>
    <row r="10022" spans="1:20" x14ac:dyDescent="0.35">
      <c r="A10022" t="s">
        <v>29</v>
      </c>
      <c r="B10022" t="s">
        <v>111</v>
      </c>
      <c r="C10022" t="s">
        <v>13</v>
      </c>
      <c r="D10022" t="s">
        <v>41</v>
      </c>
      <c r="E10022" t="s">
        <v>112</v>
      </c>
      <c r="F10022" t="s">
        <v>24</v>
      </c>
      <c r="G10022">
        <v>5064.09</v>
      </c>
      <c r="H10022" s="1">
        <v>43389</v>
      </c>
      <c r="I10022" t="str">
        <f t="shared" si="468"/>
        <v>16</v>
      </c>
      <c r="J10022" t="str">
        <f t="shared" si="469"/>
        <v>October</v>
      </c>
      <c r="K10022" t="str">
        <f t="shared" si="470"/>
        <v>2018</v>
      </c>
      <c r="L10022" s="15">
        <v>0.70833333333333337</v>
      </c>
      <c r="M10022">
        <f>HOUR(K10022:K22064)</f>
        <v>0</v>
      </c>
      <c r="N10022">
        <f>MINUTE(K10022:K22064)</f>
        <v>0</v>
      </c>
      <c r="O10022">
        <f>SECOND(K10022:K22064)</f>
        <v>0</v>
      </c>
      <c r="P10022">
        <v>20</v>
      </c>
      <c r="Q10022">
        <f>G10022-P10022</f>
        <v>5044.09</v>
      </c>
      <c r="R10022" t="s">
        <v>1833</v>
      </c>
      <c r="S10022" t="s">
        <v>18</v>
      </c>
      <c r="T10022" t="s">
        <v>19</v>
      </c>
    </row>
    <row r="10023" spans="1:20" x14ac:dyDescent="0.35">
      <c r="A10023" t="s">
        <v>29</v>
      </c>
      <c r="B10023" t="s">
        <v>148</v>
      </c>
      <c r="C10023" t="s">
        <v>13</v>
      </c>
      <c r="D10023" t="s">
        <v>121</v>
      </c>
      <c r="E10023" t="s">
        <v>149</v>
      </c>
      <c r="F10023" t="s">
        <v>16</v>
      </c>
      <c r="G10023">
        <v>11860.84</v>
      </c>
      <c r="H10023" s="1">
        <v>43389</v>
      </c>
      <c r="I10023" t="str">
        <f t="shared" si="468"/>
        <v>16</v>
      </c>
      <c r="J10023" t="str">
        <f t="shared" si="469"/>
        <v>October</v>
      </c>
      <c r="K10023" t="str">
        <f t="shared" si="470"/>
        <v>2018</v>
      </c>
      <c r="L10023" s="15">
        <v>0.70833333333333337</v>
      </c>
      <c r="M10023">
        <f>HOUR(K10023:K22065)</f>
        <v>0</v>
      </c>
      <c r="N10023">
        <f>MINUTE(K10023:K22065)</f>
        <v>0</v>
      </c>
      <c r="O10023">
        <f>SECOND(K10023:K22065)</f>
        <v>0</v>
      </c>
      <c r="P10023">
        <v>3517.61</v>
      </c>
      <c r="Q10023">
        <f>G10023-P10023</f>
        <v>8343.23</v>
      </c>
      <c r="R10023" t="s">
        <v>1833</v>
      </c>
      <c r="S10023" t="s">
        <v>18</v>
      </c>
      <c r="T10023" t="s">
        <v>122</v>
      </c>
    </row>
    <row r="10024" spans="1:20" x14ac:dyDescent="0.35">
      <c r="A10024" t="s">
        <v>29</v>
      </c>
      <c r="B10024" t="s">
        <v>220</v>
      </c>
      <c r="C10024" t="s">
        <v>13</v>
      </c>
      <c r="D10024" t="s">
        <v>121</v>
      </c>
      <c r="E10024" t="s">
        <v>221</v>
      </c>
      <c r="F10024" t="s">
        <v>24</v>
      </c>
      <c r="G10024">
        <v>7850.26</v>
      </c>
      <c r="H10024" s="1">
        <v>43389</v>
      </c>
      <c r="I10024" t="str">
        <f t="shared" si="468"/>
        <v>16</v>
      </c>
      <c r="J10024" t="str">
        <f t="shared" si="469"/>
        <v>October</v>
      </c>
      <c r="K10024" t="str">
        <f t="shared" si="470"/>
        <v>2018</v>
      </c>
      <c r="L10024" s="15">
        <v>0.70833333333333337</v>
      </c>
      <c r="M10024">
        <f>HOUR(K10024:K22066)</f>
        <v>0</v>
      </c>
      <c r="N10024">
        <f>MINUTE(K10024:K22066)</f>
        <v>0</v>
      </c>
      <c r="O10024">
        <f>SECOND(K10024:K22066)</f>
        <v>0</v>
      </c>
      <c r="P10024">
        <v>982.71</v>
      </c>
      <c r="Q10024">
        <f>G10024-P10024</f>
        <v>6867.55</v>
      </c>
      <c r="R10024" t="s">
        <v>1833</v>
      </c>
      <c r="S10024" t="s">
        <v>18</v>
      </c>
      <c r="T10024" t="s">
        <v>122</v>
      </c>
    </row>
    <row r="10025" spans="1:20" x14ac:dyDescent="0.35">
      <c r="A10025" t="s">
        <v>11</v>
      </c>
      <c r="B10025" t="s">
        <v>255</v>
      </c>
      <c r="C10025" t="s">
        <v>13</v>
      </c>
      <c r="D10025" t="s">
        <v>14</v>
      </c>
      <c r="E10025" t="s">
        <v>107</v>
      </c>
      <c r="F10025" t="s">
        <v>16</v>
      </c>
      <c r="G10025">
        <v>8978.91</v>
      </c>
      <c r="H10025" s="1">
        <v>43389</v>
      </c>
      <c r="I10025" t="str">
        <f t="shared" si="468"/>
        <v>16</v>
      </c>
      <c r="J10025" t="str">
        <f t="shared" si="469"/>
        <v>October</v>
      </c>
      <c r="K10025" t="str">
        <f t="shared" si="470"/>
        <v>2018</v>
      </c>
      <c r="L10025" s="15">
        <v>0.71934027777777787</v>
      </c>
      <c r="M10025">
        <f>HOUR(K10025:K22067)</f>
        <v>0</v>
      </c>
      <c r="N10025">
        <f>MINUTE(K10025:K22067)</f>
        <v>0</v>
      </c>
      <c r="O10025">
        <f>SECOND(K10025:K22067)</f>
        <v>0</v>
      </c>
      <c r="P10025">
        <v>6.04</v>
      </c>
      <c r="Q10025">
        <f>G10025-P10025</f>
        <v>8972.869999999999</v>
      </c>
      <c r="R10025" t="s">
        <v>36</v>
      </c>
      <c r="S10025" t="s">
        <v>18</v>
      </c>
      <c r="T10025" t="s">
        <v>19</v>
      </c>
    </row>
    <row r="10026" spans="1:20" x14ac:dyDescent="0.35">
      <c r="A10026" t="s">
        <v>11</v>
      </c>
      <c r="B10026" t="s">
        <v>549</v>
      </c>
      <c r="C10026" t="s">
        <v>13</v>
      </c>
      <c r="D10026" t="s">
        <v>20</v>
      </c>
      <c r="E10026" t="s">
        <v>332</v>
      </c>
      <c r="F10026" t="s">
        <v>24</v>
      </c>
      <c r="G10026">
        <v>22358.080000000002</v>
      </c>
      <c r="H10026" s="1">
        <v>43389</v>
      </c>
      <c r="I10026" t="str">
        <f t="shared" si="468"/>
        <v>16</v>
      </c>
      <c r="J10026" t="str">
        <f t="shared" si="469"/>
        <v>October</v>
      </c>
      <c r="K10026" t="str">
        <f t="shared" si="470"/>
        <v>2018</v>
      </c>
      <c r="L10026" s="15">
        <v>0.74328703703703702</v>
      </c>
      <c r="M10026">
        <f>HOUR(K10026:K22068)</f>
        <v>0</v>
      </c>
      <c r="N10026">
        <f>MINUTE(K10026:K22068)</f>
        <v>0</v>
      </c>
      <c r="O10026">
        <f>SECOND(K10026:K22068)</f>
        <v>0</v>
      </c>
      <c r="P10026">
        <v>18.02</v>
      </c>
      <c r="Q10026">
        <f>G10026-P10026</f>
        <v>22340.06</v>
      </c>
      <c r="R10026" t="s">
        <v>440</v>
      </c>
      <c r="S10026" t="s">
        <v>18</v>
      </c>
      <c r="T10026" t="s">
        <v>19</v>
      </c>
    </row>
    <row r="10027" spans="1:20" x14ac:dyDescent="0.35">
      <c r="A10027" t="s">
        <v>29</v>
      </c>
      <c r="B10027" t="s">
        <v>317</v>
      </c>
      <c r="C10027" t="s">
        <v>13</v>
      </c>
      <c r="D10027" t="s">
        <v>31</v>
      </c>
      <c r="E10027" t="s">
        <v>318</v>
      </c>
      <c r="F10027" t="s">
        <v>16</v>
      </c>
      <c r="G10027">
        <v>22593.41</v>
      </c>
      <c r="H10027" s="1">
        <v>43389</v>
      </c>
      <c r="I10027" t="str">
        <f t="shared" si="468"/>
        <v>16</v>
      </c>
      <c r="J10027" t="str">
        <f t="shared" si="469"/>
        <v>October</v>
      </c>
      <c r="K10027" t="str">
        <f t="shared" si="470"/>
        <v>2018</v>
      </c>
      <c r="L10027" s="15">
        <v>0.75</v>
      </c>
      <c r="M10027">
        <f>HOUR(K10027:K22069)</f>
        <v>0</v>
      </c>
      <c r="N10027">
        <f>MINUTE(K10027:K22069)</f>
        <v>0</v>
      </c>
      <c r="O10027">
        <f>SECOND(K10027:K22069)</f>
        <v>0</v>
      </c>
      <c r="P10027">
        <v>45</v>
      </c>
      <c r="Q10027">
        <f>G10027-P10027</f>
        <v>22548.41</v>
      </c>
      <c r="R10027" t="s">
        <v>1833</v>
      </c>
      <c r="S10027" t="s">
        <v>18</v>
      </c>
      <c r="T10027" t="s">
        <v>19</v>
      </c>
    </row>
    <row r="10028" spans="1:20" x14ac:dyDescent="0.35">
      <c r="A10028" t="s">
        <v>29</v>
      </c>
      <c r="B10028" t="s">
        <v>156</v>
      </c>
      <c r="C10028" t="s">
        <v>13</v>
      </c>
      <c r="D10028" t="s">
        <v>41</v>
      </c>
      <c r="E10028" t="s">
        <v>76</v>
      </c>
      <c r="F10028" t="s">
        <v>24</v>
      </c>
      <c r="G10028">
        <v>43291.09</v>
      </c>
      <c r="H10028" s="1">
        <v>43389</v>
      </c>
      <c r="I10028" t="str">
        <f t="shared" si="468"/>
        <v>16</v>
      </c>
      <c r="J10028" t="str">
        <f t="shared" si="469"/>
        <v>October</v>
      </c>
      <c r="K10028" t="str">
        <f t="shared" si="470"/>
        <v>2018</v>
      </c>
      <c r="L10028" s="15">
        <v>0.75</v>
      </c>
      <c r="M10028">
        <f>HOUR(K10028:K22070)</f>
        <v>0</v>
      </c>
      <c r="N10028">
        <f>MINUTE(K10028:K22070)</f>
        <v>0</v>
      </c>
      <c r="O10028">
        <f>SECOND(K10028:K22070)</f>
        <v>0</v>
      </c>
      <c r="P10028">
        <v>29</v>
      </c>
      <c r="Q10028">
        <f>G10028-P10028</f>
        <v>43262.09</v>
      </c>
      <c r="R10028" t="s">
        <v>1833</v>
      </c>
      <c r="S10028" t="s">
        <v>18</v>
      </c>
      <c r="T10028" t="s">
        <v>19</v>
      </c>
    </row>
    <row r="10029" spans="1:20" x14ac:dyDescent="0.35">
      <c r="A10029" t="s">
        <v>29</v>
      </c>
      <c r="B10029" t="s">
        <v>138</v>
      </c>
      <c r="C10029" t="s">
        <v>13</v>
      </c>
      <c r="D10029" t="s">
        <v>31</v>
      </c>
      <c r="E10029" t="s">
        <v>139</v>
      </c>
      <c r="F10029" t="s">
        <v>16</v>
      </c>
      <c r="G10029">
        <v>205895.63</v>
      </c>
      <c r="H10029" s="1">
        <v>43389</v>
      </c>
      <c r="I10029" t="str">
        <f t="shared" si="468"/>
        <v>16</v>
      </c>
      <c r="J10029" t="str">
        <f t="shared" si="469"/>
        <v>October</v>
      </c>
      <c r="K10029" t="str">
        <f t="shared" si="470"/>
        <v>2018</v>
      </c>
      <c r="L10029" s="15">
        <v>0.75</v>
      </c>
      <c r="M10029">
        <f>HOUR(K10029:K22071)</f>
        <v>0</v>
      </c>
      <c r="N10029">
        <f>MINUTE(K10029:K22071)</f>
        <v>0</v>
      </c>
      <c r="O10029">
        <f>SECOND(K10029:K22071)</f>
        <v>0</v>
      </c>
      <c r="P10029">
        <v>29</v>
      </c>
      <c r="Q10029">
        <f>G10029-P10029</f>
        <v>205866.63</v>
      </c>
      <c r="R10029" t="s">
        <v>1833</v>
      </c>
      <c r="S10029" t="s">
        <v>18</v>
      </c>
      <c r="T10029" t="s">
        <v>19</v>
      </c>
    </row>
    <row r="10030" spans="1:20" x14ac:dyDescent="0.35">
      <c r="A10030" t="s">
        <v>11</v>
      </c>
      <c r="B10030" t="s">
        <v>65</v>
      </c>
      <c r="C10030" t="s">
        <v>13</v>
      </c>
      <c r="D10030" t="s">
        <v>20</v>
      </c>
      <c r="E10030" t="s">
        <v>66</v>
      </c>
      <c r="F10030" t="s">
        <v>16</v>
      </c>
      <c r="G10030">
        <v>7316.93</v>
      </c>
      <c r="H10030" s="1">
        <v>43389</v>
      </c>
      <c r="I10030" t="str">
        <f t="shared" si="468"/>
        <v>16</v>
      </c>
      <c r="J10030" t="str">
        <f t="shared" si="469"/>
        <v>October</v>
      </c>
      <c r="K10030" t="str">
        <f t="shared" si="470"/>
        <v>2018</v>
      </c>
      <c r="L10030" s="15">
        <v>0.76922453703703697</v>
      </c>
      <c r="M10030">
        <f>HOUR(K10030:K22072)</f>
        <v>0</v>
      </c>
      <c r="N10030">
        <f>MINUTE(K10030:K22072)</f>
        <v>0</v>
      </c>
      <c r="O10030">
        <f>SECOND(K10030:K22072)</f>
        <v>0</v>
      </c>
      <c r="P10030">
        <v>26.83</v>
      </c>
      <c r="Q10030">
        <f>G10030-P10030</f>
        <v>7290.1</v>
      </c>
      <c r="R10030" t="s">
        <v>1724</v>
      </c>
      <c r="S10030" t="s">
        <v>18</v>
      </c>
      <c r="T10030" t="s">
        <v>19</v>
      </c>
    </row>
    <row r="10031" spans="1:20" x14ac:dyDescent="0.35">
      <c r="A10031" t="s">
        <v>29</v>
      </c>
      <c r="B10031" t="s">
        <v>336</v>
      </c>
      <c r="C10031" t="s">
        <v>13</v>
      </c>
      <c r="D10031" t="s">
        <v>31</v>
      </c>
      <c r="E10031" t="s">
        <v>337</v>
      </c>
      <c r="F10031" t="s">
        <v>16</v>
      </c>
      <c r="G10031">
        <v>11894.79</v>
      </c>
      <c r="H10031" s="1">
        <v>43389</v>
      </c>
      <c r="I10031" t="str">
        <f t="shared" si="468"/>
        <v>16</v>
      </c>
      <c r="J10031" t="str">
        <f t="shared" si="469"/>
        <v>October</v>
      </c>
      <c r="K10031" t="str">
        <f t="shared" si="470"/>
        <v>2018</v>
      </c>
      <c r="L10031" s="15">
        <v>0.79166666666666663</v>
      </c>
      <c r="M10031">
        <f>HOUR(K10031:K22073)</f>
        <v>0</v>
      </c>
      <c r="N10031">
        <f>MINUTE(K10031:K22073)</f>
        <v>0</v>
      </c>
      <c r="O10031">
        <f>SECOND(K10031:K22073)</f>
        <v>0</v>
      </c>
      <c r="P10031">
        <v>81</v>
      </c>
      <c r="Q10031">
        <f>G10031-P10031</f>
        <v>11813.79</v>
      </c>
      <c r="R10031" t="s">
        <v>1833</v>
      </c>
      <c r="S10031" t="s">
        <v>18</v>
      </c>
      <c r="T10031" t="s">
        <v>19</v>
      </c>
    </row>
    <row r="10032" spans="1:20" x14ac:dyDescent="0.35">
      <c r="A10032" t="s">
        <v>29</v>
      </c>
      <c r="B10032" t="s">
        <v>213</v>
      </c>
      <c r="C10032" t="s">
        <v>13</v>
      </c>
      <c r="D10032" t="s">
        <v>41</v>
      </c>
      <c r="E10032" t="s">
        <v>59</v>
      </c>
      <c r="F10032" t="s">
        <v>16</v>
      </c>
      <c r="G10032">
        <v>4243.3100000000004</v>
      </c>
      <c r="H10032" s="1">
        <v>43389</v>
      </c>
      <c r="I10032" t="str">
        <f t="shared" si="468"/>
        <v>16</v>
      </c>
      <c r="J10032" t="str">
        <f t="shared" si="469"/>
        <v>October</v>
      </c>
      <c r="K10032" t="str">
        <f t="shared" si="470"/>
        <v>2018</v>
      </c>
      <c r="L10032" s="15">
        <v>0.79166666666666663</v>
      </c>
      <c r="M10032">
        <f>HOUR(K10032:K22074)</f>
        <v>0</v>
      </c>
      <c r="N10032">
        <f>MINUTE(K10032:K22074)</f>
        <v>0</v>
      </c>
      <c r="O10032">
        <f>SECOND(K10032:K22074)</f>
        <v>0</v>
      </c>
      <c r="P10032">
        <v>155</v>
      </c>
      <c r="Q10032">
        <f>G10032-P10032</f>
        <v>4088.3100000000004</v>
      </c>
      <c r="R10032" t="s">
        <v>1833</v>
      </c>
      <c r="S10032" t="s">
        <v>18</v>
      </c>
      <c r="T10032" t="s">
        <v>19</v>
      </c>
    </row>
    <row r="10033" spans="1:20" x14ac:dyDescent="0.35">
      <c r="A10033" t="s">
        <v>11</v>
      </c>
      <c r="B10033" t="s">
        <v>549</v>
      </c>
      <c r="C10033" t="s">
        <v>13</v>
      </c>
      <c r="D10033" t="s">
        <v>20</v>
      </c>
      <c r="E10033" t="s">
        <v>332</v>
      </c>
      <c r="F10033" t="s">
        <v>24</v>
      </c>
      <c r="G10033">
        <v>22315.43</v>
      </c>
      <c r="H10033" s="1">
        <v>43389</v>
      </c>
      <c r="I10033" t="str">
        <f t="shared" si="468"/>
        <v>16</v>
      </c>
      <c r="J10033" t="str">
        <f t="shared" si="469"/>
        <v>October</v>
      </c>
      <c r="K10033" t="str">
        <f t="shared" si="470"/>
        <v>2018</v>
      </c>
      <c r="L10033" s="15">
        <v>0.79649305555555561</v>
      </c>
      <c r="M10033">
        <f>HOUR(K10033:K22075)</f>
        <v>0</v>
      </c>
      <c r="N10033">
        <f>MINUTE(K10033:K22075)</f>
        <v>0</v>
      </c>
      <c r="O10033">
        <f>SECOND(K10033:K22075)</f>
        <v>0</v>
      </c>
      <c r="P10033">
        <v>42.65</v>
      </c>
      <c r="Q10033">
        <f>G10033-P10033</f>
        <v>22272.78</v>
      </c>
      <c r="R10033" t="s">
        <v>17</v>
      </c>
      <c r="S10033" t="s">
        <v>18</v>
      </c>
      <c r="T10033" t="s">
        <v>19</v>
      </c>
    </row>
    <row r="10034" spans="1:20" x14ac:dyDescent="0.35">
      <c r="A10034" t="s">
        <v>11</v>
      </c>
      <c r="B10034" t="s">
        <v>56</v>
      </c>
      <c r="C10034" t="s">
        <v>13</v>
      </c>
      <c r="D10034" t="s">
        <v>14</v>
      </c>
      <c r="E10034" t="s">
        <v>57</v>
      </c>
      <c r="F10034" t="s">
        <v>16</v>
      </c>
      <c r="G10034">
        <v>8660.01</v>
      </c>
      <c r="H10034" s="1">
        <v>43389</v>
      </c>
      <c r="I10034" t="str">
        <f t="shared" si="468"/>
        <v>16</v>
      </c>
      <c r="J10034" t="str">
        <f t="shared" si="469"/>
        <v>October</v>
      </c>
      <c r="K10034" t="str">
        <f t="shared" si="470"/>
        <v>2018</v>
      </c>
      <c r="L10034" s="15">
        <v>0.82668981481481474</v>
      </c>
      <c r="M10034">
        <f>HOUR(K10034:K22076)</f>
        <v>0</v>
      </c>
      <c r="N10034">
        <f>MINUTE(K10034:K22076)</f>
        <v>0</v>
      </c>
      <c r="O10034">
        <f>SECOND(K10034:K22076)</f>
        <v>0</v>
      </c>
      <c r="P10034">
        <v>17</v>
      </c>
      <c r="Q10034">
        <f>G10034-P10034</f>
        <v>8643.01</v>
      </c>
      <c r="R10034" t="s">
        <v>1725</v>
      </c>
      <c r="S10034" t="s">
        <v>18</v>
      </c>
      <c r="T10034" t="s">
        <v>19</v>
      </c>
    </row>
    <row r="10035" spans="1:20" x14ac:dyDescent="0.35">
      <c r="A10035" t="s">
        <v>29</v>
      </c>
      <c r="B10035" t="s">
        <v>547</v>
      </c>
      <c r="C10035" t="s">
        <v>13</v>
      </c>
      <c r="D10035" t="s">
        <v>31</v>
      </c>
      <c r="E10035" t="s">
        <v>548</v>
      </c>
      <c r="F10035" t="s">
        <v>16</v>
      </c>
      <c r="G10035">
        <v>13416.62</v>
      </c>
      <c r="H10035" s="1">
        <v>43389</v>
      </c>
      <c r="I10035" t="str">
        <f t="shared" si="468"/>
        <v>16</v>
      </c>
      <c r="J10035" t="str">
        <f t="shared" si="469"/>
        <v>October</v>
      </c>
      <c r="K10035" t="str">
        <f t="shared" si="470"/>
        <v>2018</v>
      </c>
      <c r="L10035" s="15">
        <v>0.83333333333333337</v>
      </c>
      <c r="M10035">
        <f>HOUR(K10035:K22077)</f>
        <v>0</v>
      </c>
      <c r="N10035">
        <f>MINUTE(K10035:K22077)</f>
        <v>0</v>
      </c>
      <c r="O10035">
        <f>SECOND(K10035:K22077)</f>
        <v>0</v>
      </c>
      <c r="P10035">
        <v>143</v>
      </c>
      <c r="Q10035">
        <f>G10035-P10035</f>
        <v>13273.62</v>
      </c>
      <c r="R10035" t="s">
        <v>1833</v>
      </c>
      <c r="S10035" t="s">
        <v>18</v>
      </c>
      <c r="T10035" t="s">
        <v>19</v>
      </c>
    </row>
    <row r="10036" spans="1:20" x14ac:dyDescent="0.35">
      <c r="A10036" t="s">
        <v>29</v>
      </c>
      <c r="B10036" t="s">
        <v>377</v>
      </c>
      <c r="C10036" t="s">
        <v>13</v>
      </c>
      <c r="D10036" t="s">
        <v>31</v>
      </c>
      <c r="E10036" t="s">
        <v>378</v>
      </c>
      <c r="F10036" t="s">
        <v>24</v>
      </c>
      <c r="G10036">
        <v>17677.63</v>
      </c>
      <c r="H10036" s="1">
        <v>43389</v>
      </c>
      <c r="I10036" t="str">
        <f t="shared" si="468"/>
        <v>16</v>
      </c>
      <c r="J10036" t="str">
        <f t="shared" si="469"/>
        <v>October</v>
      </c>
      <c r="K10036" t="str">
        <f t="shared" si="470"/>
        <v>2018</v>
      </c>
      <c r="L10036" s="15">
        <v>0.83333333333333337</v>
      </c>
      <c r="M10036">
        <f>HOUR(K10036:K22078)</f>
        <v>0</v>
      </c>
      <c r="N10036">
        <f>MINUTE(K10036:K22078)</f>
        <v>0</v>
      </c>
      <c r="O10036">
        <f>SECOND(K10036:K22078)</f>
        <v>0</v>
      </c>
      <c r="P10036">
        <v>20</v>
      </c>
      <c r="Q10036">
        <f>G10036-P10036</f>
        <v>17657.63</v>
      </c>
      <c r="R10036" t="s">
        <v>1833</v>
      </c>
      <c r="S10036" t="s">
        <v>18</v>
      </c>
      <c r="T10036" t="s">
        <v>19</v>
      </c>
    </row>
    <row r="10037" spans="1:20" x14ac:dyDescent="0.35">
      <c r="A10037" t="s">
        <v>29</v>
      </c>
      <c r="B10037" t="s">
        <v>180</v>
      </c>
      <c r="C10037" t="s">
        <v>13</v>
      </c>
      <c r="D10037" t="s">
        <v>31</v>
      </c>
      <c r="E10037" t="s">
        <v>181</v>
      </c>
      <c r="F10037" t="s">
        <v>24</v>
      </c>
      <c r="G10037">
        <v>16356.09</v>
      </c>
      <c r="H10037" s="1">
        <v>43389</v>
      </c>
      <c r="I10037" t="str">
        <f t="shared" si="468"/>
        <v>16</v>
      </c>
      <c r="J10037" t="str">
        <f t="shared" si="469"/>
        <v>October</v>
      </c>
      <c r="K10037" t="str">
        <f t="shared" si="470"/>
        <v>2018</v>
      </c>
      <c r="L10037" s="15">
        <v>0.83333333333333337</v>
      </c>
      <c r="M10037">
        <f>HOUR(K10037:K22079)</f>
        <v>0</v>
      </c>
      <c r="N10037">
        <f>MINUTE(K10037:K22079)</f>
        <v>0</v>
      </c>
      <c r="O10037">
        <f>SECOND(K10037:K22079)</f>
        <v>0</v>
      </c>
      <c r="P10037">
        <v>34</v>
      </c>
      <c r="Q10037">
        <f>G10037-P10037</f>
        <v>16322.09</v>
      </c>
      <c r="R10037" t="s">
        <v>1833</v>
      </c>
      <c r="S10037" t="s">
        <v>18</v>
      </c>
      <c r="T10037" t="s">
        <v>19</v>
      </c>
    </row>
    <row r="10038" spans="1:20" x14ac:dyDescent="0.35">
      <c r="A10038" t="s">
        <v>11</v>
      </c>
      <c r="B10038" t="s">
        <v>58</v>
      </c>
      <c r="C10038" t="s">
        <v>13</v>
      </c>
      <c r="D10038" t="s">
        <v>20</v>
      </c>
      <c r="E10038" t="s">
        <v>59</v>
      </c>
      <c r="F10038" t="s">
        <v>16</v>
      </c>
      <c r="G10038">
        <v>5867.51</v>
      </c>
      <c r="H10038" s="1">
        <v>43389</v>
      </c>
      <c r="I10038" t="str">
        <f t="shared" si="468"/>
        <v>16</v>
      </c>
      <c r="J10038" t="str">
        <f t="shared" si="469"/>
        <v>October</v>
      </c>
      <c r="K10038" t="str">
        <f t="shared" si="470"/>
        <v>2018</v>
      </c>
      <c r="L10038" s="15">
        <v>0.84622685185185187</v>
      </c>
      <c r="M10038">
        <f>HOUR(K10038:K22080)</f>
        <v>0</v>
      </c>
      <c r="N10038">
        <f>MINUTE(K10038:K22080)</f>
        <v>0</v>
      </c>
      <c r="O10038">
        <f>SECOND(K10038:K22080)</f>
        <v>0</v>
      </c>
      <c r="P10038">
        <v>7.82</v>
      </c>
      <c r="Q10038">
        <f>G10038-P10038</f>
        <v>5859.6900000000005</v>
      </c>
      <c r="R10038" t="s">
        <v>36</v>
      </c>
      <c r="S10038" t="s">
        <v>18</v>
      </c>
      <c r="T10038" t="s">
        <v>19</v>
      </c>
    </row>
    <row r="10039" spans="1:20" x14ac:dyDescent="0.35">
      <c r="A10039" t="s">
        <v>11</v>
      </c>
      <c r="B10039" t="s">
        <v>40</v>
      </c>
      <c r="C10039" t="s">
        <v>13</v>
      </c>
      <c r="D10039" t="s">
        <v>20</v>
      </c>
      <c r="E10039" t="s">
        <v>23</v>
      </c>
      <c r="F10039" t="s">
        <v>24</v>
      </c>
      <c r="G10039">
        <v>20336.91</v>
      </c>
      <c r="H10039" s="1">
        <v>43389</v>
      </c>
      <c r="I10039" t="str">
        <f t="shared" si="468"/>
        <v>16</v>
      </c>
      <c r="J10039" t="str">
        <f t="shared" si="469"/>
        <v>October</v>
      </c>
      <c r="K10039" t="str">
        <f t="shared" si="470"/>
        <v>2018</v>
      </c>
      <c r="L10039" s="15">
        <v>0.86275462962962957</v>
      </c>
      <c r="M10039">
        <f>HOUR(K10039:K22081)</f>
        <v>0</v>
      </c>
      <c r="N10039">
        <f>MINUTE(K10039:K22081)</f>
        <v>0</v>
      </c>
      <c r="O10039">
        <f>SECOND(K10039:K22081)</f>
        <v>0</v>
      </c>
      <c r="P10039">
        <v>6.49</v>
      </c>
      <c r="Q10039">
        <f>G10039-P10039</f>
        <v>20330.419999999998</v>
      </c>
      <c r="R10039" t="s">
        <v>123</v>
      </c>
      <c r="S10039" t="s">
        <v>18</v>
      </c>
      <c r="T10039" t="s">
        <v>19</v>
      </c>
    </row>
    <row r="10040" spans="1:20" x14ac:dyDescent="0.35">
      <c r="A10040" t="s">
        <v>29</v>
      </c>
      <c r="B10040" t="s">
        <v>62</v>
      </c>
      <c r="C10040" t="s">
        <v>13</v>
      </c>
      <c r="D10040" t="s">
        <v>31</v>
      </c>
      <c r="E10040" t="s">
        <v>63</v>
      </c>
      <c r="F10040" t="s">
        <v>24</v>
      </c>
      <c r="G10040">
        <v>1586.74</v>
      </c>
      <c r="H10040" s="1">
        <v>43389</v>
      </c>
      <c r="I10040" t="str">
        <f t="shared" si="468"/>
        <v>16</v>
      </c>
      <c r="J10040" t="str">
        <f t="shared" si="469"/>
        <v>October</v>
      </c>
      <c r="K10040" t="str">
        <f t="shared" si="470"/>
        <v>2018</v>
      </c>
      <c r="L10040" s="15">
        <v>0.875</v>
      </c>
      <c r="M10040">
        <f>HOUR(K10040:K22082)</f>
        <v>0</v>
      </c>
      <c r="N10040">
        <f>MINUTE(K10040:K22082)</f>
        <v>0</v>
      </c>
      <c r="O10040">
        <f>SECOND(K10040:K22082)</f>
        <v>0</v>
      </c>
      <c r="P10040">
        <v>138</v>
      </c>
      <c r="Q10040">
        <f>G10040-P10040</f>
        <v>1448.74</v>
      </c>
      <c r="R10040" t="s">
        <v>1833</v>
      </c>
      <c r="S10040" t="s">
        <v>18</v>
      </c>
      <c r="T10040" t="s">
        <v>19</v>
      </c>
    </row>
    <row r="10041" spans="1:20" x14ac:dyDescent="0.35">
      <c r="A10041" t="s">
        <v>11</v>
      </c>
      <c r="B10041" t="s">
        <v>37</v>
      </c>
      <c r="C10041" t="s">
        <v>13</v>
      </c>
      <c r="D10041" t="s">
        <v>20</v>
      </c>
      <c r="E10041" t="s">
        <v>38</v>
      </c>
      <c r="F10041" t="s">
        <v>16</v>
      </c>
      <c r="G10041">
        <v>9676.52</v>
      </c>
      <c r="H10041" s="1">
        <v>43389</v>
      </c>
      <c r="I10041" t="str">
        <f t="shared" si="468"/>
        <v>16</v>
      </c>
      <c r="J10041" t="str">
        <f t="shared" si="469"/>
        <v>October</v>
      </c>
      <c r="K10041" t="str">
        <f t="shared" si="470"/>
        <v>2018</v>
      </c>
      <c r="L10041" s="15">
        <v>0.8783333333333333</v>
      </c>
      <c r="M10041">
        <f>HOUR(K10041:K22083)</f>
        <v>0</v>
      </c>
      <c r="N10041">
        <f>MINUTE(K10041:K22083)</f>
        <v>0</v>
      </c>
      <c r="O10041">
        <f>SECOND(K10041:K22083)</f>
        <v>0</v>
      </c>
      <c r="P10041">
        <v>31.01</v>
      </c>
      <c r="Q10041">
        <f>G10041-P10041</f>
        <v>9645.51</v>
      </c>
      <c r="R10041" t="s">
        <v>459</v>
      </c>
      <c r="S10041" t="s">
        <v>18</v>
      </c>
      <c r="T10041" t="s">
        <v>19</v>
      </c>
    </row>
    <row r="10042" spans="1:20" x14ac:dyDescent="0.35">
      <c r="A10042" t="s">
        <v>11</v>
      </c>
      <c r="B10042" t="s">
        <v>199</v>
      </c>
      <c r="C10042" t="s">
        <v>13</v>
      </c>
      <c r="D10042" t="s">
        <v>14</v>
      </c>
      <c r="E10042" t="s">
        <v>200</v>
      </c>
      <c r="F10042" t="s">
        <v>24</v>
      </c>
      <c r="G10042">
        <v>7255.05</v>
      </c>
      <c r="H10042" s="1">
        <v>43389</v>
      </c>
      <c r="I10042" t="str">
        <f t="shared" si="468"/>
        <v>16</v>
      </c>
      <c r="J10042" t="str">
        <f t="shared" si="469"/>
        <v>October</v>
      </c>
      <c r="K10042" t="str">
        <f t="shared" si="470"/>
        <v>2018</v>
      </c>
      <c r="L10042" s="15">
        <v>0.89119212962962957</v>
      </c>
      <c r="M10042">
        <f>HOUR(K10042:K22084)</f>
        <v>0</v>
      </c>
      <c r="N10042">
        <f>MINUTE(K10042:K22084)</f>
        <v>0</v>
      </c>
      <c r="O10042">
        <f>SECOND(K10042:K22084)</f>
        <v>0</v>
      </c>
      <c r="P10042">
        <v>11.08</v>
      </c>
      <c r="Q10042">
        <f>G10042-P10042</f>
        <v>7243.97</v>
      </c>
      <c r="R10042" t="s">
        <v>185</v>
      </c>
      <c r="S10042" t="s">
        <v>18</v>
      </c>
      <c r="T10042" t="s">
        <v>19</v>
      </c>
    </row>
    <row r="10043" spans="1:20" x14ac:dyDescent="0.35">
      <c r="A10043" t="s">
        <v>11</v>
      </c>
      <c r="B10043" t="s">
        <v>75</v>
      </c>
      <c r="C10043" t="s">
        <v>13</v>
      </c>
      <c r="D10043" t="s">
        <v>20</v>
      </c>
      <c r="E10043" t="s">
        <v>76</v>
      </c>
      <c r="F10043" t="s">
        <v>24</v>
      </c>
      <c r="G10043">
        <v>4713.45</v>
      </c>
      <c r="H10043" s="1">
        <v>43389</v>
      </c>
      <c r="I10043" t="str">
        <f t="shared" si="468"/>
        <v>16</v>
      </c>
      <c r="J10043" t="str">
        <f t="shared" si="469"/>
        <v>October</v>
      </c>
      <c r="K10043" t="str">
        <f t="shared" si="470"/>
        <v>2018</v>
      </c>
      <c r="L10043" s="15">
        <v>0.9040625000000001</v>
      </c>
      <c r="M10043">
        <f>HOUR(K10043:K22085)</f>
        <v>0</v>
      </c>
      <c r="N10043">
        <f>MINUTE(K10043:K22085)</f>
        <v>0</v>
      </c>
      <c r="O10043">
        <f>SECOND(K10043:K22085)</f>
        <v>0</v>
      </c>
      <c r="P10043">
        <v>21.49</v>
      </c>
      <c r="Q10043">
        <f>G10043-P10043</f>
        <v>4691.96</v>
      </c>
      <c r="R10043" t="s">
        <v>1649</v>
      </c>
      <c r="S10043" t="s">
        <v>18</v>
      </c>
      <c r="T10043" t="s">
        <v>19</v>
      </c>
    </row>
    <row r="10044" spans="1:20" x14ac:dyDescent="0.35">
      <c r="A10044" t="s">
        <v>11</v>
      </c>
      <c r="B10044" t="s">
        <v>199</v>
      </c>
      <c r="C10044" t="s">
        <v>13</v>
      </c>
      <c r="D10044" t="s">
        <v>20</v>
      </c>
      <c r="E10044" t="s">
        <v>200</v>
      </c>
      <c r="F10044" t="s">
        <v>24</v>
      </c>
      <c r="G10044">
        <v>7212.42</v>
      </c>
      <c r="H10044" s="1">
        <v>43389</v>
      </c>
      <c r="I10044" t="str">
        <f t="shared" si="468"/>
        <v>16</v>
      </c>
      <c r="J10044" t="str">
        <f t="shared" si="469"/>
        <v>October</v>
      </c>
      <c r="K10044" t="str">
        <f t="shared" si="470"/>
        <v>2018</v>
      </c>
      <c r="L10044" s="15">
        <v>0.91711805555555559</v>
      </c>
      <c r="M10044">
        <f>HOUR(K10044:K22086)</f>
        <v>0</v>
      </c>
      <c r="N10044">
        <f>MINUTE(K10044:K22086)</f>
        <v>0</v>
      </c>
      <c r="O10044">
        <f>SECOND(K10044:K22086)</f>
        <v>0</v>
      </c>
      <c r="P10044">
        <v>42.63</v>
      </c>
      <c r="Q10044">
        <f>G10044-P10044</f>
        <v>7169.79</v>
      </c>
      <c r="R10044" t="s">
        <v>21</v>
      </c>
      <c r="S10044" t="s">
        <v>18</v>
      </c>
      <c r="T10044" t="s">
        <v>19</v>
      </c>
    </row>
    <row r="10045" spans="1:20" x14ac:dyDescent="0.35">
      <c r="A10045" t="s">
        <v>11</v>
      </c>
      <c r="B10045" t="s">
        <v>143</v>
      </c>
      <c r="C10045" t="s">
        <v>13</v>
      </c>
      <c r="D10045" t="s">
        <v>20</v>
      </c>
      <c r="E10045" t="s">
        <v>144</v>
      </c>
      <c r="F10045" t="s">
        <v>24</v>
      </c>
      <c r="G10045">
        <v>44006.94</v>
      </c>
      <c r="H10045" s="1">
        <v>43389</v>
      </c>
      <c r="I10045" t="str">
        <f t="shared" si="468"/>
        <v>16</v>
      </c>
      <c r="J10045" t="str">
        <f t="shared" si="469"/>
        <v>October</v>
      </c>
      <c r="K10045" t="str">
        <f t="shared" si="470"/>
        <v>2018</v>
      </c>
      <c r="L10045" s="15">
        <v>0.94026620370370362</v>
      </c>
      <c r="M10045">
        <f>HOUR(K10045:K22087)</f>
        <v>0</v>
      </c>
      <c r="N10045">
        <f>MINUTE(K10045:K22087)</f>
        <v>0</v>
      </c>
      <c r="O10045">
        <f>SECOND(K10045:K22087)</f>
        <v>0</v>
      </c>
      <c r="P10045">
        <v>126.47</v>
      </c>
      <c r="Q10045">
        <f>G10045-P10045</f>
        <v>43880.47</v>
      </c>
      <c r="R10045" t="s">
        <v>21</v>
      </c>
      <c r="S10045" t="s">
        <v>18</v>
      </c>
      <c r="T10045" t="s">
        <v>19</v>
      </c>
    </row>
    <row r="10046" spans="1:20" x14ac:dyDescent="0.35">
      <c r="A10046" t="s">
        <v>29</v>
      </c>
      <c r="B10046" t="s">
        <v>85</v>
      </c>
      <c r="C10046" t="s">
        <v>13</v>
      </c>
      <c r="D10046" t="s">
        <v>41</v>
      </c>
      <c r="E10046" t="s">
        <v>86</v>
      </c>
      <c r="F10046" t="s">
        <v>16</v>
      </c>
      <c r="G10046">
        <v>27697.77</v>
      </c>
      <c r="H10046" s="1">
        <v>43389</v>
      </c>
      <c r="I10046" t="str">
        <f t="shared" si="468"/>
        <v>16</v>
      </c>
      <c r="J10046" t="str">
        <f t="shared" si="469"/>
        <v>October</v>
      </c>
      <c r="K10046" t="str">
        <f t="shared" si="470"/>
        <v>2018</v>
      </c>
      <c r="L10046" s="15">
        <v>0.95833333333333337</v>
      </c>
      <c r="M10046">
        <f>HOUR(K10046:K22088)</f>
        <v>0</v>
      </c>
      <c r="N10046">
        <f>MINUTE(K10046:K22088)</f>
        <v>0</v>
      </c>
      <c r="O10046">
        <f>SECOND(K10046:K22088)</f>
        <v>0</v>
      </c>
      <c r="P10046">
        <v>130</v>
      </c>
      <c r="Q10046">
        <f>G10046-P10046</f>
        <v>27567.77</v>
      </c>
      <c r="R10046" t="s">
        <v>1833</v>
      </c>
      <c r="S10046" t="s">
        <v>18</v>
      </c>
      <c r="T10046" t="s">
        <v>19</v>
      </c>
    </row>
    <row r="10047" spans="1:20" x14ac:dyDescent="0.35">
      <c r="A10047" t="s">
        <v>29</v>
      </c>
      <c r="B10047" t="s">
        <v>116</v>
      </c>
      <c r="C10047" t="s">
        <v>13</v>
      </c>
      <c r="D10047" t="s">
        <v>31</v>
      </c>
      <c r="E10047" t="s">
        <v>117</v>
      </c>
      <c r="F10047" t="s">
        <v>24</v>
      </c>
      <c r="G10047">
        <v>11641.46</v>
      </c>
      <c r="H10047" s="1">
        <v>43389</v>
      </c>
      <c r="I10047" t="str">
        <f t="shared" si="468"/>
        <v>16</v>
      </c>
      <c r="J10047" t="str">
        <f t="shared" si="469"/>
        <v>October</v>
      </c>
      <c r="K10047" t="str">
        <f t="shared" si="470"/>
        <v>2018</v>
      </c>
      <c r="L10047" s="15">
        <v>0.95833333333333337</v>
      </c>
      <c r="M10047">
        <f>HOUR(K10047:K22089)</f>
        <v>0</v>
      </c>
      <c r="N10047">
        <f>MINUTE(K10047:K22089)</f>
        <v>0</v>
      </c>
      <c r="O10047">
        <f>SECOND(K10047:K22089)</f>
        <v>0</v>
      </c>
      <c r="P10047">
        <v>40</v>
      </c>
      <c r="Q10047">
        <f>G10047-P10047</f>
        <v>11601.46</v>
      </c>
      <c r="R10047" t="s">
        <v>1833</v>
      </c>
      <c r="S10047" t="s">
        <v>18</v>
      </c>
      <c r="T10047" t="s">
        <v>19</v>
      </c>
    </row>
    <row r="10048" spans="1:20" x14ac:dyDescent="0.35">
      <c r="A10048" t="s">
        <v>11</v>
      </c>
      <c r="B10048" t="s">
        <v>179</v>
      </c>
      <c r="C10048" t="s">
        <v>13</v>
      </c>
      <c r="D10048" t="s">
        <v>14</v>
      </c>
      <c r="E10048" t="s">
        <v>171</v>
      </c>
      <c r="F10048" t="s">
        <v>24</v>
      </c>
      <c r="G10048">
        <v>9038.2900000000009</v>
      </c>
      <c r="H10048" s="1">
        <v>43389</v>
      </c>
      <c r="I10048" t="str">
        <f t="shared" si="468"/>
        <v>16</v>
      </c>
      <c r="J10048" t="str">
        <f t="shared" si="469"/>
        <v>October</v>
      </c>
      <c r="K10048" t="str">
        <f t="shared" si="470"/>
        <v>2018</v>
      </c>
      <c r="L10048" s="15">
        <v>0.97359953703703705</v>
      </c>
      <c r="M10048">
        <f>HOUR(K10048:K22090)</f>
        <v>0</v>
      </c>
      <c r="N10048">
        <f>MINUTE(K10048:K22090)</f>
        <v>0</v>
      </c>
      <c r="O10048">
        <f>SECOND(K10048:K22090)</f>
        <v>0</v>
      </c>
      <c r="P10048">
        <v>25.66</v>
      </c>
      <c r="Q10048">
        <f>G10048-P10048</f>
        <v>9012.630000000001</v>
      </c>
      <c r="R10048" t="s">
        <v>538</v>
      </c>
      <c r="S10048" t="s">
        <v>18</v>
      </c>
      <c r="T10048" t="s">
        <v>19</v>
      </c>
    </row>
    <row r="10049" spans="1:20" x14ac:dyDescent="0.35">
      <c r="A10049" t="s">
        <v>11</v>
      </c>
      <c r="B10049" t="s">
        <v>199</v>
      </c>
      <c r="C10049" t="s">
        <v>13</v>
      </c>
      <c r="D10049" t="s">
        <v>14</v>
      </c>
      <c r="E10049" t="s">
        <v>200</v>
      </c>
      <c r="F10049" t="s">
        <v>24</v>
      </c>
      <c r="G10049">
        <v>7165.46</v>
      </c>
      <c r="H10049" s="1">
        <v>43390</v>
      </c>
      <c r="I10049" t="str">
        <f t="shared" si="468"/>
        <v>17</v>
      </c>
      <c r="J10049" t="str">
        <f t="shared" si="469"/>
        <v>October</v>
      </c>
      <c r="K10049" t="str">
        <f t="shared" si="470"/>
        <v>2018</v>
      </c>
      <c r="L10049" s="15">
        <v>4.2685185185185187E-2</v>
      </c>
      <c r="M10049">
        <f>HOUR(K10049:K22091)</f>
        <v>0</v>
      </c>
      <c r="N10049">
        <f>MINUTE(K10049:K22091)</f>
        <v>0</v>
      </c>
      <c r="O10049">
        <f>SECOND(K10049:K22091)</f>
        <v>0</v>
      </c>
      <c r="P10049">
        <v>46.96</v>
      </c>
      <c r="Q10049">
        <f>G10049-P10049</f>
        <v>7118.5</v>
      </c>
      <c r="R10049" t="s">
        <v>1497</v>
      </c>
      <c r="S10049" t="s">
        <v>18</v>
      </c>
      <c r="T10049" t="s">
        <v>19</v>
      </c>
    </row>
    <row r="10050" spans="1:20" x14ac:dyDescent="0.35">
      <c r="A10050" t="s">
        <v>11</v>
      </c>
      <c r="B10050" t="s">
        <v>37</v>
      </c>
      <c r="C10050" t="s">
        <v>13</v>
      </c>
      <c r="D10050" t="s">
        <v>14</v>
      </c>
      <c r="E10050" t="s">
        <v>38</v>
      </c>
      <c r="F10050" t="s">
        <v>16</v>
      </c>
      <c r="G10050">
        <v>9670.7000000000007</v>
      </c>
      <c r="H10050" s="1">
        <v>43390</v>
      </c>
      <c r="I10050" t="str">
        <f t="shared" si="468"/>
        <v>17</v>
      </c>
      <c r="J10050" t="str">
        <f t="shared" si="469"/>
        <v>October</v>
      </c>
      <c r="K10050" t="str">
        <f t="shared" si="470"/>
        <v>2018</v>
      </c>
      <c r="L10050" s="15">
        <v>5.5543981481481486E-2</v>
      </c>
      <c r="M10050">
        <f>HOUR(K10050:K22092)</f>
        <v>0</v>
      </c>
      <c r="N10050">
        <f>MINUTE(K10050:K22092)</f>
        <v>0</v>
      </c>
      <c r="O10050">
        <f>SECOND(K10050:K22092)</f>
        <v>0</v>
      </c>
      <c r="P10050">
        <v>5.82</v>
      </c>
      <c r="Q10050">
        <f>G10050-P10050</f>
        <v>9664.880000000001</v>
      </c>
      <c r="R10050" t="s">
        <v>306</v>
      </c>
      <c r="S10050" t="s">
        <v>18</v>
      </c>
      <c r="T10050" t="s">
        <v>19</v>
      </c>
    </row>
    <row r="10051" spans="1:20" x14ac:dyDescent="0.35">
      <c r="A10051" t="s">
        <v>11</v>
      </c>
      <c r="B10051" t="s">
        <v>49</v>
      </c>
      <c r="C10051" t="s">
        <v>13</v>
      </c>
      <c r="D10051" t="s">
        <v>20</v>
      </c>
      <c r="E10051" t="s">
        <v>50</v>
      </c>
      <c r="F10051" t="s">
        <v>24</v>
      </c>
      <c r="G10051">
        <v>4636.78</v>
      </c>
      <c r="H10051" s="1">
        <v>43390</v>
      </c>
      <c r="I10051" t="str">
        <f t="shared" ref="I10051:I10114" si="471">TEXT(H10051,"dd")</f>
        <v>17</v>
      </c>
      <c r="J10051" t="str">
        <f t="shared" ref="J10051:J10114" si="472">TEXT(H10051,"mmmm")</f>
        <v>October</v>
      </c>
      <c r="K10051" t="str">
        <f t="shared" ref="K10051:K10114" si="473">TEXT(H10051,"yyyy")</f>
        <v>2018</v>
      </c>
      <c r="L10051" s="15">
        <v>6.8414351851851851E-2</v>
      </c>
      <c r="M10051">
        <f>HOUR(K10051:K22093)</f>
        <v>0</v>
      </c>
      <c r="N10051">
        <f>MINUTE(K10051:K22093)</f>
        <v>0</v>
      </c>
      <c r="O10051">
        <f>SECOND(K10051:K22093)</f>
        <v>0</v>
      </c>
      <c r="P10051">
        <v>23.06</v>
      </c>
      <c r="Q10051">
        <f>G10051-P10051</f>
        <v>4613.7199999999993</v>
      </c>
      <c r="R10051" t="s">
        <v>478</v>
      </c>
      <c r="S10051" t="s">
        <v>18</v>
      </c>
      <c r="T10051" t="s">
        <v>19</v>
      </c>
    </row>
    <row r="10052" spans="1:20" x14ac:dyDescent="0.35">
      <c r="A10052" t="s">
        <v>11</v>
      </c>
      <c r="B10052" t="s">
        <v>113</v>
      </c>
      <c r="C10052" t="s">
        <v>13</v>
      </c>
      <c r="D10052" t="s">
        <v>14</v>
      </c>
      <c r="E10052" t="s">
        <v>114</v>
      </c>
      <c r="F10052" t="s">
        <v>24</v>
      </c>
      <c r="G10052">
        <v>6924.75</v>
      </c>
      <c r="H10052" s="1">
        <v>43390</v>
      </c>
      <c r="I10052" t="str">
        <f t="shared" si="471"/>
        <v>17</v>
      </c>
      <c r="J10052" t="str">
        <f t="shared" si="472"/>
        <v>October</v>
      </c>
      <c r="K10052" t="str">
        <f t="shared" si="473"/>
        <v>2018</v>
      </c>
      <c r="L10052" s="15">
        <v>8.1273148148148136E-2</v>
      </c>
      <c r="M10052">
        <f>HOUR(K10052:K22094)</f>
        <v>0</v>
      </c>
      <c r="N10052">
        <f>MINUTE(K10052:K22094)</f>
        <v>0</v>
      </c>
      <c r="O10052">
        <f>SECOND(K10052:K22094)</f>
        <v>0</v>
      </c>
      <c r="P10052">
        <v>111.83</v>
      </c>
      <c r="Q10052">
        <f>G10052-P10052</f>
        <v>6812.92</v>
      </c>
      <c r="R10052" t="s">
        <v>1402</v>
      </c>
      <c r="S10052" t="s">
        <v>18</v>
      </c>
      <c r="T10052" t="s">
        <v>19</v>
      </c>
    </row>
    <row r="10053" spans="1:20" x14ac:dyDescent="0.35">
      <c r="A10053" t="s">
        <v>29</v>
      </c>
      <c r="B10053" t="s">
        <v>40</v>
      </c>
      <c r="C10053" t="s">
        <v>13</v>
      </c>
      <c r="D10053" t="s">
        <v>41</v>
      </c>
      <c r="E10053" t="s">
        <v>23</v>
      </c>
      <c r="F10053" t="s">
        <v>24</v>
      </c>
      <c r="G10053">
        <v>20239.91</v>
      </c>
      <c r="H10053" s="1">
        <v>43390</v>
      </c>
      <c r="I10053" t="str">
        <f t="shared" si="471"/>
        <v>17</v>
      </c>
      <c r="J10053" t="str">
        <f t="shared" si="472"/>
        <v>October</v>
      </c>
      <c r="K10053" t="str">
        <f t="shared" si="473"/>
        <v>2018</v>
      </c>
      <c r="L10053" s="15">
        <v>8.3333333333333329E-2</v>
      </c>
      <c r="M10053">
        <f>HOUR(K10053:K22095)</f>
        <v>0</v>
      </c>
      <c r="N10053">
        <f>MINUTE(K10053:K22095)</f>
        <v>0</v>
      </c>
      <c r="O10053">
        <f>SECOND(K10053:K22095)</f>
        <v>0</v>
      </c>
      <c r="P10053">
        <v>97</v>
      </c>
      <c r="Q10053">
        <f>G10053-P10053</f>
        <v>20142.91</v>
      </c>
      <c r="R10053" t="s">
        <v>1833</v>
      </c>
      <c r="S10053" t="s">
        <v>18</v>
      </c>
      <c r="T10053" t="s">
        <v>19</v>
      </c>
    </row>
    <row r="10054" spans="1:20" x14ac:dyDescent="0.35">
      <c r="A10054" t="s">
        <v>29</v>
      </c>
      <c r="B10054" t="s">
        <v>289</v>
      </c>
      <c r="C10054" t="s">
        <v>13</v>
      </c>
      <c r="D10054" t="s">
        <v>31</v>
      </c>
      <c r="E10054" t="s">
        <v>290</v>
      </c>
      <c r="F10054" t="s">
        <v>24</v>
      </c>
      <c r="G10054">
        <v>11029.9</v>
      </c>
      <c r="H10054" s="1">
        <v>43390</v>
      </c>
      <c r="I10054" t="str">
        <f t="shared" si="471"/>
        <v>17</v>
      </c>
      <c r="J10054" t="str">
        <f t="shared" si="472"/>
        <v>October</v>
      </c>
      <c r="K10054" t="str">
        <f t="shared" si="473"/>
        <v>2018</v>
      </c>
      <c r="L10054" s="15">
        <v>8.3333333333333329E-2</v>
      </c>
      <c r="M10054">
        <f>HOUR(K10054:K22096)</f>
        <v>0</v>
      </c>
      <c r="N10054">
        <f>MINUTE(K10054:K22096)</f>
        <v>0</v>
      </c>
      <c r="O10054">
        <f>SECOND(K10054:K22096)</f>
        <v>0</v>
      </c>
      <c r="P10054">
        <v>74</v>
      </c>
      <c r="Q10054">
        <f>G10054-P10054</f>
        <v>10955.9</v>
      </c>
      <c r="R10054" t="s">
        <v>1833</v>
      </c>
      <c r="S10054" t="s">
        <v>18</v>
      </c>
      <c r="T10054" t="s">
        <v>19</v>
      </c>
    </row>
    <row r="10055" spans="1:20" x14ac:dyDescent="0.35">
      <c r="A10055" t="s">
        <v>29</v>
      </c>
      <c r="B10055" t="s">
        <v>58</v>
      </c>
      <c r="C10055" t="s">
        <v>13</v>
      </c>
      <c r="D10055" t="s">
        <v>41</v>
      </c>
      <c r="E10055" t="s">
        <v>59</v>
      </c>
      <c r="F10055" t="s">
        <v>16</v>
      </c>
      <c r="G10055">
        <v>5765.51</v>
      </c>
      <c r="H10055" s="1">
        <v>43390</v>
      </c>
      <c r="I10055" t="str">
        <f t="shared" si="471"/>
        <v>17</v>
      </c>
      <c r="J10055" t="str">
        <f t="shared" si="472"/>
        <v>October</v>
      </c>
      <c r="K10055" t="str">
        <f t="shared" si="473"/>
        <v>2018</v>
      </c>
      <c r="L10055" s="15">
        <v>8.3333333333333329E-2</v>
      </c>
      <c r="M10055">
        <f>HOUR(K10055:K22097)</f>
        <v>0</v>
      </c>
      <c r="N10055">
        <f>MINUTE(K10055:K22097)</f>
        <v>0</v>
      </c>
      <c r="O10055">
        <f>SECOND(K10055:K22097)</f>
        <v>0</v>
      </c>
      <c r="P10055">
        <v>102</v>
      </c>
      <c r="Q10055">
        <f>G10055-P10055</f>
        <v>5663.51</v>
      </c>
      <c r="R10055" t="s">
        <v>1833</v>
      </c>
      <c r="S10055" t="s">
        <v>18</v>
      </c>
      <c r="T10055" t="s">
        <v>19</v>
      </c>
    </row>
    <row r="10056" spans="1:20" x14ac:dyDescent="0.35">
      <c r="A10056" t="s">
        <v>11</v>
      </c>
      <c r="B10056" t="s">
        <v>106</v>
      </c>
      <c r="C10056" t="s">
        <v>13</v>
      </c>
      <c r="D10056" t="s">
        <v>14</v>
      </c>
      <c r="E10056" t="s">
        <v>107</v>
      </c>
      <c r="F10056" t="s">
        <v>16</v>
      </c>
      <c r="G10056">
        <v>8610.5499999999993</v>
      </c>
      <c r="H10056" s="1">
        <v>43390</v>
      </c>
      <c r="I10056" t="str">
        <f t="shared" si="471"/>
        <v>17</v>
      </c>
      <c r="J10056" t="str">
        <f t="shared" si="472"/>
        <v>October</v>
      </c>
      <c r="K10056" t="str">
        <f t="shared" si="473"/>
        <v>2018</v>
      </c>
      <c r="L10056" s="15">
        <v>0.10576388888888888</v>
      </c>
      <c r="M10056">
        <f>HOUR(K10056:K22098)</f>
        <v>0</v>
      </c>
      <c r="N10056">
        <f>MINUTE(K10056:K22098)</f>
        <v>0</v>
      </c>
      <c r="O10056">
        <f>SECOND(K10056:K22098)</f>
        <v>0</v>
      </c>
      <c r="P10056">
        <v>282.61</v>
      </c>
      <c r="Q10056">
        <f>G10056-P10056</f>
        <v>8327.9399999999987</v>
      </c>
      <c r="R10056" t="s">
        <v>802</v>
      </c>
      <c r="S10056" t="s">
        <v>18</v>
      </c>
      <c r="T10056" t="s">
        <v>19</v>
      </c>
    </row>
    <row r="10057" spans="1:20" x14ac:dyDescent="0.35">
      <c r="A10057" t="s">
        <v>11</v>
      </c>
      <c r="B10057" t="s">
        <v>89</v>
      </c>
      <c r="C10057" t="s">
        <v>13</v>
      </c>
      <c r="D10057" t="s">
        <v>20</v>
      </c>
      <c r="E10057" t="s">
        <v>90</v>
      </c>
      <c r="F10057" t="s">
        <v>24</v>
      </c>
      <c r="G10057">
        <v>5072.18</v>
      </c>
      <c r="H10057" s="1">
        <v>43390</v>
      </c>
      <c r="I10057" t="str">
        <f t="shared" si="471"/>
        <v>17</v>
      </c>
      <c r="J10057" t="str">
        <f t="shared" si="472"/>
        <v>October</v>
      </c>
      <c r="K10057" t="str">
        <f t="shared" si="473"/>
        <v>2018</v>
      </c>
      <c r="L10057" s="15">
        <v>0.17193287037037039</v>
      </c>
      <c r="M10057">
        <f>HOUR(K10057:K22099)</f>
        <v>0</v>
      </c>
      <c r="N10057">
        <f>MINUTE(K10057:K22099)</f>
        <v>0</v>
      </c>
      <c r="O10057">
        <f>SECOND(K10057:K22099)</f>
        <v>0</v>
      </c>
      <c r="P10057">
        <v>37.869999999999997</v>
      </c>
      <c r="Q10057">
        <f>G10057-P10057</f>
        <v>5034.3100000000004</v>
      </c>
      <c r="R10057" t="s">
        <v>1599</v>
      </c>
      <c r="S10057" t="s">
        <v>18</v>
      </c>
      <c r="T10057" t="s">
        <v>19</v>
      </c>
    </row>
    <row r="10058" spans="1:20" x14ac:dyDescent="0.35">
      <c r="A10058" t="s">
        <v>11</v>
      </c>
      <c r="B10058" t="s">
        <v>199</v>
      </c>
      <c r="C10058" t="s">
        <v>13</v>
      </c>
      <c r="D10058" t="s">
        <v>20</v>
      </c>
      <c r="E10058" t="s">
        <v>200</v>
      </c>
      <c r="F10058" t="s">
        <v>24</v>
      </c>
      <c r="G10058">
        <v>7118.45</v>
      </c>
      <c r="H10058" s="1">
        <v>43390</v>
      </c>
      <c r="I10058" t="str">
        <f t="shared" si="471"/>
        <v>17</v>
      </c>
      <c r="J10058" t="str">
        <f t="shared" si="472"/>
        <v>October</v>
      </c>
      <c r="K10058" t="str">
        <f t="shared" si="473"/>
        <v>2018</v>
      </c>
      <c r="L10058" s="15">
        <v>0.19587962962962965</v>
      </c>
      <c r="M10058">
        <f>HOUR(K10058:K22100)</f>
        <v>0</v>
      </c>
      <c r="N10058">
        <f>MINUTE(K10058:K22100)</f>
        <v>0</v>
      </c>
      <c r="O10058">
        <f>SECOND(K10058:K22100)</f>
        <v>0</v>
      </c>
      <c r="P10058">
        <v>47.01</v>
      </c>
      <c r="Q10058">
        <f>G10058-P10058</f>
        <v>7071.44</v>
      </c>
      <c r="R10058" t="s">
        <v>36</v>
      </c>
      <c r="S10058" t="s">
        <v>18</v>
      </c>
      <c r="T10058" t="s">
        <v>19</v>
      </c>
    </row>
    <row r="10059" spans="1:20" x14ac:dyDescent="0.35">
      <c r="A10059" t="s">
        <v>29</v>
      </c>
      <c r="B10059" t="s">
        <v>223</v>
      </c>
      <c r="C10059" t="s">
        <v>13</v>
      </c>
      <c r="D10059" t="s">
        <v>31</v>
      </c>
      <c r="E10059" t="s">
        <v>23</v>
      </c>
      <c r="F10059" t="s">
        <v>24</v>
      </c>
      <c r="G10059">
        <v>6622.46</v>
      </c>
      <c r="H10059" s="1">
        <v>43390</v>
      </c>
      <c r="I10059" t="str">
        <f t="shared" si="471"/>
        <v>17</v>
      </c>
      <c r="J10059" t="str">
        <f t="shared" si="472"/>
        <v>October</v>
      </c>
      <c r="K10059" t="str">
        <f t="shared" si="473"/>
        <v>2018</v>
      </c>
      <c r="L10059" s="15">
        <v>0.25</v>
      </c>
      <c r="M10059">
        <f>HOUR(K10059:K22101)</f>
        <v>0</v>
      </c>
      <c r="N10059">
        <f>MINUTE(K10059:K22101)</f>
        <v>0</v>
      </c>
      <c r="O10059">
        <f>SECOND(K10059:K22101)</f>
        <v>0</v>
      </c>
      <c r="P10059">
        <v>197</v>
      </c>
      <c r="Q10059">
        <f>G10059-P10059</f>
        <v>6425.46</v>
      </c>
      <c r="R10059" t="s">
        <v>1833</v>
      </c>
      <c r="S10059" t="s">
        <v>18</v>
      </c>
      <c r="T10059" t="s">
        <v>19</v>
      </c>
    </row>
    <row r="10060" spans="1:20" x14ac:dyDescent="0.35">
      <c r="A10060" t="s">
        <v>29</v>
      </c>
      <c r="B10060" t="s">
        <v>40</v>
      </c>
      <c r="C10060" t="s">
        <v>13</v>
      </c>
      <c r="D10060" t="s">
        <v>41</v>
      </c>
      <c r="E10060" t="s">
        <v>23</v>
      </c>
      <c r="F10060" t="s">
        <v>24</v>
      </c>
      <c r="G10060">
        <v>20218.91</v>
      </c>
      <c r="H10060" s="1">
        <v>43390</v>
      </c>
      <c r="I10060" t="str">
        <f t="shared" si="471"/>
        <v>17</v>
      </c>
      <c r="J10060" t="str">
        <f t="shared" si="472"/>
        <v>October</v>
      </c>
      <c r="K10060" t="str">
        <f t="shared" si="473"/>
        <v>2018</v>
      </c>
      <c r="L10060" s="15">
        <v>0.25</v>
      </c>
      <c r="M10060">
        <f>HOUR(K10060:K22102)</f>
        <v>0</v>
      </c>
      <c r="N10060">
        <f>MINUTE(K10060:K22102)</f>
        <v>0</v>
      </c>
      <c r="O10060">
        <f>SECOND(K10060:K22102)</f>
        <v>0</v>
      </c>
      <c r="P10060">
        <v>21</v>
      </c>
      <c r="Q10060">
        <f>G10060-P10060</f>
        <v>20197.91</v>
      </c>
      <c r="R10060" t="s">
        <v>1833</v>
      </c>
      <c r="S10060" t="s">
        <v>18</v>
      </c>
      <c r="T10060" t="s">
        <v>19</v>
      </c>
    </row>
    <row r="10061" spans="1:20" x14ac:dyDescent="0.35">
      <c r="A10061" t="s">
        <v>29</v>
      </c>
      <c r="B10061" t="s">
        <v>42</v>
      </c>
      <c r="C10061" t="s">
        <v>13</v>
      </c>
      <c r="D10061" t="s">
        <v>31</v>
      </c>
      <c r="E10061" t="s">
        <v>43</v>
      </c>
      <c r="F10061" t="s">
        <v>24</v>
      </c>
      <c r="G10061">
        <v>15201.34</v>
      </c>
      <c r="H10061" s="1">
        <v>43390</v>
      </c>
      <c r="I10061" t="str">
        <f t="shared" si="471"/>
        <v>17</v>
      </c>
      <c r="J10061" t="str">
        <f t="shared" si="472"/>
        <v>October</v>
      </c>
      <c r="K10061" t="str">
        <f t="shared" si="473"/>
        <v>2018</v>
      </c>
      <c r="L10061" s="15">
        <v>0.25</v>
      </c>
      <c r="M10061">
        <f>HOUR(K10061:K22103)</f>
        <v>0</v>
      </c>
      <c r="N10061">
        <f>MINUTE(K10061:K22103)</f>
        <v>0</v>
      </c>
      <c r="O10061">
        <f>SECOND(K10061:K22103)</f>
        <v>0</v>
      </c>
      <c r="P10061">
        <v>27</v>
      </c>
      <c r="Q10061">
        <f>G10061-P10061</f>
        <v>15174.34</v>
      </c>
      <c r="R10061" t="s">
        <v>1833</v>
      </c>
      <c r="S10061" t="s">
        <v>18</v>
      </c>
      <c r="T10061" t="s">
        <v>19</v>
      </c>
    </row>
    <row r="10062" spans="1:20" x14ac:dyDescent="0.35">
      <c r="A10062" t="s">
        <v>29</v>
      </c>
      <c r="B10062" t="s">
        <v>33</v>
      </c>
      <c r="C10062" t="s">
        <v>13</v>
      </c>
      <c r="D10062" t="s">
        <v>31</v>
      </c>
      <c r="E10062" t="s">
        <v>34</v>
      </c>
      <c r="F10062" t="s">
        <v>16</v>
      </c>
      <c r="G10062">
        <v>7748.23</v>
      </c>
      <c r="H10062" s="1">
        <v>43390</v>
      </c>
      <c r="I10062" t="str">
        <f t="shared" si="471"/>
        <v>17</v>
      </c>
      <c r="J10062" t="str">
        <f t="shared" si="472"/>
        <v>October</v>
      </c>
      <c r="K10062" t="str">
        <f t="shared" si="473"/>
        <v>2018</v>
      </c>
      <c r="L10062" s="15">
        <v>0.25</v>
      </c>
      <c r="M10062">
        <f>HOUR(K10062:K22104)</f>
        <v>0</v>
      </c>
      <c r="N10062">
        <f>MINUTE(K10062:K22104)</f>
        <v>0</v>
      </c>
      <c r="O10062">
        <f>SECOND(K10062:K22104)</f>
        <v>0</v>
      </c>
      <c r="P10062">
        <v>29</v>
      </c>
      <c r="Q10062">
        <f>G10062-P10062</f>
        <v>7719.23</v>
      </c>
      <c r="R10062" t="s">
        <v>1833</v>
      </c>
      <c r="S10062" t="s">
        <v>18</v>
      </c>
      <c r="T10062" t="s">
        <v>19</v>
      </c>
    </row>
    <row r="10063" spans="1:20" x14ac:dyDescent="0.35">
      <c r="A10063" t="s">
        <v>11</v>
      </c>
      <c r="B10063" t="s">
        <v>268</v>
      </c>
      <c r="C10063" t="s">
        <v>13</v>
      </c>
      <c r="D10063" t="s">
        <v>20</v>
      </c>
      <c r="E10063" t="s">
        <v>269</v>
      </c>
      <c r="F10063" t="s">
        <v>16</v>
      </c>
      <c r="G10063">
        <v>3764.35</v>
      </c>
      <c r="H10063" s="1">
        <v>43390</v>
      </c>
      <c r="I10063" t="str">
        <f t="shared" si="471"/>
        <v>17</v>
      </c>
      <c r="J10063" t="str">
        <f t="shared" si="472"/>
        <v>October</v>
      </c>
      <c r="K10063" t="str">
        <f t="shared" si="473"/>
        <v>2018</v>
      </c>
      <c r="L10063" s="15">
        <v>0.27975694444444443</v>
      </c>
      <c r="M10063">
        <f>HOUR(K10063:K22105)</f>
        <v>0</v>
      </c>
      <c r="N10063">
        <f>MINUTE(K10063:K22105)</f>
        <v>0</v>
      </c>
      <c r="O10063">
        <f>SECOND(K10063:K22105)</f>
        <v>0</v>
      </c>
      <c r="P10063">
        <v>11.34</v>
      </c>
      <c r="Q10063">
        <f>G10063-P10063</f>
        <v>3753.0099999999998</v>
      </c>
      <c r="R10063" t="s">
        <v>1421</v>
      </c>
      <c r="S10063" t="s">
        <v>18</v>
      </c>
      <c r="T10063" t="s">
        <v>19</v>
      </c>
    </row>
    <row r="10064" spans="1:20" x14ac:dyDescent="0.35">
      <c r="A10064" t="s">
        <v>29</v>
      </c>
      <c r="B10064" t="s">
        <v>45</v>
      </c>
      <c r="C10064" t="s">
        <v>13</v>
      </c>
      <c r="D10064" t="s">
        <v>41</v>
      </c>
      <c r="E10064" t="s">
        <v>46</v>
      </c>
      <c r="F10064" t="s">
        <v>24</v>
      </c>
      <c r="G10064">
        <v>20993.51</v>
      </c>
      <c r="H10064" s="1">
        <v>43390</v>
      </c>
      <c r="I10064" t="str">
        <f t="shared" si="471"/>
        <v>17</v>
      </c>
      <c r="J10064" t="str">
        <f t="shared" si="472"/>
        <v>October</v>
      </c>
      <c r="K10064" t="str">
        <f t="shared" si="473"/>
        <v>2018</v>
      </c>
      <c r="L10064" s="15">
        <v>0.29166666666666669</v>
      </c>
      <c r="M10064">
        <f>HOUR(K10064:K22106)</f>
        <v>0</v>
      </c>
      <c r="N10064">
        <f>MINUTE(K10064:K22106)</f>
        <v>0</v>
      </c>
      <c r="O10064">
        <f>SECOND(K10064:K22106)</f>
        <v>0</v>
      </c>
      <c r="P10064">
        <v>25</v>
      </c>
      <c r="Q10064">
        <f>G10064-P10064</f>
        <v>20968.509999999998</v>
      </c>
      <c r="R10064" t="s">
        <v>1833</v>
      </c>
      <c r="S10064" t="s">
        <v>18</v>
      </c>
      <c r="T10064" t="s">
        <v>19</v>
      </c>
    </row>
    <row r="10065" spans="1:20" x14ac:dyDescent="0.35">
      <c r="A10065" t="s">
        <v>29</v>
      </c>
      <c r="B10065" t="s">
        <v>45</v>
      </c>
      <c r="C10065" t="s">
        <v>13</v>
      </c>
      <c r="D10065" t="s">
        <v>31</v>
      </c>
      <c r="E10065" t="s">
        <v>46</v>
      </c>
      <c r="F10065" t="s">
        <v>24</v>
      </c>
      <c r="G10065">
        <v>20896.509999999998</v>
      </c>
      <c r="H10065" s="1">
        <v>43390</v>
      </c>
      <c r="I10065" t="str">
        <f t="shared" si="471"/>
        <v>17</v>
      </c>
      <c r="J10065" t="str">
        <f t="shared" si="472"/>
        <v>October</v>
      </c>
      <c r="K10065" t="str">
        <f t="shared" si="473"/>
        <v>2018</v>
      </c>
      <c r="L10065" s="15">
        <v>0.29166666666666669</v>
      </c>
      <c r="M10065">
        <f>HOUR(K10065:K22107)</f>
        <v>0</v>
      </c>
      <c r="N10065">
        <f>MINUTE(K10065:K22107)</f>
        <v>0</v>
      </c>
      <c r="O10065">
        <f>SECOND(K10065:K22107)</f>
        <v>0</v>
      </c>
      <c r="P10065">
        <v>97</v>
      </c>
      <c r="Q10065">
        <f>G10065-P10065</f>
        <v>20799.509999999998</v>
      </c>
      <c r="R10065" t="s">
        <v>1833</v>
      </c>
      <c r="S10065" t="s">
        <v>18</v>
      </c>
      <c r="T10065" t="s">
        <v>19</v>
      </c>
    </row>
    <row r="10066" spans="1:20" x14ac:dyDescent="0.35">
      <c r="A10066" t="s">
        <v>29</v>
      </c>
      <c r="B10066" t="s">
        <v>245</v>
      </c>
      <c r="C10066" t="s">
        <v>13</v>
      </c>
      <c r="D10066" t="s">
        <v>31</v>
      </c>
      <c r="E10066" t="s">
        <v>23</v>
      </c>
      <c r="F10066" t="s">
        <v>24</v>
      </c>
      <c r="G10066">
        <v>61301.37</v>
      </c>
      <c r="H10066" s="1">
        <v>43390</v>
      </c>
      <c r="I10066" t="str">
        <f t="shared" si="471"/>
        <v>17</v>
      </c>
      <c r="J10066" t="str">
        <f t="shared" si="472"/>
        <v>October</v>
      </c>
      <c r="K10066" t="str">
        <f t="shared" si="473"/>
        <v>2018</v>
      </c>
      <c r="L10066" s="15">
        <v>0.29166666666666669</v>
      </c>
      <c r="M10066">
        <f>HOUR(K10066:K22108)</f>
        <v>0</v>
      </c>
      <c r="N10066">
        <f>MINUTE(K10066:K22108)</f>
        <v>0</v>
      </c>
      <c r="O10066">
        <f>SECOND(K10066:K22108)</f>
        <v>0</v>
      </c>
      <c r="P10066">
        <v>151</v>
      </c>
      <c r="Q10066">
        <f>G10066-P10066</f>
        <v>61150.37</v>
      </c>
      <c r="R10066" t="s">
        <v>1833</v>
      </c>
      <c r="S10066" t="s">
        <v>18</v>
      </c>
      <c r="T10066" t="s">
        <v>19</v>
      </c>
    </row>
    <row r="10067" spans="1:20" x14ac:dyDescent="0.35">
      <c r="A10067" t="s">
        <v>29</v>
      </c>
      <c r="B10067" t="s">
        <v>47</v>
      </c>
      <c r="C10067" t="s">
        <v>13</v>
      </c>
      <c r="D10067" t="s">
        <v>41</v>
      </c>
      <c r="E10067" t="s">
        <v>48</v>
      </c>
      <c r="F10067" t="s">
        <v>24</v>
      </c>
      <c r="G10067">
        <v>21997.89</v>
      </c>
      <c r="H10067" s="1">
        <v>43390</v>
      </c>
      <c r="I10067" t="str">
        <f t="shared" si="471"/>
        <v>17</v>
      </c>
      <c r="J10067" t="str">
        <f t="shared" si="472"/>
        <v>October</v>
      </c>
      <c r="K10067" t="str">
        <f t="shared" si="473"/>
        <v>2018</v>
      </c>
      <c r="L10067" s="15">
        <v>0.29166666666666669</v>
      </c>
      <c r="M10067">
        <f>HOUR(K10067:K22109)</f>
        <v>0</v>
      </c>
      <c r="N10067">
        <f>MINUTE(K10067:K22109)</f>
        <v>0</v>
      </c>
      <c r="O10067">
        <f>SECOND(K10067:K22109)</f>
        <v>0</v>
      </c>
      <c r="P10067">
        <v>39</v>
      </c>
      <c r="Q10067">
        <f>G10067-P10067</f>
        <v>21958.89</v>
      </c>
      <c r="R10067" t="s">
        <v>1833</v>
      </c>
      <c r="S10067" t="s">
        <v>18</v>
      </c>
      <c r="T10067" t="s">
        <v>19</v>
      </c>
    </row>
    <row r="10068" spans="1:20" x14ac:dyDescent="0.35">
      <c r="A10068" t="s">
        <v>11</v>
      </c>
      <c r="B10068" t="s">
        <v>22</v>
      </c>
      <c r="C10068" t="s">
        <v>13</v>
      </c>
      <c r="D10068" t="s">
        <v>20</v>
      </c>
      <c r="E10068" t="s">
        <v>23</v>
      </c>
      <c r="F10068" t="s">
        <v>24</v>
      </c>
      <c r="G10068">
        <v>2230.7800000000002</v>
      </c>
      <c r="H10068" s="1">
        <v>43390</v>
      </c>
      <c r="I10068" t="str">
        <f t="shared" si="471"/>
        <v>17</v>
      </c>
      <c r="J10068" t="str">
        <f t="shared" si="472"/>
        <v>October</v>
      </c>
      <c r="K10068" t="str">
        <f t="shared" si="473"/>
        <v>2018</v>
      </c>
      <c r="L10068" s="15">
        <v>0.31711805555555556</v>
      </c>
      <c r="M10068">
        <f>HOUR(K10068:K22110)</f>
        <v>0</v>
      </c>
      <c r="N10068">
        <f>MINUTE(K10068:K22110)</f>
        <v>0</v>
      </c>
      <c r="O10068">
        <f>SECOND(K10068:K22110)</f>
        <v>0</v>
      </c>
      <c r="P10068">
        <v>14.24</v>
      </c>
      <c r="Q10068">
        <f>G10068-P10068</f>
        <v>2216.5400000000004</v>
      </c>
      <c r="R10068" t="s">
        <v>21</v>
      </c>
      <c r="S10068" t="s">
        <v>18</v>
      </c>
      <c r="T10068" t="s">
        <v>19</v>
      </c>
    </row>
    <row r="10069" spans="1:20" x14ac:dyDescent="0.35">
      <c r="A10069" t="s">
        <v>29</v>
      </c>
      <c r="B10069" t="s">
        <v>52</v>
      </c>
      <c r="C10069" t="s">
        <v>13</v>
      </c>
      <c r="D10069" t="s">
        <v>41</v>
      </c>
      <c r="E10069" t="s">
        <v>53</v>
      </c>
      <c r="F10069" t="s">
        <v>24</v>
      </c>
      <c r="G10069">
        <v>265881.69</v>
      </c>
      <c r="H10069" s="1">
        <v>43390</v>
      </c>
      <c r="I10069" t="str">
        <f t="shared" si="471"/>
        <v>17</v>
      </c>
      <c r="J10069" t="str">
        <f t="shared" si="472"/>
        <v>October</v>
      </c>
      <c r="K10069" t="str">
        <f t="shared" si="473"/>
        <v>2018</v>
      </c>
      <c r="L10069" s="15">
        <v>0.33333333333333331</v>
      </c>
      <c r="M10069">
        <f>HOUR(K10069:K22111)</f>
        <v>0</v>
      </c>
      <c r="N10069">
        <f>MINUTE(K10069:K22111)</f>
        <v>0</v>
      </c>
      <c r="O10069">
        <f>SECOND(K10069:K22111)</f>
        <v>0</v>
      </c>
      <c r="P10069">
        <v>22</v>
      </c>
      <c r="Q10069">
        <f>G10069-P10069</f>
        <v>265859.69</v>
      </c>
      <c r="R10069" t="s">
        <v>1833</v>
      </c>
      <c r="S10069" t="s">
        <v>18</v>
      </c>
      <c r="T10069" t="s">
        <v>19</v>
      </c>
    </row>
    <row r="10070" spans="1:20" x14ac:dyDescent="0.35">
      <c r="A10070" t="s">
        <v>29</v>
      </c>
      <c r="B10070" t="s">
        <v>54</v>
      </c>
      <c r="C10070" t="s">
        <v>13</v>
      </c>
      <c r="D10070" t="s">
        <v>31</v>
      </c>
      <c r="E10070" t="s">
        <v>55</v>
      </c>
      <c r="F10070" t="s">
        <v>16</v>
      </c>
      <c r="G10070">
        <v>10225.35</v>
      </c>
      <c r="H10070" s="1">
        <v>43390</v>
      </c>
      <c r="I10070" t="str">
        <f t="shared" si="471"/>
        <v>17</v>
      </c>
      <c r="J10070" t="str">
        <f t="shared" si="472"/>
        <v>October</v>
      </c>
      <c r="K10070" t="str">
        <f t="shared" si="473"/>
        <v>2018</v>
      </c>
      <c r="L10070" s="15">
        <v>0.33333333333333331</v>
      </c>
      <c r="M10070">
        <f>HOUR(K10070:K22112)</f>
        <v>0</v>
      </c>
      <c r="N10070">
        <f>MINUTE(K10070:K22112)</f>
        <v>0</v>
      </c>
      <c r="O10070">
        <f>SECOND(K10070:K22112)</f>
        <v>0</v>
      </c>
      <c r="P10070">
        <v>55</v>
      </c>
      <c r="Q10070">
        <f>G10070-P10070</f>
        <v>10170.35</v>
      </c>
      <c r="R10070" t="s">
        <v>1833</v>
      </c>
      <c r="S10070" t="s">
        <v>18</v>
      </c>
      <c r="T10070" t="s">
        <v>19</v>
      </c>
    </row>
    <row r="10071" spans="1:20" x14ac:dyDescent="0.35">
      <c r="A10071" t="s">
        <v>29</v>
      </c>
      <c r="B10071" t="s">
        <v>56</v>
      </c>
      <c r="C10071" t="s">
        <v>13</v>
      </c>
      <c r="D10071" t="s">
        <v>31</v>
      </c>
      <c r="E10071" t="s">
        <v>57</v>
      </c>
      <c r="F10071" t="s">
        <v>16</v>
      </c>
      <c r="G10071">
        <v>8476.49</v>
      </c>
      <c r="H10071" s="1">
        <v>43390</v>
      </c>
      <c r="I10071" t="str">
        <f t="shared" si="471"/>
        <v>17</v>
      </c>
      <c r="J10071" t="str">
        <f t="shared" si="472"/>
        <v>October</v>
      </c>
      <c r="K10071" t="str">
        <f t="shared" si="473"/>
        <v>2018</v>
      </c>
      <c r="L10071" s="15">
        <v>0.33333333333333331</v>
      </c>
      <c r="M10071">
        <f>HOUR(K10071:K22113)</f>
        <v>0</v>
      </c>
      <c r="N10071">
        <f>MINUTE(K10071:K22113)</f>
        <v>0</v>
      </c>
      <c r="O10071">
        <f>SECOND(K10071:K22113)</f>
        <v>0</v>
      </c>
      <c r="P10071">
        <v>58</v>
      </c>
      <c r="Q10071">
        <f>G10071-P10071</f>
        <v>8418.49</v>
      </c>
      <c r="R10071" t="s">
        <v>1833</v>
      </c>
      <c r="S10071" t="s">
        <v>18</v>
      </c>
      <c r="T10071" t="s">
        <v>19</v>
      </c>
    </row>
    <row r="10072" spans="1:20" x14ac:dyDescent="0.35">
      <c r="A10072" t="s">
        <v>11</v>
      </c>
      <c r="B10072" t="s">
        <v>143</v>
      </c>
      <c r="C10072" t="s">
        <v>13</v>
      </c>
      <c r="D10072" t="s">
        <v>20</v>
      </c>
      <c r="E10072" t="s">
        <v>144</v>
      </c>
      <c r="F10072" t="s">
        <v>24</v>
      </c>
      <c r="G10072">
        <v>43975.45</v>
      </c>
      <c r="H10072" s="1">
        <v>43390</v>
      </c>
      <c r="I10072" t="str">
        <f t="shared" si="471"/>
        <v>17</v>
      </c>
      <c r="J10072" t="str">
        <f t="shared" si="472"/>
        <v>October</v>
      </c>
      <c r="K10072" t="str">
        <f t="shared" si="473"/>
        <v>2018</v>
      </c>
      <c r="L10072" s="15">
        <v>0.33664351851851854</v>
      </c>
      <c r="M10072">
        <f>HOUR(K10072:K22114)</f>
        <v>0</v>
      </c>
      <c r="N10072">
        <f>MINUTE(K10072:K22114)</f>
        <v>0</v>
      </c>
      <c r="O10072">
        <f>SECOND(K10072:K22114)</f>
        <v>0</v>
      </c>
      <c r="P10072">
        <v>31.49</v>
      </c>
      <c r="Q10072">
        <f>G10072-P10072</f>
        <v>43943.96</v>
      </c>
      <c r="R10072" t="s">
        <v>330</v>
      </c>
      <c r="S10072" t="s">
        <v>18</v>
      </c>
      <c r="T10072" t="s">
        <v>19</v>
      </c>
    </row>
    <row r="10073" spans="1:20" x14ac:dyDescent="0.35">
      <c r="A10073" t="s">
        <v>11</v>
      </c>
      <c r="B10073" t="s">
        <v>113</v>
      </c>
      <c r="C10073" t="s">
        <v>13</v>
      </c>
      <c r="D10073" t="s">
        <v>20</v>
      </c>
      <c r="E10073" t="s">
        <v>114</v>
      </c>
      <c r="F10073" t="s">
        <v>24</v>
      </c>
      <c r="G10073">
        <v>6914.1</v>
      </c>
      <c r="H10073" s="1">
        <v>43390</v>
      </c>
      <c r="I10073" t="str">
        <f t="shared" si="471"/>
        <v>17</v>
      </c>
      <c r="J10073" t="str">
        <f t="shared" si="472"/>
        <v>October</v>
      </c>
      <c r="K10073" t="str">
        <f t="shared" si="473"/>
        <v>2018</v>
      </c>
      <c r="L10073" s="15">
        <v>0.3442013888888889</v>
      </c>
      <c r="M10073">
        <f>HOUR(K10073:K22115)</f>
        <v>0</v>
      </c>
      <c r="N10073">
        <f>MINUTE(K10073:K22115)</f>
        <v>0</v>
      </c>
      <c r="O10073">
        <f>SECOND(K10073:K22115)</f>
        <v>0</v>
      </c>
      <c r="P10073">
        <v>10.65</v>
      </c>
      <c r="Q10073">
        <f>G10073-P10073</f>
        <v>6903.4500000000007</v>
      </c>
      <c r="R10073" t="s">
        <v>1726</v>
      </c>
      <c r="S10073" t="s">
        <v>18</v>
      </c>
      <c r="T10073" t="s">
        <v>19</v>
      </c>
    </row>
    <row r="10074" spans="1:20" x14ac:dyDescent="0.35">
      <c r="A10074" t="s">
        <v>11</v>
      </c>
      <c r="B10074" t="s">
        <v>549</v>
      </c>
      <c r="C10074" t="s">
        <v>13</v>
      </c>
      <c r="D10074" t="s">
        <v>20</v>
      </c>
      <c r="E10074" t="s">
        <v>332</v>
      </c>
      <c r="F10074" t="s">
        <v>24</v>
      </c>
      <c r="G10074">
        <v>22297.31</v>
      </c>
      <c r="H10074" s="1">
        <v>43390</v>
      </c>
      <c r="I10074" t="str">
        <f t="shared" si="471"/>
        <v>17</v>
      </c>
      <c r="J10074" t="str">
        <f t="shared" si="472"/>
        <v>October</v>
      </c>
      <c r="K10074" t="str">
        <f t="shared" si="473"/>
        <v>2018</v>
      </c>
      <c r="L10074" s="15">
        <v>0.35174768518518523</v>
      </c>
      <c r="M10074">
        <f>HOUR(K10074:K22116)</f>
        <v>0</v>
      </c>
      <c r="N10074">
        <f>MINUTE(K10074:K22116)</f>
        <v>0</v>
      </c>
      <c r="O10074">
        <f>SECOND(K10074:K22116)</f>
        <v>0</v>
      </c>
      <c r="P10074">
        <v>18.12</v>
      </c>
      <c r="Q10074">
        <f>G10074-P10074</f>
        <v>22279.190000000002</v>
      </c>
      <c r="R10074" t="s">
        <v>852</v>
      </c>
      <c r="S10074" t="s">
        <v>18</v>
      </c>
      <c r="T10074" t="s">
        <v>19</v>
      </c>
    </row>
    <row r="10075" spans="1:20" x14ac:dyDescent="0.35">
      <c r="A10075" t="s">
        <v>11</v>
      </c>
      <c r="B10075" t="s">
        <v>56</v>
      </c>
      <c r="C10075" t="s">
        <v>13</v>
      </c>
      <c r="D10075" t="s">
        <v>14</v>
      </c>
      <c r="E10075" t="s">
        <v>57</v>
      </c>
      <c r="F10075" t="s">
        <v>16</v>
      </c>
      <c r="G10075">
        <v>8534.49</v>
      </c>
      <c r="H10075" s="1">
        <v>43390</v>
      </c>
      <c r="I10075" t="str">
        <f t="shared" si="471"/>
        <v>17</v>
      </c>
      <c r="J10075" t="str">
        <f t="shared" si="472"/>
        <v>October</v>
      </c>
      <c r="K10075" t="str">
        <f t="shared" si="473"/>
        <v>2018</v>
      </c>
      <c r="L10075" s="15">
        <v>0.35929398148148151</v>
      </c>
      <c r="M10075">
        <f>HOUR(K10075:K22117)</f>
        <v>0</v>
      </c>
      <c r="N10075">
        <f>MINUTE(K10075:K22117)</f>
        <v>0</v>
      </c>
      <c r="O10075">
        <f>SECOND(K10075:K22117)</f>
        <v>0</v>
      </c>
      <c r="P10075">
        <v>125.52</v>
      </c>
      <c r="Q10075">
        <f>G10075-P10075</f>
        <v>8408.9699999999993</v>
      </c>
      <c r="R10075" t="s">
        <v>1460</v>
      </c>
      <c r="S10075" t="s">
        <v>18</v>
      </c>
      <c r="T10075" t="s">
        <v>19</v>
      </c>
    </row>
    <row r="10076" spans="1:20" x14ac:dyDescent="0.35">
      <c r="A10076" t="s">
        <v>11</v>
      </c>
      <c r="B10076" t="s">
        <v>118</v>
      </c>
      <c r="C10076" t="s">
        <v>13</v>
      </c>
      <c r="D10076" t="s">
        <v>14</v>
      </c>
      <c r="E10076" t="s">
        <v>119</v>
      </c>
      <c r="F10076" t="s">
        <v>16</v>
      </c>
      <c r="G10076">
        <v>21050.61</v>
      </c>
      <c r="H10076" s="1">
        <v>43390</v>
      </c>
      <c r="I10076" t="str">
        <f t="shared" si="471"/>
        <v>17</v>
      </c>
      <c r="J10076" t="str">
        <f t="shared" si="472"/>
        <v>October</v>
      </c>
      <c r="K10076" t="str">
        <f t="shared" si="473"/>
        <v>2018</v>
      </c>
      <c r="L10076" s="15">
        <v>0.36684027777777778</v>
      </c>
      <c r="M10076">
        <f>HOUR(K10076:K22118)</f>
        <v>0</v>
      </c>
      <c r="N10076">
        <f>MINUTE(K10076:K22118)</f>
        <v>0</v>
      </c>
      <c r="O10076">
        <f>SECOND(K10076:K22118)</f>
        <v>0</v>
      </c>
      <c r="P10076">
        <v>24.72</v>
      </c>
      <c r="Q10076">
        <f>G10076-P10076</f>
        <v>21025.89</v>
      </c>
      <c r="R10076" t="s">
        <v>1069</v>
      </c>
      <c r="S10076" t="s">
        <v>18</v>
      </c>
      <c r="T10076" t="s">
        <v>19</v>
      </c>
    </row>
    <row r="10077" spans="1:20" x14ac:dyDescent="0.35">
      <c r="A10077" t="s">
        <v>11</v>
      </c>
      <c r="B10077" t="s">
        <v>22</v>
      </c>
      <c r="C10077" t="s">
        <v>13</v>
      </c>
      <c r="D10077" t="s">
        <v>20</v>
      </c>
      <c r="E10077" t="s">
        <v>23</v>
      </c>
      <c r="F10077" t="s">
        <v>24</v>
      </c>
      <c r="G10077">
        <v>2190.7399999999998</v>
      </c>
      <c r="H10077" s="1">
        <v>43390</v>
      </c>
      <c r="I10077" t="str">
        <f t="shared" si="471"/>
        <v>17</v>
      </c>
      <c r="J10077" t="str">
        <f t="shared" si="472"/>
        <v>October</v>
      </c>
      <c r="K10077" t="str">
        <f t="shared" si="473"/>
        <v>2018</v>
      </c>
      <c r="L10077" s="15">
        <v>0.37438657407407411</v>
      </c>
      <c r="M10077">
        <f>HOUR(K10077:K22119)</f>
        <v>0</v>
      </c>
      <c r="N10077">
        <f>MINUTE(K10077:K22119)</f>
        <v>0</v>
      </c>
      <c r="O10077">
        <f>SECOND(K10077:K22119)</f>
        <v>0</v>
      </c>
      <c r="P10077">
        <v>40.04</v>
      </c>
      <c r="Q10077">
        <f>G10077-P10077</f>
        <v>2150.6999999999998</v>
      </c>
      <c r="R10077" t="s">
        <v>432</v>
      </c>
      <c r="S10077" t="s">
        <v>18</v>
      </c>
      <c r="T10077" t="s">
        <v>19</v>
      </c>
    </row>
    <row r="10078" spans="1:20" x14ac:dyDescent="0.35">
      <c r="A10078" t="s">
        <v>29</v>
      </c>
      <c r="B10078" t="s">
        <v>73</v>
      </c>
      <c r="C10078" t="s">
        <v>13</v>
      </c>
      <c r="D10078" t="s">
        <v>41</v>
      </c>
      <c r="E10078" t="s">
        <v>74</v>
      </c>
      <c r="F10078" t="s">
        <v>16</v>
      </c>
      <c r="G10078">
        <v>23952.54</v>
      </c>
      <c r="H10078" s="1">
        <v>43390</v>
      </c>
      <c r="I10078" t="str">
        <f t="shared" si="471"/>
        <v>17</v>
      </c>
      <c r="J10078" t="str">
        <f t="shared" si="472"/>
        <v>October</v>
      </c>
      <c r="K10078" t="str">
        <f t="shared" si="473"/>
        <v>2018</v>
      </c>
      <c r="L10078" s="15">
        <v>0.375</v>
      </c>
      <c r="M10078">
        <f>HOUR(K10078:K22120)</f>
        <v>0</v>
      </c>
      <c r="N10078">
        <f>MINUTE(K10078:K22120)</f>
        <v>0</v>
      </c>
      <c r="O10078">
        <f>SECOND(K10078:K22120)</f>
        <v>0</v>
      </c>
      <c r="P10078">
        <v>25</v>
      </c>
      <c r="Q10078">
        <f>G10078-P10078</f>
        <v>23927.54</v>
      </c>
      <c r="R10078" t="s">
        <v>1833</v>
      </c>
      <c r="S10078" t="s">
        <v>18</v>
      </c>
      <c r="T10078" t="s">
        <v>19</v>
      </c>
    </row>
    <row r="10079" spans="1:20" x14ac:dyDescent="0.35">
      <c r="A10079" t="s">
        <v>29</v>
      </c>
      <c r="B10079" t="s">
        <v>75</v>
      </c>
      <c r="C10079" t="s">
        <v>13</v>
      </c>
      <c r="D10079" t="s">
        <v>31</v>
      </c>
      <c r="E10079" t="s">
        <v>76</v>
      </c>
      <c r="F10079" t="s">
        <v>24</v>
      </c>
      <c r="G10079">
        <v>4677.45</v>
      </c>
      <c r="H10079" s="1">
        <v>43390</v>
      </c>
      <c r="I10079" t="str">
        <f t="shared" si="471"/>
        <v>17</v>
      </c>
      <c r="J10079" t="str">
        <f t="shared" si="472"/>
        <v>October</v>
      </c>
      <c r="K10079" t="str">
        <f t="shared" si="473"/>
        <v>2018</v>
      </c>
      <c r="L10079" s="15">
        <v>0.375</v>
      </c>
      <c r="M10079">
        <f>HOUR(K10079:K22121)</f>
        <v>0</v>
      </c>
      <c r="N10079">
        <f>MINUTE(K10079:K22121)</f>
        <v>0</v>
      </c>
      <c r="O10079">
        <f>SECOND(K10079:K22121)</f>
        <v>0</v>
      </c>
      <c r="P10079">
        <v>36</v>
      </c>
      <c r="Q10079">
        <f>G10079-P10079</f>
        <v>4641.45</v>
      </c>
      <c r="R10079" t="s">
        <v>1833</v>
      </c>
      <c r="S10079" t="s">
        <v>18</v>
      </c>
      <c r="T10079" t="s">
        <v>19</v>
      </c>
    </row>
    <row r="10080" spans="1:20" x14ac:dyDescent="0.35">
      <c r="A10080" t="s">
        <v>11</v>
      </c>
      <c r="B10080" t="s">
        <v>161</v>
      </c>
      <c r="C10080" t="s">
        <v>13</v>
      </c>
      <c r="D10080" t="s">
        <v>20</v>
      </c>
      <c r="E10080" t="s">
        <v>162</v>
      </c>
      <c r="F10080" t="s">
        <v>24</v>
      </c>
      <c r="G10080">
        <v>7294.85</v>
      </c>
      <c r="H10080" s="1">
        <v>43390</v>
      </c>
      <c r="I10080" t="str">
        <f t="shared" si="471"/>
        <v>17</v>
      </c>
      <c r="J10080" t="str">
        <f t="shared" si="472"/>
        <v>October</v>
      </c>
      <c r="K10080" t="str">
        <f t="shared" si="473"/>
        <v>2018</v>
      </c>
      <c r="L10080" s="15">
        <v>0.37795138888888885</v>
      </c>
      <c r="M10080">
        <f>HOUR(K10080:K22122)</f>
        <v>0</v>
      </c>
      <c r="N10080">
        <f>MINUTE(K10080:K22122)</f>
        <v>0</v>
      </c>
      <c r="O10080">
        <f>SECOND(K10080:K22122)</f>
        <v>0</v>
      </c>
      <c r="P10080">
        <v>26.1</v>
      </c>
      <c r="Q10080">
        <f>G10080-P10080</f>
        <v>7268.75</v>
      </c>
      <c r="R10080" t="s">
        <v>720</v>
      </c>
      <c r="S10080" t="s">
        <v>18</v>
      </c>
      <c r="T10080" t="s">
        <v>19</v>
      </c>
    </row>
    <row r="10081" spans="1:20" x14ac:dyDescent="0.35">
      <c r="A10081" t="s">
        <v>11</v>
      </c>
      <c r="B10081" t="s">
        <v>182</v>
      </c>
      <c r="C10081" t="s">
        <v>13</v>
      </c>
      <c r="D10081" t="s">
        <v>20</v>
      </c>
      <c r="E10081" t="s">
        <v>183</v>
      </c>
      <c r="F10081" t="s">
        <v>24</v>
      </c>
      <c r="G10081">
        <v>14510.99</v>
      </c>
      <c r="H10081" s="1">
        <v>43390</v>
      </c>
      <c r="I10081" t="str">
        <f t="shared" si="471"/>
        <v>17</v>
      </c>
      <c r="J10081" t="str">
        <f t="shared" si="472"/>
        <v>October</v>
      </c>
      <c r="K10081" t="str">
        <f t="shared" si="473"/>
        <v>2018</v>
      </c>
      <c r="L10081" s="15">
        <v>0.38116898148148143</v>
      </c>
      <c r="M10081">
        <f>HOUR(K10081:K22123)</f>
        <v>0</v>
      </c>
      <c r="N10081">
        <f>MINUTE(K10081:K22123)</f>
        <v>0</v>
      </c>
      <c r="O10081">
        <f>SECOND(K10081:K22123)</f>
        <v>0</v>
      </c>
      <c r="P10081">
        <v>7.29</v>
      </c>
      <c r="Q10081">
        <f>G10081-P10081</f>
        <v>14503.699999999999</v>
      </c>
      <c r="R10081" t="s">
        <v>557</v>
      </c>
      <c r="S10081" t="s">
        <v>18</v>
      </c>
      <c r="T10081" t="s">
        <v>19</v>
      </c>
    </row>
    <row r="10082" spans="1:20" x14ac:dyDescent="0.35">
      <c r="A10082" t="s">
        <v>11</v>
      </c>
      <c r="B10082" t="s">
        <v>65</v>
      </c>
      <c r="C10082" t="s">
        <v>13</v>
      </c>
      <c r="D10082" t="s">
        <v>14</v>
      </c>
      <c r="E10082" t="s">
        <v>66</v>
      </c>
      <c r="F10082" t="s">
        <v>16</v>
      </c>
      <c r="G10082">
        <v>7305.03</v>
      </c>
      <c r="H10082" s="1">
        <v>43390</v>
      </c>
      <c r="I10082" t="str">
        <f t="shared" si="471"/>
        <v>17</v>
      </c>
      <c r="J10082" t="str">
        <f t="shared" si="472"/>
        <v>October</v>
      </c>
      <c r="K10082" t="str">
        <f t="shared" si="473"/>
        <v>2018</v>
      </c>
      <c r="L10082" s="15">
        <v>0.38438657407407412</v>
      </c>
      <c r="M10082">
        <f>HOUR(K10082:K22124)</f>
        <v>0</v>
      </c>
      <c r="N10082">
        <f>MINUTE(K10082:K22124)</f>
        <v>0</v>
      </c>
      <c r="O10082">
        <f>SECOND(K10082:K22124)</f>
        <v>0</v>
      </c>
      <c r="P10082">
        <v>11.9</v>
      </c>
      <c r="Q10082">
        <f>G10082-P10082</f>
        <v>7293.13</v>
      </c>
      <c r="R10082" t="s">
        <v>167</v>
      </c>
      <c r="S10082" t="s">
        <v>18</v>
      </c>
      <c r="T10082" t="s">
        <v>19</v>
      </c>
    </row>
    <row r="10083" spans="1:20" x14ac:dyDescent="0.35">
      <c r="A10083" t="s">
        <v>11</v>
      </c>
      <c r="B10083" t="s">
        <v>80</v>
      </c>
      <c r="C10083" t="s">
        <v>13</v>
      </c>
      <c r="D10083" t="s">
        <v>14</v>
      </c>
      <c r="E10083" t="s">
        <v>81</v>
      </c>
      <c r="F10083" t="s">
        <v>24</v>
      </c>
      <c r="G10083">
        <v>15223.7</v>
      </c>
      <c r="H10083" s="1">
        <v>43390</v>
      </c>
      <c r="I10083" t="str">
        <f t="shared" si="471"/>
        <v>17</v>
      </c>
      <c r="J10083" t="str">
        <f t="shared" si="472"/>
        <v>October</v>
      </c>
      <c r="K10083" t="str">
        <f t="shared" si="473"/>
        <v>2018</v>
      </c>
      <c r="L10083" s="15">
        <v>0.38759259259259254</v>
      </c>
      <c r="M10083">
        <f>HOUR(K10083:K22125)</f>
        <v>0</v>
      </c>
      <c r="N10083">
        <f>MINUTE(K10083:K22125)</f>
        <v>0</v>
      </c>
      <c r="O10083">
        <f>SECOND(K10083:K22125)</f>
        <v>0</v>
      </c>
      <c r="P10083">
        <v>16.7</v>
      </c>
      <c r="Q10083">
        <f>G10083-P10083</f>
        <v>15207</v>
      </c>
      <c r="R10083" t="s">
        <v>1481</v>
      </c>
      <c r="S10083" t="s">
        <v>18</v>
      </c>
      <c r="T10083" t="s">
        <v>19</v>
      </c>
    </row>
    <row r="10084" spans="1:20" x14ac:dyDescent="0.35">
      <c r="A10084" t="s">
        <v>11</v>
      </c>
      <c r="B10084" t="s">
        <v>168</v>
      </c>
      <c r="C10084" t="s">
        <v>13</v>
      </c>
      <c r="D10084" t="s">
        <v>20</v>
      </c>
      <c r="E10084" t="s">
        <v>23</v>
      </c>
      <c r="F10084" t="s">
        <v>24</v>
      </c>
      <c r="G10084">
        <v>53539.49</v>
      </c>
      <c r="H10084" s="1">
        <v>43390</v>
      </c>
      <c r="I10084" t="str">
        <f t="shared" si="471"/>
        <v>17</v>
      </c>
      <c r="J10084" t="str">
        <f t="shared" si="472"/>
        <v>October</v>
      </c>
      <c r="K10084" t="str">
        <f t="shared" si="473"/>
        <v>2018</v>
      </c>
      <c r="L10084" s="15">
        <v>0.39081018518518523</v>
      </c>
      <c r="M10084">
        <f>HOUR(K10084:K22126)</f>
        <v>0</v>
      </c>
      <c r="N10084">
        <f>MINUTE(K10084:K22126)</f>
        <v>0</v>
      </c>
      <c r="O10084">
        <f>SECOND(K10084:K22126)</f>
        <v>0</v>
      </c>
      <c r="P10084">
        <v>33.81</v>
      </c>
      <c r="Q10084">
        <f>G10084-P10084</f>
        <v>53505.68</v>
      </c>
      <c r="R10084" t="s">
        <v>21</v>
      </c>
      <c r="S10084" t="s">
        <v>18</v>
      </c>
      <c r="T10084" t="s">
        <v>19</v>
      </c>
    </row>
    <row r="10085" spans="1:20" x14ac:dyDescent="0.35">
      <c r="A10085" t="s">
        <v>11</v>
      </c>
      <c r="B10085" t="s">
        <v>49</v>
      </c>
      <c r="C10085" t="s">
        <v>13</v>
      </c>
      <c r="D10085" t="s">
        <v>20</v>
      </c>
      <c r="E10085" t="s">
        <v>50</v>
      </c>
      <c r="F10085" t="s">
        <v>24</v>
      </c>
      <c r="G10085">
        <v>4614.78</v>
      </c>
      <c r="H10085" s="1">
        <v>43390</v>
      </c>
      <c r="I10085" t="str">
        <f t="shared" si="471"/>
        <v>17</v>
      </c>
      <c r="J10085" t="str">
        <f t="shared" si="472"/>
        <v>October</v>
      </c>
      <c r="K10085" t="str">
        <f t="shared" si="473"/>
        <v>2018</v>
      </c>
      <c r="L10085" s="15">
        <v>0.39402777777777781</v>
      </c>
      <c r="M10085">
        <f>HOUR(K10085:K22127)</f>
        <v>0</v>
      </c>
      <c r="N10085">
        <f>MINUTE(K10085:K22127)</f>
        <v>0</v>
      </c>
      <c r="O10085">
        <f>SECOND(K10085:K22127)</f>
        <v>0</v>
      </c>
      <c r="P10085">
        <v>22</v>
      </c>
      <c r="Q10085">
        <f>G10085-P10085</f>
        <v>4592.78</v>
      </c>
      <c r="R10085" t="s">
        <v>780</v>
      </c>
      <c r="S10085" t="s">
        <v>18</v>
      </c>
      <c r="T10085" t="s">
        <v>19</v>
      </c>
    </row>
    <row r="10086" spans="1:20" x14ac:dyDescent="0.35">
      <c r="A10086" t="s">
        <v>11</v>
      </c>
      <c r="B10086" t="s">
        <v>49</v>
      </c>
      <c r="C10086" t="s">
        <v>13</v>
      </c>
      <c r="D10086" t="s">
        <v>20</v>
      </c>
      <c r="E10086" t="s">
        <v>50</v>
      </c>
      <c r="F10086" t="s">
        <v>24</v>
      </c>
      <c r="G10086">
        <v>4600.93</v>
      </c>
      <c r="H10086" s="1">
        <v>43390</v>
      </c>
      <c r="I10086" t="str">
        <f t="shared" si="471"/>
        <v>17</v>
      </c>
      <c r="J10086" t="str">
        <f t="shared" si="472"/>
        <v>October</v>
      </c>
      <c r="K10086" t="str">
        <f t="shared" si="473"/>
        <v>2018</v>
      </c>
      <c r="L10086" s="15">
        <v>0.39724537037037039</v>
      </c>
      <c r="M10086">
        <f>HOUR(K10086:K22128)</f>
        <v>0</v>
      </c>
      <c r="N10086">
        <f>MINUTE(K10086:K22128)</f>
        <v>0</v>
      </c>
      <c r="O10086">
        <f>SECOND(K10086:K22128)</f>
        <v>0</v>
      </c>
      <c r="P10086">
        <v>13.85</v>
      </c>
      <c r="Q10086">
        <f>G10086-P10086</f>
        <v>4587.08</v>
      </c>
      <c r="R10086" t="s">
        <v>363</v>
      </c>
      <c r="S10086" t="s">
        <v>18</v>
      </c>
      <c r="T10086" t="s">
        <v>19</v>
      </c>
    </row>
    <row r="10087" spans="1:20" x14ac:dyDescent="0.35">
      <c r="A10087" t="s">
        <v>11</v>
      </c>
      <c r="B10087" t="s">
        <v>52</v>
      </c>
      <c r="C10087" t="s">
        <v>13</v>
      </c>
      <c r="D10087" t="s">
        <v>20</v>
      </c>
      <c r="E10087" t="s">
        <v>53</v>
      </c>
      <c r="F10087" t="s">
        <v>24</v>
      </c>
      <c r="G10087">
        <v>265817.75</v>
      </c>
      <c r="H10087" s="1">
        <v>43390</v>
      </c>
      <c r="I10087" t="str">
        <f t="shared" si="471"/>
        <v>17</v>
      </c>
      <c r="J10087" t="str">
        <f t="shared" si="472"/>
        <v>October</v>
      </c>
      <c r="K10087" t="str">
        <f t="shared" si="473"/>
        <v>2018</v>
      </c>
      <c r="L10087" s="15">
        <v>0.40045138888888893</v>
      </c>
      <c r="M10087">
        <f>HOUR(K10087:K22129)</f>
        <v>0</v>
      </c>
      <c r="N10087">
        <f>MINUTE(K10087:K22129)</f>
        <v>0</v>
      </c>
      <c r="O10087">
        <f>SECOND(K10087:K22129)</f>
        <v>0</v>
      </c>
      <c r="P10087">
        <v>63.94</v>
      </c>
      <c r="Q10087">
        <f>G10087-P10087</f>
        <v>265753.81</v>
      </c>
      <c r="R10087" t="s">
        <v>583</v>
      </c>
      <c r="S10087" t="s">
        <v>18</v>
      </c>
      <c r="T10087" t="s">
        <v>19</v>
      </c>
    </row>
    <row r="10088" spans="1:20" x14ac:dyDescent="0.35">
      <c r="A10088" t="s">
        <v>11</v>
      </c>
      <c r="B10088" t="s">
        <v>106</v>
      </c>
      <c r="C10088" t="s">
        <v>13</v>
      </c>
      <c r="D10088" t="s">
        <v>14</v>
      </c>
      <c r="E10088" t="s">
        <v>107</v>
      </c>
      <c r="F10088" t="s">
        <v>16</v>
      </c>
      <c r="G10088">
        <v>8587.81</v>
      </c>
      <c r="H10088" s="1">
        <v>43390</v>
      </c>
      <c r="I10088" t="str">
        <f t="shared" si="471"/>
        <v>17</v>
      </c>
      <c r="J10088" t="str">
        <f t="shared" si="472"/>
        <v>October</v>
      </c>
      <c r="K10088" t="str">
        <f t="shared" si="473"/>
        <v>2018</v>
      </c>
      <c r="L10088" s="15">
        <v>0.4036689814814815</v>
      </c>
      <c r="M10088">
        <f>HOUR(K10088:K22130)</f>
        <v>0</v>
      </c>
      <c r="N10088">
        <f>MINUTE(K10088:K22130)</f>
        <v>0</v>
      </c>
      <c r="O10088">
        <f>SECOND(K10088:K22130)</f>
        <v>0</v>
      </c>
      <c r="P10088">
        <v>22.74</v>
      </c>
      <c r="Q10088">
        <f>G10088-P10088</f>
        <v>8565.07</v>
      </c>
      <c r="R10088" t="s">
        <v>710</v>
      </c>
      <c r="S10088" t="s">
        <v>18</v>
      </c>
      <c r="T10088" t="s">
        <v>19</v>
      </c>
    </row>
    <row r="10089" spans="1:20" x14ac:dyDescent="0.35">
      <c r="A10089" t="s">
        <v>11</v>
      </c>
      <c r="B10089" t="s">
        <v>113</v>
      </c>
      <c r="C10089" t="s">
        <v>13</v>
      </c>
      <c r="D10089" t="s">
        <v>14</v>
      </c>
      <c r="E10089" t="s">
        <v>114</v>
      </c>
      <c r="F10089" t="s">
        <v>24</v>
      </c>
      <c r="G10089">
        <v>6883.38</v>
      </c>
      <c r="H10089" s="1">
        <v>43390</v>
      </c>
      <c r="I10089" t="str">
        <f t="shared" si="471"/>
        <v>17</v>
      </c>
      <c r="J10089" t="str">
        <f t="shared" si="472"/>
        <v>October</v>
      </c>
      <c r="K10089" t="str">
        <f t="shared" si="473"/>
        <v>2018</v>
      </c>
      <c r="L10089" s="15">
        <v>0.40688657407407408</v>
      </c>
      <c r="M10089">
        <f>HOUR(K10089:K22131)</f>
        <v>0</v>
      </c>
      <c r="N10089">
        <f>MINUTE(K10089:K22131)</f>
        <v>0</v>
      </c>
      <c r="O10089">
        <f>SECOND(K10089:K22131)</f>
        <v>0</v>
      </c>
      <c r="P10089">
        <v>30.72</v>
      </c>
      <c r="Q10089">
        <f>G10089-P10089</f>
        <v>6852.66</v>
      </c>
      <c r="R10089" t="s">
        <v>910</v>
      </c>
      <c r="S10089" t="s">
        <v>18</v>
      </c>
      <c r="T10089" t="s">
        <v>19</v>
      </c>
    </row>
    <row r="10090" spans="1:20" x14ac:dyDescent="0.35">
      <c r="A10090" t="s">
        <v>11</v>
      </c>
      <c r="B10090" t="s">
        <v>182</v>
      </c>
      <c r="C10090" t="s">
        <v>13</v>
      </c>
      <c r="D10090" t="s">
        <v>20</v>
      </c>
      <c r="E10090" t="s">
        <v>183</v>
      </c>
      <c r="F10090" t="s">
        <v>24</v>
      </c>
      <c r="G10090">
        <v>14340.19</v>
      </c>
      <c r="H10090" s="1">
        <v>43390</v>
      </c>
      <c r="I10090" t="str">
        <f t="shared" si="471"/>
        <v>17</v>
      </c>
      <c r="J10090" t="str">
        <f t="shared" si="472"/>
        <v>October</v>
      </c>
      <c r="K10090" t="str">
        <f t="shared" si="473"/>
        <v>2018</v>
      </c>
      <c r="L10090" s="15">
        <v>0.41010416666666666</v>
      </c>
      <c r="M10090">
        <f>HOUR(K10090:K22132)</f>
        <v>0</v>
      </c>
      <c r="N10090">
        <f>MINUTE(K10090:K22132)</f>
        <v>0</v>
      </c>
      <c r="O10090">
        <f>SECOND(K10090:K22132)</f>
        <v>0</v>
      </c>
      <c r="P10090">
        <v>170.8</v>
      </c>
      <c r="Q10090">
        <f>G10090-P10090</f>
        <v>14169.390000000001</v>
      </c>
      <c r="R10090" t="s">
        <v>479</v>
      </c>
      <c r="S10090" t="s">
        <v>18</v>
      </c>
      <c r="T10090" t="s">
        <v>19</v>
      </c>
    </row>
    <row r="10091" spans="1:20" x14ac:dyDescent="0.35">
      <c r="A10091" t="s">
        <v>11</v>
      </c>
      <c r="B10091" t="s">
        <v>22</v>
      </c>
      <c r="C10091" t="s">
        <v>13</v>
      </c>
      <c r="D10091" t="s">
        <v>14</v>
      </c>
      <c r="E10091" t="s">
        <v>23</v>
      </c>
      <c r="F10091" t="s">
        <v>24</v>
      </c>
      <c r="G10091">
        <v>2177.54</v>
      </c>
      <c r="H10091" s="1">
        <v>43390</v>
      </c>
      <c r="I10091" t="str">
        <f t="shared" si="471"/>
        <v>17</v>
      </c>
      <c r="J10091" t="str">
        <f t="shared" si="472"/>
        <v>October</v>
      </c>
      <c r="K10091" t="str">
        <f t="shared" si="473"/>
        <v>2018</v>
      </c>
      <c r="L10091" s="15">
        <v>0.41332175925925929</v>
      </c>
      <c r="M10091">
        <f>HOUR(K10091:K22133)</f>
        <v>0</v>
      </c>
      <c r="N10091">
        <f>MINUTE(K10091:K22133)</f>
        <v>0</v>
      </c>
      <c r="O10091">
        <f>SECOND(K10091:K22133)</f>
        <v>0</v>
      </c>
      <c r="P10091">
        <v>13.2</v>
      </c>
      <c r="Q10091">
        <f>G10091-P10091</f>
        <v>2164.34</v>
      </c>
      <c r="R10091" t="s">
        <v>1482</v>
      </c>
      <c r="S10091" t="s">
        <v>18</v>
      </c>
      <c r="T10091" t="s">
        <v>19</v>
      </c>
    </row>
    <row r="10092" spans="1:20" x14ac:dyDescent="0.35">
      <c r="A10092" t="s">
        <v>11</v>
      </c>
      <c r="B10092" t="s">
        <v>65</v>
      </c>
      <c r="C10092" t="s">
        <v>13</v>
      </c>
      <c r="D10092" t="s">
        <v>14</v>
      </c>
      <c r="E10092" t="s">
        <v>66</v>
      </c>
      <c r="F10092" t="s">
        <v>16</v>
      </c>
      <c r="G10092">
        <v>7250.05</v>
      </c>
      <c r="H10092" s="1">
        <v>43390</v>
      </c>
      <c r="I10092" t="str">
        <f t="shared" si="471"/>
        <v>17</v>
      </c>
      <c r="J10092" t="str">
        <f t="shared" si="472"/>
        <v>October</v>
      </c>
      <c r="K10092" t="str">
        <f t="shared" si="473"/>
        <v>2018</v>
      </c>
      <c r="L10092" s="15">
        <v>0.41652777777777777</v>
      </c>
      <c r="M10092">
        <f>HOUR(K10092:K22134)</f>
        <v>0</v>
      </c>
      <c r="N10092">
        <f>MINUTE(K10092:K22134)</f>
        <v>0</v>
      </c>
      <c r="O10092">
        <f>SECOND(K10092:K22134)</f>
        <v>0</v>
      </c>
      <c r="P10092">
        <v>54.98</v>
      </c>
      <c r="Q10092">
        <f>G10092-P10092</f>
        <v>7195.0700000000006</v>
      </c>
      <c r="R10092" t="s">
        <v>72</v>
      </c>
      <c r="S10092" t="s">
        <v>18</v>
      </c>
      <c r="T10092" t="s">
        <v>19</v>
      </c>
    </row>
    <row r="10093" spans="1:20" x14ac:dyDescent="0.35">
      <c r="A10093" t="s">
        <v>29</v>
      </c>
      <c r="B10093" t="s">
        <v>25</v>
      </c>
      <c r="C10093" t="s">
        <v>13</v>
      </c>
      <c r="D10093" t="s">
        <v>31</v>
      </c>
      <c r="E10093" t="s">
        <v>26</v>
      </c>
      <c r="F10093" t="s">
        <v>16</v>
      </c>
      <c r="G10093">
        <v>5023.3100000000004</v>
      </c>
      <c r="H10093" s="1">
        <v>43390</v>
      </c>
      <c r="I10093" t="str">
        <f t="shared" si="471"/>
        <v>17</v>
      </c>
      <c r="J10093" t="str">
        <f t="shared" si="472"/>
        <v>October</v>
      </c>
      <c r="K10093" t="str">
        <f t="shared" si="473"/>
        <v>2018</v>
      </c>
      <c r="L10093" s="15">
        <v>0.41666666666666669</v>
      </c>
      <c r="M10093">
        <f>HOUR(K10093:K22135)</f>
        <v>0</v>
      </c>
      <c r="N10093">
        <f>MINUTE(K10093:K22135)</f>
        <v>0</v>
      </c>
      <c r="O10093">
        <f>SECOND(K10093:K22135)</f>
        <v>0</v>
      </c>
      <c r="P10093">
        <v>32</v>
      </c>
      <c r="Q10093">
        <f>G10093-P10093</f>
        <v>4991.3100000000004</v>
      </c>
      <c r="R10093" t="s">
        <v>1833</v>
      </c>
      <c r="S10093" t="s">
        <v>18</v>
      </c>
      <c r="T10093" t="s">
        <v>19</v>
      </c>
    </row>
    <row r="10094" spans="1:20" x14ac:dyDescent="0.35">
      <c r="A10094" t="s">
        <v>29</v>
      </c>
      <c r="B10094" t="s">
        <v>106</v>
      </c>
      <c r="C10094" t="s">
        <v>13</v>
      </c>
      <c r="D10094" t="s">
        <v>41</v>
      </c>
      <c r="E10094" t="s">
        <v>107</v>
      </c>
      <c r="F10094" t="s">
        <v>16</v>
      </c>
      <c r="G10094">
        <v>8548.81</v>
      </c>
      <c r="H10094" s="1">
        <v>43390</v>
      </c>
      <c r="I10094" t="str">
        <f t="shared" si="471"/>
        <v>17</v>
      </c>
      <c r="J10094" t="str">
        <f t="shared" si="472"/>
        <v>October</v>
      </c>
      <c r="K10094" t="str">
        <f t="shared" si="473"/>
        <v>2018</v>
      </c>
      <c r="L10094" s="15">
        <v>0.41666666666666669</v>
      </c>
      <c r="M10094">
        <f>HOUR(K10094:K22136)</f>
        <v>0</v>
      </c>
      <c r="N10094">
        <f>MINUTE(K10094:K22136)</f>
        <v>0</v>
      </c>
      <c r="O10094">
        <f>SECOND(K10094:K22136)</f>
        <v>0</v>
      </c>
      <c r="P10094">
        <v>39</v>
      </c>
      <c r="Q10094">
        <f>G10094-P10094</f>
        <v>8509.81</v>
      </c>
      <c r="R10094" t="s">
        <v>1833</v>
      </c>
      <c r="S10094" t="s">
        <v>18</v>
      </c>
      <c r="T10094" t="s">
        <v>19</v>
      </c>
    </row>
    <row r="10095" spans="1:20" x14ac:dyDescent="0.35">
      <c r="A10095" t="s">
        <v>29</v>
      </c>
      <c r="B10095" t="s">
        <v>108</v>
      </c>
      <c r="C10095" t="s">
        <v>13</v>
      </c>
      <c r="D10095" t="s">
        <v>31</v>
      </c>
      <c r="E10095" t="s">
        <v>81</v>
      </c>
      <c r="F10095" t="s">
        <v>24</v>
      </c>
      <c r="G10095">
        <v>10401.85</v>
      </c>
      <c r="H10095" s="1">
        <v>43390</v>
      </c>
      <c r="I10095" t="str">
        <f t="shared" si="471"/>
        <v>17</v>
      </c>
      <c r="J10095" t="str">
        <f t="shared" si="472"/>
        <v>October</v>
      </c>
      <c r="K10095" t="str">
        <f t="shared" si="473"/>
        <v>2018</v>
      </c>
      <c r="L10095" s="15">
        <v>0.41666666666666669</v>
      </c>
      <c r="M10095">
        <f>HOUR(K10095:K22137)</f>
        <v>0</v>
      </c>
      <c r="N10095">
        <f>MINUTE(K10095:K22137)</f>
        <v>0</v>
      </c>
      <c r="O10095">
        <f>SECOND(K10095:K22137)</f>
        <v>0</v>
      </c>
      <c r="P10095">
        <v>34</v>
      </c>
      <c r="Q10095">
        <f>G10095-P10095</f>
        <v>10367.85</v>
      </c>
      <c r="R10095" t="s">
        <v>1833</v>
      </c>
      <c r="S10095" t="s">
        <v>18</v>
      </c>
      <c r="T10095" t="s">
        <v>19</v>
      </c>
    </row>
    <row r="10096" spans="1:20" x14ac:dyDescent="0.35">
      <c r="A10096" t="s">
        <v>29</v>
      </c>
      <c r="B10096" t="s">
        <v>109</v>
      </c>
      <c r="C10096" t="s">
        <v>13</v>
      </c>
      <c r="D10096" t="s">
        <v>31</v>
      </c>
      <c r="E10096" t="s">
        <v>110</v>
      </c>
      <c r="F10096" t="s">
        <v>24</v>
      </c>
      <c r="G10096">
        <v>11348.52</v>
      </c>
      <c r="H10096" s="1">
        <v>43390</v>
      </c>
      <c r="I10096" t="str">
        <f t="shared" si="471"/>
        <v>17</v>
      </c>
      <c r="J10096" t="str">
        <f t="shared" si="472"/>
        <v>October</v>
      </c>
      <c r="K10096" t="str">
        <f t="shared" si="473"/>
        <v>2018</v>
      </c>
      <c r="L10096" s="15">
        <v>0.41666666666666669</v>
      </c>
      <c r="M10096">
        <f>HOUR(K10096:K22138)</f>
        <v>0</v>
      </c>
      <c r="N10096">
        <f>MINUTE(K10096:K22138)</f>
        <v>0</v>
      </c>
      <c r="O10096">
        <f>SECOND(K10096:K22138)</f>
        <v>0</v>
      </c>
      <c r="P10096">
        <v>29</v>
      </c>
      <c r="Q10096">
        <f>G10096-P10096</f>
        <v>11319.52</v>
      </c>
      <c r="R10096" t="s">
        <v>1833</v>
      </c>
      <c r="S10096" t="s">
        <v>18</v>
      </c>
      <c r="T10096" t="s">
        <v>19</v>
      </c>
    </row>
    <row r="10097" spans="1:20" x14ac:dyDescent="0.35">
      <c r="A10097" t="s">
        <v>29</v>
      </c>
      <c r="B10097" t="s">
        <v>71</v>
      </c>
      <c r="C10097" t="s">
        <v>13</v>
      </c>
      <c r="D10097" t="s">
        <v>31</v>
      </c>
      <c r="E10097" t="s">
        <v>63</v>
      </c>
      <c r="F10097" t="s">
        <v>24</v>
      </c>
      <c r="G10097">
        <v>9975.49</v>
      </c>
      <c r="H10097" s="1">
        <v>43390</v>
      </c>
      <c r="I10097" t="str">
        <f t="shared" si="471"/>
        <v>17</v>
      </c>
      <c r="J10097" t="str">
        <f t="shared" si="472"/>
        <v>October</v>
      </c>
      <c r="K10097" t="str">
        <f t="shared" si="473"/>
        <v>2018</v>
      </c>
      <c r="L10097" s="15">
        <v>0.41666666666666669</v>
      </c>
      <c r="M10097">
        <f>HOUR(K10097:K22139)</f>
        <v>0</v>
      </c>
      <c r="N10097">
        <f>MINUTE(K10097:K22139)</f>
        <v>0</v>
      </c>
      <c r="O10097">
        <f>SECOND(K10097:K22139)</f>
        <v>0</v>
      </c>
      <c r="P10097">
        <v>30</v>
      </c>
      <c r="Q10097">
        <f>G10097-P10097</f>
        <v>9945.49</v>
      </c>
      <c r="R10097" t="s">
        <v>1833</v>
      </c>
      <c r="S10097" t="s">
        <v>18</v>
      </c>
      <c r="T10097" t="s">
        <v>19</v>
      </c>
    </row>
    <row r="10098" spans="1:20" x14ac:dyDescent="0.35">
      <c r="A10098" t="s">
        <v>11</v>
      </c>
      <c r="B10098" t="s">
        <v>549</v>
      </c>
      <c r="C10098" t="s">
        <v>13</v>
      </c>
      <c r="D10098" t="s">
        <v>20</v>
      </c>
      <c r="E10098" t="s">
        <v>332</v>
      </c>
      <c r="F10098" t="s">
        <v>24</v>
      </c>
      <c r="G10098">
        <v>22277.49</v>
      </c>
      <c r="H10098" s="1">
        <v>43390</v>
      </c>
      <c r="I10098" t="str">
        <f t="shared" si="471"/>
        <v>17</v>
      </c>
      <c r="J10098" t="str">
        <f t="shared" si="472"/>
        <v>October</v>
      </c>
      <c r="K10098" t="str">
        <f t="shared" si="473"/>
        <v>2018</v>
      </c>
      <c r="L10098" s="15">
        <v>0.42520833333333335</v>
      </c>
      <c r="M10098">
        <f>HOUR(K10098:K22140)</f>
        <v>0</v>
      </c>
      <c r="N10098">
        <f>MINUTE(K10098:K22140)</f>
        <v>0</v>
      </c>
      <c r="O10098">
        <f>SECOND(K10098:K22140)</f>
        <v>0</v>
      </c>
      <c r="P10098">
        <v>19.82</v>
      </c>
      <c r="Q10098">
        <f>G10098-P10098</f>
        <v>22257.670000000002</v>
      </c>
      <c r="R10098" t="s">
        <v>451</v>
      </c>
      <c r="S10098" t="s">
        <v>18</v>
      </c>
      <c r="T10098" t="s">
        <v>19</v>
      </c>
    </row>
    <row r="10099" spans="1:20" x14ac:dyDescent="0.35">
      <c r="A10099" t="s">
        <v>11</v>
      </c>
      <c r="B10099" t="s">
        <v>113</v>
      </c>
      <c r="C10099" t="s">
        <v>13</v>
      </c>
      <c r="D10099" t="s">
        <v>14</v>
      </c>
      <c r="E10099" t="s">
        <v>114</v>
      </c>
      <c r="F10099" t="s">
        <v>24</v>
      </c>
      <c r="G10099">
        <v>6844.75</v>
      </c>
      <c r="H10099" s="1">
        <v>43390</v>
      </c>
      <c r="I10099" t="str">
        <f t="shared" si="471"/>
        <v>17</v>
      </c>
      <c r="J10099" t="str">
        <f t="shared" si="472"/>
        <v>October</v>
      </c>
      <c r="K10099" t="str">
        <f t="shared" si="473"/>
        <v>2018</v>
      </c>
      <c r="L10099" s="15">
        <v>0.43410879629629634</v>
      </c>
      <c r="M10099">
        <f>HOUR(K10099:K22141)</f>
        <v>0</v>
      </c>
      <c r="N10099">
        <f>MINUTE(K10099:K22141)</f>
        <v>0</v>
      </c>
      <c r="O10099">
        <f>SECOND(K10099:K22141)</f>
        <v>0</v>
      </c>
      <c r="P10099">
        <v>38.630000000000003</v>
      </c>
      <c r="Q10099">
        <f>G10099-P10099</f>
        <v>6806.12</v>
      </c>
      <c r="R10099" t="s">
        <v>467</v>
      </c>
      <c r="S10099" t="s">
        <v>18</v>
      </c>
      <c r="T10099" t="s">
        <v>19</v>
      </c>
    </row>
    <row r="10100" spans="1:20" x14ac:dyDescent="0.35">
      <c r="A10100" t="s">
        <v>11</v>
      </c>
      <c r="B10100" t="s">
        <v>25</v>
      </c>
      <c r="C10100" t="s">
        <v>13</v>
      </c>
      <c r="D10100" t="s">
        <v>20</v>
      </c>
      <c r="E10100" t="s">
        <v>26</v>
      </c>
      <c r="F10100" t="s">
        <v>16</v>
      </c>
      <c r="G10100">
        <v>5055.3100000000004</v>
      </c>
      <c r="H10100" s="1">
        <v>43390</v>
      </c>
      <c r="I10100" t="str">
        <f t="shared" si="471"/>
        <v>17</v>
      </c>
      <c r="J10100" t="str">
        <f t="shared" si="472"/>
        <v>October</v>
      </c>
      <c r="K10100" t="str">
        <f t="shared" si="473"/>
        <v>2018</v>
      </c>
      <c r="L10100" s="15">
        <v>0.44300925925925921</v>
      </c>
      <c r="M10100">
        <f>HOUR(K10100:K22142)</f>
        <v>0</v>
      </c>
      <c r="N10100">
        <f>MINUTE(K10100:K22142)</f>
        <v>0</v>
      </c>
      <c r="O10100">
        <f>SECOND(K10100:K22142)</f>
        <v>0</v>
      </c>
      <c r="P10100">
        <v>52.19</v>
      </c>
      <c r="Q10100">
        <f>G10100-P10100</f>
        <v>5003.1200000000008</v>
      </c>
      <c r="R10100" t="s">
        <v>306</v>
      </c>
      <c r="S10100" t="s">
        <v>18</v>
      </c>
      <c r="T10100" t="s">
        <v>19</v>
      </c>
    </row>
    <row r="10101" spans="1:20" x14ac:dyDescent="0.35">
      <c r="A10101" t="s">
        <v>11</v>
      </c>
      <c r="B10101" t="s">
        <v>49</v>
      </c>
      <c r="C10101" t="s">
        <v>13</v>
      </c>
      <c r="D10101" t="s">
        <v>14</v>
      </c>
      <c r="E10101" t="s">
        <v>50</v>
      </c>
      <c r="F10101" t="s">
        <v>24</v>
      </c>
      <c r="G10101">
        <v>4594.2</v>
      </c>
      <c r="H10101" s="1">
        <v>43390</v>
      </c>
      <c r="I10101" t="str">
        <f t="shared" si="471"/>
        <v>17</v>
      </c>
      <c r="J10101" t="str">
        <f t="shared" si="472"/>
        <v>October</v>
      </c>
      <c r="K10101" t="str">
        <f t="shared" si="473"/>
        <v>2018</v>
      </c>
      <c r="L10101" s="15">
        <v>0.45192129629629635</v>
      </c>
      <c r="M10101">
        <f>HOUR(K10101:K22143)</f>
        <v>0</v>
      </c>
      <c r="N10101">
        <f>MINUTE(K10101:K22143)</f>
        <v>0</v>
      </c>
      <c r="O10101">
        <f>SECOND(K10101:K22143)</f>
        <v>0</v>
      </c>
      <c r="P10101">
        <v>6.73</v>
      </c>
      <c r="Q10101">
        <f>G10101-P10101</f>
        <v>4587.47</v>
      </c>
      <c r="R10101" t="s">
        <v>794</v>
      </c>
      <c r="S10101" t="s">
        <v>18</v>
      </c>
      <c r="T10101" t="s">
        <v>19</v>
      </c>
    </row>
    <row r="10102" spans="1:20" x14ac:dyDescent="0.35">
      <c r="A10102" t="s">
        <v>11</v>
      </c>
      <c r="B10102" t="s">
        <v>22</v>
      </c>
      <c r="C10102" t="s">
        <v>13</v>
      </c>
      <c r="D10102" t="s">
        <v>14</v>
      </c>
      <c r="E10102" t="s">
        <v>23</v>
      </c>
      <c r="F10102" t="s">
        <v>24</v>
      </c>
      <c r="G10102">
        <v>2169.19</v>
      </c>
      <c r="H10102" s="1">
        <v>43390</v>
      </c>
      <c r="I10102" t="str">
        <f t="shared" si="471"/>
        <v>17</v>
      </c>
      <c r="J10102" t="str">
        <f t="shared" si="472"/>
        <v>October</v>
      </c>
      <c r="K10102" t="str">
        <f t="shared" si="473"/>
        <v>2018</v>
      </c>
      <c r="L10102" s="15">
        <v>0.45929398148148143</v>
      </c>
      <c r="M10102">
        <f>HOUR(K10102:K22144)</f>
        <v>0</v>
      </c>
      <c r="N10102">
        <f>MINUTE(K10102:K22144)</f>
        <v>0</v>
      </c>
      <c r="O10102">
        <f>SECOND(K10102:K22144)</f>
        <v>0</v>
      </c>
      <c r="P10102">
        <v>8.35</v>
      </c>
      <c r="Q10102">
        <f>G10102-P10102</f>
        <v>2160.84</v>
      </c>
      <c r="R10102" t="s">
        <v>405</v>
      </c>
      <c r="S10102" t="s">
        <v>18</v>
      </c>
      <c r="T10102" t="s">
        <v>19</v>
      </c>
    </row>
    <row r="10103" spans="1:20" x14ac:dyDescent="0.35">
      <c r="A10103" t="s">
        <v>11</v>
      </c>
      <c r="B10103" t="s">
        <v>197</v>
      </c>
      <c r="C10103" t="s">
        <v>13</v>
      </c>
      <c r="D10103" t="s">
        <v>14</v>
      </c>
      <c r="E10103" t="s">
        <v>23</v>
      </c>
      <c r="F10103" t="s">
        <v>24</v>
      </c>
      <c r="G10103">
        <v>40136.269999999997</v>
      </c>
      <c r="H10103" s="1">
        <v>43390</v>
      </c>
      <c r="I10103" t="str">
        <f t="shared" si="471"/>
        <v>17</v>
      </c>
      <c r="J10103" t="str">
        <f t="shared" si="472"/>
        <v>October</v>
      </c>
      <c r="K10103" t="str">
        <f t="shared" si="473"/>
        <v>2018</v>
      </c>
      <c r="L10103" s="15">
        <v>0.46276620370370369</v>
      </c>
      <c r="M10103">
        <f>HOUR(K10103:K22145)</f>
        <v>0</v>
      </c>
      <c r="N10103">
        <f>MINUTE(K10103:K22145)</f>
        <v>0</v>
      </c>
      <c r="O10103">
        <f>SECOND(K10103:K22145)</f>
        <v>0</v>
      </c>
      <c r="P10103">
        <v>29.62</v>
      </c>
      <c r="Q10103">
        <f>G10103-P10103</f>
        <v>40106.649999999994</v>
      </c>
      <c r="R10103" t="s">
        <v>360</v>
      </c>
      <c r="S10103" t="s">
        <v>18</v>
      </c>
      <c r="T10103" t="s">
        <v>19</v>
      </c>
    </row>
    <row r="10104" spans="1:20" x14ac:dyDescent="0.35">
      <c r="A10104" t="s">
        <v>11</v>
      </c>
      <c r="B10104" t="s">
        <v>156</v>
      </c>
      <c r="C10104" t="s">
        <v>13</v>
      </c>
      <c r="D10104" t="s">
        <v>20</v>
      </c>
      <c r="E10104" t="s">
        <v>76</v>
      </c>
      <c r="F10104" t="s">
        <v>24</v>
      </c>
      <c r="G10104">
        <v>43116.46</v>
      </c>
      <c r="H10104" s="1">
        <v>43390</v>
      </c>
      <c r="I10104" t="str">
        <f t="shared" si="471"/>
        <v>17</v>
      </c>
      <c r="J10104" t="str">
        <f t="shared" si="472"/>
        <v>October</v>
      </c>
      <c r="K10104" t="str">
        <f t="shared" si="473"/>
        <v>2018</v>
      </c>
      <c r="L10104" s="15">
        <v>0.46623842592592596</v>
      </c>
      <c r="M10104">
        <f>HOUR(K10104:K22146)</f>
        <v>0</v>
      </c>
      <c r="N10104">
        <f>MINUTE(K10104:K22146)</f>
        <v>0</v>
      </c>
      <c r="O10104">
        <f>SECOND(K10104:K22146)</f>
        <v>0</v>
      </c>
      <c r="P10104">
        <v>174.63</v>
      </c>
      <c r="Q10104">
        <f>G10104-P10104</f>
        <v>42941.83</v>
      </c>
      <c r="R10104" t="s">
        <v>550</v>
      </c>
      <c r="S10104" t="s">
        <v>18</v>
      </c>
      <c r="T10104" t="s">
        <v>19</v>
      </c>
    </row>
    <row r="10105" spans="1:20" x14ac:dyDescent="0.35">
      <c r="A10105" t="s">
        <v>11</v>
      </c>
      <c r="B10105" t="s">
        <v>80</v>
      </c>
      <c r="C10105" t="s">
        <v>13</v>
      </c>
      <c r="D10105" t="s">
        <v>14</v>
      </c>
      <c r="E10105" t="s">
        <v>81</v>
      </c>
      <c r="F10105" t="s">
        <v>24</v>
      </c>
      <c r="G10105">
        <v>15213.62</v>
      </c>
      <c r="H10105" s="1">
        <v>43390</v>
      </c>
      <c r="I10105" t="str">
        <f t="shared" si="471"/>
        <v>17</v>
      </c>
      <c r="J10105" t="str">
        <f t="shared" si="472"/>
        <v>October</v>
      </c>
      <c r="K10105" t="str">
        <f t="shared" si="473"/>
        <v>2018</v>
      </c>
      <c r="L10105" s="15">
        <v>0.46971064814814811</v>
      </c>
      <c r="M10105">
        <f>HOUR(K10105:K22147)</f>
        <v>0</v>
      </c>
      <c r="N10105">
        <f>MINUTE(K10105:K22147)</f>
        <v>0</v>
      </c>
      <c r="O10105">
        <f>SECOND(K10105:K22147)</f>
        <v>0</v>
      </c>
      <c r="P10105">
        <v>10.08</v>
      </c>
      <c r="Q10105">
        <f>G10105-P10105</f>
        <v>15203.54</v>
      </c>
      <c r="R10105" t="s">
        <v>670</v>
      </c>
      <c r="S10105" t="s">
        <v>18</v>
      </c>
      <c r="T10105" t="s">
        <v>19</v>
      </c>
    </row>
    <row r="10106" spans="1:20" x14ac:dyDescent="0.35">
      <c r="A10106" t="s">
        <v>11</v>
      </c>
      <c r="B10106" t="s">
        <v>65</v>
      </c>
      <c r="C10106" t="s">
        <v>13</v>
      </c>
      <c r="D10106" t="s">
        <v>14</v>
      </c>
      <c r="E10106" t="s">
        <v>66</v>
      </c>
      <c r="F10106" t="s">
        <v>16</v>
      </c>
      <c r="G10106">
        <v>7217.64</v>
      </c>
      <c r="H10106" s="1">
        <v>43390</v>
      </c>
      <c r="I10106" t="str">
        <f t="shared" si="471"/>
        <v>17</v>
      </c>
      <c r="J10106" t="str">
        <f t="shared" si="472"/>
        <v>October</v>
      </c>
      <c r="K10106" t="str">
        <f t="shared" si="473"/>
        <v>2018</v>
      </c>
      <c r="L10106" s="15">
        <v>0.47318287037037038</v>
      </c>
      <c r="M10106">
        <f>HOUR(K10106:K22148)</f>
        <v>0</v>
      </c>
      <c r="N10106">
        <f>MINUTE(K10106:K22148)</f>
        <v>0</v>
      </c>
      <c r="O10106">
        <f>SECOND(K10106:K22148)</f>
        <v>0</v>
      </c>
      <c r="P10106">
        <v>32.409999999999997</v>
      </c>
      <c r="Q10106">
        <f>G10106-P10106</f>
        <v>7185.2300000000005</v>
      </c>
      <c r="R10106" t="s">
        <v>1727</v>
      </c>
      <c r="S10106" t="s">
        <v>18</v>
      </c>
      <c r="T10106" t="s">
        <v>19</v>
      </c>
    </row>
    <row r="10107" spans="1:20" x14ac:dyDescent="0.35">
      <c r="A10107" t="s">
        <v>11</v>
      </c>
      <c r="B10107" t="s">
        <v>22</v>
      </c>
      <c r="C10107" t="s">
        <v>13</v>
      </c>
      <c r="D10107" t="s">
        <v>14</v>
      </c>
      <c r="E10107" t="s">
        <v>23</v>
      </c>
      <c r="F10107" t="s">
        <v>24</v>
      </c>
      <c r="G10107">
        <v>2159.8200000000002</v>
      </c>
      <c r="H10107" s="1">
        <v>43390</v>
      </c>
      <c r="I10107" t="str">
        <f t="shared" si="471"/>
        <v>17</v>
      </c>
      <c r="J10107" t="str">
        <f t="shared" si="472"/>
        <v>October</v>
      </c>
      <c r="K10107" t="str">
        <f t="shared" si="473"/>
        <v>2018</v>
      </c>
      <c r="L10107" s="15">
        <v>0.47665509259259259</v>
      </c>
      <c r="M10107">
        <f>HOUR(K10107:K22149)</f>
        <v>0</v>
      </c>
      <c r="N10107">
        <f>MINUTE(K10107:K22149)</f>
        <v>0</v>
      </c>
      <c r="O10107">
        <f>SECOND(K10107:K22149)</f>
        <v>0</v>
      </c>
      <c r="P10107">
        <v>9.3699999999999992</v>
      </c>
      <c r="Q10107">
        <f>G10107-P10107</f>
        <v>2150.4500000000003</v>
      </c>
      <c r="R10107" t="s">
        <v>330</v>
      </c>
      <c r="S10107" t="s">
        <v>18</v>
      </c>
      <c r="T10107" t="s">
        <v>19</v>
      </c>
    </row>
    <row r="10108" spans="1:20" x14ac:dyDescent="0.35">
      <c r="A10108" t="s">
        <v>11</v>
      </c>
      <c r="B10108" t="s">
        <v>124</v>
      </c>
      <c r="C10108" t="s">
        <v>13</v>
      </c>
      <c r="D10108" t="s">
        <v>20</v>
      </c>
      <c r="E10108" t="s">
        <v>125</v>
      </c>
      <c r="F10108" t="s">
        <v>16</v>
      </c>
      <c r="G10108">
        <v>5645.41</v>
      </c>
      <c r="H10108" s="1">
        <v>43390</v>
      </c>
      <c r="I10108" t="str">
        <f t="shared" si="471"/>
        <v>17</v>
      </c>
      <c r="J10108" t="str">
        <f t="shared" si="472"/>
        <v>October</v>
      </c>
      <c r="K10108" t="str">
        <f t="shared" si="473"/>
        <v>2018</v>
      </c>
      <c r="L10108" s="15">
        <v>0.4801273148148148</v>
      </c>
      <c r="M10108">
        <f>HOUR(K10108:K22150)</f>
        <v>0</v>
      </c>
      <c r="N10108">
        <f>MINUTE(K10108:K22150)</f>
        <v>0</v>
      </c>
      <c r="O10108">
        <f>SECOND(K10108:K22150)</f>
        <v>0</v>
      </c>
      <c r="P10108">
        <v>15.28</v>
      </c>
      <c r="Q10108">
        <f>G10108-P10108</f>
        <v>5630.13</v>
      </c>
      <c r="R10108" t="s">
        <v>398</v>
      </c>
      <c r="S10108" t="s">
        <v>18</v>
      </c>
      <c r="T10108" t="s">
        <v>19</v>
      </c>
    </row>
    <row r="10109" spans="1:20" x14ac:dyDescent="0.35">
      <c r="A10109" t="s">
        <v>11</v>
      </c>
      <c r="B10109" t="s">
        <v>195</v>
      </c>
      <c r="C10109" t="s">
        <v>13</v>
      </c>
      <c r="D10109" t="s">
        <v>20</v>
      </c>
      <c r="E10109" t="s">
        <v>129</v>
      </c>
      <c r="F10109" t="s">
        <v>24</v>
      </c>
      <c r="G10109">
        <v>11234.53</v>
      </c>
      <c r="H10109" s="1">
        <v>43390</v>
      </c>
      <c r="I10109" t="str">
        <f t="shared" si="471"/>
        <v>17</v>
      </c>
      <c r="J10109" t="str">
        <f t="shared" si="472"/>
        <v>October</v>
      </c>
      <c r="K10109" t="str">
        <f t="shared" si="473"/>
        <v>2018</v>
      </c>
      <c r="L10109" s="15">
        <v>0.48359953703703701</v>
      </c>
      <c r="M10109">
        <f>HOUR(K10109:K22151)</f>
        <v>0</v>
      </c>
      <c r="N10109">
        <f>MINUTE(K10109:K22151)</f>
        <v>0</v>
      </c>
      <c r="O10109">
        <f>SECOND(K10109:K22151)</f>
        <v>0</v>
      </c>
      <c r="P10109">
        <v>33.79</v>
      </c>
      <c r="Q10109">
        <f>G10109-P10109</f>
        <v>11200.74</v>
      </c>
      <c r="R10109" t="s">
        <v>1728</v>
      </c>
      <c r="S10109" t="s">
        <v>18</v>
      </c>
      <c r="T10109" t="s">
        <v>19</v>
      </c>
    </row>
    <row r="10110" spans="1:20" x14ac:dyDescent="0.35">
      <c r="A10110" t="s">
        <v>11</v>
      </c>
      <c r="B10110" t="s">
        <v>154</v>
      </c>
      <c r="C10110" t="s">
        <v>13</v>
      </c>
      <c r="D10110" t="s">
        <v>20</v>
      </c>
      <c r="E10110" t="s">
        <v>155</v>
      </c>
      <c r="F10110" t="s">
        <v>16</v>
      </c>
      <c r="G10110">
        <v>6639.69</v>
      </c>
      <c r="H10110" s="1">
        <v>43390</v>
      </c>
      <c r="I10110" t="str">
        <f t="shared" si="471"/>
        <v>17</v>
      </c>
      <c r="J10110" t="str">
        <f t="shared" si="472"/>
        <v>October</v>
      </c>
      <c r="K10110" t="str">
        <f t="shared" si="473"/>
        <v>2018</v>
      </c>
      <c r="L10110" s="15">
        <v>0.48707175925925927</v>
      </c>
      <c r="M10110">
        <f>HOUR(K10110:K22152)</f>
        <v>0</v>
      </c>
      <c r="N10110">
        <f>MINUTE(K10110:K22152)</f>
        <v>0</v>
      </c>
      <c r="O10110">
        <f>SECOND(K10110:K22152)</f>
        <v>0</v>
      </c>
      <c r="P10110">
        <v>17.41</v>
      </c>
      <c r="Q10110">
        <f>G10110-P10110</f>
        <v>6622.28</v>
      </c>
      <c r="R10110" t="s">
        <v>252</v>
      </c>
      <c r="S10110" t="s">
        <v>18</v>
      </c>
      <c r="T10110" t="s">
        <v>19</v>
      </c>
    </row>
    <row r="10111" spans="1:20" x14ac:dyDescent="0.35">
      <c r="A10111" t="s">
        <v>11</v>
      </c>
      <c r="B10111" t="s">
        <v>106</v>
      </c>
      <c r="C10111" t="s">
        <v>13</v>
      </c>
      <c r="D10111" t="s">
        <v>14</v>
      </c>
      <c r="E10111" t="s">
        <v>107</v>
      </c>
      <c r="F10111" t="s">
        <v>16</v>
      </c>
      <c r="G10111">
        <v>8514.34</v>
      </c>
      <c r="H10111" s="1">
        <v>43390</v>
      </c>
      <c r="I10111" t="str">
        <f t="shared" si="471"/>
        <v>17</v>
      </c>
      <c r="J10111" t="str">
        <f t="shared" si="472"/>
        <v>October</v>
      </c>
      <c r="K10111" t="str">
        <f t="shared" si="473"/>
        <v>2018</v>
      </c>
      <c r="L10111" s="15">
        <v>0.49054398148148143</v>
      </c>
      <c r="M10111">
        <f>HOUR(K10111:K22153)</f>
        <v>0</v>
      </c>
      <c r="N10111">
        <f>MINUTE(K10111:K22153)</f>
        <v>0</v>
      </c>
      <c r="O10111">
        <f>SECOND(K10111:K22153)</f>
        <v>0</v>
      </c>
      <c r="P10111">
        <v>34.47</v>
      </c>
      <c r="Q10111">
        <f>G10111-P10111</f>
        <v>8479.8700000000008</v>
      </c>
      <c r="R10111" t="s">
        <v>1363</v>
      </c>
      <c r="S10111" t="s">
        <v>18</v>
      </c>
      <c r="T10111" t="s">
        <v>19</v>
      </c>
    </row>
    <row r="10112" spans="1:20" x14ac:dyDescent="0.35">
      <c r="A10112" t="s">
        <v>11</v>
      </c>
      <c r="B10112" t="s">
        <v>22</v>
      </c>
      <c r="C10112" t="s">
        <v>13</v>
      </c>
      <c r="D10112" t="s">
        <v>14</v>
      </c>
      <c r="E10112" t="s">
        <v>23</v>
      </c>
      <c r="F10112" t="s">
        <v>24</v>
      </c>
      <c r="G10112">
        <v>2150.4699999999998</v>
      </c>
      <c r="H10112" s="1">
        <v>43390</v>
      </c>
      <c r="I10112" t="str">
        <f t="shared" si="471"/>
        <v>17</v>
      </c>
      <c r="J10112" t="str">
        <f t="shared" si="472"/>
        <v>October</v>
      </c>
      <c r="K10112" t="str">
        <f t="shared" si="473"/>
        <v>2018</v>
      </c>
      <c r="L10112" s="15">
        <v>0.49401620370370369</v>
      </c>
      <c r="M10112">
        <f>HOUR(K10112:K22154)</f>
        <v>0</v>
      </c>
      <c r="N10112">
        <f>MINUTE(K10112:K22154)</f>
        <v>0</v>
      </c>
      <c r="O10112">
        <f>SECOND(K10112:K22154)</f>
        <v>0</v>
      </c>
      <c r="P10112">
        <v>9.35</v>
      </c>
      <c r="Q10112">
        <f>G10112-P10112</f>
        <v>2141.12</v>
      </c>
      <c r="R10112" t="s">
        <v>1360</v>
      </c>
      <c r="S10112" t="s">
        <v>18</v>
      </c>
      <c r="T10112" t="s">
        <v>19</v>
      </c>
    </row>
    <row r="10113" spans="1:20" x14ac:dyDescent="0.35">
      <c r="A10113" t="s">
        <v>11</v>
      </c>
      <c r="B10113" t="s">
        <v>182</v>
      </c>
      <c r="C10113" t="s">
        <v>13</v>
      </c>
      <c r="D10113" t="s">
        <v>14</v>
      </c>
      <c r="E10113" t="s">
        <v>183</v>
      </c>
      <c r="F10113" t="s">
        <v>24</v>
      </c>
      <c r="G10113">
        <v>14309.5</v>
      </c>
      <c r="H10113" s="1">
        <v>43390</v>
      </c>
      <c r="I10113" t="str">
        <f t="shared" si="471"/>
        <v>17</v>
      </c>
      <c r="J10113" t="str">
        <f t="shared" si="472"/>
        <v>October</v>
      </c>
      <c r="K10113" t="str">
        <f t="shared" si="473"/>
        <v>2018</v>
      </c>
      <c r="L10113" s="15">
        <v>0.49748842592592596</v>
      </c>
      <c r="M10113">
        <f>HOUR(K10113:K22155)</f>
        <v>0</v>
      </c>
      <c r="N10113">
        <f>MINUTE(K10113:K22155)</f>
        <v>0</v>
      </c>
      <c r="O10113">
        <f>SECOND(K10113:K22155)</f>
        <v>0</v>
      </c>
      <c r="P10113">
        <v>30.69</v>
      </c>
      <c r="Q10113">
        <f>G10113-P10113</f>
        <v>14278.81</v>
      </c>
      <c r="R10113" t="s">
        <v>1139</v>
      </c>
      <c r="S10113" t="s">
        <v>18</v>
      </c>
      <c r="T10113" t="s">
        <v>19</v>
      </c>
    </row>
    <row r="10114" spans="1:20" x14ac:dyDescent="0.35">
      <c r="A10114" t="s">
        <v>29</v>
      </c>
      <c r="B10114" t="s">
        <v>255</v>
      </c>
      <c r="C10114" t="s">
        <v>13</v>
      </c>
      <c r="D10114" t="s">
        <v>121</v>
      </c>
      <c r="E10114" t="s">
        <v>107</v>
      </c>
      <c r="F10114" t="s">
        <v>16</v>
      </c>
      <c r="G10114">
        <v>11464.28</v>
      </c>
      <c r="H10114" s="1">
        <v>43390</v>
      </c>
      <c r="I10114" t="str">
        <f t="shared" si="471"/>
        <v>17</v>
      </c>
      <c r="J10114" t="str">
        <f t="shared" si="472"/>
        <v>October</v>
      </c>
      <c r="K10114" t="str">
        <f t="shared" si="473"/>
        <v>2018</v>
      </c>
      <c r="L10114" s="15">
        <v>0.5</v>
      </c>
      <c r="M10114">
        <f>HOUR(K10114:K22156)</f>
        <v>0</v>
      </c>
      <c r="N10114">
        <f>MINUTE(K10114:K22156)</f>
        <v>0</v>
      </c>
      <c r="O10114">
        <f>SECOND(K10114:K22156)</f>
        <v>0</v>
      </c>
      <c r="P10114">
        <v>2485.37</v>
      </c>
      <c r="Q10114">
        <f>G10114-P10114</f>
        <v>8978.91</v>
      </c>
      <c r="R10114" t="s">
        <v>1833</v>
      </c>
      <c r="S10114" t="s">
        <v>18</v>
      </c>
      <c r="T10114" t="s">
        <v>122</v>
      </c>
    </row>
    <row r="10115" spans="1:20" x14ac:dyDescent="0.35">
      <c r="A10115" t="s">
        <v>29</v>
      </c>
      <c r="B10115" t="s">
        <v>134</v>
      </c>
      <c r="C10115" t="s">
        <v>13</v>
      </c>
      <c r="D10115" t="s">
        <v>121</v>
      </c>
      <c r="E10115" t="s">
        <v>135</v>
      </c>
      <c r="F10115" t="s">
        <v>16</v>
      </c>
      <c r="G10115">
        <v>17016.36</v>
      </c>
      <c r="H10115" s="1">
        <v>43390</v>
      </c>
      <c r="I10115" t="str">
        <f t="shared" ref="I10115:I10178" si="474">TEXT(H10115,"dd")</f>
        <v>17</v>
      </c>
      <c r="J10115" t="str">
        <f t="shared" ref="J10115:J10178" si="475">TEXT(H10115,"mmmm")</f>
        <v>October</v>
      </c>
      <c r="K10115" t="str">
        <f t="shared" ref="K10115:K10178" si="476">TEXT(H10115,"yyyy")</f>
        <v>2018</v>
      </c>
      <c r="L10115" s="15">
        <v>0.5</v>
      </c>
      <c r="M10115">
        <f>HOUR(K10115:K22157)</f>
        <v>0</v>
      </c>
      <c r="N10115">
        <f>MINUTE(K10115:K22157)</f>
        <v>0</v>
      </c>
      <c r="O10115">
        <f>SECOND(K10115:K22157)</f>
        <v>0</v>
      </c>
      <c r="P10115">
        <v>1626.48</v>
      </c>
      <c r="Q10115">
        <f>G10115-P10115</f>
        <v>15389.880000000001</v>
      </c>
      <c r="R10115" t="s">
        <v>1833</v>
      </c>
      <c r="S10115" t="s">
        <v>18</v>
      </c>
      <c r="T10115" t="s">
        <v>122</v>
      </c>
    </row>
    <row r="10116" spans="1:20" x14ac:dyDescent="0.35">
      <c r="A10116" t="s">
        <v>29</v>
      </c>
      <c r="B10116" t="s">
        <v>54</v>
      </c>
      <c r="C10116" t="s">
        <v>13</v>
      </c>
      <c r="D10116" t="s">
        <v>31</v>
      </c>
      <c r="E10116" t="s">
        <v>55</v>
      </c>
      <c r="F10116" t="s">
        <v>16</v>
      </c>
      <c r="G10116">
        <v>10179.35</v>
      </c>
      <c r="H10116" s="1">
        <v>43390</v>
      </c>
      <c r="I10116" t="str">
        <f t="shared" si="474"/>
        <v>17</v>
      </c>
      <c r="J10116" t="str">
        <f t="shared" si="475"/>
        <v>October</v>
      </c>
      <c r="K10116" t="str">
        <f t="shared" si="476"/>
        <v>2018</v>
      </c>
      <c r="L10116" s="15">
        <v>0.5</v>
      </c>
      <c r="M10116">
        <f>HOUR(K10116:K22158)</f>
        <v>0</v>
      </c>
      <c r="N10116">
        <f>MINUTE(K10116:K22158)</f>
        <v>0</v>
      </c>
      <c r="O10116">
        <f>SECOND(K10116:K22158)</f>
        <v>0</v>
      </c>
      <c r="P10116">
        <v>46</v>
      </c>
      <c r="Q10116">
        <f>G10116-P10116</f>
        <v>10133.35</v>
      </c>
      <c r="R10116" t="s">
        <v>1833</v>
      </c>
      <c r="S10116" t="s">
        <v>18</v>
      </c>
      <c r="T10116" t="s">
        <v>19</v>
      </c>
    </row>
    <row r="10117" spans="1:20" x14ac:dyDescent="0.35">
      <c r="A10117" t="s">
        <v>29</v>
      </c>
      <c r="B10117" t="s">
        <v>37</v>
      </c>
      <c r="C10117" t="s">
        <v>13</v>
      </c>
      <c r="D10117" t="s">
        <v>41</v>
      </c>
      <c r="E10117" t="s">
        <v>38</v>
      </c>
      <c r="F10117" t="s">
        <v>16</v>
      </c>
      <c r="G10117">
        <v>9613.7000000000007</v>
      </c>
      <c r="H10117" s="1">
        <v>43390</v>
      </c>
      <c r="I10117" t="str">
        <f t="shared" si="474"/>
        <v>17</v>
      </c>
      <c r="J10117" t="str">
        <f t="shared" si="475"/>
        <v>October</v>
      </c>
      <c r="K10117" t="str">
        <f t="shared" si="476"/>
        <v>2018</v>
      </c>
      <c r="L10117" s="15">
        <v>0.5</v>
      </c>
      <c r="M10117">
        <f>HOUR(K10117:K22159)</f>
        <v>0</v>
      </c>
      <c r="N10117">
        <f>MINUTE(K10117:K22159)</f>
        <v>0</v>
      </c>
      <c r="O10117">
        <f>SECOND(K10117:K22159)</f>
        <v>0</v>
      </c>
      <c r="P10117">
        <v>57</v>
      </c>
      <c r="Q10117">
        <f>G10117-P10117</f>
        <v>9556.7000000000007</v>
      </c>
      <c r="R10117" t="s">
        <v>1833</v>
      </c>
      <c r="S10117" t="s">
        <v>18</v>
      </c>
      <c r="T10117" t="s">
        <v>19</v>
      </c>
    </row>
    <row r="10118" spans="1:20" x14ac:dyDescent="0.35">
      <c r="A10118" t="s">
        <v>29</v>
      </c>
      <c r="B10118" t="s">
        <v>136</v>
      </c>
      <c r="C10118" t="s">
        <v>13</v>
      </c>
      <c r="D10118" t="s">
        <v>121</v>
      </c>
      <c r="E10118" t="s">
        <v>137</v>
      </c>
      <c r="F10118" t="s">
        <v>24</v>
      </c>
      <c r="G10118">
        <v>12084.57</v>
      </c>
      <c r="H10118" s="1">
        <v>43390</v>
      </c>
      <c r="I10118" t="str">
        <f t="shared" si="474"/>
        <v>17</v>
      </c>
      <c r="J10118" t="str">
        <f t="shared" si="475"/>
        <v>October</v>
      </c>
      <c r="K10118" t="str">
        <f t="shared" si="476"/>
        <v>2018</v>
      </c>
      <c r="L10118" s="15">
        <v>0.5</v>
      </c>
      <c r="M10118">
        <f>HOUR(K10118:K22160)</f>
        <v>0</v>
      </c>
      <c r="N10118">
        <f>MINUTE(K10118:K22160)</f>
        <v>0</v>
      </c>
      <c r="O10118">
        <f>SECOND(K10118:K22160)</f>
        <v>0</v>
      </c>
      <c r="P10118">
        <v>983.36</v>
      </c>
      <c r="Q10118">
        <f>G10118-P10118</f>
        <v>11101.21</v>
      </c>
      <c r="R10118" t="s">
        <v>1833</v>
      </c>
      <c r="S10118" t="s">
        <v>18</v>
      </c>
      <c r="T10118" t="s">
        <v>122</v>
      </c>
    </row>
    <row r="10119" spans="1:20" x14ac:dyDescent="0.35">
      <c r="A10119" t="s">
        <v>11</v>
      </c>
      <c r="B10119" t="s">
        <v>170</v>
      </c>
      <c r="C10119" t="s">
        <v>13</v>
      </c>
      <c r="D10119" t="s">
        <v>14</v>
      </c>
      <c r="E10119" t="s">
        <v>171</v>
      </c>
      <c r="F10119" t="s">
        <v>24</v>
      </c>
      <c r="G10119">
        <v>9852.09</v>
      </c>
      <c r="H10119" s="1">
        <v>43390</v>
      </c>
      <c r="I10119" t="str">
        <f t="shared" si="474"/>
        <v>17</v>
      </c>
      <c r="J10119" t="str">
        <f t="shared" si="475"/>
        <v>October</v>
      </c>
      <c r="K10119" t="str">
        <f t="shared" si="476"/>
        <v>2018</v>
      </c>
      <c r="L10119" s="15">
        <v>0.50353009259259263</v>
      </c>
      <c r="M10119">
        <f>HOUR(K10119:K22161)</f>
        <v>0</v>
      </c>
      <c r="N10119">
        <f>MINUTE(K10119:K22161)</f>
        <v>0</v>
      </c>
      <c r="O10119">
        <f>SECOND(K10119:K22161)</f>
        <v>0</v>
      </c>
      <c r="P10119">
        <v>113.21</v>
      </c>
      <c r="Q10119">
        <f>G10119-P10119</f>
        <v>9738.880000000001</v>
      </c>
      <c r="R10119" t="s">
        <v>1095</v>
      </c>
      <c r="S10119" t="s">
        <v>18</v>
      </c>
      <c r="T10119" t="s">
        <v>19</v>
      </c>
    </row>
    <row r="10120" spans="1:20" x14ac:dyDescent="0.35">
      <c r="A10120" t="s">
        <v>11</v>
      </c>
      <c r="B10120" t="s">
        <v>140</v>
      </c>
      <c r="C10120" t="s">
        <v>13</v>
      </c>
      <c r="D10120" t="s">
        <v>20</v>
      </c>
      <c r="E10120" t="s">
        <v>141</v>
      </c>
      <c r="F10120" t="s">
        <v>24</v>
      </c>
      <c r="G10120">
        <v>11507.3</v>
      </c>
      <c r="H10120" s="1">
        <v>43390</v>
      </c>
      <c r="I10120" t="str">
        <f t="shared" si="474"/>
        <v>17</v>
      </c>
      <c r="J10120" t="str">
        <f t="shared" si="475"/>
        <v>October</v>
      </c>
      <c r="K10120" t="str">
        <f t="shared" si="476"/>
        <v>2018</v>
      </c>
      <c r="L10120" s="15">
        <v>0.51615740740740745</v>
      </c>
      <c r="M10120">
        <f>HOUR(K10120:K22162)</f>
        <v>0</v>
      </c>
      <c r="N10120">
        <f>MINUTE(K10120:K22162)</f>
        <v>0</v>
      </c>
      <c r="O10120">
        <f>SECOND(K10120:K22162)</f>
        <v>0</v>
      </c>
      <c r="P10120">
        <v>17.54</v>
      </c>
      <c r="Q10120">
        <f>G10120-P10120</f>
        <v>11489.759999999998</v>
      </c>
      <c r="R10120" t="s">
        <v>699</v>
      </c>
      <c r="S10120" t="s">
        <v>18</v>
      </c>
      <c r="T10120" t="s">
        <v>19</v>
      </c>
    </row>
    <row r="10121" spans="1:20" x14ac:dyDescent="0.35">
      <c r="A10121" t="s">
        <v>11</v>
      </c>
      <c r="B10121" t="s">
        <v>106</v>
      </c>
      <c r="C10121" t="s">
        <v>13</v>
      </c>
      <c r="D10121" t="s">
        <v>14</v>
      </c>
      <c r="E10121" t="s">
        <v>107</v>
      </c>
      <c r="F10121" t="s">
        <v>16</v>
      </c>
      <c r="G10121">
        <v>8500.7000000000007</v>
      </c>
      <c r="H10121" s="1">
        <v>43390</v>
      </c>
      <c r="I10121" t="str">
        <f t="shared" si="474"/>
        <v>17</v>
      </c>
      <c r="J10121" t="str">
        <f t="shared" si="475"/>
        <v>October</v>
      </c>
      <c r="K10121" t="str">
        <f t="shared" si="476"/>
        <v>2018</v>
      </c>
      <c r="L10121" s="15">
        <v>0.52878472222222228</v>
      </c>
      <c r="M10121">
        <f>HOUR(K10121:K22163)</f>
        <v>0</v>
      </c>
      <c r="N10121">
        <f>MINUTE(K10121:K22163)</f>
        <v>0</v>
      </c>
      <c r="O10121">
        <f>SECOND(K10121:K22163)</f>
        <v>0</v>
      </c>
      <c r="P10121">
        <v>13.64</v>
      </c>
      <c r="Q10121">
        <f>G10121-P10121</f>
        <v>8487.0600000000013</v>
      </c>
      <c r="R10121" t="s">
        <v>1019</v>
      </c>
      <c r="S10121" t="s">
        <v>18</v>
      </c>
      <c r="T10121" t="s">
        <v>19</v>
      </c>
    </row>
    <row r="10122" spans="1:20" x14ac:dyDescent="0.35">
      <c r="A10122" t="s">
        <v>11</v>
      </c>
      <c r="B10122" t="s">
        <v>56</v>
      </c>
      <c r="C10122" t="s">
        <v>13</v>
      </c>
      <c r="D10122" t="s">
        <v>20</v>
      </c>
      <c r="E10122" t="s">
        <v>57</v>
      </c>
      <c r="F10122" t="s">
        <v>16</v>
      </c>
      <c r="G10122">
        <v>8429.27</v>
      </c>
      <c r="H10122" s="1">
        <v>43390</v>
      </c>
      <c r="I10122" t="str">
        <f t="shared" si="474"/>
        <v>17</v>
      </c>
      <c r="J10122" t="str">
        <f t="shared" si="475"/>
        <v>October</v>
      </c>
      <c r="K10122" t="str">
        <f t="shared" si="476"/>
        <v>2018</v>
      </c>
      <c r="L10122" s="15">
        <v>0.54141203703703711</v>
      </c>
      <c r="M10122">
        <f>HOUR(K10122:K22164)</f>
        <v>0</v>
      </c>
      <c r="N10122">
        <f>MINUTE(K10122:K22164)</f>
        <v>0</v>
      </c>
      <c r="O10122">
        <f>SECOND(K10122:K22164)</f>
        <v>0</v>
      </c>
      <c r="P10122">
        <v>47.22</v>
      </c>
      <c r="Q10122">
        <f>G10122-P10122</f>
        <v>8382.0500000000011</v>
      </c>
      <c r="R10122" t="s">
        <v>911</v>
      </c>
      <c r="S10122" t="s">
        <v>18</v>
      </c>
      <c r="T10122" t="s">
        <v>19</v>
      </c>
    </row>
    <row r="10123" spans="1:20" x14ac:dyDescent="0.35">
      <c r="A10123" t="s">
        <v>29</v>
      </c>
      <c r="B10123" t="s">
        <v>89</v>
      </c>
      <c r="C10123" t="s">
        <v>13</v>
      </c>
      <c r="D10123" t="s">
        <v>41</v>
      </c>
      <c r="E10123" t="s">
        <v>90</v>
      </c>
      <c r="F10123" t="s">
        <v>24</v>
      </c>
      <c r="G10123">
        <v>5046.18</v>
      </c>
      <c r="H10123" s="1">
        <v>43390</v>
      </c>
      <c r="I10123" t="str">
        <f t="shared" si="474"/>
        <v>17</v>
      </c>
      <c r="J10123" t="str">
        <f t="shared" si="475"/>
        <v>October</v>
      </c>
      <c r="K10123" t="str">
        <f t="shared" si="476"/>
        <v>2018</v>
      </c>
      <c r="L10123" s="15">
        <v>0.54166666666666663</v>
      </c>
      <c r="M10123">
        <f>HOUR(K10123:K22165)</f>
        <v>0</v>
      </c>
      <c r="N10123">
        <f>MINUTE(K10123:K22165)</f>
        <v>0</v>
      </c>
      <c r="O10123">
        <f>SECOND(K10123:K22165)</f>
        <v>0</v>
      </c>
      <c r="P10123">
        <v>26</v>
      </c>
      <c r="Q10123">
        <f>G10123-P10123</f>
        <v>5020.18</v>
      </c>
      <c r="R10123" t="s">
        <v>1833</v>
      </c>
      <c r="S10123" t="s">
        <v>18</v>
      </c>
      <c r="T10123" t="s">
        <v>19</v>
      </c>
    </row>
    <row r="10124" spans="1:20" x14ac:dyDescent="0.35">
      <c r="A10124" t="s">
        <v>29</v>
      </c>
      <c r="B10124" t="s">
        <v>73</v>
      </c>
      <c r="C10124" t="s">
        <v>13</v>
      </c>
      <c r="D10124" t="s">
        <v>208</v>
      </c>
      <c r="E10124" t="s">
        <v>74</v>
      </c>
      <c r="F10124" t="s">
        <v>16</v>
      </c>
      <c r="G10124">
        <v>23775.54</v>
      </c>
      <c r="H10124" s="1">
        <v>43390</v>
      </c>
      <c r="I10124" t="str">
        <f t="shared" si="474"/>
        <v>17</v>
      </c>
      <c r="J10124" t="str">
        <f t="shared" si="475"/>
        <v>October</v>
      </c>
      <c r="K10124" t="str">
        <f t="shared" si="476"/>
        <v>2018</v>
      </c>
      <c r="L10124" s="15">
        <v>0.54166666666666663</v>
      </c>
      <c r="M10124">
        <f>HOUR(K10124:K22166)</f>
        <v>0</v>
      </c>
      <c r="N10124">
        <f>MINUTE(K10124:K22166)</f>
        <v>0</v>
      </c>
      <c r="O10124">
        <f>SECOND(K10124:K22166)</f>
        <v>0</v>
      </c>
      <c r="P10124">
        <v>177</v>
      </c>
      <c r="Q10124">
        <f>G10124-P10124</f>
        <v>23598.54</v>
      </c>
      <c r="R10124" t="s">
        <v>1833</v>
      </c>
      <c r="S10124" t="s">
        <v>18</v>
      </c>
      <c r="T10124" t="s">
        <v>19</v>
      </c>
    </row>
    <row r="10125" spans="1:20" x14ac:dyDescent="0.35">
      <c r="A10125" t="s">
        <v>29</v>
      </c>
      <c r="B10125" t="s">
        <v>164</v>
      </c>
      <c r="C10125" t="s">
        <v>13</v>
      </c>
      <c r="D10125" t="s">
        <v>121</v>
      </c>
      <c r="E10125" t="s">
        <v>86</v>
      </c>
      <c r="F10125" t="s">
        <v>16</v>
      </c>
      <c r="G10125">
        <v>7021.14</v>
      </c>
      <c r="H10125" s="1">
        <v>43390</v>
      </c>
      <c r="I10125" t="str">
        <f t="shared" si="474"/>
        <v>17</v>
      </c>
      <c r="J10125" t="str">
        <f t="shared" si="475"/>
        <v>October</v>
      </c>
      <c r="K10125" t="str">
        <f t="shared" si="476"/>
        <v>2018</v>
      </c>
      <c r="L10125" s="15">
        <v>0.54166666666666663</v>
      </c>
      <c r="M10125">
        <f>HOUR(K10125:K22167)</f>
        <v>0</v>
      </c>
      <c r="N10125">
        <f>MINUTE(K10125:K22167)</f>
        <v>0</v>
      </c>
      <c r="O10125">
        <f>SECOND(K10125:K22167)</f>
        <v>0</v>
      </c>
      <c r="P10125">
        <v>2306.63</v>
      </c>
      <c r="Q10125">
        <f>G10125-P10125</f>
        <v>4714.51</v>
      </c>
      <c r="R10125" t="s">
        <v>1833</v>
      </c>
      <c r="S10125" t="s">
        <v>18</v>
      </c>
      <c r="T10125" t="s">
        <v>122</v>
      </c>
    </row>
    <row r="10126" spans="1:20" x14ac:dyDescent="0.35">
      <c r="A10126" t="s">
        <v>29</v>
      </c>
      <c r="B10126" t="s">
        <v>33</v>
      </c>
      <c r="C10126" t="s">
        <v>13</v>
      </c>
      <c r="D10126" t="s">
        <v>121</v>
      </c>
      <c r="E10126" t="s">
        <v>34</v>
      </c>
      <c r="F10126" t="s">
        <v>16</v>
      </c>
      <c r="G10126">
        <v>8816.27</v>
      </c>
      <c r="H10126" s="1">
        <v>43390</v>
      </c>
      <c r="I10126" t="str">
        <f t="shared" si="474"/>
        <v>17</v>
      </c>
      <c r="J10126" t="str">
        <f t="shared" si="475"/>
        <v>October</v>
      </c>
      <c r="K10126" t="str">
        <f t="shared" si="476"/>
        <v>2018</v>
      </c>
      <c r="L10126" s="15">
        <v>0.54166666666666663</v>
      </c>
      <c r="M10126">
        <f>HOUR(K10126:K22168)</f>
        <v>0</v>
      </c>
      <c r="N10126">
        <f>MINUTE(K10126:K22168)</f>
        <v>0</v>
      </c>
      <c r="O10126">
        <f>SECOND(K10126:K22168)</f>
        <v>0</v>
      </c>
      <c r="P10126">
        <v>1068.04</v>
      </c>
      <c r="Q10126">
        <f>G10126-P10126</f>
        <v>7748.2300000000005</v>
      </c>
      <c r="R10126" t="s">
        <v>1833</v>
      </c>
      <c r="S10126" t="s">
        <v>18</v>
      </c>
      <c r="T10126" t="s">
        <v>122</v>
      </c>
    </row>
    <row r="10127" spans="1:20" x14ac:dyDescent="0.35">
      <c r="A10127" t="s">
        <v>29</v>
      </c>
      <c r="B10127" t="s">
        <v>175</v>
      </c>
      <c r="C10127" t="s">
        <v>13</v>
      </c>
      <c r="D10127" t="s">
        <v>31</v>
      </c>
      <c r="E10127" t="s">
        <v>176</v>
      </c>
      <c r="F10127" t="s">
        <v>24</v>
      </c>
      <c r="G10127">
        <v>61131.05</v>
      </c>
      <c r="H10127" s="1">
        <v>43390</v>
      </c>
      <c r="I10127" t="str">
        <f t="shared" si="474"/>
        <v>17</v>
      </c>
      <c r="J10127" t="str">
        <f t="shared" si="475"/>
        <v>October</v>
      </c>
      <c r="K10127" t="str">
        <f t="shared" si="476"/>
        <v>2018</v>
      </c>
      <c r="L10127" s="15">
        <v>0.54166666666666663</v>
      </c>
      <c r="M10127">
        <f>HOUR(K10127:K22169)</f>
        <v>0</v>
      </c>
      <c r="N10127">
        <f>MINUTE(K10127:K22169)</f>
        <v>0</v>
      </c>
      <c r="O10127">
        <f>SECOND(K10127:K22169)</f>
        <v>0</v>
      </c>
      <c r="P10127">
        <v>178</v>
      </c>
      <c r="Q10127">
        <f>G10127-P10127</f>
        <v>60953.05</v>
      </c>
      <c r="R10127" t="s">
        <v>1833</v>
      </c>
      <c r="S10127" t="s">
        <v>18</v>
      </c>
      <c r="T10127" t="s">
        <v>19</v>
      </c>
    </row>
    <row r="10128" spans="1:20" x14ac:dyDescent="0.35">
      <c r="A10128" t="s">
        <v>11</v>
      </c>
      <c r="B10128" t="s">
        <v>179</v>
      </c>
      <c r="C10128" t="s">
        <v>13</v>
      </c>
      <c r="D10128" t="s">
        <v>20</v>
      </c>
      <c r="E10128" t="s">
        <v>171</v>
      </c>
      <c r="F10128" t="s">
        <v>24</v>
      </c>
      <c r="G10128">
        <v>9022.0300000000007</v>
      </c>
      <c r="H10128" s="1">
        <v>43390</v>
      </c>
      <c r="I10128" t="str">
        <f t="shared" si="474"/>
        <v>17</v>
      </c>
      <c r="J10128" t="str">
        <f t="shared" si="475"/>
        <v>October</v>
      </c>
      <c r="K10128" t="str">
        <f t="shared" si="476"/>
        <v>2018</v>
      </c>
      <c r="L10128" s="15">
        <v>0.55425925925925923</v>
      </c>
      <c r="M10128">
        <f>HOUR(K10128:K22170)</f>
        <v>0</v>
      </c>
      <c r="N10128">
        <f>MINUTE(K10128:K22170)</f>
        <v>0</v>
      </c>
      <c r="O10128">
        <f>SECOND(K10128:K22170)</f>
        <v>0</v>
      </c>
      <c r="P10128">
        <v>16.260000000000002</v>
      </c>
      <c r="Q10128">
        <f>G10128-P10128</f>
        <v>9005.77</v>
      </c>
      <c r="R10128" t="s">
        <v>1123</v>
      </c>
      <c r="S10128" t="s">
        <v>18</v>
      </c>
      <c r="T10128" t="s">
        <v>19</v>
      </c>
    </row>
    <row r="10129" spans="1:20" x14ac:dyDescent="0.35">
      <c r="A10129" t="s">
        <v>11</v>
      </c>
      <c r="B10129" t="s">
        <v>148</v>
      </c>
      <c r="C10129" t="s">
        <v>13</v>
      </c>
      <c r="D10129" t="s">
        <v>20</v>
      </c>
      <c r="E10129" t="s">
        <v>149</v>
      </c>
      <c r="F10129" t="s">
        <v>16</v>
      </c>
      <c r="G10129">
        <v>11827.74</v>
      </c>
      <c r="H10129" s="1">
        <v>43390</v>
      </c>
      <c r="I10129" t="str">
        <f t="shared" si="474"/>
        <v>17</v>
      </c>
      <c r="J10129" t="str">
        <f t="shared" si="475"/>
        <v>October</v>
      </c>
      <c r="K10129" t="str">
        <f t="shared" si="476"/>
        <v>2018</v>
      </c>
      <c r="L10129" s="15">
        <v>0.56711805555555561</v>
      </c>
      <c r="M10129">
        <f>HOUR(K10129:K22171)</f>
        <v>0</v>
      </c>
      <c r="N10129">
        <f>MINUTE(K10129:K22171)</f>
        <v>0</v>
      </c>
      <c r="O10129">
        <f>SECOND(K10129:K22171)</f>
        <v>0</v>
      </c>
      <c r="P10129">
        <v>33.1</v>
      </c>
      <c r="Q10129">
        <f>G10129-P10129</f>
        <v>11794.64</v>
      </c>
      <c r="R10129" t="s">
        <v>930</v>
      </c>
      <c r="S10129" t="s">
        <v>18</v>
      </c>
      <c r="T10129" t="s">
        <v>19</v>
      </c>
    </row>
    <row r="10130" spans="1:20" x14ac:dyDescent="0.35">
      <c r="A10130" t="s">
        <v>11</v>
      </c>
      <c r="B10130" t="s">
        <v>22</v>
      </c>
      <c r="C10130" t="s">
        <v>13</v>
      </c>
      <c r="D10130" t="s">
        <v>14</v>
      </c>
      <c r="E10130" t="s">
        <v>23</v>
      </c>
      <c r="F10130" t="s">
        <v>24</v>
      </c>
      <c r="G10130">
        <v>2130.39</v>
      </c>
      <c r="H10130" s="1">
        <v>43390</v>
      </c>
      <c r="I10130" t="str">
        <f t="shared" si="474"/>
        <v>17</v>
      </c>
      <c r="J10130" t="str">
        <f t="shared" si="475"/>
        <v>October</v>
      </c>
      <c r="K10130" t="str">
        <f t="shared" si="476"/>
        <v>2018</v>
      </c>
      <c r="L10130" s="15">
        <v>0.57998842592592592</v>
      </c>
      <c r="M10130">
        <f>HOUR(K10130:K22172)</f>
        <v>0</v>
      </c>
      <c r="N10130">
        <f>MINUTE(K10130:K22172)</f>
        <v>0</v>
      </c>
      <c r="O10130">
        <f>SECOND(K10130:K22172)</f>
        <v>0</v>
      </c>
      <c r="P10130">
        <v>20.079999999999998</v>
      </c>
      <c r="Q10130">
        <f>G10130-P10130</f>
        <v>2110.31</v>
      </c>
      <c r="R10130" t="s">
        <v>21</v>
      </c>
      <c r="S10130" t="s">
        <v>18</v>
      </c>
      <c r="T10130" t="s">
        <v>19</v>
      </c>
    </row>
    <row r="10131" spans="1:20" x14ac:dyDescent="0.35">
      <c r="A10131" t="s">
        <v>29</v>
      </c>
      <c r="B10131" t="s">
        <v>12</v>
      </c>
      <c r="C10131" t="s">
        <v>13</v>
      </c>
      <c r="D10131" t="s">
        <v>121</v>
      </c>
      <c r="E10131" t="s">
        <v>15</v>
      </c>
      <c r="F10131" t="s">
        <v>16</v>
      </c>
      <c r="G10131">
        <v>1626.37</v>
      </c>
      <c r="H10131" s="1">
        <v>43390</v>
      </c>
      <c r="I10131" t="str">
        <f t="shared" si="474"/>
        <v>17</v>
      </c>
      <c r="J10131" t="str">
        <f t="shared" si="475"/>
        <v>October</v>
      </c>
      <c r="K10131" t="str">
        <f t="shared" si="476"/>
        <v>2018</v>
      </c>
      <c r="L10131" s="15">
        <v>0.58333333333333337</v>
      </c>
      <c r="M10131">
        <f>HOUR(K10131:K22173)</f>
        <v>0</v>
      </c>
      <c r="N10131">
        <f>MINUTE(K10131:K22173)</f>
        <v>0</v>
      </c>
      <c r="O10131">
        <f>SECOND(K10131:K22173)</f>
        <v>0</v>
      </c>
      <c r="P10131">
        <v>1013.67</v>
      </c>
      <c r="Q10131">
        <f>G10131-P10131</f>
        <v>612.69999999999993</v>
      </c>
      <c r="R10131" t="s">
        <v>1833</v>
      </c>
      <c r="S10131" t="s">
        <v>18</v>
      </c>
      <c r="T10131" t="s">
        <v>122</v>
      </c>
    </row>
    <row r="10132" spans="1:20" x14ac:dyDescent="0.35">
      <c r="A10132" t="s">
        <v>29</v>
      </c>
      <c r="B10132" t="s">
        <v>549</v>
      </c>
      <c r="C10132" t="s">
        <v>13</v>
      </c>
      <c r="D10132" t="s">
        <v>31</v>
      </c>
      <c r="E10132" t="s">
        <v>332</v>
      </c>
      <c r="F10132" t="s">
        <v>24</v>
      </c>
      <c r="G10132">
        <v>22215.45</v>
      </c>
      <c r="H10132" s="1">
        <v>43390</v>
      </c>
      <c r="I10132" t="str">
        <f t="shared" si="474"/>
        <v>17</v>
      </c>
      <c r="J10132" t="str">
        <f t="shared" si="475"/>
        <v>October</v>
      </c>
      <c r="K10132" t="str">
        <f t="shared" si="476"/>
        <v>2018</v>
      </c>
      <c r="L10132" s="15">
        <v>0.58333333333333337</v>
      </c>
      <c r="M10132">
        <f>HOUR(K10132:K22174)</f>
        <v>0</v>
      </c>
      <c r="N10132">
        <f>MINUTE(K10132:K22174)</f>
        <v>0</v>
      </c>
      <c r="O10132">
        <f>SECOND(K10132:K22174)</f>
        <v>0</v>
      </c>
      <c r="P10132">
        <v>56</v>
      </c>
      <c r="Q10132">
        <f>G10132-P10132</f>
        <v>22159.45</v>
      </c>
      <c r="R10132" t="s">
        <v>1833</v>
      </c>
      <c r="S10132" t="s">
        <v>18</v>
      </c>
      <c r="T10132" t="s">
        <v>19</v>
      </c>
    </row>
    <row r="10133" spans="1:20" x14ac:dyDescent="0.35">
      <c r="A10133" t="s">
        <v>29</v>
      </c>
      <c r="B10133" t="s">
        <v>111</v>
      </c>
      <c r="C10133" t="s">
        <v>13</v>
      </c>
      <c r="D10133" t="s">
        <v>31</v>
      </c>
      <c r="E10133" t="s">
        <v>112</v>
      </c>
      <c r="F10133" t="s">
        <v>24</v>
      </c>
      <c r="G10133">
        <v>4934.09</v>
      </c>
      <c r="H10133" s="1">
        <v>43390</v>
      </c>
      <c r="I10133" t="str">
        <f t="shared" si="474"/>
        <v>17</v>
      </c>
      <c r="J10133" t="str">
        <f t="shared" si="475"/>
        <v>October</v>
      </c>
      <c r="K10133" t="str">
        <f t="shared" si="476"/>
        <v>2018</v>
      </c>
      <c r="L10133" s="15">
        <v>0.58333333333333337</v>
      </c>
      <c r="M10133">
        <f>HOUR(K10133:K22175)</f>
        <v>0</v>
      </c>
      <c r="N10133">
        <f>MINUTE(K10133:K22175)</f>
        <v>0</v>
      </c>
      <c r="O10133">
        <f>SECOND(K10133:K22175)</f>
        <v>0</v>
      </c>
      <c r="P10133">
        <v>130</v>
      </c>
      <c r="Q10133">
        <f>G10133-P10133</f>
        <v>4804.09</v>
      </c>
      <c r="R10133" t="s">
        <v>1833</v>
      </c>
      <c r="S10133" t="s">
        <v>18</v>
      </c>
      <c r="T10133" t="s">
        <v>19</v>
      </c>
    </row>
    <row r="10134" spans="1:20" x14ac:dyDescent="0.35">
      <c r="A10134" t="s">
        <v>11</v>
      </c>
      <c r="B10134" t="s">
        <v>140</v>
      </c>
      <c r="C10134" t="s">
        <v>13</v>
      </c>
      <c r="D10134" t="s">
        <v>14</v>
      </c>
      <c r="E10134" t="s">
        <v>141</v>
      </c>
      <c r="F10134" t="s">
        <v>24</v>
      </c>
      <c r="G10134">
        <v>11493.2</v>
      </c>
      <c r="H10134" s="1">
        <v>43390</v>
      </c>
      <c r="I10134" t="str">
        <f t="shared" si="474"/>
        <v>17</v>
      </c>
      <c r="J10134" t="str">
        <f t="shared" si="475"/>
        <v>October</v>
      </c>
      <c r="K10134" t="str">
        <f t="shared" si="476"/>
        <v>2018</v>
      </c>
      <c r="L10134" s="15">
        <v>0.58668981481481486</v>
      </c>
      <c r="M10134">
        <f>HOUR(K10134:K22176)</f>
        <v>0</v>
      </c>
      <c r="N10134">
        <f>MINUTE(K10134:K22176)</f>
        <v>0</v>
      </c>
      <c r="O10134">
        <f>SECOND(K10134:K22176)</f>
        <v>0</v>
      </c>
      <c r="P10134">
        <v>14.1</v>
      </c>
      <c r="Q10134">
        <f>G10134-P10134</f>
        <v>11479.1</v>
      </c>
      <c r="R10134" t="s">
        <v>691</v>
      </c>
      <c r="S10134" t="s">
        <v>18</v>
      </c>
      <c r="T10134" t="s">
        <v>19</v>
      </c>
    </row>
    <row r="10135" spans="1:20" x14ac:dyDescent="0.35">
      <c r="A10135" t="s">
        <v>11</v>
      </c>
      <c r="B10135" t="s">
        <v>56</v>
      </c>
      <c r="C10135" t="s">
        <v>13</v>
      </c>
      <c r="D10135" t="s">
        <v>20</v>
      </c>
      <c r="E10135" t="s">
        <v>57</v>
      </c>
      <c r="F10135" t="s">
        <v>16</v>
      </c>
      <c r="G10135">
        <v>8406.07</v>
      </c>
      <c r="H10135" s="1">
        <v>43390</v>
      </c>
      <c r="I10135" t="str">
        <f t="shared" si="474"/>
        <v>17</v>
      </c>
      <c r="J10135" t="str">
        <f t="shared" si="475"/>
        <v>October</v>
      </c>
      <c r="K10135" t="str">
        <f t="shared" si="476"/>
        <v>2018</v>
      </c>
      <c r="L10135" s="15">
        <v>0.59122685185185186</v>
      </c>
      <c r="M10135">
        <f>HOUR(K10135:K22177)</f>
        <v>0</v>
      </c>
      <c r="N10135">
        <f>MINUTE(K10135:K22177)</f>
        <v>0</v>
      </c>
      <c r="O10135">
        <f>SECOND(K10135:K22177)</f>
        <v>0</v>
      </c>
      <c r="P10135">
        <v>23.2</v>
      </c>
      <c r="Q10135">
        <f>G10135-P10135</f>
        <v>8382.869999999999</v>
      </c>
      <c r="R10135" t="s">
        <v>224</v>
      </c>
      <c r="S10135" t="s">
        <v>18</v>
      </c>
      <c r="T10135" t="s">
        <v>19</v>
      </c>
    </row>
    <row r="10136" spans="1:20" x14ac:dyDescent="0.35">
      <c r="A10136" t="s">
        <v>11</v>
      </c>
      <c r="B10136" t="s">
        <v>549</v>
      </c>
      <c r="C10136" t="s">
        <v>13</v>
      </c>
      <c r="D10136" t="s">
        <v>14</v>
      </c>
      <c r="E10136" t="s">
        <v>332</v>
      </c>
      <c r="F10136" t="s">
        <v>24</v>
      </c>
      <c r="G10136">
        <v>22271.45</v>
      </c>
      <c r="H10136" s="1">
        <v>43390</v>
      </c>
      <c r="I10136" t="str">
        <f t="shared" si="474"/>
        <v>17</v>
      </c>
      <c r="J10136" t="str">
        <f t="shared" si="475"/>
        <v>October</v>
      </c>
      <c r="K10136" t="str">
        <f t="shared" si="476"/>
        <v>2018</v>
      </c>
      <c r="L10136" s="15">
        <v>0.59576388888888887</v>
      </c>
      <c r="M10136">
        <f>HOUR(K10136:K22178)</f>
        <v>0</v>
      </c>
      <c r="N10136">
        <f>MINUTE(K10136:K22178)</f>
        <v>0</v>
      </c>
      <c r="O10136">
        <f>SECOND(K10136:K22178)</f>
        <v>0</v>
      </c>
      <c r="P10136">
        <v>6.04</v>
      </c>
      <c r="Q10136">
        <f>G10136-P10136</f>
        <v>22265.41</v>
      </c>
      <c r="R10136" t="s">
        <v>585</v>
      </c>
      <c r="S10136" t="s">
        <v>18</v>
      </c>
      <c r="T10136" t="s">
        <v>19</v>
      </c>
    </row>
    <row r="10137" spans="1:20" x14ac:dyDescent="0.35">
      <c r="A10137" t="s">
        <v>11</v>
      </c>
      <c r="B10137" t="s">
        <v>22</v>
      </c>
      <c r="C10137" t="s">
        <v>13</v>
      </c>
      <c r="D10137" t="s">
        <v>20</v>
      </c>
      <c r="E10137" t="s">
        <v>23</v>
      </c>
      <c r="F10137" t="s">
        <v>24</v>
      </c>
      <c r="G10137">
        <v>2113.2199999999998</v>
      </c>
      <c r="H10137" s="1">
        <v>43390</v>
      </c>
      <c r="I10137" t="str">
        <f t="shared" si="474"/>
        <v>17</v>
      </c>
      <c r="J10137" t="str">
        <f t="shared" si="475"/>
        <v>October</v>
      </c>
      <c r="K10137" t="str">
        <f t="shared" si="476"/>
        <v>2018</v>
      </c>
      <c r="L10137" s="15">
        <v>0.60030092592592588</v>
      </c>
      <c r="M10137">
        <f>HOUR(K10137:K22179)</f>
        <v>0</v>
      </c>
      <c r="N10137">
        <f>MINUTE(K10137:K22179)</f>
        <v>0</v>
      </c>
      <c r="O10137">
        <f>SECOND(K10137:K22179)</f>
        <v>0</v>
      </c>
      <c r="P10137">
        <v>17.170000000000002</v>
      </c>
      <c r="Q10137">
        <f>G10137-P10137</f>
        <v>2096.0499999999997</v>
      </c>
      <c r="R10137" t="s">
        <v>1729</v>
      </c>
      <c r="S10137" t="s">
        <v>18</v>
      </c>
      <c r="T10137" t="s">
        <v>19</v>
      </c>
    </row>
    <row r="10138" spans="1:20" x14ac:dyDescent="0.35">
      <c r="A10138" t="s">
        <v>11</v>
      </c>
      <c r="B10138" t="s">
        <v>168</v>
      </c>
      <c r="C10138" t="s">
        <v>13</v>
      </c>
      <c r="D10138" t="s">
        <v>14</v>
      </c>
      <c r="E10138" t="s">
        <v>23</v>
      </c>
      <c r="F10138" t="s">
        <v>24</v>
      </c>
      <c r="G10138">
        <v>53529.53</v>
      </c>
      <c r="H10138" s="1">
        <v>43390</v>
      </c>
      <c r="I10138" t="str">
        <f t="shared" si="474"/>
        <v>17</v>
      </c>
      <c r="J10138" t="str">
        <f t="shared" si="475"/>
        <v>October</v>
      </c>
      <c r="K10138" t="str">
        <f t="shared" si="476"/>
        <v>2018</v>
      </c>
      <c r="L10138" s="15">
        <v>0.60483796296296299</v>
      </c>
      <c r="M10138">
        <f>HOUR(K10138:K22180)</f>
        <v>0</v>
      </c>
      <c r="N10138">
        <f>MINUTE(K10138:K22180)</f>
        <v>0</v>
      </c>
      <c r="O10138">
        <f>SECOND(K10138:K22180)</f>
        <v>0</v>
      </c>
      <c r="P10138">
        <v>9.9600000000000009</v>
      </c>
      <c r="Q10138">
        <f>G10138-P10138</f>
        <v>53519.57</v>
      </c>
      <c r="R10138" t="s">
        <v>1032</v>
      </c>
      <c r="S10138" t="s">
        <v>18</v>
      </c>
      <c r="T10138" t="s">
        <v>19</v>
      </c>
    </row>
    <row r="10139" spans="1:20" x14ac:dyDescent="0.35">
      <c r="A10139" t="s">
        <v>11</v>
      </c>
      <c r="B10139" t="s">
        <v>296</v>
      </c>
      <c r="C10139" t="s">
        <v>13</v>
      </c>
      <c r="D10139" t="s">
        <v>14</v>
      </c>
      <c r="E10139" t="s">
        <v>32</v>
      </c>
      <c r="F10139" t="s">
        <v>24</v>
      </c>
      <c r="G10139">
        <v>11254.33</v>
      </c>
      <c r="H10139" s="1">
        <v>43390</v>
      </c>
      <c r="I10139" t="str">
        <f t="shared" si="474"/>
        <v>17</v>
      </c>
      <c r="J10139" t="str">
        <f t="shared" si="475"/>
        <v>October</v>
      </c>
      <c r="K10139" t="str">
        <f t="shared" si="476"/>
        <v>2018</v>
      </c>
      <c r="L10139" s="15">
        <v>0.609375</v>
      </c>
      <c r="M10139">
        <f>HOUR(K10139:K22181)</f>
        <v>0</v>
      </c>
      <c r="N10139">
        <f>MINUTE(K10139:K22181)</f>
        <v>0</v>
      </c>
      <c r="O10139">
        <f>SECOND(K10139:K22181)</f>
        <v>0</v>
      </c>
      <c r="P10139">
        <v>26.77</v>
      </c>
      <c r="Q10139">
        <f>G10139-P10139</f>
        <v>11227.56</v>
      </c>
      <c r="R10139" t="s">
        <v>329</v>
      </c>
      <c r="S10139" t="s">
        <v>18</v>
      </c>
      <c r="T10139" t="s">
        <v>19</v>
      </c>
    </row>
    <row r="10140" spans="1:20" x14ac:dyDescent="0.35">
      <c r="A10140" t="s">
        <v>11</v>
      </c>
      <c r="B10140" t="s">
        <v>170</v>
      </c>
      <c r="C10140" t="s">
        <v>13</v>
      </c>
      <c r="D10140" t="s">
        <v>14</v>
      </c>
      <c r="E10140" t="s">
        <v>171</v>
      </c>
      <c r="F10140" t="s">
        <v>24</v>
      </c>
      <c r="G10140">
        <v>9828.52</v>
      </c>
      <c r="H10140" s="1">
        <v>43390</v>
      </c>
      <c r="I10140" t="str">
        <f t="shared" si="474"/>
        <v>17</v>
      </c>
      <c r="J10140" t="str">
        <f t="shared" si="475"/>
        <v>October</v>
      </c>
      <c r="K10140" t="str">
        <f t="shared" si="476"/>
        <v>2018</v>
      </c>
      <c r="L10140" s="15">
        <v>0.61392361111111116</v>
      </c>
      <c r="M10140">
        <f>HOUR(K10140:K22182)</f>
        <v>0</v>
      </c>
      <c r="N10140">
        <f>MINUTE(K10140:K22182)</f>
        <v>0</v>
      </c>
      <c r="O10140">
        <f>SECOND(K10140:K22182)</f>
        <v>0</v>
      </c>
      <c r="P10140">
        <v>23.57</v>
      </c>
      <c r="Q10140">
        <f>G10140-P10140</f>
        <v>9804.9500000000007</v>
      </c>
      <c r="R10140" t="s">
        <v>809</v>
      </c>
      <c r="S10140" t="s">
        <v>18</v>
      </c>
      <c r="T10140" t="s">
        <v>19</v>
      </c>
    </row>
    <row r="10141" spans="1:20" x14ac:dyDescent="0.35">
      <c r="A10141" t="s">
        <v>11</v>
      </c>
      <c r="B10141" t="s">
        <v>197</v>
      </c>
      <c r="C10141" t="s">
        <v>13</v>
      </c>
      <c r="D10141" t="s">
        <v>14</v>
      </c>
      <c r="E10141" t="s">
        <v>23</v>
      </c>
      <c r="F10141" t="s">
        <v>24</v>
      </c>
      <c r="G10141">
        <v>40129.370000000003</v>
      </c>
      <c r="H10141" s="1">
        <v>43390</v>
      </c>
      <c r="I10141" t="str">
        <f t="shared" si="474"/>
        <v>17</v>
      </c>
      <c r="J10141" t="str">
        <f t="shared" si="475"/>
        <v>October</v>
      </c>
      <c r="K10141" t="str">
        <f t="shared" si="476"/>
        <v>2018</v>
      </c>
      <c r="L10141" s="15">
        <v>0.61846064814814816</v>
      </c>
      <c r="M10141">
        <f>HOUR(K10141:K22183)</f>
        <v>0</v>
      </c>
      <c r="N10141">
        <f>MINUTE(K10141:K22183)</f>
        <v>0</v>
      </c>
      <c r="O10141">
        <f>SECOND(K10141:K22183)</f>
        <v>0</v>
      </c>
      <c r="P10141">
        <v>6.9</v>
      </c>
      <c r="Q10141">
        <f>G10141-P10141</f>
        <v>40122.47</v>
      </c>
      <c r="R10141" t="s">
        <v>1730</v>
      </c>
      <c r="S10141" t="s">
        <v>18</v>
      </c>
      <c r="T10141" t="s">
        <v>19</v>
      </c>
    </row>
    <row r="10142" spans="1:20" x14ac:dyDescent="0.35">
      <c r="A10142" t="s">
        <v>11</v>
      </c>
      <c r="B10142" t="s">
        <v>395</v>
      </c>
      <c r="C10142" t="s">
        <v>13</v>
      </c>
      <c r="D10142" t="s">
        <v>20</v>
      </c>
      <c r="E10142" t="s">
        <v>396</v>
      </c>
      <c r="F10142" t="s">
        <v>24</v>
      </c>
      <c r="G10142">
        <v>118103.41</v>
      </c>
      <c r="H10142" s="1">
        <v>43390</v>
      </c>
      <c r="I10142" t="str">
        <f t="shared" si="474"/>
        <v>17</v>
      </c>
      <c r="J10142" t="str">
        <f t="shared" si="475"/>
        <v>October</v>
      </c>
      <c r="K10142" t="str">
        <f t="shared" si="476"/>
        <v>2018</v>
      </c>
      <c r="L10142" s="15">
        <v>0.62299768518518517</v>
      </c>
      <c r="M10142">
        <f>HOUR(K10142:K22184)</f>
        <v>0</v>
      </c>
      <c r="N10142">
        <f>MINUTE(K10142:K22184)</f>
        <v>0</v>
      </c>
      <c r="O10142">
        <f>SECOND(K10142:K22184)</f>
        <v>0</v>
      </c>
      <c r="P10142">
        <v>44.82</v>
      </c>
      <c r="Q10142">
        <f>G10142-P10142</f>
        <v>118058.59</v>
      </c>
      <c r="R10142" t="s">
        <v>1105</v>
      </c>
      <c r="S10142" t="s">
        <v>18</v>
      </c>
      <c r="T10142" t="s">
        <v>19</v>
      </c>
    </row>
    <row r="10143" spans="1:20" x14ac:dyDescent="0.35">
      <c r="A10143" t="s">
        <v>29</v>
      </c>
      <c r="B10143" t="s">
        <v>106</v>
      </c>
      <c r="C10143" t="s">
        <v>13</v>
      </c>
      <c r="D10143" t="s">
        <v>41</v>
      </c>
      <c r="E10143" t="s">
        <v>107</v>
      </c>
      <c r="F10143" t="s">
        <v>16</v>
      </c>
      <c r="G10143">
        <v>8409.7000000000007</v>
      </c>
      <c r="H10143" s="1">
        <v>43390</v>
      </c>
      <c r="I10143" t="str">
        <f t="shared" si="474"/>
        <v>17</v>
      </c>
      <c r="J10143" t="str">
        <f t="shared" si="475"/>
        <v>October</v>
      </c>
      <c r="K10143" t="str">
        <f t="shared" si="476"/>
        <v>2018</v>
      </c>
      <c r="L10143" s="15">
        <v>0.625</v>
      </c>
      <c r="M10143">
        <f>HOUR(K10143:K22185)</f>
        <v>0</v>
      </c>
      <c r="N10143">
        <f>MINUTE(K10143:K22185)</f>
        <v>0</v>
      </c>
      <c r="O10143">
        <f>SECOND(K10143:K22185)</f>
        <v>0</v>
      </c>
      <c r="P10143">
        <v>91</v>
      </c>
      <c r="Q10143">
        <f>G10143-P10143</f>
        <v>8318.7000000000007</v>
      </c>
      <c r="R10143" t="s">
        <v>1833</v>
      </c>
      <c r="S10143" t="s">
        <v>18</v>
      </c>
      <c r="T10143" t="s">
        <v>19</v>
      </c>
    </row>
    <row r="10144" spans="1:20" x14ac:dyDescent="0.35">
      <c r="A10144" t="s">
        <v>29</v>
      </c>
      <c r="B10144" t="s">
        <v>154</v>
      </c>
      <c r="C10144" t="s">
        <v>13</v>
      </c>
      <c r="D10144" t="s">
        <v>31</v>
      </c>
      <c r="E10144" t="s">
        <v>155</v>
      </c>
      <c r="F10144" t="s">
        <v>16</v>
      </c>
      <c r="G10144">
        <v>6603.69</v>
      </c>
      <c r="H10144" s="1">
        <v>43390</v>
      </c>
      <c r="I10144" t="str">
        <f t="shared" si="474"/>
        <v>17</v>
      </c>
      <c r="J10144" t="str">
        <f t="shared" si="475"/>
        <v>October</v>
      </c>
      <c r="K10144" t="str">
        <f t="shared" si="476"/>
        <v>2018</v>
      </c>
      <c r="L10144" s="15">
        <v>0.625</v>
      </c>
      <c r="M10144">
        <f>HOUR(K10144:K22186)</f>
        <v>0</v>
      </c>
      <c r="N10144">
        <f>MINUTE(K10144:K22186)</f>
        <v>0</v>
      </c>
      <c r="O10144">
        <f>SECOND(K10144:K22186)</f>
        <v>0</v>
      </c>
      <c r="P10144">
        <v>36</v>
      </c>
      <c r="Q10144">
        <f>G10144-P10144</f>
        <v>6567.69</v>
      </c>
      <c r="R10144" t="s">
        <v>1833</v>
      </c>
      <c r="S10144" t="s">
        <v>18</v>
      </c>
      <c r="T10144" t="s">
        <v>19</v>
      </c>
    </row>
    <row r="10145" spans="1:20" x14ac:dyDescent="0.35">
      <c r="A10145" t="s">
        <v>29</v>
      </c>
      <c r="B10145" t="s">
        <v>156</v>
      </c>
      <c r="C10145" t="s">
        <v>13</v>
      </c>
      <c r="D10145" t="s">
        <v>31</v>
      </c>
      <c r="E10145" t="s">
        <v>76</v>
      </c>
      <c r="F10145" t="s">
        <v>24</v>
      </c>
      <c r="G10145">
        <v>43081.46</v>
      </c>
      <c r="H10145" s="1">
        <v>43390</v>
      </c>
      <c r="I10145" t="str">
        <f t="shared" si="474"/>
        <v>17</v>
      </c>
      <c r="J10145" t="str">
        <f t="shared" si="475"/>
        <v>October</v>
      </c>
      <c r="K10145" t="str">
        <f t="shared" si="476"/>
        <v>2018</v>
      </c>
      <c r="L10145" s="15">
        <v>0.625</v>
      </c>
      <c r="M10145">
        <f>HOUR(K10145:K22187)</f>
        <v>0</v>
      </c>
      <c r="N10145">
        <f>MINUTE(K10145:K22187)</f>
        <v>0</v>
      </c>
      <c r="O10145">
        <f>SECOND(K10145:K22187)</f>
        <v>0</v>
      </c>
      <c r="P10145">
        <v>35</v>
      </c>
      <c r="Q10145">
        <f>G10145-P10145</f>
        <v>43046.46</v>
      </c>
      <c r="R10145" t="s">
        <v>1833</v>
      </c>
      <c r="S10145" t="s">
        <v>18</v>
      </c>
      <c r="T10145" t="s">
        <v>19</v>
      </c>
    </row>
    <row r="10146" spans="1:20" x14ac:dyDescent="0.35">
      <c r="A10146" t="s">
        <v>29</v>
      </c>
      <c r="B10146" t="s">
        <v>148</v>
      </c>
      <c r="C10146" t="s">
        <v>13</v>
      </c>
      <c r="D10146" t="s">
        <v>41</v>
      </c>
      <c r="E10146" t="s">
        <v>149</v>
      </c>
      <c r="F10146" t="s">
        <v>16</v>
      </c>
      <c r="G10146">
        <v>11717.74</v>
      </c>
      <c r="H10146" s="1">
        <v>43390</v>
      </c>
      <c r="I10146" t="str">
        <f t="shared" si="474"/>
        <v>17</v>
      </c>
      <c r="J10146" t="str">
        <f t="shared" si="475"/>
        <v>October</v>
      </c>
      <c r="K10146" t="str">
        <f t="shared" si="476"/>
        <v>2018</v>
      </c>
      <c r="L10146" s="15">
        <v>0.625</v>
      </c>
      <c r="M10146">
        <f>HOUR(K10146:K22188)</f>
        <v>0</v>
      </c>
      <c r="N10146">
        <f>MINUTE(K10146:K22188)</f>
        <v>0</v>
      </c>
      <c r="O10146">
        <f>SECOND(K10146:K22188)</f>
        <v>0</v>
      </c>
      <c r="P10146">
        <v>110</v>
      </c>
      <c r="Q10146">
        <f>G10146-P10146</f>
        <v>11607.74</v>
      </c>
      <c r="R10146" t="s">
        <v>1833</v>
      </c>
      <c r="S10146" t="s">
        <v>18</v>
      </c>
      <c r="T10146" t="s">
        <v>19</v>
      </c>
    </row>
    <row r="10147" spans="1:20" x14ac:dyDescent="0.35">
      <c r="A10147" t="s">
        <v>11</v>
      </c>
      <c r="B10147" t="s">
        <v>49</v>
      </c>
      <c r="C10147" t="s">
        <v>13</v>
      </c>
      <c r="D10147" t="s">
        <v>14</v>
      </c>
      <c r="E10147" t="s">
        <v>50</v>
      </c>
      <c r="F10147" t="s">
        <v>24</v>
      </c>
      <c r="G10147">
        <v>4583.09</v>
      </c>
      <c r="H10147" s="1">
        <v>43390</v>
      </c>
      <c r="I10147" t="str">
        <f t="shared" si="474"/>
        <v>17</v>
      </c>
      <c r="J10147" t="str">
        <f t="shared" si="475"/>
        <v>October</v>
      </c>
      <c r="K10147" t="str">
        <f t="shared" si="476"/>
        <v>2018</v>
      </c>
      <c r="L10147" s="15">
        <v>0.62732638888888892</v>
      </c>
      <c r="M10147">
        <f>HOUR(K10147:K22189)</f>
        <v>0</v>
      </c>
      <c r="N10147">
        <f>MINUTE(K10147:K22189)</f>
        <v>0</v>
      </c>
      <c r="O10147">
        <f>SECOND(K10147:K22189)</f>
        <v>0</v>
      </c>
      <c r="P10147">
        <v>11.11</v>
      </c>
      <c r="Q10147">
        <f>G10147-P10147</f>
        <v>4571.9800000000005</v>
      </c>
      <c r="R10147" t="s">
        <v>839</v>
      </c>
      <c r="S10147" t="s">
        <v>18</v>
      </c>
      <c r="T10147" t="s">
        <v>19</v>
      </c>
    </row>
    <row r="10148" spans="1:20" x14ac:dyDescent="0.35">
      <c r="A10148" t="s">
        <v>11</v>
      </c>
      <c r="B10148" t="s">
        <v>111</v>
      </c>
      <c r="C10148" t="s">
        <v>13</v>
      </c>
      <c r="D10148" t="s">
        <v>20</v>
      </c>
      <c r="E10148" t="s">
        <v>112</v>
      </c>
      <c r="F10148" t="s">
        <v>24</v>
      </c>
      <c r="G10148">
        <v>4918.1000000000004</v>
      </c>
      <c r="H10148" s="1">
        <v>43390</v>
      </c>
      <c r="I10148" t="str">
        <f t="shared" si="474"/>
        <v>17</v>
      </c>
      <c r="J10148" t="str">
        <f t="shared" si="475"/>
        <v>October</v>
      </c>
      <c r="K10148" t="str">
        <f t="shared" si="476"/>
        <v>2018</v>
      </c>
      <c r="L10148" s="15">
        <v>0.63148148148148142</v>
      </c>
      <c r="M10148">
        <f>HOUR(K10148:K22190)</f>
        <v>0</v>
      </c>
      <c r="N10148">
        <f>MINUTE(K10148:K22190)</f>
        <v>0</v>
      </c>
      <c r="O10148">
        <f>SECOND(K10148:K22190)</f>
        <v>0</v>
      </c>
      <c r="P10148">
        <v>15.99</v>
      </c>
      <c r="Q10148">
        <f>G10148-P10148</f>
        <v>4902.1100000000006</v>
      </c>
      <c r="R10148" t="s">
        <v>153</v>
      </c>
      <c r="S10148" t="s">
        <v>18</v>
      </c>
      <c r="T10148" t="s">
        <v>19</v>
      </c>
    </row>
    <row r="10149" spans="1:20" x14ac:dyDescent="0.35">
      <c r="A10149" t="s">
        <v>11</v>
      </c>
      <c r="B10149" t="s">
        <v>197</v>
      </c>
      <c r="C10149" t="s">
        <v>13</v>
      </c>
      <c r="D10149" t="s">
        <v>14</v>
      </c>
      <c r="E10149" t="s">
        <v>23</v>
      </c>
      <c r="F10149" t="s">
        <v>24</v>
      </c>
      <c r="G10149">
        <v>40118.480000000003</v>
      </c>
      <c r="H10149" s="1">
        <v>43390</v>
      </c>
      <c r="I10149" t="str">
        <f t="shared" si="474"/>
        <v>17</v>
      </c>
      <c r="J10149" t="str">
        <f t="shared" si="475"/>
        <v>October</v>
      </c>
      <c r="K10149" t="str">
        <f t="shared" si="476"/>
        <v>2018</v>
      </c>
      <c r="L10149" s="15">
        <v>0.63563657407407403</v>
      </c>
      <c r="M10149">
        <f>HOUR(K10149:K22191)</f>
        <v>0</v>
      </c>
      <c r="N10149">
        <f>MINUTE(K10149:K22191)</f>
        <v>0</v>
      </c>
      <c r="O10149">
        <f>SECOND(K10149:K22191)</f>
        <v>0</v>
      </c>
      <c r="P10149">
        <v>10.89</v>
      </c>
      <c r="Q10149">
        <f>G10149-P10149</f>
        <v>40107.590000000004</v>
      </c>
      <c r="R10149" t="s">
        <v>593</v>
      </c>
      <c r="S10149" t="s">
        <v>18</v>
      </c>
      <c r="T10149" t="s">
        <v>19</v>
      </c>
    </row>
    <row r="10150" spans="1:20" x14ac:dyDescent="0.35">
      <c r="A10150" t="s">
        <v>11</v>
      </c>
      <c r="B10150" t="s">
        <v>49</v>
      </c>
      <c r="C10150" t="s">
        <v>13</v>
      </c>
      <c r="D10150" t="s">
        <v>14</v>
      </c>
      <c r="E10150" t="s">
        <v>50</v>
      </c>
      <c r="F10150" t="s">
        <v>24</v>
      </c>
      <c r="G10150">
        <v>4540.9399999999996</v>
      </c>
      <c r="H10150" s="1">
        <v>43390</v>
      </c>
      <c r="I10150" t="str">
        <f t="shared" si="474"/>
        <v>17</v>
      </c>
      <c r="J10150" t="str">
        <f t="shared" si="475"/>
        <v>October</v>
      </c>
      <c r="K10150" t="str">
        <f t="shared" si="476"/>
        <v>2018</v>
      </c>
      <c r="L10150" s="15">
        <v>0.63980324074074069</v>
      </c>
      <c r="M10150">
        <f>HOUR(K10150:K22192)</f>
        <v>0</v>
      </c>
      <c r="N10150">
        <f>MINUTE(K10150:K22192)</f>
        <v>0</v>
      </c>
      <c r="O10150">
        <f>SECOND(K10150:K22192)</f>
        <v>0</v>
      </c>
      <c r="P10150">
        <v>42.15</v>
      </c>
      <c r="Q10150">
        <f>G10150-P10150</f>
        <v>4498.79</v>
      </c>
      <c r="R10150" t="s">
        <v>456</v>
      </c>
      <c r="S10150" t="s">
        <v>18</v>
      </c>
      <c r="T10150" t="s">
        <v>19</v>
      </c>
    </row>
    <row r="10151" spans="1:20" x14ac:dyDescent="0.35">
      <c r="A10151" t="s">
        <v>11</v>
      </c>
      <c r="B10151" t="s">
        <v>49</v>
      </c>
      <c r="C10151" t="s">
        <v>13</v>
      </c>
      <c r="D10151" t="s">
        <v>20</v>
      </c>
      <c r="E10151" t="s">
        <v>50</v>
      </c>
      <c r="F10151" t="s">
        <v>24</v>
      </c>
      <c r="G10151">
        <v>4522.37</v>
      </c>
      <c r="H10151" s="1">
        <v>43390</v>
      </c>
      <c r="I10151" t="str">
        <f t="shared" si="474"/>
        <v>17</v>
      </c>
      <c r="J10151" t="str">
        <f t="shared" si="475"/>
        <v>October</v>
      </c>
      <c r="K10151" t="str">
        <f t="shared" si="476"/>
        <v>2018</v>
      </c>
      <c r="L10151" s="15">
        <v>0.6439583333333333</v>
      </c>
      <c r="M10151">
        <f>HOUR(K10151:K22193)</f>
        <v>0</v>
      </c>
      <c r="N10151">
        <f>MINUTE(K10151:K22193)</f>
        <v>0</v>
      </c>
      <c r="O10151">
        <f>SECOND(K10151:K22193)</f>
        <v>0</v>
      </c>
      <c r="P10151">
        <v>18.57</v>
      </c>
      <c r="Q10151">
        <f>G10151-P10151</f>
        <v>4503.8</v>
      </c>
      <c r="R10151" t="s">
        <v>1731</v>
      </c>
      <c r="S10151" t="s">
        <v>18</v>
      </c>
      <c r="T10151" t="s">
        <v>19</v>
      </c>
    </row>
    <row r="10152" spans="1:20" x14ac:dyDescent="0.35">
      <c r="A10152" t="s">
        <v>11</v>
      </c>
      <c r="B10152" t="s">
        <v>255</v>
      </c>
      <c r="C10152" t="s">
        <v>13</v>
      </c>
      <c r="D10152" t="s">
        <v>14</v>
      </c>
      <c r="E10152" t="s">
        <v>107</v>
      </c>
      <c r="F10152" t="s">
        <v>16</v>
      </c>
      <c r="G10152">
        <v>10853.53</v>
      </c>
      <c r="H10152" s="1">
        <v>43390</v>
      </c>
      <c r="I10152" t="str">
        <f t="shared" si="474"/>
        <v>17</v>
      </c>
      <c r="J10152" t="str">
        <f t="shared" si="475"/>
        <v>October</v>
      </c>
      <c r="K10152" t="str">
        <f t="shared" si="476"/>
        <v>2018</v>
      </c>
      <c r="L10152" s="15">
        <v>0.64811342592592591</v>
      </c>
      <c r="M10152">
        <f>HOUR(K10152:K22194)</f>
        <v>0</v>
      </c>
      <c r="N10152">
        <f>MINUTE(K10152:K22194)</f>
        <v>0</v>
      </c>
      <c r="O10152">
        <f>SECOND(K10152:K22194)</f>
        <v>0</v>
      </c>
      <c r="P10152">
        <v>610.75</v>
      </c>
      <c r="Q10152">
        <f>G10152-P10152</f>
        <v>10242.780000000001</v>
      </c>
      <c r="R10152" t="s">
        <v>412</v>
      </c>
      <c r="S10152" t="s">
        <v>18</v>
      </c>
      <c r="T10152" t="s">
        <v>19</v>
      </c>
    </row>
    <row r="10153" spans="1:20" x14ac:dyDescent="0.35">
      <c r="A10153" t="s">
        <v>11</v>
      </c>
      <c r="B10153" t="s">
        <v>77</v>
      </c>
      <c r="C10153" t="s">
        <v>13</v>
      </c>
      <c r="D10153" t="s">
        <v>20</v>
      </c>
      <c r="E10153" t="s">
        <v>78</v>
      </c>
      <c r="F10153" t="s">
        <v>16</v>
      </c>
      <c r="G10153">
        <v>17574.55</v>
      </c>
      <c r="H10153" s="1">
        <v>43390</v>
      </c>
      <c r="I10153" t="str">
        <f t="shared" si="474"/>
        <v>17</v>
      </c>
      <c r="J10153" t="str">
        <f t="shared" si="475"/>
        <v>October</v>
      </c>
      <c r="K10153" t="str">
        <f t="shared" si="476"/>
        <v>2018</v>
      </c>
      <c r="L10153" s="15">
        <v>0.65226851851851853</v>
      </c>
      <c r="M10153">
        <f>HOUR(K10153:K22195)</f>
        <v>0</v>
      </c>
      <c r="N10153">
        <f>MINUTE(K10153:K22195)</f>
        <v>0</v>
      </c>
      <c r="O10153">
        <f>SECOND(K10153:K22195)</f>
        <v>0</v>
      </c>
      <c r="P10153">
        <v>35.44</v>
      </c>
      <c r="Q10153">
        <f>G10153-P10153</f>
        <v>17539.11</v>
      </c>
      <c r="R10153" t="s">
        <v>1119</v>
      </c>
      <c r="S10153" t="s">
        <v>18</v>
      </c>
      <c r="T10153" t="s">
        <v>19</v>
      </c>
    </row>
    <row r="10154" spans="1:20" x14ac:dyDescent="0.35">
      <c r="A10154" t="s">
        <v>11</v>
      </c>
      <c r="B10154" t="s">
        <v>62</v>
      </c>
      <c r="C10154" t="s">
        <v>13</v>
      </c>
      <c r="D10154" t="s">
        <v>20</v>
      </c>
      <c r="E10154" t="s">
        <v>63</v>
      </c>
      <c r="F10154" t="s">
        <v>24</v>
      </c>
      <c r="G10154">
        <v>1581.78</v>
      </c>
      <c r="H10154" s="1">
        <v>43390</v>
      </c>
      <c r="I10154" t="str">
        <f t="shared" si="474"/>
        <v>17</v>
      </c>
      <c r="J10154" t="str">
        <f t="shared" si="475"/>
        <v>October</v>
      </c>
      <c r="K10154" t="str">
        <f t="shared" si="476"/>
        <v>2018</v>
      </c>
      <c r="L10154" s="15">
        <v>0.65643518518518518</v>
      </c>
      <c r="M10154">
        <f>HOUR(K10154:K22196)</f>
        <v>0</v>
      </c>
      <c r="N10154">
        <f>MINUTE(K10154:K22196)</f>
        <v>0</v>
      </c>
      <c r="O10154">
        <f>SECOND(K10154:K22196)</f>
        <v>0</v>
      </c>
      <c r="P10154">
        <v>4.96</v>
      </c>
      <c r="Q10154">
        <f>G10154-P10154</f>
        <v>1576.82</v>
      </c>
      <c r="R10154" t="s">
        <v>253</v>
      </c>
      <c r="S10154" t="s">
        <v>18</v>
      </c>
      <c r="T10154" t="s">
        <v>19</v>
      </c>
    </row>
    <row r="10155" spans="1:20" x14ac:dyDescent="0.35">
      <c r="A10155" t="s">
        <v>11</v>
      </c>
      <c r="B10155" t="s">
        <v>65</v>
      </c>
      <c r="C10155" t="s">
        <v>13</v>
      </c>
      <c r="D10155" t="s">
        <v>14</v>
      </c>
      <c r="E10155" t="s">
        <v>66</v>
      </c>
      <c r="F10155" t="s">
        <v>16</v>
      </c>
      <c r="G10155">
        <v>7163.68</v>
      </c>
      <c r="H10155" s="1">
        <v>43390</v>
      </c>
      <c r="I10155" t="str">
        <f t="shared" si="474"/>
        <v>17</v>
      </c>
      <c r="J10155" t="str">
        <f t="shared" si="475"/>
        <v>October</v>
      </c>
      <c r="K10155" t="str">
        <f t="shared" si="476"/>
        <v>2018</v>
      </c>
      <c r="L10155" s="15">
        <v>0.66059027777777779</v>
      </c>
      <c r="M10155">
        <f>HOUR(K10155:K22197)</f>
        <v>0</v>
      </c>
      <c r="N10155">
        <f>MINUTE(K10155:K22197)</f>
        <v>0</v>
      </c>
      <c r="O10155">
        <f>SECOND(K10155:K22197)</f>
        <v>0</v>
      </c>
      <c r="P10155">
        <v>53.96</v>
      </c>
      <c r="Q10155">
        <f>G10155-P10155</f>
        <v>7109.72</v>
      </c>
      <c r="R10155" t="s">
        <v>1092</v>
      </c>
      <c r="S10155" t="s">
        <v>18</v>
      </c>
      <c r="T10155" t="s">
        <v>19</v>
      </c>
    </row>
    <row r="10156" spans="1:20" x14ac:dyDescent="0.35">
      <c r="A10156" t="s">
        <v>11</v>
      </c>
      <c r="B10156" t="s">
        <v>161</v>
      </c>
      <c r="C10156" t="s">
        <v>13</v>
      </c>
      <c r="D10156" t="s">
        <v>20</v>
      </c>
      <c r="E10156" t="s">
        <v>162</v>
      </c>
      <c r="F10156" t="s">
        <v>24</v>
      </c>
      <c r="G10156">
        <v>7257.68</v>
      </c>
      <c r="H10156" s="1">
        <v>43390</v>
      </c>
      <c r="I10156" t="str">
        <f t="shared" si="474"/>
        <v>17</v>
      </c>
      <c r="J10156" t="str">
        <f t="shared" si="475"/>
        <v>October</v>
      </c>
      <c r="K10156" t="str">
        <f t="shared" si="476"/>
        <v>2018</v>
      </c>
      <c r="L10156" s="15">
        <v>0.6647453703703704</v>
      </c>
      <c r="M10156">
        <f>HOUR(K10156:K22198)</f>
        <v>0</v>
      </c>
      <c r="N10156">
        <f>MINUTE(K10156:K22198)</f>
        <v>0</v>
      </c>
      <c r="O10156">
        <f>SECOND(K10156:K22198)</f>
        <v>0</v>
      </c>
      <c r="P10156">
        <v>37.17</v>
      </c>
      <c r="Q10156">
        <f>G10156-P10156</f>
        <v>7220.51</v>
      </c>
      <c r="R10156" t="s">
        <v>426</v>
      </c>
      <c r="S10156" t="s">
        <v>18</v>
      </c>
      <c r="T10156" t="s">
        <v>19</v>
      </c>
    </row>
    <row r="10157" spans="1:20" x14ac:dyDescent="0.35">
      <c r="A10157" t="s">
        <v>29</v>
      </c>
      <c r="B10157" t="s">
        <v>173</v>
      </c>
      <c r="C10157" t="s">
        <v>13</v>
      </c>
      <c r="D10157" t="s">
        <v>31</v>
      </c>
      <c r="E10157" t="s">
        <v>174</v>
      </c>
      <c r="F10157" t="s">
        <v>24</v>
      </c>
      <c r="G10157">
        <v>15583.86</v>
      </c>
      <c r="H10157" s="1">
        <v>43390</v>
      </c>
      <c r="I10157" t="str">
        <f t="shared" si="474"/>
        <v>17</v>
      </c>
      <c r="J10157" t="str">
        <f t="shared" si="475"/>
        <v>October</v>
      </c>
      <c r="K10157" t="str">
        <f t="shared" si="476"/>
        <v>2018</v>
      </c>
      <c r="L10157" s="15">
        <v>0.66666666666666663</v>
      </c>
      <c r="M10157">
        <f>HOUR(K10157:K22199)</f>
        <v>0</v>
      </c>
      <c r="N10157">
        <f>MINUTE(K10157:K22199)</f>
        <v>0</v>
      </c>
      <c r="O10157">
        <f>SECOND(K10157:K22199)</f>
        <v>0</v>
      </c>
      <c r="P10157">
        <v>55</v>
      </c>
      <c r="Q10157">
        <f>G10157-P10157</f>
        <v>15528.86</v>
      </c>
      <c r="R10157" t="s">
        <v>1833</v>
      </c>
      <c r="S10157" t="s">
        <v>18</v>
      </c>
      <c r="T10157" t="s">
        <v>19</v>
      </c>
    </row>
    <row r="10158" spans="1:20" x14ac:dyDescent="0.35">
      <c r="A10158" t="s">
        <v>29</v>
      </c>
      <c r="B10158" t="s">
        <v>106</v>
      </c>
      <c r="C10158" t="s">
        <v>13</v>
      </c>
      <c r="D10158" t="s">
        <v>31</v>
      </c>
      <c r="E10158" t="s">
        <v>107</v>
      </c>
      <c r="F10158" t="s">
        <v>16</v>
      </c>
      <c r="G10158">
        <v>8374.7000000000007</v>
      </c>
      <c r="H10158" s="1">
        <v>43390</v>
      </c>
      <c r="I10158" t="str">
        <f t="shared" si="474"/>
        <v>17</v>
      </c>
      <c r="J10158" t="str">
        <f t="shared" si="475"/>
        <v>October</v>
      </c>
      <c r="K10158" t="str">
        <f t="shared" si="476"/>
        <v>2018</v>
      </c>
      <c r="L10158" s="15">
        <v>0.66666666666666663</v>
      </c>
      <c r="M10158">
        <f>HOUR(K10158:K22200)</f>
        <v>0</v>
      </c>
      <c r="N10158">
        <f>MINUTE(K10158:K22200)</f>
        <v>0</v>
      </c>
      <c r="O10158">
        <f>SECOND(K10158:K22200)</f>
        <v>0</v>
      </c>
      <c r="P10158">
        <v>35</v>
      </c>
      <c r="Q10158">
        <f>G10158-P10158</f>
        <v>8339.7000000000007</v>
      </c>
      <c r="R10158" t="s">
        <v>1833</v>
      </c>
      <c r="S10158" t="s">
        <v>18</v>
      </c>
      <c r="T10158" t="s">
        <v>19</v>
      </c>
    </row>
    <row r="10159" spans="1:20" x14ac:dyDescent="0.35">
      <c r="A10159" t="s">
        <v>29</v>
      </c>
      <c r="B10159" t="s">
        <v>161</v>
      </c>
      <c r="C10159" t="s">
        <v>13</v>
      </c>
      <c r="D10159" t="s">
        <v>121</v>
      </c>
      <c r="E10159" t="s">
        <v>162</v>
      </c>
      <c r="F10159" t="s">
        <v>24</v>
      </c>
      <c r="G10159">
        <v>8356.59</v>
      </c>
      <c r="H10159" s="1">
        <v>43390</v>
      </c>
      <c r="I10159" t="str">
        <f t="shared" si="474"/>
        <v>17</v>
      </c>
      <c r="J10159" t="str">
        <f t="shared" si="475"/>
        <v>October</v>
      </c>
      <c r="K10159" t="str">
        <f t="shared" si="476"/>
        <v>2018</v>
      </c>
      <c r="L10159" s="15">
        <v>0.66666666666666663</v>
      </c>
      <c r="M10159">
        <f>HOUR(K10159:K22201)</f>
        <v>0</v>
      </c>
      <c r="N10159">
        <f>MINUTE(K10159:K22201)</f>
        <v>0</v>
      </c>
      <c r="O10159">
        <f>SECOND(K10159:K22201)</f>
        <v>0</v>
      </c>
      <c r="P10159">
        <v>1098.9100000000001</v>
      </c>
      <c r="Q10159">
        <f>G10159-P10159</f>
        <v>7257.68</v>
      </c>
      <c r="R10159" t="s">
        <v>1833</v>
      </c>
      <c r="S10159" t="s">
        <v>18</v>
      </c>
      <c r="T10159" t="s">
        <v>122</v>
      </c>
    </row>
    <row r="10160" spans="1:20" x14ac:dyDescent="0.35">
      <c r="A10160" t="s">
        <v>11</v>
      </c>
      <c r="B10160" t="s">
        <v>296</v>
      </c>
      <c r="C10160" t="s">
        <v>13</v>
      </c>
      <c r="D10160" t="s">
        <v>20</v>
      </c>
      <c r="E10160" t="s">
        <v>32</v>
      </c>
      <c r="F10160" t="s">
        <v>24</v>
      </c>
      <c r="G10160">
        <v>11247.97</v>
      </c>
      <c r="H10160" s="1">
        <v>43390</v>
      </c>
      <c r="I10160" t="str">
        <f t="shared" si="474"/>
        <v>17</v>
      </c>
      <c r="J10160" t="str">
        <f t="shared" si="475"/>
        <v>October</v>
      </c>
      <c r="K10160" t="str">
        <f t="shared" si="476"/>
        <v>2018</v>
      </c>
      <c r="L10160" s="15">
        <v>0.67335648148148142</v>
      </c>
      <c r="M10160">
        <f>HOUR(K10160:K22202)</f>
        <v>0</v>
      </c>
      <c r="N10160">
        <f>MINUTE(K10160:K22202)</f>
        <v>0</v>
      </c>
      <c r="O10160">
        <f>SECOND(K10160:K22202)</f>
        <v>0</v>
      </c>
      <c r="P10160">
        <v>6.36</v>
      </c>
      <c r="Q10160">
        <f>G10160-P10160</f>
        <v>11241.609999999999</v>
      </c>
      <c r="R10160" t="s">
        <v>585</v>
      </c>
      <c r="S10160" t="s">
        <v>18</v>
      </c>
      <c r="T10160" t="s">
        <v>19</v>
      </c>
    </row>
    <row r="10161" spans="1:20" x14ac:dyDescent="0.35">
      <c r="A10161" t="s">
        <v>11</v>
      </c>
      <c r="B10161" t="s">
        <v>235</v>
      </c>
      <c r="C10161" t="s">
        <v>13</v>
      </c>
      <c r="D10161" t="s">
        <v>14</v>
      </c>
      <c r="E10161" t="s">
        <v>236</v>
      </c>
      <c r="F10161" t="s">
        <v>24</v>
      </c>
      <c r="G10161">
        <v>17322.27</v>
      </c>
      <c r="H10161" s="1">
        <v>43390</v>
      </c>
      <c r="I10161" t="str">
        <f t="shared" si="474"/>
        <v>17</v>
      </c>
      <c r="J10161" t="str">
        <f t="shared" si="475"/>
        <v>October</v>
      </c>
      <c r="K10161" t="str">
        <f t="shared" si="476"/>
        <v>2018</v>
      </c>
      <c r="L10161" s="15">
        <v>0.68575231481481491</v>
      </c>
      <c r="M10161">
        <f>HOUR(K10161:K22203)</f>
        <v>0</v>
      </c>
      <c r="N10161">
        <f>MINUTE(K10161:K22203)</f>
        <v>0</v>
      </c>
      <c r="O10161">
        <f>SECOND(K10161:K22203)</f>
        <v>0</v>
      </c>
      <c r="P10161">
        <v>18.12</v>
      </c>
      <c r="Q10161">
        <f>G10161-P10161</f>
        <v>17304.150000000001</v>
      </c>
      <c r="R10161" t="s">
        <v>1016</v>
      </c>
      <c r="S10161" t="s">
        <v>18</v>
      </c>
      <c r="T10161" t="s">
        <v>19</v>
      </c>
    </row>
    <row r="10162" spans="1:20" x14ac:dyDescent="0.35">
      <c r="A10162" t="s">
        <v>11</v>
      </c>
      <c r="B10162" t="s">
        <v>192</v>
      </c>
      <c r="C10162" t="s">
        <v>13</v>
      </c>
      <c r="D10162" t="s">
        <v>14</v>
      </c>
      <c r="E10162" t="s">
        <v>193</v>
      </c>
      <c r="F10162" t="s">
        <v>16</v>
      </c>
      <c r="G10162">
        <v>6571.64</v>
      </c>
      <c r="H10162" s="1">
        <v>43390</v>
      </c>
      <c r="I10162" t="str">
        <f t="shared" si="474"/>
        <v>17</v>
      </c>
      <c r="J10162" t="str">
        <f t="shared" si="475"/>
        <v>October</v>
      </c>
      <c r="K10162" t="str">
        <f t="shared" si="476"/>
        <v>2018</v>
      </c>
      <c r="L10162" s="15">
        <v>0.69815972222222233</v>
      </c>
      <c r="M10162">
        <f>HOUR(K10162:K22204)</f>
        <v>0</v>
      </c>
      <c r="N10162">
        <f>MINUTE(K10162:K22204)</f>
        <v>0</v>
      </c>
      <c r="O10162">
        <f>SECOND(K10162:K22204)</f>
        <v>0</v>
      </c>
      <c r="P10162">
        <v>16.72</v>
      </c>
      <c r="Q10162">
        <f>G10162-P10162</f>
        <v>6554.92</v>
      </c>
      <c r="R10162" t="s">
        <v>691</v>
      </c>
      <c r="S10162" t="s">
        <v>18</v>
      </c>
      <c r="T10162" t="s">
        <v>19</v>
      </c>
    </row>
    <row r="10163" spans="1:20" x14ac:dyDescent="0.35">
      <c r="A10163" t="s">
        <v>29</v>
      </c>
      <c r="B10163" t="s">
        <v>547</v>
      </c>
      <c r="C10163" t="s">
        <v>13</v>
      </c>
      <c r="D10163" t="s">
        <v>31</v>
      </c>
      <c r="E10163" t="s">
        <v>548</v>
      </c>
      <c r="F10163" t="s">
        <v>16</v>
      </c>
      <c r="G10163">
        <v>13257.62</v>
      </c>
      <c r="H10163" s="1">
        <v>43390</v>
      </c>
      <c r="I10163" t="str">
        <f t="shared" si="474"/>
        <v>17</v>
      </c>
      <c r="J10163" t="str">
        <f t="shared" si="475"/>
        <v>October</v>
      </c>
      <c r="K10163" t="str">
        <f t="shared" si="476"/>
        <v>2018</v>
      </c>
      <c r="L10163" s="15">
        <v>0.70833333333333337</v>
      </c>
      <c r="M10163">
        <f>HOUR(K10163:K22205)</f>
        <v>0</v>
      </c>
      <c r="N10163">
        <f>MINUTE(K10163:K22205)</f>
        <v>0</v>
      </c>
      <c r="O10163">
        <f>SECOND(K10163:K22205)</f>
        <v>0</v>
      </c>
      <c r="P10163">
        <v>159</v>
      </c>
      <c r="Q10163">
        <f>G10163-P10163</f>
        <v>13098.62</v>
      </c>
      <c r="R10163" t="s">
        <v>1833</v>
      </c>
      <c r="S10163" t="s">
        <v>18</v>
      </c>
      <c r="T10163" t="s">
        <v>19</v>
      </c>
    </row>
    <row r="10164" spans="1:20" x14ac:dyDescent="0.35">
      <c r="A10164" t="s">
        <v>29</v>
      </c>
      <c r="B10164" t="s">
        <v>157</v>
      </c>
      <c r="C10164" t="s">
        <v>13</v>
      </c>
      <c r="D10164" t="s">
        <v>121</v>
      </c>
      <c r="E10164" t="s">
        <v>158</v>
      </c>
      <c r="F10164" t="s">
        <v>16</v>
      </c>
      <c r="G10164">
        <v>9327.64</v>
      </c>
      <c r="H10164" s="1">
        <v>43390</v>
      </c>
      <c r="I10164" t="str">
        <f t="shared" si="474"/>
        <v>17</v>
      </c>
      <c r="J10164" t="str">
        <f t="shared" si="475"/>
        <v>October</v>
      </c>
      <c r="K10164" t="str">
        <f t="shared" si="476"/>
        <v>2018</v>
      </c>
      <c r="L10164" s="15">
        <v>0.70833333333333337</v>
      </c>
      <c r="M10164">
        <f>HOUR(K10164:K22206)</f>
        <v>0</v>
      </c>
      <c r="N10164">
        <f>MINUTE(K10164:K22206)</f>
        <v>0</v>
      </c>
      <c r="O10164">
        <f>SECOND(K10164:K22206)</f>
        <v>0</v>
      </c>
      <c r="P10164">
        <v>1158.1500000000001</v>
      </c>
      <c r="Q10164">
        <f>G10164-P10164</f>
        <v>8169.49</v>
      </c>
      <c r="R10164" t="s">
        <v>1833</v>
      </c>
      <c r="S10164" t="s">
        <v>18</v>
      </c>
      <c r="T10164" t="s">
        <v>122</v>
      </c>
    </row>
    <row r="10165" spans="1:20" x14ac:dyDescent="0.35">
      <c r="A10165" t="s">
        <v>29</v>
      </c>
      <c r="B10165" t="s">
        <v>179</v>
      </c>
      <c r="C10165" t="s">
        <v>13</v>
      </c>
      <c r="D10165" t="s">
        <v>121</v>
      </c>
      <c r="E10165" t="s">
        <v>171</v>
      </c>
      <c r="F10165" t="s">
        <v>24</v>
      </c>
      <c r="G10165">
        <v>10065.15</v>
      </c>
      <c r="H10165" s="1">
        <v>43390</v>
      </c>
      <c r="I10165" t="str">
        <f t="shared" si="474"/>
        <v>17</v>
      </c>
      <c r="J10165" t="str">
        <f t="shared" si="475"/>
        <v>October</v>
      </c>
      <c r="K10165" t="str">
        <f t="shared" si="476"/>
        <v>2018</v>
      </c>
      <c r="L10165" s="15">
        <v>0.70833333333333337</v>
      </c>
      <c r="M10165">
        <f>HOUR(K10165:K22207)</f>
        <v>0</v>
      </c>
      <c r="N10165">
        <f>MINUTE(K10165:K22207)</f>
        <v>0</v>
      </c>
      <c r="O10165">
        <f>SECOND(K10165:K22207)</f>
        <v>0</v>
      </c>
      <c r="P10165">
        <v>1043.1199999999999</v>
      </c>
      <c r="Q10165">
        <f>G10165-P10165</f>
        <v>9022.0299999999988</v>
      </c>
      <c r="R10165" t="s">
        <v>1833</v>
      </c>
      <c r="S10165" t="s">
        <v>18</v>
      </c>
      <c r="T10165" t="s">
        <v>122</v>
      </c>
    </row>
    <row r="10166" spans="1:20" x14ac:dyDescent="0.35">
      <c r="A10166" t="s">
        <v>29</v>
      </c>
      <c r="B10166" t="s">
        <v>116</v>
      </c>
      <c r="C10166" t="s">
        <v>13</v>
      </c>
      <c r="D10166" t="s">
        <v>31</v>
      </c>
      <c r="E10166" t="s">
        <v>117</v>
      </c>
      <c r="F10166" t="s">
        <v>24</v>
      </c>
      <c r="G10166">
        <v>11608.46</v>
      </c>
      <c r="H10166" s="1">
        <v>43390</v>
      </c>
      <c r="I10166" t="str">
        <f t="shared" si="474"/>
        <v>17</v>
      </c>
      <c r="J10166" t="str">
        <f t="shared" si="475"/>
        <v>October</v>
      </c>
      <c r="K10166" t="str">
        <f t="shared" si="476"/>
        <v>2018</v>
      </c>
      <c r="L10166" s="15">
        <v>0.70833333333333337</v>
      </c>
      <c r="M10166">
        <f>HOUR(K10166:K22208)</f>
        <v>0</v>
      </c>
      <c r="N10166">
        <f>MINUTE(K10166:K22208)</f>
        <v>0</v>
      </c>
      <c r="O10166">
        <f>SECOND(K10166:K22208)</f>
        <v>0</v>
      </c>
      <c r="P10166">
        <v>33</v>
      </c>
      <c r="Q10166">
        <f>G10166-P10166</f>
        <v>11575.46</v>
      </c>
      <c r="R10166" t="s">
        <v>1833</v>
      </c>
      <c r="S10166" t="s">
        <v>18</v>
      </c>
      <c r="T10166" t="s">
        <v>19</v>
      </c>
    </row>
    <row r="10167" spans="1:20" x14ac:dyDescent="0.35">
      <c r="A10167" t="s">
        <v>29</v>
      </c>
      <c r="B10167" t="s">
        <v>106</v>
      </c>
      <c r="C10167" t="s">
        <v>13</v>
      </c>
      <c r="D10167" t="s">
        <v>121</v>
      </c>
      <c r="E10167" t="s">
        <v>107</v>
      </c>
      <c r="F10167" t="s">
        <v>16</v>
      </c>
      <c r="G10167">
        <v>9770.19</v>
      </c>
      <c r="H10167" s="1">
        <v>43390</v>
      </c>
      <c r="I10167" t="str">
        <f t="shared" si="474"/>
        <v>17</v>
      </c>
      <c r="J10167" t="str">
        <f t="shared" si="475"/>
        <v>October</v>
      </c>
      <c r="K10167" t="str">
        <f t="shared" si="476"/>
        <v>2018</v>
      </c>
      <c r="L10167" s="15">
        <v>0.70833333333333337</v>
      </c>
      <c r="M10167">
        <f>HOUR(K10167:K22209)</f>
        <v>0</v>
      </c>
      <c r="N10167">
        <f>MINUTE(K10167:K22209)</f>
        <v>0</v>
      </c>
      <c r="O10167">
        <f>SECOND(K10167:K22209)</f>
        <v>0</v>
      </c>
      <c r="P10167">
        <v>1395.49</v>
      </c>
      <c r="Q10167">
        <f>G10167-P10167</f>
        <v>8374.7000000000007</v>
      </c>
      <c r="R10167" t="s">
        <v>1833</v>
      </c>
      <c r="S10167" t="s">
        <v>18</v>
      </c>
      <c r="T10167" t="s">
        <v>122</v>
      </c>
    </row>
    <row r="10168" spans="1:20" x14ac:dyDescent="0.35">
      <c r="A10168" t="s">
        <v>29</v>
      </c>
      <c r="B10168" t="s">
        <v>42</v>
      </c>
      <c r="C10168" t="s">
        <v>13</v>
      </c>
      <c r="D10168" t="s">
        <v>121</v>
      </c>
      <c r="E10168" t="s">
        <v>43</v>
      </c>
      <c r="F10168" t="s">
        <v>24</v>
      </c>
      <c r="G10168">
        <v>17841.099999999999</v>
      </c>
      <c r="H10168" s="1">
        <v>43390</v>
      </c>
      <c r="I10168" t="str">
        <f t="shared" si="474"/>
        <v>17</v>
      </c>
      <c r="J10168" t="str">
        <f t="shared" si="475"/>
        <v>October</v>
      </c>
      <c r="K10168" t="str">
        <f t="shared" si="476"/>
        <v>2018</v>
      </c>
      <c r="L10168" s="15">
        <v>0.70833333333333337</v>
      </c>
      <c r="M10168">
        <f>HOUR(K10168:K22210)</f>
        <v>0</v>
      </c>
      <c r="N10168">
        <f>MINUTE(K10168:K22210)</f>
        <v>0</v>
      </c>
      <c r="O10168">
        <f>SECOND(K10168:K22210)</f>
        <v>0</v>
      </c>
      <c r="P10168">
        <v>2639.76</v>
      </c>
      <c r="Q10168">
        <f>G10168-P10168</f>
        <v>15201.339999999998</v>
      </c>
      <c r="R10168" t="s">
        <v>1833</v>
      </c>
      <c r="S10168" t="s">
        <v>18</v>
      </c>
      <c r="T10168" t="s">
        <v>122</v>
      </c>
    </row>
    <row r="10169" spans="1:20" x14ac:dyDescent="0.35">
      <c r="A10169" t="s">
        <v>29</v>
      </c>
      <c r="B10169" t="s">
        <v>54</v>
      </c>
      <c r="C10169" t="s">
        <v>13</v>
      </c>
      <c r="D10169" t="s">
        <v>31</v>
      </c>
      <c r="E10169" t="s">
        <v>55</v>
      </c>
      <c r="F10169" t="s">
        <v>16</v>
      </c>
      <c r="G10169">
        <v>10129.35</v>
      </c>
      <c r="H10169" s="1">
        <v>43390</v>
      </c>
      <c r="I10169" t="str">
        <f t="shared" si="474"/>
        <v>17</v>
      </c>
      <c r="J10169" t="str">
        <f t="shared" si="475"/>
        <v>October</v>
      </c>
      <c r="K10169" t="str">
        <f t="shared" si="476"/>
        <v>2018</v>
      </c>
      <c r="L10169" s="15">
        <v>0.70833333333333337</v>
      </c>
      <c r="M10169">
        <f>HOUR(K10169:K22211)</f>
        <v>0</v>
      </c>
      <c r="N10169">
        <f>MINUTE(K10169:K22211)</f>
        <v>0</v>
      </c>
      <c r="O10169">
        <f>SECOND(K10169:K22211)</f>
        <v>0</v>
      </c>
      <c r="P10169">
        <v>50</v>
      </c>
      <c r="Q10169">
        <f>G10169-P10169</f>
        <v>10079.35</v>
      </c>
      <c r="R10169" t="s">
        <v>1833</v>
      </c>
      <c r="S10169" t="s">
        <v>18</v>
      </c>
      <c r="T10169" t="s">
        <v>19</v>
      </c>
    </row>
    <row r="10170" spans="1:20" x14ac:dyDescent="0.35">
      <c r="A10170" t="s">
        <v>29</v>
      </c>
      <c r="B10170" t="s">
        <v>143</v>
      </c>
      <c r="C10170" t="s">
        <v>13</v>
      </c>
      <c r="D10170" t="s">
        <v>31</v>
      </c>
      <c r="E10170" t="s">
        <v>144</v>
      </c>
      <c r="F10170" t="s">
        <v>24</v>
      </c>
      <c r="G10170">
        <v>43892.45</v>
      </c>
      <c r="H10170" s="1">
        <v>43390</v>
      </c>
      <c r="I10170" t="str">
        <f t="shared" si="474"/>
        <v>17</v>
      </c>
      <c r="J10170" t="str">
        <f t="shared" si="475"/>
        <v>October</v>
      </c>
      <c r="K10170" t="str">
        <f t="shared" si="476"/>
        <v>2018</v>
      </c>
      <c r="L10170" s="15">
        <v>0.70833333333333337</v>
      </c>
      <c r="M10170">
        <f>HOUR(K10170:K22212)</f>
        <v>0</v>
      </c>
      <c r="N10170">
        <f>MINUTE(K10170:K22212)</f>
        <v>0</v>
      </c>
      <c r="O10170">
        <f>SECOND(K10170:K22212)</f>
        <v>0</v>
      </c>
      <c r="P10170">
        <v>83</v>
      </c>
      <c r="Q10170">
        <f>G10170-P10170</f>
        <v>43809.45</v>
      </c>
      <c r="R10170" t="s">
        <v>1833</v>
      </c>
      <c r="S10170" t="s">
        <v>18</v>
      </c>
      <c r="T10170" t="s">
        <v>19</v>
      </c>
    </row>
    <row r="10171" spans="1:20" x14ac:dyDescent="0.35">
      <c r="A10171" t="s">
        <v>11</v>
      </c>
      <c r="B10171" t="s">
        <v>296</v>
      </c>
      <c r="C10171" t="s">
        <v>13</v>
      </c>
      <c r="D10171" t="s">
        <v>14</v>
      </c>
      <c r="E10171" t="s">
        <v>32</v>
      </c>
      <c r="F10171" t="s">
        <v>24</v>
      </c>
      <c r="G10171">
        <v>11228.6</v>
      </c>
      <c r="H10171" s="1">
        <v>43390</v>
      </c>
      <c r="I10171" t="str">
        <f t="shared" si="474"/>
        <v>17</v>
      </c>
      <c r="J10171" t="str">
        <f t="shared" si="475"/>
        <v>October</v>
      </c>
      <c r="K10171" t="str">
        <f t="shared" si="476"/>
        <v>2018</v>
      </c>
      <c r="L10171" s="15">
        <v>0.7098726851851852</v>
      </c>
      <c r="M10171">
        <f>HOUR(K10171:K22213)</f>
        <v>0</v>
      </c>
      <c r="N10171">
        <f>MINUTE(K10171:K22213)</f>
        <v>0</v>
      </c>
      <c r="O10171">
        <f>SECOND(K10171:K22213)</f>
        <v>0</v>
      </c>
      <c r="P10171">
        <v>19.37</v>
      </c>
      <c r="Q10171">
        <f>G10171-P10171</f>
        <v>11209.23</v>
      </c>
      <c r="R10171" t="s">
        <v>570</v>
      </c>
      <c r="S10171" t="s">
        <v>18</v>
      </c>
      <c r="T10171" t="s">
        <v>19</v>
      </c>
    </row>
    <row r="10172" spans="1:20" x14ac:dyDescent="0.35">
      <c r="A10172" t="s">
        <v>11</v>
      </c>
      <c r="B10172" t="s">
        <v>182</v>
      </c>
      <c r="C10172" t="s">
        <v>13</v>
      </c>
      <c r="D10172" t="s">
        <v>20</v>
      </c>
      <c r="E10172" t="s">
        <v>183</v>
      </c>
      <c r="F10172" t="s">
        <v>24</v>
      </c>
      <c r="G10172">
        <v>14244.09</v>
      </c>
      <c r="H10172" s="1">
        <v>43390</v>
      </c>
      <c r="I10172" t="str">
        <f t="shared" si="474"/>
        <v>17</v>
      </c>
      <c r="J10172" t="str">
        <f t="shared" si="475"/>
        <v>October</v>
      </c>
      <c r="K10172" t="str">
        <f t="shared" si="476"/>
        <v>2018</v>
      </c>
      <c r="L10172" s="15">
        <v>0.7184490740740741</v>
      </c>
      <c r="M10172">
        <f>HOUR(K10172:K22214)</f>
        <v>0</v>
      </c>
      <c r="N10172">
        <f>MINUTE(K10172:K22214)</f>
        <v>0</v>
      </c>
      <c r="O10172">
        <f>SECOND(K10172:K22214)</f>
        <v>0</v>
      </c>
      <c r="P10172">
        <v>65.41</v>
      </c>
      <c r="Q10172">
        <f>G10172-P10172</f>
        <v>14178.68</v>
      </c>
      <c r="R10172" t="s">
        <v>1056</v>
      </c>
      <c r="S10172" t="s">
        <v>18</v>
      </c>
      <c r="T10172" t="s">
        <v>19</v>
      </c>
    </row>
    <row r="10173" spans="1:20" x14ac:dyDescent="0.35">
      <c r="A10173" t="s">
        <v>11</v>
      </c>
      <c r="B10173" t="s">
        <v>427</v>
      </c>
      <c r="C10173" t="s">
        <v>13</v>
      </c>
      <c r="D10173" t="s">
        <v>20</v>
      </c>
      <c r="E10173" t="s">
        <v>428</v>
      </c>
      <c r="F10173" t="s">
        <v>24</v>
      </c>
      <c r="G10173">
        <v>18556.22</v>
      </c>
      <c r="H10173" s="1">
        <v>43390</v>
      </c>
      <c r="I10173" t="str">
        <f t="shared" si="474"/>
        <v>17</v>
      </c>
      <c r="J10173" t="str">
        <f t="shared" si="475"/>
        <v>October</v>
      </c>
      <c r="K10173" t="str">
        <f t="shared" si="476"/>
        <v>2018</v>
      </c>
      <c r="L10173" s="15">
        <v>0.72701388888888896</v>
      </c>
      <c r="M10173">
        <f>HOUR(K10173:K22215)</f>
        <v>0</v>
      </c>
      <c r="N10173">
        <f>MINUTE(K10173:K22215)</f>
        <v>0</v>
      </c>
      <c r="O10173">
        <f>SECOND(K10173:K22215)</f>
        <v>0</v>
      </c>
      <c r="P10173">
        <v>235.26</v>
      </c>
      <c r="Q10173">
        <f>G10173-P10173</f>
        <v>18320.960000000003</v>
      </c>
      <c r="R10173" t="s">
        <v>261</v>
      </c>
      <c r="S10173" t="s">
        <v>18</v>
      </c>
      <c r="T10173" t="s">
        <v>19</v>
      </c>
    </row>
    <row r="10174" spans="1:20" x14ac:dyDescent="0.35">
      <c r="A10174" t="s">
        <v>11</v>
      </c>
      <c r="B10174" t="s">
        <v>25</v>
      </c>
      <c r="C10174" t="s">
        <v>13</v>
      </c>
      <c r="D10174" t="s">
        <v>14</v>
      </c>
      <c r="E10174" t="s">
        <v>26</v>
      </c>
      <c r="F10174" t="s">
        <v>16</v>
      </c>
      <c r="G10174">
        <v>5009.07</v>
      </c>
      <c r="H10174" s="1">
        <v>43390</v>
      </c>
      <c r="I10174" t="str">
        <f t="shared" si="474"/>
        <v>17</v>
      </c>
      <c r="J10174" t="str">
        <f t="shared" si="475"/>
        <v>October</v>
      </c>
      <c r="K10174" t="str">
        <f t="shared" si="476"/>
        <v>2018</v>
      </c>
      <c r="L10174" s="15">
        <v>0.73559027777777775</v>
      </c>
      <c r="M10174">
        <f>HOUR(K10174:K22216)</f>
        <v>0</v>
      </c>
      <c r="N10174">
        <f>MINUTE(K10174:K22216)</f>
        <v>0</v>
      </c>
      <c r="O10174">
        <f>SECOND(K10174:K22216)</f>
        <v>0</v>
      </c>
      <c r="P10174">
        <v>14.24</v>
      </c>
      <c r="Q10174">
        <f>G10174-P10174</f>
        <v>4994.83</v>
      </c>
      <c r="R10174" t="s">
        <v>1732</v>
      </c>
      <c r="S10174" t="s">
        <v>18</v>
      </c>
      <c r="T10174" t="s">
        <v>19</v>
      </c>
    </row>
    <row r="10175" spans="1:20" x14ac:dyDescent="0.35">
      <c r="A10175" t="s">
        <v>11</v>
      </c>
      <c r="B10175" t="s">
        <v>80</v>
      </c>
      <c r="C10175" t="s">
        <v>13</v>
      </c>
      <c r="D10175" t="s">
        <v>20</v>
      </c>
      <c r="E10175" t="s">
        <v>81</v>
      </c>
      <c r="F10175" t="s">
        <v>24</v>
      </c>
      <c r="G10175">
        <v>15187.04</v>
      </c>
      <c r="H10175" s="1">
        <v>43390</v>
      </c>
      <c r="I10175" t="str">
        <f t="shared" si="474"/>
        <v>17</v>
      </c>
      <c r="J10175" t="str">
        <f t="shared" si="475"/>
        <v>October</v>
      </c>
      <c r="K10175" t="str">
        <f t="shared" si="476"/>
        <v>2018</v>
      </c>
      <c r="L10175" s="15">
        <v>0.74416666666666664</v>
      </c>
      <c r="M10175">
        <f>HOUR(K10175:K22217)</f>
        <v>0</v>
      </c>
      <c r="N10175">
        <f>MINUTE(K10175:K22217)</f>
        <v>0</v>
      </c>
      <c r="O10175">
        <f>SECOND(K10175:K22217)</f>
        <v>0</v>
      </c>
      <c r="P10175">
        <v>26.58</v>
      </c>
      <c r="Q10175">
        <f>G10175-P10175</f>
        <v>15160.460000000001</v>
      </c>
      <c r="R10175" t="s">
        <v>1300</v>
      </c>
      <c r="S10175" t="s">
        <v>18</v>
      </c>
      <c r="T10175" t="s">
        <v>19</v>
      </c>
    </row>
    <row r="10176" spans="1:20" x14ac:dyDescent="0.35">
      <c r="A10176" t="s">
        <v>29</v>
      </c>
      <c r="B10176" t="s">
        <v>197</v>
      </c>
      <c r="C10176" t="s">
        <v>13</v>
      </c>
      <c r="D10176" t="s">
        <v>31</v>
      </c>
      <c r="E10176" t="s">
        <v>23</v>
      </c>
      <c r="F10176" t="s">
        <v>24</v>
      </c>
      <c r="G10176">
        <v>39941.480000000003</v>
      </c>
      <c r="H10176" s="1">
        <v>43390</v>
      </c>
      <c r="I10176" t="str">
        <f t="shared" si="474"/>
        <v>17</v>
      </c>
      <c r="J10176" t="str">
        <f t="shared" si="475"/>
        <v>October</v>
      </c>
      <c r="K10176" t="str">
        <f t="shared" si="476"/>
        <v>2018</v>
      </c>
      <c r="L10176" s="15">
        <v>0.75</v>
      </c>
      <c r="M10176">
        <f>HOUR(K10176:K22218)</f>
        <v>0</v>
      </c>
      <c r="N10176">
        <f>MINUTE(K10176:K22218)</f>
        <v>0</v>
      </c>
      <c r="O10176">
        <f>SECOND(K10176:K22218)</f>
        <v>0</v>
      </c>
      <c r="P10176">
        <v>177</v>
      </c>
      <c r="Q10176">
        <f>G10176-P10176</f>
        <v>39764.480000000003</v>
      </c>
      <c r="R10176" t="s">
        <v>1833</v>
      </c>
      <c r="S10176" t="s">
        <v>18</v>
      </c>
      <c r="T10176" t="s">
        <v>19</v>
      </c>
    </row>
    <row r="10177" spans="1:20" x14ac:dyDescent="0.35">
      <c r="A10177" t="s">
        <v>29</v>
      </c>
      <c r="B10177" t="s">
        <v>192</v>
      </c>
      <c r="C10177" t="s">
        <v>13</v>
      </c>
      <c r="D10177" t="s">
        <v>31</v>
      </c>
      <c r="E10177" t="s">
        <v>193</v>
      </c>
      <c r="F10177" t="s">
        <v>16</v>
      </c>
      <c r="G10177">
        <v>6496.02</v>
      </c>
      <c r="H10177" s="1">
        <v>43390</v>
      </c>
      <c r="I10177" t="str">
        <f t="shared" si="474"/>
        <v>17</v>
      </c>
      <c r="J10177" t="str">
        <f t="shared" si="475"/>
        <v>October</v>
      </c>
      <c r="K10177" t="str">
        <f t="shared" si="476"/>
        <v>2018</v>
      </c>
      <c r="L10177" s="15">
        <v>0.75</v>
      </c>
      <c r="M10177">
        <f>HOUR(K10177:K22219)</f>
        <v>0</v>
      </c>
      <c r="N10177">
        <f>MINUTE(K10177:K22219)</f>
        <v>0</v>
      </c>
      <c r="O10177">
        <f>SECOND(K10177:K22219)</f>
        <v>0</v>
      </c>
      <c r="P10177">
        <v>46</v>
      </c>
      <c r="Q10177">
        <f>G10177-P10177</f>
        <v>6450.02</v>
      </c>
      <c r="R10177" t="s">
        <v>1833</v>
      </c>
      <c r="S10177" t="s">
        <v>18</v>
      </c>
      <c r="T10177" t="s">
        <v>19</v>
      </c>
    </row>
    <row r="10178" spans="1:20" x14ac:dyDescent="0.35">
      <c r="A10178" t="s">
        <v>11</v>
      </c>
      <c r="B10178" t="s">
        <v>47</v>
      </c>
      <c r="C10178" t="s">
        <v>13</v>
      </c>
      <c r="D10178" t="s">
        <v>20</v>
      </c>
      <c r="E10178" t="s">
        <v>48</v>
      </c>
      <c r="F10178" t="s">
        <v>24</v>
      </c>
      <c r="G10178">
        <v>21956.799999999999</v>
      </c>
      <c r="H10178" s="1">
        <v>43390</v>
      </c>
      <c r="I10178" t="str">
        <f t="shared" si="474"/>
        <v>17</v>
      </c>
      <c r="J10178" t="str">
        <f t="shared" si="475"/>
        <v>October</v>
      </c>
      <c r="K10178" t="str">
        <f t="shared" si="476"/>
        <v>2018</v>
      </c>
      <c r="L10178" s="15">
        <v>0.75599537037037035</v>
      </c>
      <c r="M10178">
        <f>HOUR(K10178:K22220)</f>
        <v>0</v>
      </c>
      <c r="N10178">
        <f>MINUTE(K10178:K22220)</f>
        <v>0</v>
      </c>
      <c r="O10178">
        <f>SECOND(K10178:K22220)</f>
        <v>0</v>
      </c>
      <c r="P10178">
        <v>41.09</v>
      </c>
      <c r="Q10178">
        <f>G10178-P10178</f>
        <v>21915.71</v>
      </c>
      <c r="R10178" t="s">
        <v>1370</v>
      </c>
      <c r="S10178" t="s">
        <v>18</v>
      </c>
      <c r="T10178" t="s">
        <v>19</v>
      </c>
    </row>
    <row r="10179" spans="1:20" x14ac:dyDescent="0.35">
      <c r="A10179" t="s">
        <v>11</v>
      </c>
      <c r="B10179" t="s">
        <v>192</v>
      </c>
      <c r="C10179" t="s">
        <v>13</v>
      </c>
      <c r="D10179" t="s">
        <v>20</v>
      </c>
      <c r="E10179" t="s">
        <v>193</v>
      </c>
      <c r="F10179" t="s">
        <v>16</v>
      </c>
      <c r="G10179">
        <v>6542.02</v>
      </c>
      <c r="H10179" s="1">
        <v>43390</v>
      </c>
      <c r="I10179" t="str">
        <f t="shared" ref="I10179:I10242" si="477">TEXT(H10179,"dd")</f>
        <v>17</v>
      </c>
      <c r="J10179" t="str">
        <f t="shared" ref="J10179:J10242" si="478">TEXT(H10179,"mmmm")</f>
        <v>October</v>
      </c>
      <c r="K10179" t="str">
        <f t="shared" ref="K10179:K10242" si="479">TEXT(H10179,"yyyy")</f>
        <v>2018</v>
      </c>
      <c r="L10179" s="15">
        <v>0.77476851851851858</v>
      </c>
      <c r="M10179">
        <f>HOUR(K10179:K22221)</f>
        <v>0</v>
      </c>
      <c r="N10179">
        <f>MINUTE(K10179:K22221)</f>
        <v>0</v>
      </c>
      <c r="O10179">
        <f>SECOND(K10179:K22221)</f>
        <v>0</v>
      </c>
      <c r="P10179">
        <v>29.62</v>
      </c>
      <c r="Q10179">
        <f>G10179-P10179</f>
        <v>6512.4000000000005</v>
      </c>
      <c r="R10179" t="s">
        <v>1354</v>
      </c>
      <c r="S10179" t="s">
        <v>18</v>
      </c>
      <c r="T10179" t="s">
        <v>19</v>
      </c>
    </row>
    <row r="10180" spans="1:20" x14ac:dyDescent="0.35">
      <c r="A10180" t="s">
        <v>29</v>
      </c>
      <c r="B10180" t="s">
        <v>157</v>
      </c>
      <c r="C10180" t="s">
        <v>13</v>
      </c>
      <c r="D10180" t="s">
        <v>31</v>
      </c>
      <c r="E10180" t="s">
        <v>158</v>
      </c>
      <c r="F10180" t="s">
        <v>16</v>
      </c>
      <c r="G10180">
        <v>9229.64</v>
      </c>
      <c r="H10180" s="1">
        <v>43390</v>
      </c>
      <c r="I10180" t="str">
        <f t="shared" si="477"/>
        <v>17</v>
      </c>
      <c r="J10180" t="str">
        <f t="shared" si="478"/>
        <v>October</v>
      </c>
      <c r="K10180" t="str">
        <f t="shared" si="479"/>
        <v>2018</v>
      </c>
      <c r="L10180" s="15">
        <v>0.79166666666666663</v>
      </c>
      <c r="M10180">
        <f>HOUR(K10180:K22222)</f>
        <v>0</v>
      </c>
      <c r="N10180">
        <f>MINUTE(K10180:K22222)</f>
        <v>0</v>
      </c>
      <c r="O10180">
        <f>SECOND(K10180:K22222)</f>
        <v>0</v>
      </c>
      <c r="P10180">
        <v>98</v>
      </c>
      <c r="Q10180">
        <f>G10180-P10180</f>
        <v>9131.64</v>
      </c>
      <c r="R10180" t="s">
        <v>1833</v>
      </c>
      <c r="S10180" t="s">
        <v>18</v>
      </c>
      <c r="T10180" t="s">
        <v>19</v>
      </c>
    </row>
    <row r="10181" spans="1:20" x14ac:dyDescent="0.35">
      <c r="A10181" t="s">
        <v>29</v>
      </c>
      <c r="B10181" t="s">
        <v>180</v>
      </c>
      <c r="C10181" t="s">
        <v>13</v>
      </c>
      <c r="D10181" t="s">
        <v>31</v>
      </c>
      <c r="E10181" t="s">
        <v>181</v>
      </c>
      <c r="F10181" t="s">
        <v>24</v>
      </c>
      <c r="G10181">
        <v>16308.09</v>
      </c>
      <c r="H10181" s="1">
        <v>43390</v>
      </c>
      <c r="I10181" t="str">
        <f t="shared" si="477"/>
        <v>17</v>
      </c>
      <c r="J10181" t="str">
        <f t="shared" si="478"/>
        <v>October</v>
      </c>
      <c r="K10181" t="str">
        <f t="shared" si="479"/>
        <v>2018</v>
      </c>
      <c r="L10181" s="15">
        <v>0.79166666666666663</v>
      </c>
      <c r="M10181">
        <f>HOUR(K10181:K22223)</f>
        <v>0</v>
      </c>
      <c r="N10181">
        <f>MINUTE(K10181:K22223)</f>
        <v>0</v>
      </c>
      <c r="O10181">
        <f>SECOND(K10181:K22223)</f>
        <v>0</v>
      </c>
      <c r="P10181">
        <v>48</v>
      </c>
      <c r="Q10181">
        <f>G10181-P10181</f>
        <v>16260.09</v>
      </c>
      <c r="R10181" t="s">
        <v>1833</v>
      </c>
      <c r="S10181" t="s">
        <v>18</v>
      </c>
      <c r="T10181" t="s">
        <v>19</v>
      </c>
    </row>
    <row r="10182" spans="1:20" x14ac:dyDescent="0.35">
      <c r="A10182" t="s">
        <v>11</v>
      </c>
      <c r="B10182" t="s">
        <v>182</v>
      </c>
      <c r="C10182" t="s">
        <v>13</v>
      </c>
      <c r="D10182" t="s">
        <v>20</v>
      </c>
      <c r="E10182" t="s">
        <v>183</v>
      </c>
      <c r="F10182" t="s">
        <v>24</v>
      </c>
      <c r="G10182">
        <v>14202.81</v>
      </c>
      <c r="H10182" s="1">
        <v>43390</v>
      </c>
      <c r="I10182" t="str">
        <f t="shared" si="477"/>
        <v>17</v>
      </c>
      <c r="J10182" t="str">
        <f t="shared" si="478"/>
        <v>October</v>
      </c>
      <c r="K10182" t="str">
        <f t="shared" si="479"/>
        <v>2018</v>
      </c>
      <c r="L10182" s="15">
        <v>0.79254629629629625</v>
      </c>
      <c r="M10182">
        <f>HOUR(K10182:K22224)</f>
        <v>0</v>
      </c>
      <c r="N10182">
        <f>MINUTE(K10182:K22224)</f>
        <v>0</v>
      </c>
      <c r="O10182">
        <f>SECOND(K10182:K22224)</f>
        <v>0</v>
      </c>
      <c r="P10182">
        <v>41.28</v>
      </c>
      <c r="Q10182">
        <f>G10182-P10182</f>
        <v>14161.529999999999</v>
      </c>
      <c r="R10182" t="s">
        <v>319</v>
      </c>
      <c r="S10182" t="s">
        <v>18</v>
      </c>
      <c r="T10182" t="s">
        <v>19</v>
      </c>
    </row>
    <row r="10183" spans="1:20" x14ac:dyDescent="0.35">
      <c r="A10183" t="s">
        <v>11</v>
      </c>
      <c r="B10183" t="s">
        <v>80</v>
      </c>
      <c r="C10183" t="s">
        <v>13</v>
      </c>
      <c r="D10183" t="s">
        <v>20</v>
      </c>
      <c r="E10183" t="s">
        <v>81</v>
      </c>
      <c r="F10183" t="s">
        <v>24</v>
      </c>
      <c r="G10183">
        <v>15181.33</v>
      </c>
      <c r="H10183" s="1">
        <v>43390</v>
      </c>
      <c r="I10183" t="str">
        <f t="shared" si="477"/>
        <v>17</v>
      </c>
      <c r="J10183" t="str">
        <f t="shared" si="478"/>
        <v>October</v>
      </c>
      <c r="K10183" t="str">
        <f t="shared" si="479"/>
        <v>2018</v>
      </c>
      <c r="L10183" s="15">
        <v>0.80145833333333327</v>
      </c>
      <c r="M10183">
        <f>HOUR(K10183:K22225)</f>
        <v>0</v>
      </c>
      <c r="N10183">
        <f>MINUTE(K10183:K22225)</f>
        <v>0</v>
      </c>
      <c r="O10183">
        <f>SECOND(K10183:K22225)</f>
        <v>0</v>
      </c>
      <c r="P10183">
        <v>5.71</v>
      </c>
      <c r="Q10183">
        <f>G10183-P10183</f>
        <v>15175.62</v>
      </c>
      <c r="R10183" t="s">
        <v>1733</v>
      </c>
      <c r="S10183" t="s">
        <v>18</v>
      </c>
      <c r="T10183" t="s">
        <v>19</v>
      </c>
    </row>
    <row r="10184" spans="1:20" x14ac:dyDescent="0.35">
      <c r="A10184" t="s">
        <v>11</v>
      </c>
      <c r="B10184" t="s">
        <v>161</v>
      </c>
      <c r="C10184" t="s">
        <v>13</v>
      </c>
      <c r="D10184" t="s">
        <v>20</v>
      </c>
      <c r="E10184" t="s">
        <v>162</v>
      </c>
      <c r="F10184" t="s">
        <v>24</v>
      </c>
      <c r="G10184">
        <v>7872.29</v>
      </c>
      <c r="H10184" s="1">
        <v>43390</v>
      </c>
      <c r="I10184" t="str">
        <f t="shared" si="477"/>
        <v>17</v>
      </c>
      <c r="J10184" t="str">
        <f t="shared" si="478"/>
        <v>October</v>
      </c>
      <c r="K10184" t="str">
        <f t="shared" si="479"/>
        <v>2018</v>
      </c>
      <c r="L10184" s="15">
        <v>0.81035879629629637</v>
      </c>
      <c r="M10184">
        <f>HOUR(K10184:K22226)</f>
        <v>0</v>
      </c>
      <c r="N10184">
        <f>MINUTE(K10184:K22226)</f>
        <v>0</v>
      </c>
      <c r="O10184">
        <f>SECOND(K10184:K22226)</f>
        <v>0</v>
      </c>
      <c r="P10184">
        <v>484.3</v>
      </c>
      <c r="Q10184">
        <f>G10184-P10184</f>
        <v>7387.99</v>
      </c>
      <c r="R10184" t="s">
        <v>1039</v>
      </c>
      <c r="S10184" t="s">
        <v>18</v>
      </c>
      <c r="T10184" t="s">
        <v>19</v>
      </c>
    </row>
    <row r="10185" spans="1:20" x14ac:dyDescent="0.35">
      <c r="A10185" t="s">
        <v>11</v>
      </c>
      <c r="B10185" t="s">
        <v>22</v>
      </c>
      <c r="C10185" t="s">
        <v>13</v>
      </c>
      <c r="D10185" t="s">
        <v>14</v>
      </c>
      <c r="E10185" t="s">
        <v>23</v>
      </c>
      <c r="F10185" t="s">
        <v>24</v>
      </c>
      <c r="G10185">
        <v>2105.91</v>
      </c>
      <c r="H10185" s="1">
        <v>43390</v>
      </c>
      <c r="I10185" t="str">
        <f t="shared" si="477"/>
        <v>17</v>
      </c>
      <c r="J10185" t="str">
        <f t="shared" si="478"/>
        <v>October</v>
      </c>
      <c r="K10185" t="str">
        <f t="shared" si="479"/>
        <v>2018</v>
      </c>
      <c r="L10185" s="15">
        <v>0.81925925925925924</v>
      </c>
      <c r="M10185">
        <f>HOUR(K10185:K22227)</f>
        <v>0</v>
      </c>
      <c r="N10185">
        <f>MINUTE(K10185:K22227)</f>
        <v>0</v>
      </c>
      <c r="O10185">
        <f>SECOND(K10185:K22227)</f>
        <v>0</v>
      </c>
      <c r="P10185">
        <v>7.31</v>
      </c>
      <c r="Q10185">
        <f>G10185-P10185</f>
        <v>2098.6</v>
      </c>
      <c r="R10185" t="s">
        <v>160</v>
      </c>
      <c r="S10185" t="s">
        <v>18</v>
      </c>
      <c r="T10185" t="s">
        <v>19</v>
      </c>
    </row>
    <row r="10186" spans="1:20" x14ac:dyDescent="0.35">
      <c r="A10186" t="s">
        <v>11</v>
      </c>
      <c r="B10186" t="s">
        <v>148</v>
      </c>
      <c r="C10186" t="s">
        <v>13</v>
      </c>
      <c r="D10186" t="s">
        <v>20</v>
      </c>
      <c r="E10186" t="s">
        <v>149</v>
      </c>
      <c r="F10186" t="s">
        <v>16</v>
      </c>
      <c r="G10186">
        <v>11704.85</v>
      </c>
      <c r="H10186" s="1">
        <v>43390</v>
      </c>
      <c r="I10186" t="str">
        <f t="shared" si="477"/>
        <v>17</v>
      </c>
      <c r="J10186" t="str">
        <f t="shared" si="478"/>
        <v>October</v>
      </c>
      <c r="K10186" t="str">
        <f t="shared" si="479"/>
        <v>2018</v>
      </c>
      <c r="L10186" s="15">
        <v>0.82815972222222223</v>
      </c>
      <c r="M10186">
        <f>HOUR(K10186:K22228)</f>
        <v>0</v>
      </c>
      <c r="N10186">
        <f>MINUTE(K10186:K22228)</f>
        <v>0</v>
      </c>
      <c r="O10186">
        <f>SECOND(K10186:K22228)</f>
        <v>0</v>
      </c>
      <c r="P10186">
        <v>12.89</v>
      </c>
      <c r="Q10186">
        <f>G10186-P10186</f>
        <v>11691.960000000001</v>
      </c>
      <c r="R10186" t="s">
        <v>421</v>
      </c>
      <c r="S10186" t="s">
        <v>18</v>
      </c>
      <c r="T10186" t="s">
        <v>19</v>
      </c>
    </row>
    <row r="10187" spans="1:20" x14ac:dyDescent="0.35">
      <c r="A10187" t="s">
        <v>29</v>
      </c>
      <c r="B10187" t="s">
        <v>42</v>
      </c>
      <c r="C10187" t="s">
        <v>13</v>
      </c>
      <c r="D10187" t="s">
        <v>31</v>
      </c>
      <c r="E10187" t="s">
        <v>43</v>
      </c>
      <c r="F10187" t="s">
        <v>24</v>
      </c>
      <c r="G10187">
        <v>17824.099999999999</v>
      </c>
      <c r="H10187" s="1">
        <v>43390</v>
      </c>
      <c r="I10187" t="str">
        <f t="shared" si="477"/>
        <v>17</v>
      </c>
      <c r="J10187" t="str">
        <f t="shared" si="478"/>
        <v>October</v>
      </c>
      <c r="K10187" t="str">
        <f t="shared" si="479"/>
        <v>2018</v>
      </c>
      <c r="L10187" s="15">
        <v>0.83333333333333337</v>
      </c>
      <c r="M10187">
        <f>HOUR(K10187:K22229)</f>
        <v>0</v>
      </c>
      <c r="N10187">
        <f>MINUTE(K10187:K22229)</f>
        <v>0</v>
      </c>
      <c r="O10187">
        <f>SECOND(K10187:K22229)</f>
        <v>0</v>
      </c>
      <c r="P10187">
        <v>17</v>
      </c>
      <c r="Q10187">
        <f>G10187-P10187</f>
        <v>17807.099999999999</v>
      </c>
      <c r="R10187" t="s">
        <v>1833</v>
      </c>
      <c r="S10187" t="s">
        <v>18</v>
      </c>
      <c r="T10187" t="s">
        <v>19</v>
      </c>
    </row>
    <row r="10188" spans="1:20" x14ac:dyDescent="0.35">
      <c r="A10188" t="s">
        <v>29</v>
      </c>
      <c r="B10188" t="s">
        <v>134</v>
      </c>
      <c r="C10188" t="s">
        <v>13</v>
      </c>
      <c r="D10188" t="s">
        <v>31</v>
      </c>
      <c r="E10188" t="s">
        <v>135</v>
      </c>
      <c r="F10188" t="s">
        <v>16</v>
      </c>
      <c r="G10188">
        <v>16983.36</v>
      </c>
      <c r="H10188" s="1">
        <v>43390</v>
      </c>
      <c r="I10188" t="str">
        <f t="shared" si="477"/>
        <v>17</v>
      </c>
      <c r="J10188" t="str">
        <f t="shared" si="478"/>
        <v>October</v>
      </c>
      <c r="K10188" t="str">
        <f t="shared" si="479"/>
        <v>2018</v>
      </c>
      <c r="L10188" s="15">
        <v>0.83333333333333337</v>
      </c>
      <c r="M10188">
        <f>HOUR(K10188:K22230)</f>
        <v>0</v>
      </c>
      <c r="N10188">
        <f>MINUTE(K10188:K22230)</f>
        <v>0</v>
      </c>
      <c r="O10188">
        <f>SECOND(K10188:K22230)</f>
        <v>0</v>
      </c>
      <c r="P10188">
        <v>33</v>
      </c>
      <c r="Q10188">
        <f>G10188-P10188</f>
        <v>16950.36</v>
      </c>
      <c r="R10188" t="s">
        <v>1833</v>
      </c>
      <c r="S10188" t="s">
        <v>18</v>
      </c>
      <c r="T10188" t="s">
        <v>19</v>
      </c>
    </row>
    <row r="10189" spans="1:20" x14ac:dyDescent="0.35">
      <c r="A10189" t="s">
        <v>29</v>
      </c>
      <c r="B10189" t="s">
        <v>279</v>
      </c>
      <c r="C10189" t="s">
        <v>13</v>
      </c>
      <c r="D10189" t="s">
        <v>31</v>
      </c>
      <c r="E10189" t="s">
        <v>280</v>
      </c>
      <c r="F10189" t="s">
        <v>16</v>
      </c>
      <c r="G10189">
        <v>5225.9799999999996</v>
      </c>
      <c r="H10189" s="1">
        <v>43390</v>
      </c>
      <c r="I10189" t="str">
        <f t="shared" si="477"/>
        <v>17</v>
      </c>
      <c r="J10189" t="str">
        <f t="shared" si="478"/>
        <v>October</v>
      </c>
      <c r="K10189" t="str">
        <f t="shared" si="479"/>
        <v>2018</v>
      </c>
      <c r="L10189" s="15">
        <v>0.83333333333333337</v>
      </c>
      <c r="M10189">
        <f>HOUR(K10189:K22231)</f>
        <v>0</v>
      </c>
      <c r="N10189">
        <f>MINUTE(K10189:K22231)</f>
        <v>0</v>
      </c>
      <c r="O10189">
        <f>SECOND(K10189:K22231)</f>
        <v>0</v>
      </c>
      <c r="P10189">
        <v>83</v>
      </c>
      <c r="Q10189">
        <f>G10189-P10189</f>
        <v>5142.9799999999996</v>
      </c>
      <c r="R10189" t="s">
        <v>1833</v>
      </c>
      <c r="S10189" t="s">
        <v>18</v>
      </c>
      <c r="T10189" t="s">
        <v>19</v>
      </c>
    </row>
    <row r="10190" spans="1:20" x14ac:dyDescent="0.35">
      <c r="A10190" t="s">
        <v>29</v>
      </c>
      <c r="B10190" t="s">
        <v>37</v>
      </c>
      <c r="C10190" t="s">
        <v>13</v>
      </c>
      <c r="D10190" t="s">
        <v>41</v>
      </c>
      <c r="E10190" t="s">
        <v>38</v>
      </c>
      <c r="F10190" t="s">
        <v>16</v>
      </c>
      <c r="G10190">
        <v>9580.7000000000007</v>
      </c>
      <c r="H10190" s="1">
        <v>43390</v>
      </c>
      <c r="I10190" t="str">
        <f t="shared" si="477"/>
        <v>17</v>
      </c>
      <c r="J10190" t="str">
        <f t="shared" si="478"/>
        <v>October</v>
      </c>
      <c r="K10190" t="str">
        <f t="shared" si="479"/>
        <v>2018</v>
      </c>
      <c r="L10190" s="15">
        <v>0.83333333333333337</v>
      </c>
      <c r="M10190">
        <f>HOUR(K10190:K22232)</f>
        <v>0</v>
      </c>
      <c r="N10190">
        <f>MINUTE(K10190:K22232)</f>
        <v>0</v>
      </c>
      <c r="O10190">
        <f>SECOND(K10190:K22232)</f>
        <v>0</v>
      </c>
      <c r="P10190">
        <v>33</v>
      </c>
      <c r="Q10190">
        <f>G10190-P10190</f>
        <v>9547.7000000000007</v>
      </c>
      <c r="R10190" t="s">
        <v>1833</v>
      </c>
      <c r="S10190" t="s">
        <v>18</v>
      </c>
      <c r="T10190" t="s">
        <v>19</v>
      </c>
    </row>
    <row r="10191" spans="1:20" x14ac:dyDescent="0.35">
      <c r="A10191" t="s">
        <v>29</v>
      </c>
      <c r="B10191" t="s">
        <v>207</v>
      </c>
      <c r="C10191" t="s">
        <v>13</v>
      </c>
      <c r="D10191" t="s">
        <v>208</v>
      </c>
      <c r="E10191" t="s">
        <v>137</v>
      </c>
      <c r="F10191" t="s">
        <v>24</v>
      </c>
      <c r="G10191">
        <v>42251.02</v>
      </c>
      <c r="H10191" s="1">
        <v>43390</v>
      </c>
      <c r="I10191" t="str">
        <f t="shared" si="477"/>
        <v>17</v>
      </c>
      <c r="J10191" t="str">
        <f t="shared" si="478"/>
        <v>October</v>
      </c>
      <c r="K10191" t="str">
        <f t="shared" si="479"/>
        <v>2018</v>
      </c>
      <c r="L10191" s="15">
        <v>0.83333333333333337</v>
      </c>
      <c r="M10191">
        <f>HOUR(K10191:K22233)</f>
        <v>0</v>
      </c>
      <c r="N10191">
        <f>MINUTE(K10191:K22233)</f>
        <v>0</v>
      </c>
      <c r="O10191">
        <f>SECOND(K10191:K22233)</f>
        <v>0</v>
      </c>
      <c r="P10191">
        <v>36</v>
      </c>
      <c r="Q10191">
        <f>G10191-P10191</f>
        <v>42215.02</v>
      </c>
      <c r="R10191" t="s">
        <v>1833</v>
      </c>
      <c r="S10191" t="s">
        <v>18</v>
      </c>
      <c r="T10191" t="s">
        <v>19</v>
      </c>
    </row>
    <row r="10192" spans="1:20" x14ac:dyDescent="0.35">
      <c r="A10192" t="s">
        <v>11</v>
      </c>
      <c r="B10192" t="s">
        <v>100</v>
      </c>
      <c r="C10192" t="s">
        <v>13</v>
      </c>
      <c r="D10192" t="s">
        <v>20</v>
      </c>
      <c r="E10192" t="s">
        <v>101</v>
      </c>
      <c r="F10192" t="s">
        <v>16</v>
      </c>
      <c r="G10192">
        <v>7097.75</v>
      </c>
      <c r="H10192" s="1">
        <v>43390</v>
      </c>
      <c r="I10192" t="str">
        <f t="shared" si="477"/>
        <v>17</v>
      </c>
      <c r="J10192" t="str">
        <f t="shared" si="478"/>
        <v>October</v>
      </c>
      <c r="K10192" t="str">
        <f t="shared" si="479"/>
        <v>2018</v>
      </c>
      <c r="L10192" s="15">
        <v>0.84081018518518524</v>
      </c>
      <c r="M10192">
        <f>HOUR(K10192:K22234)</f>
        <v>0</v>
      </c>
      <c r="N10192">
        <f>MINUTE(K10192:K22234)</f>
        <v>0</v>
      </c>
      <c r="O10192">
        <f>SECOND(K10192:K22234)</f>
        <v>0</v>
      </c>
      <c r="P10192">
        <v>16.36</v>
      </c>
      <c r="Q10192">
        <f>G10192-P10192</f>
        <v>7081.39</v>
      </c>
      <c r="R10192" t="s">
        <v>590</v>
      </c>
      <c r="S10192" t="s">
        <v>18</v>
      </c>
      <c r="T10192" t="s">
        <v>19</v>
      </c>
    </row>
    <row r="10193" spans="1:20" x14ac:dyDescent="0.35">
      <c r="A10193" t="s">
        <v>11</v>
      </c>
      <c r="B10193" t="s">
        <v>170</v>
      </c>
      <c r="C10193" t="s">
        <v>13</v>
      </c>
      <c r="D10193" t="s">
        <v>14</v>
      </c>
      <c r="E10193" t="s">
        <v>171</v>
      </c>
      <c r="F10193" t="s">
        <v>24</v>
      </c>
      <c r="G10193">
        <v>9794.64</v>
      </c>
      <c r="H10193" s="1">
        <v>43390</v>
      </c>
      <c r="I10193" t="str">
        <f t="shared" si="477"/>
        <v>17</v>
      </c>
      <c r="J10193" t="str">
        <f t="shared" si="478"/>
        <v>October</v>
      </c>
      <c r="K10193" t="str">
        <f t="shared" si="479"/>
        <v>2018</v>
      </c>
      <c r="L10193" s="15">
        <v>0.8586111111111111</v>
      </c>
      <c r="M10193">
        <f>HOUR(K10193:K22235)</f>
        <v>0</v>
      </c>
      <c r="N10193">
        <f>MINUTE(K10193:K22235)</f>
        <v>0</v>
      </c>
      <c r="O10193">
        <f>SECOND(K10193:K22235)</f>
        <v>0</v>
      </c>
      <c r="P10193">
        <v>33.880000000000003</v>
      </c>
      <c r="Q10193">
        <f>G10193-P10193</f>
        <v>9760.76</v>
      </c>
      <c r="R10193" t="s">
        <v>105</v>
      </c>
      <c r="S10193" t="s">
        <v>18</v>
      </c>
      <c r="T10193" t="s">
        <v>19</v>
      </c>
    </row>
    <row r="10194" spans="1:20" x14ac:dyDescent="0.35">
      <c r="A10194" t="s">
        <v>29</v>
      </c>
      <c r="B10194" t="s">
        <v>211</v>
      </c>
      <c r="C10194" t="s">
        <v>13</v>
      </c>
      <c r="D10194" t="s">
        <v>41</v>
      </c>
      <c r="E10194" t="s">
        <v>212</v>
      </c>
      <c r="F10194" t="s">
        <v>16</v>
      </c>
      <c r="G10194">
        <v>6647.96</v>
      </c>
      <c r="H10194" s="1">
        <v>43390</v>
      </c>
      <c r="I10194" t="str">
        <f t="shared" si="477"/>
        <v>17</v>
      </c>
      <c r="J10194" t="str">
        <f t="shared" si="478"/>
        <v>October</v>
      </c>
      <c r="K10194" t="str">
        <f t="shared" si="479"/>
        <v>2018</v>
      </c>
      <c r="L10194" s="15">
        <v>0.875</v>
      </c>
      <c r="M10194">
        <f>HOUR(K10194:K22236)</f>
        <v>0</v>
      </c>
      <c r="N10194">
        <f>MINUTE(K10194:K22236)</f>
        <v>0</v>
      </c>
      <c r="O10194">
        <f>SECOND(K10194:K22236)</f>
        <v>0</v>
      </c>
      <c r="P10194">
        <v>43</v>
      </c>
      <c r="Q10194">
        <f>G10194-P10194</f>
        <v>6604.96</v>
      </c>
      <c r="R10194" t="s">
        <v>1833</v>
      </c>
      <c r="S10194" t="s">
        <v>18</v>
      </c>
      <c r="T10194" t="s">
        <v>19</v>
      </c>
    </row>
    <row r="10195" spans="1:20" x14ac:dyDescent="0.35">
      <c r="A10195" t="s">
        <v>29</v>
      </c>
      <c r="B10195" t="s">
        <v>109</v>
      </c>
      <c r="C10195" t="s">
        <v>13</v>
      </c>
      <c r="D10195" t="s">
        <v>208</v>
      </c>
      <c r="E10195" t="s">
        <v>110</v>
      </c>
      <c r="F10195" t="s">
        <v>24</v>
      </c>
      <c r="G10195">
        <v>11281.52</v>
      </c>
      <c r="H10195" s="1">
        <v>43390</v>
      </c>
      <c r="I10195" t="str">
        <f t="shared" si="477"/>
        <v>17</v>
      </c>
      <c r="J10195" t="str">
        <f t="shared" si="478"/>
        <v>October</v>
      </c>
      <c r="K10195" t="str">
        <f t="shared" si="479"/>
        <v>2018</v>
      </c>
      <c r="L10195" s="15">
        <v>0.875</v>
      </c>
      <c r="M10195">
        <f>HOUR(K10195:K22237)</f>
        <v>0</v>
      </c>
      <c r="N10195">
        <f>MINUTE(K10195:K22237)</f>
        <v>0</v>
      </c>
      <c r="O10195">
        <f>SECOND(K10195:K22237)</f>
        <v>0</v>
      </c>
      <c r="P10195">
        <v>67</v>
      </c>
      <c r="Q10195">
        <f>G10195-P10195</f>
        <v>11214.52</v>
      </c>
      <c r="R10195" t="s">
        <v>1833</v>
      </c>
      <c r="S10195" t="s">
        <v>18</v>
      </c>
      <c r="T10195" t="s">
        <v>19</v>
      </c>
    </row>
    <row r="10196" spans="1:20" x14ac:dyDescent="0.35">
      <c r="A10196" t="s">
        <v>11</v>
      </c>
      <c r="B10196" t="s">
        <v>80</v>
      </c>
      <c r="C10196" t="s">
        <v>13</v>
      </c>
      <c r="D10196" t="s">
        <v>20</v>
      </c>
      <c r="E10196" t="s">
        <v>81</v>
      </c>
      <c r="F10196" t="s">
        <v>24</v>
      </c>
      <c r="G10196">
        <v>15172.52</v>
      </c>
      <c r="H10196" s="1">
        <v>43390</v>
      </c>
      <c r="I10196" t="str">
        <f t="shared" si="477"/>
        <v>17</v>
      </c>
      <c r="J10196" t="str">
        <f t="shared" si="478"/>
        <v>October</v>
      </c>
      <c r="K10196" t="str">
        <f t="shared" si="479"/>
        <v>2018</v>
      </c>
      <c r="L10196" s="15">
        <v>0.87585648148148154</v>
      </c>
      <c r="M10196">
        <f>HOUR(K10196:K22238)</f>
        <v>0</v>
      </c>
      <c r="N10196">
        <f>MINUTE(K10196:K22238)</f>
        <v>0</v>
      </c>
      <c r="O10196">
        <f>SECOND(K10196:K22238)</f>
        <v>0</v>
      </c>
      <c r="P10196">
        <v>8.81</v>
      </c>
      <c r="Q10196">
        <f>G10196-P10196</f>
        <v>15163.710000000001</v>
      </c>
      <c r="R10196" t="s">
        <v>99</v>
      </c>
      <c r="S10196" t="s">
        <v>18</v>
      </c>
      <c r="T10196" t="s">
        <v>19</v>
      </c>
    </row>
    <row r="10197" spans="1:20" x14ac:dyDescent="0.35">
      <c r="A10197" t="s">
        <v>11</v>
      </c>
      <c r="B10197" t="s">
        <v>62</v>
      </c>
      <c r="C10197" t="s">
        <v>13</v>
      </c>
      <c r="D10197" t="s">
        <v>20</v>
      </c>
      <c r="E10197" t="s">
        <v>63</v>
      </c>
      <c r="F10197" t="s">
        <v>24</v>
      </c>
      <c r="G10197">
        <v>1564.17</v>
      </c>
      <c r="H10197" s="1">
        <v>43390</v>
      </c>
      <c r="I10197" t="str">
        <f t="shared" si="477"/>
        <v>17</v>
      </c>
      <c r="J10197" t="str">
        <f t="shared" si="478"/>
        <v>October</v>
      </c>
      <c r="K10197" t="str">
        <f t="shared" si="479"/>
        <v>2018</v>
      </c>
      <c r="L10197" s="15">
        <v>0.88671296296296298</v>
      </c>
      <c r="M10197">
        <f>HOUR(K10197:K22239)</f>
        <v>0</v>
      </c>
      <c r="N10197">
        <f>MINUTE(K10197:K22239)</f>
        <v>0</v>
      </c>
      <c r="O10197">
        <f>SECOND(K10197:K22239)</f>
        <v>0</v>
      </c>
      <c r="P10197">
        <v>17.61</v>
      </c>
      <c r="Q10197">
        <f>G10197-P10197</f>
        <v>1546.5600000000002</v>
      </c>
      <c r="R10197" t="s">
        <v>815</v>
      </c>
      <c r="S10197" t="s">
        <v>18</v>
      </c>
      <c r="T10197" t="s">
        <v>19</v>
      </c>
    </row>
    <row r="10198" spans="1:20" x14ac:dyDescent="0.35">
      <c r="A10198" t="s">
        <v>11</v>
      </c>
      <c r="B10198" t="s">
        <v>192</v>
      </c>
      <c r="C10198" t="s">
        <v>13</v>
      </c>
      <c r="D10198" t="s">
        <v>14</v>
      </c>
      <c r="E10198" t="s">
        <v>193</v>
      </c>
      <c r="F10198" t="s">
        <v>16</v>
      </c>
      <c r="G10198">
        <v>6487.68</v>
      </c>
      <c r="H10198" s="1">
        <v>43390</v>
      </c>
      <c r="I10198" t="str">
        <f t="shared" si="477"/>
        <v>17</v>
      </c>
      <c r="J10198" t="str">
        <f t="shared" si="478"/>
        <v>October</v>
      </c>
      <c r="K10198" t="str">
        <f t="shared" si="479"/>
        <v>2018</v>
      </c>
      <c r="L10198" s="15">
        <v>0.89755787037037038</v>
      </c>
      <c r="M10198">
        <f>HOUR(K10198:K22240)</f>
        <v>0</v>
      </c>
      <c r="N10198">
        <f>MINUTE(K10198:K22240)</f>
        <v>0</v>
      </c>
      <c r="O10198">
        <f>SECOND(K10198:K22240)</f>
        <v>0</v>
      </c>
      <c r="P10198">
        <v>8.34</v>
      </c>
      <c r="Q10198">
        <f>G10198-P10198</f>
        <v>6479.34</v>
      </c>
      <c r="R10198" t="s">
        <v>1579</v>
      </c>
      <c r="S10198" t="s">
        <v>18</v>
      </c>
      <c r="T10198" t="s">
        <v>19</v>
      </c>
    </row>
    <row r="10199" spans="1:20" x14ac:dyDescent="0.35">
      <c r="A10199" t="s">
        <v>11</v>
      </c>
      <c r="B10199" t="s">
        <v>49</v>
      </c>
      <c r="C10199" t="s">
        <v>13</v>
      </c>
      <c r="D10199" t="s">
        <v>14</v>
      </c>
      <c r="E10199" t="s">
        <v>50</v>
      </c>
      <c r="F10199" t="s">
        <v>24</v>
      </c>
      <c r="G10199">
        <v>4473.67</v>
      </c>
      <c r="H10199" s="1">
        <v>43390</v>
      </c>
      <c r="I10199" t="str">
        <f t="shared" si="477"/>
        <v>17</v>
      </c>
      <c r="J10199" t="str">
        <f t="shared" si="478"/>
        <v>October</v>
      </c>
      <c r="K10199" t="str">
        <f t="shared" si="479"/>
        <v>2018</v>
      </c>
      <c r="L10199" s="15">
        <v>0.90841435185185182</v>
      </c>
      <c r="M10199">
        <f>HOUR(K10199:K22241)</f>
        <v>0</v>
      </c>
      <c r="N10199">
        <f>MINUTE(K10199:K22241)</f>
        <v>0</v>
      </c>
      <c r="O10199">
        <f>SECOND(K10199:K22241)</f>
        <v>0</v>
      </c>
      <c r="P10199">
        <v>48.7</v>
      </c>
      <c r="Q10199">
        <f>G10199-P10199</f>
        <v>4424.97</v>
      </c>
      <c r="R10199" t="s">
        <v>897</v>
      </c>
      <c r="S10199" t="s">
        <v>18</v>
      </c>
      <c r="T10199" t="s">
        <v>19</v>
      </c>
    </row>
    <row r="10200" spans="1:20" x14ac:dyDescent="0.35">
      <c r="A10200" t="s">
        <v>29</v>
      </c>
      <c r="B10200" t="s">
        <v>220</v>
      </c>
      <c r="C10200" t="s">
        <v>13</v>
      </c>
      <c r="D10200" t="s">
        <v>31</v>
      </c>
      <c r="E10200" t="s">
        <v>221</v>
      </c>
      <c r="F10200" t="s">
        <v>24</v>
      </c>
      <c r="G10200">
        <v>7777.26</v>
      </c>
      <c r="H10200" s="1">
        <v>43390</v>
      </c>
      <c r="I10200" t="str">
        <f t="shared" si="477"/>
        <v>17</v>
      </c>
      <c r="J10200" t="str">
        <f t="shared" si="478"/>
        <v>October</v>
      </c>
      <c r="K10200" t="str">
        <f t="shared" si="479"/>
        <v>2018</v>
      </c>
      <c r="L10200" s="15">
        <v>0.91666666666666663</v>
      </c>
      <c r="M10200">
        <f>HOUR(K10200:K22242)</f>
        <v>0</v>
      </c>
      <c r="N10200">
        <f>MINUTE(K10200:K22242)</f>
        <v>0</v>
      </c>
      <c r="O10200">
        <f>SECOND(K10200:K22242)</f>
        <v>0</v>
      </c>
      <c r="P10200">
        <v>73</v>
      </c>
      <c r="Q10200">
        <f>G10200-P10200</f>
        <v>7704.26</v>
      </c>
      <c r="R10200" t="s">
        <v>1833</v>
      </c>
      <c r="S10200" t="s">
        <v>18</v>
      </c>
      <c r="T10200" t="s">
        <v>19</v>
      </c>
    </row>
    <row r="10201" spans="1:20" x14ac:dyDescent="0.35">
      <c r="A10201" t="s">
        <v>29</v>
      </c>
      <c r="B10201" t="s">
        <v>77</v>
      </c>
      <c r="C10201" t="s">
        <v>13</v>
      </c>
      <c r="D10201" t="s">
        <v>31</v>
      </c>
      <c r="E10201" t="s">
        <v>78</v>
      </c>
      <c r="F10201" t="s">
        <v>16</v>
      </c>
      <c r="G10201">
        <v>17541.55</v>
      </c>
      <c r="H10201" s="1">
        <v>43390</v>
      </c>
      <c r="I10201" t="str">
        <f t="shared" si="477"/>
        <v>17</v>
      </c>
      <c r="J10201" t="str">
        <f t="shared" si="478"/>
        <v>October</v>
      </c>
      <c r="K10201" t="str">
        <f t="shared" si="479"/>
        <v>2018</v>
      </c>
      <c r="L10201" s="15">
        <v>0.91666666666666663</v>
      </c>
      <c r="M10201">
        <f>HOUR(K10201:K22243)</f>
        <v>0</v>
      </c>
      <c r="N10201">
        <f>MINUTE(K10201:K22243)</f>
        <v>0</v>
      </c>
      <c r="O10201">
        <f>SECOND(K10201:K22243)</f>
        <v>0</v>
      </c>
      <c r="P10201">
        <v>33</v>
      </c>
      <c r="Q10201">
        <f>G10201-P10201</f>
        <v>17508.55</v>
      </c>
      <c r="R10201" t="s">
        <v>1833</v>
      </c>
      <c r="S10201" t="s">
        <v>18</v>
      </c>
      <c r="T10201" t="s">
        <v>19</v>
      </c>
    </row>
    <row r="10202" spans="1:20" x14ac:dyDescent="0.35">
      <c r="A10202" t="s">
        <v>11</v>
      </c>
      <c r="B10202" t="s">
        <v>197</v>
      </c>
      <c r="C10202" t="s">
        <v>13</v>
      </c>
      <c r="D10202" t="s">
        <v>20</v>
      </c>
      <c r="E10202" t="s">
        <v>23</v>
      </c>
      <c r="F10202" t="s">
        <v>24</v>
      </c>
      <c r="G10202">
        <v>39855.72</v>
      </c>
      <c r="H10202" s="1">
        <v>43390</v>
      </c>
      <c r="I10202" t="str">
        <f t="shared" si="477"/>
        <v>17</v>
      </c>
      <c r="J10202" t="str">
        <f t="shared" si="478"/>
        <v>October</v>
      </c>
      <c r="K10202" t="str">
        <f t="shared" si="479"/>
        <v>2018</v>
      </c>
      <c r="L10202" s="15">
        <v>0.92171296296296301</v>
      </c>
      <c r="M10202">
        <f>HOUR(K10202:K22244)</f>
        <v>0</v>
      </c>
      <c r="N10202">
        <f>MINUTE(K10202:K22244)</f>
        <v>0</v>
      </c>
      <c r="O10202">
        <f>SECOND(K10202:K22244)</f>
        <v>0</v>
      </c>
      <c r="P10202">
        <v>85.76</v>
      </c>
      <c r="Q10202">
        <f>G10202-P10202</f>
        <v>39769.96</v>
      </c>
      <c r="R10202" t="s">
        <v>824</v>
      </c>
      <c r="S10202" t="s">
        <v>18</v>
      </c>
      <c r="T10202" t="s">
        <v>19</v>
      </c>
    </row>
    <row r="10203" spans="1:20" x14ac:dyDescent="0.35">
      <c r="A10203" t="s">
        <v>11</v>
      </c>
      <c r="B10203" t="s">
        <v>89</v>
      </c>
      <c r="C10203" t="s">
        <v>13</v>
      </c>
      <c r="D10203" t="s">
        <v>20</v>
      </c>
      <c r="E10203" t="s">
        <v>90</v>
      </c>
      <c r="F10203" t="s">
        <v>24</v>
      </c>
      <c r="G10203">
        <v>5032.29</v>
      </c>
      <c r="H10203" s="1">
        <v>43390</v>
      </c>
      <c r="I10203" t="str">
        <f t="shared" si="477"/>
        <v>17</v>
      </c>
      <c r="J10203" t="str">
        <f t="shared" si="478"/>
        <v>October</v>
      </c>
      <c r="K10203" t="str">
        <f t="shared" si="479"/>
        <v>2018</v>
      </c>
      <c r="L10203" s="15">
        <v>0.94275462962962964</v>
      </c>
      <c r="M10203">
        <f>HOUR(K10203:K22245)</f>
        <v>0</v>
      </c>
      <c r="N10203">
        <f>MINUTE(K10203:K22245)</f>
        <v>0</v>
      </c>
      <c r="O10203">
        <f>SECOND(K10203:K22245)</f>
        <v>0</v>
      </c>
      <c r="P10203">
        <v>13.89</v>
      </c>
      <c r="Q10203">
        <f>G10203-P10203</f>
        <v>5018.3999999999996</v>
      </c>
      <c r="R10203" t="s">
        <v>1734</v>
      </c>
      <c r="S10203" t="s">
        <v>18</v>
      </c>
      <c r="T10203" t="s">
        <v>19</v>
      </c>
    </row>
    <row r="10204" spans="1:20" x14ac:dyDescent="0.35">
      <c r="A10204" t="s">
        <v>29</v>
      </c>
      <c r="B10204" t="s">
        <v>161</v>
      </c>
      <c r="C10204" t="s">
        <v>13</v>
      </c>
      <c r="D10204" t="s">
        <v>31</v>
      </c>
      <c r="E10204" t="s">
        <v>162</v>
      </c>
      <c r="F10204" t="s">
        <v>24</v>
      </c>
      <c r="G10204">
        <v>7843.29</v>
      </c>
      <c r="H10204" s="1">
        <v>43390</v>
      </c>
      <c r="I10204" t="str">
        <f t="shared" si="477"/>
        <v>17</v>
      </c>
      <c r="J10204" t="str">
        <f t="shared" si="478"/>
        <v>October</v>
      </c>
      <c r="K10204" t="str">
        <f t="shared" si="479"/>
        <v>2018</v>
      </c>
      <c r="L10204" s="15">
        <v>0.95833333333333337</v>
      </c>
      <c r="M10204">
        <f>HOUR(K10204:K22246)</f>
        <v>0</v>
      </c>
      <c r="N10204">
        <f>MINUTE(K10204:K22246)</f>
        <v>0</v>
      </c>
      <c r="O10204">
        <f>SECOND(K10204:K22246)</f>
        <v>0</v>
      </c>
      <c r="P10204">
        <v>29</v>
      </c>
      <c r="Q10204">
        <f>G10204-P10204</f>
        <v>7814.29</v>
      </c>
      <c r="R10204" t="s">
        <v>1833</v>
      </c>
      <c r="S10204" t="s">
        <v>18</v>
      </c>
      <c r="T10204" t="s">
        <v>19</v>
      </c>
    </row>
    <row r="10205" spans="1:20" x14ac:dyDescent="0.35">
      <c r="A10205" t="s">
        <v>29</v>
      </c>
      <c r="B10205" t="s">
        <v>180</v>
      </c>
      <c r="C10205" t="s">
        <v>13</v>
      </c>
      <c r="D10205" t="s">
        <v>31</v>
      </c>
      <c r="E10205" t="s">
        <v>181</v>
      </c>
      <c r="F10205" t="s">
        <v>24</v>
      </c>
      <c r="G10205">
        <v>16276.09</v>
      </c>
      <c r="H10205" s="1">
        <v>43390</v>
      </c>
      <c r="I10205" t="str">
        <f t="shared" si="477"/>
        <v>17</v>
      </c>
      <c r="J10205" t="str">
        <f t="shared" si="478"/>
        <v>October</v>
      </c>
      <c r="K10205" t="str">
        <f t="shared" si="479"/>
        <v>2018</v>
      </c>
      <c r="L10205" s="15">
        <v>0.95833333333333337</v>
      </c>
      <c r="M10205">
        <f>HOUR(K10205:K22247)</f>
        <v>0</v>
      </c>
      <c r="N10205">
        <f>MINUTE(K10205:K22247)</f>
        <v>0</v>
      </c>
      <c r="O10205">
        <f>SECOND(K10205:K22247)</f>
        <v>0</v>
      </c>
      <c r="P10205">
        <v>32</v>
      </c>
      <c r="Q10205">
        <f>G10205-P10205</f>
        <v>16244.09</v>
      </c>
      <c r="R10205" t="s">
        <v>1833</v>
      </c>
      <c r="S10205" t="s">
        <v>18</v>
      </c>
      <c r="T10205" t="s">
        <v>19</v>
      </c>
    </row>
    <row r="10206" spans="1:20" x14ac:dyDescent="0.35">
      <c r="A10206" t="s">
        <v>29</v>
      </c>
      <c r="B10206" t="s">
        <v>549</v>
      </c>
      <c r="C10206" t="s">
        <v>13</v>
      </c>
      <c r="D10206" t="s">
        <v>31</v>
      </c>
      <c r="E10206" t="s">
        <v>332</v>
      </c>
      <c r="F10206" t="s">
        <v>24</v>
      </c>
      <c r="G10206">
        <v>22176.45</v>
      </c>
      <c r="H10206" s="1">
        <v>43390</v>
      </c>
      <c r="I10206" t="str">
        <f t="shared" si="477"/>
        <v>17</v>
      </c>
      <c r="J10206" t="str">
        <f t="shared" si="478"/>
        <v>October</v>
      </c>
      <c r="K10206" t="str">
        <f t="shared" si="479"/>
        <v>2018</v>
      </c>
      <c r="L10206" s="15">
        <v>0.95833333333333337</v>
      </c>
      <c r="M10206">
        <f>HOUR(K10206:K22248)</f>
        <v>0</v>
      </c>
      <c r="N10206">
        <f>MINUTE(K10206:K22248)</f>
        <v>0</v>
      </c>
      <c r="O10206">
        <f>SECOND(K10206:K22248)</f>
        <v>0</v>
      </c>
      <c r="P10206">
        <v>39</v>
      </c>
      <c r="Q10206">
        <f>G10206-P10206</f>
        <v>22137.45</v>
      </c>
      <c r="R10206" t="s">
        <v>1833</v>
      </c>
      <c r="S10206" t="s">
        <v>18</v>
      </c>
      <c r="T10206" t="s">
        <v>19</v>
      </c>
    </row>
    <row r="10207" spans="1:20" x14ac:dyDescent="0.35">
      <c r="A10207" t="s">
        <v>29</v>
      </c>
      <c r="B10207" t="s">
        <v>37</v>
      </c>
      <c r="C10207" t="s">
        <v>13</v>
      </c>
      <c r="D10207" t="s">
        <v>41</v>
      </c>
      <c r="E10207" t="s">
        <v>38</v>
      </c>
      <c r="F10207" t="s">
        <v>16</v>
      </c>
      <c r="G10207">
        <v>9428.7000000000007</v>
      </c>
      <c r="H10207" s="1">
        <v>43390</v>
      </c>
      <c r="I10207" t="str">
        <f t="shared" si="477"/>
        <v>17</v>
      </c>
      <c r="J10207" t="str">
        <f t="shared" si="478"/>
        <v>October</v>
      </c>
      <c r="K10207" t="str">
        <f t="shared" si="479"/>
        <v>2018</v>
      </c>
      <c r="L10207" s="15">
        <v>0.95833333333333337</v>
      </c>
      <c r="M10207">
        <f>HOUR(K10207:K22249)</f>
        <v>0</v>
      </c>
      <c r="N10207">
        <f>MINUTE(K10207:K22249)</f>
        <v>0</v>
      </c>
      <c r="O10207">
        <f>SECOND(K10207:K22249)</f>
        <v>0</v>
      </c>
      <c r="P10207">
        <v>152</v>
      </c>
      <c r="Q10207">
        <f>G10207-P10207</f>
        <v>9276.7000000000007</v>
      </c>
      <c r="R10207" t="s">
        <v>1833</v>
      </c>
      <c r="S10207" t="s">
        <v>18</v>
      </c>
      <c r="T10207" t="s">
        <v>19</v>
      </c>
    </row>
    <row r="10208" spans="1:20" x14ac:dyDescent="0.35">
      <c r="A10208" t="s">
        <v>11</v>
      </c>
      <c r="B10208" t="s">
        <v>12</v>
      </c>
      <c r="C10208" t="s">
        <v>13</v>
      </c>
      <c r="D10208" t="s">
        <v>20</v>
      </c>
      <c r="E10208" t="s">
        <v>15</v>
      </c>
      <c r="F10208" t="s">
        <v>16</v>
      </c>
      <c r="G10208">
        <v>1620.6</v>
      </c>
      <c r="H10208" s="1">
        <v>43390</v>
      </c>
      <c r="I10208" t="str">
        <f t="shared" si="477"/>
        <v>17</v>
      </c>
      <c r="J10208" t="str">
        <f t="shared" si="478"/>
        <v>October</v>
      </c>
      <c r="K10208" t="str">
        <f t="shared" si="479"/>
        <v>2018</v>
      </c>
      <c r="L10208" s="15">
        <v>0.96225694444444443</v>
      </c>
      <c r="M10208">
        <f>HOUR(K10208:K22250)</f>
        <v>0</v>
      </c>
      <c r="N10208">
        <f>MINUTE(K10208:K22250)</f>
        <v>0</v>
      </c>
      <c r="O10208">
        <f>SECOND(K10208:K22250)</f>
        <v>0</v>
      </c>
      <c r="P10208">
        <v>5.77</v>
      </c>
      <c r="Q10208">
        <f>G10208-P10208</f>
        <v>1614.83</v>
      </c>
      <c r="R10208" t="s">
        <v>814</v>
      </c>
      <c r="S10208" t="s">
        <v>18</v>
      </c>
      <c r="T10208" t="s">
        <v>19</v>
      </c>
    </row>
    <row r="10209" spans="1:20" x14ac:dyDescent="0.35">
      <c r="A10209" t="s">
        <v>11</v>
      </c>
      <c r="B10209" t="s">
        <v>62</v>
      </c>
      <c r="C10209" t="s">
        <v>13</v>
      </c>
      <c r="D10209" t="s">
        <v>14</v>
      </c>
      <c r="E10209" t="s">
        <v>63</v>
      </c>
      <c r="F10209" t="s">
        <v>24</v>
      </c>
      <c r="G10209">
        <v>1494.45</v>
      </c>
      <c r="H10209" s="1">
        <v>43390</v>
      </c>
      <c r="I10209" t="str">
        <f t="shared" si="477"/>
        <v>17</v>
      </c>
      <c r="J10209" t="str">
        <f t="shared" si="478"/>
        <v>October</v>
      </c>
      <c r="K10209" t="str">
        <f t="shared" si="479"/>
        <v>2018</v>
      </c>
      <c r="L10209" s="15">
        <v>0.97734953703703698</v>
      </c>
      <c r="M10209">
        <f>HOUR(K10209:K22251)</f>
        <v>0</v>
      </c>
      <c r="N10209">
        <f>MINUTE(K10209:K22251)</f>
        <v>0</v>
      </c>
      <c r="O10209">
        <f>SECOND(K10209:K22251)</f>
        <v>0</v>
      </c>
      <c r="P10209">
        <v>69.72</v>
      </c>
      <c r="Q10209">
        <f>G10209-P10209</f>
        <v>1424.73</v>
      </c>
      <c r="R10209" t="s">
        <v>83</v>
      </c>
      <c r="S10209" t="s">
        <v>18</v>
      </c>
      <c r="T10209" t="s">
        <v>19</v>
      </c>
    </row>
    <row r="10210" spans="1:20" x14ac:dyDescent="0.35">
      <c r="A10210" t="s">
        <v>11</v>
      </c>
      <c r="B10210" t="s">
        <v>12</v>
      </c>
      <c r="C10210" t="s">
        <v>13</v>
      </c>
      <c r="D10210" t="s">
        <v>14</v>
      </c>
      <c r="E10210" t="s">
        <v>15</v>
      </c>
      <c r="F10210" t="s">
        <v>16</v>
      </c>
      <c r="G10210">
        <v>1615.68</v>
      </c>
      <c r="H10210" s="1">
        <v>43390</v>
      </c>
      <c r="I10210" t="str">
        <f t="shared" si="477"/>
        <v>17</v>
      </c>
      <c r="J10210" t="str">
        <f t="shared" si="478"/>
        <v>October</v>
      </c>
      <c r="K10210" t="str">
        <f t="shared" si="479"/>
        <v>2018</v>
      </c>
      <c r="L10210" s="15">
        <v>0.99244212962962963</v>
      </c>
      <c r="M10210">
        <f>HOUR(K10210:K22252)</f>
        <v>0</v>
      </c>
      <c r="N10210">
        <f>MINUTE(K10210:K22252)</f>
        <v>0</v>
      </c>
      <c r="O10210">
        <f>SECOND(K10210:K22252)</f>
        <v>0</v>
      </c>
      <c r="P10210">
        <v>4.92</v>
      </c>
      <c r="Q10210">
        <f>G10210-P10210</f>
        <v>1610.76</v>
      </c>
      <c r="R10210" t="s">
        <v>273</v>
      </c>
      <c r="S10210" t="s">
        <v>18</v>
      </c>
      <c r="T10210" t="s">
        <v>19</v>
      </c>
    </row>
    <row r="10211" spans="1:20" x14ac:dyDescent="0.35">
      <c r="A10211" t="s">
        <v>11</v>
      </c>
      <c r="B10211" t="s">
        <v>245</v>
      </c>
      <c r="C10211" t="s">
        <v>13</v>
      </c>
      <c r="D10211" t="s">
        <v>20</v>
      </c>
      <c r="E10211" t="s">
        <v>23</v>
      </c>
      <c r="F10211" t="s">
        <v>24</v>
      </c>
      <c r="G10211">
        <v>61255.040000000001</v>
      </c>
      <c r="H10211" s="1">
        <v>43391</v>
      </c>
      <c r="I10211" t="str">
        <f t="shared" si="477"/>
        <v>18</v>
      </c>
      <c r="J10211" t="str">
        <f t="shared" si="478"/>
        <v>October</v>
      </c>
      <c r="K10211" t="str">
        <f t="shared" si="479"/>
        <v>2018</v>
      </c>
      <c r="L10211" s="15">
        <v>2.0416666666666666E-2</v>
      </c>
      <c r="M10211">
        <f>HOUR(K10211:K22253)</f>
        <v>0</v>
      </c>
      <c r="N10211">
        <f>MINUTE(K10211:K22253)</f>
        <v>0</v>
      </c>
      <c r="O10211">
        <f>SECOND(K10211:K22253)</f>
        <v>0</v>
      </c>
      <c r="P10211">
        <v>46.33</v>
      </c>
      <c r="Q10211">
        <f>G10211-P10211</f>
        <v>61208.71</v>
      </c>
      <c r="R10211" t="s">
        <v>1655</v>
      </c>
      <c r="S10211" t="s">
        <v>18</v>
      </c>
      <c r="T10211" t="s">
        <v>19</v>
      </c>
    </row>
    <row r="10212" spans="1:20" x14ac:dyDescent="0.35">
      <c r="A10212" t="s">
        <v>11</v>
      </c>
      <c r="B10212" t="s">
        <v>106</v>
      </c>
      <c r="C10212" t="s">
        <v>13</v>
      </c>
      <c r="D10212" t="s">
        <v>14</v>
      </c>
      <c r="E10212" t="s">
        <v>107</v>
      </c>
      <c r="F10212" t="s">
        <v>16</v>
      </c>
      <c r="G10212">
        <v>9731.0499999999993</v>
      </c>
      <c r="H10212" s="1">
        <v>43391</v>
      </c>
      <c r="I10212" t="str">
        <f t="shared" si="477"/>
        <v>18</v>
      </c>
      <c r="J10212" t="str">
        <f t="shared" si="478"/>
        <v>October</v>
      </c>
      <c r="K10212" t="str">
        <f t="shared" si="479"/>
        <v>2018</v>
      </c>
      <c r="L10212" s="15">
        <v>5.0208333333333334E-2</v>
      </c>
      <c r="M10212">
        <f>HOUR(K10212:K22254)</f>
        <v>0</v>
      </c>
      <c r="N10212">
        <f>MINUTE(K10212:K22254)</f>
        <v>0</v>
      </c>
      <c r="O10212">
        <f>SECOND(K10212:K22254)</f>
        <v>0</v>
      </c>
      <c r="P10212">
        <v>39.14</v>
      </c>
      <c r="Q10212">
        <f>G10212-P10212</f>
        <v>9691.91</v>
      </c>
      <c r="R10212" t="s">
        <v>1554</v>
      </c>
      <c r="S10212" t="s">
        <v>18</v>
      </c>
      <c r="T10212" t="s">
        <v>19</v>
      </c>
    </row>
    <row r="10213" spans="1:20" x14ac:dyDescent="0.35">
      <c r="A10213" t="s">
        <v>11</v>
      </c>
      <c r="B10213" t="s">
        <v>89</v>
      </c>
      <c r="C10213" t="s">
        <v>13</v>
      </c>
      <c r="D10213" t="s">
        <v>14</v>
      </c>
      <c r="E10213" t="s">
        <v>90</v>
      </c>
      <c r="F10213" t="s">
        <v>24</v>
      </c>
      <c r="G10213">
        <v>5005.75</v>
      </c>
      <c r="H10213" s="1">
        <v>43391</v>
      </c>
      <c r="I10213" t="str">
        <f t="shared" si="477"/>
        <v>18</v>
      </c>
      <c r="J10213" t="str">
        <f t="shared" si="478"/>
        <v>October</v>
      </c>
      <c r="K10213" t="str">
        <f t="shared" si="479"/>
        <v>2018</v>
      </c>
      <c r="L10213" s="15">
        <v>6.8009259259259255E-2</v>
      </c>
      <c r="M10213">
        <f>HOUR(K10213:K22255)</f>
        <v>0</v>
      </c>
      <c r="N10213">
        <f>MINUTE(K10213:K22255)</f>
        <v>0</v>
      </c>
      <c r="O10213">
        <f>SECOND(K10213:K22255)</f>
        <v>0</v>
      </c>
      <c r="P10213">
        <v>26.54</v>
      </c>
      <c r="Q10213">
        <f>G10213-P10213</f>
        <v>4979.21</v>
      </c>
      <c r="R10213" t="s">
        <v>1676</v>
      </c>
      <c r="S10213" t="s">
        <v>18</v>
      </c>
      <c r="T10213" t="s">
        <v>19</v>
      </c>
    </row>
    <row r="10214" spans="1:20" x14ac:dyDescent="0.35">
      <c r="A10214" t="s">
        <v>29</v>
      </c>
      <c r="B10214" t="s">
        <v>331</v>
      </c>
      <c r="C10214" t="s">
        <v>13</v>
      </c>
      <c r="D10214" t="s">
        <v>41</v>
      </c>
      <c r="E10214" t="s">
        <v>332</v>
      </c>
      <c r="F10214" t="s">
        <v>24</v>
      </c>
      <c r="G10214">
        <v>16586.21</v>
      </c>
      <c r="H10214" s="1">
        <v>43391</v>
      </c>
      <c r="I10214" t="str">
        <f t="shared" si="477"/>
        <v>18</v>
      </c>
      <c r="J10214" t="str">
        <f t="shared" si="478"/>
        <v>October</v>
      </c>
      <c r="K10214" t="str">
        <f t="shared" si="479"/>
        <v>2018</v>
      </c>
      <c r="L10214" s="15">
        <v>8.3333333333333329E-2</v>
      </c>
      <c r="M10214">
        <f>HOUR(K10214:K22256)</f>
        <v>0</v>
      </c>
      <c r="N10214">
        <f>MINUTE(K10214:K22256)</f>
        <v>0</v>
      </c>
      <c r="O10214">
        <f>SECOND(K10214:K22256)</f>
        <v>0</v>
      </c>
      <c r="P10214">
        <v>90</v>
      </c>
      <c r="Q10214">
        <f>G10214-P10214</f>
        <v>16496.21</v>
      </c>
      <c r="R10214" t="s">
        <v>1833</v>
      </c>
      <c r="S10214" t="s">
        <v>18</v>
      </c>
      <c r="T10214" t="s">
        <v>19</v>
      </c>
    </row>
    <row r="10215" spans="1:20" x14ac:dyDescent="0.35">
      <c r="A10215" t="s">
        <v>29</v>
      </c>
      <c r="B10215" t="s">
        <v>47</v>
      </c>
      <c r="C10215" t="s">
        <v>13</v>
      </c>
      <c r="D10215" t="s">
        <v>41</v>
      </c>
      <c r="E10215" t="s">
        <v>48</v>
      </c>
      <c r="F10215" t="s">
        <v>24</v>
      </c>
      <c r="G10215">
        <v>21940.799999999999</v>
      </c>
      <c r="H10215" s="1">
        <v>43391</v>
      </c>
      <c r="I10215" t="str">
        <f t="shared" si="477"/>
        <v>18</v>
      </c>
      <c r="J10215" t="str">
        <f t="shared" si="478"/>
        <v>October</v>
      </c>
      <c r="K10215" t="str">
        <f t="shared" si="479"/>
        <v>2018</v>
      </c>
      <c r="L10215" s="15">
        <v>8.3333333333333329E-2</v>
      </c>
      <c r="M10215">
        <f>HOUR(K10215:K22257)</f>
        <v>0</v>
      </c>
      <c r="N10215">
        <f>MINUTE(K10215:K22257)</f>
        <v>0</v>
      </c>
      <c r="O10215">
        <f>SECOND(K10215:K22257)</f>
        <v>0</v>
      </c>
      <c r="P10215">
        <v>16</v>
      </c>
      <c r="Q10215">
        <f>G10215-P10215</f>
        <v>21924.799999999999</v>
      </c>
      <c r="R10215" t="s">
        <v>1833</v>
      </c>
      <c r="S10215" t="s">
        <v>18</v>
      </c>
      <c r="T10215" t="s">
        <v>19</v>
      </c>
    </row>
    <row r="10216" spans="1:20" x14ac:dyDescent="0.35">
      <c r="A10216" t="s">
        <v>11</v>
      </c>
      <c r="B10216" t="s">
        <v>30</v>
      </c>
      <c r="C10216" t="s">
        <v>13</v>
      </c>
      <c r="D10216" t="s">
        <v>20</v>
      </c>
      <c r="E10216" t="s">
        <v>32</v>
      </c>
      <c r="F10216" t="s">
        <v>24</v>
      </c>
      <c r="G10216">
        <v>7443.58</v>
      </c>
      <c r="H10216" s="1">
        <v>43391</v>
      </c>
      <c r="I10216" t="str">
        <f t="shared" si="477"/>
        <v>18</v>
      </c>
      <c r="J10216" t="str">
        <f t="shared" si="478"/>
        <v>October</v>
      </c>
      <c r="K10216" t="str">
        <f t="shared" si="479"/>
        <v>2018</v>
      </c>
      <c r="L10216" s="15">
        <v>9.3043981481481478E-2</v>
      </c>
      <c r="M10216">
        <f>HOUR(K10216:K22258)</f>
        <v>0</v>
      </c>
      <c r="N10216">
        <f>MINUTE(K10216:K22258)</f>
        <v>0</v>
      </c>
      <c r="O10216">
        <f>SECOND(K10216:K22258)</f>
        <v>0</v>
      </c>
      <c r="P10216">
        <v>52.18</v>
      </c>
      <c r="Q10216">
        <f>G10216-P10216</f>
        <v>7391.4</v>
      </c>
      <c r="R10216" t="s">
        <v>445</v>
      </c>
      <c r="S10216" t="s">
        <v>18</v>
      </c>
      <c r="T10216" t="s">
        <v>19</v>
      </c>
    </row>
    <row r="10217" spans="1:20" x14ac:dyDescent="0.35">
      <c r="A10217" t="s">
        <v>29</v>
      </c>
      <c r="B10217" t="s">
        <v>231</v>
      </c>
      <c r="C10217" t="s">
        <v>13</v>
      </c>
      <c r="D10217" t="s">
        <v>31</v>
      </c>
      <c r="E10217" t="s">
        <v>232</v>
      </c>
      <c r="F10217" t="s">
        <v>24</v>
      </c>
      <c r="G10217">
        <v>68218.33</v>
      </c>
      <c r="H10217" s="1">
        <v>43391</v>
      </c>
      <c r="I10217" t="str">
        <f t="shared" si="477"/>
        <v>18</v>
      </c>
      <c r="J10217" t="str">
        <f t="shared" si="478"/>
        <v>October</v>
      </c>
      <c r="K10217" t="str">
        <f t="shared" si="479"/>
        <v>2018</v>
      </c>
      <c r="L10217" s="15">
        <v>0.125</v>
      </c>
      <c r="M10217">
        <f>HOUR(K10217:K22259)</f>
        <v>0</v>
      </c>
      <c r="N10217">
        <f>MINUTE(K10217:K22259)</f>
        <v>0</v>
      </c>
      <c r="O10217">
        <f>SECOND(K10217:K22259)</f>
        <v>0</v>
      </c>
      <c r="P10217">
        <v>47</v>
      </c>
      <c r="Q10217">
        <f>G10217-P10217</f>
        <v>68171.33</v>
      </c>
      <c r="R10217" t="s">
        <v>1833</v>
      </c>
      <c r="S10217" t="s">
        <v>18</v>
      </c>
      <c r="T10217" t="s">
        <v>19</v>
      </c>
    </row>
    <row r="10218" spans="1:20" x14ac:dyDescent="0.35">
      <c r="A10218" t="s">
        <v>29</v>
      </c>
      <c r="B10218" t="s">
        <v>62</v>
      </c>
      <c r="C10218" t="s">
        <v>13</v>
      </c>
      <c r="D10218" t="s">
        <v>31</v>
      </c>
      <c r="E10218" t="s">
        <v>63</v>
      </c>
      <c r="F10218" t="s">
        <v>24</v>
      </c>
      <c r="G10218">
        <v>1442.45</v>
      </c>
      <c r="H10218" s="1">
        <v>43391</v>
      </c>
      <c r="I10218" t="str">
        <f t="shared" si="477"/>
        <v>18</v>
      </c>
      <c r="J10218" t="str">
        <f t="shared" si="478"/>
        <v>October</v>
      </c>
      <c r="K10218" t="str">
        <f t="shared" si="479"/>
        <v>2018</v>
      </c>
      <c r="L10218" s="15">
        <v>0.125</v>
      </c>
      <c r="M10218">
        <f>HOUR(K10218:K22260)</f>
        <v>0</v>
      </c>
      <c r="N10218">
        <f>MINUTE(K10218:K22260)</f>
        <v>0</v>
      </c>
      <c r="O10218">
        <f>SECOND(K10218:K22260)</f>
        <v>0</v>
      </c>
      <c r="P10218">
        <v>52</v>
      </c>
      <c r="Q10218">
        <f>G10218-P10218</f>
        <v>1390.45</v>
      </c>
      <c r="R10218" t="s">
        <v>1833</v>
      </c>
      <c r="S10218" t="s">
        <v>18</v>
      </c>
      <c r="T10218" t="s">
        <v>19</v>
      </c>
    </row>
    <row r="10219" spans="1:20" x14ac:dyDescent="0.35">
      <c r="A10219" t="s">
        <v>29</v>
      </c>
      <c r="B10219" t="s">
        <v>235</v>
      </c>
      <c r="C10219" t="s">
        <v>13</v>
      </c>
      <c r="D10219" t="s">
        <v>31</v>
      </c>
      <c r="E10219" t="s">
        <v>236</v>
      </c>
      <c r="F10219" t="s">
        <v>24</v>
      </c>
      <c r="G10219">
        <v>17283.27</v>
      </c>
      <c r="H10219" s="1">
        <v>43391</v>
      </c>
      <c r="I10219" t="str">
        <f t="shared" si="477"/>
        <v>18</v>
      </c>
      <c r="J10219" t="str">
        <f t="shared" si="478"/>
        <v>October</v>
      </c>
      <c r="K10219" t="str">
        <f t="shared" si="479"/>
        <v>2018</v>
      </c>
      <c r="L10219" s="15">
        <v>0.16666666666666666</v>
      </c>
      <c r="M10219">
        <f>HOUR(K10219:K22261)</f>
        <v>0</v>
      </c>
      <c r="N10219">
        <f>MINUTE(K10219:K22261)</f>
        <v>0</v>
      </c>
      <c r="O10219">
        <f>SECOND(K10219:K22261)</f>
        <v>0</v>
      </c>
      <c r="P10219">
        <v>39</v>
      </c>
      <c r="Q10219">
        <f>G10219-P10219</f>
        <v>17244.27</v>
      </c>
      <c r="R10219" t="s">
        <v>1833</v>
      </c>
      <c r="S10219" t="s">
        <v>18</v>
      </c>
      <c r="T10219" t="s">
        <v>19</v>
      </c>
    </row>
    <row r="10220" spans="1:20" x14ac:dyDescent="0.35">
      <c r="A10220" t="s">
        <v>29</v>
      </c>
      <c r="B10220" t="s">
        <v>211</v>
      </c>
      <c r="C10220" t="s">
        <v>13</v>
      </c>
      <c r="D10220" t="s">
        <v>31</v>
      </c>
      <c r="E10220" t="s">
        <v>212</v>
      </c>
      <c r="F10220" t="s">
        <v>16</v>
      </c>
      <c r="G10220">
        <v>6625.96</v>
      </c>
      <c r="H10220" s="1">
        <v>43391</v>
      </c>
      <c r="I10220" t="str">
        <f t="shared" si="477"/>
        <v>18</v>
      </c>
      <c r="J10220" t="str">
        <f t="shared" si="478"/>
        <v>October</v>
      </c>
      <c r="K10220" t="str">
        <f t="shared" si="479"/>
        <v>2018</v>
      </c>
      <c r="L10220" s="15">
        <v>0.16666666666666666</v>
      </c>
      <c r="M10220">
        <f>HOUR(K10220:K22262)</f>
        <v>0</v>
      </c>
      <c r="N10220">
        <f>MINUTE(K10220:K22262)</f>
        <v>0</v>
      </c>
      <c r="O10220">
        <f>SECOND(K10220:K22262)</f>
        <v>0</v>
      </c>
      <c r="P10220">
        <v>22</v>
      </c>
      <c r="Q10220">
        <f>G10220-P10220</f>
        <v>6603.96</v>
      </c>
      <c r="R10220" t="s">
        <v>1833</v>
      </c>
      <c r="S10220" t="s">
        <v>18</v>
      </c>
      <c r="T10220" t="s">
        <v>19</v>
      </c>
    </row>
    <row r="10221" spans="1:20" x14ac:dyDescent="0.35">
      <c r="A10221" t="s">
        <v>29</v>
      </c>
      <c r="B10221" t="s">
        <v>52</v>
      </c>
      <c r="C10221" t="s">
        <v>13</v>
      </c>
      <c r="D10221" t="s">
        <v>41</v>
      </c>
      <c r="E10221" t="s">
        <v>53</v>
      </c>
      <c r="F10221" t="s">
        <v>24</v>
      </c>
      <c r="G10221">
        <v>265133.75</v>
      </c>
      <c r="H10221" s="1">
        <v>43391</v>
      </c>
      <c r="I10221" t="str">
        <f t="shared" si="477"/>
        <v>18</v>
      </c>
      <c r="J10221" t="str">
        <f t="shared" si="478"/>
        <v>October</v>
      </c>
      <c r="K10221" t="str">
        <f t="shared" si="479"/>
        <v>2018</v>
      </c>
      <c r="L10221" s="15">
        <v>0.16666666666666666</v>
      </c>
      <c r="M10221">
        <f>HOUR(K10221:K22263)</f>
        <v>0</v>
      </c>
      <c r="N10221">
        <f>MINUTE(K10221:K22263)</f>
        <v>0</v>
      </c>
      <c r="O10221">
        <f>SECOND(K10221:K22263)</f>
        <v>0</v>
      </c>
      <c r="P10221">
        <v>684</v>
      </c>
      <c r="Q10221">
        <f>G10221-P10221</f>
        <v>264449.75</v>
      </c>
      <c r="R10221" t="s">
        <v>1833</v>
      </c>
      <c r="S10221" t="s">
        <v>18</v>
      </c>
      <c r="T10221" t="s">
        <v>19</v>
      </c>
    </row>
    <row r="10222" spans="1:20" x14ac:dyDescent="0.35">
      <c r="A10222" t="s">
        <v>11</v>
      </c>
      <c r="B10222" t="s">
        <v>65</v>
      </c>
      <c r="C10222" t="s">
        <v>13</v>
      </c>
      <c r="D10222" t="s">
        <v>14</v>
      </c>
      <c r="E10222" t="s">
        <v>66</v>
      </c>
      <c r="F10222" t="s">
        <v>16</v>
      </c>
      <c r="G10222">
        <v>7149.47</v>
      </c>
      <c r="H10222" s="1">
        <v>43391</v>
      </c>
      <c r="I10222" t="str">
        <f t="shared" si="477"/>
        <v>18</v>
      </c>
      <c r="J10222" t="str">
        <f t="shared" si="478"/>
        <v>October</v>
      </c>
      <c r="K10222" t="str">
        <f t="shared" si="479"/>
        <v>2018</v>
      </c>
      <c r="L10222" s="15">
        <v>0.17646990740740742</v>
      </c>
      <c r="M10222">
        <f>HOUR(K10222:K22264)</f>
        <v>0</v>
      </c>
      <c r="N10222">
        <f>MINUTE(K10222:K22264)</f>
        <v>0</v>
      </c>
      <c r="O10222">
        <f>SECOND(K10222:K22264)</f>
        <v>0</v>
      </c>
      <c r="P10222">
        <v>14.21</v>
      </c>
      <c r="Q10222">
        <f>G10222-P10222</f>
        <v>7135.26</v>
      </c>
      <c r="R10222" t="s">
        <v>224</v>
      </c>
      <c r="S10222" t="s">
        <v>18</v>
      </c>
      <c r="T10222" t="s">
        <v>19</v>
      </c>
    </row>
    <row r="10223" spans="1:20" x14ac:dyDescent="0.35">
      <c r="A10223" t="s">
        <v>11</v>
      </c>
      <c r="B10223" t="s">
        <v>12</v>
      </c>
      <c r="C10223" t="s">
        <v>13</v>
      </c>
      <c r="D10223" t="s">
        <v>20</v>
      </c>
      <c r="E10223" t="s">
        <v>15</v>
      </c>
      <c r="F10223" t="s">
        <v>16</v>
      </c>
      <c r="G10223">
        <v>1593.85</v>
      </c>
      <c r="H10223" s="1">
        <v>43391</v>
      </c>
      <c r="I10223" t="str">
        <f t="shared" si="477"/>
        <v>18</v>
      </c>
      <c r="J10223" t="str">
        <f t="shared" si="478"/>
        <v>October</v>
      </c>
      <c r="K10223" t="str">
        <f t="shared" si="479"/>
        <v>2018</v>
      </c>
      <c r="L10223" s="15">
        <v>0.19688657407407406</v>
      </c>
      <c r="M10223">
        <f>HOUR(K10223:K22265)</f>
        <v>0</v>
      </c>
      <c r="N10223">
        <f>MINUTE(K10223:K22265)</f>
        <v>0</v>
      </c>
      <c r="O10223">
        <f>SECOND(K10223:K22265)</f>
        <v>0</v>
      </c>
      <c r="P10223">
        <v>21.83</v>
      </c>
      <c r="Q10223">
        <f>G10223-P10223</f>
        <v>1572.02</v>
      </c>
      <c r="R10223" t="s">
        <v>814</v>
      </c>
      <c r="S10223" t="s">
        <v>18</v>
      </c>
      <c r="T10223" t="s">
        <v>19</v>
      </c>
    </row>
    <row r="10224" spans="1:20" x14ac:dyDescent="0.35">
      <c r="A10224" t="s">
        <v>29</v>
      </c>
      <c r="B10224" t="s">
        <v>42</v>
      </c>
      <c r="C10224" t="s">
        <v>13</v>
      </c>
      <c r="D10224" t="s">
        <v>31</v>
      </c>
      <c r="E10224" t="s">
        <v>43</v>
      </c>
      <c r="F10224" t="s">
        <v>24</v>
      </c>
      <c r="G10224">
        <v>17791.099999999999</v>
      </c>
      <c r="H10224" s="1">
        <v>43391</v>
      </c>
      <c r="I10224" t="str">
        <f t="shared" si="477"/>
        <v>18</v>
      </c>
      <c r="J10224" t="str">
        <f t="shared" si="478"/>
        <v>October</v>
      </c>
      <c r="K10224" t="str">
        <f t="shared" si="479"/>
        <v>2018</v>
      </c>
      <c r="L10224" s="15">
        <v>0.20833333333333334</v>
      </c>
      <c r="M10224">
        <f>HOUR(K10224:K22266)</f>
        <v>0</v>
      </c>
      <c r="N10224">
        <f>MINUTE(K10224:K22266)</f>
        <v>0</v>
      </c>
      <c r="O10224">
        <f>SECOND(K10224:K22266)</f>
        <v>0</v>
      </c>
      <c r="P10224">
        <v>33</v>
      </c>
      <c r="Q10224">
        <f>G10224-P10224</f>
        <v>17758.099999999999</v>
      </c>
      <c r="R10224" t="s">
        <v>1833</v>
      </c>
      <c r="S10224" t="s">
        <v>18</v>
      </c>
      <c r="T10224" t="s">
        <v>19</v>
      </c>
    </row>
    <row r="10225" spans="1:20" x14ac:dyDescent="0.35">
      <c r="A10225" t="s">
        <v>29</v>
      </c>
      <c r="B10225" t="s">
        <v>62</v>
      </c>
      <c r="C10225" t="s">
        <v>13</v>
      </c>
      <c r="D10225" t="s">
        <v>31</v>
      </c>
      <c r="E10225" t="s">
        <v>63</v>
      </c>
      <c r="F10225" t="s">
        <v>24</v>
      </c>
      <c r="G10225">
        <v>1424.45</v>
      </c>
      <c r="H10225" s="1">
        <v>43391</v>
      </c>
      <c r="I10225" t="str">
        <f t="shared" si="477"/>
        <v>18</v>
      </c>
      <c r="J10225" t="str">
        <f t="shared" si="478"/>
        <v>October</v>
      </c>
      <c r="K10225" t="str">
        <f t="shared" si="479"/>
        <v>2018</v>
      </c>
      <c r="L10225" s="15">
        <v>0.20833333333333334</v>
      </c>
      <c r="M10225">
        <f>HOUR(K10225:K22267)</f>
        <v>0</v>
      </c>
      <c r="N10225">
        <f>MINUTE(K10225:K22267)</f>
        <v>0</v>
      </c>
      <c r="O10225">
        <f>SECOND(K10225:K22267)</f>
        <v>0</v>
      </c>
      <c r="P10225">
        <v>18</v>
      </c>
      <c r="Q10225">
        <f>G10225-P10225</f>
        <v>1406.45</v>
      </c>
      <c r="R10225" t="s">
        <v>1833</v>
      </c>
      <c r="S10225" t="s">
        <v>18</v>
      </c>
      <c r="T10225" t="s">
        <v>19</v>
      </c>
    </row>
    <row r="10226" spans="1:20" x14ac:dyDescent="0.35">
      <c r="A10226" t="s">
        <v>29</v>
      </c>
      <c r="B10226" t="s">
        <v>65</v>
      </c>
      <c r="C10226" t="s">
        <v>13</v>
      </c>
      <c r="D10226" t="s">
        <v>31</v>
      </c>
      <c r="E10226" t="s">
        <v>66</v>
      </c>
      <c r="F10226" t="s">
        <v>16</v>
      </c>
      <c r="G10226">
        <v>7103.47</v>
      </c>
      <c r="H10226" s="1">
        <v>43391</v>
      </c>
      <c r="I10226" t="str">
        <f t="shared" si="477"/>
        <v>18</v>
      </c>
      <c r="J10226" t="str">
        <f t="shared" si="478"/>
        <v>October</v>
      </c>
      <c r="K10226" t="str">
        <f t="shared" si="479"/>
        <v>2018</v>
      </c>
      <c r="L10226" s="15">
        <v>0.25</v>
      </c>
      <c r="M10226">
        <f>HOUR(K10226:K22268)</f>
        <v>0</v>
      </c>
      <c r="N10226">
        <f>MINUTE(K10226:K22268)</f>
        <v>0</v>
      </c>
      <c r="O10226">
        <f>SECOND(K10226:K22268)</f>
        <v>0</v>
      </c>
      <c r="P10226">
        <v>46</v>
      </c>
      <c r="Q10226">
        <f>G10226-P10226</f>
        <v>7057.47</v>
      </c>
      <c r="R10226" t="s">
        <v>1833</v>
      </c>
      <c r="S10226" t="s">
        <v>18</v>
      </c>
      <c r="T10226" t="s">
        <v>19</v>
      </c>
    </row>
    <row r="10227" spans="1:20" x14ac:dyDescent="0.35">
      <c r="A10227" t="s">
        <v>29</v>
      </c>
      <c r="B10227" t="s">
        <v>239</v>
      </c>
      <c r="C10227" t="s">
        <v>13</v>
      </c>
      <c r="D10227" t="s">
        <v>31</v>
      </c>
      <c r="E10227" t="s">
        <v>240</v>
      </c>
      <c r="F10227" t="s">
        <v>16</v>
      </c>
      <c r="G10227">
        <v>3121.46</v>
      </c>
      <c r="H10227" s="1">
        <v>43391</v>
      </c>
      <c r="I10227" t="str">
        <f t="shared" si="477"/>
        <v>18</v>
      </c>
      <c r="J10227" t="str">
        <f t="shared" si="478"/>
        <v>October</v>
      </c>
      <c r="K10227" t="str">
        <f t="shared" si="479"/>
        <v>2018</v>
      </c>
      <c r="L10227" s="15">
        <v>0.25</v>
      </c>
      <c r="M10227">
        <f>HOUR(K10227:K22269)</f>
        <v>0</v>
      </c>
      <c r="N10227">
        <f>MINUTE(K10227:K22269)</f>
        <v>0</v>
      </c>
      <c r="O10227">
        <f>SECOND(K10227:K22269)</f>
        <v>0</v>
      </c>
      <c r="P10227">
        <v>47</v>
      </c>
      <c r="Q10227">
        <f>G10227-P10227</f>
        <v>3074.46</v>
      </c>
      <c r="R10227" t="s">
        <v>1833</v>
      </c>
      <c r="S10227" t="s">
        <v>18</v>
      </c>
      <c r="T10227" t="s">
        <v>19</v>
      </c>
    </row>
    <row r="10228" spans="1:20" x14ac:dyDescent="0.35">
      <c r="A10228" t="s">
        <v>11</v>
      </c>
      <c r="B10228" t="s">
        <v>12</v>
      </c>
      <c r="C10228" t="s">
        <v>13</v>
      </c>
      <c r="D10228" t="s">
        <v>14</v>
      </c>
      <c r="E10228" t="s">
        <v>15</v>
      </c>
      <c r="F10228" t="s">
        <v>16</v>
      </c>
      <c r="G10228">
        <v>1566.92</v>
      </c>
      <c r="H10228" s="1">
        <v>43391</v>
      </c>
      <c r="I10228" t="str">
        <f t="shared" si="477"/>
        <v>18</v>
      </c>
      <c r="J10228" t="str">
        <f t="shared" si="478"/>
        <v>October</v>
      </c>
      <c r="K10228" t="str">
        <f t="shared" si="479"/>
        <v>2018</v>
      </c>
      <c r="L10228" s="15">
        <v>0.26542824074074073</v>
      </c>
      <c r="M10228">
        <f>HOUR(K10228:K22270)</f>
        <v>0</v>
      </c>
      <c r="N10228">
        <f>MINUTE(K10228:K22270)</f>
        <v>0</v>
      </c>
      <c r="O10228">
        <f>SECOND(K10228:K22270)</f>
        <v>0</v>
      </c>
      <c r="P10228">
        <v>26.93</v>
      </c>
      <c r="Q10228">
        <f>G10228-P10228</f>
        <v>1539.99</v>
      </c>
      <c r="R10228" t="s">
        <v>1523</v>
      </c>
      <c r="S10228" t="s">
        <v>18</v>
      </c>
      <c r="T10228" t="s">
        <v>19</v>
      </c>
    </row>
    <row r="10229" spans="1:20" x14ac:dyDescent="0.35">
      <c r="A10229" t="s">
        <v>29</v>
      </c>
      <c r="B10229" t="s">
        <v>242</v>
      </c>
      <c r="C10229" t="s">
        <v>13</v>
      </c>
      <c r="D10229" t="s">
        <v>31</v>
      </c>
      <c r="E10229" t="s">
        <v>193</v>
      </c>
      <c r="F10229" t="s">
        <v>16</v>
      </c>
      <c r="G10229">
        <v>22915.05</v>
      </c>
      <c r="H10229" s="1">
        <v>43391</v>
      </c>
      <c r="I10229" t="str">
        <f t="shared" si="477"/>
        <v>18</v>
      </c>
      <c r="J10229" t="str">
        <f t="shared" si="478"/>
        <v>October</v>
      </c>
      <c r="K10229" t="str">
        <f t="shared" si="479"/>
        <v>2018</v>
      </c>
      <c r="L10229" s="15">
        <v>0.29166666666666669</v>
      </c>
      <c r="M10229">
        <f>HOUR(K10229:K22271)</f>
        <v>0</v>
      </c>
      <c r="N10229">
        <f>MINUTE(K10229:K22271)</f>
        <v>0</v>
      </c>
      <c r="O10229">
        <f>SECOND(K10229:K22271)</f>
        <v>0</v>
      </c>
      <c r="P10229">
        <v>33</v>
      </c>
      <c r="Q10229">
        <f>G10229-P10229</f>
        <v>22882.05</v>
      </c>
      <c r="R10229" t="s">
        <v>1833</v>
      </c>
      <c r="S10229" t="s">
        <v>18</v>
      </c>
      <c r="T10229" t="s">
        <v>19</v>
      </c>
    </row>
    <row r="10230" spans="1:20" x14ac:dyDescent="0.35">
      <c r="A10230" t="s">
        <v>29</v>
      </c>
      <c r="B10230" t="s">
        <v>282</v>
      </c>
      <c r="C10230" t="s">
        <v>13</v>
      </c>
      <c r="D10230" t="s">
        <v>31</v>
      </c>
      <c r="E10230" t="s">
        <v>283</v>
      </c>
      <c r="F10230" t="s">
        <v>24</v>
      </c>
      <c r="G10230">
        <v>8438.24</v>
      </c>
      <c r="H10230" s="1">
        <v>43391</v>
      </c>
      <c r="I10230" t="str">
        <f t="shared" si="477"/>
        <v>18</v>
      </c>
      <c r="J10230" t="str">
        <f t="shared" si="478"/>
        <v>October</v>
      </c>
      <c r="K10230" t="str">
        <f t="shared" si="479"/>
        <v>2018</v>
      </c>
      <c r="L10230" s="15">
        <v>0.29166666666666669</v>
      </c>
      <c r="M10230">
        <f>HOUR(K10230:K22272)</f>
        <v>0</v>
      </c>
      <c r="N10230">
        <f>MINUTE(K10230:K22272)</f>
        <v>0</v>
      </c>
      <c r="O10230">
        <f>SECOND(K10230:K22272)</f>
        <v>0</v>
      </c>
      <c r="P10230">
        <v>71</v>
      </c>
      <c r="Q10230">
        <f>G10230-P10230</f>
        <v>8367.24</v>
      </c>
      <c r="R10230" t="s">
        <v>1833</v>
      </c>
      <c r="S10230" t="s">
        <v>18</v>
      </c>
      <c r="T10230" t="s">
        <v>19</v>
      </c>
    </row>
    <row r="10231" spans="1:20" x14ac:dyDescent="0.35">
      <c r="A10231" t="s">
        <v>29</v>
      </c>
      <c r="B10231" t="s">
        <v>37</v>
      </c>
      <c r="C10231" t="s">
        <v>13</v>
      </c>
      <c r="D10231" t="s">
        <v>31</v>
      </c>
      <c r="E10231" t="s">
        <v>38</v>
      </c>
      <c r="F10231" t="s">
        <v>16</v>
      </c>
      <c r="G10231">
        <v>9307.7000000000007</v>
      </c>
      <c r="H10231" s="1">
        <v>43391</v>
      </c>
      <c r="I10231" t="str">
        <f t="shared" si="477"/>
        <v>18</v>
      </c>
      <c r="J10231" t="str">
        <f t="shared" si="478"/>
        <v>October</v>
      </c>
      <c r="K10231" t="str">
        <f t="shared" si="479"/>
        <v>2018</v>
      </c>
      <c r="L10231" s="15">
        <v>0.29166666666666669</v>
      </c>
      <c r="M10231">
        <f>HOUR(K10231:K22273)</f>
        <v>0</v>
      </c>
      <c r="N10231">
        <f>MINUTE(K10231:K22273)</f>
        <v>0</v>
      </c>
      <c r="O10231">
        <f>SECOND(K10231:K22273)</f>
        <v>0</v>
      </c>
      <c r="P10231">
        <v>121</v>
      </c>
      <c r="Q10231">
        <f>G10231-P10231</f>
        <v>9186.7000000000007</v>
      </c>
      <c r="R10231" t="s">
        <v>1833</v>
      </c>
      <c r="S10231" t="s">
        <v>18</v>
      </c>
      <c r="T10231" t="s">
        <v>19</v>
      </c>
    </row>
    <row r="10232" spans="1:20" x14ac:dyDescent="0.35">
      <c r="A10232" t="s">
        <v>29</v>
      </c>
      <c r="B10232" t="s">
        <v>243</v>
      </c>
      <c r="C10232" t="s">
        <v>13</v>
      </c>
      <c r="D10232" t="s">
        <v>41</v>
      </c>
      <c r="E10232" t="s">
        <v>244</v>
      </c>
      <c r="F10232" t="s">
        <v>16</v>
      </c>
      <c r="G10232">
        <v>17181.78</v>
      </c>
      <c r="H10232" s="1">
        <v>43391</v>
      </c>
      <c r="I10232" t="str">
        <f t="shared" si="477"/>
        <v>18</v>
      </c>
      <c r="J10232" t="str">
        <f t="shared" si="478"/>
        <v>October</v>
      </c>
      <c r="K10232" t="str">
        <f t="shared" si="479"/>
        <v>2018</v>
      </c>
      <c r="L10232" s="15">
        <v>0.29166666666666669</v>
      </c>
      <c r="M10232">
        <f>HOUR(K10232:K22274)</f>
        <v>0</v>
      </c>
      <c r="N10232">
        <f>MINUTE(K10232:K22274)</f>
        <v>0</v>
      </c>
      <c r="O10232">
        <f>SECOND(K10232:K22274)</f>
        <v>0</v>
      </c>
      <c r="P10232">
        <v>22</v>
      </c>
      <c r="Q10232">
        <f>G10232-P10232</f>
        <v>17159.78</v>
      </c>
      <c r="R10232" t="s">
        <v>1833</v>
      </c>
      <c r="S10232" t="s">
        <v>18</v>
      </c>
      <c r="T10232" t="s">
        <v>19</v>
      </c>
    </row>
    <row r="10233" spans="1:20" x14ac:dyDescent="0.35">
      <c r="A10233" t="s">
        <v>11</v>
      </c>
      <c r="B10233" t="s">
        <v>12</v>
      </c>
      <c r="C10233" t="s">
        <v>13</v>
      </c>
      <c r="D10233" t="s">
        <v>14</v>
      </c>
      <c r="E10233" t="s">
        <v>15</v>
      </c>
      <c r="F10233" t="s">
        <v>16</v>
      </c>
      <c r="G10233">
        <v>1555.55</v>
      </c>
      <c r="H10233" s="1">
        <v>43391</v>
      </c>
      <c r="I10233" t="str">
        <f t="shared" si="477"/>
        <v>18</v>
      </c>
      <c r="J10233" t="str">
        <f t="shared" si="478"/>
        <v>October</v>
      </c>
      <c r="K10233" t="str">
        <f t="shared" si="479"/>
        <v>2018</v>
      </c>
      <c r="L10233" s="15">
        <v>0.31457175925925923</v>
      </c>
      <c r="M10233">
        <f>HOUR(K10233:K22275)</f>
        <v>0</v>
      </c>
      <c r="N10233">
        <f>MINUTE(K10233:K22275)</f>
        <v>0</v>
      </c>
      <c r="O10233">
        <f>SECOND(K10233:K22275)</f>
        <v>0</v>
      </c>
      <c r="P10233">
        <v>11.37</v>
      </c>
      <c r="Q10233">
        <f>G10233-P10233</f>
        <v>1544.18</v>
      </c>
      <c r="R10233" t="s">
        <v>1344</v>
      </c>
      <c r="S10233" t="s">
        <v>18</v>
      </c>
      <c r="T10233" t="s">
        <v>19</v>
      </c>
    </row>
    <row r="10234" spans="1:20" x14ac:dyDescent="0.35">
      <c r="A10234" t="s">
        <v>29</v>
      </c>
      <c r="B10234" t="s">
        <v>33</v>
      </c>
      <c r="C10234" t="s">
        <v>13</v>
      </c>
      <c r="D10234" t="s">
        <v>31</v>
      </c>
      <c r="E10234" t="s">
        <v>34</v>
      </c>
      <c r="F10234" t="s">
        <v>16</v>
      </c>
      <c r="G10234">
        <v>8773.27</v>
      </c>
      <c r="H10234" s="1">
        <v>43391</v>
      </c>
      <c r="I10234" t="str">
        <f t="shared" si="477"/>
        <v>18</v>
      </c>
      <c r="J10234" t="str">
        <f t="shared" si="478"/>
        <v>October</v>
      </c>
      <c r="K10234" t="str">
        <f t="shared" si="479"/>
        <v>2018</v>
      </c>
      <c r="L10234" s="15">
        <v>0.33333333333333331</v>
      </c>
      <c r="M10234">
        <f>HOUR(K10234:K22276)</f>
        <v>0</v>
      </c>
      <c r="N10234">
        <f>MINUTE(K10234:K22276)</f>
        <v>0</v>
      </c>
      <c r="O10234">
        <f>SECOND(K10234:K22276)</f>
        <v>0</v>
      </c>
      <c r="P10234">
        <v>43</v>
      </c>
      <c r="Q10234">
        <f>G10234-P10234</f>
        <v>8730.27</v>
      </c>
      <c r="R10234" t="s">
        <v>1833</v>
      </c>
      <c r="S10234" t="s">
        <v>18</v>
      </c>
      <c r="T10234" t="s">
        <v>19</v>
      </c>
    </row>
    <row r="10235" spans="1:20" x14ac:dyDescent="0.35">
      <c r="A10235" t="s">
        <v>11</v>
      </c>
      <c r="B10235" t="s">
        <v>65</v>
      </c>
      <c r="C10235" t="s">
        <v>13</v>
      </c>
      <c r="D10235" t="s">
        <v>14</v>
      </c>
      <c r="E10235" t="s">
        <v>66</v>
      </c>
      <c r="F10235" t="s">
        <v>16</v>
      </c>
      <c r="G10235">
        <v>7086.32</v>
      </c>
      <c r="H10235" s="1">
        <v>43391</v>
      </c>
      <c r="I10235" t="str">
        <f t="shared" si="477"/>
        <v>18</v>
      </c>
      <c r="J10235" t="str">
        <f t="shared" si="478"/>
        <v>October</v>
      </c>
      <c r="K10235" t="str">
        <f t="shared" si="479"/>
        <v>2018</v>
      </c>
      <c r="L10235" s="15">
        <v>0.33562500000000001</v>
      </c>
      <c r="M10235">
        <f>HOUR(K10235:K22277)</f>
        <v>0</v>
      </c>
      <c r="N10235">
        <f>MINUTE(K10235:K22277)</f>
        <v>0</v>
      </c>
      <c r="O10235">
        <f>SECOND(K10235:K22277)</f>
        <v>0</v>
      </c>
      <c r="P10235">
        <v>17.149999999999999</v>
      </c>
      <c r="Q10235">
        <f>G10235-P10235</f>
        <v>7069.17</v>
      </c>
      <c r="R10235" t="s">
        <v>483</v>
      </c>
      <c r="S10235" t="s">
        <v>18</v>
      </c>
      <c r="T10235" t="s">
        <v>19</v>
      </c>
    </row>
    <row r="10236" spans="1:20" x14ac:dyDescent="0.35">
      <c r="A10236" t="s">
        <v>11</v>
      </c>
      <c r="B10236" t="s">
        <v>47</v>
      </c>
      <c r="C10236" t="s">
        <v>13</v>
      </c>
      <c r="D10236" t="s">
        <v>14</v>
      </c>
      <c r="E10236" t="s">
        <v>48</v>
      </c>
      <c r="F10236" t="s">
        <v>24</v>
      </c>
      <c r="G10236">
        <v>21913.74</v>
      </c>
      <c r="H10236" s="1">
        <v>43391</v>
      </c>
      <c r="I10236" t="str">
        <f t="shared" si="477"/>
        <v>18</v>
      </c>
      <c r="J10236" t="str">
        <f t="shared" si="478"/>
        <v>October</v>
      </c>
      <c r="K10236" t="str">
        <f t="shared" si="479"/>
        <v>2018</v>
      </c>
      <c r="L10236" s="15">
        <v>0.34062500000000001</v>
      </c>
      <c r="M10236">
        <f>HOUR(K10236:K22278)</f>
        <v>0</v>
      </c>
      <c r="N10236">
        <f>MINUTE(K10236:K22278)</f>
        <v>0</v>
      </c>
      <c r="O10236">
        <f>SECOND(K10236:K22278)</f>
        <v>0</v>
      </c>
      <c r="P10236">
        <v>27.06</v>
      </c>
      <c r="Q10236">
        <f>G10236-P10236</f>
        <v>21886.68</v>
      </c>
      <c r="R10236" t="s">
        <v>201</v>
      </c>
      <c r="S10236" t="s">
        <v>18</v>
      </c>
      <c r="T10236" t="s">
        <v>19</v>
      </c>
    </row>
    <row r="10237" spans="1:20" x14ac:dyDescent="0.35">
      <c r="A10237" t="s">
        <v>11</v>
      </c>
      <c r="B10237" t="s">
        <v>192</v>
      </c>
      <c r="C10237" t="s">
        <v>13</v>
      </c>
      <c r="D10237" t="s">
        <v>14</v>
      </c>
      <c r="E10237" t="s">
        <v>193</v>
      </c>
      <c r="F10237" t="s">
        <v>16</v>
      </c>
      <c r="G10237">
        <v>6470.66</v>
      </c>
      <c r="H10237" s="1">
        <v>43391</v>
      </c>
      <c r="I10237" t="str">
        <f t="shared" si="477"/>
        <v>18</v>
      </c>
      <c r="J10237" t="str">
        <f t="shared" si="478"/>
        <v>October</v>
      </c>
      <c r="K10237" t="str">
        <f t="shared" si="479"/>
        <v>2018</v>
      </c>
      <c r="L10237" s="15">
        <v>0.34561342592592598</v>
      </c>
      <c r="M10237">
        <f>HOUR(K10237:K22279)</f>
        <v>0</v>
      </c>
      <c r="N10237">
        <f>MINUTE(K10237:K22279)</f>
        <v>0</v>
      </c>
      <c r="O10237">
        <f>SECOND(K10237:K22279)</f>
        <v>0</v>
      </c>
      <c r="P10237">
        <v>17.02</v>
      </c>
      <c r="Q10237">
        <f>G10237-P10237</f>
        <v>6453.6399999999994</v>
      </c>
      <c r="R10237" t="s">
        <v>459</v>
      </c>
      <c r="S10237" t="s">
        <v>18</v>
      </c>
      <c r="T10237" t="s">
        <v>19</v>
      </c>
    </row>
    <row r="10238" spans="1:20" x14ac:dyDescent="0.35">
      <c r="A10238" t="s">
        <v>11</v>
      </c>
      <c r="B10238" t="s">
        <v>89</v>
      </c>
      <c r="C10238" t="s">
        <v>13</v>
      </c>
      <c r="D10238" t="s">
        <v>14</v>
      </c>
      <c r="E10238" t="s">
        <v>90</v>
      </c>
      <c r="F10238" t="s">
        <v>24</v>
      </c>
      <c r="G10238">
        <v>4982.8999999999996</v>
      </c>
      <c r="H10238" s="1">
        <v>43391</v>
      </c>
      <c r="I10238" t="str">
        <f t="shared" si="477"/>
        <v>18</v>
      </c>
      <c r="J10238" t="str">
        <f t="shared" si="478"/>
        <v>October</v>
      </c>
      <c r="K10238" t="str">
        <f t="shared" si="479"/>
        <v>2018</v>
      </c>
      <c r="L10238" s="15">
        <v>0.35061342592592593</v>
      </c>
      <c r="M10238">
        <f>HOUR(K10238:K22280)</f>
        <v>0</v>
      </c>
      <c r="N10238">
        <f>MINUTE(K10238:K22280)</f>
        <v>0</v>
      </c>
      <c r="O10238">
        <f>SECOND(K10238:K22280)</f>
        <v>0</v>
      </c>
      <c r="P10238">
        <v>22.85</v>
      </c>
      <c r="Q10238">
        <f>G10238-P10238</f>
        <v>4960.0499999999993</v>
      </c>
      <c r="R10238" t="s">
        <v>476</v>
      </c>
      <c r="S10238" t="s">
        <v>18</v>
      </c>
      <c r="T10238" t="s">
        <v>19</v>
      </c>
    </row>
    <row r="10239" spans="1:20" x14ac:dyDescent="0.35">
      <c r="A10239" t="s">
        <v>11</v>
      </c>
      <c r="B10239" t="s">
        <v>182</v>
      </c>
      <c r="C10239" t="s">
        <v>13</v>
      </c>
      <c r="D10239" t="s">
        <v>14</v>
      </c>
      <c r="E10239" t="s">
        <v>183</v>
      </c>
      <c r="F10239" t="s">
        <v>24</v>
      </c>
      <c r="G10239">
        <v>14159.87</v>
      </c>
      <c r="H10239" s="1">
        <v>43391</v>
      </c>
      <c r="I10239" t="str">
        <f t="shared" si="477"/>
        <v>18</v>
      </c>
      <c r="J10239" t="str">
        <f t="shared" si="478"/>
        <v>October</v>
      </c>
      <c r="K10239" t="str">
        <f t="shared" si="479"/>
        <v>2018</v>
      </c>
      <c r="L10239" s="15">
        <v>0.35561342592592587</v>
      </c>
      <c r="M10239">
        <f>HOUR(K10239:K22281)</f>
        <v>0</v>
      </c>
      <c r="N10239">
        <f>MINUTE(K10239:K22281)</f>
        <v>0</v>
      </c>
      <c r="O10239">
        <f>SECOND(K10239:K22281)</f>
        <v>0</v>
      </c>
      <c r="P10239">
        <v>42.94</v>
      </c>
      <c r="Q10239">
        <f>G10239-P10239</f>
        <v>14116.93</v>
      </c>
      <c r="R10239" t="s">
        <v>413</v>
      </c>
      <c r="S10239" t="s">
        <v>18</v>
      </c>
      <c r="T10239" t="s">
        <v>19</v>
      </c>
    </row>
    <row r="10240" spans="1:20" x14ac:dyDescent="0.35">
      <c r="A10240" t="s">
        <v>11</v>
      </c>
      <c r="B10240" t="s">
        <v>170</v>
      </c>
      <c r="C10240" t="s">
        <v>13</v>
      </c>
      <c r="D10240" t="s">
        <v>20</v>
      </c>
      <c r="E10240" t="s">
        <v>171</v>
      </c>
      <c r="F10240" t="s">
        <v>24</v>
      </c>
      <c r="G10240">
        <v>9775.02</v>
      </c>
      <c r="H10240" s="1">
        <v>43391</v>
      </c>
      <c r="I10240" t="str">
        <f t="shared" si="477"/>
        <v>18</v>
      </c>
      <c r="J10240" t="str">
        <f t="shared" si="478"/>
        <v>October</v>
      </c>
      <c r="K10240" t="str">
        <f t="shared" si="479"/>
        <v>2018</v>
      </c>
      <c r="L10240" s="15">
        <v>0.36060185185185184</v>
      </c>
      <c r="M10240">
        <f>HOUR(K10240:K22282)</f>
        <v>0</v>
      </c>
      <c r="N10240">
        <f>MINUTE(K10240:K22282)</f>
        <v>0</v>
      </c>
      <c r="O10240">
        <f>SECOND(K10240:K22282)</f>
        <v>0</v>
      </c>
      <c r="P10240">
        <v>19.62</v>
      </c>
      <c r="Q10240">
        <f>G10240-P10240</f>
        <v>9755.4</v>
      </c>
      <c r="R10240" t="s">
        <v>944</v>
      </c>
      <c r="S10240" t="s">
        <v>18</v>
      </c>
      <c r="T10240" t="s">
        <v>19</v>
      </c>
    </row>
    <row r="10241" spans="1:20" x14ac:dyDescent="0.35">
      <c r="A10241" t="s">
        <v>11</v>
      </c>
      <c r="B10241" t="s">
        <v>124</v>
      </c>
      <c r="C10241" t="s">
        <v>13</v>
      </c>
      <c r="D10241" t="s">
        <v>14</v>
      </c>
      <c r="E10241" t="s">
        <v>125</v>
      </c>
      <c r="F10241" t="s">
        <v>16</v>
      </c>
      <c r="G10241">
        <v>5618.15</v>
      </c>
      <c r="H10241" s="1">
        <v>43391</v>
      </c>
      <c r="I10241" t="str">
        <f t="shared" si="477"/>
        <v>18</v>
      </c>
      <c r="J10241" t="str">
        <f t="shared" si="478"/>
        <v>October</v>
      </c>
      <c r="K10241" t="str">
        <f t="shared" si="479"/>
        <v>2018</v>
      </c>
      <c r="L10241" s="15">
        <v>0.36560185185185184</v>
      </c>
      <c r="M10241">
        <f>HOUR(K10241:K22283)</f>
        <v>0</v>
      </c>
      <c r="N10241">
        <f>MINUTE(K10241:K22283)</f>
        <v>0</v>
      </c>
      <c r="O10241">
        <f>SECOND(K10241:K22283)</f>
        <v>0</v>
      </c>
      <c r="P10241">
        <v>27.26</v>
      </c>
      <c r="Q10241">
        <f>G10241-P10241</f>
        <v>5590.8899999999994</v>
      </c>
      <c r="R10241" t="s">
        <v>276</v>
      </c>
      <c r="S10241" t="s">
        <v>18</v>
      </c>
      <c r="T10241" t="s">
        <v>19</v>
      </c>
    </row>
    <row r="10242" spans="1:20" x14ac:dyDescent="0.35">
      <c r="A10242" t="s">
        <v>11</v>
      </c>
      <c r="B10242" t="s">
        <v>170</v>
      </c>
      <c r="C10242" t="s">
        <v>13</v>
      </c>
      <c r="D10242" t="s">
        <v>20</v>
      </c>
      <c r="E10242" t="s">
        <v>171</v>
      </c>
      <c r="F10242" t="s">
        <v>24</v>
      </c>
      <c r="G10242">
        <v>9757.7800000000007</v>
      </c>
      <c r="H10242" s="1">
        <v>43391</v>
      </c>
      <c r="I10242" t="str">
        <f t="shared" si="477"/>
        <v>18</v>
      </c>
      <c r="J10242" t="str">
        <f t="shared" si="478"/>
        <v>October</v>
      </c>
      <c r="K10242" t="str">
        <f t="shared" si="479"/>
        <v>2018</v>
      </c>
      <c r="L10242" s="15">
        <v>0.37060185185185185</v>
      </c>
      <c r="M10242">
        <f>HOUR(K10242:K22284)</f>
        <v>0</v>
      </c>
      <c r="N10242">
        <f>MINUTE(K10242:K22284)</f>
        <v>0</v>
      </c>
      <c r="O10242">
        <f>SECOND(K10242:K22284)</f>
        <v>0</v>
      </c>
      <c r="P10242">
        <v>17.239999999999998</v>
      </c>
      <c r="Q10242">
        <f>G10242-P10242</f>
        <v>9740.5400000000009</v>
      </c>
      <c r="R10242" t="s">
        <v>1008</v>
      </c>
      <c r="S10242" t="s">
        <v>18</v>
      </c>
      <c r="T10242" t="s">
        <v>19</v>
      </c>
    </row>
    <row r="10243" spans="1:20" x14ac:dyDescent="0.35">
      <c r="A10243" t="s">
        <v>29</v>
      </c>
      <c r="B10243" t="s">
        <v>85</v>
      </c>
      <c r="C10243" t="s">
        <v>13</v>
      </c>
      <c r="D10243" t="s">
        <v>31</v>
      </c>
      <c r="E10243" t="s">
        <v>86</v>
      </c>
      <c r="F10243" t="s">
        <v>16</v>
      </c>
      <c r="G10243">
        <v>27670.77</v>
      </c>
      <c r="H10243" s="1">
        <v>43391</v>
      </c>
      <c r="I10243" t="str">
        <f t="shared" ref="I10243:I10306" si="480">TEXT(H10243,"dd")</f>
        <v>18</v>
      </c>
      <c r="J10243" t="str">
        <f t="shared" ref="J10243:J10306" si="481">TEXT(H10243,"mmmm")</f>
        <v>October</v>
      </c>
      <c r="K10243" t="str">
        <f t="shared" ref="K10243:K10306" si="482">TEXT(H10243,"yyyy")</f>
        <v>2018</v>
      </c>
      <c r="L10243" s="15">
        <v>0.375</v>
      </c>
      <c r="M10243">
        <f>HOUR(K10243:K22285)</f>
        <v>0</v>
      </c>
      <c r="N10243">
        <f>MINUTE(K10243:K22285)</f>
        <v>0</v>
      </c>
      <c r="O10243">
        <f>SECOND(K10243:K22285)</f>
        <v>0</v>
      </c>
      <c r="P10243">
        <v>27</v>
      </c>
      <c r="Q10243">
        <f>G10243-P10243</f>
        <v>27643.77</v>
      </c>
      <c r="R10243" t="s">
        <v>1833</v>
      </c>
      <c r="S10243" t="s">
        <v>18</v>
      </c>
      <c r="T10243" t="s">
        <v>19</v>
      </c>
    </row>
    <row r="10244" spans="1:20" x14ac:dyDescent="0.35">
      <c r="A10244" t="s">
        <v>29</v>
      </c>
      <c r="B10244" t="s">
        <v>164</v>
      </c>
      <c r="C10244" t="s">
        <v>13</v>
      </c>
      <c r="D10244" t="s">
        <v>41</v>
      </c>
      <c r="E10244" t="s">
        <v>86</v>
      </c>
      <c r="F10244" t="s">
        <v>16</v>
      </c>
      <c r="G10244">
        <v>6982.14</v>
      </c>
      <c r="H10244" s="1">
        <v>43391</v>
      </c>
      <c r="I10244" t="str">
        <f t="shared" si="480"/>
        <v>18</v>
      </c>
      <c r="J10244" t="str">
        <f t="shared" si="481"/>
        <v>October</v>
      </c>
      <c r="K10244" t="str">
        <f t="shared" si="482"/>
        <v>2018</v>
      </c>
      <c r="L10244" s="15">
        <v>0.375</v>
      </c>
      <c r="M10244">
        <f>HOUR(K10244:K22286)</f>
        <v>0</v>
      </c>
      <c r="N10244">
        <f>MINUTE(K10244:K22286)</f>
        <v>0</v>
      </c>
      <c r="O10244">
        <f>SECOND(K10244:K22286)</f>
        <v>0</v>
      </c>
      <c r="P10244">
        <v>39</v>
      </c>
      <c r="Q10244">
        <f>G10244-P10244</f>
        <v>6943.14</v>
      </c>
      <c r="R10244" t="s">
        <v>1833</v>
      </c>
      <c r="S10244" t="s">
        <v>18</v>
      </c>
      <c r="T10244" t="s">
        <v>19</v>
      </c>
    </row>
    <row r="10245" spans="1:20" x14ac:dyDescent="0.35">
      <c r="A10245" t="s">
        <v>29</v>
      </c>
      <c r="B10245" t="s">
        <v>338</v>
      </c>
      <c r="C10245" t="s">
        <v>13</v>
      </c>
      <c r="D10245" t="s">
        <v>31</v>
      </c>
      <c r="E10245" t="s">
        <v>339</v>
      </c>
      <c r="F10245" t="s">
        <v>16</v>
      </c>
      <c r="G10245">
        <v>5850.61</v>
      </c>
      <c r="H10245" s="1">
        <v>43391</v>
      </c>
      <c r="I10245" t="str">
        <f t="shared" si="480"/>
        <v>18</v>
      </c>
      <c r="J10245" t="str">
        <f t="shared" si="481"/>
        <v>October</v>
      </c>
      <c r="K10245" t="str">
        <f t="shared" si="482"/>
        <v>2018</v>
      </c>
      <c r="L10245" s="15">
        <v>0.375</v>
      </c>
      <c r="M10245">
        <f>HOUR(K10245:K22287)</f>
        <v>0</v>
      </c>
      <c r="N10245">
        <f>MINUTE(K10245:K22287)</f>
        <v>0</v>
      </c>
      <c r="O10245">
        <f>SECOND(K10245:K22287)</f>
        <v>0</v>
      </c>
      <c r="P10245">
        <v>124</v>
      </c>
      <c r="Q10245">
        <f>G10245-P10245</f>
        <v>5726.61</v>
      </c>
      <c r="R10245" t="s">
        <v>1833</v>
      </c>
      <c r="S10245" t="s">
        <v>18</v>
      </c>
      <c r="T10245" t="s">
        <v>19</v>
      </c>
    </row>
    <row r="10246" spans="1:20" x14ac:dyDescent="0.35">
      <c r="A10246" t="s">
        <v>11</v>
      </c>
      <c r="B10246" t="s">
        <v>89</v>
      </c>
      <c r="C10246" t="s">
        <v>13</v>
      </c>
      <c r="D10246" t="s">
        <v>14</v>
      </c>
      <c r="E10246" t="s">
        <v>90</v>
      </c>
      <c r="F10246" t="s">
        <v>24</v>
      </c>
      <c r="G10246">
        <v>4967.57</v>
      </c>
      <c r="H10246" s="1">
        <v>43391</v>
      </c>
      <c r="I10246" t="str">
        <f t="shared" si="480"/>
        <v>18</v>
      </c>
      <c r="J10246" t="str">
        <f t="shared" si="481"/>
        <v>October</v>
      </c>
      <c r="K10246" t="str">
        <f t="shared" si="482"/>
        <v>2018</v>
      </c>
      <c r="L10246" s="15">
        <v>0.37538194444444445</v>
      </c>
      <c r="M10246">
        <f>HOUR(K10246:K22288)</f>
        <v>0</v>
      </c>
      <c r="N10246">
        <f>MINUTE(K10246:K22288)</f>
        <v>0</v>
      </c>
      <c r="O10246">
        <f>SECOND(K10246:K22288)</f>
        <v>0</v>
      </c>
      <c r="P10246">
        <v>15.33</v>
      </c>
      <c r="Q10246">
        <f>G10246-P10246</f>
        <v>4952.24</v>
      </c>
      <c r="R10246" t="s">
        <v>1047</v>
      </c>
      <c r="S10246" t="s">
        <v>18</v>
      </c>
      <c r="T10246" t="s">
        <v>19</v>
      </c>
    </row>
    <row r="10247" spans="1:20" x14ac:dyDescent="0.35">
      <c r="A10247" t="s">
        <v>11</v>
      </c>
      <c r="B10247" t="s">
        <v>170</v>
      </c>
      <c r="C10247" t="s">
        <v>13</v>
      </c>
      <c r="D10247" t="s">
        <v>20</v>
      </c>
      <c r="E10247" t="s">
        <v>171</v>
      </c>
      <c r="F10247" t="s">
        <v>24</v>
      </c>
      <c r="G10247">
        <v>9738.57</v>
      </c>
      <c r="H10247" s="1">
        <v>43391</v>
      </c>
      <c r="I10247" t="str">
        <f t="shared" si="480"/>
        <v>18</v>
      </c>
      <c r="J10247" t="str">
        <f t="shared" si="481"/>
        <v>October</v>
      </c>
      <c r="K10247" t="str">
        <f t="shared" si="482"/>
        <v>2018</v>
      </c>
      <c r="L10247" s="15">
        <v>0.3785648148148148</v>
      </c>
      <c r="M10247">
        <f>HOUR(K10247:K22289)</f>
        <v>0</v>
      </c>
      <c r="N10247">
        <f>MINUTE(K10247:K22289)</f>
        <v>0</v>
      </c>
      <c r="O10247">
        <f>SECOND(K10247:K22289)</f>
        <v>0</v>
      </c>
      <c r="P10247">
        <v>19.21</v>
      </c>
      <c r="Q10247">
        <f>G10247-P10247</f>
        <v>9719.36</v>
      </c>
      <c r="R10247" t="s">
        <v>385</v>
      </c>
      <c r="S10247" t="s">
        <v>18</v>
      </c>
      <c r="T10247" t="s">
        <v>19</v>
      </c>
    </row>
    <row r="10248" spans="1:20" x14ac:dyDescent="0.35">
      <c r="A10248" t="s">
        <v>11</v>
      </c>
      <c r="B10248" t="s">
        <v>65</v>
      </c>
      <c r="C10248" t="s">
        <v>13</v>
      </c>
      <c r="D10248" t="s">
        <v>14</v>
      </c>
      <c r="E10248" t="s">
        <v>66</v>
      </c>
      <c r="F10248" t="s">
        <v>16</v>
      </c>
      <c r="G10248">
        <v>7077.08</v>
      </c>
      <c r="H10248" s="1">
        <v>43391</v>
      </c>
      <c r="I10248" t="str">
        <f t="shared" si="480"/>
        <v>18</v>
      </c>
      <c r="J10248" t="str">
        <f t="shared" si="481"/>
        <v>October</v>
      </c>
      <c r="K10248" t="str">
        <f t="shared" si="482"/>
        <v>2018</v>
      </c>
      <c r="L10248" s="15">
        <v>0.38174768518518515</v>
      </c>
      <c r="M10248">
        <f>HOUR(K10248:K22290)</f>
        <v>0</v>
      </c>
      <c r="N10248">
        <f>MINUTE(K10248:K22290)</f>
        <v>0</v>
      </c>
      <c r="O10248">
        <f>SECOND(K10248:K22290)</f>
        <v>0</v>
      </c>
      <c r="P10248">
        <v>9.24</v>
      </c>
      <c r="Q10248">
        <f>G10248-P10248</f>
        <v>7067.84</v>
      </c>
      <c r="R10248" t="s">
        <v>1735</v>
      </c>
      <c r="S10248" t="s">
        <v>18</v>
      </c>
      <c r="T10248" t="s">
        <v>19</v>
      </c>
    </row>
    <row r="10249" spans="1:20" x14ac:dyDescent="0.35">
      <c r="A10249" t="s">
        <v>11</v>
      </c>
      <c r="B10249" t="s">
        <v>154</v>
      </c>
      <c r="C10249" t="s">
        <v>13</v>
      </c>
      <c r="D10249" t="s">
        <v>14</v>
      </c>
      <c r="E10249" t="s">
        <v>155</v>
      </c>
      <c r="F10249" t="s">
        <v>16</v>
      </c>
      <c r="G10249">
        <v>6463</v>
      </c>
      <c r="H10249" s="1">
        <v>43391</v>
      </c>
      <c r="I10249" t="str">
        <f t="shared" si="480"/>
        <v>18</v>
      </c>
      <c r="J10249" t="str">
        <f t="shared" si="481"/>
        <v>October</v>
      </c>
      <c r="K10249" t="str">
        <f t="shared" si="482"/>
        <v>2018</v>
      </c>
      <c r="L10249" s="15">
        <v>0.38493055555555555</v>
      </c>
      <c r="M10249">
        <f>HOUR(K10249:K22291)</f>
        <v>0</v>
      </c>
      <c r="N10249">
        <f>MINUTE(K10249:K22291)</f>
        <v>0</v>
      </c>
      <c r="O10249">
        <f>SECOND(K10249:K22291)</f>
        <v>0</v>
      </c>
      <c r="P10249">
        <v>140.69</v>
      </c>
      <c r="Q10249">
        <f>G10249-P10249</f>
        <v>6322.31</v>
      </c>
      <c r="R10249" t="s">
        <v>1736</v>
      </c>
      <c r="S10249" t="s">
        <v>18</v>
      </c>
      <c r="T10249" t="s">
        <v>19</v>
      </c>
    </row>
    <row r="10250" spans="1:20" x14ac:dyDescent="0.35">
      <c r="A10250" t="s">
        <v>11</v>
      </c>
      <c r="B10250" t="s">
        <v>62</v>
      </c>
      <c r="C10250" t="s">
        <v>13</v>
      </c>
      <c r="D10250" t="s">
        <v>20</v>
      </c>
      <c r="E10250" t="s">
        <v>63</v>
      </c>
      <c r="F10250" t="s">
        <v>24</v>
      </c>
      <c r="G10250">
        <v>1402.47</v>
      </c>
      <c r="H10250" s="1">
        <v>43391</v>
      </c>
      <c r="I10250" t="str">
        <f t="shared" si="480"/>
        <v>18</v>
      </c>
      <c r="J10250" t="str">
        <f t="shared" si="481"/>
        <v>October</v>
      </c>
      <c r="K10250" t="str">
        <f t="shared" si="482"/>
        <v>2018</v>
      </c>
      <c r="L10250" s="15">
        <v>0.38811342592592596</v>
      </c>
      <c r="M10250">
        <f>HOUR(K10250:K22292)</f>
        <v>0</v>
      </c>
      <c r="N10250">
        <f>MINUTE(K10250:K22292)</f>
        <v>0</v>
      </c>
      <c r="O10250">
        <f>SECOND(K10250:K22292)</f>
        <v>0</v>
      </c>
      <c r="P10250">
        <v>21.98</v>
      </c>
      <c r="Q10250">
        <f>G10250-P10250</f>
        <v>1380.49</v>
      </c>
      <c r="R10250" t="s">
        <v>880</v>
      </c>
      <c r="S10250" t="s">
        <v>18</v>
      </c>
      <c r="T10250" t="s">
        <v>19</v>
      </c>
    </row>
    <row r="10251" spans="1:20" x14ac:dyDescent="0.35">
      <c r="A10251" t="s">
        <v>11</v>
      </c>
      <c r="B10251" t="s">
        <v>132</v>
      </c>
      <c r="C10251" t="s">
        <v>13</v>
      </c>
      <c r="D10251" t="s">
        <v>14</v>
      </c>
      <c r="E10251" t="s">
        <v>50</v>
      </c>
      <c r="F10251" t="s">
        <v>24</v>
      </c>
      <c r="G10251">
        <v>4217.49</v>
      </c>
      <c r="H10251" s="1">
        <v>43391</v>
      </c>
      <c r="I10251" t="str">
        <f t="shared" si="480"/>
        <v>18</v>
      </c>
      <c r="J10251" t="str">
        <f t="shared" si="481"/>
        <v>October</v>
      </c>
      <c r="K10251" t="str">
        <f t="shared" si="482"/>
        <v>2018</v>
      </c>
      <c r="L10251" s="15">
        <v>0.39130787037037035</v>
      </c>
      <c r="M10251">
        <f>HOUR(K10251:K22293)</f>
        <v>0</v>
      </c>
      <c r="N10251">
        <f>MINUTE(K10251:K22293)</f>
        <v>0</v>
      </c>
      <c r="O10251">
        <f>SECOND(K10251:K22293)</f>
        <v>0</v>
      </c>
      <c r="P10251">
        <v>31.35</v>
      </c>
      <c r="Q10251">
        <f>G10251-P10251</f>
        <v>4186.1399999999994</v>
      </c>
      <c r="R10251" t="s">
        <v>1400</v>
      </c>
      <c r="S10251" t="s">
        <v>18</v>
      </c>
      <c r="T10251" t="s">
        <v>19</v>
      </c>
    </row>
    <row r="10252" spans="1:20" x14ac:dyDescent="0.35">
      <c r="A10252" t="s">
        <v>11</v>
      </c>
      <c r="B10252" t="s">
        <v>124</v>
      </c>
      <c r="C10252" t="s">
        <v>13</v>
      </c>
      <c r="D10252" t="s">
        <v>14</v>
      </c>
      <c r="E10252" t="s">
        <v>125</v>
      </c>
      <c r="F10252" t="s">
        <v>16</v>
      </c>
      <c r="G10252">
        <v>5601.65</v>
      </c>
      <c r="H10252" s="1">
        <v>43391</v>
      </c>
      <c r="I10252" t="str">
        <f t="shared" si="480"/>
        <v>18</v>
      </c>
      <c r="J10252" t="str">
        <f t="shared" si="481"/>
        <v>October</v>
      </c>
      <c r="K10252" t="str">
        <f t="shared" si="482"/>
        <v>2018</v>
      </c>
      <c r="L10252" s="15">
        <v>0.39449074074074075</v>
      </c>
      <c r="M10252">
        <f>HOUR(K10252:K22294)</f>
        <v>0</v>
      </c>
      <c r="N10252">
        <f>MINUTE(K10252:K22294)</f>
        <v>0</v>
      </c>
      <c r="O10252">
        <f>SECOND(K10252:K22294)</f>
        <v>0</v>
      </c>
      <c r="P10252">
        <v>16.5</v>
      </c>
      <c r="Q10252">
        <f>G10252-P10252</f>
        <v>5585.15</v>
      </c>
      <c r="R10252" t="s">
        <v>398</v>
      </c>
      <c r="S10252" t="s">
        <v>18</v>
      </c>
      <c r="T10252" t="s">
        <v>19</v>
      </c>
    </row>
    <row r="10253" spans="1:20" x14ac:dyDescent="0.35">
      <c r="A10253" t="s">
        <v>11</v>
      </c>
      <c r="B10253" t="s">
        <v>49</v>
      </c>
      <c r="C10253" t="s">
        <v>13</v>
      </c>
      <c r="D10253" t="s">
        <v>14</v>
      </c>
      <c r="E10253" t="s">
        <v>50</v>
      </c>
      <c r="F10253" t="s">
        <v>24</v>
      </c>
      <c r="G10253">
        <v>4463.82</v>
      </c>
      <c r="H10253" s="1">
        <v>43391</v>
      </c>
      <c r="I10253" t="str">
        <f t="shared" si="480"/>
        <v>18</v>
      </c>
      <c r="J10253" t="str">
        <f t="shared" si="481"/>
        <v>October</v>
      </c>
      <c r="K10253" t="str">
        <f t="shared" si="482"/>
        <v>2018</v>
      </c>
      <c r="L10253" s="15">
        <v>0.39767361111111116</v>
      </c>
      <c r="M10253">
        <f>HOUR(K10253:K22295)</f>
        <v>0</v>
      </c>
      <c r="N10253">
        <f>MINUTE(K10253:K22295)</f>
        <v>0</v>
      </c>
      <c r="O10253">
        <f>SECOND(K10253:K22295)</f>
        <v>0</v>
      </c>
      <c r="P10253">
        <v>9.85</v>
      </c>
      <c r="Q10253">
        <f>G10253-P10253</f>
        <v>4453.9699999999993</v>
      </c>
      <c r="R10253" t="s">
        <v>1516</v>
      </c>
      <c r="S10253" t="s">
        <v>18</v>
      </c>
      <c r="T10253" t="s">
        <v>19</v>
      </c>
    </row>
    <row r="10254" spans="1:20" x14ac:dyDescent="0.35">
      <c r="A10254" t="s">
        <v>11</v>
      </c>
      <c r="B10254" t="s">
        <v>268</v>
      </c>
      <c r="C10254" t="s">
        <v>13</v>
      </c>
      <c r="D10254" t="s">
        <v>20</v>
      </c>
      <c r="E10254" t="s">
        <v>269</v>
      </c>
      <c r="F10254" t="s">
        <v>16</v>
      </c>
      <c r="G10254">
        <v>3745.75</v>
      </c>
      <c r="H10254" s="1">
        <v>43391</v>
      </c>
      <c r="I10254" t="str">
        <f t="shared" si="480"/>
        <v>18</v>
      </c>
      <c r="J10254" t="str">
        <f t="shared" si="481"/>
        <v>October</v>
      </c>
      <c r="K10254" t="str">
        <f t="shared" si="482"/>
        <v>2018</v>
      </c>
      <c r="L10254" s="15">
        <v>0.40085648148148145</v>
      </c>
      <c r="M10254">
        <f>HOUR(K10254:K22296)</f>
        <v>0</v>
      </c>
      <c r="N10254">
        <f>MINUTE(K10254:K22296)</f>
        <v>0</v>
      </c>
      <c r="O10254">
        <f>SECOND(K10254:K22296)</f>
        <v>0</v>
      </c>
      <c r="P10254">
        <v>18.600000000000001</v>
      </c>
      <c r="Q10254">
        <f>G10254-P10254</f>
        <v>3727.15</v>
      </c>
      <c r="R10254" t="s">
        <v>1737</v>
      </c>
      <c r="S10254" t="s">
        <v>18</v>
      </c>
      <c r="T10254" t="s">
        <v>19</v>
      </c>
    </row>
    <row r="10255" spans="1:20" x14ac:dyDescent="0.35">
      <c r="A10255" t="s">
        <v>11</v>
      </c>
      <c r="B10255" t="s">
        <v>124</v>
      </c>
      <c r="C10255" t="s">
        <v>13</v>
      </c>
      <c r="D10255" t="s">
        <v>20</v>
      </c>
      <c r="E10255" t="s">
        <v>125</v>
      </c>
      <c r="F10255" t="s">
        <v>16</v>
      </c>
      <c r="G10255">
        <v>5560.5</v>
      </c>
      <c r="H10255" s="1">
        <v>43391</v>
      </c>
      <c r="I10255" t="str">
        <f t="shared" si="480"/>
        <v>18</v>
      </c>
      <c r="J10255" t="str">
        <f t="shared" si="481"/>
        <v>October</v>
      </c>
      <c r="K10255" t="str">
        <f t="shared" si="482"/>
        <v>2018</v>
      </c>
      <c r="L10255" s="15">
        <v>0.40405092592592595</v>
      </c>
      <c r="M10255">
        <f>HOUR(K10255:K22297)</f>
        <v>0</v>
      </c>
      <c r="N10255">
        <f>MINUTE(K10255:K22297)</f>
        <v>0</v>
      </c>
      <c r="O10255">
        <f>SECOND(K10255:K22297)</f>
        <v>0</v>
      </c>
      <c r="P10255">
        <v>41.15</v>
      </c>
      <c r="Q10255">
        <f>G10255-P10255</f>
        <v>5519.35</v>
      </c>
      <c r="R10255" t="s">
        <v>863</v>
      </c>
      <c r="S10255" t="s">
        <v>18</v>
      </c>
      <c r="T10255" t="s">
        <v>19</v>
      </c>
    </row>
    <row r="10256" spans="1:20" x14ac:dyDescent="0.35">
      <c r="A10256" t="s">
        <v>11</v>
      </c>
      <c r="B10256" t="s">
        <v>75</v>
      </c>
      <c r="C10256" t="s">
        <v>13</v>
      </c>
      <c r="D10256" t="s">
        <v>14</v>
      </c>
      <c r="E10256" t="s">
        <v>76</v>
      </c>
      <c r="F10256" t="s">
        <v>24</v>
      </c>
      <c r="G10256">
        <v>4660.95</v>
      </c>
      <c r="H10256" s="1">
        <v>43391</v>
      </c>
      <c r="I10256" t="str">
        <f t="shared" si="480"/>
        <v>18</v>
      </c>
      <c r="J10256" t="str">
        <f t="shared" si="481"/>
        <v>October</v>
      </c>
      <c r="K10256" t="str">
        <f t="shared" si="482"/>
        <v>2018</v>
      </c>
      <c r="L10256" s="15">
        <v>0.40723379629629625</v>
      </c>
      <c r="M10256">
        <f>HOUR(K10256:K22298)</f>
        <v>0</v>
      </c>
      <c r="N10256">
        <f>MINUTE(K10256:K22298)</f>
        <v>0</v>
      </c>
      <c r="O10256">
        <f>SECOND(K10256:K22298)</f>
        <v>0</v>
      </c>
      <c r="P10256">
        <v>16.5</v>
      </c>
      <c r="Q10256">
        <f>G10256-P10256</f>
        <v>4644.45</v>
      </c>
      <c r="R10256" t="s">
        <v>537</v>
      </c>
      <c r="S10256" t="s">
        <v>18</v>
      </c>
      <c r="T10256" t="s">
        <v>19</v>
      </c>
    </row>
    <row r="10257" spans="1:20" x14ac:dyDescent="0.35">
      <c r="A10257" t="s">
        <v>11</v>
      </c>
      <c r="B10257" t="s">
        <v>124</v>
      </c>
      <c r="C10257" t="s">
        <v>13</v>
      </c>
      <c r="D10257" t="s">
        <v>14</v>
      </c>
      <c r="E10257" t="s">
        <v>125</v>
      </c>
      <c r="F10257" t="s">
        <v>16</v>
      </c>
      <c r="G10257">
        <v>5523.55</v>
      </c>
      <c r="H10257" s="1">
        <v>43391</v>
      </c>
      <c r="I10257" t="str">
        <f t="shared" si="480"/>
        <v>18</v>
      </c>
      <c r="J10257" t="str">
        <f t="shared" si="481"/>
        <v>October</v>
      </c>
      <c r="K10257" t="str">
        <f t="shared" si="482"/>
        <v>2018</v>
      </c>
      <c r="L10257" s="15">
        <v>0.41041666666666665</v>
      </c>
      <c r="M10257">
        <f>HOUR(K10257:K22299)</f>
        <v>0</v>
      </c>
      <c r="N10257">
        <f>MINUTE(K10257:K22299)</f>
        <v>0</v>
      </c>
      <c r="O10257">
        <f>SECOND(K10257:K22299)</f>
        <v>0</v>
      </c>
      <c r="P10257">
        <v>36.950000000000003</v>
      </c>
      <c r="Q10257">
        <f>G10257-P10257</f>
        <v>5486.6</v>
      </c>
      <c r="R10257" t="s">
        <v>322</v>
      </c>
      <c r="S10257" t="s">
        <v>18</v>
      </c>
      <c r="T10257" t="s">
        <v>19</v>
      </c>
    </row>
    <row r="10258" spans="1:20" x14ac:dyDescent="0.35">
      <c r="A10258" t="s">
        <v>11</v>
      </c>
      <c r="B10258" t="s">
        <v>108</v>
      </c>
      <c r="C10258" t="s">
        <v>13</v>
      </c>
      <c r="D10258" t="s">
        <v>14</v>
      </c>
      <c r="E10258" t="s">
        <v>81</v>
      </c>
      <c r="F10258" t="s">
        <v>24</v>
      </c>
      <c r="G10258">
        <v>10383.99</v>
      </c>
      <c r="H10258" s="1">
        <v>43391</v>
      </c>
      <c r="I10258" t="str">
        <f t="shared" si="480"/>
        <v>18</v>
      </c>
      <c r="J10258" t="str">
        <f t="shared" si="481"/>
        <v>October</v>
      </c>
      <c r="K10258" t="str">
        <f t="shared" si="482"/>
        <v>2018</v>
      </c>
      <c r="L10258" s="15">
        <v>0.41359953703703706</v>
      </c>
      <c r="M10258">
        <f>HOUR(K10258:K22300)</f>
        <v>0</v>
      </c>
      <c r="N10258">
        <f>MINUTE(K10258:K22300)</f>
        <v>0</v>
      </c>
      <c r="O10258">
        <f>SECOND(K10258:K22300)</f>
        <v>0</v>
      </c>
      <c r="P10258">
        <v>17.86</v>
      </c>
      <c r="Q10258">
        <f>G10258-P10258</f>
        <v>10366.129999999999</v>
      </c>
      <c r="R10258" t="s">
        <v>1738</v>
      </c>
      <c r="S10258" t="s">
        <v>18</v>
      </c>
      <c r="T10258" t="s">
        <v>19</v>
      </c>
    </row>
    <row r="10259" spans="1:20" x14ac:dyDescent="0.35">
      <c r="A10259" t="s">
        <v>29</v>
      </c>
      <c r="B10259" t="s">
        <v>338</v>
      </c>
      <c r="C10259" t="s">
        <v>13</v>
      </c>
      <c r="D10259" t="s">
        <v>31</v>
      </c>
      <c r="E10259" t="s">
        <v>339</v>
      </c>
      <c r="F10259" t="s">
        <v>16</v>
      </c>
      <c r="G10259">
        <v>5766.61</v>
      </c>
      <c r="H10259" s="1">
        <v>43391</v>
      </c>
      <c r="I10259" t="str">
        <f t="shared" si="480"/>
        <v>18</v>
      </c>
      <c r="J10259" t="str">
        <f t="shared" si="481"/>
        <v>October</v>
      </c>
      <c r="K10259" t="str">
        <f t="shared" si="482"/>
        <v>2018</v>
      </c>
      <c r="L10259" s="15">
        <v>0.41666666666666669</v>
      </c>
      <c r="M10259">
        <f>HOUR(K10259:K22301)</f>
        <v>0</v>
      </c>
      <c r="N10259">
        <f>MINUTE(K10259:K22301)</f>
        <v>0</v>
      </c>
      <c r="O10259">
        <f>SECOND(K10259:K22301)</f>
        <v>0</v>
      </c>
      <c r="P10259">
        <v>84</v>
      </c>
      <c r="Q10259">
        <f>G10259-P10259</f>
        <v>5682.61</v>
      </c>
      <c r="R10259" t="s">
        <v>1833</v>
      </c>
      <c r="S10259" t="s">
        <v>18</v>
      </c>
      <c r="T10259" t="s">
        <v>19</v>
      </c>
    </row>
    <row r="10260" spans="1:20" x14ac:dyDescent="0.35">
      <c r="A10260" t="s">
        <v>11</v>
      </c>
      <c r="B10260" t="s">
        <v>80</v>
      </c>
      <c r="C10260" t="s">
        <v>13</v>
      </c>
      <c r="D10260" t="s">
        <v>14</v>
      </c>
      <c r="E10260" t="s">
        <v>81</v>
      </c>
      <c r="F10260" t="s">
        <v>24</v>
      </c>
      <c r="G10260">
        <v>15157.33</v>
      </c>
      <c r="H10260" s="1">
        <v>43391</v>
      </c>
      <c r="I10260" t="str">
        <f t="shared" si="480"/>
        <v>18</v>
      </c>
      <c r="J10260" t="str">
        <f t="shared" si="481"/>
        <v>October</v>
      </c>
      <c r="K10260" t="str">
        <f t="shared" si="482"/>
        <v>2018</v>
      </c>
      <c r="L10260" s="15">
        <v>0.41715277777777776</v>
      </c>
      <c r="M10260">
        <f>HOUR(K10260:K22302)</f>
        <v>0</v>
      </c>
      <c r="N10260">
        <f>MINUTE(K10260:K22302)</f>
        <v>0</v>
      </c>
      <c r="O10260">
        <f>SECOND(K10260:K22302)</f>
        <v>0</v>
      </c>
      <c r="P10260">
        <v>15.19</v>
      </c>
      <c r="Q10260">
        <f>G10260-P10260</f>
        <v>15142.14</v>
      </c>
      <c r="R10260" t="s">
        <v>1356</v>
      </c>
      <c r="S10260" t="s">
        <v>18</v>
      </c>
      <c r="T10260" t="s">
        <v>19</v>
      </c>
    </row>
    <row r="10261" spans="1:20" x14ac:dyDescent="0.35">
      <c r="A10261" t="s">
        <v>11</v>
      </c>
      <c r="B10261" t="s">
        <v>89</v>
      </c>
      <c r="C10261" t="s">
        <v>13</v>
      </c>
      <c r="D10261" t="s">
        <v>20</v>
      </c>
      <c r="E10261" t="s">
        <v>90</v>
      </c>
      <c r="F10261" t="s">
        <v>24</v>
      </c>
      <c r="G10261">
        <v>4952.72</v>
      </c>
      <c r="H10261" s="1">
        <v>43391</v>
      </c>
      <c r="I10261" t="str">
        <f t="shared" si="480"/>
        <v>18</v>
      </c>
      <c r="J10261" t="str">
        <f t="shared" si="481"/>
        <v>October</v>
      </c>
      <c r="K10261" t="str">
        <f t="shared" si="482"/>
        <v>2018</v>
      </c>
      <c r="L10261" s="15">
        <v>0.42932870370370368</v>
      </c>
      <c r="M10261">
        <f>HOUR(K10261:K22303)</f>
        <v>0</v>
      </c>
      <c r="N10261">
        <f>MINUTE(K10261:K22303)</f>
        <v>0</v>
      </c>
      <c r="O10261">
        <f>SECOND(K10261:K22303)</f>
        <v>0</v>
      </c>
      <c r="P10261">
        <v>14.85</v>
      </c>
      <c r="Q10261">
        <f>G10261-P10261</f>
        <v>4937.87</v>
      </c>
      <c r="R10261" t="s">
        <v>1599</v>
      </c>
      <c r="S10261" t="s">
        <v>18</v>
      </c>
      <c r="T10261" t="s">
        <v>19</v>
      </c>
    </row>
    <row r="10262" spans="1:20" x14ac:dyDescent="0.35">
      <c r="A10262" t="s">
        <v>11</v>
      </c>
      <c r="B10262" t="s">
        <v>49</v>
      </c>
      <c r="C10262" t="s">
        <v>13</v>
      </c>
      <c r="D10262" t="s">
        <v>14</v>
      </c>
      <c r="E10262" t="s">
        <v>50</v>
      </c>
      <c r="F10262" t="s">
        <v>24</v>
      </c>
      <c r="G10262">
        <v>4448.88</v>
      </c>
      <c r="H10262" s="1">
        <v>43391</v>
      </c>
      <c r="I10262" t="str">
        <f t="shared" si="480"/>
        <v>18</v>
      </c>
      <c r="J10262" t="str">
        <f t="shared" si="481"/>
        <v>October</v>
      </c>
      <c r="K10262" t="str">
        <f t="shared" si="482"/>
        <v>2018</v>
      </c>
      <c r="L10262" s="15">
        <v>0.4415162037037037</v>
      </c>
      <c r="M10262">
        <f>HOUR(K10262:K22304)</f>
        <v>0</v>
      </c>
      <c r="N10262">
        <f>MINUTE(K10262:K22304)</f>
        <v>0</v>
      </c>
      <c r="O10262">
        <f>SECOND(K10262:K22304)</f>
        <v>0</v>
      </c>
      <c r="P10262">
        <v>14.94</v>
      </c>
      <c r="Q10262">
        <f>G10262-P10262</f>
        <v>4433.9400000000005</v>
      </c>
      <c r="R10262" t="s">
        <v>502</v>
      </c>
      <c r="S10262" t="s">
        <v>18</v>
      </c>
      <c r="T10262" t="s">
        <v>19</v>
      </c>
    </row>
    <row r="10263" spans="1:20" x14ac:dyDescent="0.35">
      <c r="A10263" t="s">
        <v>11</v>
      </c>
      <c r="B10263" t="s">
        <v>62</v>
      </c>
      <c r="C10263" t="s">
        <v>13</v>
      </c>
      <c r="D10263" t="s">
        <v>14</v>
      </c>
      <c r="E10263" t="s">
        <v>63</v>
      </c>
      <c r="F10263" t="s">
        <v>24</v>
      </c>
      <c r="G10263">
        <v>1389.1</v>
      </c>
      <c r="H10263" s="1">
        <v>43391</v>
      </c>
      <c r="I10263" t="str">
        <f t="shared" si="480"/>
        <v>18</v>
      </c>
      <c r="J10263" t="str">
        <f t="shared" si="481"/>
        <v>October</v>
      </c>
      <c r="K10263" t="str">
        <f t="shared" si="482"/>
        <v>2018</v>
      </c>
      <c r="L10263" s="15">
        <v>0.45369212962962963</v>
      </c>
      <c r="M10263">
        <f>HOUR(K10263:K22305)</f>
        <v>0</v>
      </c>
      <c r="N10263">
        <f>MINUTE(K10263:K22305)</f>
        <v>0</v>
      </c>
      <c r="O10263">
        <f>SECOND(K10263:K22305)</f>
        <v>0</v>
      </c>
      <c r="P10263">
        <v>13.37</v>
      </c>
      <c r="Q10263">
        <f>G10263-P10263</f>
        <v>1375.73</v>
      </c>
      <c r="R10263" t="s">
        <v>501</v>
      </c>
      <c r="S10263" t="s">
        <v>18</v>
      </c>
      <c r="T10263" t="s">
        <v>19</v>
      </c>
    </row>
    <row r="10264" spans="1:20" x14ac:dyDescent="0.35">
      <c r="A10264" t="s">
        <v>29</v>
      </c>
      <c r="B10264" t="s">
        <v>85</v>
      </c>
      <c r="C10264" t="s">
        <v>13</v>
      </c>
      <c r="D10264" t="s">
        <v>31</v>
      </c>
      <c r="E10264" t="s">
        <v>86</v>
      </c>
      <c r="F10264" t="s">
        <v>16</v>
      </c>
      <c r="G10264">
        <v>27595.77</v>
      </c>
      <c r="H10264" s="1">
        <v>43391</v>
      </c>
      <c r="I10264" t="str">
        <f t="shared" si="480"/>
        <v>18</v>
      </c>
      <c r="J10264" t="str">
        <f t="shared" si="481"/>
        <v>October</v>
      </c>
      <c r="K10264" t="str">
        <f t="shared" si="482"/>
        <v>2018</v>
      </c>
      <c r="L10264" s="15">
        <v>0.45833333333333331</v>
      </c>
      <c r="M10264">
        <f>HOUR(K10264:K22306)</f>
        <v>0</v>
      </c>
      <c r="N10264">
        <f>MINUTE(K10264:K22306)</f>
        <v>0</v>
      </c>
      <c r="O10264">
        <f>SECOND(K10264:K22306)</f>
        <v>0</v>
      </c>
      <c r="P10264">
        <v>75</v>
      </c>
      <c r="Q10264">
        <f>G10264-P10264</f>
        <v>27520.77</v>
      </c>
      <c r="R10264" t="s">
        <v>1833</v>
      </c>
      <c r="S10264" t="s">
        <v>18</v>
      </c>
      <c r="T10264" t="s">
        <v>19</v>
      </c>
    </row>
    <row r="10265" spans="1:20" x14ac:dyDescent="0.35">
      <c r="A10265" t="s">
        <v>29</v>
      </c>
      <c r="B10265" t="s">
        <v>132</v>
      </c>
      <c r="C10265" t="s">
        <v>13</v>
      </c>
      <c r="D10265" t="s">
        <v>31</v>
      </c>
      <c r="E10265" t="s">
        <v>50</v>
      </c>
      <c r="F10265" t="s">
        <v>24</v>
      </c>
      <c r="G10265">
        <v>4176.49</v>
      </c>
      <c r="H10265" s="1">
        <v>43391</v>
      </c>
      <c r="I10265" t="str">
        <f t="shared" si="480"/>
        <v>18</v>
      </c>
      <c r="J10265" t="str">
        <f t="shared" si="481"/>
        <v>October</v>
      </c>
      <c r="K10265" t="str">
        <f t="shared" si="482"/>
        <v>2018</v>
      </c>
      <c r="L10265" s="15">
        <v>0.45833333333333331</v>
      </c>
      <c r="M10265">
        <f>HOUR(K10265:K22307)</f>
        <v>0</v>
      </c>
      <c r="N10265">
        <f>MINUTE(K10265:K22307)</f>
        <v>0</v>
      </c>
      <c r="O10265">
        <f>SECOND(K10265:K22307)</f>
        <v>0</v>
      </c>
      <c r="P10265">
        <v>41</v>
      </c>
      <c r="Q10265">
        <f>G10265-P10265</f>
        <v>4135.49</v>
      </c>
      <c r="R10265" t="s">
        <v>1833</v>
      </c>
      <c r="S10265" t="s">
        <v>18</v>
      </c>
      <c r="T10265" t="s">
        <v>19</v>
      </c>
    </row>
    <row r="10266" spans="1:20" x14ac:dyDescent="0.35">
      <c r="A10266" t="s">
        <v>29</v>
      </c>
      <c r="B10266" t="s">
        <v>211</v>
      </c>
      <c r="C10266" t="s">
        <v>13</v>
      </c>
      <c r="D10266" t="s">
        <v>121</v>
      </c>
      <c r="E10266" t="s">
        <v>212</v>
      </c>
      <c r="F10266" t="s">
        <v>16</v>
      </c>
      <c r="G10266">
        <v>8727.4699999999993</v>
      </c>
      <c r="H10266" s="1">
        <v>43391</v>
      </c>
      <c r="I10266" t="str">
        <f t="shared" si="480"/>
        <v>18</v>
      </c>
      <c r="J10266" t="str">
        <f t="shared" si="481"/>
        <v>October</v>
      </c>
      <c r="K10266" t="str">
        <f t="shared" si="482"/>
        <v>2018</v>
      </c>
      <c r="L10266" s="15">
        <v>0.45833333333333331</v>
      </c>
      <c r="M10266">
        <f>HOUR(K10266:K22308)</f>
        <v>0</v>
      </c>
      <c r="N10266">
        <f>MINUTE(K10266:K22308)</f>
        <v>0</v>
      </c>
      <c r="O10266">
        <f>SECOND(K10266:K22308)</f>
        <v>0</v>
      </c>
      <c r="P10266">
        <v>2101.5100000000002</v>
      </c>
      <c r="Q10266">
        <f>G10266-P10266</f>
        <v>6625.9599999999991</v>
      </c>
      <c r="R10266" t="s">
        <v>1833</v>
      </c>
      <c r="S10266" t="s">
        <v>18</v>
      </c>
      <c r="T10266" t="s">
        <v>122</v>
      </c>
    </row>
    <row r="10267" spans="1:20" x14ac:dyDescent="0.35">
      <c r="A10267" t="s">
        <v>29</v>
      </c>
      <c r="B10267" t="s">
        <v>54</v>
      </c>
      <c r="C10267" t="s">
        <v>13</v>
      </c>
      <c r="D10267" t="s">
        <v>121</v>
      </c>
      <c r="E10267" t="s">
        <v>55</v>
      </c>
      <c r="F10267" t="s">
        <v>16</v>
      </c>
      <c r="G10267">
        <v>11050.06</v>
      </c>
      <c r="H10267" s="1">
        <v>43391</v>
      </c>
      <c r="I10267" t="str">
        <f t="shared" si="480"/>
        <v>18</v>
      </c>
      <c r="J10267" t="str">
        <f t="shared" si="481"/>
        <v>October</v>
      </c>
      <c r="K10267" t="str">
        <f t="shared" si="482"/>
        <v>2018</v>
      </c>
      <c r="L10267" s="15">
        <v>0.45833333333333331</v>
      </c>
      <c r="M10267">
        <f>HOUR(K10267:K22309)</f>
        <v>0</v>
      </c>
      <c r="N10267">
        <f>MINUTE(K10267:K22309)</f>
        <v>0</v>
      </c>
      <c r="O10267">
        <f>SECOND(K10267:K22309)</f>
        <v>0</v>
      </c>
      <c r="P10267">
        <v>920.71</v>
      </c>
      <c r="Q10267">
        <f>G10267-P10267</f>
        <v>10129.349999999999</v>
      </c>
      <c r="R10267" t="s">
        <v>1833</v>
      </c>
      <c r="S10267" t="s">
        <v>18</v>
      </c>
      <c r="T10267" t="s">
        <v>122</v>
      </c>
    </row>
    <row r="10268" spans="1:20" x14ac:dyDescent="0.35">
      <c r="A10268" t="s">
        <v>29</v>
      </c>
      <c r="B10268" t="s">
        <v>30</v>
      </c>
      <c r="C10268" t="s">
        <v>13</v>
      </c>
      <c r="D10268" t="s">
        <v>41</v>
      </c>
      <c r="E10268" t="s">
        <v>32</v>
      </c>
      <c r="F10268" t="s">
        <v>24</v>
      </c>
      <c r="G10268">
        <v>7419.58</v>
      </c>
      <c r="H10268" s="1">
        <v>43391</v>
      </c>
      <c r="I10268" t="str">
        <f t="shared" si="480"/>
        <v>18</v>
      </c>
      <c r="J10268" t="str">
        <f t="shared" si="481"/>
        <v>October</v>
      </c>
      <c r="K10268" t="str">
        <f t="shared" si="482"/>
        <v>2018</v>
      </c>
      <c r="L10268" s="15">
        <v>0.45833333333333331</v>
      </c>
      <c r="M10268">
        <f>HOUR(K10268:K22310)</f>
        <v>0</v>
      </c>
      <c r="N10268">
        <f>MINUTE(K10268:K22310)</f>
        <v>0</v>
      </c>
      <c r="O10268">
        <f>SECOND(K10268:K22310)</f>
        <v>0</v>
      </c>
      <c r="P10268">
        <v>24</v>
      </c>
      <c r="Q10268">
        <f>G10268-P10268</f>
        <v>7395.58</v>
      </c>
      <c r="R10268" t="s">
        <v>1833</v>
      </c>
      <c r="S10268" t="s">
        <v>18</v>
      </c>
      <c r="T10268" t="s">
        <v>19</v>
      </c>
    </row>
    <row r="10269" spans="1:20" x14ac:dyDescent="0.35">
      <c r="A10269" t="s">
        <v>29</v>
      </c>
      <c r="B10269" t="s">
        <v>243</v>
      </c>
      <c r="C10269" t="s">
        <v>13</v>
      </c>
      <c r="D10269" t="s">
        <v>121</v>
      </c>
      <c r="E10269" t="s">
        <v>244</v>
      </c>
      <c r="F10269" t="s">
        <v>16</v>
      </c>
      <c r="G10269">
        <v>20858.72</v>
      </c>
      <c r="H10269" s="1">
        <v>43391</v>
      </c>
      <c r="I10269" t="str">
        <f t="shared" si="480"/>
        <v>18</v>
      </c>
      <c r="J10269" t="str">
        <f t="shared" si="481"/>
        <v>October</v>
      </c>
      <c r="K10269" t="str">
        <f t="shared" si="482"/>
        <v>2018</v>
      </c>
      <c r="L10269" s="15">
        <v>0.45833333333333331</v>
      </c>
      <c r="M10269">
        <f>HOUR(K10269:K22311)</f>
        <v>0</v>
      </c>
      <c r="N10269">
        <f>MINUTE(K10269:K22311)</f>
        <v>0</v>
      </c>
      <c r="O10269">
        <f>SECOND(K10269:K22311)</f>
        <v>0</v>
      </c>
      <c r="P10269">
        <v>3676.94</v>
      </c>
      <c r="Q10269">
        <f>G10269-P10269</f>
        <v>17181.780000000002</v>
      </c>
      <c r="R10269" t="s">
        <v>1833</v>
      </c>
      <c r="S10269" t="s">
        <v>18</v>
      </c>
      <c r="T10269" t="s">
        <v>122</v>
      </c>
    </row>
    <row r="10270" spans="1:20" x14ac:dyDescent="0.35">
      <c r="A10270" t="s">
        <v>29</v>
      </c>
      <c r="B10270" t="s">
        <v>56</v>
      </c>
      <c r="C10270" t="s">
        <v>13</v>
      </c>
      <c r="D10270" t="s">
        <v>31</v>
      </c>
      <c r="E10270" t="s">
        <v>57</v>
      </c>
      <c r="F10270" t="s">
        <v>16</v>
      </c>
      <c r="G10270">
        <v>8360.07</v>
      </c>
      <c r="H10270" s="1">
        <v>43391</v>
      </c>
      <c r="I10270" t="str">
        <f t="shared" si="480"/>
        <v>18</v>
      </c>
      <c r="J10270" t="str">
        <f t="shared" si="481"/>
        <v>October</v>
      </c>
      <c r="K10270" t="str">
        <f t="shared" si="482"/>
        <v>2018</v>
      </c>
      <c r="L10270" s="15">
        <v>0.45833333333333331</v>
      </c>
      <c r="M10270">
        <f>HOUR(K10270:K22312)</f>
        <v>0</v>
      </c>
      <c r="N10270">
        <f>MINUTE(K10270:K22312)</f>
        <v>0</v>
      </c>
      <c r="O10270">
        <f>SECOND(K10270:K22312)</f>
        <v>0</v>
      </c>
      <c r="P10270">
        <v>46</v>
      </c>
      <c r="Q10270">
        <f>G10270-P10270</f>
        <v>8314.07</v>
      </c>
      <c r="R10270" t="s">
        <v>1833</v>
      </c>
      <c r="S10270" t="s">
        <v>18</v>
      </c>
      <c r="T10270" t="s">
        <v>19</v>
      </c>
    </row>
    <row r="10271" spans="1:20" x14ac:dyDescent="0.35">
      <c r="A10271" t="s">
        <v>11</v>
      </c>
      <c r="B10271" t="s">
        <v>154</v>
      </c>
      <c r="C10271" t="s">
        <v>13</v>
      </c>
      <c r="D10271" t="s">
        <v>20</v>
      </c>
      <c r="E10271" t="s">
        <v>155</v>
      </c>
      <c r="F10271" t="s">
        <v>16</v>
      </c>
      <c r="G10271">
        <v>6441.35</v>
      </c>
      <c r="H10271" s="1">
        <v>43391</v>
      </c>
      <c r="I10271" t="str">
        <f t="shared" si="480"/>
        <v>18</v>
      </c>
      <c r="J10271" t="str">
        <f t="shared" si="481"/>
        <v>October</v>
      </c>
      <c r="K10271" t="str">
        <f t="shared" si="482"/>
        <v>2018</v>
      </c>
      <c r="L10271" s="15">
        <v>0.46221064814814811</v>
      </c>
      <c r="M10271">
        <f>HOUR(K10271:K22313)</f>
        <v>0</v>
      </c>
      <c r="N10271">
        <f>MINUTE(K10271:K22313)</f>
        <v>0</v>
      </c>
      <c r="O10271">
        <f>SECOND(K10271:K22313)</f>
        <v>0</v>
      </c>
      <c r="P10271">
        <v>21.65</v>
      </c>
      <c r="Q10271">
        <f>G10271-P10271</f>
        <v>6419.7000000000007</v>
      </c>
      <c r="R10271" t="s">
        <v>467</v>
      </c>
      <c r="S10271" t="s">
        <v>18</v>
      </c>
      <c r="T10271" t="s">
        <v>19</v>
      </c>
    </row>
    <row r="10272" spans="1:20" x14ac:dyDescent="0.35">
      <c r="A10272" t="s">
        <v>11</v>
      </c>
      <c r="B10272" t="s">
        <v>186</v>
      </c>
      <c r="C10272" t="s">
        <v>13</v>
      </c>
      <c r="D10272" t="s">
        <v>20</v>
      </c>
      <c r="E10272" t="s">
        <v>187</v>
      </c>
      <c r="F10272" t="s">
        <v>16</v>
      </c>
      <c r="G10272">
        <v>5062.2700000000004</v>
      </c>
      <c r="H10272" s="1">
        <v>43391</v>
      </c>
      <c r="I10272" t="str">
        <f t="shared" si="480"/>
        <v>18</v>
      </c>
      <c r="J10272" t="str">
        <f t="shared" si="481"/>
        <v>October</v>
      </c>
      <c r="K10272" t="str">
        <f t="shared" si="482"/>
        <v>2018</v>
      </c>
      <c r="L10272" s="15">
        <v>0.46846064814814814</v>
      </c>
      <c r="M10272">
        <f>HOUR(K10272:K22314)</f>
        <v>0</v>
      </c>
      <c r="N10272">
        <f>MINUTE(K10272:K22314)</f>
        <v>0</v>
      </c>
      <c r="O10272">
        <f>SECOND(K10272:K22314)</f>
        <v>0</v>
      </c>
      <c r="P10272">
        <v>14.22</v>
      </c>
      <c r="Q10272">
        <f>G10272-P10272</f>
        <v>5048.05</v>
      </c>
      <c r="R10272" t="s">
        <v>906</v>
      </c>
      <c r="S10272" t="s">
        <v>18</v>
      </c>
      <c r="T10272" t="s">
        <v>19</v>
      </c>
    </row>
    <row r="10273" spans="1:20" x14ac:dyDescent="0.35">
      <c r="A10273" t="s">
        <v>11</v>
      </c>
      <c r="B10273" t="s">
        <v>62</v>
      </c>
      <c r="C10273" t="s">
        <v>13</v>
      </c>
      <c r="D10273" t="s">
        <v>20</v>
      </c>
      <c r="E10273" t="s">
        <v>63</v>
      </c>
      <c r="F10273" t="s">
        <v>24</v>
      </c>
      <c r="G10273">
        <v>1376.35</v>
      </c>
      <c r="H10273" s="1">
        <v>43391</v>
      </c>
      <c r="I10273" t="str">
        <f t="shared" si="480"/>
        <v>18</v>
      </c>
      <c r="J10273" t="str">
        <f t="shared" si="481"/>
        <v>October</v>
      </c>
      <c r="K10273" t="str">
        <f t="shared" si="482"/>
        <v>2018</v>
      </c>
      <c r="L10273" s="15">
        <v>0.47472222222222221</v>
      </c>
      <c r="M10273">
        <f>HOUR(K10273:K22315)</f>
        <v>0</v>
      </c>
      <c r="N10273">
        <f>MINUTE(K10273:K22315)</f>
        <v>0</v>
      </c>
      <c r="O10273">
        <f>SECOND(K10273:K22315)</f>
        <v>0</v>
      </c>
      <c r="P10273">
        <v>12.75</v>
      </c>
      <c r="Q10273">
        <f>G10273-P10273</f>
        <v>1363.6</v>
      </c>
      <c r="R10273" t="s">
        <v>1177</v>
      </c>
      <c r="S10273" t="s">
        <v>18</v>
      </c>
      <c r="T10273" t="s">
        <v>19</v>
      </c>
    </row>
    <row r="10274" spans="1:20" x14ac:dyDescent="0.35">
      <c r="A10274" t="s">
        <v>11</v>
      </c>
      <c r="B10274" t="s">
        <v>77</v>
      </c>
      <c r="C10274" t="s">
        <v>13</v>
      </c>
      <c r="D10274" t="s">
        <v>20</v>
      </c>
      <c r="E10274" t="s">
        <v>78</v>
      </c>
      <c r="F10274" t="s">
        <v>16</v>
      </c>
      <c r="G10274">
        <v>17530.919999999998</v>
      </c>
      <c r="H10274" s="1">
        <v>43391</v>
      </c>
      <c r="I10274" t="str">
        <f t="shared" si="480"/>
        <v>18</v>
      </c>
      <c r="J10274" t="str">
        <f t="shared" si="481"/>
        <v>October</v>
      </c>
      <c r="K10274" t="str">
        <f t="shared" si="482"/>
        <v>2018</v>
      </c>
      <c r="L10274" s="15">
        <v>0.48097222222222219</v>
      </c>
      <c r="M10274">
        <f>HOUR(K10274:K22316)</f>
        <v>0</v>
      </c>
      <c r="N10274">
        <f>MINUTE(K10274:K22316)</f>
        <v>0</v>
      </c>
      <c r="O10274">
        <f>SECOND(K10274:K22316)</f>
        <v>0</v>
      </c>
      <c r="P10274">
        <v>10.63</v>
      </c>
      <c r="Q10274">
        <f>G10274-P10274</f>
        <v>17520.289999999997</v>
      </c>
      <c r="R10274" t="s">
        <v>1739</v>
      </c>
      <c r="S10274" t="s">
        <v>18</v>
      </c>
      <c r="T10274" t="s">
        <v>19</v>
      </c>
    </row>
    <row r="10275" spans="1:20" x14ac:dyDescent="0.35">
      <c r="A10275" t="s">
        <v>11</v>
      </c>
      <c r="B10275" t="s">
        <v>268</v>
      </c>
      <c r="C10275" t="s">
        <v>13</v>
      </c>
      <c r="D10275" t="s">
        <v>20</v>
      </c>
      <c r="E10275" t="s">
        <v>269</v>
      </c>
      <c r="F10275" t="s">
        <v>16</v>
      </c>
      <c r="G10275">
        <v>3721.81</v>
      </c>
      <c r="H10275" s="1">
        <v>43391</v>
      </c>
      <c r="I10275" t="str">
        <f t="shared" si="480"/>
        <v>18</v>
      </c>
      <c r="J10275" t="str">
        <f t="shared" si="481"/>
        <v>October</v>
      </c>
      <c r="K10275" t="str">
        <f t="shared" si="482"/>
        <v>2018</v>
      </c>
      <c r="L10275" s="15">
        <v>0.48723379629629626</v>
      </c>
      <c r="M10275">
        <f>HOUR(K10275:K22317)</f>
        <v>0</v>
      </c>
      <c r="N10275">
        <f>MINUTE(K10275:K22317)</f>
        <v>0</v>
      </c>
      <c r="O10275">
        <f>SECOND(K10275:K22317)</f>
        <v>0</v>
      </c>
      <c r="P10275">
        <v>23.94</v>
      </c>
      <c r="Q10275">
        <f>G10275-P10275</f>
        <v>3697.87</v>
      </c>
      <c r="R10275" t="s">
        <v>172</v>
      </c>
      <c r="S10275" t="s">
        <v>18</v>
      </c>
      <c r="T10275" t="s">
        <v>19</v>
      </c>
    </row>
    <row r="10276" spans="1:20" x14ac:dyDescent="0.35">
      <c r="A10276" t="s">
        <v>11</v>
      </c>
      <c r="B10276" t="s">
        <v>45</v>
      </c>
      <c r="C10276" t="s">
        <v>13</v>
      </c>
      <c r="D10276" t="s">
        <v>14</v>
      </c>
      <c r="E10276" t="s">
        <v>46</v>
      </c>
      <c r="F10276" t="s">
        <v>24</v>
      </c>
      <c r="G10276">
        <v>20873.04</v>
      </c>
      <c r="H10276" s="1">
        <v>43391</v>
      </c>
      <c r="I10276" t="str">
        <f t="shared" si="480"/>
        <v>18</v>
      </c>
      <c r="J10276" t="str">
        <f t="shared" si="481"/>
        <v>October</v>
      </c>
      <c r="K10276" t="str">
        <f t="shared" si="482"/>
        <v>2018</v>
      </c>
      <c r="L10276" s="15">
        <v>0.4934837962962963</v>
      </c>
      <c r="M10276">
        <f>HOUR(K10276:K22318)</f>
        <v>0</v>
      </c>
      <c r="N10276">
        <f>MINUTE(K10276:K22318)</f>
        <v>0</v>
      </c>
      <c r="O10276">
        <f>SECOND(K10276:K22318)</f>
        <v>0</v>
      </c>
      <c r="P10276">
        <v>23.47</v>
      </c>
      <c r="Q10276">
        <f>G10276-P10276</f>
        <v>20849.57</v>
      </c>
      <c r="R10276" t="s">
        <v>691</v>
      </c>
      <c r="S10276" t="s">
        <v>18</v>
      </c>
      <c r="T10276" t="s">
        <v>19</v>
      </c>
    </row>
    <row r="10277" spans="1:20" x14ac:dyDescent="0.35">
      <c r="A10277" t="s">
        <v>11</v>
      </c>
      <c r="B10277" t="s">
        <v>80</v>
      </c>
      <c r="C10277" t="s">
        <v>13</v>
      </c>
      <c r="D10277" t="s">
        <v>20</v>
      </c>
      <c r="E10277" t="s">
        <v>81</v>
      </c>
      <c r="F10277" t="s">
        <v>24</v>
      </c>
      <c r="G10277">
        <v>15122.67</v>
      </c>
      <c r="H10277" s="1">
        <v>43391</v>
      </c>
      <c r="I10277" t="str">
        <f t="shared" si="480"/>
        <v>18</v>
      </c>
      <c r="J10277" t="str">
        <f t="shared" si="481"/>
        <v>October</v>
      </c>
      <c r="K10277" t="str">
        <f t="shared" si="482"/>
        <v>2018</v>
      </c>
      <c r="L10277" s="15">
        <v>0.49974537037037042</v>
      </c>
      <c r="M10277">
        <f>HOUR(K10277:K22319)</f>
        <v>0</v>
      </c>
      <c r="N10277">
        <f>MINUTE(K10277:K22319)</f>
        <v>0</v>
      </c>
      <c r="O10277">
        <f>SECOND(K10277:K22319)</f>
        <v>0</v>
      </c>
      <c r="P10277">
        <v>34.659999999999997</v>
      </c>
      <c r="Q10277">
        <f>G10277-P10277</f>
        <v>15088.01</v>
      </c>
      <c r="R10277" t="s">
        <v>1384</v>
      </c>
      <c r="S10277" t="s">
        <v>18</v>
      </c>
      <c r="T10277" t="s">
        <v>19</v>
      </c>
    </row>
    <row r="10278" spans="1:20" x14ac:dyDescent="0.35">
      <c r="A10278" t="s">
        <v>29</v>
      </c>
      <c r="B10278" t="s">
        <v>103</v>
      </c>
      <c r="C10278" t="s">
        <v>13</v>
      </c>
      <c r="D10278" t="s">
        <v>121</v>
      </c>
      <c r="E10278" t="s">
        <v>104</v>
      </c>
      <c r="F10278" t="s">
        <v>24</v>
      </c>
      <c r="G10278">
        <v>58087.74</v>
      </c>
      <c r="H10278" s="1">
        <v>43391</v>
      </c>
      <c r="I10278" t="str">
        <f t="shared" si="480"/>
        <v>18</v>
      </c>
      <c r="J10278" t="str">
        <f t="shared" si="481"/>
        <v>October</v>
      </c>
      <c r="K10278" t="str">
        <f t="shared" si="482"/>
        <v>2018</v>
      </c>
      <c r="L10278" s="15">
        <v>0.5</v>
      </c>
      <c r="M10278">
        <f>HOUR(K10278:K22320)</f>
        <v>0</v>
      </c>
      <c r="N10278">
        <f>MINUTE(K10278:K22320)</f>
        <v>0</v>
      </c>
      <c r="O10278">
        <f>SECOND(K10278:K22320)</f>
        <v>0</v>
      </c>
      <c r="P10278">
        <v>782.42</v>
      </c>
      <c r="Q10278">
        <f>G10278-P10278</f>
        <v>57305.32</v>
      </c>
      <c r="R10278" t="s">
        <v>1833</v>
      </c>
      <c r="S10278" t="s">
        <v>18</v>
      </c>
      <c r="T10278" t="s">
        <v>122</v>
      </c>
    </row>
    <row r="10279" spans="1:20" x14ac:dyDescent="0.35">
      <c r="A10279" t="s">
        <v>29</v>
      </c>
      <c r="B10279" t="s">
        <v>170</v>
      </c>
      <c r="C10279" t="s">
        <v>13</v>
      </c>
      <c r="D10279" t="s">
        <v>121</v>
      </c>
      <c r="E10279" t="s">
        <v>171</v>
      </c>
      <c r="F10279" t="s">
        <v>24</v>
      </c>
      <c r="G10279">
        <v>12625.91</v>
      </c>
      <c r="H10279" s="1">
        <v>43391</v>
      </c>
      <c r="I10279" t="str">
        <f t="shared" si="480"/>
        <v>18</v>
      </c>
      <c r="J10279" t="str">
        <f t="shared" si="481"/>
        <v>October</v>
      </c>
      <c r="K10279" t="str">
        <f t="shared" si="482"/>
        <v>2018</v>
      </c>
      <c r="L10279" s="15">
        <v>0.5</v>
      </c>
      <c r="M10279">
        <f>HOUR(K10279:K22321)</f>
        <v>0</v>
      </c>
      <c r="N10279">
        <f>MINUTE(K10279:K22321)</f>
        <v>0</v>
      </c>
      <c r="O10279">
        <f>SECOND(K10279:K22321)</f>
        <v>0</v>
      </c>
      <c r="P10279">
        <v>2887.34</v>
      </c>
      <c r="Q10279">
        <f>G10279-P10279</f>
        <v>9738.57</v>
      </c>
      <c r="R10279" t="s">
        <v>1833</v>
      </c>
      <c r="S10279" t="s">
        <v>18</v>
      </c>
      <c r="T10279" t="s">
        <v>122</v>
      </c>
    </row>
    <row r="10280" spans="1:20" x14ac:dyDescent="0.35">
      <c r="A10280" t="s">
        <v>29</v>
      </c>
      <c r="B10280" t="s">
        <v>138</v>
      </c>
      <c r="C10280" t="s">
        <v>13</v>
      </c>
      <c r="D10280" t="s">
        <v>208</v>
      </c>
      <c r="E10280" t="s">
        <v>139</v>
      </c>
      <c r="F10280" t="s">
        <v>16</v>
      </c>
      <c r="G10280">
        <v>205854.63</v>
      </c>
      <c r="H10280" s="1">
        <v>43391</v>
      </c>
      <c r="I10280" t="str">
        <f t="shared" si="480"/>
        <v>18</v>
      </c>
      <c r="J10280" t="str">
        <f t="shared" si="481"/>
        <v>October</v>
      </c>
      <c r="K10280" t="str">
        <f t="shared" si="482"/>
        <v>2018</v>
      </c>
      <c r="L10280" s="15">
        <v>0.5</v>
      </c>
      <c r="M10280">
        <f>HOUR(K10280:K22322)</f>
        <v>0</v>
      </c>
      <c r="N10280">
        <f>MINUTE(K10280:K22322)</f>
        <v>0</v>
      </c>
      <c r="O10280">
        <f>SECOND(K10280:K22322)</f>
        <v>0</v>
      </c>
      <c r="P10280">
        <v>41</v>
      </c>
      <c r="Q10280">
        <f>G10280-P10280</f>
        <v>205813.63</v>
      </c>
      <c r="R10280" t="s">
        <v>1833</v>
      </c>
      <c r="S10280" t="s">
        <v>18</v>
      </c>
      <c r="T10280" t="s">
        <v>19</v>
      </c>
    </row>
    <row r="10281" spans="1:20" x14ac:dyDescent="0.35">
      <c r="A10281" t="s">
        <v>29</v>
      </c>
      <c r="B10281" t="s">
        <v>71</v>
      </c>
      <c r="C10281" t="s">
        <v>13</v>
      </c>
      <c r="D10281" t="s">
        <v>31</v>
      </c>
      <c r="E10281" t="s">
        <v>63</v>
      </c>
      <c r="F10281" t="s">
        <v>24</v>
      </c>
      <c r="G10281">
        <v>9940.49</v>
      </c>
      <c r="H10281" s="1">
        <v>43391</v>
      </c>
      <c r="I10281" t="str">
        <f t="shared" si="480"/>
        <v>18</v>
      </c>
      <c r="J10281" t="str">
        <f t="shared" si="481"/>
        <v>October</v>
      </c>
      <c r="K10281" t="str">
        <f t="shared" si="482"/>
        <v>2018</v>
      </c>
      <c r="L10281" s="15">
        <v>0.5</v>
      </c>
      <c r="M10281">
        <f>HOUR(K10281:K22323)</f>
        <v>0</v>
      </c>
      <c r="N10281">
        <f>MINUTE(K10281:K22323)</f>
        <v>0</v>
      </c>
      <c r="O10281">
        <f>SECOND(K10281:K22323)</f>
        <v>0</v>
      </c>
      <c r="P10281">
        <v>35</v>
      </c>
      <c r="Q10281">
        <f>G10281-P10281</f>
        <v>9905.49</v>
      </c>
      <c r="R10281" t="s">
        <v>1833</v>
      </c>
      <c r="S10281" t="s">
        <v>18</v>
      </c>
      <c r="T10281" t="s">
        <v>19</v>
      </c>
    </row>
    <row r="10282" spans="1:20" x14ac:dyDescent="0.35">
      <c r="A10282" t="s">
        <v>11</v>
      </c>
      <c r="B10282" t="s">
        <v>197</v>
      </c>
      <c r="C10282" t="s">
        <v>13</v>
      </c>
      <c r="D10282" t="s">
        <v>20</v>
      </c>
      <c r="E10282" t="s">
        <v>23</v>
      </c>
      <c r="F10282" t="s">
        <v>24</v>
      </c>
      <c r="G10282">
        <v>39841.94</v>
      </c>
      <c r="H10282" s="1">
        <v>43391</v>
      </c>
      <c r="I10282" t="str">
        <f t="shared" si="480"/>
        <v>18</v>
      </c>
      <c r="J10282" t="str">
        <f t="shared" si="481"/>
        <v>October</v>
      </c>
      <c r="K10282" t="str">
        <f t="shared" si="482"/>
        <v>2018</v>
      </c>
      <c r="L10282" s="15">
        <v>0.51332175925925927</v>
      </c>
      <c r="M10282">
        <f>HOUR(K10282:K22324)</f>
        <v>0</v>
      </c>
      <c r="N10282">
        <f>MINUTE(K10282:K22324)</f>
        <v>0</v>
      </c>
      <c r="O10282">
        <f>SECOND(K10282:K22324)</f>
        <v>0</v>
      </c>
      <c r="P10282">
        <v>13.78</v>
      </c>
      <c r="Q10282">
        <f>G10282-P10282</f>
        <v>39828.160000000003</v>
      </c>
      <c r="R10282" t="s">
        <v>1619</v>
      </c>
      <c r="S10282" t="s">
        <v>18</v>
      </c>
      <c r="T10282" t="s">
        <v>19</v>
      </c>
    </row>
    <row r="10283" spans="1:20" x14ac:dyDescent="0.35">
      <c r="A10283" t="s">
        <v>11</v>
      </c>
      <c r="B10283" t="s">
        <v>47</v>
      </c>
      <c r="C10283" t="s">
        <v>13</v>
      </c>
      <c r="D10283" t="s">
        <v>14</v>
      </c>
      <c r="E10283" t="s">
        <v>48</v>
      </c>
      <c r="F10283" t="s">
        <v>24</v>
      </c>
      <c r="G10283">
        <v>21887.62</v>
      </c>
      <c r="H10283" s="1">
        <v>43391</v>
      </c>
      <c r="I10283" t="str">
        <f t="shared" si="480"/>
        <v>18</v>
      </c>
      <c r="J10283" t="str">
        <f t="shared" si="481"/>
        <v>October</v>
      </c>
      <c r="K10283" t="str">
        <f t="shared" si="482"/>
        <v>2018</v>
      </c>
      <c r="L10283" s="15">
        <v>0.52721064814814811</v>
      </c>
      <c r="M10283">
        <f>HOUR(K10283:K22325)</f>
        <v>0</v>
      </c>
      <c r="N10283">
        <f>MINUTE(K10283:K22325)</f>
        <v>0</v>
      </c>
      <c r="O10283">
        <f>SECOND(K10283:K22325)</f>
        <v>0</v>
      </c>
      <c r="P10283">
        <v>26.12</v>
      </c>
      <c r="Q10283">
        <f>G10283-P10283</f>
        <v>21861.5</v>
      </c>
      <c r="R10283" t="s">
        <v>36</v>
      </c>
      <c r="S10283" t="s">
        <v>18</v>
      </c>
      <c r="T10283" t="s">
        <v>19</v>
      </c>
    </row>
    <row r="10284" spans="1:20" x14ac:dyDescent="0.35">
      <c r="A10284" t="s">
        <v>11</v>
      </c>
      <c r="B10284" t="s">
        <v>186</v>
      </c>
      <c r="C10284" t="s">
        <v>13</v>
      </c>
      <c r="D10284" t="s">
        <v>20</v>
      </c>
      <c r="E10284" t="s">
        <v>187</v>
      </c>
      <c r="F10284" t="s">
        <v>16</v>
      </c>
      <c r="G10284">
        <v>5053.66</v>
      </c>
      <c r="H10284" s="1">
        <v>43391</v>
      </c>
      <c r="I10284" t="str">
        <f t="shared" si="480"/>
        <v>18</v>
      </c>
      <c r="J10284" t="str">
        <f t="shared" si="481"/>
        <v>October</v>
      </c>
      <c r="K10284" t="str">
        <f t="shared" si="482"/>
        <v>2018</v>
      </c>
      <c r="L10284" s="15">
        <v>0.54109953703703706</v>
      </c>
      <c r="M10284">
        <f>HOUR(K10284:K22326)</f>
        <v>0</v>
      </c>
      <c r="N10284">
        <f>MINUTE(K10284:K22326)</f>
        <v>0</v>
      </c>
      <c r="O10284">
        <f>SECOND(K10284:K22326)</f>
        <v>0</v>
      </c>
      <c r="P10284">
        <v>8.61</v>
      </c>
      <c r="Q10284">
        <f>G10284-P10284</f>
        <v>5045.05</v>
      </c>
      <c r="R10284" t="s">
        <v>1150</v>
      </c>
      <c r="S10284" t="s">
        <v>18</v>
      </c>
      <c r="T10284" t="s">
        <v>19</v>
      </c>
    </row>
    <row r="10285" spans="1:20" x14ac:dyDescent="0.35">
      <c r="A10285" t="s">
        <v>29</v>
      </c>
      <c r="B10285" t="s">
        <v>282</v>
      </c>
      <c r="C10285" t="s">
        <v>13</v>
      </c>
      <c r="D10285" t="s">
        <v>31</v>
      </c>
      <c r="E10285" t="s">
        <v>283</v>
      </c>
      <c r="F10285" t="s">
        <v>24</v>
      </c>
      <c r="G10285">
        <v>8423.24</v>
      </c>
      <c r="H10285" s="1">
        <v>43391</v>
      </c>
      <c r="I10285" t="str">
        <f t="shared" si="480"/>
        <v>18</v>
      </c>
      <c r="J10285" t="str">
        <f t="shared" si="481"/>
        <v>October</v>
      </c>
      <c r="K10285" t="str">
        <f t="shared" si="482"/>
        <v>2018</v>
      </c>
      <c r="L10285" s="15">
        <v>0.54166666666666663</v>
      </c>
      <c r="M10285">
        <f>HOUR(K10285:K22327)</f>
        <v>0</v>
      </c>
      <c r="N10285">
        <f>MINUTE(K10285:K22327)</f>
        <v>0</v>
      </c>
      <c r="O10285">
        <f>SECOND(K10285:K22327)</f>
        <v>0</v>
      </c>
      <c r="P10285">
        <v>15</v>
      </c>
      <c r="Q10285">
        <f>G10285-P10285</f>
        <v>8408.24</v>
      </c>
      <c r="R10285" t="s">
        <v>1833</v>
      </c>
      <c r="S10285" t="s">
        <v>18</v>
      </c>
      <c r="T10285" t="s">
        <v>19</v>
      </c>
    </row>
    <row r="10286" spans="1:20" x14ac:dyDescent="0.35">
      <c r="A10286" t="s">
        <v>29</v>
      </c>
      <c r="B10286" t="s">
        <v>111</v>
      </c>
      <c r="C10286" t="s">
        <v>13</v>
      </c>
      <c r="D10286" t="s">
        <v>121</v>
      </c>
      <c r="E10286" t="s">
        <v>112</v>
      </c>
      <c r="F10286" t="s">
        <v>24</v>
      </c>
      <c r="G10286">
        <v>6599.68</v>
      </c>
      <c r="H10286" s="1">
        <v>43391</v>
      </c>
      <c r="I10286" t="str">
        <f t="shared" si="480"/>
        <v>18</v>
      </c>
      <c r="J10286" t="str">
        <f t="shared" si="481"/>
        <v>October</v>
      </c>
      <c r="K10286" t="str">
        <f t="shared" si="482"/>
        <v>2018</v>
      </c>
      <c r="L10286" s="15">
        <v>0.54166666666666663</v>
      </c>
      <c r="M10286">
        <f>HOUR(K10286:K22328)</f>
        <v>0</v>
      </c>
      <c r="N10286">
        <f>MINUTE(K10286:K22328)</f>
        <v>0</v>
      </c>
      <c r="O10286">
        <f>SECOND(K10286:K22328)</f>
        <v>0</v>
      </c>
      <c r="P10286">
        <v>1681.58</v>
      </c>
      <c r="Q10286">
        <f>G10286-P10286</f>
        <v>4918.1000000000004</v>
      </c>
      <c r="R10286" t="s">
        <v>1833</v>
      </c>
      <c r="S10286" t="s">
        <v>18</v>
      </c>
      <c r="T10286" t="s">
        <v>122</v>
      </c>
    </row>
    <row r="10287" spans="1:20" x14ac:dyDescent="0.35">
      <c r="A10287" t="s">
        <v>29</v>
      </c>
      <c r="B10287" t="s">
        <v>220</v>
      </c>
      <c r="C10287" t="s">
        <v>13</v>
      </c>
      <c r="D10287" t="s">
        <v>41</v>
      </c>
      <c r="E10287" t="s">
        <v>221</v>
      </c>
      <c r="F10287" t="s">
        <v>24</v>
      </c>
      <c r="G10287">
        <v>7683.26</v>
      </c>
      <c r="H10287" s="1">
        <v>43391</v>
      </c>
      <c r="I10287" t="str">
        <f t="shared" si="480"/>
        <v>18</v>
      </c>
      <c r="J10287" t="str">
        <f t="shared" si="481"/>
        <v>October</v>
      </c>
      <c r="K10287" t="str">
        <f t="shared" si="482"/>
        <v>2018</v>
      </c>
      <c r="L10287" s="15">
        <v>0.54166666666666663</v>
      </c>
      <c r="M10287">
        <f>HOUR(K10287:K22329)</f>
        <v>0</v>
      </c>
      <c r="N10287">
        <f>MINUTE(K10287:K22329)</f>
        <v>0</v>
      </c>
      <c r="O10287">
        <f>SECOND(K10287:K22329)</f>
        <v>0</v>
      </c>
      <c r="P10287">
        <v>94</v>
      </c>
      <c r="Q10287">
        <f>G10287-P10287</f>
        <v>7589.26</v>
      </c>
      <c r="R10287" t="s">
        <v>1833</v>
      </c>
      <c r="S10287" t="s">
        <v>18</v>
      </c>
      <c r="T10287" t="s">
        <v>19</v>
      </c>
    </row>
    <row r="10288" spans="1:20" x14ac:dyDescent="0.35">
      <c r="A10288" t="s">
        <v>11</v>
      </c>
      <c r="B10288" t="s">
        <v>140</v>
      </c>
      <c r="C10288" t="s">
        <v>13</v>
      </c>
      <c r="D10288" t="s">
        <v>20</v>
      </c>
      <c r="E10288" t="s">
        <v>141</v>
      </c>
      <c r="F10288" t="s">
        <v>24</v>
      </c>
      <c r="G10288">
        <v>11485.94</v>
      </c>
      <c r="H10288" s="1">
        <v>43391</v>
      </c>
      <c r="I10288" t="str">
        <f t="shared" si="480"/>
        <v>18</v>
      </c>
      <c r="J10288" t="str">
        <f t="shared" si="481"/>
        <v>October</v>
      </c>
      <c r="K10288" t="str">
        <f t="shared" si="482"/>
        <v>2018</v>
      </c>
      <c r="L10288" s="15">
        <v>0.55526620370370372</v>
      </c>
      <c r="M10288">
        <f>HOUR(K10288:K22330)</f>
        <v>0</v>
      </c>
      <c r="N10288">
        <f>MINUTE(K10288:K22330)</f>
        <v>0</v>
      </c>
      <c r="O10288">
        <f>SECOND(K10288:K22330)</f>
        <v>0</v>
      </c>
      <c r="P10288">
        <v>7.26</v>
      </c>
      <c r="Q10288">
        <f>G10288-P10288</f>
        <v>11478.68</v>
      </c>
      <c r="R10288" t="s">
        <v>237</v>
      </c>
      <c r="S10288" t="s">
        <v>18</v>
      </c>
      <c r="T10288" t="s">
        <v>19</v>
      </c>
    </row>
    <row r="10289" spans="1:20" x14ac:dyDescent="0.35">
      <c r="A10289" t="s">
        <v>11</v>
      </c>
      <c r="B10289" t="s">
        <v>549</v>
      </c>
      <c r="C10289" t="s">
        <v>13</v>
      </c>
      <c r="D10289" t="s">
        <v>14</v>
      </c>
      <c r="E10289" t="s">
        <v>332</v>
      </c>
      <c r="F10289" t="s">
        <v>24</v>
      </c>
      <c r="G10289">
        <v>22150.35</v>
      </c>
      <c r="H10289" s="1">
        <v>43391</v>
      </c>
      <c r="I10289" t="str">
        <f t="shared" si="480"/>
        <v>18</v>
      </c>
      <c r="J10289" t="str">
        <f t="shared" si="481"/>
        <v>October</v>
      </c>
      <c r="K10289" t="str">
        <f t="shared" si="482"/>
        <v>2018</v>
      </c>
      <c r="L10289" s="15">
        <v>0.56943287037037038</v>
      </c>
      <c r="M10289">
        <f>HOUR(K10289:K22331)</f>
        <v>0</v>
      </c>
      <c r="N10289">
        <f>MINUTE(K10289:K22331)</f>
        <v>0</v>
      </c>
      <c r="O10289">
        <f>SECOND(K10289:K22331)</f>
        <v>0</v>
      </c>
      <c r="P10289">
        <v>26.1</v>
      </c>
      <c r="Q10289">
        <f>G10289-P10289</f>
        <v>22124.25</v>
      </c>
      <c r="R10289" t="s">
        <v>1298</v>
      </c>
      <c r="S10289" t="s">
        <v>18</v>
      </c>
      <c r="T10289" t="s">
        <v>19</v>
      </c>
    </row>
    <row r="10290" spans="1:20" x14ac:dyDescent="0.35">
      <c r="A10290" t="s">
        <v>29</v>
      </c>
      <c r="B10290" t="s">
        <v>180</v>
      </c>
      <c r="C10290" t="s">
        <v>13</v>
      </c>
      <c r="D10290" t="s">
        <v>31</v>
      </c>
      <c r="E10290" t="s">
        <v>181</v>
      </c>
      <c r="F10290" t="s">
        <v>24</v>
      </c>
      <c r="G10290">
        <v>16216.09</v>
      </c>
      <c r="H10290" s="1">
        <v>43391</v>
      </c>
      <c r="I10290" t="str">
        <f t="shared" si="480"/>
        <v>18</v>
      </c>
      <c r="J10290" t="str">
        <f t="shared" si="481"/>
        <v>October</v>
      </c>
      <c r="K10290" t="str">
        <f t="shared" si="482"/>
        <v>2018</v>
      </c>
      <c r="L10290" s="15">
        <v>0.58333333333333337</v>
      </c>
      <c r="M10290">
        <f>HOUR(K10290:K22332)</f>
        <v>0</v>
      </c>
      <c r="N10290">
        <f>MINUTE(K10290:K22332)</f>
        <v>0</v>
      </c>
      <c r="O10290">
        <f>SECOND(K10290:K22332)</f>
        <v>0</v>
      </c>
      <c r="P10290">
        <v>60</v>
      </c>
      <c r="Q10290">
        <f>G10290-P10290</f>
        <v>16156.09</v>
      </c>
      <c r="R10290" t="s">
        <v>1833</v>
      </c>
      <c r="S10290" t="s">
        <v>18</v>
      </c>
      <c r="T10290" t="s">
        <v>19</v>
      </c>
    </row>
    <row r="10291" spans="1:20" x14ac:dyDescent="0.35">
      <c r="A10291" t="s">
        <v>29</v>
      </c>
      <c r="B10291" t="s">
        <v>30</v>
      </c>
      <c r="C10291" t="s">
        <v>13</v>
      </c>
      <c r="D10291" t="s">
        <v>121</v>
      </c>
      <c r="E10291" t="s">
        <v>32</v>
      </c>
      <c r="F10291" t="s">
        <v>24</v>
      </c>
      <c r="G10291">
        <v>9739.8799999999992</v>
      </c>
      <c r="H10291" s="1">
        <v>43391</v>
      </c>
      <c r="I10291" t="str">
        <f t="shared" si="480"/>
        <v>18</v>
      </c>
      <c r="J10291" t="str">
        <f t="shared" si="481"/>
        <v>October</v>
      </c>
      <c r="K10291" t="str">
        <f t="shared" si="482"/>
        <v>2018</v>
      </c>
      <c r="L10291" s="15">
        <v>0.58333333333333337</v>
      </c>
      <c r="M10291">
        <f>HOUR(K10291:K22333)</f>
        <v>0</v>
      </c>
      <c r="N10291">
        <f>MINUTE(K10291:K22333)</f>
        <v>0</v>
      </c>
      <c r="O10291">
        <f>SECOND(K10291:K22333)</f>
        <v>0</v>
      </c>
      <c r="P10291">
        <v>2320.3000000000002</v>
      </c>
      <c r="Q10291">
        <f>G10291-P10291</f>
        <v>7419.579999999999</v>
      </c>
      <c r="R10291" t="s">
        <v>1833</v>
      </c>
      <c r="S10291" t="s">
        <v>18</v>
      </c>
      <c r="T10291" t="s">
        <v>122</v>
      </c>
    </row>
    <row r="10292" spans="1:20" x14ac:dyDescent="0.35">
      <c r="A10292" t="s">
        <v>29</v>
      </c>
      <c r="B10292" t="s">
        <v>327</v>
      </c>
      <c r="C10292" t="s">
        <v>13</v>
      </c>
      <c r="D10292" t="s">
        <v>121</v>
      </c>
      <c r="E10292" t="s">
        <v>328</v>
      </c>
      <c r="F10292" t="s">
        <v>24</v>
      </c>
      <c r="G10292">
        <v>10185.91</v>
      </c>
      <c r="H10292" s="1">
        <v>43391</v>
      </c>
      <c r="I10292" t="str">
        <f t="shared" si="480"/>
        <v>18</v>
      </c>
      <c r="J10292" t="str">
        <f t="shared" si="481"/>
        <v>October</v>
      </c>
      <c r="K10292" t="str">
        <f t="shared" si="482"/>
        <v>2018</v>
      </c>
      <c r="L10292" s="15">
        <v>0.58333333333333337</v>
      </c>
      <c r="M10292">
        <f>HOUR(K10292:K22334)</f>
        <v>0</v>
      </c>
      <c r="N10292">
        <f>MINUTE(K10292:K22334)</f>
        <v>0</v>
      </c>
      <c r="O10292">
        <f>SECOND(K10292:K22334)</f>
        <v>0</v>
      </c>
      <c r="P10292">
        <v>1928.97</v>
      </c>
      <c r="Q10292">
        <f>G10292-P10292</f>
        <v>8256.94</v>
      </c>
      <c r="R10292" t="s">
        <v>1833</v>
      </c>
      <c r="S10292" t="s">
        <v>18</v>
      </c>
      <c r="T10292" t="s">
        <v>122</v>
      </c>
    </row>
    <row r="10293" spans="1:20" x14ac:dyDescent="0.35">
      <c r="A10293" t="s">
        <v>11</v>
      </c>
      <c r="B10293" t="s">
        <v>22</v>
      </c>
      <c r="C10293" t="s">
        <v>13</v>
      </c>
      <c r="D10293" t="s">
        <v>14</v>
      </c>
      <c r="E10293" t="s">
        <v>23</v>
      </c>
      <c r="F10293" t="s">
        <v>24</v>
      </c>
      <c r="G10293">
        <v>2102.04</v>
      </c>
      <c r="H10293" s="1">
        <v>43391</v>
      </c>
      <c r="I10293" t="str">
        <f t="shared" si="480"/>
        <v>18</v>
      </c>
      <c r="J10293" t="str">
        <f t="shared" si="481"/>
        <v>October</v>
      </c>
      <c r="K10293" t="str">
        <f t="shared" si="482"/>
        <v>2018</v>
      </c>
      <c r="L10293" s="15">
        <v>0.58348379629629632</v>
      </c>
      <c r="M10293">
        <f>HOUR(K10293:K22335)</f>
        <v>0</v>
      </c>
      <c r="N10293">
        <f>MINUTE(K10293:K22335)</f>
        <v>0</v>
      </c>
      <c r="O10293">
        <f>SECOND(K10293:K22335)</f>
        <v>0</v>
      </c>
      <c r="P10293">
        <v>3.87</v>
      </c>
      <c r="Q10293">
        <f>G10293-P10293</f>
        <v>2098.17</v>
      </c>
      <c r="R10293" t="s">
        <v>1215</v>
      </c>
      <c r="S10293" t="s">
        <v>18</v>
      </c>
      <c r="T10293" t="s">
        <v>19</v>
      </c>
    </row>
    <row r="10294" spans="1:20" x14ac:dyDescent="0.35">
      <c r="A10294" t="s">
        <v>11</v>
      </c>
      <c r="B10294" t="s">
        <v>124</v>
      </c>
      <c r="C10294" t="s">
        <v>13</v>
      </c>
      <c r="D10294" t="s">
        <v>20</v>
      </c>
      <c r="E10294" t="s">
        <v>125</v>
      </c>
      <c r="F10294" t="s">
        <v>16</v>
      </c>
      <c r="G10294">
        <v>5504.09</v>
      </c>
      <c r="H10294" s="1">
        <v>43391</v>
      </c>
      <c r="I10294" t="str">
        <f t="shared" si="480"/>
        <v>18</v>
      </c>
      <c r="J10294" t="str">
        <f t="shared" si="481"/>
        <v>October</v>
      </c>
      <c r="K10294" t="str">
        <f t="shared" si="482"/>
        <v>2018</v>
      </c>
      <c r="L10294" s="15">
        <v>0.59103009259259254</v>
      </c>
      <c r="M10294">
        <f>HOUR(K10294:K22336)</f>
        <v>0</v>
      </c>
      <c r="N10294">
        <f>MINUTE(K10294:K22336)</f>
        <v>0</v>
      </c>
      <c r="O10294">
        <f>SECOND(K10294:K22336)</f>
        <v>0</v>
      </c>
      <c r="P10294">
        <v>19.46</v>
      </c>
      <c r="Q10294">
        <f>G10294-P10294</f>
        <v>5484.63</v>
      </c>
      <c r="R10294" t="s">
        <v>398</v>
      </c>
      <c r="S10294" t="s">
        <v>18</v>
      </c>
      <c r="T10294" t="s">
        <v>19</v>
      </c>
    </row>
    <row r="10295" spans="1:20" x14ac:dyDescent="0.35">
      <c r="A10295" t="s">
        <v>11</v>
      </c>
      <c r="B10295" t="s">
        <v>22</v>
      </c>
      <c r="C10295" t="s">
        <v>13</v>
      </c>
      <c r="D10295" t="s">
        <v>14</v>
      </c>
      <c r="E10295" t="s">
        <v>23</v>
      </c>
      <c r="F10295" t="s">
        <v>24</v>
      </c>
      <c r="G10295">
        <v>2090.98</v>
      </c>
      <c r="H10295" s="1">
        <v>43391</v>
      </c>
      <c r="I10295" t="str">
        <f t="shared" si="480"/>
        <v>18</v>
      </c>
      <c r="J10295" t="str">
        <f t="shared" si="481"/>
        <v>October</v>
      </c>
      <c r="K10295" t="str">
        <f t="shared" si="482"/>
        <v>2018</v>
      </c>
      <c r="L10295" s="15">
        <v>0.59857638888888887</v>
      </c>
      <c r="M10295">
        <f>HOUR(K10295:K22337)</f>
        <v>0</v>
      </c>
      <c r="N10295">
        <f>MINUTE(K10295:K22337)</f>
        <v>0</v>
      </c>
      <c r="O10295">
        <f>SECOND(K10295:K22337)</f>
        <v>0</v>
      </c>
      <c r="P10295">
        <v>11.06</v>
      </c>
      <c r="Q10295">
        <f>G10295-P10295</f>
        <v>2079.92</v>
      </c>
      <c r="R10295" t="s">
        <v>432</v>
      </c>
      <c r="S10295" t="s">
        <v>18</v>
      </c>
      <c r="T10295" t="s">
        <v>19</v>
      </c>
    </row>
    <row r="10296" spans="1:20" x14ac:dyDescent="0.35">
      <c r="A10296" t="s">
        <v>11</v>
      </c>
      <c r="B10296" t="s">
        <v>161</v>
      </c>
      <c r="C10296" t="s">
        <v>13</v>
      </c>
      <c r="D10296" t="s">
        <v>14</v>
      </c>
      <c r="E10296" t="s">
        <v>162</v>
      </c>
      <c r="F10296" t="s">
        <v>24</v>
      </c>
      <c r="G10296">
        <v>7829.75</v>
      </c>
      <c r="H10296" s="1">
        <v>43391</v>
      </c>
      <c r="I10296" t="str">
        <f t="shared" si="480"/>
        <v>18</v>
      </c>
      <c r="J10296" t="str">
        <f t="shared" si="481"/>
        <v>October</v>
      </c>
      <c r="K10296" t="str">
        <f t="shared" si="482"/>
        <v>2018</v>
      </c>
      <c r="L10296" s="15">
        <v>0.60612268518518519</v>
      </c>
      <c r="M10296">
        <f>HOUR(K10296:K22338)</f>
        <v>0</v>
      </c>
      <c r="N10296">
        <f>MINUTE(K10296:K22338)</f>
        <v>0</v>
      </c>
      <c r="O10296">
        <f>SECOND(K10296:K22338)</f>
        <v>0</v>
      </c>
      <c r="P10296">
        <v>13.54</v>
      </c>
      <c r="Q10296">
        <f>G10296-P10296</f>
        <v>7816.21</v>
      </c>
      <c r="R10296" t="s">
        <v>1026</v>
      </c>
      <c r="S10296" t="s">
        <v>18</v>
      </c>
      <c r="T10296" t="s">
        <v>19</v>
      </c>
    </row>
    <row r="10297" spans="1:20" x14ac:dyDescent="0.35">
      <c r="A10297" t="s">
        <v>11</v>
      </c>
      <c r="B10297" t="s">
        <v>89</v>
      </c>
      <c r="C10297" t="s">
        <v>13</v>
      </c>
      <c r="D10297" t="s">
        <v>14</v>
      </c>
      <c r="E10297" t="s">
        <v>90</v>
      </c>
      <c r="F10297" t="s">
        <v>24</v>
      </c>
      <c r="G10297">
        <v>4935.17</v>
      </c>
      <c r="H10297" s="1">
        <v>43391</v>
      </c>
      <c r="I10297" t="str">
        <f t="shared" si="480"/>
        <v>18</v>
      </c>
      <c r="J10297" t="str">
        <f t="shared" si="481"/>
        <v>October</v>
      </c>
      <c r="K10297" t="str">
        <f t="shared" si="482"/>
        <v>2018</v>
      </c>
      <c r="L10297" s="15">
        <v>0.61366898148148141</v>
      </c>
      <c r="M10297">
        <f>HOUR(K10297:K22339)</f>
        <v>0</v>
      </c>
      <c r="N10297">
        <f>MINUTE(K10297:K22339)</f>
        <v>0</v>
      </c>
      <c r="O10297">
        <f>SECOND(K10297:K22339)</f>
        <v>0</v>
      </c>
      <c r="P10297">
        <v>17.55</v>
      </c>
      <c r="Q10297">
        <f>G10297-P10297</f>
        <v>4917.62</v>
      </c>
      <c r="R10297" t="s">
        <v>172</v>
      </c>
      <c r="S10297" t="s">
        <v>18</v>
      </c>
      <c r="T10297" t="s">
        <v>19</v>
      </c>
    </row>
    <row r="10298" spans="1:20" x14ac:dyDescent="0.35">
      <c r="A10298" t="s">
        <v>11</v>
      </c>
      <c r="B10298" t="s">
        <v>296</v>
      </c>
      <c r="C10298" t="s">
        <v>13</v>
      </c>
      <c r="D10298" t="s">
        <v>20</v>
      </c>
      <c r="E10298" t="s">
        <v>32</v>
      </c>
      <c r="F10298" t="s">
        <v>24</v>
      </c>
      <c r="G10298">
        <v>11220.75</v>
      </c>
      <c r="H10298" s="1">
        <v>43391</v>
      </c>
      <c r="I10298" t="str">
        <f t="shared" si="480"/>
        <v>18</v>
      </c>
      <c r="J10298" t="str">
        <f t="shared" si="481"/>
        <v>October</v>
      </c>
      <c r="K10298" t="str">
        <f t="shared" si="482"/>
        <v>2018</v>
      </c>
      <c r="L10298" s="15">
        <v>0.62121527777777774</v>
      </c>
      <c r="M10298">
        <f>HOUR(K10298:K22340)</f>
        <v>0</v>
      </c>
      <c r="N10298">
        <f>MINUTE(K10298:K22340)</f>
        <v>0</v>
      </c>
      <c r="O10298">
        <f>SECOND(K10298:K22340)</f>
        <v>0</v>
      </c>
      <c r="P10298">
        <v>7.85</v>
      </c>
      <c r="Q10298">
        <f>G10298-P10298</f>
        <v>11212.9</v>
      </c>
      <c r="R10298" t="s">
        <v>538</v>
      </c>
      <c r="S10298" t="s">
        <v>18</v>
      </c>
      <c r="T10298" t="s">
        <v>19</v>
      </c>
    </row>
    <row r="10299" spans="1:20" x14ac:dyDescent="0.35">
      <c r="A10299" t="s">
        <v>29</v>
      </c>
      <c r="B10299" t="s">
        <v>223</v>
      </c>
      <c r="C10299" t="s">
        <v>13</v>
      </c>
      <c r="D10299" t="s">
        <v>121</v>
      </c>
      <c r="E10299" t="s">
        <v>23</v>
      </c>
      <c r="F10299" t="s">
        <v>24</v>
      </c>
      <c r="G10299">
        <v>7218.79</v>
      </c>
      <c r="H10299" s="1">
        <v>43391</v>
      </c>
      <c r="I10299" t="str">
        <f t="shared" si="480"/>
        <v>18</v>
      </c>
      <c r="J10299" t="str">
        <f t="shared" si="481"/>
        <v>October</v>
      </c>
      <c r="K10299" t="str">
        <f t="shared" si="482"/>
        <v>2018</v>
      </c>
      <c r="L10299" s="15">
        <v>0.625</v>
      </c>
      <c r="M10299">
        <f>HOUR(K10299:K22341)</f>
        <v>0</v>
      </c>
      <c r="N10299">
        <f>MINUTE(K10299:K22341)</f>
        <v>0</v>
      </c>
      <c r="O10299">
        <f>SECOND(K10299:K22341)</f>
        <v>0</v>
      </c>
      <c r="P10299">
        <v>596.33000000000004</v>
      </c>
      <c r="Q10299">
        <f>G10299-P10299</f>
        <v>6622.46</v>
      </c>
      <c r="R10299" t="s">
        <v>1833</v>
      </c>
      <c r="S10299" t="s">
        <v>18</v>
      </c>
      <c r="T10299" t="s">
        <v>122</v>
      </c>
    </row>
    <row r="10300" spans="1:20" x14ac:dyDescent="0.35">
      <c r="A10300" t="s">
        <v>29</v>
      </c>
      <c r="B10300" t="s">
        <v>113</v>
      </c>
      <c r="C10300" t="s">
        <v>13</v>
      </c>
      <c r="D10300" t="s">
        <v>121</v>
      </c>
      <c r="E10300" t="s">
        <v>114</v>
      </c>
      <c r="F10300" t="s">
        <v>24</v>
      </c>
      <c r="G10300">
        <v>9344.75</v>
      </c>
      <c r="H10300" s="1">
        <v>43391</v>
      </c>
      <c r="I10300" t="str">
        <f t="shared" si="480"/>
        <v>18</v>
      </c>
      <c r="J10300" t="str">
        <f t="shared" si="481"/>
        <v>October</v>
      </c>
      <c r="K10300" t="str">
        <f t="shared" si="482"/>
        <v>2018</v>
      </c>
      <c r="L10300" s="15">
        <v>0.625</v>
      </c>
      <c r="M10300">
        <f>HOUR(K10300:K22342)</f>
        <v>0</v>
      </c>
      <c r="N10300">
        <f>MINUTE(K10300:K22342)</f>
        <v>0</v>
      </c>
      <c r="O10300">
        <f>SECOND(K10300:K22342)</f>
        <v>0</v>
      </c>
      <c r="P10300">
        <v>2500</v>
      </c>
      <c r="Q10300">
        <f>G10300-P10300</f>
        <v>6844.75</v>
      </c>
      <c r="R10300" t="s">
        <v>1833</v>
      </c>
      <c r="S10300" t="s">
        <v>18</v>
      </c>
      <c r="T10300" t="s">
        <v>122</v>
      </c>
    </row>
    <row r="10301" spans="1:20" x14ac:dyDescent="0.35">
      <c r="A10301" t="s">
        <v>29</v>
      </c>
      <c r="B10301" t="s">
        <v>113</v>
      </c>
      <c r="C10301" t="s">
        <v>13</v>
      </c>
      <c r="D10301" t="s">
        <v>121</v>
      </c>
      <c r="E10301" t="s">
        <v>114</v>
      </c>
      <c r="F10301" t="s">
        <v>24</v>
      </c>
      <c r="G10301">
        <v>11844.75</v>
      </c>
      <c r="H10301" s="1">
        <v>43391</v>
      </c>
      <c r="I10301" t="str">
        <f t="shared" si="480"/>
        <v>18</v>
      </c>
      <c r="J10301" t="str">
        <f t="shared" si="481"/>
        <v>October</v>
      </c>
      <c r="K10301" t="str">
        <f t="shared" si="482"/>
        <v>2018</v>
      </c>
      <c r="L10301" s="15">
        <v>0.625</v>
      </c>
      <c r="M10301">
        <f>HOUR(K10301:K22343)</f>
        <v>0</v>
      </c>
      <c r="N10301">
        <f>MINUTE(K10301:K22343)</f>
        <v>0</v>
      </c>
      <c r="O10301">
        <f>SECOND(K10301:K22343)</f>
        <v>0</v>
      </c>
      <c r="P10301">
        <v>2500</v>
      </c>
      <c r="Q10301">
        <f>G10301-P10301</f>
        <v>9344.75</v>
      </c>
      <c r="R10301" t="s">
        <v>1833</v>
      </c>
      <c r="S10301" t="s">
        <v>18</v>
      </c>
      <c r="T10301" t="s">
        <v>122</v>
      </c>
    </row>
    <row r="10302" spans="1:20" x14ac:dyDescent="0.35">
      <c r="A10302" t="s">
        <v>29</v>
      </c>
      <c r="B10302" t="s">
        <v>25</v>
      </c>
      <c r="C10302" t="s">
        <v>13</v>
      </c>
      <c r="D10302" t="s">
        <v>31</v>
      </c>
      <c r="E10302" t="s">
        <v>26</v>
      </c>
      <c r="F10302" t="s">
        <v>16</v>
      </c>
      <c r="G10302">
        <v>4976.07</v>
      </c>
      <c r="H10302" s="1">
        <v>43391</v>
      </c>
      <c r="I10302" t="str">
        <f t="shared" si="480"/>
        <v>18</v>
      </c>
      <c r="J10302" t="str">
        <f t="shared" si="481"/>
        <v>October</v>
      </c>
      <c r="K10302" t="str">
        <f t="shared" si="482"/>
        <v>2018</v>
      </c>
      <c r="L10302" s="15">
        <v>0.625</v>
      </c>
      <c r="M10302">
        <f>HOUR(K10302:K22344)</f>
        <v>0</v>
      </c>
      <c r="N10302">
        <f>MINUTE(K10302:K22344)</f>
        <v>0</v>
      </c>
      <c r="O10302">
        <f>SECOND(K10302:K22344)</f>
        <v>0</v>
      </c>
      <c r="P10302">
        <v>33</v>
      </c>
      <c r="Q10302">
        <f>G10302-P10302</f>
        <v>4943.07</v>
      </c>
      <c r="R10302" t="s">
        <v>1833</v>
      </c>
      <c r="S10302" t="s">
        <v>18</v>
      </c>
      <c r="T10302" t="s">
        <v>19</v>
      </c>
    </row>
    <row r="10303" spans="1:20" x14ac:dyDescent="0.35">
      <c r="A10303" t="s">
        <v>29</v>
      </c>
      <c r="B10303" t="s">
        <v>134</v>
      </c>
      <c r="C10303" t="s">
        <v>13</v>
      </c>
      <c r="D10303" t="s">
        <v>31</v>
      </c>
      <c r="E10303" t="s">
        <v>135</v>
      </c>
      <c r="F10303" t="s">
        <v>16</v>
      </c>
      <c r="G10303">
        <v>16833.36</v>
      </c>
      <c r="H10303" s="1">
        <v>43391</v>
      </c>
      <c r="I10303" t="str">
        <f t="shared" si="480"/>
        <v>18</v>
      </c>
      <c r="J10303" t="str">
        <f t="shared" si="481"/>
        <v>October</v>
      </c>
      <c r="K10303" t="str">
        <f t="shared" si="482"/>
        <v>2018</v>
      </c>
      <c r="L10303" s="15">
        <v>0.625</v>
      </c>
      <c r="M10303">
        <f>HOUR(K10303:K22345)</f>
        <v>0</v>
      </c>
      <c r="N10303">
        <f>MINUTE(K10303:K22345)</f>
        <v>0</v>
      </c>
      <c r="O10303">
        <f>SECOND(K10303:K22345)</f>
        <v>0</v>
      </c>
      <c r="P10303">
        <v>150</v>
      </c>
      <c r="Q10303">
        <f>G10303-P10303</f>
        <v>16683.36</v>
      </c>
      <c r="R10303" t="s">
        <v>1833</v>
      </c>
      <c r="S10303" t="s">
        <v>18</v>
      </c>
      <c r="T10303" t="s">
        <v>19</v>
      </c>
    </row>
    <row r="10304" spans="1:20" x14ac:dyDescent="0.35">
      <c r="A10304" t="s">
        <v>11</v>
      </c>
      <c r="B10304" t="s">
        <v>47</v>
      </c>
      <c r="C10304" t="s">
        <v>13</v>
      </c>
      <c r="D10304" t="s">
        <v>14</v>
      </c>
      <c r="E10304" t="s">
        <v>48</v>
      </c>
      <c r="F10304" t="s">
        <v>24</v>
      </c>
      <c r="G10304">
        <v>21730.31</v>
      </c>
      <c r="H10304" s="1">
        <v>43391</v>
      </c>
      <c r="I10304" t="str">
        <f t="shared" si="480"/>
        <v>18</v>
      </c>
      <c r="J10304" t="str">
        <f t="shared" si="481"/>
        <v>October</v>
      </c>
      <c r="K10304" t="str">
        <f t="shared" si="482"/>
        <v>2018</v>
      </c>
      <c r="L10304" s="15">
        <v>0.62745370370370368</v>
      </c>
      <c r="M10304">
        <f>HOUR(K10304:K22346)</f>
        <v>0</v>
      </c>
      <c r="N10304">
        <f>MINUTE(K10304:K22346)</f>
        <v>0</v>
      </c>
      <c r="O10304">
        <f>SECOND(K10304:K22346)</f>
        <v>0</v>
      </c>
      <c r="P10304">
        <v>157.31</v>
      </c>
      <c r="Q10304">
        <f>G10304-P10304</f>
        <v>21573</v>
      </c>
      <c r="R10304" t="s">
        <v>201</v>
      </c>
      <c r="S10304" t="s">
        <v>18</v>
      </c>
      <c r="T10304" t="s">
        <v>19</v>
      </c>
    </row>
    <row r="10305" spans="1:20" x14ac:dyDescent="0.35">
      <c r="A10305" t="s">
        <v>11</v>
      </c>
      <c r="B10305" t="s">
        <v>182</v>
      </c>
      <c r="C10305" t="s">
        <v>13</v>
      </c>
      <c r="D10305" t="s">
        <v>14</v>
      </c>
      <c r="E10305" t="s">
        <v>183</v>
      </c>
      <c r="F10305" t="s">
        <v>24</v>
      </c>
      <c r="G10305">
        <v>14116.41</v>
      </c>
      <c r="H10305" s="1">
        <v>43391</v>
      </c>
      <c r="I10305" t="str">
        <f t="shared" si="480"/>
        <v>18</v>
      </c>
      <c r="J10305" t="str">
        <f t="shared" si="481"/>
        <v>October</v>
      </c>
      <c r="K10305" t="str">
        <f t="shared" si="482"/>
        <v>2018</v>
      </c>
      <c r="L10305" s="15">
        <v>0.63238425925925923</v>
      </c>
      <c r="M10305">
        <f>HOUR(K10305:K22347)</f>
        <v>0</v>
      </c>
      <c r="N10305">
        <f>MINUTE(K10305:K22347)</f>
        <v>0</v>
      </c>
      <c r="O10305">
        <f>SECOND(K10305:K22347)</f>
        <v>0</v>
      </c>
      <c r="P10305">
        <v>43.46</v>
      </c>
      <c r="Q10305">
        <f>G10305-P10305</f>
        <v>14072.95</v>
      </c>
      <c r="R10305" t="s">
        <v>271</v>
      </c>
      <c r="S10305" t="s">
        <v>18</v>
      </c>
      <c r="T10305" t="s">
        <v>19</v>
      </c>
    </row>
    <row r="10306" spans="1:20" x14ac:dyDescent="0.35">
      <c r="A10306" t="s">
        <v>11</v>
      </c>
      <c r="B10306" t="s">
        <v>49</v>
      </c>
      <c r="C10306" t="s">
        <v>13</v>
      </c>
      <c r="D10306" t="s">
        <v>14</v>
      </c>
      <c r="E10306" t="s">
        <v>50</v>
      </c>
      <c r="F10306" t="s">
        <v>24</v>
      </c>
      <c r="G10306">
        <v>4221.2299999999996</v>
      </c>
      <c r="H10306" s="1">
        <v>43391</v>
      </c>
      <c r="I10306" t="str">
        <f t="shared" si="480"/>
        <v>18</v>
      </c>
      <c r="J10306" t="str">
        <f t="shared" si="481"/>
        <v>October</v>
      </c>
      <c r="K10306" t="str">
        <f t="shared" si="482"/>
        <v>2018</v>
      </c>
      <c r="L10306" s="15">
        <v>0.63730324074074074</v>
      </c>
      <c r="M10306">
        <f>HOUR(K10306:K22348)</f>
        <v>0</v>
      </c>
      <c r="N10306">
        <f>MINUTE(K10306:K22348)</f>
        <v>0</v>
      </c>
      <c r="O10306">
        <f>SECOND(K10306:K22348)</f>
        <v>0</v>
      </c>
      <c r="P10306">
        <v>227.65</v>
      </c>
      <c r="Q10306">
        <f>G10306-P10306</f>
        <v>3993.5799999999995</v>
      </c>
      <c r="R10306" t="s">
        <v>102</v>
      </c>
      <c r="S10306" t="s">
        <v>18</v>
      </c>
      <c r="T10306" t="s">
        <v>19</v>
      </c>
    </row>
    <row r="10307" spans="1:20" x14ac:dyDescent="0.35">
      <c r="A10307" t="s">
        <v>11</v>
      </c>
      <c r="B10307" t="s">
        <v>179</v>
      </c>
      <c r="C10307" t="s">
        <v>13</v>
      </c>
      <c r="D10307" t="s">
        <v>20</v>
      </c>
      <c r="E10307" t="s">
        <v>171</v>
      </c>
      <c r="F10307" t="s">
        <v>24</v>
      </c>
      <c r="G10307">
        <v>10027.24</v>
      </c>
      <c r="H10307" s="1">
        <v>43391</v>
      </c>
      <c r="I10307" t="str">
        <f t="shared" ref="I10307:I10370" si="483">TEXT(H10307,"dd")</f>
        <v>18</v>
      </c>
      <c r="J10307" t="str">
        <f t="shared" ref="J10307:J10370" si="484">TEXT(H10307,"mmmm")</f>
        <v>October</v>
      </c>
      <c r="K10307" t="str">
        <f t="shared" ref="K10307:K10370" si="485">TEXT(H10307,"yyyy")</f>
        <v>2018</v>
      </c>
      <c r="L10307" s="15">
        <v>0.64223379629629629</v>
      </c>
      <c r="M10307">
        <f>HOUR(K10307:K22349)</f>
        <v>0</v>
      </c>
      <c r="N10307">
        <f>MINUTE(K10307:K22349)</f>
        <v>0</v>
      </c>
      <c r="O10307">
        <f>SECOND(K10307:K22349)</f>
        <v>0</v>
      </c>
      <c r="P10307">
        <v>37.909999999999997</v>
      </c>
      <c r="Q10307">
        <f>G10307-P10307</f>
        <v>9989.33</v>
      </c>
      <c r="R10307" t="s">
        <v>1720</v>
      </c>
      <c r="S10307" t="s">
        <v>18</v>
      </c>
      <c r="T10307" t="s">
        <v>19</v>
      </c>
    </row>
    <row r="10308" spans="1:20" x14ac:dyDescent="0.35">
      <c r="A10308" t="s">
        <v>11</v>
      </c>
      <c r="B10308" t="s">
        <v>37</v>
      </c>
      <c r="C10308" t="s">
        <v>13</v>
      </c>
      <c r="D10308" t="s">
        <v>20</v>
      </c>
      <c r="E10308" t="s">
        <v>38</v>
      </c>
      <c r="F10308" t="s">
        <v>16</v>
      </c>
      <c r="G10308">
        <v>9298.17</v>
      </c>
      <c r="H10308" s="1">
        <v>43391</v>
      </c>
      <c r="I10308" t="str">
        <f t="shared" si="483"/>
        <v>18</v>
      </c>
      <c r="J10308" t="str">
        <f t="shared" si="484"/>
        <v>October</v>
      </c>
      <c r="K10308" t="str">
        <f t="shared" si="485"/>
        <v>2018</v>
      </c>
      <c r="L10308" s="15">
        <v>0.6471527777777778</v>
      </c>
      <c r="M10308">
        <f>HOUR(K10308:K22350)</f>
        <v>0</v>
      </c>
      <c r="N10308">
        <f>MINUTE(K10308:K22350)</f>
        <v>0</v>
      </c>
      <c r="O10308">
        <f>SECOND(K10308:K22350)</f>
        <v>0</v>
      </c>
      <c r="P10308">
        <v>9.5299999999999994</v>
      </c>
      <c r="Q10308">
        <f>G10308-P10308</f>
        <v>9288.64</v>
      </c>
      <c r="R10308" t="s">
        <v>1025</v>
      </c>
      <c r="S10308" t="s">
        <v>18</v>
      </c>
      <c r="T10308" t="s">
        <v>19</v>
      </c>
    </row>
    <row r="10309" spans="1:20" x14ac:dyDescent="0.35">
      <c r="A10309" t="s">
        <v>11</v>
      </c>
      <c r="B10309" t="s">
        <v>180</v>
      </c>
      <c r="C10309" t="s">
        <v>13</v>
      </c>
      <c r="D10309" t="s">
        <v>14</v>
      </c>
      <c r="E10309" t="s">
        <v>181</v>
      </c>
      <c r="F10309" t="s">
        <v>24</v>
      </c>
      <c r="G10309">
        <v>16200.23</v>
      </c>
      <c r="H10309" s="1">
        <v>43391</v>
      </c>
      <c r="I10309" t="str">
        <f t="shared" si="483"/>
        <v>18</v>
      </c>
      <c r="J10309" t="str">
        <f t="shared" si="484"/>
        <v>October</v>
      </c>
      <c r="K10309" t="str">
        <f t="shared" si="485"/>
        <v>2018</v>
      </c>
      <c r="L10309" s="15">
        <v>0.65208333333333335</v>
      </c>
      <c r="M10309">
        <f>HOUR(K10309:K22351)</f>
        <v>0</v>
      </c>
      <c r="N10309">
        <f>MINUTE(K10309:K22351)</f>
        <v>0</v>
      </c>
      <c r="O10309">
        <f>SECOND(K10309:K22351)</f>
        <v>0</v>
      </c>
      <c r="P10309">
        <v>15.86</v>
      </c>
      <c r="Q10309">
        <f>G10309-P10309</f>
        <v>16184.369999999999</v>
      </c>
      <c r="R10309" t="s">
        <v>36</v>
      </c>
      <c r="S10309" t="s">
        <v>18</v>
      </c>
      <c r="T10309" t="s">
        <v>19</v>
      </c>
    </row>
    <row r="10310" spans="1:20" x14ac:dyDescent="0.35">
      <c r="A10310" t="s">
        <v>11</v>
      </c>
      <c r="B10310" t="s">
        <v>154</v>
      </c>
      <c r="C10310" t="s">
        <v>13</v>
      </c>
      <c r="D10310" t="s">
        <v>14</v>
      </c>
      <c r="E10310" t="s">
        <v>155</v>
      </c>
      <c r="F10310" t="s">
        <v>16</v>
      </c>
      <c r="G10310">
        <v>6399.06</v>
      </c>
      <c r="H10310" s="1">
        <v>43391</v>
      </c>
      <c r="I10310" t="str">
        <f t="shared" si="483"/>
        <v>18</v>
      </c>
      <c r="J10310" t="str">
        <f t="shared" si="484"/>
        <v>October</v>
      </c>
      <c r="K10310" t="str">
        <f t="shared" si="485"/>
        <v>2018</v>
      </c>
      <c r="L10310" s="15">
        <v>0.65700231481481486</v>
      </c>
      <c r="M10310">
        <f>HOUR(K10310:K22352)</f>
        <v>0</v>
      </c>
      <c r="N10310">
        <f>MINUTE(K10310:K22352)</f>
        <v>0</v>
      </c>
      <c r="O10310">
        <f>SECOND(K10310:K22352)</f>
        <v>0</v>
      </c>
      <c r="P10310">
        <v>42.29</v>
      </c>
      <c r="Q10310">
        <f>G10310-P10310</f>
        <v>6356.77</v>
      </c>
      <c r="R10310" t="s">
        <v>218</v>
      </c>
      <c r="S10310" t="s">
        <v>18</v>
      </c>
      <c r="T10310" t="s">
        <v>19</v>
      </c>
    </row>
    <row r="10311" spans="1:20" x14ac:dyDescent="0.35">
      <c r="A10311" t="s">
        <v>11</v>
      </c>
      <c r="B10311" t="s">
        <v>199</v>
      </c>
      <c r="C10311" t="s">
        <v>13</v>
      </c>
      <c r="D10311" t="s">
        <v>20</v>
      </c>
      <c r="E10311" t="s">
        <v>200</v>
      </c>
      <c r="F10311" t="s">
        <v>24</v>
      </c>
      <c r="G10311">
        <v>5846.99</v>
      </c>
      <c r="H10311" s="1">
        <v>43391</v>
      </c>
      <c r="I10311" t="str">
        <f t="shared" si="483"/>
        <v>18</v>
      </c>
      <c r="J10311" t="str">
        <f t="shared" si="484"/>
        <v>October</v>
      </c>
      <c r="K10311" t="str">
        <f t="shared" si="485"/>
        <v>2018</v>
      </c>
      <c r="L10311" s="15">
        <v>0.6619328703703703</v>
      </c>
      <c r="M10311">
        <f>HOUR(K10311:K22353)</f>
        <v>0</v>
      </c>
      <c r="N10311">
        <f>MINUTE(K10311:K22353)</f>
        <v>0</v>
      </c>
      <c r="O10311">
        <f>SECOND(K10311:K22353)</f>
        <v>0</v>
      </c>
      <c r="P10311">
        <v>1271.46</v>
      </c>
      <c r="Q10311">
        <f>G10311-P10311</f>
        <v>4575.53</v>
      </c>
      <c r="R10311" t="s">
        <v>347</v>
      </c>
      <c r="S10311" t="s">
        <v>18</v>
      </c>
      <c r="T10311" t="s">
        <v>19</v>
      </c>
    </row>
    <row r="10312" spans="1:20" x14ac:dyDescent="0.35">
      <c r="A10312" t="s">
        <v>29</v>
      </c>
      <c r="B10312" t="s">
        <v>40</v>
      </c>
      <c r="C10312" t="s">
        <v>13</v>
      </c>
      <c r="D10312" t="s">
        <v>41</v>
      </c>
      <c r="E10312" t="s">
        <v>23</v>
      </c>
      <c r="F10312" t="s">
        <v>24</v>
      </c>
      <c r="G10312">
        <v>20140.91</v>
      </c>
      <c r="H10312" s="1">
        <v>43391</v>
      </c>
      <c r="I10312" t="str">
        <f t="shared" si="483"/>
        <v>18</v>
      </c>
      <c r="J10312" t="str">
        <f t="shared" si="484"/>
        <v>October</v>
      </c>
      <c r="K10312" t="str">
        <f t="shared" si="485"/>
        <v>2018</v>
      </c>
      <c r="L10312" s="15">
        <v>0.66666666666666663</v>
      </c>
      <c r="M10312">
        <f>HOUR(K10312:K22354)</f>
        <v>0</v>
      </c>
      <c r="N10312">
        <f>MINUTE(K10312:K22354)</f>
        <v>0</v>
      </c>
      <c r="O10312">
        <f>SECOND(K10312:K22354)</f>
        <v>0</v>
      </c>
      <c r="P10312">
        <v>78</v>
      </c>
      <c r="Q10312">
        <f>G10312-P10312</f>
        <v>20062.91</v>
      </c>
      <c r="R10312" t="s">
        <v>1833</v>
      </c>
      <c r="S10312" t="s">
        <v>18</v>
      </c>
      <c r="T10312" t="s">
        <v>19</v>
      </c>
    </row>
    <row r="10313" spans="1:20" x14ac:dyDescent="0.35">
      <c r="A10313" t="s">
        <v>29</v>
      </c>
      <c r="B10313" t="s">
        <v>205</v>
      </c>
      <c r="C10313" t="s">
        <v>13</v>
      </c>
      <c r="D10313" t="s">
        <v>121</v>
      </c>
      <c r="E10313" t="s">
        <v>81</v>
      </c>
      <c r="F10313" t="s">
        <v>24</v>
      </c>
      <c r="G10313">
        <v>8501.7900000000009</v>
      </c>
      <c r="H10313" s="1">
        <v>43391</v>
      </c>
      <c r="I10313" t="str">
        <f t="shared" si="483"/>
        <v>18</v>
      </c>
      <c r="J10313" t="str">
        <f t="shared" si="484"/>
        <v>October</v>
      </c>
      <c r="K10313" t="str">
        <f t="shared" si="485"/>
        <v>2018</v>
      </c>
      <c r="L10313" s="15">
        <v>0.66666666666666663</v>
      </c>
      <c r="M10313">
        <f>HOUR(K10313:K22355)</f>
        <v>0</v>
      </c>
      <c r="N10313">
        <f>MINUTE(K10313:K22355)</f>
        <v>0</v>
      </c>
      <c r="O10313">
        <f>SECOND(K10313:K22355)</f>
        <v>0</v>
      </c>
      <c r="P10313">
        <v>916.75</v>
      </c>
      <c r="Q10313">
        <f>G10313-P10313</f>
        <v>7585.0400000000009</v>
      </c>
      <c r="R10313" t="s">
        <v>1833</v>
      </c>
      <c r="S10313" t="s">
        <v>18</v>
      </c>
      <c r="T10313" t="s">
        <v>122</v>
      </c>
    </row>
    <row r="10314" spans="1:20" x14ac:dyDescent="0.35">
      <c r="A10314" t="s">
        <v>11</v>
      </c>
      <c r="B10314" t="s">
        <v>379</v>
      </c>
      <c r="C10314" t="s">
        <v>13</v>
      </c>
      <c r="D10314" t="s">
        <v>20</v>
      </c>
      <c r="E10314" t="s">
        <v>380</v>
      </c>
      <c r="F10314" t="s">
        <v>16</v>
      </c>
      <c r="G10314">
        <v>17757.68</v>
      </c>
      <c r="H10314" s="1">
        <v>43391</v>
      </c>
      <c r="I10314" t="str">
        <f t="shared" si="483"/>
        <v>18</v>
      </c>
      <c r="J10314" t="str">
        <f t="shared" si="484"/>
        <v>October</v>
      </c>
      <c r="K10314" t="str">
        <f t="shared" si="485"/>
        <v>2018</v>
      </c>
      <c r="L10314" s="15">
        <v>0.66717592592592589</v>
      </c>
      <c r="M10314">
        <f>HOUR(K10314:K22356)</f>
        <v>0</v>
      </c>
      <c r="N10314">
        <f>MINUTE(K10314:K22356)</f>
        <v>0</v>
      </c>
      <c r="O10314">
        <f>SECOND(K10314:K22356)</f>
        <v>0</v>
      </c>
      <c r="P10314">
        <v>17.36</v>
      </c>
      <c r="Q10314">
        <f>G10314-P10314</f>
        <v>17740.32</v>
      </c>
      <c r="R10314" t="s">
        <v>602</v>
      </c>
      <c r="S10314" t="s">
        <v>18</v>
      </c>
      <c r="T10314" t="s">
        <v>19</v>
      </c>
    </row>
    <row r="10315" spans="1:20" x14ac:dyDescent="0.35">
      <c r="A10315" t="s">
        <v>11</v>
      </c>
      <c r="B10315" t="s">
        <v>296</v>
      </c>
      <c r="C10315" t="s">
        <v>13</v>
      </c>
      <c r="D10315" t="s">
        <v>20</v>
      </c>
      <c r="E10315" t="s">
        <v>32</v>
      </c>
      <c r="F10315" t="s">
        <v>24</v>
      </c>
      <c r="G10315">
        <v>11188.13</v>
      </c>
      <c r="H10315" s="1">
        <v>43391</v>
      </c>
      <c r="I10315" t="str">
        <f t="shared" si="483"/>
        <v>18</v>
      </c>
      <c r="J10315" t="str">
        <f t="shared" si="484"/>
        <v>October</v>
      </c>
      <c r="K10315" t="str">
        <f t="shared" si="485"/>
        <v>2018</v>
      </c>
      <c r="L10315" s="15">
        <v>0.68003472222222217</v>
      </c>
      <c r="M10315">
        <f>HOUR(K10315:K22357)</f>
        <v>0</v>
      </c>
      <c r="N10315">
        <f>MINUTE(K10315:K22357)</f>
        <v>0</v>
      </c>
      <c r="O10315">
        <f>SECOND(K10315:K22357)</f>
        <v>0</v>
      </c>
      <c r="P10315">
        <v>32.619999999999997</v>
      </c>
      <c r="Q10315">
        <f>G10315-P10315</f>
        <v>11155.509999999998</v>
      </c>
      <c r="R10315" t="s">
        <v>217</v>
      </c>
      <c r="S10315" t="s">
        <v>18</v>
      </c>
      <c r="T10315" t="s">
        <v>19</v>
      </c>
    </row>
    <row r="10316" spans="1:20" x14ac:dyDescent="0.35">
      <c r="A10316" t="s">
        <v>11</v>
      </c>
      <c r="B10316" t="s">
        <v>186</v>
      </c>
      <c r="C10316" t="s">
        <v>13</v>
      </c>
      <c r="D10316" t="s">
        <v>20</v>
      </c>
      <c r="E10316" t="s">
        <v>187</v>
      </c>
      <c r="F10316" t="s">
        <v>16</v>
      </c>
      <c r="G10316">
        <v>5036.47</v>
      </c>
      <c r="H10316" s="1">
        <v>43391</v>
      </c>
      <c r="I10316" t="str">
        <f t="shared" si="483"/>
        <v>18</v>
      </c>
      <c r="J10316" t="str">
        <f t="shared" si="484"/>
        <v>October</v>
      </c>
      <c r="K10316" t="str">
        <f t="shared" si="485"/>
        <v>2018</v>
      </c>
      <c r="L10316" s="15">
        <v>0.69289351851851855</v>
      </c>
      <c r="M10316">
        <f>HOUR(K10316:K22358)</f>
        <v>0</v>
      </c>
      <c r="N10316">
        <f>MINUTE(K10316:K22358)</f>
        <v>0</v>
      </c>
      <c r="O10316">
        <f>SECOND(K10316:K22358)</f>
        <v>0</v>
      </c>
      <c r="P10316">
        <v>17.190000000000001</v>
      </c>
      <c r="Q10316">
        <f>G10316-P10316</f>
        <v>5019.2800000000007</v>
      </c>
      <c r="R10316" t="s">
        <v>1457</v>
      </c>
      <c r="S10316" t="s">
        <v>18</v>
      </c>
      <c r="T10316" t="s">
        <v>19</v>
      </c>
    </row>
    <row r="10317" spans="1:20" x14ac:dyDescent="0.35">
      <c r="A10317" t="s">
        <v>11</v>
      </c>
      <c r="B10317" t="s">
        <v>80</v>
      </c>
      <c r="C10317" t="s">
        <v>13</v>
      </c>
      <c r="D10317" t="s">
        <v>14</v>
      </c>
      <c r="E10317" t="s">
        <v>81</v>
      </c>
      <c r="F10317" t="s">
        <v>24</v>
      </c>
      <c r="G10317">
        <v>15064.41</v>
      </c>
      <c r="H10317" s="1">
        <v>43391</v>
      </c>
      <c r="I10317" t="str">
        <f t="shared" si="483"/>
        <v>18</v>
      </c>
      <c r="J10317" t="str">
        <f t="shared" si="484"/>
        <v>October</v>
      </c>
      <c r="K10317" t="str">
        <f t="shared" si="485"/>
        <v>2018</v>
      </c>
      <c r="L10317" s="15">
        <v>0.70575231481481471</v>
      </c>
      <c r="M10317">
        <f>HOUR(K10317:K22359)</f>
        <v>0</v>
      </c>
      <c r="N10317">
        <f>MINUTE(K10317:K22359)</f>
        <v>0</v>
      </c>
      <c r="O10317">
        <f>SECOND(K10317:K22359)</f>
        <v>0</v>
      </c>
      <c r="P10317">
        <v>58.26</v>
      </c>
      <c r="Q10317">
        <f>G10317-P10317</f>
        <v>15006.15</v>
      </c>
      <c r="R10317" t="s">
        <v>769</v>
      </c>
      <c r="S10317" t="s">
        <v>18</v>
      </c>
      <c r="T10317" t="s">
        <v>19</v>
      </c>
    </row>
    <row r="10318" spans="1:20" x14ac:dyDescent="0.35">
      <c r="A10318" t="s">
        <v>29</v>
      </c>
      <c r="B10318" t="s">
        <v>170</v>
      </c>
      <c r="C10318" t="s">
        <v>13</v>
      </c>
      <c r="D10318" t="s">
        <v>31</v>
      </c>
      <c r="E10318" t="s">
        <v>171</v>
      </c>
      <c r="F10318" t="s">
        <v>24</v>
      </c>
      <c r="G10318">
        <v>12610.91</v>
      </c>
      <c r="H10318" s="1">
        <v>43391</v>
      </c>
      <c r="I10318" t="str">
        <f t="shared" si="483"/>
        <v>18</v>
      </c>
      <c r="J10318" t="str">
        <f t="shared" si="484"/>
        <v>October</v>
      </c>
      <c r="K10318" t="str">
        <f t="shared" si="485"/>
        <v>2018</v>
      </c>
      <c r="L10318" s="15">
        <v>0.70833333333333337</v>
      </c>
      <c r="M10318">
        <f>HOUR(K10318:K22360)</f>
        <v>0</v>
      </c>
      <c r="N10318">
        <f>MINUTE(K10318:K22360)</f>
        <v>0</v>
      </c>
      <c r="O10318">
        <f>SECOND(K10318:K22360)</f>
        <v>0</v>
      </c>
      <c r="P10318">
        <v>15</v>
      </c>
      <c r="Q10318">
        <f>G10318-P10318</f>
        <v>12595.91</v>
      </c>
      <c r="R10318" t="s">
        <v>1833</v>
      </c>
      <c r="S10318" t="s">
        <v>18</v>
      </c>
      <c r="T10318" t="s">
        <v>19</v>
      </c>
    </row>
    <row r="10319" spans="1:20" x14ac:dyDescent="0.35">
      <c r="A10319" t="s">
        <v>29</v>
      </c>
      <c r="B10319" t="s">
        <v>243</v>
      </c>
      <c r="C10319" t="s">
        <v>13</v>
      </c>
      <c r="D10319" t="s">
        <v>31</v>
      </c>
      <c r="E10319" t="s">
        <v>244</v>
      </c>
      <c r="F10319" t="s">
        <v>16</v>
      </c>
      <c r="G10319">
        <v>20693.72</v>
      </c>
      <c r="H10319" s="1">
        <v>43391</v>
      </c>
      <c r="I10319" t="str">
        <f t="shared" si="483"/>
        <v>18</v>
      </c>
      <c r="J10319" t="str">
        <f t="shared" si="484"/>
        <v>October</v>
      </c>
      <c r="K10319" t="str">
        <f t="shared" si="485"/>
        <v>2018</v>
      </c>
      <c r="L10319" s="15">
        <v>0.70833333333333337</v>
      </c>
      <c r="M10319">
        <f>HOUR(K10319:K22361)</f>
        <v>0</v>
      </c>
      <c r="N10319">
        <f>MINUTE(K10319:K22361)</f>
        <v>0</v>
      </c>
      <c r="O10319">
        <f>SECOND(K10319:K22361)</f>
        <v>0</v>
      </c>
      <c r="P10319">
        <v>165</v>
      </c>
      <c r="Q10319">
        <f>G10319-P10319</f>
        <v>20528.72</v>
      </c>
      <c r="R10319" t="s">
        <v>1833</v>
      </c>
      <c r="S10319" t="s">
        <v>18</v>
      </c>
      <c r="T10319" t="s">
        <v>19</v>
      </c>
    </row>
    <row r="10320" spans="1:20" x14ac:dyDescent="0.35">
      <c r="A10320" t="s">
        <v>29</v>
      </c>
      <c r="B10320" t="s">
        <v>109</v>
      </c>
      <c r="C10320" t="s">
        <v>13</v>
      </c>
      <c r="D10320" t="s">
        <v>31</v>
      </c>
      <c r="E10320" t="s">
        <v>110</v>
      </c>
      <c r="F10320" t="s">
        <v>24</v>
      </c>
      <c r="G10320">
        <v>11252.52</v>
      </c>
      <c r="H10320" s="1">
        <v>43391</v>
      </c>
      <c r="I10320" t="str">
        <f t="shared" si="483"/>
        <v>18</v>
      </c>
      <c r="J10320" t="str">
        <f t="shared" si="484"/>
        <v>October</v>
      </c>
      <c r="K10320" t="str">
        <f t="shared" si="485"/>
        <v>2018</v>
      </c>
      <c r="L10320" s="15">
        <v>0.70833333333333337</v>
      </c>
      <c r="M10320">
        <f>HOUR(K10320:K22362)</f>
        <v>0</v>
      </c>
      <c r="N10320">
        <f>MINUTE(K10320:K22362)</f>
        <v>0</v>
      </c>
      <c r="O10320">
        <f>SECOND(K10320:K22362)</f>
        <v>0</v>
      </c>
      <c r="P10320">
        <v>29</v>
      </c>
      <c r="Q10320">
        <f>G10320-P10320</f>
        <v>11223.52</v>
      </c>
      <c r="R10320" t="s">
        <v>1833</v>
      </c>
      <c r="S10320" t="s">
        <v>18</v>
      </c>
      <c r="T10320" t="s">
        <v>19</v>
      </c>
    </row>
    <row r="10321" spans="1:20" x14ac:dyDescent="0.35">
      <c r="A10321" t="s">
        <v>29</v>
      </c>
      <c r="B10321" t="s">
        <v>97</v>
      </c>
      <c r="C10321" t="s">
        <v>13</v>
      </c>
      <c r="D10321" t="s">
        <v>121</v>
      </c>
      <c r="E10321" t="s">
        <v>98</v>
      </c>
      <c r="F10321" t="s">
        <v>16</v>
      </c>
      <c r="G10321">
        <v>3460.03</v>
      </c>
      <c r="H10321" s="1">
        <v>43391</v>
      </c>
      <c r="I10321" t="str">
        <f t="shared" si="483"/>
        <v>18</v>
      </c>
      <c r="J10321" t="str">
        <f t="shared" si="484"/>
        <v>October</v>
      </c>
      <c r="K10321" t="str">
        <f t="shared" si="485"/>
        <v>2018</v>
      </c>
      <c r="L10321" s="15">
        <v>0.70833333333333337</v>
      </c>
      <c r="M10321">
        <f>HOUR(K10321:K22363)</f>
        <v>0</v>
      </c>
      <c r="N10321">
        <f>MINUTE(K10321:K22363)</f>
        <v>0</v>
      </c>
      <c r="O10321">
        <f>SECOND(K10321:K22363)</f>
        <v>0</v>
      </c>
      <c r="P10321">
        <v>1537.68</v>
      </c>
      <c r="Q10321">
        <f>G10321-P10321</f>
        <v>1922.3500000000001</v>
      </c>
      <c r="R10321" t="s">
        <v>1833</v>
      </c>
      <c r="S10321" t="s">
        <v>18</v>
      </c>
      <c r="T10321" t="s">
        <v>122</v>
      </c>
    </row>
    <row r="10322" spans="1:20" x14ac:dyDescent="0.35">
      <c r="A10322" t="s">
        <v>29</v>
      </c>
      <c r="B10322" t="s">
        <v>302</v>
      </c>
      <c r="C10322" t="s">
        <v>13</v>
      </c>
      <c r="D10322" t="s">
        <v>121</v>
      </c>
      <c r="E10322" t="s">
        <v>303</v>
      </c>
      <c r="F10322" t="s">
        <v>24</v>
      </c>
      <c r="G10322">
        <v>14907.43</v>
      </c>
      <c r="H10322" s="1">
        <v>43391</v>
      </c>
      <c r="I10322" t="str">
        <f t="shared" si="483"/>
        <v>18</v>
      </c>
      <c r="J10322" t="str">
        <f t="shared" si="484"/>
        <v>October</v>
      </c>
      <c r="K10322" t="str">
        <f t="shared" si="485"/>
        <v>2018</v>
      </c>
      <c r="L10322" s="15">
        <v>0.70833333333333337</v>
      </c>
      <c r="M10322">
        <f>HOUR(K10322:K22364)</f>
        <v>0</v>
      </c>
      <c r="N10322">
        <f>MINUTE(K10322:K22364)</f>
        <v>0</v>
      </c>
      <c r="O10322">
        <f>SECOND(K10322:K22364)</f>
        <v>0</v>
      </c>
      <c r="P10322">
        <v>2687.85</v>
      </c>
      <c r="Q10322">
        <f>G10322-P10322</f>
        <v>12219.58</v>
      </c>
      <c r="R10322" t="s">
        <v>1833</v>
      </c>
      <c r="S10322" t="s">
        <v>18</v>
      </c>
      <c r="T10322" t="s">
        <v>122</v>
      </c>
    </row>
    <row r="10323" spans="1:20" x14ac:dyDescent="0.35">
      <c r="A10323" t="s">
        <v>29</v>
      </c>
      <c r="B10323" t="s">
        <v>148</v>
      </c>
      <c r="C10323" t="s">
        <v>13</v>
      </c>
      <c r="D10323" t="s">
        <v>31</v>
      </c>
      <c r="E10323" t="s">
        <v>149</v>
      </c>
      <c r="F10323" t="s">
        <v>16</v>
      </c>
      <c r="G10323">
        <v>11667.85</v>
      </c>
      <c r="H10323" s="1">
        <v>43391</v>
      </c>
      <c r="I10323" t="str">
        <f t="shared" si="483"/>
        <v>18</v>
      </c>
      <c r="J10323" t="str">
        <f t="shared" si="484"/>
        <v>October</v>
      </c>
      <c r="K10323" t="str">
        <f t="shared" si="485"/>
        <v>2018</v>
      </c>
      <c r="L10323" s="15">
        <v>0.70833333333333337</v>
      </c>
      <c r="M10323">
        <f>HOUR(K10323:K22365)</f>
        <v>0</v>
      </c>
      <c r="N10323">
        <f>MINUTE(K10323:K22365)</f>
        <v>0</v>
      </c>
      <c r="O10323">
        <f>SECOND(K10323:K22365)</f>
        <v>0</v>
      </c>
      <c r="P10323">
        <v>37</v>
      </c>
      <c r="Q10323">
        <f>G10323-P10323</f>
        <v>11630.85</v>
      </c>
      <c r="R10323" t="s">
        <v>1833</v>
      </c>
      <c r="S10323" t="s">
        <v>18</v>
      </c>
      <c r="T10323" t="s">
        <v>19</v>
      </c>
    </row>
    <row r="10324" spans="1:20" x14ac:dyDescent="0.35">
      <c r="A10324" t="s">
        <v>29</v>
      </c>
      <c r="B10324" t="s">
        <v>312</v>
      </c>
      <c r="C10324" t="s">
        <v>13</v>
      </c>
      <c r="D10324" t="s">
        <v>121</v>
      </c>
      <c r="E10324" t="s">
        <v>59</v>
      </c>
      <c r="F10324" t="s">
        <v>16</v>
      </c>
      <c r="G10324">
        <v>6560.03</v>
      </c>
      <c r="H10324" s="1">
        <v>43391</v>
      </c>
      <c r="I10324" t="str">
        <f t="shared" si="483"/>
        <v>18</v>
      </c>
      <c r="J10324" t="str">
        <f t="shared" si="484"/>
        <v>October</v>
      </c>
      <c r="K10324" t="str">
        <f t="shared" si="485"/>
        <v>2018</v>
      </c>
      <c r="L10324" s="15">
        <v>0.70833333333333337</v>
      </c>
      <c r="M10324">
        <f>HOUR(K10324:K22366)</f>
        <v>0</v>
      </c>
      <c r="N10324">
        <f>MINUTE(K10324:K22366)</f>
        <v>0</v>
      </c>
      <c r="O10324">
        <f>SECOND(K10324:K22366)</f>
        <v>0</v>
      </c>
      <c r="P10324">
        <v>725.32</v>
      </c>
      <c r="Q10324">
        <f>G10324-P10324</f>
        <v>5834.71</v>
      </c>
      <c r="R10324" t="s">
        <v>1833</v>
      </c>
      <c r="S10324" t="s">
        <v>18</v>
      </c>
      <c r="T10324" t="s">
        <v>122</v>
      </c>
    </row>
    <row r="10325" spans="1:20" x14ac:dyDescent="0.35">
      <c r="A10325" t="s">
        <v>11</v>
      </c>
      <c r="B10325" t="s">
        <v>75</v>
      </c>
      <c r="C10325" t="s">
        <v>13</v>
      </c>
      <c r="D10325" t="s">
        <v>20</v>
      </c>
      <c r="E10325" t="s">
        <v>76</v>
      </c>
      <c r="F10325" t="s">
        <v>24</v>
      </c>
      <c r="G10325">
        <v>4641.29</v>
      </c>
      <c r="H10325" s="1">
        <v>43391</v>
      </c>
      <c r="I10325" t="str">
        <f t="shared" si="483"/>
        <v>18</v>
      </c>
      <c r="J10325" t="str">
        <f t="shared" si="484"/>
        <v>October</v>
      </c>
      <c r="K10325" t="str">
        <f t="shared" si="485"/>
        <v>2018</v>
      </c>
      <c r="L10325" s="15">
        <v>0.71563657407407411</v>
      </c>
      <c r="M10325">
        <f>HOUR(K10325:K22367)</f>
        <v>0</v>
      </c>
      <c r="N10325">
        <f>MINUTE(K10325:K22367)</f>
        <v>0</v>
      </c>
      <c r="O10325">
        <f>SECOND(K10325:K22367)</f>
        <v>0</v>
      </c>
      <c r="P10325">
        <v>19.66</v>
      </c>
      <c r="Q10325">
        <f>G10325-P10325</f>
        <v>4621.63</v>
      </c>
      <c r="R10325" t="s">
        <v>550</v>
      </c>
      <c r="S10325" t="s">
        <v>18</v>
      </c>
      <c r="T10325" t="s">
        <v>19</v>
      </c>
    </row>
    <row r="10326" spans="1:20" x14ac:dyDescent="0.35">
      <c r="A10326" t="s">
        <v>11</v>
      </c>
      <c r="B10326" t="s">
        <v>180</v>
      </c>
      <c r="C10326" t="s">
        <v>13</v>
      </c>
      <c r="D10326" t="s">
        <v>20</v>
      </c>
      <c r="E10326" t="s">
        <v>181</v>
      </c>
      <c r="F10326" t="s">
        <v>24</v>
      </c>
      <c r="G10326">
        <v>16153.12</v>
      </c>
      <c r="H10326" s="1">
        <v>43391</v>
      </c>
      <c r="I10326" t="str">
        <f t="shared" si="483"/>
        <v>18</v>
      </c>
      <c r="J10326" t="str">
        <f t="shared" si="484"/>
        <v>October</v>
      </c>
      <c r="K10326" t="str">
        <f t="shared" si="485"/>
        <v>2018</v>
      </c>
      <c r="L10326" s="15">
        <v>0.72478009259259257</v>
      </c>
      <c r="M10326">
        <f>HOUR(K10326:K22368)</f>
        <v>0</v>
      </c>
      <c r="N10326">
        <f>MINUTE(K10326:K22368)</f>
        <v>0</v>
      </c>
      <c r="O10326">
        <f>SECOND(K10326:K22368)</f>
        <v>0</v>
      </c>
      <c r="P10326">
        <v>47.11</v>
      </c>
      <c r="Q10326">
        <f>G10326-P10326</f>
        <v>16106.01</v>
      </c>
      <c r="R10326" t="s">
        <v>518</v>
      </c>
      <c r="S10326" t="s">
        <v>18</v>
      </c>
      <c r="T10326" t="s">
        <v>19</v>
      </c>
    </row>
    <row r="10327" spans="1:20" x14ac:dyDescent="0.35">
      <c r="A10327" t="s">
        <v>11</v>
      </c>
      <c r="B10327" t="s">
        <v>30</v>
      </c>
      <c r="C10327" t="s">
        <v>13</v>
      </c>
      <c r="D10327" t="s">
        <v>20</v>
      </c>
      <c r="E10327" t="s">
        <v>32</v>
      </c>
      <c r="F10327" t="s">
        <v>24</v>
      </c>
      <c r="G10327">
        <v>9719.8700000000008</v>
      </c>
      <c r="H10327" s="1">
        <v>43391</v>
      </c>
      <c r="I10327" t="str">
        <f t="shared" si="483"/>
        <v>18</v>
      </c>
      <c r="J10327" t="str">
        <f t="shared" si="484"/>
        <v>October</v>
      </c>
      <c r="K10327" t="str">
        <f t="shared" si="485"/>
        <v>2018</v>
      </c>
      <c r="L10327" s="15">
        <v>0.733912037037037</v>
      </c>
      <c r="M10327">
        <f>HOUR(K10327:K22369)</f>
        <v>0</v>
      </c>
      <c r="N10327">
        <f>MINUTE(K10327:K22369)</f>
        <v>0</v>
      </c>
      <c r="O10327">
        <f>SECOND(K10327:K22369)</f>
        <v>0</v>
      </c>
      <c r="P10327">
        <v>20.010000000000002</v>
      </c>
      <c r="Q10327">
        <f>G10327-P10327</f>
        <v>9699.86</v>
      </c>
      <c r="R10327" t="s">
        <v>531</v>
      </c>
      <c r="S10327" t="s">
        <v>18</v>
      </c>
      <c r="T10327" t="s">
        <v>19</v>
      </c>
    </row>
    <row r="10328" spans="1:20" x14ac:dyDescent="0.35">
      <c r="A10328" t="s">
        <v>11</v>
      </c>
      <c r="B10328" t="s">
        <v>197</v>
      </c>
      <c r="C10328" t="s">
        <v>13</v>
      </c>
      <c r="D10328" t="s">
        <v>20</v>
      </c>
      <c r="E10328" t="s">
        <v>23</v>
      </c>
      <c r="F10328" t="s">
        <v>24</v>
      </c>
      <c r="G10328">
        <v>39831.69</v>
      </c>
      <c r="H10328" s="1">
        <v>43391</v>
      </c>
      <c r="I10328" t="str">
        <f t="shared" si="483"/>
        <v>18</v>
      </c>
      <c r="J10328" t="str">
        <f t="shared" si="484"/>
        <v>October</v>
      </c>
      <c r="K10328" t="str">
        <f t="shared" si="485"/>
        <v>2018</v>
      </c>
      <c r="L10328" s="15">
        <v>0.74304398148148154</v>
      </c>
      <c r="M10328">
        <f>HOUR(K10328:K22370)</f>
        <v>0</v>
      </c>
      <c r="N10328">
        <f>MINUTE(K10328:K22370)</f>
        <v>0</v>
      </c>
      <c r="O10328">
        <f>SECOND(K10328:K22370)</f>
        <v>0</v>
      </c>
      <c r="P10328">
        <v>10.25</v>
      </c>
      <c r="Q10328">
        <f>G10328-P10328</f>
        <v>39821.440000000002</v>
      </c>
      <c r="R10328" t="s">
        <v>633</v>
      </c>
      <c r="S10328" t="s">
        <v>18</v>
      </c>
      <c r="T10328" t="s">
        <v>19</v>
      </c>
    </row>
    <row r="10329" spans="1:20" x14ac:dyDescent="0.35">
      <c r="A10329" t="s">
        <v>29</v>
      </c>
      <c r="B10329" t="s">
        <v>45</v>
      </c>
      <c r="C10329" t="s">
        <v>13</v>
      </c>
      <c r="D10329" t="s">
        <v>31</v>
      </c>
      <c r="E10329" t="s">
        <v>46</v>
      </c>
      <c r="F10329" t="s">
        <v>24</v>
      </c>
      <c r="G10329">
        <v>20832.04</v>
      </c>
      <c r="H10329" s="1">
        <v>43391</v>
      </c>
      <c r="I10329" t="str">
        <f t="shared" si="483"/>
        <v>18</v>
      </c>
      <c r="J10329" t="str">
        <f t="shared" si="484"/>
        <v>October</v>
      </c>
      <c r="K10329" t="str">
        <f t="shared" si="485"/>
        <v>2018</v>
      </c>
      <c r="L10329" s="15">
        <v>0.75</v>
      </c>
      <c r="M10329">
        <f>HOUR(K10329:K22371)</f>
        <v>0</v>
      </c>
      <c r="N10329">
        <f>MINUTE(K10329:K22371)</f>
        <v>0</v>
      </c>
      <c r="O10329">
        <f>SECOND(K10329:K22371)</f>
        <v>0</v>
      </c>
      <c r="P10329">
        <v>41</v>
      </c>
      <c r="Q10329">
        <f>G10329-P10329</f>
        <v>20791.04</v>
      </c>
      <c r="R10329" t="s">
        <v>1833</v>
      </c>
      <c r="S10329" t="s">
        <v>18</v>
      </c>
      <c r="T10329" t="s">
        <v>19</v>
      </c>
    </row>
    <row r="10330" spans="1:20" x14ac:dyDescent="0.35">
      <c r="A10330" t="s">
        <v>29</v>
      </c>
      <c r="B10330" t="s">
        <v>113</v>
      </c>
      <c r="C10330" t="s">
        <v>13</v>
      </c>
      <c r="D10330" t="s">
        <v>31</v>
      </c>
      <c r="E10330" t="s">
        <v>114</v>
      </c>
      <c r="F10330" t="s">
        <v>24</v>
      </c>
      <c r="G10330">
        <v>11795.75</v>
      </c>
      <c r="H10330" s="1">
        <v>43391</v>
      </c>
      <c r="I10330" t="str">
        <f t="shared" si="483"/>
        <v>18</v>
      </c>
      <c r="J10330" t="str">
        <f t="shared" si="484"/>
        <v>October</v>
      </c>
      <c r="K10330" t="str">
        <f t="shared" si="485"/>
        <v>2018</v>
      </c>
      <c r="L10330" s="15">
        <v>0.75</v>
      </c>
      <c r="M10330">
        <f>HOUR(K10330:K22372)</f>
        <v>0</v>
      </c>
      <c r="N10330">
        <f>MINUTE(K10330:K22372)</f>
        <v>0</v>
      </c>
      <c r="O10330">
        <f>SECOND(K10330:K22372)</f>
        <v>0</v>
      </c>
      <c r="P10330">
        <v>49</v>
      </c>
      <c r="Q10330">
        <f>G10330-P10330</f>
        <v>11746.75</v>
      </c>
      <c r="R10330" t="s">
        <v>1833</v>
      </c>
      <c r="S10330" t="s">
        <v>18</v>
      </c>
      <c r="T10330" t="s">
        <v>19</v>
      </c>
    </row>
    <row r="10331" spans="1:20" x14ac:dyDescent="0.35">
      <c r="A10331" t="s">
        <v>29</v>
      </c>
      <c r="B10331" t="s">
        <v>138</v>
      </c>
      <c r="C10331" t="s">
        <v>13</v>
      </c>
      <c r="D10331" t="s">
        <v>31</v>
      </c>
      <c r="E10331" t="s">
        <v>139</v>
      </c>
      <c r="F10331" t="s">
        <v>16</v>
      </c>
      <c r="G10331">
        <v>205833.63</v>
      </c>
      <c r="H10331" s="1">
        <v>43391</v>
      </c>
      <c r="I10331" t="str">
        <f t="shared" si="483"/>
        <v>18</v>
      </c>
      <c r="J10331" t="str">
        <f t="shared" si="484"/>
        <v>October</v>
      </c>
      <c r="K10331" t="str">
        <f t="shared" si="485"/>
        <v>2018</v>
      </c>
      <c r="L10331" s="15">
        <v>0.75</v>
      </c>
      <c r="M10331">
        <f>HOUR(K10331:K22373)</f>
        <v>0</v>
      </c>
      <c r="N10331">
        <f>MINUTE(K10331:K22373)</f>
        <v>0</v>
      </c>
      <c r="O10331">
        <f>SECOND(K10331:K22373)</f>
        <v>0</v>
      </c>
      <c r="P10331">
        <v>21</v>
      </c>
      <c r="Q10331">
        <f>G10331-P10331</f>
        <v>205812.63</v>
      </c>
      <c r="R10331" t="s">
        <v>1833</v>
      </c>
      <c r="S10331" t="s">
        <v>18</v>
      </c>
      <c r="T10331" t="s">
        <v>19</v>
      </c>
    </row>
    <row r="10332" spans="1:20" x14ac:dyDescent="0.35">
      <c r="A10332" t="s">
        <v>11</v>
      </c>
      <c r="B10332" t="s">
        <v>37</v>
      </c>
      <c r="C10332" t="s">
        <v>13</v>
      </c>
      <c r="D10332" t="s">
        <v>20</v>
      </c>
      <c r="E10332" t="s">
        <v>38</v>
      </c>
      <c r="F10332" t="s">
        <v>16</v>
      </c>
      <c r="G10332">
        <v>9287.42</v>
      </c>
      <c r="H10332" s="1">
        <v>43391</v>
      </c>
      <c r="I10332" t="str">
        <f t="shared" si="483"/>
        <v>18</v>
      </c>
      <c r="J10332" t="str">
        <f t="shared" si="484"/>
        <v>October</v>
      </c>
      <c r="K10332" t="str">
        <f t="shared" si="485"/>
        <v>2018</v>
      </c>
      <c r="L10332" s="15">
        <v>0.75415509259259261</v>
      </c>
      <c r="M10332">
        <f>HOUR(K10332:K22374)</f>
        <v>0</v>
      </c>
      <c r="N10332">
        <f>MINUTE(K10332:K22374)</f>
        <v>0</v>
      </c>
      <c r="O10332">
        <f>SECOND(K10332:K22374)</f>
        <v>0</v>
      </c>
      <c r="P10332">
        <v>10.75</v>
      </c>
      <c r="Q10332">
        <f>G10332-P10332</f>
        <v>9276.67</v>
      </c>
      <c r="R10332" t="s">
        <v>976</v>
      </c>
      <c r="S10332" t="s">
        <v>18</v>
      </c>
      <c r="T10332" t="s">
        <v>19</v>
      </c>
    </row>
    <row r="10333" spans="1:20" x14ac:dyDescent="0.35">
      <c r="A10333" t="s">
        <v>11</v>
      </c>
      <c r="B10333" t="s">
        <v>52</v>
      </c>
      <c r="C10333" t="s">
        <v>13</v>
      </c>
      <c r="D10333" t="s">
        <v>14</v>
      </c>
      <c r="E10333" t="s">
        <v>53</v>
      </c>
      <c r="F10333" t="s">
        <v>24</v>
      </c>
      <c r="G10333">
        <v>264998.56</v>
      </c>
      <c r="H10333" s="1">
        <v>43391</v>
      </c>
      <c r="I10333" t="str">
        <f t="shared" si="483"/>
        <v>18</v>
      </c>
      <c r="J10333" t="str">
        <f t="shared" si="484"/>
        <v>October</v>
      </c>
      <c r="K10333" t="str">
        <f t="shared" si="485"/>
        <v>2018</v>
      </c>
      <c r="L10333" s="15">
        <v>0.77151620370370377</v>
      </c>
      <c r="M10333">
        <f>HOUR(K10333:K22375)</f>
        <v>0</v>
      </c>
      <c r="N10333">
        <f>MINUTE(K10333:K22375)</f>
        <v>0</v>
      </c>
      <c r="O10333">
        <f>SECOND(K10333:K22375)</f>
        <v>0</v>
      </c>
      <c r="P10333">
        <v>135.19</v>
      </c>
      <c r="Q10333">
        <f>G10333-P10333</f>
        <v>264863.37</v>
      </c>
      <c r="R10333" t="s">
        <v>293</v>
      </c>
      <c r="S10333" t="s">
        <v>18</v>
      </c>
      <c r="T10333" t="s">
        <v>19</v>
      </c>
    </row>
    <row r="10334" spans="1:20" x14ac:dyDescent="0.35">
      <c r="A10334" t="s">
        <v>11</v>
      </c>
      <c r="B10334" t="s">
        <v>235</v>
      </c>
      <c r="C10334" t="s">
        <v>13</v>
      </c>
      <c r="D10334" t="s">
        <v>20</v>
      </c>
      <c r="E10334" t="s">
        <v>236</v>
      </c>
      <c r="F10334" t="s">
        <v>24</v>
      </c>
      <c r="G10334">
        <v>17267.63</v>
      </c>
      <c r="H10334" s="1">
        <v>43391</v>
      </c>
      <c r="I10334" t="str">
        <f t="shared" si="483"/>
        <v>18</v>
      </c>
      <c r="J10334" t="str">
        <f t="shared" si="484"/>
        <v>October</v>
      </c>
      <c r="K10334" t="str">
        <f t="shared" si="485"/>
        <v>2018</v>
      </c>
      <c r="L10334" s="15">
        <v>0.78887731481481482</v>
      </c>
      <c r="M10334">
        <f>HOUR(K10334:K22376)</f>
        <v>0</v>
      </c>
      <c r="N10334">
        <f>MINUTE(K10334:K22376)</f>
        <v>0</v>
      </c>
      <c r="O10334">
        <f>SECOND(K10334:K22376)</f>
        <v>0</v>
      </c>
      <c r="P10334">
        <v>15.64</v>
      </c>
      <c r="Q10334">
        <f>G10334-P10334</f>
        <v>17251.990000000002</v>
      </c>
      <c r="R10334" t="s">
        <v>252</v>
      </c>
      <c r="S10334" t="s">
        <v>18</v>
      </c>
      <c r="T10334" t="s">
        <v>19</v>
      </c>
    </row>
    <row r="10335" spans="1:20" x14ac:dyDescent="0.35">
      <c r="A10335" t="s">
        <v>29</v>
      </c>
      <c r="B10335" t="s">
        <v>22</v>
      </c>
      <c r="C10335" t="s">
        <v>13</v>
      </c>
      <c r="D10335" t="s">
        <v>31</v>
      </c>
      <c r="E10335" t="s">
        <v>23</v>
      </c>
      <c r="F10335" t="s">
        <v>24</v>
      </c>
      <c r="G10335">
        <v>2040.98</v>
      </c>
      <c r="H10335" s="1">
        <v>43391</v>
      </c>
      <c r="I10335" t="str">
        <f t="shared" si="483"/>
        <v>18</v>
      </c>
      <c r="J10335" t="str">
        <f t="shared" si="484"/>
        <v>October</v>
      </c>
      <c r="K10335" t="str">
        <f t="shared" si="485"/>
        <v>2018</v>
      </c>
      <c r="L10335" s="15">
        <v>0.79166666666666663</v>
      </c>
      <c r="M10335">
        <f>HOUR(K10335:K22377)</f>
        <v>0</v>
      </c>
      <c r="N10335">
        <f>MINUTE(K10335:K22377)</f>
        <v>0</v>
      </c>
      <c r="O10335">
        <f>SECOND(K10335:K22377)</f>
        <v>0</v>
      </c>
      <c r="P10335">
        <v>50</v>
      </c>
      <c r="Q10335">
        <f>G10335-P10335</f>
        <v>1990.98</v>
      </c>
      <c r="R10335" t="s">
        <v>1833</v>
      </c>
      <c r="S10335" t="s">
        <v>18</v>
      </c>
      <c r="T10335" t="s">
        <v>19</v>
      </c>
    </row>
    <row r="10336" spans="1:20" x14ac:dyDescent="0.35">
      <c r="A10336" t="s">
        <v>29</v>
      </c>
      <c r="B10336" t="s">
        <v>52</v>
      </c>
      <c r="C10336" t="s">
        <v>13</v>
      </c>
      <c r="D10336" t="s">
        <v>31</v>
      </c>
      <c r="E10336" t="s">
        <v>53</v>
      </c>
      <c r="F10336" t="s">
        <v>24</v>
      </c>
      <c r="G10336">
        <v>264948.56</v>
      </c>
      <c r="H10336" s="1">
        <v>43391</v>
      </c>
      <c r="I10336" t="str">
        <f t="shared" si="483"/>
        <v>18</v>
      </c>
      <c r="J10336" t="str">
        <f t="shared" si="484"/>
        <v>October</v>
      </c>
      <c r="K10336" t="str">
        <f t="shared" si="485"/>
        <v>2018</v>
      </c>
      <c r="L10336" s="15">
        <v>0.79166666666666663</v>
      </c>
      <c r="M10336">
        <f>HOUR(K10336:K22378)</f>
        <v>0</v>
      </c>
      <c r="N10336">
        <f>MINUTE(K10336:K22378)</f>
        <v>0</v>
      </c>
      <c r="O10336">
        <f>SECOND(K10336:K22378)</f>
        <v>0</v>
      </c>
      <c r="P10336">
        <v>50</v>
      </c>
      <c r="Q10336">
        <f>G10336-P10336</f>
        <v>264898.56</v>
      </c>
      <c r="R10336" t="s">
        <v>1833</v>
      </c>
      <c r="S10336" t="s">
        <v>18</v>
      </c>
      <c r="T10336" t="s">
        <v>19</v>
      </c>
    </row>
    <row r="10337" spans="1:20" x14ac:dyDescent="0.35">
      <c r="A10337" t="s">
        <v>11</v>
      </c>
      <c r="B10337" t="s">
        <v>197</v>
      </c>
      <c r="C10337" t="s">
        <v>13</v>
      </c>
      <c r="D10337" t="s">
        <v>20</v>
      </c>
      <c r="E10337" t="s">
        <v>23</v>
      </c>
      <c r="F10337" t="s">
        <v>24</v>
      </c>
      <c r="G10337">
        <v>39804.6</v>
      </c>
      <c r="H10337" s="1">
        <v>43391</v>
      </c>
      <c r="I10337" t="str">
        <f t="shared" si="483"/>
        <v>18</v>
      </c>
      <c r="J10337" t="str">
        <f t="shared" si="484"/>
        <v>October</v>
      </c>
      <c r="K10337" t="str">
        <f t="shared" si="485"/>
        <v>2018</v>
      </c>
      <c r="L10337" s="15">
        <v>0.79806712962962967</v>
      </c>
      <c r="M10337">
        <f>HOUR(K10337:K22379)</f>
        <v>0</v>
      </c>
      <c r="N10337">
        <f>MINUTE(K10337:K22379)</f>
        <v>0</v>
      </c>
      <c r="O10337">
        <f>SECOND(K10337:K22379)</f>
        <v>0</v>
      </c>
      <c r="P10337">
        <v>27.09</v>
      </c>
      <c r="Q10337">
        <f>G10337-P10337</f>
        <v>39777.51</v>
      </c>
      <c r="R10337" t="s">
        <v>517</v>
      </c>
      <c r="S10337" t="s">
        <v>18</v>
      </c>
      <c r="T10337" t="s">
        <v>19</v>
      </c>
    </row>
    <row r="10338" spans="1:20" x14ac:dyDescent="0.35">
      <c r="A10338" t="s">
        <v>11</v>
      </c>
      <c r="B10338" t="s">
        <v>255</v>
      </c>
      <c r="C10338" t="s">
        <v>13</v>
      </c>
      <c r="D10338" t="s">
        <v>14</v>
      </c>
      <c r="E10338" t="s">
        <v>107</v>
      </c>
      <c r="F10338" t="s">
        <v>16</v>
      </c>
      <c r="G10338">
        <v>10843.06</v>
      </c>
      <c r="H10338" s="1">
        <v>43391</v>
      </c>
      <c r="I10338" t="str">
        <f t="shared" si="483"/>
        <v>18</v>
      </c>
      <c r="J10338" t="str">
        <f t="shared" si="484"/>
        <v>October</v>
      </c>
      <c r="K10338" t="str">
        <f t="shared" si="485"/>
        <v>2018</v>
      </c>
      <c r="L10338" s="15">
        <v>0.80570601851851853</v>
      </c>
      <c r="M10338">
        <f>HOUR(K10338:K22380)</f>
        <v>0</v>
      </c>
      <c r="N10338">
        <f>MINUTE(K10338:K22380)</f>
        <v>0</v>
      </c>
      <c r="O10338">
        <f>SECOND(K10338:K22380)</f>
        <v>0</v>
      </c>
      <c r="P10338">
        <v>10.47</v>
      </c>
      <c r="Q10338">
        <f>G10338-P10338</f>
        <v>10832.59</v>
      </c>
      <c r="R10338" t="s">
        <v>1234</v>
      </c>
      <c r="S10338" t="s">
        <v>18</v>
      </c>
      <c r="T10338" t="s">
        <v>19</v>
      </c>
    </row>
    <row r="10339" spans="1:20" x14ac:dyDescent="0.35">
      <c r="A10339" t="s">
        <v>11</v>
      </c>
      <c r="B10339" t="s">
        <v>379</v>
      </c>
      <c r="C10339" t="s">
        <v>13</v>
      </c>
      <c r="D10339" t="s">
        <v>20</v>
      </c>
      <c r="E10339" t="s">
        <v>380</v>
      </c>
      <c r="F10339" t="s">
        <v>16</v>
      </c>
      <c r="G10339">
        <v>17730.91</v>
      </c>
      <c r="H10339" s="1">
        <v>43391</v>
      </c>
      <c r="I10339" t="str">
        <f t="shared" si="483"/>
        <v>18</v>
      </c>
      <c r="J10339" t="str">
        <f t="shared" si="484"/>
        <v>October</v>
      </c>
      <c r="K10339" t="str">
        <f t="shared" si="485"/>
        <v>2018</v>
      </c>
      <c r="L10339" s="15">
        <v>0.81333333333333335</v>
      </c>
      <c r="M10339">
        <f>HOUR(K10339:K22381)</f>
        <v>0</v>
      </c>
      <c r="N10339">
        <f>MINUTE(K10339:K22381)</f>
        <v>0</v>
      </c>
      <c r="O10339">
        <f>SECOND(K10339:K22381)</f>
        <v>0</v>
      </c>
      <c r="P10339">
        <v>26.77</v>
      </c>
      <c r="Q10339">
        <f>G10339-P10339</f>
        <v>17704.14</v>
      </c>
      <c r="R10339" t="s">
        <v>1048</v>
      </c>
      <c r="S10339" t="s">
        <v>18</v>
      </c>
      <c r="T10339" t="s">
        <v>19</v>
      </c>
    </row>
    <row r="10340" spans="1:20" x14ac:dyDescent="0.35">
      <c r="A10340" t="s">
        <v>11</v>
      </c>
      <c r="B10340" t="s">
        <v>154</v>
      </c>
      <c r="C10340" t="s">
        <v>13</v>
      </c>
      <c r="D10340" t="s">
        <v>20</v>
      </c>
      <c r="E10340" t="s">
        <v>155</v>
      </c>
      <c r="F10340" t="s">
        <v>16</v>
      </c>
      <c r="G10340">
        <v>6370.68</v>
      </c>
      <c r="H10340" s="1">
        <v>43391</v>
      </c>
      <c r="I10340" t="str">
        <f t="shared" si="483"/>
        <v>18</v>
      </c>
      <c r="J10340" t="str">
        <f t="shared" si="484"/>
        <v>October</v>
      </c>
      <c r="K10340" t="str">
        <f t="shared" si="485"/>
        <v>2018</v>
      </c>
      <c r="L10340" s="15">
        <v>0.82096064814814806</v>
      </c>
      <c r="M10340">
        <f>HOUR(K10340:K22382)</f>
        <v>0</v>
      </c>
      <c r="N10340">
        <f>MINUTE(K10340:K22382)</f>
        <v>0</v>
      </c>
      <c r="O10340">
        <f>SECOND(K10340:K22382)</f>
        <v>0</v>
      </c>
      <c r="P10340">
        <v>28.38</v>
      </c>
      <c r="Q10340">
        <f>G10340-P10340</f>
        <v>6342.3</v>
      </c>
      <c r="R10340" t="s">
        <v>822</v>
      </c>
      <c r="S10340" t="s">
        <v>18</v>
      </c>
      <c r="T10340" t="s">
        <v>19</v>
      </c>
    </row>
    <row r="10341" spans="1:20" x14ac:dyDescent="0.35">
      <c r="A10341" t="s">
        <v>11</v>
      </c>
      <c r="B10341" t="s">
        <v>180</v>
      </c>
      <c r="C10341" t="s">
        <v>13</v>
      </c>
      <c r="D10341" t="s">
        <v>14</v>
      </c>
      <c r="E10341" t="s">
        <v>181</v>
      </c>
      <c r="F10341" t="s">
        <v>24</v>
      </c>
      <c r="G10341">
        <v>16092.06</v>
      </c>
      <c r="H10341" s="1">
        <v>43391</v>
      </c>
      <c r="I10341" t="str">
        <f t="shared" si="483"/>
        <v>18</v>
      </c>
      <c r="J10341" t="str">
        <f t="shared" si="484"/>
        <v>October</v>
      </c>
      <c r="K10341" t="str">
        <f t="shared" si="485"/>
        <v>2018</v>
      </c>
      <c r="L10341" s="15">
        <v>0.82859953703703704</v>
      </c>
      <c r="M10341">
        <f>HOUR(K10341:K22383)</f>
        <v>0</v>
      </c>
      <c r="N10341">
        <f>MINUTE(K10341:K22383)</f>
        <v>0</v>
      </c>
      <c r="O10341">
        <f>SECOND(K10341:K22383)</f>
        <v>0</v>
      </c>
      <c r="P10341">
        <v>61.06</v>
      </c>
      <c r="Q10341">
        <f>G10341-P10341</f>
        <v>16031</v>
      </c>
      <c r="R10341" t="s">
        <v>518</v>
      </c>
      <c r="S10341" t="s">
        <v>18</v>
      </c>
      <c r="T10341" t="s">
        <v>19</v>
      </c>
    </row>
    <row r="10342" spans="1:20" x14ac:dyDescent="0.35">
      <c r="A10342" t="s">
        <v>29</v>
      </c>
      <c r="B10342" t="s">
        <v>170</v>
      </c>
      <c r="C10342" t="s">
        <v>13</v>
      </c>
      <c r="D10342" t="s">
        <v>31</v>
      </c>
      <c r="E10342" t="s">
        <v>171</v>
      </c>
      <c r="F10342" t="s">
        <v>24</v>
      </c>
      <c r="G10342">
        <v>12569.91</v>
      </c>
      <c r="H10342" s="1">
        <v>43391</v>
      </c>
      <c r="I10342" t="str">
        <f t="shared" si="483"/>
        <v>18</v>
      </c>
      <c r="J10342" t="str">
        <f t="shared" si="484"/>
        <v>October</v>
      </c>
      <c r="K10342" t="str">
        <f t="shared" si="485"/>
        <v>2018</v>
      </c>
      <c r="L10342" s="15">
        <v>0.83333333333333337</v>
      </c>
      <c r="M10342">
        <f>HOUR(K10342:K22384)</f>
        <v>0</v>
      </c>
      <c r="N10342">
        <f>MINUTE(K10342:K22384)</f>
        <v>0</v>
      </c>
      <c r="O10342">
        <f>SECOND(K10342:K22384)</f>
        <v>0</v>
      </c>
      <c r="P10342">
        <v>41</v>
      </c>
      <c r="Q10342">
        <f>G10342-P10342</f>
        <v>12528.91</v>
      </c>
      <c r="R10342" t="s">
        <v>1833</v>
      </c>
      <c r="S10342" t="s">
        <v>18</v>
      </c>
      <c r="T10342" t="s">
        <v>19</v>
      </c>
    </row>
    <row r="10343" spans="1:20" x14ac:dyDescent="0.35">
      <c r="A10343" t="s">
        <v>11</v>
      </c>
      <c r="B10343" t="s">
        <v>199</v>
      </c>
      <c r="C10343" t="s">
        <v>13</v>
      </c>
      <c r="D10343" t="s">
        <v>14</v>
      </c>
      <c r="E10343" t="s">
        <v>200</v>
      </c>
      <c r="F10343" t="s">
        <v>24</v>
      </c>
      <c r="G10343">
        <v>5834.75</v>
      </c>
      <c r="H10343" s="1">
        <v>43391</v>
      </c>
      <c r="I10343" t="str">
        <f t="shared" si="483"/>
        <v>18</v>
      </c>
      <c r="J10343" t="str">
        <f t="shared" si="484"/>
        <v>October</v>
      </c>
      <c r="K10343" t="str">
        <f t="shared" si="485"/>
        <v>2018</v>
      </c>
      <c r="L10343" s="15">
        <v>0.84009259259259261</v>
      </c>
      <c r="M10343">
        <f>HOUR(K10343:K22385)</f>
        <v>0</v>
      </c>
      <c r="N10343">
        <f>MINUTE(K10343:K22385)</f>
        <v>0</v>
      </c>
      <c r="O10343">
        <f>SECOND(K10343:K22385)</f>
        <v>0</v>
      </c>
      <c r="P10343">
        <v>12.24</v>
      </c>
      <c r="Q10343">
        <f>G10343-P10343</f>
        <v>5822.51</v>
      </c>
      <c r="R10343" t="s">
        <v>36</v>
      </c>
      <c r="S10343" t="s">
        <v>18</v>
      </c>
      <c r="T10343" t="s">
        <v>19</v>
      </c>
    </row>
    <row r="10344" spans="1:20" x14ac:dyDescent="0.35">
      <c r="A10344" t="s">
        <v>11</v>
      </c>
      <c r="B10344" t="s">
        <v>192</v>
      </c>
      <c r="C10344" t="s">
        <v>13</v>
      </c>
      <c r="D10344" t="s">
        <v>20</v>
      </c>
      <c r="E10344" t="s">
        <v>193</v>
      </c>
      <c r="F10344" t="s">
        <v>16</v>
      </c>
      <c r="G10344">
        <v>6466.43</v>
      </c>
      <c r="H10344" s="1">
        <v>43391</v>
      </c>
      <c r="I10344" t="str">
        <f t="shared" si="483"/>
        <v>18</v>
      </c>
      <c r="J10344" t="str">
        <f t="shared" si="484"/>
        <v>October</v>
      </c>
      <c r="K10344" t="str">
        <f t="shared" si="485"/>
        <v>2018</v>
      </c>
      <c r="L10344" s="15">
        <v>0.85790509259259251</v>
      </c>
      <c r="M10344">
        <f>HOUR(K10344:K22386)</f>
        <v>0</v>
      </c>
      <c r="N10344">
        <f>MINUTE(K10344:K22386)</f>
        <v>0</v>
      </c>
      <c r="O10344">
        <f>SECOND(K10344:K22386)</f>
        <v>0</v>
      </c>
      <c r="P10344">
        <v>4.2300000000000004</v>
      </c>
      <c r="Q10344">
        <f>G10344-P10344</f>
        <v>6462.2000000000007</v>
      </c>
      <c r="R10344" t="s">
        <v>522</v>
      </c>
      <c r="S10344" t="s">
        <v>18</v>
      </c>
      <c r="T10344" t="s">
        <v>19</v>
      </c>
    </row>
    <row r="10345" spans="1:20" x14ac:dyDescent="0.35">
      <c r="A10345" t="s">
        <v>29</v>
      </c>
      <c r="B10345" t="s">
        <v>182</v>
      </c>
      <c r="C10345" t="s">
        <v>13</v>
      </c>
      <c r="D10345" t="s">
        <v>208</v>
      </c>
      <c r="E10345" t="s">
        <v>183</v>
      </c>
      <c r="F10345" t="s">
        <v>24</v>
      </c>
      <c r="G10345">
        <v>14058.41</v>
      </c>
      <c r="H10345" s="1">
        <v>43391</v>
      </c>
      <c r="I10345" t="str">
        <f t="shared" si="483"/>
        <v>18</v>
      </c>
      <c r="J10345" t="str">
        <f t="shared" si="484"/>
        <v>October</v>
      </c>
      <c r="K10345" t="str">
        <f t="shared" si="485"/>
        <v>2018</v>
      </c>
      <c r="L10345" s="15">
        <v>0.875</v>
      </c>
      <c r="M10345">
        <f>HOUR(K10345:K22387)</f>
        <v>0</v>
      </c>
      <c r="N10345">
        <f>MINUTE(K10345:K22387)</f>
        <v>0</v>
      </c>
      <c r="O10345">
        <f>SECOND(K10345:K22387)</f>
        <v>0</v>
      </c>
      <c r="P10345">
        <v>58</v>
      </c>
      <c r="Q10345">
        <f>G10345-P10345</f>
        <v>14000.41</v>
      </c>
      <c r="R10345" t="s">
        <v>1833</v>
      </c>
      <c r="S10345" t="s">
        <v>18</v>
      </c>
      <c r="T10345" t="s">
        <v>19</v>
      </c>
    </row>
    <row r="10346" spans="1:20" x14ac:dyDescent="0.35">
      <c r="A10346" t="s">
        <v>11</v>
      </c>
      <c r="B10346" t="s">
        <v>143</v>
      </c>
      <c r="C10346" t="s">
        <v>13</v>
      </c>
      <c r="D10346" t="s">
        <v>14</v>
      </c>
      <c r="E10346" t="s">
        <v>144</v>
      </c>
      <c r="F10346" t="s">
        <v>24</v>
      </c>
      <c r="G10346">
        <v>43874.77</v>
      </c>
      <c r="H10346" s="1">
        <v>43391</v>
      </c>
      <c r="I10346" t="str">
        <f t="shared" si="483"/>
        <v>18</v>
      </c>
      <c r="J10346" t="str">
        <f t="shared" si="484"/>
        <v>October</v>
      </c>
      <c r="K10346" t="str">
        <f t="shared" si="485"/>
        <v>2018</v>
      </c>
      <c r="L10346" s="15">
        <v>0.87541666666666673</v>
      </c>
      <c r="M10346">
        <f>HOUR(K10346:K22388)</f>
        <v>0</v>
      </c>
      <c r="N10346">
        <f>MINUTE(K10346:K22388)</f>
        <v>0</v>
      </c>
      <c r="O10346">
        <f>SECOND(K10346:K22388)</f>
        <v>0</v>
      </c>
      <c r="P10346">
        <v>17.68</v>
      </c>
      <c r="Q10346">
        <f>G10346-P10346</f>
        <v>43857.09</v>
      </c>
      <c r="R10346" t="s">
        <v>432</v>
      </c>
      <c r="S10346" t="s">
        <v>18</v>
      </c>
      <c r="T10346" t="s">
        <v>19</v>
      </c>
    </row>
    <row r="10347" spans="1:20" x14ac:dyDescent="0.35">
      <c r="A10347" t="s">
        <v>11</v>
      </c>
      <c r="B10347" t="s">
        <v>143</v>
      </c>
      <c r="C10347" t="s">
        <v>13</v>
      </c>
      <c r="D10347" t="s">
        <v>20</v>
      </c>
      <c r="E10347" t="s">
        <v>144</v>
      </c>
      <c r="F10347" t="s">
        <v>24</v>
      </c>
      <c r="G10347">
        <v>43788.56</v>
      </c>
      <c r="H10347" s="1">
        <v>43391</v>
      </c>
      <c r="I10347" t="str">
        <f t="shared" si="483"/>
        <v>18</v>
      </c>
      <c r="J10347" t="str">
        <f t="shared" si="484"/>
        <v>October</v>
      </c>
      <c r="K10347" t="str">
        <f t="shared" si="485"/>
        <v>2018</v>
      </c>
      <c r="L10347" s="15">
        <v>0.88609953703703714</v>
      </c>
      <c r="M10347">
        <f>HOUR(K10347:K22389)</f>
        <v>0</v>
      </c>
      <c r="N10347">
        <f>MINUTE(K10347:K22389)</f>
        <v>0</v>
      </c>
      <c r="O10347">
        <f>SECOND(K10347:K22389)</f>
        <v>0</v>
      </c>
      <c r="P10347">
        <v>86.21</v>
      </c>
      <c r="Q10347">
        <f>G10347-P10347</f>
        <v>43702.35</v>
      </c>
      <c r="R10347" t="s">
        <v>854</v>
      </c>
      <c r="S10347" t="s">
        <v>18</v>
      </c>
      <c r="T10347" t="s">
        <v>19</v>
      </c>
    </row>
    <row r="10348" spans="1:20" x14ac:dyDescent="0.35">
      <c r="A10348" t="s">
        <v>11</v>
      </c>
      <c r="B10348" t="s">
        <v>154</v>
      </c>
      <c r="C10348" t="s">
        <v>13</v>
      </c>
      <c r="D10348" t="s">
        <v>20</v>
      </c>
      <c r="E10348" t="s">
        <v>155</v>
      </c>
      <c r="F10348" t="s">
        <v>16</v>
      </c>
      <c r="G10348">
        <v>6353.98</v>
      </c>
      <c r="H10348" s="1">
        <v>43391</v>
      </c>
      <c r="I10348" t="str">
        <f t="shared" si="483"/>
        <v>18</v>
      </c>
      <c r="J10348" t="str">
        <f t="shared" si="484"/>
        <v>October</v>
      </c>
      <c r="K10348" t="str">
        <f t="shared" si="485"/>
        <v>2018</v>
      </c>
      <c r="L10348" s="15">
        <v>0.89679398148148148</v>
      </c>
      <c r="M10348">
        <f>HOUR(K10348:K22390)</f>
        <v>0</v>
      </c>
      <c r="N10348">
        <f>MINUTE(K10348:K22390)</f>
        <v>0</v>
      </c>
      <c r="O10348">
        <f>SECOND(K10348:K22390)</f>
        <v>0</v>
      </c>
      <c r="P10348">
        <v>16.7</v>
      </c>
      <c r="Q10348">
        <f>G10348-P10348</f>
        <v>6337.28</v>
      </c>
      <c r="R10348" t="s">
        <v>1740</v>
      </c>
      <c r="S10348" t="s">
        <v>18</v>
      </c>
      <c r="T10348" t="s">
        <v>19</v>
      </c>
    </row>
    <row r="10349" spans="1:20" x14ac:dyDescent="0.35">
      <c r="A10349" t="s">
        <v>11</v>
      </c>
      <c r="B10349" t="s">
        <v>199</v>
      </c>
      <c r="C10349" t="s">
        <v>13</v>
      </c>
      <c r="D10349" t="s">
        <v>20</v>
      </c>
      <c r="E10349" t="s">
        <v>200</v>
      </c>
      <c r="F10349" t="s">
        <v>24</v>
      </c>
      <c r="G10349">
        <v>5828.02</v>
      </c>
      <c r="H10349" s="1">
        <v>43391</v>
      </c>
      <c r="I10349" t="str">
        <f t="shared" si="483"/>
        <v>18</v>
      </c>
      <c r="J10349" t="str">
        <f t="shared" si="484"/>
        <v>October</v>
      </c>
      <c r="K10349" t="str">
        <f t="shared" si="485"/>
        <v>2018</v>
      </c>
      <c r="L10349" s="15">
        <v>0.90747685185185178</v>
      </c>
      <c r="M10349">
        <f>HOUR(K10349:K22391)</f>
        <v>0</v>
      </c>
      <c r="N10349">
        <f>MINUTE(K10349:K22391)</f>
        <v>0</v>
      </c>
      <c r="O10349">
        <f>SECOND(K10349:K22391)</f>
        <v>0</v>
      </c>
      <c r="P10349">
        <v>6.73</v>
      </c>
      <c r="Q10349">
        <f>G10349-P10349</f>
        <v>5821.2900000000009</v>
      </c>
      <c r="R10349" t="s">
        <v>36</v>
      </c>
      <c r="S10349" t="s">
        <v>18</v>
      </c>
      <c r="T10349" t="s">
        <v>19</v>
      </c>
    </row>
    <row r="10350" spans="1:20" x14ac:dyDescent="0.35">
      <c r="A10350" t="s">
        <v>29</v>
      </c>
      <c r="B10350" t="s">
        <v>336</v>
      </c>
      <c r="C10350" t="s">
        <v>13</v>
      </c>
      <c r="D10350" t="s">
        <v>31</v>
      </c>
      <c r="E10350" t="s">
        <v>337</v>
      </c>
      <c r="F10350" t="s">
        <v>16</v>
      </c>
      <c r="G10350">
        <v>11862.79</v>
      </c>
      <c r="H10350" s="1">
        <v>43391</v>
      </c>
      <c r="I10350" t="str">
        <f t="shared" si="483"/>
        <v>18</v>
      </c>
      <c r="J10350" t="str">
        <f t="shared" si="484"/>
        <v>October</v>
      </c>
      <c r="K10350" t="str">
        <f t="shared" si="485"/>
        <v>2018</v>
      </c>
      <c r="L10350" s="15">
        <v>0.91666666666666663</v>
      </c>
      <c r="M10350">
        <f>HOUR(K10350:K22392)</f>
        <v>0</v>
      </c>
      <c r="N10350">
        <f>MINUTE(K10350:K22392)</f>
        <v>0</v>
      </c>
      <c r="O10350">
        <f>SECOND(K10350:K22392)</f>
        <v>0</v>
      </c>
      <c r="P10350">
        <v>32</v>
      </c>
      <c r="Q10350">
        <f>G10350-P10350</f>
        <v>11830.79</v>
      </c>
      <c r="R10350" t="s">
        <v>1833</v>
      </c>
      <c r="S10350" t="s">
        <v>18</v>
      </c>
      <c r="T10350" t="s">
        <v>19</v>
      </c>
    </row>
    <row r="10351" spans="1:20" x14ac:dyDescent="0.35">
      <c r="A10351" t="s">
        <v>29</v>
      </c>
      <c r="B10351" t="s">
        <v>195</v>
      </c>
      <c r="C10351" t="s">
        <v>13</v>
      </c>
      <c r="D10351" t="s">
        <v>31</v>
      </c>
      <c r="E10351" t="s">
        <v>129</v>
      </c>
      <c r="F10351" t="s">
        <v>24</v>
      </c>
      <c r="G10351">
        <v>11198.53</v>
      </c>
      <c r="H10351" s="1">
        <v>43391</v>
      </c>
      <c r="I10351" t="str">
        <f t="shared" si="483"/>
        <v>18</v>
      </c>
      <c r="J10351" t="str">
        <f t="shared" si="484"/>
        <v>October</v>
      </c>
      <c r="K10351" t="str">
        <f t="shared" si="485"/>
        <v>2018</v>
      </c>
      <c r="L10351" s="15">
        <v>0.91666666666666663</v>
      </c>
      <c r="M10351">
        <f>HOUR(K10351:K22393)</f>
        <v>0</v>
      </c>
      <c r="N10351">
        <f>MINUTE(K10351:K22393)</f>
        <v>0</v>
      </c>
      <c r="O10351">
        <f>SECOND(K10351:K22393)</f>
        <v>0</v>
      </c>
      <c r="P10351">
        <v>36</v>
      </c>
      <c r="Q10351">
        <f>G10351-P10351</f>
        <v>11162.53</v>
      </c>
      <c r="R10351" t="s">
        <v>1833</v>
      </c>
      <c r="S10351" t="s">
        <v>18</v>
      </c>
      <c r="T10351" t="s">
        <v>19</v>
      </c>
    </row>
    <row r="10352" spans="1:20" x14ac:dyDescent="0.35">
      <c r="A10352" t="s">
        <v>29</v>
      </c>
      <c r="B10352" t="s">
        <v>338</v>
      </c>
      <c r="C10352" t="s">
        <v>13</v>
      </c>
      <c r="D10352" t="s">
        <v>31</v>
      </c>
      <c r="E10352" t="s">
        <v>339</v>
      </c>
      <c r="F10352" t="s">
        <v>16</v>
      </c>
      <c r="G10352">
        <v>5733.61</v>
      </c>
      <c r="H10352" s="1">
        <v>43391</v>
      </c>
      <c r="I10352" t="str">
        <f t="shared" si="483"/>
        <v>18</v>
      </c>
      <c r="J10352" t="str">
        <f t="shared" si="484"/>
        <v>October</v>
      </c>
      <c r="K10352" t="str">
        <f t="shared" si="485"/>
        <v>2018</v>
      </c>
      <c r="L10352" s="15">
        <v>0.91666666666666663</v>
      </c>
      <c r="M10352">
        <f>HOUR(K10352:K22394)</f>
        <v>0</v>
      </c>
      <c r="N10352">
        <f>MINUTE(K10352:K22394)</f>
        <v>0</v>
      </c>
      <c r="O10352">
        <f>SECOND(K10352:K22394)</f>
        <v>0</v>
      </c>
      <c r="P10352">
        <v>33</v>
      </c>
      <c r="Q10352">
        <f>G10352-P10352</f>
        <v>5700.61</v>
      </c>
      <c r="R10352" t="s">
        <v>1833</v>
      </c>
      <c r="S10352" t="s">
        <v>18</v>
      </c>
      <c r="T10352" t="s">
        <v>19</v>
      </c>
    </row>
    <row r="10353" spans="1:20" x14ac:dyDescent="0.35">
      <c r="A10353" t="s">
        <v>29</v>
      </c>
      <c r="B10353" t="s">
        <v>168</v>
      </c>
      <c r="C10353" t="s">
        <v>13</v>
      </c>
      <c r="D10353" t="s">
        <v>31</v>
      </c>
      <c r="E10353" t="s">
        <v>23</v>
      </c>
      <c r="F10353" t="s">
        <v>24</v>
      </c>
      <c r="G10353">
        <v>53366.53</v>
      </c>
      <c r="H10353" s="1">
        <v>43391</v>
      </c>
      <c r="I10353" t="str">
        <f t="shared" si="483"/>
        <v>18</v>
      </c>
      <c r="J10353" t="str">
        <f t="shared" si="484"/>
        <v>October</v>
      </c>
      <c r="K10353" t="str">
        <f t="shared" si="485"/>
        <v>2018</v>
      </c>
      <c r="L10353" s="15">
        <v>0.91666666666666663</v>
      </c>
      <c r="M10353">
        <f>HOUR(K10353:K22395)</f>
        <v>0</v>
      </c>
      <c r="N10353">
        <f>MINUTE(K10353:K22395)</f>
        <v>0</v>
      </c>
      <c r="O10353">
        <f>SECOND(K10353:K22395)</f>
        <v>0</v>
      </c>
      <c r="P10353">
        <v>163</v>
      </c>
      <c r="Q10353">
        <f>G10353-P10353</f>
        <v>53203.53</v>
      </c>
      <c r="R10353" t="s">
        <v>1833</v>
      </c>
      <c r="S10353" t="s">
        <v>18</v>
      </c>
      <c r="T10353" t="s">
        <v>19</v>
      </c>
    </row>
    <row r="10354" spans="1:20" x14ac:dyDescent="0.35">
      <c r="A10354" t="s">
        <v>11</v>
      </c>
      <c r="B10354" t="s">
        <v>89</v>
      </c>
      <c r="C10354" t="s">
        <v>13</v>
      </c>
      <c r="D10354" t="s">
        <v>14</v>
      </c>
      <c r="E10354" t="s">
        <v>90</v>
      </c>
      <c r="F10354" t="s">
        <v>24</v>
      </c>
      <c r="G10354">
        <v>4925.68</v>
      </c>
      <c r="H10354" s="1">
        <v>43391</v>
      </c>
      <c r="I10354" t="str">
        <f t="shared" si="483"/>
        <v>18</v>
      </c>
      <c r="J10354" t="str">
        <f t="shared" si="484"/>
        <v>October</v>
      </c>
      <c r="K10354" t="str">
        <f t="shared" si="485"/>
        <v>2018</v>
      </c>
      <c r="L10354" s="15">
        <v>0.91929398148148145</v>
      </c>
      <c r="M10354">
        <f>HOUR(K10354:K22396)</f>
        <v>0</v>
      </c>
      <c r="N10354">
        <f>MINUTE(K10354:K22396)</f>
        <v>0</v>
      </c>
      <c r="O10354">
        <f>SECOND(K10354:K22396)</f>
        <v>0</v>
      </c>
      <c r="P10354">
        <v>9.49</v>
      </c>
      <c r="Q10354">
        <f>G10354-P10354</f>
        <v>4916.1900000000005</v>
      </c>
      <c r="R10354" t="s">
        <v>938</v>
      </c>
      <c r="S10354" t="s">
        <v>18</v>
      </c>
      <c r="T10354" t="s">
        <v>19</v>
      </c>
    </row>
    <row r="10355" spans="1:20" x14ac:dyDescent="0.35">
      <c r="A10355" t="s">
        <v>11</v>
      </c>
      <c r="B10355" t="s">
        <v>312</v>
      </c>
      <c r="C10355" t="s">
        <v>13</v>
      </c>
      <c r="D10355" t="s">
        <v>14</v>
      </c>
      <c r="E10355" t="s">
        <v>59</v>
      </c>
      <c r="F10355" t="s">
        <v>16</v>
      </c>
      <c r="G10355">
        <v>6554.84</v>
      </c>
      <c r="H10355" s="1">
        <v>43391</v>
      </c>
      <c r="I10355" t="str">
        <f t="shared" si="483"/>
        <v>18</v>
      </c>
      <c r="J10355" t="str">
        <f t="shared" si="484"/>
        <v>October</v>
      </c>
      <c r="K10355" t="str">
        <f t="shared" si="485"/>
        <v>2018</v>
      </c>
      <c r="L10355" s="15">
        <v>0.93805555555555553</v>
      </c>
      <c r="M10355">
        <f>HOUR(K10355:K22397)</f>
        <v>0</v>
      </c>
      <c r="N10355">
        <f>MINUTE(K10355:K22397)</f>
        <v>0</v>
      </c>
      <c r="O10355">
        <f>SECOND(K10355:K22397)</f>
        <v>0</v>
      </c>
      <c r="P10355">
        <v>5.19</v>
      </c>
      <c r="Q10355">
        <f>G10355-P10355</f>
        <v>6549.6500000000005</v>
      </c>
      <c r="R10355" t="s">
        <v>308</v>
      </c>
      <c r="S10355" t="s">
        <v>18</v>
      </c>
      <c r="T10355" t="s">
        <v>19</v>
      </c>
    </row>
    <row r="10356" spans="1:20" x14ac:dyDescent="0.35">
      <c r="A10356" t="s">
        <v>11</v>
      </c>
      <c r="B10356" t="s">
        <v>268</v>
      </c>
      <c r="C10356" t="s">
        <v>13</v>
      </c>
      <c r="D10356" t="s">
        <v>14</v>
      </c>
      <c r="E10356" t="s">
        <v>269</v>
      </c>
      <c r="F10356" t="s">
        <v>16</v>
      </c>
      <c r="G10356">
        <v>3665.98</v>
      </c>
      <c r="H10356" s="1">
        <v>43391</v>
      </c>
      <c r="I10356" t="str">
        <f t="shared" si="483"/>
        <v>18</v>
      </c>
      <c r="J10356" t="str">
        <f t="shared" si="484"/>
        <v>October</v>
      </c>
      <c r="K10356" t="str">
        <f t="shared" si="485"/>
        <v>2018</v>
      </c>
      <c r="L10356" s="15">
        <v>0.95682870370370365</v>
      </c>
      <c r="M10356">
        <f>HOUR(K10356:K22398)</f>
        <v>0</v>
      </c>
      <c r="N10356">
        <f>MINUTE(K10356:K22398)</f>
        <v>0</v>
      </c>
      <c r="O10356">
        <f>SECOND(K10356:K22398)</f>
        <v>0</v>
      </c>
      <c r="P10356">
        <v>55.83</v>
      </c>
      <c r="Q10356">
        <f>G10356-P10356</f>
        <v>3610.15</v>
      </c>
      <c r="R10356" t="s">
        <v>464</v>
      </c>
      <c r="S10356" t="s">
        <v>18</v>
      </c>
      <c r="T10356" t="s">
        <v>19</v>
      </c>
    </row>
    <row r="10357" spans="1:20" x14ac:dyDescent="0.35">
      <c r="A10357" t="s">
        <v>29</v>
      </c>
      <c r="B10357" t="s">
        <v>73</v>
      </c>
      <c r="C10357" t="s">
        <v>13</v>
      </c>
      <c r="D10357" t="s">
        <v>31</v>
      </c>
      <c r="E10357" t="s">
        <v>74</v>
      </c>
      <c r="F10357" t="s">
        <v>16</v>
      </c>
      <c r="G10357">
        <v>23723.54</v>
      </c>
      <c r="H10357" s="1">
        <v>43391</v>
      </c>
      <c r="I10357" t="str">
        <f t="shared" si="483"/>
        <v>18</v>
      </c>
      <c r="J10357" t="str">
        <f t="shared" si="484"/>
        <v>October</v>
      </c>
      <c r="K10357" t="str">
        <f t="shared" si="485"/>
        <v>2018</v>
      </c>
      <c r="L10357" s="15">
        <v>0.95833333333333337</v>
      </c>
      <c r="M10357">
        <f>HOUR(K10357:K22399)</f>
        <v>0</v>
      </c>
      <c r="N10357">
        <f>MINUTE(K10357:K22399)</f>
        <v>0</v>
      </c>
      <c r="O10357">
        <f>SECOND(K10357:K22399)</f>
        <v>0</v>
      </c>
      <c r="P10357">
        <v>52</v>
      </c>
      <c r="Q10357">
        <f>G10357-P10357</f>
        <v>23671.54</v>
      </c>
      <c r="R10357" t="s">
        <v>1833</v>
      </c>
      <c r="S10357" t="s">
        <v>18</v>
      </c>
      <c r="T10357" t="s">
        <v>19</v>
      </c>
    </row>
    <row r="10358" spans="1:20" x14ac:dyDescent="0.35">
      <c r="A10358" t="s">
        <v>29</v>
      </c>
      <c r="B10358" t="s">
        <v>128</v>
      </c>
      <c r="C10358" t="s">
        <v>13</v>
      </c>
      <c r="D10358" t="s">
        <v>41</v>
      </c>
      <c r="E10358" t="s">
        <v>129</v>
      </c>
      <c r="F10358" t="s">
        <v>24</v>
      </c>
      <c r="G10358">
        <v>65610.02</v>
      </c>
      <c r="H10358" s="1">
        <v>43391</v>
      </c>
      <c r="I10358" t="str">
        <f t="shared" si="483"/>
        <v>18</v>
      </c>
      <c r="J10358" t="str">
        <f t="shared" si="484"/>
        <v>October</v>
      </c>
      <c r="K10358" t="str">
        <f t="shared" si="485"/>
        <v>2018</v>
      </c>
      <c r="L10358" s="15">
        <v>0.95833333333333337</v>
      </c>
      <c r="M10358">
        <f>HOUR(K10358:K22400)</f>
        <v>0</v>
      </c>
      <c r="N10358">
        <f>MINUTE(K10358:K22400)</f>
        <v>0</v>
      </c>
      <c r="O10358">
        <f>SECOND(K10358:K22400)</f>
        <v>0</v>
      </c>
      <c r="P10358">
        <v>59</v>
      </c>
      <c r="Q10358">
        <f>G10358-P10358</f>
        <v>65551.02</v>
      </c>
      <c r="R10358" t="s">
        <v>1833</v>
      </c>
      <c r="S10358" t="s">
        <v>18</v>
      </c>
      <c r="T10358" t="s">
        <v>19</v>
      </c>
    </row>
    <row r="10359" spans="1:20" x14ac:dyDescent="0.35">
      <c r="A10359" t="s">
        <v>11</v>
      </c>
      <c r="B10359" t="s">
        <v>22</v>
      </c>
      <c r="C10359" t="s">
        <v>13</v>
      </c>
      <c r="D10359" t="s">
        <v>20</v>
      </c>
      <c r="E10359" t="s">
        <v>23</v>
      </c>
      <c r="F10359" t="s">
        <v>24</v>
      </c>
      <c r="G10359">
        <v>1951.87</v>
      </c>
      <c r="H10359" s="1">
        <v>43391</v>
      </c>
      <c r="I10359" t="str">
        <f t="shared" si="483"/>
        <v>18</v>
      </c>
      <c r="J10359" t="str">
        <f t="shared" si="484"/>
        <v>October</v>
      </c>
      <c r="K10359" t="str">
        <f t="shared" si="485"/>
        <v>2018</v>
      </c>
      <c r="L10359" s="15">
        <v>0.97163194444444445</v>
      </c>
      <c r="M10359">
        <f>HOUR(K10359:K22401)</f>
        <v>0</v>
      </c>
      <c r="N10359">
        <f>MINUTE(K10359:K22401)</f>
        <v>0</v>
      </c>
      <c r="O10359">
        <f>SECOND(K10359:K22401)</f>
        <v>0</v>
      </c>
      <c r="P10359">
        <v>89.11</v>
      </c>
      <c r="Q10359">
        <f>G10359-P10359</f>
        <v>1862.76</v>
      </c>
      <c r="R10359" t="s">
        <v>21</v>
      </c>
      <c r="S10359" t="s">
        <v>18</v>
      </c>
      <c r="T10359" t="s">
        <v>19</v>
      </c>
    </row>
    <row r="10360" spans="1:20" x14ac:dyDescent="0.35">
      <c r="A10360" t="s">
        <v>11</v>
      </c>
      <c r="B10360" t="s">
        <v>22</v>
      </c>
      <c r="C10360" t="s">
        <v>13</v>
      </c>
      <c r="D10360" t="s">
        <v>14</v>
      </c>
      <c r="E10360" t="s">
        <v>23</v>
      </c>
      <c r="F10360" t="s">
        <v>24</v>
      </c>
      <c r="G10360">
        <v>1926.87</v>
      </c>
      <c r="H10360" s="1">
        <v>43391</v>
      </c>
      <c r="I10360" t="str">
        <f t="shared" si="483"/>
        <v>18</v>
      </c>
      <c r="J10360" t="str">
        <f t="shared" si="484"/>
        <v>October</v>
      </c>
      <c r="K10360" t="str">
        <f t="shared" si="485"/>
        <v>2018</v>
      </c>
      <c r="L10360" s="15">
        <v>0.98609953703703701</v>
      </c>
      <c r="M10360">
        <f>HOUR(K10360:K22402)</f>
        <v>0</v>
      </c>
      <c r="N10360">
        <f>MINUTE(K10360:K22402)</f>
        <v>0</v>
      </c>
      <c r="O10360">
        <f>SECOND(K10360:K22402)</f>
        <v>0</v>
      </c>
      <c r="P10360">
        <v>25</v>
      </c>
      <c r="Q10360">
        <f>G10360-P10360</f>
        <v>1901.87</v>
      </c>
      <c r="R10360" t="s">
        <v>989</v>
      </c>
      <c r="S10360" t="s">
        <v>18</v>
      </c>
      <c r="T10360" t="s">
        <v>19</v>
      </c>
    </row>
    <row r="10361" spans="1:20" x14ac:dyDescent="0.35">
      <c r="A10361" t="s">
        <v>11</v>
      </c>
      <c r="B10361" t="s">
        <v>255</v>
      </c>
      <c r="C10361" t="s">
        <v>13</v>
      </c>
      <c r="D10361" t="s">
        <v>14</v>
      </c>
      <c r="E10361" t="s">
        <v>107</v>
      </c>
      <c r="F10361" t="s">
        <v>16</v>
      </c>
      <c r="G10361">
        <v>10825.63</v>
      </c>
      <c r="H10361" s="1">
        <v>43392</v>
      </c>
      <c r="I10361" t="str">
        <f t="shared" si="483"/>
        <v>19</v>
      </c>
      <c r="J10361" t="str">
        <f t="shared" si="484"/>
        <v>October</v>
      </c>
      <c r="K10361" t="str">
        <f t="shared" si="485"/>
        <v>2018</v>
      </c>
      <c r="L10361" s="15">
        <v>1.3773148148148147E-3</v>
      </c>
      <c r="M10361">
        <f>HOUR(K10361:K22403)</f>
        <v>0</v>
      </c>
      <c r="N10361">
        <f>MINUTE(K10361:K22403)</f>
        <v>0</v>
      </c>
      <c r="O10361">
        <f>SECOND(K10361:K22403)</f>
        <v>0</v>
      </c>
      <c r="P10361">
        <v>17.43</v>
      </c>
      <c r="Q10361">
        <f>G10361-P10361</f>
        <v>10808.199999999999</v>
      </c>
      <c r="R10361" t="s">
        <v>1281</v>
      </c>
      <c r="S10361" t="s">
        <v>18</v>
      </c>
      <c r="T10361" t="s">
        <v>19</v>
      </c>
    </row>
    <row r="10362" spans="1:20" x14ac:dyDescent="0.35">
      <c r="A10362" t="s">
        <v>11</v>
      </c>
      <c r="B10362" t="s">
        <v>296</v>
      </c>
      <c r="C10362" t="s">
        <v>13</v>
      </c>
      <c r="D10362" t="s">
        <v>20</v>
      </c>
      <c r="E10362" t="s">
        <v>32</v>
      </c>
      <c r="F10362" t="s">
        <v>24</v>
      </c>
      <c r="G10362">
        <v>11177.83</v>
      </c>
      <c r="H10362" s="1">
        <v>43392</v>
      </c>
      <c r="I10362" t="str">
        <f t="shared" si="483"/>
        <v>19</v>
      </c>
      <c r="J10362" t="str">
        <f t="shared" si="484"/>
        <v>October</v>
      </c>
      <c r="K10362" t="str">
        <f t="shared" si="485"/>
        <v>2018</v>
      </c>
      <c r="L10362" s="15">
        <v>3.6099537037037034E-2</v>
      </c>
      <c r="M10362">
        <f>HOUR(K10362:K22404)</f>
        <v>0</v>
      </c>
      <c r="N10362">
        <f>MINUTE(K10362:K22404)</f>
        <v>0</v>
      </c>
      <c r="O10362">
        <f>SECOND(K10362:K22404)</f>
        <v>0</v>
      </c>
      <c r="P10362">
        <v>10.3</v>
      </c>
      <c r="Q10362">
        <f>G10362-P10362</f>
        <v>11167.53</v>
      </c>
      <c r="R10362" t="s">
        <v>562</v>
      </c>
      <c r="S10362" t="s">
        <v>18</v>
      </c>
      <c r="T10362" t="s">
        <v>19</v>
      </c>
    </row>
    <row r="10363" spans="1:20" x14ac:dyDescent="0.35">
      <c r="A10363" t="s">
        <v>11</v>
      </c>
      <c r="B10363" t="s">
        <v>132</v>
      </c>
      <c r="C10363" t="s">
        <v>13</v>
      </c>
      <c r="D10363" t="s">
        <v>14</v>
      </c>
      <c r="E10363" t="s">
        <v>50</v>
      </c>
      <c r="F10363" t="s">
        <v>24</v>
      </c>
      <c r="G10363">
        <v>4122.66</v>
      </c>
      <c r="H10363" s="1">
        <v>43392</v>
      </c>
      <c r="I10363" t="str">
        <f t="shared" si="483"/>
        <v>19</v>
      </c>
      <c r="J10363" t="str">
        <f t="shared" si="484"/>
        <v>October</v>
      </c>
      <c r="K10363" t="str">
        <f t="shared" si="485"/>
        <v>2018</v>
      </c>
      <c r="L10363" s="15">
        <v>5.7013888888888892E-2</v>
      </c>
      <c r="M10363">
        <f>HOUR(K10363:K22405)</f>
        <v>0</v>
      </c>
      <c r="N10363">
        <f>MINUTE(K10363:K22405)</f>
        <v>0</v>
      </c>
      <c r="O10363">
        <f>SECOND(K10363:K22405)</f>
        <v>0</v>
      </c>
      <c r="P10363">
        <v>53.83</v>
      </c>
      <c r="Q10363">
        <f>G10363-P10363</f>
        <v>4068.83</v>
      </c>
      <c r="R10363" t="s">
        <v>190</v>
      </c>
      <c r="S10363" t="s">
        <v>18</v>
      </c>
      <c r="T10363" t="s">
        <v>19</v>
      </c>
    </row>
    <row r="10364" spans="1:20" x14ac:dyDescent="0.35">
      <c r="A10364" t="s">
        <v>11</v>
      </c>
      <c r="B10364" t="s">
        <v>80</v>
      </c>
      <c r="C10364" t="s">
        <v>13</v>
      </c>
      <c r="D10364" t="s">
        <v>20</v>
      </c>
      <c r="E10364" t="s">
        <v>81</v>
      </c>
      <c r="F10364" t="s">
        <v>24</v>
      </c>
      <c r="G10364">
        <v>15051.58</v>
      </c>
      <c r="H10364" s="1">
        <v>43392</v>
      </c>
      <c r="I10364" t="str">
        <f t="shared" si="483"/>
        <v>19</v>
      </c>
      <c r="J10364" t="str">
        <f t="shared" si="484"/>
        <v>October</v>
      </c>
      <c r="K10364" t="str">
        <f t="shared" si="485"/>
        <v>2018</v>
      </c>
      <c r="L10364" s="15">
        <v>7.5289351851851857E-2</v>
      </c>
      <c r="M10364">
        <f>HOUR(K10364:K22406)</f>
        <v>0</v>
      </c>
      <c r="N10364">
        <f>MINUTE(K10364:K22406)</f>
        <v>0</v>
      </c>
      <c r="O10364">
        <f>SECOND(K10364:K22406)</f>
        <v>0</v>
      </c>
      <c r="P10364">
        <v>12.83</v>
      </c>
      <c r="Q10364">
        <f>G10364-P10364</f>
        <v>15038.75</v>
      </c>
      <c r="R10364" t="s">
        <v>502</v>
      </c>
      <c r="S10364" t="s">
        <v>18</v>
      </c>
      <c r="T10364" t="s">
        <v>19</v>
      </c>
    </row>
    <row r="10365" spans="1:20" x14ac:dyDescent="0.35">
      <c r="A10365" t="s">
        <v>11</v>
      </c>
      <c r="B10365" t="s">
        <v>296</v>
      </c>
      <c r="C10365" t="s">
        <v>13</v>
      </c>
      <c r="D10365" t="s">
        <v>14</v>
      </c>
      <c r="E10365" t="s">
        <v>32</v>
      </c>
      <c r="F10365" t="s">
        <v>24</v>
      </c>
      <c r="G10365">
        <v>11159.53</v>
      </c>
      <c r="H10365" s="1">
        <v>43392</v>
      </c>
      <c r="I10365" t="str">
        <f t="shared" si="483"/>
        <v>19</v>
      </c>
      <c r="J10365" t="str">
        <f t="shared" si="484"/>
        <v>October</v>
      </c>
      <c r="K10365" t="str">
        <f t="shared" si="485"/>
        <v>2018</v>
      </c>
      <c r="L10365" s="15">
        <v>9.4131944444444449E-2</v>
      </c>
      <c r="M10365">
        <f>HOUR(K10365:K22407)</f>
        <v>0</v>
      </c>
      <c r="N10365">
        <f>MINUTE(K10365:K22407)</f>
        <v>0</v>
      </c>
      <c r="O10365">
        <f>SECOND(K10365:K22407)</f>
        <v>0</v>
      </c>
      <c r="P10365">
        <v>18.3</v>
      </c>
      <c r="Q10365">
        <f>G10365-P10365</f>
        <v>11141.230000000001</v>
      </c>
      <c r="R10365" t="s">
        <v>385</v>
      </c>
      <c r="S10365" t="s">
        <v>18</v>
      </c>
      <c r="T10365" t="s">
        <v>19</v>
      </c>
    </row>
    <row r="10366" spans="1:20" x14ac:dyDescent="0.35">
      <c r="A10366" t="s">
        <v>11</v>
      </c>
      <c r="B10366" t="s">
        <v>199</v>
      </c>
      <c r="C10366" t="s">
        <v>13</v>
      </c>
      <c r="D10366" t="s">
        <v>14</v>
      </c>
      <c r="E10366" t="s">
        <v>200</v>
      </c>
      <c r="F10366" t="s">
        <v>24</v>
      </c>
      <c r="G10366">
        <v>5810.53</v>
      </c>
      <c r="H10366" s="1">
        <v>43392</v>
      </c>
      <c r="I10366" t="str">
        <f t="shared" si="483"/>
        <v>19</v>
      </c>
      <c r="J10366" t="str">
        <f t="shared" si="484"/>
        <v>October</v>
      </c>
      <c r="K10366" t="str">
        <f t="shared" si="485"/>
        <v>2018</v>
      </c>
      <c r="L10366" s="15">
        <v>0.11341435185185185</v>
      </c>
      <c r="M10366">
        <f>HOUR(K10366:K22408)</f>
        <v>0</v>
      </c>
      <c r="N10366">
        <f>MINUTE(K10366:K22408)</f>
        <v>0</v>
      </c>
      <c r="O10366">
        <f>SECOND(K10366:K22408)</f>
        <v>0</v>
      </c>
      <c r="P10366">
        <v>17.489999999999998</v>
      </c>
      <c r="Q10366">
        <f>G10366-P10366</f>
        <v>5793.04</v>
      </c>
      <c r="R10366" t="s">
        <v>816</v>
      </c>
      <c r="S10366" t="s">
        <v>18</v>
      </c>
      <c r="T10366" t="s">
        <v>19</v>
      </c>
    </row>
    <row r="10367" spans="1:20" x14ac:dyDescent="0.35">
      <c r="A10367" t="s">
        <v>29</v>
      </c>
      <c r="B10367" t="s">
        <v>113</v>
      </c>
      <c r="C10367" t="s">
        <v>13</v>
      </c>
      <c r="D10367" t="s">
        <v>31</v>
      </c>
      <c r="E10367" t="s">
        <v>114</v>
      </c>
      <c r="F10367" t="s">
        <v>24</v>
      </c>
      <c r="G10367">
        <v>11736.75</v>
      </c>
      <c r="H10367" s="1">
        <v>43392</v>
      </c>
      <c r="I10367" t="str">
        <f t="shared" si="483"/>
        <v>19</v>
      </c>
      <c r="J10367" t="str">
        <f t="shared" si="484"/>
        <v>October</v>
      </c>
      <c r="K10367" t="str">
        <f t="shared" si="485"/>
        <v>2018</v>
      </c>
      <c r="L10367" s="15">
        <v>0.125</v>
      </c>
      <c r="M10367">
        <f>HOUR(K10367:K22409)</f>
        <v>0</v>
      </c>
      <c r="N10367">
        <f>MINUTE(K10367:K22409)</f>
        <v>0</v>
      </c>
      <c r="O10367">
        <f>SECOND(K10367:K22409)</f>
        <v>0</v>
      </c>
      <c r="P10367">
        <v>59</v>
      </c>
      <c r="Q10367">
        <f>G10367-P10367</f>
        <v>11677.75</v>
      </c>
      <c r="R10367" t="s">
        <v>1833</v>
      </c>
      <c r="S10367" t="s">
        <v>18</v>
      </c>
      <c r="T10367" t="s">
        <v>19</v>
      </c>
    </row>
    <row r="10368" spans="1:20" x14ac:dyDescent="0.35">
      <c r="A10368" t="s">
        <v>29</v>
      </c>
      <c r="B10368" t="s">
        <v>80</v>
      </c>
      <c r="C10368" t="s">
        <v>13</v>
      </c>
      <c r="D10368" t="s">
        <v>31</v>
      </c>
      <c r="E10368" t="s">
        <v>81</v>
      </c>
      <c r="F10368" t="s">
        <v>24</v>
      </c>
      <c r="G10368">
        <v>15008.58</v>
      </c>
      <c r="H10368" s="1">
        <v>43392</v>
      </c>
      <c r="I10368" t="str">
        <f t="shared" si="483"/>
        <v>19</v>
      </c>
      <c r="J10368" t="str">
        <f t="shared" si="484"/>
        <v>October</v>
      </c>
      <c r="K10368" t="str">
        <f t="shared" si="485"/>
        <v>2018</v>
      </c>
      <c r="L10368" s="15">
        <v>0.125</v>
      </c>
      <c r="M10368">
        <f>HOUR(K10368:K22410)</f>
        <v>0</v>
      </c>
      <c r="N10368">
        <f>MINUTE(K10368:K22410)</f>
        <v>0</v>
      </c>
      <c r="O10368">
        <f>SECOND(K10368:K22410)</f>
        <v>0</v>
      </c>
      <c r="P10368">
        <v>43</v>
      </c>
      <c r="Q10368">
        <f>G10368-P10368</f>
        <v>14965.58</v>
      </c>
      <c r="R10368" t="s">
        <v>1833</v>
      </c>
      <c r="S10368" t="s">
        <v>18</v>
      </c>
      <c r="T10368" t="s">
        <v>19</v>
      </c>
    </row>
    <row r="10369" spans="1:20" x14ac:dyDescent="0.35">
      <c r="A10369" t="s">
        <v>29</v>
      </c>
      <c r="B10369" t="s">
        <v>47</v>
      </c>
      <c r="C10369" t="s">
        <v>13</v>
      </c>
      <c r="D10369" t="s">
        <v>31</v>
      </c>
      <c r="E10369" t="s">
        <v>48</v>
      </c>
      <c r="F10369" t="s">
        <v>24</v>
      </c>
      <c r="G10369">
        <v>21707.31</v>
      </c>
      <c r="H10369" s="1">
        <v>43392</v>
      </c>
      <c r="I10369" t="str">
        <f t="shared" si="483"/>
        <v>19</v>
      </c>
      <c r="J10369" t="str">
        <f t="shared" si="484"/>
        <v>October</v>
      </c>
      <c r="K10369" t="str">
        <f t="shared" si="485"/>
        <v>2018</v>
      </c>
      <c r="L10369" s="15">
        <v>0.16666666666666666</v>
      </c>
      <c r="M10369">
        <f>HOUR(K10369:K22411)</f>
        <v>0</v>
      </c>
      <c r="N10369">
        <f>MINUTE(K10369:K22411)</f>
        <v>0</v>
      </c>
      <c r="O10369">
        <f>SECOND(K10369:K22411)</f>
        <v>0</v>
      </c>
      <c r="P10369">
        <v>23</v>
      </c>
      <c r="Q10369">
        <f>G10369-P10369</f>
        <v>21684.31</v>
      </c>
      <c r="R10369" t="s">
        <v>1833</v>
      </c>
      <c r="S10369" t="s">
        <v>18</v>
      </c>
      <c r="T10369" t="s">
        <v>19</v>
      </c>
    </row>
    <row r="10370" spans="1:20" x14ac:dyDescent="0.35">
      <c r="A10370" t="s">
        <v>29</v>
      </c>
      <c r="B10370" t="s">
        <v>77</v>
      </c>
      <c r="C10370" t="s">
        <v>13</v>
      </c>
      <c r="D10370" t="s">
        <v>31</v>
      </c>
      <c r="E10370" t="s">
        <v>78</v>
      </c>
      <c r="F10370" t="s">
        <v>16</v>
      </c>
      <c r="G10370">
        <v>17490.919999999998</v>
      </c>
      <c r="H10370" s="1">
        <v>43392</v>
      </c>
      <c r="I10370" t="str">
        <f t="shared" si="483"/>
        <v>19</v>
      </c>
      <c r="J10370" t="str">
        <f t="shared" si="484"/>
        <v>October</v>
      </c>
      <c r="K10370" t="str">
        <f t="shared" si="485"/>
        <v>2018</v>
      </c>
      <c r="L10370" s="15">
        <v>0.16666666666666666</v>
      </c>
      <c r="M10370">
        <f>HOUR(K10370:K22412)</f>
        <v>0</v>
      </c>
      <c r="N10370">
        <f>MINUTE(K10370:K22412)</f>
        <v>0</v>
      </c>
      <c r="O10370">
        <f>SECOND(K10370:K22412)</f>
        <v>0</v>
      </c>
      <c r="P10370">
        <v>40</v>
      </c>
      <c r="Q10370">
        <f>G10370-P10370</f>
        <v>17450.919999999998</v>
      </c>
      <c r="R10370" t="s">
        <v>1833</v>
      </c>
      <c r="S10370" t="s">
        <v>18</v>
      </c>
      <c r="T10370" t="s">
        <v>19</v>
      </c>
    </row>
    <row r="10371" spans="1:20" x14ac:dyDescent="0.35">
      <c r="A10371" t="s">
        <v>11</v>
      </c>
      <c r="B10371" t="s">
        <v>25</v>
      </c>
      <c r="C10371" t="s">
        <v>13</v>
      </c>
      <c r="D10371" t="s">
        <v>20</v>
      </c>
      <c r="E10371" t="s">
        <v>26</v>
      </c>
      <c r="F10371" t="s">
        <v>16</v>
      </c>
      <c r="G10371">
        <v>4950.49</v>
      </c>
      <c r="H10371" s="1">
        <v>43392</v>
      </c>
      <c r="I10371" t="str">
        <f t="shared" ref="I10371:I10434" si="486">TEXT(H10371,"dd")</f>
        <v>19</v>
      </c>
      <c r="J10371" t="str">
        <f t="shared" ref="J10371:J10434" si="487">TEXT(H10371,"mmmm")</f>
        <v>October</v>
      </c>
      <c r="K10371" t="str">
        <f t="shared" ref="K10371:K10434" si="488">TEXT(H10371,"yyyy")</f>
        <v>2018</v>
      </c>
      <c r="L10371" s="15">
        <v>0.17070601851851852</v>
      </c>
      <c r="M10371">
        <f>HOUR(K10371:K22413)</f>
        <v>0</v>
      </c>
      <c r="N10371">
        <f>MINUTE(K10371:K22413)</f>
        <v>0</v>
      </c>
      <c r="O10371">
        <f>SECOND(K10371:K22413)</f>
        <v>0</v>
      </c>
      <c r="P10371">
        <v>25.58</v>
      </c>
      <c r="Q10371">
        <f>G10371-P10371</f>
        <v>4924.91</v>
      </c>
      <c r="R10371" t="s">
        <v>326</v>
      </c>
      <c r="S10371" t="s">
        <v>18</v>
      </c>
      <c r="T10371" t="s">
        <v>19</v>
      </c>
    </row>
    <row r="10372" spans="1:20" x14ac:dyDescent="0.35">
      <c r="A10372" t="s">
        <v>11</v>
      </c>
      <c r="B10372" t="s">
        <v>80</v>
      </c>
      <c r="C10372" t="s">
        <v>13</v>
      </c>
      <c r="D10372" t="s">
        <v>20</v>
      </c>
      <c r="E10372" t="s">
        <v>81</v>
      </c>
      <c r="F10372" t="s">
        <v>24</v>
      </c>
      <c r="G10372">
        <v>14985.91</v>
      </c>
      <c r="H10372" s="1">
        <v>43392</v>
      </c>
      <c r="I10372" t="str">
        <f t="shared" si="486"/>
        <v>19</v>
      </c>
      <c r="J10372" t="str">
        <f t="shared" si="487"/>
        <v>October</v>
      </c>
      <c r="K10372" t="str">
        <f t="shared" si="488"/>
        <v>2018</v>
      </c>
      <c r="L10372" s="15">
        <v>0.18517361111111111</v>
      </c>
      <c r="M10372">
        <f>HOUR(K10372:K22414)</f>
        <v>0</v>
      </c>
      <c r="N10372">
        <f>MINUTE(K10372:K22414)</f>
        <v>0</v>
      </c>
      <c r="O10372">
        <f>SECOND(K10372:K22414)</f>
        <v>0</v>
      </c>
      <c r="P10372">
        <v>22.67</v>
      </c>
      <c r="Q10372">
        <f>G10372-P10372</f>
        <v>14963.24</v>
      </c>
      <c r="R10372" t="s">
        <v>1741</v>
      </c>
      <c r="S10372" t="s">
        <v>18</v>
      </c>
      <c r="T10372" t="s">
        <v>19</v>
      </c>
    </row>
    <row r="10373" spans="1:20" x14ac:dyDescent="0.35">
      <c r="A10373" t="s">
        <v>11</v>
      </c>
      <c r="B10373" t="s">
        <v>255</v>
      </c>
      <c r="C10373" t="s">
        <v>13</v>
      </c>
      <c r="D10373" t="s">
        <v>14</v>
      </c>
      <c r="E10373" t="s">
        <v>107</v>
      </c>
      <c r="F10373" t="s">
        <v>16</v>
      </c>
      <c r="G10373">
        <v>10790.92</v>
      </c>
      <c r="H10373" s="1">
        <v>43392</v>
      </c>
      <c r="I10373" t="str">
        <f t="shared" si="486"/>
        <v>19</v>
      </c>
      <c r="J10373" t="str">
        <f t="shared" si="487"/>
        <v>October</v>
      </c>
      <c r="K10373" t="str">
        <f t="shared" si="488"/>
        <v>2018</v>
      </c>
      <c r="L10373" s="15">
        <v>0.19964120370370372</v>
      </c>
      <c r="M10373">
        <f>HOUR(K10373:K22415)</f>
        <v>0</v>
      </c>
      <c r="N10373">
        <f>MINUTE(K10373:K22415)</f>
        <v>0</v>
      </c>
      <c r="O10373">
        <f>SECOND(K10373:K22415)</f>
        <v>0</v>
      </c>
      <c r="P10373">
        <v>34.71</v>
      </c>
      <c r="Q10373">
        <f>G10373-P10373</f>
        <v>10756.210000000001</v>
      </c>
      <c r="R10373" t="s">
        <v>593</v>
      </c>
      <c r="S10373" t="s">
        <v>18</v>
      </c>
      <c r="T10373" t="s">
        <v>19</v>
      </c>
    </row>
    <row r="10374" spans="1:20" x14ac:dyDescent="0.35">
      <c r="A10374" t="s">
        <v>29</v>
      </c>
      <c r="B10374" t="s">
        <v>317</v>
      </c>
      <c r="C10374" t="s">
        <v>13</v>
      </c>
      <c r="D10374" t="s">
        <v>31</v>
      </c>
      <c r="E10374" t="s">
        <v>318</v>
      </c>
      <c r="F10374" t="s">
        <v>16</v>
      </c>
      <c r="G10374">
        <v>22438.41</v>
      </c>
      <c r="H10374" s="1">
        <v>43392</v>
      </c>
      <c r="I10374" t="str">
        <f t="shared" si="486"/>
        <v>19</v>
      </c>
      <c r="J10374" t="str">
        <f t="shared" si="487"/>
        <v>October</v>
      </c>
      <c r="K10374" t="str">
        <f t="shared" si="488"/>
        <v>2018</v>
      </c>
      <c r="L10374" s="15">
        <v>0.20833333333333334</v>
      </c>
      <c r="M10374">
        <f>HOUR(K10374:K22416)</f>
        <v>0</v>
      </c>
      <c r="N10374">
        <f>MINUTE(K10374:K22416)</f>
        <v>0</v>
      </c>
      <c r="O10374">
        <f>SECOND(K10374:K22416)</f>
        <v>0</v>
      </c>
      <c r="P10374">
        <v>155</v>
      </c>
      <c r="Q10374">
        <f>G10374-P10374</f>
        <v>22283.41</v>
      </c>
      <c r="R10374" t="s">
        <v>1833</v>
      </c>
      <c r="S10374" t="s">
        <v>18</v>
      </c>
      <c r="T10374" t="s">
        <v>19</v>
      </c>
    </row>
    <row r="10375" spans="1:20" x14ac:dyDescent="0.35">
      <c r="A10375" t="s">
        <v>29</v>
      </c>
      <c r="B10375" t="s">
        <v>143</v>
      </c>
      <c r="C10375" t="s">
        <v>13</v>
      </c>
      <c r="D10375" t="s">
        <v>31</v>
      </c>
      <c r="E10375" t="s">
        <v>144</v>
      </c>
      <c r="F10375" t="s">
        <v>24</v>
      </c>
      <c r="G10375">
        <v>43723.56</v>
      </c>
      <c r="H10375" s="1">
        <v>43392</v>
      </c>
      <c r="I10375" t="str">
        <f t="shared" si="486"/>
        <v>19</v>
      </c>
      <c r="J10375" t="str">
        <f t="shared" si="487"/>
        <v>October</v>
      </c>
      <c r="K10375" t="str">
        <f t="shared" si="488"/>
        <v>2018</v>
      </c>
      <c r="L10375" s="15">
        <v>0.20833333333333334</v>
      </c>
      <c r="M10375">
        <f>HOUR(K10375:K22417)</f>
        <v>0</v>
      </c>
      <c r="N10375">
        <f>MINUTE(K10375:K22417)</f>
        <v>0</v>
      </c>
      <c r="O10375">
        <f>SECOND(K10375:K22417)</f>
        <v>0</v>
      </c>
      <c r="P10375">
        <v>65</v>
      </c>
      <c r="Q10375">
        <f>G10375-P10375</f>
        <v>43658.559999999998</v>
      </c>
      <c r="R10375" t="s">
        <v>1833</v>
      </c>
      <c r="S10375" t="s">
        <v>18</v>
      </c>
      <c r="T10375" t="s">
        <v>19</v>
      </c>
    </row>
    <row r="10376" spans="1:20" x14ac:dyDescent="0.35">
      <c r="A10376" t="s">
        <v>29</v>
      </c>
      <c r="B10376" t="s">
        <v>138</v>
      </c>
      <c r="C10376" t="s">
        <v>13</v>
      </c>
      <c r="D10376" t="s">
        <v>31</v>
      </c>
      <c r="E10376" t="s">
        <v>139</v>
      </c>
      <c r="F10376" t="s">
        <v>16</v>
      </c>
      <c r="G10376">
        <v>205664.63</v>
      </c>
      <c r="H10376" s="1">
        <v>43392</v>
      </c>
      <c r="I10376" t="str">
        <f t="shared" si="486"/>
        <v>19</v>
      </c>
      <c r="J10376" t="str">
        <f t="shared" si="487"/>
        <v>October</v>
      </c>
      <c r="K10376" t="str">
        <f t="shared" si="488"/>
        <v>2018</v>
      </c>
      <c r="L10376" s="15">
        <v>0.20833333333333334</v>
      </c>
      <c r="M10376">
        <f>HOUR(K10376:K22418)</f>
        <v>0</v>
      </c>
      <c r="N10376">
        <f>MINUTE(K10376:K22418)</f>
        <v>0</v>
      </c>
      <c r="O10376">
        <f>SECOND(K10376:K22418)</f>
        <v>0</v>
      </c>
      <c r="P10376">
        <v>169</v>
      </c>
      <c r="Q10376">
        <f>G10376-P10376</f>
        <v>205495.63</v>
      </c>
      <c r="R10376" t="s">
        <v>1833</v>
      </c>
      <c r="S10376" t="s">
        <v>18</v>
      </c>
      <c r="T10376" t="s">
        <v>19</v>
      </c>
    </row>
    <row r="10377" spans="1:20" x14ac:dyDescent="0.35">
      <c r="A10377" t="s">
        <v>29</v>
      </c>
      <c r="B10377" t="s">
        <v>128</v>
      </c>
      <c r="C10377" t="s">
        <v>13</v>
      </c>
      <c r="D10377" t="s">
        <v>31</v>
      </c>
      <c r="E10377" t="s">
        <v>129</v>
      </c>
      <c r="F10377" t="s">
        <v>24</v>
      </c>
      <c r="G10377">
        <v>65499.02</v>
      </c>
      <c r="H10377" s="1">
        <v>43392</v>
      </c>
      <c r="I10377" t="str">
        <f t="shared" si="486"/>
        <v>19</v>
      </c>
      <c r="J10377" t="str">
        <f t="shared" si="487"/>
        <v>October</v>
      </c>
      <c r="K10377" t="str">
        <f t="shared" si="488"/>
        <v>2018</v>
      </c>
      <c r="L10377" s="15">
        <v>0.25</v>
      </c>
      <c r="M10377">
        <f>HOUR(K10377:K22419)</f>
        <v>0</v>
      </c>
      <c r="N10377">
        <f>MINUTE(K10377:K22419)</f>
        <v>0</v>
      </c>
      <c r="O10377">
        <f>SECOND(K10377:K22419)</f>
        <v>0</v>
      </c>
      <c r="P10377">
        <v>111</v>
      </c>
      <c r="Q10377">
        <f>G10377-P10377</f>
        <v>65388.02</v>
      </c>
      <c r="R10377" t="s">
        <v>1833</v>
      </c>
      <c r="S10377" t="s">
        <v>18</v>
      </c>
      <c r="T10377" t="s">
        <v>19</v>
      </c>
    </row>
    <row r="10378" spans="1:20" x14ac:dyDescent="0.35">
      <c r="A10378" t="s">
        <v>29</v>
      </c>
      <c r="B10378" t="s">
        <v>302</v>
      </c>
      <c r="C10378" t="s">
        <v>13</v>
      </c>
      <c r="D10378" t="s">
        <v>31</v>
      </c>
      <c r="E10378" t="s">
        <v>303</v>
      </c>
      <c r="F10378" t="s">
        <v>24</v>
      </c>
      <c r="G10378">
        <v>14879.43</v>
      </c>
      <c r="H10378" s="1">
        <v>43392</v>
      </c>
      <c r="I10378" t="str">
        <f t="shared" si="486"/>
        <v>19</v>
      </c>
      <c r="J10378" t="str">
        <f t="shared" si="487"/>
        <v>October</v>
      </c>
      <c r="K10378" t="str">
        <f t="shared" si="488"/>
        <v>2018</v>
      </c>
      <c r="L10378" s="15">
        <v>0.25</v>
      </c>
      <c r="M10378">
        <f>HOUR(K10378:K22420)</f>
        <v>0</v>
      </c>
      <c r="N10378">
        <f>MINUTE(K10378:K22420)</f>
        <v>0</v>
      </c>
      <c r="O10378">
        <f>SECOND(K10378:K22420)</f>
        <v>0</v>
      </c>
      <c r="P10378">
        <v>28</v>
      </c>
      <c r="Q10378">
        <f>G10378-P10378</f>
        <v>14851.43</v>
      </c>
      <c r="R10378" t="s">
        <v>1833</v>
      </c>
      <c r="S10378" t="s">
        <v>18</v>
      </c>
      <c r="T10378" t="s">
        <v>19</v>
      </c>
    </row>
    <row r="10379" spans="1:20" x14ac:dyDescent="0.35">
      <c r="A10379" t="s">
        <v>29</v>
      </c>
      <c r="B10379" t="s">
        <v>92</v>
      </c>
      <c r="C10379" t="s">
        <v>13</v>
      </c>
      <c r="D10379" t="s">
        <v>31</v>
      </c>
      <c r="E10379" t="s">
        <v>93</v>
      </c>
      <c r="F10379" t="s">
        <v>16</v>
      </c>
      <c r="G10379">
        <v>8109.06</v>
      </c>
      <c r="H10379" s="1">
        <v>43392</v>
      </c>
      <c r="I10379" t="str">
        <f t="shared" si="486"/>
        <v>19</v>
      </c>
      <c r="J10379" t="str">
        <f t="shared" si="487"/>
        <v>October</v>
      </c>
      <c r="K10379" t="str">
        <f t="shared" si="488"/>
        <v>2018</v>
      </c>
      <c r="L10379" s="15">
        <v>0.25</v>
      </c>
      <c r="M10379">
        <f>HOUR(K10379:K22421)</f>
        <v>0</v>
      </c>
      <c r="N10379">
        <f>MINUTE(K10379:K22421)</f>
        <v>0</v>
      </c>
      <c r="O10379">
        <f>SECOND(K10379:K22421)</f>
        <v>0</v>
      </c>
      <c r="P10379">
        <v>28</v>
      </c>
      <c r="Q10379">
        <f>G10379-P10379</f>
        <v>8081.06</v>
      </c>
      <c r="R10379" t="s">
        <v>1833</v>
      </c>
      <c r="S10379" t="s">
        <v>18</v>
      </c>
      <c r="T10379" t="s">
        <v>19</v>
      </c>
    </row>
    <row r="10380" spans="1:20" x14ac:dyDescent="0.35">
      <c r="A10380" t="s">
        <v>11</v>
      </c>
      <c r="B10380" t="s">
        <v>161</v>
      </c>
      <c r="C10380" t="s">
        <v>13</v>
      </c>
      <c r="D10380" t="s">
        <v>20</v>
      </c>
      <c r="E10380" t="s">
        <v>162</v>
      </c>
      <c r="F10380" t="s">
        <v>24</v>
      </c>
      <c r="G10380">
        <v>7804.94</v>
      </c>
      <c r="H10380" s="1">
        <v>43392</v>
      </c>
      <c r="I10380" t="str">
        <f t="shared" si="486"/>
        <v>19</v>
      </c>
      <c r="J10380" t="str">
        <f t="shared" si="487"/>
        <v>October</v>
      </c>
      <c r="K10380" t="str">
        <f t="shared" si="488"/>
        <v>2018</v>
      </c>
      <c r="L10380" s="15">
        <v>0.25630787037037034</v>
      </c>
      <c r="M10380">
        <f>HOUR(K10380:K22422)</f>
        <v>0</v>
      </c>
      <c r="N10380">
        <f>MINUTE(K10380:K22422)</f>
        <v>0</v>
      </c>
      <c r="O10380">
        <f>SECOND(K10380:K22422)</f>
        <v>0</v>
      </c>
      <c r="P10380">
        <v>24.81</v>
      </c>
      <c r="Q10380">
        <f>G10380-P10380</f>
        <v>7780.1299999999992</v>
      </c>
      <c r="R10380" t="s">
        <v>1377</v>
      </c>
      <c r="S10380" t="s">
        <v>18</v>
      </c>
      <c r="T10380" t="s">
        <v>19</v>
      </c>
    </row>
    <row r="10381" spans="1:20" x14ac:dyDescent="0.35">
      <c r="A10381" t="s">
        <v>29</v>
      </c>
      <c r="B10381" t="s">
        <v>47</v>
      </c>
      <c r="C10381" t="s">
        <v>13</v>
      </c>
      <c r="D10381" t="s">
        <v>31</v>
      </c>
      <c r="E10381" t="s">
        <v>48</v>
      </c>
      <c r="F10381" t="s">
        <v>24</v>
      </c>
      <c r="G10381">
        <v>21690.31</v>
      </c>
      <c r="H10381" s="1">
        <v>43392</v>
      </c>
      <c r="I10381" t="str">
        <f t="shared" si="486"/>
        <v>19</v>
      </c>
      <c r="J10381" t="str">
        <f t="shared" si="487"/>
        <v>October</v>
      </c>
      <c r="K10381" t="str">
        <f t="shared" si="488"/>
        <v>2018</v>
      </c>
      <c r="L10381" s="15">
        <v>0.29166666666666669</v>
      </c>
      <c r="M10381">
        <f>HOUR(K10381:K22423)</f>
        <v>0</v>
      </c>
      <c r="N10381">
        <f>MINUTE(K10381:K22423)</f>
        <v>0</v>
      </c>
      <c r="O10381">
        <f>SECOND(K10381:K22423)</f>
        <v>0</v>
      </c>
      <c r="P10381">
        <v>17</v>
      </c>
      <c r="Q10381">
        <f>G10381-P10381</f>
        <v>21673.31</v>
      </c>
      <c r="R10381" t="s">
        <v>1833</v>
      </c>
      <c r="S10381" t="s">
        <v>18</v>
      </c>
      <c r="T10381" t="s">
        <v>19</v>
      </c>
    </row>
    <row r="10382" spans="1:20" x14ac:dyDescent="0.35">
      <c r="A10382" t="s">
        <v>29</v>
      </c>
      <c r="B10382" t="s">
        <v>302</v>
      </c>
      <c r="C10382" t="s">
        <v>13</v>
      </c>
      <c r="D10382" t="s">
        <v>41</v>
      </c>
      <c r="E10382" t="s">
        <v>303</v>
      </c>
      <c r="F10382" t="s">
        <v>24</v>
      </c>
      <c r="G10382">
        <v>14687.43</v>
      </c>
      <c r="H10382" s="1">
        <v>43392</v>
      </c>
      <c r="I10382" t="str">
        <f t="shared" si="486"/>
        <v>19</v>
      </c>
      <c r="J10382" t="str">
        <f t="shared" si="487"/>
        <v>October</v>
      </c>
      <c r="K10382" t="str">
        <f t="shared" si="488"/>
        <v>2018</v>
      </c>
      <c r="L10382" s="15">
        <v>0.29166666666666669</v>
      </c>
      <c r="M10382">
        <f>HOUR(K10382:K22424)</f>
        <v>0</v>
      </c>
      <c r="N10382">
        <f>MINUTE(K10382:K22424)</f>
        <v>0</v>
      </c>
      <c r="O10382">
        <f>SECOND(K10382:K22424)</f>
        <v>0</v>
      </c>
      <c r="P10382">
        <v>192</v>
      </c>
      <c r="Q10382">
        <f>G10382-P10382</f>
        <v>14495.43</v>
      </c>
      <c r="R10382" t="s">
        <v>1833</v>
      </c>
      <c r="S10382" t="s">
        <v>18</v>
      </c>
      <c r="T10382" t="s">
        <v>19</v>
      </c>
    </row>
    <row r="10383" spans="1:20" x14ac:dyDescent="0.35">
      <c r="A10383" t="s">
        <v>29</v>
      </c>
      <c r="B10383" t="s">
        <v>239</v>
      </c>
      <c r="C10383" t="s">
        <v>13</v>
      </c>
      <c r="D10383" t="s">
        <v>31</v>
      </c>
      <c r="E10383" t="s">
        <v>240</v>
      </c>
      <c r="F10383" t="s">
        <v>16</v>
      </c>
      <c r="G10383">
        <v>2953.46</v>
      </c>
      <c r="H10383" s="1">
        <v>43392</v>
      </c>
      <c r="I10383" t="str">
        <f t="shared" si="486"/>
        <v>19</v>
      </c>
      <c r="J10383" t="str">
        <f t="shared" si="487"/>
        <v>October</v>
      </c>
      <c r="K10383" t="str">
        <f t="shared" si="488"/>
        <v>2018</v>
      </c>
      <c r="L10383" s="15">
        <v>0.29166666666666669</v>
      </c>
      <c r="M10383">
        <f>HOUR(K10383:K22425)</f>
        <v>0</v>
      </c>
      <c r="N10383">
        <f>MINUTE(K10383:K22425)</f>
        <v>0</v>
      </c>
      <c r="O10383">
        <f>SECOND(K10383:K22425)</f>
        <v>0</v>
      </c>
      <c r="P10383">
        <v>168</v>
      </c>
      <c r="Q10383">
        <f>G10383-P10383</f>
        <v>2785.46</v>
      </c>
      <c r="R10383" t="s">
        <v>1833</v>
      </c>
      <c r="S10383" t="s">
        <v>18</v>
      </c>
      <c r="T10383" t="s">
        <v>19</v>
      </c>
    </row>
    <row r="10384" spans="1:20" x14ac:dyDescent="0.35">
      <c r="A10384" t="s">
        <v>11</v>
      </c>
      <c r="B10384" t="s">
        <v>25</v>
      </c>
      <c r="C10384" t="s">
        <v>13</v>
      </c>
      <c r="D10384" t="s">
        <v>14</v>
      </c>
      <c r="E10384" t="s">
        <v>26</v>
      </c>
      <c r="F10384" t="s">
        <v>16</v>
      </c>
      <c r="G10384">
        <v>4925.95</v>
      </c>
      <c r="H10384" s="1">
        <v>43392</v>
      </c>
      <c r="I10384" t="str">
        <f t="shared" si="486"/>
        <v>19</v>
      </c>
      <c r="J10384" t="str">
        <f t="shared" si="487"/>
        <v>October</v>
      </c>
      <c r="K10384" t="str">
        <f t="shared" si="488"/>
        <v>2018</v>
      </c>
      <c r="L10384" s="15">
        <v>0.30554398148148149</v>
      </c>
      <c r="M10384">
        <f>HOUR(K10384:K22426)</f>
        <v>0</v>
      </c>
      <c r="N10384">
        <f>MINUTE(K10384:K22426)</f>
        <v>0</v>
      </c>
      <c r="O10384">
        <f>SECOND(K10384:K22426)</f>
        <v>0</v>
      </c>
      <c r="P10384">
        <v>24.54</v>
      </c>
      <c r="Q10384">
        <f>G10384-P10384</f>
        <v>4901.41</v>
      </c>
      <c r="R10384" t="s">
        <v>1239</v>
      </c>
      <c r="S10384" t="s">
        <v>18</v>
      </c>
      <c r="T10384" t="s">
        <v>19</v>
      </c>
    </row>
    <row r="10385" spans="1:20" x14ac:dyDescent="0.35">
      <c r="A10385" t="s">
        <v>11</v>
      </c>
      <c r="B10385" t="s">
        <v>12</v>
      </c>
      <c r="C10385" t="s">
        <v>13</v>
      </c>
      <c r="D10385" t="s">
        <v>14</v>
      </c>
      <c r="E10385" t="s">
        <v>15</v>
      </c>
      <c r="F10385" t="s">
        <v>16</v>
      </c>
      <c r="G10385">
        <v>1539.7</v>
      </c>
      <c r="H10385" s="1">
        <v>43392</v>
      </c>
      <c r="I10385" t="str">
        <f t="shared" si="486"/>
        <v>19</v>
      </c>
      <c r="J10385" t="str">
        <f t="shared" si="487"/>
        <v>October</v>
      </c>
      <c r="K10385" t="str">
        <f t="shared" si="488"/>
        <v>2018</v>
      </c>
      <c r="L10385" s="15">
        <v>0.33385416666666662</v>
      </c>
      <c r="M10385">
        <f>HOUR(K10385:K22427)</f>
        <v>0</v>
      </c>
      <c r="N10385">
        <f>MINUTE(K10385:K22427)</f>
        <v>0</v>
      </c>
      <c r="O10385">
        <f>SECOND(K10385:K22427)</f>
        <v>0</v>
      </c>
      <c r="P10385">
        <v>15.85</v>
      </c>
      <c r="Q10385">
        <f>G10385-P10385</f>
        <v>1523.8500000000001</v>
      </c>
      <c r="R10385" t="s">
        <v>363</v>
      </c>
      <c r="S10385" t="s">
        <v>18</v>
      </c>
      <c r="T10385" t="s">
        <v>19</v>
      </c>
    </row>
    <row r="10386" spans="1:20" x14ac:dyDescent="0.35">
      <c r="A10386" t="s">
        <v>11</v>
      </c>
      <c r="B10386" t="s">
        <v>379</v>
      </c>
      <c r="C10386" t="s">
        <v>13</v>
      </c>
      <c r="D10386" t="s">
        <v>20</v>
      </c>
      <c r="E10386" t="s">
        <v>380</v>
      </c>
      <c r="F10386" t="s">
        <v>16</v>
      </c>
      <c r="G10386">
        <v>17681.43</v>
      </c>
      <c r="H10386" s="1">
        <v>43392</v>
      </c>
      <c r="I10386" t="str">
        <f t="shared" si="486"/>
        <v>19</v>
      </c>
      <c r="J10386" t="str">
        <f t="shared" si="487"/>
        <v>October</v>
      </c>
      <c r="K10386" t="str">
        <f t="shared" si="488"/>
        <v>2018</v>
      </c>
      <c r="L10386" s="15">
        <v>0.33825231481481483</v>
      </c>
      <c r="M10386">
        <f>HOUR(K10386:K22428)</f>
        <v>0</v>
      </c>
      <c r="N10386">
        <f>MINUTE(K10386:K22428)</f>
        <v>0</v>
      </c>
      <c r="O10386">
        <f>SECOND(K10386:K22428)</f>
        <v>0</v>
      </c>
      <c r="P10386">
        <v>49.48</v>
      </c>
      <c r="Q10386">
        <f>G10386-P10386</f>
        <v>17631.95</v>
      </c>
      <c r="R10386" t="s">
        <v>719</v>
      </c>
      <c r="S10386" t="s">
        <v>18</v>
      </c>
      <c r="T10386" t="s">
        <v>19</v>
      </c>
    </row>
    <row r="10387" spans="1:20" x14ac:dyDescent="0.35">
      <c r="A10387" t="s">
        <v>11</v>
      </c>
      <c r="B10387" t="s">
        <v>296</v>
      </c>
      <c r="C10387" t="s">
        <v>13</v>
      </c>
      <c r="D10387" t="s">
        <v>14</v>
      </c>
      <c r="E10387" t="s">
        <v>32</v>
      </c>
      <c r="F10387" t="s">
        <v>24</v>
      </c>
      <c r="G10387">
        <v>11107.3</v>
      </c>
      <c r="H10387" s="1">
        <v>43392</v>
      </c>
      <c r="I10387" t="str">
        <f t="shared" si="486"/>
        <v>19</v>
      </c>
      <c r="J10387" t="str">
        <f t="shared" si="487"/>
        <v>October</v>
      </c>
      <c r="K10387" t="str">
        <f t="shared" si="488"/>
        <v>2018</v>
      </c>
      <c r="L10387" s="15">
        <v>0.34265046296296298</v>
      </c>
      <c r="M10387">
        <f>HOUR(K10387:K22429)</f>
        <v>0</v>
      </c>
      <c r="N10387">
        <f>MINUTE(K10387:K22429)</f>
        <v>0</v>
      </c>
      <c r="O10387">
        <f>SECOND(K10387:K22429)</f>
        <v>0</v>
      </c>
      <c r="P10387">
        <v>52.23</v>
      </c>
      <c r="Q10387">
        <f>G10387-P10387</f>
        <v>11055.07</v>
      </c>
      <c r="R10387" t="s">
        <v>514</v>
      </c>
      <c r="S10387" t="s">
        <v>18</v>
      </c>
      <c r="T10387" t="s">
        <v>19</v>
      </c>
    </row>
    <row r="10388" spans="1:20" x14ac:dyDescent="0.35">
      <c r="A10388" t="s">
        <v>11</v>
      </c>
      <c r="B10388" t="s">
        <v>312</v>
      </c>
      <c r="C10388" t="s">
        <v>13</v>
      </c>
      <c r="D10388" t="s">
        <v>20</v>
      </c>
      <c r="E10388" t="s">
        <v>59</v>
      </c>
      <c r="F10388" t="s">
        <v>16</v>
      </c>
      <c r="G10388">
        <v>6525.04</v>
      </c>
      <c r="H10388" s="1">
        <v>43392</v>
      </c>
      <c r="I10388" t="str">
        <f t="shared" si="486"/>
        <v>19</v>
      </c>
      <c r="J10388" t="str">
        <f t="shared" si="487"/>
        <v>October</v>
      </c>
      <c r="K10388" t="str">
        <f t="shared" si="488"/>
        <v>2018</v>
      </c>
      <c r="L10388" s="15">
        <v>0.34703703703703703</v>
      </c>
      <c r="M10388">
        <f>HOUR(K10388:K22430)</f>
        <v>0</v>
      </c>
      <c r="N10388">
        <f>MINUTE(K10388:K22430)</f>
        <v>0</v>
      </c>
      <c r="O10388">
        <f>SECOND(K10388:K22430)</f>
        <v>0</v>
      </c>
      <c r="P10388">
        <v>29.8</v>
      </c>
      <c r="Q10388">
        <f>G10388-P10388</f>
        <v>6495.24</v>
      </c>
      <c r="R10388" t="s">
        <v>72</v>
      </c>
      <c r="S10388" t="s">
        <v>18</v>
      </c>
      <c r="T10388" t="s">
        <v>19</v>
      </c>
    </row>
    <row r="10389" spans="1:20" x14ac:dyDescent="0.35">
      <c r="A10389" t="s">
        <v>11</v>
      </c>
      <c r="B10389" t="s">
        <v>182</v>
      </c>
      <c r="C10389" t="s">
        <v>13</v>
      </c>
      <c r="D10389" t="s">
        <v>20</v>
      </c>
      <c r="E10389" t="s">
        <v>183</v>
      </c>
      <c r="F10389" t="s">
        <v>24</v>
      </c>
      <c r="G10389">
        <v>14026.48</v>
      </c>
      <c r="H10389" s="1">
        <v>43392</v>
      </c>
      <c r="I10389" t="str">
        <f t="shared" si="486"/>
        <v>19</v>
      </c>
      <c r="J10389" t="str">
        <f t="shared" si="487"/>
        <v>October</v>
      </c>
      <c r="K10389" t="str">
        <f t="shared" si="488"/>
        <v>2018</v>
      </c>
      <c r="L10389" s="15">
        <v>0.35143518518518518</v>
      </c>
      <c r="M10389">
        <f>HOUR(K10389:K22431)</f>
        <v>0</v>
      </c>
      <c r="N10389">
        <f>MINUTE(K10389:K22431)</f>
        <v>0</v>
      </c>
      <c r="O10389">
        <f>SECOND(K10389:K22431)</f>
        <v>0</v>
      </c>
      <c r="P10389">
        <v>31.93</v>
      </c>
      <c r="Q10389">
        <f>G10389-P10389</f>
        <v>13994.55</v>
      </c>
      <c r="R10389" t="s">
        <v>36</v>
      </c>
      <c r="S10389" t="s">
        <v>18</v>
      </c>
      <c r="T10389" t="s">
        <v>19</v>
      </c>
    </row>
    <row r="10390" spans="1:20" x14ac:dyDescent="0.35">
      <c r="A10390" t="s">
        <v>11</v>
      </c>
      <c r="B10390" t="s">
        <v>296</v>
      </c>
      <c r="C10390" t="s">
        <v>13</v>
      </c>
      <c r="D10390" t="s">
        <v>14</v>
      </c>
      <c r="E10390" t="s">
        <v>32</v>
      </c>
      <c r="F10390" t="s">
        <v>24</v>
      </c>
      <c r="G10390">
        <v>11069.79</v>
      </c>
      <c r="H10390" s="1">
        <v>43392</v>
      </c>
      <c r="I10390" t="str">
        <f t="shared" si="486"/>
        <v>19</v>
      </c>
      <c r="J10390" t="str">
        <f t="shared" si="487"/>
        <v>October</v>
      </c>
      <c r="K10390" t="str">
        <f t="shared" si="488"/>
        <v>2018</v>
      </c>
      <c r="L10390" s="15">
        <v>0.35583333333333328</v>
      </c>
      <c r="M10390">
        <f>HOUR(K10390:K22432)</f>
        <v>0</v>
      </c>
      <c r="N10390">
        <f>MINUTE(K10390:K22432)</f>
        <v>0</v>
      </c>
      <c r="O10390">
        <f>SECOND(K10390:K22432)</f>
        <v>0</v>
      </c>
      <c r="P10390">
        <v>37.51</v>
      </c>
      <c r="Q10390">
        <f>G10390-P10390</f>
        <v>11032.28</v>
      </c>
      <c r="R10390" t="s">
        <v>755</v>
      </c>
      <c r="S10390" t="s">
        <v>18</v>
      </c>
      <c r="T10390" t="s">
        <v>19</v>
      </c>
    </row>
    <row r="10391" spans="1:20" x14ac:dyDescent="0.35">
      <c r="A10391" t="s">
        <v>11</v>
      </c>
      <c r="B10391" t="s">
        <v>235</v>
      </c>
      <c r="C10391" t="s">
        <v>13</v>
      </c>
      <c r="D10391" t="s">
        <v>20</v>
      </c>
      <c r="E10391" t="s">
        <v>236</v>
      </c>
      <c r="F10391" t="s">
        <v>24</v>
      </c>
      <c r="G10391">
        <v>17245.060000000001</v>
      </c>
      <c r="H10391" s="1">
        <v>43392</v>
      </c>
      <c r="I10391" t="str">
        <f t="shared" si="486"/>
        <v>19</v>
      </c>
      <c r="J10391" t="str">
        <f t="shared" si="487"/>
        <v>October</v>
      </c>
      <c r="K10391" t="str">
        <f t="shared" si="488"/>
        <v>2018</v>
      </c>
      <c r="L10391" s="15">
        <v>0.36023148148148149</v>
      </c>
      <c r="M10391">
        <f>HOUR(K10391:K22433)</f>
        <v>0</v>
      </c>
      <c r="N10391">
        <f>MINUTE(K10391:K22433)</f>
        <v>0</v>
      </c>
      <c r="O10391">
        <f>SECOND(K10391:K22433)</f>
        <v>0</v>
      </c>
      <c r="P10391">
        <v>22.57</v>
      </c>
      <c r="Q10391">
        <f>G10391-P10391</f>
        <v>17222.490000000002</v>
      </c>
      <c r="R10391" t="s">
        <v>664</v>
      </c>
      <c r="S10391" t="s">
        <v>18</v>
      </c>
      <c r="T10391" t="s">
        <v>19</v>
      </c>
    </row>
    <row r="10392" spans="1:20" x14ac:dyDescent="0.35">
      <c r="A10392" t="s">
        <v>11</v>
      </c>
      <c r="B10392" t="s">
        <v>547</v>
      </c>
      <c r="C10392" t="s">
        <v>13</v>
      </c>
      <c r="D10392" t="s">
        <v>20</v>
      </c>
      <c r="E10392" t="s">
        <v>548</v>
      </c>
      <c r="F10392" t="s">
        <v>16</v>
      </c>
      <c r="G10392">
        <v>13213.32</v>
      </c>
      <c r="H10392" s="1">
        <v>43392</v>
      </c>
      <c r="I10392" t="str">
        <f t="shared" si="486"/>
        <v>19</v>
      </c>
      <c r="J10392" t="str">
        <f t="shared" si="487"/>
        <v>October</v>
      </c>
      <c r="K10392" t="str">
        <f t="shared" si="488"/>
        <v>2018</v>
      </c>
      <c r="L10392" s="15">
        <v>0.36461805555555554</v>
      </c>
      <c r="M10392">
        <f>HOUR(K10392:K22434)</f>
        <v>0</v>
      </c>
      <c r="N10392">
        <f>MINUTE(K10392:K22434)</f>
        <v>0</v>
      </c>
      <c r="O10392">
        <f>SECOND(K10392:K22434)</f>
        <v>0</v>
      </c>
      <c r="P10392">
        <v>44.3</v>
      </c>
      <c r="Q10392">
        <f>G10392-P10392</f>
        <v>13169.02</v>
      </c>
      <c r="R10392" t="s">
        <v>791</v>
      </c>
      <c r="S10392" t="s">
        <v>18</v>
      </c>
      <c r="T10392" t="s">
        <v>19</v>
      </c>
    </row>
    <row r="10393" spans="1:20" x14ac:dyDescent="0.35">
      <c r="A10393" t="s">
        <v>11</v>
      </c>
      <c r="B10393" t="s">
        <v>239</v>
      </c>
      <c r="C10393" t="s">
        <v>13</v>
      </c>
      <c r="D10393" t="s">
        <v>14</v>
      </c>
      <c r="E10393" t="s">
        <v>240</v>
      </c>
      <c r="F10393" t="s">
        <v>16</v>
      </c>
      <c r="G10393">
        <v>2879.85</v>
      </c>
      <c r="H10393" s="1">
        <v>43392</v>
      </c>
      <c r="I10393" t="str">
        <f t="shared" si="486"/>
        <v>19</v>
      </c>
      <c r="J10393" t="str">
        <f t="shared" si="487"/>
        <v>October</v>
      </c>
      <c r="K10393" t="str">
        <f t="shared" si="488"/>
        <v>2018</v>
      </c>
      <c r="L10393" s="15">
        <v>0.36901620370370369</v>
      </c>
      <c r="M10393">
        <f>HOUR(K10393:K22435)</f>
        <v>0</v>
      </c>
      <c r="N10393">
        <f>MINUTE(K10393:K22435)</f>
        <v>0</v>
      </c>
      <c r="O10393">
        <f>SECOND(K10393:K22435)</f>
        <v>0</v>
      </c>
      <c r="P10393">
        <v>73.61</v>
      </c>
      <c r="Q10393">
        <f>G10393-P10393</f>
        <v>2806.24</v>
      </c>
      <c r="R10393" t="s">
        <v>1419</v>
      </c>
      <c r="S10393" t="s">
        <v>18</v>
      </c>
      <c r="T10393" t="s">
        <v>19</v>
      </c>
    </row>
    <row r="10394" spans="1:20" x14ac:dyDescent="0.35">
      <c r="A10394" t="s">
        <v>11</v>
      </c>
      <c r="B10394" t="s">
        <v>80</v>
      </c>
      <c r="C10394" t="s">
        <v>13</v>
      </c>
      <c r="D10394" t="s">
        <v>14</v>
      </c>
      <c r="E10394" t="s">
        <v>81</v>
      </c>
      <c r="F10394" t="s">
        <v>24</v>
      </c>
      <c r="G10394">
        <v>14976.88</v>
      </c>
      <c r="H10394" s="1">
        <v>43392</v>
      </c>
      <c r="I10394" t="str">
        <f t="shared" si="486"/>
        <v>19</v>
      </c>
      <c r="J10394" t="str">
        <f t="shared" si="487"/>
        <v>October</v>
      </c>
      <c r="K10394" t="str">
        <f t="shared" si="488"/>
        <v>2018</v>
      </c>
      <c r="L10394" s="15">
        <v>0.37341435185185184</v>
      </c>
      <c r="M10394">
        <f>HOUR(K10394:K22436)</f>
        <v>0</v>
      </c>
      <c r="N10394">
        <f>MINUTE(K10394:K22436)</f>
        <v>0</v>
      </c>
      <c r="O10394">
        <f>SECOND(K10394:K22436)</f>
        <v>0</v>
      </c>
      <c r="P10394">
        <v>9.0299999999999994</v>
      </c>
      <c r="Q10394">
        <f>G10394-P10394</f>
        <v>14967.849999999999</v>
      </c>
      <c r="R10394" t="s">
        <v>451</v>
      </c>
      <c r="S10394" t="s">
        <v>18</v>
      </c>
      <c r="T10394" t="s">
        <v>19</v>
      </c>
    </row>
    <row r="10395" spans="1:20" x14ac:dyDescent="0.35">
      <c r="A10395" t="s">
        <v>11</v>
      </c>
      <c r="B10395" t="s">
        <v>156</v>
      </c>
      <c r="C10395" t="s">
        <v>13</v>
      </c>
      <c r="D10395" t="s">
        <v>14</v>
      </c>
      <c r="E10395" t="s">
        <v>76</v>
      </c>
      <c r="F10395" t="s">
        <v>24</v>
      </c>
      <c r="G10395">
        <v>41902.57</v>
      </c>
      <c r="H10395" s="1">
        <v>43392</v>
      </c>
      <c r="I10395" t="str">
        <f t="shared" si="486"/>
        <v>19</v>
      </c>
      <c r="J10395" t="str">
        <f t="shared" si="487"/>
        <v>October</v>
      </c>
      <c r="K10395" t="str">
        <f t="shared" si="488"/>
        <v>2018</v>
      </c>
      <c r="L10395" s="15">
        <v>0.37719907407407405</v>
      </c>
      <c r="M10395">
        <f>HOUR(K10395:K22437)</f>
        <v>0</v>
      </c>
      <c r="N10395">
        <f>MINUTE(K10395:K22437)</f>
        <v>0</v>
      </c>
      <c r="O10395">
        <f>SECOND(K10395:K22437)</f>
        <v>0</v>
      </c>
      <c r="P10395">
        <v>1178.8900000000001</v>
      </c>
      <c r="Q10395">
        <f>G10395-P10395</f>
        <v>40723.68</v>
      </c>
      <c r="R10395" t="s">
        <v>319</v>
      </c>
      <c r="S10395" t="s">
        <v>18</v>
      </c>
      <c r="T10395" t="s">
        <v>19</v>
      </c>
    </row>
    <row r="10396" spans="1:20" x14ac:dyDescent="0.35">
      <c r="A10396" t="s">
        <v>11</v>
      </c>
      <c r="B10396" t="s">
        <v>255</v>
      </c>
      <c r="C10396" t="s">
        <v>13</v>
      </c>
      <c r="D10396" t="s">
        <v>20</v>
      </c>
      <c r="E10396" t="s">
        <v>107</v>
      </c>
      <c r="F10396" t="s">
        <v>16</v>
      </c>
      <c r="G10396">
        <v>10668.2</v>
      </c>
      <c r="H10396" s="1">
        <v>43392</v>
      </c>
      <c r="I10396" t="str">
        <f t="shared" si="486"/>
        <v>19</v>
      </c>
      <c r="J10396" t="str">
        <f t="shared" si="487"/>
        <v>October</v>
      </c>
      <c r="K10396" t="str">
        <f t="shared" si="488"/>
        <v>2018</v>
      </c>
      <c r="L10396" s="15">
        <v>0.38063657407407409</v>
      </c>
      <c r="M10396">
        <f>HOUR(K10396:K22438)</f>
        <v>0</v>
      </c>
      <c r="N10396">
        <f>MINUTE(K10396:K22438)</f>
        <v>0</v>
      </c>
      <c r="O10396">
        <f>SECOND(K10396:K22438)</f>
        <v>0</v>
      </c>
      <c r="P10396">
        <v>122.72</v>
      </c>
      <c r="Q10396">
        <f>G10396-P10396</f>
        <v>10545.480000000001</v>
      </c>
      <c r="R10396" t="s">
        <v>201</v>
      </c>
      <c r="S10396" t="s">
        <v>18</v>
      </c>
      <c r="T10396" t="s">
        <v>19</v>
      </c>
    </row>
    <row r="10397" spans="1:20" x14ac:dyDescent="0.35">
      <c r="A10397" t="s">
        <v>11</v>
      </c>
      <c r="B10397" t="s">
        <v>12</v>
      </c>
      <c r="C10397" t="s">
        <v>13</v>
      </c>
      <c r="D10397" t="s">
        <v>20</v>
      </c>
      <c r="E10397" t="s">
        <v>15</v>
      </c>
      <c r="F10397" t="s">
        <v>16</v>
      </c>
      <c r="G10397">
        <v>1533.7</v>
      </c>
      <c r="H10397" s="1">
        <v>43392</v>
      </c>
      <c r="I10397" t="str">
        <f t="shared" si="486"/>
        <v>19</v>
      </c>
      <c r="J10397" t="str">
        <f t="shared" si="487"/>
        <v>October</v>
      </c>
      <c r="K10397" t="str">
        <f t="shared" si="488"/>
        <v>2018</v>
      </c>
      <c r="L10397" s="15">
        <v>0.38407407407407407</v>
      </c>
      <c r="M10397">
        <f>HOUR(K10397:K22439)</f>
        <v>0</v>
      </c>
      <c r="N10397">
        <f>MINUTE(K10397:K22439)</f>
        <v>0</v>
      </c>
      <c r="O10397">
        <f>SECOND(K10397:K22439)</f>
        <v>0</v>
      </c>
      <c r="P10397">
        <v>6</v>
      </c>
      <c r="Q10397">
        <f>G10397-P10397</f>
        <v>1527.7</v>
      </c>
      <c r="R10397" t="s">
        <v>823</v>
      </c>
      <c r="S10397" t="s">
        <v>18</v>
      </c>
      <c r="T10397" t="s">
        <v>19</v>
      </c>
    </row>
    <row r="10398" spans="1:20" x14ac:dyDescent="0.35">
      <c r="A10398" t="s">
        <v>11</v>
      </c>
      <c r="B10398" t="s">
        <v>12</v>
      </c>
      <c r="C10398" t="s">
        <v>13</v>
      </c>
      <c r="D10398" t="s">
        <v>14</v>
      </c>
      <c r="E10398" t="s">
        <v>15</v>
      </c>
      <c r="F10398" t="s">
        <v>16</v>
      </c>
      <c r="G10398">
        <v>1479.52</v>
      </c>
      <c r="H10398" s="1">
        <v>43392</v>
      </c>
      <c r="I10398" t="str">
        <f t="shared" si="486"/>
        <v>19</v>
      </c>
      <c r="J10398" t="str">
        <f t="shared" si="487"/>
        <v>October</v>
      </c>
      <c r="K10398" t="str">
        <f t="shared" si="488"/>
        <v>2018</v>
      </c>
      <c r="L10398" s="15">
        <v>0.38751157407407405</v>
      </c>
      <c r="M10398">
        <f>HOUR(K10398:K22440)</f>
        <v>0</v>
      </c>
      <c r="N10398">
        <f>MINUTE(K10398:K22440)</f>
        <v>0</v>
      </c>
      <c r="O10398">
        <f>SECOND(K10398:K22440)</f>
        <v>0</v>
      </c>
      <c r="P10398">
        <v>54.18</v>
      </c>
      <c r="Q10398">
        <f>G10398-P10398</f>
        <v>1425.34</v>
      </c>
      <c r="R10398" t="s">
        <v>501</v>
      </c>
      <c r="S10398" t="s">
        <v>18</v>
      </c>
      <c r="T10398" t="s">
        <v>19</v>
      </c>
    </row>
    <row r="10399" spans="1:20" x14ac:dyDescent="0.35">
      <c r="A10399" t="s">
        <v>11</v>
      </c>
      <c r="B10399" t="s">
        <v>25</v>
      </c>
      <c r="C10399" t="s">
        <v>13</v>
      </c>
      <c r="D10399" t="s">
        <v>14</v>
      </c>
      <c r="E10399" t="s">
        <v>26</v>
      </c>
      <c r="F10399" t="s">
        <v>16</v>
      </c>
      <c r="G10399">
        <v>4912.07</v>
      </c>
      <c r="H10399" s="1">
        <v>43392</v>
      </c>
      <c r="I10399" t="str">
        <f t="shared" si="486"/>
        <v>19</v>
      </c>
      <c r="J10399" t="str">
        <f t="shared" si="487"/>
        <v>October</v>
      </c>
      <c r="K10399" t="str">
        <f t="shared" si="488"/>
        <v>2018</v>
      </c>
      <c r="L10399" s="15">
        <v>0.39094907407407403</v>
      </c>
      <c r="M10399">
        <f>HOUR(K10399:K22441)</f>
        <v>0</v>
      </c>
      <c r="N10399">
        <f>MINUTE(K10399:K22441)</f>
        <v>0</v>
      </c>
      <c r="O10399">
        <f>SECOND(K10399:K22441)</f>
        <v>0</v>
      </c>
      <c r="P10399">
        <v>13.88</v>
      </c>
      <c r="Q10399">
        <f>G10399-P10399</f>
        <v>4898.1899999999996</v>
      </c>
      <c r="R10399" t="s">
        <v>587</v>
      </c>
      <c r="S10399" t="s">
        <v>18</v>
      </c>
      <c r="T10399" t="s">
        <v>19</v>
      </c>
    </row>
    <row r="10400" spans="1:20" x14ac:dyDescent="0.35">
      <c r="A10400" t="s">
        <v>11</v>
      </c>
      <c r="B10400" t="s">
        <v>49</v>
      </c>
      <c r="C10400" t="s">
        <v>13</v>
      </c>
      <c r="D10400" t="s">
        <v>14</v>
      </c>
      <c r="E10400" t="s">
        <v>50</v>
      </c>
      <c r="F10400" t="s">
        <v>24</v>
      </c>
      <c r="G10400">
        <v>4209.97</v>
      </c>
      <c r="H10400" s="1">
        <v>43392</v>
      </c>
      <c r="I10400" t="str">
        <f t="shared" si="486"/>
        <v>19</v>
      </c>
      <c r="J10400" t="str">
        <f t="shared" si="487"/>
        <v>October</v>
      </c>
      <c r="K10400" t="str">
        <f t="shared" si="488"/>
        <v>2018</v>
      </c>
      <c r="L10400" s="15">
        <v>0.39438657407407413</v>
      </c>
      <c r="M10400">
        <f>HOUR(K10400:K22442)</f>
        <v>0</v>
      </c>
      <c r="N10400">
        <f>MINUTE(K10400:K22442)</f>
        <v>0</v>
      </c>
      <c r="O10400">
        <f>SECOND(K10400:K22442)</f>
        <v>0</v>
      </c>
      <c r="P10400">
        <v>11.26</v>
      </c>
      <c r="Q10400">
        <f>G10400-P10400</f>
        <v>4198.71</v>
      </c>
      <c r="R10400" t="s">
        <v>1742</v>
      </c>
      <c r="S10400" t="s">
        <v>18</v>
      </c>
      <c r="T10400" t="s">
        <v>19</v>
      </c>
    </row>
    <row r="10401" spans="1:20" x14ac:dyDescent="0.35">
      <c r="A10401" t="s">
        <v>11</v>
      </c>
      <c r="B10401" t="s">
        <v>255</v>
      </c>
      <c r="C10401" t="s">
        <v>13</v>
      </c>
      <c r="D10401" t="s">
        <v>14</v>
      </c>
      <c r="E10401" t="s">
        <v>107</v>
      </c>
      <c r="F10401" t="s">
        <v>16</v>
      </c>
      <c r="G10401">
        <v>10646.68</v>
      </c>
      <c r="H10401" s="1">
        <v>43392</v>
      </c>
      <c r="I10401" t="str">
        <f t="shared" si="486"/>
        <v>19</v>
      </c>
      <c r="J10401" t="str">
        <f t="shared" si="487"/>
        <v>October</v>
      </c>
      <c r="K10401" t="str">
        <f t="shared" si="488"/>
        <v>2018</v>
      </c>
      <c r="L10401" s="15">
        <v>0.39782407407407411</v>
      </c>
      <c r="M10401">
        <f>HOUR(K10401:K22443)</f>
        <v>0</v>
      </c>
      <c r="N10401">
        <f>MINUTE(K10401:K22443)</f>
        <v>0</v>
      </c>
      <c r="O10401">
        <f>SECOND(K10401:K22443)</f>
        <v>0</v>
      </c>
      <c r="P10401">
        <v>21.52</v>
      </c>
      <c r="Q10401">
        <f>G10401-P10401</f>
        <v>10625.16</v>
      </c>
      <c r="R10401" t="s">
        <v>36</v>
      </c>
      <c r="S10401" t="s">
        <v>18</v>
      </c>
      <c r="T10401" t="s">
        <v>19</v>
      </c>
    </row>
    <row r="10402" spans="1:20" x14ac:dyDescent="0.35">
      <c r="A10402" t="s">
        <v>11</v>
      </c>
      <c r="B10402" t="s">
        <v>12</v>
      </c>
      <c r="C10402" t="s">
        <v>13</v>
      </c>
      <c r="D10402" t="s">
        <v>14</v>
      </c>
      <c r="E10402" t="s">
        <v>15</v>
      </c>
      <c r="F10402" t="s">
        <v>16</v>
      </c>
      <c r="G10402">
        <v>1471.68</v>
      </c>
      <c r="H10402" s="1">
        <v>43392</v>
      </c>
      <c r="I10402" t="str">
        <f t="shared" si="486"/>
        <v>19</v>
      </c>
      <c r="J10402" t="str">
        <f t="shared" si="487"/>
        <v>October</v>
      </c>
      <c r="K10402" t="str">
        <f t="shared" si="488"/>
        <v>2018</v>
      </c>
      <c r="L10402" s="15">
        <v>0.40126157407407409</v>
      </c>
      <c r="M10402">
        <f>HOUR(K10402:K22444)</f>
        <v>0</v>
      </c>
      <c r="N10402">
        <f>MINUTE(K10402:K22444)</f>
        <v>0</v>
      </c>
      <c r="O10402">
        <f>SECOND(K10402:K22444)</f>
        <v>0</v>
      </c>
      <c r="P10402">
        <v>7.84</v>
      </c>
      <c r="Q10402">
        <f>G10402-P10402</f>
        <v>1463.8400000000001</v>
      </c>
      <c r="R10402" t="s">
        <v>273</v>
      </c>
      <c r="S10402" t="s">
        <v>18</v>
      </c>
      <c r="T10402" t="s">
        <v>19</v>
      </c>
    </row>
    <row r="10403" spans="1:20" x14ac:dyDescent="0.35">
      <c r="A10403" t="s">
        <v>11</v>
      </c>
      <c r="B10403" t="s">
        <v>195</v>
      </c>
      <c r="C10403" t="s">
        <v>13</v>
      </c>
      <c r="D10403" t="s">
        <v>14</v>
      </c>
      <c r="E10403" t="s">
        <v>129</v>
      </c>
      <c r="F10403" t="s">
        <v>24</v>
      </c>
      <c r="G10403">
        <v>11049.36</v>
      </c>
      <c r="H10403" s="1">
        <v>43392</v>
      </c>
      <c r="I10403" t="str">
        <f t="shared" si="486"/>
        <v>19</v>
      </c>
      <c r="J10403" t="str">
        <f t="shared" si="487"/>
        <v>October</v>
      </c>
      <c r="K10403" t="str">
        <f t="shared" si="488"/>
        <v>2018</v>
      </c>
      <c r="L10403" s="15">
        <v>0.40469907407407407</v>
      </c>
      <c r="M10403">
        <f>HOUR(K10403:K22445)</f>
        <v>0</v>
      </c>
      <c r="N10403">
        <f>MINUTE(K10403:K22445)</f>
        <v>0</v>
      </c>
      <c r="O10403">
        <f>SECOND(K10403:K22445)</f>
        <v>0</v>
      </c>
      <c r="P10403">
        <v>149.16999999999999</v>
      </c>
      <c r="Q10403">
        <f>G10403-P10403</f>
        <v>10900.19</v>
      </c>
      <c r="R10403" t="s">
        <v>1728</v>
      </c>
      <c r="S10403" t="s">
        <v>18</v>
      </c>
      <c r="T10403" t="s">
        <v>19</v>
      </c>
    </row>
    <row r="10404" spans="1:20" x14ac:dyDescent="0.35">
      <c r="A10404" t="s">
        <v>11</v>
      </c>
      <c r="B10404" t="s">
        <v>25</v>
      </c>
      <c r="C10404" t="s">
        <v>13</v>
      </c>
      <c r="D10404" t="s">
        <v>20</v>
      </c>
      <c r="E10404" t="s">
        <v>26</v>
      </c>
      <c r="F10404" t="s">
        <v>16</v>
      </c>
      <c r="G10404">
        <v>4818.54</v>
      </c>
      <c r="H10404" s="1">
        <v>43392</v>
      </c>
      <c r="I10404" t="str">
        <f t="shared" si="486"/>
        <v>19</v>
      </c>
      <c r="J10404" t="str">
        <f t="shared" si="487"/>
        <v>October</v>
      </c>
      <c r="K10404" t="str">
        <f t="shared" si="488"/>
        <v>2018</v>
      </c>
      <c r="L10404" s="15">
        <v>0.40813657407407411</v>
      </c>
      <c r="M10404">
        <f>HOUR(K10404:K22446)</f>
        <v>0</v>
      </c>
      <c r="N10404">
        <f>MINUTE(K10404:K22446)</f>
        <v>0</v>
      </c>
      <c r="O10404">
        <f>SECOND(K10404:K22446)</f>
        <v>0</v>
      </c>
      <c r="P10404">
        <v>93.53</v>
      </c>
      <c r="Q10404">
        <f>G10404-P10404</f>
        <v>4725.01</v>
      </c>
      <c r="R10404" t="s">
        <v>249</v>
      </c>
      <c r="S10404" t="s">
        <v>18</v>
      </c>
      <c r="T10404" t="s">
        <v>19</v>
      </c>
    </row>
    <row r="10405" spans="1:20" x14ac:dyDescent="0.35">
      <c r="A10405" t="s">
        <v>11</v>
      </c>
      <c r="B10405" t="s">
        <v>25</v>
      </c>
      <c r="C10405" t="s">
        <v>13</v>
      </c>
      <c r="D10405" t="s">
        <v>20</v>
      </c>
      <c r="E10405" t="s">
        <v>26</v>
      </c>
      <c r="F10405" t="s">
        <v>16</v>
      </c>
      <c r="G10405">
        <v>4804.09</v>
      </c>
      <c r="H10405" s="1">
        <v>43392</v>
      </c>
      <c r="I10405" t="str">
        <f t="shared" si="486"/>
        <v>19</v>
      </c>
      <c r="J10405" t="str">
        <f t="shared" si="487"/>
        <v>October</v>
      </c>
      <c r="K10405" t="str">
        <f t="shared" si="488"/>
        <v>2018</v>
      </c>
      <c r="L10405" s="15">
        <v>0.41157407407407409</v>
      </c>
      <c r="M10405">
        <f>HOUR(K10405:K22447)</f>
        <v>0</v>
      </c>
      <c r="N10405">
        <f>MINUTE(K10405:K22447)</f>
        <v>0</v>
      </c>
      <c r="O10405">
        <f>SECOND(K10405:K22447)</f>
        <v>0</v>
      </c>
      <c r="P10405">
        <v>14.45</v>
      </c>
      <c r="Q10405">
        <f>G10405-P10405</f>
        <v>4789.6400000000003</v>
      </c>
      <c r="R10405" t="s">
        <v>1239</v>
      </c>
      <c r="S10405" t="s">
        <v>18</v>
      </c>
      <c r="T10405" t="s">
        <v>19</v>
      </c>
    </row>
    <row r="10406" spans="1:20" x14ac:dyDescent="0.35">
      <c r="A10406" t="s">
        <v>11</v>
      </c>
      <c r="B10406" t="s">
        <v>113</v>
      </c>
      <c r="C10406" t="s">
        <v>13</v>
      </c>
      <c r="D10406" t="s">
        <v>20</v>
      </c>
      <c r="E10406" t="s">
        <v>114</v>
      </c>
      <c r="F10406" t="s">
        <v>24</v>
      </c>
      <c r="G10406">
        <v>11682.51</v>
      </c>
      <c r="H10406" s="1">
        <v>43392</v>
      </c>
      <c r="I10406" t="str">
        <f t="shared" si="486"/>
        <v>19</v>
      </c>
      <c r="J10406" t="str">
        <f t="shared" si="487"/>
        <v>October</v>
      </c>
      <c r="K10406" t="str">
        <f t="shared" si="488"/>
        <v>2018</v>
      </c>
      <c r="L10406" s="15">
        <v>0.41501157407407407</v>
      </c>
      <c r="M10406">
        <f>HOUR(K10406:K22448)</f>
        <v>0</v>
      </c>
      <c r="N10406">
        <f>MINUTE(K10406:K22448)</f>
        <v>0</v>
      </c>
      <c r="O10406">
        <f>SECOND(K10406:K22448)</f>
        <v>0</v>
      </c>
      <c r="P10406">
        <v>54.24</v>
      </c>
      <c r="Q10406">
        <f>G10406-P10406</f>
        <v>11628.27</v>
      </c>
      <c r="R10406" t="s">
        <v>467</v>
      </c>
      <c r="S10406" t="s">
        <v>18</v>
      </c>
      <c r="T10406" t="s">
        <v>19</v>
      </c>
    </row>
    <row r="10407" spans="1:20" x14ac:dyDescent="0.35">
      <c r="A10407" t="s">
        <v>29</v>
      </c>
      <c r="B10407" t="s">
        <v>128</v>
      </c>
      <c r="C10407" t="s">
        <v>13</v>
      </c>
      <c r="D10407" t="s">
        <v>31</v>
      </c>
      <c r="E10407" t="s">
        <v>129</v>
      </c>
      <c r="F10407" t="s">
        <v>24</v>
      </c>
      <c r="G10407">
        <v>65449.02</v>
      </c>
      <c r="H10407" s="1">
        <v>43392</v>
      </c>
      <c r="I10407" t="str">
        <f t="shared" si="486"/>
        <v>19</v>
      </c>
      <c r="J10407" t="str">
        <f t="shared" si="487"/>
        <v>October</v>
      </c>
      <c r="K10407" t="str">
        <f t="shared" si="488"/>
        <v>2018</v>
      </c>
      <c r="L10407" s="15">
        <v>0.41666666666666669</v>
      </c>
      <c r="M10407">
        <f>HOUR(K10407:K22449)</f>
        <v>0</v>
      </c>
      <c r="N10407">
        <f>MINUTE(K10407:K22449)</f>
        <v>0</v>
      </c>
      <c r="O10407">
        <f>SECOND(K10407:K22449)</f>
        <v>0</v>
      </c>
      <c r="P10407">
        <v>50</v>
      </c>
      <c r="Q10407">
        <f>G10407-P10407</f>
        <v>65399.02</v>
      </c>
      <c r="R10407" t="s">
        <v>1833</v>
      </c>
      <c r="S10407" t="s">
        <v>18</v>
      </c>
      <c r="T10407" t="s">
        <v>19</v>
      </c>
    </row>
    <row r="10408" spans="1:20" x14ac:dyDescent="0.35">
      <c r="A10408" t="s">
        <v>11</v>
      </c>
      <c r="B10408" t="s">
        <v>80</v>
      </c>
      <c r="C10408" t="s">
        <v>13</v>
      </c>
      <c r="D10408" t="s">
        <v>14</v>
      </c>
      <c r="E10408" t="s">
        <v>81</v>
      </c>
      <c r="F10408" t="s">
        <v>24</v>
      </c>
      <c r="G10408">
        <v>14971.67</v>
      </c>
      <c r="H10408" s="1">
        <v>43392</v>
      </c>
      <c r="I10408" t="str">
        <f t="shared" si="486"/>
        <v>19</v>
      </c>
      <c r="J10408" t="str">
        <f t="shared" si="487"/>
        <v>October</v>
      </c>
      <c r="K10408" t="str">
        <f t="shared" si="488"/>
        <v>2018</v>
      </c>
      <c r="L10408" s="15">
        <v>0.42487268518518517</v>
      </c>
      <c r="M10408">
        <f>HOUR(K10408:K22450)</f>
        <v>0</v>
      </c>
      <c r="N10408">
        <f>MINUTE(K10408:K22450)</f>
        <v>0</v>
      </c>
      <c r="O10408">
        <f>SECOND(K10408:K22450)</f>
        <v>0</v>
      </c>
      <c r="P10408">
        <v>5.21</v>
      </c>
      <c r="Q10408">
        <f>G10408-P10408</f>
        <v>14966.460000000001</v>
      </c>
      <c r="R10408" t="s">
        <v>36</v>
      </c>
      <c r="S10408" t="s">
        <v>18</v>
      </c>
      <c r="T10408" t="s">
        <v>19</v>
      </c>
    </row>
    <row r="10409" spans="1:20" x14ac:dyDescent="0.35">
      <c r="A10409" t="s">
        <v>11</v>
      </c>
      <c r="B10409" t="s">
        <v>58</v>
      </c>
      <c r="C10409" t="s">
        <v>13</v>
      </c>
      <c r="D10409" t="s">
        <v>14</v>
      </c>
      <c r="E10409" t="s">
        <v>59</v>
      </c>
      <c r="F10409" t="s">
        <v>16</v>
      </c>
      <c r="G10409">
        <v>5743</v>
      </c>
      <c r="H10409" s="1">
        <v>43392</v>
      </c>
      <c r="I10409" t="str">
        <f t="shared" si="486"/>
        <v>19</v>
      </c>
      <c r="J10409" t="str">
        <f t="shared" si="487"/>
        <v>October</v>
      </c>
      <c r="K10409" t="str">
        <f t="shared" si="488"/>
        <v>2018</v>
      </c>
      <c r="L10409" s="15">
        <v>0.44064814814814812</v>
      </c>
      <c r="M10409">
        <f>HOUR(K10409:K22451)</f>
        <v>0</v>
      </c>
      <c r="N10409">
        <f>MINUTE(K10409:K22451)</f>
        <v>0</v>
      </c>
      <c r="O10409">
        <f>SECOND(K10409:K22451)</f>
        <v>0</v>
      </c>
      <c r="P10409">
        <v>22.51</v>
      </c>
      <c r="Q10409">
        <f>G10409-P10409</f>
        <v>5720.49</v>
      </c>
      <c r="R10409" t="s">
        <v>342</v>
      </c>
      <c r="S10409" t="s">
        <v>18</v>
      </c>
      <c r="T10409" t="s">
        <v>19</v>
      </c>
    </row>
    <row r="10410" spans="1:20" x14ac:dyDescent="0.35">
      <c r="A10410" t="s">
        <v>11</v>
      </c>
      <c r="B10410" t="s">
        <v>195</v>
      </c>
      <c r="C10410" t="s">
        <v>13</v>
      </c>
      <c r="D10410" t="s">
        <v>20</v>
      </c>
      <c r="E10410" t="s">
        <v>129</v>
      </c>
      <c r="F10410" t="s">
        <v>24</v>
      </c>
      <c r="G10410">
        <v>11019.22</v>
      </c>
      <c r="H10410" s="1">
        <v>43392</v>
      </c>
      <c r="I10410" t="str">
        <f t="shared" si="486"/>
        <v>19</v>
      </c>
      <c r="J10410" t="str">
        <f t="shared" si="487"/>
        <v>October</v>
      </c>
      <c r="K10410" t="str">
        <f t="shared" si="488"/>
        <v>2018</v>
      </c>
      <c r="L10410" s="15">
        <v>0.45643518518518517</v>
      </c>
      <c r="M10410">
        <f>HOUR(K10410:K22452)</f>
        <v>0</v>
      </c>
      <c r="N10410">
        <f>MINUTE(K10410:K22452)</f>
        <v>0</v>
      </c>
      <c r="O10410">
        <f>SECOND(K10410:K22452)</f>
        <v>0</v>
      </c>
      <c r="P10410">
        <v>30.14</v>
      </c>
      <c r="Q10410">
        <f>G10410-P10410</f>
        <v>10989.08</v>
      </c>
      <c r="R10410" t="s">
        <v>704</v>
      </c>
      <c r="S10410" t="s">
        <v>18</v>
      </c>
      <c r="T10410" t="s">
        <v>19</v>
      </c>
    </row>
    <row r="10411" spans="1:20" x14ac:dyDescent="0.35">
      <c r="A10411" t="s">
        <v>29</v>
      </c>
      <c r="B10411" t="s">
        <v>262</v>
      </c>
      <c r="C10411" t="s">
        <v>13</v>
      </c>
      <c r="D10411" t="s">
        <v>41</v>
      </c>
      <c r="E10411" t="s">
        <v>263</v>
      </c>
      <c r="F10411" t="s">
        <v>16</v>
      </c>
      <c r="G10411">
        <v>9807.89</v>
      </c>
      <c r="H10411" s="1">
        <v>43392</v>
      </c>
      <c r="I10411" t="str">
        <f t="shared" si="486"/>
        <v>19</v>
      </c>
      <c r="J10411" t="str">
        <f t="shared" si="487"/>
        <v>October</v>
      </c>
      <c r="K10411" t="str">
        <f t="shared" si="488"/>
        <v>2018</v>
      </c>
      <c r="L10411" s="15">
        <v>0.45833333333333331</v>
      </c>
      <c r="M10411">
        <f>HOUR(K10411:K22453)</f>
        <v>0</v>
      </c>
      <c r="N10411">
        <f>MINUTE(K10411:K22453)</f>
        <v>0</v>
      </c>
      <c r="O10411">
        <f>SECOND(K10411:K22453)</f>
        <v>0</v>
      </c>
      <c r="P10411">
        <v>66</v>
      </c>
      <c r="Q10411">
        <f>G10411-P10411</f>
        <v>9741.89</v>
      </c>
      <c r="R10411" t="s">
        <v>1833</v>
      </c>
      <c r="S10411" t="s">
        <v>18</v>
      </c>
      <c r="T10411" t="s">
        <v>19</v>
      </c>
    </row>
    <row r="10412" spans="1:20" x14ac:dyDescent="0.35">
      <c r="A10412" t="s">
        <v>29</v>
      </c>
      <c r="B10412" t="s">
        <v>211</v>
      </c>
      <c r="C10412" t="s">
        <v>13</v>
      </c>
      <c r="D10412" t="s">
        <v>31</v>
      </c>
      <c r="E10412" t="s">
        <v>212</v>
      </c>
      <c r="F10412" t="s">
        <v>16</v>
      </c>
      <c r="G10412">
        <v>8694.4699999999993</v>
      </c>
      <c r="H10412" s="1">
        <v>43392</v>
      </c>
      <c r="I10412" t="str">
        <f t="shared" si="486"/>
        <v>19</v>
      </c>
      <c r="J10412" t="str">
        <f t="shared" si="487"/>
        <v>October</v>
      </c>
      <c r="K10412" t="str">
        <f t="shared" si="488"/>
        <v>2018</v>
      </c>
      <c r="L10412" s="15">
        <v>0.45833333333333331</v>
      </c>
      <c r="M10412">
        <f>HOUR(K10412:K22454)</f>
        <v>0</v>
      </c>
      <c r="N10412">
        <f>MINUTE(K10412:K22454)</f>
        <v>0</v>
      </c>
      <c r="O10412">
        <f>SECOND(K10412:K22454)</f>
        <v>0</v>
      </c>
      <c r="P10412">
        <v>33</v>
      </c>
      <c r="Q10412">
        <f>G10412-P10412</f>
        <v>8661.4699999999993</v>
      </c>
      <c r="R10412" t="s">
        <v>1833</v>
      </c>
      <c r="S10412" t="s">
        <v>18</v>
      </c>
      <c r="T10412" t="s">
        <v>19</v>
      </c>
    </row>
    <row r="10413" spans="1:20" x14ac:dyDescent="0.35">
      <c r="A10413" t="s">
        <v>29</v>
      </c>
      <c r="B10413" t="s">
        <v>124</v>
      </c>
      <c r="C10413" t="s">
        <v>13</v>
      </c>
      <c r="D10413" t="s">
        <v>41</v>
      </c>
      <c r="E10413" t="s">
        <v>125</v>
      </c>
      <c r="F10413" t="s">
        <v>16</v>
      </c>
      <c r="G10413">
        <v>5486.09</v>
      </c>
      <c r="H10413" s="1">
        <v>43392</v>
      </c>
      <c r="I10413" t="str">
        <f t="shared" si="486"/>
        <v>19</v>
      </c>
      <c r="J10413" t="str">
        <f t="shared" si="487"/>
        <v>October</v>
      </c>
      <c r="K10413" t="str">
        <f t="shared" si="488"/>
        <v>2018</v>
      </c>
      <c r="L10413" s="15">
        <v>0.45833333333333331</v>
      </c>
      <c r="M10413">
        <f>HOUR(K10413:K22455)</f>
        <v>0</v>
      </c>
      <c r="N10413">
        <f>MINUTE(K10413:K22455)</f>
        <v>0</v>
      </c>
      <c r="O10413">
        <f>SECOND(K10413:K22455)</f>
        <v>0</v>
      </c>
      <c r="P10413">
        <v>18</v>
      </c>
      <c r="Q10413">
        <f>G10413-P10413</f>
        <v>5468.09</v>
      </c>
      <c r="R10413" t="s">
        <v>1833</v>
      </c>
      <c r="S10413" t="s">
        <v>18</v>
      </c>
      <c r="T10413" t="s">
        <v>19</v>
      </c>
    </row>
    <row r="10414" spans="1:20" x14ac:dyDescent="0.35">
      <c r="A10414" t="s">
        <v>29</v>
      </c>
      <c r="B10414" t="s">
        <v>156</v>
      </c>
      <c r="C10414" t="s">
        <v>13</v>
      </c>
      <c r="D10414" t="s">
        <v>121</v>
      </c>
      <c r="E10414" t="s">
        <v>76</v>
      </c>
      <c r="F10414" t="s">
        <v>24</v>
      </c>
      <c r="G10414">
        <v>43783.519999999997</v>
      </c>
      <c r="H10414" s="1">
        <v>43392</v>
      </c>
      <c r="I10414" t="str">
        <f t="shared" si="486"/>
        <v>19</v>
      </c>
      <c r="J10414" t="str">
        <f t="shared" si="487"/>
        <v>October</v>
      </c>
      <c r="K10414" t="str">
        <f t="shared" si="488"/>
        <v>2018</v>
      </c>
      <c r="L10414" s="15">
        <v>0.45833333333333331</v>
      </c>
      <c r="M10414">
        <f>HOUR(K10414:K22456)</f>
        <v>0</v>
      </c>
      <c r="N10414">
        <f>MINUTE(K10414:K22456)</f>
        <v>0</v>
      </c>
      <c r="O10414">
        <f>SECOND(K10414:K22456)</f>
        <v>0</v>
      </c>
      <c r="P10414">
        <v>1880.95</v>
      </c>
      <c r="Q10414">
        <f>G10414-P10414</f>
        <v>41902.57</v>
      </c>
      <c r="R10414" t="s">
        <v>1833</v>
      </c>
      <c r="S10414" t="s">
        <v>18</v>
      </c>
      <c r="T10414" t="s">
        <v>122</v>
      </c>
    </row>
    <row r="10415" spans="1:20" x14ac:dyDescent="0.35">
      <c r="A10415" t="s">
        <v>11</v>
      </c>
      <c r="B10415" t="s">
        <v>75</v>
      </c>
      <c r="C10415" t="s">
        <v>13</v>
      </c>
      <c r="D10415" t="s">
        <v>20</v>
      </c>
      <c r="E10415" t="s">
        <v>76</v>
      </c>
      <c r="F10415" t="s">
        <v>24</v>
      </c>
      <c r="G10415">
        <v>4586.25</v>
      </c>
      <c r="H10415" s="1">
        <v>43392</v>
      </c>
      <c r="I10415" t="str">
        <f t="shared" si="486"/>
        <v>19</v>
      </c>
      <c r="J10415" t="str">
        <f t="shared" si="487"/>
        <v>October</v>
      </c>
      <c r="K10415" t="str">
        <f t="shared" si="488"/>
        <v>2018</v>
      </c>
      <c r="L10415" s="15">
        <v>0.46350694444444446</v>
      </c>
      <c r="M10415">
        <f>HOUR(K10415:K22457)</f>
        <v>0</v>
      </c>
      <c r="N10415">
        <f>MINUTE(K10415:K22457)</f>
        <v>0</v>
      </c>
      <c r="O10415">
        <f>SECOND(K10415:K22457)</f>
        <v>0</v>
      </c>
      <c r="P10415">
        <v>55.04</v>
      </c>
      <c r="Q10415">
        <f>G10415-P10415</f>
        <v>4531.21</v>
      </c>
      <c r="R10415" t="s">
        <v>1007</v>
      </c>
      <c r="S10415" t="s">
        <v>18</v>
      </c>
      <c r="T10415" t="s">
        <v>19</v>
      </c>
    </row>
    <row r="10416" spans="1:20" x14ac:dyDescent="0.35">
      <c r="A10416" t="s">
        <v>11</v>
      </c>
      <c r="B10416" t="s">
        <v>113</v>
      </c>
      <c r="C10416" t="s">
        <v>13</v>
      </c>
      <c r="D10416" t="s">
        <v>14</v>
      </c>
      <c r="E10416" t="s">
        <v>114</v>
      </c>
      <c r="F10416" t="s">
        <v>24</v>
      </c>
      <c r="G10416">
        <v>11561.18</v>
      </c>
      <c r="H10416" s="1">
        <v>43392</v>
      </c>
      <c r="I10416" t="str">
        <f t="shared" si="486"/>
        <v>19</v>
      </c>
      <c r="J10416" t="str">
        <f t="shared" si="487"/>
        <v>October</v>
      </c>
      <c r="K10416" t="str">
        <f t="shared" si="488"/>
        <v>2018</v>
      </c>
      <c r="L10416" s="15">
        <v>0.46938657407407408</v>
      </c>
      <c r="M10416">
        <f>HOUR(K10416:K22458)</f>
        <v>0</v>
      </c>
      <c r="N10416">
        <f>MINUTE(K10416:K22458)</f>
        <v>0</v>
      </c>
      <c r="O10416">
        <f>SECOND(K10416:K22458)</f>
        <v>0</v>
      </c>
      <c r="P10416">
        <v>121.33</v>
      </c>
      <c r="Q10416">
        <f>G10416-P10416</f>
        <v>11439.85</v>
      </c>
      <c r="R10416" t="s">
        <v>352</v>
      </c>
      <c r="S10416" t="s">
        <v>18</v>
      </c>
      <c r="T10416" t="s">
        <v>19</v>
      </c>
    </row>
    <row r="10417" spans="1:20" x14ac:dyDescent="0.35">
      <c r="A10417" t="s">
        <v>11</v>
      </c>
      <c r="B10417" t="s">
        <v>195</v>
      </c>
      <c r="C10417" t="s">
        <v>13</v>
      </c>
      <c r="D10417" t="s">
        <v>14</v>
      </c>
      <c r="E10417" t="s">
        <v>129</v>
      </c>
      <c r="F10417" t="s">
        <v>24</v>
      </c>
      <c r="G10417">
        <v>11003.07</v>
      </c>
      <c r="H10417" s="1">
        <v>43392</v>
      </c>
      <c r="I10417" t="str">
        <f t="shared" si="486"/>
        <v>19</v>
      </c>
      <c r="J10417" t="str">
        <f t="shared" si="487"/>
        <v>October</v>
      </c>
      <c r="K10417" t="str">
        <f t="shared" si="488"/>
        <v>2018</v>
      </c>
      <c r="L10417" s="15">
        <v>0.47527777777777774</v>
      </c>
      <c r="M10417">
        <f>HOUR(K10417:K22459)</f>
        <v>0</v>
      </c>
      <c r="N10417">
        <f>MINUTE(K10417:K22459)</f>
        <v>0</v>
      </c>
      <c r="O10417">
        <f>SECOND(K10417:K22459)</f>
        <v>0</v>
      </c>
      <c r="P10417">
        <v>16.149999999999999</v>
      </c>
      <c r="Q10417">
        <f>G10417-P10417</f>
        <v>10986.92</v>
      </c>
      <c r="R10417" t="s">
        <v>1339</v>
      </c>
      <c r="S10417" t="s">
        <v>18</v>
      </c>
      <c r="T10417" t="s">
        <v>19</v>
      </c>
    </row>
    <row r="10418" spans="1:20" x14ac:dyDescent="0.35">
      <c r="A10418" t="s">
        <v>11</v>
      </c>
      <c r="B10418" t="s">
        <v>58</v>
      </c>
      <c r="C10418" t="s">
        <v>13</v>
      </c>
      <c r="D10418" t="s">
        <v>14</v>
      </c>
      <c r="E10418" t="s">
        <v>59</v>
      </c>
      <c r="F10418" t="s">
        <v>16</v>
      </c>
      <c r="G10418">
        <v>5720.84</v>
      </c>
      <c r="H10418" s="1">
        <v>43392</v>
      </c>
      <c r="I10418" t="str">
        <f t="shared" si="486"/>
        <v>19</v>
      </c>
      <c r="J10418" t="str">
        <f t="shared" si="487"/>
        <v>October</v>
      </c>
      <c r="K10418" t="str">
        <f t="shared" si="488"/>
        <v>2018</v>
      </c>
      <c r="L10418" s="15">
        <v>0.48115740740740742</v>
      </c>
      <c r="M10418">
        <f>HOUR(K10418:K22460)</f>
        <v>0</v>
      </c>
      <c r="N10418">
        <f>MINUTE(K10418:K22460)</f>
        <v>0</v>
      </c>
      <c r="O10418">
        <f>SECOND(K10418:K22460)</f>
        <v>0</v>
      </c>
      <c r="P10418">
        <v>22.16</v>
      </c>
      <c r="Q10418">
        <f>G10418-P10418</f>
        <v>5698.68</v>
      </c>
      <c r="R10418" t="s">
        <v>553</v>
      </c>
      <c r="S10418" t="s">
        <v>18</v>
      </c>
      <c r="T10418" t="s">
        <v>19</v>
      </c>
    </row>
    <row r="10419" spans="1:20" x14ac:dyDescent="0.35">
      <c r="A10419" t="s">
        <v>11</v>
      </c>
      <c r="B10419" t="s">
        <v>157</v>
      </c>
      <c r="C10419" t="s">
        <v>13</v>
      </c>
      <c r="D10419" t="s">
        <v>20</v>
      </c>
      <c r="E10419" t="s">
        <v>158</v>
      </c>
      <c r="F10419" t="s">
        <v>16</v>
      </c>
      <c r="G10419">
        <v>9203.9</v>
      </c>
      <c r="H10419" s="1">
        <v>43392</v>
      </c>
      <c r="I10419" t="str">
        <f t="shared" si="486"/>
        <v>19</v>
      </c>
      <c r="J10419" t="str">
        <f t="shared" si="487"/>
        <v>October</v>
      </c>
      <c r="K10419" t="str">
        <f t="shared" si="488"/>
        <v>2018</v>
      </c>
      <c r="L10419" s="15">
        <v>0.48704861111111114</v>
      </c>
      <c r="M10419">
        <f>HOUR(K10419:K22461)</f>
        <v>0</v>
      </c>
      <c r="N10419">
        <f>MINUTE(K10419:K22461)</f>
        <v>0</v>
      </c>
      <c r="O10419">
        <f>SECOND(K10419:K22461)</f>
        <v>0</v>
      </c>
      <c r="P10419">
        <v>25.74</v>
      </c>
      <c r="Q10419">
        <f>G10419-P10419</f>
        <v>9178.16</v>
      </c>
      <c r="R10419" t="s">
        <v>620</v>
      </c>
      <c r="S10419" t="s">
        <v>18</v>
      </c>
      <c r="T10419" t="s">
        <v>19</v>
      </c>
    </row>
    <row r="10420" spans="1:20" x14ac:dyDescent="0.35">
      <c r="A10420" t="s">
        <v>11</v>
      </c>
      <c r="B10420" t="s">
        <v>22</v>
      </c>
      <c r="C10420" t="s">
        <v>13</v>
      </c>
      <c r="D10420" t="s">
        <v>20</v>
      </c>
      <c r="E10420" t="s">
        <v>23</v>
      </c>
      <c r="F10420" t="s">
        <v>24</v>
      </c>
      <c r="G10420">
        <v>1922.11</v>
      </c>
      <c r="H10420" s="1">
        <v>43392</v>
      </c>
      <c r="I10420" t="str">
        <f t="shared" si="486"/>
        <v>19</v>
      </c>
      <c r="J10420" t="str">
        <f t="shared" si="487"/>
        <v>October</v>
      </c>
      <c r="K10420" t="str">
        <f t="shared" si="488"/>
        <v>2018</v>
      </c>
      <c r="L10420" s="15">
        <v>0.49292824074074071</v>
      </c>
      <c r="M10420">
        <f>HOUR(K10420:K22462)</f>
        <v>0</v>
      </c>
      <c r="N10420">
        <f>MINUTE(K10420:K22462)</f>
        <v>0</v>
      </c>
      <c r="O10420">
        <f>SECOND(K10420:K22462)</f>
        <v>0</v>
      </c>
      <c r="P10420">
        <v>4.76</v>
      </c>
      <c r="Q10420">
        <f>G10420-P10420</f>
        <v>1917.35</v>
      </c>
      <c r="R10420" t="s">
        <v>724</v>
      </c>
      <c r="S10420" t="s">
        <v>18</v>
      </c>
      <c r="T10420" t="s">
        <v>19</v>
      </c>
    </row>
    <row r="10421" spans="1:20" x14ac:dyDescent="0.35">
      <c r="A10421" t="s">
        <v>11</v>
      </c>
      <c r="B10421" t="s">
        <v>161</v>
      </c>
      <c r="C10421" t="s">
        <v>13</v>
      </c>
      <c r="D10421" t="s">
        <v>14</v>
      </c>
      <c r="E10421" t="s">
        <v>162</v>
      </c>
      <c r="F10421" t="s">
        <v>24</v>
      </c>
      <c r="G10421">
        <v>7649.49</v>
      </c>
      <c r="H10421" s="1">
        <v>43392</v>
      </c>
      <c r="I10421" t="str">
        <f t="shared" si="486"/>
        <v>19</v>
      </c>
      <c r="J10421" t="str">
        <f t="shared" si="487"/>
        <v>October</v>
      </c>
      <c r="K10421" t="str">
        <f t="shared" si="488"/>
        <v>2018</v>
      </c>
      <c r="L10421" s="15">
        <v>0.49881944444444443</v>
      </c>
      <c r="M10421">
        <f>HOUR(K10421:K22463)</f>
        <v>0</v>
      </c>
      <c r="N10421">
        <f>MINUTE(K10421:K22463)</f>
        <v>0</v>
      </c>
      <c r="O10421">
        <f>SECOND(K10421:K22463)</f>
        <v>0</v>
      </c>
      <c r="P10421">
        <v>155.44999999999999</v>
      </c>
      <c r="Q10421">
        <f>G10421-P10421</f>
        <v>7494.04</v>
      </c>
      <c r="R10421" t="s">
        <v>21</v>
      </c>
      <c r="S10421" t="s">
        <v>18</v>
      </c>
      <c r="T10421" t="s">
        <v>19</v>
      </c>
    </row>
    <row r="10422" spans="1:20" x14ac:dyDescent="0.35">
      <c r="A10422" t="s">
        <v>29</v>
      </c>
      <c r="B10422" t="s">
        <v>85</v>
      </c>
      <c r="C10422" t="s">
        <v>13</v>
      </c>
      <c r="D10422" t="s">
        <v>31</v>
      </c>
      <c r="E10422" t="s">
        <v>86</v>
      </c>
      <c r="F10422" t="s">
        <v>16</v>
      </c>
      <c r="G10422">
        <v>27579.77</v>
      </c>
      <c r="H10422" s="1">
        <v>43392</v>
      </c>
      <c r="I10422" t="str">
        <f t="shared" si="486"/>
        <v>19</v>
      </c>
      <c r="J10422" t="str">
        <f t="shared" si="487"/>
        <v>October</v>
      </c>
      <c r="K10422" t="str">
        <f t="shared" si="488"/>
        <v>2018</v>
      </c>
      <c r="L10422" s="15">
        <v>0.5</v>
      </c>
      <c r="M10422">
        <f>HOUR(K10422:K22464)</f>
        <v>0</v>
      </c>
      <c r="N10422">
        <f>MINUTE(K10422:K22464)</f>
        <v>0</v>
      </c>
      <c r="O10422">
        <f>SECOND(K10422:K22464)</f>
        <v>0</v>
      </c>
      <c r="P10422">
        <v>16</v>
      </c>
      <c r="Q10422">
        <f>G10422-P10422</f>
        <v>27563.77</v>
      </c>
      <c r="R10422" t="s">
        <v>1833</v>
      </c>
      <c r="S10422" t="s">
        <v>18</v>
      </c>
      <c r="T10422" t="s">
        <v>19</v>
      </c>
    </row>
    <row r="10423" spans="1:20" x14ac:dyDescent="0.35">
      <c r="A10423" t="s">
        <v>29</v>
      </c>
      <c r="B10423" t="s">
        <v>100</v>
      </c>
      <c r="C10423" t="s">
        <v>13</v>
      </c>
      <c r="D10423" t="s">
        <v>121</v>
      </c>
      <c r="E10423" t="s">
        <v>101</v>
      </c>
      <c r="F10423" t="s">
        <v>16</v>
      </c>
      <c r="G10423">
        <v>8236.5400000000009</v>
      </c>
      <c r="H10423" s="1">
        <v>43392</v>
      </c>
      <c r="I10423" t="str">
        <f t="shared" si="486"/>
        <v>19</v>
      </c>
      <c r="J10423" t="str">
        <f t="shared" si="487"/>
        <v>October</v>
      </c>
      <c r="K10423" t="str">
        <f t="shared" si="488"/>
        <v>2018</v>
      </c>
      <c r="L10423" s="15">
        <v>0.5</v>
      </c>
      <c r="M10423">
        <f>HOUR(K10423:K22465)</f>
        <v>0</v>
      </c>
      <c r="N10423">
        <f>MINUTE(K10423:K22465)</f>
        <v>0</v>
      </c>
      <c r="O10423">
        <f>SECOND(K10423:K22465)</f>
        <v>0</v>
      </c>
      <c r="P10423">
        <v>1138.79</v>
      </c>
      <c r="Q10423">
        <f>G10423-P10423</f>
        <v>7097.7500000000009</v>
      </c>
      <c r="R10423" t="s">
        <v>1833</v>
      </c>
      <c r="S10423" t="s">
        <v>18</v>
      </c>
      <c r="T10423" t="s">
        <v>122</v>
      </c>
    </row>
    <row r="10424" spans="1:20" x14ac:dyDescent="0.35">
      <c r="A10424" t="s">
        <v>29</v>
      </c>
      <c r="B10424" t="s">
        <v>62</v>
      </c>
      <c r="C10424" t="s">
        <v>13</v>
      </c>
      <c r="D10424" t="s">
        <v>121</v>
      </c>
      <c r="E10424" t="s">
        <v>63</v>
      </c>
      <c r="F10424" t="s">
        <v>24</v>
      </c>
      <c r="G10424">
        <v>2293.8000000000002</v>
      </c>
      <c r="H10424" s="1">
        <v>43392</v>
      </c>
      <c r="I10424" t="str">
        <f t="shared" si="486"/>
        <v>19</v>
      </c>
      <c r="J10424" t="str">
        <f t="shared" si="487"/>
        <v>October</v>
      </c>
      <c r="K10424" t="str">
        <f t="shared" si="488"/>
        <v>2018</v>
      </c>
      <c r="L10424" s="15">
        <v>0.5</v>
      </c>
      <c r="M10424">
        <f>HOUR(K10424:K22466)</f>
        <v>0</v>
      </c>
      <c r="N10424">
        <f>MINUTE(K10424:K22466)</f>
        <v>0</v>
      </c>
      <c r="O10424">
        <f>SECOND(K10424:K22466)</f>
        <v>0</v>
      </c>
      <c r="P10424">
        <v>917.45</v>
      </c>
      <c r="Q10424">
        <f>G10424-P10424</f>
        <v>1376.3500000000001</v>
      </c>
      <c r="R10424" t="s">
        <v>1833</v>
      </c>
      <c r="S10424" t="s">
        <v>18</v>
      </c>
      <c r="T10424" t="s">
        <v>122</v>
      </c>
    </row>
    <row r="10425" spans="1:20" x14ac:dyDescent="0.35">
      <c r="A10425" t="s">
        <v>11</v>
      </c>
      <c r="B10425" t="s">
        <v>199</v>
      </c>
      <c r="C10425" t="s">
        <v>13</v>
      </c>
      <c r="D10425" t="s">
        <v>14</v>
      </c>
      <c r="E10425" t="s">
        <v>200</v>
      </c>
      <c r="F10425" t="s">
        <v>24</v>
      </c>
      <c r="G10425">
        <v>5755.73</v>
      </c>
      <c r="H10425" s="1">
        <v>43392</v>
      </c>
      <c r="I10425" t="str">
        <f t="shared" si="486"/>
        <v>19</v>
      </c>
      <c r="J10425" t="str">
        <f t="shared" si="487"/>
        <v>October</v>
      </c>
      <c r="K10425" t="str">
        <f t="shared" si="488"/>
        <v>2018</v>
      </c>
      <c r="L10425" s="15">
        <v>0.51027777777777772</v>
      </c>
      <c r="M10425">
        <f>HOUR(K10425:K22467)</f>
        <v>0</v>
      </c>
      <c r="N10425">
        <f>MINUTE(K10425:K22467)</f>
        <v>0</v>
      </c>
      <c r="O10425">
        <f>SECOND(K10425:K22467)</f>
        <v>0</v>
      </c>
      <c r="P10425">
        <v>54.8</v>
      </c>
      <c r="Q10425">
        <f>G10425-P10425</f>
        <v>5700.9299999999994</v>
      </c>
      <c r="R10425" t="s">
        <v>36</v>
      </c>
      <c r="S10425" t="s">
        <v>18</v>
      </c>
      <c r="T10425" t="s">
        <v>19</v>
      </c>
    </row>
    <row r="10426" spans="1:20" x14ac:dyDescent="0.35">
      <c r="A10426" t="s">
        <v>11</v>
      </c>
      <c r="B10426" t="s">
        <v>58</v>
      </c>
      <c r="C10426" t="s">
        <v>13</v>
      </c>
      <c r="D10426" t="s">
        <v>20</v>
      </c>
      <c r="E10426" t="s">
        <v>59</v>
      </c>
      <c r="F10426" t="s">
        <v>16</v>
      </c>
      <c r="G10426">
        <v>5707.27</v>
      </c>
      <c r="H10426" s="1">
        <v>43392</v>
      </c>
      <c r="I10426" t="str">
        <f t="shared" si="486"/>
        <v>19</v>
      </c>
      <c r="J10426" t="str">
        <f t="shared" si="487"/>
        <v>October</v>
      </c>
      <c r="K10426" t="str">
        <f t="shared" si="488"/>
        <v>2018</v>
      </c>
      <c r="L10426" s="15">
        <v>0.5231365740740741</v>
      </c>
      <c r="M10426">
        <f>HOUR(K10426:K22468)</f>
        <v>0</v>
      </c>
      <c r="N10426">
        <f>MINUTE(K10426:K22468)</f>
        <v>0</v>
      </c>
      <c r="O10426">
        <f>SECOND(K10426:K22468)</f>
        <v>0</v>
      </c>
      <c r="P10426">
        <v>13.57</v>
      </c>
      <c r="Q10426">
        <f>G10426-P10426</f>
        <v>5693.7000000000007</v>
      </c>
      <c r="R10426" t="s">
        <v>201</v>
      </c>
      <c r="S10426" t="s">
        <v>18</v>
      </c>
      <c r="T10426" t="s">
        <v>19</v>
      </c>
    </row>
    <row r="10427" spans="1:20" x14ac:dyDescent="0.35">
      <c r="A10427" t="s">
        <v>11</v>
      </c>
      <c r="B10427" t="s">
        <v>49</v>
      </c>
      <c r="C10427" t="s">
        <v>13</v>
      </c>
      <c r="D10427" t="s">
        <v>14</v>
      </c>
      <c r="E10427" t="s">
        <v>50</v>
      </c>
      <c r="F10427" t="s">
        <v>24</v>
      </c>
      <c r="G10427">
        <v>4194.04</v>
      </c>
      <c r="H10427" s="1">
        <v>43392</v>
      </c>
      <c r="I10427" t="str">
        <f t="shared" si="486"/>
        <v>19</v>
      </c>
      <c r="J10427" t="str">
        <f t="shared" si="487"/>
        <v>October</v>
      </c>
      <c r="K10427" t="str">
        <f t="shared" si="488"/>
        <v>2018</v>
      </c>
      <c r="L10427" s="15">
        <v>0.53600694444444441</v>
      </c>
      <c r="M10427">
        <f>HOUR(K10427:K22469)</f>
        <v>0</v>
      </c>
      <c r="N10427">
        <f>MINUTE(K10427:K22469)</f>
        <v>0</v>
      </c>
      <c r="O10427">
        <f>SECOND(K10427:K22469)</f>
        <v>0</v>
      </c>
      <c r="P10427">
        <v>15.93</v>
      </c>
      <c r="Q10427">
        <f>G10427-P10427</f>
        <v>4178.1099999999997</v>
      </c>
      <c r="R10427" t="s">
        <v>824</v>
      </c>
      <c r="S10427" t="s">
        <v>18</v>
      </c>
      <c r="T10427" t="s">
        <v>19</v>
      </c>
    </row>
    <row r="10428" spans="1:20" x14ac:dyDescent="0.35">
      <c r="A10428" t="s">
        <v>29</v>
      </c>
      <c r="B10428" t="s">
        <v>103</v>
      </c>
      <c r="C10428" t="s">
        <v>13</v>
      </c>
      <c r="D10428" t="s">
        <v>208</v>
      </c>
      <c r="E10428" t="s">
        <v>104</v>
      </c>
      <c r="F10428" t="s">
        <v>24</v>
      </c>
      <c r="G10428">
        <v>57937.74</v>
      </c>
      <c r="H10428" s="1">
        <v>43392</v>
      </c>
      <c r="I10428" t="str">
        <f t="shared" si="486"/>
        <v>19</v>
      </c>
      <c r="J10428" t="str">
        <f t="shared" si="487"/>
        <v>October</v>
      </c>
      <c r="K10428" t="str">
        <f t="shared" si="488"/>
        <v>2018</v>
      </c>
      <c r="L10428" s="15">
        <v>0.54166666666666663</v>
      </c>
      <c r="M10428">
        <f>HOUR(K10428:K22470)</f>
        <v>0</v>
      </c>
      <c r="N10428">
        <f>MINUTE(K10428:K22470)</f>
        <v>0</v>
      </c>
      <c r="O10428">
        <f>SECOND(K10428:K22470)</f>
        <v>0</v>
      </c>
      <c r="P10428">
        <v>150</v>
      </c>
      <c r="Q10428">
        <f>G10428-P10428</f>
        <v>57787.74</v>
      </c>
      <c r="R10428" t="s">
        <v>1833</v>
      </c>
      <c r="S10428" t="s">
        <v>18</v>
      </c>
      <c r="T10428" t="s">
        <v>19</v>
      </c>
    </row>
    <row r="10429" spans="1:20" x14ac:dyDescent="0.35">
      <c r="A10429" t="s">
        <v>29</v>
      </c>
      <c r="B10429" t="s">
        <v>268</v>
      </c>
      <c r="C10429" t="s">
        <v>13</v>
      </c>
      <c r="D10429" t="s">
        <v>121</v>
      </c>
      <c r="E10429" t="s">
        <v>269</v>
      </c>
      <c r="F10429" t="s">
        <v>16</v>
      </c>
      <c r="G10429">
        <v>4241.9799999999996</v>
      </c>
      <c r="H10429" s="1">
        <v>43392</v>
      </c>
      <c r="I10429" t="str">
        <f t="shared" si="486"/>
        <v>19</v>
      </c>
      <c r="J10429" t="str">
        <f t="shared" si="487"/>
        <v>October</v>
      </c>
      <c r="K10429" t="str">
        <f t="shared" si="488"/>
        <v>2018</v>
      </c>
      <c r="L10429" s="15">
        <v>0.54166666666666663</v>
      </c>
      <c r="M10429">
        <f>HOUR(K10429:K22471)</f>
        <v>0</v>
      </c>
      <c r="N10429">
        <f>MINUTE(K10429:K22471)</f>
        <v>0</v>
      </c>
      <c r="O10429">
        <f>SECOND(K10429:K22471)</f>
        <v>0</v>
      </c>
      <c r="P10429">
        <v>576</v>
      </c>
      <c r="Q10429">
        <f>G10429-P10429</f>
        <v>3665.9799999999996</v>
      </c>
      <c r="R10429" t="s">
        <v>1833</v>
      </c>
      <c r="S10429" t="s">
        <v>18</v>
      </c>
      <c r="T10429" t="s">
        <v>122</v>
      </c>
    </row>
    <row r="10430" spans="1:20" x14ac:dyDescent="0.35">
      <c r="A10430" t="s">
        <v>29</v>
      </c>
      <c r="B10430" t="s">
        <v>65</v>
      </c>
      <c r="C10430" t="s">
        <v>13</v>
      </c>
      <c r="D10430" t="s">
        <v>121</v>
      </c>
      <c r="E10430" t="s">
        <v>66</v>
      </c>
      <c r="F10430" t="s">
        <v>16</v>
      </c>
      <c r="G10430">
        <v>8302.41</v>
      </c>
      <c r="H10430" s="1">
        <v>43392</v>
      </c>
      <c r="I10430" t="str">
        <f t="shared" si="486"/>
        <v>19</v>
      </c>
      <c r="J10430" t="str">
        <f t="shared" si="487"/>
        <v>October</v>
      </c>
      <c r="K10430" t="str">
        <f t="shared" si="488"/>
        <v>2018</v>
      </c>
      <c r="L10430" s="15">
        <v>0.54166666666666663</v>
      </c>
      <c r="M10430">
        <f>HOUR(K10430:K22472)</f>
        <v>0</v>
      </c>
      <c r="N10430">
        <f>MINUTE(K10430:K22472)</f>
        <v>0</v>
      </c>
      <c r="O10430">
        <f>SECOND(K10430:K22472)</f>
        <v>0</v>
      </c>
      <c r="P10430">
        <v>1225.33</v>
      </c>
      <c r="Q10430">
        <f>G10430-P10430</f>
        <v>7077.08</v>
      </c>
      <c r="R10430" t="s">
        <v>1833</v>
      </c>
      <c r="S10430" t="s">
        <v>18</v>
      </c>
      <c r="T10430" t="s">
        <v>122</v>
      </c>
    </row>
    <row r="10431" spans="1:20" x14ac:dyDescent="0.35">
      <c r="A10431" t="s">
        <v>29</v>
      </c>
      <c r="B10431" t="s">
        <v>231</v>
      </c>
      <c r="C10431" t="s">
        <v>13</v>
      </c>
      <c r="D10431" t="s">
        <v>121</v>
      </c>
      <c r="E10431" t="s">
        <v>232</v>
      </c>
      <c r="F10431" t="s">
        <v>24</v>
      </c>
      <c r="G10431">
        <v>77054.31</v>
      </c>
      <c r="H10431" s="1">
        <v>43392</v>
      </c>
      <c r="I10431" t="str">
        <f t="shared" si="486"/>
        <v>19</v>
      </c>
      <c r="J10431" t="str">
        <f t="shared" si="487"/>
        <v>October</v>
      </c>
      <c r="K10431" t="str">
        <f t="shared" si="488"/>
        <v>2018</v>
      </c>
      <c r="L10431" s="15">
        <v>0.54166666666666663</v>
      </c>
      <c r="M10431">
        <f>HOUR(K10431:K22473)</f>
        <v>0</v>
      </c>
      <c r="N10431">
        <f>MINUTE(K10431:K22473)</f>
        <v>0</v>
      </c>
      <c r="O10431">
        <f>SECOND(K10431:K22473)</f>
        <v>0</v>
      </c>
      <c r="P10431">
        <v>8835.98</v>
      </c>
      <c r="Q10431">
        <f>G10431-P10431</f>
        <v>68218.33</v>
      </c>
      <c r="R10431" t="s">
        <v>1833</v>
      </c>
      <c r="S10431" t="s">
        <v>18</v>
      </c>
      <c r="T10431" t="s">
        <v>122</v>
      </c>
    </row>
    <row r="10432" spans="1:20" x14ac:dyDescent="0.35">
      <c r="A10432" t="s">
        <v>29</v>
      </c>
      <c r="B10432" t="s">
        <v>231</v>
      </c>
      <c r="C10432" t="s">
        <v>13</v>
      </c>
      <c r="D10432" t="s">
        <v>121</v>
      </c>
      <c r="E10432" t="s">
        <v>232</v>
      </c>
      <c r="F10432" t="s">
        <v>24</v>
      </c>
      <c r="G10432">
        <v>85890.29</v>
      </c>
      <c r="H10432" s="1">
        <v>43392</v>
      </c>
      <c r="I10432" t="str">
        <f t="shared" si="486"/>
        <v>19</v>
      </c>
      <c r="J10432" t="str">
        <f t="shared" si="487"/>
        <v>October</v>
      </c>
      <c r="K10432" t="str">
        <f t="shared" si="488"/>
        <v>2018</v>
      </c>
      <c r="L10432" s="15">
        <v>0.54166666666666663</v>
      </c>
      <c r="M10432">
        <f>HOUR(K10432:K22474)</f>
        <v>0</v>
      </c>
      <c r="N10432">
        <f>MINUTE(K10432:K22474)</f>
        <v>0</v>
      </c>
      <c r="O10432">
        <f>SECOND(K10432:K22474)</f>
        <v>0</v>
      </c>
      <c r="P10432">
        <v>8835.98</v>
      </c>
      <c r="Q10432">
        <f>G10432-P10432</f>
        <v>77054.31</v>
      </c>
      <c r="R10432" t="s">
        <v>1833</v>
      </c>
      <c r="S10432" t="s">
        <v>18</v>
      </c>
      <c r="T10432" t="s">
        <v>122</v>
      </c>
    </row>
    <row r="10433" spans="1:20" x14ac:dyDescent="0.35">
      <c r="A10433" t="s">
        <v>29</v>
      </c>
      <c r="B10433" t="s">
        <v>134</v>
      </c>
      <c r="C10433" t="s">
        <v>13</v>
      </c>
      <c r="D10433" t="s">
        <v>31</v>
      </c>
      <c r="E10433" t="s">
        <v>135</v>
      </c>
      <c r="F10433" t="s">
        <v>16</v>
      </c>
      <c r="G10433">
        <v>16705.36</v>
      </c>
      <c r="H10433" s="1">
        <v>43392</v>
      </c>
      <c r="I10433" t="str">
        <f t="shared" si="486"/>
        <v>19</v>
      </c>
      <c r="J10433" t="str">
        <f t="shared" si="487"/>
        <v>October</v>
      </c>
      <c r="K10433" t="str">
        <f t="shared" si="488"/>
        <v>2018</v>
      </c>
      <c r="L10433" s="15">
        <v>0.54166666666666663</v>
      </c>
      <c r="M10433">
        <f>HOUR(K10433:K22475)</f>
        <v>0</v>
      </c>
      <c r="N10433">
        <f>MINUTE(K10433:K22475)</f>
        <v>0</v>
      </c>
      <c r="O10433">
        <f>SECOND(K10433:K22475)</f>
        <v>0</v>
      </c>
      <c r="P10433">
        <v>128</v>
      </c>
      <c r="Q10433">
        <f>G10433-P10433</f>
        <v>16577.36</v>
      </c>
      <c r="R10433" t="s">
        <v>1833</v>
      </c>
      <c r="S10433" t="s">
        <v>18</v>
      </c>
      <c r="T10433" t="s">
        <v>19</v>
      </c>
    </row>
    <row r="10434" spans="1:20" x14ac:dyDescent="0.35">
      <c r="A10434" t="s">
        <v>29</v>
      </c>
      <c r="B10434" t="s">
        <v>379</v>
      </c>
      <c r="C10434" t="s">
        <v>13</v>
      </c>
      <c r="D10434" t="s">
        <v>121</v>
      </c>
      <c r="E10434" t="s">
        <v>380</v>
      </c>
      <c r="F10434" t="s">
        <v>16</v>
      </c>
      <c r="G10434">
        <v>19628</v>
      </c>
      <c r="H10434" s="1">
        <v>43392</v>
      </c>
      <c r="I10434" t="str">
        <f t="shared" si="486"/>
        <v>19</v>
      </c>
      <c r="J10434" t="str">
        <f t="shared" si="487"/>
        <v>October</v>
      </c>
      <c r="K10434" t="str">
        <f t="shared" si="488"/>
        <v>2018</v>
      </c>
      <c r="L10434" s="15">
        <v>0.54166666666666663</v>
      </c>
      <c r="M10434">
        <f>HOUR(K10434:K22476)</f>
        <v>0</v>
      </c>
      <c r="N10434">
        <f>MINUTE(K10434:K22476)</f>
        <v>0</v>
      </c>
      <c r="O10434">
        <f>SECOND(K10434:K22476)</f>
        <v>0</v>
      </c>
      <c r="P10434">
        <v>1946.57</v>
      </c>
      <c r="Q10434">
        <f>G10434-P10434</f>
        <v>17681.43</v>
      </c>
      <c r="R10434" t="s">
        <v>1833</v>
      </c>
      <c r="S10434" t="s">
        <v>18</v>
      </c>
      <c r="T10434" t="s">
        <v>122</v>
      </c>
    </row>
    <row r="10435" spans="1:20" x14ac:dyDescent="0.35">
      <c r="A10435" t="s">
        <v>29</v>
      </c>
      <c r="B10435" t="s">
        <v>156</v>
      </c>
      <c r="C10435" t="s">
        <v>13</v>
      </c>
      <c r="D10435" t="s">
        <v>31</v>
      </c>
      <c r="E10435" t="s">
        <v>76</v>
      </c>
      <c r="F10435" t="s">
        <v>24</v>
      </c>
      <c r="G10435">
        <v>43703.519999999997</v>
      </c>
      <c r="H10435" s="1">
        <v>43392</v>
      </c>
      <c r="I10435" t="str">
        <f t="shared" ref="I10435:I10498" si="489">TEXT(H10435,"dd")</f>
        <v>19</v>
      </c>
      <c r="J10435" t="str">
        <f t="shared" ref="J10435:J10498" si="490">TEXT(H10435,"mmmm")</f>
        <v>October</v>
      </c>
      <c r="K10435" t="str">
        <f t="shared" ref="K10435:K10498" si="491">TEXT(H10435,"yyyy")</f>
        <v>2018</v>
      </c>
      <c r="L10435" s="15">
        <v>0.54166666666666663</v>
      </c>
      <c r="M10435">
        <f>HOUR(K10435:K22477)</f>
        <v>0</v>
      </c>
      <c r="N10435">
        <f>MINUTE(K10435:K22477)</f>
        <v>0</v>
      </c>
      <c r="O10435">
        <f>SECOND(K10435:K22477)</f>
        <v>0</v>
      </c>
      <c r="P10435">
        <v>80</v>
      </c>
      <c r="Q10435">
        <f>G10435-P10435</f>
        <v>43623.519999999997</v>
      </c>
      <c r="R10435" t="s">
        <v>1833</v>
      </c>
      <c r="S10435" t="s">
        <v>18</v>
      </c>
      <c r="T10435" t="s">
        <v>19</v>
      </c>
    </row>
    <row r="10436" spans="1:20" x14ac:dyDescent="0.35">
      <c r="A10436" t="s">
        <v>29</v>
      </c>
      <c r="B10436" t="s">
        <v>164</v>
      </c>
      <c r="C10436" t="s">
        <v>13</v>
      </c>
      <c r="D10436" t="s">
        <v>31</v>
      </c>
      <c r="E10436" t="s">
        <v>86</v>
      </c>
      <c r="F10436" t="s">
        <v>16</v>
      </c>
      <c r="G10436">
        <v>6953.14</v>
      </c>
      <c r="H10436" s="1">
        <v>43392</v>
      </c>
      <c r="I10436" t="str">
        <f t="shared" si="489"/>
        <v>19</v>
      </c>
      <c r="J10436" t="str">
        <f t="shared" si="490"/>
        <v>October</v>
      </c>
      <c r="K10436" t="str">
        <f t="shared" si="491"/>
        <v>2018</v>
      </c>
      <c r="L10436" s="15">
        <v>0.54166666666666663</v>
      </c>
      <c r="M10436">
        <f>HOUR(K10436:K22478)</f>
        <v>0</v>
      </c>
      <c r="N10436">
        <f>MINUTE(K10436:K22478)</f>
        <v>0</v>
      </c>
      <c r="O10436">
        <f>SECOND(K10436:K22478)</f>
        <v>0</v>
      </c>
      <c r="P10436">
        <v>29</v>
      </c>
      <c r="Q10436">
        <f>G10436-P10436</f>
        <v>6924.14</v>
      </c>
      <c r="R10436" t="s">
        <v>1833</v>
      </c>
      <c r="S10436" t="s">
        <v>18</v>
      </c>
      <c r="T10436" t="s">
        <v>19</v>
      </c>
    </row>
    <row r="10437" spans="1:20" x14ac:dyDescent="0.35">
      <c r="A10437" t="s">
        <v>11</v>
      </c>
      <c r="B10437" t="s">
        <v>157</v>
      </c>
      <c r="C10437" t="s">
        <v>13</v>
      </c>
      <c r="D10437" t="s">
        <v>20</v>
      </c>
      <c r="E10437" t="s">
        <v>158</v>
      </c>
      <c r="F10437" t="s">
        <v>16</v>
      </c>
      <c r="G10437">
        <v>9190.2900000000009</v>
      </c>
      <c r="H10437" s="1">
        <v>43392</v>
      </c>
      <c r="I10437" t="str">
        <f t="shared" si="489"/>
        <v>19</v>
      </c>
      <c r="J10437" t="str">
        <f t="shared" si="490"/>
        <v>October</v>
      </c>
      <c r="K10437" t="str">
        <f t="shared" si="491"/>
        <v>2018</v>
      </c>
      <c r="L10437" s="15">
        <v>0.54899305555555555</v>
      </c>
      <c r="M10437">
        <f>HOUR(K10437:K22479)</f>
        <v>0</v>
      </c>
      <c r="N10437">
        <f>MINUTE(K10437:K22479)</f>
        <v>0</v>
      </c>
      <c r="O10437">
        <f>SECOND(K10437:K22479)</f>
        <v>0</v>
      </c>
      <c r="P10437">
        <v>13.61</v>
      </c>
      <c r="Q10437">
        <f>G10437-P10437</f>
        <v>9176.68</v>
      </c>
      <c r="R10437" t="s">
        <v>271</v>
      </c>
      <c r="S10437" t="s">
        <v>18</v>
      </c>
      <c r="T10437" t="s">
        <v>19</v>
      </c>
    </row>
    <row r="10438" spans="1:20" x14ac:dyDescent="0.35">
      <c r="A10438" t="s">
        <v>11</v>
      </c>
      <c r="B10438" t="s">
        <v>80</v>
      </c>
      <c r="C10438" t="s">
        <v>13</v>
      </c>
      <c r="D10438" t="s">
        <v>14</v>
      </c>
      <c r="E10438" t="s">
        <v>81</v>
      </c>
      <c r="F10438" t="s">
        <v>24</v>
      </c>
      <c r="G10438">
        <v>14956.8</v>
      </c>
      <c r="H10438" s="1">
        <v>43392</v>
      </c>
      <c r="I10438" t="str">
        <f t="shared" si="489"/>
        <v>19</v>
      </c>
      <c r="J10438" t="str">
        <f t="shared" si="490"/>
        <v>October</v>
      </c>
      <c r="K10438" t="str">
        <f t="shared" si="491"/>
        <v>2018</v>
      </c>
      <c r="L10438" s="15">
        <v>0.56210648148148146</v>
      </c>
      <c r="M10438">
        <f>HOUR(K10438:K22480)</f>
        <v>0</v>
      </c>
      <c r="N10438">
        <f>MINUTE(K10438:K22480)</f>
        <v>0</v>
      </c>
      <c r="O10438">
        <f>SECOND(K10438:K22480)</f>
        <v>0</v>
      </c>
      <c r="P10438">
        <v>14.87</v>
      </c>
      <c r="Q10438">
        <f>G10438-P10438</f>
        <v>14941.929999999998</v>
      </c>
      <c r="R10438" t="s">
        <v>1532</v>
      </c>
      <c r="S10438" t="s">
        <v>18</v>
      </c>
      <c r="T10438" t="s">
        <v>19</v>
      </c>
    </row>
    <row r="10439" spans="1:20" x14ac:dyDescent="0.35">
      <c r="A10439" t="s">
        <v>11</v>
      </c>
      <c r="B10439" t="s">
        <v>317</v>
      </c>
      <c r="C10439" t="s">
        <v>13</v>
      </c>
      <c r="D10439" t="s">
        <v>20</v>
      </c>
      <c r="E10439" t="s">
        <v>318</v>
      </c>
      <c r="F10439" t="s">
        <v>16</v>
      </c>
      <c r="G10439">
        <v>22409.52</v>
      </c>
      <c r="H10439" s="1">
        <v>43392</v>
      </c>
      <c r="I10439" t="str">
        <f t="shared" si="489"/>
        <v>19</v>
      </c>
      <c r="J10439" t="str">
        <f t="shared" si="490"/>
        <v>October</v>
      </c>
      <c r="K10439" t="str">
        <f t="shared" si="491"/>
        <v>2018</v>
      </c>
      <c r="L10439" s="15">
        <v>0.57520833333333332</v>
      </c>
      <c r="M10439">
        <f>HOUR(K10439:K22481)</f>
        <v>0</v>
      </c>
      <c r="N10439">
        <f>MINUTE(K10439:K22481)</f>
        <v>0</v>
      </c>
      <c r="O10439">
        <f>SECOND(K10439:K22481)</f>
        <v>0</v>
      </c>
      <c r="P10439">
        <v>28.89</v>
      </c>
      <c r="Q10439">
        <f>G10439-P10439</f>
        <v>22380.63</v>
      </c>
      <c r="R10439" t="s">
        <v>791</v>
      </c>
      <c r="S10439" t="s">
        <v>18</v>
      </c>
      <c r="T10439" t="s">
        <v>19</v>
      </c>
    </row>
    <row r="10440" spans="1:20" x14ac:dyDescent="0.35">
      <c r="A10440" t="s">
        <v>29</v>
      </c>
      <c r="B10440" t="s">
        <v>317</v>
      </c>
      <c r="C10440" t="s">
        <v>13</v>
      </c>
      <c r="D10440" t="s">
        <v>31</v>
      </c>
      <c r="E10440" t="s">
        <v>318</v>
      </c>
      <c r="F10440" t="s">
        <v>16</v>
      </c>
      <c r="G10440">
        <v>22387.52</v>
      </c>
      <c r="H10440" s="1">
        <v>43392</v>
      </c>
      <c r="I10440" t="str">
        <f t="shared" si="489"/>
        <v>19</v>
      </c>
      <c r="J10440" t="str">
        <f t="shared" si="490"/>
        <v>October</v>
      </c>
      <c r="K10440" t="str">
        <f t="shared" si="491"/>
        <v>2018</v>
      </c>
      <c r="L10440" s="15">
        <v>0.58333333333333337</v>
      </c>
      <c r="M10440">
        <f>HOUR(K10440:K22482)</f>
        <v>0</v>
      </c>
      <c r="N10440">
        <f>MINUTE(K10440:K22482)</f>
        <v>0</v>
      </c>
      <c r="O10440">
        <f>SECOND(K10440:K22482)</f>
        <v>0</v>
      </c>
      <c r="P10440">
        <v>22</v>
      </c>
      <c r="Q10440">
        <f>G10440-P10440</f>
        <v>22365.52</v>
      </c>
      <c r="R10440" t="s">
        <v>1833</v>
      </c>
      <c r="S10440" t="s">
        <v>18</v>
      </c>
      <c r="T10440" t="s">
        <v>19</v>
      </c>
    </row>
    <row r="10441" spans="1:20" x14ac:dyDescent="0.35">
      <c r="A10441" t="s">
        <v>29</v>
      </c>
      <c r="B10441" t="s">
        <v>231</v>
      </c>
      <c r="C10441" t="s">
        <v>13</v>
      </c>
      <c r="D10441" t="s">
        <v>31</v>
      </c>
      <c r="E10441" t="s">
        <v>232</v>
      </c>
      <c r="F10441" t="s">
        <v>24</v>
      </c>
      <c r="G10441">
        <v>85850.29</v>
      </c>
      <c r="H10441" s="1">
        <v>43392</v>
      </c>
      <c r="I10441" t="str">
        <f t="shared" si="489"/>
        <v>19</v>
      </c>
      <c r="J10441" t="str">
        <f t="shared" si="490"/>
        <v>October</v>
      </c>
      <c r="K10441" t="str">
        <f t="shared" si="491"/>
        <v>2018</v>
      </c>
      <c r="L10441" s="15">
        <v>0.58333333333333337</v>
      </c>
      <c r="M10441">
        <f>HOUR(K10441:K22483)</f>
        <v>0</v>
      </c>
      <c r="N10441">
        <f>MINUTE(K10441:K22483)</f>
        <v>0</v>
      </c>
      <c r="O10441">
        <f>SECOND(K10441:K22483)</f>
        <v>0</v>
      </c>
      <c r="P10441">
        <v>40</v>
      </c>
      <c r="Q10441">
        <f>G10441-P10441</f>
        <v>85810.29</v>
      </c>
      <c r="R10441" t="s">
        <v>1833</v>
      </c>
      <c r="S10441" t="s">
        <v>18</v>
      </c>
      <c r="T10441" t="s">
        <v>19</v>
      </c>
    </row>
    <row r="10442" spans="1:20" x14ac:dyDescent="0.35">
      <c r="A10442" t="s">
        <v>29</v>
      </c>
      <c r="B10442" t="s">
        <v>197</v>
      </c>
      <c r="C10442" t="s">
        <v>13</v>
      </c>
      <c r="D10442" t="s">
        <v>31</v>
      </c>
      <c r="E10442" t="s">
        <v>23</v>
      </c>
      <c r="F10442" t="s">
        <v>24</v>
      </c>
      <c r="G10442">
        <v>39732.6</v>
      </c>
      <c r="H10442" s="1">
        <v>43392</v>
      </c>
      <c r="I10442" t="str">
        <f t="shared" si="489"/>
        <v>19</v>
      </c>
      <c r="J10442" t="str">
        <f t="shared" si="490"/>
        <v>October</v>
      </c>
      <c r="K10442" t="str">
        <f t="shared" si="491"/>
        <v>2018</v>
      </c>
      <c r="L10442" s="15">
        <v>0.58333333333333337</v>
      </c>
      <c r="M10442">
        <f>HOUR(K10442:K22484)</f>
        <v>0</v>
      </c>
      <c r="N10442">
        <f>MINUTE(K10442:K22484)</f>
        <v>0</v>
      </c>
      <c r="O10442">
        <f>SECOND(K10442:K22484)</f>
        <v>0</v>
      </c>
      <c r="P10442">
        <v>72</v>
      </c>
      <c r="Q10442">
        <f>G10442-P10442</f>
        <v>39660.6</v>
      </c>
      <c r="R10442" t="s">
        <v>1833</v>
      </c>
      <c r="S10442" t="s">
        <v>18</v>
      </c>
      <c r="T10442" t="s">
        <v>19</v>
      </c>
    </row>
    <row r="10443" spans="1:20" x14ac:dyDescent="0.35">
      <c r="A10443" t="s">
        <v>29</v>
      </c>
      <c r="B10443" t="s">
        <v>186</v>
      </c>
      <c r="C10443" t="s">
        <v>13</v>
      </c>
      <c r="D10443" t="s">
        <v>121</v>
      </c>
      <c r="E10443" t="s">
        <v>187</v>
      </c>
      <c r="F10443" t="s">
        <v>16</v>
      </c>
      <c r="G10443">
        <v>6988.76</v>
      </c>
      <c r="H10443" s="1">
        <v>43392</v>
      </c>
      <c r="I10443" t="str">
        <f t="shared" si="489"/>
        <v>19</v>
      </c>
      <c r="J10443" t="str">
        <f t="shared" si="490"/>
        <v>October</v>
      </c>
      <c r="K10443" t="str">
        <f t="shared" si="491"/>
        <v>2018</v>
      </c>
      <c r="L10443" s="15">
        <v>0.58333333333333337</v>
      </c>
      <c r="M10443">
        <f>HOUR(K10443:K22485)</f>
        <v>0</v>
      </c>
      <c r="N10443">
        <f>MINUTE(K10443:K22485)</f>
        <v>0</v>
      </c>
      <c r="O10443">
        <f>SECOND(K10443:K22485)</f>
        <v>0</v>
      </c>
      <c r="P10443">
        <v>1952.29</v>
      </c>
      <c r="Q10443">
        <f>G10443-P10443</f>
        <v>5036.47</v>
      </c>
      <c r="R10443" t="s">
        <v>1833</v>
      </c>
      <c r="S10443" t="s">
        <v>18</v>
      </c>
      <c r="T10443" t="s">
        <v>122</v>
      </c>
    </row>
    <row r="10444" spans="1:20" x14ac:dyDescent="0.35">
      <c r="A10444" t="s">
        <v>11</v>
      </c>
      <c r="B10444" t="s">
        <v>195</v>
      </c>
      <c r="C10444" t="s">
        <v>13</v>
      </c>
      <c r="D10444" t="s">
        <v>14</v>
      </c>
      <c r="E10444" t="s">
        <v>129</v>
      </c>
      <c r="F10444" t="s">
        <v>24</v>
      </c>
      <c r="G10444">
        <v>10944.27</v>
      </c>
      <c r="H10444" s="1">
        <v>43392</v>
      </c>
      <c r="I10444" t="str">
        <f t="shared" si="489"/>
        <v>19</v>
      </c>
      <c r="J10444" t="str">
        <f t="shared" si="490"/>
        <v>October</v>
      </c>
      <c r="K10444" t="str">
        <f t="shared" si="491"/>
        <v>2018</v>
      </c>
      <c r="L10444" s="15">
        <v>0.5857754629629629</v>
      </c>
      <c r="M10444">
        <f>HOUR(K10444:K22486)</f>
        <v>0</v>
      </c>
      <c r="N10444">
        <f>MINUTE(K10444:K22486)</f>
        <v>0</v>
      </c>
      <c r="O10444">
        <f>SECOND(K10444:K22486)</f>
        <v>0</v>
      </c>
      <c r="P10444">
        <v>58.8</v>
      </c>
      <c r="Q10444">
        <f>G10444-P10444</f>
        <v>10885.470000000001</v>
      </c>
      <c r="R10444" t="s">
        <v>1093</v>
      </c>
      <c r="S10444" t="s">
        <v>18</v>
      </c>
      <c r="T10444" t="s">
        <v>19</v>
      </c>
    </row>
    <row r="10445" spans="1:20" x14ac:dyDescent="0.35">
      <c r="A10445" t="s">
        <v>11</v>
      </c>
      <c r="B10445" t="s">
        <v>12</v>
      </c>
      <c r="C10445" t="s">
        <v>13</v>
      </c>
      <c r="D10445" t="s">
        <v>20</v>
      </c>
      <c r="E10445" t="s">
        <v>15</v>
      </c>
      <c r="F10445" t="s">
        <v>16</v>
      </c>
      <c r="G10445">
        <v>1458.01</v>
      </c>
      <c r="H10445" s="1">
        <v>43392</v>
      </c>
      <c r="I10445" t="str">
        <f t="shared" si="489"/>
        <v>19</v>
      </c>
      <c r="J10445" t="str">
        <f t="shared" si="490"/>
        <v>October</v>
      </c>
      <c r="K10445" t="str">
        <f t="shared" si="491"/>
        <v>2018</v>
      </c>
      <c r="L10445" s="15">
        <v>0.59219907407407402</v>
      </c>
      <c r="M10445">
        <f>HOUR(K10445:K22487)</f>
        <v>0</v>
      </c>
      <c r="N10445">
        <f>MINUTE(K10445:K22487)</f>
        <v>0</v>
      </c>
      <c r="O10445">
        <f>SECOND(K10445:K22487)</f>
        <v>0</v>
      </c>
      <c r="P10445">
        <v>13.67</v>
      </c>
      <c r="Q10445">
        <f>G10445-P10445</f>
        <v>1444.34</v>
      </c>
      <c r="R10445" t="s">
        <v>1118</v>
      </c>
      <c r="S10445" t="s">
        <v>18</v>
      </c>
      <c r="T10445" t="s">
        <v>19</v>
      </c>
    </row>
    <row r="10446" spans="1:20" x14ac:dyDescent="0.35">
      <c r="A10446" t="s">
        <v>11</v>
      </c>
      <c r="B10446" t="s">
        <v>336</v>
      </c>
      <c r="C10446" t="s">
        <v>13</v>
      </c>
      <c r="D10446" t="s">
        <v>20</v>
      </c>
      <c r="E10446" t="s">
        <v>337</v>
      </c>
      <c r="F10446" t="s">
        <v>16</v>
      </c>
      <c r="G10446">
        <v>11714.24</v>
      </c>
      <c r="H10446" s="1">
        <v>43392</v>
      </c>
      <c r="I10446" t="str">
        <f t="shared" si="489"/>
        <v>19</v>
      </c>
      <c r="J10446" t="str">
        <f t="shared" si="490"/>
        <v>October</v>
      </c>
      <c r="K10446" t="str">
        <f t="shared" si="491"/>
        <v>2018</v>
      </c>
      <c r="L10446" s="15">
        <v>0.59863425925925928</v>
      </c>
      <c r="M10446">
        <f>HOUR(K10446:K22488)</f>
        <v>0</v>
      </c>
      <c r="N10446">
        <f>MINUTE(K10446:K22488)</f>
        <v>0</v>
      </c>
      <c r="O10446">
        <f>SECOND(K10446:K22488)</f>
        <v>0</v>
      </c>
      <c r="P10446">
        <v>148.55000000000001</v>
      </c>
      <c r="Q10446">
        <f>G10446-P10446</f>
        <v>11565.69</v>
      </c>
      <c r="R10446" t="s">
        <v>557</v>
      </c>
      <c r="S10446" t="s">
        <v>18</v>
      </c>
      <c r="T10446" t="s">
        <v>19</v>
      </c>
    </row>
    <row r="10447" spans="1:20" x14ac:dyDescent="0.35">
      <c r="A10447" t="s">
        <v>11</v>
      </c>
      <c r="B10447" t="s">
        <v>22</v>
      </c>
      <c r="C10447" t="s">
        <v>13</v>
      </c>
      <c r="D10447" t="s">
        <v>14</v>
      </c>
      <c r="E10447" t="s">
        <v>23</v>
      </c>
      <c r="F10447" t="s">
        <v>24</v>
      </c>
      <c r="G10447">
        <v>1916.07</v>
      </c>
      <c r="H10447" s="1">
        <v>43392</v>
      </c>
      <c r="I10447" t="str">
        <f t="shared" si="489"/>
        <v>19</v>
      </c>
      <c r="J10447" t="str">
        <f t="shared" si="490"/>
        <v>October</v>
      </c>
      <c r="K10447" t="str">
        <f t="shared" si="491"/>
        <v>2018</v>
      </c>
      <c r="L10447" s="15">
        <v>0.6050578703703704</v>
      </c>
      <c r="M10447">
        <f>HOUR(K10447:K22489)</f>
        <v>0</v>
      </c>
      <c r="N10447">
        <f>MINUTE(K10447:K22489)</f>
        <v>0</v>
      </c>
      <c r="O10447">
        <f>SECOND(K10447:K22489)</f>
        <v>0</v>
      </c>
      <c r="P10447">
        <v>6.04</v>
      </c>
      <c r="Q10447">
        <f>G10447-P10447</f>
        <v>1910.03</v>
      </c>
      <c r="R10447" t="s">
        <v>1743</v>
      </c>
      <c r="S10447" t="s">
        <v>18</v>
      </c>
      <c r="T10447" t="s">
        <v>19</v>
      </c>
    </row>
    <row r="10448" spans="1:20" x14ac:dyDescent="0.35">
      <c r="A10448" t="s">
        <v>11</v>
      </c>
      <c r="B10448" t="s">
        <v>199</v>
      </c>
      <c r="C10448" t="s">
        <v>13</v>
      </c>
      <c r="D10448" t="s">
        <v>14</v>
      </c>
      <c r="E10448" t="s">
        <v>200</v>
      </c>
      <c r="F10448" t="s">
        <v>24</v>
      </c>
      <c r="G10448">
        <v>5741.97</v>
      </c>
      <c r="H10448" s="1">
        <v>43392</v>
      </c>
      <c r="I10448" t="str">
        <f t="shared" si="489"/>
        <v>19</v>
      </c>
      <c r="J10448" t="str">
        <f t="shared" si="490"/>
        <v>October</v>
      </c>
      <c r="K10448" t="str">
        <f t="shared" si="491"/>
        <v>2018</v>
      </c>
      <c r="L10448" s="15">
        <v>0.61149305555555555</v>
      </c>
      <c r="M10448">
        <f>HOUR(K10448:K22490)</f>
        <v>0</v>
      </c>
      <c r="N10448">
        <f>MINUTE(K10448:K22490)</f>
        <v>0</v>
      </c>
      <c r="O10448">
        <f>SECOND(K10448:K22490)</f>
        <v>0</v>
      </c>
      <c r="P10448">
        <v>13.76</v>
      </c>
      <c r="Q10448">
        <f>G10448-P10448</f>
        <v>5728.21</v>
      </c>
      <c r="R10448" t="s">
        <v>36</v>
      </c>
      <c r="S10448" t="s">
        <v>18</v>
      </c>
      <c r="T10448" t="s">
        <v>19</v>
      </c>
    </row>
    <row r="10449" spans="1:20" x14ac:dyDescent="0.35">
      <c r="A10449" t="s">
        <v>11</v>
      </c>
      <c r="B10449" t="s">
        <v>182</v>
      </c>
      <c r="C10449" t="s">
        <v>13</v>
      </c>
      <c r="D10449" t="s">
        <v>20</v>
      </c>
      <c r="E10449" t="s">
        <v>183</v>
      </c>
      <c r="F10449" t="s">
        <v>24</v>
      </c>
      <c r="G10449">
        <v>14010.65</v>
      </c>
      <c r="H10449" s="1">
        <v>43392</v>
      </c>
      <c r="I10449" t="str">
        <f t="shared" si="489"/>
        <v>19</v>
      </c>
      <c r="J10449" t="str">
        <f t="shared" si="490"/>
        <v>October</v>
      </c>
      <c r="K10449" t="str">
        <f t="shared" si="491"/>
        <v>2018</v>
      </c>
      <c r="L10449" s="15">
        <v>0.61791666666666667</v>
      </c>
      <c r="M10449">
        <f>HOUR(K10449:K22491)</f>
        <v>0</v>
      </c>
      <c r="N10449">
        <f>MINUTE(K10449:K22491)</f>
        <v>0</v>
      </c>
      <c r="O10449">
        <f>SECOND(K10449:K22491)</f>
        <v>0</v>
      </c>
      <c r="P10449">
        <v>15.83</v>
      </c>
      <c r="Q10449">
        <f>G10449-P10449</f>
        <v>13994.82</v>
      </c>
      <c r="R10449" t="s">
        <v>21</v>
      </c>
      <c r="S10449" t="s">
        <v>18</v>
      </c>
      <c r="T10449" t="s">
        <v>19</v>
      </c>
    </row>
    <row r="10450" spans="1:20" x14ac:dyDescent="0.35">
      <c r="A10450" t="s">
        <v>11</v>
      </c>
      <c r="B10450" t="s">
        <v>156</v>
      </c>
      <c r="C10450" t="s">
        <v>13</v>
      </c>
      <c r="D10450" t="s">
        <v>14</v>
      </c>
      <c r="E10450" t="s">
        <v>76</v>
      </c>
      <c r="F10450" t="s">
        <v>24</v>
      </c>
      <c r="G10450">
        <v>43676.639999999999</v>
      </c>
      <c r="H10450" s="1">
        <v>43392</v>
      </c>
      <c r="I10450" t="str">
        <f t="shared" si="489"/>
        <v>19</v>
      </c>
      <c r="J10450" t="str">
        <f t="shared" si="490"/>
        <v>October</v>
      </c>
      <c r="K10450" t="str">
        <f t="shared" si="491"/>
        <v>2018</v>
      </c>
      <c r="L10450" s="15">
        <v>0.62435185185185182</v>
      </c>
      <c r="M10450">
        <f>HOUR(K10450:K22492)</f>
        <v>0</v>
      </c>
      <c r="N10450">
        <f>MINUTE(K10450:K22492)</f>
        <v>0</v>
      </c>
      <c r="O10450">
        <f>SECOND(K10450:K22492)</f>
        <v>0</v>
      </c>
      <c r="P10450">
        <v>26.88</v>
      </c>
      <c r="Q10450">
        <f>G10450-P10450</f>
        <v>43649.760000000002</v>
      </c>
      <c r="R10450" t="s">
        <v>308</v>
      </c>
      <c r="S10450" t="s">
        <v>18</v>
      </c>
      <c r="T10450" t="s">
        <v>19</v>
      </c>
    </row>
    <row r="10451" spans="1:20" x14ac:dyDescent="0.35">
      <c r="A10451" t="s">
        <v>29</v>
      </c>
      <c r="B10451" t="s">
        <v>324</v>
      </c>
      <c r="C10451" t="s">
        <v>13</v>
      </c>
      <c r="D10451" t="s">
        <v>121</v>
      </c>
      <c r="E10451" t="s">
        <v>325</v>
      </c>
      <c r="F10451" t="s">
        <v>24</v>
      </c>
      <c r="G10451">
        <v>22337.94</v>
      </c>
      <c r="H10451" s="1">
        <v>43392</v>
      </c>
      <c r="I10451" t="str">
        <f t="shared" si="489"/>
        <v>19</v>
      </c>
      <c r="J10451" t="str">
        <f t="shared" si="490"/>
        <v>October</v>
      </c>
      <c r="K10451" t="str">
        <f t="shared" si="491"/>
        <v>2018</v>
      </c>
      <c r="L10451" s="15">
        <v>0.625</v>
      </c>
      <c r="M10451">
        <f>HOUR(K10451:K22493)</f>
        <v>0</v>
      </c>
      <c r="N10451">
        <f>MINUTE(K10451:K22493)</f>
        <v>0</v>
      </c>
      <c r="O10451">
        <f>SECOND(K10451:K22493)</f>
        <v>0</v>
      </c>
      <c r="P10451">
        <v>3649.51</v>
      </c>
      <c r="Q10451">
        <f>G10451-P10451</f>
        <v>18688.43</v>
      </c>
      <c r="R10451" t="s">
        <v>1833</v>
      </c>
      <c r="S10451" t="s">
        <v>18</v>
      </c>
      <c r="T10451" t="s">
        <v>122</v>
      </c>
    </row>
    <row r="10452" spans="1:20" x14ac:dyDescent="0.35">
      <c r="A10452" t="s">
        <v>29</v>
      </c>
      <c r="B10452" t="s">
        <v>195</v>
      </c>
      <c r="C10452" t="s">
        <v>13</v>
      </c>
      <c r="D10452" t="s">
        <v>121</v>
      </c>
      <c r="E10452" t="s">
        <v>129</v>
      </c>
      <c r="F10452" t="s">
        <v>24</v>
      </c>
      <c r="G10452">
        <v>13218.68</v>
      </c>
      <c r="H10452" s="1">
        <v>43392</v>
      </c>
      <c r="I10452" t="str">
        <f t="shared" si="489"/>
        <v>19</v>
      </c>
      <c r="J10452" t="str">
        <f t="shared" si="490"/>
        <v>October</v>
      </c>
      <c r="K10452" t="str">
        <f t="shared" si="491"/>
        <v>2018</v>
      </c>
      <c r="L10452" s="15">
        <v>0.625</v>
      </c>
      <c r="M10452">
        <f>HOUR(K10452:K22494)</f>
        <v>0</v>
      </c>
      <c r="N10452">
        <f>MINUTE(K10452:K22494)</f>
        <v>0</v>
      </c>
      <c r="O10452">
        <f>SECOND(K10452:K22494)</f>
        <v>0</v>
      </c>
      <c r="P10452">
        <v>2308.67</v>
      </c>
      <c r="Q10452">
        <f>G10452-P10452</f>
        <v>10910.01</v>
      </c>
      <c r="R10452" t="s">
        <v>1833</v>
      </c>
      <c r="S10452" t="s">
        <v>18</v>
      </c>
      <c r="T10452" t="s">
        <v>122</v>
      </c>
    </row>
    <row r="10453" spans="1:20" x14ac:dyDescent="0.35">
      <c r="A10453" t="s">
        <v>11</v>
      </c>
      <c r="B10453" t="s">
        <v>195</v>
      </c>
      <c r="C10453" t="s">
        <v>13</v>
      </c>
      <c r="D10453" t="s">
        <v>14</v>
      </c>
      <c r="E10453" t="s">
        <v>129</v>
      </c>
      <c r="F10453" t="s">
        <v>24</v>
      </c>
      <c r="G10453">
        <v>10910.01</v>
      </c>
      <c r="H10453" s="1">
        <v>43392</v>
      </c>
      <c r="I10453" t="str">
        <f t="shared" si="489"/>
        <v>19</v>
      </c>
      <c r="J10453" t="str">
        <f t="shared" si="490"/>
        <v>October</v>
      </c>
      <c r="K10453" t="str">
        <f t="shared" si="491"/>
        <v>2018</v>
      </c>
      <c r="L10453" s="15">
        <v>0.63094907407407408</v>
      </c>
      <c r="M10453">
        <f>HOUR(K10453:K22495)</f>
        <v>0</v>
      </c>
      <c r="N10453">
        <f>MINUTE(K10453:K22495)</f>
        <v>0</v>
      </c>
      <c r="O10453">
        <f>SECOND(K10453:K22495)</f>
        <v>0</v>
      </c>
      <c r="P10453">
        <v>34.26</v>
      </c>
      <c r="Q10453">
        <f>G10453-P10453</f>
        <v>10875.75</v>
      </c>
      <c r="R10453" t="s">
        <v>704</v>
      </c>
      <c r="S10453" t="s">
        <v>18</v>
      </c>
      <c r="T10453" t="s">
        <v>19</v>
      </c>
    </row>
    <row r="10454" spans="1:20" x14ac:dyDescent="0.35">
      <c r="A10454" t="s">
        <v>11</v>
      </c>
      <c r="B10454" t="s">
        <v>242</v>
      </c>
      <c r="C10454" t="s">
        <v>13</v>
      </c>
      <c r="D10454" t="s">
        <v>20</v>
      </c>
      <c r="E10454" t="s">
        <v>193</v>
      </c>
      <c r="F10454" t="s">
        <v>16</v>
      </c>
      <c r="G10454">
        <v>22872.45</v>
      </c>
      <c r="H10454" s="1">
        <v>43392</v>
      </c>
      <c r="I10454" t="str">
        <f t="shared" si="489"/>
        <v>19</v>
      </c>
      <c r="J10454" t="str">
        <f t="shared" si="490"/>
        <v>October</v>
      </c>
      <c r="K10454" t="str">
        <f t="shared" si="491"/>
        <v>2018</v>
      </c>
      <c r="L10454" s="15">
        <v>0.63755787037037037</v>
      </c>
      <c r="M10454">
        <f>HOUR(K10454:K22496)</f>
        <v>0</v>
      </c>
      <c r="N10454">
        <f>MINUTE(K10454:K22496)</f>
        <v>0</v>
      </c>
      <c r="O10454">
        <f>SECOND(K10454:K22496)</f>
        <v>0</v>
      </c>
      <c r="P10454">
        <v>42.6</v>
      </c>
      <c r="Q10454">
        <f>G10454-P10454</f>
        <v>22829.850000000002</v>
      </c>
      <c r="R10454" t="s">
        <v>88</v>
      </c>
      <c r="S10454" t="s">
        <v>18</v>
      </c>
      <c r="T10454" t="s">
        <v>19</v>
      </c>
    </row>
    <row r="10455" spans="1:20" x14ac:dyDescent="0.35">
      <c r="A10455" t="s">
        <v>11</v>
      </c>
      <c r="B10455" t="s">
        <v>235</v>
      </c>
      <c r="C10455" t="s">
        <v>13</v>
      </c>
      <c r="D10455" t="s">
        <v>14</v>
      </c>
      <c r="E10455" t="s">
        <v>236</v>
      </c>
      <c r="F10455" t="s">
        <v>24</v>
      </c>
      <c r="G10455">
        <v>17222.169999999998</v>
      </c>
      <c r="H10455" s="1">
        <v>43392</v>
      </c>
      <c r="I10455" t="str">
        <f t="shared" si="489"/>
        <v>19</v>
      </c>
      <c r="J10455" t="str">
        <f t="shared" si="490"/>
        <v>October</v>
      </c>
      <c r="K10455" t="str">
        <f t="shared" si="491"/>
        <v>2018</v>
      </c>
      <c r="L10455" s="15">
        <v>0.6441782407407407</v>
      </c>
      <c r="M10455">
        <f>HOUR(K10455:K22497)</f>
        <v>0</v>
      </c>
      <c r="N10455">
        <f>MINUTE(K10455:K22497)</f>
        <v>0</v>
      </c>
      <c r="O10455">
        <f>SECOND(K10455:K22497)</f>
        <v>0</v>
      </c>
      <c r="P10455">
        <v>22.89</v>
      </c>
      <c r="Q10455">
        <f>G10455-P10455</f>
        <v>17199.28</v>
      </c>
      <c r="R10455" t="s">
        <v>1680</v>
      </c>
      <c r="S10455" t="s">
        <v>18</v>
      </c>
      <c r="T10455" t="s">
        <v>19</v>
      </c>
    </row>
    <row r="10456" spans="1:20" x14ac:dyDescent="0.35">
      <c r="A10456" t="s">
        <v>11</v>
      </c>
      <c r="B10456" t="s">
        <v>113</v>
      </c>
      <c r="C10456" t="s">
        <v>13</v>
      </c>
      <c r="D10456" t="s">
        <v>14</v>
      </c>
      <c r="E10456" t="s">
        <v>114</v>
      </c>
      <c r="F10456" t="s">
        <v>24</v>
      </c>
      <c r="G10456">
        <v>11552.24</v>
      </c>
      <c r="H10456" s="1">
        <v>43392</v>
      </c>
      <c r="I10456" t="str">
        <f t="shared" si="489"/>
        <v>19</v>
      </c>
      <c r="J10456" t="str">
        <f t="shared" si="490"/>
        <v>October</v>
      </c>
      <c r="K10456" t="str">
        <f t="shared" si="491"/>
        <v>2018</v>
      </c>
      <c r="L10456" s="15">
        <v>0.65078703703703711</v>
      </c>
      <c r="M10456">
        <f>HOUR(K10456:K22498)</f>
        <v>0</v>
      </c>
      <c r="N10456">
        <f>MINUTE(K10456:K22498)</f>
        <v>0</v>
      </c>
      <c r="O10456">
        <f>SECOND(K10456:K22498)</f>
        <v>0</v>
      </c>
      <c r="P10456">
        <v>8.94</v>
      </c>
      <c r="Q10456">
        <f>G10456-P10456</f>
        <v>11543.3</v>
      </c>
      <c r="R10456" t="s">
        <v>627</v>
      </c>
      <c r="S10456" t="s">
        <v>18</v>
      </c>
      <c r="T10456" t="s">
        <v>19</v>
      </c>
    </row>
    <row r="10457" spans="1:20" x14ac:dyDescent="0.35">
      <c r="A10457" t="s">
        <v>11</v>
      </c>
      <c r="B10457" t="s">
        <v>379</v>
      </c>
      <c r="C10457" t="s">
        <v>13</v>
      </c>
      <c r="D10457" t="s">
        <v>20</v>
      </c>
      <c r="E10457" t="s">
        <v>380</v>
      </c>
      <c r="F10457" t="s">
        <v>16</v>
      </c>
      <c r="G10457">
        <v>19611.05</v>
      </c>
      <c r="H10457" s="1">
        <v>43392</v>
      </c>
      <c r="I10457" t="str">
        <f t="shared" si="489"/>
        <v>19</v>
      </c>
      <c r="J10457" t="str">
        <f t="shared" si="490"/>
        <v>October</v>
      </c>
      <c r="K10457" t="str">
        <f t="shared" si="491"/>
        <v>2018</v>
      </c>
      <c r="L10457" s="15">
        <v>0.65739583333333329</v>
      </c>
      <c r="M10457">
        <f>HOUR(K10457:K22499)</f>
        <v>0</v>
      </c>
      <c r="N10457">
        <f>MINUTE(K10457:K22499)</f>
        <v>0</v>
      </c>
      <c r="O10457">
        <f>SECOND(K10457:K22499)</f>
        <v>0</v>
      </c>
      <c r="P10457">
        <v>16.95</v>
      </c>
      <c r="Q10457">
        <f>G10457-P10457</f>
        <v>19594.099999999999</v>
      </c>
      <c r="R10457" t="s">
        <v>275</v>
      </c>
      <c r="S10457" t="s">
        <v>18</v>
      </c>
      <c r="T10457" t="s">
        <v>19</v>
      </c>
    </row>
    <row r="10458" spans="1:20" x14ac:dyDescent="0.35">
      <c r="A10458" t="s">
        <v>11</v>
      </c>
      <c r="B10458" t="s">
        <v>336</v>
      </c>
      <c r="C10458" t="s">
        <v>13</v>
      </c>
      <c r="D10458" t="s">
        <v>20</v>
      </c>
      <c r="E10458" t="s">
        <v>337</v>
      </c>
      <c r="F10458" t="s">
        <v>16</v>
      </c>
      <c r="G10458">
        <v>11693</v>
      </c>
      <c r="H10458" s="1">
        <v>43392</v>
      </c>
      <c r="I10458" t="str">
        <f t="shared" si="489"/>
        <v>19</v>
      </c>
      <c r="J10458" t="str">
        <f t="shared" si="490"/>
        <v>October</v>
      </c>
      <c r="K10458" t="str">
        <f t="shared" si="491"/>
        <v>2018</v>
      </c>
      <c r="L10458" s="15">
        <v>0.66401620370370373</v>
      </c>
      <c r="M10458">
        <f>HOUR(K10458:K22500)</f>
        <v>0</v>
      </c>
      <c r="N10458">
        <f>MINUTE(K10458:K22500)</f>
        <v>0</v>
      </c>
      <c r="O10458">
        <f>SECOND(K10458:K22500)</f>
        <v>0</v>
      </c>
      <c r="P10458">
        <v>21.24</v>
      </c>
      <c r="Q10458">
        <f>G10458-P10458</f>
        <v>11671.76</v>
      </c>
      <c r="R10458" t="s">
        <v>557</v>
      </c>
      <c r="S10458" t="s">
        <v>18</v>
      </c>
      <c r="T10458" t="s">
        <v>19</v>
      </c>
    </row>
    <row r="10459" spans="1:20" x14ac:dyDescent="0.35">
      <c r="A10459" t="s">
        <v>29</v>
      </c>
      <c r="B10459" t="s">
        <v>199</v>
      </c>
      <c r="C10459" t="s">
        <v>13</v>
      </c>
      <c r="D10459" t="s">
        <v>121</v>
      </c>
      <c r="E10459" t="s">
        <v>200</v>
      </c>
      <c r="F10459" t="s">
        <v>24</v>
      </c>
      <c r="G10459">
        <v>7658.48</v>
      </c>
      <c r="H10459" s="1">
        <v>43392</v>
      </c>
      <c r="I10459" t="str">
        <f t="shared" si="489"/>
        <v>19</v>
      </c>
      <c r="J10459" t="str">
        <f t="shared" si="490"/>
        <v>October</v>
      </c>
      <c r="K10459" t="str">
        <f t="shared" si="491"/>
        <v>2018</v>
      </c>
      <c r="L10459" s="15">
        <v>0.66666666666666663</v>
      </c>
      <c r="M10459">
        <f>HOUR(K10459:K22501)</f>
        <v>0</v>
      </c>
      <c r="N10459">
        <f>MINUTE(K10459:K22501)</f>
        <v>0</v>
      </c>
      <c r="O10459">
        <f>SECOND(K10459:K22501)</f>
        <v>0</v>
      </c>
      <c r="P10459">
        <v>1916.51</v>
      </c>
      <c r="Q10459">
        <f>G10459-P10459</f>
        <v>5741.9699999999993</v>
      </c>
      <c r="R10459" t="s">
        <v>1833</v>
      </c>
      <c r="S10459" t="s">
        <v>18</v>
      </c>
      <c r="T10459" t="s">
        <v>122</v>
      </c>
    </row>
    <row r="10460" spans="1:20" x14ac:dyDescent="0.35">
      <c r="A10460" t="s">
        <v>29</v>
      </c>
      <c r="B10460" t="s">
        <v>40</v>
      </c>
      <c r="C10460" t="s">
        <v>13</v>
      </c>
      <c r="D10460" t="s">
        <v>31</v>
      </c>
      <c r="E10460" t="s">
        <v>23</v>
      </c>
      <c r="F10460" t="s">
        <v>24</v>
      </c>
      <c r="G10460">
        <v>20099.91</v>
      </c>
      <c r="H10460" s="1">
        <v>43392</v>
      </c>
      <c r="I10460" t="str">
        <f t="shared" si="489"/>
        <v>19</v>
      </c>
      <c r="J10460" t="str">
        <f t="shared" si="490"/>
        <v>October</v>
      </c>
      <c r="K10460" t="str">
        <f t="shared" si="491"/>
        <v>2018</v>
      </c>
      <c r="L10460" s="15">
        <v>0.66666666666666663</v>
      </c>
      <c r="M10460">
        <f>HOUR(K10460:K22502)</f>
        <v>0</v>
      </c>
      <c r="N10460">
        <f>MINUTE(K10460:K22502)</f>
        <v>0</v>
      </c>
      <c r="O10460">
        <f>SECOND(K10460:K22502)</f>
        <v>0</v>
      </c>
      <c r="P10460">
        <v>41</v>
      </c>
      <c r="Q10460">
        <f>G10460-P10460</f>
        <v>20058.91</v>
      </c>
      <c r="R10460" t="s">
        <v>1833</v>
      </c>
      <c r="S10460" t="s">
        <v>18</v>
      </c>
      <c r="T10460" t="s">
        <v>19</v>
      </c>
    </row>
    <row r="10461" spans="1:20" x14ac:dyDescent="0.35">
      <c r="A10461" t="s">
        <v>29</v>
      </c>
      <c r="B10461" t="s">
        <v>197</v>
      </c>
      <c r="C10461" t="s">
        <v>13</v>
      </c>
      <c r="D10461" t="s">
        <v>121</v>
      </c>
      <c r="E10461" t="s">
        <v>23</v>
      </c>
      <c r="F10461" t="s">
        <v>24</v>
      </c>
      <c r="G10461">
        <v>41292.800000000003</v>
      </c>
      <c r="H10461" s="1">
        <v>43392</v>
      </c>
      <c r="I10461" t="str">
        <f t="shared" si="489"/>
        <v>19</v>
      </c>
      <c r="J10461" t="str">
        <f t="shared" si="490"/>
        <v>October</v>
      </c>
      <c r="K10461" t="str">
        <f t="shared" si="491"/>
        <v>2018</v>
      </c>
      <c r="L10461" s="15">
        <v>0.66666666666666663</v>
      </c>
      <c r="M10461">
        <f>HOUR(K10461:K22503)</f>
        <v>0</v>
      </c>
      <c r="N10461">
        <f>MINUTE(K10461:K22503)</f>
        <v>0</v>
      </c>
      <c r="O10461">
        <f>SECOND(K10461:K22503)</f>
        <v>0</v>
      </c>
      <c r="P10461">
        <v>1560.2</v>
      </c>
      <c r="Q10461">
        <f>G10461-P10461</f>
        <v>39732.600000000006</v>
      </c>
      <c r="R10461" t="s">
        <v>1833</v>
      </c>
      <c r="S10461" t="s">
        <v>18</v>
      </c>
      <c r="T10461" t="s">
        <v>122</v>
      </c>
    </row>
    <row r="10462" spans="1:20" x14ac:dyDescent="0.35">
      <c r="A10462" t="s">
        <v>29</v>
      </c>
      <c r="B10462" t="s">
        <v>143</v>
      </c>
      <c r="C10462" t="s">
        <v>13</v>
      </c>
      <c r="D10462" t="s">
        <v>31</v>
      </c>
      <c r="E10462" t="s">
        <v>144</v>
      </c>
      <c r="F10462" t="s">
        <v>24</v>
      </c>
      <c r="G10462">
        <v>43680.56</v>
      </c>
      <c r="H10462" s="1">
        <v>43392</v>
      </c>
      <c r="I10462" t="str">
        <f t="shared" si="489"/>
        <v>19</v>
      </c>
      <c r="J10462" t="str">
        <f t="shared" si="490"/>
        <v>October</v>
      </c>
      <c r="K10462" t="str">
        <f t="shared" si="491"/>
        <v>2018</v>
      </c>
      <c r="L10462" s="15">
        <v>0.66666666666666663</v>
      </c>
      <c r="M10462">
        <f>HOUR(K10462:K22504)</f>
        <v>0</v>
      </c>
      <c r="N10462">
        <f>MINUTE(K10462:K22504)</f>
        <v>0</v>
      </c>
      <c r="O10462">
        <f>SECOND(K10462:K22504)</f>
        <v>0</v>
      </c>
      <c r="P10462">
        <v>43</v>
      </c>
      <c r="Q10462">
        <f>G10462-P10462</f>
        <v>43637.56</v>
      </c>
      <c r="R10462" t="s">
        <v>1833</v>
      </c>
      <c r="S10462" t="s">
        <v>18</v>
      </c>
      <c r="T10462" t="s">
        <v>19</v>
      </c>
    </row>
    <row r="10463" spans="1:20" x14ac:dyDescent="0.35">
      <c r="A10463" t="s">
        <v>29</v>
      </c>
      <c r="B10463" t="s">
        <v>75</v>
      </c>
      <c r="C10463" t="s">
        <v>13</v>
      </c>
      <c r="D10463" t="s">
        <v>31</v>
      </c>
      <c r="E10463" t="s">
        <v>76</v>
      </c>
      <c r="F10463" t="s">
        <v>24</v>
      </c>
      <c r="G10463">
        <v>4473.25</v>
      </c>
      <c r="H10463" s="1">
        <v>43392</v>
      </c>
      <c r="I10463" t="str">
        <f t="shared" si="489"/>
        <v>19</v>
      </c>
      <c r="J10463" t="str">
        <f t="shared" si="490"/>
        <v>October</v>
      </c>
      <c r="K10463" t="str">
        <f t="shared" si="491"/>
        <v>2018</v>
      </c>
      <c r="L10463" s="15">
        <v>0.66666666666666663</v>
      </c>
      <c r="M10463">
        <f>HOUR(K10463:K22505)</f>
        <v>0</v>
      </c>
      <c r="N10463">
        <f>MINUTE(K10463:K22505)</f>
        <v>0</v>
      </c>
      <c r="O10463">
        <f>SECOND(K10463:K22505)</f>
        <v>0</v>
      </c>
      <c r="P10463">
        <v>113</v>
      </c>
      <c r="Q10463">
        <f>G10463-P10463</f>
        <v>4360.25</v>
      </c>
      <c r="R10463" t="s">
        <v>1833</v>
      </c>
      <c r="S10463" t="s">
        <v>18</v>
      </c>
      <c r="T10463" t="s">
        <v>19</v>
      </c>
    </row>
    <row r="10464" spans="1:20" x14ac:dyDescent="0.35">
      <c r="A10464" t="s">
        <v>29</v>
      </c>
      <c r="B10464" t="s">
        <v>192</v>
      </c>
      <c r="C10464" t="s">
        <v>13</v>
      </c>
      <c r="D10464" t="s">
        <v>31</v>
      </c>
      <c r="E10464" t="s">
        <v>193</v>
      </c>
      <c r="F10464" t="s">
        <v>16</v>
      </c>
      <c r="G10464">
        <v>6439.43</v>
      </c>
      <c r="H10464" s="1">
        <v>43392</v>
      </c>
      <c r="I10464" t="str">
        <f t="shared" si="489"/>
        <v>19</v>
      </c>
      <c r="J10464" t="str">
        <f t="shared" si="490"/>
        <v>October</v>
      </c>
      <c r="K10464" t="str">
        <f t="shared" si="491"/>
        <v>2018</v>
      </c>
      <c r="L10464" s="15">
        <v>0.66666666666666663</v>
      </c>
      <c r="M10464">
        <f>HOUR(K10464:K22506)</f>
        <v>0</v>
      </c>
      <c r="N10464">
        <f>MINUTE(K10464:K22506)</f>
        <v>0</v>
      </c>
      <c r="O10464">
        <f>SECOND(K10464:K22506)</f>
        <v>0</v>
      </c>
      <c r="P10464">
        <v>27</v>
      </c>
      <c r="Q10464">
        <f>G10464-P10464</f>
        <v>6412.43</v>
      </c>
      <c r="R10464" t="s">
        <v>1833</v>
      </c>
      <c r="S10464" t="s">
        <v>18</v>
      </c>
      <c r="T10464" t="s">
        <v>19</v>
      </c>
    </row>
    <row r="10465" spans="1:20" x14ac:dyDescent="0.35">
      <c r="A10465" t="s">
        <v>11</v>
      </c>
      <c r="B10465" t="s">
        <v>182</v>
      </c>
      <c r="C10465" t="s">
        <v>13</v>
      </c>
      <c r="D10465" t="s">
        <v>14</v>
      </c>
      <c r="E10465" t="s">
        <v>183</v>
      </c>
      <c r="F10465" t="s">
        <v>24</v>
      </c>
      <c r="G10465">
        <v>13938.05</v>
      </c>
      <c r="H10465" s="1">
        <v>43392</v>
      </c>
      <c r="I10465" t="str">
        <f t="shared" si="489"/>
        <v>19</v>
      </c>
      <c r="J10465" t="str">
        <f t="shared" si="490"/>
        <v>October</v>
      </c>
      <c r="K10465" t="str">
        <f t="shared" si="491"/>
        <v>2018</v>
      </c>
      <c r="L10465" s="15">
        <v>0.67372685185185188</v>
      </c>
      <c r="M10465">
        <f>HOUR(K10465:K22507)</f>
        <v>0</v>
      </c>
      <c r="N10465">
        <f>MINUTE(K10465:K22507)</f>
        <v>0</v>
      </c>
      <c r="O10465">
        <f>SECOND(K10465:K22507)</f>
        <v>0</v>
      </c>
      <c r="P10465">
        <v>72.599999999999994</v>
      </c>
      <c r="Q10465">
        <f>G10465-P10465</f>
        <v>13865.449999999999</v>
      </c>
      <c r="R10465" t="s">
        <v>241</v>
      </c>
      <c r="S10465" t="s">
        <v>18</v>
      </c>
      <c r="T10465" t="s">
        <v>19</v>
      </c>
    </row>
    <row r="10466" spans="1:20" x14ac:dyDescent="0.35">
      <c r="A10466" t="s">
        <v>11</v>
      </c>
      <c r="B10466" t="s">
        <v>12</v>
      </c>
      <c r="C10466" t="s">
        <v>13</v>
      </c>
      <c r="D10466" t="s">
        <v>14</v>
      </c>
      <c r="E10466" t="s">
        <v>15</v>
      </c>
      <c r="F10466" t="s">
        <v>16</v>
      </c>
      <c r="G10466">
        <v>1444.43</v>
      </c>
      <c r="H10466" s="1">
        <v>43392</v>
      </c>
      <c r="I10466" t="str">
        <f t="shared" si="489"/>
        <v>19</v>
      </c>
      <c r="J10466" t="str">
        <f t="shared" si="490"/>
        <v>October</v>
      </c>
      <c r="K10466" t="str">
        <f t="shared" si="491"/>
        <v>2018</v>
      </c>
      <c r="L10466" s="15">
        <v>0.68549768518518517</v>
      </c>
      <c r="M10466">
        <f>HOUR(K10466:K22508)</f>
        <v>0</v>
      </c>
      <c r="N10466">
        <f>MINUTE(K10466:K22508)</f>
        <v>0</v>
      </c>
      <c r="O10466">
        <f>SECOND(K10466:K22508)</f>
        <v>0</v>
      </c>
      <c r="P10466">
        <v>13.58</v>
      </c>
      <c r="Q10466">
        <f>G10466-P10466</f>
        <v>1430.8500000000001</v>
      </c>
      <c r="R10466" t="s">
        <v>286</v>
      </c>
      <c r="S10466" t="s">
        <v>18</v>
      </c>
      <c r="T10466" t="s">
        <v>19</v>
      </c>
    </row>
    <row r="10467" spans="1:20" x14ac:dyDescent="0.35">
      <c r="A10467" t="s">
        <v>11</v>
      </c>
      <c r="B10467" t="s">
        <v>298</v>
      </c>
      <c r="C10467" t="s">
        <v>13</v>
      </c>
      <c r="D10467" t="s">
        <v>14</v>
      </c>
      <c r="E10467" t="s">
        <v>299</v>
      </c>
      <c r="F10467" t="s">
        <v>16</v>
      </c>
      <c r="G10467">
        <v>29626.6</v>
      </c>
      <c r="H10467" s="1">
        <v>43392</v>
      </c>
      <c r="I10467" t="str">
        <f t="shared" si="489"/>
        <v>19</v>
      </c>
      <c r="J10467" t="str">
        <f t="shared" si="490"/>
        <v>October</v>
      </c>
      <c r="K10467" t="str">
        <f t="shared" si="491"/>
        <v>2018</v>
      </c>
      <c r="L10467" s="15">
        <v>0.69726851851851857</v>
      </c>
      <c r="M10467">
        <f>HOUR(K10467:K22509)</f>
        <v>0</v>
      </c>
      <c r="N10467">
        <f>MINUTE(K10467:K22509)</f>
        <v>0</v>
      </c>
      <c r="O10467">
        <f>SECOND(K10467:K22509)</f>
        <v>0</v>
      </c>
      <c r="P10467">
        <v>21.11</v>
      </c>
      <c r="Q10467">
        <f>G10467-P10467</f>
        <v>29605.489999999998</v>
      </c>
      <c r="R10467" t="s">
        <v>923</v>
      </c>
      <c r="S10467" t="s">
        <v>18</v>
      </c>
      <c r="T10467" t="s">
        <v>19</v>
      </c>
    </row>
    <row r="10468" spans="1:20" x14ac:dyDescent="0.35">
      <c r="A10468" t="s">
        <v>29</v>
      </c>
      <c r="B10468" t="s">
        <v>317</v>
      </c>
      <c r="C10468" t="s">
        <v>13</v>
      </c>
      <c r="D10468" t="s">
        <v>121</v>
      </c>
      <c r="E10468" t="s">
        <v>318</v>
      </c>
      <c r="F10468" t="s">
        <v>16</v>
      </c>
      <c r="G10468">
        <v>24857.97</v>
      </c>
      <c r="H10468" s="1">
        <v>43392</v>
      </c>
      <c r="I10468" t="str">
        <f t="shared" si="489"/>
        <v>19</v>
      </c>
      <c r="J10468" t="str">
        <f t="shared" si="490"/>
        <v>October</v>
      </c>
      <c r="K10468" t="str">
        <f t="shared" si="491"/>
        <v>2018</v>
      </c>
      <c r="L10468" s="15">
        <v>0.70833333333333337</v>
      </c>
      <c r="M10468">
        <f>HOUR(K10468:K22510)</f>
        <v>0</v>
      </c>
      <c r="N10468">
        <f>MINUTE(K10468:K22510)</f>
        <v>0</v>
      </c>
      <c r="O10468">
        <f>SECOND(K10468:K22510)</f>
        <v>0</v>
      </c>
      <c r="P10468">
        <v>2470.4499999999998</v>
      </c>
      <c r="Q10468">
        <f>G10468-P10468</f>
        <v>22387.52</v>
      </c>
      <c r="R10468" t="s">
        <v>1833</v>
      </c>
      <c r="S10468" t="s">
        <v>18</v>
      </c>
      <c r="T10468" t="s">
        <v>122</v>
      </c>
    </row>
    <row r="10469" spans="1:20" x14ac:dyDescent="0.35">
      <c r="A10469" t="s">
        <v>29</v>
      </c>
      <c r="B10469" t="s">
        <v>52</v>
      </c>
      <c r="C10469" t="s">
        <v>13</v>
      </c>
      <c r="D10469" t="s">
        <v>121</v>
      </c>
      <c r="E10469" t="s">
        <v>53</v>
      </c>
      <c r="F10469" t="s">
        <v>24</v>
      </c>
      <c r="G10469">
        <v>267128.52</v>
      </c>
      <c r="H10469" s="1">
        <v>43392</v>
      </c>
      <c r="I10469" t="str">
        <f t="shared" si="489"/>
        <v>19</v>
      </c>
      <c r="J10469" t="str">
        <f t="shared" si="490"/>
        <v>October</v>
      </c>
      <c r="K10469" t="str">
        <f t="shared" si="491"/>
        <v>2018</v>
      </c>
      <c r="L10469" s="15">
        <v>0.70833333333333337</v>
      </c>
      <c r="M10469">
        <f>HOUR(K10469:K22511)</f>
        <v>0</v>
      </c>
      <c r="N10469">
        <f>MINUTE(K10469:K22511)</f>
        <v>0</v>
      </c>
      <c r="O10469">
        <f>SECOND(K10469:K22511)</f>
        <v>0</v>
      </c>
      <c r="P10469">
        <v>2179.96</v>
      </c>
      <c r="Q10469">
        <f>G10469-P10469</f>
        <v>264948.56</v>
      </c>
      <c r="R10469" t="s">
        <v>1833</v>
      </c>
      <c r="S10469" t="s">
        <v>18</v>
      </c>
      <c r="T10469" t="s">
        <v>122</v>
      </c>
    </row>
    <row r="10470" spans="1:20" x14ac:dyDescent="0.35">
      <c r="A10470" t="s">
        <v>29</v>
      </c>
      <c r="B10470" t="s">
        <v>331</v>
      </c>
      <c r="C10470" t="s">
        <v>13</v>
      </c>
      <c r="D10470" t="s">
        <v>121</v>
      </c>
      <c r="E10470" t="s">
        <v>332</v>
      </c>
      <c r="F10470" t="s">
        <v>24</v>
      </c>
      <c r="G10470">
        <v>19130.97</v>
      </c>
      <c r="H10470" s="1">
        <v>43392</v>
      </c>
      <c r="I10470" t="str">
        <f t="shared" si="489"/>
        <v>19</v>
      </c>
      <c r="J10470" t="str">
        <f t="shared" si="490"/>
        <v>October</v>
      </c>
      <c r="K10470" t="str">
        <f t="shared" si="491"/>
        <v>2018</v>
      </c>
      <c r="L10470" s="15">
        <v>0.70833333333333337</v>
      </c>
      <c r="M10470">
        <f>HOUR(K10470:K22512)</f>
        <v>0</v>
      </c>
      <c r="N10470">
        <f>MINUTE(K10470:K22512)</f>
        <v>0</v>
      </c>
      <c r="O10470">
        <f>SECOND(K10470:K22512)</f>
        <v>0</v>
      </c>
      <c r="P10470">
        <v>2544.7600000000002</v>
      </c>
      <c r="Q10470">
        <f>G10470-P10470</f>
        <v>16586.21</v>
      </c>
      <c r="R10470" t="s">
        <v>1833</v>
      </c>
      <c r="S10470" t="s">
        <v>18</v>
      </c>
      <c r="T10470" t="s">
        <v>122</v>
      </c>
    </row>
    <row r="10471" spans="1:20" x14ac:dyDescent="0.35">
      <c r="A10471" t="s">
        <v>11</v>
      </c>
      <c r="B10471" t="s">
        <v>12</v>
      </c>
      <c r="C10471" t="s">
        <v>13</v>
      </c>
      <c r="D10471" t="s">
        <v>14</v>
      </c>
      <c r="E10471" t="s">
        <v>15</v>
      </c>
      <c r="F10471" t="s">
        <v>16</v>
      </c>
      <c r="G10471">
        <v>1435.51</v>
      </c>
      <c r="H10471" s="1">
        <v>43392</v>
      </c>
      <c r="I10471" t="str">
        <f t="shared" si="489"/>
        <v>19</v>
      </c>
      <c r="J10471" t="str">
        <f t="shared" si="490"/>
        <v>October</v>
      </c>
      <c r="K10471" t="str">
        <f t="shared" si="491"/>
        <v>2018</v>
      </c>
      <c r="L10471" s="15">
        <v>0.70877314814814818</v>
      </c>
      <c r="M10471">
        <f>HOUR(K10471:K22513)</f>
        <v>0</v>
      </c>
      <c r="N10471">
        <f>MINUTE(K10471:K22513)</f>
        <v>0</v>
      </c>
      <c r="O10471">
        <f>SECOND(K10471:K22513)</f>
        <v>0</v>
      </c>
      <c r="P10471">
        <v>8.92</v>
      </c>
      <c r="Q10471">
        <f>G10471-P10471</f>
        <v>1426.59</v>
      </c>
      <c r="R10471" t="s">
        <v>564</v>
      </c>
      <c r="S10471" t="s">
        <v>18</v>
      </c>
      <c r="T10471" t="s">
        <v>19</v>
      </c>
    </row>
    <row r="10472" spans="1:20" x14ac:dyDescent="0.35">
      <c r="A10472" t="s">
        <v>11</v>
      </c>
      <c r="B10472" t="s">
        <v>180</v>
      </c>
      <c r="C10472" t="s">
        <v>13</v>
      </c>
      <c r="D10472" t="s">
        <v>14</v>
      </c>
      <c r="E10472" t="s">
        <v>181</v>
      </c>
      <c r="F10472" t="s">
        <v>24</v>
      </c>
      <c r="G10472">
        <v>16076.99</v>
      </c>
      <c r="H10472" s="1">
        <v>43392</v>
      </c>
      <c r="I10472" t="str">
        <f t="shared" si="489"/>
        <v>19</v>
      </c>
      <c r="J10472" t="str">
        <f t="shared" si="490"/>
        <v>October</v>
      </c>
      <c r="K10472" t="str">
        <f t="shared" si="491"/>
        <v>2018</v>
      </c>
      <c r="L10472" s="15">
        <v>0.7162384259259259</v>
      </c>
      <c r="M10472">
        <f>HOUR(K10472:K22514)</f>
        <v>0</v>
      </c>
      <c r="N10472">
        <f>MINUTE(K10472:K22514)</f>
        <v>0</v>
      </c>
      <c r="O10472">
        <f>SECOND(K10472:K22514)</f>
        <v>0</v>
      </c>
      <c r="P10472">
        <v>15.07</v>
      </c>
      <c r="Q10472">
        <f>G10472-P10472</f>
        <v>16061.92</v>
      </c>
      <c r="R10472" t="s">
        <v>425</v>
      </c>
      <c r="S10472" t="s">
        <v>18</v>
      </c>
      <c r="T10472" t="s">
        <v>19</v>
      </c>
    </row>
    <row r="10473" spans="1:20" x14ac:dyDescent="0.35">
      <c r="A10473" t="s">
        <v>11</v>
      </c>
      <c r="B10473" t="s">
        <v>180</v>
      </c>
      <c r="C10473" t="s">
        <v>13</v>
      </c>
      <c r="D10473" t="s">
        <v>14</v>
      </c>
      <c r="E10473" t="s">
        <v>181</v>
      </c>
      <c r="F10473" t="s">
        <v>24</v>
      </c>
      <c r="G10473">
        <v>16027.8</v>
      </c>
      <c r="H10473" s="1">
        <v>43392</v>
      </c>
      <c r="I10473" t="str">
        <f t="shared" si="489"/>
        <v>19</v>
      </c>
      <c r="J10473" t="str">
        <f t="shared" si="490"/>
        <v>October</v>
      </c>
      <c r="K10473" t="str">
        <f t="shared" si="491"/>
        <v>2018</v>
      </c>
      <c r="L10473" s="15">
        <v>0.72371527777777767</v>
      </c>
      <c r="M10473">
        <f>HOUR(K10473:K22515)</f>
        <v>0</v>
      </c>
      <c r="N10473">
        <f>MINUTE(K10473:K22515)</f>
        <v>0</v>
      </c>
      <c r="O10473">
        <f>SECOND(K10473:K22515)</f>
        <v>0</v>
      </c>
      <c r="P10473">
        <v>49.19</v>
      </c>
      <c r="Q10473">
        <f>G10473-P10473</f>
        <v>15978.609999999999</v>
      </c>
      <c r="R10473" t="s">
        <v>335</v>
      </c>
      <c r="S10473" t="s">
        <v>18</v>
      </c>
      <c r="T10473" t="s">
        <v>19</v>
      </c>
    </row>
    <row r="10474" spans="1:20" x14ac:dyDescent="0.35">
      <c r="A10474" t="s">
        <v>11</v>
      </c>
      <c r="B10474" t="s">
        <v>56</v>
      </c>
      <c r="C10474" t="s">
        <v>13</v>
      </c>
      <c r="D10474" t="s">
        <v>14</v>
      </c>
      <c r="E10474" t="s">
        <v>57</v>
      </c>
      <c r="F10474" t="s">
        <v>16</v>
      </c>
      <c r="G10474">
        <v>8346.11</v>
      </c>
      <c r="H10474" s="1">
        <v>43392</v>
      </c>
      <c r="I10474" t="str">
        <f t="shared" si="489"/>
        <v>19</v>
      </c>
      <c r="J10474" t="str">
        <f t="shared" si="490"/>
        <v>October</v>
      </c>
      <c r="K10474" t="str">
        <f t="shared" si="491"/>
        <v>2018</v>
      </c>
      <c r="L10474" s="15">
        <v>0.7311805555555555</v>
      </c>
      <c r="M10474">
        <f>HOUR(K10474:K22516)</f>
        <v>0</v>
      </c>
      <c r="N10474">
        <f>MINUTE(K10474:K22516)</f>
        <v>0</v>
      </c>
      <c r="O10474">
        <f>SECOND(K10474:K22516)</f>
        <v>0</v>
      </c>
      <c r="P10474">
        <v>13.96</v>
      </c>
      <c r="Q10474">
        <f>G10474-P10474</f>
        <v>8332.1500000000015</v>
      </c>
      <c r="R10474" t="s">
        <v>1277</v>
      </c>
      <c r="S10474" t="s">
        <v>18</v>
      </c>
      <c r="T10474" t="s">
        <v>19</v>
      </c>
    </row>
    <row r="10475" spans="1:20" x14ac:dyDescent="0.35">
      <c r="A10475" t="s">
        <v>11</v>
      </c>
      <c r="B10475" t="s">
        <v>49</v>
      </c>
      <c r="C10475" t="s">
        <v>13</v>
      </c>
      <c r="D10475" t="s">
        <v>20</v>
      </c>
      <c r="E10475" t="s">
        <v>50</v>
      </c>
      <c r="F10475" t="s">
        <v>24</v>
      </c>
      <c r="G10475">
        <v>4184.55</v>
      </c>
      <c r="H10475" s="1">
        <v>43392</v>
      </c>
      <c r="I10475" t="str">
        <f t="shared" si="489"/>
        <v>19</v>
      </c>
      <c r="J10475" t="str">
        <f t="shared" si="490"/>
        <v>October</v>
      </c>
      <c r="K10475" t="str">
        <f t="shared" si="491"/>
        <v>2018</v>
      </c>
      <c r="L10475" s="15">
        <v>0.73864583333333333</v>
      </c>
      <c r="M10475">
        <f>HOUR(K10475:K22517)</f>
        <v>0</v>
      </c>
      <c r="N10475">
        <f>MINUTE(K10475:K22517)</f>
        <v>0</v>
      </c>
      <c r="O10475">
        <f>SECOND(K10475:K22517)</f>
        <v>0</v>
      </c>
      <c r="P10475">
        <v>9.49</v>
      </c>
      <c r="Q10475">
        <f>G10475-P10475</f>
        <v>4175.0600000000004</v>
      </c>
      <c r="R10475" t="s">
        <v>976</v>
      </c>
      <c r="S10475" t="s">
        <v>18</v>
      </c>
      <c r="T10475" t="s">
        <v>19</v>
      </c>
    </row>
    <row r="10476" spans="1:20" x14ac:dyDescent="0.35">
      <c r="A10476" t="s">
        <v>11</v>
      </c>
      <c r="B10476" t="s">
        <v>47</v>
      </c>
      <c r="C10476" t="s">
        <v>13</v>
      </c>
      <c r="D10476" t="s">
        <v>20</v>
      </c>
      <c r="E10476" t="s">
        <v>48</v>
      </c>
      <c r="F10476" t="s">
        <v>24</v>
      </c>
      <c r="G10476">
        <v>21677.11</v>
      </c>
      <c r="H10476" s="1">
        <v>43392</v>
      </c>
      <c r="I10476" t="str">
        <f t="shared" si="489"/>
        <v>19</v>
      </c>
      <c r="J10476" t="str">
        <f t="shared" si="490"/>
        <v>October</v>
      </c>
      <c r="K10476" t="str">
        <f t="shared" si="491"/>
        <v>2018</v>
      </c>
      <c r="L10476" s="15">
        <v>0.74611111111111106</v>
      </c>
      <c r="M10476">
        <f>HOUR(K10476:K22518)</f>
        <v>0</v>
      </c>
      <c r="N10476">
        <f>MINUTE(K10476:K22518)</f>
        <v>0</v>
      </c>
      <c r="O10476">
        <f>SECOND(K10476:K22518)</f>
        <v>0</v>
      </c>
      <c r="P10476">
        <v>13.2</v>
      </c>
      <c r="Q10476">
        <f>G10476-P10476</f>
        <v>21663.91</v>
      </c>
      <c r="R10476" t="s">
        <v>1095</v>
      </c>
      <c r="S10476" t="s">
        <v>18</v>
      </c>
      <c r="T10476" t="s">
        <v>19</v>
      </c>
    </row>
    <row r="10477" spans="1:20" x14ac:dyDescent="0.35">
      <c r="A10477" t="s">
        <v>29</v>
      </c>
      <c r="B10477" t="s">
        <v>262</v>
      </c>
      <c r="C10477" t="s">
        <v>13</v>
      </c>
      <c r="D10477" t="s">
        <v>41</v>
      </c>
      <c r="E10477" t="s">
        <v>263</v>
      </c>
      <c r="F10477" t="s">
        <v>16</v>
      </c>
      <c r="G10477">
        <v>9774.89</v>
      </c>
      <c r="H10477" s="1">
        <v>43392</v>
      </c>
      <c r="I10477" t="str">
        <f t="shared" si="489"/>
        <v>19</v>
      </c>
      <c r="J10477" t="str">
        <f t="shared" si="490"/>
        <v>October</v>
      </c>
      <c r="K10477" t="str">
        <f t="shared" si="491"/>
        <v>2018</v>
      </c>
      <c r="L10477" s="15">
        <v>0.75</v>
      </c>
      <c r="M10477">
        <f>HOUR(K10477:K22519)</f>
        <v>0</v>
      </c>
      <c r="N10477">
        <f>MINUTE(K10477:K22519)</f>
        <v>0</v>
      </c>
      <c r="O10477">
        <f>SECOND(K10477:K22519)</f>
        <v>0</v>
      </c>
      <c r="P10477">
        <v>33</v>
      </c>
      <c r="Q10477">
        <f>G10477-P10477</f>
        <v>9741.89</v>
      </c>
      <c r="R10477" t="s">
        <v>1833</v>
      </c>
      <c r="S10477" t="s">
        <v>18</v>
      </c>
      <c r="T10477" t="s">
        <v>19</v>
      </c>
    </row>
    <row r="10478" spans="1:20" x14ac:dyDescent="0.35">
      <c r="A10478" t="s">
        <v>29</v>
      </c>
      <c r="B10478" t="s">
        <v>132</v>
      </c>
      <c r="C10478" t="s">
        <v>13</v>
      </c>
      <c r="D10478" t="s">
        <v>31</v>
      </c>
      <c r="E10478" t="s">
        <v>50</v>
      </c>
      <c r="F10478" t="s">
        <v>24</v>
      </c>
      <c r="G10478">
        <v>4069.66</v>
      </c>
      <c r="H10478" s="1">
        <v>43392</v>
      </c>
      <c r="I10478" t="str">
        <f t="shared" si="489"/>
        <v>19</v>
      </c>
      <c r="J10478" t="str">
        <f t="shared" si="490"/>
        <v>October</v>
      </c>
      <c r="K10478" t="str">
        <f t="shared" si="491"/>
        <v>2018</v>
      </c>
      <c r="L10478" s="15">
        <v>0.75</v>
      </c>
      <c r="M10478">
        <f>HOUR(K10478:K22520)</f>
        <v>0</v>
      </c>
      <c r="N10478">
        <f>MINUTE(K10478:K22520)</f>
        <v>0</v>
      </c>
      <c r="O10478">
        <f>SECOND(K10478:K22520)</f>
        <v>0</v>
      </c>
      <c r="P10478">
        <v>53</v>
      </c>
      <c r="Q10478">
        <f>G10478-P10478</f>
        <v>4016.66</v>
      </c>
      <c r="R10478" t="s">
        <v>1833</v>
      </c>
      <c r="S10478" t="s">
        <v>18</v>
      </c>
      <c r="T10478" t="s">
        <v>19</v>
      </c>
    </row>
    <row r="10479" spans="1:20" x14ac:dyDescent="0.35">
      <c r="A10479" t="s">
        <v>29</v>
      </c>
      <c r="B10479" t="s">
        <v>118</v>
      </c>
      <c r="C10479" t="s">
        <v>13</v>
      </c>
      <c r="D10479" t="s">
        <v>31</v>
      </c>
      <c r="E10479" t="s">
        <v>119</v>
      </c>
      <c r="F10479" t="s">
        <v>16</v>
      </c>
      <c r="G10479">
        <v>20984.61</v>
      </c>
      <c r="H10479" s="1">
        <v>43392</v>
      </c>
      <c r="I10479" t="str">
        <f t="shared" si="489"/>
        <v>19</v>
      </c>
      <c r="J10479" t="str">
        <f t="shared" si="490"/>
        <v>October</v>
      </c>
      <c r="K10479" t="str">
        <f t="shared" si="491"/>
        <v>2018</v>
      </c>
      <c r="L10479" s="15">
        <v>0.75</v>
      </c>
      <c r="M10479">
        <f>HOUR(K10479:K22521)</f>
        <v>0</v>
      </c>
      <c r="N10479">
        <f>MINUTE(K10479:K22521)</f>
        <v>0</v>
      </c>
      <c r="O10479">
        <f>SECOND(K10479:K22521)</f>
        <v>0</v>
      </c>
      <c r="P10479">
        <v>66</v>
      </c>
      <c r="Q10479">
        <f>G10479-P10479</f>
        <v>20918.61</v>
      </c>
      <c r="R10479" t="s">
        <v>1833</v>
      </c>
      <c r="S10479" t="s">
        <v>18</v>
      </c>
      <c r="T10479" t="s">
        <v>19</v>
      </c>
    </row>
    <row r="10480" spans="1:20" x14ac:dyDescent="0.35">
      <c r="A10480" t="s">
        <v>29</v>
      </c>
      <c r="B10480" t="s">
        <v>379</v>
      </c>
      <c r="C10480" t="s">
        <v>13</v>
      </c>
      <c r="D10480" t="s">
        <v>31</v>
      </c>
      <c r="E10480" t="s">
        <v>380</v>
      </c>
      <c r="F10480" t="s">
        <v>16</v>
      </c>
      <c r="G10480">
        <v>19538.05</v>
      </c>
      <c r="H10480" s="1">
        <v>43392</v>
      </c>
      <c r="I10480" t="str">
        <f t="shared" si="489"/>
        <v>19</v>
      </c>
      <c r="J10480" t="str">
        <f t="shared" si="490"/>
        <v>October</v>
      </c>
      <c r="K10480" t="str">
        <f t="shared" si="491"/>
        <v>2018</v>
      </c>
      <c r="L10480" s="15">
        <v>0.75</v>
      </c>
      <c r="M10480">
        <f>HOUR(K10480:K22522)</f>
        <v>0</v>
      </c>
      <c r="N10480">
        <f>MINUTE(K10480:K22522)</f>
        <v>0</v>
      </c>
      <c r="O10480">
        <f>SECOND(K10480:K22522)</f>
        <v>0</v>
      </c>
      <c r="P10480">
        <v>73</v>
      </c>
      <c r="Q10480">
        <f>G10480-P10480</f>
        <v>19465.05</v>
      </c>
      <c r="R10480" t="s">
        <v>1833</v>
      </c>
      <c r="S10480" t="s">
        <v>18</v>
      </c>
      <c r="T10480" t="s">
        <v>19</v>
      </c>
    </row>
    <row r="10481" spans="1:20" x14ac:dyDescent="0.35">
      <c r="A10481" t="s">
        <v>11</v>
      </c>
      <c r="B10481" t="s">
        <v>156</v>
      </c>
      <c r="C10481" t="s">
        <v>13</v>
      </c>
      <c r="D10481" t="s">
        <v>14</v>
      </c>
      <c r="E10481" t="s">
        <v>76</v>
      </c>
      <c r="F10481" t="s">
        <v>24</v>
      </c>
      <c r="G10481">
        <v>43639.14</v>
      </c>
      <c r="H10481" s="1">
        <v>43392</v>
      </c>
      <c r="I10481" t="str">
        <f t="shared" si="489"/>
        <v>19</v>
      </c>
      <c r="J10481" t="str">
        <f t="shared" si="490"/>
        <v>October</v>
      </c>
      <c r="K10481" t="str">
        <f t="shared" si="491"/>
        <v>2018</v>
      </c>
      <c r="L10481" s="15">
        <v>0.75774305555555566</v>
      </c>
      <c r="M10481">
        <f>HOUR(K10481:K22523)</f>
        <v>0</v>
      </c>
      <c r="N10481">
        <f>MINUTE(K10481:K22523)</f>
        <v>0</v>
      </c>
      <c r="O10481">
        <f>SECOND(K10481:K22523)</f>
        <v>0</v>
      </c>
      <c r="P10481">
        <v>37.5</v>
      </c>
      <c r="Q10481">
        <f>G10481-P10481</f>
        <v>43601.64</v>
      </c>
      <c r="R10481" t="s">
        <v>827</v>
      </c>
      <c r="S10481" t="s">
        <v>18</v>
      </c>
      <c r="T10481" t="s">
        <v>19</v>
      </c>
    </row>
    <row r="10482" spans="1:20" x14ac:dyDescent="0.35">
      <c r="A10482" t="s">
        <v>11</v>
      </c>
      <c r="B10482" t="s">
        <v>268</v>
      </c>
      <c r="C10482" t="s">
        <v>13</v>
      </c>
      <c r="D10482" t="s">
        <v>14</v>
      </c>
      <c r="E10482" t="s">
        <v>269</v>
      </c>
      <c r="F10482" t="s">
        <v>16</v>
      </c>
      <c r="G10482">
        <v>4187.67</v>
      </c>
      <c r="H10482" s="1">
        <v>43392</v>
      </c>
      <c r="I10482" t="str">
        <f t="shared" si="489"/>
        <v>19</v>
      </c>
      <c r="J10482" t="str">
        <f t="shared" si="490"/>
        <v>October</v>
      </c>
      <c r="K10482" t="str">
        <f t="shared" si="491"/>
        <v>2018</v>
      </c>
      <c r="L10482" s="15">
        <v>0.773900462962963</v>
      </c>
      <c r="M10482">
        <f>HOUR(K10482:K22524)</f>
        <v>0</v>
      </c>
      <c r="N10482">
        <f>MINUTE(K10482:K22524)</f>
        <v>0</v>
      </c>
      <c r="O10482">
        <f>SECOND(K10482:K22524)</f>
        <v>0</v>
      </c>
      <c r="P10482">
        <v>54.31</v>
      </c>
      <c r="Q10482">
        <f>G10482-P10482</f>
        <v>4133.3599999999997</v>
      </c>
      <c r="R10482" t="s">
        <v>464</v>
      </c>
      <c r="S10482" t="s">
        <v>18</v>
      </c>
      <c r="T10482" t="s">
        <v>19</v>
      </c>
    </row>
    <row r="10483" spans="1:20" x14ac:dyDescent="0.35">
      <c r="A10483" t="s">
        <v>11</v>
      </c>
      <c r="B10483" t="s">
        <v>80</v>
      </c>
      <c r="C10483" t="s">
        <v>13</v>
      </c>
      <c r="D10483" t="s">
        <v>14</v>
      </c>
      <c r="E10483" t="s">
        <v>81</v>
      </c>
      <c r="F10483" t="s">
        <v>24</v>
      </c>
      <c r="G10483">
        <v>14936.38</v>
      </c>
      <c r="H10483" s="1">
        <v>43392</v>
      </c>
      <c r="I10483" t="str">
        <f t="shared" si="489"/>
        <v>19</v>
      </c>
      <c r="J10483" t="str">
        <f t="shared" si="490"/>
        <v>October</v>
      </c>
      <c r="K10483" t="str">
        <f t="shared" si="491"/>
        <v>2018</v>
      </c>
      <c r="L10483" s="15">
        <v>0.7900462962962963</v>
      </c>
      <c r="M10483">
        <f>HOUR(K10483:K22525)</f>
        <v>0</v>
      </c>
      <c r="N10483">
        <f>MINUTE(K10483:K22525)</f>
        <v>0</v>
      </c>
      <c r="O10483">
        <f>SECOND(K10483:K22525)</f>
        <v>0</v>
      </c>
      <c r="P10483">
        <v>20.420000000000002</v>
      </c>
      <c r="Q10483">
        <f>G10483-P10483</f>
        <v>14915.96</v>
      </c>
      <c r="R10483" t="s">
        <v>356</v>
      </c>
      <c r="S10483" t="s">
        <v>18</v>
      </c>
      <c r="T10483" t="s">
        <v>19</v>
      </c>
    </row>
    <row r="10484" spans="1:20" x14ac:dyDescent="0.35">
      <c r="A10484" t="s">
        <v>29</v>
      </c>
      <c r="B10484" t="s">
        <v>85</v>
      </c>
      <c r="C10484" t="s">
        <v>13</v>
      </c>
      <c r="D10484" t="s">
        <v>31</v>
      </c>
      <c r="E10484" t="s">
        <v>86</v>
      </c>
      <c r="F10484" t="s">
        <v>16</v>
      </c>
      <c r="G10484">
        <v>27516.77</v>
      </c>
      <c r="H10484" s="1">
        <v>43392</v>
      </c>
      <c r="I10484" t="str">
        <f t="shared" si="489"/>
        <v>19</v>
      </c>
      <c r="J10484" t="str">
        <f t="shared" si="490"/>
        <v>October</v>
      </c>
      <c r="K10484" t="str">
        <f t="shared" si="491"/>
        <v>2018</v>
      </c>
      <c r="L10484" s="15">
        <v>0.79166666666666663</v>
      </c>
      <c r="M10484">
        <f>HOUR(K10484:K22526)</f>
        <v>0</v>
      </c>
      <c r="N10484">
        <f>MINUTE(K10484:K22526)</f>
        <v>0</v>
      </c>
      <c r="O10484">
        <f>SECOND(K10484:K22526)</f>
        <v>0</v>
      </c>
      <c r="P10484">
        <v>63</v>
      </c>
      <c r="Q10484">
        <f>G10484-P10484</f>
        <v>27453.77</v>
      </c>
      <c r="R10484" t="s">
        <v>1833</v>
      </c>
      <c r="S10484" t="s">
        <v>18</v>
      </c>
      <c r="T10484" t="s">
        <v>19</v>
      </c>
    </row>
    <row r="10485" spans="1:20" x14ac:dyDescent="0.35">
      <c r="A10485" t="s">
        <v>29</v>
      </c>
      <c r="B10485" t="s">
        <v>100</v>
      </c>
      <c r="C10485" t="s">
        <v>13</v>
      </c>
      <c r="D10485" t="s">
        <v>41</v>
      </c>
      <c r="E10485" t="s">
        <v>101</v>
      </c>
      <c r="F10485" t="s">
        <v>16</v>
      </c>
      <c r="G10485">
        <v>8181.54</v>
      </c>
      <c r="H10485" s="1">
        <v>43392</v>
      </c>
      <c r="I10485" t="str">
        <f t="shared" si="489"/>
        <v>19</v>
      </c>
      <c r="J10485" t="str">
        <f t="shared" si="490"/>
        <v>October</v>
      </c>
      <c r="K10485" t="str">
        <f t="shared" si="491"/>
        <v>2018</v>
      </c>
      <c r="L10485" s="15">
        <v>0.79166666666666663</v>
      </c>
      <c r="M10485">
        <f>HOUR(K10485:K22527)</f>
        <v>0</v>
      </c>
      <c r="N10485">
        <f>MINUTE(K10485:K22527)</f>
        <v>0</v>
      </c>
      <c r="O10485">
        <f>SECOND(K10485:K22527)</f>
        <v>0</v>
      </c>
      <c r="P10485">
        <v>55</v>
      </c>
      <c r="Q10485">
        <f>G10485-P10485</f>
        <v>8126.54</v>
      </c>
      <c r="R10485" t="s">
        <v>1833</v>
      </c>
      <c r="S10485" t="s">
        <v>18</v>
      </c>
      <c r="T10485" t="s">
        <v>19</v>
      </c>
    </row>
    <row r="10486" spans="1:20" x14ac:dyDescent="0.35">
      <c r="A10486" t="s">
        <v>29</v>
      </c>
      <c r="B10486" t="s">
        <v>42</v>
      </c>
      <c r="C10486" t="s">
        <v>13</v>
      </c>
      <c r="D10486" t="s">
        <v>31</v>
      </c>
      <c r="E10486" t="s">
        <v>43</v>
      </c>
      <c r="F10486" t="s">
        <v>24</v>
      </c>
      <c r="G10486">
        <v>17751.099999999999</v>
      </c>
      <c r="H10486" s="1">
        <v>43392</v>
      </c>
      <c r="I10486" t="str">
        <f t="shared" si="489"/>
        <v>19</v>
      </c>
      <c r="J10486" t="str">
        <f t="shared" si="490"/>
        <v>October</v>
      </c>
      <c r="K10486" t="str">
        <f t="shared" si="491"/>
        <v>2018</v>
      </c>
      <c r="L10486" s="15">
        <v>0.79166666666666663</v>
      </c>
      <c r="M10486">
        <f>HOUR(K10486:K22528)</f>
        <v>0</v>
      </c>
      <c r="N10486">
        <f>MINUTE(K10486:K22528)</f>
        <v>0</v>
      </c>
      <c r="O10486">
        <f>SECOND(K10486:K22528)</f>
        <v>0</v>
      </c>
      <c r="P10486">
        <v>40</v>
      </c>
      <c r="Q10486">
        <f>G10486-P10486</f>
        <v>17711.099999999999</v>
      </c>
      <c r="R10486" t="s">
        <v>1833</v>
      </c>
      <c r="S10486" t="s">
        <v>18</v>
      </c>
      <c r="T10486" t="s">
        <v>19</v>
      </c>
    </row>
    <row r="10487" spans="1:20" x14ac:dyDescent="0.35">
      <c r="A10487" t="s">
        <v>29</v>
      </c>
      <c r="B10487" t="s">
        <v>279</v>
      </c>
      <c r="C10487" t="s">
        <v>13</v>
      </c>
      <c r="D10487" t="s">
        <v>31</v>
      </c>
      <c r="E10487" t="s">
        <v>280</v>
      </c>
      <c r="F10487" t="s">
        <v>16</v>
      </c>
      <c r="G10487">
        <v>5180.9799999999996</v>
      </c>
      <c r="H10487" s="1">
        <v>43392</v>
      </c>
      <c r="I10487" t="str">
        <f t="shared" si="489"/>
        <v>19</v>
      </c>
      <c r="J10487" t="str">
        <f t="shared" si="490"/>
        <v>October</v>
      </c>
      <c r="K10487" t="str">
        <f t="shared" si="491"/>
        <v>2018</v>
      </c>
      <c r="L10487" s="15">
        <v>0.79166666666666663</v>
      </c>
      <c r="M10487">
        <f>HOUR(K10487:K22529)</f>
        <v>0</v>
      </c>
      <c r="N10487">
        <f>MINUTE(K10487:K22529)</f>
        <v>0</v>
      </c>
      <c r="O10487">
        <f>SECOND(K10487:K22529)</f>
        <v>0</v>
      </c>
      <c r="P10487">
        <v>45</v>
      </c>
      <c r="Q10487">
        <f>G10487-P10487</f>
        <v>5135.9799999999996</v>
      </c>
      <c r="R10487" t="s">
        <v>1833</v>
      </c>
      <c r="S10487" t="s">
        <v>18</v>
      </c>
      <c r="T10487" t="s">
        <v>19</v>
      </c>
    </row>
    <row r="10488" spans="1:20" x14ac:dyDescent="0.35">
      <c r="A10488" t="s">
        <v>11</v>
      </c>
      <c r="B10488" t="s">
        <v>154</v>
      </c>
      <c r="C10488" t="s">
        <v>13</v>
      </c>
      <c r="D10488" t="s">
        <v>14</v>
      </c>
      <c r="E10488" t="s">
        <v>155</v>
      </c>
      <c r="F10488" t="s">
        <v>16</v>
      </c>
      <c r="G10488">
        <v>6301.55</v>
      </c>
      <c r="H10488" s="1">
        <v>43392</v>
      </c>
      <c r="I10488" t="str">
        <f t="shared" si="489"/>
        <v>19</v>
      </c>
      <c r="J10488" t="str">
        <f t="shared" si="490"/>
        <v>October</v>
      </c>
      <c r="K10488" t="str">
        <f t="shared" si="491"/>
        <v>2018</v>
      </c>
      <c r="L10488" s="15">
        <v>0.79797453703703702</v>
      </c>
      <c r="M10488">
        <f>HOUR(K10488:K22530)</f>
        <v>0</v>
      </c>
      <c r="N10488">
        <f>MINUTE(K10488:K22530)</f>
        <v>0</v>
      </c>
      <c r="O10488">
        <f>SECOND(K10488:K22530)</f>
        <v>0</v>
      </c>
      <c r="P10488">
        <v>52.43</v>
      </c>
      <c r="Q10488">
        <f>G10488-P10488</f>
        <v>6249.12</v>
      </c>
      <c r="R10488" t="s">
        <v>1533</v>
      </c>
      <c r="S10488" t="s">
        <v>18</v>
      </c>
      <c r="T10488" t="s">
        <v>19</v>
      </c>
    </row>
    <row r="10489" spans="1:20" x14ac:dyDescent="0.35">
      <c r="A10489" t="s">
        <v>11</v>
      </c>
      <c r="B10489" t="s">
        <v>58</v>
      </c>
      <c r="C10489" t="s">
        <v>13</v>
      </c>
      <c r="D10489" t="s">
        <v>20</v>
      </c>
      <c r="E10489" t="s">
        <v>59</v>
      </c>
      <c r="F10489" t="s">
        <v>16</v>
      </c>
      <c r="G10489">
        <v>5686.56</v>
      </c>
      <c r="H10489" s="1">
        <v>43392</v>
      </c>
      <c r="I10489" t="str">
        <f t="shared" si="489"/>
        <v>19</v>
      </c>
      <c r="J10489" t="str">
        <f t="shared" si="490"/>
        <v>October</v>
      </c>
      <c r="K10489" t="str">
        <f t="shared" si="491"/>
        <v>2018</v>
      </c>
      <c r="L10489" s="15">
        <v>0.8049884259259259</v>
      </c>
      <c r="M10489">
        <f>HOUR(K10489:K22531)</f>
        <v>0</v>
      </c>
      <c r="N10489">
        <f>MINUTE(K10489:K22531)</f>
        <v>0</v>
      </c>
      <c r="O10489">
        <f>SECOND(K10489:K22531)</f>
        <v>0</v>
      </c>
      <c r="P10489">
        <v>20.71</v>
      </c>
      <c r="Q10489">
        <f>G10489-P10489</f>
        <v>5665.85</v>
      </c>
      <c r="R10489" t="s">
        <v>350</v>
      </c>
      <c r="S10489" t="s">
        <v>18</v>
      </c>
      <c r="T10489" t="s">
        <v>19</v>
      </c>
    </row>
    <row r="10490" spans="1:20" x14ac:dyDescent="0.35">
      <c r="A10490" t="s">
        <v>11</v>
      </c>
      <c r="B10490" t="s">
        <v>317</v>
      </c>
      <c r="C10490" t="s">
        <v>13</v>
      </c>
      <c r="D10490" t="s">
        <v>14</v>
      </c>
      <c r="E10490" t="s">
        <v>318</v>
      </c>
      <c r="F10490" t="s">
        <v>16</v>
      </c>
      <c r="G10490">
        <v>24818.65</v>
      </c>
      <c r="H10490" s="1">
        <v>43392</v>
      </c>
      <c r="I10490" t="str">
        <f t="shared" si="489"/>
        <v>19</v>
      </c>
      <c r="J10490" t="str">
        <f t="shared" si="490"/>
        <v>October</v>
      </c>
      <c r="K10490" t="str">
        <f t="shared" si="491"/>
        <v>2018</v>
      </c>
      <c r="L10490" s="15">
        <v>0.81200231481481477</v>
      </c>
      <c r="M10490">
        <f>HOUR(K10490:K22532)</f>
        <v>0</v>
      </c>
      <c r="N10490">
        <f>MINUTE(K10490:K22532)</f>
        <v>0</v>
      </c>
      <c r="O10490">
        <f>SECOND(K10490:K22532)</f>
        <v>0</v>
      </c>
      <c r="P10490">
        <v>39.32</v>
      </c>
      <c r="Q10490">
        <f>G10490-P10490</f>
        <v>24779.33</v>
      </c>
      <c r="R10490" t="s">
        <v>308</v>
      </c>
      <c r="S10490" t="s">
        <v>18</v>
      </c>
      <c r="T10490" t="s">
        <v>19</v>
      </c>
    </row>
    <row r="10491" spans="1:20" x14ac:dyDescent="0.35">
      <c r="A10491" t="s">
        <v>11</v>
      </c>
      <c r="B10491" t="s">
        <v>49</v>
      </c>
      <c r="C10491" t="s">
        <v>13</v>
      </c>
      <c r="D10491" t="s">
        <v>20</v>
      </c>
      <c r="E10491" t="s">
        <v>50</v>
      </c>
      <c r="F10491" t="s">
        <v>24</v>
      </c>
      <c r="G10491">
        <v>4179.5600000000004</v>
      </c>
      <c r="H10491" s="1">
        <v>43392</v>
      </c>
      <c r="I10491" t="str">
        <f t="shared" si="489"/>
        <v>19</v>
      </c>
      <c r="J10491" t="str">
        <f t="shared" si="490"/>
        <v>October</v>
      </c>
      <c r="K10491" t="str">
        <f t="shared" si="491"/>
        <v>2018</v>
      </c>
      <c r="L10491" s="15">
        <v>0.81901620370370365</v>
      </c>
      <c r="M10491">
        <f>HOUR(K10491:K22533)</f>
        <v>0</v>
      </c>
      <c r="N10491">
        <f>MINUTE(K10491:K22533)</f>
        <v>0</v>
      </c>
      <c r="O10491">
        <f>SECOND(K10491:K22533)</f>
        <v>0</v>
      </c>
      <c r="P10491">
        <v>4.99</v>
      </c>
      <c r="Q10491">
        <f>G10491-P10491</f>
        <v>4174.5700000000006</v>
      </c>
      <c r="R10491" t="s">
        <v>451</v>
      </c>
      <c r="S10491" t="s">
        <v>18</v>
      </c>
      <c r="T10491" t="s">
        <v>19</v>
      </c>
    </row>
    <row r="10492" spans="1:20" x14ac:dyDescent="0.35">
      <c r="A10492" t="s">
        <v>11</v>
      </c>
      <c r="B10492" t="s">
        <v>182</v>
      </c>
      <c r="C10492" t="s">
        <v>13</v>
      </c>
      <c r="D10492" t="s">
        <v>20</v>
      </c>
      <c r="E10492" t="s">
        <v>183</v>
      </c>
      <c r="F10492" t="s">
        <v>24</v>
      </c>
      <c r="G10492">
        <v>13897.37</v>
      </c>
      <c r="H10492" s="1">
        <v>43392</v>
      </c>
      <c r="I10492" t="str">
        <f t="shared" si="489"/>
        <v>19</v>
      </c>
      <c r="J10492" t="str">
        <f t="shared" si="490"/>
        <v>October</v>
      </c>
      <c r="K10492" t="str">
        <f t="shared" si="491"/>
        <v>2018</v>
      </c>
      <c r="L10492" s="15">
        <v>0.82603009259259252</v>
      </c>
      <c r="M10492">
        <f>HOUR(K10492:K22534)</f>
        <v>0</v>
      </c>
      <c r="N10492">
        <f>MINUTE(K10492:K22534)</f>
        <v>0</v>
      </c>
      <c r="O10492">
        <f>SECOND(K10492:K22534)</f>
        <v>0</v>
      </c>
      <c r="P10492">
        <v>40.68</v>
      </c>
      <c r="Q10492">
        <f>G10492-P10492</f>
        <v>13856.69</v>
      </c>
      <c r="R10492" t="s">
        <v>496</v>
      </c>
      <c r="S10492" t="s">
        <v>18</v>
      </c>
      <c r="T10492" t="s">
        <v>19</v>
      </c>
    </row>
    <row r="10493" spans="1:20" x14ac:dyDescent="0.35">
      <c r="A10493" t="s">
        <v>11</v>
      </c>
      <c r="B10493" t="s">
        <v>179</v>
      </c>
      <c r="C10493" t="s">
        <v>13</v>
      </c>
      <c r="D10493" t="s">
        <v>14</v>
      </c>
      <c r="E10493" t="s">
        <v>171</v>
      </c>
      <c r="F10493" t="s">
        <v>24</v>
      </c>
      <c r="G10493">
        <v>9994.94</v>
      </c>
      <c r="H10493" s="1">
        <v>43392</v>
      </c>
      <c r="I10493" t="str">
        <f t="shared" si="489"/>
        <v>19</v>
      </c>
      <c r="J10493" t="str">
        <f t="shared" si="490"/>
        <v>October</v>
      </c>
      <c r="K10493" t="str">
        <f t="shared" si="491"/>
        <v>2018</v>
      </c>
      <c r="L10493" s="15">
        <v>0.83304398148148151</v>
      </c>
      <c r="M10493">
        <f>HOUR(K10493:K22535)</f>
        <v>0</v>
      </c>
      <c r="N10493">
        <f>MINUTE(K10493:K22535)</f>
        <v>0</v>
      </c>
      <c r="O10493">
        <f>SECOND(K10493:K22535)</f>
        <v>0</v>
      </c>
      <c r="P10493">
        <v>32.299999999999997</v>
      </c>
      <c r="Q10493">
        <f>G10493-P10493</f>
        <v>9962.6400000000012</v>
      </c>
      <c r="R10493" t="s">
        <v>190</v>
      </c>
      <c r="S10493" t="s">
        <v>18</v>
      </c>
      <c r="T10493" t="s">
        <v>19</v>
      </c>
    </row>
    <row r="10494" spans="1:20" x14ac:dyDescent="0.35">
      <c r="A10494" t="s">
        <v>29</v>
      </c>
      <c r="B10494" t="s">
        <v>227</v>
      </c>
      <c r="C10494" t="s">
        <v>13</v>
      </c>
      <c r="D10494" t="s">
        <v>31</v>
      </c>
      <c r="E10494" t="s">
        <v>228</v>
      </c>
      <c r="F10494" t="s">
        <v>24</v>
      </c>
      <c r="G10494">
        <v>20612.810000000001</v>
      </c>
      <c r="H10494" s="1">
        <v>43392</v>
      </c>
      <c r="I10494" t="str">
        <f t="shared" si="489"/>
        <v>19</v>
      </c>
      <c r="J10494" t="str">
        <f t="shared" si="490"/>
        <v>October</v>
      </c>
      <c r="K10494" t="str">
        <f t="shared" si="491"/>
        <v>2018</v>
      </c>
      <c r="L10494" s="15">
        <v>0.83333333333333337</v>
      </c>
      <c r="M10494">
        <f>HOUR(K10494:K22536)</f>
        <v>0</v>
      </c>
      <c r="N10494">
        <f>MINUTE(K10494:K22536)</f>
        <v>0</v>
      </c>
      <c r="O10494">
        <f>SECOND(K10494:K22536)</f>
        <v>0</v>
      </c>
      <c r="P10494">
        <v>27</v>
      </c>
      <c r="Q10494">
        <f>G10494-P10494</f>
        <v>20585.810000000001</v>
      </c>
      <c r="R10494" t="s">
        <v>1833</v>
      </c>
      <c r="S10494" t="s">
        <v>18</v>
      </c>
      <c r="T10494" t="s">
        <v>19</v>
      </c>
    </row>
    <row r="10495" spans="1:20" x14ac:dyDescent="0.35">
      <c r="A10495" t="s">
        <v>11</v>
      </c>
      <c r="B10495" t="s">
        <v>75</v>
      </c>
      <c r="C10495" t="s">
        <v>13</v>
      </c>
      <c r="D10495" t="s">
        <v>20</v>
      </c>
      <c r="E10495" t="s">
        <v>76</v>
      </c>
      <c r="F10495" t="s">
        <v>24</v>
      </c>
      <c r="G10495">
        <v>4457.08</v>
      </c>
      <c r="H10495" s="1">
        <v>43392</v>
      </c>
      <c r="I10495" t="str">
        <f t="shared" si="489"/>
        <v>19</v>
      </c>
      <c r="J10495" t="str">
        <f t="shared" si="490"/>
        <v>October</v>
      </c>
      <c r="K10495" t="str">
        <f t="shared" si="491"/>
        <v>2018</v>
      </c>
      <c r="L10495" s="15">
        <v>0.84177083333333336</v>
      </c>
      <c r="M10495">
        <f>HOUR(K10495:K22537)</f>
        <v>0</v>
      </c>
      <c r="N10495">
        <f>MINUTE(K10495:K22537)</f>
        <v>0</v>
      </c>
      <c r="O10495">
        <f>SECOND(K10495:K22537)</f>
        <v>0</v>
      </c>
      <c r="P10495">
        <v>16.170000000000002</v>
      </c>
      <c r="Q10495">
        <f>G10495-P10495</f>
        <v>4440.91</v>
      </c>
      <c r="R10495" t="s">
        <v>1215</v>
      </c>
      <c r="S10495" t="s">
        <v>18</v>
      </c>
      <c r="T10495" t="s">
        <v>19</v>
      </c>
    </row>
    <row r="10496" spans="1:20" x14ac:dyDescent="0.35">
      <c r="A10496" t="s">
        <v>11</v>
      </c>
      <c r="B10496" t="s">
        <v>157</v>
      </c>
      <c r="C10496" t="s">
        <v>13</v>
      </c>
      <c r="D10496" t="s">
        <v>20</v>
      </c>
      <c r="E10496" t="s">
        <v>158</v>
      </c>
      <c r="F10496" t="s">
        <v>16</v>
      </c>
      <c r="G10496">
        <v>9182.7900000000009</v>
      </c>
      <c r="H10496" s="1">
        <v>43392</v>
      </c>
      <c r="I10496" t="str">
        <f t="shared" si="489"/>
        <v>19</v>
      </c>
      <c r="J10496" t="str">
        <f t="shared" si="490"/>
        <v>October</v>
      </c>
      <c r="K10496" t="str">
        <f t="shared" si="491"/>
        <v>2018</v>
      </c>
      <c r="L10496" s="15">
        <v>0.85055555555555562</v>
      </c>
      <c r="M10496">
        <f>HOUR(K10496:K22538)</f>
        <v>0</v>
      </c>
      <c r="N10496">
        <f>MINUTE(K10496:K22538)</f>
        <v>0</v>
      </c>
      <c r="O10496">
        <f>SECOND(K10496:K22538)</f>
        <v>0</v>
      </c>
      <c r="P10496">
        <v>7.5</v>
      </c>
      <c r="Q10496">
        <f>G10496-P10496</f>
        <v>9175.2900000000009</v>
      </c>
      <c r="R10496" t="s">
        <v>740</v>
      </c>
      <c r="S10496" t="s">
        <v>18</v>
      </c>
      <c r="T10496" t="s">
        <v>19</v>
      </c>
    </row>
    <row r="10497" spans="1:20" x14ac:dyDescent="0.35">
      <c r="A10497" t="s">
        <v>11</v>
      </c>
      <c r="B10497" t="s">
        <v>58</v>
      </c>
      <c r="C10497" t="s">
        <v>13</v>
      </c>
      <c r="D10497" t="s">
        <v>14</v>
      </c>
      <c r="E10497" t="s">
        <v>59</v>
      </c>
      <c r="F10497" t="s">
        <v>16</v>
      </c>
      <c r="G10497">
        <v>5677.54</v>
      </c>
      <c r="H10497" s="1">
        <v>43392</v>
      </c>
      <c r="I10497" t="str">
        <f t="shared" si="489"/>
        <v>19</v>
      </c>
      <c r="J10497" t="str">
        <f t="shared" si="490"/>
        <v>October</v>
      </c>
      <c r="K10497" t="str">
        <f t="shared" si="491"/>
        <v>2018</v>
      </c>
      <c r="L10497" s="15">
        <v>0.85935185185185192</v>
      </c>
      <c r="M10497">
        <f>HOUR(K10497:K22539)</f>
        <v>0</v>
      </c>
      <c r="N10497">
        <f>MINUTE(K10497:K22539)</f>
        <v>0</v>
      </c>
      <c r="O10497">
        <f>SECOND(K10497:K22539)</f>
        <v>0</v>
      </c>
      <c r="P10497">
        <v>9.02</v>
      </c>
      <c r="Q10497">
        <f>G10497-P10497</f>
        <v>5668.5199999999995</v>
      </c>
      <c r="R10497" t="s">
        <v>738</v>
      </c>
      <c r="S10497" t="s">
        <v>18</v>
      </c>
      <c r="T10497" t="s">
        <v>19</v>
      </c>
    </row>
    <row r="10498" spans="1:20" x14ac:dyDescent="0.35">
      <c r="A10498" t="s">
        <v>11</v>
      </c>
      <c r="B10498" t="s">
        <v>186</v>
      </c>
      <c r="C10498" t="s">
        <v>13</v>
      </c>
      <c r="D10498" t="s">
        <v>20</v>
      </c>
      <c r="E10498" t="s">
        <v>187</v>
      </c>
      <c r="F10498" t="s">
        <v>16</v>
      </c>
      <c r="G10498">
        <v>6935.77</v>
      </c>
      <c r="H10498" s="1">
        <v>43392</v>
      </c>
      <c r="I10498" t="str">
        <f t="shared" si="489"/>
        <v>19</v>
      </c>
      <c r="J10498" t="str">
        <f t="shared" si="490"/>
        <v>October</v>
      </c>
      <c r="K10498" t="str">
        <f t="shared" si="491"/>
        <v>2018</v>
      </c>
      <c r="L10498" s="15">
        <v>0.86813657407407396</v>
      </c>
      <c r="M10498">
        <f>HOUR(K10498:K22540)</f>
        <v>0</v>
      </c>
      <c r="N10498">
        <f>MINUTE(K10498:K22540)</f>
        <v>0</v>
      </c>
      <c r="O10498">
        <f>SECOND(K10498:K22540)</f>
        <v>0</v>
      </c>
      <c r="P10498">
        <v>52.99</v>
      </c>
      <c r="Q10498">
        <f>G10498-P10498</f>
        <v>6882.7800000000007</v>
      </c>
      <c r="R10498" t="s">
        <v>36</v>
      </c>
      <c r="S10498" t="s">
        <v>18</v>
      </c>
      <c r="T10498" t="s">
        <v>19</v>
      </c>
    </row>
    <row r="10499" spans="1:20" x14ac:dyDescent="0.35">
      <c r="A10499" t="s">
        <v>29</v>
      </c>
      <c r="B10499" t="s">
        <v>100</v>
      </c>
      <c r="C10499" t="s">
        <v>13</v>
      </c>
      <c r="D10499" t="s">
        <v>31</v>
      </c>
      <c r="E10499" t="s">
        <v>101</v>
      </c>
      <c r="F10499" t="s">
        <v>16</v>
      </c>
      <c r="G10499">
        <v>8112.54</v>
      </c>
      <c r="H10499" s="1">
        <v>43392</v>
      </c>
      <c r="I10499" t="str">
        <f t="shared" ref="I10499:I10562" si="492">TEXT(H10499,"dd")</f>
        <v>19</v>
      </c>
      <c r="J10499" t="str">
        <f t="shared" ref="J10499:J10562" si="493">TEXT(H10499,"mmmm")</f>
        <v>October</v>
      </c>
      <c r="K10499" t="str">
        <f t="shared" ref="K10499:K10562" si="494">TEXT(H10499,"yyyy")</f>
        <v>2018</v>
      </c>
      <c r="L10499" s="15">
        <v>0.875</v>
      </c>
      <c r="M10499">
        <f>HOUR(K10499:K22541)</f>
        <v>0</v>
      </c>
      <c r="N10499">
        <f>MINUTE(K10499:K22541)</f>
        <v>0</v>
      </c>
      <c r="O10499">
        <f>SECOND(K10499:K22541)</f>
        <v>0</v>
      </c>
      <c r="P10499">
        <v>69</v>
      </c>
      <c r="Q10499">
        <f>G10499-P10499</f>
        <v>8043.54</v>
      </c>
      <c r="R10499" t="s">
        <v>1833</v>
      </c>
      <c r="S10499" t="s">
        <v>18</v>
      </c>
      <c r="T10499" t="s">
        <v>19</v>
      </c>
    </row>
    <row r="10500" spans="1:20" x14ac:dyDescent="0.35">
      <c r="A10500" t="s">
        <v>29</v>
      </c>
      <c r="B10500" t="s">
        <v>103</v>
      </c>
      <c r="C10500" t="s">
        <v>13</v>
      </c>
      <c r="D10500" t="s">
        <v>31</v>
      </c>
      <c r="E10500" t="s">
        <v>104</v>
      </c>
      <c r="F10500" t="s">
        <v>24</v>
      </c>
      <c r="G10500">
        <v>57899.74</v>
      </c>
      <c r="H10500" s="1">
        <v>43392</v>
      </c>
      <c r="I10500" t="str">
        <f t="shared" si="492"/>
        <v>19</v>
      </c>
      <c r="J10500" t="str">
        <f t="shared" si="493"/>
        <v>October</v>
      </c>
      <c r="K10500" t="str">
        <f t="shared" si="494"/>
        <v>2018</v>
      </c>
      <c r="L10500" s="15">
        <v>0.875</v>
      </c>
      <c r="M10500">
        <f>HOUR(K10500:K22542)</f>
        <v>0</v>
      </c>
      <c r="N10500">
        <f>MINUTE(K10500:K22542)</f>
        <v>0</v>
      </c>
      <c r="O10500">
        <f>SECOND(K10500:K22542)</f>
        <v>0</v>
      </c>
      <c r="P10500">
        <v>38</v>
      </c>
      <c r="Q10500">
        <f>G10500-P10500</f>
        <v>57861.74</v>
      </c>
      <c r="R10500" t="s">
        <v>1833</v>
      </c>
      <c r="S10500" t="s">
        <v>18</v>
      </c>
      <c r="T10500" t="s">
        <v>19</v>
      </c>
    </row>
    <row r="10501" spans="1:20" x14ac:dyDescent="0.35">
      <c r="A10501" t="s">
        <v>29</v>
      </c>
      <c r="B10501" t="s">
        <v>289</v>
      </c>
      <c r="C10501" t="s">
        <v>13</v>
      </c>
      <c r="D10501" t="s">
        <v>31</v>
      </c>
      <c r="E10501" t="s">
        <v>290</v>
      </c>
      <c r="F10501" t="s">
        <v>24</v>
      </c>
      <c r="G10501">
        <v>11000.9</v>
      </c>
      <c r="H10501" s="1">
        <v>43392</v>
      </c>
      <c r="I10501" t="str">
        <f t="shared" si="492"/>
        <v>19</v>
      </c>
      <c r="J10501" t="str">
        <f t="shared" si="493"/>
        <v>October</v>
      </c>
      <c r="K10501" t="str">
        <f t="shared" si="494"/>
        <v>2018</v>
      </c>
      <c r="L10501" s="15">
        <v>0.875</v>
      </c>
      <c r="M10501">
        <f>HOUR(K10501:K22543)</f>
        <v>0</v>
      </c>
      <c r="N10501">
        <f>MINUTE(K10501:K22543)</f>
        <v>0</v>
      </c>
      <c r="O10501">
        <f>SECOND(K10501:K22543)</f>
        <v>0</v>
      </c>
      <c r="P10501">
        <v>29</v>
      </c>
      <c r="Q10501">
        <f>G10501-P10501</f>
        <v>10971.9</v>
      </c>
      <c r="R10501" t="s">
        <v>1833</v>
      </c>
      <c r="S10501" t="s">
        <v>18</v>
      </c>
      <c r="T10501" t="s">
        <v>19</v>
      </c>
    </row>
    <row r="10502" spans="1:20" x14ac:dyDescent="0.35">
      <c r="A10502" t="s">
        <v>29</v>
      </c>
      <c r="B10502" t="s">
        <v>42</v>
      </c>
      <c r="C10502" t="s">
        <v>13</v>
      </c>
      <c r="D10502" t="s">
        <v>31</v>
      </c>
      <c r="E10502" t="s">
        <v>43</v>
      </c>
      <c r="F10502" t="s">
        <v>24</v>
      </c>
      <c r="G10502">
        <v>17701.099999999999</v>
      </c>
      <c r="H10502" s="1">
        <v>43392</v>
      </c>
      <c r="I10502" t="str">
        <f t="shared" si="492"/>
        <v>19</v>
      </c>
      <c r="J10502" t="str">
        <f t="shared" si="493"/>
        <v>October</v>
      </c>
      <c r="K10502" t="str">
        <f t="shared" si="494"/>
        <v>2018</v>
      </c>
      <c r="L10502" s="15">
        <v>0.875</v>
      </c>
      <c r="M10502">
        <f>HOUR(K10502:K22544)</f>
        <v>0</v>
      </c>
      <c r="N10502">
        <f>MINUTE(K10502:K22544)</f>
        <v>0</v>
      </c>
      <c r="O10502">
        <f>SECOND(K10502:K22544)</f>
        <v>0</v>
      </c>
      <c r="P10502">
        <v>50</v>
      </c>
      <c r="Q10502">
        <f>G10502-P10502</f>
        <v>17651.099999999999</v>
      </c>
      <c r="R10502" t="s">
        <v>1833</v>
      </c>
      <c r="S10502" t="s">
        <v>18</v>
      </c>
      <c r="T10502" t="s">
        <v>19</v>
      </c>
    </row>
    <row r="10503" spans="1:20" x14ac:dyDescent="0.35">
      <c r="A10503" t="s">
        <v>29</v>
      </c>
      <c r="B10503" t="s">
        <v>49</v>
      </c>
      <c r="C10503" t="s">
        <v>13</v>
      </c>
      <c r="D10503" t="s">
        <v>31</v>
      </c>
      <c r="E10503" t="s">
        <v>50</v>
      </c>
      <c r="F10503" t="s">
        <v>24</v>
      </c>
      <c r="G10503">
        <v>4122.34</v>
      </c>
      <c r="H10503" s="1">
        <v>43392</v>
      </c>
      <c r="I10503" t="str">
        <f t="shared" si="492"/>
        <v>19</v>
      </c>
      <c r="J10503" t="str">
        <f t="shared" si="493"/>
        <v>October</v>
      </c>
      <c r="K10503" t="str">
        <f t="shared" si="494"/>
        <v>2018</v>
      </c>
      <c r="L10503" s="15">
        <v>0.875</v>
      </c>
      <c r="M10503">
        <f>HOUR(K10503:K22545)</f>
        <v>0</v>
      </c>
      <c r="N10503">
        <f>MINUTE(K10503:K22545)</f>
        <v>0</v>
      </c>
      <c r="O10503">
        <f>SECOND(K10503:K22545)</f>
        <v>0</v>
      </c>
      <c r="P10503">
        <v>23</v>
      </c>
      <c r="Q10503">
        <f>G10503-P10503</f>
        <v>4099.34</v>
      </c>
      <c r="R10503" t="s">
        <v>1833</v>
      </c>
      <c r="S10503" t="s">
        <v>18</v>
      </c>
      <c r="T10503" t="s">
        <v>19</v>
      </c>
    </row>
    <row r="10504" spans="1:20" x14ac:dyDescent="0.35">
      <c r="A10504" t="s">
        <v>11</v>
      </c>
      <c r="B10504" t="s">
        <v>49</v>
      </c>
      <c r="C10504" t="s">
        <v>13</v>
      </c>
      <c r="D10504" t="s">
        <v>14</v>
      </c>
      <c r="E10504" t="s">
        <v>50</v>
      </c>
      <c r="F10504" t="s">
        <v>24</v>
      </c>
      <c r="G10504">
        <v>4168.57</v>
      </c>
      <c r="H10504" s="1">
        <v>43392</v>
      </c>
      <c r="I10504" t="str">
        <f t="shared" si="492"/>
        <v>19</v>
      </c>
      <c r="J10504" t="str">
        <f t="shared" si="493"/>
        <v>October</v>
      </c>
      <c r="K10504" t="str">
        <f t="shared" si="494"/>
        <v>2018</v>
      </c>
      <c r="L10504" s="15">
        <v>0.87625000000000008</v>
      </c>
      <c r="M10504">
        <f>HOUR(K10504:K22546)</f>
        <v>0</v>
      </c>
      <c r="N10504">
        <f>MINUTE(K10504:K22546)</f>
        <v>0</v>
      </c>
      <c r="O10504">
        <f>SECOND(K10504:K22546)</f>
        <v>0</v>
      </c>
      <c r="P10504">
        <v>10.99</v>
      </c>
      <c r="Q10504">
        <f>G10504-P10504</f>
        <v>4157.58</v>
      </c>
      <c r="R10504" t="s">
        <v>99</v>
      </c>
      <c r="S10504" t="s">
        <v>18</v>
      </c>
      <c r="T10504" t="s">
        <v>19</v>
      </c>
    </row>
    <row r="10505" spans="1:20" x14ac:dyDescent="0.35">
      <c r="A10505" t="s">
        <v>11</v>
      </c>
      <c r="B10505" t="s">
        <v>45</v>
      </c>
      <c r="C10505" t="s">
        <v>13</v>
      </c>
      <c r="D10505" t="s">
        <v>14</v>
      </c>
      <c r="E10505" t="s">
        <v>46</v>
      </c>
      <c r="F10505" t="s">
        <v>24</v>
      </c>
      <c r="G10505">
        <v>20787.64</v>
      </c>
      <c r="H10505" s="1">
        <v>43392</v>
      </c>
      <c r="I10505" t="str">
        <f t="shared" si="492"/>
        <v>19</v>
      </c>
      <c r="J10505" t="str">
        <f t="shared" si="493"/>
        <v>October</v>
      </c>
      <c r="K10505" t="str">
        <f t="shared" si="494"/>
        <v>2018</v>
      </c>
      <c r="L10505" s="15">
        <v>0.88193287037037038</v>
      </c>
      <c r="M10505">
        <f>HOUR(K10505:K22547)</f>
        <v>0</v>
      </c>
      <c r="N10505">
        <f>MINUTE(K10505:K22547)</f>
        <v>0</v>
      </c>
      <c r="O10505">
        <f>SECOND(K10505:K22547)</f>
        <v>0</v>
      </c>
      <c r="P10505">
        <v>44.4</v>
      </c>
      <c r="Q10505">
        <f>G10505-P10505</f>
        <v>20743.239999999998</v>
      </c>
      <c r="R10505" t="s">
        <v>537</v>
      </c>
      <c r="S10505" t="s">
        <v>18</v>
      </c>
      <c r="T10505" t="s">
        <v>19</v>
      </c>
    </row>
    <row r="10506" spans="1:20" x14ac:dyDescent="0.35">
      <c r="A10506" t="s">
        <v>11</v>
      </c>
      <c r="B10506" t="s">
        <v>143</v>
      </c>
      <c r="C10506" t="s">
        <v>13</v>
      </c>
      <c r="D10506" t="s">
        <v>14</v>
      </c>
      <c r="E10506" t="s">
        <v>144</v>
      </c>
      <c r="F10506" t="s">
        <v>24</v>
      </c>
      <c r="G10506">
        <v>43673.38</v>
      </c>
      <c r="H10506" s="1">
        <v>43392</v>
      </c>
      <c r="I10506" t="str">
        <f t="shared" si="492"/>
        <v>19</v>
      </c>
      <c r="J10506" t="str">
        <f t="shared" si="493"/>
        <v>October</v>
      </c>
      <c r="K10506" t="str">
        <f t="shared" si="494"/>
        <v>2018</v>
      </c>
      <c r="L10506" s="15">
        <v>0.88762731481481483</v>
      </c>
      <c r="M10506">
        <f>HOUR(K10506:K22548)</f>
        <v>0</v>
      </c>
      <c r="N10506">
        <f>MINUTE(K10506:K22548)</f>
        <v>0</v>
      </c>
      <c r="O10506">
        <f>SECOND(K10506:K22548)</f>
        <v>0</v>
      </c>
      <c r="P10506">
        <v>7.18</v>
      </c>
      <c r="Q10506">
        <f>G10506-P10506</f>
        <v>43666.2</v>
      </c>
      <c r="R10506" t="s">
        <v>72</v>
      </c>
      <c r="S10506" t="s">
        <v>18</v>
      </c>
      <c r="T10506" t="s">
        <v>19</v>
      </c>
    </row>
    <row r="10507" spans="1:20" x14ac:dyDescent="0.35">
      <c r="A10507" t="s">
        <v>11</v>
      </c>
      <c r="B10507" t="s">
        <v>49</v>
      </c>
      <c r="C10507" t="s">
        <v>13</v>
      </c>
      <c r="D10507" t="s">
        <v>14</v>
      </c>
      <c r="E10507" t="s">
        <v>50</v>
      </c>
      <c r="F10507" t="s">
        <v>24</v>
      </c>
      <c r="G10507">
        <v>4145.34</v>
      </c>
      <c r="H10507" s="1">
        <v>43392</v>
      </c>
      <c r="I10507" t="str">
        <f t="shared" si="492"/>
        <v>19</v>
      </c>
      <c r="J10507" t="str">
        <f t="shared" si="493"/>
        <v>October</v>
      </c>
      <c r="K10507" t="str">
        <f t="shared" si="494"/>
        <v>2018</v>
      </c>
      <c r="L10507" s="15">
        <v>0.89332175925925927</v>
      </c>
      <c r="M10507">
        <f>HOUR(K10507:K22549)</f>
        <v>0</v>
      </c>
      <c r="N10507">
        <f>MINUTE(K10507:K22549)</f>
        <v>0</v>
      </c>
      <c r="O10507">
        <f>SECOND(K10507:K22549)</f>
        <v>0</v>
      </c>
      <c r="P10507">
        <v>23.23</v>
      </c>
      <c r="Q10507">
        <f>G10507-P10507</f>
        <v>4122.1100000000006</v>
      </c>
      <c r="R10507" t="s">
        <v>358</v>
      </c>
      <c r="S10507" t="s">
        <v>18</v>
      </c>
      <c r="T10507" t="s">
        <v>19</v>
      </c>
    </row>
    <row r="10508" spans="1:20" x14ac:dyDescent="0.35">
      <c r="A10508" t="s">
        <v>11</v>
      </c>
      <c r="B10508" t="s">
        <v>279</v>
      </c>
      <c r="C10508" t="s">
        <v>13</v>
      </c>
      <c r="D10508" t="s">
        <v>20</v>
      </c>
      <c r="E10508" t="s">
        <v>280</v>
      </c>
      <c r="F10508" t="s">
        <v>16</v>
      </c>
      <c r="G10508">
        <v>5154.53</v>
      </c>
      <c r="H10508" s="1">
        <v>43392</v>
      </c>
      <c r="I10508" t="str">
        <f t="shared" si="492"/>
        <v>19</v>
      </c>
      <c r="J10508" t="str">
        <f t="shared" si="493"/>
        <v>October</v>
      </c>
      <c r="K10508" t="str">
        <f t="shared" si="494"/>
        <v>2018</v>
      </c>
      <c r="L10508" s="15">
        <v>0.89901620370370372</v>
      </c>
      <c r="M10508">
        <f>HOUR(K10508:K22550)</f>
        <v>0</v>
      </c>
      <c r="N10508">
        <f>MINUTE(K10508:K22550)</f>
        <v>0</v>
      </c>
      <c r="O10508">
        <f>SECOND(K10508:K22550)</f>
        <v>0</v>
      </c>
      <c r="P10508">
        <v>26.45</v>
      </c>
      <c r="Q10508">
        <f>G10508-P10508</f>
        <v>5128.08</v>
      </c>
      <c r="R10508" t="s">
        <v>891</v>
      </c>
      <c r="S10508" t="s">
        <v>18</v>
      </c>
      <c r="T10508" t="s">
        <v>19</v>
      </c>
    </row>
    <row r="10509" spans="1:20" x14ac:dyDescent="0.35">
      <c r="A10509" t="s">
        <v>11</v>
      </c>
      <c r="B10509" t="s">
        <v>108</v>
      </c>
      <c r="C10509" t="s">
        <v>13</v>
      </c>
      <c r="D10509" t="s">
        <v>14</v>
      </c>
      <c r="E10509" t="s">
        <v>81</v>
      </c>
      <c r="F10509" t="s">
        <v>24</v>
      </c>
      <c r="G10509">
        <v>10366.69</v>
      </c>
      <c r="H10509" s="1">
        <v>43392</v>
      </c>
      <c r="I10509" t="str">
        <f t="shared" si="492"/>
        <v>19</v>
      </c>
      <c r="J10509" t="str">
        <f t="shared" si="493"/>
        <v>October</v>
      </c>
      <c r="K10509" t="str">
        <f t="shared" si="494"/>
        <v>2018</v>
      </c>
      <c r="L10509" s="15">
        <v>0.90471064814814817</v>
      </c>
      <c r="M10509">
        <f>HOUR(K10509:K22551)</f>
        <v>0</v>
      </c>
      <c r="N10509">
        <f>MINUTE(K10509:K22551)</f>
        <v>0</v>
      </c>
      <c r="O10509">
        <f>SECOND(K10509:K22551)</f>
        <v>0</v>
      </c>
      <c r="P10509">
        <v>17.3</v>
      </c>
      <c r="Q10509">
        <f>G10509-P10509</f>
        <v>10349.390000000001</v>
      </c>
      <c r="R10509" t="s">
        <v>60</v>
      </c>
      <c r="S10509" t="s">
        <v>18</v>
      </c>
      <c r="T10509" t="s">
        <v>19</v>
      </c>
    </row>
    <row r="10510" spans="1:20" x14ac:dyDescent="0.35">
      <c r="A10510" t="s">
        <v>11</v>
      </c>
      <c r="B10510" t="s">
        <v>56</v>
      </c>
      <c r="C10510" t="s">
        <v>13</v>
      </c>
      <c r="D10510" t="s">
        <v>14</v>
      </c>
      <c r="E10510" t="s">
        <v>57</v>
      </c>
      <c r="F10510" t="s">
        <v>16</v>
      </c>
      <c r="G10510">
        <v>8209.92</v>
      </c>
      <c r="H10510" s="1">
        <v>43392</v>
      </c>
      <c r="I10510" t="str">
        <f t="shared" si="492"/>
        <v>19</v>
      </c>
      <c r="J10510" t="str">
        <f t="shared" si="493"/>
        <v>October</v>
      </c>
      <c r="K10510" t="str">
        <f t="shared" si="494"/>
        <v>2018</v>
      </c>
      <c r="L10510" s="15">
        <v>0.91040509259259261</v>
      </c>
      <c r="M10510">
        <f>HOUR(K10510:K22552)</f>
        <v>0</v>
      </c>
      <c r="N10510">
        <f>MINUTE(K10510:K22552)</f>
        <v>0</v>
      </c>
      <c r="O10510">
        <f>SECOND(K10510:K22552)</f>
        <v>0</v>
      </c>
      <c r="P10510">
        <v>136.19</v>
      </c>
      <c r="Q10510">
        <f>G10510-P10510</f>
        <v>8073.7300000000005</v>
      </c>
      <c r="R10510" t="s">
        <v>105</v>
      </c>
      <c r="S10510" t="s">
        <v>18</v>
      </c>
      <c r="T10510" t="s">
        <v>19</v>
      </c>
    </row>
    <row r="10511" spans="1:20" x14ac:dyDescent="0.35">
      <c r="A10511" t="s">
        <v>11</v>
      </c>
      <c r="B10511" t="s">
        <v>40</v>
      </c>
      <c r="C10511" t="s">
        <v>13</v>
      </c>
      <c r="D10511" t="s">
        <v>14</v>
      </c>
      <c r="E10511" t="s">
        <v>23</v>
      </c>
      <c r="F10511" t="s">
        <v>24</v>
      </c>
      <c r="G10511">
        <v>20041.150000000001</v>
      </c>
      <c r="H10511" s="1">
        <v>43392</v>
      </c>
      <c r="I10511" t="str">
        <f t="shared" si="492"/>
        <v>19</v>
      </c>
      <c r="J10511" t="str">
        <f t="shared" si="493"/>
        <v>October</v>
      </c>
      <c r="K10511" t="str">
        <f t="shared" si="494"/>
        <v>2018</v>
      </c>
      <c r="L10511" s="15">
        <v>0.91608796296296291</v>
      </c>
      <c r="M10511">
        <f>HOUR(K10511:K22553)</f>
        <v>0</v>
      </c>
      <c r="N10511">
        <f>MINUTE(K10511:K22553)</f>
        <v>0</v>
      </c>
      <c r="O10511">
        <f>SECOND(K10511:K22553)</f>
        <v>0</v>
      </c>
      <c r="P10511">
        <v>58.76</v>
      </c>
      <c r="Q10511">
        <f>G10511-P10511</f>
        <v>19982.390000000003</v>
      </c>
      <c r="R10511" t="s">
        <v>703</v>
      </c>
      <c r="S10511" t="s">
        <v>18</v>
      </c>
      <c r="T10511" t="s">
        <v>19</v>
      </c>
    </row>
    <row r="10512" spans="1:20" x14ac:dyDescent="0.35">
      <c r="A10512" t="s">
        <v>29</v>
      </c>
      <c r="B10512" t="s">
        <v>136</v>
      </c>
      <c r="C10512" t="s">
        <v>13</v>
      </c>
      <c r="D10512" t="s">
        <v>31</v>
      </c>
      <c r="E10512" t="s">
        <v>137</v>
      </c>
      <c r="F10512" t="s">
        <v>24</v>
      </c>
      <c r="G10512">
        <v>11995.57</v>
      </c>
      <c r="H10512" s="1">
        <v>43392</v>
      </c>
      <c r="I10512" t="str">
        <f t="shared" si="492"/>
        <v>19</v>
      </c>
      <c r="J10512" t="str">
        <f t="shared" si="493"/>
        <v>October</v>
      </c>
      <c r="K10512" t="str">
        <f t="shared" si="494"/>
        <v>2018</v>
      </c>
      <c r="L10512" s="15">
        <v>0.91666666666666663</v>
      </c>
      <c r="M10512">
        <f>HOUR(K10512:K22554)</f>
        <v>0</v>
      </c>
      <c r="N10512">
        <f>MINUTE(K10512:K22554)</f>
        <v>0</v>
      </c>
      <c r="O10512">
        <f>SECOND(K10512:K22554)</f>
        <v>0</v>
      </c>
      <c r="P10512">
        <v>89</v>
      </c>
      <c r="Q10512">
        <f>G10512-P10512</f>
        <v>11906.57</v>
      </c>
      <c r="R10512" t="s">
        <v>1833</v>
      </c>
      <c r="S10512" t="s">
        <v>18</v>
      </c>
      <c r="T10512" t="s">
        <v>19</v>
      </c>
    </row>
    <row r="10513" spans="1:20" x14ac:dyDescent="0.35">
      <c r="A10513" t="s">
        <v>11</v>
      </c>
      <c r="B10513" t="s">
        <v>143</v>
      </c>
      <c r="C10513" t="s">
        <v>13</v>
      </c>
      <c r="D10513" t="s">
        <v>20</v>
      </c>
      <c r="E10513" t="s">
        <v>144</v>
      </c>
      <c r="F10513" t="s">
        <v>24</v>
      </c>
      <c r="G10513">
        <v>43643.35</v>
      </c>
      <c r="H10513" s="1">
        <v>43392</v>
      </c>
      <c r="I10513" t="str">
        <f t="shared" si="492"/>
        <v>19</v>
      </c>
      <c r="J10513" t="str">
        <f t="shared" si="493"/>
        <v>October</v>
      </c>
      <c r="K10513" t="str">
        <f t="shared" si="494"/>
        <v>2018</v>
      </c>
      <c r="L10513" s="15">
        <v>0.92891203703703706</v>
      </c>
      <c r="M10513">
        <f>HOUR(K10513:K22555)</f>
        <v>0</v>
      </c>
      <c r="N10513">
        <f>MINUTE(K10513:K22555)</f>
        <v>0</v>
      </c>
      <c r="O10513">
        <f>SECOND(K10513:K22555)</f>
        <v>0</v>
      </c>
      <c r="P10513">
        <v>30.03</v>
      </c>
      <c r="Q10513">
        <f>G10513-P10513</f>
        <v>43613.32</v>
      </c>
      <c r="R10513" t="s">
        <v>621</v>
      </c>
      <c r="S10513" t="s">
        <v>18</v>
      </c>
      <c r="T10513" t="s">
        <v>19</v>
      </c>
    </row>
    <row r="10514" spans="1:20" x14ac:dyDescent="0.35">
      <c r="A10514" t="s">
        <v>11</v>
      </c>
      <c r="B10514" t="s">
        <v>547</v>
      </c>
      <c r="C10514" t="s">
        <v>13</v>
      </c>
      <c r="D10514" t="s">
        <v>20</v>
      </c>
      <c r="E10514" t="s">
        <v>548</v>
      </c>
      <c r="F10514" t="s">
        <v>16</v>
      </c>
      <c r="G10514">
        <v>13133.11</v>
      </c>
      <c r="H10514" s="1">
        <v>43392</v>
      </c>
      <c r="I10514" t="str">
        <f t="shared" si="492"/>
        <v>19</v>
      </c>
      <c r="J10514" t="str">
        <f t="shared" si="493"/>
        <v>October</v>
      </c>
      <c r="K10514" t="str">
        <f t="shared" si="494"/>
        <v>2018</v>
      </c>
      <c r="L10514" s="15">
        <v>0.94253472222222223</v>
      </c>
      <c r="M10514">
        <f>HOUR(K10514:K22556)</f>
        <v>0</v>
      </c>
      <c r="N10514">
        <f>MINUTE(K10514:K22556)</f>
        <v>0</v>
      </c>
      <c r="O10514">
        <f>SECOND(K10514:K22556)</f>
        <v>0</v>
      </c>
      <c r="P10514">
        <v>80.209999999999994</v>
      </c>
      <c r="Q10514">
        <f>G10514-P10514</f>
        <v>13052.900000000001</v>
      </c>
      <c r="R10514" t="s">
        <v>451</v>
      </c>
      <c r="S10514" t="s">
        <v>18</v>
      </c>
      <c r="T10514" t="s">
        <v>19</v>
      </c>
    </row>
    <row r="10515" spans="1:20" x14ac:dyDescent="0.35">
      <c r="A10515" t="s">
        <v>11</v>
      </c>
      <c r="B10515" t="s">
        <v>58</v>
      </c>
      <c r="C10515" t="s">
        <v>13</v>
      </c>
      <c r="D10515" t="s">
        <v>14</v>
      </c>
      <c r="E10515" t="s">
        <v>59</v>
      </c>
      <c r="F10515" t="s">
        <v>16</v>
      </c>
      <c r="G10515">
        <v>5669.24</v>
      </c>
      <c r="H10515" s="1">
        <v>43392</v>
      </c>
      <c r="I10515" t="str">
        <f t="shared" si="492"/>
        <v>19</v>
      </c>
      <c r="J10515" t="str">
        <f t="shared" si="493"/>
        <v>October</v>
      </c>
      <c r="K10515" t="str">
        <f t="shared" si="494"/>
        <v>2018</v>
      </c>
      <c r="L10515" s="15">
        <v>0.95614583333333336</v>
      </c>
      <c r="M10515">
        <f>HOUR(K10515:K22557)</f>
        <v>0</v>
      </c>
      <c r="N10515">
        <f>MINUTE(K10515:K22557)</f>
        <v>0</v>
      </c>
      <c r="O10515">
        <f>SECOND(K10515:K22557)</f>
        <v>0</v>
      </c>
      <c r="P10515">
        <v>8.3000000000000007</v>
      </c>
      <c r="Q10515">
        <f>G10515-P10515</f>
        <v>5660.94</v>
      </c>
      <c r="R10515" t="s">
        <v>381</v>
      </c>
      <c r="S10515" t="s">
        <v>18</v>
      </c>
      <c r="T10515" t="s">
        <v>19</v>
      </c>
    </row>
    <row r="10516" spans="1:20" x14ac:dyDescent="0.35">
      <c r="A10516" t="s">
        <v>29</v>
      </c>
      <c r="B10516" t="s">
        <v>132</v>
      </c>
      <c r="C10516" t="s">
        <v>13</v>
      </c>
      <c r="D10516" t="s">
        <v>31</v>
      </c>
      <c r="E10516" t="s">
        <v>50</v>
      </c>
      <c r="F10516" t="s">
        <v>24</v>
      </c>
      <c r="G10516">
        <v>4028.66</v>
      </c>
      <c r="H10516" s="1">
        <v>43392</v>
      </c>
      <c r="I10516" t="str">
        <f t="shared" si="492"/>
        <v>19</v>
      </c>
      <c r="J10516" t="str">
        <f t="shared" si="493"/>
        <v>October</v>
      </c>
      <c r="K10516" t="str">
        <f t="shared" si="494"/>
        <v>2018</v>
      </c>
      <c r="L10516" s="15">
        <v>0.95833333333333337</v>
      </c>
      <c r="M10516">
        <f>HOUR(K10516:K22558)</f>
        <v>0</v>
      </c>
      <c r="N10516">
        <f>MINUTE(K10516:K22558)</f>
        <v>0</v>
      </c>
      <c r="O10516">
        <f>SECOND(K10516:K22558)</f>
        <v>0</v>
      </c>
      <c r="P10516">
        <v>41</v>
      </c>
      <c r="Q10516">
        <f>G10516-P10516</f>
        <v>3987.66</v>
      </c>
      <c r="R10516" t="s">
        <v>1833</v>
      </c>
      <c r="S10516" t="s">
        <v>18</v>
      </c>
      <c r="T10516" t="s">
        <v>19</v>
      </c>
    </row>
    <row r="10517" spans="1:20" x14ac:dyDescent="0.35">
      <c r="A10517" t="s">
        <v>11</v>
      </c>
      <c r="B10517" t="s">
        <v>317</v>
      </c>
      <c r="C10517" t="s">
        <v>13</v>
      </c>
      <c r="D10517" t="s">
        <v>14</v>
      </c>
      <c r="E10517" t="s">
        <v>318</v>
      </c>
      <c r="F10517" t="s">
        <v>16</v>
      </c>
      <c r="G10517">
        <v>24774.69</v>
      </c>
      <c r="H10517" s="1">
        <v>43392</v>
      </c>
      <c r="I10517" t="str">
        <f t="shared" si="492"/>
        <v>19</v>
      </c>
      <c r="J10517" t="str">
        <f t="shared" si="493"/>
        <v>October</v>
      </c>
      <c r="K10517" t="str">
        <f t="shared" si="494"/>
        <v>2018</v>
      </c>
      <c r="L10517" s="15">
        <v>0.97100694444444446</v>
      </c>
      <c r="M10517">
        <f>HOUR(K10517:K22559)</f>
        <v>0</v>
      </c>
      <c r="N10517">
        <f>MINUTE(K10517:K22559)</f>
        <v>0</v>
      </c>
      <c r="O10517">
        <f>SECOND(K10517:K22559)</f>
        <v>0</v>
      </c>
      <c r="P10517">
        <v>43.96</v>
      </c>
      <c r="Q10517">
        <f>G10517-P10517</f>
        <v>24730.73</v>
      </c>
      <c r="R10517" t="s">
        <v>1645</v>
      </c>
      <c r="S10517" t="s">
        <v>18</v>
      </c>
      <c r="T10517" t="s">
        <v>19</v>
      </c>
    </row>
    <row r="10518" spans="1:20" x14ac:dyDescent="0.35">
      <c r="A10518" t="s">
        <v>11</v>
      </c>
      <c r="B10518" t="s">
        <v>58</v>
      </c>
      <c r="C10518" t="s">
        <v>13</v>
      </c>
      <c r="D10518" t="s">
        <v>20</v>
      </c>
      <c r="E10518" t="s">
        <v>59</v>
      </c>
      <c r="F10518" t="s">
        <v>16</v>
      </c>
      <c r="G10518">
        <v>5655.4</v>
      </c>
      <c r="H10518" s="1">
        <v>43392</v>
      </c>
      <c r="I10518" t="str">
        <f t="shared" si="492"/>
        <v>19</v>
      </c>
      <c r="J10518" t="str">
        <f t="shared" si="493"/>
        <v>October</v>
      </c>
      <c r="K10518" t="str">
        <f t="shared" si="494"/>
        <v>2018</v>
      </c>
      <c r="L10518" s="15">
        <v>0.98609953703703701</v>
      </c>
      <c r="M10518">
        <f>HOUR(K10518:K22560)</f>
        <v>0</v>
      </c>
      <c r="N10518">
        <f>MINUTE(K10518:K22560)</f>
        <v>0</v>
      </c>
      <c r="O10518">
        <f>SECOND(K10518:K22560)</f>
        <v>0</v>
      </c>
      <c r="P10518">
        <v>13.84</v>
      </c>
      <c r="Q10518">
        <f>G10518-P10518</f>
        <v>5641.5599999999995</v>
      </c>
      <c r="R10518" t="s">
        <v>872</v>
      </c>
      <c r="S10518" t="s">
        <v>18</v>
      </c>
      <c r="T10518" t="s">
        <v>19</v>
      </c>
    </row>
    <row r="10519" spans="1:20" x14ac:dyDescent="0.35">
      <c r="A10519" t="s">
        <v>11</v>
      </c>
      <c r="B10519" t="s">
        <v>180</v>
      </c>
      <c r="C10519" t="s">
        <v>13</v>
      </c>
      <c r="D10519" t="s">
        <v>20</v>
      </c>
      <c r="E10519" t="s">
        <v>181</v>
      </c>
      <c r="F10519" t="s">
        <v>24</v>
      </c>
      <c r="G10519">
        <v>16020.47</v>
      </c>
      <c r="H10519" s="1">
        <v>43393</v>
      </c>
      <c r="I10519" t="str">
        <f t="shared" si="492"/>
        <v>20</v>
      </c>
      <c r="J10519" t="str">
        <f t="shared" si="493"/>
        <v>October</v>
      </c>
      <c r="K10519" t="str">
        <f t="shared" si="494"/>
        <v>2018</v>
      </c>
      <c r="L10519" s="15">
        <v>2.4074074074074076E-3</v>
      </c>
      <c r="M10519">
        <f>HOUR(K10519:K22561)</f>
        <v>0</v>
      </c>
      <c r="N10519">
        <f>MINUTE(K10519:K22561)</f>
        <v>0</v>
      </c>
      <c r="O10519">
        <f>SECOND(K10519:K22561)</f>
        <v>0</v>
      </c>
      <c r="P10519">
        <v>7.33</v>
      </c>
      <c r="Q10519">
        <f>G10519-P10519</f>
        <v>16013.14</v>
      </c>
      <c r="R10519" t="s">
        <v>36</v>
      </c>
      <c r="S10519" t="s">
        <v>18</v>
      </c>
      <c r="T10519" t="s">
        <v>19</v>
      </c>
    </row>
    <row r="10520" spans="1:20" x14ac:dyDescent="0.35">
      <c r="A10520" t="s">
        <v>11</v>
      </c>
      <c r="B10520" t="s">
        <v>58</v>
      </c>
      <c r="C10520" t="s">
        <v>13</v>
      </c>
      <c r="D10520" t="s">
        <v>14</v>
      </c>
      <c r="E10520" t="s">
        <v>59</v>
      </c>
      <c r="F10520" t="s">
        <v>16</v>
      </c>
      <c r="G10520">
        <v>5642.56</v>
      </c>
      <c r="H10520" s="1">
        <v>43393</v>
      </c>
      <c r="I10520" t="str">
        <f t="shared" si="492"/>
        <v>20</v>
      </c>
      <c r="J10520" t="str">
        <f t="shared" si="493"/>
        <v>October</v>
      </c>
      <c r="K10520" t="str">
        <f t="shared" si="494"/>
        <v>2018</v>
      </c>
      <c r="L10520" s="15">
        <v>3.260416666666667E-2</v>
      </c>
      <c r="M10520">
        <f>HOUR(K10520:K22562)</f>
        <v>0</v>
      </c>
      <c r="N10520">
        <f>MINUTE(K10520:K22562)</f>
        <v>0</v>
      </c>
      <c r="O10520">
        <f>SECOND(K10520:K22562)</f>
        <v>0</v>
      </c>
      <c r="P10520">
        <v>12.84</v>
      </c>
      <c r="Q10520">
        <f>G10520-P10520</f>
        <v>5629.72</v>
      </c>
      <c r="R10520" t="s">
        <v>36</v>
      </c>
      <c r="S10520" t="s">
        <v>18</v>
      </c>
      <c r="T10520" t="s">
        <v>19</v>
      </c>
    </row>
    <row r="10521" spans="1:20" x14ac:dyDescent="0.35">
      <c r="A10521" t="s">
        <v>11</v>
      </c>
      <c r="B10521" t="s">
        <v>199</v>
      </c>
      <c r="C10521" t="s">
        <v>13</v>
      </c>
      <c r="D10521" t="s">
        <v>20</v>
      </c>
      <c r="E10521" t="s">
        <v>200</v>
      </c>
      <c r="F10521" t="s">
        <v>24</v>
      </c>
      <c r="G10521">
        <v>7605.35</v>
      </c>
      <c r="H10521" s="1">
        <v>43393</v>
      </c>
      <c r="I10521" t="str">
        <f t="shared" si="492"/>
        <v>20</v>
      </c>
      <c r="J10521" t="str">
        <f t="shared" si="493"/>
        <v>October</v>
      </c>
      <c r="K10521" t="str">
        <f t="shared" si="494"/>
        <v>2018</v>
      </c>
      <c r="L10521" s="15">
        <v>5.3807870370370374E-2</v>
      </c>
      <c r="M10521">
        <f>HOUR(K10521:K22563)</f>
        <v>0</v>
      </c>
      <c r="N10521">
        <f>MINUTE(K10521:K22563)</f>
        <v>0</v>
      </c>
      <c r="O10521">
        <f>SECOND(K10521:K22563)</f>
        <v>0</v>
      </c>
      <c r="P10521">
        <v>53.13</v>
      </c>
      <c r="Q10521">
        <f>G10521-P10521</f>
        <v>7552.22</v>
      </c>
      <c r="R10521" t="s">
        <v>1170</v>
      </c>
      <c r="S10521" t="s">
        <v>18</v>
      </c>
      <c r="T10521" t="s">
        <v>19</v>
      </c>
    </row>
    <row r="10522" spans="1:20" x14ac:dyDescent="0.35">
      <c r="A10522" t="s">
        <v>11</v>
      </c>
      <c r="B10522" t="s">
        <v>195</v>
      </c>
      <c r="C10522" t="s">
        <v>13</v>
      </c>
      <c r="D10522" t="s">
        <v>14</v>
      </c>
      <c r="E10522" t="s">
        <v>129</v>
      </c>
      <c r="F10522" t="s">
        <v>24</v>
      </c>
      <c r="G10522">
        <v>13199.65</v>
      </c>
      <c r="H10522" s="1">
        <v>43393</v>
      </c>
      <c r="I10522" t="str">
        <f t="shared" si="492"/>
        <v>20</v>
      </c>
      <c r="J10522" t="str">
        <f t="shared" si="493"/>
        <v>October</v>
      </c>
      <c r="K10522" t="str">
        <f t="shared" si="494"/>
        <v>2018</v>
      </c>
      <c r="L10522" s="15">
        <v>7.1168981481481486E-2</v>
      </c>
      <c r="M10522">
        <f>HOUR(K10522:K22564)</f>
        <v>0</v>
      </c>
      <c r="N10522">
        <f>MINUTE(K10522:K22564)</f>
        <v>0</v>
      </c>
      <c r="O10522">
        <f>SECOND(K10522:K22564)</f>
        <v>0</v>
      </c>
      <c r="P10522">
        <v>19.03</v>
      </c>
      <c r="Q10522">
        <f>G10522-P10522</f>
        <v>13180.619999999999</v>
      </c>
      <c r="R10522" t="s">
        <v>578</v>
      </c>
      <c r="S10522" t="s">
        <v>18</v>
      </c>
      <c r="T10522" t="s">
        <v>19</v>
      </c>
    </row>
    <row r="10523" spans="1:20" x14ac:dyDescent="0.35">
      <c r="A10523" t="s">
        <v>29</v>
      </c>
      <c r="B10523" t="s">
        <v>65</v>
      </c>
      <c r="C10523" t="s">
        <v>13</v>
      </c>
      <c r="D10523" t="s">
        <v>31</v>
      </c>
      <c r="E10523" t="s">
        <v>66</v>
      </c>
      <c r="F10523" t="s">
        <v>16</v>
      </c>
      <c r="G10523">
        <v>8276.41</v>
      </c>
      <c r="H10523" s="1">
        <v>43393</v>
      </c>
      <c r="I10523" t="str">
        <f t="shared" si="492"/>
        <v>20</v>
      </c>
      <c r="J10523" t="str">
        <f t="shared" si="493"/>
        <v>October</v>
      </c>
      <c r="K10523" t="str">
        <f t="shared" si="494"/>
        <v>2018</v>
      </c>
      <c r="L10523" s="15">
        <v>8.3333333333333329E-2</v>
      </c>
      <c r="M10523">
        <f>HOUR(K10523:K22565)</f>
        <v>0</v>
      </c>
      <c r="N10523">
        <f>MINUTE(K10523:K22565)</f>
        <v>0</v>
      </c>
      <c r="O10523">
        <f>SECOND(K10523:K22565)</f>
        <v>0</v>
      </c>
      <c r="P10523">
        <v>26</v>
      </c>
      <c r="Q10523">
        <f>G10523-P10523</f>
        <v>8250.41</v>
      </c>
      <c r="R10523" t="s">
        <v>1833</v>
      </c>
      <c r="S10523" t="s">
        <v>18</v>
      </c>
      <c r="T10523" t="s">
        <v>19</v>
      </c>
    </row>
    <row r="10524" spans="1:20" x14ac:dyDescent="0.35">
      <c r="A10524" t="s">
        <v>11</v>
      </c>
      <c r="B10524" t="s">
        <v>199</v>
      </c>
      <c r="C10524" t="s">
        <v>13</v>
      </c>
      <c r="D10524" t="s">
        <v>20</v>
      </c>
      <c r="E10524" t="s">
        <v>200</v>
      </c>
      <c r="F10524" t="s">
        <v>24</v>
      </c>
      <c r="G10524">
        <v>7593.05</v>
      </c>
      <c r="H10524" s="1">
        <v>43393</v>
      </c>
      <c r="I10524" t="str">
        <f t="shared" si="492"/>
        <v>20</v>
      </c>
      <c r="J10524" t="str">
        <f t="shared" si="493"/>
        <v>October</v>
      </c>
      <c r="K10524" t="str">
        <f t="shared" si="494"/>
        <v>2018</v>
      </c>
      <c r="L10524" s="15">
        <v>9.1041666666666674E-2</v>
      </c>
      <c r="M10524">
        <f>HOUR(K10524:K22566)</f>
        <v>0</v>
      </c>
      <c r="N10524">
        <f>MINUTE(K10524:K22566)</f>
        <v>0</v>
      </c>
      <c r="O10524">
        <f>SECOND(K10524:K22566)</f>
        <v>0</v>
      </c>
      <c r="P10524">
        <v>12.3</v>
      </c>
      <c r="Q10524">
        <f>G10524-P10524</f>
        <v>7580.75</v>
      </c>
      <c r="R10524" t="s">
        <v>36</v>
      </c>
      <c r="S10524" t="s">
        <v>18</v>
      </c>
      <c r="T10524" t="s">
        <v>19</v>
      </c>
    </row>
    <row r="10525" spans="1:20" x14ac:dyDescent="0.35">
      <c r="A10525" t="s">
        <v>11</v>
      </c>
      <c r="B10525" t="s">
        <v>37</v>
      </c>
      <c r="C10525" t="s">
        <v>13</v>
      </c>
      <c r="D10525" t="s">
        <v>14</v>
      </c>
      <c r="E10525" t="s">
        <v>38</v>
      </c>
      <c r="F10525" t="s">
        <v>16</v>
      </c>
      <c r="G10525">
        <v>9276.99</v>
      </c>
      <c r="H10525" s="1">
        <v>43393</v>
      </c>
      <c r="I10525" t="str">
        <f t="shared" si="492"/>
        <v>20</v>
      </c>
      <c r="J10525" t="str">
        <f t="shared" si="493"/>
        <v>October</v>
      </c>
      <c r="K10525" t="str">
        <f t="shared" si="494"/>
        <v>2018</v>
      </c>
      <c r="L10525" s="15">
        <v>0.11675925925925927</v>
      </c>
      <c r="M10525">
        <f>HOUR(K10525:K22567)</f>
        <v>0</v>
      </c>
      <c r="N10525">
        <f>MINUTE(K10525:K22567)</f>
        <v>0</v>
      </c>
      <c r="O10525">
        <f>SECOND(K10525:K22567)</f>
        <v>0</v>
      </c>
      <c r="P10525">
        <v>10.43</v>
      </c>
      <c r="Q10525">
        <f>G10525-P10525</f>
        <v>9266.56</v>
      </c>
      <c r="R10525" t="s">
        <v>877</v>
      </c>
      <c r="S10525" t="s">
        <v>18</v>
      </c>
      <c r="T10525" t="s">
        <v>19</v>
      </c>
    </row>
    <row r="10526" spans="1:20" x14ac:dyDescent="0.35">
      <c r="A10526" t="s">
        <v>11</v>
      </c>
      <c r="B10526" t="s">
        <v>113</v>
      </c>
      <c r="C10526" t="s">
        <v>13</v>
      </c>
      <c r="D10526" t="s">
        <v>14</v>
      </c>
      <c r="E10526" t="s">
        <v>114</v>
      </c>
      <c r="F10526" t="s">
        <v>24</v>
      </c>
      <c r="G10526">
        <v>11522.67</v>
      </c>
      <c r="H10526" s="1">
        <v>43393</v>
      </c>
      <c r="I10526" t="str">
        <f t="shared" si="492"/>
        <v>20</v>
      </c>
      <c r="J10526" t="str">
        <f t="shared" si="493"/>
        <v>October</v>
      </c>
      <c r="K10526" t="str">
        <f t="shared" si="494"/>
        <v>2018</v>
      </c>
      <c r="L10526" s="15">
        <v>0.13811342592592593</v>
      </c>
      <c r="M10526">
        <f>HOUR(K10526:K22568)</f>
        <v>0</v>
      </c>
      <c r="N10526">
        <f>MINUTE(K10526:K22568)</f>
        <v>0</v>
      </c>
      <c r="O10526">
        <f>SECOND(K10526:K22568)</f>
        <v>0</v>
      </c>
      <c r="P10526">
        <v>29.57</v>
      </c>
      <c r="Q10526">
        <f>G10526-P10526</f>
        <v>11493.1</v>
      </c>
      <c r="R10526" t="s">
        <v>467</v>
      </c>
      <c r="S10526" t="s">
        <v>18</v>
      </c>
      <c r="T10526" t="s">
        <v>19</v>
      </c>
    </row>
    <row r="10527" spans="1:20" x14ac:dyDescent="0.35">
      <c r="A10527" t="s">
        <v>11</v>
      </c>
      <c r="B10527" t="s">
        <v>30</v>
      </c>
      <c r="C10527" t="s">
        <v>13</v>
      </c>
      <c r="D10527" t="s">
        <v>14</v>
      </c>
      <c r="E10527" t="s">
        <v>32</v>
      </c>
      <c r="F10527" t="s">
        <v>24</v>
      </c>
      <c r="G10527">
        <v>9710.94</v>
      </c>
      <c r="H10527" s="1">
        <v>43393</v>
      </c>
      <c r="I10527" t="str">
        <f t="shared" si="492"/>
        <v>20</v>
      </c>
      <c r="J10527" t="str">
        <f t="shared" si="493"/>
        <v>October</v>
      </c>
      <c r="K10527" t="str">
        <f t="shared" si="494"/>
        <v>2018</v>
      </c>
      <c r="L10527" s="15">
        <v>0.15739583333333332</v>
      </c>
      <c r="M10527">
        <f>HOUR(K10527:K22569)</f>
        <v>0</v>
      </c>
      <c r="N10527">
        <f>MINUTE(K10527:K22569)</f>
        <v>0</v>
      </c>
      <c r="O10527">
        <f>SECOND(K10527:K22569)</f>
        <v>0</v>
      </c>
      <c r="P10527">
        <v>8.93</v>
      </c>
      <c r="Q10527">
        <f>G10527-P10527</f>
        <v>9702.01</v>
      </c>
      <c r="R10527" t="s">
        <v>389</v>
      </c>
      <c r="S10527" t="s">
        <v>18</v>
      </c>
      <c r="T10527" t="s">
        <v>19</v>
      </c>
    </row>
    <row r="10528" spans="1:20" x14ac:dyDescent="0.35">
      <c r="A10528" t="s">
        <v>29</v>
      </c>
      <c r="B10528" t="s">
        <v>197</v>
      </c>
      <c r="C10528" t="s">
        <v>13</v>
      </c>
      <c r="D10528" t="s">
        <v>31</v>
      </c>
      <c r="E10528" t="s">
        <v>23</v>
      </c>
      <c r="F10528" t="s">
        <v>24</v>
      </c>
      <c r="G10528">
        <v>41264.800000000003</v>
      </c>
      <c r="H10528" s="1">
        <v>43393</v>
      </c>
      <c r="I10528" t="str">
        <f t="shared" si="492"/>
        <v>20</v>
      </c>
      <c r="J10528" t="str">
        <f t="shared" si="493"/>
        <v>October</v>
      </c>
      <c r="K10528" t="str">
        <f t="shared" si="494"/>
        <v>2018</v>
      </c>
      <c r="L10528" s="15">
        <v>0.16666666666666666</v>
      </c>
      <c r="M10528">
        <f>HOUR(K10528:K22570)</f>
        <v>0</v>
      </c>
      <c r="N10528">
        <f>MINUTE(K10528:K22570)</f>
        <v>0</v>
      </c>
      <c r="O10528">
        <f>SECOND(K10528:K22570)</f>
        <v>0</v>
      </c>
      <c r="P10528">
        <v>28</v>
      </c>
      <c r="Q10528">
        <f>G10528-P10528</f>
        <v>41236.800000000003</v>
      </c>
      <c r="R10528" t="s">
        <v>1833</v>
      </c>
      <c r="S10528" t="s">
        <v>18</v>
      </c>
      <c r="T10528" t="s">
        <v>19</v>
      </c>
    </row>
    <row r="10529" spans="1:20" x14ac:dyDescent="0.35">
      <c r="A10529" t="s">
        <v>11</v>
      </c>
      <c r="B10529" t="s">
        <v>45</v>
      </c>
      <c r="C10529" t="s">
        <v>13</v>
      </c>
      <c r="D10529" t="s">
        <v>20</v>
      </c>
      <c r="E10529" t="s">
        <v>46</v>
      </c>
      <c r="F10529" t="s">
        <v>24</v>
      </c>
      <c r="G10529">
        <v>20769.18</v>
      </c>
      <c r="H10529" s="1">
        <v>43393</v>
      </c>
      <c r="I10529" t="str">
        <f t="shared" si="492"/>
        <v>20</v>
      </c>
      <c r="J10529" t="str">
        <f t="shared" si="493"/>
        <v>October</v>
      </c>
      <c r="K10529" t="str">
        <f t="shared" si="494"/>
        <v>2018</v>
      </c>
      <c r="L10529" s="15">
        <v>0.17230324074074074</v>
      </c>
      <c r="M10529">
        <f>HOUR(K10529:K22571)</f>
        <v>0</v>
      </c>
      <c r="N10529">
        <f>MINUTE(K10529:K22571)</f>
        <v>0</v>
      </c>
      <c r="O10529">
        <f>SECOND(K10529:K22571)</f>
        <v>0</v>
      </c>
      <c r="P10529">
        <v>18.46</v>
      </c>
      <c r="Q10529">
        <f>G10529-P10529</f>
        <v>20750.72</v>
      </c>
      <c r="R10529" t="s">
        <v>177</v>
      </c>
      <c r="S10529" t="s">
        <v>18</v>
      </c>
      <c r="T10529" t="s">
        <v>19</v>
      </c>
    </row>
    <row r="10530" spans="1:20" x14ac:dyDescent="0.35">
      <c r="A10530" t="s">
        <v>11</v>
      </c>
      <c r="B10530" t="s">
        <v>549</v>
      </c>
      <c r="C10530" t="s">
        <v>13</v>
      </c>
      <c r="D10530" t="s">
        <v>14</v>
      </c>
      <c r="E10530" t="s">
        <v>332</v>
      </c>
      <c r="F10530" t="s">
        <v>24</v>
      </c>
      <c r="G10530">
        <v>22026.94</v>
      </c>
      <c r="H10530" s="1">
        <v>43393</v>
      </c>
      <c r="I10530" t="str">
        <f t="shared" si="492"/>
        <v>20</v>
      </c>
      <c r="J10530" t="str">
        <f t="shared" si="493"/>
        <v>October</v>
      </c>
      <c r="K10530" t="str">
        <f t="shared" si="494"/>
        <v>2018</v>
      </c>
      <c r="L10530" s="15">
        <v>0.18314814814814814</v>
      </c>
      <c r="M10530">
        <f>HOUR(K10530:K22572)</f>
        <v>0</v>
      </c>
      <c r="N10530">
        <f>MINUTE(K10530:K22572)</f>
        <v>0</v>
      </c>
      <c r="O10530">
        <f>SECOND(K10530:K22572)</f>
        <v>0</v>
      </c>
      <c r="P10530">
        <v>123.41</v>
      </c>
      <c r="Q10530">
        <f>G10530-P10530</f>
        <v>21903.53</v>
      </c>
      <c r="R10530" t="s">
        <v>21</v>
      </c>
      <c r="S10530" t="s">
        <v>18</v>
      </c>
      <c r="T10530" t="s">
        <v>19</v>
      </c>
    </row>
    <row r="10531" spans="1:20" x14ac:dyDescent="0.35">
      <c r="A10531" t="s">
        <v>11</v>
      </c>
      <c r="B10531" t="s">
        <v>45</v>
      </c>
      <c r="C10531" t="s">
        <v>13</v>
      </c>
      <c r="D10531" t="s">
        <v>20</v>
      </c>
      <c r="E10531" t="s">
        <v>46</v>
      </c>
      <c r="F10531" t="s">
        <v>24</v>
      </c>
      <c r="G10531">
        <v>20756.189999999999</v>
      </c>
      <c r="H10531" s="1">
        <v>43393</v>
      </c>
      <c r="I10531" t="str">
        <f t="shared" si="492"/>
        <v>20</v>
      </c>
      <c r="J10531" t="str">
        <f t="shared" si="493"/>
        <v>October</v>
      </c>
      <c r="K10531" t="str">
        <f t="shared" si="494"/>
        <v>2018</v>
      </c>
      <c r="L10531" s="15">
        <v>0.19400462962962961</v>
      </c>
      <c r="M10531">
        <f>HOUR(K10531:K22573)</f>
        <v>0</v>
      </c>
      <c r="N10531">
        <f>MINUTE(K10531:K22573)</f>
        <v>0</v>
      </c>
      <c r="O10531">
        <f>SECOND(K10531:K22573)</f>
        <v>0</v>
      </c>
      <c r="P10531">
        <v>12.99</v>
      </c>
      <c r="Q10531">
        <f>G10531-P10531</f>
        <v>20743.199999999997</v>
      </c>
      <c r="R10531" t="s">
        <v>877</v>
      </c>
      <c r="S10531" t="s">
        <v>18</v>
      </c>
      <c r="T10531" t="s">
        <v>19</v>
      </c>
    </row>
    <row r="10532" spans="1:20" x14ac:dyDescent="0.35">
      <c r="A10532" t="s">
        <v>11</v>
      </c>
      <c r="B10532" t="s">
        <v>56</v>
      </c>
      <c r="C10532" t="s">
        <v>13</v>
      </c>
      <c r="D10532" t="s">
        <v>20</v>
      </c>
      <c r="E10532" t="s">
        <v>57</v>
      </c>
      <c r="F10532" t="s">
        <v>16</v>
      </c>
      <c r="G10532">
        <v>8186.11</v>
      </c>
      <c r="H10532" s="1">
        <v>43393</v>
      </c>
      <c r="I10532" t="str">
        <f t="shared" si="492"/>
        <v>20</v>
      </c>
      <c r="J10532" t="str">
        <f t="shared" si="493"/>
        <v>October</v>
      </c>
      <c r="K10532" t="str">
        <f t="shared" si="494"/>
        <v>2018</v>
      </c>
      <c r="L10532" s="15">
        <v>0.20484953703703704</v>
      </c>
      <c r="M10532">
        <f>HOUR(K10532:K22574)</f>
        <v>0</v>
      </c>
      <c r="N10532">
        <f>MINUTE(K10532:K22574)</f>
        <v>0</v>
      </c>
      <c r="O10532">
        <f>SECOND(K10532:K22574)</f>
        <v>0</v>
      </c>
      <c r="P10532">
        <v>23.81</v>
      </c>
      <c r="Q10532">
        <f>G10532-P10532</f>
        <v>8162.2999999999993</v>
      </c>
      <c r="R10532" t="s">
        <v>709</v>
      </c>
      <c r="S10532" t="s">
        <v>18</v>
      </c>
      <c r="T10532" t="s">
        <v>19</v>
      </c>
    </row>
    <row r="10533" spans="1:20" x14ac:dyDescent="0.35">
      <c r="A10533" t="s">
        <v>29</v>
      </c>
      <c r="B10533" t="s">
        <v>103</v>
      </c>
      <c r="C10533" t="s">
        <v>13</v>
      </c>
      <c r="D10533" t="s">
        <v>31</v>
      </c>
      <c r="E10533" t="s">
        <v>104</v>
      </c>
      <c r="F10533" t="s">
        <v>24</v>
      </c>
      <c r="G10533">
        <v>57752.74</v>
      </c>
      <c r="H10533" s="1">
        <v>43393</v>
      </c>
      <c r="I10533" t="str">
        <f t="shared" si="492"/>
        <v>20</v>
      </c>
      <c r="J10533" t="str">
        <f t="shared" si="493"/>
        <v>October</v>
      </c>
      <c r="K10533" t="str">
        <f t="shared" si="494"/>
        <v>2018</v>
      </c>
      <c r="L10533" s="15">
        <v>0.20833333333333334</v>
      </c>
      <c r="M10533">
        <f>HOUR(K10533:K22575)</f>
        <v>0</v>
      </c>
      <c r="N10533">
        <f>MINUTE(K10533:K22575)</f>
        <v>0</v>
      </c>
      <c r="O10533">
        <f>SECOND(K10533:K22575)</f>
        <v>0</v>
      </c>
      <c r="P10533">
        <v>147</v>
      </c>
      <c r="Q10533">
        <f>G10533-P10533</f>
        <v>57605.74</v>
      </c>
      <c r="R10533" t="s">
        <v>1833</v>
      </c>
      <c r="S10533" t="s">
        <v>18</v>
      </c>
      <c r="T10533" t="s">
        <v>19</v>
      </c>
    </row>
    <row r="10534" spans="1:20" x14ac:dyDescent="0.35">
      <c r="A10534" t="s">
        <v>29</v>
      </c>
      <c r="B10534" t="s">
        <v>289</v>
      </c>
      <c r="C10534" t="s">
        <v>13</v>
      </c>
      <c r="D10534" t="s">
        <v>31</v>
      </c>
      <c r="E10534" t="s">
        <v>290</v>
      </c>
      <c r="F10534" t="s">
        <v>24</v>
      </c>
      <c r="G10534">
        <v>10974.9</v>
      </c>
      <c r="H10534" s="1">
        <v>43393</v>
      </c>
      <c r="I10534" t="str">
        <f t="shared" si="492"/>
        <v>20</v>
      </c>
      <c r="J10534" t="str">
        <f t="shared" si="493"/>
        <v>October</v>
      </c>
      <c r="K10534" t="str">
        <f t="shared" si="494"/>
        <v>2018</v>
      </c>
      <c r="L10534" s="15">
        <v>0.20833333333333334</v>
      </c>
      <c r="M10534">
        <f>HOUR(K10534:K22576)</f>
        <v>0</v>
      </c>
      <c r="N10534">
        <f>MINUTE(K10534:K22576)</f>
        <v>0</v>
      </c>
      <c r="O10534">
        <f>SECOND(K10534:K22576)</f>
        <v>0</v>
      </c>
      <c r="P10534">
        <v>26</v>
      </c>
      <c r="Q10534">
        <f>G10534-P10534</f>
        <v>10948.9</v>
      </c>
      <c r="R10534" t="s">
        <v>1833</v>
      </c>
      <c r="S10534" t="s">
        <v>18</v>
      </c>
      <c r="T10534" t="s">
        <v>19</v>
      </c>
    </row>
    <row r="10535" spans="1:20" x14ac:dyDescent="0.35">
      <c r="A10535" t="s">
        <v>29</v>
      </c>
      <c r="B10535" t="s">
        <v>118</v>
      </c>
      <c r="C10535" t="s">
        <v>13</v>
      </c>
      <c r="D10535" t="s">
        <v>31</v>
      </c>
      <c r="E10535" t="s">
        <v>119</v>
      </c>
      <c r="F10535" t="s">
        <v>16</v>
      </c>
      <c r="G10535">
        <v>20939.61</v>
      </c>
      <c r="H10535" s="1">
        <v>43393</v>
      </c>
      <c r="I10535" t="str">
        <f t="shared" si="492"/>
        <v>20</v>
      </c>
      <c r="J10535" t="str">
        <f t="shared" si="493"/>
        <v>October</v>
      </c>
      <c r="K10535" t="str">
        <f t="shared" si="494"/>
        <v>2018</v>
      </c>
      <c r="L10535" s="15">
        <v>0.20833333333333334</v>
      </c>
      <c r="M10535">
        <f>HOUR(K10535:K22577)</f>
        <v>0</v>
      </c>
      <c r="N10535">
        <f>MINUTE(K10535:K22577)</f>
        <v>0</v>
      </c>
      <c r="O10535">
        <f>SECOND(K10535:K22577)</f>
        <v>0</v>
      </c>
      <c r="P10535">
        <v>45</v>
      </c>
      <c r="Q10535">
        <f>G10535-P10535</f>
        <v>20894.61</v>
      </c>
      <c r="R10535" t="s">
        <v>1833</v>
      </c>
      <c r="S10535" t="s">
        <v>18</v>
      </c>
      <c r="T10535" t="s">
        <v>19</v>
      </c>
    </row>
    <row r="10536" spans="1:20" x14ac:dyDescent="0.35">
      <c r="A10536" t="s">
        <v>29</v>
      </c>
      <c r="B10536" t="s">
        <v>134</v>
      </c>
      <c r="C10536" t="s">
        <v>13</v>
      </c>
      <c r="D10536" t="s">
        <v>31</v>
      </c>
      <c r="E10536" t="s">
        <v>135</v>
      </c>
      <c r="F10536" t="s">
        <v>16</v>
      </c>
      <c r="G10536">
        <v>16662.36</v>
      </c>
      <c r="H10536" s="1">
        <v>43393</v>
      </c>
      <c r="I10536" t="str">
        <f t="shared" si="492"/>
        <v>20</v>
      </c>
      <c r="J10536" t="str">
        <f t="shared" si="493"/>
        <v>October</v>
      </c>
      <c r="K10536" t="str">
        <f t="shared" si="494"/>
        <v>2018</v>
      </c>
      <c r="L10536" s="15">
        <v>0.20833333333333334</v>
      </c>
      <c r="M10536">
        <f>HOUR(K10536:K22578)</f>
        <v>0</v>
      </c>
      <c r="N10536">
        <f>MINUTE(K10536:K22578)</f>
        <v>0</v>
      </c>
      <c r="O10536">
        <f>SECOND(K10536:K22578)</f>
        <v>0</v>
      </c>
      <c r="P10536">
        <v>43</v>
      </c>
      <c r="Q10536">
        <f>G10536-P10536</f>
        <v>16619.36</v>
      </c>
      <c r="R10536" t="s">
        <v>1833</v>
      </c>
      <c r="S10536" t="s">
        <v>18</v>
      </c>
      <c r="T10536" t="s">
        <v>19</v>
      </c>
    </row>
    <row r="10537" spans="1:20" x14ac:dyDescent="0.35">
      <c r="A10537" t="s">
        <v>29</v>
      </c>
      <c r="B10537" t="s">
        <v>207</v>
      </c>
      <c r="C10537" t="s">
        <v>13</v>
      </c>
      <c r="D10537" t="s">
        <v>31</v>
      </c>
      <c r="E10537" t="s">
        <v>137</v>
      </c>
      <c r="F10537" t="s">
        <v>24</v>
      </c>
      <c r="G10537">
        <v>42214.02</v>
      </c>
      <c r="H10537" s="1">
        <v>43393</v>
      </c>
      <c r="I10537" t="str">
        <f t="shared" si="492"/>
        <v>20</v>
      </c>
      <c r="J10537" t="str">
        <f t="shared" si="493"/>
        <v>October</v>
      </c>
      <c r="K10537" t="str">
        <f t="shared" si="494"/>
        <v>2018</v>
      </c>
      <c r="L10537" s="15">
        <v>0.20833333333333334</v>
      </c>
      <c r="M10537">
        <f>HOUR(K10537:K22579)</f>
        <v>0</v>
      </c>
      <c r="N10537">
        <f>MINUTE(K10537:K22579)</f>
        <v>0</v>
      </c>
      <c r="O10537">
        <f>SECOND(K10537:K22579)</f>
        <v>0</v>
      </c>
      <c r="P10537">
        <v>37</v>
      </c>
      <c r="Q10537">
        <f>G10537-P10537</f>
        <v>42177.02</v>
      </c>
      <c r="R10537" t="s">
        <v>1833</v>
      </c>
      <c r="S10537" t="s">
        <v>18</v>
      </c>
      <c r="T10537" t="s">
        <v>19</v>
      </c>
    </row>
    <row r="10538" spans="1:20" x14ac:dyDescent="0.35">
      <c r="A10538" t="s">
        <v>11</v>
      </c>
      <c r="B10538" t="s">
        <v>549</v>
      </c>
      <c r="C10538" t="s">
        <v>13</v>
      </c>
      <c r="D10538" t="s">
        <v>14</v>
      </c>
      <c r="E10538" t="s">
        <v>332</v>
      </c>
      <c r="F10538" t="s">
        <v>24</v>
      </c>
      <c r="G10538">
        <v>22018.61</v>
      </c>
      <c r="H10538" s="1">
        <v>43393</v>
      </c>
      <c r="I10538" t="str">
        <f t="shared" si="492"/>
        <v>20</v>
      </c>
      <c r="J10538" t="str">
        <f t="shared" si="493"/>
        <v>October</v>
      </c>
      <c r="K10538" t="str">
        <f t="shared" si="494"/>
        <v>2018</v>
      </c>
      <c r="L10538" s="15">
        <v>0.2638773148148148</v>
      </c>
      <c r="M10538">
        <f>HOUR(K10538:K22580)</f>
        <v>0</v>
      </c>
      <c r="N10538">
        <f>MINUTE(K10538:K22580)</f>
        <v>0</v>
      </c>
      <c r="O10538">
        <f>SECOND(K10538:K22580)</f>
        <v>0</v>
      </c>
      <c r="P10538">
        <v>8.33</v>
      </c>
      <c r="Q10538">
        <f>G10538-P10538</f>
        <v>22010.28</v>
      </c>
      <c r="R10538" t="s">
        <v>1182</v>
      </c>
      <c r="S10538" t="s">
        <v>18</v>
      </c>
      <c r="T10538" t="s">
        <v>19</v>
      </c>
    </row>
    <row r="10539" spans="1:20" x14ac:dyDescent="0.35">
      <c r="A10539" t="s">
        <v>11</v>
      </c>
      <c r="B10539" t="s">
        <v>547</v>
      </c>
      <c r="C10539" t="s">
        <v>13</v>
      </c>
      <c r="D10539" t="s">
        <v>20</v>
      </c>
      <c r="E10539" t="s">
        <v>548</v>
      </c>
      <c r="F10539" t="s">
        <v>16</v>
      </c>
      <c r="G10539">
        <v>13111.28</v>
      </c>
      <c r="H10539" s="1">
        <v>43393</v>
      </c>
      <c r="I10539" t="str">
        <f t="shared" si="492"/>
        <v>20</v>
      </c>
      <c r="J10539" t="str">
        <f t="shared" si="493"/>
        <v>October</v>
      </c>
      <c r="K10539" t="str">
        <f t="shared" si="494"/>
        <v>2018</v>
      </c>
      <c r="L10539" s="15">
        <v>0.30554398148148149</v>
      </c>
      <c r="M10539">
        <f>HOUR(K10539:K22581)</f>
        <v>0</v>
      </c>
      <c r="N10539">
        <f>MINUTE(K10539:K22581)</f>
        <v>0</v>
      </c>
      <c r="O10539">
        <f>SECOND(K10539:K22581)</f>
        <v>0</v>
      </c>
      <c r="P10539">
        <v>21.83</v>
      </c>
      <c r="Q10539">
        <f>G10539-P10539</f>
        <v>13089.45</v>
      </c>
      <c r="R10539" t="s">
        <v>791</v>
      </c>
      <c r="S10539" t="s">
        <v>18</v>
      </c>
      <c r="T10539" t="s">
        <v>19</v>
      </c>
    </row>
    <row r="10540" spans="1:20" x14ac:dyDescent="0.35">
      <c r="A10540" t="s">
        <v>11</v>
      </c>
      <c r="B10540" t="s">
        <v>80</v>
      </c>
      <c r="C10540" t="s">
        <v>13</v>
      </c>
      <c r="D10540" t="s">
        <v>14</v>
      </c>
      <c r="E10540" t="s">
        <v>81</v>
      </c>
      <c r="F10540" t="s">
        <v>24</v>
      </c>
      <c r="G10540">
        <v>14885.9</v>
      </c>
      <c r="H10540" s="1">
        <v>43393</v>
      </c>
      <c r="I10540" t="str">
        <f t="shared" si="492"/>
        <v>20</v>
      </c>
      <c r="J10540" t="str">
        <f t="shared" si="493"/>
        <v>October</v>
      </c>
      <c r="K10540" t="str">
        <f t="shared" si="494"/>
        <v>2018</v>
      </c>
      <c r="L10540" s="15">
        <v>0.33364583333333336</v>
      </c>
      <c r="M10540">
        <f>HOUR(K10540:K22582)</f>
        <v>0</v>
      </c>
      <c r="N10540">
        <f>MINUTE(K10540:K22582)</f>
        <v>0</v>
      </c>
      <c r="O10540">
        <f>SECOND(K10540:K22582)</f>
        <v>0</v>
      </c>
      <c r="P10540">
        <v>50.48</v>
      </c>
      <c r="Q10540">
        <f>G10540-P10540</f>
        <v>14835.42</v>
      </c>
      <c r="R10540" t="s">
        <v>887</v>
      </c>
      <c r="S10540" t="s">
        <v>18</v>
      </c>
      <c r="T10540" t="s">
        <v>19</v>
      </c>
    </row>
    <row r="10541" spans="1:20" x14ac:dyDescent="0.35">
      <c r="A10541" t="s">
        <v>11</v>
      </c>
      <c r="B10541" t="s">
        <v>179</v>
      </c>
      <c r="C10541" t="s">
        <v>13</v>
      </c>
      <c r="D10541" t="s">
        <v>20</v>
      </c>
      <c r="E10541" t="s">
        <v>171</v>
      </c>
      <c r="F10541" t="s">
        <v>24</v>
      </c>
      <c r="G10541">
        <v>9967.1</v>
      </c>
      <c r="H10541" s="1">
        <v>43393</v>
      </c>
      <c r="I10541" t="str">
        <f t="shared" si="492"/>
        <v>20</v>
      </c>
      <c r="J10541" t="str">
        <f t="shared" si="493"/>
        <v>October</v>
      </c>
      <c r="K10541" t="str">
        <f t="shared" si="494"/>
        <v>2018</v>
      </c>
      <c r="L10541" s="15">
        <v>0.34172453703703703</v>
      </c>
      <c r="M10541">
        <f>HOUR(K10541:K22583)</f>
        <v>0</v>
      </c>
      <c r="N10541">
        <f>MINUTE(K10541:K22583)</f>
        <v>0</v>
      </c>
      <c r="O10541">
        <f>SECOND(K10541:K22583)</f>
        <v>0</v>
      </c>
      <c r="P10541">
        <v>27.84</v>
      </c>
      <c r="Q10541">
        <f>G10541-P10541</f>
        <v>9939.26</v>
      </c>
      <c r="R10541" t="s">
        <v>768</v>
      </c>
      <c r="S10541" t="s">
        <v>18</v>
      </c>
      <c r="T10541" t="s">
        <v>19</v>
      </c>
    </row>
    <row r="10542" spans="1:20" x14ac:dyDescent="0.35">
      <c r="A10542" t="s">
        <v>11</v>
      </c>
      <c r="B10542" t="s">
        <v>37</v>
      </c>
      <c r="C10542" t="s">
        <v>13</v>
      </c>
      <c r="D10542" t="s">
        <v>20</v>
      </c>
      <c r="E10542" t="s">
        <v>38</v>
      </c>
      <c r="F10542" t="s">
        <v>16</v>
      </c>
      <c r="G10542">
        <v>9262.49</v>
      </c>
      <c r="H10542" s="1">
        <v>43393</v>
      </c>
      <c r="I10542" t="str">
        <f t="shared" si="492"/>
        <v>20</v>
      </c>
      <c r="J10542" t="str">
        <f t="shared" si="493"/>
        <v>October</v>
      </c>
      <c r="K10542" t="str">
        <f t="shared" si="494"/>
        <v>2018</v>
      </c>
      <c r="L10542" s="15">
        <v>0.34980324074074076</v>
      </c>
      <c r="M10542">
        <f>HOUR(K10542:K22584)</f>
        <v>0</v>
      </c>
      <c r="N10542">
        <f>MINUTE(K10542:K22584)</f>
        <v>0</v>
      </c>
      <c r="O10542">
        <f>SECOND(K10542:K22584)</f>
        <v>0</v>
      </c>
      <c r="P10542">
        <v>14.5</v>
      </c>
      <c r="Q10542">
        <f>G10542-P10542</f>
        <v>9247.99</v>
      </c>
      <c r="R10542" t="s">
        <v>142</v>
      </c>
      <c r="S10542" t="s">
        <v>18</v>
      </c>
      <c r="T10542" t="s">
        <v>19</v>
      </c>
    </row>
    <row r="10543" spans="1:20" x14ac:dyDescent="0.35">
      <c r="A10543" t="s">
        <v>11</v>
      </c>
      <c r="B10543" t="s">
        <v>268</v>
      </c>
      <c r="C10543" t="s">
        <v>13</v>
      </c>
      <c r="D10543" t="s">
        <v>20</v>
      </c>
      <c r="E10543" t="s">
        <v>269</v>
      </c>
      <c r="F10543" t="s">
        <v>16</v>
      </c>
      <c r="G10543">
        <v>4182.57</v>
      </c>
      <c r="H10543" s="1">
        <v>43393</v>
      </c>
      <c r="I10543" t="str">
        <f t="shared" si="492"/>
        <v>20</v>
      </c>
      <c r="J10543" t="str">
        <f t="shared" si="493"/>
        <v>October</v>
      </c>
      <c r="K10543" t="str">
        <f t="shared" si="494"/>
        <v>2018</v>
      </c>
      <c r="L10543" s="15">
        <v>0.35787037037037034</v>
      </c>
      <c r="M10543">
        <f>HOUR(K10543:K22585)</f>
        <v>0</v>
      </c>
      <c r="N10543">
        <f>MINUTE(K10543:K22585)</f>
        <v>0</v>
      </c>
      <c r="O10543">
        <f>SECOND(K10543:K22585)</f>
        <v>0</v>
      </c>
      <c r="P10543">
        <v>5.0999999999999996</v>
      </c>
      <c r="Q10543">
        <f>G10543-P10543</f>
        <v>4177.4699999999993</v>
      </c>
      <c r="R10543" t="s">
        <v>809</v>
      </c>
      <c r="S10543" t="s">
        <v>18</v>
      </c>
      <c r="T10543" t="s">
        <v>19</v>
      </c>
    </row>
    <row r="10544" spans="1:20" x14ac:dyDescent="0.35">
      <c r="A10544" t="s">
        <v>11</v>
      </c>
      <c r="B10544" t="s">
        <v>298</v>
      </c>
      <c r="C10544" t="s">
        <v>13</v>
      </c>
      <c r="D10544" t="s">
        <v>14</v>
      </c>
      <c r="E10544" t="s">
        <v>299</v>
      </c>
      <c r="F10544" t="s">
        <v>16</v>
      </c>
      <c r="G10544">
        <v>29569.279999999999</v>
      </c>
      <c r="H10544" s="1">
        <v>43393</v>
      </c>
      <c r="I10544" t="str">
        <f t="shared" si="492"/>
        <v>20</v>
      </c>
      <c r="J10544" t="str">
        <f t="shared" si="493"/>
        <v>October</v>
      </c>
      <c r="K10544" t="str">
        <f t="shared" si="494"/>
        <v>2018</v>
      </c>
      <c r="L10544" s="15">
        <v>0.36594907407407407</v>
      </c>
      <c r="M10544">
        <f>HOUR(K10544:K22586)</f>
        <v>0</v>
      </c>
      <c r="N10544">
        <f>MINUTE(K10544:K22586)</f>
        <v>0</v>
      </c>
      <c r="O10544">
        <f>SECOND(K10544:K22586)</f>
        <v>0</v>
      </c>
      <c r="P10544">
        <v>57.32</v>
      </c>
      <c r="Q10544">
        <f>G10544-P10544</f>
        <v>29511.96</v>
      </c>
      <c r="R10544" t="s">
        <v>347</v>
      </c>
      <c r="S10544" t="s">
        <v>18</v>
      </c>
      <c r="T10544" t="s">
        <v>19</v>
      </c>
    </row>
    <row r="10545" spans="1:20" x14ac:dyDescent="0.35">
      <c r="A10545" t="s">
        <v>11</v>
      </c>
      <c r="B10545" t="s">
        <v>58</v>
      </c>
      <c r="C10545" t="s">
        <v>13</v>
      </c>
      <c r="D10545" t="s">
        <v>20</v>
      </c>
      <c r="E10545" t="s">
        <v>59</v>
      </c>
      <c r="F10545" t="s">
        <v>16</v>
      </c>
      <c r="G10545">
        <v>5631.7</v>
      </c>
      <c r="H10545" s="1">
        <v>43393</v>
      </c>
      <c r="I10545" t="str">
        <f t="shared" si="492"/>
        <v>20</v>
      </c>
      <c r="J10545" t="str">
        <f t="shared" si="493"/>
        <v>October</v>
      </c>
      <c r="K10545" t="str">
        <f t="shared" si="494"/>
        <v>2018</v>
      </c>
      <c r="L10545" s="15">
        <v>0.37402777777777779</v>
      </c>
      <c r="M10545">
        <f>HOUR(K10545:K22587)</f>
        <v>0</v>
      </c>
      <c r="N10545">
        <f>MINUTE(K10545:K22587)</f>
        <v>0</v>
      </c>
      <c r="O10545">
        <f>SECOND(K10545:K22587)</f>
        <v>0</v>
      </c>
      <c r="P10545">
        <v>10.86</v>
      </c>
      <c r="Q10545">
        <f>G10545-P10545</f>
        <v>5620.84</v>
      </c>
      <c r="R10545" t="s">
        <v>633</v>
      </c>
      <c r="S10545" t="s">
        <v>18</v>
      </c>
      <c r="T10545" t="s">
        <v>19</v>
      </c>
    </row>
    <row r="10546" spans="1:20" x14ac:dyDescent="0.35">
      <c r="A10546" t="s">
        <v>11</v>
      </c>
      <c r="B10546" t="s">
        <v>547</v>
      </c>
      <c r="C10546" t="s">
        <v>13</v>
      </c>
      <c r="D10546" t="s">
        <v>20</v>
      </c>
      <c r="E10546" t="s">
        <v>548</v>
      </c>
      <c r="F10546" t="s">
        <v>16</v>
      </c>
      <c r="G10546">
        <v>13093.49</v>
      </c>
      <c r="H10546" s="1">
        <v>43393</v>
      </c>
      <c r="I10546" t="str">
        <f t="shared" si="492"/>
        <v>20</v>
      </c>
      <c r="J10546" t="str">
        <f t="shared" si="493"/>
        <v>October</v>
      </c>
      <c r="K10546" t="str">
        <f t="shared" si="494"/>
        <v>2018</v>
      </c>
      <c r="L10546" s="15">
        <v>0.38026620370370368</v>
      </c>
      <c r="M10546">
        <f>HOUR(K10546:K22588)</f>
        <v>0</v>
      </c>
      <c r="N10546">
        <f>MINUTE(K10546:K22588)</f>
        <v>0</v>
      </c>
      <c r="O10546">
        <f>SECOND(K10546:K22588)</f>
        <v>0</v>
      </c>
      <c r="P10546">
        <v>17.79</v>
      </c>
      <c r="Q10546">
        <f>G10546-P10546</f>
        <v>13075.699999999999</v>
      </c>
      <c r="R10546" t="s">
        <v>1474</v>
      </c>
      <c r="S10546" t="s">
        <v>18</v>
      </c>
      <c r="T10546" t="s">
        <v>19</v>
      </c>
    </row>
    <row r="10547" spans="1:20" x14ac:dyDescent="0.35">
      <c r="A10547" t="s">
        <v>11</v>
      </c>
      <c r="B10547" t="s">
        <v>549</v>
      </c>
      <c r="C10547" t="s">
        <v>13</v>
      </c>
      <c r="D10547" t="s">
        <v>14</v>
      </c>
      <c r="E10547" t="s">
        <v>332</v>
      </c>
      <c r="F10547" t="s">
        <v>24</v>
      </c>
      <c r="G10547">
        <v>22000.92</v>
      </c>
      <c r="H10547" s="1">
        <v>43393</v>
      </c>
      <c r="I10547" t="str">
        <f t="shared" si="492"/>
        <v>20</v>
      </c>
      <c r="J10547" t="str">
        <f t="shared" si="493"/>
        <v>October</v>
      </c>
      <c r="K10547" t="str">
        <f t="shared" si="494"/>
        <v>2018</v>
      </c>
      <c r="L10547" s="15">
        <v>0.38624999999999998</v>
      </c>
      <c r="M10547">
        <f>HOUR(K10547:K22589)</f>
        <v>0</v>
      </c>
      <c r="N10547">
        <f>MINUTE(K10547:K22589)</f>
        <v>0</v>
      </c>
      <c r="O10547">
        <f>SECOND(K10547:K22589)</f>
        <v>0</v>
      </c>
      <c r="P10547">
        <v>17.690000000000001</v>
      </c>
      <c r="Q10547">
        <f>G10547-P10547</f>
        <v>21983.23</v>
      </c>
      <c r="R10547" t="s">
        <v>1431</v>
      </c>
      <c r="S10547" t="s">
        <v>18</v>
      </c>
      <c r="T10547" t="s">
        <v>19</v>
      </c>
    </row>
    <row r="10548" spans="1:20" x14ac:dyDescent="0.35">
      <c r="A10548" t="s">
        <v>11</v>
      </c>
      <c r="B10548" t="s">
        <v>113</v>
      </c>
      <c r="C10548" t="s">
        <v>13</v>
      </c>
      <c r="D10548" t="s">
        <v>14</v>
      </c>
      <c r="E10548" t="s">
        <v>114</v>
      </c>
      <c r="F10548" t="s">
        <v>24</v>
      </c>
      <c r="G10548">
        <v>11496.66</v>
      </c>
      <c r="H10548" s="1">
        <v>43393</v>
      </c>
      <c r="I10548" t="str">
        <f t="shared" si="492"/>
        <v>20</v>
      </c>
      <c r="J10548" t="str">
        <f t="shared" si="493"/>
        <v>October</v>
      </c>
      <c r="K10548" t="str">
        <f t="shared" si="494"/>
        <v>2018</v>
      </c>
      <c r="L10548" s="15">
        <v>0.39223379629629629</v>
      </c>
      <c r="M10548">
        <f>HOUR(K10548:K22590)</f>
        <v>0</v>
      </c>
      <c r="N10548">
        <f>MINUTE(K10548:K22590)</f>
        <v>0</v>
      </c>
      <c r="O10548">
        <f>SECOND(K10548:K22590)</f>
        <v>0</v>
      </c>
      <c r="P10548">
        <v>26.01</v>
      </c>
      <c r="Q10548">
        <f>G10548-P10548</f>
        <v>11470.65</v>
      </c>
      <c r="R10548" t="s">
        <v>1450</v>
      </c>
      <c r="S10548" t="s">
        <v>18</v>
      </c>
      <c r="T10548" t="s">
        <v>19</v>
      </c>
    </row>
    <row r="10549" spans="1:20" x14ac:dyDescent="0.35">
      <c r="A10549" t="s">
        <v>11</v>
      </c>
      <c r="B10549" t="s">
        <v>12</v>
      </c>
      <c r="C10549" t="s">
        <v>13</v>
      </c>
      <c r="D10549" t="s">
        <v>20</v>
      </c>
      <c r="E10549" t="s">
        <v>15</v>
      </c>
      <c r="F10549" t="s">
        <v>16</v>
      </c>
      <c r="G10549">
        <v>1428.24</v>
      </c>
      <c r="H10549" s="1">
        <v>43393</v>
      </c>
      <c r="I10549" t="str">
        <f t="shared" si="492"/>
        <v>20</v>
      </c>
      <c r="J10549" t="str">
        <f t="shared" si="493"/>
        <v>October</v>
      </c>
      <c r="K10549" t="str">
        <f t="shared" si="494"/>
        <v>2018</v>
      </c>
      <c r="L10549" s="15">
        <v>0.3982175925925926</v>
      </c>
      <c r="M10549">
        <f>HOUR(K10549:K22591)</f>
        <v>0</v>
      </c>
      <c r="N10549">
        <f>MINUTE(K10549:K22591)</f>
        <v>0</v>
      </c>
      <c r="O10549">
        <f>SECOND(K10549:K22591)</f>
        <v>0</v>
      </c>
      <c r="P10549">
        <v>7.27</v>
      </c>
      <c r="Q10549">
        <f>G10549-P10549</f>
        <v>1420.97</v>
      </c>
      <c r="R10549" t="s">
        <v>798</v>
      </c>
      <c r="S10549" t="s">
        <v>18</v>
      </c>
      <c r="T10549" t="s">
        <v>19</v>
      </c>
    </row>
    <row r="10550" spans="1:20" x14ac:dyDescent="0.35">
      <c r="A10550" t="s">
        <v>11</v>
      </c>
      <c r="B10550" t="s">
        <v>45</v>
      </c>
      <c r="C10550" t="s">
        <v>13</v>
      </c>
      <c r="D10550" t="s">
        <v>20</v>
      </c>
      <c r="E10550" t="s">
        <v>46</v>
      </c>
      <c r="F10550" t="s">
        <v>24</v>
      </c>
      <c r="G10550">
        <v>20717.689999999999</v>
      </c>
      <c r="H10550" s="1">
        <v>43393</v>
      </c>
      <c r="I10550" t="str">
        <f t="shared" si="492"/>
        <v>20</v>
      </c>
      <c r="J10550" t="str">
        <f t="shared" si="493"/>
        <v>October</v>
      </c>
      <c r="K10550" t="str">
        <f t="shared" si="494"/>
        <v>2018</v>
      </c>
      <c r="L10550" s="15">
        <v>0.40421296296296294</v>
      </c>
      <c r="M10550">
        <f>HOUR(K10550:K22592)</f>
        <v>0</v>
      </c>
      <c r="N10550">
        <f>MINUTE(K10550:K22592)</f>
        <v>0</v>
      </c>
      <c r="O10550">
        <f>SECOND(K10550:K22592)</f>
        <v>0</v>
      </c>
      <c r="P10550">
        <v>38.5</v>
      </c>
      <c r="Q10550">
        <f>G10550-P10550</f>
        <v>20679.189999999999</v>
      </c>
      <c r="R10550" t="s">
        <v>692</v>
      </c>
      <c r="S10550" t="s">
        <v>18</v>
      </c>
      <c r="T10550" t="s">
        <v>19</v>
      </c>
    </row>
    <row r="10551" spans="1:20" x14ac:dyDescent="0.35">
      <c r="A10551" t="s">
        <v>11</v>
      </c>
      <c r="B10551" t="s">
        <v>77</v>
      </c>
      <c r="C10551" t="s">
        <v>13</v>
      </c>
      <c r="D10551" t="s">
        <v>14</v>
      </c>
      <c r="E10551" t="s">
        <v>78</v>
      </c>
      <c r="F10551" t="s">
        <v>16</v>
      </c>
      <c r="G10551">
        <v>17464.580000000002</v>
      </c>
      <c r="H10551" s="1">
        <v>43393</v>
      </c>
      <c r="I10551" t="str">
        <f t="shared" si="492"/>
        <v>20</v>
      </c>
      <c r="J10551" t="str">
        <f t="shared" si="493"/>
        <v>October</v>
      </c>
      <c r="K10551" t="str">
        <f t="shared" si="494"/>
        <v>2018</v>
      </c>
      <c r="L10551" s="15">
        <v>0.41019675925925925</v>
      </c>
      <c r="M10551">
        <f>HOUR(K10551:K22593)</f>
        <v>0</v>
      </c>
      <c r="N10551">
        <f>MINUTE(K10551:K22593)</f>
        <v>0</v>
      </c>
      <c r="O10551">
        <f>SECOND(K10551:K22593)</f>
        <v>0</v>
      </c>
      <c r="P10551">
        <v>26.34</v>
      </c>
      <c r="Q10551">
        <f>G10551-P10551</f>
        <v>17438.240000000002</v>
      </c>
      <c r="R10551" t="s">
        <v>177</v>
      </c>
      <c r="S10551" t="s">
        <v>18</v>
      </c>
      <c r="T10551" t="s">
        <v>19</v>
      </c>
    </row>
    <row r="10552" spans="1:20" x14ac:dyDescent="0.35">
      <c r="A10552" t="s">
        <v>11</v>
      </c>
      <c r="B10552" t="s">
        <v>12</v>
      </c>
      <c r="C10552" t="s">
        <v>13</v>
      </c>
      <c r="D10552" t="s">
        <v>20</v>
      </c>
      <c r="E10552" t="s">
        <v>15</v>
      </c>
      <c r="F10552" t="s">
        <v>16</v>
      </c>
      <c r="G10552">
        <v>1406.18</v>
      </c>
      <c r="H10552" s="1">
        <v>43393</v>
      </c>
      <c r="I10552" t="str">
        <f t="shared" si="492"/>
        <v>20</v>
      </c>
      <c r="J10552" t="str">
        <f t="shared" si="493"/>
        <v>October</v>
      </c>
      <c r="K10552" t="str">
        <f t="shared" si="494"/>
        <v>2018</v>
      </c>
      <c r="L10552" s="15">
        <v>0.41618055555555555</v>
      </c>
      <c r="M10552">
        <f>HOUR(K10552:K22594)</f>
        <v>0</v>
      </c>
      <c r="N10552">
        <f>MINUTE(K10552:K22594)</f>
        <v>0</v>
      </c>
      <c r="O10552">
        <f>SECOND(K10552:K22594)</f>
        <v>0</v>
      </c>
      <c r="P10552">
        <v>22.06</v>
      </c>
      <c r="Q10552">
        <f>G10552-P10552</f>
        <v>1384.1200000000001</v>
      </c>
      <c r="R10552" t="s">
        <v>1118</v>
      </c>
      <c r="S10552" t="s">
        <v>18</v>
      </c>
      <c r="T10552" t="s">
        <v>19</v>
      </c>
    </row>
    <row r="10553" spans="1:20" x14ac:dyDescent="0.35">
      <c r="A10553" t="s">
        <v>29</v>
      </c>
      <c r="B10553" t="s">
        <v>186</v>
      </c>
      <c r="C10553" t="s">
        <v>13</v>
      </c>
      <c r="D10553" t="s">
        <v>31</v>
      </c>
      <c r="E10553" t="s">
        <v>187</v>
      </c>
      <c r="F10553" t="s">
        <v>16</v>
      </c>
      <c r="G10553">
        <v>6890.77</v>
      </c>
      <c r="H10553" s="1">
        <v>43393</v>
      </c>
      <c r="I10553" t="str">
        <f t="shared" si="492"/>
        <v>20</v>
      </c>
      <c r="J10553" t="str">
        <f t="shared" si="493"/>
        <v>October</v>
      </c>
      <c r="K10553" t="str">
        <f t="shared" si="494"/>
        <v>2018</v>
      </c>
      <c r="L10553" s="15">
        <v>0.41666666666666669</v>
      </c>
      <c r="M10553">
        <f>HOUR(K10553:K22595)</f>
        <v>0</v>
      </c>
      <c r="N10553">
        <f>MINUTE(K10553:K22595)</f>
        <v>0</v>
      </c>
      <c r="O10553">
        <f>SECOND(K10553:K22595)</f>
        <v>0</v>
      </c>
      <c r="P10553">
        <v>45</v>
      </c>
      <c r="Q10553">
        <f>G10553-P10553</f>
        <v>6845.77</v>
      </c>
      <c r="R10553" t="s">
        <v>1833</v>
      </c>
      <c r="S10553" t="s">
        <v>18</v>
      </c>
      <c r="T10553" t="s">
        <v>19</v>
      </c>
    </row>
    <row r="10554" spans="1:20" x14ac:dyDescent="0.35">
      <c r="A10554" t="s">
        <v>11</v>
      </c>
      <c r="B10554" t="s">
        <v>12</v>
      </c>
      <c r="C10554" t="s">
        <v>13</v>
      </c>
      <c r="D10554" t="s">
        <v>20</v>
      </c>
      <c r="E10554" t="s">
        <v>15</v>
      </c>
      <c r="F10554" t="s">
        <v>16</v>
      </c>
      <c r="G10554">
        <v>1394.09</v>
      </c>
      <c r="H10554" s="1">
        <v>43393</v>
      </c>
      <c r="I10554" t="str">
        <f t="shared" si="492"/>
        <v>20</v>
      </c>
      <c r="J10554" t="str">
        <f t="shared" si="493"/>
        <v>October</v>
      </c>
      <c r="K10554" t="str">
        <f t="shared" si="494"/>
        <v>2018</v>
      </c>
      <c r="L10554" s="15">
        <v>0.43025462962962963</v>
      </c>
      <c r="M10554">
        <f>HOUR(K10554:K22596)</f>
        <v>0</v>
      </c>
      <c r="N10554">
        <f>MINUTE(K10554:K22596)</f>
        <v>0</v>
      </c>
      <c r="O10554">
        <f>SECOND(K10554:K22596)</f>
        <v>0</v>
      </c>
      <c r="P10554">
        <v>12.09</v>
      </c>
      <c r="Q10554">
        <f>G10554-P10554</f>
        <v>1382</v>
      </c>
      <c r="R10554" t="s">
        <v>28</v>
      </c>
      <c r="S10554" t="s">
        <v>18</v>
      </c>
      <c r="T10554" t="s">
        <v>19</v>
      </c>
    </row>
    <row r="10555" spans="1:20" x14ac:dyDescent="0.35">
      <c r="A10555" t="s">
        <v>11</v>
      </c>
      <c r="B10555" t="s">
        <v>179</v>
      </c>
      <c r="C10555" t="s">
        <v>13</v>
      </c>
      <c r="D10555" t="s">
        <v>14</v>
      </c>
      <c r="E10555" t="s">
        <v>171</v>
      </c>
      <c r="F10555" t="s">
        <v>24</v>
      </c>
      <c r="G10555">
        <v>9910.17</v>
      </c>
      <c r="H10555" s="1">
        <v>43393</v>
      </c>
      <c r="I10555" t="str">
        <f t="shared" si="492"/>
        <v>20</v>
      </c>
      <c r="J10555" t="str">
        <f t="shared" si="493"/>
        <v>October</v>
      </c>
      <c r="K10555" t="str">
        <f t="shared" si="494"/>
        <v>2018</v>
      </c>
      <c r="L10555" s="15">
        <v>0.44503472222222223</v>
      </c>
      <c r="M10555">
        <f>HOUR(K10555:K22597)</f>
        <v>0</v>
      </c>
      <c r="N10555">
        <f>MINUTE(K10555:K22597)</f>
        <v>0</v>
      </c>
      <c r="O10555">
        <f>SECOND(K10555:K22597)</f>
        <v>0</v>
      </c>
      <c r="P10555">
        <v>56.93</v>
      </c>
      <c r="Q10555">
        <f>G10555-P10555</f>
        <v>9853.24</v>
      </c>
      <c r="R10555" t="s">
        <v>1468</v>
      </c>
      <c r="S10555" t="s">
        <v>18</v>
      </c>
      <c r="T10555" t="s">
        <v>19</v>
      </c>
    </row>
    <row r="10556" spans="1:20" x14ac:dyDescent="0.35">
      <c r="A10556" t="s">
        <v>29</v>
      </c>
      <c r="B10556" t="s">
        <v>289</v>
      </c>
      <c r="C10556" t="s">
        <v>13</v>
      </c>
      <c r="D10556" t="s">
        <v>31</v>
      </c>
      <c r="E10556" t="s">
        <v>290</v>
      </c>
      <c r="F10556" t="s">
        <v>24</v>
      </c>
      <c r="G10556">
        <v>10957.9</v>
      </c>
      <c r="H10556" s="1">
        <v>43393</v>
      </c>
      <c r="I10556" t="str">
        <f t="shared" si="492"/>
        <v>20</v>
      </c>
      <c r="J10556" t="str">
        <f t="shared" si="493"/>
        <v>October</v>
      </c>
      <c r="K10556" t="str">
        <f t="shared" si="494"/>
        <v>2018</v>
      </c>
      <c r="L10556" s="15">
        <v>0.45833333333333331</v>
      </c>
      <c r="M10556">
        <f>HOUR(K10556:K22598)</f>
        <v>0</v>
      </c>
      <c r="N10556">
        <f>MINUTE(K10556:K22598)</f>
        <v>0</v>
      </c>
      <c r="O10556">
        <f>SECOND(K10556:K22598)</f>
        <v>0</v>
      </c>
      <c r="P10556">
        <v>17</v>
      </c>
      <c r="Q10556">
        <f>G10556-P10556</f>
        <v>10940.9</v>
      </c>
      <c r="R10556" t="s">
        <v>1833</v>
      </c>
      <c r="S10556" t="s">
        <v>18</v>
      </c>
      <c r="T10556" t="s">
        <v>19</v>
      </c>
    </row>
    <row r="10557" spans="1:20" x14ac:dyDescent="0.35">
      <c r="A10557" t="s">
        <v>11</v>
      </c>
      <c r="B10557" t="s">
        <v>58</v>
      </c>
      <c r="C10557" t="s">
        <v>13</v>
      </c>
      <c r="D10557" t="s">
        <v>20</v>
      </c>
      <c r="E10557" t="s">
        <v>59</v>
      </c>
      <c r="F10557" t="s">
        <v>16</v>
      </c>
      <c r="G10557">
        <v>5619.62</v>
      </c>
      <c r="H10557" s="1">
        <v>43393</v>
      </c>
      <c r="I10557" t="str">
        <f t="shared" si="492"/>
        <v>20</v>
      </c>
      <c r="J10557" t="str">
        <f t="shared" si="493"/>
        <v>October</v>
      </c>
      <c r="K10557" t="str">
        <f t="shared" si="494"/>
        <v>2018</v>
      </c>
      <c r="L10557" s="15">
        <v>0.4588888888888889</v>
      </c>
      <c r="M10557">
        <f>HOUR(K10557:K22599)</f>
        <v>0</v>
      </c>
      <c r="N10557">
        <f>MINUTE(K10557:K22599)</f>
        <v>0</v>
      </c>
      <c r="O10557">
        <f>SECOND(K10557:K22599)</f>
        <v>0</v>
      </c>
      <c r="P10557">
        <v>12.08</v>
      </c>
      <c r="Q10557">
        <f>G10557-P10557</f>
        <v>5607.54</v>
      </c>
      <c r="R10557" t="s">
        <v>201</v>
      </c>
      <c r="S10557" t="s">
        <v>18</v>
      </c>
      <c r="T10557" t="s">
        <v>19</v>
      </c>
    </row>
    <row r="10558" spans="1:20" x14ac:dyDescent="0.35">
      <c r="A10558" t="s">
        <v>11</v>
      </c>
      <c r="B10558" t="s">
        <v>22</v>
      </c>
      <c r="C10558" t="s">
        <v>13</v>
      </c>
      <c r="D10558" t="s">
        <v>14</v>
      </c>
      <c r="E10558" t="s">
        <v>23</v>
      </c>
      <c r="F10558" t="s">
        <v>24</v>
      </c>
      <c r="G10558">
        <v>1896.12</v>
      </c>
      <c r="H10558" s="1">
        <v>43393</v>
      </c>
      <c r="I10558" t="str">
        <f t="shared" si="492"/>
        <v>20</v>
      </c>
      <c r="J10558" t="str">
        <f t="shared" si="493"/>
        <v>October</v>
      </c>
      <c r="K10558" t="str">
        <f t="shared" si="494"/>
        <v>2018</v>
      </c>
      <c r="L10558" s="15">
        <v>0.46449074074074076</v>
      </c>
      <c r="M10558">
        <f>HOUR(K10558:K22600)</f>
        <v>0</v>
      </c>
      <c r="N10558">
        <f>MINUTE(K10558:K22600)</f>
        <v>0</v>
      </c>
      <c r="O10558">
        <f>SECOND(K10558:K22600)</f>
        <v>0</v>
      </c>
      <c r="P10558">
        <v>19.95</v>
      </c>
      <c r="Q10558">
        <f>G10558-P10558</f>
        <v>1876.1699999999998</v>
      </c>
      <c r="R10558" t="s">
        <v>21</v>
      </c>
      <c r="S10558" t="s">
        <v>18</v>
      </c>
      <c r="T10558" t="s">
        <v>19</v>
      </c>
    </row>
    <row r="10559" spans="1:20" x14ac:dyDescent="0.35">
      <c r="A10559" t="s">
        <v>11</v>
      </c>
      <c r="B10559" t="s">
        <v>138</v>
      </c>
      <c r="C10559" t="s">
        <v>13</v>
      </c>
      <c r="D10559" t="s">
        <v>20</v>
      </c>
      <c r="E10559" t="s">
        <v>139</v>
      </c>
      <c r="F10559" t="s">
        <v>16</v>
      </c>
      <c r="G10559">
        <v>205653.26</v>
      </c>
      <c r="H10559" s="1">
        <v>43393</v>
      </c>
      <c r="I10559" t="str">
        <f t="shared" si="492"/>
        <v>20</v>
      </c>
      <c r="J10559" t="str">
        <f t="shared" si="493"/>
        <v>October</v>
      </c>
      <c r="K10559" t="str">
        <f t="shared" si="494"/>
        <v>2018</v>
      </c>
      <c r="L10559" s="15">
        <v>0.47009259259259256</v>
      </c>
      <c r="M10559">
        <f>HOUR(K10559:K22601)</f>
        <v>0</v>
      </c>
      <c r="N10559">
        <f>MINUTE(K10559:K22601)</f>
        <v>0</v>
      </c>
      <c r="O10559">
        <f>SECOND(K10559:K22601)</f>
        <v>0</v>
      </c>
      <c r="P10559">
        <v>11.37</v>
      </c>
      <c r="Q10559">
        <f>G10559-P10559</f>
        <v>205641.89</v>
      </c>
      <c r="R10559" t="s">
        <v>1504</v>
      </c>
      <c r="S10559" t="s">
        <v>18</v>
      </c>
      <c r="T10559" t="s">
        <v>19</v>
      </c>
    </row>
    <row r="10560" spans="1:20" x14ac:dyDescent="0.35">
      <c r="A10560" t="s">
        <v>11</v>
      </c>
      <c r="B10560" t="s">
        <v>124</v>
      </c>
      <c r="C10560" t="s">
        <v>13</v>
      </c>
      <c r="D10560" t="s">
        <v>14</v>
      </c>
      <c r="E10560" t="s">
        <v>125</v>
      </c>
      <c r="F10560" t="s">
        <v>16</v>
      </c>
      <c r="G10560">
        <v>5457.78</v>
      </c>
      <c r="H10560" s="1">
        <v>43393</v>
      </c>
      <c r="I10560" t="str">
        <f t="shared" si="492"/>
        <v>20</v>
      </c>
      <c r="J10560" t="str">
        <f t="shared" si="493"/>
        <v>October</v>
      </c>
      <c r="K10560" t="str">
        <f t="shared" si="494"/>
        <v>2018</v>
      </c>
      <c r="L10560" s="15">
        <v>0.47568287037037038</v>
      </c>
      <c r="M10560">
        <f>HOUR(K10560:K22602)</f>
        <v>0</v>
      </c>
      <c r="N10560">
        <f>MINUTE(K10560:K22602)</f>
        <v>0</v>
      </c>
      <c r="O10560">
        <f>SECOND(K10560:K22602)</f>
        <v>0</v>
      </c>
      <c r="P10560">
        <v>28.31</v>
      </c>
      <c r="Q10560">
        <f>G10560-P10560</f>
        <v>5429.4699999999993</v>
      </c>
      <c r="R10560" t="s">
        <v>276</v>
      </c>
      <c r="S10560" t="s">
        <v>18</v>
      </c>
      <c r="T10560" t="s">
        <v>19</v>
      </c>
    </row>
    <row r="10561" spans="1:20" x14ac:dyDescent="0.35">
      <c r="A10561" t="s">
        <v>11</v>
      </c>
      <c r="B10561" t="s">
        <v>138</v>
      </c>
      <c r="C10561" t="s">
        <v>13</v>
      </c>
      <c r="D10561" t="s">
        <v>14</v>
      </c>
      <c r="E10561" t="s">
        <v>139</v>
      </c>
      <c r="F10561" t="s">
        <v>16</v>
      </c>
      <c r="G10561">
        <v>205624.02</v>
      </c>
      <c r="H10561" s="1">
        <v>43393</v>
      </c>
      <c r="I10561" t="str">
        <f t="shared" si="492"/>
        <v>20</v>
      </c>
      <c r="J10561" t="str">
        <f t="shared" si="493"/>
        <v>October</v>
      </c>
      <c r="K10561" t="str">
        <f t="shared" si="494"/>
        <v>2018</v>
      </c>
      <c r="L10561" s="15">
        <v>0.48128472222222224</v>
      </c>
      <c r="M10561">
        <f>HOUR(K10561:K22603)</f>
        <v>0</v>
      </c>
      <c r="N10561">
        <f>MINUTE(K10561:K22603)</f>
        <v>0</v>
      </c>
      <c r="O10561">
        <f>SECOND(K10561:K22603)</f>
        <v>0</v>
      </c>
      <c r="P10561">
        <v>29.24</v>
      </c>
      <c r="Q10561">
        <f>G10561-P10561</f>
        <v>205594.78</v>
      </c>
      <c r="R10561" t="s">
        <v>1744</v>
      </c>
      <c r="S10561" t="s">
        <v>18</v>
      </c>
      <c r="T10561" t="s">
        <v>19</v>
      </c>
    </row>
    <row r="10562" spans="1:20" x14ac:dyDescent="0.35">
      <c r="A10562" t="s">
        <v>11</v>
      </c>
      <c r="B10562" t="s">
        <v>298</v>
      </c>
      <c r="C10562" t="s">
        <v>13</v>
      </c>
      <c r="D10562" t="s">
        <v>14</v>
      </c>
      <c r="E10562" t="s">
        <v>299</v>
      </c>
      <c r="F10562" t="s">
        <v>16</v>
      </c>
      <c r="G10562">
        <v>29530.46</v>
      </c>
      <c r="H10562" s="1">
        <v>43393</v>
      </c>
      <c r="I10562" t="str">
        <f t="shared" si="492"/>
        <v>20</v>
      </c>
      <c r="J10562" t="str">
        <f t="shared" si="493"/>
        <v>October</v>
      </c>
      <c r="K10562" t="str">
        <f t="shared" si="494"/>
        <v>2018</v>
      </c>
      <c r="L10562" s="15">
        <v>0.48688657407407404</v>
      </c>
      <c r="M10562">
        <f>HOUR(K10562:K22604)</f>
        <v>0</v>
      </c>
      <c r="N10562">
        <f>MINUTE(K10562:K22604)</f>
        <v>0</v>
      </c>
      <c r="O10562">
        <f>SECOND(K10562:K22604)</f>
        <v>0</v>
      </c>
      <c r="P10562">
        <v>38.82</v>
      </c>
      <c r="Q10562">
        <f>G10562-P10562</f>
        <v>29491.64</v>
      </c>
      <c r="R10562" t="s">
        <v>1290</v>
      </c>
      <c r="S10562" t="s">
        <v>18</v>
      </c>
      <c r="T10562" t="s">
        <v>19</v>
      </c>
    </row>
    <row r="10563" spans="1:20" x14ac:dyDescent="0.35">
      <c r="A10563" t="s">
        <v>11</v>
      </c>
      <c r="B10563" t="s">
        <v>58</v>
      </c>
      <c r="C10563" t="s">
        <v>13</v>
      </c>
      <c r="D10563" t="s">
        <v>14</v>
      </c>
      <c r="E10563" t="s">
        <v>59</v>
      </c>
      <c r="F10563" t="s">
        <v>16</v>
      </c>
      <c r="G10563">
        <v>5608.01</v>
      </c>
      <c r="H10563" s="1">
        <v>43393</v>
      </c>
      <c r="I10563" t="str">
        <f t="shared" ref="I10563:I10626" si="495">TEXT(H10563,"dd")</f>
        <v>20</v>
      </c>
      <c r="J10563" t="str">
        <f t="shared" ref="J10563:J10626" si="496">TEXT(H10563,"mmmm")</f>
        <v>October</v>
      </c>
      <c r="K10563" t="str">
        <f t="shared" ref="K10563:K10626" si="497">TEXT(H10563,"yyyy")</f>
        <v>2018</v>
      </c>
      <c r="L10563" s="15">
        <v>0.4924884259259259</v>
      </c>
      <c r="M10563">
        <f>HOUR(K10563:K22605)</f>
        <v>0</v>
      </c>
      <c r="N10563">
        <f>MINUTE(K10563:K22605)</f>
        <v>0</v>
      </c>
      <c r="O10563">
        <f>SECOND(K10563:K22605)</f>
        <v>0</v>
      </c>
      <c r="P10563">
        <v>11.61</v>
      </c>
      <c r="Q10563">
        <f>G10563-P10563</f>
        <v>5596.4000000000005</v>
      </c>
      <c r="R10563" t="s">
        <v>362</v>
      </c>
      <c r="S10563" t="s">
        <v>18</v>
      </c>
      <c r="T10563" t="s">
        <v>19</v>
      </c>
    </row>
    <row r="10564" spans="1:20" x14ac:dyDescent="0.35">
      <c r="A10564" t="s">
        <v>11</v>
      </c>
      <c r="B10564" t="s">
        <v>547</v>
      </c>
      <c r="C10564" t="s">
        <v>13</v>
      </c>
      <c r="D10564" t="s">
        <v>14</v>
      </c>
      <c r="E10564" t="s">
        <v>548</v>
      </c>
      <c r="F10564" t="s">
        <v>16</v>
      </c>
      <c r="G10564">
        <v>13055.1</v>
      </c>
      <c r="H10564" s="1">
        <v>43393</v>
      </c>
      <c r="I10564" t="str">
        <f t="shared" si="495"/>
        <v>20</v>
      </c>
      <c r="J10564" t="str">
        <f t="shared" si="496"/>
        <v>October</v>
      </c>
      <c r="K10564" t="str">
        <f t="shared" si="497"/>
        <v>2018</v>
      </c>
      <c r="L10564" s="15">
        <v>0.49809027777777781</v>
      </c>
      <c r="M10564">
        <f>HOUR(K10564:K22606)</f>
        <v>0</v>
      </c>
      <c r="N10564">
        <f>MINUTE(K10564:K22606)</f>
        <v>0</v>
      </c>
      <c r="O10564">
        <f>SECOND(K10564:K22606)</f>
        <v>0</v>
      </c>
      <c r="P10564">
        <v>38.39</v>
      </c>
      <c r="Q10564">
        <f>G10564-P10564</f>
        <v>13016.710000000001</v>
      </c>
      <c r="R10564" t="s">
        <v>415</v>
      </c>
      <c r="S10564" t="s">
        <v>18</v>
      </c>
      <c r="T10564" t="s">
        <v>19</v>
      </c>
    </row>
    <row r="10565" spans="1:20" x14ac:dyDescent="0.35">
      <c r="A10565" t="s">
        <v>29</v>
      </c>
      <c r="B10565" t="s">
        <v>427</v>
      </c>
      <c r="C10565" t="s">
        <v>13</v>
      </c>
      <c r="D10565" t="s">
        <v>31</v>
      </c>
      <c r="E10565" t="s">
        <v>428</v>
      </c>
      <c r="F10565" t="s">
        <v>24</v>
      </c>
      <c r="G10565">
        <v>18511.22</v>
      </c>
      <c r="H10565" s="1">
        <v>43393</v>
      </c>
      <c r="I10565" t="str">
        <f t="shared" si="495"/>
        <v>20</v>
      </c>
      <c r="J10565" t="str">
        <f t="shared" si="496"/>
        <v>October</v>
      </c>
      <c r="K10565" t="str">
        <f t="shared" si="497"/>
        <v>2018</v>
      </c>
      <c r="L10565" s="15">
        <v>0.5</v>
      </c>
      <c r="M10565">
        <f>HOUR(K10565:K22607)</f>
        <v>0</v>
      </c>
      <c r="N10565">
        <f>MINUTE(K10565:K22607)</f>
        <v>0</v>
      </c>
      <c r="O10565">
        <f>SECOND(K10565:K22607)</f>
        <v>0</v>
      </c>
      <c r="P10565">
        <v>45</v>
      </c>
      <c r="Q10565">
        <f>G10565-P10565</f>
        <v>18466.22</v>
      </c>
      <c r="R10565" t="s">
        <v>1833</v>
      </c>
      <c r="S10565" t="s">
        <v>18</v>
      </c>
      <c r="T10565" t="s">
        <v>19</v>
      </c>
    </row>
    <row r="10566" spans="1:20" x14ac:dyDescent="0.35">
      <c r="A10566" t="s">
        <v>11</v>
      </c>
      <c r="B10566" t="s">
        <v>143</v>
      </c>
      <c r="C10566" t="s">
        <v>13</v>
      </c>
      <c r="D10566" t="s">
        <v>14</v>
      </c>
      <c r="E10566" t="s">
        <v>144</v>
      </c>
      <c r="F10566" t="s">
        <v>24</v>
      </c>
      <c r="G10566">
        <v>43606.38</v>
      </c>
      <c r="H10566" s="1">
        <v>43393</v>
      </c>
      <c r="I10566" t="str">
        <f t="shared" si="495"/>
        <v>20</v>
      </c>
      <c r="J10566" t="str">
        <f t="shared" si="496"/>
        <v>October</v>
      </c>
      <c r="K10566" t="str">
        <f t="shared" si="497"/>
        <v>2018</v>
      </c>
      <c r="L10566" s="15">
        <v>0.50818287037037035</v>
      </c>
      <c r="M10566">
        <f>HOUR(K10566:K22608)</f>
        <v>0</v>
      </c>
      <c r="N10566">
        <f>MINUTE(K10566:K22608)</f>
        <v>0</v>
      </c>
      <c r="O10566">
        <f>SECOND(K10566:K22608)</f>
        <v>0</v>
      </c>
      <c r="P10566">
        <v>36.97</v>
      </c>
      <c r="Q10566">
        <f>G10566-P10566</f>
        <v>43569.409999999996</v>
      </c>
      <c r="R10566" t="s">
        <v>1745</v>
      </c>
      <c r="S10566" t="s">
        <v>18</v>
      </c>
      <c r="T10566" t="s">
        <v>19</v>
      </c>
    </row>
    <row r="10567" spans="1:20" x14ac:dyDescent="0.35">
      <c r="A10567" t="s">
        <v>11</v>
      </c>
      <c r="B10567" t="s">
        <v>45</v>
      </c>
      <c r="C10567" t="s">
        <v>13</v>
      </c>
      <c r="D10567" t="s">
        <v>20</v>
      </c>
      <c r="E10567" t="s">
        <v>46</v>
      </c>
      <c r="F10567" t="s">
        <v>24</v>
      </c>
      <c r="G10567">
        <v>20701.82</v>
      </c>
      <c r="H10567" s="1">
        <v>43393</v>
      </c>
      <c r="I10567" t="str">
        <f t="shared" si="495"/>
        <v>20</v>
      </c>
      <c r="J10567" t="str">
        <f t="shared" si="496"/>
        <v>October</v>
      </c>
      <c r="K10567" t="str">
        <f t="shared" si="497"/>
        <v>2018</v>
      </c>
      <c r="L10567" s="15">
        <v>0.52057870370370374</v>
      </c>
      <c r="M10567">
        <f>HOUR(K10567:K22609)</f>
        <v>0</v>
      </c>
      <c r="N10567">
        <f>MINUTE(K10567:K22609)</f>
        <v>0</v>
      </c>
      <c r="O10567">
        <f>SECOND(K10567:K22609)</f>
        <v>0</v>
      </c>
      <c r="P10567">
        <v>15.87</v>
      </c>
      <c r="Q10567">
        <f>G10567-P10567</f>
        <v>20685.95</v>
      </c>
      <c r="R10567" t="s">
        <v>1215</v>
      </c>
      <c r="S10567" t="s">
        <v>18</v>
      </c>
      <c r="T10567" t="s">
        <v>19</v>
      </c>
    </row>
    <row r="10568" spans="1:20" x14ac:dyDescent="0.35">
      <c r="A10568" t="s">
        <v>11</v>
      </c>
      <c r="B10568" t="s">
        <v>80</v>
      </c>
      <c r="C10568" t="s">
        <v>13</v>
      </c>
      <c r="D10568" t="s">
        <v>14</v>
      </c>
      <c r="E10568" t="s">
        <v>81</v>
      </c>
      <c r="F10568" t="s">
        <v>24</v>
      </c>
      <c r="G10568">
        <v>14866.81</v>
      </c>
      <c r="H10568" s="1">
        <v>43393</v>
      </c>
      <c r="I10568" t="str">
        <f t="shared" si="495"/>
        <v>20</v>
      </c>
      <c r="J10568" t="str">
        <f t="shared" si="496"/>
        <v>October</v>
      </c>
      <c r="K10568" t="str">
        <f t="shared" si="497"/>
        <v>2018</v>
      </c>
      <c r="L10568" s="15">
        <v>0.53297453703703701</v>
      </c>
      <c r="M10568">
        <f>HOUR(K10568:K22610)</f>
        <v>0</v>
      </c>
      <c r="N10568">
        <f>MINUTE(K10568:K22610)</f>
        <v>0</v>
      </c>
      <c r="O10568">
        <f>SECOND(K10568:K22610)</f>
        <v>0</v>
      </c>
      <c r="P10568">
        <v>19.09</v>
      </c>
      <c r="Q10568">
        <f>G10568-P10568</f>
        <v>14847.72</v>
      </c>
      <c r="R10568" t="s">
        <v>990</v>
      </c>
      <c r="S10568" t="s">
        <v>18</v>
      </c>
      <c r="T10568" t="s">
        <v>19</v>
      </c>
    </row>
    <row r="10569" spans="1:20" x14ac:dyDescent="0.35">
      <c r="A10569" t="s">
        <v>29</v>
      </c>
      <c r="B10569" t="s">
        <v>195</v>
      </c>
      <c r="C10569" t="s">
        <v>13</v>
      </c>
      <c r="D10569" t="s">
        <v>41</v>
      </c>
      <c r="E10569" t="s">
        <v>129</v>
      </c>
      <c r="F10569" t="s">
        <v>24</v>
      </c>
      <c r="G10569">
        <v>13155.65</v>
      </c>
      <c r="H10569" s="1">
        <v>43393</v>
      </c>
      <c r="I10569" t="str">
        <f t="shared" si="495"/>
        <v>20</v>
      </c>
      <c r="J10569" t="str">
        <f t="shared" si="496"/>
        <v>October</v>
      </c>
      <c r="K10569" t="str">
        <f t="shared" si="497"/>
        <v>2018</v>
      </c>
      <c r="L10569" s="15">
        <v>0.54166666666666663</v>
      </c>
      <c r="M10569">
        <f>HOUR(K10569:K22611)</f>
        <v>0</v>
      </c>
      <c r="N10569">
        <f>MINUTE(K10569:K22611)</f>
        <v>0</v>
      </c>
      <c r="O10569">
        <f>SECOND(K10569:K22611)</f>
        <v>0</v>
      </c>
      <c r="P10569">
        <v>44</v>
      </c>
      <c r="Q10569">
        <f>G10569-P10569</f>
        <v>13111.65</v>
      </c>
      <c r="R10569" t="s">
        <v>1833</v>
      </c>
      <c r="S10569" t="s">
        <v>18</v>
      </c>
      <c r="T10569" t="s">
        <v>19</v>
      </c>
    </row>
    <row r="10570" spans="1:20" x14ac:dyDescent="0.35">
      <c r="A10570" t="s">
        <v>11</v>
      </c>
      <c r="B10570" t="s">
        <v>549</v>
      </c>
      <c r="C10570" t="s">
        <v>13</v>
      </c>
      <c r="D10570" t="s">
        <v>14</v>
      </c>
      <c r="E10570" t="s">
        <v>332</v>
      </c>
      <c r="F10570" t="s">
        <v>24</v>
      </c>
      <c r="G10570">
        <v>21981.040000000001</v>
      </c>
      <c r="H10570" s="1">
        <v>43393</v>
      </c>
      <c r="I10570" t="str">
        <f t="shared" si="495"/>
        <v>20</v>
      </c>
      <c r="J10570" t="str">
        <f t="shared" si="496"/>
        <v>October</v>
      </c>
      <c r="K10570" t="str">
        <f t="shared" si="497"/>
        <v>2018</v>
      </c>
      <c r="L10570" s="15">
        <v>0.54538194444444443</v>
      </c>
      <c r="M10570">
        <f>HOUR(K10570:K22612)</f>
        <v>0</v>
      </c>
      <c r="N10570">
        <f>MINUTE(K10570:K22612)</f>
        <v>0</v>
      </c>
      <c r="O10570">
        <f>SECOND(K10570:K22612)</f>
        <v>0</v>
      </c>
      <c r="P10570">
        <v>19.88</v>
      </c>
      <c r="Q10570">
        <f>G10570-P10570</f>
        <v>21961.16</v>
      </c>
      <c r="R10570" t="s">
        <v>1117</v>
      </c>
      <c r="S10570" t="s">
        <v>18</v>
      </c>
      <c r="T10570" t="s">
        <v>19</v>
      </c>
    </row>
    <row r="10571" spans="1:20" x14ac:dyDescent="0.35">
      <c r="A10571" t="s">
        <v>11</v>
      </c>
      <c r="B10571" t="s">
        <v>75</v>
      </c>
      <c r="C10571" t="s">
        <v>13</v>
      </c>
      <c r="D10571" t="s">
        <v>20</v>
      </c>
      <c r="E10571" t="s">
        <v>76</v>
      </c>
      <c r="F10571" t="s">
        <v>24</v>
      </c>
      <c r="G10571">
        <v>4451.53</v>
      </c>
      <c r="H10571" s="1">
        <v>43393</v>
      </c>
      <c r="I10571" t="str">
        <f t="shared" si="495"/>
        <v>20</v>
      </c>
      <c r="J10571" t="str">
        <f t="shared" si="496"/>
        <v>October</v>
      </c>
      <c r="K10571" t="str">
        <f t="shared" si="497"/>
        <v>2018</v>
      </c>
      <c r="L10571" s="15">
        <v>0.55777777777777782</v>
      </c>
      <c r="M10571">
        <f>HOUR(K10571:K22613)</f>
        <v>0</v>
      </c>
      <c r="N10571">
        <f>MINUTE(K10571:K22613)</f>
        <v>0</v>
      </c>
      <c r="O10571">
        <f>SECOND(K10571:K22613)</f>
        <v>0</v>
      </c>
      <c r="P10571">
        <v>5.55</v>
      </c>
      <c r="Q10571">
        <f>G10571-P10571</f>
        <v>4445.9799999999996</v>
      </c>
      <c r="R10571" t="s">
        <v>1266</v>
      </c>
      <c r="S10571" t="s">
        <v>18</v>
      </c>
      <c r="T10571" t="s">
        <v>19</v>
      </c>
    </row>
    <row r="10572" spans="1:20" x14ac:dyDescent="0.35">
      <c r="A10572" t="s">
        <v>11</v>
      </c>
      <c r="B10572" t="s">
        <v>22</v>
      </c>
      <c r="C10572" t="s">
        <v>13</v>
      </c>
      <c r="D10572" t="s">
        <v>14</v>
      </c>
      <c r="E10572" t="s">
        <v>23</v>
      </c>
      <c r="F10572" t="s">
        <v>24</v>
      </c>
      <c r="G10572">
        <v>1855.75</v>
      </c>
      <c r="H10572" s="1">
        <v>43393</v>
      </c>
      <c r="I10572" t="str">
        <f t="shared" si="495"/>
        <v>20</v>
      </c>
      <c r="J10572" t="str">
        <f t="shared" si="496"/>
        <v>October</v>
      </c>
      <c r="K10572" t="str">
        <f t="shared" si="497"/>
        <v>2018</v>
      </c>
      <c r="L10572" s="15">
        <v>0.57018518518518524</v>
      </c>
      <c r="M10572">
        <f>HOUR(K10572:K22614)</f>
        <v>0</v>
      </c>
      <c r="N10572">
        <f>MINUTE(K10572:K22614)</f>
        <v>0</v>
      </c>
      <c r="O10572">
        <f>SECOND(K10572:K22614)</f>
        <v>0</v>
      </c>
      <c r="P10572">
        <v>40.369999999999997</v>
      </c>
      <c r="Q10572">
        <f>G10572-P10572</f>
        <v>1815.38</v>
      </c>
      <c r="R10572" t="s">
        <v>1220</v>
      </c>
      <c r="S10572" t="s">
        <v>18</v>
      </c>
      <c r="T10572" t="s">
        <v>19</v>
      </c>
    </row>
    <row r="10573" spans="1:20" x14ac:dyDescent="0.35">
      <c r="A10573" t="s">
        <v>11</v>
      </c>
      <c r="B10573" t="s">
        <v>37</v>
      </c>
      <c r="C10573" t="s">
        <v>13</v>
      </c>
      <c r="D10573" t="s">
        <v>20</v>
      </c>
      <c r="E10573" t="s">
        <v>38</v>
      </c>
      <c r="F10573" t="s">
        <v>16</v>
      </c>
      <c r="G10573">
        <v>9229.51</v>
      </c>
      <c r="H10573" s="1">
        <v>43393</v>
      </c>
      <c r="I10573" t="str">
        <f t="shared" si="495"/>
        <v>20</v>
      </c>
      <c r="J10573" t="str">
        <f t="shared" si="496"/>
        <v>October</v>
      </c>
      <c r="K10573" t="str">
        <f t="shared" si="497"/>
        <v>2018</v>
      </c>
      <c r="L10573" s="15">
        <v>0.58258101851851851</v>
      </c>
      <c r="M10573">
        <f>HOUR(K10573:K22615)</f>
        <v>0</v>
      </c>
      <c r="N10573">
        <f>MINUTE(K10573:K22615)</f>
        <v>0</v>
      </c>
      <c r="O10573">
        <f>SECOND(K10573:K22615)</f>
        <v>0</v>
      </c>
      <c r="P10573">
        <v>32.979999999999997</v>
      </c>
      <c r="Q10573">
        <f>G10573-P10573</f>
        <v>9196.5300000000007</v>
      </c>
      <c r="R10573" t="s">
        <v>343</v>
      </c>
      <c r="S10573" t="s">
        <v>18</v>
      </c>
      <c r="T10573" t="s">
        <v>19</v>
      </c>
    </row>
    <row r="10574" spans="1:20" x14ac:dyDescent="0.35">
      <c r="A10574" t="s">
        <v>29</v>
      </c>
      <c r="B10574" t="s">
        <v>227</v>
      </c>
      <c r="C10574" t="s">
        <v>13</v>
      </c>
      <c r="D10574" t="s">
        <v>41</v>
      </c>
      <c r="E10574" t="s">
        <v>228</v>
      </c>
      <c r="F10574" t="s">
        <v>24</v>
      </c>
      <c r="G10574">
        <v>20567.810000000001</v>
      </c>
      <c r="H10574" s="1">
        <v>43393</v>
      </c>
      <c r="I10574" t="str">
        <f t="shared" si="495"/>
        <v>20</v>
      </c>
      <c r="J10574" t="str">
        <f t="shared" si="496"/>
        <v>October</v>
      </c>
      <c r="K10574" t="str">
        <f t="shared" si="497"/>
        <v>2018</v>
      </c>
      <c r="L10574" s="15">
        <v>0.58333333333333337</v>
      </c>
      <c r="M10574">
        <f>HOUR(K10574:K22616)</f>
        <v>0</v>
      </c>
      <c r="N10574">
        <f>MINUTE(K10574:K22616)</f>
        <v>0</v>
      </c>
      <c r="O10574">
        <f>SECOND(K10574:K22616)</f>
        <v>0</v>
      </c>
      <c r="P10574">
        <v>45</v>
      </c>
      <c r="Q10574">
        <f>G10574-P10574</f>
        <v>20522.810000000001</v>
      </c>
      <c r="R10574" t="s">
        <v>1833</v>
      </c>
      <c r="S10574" t="s">
        <v>18</v>
      </c>
      <c r="T10574" t="s">
        <v>19</v>
      </c>
    </row>
    <row r="10575" spans="1:20" x14ac:dyDescent="0.35">
      <c r="A10575" t="s">
        <v>11</v>
      </c>
      <c r="B10575" t="s">
        <v>175</v>
      </c>
      <c r="C10575" t="s">
        <v>13</v>
      </c>
      <c r="D10575" t="s">
        <v>14</v>
      </c>
      <c r="E10575" t="s">
        <v>176</v>
      </c>
      <c r="F10575" t="s">
        <v>24</v>
      </c>
      <c r="G10575">
        <v>61009.17</v>
      </c>
      <c r="H10575" s="1">
        <v>43393</v>
      </c>
      <c r="I10575" t="str">
        <f t="shared" si="495"/>
        <v>20</v>
      </c>
      <c r="J10575" t="str">
        <f t="shared" si="496"/>
        <v>October</v>
      </c>
      <c r="K10575" t="str">
        <f t="shared" si="497"/>
        <v>2018</v>
      </c>
      <c r="L10575" s="15">
        <v>0.58868055555555554</v>
      </c>
      <c r="M10575">
        <f>HOUR(K10575:K22617)</f>
        <v>0</v>
      </c>
      <c r="N10575">
        <f>MINUTE(K10575:K22617)</f>
        <v>0</v>
      </c>
      <c r="O10575">
        <f>SECOND(K10575:K22617)</f>
        <v>0</v>
      </c>
      <c r="P10575">
        <v>121.88</v>
      </c>
      <c r="Q10575">
        <f>G10575-P10575</f>
        <v>60887.29</v>
      </c>
      <c r="R10575" t="s">
        <v>1050</v>
      </c>
      <c r="S10575" t="s">
        <v>18</v>
      </c>
      <c r="T10575" t="s">
        <v>19</v>
      </c>
    </row>
    <row r="10576" spans="1:20" x14ac:dyDescent="0.35">
      <c r="A10576" t="s">
        <v>11</v>
      </c>
      <c r="B10576" t="s">
        <v>22</v>
      </c>
      <c r="C10576" t="s">
        <v>13</v>
      </c>
      <c r="D10576" t="s">
        <v>20</v>
      </c>
      <c r="E10576" t="s">
        <v>23</v>
      </c>
      <c r="F10576" t="s">
        <v>24</v>
      </c>
      <c r="G10576">
        <v>1830.71</v>
      </c>
      <c r="H10576" s="1">
        <v>43393</v>
      </c>
      <c r="I10576" t="str">
        <f t="shared" si="495"/>
        <v>20</v>
      </c>
      <c r="J10576" t="str">
        <f t="shared" si="496"/>
        <v>October</v>
      </c>
      <c r="K10576" t="str">
        <f t="shared" si="497"/>
        <v>2018</v>
      </c>
      <c r="L10576" s="15">
        <v>0.59437499999999999</v>
      </c>
      <c r="M10576">
        <f>HOUR(K10576:K22618)</f>
        <v>0</v>
      </c>
      <c r="N10576">
        <f>MINUTE(K10576:K22618)</f>
        <v>0</v>
      </c>
      <c r="O10576">
        <f>SECOND(K10576:K22618)</f>
        <v>0</v>
      </c>
      <c r="P10576">
        <v>25.04</v>
      </c>
      <c r="Q10576">
        <f>G10576-P10576</f>
        <v>1805.67</v>
      </c>
      <c r="R10576" t="s">
        <v>723</v>
      </c>
      <c r="S10576" t="s">
        <v>18</v>
      </c>
      <c r="T10576" t="s">
        <v>19</v>
      </c>
    </row>
    <row r="10577" spans="1:20" x14ac:dyDescent="0.35">
      <c r="A10577" t="s">
        <v>11</v>
      </c>
      <c r="B10577" t="s">
        <v>100</v>
      </c>
      <c r="C10577" t="s">
        <v>13</v>
      </c>
      <c r="D10577" t="s">
        <v>20</v>
      </c>
      <c r="E10577" t="s">
        <v>101</v>
      </c>
      <c r="F10577" t="s">
        <v>16</v>
      </c>
      <c r="G10577">
        <v>8077.85</v>
      </c>
      <c r="H10577" s="1">
        <v>43393</v>
      </c>
      <c r="I10577" t="str">
        <f t="shared" si="495"/>
        <v>20</v>
      </c>
      <c r="J10577" t="str">
        <f t="shared" si="496"/>
        <v>October</v>
      </c>
      <c r="K10577" t="str">
        <f t="shared" si="497"/>
        <v>2018</v>
      </c>
      <c r="L10577" s="15">
        <v>0.60005787037037039</v>
      </c>
      <c r="M10577">
        <f>HOUR(K10577:K22619)</f>
        <v>0</v>
      </c>
      <c r="N10577">
        <f>MINUTE(K10577:K22619)</f>
        <v>0</v>
      </c>
      <c r="O10577">
        <f>SECOND(K10577:K22619)</f>
        <v>0</v>
      </c>
      <c r="P10577">
        <v>34.69</v>
      </c>
      <c r="Q10577">
        <f>G10577-P10577</f>
        <v>8043.1600000000008</v>
      </c>
      <c r="R10577" t="s">
        <v>261</v>
      </c>
      <c r="S10577" t="s">
        <v>18</v>
      </c>
      <c r="T10577" t="s">
        <v>19</v>
      </c>
    </row>
    <row r="10578" spans="1:20" x14ac:dyDescent="0.35">
      <c r="A10578" t="s">
        <v>11</v>
      </c>
      <c r="B10578" t="s">
        <v>37</v>
      </c>
      <c r="C10578" t="s">
        <v>13</v>
      </c>
      <c r="D10578" t="s">
        <v>20</v>
      </c>
      <c r="E10578" t="s">
        <v>38</v>
      </c>
      <c r="F10578" t="s">
        <v>16</v>
      </c>
      <c r="G10578">
        <v>9209.1299999999992</v>
      </c>
      <c r="H10578" s="1">
        <v>43393</v>
      </c>
      <c r="I10578" t="str">
        <f t="shared" si="495"/>
        <v>20</v>
      </c>
      <c r="J10578" t="str">
        <f t="shared" si="496"/>
        <v>October</v>
      </c>
      <c r="K10578" t="str">
        <f t="shared" si="497"/>
        <v>2018</v>
      </c>
      <c r="L10578" s="15">
        <v>0.60575231481481484</v>
      </c>
      <c r="M10578">
        <f>HOUR(K10578:K22620)</f>
        <v>0</v>
      </c>
      <c r="N10578">
        <f>MINUTE(K10578:K22620)</f>
        <v>0</v>
      </c>
      <c r="O10578">
        <f>SECOND(K10578:K22620)</f>
        <v>0</v>
      </c>
      <c r="P10578">
        <v>20.38</v>
      </c>
      <c r="Q10578">
        <f>G10578-P10578</f>
        <v>9188.75</v>
      </c>
      <c r="R10578" t="s">
        <v>729</v>
      </c>
      <c r="S10578" t="s">
        <v>18</v>
      </c>
      <c r="T10578" t="s">
        <v>19</v>
      </c>
    </row>
    <row r="10579" spans="1:20" x14ac:dyDescent="0.35">
      <c r="A10579" t="s">
        <v>11</v>
      </c>
      <c r="B10579" t="s">
        <v>58</v>
      </c>
      <c r="C10579" t="s">
        <v>13</v>
      </c>
      <c r="D10579" t="s">
        <v>14</v>
      </c>
      <c r="E10579" t="s">
        <v>59</v>
      </c>
      <c r="F10579" t="s">
        <v>16</v>
      </c>
      <c r="G10579">
        <v>5594.77</v>
      </c>
      <c r="H10579" s="1">
        <v>43393</v>
      </c>
      <c r="I10579" t="str">
        <f t="shared" si="495"/>
        <v>20</v>
      </c>
      <c r="J10579" t="str">
        <f t="shared" si="496"/>
        <v>October</v>
      </c>
      <c r="K10579" t="str">
        <f t="shared" si="497"/>
        <v>2018</v>
      </c>
      <c r="L10579" s="15">
        <v>0.61144675925925929</v>
      </c>
      <c r="M10579">
        <f>HOUR(K10579:K22621)</f>
        <v>0</v>
      </c>
      <c r="N10579">
        <f>MINUTE(K10579:K22621)</f>
        <v>0</v>
      </c>
      <c r="O10579">
        <f>SECOND(K10579:K22621)</f>
        <v>0</v>
      </c>
      <c r="P10579">
        <v>13.24</v>
      </c>
      <c r="Q10579">
        <f>G10579-P10579</f>
        <v>5581.5300000000007</v>
      </c>
      <c r="R10579" t="s">
        <v>677</v>
      </c>
      <c r="S10579" t="s">
        <v>18</v>
      </c>
      <c r="T10579" t="s">
        <v>19</v>
      </c>
    </row>
    <row r="10580" spans="1:20" x14ac:dyDescent="0.35">
      <c r="A10580" t="s">
        <v>11</v>
      </c>
      <c r="B10580" t="s">
        <v>37</v>
      </c>
      <c r="C10580" t="s">
        <v>13</v>
      </c>
      <c r="D10580" t="s">
        <v>20</v>
      </c>
      <c r="E10580" t="s">
        <v>38</v>
      </c>
      <c r="F10580" t="s">
        <v>16</v>
      </c>
      <c r="G10580">
        <v>9193.16</v>
      </c>
      <c r="H10580" s="1">
        <v>43393</v>
      </c>
      <c r="I10580" t="str">
        <f t="shared" si="495"/>
        <v>20</v>
      </c>
      <c r="J10580" t="str">
        <f t="shared" si="496"/>
        <v>October</v>
      </c>
      <c r="K10580" t="str">
        <f t="shared" si="497"/>
        <v>2018</v>
      </c>
      <c r="L10580" s="15">
        <v>0.61714120370370373</v>
      </c>
      <c r="M10580">
        <f>HOUR(K10580:K22622)</f>
        <v>0</v>
      </c>
      <c r="N10580">
        <f>MINUTE(K10580:K22622)</f>
        <v>0</v>
      </c>
      <c r="O10580">
        <f>SECOND(K10580:K22622)</f>
        <v>0</v>
      </c>
      <c r="P10580">
        <v>15.97</v>
      </c>
      <c r="Q10580">
        <f>G10580-P10580</f>
        <v>9177.19</v>
      </c>
      <c r="R10580" t="s">
        <v>319</v>
      </c>
      <c r="S10580" t="s">
        <v>18</v>
      </c>
      <c r="T10580" t="s">
        <v>19</v>
      </c>
    </row>
    <row r="10581" spans="1:20" x14ac:dyDescent="0.35">
      <c r="A10581" t="s">
        <v>11</v>
      </c>
      <c r="B10581" t="s">
        <v>245</v>
      </c>
      <c r="C10581" t="s">
        <v>13</v>
      </c>
      <c r="D10581" t="s">
        <v>20</v>
      </c>
      <c r="E10581" t="s">
        <v>23</v>
      </c>
      <c r="F10581" t="s">
        <v>24</v>
      </c>
      <c r="G10581">
        <v>61236.87</v>
      </c>
      <c r="H10581" s="1">
        <v>43393</v>
      </c>
      <c r="I10581" t="str">
        <f t="shared" si="495"/>
        <v>20</v>
      </c>
      <c r="J10581" t="str">
        <f t="shared" si="496"/>
        <v>October</v>
      </c>
      <c r="K10581" t="str">
        <f t="shared" si="497"/>
        <v>2018</v>
      </c>
      <c r="L10581" s="15">
        <v>0.62283564814814818</v>
      </c>
      <c r="M10581">
        <f>HOUR(K10581:K22623)</f>
        <v>0</v>
      </c>
      <c r="N10581">
        <f>MINUTE(K10581:K22623)</f>
        <v>0</v>
      </c>
      <c r="O10581">
        <f>SECOND(K10581:K22623)</f>
        <v>0</v>
      </c>
      <c r="P10581">
        <v>18.170000000000002</v>
      </c>
      <c r="Q10581">
        <f>G10581-P10581</f>
        <v>61218.700000000004</v>
      </c>
      <c r="R10581" t="s">
        <v>288</v>
      </c>
      <c r="S10581" t="s">
        <v>18</v>
      </c>
      <c r="T10581" t="s">
        <v>19</v>
      </c>
    </row>
    <row r="10582" spans="1:20" x14ac:dyDescent="0.35">
      <c r="A10582" t="s">
        <v>11</v>
      </c>
      <c r="B10582" t="s">
        <v>58</v>
      </c>
      <c r="C10582" t="s">
        <v>13</v>
      </c>
      <c r="D10582" t="s">
        <v>14</v>
      </c>
      <c r="E10582" t="s">
        <v>59</v>
      </c>
      <c r="F10582" t="s">
        <v>16</v>
      </c>
      <c r="G10582">
        <v>5506.86</v>
      </c>
      <c r="H10582" s="1">
        <v>43393</v>
      </c>
      <c r="I10582" t="str">
        <f t="shared" si="495"/>
        <v>20</v>
      </c>
      <c r="J10582" t="str">
        <f t="shared" si="496"/>
        <v>October</v>
      </c>
      <c r="K10582" t="str">
        <f t="shared" si="497"/>
        <v>2018</v>
      </c>
      <c r="L10582" s="15">
        <v>0.62905092592592593</v>
      </c>
      <c r="M10582">
        <f>HOUR(K10582:K22624)</f>
        <v>0</v>
      </c>
      <c r="N10582">
        <f>MINUTE(K10582:K22624)</f>
        <v>0</v>
      </c>
      <c r="O10582">
        <f>SECOND(K10582:K22624)</f>
        <v>0</v>
      </c>
      <c r="P10582">
        <v>87.91</v>
      </c>
      <c r="Q10582">
        <f>G10582-P10582</f>
        <v>5418.95</v>
      </c>
      <c r="R10582" t="s">
        <v>1402</v>
      </c>
      <c r="S10582" t="s">
        <v>18</v>
      </c>
      <c r="T10582" t="s">
        <v>19</v>
      </c>
    </row>
    <row r="10583" spans="1:20" x14ac:dyDescent="0.35">
      <c r="A10583" t="s">
        <v>11</v>
      </c>
      <c r="B10583" t="s">
        <v>245</v>
      </c>
      <c r="C10583" t="s">
        <v>13</v>
      </c>
      <c r="D10583" t="s">
        <v>14</v>
      </c>
      <c r="E10583" t="s">
        <v>23</v>
      </c>
      <c r="F10583" t="s">
        <v>24</v>
      </c>
      <c r="G10583">
        <v>61067.71</v>
      </c>
      <c r="H10583" s="1">
        <v>43393</v>
      </c>
      <c r="I10583" t="str">
        <f t="shared" si="495"/>
        <v>20</v>
      </c>
      <c r="J10583" t="str">
        <f t="shared" si="496"/>
        <v>October</v>
      </c>
      <c r="K10583" t="str">
        <f t="shared" si="497"/>
        <v>2018</v>
      </c>
      <c r="L10583" s="15">
        <v>0.63560185185185192</v>
      </c>
      <c r="M10583">
        <f>HOUR(K10583:K22625)</f>
        <v>0</v>
      </c>
      <c r="N10583">
        <f>MINUTE(K10583:K22625)</f>
        <v>0</v>
      </c>
      <c r="O10583">
        <f>SECOND(K10583:K22625)</f>
        <v>0</v>
      </c>
      <c r="P10583">
        <v>169.16</v>
      </c>
      <c r="Q10583">
        <f>G10583-P10583</f>
        <v>60898.549999999996</v>
      </c>
      <c r="R10583" t="s">
        <v>590</v>
      </c>
      <c r="S10583" t="s">
        <v>18</v>
      </c>
      <c r="T10583" t="s">
        <v>19</v>
      </c>
    </row>
    <row r="10584" spans="1:20" x14ac:dyDescent="0.35">
      <c r="A10584" t="s">
        <v>11</v>
      </c>
      <c r="B10584" t="s">
        <v>157</v>
      </c>
      <c r="C10584" t="s">
        <v>13</v>
      </c>
      <c r="D10584" t="s">
        <v>14</v>
      </c>
      <c r="E10584" t="s">
        <v>158</v>
      </c>
      <c r="F10584" t="s">
        <v>16</v>
      </c>
      <c r="G10584">
        <v>9170.1</v>
      </c>
      <c r="H10584" s="1">
        <v>43393</v>
      </c>
      <c r="I10584" t="str">
        <f t="shared" si="495"/>
        <v>20</v>
      </c>
      <c r="J10584" t="str">
        <f t="shared" si="496"/>
        <v>October</v>
      </c>
      <c r="K10584" t="str">
        <f t="shared" si="497"/>
        <v>2018</v>
      </c>
      <c r="L10584" s="15">
        <v>0.64216435185185183</v>
      </c>
      <c r="M10584">
        <f>HOUR(K10584:K22626)</f>
        <v>0</v>
      </c>
      <c r="N10584">
        <f>MINUTE(K10584:K22626)</f>
        <v>0</v>
      </c>
      <c r="O10584">
        <f>SECOND(K10584:K22626)</f>
        <v>0</v>
      </c>
      <c r="P10584">
        <v>12.69</v>
      </c>
      <c r="Q10584">
        <f>G10584-P10584</f>
        <v>9157.41</v>
      </c>
      <c r="R10584" t="s">
        <v>562</v>
      </c>
      <c r="S10584" t="s">
        <v>18</v>
      </c>
      <c r="T10584" t="s">
        <v>19</v>
      </c>
    </row>
    <row r="10585" spans="1:20" x14ac:dyDescent="0.35">
      <c r="A10585" t="s">
        <v>11</v>
      </c>
      <c r="B10585" t="s">
        <v>255</v>
      </c>
      <c r="C10585" t="s">
        <v>13</v>
      </c>
      <c r="D10585" t="s">
        <v>14</v>
      </c>
      <c r="E10585" t="s">
        <v>107</v>
      </c>
      <c r="F10585" t="s">
        <v>16</v>
      </c>
      <c r="G10585">
        <v>10622.95</v>
      </c>
      <c r="H10585" s="1">
        <v>43393</v>
      </c>
      <c r="I10585" t="str">
        <f t="shared" si="495"/>
        <v>20</v>
      </c>
      <c r="J10585" t="str">
        <f t="shared" si="496"/>
        <v>October</v>
      </c>
      <c r="K10585" t="str">
        <f t="shared" si="497"/>
        <v>2018</v>
      </c>
      <c r="L10585" s="15">
        <v>0.64871527777777771</v>
      </c>
      <c r="M10585">
        <f>HOUR(K10585:K22627)</f>
        <v>0</v>
      </c>
      <c r="N10585">
        <f>MINUTE(K10585:K22627)</f>
        <v>0</v>
      </c>
      <c r="O10585">
        <f>SECOND(K10585:K22627)</f>
        <v>0</v>
      </c>
      <c r="P10585">
        <v>23.73</v>
      </c>
      <c r="Q10585">
        <f>G10585-P10585</f>
        <v>10599.220000000001</v>
      </c>
      <c r="R10585" t="s">
        <v>267</v>
      </c>
      <c r="S10585" t="s">
        <v>18</v>
      </c>
      <c r="T10585" t="s">
        <v>19</v>
      </c>
    </row>
    <row r="10586" spans="1:20" x14ac:dyDescent="0.35">
      <c r="A10586" t="s">
        <v>11</v>
      </c>
      <c r="B10586" t="s">
        <v>268</v>
      </c>
      <c r="C10586" t="s">
        <v>13</v>
      </c>
      <c r="D10586" t="s">
        <v>20</v>
      </c>
      <c r="E10586" t="s">
        <v>269</v>
      </c>
      <c r="F10586" t="s">
        <v>16</v>
      </c>
      <c r="G10586">
        <v>4158.5600000000004</v>
      </c>
      <c r="H10586" s="1">
        <v>43393</v>
      </c>
      <c r="I10586" t="str">
        <f t="shared" si="495"/>
        <v>20</v>
      </c>
      <c r="J10586" t="str">
        <f t="shared" si="496"/>
        <v>October</v>
      </c>
      <c r="K10586" t="str">
        <f t="shared" si="497"/>
        <v>2018</v>
      </c>
      <c r="L10586" s="15">
        <v>0.6552662037037037</v>
      </c>
      <c r="M10586">
        <f>HOUR(K10586:K22628)</f>
        <v>0</v>
      </c>
      <c r="N10586">
        <f>MINUTE(K10586:K22628)</f>
        <v>0</v>
      </c>
      <c r="O10586">
        <f>SECOND(K10586:K22628)</f>
        <v>0</v>
      </c>
      <c r="P10586">
        <v>24.01</v>
      </c>
      <c r="Q10586">
        <f>G10586-P10586</f>
        <v>4134.55</v>
      </c>
      <c r="R10586" t="s">
        <v>362</v>
      </c>
      <c r="S10586" t="s">
        <v>18</v>
      </c>
      <c r="T10586" t="s">
        <v>19</v>
      </c>
    </row>
    <row r="10587" spans="1:20" x14ac:dyDescent="0.35">
      <c r="A10587" t="s">
        <v>11</v>
      </c>
      <c r="B10587" t="s">
        <v>161</v>
      </c>
      <c r="C10587" t="s">
        <v>13</v>
      </c>
      <c r="D10587" t="s">
        <v>14</v>
      </c>
      <c r="E10587" t="s">
        <v>162</v>
      </c>
      <c r="F10587" t="s">
        <v>24</v>
      </c>
      <c r="G10587">
        <v>7599.95</v>
      </c>
      <c r="H10587" s="1">
        <v>43393</v>
      </c>
      <c r="I10587" t="str">
        <f t="shared" si="495"/>
        <v>20</v>
      </c>
      <c r="J10587" t="str">
        <f t="shared" si="496"/>
        <v>October</v>
      </c>
      <c r="K10587" t="str">
        <f t="shared" si="497"/>
        <v>2018</v>
      </c>
      <c r="L10587" s="15">
        <v>0.66181712962962969</v>
      </c>
      <c r="M10587">
        <f>HOUR(K10587:K22629)</f>
        <v>0</v>
      </c>
      <c r="N10587">
        <f>MINUTE(K10587:K22629)</f>
        <v>0</v>
      </c>
      <c r="O10587">
        <f>SECOND(K10587:K22629)</f>
        <v>0</v>
      </c>
      <c r="P10587">
        <v>49.54</v>
      </c>
      <c r="Q10587">
        <f>G10587-P10587</f>
        <v>7550.41</v>
      </c>
      <c r="R10587" t="s">
        <v>471</v>
      </c>
      <c r="S10587" t="s">
        <v>18</v>
      </c>
      <c r="T10587" t="s">
        <v>19</v>
      </c>
    </row>
    <row r="10588" spans="1:20" x14ac:dyDescent="0.35">
      <c r="A10588" t="s">
        <v>29</v>
      </c>
      <c r="B10588" t="s">
        <v>179</v>
      </c>
      <c r="C10588" t="s">
        <v>13</v>
      </c>
      <c r="D10588" t="s">
        <v>31</v>
      </c>
      <c r="E10588" t="s">
        <v>171</v>
      </c>
      <c r="F10588" t="s">
        <v>24</v>
      </c>
      <c r="G10588">
        <v>9893.17</v>
      </c>
      <c r="H10588" s="1">
        <v>43393</v>
      </c>
      <c r="I10588" t="str">
        <f t="shared" si="495"/>
        <v>20</v>
      </c>
      <c r="J10588" t="str">
        <f t="shared" si="496"/>
        <v>October</v>
      </c>
      <c r="K10588" t="str">
        <f t="shared" si="497"/>
        <v>2018</v>
      </c>
      <c r="L10588" s="15">
        <v>0.66666666666666663</v>
      </c>
      <c r="M10588">
        <f>HOUR(K10588:K22630)</f>
        <v>0</v>
      </c>
      <c r="N10588">
        <f>MINUTE(K10588:K22630)</f>
        <v>0</v>
      </c>
      <c r="O10588">
        <f>SECOND(K10588:K22630)</f>
        <v>0</v>
      </c>
      <c r="P10588">
        <v>17</v>
      </c>
      <c r="Q10588">
        <f>G10588-P10588</f>
        <v>9876.17</v>
      </c>
      <c r="R10588" t="s">
        <v>1833</v>
      </c>
      <c r="S10588" t="s">
        <v>18</v>
      </c>
      <c r="T10588" t="s">
        <v>19</v>
      </c>
    </row>
    <row r="10589" spans="1:20" x14ac:dyDescent="0.35">
      <c r="A10589" t="s">
        <v>29</v>
      </c>
      <c r="B10589" t="s">
        <v>227</v>
      </c>
      <c r="C10589" t="s">
        <v>13</v>
      </c>
      <c r="D10589" t="s">
        <v>208</v>
      </c>
      <c r="E10589" t="s">
        <v>228</v>
      </c>
      <c r="F10589" t="s">
        <v>24</v>
      </c>
      <c r="G10589">
        <v>20546.810000000001</v>
      </c>
      <c r="H10589" s="1">
        <v>43393</v>
      </c>
      <c r="I10589" t="str">
        <f t="shared" si="495"/>
        <v>20</v>
      </c>
      <c r="J10589" t="str">
        <f t="shared" si="496"/>
        <v>October</v>
      </c>
      <c r="K10589" t="str">
        <f t="shared" si="497"/>
        <v>2018</v>
      </c>
      <c r="L10589" s="15">
        <v>0.66666666666666663</v>
      </c>
      <c r="M10589">
        <f>HOUR(K10589:K22631)</f>
        <v>0</v>
      </c>
      <c r="N10589">
        <f>MINUTE(K10589:K22631)</f>
        <v>0</v>
      </c>
      <c r="O10589">
        <f>SECOND(K10589:K22631)</f>
        <v>0</v>
      </c>
      <c r="P10589">
        <v>21</v>
      </c>
      <c r="Q10589">
        <f>G10589-P10589</f>
        <v>20525.810000000001</v>
      </c>
      <c r="R10589" t="s">
        <v>1833</v>
      </c>
      <c r="S10589" t="s">
        <v>18</v>
      </c>
      <c r="T10589" t="s">
        <v>19</v>
      </c>
    </row>
    <row r="10590" spans="1:20" x14ac:dyDescent="0.35">
      <c r="A10590" t="s">
        <v>11</v>
      </c>
      <c r="B10590" t="s">
        <v>12</v>
      </c>
      <c r="C10590" t="s">
        <v>13</v>
      </c>
      <c r="D10590" t="s">
        <v>14</v>
      </c>
      <c r="E10590" t="s">
        <v>15</v>
      </c>
      <c r="F10590" t="s">
        <v>16</v>
      </c>
      <c r="G10590">
        <v>1385.26</v>
      </c>
      <c r="H10590" s="1">
        <v>43393</v>
      </c>
      <c r="I10590" t="str">
        <f t="shared" si="495"/>
        <v>20</v>
      </c>
      <c r="J10590" t="str">
        <f t="shared" si="496"/>
        <v>October</v>
      </c>
      <c r="K10590" t="str">
        <f t="shared" si="497"/>
        <v>2018</v>
      </c>
      <c r="L10590" s="15">
        <v>0.66961805555555554</v>
      </c>
      <c r="M10590">
        <f>HOUR(K10590:K22632)</f>
        <v>0</v>
      </c>
      <c r="N10590">
        <f>MINUTE(K10590:K22632)</f>
        <v>0</v>
      </c>
      <c r="O10590">
        <f>SECOND(K10590:K22632)</f>
        <v>0</v>
      </c>
      <c r="P10590">
        <v>8.83</v>
      </c>
      <c r="Q10590">
        <f>G10590-P10590</f>
        <v>1376.43</v>
      </c>
      <c r="R10590" t="s">
        <v>1344</v>
      </c>
      <c r="S10590" t="s">
        <v>18</v>
      </c>
      <c r="T10590" t="s">
        <v>19</v>
      </c>
    </row>
    <row r="10591" spans="1:20" x14ac:dyDescent="0.35">
      <c r="A10591" t="s">
        <v>11</v>
      </c>
      <c r="B10591" t="s">
        <v>113</v>
      </c>
      <c r="C10591" t="s">
        <v>13</v>
      </c>
      <c r="D10591" t="s">
        <v>14</v>
      </c>
      <c r="E10591" t="s">
        <v>114</v>
      </c>
      <c r="F10591" t="s">
        <v>24</v>
      </c>
      <c r="G10591">
        <v>11469.96</v>
      </c>
      <c r="H10591" s="1">
        <v>43393</v>
      </c>
      <c r="I10591" t="str">
        <f t="shared" si="495"/>
        <v>20</v>
      </c>
      <c r="J10591" t="str">
        <f t="shared" si="496"/>
        <v>October</v>
      </c>
      <c r="K10591" t="str">
        <f t="shared" si="497"/>
        <v>2018</v>
      </c>
      <c r="L10591" s="15">
        <v>0.68100694444444443</v>
      </c>
      <c r="M10591">
        <f>HOUR(K10591:K22633)</f>
        <v>0</v>
      </c>
      <c r="N10591">
        <f>MINUTE(K10591:K22633)</f>
        <v>0</v>
      </c>
      <c r="O10591">
        <f>SECOND(K10591:K22633)</f>
        <v>0</v>
      </c>
      <c r="P10591">
        <v>26.7</v>
      </c>
      <c r="Q10591">
        <f>G10591-P10591</f>
        <v>11443.259999999998</v>
      </c>
      <c r="R10591" t="s">
        <v>1450</v>
      </c>
      <c r="S10591" t="s">
        <v>18</v>
      </c>
      <c r="T10591" t="s">
        <v>19</v>
      </c>
    </row>
    <row r="10592" spans="1:20" x14ac:dyDescent="0.35">
      <c r="A10592" t="s">
        <v>11</v>
      </c>
      <c r="B10592" t="s">
        <v>199</v>
      </c>
      <c r="C10592" t="s">
        <v>13</v>
      </c>
      <c r="D10592" t="s">
        <v>14</v>
      </c>
      <c r="E10592" t="s">
        <v>200</v>
      </c>
      <c r="F10592" t="s">
        <v>24</v>
      </c>
      <c r="G10592">
        <v>7565.51</v>
      </c>
      <c r="H10592" s="1">
        <v>43393</v>
      </c>
      <c r="I10592" t="str">
        <f t="shared" si="495"/>
        <v>20</v>
      </c>
      <c r="J10592" t="str">
        <f t="shared" si="496"/>
        <v>October</v>
      </c>
      <c r="K10592" t="str">
        <f t="shared" si="497"/>
        <v>2018</v>
      </c>
      <c r="L10592" s="15">
        <v>0.69238425925925917</v>
      </c>
      <c r="M10592">
        <f>HOUR(K10592:K22634)</f>
        <v>0</v>
      </c>
      <c r="N10592">
        <f>MINUTE(K10592:K22634)</f>
        <v>0</v>
      </c>
      <c r="O10592">
        <f>SECOND(K10592:K22634)</f>
        <v>0</v>
      </c>
      <c r="P10592">
        <v>27.54</v>
      </c>
      <c r="Q10592">
        <f>G10592-P10592</f>
        <v>7537.97</v>
      </c>
      <c r="R10592" t="s">
        <v>21</v>
      </c>
      <c r="S10592" t="s">
        <v>18</v>
      </c>
      <c r="T10592" t="s">
        <v>19</v>
      </c>
    </row>
    <row r="10593" spans="1:20" x14ac:dyDescent="0.35">
      <c r="A10593" t="s">
        <v>11</v>
      </c>
      <c r="B10593" t="s">
        <v>75</v>
      </c>
      <c r="C10593" t="s">
        <v>13</v>
      </c>
      <c r="D10593" t="s">
        <v>20</v>
      </c>
      <c r="E10593" t="s">
        <v>76</v>
      </c>
      <c r="F10593" t="s">
        <v>24</v>
      </c>
      <c r="G10593">
        <v>4433.07</v>
      </c>
      <c r="H10593" s="1">
        <v>43393</v>
      </c>
      <c r="I10593" t="str">
        <f t="shared" si="495"/>
        <v>20</v>
      </c>
      <c r="J10593" t="str">
        <f t="shared" si="496"/>
        <v>October</v>
      </c>
      <c r="K10593" t="str">
        <f t="shared" si="497"/>
        <v>2018</v>
      </c>
      <c r="L10593" s="15">
        <v>0.70377314814814806</v>
      </c>
      <c r="M10593">
        <f>HOUR(K10593:K22635)</f>
        <v>0</v>
      </c>
      <c r="N10593">
        <f>MINUTE(K10593:K22635)</f>
        <v>0</v>
      </c>
      <c r="O10593">
        <f>SECOND(K10593:K22635)</f>
        <v>0</v>
      </c>
      <c r="P10593">
        <v>18.46</v>
      </c>
      <c r="Q10593">
        <f>G10593-P10593</f>
        <v>4414.6099999999997</v>
      </c>
      <c r="R10593" t="s">
        <v>1148</v>
      </c>
      <c r="S10593" t="s">
        <v>18</v>
      </c>
      <c r="T10593" t="s">
        <v>19</v>
      </c>
    </row>
    <row r="10594" spans="1:20" x14ac:dyDescent="0.35">
      <c r="A10594" t="s">
        <v>29</v>
      </c>
      <c r="B10594" t="s">
        <v>182</v>
      </c>
      <c r="C10594" t="s">
        <v>13</v>
      </c>
      <c r="D10594" t="s">
        <v>31</v>
      </c>
      <c r="E10594" t="s">
        <v>183</v>
      </c>
      <c r="F10594" t="s">
        <v>24</v>
      </c>
      <c r="G10594">
        <v>13848.37</v>
      </c>
      <c r="H10594" s="1">
        <v>43393</v>
      </c>
      <c r="I10594" t="str">
        <f t="shared" si="495"/>
        <v>20</v>
      </c>
      <c r="J10594" t="str">
        <f t="shared" si="496"/>
        <v>October</v>
      </c>
      <c r="K10594" t="str">
        <f t="shared" si="497"/>
        <v>2018</v>
      </c>
      <c r="L10594" s="15">
        <v>0.70833333333333337</v>
      </c>
      <c r="M10594">
        <f>HOUR(K10594:K22636)</f>
        <v>0</v>
      </c>
      <c r="N10594">
        <f>MINUTE(K10594:K22636)</f>
        <v>0</v>
      </c>
      <c r="O10594">
        <f>SECOND(K10594:K22636)</f>
        <v>0</v>
      </c>
      <c r="P10594">
        <v>49</v>
      </c>
      <c r="Q10594">
        <f>G10594-P10594</f>
        <v>13799.37</v>
      </c>
      <c r="R10594" t="s">
        <v>1833</v>
      </c>
      <c r="S10594" t="s">
        <v>18</v>
      </c>
      <c r="T10594" t="s">
        <v>19</v>
      </c>
    </row>
    <row r="10595" spans="1:20" x14ac:dyDescent="0.35">
      <c r="A10595" t="s">
        <v>11</v>
      </c>
      <c r="B10595" t="s">
        <v>12</v>
      </c>
      <c r="C10595" t="s">
        <v>13</v>
      </c>
      <c r="D10595" t="s">
        <v>20</v>
      </c>
      <c r="E10595" t="s">
        <v>15</v>
      </c>
      <c r="F10595" t="s">
        <v>16</v>
      </c>
      <c r="G10595">
        <v>1372.96</v>
      </c>
      <c r="H10595" s="1">
        <v>43393</v>
      </c>
      <c r="I10595" t="str">
        <f t="shared" si="495"/>
        <v>20</v>
      </c>
      <c r="J10595" t="str">
        <f t="shared" si="496"/>
        <v>October</v>
      </c>
      <c r="K10595" t="str">
        <f t="shared" si="497"/>
        <v>2018</v>
      </c>
      <c r="L10595" s="15">
        <v>0.71285879629629623</v>
      </c>
      <c r="M10595">
        <f>HOUR(K10595:K22637)</f>
        <v>0</v>
      </c>
      <c r="N10595">
        <f>MINUTE(K10595:K22637)</f>
        <v>0</v>
      </c>
      <c r="O10595">
        <f>SECOND(K10595:K22637)</f>
        <v>0</v>
      </c>
      <c r="P10595">
        <v>12.3</v>
      </c>
      <c r="Q10595">
        <f>G10595-P10595</f>
        <v>1360.66</v>
      </c>
      <c r="R10595" t="s">
        <v>787</v>
      </c>
      <c r="S10595" t="s">
        <v>18</v>
      </c>
      <c r="T10595" t="s">
        <v>19</v>
      </c>
    </row>
    <row r="10596" spans="1:20" x14ac:dyDescent="0.35">
      <c r="A10596" t="s">
        <v>11</v>
      </c>
      <c r="B10596" t="s">
        <v>12</v>
      </c>
      <c r="C10596" t="s">
        <v>13</v>
      </c>
      <c r="D10596" t="s">
        <v>20</v>
      </c>
      <c r="E10596" t="s">
        <v>15</v>
      </c>
      <c r="F10596" t="s">
        <v>16</v>
      </c>
      <c r="G10596">
        <v>1366.69</v>
      </c>
      <c r="H10596" s="1">
        <v>43393</v>
      </c>
      <c r="I10596" t="str">
        <f t="shared" si="495"/>
        <v>20</v>
      </c>
      <c r="J10596" t="str">
        <f t="shared" si="496"/>
        <v>October</v>
      </c>
      <c r="K10596" t="str">
        <f t="shared" si="497"/>
        <v>2018</v>
      </c>
      <c r="L10596" s="15">
        <v>0.72040509259259267</v>
      </c>
      <c r="M10596">
        <f>HOUR(K10596:K22638)</f>
        <v>0</v>
      </c>
      <c r="N10596">
        <f>MINUTE(K10596:K22638)</f>
        <v>0</v>
      </c>
      <c r="O10596">
        <f>SECOND(K10596:K22638)</f>
        <v>0</v>
      </c>
      <c r="P10596">
        <v>6.27</v>
      </c>
      <c r="Q10596">
        <f>G10596-P10596</f>
        <v>1360.42</v>
      </c>
      <c r="R10596" t="s">
        <v>501</v>
      </c>
      <c r="S10596" t="s">
        <v>18</v>
      </c>
      <c r="T10596" t="s">
        <v>19</v>
      </c>
    </row>
    <row r="10597" spans="1:20" x14ac:dyDescent="0.35">
      <c r="A10597" t="s">
        <v>11</v>
      </c>
      <c r="B10597" t="s">
        <v>100</v>
      </c>
      <c r="C10597" t="s">
        <v>13</v>
      </c>
      <c r="D10597" t="s">
        <v>14</v>
      </c>
      <c r="E10597" t="s">
        <v>101</v>
      </c>
      <c r="F10597" t="s">
        <v>16</v>
      </c>
      <c r="G10597">
        <v>8073.86</v>
      </c>
      <c r="H10597" s="1">
        <v>43393</v>
      </c>
      <c r="I10597" t="str">
        <f t="shared" si="495"/>
        <v>20</v>
      </c>
      <c r="J10597" t="str">
        <f t="shared" si="496"/>
        <v>October</v>
      </c>
      <c r="K10597" t="str">
        <f t="shared" si="497"/>
        <v>2018</v>
      </c>
      <c r="L10597" s="15">
        <v>0.72795138888888899</v>
      </c>
      <c r="M10597">
        <f>HOUR(K10597:K22639)</f>
        <v>0</v>
      </c>
      <c r="N10597">
        <f>MINUTE(K10597:K22639)</f>
        <v>0</v>
      </c>
      <c r="O10597">
        <f>SECOND(K10597:K22639)</f>
        <v>0</v>
      </c>
      <c r="P10597">
        <v>3.99</v>
      </c>
      <c r="Q10597">
        <f>G10597-P10597</f>
        <v>8069.87</v>
      </c>
      <c r="R10597" t="s">
        <v>750</v>
      </c>
      <c r="S10597" t="s">
        <v>18</v>
      </c>
      <c r="T10597" t="s">
        <v>19</v>
      </c>
    </row>
    <row r="10598" spans="1:20" x14ac:dyDescent="0.35">
      <c r="A10598" t="s">
        <v>11</v>
      </c>
      <c r="B10598" t="s">
        <v>317</v>
      </c>
      <c r="C10598" t="s">
        <v>13</v>
      </c>
      <c r="D10598" t="s">
        <v>20</v>
      </c>
      <c r="E10598" t="s">
        <v>318</v>
      </c>
      <c r="F10598" t="s">
        <v>16</v>
      </c>
      <c r="G10598">
        <v>24700.33</v>
      </c>
      <c r="H10598" s="1">
        <v>43393</v>
      </c>
      <c r="I10598" t="str">
        <f t="shared" si="495"/>
        <v>20</v>
      </c>
      <c r="J10598" t="str">
        <f t="shared" si="496"/>
        <v>October</v>
      </c>
      <c r="K10598" t="str">
        <f t="shared" si="497"/>
        <v>2018</v>
      </c>
      <c r="L10598" s="15">
        <v>0.73549768518518521</v>
      </c>
      <c r="M10598">
        <f>HOUR(K10598:K22640)</f>
        <v>0</v>
      </c>
      <c r="N10598">
        <f>MINUTE(K10598:K22640)</f>
        <v>0</v>
      </c>
      <c r="O10598">
        <f>SECOND(K10598:K22640)</f>
        <v>0</v>
      </c>
      <c r="P10598">
        <v>74.36</v>
      </c>
      <c r="Q10598">
        <f>G10598-P10598</f>
        <v>24625.97</v>
      </c>
      <c r="R10598" t="s">
        <v>1692</v>
      </c>
      <c r="S10598" t="s">
        <v>18</v>
      </c>
      <c r="T10598" t="s">
        <v>19</v>
      </c>
    </row>
    <row r="10599" spans="1:20" x14ac:dyDescent="0.35">
      <c r="A10599" t="s">
        <v>11</v>
      </c>
      <c r="B10599" t="s">
        <v>12</v>
      </c>
      <c r="C10599" t="s">
        <v>13</v>
      </c>
      <c r="D10599" t="s">
        <v>20</v>
      </c>
      <c r="E10599" t="s">
        <v>15</v>
      </c>
      <c r="F10599" t="s">
        <v>16</v>
      </c>
      <c r="G10599">
        <v>1359.84</v>
      </c>
      <c r="H10599" s="1">
        <v>43393</v>
      </c>
      <c r="I10599" t="str">
        <f t="shared" si="495"/>
        <v>20</v>
      </c>
      <c r="J10599" t="str">
        <f t="shared" si="496"/>
        <v>October</v>
      </c>
      <c r="K10599" t="str">
        <f t="shared" si="497"/>
        <v>2018</v>
      </c>
      <c r="L10599" s="15">
        <v>0.74304398148148154</v>
      </c>
      <c r="M10599">
        <f>HOUR(K10599:K22641)</f>
        <v>0</v>
      </c>
      <c r="N10599">
        <f>MINUTE(K10599:K22641)</f>
        <v>0</v>
      </c>
      <c r="O10599">
        <f>SECOND(K10599:K22641)</f>
        <v>0</v>
      </c>
      <c r="P10599">
        <v>6.85</v>
      </c>
      <c r="Q10599">
        <f>G10599-P10599</f>
        <v>1352.99</v>
      </c>
      <c r="R10599" t="s">
        <v>1601</v>
      </c>
      <c r="S10599" t="s">
        <v>18</v>
      </c>
      <c r="T10599" t="s">
        <v>19</v>
      </c>
    </row>
    <row r="10600" spans="1:20" x14ac:dyDescent="0.35">
      <c r="A10600" t="s">
        <v>29</v>
      </c>
      <c r="B10600" t="s">
        <v>148</v>
      </c>
      <c r="C10600" t="s">
        <v>13</v>
      </c>
      <c r="D10600" t="s">
        <v>31</v>
      </c>
      <c r="E10600" t="s">
        <v>149</v>
      </c>
      <c r="F10600" t="s">
        <v>16</v>
      </c>
      <c r="G10600">
        <v>11650.85</v>
      </c>
      <c r="H10600" s="1">
        <v>43393</v>
      </c>
      <c r="I10600" t="str">
        <f t="shared" si="495"/>
        <v>20</v>
      </c>
      <c r="J10600" t="str">
        <f t="shared" si="496"/>
        <v>October</v>
      </c>
      <c r="K10600" t="str">
        <f t="shared" si="497"/>
        <v>2018</v>
      </c>
      <c r="L10600" s="15">
        <v>0.75</v>
      </c>
      <c r="M10600">
        <f>HOUR(K10600:K22642)</f>
        <v>0</v>
      </c>
      <c r="N10600">
        <f>MINUTE(K10600:K22642)</f>
        <v>0</v>
      </c>
      <c r="O10600">
        <f>SECOND(K10600:K22642)</f>
        <v>0</v>
      </c>
      <c r="P10600">
        <v>17</v>
      </c>
      <c r="Q10600">
        <f>G10600-P10600</f>
        <v>11633.85</v>
      </c>
      <c r="R10600" t="s">
        <v>1833</v>
      </c>
      <c r="S10600" t="s">
        <v>18</v>
      </c>
      <c r="T10600" t="s">
        <v>19</v>
      </c>
    </row>
    <row r="10601" spans="1:20" x14ac:dyDescent="0.35">
      <c r="A10601" t="s">
        <v>11</v>
      </c>
      <c r="B10601" t="s">
        <v>182</v>
      </c>
      <c r="C10601" t="s">
        <v>13</v>
      </c>
      <c r="D10601" t="s">
        <v>20</v>
      </c>
      <c r="E10601" t="s">
        <v>183</v>
      </c>
      <c r="F10601" t="s">
        <v>24</v>
      </c>
      <c r="G10601">
        <v>13840.91</v>
      </c>
      <c r="H10601" s="1">
        <v>43393</v>
      </c>
      <c r="I10601" t="str">
        <f t="shared" si="495"/>
        <v>20</v>
      </c>
      <c r="J10601" t="str">
        <f t="shared" si="496"/>
        <v>October</v>
      </c>
      <c r="K10601" t="str">
        <f t="shared" si="497"/>
        <v>2018</v>
      </c>
      <c r="L10601" s="15">
        <v>0.75118055555555552</v>
      </c>
      <c r="M10601">
        <f>HOUR(K10601:K22643)</f>
        <v>0</v>
      </c>
      <c r="N10601">
        <f>MINUTE(K10601:K22643)</f>
        <v>0</v>
      </c>
      <c r="O10601">
        <f>SECOND(K10601:K22643)</f>
        <v>0</v>
      </c>
      <c r="P10601">
        <v>7.46</v>
      </c>
      <c r="Q10601">
        <f>G10601-P10601</f>
        <v>13833.45</v>
      </c>
      <c r="R10601" t="s">
        <v>809</v>
      </c>
      <c r="S10601" t="s">
        <v>18</v>
      </c>
      <c r="T10601" t="s">
        <v>19</v>
      </c>
    </row>
    <row r="10602" spans="1:20" x14ac:dyDescent="0.35">
      <c r="A10602" t="s">
        <v>11</v>
      </c>
      <c r="B10602" t="s">
        <v>12</v>
      </c>
      <c r="C10602" t="s">
        <v>13</v>
      </c>
      <c r="D10602" t="s">
        <v>20</v>
      </c>
      <c r="E10602" t="s">
        <v>15</v>
      </c>
      <c r="F10602" t="s">
        <v>16</v>
      </c>
      <c r="G10602">
        <v>1352.22</v>
      </c>
      <c r="H10602" s="1">
        <v>43393</v>
      </c>
      <c r="I10602" t="str">
        <f t="shared" si="495"/>
        <v>20</v>
      </c>
      <c r="J10602" t="str">
        <f t="shared" si="496"/>
        <v>October</v>
      </c>
      <c r="K10602" t="str">
        <f t="shared" si="497"/>
        <v>2018</v>
      </c>
      <c r="L10602" s="15">
        <v>0.76594907407407409</v>
      </c>
      <c r="M10602">
        <f>HOUR(K10602:K22644)</f>
        <v>0</v>
      </c>
      <c r="N10602">
        <f>MINUTE(K10602:K22644)</f>
        <v>0</v>
      </c>
      <c r="O10602">
        <f>SECOND(K10602:K22644)</f>
        <v>0</v>
      </c>
      <c r="P10602">
        <v>7.62</v>
      </c>
      <c r="Q10602">
        <f>G10602-P10602</f>
        <v>1344.6000000000001</v>
      </c>
      <c r="R10602" t="s">
        <v>501</v>
      </c>
      <c r="S10602" t="s">
        <v>18</v>
      </c>
      <c r="T10602" t="s">
        <v>19</v>
      </c>
    </row>
    <row r="10603" spans="1:20" x14ac:dyDescent="0.35">
      <c r="A10603" t="s">
        <v>11</v>
      </c>
      <c r="B10603" t="s">
        <v>179</v>
      </c>
      <c r="C10603" t="s">
        <v>13</v>
      </c>
      <c r="D10603" t="s">
        <v>20</v>
      </c>
      <c r="E10603" t="s">
        <v>171</v>
      </c>
      <c r="F10603" t="s">
        <v>24</v>
      </c>
      <c r="G10603">
        <v>9876.4</v>
      </c>
      <c r="H10603" s="1">
        <v>43393</v>
      </c>
      <c r="I10603" t="str">
        <f t="shared" si="495"/>
        <v>20</v>
      </c>
      <c r="J10603" t="str">
        <f t="shared" si="496"/>
        <v>October</v>
      </c>
      <c r="K10603" t="str">
        <f t="shared" si="497"/>
        <v>2018</v>
      </c>
      <c r="L10603" s="15">
        <v>0.7807291666666667</v>
      </c>
      <c r="M10603">
        <f>HOUR(K10603:K22645)</f>
        <v>0</v>
      </c>
      <c r="N10603">
        <f>MINUTE(K10603:K22645)</f>
        <v>0</v>
      </c>
      <c r="O10603">
        <f>SECOND(K10603:K22645)</f>
        <v>0</v>
      </c>
      <c r="P10603">
        <v>16.77</v>
      </c>
      <c r="Q10603">
        <f>G10603-P10603</f>
        <v>9859.6299999999992</v>
      </c>
      <c r="R10603" t="s">
        <v>513</v>
      </c>
      <c r="S10603" t="s">
        <v>18</v>
      </c>
      <c r="T10603" t="s">
        <v>19</v>
      </c>
    </row>
    <row r="10604" spans="1:20" x14ac:dyDescent="0.35">
      <c r="A10604" t="s">
        <v>11</v>
      </c>
      <c r="B10604" t="s">
        <v>161</v>
      </c>
      <c r="C10604" t="s">
        <v>13</v>
      </c>
      <c r="D10604" t="s">
        <v>14</v>
      </c>
      <c r="E10604" t="s">
        <v>162</v>
      </c>
      <c r="F10604" t="s">
        <v>24</v>
      </c>
      <c r="G10604">
        <v>7592.16</v>
      </c>
      <c r="H10604" s="1">
        <v>43393</v>
      </c>
      <c r="I10604" t="str">
        <f t="shared" si="495"/>
        <v>20</v>
      </c>
      <c r="J10604" t="str">
        <f t="shared" si="496"/>
        <v>October</v>
      </c>
      <c r="K10604" t="str">
        <f t="shared" si="497"/>
        <v>2018</v>
      </c>
      <c r="L10604" s="15">
        <v>0.79362268518518519</v>
      </c>
      <c r="M10604">
        <f>HOUR(K10604:K22646)</f>
        <v>0</v>
      </c>
      <c r="N10604">
        <f>MINUTE(K10604:K22646)</f>
        <v>0</v>
      </c>
      <c r="O10604">
        <f>SECOND(K10604:K22646)</f>
        <v>0</v>
      </c>
      <c r="P10604">
        <v>7.79</v>
      </c>
      <c r="Q10604">
        <f>G10604-P10604</f>
        <v>7584.37</v>
      </c>
      <c r="R10604" t="s">
        <v>408</v>
      </c>
      <c r="S10604" t="s">
        <v>18</v>
      </c>
      <c r="T10604" t="s">
        <v>19</v>
      </c>
    </row>
    <row r="10605" spans="1:20" x14ac:dyDescent="0.35">
      <c r="A10605" t="s">
        <v>11</v>
      </c>
      <c r="B10605" t="s">
        <v>100</v>
      </c>
      <c r="C10605" t="s">
        <v>13</v>
      </c>
      <c r="D10605" t="s">
        <v>20</v>
      </c>
      <c r="E10605" t="s">
        <v>101</v>
      </c>
      <c r="F10605" t="s">
        <v>16</v>
      </c>
      <c r="G10605">
        <v>8061.77</v>
      </c>
      <c r="H10605" s="1">
        <v>43393</v>
      </c>
      <c r="I10605" t="str">
        <f t="shared" si="495"/>
        <v>20</v>
      </c>
      <c r="J10605" t="str">
        <f t="shared" si="496"/>
        <v>October</v>
      </c>
      <c r="K10605" t="str">
        <f t="shared" si="497"/>
        <v>2018</v>
      </c>
      <c r="L10605" s="15">
        <v>0.80116898148148152</v>
      </c>
      <c r="M10605">
        <f>HOUR(K10605:K22647)</f>
        <v>0</v>
      </c>
      <c r="N10605">
        <f>MINUTE(K10605:K22647)</f>
        <v>0</v>
      </c>
      <c r="O10605">
        <f>SECOND(K10605:K22647)</f>
        <v>0</v>
      </c>
      <c r="P10605">
        <v>12.09</v>
      </c>
      <c r="Q10605">
        <f>G10605-P10605</f>
        <v>8049.68</v>
      </c>
      <c r="R10605" t="s">
        <v>288</v>
      </c>
      <c r="S10605" t="s">
        <v>18</v>
      </c>
      <c r="T10605" t="s">
        <v>19</v>
      </c>
    </row>
    <row r="10606" spans="1:20" x14ac:dyDescent="0.35">
      <c r="A10606" t="s">
        <v>11</v>
      </c>
      <c r="B10606" t="s">
        <v>56</v>
      </c>
      <c r="C10606" t="s">
        <v>13</v>
      </c>
      <c r="D10606" t="s">
        <v>20</v>
      </c>
      <c r="E10606" t="s">
        <v>57</v>
      </c>
      <c r="F10606" t="s">
        <v>16</v>
      </c>
      <c r="G10606">
        <v>8162.98</v>
      </c>
      <c r="H10606" s="1">
        <v>43393</v>
      </c>
      <c r="I10606" t="str">
        <f t="shared" si="495"/>
        <v>20</v>
      </c>
      <c r="J10606" t="str">
        <f t="shared" si="496"/>
        <v>October</v>
      </c>
      <c r="K10606" t="str">
        <f t="shared" si="497"/>
        <v>2018</v>
      </c>
      <c r="L10606" s="15">
        <v>0.80871527777777785</v>
      </c>
      <c r="M10606">
        <f>HOUR(K10606:K22648)</f>
        <v>0</v>
      </c>
      <c r="N10606">
        <f>MINUTE(K10606:K22648)</f>
        <v>0</v>
      </c>
      <c r="O10606">
        <f>SECOND(K10606:K22648)</f>
        <v>0</v>
      </c>
      <c r="P10606">
        <v>23.13</v>
      </c>
      <c r="Q10606">
        <f>G10606-P10606</f>
        <v>8139.8499999999995</v>
      </c>
      <c r="R10606" t="s">
        <v>1277</v>
      </c>
      <c r="S10606" t="s">
        <v>18</v>
      </c>
      <c r="T10606" t="s">
        <v>19</v>
      </c>
    </row>
    <row r="10607" spans="1:20" x14ac:dyDescent="0.35">
      <c r="A10607" t="s">
        <v>11</v>
      </c>
      <c r="B10607" t="s">
        <v>298</v>
      </c>
      <c r="C10607" t="s">
        <v>13</v>
      </c>
      <c r="D10607" t="s">
        <v>14</v>
      </c>
      <c r="E10607" t="s">
        <v>299</v>
      </c>
      <c r="F10607" t="s">
        <v>16</v>
      </c>
      <c r="G10607">
        <v>29480.32</v>
      </c>
      <c r="H10607" s="1">
        <v>43393</v>
      </c>
      <c r="I10607" t="str">
        <f t="shared" si="495"/>
        <v>20</v>
      </c>
      <c r="J10607" t="str">
        <f t="shared" si="496"/>
        <v>October</v>
      </c>
      <c r="K10607" t="str">
        <f t="shared" si="497"/>
        <v>2018</v>
      </c>
      <c r="L10607" s="15">
        <v>0.81627314814814811</v>
      </c>
      <c r="M10607">
        <f>HOUR(K10607:K22649)</f>
        <v>0</v>
      </c>
      <c r="N10607">
        <f>MINUTE(K10607:K22649)</f>
        <v>0</v>
      </c>
      <c r="O10607">
        <f>SECOND(K10607:K22649)</f>
        <v>0</v>
      </c>
      <c r="P10607">
        <v>50.14</v>
      </c>
      <c r="Q10607">
        <f>G10607-P10607</f>
        <v>29430.18</v>
      </c>
      <c r="R10607" t="s">
        <v>412</v>
      </c>
      <c r="S10607" t="s">
        <v>18</v>
      </c>
      <c r="T10607" t="s">
        <v>19</v>
      </c>
    </row>
    <row r="10608" spans="1:20" x14ac:dyDescent="0.35">
      <c r="A10608" t="s">
        <v>11</v>
      </c>
      <c r="B10608" t="s">
        <v>12</v>
      </c>
      <c r="C10608" t="s">
        <v>13</v>
      </c>
      <c r="D10608" t="s">
        <v>14</v>
      </c>
      <c r="E10608" t="s">
        <v>15</v>
      </c>
      <c r="F10608" t="s">
        <v>16</v>
      </c>
      <c r="G10608">
        <v>1333.39</v>
      </c>
      <c r="H10608" s="1">
        <v>43393</v>
      </c>
      <c r="I10608" t="str">
        <f t="shared" si="495"/>
        <v>20</v>
      </c>
      <c r="J10608" t="str">
        <f t="shared" si="496"/>
        <v>October</v>
      </c>
      <c r="K10608" t="str">
        <f t="shared" si="497"/>
        <v>2018</v>
      </c>
      <c r="L10608" s="15">
        <v>0.82381944444444455</v>
      </c>
      <c r="M10608">
        <f>HOUR(K10608:K22650)</f>
        <v>0</v>
      </c>
      <c r="N10608">
        <f>MINUTE(K10608:K22650)</f>
        <v>0</v>
      </c>
      <c r="O10608">
        <f>SECOND(K10608:K22650)</f>
        <v>0</v>
      </c>
      <c r="P10608">
        <v>18.829999999999998</v>
      </c>
      <c r="Q10608">
        <f>G10608-P10608</f>
        <v>1314.5600000000002</v>
      </c>
      <c r="R10608" t="s">
        <v>310</v>
      </c>
      <c r="S10608" t="s">
        <v>18</v>
      </c>
      <c r="T10608" t="s">
        <v>19</v>
      </c>
    </row>
    <row r="10609" spans="1:20" x14ac:dyDescent="0.35">
      <c r="A10609" t="s">
        <v>11</v>
      </c>
      <c r="B10609" t="s">
        <v>395</v>
      </c>
      <c r="C10609" t="s">
        <v>13</v>
      </c>
      <c r="D10609" t="s">
        <v>14</v>
      </c>
      <c r="E10609" t="s">
        <v>396</v>
      </c>
      <c r="F10609" t="s">
        <v>24</v>
      </c>
      <c r="G10609">
        <v>117989.4</v>
      </c>
      <c r="H10609" s="1">
        <v>43393</v>
      </c>
      <c r="I10609" t="str">
        <f t="shared" si="495"/>
        <v>20</v>
      </c>
      <c r="J10609" t="str">
        <f t="shared" si="496"/>
        <v>October</v>
      </c>
      <c r="K10609" t="str">
        <f t="shared" si="497"/>
        <v>2018</v>
      </c>
      <c r="L10609" s="15">
        <v>0.83136574074074077</v>
      </c>
      <c r="M10609">
        <f>HOUR(K10609:K22651)</f>
        <v>0</v>
      </c>
      <c r="N10609">
        <f>MINUTE(K10609:K22651)</f>
        <v>0</v>
      </c>
      <c r="O10609">
        <f>SECOND(K10609:K22651)</f>
        <v>0</v>
      </c>
      <c r="P10609">
        <v>114.01</v>
      </c>
      <c r="Q10609">
        <f>G10609-P10609</f>
        <v>117875.39</v>
      </c>
      <c r="R10609" t="s">
        <v>1746</v>
      </c>
      <c r="S10609" t="s">
        <v>18</v>
      </c>
      <c r="T10609" t="s">
        <v>19</v>
      </c>
    </row>
    <row r="10610" spans="1:20" x14ac:dyDescent="0.35">
      <c r="A10610" t="s">
        <v>29</v>
      </c>
      <c r="B10610" t="s">
        <v>58</v>
      </c>
      <c r="C10610" t="s">
        <v>13</v>
      </c>
      <c r="D10610" t="s">
        <v>41</v>
      </c>
      <c r="E10610" t="s">
        <v>59</v>
      </c>
      <c r="F10610" t="s">
        <v>16</v>
      </c>
      <c r="G10610">
        <v>5438.16</v>
      </c>
      <c r="H10610" s="1">
        <v>43393</v>
      </c>
      <c r="I10610" t="str">
        <f t="shared" si="495"/>
        <v>20</v>
      </c>
      <c r="J10610" t="str">
        <f t="shared" si="496"/>
        <v>October</v>
      </c>
      <c r="K10610" t="str">
        <f t="shared" si="497"/>
        <v>2018</v>
      </c>
      <c r="L10610" s="15">
        <v>0.83333333333333337</v>
      </c>
      <c r="M10610">
        <f>HOUR(K10610:K22652)</f>
        <v>0</v>
      </c>
      <c r="N10610">
        <f>MINUTE(K10610:K22652)</f>
        <v>0</v>
      </c>
      <c r="O10610">
        <f>SECOND(K10610:K22652)</f>
        <v>0</v>
      </c>
      <c r="P10610">
        <v>28</v>
      </c>
      <c r="Q10610">
        <f>G10610-P10610</f>
        <v>5410.16</v>
      </c>
      <c r="R10610" t="s">
        <v>1833</v>
      </c>
      <c r="S10610" t="s">
        <v>18</v>
      </c>
      <c r="T10610" t="s">
        <v>19</v>
      </c>
    </row>
    <row r="10611" spans="1:20" x14ac:dyDescent="0.35">
      <c r="A10611" t="s">
        <v>11</v>
      </c>
      <c r="B10611" t="s">
        <v>199</v>
      </c>
      <c r="C10611" t="s">
        <v>13</v>
      </c>
      <c r="D10611" t="s">
        <v>14</v>
      </c>
      <c r="E10611" t="s">
        <v>200</v>
      </c>
      <c r="F10611" t="s">
        <v>24</v>
      </c>
      <c r="G10611">
        <v>7461.95</v>
      </c>
      <c r="H10611" s="1">
        <v>43393</v>
      </c>
      <c r="I10611" t="str">
        <f t="shared" si="495"/>
        <v>20</v>
      </c>
      <c r="J10611" t="str">
        <f t="shared" si="496"/>
        <v>October</v>
      </c>
      <c r="K10611" t="str">
        <f t="shared" si="497"/>
        <v>2018</v>
      </c>
      <c r="L10611" s="15">
        <v>0.8366203703703704</v>
      </c>
      <c r="M10611">
        <f>HOUR(K10611:K22653)</f>
        <v>0</v>
      </c>
      <c r="N10611">
        <f>MINUTE(K10611:K22653)</f>
        <v>0</v>
      </c>
      <c r="O10611">
        <f>SECOND(K10611:K22653)</f>
        <v>0</v>
      </c>
      <c r="P10611">
        <v>103.56</v>
      </c>
      <c r="Q10611">
        <f>G10611-P10611</f>
        <v>7358.3899999999994</v>
      </c>
      <c r="R10611" t="s">
        <v>217</v>
      </c>
      <c r="S10611" t="s">
        <v>18</v>
      </c>
      <c r="T10611" t="s">
        <v>19</v>
      </c>
    </row>
    <row r="10612" spans="1:20" x14ac:dyDescent="0.35">
      <c r="A10612" t="s">
        <v>11</v>
      </c>
      <c r="B10612" t="s">
        <v>180</v>
      </c>
      <c r="C10612" t="s">
        <v>13</v>
      </c>
      <c r="D10612" t="s">
        <v>20</v>
      </c>
      <c r="E10612" t="s">
        <v>181</v>
      </c>
      <c r="F10612" t="s">
        <v>24</v>
      </c>
      <c r="G10612">
        <v>15966.48</v>
      </c>
      <c r="H10612" s="1">
        <v>43393</v>
      </c>
      <c r="I10612" t="str">
        <f t="shared" si="495"/>
        <v>20</v>
      </c>
      <c r="J10612" t="str">
        <f t="shared" si="496"/>
        <v>October</v>
      </c>
      <c r="K10612" t="str">
        <f t="shared" si="497"/>
        <v>2018</v>
      </c>
      <c r="L10612" s="15">
        <v>0.84107638888888892</v>
      </c>
      <c r="M10612">
        <f>HOUR(K10612:K22654)</f>
        <v>0</v>
      </c>
      <c r="N10612">
        <f>MINUTE(K10612:K22654)</f>
        <v>0</v>
      </c>
      <c r="O10612">
        <f>SECOND(K10612:K22654)</f>
        <v>0</v>
      </c>
      <c r="P10612">
        <v>53.99</v>
      </c>
      <c r="Q10612">
        <f>G10612-P10612</f>
        <v>15912.49</v>
      </c>
      <c r="R10612" t="s">
        <v>477</v>
      </c>
      <c r="S10612" t="s">
        <v>18</v>
      </c>
      <c r="T10612" t="s">
        <v>19</v>
      </c>
    </row>
    <row r="10613" spans="1:20" x14ac:dyDescent="0.35">
      <c r="A10613" t="s">
        <v>11</v>
      </c>
      <c r="B10613" t="s">
        <v>75</v>
      </c>
      <c r="C10613" t="s">
        <v>13</v>
      </c>
      <c r="D10613" t="s">
        <v>20</v>
      </c>
      <c r="E10613" t="s">
        <v>76</v>
      </c>
      <c r="F10613" t="s">
        <v>24</v>
      </c>
      <c r="G10613">
        <v>4416.37</v>
      </c>
      <c r="H10613" s="1">
        <v>43393</v>
      </c>
      <c r="I10613" t="str">
        <f t="shared" si="495"/>
        <v>20</v>
      </c>
      <c r="J10613" t="str">
        <f t="shared" si="496"/>
        <v>October</v>
      </c>
      <c r="K10613" t="str">
        <f t="shared" si="497"/>
        <v>2018</v>
      </c>
      <c r="L10613" s="15">
        <v>0.84552083333333339</v>
      </c>
      <c r="M10613">
        <f>HOUR(K10613:K22655)</f>
        <v>0</v>
      </c>
      <c r="N10613">
        <f>MINUTE(K10613:K22655)</f>
        <v>0</v>
      </c>
      <c r="O10613">
        <f>SECOND(K10613:K22655)</f>
        <v>0</v>
      </c>
      <c r="P10613">
        <v>16.7</v>
      </c>
      <c r="Q10613">
        <f>G10613-P10613</f>
        <v>4399.67</v>
      </c>
      <c r="R10613" t="s">
        <v>1747</v>
      </c>
      <c r="S10613" t="s">
        <v>18</v>
      </c>
      <c r="T10613" t="s">
        <v>19</v>
      </c>
    </row>
    <row r="10614" spans="1:20" x14ac:dyDescent="0.35">
      <c r="A10614" t="s">
        <v>11</v>
      </c>
      <c r="B10614" t="s">
        <v>547</v>
      </c>
      <c r="C10614" t="s">
        <v>13</v>
      </c>
      <c r="D10614" t="s">
        <v>20</v>
      </c>
      <c r="E10614" t="s">
        <v>548</v>
      </c>
      <c r="F10614" t="s">
        <v>16</v>
      </c>
      <c r="G10614">
        <v>13015.3</v>
      </c>
      <c r="H10614" s="1">
        <v>43393</v>
      </c>
      <c r="I10614" t="str">
        <f t="shared" si="495"/>
        <v>20</v>
      </c>
      <c r="J10614" t="str">
        <f t="shared" si="496"/>
        <v>October</v>
      </c>
      <c r="K10614" t="str">
        <f t="shared" si="497"/>
        <v>2018</v>
      </c>
      <c r="L10614" s="15">
        <v>0.8499768518518519</v>
      </c>
      <c r="M10614">
        <f>HOUR(K10614:K22656)</f>
        <v>0</v>
      </c>
      <c r="N10614">
        <f>MINUTE(K10614:K22656)</f>
        <v>0</v>
      </c>
      <c r="O10614">
        <f>SECOND(K10614:K22656)</f>
        <v>0</v>
      </c>
      <c r="P10614">
        <v>39.799999999999997</v>
      </c>
      <c r="Q10614">
        <f>G10614-P10614</f>
        <v>12975.5</v>
      </c>
      <c r="R10614" t="s">
        <v>21</v>
      </c>
      <c r="S10614" t="s">
        <v>18</v>
      </c>
      <c r="T10614" t="s">
        <v>19</v>
      </c>
    </row>
    <row r="10615" spans="1:20" x14ac:dyDescent="0.35">
      <c r="A10615" t="s">
        <v>11</v>
      </c>
      <c r="B10615" t="s">
        <v>12</v>
      </c>
      <c r="C10615" t="s">
        <v>13</v>
      </c>
      <c r="D10615" t="s">
        <v>14</v>
      </c>
      <c r="E10615" t="s">
        <v>15</v>
      </c>
      <c r="F10615" t="s">
        <v>16</v>
      </c>
      <c r="G10615">
        <v>1326.46</v>
      </c>
      <c r="H10615" s="1">
        <v>43393</v>
      </c>
      <c r="I10615" t="str">
        <f t="shared" si="495"/>
        <v>20</v>
      </c>
      <c r="J10615" t="str">
        <f t="shared" si="496"/>
        <v>October</v>
      </c>
      <c r="K10615" t="str">
        <f t="shared" si="497"/>
        <v>2018</v>
      </c>
      <c r="L10615" s="15">
        <v>0.85443287037037041</v>
      </c>
      <c r="M10615">
        <f>HOUR(K10615:K22657)</f>
        <v>0</v>
      </c>
      <c r="N10615">
        <f>MINUTE(K10615:K22657)</f>
        <v>0</v>
      </c>
      <c r="O10615">
        <f>SECOND(K10615:K22657)</f>
        <v>0</v>
      </c>
      <c r="P10615">
        <v>6.93</v>
      </c>
      <c r="Q10615">
        <f>G10615-P10615</f>
        <v>1319.53</v>
      </c>
      <c r="R10615" t="s">
        <v>588</v>
      </c>
      <c r="S10615" t="s">
        <v>18</v>
      </c>
      <c r="T10615" t="s">
        <v>19</v>
      </c>
    </row>
    <row r="10616" spans="1:20" x14ac:dyDescent="0.35">
      <c r="A10616" t="s">
        <v>11</v>
      </c>
      <c r="B10616" t="s">
        <v>192</v>
      </c>
      <c r="C10616" t="s">
        <v>13</v>
      </c>
      <c r="D10616" t="s">
        <v>14</v>
      </c>
      <c r="E10616" t="s">
        <v>193</v>
      </c>
      <c r="F10616" t="s">
        <v>16</v>
      </c>
      <c r="G10616">
        <v>6232.24</v>
      </c>
      <c r="H10616" s="1">
        <v>43393</v>
      </c>
      <c r="I10616" t="str">
        <f t="shared" si="495"/>
        <v>20</v>
      </c>
      <c r="J10616" t="str">
        <f t="shared" si="496"/>
        <v>October</v>
      </c>
      <c r="K10616" t="str">
        <f t="shared" si="497"/>
        <v>2018</v>
      </c>
      <c r="L10616" s="15">
        <v>0.85887731481481477</v>
      </c>
      <c r="M10616">
        <f>HOUR(K10616:K22658)</f>
        <v>0</v>
      </c>
      <c r="N10616">
        <f>MINUTE(K10616:K22658)</f>
        <v>0</v>
      </c>
      <c r="O10616">
        <f>SECOND(K10616:K22658)</f>
        <v>0</v>
      </c>
      <c r="P10616">
        <v>207.19</v>
      </c>
      <c r="Q10616">
        <f>G10616-P10616</f>
        <v>6025.05</v>
      </c>
      <c r="R10616" t="s">
        <v>991</v>
      </c>
      <c r="S10616" t="s">
        <v>18</v>
      </c>
      <c r="T10616" t="s">
        <v>19</v>
      </c>
    </row>
    <row r="10617" spans="1:20" x14ac:dyDescent="0.35">
      <c r="A10617" t="s">
        <v>11</v>
      </c>
      <c r="B10617" t="s">
        <v>30</v>
      </c>
      <c r="C10617" t="s">
        <v>13</v>
      </c>
      <c r="D10617" t="s">
        <v>20</v>
      </c>
      <c r="E10617" t="s">
        <v>32</v>
      </c>
      <c r="F10617" t="s">
        <v>24</v>
      </c>
      <c r="G10617">
        <v>9610.0300000000007</v>
      </c>
      <c r="H10617" s="1">
        <v>43393</v>
      </c>
      <c r="I10617" t="str">
        <f t="shared" si="495"/>
        <v>20</v>
      </c>
      <c r="J10617" t="str">
        <f t="shared" si="496"/>
        <v>October</v>
      </c>
      <c r="K10617" t="str">
        <f t="shared" si="497"/>
        <v>2018</v>
      </c>
      <c r="L10617" s="15">
        <v>0.86333333333333329</v>
      </c>
      <c r="M10617">
        <f>HOUR(K10617:K22659)</f>
        <v>0</v>
      </c>
      <c r="N10617">
        <f>MINUTE(K10617:K22659)</f>
        <v>0</v>
      </c>
      <c r="O10617">
        <f>SECOND(K10617:K22659)</f>
        <v>0</v>
      </c>
      <c r="P10617">
        <v>100.91</v>
      </c>
      <c r="Q10617">
        <f>G10617-P10617</f>
        <v>9509.1200000000008</v>
      </c>
      <c r="R10617" t="s">
        <v>17</v>
      </c>
      <c r="S10617" t="s">
        <v>18</v>
      </c>
      <c r="T10617" t="s">
        <v>19</v>
      </c>
    </row>
    <row r="10618" spans="1:20" x14ac:dyDescent="0.35">
      <c r="A10618" t="s">
        <v>11</v>
      </c>
      <c r="B10618" t="s">
        <v>395</v>
      </c>
      <c r="C10618" t="s">
        <v>13</v>
      </c>
      <c r="D10618" t="s">
        <v>20</v>
      </c>
      <c r="E10618" t="s">
        <v>396</v>
      </c>
      <c r="F10618" t="s">
        <v>24</v>
      </c>
      <c r="G10618">
        <v>117874.57</v>
      </c>
      <c r="H10618" s="1">
        <v>43393</v>
      </c>
      <c r="I10618" t="str">
        <f t="shared" si="495"/>
        <v>20</v>
      </c>
      <c r="J10618" t="str">
        <f t="shared" si="496"/>
        <v>October</v>
      </c>
      <c r="K10618" t="str">
        <f t="shared" si="497"/>
        <v>2018</v>
      </c>
      <c r="L10618" s="15">
        <v>0.86777777777777787</v>
      </c>
      <c r="M10618">
        <f>HOUR(K10618:K22660)</f>
        <v>0</v>
      </c>
      <c r="N10618">
        <f>MINUTE(K10618:K22660)</f>
        <v>0</v>
      </c>
      <c r="O10618">
        <f>SECOND(K10618:K22660)</f>
        <v>0</v>
      </c>
      <c r="P10618">
        <v>114.83</v>
      </c>
      <c r="Q10618">
        <f>G10618-P10618</f>
        <v>117759.74</v>
      </c>
      <c r="R10618" t="s">
        <v>1746</v>
      </c>
      <c r="S10618" t="s">
        <v>18</v>
      </c>
      <c r="T10618" t="s">
        <v>19</v>
      </c>
    </row>
    <row r="10619" spans="1:20" x14ac:dyDescent="0.35">
      <c r="A10619" t="s">
        <v>11</v>
      </c>
      <c r="B10619" t="s">
        <v>58</v>
      </c>
      <c r="C10619" t="s">
        <v>13</v>
      </c>
      <c r="D10619" t="s">
        <v>20</v>
      </c>
      <c r="E10619" t="s">
        <v>59</v>
      </c>
      <c r="F10619" t="s">
        <v>16</v>
      </c>
      <c r="G10619">
        <v>5466.16</v>
      </c>
      <c r="H10619" s="1">
        <v>43393</v>
      </c>
      <c r="I10619" t="str">
        <f t="shared" si="495"/>
        <v>20</v>
      </c>
      <c r="J10619" t="str">
        <f t="shared" si="496"/>
        <v>October</v>
      </c>
      <c r="K10619" t="str">
        <f t="shared" si="497"/>
        <v>2018</v>
      </c>
      <c r="L10619" s="15">
        <v>0.87223379629629638</v>
      </c>
      <c r="M10619">
        <f>HOUR(K10619:K22661)</f>
        <v>0</v>
      </c>
      <c r="N10619">
        <f>MINUTE(K10619:K22661)</f>
        <v>0</v>
      </c>
      <c r="O10619">
        <f>SECOND(K10619:K22661)</f>
        <v>0</v>
      </c>
      <c r="P10619">
        <v>40.700000000000003</v>
      </c>
      <c r="Q10619">
        <f>G10619-P10619</f>
        <v>5425.46</v>
      </c>
      <c r="R10619" t="s">
        <v>433</v>
      </c>
      <c r="S10619" t="s">
        <v>18</v>
      </c>
      <c r="T10619" t="s">
        <v>19</v>
      </c>
    </row>
    <row r="10620" spans="1:20" x14ac:dyDescent="0.35">
      <c r="A10620" t="s">
        <v>29</v>
      </c>
      <c r="B10620" t="s">
        <v>317</v>
      </c>
      <c r="C10620" t="s">
        <v>13</v>
      </c>
      <c r="D10620" t="s">
        <v>31</v>
      </c>
      <c r="E10620" t="s">
        <v>318</v>
      </c>
      <c r="F10620" t="s">
        <v>16</v>
      </c>
      <c r="G10620">
        <v>24672.33</v>
      </c>
      <c r="H10620" s="1">
        <v>43393</v>
      </c>
      <c r="I10620" t="str">
        <f t="shared" si="495"/>
        <v>20</v>
      </c>
      <c r="J10620" t="str">
        <f t="shared" si="496"/>
        <v>October</v>
      </c>
      <c r="K10620" t="str">
        <f t="shared" si="497"/>
        <v>2018</v>
      </c>
      <c r="L10620" s="15">
        <v>0.875</v>
      </c>
      <c r="M10620">
        <f>HOUR(K10620:K22662)</f>
        <v>0</v>
      </c>
      <c r="N10620">
        <f>MINUTE(K10620:K22662)</f>
        <v>0</v>
      </c>
      <c r="O10620">
        <f>SECOND(K10620:K22662)</f>
        <v>0</v>
      </c>
      <c r="P10620">
        <v>28</v>
      </c>
      <c r="Q10620">
        <f>G10620-P10620</f>
        <v>24644.33</v>
      </c>
      <c r="R10620" t="s">
        <v>1833</v>
      </c>
      <c r="S10620" t="s">
        <v>18</v>
      </c>
      <c r="T10620" t="s">
        <v>19</v>
      </c>
    </row>
    <row r="10621" spans="1:20" x14ac:dyDescent="0.35">
      <c r="A10621" t="s">
        <v>11</v>
      </c>
      <c r="B10621" t="s">
        <v>192</v>
      </c>
      <c r="C10621" t="s">
        <v>13</v>
      </c>
      <c r="D10621" t="s">
        <v>14</v>
      </c>
      <c r="E10621" t="s">
        <v>193</v>
      </c>
      <c r="F10621" t="s">
        <v>16</v>
      </c>
      <c r="G10621">
        <v>6221.55</v>
      </c>
      <c r="H10621" s="1">
        <v>43393</v>
      </c>
      <c r="I10621" t="str">
        <f t="shared" si="495"/>
        <v>20</v>
      </c>
      <c r="J10621" t="str">
        <f t="shared" si="496"/>
        <v>October</v>
      </c>
      <c r="K10621" t="str">
        <f t="shared" si="497"/>
        <v>2018</v>
      </c>
      <c r="L10621" s="15">
        <v>0.87614583333333329</v>
      </c>
      <c r="M10621">
        <f>HOUR(K10621:K22663)</f>
        <v>0</v>
      </c>
      <c r="N10621">
        <f>MINUTE(K10621:K22663)</f>
        <v>0</v>
      </c>
      <c r="O10621">
        <f>SECOND(K10621:K22663)</f>
        <v>0</v>
      </c>
      <c r="P10621">
        <v>10.69</v>
      </c>
      <c r="Q10621">
        <f>G10621-P10621</f>
        <v>6210.8600000000006</v>
      </c>
      <c r="R10621" t="s">
        <v>1366</v>
      </c>
      <c r="S10621" t="s">
        <v>18</v>
      </c>
      <c r="T10621" t="s">
        <v>19</v>
      </c>
    </row>
    <row r="10622" spans="1:20" x14ac:dyDescent="0.35">
      <c r="A10622" t="s">
        <v>11</v>
      </c>
      <c r="B10622" t="s">
        <v>52</v>
      </c>
      <c r="C10622" t="s">
        <v>13</v>
      </c>
      <c r="D10622" t="s">
        <v>14</v>
      </c>
      <c r="E10622" t="s">
        <v>53</v>
      </c>
      <c r="F10622" t="s">
        <v>24</v>
      </c>
      <c r="G10622">
        <v>267093.65999999997</v>
      </c>
      <c r="H10622" s="1">
        <v>43393</v>
      </c>
      <c r="I10622" t="str">
        <f t="shared" si="495"/>
        <v>20</v>
      </c>
      <c r="J10622" t="str">
        <f t="shared" si="496"/>
        <v>October</v>
      </c>
      <c r="K10622" t="str">
        <f t="shared" si="497"/>
        <v>2018</v>
      </c>
      <c r="L10622" s="15">
        <v>0.87915509259259261</v>
      </c>
      <c r="M10622">
        <f>HOUR(K10622:K22664)</f>
        <v>0</v>
      </c>
      <c r="N10622">
        <f>MINUTE(K10622:K22664)</f>
        <v>0</v>
      </c>
      <c r="O10622">
        <f>SECOND(K10622:K22664)</f>
        <v>0</v>
      </c>
      <c r="P10622">
        <v>34.86</v>
      </c>
      <c r="Q10622">
        <f>G10622-P10622</f>
        <v>267058.8</v>
      </c>
      <c r="R10622" t="s">
        <v>570</v>
      </c>
      <c r="S10622" t="s">
        <v>18</v>
      </c>
      <c r="T10622" t="s">
        <v>19</v>
      </c>
    </row>
    <row r="10623" spans="1:20" x14ac:dyDescent="0.35">
      <c r="A10623" t="s">
        <v>11</v>
      </c>
      <c r="B10623" t="s">
        <v>547</v>
      </c>
      <c r="C10623" t="s">
        <v>13</v>
      </c>
      <c r="D10623" t="s">
        <v>20</v>
      </c>
      <c r="E10623" t="s">
        <v>548</v>
      </c>
      <c r="F10623" t="s">
        <v>16</v>
      </c>
      <c r="G10623">
        <v>12959.92</v>
      </c>
      <c r="H10623" s="1">
        <v>43393</v>
      </c>
      <c r="I10623" t="str">
        <f t="shared" si="495"/>
        <v>20</v>
      </c>
      <c r="J10623" t="str">
        <f t="shared" si="496"/>
        <v>October</v>
      </c>
      <c r="K10623" t="str">
        <f t="shared" si="497"/>
        <v>2018</v>
      </c>
      <c r="L10623" s="15">
        <v>0.88217592592592586</v>
      </c>
      <c r="M10623">
        <f>HOUR(K10623:K22665)</f>
        <v>0</v>
      </c>
      <c r="N10623">
        <f>MINUTE(K10623:K22665)</f>
        <v>0</v>
      </c>
      <c r="O10623">
        <f>SECOND(K10623:K22665)</f>
        <v>0</v>
      </c>
      <c r="P10623">
        <v>55.38</v>
      </c>
      <c r="Q10623">
        <f>G10623-P10623</f>
        <v>12904.54</v>
      </c>
      <c r="R10623" t="s">
        <v>1748</v>
      </c>
      <c r="S10623" t="s">
        <v>18</v>
      </c>
      <c r="T10623" t="s">
        <v>19</v>
      </c>
    </row>
    <row r="10624" spans="1:20" x14ac:dyDescent="0.35">
      <c r="A10624" t="s">
        <v>11</v>
      </c>
      <c r="B10624" t="s">
        <v>56</v>
      </c>
      <c r="C10624" t="s">
        <v>13</v>
      </c>
      <c r="D10624" t="s">
        <v>20</v>
      </c>
      <c r="E10624" t="s">
        <v>57</v>
      </c>
      <c r="F10624" t="s">
        <v>16</v>
      </c>
      <c r="G10624">
        <v>7979.8</v>
      </c>
      <c r="H10624" s="1">
        <v>43393</v>
      </c>
      <c r="I10624" t="str">
        <f t="shared" si="495"/>
        <v>20</v>
      </c>
      <c r="J10624" t="str">
        <f t="shared" si="496"/>
        <v>October</v>
      </c>
      <c r="K10624" t="str">
        <f t="shared" si="497"/>
        <v>2018</v>
      </c>
      <c r="L10624" s="15">
        <v>0.88519675925925922</v>
      </c>
      <c r="M10624">
        <f>HOUR(K10624:K22666)</f>
        <v>0</v>
      </c>
      <c r="N10624">
        <f>MINUTE(K10624:K22666)</f>
        <v>0</v>
      </c>
      <c r="O10624">
        <f>SECOND(K10624:K22666)</f>
        <v>0</v>
      </c>
      <c r="P10624">
        <v>183.18</v>
      </c>
      <c r="Q10624">
        <f>G10624-P10624</f>
        <v>7796.62</v>
      </c>
      <c r="R10624" t="s">
        <v>942</v>
      </c>
      <c r="S10624" t="s">
        <v>18</v>
      </c>
      <c r="T10624" t="s">
        <v>19</v>
      </c>
    </row>
    <row r="10625" spans="1:20" x14ac:dyDescent="0.35">
      <c r="A10625" t="s">
        <v>11</v>
      </c>
      <c r="B10625" t="s">
        <v>30</v>
      </c>
      <c r="C10625" t="s">
        <v>13</v>
      </c>
      <c r="D10625" t="s">
        <v>14</v>
      </c>
      <c r="E10625" t="s">
        <v>32</v>
      </c>
      <c r="F10625" t="s">
        <v>24</v>
      </c>
      <c r="G10625">
        <v>9602.4</v>
      </c>
      <c r="H10625" s="1">
        <v>43393</v>
      </c>
      <c r="I10625" t="str">
        <f t="shared" si="495"/>
        <v>20</v>
      </c>
      <c r="J10625" t="str">
        <f t="shared" si="496"/>
        <v>October</v>
      </c>
      <c r="K10625" t="str">
        <f t="shared" si="497"/>
        <v>2018</v>
      </c>
      <c r="L10625" s="15">
        <v>0.8882175925925927</v>
      </c>
      <c r="M10625">
        <f>HOUR(K10625:K22667)</f>
        <v>0</v>
      </c>
      <c r="N10625">
        <f>MINUTE(K10625:K22667)</f>
        <v>0</v>
      </c>
      <c r="O10625">
        <f>SECOND(K10625:K22667)</f>
        <v>0</v>
      </c>
      <c r="P10625">
        <v>7.63</v>
      </c>
      <c r="Q10625">
        <f>G10625-P10625</f>
        <v>9594.77</v>
      </c>
      <c r="R10625" t="s">
        <v>463</v>
      </c>
      <c r="S10625" t="s">
        <v>18</v>
      </c>
      <c r="T10625" t="s">
        <v>19</v>
      </c>
    </row>
    <row r="10626" spans="1:20" x14ac:dyDescent="0.35">
      <c r="A10626" t="s">
        <v>11</v>
      </c>
      <c r="B10626" t="s">
        <v>49</v>
      </c>
      <c r="C10626" t="s">
        <v>13</v>
      </c>
      <c r="D10626" t="s">
        <v>20</v>
      </c>
      <c r="E10626" t="s">
        <v>50</v>
      </c>
      <c r="F10626" t="s">
        <v>24</v>
      </c>
      <c r="G10626">
        <v>4068.63</v>
      </c>
      <c r="H10626" s="1">
        <v>43393</v>
      </c>
      <c r="I10626" t="str">
        <f t="shared" si="495"/>
        <v>20</v>
      </c>
      <c r="J10626" t="str">
        <f t="shared" si="496"/>
        <v>October</v>
      </c>
      <c r="K10626" t="str">
        <f t="shared" si="497"/>
        <v>2018</v>
      </c>
      <c r="L10626" s="15">
        <v>0.89123842592592595</v>
      </c>
      <c r="M10626">
        <f>HOUR(K10626:K22668)</f>
        <v>0</v>
      </c>
      <c r="N10626">
        <f>MINUTE(K10626:K22668)</f>
        <v>0</v>
      </c>
      <c r="O10626">
        <f>SECOND(K10626:K22668)</f>
        <v>0</v>
      </c>
      <c r="P10626">
        <v>53.71</v>
      </c>
      <c r="Q10626">
        <f>G10626-P10626</f>
        <v>4014.92</v>
      </c>
      <c r="R10626" t="s">
        <v>520</v>
      </c>
      <c r="S10626" t="s">
        <v>18</v>
      </c>
      <c r="T10626" t="s">
        <v>19</v>
      </c>
    </row>
    <row r="10627" spans="1:20" x14ac:dyDescent="0.35">
      <c r="A10627" t="s">
        <v>11</v>
      </c>
      <c r="B10627" t="s">
        <v>49</v>
      </c>
      <c r="C10627" t="s">
        <v>13</v>
      </c>
      <c r="D10627" t="s">
        <v>14</v>
      </c>
      <c r="E10627" t="s">
        <v>50</v>
      </c>
      <c r="F10627" t="s">
        <v>24</v>
      </c>
      <c r="G10627">
        <v>4059.94</v>
      </c>
      <c r="H10627" s="1">
        <v>43393</v>
      </c>
      <c r="I10627" t="str">
        <f t="shared" ref="I10627:I10690" si="498">TEXT(H10627,"dd")</f>
        <v>20</v>
      </c>
      <c r="J10627" t="str">
        <f t="shared" ref="J10627:J10690" si="499">TEXT(H10627,"mmmm")</f>
        <v>October</v>
      </c>
      <c r="K10627" t="str">
        <f t="shared" ref="K10627:K10690" si="500">TEXT(H10627,"yyyy")</f>
        <v>2018</v>
      </c>
      <c r="L10627" s="15">
        <v>0.89425925925925931</v>
      </c>
      <c r="M10627">
        <f>HOUR(K10627:K22669)</f>
        <v>0</v>
      </c>
      <c r="N10627">
        <f>MINUTE(K10627:K22669)</f>
        <v>0</v>
      </c>
      <c r="O10627">
        <f>SECOND(K10627:K22669)</f>
        <v>0</v>
      </c>
      <c r="P10627">
        <v>8.69</v>
      </c>
      <c r="Q10627">
        <f>G10627-P10627</f>
        <v>4051.25</v>
      </c>
      <c r="R10627" t="s">
        <v>839</v>
      </c>
      <c r="S10627" t="s">
        <v>18</v>
      </c>
      <c r="T10627" t="s">
        <v>19</v>
      </c>
    </row>
    <row r="10628" spans="1:20" x14ac:dyDescent="0.35">
      <c r="A10628" t="s">
        <v>11</v>
      </c>
      <c r="B10628" t="s">
        <v>182</v>
      </c>
      <c r="C10628" t="s">
        <v>13</v>
      </c>
      <c r="D10628" t="s">
        <v>20</v>
      </c>
      <c r="E10628" t="s">
        <v>183</v>
      </c>
      <c r="F10628" t="s">
        <v>24</v>
      </c>
      <c r="G10628">
        <v>13822.45</v>
      </c>
      <c r="H10628" s="1">
        <v>43393</v>
      </c>
      <c r="I10628" t="str">
        <f t="shared" si="498"/>
        <v>20</v>
      </c>
      <c r="J10628" t="str">
        <f t="shared" si="499"/>
        <v>October</v>
      </c>
      <c r="K10628" t="str">
        <f t="shared" si="500"/>
        <v>2018</v>
      </c>
      <c r="L10628" s="15">
        <v>0.89728009259259256</v>
      </c>
      <c r="M10628">
        <f>HOUR(K10628:K22670)</f>
        <v>0</v>
      </c>
      <c r="N10628">
        <f>MINUTE(K10628:K22670)</f>
        <v>0</v>
      </c>
      <c r="O10628">
        <f>SECOND(K10628:K22670)</f>
        <v>0</v>
      </c>
      <c r="P10628">
        <v>18.46</v>
      </c>
      <c r="Q10628">
        <f>G10628-P10628</f>
        <v>13803.990000000002</v>
      </c>
      <c r="R10628" t="s">
        <v>872</v>
      </c>
      <c r="S10628" t="s">
        <v>18</v>
      </c>
      <c r="T10628" t="s">
        <v>19</v>
      </c>
    </row>
    <row r="10629" spans="1:20" x14ac:dyDescent="0.35">
      <c r="A10629" t="s">
        <v>11</v>
      </c>
      <c r="B10629" t="s">
        <v>324</v>
      </c>
      <c r="C10629" t="s">
        <v>13</v>
      </c>
      <c r="D10629" t="s">
        <v>20</v>
      </c>
      <c r="E10629" t="s">
        <v>325</v>
      </c>
      <c r="F10629" t="s">
        <v>24</v>
      </c>
      <c r="G10629">
        <v>22312.89</v>
      </c>
      <c r="H10629" s="1">
        <v>43393</v>
      </c>
      <c r="I10629" t="str">
        <f t="shared" si="498"/>
        <v>20</v>
      </c>
      <c r="J10629" t="str">
        <f t="shared" si="499"/>
        <v>October</v>
      </c>
      <c r="K10629" t="str">
        <f t="shared" si="500"/>
        <v>2018</v>
      </c>
      <c r="L10629" s="15">
        <v>0.90030092592592592</v>
      </c>
      <c r="M10629">
        <f>HOUR(K10629:K22671)</f>
        <v>0</v>
      </c>
      <c r="N10629">
        <f>MINUTE(K10629:K22671)</f>
        <v>0</v>
      </c>
      <c r="O10629">
        <f>SECOND(K10629:K22671)</f>
        <v>0</v>
      </c>
      <c r="P10629">
        <v>25.05</v>
      </c>
      <c r="Q10629">
        <f>G10629-P10629</f>
        <v>22287.84</v>
      </c>
      <c r="R10629" t="s">
        <v>241</v>
      </c>
      <c r="S10629" t="s">
        <v>18</v>
      </c>
      <c r="T10629" t="s">
        <v>19</v>
      </c>
    </row>
    <row r="10630" spans="1:20" x14ac:dyDescent="0.35">
      <c r="A10630" t="s">
        <v>11</v>
      </c>
      <c r="B10630" t="s">
        <v>180</v>
      </c>
      <c r="C10630" t="s">
        <v>13</v>
      </c>
      <c r="D10630" t="s">
        <v>20</v>
      </c>
      <c r="E10630" t="s">
        <v>181</v>
      </c>
      <c r="F10630" t="s">
        <v>24</v>
      </c>
      <c r="G10630">
        <v>15944.45</v>
      </c>
      <c r="H10630" s="1">
        <v>43393</v>
      </c>
      <c r="I10630" t="str">
        <f t="shared" si="498"/>
        <v>20</v>
      </c>
      <c r="J10630" t="str">
        <f t="shared" si="499"/>
        <v>October</v>
      </c>
      <c r="K10630" t="str">
        <f t="shared" si="500"/>
        <v>2018</v>
      </c>
      <c r="L10630" s="15">
        <v>0.90331018518518524</v>
      </c>
      <c r="M10630">
        <f>HOUR(K10630:K22672)</f>
        <v>0</v>
      </c>
      <c r="N10630">
        <f>MINUTE(K10630:K22672)</f>
        <v>0</v>
      </c>
      <c r="O10630">
        <f>SECOND(K10630:K22672)</f>
        <v>0</v>
      </c>
      <c r="P10630">
        <v>22.03</v>
      </c>
      <c r="Q10630">
        <f>G10630-P10630</f>
        <v>15922.42</v>
      </c>
      <c r="R10630" t="s">
        <v>360</v>
      </c>
      <c r="S10630" t="s">
        <v>18</v>
      </c>
      <c r="T10630" t="s">
        <v>19</v>
      </c>
    </row>
    <row r="10631" spans="1:20" x14ac:dyDescent="0.35">
      <c r="A10631" t="s">
        <v>11</v>
      </c>
      <c r="B10631" t="s">
        <v>549</v>
      </c>
      <c r="C10631" t="s">
        <v>13</v>
      </c>
      <c r="D10631" t="s">
        <v>14</v>
      </c>
      <c r="E10631" t="s">
        <v>332</v>
      </c>
      <c r="F10631" t="s">
        <v>24</v>
      </c>
      <c r="G10631">
        <v>21962.799999999999</v>
      </c>
      <c r="H10631" s="1">
        <v>43393</v>
      </c>
      <c r="I10631" t="str">
        <f t="shared" si="498"/>
        <v>20</v>
      </c>
      <c r="J10631" t="str">
        <f t="shared" si="499"/>
        <v>October</v>
      </c>
      <c r="K10631" t="str">
        <f t="shared" si="500"/>
        <v>2018</v>
      </c>
      <c r="L10631" s="15">
        <v>0.90633101851851849</v>
      </c>
      <c r="M10631">
        <f>HOUR(K10631:K22673)</f>
        <v>0</v>
      </c>
      <c r="N10631">
        <f>MINUTE(K10631:K22673)</f>
        <v>0</v>
      </c>
      <c r="O10631">
        <f>SECOND(K10631:K22673)</f>
        <v>0</v>
      </c>
      <c r="P10631">
        <v>18.239999999999998</v>
      </c>
      <c r="Q10631">
        <f>G10631-P10631</f>
        <v>21944.559999999998</v>
      </c>
      <c r="R10631" t="s">
        <v>638</v>
      </c>
      <c r="S10631" t="s">
        <v>18</v>
      </c>
      <c r="T10631" t="s">
        <v>19</v>
      </c>
    </row>
    <row r="10632" spans="1:20" x14ac:dyDescent="0.35">
      <c r="A10632" t="s">
        <v>11</v>
      </c>
      <c r="B10632" t="s">
        <v>549</v>
      </c>
      <c r="C10632" t="s">
        <v>13</v>
      </c>
      <c r="D10632" t="s">
        <v>20</v>
      </c>
      <c r="E10632" t="s">
        <v>332</v>
      </c>
      <c r="F10632" t="s">
        <v>24</v>
      </c>
      <c r="G10632">
        <v>21945.91</v>
      </c>
      <c r="H10632" s="1">
        <v>43393</v>
      </c>
      <c r="I10632" t="str">
        <f t="shared" si="498"/>
        <v>20</v>
      </c>
      <c r="J10632" t="str">
        <f t="shared" si="499"/>
        <v>October</v>
      </c>
      <c r="K10632" t="str">
        <f t="shared" si="500"/>
        <v>2018</v>
      </c>
      <c r="L10632" s="15">
        <v>0.90935185185185186</v>
      </c>
      <c r="M10632">
        <f>HOUR(K10632:K22674)</f>
        <v>0</v>
      </c>
      <c r="N10632">
        <f>MINUTE(K10632:K22674)</f>
        <v>0</v>
      </c>
      <c r="O10632">
        <f>SECOND(K10632:K22674)</f>
        <v>0</v>
      </c>
      <c r="P10632">
        <v>16.89</v>
      </c>
      <c r="Q10632">
        <f>G10632-P10632</f>
        <v>21929.02</v>
      </c>
      <c r="R10632" t="s">
        <v>852</v>
      </c>
      <c r="S10632" t="s">
        <v>18</v>
      </c>
      <c r="T10632" t="s">
        <v>19</v>
      </c>
    </row>
    <row r="10633" spans="1:20" x14ac:dyDescent="0.35">
      <c r="A10633" t="s">
        <v>11</v>
      </c>
      <c r="B10633" t="s">
        <v>213</v>
      </c>
      <c r="C10633" t="s">
        <v>13</v>
      </c>
      <c r="D10633" t="s">
        <v>14</v>
      </c>
      <c r="E10633" t="s">
        <v>59</v>
      </c>
      <c r="F10633" t="s">
        <v>16</v>
      </c>
      <c r="G10633">
        <v>4235.1499999999996</v>
      </c>
      <c r="H10633" s="1">
        <v>43393</v>
      </c>
      <c r="I10633" t="str">
        <f t="shared" si="498"/>
        <v>20</v>
      </c>
      <c r="J10633" t="str">
        <f t="shared" si="499"/>
        <v>October</v>
      </c>
      <c r="K10633" t="str">
        <f t="shared" si="500"/>
        <v>2018</v>
      </c>
      <c r="L10633" s="15">
        <v>0.91237268518518511</v>
      </c>
      <c r="M10633">
        <f>HOUR(K10633:K22675)</f>
        <v>0</v>
      </c>
      <c r="N10633">
        <f>MINUTE(K10633:K22675)</f>
        <v>0</v>
      </c>
      <c r="O10633">
        <f>SECOND(K10633:K22675)</f>
        <v>0</v>
      </c>
      <c r="P10633">
        <v>8.16</v>
      </c>
      <c r="Q10633">
        <f>G10633-P10633</f>
        <v>4226.99</v>
      </c>
      <c r="R10633" t="s">
        <v>944</v>
      </c>
      <c r="S10633" t="s">
        <v>18</v>
      </c>
      <c r="T10633" t="s">
        <v>19</v>
      </c>
    </row>
    <row r="10634" spans="1:20" x14ac:dyDescent="0.35">
      <c r="A10634" t="s">
        <v>11</v>
      </c>
      <c r="B10634" t="s">
        <v>37</v>
      </c>
      <c r="C10634" t="s">
        <v>13</v>
      </c>
      <c r="D10634" t="s">
        <v>20</v>
      </c>
      <c r="E10634" t="s">
        <v>38</v>
      </c>
      <c r="F10634" t="s">
        <v>16</v>
      </c>
      <c r="G10634">
        <v>9176.43</v>
      </c>
      <c r="H10634" s="1">
        <v>43393</v>
      </c>
      <c r="I10634" t="str">
        <f t="shared" si="498"/>
        <v>20</v>
      </c>
      <c r="J10634" t="str">
        <f t="shared" si="499"/>
        <v>October</v>
      </c>
      <c r="K10634" t="str">
        <f t="shared" si="500"/>
        <v>2018</v>
      </c>
      <c r="L10634" s="15">
        <v>0.91539351851851858</v>
      </c>
      <c r="M10634">
        <f>HOUR(K10634:K22676)</f>
        <v>0</v>
      </c>
      <c r="N10634">
        <f>MINUTE(K10634:K22676)</f>
        <v>0</v>
      </c>
      <c r="O10634">
        <f>SECOND(K10634:K22676)</f>
        <v>0</v>
      </c>
      <c r="P10634">
        <v>16.73</v>
      </c>
      <c r="Q10634">
        <f>G10634-P10634</f>
        <v>9159.7000000000007</v>
      </c>
      <c r="R10634" t="s">
        <v>426</v>
      </c>
      <c r="S10634" t="s">
        <v>18</v>
      </c>
      <c r="T10634" t="s">
        <v>19</v>
      </c>
    </row>
    <row r="10635" spans="1:20" x14ac:dyDescent="0.35">
      <c r="A10635" t="s">
        <v>29</v>
      </c>
      <c r="B10635" t="s">
        <v>106</v>
      </c>
      <c r="C10635" t="s">
        <v>13</v>
      </c>
      <c r="D10635" t="s">
        <v>31</v>
      </c>
      <c r="E10635" t="s">
        <v>107</v>
      </c>
      <c r="F10635" t="s">
        <v>16</v>
      </c>
      <c r="G10635">
        <v>9701.0499999999993</v>
      </c>
      <c r="H10635" s="1">
        <v>43393</v>
      </c>
      <c r="I10635" t="str">
        <f t="shared" si="498"/>
        <v>20</v>
      </c>
      <c r="J10635" t="str">
        <f t="shared" si="499"/>
        <v>October</v>
      </c>
      <c r="K10635" t="str">
        <f t="shared" si="500"/>
        <v>2018</v>
      </c>
      <c r="L10635" s="15">
        <v>0.91666666666666663</v>
      </c>
      <c r="M10635">
        <f>HOUR(K10635:K22677)</f>
        <v>0</v>
      </c>
      <c r="N10635">
        <f>MINUTE(K10635:K22677)</f>
        <v>0</v>
      </c>
      <c r="O10635">
        <f>SECOND(K10635:K22677)</f>
        <v>0</v>
      </c>
      <c r="P10635">
        <v>30</v>
      </c>
      <c r="Q10635">
        <f>G10635-P10635</f>
        <v>9671.0499999999993</v>
      </c>
      <c r="R10635" t="s">
        <v>1833</v>
      </c>
      <c r="S10635" t="s">
        <v>18</v>
      </c>
      <c r="T10635" t="s">
        <v>19</v>
      </c>
    </row>
    <row r="10636" spans="1:20" x14ac:dyDescent="0.35">
      <c r="A10636" t="s">
        <v>11</v>
      </c>
      <c r="B10636" t="s">
        <v>161</v>
      </c>
      <c r="C10636" t="s">
        <v>13</v>
      </c>
      <c r="D10636" t="s">
        <v>20</v>
      </c>
      <c r="E10636" t="s">
        <v>162</v>
      </c>
      <c r="F10636" t="s">
        <v>24</v>
      </c>
      <c r="G10636">
        <v>7565.68</v>
      </c>
      <c r="H10636" s="1">
        <v>43393</v>
      </c>
      <c r="I10636" t="str">
        <f t="shared" si="498"/>
        <v>20</v>
      </c>
      <c r="J10636" t="str">
        <f t="shared" si="499"/>
        <v>October</v>
      </c>
      <c r="K10636" t="str">
        <f t="shared" si="500"/>
        <v>2018</v>
      </c>
      <c r="L10636" s="15">
        <v>0.9234837962962964</v>
      </c>
      <c r="M10636">
        <f>HOUR(K10636:K22678)</f>
        <v>0</v>
      </c>
      <c r="N10636">
        <f>MINUTE(K10636:K22678)</f>
        <v>0</v>
      </c>
      <c r="O10636">
        <f>SECOND(K10636:K22678)</f>
        <v>0</v>
      </c>
      <c r="P10636">
        <v>26.48</v>
      </c>
      <c r="Q10636">
        <f>G10636-P10636</f>
        <v>7539.2000000000007</v>
      </c>
      <c r="R10636" t="s">
        <v>261</v>
      </c>
      <c r="S10636" t="s">
        <v>18</v>
      </c>
      <c r="T10636" t="s">
        <v>19</v>
      </c>
    </row>
    <row r="10637" spans="1:20" x14ac:dyDescent="0.35">
      <c r="A10637" t="s">
        <v>11</v>
      </c>
      <c r="B10637" t="s">
        <v>262</v>
      </c>
      <c r="C10637" t="s">
        <v>13</v>
      </c>
      <c r="D10637" t="s">
        <v>20</v>
      </c>
      <c r="E10637" t="s">
        <v>263</v>
      </c>
      <c r="F10637" t="s">
        <v>16</v>
      </c>
      <c r="G10637">
        <v>9761.81</v>
      </c>
      <c r="H10637" s="1">
        <v>43393</v>
      </c>
      <c r="I10637" t="str">
        <f t="shared" si="498"/>
        <v>20</v>
      </c>
      <c r="J10637" t="str">
        <f t="shared" si="499"/>
        <v>October</v>
      </c>
      <c r="K10637" t="str">
        <f t="shared" si="500"/>
        <v>2018</v>
      </c>
      <c r="L10637" s="15">
        <v>0.93525462962962969</v>
      </c>
      <c r="M10637">
        <f>HOUR(K10637:K22679)</f>
        <v>0</v>
      </c>
      <c r="N10637">
        <f>MINUTE(K10637:K22679)</f>
        <v>0</v>
      </c>
      <c r="O10637">
        <f>SECOND(K10637:K22679)</f>
        <v>0</v>
      </c>
      <c r="P10637">
        <v>13.08</v>
      </c>
      <c r="Q10637">
        <f>G10637-P10637</f>
        <v>9748.73</v>
      </c>
      <c r="R10637" t="s">
        <v>36</v>
      </c>
      <c r="S10637" t="s">
        <v>18</v>
      </c>
      <c r="T10637" t="s">
        <v>19</v>
      </c>
    </row>
    <row r="10638" spans="1:20" x14ac:dyDescent="0.35">
      <c r="A10638" t="s">
        <v>11</v>
      </c>
      <c r="B10638" t="s">
        <v>124</v>
      </c>
      <c r="C10638" t="s">
        <v>13</v>
      </c>
      <c r="D10638" t="s">
        <v>20</v>
      </c>
      <c r="E10638" t="s">
        <v>125</v>
      </c>
      <c r="F10638" t="s">
        <v>16</v>
      </c>
      <c r="G10638">
        <v>5431.87</v>
      </c>
      <c r="H10638" s="1">
        <v>43393</v>
      </c>
      <c r="I10638" t="str">
        <f t="shared" si="498"/>
        <v>20</v>
      </c>
      <c r="J10638" t="str">
        <f t="shared" si="499"/>
        <v>October</v>
      </c>
      <c r="K10638" t="str">
        <f t="shared" si="500"/>
        <v>2018</v>
      </c>
      <c r="L10638" s="15">
        <v>0.94702546296296297</v>
      </c>
      <c r="M10638">
        <f>HOUR(K10638:K22680)</f>
        <v>0</v>
      </c>
      <c r="N10638">
        <f>MINUTE(K10638:K22680)</f>
        <v>0</v>
      </c>
      <c r="O10638">
        <f>SECOND(K10638:K22680)</f>
        <v>0</v>
      </c>
      <c r="P10638">
        <v>25.91</v>
      </c>
      <c r="Q10638">
        <f>G10638-P10638</f>
        <v>5405.96</v>
      </c>
      <c r="R10638" t="s">
        <v>322</v>
      </c>
      <c r="S10638" t="s">
        <v>18</v>
      </c>
      <c r="T10638" t="s">
        <v>19</v>
      </c>
    </row>
    <row r="10639" spans="1:20" x14ac:dyDescent="0.35">
      <c r="A10639" t="s">
        <v>29</v>
      </c>
      <c r="B10639" t="s">
        <v>52</v>
      </c>
      <c r="C10639" t="s">
        <v>13</v>
      </c>
      <c r="D10639" t="s">
        <v>31</v>
      </c>
      <c r="E10639" t="s">
        <v>53</v>
      </c>
      <c r="F10639" t="s">
        <v>24</v>
      </c>
      <c r="G10639">
        <v>267050.65999999997</v>
      </c>
      <c r="H10639" s="1">
        <v>43393</v>
      </c>
      <c r="I10639" t="str">
        <f t="shared" si="498"/>
        <v>20</v>
      </c>
      <c r="J10639" t="str">
        <f t="shared" si="499"/>
        <v>October</v>
      </c>
      <c r="K10639" t="str">
        <f t="shared" si="500"/>
        <v>2018</v>
      </c>
      <c r="L10639" s="15">
        <v>0.95833333333333337</v>
      </c>
      <c r="M10639">
        <f>HOUR(K10639:K22681)</f>
        <v>0</v>
      </c>
      <c r="N10639">
        <f>MINUTE(K10639:K22681)</f>
        <v>0</v>
      </c>
      <c r="O10639">
        <f>SECOND(K10639:K22681)</f>
        <v>0</v>
      </c>
      <c r="P10639">
        <v>43</v>
      </c>
      <c r="Q10639">
        <f>G10639-P10639</f>
        <v>267007.65999999997</v>
      </c>
      <c r="R10639" t="s">
        <v>1833</v>
      </c>
      <c r="S10639" t="s">
        <v>18</v>
      </c>
      <c r="T10639" t="s">
        <v>19</v>
      </c>
    </row>
    <row r="10640" spans="1:20" x14ac:dyDescent="0.35">
      <c r="A10640" t="s">
        <v>29</v>
      </c>
      <c r="B10640" t="s">
        <v>56</v>
      </c>
      <c r="C10640" t="s">
        <v>13</v>
      </c>
      <c r="D10640" t="s">
        <v>31</v>
      </c>
      <c r="E10640" t="s">
        <v>57</v>
      </c>
      <c r="F10640" t="s">
        <v>16</v>
      </c>
      <c r="G10640">
        <v>7955.8</v>
      </c>
      <c r="H10640" s="1">
        <v>43393</v>
      </c>
      <c r="I10640" t="str">
        <f t="shared" si="498"/>
        <v>20</v>
      </c>
      <c r="J10640" t="str">
        <f t="shared" si="499"/>
        <v>October</v>
      </c>
      <c r="K10640" t="str">
        <f t="shared" si="500"/>
        <v>2018</v>
      </c>
      <c r="L10640" s="15">
        <v>0.95833333333333337</v>
      </c>
      <c r="M10640">
        <f>HOUR(K10640:K22682)</f>
        <v>0</v>
      </c>
      <c r="N10640">
        <f>MINUTE(K10640:K22682)</f>
        <v>0</v>
      </c>
      <c r="O10640">
        <f>SECOND(K10640:K22682)</f>
        <v>0</v>
      </c>
      <c r="P10640">
        <v>24</v>
      </c>
      <c r="Q10640">
        <f>G10640-P10640</f>
        <v>7931.8</v>
      </c>
      <c r="R10640" t="s">
        <v>1833</v>
      </c>
      <c r="S10640" t="s">
        <v>18</v>
      </c>
      <c r="T10640" t="s">
        <v>19</v>
      </c>
    </row>
    <row r="10641" spans="1:20" x14ac:dyDescent="0.35">
      <c r="A10641" t="s">
        <v>11</v>
      </c>
      <c r="B10641" t="s">
        <v>49</v>
      </c>
      <c r="C10641" t="s">
        <v>13</v>
      </c>
      <c r="D10641" t="s">
        <v>20</v>
      </c>
      <c r="E10641" t="s">
        <v>50</v>
      </c>
      <c r="F10641" t="s">
        <v>24</v>
      </c>
      <c r="G10641">
        <v>4049.41</v>
      </c>
      <c r="H10641" s="1">
        <v>43393</v>
      </c>
      <c r="I10641" t="str">
        <f t="shared" si="498"/>
        <v>20</v>
      </c>
      <c r="J10641" t="str">
        <f t="shared" si="499"/>
        <v>October</v>
      </c>
      <c r="K10641" t="str">
        <f t="shared" si="500"/>
        <v>2018</v>
      </c>
      <c r="L10641" s="15">
        <v>0.95885416666666667</v>
      </c>
      <c r="M10641">
        <f>HOUR(K10641:K22683)</f>
        <v>0</v>
      </c>
      <c r="N10641">
        <f>MINUTE(K10641:K22683)</f>
        <v>0</v>
      </c>
      <c r="O10641">
        <f>SECOND(K10641:K22683)</f>
        <v>0</v>
      </c>
      <c r="P10641">
        <v>10.53</v>
      </c>
      <c r="Q10641">
        <f>G10641-P10641</f>
        <v>4038.8799999999997</v>
      </c>
      <c r="R10641" t="s">
        <v>839</v>
      </c>
      <c r="S10641" t="s">
        <v>18</v>
      </c>
      <c r="T10641" t="s">
        <v>19</v>
      </c>
    </row>
    <row r="10642" spans="1:20" x14ac:dyDescent="0.35">
      <c r="A10642" t="s">
        <v>11</v>
      </c>
      <c r="B10642" t="s">
        <v>215</v>
      </c>
      <c r="C10642" t="s">
        <v>13</v>
      </c>
      <c r="D10642" t="s">
        <v>20</v>
      </c>
      <c r="E10642" t="s">
        <v>216</v>
      </c>
      <c r="F10642" t="s">
        <v>24</v>
      </c>
      <c r="G10642">
        <v>6798.56</v>
      </c>
      <c r="H10642" s="1">
        <v>43393</v>
      </c>
      <c r="I10642" t="str">
        <f t="shared" si="498"/>
        <v>20</v>
      </c>
      <c r="J10642" t="str">
        <f t="shared" si="499"/>
        <v>October</v>
      </c>
      <c r="K10642" t="str">
        <f t="shared" si="500"/>
        <v>2018</v>
      </c>
      <c r="L10642" s="15">
        <v>0.97195601851851843</v>
      </c>
      <c r="M10642">
        <f>HOUR(K10642:K22684)</f>
        <v>0</v>
      </c>
      <c r="N10642">
        <f>MINUTE(K10642:K22684)</f>
        <v>0</v>
      </c>
      <c r="O10642">
        <f>SECOND(K10642:K22684)</f>
        <v>0</v>
      </c>
      <c r="P10642">
        <v>21.91</v>
      </c>
      <c r="Q10642">
        <f>G10642-P10642</f>
        <v>6776.6500000000005</v>
      </c>
      <c r="R10642" t="s">
        <v>387</v>
      </c>
      <c r="S10642" t="s">
        <v>18</v>
      </c>
      <c r="T10642" t="s">
        <v>19</v>
      </c>
    </row>
    <row r="10643" spans="1:20" x14ac:dyDescent="0.35">
      <c r="A10643" t="s">
        <v>11</v>
      </c>
      <c r="B10643" t="s">
        <v>186</v>
      </c>
      <c r="C10643" t="s">
        <v>13</v>
      </c>
      <c r="D10643" t="s">
        <v>20</v>
      </c>
      <c r="E10643" t="s">
        <v>187</v>
      </c>
      <c r="F10643" t="s">
        <v>16</v>
      </c>
      <c r="G10643">
        <v>6876.43</v>
      </c>
      <c r="H10643" s="1">
        <v>43393</v>
      </c>
      <c r="I10643" t="str">
        <f t="shared" si="498"/>
        <v>20</v>
      </c>
      <c r="J10643" t="str">
        <f t="shared" si="499"/>
        <v>October</v>
      </c>
      <c r="K10643" t="str">
        <f t="shared" si="500"/>
        <v>2018</v>
      </c>
      <c r="L10643" s="15">
        <v>0.9850578703703704</v>
      </c>
      <c r="M10643">
        <f>HOUR(K10643:K22685)</f>
        <v>0</v>
      </c>
      <c r="N10643">
        <f>MINUTE(K10643:K22685)</f>
        <v>0</v>
      </c>
      <c r="O10643">
        <f>SECOND(K10643:K22685)</f>
        <v>0</v>
      </c>
      <c r="P10643">
        <v>14.34</v>
      </c>
      <c r="Q10643">
        <f>G10643-P10643</f>
        <v>6862.09</v>
      </c>
      <c r="R10643" t="s">
        <v>611</v>
      </c>
      <c r="S10643" t="s">
        <v>18</v>
      </c>
      <c r="T10643" t="s">
        <v>19</v>
      </c>
    </row>
    <row r="10644" spans="1:20" x14ac:dyDescent="0.35">
      <c r="A10644" t="s">
        <v>11</v>
      </c>
      <c r="B10644" t="s">
        <v>268</v>
      </c>
      <c r="C10644" t="s">
        <v>13</v>
      </c>
      <c r="D10644" t="s">
        <v>14</v>
      </c>
      <c r="E10644" t="s">
        <v>269</v>
      </c>
      <c r="F10644" t="s">
        <v>16</v>
      </c>
      <c r="G10644">
        <v>4147.71</v>
      </c>
      <c r="H10644" s="1">
        <v>43393</v>
      </c>
      <c r="I10644" t="str">
        <f t="shared" si="498"/>
        <v>20</v>
      </c>
      <c r="J10644" t="str">
        <f t="shared" si="499"/>
        <v>October</v>
      </c>
      <c r="K10644" t="str">
        <f t="shared" si="500"/>
        <v>2018</v>
      </c>
      <c r="L10644" s="15">
        <v>0.99815972222222227</v>
      </c>
      <c r="M10644">
        <f>HOUR(K10644:K22686)</f>
        <v>0</v>
      </c>
      <c r="N10644">
        <f>MINUTE(K10644:K22686)</f>
        <v>0</v>
      </c>
      <c r="O10644">
        <f>SECOND(K10644:K22686)</f>
        <v>0</v>
      </c>
      <c r="P10644">
        <v>10.85</v>
      </c>
      <c r="Q10644">
        <f>G10644-P10644</f>
        <v>4136.8599999999997</v>
      </c>
      <c r="R10644" t="s">
        <v>498</v>
      </c>
      <c r="S10644" t="s">
        <v>18</v>
      </c>
      <c r="T10644" t="s">
        <v>19</v>
      </c>
    </row>
    <row r="10645" spans="1:20" x14ac:dyDescent="0.35">
      <c r="A10645" t="s">
        <v>11</v>
      </c>
      <c r="B10645" t="s">
        <v>12</v>
      </c>
      <c r="C10645" t="s">
        <v>13</v>
      </c>
      <c r="D10645" t="s">
        <v>14</v>
      </c>
      <c r="E10645" t="s">
        <v>15</v>
      </c>
      <c r="F10645" t="s">
        <v>16</v>
      </c>
      <c r="G10645">
        <v>1309.55</v>
      </c>
      <c r="H10645" s="1">
        <v>43394</v>
      </c>
      <c r="I10645" t="str">
        <f t="shared" si="498"/>
        <v>21</v>
      </c>
      <c r="J10645" t="str">
        <f t="shared" si="499"/>
        <v>October</v>
      </c>
      <c r="K10645" t="str">
        <f t="shared" si="500"/>
        <v>2018</v>
      </c>
      <c r="L10645" s="15">
        <v>3.9803240740740743E-2</v>
      </c>
      <c r="M10645">
        <f>HOUR(K10645:K22687)</f>
        <v>0</v>
      </c>
      <c r="N10645">
        <f>MINUTE(K10645:K22687)</f>
        <v>0</v>
      </c>
      <c r="O10645">
        <f>SECOND(K10645:K22687)</f>
        <v>0</v>
      </c>
      <c r="P10645">
        <v>16.91</v>
      </c>
      <c r="Q10645">
        <f>G10645-P10645</f>
        <v>1292.6399999999999</v>
      </c>
      <c r="R10645" t="s">
        <v>447</v>
      </c>
      <c r="S10645" t="s">
        <v>18</v>
      </c>
      <c r="T10645" t="s">
        <v>19</v>
      </c>
    </row>
    <row r="10646" spans="1:20" x14ac:dyDescent="0.35">
      <c r="A10646" t="s">
        <v>11</v>
      </c>
      <c r="B10646" t="s">
        <v>49</v>
      </c>
      <c r="C10646" t="s">
        <v>13</v>
      </c>
      <c r="D10646" t="s">
        <v>20</v>
      </c>
      <c r="E10646" t="s">
        <v>50</v>
      </c>
      <c r="F10646" t="s">
        <v>24</v>
      </c>
      <c r="G10646">
        <v>4039.11</v>
      </c>
      <c r="H10646" s="1">
        <v>43394</v>
      </c>
      <c r="I10646" t="str">
        <f t="shared" si="498"/>
        <v>21</v>
      </c>
      <c r="J10646" t="str">
        <f t="shared" si="499"/>
        <v>October</v>
      </c>
      <c r="K10646" t="str">
        <f t="shared" si="500"/>
        <v>2018</v>
      </c>
      <c r="L10646" s="15">
        <v>5.2962962962962962E-2</v>
      </c>
      <c r="M10646">
        <f>HOUR(K10646:K22688)</f>
        <v>0</v>
      </c>
      <c r="N10646">
        <f>MINUTE(K10646:K22688)</f>
        <v>0</v>
      </c>
      <c r="O10646">
        <f>SECOND(K10646:K22688)</f>
        <v>0</v>
      </c>
      <c r="P10646">
        <v>10.3</v>
      </c>
      <c r="Q10646">
        <f>G10646-P10646</f>
        <v>4028.81</v>
      </c>
      <c r="R10646" t="s">
        <v>1749</v>
      </c>
      <c r="S10646" t="s">
        <v>18</v>
      </c>
      <c r="T10646" t="s">
        <v>19</v>
      </c>
    </row>
    <row r="10647" spans="1:20" x14ac:dyDescent="0.35">
      <c r="A10647" t="s">
        <v>11</v>
      </c>
      <c r="B10647" t="s">
        <v>179</v>
      </c>
      <c r="C10647" t="s">
        <v>13</v>
      </c>
      <c r="D10647" t="s">
        <v>20</v>
      </c>
      <c r="E10647" t="s">
        <v>171</v>
      </c>
      <c r="F10647" t="s">
        <v>24</v>
      </c>
      <c r="G10647">
        <v>9857.26</v>
      </c>
      <c r="H10647" s="1">
        <v>43394</v>
      </c>
      <c r="I10647" t="str">
        <f t="shared" si="498"/>
        <v>21</v>
      </c>
      <c r="J10647" t="str">
        <f t="shared" si="499"/>
        <v>October</v>
      </c>
      <c r="K10647" t="str">
        <f t="shared" si="500"/>
        <v>2018</v>
      </c>
      <c r="L10647" s="15">
        <v>6.4733796296296289E-2</v>
      </c>
      <c r="M10647">
        <f>HOUR(K10647:K22689)</f>
        <v>0</v>
      </c>
      <c r="N10647">
        <f>MINUTE(K10647:K22689)</f>
        <v>0</v>
      </c>
      <c r="O10647">
        <f>SECOND(K10647:K22689)</f>
        <v>0</v>
      </c>
      <c r="P10647">
        <v>19.14</v>
      </c>
      <c r="Q10647">
        <f>G10647-P10647</f>
        <v>9838.1200000000008</v>
      </c>
      <c r="R10647" t="s">
        <v>716</v>
      </c>
      <c r="S10647" t="s">
        <v>18</v>
      </c>
      <c r="T10647" t="s">
        <v>19</v>
      </c>
    </row>
    <row r="10648" spans="1:20" x14ac:dyDescent="0.35">
      <c r="A10648" t="s">
        <v>11</v>
      </c>
      <c r="B10648" t="s">
        <v>331</v>
      </c>
      <c r="C10648" t="s">
        <v>13</v>
      </c>
      <c r="D10648" t="s">
        <v>14</v>
      </c>
      <c r="E10648" t="s">
        <v>332</v>
      </c>
      <c r="F10648" t="s">
        <v>24</v>
      </c>
      <c r="G10648">
        <v>18907.91</v>
      </c>
      <c r="H10648" s="1">
        <v>43394</v>
      </c>
      <c r="I10648" t="str">
        <f t="shared" si="498"/>
        <v>21</v>
      </c>
      <c r="J10648" t="str">
        <f t="shared" si="499"/>
        <v>October</v>
      </c>
      <c r="K10648" t="str">
        <f t="shared" si="500"/>
        <v>2018</v>
      </c>
      <c r="L10648" s="15">
        <v>7.6504629629629631E-2</v>
      </c>
      <c r="M10648">
        <f>HOUR(K10648:K22690)</f>
        <v>0</v>
      </c>
      <c r="N10648">
        <f>MINUTE(K10648:K22690)</f>
        <v>0</v>
      </c>
      <c r="O10648">
        <f>SECOND(K10648:K22690)</f>
        <v>0</v>
      </c>
      <c r="P10648">
        <v>223.06</v>
      </c>
      <c r="Q10648">
        <f>G10648-P10648</f>
        <v>18684.849999999999</v>
      </c>
      <c r="R10648" t="s">
        <v>916</v>
      </c>
      <c r="S10648" t="s">
        <v>18</v>
      </c>
      <c r="T10648" t="s">
        <v>19</v>
      </c>
    </row>
    <row r="10649" spans="1:20" x14ac:dyDescent="0.35">
      <c r="A10649" t="s">
        <v>29</v>
      </c>
      <c r="B10649" t="s">
        <v>199</v>
      </c>
      <c r="C10649" t="s">
        <v>13</v>
      </c>
      <c r="D10649" t="s">
        <v>31</v>
      </c>
      <c r="E10649" t="s">
        <v>200</v>
      </c>
      <c r="F10649" t="s">
        <v>24</v>
      </c>
      <c r="G10649">
        <v>7273.95</v>
      </c>
      <c r="H10649" s="1">
        <v>43394</v>
      </c>
      <c r="I10649" t="str">
        <f t="shared" si="498"/>
        <v>21</v>
      </c>
      <c r="J10649" t="str">
        <f t="shared" si="499"/>
        <v>October</v>
      </c>
      <c r="K10649" t="str">
        <f t="shared" si="500"/>
        <v>2018</v>
      </c>
      <c r="L10649" s="15">
        <v>8.3333333333333329E-2</v>
      </c>
      <c r="M10649">
        <f>HOUR(K10649:K22691)</f>
        <v>0</v>
      </c>
      <c r="N10649">
        <f>MINUTE(K10649:K22691)</f>
        <v>0</v>
      </c>
      <c r="O10649">
        <f>SECOND(K10649:K22691)</f>
        <v>0</v>
      </c>
      <c r="P10649">
        <v>188</v>
      </c>
      <c r="Q10649">
        <f>G10649-P10649</f>
        <v>7085.95</v>
      </c>
      <c r="R10649" t="s">
        <v>1833</v>
      </c>
      <c r="S10649" t="s">
        <v>18</v>
      </c>
      <c r="T10649" t="s">
        <v>19</v>
      </c>
    </row>
    <row r="10650" spans="1:20" x14ac:dyDescent="0.35">
      <c r="A10650" t="s">
        <v>29</v>
      </c>
      <c r="B10650" t="s">
        <v>108</v>
      </c>
      <c r="C10650" t="s">
        <v>13</v>
      </c>
      <c r="D10650" t="s">
        <v>31</v>
      </c>
      <c r="E10650" t="s">
        <v>81</v>
      </c>
      <c r="F10650" t="s">
        <v>24</v>
      </c>
      <c r="G10650">
        <v>10341.69</v>
      </c>
      <c r="H10650" s="1">
        <v>43394</v>
      </c>
      <c r="I10650" t="str">
        <f t="shared" si="498"/>
        <v>21</v>
      </c>
      <c r="J10650" t="str">
        <f t="shared" si="499"/>
        <v>October</v>
      </c>
      <c r="K10650" t="str">
        <f t="shared" si="500"/>
        <v>2018</v>
      </c>
      <c r="L10650" s="15">
        <v>8.3333333333333329E-2</v>
      </c>
      <c r="M10650">
        <f>HOUR(K10650:K22692)</f>
        <v>0</v>
      </c>
      <c r="N10650">
        <f>MINUTE(K10650:K22692)</f>
        <v>0</v>
      </c>
      <c r="O10650">
        <f>SECOND(K10650:K22692)</f>
        <v>0</v>
      </c>
      <c r="P10650">
        <v>25</v>
      </c>
      <c r="Q10650">
        <f>G10650-P10650</f>
        <v>10316.69</v>
      </c>
      <c r="R10650" t="s">
        <v>1833</v>
      </c>
      <c r="S10650" t="s">
        <v>18</v>
      </c>
      <c r="T10650" t="s">
        <v>19</v>
      </c>
    </row>
    <row r="10651" spans="1:20" x14ac:dyDescent="0.35">
      <c r="A10651" t="s">
        <v>11</v>
      </c>
      <c r="B10651" t="s">
        <v>12</v>
      </c>
      <c r="C10651" t="s">
        <v>13</v>
      </c>
      <c r="D10651" t="s">
        <v>20</v>
      </c>
      <c r="E10651" t="s">
        <v>15</v>
      </c>
      <c r="F10651" t="s">
        <v>16</v>
      </c>
      <c r="G10651">
        <v>1305.42</v>
      </c>
      <c r="H10651" s="1">
        <v>43394</v>
      </c>
      <c r="I10651" t="str">
        <f t="shared" si="498"/>
        <v>21</v>
      </c>
      <c r="J10651" t="str">
        <f t="shared" si="499"/>
        <v>October</v>
      </c>
      <c r="K10651" t="str">
        <f t="shared" si="500"/>
        <v>2018</v>
      </c>
      <c r="L10651" s="15">
        <v>9.1006944444444446E-2</v>
      </c>
      <c r="M10651">
        <f>HOUR(K10651:K22693)</f>
        <v>0</v>
      </c>
      <c r="N10651">
        <f>MINUTE(K10651:K22693)</f>
        <v>0</v>
      </c>
      <c r="O10651">
        <f>SECOND(K10651:K22693)</f>
        <v>0</v>
      </c>
      <c r="P10651">
        <v>4.13</v>
      </c>
      <c r="Q10651">
        <f>G10651-P10651</f>
        <v>1301.29</v>
      </c>
      <c r="R10651" t="s">
        <v>588</v>
      </c>
      <c r="S10651" t="s">
        <v>18</v>
      </c>
      <c r="T10651" t="s">
        <v>19</v>
      </c>
    </row>
    <row r="10652" spans="1:20" x14ac:dyDescent="0.35">
      <c r="A10652" t="s">
        <v>11</v>
      </c>
      <c r="B10652" t="s">
        <v>42</v>
      </c>
      <c r="C10652" t="s">
        <v>13</v>
      </c>
      <c r="D10652" t="s">
        <v>20</v>
      </c>
      <c r="E10652" t="s">
        <v>43</v>
      </c>
      <c r="F10652" t="s">
        <v>24</v>
      </c>
      <c r="G10652">
        <v>17652.939999999999</v>
      </c>
      <c r="H10652" s="1">
        <v>43394</v>
      </c>
      <c r="I10652" t="str">
        <f t="shared" si="498"/>
        <v>21</v>
      </c>
      <c r="J10652" t="str">
        <f t="shared" si="499"/>
        <v>October</v>
      </c>
      <c r="K10652" t="str">
        <f t="shared" si="500"/>
        <v>2018</v>
      </c>
      <c r="L10652" s="15">
        <v>0.10928240740740741</v>
      </c>
      <c r="M10652">
        <f>HOUR(K10652:K22694)</f>
        <v>0</v>
      </c>
      <c r="N10652">
        <f>MINUTE(K10652:K22694)</f>
        <v>0</v>
      </c>
      <c r="O10652">
        <f>SECOND(K10652:K22694)</f>
        <v>0</v>
      </c>
      <c r="P10652">
        <v>48.16</v>
      </c>
      <c r="Q10652">
        <f>G10652-P10652</f>
        <v>17604.78</v>
      </c>
      <c r="R10652" t="s">
        <v>1750</v>
      </c>
      <c r="S10652" t="s">
        <v>18</v>
      </c>
      <c r="T10652" t="s">
        <v>19</v>
      </c>
    </row>
    <row r="10653" spans="1:20" x14ac:dyDescent="0.35">
      <c r="A10653" t="s">
        <v>29</v>
      </c>
      <c r="B10653" t="s">
        <v>168</v>
      </c>
      <c r="C10653" t="s">
        <v>13</v>
      </c>
      <c r="D10653" t="s">
        <v>41</v>
      </c>
      <c r="E10653" t="s">
        <v>23</v>
      </c>
      <c r="F10653" t="s">
        <v>24</v>
      </c>
      <c r="G10653">
        <v>53330.53</v>
      </c>
      <c r="H10653" s="1">
        <v>43394</v>
      </c>
      <c r="I10653" t="str">
        <f t="shared" si="498"/>
        <v>21</v>
      </c>
      <c r="J10653" t="str">
        <f t="shared" si="499"/>
        <v>October</v>
      </c>
      <c r="K10653" t="str">
        <f t="shared" si="500"/>
        <v>2018</v>
      </c>
      <c r="L10653" s="15">
        <v>0.125</v>
      </c>
      <c r="M10653">
        <f>HOUR(K10653:K22695)</f>
        <v>0</v>
      </c>
      <c r="N10653">
        <f>MINUTE(K10653:K22695)</f>
        <v>0</v>
      </c>
      <c r="O10653">
        <f>SECOND(K10653:K22695)</f>
        <v>0</v>
      </c>
      <c r="P10653">
        <v>36</v>
      </c>
      <c r="Q10653">
        <f>G10653-P10653</f>
        <v>53294.53</v>
      </c>
      <c r="R10653" t="s">
        <v>1833</v>
      </c>
      <c r="S10653" t="s">
        <v>18</v>
      </c>
      <c r="T10653" t="s">
        <v>19</v>
      </c>
    </row>
    <row r="10654" spans="1:20" x14ac:dyDescent="0.35">
      <c r="A10654" t="s">
        <v>11</v>
      </c>
      <c r="B10654" t="s">
        <v>37</v>
      </c>
      <c r="C10654" t="s">
        <v>13</v>
      </c>
      <c r="D10654" t="s">
        <v>20</v>
      </c>
      <c r="E10654" t="s">
        <v>38</v>
      </c>
      <c r="F10654" t="s">
        <v>16</v>
      </c>
      <c r="G10654">
        <v>9162.3700000000008</v>
      </c>
      <c r="H10654" s="1">
        <v>43394</v>
      </c>
      <c r="I10654" t="str">
        <f t="shared" si="498"/>
        <v>21</v>
      </c>
      <c r="J10654" t="str">
        <f t="shared" si="499"/>
        <v>October</v>
      </c>
      <c r="K10654" t="str">
        <f t="shared" si="500"/>
        <v>2018</v>
      </c>
      <c r="L10654" s="15">
        <v>0.12822916666666667</v>
      </c>
      <c r="M10654">
        <f>HOUR(K10654:K22696)</f>
        <v>0</v>
      </c>
      <c r="N10654">
        <f>MINUTE(K10654:K22696)</f>
        <v>0</v>
      </c>
      <c r="O10654">
        <f>SECOND(K10654:K22696)</f>
        <v>0</v>
      </c>
      <c r="P10654">
        <v>14.06</v>
      </c>
      <c r="Q10654">
        <f>G10654-P10654</f>
        <v>9148.3100000000013</v>
      </c>
      <c r="R10654" t="s">
        <v>1751</v>
      </c>
      <c r="S10654" t="s">
        <v>18</v>
      </c>
      <c r="T10654" t="s">
        <v>19</v>
      </c>
    </row>
    <row r="10655" spans="1:20" x14ac:dyDescent="0.35">
      <c r="A10655" t="s">
        <v>11</v>
      </c>
      <c r="B10655" t="s">
        <v>157</v>
      </c>
      <c r="C10655" t="s">
        <v>13</v>
      </c>
      <c r="D10655" t="s">
        <v>14</v>
      </c>
      <c r="E10655" t="s">
        <v>158</v>
      </c>
      <c r="F10655" t="s">
        <v>16</v>
      </c>
      <c r="G10655">
        <v>9144.23</v>
      </c>
      <c r="H10655" s="1">
        <v>43394</v>
      </c>
      <c r="I10655" t="str">
        <f t="shared" si="498"/>
        <v>21</v>
      </c>
      <c r="J10655" t="str">
        <f t="shared" si="499"/>
        <v>October</v>
      </c>
      <c r="K10655" t="str">
        <f t="shared" si="500"/>
        <v>2018</v>
      </c>
      <c r="L10655" s="15">
        <v>0.15137731481481481</v>
      </c>
      <c r="M10655">
        <f>HOUR(K10655:K22697)</f>
        <v>0</v>
      </c>
      <c r="N10655">
        <f>MINUTE(K10655:K22697)</f>
        <v>0</v>
      </c>
      <c r="O10655">
        <f>SECOND(K10655:K22697)</f>
        <v>0</v>
      </c>
      <c r="P10655">
        <v>25.87</v>
      </c>
      <c r="Q10655">
        <f>G10655-P10655</f>
        <v>9118.3599999999988</v>
      </c>
      <c r="R10655" t="s">
        <v>190</v>
      </c>
      <c r="S10655" t="s">
        <v>18</v>
      </c>
      <c r="T10655" t="s">
        <v>19</v>
      </c>
    </row>
    <row r="10656" spans="1:20" x14ac:dyDescent="0.35">
      <c r="A10656" t="s">
        <v>29</v>
      </c>
      <c r="B10656" t="s">
        <v>58</v>
      </c>
      <c r="C10656" t="s">
        <v>13</v>
      </c>
      <c r="D10656" t="s">
        <v>31</v>
      </c>
      <c r="E10656" t="s">
        <v>59</v>
      </c>
      <c r="F10656" t="s">
        <v>16</v>
      </c>
      <c r="G10656">
        <v>5400.16</v>
      </c>
      <c r="H10656" s="1">
        <v>43394</v>
      </c>
      <c r="I10656" t="str">
        <f t="shared" si="498"/>
        <v>21</v>
      </c>
      <c r="J10656" t="str">
        <f t="shared" si="499"/>
        <v>October</v>
      </c>
      <c r="K10656" t="str">
        <f t="shared" si="500"/>
        <v>2018</v>
      </c>
      <c r="L10656" s="15">
        <v>0.16666666666666666</v>
      </c>
      <c r="M10656">
        <f>HOUR(K10656:K22698)</f>
        <v>0</v>
      </c>
      <c r="N10656">
        <f>MINUTE(K10656:K22698)</f>
        <v>0</v>
      </c>
      <c r="O10656">
        <f>SECOND(K10656:K22698)</f>
        <v>0</v>
      </c>
      <c r="P10656">
        <v>38</v>
      </c>
      <c r="Q10656">
        <f>G10656-P10656</f>
        <v>5362.16</v>
      </c>
      <c r="R10656" t="s">
        <v>1833</v>
      </c>
      <c r="S10656" t="s">
        <v>18</v>
      </c>
      <c r="T10656" t="s">
        <v>19</v>
      </c>
    </row>
    <row r="10657" spans="1:20" x14ac:dyDescent="0.35">
      <c r="A10657" t="s">
        <v>11</v>
      </c>
      <c r="B10657" t="s">
        <v>12</v>
      </c>
      <c r="C10657" t="s">
        <v>13</v>
      </c>
      <c r="D10657" t="s">
        <v>20</v>
      </c>
      <c r="E10657" t="s">
        <v>15</v>
      </c>
      <c r="F10657" t="s">
        <v>16</v>
      </c>
      <c r="G10657">
        <v>1299.8699999999999</v>
      </c>
      <c r="H10657" s="1">
        <v>43394</v>
      </c>
      <c r="I10657" t="str">
        <f t="shared" si="498"/>
        <v>21</v>
      </c>
      <c r="J10657" t="str">
        <f t="shared" si="499"/>
        <v>October</v>
      </c>
      <c r="K10657" t="str">
        <f t="shared" si="500"/>
        <v>2018</v>
      </c>
      <c r="L10657" s="15">
        <v>0.17168981481481482</v>
      </c>
      <c r="M10657">
        <f>HOUR(K10657:K22699)</f>
        <v>0</v>
      </c>
      <c r="N10657">
        <f>MINUTE(K10657:K22699)</f>
        <v>0</v>
      </c>
      <c r="O10657">
        <f>SECOND(K10657:K22699)</f>
        <v>0</v>
      </c>
      <c r="P10657">
        <v>5.55</v>
      </c>
      <c r="Q10657">
        <f>G10657-P10657</f>
        <v>1294.32</v>
      </c>
      <c r="R10657" t="s">
        <v>363</v>
      </c>
      <c r="S10657" t="s">
        <v>18</v>
      </c>
      <c r="T10657" t="s">
        <v>19</v>
      </c>
    </row>
    <row r="10658" spans="1:20" x14ac:dyDescent="0.35">
      <c r="A10658" t="s">
        <v>11</v>
      </c>
      <c r="B10658" t="s">
        <v>75</v>
      </c>
      <c r="C10658" t="s">
        <v>13</v>
      </c>
      <c r="D10658" t="s">
        <v>20</v>
      </c>
      <c r="E10658" t="s">
        <v>76</v>
      </c>
      <c r="F10658" t="s">
        <v>24</v>
      </c>
      <c r="G10658">
        <v>4396.62</v>
      </c>
      <c r="H10658" s="1">
        <v>43394</v>
      </c>
      <c r="I10658" t="str">
        <f t="shared" si="498"/>
        <v>21</v>
      </c>
      <c r="J10658" t="str">
        <f t="shared" si="499"/>
        <v>October</v>
      </c>
      <c r="K10658" t="str">
        <f t="shared" si="500"/>
        <v>2018</v>
      </c>
      <c r="L10658" s="15">
        <v>0.18645833333333331</v>
      </c>
      <c r="M10658">
        <f>HOUR(K10658:K22700)</f>
        <v>0</v>
      </c>
      <c r="N10658">
        <f>MINUTE(K10658:K22700)</f>
        <v>0</v>
      </c>
      <c r="O10658">
        <f>SECOND(K10658:K22700)</f>
        <v>0</v>
      </c>
      <c r="P10658">
        <v>19.75</v>
      </c>
      <c r="Q10658">
        <f>G10658-P10658</f>
        <v>4376.87</v>
      </c>
      <c r="R10658" t="s">
        <v>551</v>
      </c>
      <c r="S10658" t="s">
        <v>18</v>
      </c>
      <c r="T10658" t="s">
        <v>19</v>
      </c>
    </row>
    <row r="10659" spans="1:20" x14ac:dyDescent="0.35">
      <c r="A10659" t="s">
        <v>11</v>
      </c>
      <c r="B10659" t="s">
        <v>215</v>
      </c>
      <c r="C10659" t="s">
        <v>13</v>
      </c>
      <c r="D10659" t="s">
        <v>20</v>
      </c>
      <c r="E10659" t="s">
        <v>216</v>
      </c>
      <c r="F10659" t="s">
        <v>24</v>
      </c>
      <c r="G10659">
        <v>6783.83</v>
      </c>
      <c r="H10659" s="1">
        <v>43394</v>
      </c>
      <c r="I10659" t="str">
        <f t="shared" si="498"/>
        <v>21</v>
      </c>
      <c r="J10659" t="str">
        <f t="shared" si="499"/>
        <v>October</v>
      </c>
      <c r="K10659" t="str">
        <f t="shared" si="500"/>
        <v>2018</v>
      </c>
      <c r="L10659" s="15">
        <v>0.20123842592592592</v>
      </c>
      <c r="M10659">
        <f>HOUR(K10659:K22701)</f>
        <v>0</v>
      </c>
      <c r="N10659">
        <f>MINUTE(K10659:K22701)</f>
        <v>0</v>
      </c>
      <c r="O10659">
        <f>SECOND(K10659:K22701)</f>
        <v>0</v>
      </c>
      <c r="P10659">
        <v>14.73</v>
      </c>
      <c r="Q10659">
        <f>G10659-P10659</f>
        <v>6769.1</v>
      </c>
      <c r="R10659" t="s">
        <v>241</v>
      </c>
      <c r="S10659" t="s">
        <v>18</v>
      </c>
      <c r="T10659" t="s">
        <v>19</v>
      </c>
    </row>
    <row r="10660" spans="1:20" x14ac:dyDescent="0.35">
      <c r="A10660" t="s">
        <v>29</v>
      </c>
      <c r="B10660" t="s">
        <v>85</v>
      </c>
      <c r="C10660" t="s">
        <v>13</v>
      </c>
      <c r="D10660" t="s">
        <v>31</v>
      </c>
      <c r="E10660" t="s">
        <v>86</v>
      </c>
      <c r="F10660" t="s">
        <v>16</v>
      </c>
      <c r="G10660">
        <v>27485.77</v>
      </c>
      <c r="H10660" s="1">
        <v>43394</v>
      </c>
      <c r="I10660" t="str">
        <f t="shared" si="498"/>
        <v>21</v>
      </c>
      <c r="J10660" t="str">
        <f t="shared" si="499"/>
        <v>October</v>
      </c>
      <c r="K10660" t="str">
        <f t="shared" si="500"/>
        <v>2018</v>
      </c>
      <c r="L10660" s="15">
        <v>0.20833333333333334</v>
      </c>
      <c r="M10660">
        <f>HOUR(K10660:K22702)</f>
        <v>0</v>
      </c>
      <c r="N10660">
        <f>MINUTE(K10660:K22702)</f>
        <v>0</v>
      </c>
      <c r="O10660">
        <f>SECOND(K10660:K22702)</f>
        <v>0</v>
      </c>
      <c r="P10660">
        <v>31</v>
      </c>
      <c r="Q10660">
        <f>G10660-P10660</f>
        <v>27454.77</v>
      </c>
      <c r="R10660" t="s">
        <v>1833</v>
      </c>
      <c r="S10660" t="s">
        <v>18</v>
      </c>
      <c r="T10660" t="s">
        <v>19</v>
      </c>
    </row>
    <row r="10661" spans="1:20" x14ac:dyDescent="0.35">
      <c r="A10661" t="s">
        <v>29</v>
      </c>
      <c r="B10661" t="s">
        <v>268</v>
      </c>
      <c r="C10661" t="s">
        <v>13</v>
      </c>
      <c r="D10661" t="s">
        <v>31</v>
      </c>
      <c r="E10661" t="s">
        <v>269</v>
      </c>
      <c r="F10661" t="s">
        <v>16</v>
      </c>
      <c r="G10661">
        <v>4117.71</v>
      </c>
      <c r="H10661" s="1">
        <v>43394</v>
      </c>
      <c r="I10661" t="str">
        <f t="shared" si="498"/>
        <v>21</v>
      </c>
      <c r="J10661" t="str">
        <f t="shared" si="499"/>
        <v>October</v>
      </c>
      <c r="K10661" t="str">
        <f t="shared" si="500"/>
        <v>2018</v>
      </c>
      <c r="L10661" s="15">
        <v>0.20833333333333334</v>
      </c>
      <c r="M10661">
        <f>HOUR(K10661:K22703)</f>
        <v>0</v>
      </c>
      <c r="N10661">
        <f>MINUTE(K10661:K22703)</f>
        <v>0</v>
      </c>
      <c r="O10661">
        <f>SECOND(K10661:K22703)</f>
        <v>0</v>
      </c>
      <c r="P10661">
        <v>30</v>
      </c>
      <c r="Q10661">
        <f>G10661-P10661</f>
        <v>4087.71</v>
      </c>
      <c r="R10661" t="s">
        <v>1833</v>
      </c>
      <c r="S10661" t="s">
        <v>18</v>
      </c>
      <c r="T10661" t="s">
        <v>19</v>
      </c>
    </row>
    <row r="10662" spans="1:20" x14ac:dyDescent="0.35">
      <c r="A10662" t="s">
        <v>29</v>
      </c>
      <c r="B10662" t="s">
        <v>231</v>
      </c>
      <c r="C10662" t="s">
        <v>13</v>
      </c>
      <c r="D10662" t="s">
        <v>41</v>
      </c>
      <c r="E10662" t="s">
        <v>232</v>
      </c>
      <c r="F10662" t="s">
        <v>24</v>
      </c>
      <c r="G10662">
        <v>85811.29</v>
      </c>
      <c r="H10662" s="1">
        <v>43394</v>
      </c>
      <c r="I10662" t="str">
        <f t="shared" si="498"/>
        <v>21</v>
      </c>
      <c r="J10662" t="str">
        <f t="shared" si="499"/>
        <v>October</v>
      </c>
      <c r="K10662" t="str">
        <f t="shared" si="500"/>
        <v>2018</v>
      </c>
      <c r="L10662" s="15">
        <v>0.25</v>
      </c>
      <c r="M10662">
        <f>HOUR(K10662:K22704)</f>
        <v>0</v>
      </c>
      <c r="N10662">
        <f>MINUTE(K10662:K22704)</f>
        <v>0</v>
      </c>
      <c r="O10662">
        <f>SECOND(K10662:K22704)</f>
        <v>0</v>
      </c>
      <c r="P10662">
        <v>39</v>
      </c>
      <c r="Q10662">
        <f>G10662-P10662</f>
        <v>85772.29</v>
      </c>
      <c r="R10662" t="s">
        <v>1833</v>
      </c>
      <c r="S10662" t="s">
        <v>18</v>
      </c>
      <c r="T10662" t="s">
        <v>19</v>
      </c>
    </row>
    <row r="10663" spans="1:20" x14ac:dyDescent="0.35">
      <c r="A10663" t="s">
        <v>11</v>
      </c>
      <c r="B10663" t="s">
        <v>30</v>
      </c>
      <c r="C10663" t="s">
        <v>13</v>
      </c>
      <c r="D10663" t="s">
        <v>20</v>
      </c>
      <c r="E10663" t="s">
        <v>32</v>
      </c>
      <c r="F10663" t="s">
        <v>24</v>
      </c>
      <c r="G10663">
        <v>9576.4699999999993</v>
      </c>
      <c r="H10663" s="1">
        <v>43394</v>
      </c>
      <c r="I10663" t="str">
        <f t="shared" si="498"/>
        <v>21</v>
      </c>
      <c r="J10663" t="str">
        <f t="shared" si="499"/>
        <v>October</v>
      </c>
      <c r="K10663" t="str">
        <f t="shared" si="500"/>
        <v>2018</v>
      </c>
      <c r="L10663" s="15">
        <v>0.2638773148148148</v>
      </c>
      <c r="M10663">
        <f>HOUR(K10663:K22705)</f>
        <v>0</v>
      </c>
      <c r="N10663">
        <f>MINUTE(K10663:K22705)</f>
        <v>0</v>
      </c>
      <c r="O10663">
        <f>SECOND(K10663:K22705)</f>
        <v>0</v>
      </c>
      <c r="P10663">
        <v>25.93</v>
      </c>
      <c r="Q10663">
        <f>G10663-P10663</f>
        <v>9550.5399999999991</v>
      </c>
      <c r="R10663" t="s">
        <v>152</v>
      </c>
      <c r="S10663" t="s">
        <v>18</v>
      </c>
      <c r="T10663" t="s">
        <v>19</v>
      </c>
    </row>
    <row r="10664" spans="1:20" x14ac:dyDescent="0.35">
      <c r="A10664" t="s">
        <v>29</v>
      </c>
      <c r="B10664" t="s">
        <v>379</v>
      </c>
      <c r="C10664" t="s">
        <v>13</v>
      </c>
      <c r="D10664" t="s">
        <v>31</v>
      </c>
      <c r="E10664" t="s">
        <v>380</v>
      </c>
      <c r="F10664" t="s">
        <v>16</v>
      </c>
      <c r="G10664">
        <v>19422.05</v>
      </c>
      <c r="H10664" s="1">
        <v>43394</v>
      </c>
      <c r="I10664" t="str">
        <f t="shared" si="498"/>
        <v>21</v>
      </c>
      <c r="J10664" t="str">
        <f t="shared" si="499"/>
        <v>October</v>
      </c>
      <c r="K10664" t="str">
        <f t="shared" si="500"/>
        <v>2018</v>
      </c>
      <c r="L10664" s="15">
        <v>0.29166666666666669</v>
      </c>
      <c r="M10664">
        <f>HOUR(K10664:K22706)</f>
        <v>0</v>
      </c>
      <c r="N10664">
        <f>MINUTE(K10664:K22706)</f>
        <v>0</v>
      </c>
      <c r="O10664">
        <f>SECOND(K10664:K22706)</f>
        <v>0</v>
      </c>
      <c r="P10664">
        <v>116</v>
      </c>
      <c r="Q10664">
        <f>G10664-P10664</f>
        <v>19306.05</v>
      </c>
      <c r="R10664" t="s">
        <v>1833</v>
      </c>
      <c r="S10664" t="s">
        <v>18</v>
      </c>
      <c r="T10664" t="s">
        <v>19</v>
      </c>
    </row>
    <row r="10665" spans="1:20" x14ac:dyDescent="0.35">
      <c r="A10665" t="s">
        <v>29</v>
      </c>
      <c r="B10665" t="s">
        <v>215</v>
      </c>
      <c r="C10665" t="s">
        <v>13</v>
      </c>
      <c r="D10665" t="s">
        <v>31</v>
      </c>
      <c r="E10665" t="s">
        <v>216</v>
      </c>
      <c r="F10665" t="s">
        <v>24</v>
      </c>
      <c r="G10665">
        <v>6734.83</v>
      </c>
      <c r="H10665" s="1">
        <v>43394</v>
      </c>
      <c r="I10665" t="str">
        <f t="shared" si="498"/>
        <v>21</v>
      </c>
      <c r="J10665" t="str">
        <f t="shared" si="499"/>
        <v>October</v>
      </c>
      <c r="K10665" t="str">
        <f t="shared" si="500"/>
        <v>2018</v>
      </c>
      <c r="L10665" s="15">
        <v>0.29166666666666669</v>
      </c>
      <c r="M10665">
        <f>HOUR(K10665:K22707)</f>
        <v>0</v>
      </c>
      <c r="N10665">
        <f>MINUTE(K10665:K22707)</f>
        <v>0</v>
      </c>
      <c r="O10665">
        <f>SECOND(K10665:K22707)</f>
        <v>0</v>
      </c>
      <c r="P10665">
        <v>49</v>
      </c>
      <c r="Q10665">
        <f>G10665-P10665</f>
        <v>6685.83</v>
      </c>
      <c r="R10665" t="s">
        <v>1833</v>
      </c>
      <c r="S10665" t="s">
        <v>18</v>
      </c>
      <c r="T10665" t="s">
        <v>19</v>
      </c>
    </row>
    <row r="10666" spans="1:20" x14ac:dyDescent="0.35">
      <c r="A10666" t="s">
        <v>11</v>
      </c>
      <c r="B10666" t="s">
        <v>80</v>
      </c>
      <c r="C10666" t="s">
        <v>13</v>
      </c>
      <c r="D10666" t="s">
        <v>14</v>
      </c>
      <c r="E10666" t="s">
        <v>81</v>
      </c>
      <c r="F10666" t="s">
        <v>24</v>
      </c>
      <c r="G10666">
        <v>14849.17</v>
      </c>
      <c r="H10666" s="1">
        <v>43394</v>
      </c>
      <c r="I10666" t="str">
        <f t="shared" si="498"/>
        <v>21</v>
      </c>
      <c r="J10666" t="str">
        <f t="shared" si="499"/>
        <v>October</v>
      </c>
      <c r="K10666" t="str">
        <f t="shared" si="500"/>
        <v>2018</v>
      </c>
      <c r="L10666" s="15">
        <v>0.30606481481481479</v>
      </c>
      <c r="M10666">
        <f>HOUR(K10666:K22708)</f>
        <v>0</v>
      </c>
      <c r="N10666">
        <f>MINUTE(K10666:K22708)</f>
        <v>0</v>
      </c>
      <c r="O10666">
        <f>SECOND(K10666:K22708)</f>
        <v>0</v>
      </c>
      <c r="P10666">
        <v>17.64</v>
      </c>
      <c r="Q10666">
        <f>G10666-P10666</f>
        <v>14831.53</v>
      </c>
      <c r="R10666" t="s">
        <v>1369</v>
      </c>
      <c r="S10666" t="s">
        <v>18</v>
      </c>
      <c r="T10666" t="s">
        <v>19</v>
      </c>
    </row>
    <row r="10667" spans="1:20" x14ac:dyDescent="0.35">
      <c r="A10667" t="s">
        <v>11</v>
      </c>
      <c r="B10667" t="s">
        <v>245</v>
      </c>
      <c r="C10667" t="s">
        <v>13</v>
      </c>
      <c r="D10667" t="s">
        <v>20</v>
      </c>
      <c r="E10667" t="s">
        <v>23</v>
      </c>
      <c r="F10667" t="s">
        <v>24</v>
      </c>
      <c r="G10667">
        <v>60826.98</v>
      </c>
      <c r="H10667" s="1">
        <v>43394</v>
      </c>
      <c r="I10667" t="str">
        <f t="shared" si="498"/>
        <v>21</v>
      </c>
      <c r="J10667" t="str">
        <f t="shared" si="499"/>
        <v>October</v>
      </c>
      <c r="K10667" t="str">
        <f t="shared" si="500"/>
        <v>2018</v>
      </c>
      <c r="L10667" s="15">
        <v>0.33178240740740739</v>
      </c>
      <c r="M10667">
        <f>HOUR(K10667:K22709)</f>
        <v>0</v>
      </c>
      <c r="N10667">
        <f>MINUTE(K10667:K22709)</f>
        <v>0</v>
      </c>
      <c r="O10667">
        <f>SECOND(K10667:K22709)</f>
        <v>0</v>
      </c>
      <c r="P10667">
        <v>240.73</v>
      </c>
      <c r="Q10667">
        <f>G10667-P10667</f>
        <v>60586.25</v>
      </c>
      <c r="R10667" t="s">
        <v>21</v>
      </c>
      <c r="S10667" t="s">
        <v>18</v>
      </c>
      <c r="T10667" t="s">
        <v>19</v>
      </c>
    </row>
    <row r="10668" spans="1:20" x14ac:dyDescent="0.35">
      <c r="A10668" t="s">
        <v>29</v>
      </c>
      <c r="B10668" t="s">
        <v>108</v>
      </c>
      <c r="C10668" t="s">
        <v>13</v>
      </c>
      <c r="D10668" t="s">
        <v>41</v>
      </c>
      <c r="E10668" t="s">
        <v>81</v>
      </c>
      <c r="F10668" t="s">
        <v>24</v>
      </c>
      <c r="G10668">
        <v>10308.69</v>
      </c>
      <c r="H10668" s="1">
        <v>43394</v>
      </c>
      <c r="I10668" t="str">
        <f t="shared" si="498"/>
        <v>21</v>
      </c>
      <c r="J10668" t="str">
        <f t="shared" si="499"/>
        <v>October</v>
      </c>
      <c r="K10668" t="str">
        <f t="shared" si="500"/>
        <v>2018</v>
      </c>
      <c r="L10668" s="15">
        <v>0.33333333333333331</v>
      </c>
      <c r="M10668">
        <f>HOUR(K10668:K22710)</f>
        <v>0</v>
      </c>
      <c r="N10668">
        <f>MINUTE(K10668:K22710)</f>
        <v>0</v>
      </c>
      <c r="O10668">
        <f>SECOND(K10668:K22710)</f>
        <v>0</v>
      </c>
      <c r="P10668">
        <v>33</v>
      </c>
      <c r="Q10668">
        <f>G10668-P10668</f>
        <v>10275.69</v>
      </c>
      <c r="R10668" t="s">
        <v>1833</v>
      </c>
      <c r="S10668" t="s">
        <v>18</v>
      </c>
      <c r="T10668" t="s">
        <v>19</v>
      </c>
    </row>
    <row r="10669" spans="1:20" x14ac:dyDescent="0.35">
      <c r="A10669" t="s">
        <v>29</v>
      </c>
      <c r="B10669" t="s">
        <v>186</v>
      </c>
      <c r="C10669" t="s">
        <v>13</v>
      </c>
      <c r="D10669" t="s">
        <v>31</v>
      </c>
      <c r="E10669" t="s">
        <v>187</v>
      </c>
      <c r="F10669" t="s">
        <v>16</v>
      </c>
      <c r="G10669">
        <v>6687.43</v>
      </c>
      <c r="H10669" s="1">
        <v>43394</v>
      </c>
      <c r="I10669" t="str">
        <f t="shared" si="498"/>
        <v>21</v>
      </c>
      <c r="J10669" t="str">
        <f t="shared" si="499"/>
        <v>October</v>
      </c>
      <c r="K10669" t="str">
        <f t="shared" si="500"/>
        <v>2018</v>
      </c>
      <c r="L10669" s="15">
        <v>0.33333333333333331</v>
      </c>
      <c r="M10669">
        <f>HOUR(K10669:K22711)</f>
        <v>0</v>
      </c>
      <c r="N10669">
        <f>MINUTE(K10669:K22711)</f>
        <v>0</v>
      </c>
      <c r="O10669">
        <f>SECOND(K10669:K22711)</f>
        <v>0</v>
      </c>
      <c r="P10669">
        <v>189</v>
      </c>
      <c r="Q10669">
        <f>G10669-P10669</f>
        <v>6498.43</v>
      </c>
      <c r="R10669" t="s">
        <v>1833</v>
      </c>
      <c r="S10669" t="s">
        <v>18</v>
      </c>
      <c r="T10669" t="s">
        <v>19</v>
      </c>
    </row>
    <row r="10670" spans="1:20" x14ac:dyDescent="0.35">
      <c r="A10670" t="s">
        <v>11</v>
      </c>
      <c r="B10670" t="s">
        <v>242</v>
      </c>
      <c r="C10670" t="s">
        <v>13</v>
      </c>
      <c r="D10670" t="s">
        <v>20</v>
      </c>
      <c r="E10670" t="s">
        <v>193</v>
      </c>
      <c r="F10670" t="s">
        <v>16</v>
      </c>
      <c r="G10670">
        <v>22855.27</v>
      </c>
      <c r="H10670" s="1">
        <v>43394</v>
      </c>
      <c r="I10670" t="str">
        <f t="shared" si="498"/>
        <v>21</v>
      </c>
      <c r="J10670" t="str">
        <f t="shared" si="499"/>
        <v>October</v>
      </c>
      <c r="K10670" t="str">
        <f t="shared" si="500"/>
        <v>2018</v>
      </c>
      <c r="L10670" s="15">
        <v>0.35252314814814811</v>
      </c>
      <c r="M10670">
        <f>HOUR(K10670:K22712)</f>
        <v>0</v>
      </c>
      <c r="N10670">
        <f>MINUTE(K10670:K22712)</f>
        <v>0</v>
      </c>
      <c r="O10670">
        <f>SECOND(K10670:K22712)</f>
        <v>0</v>
      </c>
      <c r="P10670">
        <v>17.18</v>
      </c>
      <c r="Q10670">
        <f>G10670-P10670</f>
        <v>22838.09</v>
      </c>
      <c r="R10670" t="s">
        <v>809</v>
      </c>
      <c r="S10670" t="s">
        <v>18</v>
      </c>
      <c r="T10670" t="s">
        <v>19</v>
      </c>
    </row>
    <row r="10671" spans="1:20" x14ac:dyDescent="0.35">
      <c r="A10671" t="s">
        <v>11</v>
      </c>
      <c r="B10671" t="s">
        <v>100</v>
      </c>
      <c r="C10671" t="s">
        <v>13</v>
      </c>
      <c r="D10671" t="s">
        <v>14</v>
      </c>
      <c r="E10671" t="s">
        <v>101</v>
      </c>
      <c r="F10671" t="s">
        <v>16</v>
      </c>
      <c r="G10671">
        <v>8047.11</v>
      </c>
      <c r="H10671" s="1">
        <v>43394</v>
      </c>
      <c r="I10671" t="str">
        <f t="shared" si="498"/>
        <v>21</v>
      </c>
      <c r="J10671" t="str">
        <f t="shared" si="499"/>
        <v>October</v>
      </c>
      <c r="K10671" t="str">
        <f t="shared" si="500"/>
        <v>2018</v>
      </c>
      <c r="L10671" s="15">
        <v>0.3729513888888889</v>
      </c>
      <c r="M10671">
        <f>HOUR(K10671:K22713)</f>
        <v>0</v>
      </c>
      <c r="N10671">
        <f>MINUTE(K10671:K22713)</f>
        <v>0</v>
      </c>
      <c r="O10671">
        <f>SECOND(K10671:K22713)</f>
        <v>0</v>
      </c>
      <c r="P10671">
        <v>14.66</v>
      </c>
      <c r="Q10671">
        <f>G10671-P10671</f>
        <v>8032.45</v>
      </c>
      <c r="R10671" t="s">
        <v>1752</v>
      </c>
      <c r="S10671" t="s">
        <v>18</v>
      </c>
      <c r="T10671" t="s">
        <v>19</v>
      </c>
    </row>
    <row r="10672" spans="1:20" x14ac:dyDescent="0.35">
      <c r="A10672" t="s">
        <v>11</v>
      </c>
      <c r="B10672" t="s">
        <v>331</v>
      </c>
      <c r="C10672" t="s">
        <v>13</v>
      </c>
      <c r="D10672" t="s">
        <v>20</v>
      </c>
      <c r="E10672" t="s">
        <v>332</v>
      </c>
      <c r="F10672" t="s">
        <v>24</v>
      </c>
      <c r="G10672">
        <v>18885.330000000002</v>
      </c>
      <c r="H10672" s="1">
        <v>43394</v>
      </c>
      <c r="I10672" t="str">
        <f t="shared" si="498"/>
        <v>21</v>
      </c>
      <c r="J10672" t="str">
        <f t="shared" si="499"/>
        <v>October</v>
      </c>
      <c r="K10672" t="str">
        <f t="shared" si="500"/>
        <v>2018</v>
      </c>
      <c r="L10672" s="15">
        <v>0.37942129629629634</v>
      </c>
      <c r="M10672">
        <f>HOUR(K10672:K22714)</f>
        <v>0</v>
      </c>
      <c r="N10672">
        <f>MINUTE(K10672:K22714)</f>
        <v>0</v>
      </c>
      <c r="O10672">
        <f>SECOND(K10672:K22714)</f>
        <v>0</v>
      </c>
      <c r="P10672">
        <v>22.58</v>
      </c>
      <c r="Q10672">
        <f>G10672-P10672</f>
        <v>18862.75</v>
      </c>
      <c r="R10672" t="s">
        <v>783</v>
      </c>
      <c r="S10672" t="s">
        <v>18</v>
      </c>
      <c r="T10672" t="s">
        <v>19</v>
      </c>
    </row>
    <row r="10673" spans="1:20" x14ac:dyDescent="0.35">
      <c r="A10673" t="s">
        <v>11</v>
      </c>
      <c r="B10673" t="s">
        <v>124</v>
      </c>
      <c r="C10673" t="s">
        <v>13</v>
      </c>
      <c r="D10673" t="s">
        <v>20</v>
      </c>
      <c r="E10673" t="s">
        <v>125</v>
      </c>
      <c r="F10673" t="s">
        <v>16</v>
      </c>
      <c r="G10673">
        <v>5407.83</v>
      </c>
      <c r="H10673" s="1">
        <v>43394</v>
      </c>
      <c r="I10673" t="str">
        <f t="shared" si="498"/>
        <v>21</v>
      </c>
      <c r="J10673" t="str">
        <f t="shared" si="499"/>
        <v>October</v>
      </c>
      <c r="K10673" t="str">
        <f t="shared" si="500"/>
        <v>2018</v>
      </c>
      <c r="L10673" s="15">
        <v>0.38435185185185183</v>
      </c>
      <c r="M10673">
        <f>HOUR(K10673:K22715)</f>
        <v>0</v>
      </c>
      <c r="N10673">
        <f>MINUTE(K10673:K22715)</f>
        <v>0</v>
      </c>
      <c r="O10673">
        <f>SECOND(K10673:K22715)</f>
        <v>0</v>
      </c>
      <c r="P10673">
        <v>24.04</v>
      </c>
      <c r="Q10673">
        <f>G10673-P10673</f>
        <v>5383.79</v>
      </c>
      <c r="R10673" t="s">
        <v>863</v>
      </c>
      <c r="S10673" t="s">
        <v>18</v>
      </c>
      <c r="T10673" t="s">
        <v>19</v>
      </c>
    </row>
    <row r="10674" spans="1:20" x14ac:dyDescent="0.35">
      <c r="A10674" t="s">
        <v>11</v>
      </c>
      <c r="B10674" t="s">
        <v>239</v>
      </c>
      <c r="C10674" t="s">
        <v>13</v>
      </c>
      <c r="D10674" t="s">
        <v>14</v>
      </c>
      <c r="E10674" t="s">
        <v>240</v>
      </c>
      <c r="F10674" t="s">
        <v>16</v>
      </c>
      <c r="G10674">
        <v>2759.51</v>
      </c>
      <c r="H10674" s="1">
        <v>43394</v>
      </c>
      <c r="I10674" t="str">
        <f t="shared" si="498"/>
        <v>21</v>
      </c>
      <c r="J10674" t="str">
        <f t="shared" si="499"/>
        <v>October</v>
      </c>
      <c r="K10674" t="str">
        <f t="shared" si="500"/>
        <v>2018</v>
      </c>
      <c r="L10674" s="15">
        <v>0.38928240740740744</v>
      </c>
      <c r="M10674">
        <f>HOUR(K10674:K22716)</f>
        <v>0</v>
      </c>
      <c r="N10674">
        <f>MINUTE(K10674:K22716)</f>
        <v>0</v>
      </c>
      <c r="O10674">
        <f>SECOND(K10674:K22716)</f>
        <v>0</v>
      </c>
      <c r="P10674">
        <v>120.34</v>
      </c>
      <c r="Q10674">
        <f>G10674-P10674</f>
        <v>2639.17</v>
      </c>
      <c r="R10674" t="s">
        <v>391</v>
      </c>
      <c r="S10674" t="s">
        <v>18</v>
      </c>
      <c r="T10674" t="s">
        <v>19</v>
      </c>
    </row>
    <row r="10675" spans="1:20" x14ac:dyDescent="0.35">
      <c r="A10675" t="s">
        <v>11</v>
      </c>
      <c r="B10675" t="s">
        <v>12</v>
      </c>
      <c r="C10675" t="s">
        <v>13</v>
      </c>
      <c r="D10675" t="s">
        <v>14</v>
      </c>
      <c r="E10675" t="s">
        <v>15</v>
      </c>
      <c r="F10675" t="s">
        <v>16</v>
      </c>
      <c r="G10675">
        <v>1285.6199999999999</v>
      </c>
      <c r="H10675" s="1">
        <v>43394</v>
      </c>
      <c r="I10675" t="str">
        <f t="shared" si="498"/>
        <v>21</v>
      </c>
      <c r="J10675" t="str">
        <f t="shared" si="499"/>
        <v>October</v>
      </c>
      <c r="K10675" t="str">
        <f t="shared" si="500"/>
        <v>2018</v>
      </c>
      <c r="L10675" s="15">
        <v>0.39420138888888889</v>
      </c>
      <c r="M10675">
        <f>HOUR(K10675:K22717)</f>
        <v>0</v>
      </c>
      <c r="N10675">
        <f>MINUTE(K10675:K22717)</f>
        <v>0</v>
      </c>
      <c r="O10675">
        <f>SECOND(K10675:K22717)</f>
        <v>0</v>
      </c>
      <c r="P10675">
        <v>14.25</v>
      </c>
      <c r="Q10675">
        <f>G10675-P10675</f>
        <v>1271.3699999999999</v>
      </c>
      <c r="R10675" t="s">
        <v>274</v>
      </c>
      <c r="S10675" t="s">
        <v>18</v>
      </c>
      <c r="T10675" t="s">
        <v>19</v>
      </c>
    </row>
    <row r="10676" spans="1:20" x14ac:dyDescent="0.35">
      <c r="A10676" t="s">
        <v>11</v>
      </c>
      <c r="B10676" t="s">
        <v>62</v>
      </c>
      <c r="C10676" t="s">
        <v>13</v>
      </c>
      <c r="D10676" t="s">
        <v>20</v>
      </c>
      <c r="E10676" t="s">
        <v>63</v>
      </c>
      <c r="F10676" t="s">
        <v>24</v>
      </c>
      <c r="G10676">
        <v>2250.11</v>
      </c>
      <c r="H10676" s="1">
        <v>43394</v>
      </c>
      <c r="I10676" t="str">
        <f t="shared" si="498"/>
        <v>21</v>
      </c>
      <c r="J10676" t="str">
        <f t="shared" si="499"/>
        <v>October</v>
      </c>
      <c r="K10676" t="str">
        <f t="shared" si="500"/>
        <v>2018</v>
      </c>
      <c r="L10676" s="15">
        <v>0.3991319444444445</v>
      </c>
      <c r="M10676">
        <f>HOUR(K10676:K22718)</f>
        <v>0</v>
      </c>
      <c r="N10676">
        <f>MINUTE(K10676:K22718)</f>
        <v>0</v>
      </c>
      <c r="O10676">
        <f>SECOND(K10676:K22718)</f>
        <v>0</v>
      </c>
      <c r="P10676">
        <v>43.69</v>
      </c>
      <c r="Q10676">
        <f>G10676-P10676</f>
        <v>2206.42</v>
      </c>
      <c r="R10676" t="s">
        <v>1239</v>
      </c>
      <c r="S10676" t="s">
        <v>18</v>
      </c>
      <c r="T10676" t="s">
        <v>19</v>
      </c>
    </row>
    <row r="10677" spans="1:20" x14ac:dyDescent="0.35">
      <c r="A10677" t="s">
        <v>11</v>
      </c>
      <c r="B10677" t="s">
        <v>58</v>
      </c>
      <c r="C10677" t="s">
        <v>13</v>
      </c>
      <c r="D10677" t="s">
        <v>14</v>
      </c>
      <c r="E10677" t="s">
        <v>59</v>
      </c>
      <c r="F10677" t="s">
        <v>16</v>
      </c>
      <c r="G10677">
        <v>5377.58</v>
      </c>
      <c r="H10677" s="1">
        <v>43394</v>
      </c>
      <c r="I10677" t="str">
        <f t="shared" si="498"/>
        <v>21</v>
      </c>
      <c r="J10677" t="str">
        <f t="shared" si="499"/>
        <v>October</v>
      </c>
      <c r="K10677" t="str">
        <f t="shared" si="500"/>
        <v>2018</v>
      </c>
      <c r="L10677" s="15">
        <v>0.40405092592592595</v>
      </c>
      <c r="M10677">
        <f>HOUR(K10677:K22719)</f>
        <v>0</v>
      </c>
      <c r="N10677">
        <f>MINUTE(K10677:K22719)</f>
        <v>0</v>
      </c>
      <c r="O10677">
        <f>SECOND(K10677:K22719)</f>
        <v>0</v>
      </c>
      <c r="P10677">
        <v>22.58</v>
      </c>
      <c r="Q10677">
        <f>G10677-P10677</f>
        <v>5355</v>
      </c>
      <c r="R10677" t="s">
        <v>1095</v>
      </c>
      <c r="S10677" t="s">
        <v>18</v>
      </c>
      <c r="T10677" t="s">
        <v>19</v>
      </c>
    </row>
    <row r="10678" spans="1:20" x14ac:dyDescent="0.35">
      <c r="A10678" t="s">
        <v>11</v>
      </c>
      <c r="B10678" t="s">
        <v>62</v>
      </c>
      <c r="C10678" t="s">
        <v>13</v>
      </c>
      <c r="D10678" t="s">
        <v>20</v>
      </c>
      <c r="E10678" t="s">
        <v>63</v>
      </c>
      <c r="F10678" t="s">
        <v>24</v>
      </c>
      <c r="G10678">
        <v>2244.44</v>
      </c>
      <c r="H10678" s="1">
        <v>43394</v>
      </c>
      <c r="I10678" t="str">
        <f t="shared" si="498"/>
        <v>21</v>
      </c>
      <c r="J10678" t="str">
        <f t="shared" si="499"/>
        <v>October</v>
      </c>
      <c r="K10678" t="str">
        <f t="shared" si="500"/>
        <v>2018</v>
      </c>
      <c r="L10678" s="15">
        <v>0.40898148148148145</v>
      </c>
      <c r="M10678">
        <f>HOUR(K10678:K22720)</f>
        <v>0</v>
      </c>
      <c r="N10678">
        <f>MINUTE(K10678:K22720)</f>
        <v>0</v>
      </c>
      <c r="O10678">
        <f>SECOND(K10678:K22720)</f>
        <v>0</v>
      </c>
      <c r="P10678">
        <v>5.67</v>
      </c>
      <c r="Q10678">
        <f>G10678-P10678</f>
        <v>2238.77</v>
      </c>
      <c r="R10678" t="s">
        <v>363</v>
      </c>
      <c r="S10678" t="s">
        <v>18</v>
      </c>
      <c r="T10678" t="s">
        <v>19</v>
      </c>
    </row>
    <row r="10679" spans="1:20" x14ac:dyDescent="0.35">
      <c r="A10679" t="s">
        <v>11</v>
      </c>
      <c r="B10679" t="s">
        <v>37</v>
      </c>
      <c r="C10679" t="s">
        <v>13</v>
      </c>
      <c r="D10679" t="s">
        <v>14</v>
      </c>
      <c r="E10679" t="s">
        <v>38</v>
      </c>
      <c r="F10679" t="s">
        <v>16</v>
      </c>
      <c r="G10679">
        <v>9147.66</v>
      </c>
      <c r="H10679" s="1">
        <v>43394</v>
      </c>
      <c r="I10679" t="str">
        <f t="shared" si="498"/>
        <v>21</v>
      </c>
      <c r="J10679" t="str">
        <f t="shared" si="499"/>
        <v>October</v>
      </c>
      <c r="K10679" t="str">
        <f t="shared" si="500"/>
        <v>2018</v>
      </c>
      <c r="L10679" s="15">
        <v>0.41390046296296296</v>
      </c>
      <c r="M10679">
        <f>HOUR(K10679:K22721)</f>
        <v>0</v>
      </c>
      <c r="N10679">
        <f>MINUTE(K10679:K22721)</f>
        <v>0</v>
      </c>
      <c r="O10679">
        <f>SECOND(K10679:K22721)</f>
        <v>0</v>
      </c>
      <c r="P10679">
        <v>14.71</v>
      </c>
      <c r="Q10679">
        <f>G10679-P10679</f>
        <v>9132.9500000000007</v>
      </c>
      <c r="R10679" t="s">
        <v>408</v>
      </c>
      <c r="S10679" t="s">
        <v>18</v>
      </c>
      <c r="T10679" t="s">
        <v>19</v>
      </c>
    </row>
    <row r="10680" spans="1:20" x14ac:dyDescent="0.35">
      <c r="A10680" t="s">
        <v>29</v>
      </c>
      <c r="B10680" t="s">
        <v>197</v>
      </c>
      <c r="C10680" t="s">
        <v>13</v>
      </c>
      <c r="D10680" t="s">
        <v>31</v>
      </c>
      <c r="E10680" t="s">
        <v>23</v>
      </c>
      <c r="F10680" t="s">
        <v>24</v>
      </c>
      <c r="G10680">
        <v>41222.800000000003</v>
      </c>
      <c r="H10680" s="1">
        <v>43394</v>
      </c>
      <c r="I10680" t="str">
        <f t="shared" si="498"/>
        <v>21</v>
      </c>
      <c r="J10680" t="str">
        <f t="shared" si="499"/>
        <v>October</v>
      </c>
      <c r="K10680" t="str">
        <f t="shared" si="500"/>
        <v>2018</v>
      </c>
      <c r="L10680" s="15">
        <v>0.41666666666666669</v>
      </c>
      <c r="M10680">
        <f>HOUR(K10680:K22722)</f>
        <v>0</v>
      </c>
      <c r="N10680">
        <f>MINUTE(K10680:K22722)</f>
        <v>0</v>
      </c>
      <c r="O10680">
        <f>SECOND(K10680:K22722)</f>
        <v>0</v>
      </c>
      <c r="P10680">
        <v>42</v>
      </c>
      <c r="Q10680">
        <f>G10680-P10680</f>
        <v>41180.800000000003</v>
      </c>
      <c r="R10680" t="s">
        <v>1833</v>
      </c>
      <c r="S10680" t="s">
        <v>18</v>
      </c>
      <c r="T10680" t="s">
        <v>19</v>
      </c>
    </row>
    <row r="10681" spans="1:20" x14ac:dyDescent="0.35">
      <c r="A10681" t="s">
        <v>29</v>
      </c>
      <c r="B10681" t="s">
        <v>302</v>
      </c>
      <c r="C10681" t="s">
        <v>13</v>
      </c>
      <c r="D10681" t="s">
        <v>31</v>
      </c>
      <c r="E10681" t="s">
        <v>303</v>
      </c>
      <c r="F10681" t="s">
        <v>24</v>
      </c>
      <c r="G10681">
        <v>14598.43</v>
      </c>
      <c r="H10681" s="1">
        <v>43394</v>
      </c>
      <c r="I10681" t="str">
        <f t="shared" si="498"/>
        <v>21</v>
      </c>
      <c r="J10681" t="str">
        <f t="shared" si="499"/>
        <v>October</v>
      </c>
      <c r="K10681" t="str">
        <f t="shared" si="500"/>
        <v>2018</v>
      </c>
      <c r="L10681" s="15">
        <v>0.41666666666666669</v>
      </c>
      <c r="M10681">
        <f>HOUR(K10681:K22723)</f>
        <v>0</v>
      </c>
      <c r="N10681">
        <f>MINUTE(K10681:K22723)</f>
        <v>0</v>
      </c>
      <c r="O10681">
        <f>SECOND(K10681:K22723)</f>
        <v>0</v>
      </c>
      <c r="P10681">
        <v>89</v>
      </c>
      <c r="Q10681">
        <f>G10681-P10681</f>
        <v>14509.43</v>
      </c>
      <c r="R10681" t="s">
        <v>1833</v>
      </c>
      <c r="S10681" t="s">
        <v>18</v>
      </c>
      <c r="T10681" t="s">
        <v>19</v>
      </c>
    </row>
    <row r="10682" spans="1:20" x14ac:dyDescent="0.35">
      <c r="A10682" t="s">
        <v>11</v>
      </c>
      <c r="B10682" t="s">
        <v>58</v>
      </c>
      <c r="C10682" t="s">
        <v>13</v>
      </c>
      <c r="D10682" t="s">
        <v>20</v>
      </c>
      <c r="E10682" t="s">
        <v>59</v>
      </c>
      <c r="F10682" t="s">
        <v>16</v>
      </c>
      <c r="G10682">
        <v>5206.8900000000003</v>
      </c>
      <c r="H10682" s="1">
        <v>43394</v>
      </c>
      <c r="I10682" t="str">
        <f t="shared" si="498"/>
        <v>21</v>
      </c>
      <c r="J10682" t="str">
        <f t="shared" si="499"/>
        <v>October</v>
      </c>
      <c r="K10682" t="str">
        <f t="shared" si="500"/>
        <v>2018</v>
      </c>
      <c r="L10682" s="15">
        <v>0.42072916666666665</v>
      </c>
      <c r="M10682">
        <f>HOUR(K10682:K22724)</f>
        <v>0</v>
      </c>
      <c r="N10682">
        <f>MINUTE(K10682:K22724)</f>
        <v>0</v>
      </c>
      <c r="O10682">
        <f>SECOND(K10682:K22724)</f>
        <v>0</v>
      </c>
      <c r="P10682">
        <v>170.69</v>
      </c>
      <c r="Q10682">
        <f>G10682-P10682</f>
        <v>5036.2000000000007</v>
      </c>
      <c r="R10682" t="s">
        <v>21</v>
      </c>
      <c r="S10682" t="s">
        <v>18</v>
      </c>
      <c r="T10682" t="s">
        <v>19</v>
      </c>
    </row>
    <row r="10683" spans="1:20" x14ac:dyDescent="0.35">
      <c r="A10683" t="s">
        <v>11</v>
      </c>
      <c r="B10683" t="s">
        <v>242</v>
      </c>
      <c r="C10683" t="s">
        <v>13</v>
      </c>
      <c r="D10683" t="s">
        <v>14</v>
      </c>
      <c r="E10683" t="s">
        <v>193</v>
      </c>
      <c r="F10683" t="s">
        <v>16</v>
      </c>
      <c r="G10683">
        <v>22796.11</v>
      </c>
      <c r="H10683" s="1">
        <v>43394</v>
      </c>
      <c r="I10683" t="str">
        <f t="shared" si="498"/>
        <v>21</v>
      </c>
      <c r="J10683" t="str">
        <f t="shared" si="499"/>
        <v>October</v>
      </c>
      <c r="K10683" t="str">
        <f t="shared" si="500"/>
        <v>2018</v>
      </c>
      <c r="L10683" s="15">
        <v>0.4299884259259259</v>
      </c>
      <c r="M10683">
        <f>HOUR(K10683:K22725)</f>
        <v>0</v>
      </c>
      <c r="N10683">
        <f>MINUTE(K10683:K22725)</f>
        <v>0</v>
      </c>
      <c r="O10683">
        <f>SECOND(K10683:K22725)</f>
        <v>0</v>
      </c>
      <c r="P10683">
        <v>59.16</v>
      </c>
      <c r="Q10683">
        <f>G10683-P10683</f>
        <v>22736.95</v>
      </c>
      <c r="R10683" t="s">
        <v>868</v>
      </c>
      <c r="S10683" t="s">
        <v>18</v>
      </c>
      <c r="T10683" t="s">
        <v>19</v>
      </c>
    </row>
    <row r="10684" spans="1:20" x14ac:dyDescent="0.35">
      <c r="A10684" t="s">
        <v>11</v>
      </c>
      <c r="B10684" t="s">
        <v>62</v>
      </c>
      <c r="C10684" t="s">
        <v>13</v>
      </c>
      <c r="D10684" t="s">
        <v>14</v>
      </c>
      <c r="E10684" t="s">
        <v>63</v>
      </c>
      <c r="F10684" t="s">
        <v>24</v>
      </c>
      <c r="G10684">
        <v>2226.96</v>
      </c>
      <c r="H10684" s="1">
        <v>43394</v>
      </c>
      <c r="I10684" t="str">
        <f t="shared" si="498"/>
        <v>21</v>
      </c>
      <c r="J10684" t="str">
        <f t="shared" si="499"/>
        <v>October</v>
      </c>
      <c r="K10684" t="str">
        <f t="shared" si="500"/>
        <v>2018</v>
      </c>
      <c r="L10684" s="15">
        <v>0.4392476851851852</v>
      </c>
      <c r="M10684">
        <f>HOUR(K10684:K22726)</f>
        <v>0</v>
      </c>
      <c r="N10684">
        <f>MINUTE(K10684:K22726)</f>
        <v>0</v>
      </c>
      <c r="O10684">
        <f>SECOND(K10684:K22726)</f>
        <v>0</v>
      </c>
      <c r="P10684">
        <v>17.48</v>
      </c>
      <c r="Q10684">
        <f>G10684-P10684</f>
        <v>2209.48</v>
      </c>
      <c r="R10684" t="s">
        <v>363</v>
      </c>
      <c r="S10684" t="s">
        <v>18</v>
      </c>
      <c r="T10684" t="s">
        <v>19</v>
      </c>
    </row>
    <row r="10685" spans="1:20" x14ac:dyDescent="0.35">
      <c r="A10685" t="s">
        <v>11</v>
      </c>
      <c r="B10685" t="s">
        <v>113</v>
      </c>
      <c r="C10685" t="s">
        <v>13</v>
      </c>
      <c r="D10685" t="s">
        <v>20</v>
      </c>
      <c r="E10685" t="s">
        <v>114</v>
      </c>
      <c r="F10685" t="s">
        <v>24</v>
      </c>
      <c r="G10685">
        <v>11450.81</v>
      </c>
      <c r="H10685" s="1">
        <v>43394</v>
      </c>
      <c r="I10685" t="str">
        <f t="shared" si="498"/>
        <v>21</v>
      </c>
      <c r="J10685" t="str">
        <f t="shared" si="499"/>
        <v>October</v>
      </c>
      <c r="K10685" t="str">
        <f t="shared" si="500"/>
        <v>2018</v>
      </c>
      <c r="L10685" s="15">
        <v>0.44850694444444444</v>
      </c>
      <c r="M10685">
        <f>HOUR(K10685:K22727)</f>
        <v>0</v>
      </c>
      <c r="N10685">
        <f>MINUTE(K10685:K22727)</f>
        <v>0</v>
      </c>
      <c r="O10685">
        <f>SECOND(K10685:K22727)</f>
        <v>0</v>
      </c>
      <c r="P10685">
        <v>19.149999999999999</v>
      </c>
      <c r="Q10685">
        <f>G10685-P10685</f>
        <v>11431.66</v>
      </c>
      <c r="R10685" t="s">
        <v>1654</v>
      </c>
      <c r="S10685" t="s">
        <v>18</v>
      </c>
      <c r="T10685" t="s">
        <v>19</v>
      </c>
    </row>
    <row r="10686" spans="1:20" x14ac:dyDescent="0.35">
      <c r="A10686" t="s">
        <v>11</v>
      </c>
      <c r="B10686" t="s">
        <v>324</v>
      </c>
      <c r="C10686" t="s">
        <v>13</v>
      </c>
      <c r="D10686" t="s">
        <v>14</v>
      </c>
      <c r="E10686" t="s">
        <v>325</v>
      </c>
      <c r="F10686" t="s">
        <v>24</v>
      </c>
      <c r="G10686">
        <v>22293.75</v>
      </c>
      <c r="H10686" s="1">
        <v>43394</v>
      </c>
      <c r="I10686" t="str">
        <f t="shared" si="498"/>
        <v>21</v>
      </c>
      <c r="J10686" t="str">
        <f t="shared" si="499"/>
        <v>October</v>
      </c>
      <c r="K10686" t="str">
        <f t="shared" si="500"/>
        <v>2018</v>
      </c>
      <c r="L10686" s="15">
        <v>0.45776620370370374</v>
      </c>
      <c r="M10686">
        <f>HOUR(K10686:K22728)</f>
        <v>0</v>
      </c>
      <c r="N10686">
        <f>MINUTE(K10686:K22728)</f>
        <v>0</v>
      </c>
      <c r="O10686">
        <f>SECOND(K10686:K22728)</f>
        <v>0</v>
      </c>
      <c r="P10686">
        <v>19.14</v>
      </c>
      <c r="Q10686">
        <f>G10686-P10686</f>
        <v>22274.61</v>
      </c>
      <c r="R10686" t="s">
        <v>36</v>
      </c>
      <c r="S10686" t="s">
        <v>18</v>
      </c>
      <c r="T10686" t="s">
        <v>19</v>
      </c>
    </row>
    <row r="10687" spans="1:20" x14ac:dyDescent="0.35">
      <c r="A10687" t="s">
        <v>29</v>
      </c>
      <c r="B10687" t="s">
        <v>143</v>
      </c>
      <c r="C10687" t="s">
        <v>13</v>
      </c>
      <c r="D10687" t="s">
        <v>31</v>
      </c>
      <c r="E10687" t="s">
        <v>144</v>
      </c>
      <c r="F10687" t="s">
        <v>24</v>
      </c>
      <c r="G10687">
        <v>43578.38</v>
      </c>
      <c r="H10687" s="1">
        <v>43394</v>
      </c>
      <c r="I10687" t="str">
        <f t="shared" si="498"/>
        <v>21</v>
      </c>
      <c r="J10687" t="str">
        <f t="shared" si="499"/>
        <v>October</v>
      </c>
      <c r="K10687" t="str">
        <f t="shared" si="500"/>
        <v>2018</v>
      </c>
      <c r="L10687" s="15">
        <v>0.45833333333333331</v>
      </c>
      <c r="M10687">
        <f>HOUR(K10687:K22729)</f>
        <v>0</v>
      </c>
      <c r="N10687">
        <f>MINUTE(K10687:K22729)</f>
        <v>0</v>
      </c>
      <c r="O10687">
        <f>SECOND(K10687:K22729)</f>
        <v>0</v>
      </c>
      <c r="P10687">
        <v>28</v>
      </c>
      <c r="Q10687">
        <f>G10687-P10687</f>
        <v>43550.38</v>
      </c>
      <c r="R10687" t="s">
        <v>1833</v>
      </c>
      <c r="S10687" t="s">
        <v>18</v>
      </c>
      <c r="T10687" t="s">
        <v>19</v>
      </c>
    </row>
    <row r="10688" spans="1:20" x14ac:dyDescent="0.35">
      <c r="A10688" t="s">
        <v>29</v>
      </c>
      <c r="B10688" t="s">
        <v>47</v>
      </c>
      <c r="C10688" t="s">
        <v>13</v>
      </c>
      <c r="D10688" t="s">
        <v>41</v>
      </c>
      <c r="E10688" t="s">
        <v>48</v>
      </c>
      <c r="F10688" t="s">
        <v>24</v>
      </c>
      <c r="G10688">
        <v>21646.11</v>
      </c>
      <c r="H10688" s="1">
        <v>43394</v>
      </c>
      <c r="I10688" t="str">
        <f t="shared" si="498"/>
        <v>21</v>
      </c>
      <c r="J10688" t="str">
        <f t="shared" si="499"/>
        <v>October</v>
      </c>
      <c r="K10688" t="str">
        <f t="shared" si="500"/>
        <v>2018</v>
      </c>
      <c r="L10688" s="15">
        <v>0.45833333333333331</v>
      </c>
      <c r="M10688">
        <f>HOUR(K10688:K22730)</f>
        <v>0</v>
      </c>
      <c r="N10688">
        <f>MINUTE(K10688:K22730)</f>
        <v>0</v>
      </c>
      <c r="O10688">
        <f>SECOND(K10688:K22730)</f>
        <v>0</v>
      </c>
      <c r="P10688">
        <v>31</v>
      </c>
      <c r="Q10688">
        <f>G10688-P10688</f>
        <v>21615.11</v>
      </c>
      <c r="R10688" t="s">
        <v>1833</v>
      </c>
      <c r="S10688" t="s">
        <v>18</v>
      </c>
      <c r="T10688" t="s">
        <v>19</v>
      </c>
    </row>
    <row r="10689" spans="1:20" x14ac:dyDescent="0.35">
      <c r="A10689" t="s">
        <v>29</v>
      </c>
      <c r="B10689" t="s">
        <v>68</v>
      </c>
      <c r="C10689" t="s">
        <v>13</v>
      </c>
      <c r="D10689" t="s">
        <v>41</v>
      </c>
      <c r="E10689" t="s">
        <v>69</v>
      </c>
      <c r="F10689" t="s">
        <v>16</v>
      </c>
      <c r="G10689">
        <v>33281.64</v>
      </c>
      <c r="H10689" s="1">
        <v>43394</v>
      </c>
      <c r="I10689" t="str">
        <f t="shared" si="498"/>
        <v>21</v>
      </c>
      <c r="J10689" t="str">
        <f t="shared" si="499"/>
        <v>October</v>
      </c>
      <c r="K10689" t="str">
        <f t="shared" si="500"/>
        <v>2018</v>
      </c>
      <c r="L10689" s="15">
        <v>0.45833333333333331</v>
      </c>
      <c r="M10689">
        <f>HOUR(K10689:K22731)</f>
        <v>0</v>
      </c>
      <c r="N10689">
        <f>MINUTE(K10689:K22731)</f>
        <v>0</v>
      </c>
      <c r="O10689">
        <f>SECOND(K10689:K22731)</f>
        <v>0</v>
      </c>
      <c r="P10689">
        <v>38</v>
      </c>
      <c r="Q10689">
        <f>G10689-P10689</f>
        <v>33243.64</v>
      </c>
      <c r="R10689" t="s">
        <v>1833</v>
      </c>
      <c r="S10689" t="s">
        <v>18</v>
      </c>
      <c r="T10689" t="s">
        <v>19</v>
      </c>
    </row>
    <row r="10690" spans="1:20" x14ac:dyDescent="0.35">
      <c r="A10690" t="s">
        <v>29</v>
      </c>
      <c r="B10690" t="s">
        <v>182</v>
      </c>
      <c r="C10690" t="s">
        <v>13</v>
      </c>
      <c r="D10690" t="s">
        <v>31</v>
      </c>
      <c r="E10690" t="s">
        <v>183</v>
      </c>
      <c r="F10690" t="s">
        <v>24</v>
      </c>
      <c r="G10690">
        <v>13788.45</v>
      </c>
      <c r="H10690" s="1">
        <v>43394</v>
      </c>
      <c r="I10690" t="str">
        <f t="shared" si="498"/>
        <v>21</v>
      </c>
      <c r="J10690" t="str">
        <f t="shared" si="499"/>
        <v>October</v>
      </c>
      <c r="K10690" t="str">
        <f t="shared" si="500"/>
        <v>2018</v>
      </c>
      <c r="L10690" s="15">
        <v>0.45833333333333331</v>
      </c>
      <c r="M10690">
        <f>HOUR(K10690:K22732)</f>
        <v>0</v>
      </c>
      <c r="N10690">
        <f>MINUTE(K10690:K22732)</f>
        <v>0</v>
      </c>
      <c r="O10690">
        <f>SECOND(K10690:K22732)</f>
        <v>0</v>
      </c>
      <c r="P10690">
        <v>34</v>
      </c>
      <c r="Q10690">
        <f>G10690-P10690</f>
        <v>13754.45</v>
      </c>
      <c r="R10690" t="s">
        <v>1833</v>
      </c>
      <c r="S10690" t="s">
        <v>18</v>
      </c>
      <c r="T10690" t="s">
        <v>19</v>
      </c>
    </row>
    <row r="10691" spans="1:20" x14ac:dyDescent="0.35">
      <c r="A10691" t="s">
        <v>11</v>
      </c>
      <c r="B10691" t="s">
        <v>37</v>
      </c>
      <c r="C10691" t="s">
        <v>13</v>
      </c>
      <c r="D10691" t="s">
        <v>20</v>
      </c>
      <c r="E10691" t="s">
        <v>38</v>
      </c>
      <c r="F10691" t="s">
        <v>16</v>
      </c>
      <c r="G10691">
        <v>9128.77</v>
      </c>
      <c r="H10691" s="1">
        <v>43394</v>
      </c>
      <c r="I10691" t="str">
        <f t="shared" ref="I10691:I10754" si="501">TEXT(H10691,"dd")</f>
        <v>21</v>
      </c>
      <c r="J10691" t="str">
        <f t="shared" ref="J10691:J10754" si="502">TEXT(H10691,"mmmm")</f>
        <v>October</v>
      </c>
      <c r="K10691" t="str">
        <f t="shared" ref="K10691:K10754" si="503">TEXT(H10691,"yyyy")</f>
        <v>2018</v>
      </c>
      <c r="L10691" s="15">
        <v>0.4636805555555556</v>
      </c>
      <c r="M10691">
        <f>HOUR(K10691:K22733)</f>
        <v>0</v>
      </c>
      <c r="N10691">
        <f>MINUTE(K10691:K22733)</f>
        <v>0</v>
      </c>
      <c r="O10691">
        <f>SECOND(K10691:K22733)</f>
        <v>0</v>
      </c>
      <c r="P10691">
        <v>18.89</v>
      </c>
      <c r="Q10691">
        <f>G10691-P10691</f>
        <v>9109.880000000001</v>
      </c>
      <c r="R10691" t="s">
        <v>306</v>
      </c>
      <c r="S10691" t="s">
        <v>18</v>
      </c>
      <c r="T10691" t="s">
        <v>19</v>
      </c>
    </row>
    <row r="10692" spans="1:20" x14ac:dyDescent="0.35">
      <c r="A10692" t="s">
        <v>11</v>
      </c>
      <c r="B10692" t="s">
        <v>45</v>
      </c>
      <c r="C10692" t="s">
        <v>13</v>
      </c>
      <c r="D10692" t="s">
        <v>20</v>
      </c>
      <c r="E10692" t="s">
        <v>46</v>
      </c>
      <c r="F10692" t="s">
        <v>24</v>
      </c>
      <c r="G10692">
        <v>20674.2</v>
      </c>
      <c r="H10692" s="1">
        <v>43394</v>
      </c>
      <c r="I10692" t="str">
        <f t="shared" si="501"/>
        <v>21</v>
      </c>
      <c r="J10692" t="str">
        <f t="shared" si="502"/>
        <v>October</v>
      </c>
      <c r="K10692" t="str">
        <f t="shared" si="503"/>
        <v>2018</v>
      </c>
      <c r="L10692" s="15">
        <v>0.46937500000000004</v>
      </c>
      <c r="M10692">
        <f>HOUR(K10692:K22734)</f>
        <v>0</v>
      </c>
      <c r="N10692">
        <f>MINUTE(K10692:K22734)</f>
        <v>0</v>
      </c>
      <c r="O10692">
        <f>SECOND(K10692:K22734)</f>
        <v>0</v>
      </c>
      <c r="P10692">
        <v>27.62</v>
      </c>
      <c r="Q10692">
        <f>G10692-P10692</f>
        <v>20646.580000000002</v>
      </c>
      <c r="R10692" t="s">
        <v>72</v>
      </c>
      <c r="S10692" t="s">
        <v>18</v>
      </c>
      <c r="T10692" t="s">
        <v>19</v>
      </c>
    </row>
    <row r="10693" spans="1:20" x14ac:dyDescent="0.35">
      <c r="A10693" t="s">
        <v>11</v>
      </c>
      <c r="B10693" t="s">
        <v>45</v>
      </c>
      <c r="C10693" t="s">
        <v>13</v>
      </c>
      <c r="D10693" t="s">
        <v>20</v>
      </c>
      <c r="E10693" t="s">
        <v>46</v>
      </c>
      <c r="F10693" t="s">
        <v>24</v>
      </c>
      <c r="G10693">
        <v>20655.29</v>
      </c>
      <c r="H10693" s="1">
        <v>43394</v>
      </c>
      <c r="I10693" t="str">
        <f t="shared" si="501"/>
        <v>21</v>
      </c>
      <c r="J10693" t="str">
        <f t="shared" si="502"/>
        <v>October</v>
      </c>
      <c r="K10693" t="str">
        <f t="shared" si="503"/>
        <v>2018</v>
      </c>
      <c r="L10693" s="15">
        <v>0.47505787037037034</v>
      </c>
      <c r="M10693">
        <f>HOUR(K10693:K22735)</f>
        <v>0</v>
      </c>
      <c r="N10693">
        <f>MINUTE(K10693:K22735)</f>
        <v>0</v>
      </c>
      <c r="O10693">
        <f>SECOND(K10693:K22735)</f>
        <v>0</v>
      </c>
      <c r="P10693">
        <v>18.91</v>
      </c>
      <c r="Q10693">
        <f>G10693-P10693</f>
        <v>20636.38</v>
      </c>
      <c r="R10693" t="s">
        <v>1753</v>
      </c>
      <c r="S10693" t="s">
        <v>18</v>
      </c>
      <c r="T10693" t="s">
        <v>19</v>
      </c>
    </row>
    <row r="10694" spans="1:20" x14ac:dyDescent="0.35">
      <c r="A10694" t="s">
        <v>11</v>
      </c>
      <c r="B10694" t="s">
        <v>215</v>
      </c>
      <c r="C10694" t="s">
        <v>13</v>
      </c>
      <c r="D10694" t="s">
        <v>20</v>
      </c>
      <c r="E10694" t="s">
        <v>216</v>
      </c>
      <c r="F10694" t="s">
        <v>24</v>
      </c>
      <c r="G10694">
        <v>6713.64</v>
      </c>
      <c r="H10694" s="1">
        <v>43394</v>
      </c>
      <c r="I10694" t="str">
        <f t="shared" si="501"/>
        <v>21</v>
      </c>
      <c r="J10694" t="str">
        <f t="shared" si="502"/>
        <v>October</v>
      </c>
      <c r="K10694" t="str">
        <f t="shared" si="503"/>
        <v>2018</v>
      </c>
      <c r="L10694" s="15">
        <v>0.48075231481481479</v>
      </c>
      <c r="M10694">
        <f>HOUR(K10694:K22736)</f>
        <v>0</v>
      </c>
      <c r="N10694">
        <f>MINUTE(K10694:K22736)</f>
        <v>0</v>
      </c>
      <c r="O10694">
        <f>SECOND(K10694:K22736)</f>
        <v>0</v>
      </c>
      <c r="P10694">
        <v>21.19</v>
      </c>
      <c r="Q10694">
        <f>G10694-P10694</f>
        <v>6692.4500000000007</v>
      </c>
      <c r="R10694" t="s">
        <v>329</v>
      </c>
      <c r="S10694" t="s">
        <v>18</v>
      </c>
      <c r="T10694" t="s">
        <v>19</v>
      </c>
    </row>
    <row r="10695" spans="1:20" x14ac:dyDescent="0.35">
      <c r="A10695" t="s">
        <v>11</v>
      </c>
      <c r="B10695" t="s">
        <v>30</v>
      </c>
      <c r="C10695" t="s">
        <v>13</v>
      </c>
      <c r="D10695" t="s">
        <v>20</v>
      </c>
      <c r="E10695" t="s">
        <v>32</v>
      </c>
      <c r="F10695" t="s">
        <v>24</v>
      </c>
      <c r="G10695">
        <v>9515.49</v>
      </c>
      <c r="H10695" s="1">
        <v>43394</v>
      </c>
      <c r="I10695" t="str">
        <f t="shared" si="501"/>
        <v>21</v>
      </c>
      <c r="J10695" t="str">
        <f t="shared" si="502"/>
        <v>October</v>
      </c>
      <c r="K10695" t="str">
        <f t="shared" si="503"/>
        <v>2018</v>
      </c>
      <c r="L10695" s="15">
        <v>0.48644675925925923</v>
      </c>
      <c r="M10695">
        <f>HOUR(K10695:K22737)</f>
        <v>0</v>
      </c>
      <c r="N10695">
        <f>MINUTE(K10695:K22737)</f>
        <v>0</v>
      </c>
      <c r="O10695">
        <f>SECOND(K10695:K22737)</f>
        <v>0</v>
      </c>
      <c r="P10695">
        <v>60.98</v>
      </c>
      <c r="Q10695">
        <f>G10695-P10695</f>
        <v>9454.51</v>
      </c>
      <c r="R10695" t="s">
        <v>470</v>
      </c>
      <c r="S10695" t="s">
        <v>18</v>
      </c>
      <c r="T10695" t="s">
        <v>19</v>
      </c>
    </row>
    <row r="10696" spans="1:20" x14ac:dyDescent="0.35">
      <c r="A10696" t="s">
        <v>11</v>
      </c>
      <c r="B10696" t="s">
        <v>195</v>
      </c>
      <c r="C10696" t="s">
        <v>13</v>
      </c>
      <c r="D10696" t="s">
        <v>14</v>
      </c>
      <c r="E10696" t="s">
        <v>129</v>
      </c>
      <c r="F10696" t="s">
        <v>24</v>
      </c>
      <c r="G10696">
        <v>13120.59</v>
      </c>
      <c r="H10696" s="1">
        <v>43394</v>
      </c>
      <c r="I10696" t="str">
        <f t="shared" si="501"/>
        <v>21</v>
      </c>
      <c r="J10696" t="str">
        <f t="shared" si="502"/>
        <v>October</v>
      </c>
      <c r="K10696" t="str">
        <f t="shared" si="503"/>
        <v>2018</v>
      </c>
      <c r="L10696" s="15">
        <v>0.49214120370370368</v>
      </c>
      <c r="M10696">
        <f>HOUR(K10696:K22738)</f>
        <v>0</v>
      </c>
      <c r="N10696">
        <f>MINUTE(K10696:K22738)</f>
        <v>0</v>
      </c>
      <c r="O10696">
        <f>SECOND(K10696:K22738)</f>
        <v>0</v>
      </c>
      <c r="P10696">
        <v>35.06</v>
      </c>
      <c r="Q10696">
        <f>G10696-P10696</f>
        <v>13085.53</v>
      </c>
      <c r="R10696" t="s">
        <v>415</v>
      </c>
      <c r="S10696" t="s">
        <v>18</v>
      </c>
      <c r="T10696" t="s">
        <v>19</v>
      </c>
    </row>
    <row r="10697" spans="1:20" x14ac:dyDescent="0.35">
      <c r="A10697" t="s">
        <v>11</v>
      </c>
      <c r="B10697" t="s">
        <v>395</v>
      </c>
      <c r="C10697" t="s">
        <v>13</v>
      </c>
      <c r="D10697" t="s">
        <v>20</v>
      </c>
      <c r="E10697" t="s">
        <v>396</v>
      </c>
      <c r="F10697" t="s">
        <v>24</v>
      </c>
      <c r="G10697">
        <v>117816.55</v>
      </c>
      <c r="H10697" s="1">
        <v>43394</v>
      </c>
      <c r="I10697" t="str">
        <f t="shared" si="501"/>
        <v>21</v>
      </c>
      <c r="J10697" t="str">
        <f t="shared" si="502"/>
        <v>October</v>
      </c>
      <c r="K10697" t="str">
        <f t="shared" si="503"/>
        <v>2018</v>
      </c>
      <c r="L10697" s="15">
        <v>0.49783564814814812</v>
      </c>
      <c r="M10697">
        <f>HOUR(K10697:K22739)</f>
        <v>0</v>
      </c>
      <c r="N10697">
        <f>MINUTE(K10697:K22739)</f>
        <v>0</v>
      </c>
      <c r="O10697">
        <f>SECOND(K10697:K22739)</f>
        <v>0</v>
      </c>
      <c r="P10697">
        <v>58.02</v>
      </c>
      <c r="Q10697">
        <f>G10697-P10697</f>
        <v>117758.53</v>
      </c>
      <c r="R10697" t="s">
        <v>658</v>
      </c>
      <c r="S10697" t="s">
        <v>18</v>
      </c>
      <c r="T10697" t="s">
        <v>19</v>
      </c>
    </row>
    <row r="10698" spans="1:20" x14ac:dyDescent="0.35">
      <c r="A10698" t="s">
        <v>29</v>
      </c>
      <c r="B10698" t="s">
        <v>134</v>
      </c>
      <c r="C10698" t="s">
        <v>13</v>
      </c>
      <c r="D10698" t="s">
        <v>31</v>
      </c>
      <c r="E10698" t="s">
        <v>135</v>
      </c>
      <c r="F10698" t="s">
        <v>16</v>
      </c>
      <c r="G10698">
        <v>16483.36</v>
      </c>
      <c r="H10698" s="1">
        <v>43394</v>
      </c>
      <c r="I10698" t="str">
        <f t="shared" si="501"/>
        <v>21</v>
      </c>
      <c r="J10698" t="str">
        <f t="shared" si="502"/>
        <v>October</v>
      </c>
      <c r="K10698" t="str">
        <f t="shared" si="503"/>
        <v>2018</v>
      </c>
      <c r="L10698" s="15">
        <v>0.5</v>
      </c>
      <c r="M10698">
        <f>HOUR(K10698:K22740)</f>
        <v>0</v>
      </c>
      <c r="N10698">
        <f>MINUTE(K10698:K22740)</f>
        <v>0</v>
      </c>
      <c r="O10698">
        <f>SECOND(K10698:K22740)</f>
        <v>0</v>
      </c>
      <c r="P10698">
        <v>179</v>
      </c>
      <c r="Q10698">
        <f>G10698-P10698</f>
        <v>16304.36</v>
      </c>
      <c r="R10698" t="s">
        <v>1833</v>
      </c>
      <c r="S10698" t="s">
        <v>18</v>
      </c>
      <c r="T10698" t="s">
        <v>19</v>
      </c>
    </row>
    <row r="10699" spans="1:20" x14ac:dyDescent="0.35">
      <c r="A10699" t="s">
        <v>29</v>
      </c>
      <c r="B10699" t="s">
        <v>140</v>
      </c>
      <c r="C10699" t="s">
        <v>13</v>
      </c>
      <c r="D10699" t="s">
        <v>31</v>
      </c>
      <c r="E10699" t="s">
        <v>141</v>
      </c>
      <c r="F10699" t="s">
        <v>24</v>
      </c>
      <c r="G10699">
        <v>11448.94</v>
      </c>
      <c r="H10699" s="1">
        <v>43394</v>
      </c>
      <c r="I10699" t="str">
        <f t="shared" si="501"/>
        <v>21</v>
      </c>
      <c r="J10699" t="str">
        <f t="shared" si="502"/>
        <v>October</v>
      </c>
      <c r="K10699" t="str">
        <f t="shared" si="503"/>
        <v>2018</v>
      </c>
      <c r="L10699" s="15">
        <v>0.5</v>
      </c>
      <c r="M10699">
        <f>HOUR(K10699:K22741)</f>
        <v>0</v>
      </c>
      <c r="N10699">
        <f>MINUTE(K10699:K22741)</f>
        <v>0</v>
      </c>
      <c r="O10699">
        <f>SECOND(K10699:K22741)</f>
        <v>0</v>
      </c>
      <c r="P10699">
        <v>37</v>
      </c>
      <c r="Q10699">
        <f>G10699-P10699</f>
        <v>11411.94</v>
      </c>
      <c r="R10699" t="s">
        <v>1833</v>
      </c>
      <c r="S10699" t="s">
        <v>18</v>
      </c>
      <c r="T10699" t="s">
        <v>19</v>
      </c>
    </row>
    <row r="10700" spans="1:20" x14ac:dyDescent="0.35">
      <c r="A10700" t="s">
        <v>11</v>
      </c>
      <c r="B10700" t="s">
        <v>186</v>
      </c>
      <c r="C10700" t="s">
        <v>13</v>
      </c>
      <c r="D10700" t="s">
        <v>20</v>
      </c>
      <c r="E10700" t="s">
        <v>187</v>
      </c>
      <c r="F10700" t="s">
        <v>16</v>
      </c>
      <c r="G10700">
        <v>6678.38</v>
      </c>
      <c r="H10700" s="1">
        <v>43394</v>
      </c>
      <c r="I10700" t="str">
        <f t="shared" si="501"/>
        <v>21</v>
      </c>
      <c r="J10700" t="str">
        <f t="shared" si="502"/>
        <v>October</v>
      </c>
      <c r="K10700" t="str">
        <f t="shared" si="503"/>
        <v>2018</v>
      </c>
      <c r="L10700" s="15">
        <v>0.50768518518518524</v>
      </c>
      <c r="M10700">
        <f>HOUR(K10700:K22742)</f>
        <v>0</v>
      </c>
      <c r="N10700">
        <f>MINUTE(K10700:K22742)</f>
        <v>0</v>
      </c>
      <c r="O10700">
        <f>SECOND(K10700:K22742)</f>
        <v>0</v>
      </c>
      <c r="P10700">
        <v>9.0500000000000007</v>
      </c>
      <c r="Q10700">
        <f>G10700-P10700</f>
        <v>6669.33</v>
      </c>
      <c r="R10700" t="s">
        <v>710</v>
      </c>
      <c r="S10700" t="s">
        <v>18</v>
      </c>
      <c r="T10700" t="s">
        <v>19</v>
      </c>
    </row>
    <row r="10701" spans="1:20" x14ac:dyDescent="0.35">
      <c r="A10701" t="s">
        <v>11</v>
      </c>
      <c r="B10701" t="s">
        <v>113</v>
      </c>
      <c r="C10701" t="s">
        <v>13</v>
      </c>
      <c r="D10701" t="s">
        <v>20</v>
      </c>
      <c r="E10701" t="s">
        <v>114</v>
      </c>
      <c r="F10701" t="s">
        <v>24</v>
      </c>
      <c r="G10701">
        <v>11428.95</v>
      </c>
      <c r="H10701" s="1">
        <v>43394</v>
      </c>
      <c r="I10701" t="str">
        <f t="shared" si="501"/>
        <v>21</v>
      </c>
      <c r="J10701" t="str">
        <f t="shared" si="502"/>
        <v>October</v>
      </c>
      <c r="K10701" t="str">
        <f t="shared" si="503"/>
        <v>2018</v>
      </c>
      <c r="L10701" s="15">
        <v>0.52008101851851851</v>
      </c>
      <c r="M10701">
        <f>HOUR(K10701:K22743)</f>
        <v>0</v>
      </c>
      <c r="N10701">
        <f>MINUTE(K10701:K22743)</f>
        <v>0</v>
      </c>
      <c r="O10701">
        <f>SECOND(K10701:K22743)</f>
        <v>0</v>
      </c>
      <c r="P10701">
        <v>21.86</v>
      </c>
      <c r="Q10701">
        <f>G10701-P10701</f>
        <v>11407.09</v>
      </c>
      <c r="R10701" t="s">
        <v>1754</v>
      </c>
      <c r="S10701" t="s">
        <v>18</v>
      </c>
      <c r="T10701" t="s">
        <v>19</v>
      </c>
    </row>
    <row r="10702" spans="1:20" x14ac:dyDescent="0.35">
      <c r="A10702" t="s">
        <v>11</v>
      </c>
      <c r="B10702" t="s">
        <v>71</v>
      </c>
      <c r="C10702" t="s">
        <v>13</v>
      </c>
      <c r="D10702" t="s">
        <v>14</v>
      </c>
      <c r="E10702" t="s">
        <v>63</v>
      </c>
      <c r="F10702" t="s">
        <v>24</v>
      </c>
      <c r="G10702">
        <v>9904.65</v>
      </c>
      <c r="H10702" s="1">
        <v>43394</v>
      </c>
      <c r="I10702" t="str">
        <f t="shared" si="501"/>
        <v>21</v>
      </c>
      <c r="J10702" t="str">
        <f t="shared" si="502"/>
        <v>October</v>
      </c>
      <c r="K10702" t="str">
        <f t="shared" si="503"/>
        <v>2018</v>
      </c>
      <c r="L10702" s="15">
        <v>0.53248842592592593</v>
      </c>
      <c r="M10702">
        <f>HOUR(K10702:K22744)</f>
        <v>0</v>
      </c>
      <c r="N10702">
        <f>MINUTE(K10702:K22744)</f>
        <v>0</v>
      </c>
      <c r="O10702">
        <f>SECOND(K10702:K22744)</f>
        <v>0</v>
      </c>
      <c r="P10702">
        <v>35.840000000000003</v>
      </c>
      <c r="Q10702">
        <f>G10702-P10702</f>
        <v>9868.81</v>
      </c>
      <c r="R10702" t="s">
        <v>1070</v>
      </c>
      <c r="S10702" t="s">
        <v>18</v>
      </c>
      <c r="T10702" t="s">
        <v>19</v>
      </c>
    </row>
    <row r="10703" spans="1:20" x14ac:dyDescent="0.35">
      <c r="A10703" t="s">
        <v>11</v>
      </c>
      <c r="B10703" t="s">
        <v>71</v>
      </c>
      <c r="C10703" t="s">
        <v>13</v>
      </c>
      <c r="D10703" t="s">
        <v>20</v>
      </c>
      <c r="E10703" t="s">
        <v>63</v>
      </c>
      <c r="F10703" t="s">
        <v>24</v>
      </c>
      <c r="G10703">
        <v>9895.14</v>
      </c>
      <c r="H10703" s="1">
        <v>43394</v>
      </c>
      <c r="I10703" t="str">
        <f t="shared" si="501"/>
        <v>21</v>
      </c>
      <c r="J10703" t="str">
        <f t="shared" si="502"/>
        <v>October</v>
      </c>
      <c r="K10703" t="str">
        <f t="shared" si="503"/>
        <v>2018</v>
      </c>
      <c r="L10703" s="15">
        <v>0.54500000000000004</v>
      </c>
      <c r="M10703">
        <f>HOUR(K10703:K22745)</f>
        <v>0</v>
      </c>
      <c r="N10703">
        <f>MINUTE(K10703:K22745)</f>
        <v>0</v>
      </c>
      <c r="O10703">
        <f>SECOND(K10703:K22745)</f>
        <v>0</v>
      </c>
      <c r="P10703">
        <v>9.51</v>
      </c>
      <c r="Q10703">
        <f>G10703-P10703</f>
        <v>9885.6299999999992</v>
      </c>
      <c r="R10703" t="s">
        <v>1623</v>
      </c>
      <c r="S10703" t="s">
        <v>18</v>
      </c>
      <c r="T10703" t="s">
        <v>19</v>
      </c>
    </row>
    <row r="10704" spans="1:20" x14ac:dyDescent="0.35">
      <c r="A10704" t="s">
        <v>11</v>
      </c>
      <c r="B10704" t="s">
        <v>22</v>
      </c>
      <c r="C10704" t="s">
        <v>13</v>
      </c>
      <c r="D10704" t="s">
        <v>20</v>
      </c>
      <c r="E10704" t="s">
        <v>23</v>
      </c>
      <c r="F10704" t="s">
        <v>24</v>
      </c>
      <c r="G10704">
        <v>1785.66</v>
      </c>
      <c r="H10704" s="1">
        <v>43394</v>
      </c>
      <c r="I10704" t="str">
        <f t="shared" si="501"/>
        <v>21</v>
      </c>
      <c r="J10704" t="str">
        <f t="shared" si="502"/>
        <v>October</v>
      </c>
      <c r="K10704" t="str">
        <f t="shared" si="503"/>
        <v>2018</v>
      </c>
      <c r="L10704" s="15">
        <v>0.55785879629629631</v>
      </c>
      <c r="M10704">
        <f>HOUR(K10704:K22746)</f>
        <v>0</v>
      </c>
      <c r="N10704">
        <f>MINUTE(K10704:K22746)</f>
        <v>0</v>
      </c>
      <c r="O10704">
        <f>SECOND(K10704:K22746)</f>
        <v>0</v>
      </c>
      <c r="P10704">
        <v>45.05</v>
      </c>
      <c r="Q10704">
        <f>G10704-P10704</f>
        <v>1740.6100000000001</v>
      </c>
      <c r="R10704" t="s">
        <v>518</v>
      </c>
      <c r="S10704" t="s">
        <v>18</v>
      </c>
      <c r="T10704" t="s">
        <v>19</v>
      </c>
    </row>
    <row r="10705" spans="1:20" x14ac:dyDescent="0.35">
      <c r="A10705" t="s">
        <v>11</v>
      </c>
      <c r="B10705" t="s">
        <v>71</v>
      </c>
      <c r="C10705" t="s">
        <v>13</v>
      </c>
      <c r="D10705" t="s">
        <v>20</v>
      </c>
      <c r="E10705" t="s">
        <v>63</v>
      </c>
      <c r="F10705" t="s">
        <v>24</v>
      </c>
      <c r="G10705">
        <v>9886.02</v>
      </c>
      <c r="H10705" s="1">
        <v>43394</v>
      </c>
      <c r="I10705" t="str">
        <f t="shared" si="501"/>
        <v>21</v>
      </c>
      <c r="J10705" t="str">
        <f t="shared" si="502"/>
        <v>October</v>
      </c>
      <c r="K10705" t="str">
        <f t="shared" si="503"/>
        <v>2018</v>
      </c>
      <c r="L10705" s="15">
        <v>0.57072916666666662</v>
      </c>
      <c r="M10705">
        <f>HOUR(K10705:K22747)</f>
        <v>0</v>
      </c>
      <c r="N10705">
        <f>MINUTE(K10705:K22747)</f>
        <v>0</v>
      </c>
      <c r="O10705">
        <f>SECOND(K10705:K22747)</f>
        <v>0</v>
      </c>
      <c r="P10705">
        <v>9.1199999999999992</v>
      </c>
      <c r="Q10705">
        <f>G10705-P10705</f>
        <v>9876.9</v>
      </c>
      <c r="R10705" t="s">
        <v>676</v>
      </c>
      <c r="S10705" t="s">
        <v>18</v>
      </c>
      <c r="T10705" t="s">
        <v>19</v>
      </c>
    </row>
    <row r="10706" spans="1:20" x14ac:dyDescent="0.35">
      <c r="A10706" t="s">
        <v>29</v>
      </c>
      <c r="B10706" t="s">
        <v>227</v>
      </c>
      <c r="C10706" t="s">
        <v>13</v>
      </c>
      <c r="D10706" t="s">
        <v>41</v>
      </c>
      <c r="E10706" t="s">
        <v>228</v>
      </c>
      <c r="F10706" t="s">
        <v>24</v>
      </c>
      <c r="G10706">
        <v>20506.810000000001</v>
      </c>
      <c r="H10706" s="1">
        <v>43394</v>
      </c>
      <c r="I10706" t="str">
        <f t="shared" si="501"/>
        <v>21</v>
      </c>
      <c r="J10706" t="str">
        <f t="shared" si="502"/>
        <v>October</v>
      </c>
      <c r="K10706" t="str">
        <f t="shared" si="503"/>
        <v>2018</v>
      </c>
      <c r="L10706" s="15">
        <v>0.58333333333333337</v>
      </c>
      <c r="M10706">
        <f>HOUR(K10706:K22748)</f>
        <v>0</v>
      </c>
      <c r="N10706">
        <f>MINUTE(K10706:K22748)</f>
        <v>0</v>
      </c>
      <c r="O10706">
        <f>SECOND(K10706:K22748)</f>
        <v>0</v>
      </c>
      <c r="P10706">
        <v>40</v>
      </c>
      <c r="Q10706">
        <f>G10706-P10706</f>
        <v>20466.810000000001</v>
      </c>
      <c r="R10706" t="s">
        <v>1833</v>
      </c>
      <c r="S10706" t="s">
        <v>18</v>
      </c>
      <c r="T10706" t="s">
        <v>19</v>
      </c>
    </row>
    <row r="10707" spans="1:20" x14ac:dyDescent="0.35">
      <c r="A10707" t="s">
        <v>11</v>
      </c>
      <c r="B10707" t="s">
        <v>336</v>
      </c>
      <c r="C10707" t="s">
        <v>13</v>
      </c>
      <c r="D10707" t="s">
        <v>14</v>
      </c>
      <c r="E10707" t="s">
        <v>337</v>
      </c>
      <c r="F10707" t="s">
        <v>16</v>
      </c>
      <c r="G10707">
        <v>11544.78</v>
      </c>
      <c r="H10707" s="1">
        <v>43394</v>
      </c>
      <c r="I10707" t="str">
        <f t="shared" si="501"/>
        <v>21</v>
      </c>
      <c r="J10707" t="str">
        <f t="shared" si="502"/>
        <v>October</v>
      </c>
      <c r="K10707" t="str">
        <f t="shared" si="503"/>
        <v>2018</v>
      </c>
      <c r="L10707" s="15">
        <v>0.58343749999999994</v>
      </c>
      <c r="M10707">
        <f>HOUR(K10707:K22749)</f>
        <v>0</v>
      </c>
      <c r="N10707">
        <f>MINUTE(K10707:K22749)</f>
        <v>0</v>
      </c>
      <c r="O10707">
        <f>SECOND(K10707:K22749)</f>
        <v>0</v>
      </c>
      <c r="P10707">
        <v>148.22</v>
      </c>
      <c r="Q10707">
        <f>G10707-P10707</f>
        <v>11396.560000000001</v>
      </c>
      <c r="R10707" t="s">
        <v>557</v>
      </c>
      <c r="S10707" t="s">
        <v>18</v>
      </c>
      <c r="T10707" t="s">
        <v>19</v>
      </c>
    </row>
    <row r="10708" spans="1:20" x14ac:dyDescent="0.35">
      <c r="A10708" t="s">
        <v>11</v>
      </c>
      <c r="B10708" t="s">
        <v>289</v>
      </c>
      <c r="C10708" t="s">
        <v>13</v>
      </c>
      <c r="D10708" t="s">
        <v>20</v>
      </c>
      <c r="E10708" t="s">
        <v>290</v>
      </c>
      <c r="F10708" t="s">
        <v>24</v>
      </c>
      <c r="G10708">
        <v>10935.74</v>
      </c>
      <c r="H10708" s="1">
        <v>43394</v>
      </c>
      <c r="I10708" t="str">
        <f t="shared" si="501"/>
        <v>21</v>
      </c>
      <c r="J10708" t="str">
        <f t="shared" si="502"/>
        <v>October</v>
      </c>
      <c r="K10708" t="str">
        <f t="shared" si="503"/>
        <v>2018</v>
      </c>
      <c r="L10708" s="15">
        <v>0.58917824074074077</v>
      </c>
      <c r="M10708">
        <f>HOUR(K10708:K22750)</f>
        <v>0</v>
      </c>
      <c r="N10708">
        <f>MINUTE(K10708:K22750)</f>
        <v>0</v>
      </c>
      <c r="O10708">
        <f>SECOND(K10708:K22750)</f>
        <v>0</v>
      </c>
      <c r="P10708">
        <v>22.16</v>
      </c>
      <c r="Q10708">
        <f>G10708-P10708</f>
        <v>10913.58</v>
      </c>
      <c r="R10708" t="s">
        <v>72</v>
      </c>
      <c r="S10708" t="s">
        <v>18</v>
      </c>
      <c r="T10708" t="s">
        <v>19</v>
      </c>
    </row>
    <row r="10709" spans="1:20" x14ac:dyDescent="0.35">
      <c r="A10709" t="s">
        <v>11</v>
      </c>
      <c r="B10709" t="s">
        <v>37</v>
      </c>
      <c r="C10709" t="s">
        <v>13</v>
      </c>
      <c r="D10709" t="s">
        <v>14</v>
      </c>
      <c r="E10709" t="s">
        <v>38</v>
      </c>
      <c r="F10709" t="s">
        <v>16</v>
      </c>
      <c r="G10709">
        <v>9051.67</v>
      </c>
      <c r="H10709" s="1">
        <v>43394</v>
      </c>
      <c r="I10709" t="str">
        <f t="shared" si="501"/>
        <v>21</v>
      </c>
      <c r="J10709" t="str">
        <f t="shared" si="502"/>
        <v>October</v>
      </c>
      <c r="K10709" t="str">
        <f t="shared" si="503"/>
        <v>2018</v>
      </c>
      <c r="L10709" s="15">
        <v>0.59491898148148148</v>
      </c>
      <c r="M10709">
        <f>HOUR(K10709:K22751)</f>
        <v>0</v>
      </c>
      <c r="N10709">
        <f>MINUTE(K10709:K22751)</f>
        <v>0</v>
      </c>
      <c r="O10709">
        <f>SECOND(K10709:K22751)</f>
        <v>0</v>
      </c>
      <c r="P10709">
        <v>77.099999999999994</v>
      </c>
      <c r="Q10709">
        <f>G10709-P10709</f>
        <v>8974.57</v>
      </c>
      <c r="R10709" t="s">
        <v>505</v>
      </c>
      <c r="S10709" t="s">
        <v>18</v>
      </c>
      <c r="T10709" t="s">
        <v>19</v>
      </c>
    </row>
    <row r="10710" spans="1:20" x14ac:dyDescent="0.35">
      <c r="A10710" t="s">
        <v>11</v>
      </c>
      <c r="B10710" t="s">
        <v>192</v>
      </c>
      <c r="C10710" t="s">
        <v>13</v>
      </c>
      <c r="D10710" t="s">
        <v>20</v>
      </c>
      <c r="E10710" t="s">
        <v>193</v>
      </c>
      <c r="F10710" t="s">
        <v>16</v>
      </c>
      <c r="G10710">
        <v>6205.05</v>
      </c>
      <c r="H10710" s="1">
        <v>43394</v>
      </c>
      <c r="I10710" t="str">
        <f t="shared" si="501"/>
        <v>21</v>
      </c>
      <c r="J10710" t="str">
        <f t="shared" si="502"/>
        <v>October</v>
      </c>
      <c r="K10710" t="str">
        <f t="shared" si="503"/>
        <v>2018</v>
      </c>
      <c r="L10710" s="15">
        <v>0.60065972222222219</v>
      </c>
      <c r="M10710">
        <f>HOUR(K10710:K22752)</f>
        <v>0</v>
      </c>
      <c r="N10710">
        <f>MINUTE(K10710:K22752)</f>
        <v>0</v>
      </c>
      <c r="O10710">
        <f>SECOND(K10710:K22752)</f>
        <v>0</v>
      </c>
      <c r="P10710">
        <v>16.5</v>
      </c>
      <c r="Q10710">
        <f>G10710-P10710</f>
        <v>6188.55</v>
      </c>
      <c r="R10710" t="s">
        <v>691</v>
      </c>
      <c r="S10710" t="s">
        <v>18</v>
      </c>
      <c r="T10710" t="s">
        <v>19</v>
      </c>
    </row>
    <row r="10711" spans="1:20" x14ac:dyDescent="0.35">
      <c r="A10711" t="s">
        <v>11</v>
      </c>
      <c r="B10711" t="s">
        <v>52</v>
      </c>
      <c r="C10711" t="s">
        <v>13</v>
      </c>
      <c r="D10711" t="s">
        <v>20</v>
      </c>
      <c r="E10711" t="s">
        <v>53</v>
      </c>
      <c r="F10711" t="s">
        <v>24</v>
      </c>
      <c r="G10711">
        <v>267028.96999999997</v>
      </c>
      <c r="H10711" s="1">
        <v>43394</v>
      </c>
      <c r="I10711" t="str">
        <f t="shared" si="501"/>
        <v>21</v>
      </c>
      <c r="J10711" t="str">
        <f t="shared" si="502"/>
        <v>October</v>
      </c>
      <c r="K10711" t="str">
        <f t="shared" si="503"/>
        <v>2018</v>
      </c>
      <c r="L10711" s="15">
        <v>0.60640046296296302</v>
      </c>
      <c r="M10711">
        <f>HOUR(K10711:K22753)</f>
        <v>0</v>
      </c>
      <c r="N10711">
        <f>MINUTE(K10711:K22753)</f>
        <v>0</v>
      </c>
      <c r="O10711">
        <f>SECOND(K10711:K22753)</f>
        <v>0</v>
      </c>
      <c r="P10711">
        <v>21.69</v>
      </c>
      <c r="Q10711">
        <f>G10711-P10711</f>
        <v>267007.27999999997</v>
      </c>
      <c r="R10711" t="s">
        <v>362</v>
      </c>
      <c r="S10711" t="s">
        <v>18</v>
      </c>
      <c r="T10711" t="s">
        <v>19</v>
      </c>
    </row>
    <row r="10712" spans="1:20" x14ac:dyDescent="0.35">
      <c r="A10712" t="s">
        <v>11</v>
      </c>
      <c r="B10712" t="s">
        <v>97</v>
      </c>
      <c r="C10712" t="s">
        <v>13</v>
      </c>
      <c r="D10712" t="s">
        <v>14</v>
      </c>
      <c r="E10712" t="s">
        <v>98</v>
      </c>
      <c r="F10712" t="s">
        <v>16</v>
      </c>
      <c r="G10712">
        <v>3454.32</v>
      </c>
      <c r="H10712" s="1">
        <v>43394</v>
      </c>
      <c r="I10712" t="str">
        <f t="shared" si="501"/>
        <v>21</v>
      </c>
      <c r="J10712" t="str">
        <f t="shared" si="502"/>
        <v>October</v>
      </c>
      <c r="K10712" t="str">
        <f t="shared" si="503"/>
        <v>2018</v>
      </c>
      <c r="L10712" s="15">
        <v>0.61214120370370373</v>
      </c>
      <c r="M10712">
        <f>HOUR(K10712:K22754)</f>
        <v>0</v>
      </c>
      <c r="N10712">
        <f>MINUTE(K10712:K22754)</f>
        <v>0</v>
      </c>
      <c r="O10712">
        <f>SECOND(K10712:K22754)</f>
        <v>0</v>
      </c>
      <c r="P10712">
        <v>5.71</v>
      </c>
      <c r="Q10712">
        <f>G10712-P10712</f>
        <v>3448.61</v>
      </c>
      <c r="R10712" t="s">
        <v>821</v>
      </c>
      <c r="S10712" t="s">
        <v>18</v>
      </c>
      <c r="T10712" t="s">
        <v>19</v>
      </c>
    </row>
    <row r="10713" spans="1:20" x14ac:dyDescent="0.35">
      <c r="A10713" t="s">
        <v>11</v>
      </c>
      <c r="B10713" t="s">
        <v>157</v>
      </c>
      <c r="C10713" t="s">
        <v>13</v>
      </c>
      <c r="D10713" t="s">
        <v>14</v>
      </c>
      <c r="E10713" t="s">
        <v>158</v>
      </c>
      <c r="F10713" t="s">
        <v>16</v>
      </c>
      <c r="G10713">
        <v>2063.14</v>
      </c>
      <c r="H10713" s="1">
        <v>43394</v>
      </c>
      <c r="I10713" t="str">
        <f t="shared" si="501"/>
        <v>21</v>
      </c>
      <c r="J10713" t="str">
        <f t="shared" si="502"/>
        <v>October</v>
      </c>
      <c r="K10713" t="str">
        <f t="shared" si="503"/>
        <v>2018</v>
      </c>
      <c r="L10713" s="15">
        <v>0.61788194444444444</v>
      </c>
      <c r="M10713">
        <f>HOUR(K10713:K22755)</f>
        <v>0</v>
      </c>
      <c r="N10713">
        <f>MINUTE(K10713:K22755)</f>
        <v>0</v>
      </c>
      <c r="O10713">
        <f>SECOND(K10713:K22755)</f>
        <v>0</v>
      </c>
      <c r="P10713">
        <v>7081.09</v>
      </c>
      <c r="Q10713">
        <f>G10713-P10713</f>
        <v>-5017.9500000000007</v>
      </c>
      <c r="R10713" t="s">
        <v>821</v>
      </c>
      <c r="S10713" t="s">
        <v>18</v>
      </c>
      <c r="T10713" t="s">
        <v>19</v>
      </c>
    </row>
    <row r="10714" spans="1:20" x14ac:dyDescent="0.35">
      <c r="A10714" t="s">
        <v>11</v>
      </c>
      <c r="B10714" t="s">
        <v>192</v>
      </c>
      <c r="C10714" t="s">
        <v>13</v>
      </c>
      <c r="D10714" t="s">
        <v>20</v>
      </c>
      <c r="E10714" t="s">
        <v>193</v>
      </c>
      <c r="F10714" t="s">
        <v>16</v>
      </c>
      <c r="G10714">
        <v>6176.43</v>
      </c>
      <c r="H10714" s="1">
        <v>43394</v>
      </c>
      <c r="I10714" t="str">
        <f t="shared" si="501"/>
        <v>21</v>
      </c>
      <c r="J10714" t="str">
        <f t="shared" si="502"/>
        <v>October</v>
      </c>
      <c r="K10714" t="str">
        <f t="shared" si="503"/>
        <v>2018</v>
      </c>
      <c r="L10714" s="15">
        <v>0.62361111111111112</v>
      </c>
      <c r="M10714">
        <f>HOUR(K10714:K22756)</f>
        <v>0</v>
      </c>
      <c r="N10714">
        <f>MINUTE(K10714:K22756)</f>
        <v>0</v>
      </c>
      <c r="O10714">
        <f>SECOND(K10714:K22756)</f>
        <v>0</v>
      </c>
      <c r="P10714">
        <v>28.62</v>
      </c>
      <c r="Q10714">
        <f>G10714-P10714</f>
        <v>6147.81</v>
      </c>
      <c r="R10714" t="s">
        <v>142</v>
      </c>
      <c r="S10714" t="s">
        <v>18</v>
      </c>
      <c r="T10714" t="s">
        <v>19</v>
      </c>
    </row>
    <row r="10715" spans="1:20" x14ac:dyDescent="0.35">
      <c r="A10715" t="s">
        <v>29</v>
      </c>
      <c r="B10715" t="s">
        <v>247</v>
      </c>
      <c r="C10715" t="s">
        <v>13</v>
      </c>
      <c r="D10715" t="s">
        <v>31</v>
      </c>
      <c r="E10715" t="s">
        <v>248</v>
      </c>
      <c r="F10715" t="s">
        <v>16</v>
      </c>
      <c r="G10715">
        <v>7679.09</v>
      </c>
      <c r="H10715" s="1">
        <v>43394</v>
      </c>
      <c r="I10715" t="str">
        <f t="shared" si="501"/>
        <v>21</v>
      </c>
      <c r="J10715" t="str">
        <f t="shared" si="502"/>
        <v>October</v>
      </c>
      <c r="K10715" t="str">
        <f t="shared" si="503"/>
        <v>2018</v>
      </c>
      <c r="L10715" s="15">
        <v>0.625</v>
      </c>
      <c r="M10715">
        <f>HOUR(K10715:K22757)</f>
        <v>0</v>
      </c>
      <c r="N10715">
        <f>MINUTE(K10715:K22757)</f>
        <v>0</v>
      </c>
      <c r="O10715">
        <f>SECOND(K10715:K22757)</f>
        <v>0</v>
      </c>
      <c r="P10715">
        <v>156</v>
      </c>
      <c r="Q10715">
        <f>G10715-P10715</f>
        <v>7523.09</v>
      </c>
      <c r="R10715" t="s">
        <v>1833</v>
      </c>
      <c r="S10715" t="s">
        <v>18</v>
      </c>
      <c r="T10715" t="s">
        <v>19</v>
      </c>
    </row>
    <row r="10716" spans="1:20" x14ac:dyDescent="0.35">
      <c r="A10716" t="s">
        <v>11</v>
      </c>
      <c r="B10716" t="s">
        <v>220</v>
      </c>
      <c r="C10716" t="s">
        <v>13</v>
      </c>
      <c r="D10716" t="s">
        <v>14</v>
      </c>
      <c r="E10716" t="s">
        <v>221</v>
      </c>
      <c r="F10716" t="s">
        <v>24</v>
      </c>
      <c r="G10716">
        <v>7674.68</v>
      </c>
      <c r="H10716" s="1">
        <v>43394</v>
      </c>
      <c r="I10716" t="str">
        <f t="shared" si="501"/>
        <v>21</v>
      </c>
      <c r="J10716" t="str">
        <f t="shared" si="502"/>
        <v>October</v>
      </c>
      <c r="K10716" t="str">
        <f t="shared" si="503"/>
        <v>2018</v>
      </c>
      <c r="L10716" s="15">
        <v>0.63072916666666667</v>
      </c>
      <c r="M10716">
        <f>HOUR(K10716:K22758)</f>
        <v>0</v>
      </c>
      <c r="N10716">
        <f>MINUTE(K10716:K22758)</f>
        <v>0</v>
      </c>
      <c r="O10716">
        <f>SECOND(K10716:K22758)</f>
        <v>0</v>
      </c>
      <c r="P10716">
        <v>8.58</v>
      </c>
      <c r="Q10716">
        <f>G10716-P10716</f>
        <v>7666.1</v>
      </c>
      <c r="R10716" t="s">
        <v>415</v>
      </c>
      <c r="S10716" t="s">
        <v>18</v>
      </c>
      <c r="T10716" t="s">
        <v>19</v>
      </c>
    </row>
    <row r="10717" spans="1:20" x14ac:dyDescent="0.35">
      <c r="A10717" t="s">
        <v>11</v>
      </c>
      <c r="B10717" t="s">
        <v>52</v>
      </c>
      <c r="C10717" t="s">
        <v>13</v>
      </c>
      <c r="D10717" t="s">
        <v>14</v>
      </c>
      <c r="E10717" t="s">
        <v>53</v>
      </c>
      <c r="F10717" t="s">
        <v>24</v>
      </c>
      <c r="G10717">
        <v>266981.3</v>
      </c>
      <c r="H10717" s="1">
        <v>43394</v>
      </c>
      <c r="I10717" t="str">
        <f t="shared" si="501"/>
        <v>21</v>
      </c>
      <c r="J10717" t="str">
        <f t="shared" si="502"/>
        <v>October</v>
      </c>
      <c r="K10717" t="str">
        <f t="shared" si="503"/>
        <v>2018</v>
      </c>
      <c r="L10717" s="15">
        <v>0.63827546296296289</v>
      </c>
      <c r="M10717">
        <f>HOUR(K10717:K22759)</f>
        <v>0</v>
      </c>
      <c r="N10717">
        <f>MINUTE(K10717:K22759)</f>
        <v>0</v>
      </c>
      <c r="O10717">
        <f>SECOND(K10717:K22759)</f>
        <v>0</v>
      </c>
      <c r="P10717">
        <v>47.67</v>
      </c>
      <c r="Q10717">
        <f>G10717-P10717</f>
        <v>266933.63</v>
      </c>
      <c r="R10717" t="s">
        <v>36</v>
      </c>
      <c r="S10717" t="s">
        <v>18</v>
      </c>
      <c r="T10717" t="s">
        <v>19</v>
      </c>
    </row>
    <row r="10718" spans="1:20" x14ac:dyDescent="0.35">
      <c r="A10718" t="s">
        <v>11</v>
      </c>
      <c r="B10718" t="s">
        <v>12</v>
      </c>
      <c r="C10718" t="s">
        <v>13</v>
      </c>
      <c r="D10718" t="s">
        <v>14</v>
      </c>
      <c r="E10718" t="s">
        <v>15</v>
      </c>
      <c r="F10718" t="s">
        <v>16</v>
      </c>
      <c r="G10718">
        <v>1268.21</v>
      </c>
      <c r="H10718" s="1">
        <v>43394</v>
      </c>
      <c r="I10718" t="str">
        <f t="shared" si="501"/>
        <v>21</v>
      </c>
      <c r="J10718" t="str">
        <f t="shared" si="502"/>
        <v>October</v>
      </c>
      <c r="K10718" t="str">
        <f t="shared" si="503"/>
        <v>2018</v>
      </c>
      <c r="L10718" s="15">
        <v>0.64582175925925933</v>
      </c>
      <c r="M10718">
        <f>HOUR(K10718:K22760)</f>
        <v>0</v>
      </c>
      <c r="N10718">
        <f>MINUTE(K10718:K22760)</f>
        <v>0</v>
      </c>
      <c r="O10718">
        <f>SECOND(K10718:K22760)</f>
        <v>0</v>
      </c>
      <c r="P10718">
        <v>17.41</v>
      </c>
      <c r="Q10718">
        <f>G10718-P10718</f>
        <v>1250.8</v>
      </c>
      <c r="R10718" t="s">
        <v>814</v>
      </c>
      <c r="S10718" t="s">
        <v>18</v>
      </c>
      <c r="T10718" t="s">
        <v>19</v>
      </c>
    </row>
    <row r="10719" spans="1:20" x14ac:dyDescent="0.35">
      <c r="A10719" t="s">
        <v>11</v>
      </c>
      <c r="B10719" t="s">
        <v>138</v>
      </c>
      <c r="C10719" t="s">
        <v>13</v>
      </c>
      <c r="D10719" t="s">
        <v>20</v>
      </c>
      <c r="E10719" t="s">
        <v>139</v>
      </c>
      <c r="F10719" t="s">
        <v>16</v>
      </c>
      <c r="G10719">
        <v>205572.57</v>
      </c>
      <c r="H10719" s="1">
        <v>43394</v>
      </c>
      <c r="I10719" t="str">
        <f t="shared" si="501"/>
        <v>21</v>
      </c>
      <c r="J10719" t="str">
        <f t="shared" si="502"/>
        <v>October</v>
      </c>
      <c r="K10719" t="str">
        <f t="shared" si="503"/>
        <v>2018</v>
      </c>
      <c r="L10719" s="15">
        <v>0.65337962962962959</v>
      </c>
      <c r="M10719">
        <f>HOUR(K10719:K22761)</f>
        <v>0</v>
      </c>
      <c r="N10719">
        <f>MINUTE(K10719:K22761)</f>
        <v>0</v>
      </c>
      <c r="O10719">
        <f>SECOND(K10719:K22761)</f>
        <v>0</v>
      </c>
      <c r="P10719">
        <v>51.45</v>
      </c>
      <c r="Q10719">
        <f>G10719-P10719</f>
        <v>205521.12</v>
      </c>
      <c r="R10719" t="s">
        <v>1214</v>
      </c>
      <c r="S10719" t="s">
        <v>18</v>
      </c>
      <c r="T10719" t="s">
        <v>19</v>
      </c>
    </row>
    <row r="10720" spans="1:20" x14ac:dyDescent="0.35">
      <c r="A10720" t="s">
        <v>11</v>
      </c>
      <c r="B10720" t="s">
        <v>336</v>
      </c>
      <c r="C10720" t="s">
        <v>13</v>
      </c>
      <c r="D10720" t="s">
        <v>14</v>
      </c>
      <c r="E10720" t="s">
        <v>337</v>
      </c>
      <c r="F10720" t="s">
        <v>16</v>
      </c>
      <c r="G10720">
        <v>11473.14</v>
      </c>
      <c r="H10720" s="1">
        <v>43394</v>
      </c>
      <c r="I10720" t="str">
        <f t="shared" si="501"/>
        <v>21</v>
      </c>
      <c r="J10720" t="str">
        <f t="shared" si="502"/>
        <v>October</v>
      </c>
      <c r="K10720" t="str">
        <f t="shared" si="503"/>
        <v>2018</v>
      </c>
      <c r="L10720" s="15">
        <v>0.66092592592592592</v>
      </c>
      <c r="M10720">
        <f>HOUR(K10720:K22762)</f>
        <v>0</v>
      </c>
      <c r="N10720">
        <f>MINUTE(K10720:K22762)</f>
        <v>0</v>
      </c>
      <c r="O10720">
        <f>SECOND(K10720:K22762)</f>
        <v>0</v>
      </c>
      <c r="P10720">
        <v>71.64</v>
      </c>
      <c r="Q10720">
        <f>G10720-P10720</f>
        <v>11401.5</v>
      </c>
      <c r="R10720" t="s">
        <v>36</v>
      </c>
      <c r="S10720" t="s">
        <v>18</v>
      </c>
      <c r="T10720" t="s">
        <v>19</v>
      </c>
    </row>
    <row r="10721" spans="1:20" x14ac:dyDescent="0.35">
      <c r="A10721" t="s">
        <v>11</v>
      </c>
      <c r="B10721" t="s">
        <v>186</v>
      </c>
      <c r="C10721" t="s">
        <v>13</v>
      </c>
      <c r="D10721" t="s">
        <v>20</v>
      </c>
      <c r="E10721" t="s">
        <v>187</v>
      </c>
      <c r="F10721" t="s">
        <v>16</v>
      </c>
      <c r="G10721">
        <v>6665.89</v>
      </c>
      <c r="H10721" s="1">
        <v>43394</v>
      </c>
      <c r="I10721" t="str">
        <f t="shared" si="501"/>
        <v>21</v>
      </c>
      <c r="J10721" t="str">
        <f t="shared" si="502"/>
        <v>October</v>
      </c>
      <c r="K10721" t="str">
        <f t="shared" si="503"/>
        <v>2018</v>
      </c>
      <c r="L10721" s="15">
        <v>0.66939814814814813</v>
      </c>
      <c r="M10721">
        <f>HOUR(K10721:K22763)</f>
        <v>0</v>
      </c>
      <c r="N10721">
        <f>MINUTE(K10721:K22763)</f>
        <v>0</v>
      </c>
      <c r="O10721">
        <f>SECOND(K10721:K22763)</f>
        <v>0</v>
      </c>
      <c r="P10721">
        <v>12.49</v>
      </c>
      <c r="Q10721">
        <f>G10721-P10721</f>
        <v>6653.4000000000005</v>
      </c>
      <c r="R10721" t="s">
        <v>859</v>
      </c>
      <c r="S10721" t="s">
        <v>18</v>
      </c>
      <c r="T10721" t="s">
        <v>19</v>
      </c>
    </row>
    <row r="10722" spans="1:20" x14ac:dyDescent="0.35">
      <c r="A10722" t="s">
        <v>11</v>
      </c>
      <c r="B10722" t="s">
        <v>547</v>
      </c>
      <c r="C10722" t="s">
        <v>13</v>
      </c>
      <c r="D10722" t="s">
        <v>20</v>
      </c>
      <c r="E10722" t="s">
        <v>548</v>
      </c>
      <c r="F10722" t="s">
        <v>16</v>
      </c>
      <c r="G10722">
        <v>12642.77</v>
      </c>
      <c r="H10722" s="1">
        <v>43394</v>
      </c>
      <c r="I10722" t="str">
        <f t="shared" si="501"/>
        <v>21</v>
      </c>
      <c r="J10722" t="str">
        <f t="shared" si="502"/>
        <v>October</v>
      </c>
      <c r="K10722" t="str">
        <f t="shared" si="503"/>
        <v>2018</v>
      </c>
      <c r="L10722" s="15">
        <v>0.68077546296296287</v>
      </c>
      <c r="M10722">
        <f>HOUR(K10722:K22764)</f>
        <v>0</v>
      </c>
      <c r="N10722">
        <f>MINUTE(K10722:K22764)</f>
        <v>0</v>
      </c>
      <c r="O10722">
        <f>SECOND(K10722:K22764)</f>
        <v>0</v>
      </c>
      <c r="P10722">
        <v>317.14999999999998</v>
      </c>
      <c r="Q10722">
        <f>G10722-P10722</f>
        <v>12325.62</v>
      </c>
      <c r="R10722" t="s">
        <v>291</v>
      </c>
      <c r="S10722" t="s">
        <v>18</v>
      </c>
      <c r="T10722" t="s">
        <v>19</v>
      </c>
    </row>
    <row r="10723" spans="1:20" x14ac:dyDescent="0.35">
      <c r="A10723" t="s">
        <v>11</v>
      </c>
      <c r="B10723" t="s">
        <v>37</v>
      </c>
      <c r="C10723" t="s">
        <v>13</v>
      </c>
      <c r="D10723" t="s">
        <v>20</v>
      </c>
      <c r="E10723" t="s">
        <v>38</v>
      </c>
      <c r="F10723" t="s">
        <v>16</v>
      </c>
      <c r="G10723">
        <v>9038.65</v>
      </c>
      <c r="H10723" s="1">
        <v>43394</v>
      </c>
      <c r="I10723" t="str">
        <f t="shared" si="501"/>
        <v>21</v>
      </c>
      <c r="J10723" t="str">
        <f t="shared" si="502"/>
        <v>October</v>
      </c>
      <c r="K10723" t="str">
        <f t="shared" si="503"/>
        <v>2018</v>
      </c>
      <c r="L10723" s="15">
        <v>0.69216435185185177</v>
      </c>
      <c r="M10723">
        <f>HOUR(K10723:K22765)</f>
        <v>0</v>
      </c>
      <c r="N10723">
        <f>MINUTE(K10723:K22765)</f>
        <v>0</v>
      </c>
      <c r="O10723">
        <f>SECOND(K10723:K22765)</f>
        <v>0</v>
      </c>
      <c r="P10723">
        <v>13.02</v>
      </c>
      <c r="Q10723">
        <f>G10723-P10723</f>
        <v>9025.6299999999992</v>
      </c>
      <c r="R10723" t="s">
        <v>1453</v>
      </c>
      <c r="S10723" t="s">
        <v>18</v>
      </c>
      <c r="T10723" t="s">
        <v>19</v>
      </c>
    </row>
    <row r="10724" spans="1:20" x14ac:dyDescent="0.35">
      <c r="A10724" t="s">
        <v>11</v>
      </c>
      <c r="B10724" t="s">
        <v>12</v>
      </c>
      <c r="C10724" t="s">
        <v>13</v>
      </c>
      <c r="D10724" t="s">
        <v>20</v>
      </c>
      <c r="E10724" t="s">
        <v>15</v>
      </c>
      <c r="F10724" t="s">
        <v>16</v>
      </c>
      <c r="G10724">
        <v>1244.58</v>
      </c>
      <c r="H10724" s="1">
        <v>43394</v>
      </c>
      <c r="I10724" t="str">
        <f t="shared" si="501"/>
        <v>21</v>
      </c>
      <c r="J10724" t="str">
        <f t="shared" si="502"/>
        <v>October</v>
      </c>
      <c r="K10724" t="str">
        <f t="shared" si="503"/>
        <v>2018</v>
      </c>
      <c r="L10724" s="15">
        <v>0.70354166666666673</v>
      </c>
      <c r="M10724">
        <f>HOUR(K10724:K22766)</f>
        <v>0</v>
      </c>
      <c r="N10724">
        <f>MINUTE(K10724:K22766)</f>
        <v>0</v>
      </c>
      <c r="O10724">
        <f>SECOND(K10724:K22766)</f>
        <v>0</v>
      </c>
      <c r="P10724">
        <v>23.63</v>
      </c>
      <c r="Q10724">
        <f>G10724-P10724</f>
        <v>1220.9499999999998</v>
      </c>
      <c r="R10724" t="s">
        <v>814</v>
      </c>
      <c r="S10724" t="s">
        <v>18</v>
      </c>
      <c r="T10724" t="s">
        <v>19</v>
      </c>
    </row>
    <row r="10725" spans="1:20" x14ac:dyDescent="0.35">
      <c r="A10725" t="s">
        <v>29</v>
      </c>
      <c r="B10725" t="s">
        <v>239</v>
      </c>
      <c r="C10725" t="s">
        <v>13</v>
      </c>
      <c r="D10725" t="s">
        <v>31</v>
      </c>
      <c r="E10725" t="s">
        <v>240</v>
      </c>
      <c r="F10725" t="s">
        <v>16</v>
      </c>
      <c r="G10725">
        <v>2737.51</v>
      </c>
      <c r="H10725" s="1">
        <v>43394</v>
      </c>
      <c r="I10725" t="str">
        <f t="shared" si="501"/>
        <v>21</v>
      </c>
      <c r="J10725" t="str">
        <f t="shared" si="502"/>
        <v>October</v>
      </c>
      <c r="K10725" t="str">
        <f t="shared" si="503"/>
        <v>2018</v>
      </c>
      <c r="L10725" s="15">
        <v>0.70833333333333337</v>
      </c>
      <c r="M10725">
        <f>HOUR(K10725:K22767)</f>
        <v>0</v>
      </c>
      <c r="N10725">
        <f>MINUTE(K10725:K22767)</f>
        <v>0</v>
      </c>
      <c r="O10725">
        <f>SECOND(K10725:K22767)</f>
        <v>0</v>
      </c>
      <c r="P10725">
        <v>22</v>
      </c>
      <c r="Q10725">
        <f>G10725-P10725</f>
        <v>2715.51</v>
      </c>
      <c r="R10725" t="s">
        <v>1833</v>
      </c>
      <c r="S10725" t="s">
        <v>18</v>
      </c>
      <c r="T10725" t="s">
        <v>19</v>
      </c>
    </row>
    <row r="10726" spans="1:20" x14ac:dyDescent="0.35">
      <c r="A10726" t="s">
        <v>11</v>
      </c>
      <c r="B10726" t="s">
        <v>245</v>
      </c>
      <c r="C10726" t="s">
        <v>13</v>
      </c>
      <c r="D10726" t="s">
        <v>14</v>
      </c>
      <c r="E10726" t="s">
        <v>23</v>
      </c>
      <c r="F10726" t="s">
        <v>24</v>
      </c>
      <c r="G10726">
        <v>60779.69</v>
      </c>
      <c r="H10726" s="1">
        <v>43394</v>
      </c>
      <c r="I10726" t="str">
        <f t="shared" si="501"/>
        <v>21</v>
      </c>
      <c r="J10726" t="str">
        <f t="shared" si="502"/>
        <v>October</v>
      </c>
      <c r="K10726" t="str">
        <f t="shared" si="503"/>
        <v>2018</v>
      </c>
      <c r="L10726" s="15">
        <v>0.71231481481481485</v>
      </c>
      <c r="M10726">
        <f>HOUR(K10726:K22768)</f>
        <v>0</v>
      </c>
      <c r="N10726">
        <f>MINUTE(K10726:K22768)</f>
        <v>0</v>
      </c>
      <c r="O10726">
        <f>SECOND(K10726:K22768)</f>
        <v>0</v>
      </c>
      <c r="P10726">
        <v>47.29</v>
      </c>
      <c r="Q10726">
        <f>G10726-P10726</f>
        <v>60732.4</v>
      </c>
      <c r="R10726" t="s">
        <v>343</v>
      </c>
      <c r="S10726" t="s">
        <v>18</v>
      </c>
      <c r="T10726" t="s">
        <v>19</v>
      </c>
    </row>
    <row r="10727" spans="1:20" x14ac:dyDescent="0.35">
      <c r="A10727" t="s">
        <v>11</v>
      </c>
      <c r="B10727" t="s">
        <v>100</v>
      </c>
      <c r="C10727" t="s">
        <v>13</v>
      </c>
      <c r="D10727" t="s">
        <v>14</v>
      </c>
      <c r="E10727" t="s">
        <v>101</v>
      </c>
      <c r="F10727" t="s">
        <v>16</v>
      </c>
      <c r="G10727">
        <v>8039.11</v>
      </c>
      <c r="H10727" s="1">
        <v>43394</v>
      </c>
      <c r="I10727" t="str">
        <f t="shared" si="501"/>
        <v>21</v>
      </c>
      <c r="J10727" t="str">
        <f t="shared" si="502"/>
        <v>October</v>
      </c>
      <c r="K10727" t="str">
        <f t="shared" si="503"/>
        <v>2018</v>
      </c>
      <c r="L10727" s="15">
        <v>0.71918981481481481</v>
      </c>
      <c r="M10727">
        <f>HOUR(K10727:K22769)</f>
        <v>0</v>
      </c>
      <c r="N10727">
        <f>MINUTE(K10727:K22769)</f>
        <v>0</v>
      </c>
      <c r="O10727">
        <f>SECOND(K10727:K22769)</f>
        <v>0</v>
      </c>
      <c r="P10727">
        <v>8</v>
      </c>
      <c r="Q10727">
        <f>G10727-P10727</f>
        <v>8031.11</v>
      </c>
      <c r="R10727" t="s">
        <v>1191</v>
      </c>
      <c r="S10727" t="s">
        <v>18</v>
      </c>
      <c r="T10727" t="s">
        <v>19</v>
      </c>
    </row>
    <row r="10728" spans="1:20" x14ac:dyDescent="0.35">
      <c r="A10728" t="s">
        <v>11</v>
      </c>
      <c r="B10728" t="s">
        <v>195</v>
      </c>
      <c r="C10728" t="s">
        <v>13</v>
      </c>
      <c r="D10728" t="s">
        <v>20</v>
      </c>
      <c r="E10728" t="s">
        <v>129</v>
      </c>
      <c r="F10728" t="s">
        <v>24</v>
      </c>
      <c r="G10728">
        <v>13105.33</v>
      </c>
      <c r="H10728" s="1">
        <v>43394</v>
      </c>
      <c r="I10728" t="str">
        <f t="shared" si="501"/>
        <v>21</v>
      </c>
      <c r="J10728" t="str">
        <f t="shared" si="502"/>
        <v>October</v>
      </c>
      <c r="K10728" t="str">
        <f t="shared" si="503"/>
        <v>2018</v>
      </c>
      <c r="L10728" s="15">
        <v>0.72606481481481477</v>
      </c>
      <c r="M10728">
        <f>HOUR(K10728:K22770)</f>
        <v>0</v>
      </c>
      <c r="N10728">
        <f>MINUTE(K10728:K22770)</f>
        <v>0</v>
      </c>
      <c r="O10728">
        <f>SECOND(K10728:K22770)</f>
        <v>0</v>
      </c>
      <c r="P10728">
        <v>15.26</v>
      </c>
      <c r="Q10728">
        <f>G10728-P10728</f>
        <v>13090.07</v>
      </c>
      <c r="R10728" t="s">
        <v>1093</v>
      </c>
      <c r="S10728" t="s">
        <v>18</v>
      </c>
      <c r="T10728" t="s">
        <v>19</v>
      </c>
    </row>
    <row r="10729" spans="1:20" x14ac:dyDescent="0.35">
      <c r="A10729" t="s">
        <v>11</v>
      </c>
      <c r="B10729" t="s">
        <v>138</v>
      </c>
      <c r="C10729" t="s">
        <v>13</v>
      </c>
      <c r="D10729" t="s">
        <v>20</v>
      </c>
      <c r="E10729" t="s">
        <v>139</v>
      </c>
      <c r="F10729" t="s">
        <v>16</v>
      </c>
      <c r="G10729">
        <v>205531.29</v>
      </c>
      <c r="H10729" s="1">
        <v>43394</v>
      </c>
      <c r="I10729" t="str">
        <f t="shared" si="501"/>
        <v>21</v>
      </c>
      <c r="J10729" t="str">
        <f t="shared" si="502"/>
        <v>October</v>
      </c>
      <c r="K10729" t="str">
        <f t="shared" si="503"/>
        <v>2018</v>
      </c>
      <c r="L10729" s="15">
        <v>0.73293981481481474</v>
      </c>
      <c r="M10729">
        <f>HOUR(K10729:K22771)</f>
        <v>0</v>
      </c>
      <c r="N10729">
        <f>MINUTE(K10729:K22771)</f>
        <v>0</v>
      </c>
      <c r="O10729">
        <f>SECOND(K10729:K22771)</f>
        <v>0</v>
      </c>
      <c r="P10729">
        <v>41.28</v>
      </c>
      <c r="Q10729">
        <f>G10729-P10729</f>
        <v>205490.01</v>
      </c>
      <c r="R10729" t="s">
        <v>926</v>
      </c>
      <c r="S10729" t="s">
        <v>18</v>
      </c>
      <c r="T10729" t="s">
        <v>19</v>
      </c>
    </row>
    <row r="10730" spans="1:20" x14ac:dyDescent="0.35">
      <c r="A10730" t="s">
        <v>11</v>
      </c>
      <c r="B10730" t="s">
        <v>154</v>
      </c>
      <c r="C10730" t="s">
        <v>13</v>
      </c>
      <c r="D10730" t="s">
        <v>14</v>
      </c>
      <c r="E10730" t="s">
        <v>155</v>
      </c>
      <c r="F10730" t="s">
        <v>16</v>
      </c>
      <c r="G10730">
        <v>6285.5</v>
      </c>
      <c r="H10730" s="1">
        <v>43394</v>
      </c>
      <c r="I10730" t="str">
        <f t="shared" si="501"/>
        <v>21</v>
      </c>
      <c r="J10730" t="str">
        <f t="shared" si="502"/>
        <v>October</v>
      </c>
      <c r="K10730" t="str">
        <f t="shared" si="503"/>
        <v>2018</v>
      </c>
      <c r="L10730" s="15">
        <v>0.73981481481481481</v>
      </c>
      <c r="M10730">
        <f>HOUR(K10730:K22772)</f>
        <v>0</v>
      </c>
      <c r="N10730">
        <f>MINUTE(K10730:K22772)</f>
        <v>0</v>
      </c>
      <c r="O10730">
        <f>SECOND(K10730:K22772)</f>
        <v>0</v>
      </c>
      <c r="P10730">
        <v>16.05</v>
      </c>
      <c r="Q10730">
        <f>G10730-P10730</f>
        <v>6269.45</v>
      </c>
      <c r="R10730" t="s">
        <v>542</v>
      </c>
      <c r="S10730" t="s">
        <v>18</v>
      </c>
      <c r="T10730" t="s">
        <v>19</v>
      </c>
    </row>
    <row r="10731" spans="1:20" x14ac:dyDescent="0.35">
      <c r="A10731" t="s">
        <v>11</v>
      </c>
      <c r="B10731" t="s">
        <v>289</v>
      </c>
      <c r="C10731" t="s">
        <v>13</v>
      </c>
      <c r="D10731" t="s">
        <v>14</v>
      </c>
      <c r="E10731" t="s">
        <v>290</v>
      </c>
      <c r="F10731" t="s">
        <v>24</v>
      </c>
      <c r="G10731">
        <v>10927.59</v>
      </c>
      <c r="H10731" s="1">
        <v>43394</v>
      </c>
      <c r="I10731" t="str">
        <f t="shared" si="501"/>
        <v>21</v>
      </c>
      <c r="J10731" t="str">
        <f t="shared" si="502"/>
        <v>October</v>
      </c>
      <c r="K10731" t="str">
        <f t="shared" si="503"/>
        <v>2018</v>
      </c>
      <c r="L10731" s="15">
        <v>0.74668981481481478</v>
      </c>
      <c r="M10731">
        <f>HOUR(K10731:K22773)</f>
        <v>0</v>
      </c>
      <c r="N10731">
        <f>MINUTE(K10731:K22773)</f>
        <v>0</v>
      </c>
      <c r="O10731">
        <f>SECOND(K10731:K22773)</f>
        <v>0</v>
      </c>
      <c r="P10731">
        <v>8.15</v>
      </c>
      <c r="Q10731">
        <f>G10731-P10731</f>
        <v>10919.44</v>
      </c>
      <c r="R10731" t="s">
        <v>21</v>
      </c>
      <c r="S10731" t="s">
        <v>18</v>
      </c>
      <c r="T10731" t="s">
        <v>19</v>
      </c>
    </row>
    <row r="10732" spans="1:20" x14ac:dyDescent="0.35">
      <c r="A10732" t="s">
        <v>29</v>
      </c>
      <c r="B10732" t="s">
        <v>289</v>
      </c>
      <c r="C10732" t="s">
        <v>13</v>
      </c>
      <c r="D10732" t="s">
        <v>31</v>
      </c>
      <c r="E10732" t="s">
        <v>290</v>
      </c>
      <c r="F10732" t="s">
        <v>24</v>
      </c>
      <c r="G10732">
        <v>10865.23</v>
      </c>
      <c r="H10732" s="1">
        <v>43394</v>
      </c>
      <c r="I10732" t="str">
        <f t="shared" si="501"/>
        <v>21</v>
      </c>
      <c r="J10732" t="str">
        <f t="shared" si="502"/>
        <v>October</v>
      </c>
      <c r="K10732" t="str">
        <f t="shared" si="503"/>
        <v>2018</v>
      </c>
      <c r="L10732" s="15">
        <v>0.75</v>
      </c>
      <c r="M10732">
        <f>HOUR(K10732:K22774)</f>
        <v>0</v>
      </c>
      <c r="N10732">
        <f>MINUTE(K10732:K22774)</f>
        <v>0</v>
      </c>
      <c r="O10732">
        <f>SECOND(K10732:K22774)</f>
        <v>0</v>
      </c>
      <c r="P10732">
        <v>45</v>
      </c>
      <c r="Q10732">
        <f>G10732-P10732</f>
        <v>10820.23</v>
      </c>
      <c r="R10732" t="s">
        <v>1833</v>
      </c>
      <c r="S10732" t="s">
        <v>18</v>
      </c>
      <c r="T10732" t="s">
        <v>19</v>
      </c>
    </row>
    <row r="10733" spans="1:20" x14ac:dyDescent="0.35">
      <c r="A10733" t="s">
        <v>29</v>
      </c>
      <c r="B10733" t="s">
        <v>47</v>
      </c>
      <c r="C10733" t="s">
        <v>13</v>
      </c>
      <c r="D10733" t="s">
        <v>31</v>
      </c>
      <c r="E10733" t="s">
        <v>48</v>
      </c>
      <c r="F10733" t="s">
        <v>24</v>
      </c>
      <c r="G10733">
        <v>20518.11</v>
      </c>
      <c r="H10733" s="1">
        <v>43394</v>
      </c>
      <c r="I10733" t="str">
        <f t="shared" si="501"/>
        <v>21</v>
      </c>
      <c r="J10733" t="str">
        <f t="shared" si="502"/>
        <v>October</v>
      </c>
      <c r="K10733" t="str">
        <f t="shared" si="503"/>
        <v>2018</v>
      </c>
      <c r="L10733" s="15">
        <v>0.75</v>
      </c>
      <c r="M10733">
        <f>HOUR(K10733:K22775)</f>
        <v>0</v>
      </c>
      <c r="N10733">
        <f>MINUTE(K10733:K22775)</f>
        <v>0</v>
      </c>
      <c r="O10733">
        <f>SECOND(K10733:K22775)</f>
        <v>0</v>
      </c>
      <c r="P10733">
        <v>1128</v>
      </c>
      <c r="Q10733">
        <f>G10733-P10733</f>
        <v>19390.11</v>
      </c>
      <c r="R10733" t="s">
        <v>1833</v>
      </c>
      <c r="S10733" t="s">
        <v>18</v>
      </c>
      <c r="T10733" t="s">
        <v>19</v>
      </c>
    </row>
    <row r="10734" spans="1:20" x14ac:dyDescent="0.35">
      <c r="A10734" t="s">
        <v>11</v>
      </c>
      <c r="B10734" t="s">
        <v>12</v>
      </c>
      <c r="C10734" t="s">
        <v>13</v>
      </c>
      <c r="D10734" t="s">
        <v>20</v>
      </c>
      <c r="E10734" t="s">
        <v>15</v>
      </c>
      <c r="F10734" t="s">
        <v>16</v>
      </c>
      <c r="G10734">
        <v>1223.3900000000001</v>
      </c>
      <c r="H10734" s="1">
        <v>43394</v>
      </c>
      <c r="I10734" t="str">
        <f t="shared" si="501"/>
        <v>21</v>
      </c>
      <c r="J10734" t="str">
        <f t="shared" si="502"/>
        <v>October</v>
      </c>
      <c r="K10734" t="str">
        <f t="shared" si="503"/>
        <v>2018</v>
      </c>
      <c r="L10734" s="15">
        <v>0.75839120370370372</v>
      </c>
      <c r="M10734">
        <f>HOUR(K10734:K22776)</f>
        <v>0</v>
      </c>
      <c r="N10734">
        <f>MINUTE(K10734:K22776)</f>
        <v>0</v>
      </c>
      <c r="O10734">
        <f>SECOND(K10734:K22776)</f>
        <v>0</v>
      </c>
      <c r="P10734">
        <v>21.19</v>
      </c>
      <c r="Q10734">
        <f>G10734-P10734</f>
        <v>1202.2</v>
      </c>
      <c r="R10734" t="s">
        <v>1118</v>
      </c>
      <c r="S10734" t="s">
        <v>18</v>
      </c>
      <c r="T10734" t="s">
        <v>19</v>
      </c>
    </row>
    <row r="10735" spans="1:20" x14ac:dyDescent="0.35">
      <c r="A10735" t="s">
        <v>11</v>
      </c>
      <c r="B10735" t="s">
        <v>317</v>
      </c>
      <c r="C10735" t="s">
        <v>13</v>
      </c>
      <c r="D10735" t="s">
        <v>20</v>
      </c>
      <c r="E10735" t="s">
        <v>318</v>
      </c>
      <c r="F10735" t="s">
        <v>16</v>
      </c>
      <c r="G10735">
        <v>24596.3</v>
      </c>
      <c r="H10735" s="1">
        <v>43394</v>
      </c>
      <c r="I10735" t="str">
        <f t="shared" si="501"/>
        <v>21</v>
      </c>
      <c r="J10735" t="str">
        <f t="shared" si="502"/>
        <v>October</v>
      </c>
      <c r="K10735" t="str">
        <f t="shared" si="503"/>
        <v>2018</v>
      </c>
      <c r="L10735" s="15">
        <v>0.77453703703703702</v>
      </c>
      <c r="M10735">
        <f>HOUR(K10735:K22777)</f>
        <v>0</v>
      </c>
      <c r="N10735">
        <f>MINUTE(K10735:K22777)</f>
        <v>0</v>
      </c>
      <c r="O10735">
        <f>SECOND(K10735:K22777)</f>
        <v>0</v>
      </c>
      <c r="P10735">
        <v>76.03</v>
      </c>
      <c r="Q10735">
        <f>G10735-P10735</f>
        <v>24520.27</v>
      </c>
      <c r="R10735" t="s">
        <v>311</v>
      </c>
      <c r="S10735" t="s">
        <v>18</v>
      </c>
      <c r="T10735" t="s">
        <v>19</v>
      </c>
    </row>
    <row r="10736" spans="1:20" x14ac:dyDescent="0.35">
      <c r="A10736" t="s">
        <v>11</v>
      </c>
      <c r="B10736" t="s">
        <v>289</v>
      </c>
      <c r="C10736" t="s">
        <v>13</v>
      </c>
      <c r="D10736" t="s">
        <v>20</v>
      </c>
      <c r="E10736" t="s">
        <v>290</v>
      </c>
      <c r="F10736" t="s">
        <v>24</v>
      </c>
      <c r="G10736">
        <v>10910.23</v>
      </c>
      <c r="H10736" s="1">
        <v>43394</v>
      </c>
      <c r="I10736" t="str">
        <f t="shared" si="501"/>
        <v>21</v>
      </c>
      <c r="J10736" t="str">
        <f t="shared" si="502"/>
        <v>October</v>
      </c>
      <c r="K10736" t="str">
        <f t="shared" si="503"/>
        <v>2018</v>
      </c>
      <c r="L10736" s="15">
        <v>0.79069444444444448</v>
      </c>
      <c r="M10736">
        <f>HOUR(K10736:K22778)</f>
        <v>0</v>
      </c>
      <c r="N10736">
        <f>MINUTE(K10736:K22778)</f>
        <v>0</v>
      </c>
      <c r="O10736">
        <f>SECOND(K10736:K22778)</f>
        <v>0</v>
      </c>
      <c r="P10736">
        <v>17.36</v>
      </c>
      <c r="Q10736">
        <f>G10736-P10736</f>
        <v>10892.869999999999</v>
      </c>
      <c r="R10736" t="s">
        <v>832</v>
      </c>
      <c r="S10736" t="s">
        <v>18</v>
      </c>
      <c r="T10736" t="s">
        <v>19</v>
      </c>
    </row>
    <row r="10737" spans="1:20" x14ac:dyDescent="0.35">
      <c r="A10737" t="s">
        <v>29</v>
      </c>
      <c r="B10737" t="s">
        <v>134</v>
      </c>
      <c r="C10737" t="s">
        <v>13</v>
      </c>
      <c r="D10737" t="s">
        <v>31</v>
      </c>
      <c r="E10737" t="s">
        <v>135</v>
      </c>
      <c r="F10737" t="s">
        <v>16</v>
      </c>
      <c r="G10737">
        <v>16465.36</v>
      </c>
      <c r="H10737" s="1">
        <v>43394</v>
      </c>
      <c r="I10737" t="str">
        <f t="shared" si="501"/>
        <v>21</v>
      </c>
      <c r="J10737" t="str">
        <f t="shared" si="502"/>
        <v>October</v>
      </c>
      <c r="K10737" t="str">
        <f t="shared" si="503"/>
        <v>2018</v>
      </c>
      <c r="L10737" s="15">
        <v>0.79166666666666663</v>
      </c>
      <c r="M10737">
        <f>HOUR(K10737:K22779)</f>
        <v>0</v>
      </c>
      <c r="N10737">
        <f>MINUTE(K10737:K22779)</f>
        <v>0</v>
      </c>
      <c r="O10737">
        <f>SECOND(K10737:K22779)</f>
        <v>0</v>
      </c>
      <c r="P10737">
        <v>18</v>
      </c>
      <c r="Q10737">
        <f>G10737-P10737</f>
        <v>16447.36</v>
      </c>
      <c r="R10737" t="s">
        <v>1833</v>
      </c>
      <c r="S10737" t="s">
        <v>18</v>
      </c>
      <c r="T10737" t="s">
        <v>19</v>
      </c>
    </row>
    <row r="10738" spans="1:20" x14ac:dyDescent="0.35">
      <c r="A10738" t="s">
        <v>29</v>
      </c>
      <c r="B10738" t="s">
        <v>227</v>
      </c>
      <c r="C10738" t="s">
        <v>13</v>
      </c>
      <c r="D10738" t="s">
        <v>41</v>
      </c>
      <c r="E10738" t="s">
        <v>228</v>
      </c>
      <c r="F10738" t="s">
        <v>24</v>
      </c>
      <c r="G10738">
        <v>20479.810000000001</v>
      </c>
      <c r="H10738" s="1">
        <v>43394</v>
      </c>
      <c r="I10738" t="str">
        <f t="shared" si="501"/>
        <v>21</v>
      </c>
      <c r="J10738" t="str">
        <f t="shared" si="502"/>
        <v>October</v>
      </c>
      <c r="K10738" t="str">
        <f t="shared" si="503"/>
        <v>2018</v>
      </c>
      <c r="L10738" s="15">
        <v>0.79166666666666663</v>
      </c>
      <c r="M10738">
        <f>HOUR(K10738:K22780)</f>
        <v>0</v>
      </c>
      <c r="N10738">
        <f>MINUTE(K10738:K22780)</f>
        <v>0</v>
      </c>
      <c r="O10738">
        <f>SECOND(K10738:K22780)</f>
        <v>0</v>
      </c>
      <c r="P10738">
        <v>27</v>
      </c>
      <c r="Q10738">
        <f>G10738-P10738</f>
        <v>20452.810000000001</v>
      </c>
      <c r="R10738" t="s">
        <v>1833</v>
      </c>
      <c r="S10738" t="s">
        <v>18</v>
      </c>
      <c r="T10738" t="s">
        <v>19</v>
      </c>
    </row>
    <row r="10739" spans="1:20" x14ac:dyDescent="0.35">
      <c r="A10739" t="s">
        <v>29</v>
      </c>
      <c r="B10739" t="s">
        <v>92</v>
      </c>
      <c r="C10739" t="s">
        <v>13</v>
      </c>
      <c r="D10739" t="s">
        <v>31</v>
      </c>
      <c r="E10739" t="s">
        <v>93</v>
      </c>
      <c r="F10739" t="s">
        <v>16</v>
      </c>
      <c r="G10739">
        <v>8031.06</v>
      </c>
      <c r="H10739" s="1">
        <v>43394</v>
      </c>
      <c r="I10739" t="str">
        <f t="shared" si="501"/>
        <v>21</v>
      </c>
      <c r="J10739" t="str">
        <f t="shared" si="502"/>
        <v>October</v>
      </c>
      <c r="K10739" t="str">
        <f t="shared" si="503"/>
        <v>2018</v>
      </c>
      <c r="L10739" s="15">
        <v>0.79166666666666663</v>
      </c>
      <c r="M10739">
        <f>HOUR(K10739:K22781)</f>
        <v>0</v>
      </c>
      <c r="N10739">
        <f>MINUTE(K10739:K22781)</f>
        <v>0</v>
      </c>
      <c r="O10739">
        <f>SECOND(K10739:K22781)</f>
        <v>0</v>
      </c>
      <c r="P10739">
        <v>78</v>
      </c>
      <c r="Q10739">
        <f>G10739-P10739</f>
        <v>7953.06</v>
      </c>
      <c r="R10739" t="s">
        <v>1833</v>
      </c>
      <c r="S10739" t="s">
        <v>18</v>
      </c>
      <c r="T10739" t="s">
        <v>19</v>
      </c>
    </row>
    <row r="10740" spans="1:20" x14ac:dyDescent="0.35">
      <c r="A10740" t="s">
        <v>11</v>
      </c>
      <c r="B10740" t="s">
        <v>12</v>
      </c>
      <c r="C10740" t="s">
        <v>13</v>
      </c>
      <c r="D10740" t="s">
        <v>14</v>
      </c>
      <c r="E10740" t="s">
        <v>15</v>
      </c>
      <c r="F10740" t="s">
        <v>16</v>
      </c>
      <c r="G10740">
        <v>1214.04</v>
      </c>
      <c r="H10740" s="1">
        <v>43394</v>
      </c>
      <c r="I10740" t="str">
        <f t="shared" si="501"/>
        <v>21</v>
      </c>
      <c r="J10740" t="str">
        <f t="shared" si="502"/>
        <v>October</v>
      </c>
      <c r="K10740" t="str">
        <f t="shared" si="503"/>
        <v>2018</v>
      </c>
      <c r="L10740" s="15">
        <v>0.79859953703703701</v>
      </c>
      <c r="M10740">
        <f>HOUR(K10740:K22782)</f>
        <v>0</v>
      </c>
      <c r="N10740">
        <f>MINUTE(K10740:K22782)</f>
        <v>0</v>
      </c>
      <c r="O10740">
        <f>SECOND(K10740:K22782)</f>
        <v>0</v>
      </c>
      <c r="P10740">
        <v>9.35</v>
      </c>
      <c r="Q10740">
        <f>G10740-P10740</f>
        <v>1204.69</v>
      </c>
      <c r="R10740" t="s">
        <v>1326</v>
      </c>
      <c r="S10740" t="s">
        <v>18</v>
      </c>
      <c r="T10740" t="s">
        <v>19</v>
      </c>
    </row>
    <row r="10741" spans="1:20" x14ac:dyDescent="0.35">
      <c r="A10741" t="s">
        <v>11</v>
      </c>
      <c r="B10741" t="s">
        <v>49</v>
      </c>
      <c r="C10741" t="s">
        <v>13</v>
      </c>
      <c r="D10741" t="s">
        <v>20</v>
      </c>
      <c r="E10741" t="s">
        <v>50</v>
      </c>
      <c r="F10741" t="s">
        <v>24</v>
      </c>
      <c r="G10741">
        <v>4014.49</v>
      </c>
      <c r="H10741" s="1">
        <v>43394</v>
      </c>
      <c r="I10741" t="str">
        <f t="shared" si="501"/>
        <v>21</v>
      </c>
      <c r="J10741" t="str">
        <f t="shared" si="502"/>
        <v>October</v>
      </c>
      <c r="K10741" t="str">
        <f t="shared" si="503"/>
        <v>2018</v>
      </c>
      <c r="L10741" s="15">
        <v>0.80599537037037028</v>
      </c>
      <c r="M10741">
        <f>HOUR(K10741:K22783)</f>
        <v>0</v>
      </c>
      <c r="N10741">
        <f>MINUTE(K10741:K22783)</f>
        <v>0</v>
      </c>
      <c r="O10741">
        <f>SECOND(K10741:K22783)</f>
        <v>0</v>
      </c>
      <c r="P10741">
        <v>24.62</v>
      </c>
      <c r="Q10741">
        <f>G10741-P10741</f>
        <v>3989.87</v>
      </c>
      <c r="R10741" t="s">
        <v>1755</v>
      </c>
      <c r="S10741" t="s">
        <v>18</v>
      </c>
      <c r="T10741" t="s">
        <v>19</v>
      </c>
    </row>
    <row r="10742" spans="1:20" x14ac:dyDescent="0.35">
      <c r="A10742" t="s">
        <v>11</v>
      </c>
      <c r="B10742" t="s">
        <v>12</v>
      </c>
      <c r="C10742" t="s">
        <v>13</v>
      </c>
      <c r="D10742" t="s">
        <v>20</v>
      </c>
      <c r="E10742" t="s">
        <v>15</v>
      </c>
      <c r="F10742" t="s">
        <v>16</v>
      </c>
      <c r="G10742">
        <v>1209.33</v>
      </c>
      <c r="H10742" s="1">
        <v>43394</v>
      </c>
      <c r="I10742" t="str">
        <f t="shared" si="501"/>
        <v>21</v>
      </c>
      <c r="J10742" t="str">
        <f t="shared" si="502"/>
        <v>October</v>
      </c>
      <c r="K10742" t="str">
        <f t="shared" si="503"/>
        <v>2018</v>
      </c>
      <c r="L10742" s="15">
        <v>0.81337962962962962</v>
      </c>
      <c r="M10742">
        <f>HOUR(K10742:K22784)</f>
        <v>0</v>
      </c>
      <c r="N10742">
        <f>MINUTE(K10742:K22784)</f>
        <v>0</v>
      </c>
      <c r="O10742">
        <f>SECOND(K10742:K22784)</f>
        <v>0</v>
      </c>
      <c r="P10742">
        <v>4.71</v>
      </c>
      <c r="Q10742">
        <f>G10742-P10742</f>
        <v>1204.6199999999999</v>
      </c>
      <c r="R10742" t="s">
        <v>946</v>
      </c>
      <c r="S10742" t="s">
        <v>18</v>
      </c>
      <c r="T10742" t="s">
        <v>19</v>
      </c>
    </row>
    <row r="10743" spans="1:20" x14ac:dyDescent="0.35">
      <c r="A10743" t="s">
        <v>11</v>
      </c>
      <c r="B10743" t="s">
        <v>302</v>
      </c>
      <c r="C10743" t="s">
        <v>13</v>
      </c>
      <c r="D10743" t="s">
        <v>14</v>
      </c>
      <c r="E10743" t="s">
        <v>303</v>
      </c>
      <c r="F10743" t="s">
        <v>24</v>
      </c>
      <c r="G10743">
        <v>14579.41</v>
      </c>
      <c r="H10743" s="1">
        <v>43394</v>
      </c>
      <c r="I10743" t="str">
        <f t="shared" si="501"/>
        <v>21</v>
      </c>
      <c r="J10743" t="str">
        <f t="shared" si="502"/>
        <v>October</v>
      </c>
      <c r="K10743" t="str">
        <f t="shared" si="503"/>
        <v>2018</v>
      </c>
      <c r="L10743" s="15">
        <v>0.82076388888888896</v>
      </c>
      <c r="M10743">
        <f>HOUR(K10743:K22785)</f>
        <v>0</v>
      </c>
      <c r="N10743">
        <f>MINUTE(K10743:K22785)</f>
        <v>0</v>
      </c>
      <c r="O10743">
        <f>SECOND(K10743:K22785)</f>
        <v>0</v>
      </c>
      <c r="P10743">
        <v>19.02</v>
      </c>
      <c r="Q10743">
        <f>G10743-P10743</f>
        <v>14560.39</v>
      </c>
      <c r="R10743" t="s">
        <v>1756</v>
      </c>
      <c r="S10743" t="s">
        <v>18</v>
      </c>
      <c r="T10743" t="s">
        <v>19</v>
      </c>
    </row>
    <row r="10744" spans="1:20" x14ac:dyDescent="0.35">
      <c r="A10744" t="s">
        <v>11</v>
      </c>
      <c r="B10744" t="s">
        <v>25</v>
      </c>
      <c r="C10744" t="s">
        <v>13</v>
      </c>
      <c r="D10744" t="s">
        <v>20</v>
      </c>
      <c r="E10744" t="s">
        <v>26</v>
      </c>
      <c r="F10744" t="s">
        <v>16</v>
      </c>
      <c r="G10744">
        <v>4767.58</v>
      </c>
      <c r="H10744" s="1">
        <v>43394</v>
      </c>
      <c r="I10744" t="str">
        <f t="shared" si="501"/>
        <v>21</v>
      </c>
      <c r="J10744" t="str">
        <f t="shared" si="502"/>
        <v>October</v>
      </c>
      <c r="K10744" t="str">
        <f t="shared" si="503"/>
        <v>2018</v>
      </c>
      <c r="L10744" s="15">
        <v>0.82815972222222223</v>
      </c>
      <c r="M10744">
        <f>HOUR(K10744:K22786)</f>
        <v>0</v>
      </c>
      <c r="N10744">
        <f>MINUTE(K10744:K22786)</f>
        <v>0</v>
      </c>
      <c r="O10744">
        <f>SECOND(K10744:K22786)</f>
        <v>0</v>
      </c>
      <c r="P10744">
        <v>36.51</v>
      </c>
      <c r="Q10744">
        <f>G10744-P10744</f>
        <v>4731.07</v>
      </c>
      <c r="R10744" t="s">
        <v>916</v>
      </c>
      <c r="S10744" t="s">
        <v>18</v>
      </c>
      <c r="T10744" t="s">
        <v>19</v>
      </c>
    </row>
    <row r="10745" spans="1:20" x14ac:dyDescent="0.35">
      <c r="A10745" t="s">
        <v>29</v>
      </c>
      <c r="B10745" t="s">
        <v>549</v>
      </c>
      <c r="C10745" t="s">
        <v>13</v>
      </c>
      <c r="D10745" t="s">
        <v>31</v>
      </c>
      <c r="E10745" t="s">
        <v>332</v>
      </c>
      <c r="F10745" t="s">
        <v>24</v>
      </c>
      <c r="G10745">
        <v>21897.91</v>
      </c>
      <c r="H10745" s="1">
        <v>43394</v>
      </c>
      <c r="I10745" t="str">
        <f t="shared" si="501"/>
        <v>21</v>
      </c>
      <c r="J10745" t="str">
        <f t="shared" si="502"/>
        <v>October</v>
      </c>
      <c r="K10745" t="str">
        <f t="shared" si="503"/>
        <v>2018</v>
      </c>
      <c r="L10745" s="15">
        <v>0.83333333333333337</v>
      </c>
      <c r="M10745">
        <f>HOUR(K10745:K22787)</f>
        <v>0</v>
      </c>
      <c r="N10745">
        <f>MINUTE(K10745:K22787)</f>
        <v>0</v>
      </c>
      <c r="O10745">
        <f>SECOND(K10745:K22787)</f>
        <v>0</v>
      </c>
      <c r="P10745">
        <v>48</v>
      </c>
      <c r="Q10745">
        <f>G10745-P10745</f>
        <v>21849.91</v>
      </c>
      <c r="R10745" t="s">
        <v>1833</v>
      </c>
      <c r="S10745" t="s">
        <v>18</v>
      </c>
      <c r="T10745" t="s">
        <v>19</v>
      </c>
    </row>
    <row r="10746" spans="1:20" x14ac:dyDescent="0.35">
      <c r="A10746" t="s">
        <v>29</v>
      </c>
      <c r="B10746" t="s">
        <v>220</v>
      </c>
      <c r="C10746" t="s">
        <v>13</v>
      </c>
      <c r="D10746" t="s">
        <v>31</v>
      </c>
      <c r="E10746" t="s">
        <v>221</v>
      </c>
      <c r="F10746" t="s">
        <v>24</v>
      </c>
      <c r="G10746">
        <v>7632.68</v>
      </c>
      <c r="H10746" s="1">
        <v>43394</v>
      </c>
      <c r="I10746" t="str">
        <f t="shared" si="501"/>
        <v>21</v>
      </c>
      <c r="J10746" t="str">
        <f t="shared" si="502"/>
        <v>October</v>
      </c>
      <c r="K10746" t="str">
        <f t="shared" si="503"/>
        <v>2018</v>
      </c>
      <c r="L10746" s="15">
        <v>0.83333333333333337</v>
      </c>
      <c r="M10746">
        <f>HOUR(K10746:K22788)</f>
        <v>0</v>
      </c>
      <c r="N10746">
        <f>MINUTE(K10746:K22788)</f>
        <v>0</v>
      </c>
      <c r="O10746">
        <f>SECOND(K10746:K22788)</f>
        <v>0</v>
      </c>
      <c r="P10746">
        <v>42</v>
      </c>
      <c r="Q10746">
        <f>G10746-P10746</f>
        <v>7590.68</v>
      </c>
      <c r="R10746" t="s">
        <v>1833</v>
      </c>
      <c r="S10746" t="s">
        <v>18</v>
      </c>
      <c r="T10746" t="s">
        <v>19</v>
      </c>
    </row>
    <row r="10747" spans="1:20" x14ac:dyDescent="0.35">
      <c r="A10747" t="s">
        <v>11</v>
      </c>
      <c r="B10747" t="s">
        <v>58</v>
      </c>
      <c r="C10747" t="s">
        <v>13</v>
      </c>
      <c r="D10747" t="s">
        <v>20</v>
      </c>
      <c r="E10747" t="s">
        <v>59</v>
      </c>
      <c r="F10747" t="s">
        <v>16</v>
      </c>
      <c r="G10747">
        <v>5196.8100000000004</v>
      </c>
      <c r="H10747" s="1">
        <v>43394</v>
      </c>
      <c r="I10747" t="str">
        <f t="shared" si="501"/>
        <v>21</v>
      </c>
      <c r="J10747" t="str">
        <f t="shared" si="502"/>
        <v>October</v>
      </c>
      <c r="K10747" t="str">
        <f t="shared" si="503"/>
        <v>2018</v>
      </c>
      <c r="L10747" s="15">
        <v>0.83467592592592599</v>
      </c>
      <c r="M10747">
        <f>HOUR(K10747:K22789)</f>
        <v>0</v>
      </c>
      <c r="N10747">
        <f>MINUTE(K10747:K22789)</f>
        <v>0</v>
      </c>
      <c r="O10747">
        <f>SECOND(K10747:K22789)</f>
        <v>0</v>
      </c>
      <c r="P10747">
        <v>10.08</v>
      </c>
      <c r="Q10747">
        <f>G10747-P10747</f>
        <v>5186.7300000000005</v>
      </c>
      <c r="R10747" t="s">
        <v>1234</v>
      </c>
      <c r="S10747" t="s">
        <v>18</v>
      </c>
      <c r="T10747" t="s">
        <v>19</v>
      </c>
    </row>
    <row r="10748" spans="1:20" x14ac:dyDescent="0.35">
      <c r="A10748" t="s">
        <v>11</v>
      </c>
      <c r="B10748" t="s">
        <v>233</v>
      </c>
      <c r="C10748" t="s">
        <v>13</v>
      </c>
      <c r="D10748" t="s">
        <v>14</v>
      </c>
      <c r="E10748" t="s">
        <v>234</v>
      </c>
      <c r="F10748" t="s">
        <v>16</v>
      </c>
      <c r="G10748">
        <v>11234.72</v>
      </c>
      <c r="H10748" s="1">
        <v>43394</v>
      </c>
      <c r="I10748" t="str">
        <f t="shared" si="501"/>
        <v>21</v>
      </c>
      <c r="J10748" t="str">
        <f t="shared" si="502"/>
        <v>October</v>
      </c>
      <c r="K10748" t="str">
        <f t="shared" si="503"/>
        <v>2018</v>
      </c>
      <c r="L10748" s="15">
        <v>0.83918981481481481</v>
      </c>
      <c r="M10748">
        <f>HOUR(K10748:K22790)</f>
        <v>0</v>
      </c>
      <c r="N10748">
        <f>MINUTE(K10748:K22790)</f>
        <v>0</v>
      </c>
      <c r="O10748">
        <f>SECOND(K10748:K22790)</f>
        <v>0</v>
      </c>
      <c r="P10748">
        <v>7.08</v>
      </c>
      <c r="Q10748">
        <f>G10748-P10748</f>
        <v>11227.64</v>
      </c>
      <c r="R10748" t="s">
        <v>869</v>
      </c>
      <c r="S10748" t="s">
        <v>18</v>
      </c>
      <c r="T10748" t="s">
        <v>19</v>
      </c>
    </row>
    <row r="10749" spans="1:20" x14ac:dyDescent="0.35">
      <c r="A10749" t="s">
        <v>11</v>
      </c>
      <c r="B10749" t="s">
        <v>302</v>
      </c>
      <c r="C10749" t="s">
        <v>13</v>
      </c>
      <c r="D10749" t="s">
        <v>20</v>
      </c>
      <c r="E10749" t="s">
        <v>303</v>
      </c>
      <c r="F10749" t="s">
        <v>24</v>
      </c>
      <c r="G10749">
        <v>14526.08</v>
      </c>
      <c r="H10749" s="1">
        <v>43394</v>
      </c>
      <c r="I10749" t="str">
        <f t="shared" si="501"/>
        <v>21</v>
      </c>
      <c r="J10749" t="str">
        <f t="shared" si="502"/>
        <v>October</v>
      </c>
      <c r="K10749" t="str">
        <f t="shared" si="503"/>
        <v>2018</v>
      </c>
      <c r="L10749" s="15">
        <v>0.84370370370370373</v>
      </c>
      <c r="M10749">
        <f>HOUR(K10749:K22791)</f>
        <v>0</v>
      </c>
      <c r="N10749">
        <f>MINUTE(K10749:K22791)</f>
        <v>0</v>
      </c>
      <c r="O10749">
        <f>SECOND(K10749:K22791)</f>
        <v>0</v>
      </c>
      <c r="P10749">
        <v>53.33</v>
      </c>
      <c r="Q10749">
        <f>G10749-P10749</f>
        <v>14472.75</v>
      </c>
      <c r="R10749" t="s">
        <v>1256</v>
      </c>
      <c r="S10749" t="s">
        <v>18</v>
      </c>
      <c r="T10749" t="s">
        <v>19</v>
      </c>
    </row>
    <row r="10750" spans="1:20" x14ac:dyDescent="0.35">
      <c r="A10750" t="s">
        <v>11</v>
      </c>
      <c r="B10750" t="s">
        <v>25</v>
      </c>
      <c r="C10750" t="s">
        <v>13</v>
      </c>
      <c r="D10750" t="s">
        <v>14</v>
      </c>
      <c r="E10750" t="s">
        <v>26</v>
      </c>
      <c r="F10750" t="s">
        <v>16</v>
      </c>
      <c r="G10750">
        <v>4749.91</v>
      </c>
      <c r="H10750" s="1">
        <v>43394</v>
      </c>
      <c r="I10750" t="str">
        <f t="shared" si="501"/>
        <v>21</v>
      </c>
      <c r="J10750" t="str">
        <f t="shared" si="502"/>
        <v>October</v>
      </c>
      <c r="K10750" t="str">
        <f t="shared" si="503"/>
        <v>2018</v>
      </c>
      <c r="L10750" s="15">
        <v>0.84820601851851851</v>
      </c>
      <c r="M10750">
        <f>HOUR(K10750:K22792)</f>
        <v>0</v>
      </c>
      <c r="N10750">
        <f>MINUTE(K10750:K22792)</f>
        <v>0</v>
      </c>
      <c r="O10750">
        <f>SECOND(K10750:K22792)</f>
        <v>0</v>
      </c>
      <c r="P10750">
        <v>17.670000000000002</v>
      </c>
      <c r="Q10750">
        <f>G10750-P10750</f>
        <v>4732.24</v>
      </c>
      <c r="R10750" t="s">
        <v>1757</v>
      </c>
      <c r="S10750" t="s">
        <v>18</v>
      </c>
      <c r="T10750" t="s">
        <v>19</v>
      </c>
    </row>
    <row r="10751" spans="1:20" x14ac:dyDescent="0.35">
      <c r="A10751" t="s">
        <v>11</v>
      </c>
      <c r="B10751" t="s">
        <v>302</v>
      </c>
      <c r="C10751" t="s">
        <v>13</v>
      </c>
      <c r="D10751" t="s">
        <v>14</v>
      </c>
      <c r="E10751" t="s">
        <v>303</v>
      </c>
      <c r="F10751" t="s">
        <v>24</v>
      </c>
      <c r="G10751">
        <v>14508.08</v>
      </c>
      <c r="H10751" s="1">
        <v>43394</v>
      </c>
      <c r="I10751" t="str">
        <f t="shared" si="501"/>
        <v>21</v>
      </c>
      <c r="J10751" t="str">
        <f t="shared" si="502"/>
        <v>October</v>
      </c>
      <c r="K10751" t="str">
        <f t="shared" si="503"/>
        <v>2018</v>
      </c>
      <c r="L10751" s="15">
        <v>0.85271990740740744</v>
      </c>
      <c r="M10751">
        <f>HOUR(K10751:K22793)</f>
        <v>0</v>
      </c>
      <c r="N10751">
        <f>MINUTE(K10751:K22793)</f>
        <v>0</v>
      </c>
      <c r="O10751">
        <f>SECOND(K10751:K22793)</f>
        <v>0</v>
      </c>
      <c r="P10751">
        <v>18</v>
      </c>
      <c r="Q10751">
        <f>G10751-P10751</f>
        <v>14490.08</v>
      </c>
      <c r="R10751" t="s">
        <v>1534</v>
      </c>
      <c r="S10751" t="s">
        <v>18</v>
      </c>
      <c r="T10751" t="s">
        <v>19</v>
      </c>
    </row>
    <row r="10752" spans="1:20" x14ac:dyDescent="0.35">
      <c r="A10752" t="s">
        <v>11</v>
      </c>
      <c r="B10752" t="s">
        <v>338</v>
      </c>
      <c r="C10752" t="s">
        <v>13</v>
      </c>
      <c r="D10752" t="s">
        <v>14</v>
      </c>
      <c r="E10752" t="s">
        <v>339</v>
      </c>
      <c r="F10752" t="s">
        <v>16</v>
      </c>
      <c r="G10752">
        <v>5693.65</v>
      </c>
      <c r="H10752" s="1">
        <v>43394</v>
      </c>
      <c r="I10752" t="str">
        <f t="shared" si="501"/>
        <v>21</v>
      </c>
      <c r="J10752" t="str">
        <f t="shared" si="502"/>
        <v>October</v>
      </c>
      <c r="K10752" t="str">
        <f t="shared" si="503"/>
        <v>2018</v>
      </c>
      <c r="L10752" s="15">
        <v>0.85722222222222222</v>
      </c>
      <c r="M10752">
        <f>HOUR(K10752:K22794)</f>
        <v>0</v>
      </c>
      <c r="N10752">
        <f>MINUTE(K10752:K22794)</f>
        <v>0</v>
      </c>
      <c r="O10752">
        <f>SECOND(K10752:K22794)</f>
        <v>0</v>
      </c>
      <c r="P10752">
        <v>39.96</v>
      </c>
      <c r="Q10752">
        <f>G10752-P10752</f>
        <v>5653.69</v>
      </c>
      <c r="R10752" t="s">
        <v>802</v>
      </c>
      <c r="S10752" t="s">
        <v>18</v>
      </c>
      <c r="T10752" t="s">
        <v>19</v>
      </c>
    </row>
    <row r="10753" spans="1:20" x14ac:dyDescent="0.35">
      <c r="A10753" t="s">
        <v>11</v>
      </c>
      <c r="B10753" t="s">
        <v>161</v>
      </c>
      <c r="C10753" t="s">
        <v>13</v>
      </c>
      <c r="D10753" t="s">
        <v>14</v>
      </c>
      <c r="E10753" t="s">
        <v>162</v>
      </c>
      <c r="F10753" t="s">
        <v>24</v>
      </c>
      <c r="G10753">
        <v>7548.05</v>
      </c>
      <c r="H10753" s="1">
        <v>43394</v>
      </c>
      <c r="I10753" t="str">
        <f t="shared" si="501"/>
        <v>21</v>
      </c>
      <c r="J10753" t="str">
        <f t="shared" si="502"/>
        <v>October</v>
      </c>
      <c r="K10753" t="str">
        <f t="shared" si="503"/>
        <v>2018</v>
      </c>
      <c r="L10753" s="15">
        <v>0.86173611111111104</v>
      </c>
      <c r="M10753">
        <f>HOUR(K10753:K22795)</f>
        <v>0</v>
      </c>
      <c r="N10753">
        <f>MINUTE(K10753:K22795)</f>
        <v>0</v>
      </c>
      <c r="O10753">
        <f>SECOND(K10753:K22795)</f>
        <v>0</v>
      </c>
      <c r="P10753">
        <v>17.63</v>
      </c>
      <c r="Q10753">
        <f>G10753-P10753</f>
        <v>7530.42</v>
      </c>
      <c r="R10753" t="s">
        <v>1497</v>
      </c>
      <c r="S10753" t="s">
        <v>18</v>
      </c>
      <c r="T10753" t="s">
        <v>19</v>
      </c>
    </row>
    <row r="10754" spans="1:20" x14ac:dyDescent="0.35">
      <c r="A10754" t="s">
        <v>11</v>
      </c>
      <c r="B10754" t="s">
        <v>289</v>
      </c>
      <c r="C10754" t="s">
        <v>13</v>
      </c>
      <c r="D10754" t="s">
        <v>20</v>
      </c>
      <c r="E10754" t="s">
        <v>290</v>
      </c>
      <c r="F10754" t="s">
        <v>24</v>
      </c>
      <c r="G10754">
        <v>10855.25</v>
      </c>
      <c r="H10754" s="1">
        <v>43394</v>
      </c>
      <c r="I10754" t="str">
        <f t="shared" si="501"/>
        <v>21</v>
      </c>
      <c r="J10754" t="str">
        <f t="shared" si="502"/>
        <v>October</v>
      </c>
      <c r="K10754" t="str">
        <f t="shared" si="503"/>
        <v>2018</v>
      </c>
      <c r="L10754" s="15">
        <v>0.86624999999999996</v>
      </c>
      <c r="M10754">
        <f>HOUR(K10754:K22796)</f>
        <v>0</v>
      </c>
      <c r="N10754">
        <f>MINUTE(K10754:K22796)</f>
        <v>0</v>
      </c>
      <c r="O10754">
        <f>SECOND(K10754:K22796)</f>
        <v>0</v>
      </c>
      <c r="P10754">
        <v>9.98</v>
      </c>
      <c r="Q10754">
        <f>G10754-P10754</f>
        <v>10845.27</v>
      </c>
      <c r="R10754" t="s">
        <v>722</v>
      </c>
      <c r="S10754" t="s">
        <v>18</v>
      </c>
      <c r="T10754" t="s">
        <v>19</v>
      </c>
    </row>
    <row r="10755" spans="1:20" x14ac:dyDescent="0.35">
      <c r="A10755" t="s">
        <v>11</v>
      </c>
      <c r="B10755" t="s">
        <v>80</v>
      </c>
      <c r="C10755" t="s">
        <v>13</v>
      </c>
      <c r="D10755" t="s">
        <v>14</v>
      </c>
      <c r="E10755" t="s">
        <v>81</v>
      </c>
      <c r="F10755" t="s">
        <v>24</v>
      </c>
      <c r="G10755">
        <v>14810.43</v>
      </c>
      <c r="H10755" s="1">
        <v>43394</v>
      </c>
      <c r="I10755" t="str">
        <f t="shared" ref="I10755:I10818" si="504">TEXT(H10755,"dd")</f>
        <v>21</v>
      </c>
      <c r="J10755" t="str">
        <f t="shared" ref="J10755:J10818" si="505">TEXT(H10755,"mmmm")</f>
        <v>October</v>
      </c>
      <c r="K10755" t="str">
        <f t="shared" ref="K10755:K10818" si="506">TEXT(H10755,"yyyy")</f>
        <v>2018</v>
      </c>
      <c r="L10755" s="15">
        <v>0.87075231481481474</v>
      </c>
      <c r="M10755">
        <f>HOUR(K10755:K22797)</f>
        <v>0</v>
      </c>
      <c r="N10755">
        <f>MINUTE(K10755:K22797)</f>
        <v>0</v>
      </c>
      <c r="O10755">
        <f>SECOND(K10755:K22797)</f>
        <v>0</v>
      </c>
      <c r="P10755">
        <v>38.74</v>
      </c>
      <c r="Q10755">
        <f>G10755-P10755</f>
        <v>14771.69</v>
      </c>
      <c r="R10755" t="s">
        <v>617</v>
      </c>
      <c r="S10755" t="s">
        <v>18</v>
      </c>
      <c r="T10755" t="s">
        <v>19</v>
      </c>
    </row>
    <row r="10756" spans="1:20" x14ac:dyDescent="0.35">
      <c r="A10756" t="s">
        <v>29</v>
      </c>
      <c r="B10756" t="s">
        <v>97</v>
      </c>
      <c r="C10756" t="s">
        <v>13</v>
      </c>
      <c r="D10756" t="s">
        <v>31</v>
      </c>
      <c r="E10756" t="s">
        <v>98</v>
      </c>
      <c r="F10756" t="s">
        <v>16</v>
      </c>
      <c r="G10756">
        <v>3404.32</v>
      </c>
      <c r="H10756" s="1">
        <v>43394</v>
      </c>
      <c r="I10756" t="str">
        <f t="shared" si="504"/>
        <v>21</v>
      </c>
      <c r="J10756" t="str">
        <f t="shared" si="505"/>
        <v>October</v>
      </c>
      <c r="K10756" t="str">
        <f t="shared" si="506"/>
        <v>2018</v>
      </c>
      <c r="L10756" s="15">
        <v>0.875</v>
      </c>
      <c r="M10756">
        <f>HOUR(K10756:K22798)</f>
        <v>0</v>
      </c>
      <c r="N10756">
        <f>MINUTE(K10756:K22798)</f>
        <v>0</v>
      </c>
      <c r="O10756">
        <f>SECOND(K10756:K22798)</f>
        <v>0</v>
      </c>
      <c r="P10756">
        <v>50</v>
      </c>
      <c r="Q10756">
        <f>G10756-P10756</f>
        <v>3354.32</v>
      </c>
      <c r="R10756" t="s">
        <v>1833</v>
      </c>
      <c r="S10756" t="s">
        <v>18</v>
      </c>
      <c r="T10756" t="s">
        <v>19</v>
      </c>
    </row>
    <row r="10757" spans="1:20" x14ac:dyDescent="0.35">
      <c r="A10757" t="s">
        <v>11</v>
      </c>
      <c r="B10757" t="s">
        <v>233</v>
      </c>
      <c r="C10757" t="s">
        <v>13</v>
      </c>
      <c r="D10757" t="s">
        <v>14</v>
      </c>
      <c r="E10757" t="s">
        <v>234</v>
      </c>
      <c r="F10757" t="s">
        <v>16</v>
      </c>
      <c r="G10757">
        <v>11166.53</v>
      </c>
      <c r="H10757" s="1">
        <v>43394</v>
      </c>
      <c r="I10757" t="str">
        <f t="shared" si="504"/>
        <v>21</v>
      </c>
      <c r="J10757" t="str">
        <f t="shared" si="505"/>
        <v>October</v>
      </c>
      <c r="K10757" t="str">
        <f t="shared" si="506"/>
        <v>2018</v>
      </c>
      <c r="L10757" s="15">
        <v>0.87518518518518518</v>
      </c>
      <c r="M10757">
        <f>HOUR(K10757:K22799)</f>
        <v>0</v>
      </c>
      <c r="N10757">
        <f>MINUTE(K10757:K22799)</f>
        <v>0</v>
      </c>
      <c r="O10757">
        <f>SECOND(K10757:K22799)</f>
        <v>0</v>
      </c>
      <c r="P10757">
        <v>68.19</v>
      </c>
      <c r="Q10757">
        <f>G10757-P10757</f>
        <v>11098.34</v>
      </c>
      <c r="R10757" t="s">
        <v>21</v>
      </c>
      <c r="S10757" t="s">
        <v>18</v>
      </c>
      <c r="T10757" t="s">
        <v>19</v>
      </c>
    </row>
    <row r="10758" spans="1:20" x14ac:dyDescent="0.35">
      <c r="A10758" t="s">
        <v>11</v>
      </c>
      <c r="B10758" t="s">
        <v>58</v>
      </c>
      <c r="C10758" t="s">
        <v>13</v>
      </c>
      <c r="D10758" t="s">
        <v>14</v>
      </c>
      <c r="E10758" t="s">
        <v>59</v>
      </c>
      <c r="F10758" t="s">
        <v>16</v>
      </c>
      <c r="G10758">
        <v>5181.62</v>
      </c>
      <c r="H10758" s="1">
        <v>43394</v>
      </c>
      <c r="I10758" t="str">
        <f t="shared" si="504"/>
        <v>21</v>
      </c>
      <c r="J10758" t="str">
        <f t="shared" si="505"/>
        <v>October</v>
      </c>
      <c r="K10758" t="str">
        <f t="shared" si="506"/>
        <v>2018</v>
      </c>
      <c r="L10758" s="15">
        <v>0.87839120370370372</v>
      </c>
      <c r="M10758">
        <f>HOUR(K10758:K22800)</f>
        <v>0</v>
      </c>
      <c r="N10758">
        <f>MINUTE(K10758:K22800)</f>
        <v>0</v>
      </c>
      <c r="O10758">
        <f>SECOND(K10758:K22800)</f>
        <v>0</v>
      </c>
      <c r="P10758">
        <v>15.19</v>
      </c>
      <c r="Q10758">
        <f>G10758-P10758</f>
        <v>5166.43</v>
      </c>
      <c r="R10758" t="s">
        <v>36</v>
      </c>
      <c r="S10758" t="s">
        <v>18</v>
      </c>
      <c r="T10758" t="s">
        <v>19</v>
      </c>
    </row>
    <row r="10759" spans="1:20" x14ac:dyDescent="0.35">
      <c r="A10759" t="s">
        <v>11</v>
      </c>
      <c r="B10759" t="s">
        <v>242</v>
      </c>
      <c r="C10759" t="s">
        <v>13</v>
      </c>
      <c r="D10759" t="s">
        <v>14</v>
      </c>
      <c r="E10759" t="s">
        <v>193</v>
      </c>
      <c r="F10759" t="s">
        <v>16</v>
      </c>
      <c r="G10759">
        <v>22780.09</v>
      </c>
      <c r="H10759" s="1">
        <v>43394</v>
      </c>
      <c r="I10759" t="str">
        <f t="shared" si="504"/>
        <v>21</v>
      </c>
      <c r="J10759" t="str">
        <f t="shared" si="505"/>
        <v>October</v>
      </c>
      <c r="K10759" t="str">
        <f t="shared" si="506"/>
        <v>2018</v>
      </c>
      <c r="L10759" s="15">
        <v>0.88158564814814822</v>
      </c>
      <c r="M10759">
        <f>HOUR(K10759:K22801)</f>
        <v>0</v>
      </c>
      <c r="N10759">
        <f>MINUTE(K10759:K22801)</f>
        <v>0</v>
      </c>
      <c r="O10759">
        <f>SECOND(K10759:K22801)</f>
        <v>0</v>
      </c>
      <c r="P10759">
        <v>16.02</v>
      </c>
      <c r="Q10759">
        <f>G10759-P10759</f>
        <v>22764.07</v>
      </c>
      <c r="R10759" t="s">
        <v>353</v>
      </c>
      <c r="S10759" t="s">
        <v>18</v>
      </c>
      <c r="T10759" t="s">
        <v>19</v>
      </c>
    </row>
    <row r="10760" spans="1:20" x14ac:dyDescent="0.35">
      <c r="A10760" t="s">
        <v>11</v>
      </c>
      <c r="B10760" t="s">
        <v>186</v>
      </c>
      <c r="C10760" t="s">
        <v>13</v>
      </c>
      <c r="D10760" t="s">
        <v>14</v>
      </c>
      <c r="E10760" t="s">
        <v>187</v>
      </c>
      <c r="F10760" t="s">
        <v>16</v>
      </c>
      <c r="G10760">
        <v>6645.35</v>
      </c>
      <c r="H10760" s="1">
        <v>43394</v>
      </c>
      <c r="I10760" t="str">
        <f t="shared" si="504"/>
        <v>21</v>
      </c>
      <c r="J10760" t="str">
        <f t="shared" si="505"/>
        <v>October</v>
      </c>
      <c r="K10760" t="str">
        <f t="shared" si="506"/>
        <v>2018</v>
      </c>
      <c r="L10760" s="15">
        <v>0.88479166666666664</v>
      </c>
      <c r="M10760">
        <f>HOUR(K10760:K22802)</f>
        <v>0</v>
      </c>
      <c r="N10760">
        <f>MINUTE(K10760:K22802)</f>
        <v>0</v>
      </c>
      <c r="O10760">
        <f>SECOND(K10760:K22802)</f>
        <v>0</v>
      </c>
      <c r="P10760">
        <v>20.54</v>
      </c>
      <c r="Q10760">
        <f>G10760-P10760</f>
        <v>6624.81</v>
      </c>
      <c r="R10760" t="s">
        <v>1758</v>
      </c>
      <c r="S10760" t="s">
        <v>18</v>
      </c>
      <c r="T10760" t="s">
        <v>19</v>
      </c>
    </row>
    <row r="10761" spans="1:20" x14ac:dyDescent="0.35">
      <c r="A10761" t="s">
        <v>11</v>
      </c>
      <c r="B10761" t="s">
        <v>25</v>
      </c>
      <c r="C10761" t="s">
        <v>13</v>
      </c>
      <c r="D10761" t="s">
        <v>14</v>
      </c>
      <c r="E10761" t="s">
        <v>26</v>
      </c>
      <c r="F10761" t="s">
        <v>16</v>
      </c>
      <c r="G10761">
        <v>4686.67</v>
      </c>
      <c r="H10761" s="1">
        <v>43394</v>
      </c>
      <c r="I10761" t="str">
        <f t="shared" si="504"/>
        <v>21</v>
      </c>
      <c r="J10761" t="str">
        <f t="shared" si="505"/>
        <v>October</v>
      </c>
      <c r="K10761" t="str">
        <f t="shared" si="506"/>
        <v>2018</v>
      </c>
      <c r="L10761" s="15">
        <v>0.88798611111111114</v>
      </c>
      <c r="M10761">
        <f>HOUR(K10761:K22803)</f>
        <v>0</v>
      </c>
      <c r="N10761">
        <f>MINUTE(K10761:K22803)</f>
        <v>0</v>
      </c>
      <c r="O10761">
        <f>SECOND(K10761:K22803)</f>
        <v>0</v>
      </c>
      <c r="P10761">
        <v>63.24</v>
      </c>
      <c r="Q10761">
        <f>G10761-P10761</f>
        <v>4623.43</v>
      </c>
      <c r="R10761" t="s">
        <v>259</v>
      </c>
      <c r="S10761" t="s">
        <v>18</v>
      </c>
      <c r="T10761" t="s">
        <v>19</v>
      </c>
    </row>
    <row r="10762" spans="1:20" x14ac:dyDescent="0.35">
      <c r="A10762" t="s">
        <v>11</v>
      </c>
      <c r="B10762" t="s">
        <v>37</v>
      </c>
      <c r="C10762" t="s">
        <v>13</v>
      </c>
      <c r="D10762" t="s">
        <v>20</v>
      </c>
      <c r="E10762" t="s">
        <v>38</v>
      </c>
      <c r="F10762" t="s">
        <v>16</v>
      </c>
      <c r="G10762">
        <v>9027.92</v>
      </c>
      <c r="H10762" s="1">
        <v>43394</v>
      </c>
      <c r="I10762" t="str">
        <f t="shared" si="504"/>
        <v>21</v>
      </c>
      <c r="J10762" t="str">
        <f t="shared" si="505"/>
        <v>October</v>
      </c>
      <c r="K10762" t="str">
        <f t="shared" si="506"/>
        <v>2018</v>
      </c>
      <c r="L10762" s="15">
        <v>0.89119212962962957</v>
      </c>
      <c r="M10762">
        <f>HOUR(K10762:K22804)</f>
        <v>0</v>
      </c>
      <c r="N10762">
        <f>MINUTE(K10762:K22804)</f>
        <v>0</v>
      </c>
      <c r="O10762">
        <f>SECOND(K10762:K22804)</f>
        <v>0</v>
      </c>
      <c r="P10762">
        <v>10.73</v>
      </c>
      <c r="Q10762">
        <f>G10762-P10762</f>
        <v>9017.19</v>
      </c>
      <c r="R10762" t="s">
        <v>590</v>
      </c>
      <c r="S10762" t="s">
        <v>18</v>
      </c>
      <c r="T10762" t="s">
        <v>19</v>
      </c>
    </row>
    <row r="10763" spans="1:20" x14ac:dyDescent="0.35">
      <c r="A10763" t="s">
        <v>11</v>
      </c>
      <c r="B10763" t="s">
        <v>58</v>
      </c>
      <c r="C10763" t="s">
        <v>13</v>
      </c>
      <c r="D10763" t="s">
        <v>20</v>
      </c>
      <c r="E10763" t="s">
        <v>59</v>
      </c>
      <c r="F10763" t="s">
        <v>16</v>
      </c>
      <c r="G10763">
        <v>5166.93</v>
      </c>
      <c r="H10763" s="1">
        <v>43394</v>
      </c>
      <c r="I10763" t="str">
        <f t="shared" si="504"/>
        <v>21</v>
      </c>
      <c r="J10763" t="str">
        <f t="shared" si="505"/>
        <v>October</v>
      </c>
      <c r="K10763" t="str">
        <f t="shared" si="506"/>
        <v>2018</v>
      </c>
      <c r="L10763" s="15">
        <v>0.89438657407407407</v>
      </c>
      <c r="M10763">
        <f>HOUR(K10763:K22805)</f>
        <v>0</v>
      </c>
      <c r="N10763">
        <f>MINUTE(K10763:K22805)</f>
        <v>0</v>
      </c>
      <c r="O10763">
        <f>SECOND(K10763:K22805)</f>
        <v>0</v>
      </c>
      <c r="P10763">
        <v>14.69</v>
      </c>
      <c r="Q10763">
        <f>G10763-P10763</f>
        <v>5152.2400000000007</v>
      </c>
      <c r="R10763" t="s">
        <v>1214</v>
      </c>
      <c r="S10763" t="s">
        <v>18</v>
      </c>
      <c r="T10763" t="s">
        <v>19</v>
      </c>
    </row>
    <row r="10764" spans="1:20" x14ac:dyDescent="0.35">
      <c r="A10764" t="s">
        <v>11</v>
      </c>
      <c r="B10764" t="s">
        <v>161</v>
      </c>
      <c r="C10764" t="s">
        <v>13</v>
      </c>
      <c r="D10764" t="s">
        <v>14</v>
      </c>
      <c r="E10764" t="s">
        <v>162</v>
      </c>
      <c r="F10764" t="s">
        <v>24</v>
      </c>
      <c r="G10764">
        <v>7531.25</v>
      </c>
      <c r="H10764" s="1">
        <v>43394</v>
      </c>
      <c r="I10764" t="str">
        <f t="shared" si="504"/>
        <v>21</v>
      </c>
      <c r="J10764" t="str">
        <f t="shared" si="505"/>
        <v>October</v>
      </c>
      <c r="K10764" t="str">
        <f t="shared" si="506"/>
        <v>2018</v>
      </c>
      <c r="L10764" s="15">
        <v>0.89759259259259261</v>
      </c>
      <c r="M10764">
        <f>HOUR(K10764:K22806)</f>
        <v>0</v>
      </c>
      <c r="N10764">
        <f>MINUTE(K10764:K22806)</f>
        <v>0</v>
      </c>
      <c r="O10764">
        <f>SECOND(K10764:K22806)</f>
        <v>0</v>
      </c>
      <c r="P10764">
        <v>16.8</v>
      </c>
      <c r="Q10764">
        <f>G10764-P10764</f>
        <v>7514.45</v>
      </c>
      <c r="R10764" t="s">
        <v>990</v>
      </c>
      <c r="S10764" t="s">
        <v>18</v>
      </c>
      <c r="T10764" t="s">
        <v>19</v>
      </c>
    </row>
    <row r="10765" spans="1:20" x14ac:dyDescent="0.35">
      <c r="A10765" t="s">
        <v>11</v>
      </c>
      <c r="B10765" t="s">
        <v>80</v>
      </c>
      <c r="C10765" t="s">
        <v>13</v>
      </c>
      <c r="D10765" t="s">
        <v>14</v>
      </c>
      <c r="E10765" t="s">
        <v>81</v>
      </c>
      <c r="F10765" t="s">
        <v>24</v>
      </c>
      <c r="G10765">
        <v>14784.14</v>
      </c>
      <c r="H10765" s="1">
        <v>43394</v>
      </c>
      <c r="I10765" t="str">
        <f t="shared" si="504"/>
        <v>21</v>
      </c>
      <c r="J10765" t="str">
        <f t="shared" si="505"/>
        <v>October</v>
      </c>
      <c r="K10765" t="str">
        <f t="shared" si="506"/>
        <v>2018</v>
      </c>
      <c r="L10765" s="15">
        <v>0.90078703703703711</v>
      </c>
      <c r="M10765">
        <f>HOUR(K10765:K22807)</f>
        <v>0</v>
      </c>
      <c r="N10765">
        <f>MINUTE(K10765:K22807)</f>
        <v>0</v>
      </c>
      <c r="O10765">
        <f>SECOND(K10765:K22807)</f>
        <v>0</v>
      </c>
      <c r="P10765">
        <v>26.29</v>
      </c>
      <c r="Q10765">
        <f>G10765-P10765</f>
        <v>14757.849999999999</v>
      </c>
      <c r="R10765" t="s">
        <v>642</v>
      </c>
      <c r="S10765" t="s">
        <v>18</v>
      </c>
      <c r="T10765" t="s">
        <v>19</v>
      </c>
    </row>
    <row r="10766" spans="1:20" x14ac:dyDescent="0.35">
      <c r="A10766" t="s">
        <v>11</v>
      </c>
      <c r="B10766" t="s">
        <v>58</v>
      </c>
      <c r="C10766" t="s">
        <v>13</v>
      </c>
      <c r="D10766" t="s">
        <v>14</v>
      </c>
      <c r="E10766" t="s">
        <v>59</v>
      </c>
      <c r="F10766" t="s">
        <v>16</v>
      </c>
      <c r="G10766">
        <v>5161.91</v>
      </c>
      <c r="H10766" s="1">
        <v>43394</v>
      </c>
      <c r="I10766" t="str">
        <f t="shared" si="504"/>
        <v>21</v>
      </c>
      <c r="J10766" t="str">
        <f t="shared" si="505"/>
        <v>October</v>
      </c>
      <c r="K10766" t="str">
        <f t="shared" si="506"/>
        <v>2018</v>
      </c>
      <c r="L10766" s="15">
        <v>0.90399305555555554</v>
      </c>
      <c r="M10766">
        <f>HOUR(K10766:K22808)</f>
        <v>0</v>
      </c>
      <c r="N10766">
        <f>MINUTE(K10766:K22808)</f>
        <v>0</v>
      </c>
      <c r="O10766">
        <f>SECOND(K10766:K22808)</f>
        <v>0</v>
      </c>
      <c r="P10766">
        <v>5.0199999999999996</v>
      </c>
      <c r="Q10766">
        <f>G10766-P10766</f>
        <v>5156.8899999999994</v>
      </c>
      <c r="R10766" t="s">
        <v>1406</v>
      </c>
      <c r="S10766" t="s">
        <v>18</v>
      </c>
      <c r="T10766" t="s">
        <v>19</v>
      </c>
    </row>
    <row r="10767" spans="1:20" x14ac:dyDescent="0.35">
      <c r="A10767" t="s">
        <v>11</v>
      </c>
      <c r="B10767" t="s">
        <v>289</v>
      </c>
      <c r="C10767" t="s">
        <v>13</v>
      </c>
      <c r="D10767" t="s">
        <v>14</v>
      </c>
      <c r="E10767" t="s">
        <v>290</v>
      </c>
      <c r="F10767" t="s">
        <v>24</v>
      </c>
      <c r="G10767">
        <v>10831.39</v>
      </c>
      <c r="H10767" s="1">
        <v>43394</v>
      </c>
      <c r="I10767" t="str">
        <f t="shared" si="504"/>
        <v>21</v>
      </c>
      <c r="J10767" t="str">
        <f t="shared" si="505"/>
        <v>October</v>
      </c>
      <c r="K10767" t="str">
        <f t="shared" si="506"/>
        <v>2018</v>
      </c>
      <c r="L10767" s="15">
        <v>0.90718750000000004</v>
      </c>
      <c r="M10767">
        <f>HOUR(K10767:K22809)</f>
        <v>0</v>
      </c>
      <c r="N10767">
        <f>MINUTE(K10767:K22809)</f>
        <v>0</v>
      </c>
      <c r="O10767">
        <f>SECOND(K10767:K22809)</f>
        <v>0</v>
      </c>
      <c r="P10767">
        <v>23.86</v>
      </c>
      <c r="Q10767">
        <f>G10767-P10767</f>
        <v>10807.529999999999</v>
      </c>
      <c r="R10767" t="s">
        <v>611</v>
      </c>
      <c r="S10767" t="s">
        <v>18</v>
      </c>
      <c r="T10767" t="s">
        <v>19</v>
      </c>
    </row>
    <row r="10768" spans="1:20" x14ac:dyDescent="0.35">
      <c r="A10768" t="s">
        <v>11</v>
      </c>
      <c r="B10768" t="s">
        <v>156</v>
      </c>
      <c r="C10768" t="s">
        <v>13</v>
      </c>
      <c r="D10768" t="s">
        <v>20</v>
      </c>
      <c r="E10768" t="s">
        <v>76</v>
      </c>
      <c r="F10768" t="s">
        <v>24</v>
      </c>
      <c r="G10768">
        <v>43591.06</v>
      </c>
      <c r="H10768" s="1">
        <v>43394</v>
      </c>
      <c r="I10768" t="str">
        <f t="shared" si="504"/>
        <v>21</v>
      </c>
      <c r="J10768" t="str">
        <f t="shared" si="505"/>
        <v>October</v>
      </c>
      <c r="K10768" t="str">
        <f t="shared" si="506"/>
        <v>2018</v>
      </c>
      <c r="L10768" s="15">
        <v>0.91039351851851846</v>
      </c>
      <c r="M10768">
        <f>HOUR(K10768:K22810)</f>
        <v>0</v>
      </c>
      <c r="N10768">
        <f>MINUTE(K10768:K22810)</f>
        <v>0</v>
      </c>
      <c r="O10768">
        <f>SECOND(K10768:K22810)</f>
        <v>0</v>
      </c>
      <c r="P10768">
        <v>48.08</v>
      </c>
      <c r="Q10768">
        <f>G10768-P10768</f>
        <v>43542.979999999996</v>
      </c>
      <c r="R10768" t="s">
        <v>152</v>
      </c>
      <c r="S10768" t="s">
        <v>18</v>
      </c>
      <c r="T10768" t="s">
        <v>19</v>
      </c>
    </row>
    <row r="10769" spans="1:20" x14ac:dyDescent="0.35">
      <c r="A10769" t="s">
        <v>11</v>
      </c>
      <c r="B10769" t="s">
        <v>58</v>
      </c>
      <c r="C10769" t="s">
        <v>13</v>
      </c>
      <c r="D10769" t="s">
        <v>20</v>
      </c>
      <c r="E10769" t="s">
        <v>59</v>
      </c>
      <c r="F10769" t="s">
        <v>16</v>
      </c>
      <c r="G10769">
        <v>5155.5600000000004</v>
      </c>
      <c r="H10769" s="1">
        <v>43394</v>
      </c>
      <c r="I10769" t="str">
        <f t="shared" si="504"/>
        <v>21</v>
      </c>
      <c r="J10769" t="str">
        <f t="shared" si="505"/>
        <v>October</v>
      </c>
      <c r="K10769" t="str">
        <f t="shared" si="506"/>
        <v>2018</v>
      </c>
      <c r="L10769" s="15">
        <v>0.91358796296296296</v>
      </c>
      <c r="M10769">
        <f>HOUR(K10769:K22811)</f>
        <v>0</v>
      </c>
      <c r="N10769">
        <f>MINUTE(K10769:K22811)</f>
        <v>0</v>
      </c>
      <c r="O10769">
        <f>SECOND(K10769:K22811)</f>
        <v>0</v>
      </c>
      <c r="P10769">
        <v>6.35</v>
      </c>
      <c r="Q10769">
        <f>G10769-P10769</f>
        <v>5149.21</v>
      </c>
      <c r="R10769" t="s">
        <v>1383</v>
      </c>
      <c r="S10769" t="s">
        <v>18</v>
      </c>
      <c r="T10769" t="s">
        <v>19</v>
      </c>
    </row>
    <row r="10770" spans="1:20" x14ac:dyDescent="0.35">
      <c r="A10770" t="s">
        <v>29</v>
      </c>
      <c r="B10770" t="s">
        <v>40</v>
      </c>
      <c r="C10770" t="s">
        <v>13</v>
      </c>
      <c r="D10770" t="s">
        <v>31</v>
      </c>
      <c r="E10770" t="s">
        <v>23</v>
      </c>
      <c r="F10770" t="s">
        <v>24</v>
      </c>
      <c r="G10770">
        <v>20016.150000000001</v>
      </c>
      <c r="H10770" s="1">
        <v>43394</v>
      </c>
      <c r="I10770" t="str">
        <f t="shared" si="504"/>
        <v>21</v>
      </c>
      <c r="J10770" t="str">
        <f t="shared" si="505"/>
        <v>October</v>
      </c>
      <c r="K10770" t="str">
        <f t="shared" si="506"/>
        <v>2018</v>
      </c>
      <c r="L10770" s="15">
        <v>0.91666666666666663</v>
      </c>
      <c r="M10770">
        <f>HOUR(K10770:K22812)</f>
        <v>0</v>
      </c>
      <c r="N10770">
        <f>MINUTE(K10770:K22812)</f>
        <v>0</v>
      </c>
      <c r="O10770">
        <f>SECOND(K10770:K22812)</f>
        <v>0</v>
      </c>
      <c r="P10770">
        <v>25</v>
      </c>
      <c r="Q10770">
        <f>G10770-P10770</f>
        <v>19991.150000000001</v>
      </c>
      <c r="R10770" t="s">
        <v>1833</v>
      </c>
      <c r="S10770" t="s">
        <v>18</v>
      </c>
      <c r="T10770" t="s">
        <v>19</v>
      </c>
    </row>
    <row r="10771" spans="1:20" x14ac:dyDescent="0.35">
      <c r="A10771" t="s">
        <v>11</v>
      </c>
      <c r="B10771" t="s">
        <v>338</v>
      </c>
      <c r="C10771" t="s">
        <v>13</v>
      </c>
      <c r="D10771" t="s">
        <v>14</v>
      </c>
      <c r="E10771" t="s">
        <v>339</v>
      </c>
      <c r="F10771" t="s">
        <v>16</v>
      </c>
      <c r="G10771">
        <v>5653.51</v>
      </c>
      <c r="H10771" s="1">
        <v>43394</v>
      </c>
      <c r="I10771" t="str">
        <f t="shared" si="504"/>
        <v>21</v>
      </c>
      <c r="J10771" t="str">
        <f t="shared" si="505"/>
        <v>October</v>
      </c>
      <c r="K10771" t="str">
        <f t="shared" si="506"/>
        <v>2018</v>
      </c>
      <c r="L10771" s="15">
        <v>0.91718749999999993</v>
      </c>
      <c r="M10771">
        <f>HOUR(K10771:K22813)</f>
        <v>0</v>
      </c>
      <c r="N10771">
        <f>MINUTE(K10771:K22813)</f>
        <v>0</v>
      </c>
      <c r="O10771">
        <f>SECOND(K10771:K22813)</f>
        <v>0</v>
      </c>
      <c r="P10771">
        <v>40.14</v>
      </c>
      <c r="Q10771">
        <f>G10771-P10771</f>
        <v>5613.37</v>
      </c>
      <c r="R10771" t="s">
        <v>21</v>
      </c>
      <c r="S10771" t="s">
        <v>18</v>
      </c>
      <c r="T10771" t="s">
        <v>19</v>
      </c>
    </row>
    <row r="10772" spans="1:20" x14ac:dyDescent="0.35">
      <c r="A10772" t="s">
        <v>11</v>
      </c>
      <c r="B10772" t="s">
        <v>80</v>
      </c>
      <c r="C10772" t="s">
        <v>13</v>
      </c>
      <c r="D10772" t="s">
        <v>20</v>
      </c>
      <c r="E10772" t="s">
        <v>81</v>
      </c>
      <c r="F10772" t="s">
        <v>24</v>
      </c>
      <c r="G10772">
        <v>14775.24</v>
      </c>
      <c r="H10772" s="1">
        <v>43394</v>
      </c>
      <c r="I10772" t="str">
        <f t="shared" si="504"/>
        <v>21</v>
      </c>
      <c r="J10772" t="str">
        <f t="shared" si="505"/>
        <v>October</v>
      </c>
      <c r="K10772" t="str">
        <f t="shared" si="506"/>
        <v>2018</v>
      </c>
      <c r="L10772" s="15">
        <v>0.9302893518518518</v>
      </c>
      <c r="M10772">
        <f>HOUR(K10772:K22814)</f>
        <v>0</v>
      </c>
      <c r="N10772">
        <f>MINUTE(K10772:K22814)</f>
        <v>0</v>
      </c>
      <c r="O10772">
        <f>SECOND(K10772:K22814)</f>
        <v>0</v>
      </c>
      <c r="P10772">
        <v>8.9</v>
      </c>
      <c r="Q10772">
        <f>G10772-P10772</f>
        <v>14766.34</v>
      </c>
      <c r="R10772" t="s">
        <v>502</v>
      </c>
      <c r="S10772" t="s">
        <v>18</v>
      </c>
      <c r="T10772" t="s">
        <v>19</v>
      </c>
    </row>
    <row r="10773" spans="1:20" x14ac:dyDescent="0.35">
      <c r="A10773" t="s">
        <v>11</v>
      </c>
      <c r="B10773" t="s">
        <v>25</v>
      </c>
      <c r="C10773" t="s">
        <v>13</v>
      </c>
      <c r="D10773" t="s">
        <v>14</v>
      </c>
      <c r="E10773" t="s">
        <v>26</v>
      </c>
      <c r="F10773" t="s">
        <v>16</v>
      </c>
      <c r="G10773">
        <v>4678.75</v>
      </c>
      <c r="H10773" s="1">
        <v>43394</v>
      </c>
      <c r="I10773" t="str">
        <f t="shared" si="504"/>
        <v>21</v>
      </c>
      <c r="J10773" t="str">
        <f t="shared" si="505"/>
        <v>October</v>
      </c>
      <c r="K10773" t="str">
        <f t="shared" si="506"/>
        <v>2018</v>
      </c>
      <c r="L10773" s="15">
        <v>0.94339120370370377</v>
      </c>
      <c r="M10773">
        <f>HOUR(K10773:K22815)</f>
        <v>0</v>
      </c>
      <c r="N10773">
        <f>MINUTE(K10773:K22815)</f>
        <v>0</v>
      </c>
      <c r="O10773">
        <f>SECOND(K10773:K22815)</f>
        <v>0</v>
      </c>
      <c r="P10773">
        <v>7.92</v>
      </c>
      <c r="Q10773">
        <f>G10773-P10773</f>
        <v>4670.83</v>
      </c>
      <c r="R10773" t="s">
        <v>462</v>
      </c>
      <c r="S10773" t="s">
        <v>18</v>
      </c>
      <c r="T10773" t="s">
        <v>19</v>
      </c>
    </row>
    <row r="10774" spans="1:20" x14ac:dyDescent="0.35">
      <c r="A10774" t="s">
        <v>11</v>
      </c>
      <c r="B10774" t="s">
        <v>25</v>
      </c>
      <c r="C10774" t="s">
        <v>13</v>
      </c>
      <c r="D10774" t="s">
        <v>20</v>
      </c>
      <c r="E10774" t="s">
        <v>26</v>
      </c>
      <c r="F10774" t="s">
        <v>16</v>
      </c>
      <c r="G10774">
        <v>4668.46</v>
      </c>
      <c r="H10774" s="1">
        <v>43394</v>
      </c>
      <c r="I10774" t="str">
        <f t="shared" si="504"/>
        <v>21</v>
      </c>
      <c r="J10774" t="str">
        <f t="shared" si="505"/>
        <v>October</v>
      </c>
      <c r="K10774" t="str">
        <f t="shared" si="506"/>
        <v>2018</v>
      </c>
      <c r="L10774" s="15">
        <v>0.95649305555555564</v>
      </c>
      <c r="M10774">
        <f>HOUR(K10774:K22816)</f>
        <v>0</v>
      </c>
      <c r="N10774">
        <f>MINUTE(K10774:K22816)</f>
        <v>0</v>
      </c>
      <c r="O10774">
        <f>SECOND(K10774:K22816)</f>
        <v>0</v>
      </c>
      <c r="P10774">
        <v>10.29</v>
      </c>
      <c r="Q10774">
        <f>G10774-P10774</f>
        <v>4658.17</v>
      </c>
      <c r="R10774" t="s">
        <v>1300</v>
      </c>
      <c r="S10774" t="s">
        <v>18</v>
      </c>
      <c r="T10774" t="s">
        <v>19</v>
      </c>
    </row>
    <row r="10775" spans="1:20" x14ac:dyDescent="0.35">
      <c r="A10775" t="s">
        <v>11</v>
      </c>
      <c r="B10775" t="s">
        <v>58</v>
      </c>
      <c r="C10775" t="s">
        <v>13</v>
      </c>
      <c r="D10775" t="s">
        <v>20</v>
      </c>
      <c r="E10775" t="s">
        <v>59</v>
      </c>
      <c r="F10775" t="s">
        <v>16</v>
      </c>
      <c r="G10775">
        <v>5143.8</v>
      </c>
      <c r="H10775" s="1">
        <v>43394</v>
      </c>
      <c r="I10775" t="str">
        <f t="shared" si="504"/>
        <v>21</v>
      </c>
      <c r="J10775" t="str">
        <f t="shared" si="505"/>
        <v>October</v>
      </c>
      <c r="K10775" t="str">
        <f t="shared" si="506"/>
        <v>2018</v>
      </c>
      <c r="L10775" s="15">
        <v>0.96959490740740739</v>
      </c>
      <c r="M10775">
        <f>HOUR(K10775:K22817)</f>
        <v>0</v>
      </c>
      <c r="N10775">
        <f>MINUTE(K10775:K22817)</f>
        <v>0</v>
      </c>
      <c r="O10775">
        <f>SECOND(K10775:K22817)</f>
        <v>0</v>
      </c>
      <c r="P10775">
        <v>11.76</v>
      </c>
      <c r="Q10775">
        <f>G10775-P10775</f>
        <v>5132.04</v>
      </c>
      <c r="R10775" t="s">
        <v>662</v>
      </c>
      <c r="S10775" t="s">
        <v>18</v>
      </c>
      <c r="T10775" t="s">
        <v>19</v>
      </c>
    </row>
    <row r="10776" spans="1:20" x14ac:dyDescent="0.35">
      <c r="A10776" t="s">
        <v>11</v>
      </c>
      <c r="B10776" t="s">
        <v>132</v>
      </c>
      <c r="C10776" t="s">
        <v>13</v>
      </c>
      <c r="D10776" t="s">
        <v>14</v>
      </c>
      <c r="E10776" t="s">
        <v>50</v>
      </c>
      <c r="F10776" t="s">
        <v>24</v>
      </c>
      <c r="G10776">
        <v>3994.47</v>
      </c>
      <c r="H10776" s="1">
        <v>43394</v>
      </c>
      <c r="I10776" t="str">
        <f t="shared" si="504"/>
        <v>21</v>
      </c>
      <c r="J10776" t="str">
        <f t="shared" si="505"/>
        <v>October</v>
      </c>
      <c r="K10776" t="str">
        <f t="shared" si="506"/>
        <v>2018</v>
      </c>
      <c r="L10776" s="15">
        <v>0.98269675925925926</v>
      </c>
      <c r="M10776">
        <f>HOUR(K10776:K22818)</f>
        <v>0</v>
      </c>
      <c r="N10776">
        <f>MINUTE(K10776:K22818)</f>
        <v>0</v>
      </c>
      <c r="O10776">
        <f>SECOND(K10776:K22818)</f>
        <v>0</v>
      </c>
      <c r="P10776">
        <v>34.19</v>
      </c>
      <c r="Q10776">
        <f>G10776-P10776</f>
        <v>3960.2799999999997</v>
      </c>
      <c r="R10776" t="s">
        <v>21</v>
      </c>
      <c r="S10776" t="s">
        <v>18</v>
      </c>
      <c r="T10776" t="s">
        <v>19</v>
      </c>
    </row>
    <row r="10777" spans="1:20" x14ac:dyDescent="0.35">
      <c r="A10777" t="s">
        <v>11</v>
      </c>
      <c r="B10777" t="s">
        <v>211</v>
      </c>
      <c r="C10777" t="s">
        <v>13</v>
      </c>
      <c r="D10777" t="s">
        <v>20</v>
      </c>
      <c r="E10777" t="s">
        <v>212</v>
      </c>
      <c r="F10777" t="s">
        <v>16</v>
      </c>
      <c r="G10777">
        <v>8562.74</v>
      </c>
      <c r="H10777" s="1">
        <v>43394</v>
      </c>
      <c r="I10777" t="str">
        <f t="shared" si="504"/>
        <v>21</v>
      </c>
      <c r="J10777" t="str">
        <f t="shared" si="505"/>
        <v>October</v>
      </c>
      <c r="K10777" t="str">
        <f t="shared" si="506"/>
        <v>2018</v>
      </c>
      <c r="L10777" s="15">
        <v>0.99579861111111112</v>
      </c>
      <c r="M10777">
        <f>HOUR(K10777:K22819)</f>
        <v>0</v>
      </c>
      <c r="N10777">
        <f>MINUTE(K10777:K22819)</f>
        <v>0</v>
      </c>
      <c r="O10777">
        <f>SECOND(K10777:K22819)</f>
        <v>0</v>
      </c>
      <c r="P10777">
        <v>131.72999999999999</v>
      </c>
      <c r="Q10777">
        <f>G10777-P10777</f>
        <v>8431.01</v>
      </c>
      <c r="R10777" t="s">
        <v>36</v>
      </c>
      <c r="S10777" t="s">
        <v>18</v>
      </c>
      <c r="T10777" t="s">
        <v>19</v>
      </c>
    </row>
    <row r="10778" spans="1:20" x14ac:dyDescent="0.35">
      <c r="A10778" t="s">
        <v>11</v>
      </c>
      <c r="B10778" t="s">
        <v>12</v>
      </c>
      <c r="C10778" t="s">
        <v>13</v>
      </c>
      <c r="D10778" t="s">
        <v>14</v>
      </c>
      <c r="E10778" t="s">
        <v>15</v>
      </c>
      <c r="F10778" t="s">
        <v>16</v>
      </c>
      <c r="G10778">
        <v>1201.68</v>
      </c>
      <c r="H10778" s="1">
        <v>43395</v>
      </c>
      <c r="I10778" t="str">
        <f t="shared" si="504"/>
        <v>22</v>
      </c>
      <c r="J10778" t="str">
        <f t="shared" si="505"/>
        <v>October</v>
      </c>
      <c r="K10778" t="str">
        <f t="shared" si="506"/>
        <v>2018</v>
      </c>
      <c r="L10778" s="15">
        <v>4.7442129629629626E-2</v>
      </c>
      <c r="M10778">
        <f>HOUR(K10778:K22820)</f>
        <v>0</v>
      </c>
      <c r="N10778">
        <f>MINUTE(K10778:K22820)</f>
        <v>0</v>
      </c>
      <c r="O10778">
        <f>SECOND(K10778:K22820)</f>
        <v>0</v>
      </c>
      <c r="P10778">
        <v>7.65</v>
      </c>
      <c r="Q10778">
        <f>G10778-P10778</f>
        <v>1194.03</v>
      </c>
      <c r="R10778" t="s">
        <v>21</v>
      </c>
      <c r="S10778" t="s">
        <v>18</v>
      </c>
      <c r="T10778" t="s">
        <v>19</v>
      </c>
    </row>
    <row r="10779" spans="1:20" x14ac:dyDescent="0.35">
      <c r="A10779" t="s">
        <v>11</v>
      </c>
      <c r="B10779" t="s">
        <v>100</v>
      </c>
      <c r="C10779" t="s">
        <v>13</v>
      </c>
      <c r="D10779" t="s">
        <v>14</v>
      </c>
      <c r="E10779" t="s">
        <v>101</v>
      </c>
      <c r="F10779" t="s">
        <v>16</v>
      </c>
      <c r="G10779">
        <v>8030.47</v>
      </c>
      <c r="H10779" s="1">
        <v>43395</v>
      </c>
      <c r="I10779" t="str">
        <f t="shared" si="504"/>
        <v>22</v>
      </c>
      <c r="J10779" t="str">
        <f t="shared" si="505"/>
        <v>October</v>
      </c>
      <c r="K10779" t="str">
        <f t="shared" si="506"/>
        <v>2018</v>
      </c>
      <c r="L10779" s="15">
        <v>7.6377314814814815E-2</v>
      </c>
      <c r="M10779">
        <f>HOUR(K10779:K22821)</f>
        <v>0</v>
      </c>
      <c r="N10779">
        <f>MINUTE(K10779:K22821)</f>
        <v>0</v>
      </c>
      <c r="O10779">
        <f>SECOND(K10779:K22821)</f>
        <v>0</v>
      </c>
      <c r="P10779">
        <v>8.64</v>
      </c>
      <c r="Q10779">
        <f>G10779-P10779</f>
        <v>8021.83</v>
      </c>
      <c r="R10779" t="s">
        <v>1277</v>
      </c>
      <c r="S10779" t="s">
        <v>18</v>
      </c>
      <c r="T10779" t="s">
        <v>19</v>
      </c>
    </row>
    <row r="10780" spans="1:20" x14ac:dyDescent="0.35">
      <c r="A10780" t="s">
        <v>29</v>
      </c>
      <c r="B10780" t="s">
        <v>47</v>
      </c>
      <c r="C10780" t="s">
        <v>13</v>
      </c>
      <c r="D10780" t="s">
        <v>31</v>
      </c>
      <c r="E10780" t="s">
        <v>48</v>
      </c>
      <c r="F10780" t="s">
        <v>24</v>
      </c>
      <c r="G10780">
        <v>19975.11</v>
      </c>
      <c r="H10780" s="1">
        <v>43395</v>
      </c>
      <c r="I10780" t="str">
        <f t="shared" si="504"/>
        <v>22</v>
      </c>
      <c r="J10780" t="str">
        <f t="shared" si="505"/>
        <v>October</v>
      </c>
      <c r="K10780" t="str">
        <f t="shared" si="506"/>
        <v>2018</v>
      </c>
      <c r="L10780" s="15">
        <v>8.3333333333333329E-2</v>
      </c>
      <c r="M10780">
        <f>HOUR(K10780:K22822)</f>
        <v>0</v>
      </c>
      <c r="N10780">
        <f>MINUTE(K10780:K22822)</f>
        <v>0</v>
      </c>
      <c r="O10780">
        <f>SECOND(K10780:K22822)</f>
        <v>0</v>
      </c>
      <c r="P10780">
        <v>543</v>
      </c>
      <c r="Q10780">
        <f>G10780-P10780</f>
        <v>19432.11</v>
      </c>
      <c r="R10780" t="s">
        <v>1833</v>
      </c>
      <c r="S10780" t="s">
        <v>18</v>
      </c>
      <c r="T10780" t="s">
        <v>19</v>
      </c>
    </row>
    <row r="10781" spans="1:20" x14ac:dyDescent="0.35">
      <c r="A10781" t="s">
        <v>29</v>
      </c>
      <c r="B10781" t="s">
        <v>262</v>
      </c>
      <c r="C10781" t="s">
        <v>13</v>
      </c>
      <c r="D10781" t="s">
        <v>31</v>
      </c>
      <c r="E10781" t="s">
        <v>263</v>
      </c>
      <c r="F10781" t="s">
        <v>16</v>
      </c>
      <c r="G10781">
        <v>9568.81</v>
      </c>
      <c r="H10781" s="1">
        <v>43395</v>
      </c>
      <c r="I10781" t="str">
        <f t="shared" si="504"/>
        <v>22</v>
      </c>
      <c r="J10781" t="str">
        <f t="shared" si="505"/>
        <v>October</v>
      </c>
      <c r="K10781" t="str">
        <f t="shared" si="506"/>
        <v>2018</v>
      </c>
      <c r="L10781" s="15">
        <v>0.125</v>
      </c>
      <c r="M10781">
        <f>HOUR(K10781:K22823)</f>
        <v>0</v>
      </c>
      <c r="N10781">
        <f>MINUTE(K10781:K22823)</f>
        <v>0</v>
      </c>
      <c r="O10781">
        <f>SECOND(K10781:K22823)</f>
        <v>0</v>
      </c>
      <c r="P10781">
        <v>193</v>
      </c>
      <c r="Q10781">
        <f>G10781-P10781</f>
        <v>9375.81</v>
      </c>
      <c r="R10781" t="s">
        <v>1833</v>
      </c>
      <c r="S10781" t="s">
        <v>18</v>
      </c>
      <c r="T10781" t="s">
        <v>19</v>
      </c>
    </row>
    <row r="10782" spans="1:20" x14ac:dyDescent="0.35">
      <c r="A10782" t="s">
        <v>29</v>
      </c>
      <c r="B10782" t="s">
        <v>180</v>
      </c>
      <c r="C10782" t="s">
        <v>13</v>
      </c>
      <c r="D10782" t="s">
        <v>41</v>
      </c>
      <c r="E10782" t="s">
        <v>181</v>
      </c>
      <c r="F10782" t="s">
        <v>24</v>
      </c>
      <c r="G10782">
        <v>15911.45</v>
      </c>
      <c r="H10782" s="1">
        <v>43395</v>
      </c>
      <c r="I10782" t="str">
        <f t="shared" si="504"/>
        <v>22</v>
      </c>
      <c r="J10782" t="str">
        <f t="shared" si="505"/>
        <v>October</v>
      </c>
      <c r="K10782" t="str">
        <f t="shared" si="506"/>
        <v>2018</v>
      </c>
      <c r="L10782" s="15">
        <v>0.125</v>
      </c>
      <c r="M10782">
        <f>HOUR(K10782:K22824)</f>
        <v>0</v>
      </c>
      <c r="N10782">
        <f>MINUTE(K10782:K22824)</f>
        <v>0</v>
      </c>
      <c r="O10782">
        <f>SECOND(K10782:K22824)</f>
        <v>0</v>
      </c>
      <c r="P10782">
        <v>33</v>
      </c>
      <c r="Q10782">
        <f>G10782-P10782</f>
        <v>15878.45</v>
      </c>
      <c r="R10782" t="s">
        <v>1833</v>
      </c>
      <c r="S10782" t="s">
        <v>18</v>
      </c>
      <c r="T10782" t="s">
        <v>19</v>
      </c>
    </row>
    <row r="10783" spans="1:20" x14ac:dyDescent="0.35">
      <c r="A10783" t="s">
        <v>29</v>
      </c>
      <c r="B10783" t="s">
        <v>255</v>
      </c>
      <c r="C10783" t="s">
        <v>13</v>
      </c>
      <c r="D10783" t="s">
        <v>41</v>
      </c>
      <c r="E10783" t="s">
        <v>107</v>
      </c>
      <c r="F10783" t="s">
        <v>16</v>
      </c>
      <c r="G10783">
        <v>10598.95</v>
      </c>
      <c r="H10783" s="1">
        <v>43395</v>
      </c>
      <c r="I10783" t="str">
        <f t="shared" si="504"/>
        <v>22</v>
      </c>
      <c r="J10783" t="str">
        <f t="shared" si="505"/>
        <v>October</v>
      </c>
      <c r="K10783" t="str">
        <f t="shared" si="506"/>
        <v>2018</v>
      </c>
      <c r="L10783" s="15">
        <v>0.125</v>
      </c>
      <c r="M10783">
        <f>HOUR(K10783:K22825)</f>
        <v>0</v>
      </c>
      <c r="N10783">
        <f>MINUTE(K10783:K22825)</f>
        <v>0</v>
      </c>
      <c r="O10783">
        <f>SECOND(K10783:K22825)</f>
        <v>0</v>
      </c>
      <c r="P10783">
        <v>24</v>
      </c>
      <c r="Q10783">
        <f>G10783-P10783</f>
        <v>10574.95</v>
      </c>
      <c r="R10783" t="s">
        <v>1833</v>
      </c>
      <c r="S10783" t="s">
        <v>18</v>
      </c>
      <c r="T10783" t="s">
        <v>19</v>
      </c>
    </row>
    <row r="10784" spans="1:20" x14ac:dyDescent="0.35">
      <c r="A10784" t="s">
        <v>29</v>
      </c>
      <c r="B10784" t="s">
        <v>157</v>
      </c>
      <c r="C10784" t="s">
        <v>13</v>
      </c>
      <c r="D10784" t="s">
        <v>31</v>
      </c>
      <c r="E10784" t="s">
        <v>158</v>
      </c>
      <c r="F10784" t="s">
        <v>16</v>
      </c>
      <c r="G10784">
        <v>1997.14</v>
      </c>
      <c r="H10784" s="1">
        <v>43395</v>
      </c>
      <c r="I10784" t="str">
        <f t="shared" si="504"/>
        <v>22</v>
      </c>
      <c r="J10784" t="str">
        <f t="shared" si="505"/>
        <v>October</v>
      </c>
      <c r="K10784" t="str">
        <f t="shared" si="506"/>
        <v>2018</v>
      </c>
      <c r="L10784" s="15">
        <v>0.16666666666666666</v>
      </c>
      <c r="M10784">
        <f>HOUR(K10784:K22826)</f>
        <v>0</v>
      </c>
      <c r="N10784">
        <f>MINUTE(K10784:K22826)</f>
        <v>0</v>
      </c>
      <c r="O10784">
        <f>SECOND(K10784:K22826)</f>
        <v>0</v>
      </c>
      <c r="P10784">
        <v>66</v>
      </c>
      <c r="Q10784">
        <f>G10784-P10784</f>
        <v>1931.14</v>
      </c>
      <c r="R10784" t="s">
        <v>1833</v>
      </c>
      <c r="S10784" t="s">
        <v>18</v>
      </c>
      <c r="T10784" t="s">
        <v>19</v>
      </c>
    </row>
    <row r="10785" spans="1:20" x14ac:dyDescent="0.35">
      <c r="A10785" t="s">
        <v>29</v>
      </c>
      <c r="B10785" t="s">
        <v>108</v>
      </c>
      <c r="C10785" t="s">
        <v>13</v>
      </c>
      <c r="D10785" t="s">
        <v>31</v>
      </c>
      <c r="E10785" t="s">
        <v>81</v>
      </c>
      <c r="F10785" t="s">
        <v>24</v>
      </c>
      <c r="G10785">
        <v>10274.69</v>
      </c>
      <c r="H10785" s="1">
        <v>43395</v>
      </c>
      <c r="I10785" t="str">
        <f t="shared" si="504"/>
        <v>22</v>
      </c>
      <c r="J10785" t="str">
        <f t="shared" si="505"/>
        <v>October</v>
      </c>
      <c r="K10785" t="str">
        <f t="shared" si="506"/>
        <v>2018</v>
      </c>
      <c r="L10785" s="15">
        <v>0.20833333333333334</v>
      </c>
      <c r="M10785">
        <f>HOUR(K10785:K22827)</f>
        <v>0</v>
      </c>
      <c r="N10785">
        <f>MINUTE(K10785:K22827)</f>
        <v>0</v>
      </c>
      <c r="O10785">
        <f>SECOND(K10785:K22827)</f>
        <v>0</v>
      </c>
      <c r="P10785">
        <v>34</v>
      </c>
      <c r="Q10785">
        <f>G10785-P10785</f>
        <v>10240.69</v>
      </c>
      <c r="R10785" t="s">
        <v>1833</v>
      </c>
      <c r="S10785" t="s">
        <v>18</v>
      </c>
      <c r="T10785" t="s">
        <v>19</v>
      </c>
    </row>
    <row r="10786" spans="1:20" x14ac:dyDescent="0.35">
      <c r="A10786" t="s">
        <v>29</v>
      </c>
      <c r="B10786" t="s">
        <v>279</v>
      </c>
      <c r="C10786" t="s">
        <v>13</v>
      </c>
      <c r="D10786" t="s">
        <v>31</v>
      </c>
      <c r="E10786" t="s">
        <v>280</v>
      </c>
      <c r="F10786" t="s">
        <v>16</v>
      </c>
      <c r="G10786">
        <v>5119.53</v>
      </c>
      <c r="H10786" s="1">
        <v>43395</v>
      </c>
      <c r="I10786" t="str">
        <f t="shared" si="504"/>
        <v>22</v>
      </c>
      <c r="J10786" t="str">
        <f t="shared" si="505"/>
        <v>October</v>
      </c>
      <c r="K10786" t="str">
        <f t="shared" si="506"/>
        <v>2018</v>
      </c>
      <c r="L10786" s="15">
        <v>0.25</v>
      </c>
      <c r="M10786">
        <f>HOUR(K10786:K22828)</f>
        <v>0</v>
      </c>
      <c r="N10786">
        <f>MINUTE(K10786:K22828)</f>
        <v>0</v>
      </c>
      <c r="O10786">
        <f>SECOND(K10786:K22828)</f>
        <v>0</v>
      </c>
      <c r="P10786">
        <v>35</v>
      </c>
      <c r="Q10786">
        <f>G10786-P10786</f>
        <v>5084.53</v>
      </c>
      <c r="R10786" t="s">
        <v>1833</v>
      </c>
      <c r="S10786" t="s">
        <v>18</v>
      </c>
      <c r="T10786" t="s">
        <v>19</v>
      </c>
    </row>
    <row r="10787" spans="1:20" x14ac:dyDescent="0.35">
      <c r="A10787" t="s">
        <v>11</v>
      </c>
      <c r="B10787" t="s">
        <v>336</v>
      </c>
      <c r="C10787" t="s">
        <v>13</v>
      </c>
      <c r="D10787" t="s">
        <v>14</v>
      </c>
      <c r="E10787" t="s">
        <v>337</v>
      </c>
      <c r="F10787" t="s">
        <v>16</v>
      </c>
      <c r="G10787">
        <v>11462.61</v>
      </c>
      <c r="H10787" s="1">
        <v>43395</v>
      </c>
      <c r="I10787" t="str">
        <f t="shared" si="504"/>
        <v>22</v>
      </c>
      <c r="J10787" t="str">
        <f t="shared" si="505"/>
        <v>October</v>
      </c>
      <c r="K10787" t="str">
        <f t="shared" si="506"/>
        <v>2018</v>
      </c>
      <c r="L10787" s="15">
        <v>0.28887731481481482</v>
      </c>
      <c r="M10787">
        <f>HOUR(K10787:K22829)</f>
        <v>0</v>
      </c>
      <c r="N10787">
        <f>MINUTE(K10787:K22829)</f>
        <v>0</v>
      </c>
      <c r="O10787">
        <f>SECOND(K10787:K22829)</f>
        <v>0</v>
      </c>
      <c r="P10787">
        <v>10.53</v>
      </c>
      <c r="Q10787">
        <f>G10787-P10787</f>
        <v>11452.08</v>
      </c>
      <c r="R10787" t="s">
        <v>1270</v>
      </c>
      <c r="S10787" t="s">
        <v>18</v>
      </c>
      <c r="T10787" t="s">
        <v>19</v>
      </c>
    </row>
    <row r="10788" spans="1:20" x14ac:dyDescent="0.35">
      <c r="A10788" t="s">
        <v>29</v>
      </c>
      <c r="B10788" t="s">
        <v>379</v>
      </c>
      <c r="C10788" t="s">
        <v>13</v>
      </c>
      <c r="D10788" t="s">
        <v>31</v>
      </c>
      <c r="E10788" t="s">
        <v>380</v>
      </c>
      <c r="F10788" t="s">
        <v>16</v>
      </c>
      <c r="G10788">
        <v>19340.05</v>
      </c>
      <c r="H10788" s="1">
        <v>43395</v>
      </c>
      <c r="I10788" t="str">
        <f t="shared" si="504"/>
        <v>22</v>
      </c>
      <c r="J10788" t="str">
        <f t="shared" si="505"/>
        <v>October</v>
      </c>
      <c r="K10788" t="str">
        <f t="shared" si="506"/>
        <v>2018</v>
      </c>
      <c r="L10788" s="15">
        <v>0.33333333333333331</v>
      </c>
      <c r="M10788">
        <f>HOUR(K10788:K22830)</f>
        <v>0</v>
      </c>
      <c r="N10788">
        <f>MINUTE(K10788:K22830)</f>
        <v>0</v>
      </c>
      <c r="O10788">
        <f>SECOND(K10788:K22830)</f>
        <v>0</v>
      </c>
      <c r="P10788">
        <v>82</v>
      </c>
      <c r="Q10788">
        <f>G10788-P10788</f>
        <v>19258.05</v>
      </c>
      <c r="R10788" t="s">
        <v>1833</v>
      </c>
      <c r="S10788" t="s">
        <v>18</v>
      </c>
      <c r="T10788" t="s">
        <v>19</v>
      </c>
    </row>
    <row r="10789" spans="1:20" x14ac:dyDescent="0.35">
      <c r="A10789" t="s">
        <v>29</v>
      </c>
      <c r="B10789" t="s">
        <v>138</v>
      </c>
      <c r="C10789" t="s">
        <v>13</v>
      </c>
      <c r="D10789" t="s">
        <v>41</v>
      </c>
      <c r="E10789" t="s">
        <v>139</v>
      </c>
      <c r="F10789" t="s">
        <v>16</v>
      </c>
      <c r="G10789">
        <v>205480.29</v>
      </c>
      <c r="H10789" s="1">
        <v>43395</v>
      </c>
      <c r="I10789" t="str">
        <f t="shared" si="504"/>
        <v>22</v>
      </c>
      <c r="J10789" t="str">
        <f t="shared" si="505"/>
        <v>October</v>
      </c>
      <c r="K10789" t="str">
        <f t="shared" si="506"/>
        <v>2018</v>
      </c>
      <c r="L10789" s="15">
        <v>0.33333333333333331</v>
      </c>
      <c r="M10789">
        <f>HOUR(K10789:K22831)</f>
        <v>0</v>
      </c>
      <c r="N10789">
        <f>MINUTE(K10789:K22831)</f>
        <v>0</v>
      </c>
      <c r="O10789">
        <f>SECOND(K10789:K22831)</f>
        <v>0</v>
      </c>
      <c r="P10789">
        <v>51</v>
      </c>
      <c r="Q10789">
        <f>G10789-P10789</f>
        <v>205429.29</v>
      </c>
      <c r="R10789" t="s">
        <v>1833</v>
      </c>
      <c r="S10789" t="s">
        <v>18</v>
      </c>
      <c r="T10789" t="s">
        <v>19</v>
      </c>
    </row>
    <row r="10790" spans="1:20" x14ac:dyDescent="0.35">
      <c r="A10790" t="s">
        <v>11</v>
      </c>
      <c r="B10790" t="s">
        <v>124</v>
      </c>
      <c r="C10790" t="s">
        <v>13</v>
      </c>
      <c r="D10790" t="s">
        <v>14</v>
      </c>
      <c r="E10790" t="s">
        <v>125</v>
      </c>
      <c r="F10790" t="s">
        <v>16</v>
      </c>
      <c r="G10790">
        <v>5374.07</v>
      </c>
      <c r="H10790" s="1">
        <v>43395</v>
      </c>
      <c r="I10790" t="str">
        <f t="shared" si="504"/>
        <v>22</v>
      </c>
      <c r="J10790" t="str">
        <f t="shared" si="505"/>
        <v>October</v>
      </c>
      <c r="K10790" t="str">
        <f t="shared" si="506"/>
        <v>2018</v>
      </c>
      <c r="L10790" s="15">
        <v>0.34287037037037038</v>
      </c>
      <c r="M10790">
        <f>HOUR(K10790:K22832)</f>
        <v>0</v>
      </c>
      <c r="N10790">
        <f>MINUTE(K10790:K22832)</f>
        <v>0</v>
      </c>
      <c r="O10790">
        <f>SECOND(K10790:K22832)</f>
        <v>0</v>
      </c>
      <c r="P10790">
        <v>33.76</v>
      </c>
      <c r="Q10790">
        <f>G10790-P10790</f>
        <v>5340.3099999999995</v>
      </c>
      <c r="R10790" t="s">
        <v>322</v>
      </c>
      <c r="S10790" t="s">
        <v>18</v>
      </c>
      <c r="T10790" t="s">
        <v>19</v>
      </c>
    </row>
    <row r="10791" spans="1:20" x14ac:dyDescent="0.35">
      <c r="A10791" t="s">
        <v>11</v>
      </c>
      <c r="B10791" t="s">
        <v>12</v>
      </c>
      <c r="C10791" t="s">
        <v>13</v>
      </c>
      <c r="D10791" t="s">
        <v>20</v>
      </c>
      <c r="E10791" t="s">
        <v>15</v>
      </c>
      <c r="F10791" t="s">
        <v>16</v>
      </c>
      <c r="G10791">
        <v>1192.1400000000001</v>
      </c>
      <c r="H10791" s="1">
        <v>43395</v>
      </c>
      <c r="I10791" t="str">
        <f t="shared" si="504"/>
        <v>22</v>
      </c>
      <c r="J10791" t="str">
        <f t="shared" si="505"/>
        <v>October</v>
      </c>
      <c r="K10791" t="str">
        <f t="shared" si="506"/>
        <v>2018</v>
      </c>
      <c r="L10791" s="15">
        <v>0.36457175925925928</v>
      </c>
      <c r="M10791">
        <f>HOUR(K10791:K22833)</f>
        <v>0</v>
      </c>
      <c r="N10791">
        <f>MINUTE(K10791:K22833)</f>
        <v>0</v>
      </c>
      <c r="O10791">
        <f>SECOND(K10791:K22833)</f>
        <v>0</v>
      </c>
      <c r="P10791">
        <v>9.5399999999999991</v>
      </c>
      <c r="Q10791">
        <f>G10791-P10791</f>
        <v>1182.6000000000001</v>
      </c>
      <c r="R10791" t="s">
        <v>363</v>
      </c>
      <c r="S10791" t="s">
        <v>18</v>
      </c>
      <c r="T10791" t="s">
        <v>19</v>
      </c>
    </row>
    <row r="10792" spans="1:20" x14ac:dyDescent="0.35">
      <c r="A10792" t="s">
        <v>29</v>
      </c>
      <c r="B10792" t="s">
        <v>80</v>
      </c>
      <c r="C10792" t="s">
        <v>13</v>
      </c>
      <c r="D10792" t="s">
        <v>41</v>
      </c>
      <c r="E10792" t="s">
        <v>81</v>
      </c>
      <c r="F10792" t="s">
        <v>24</v>
      </c>
      <c r="G10792">
        <v>14733.7</v>
      </c>
      <c r="H10792" s="1">
        <v>43395</v>
      </c>
      <c r="I10792" t="str">
        <f t="shared" si="504"/>
        <v>22</v>
      </c>
      <c r="J10792" t="str">
        <f t="shared" si="505"/>
        <v>October</v>
      </c>
      <c r="K10792" t="str">
        <f t="shared" si="506"/>
        <v>2018</v>
      </c>
      <c r="L10792" s="15">
        <v>0.375</v>
      </c>
      <c r="M10792">
        <f>HOUR(K10792:K22834)</f>
        <v>0</v>
      </c>
      <c r="N10792">
        <f>MINUTE(K10792:K22834)</f>
        <v>0</v>
      </c>
      <c r="O10792">
        <f>SECOND(K10792:K22834)</f>
        <v>0</v>
      </c>
      <c r="P10792">
        <v>39</v>
      </c>
      <c r="Q10792">
        <f>G10792-P10792</f>
        <v>14694.7</v>
      </c>
      <c r="R10792" t="s">
        <v>1833</v>
      </c>
      <c r="S10792" t="s">
        <v>18</v>
      </c>
      <c r="T10792" t="s">
        <v>19</v>
      </c>
    </row>
    <row r="10793" spans="1:20" x14ac:dyDescent="0.35">
      <c r="A10793" t="s">
        <v>11</v>
      </c>
      <c r="B10793" t="s">
        <v>12</v>
      </c>
      <c r="C10793" t="s">
        <v>13</v>
      </c>
      <c r="D10793" t="s">
        <v>14</v>
      </c>
      <c r="E10793" t="s">
        <v>15</v>
      </c>
      <c r="F10793" t="s">
        <v>16</v>
      </c>
      <c r="G10793">
        <v>1182.8599999999999</v>
      </c>
      <c r="H10793" s="1">
        <v>43395</v>
      </c>
      <c r="I10793" t="str">
        <f t="shared" si="504"/>
        <v>22</v>
      </c>
      <c r="J10793" t="str">
        <f t="shared" si="505"/>
        <v>October</v>
      </c>
      <c r="K10793" t="str">
        <f t="shared" si="506"/>
        <v>2018</v>
      </c>
      <c r="L10793" s="15">
        <v>0.37637731481481485</v>
      </c>
      <c r="M10793">
        <f>HOUR(K10793:K22835)</f>
        <v>0</v>
      </c>
      <c r="N10793">
        <f>MINUTE(K10793:K22835)</f>
        <v>0</v>
      </c>
      <c r="O10793">
        <f>SECOND(K10793:K22835)</f>
        <v>0</v>
      </c>
      <c r="P10793">
        <v>9.2799999999999994</v>
      </c>
      <c r="Q10793">
        <f>G10793-P10793</f>
        <v>1173.58</v>
      </c>
      <c r="R10793" t="s">
        <v>1086</v>
      </c>
      <c r="S10793" t="s">
        <v>18</v>
      </c>
      <c r="T10793" t="s">
        <v>19</v>
      </c>
    </row>
    <row r="10794" spans="1:20" x14ac:dyDescent="0.35">
      <c r="A10794" t="s">
        <v>11</v>
      </c>
      <c r="B10794" t="s">
        <v>89</v>
      </c>
      <c r="C10794" t="s">
        <v>13</v>
      </c>
      <c r="D10794" t="s">
        <v>14</v>
      </c>
      <c r="E10794" t="s">
        <v>90</v>
      </c>
      <c r="F10794" t="s">
        <v>24</v>
      </c>
      <c r="G10794">
        <v>4911.67</v>
      </c>
      <c r="H10794" s="1">
        <v>43395</v>
      </c>
      <c r="I10794" t="str">
        <f t="shared" si="504"/>
        <v>22</v>
      </c>
      <c r="J10794" t="str">
        <f t="shared" si="505"/>
        <v>October</v>
      </c>
      <c r="K10794" t="str">
        <f t="shared" si="506"/>
        <v>2018</v>
      </c>
      <c r="L10794" s="15">
        <v>0.37902777777777774</v>
      </c>
      <c r="M10794">
        <f>HOUR(K10794:K22836)</f>
        <v>0</v>
      </c>
      <c r="N10794">
        <f>MINUTE(K10794:K22836)</f>
        <v>0</v>
      </c>
      <c r="O10794">
        <f>SECOND(K10794:K22836)</f>
        <v>0</v>
      </c>
      <c r="P10794">
        <v>14.01</v>
      </c>
      <c r="Q10794">
        <f>G10794-P10794</f>
        <v>4897.66</v>
      </c>
      <c r="R10794" t="s">
        <v>450</v>
      </c>
      <c r="S10794" t="s">
        <v>18</v>
      </c>
      <c r="T10794" t="s">
        <v>19</v>
      </c>
    </row>
    <row r="10795" spans="1:20" x14ac:dyDescent="0.35">
      <c r="A10795" t="s">
        <v>11</v>
      </c>
      <c r="B10795" t="s">
        <v>124</v>
      </c>
      <c r="C10795" t="s">
        <v>13</v>
      </c>
      <c r="D10795" t="s">
        <v>20</v>
      </c>
      <c r="E10795" t="s">
        <v>125</v>
      </c>
      <c r="F10795" t="s">
        <v>16</v>
      </c>
      <c r="G10795">
        <v>5358.28</v>
      </c>
      <c r="H10795" s="1">
        <v>43395</v>
      </c>
      <c r="I10795" t="str">
        <f t="shared" si="504"/>
        <v>22</v>
      </c>
      <c r="J10795" t="str">
        <f t="shared" si="505"/>
        <v>October</v>
      </c>
      <c r="K10795" t="str">
        <f t="shared" si="506"/>
        <v>2018</v>
      </c>
      <c r="L10795" s="15">
        <v>0.38167824074074069</v>
      </c>
      <c r="M10795">
        <f>HOUR(K10795:K22837)</f>
        <v>0</v>
      </c>
      <c r="N10795">
        <f>MINUTE(K10795:K22837)</f>
        <v>0</v>
      </c>
      <c r="O10795">
        <f>SECOND(K10795:K22837)</f>
        <v>0</v>
      </c>
      <c r="P10795">
        <v>15.79</v>
      </c>
      <c r="Q10795">
        <f>G10795-P10795</f>
        <v>5342.49</v>
      </c>
      <c r="R10795" t="s">
        <v>322</v>
      </c>
      <c r="S10795" t="s">
        <v>18</v>
      </c>
      <c r="T10795" t="s">
        <v>19</v>
      </c>
    </row>
    <row r="10796" spans="1:20" x14ac:dyDescent="0.35">
      <c r="A10796" t="s">
        <v>11</v>
      </c>
      <c r="B10796" t="s">
        <v>154</v>
      </c>
      <c r="C10796" t="s">
        <v>13</v>
      </c>
      <c r="D10796" t="s">
        <v>14</v>
      </c>
      <c r="E10796" t="s">
        <v>155</v>
      </c>
      <c r="F10796" t="s">
        <v>16</v>
      </c>
      <c r="G10796">
        <v>6277.55</v>
      </c>
      <c r="H10796" s="1">
        <v>43395</v>
      </c>
      <c r="I10796" t="str">
        <f t="shared" si="504"/>
        <v>22</v>
      </c>
      <c r="J10796" t="str">
        <f t="shared" si="505"/>
        <v>October</v>
      </c>
      <c r="K10796" t="str">
        <f t="shared" si="506"/>
        <v>2018</v>
      </c>
      <c r="L10796" s="15">
        <v>0.3843287037037037</v>
      </c>
      <c r="M10796">
        <f>HOUR(K10796:K22838)</f>
        <v>0</v>
      </c>
      <c r="N10796">
        <f>MINUTE(K10796:K22838)</f>
        <v>0</v>
      </c>
      <c r="O10796">
        <f>SECOND(K10796:K22838)</f>
        <v>0</v>
      </c>
      <c r="P10796">
        <v>7.95</v>
      </c>
      <c r="Q10796">
        <f>G10796-P10796</f>
        <v>6269.6</v>
      </c>
      <c r="R10796" t="s">
        <v>627</v>
      </c>
      <c r="S10796" t="s">
        <v>18</v>
      </c>
      <c r="T10796" t="s">
        <v>19</v>
      </c>
    </row>
    <row r="10797" spans="1:20" x14ac:dyDescent="0.35">
      <c r="A10797" t="s">
        <v>11</v>
      </c>
      <c r="B10797" t="s">
        <v>148</v>
      </c>
      <c r="C10797" t="s">
        <v>13</v>
      </c>
      <c r="D10797" t="s">
        <v>20</v>
      </c>
      <c r="E10797" t="s">
        <v>149</v>
      </c>
      <c r="F10797" t="s">
        <v>16</v>
      </c>
      <c r="G10797">
        <v>11605.85</v>
      </c>
      <c r="H10797" s="1">
        <v>43395</v>
      </c>
      <c r="I10797" t="str">
        <f t="shared" si="504"/>
        <v>22</v>
      </c>
      <c r="J10797" t="str">
        <f t="shared" si="505"/>
        <v>October</v>
      </c>
      <c r="K10797" t="str">
        <f t="shared" si="506"/>
        <v>2018</v>
      </c>
      <c r="L10797" s="15">
        <v>0.38697916666666665</v>
      </c>
      <c r="M10797">
        <f>HOUR(K10797:K22839)</f>
        <v>0</v>
      </c>
      <c r="N10797">
        <f>MINUTE(K10797:K22839)</f>
        <v>0</v>
      </c>
      <c r="O10797">
        <f>SECOND(K10797:K22839)</f>
        <v>0</v>
      </c>
      <c r="P10797">
        <v>45</v>
      </c>
      <c r="Q10797">
        <f>G10797-P10797</f>
        <v>11560.85</v>
      </c>
      <c r="R10797" t="s">
        <v>800</v>
      </c>
      <c r="S10797" t="s">
        <v>18</v>
      </c>
      <c r="T10797" t="s">
        <v>19</v>
      </c>
    </row>
    <row r="10798" spans="1:20" x14ac:dyDescent="0.35">
      <c r="A10798" t="s">
        <v>11</v>
      </c>
      <c r="B10798" t="s">
        <v>239</v>
      </c>
      <c r="C10798" t="s">
        <v>13</v>
      </c>
      <c r="D10798" t="s">
        <v>20</v>
      </c>
      <c r="E10798" t="s">
        <v>240</v>
      </c>
      <c r="F10798" t="s">
        <v>16</v>
      </c>
      <c r="G10798">
        <v>2715.77</v>
      </c>
      <c r="H10798" s="1">
        <v>43395</v>
      </c>
      <c r="I10798" t="str">
        <f t="shared" si="504"/>
        <v>22</v>
      </c>
      <c r="J10798" t="str">
        <f t="shared" si="505"/>
        <v>October</v>
      </c>
      <c r="K10798" t="str">
        <f t="shared" si="506"/>
        <v>2018</v>
      </c>
      <c r="L10798" s="15">
        <v>0.3896296296296296</v>
      </c>
      <c r="M10798">
        <f>HOUR(K10798:K22840)</f>
        <v>0</v>
      </c>
      <c r="N10798">
        <f>MINUTE(K10798:K22840)</f>
        <v>0</v>
      </c>
      <c r="O10798">
        <f>SECOND(K10798:K22840)</f>
        <v>0</v>
      </c>
      <c r="P10798">
        <v>21.74</v>
      </c>
      <c r="Q10798">
        <f>G10798-P10798</f>
        <v>2694.03</v>
      </c>
      <c r="R10798" t="s">
        <v>1759</v>
      </c>
      <c r="S10798" t="s">
        <v>18</v>
      </c>
      <c r="T10798" t="s">
        <v>19</v>
      </c>
    </row>
    <row r="10799" spans="1:20" x14ac:dyDescent="0.35">
      <c r="A10799" t="s">
        <v>11</v>
      </c>
      <c r="B10799" t="s">
        <v>157</v>
      </c>
      <c r="C10799" t="s">
        <v>13</v>
      </c>
      <c r="D10799" t="s">
        <v>14</v>
      </c>
      <c r="E10799" t="s">
        <v>158</v>
      </c>
      <c r="F10799" t="s">
        <v>16</v>
      </c>
      <c r="G10799">
        <v>1994.57</v>
      </c>
      <c r="H10799" s="1">
        <v>43395</v>
      </c>
      <c r="I10799" t="str">
        <f t="shared" si="504"/>
        <v>22</v>
      </c>
      <c r="J10799" t="str">
        <f t="shared" si="505"/>
        <v>October</v>
      </c>
      <c r="K10799" t="str">
        <f t="shared" si="506"/>
        <v>2018</v>
      </c>
      <c r="L10799" s="15">
        <v>0.39228009259259261</v>
      </c>
      <c r="M10799">
        <f>HOUR(K10799:K22841)</f>
        <v>0</v>
      </c>
      <c r="N10799">
        <f>MINUTE(K10799:K22841)</f>
        <v>0</v>
      </c>
      <c r="O10799">
        <f>SECOND(K10799:K22841)</f>
        <v>0</v>
      </c>
      <c r="P10799">
        <v>2.57</v>
      </c>
      <c r="Q10799">
        <f>G10799-P10799</f>
        <v>1992</v>
      </c>
      <c r="R10799" t="s">
        <v>185</v>
      </c>
      <c r="S10799" t="s">
        <v>18</v>
      </c>
      <c r="T10799" t="s">
        <v>19</v>
      </c>
    </row>
    <row r="10800" spans="1:20" x14ac:dyDescent="0.35">
      <c r="A10800" t="s">
        <v>11</v>
      </c>
      <c r="B10800" t="s">
        <v>65</v>
      </c>
      <c r="C10800" t="s">
        <v>13</v>
      </c>
      <c r="D10800" t="s">
        <v>14</v>
      </c>
      <c r="E10800" t="s">
        <v>66</v>
      </c>
      <c r="F10800" t="s">
        <v>16</v>
      </c>
      <c r="G10800">
        <v>8247.4500000000007</v>
      </c>
      <c r="H10800" s="1">
        <v>43395</v>
      </c>
      <c r="I10800" t="str">
        <f t="shared" si="504"/>
        <v>22</v>
      </c>
      <c r="J10800" t="str">
        <f t="shared" si="505"/>
        <v>October</v>
      </c>
      <c r="K10800" t="str">
        <f t="shared" si="506"/>
        <v>2018</v>
      </c>
      <c r="L10800" s="15">
        <v>0.39493055555555556</v>
      </c>
      <c r="M10800">
        <f>HOUR(K10800:K22842)</f>
        <v>0</v>
      </c>
      <c r="N10800">
        <f>MINUTE(K10800:K22842)</f>
        <v>0</v>
      </c>
      <c r="O10800">
        <f>SECOND(K10800:K22842)</f>
        <v>0</v>
      </c>
      <c r="P10800">
        <v>28.96</v>
      </c>
      <c r="Q10800">
        <f>G10800-P10800</f>
        <v>8218.4900000000016</v>
      </c>
      <c r="R10800" t="s">
        <v>1756</v>
      </c>
      <c r="S10800" t="s">
        <v>18</v>
      </c>
      <c r="T10800" t="s">
        <v>19</v>
      </c>
    </row>
    <row r="10801" spans="1:20" x14ac:dyDescent="0.35">
      <c r="A10801" t="s">
        <v>11</v>
      </c>
      <c r="B10801" t="s">
        <v>331</v>
      </c>
      <c r="C10801" t="s">
        <v>13</v>
      </c>
      <c r="D10801" t="s">
        <v>20</v>
      </c>
      <c r="E10801" t="s">
        <v>332</v>
      </c>
      <c r="F10801" t="s">
        <v>24</v>
      </c>
      <c r="G10801">
        <v>18876.189999999999</v>
      </c>
      <c r="H10801" s="1">
        <v>43395</v>
      </c>
      <c r="I10801" t="str">
        <f t="shared" si="504"/>
        <v>22</v>
      </c>
      <c r="J10801" t="str">
        <f t="shared" si="505"/>
        <v>October</v>
      </c>
      <c r="K10801" t="str">
        <f t="shared" si="506"/>
        <v>2018</v>
      </c>
      <c r="L10801" s="15">
        <v>0.39758101851851851</v>
      </c>
      <c r="M10801">
        <f>HOUR(K10801:K22843)</f>
        <v>0</v>
      </c>
      <c r="N10801">
        <f>MINUTE(K10801:K22843)</f>
        <v>0</v>
      </c>
      <c r="O10801">
        <f>SECOND(K10801:K22843)</f>
        <v>0</v>
      </c>
      <c r="P10801">
        <v>9.14</v>
      </c>
      <c r="Q10801">
        <f>G10801-P10801</f>
        <v>18867.05</v>
      </c>
      <c r="R10801" t="s">
        <v>1300</v>
      </c>
      <c r="S10801" t="s">
        <v>18</v>
      </c>
      <c r="T10801" t="s">
        <v>19</v>
      </c>
    </row>
    <row r="10802" spans="1:20" x14ac:dyDescent="0.35">
      <c r="A10802" t="s">
        <v>11</v>
      </c>
      <c r="B10802" t="s">
        <v>233</v>
      </c>
      <c r="C10802" t="s">
        <v>13</v>
      </c>
      <c r="D10802" t="s">
        <v>20</v>
      </c>
      <c r="E10802" t="s">
        <v>234</v>
      </c>
      <c r="F10802" t="s">
        <v>16</v>
      </c>
      <c r="G10802">
        <v>11130.59</v>
      </c>
      <c r="H10802" s="1">
        <v>43395</v>
      </c>
      <c r="I10802" t="str">
        <f t="shared" si="504"/>
        <v>22</v>
      </c>
      <c r="J10802" t="str">
        <f t="shared" si="505"/>
        <v>October</v>
      </c>
      <c r="K10802" t="str">
        <f t="shared" si="506"/>
        <v>2018</v>
      </c>
      <c r="L10802" s="15">
        <v>0.40023148148148152</v>
      </c>
      <c r="M10802">
        <f>HOUR(K10802:K22844)</f>
        <v>0</v>
      </c>
      <c r="N10802">
        <f>MINUTE(K10802:K22844)</f>
        <v>0</v>
      </c>
      <c r="O10802">
        <f>SECOND(K10802:K22844)</f>
        <v>0</v>
      </c>
      <c r="P10802">
        <v>35.94</v>
      </c>
      <c r="Q10802">
        <f>G10802-P10802</f>
        <v>11094.65</v>
      </c>
      <c r="R10802" t="s">
        <v>329</v>
      </c>
      <c r="S10802" t="s">
        <v>18</v>
      </c>
      <c r="T10802" t="s">
        <v>19</v>
      </c>
    </row>
    <row r="10803" spans="1:20" x14ac:dyDescent="0.35">
      <c r="A10803" t="s">
        <v>11</v>
      </c>
      <c r="B10803" t="s">
        <v>65</v>
      </c>
      <c r="C10803" t="s">
        <v>13</v>
      </c>
      <c r="D10803" t="s">
        <v>20</v>
      </c>
      <c r="E10803" t="s">
        <v>66</v>
      </c>
      <c r="F10803" t="s">
        <v>16</v>
      </c>
      <c r="G10803">
        <v>8220.31</v>
      </c>
      <c r="H10803" s="1">
        <v>43395</v>
      </c>
      <c r="I10803" t="str">
        <f t="shared" si="504"/>
        <v>22</v>
      </c>
      <c r="J10803" t="str">
        <f t="shared" si="505"/>
        <v>October</v>
      </c>
      <c r="K10803" t="str">
        <f t="shared" si="506"/>
        <v>2018</v>
      </c>
      <c r="L10803" s="15">
        <v>0.40288194444444447</v>
      </c>
      <c r="M10803">
        <f>HOUR(K10803:K22845)</f>
        <v>0</v>
      </c>
      <c r="N10803">
        <f>MINUTE(K10803:K22845)</f>
        <v>0</v>
      </c>
      <c r="O10803">
        <f>SECOND(K10803:K22845)</f>
        <v>0</v>
      </c>
      <c r="P10803">
        <v>27.14</v>
      </c>
      <c r="Q10803">
        <f>G10803-P10803</f>
        <v>8193.17</v>
      </c>
      <c r="R10803" t="s">
        <v>706</v>
      </c>
      <c r="S10803" t="s">
        <v>18</v>
      </c>
      <c r="T10803" t="s">
        <v>19</v>
      </c>
    </row>
    <row r="10804" spans="1:20" x14ac:dyDescent="0.35">
      <c r="A10804" t="s">
        <v>11</v>
      </c>
      <c r="B10804" t="s">
        <v>289</v>
      </c>
      <c r="C10804" t="s">
        <v>13</v>
      </c>
      <c r="D10804" t="s">
        <v>14</v>
      </c>
      <c r="E10804" t="s">
        <v>290</v>
      </c>
      <c r="F10804" t="s">
        <v>24</v>
      </c>
      <c r="G10804">
        <v>10820.14</v>
      </c>
      <c r="H10804" s="1">
        <v>43395</v>
      </c>
      <c r="I10804" t="str">
        <f t="shared" si="504"/>
        <v>22</v>
      </c>
      <c r="J10804" t="str">
        <f t="shared" si="505"/>
        <v>October</v>
      </c>
      <c r="K10804" t="str">
        <f t="shared" si="506"/>
        <v>2018</v>
      </c>
      <c r="L10804" s="15">
        <v>0.40553240740740742</v>
      </c>
      <c r="M10804">
        <f>HOUR(K10804:K22846)</f>
        <v>0</v>
      </c>
      <c r="N10804">
        <f>MINUTE(K10804:K22846)</f>
        <v>0</v>
      </c>
      <c r="O10804">
        <f>SECOND(K10804:K22846)</f>
        <v>0</v>
      </c>
      <c r="P10804">
        <v>11.25</v>
      </c>
      <c r="Q10804">
        <f>G10804-P10804</f>
        <v>10808.89</v>
      </c>
      <c r="R10804" t="s">
        <v>1106</v>
      </c>
      <c r="S10804" t="s">
        <v>18</v>
      </c>
      <c r="T10804" t="s">
        <v>19</v>
      </c>
    </row>
    <row r="10805" spans="1:20" x14ac:dyDescent="0.35">
      <c r="A10805" t="s">
        <v>11</v>
      </c>
      <c r="B10805" t="s">
        <v>80</v>
      </c>
      <c r="C10805" t="s">
        <v>13</v>
      </c>
      <c r="D10805" t="s">
        <v>14</v>
      </c>
      <c r="E10805" t="s">
        <v>81</v>
      </c>
      <c r="F10805" t="s">
        <v>24</v>
      </c>
      <c r="G10805">
        <v>14772.7</v>
      </c>
      <c r="H10805" s="1">
        <v>43395</v>
      </c>
      <c r="I10805" t="str">
        <f t="shared" si="504"/>
        <v>22</v>
      </c>
      <c r="J10805" t="str">
        <f t="shared" si="505"/>
        <v>October</v>
      </c>
      <c r="K10805" t="str">
        <f t="shared" si="506"/>
        <v>2018</v>
      </c>
      <c r="L10805" s="15">
        <v>0.40818287037037032</v>
      </c>
      <c r="M10805">
        <f>HOUR(K10805:K22847)</f>
        <v>0</v>
      </c>
      <c r="N10805">
        <f>MINUTE(K10805:K22847)</f>
        <v>0</v>
      </c>
      <c r="O10805">
        <f>SECOND(K10805:K22847)</f>
        <v>0</v>
      </c>
      <c r="P10805">
        <v>2.54</v>
      </c>
      <c r="Q10805">
        <f>G10805-P10805</f>
        <v>14770.16</v>
      </c>
      <c r="R10805" t="s">
        <v>1760</v>
      </c>
      <c r="S10805" t="s">
        <v>18</v>
      </c>
      <c r="T10805" t="s">
        <v>19</v>
      </c>
    </row>
    <row r="10806" spans="1:20" x14ac:dyDescent="0.35">
      <c r="A10806" t="s">
        <v>11</v>
      </c>
      <c r="B10806" t="s">
        <v>25</v>
      </c>
      <c r="C10806" t="s">
        <v>13</v>
      </c>
      <c r="D10806" t="s">
        <v>14</v>
      </c>
      <c r="E10806" t="s">
        <v>26</v>
      </c>
      <c r="F10806" t="s">
        <v>16</v>
      </c>
      <c r="G10806">
        <v>4654.9799999999996</v>
      </c>
      <c r="H10806" s="1">
        <v>43395</v>
      </c>
      <c r="I10806" t="str">
        <f t="shared" si="504"/>
        <v>22</v>
      </c>
      <c r="J10806" t="str">
        <f t="shared" si="505"/>
        <v>October</v>
      </c>
      <c r="K10806" t="str">
        <f t="shared" si="506"/>
        <v>2018</v>
      </c>
      <c r="L10806" s="15">
        <v>0.41083333333333333</v>
      </c>
      <c r="M10806">
        <f>HOUR(K10806:K22848)</f>
        <v>0</v>
      </c>
      <c r="N10806">
        <f>MINUTE(K10806:K22848)</f>
        <v>0</v>
      </c>
      <c r="O10806">
        <f>SECOND(K10806:K22848)</f>
        <v>0</v>
      </c>
      <c r="P10806">
        <v>13.48</v>
      </c>
      <c r="Q10806">
        <f>G10806-P10806</f>
        <v>4641.5</v>
      </c>
      <c r="R10806" t="s">
        <v>1761</v>
      </c>
      <c r="S10806" t="s">
        <v>18</v>
      </c>
      <c r="T10806" t="s">
        <v>19</v>
      </c>
    </row>
    <row r="10807" spans="1:20" x14ac:dyDescent="0.35">
      <c r="A10807" t="s">
        <v>11</v>
      </c>
      <c r="B10807" t="s">
        <v>148</v>
      </c>
      <c r="C10807" t="s">
        <v>13</v>
      </c>
      <c r="D10807" t="s">
        <v>20</v>
      </c>
      <c r="E10807" t="s">
        <v>149</v>
      </c>
      <c r="F10807" t="s">
        <v>16</v>
      </c>
      <c r="G10807">
        <v>11577.54</v>
      </c>
      <c r="H10807" s="1">
        <v>43395</v>
      </c>
      <c r="I10807" t="str">
        <f t="shared" si="504"/>
        <v>22</v>
      </c>
      <c r="J10807" t="str">
        <f t="shared" si="505"/>
        <v>October</v>
      </c>
      <c r="K10807" t="str">
        <f t="shared" si="506"/>
        <v>2018</v>
      </c>
      <c r="L10807" s="15">
        <v>0.41348379629629628</v>
      </c>
      <c r="M10807">
        <f>HOUR(K10807:K22849)</f>
        <v>0</v>
      </c>
      <c r="N10807">
        <f>MINUTE(K10807:K22849)</f>
        <v>0</v>
      </c>
      <c r="O10807">
        <f>SECOND(K10807:K22849)</f>
        <v>0</v>
      </c>
      <c r="P10807">
        <v>28.31</v>
      </c>
      <c r="Q10807">
        <f>G10807-P10807</f>
        <v>11549.230000000001</v>
      </c>
      <c r="R10807" t="s">
        <v>319</v>
      </c>
      <c r="S10807" t="s">
        <v>18</v>
      </c>
      <c r="T10807" t="s">
        <v>19</v>
      </c>
    </row>
    <row r="10808" spans="1:20" x14ac:dyDescent="0.35">
      <c r="A10808" t="s">
        <v>11</v>
      </c>
      <c r="B10808" t="s">
        <v>65</v>
      </c>
      <c r="C10808" t="s">
        <v>13</v>
      </c>
      <c r="D10808" t="s">
        <v>14</v>
      </c>
      <c r="E10808" t="s">
        <v>66</v>
      </c>
      <c r="F10808" t="s">
        <v>16</v>
      </c>
      <c r="G10808">
        <v>8205.65</v>
      </c>
      <c r="H10808" s="1">
        <v>43395</v>
      </c>
      <c r="I10808" t="str">
        <f t="shared" si="504"/>
        <v>22</v>
      </c>
      <c r="J10808" t="str">
        <f t="shared" si="505"/>
        <v>October</v>
      </c>
      <c r="K10808" t="str">
        <f t="shared" si="506"/>
        <v>2018</v>
      </c>
      <c r="L10808" s="15">
        <v>0.41613425925925923</v>
      </c>
      <c r="M10808">
        <f>HOUR(K10808:K22850)</f>
        <v>0</v>
      </c>
      <c r="N10808">
        <f>MINUTE(K10808:K22850)</f>
        <v>0</v>
      </c>
      <c r="O10808">
        <f>SECOND(K10808:K22850)</f>
        <v>0</v>
      </c>
      <c r="P10808">
        <v>14.66</v>
      </c>
      <c r="Q10808">
        <f>G10808-P10808</f>
        <v>8190.99</v>
      </c>
      <c r="R10808" t="s">
        <v>483</v>
      </c>
      <c r="S10808" t="s">
        <v>18</v>
      </c>
      <c r="T10808" t="s">
        <v>19</v>
      </c>
    </row>
    <row r="10809" spans="1:20" x14ac:dyDescent="0.35">
      <c r="A10809" t="s">
        <v>11</v>
      </c>
      <c r="B10809" t="s">
        <v>395</v>
      </c>
      <c r="C10809" t="s">
        <v>13</v>
      </c>
      <c r="D10809" t="s">
        <v>14</v>
      </c>
      <c r="E10809" t="s">
        <v>396</v>
      </c>
      <c r="F10809" t="s">
        <v>24</v>
      </c>
      <c r="G10809">
        <v>117775.48</v>
      </c>
      <c r="H10809" s="1">
        <v>43395</v>
      </c>
      <c r="I10809" t="str">
        <f t="shared" si="504"/>
        <v>22</v>
      </c>
      <c r="J10809" t="str">
        <f t="shared" si="505"/>
        <v>October</v>
      </c>
      <c r="K10809" t="str">
        <f t="shared" si="506"/>
        <v>2018</v>
      </c>
      <c r="L10809" s="15">
        <v>0.42304398148148148</v>
      </c>
      <c r="M10809">
        <f>HOUR(K10809:K22851)</f>
        <v>0</v>
      </c>
      <c r="N10809">
        <f>MINUTE(K10809:K22851)</f>
        <v>0</v>
      </c>
      <c r="O10809">
        <f>SECOND(K10809:K22851)</f>
        <v>0</v>
      </c>
      <c r="P10809">
        <v>41.07</v>
      </c>
      <c r="Q10809">
        <f>G10809-P10809</f>
        <v>117734.40999999999</v>
      </c>
      <c r="R10809" t="s">
        <v>1762</v>
      </c>
      <c r="S10809" t="s">
        <v>18</v>
      </c>
      <c r="T10809" t="s">
        <v>19</v>
      </c>
    </row>
    <row r="10810" spans="1:20" x14ac:dyDescent="0.35">
      <c r="A10810" t="s">
        <v>11</v>
      </c>
      <c r="B10810" t="s">
        <v>331</v>
      </c>
      <c r="C10810" t="s">
        <v>13</v>
      </c>
      <c r="D10810" t="s">
        <v>20</v>
      </c>
      <c r="E10810" t="s">
        <v>332</v>
      </c>
      <c r="F10810" t="s">
        <v>24</v>
      </c>
      <c r="G10810">
        <v>18841.04</v>
      </c>
      <c r="H10810" s="1">
        <v>43395</v>
      </c>
      <c r="I10810" t="str">
        <f t="shared" si="504"/>
        <v>22</v>
      </c>
      <c r="J10810" t="str">
        <f t="shared" si="505"/>
        <v>October</v>
      </c>
      <c r="K10810" t="str">
        <f t="shared" si="506"/>
        <v>2018</v>
      </c>
      <c r="L10810" s="15">
        <v>0.43103009259259256</v>
      </c>
      <c r="M10810">
        <f>HOUR(K10810:K22852)</f>
        <v>0</v>
      </c>
      <c r="N10810">
        <f>MINUTE(K10810:K22852)</f>
        <v>0</v>
      </c>
      <c r="O10810">
        <f>SECOND(K10810:K22852)</f>
        <v>0</v>
      </c>
      <c r="P10810">
        <v>35.15</v>
      </c>
      <c r="Q10810">
        <f>G10810-P10810</f>
        <v>18805.89</v>
      </c>
      <c r="R10810" t="s">
        <v>916</v>
      </c>
      <c r="S10810" t="s">
        <v>18</v>
      </c>
      <c r="T10810" t="s">
        <v>19</v>
      </c>
    </row>
    <row r="10811" spans="1:20" x14ac:dyDescent="0.35">
      <c r="A10811" t="s">
        <v>11</v>
      </c>
      <c r="B10811" t="s">
        <v>22</v>
      </c>
      <c r="C10811" t="s">
        <v>13</v>
      </c>
      <c r="D10811" t="s">
        <v>14</v>
      </c>
      <c r="E10811" t="s">
        <v>23</v>
      </c>
      <c r="F10811" t="s">
        <v>24</v>
      </c>
      <c r="G10811">
        <v>1764.11</v>
      </c>
      <c r="H10811" s="1">
        <v>43395</v>
      </c>
      <c r="I10811" t="str">
        <f t="shared" si="504"/>
        <v>22</v>
      </c>
      <c r="J10811" t="str">
        <f t="shared" si="505"/>
        <v>October</v>
      </c>
      <c r="K10811" t="str">
        <f t="shared" si="506"/>
        <v>2018</v>
      </c>
      <c r="L10811" s="15">
        <v>0.4390162037037037</v>
      </c>
      <c r="M10811">
        <f>HOUR(K10811:K22853)</f>
        <v>0</v>
      </c>
      <c r="N10811">
        <f>MINUTE(K10811:K22853)</f>
        <v>0</v>
      </c>
      <c r="O10811">
        <f>SECOND(K10811:K22853)</f>
        <v>0</v>
      </c>
      <c r="P10811">
        <v>21.55</v>
      </c>
      <c r="Q10811">
        <f>G10811-P10811</f>
        <v>1742.56</v>
      </c>
      <c r="R10811" t="s">
        <v>685</v>
      </c>
      <c r="S10811" t="s">
        <v>18</v>
      </c>
      <c r="T10811" t="s">
        <v>19</v>
      </c>
    </row>
    <row r="10812" spans="1:20" x14ac:dyDescent="0.35">
      <c r="A10812" t="s">
        <v>11</v>
      </c>
      <c r="B10812" t="s">
        <v>40</v>
      </c>
      <c r="C10812" t="s">
        <v>13</v>
      </c>
      <c r="D10812" t="s">
        <v>14</v>
      </c>
      <c r="E10812" t="s">
        <v>23</v>
      </c>
      <c r="F10812" t="s">
        <v>24</v>
      </c>
      <c r="G10812">
        <v>20006.060000000001</v>
      </c>
      <c r="H10812" s="1">
        <v>43395</v>
      </c>
      <c r="I10812" t="str">
        <f t="shared" si="504"/>
        <v>22</v>
      </c>
      <c r="J10812" t="str">
        <f t="shared" si="505"/>
        <v>October</v>
      </c>
      <c r="K10812" t="str">
        <f t="shared" si="506"/>
        <v>2018</v>
      </c>
      <c r="L10812" s="15">
        <v>0.44699074074074074</v>
      </c>
      <c r="M10812">
        <f>HOUR(K10812:K22854)</f>
        <v>0</v>
      </c>
      <c r="N10812">
        <f>MINUTE(K10812:K22854)</f>
        <v>0</v>
      </c>
      <c r="O10812">
        <f>SECOND(K10812:K22854)</f>
        <v>0</v>
      </c>
      <c r="P10812">
        <v>10.09</v>
      </c>
      <c r="Q10812">
        <f>G10812-P10812</f>
        <v>19995.97</v>
      </c>
      <c r="R10812" t="s">
        <v>329</v>
      </c>
      <c r="S10812" t="s">
        <v>18</v>
      </c>
      <c r="T10812" t="s">
        <v>19</v>
      </c>
    </row>
    <row r="10813" spans="1:20" x14ac:dyDescent="0.35">
      <c r="A10813" t="s">
        <v>11</v>
      </c>
      <c r="B10813" t="s">
        <v>65</v>
      </c>
      <c r="C10813" t="s">
        <v>13</v>
      </c>
      <c r="D10813" t="s">
        <v>14</v>
      </c>
      <c r="E10813" t="s">
        <v>66</v>
      </c>
      <c r="F10813" t="s">
        <v>16</v>
      </c>
      <c r="G10813">
        <v>8183.37</v>
      </c>
      <c r="H10813" s="1">
        <v>43395</v>
      </c>
      <c r="I10813" t="str">
        <f t="shared" si="504"/>
        <v>22</v>
      </c>
      <c r="J10813" t="str">
        <f t="shared" si="505"/>
        <v>October</v>
      </c>
      <c r="K10813" t="str">
        <f t="shared" si="506"/>
        <v>2018</v>
      </c>
      <c r="L10813" s="15">
        <v>0.45497685185185183</v>
      </c>
      <c r="M10813">
        <f>HOUR(K10813:K22855)</f>
        <v>0</v>
      </c>
      <c r="N10813">
        <f>MINUTE(K10813:K22855)</f>
        <v>0</v>
      </c>
      <c r="O10813">
        <f>SECOND(K10813:K22855)</f>
        <v>0</v>
      </c>
      <c r="P10813">
        <v>22.28</v>
      </c>
      <c r="Q10813">
        <f>G10813-P10813</f>
        <v>8161.09</v>
      </c>
      <c r="R10813" t="s">
        <v>1763</v>
      </c>
      <c r="S10813" t="s">
        <v>18</v>
      </c>
      <c r="T10813" t="s">
        <v>19</v>
      </c>
    </row>
    <row r="10814" spans="1:20" x14ac:dyDescent="0.35">
      <c r="A10814" t="s">
        <v>29</v>
      </c>
      <c r="B10814" t="s">
        <v>199</v>
      </c>
      <c r="C10814" t="s">
        <v>13</v>
      </c>
      <c r="D10814" t="s">
        <v>41</v>
      </c>
      <c r="E10814" t="s">
        <v>200</v>
      </c>
      <c r="F10814" t="s">
        <v>24</v>
      </c>
      <c r="G10814">
        <v>7183.95</v>
      </c>
      <c r="H10814" s="1">
        <v>43395</v>
      </c>
      <c r="I10814" t="str">
        <f t="shared" si="504"/>
        <v>22</v>
      </c>
      <c r="J10814" t="str">
        <f t="shared" si="505"/>
        <v>October</v>
      </c>
      <c r="K10814" t="str">
        <f t="shared" si="506"/>
        <v>2018</v>
      </c>
      <c r="L10814" s="15">
        <v>0.45833333333333331</v>
      </c>
      <c r="M10814">
        <f>HOUR(K10814:K22856)</f>
        <v>0</v>
      </c>
      <c r="N10814">
        <f>MINUTE(K10814:K22856)</f>
        <v>0</v>
      </c>
      <c r="O10814">
        <f>SECOND(K10814:K22856)</f>
        <v>0</v>
      </c>
      <c r="P10814">
        <v>90</v>
      </c>
      <c r="Q10814">
        <f>G10814-P10814</f>
        <v>7093.95</v>
      </c>
      <c r="R10814" t="s">
        <v>1833</v>
      </c>
      <c r="S10814" t="s">
        <v>18</v>
      </c>
      <c r="T10814" t="s">
        <v>19</v>
      </c>
    </row>
    <row r="10815" spans="1:20" x14ac:dyDescent="0.35">
      <c r="A10815" t="s">
        <v>29</v>
      </c>
      <c r="B10815" t="s">
        <v>547</v>
      </c>
      <c r="C10815" t="s">
        <v>13</v>
      </c>
      <c r="D10815" t="s">
        <v>121</v>
      </c>
      <c r="E10815" t="s">
        <v>548</v>
      </c>
      <c r="F10815" t="s">
        <v>16</v>
      </c>
      <c r="G10815">
        <v>14354.16</v>
      </c>
      <c r="H10815" s="1">
        <v>43395</v>
      </c>
      <c r="I10815" t="str">
        <f t="shared" si="504"/>
        <v>22</v>
      </c>
      <c r="J10815" t="str">
        <f t="shared" si="505"/>
        <v>October</v>
      </c>
      <c r="K10815" t="str">
        <f t="shared" si="506"/>
        <v>2018</v>
      </c>
      <c r="L10815" s="15">
        <v>0.45833333333333331</v>
      </c>
      <c r="M10815">
        <f>HOUR(K10815:K22857)</f>
        <v>0</v>
      </c>
      <c r="N10815">
        <f>MINUTE(K10815:K22857)</f>
        <v>0</v>
      </c>
      <c r="O10815">
        <f>SECOND(K10815:K22857)</f>
        <v>0</v>
      </c>
      <c r="P10815">
        <v>1711.39</v>
      </c>
      <c r="Q10815">
        <f>G10815-P10815</f>
        <v>12642.77</v>
      </c>
      <c r="R10815" t="s">
        <v>1833</v>
      </c>
      <c r="S10815" t="s">
        <v>18</v>
      </c>
      <c r="T10815" t="s">
        <v>122</v>
      </c>
    </row>
    <row r="10816" spans="1:20" x14ac:dyDescent="0.35">
      <c r="A10816" t="s">
        <v>29</v>
      </c>
      <c r="B10816" t="s">
        <v>547</v>
      </c>
      <c r="C10816" t="s">
        <v>13</v>
      </c>
      <c r="D10816" t="s">
        <v>31</v>
      </c>
      <c r="E10816" t="s">
        <v>548</v>
      </c>
      <c r="F10816" t="s">
        <v>16</v>
      </c>
      <c r="G10816">
        <v>14308.16</v>
      </c>
      <c r="H10816" s="1">
        <v>43395</v>
      </c>
      <c r="I10816" t="str">
        <f t="shared" si="504"/>
        <v>22</v>
      </c>
      <c r="J10816" t="str">
        <f t="shared" si="505"/>
        <v>October</v>
      </c>
      <c r="K10816" t="str">
        <f t="shared" si="506"/>
        <v>2018</v>
      </c>
      <c r="L10816" s="15">
        <v>0.45833333333333331</v>
      </c>
      <c r="M10816">
        <f>HOUR(K10816:K22858)</f>
        <v>0</v>
      </c>
      <c r="N10816">
        <f>MINUTE(K10816:K22858)</f>
        <v>0</v>
      </c>
      <c r="O10816">
        <f>SECOND(K10816:K22858)</f>
        <v>0</v>
      </c>
      <c r="P10816">
        <v>46</v>
      </c>
      <c r="Q10816">
        <f>G10816-P10816</f>
        <v>14262.16</v>
      </c>
      <c r="R10816" t="s">
        <v>1833</v>
      </c>
      <c r="S10816" t="s">
        <v>18</v>
      </c>
      <c r="T10816" t="s">
        <v>19</v>
      </c>
    </row>
    <row r="10817" spans="1:20" x14ac:dyDescent="0.35">
      <c r="A10817" t="s">
        <v>29</v>
      </c>
      <c r="B10817" t="s">
        <v>245</v>
      </c>
      <c r="C10817" t="s">
        <v>13</v>
      </c>
      <c r="D10817" t="s">
        <v>31</v>
      </c>
      <c r="E10817" t="s">
        <v>23</v>
      </c>
      <c r="F10817" t="s">
        <v>24</v>
      </c>
      <c r="G10817">
        <v>60742.69</v>
      </c>
      <c r="H10817" s="1">
        <v>43395</v>
      </c>
      <c r="I10817" t="str">
        <f t="shared" si="504"/>
        <v>22</v>
      </c>
      <c r="J10817" t="str">
        <f t="shared" si="505"/>
        <v>October</v>
      </c>
      <c r="K10817" t="str">
        <f t="shared" si="506"/>
        <v>2018</v>
      </c>
      <c r="L10817" s="15">
        <v>0.45833333333333331</v>
      </c>
      <c r="M10817">
        <f>HOUR(K10817:K22859)</f>
        <v>0</v>
      </c>
      <c r="N10817">
        <f>MINUTE(K10817:K22859)</f>
        <v>0</v>
      </c>
      <c r="O10817">
        <f>SECOND(K10817:K22859)</f>
        <v>0</v>
      </c>
      <c r="P10817">
        <v>37</v>
      </c>
      <c r="Q10817">
        <f>G10817-P10817</f>
        <v>60705.69</v>
      </c>
      <c r="R10817" t="s">
        <v>1833</v>
      </c>
      <c r="S10817" t="s">
        <v>18</v>
      </c>
      <c r="T10817" t="s">
        <v>19</v>
      </c>
    </row>
    <row r="10818" spans="1:20" x14ac:dyDescent="0.35">
      <c r="A10818" t="s">
        <v>29</v>
      </c>
      <c r="B10818" t="s">
        <v>25</v>
      </c>
      <c r="C10818" t="s">
        <v>13</v>
      </c>
      <c r="D10818" t="s">
        <v>121</v>
      </c>
      <c r="E10818" t="s">
        <v>26</v>
      </c>
      <c r="F10818" t="s">
        <v>16</v>
      </c>
      <c r="G10818">
        <v>5524.86</v>
      </c>
      <c r="H10818" s="1">
        <v>43395</v>
      </c>
      <c r="I10818" t="str">
        <f t="shared" si="504"/>
        <v>22</v>
      </c>
      <c r="J10818" t="str">
        <f t="shared" si="505"/>
        <v>October</v>
      </c>
      <c r="K10818" t="str">
        <f t="shared" si="506"/>
        <v>2018</v>
      </c>
      <c r="L10818" s="15">
        <v>0.45833333333333331</v>
      </c>
      <c r="M10818">
        <f>HOUR(K10818:K22860)</f>
        <v>0</v>
      </c>
      <c r="N10818">
        <f>MINUTE(K10818:K22860)</f>
        <v>0</v>
      </c>
      <c r="O10818">
        <f>SECOND(K10818:K22860)</f>
        <v>0</v>
      </c>
      <c r="P10818">
        <v>892.09</v>
      </c>
      <c r="Q10818">
        <f>G10818-P10818</f>
        <v>4632.7699999999995</v>
      </c>
      <c r="R10818" t="s">
        <v>1833</v>
      </c>
      <c r="S10818" t="s">
        <v>18</v>
      </c>
      <c r="T10818" t="s">
        <v>122</v>
      </c>
    </row>
    <row r="10819" spans="1:20" x14ac:dyDescent="0.35">
      <c r="A10819" t="s">
        <v>29</v>
      </c>
      <c r="B10819" t="s">
        <v>156</v>
      </c>
      <c r="C10819" t="s">
        <v>13</v>
      </c>
      <c r="D10819" t="s">
        <v>31</v>
      </c>
      <c r="E10819" t="s">
        <v>76</v>
      </c>
      <c r="F10819" t="s">
        <v>24</v>
      </c>
      <c r="G10819">
        <v>43549.06</v>
      </c>
      <c r="H10819" s="1">
        <v>43395</v>
      </c>
      <c r="I10819" t="str">
        <f t="shared" ref="I10819:I10882" si="507">TEXT(H10819,"dd")</f>
        <v>22</v>
      </c>
      <c r="J10819" t="str">
        <f t="shared" ref="J10819:J10882" si="508">TEXT(H10819,"mmmm")</f>
        <v>October</v>
      </c>
      <c r="K10819" t="str">
        <f t="shared" ref="K10819:K10882" si="509">TEXT(H10819,"yyyy")</f>
        <v>2018</v>
      </c>
      <c r="L10819" s="15">
        <v>0.45833333333333331</v>
      </c>
      <c r="M10819">
        <f>HOUR(K10819:K22861)</f>
        <v>0</v>
      </c>
      <c r="N10819">
        <f>MINUTE(K10819:K22861)</f>
        <v>0</v>
      </c>
      <c r="O10819">
        <f>SECOND(K10819:K22861)</f>
        <v>0</v>
      </c>
      <c r="P10819">
        <v>42</v>
      </c>
      <c r="Q10819">
        <f>G10819-P10819</f>
        <v>43507.06</v>
      </c>
      <c r="R10819" t="s">
        <v>1833</v>
      </c>
      <c r="S10819" t="s">
        <v>18</v>
      </c>
      <c r="T10819" t="s">
        <v>19</v>
      </c>
    </row>
    <row r="10820" spans="1:20" x14ac:dyDescent="0.35">
      <c r="A10820" t="s">
        <v>29</v>
      </c>
      <c r="B10820" t="s">
        <v>338</v>
      </c>
      <c r="C10820" t="s">
        <v>13</v>
      </c>
      <c r="D10820" t="s">
        <v>121</v>
      </c>
      <c r="E10820" t="s">
        <v>339</v>
      </c>
      <c r="F10820" t="s">
        <v>16</v>
      </c>
      <c r="G10820">
        <v>7496.65</v>
      </c>
      <c r="H10820" s="1">
        <v>43395</v>
      </c>
      <c r="I10820" t="str">
        <f t="shared" si="507"/>
        <v>22</v>
      </c>
      <c r="J10820" t="str">
        <f t="shared" si="508"/>
        <v>October</v>
      </c>
      <c r="K10820" t="str">
        <f t="shared" si="509"/>
        <v>2018</v>
      </c>
      <c r="L10820" s="15">
        <v>0.45833333333333331</v>
      </c>
      <c r="M10820">
        <f>HOUR(K10820:K22862)</f>
        <v>0</v>
      </c>
      <c r="N10820">
        <f>MINUTE(K10820:K22862)</f>
        <v>0</v>
      </c>
      <c r="O10820">
        <f>SECOND(K10820:K22862)</f>
        <v>0</v>
      </c>
      <c r="P10820">
        <v>1843.14</v>
      </c>
      <c r="Q10820">
        <f>G10820-P10820</f>
        <v>5653.5099999999993</v>
      </c>
      <c r="R10820" t="s">
        <v>1833</v>
      </c>
      <c r="S10820" t="s">
        <v>18</v>
      </c>
      <c r="T10820" t="s">
        <v>122</v>
      </c>
    </row>
    <row r="10821" spans="1:20" x14ac:dyDescent="0.35">
      <c r="A10821" t="s">
        <v>11</v>
      </c>
      <c r="B10821" t="s">
        <v>89</v>
      </c>
      <c r="C10821" t="s">
        <v>13</v>
      </c>
      <c r="D10821" t="s">
        <v>14</v>
      </c>
      <c r="E10821" t="s">
        <v>90</v>
      </c>
      <c r="F10821" t="s">
        <v>24</v>
      </c>
      <c r="G10821">
        <v>4892.55</v>
      </c>
      <c r="H10821" s="1">
        <v>43395</v>
      </c>
      <c r="I10821" t="str">
        <f t="shared" si="507"/>
        <v>22</v>
      </c>
      <c r="J10821" t="str">
        <f t="shared" si="508"/>
        <v>October</v>
      </c>
      <c r="K10821" t="str">
        <f t="shared" si="509"/>
        <v>2018</v>
      </c>
      <c r="L10821" s="15">
        <v>0.46747685185185189</v>
      </c>
      <c r="M10821">
        <f>HOUR(K10821:K22863)</f>
        <v>0</v>
      </c>
      <c r="N10821">
        <f>MINUTE(K10821:K22863)</f>
        <v>0</v>
      </c>
      <c r="O10821">
        <f>SECOND(K10821:K22863)</f>
        <v>0</v>
      </c>
      <c r="P10821">
        <v>19.12</v>
      </c>
      <c r="Q10821">
        <f>G10821-P10821</f>
        <v>4873.43</v>
      </c>
      <c r="R10821" t="s">
        <v>1115</v>
      </c>
      <c r="S10821" t="s">
        <v>18</v>
      </c>
      <c r="T10821" t="s">
        <v>19</v>
      </c>
    </row>
    <row r="10822" spans="1:20" x14ac:dyDescent="0.35">
      <c r="A10822" t="s">
        <v>11</v>
      </c>
      <c r="B10822" t="s">
        <v>25</v>
      </c>
      <c r="C10822" t="s">
        <v>13</v>
      </c>
      <c r="D10822" t="s">
        <v>14</v>
      </c>
      <c r="E10822" t="s">
        <v>26</v>
      </c>
      <c r="F10822" t="s">
        <v>16</v>
      </c>
      <c r="G10822">
        <v>4632.7700000000004</v>
      </c>
      <c r="H10822" s="1">
        <v>43395</v>
      </c>
      <c r="I10822" t="str">
        <f t="shared" si="507"/>
        <v>22</v>
      </c>
      <c r="J10822" t="str">
        <f t="shared" si="508"/>
        <v>October</v>
      </c>
      <c r="K10822" t="str">
        <f t="shared" si="509"/>
        <v>2018</v>
      </c>
      <c r="L10822" s="15">
        <v>0.48326388888888888</v>
      </c>
      <c r="M10822">
        <f>HOUR(K10822:K22864)</f>
        <v>0</v>
      </c>
      <c r="N10822">
        <f>MINUTE(K10822:K22864)</f>
        <v>0</v>
      </c>
      <c r="O10822">
        <f>SECOND(K10822:K22864)</f>
        <v>0</v>
      </c>
      <c r="P10822">
        <v>22.21</v>
      </c>
      <c r="Q10822">
        <f>G10822-P10822</f>
        <v>4610.5600000000004</v>
      </c>
      <c r="R10822" t="s">
        <v>787</v>
      </c>
      <c r="S10822" t="s">
        <v>18</v>
      </c>
      <c r="T10822" t="s">
        <v>19</v>
      </c>
    </row>
    <row r="10823" spans="1:20" x14ac:dyDescent="0.35">
      <c r="A10823" t="s">
        <v>11</v>
      </c>
      <c r="B10823" t="s">
        <v>211</v>
      </c>
      <c r="C10823" t="s">
        <v>13</v>
      </c>
      <c r="D10823" t="s">
        <v>14</v>
      </c>
      <c r="E10823" t="s">
        <v>212</v>
      </c>
      <c r="F10823" t="s">
        <v>16</v>
      </c>
      <c r="G10823">
        <v>8528.08</v>
      </c>
      <c r="H10823" s="1">
        <v>43395</v>
      </c>
      <c r="I10823" t="str">
        <f t="shared" si="507"/>
        <v>22</v>
      </c>
      <c r="J10823" t="str">
        <f t="shared" si="508"/>
        <v>October</v>
      </c>
      <c r="K10823" t="str">
        <f t="shared" si="509"/>
        <v>2018</v>
      </c>
      <c r="L10823" s="15">
        <v>0.49905092592592593</v>
      </c>
      <c r="M10823">
        <f>HOUR(K10823:K22865)</f>
        <v>0</v>
      </c>
      <c r="N10823">
        <f>MINUTE(K10823:K22865)</f>
        <v>0</v>
      </c>
      <c r="O10823">
        <f>SECOND(K10823:K22865)</f>
        <v>0</v>
      </c>
      <c r="P10823">
        <v>34.659999999999997</v>
      </c>
      <c r="Q10823">
        <f>G10823-P10823</f>
        <v>8493.42</v>
      </c>
      <c r="R10823" t="s">
        <v>678</v>
      </c>
      <c r="S10823" t="s">
        <v>18</v>
      </c>
      <c r="T10823" t="s">
        <v>19</v>
      </c>
    </row>
    <row r="10824" spans="1:20" x14ac:dyDescent="0.35">
      <c r="A10824" t="s">
        <v>29</v>
      </c>
      <c r="B10824" t="s">
        <v>282</v>
      </c>
      <c r="C10824" t="s">
        <v>13</v>
      </c>
      <c r="D10824" t="s">
        <v>121</v>
      </c>
      <c r="E10824" t="s">
        <v>283</v>
      </c>
      <c r="F10824" t="s">
        <v>24</v>
      </c>
      <c r="G10824">
        <v>10064.07</v>
      </c>
      <c r="H10824" s="1">
        <v>43395</v>
      </c>
      <c r="I10824" t="str">
        <f t="shared" si="507"/>
        <v>22</v>
      </c>
      <c r="J10824" t="str">
        <f t="shared" si="508"/>
        <v>October</v>
      </c>
      <c r="K10824" t="str">
        <f t="shared" si="509"/>
        <v>2018</v>
      </c>
      <c r="L10824" s="15">
        <v>0.5</v>
      </c>
      <c r="M10824">
        <f>HOUR(K10824:K22866)</f>
        <v>0</v>
      </c>
      <c r="N10824">
        <f>MINUTE(K10824:K22866)</f>
        <v>0</v>
      </c>
      <c r="O10824">
        <f>SECOND(K10824:K22866)</f>
        <v>0</v>
      </c>
      <c r="P10824">
        <v>1640.83</v>
      </c>
      <c r="Q10824">
        <f>G10824-P10824</f>
        <v>8423.24</v>
      </c>
      <c r="R10824" t="s">
        <v>1833</v>
      </c>
      <c r="S10824" t="s">
        <v>18</v>
      </c>
      <c r="T10824" t="s">
        <v>122</v>
      </c>
    </row>
    <row r="10825" spans="1:20" x14ac:dyDescent="0.35">
      <c r="A10825" t="s">
        <v>29</v>
      </c>
      <c r="B10825" t="s">
        <v>279</v>
      </c>
      <c r="C10825" t="s">
        <v>13</v>
      </c>
      <c r="D10825" t="s">
        <v>121</v>
      </c>
      <c r="E10825" t="s">
        <v>280</v>
      </c>
      <c r="F10825" t="s">
        <v>16</v>
      </c>
      <c r="G10825">
        <v>5982.48</v>
      </c>
      <c r="H10825" s="1">
        <v>43395</v>
      </c>
      <c r="I10825" t="str">
        <f t="shared" si="507"/>
        <v>22</v>
      </c>
      <c r="J10825" t="str">
        <f t="shared" si="508"/>
        <v>October</v>
      </c>
      <c r="K10825" t="str">
        <f t="shared" si="509"/>
        <v>2018</v>
      </c>
      <c r="L10825" s="15">
        <v>0.5</v>
      </c>
      <c r="M10825">
        <f>HOUR(K10825:K22867)</f>
        <v>0</v>
      </c>
      <c r="N10825">
        <f>MINUTE(K10825:K22867)</f>
        <v>0</v>
      </c>
      <c r="O10825">
        <f>SECOND(K10825:K22867)</f>
        <v>0</v>
      </c>
      <c r="P10825">
        <v>862.95</v>
      </c>
      <c r="Q10825">
        <f>G10825-P10825</f>
        <v>5119.53</v>
      </c>
      <c r="R10825" t="s">
        <v>1833</v>
      </c>
      <c r="S10825" t="s">
        <v>18</v>
      </c>
      <c r="T10825" t="s">
        <v>122</v>
      </c>
    </row>
    <row r="10826" spans="1:20" x14ac:dyDescent="0.35">
      <c r="A10826" t="s">
        <v>29</v>
      </c>
      <c r="B10826" t="s">
        <v>109</v>
      </c>
      <c r="C10826" t="s">
        <v>13</v>
      </c>
      <c r="D10826" t="s">
        <v>41</v>
      </c>
      <c r="E10826" t="s">
        <v>110</v>
      </c>
      <c r="F10826" t="s">
        <v>24</v>
      </c>
      <c r="G10826">
        <v>11112.52</v>
      </c>
      <c r="H10826" s="1">
        <v>43395</v>
      </c>
      <c r="I10826" t="str">
        <f t="shared" si="507"/>
        <v>22</v>
      </c>
      <c r="J10826" t="str">
        <f t="shared" si="508"/>
        <v>October</v>
      </c>
      <c r="K10826" t="str">
        <f t="shared" si="509"/>
        <v>2018</v>
      </c>
      <c r="L10826" s="15">
        <v>0.5</v>
      </c>
      <c r="M10826">
        <f>HOUR(K10826:K22868)</f>
        <v>0</v>
      </c>
      <c r="N10826">
        <f>MINUTE(K10826:K22868)</f>
        <v>0</v>
      </c>
      <c r="O10826">
        <f>SECOND(K10826:K22868)</f>
        <v>0</v>
      </c>
      <c r="P10826">
        <v>140</v>
      </c>
      <c r="Q10826">
        <f>G10826-P10826</f>
        <v>10972.52</v>
      </c>
      <c r="R10826" t="s">
        <v>1833</v>
      </c>
      <c r="S10826" t="s">
        <v>18</v>
      </c>
      <c r="T10826" t="s">
        <v>19</v>
      </c>
    </row>
    <row r="10827" spans="1:20" x14ac:dyDescent="0.35">
      <c r="A10827" t="s">
        <v>29</v>
      </c>
      <c r="B10827" t="s">
        <v>227</v>
      </c>
      <c r="C10827" t="s">
        <v>13</v>
      </c>
      <c r="D10827" t="s">
        <v>31</v>
      </c>
      <c r="E10827" t="s">
        <v>228</v>
      </c>
      <c r="F10827" t="s">
        <v>24</v>
      </c>
      <c r="G10827">
        <v>20306.810000000001</v>
      </c>
      <c r="H10827" s="1">
        <v>43395</v>
      </c>
      <c r="I10827" t="str">
        <f t="shared" si="507"/>
        <v>22</v>
      </c>
      <c r="J10827" t="str">
        <f t="shared" si="508"/>
        <v>October</v>
      </c>
      <c r="K10827" t="str">
        <f t="shared" si="509"/>
        <v>2018</v>
      </c>
      <c r="L10827" s="15">
        <v>0.5</v>
      </c>
      <c r="M10827">
        <f>HOUR(K10827:K22869)</f>
        <v>0</v>
      </c>
      <c r="N10827">
        <f>MINUTE(K10827:K22869)</f>
        <v>0</v>
      </c>
      <c r="O10827">
        <f>SECOND(K10827:K22869)</f>
        <v>0</v>
      </c>
      <c r="P10827">
        <v>173</v>
      </c>
      <c r="Q10827">
        <f>G10827-P10827</f>
        <v>20133.810000000001</v>
      </c>
      <c r="R10827" t="s">
        <v>1833</v>
      </c>
      <c r="S10827" t="s">
        <v>18</v>
      </c>
      <c r="T10827" t="s">
        <v>19</v>
      </c>
    </row>
    <row r="10828" spans="1:20" x14ac:dyDescent="0.35">
      <c r="A10828" t="s">
        <v>29</v>
      </c>
      <c r="B10828" t="s">
        <v>220</v>
      </c>
      <c r="C10828" t="s">
        <v>13</v>
      </c>
      <c r="D10828" t="s">
        <v>41</v>
      </c>
      <c r="E10828" t="s">
        <v>221</v>
      </c>
      <c r="F10828" t="s">
        <v>24</v>
      </c>
      <c r="G10828">
        <v>7533.68</v>
      </c>
      <c r="H10828" s="1">
        <v>43395</v>
      </c>
      <c r="I10828" t="str">
        <f t="shared" si="507"/>
        <v>22</v>
      </c>
      <c r="J10828" t="str">
        <f t="shared" si="508"/>
        <v>October</v>
      </c>
      <c r="K10828" t="str">
        <f t="shared" si="509"/>
        <v>2018</v>
      </c>
      <c r="L10828" s="15">
        <v>0.5</v>
      </c>
      <c r="M10828">
        <f>HOUR(K10828:K22870)</f>
        <v>0</v>
      </c>
      <c r="N10828">
        <f>MINUTE(K10828:K22870)</f>
        <v>0</v>
      </c>
      <c r="O10828">
        <f>SECOND(K10828:K22870)</f>
        <v>0</v>
      </c>
      <c r="P10828">
        <v>99</v>
      </c>
      <c r="Q10828">
        <f>G10828-P10828</f>
        <v>7434.68</v>
      </c>
      <c r="R10828" t="s">
        <v>1833</v>
      </c>
      <c r="S10828" t="s">
        <v>18</v>
      </c>
      <c r="T10828" t="s">
        <v>19</v>
      </c>
    </row>
    <row r="10829" spans="1:20" x14ac:dyDescent="0.35">
      <c r="A10829" t="s">
        <v>11</v>
      </c>
      <c r="B10829" t="s">
        <v>239</v>
      </c>
      <c r="C10829" t="s">
        <v>13</v>
      </c>
      <c r="D10829" t="s">
        <v>20</v>
      </c>
      <c r="E10829" t="s">
        <v>240</v>
      </c>
      <c r="F10829" t="s">
        <v>16</v>
      </c>
      <c r="G10829">
        <v>2677.11</v>
      </c>
      <c r="H10829" s="1">
        <v>43395</v>
      </c>
      <c r="I10829" t="str">
        <f t="shared" si="507"/>
        <v>22</v>
      </c>
      <c r="J10829" t="str">
        <f t="shared" si="508"/>
        <v>October</v>
      </c>
      <c r="K10829" t="str">
        <f t="shared" si="509"/>
        <v>2018</v>
      </c>
      <c r="L10829" s="15">
        <v>0.51418981481481485</v>
      </c>
      <c r="M10829">
        <f>HOUR(K10829:K22871)</f>
        <v>0</v>
      </c>
      <c r="N10829">
        <f>MINUTE(K10829:K22871)</f>
        <v>0</v>
      </c>
      <c r="O10829">
        <f>SECOND(K10829:K22871)</f>
        <v>0</v>
      </c>
      <c r="P10829">
        <v>38.659999999999997</v>
      </c>
      <c r="Q10829">
        <f>G10829-P10829</f>
        <v>2638.4500000000003</v>
      </c>
      <c r="R10829" t="s">
        <v>467</v>
      </c>
      <c r="S10829" t="s">
        <v>18</v>
      </c>
      <c r="T10829" t="s">
        <v>19</v>
      </c>
    </row>
    <row r="10830" spans="1:20" x14ac:dyDescent="0.35">
      <c r="A10830" t="s">
        <v>11</v>
      </c>
      <c r="B10830" t="s">
        <v>395</v>
      </c>
      <c r="C10830" t="s">
        <v>13</v>
      </c>
      <c r="D10830" t="s">
        <v>20</v>
      </c>
      <c r="E10830" t="s">
        <v>396</v>
      </c>
      <c r="F10830" t="s">
        <v>24</v>
      </c>
      <c r="G10830">
        <v>117730.45</v>
      </c>
      <c r="H10830" s="1">
        <v>43395</v>
      </c>
      <c r="I10830" t="str">
        <f t="shared" si="507"/>
        <v>22</v>
      </c>
      <c r="J10830" t="str">
        <f t="shared" si="508"/>
        <v>October</v>
      </c>
      <c r="K10830" t="str">
        <f t="shared" si="509"/>
        <v>2018</v>
      </c>
      <c r="L10830" s="15">
        <v>0.5292824074074074</v>
      </c>
      <c r="M10830">
        <f>HOUR(K10830:K22872)</f>
        <v>0</v>
      </c>
      <c r="N10830">
        <f>MINUTE(K10830:K22872)</f>
        <v>0</v>
      </c>
      <c r="O10830">
        <f>SECOND(K10830:K22872)</f>
        <v>0</v>
      </c>
      <c r="P10830">
        <v>45.03</v>
      </c>
      <c r="Q10830">
        <f>G10830-P10830</f>
        <v>117685.42</v>
      </c>
      <c r="R10830" t="s">
        <v>36</v>
      </c>
      <c r="S10830" t="s">
        <v>18</v>
      </c>
      <c r="T10830" t="s">
        <v>19</v>
      </c>
    </row>
    <row r="10831" spans="1:20" x14ac:dyDescent="0.35">
      <c r="A10831" t="s">
        <v>29</v>
      </c>
      <c r="B10831" t="s">
        <v>289</v>
      </c>
      <c r="C10831" t="s">
        <v>13</v>
      </c>
      <c r="D10831" t="s">
        <v>121</v>
      </c>
      <c r="E10831" t="s">
        <v>290</v>
      </c>
      <c r="F10831" t="s">
        <v>24</v>
      </c>
      <c r="G10831">
        <v>13706.66</v>
      </c>
      <c r="H10831" s="1">
        <v>43395</v>
      </c>
      <c r="I10831" t="str">
        <f t="shared" si="507"/>
        <v>22</v>
      </c>
      <c r="J10831" t="str">
        <f t="shared" si="508"/>
        <v>October</v>
      </c>
      <c r="K10831" t="str">
        <f t="shared" si="509"/>
        <v>2018</v>
      </c>
      <c r="L10831" s="15">
        <v>0.54166666666666663</v>
      </c>
      <c r="M10831">
        <f>HOUR(K10831:K22873)</f>
        <v>0</v>
      </c>
      <c r="N10831">
        <f>MINUTE(K10831:K22873)</f>
        <v>0</v>
      </c>
      <c r="O10831">
        <f>SECOND(K10831:K22873)</f>
        <v>0</v>
      </c>
      <c r="P10831">
        <v>2886.52</v>
      </c>
      <c r="Q10831">
        <f>G10831-P10831</f>
        <v>10820.14</v>
      </c>
      <c r="R10831" t="s">
        <v>1833</v>
      </c>
      <c r="S10831" t="s">
        <v>18</v>
      </c>
      <c r="T10831" t="s">
        <v>122</v>
      </c>
    </row>
    <row r="10832" spans="1:20" x14ac:dyDescent="0.35">
      <c r="A10832" t="s">
        <v>29</v>
      </c>
      <c r="B10832" t="s">
        <v>47</v>
      </c>
      <c r="C10832" t="s">
        <v>13</v>
      </c>
      <c r="D10832" t="s">
        <v>121</v>
      </c>
      <c r="E10832" t="s">
        <v>48</v>
      </c>
      <c r="F10832" t="s">
        <v>24</v>
      </c>
      <c r="G10832">
        <v>22563.119999999999</v>
      </c>
      <c r="H10832" s="1">
        <v>43395</v>
      </c>
      <c r="I10832" t="str">
        <f t="shared" si="507"/>
        <v>22</v>
      </c>
      <c r="J10832" t="str">
        <f t="shared" si="508"/>
        <v>October</v>
      </c>
      <c r="K10832" t="str">
        <f t="shared" si="509"/>
        <v>2018</v>
      </c>
      <c r="L10832" s="15">
        <v>0.54166666666666663</v>
      </c>
      <c r="M10832">
        <f>HOUR(K10832:K22874)</f>
        <v>0</v>
      </c>
      <c r="N10832">
        <f>MINUTE(K10832:K22874)</f>
        <v>0</v>
      </c>
      <c r="O10832">
        <f>SECOND(K10832:K22874)</f>
        <v>0</v>
      </c>
      <c r="P10832">
        <v>2588.0100000000002</v>
      </c>
      <c r="Q10832">
        <f>G10832-P10832</f>
        <v>19975.11</v>
      </c>
      <c r="R10832" t="s">
        <v>1833</v>
      </c>
      <c r="S10832" t="s">
        <v>18</v>
      </c>
      <c r="T10832" t="s">
        <v>122</v>
      </c>
    </row>
    <row r="10833" spans="1:20" x14ac:dyDescent="0.35">
      <c r="A10833" t="s">
        <v>29</v>
      </c>
      <c r="B10833" t="s">
        <v>109</v>
      </c>
      <c r="C10833" t="s">
        <v>13</v>
      </c>
      <c r="D10833" t="s">
        <v>121</v>
      </c>
      <c r="E10833" t="s">
        <v>110</v>
      </c>
      <c r="F10833" t="s">
        <v>24</v>
      </c>
      <c r="G10833">
        <v>12508.75</v>
      </c>
      <c r="H10833" s="1">
        <v>43395</v>
      </c>
      <c r="I10833" t="str">
        <f t="shared" si="507"/>
        <v>22</v>
      </c>
      <c r="J10833" t="str">
        <f t="shared" si="508"/>
        <v>October</v>
      </c>
      <c r="K10833" t="str">
        <f t="shared" si="509"/>
        <v>2018</v>
      </c>
      <c r="L10833" s="15">
        <v>0.54166666666666663</v>
      </c>
      <c r="M10833">
        <f>HOUR(K10833:K22875)</f>
        <v>0</v>
      </c>
      <c r="N10833">
        <f>MINUTE(K10833:K22875)</f>
        <v>0</v>
      </c>
      <c r="O10833">
        <f>SECOND(K10833:K22875)</f>
        <v>0</v>
      </c>
      <c r="P10833">
        <v>1396.23</v>
      </c>
      <c r="Q10833">
        <f>G10833-P10833</f>
        <v>11112.52</v>
      </c>
      <c r="R10833" t="s">
        <v>1833</v>
      </c>
      <c r="S10833" t="s">
        <v>18</v>
      </c>
      <c r="T10833" t="s">
        <v>122</v>
      </c>
    </row>
    <row r="10834" spans="1:20" x14ac:dyDescent="0.35">
      <c r="A10834" t="s">
        <v>29</v>
      </c>
      <c r="B10834" t="s">
        <v>68</v>
      </c>
      <c r="C10834" t="s">
        <v>13</v>
      </c>
      <c r="D10834" t="s">
        <v>121</v>
      </c>
      <c r="E10834" t="s">
        <v>69</v>
      </c>
      <c r="F10834" t="s">
        <v>16</v>
      </c>
      <c r="G10834">
        <v>33946.07</v>
      </c>
      <c r="H10834" s="1">
        <v>43395</v>
      </c>
      <c r="I10834" t="str">
        <f t="shared" si="507"/>
        <v>22</v>
      </c>
      <c r="J10834" t="str">
        <f t="shared" si="508"/>
        <v>October</v>
      </c>
      <c r="K10834" t="str">
        <f t="shared" si="509"/>
        <v>2018</v>
      </c>
      <c r="L10834" s="15">
        <v>0.54166666666666663</v>
      </c>
      <c r="M10834">
        <f>HOUR(K10834:K22876)</f>
        <v>0</v>
      </c>
      <c r="N10834">
        <f>MINUTE(K10834:K22876)</f>
        <v>0</v>
      </c>
      <c r="O10834">
        <f>SECOND(K10834:K22876)</f>
        <v>0</v>
      </c>
      <c r="P10834">
        <v>664.43</v>
      </c>
      <c r="Q10834">
        <f>G10834-P10834</f>
        <v>33281.64</v>
      </c>
      <c r="R10834" t="s">
        <v>1833</v>
      </c>
      <c r="S10834" t="s">
        <v>18</v>
      </c>
      <c r="T10834" t="s">
        <v>122</v>
      </c>
    </row>
    <row r="10835" spans="1:20" x14ac:dyDescent="0.35">
      <c r="A10835" t="s">
        <v>29</v>
      </c>
      <c r="B10835" t="s">
        <v>58</v>
      </c>
      <c r="C10835" t="s">
        <v>13</v>
      </c>
      <c r="D10835" t="s">
        <v>121</v>
      </c>
      <c r="E10835" t="s">
        <v>59</v>
      </c>
      <c r="F10835" t="s">
        <v>16</v>
      </c>
      <c r="G10835">
        <v>6203.64</v>
      </c>
      <c r="H10835" s="1">
        <v>43395</v>
      </c>
      <c r="I10835" t="str">
        <f t="shared" si="507"/>
        <v>22</v>
      </c>
      <c r="J10835" t="str">
        <f t="shared" si="508"/>
        <v>October</v>
      </c>
      <c r="K10835" t="str">
        <f t="shared" si="509"/>
        <v>2018</v>
      </c>
      <c r="L10835" s="15">
        <v>0.54166666666666663</v>
      </c>
      <c r="M10835">
        <f>HOUR(K10835:K22877)</f>
        <v>0</v>
      </c>
      <c r="N10835">
        <f>MINUTE(K10835:K22877)</f>
        <v>0</v>
      </c>
      <c r="O10835">
        <f>SECOND(K10835:K22877)</f>
        <v>0</v>
      </c>
      <c r="P10835">
        <v>1059.8399999999999</v>
      </c>
      <c r="Q10835">
        <f>G10835-P10835</f>
        <v>5143.8</v>
      </c>
      <c r="R10835" t="s">
        <v>1833</v>
      </c>
      <c r="S10835" t="s">
        <v>18</v>
      </c>
      <c r="T10835" t="s">
        <v>122</v>
      </c>
    </row>
    <row r="10836" spans="1:20" x14ac:dyDescent="0.35">
      <c r="A10836" t="s">
        <v>29</v>
      </c>
      <c r="B10836" t="s">
        <v>140</v>
      </c>
      <c r="C10836" t="s">
        <v>13</v>
      </c>
      <c r="D10836" t="s">
        <v>121</v>
      </c>
      <c r="E10836" t="s">
        <v>141</v>
      </c>
      <c r="F10836" t="s">
        <v>24</v>
      </c>
      <c r="G10836">
        <v>12439.49</v>
      </c>
      <c r="H10836" s="1">
        <v>43395</v>
      </c>
      <c r="I10836" t="str">
        <f t="shared" si="507"/>
        <v>22</v>
      </c>
      <c r="J10836" t="str">
        <f t="shared" si="508"/>
        <v>October</v>
      </c>
      <c r="K10836" t="str">
        <f t="shared" si="509"/>
        <v>2018</v>
      </c>
      <c r="L10836" s="15">
        <v>0.54166666666666663</v>
      </c>
      <c r="M10836">
        <f>HOUR(K10836:K22878)</f>
        <v>0</v>
      </c>
      <c r="N10836">
        <f>MINUTE(K10836:K22878)</f>
        <v>0</v>
      </c>
      <c r="O10836">
        <f>SECOND(K10836:K22878)</f>
        <v>0</v>
      </c>
      <c r="P10836">
        <v>990.55</v>
      </c>
      <c r="Q10836">
        <f>G10836-P10836</f>
        <v>11448.94</v>
      </c>
      <c r="R10836" t="s">
        <v>1833</v>
      </c>
      <c r="S10836" t="s">
        <v>18</v>
      </c>
      <c r="T10836" t="s">
        <v>122</v>
      </c>
    </row>
    <row r="10837" spans="1:20" x14ac:dyDescent="0.35">
      <c r="A10837" t="s">
        <v>11</v>
      </c>
      <c r="B10837" t="s">
        <v>164</v>
      </c>
      <c r="C10837" t="s">
        <v>13</v>
      </c>
      <c r="D10837" t="s">
        <v>20</v>
      </c>
      <c r="E10837" t="s">
        <v>86</v>
      </c>
      <c r="F10837" t="s">
        <v>16</v>
      </c>
      <c r="G10837">
        <v>3272.43</v>
      </c>
      <c r="H10837" s="1">
        <v>43395</v>
      </c>
      <c r="I10837" t="str">
        <f t="shared" si="507"/>
        <v>22</v>
      </c>
      <c r="J10837" t="str">
        <f t="shared" si="508"/>
        <v>October</v>
      </c>
      <c r="K10837" t="str">
        <f t="shared" si="509"/>
        <v>2018</v>
      </c>
      <c r="L10837" s="15">
        <v>0.54443287037037036</v>
      </c>
      <c r="M10837">
        <f>HOUR(K10837:K22879)</f>
        <v>0</v>
      </c>
      <c r="N10837">
        <f>MINUTE(K10837:K22879)</f>
        <v>0</v>
      </c>
      <c r="O10837">
        <f>SECOND(K10837:K22879)</f>
        <v>0</v>
      </c>
      <c r="P10837">
        <v>3680.71</v>
      </c>
      <c r="Q10837">
        <f>G10837-P10837</f>
        <v>-408.2800000000002</v>
      </c>
      <c r="R10837" t="s">
        <v>36</v>
      </c>
      <c r="S10837" t="s">
        <v>18</v>
      </c>
      <c r="T10837" t="s">
        <v>19</v>
      </c>
    </row>
    <row r="10838" spans="1:20" x14ac:dyDescent="0.35">
      <c r="A10838" t="s">
        <v>11</v>
      </c>
      <c r="B10838" t="s">
        <v>547</v>
      </c>
      <c r="C10838" t="s">
        <v>13</v>
      </c>
      <c r="D10838" t="s">
        <v>14</v>
      </c>
      <c r="E10838" t="s">
        <v>548</v>
      </c>
      <c r="F10838" t="s">
        <v>16</v>
      </c>
      <c r="G10838">
        <v>14294.81</v>
      </c>
      <c r="H10838" s="1">
        <v>43395</v>
      </c>
      <c r="I10838" t="str">
        <f t="shared" si="507"/>
        <v>22</v>
      </c>
      <c r="J10838" t="str">
        <f t="shared" si="508"/>
        <v>October</v>
      </c>
      <c r="K10838" t="str">
        <f t="shared" si="509"/>
        <v>2018</v>
      </c>
      <c r="L10838" s="15">
        <v>0.55987268518518518</v>
      </c>
      <c r="M10838">
        <f>HOUR(K10838:K22880)</f>
        <v>0</v>
      </c>
      <c r="N10838">
        <f>MINUTE(K10838:K22880)</f>
        <v>0</v>
      </c>
      <c r="O10838">
        <f>SECOND(K10838:K22880)</f>
        <v>0</v>
      </c>
      <c r="P10838">
        <v>13.35</v>
      </c>
      <c r="Q10838">
        <f>G10838-P10838</f>
        <v>14281.46</v>
      </c>
      <c r="R10838" t="s">
        <v>871</v>
      </c>
      <c r="S10838" t="s">
        <v>18</v>
      </c>
      <c r="T10838" t="s">
        <v>19</v>
      </c>
    </row>
    <row r="10839" spans="1:20" x14ac:dyDescent="0.35">
      <c r="A10839" t="s">
        <v>11</v>
      </c>
      <c r="B10839" t="s">
        <v>65</v>
      </c>
      <c r="C10839" t="s">
        <v>13</v>
      </c>
      <c r="D10839" t="s">
        <v>14</v>
      </c>
      <c r="E10839" t="s">
        <v>66</v>
      </c>
      <c r="F10839" t="s">
        <v>16</v>
      </c>
      <c r="G10839">
        <v>8180.04</v>
      </c>
      <c r="H10839" s="1">
        <v>43395</v>
      </c>
      <c r="I10839" t="str">
        <f t="shared" si="507"/>
        <v>22</v>
      </c>
      <c r="J10839" t="str">
        <f t="shared" si="508"/>
        <v>October</v>
      </c>
      <c r="K10839" t="str">
        <f t="shared" si="509"/>
        <v>2018</v>
      </c>
      <c r="L10839" s="15">
        <v>0.57530092592592597</v>
      </c>
      <c r="M10839">
        <f>HOUR(K10839:K22881)</f>
        <v>0</v>
      </c>
      <c r="N10839">
        <f>MINUTE(K10839:K22881)</f>
        <v>0</v>
      </c>
      <c r="O10839">
        <f>SECOND(K10839:K22881)</f>
        <v>0</v>
      </c>
      <c r="P10839">
        <v>3.33</v>
      </c>
      <c r="Q10839">
        <f>G10839-P10839</f>
        <v>8176.71</v>
      </c>
      <c r="R10839" t="s">
        <v>803</v>
      </c>
      <c r="S10839" t="s">
        <v>18</v>
      </c>
      <c r="T10839" t="s">
        <v>19</v>
      </c>
    </row>
    <row r="10840" spans="1:20" x14ac:dyDescent="0.35">
      <c r="A10840" t="s">
        <v>29</v>
      </c>
      <c r="B10840" t="s">
        <v>173</v>
      </c>
      <c r="C10840" t="s">
        <v>13</v>
      </c>
      <c r="D10840" t="s">
        <v>31</v>
      </c>
      <c r="E10840" t="s">
        <v>174</v>
      </c>
      <c r="F10840" t="s">
        <v>24</v>
      </c>
      <c r="G10840">
        <v>15543.86</v>
      </c>
      <c r="H10840" s="1">
        <v>43395</v>
      </c>
      <c r="I10840" t="str">
        <f t="shared" si="507"/>
        <v>22</v>
      </c>
      <c r="J10840" t="str">
        <f t="shared" si="508"/>
        <v>October</v>
      </c>
      <c r="K10840" t="str">
        <f t="shared" si="509"/>
        <v>2018</v>
      </c>
      <c r="L10840" s="15">
        <v>0.58333333333333337</v>
      </c>
      <c r="M10840">
        <f>HOUR(K10840:K22882)</f>
        <v>0</v>
      </c>
      <c r="N10840">
        <f>MINUTE(K10840:K22882)</f>
        <v>0</v>
      </c>
      <c r="O10840">
        <f>SECOND(K10840:K22882)</f>
        <v>0</v>
      </c>
      <c r="P10840">
        <v>40</v>
      </c>
      <c r="Q10840">
        <f>G10840-P10840</f>
        <v>15503.86</v>
      </c>
      <c r="R10840" t="s">
        <v>1833</v>
      </c>
      <c r="S10840" t="s">
        <v>18</v>
      </c>
      <c r="T10840" t="s">
        <v>19</v>
      </c>
    </row>
    <row r="10841" spans="1:20" x14ac:dyDescent="0.35">
      <c r="A10841" t="s">
        <v>29</v>
      </c>
      <c r="B10841" t="s">
        <v>40</v>
      </c>
      <c r="C10841" t="s">
        <v>13</v>
      </c>
      <c r="D10841" t="s">
        <v>121</v>
      </c>
      <c r="E10841" t="s">
        <v>23</v>
      </c>
      <c r="F10841" t="s">
        <v>24</v>
      </c>
      <c r="G10841">
        <v>22286.42</v>
      </c>
      <c r="H10841" s="1">
        <v>43395</v>
      </c>
      <c r="I10841" t="str">
        <f t="shared" si="507"/>
        <v>22</v>
      </c>
      <c r="J10841" t="str">
        <f t="shared" si="508"/>
        <v>October</v>
      </c>
      <c r="K10841" t="str">
        <f t="shared" si="509"/>
        <v>2018</v>
      </c>
      <c r="L10841" s="15">
        <v>0.58333333333333337</v>
      </c>
      <c r="M10841">
        <f>HOUR(K10841:K22883)</f>
        <v>0</v>
      </c>
      <c r="N10841">
        <f>MINUTE(K10841:K22883)</f>
        <v>0</v>
      </c>
      <c r="O10841">
        <f>SECOND(K10841:K22883)</f>
        <v>0</v>
      </c>
      <c r="P10841">
        <v>2280.36</v>
      </c>
      <c r="Q10841">
        <f>G10841-P10841</f>
        <v>20006.059999999998</v>
      </c>
      <c r="R10841" t="s">
        <v>1833</v>
      </c>
      <c r="S10841" t="s">
        <v>18</v>
      </c>
      <c r="T10841" t="s">
        <v>122</v>
      </c>
    </row>
    <row r="10842" spans="1:20" x14ac:dyDescent="0.35">
      <c r="A10842" t="s">
        <v>29</v>
      </c>
      <c r="B10842" t="s">
        <v>143</v>
      </c>
      <c r="C10842" t="s">
        <v>13</v>
      </c>
      <c r="D10842" t="s">
        <v>31</v>
      </c>
      <c r="E10842" t="s">
        <v>144</v>
      </c>
      <c r="F10842" t="s">
        <v>24</v>
      </c>
      <c r="G10842">
        <v>43558.38</v>
      </c>
      <c r="H10842" s="1">
        <v>43395</v>
      </c>
      <c r="I10842" t="str">
        <f t="shared" si="507"/>
        <v>22</v>
      </c>
      <c r="J10842" t="str">
        <f t="shared" si="508"/>
        <v>October</v>
      </c>
      <c r="K10842" t="str">
        <f t="shared" si="509"/>
        <v>2018</v>
      </c>
      <c r="L10842" s="15">
        <v>0.58333333333333337</v>
      </c>
      <c r="M10842">
        <f>HOUR(K10842:K22884)</f>
        <v>0</v>
      </c>
      <c r="N10842">
        <f>MINUTE(K10842:K22884)</f>
        <v>0</v>
      </c>
      <c r="O10842">
        <f>SECOND(K10842:K22884)</f>
        <v>0</v>
      </c>
      <c r="P10842">
        <v>20</v>
      </c>
      <c r="Q10842">
        <f>G10842-P10842</f>
        <v>43538.38</v>
      </c>
      <c r="R10842" t="s">
        <v>1833</v>
      </c>
      <c r="S10842" t="s">
        <v>18</v>
      </c>
      <c r="T10842" t="s">
        <v>19</v>
      </c>
    </row>
    <row r="10843" spans="1:20" x14ac:dyDescent="0.35">
      <c r="A10843" t="s">
        <v>29</v>
      </c>
      <c r="B10843" t="s">
        <v>80</v>
      </c>
      <c r="C10843" t="s">
        <v>13</v>
      </c>
      <c r="D10843" t="s">
        <v>31</v>
      </c>
      <c r="E10843" t="s">
        <v>81</v>
      </c>
      <c r="F10843" t="s">
        <v>24</v>
      </c>
      <c r="G10843">
        <v>14663.7</v>
      </c>
      <c r="H10843" s="1">
        <v>43395</v>
      </c>
      <c r="I10843" t="str">
        <f t="shared" si="507"/>
        <v>22</v>
      </c>
      <c r="J10843" t="str">
        <f t="shared" si="508"/>
        <v>October</v>
      </c>
      <c r="K10843" t="str">
        <f t="shared" si="509"/>
        <v>2018</v>
      </c>
      <c r="L10843" s="15">
        <v>0.58333333333333337</v>
      </c>
      <c r="M10843">
        <f>HOUR(K10843:K22885)</f>
        <v>0</v>
      </c>
      <c r="N10843">
        <f>MINUTE(K10843:K22885)</f>
        <v>0</v>
      </c>
      <c r="O10843">
        <f>SECOND(K10843:K22885)</f>
        <v>0</v>
      </c>
      <c r="P10843">
        <v>70</v>
      </c>
      <c r="Q10843">
        <f>G10843-P10843</f>
        <v>14593.7</v>
      </c>
      <c r="R10843" t="s">
        <v>1833</v>
      </c>
      <c r="S10843" t="s">
        <v>18</v>
      </c>
      <c r="T10843" t="s">
        <v>19</v>
      </c>
    </row>
    <row r="10844" spans="1:20" x14ac:dyDescent="0.35">
      <c r="A10844" t="s">
        <v>29</v>
      </c>
      <c r="B10844" t="s">
        <v>233</v>
      </c>
      <c r="C10844" t="s">
        <v>13</v>
      </c>
      <c r="D10844" t="s">
        <v>121</v>
      </c>
      <c r="E10844" t="s">
        <v>234</v>
      </c>
      <c r="F10844" t="s">
        <v>16</v>
      </c>
      <c r="G10844">
        <v>12739.58</v>
      </c>
      <c r="H10844" s="1">
        <v>43395</v>
      </c>
      <c r="I10844" t="str">
        <f t="shared" si="507"/>
        <v>22</v>
      </c>
      <c r="J10844" t="str">
        <f t="shared" si="508"/>
        <v>October</v>
      </c>
      <c r="K10844" t="str">
        <f t="shared" si="509"/>
        <v>2018</v>
      </c>
      <c r="L10844" s="15">
        <v>0.58333333333333337</v>
      </c>
      <c r="M10844">
        <f>HOUR(K10844:K22886)</f>
        <v>0</v>
      </c>
      <c r="N10844">
        <f>MINUTE(K10844:K22886)</f>
        <v>0</v>
      </c>
      <c r="O10844">
        <f>SECOND(K10844:K22886)</f>
        <v>0</v>
      </c>
      <c r="P10844">
        <v>1636.72</v>
      </c>
      <c r="Q10844">
        <f>G10844-P10844</f>
        <v>11102.86</v>
      </c>
      <c r="R10844" t="s">
        <v>1833</v>
      </c>
      <c r="S10844" t="s">
        <v>18</v>
      </c>
      <c r="T10844" t="s">
        <v>122</v>
      </c>
    </row>
    <row r="10845" spans="1:20" x14ac:dyDescent="0.35">
      <c r="A10845" t="s">
        <v>11</v>
      </c>
      <c r="B10845" t="s">
        <v>233</v>
      </c>
      <c r="C10845" t="s">
        <v>13</v>
      </c>
      <c r="D10845" t="s">
        <v>14</v>
      </c>
      <c r="E10845" t="s">
        <v>234</v>
      </c>
      <c r="F10845" t="s">
        <v>16</v>
      </c>
      <c r="G10845">
        <v>11102.86</v>
      </c>
      <c r="H10845" s="1">
        <v>43395</v>
      </c>
      <c r="I10845" t="str">
        <f t="shared" si="507"/>
        <v>22</v>
      </c>
      <c r="J10845" t="str">
        <f t="shared" si="508"/>
        <v>October</v>
      </c>
      <c r="K10845" t="str">
        <f t="shared" si="509"/>
        <v>2018</v>
      </c>
      <c r="L10845" s="15">
        <v>0.59126157407407409</v>
      </c>
      <c r="M10845">
        <f>HOUR(K10845:K22887)</f>
        <v>0</v>
      </c>
      <c r="N10845">
        <f>MINUTE(K10845:K22887)</f>
        <v>0</v>
      </c>
      <c r="O10845">
        <f>SECOND(K10845:K22887)</f>
        <v>0</v>
      </c>
      <c r="P10845">
        <v>27.73</v>
      </c>
      <c r="Q10845">
        <f>G10845-P10845</f>
        <v>11075.130000000001</v>
      </c>
      <c r="R10845" t="s">
        <v>21</v>
      </c>
      <c r="S10845" t="s">
        <v>18</v>
      </c>
      <c r="T10845" t="s">
        <v>19</v>
      </c>
    </row>
    <row r="10846" spans="1:20" x14ac:dyDescent="0.35">
      <c r="A10846" t="s">
        <v>11</v>
      </c>
      <c r="B10846" t="s">
        <v>45</v>
      </c>
      <c r="C10846" t="s">
        <v>13</v>
      </c>
      <c r="D10846" t="s">
        <v>14</v>
      </c>
      <c r="E10846" t="s">
        <v>46</v>
      </c>
      <c r="F10846" t="s">
        <v>24</v>
      </c>
      <c r="G10846">
        <v>20638.259999999998</v>
      </c>
      <c r="H10846" s="1">
        <v>43395</v>
      </c>
      <c r="I10846" t="str">
        <f t="shared" si="507"/>
        <v>22</v>
      </c>
      <c r="J10846" t="str">
        <f t="shared" si="508"/>
        <v>October</v>
      </c>
      <c r="K10846" t="str">
        <f t="shared" si="509"/>
        <v>2018</v>
      </c>
      <c r="L10846" s="15">
        <v>0.60780092592592594</v>
      </c>
      <c r="M10846">
        <f>HOUR(K10846:K22888)</f>
        <v>0</v>
      </c>
      <c r="N10846">
        <f>MINUTE(K10846:K22888)</f>
        <v>0</v>
      </c>
      <c r="O10846">
        <f>SECOND(K10846:K22888)</f>
        <v>0</v>
      </c>
      <c r="P10846">
        <v>17.03</v>
      </c>
      <c r="Q10846">
        <f>G10846-P10846</f>
        <v>20621.23</v>
      </c>
      <c r="R10846" t="s">
        <v>123</v>
      </c>
      <c r="S10846" t="s">
        <v>18</v>
      </c>
      <c r="T10846" t="s">
        <v>19</v>
      </c>
    </row>
    <row r="10847" spans="1:20" x14ac:dyDescent="0.35">
      <c r="A10847" t="s">
        <v>11</v>
      </c>
      <c r="B10847" t="s">
        <v>111</v>
      </c>
      <c r="C10847" t="s">
        <v>13</v>
      </c>
      <c r="D10847" t="s">
        <v>14</v>
      </c>
      <c r="E10847" t="s">
        <v>112</v>
      </c>
      <c r="F10847" t="s">
        <v>24</v>
      </c>
      <c r="G10847">
        <v>6546.24</v>
      </c>
      <c r="H10847" s="1">
        <v>43395</v>
      </c>
      <c r="I10847" t="str">
        <f t="shared" si="507"/>
        <v>22</v>
      </c>
      <c r="J10847" t="str">
        <f t="shared" si="508"/>
        <v>October</v>
      </c>
      <c r="K10847" t="str">
        <f t="shared" si="509"/>
        <v>2018</v>
      </c>
      <c r="L10847" s="15">
        <v>0.62432870370370364</v>
      </c>
      <c r="M10847">
        <f>HOUR(K10847:K22889)</f>
        <v>0</v>
      </c>
      <c r="N10847">
        <f>MINUTE(K10847:K22889)</f>
        <v>0</v>
      </c>
      <c r="O10847">
        <f>SECOND(K10847:K22889)</f>
        <v>0</v>
      </c>
      <c r="P10847">
        <v>53.44</v>
      </c>
      <c r="Q10847">
        <f>G10847-P10847</f>
        <v>6492.8</v>
      </c>
      <c r="R10847" t="s">
        <v>1764</v>
      </c>
      <c r="S10847" t="s">
        <v>18</v>
      </c>
      <c r="T10847" t="s">
        <v>19</v>
      </c>
    </row>
    <row r="10848" spans="1:20" x14ac:dyDescent="0.35">
      <c r="A10848" t="s">
        <v>29</v>
      </c>
      <c r="B10848" t="s">
        <v>157</v>
      </c>
      <c r="C10848" t="s">
        <v>13</v>
      </c>
      <c r="D10848" t="s">
        <v>41</v>
      </c>
      <c r="E10848" t="s">
        <v>158</v>
      </c>
      <c r="F10848" t="s">
        <v>16</v>
      </c>
      <c r="G10848">
        <v>1939.57</v>
      </c>
      <c r="H10848" s="1">
        <v>43395</v>
      </c>
      <c r="I10848" t="str">
        <f t="shared" si="507"/>
        <v>22</v>
      </c>
      <c r="J10848" t="str">
        <f t="shared" si="508"/>
        <v>October</v>
      </c>
      <c r="K10848" t="str">
        <f t="shared" si="509"/>
        <v>2018</v>
      </c>
      <c r="L10848" s="15">
        <v>0.625</v>
      </c>
      <c r="M10848">
        <f>HOUR(K10848:K22890)</f>
        <v>0</v>
      </c>
      <c r="N10848">
        <f>MINUTE(K10848:K22890)</f>
        <v>0</v>
      </c>
      <c r="O10848">
        <f>SECOND(K10848:K22890)</f>
        <v>0</v>
      </c>
      <c r="P10848">
        <v>55</v>
      </c>
      <c r="Q10848">
        <f>G10848-P10848</f>
        <v>1884.57</v>
      </c>
      <c r="R10848" t="s">
        <v>1833</v>
      </c>
      <c r="S10848" t="s">
        <v>18</v>
      </c>
      <c r="T10848" t="s">
        <v>19</v>
      </c>
    </row>
    <row r="10849" spans="1:20" x14ac:dyDescent="0.35">
      <c r="A10849" t="s">
        <v>29</v>
      </c>
      <c r="B10849" t="s">
        <v>134</v>
      </c>
      <c r="C10849" t="s">
        <v>13</v>
      </c>
      <c r="D10849" t="s">
        <v>31</v>
      </c>
      <c r="E10849" t="s">
        <v>135</v>
      </c>
      <c r="F10849" t="s">
        <v>16</v>
      </c>
      <c r="G10849">
        <v>16443.36</v>
      </c>
      <c r="H10849" s="1">
        <v>43395</v>
      </c>
      <c r="I10849" t="str">
        <f t="shared" si="507"/>
        <v>22</v>
      </c>
      <c r="J10849" t="str">
        <f t="shared" si="508"/>
        <v>October</v>
      </c>
      <c r="K10849" t="str">
        <f t="shared" si="509"/>
        <v>2018</v>
      </c>
      <c r="L10849" s="15">
        <v>0.625</v>
      </c>
      <c r="M10849">
        <f>HOUR(K10849:K22891)</f>
        <v>0</v>
      </c>
      <c r="N10849">
        <f>MINUTE(K10849:K22891)</f>
        <v>0</v>
      </c>
      <c r="O10849">
        <f>SECOND(K10849:K22891)</f>
        <v>0</v>
      </c>
      <c r="P10849">
        <v>22</v>
      </c>
      <c r="Q10849">
        <f>G10849-P10849</f>
        <v>16421.36</v>
      </c>
      <c r="R10849" t="s">
        <v>1833</v>
      </c>
      <c r="S10849" t="s">
        <v>18</v>
      </c>
      <c r="T10849" t="s">
        <v>19</v>
      </c>
    </row>
    <row r="10850" spans="1:20" x14ac:dyDescent="0.35">
      <c r="A10850" t="s">
        <v>11</v>
      </c>
      <c r="B10850" t="s">
        <v>109</v>
      </c>
      <c r="C10850" t="s">
        <v>13</v>
      </c>
      <c r="D10850" t="s">
        <v>14</v>
      </c>
      <c r="E10850" t="s">
        <v>110</v>
      </c>
      <c r="F10850" t="s">
        <v>24</v>
      </c>
      <c r="G10850">
        <v>12489.52</v>
      </c>
      <c r="H10850" s="1">
        <v>43395</v>
      </c>
      <c r="I10850" t="str">
        <f t="shared" si="507"/>
        <v>22</v>
      </c>
      <c r="J10850" t="str">
        <f t="shared" si="508"/>
        <v>October</v>
      </c>
      <c r="K10850" t="str">
        <f t="shared" si="509"/>
        <v>2018</v>
      </c>
      <c r="L10850" s="15">
        <v>0.64049768518518524</v>
      </c>
      <c r="M10850">
        <f>HOUR(K10850:K22892)</f>
        <v>0</v>
      </c>
      <c r="N10850">
        <f>MINUTE(K10850:K22892)</f>
        <v>0</v>
      </c>
      <c r="O10850">
        <f>SECOND(K10850:K22892)</f>
        <v>0</v>
      </c>
      <c r="P10850">
        <v>19.23</v>
      </c>
      <c r="Q10850">
        <f>G10850-P10850</f>
        <v>12470.29</v>
      </c>
      <c r="R10850" t="s">
        <v>1121</v>
      </c>
      <c r="S10850" t="s">
        <v>18</v>
      </c>
      <c r="T10850" t="s">
        <v>19</v>
      </c>
    </row>
    <row r="10851" spans="1:20" x14ac:dyDescent="0.35">
      <c r="A10851" t="s">
        <v>11</v>
      </c>
      <c r="B10851" t="s">
        <v>289</v>
      </c>
      <c r="C10851" t="s">
        <v>13</v>
      </c>
      <c r="D10851" t="s">
        <v>14</v>
      </c>
      <c r="E10851" t="s">
        <v>290</v>
      </c>
      <c r="F10851" t="s">
        <v>24</v>
      </c>
      <c r="G10851">
        <v>13687.31</v>
      </c>
      <c r="H10851" s="1">
        <v>43395</v>
      </c>
      <c r="I10851" t="str">
        <f t="shared" si="507"/>
        <v>22</v>
      </c>
      <c r="J10851" t="str">
        <f t="shared" si="508"/>
        <v>October</v>
      </c>
      <c r="K10851" t="str">
        <f t="shared" si="509"/>
        <v>2018</v>
      </c>
      <c r="L10851" s="15">
        <v>0.65664351851851854</v>
      </c>
      <c r="M10851">
        <f>HOUR(K10851:K22893)</f>
        <v>0</v>
      </c>
      <c r="N10851">
        <f>MINUTE(K10851:K22893)</f>
        <v>0</v>
      </c>
      <c r="O10851">
        <f>SECOND(K10851:K22893)</f>
        <v>0</v>
      </c>
      <c r="P10851">
        <v>19.350000000000001</v>
      </c>
      <c r="Q10851">
        <f>G10851-P10851</f>
        <v>13667.96</v>
      </c>
      <c r="R10851" t="s">
        <v>1557</v>
      </c>
      <c r="S10851" t="s">
        <v>18</v>
      </c>
      <c r="T10851" t="s">
        <v>19</v>
      </c>
    </row>
    <row r="10852" spans="1:20" x14ac:dyDescent="0.35">
      <c r="A10852" t="s">
        <v>11</v>
      </c>
      <c r="B10852" t="s">
        <v>106</v>
      </c>
      <c r="C10852" t="s">
        <v>13</v>
      </c>
      <c r="D10852" t="s">
        <v>14</v>
      </c>
      <c r="E10852" t="s">
        <v>107</v>
      </c>
      <c r="F10852" t="s">
        <v>16</v>
      </c>
      <c r="G10852">
        <v>9626.74</v>
      </c>
      <c r="H10852" s="1">
        <v>43395</v>
      </c>
      <c r="I10852" t="str">
        <f t="shared" si="507"/>
        <v>22</v>
      </c>
      <c r="J10852" t="str">
        <f t="shared" si="508"/>
        <v>October</v>
      </c>
      <c r="K10852" t="str">
        <f t="shared" si="509"/>
        <v>2018</v>
      </c>
      <c r="L10852" s="15">
        <v>0.67399305555555555</v>
      </c>
      <c r="M10852">
        <f>HOUR(K10852:K22894)</f>
        <v>0</v>
      </c>
      <c r="N10852">
        <f>MINUTE(K10852:K22894)</f>
        <v>0</v>
      </c>
      <c r="O10852">
        <f>SECOND(K10852:K22894)</f>
        <v>0</v>
      </c>
      <c r="P10852">
        <v>74.31</v>
      </c>
      <c r="Q10852">
        <f>G10852-P10852</f>
        <v>9552.43</v>
      </c>
      <c r="R10852" t="s">
        <v>308</v>
      </c>
      <c r="S10852" t="s">
        <v>18</v>
      </c>
      <c r="T10852" t="s">
        <v>19</v>
      </c>
    </row>
    <row r="10853" spans="1:20" x14ac:dyDescent="0.35">
      <c r="A10853" t="s">
        <v>11</v>
      </c>
      <c r="B10853" t="s">
        <v>42</v>
      </c>
      <c r="C10853" t="s">
        <v>13</v>
      </c>
      <c r="D10853" t="s">
        <v>20</v>
      </c>
      <c r="E10853" t="s">
        <v>43</v>
      </c>
      <c r="F10853" t="s">
        <v>24</v>
      </c>
      <c r="G10853">
        <v>17619</v>
      </c>
      <c r="H10853" s="1">
        <v>43395</v>
      </c>
      <c r="I10853" t="str">
        <f t="shared" si="507"/>
        <v>22</v>
      </c>
      <c r="J10853" t="str">
        <f t="shared" si="508"/>
        <v>October</v>
      </c>
      <c r="K10853" t="str">
        <f t="shared" si="509"/>
        <v>2018</v>
      </c>
      <c r="L10853" s="15">
        <v>0.69327546296296294</v>
      </c>
      <c r="M10853">
        <f>HOUR(K10853:K22895)</f>
        <v>0</v>
      </c>
      <c r="N10853">
        <f>MINUTE(K10853:K22895)</f>
        <v>0</v>
      </c>
      <c r="O10853">
        <f>SECOND(K10853:K22895)</f>
        <v>0</v>
      </c>
      <c r="P10853">
        <v>33.94</v>
      </c>
      <c r="Q10853">
        <f>G10853-P10853</f>
        <v>17585.060000000001</v>
      </c>
      <c r="R10853" t="s">
        <v>271</v>
      </c>
      <c r="S10853" t="s">
        <v>18</v>
      </c>
      <c r="T10853" t="s">
        <v>19</v>
      </c>
    </row>
    <row r="10854" spans="1:20" x14ac:dyDescent="0.35">
      <c r="A10854" t="s">
        <v>29</v>
      </c>
      <c r="B10854" t="s">
        <v>245</v>
      </c>
      <c r="C10854" t="s">
        <v>13</v>
      </c>
      <c r="D10854" t="s">
        <v>121</v>
      </c>
      <c r="E10854" t="s">
        <v>23</v>
      </c>
      <c r="F10854" t="s">
        <v>24</v>
      </c>
      <c r="G10854">
        <v>63597.43</v>
      </c>
      <c r="H10854" s="1">
        <v>43395</v>
      </c>
      <c r="I10854" t="str">
        <f t="shared" si="507"/>
        <v>22</v>
      </c>
      <c r="J10854" t="str">
        <f t="shared" si="508"/>
        <v>October</v>
      </c>
      <c r="K10854" t="str">
        <f t="shared" si="509"/>
        <v>2018</v>
      </c>
      <c r="L10854" s="15">
        <v>0.70833333333333337</v>
      </c>
      <c r="M10854">
        <f>HOUR(K10854:K22896)</f>
        <v>0</v>
      </c>
      <c r="N10854">
        <f>MINUTE(K10854:K22896)</f>
        <v>0</v>
      </c>
      <c r="O10854">
        <f>SECOND(K10854:K22896)</f>
        <v>0</v>
      </c>
      <c r="P10854">
        <v>2854.74</v>
      </c>
      <c r="Q10854">
        <f>G10854-P10854</f>
        <v>60742.69</v>
      </c>
      <c r="R10854" t="s">
        <v>1833</v>
      </c>
      <c r="S10854" t="s">
        <v>18</v>
      </c>
      <c r="T10854" t="s">
        <v>122</v>
      </c>
    </row>
    <row r="10855" spans="1:20" x14ac:dyDescent="0.35">
      <c r="A10855" t="s">
        <v>29</v>
      </c>
      <c r="B10855" t="s">
        <v>255</v>
      </c>
      <c r="C10855" t="s">
        <v>13</v>
      </c>
      <c r="D10855" t="s">
        <v>31</v>
      </c>
      <c r="E10855" t="s">
        <v>107</v>
      </c>
      <c r="F10855" t="s">
        <v>16</v>
      </c>
      <c r="G10855">
        <v>10562.95</v>
      </c>
      <c r="H10855" s="1">
        <v>43395</v>
      </c>
      <c r="I10855" t="str">
        <f t="shared" si="507"/>
        <v>22</v>
      </c>
      <c r="J10855" t="str">
        <f t="shared" si="508"/>
        <v>October</v>
      </c>
      <c r="K10855" t="str">
        <f t="shared" si="509"/>
        <v>2018</v>
      </c>
      <c r="L10855" s="15">
        <v>0.70833333333333337</v>
      </c>
      <c r="M10855">
        <f>HOUR(K10855:K22897)</f>
        <v>0</v>
      </c>
      <c r="N10855">
        <f>MINUTE(K10855:K22897)</f>
        <v>0</v>
      </c>
      <c r="O10855">
        <f>SECOND(K10855:K22897)</f>
        <v>0</v>
      </c>
      <c r="P10855">
        <v>36</v>
      </c>
      <c r="Q10855">
        <f>G10855-P10855</f>
        <v>10526.95</v>
      </c>
      <c r="R10855" t="s">
        <v>1833</v>
      </c>
      <c r="S10855" t="s">
        <v>18</v>
      </c>
      <c r="T10855" t="s">
        <v>19</v>
      </c>
    </row>
    <row r="10856" spans="1:20" x14ac:dyDescent="0.35">
      <c r="A10856" t="s">
        <v>29</v>
      </c>
      <c r="B10856" t="s">
        <v>143</v>
      </c>
      <c r="C10856" t="s">
        <v>13</v>
      </c>
      <c r="D10856" t="s">
        <v>121</v>
      </c>
      <c r="E10856" t="s">
        <v>144</v>
      </c>
      <c r="F10856" t="s">
        <v>24</v>
      </c>
      <c r="G10856">
        <v>47613.15</v>
      </c>
      <c r="H10856" s="1">
        <v>43395</v>
      </c>
      <c r="I10856" t="str">
        <f t="shared" si="507"/>
        <v>22</v>
      </c>
      <c r="J10856" t="str">
        <f t="shared" si="508"/>
        <v>October</v>
      </c>
      <c r="K10856" t="str">
        <f t="shared" si="509"/>
        <v>2018</v>
      </c>
      <c r="L10856" s="15">
        <v>0.70833333333333337</v>
      </c>
      <c r="M10856">
        <f>HOUR(K10856:K22898)</f>
        <v>0</v>
      </c>
      <c r="N10856">
        <f>MINUTE(K10856:K22898)</f>
        <v>0</v>
      </c>
      <c r="O10856">
        <f>SECOND(K10856:K22898)</f>
        <v>0</v>
      </c>
      <c r="P10856">
        <v>4054.77</v>
      </c>
      <c r="Q10856">
        <f>G10856-P10856</f>
        <v>43558.380000000005</v>
      </c>
      <c r="R10856" t="s">
        <v>1833</v>
      </c>
      <c r="S10856" t="s">
        <v>18</v>
      </c>
      <c r="T10856" t="s">
        <v>122</v>
      </c>
    </row>
    <row r="10857" spans="1:20" x14ac:dyDescent="0.35">
      <c r="A10857" t="s">
        <v>29</v>
      </c>
      <c r="B10857" t="s">
        <v>331</v>
      </c>
      <c r="C10857" t="s">
        <v>13</v>
      </c>
      <c r="D10857" t="s">
        <v>31</v>
      </c>
      <c r="E10857" t="s">
        <v>332</v>
      </c>
      <c r="F10857" t="s">
        <v>24</v>
      </c>
      <c r="G10857">
        <v>18720.04</v>
      </c>
      <c r="H10857" s="1">
        <v>43395</v>
      </c>
      <c r="I10857" t="str">
        <f t="shared" si="507"/>
        <v>22</v>
      </c>
      <c r="J10857" t="str">
        <f t="shared" si="508"/>
        <v>October</v>
      </c>
      <c r="K10857" t="str">
        <f t="shared" si="509"/>
        <v>2018</v>
      </c>
      <c r="L10857" s="15">
        <v>0.70833333333333337</v>
      </c>
      <c r="M10857">
        <f>HOUR(K10857:K22899)</f>
        <v>0</v>
      </c>
      <c r="N10857">
        <f>MINUTE(K10857:K22899)</f>
        <v>0</v>
      </c>
      <c r="O10857">
        <f>SECOND(K10857:K22899)</f>
        <v>0</v>
      </c>
      <c r="P10857">
        <v>121</v>
      </c>
      <c r="Q10857">
        <f>G10857-P10857</f>
        <v>18599.04</v>
      </c>
      <c r="R10857" t="s">
        <v>1833</v>
      </c>
      <c r="S10857" t="s">
        <v>18</v>
      </c>
      <c r="T10857" t="s">
        <v>19</v>
      </c>
    </row>
    <row r="10858" spans="1:20" x14ac:dyDescent="0.35">
      <c r="A10858" t="s">
        <v>29</v>
      </c>
      <c r="B10858" t="s">
        <v>58</v>
      </c>
      <c r="C10858" t="s">
        <v>13</v>
      </c>
      <c r="D10858" t="s">
        <v>31</v>
      </c>
      <c r="E10858" t="s">
        <v>59</v>
      </c>
      <c r="F10858" t="s">
        <v>16</v>
      </c>
      <c r="G10858">
        <v>6150.64</v>
      </c>
      <c r="H10858" s="1">
        <v>43395</v>
      </c>
      <c r="I10858" t="str">
        <f t="shared" si="507"/>
        <v>22</v>
      </c>
      <c r="J10858" t="str">
        <f t="shared" si="508"/>
        <v>October</v>
      </c>
      <c r="K10858" t="str">
        <f t="shared" si="509"/>
        <v>2018</v>
      </c>
      <c r="L10858" s="15">
        <v>0.70833333333333337</v>
      </c>
      <c r="M10858">
        <f>HOUR(K10858:K22900)</f>
        <v>0</v>
      </c>
      <c r="N10858">
        <f>MINUTE(K10858:K22900)</f>
        <v>0</v>
      </c>
      <c r="O10858">
        <f>SECOND(K10858:K22900)</f>
        <v>0</v>
      </c>
      <c r="P10858">
        <v>53</v>
      </c>
      <c r="Q10858">
        <f>G10858-P10858</f>
        <v>6097.64</v>
      </c>
      <c r="R10858" t="s">
        <v>1833</v>
      </c>
      <c r="S10858" t="s">
        <v>18</v>
      </c>
      <c r="T10858" t="s">
        <v>19</v>
      </c>
    </row>
    <row r="10859" spans="1:20" x14ac:dyDescent="0.35">
      <c r="A10859" t="s">
        <v>11</v>
      </c>
      <c r="B10859" t="s">
        <v>89</v>
      </c>
      <c r="C10859" t="s">
        <v>13</v>
      </c>
      <c r="D10859" t="s">
        <v>20</v>
      </c>
      <c r="E10859" t="s">
        <v>90</v>
      </c>
      <c r="F10859" t="s">
        <v>24</v>
      </c>
      <c r="G10859">
        <v>4882.34</v>
      </c>
      <c r="H10859" s="1">
        <v>43395</v>
      </c>
      <c r="I10859" t="str">
        <f t="shared" si="507"/>
        <v>22</v>
      </c>
      <c r="J10859" t="str">
        <f t="shared" si="508"/>
        <v>October</v>
      </c>
      <c r="K10859" t="str">
        <f t="shared" si="509"/>
        <v>2018</v>
      </c>
      <c r="L10859" s="15">
        <v>0.71310185185185182</v>
      </c>
      <c r="M10859">
        <f>HOUR(K10859:K22901)</f>
        <v>0</v>
      </c>
      <c r="N10859">
        <f>MINUTE(K10859:K22901)</f>
        <v>0</v>
      </c>
      <c r="O10859">
        <f>SECOND(K10859:K22901)</f>
        <v>0</v>
      </c>
      <c r="P10859">
        <v>10.210000000000001</v>
      </c>
      <c r="Q10859">
        <f>G10859-P10859</f>
        <v>4872.13</v>
      </c>
      <c r="R10859" t="s">
        <v>1765</v>
      </c>
      <c r="S10859" t="s">
        <v>18</v>
      </c>
      <c r="T10859" t="s">
        <v>19</v>
      </c>
    </row>
    <row r="10860" spans="1:20" x14ac:dyDescent="0.35">
      <c r="A10860" t="s">
        <v>11</v>
      </c>
      <c r="B10860" t="s">
        <v>25</v>
      </c>
      <c r="C10860" t="s">
        <v>13</v>
      </c>
      <c r="D10860" t="s">
        <v>14</v>
      </c>
      <c r="E10860" t="s">
        <v>26</v>
      </c>
      <c r="F10860" t="s">
        <v>16</v>
      </c>
      <c r="G10860">
        <v>5369.9</v>
      </c>
      <c r="H10860" s="1">
        <v>43395</v>
      </c>
      <c r="I10860" t="str">
        <f t="shared" si="507"/>
        <v>22</v>
      </c>
      <c r="J10860" t="str">
        <f t="shared" si="508"/>
        <v>October</v>
      </c>
      <c r="K10860" t="str">
        <f t="shared" si="509"/>
        <v>2018</v>
      </c>
      <c r="L10860" s="15">
        <v>0.73480324074074066</v>
      </c>
      <c r="M10860">
        <f>HOUR(K10860:K22902)</f>
        <v>0</v>
      </c>
      <c r="N10860">
        <f>MINUTE(K10860:K22902)</f>
        <v>0</v>
      </c>
      <c r="O10860">
        <f>SECOND(K10860:K22902)</f>
        <v>0</v>
      </c>
      <c r="P10860">
        <v>154.96</v>
      </c>
      <c r="Q10860">
        <f>G10860-P10860</f>
        <v>5214.9399999999996</v>
      </c>
      <c r="R10860" t="s">
        <v>821</v>
      </c>
      <c r="S10860" t="s">
        <v>18</v>
      </c>
      <c r="T10860" t="s">
        <v>19</v>
      </c>
    </row>
    <row r="10861" spans="1:20" x14ac:dyDescent="0.35">
      <c r="A10861" t="s">
        <v>29</v>
      </c>
      <c r="B10861" t="s">
        <v>233</v>
      </c>
      <c r="C10861" t="s">
        <v>13</v>
      </c>
      <c r="D10861" t="s">
        <v>41</v>
      </c>
      <c r="E10861" t="s">
        <v>234</v>
      </c>
      <c r="F10861" t="s">
        <v>16</v>
      </c>
      <c r="G10861">
        <v>12584.58</v>
      </c>
      <c r="H10861" s="1">
        <v>43395</v>
      </c>
      <c r="I10861" t="str">
        <f t="shared" si="507"/>
        <v>22</v>
      </c>
      <c r="J10861" t="str">
        <f t="shared" si="508"/>
        <v>October</v>
      </c>
      <c r="K10861" t="str">
        <f t="shared" si="509"/>
        <v>2018</v>
      </c>
      <c r="L10861" s="15">
        <v>0.75</v>
      </c>
      <c r="M10861">
        <f>HOUR(K10861:K22903)</f>
        <v>0</v>
      </c>
      <c r="N10861">
        <f>MINUTE(K10861:K22903)</f>
        <v>0</v>
      </c>
      <c r="O10861">
        <f>SECOND(K10861:K22903)</f>
        <v>0</v>
      </c>
      <c r="P10861">
        <v>155</v>
      </c>
      <c r="Q10861">
        <f>G10861-P10861</f>
        <v>12429.58</v>
      </c>
      <c r="R10861" t="s">
        <v>1833</v>
      </c>
      <c r="S10861" t="s">
        <v>18</v>
      </c>
      <c r="T10861" t="s">
        <v>19</v>
      </c>
    </row>
    <row r="10862" spans="1:20" x14ac:dyDescent="0.35">
      <c r="A10862" t="s">
        <v>11</v>
      </c>
      <c r="B10862" t="s">
        <v>180</v>
      </c>
      <c r="C10862" t="s">
        <v>13</v>
      </c>
      <c r="D10862" t="s">
        <v>14</v>
      </c>
      <c r="E10862" t="s">
        <v>181</v>
      </c>
      <c r="F10862" t="s">
        <v>24</v>
      </c>
      <c r="G10862">
        <v>15894.34</v>
      </c>
      <c r="H10862" s="1">
        <v>43395</v>
      </c>
      <c r="I10862" t="str">
        <f t="shared" si="507"/>
        <v>22</v>
      </c>
      <c r="J10862" t="str">
        <f t="shared" si="508"/>
        <v>October</v>
      </c>
      <c r="K10862" t="str">
        <f t="shared" si="509"/>
        <v>2018</v>
      </c>
      <c r="L10862" s="15">
        <v>0.75671296296296298</v>
      </c>
      <c r="M10862">
        <f>HOUR(K10862:K22904)</f>
        <v>0</v>
      </c>
      <c r="N10862">
        <f>MINUTE(K10862:K22904)</f>
        <v>0</v>
      </c>
      <c r="O10862">
        <f>SECOND(K10862:K22904)</f>
        <v>0</v>
      </c>
      <c r="P10862">
        <v>17.11</v>
      </c>
      <c r="Q10862">
        <f>G10862-P10862</f>
        <v>15877.23</v>
      </c>
      <c r="R10862" t="s">
        <v>36</v>
      </c>
      <c r="S10862" t="s">
        <v>18</v>
      </c>
      <c r="T10862" t="s">
        <v>19</v>
      </c>
    </row>
    <row r="10863" spans="1:20" x14ac:dyDescent="0.35">
      <c r="A10863" t="s">
        <v>11</v>
      </c>
      <c r="B10863" t="s">
        <v>75</v>
      </c>
      <c r="C10863" t="s">
        <v>13</v>
      </c>
      <c r="D10863" t="s">
        <v>14</v>
      </c>
      <c r="E10863" t="s">
        <v>76</v>
      </c>
      <c r="F10863" t="s">
        <v>24</v>
      </c>
      <c r="G10863">
        <v>4329.6899999999996</v>
      </c>
      <c r="H10863" s="1">
        <v>43395</v>
      </c>
      <c r="I10863" t="str">
        <f t="shared" si="507"/>
        <v>22</v>
      </c>
      <c r="J10863" t="str">
        <f t="shared" si="508"/>
        <v>October</v>
      </c>
      <c r="K10863" t="str">
        <f t="shared" si="509"/>
        <v>2018</v>
      </c>
      <c r="L10863" s="15">
        <v>0.7791203703703703</v>
      </c>
      <c r="M10863">
        <f>HOUR(K10863:K22905)</f>
        <v>0</v>
      </c>
      <c r="N10863">
        <f>MINUTE(K10863:K22905)</f>
        <v>0</v>
      </c>
      <c r="O10863">
        <f>SECOND(K10863:K22905)</f>
        <v>0</v>
      </c>
      <c r="P10863">
        <v>66.930000000000007</v>
      </c>
      <c r="Q10863">
        <f>G10863-P10863</f>
        <v>4262.7599999999993</v>
      </c>
      <c r="R10863" t="s">
        <v>470</v>
      </c>
      <c r="S10863" t="s">
        <v>18</v>
      </c>
      <c r="T10863" t="s">
        <v>19</v>
      </c>
    </row>
    <row r="10864" spans="1:20" x14ac:dyDescent="0.35">
      <c r="A10864" t="s">
        <v>29</v>
      </c>
      <c r="B10864" t="s">
        <v>282</v>
      </c>
      <c r="C10864" t="s">
        <v>13</v>
      </c>
      <c r="D10864" t="s">
        <v>31</v>
      </c>
      <c r="E10864" t="s">
        <v>283</v>
      </c>
      <c r="F10864" t="s">
        <v>24</v>
      </c>
      <c r="G10864">
        <v>9948.07</v>
      </c>
      <c r="H10864" s="1">
        <v>43395</v>
      </c>
      <c r="I10864" t="str">
        <f t="shared" si="507"/>
        <v>22</v>
      </c>
      <c r="J10864" t="str">
        <f t="shared" si="508"/>
        <v>October</v>
      </c>
      <c r="K10864" t="str">
        <f t="shared" si="509"/>
        <v>2018</v>
      </c>
      <c r="L10864" s="15">
        <v>0.79166666666666663</v>
      </c>
      <c r="M10864">
        <f>HOUR(K10864:K22906)</f>
        <v>0</v>
      </c>
      <c r="N10864">
        <f>MINUTE(K10864:K22906)</f>
        <v>0</v>
      </c>
      <c r="O10864">
        <f>SECOND(K10864:K22906)</f>
        <v>0</v>
      </c>
      <c r="P10864">
        <v>116</v>
      </c>
      <c r="Q10864">
        <f>G10864-P10864</f>
        <v>9832.07</v>
      </c>
      <c r="R10864" t="s">
        <v>1833</v>
      </c>
      <c r="S10864" t="s">
        <v>18</v>
      </c>
      <c r="T10864" t="s">
        <v>19</v>
      </c>
    </row>
    <row r="10865" spans="1:20" x14ac:dyDescent="0.35">
      <c r="A10865" t="s">
        <v>29</v>
      </c>
      <c r="B10865" t="s">
        <v>227</v>
      </c>
      <c r="C10865" t="s">
        <v>13</v>
      </c>
      <c r="D10865" t="s">
        <v>31</v>
      </c>
      <c r="E10865" t="s">
        <v>228</v>
      </c>
      <c r="F10865" t="s">
        <v>24</v>
      </c>
      <c r="G10865">
        <v>20251.810000000001</v>
      </c>
      <c r="H10865" s="1">
        <v>43395</v>
      </c>
      <c r="I10865" t="str">
        <f t="shared" si="507"/>
        <v>22</v>
      </c>
      <c r="J10865" t="str">
        <f t="shared" si="508"/>
        <v>October</v>
      </c>
      <c r="K10865" t="str">
        <f t="shared" si="509"/>
        <v>2018</v>
      </c>
      <c r="L10865" s="15">
        <v>0.79166666666666663</v>
      </c>
      <c r="M10865">
        <f>HOUR(K10865:K22907)</f>
        <v>0</v>
      </c>
      <c r="N10865">
        <f>MINUTE(K10865:K22907)</f>
        <v>0</v>
      </c>
      <c r="O10865">
        <f>SECOND(K10865:K22907)</f>
        <v>0</v>
      </c>
      <c r="P10865">
        <v>55</v>
      </c>
      <c r="Q10865">
        <f>G10865-P10865</f>
        <v>20196.810000000001</v>
      </c>
      <c r="R10865" t="s">
        <v>1833</v>
      </c>
      <c r="S10865" t="s">
        <v>18</v>
      </c>
      <c r="T10865" t="s">
        <v>19</v>
      </c>
    </row>
    <row r="10866" spans="1:20" x14ac:dyDescent="0.35">
      <c r="A10866" t="s">
        <v>11</v>
      </c>
      <c r="B10866" t="s">
        <v>12</v>
      </c>
      <c r="C10866" t="s">
        <v>13</v>
      </c>
      <c r="D10866" t="s">
        <v>14</v>
      </c>
      <c r="E10866" t="s">
        <v>15</v>
      </c>
      <c r="F10866" t="s">
        <v>16</v>
      </c>
      <c r="G10866">
        <v>1161.23</v>
      </c>
      <c r="H10866" s="1">
        <v>43395</v>
      </c>
      <c r="I10866" t="str">
        <f t="shared" si="507"/>
        <v>22</v>
      </c>
      <c r="J10866" t="str">
        <f t="shared" si="508"/>
        <v>October</v>
      </c>
      <c r="K10866" t="str">
        <f t="shared" si="509"/>
        <v>2018</v>
      </c>
      <c r="L10866" s="15">
        <v>0.80297453703703703</v>
      </c>
      <c r="M10866">
        <f>HOUR(K10866:K22908)</f>
        <v>0</v>
      </c>
      <c r="N10866">
        <f>MINUTE(K10866:K22908)</f>
        <v>0</v>
      </c>
      <c r="O10866">
        <f>SECOND(K10866:K22908)</f>
        <v>0</v>
      </c>
      <c r="P10866">
        <v>21.63</v>
      </c>
      <c r="Q10866">
        <f>G10866-P10866</f>
        <v>1139.5999999999999</v>
      </c>
      <c r="R10866" t="s">
        <v>447</v>
      </c>
      <c r="S10866" t="s">
        <v>18</v>
      </c>
      <c r="T10866" t="s">
        <v>19</v>
      </c>
    </row>
    <row r="10867" spans="1:20" x14ac:dyDescent="0.35">
      <c r="A10867" t="s">
        <v>11</v>
      </c>
      <c r="B10867" t="s">
        <v>89</v>
      </c>
      <c r="C10867" t="s">
        <v>13</v>
      </c>
      <c r="D10867" t="s">
        <v>20</v>
      </c>
      <c r="E10867" t="s">
        <v>90</v>
      </c>
      <c r="F10867" t="s">
        <v>24</v>
      </c>
      <c r="G10867">
        <v>4796.1499999999996</v>
      </c>
      <c r="H10867" s="1">
        <v>43395</v>
      </c>
      <c r="I10867" t="str">
        <f t="shared" si="507"/>
        <v>22</v>
      </c>
      <c r="J10867" t="str">
        <f t="shared" si="508"/>
        <v>October</v>
      </c>
      <c r="K10867" t="str">
        <f t="shared" si="509"/>
        <v>2018</v>
      </c>
      <c r="L10867" s="15">
        <v>0.82869212962962957</v>
      </c>
      <c r="M10867">
        <f>HOUR(K10867:K22909)</f>
        <v>0</v>
      </c>
      <c r="N10867">
        <f>MINUTE(K10867:K22909)</f>
        <v>0</v>
      </c>
      <c r="O10867">
        <f>SECOND(K10867:K22909)</f>
        <v>0</v>
      </c>
      <c r="P10867">
        <v>86.19</v>
      </c>
      <c r="Q10867">
        <f>G10867-P10867</f>
        <v>4709.96</v>
      </c>
      <c r="R10867" t="s">
        <v>370</v>
      </c>
      <c r="S10867" t="s">
        <v>18</v>
      </c>
      <c r="T10867" t="s">
        <v>19</v>
      </c>
    </row>
    <row r="10868" spans="1:20" x14ac:dyDescent="0.35">
      <c r="A10868" t="s">
        <v>29</v>
      </c>
      <c r="B10868" t="s">
        <v>179</v>
      </c>
      <c r="C10868" t="s">
        <v>13</v>
      </c>
      <c r="D10868" t="s">
        <v>31</v>
      </c>
      <c r="E10868" t="s">
        <v>171</v>
      </c>
      <c r="F10868" t="s">
        <v>24</v>
      </c>
      <c r="G10868">
        <v>9793.26</v>
      </c>
      <c r="H10868" s="1">
        <v>43395</v>
      </c>
      <c r="I10868" t="str">
        <f t="shared" si="507"/>
        <v>22</v>
      </c>
      <c r="J10868" t="str">
        <f t="shared" si="508"/>
        <v>October</v>
      </c>
      <c r="K10868" t="str">
        <f t="shared" si="509"/>
        <v>2018</v>
      </c>
      <c r="L10868" s="15">
        <v>0.83333333333333337</v>
      </c>
      <c r="M10868">
        <f>HOUR(K10868:K22910)</f>
        <v>0</v>
      </c>
      <c r="N10868">
        <f>MINUTE(K10868:K22910)</f>
        <v>0</v>
      </c>
      <c r="O10868">
        <f>SECOND(K10868:K22910)</f>
        <v>0</v>
      </c>
      <c r="P10868">
        <v>64</v>
      </c>
      <c r="Q10868">
        <f>G10868-P10868</f>
        <v>9729.26</v>
      </c>
      <c r="R10868" t="s">
        <v>1833</v>
      </c>
      <c r="S10868" t="s">
        <v>18</v>
      </c>
      <c r="T10868" t="s">
        <v>19</v>
      </c>
    </row>
    <row r="10869" spans="1:20" x14ac:dyDescent="0.35">
      <c r="A10869" t="s">
        <v>29</v>
      </c>
      <c r="B10869" t="s">
        <v>395</v>
      </c>
      <c r="C10869" t="s">
        <v>13</v>
      </c>
      <c r="D10869" t="s">
        <v>31</v>
      </c>
      <c r="E10869" t="s">
        <v>396</v>
      </c>
      <c r="F10869" t="s">
        <v>24</v>
      </c>
      <c r="G10869">
        <v>117697.45</v>
      </c>
      <c r="H10869" s="1">
        <v>43395</v>
      </c>
      <c r="I10869" t="str">
        <f t="shared" si="507"/>
        <v>22</v>
      </c>
      <c r="J10869" t="str">
        <f t="shared" si="508"/>
        <v>October</v>
      </c>
      <c r="K10869" t="str">
        <f t="shared" si="509"/>
        <v>2018</v>
      </c>
      <c r="L10869" s="15">
        <v>0.83333333333333337</v>
      </c>
      <c r="M10869">
        <f>HOUR(K10869:K22911)</f>
        <v>0</v>
      </c>
      <c r="N10869">
        <f>MINUTE(K10869:K22911)</f>
        <v>0</v>
      </c>
      <c r="O10869">
        <f>SECOND(K10869:K22911)</f>
        <v>0</v>
      </c>
      <c r="P10869">
        <v>33</v>
      </c>
      <c r="Q10869">
        <f>G10869-P10869</f>
        <v>117664.45</v>
      </c>
      <c r="R10869" t="s">
        <v>1833</v>
      </c>
      <c r="S10869" t="s">
        <v>18</v>
      </c>
      <c r="T10869" t="s">
        <v>19</v>
      </c>
    </row>
    <row r="10870" spans="1:20" x14ac:dyDescent="0.35">
      <c r="A10870" t="s">
        <v>29</v>
      </c>
      <c r="B10870" t="s">
        <v>97</v>
      </c>
      <c r="C10870" t="s">
        <v>13</v>
      </c>
      <c r="D10870" t="s">
        <v>31</v>
      </c>
      <c r="E10870" t="s">
        <v>98</v>
      </c>
      <c r="F10870" t="s">
        <v>16</v>
      </c>
      <c r="G10870">
        <v>3343.32</v>
      </c>
      <c r="H10870" s="1">
        <v>43395</v>
      </c>
      <c r="I10870" t="str">
        <f t="shared" si="507"/>
        <v>22</v>
      </c>
      <c r="J10870" t="str">
        <f t="shared" si="508"/>
        <v>October</v>
      </c>
      <c r="K10870" t="str">
        <f t="shared" si="509"/>
        <v>2018</v>
      </c>
      <c r="L10870" s="15">
        <v>0.83333333333333337</v>
      </c>
      <c r="M10870">
        <f>HOUR(K10870:K22912)</f>
        <v>0</v>
      </c>
      <c r="N10870">
        <f>MINUTE(K10870:K22912)</f>
        <v>0</v>
      </c>
      <c r="O10870">
        <f>SECOND(K10870:K22912)</f>
        <v>0</v>
      </c>
      <c r="P10870">
        <v>61</v>
      </c>
      <c r="Q10870">
        <f>G10870-P10870</f>
        <v>3282.32</v>
      </c>
      <c r="R10870" t="s">
        <v>1833</v>
      </c>
      <c r="S10870" t="s">
        <v>18</v>
      </c>
      <c r="T10870" t="s">
        <v>19</v>
      </c>
    </row>
    <row r="10871" spans="1:20" x14ac:dyDescent="0.35">
      <c r="A10871" t="s">
        <v>29</v>
      </c>
      <c r="B10871" t="s">
        <v>56</v>
      </c>
      <c r="C10871" t="s">
        <v>13</v>
      </c>
      <c r="D10871" t="s">
        <v>41</v>
      </c>
      <c r="E10871" t="s">
        <v>57</v>
      </c>
      <c r="F10871" t="s">
        <v>16</v>
      </c>
      <c r="G10871">
        <v>7834.8</v>
      </c>
      <c r="H10871" s="1">
        <v>43395</v>
      </c>
      <c r="I10871" t="str">
        <f t="shared" si="507"/>
        <v>22</v>
      </c>
      <c r="J10871" t="str">
        <f t="shared" si="508"/>
        <v>October</v>
      </c>
      <c r="K10871" t="str">
        <f t="shared" si="509"/>
        <v>2018</v>
      </c>
      <c r="L10871" s="15">
        <v>0.83333333333333337</v>
      </c>
      <c r="M10871">
        <f>HOUR(K10871:K22913)</f>
        <v>0</v>
      </c>
      <c r="N10871">
        <f>MINUTE(K10871:K22913)</f>
        <v>0</v>
      </c>
      <c r="O10871">
        <f>SECOND(K10871:K22913)</f>
        <v>0</v>
      </c>
      <c r="P10871">
        <v>121</v>
      </c>
      <c r="Q10871">
        <f>G10871-P10871</f>
        <v>7713.8</v>
      </c>
      <c r="R10871" t="s">
        <v>1833</v>
      </c>
      <c r="S10871" t="s">
        <v>18</v>
      </c>
      <c r="T10871" t="s">
        <v>19</v>
      </c>
    </row>
    <row r="10872" spans="1:20" x14ac:dyDescent="0.35">
      <c r="A10872" t="s">
        <v>11</v>
      </c>
      <c r="B10872" t="s">
        <v>12</v>
      </c>
      <c r="C10872" t="s">
        <v>13</v>
      </c>
      <c r="D10872" t="s">
        <v>20</v>
      </c>
      <c r="E10872" t="s">
        <v>15</v>
      </c>
      <c r="F10872" t="s">
        <v>16</v>
      </c>
      <c r="G10872">
        <v>1147.08</v>
      </c>
      <c r="H10872" s="1">
        <v>43395</v>
      </c>
      <c r="I10872" t="str">
        <f t="shared" si="507"/>
        <v>22</v>
      </c>
      <c r="J10872" t="str">
        <f t="shared" si="508"/>
        <v>October</v>
      </c>
      <c r="K10872" t="str">
        <f t="shared" si="509"/>
        <v>2018</v>
      </c>
      <c r="L10872" s="15">
        <v>0.83972222222222215</v>
      </c>
      <c r="M10872">
        <f>HOUR(K10872:K22914)</f>
        <v>0</v>
      </c>
      <c r="N10872">
        <f>MINUTE(K10872:K22914)</f>
        <v>0</v>
      </c>
      <c r="O10872">
        <f>SECOND(K10872:K22914)</f>
        <v>0</v>
      </c>
      <c r="P10872">
        <v>14.15</v>
      </c>
      <c r="Q10872">
        <f>G10872-P10872</f>
        <v>1132.9299999999998</v>
      </c>
      <c r="R10872" t="s">
        <v>36</v>
      </c>
      <c r="S10872" t="s">
        <v>18</v>
      </c>
      <c r="T10872" t="s">
        <v>19</v>
      </c>
    </row>
    <row r="10873" spans="1:20" x14ac:dyDescent="0.35">
      <c r="A10873" t="s">
        <v>11</v>
      </c>
      <c r="B10873" t="s">
        <v>49</v>
      </c>
      <c r="C10873" t="s">
        <v>13</v>
      </c>
      <c r="D10873" t="s">
        <v>20</v>
      </c>
      <c r="E10873" t="s">
        <v>50</v>
      </c>
      <c r="F10873" t="s">
        <v>24</v>
      </c>
      <c r="G10873">
        <v>4006.27</v>
      </c>
      <c r="H10873" s="1">
        <v>43395</v>
      </c>
      <c r="I10873" t="str">
        <f t="shared" si="507"/>
        <v>22</v>
      </c>
      <c r="J10873" t="str">
        <f t="shared" si="508"/>
        <v>October</v>
      </c>
      <c r="K10873" t="str">
        <f t="shared" si="509"/>
        <v>2018</v>
      </c>
      <c r="L10873" s="15">
        <v>0.84752314814814822</v>
      </c>
      <c r="M10873">
        <f>HOUR(K10873:K22915)</f>
        <v>0</v>
      </c>
      <c r="N10873">
        <f>MINUTE(K10873:K22915)</f>
        <v>0</v>
      </c>
      <c r="O10873">
        <f>SECOND(K10873:K22915)</f>
        <v>0</v>
      </c>
      <c r="P10873">
        <v>8.2200000000000006</v>
      </c>
      <c r="Q10873">
        <f>G10873-P10873</f>
        <v>3998.05</v>
      </c>
      <c r="R10873" t="s">
        <v>1373</v>
      </c>
      <c r="S10873" t="s">
        <v>18</v>
      </c>
      <c r="T10873" t="s">
        <v>19</v>
      </c>
    </row>
    <row r="10874" spans="1:20" x14ac:dyDescent="0.35">
      <c r="A10874" t="s">
        <v>11</v>
      </c>
      <c r="B10874" t="s">
        <v>111</v>
      </c>
      <c r="C10874" t="s">
        <v>13</v>
      </c>
      <c r="D10874" t="s">
        <v>20</v>
      </c>
      <c r="E10874" t="s">
        <v>112</v>
      </c>
      <c r="F10874" t="s">
        <v>24</v>
      </c>
      <c r="G10874">
        <v>6528.89</v>
      </c>
      <c r="H10874" s="1">
        <v>43395</v>
      </c>
      <c r="I10874" t="str">
        <f t="shared" si="507"/>
        <v>22</v>
      </c>
      <c r="J10874" t="str">
        <f t="shared" si="508"/>
        <v>October</v>
      </c>
      <c r="K10874" t="str">
        <f t="shared" si="509"/>
        <v>2018</v>
      </c>
      <c r="L10874" s="15">
        <v>0.85533564814814822</v>
      </c>
      <c r="M10874">
        <f>HOUR(K10874:K22916)</f>
        <v>0</v>
      </c>
      <c r="N10874">
        <f>MINUTE(K10874:K22916)</f>
        <v>0</v>
      </c>
      <c r="O10874">
        <f>SECOND(K10874:K22916)</f>
        <v>0</v>
      </c>
      <c r="P10874">
        <v>17.350000000000001</v>
      </c>
      <c r="Q10874">
        <f>G10874-P10874</f>
        <v>6511.54</v>
      </c>
      <c r="R10874" t="s">
        <v>83</v>
      </c>
      <c r="S10874" t="s">
        <v>18</v>
      </c>
      <c r="T10874" t="s">
        <v>19</v>
      </c>
    </row>
    <row r="10875" spans="1:20" x14ac:dyDescent="0.35">
      <c r="A10875" t="s">
        <v>11</v>
      </c>
      <c r="B10875" t="s">
        <v>180</v>
      </c>
      <c r="C10875" t="s">
        <v>13</v>
      </c>
      <c r="D10875" t="s">
        <v>14</v>
      </c>
      <c r="E10875" t="s">
        <v>181</v>
      </c>
      <c r="F10875" t="s">
        <v>24</v>
      </c>
      <c r="G10875">
        <v>15811.96</v>
      </c>
      <c r="H10875" s="1">
        <v>43395</v>
      </c>
      <c r="I10875" t="str">
        <f t="shared" si="507"/>
        <v>22</v>
      </c>
      <c r="J10875" t="str">
        <f t="shared" si="508"/>
        <v>October</v>
      </c>
      <c r="K10875" t="str">
        <f t="shared" si="509"/>
        <v>2018</v>
      </c>
      <c r="L10875" s="15">
        <v>0.86313657407407407</v>
      </c>
      <c r="M10875">
        <f>HOUR(K10875:K22917)</f>
        <v>0</v>
      </c>
      <c r="N10875">
        <f>MINUTE(K10875:K22917)</f>
        <v>0</v>
      </c>
      <c r="O10875">
        <f>SECOND(K10875:K22917)</f>
        <v>0</v>
      </c>
      <c r="P10875">
        <v>82.38</v>
      </c>
      <c r="Q10875">
        <f>G10875-P10875</f>
        <v>15729.58</v>
      </c>
      <c r="R10875" t="s">
        <v>36</v>
      </c>
      <c r="S10875" t="s">
        <v>18</v>
      </c>
      <c r="T10875" t="s">
        <v>19</v>
      </c>
    </row>
    <row r="10876" spans="1:20" x14ac:dyDescent="0.35">
      <c r="A10876" t="s">
        <v>11</v>
      </c>
      <c r="B10876" t="s">
        <v>268</v>
      </c>
      <c r="C10876" t="s">
        <v>13</v>
      </c>
      <c r="D10876" t="s">
        <v>20</v>
      </c>
      <c r="E10876" t="s">
        <v>269</v>
      </c>
      <c r="F10876" t="s">
        <v>16</v>
      </c>
      <c r="G10876">
        <v>4095.32</v>
      </c>
      <c r="H10876" s="1">
        <v>43395</v>
      </c>
      <c r="I10876" t="str">
        <f t="shared" si="507"/>
        <v>22</v>
      </c>
      <c r="J10876" t="str">
        <f t="shared" si="508"/>
        <v>October</v>
      </c>
      <c r="K10876" t="str">
        <f t="shared" si="509"/>
        <v>2018</v>
      </c>
      <c r="L10876" s="15">
        <v>0.87093750000000003</v>
      </c>
      <c r="M10876">
        <f>HOUR(K10876:K22918)</f>
        <v>0</v>
      </c>
      <c r="N10876">
        <f>MINUTE(K10876:K22918)</f>
        <v>0</v>
      </c>
      <c r="O10876">
        <f>SECOND(K10876:K22918)</f>
        <v>0</v>
      </c>
      <c r="P10876">
        <v>22.39</v>
      </c>
      <c r="Q10876">
        <f>G10876-P10876</f>
        <v>4072.9300000000003</v>
      </c>
      <c r="R10876" t="s">
        <v>360</v>
      </c>
      <c r="S10876" t="s">
        <v>18</v>
      </c>
      <c r="T10876" t="s">
        <v>19</v>
      </c>
    </row>
    <row r="10877" spans="1:20" x14ac:dyDescent="0.35">
      <c r="A10877" t="s">
        <v>11</v>
      </c>
      <c r="B10877" t="s">
        <v>549</v>
      </c>
      <c r="C10877" t="s">
        <v>13</v>
      </c>
      <c r="D10877" t="s">
        <v>20</v>
      </c>
      <c r="E10877" t="s">
        <v>332</v>
      </c>
      <c r="F10877" t="s">
        <v>24</v>
      </c>
      <c r="G10877">
        <v>20859.59</v>
      </c>
      <c r="H10877" s="1">
        <v>43395</v>
      </c>
      <c r="I10877" t="str">
        <f t="shared" si="507"/>
        <v>22</v>
      </c>
      <c r="J10877" t="str">
        <f t="shared" si="508"/>
        <v>October</v>
      </c>
      <c r="K10877" t="str">
        <f t="shared" si="509"/>
        <v>2018</v>
      </c>
      <c r="L10877" s="15">
        <v>0.87791666666666668</v>
      </c>
      <c r="M10877">
        <f>HOUR(K10877:K22919)</f>
        <v>0</v>
      </c>
      <c r="N10877">
        <f>MINUTE(K10877:K22919)</f>
        <v>0</v>
      </c>
      <c r="O10877">
        <f>SECOND(K10877:K22919)</f>
        <v>0</v>
      </c>
      <c r="P10877">
        <v>1038.32</v>
      </c>
      <c r="Q10877">
        <f>G10877-P10877</f>
        <v>19821.27</v>
      </c>
      <c r="R10877" t="s">
        <v>21</v>
      </c>
      <c r="S10877" t="s">
        <v>18</v>
      </c>
      <c r="T10877" t="s">
        <v>19</v>
      </c>
    </row>
    <row r="10878" spans="1:20" x14ac:dyDescent="0.35">
      <c r="A10878" t="s">
        <v>11</v>
      </c>
      <c r="B10878" t="s">
        <v>80</v>
      </c>
      <c r="C10878" t="s">
        <v>13</v>
      </c>
      <c r="D10878" t="s">
        <v>14</v>
      </c>
      <c r="E10878" t="s">
        <v>81</v>
      </c>
      <c r="F10878" t="s">
        <v>24</v>
      </c>
      <c r="G10878">
        <v>14657.52</v>
      </c>
      <c r="H10878" s="1">
        <v>43395</v>
      </c>
      <c r="I10878" t="str">
        <f t="shared" si="507"/>
        <v>22</v>
      </c>
      <c r="J10878" t="str">
        <f t="shared" si="508"/>
        <v>October</v>
      </c>
      <c r="K10878" t="str">
        <f t="shared" si="509"/>
        <v>2018</v>
      </c>
      <c r="L10878" s="15">
        <v>0.88400462962962967</v>
      </c>
      <c r="M10878">
        <f>HOUR(K10878:K22920)</f>
        <v>0</v>
      </c>
      <c r="N10878">
        <f>MINUTE(K10878:K22920)</f>
        <v>0</v>
      </c>
      <c r="O10878">
        <f>SECOND(K10878:K22920)</f>
        <v>0</v>
      </c>
      <c r="P10878">
        <v>6.18</v>
      </c>
      <c r="Q10878">
        <f>G10878-P10878</f>
        <v>14651.34</v>
      </c>
      <c r="R10878" t="s">
        <v>451</v>
      </c>
      <c r="S10878" t="s">
        <v>18</v>
      </c>
      <c r="T10878" t="s">
        <v>19</v>
      </c>
    </row>
    <row r="10879" spans="1:20" x14ac:dyDescent="0.35">
      <c r="A10879" t="s">
        <v>11</v>
      </c>
      <c r="B10879" t="s">
        <v>197</v>
      </c>
      <c r="C10879" t="s">
        <v>13</v>
      </c>
      <c r="D10879" t="s">
        <v>20</v>
      </c>
      <c r="E10879" t="s">
        <v>23</v>
      </c>
      <c r="F10879" t="s">
        <v>24</v>
      </c>
      <c r="G10879">
        <v>41199.9</v>
      </c>
      <c r="H10879" s="1">
        <v>43395</v>
      </c>
      <c r="I10879" t="str">
        <f t="shared" si="507"/>
        <v>22</v>
      </c>
      <c r="J10879" t="str">
        <f t="shared" si="508"/>
        <v>October</v>
      </c>
      <c r="K10879" t="str">
        <f t="shared" si="509"/>
        <v>2018</v>
      </c>
      <c r="L10879" s="15">
        <v>0.8901041666666667</v>
      </c>
      <c r="M10879">
        <f>HOUR(K10879:K22921)</f>
        <v>0</v>
      </c>
      <c r="N10879">
        <f>MINUTE(K10879:K22921)</f>
        <v>0</v>
      </c>
      <c r="O10879">
        <f>SECOND(K10879:K22921)</f>
        <v>0</v>
      </c>
      <c r="P10879">
        <v>22.9</v>
      </c>
      <c r="Q10879">
        <f>G10879-P10879</f>
        <v>41177</v>
      </c>
      <c r="R10879" t="s">
        <v>370</v>
      </c>
      <c r="S10879" t="s">
        <v>18</v>
      </c>
      <c r="T10879" t="s">
        <v>19</v>
      </c>
    </row>
    <row r="10880" spans="1:20" x14ac:dyDescent="0.35">
      <c r="A10880" t="s">
        <v>11</v>
      </c>
      <c r="B10880" t="s">
        <v>30</v>
      </c>
      <c r="C10880" t="s">
        <v>13</v>
      </c>
      <c r="D10880" t="s">
        <v>20</v>
      </c>
      <c r="E10880" t="s">
        <v>32</v>
      </c>
      <c r="F10880" t="s">
        <v>24</v>
      </c>
      <c r="G10880">
        <v>9491.9699999999993</v>
      </c>
      <c r="H10880" s="1">
        <v>43395</v>
      </c>
      <c r="I10880" t="str">
        <f t="shared" si="507"/>
        <v>22</v>
      </c>
      <c r="J10880" t="str">
        <f t="shared" si="508"/>
        <v>October</v>
      </c>
      <c r="K10880" t="str">
        <f t="shared" si="509"/>
        <v>2018</v>
      </c>
      <c r="L10880" s="15">
        <v>0.89619212962962969</v>
      </c>
      <c r="M10880">
        <f>HOUR(K10880:K22922)</f>
        <v>0</v>
      </c>
      <c r="N10880">
        <f>MINUTE(K10880:K22922)</f>
        <v>0</v>
      </c>
      <c r="O10880">
        <f>SECOND(K10880:K22922)</f>
        <v>0</v>
      </c>
      <c r="P10880">
        <v>23.52</v>
      </c>
      <c r="Q10880">
        <f>G10880-P10880</f>
        <v>9468.4499999999989</v>
      </c>
      <c r="R10880" t="s">
        <v>1766</v>
      </c>
      <c r="S10880" t="s">
        <v>18</v>
      </c>
      <c r="T10880" t="s">
        <v>19</v>
      </c>
    </row>
    <row r="10881" spans="1:20" x14ac:dyDescent="0.35">
      <c r="A10881" t="s">
        <v>11</v>
      </c>
      <c r="B10881" t="s">
        <v>58</v>
      </c>
      <c r="C10881" t="s">
        <v>13</v>
      </c>
      <c r="D10881" t="s">
        <v>20</v>
      </c>
      <c r="E10881" t="s">
        <v>59</v>
      </c>
      <c r="F10881" t="s">
        <v>16</v>
      </c>
      <c r="G10881">
        <v>6123.85</v>
      </c>
      <c r="H10881" s="1">
        <v>43395</v>
      </c>
      <c r="I10881" t="str">
        <f t="shared" si="507"/>
        <v>22</v>
      </c>
      <c r="J10881" t="str">
        <f t="shared" si="508"/>
        <v>October</v>
      </c>
      <c r="K10881" t="str">
        <f t="shared" si="509"/>
        <v>2018</v>
      </c>
      <c r="L10881" s="15">
        <v>0.90228009259259256</v>
      </c>
      <c r="M10881">
        <f>HOUR(K10881:K22923)</f>
        <v>0</v>
      </c>
      <c r="N10881">
        <f>MINUTE(K10881:K22923)</f>
        <v>0</v>
      </c>
      <c r="O10881">
        <f>SECOND(K10881:K22923)</f>
        <v>0</v>
      </c>
      <c r="P10881">
        <v>26.79</v>
      </c>
      <c r="Q10881">
        <f>G10881-P10881</f>
        <v>6097.06</v>
      </c>
      <c r="R10881" t="s">
        <v>329</v>
      </c>
      <c r="S10881" t="s">
        <v>18</v>
      </c>
      <c r="T10881" t="s">
        <v>19</v>
      </c>
    </row>
    <row r="10882" spans="1:20" x14ac:dyDescent="0.35">
      <c r="A10882" t="s">
        <v>11</v>
      </c>
      <c r="B10882" t="s">
        <v>148</v>
      </c>
      <c r="C10882" t="s">
        <v>13</v>
      </c>
      <c r="D10882" t="s">
        <v>14</v>
      </c>
      <c r="E10882" t="s">
        <v>149</v>
      </c>
      <c r="F10882" t="s">
        <v>16</v>
      </c>
      <c r="G10882">
        <v>11545.53</v>
      </c>
      <c r="H10882" s="1">
        <v>43395</v>
      </c>
      <c r="I10882" t="str">
        <f t="shared" si="507"/>
        <v>22</v>
      </c>
      <c r="J10882" t="str">
        <f t="shared" si="508"/>
        <v>October</v>
      </c>
      <c r="K10882" t="str">
        <f t="shared" si="509"/>
        <v>2018</v>
      </c>
      <c r="L10882" s="15">
        <v>0.9083796296296297</v>
      </c>
      <c r="M10882">
        <f>HOUR(K10882:K22924)</f>
        <v>0</v>
      </c>
      <c r="N10882">
        <f>MINUTE(K10882:K22924)</f>
        <v>0</v>
      </c>
      <c r="O10882">
        <f>SECOND(K10882:K22924)</f>
        <v>0</v>
      </c>
      <c r="P10882">
        <v>32.01</v>
      </c>
      <c r="Q10882">
        <f>G10882-P10882</f>
        <v>11513.52</v>
      </c>
      <c r="R10882" t="s">
        <v>930</v>
      </c>
      <c r="S10882" t="s">
        <v>18</v>
      </c>
      <c r="T10882" t="s">
        <v>19</v>
      </c>
    </row>
    <row r="10883" spans="1:20" x14ac:dyDescent="0.35">
      <c r="A10883" t="s">
        <v>11</v>
      </c>
      <c r="B10883" t="s">
        <v>12</v>
      </c>
      <c r="C10883" t="s">
        <v>13</v>
      </c>
      <c r="D10883" t="s">
        <v>20</v>
      </c>
      <c r="E10883" t="s">
        <v>15</v>
      </c>
      <c r="F10883" t="s">
        <v>16</v>
      </c>
      <c r="G10883">
        <v>1105.1099999999999</v>
      </c>
      <c r="H10883" s="1">
        <v>43395</v>
      </c>
      <c r="I10883" t="str">
        <f t="shared" ref="I10883:I10946" si="510">TEXT(H10883,"dd")</f>
        <v>22</v>
      </c>
      <c r="J10883" t="str">
        <f t="shared" ref="J10883:J10946" si="511">TEXT(H10883,"mmmm")</f>
        <v>October</v>
      </c>
      <c r="K10883" t="str">
        <f t="shared" ref="K10883:K10946" si="512">TEXT(H10883,"yyyy")</f>
        <v>2018</v>
      </c>
      <c r="L10883" s="15">
        <v>0.91446759259259258</v>
      </c>
      <c r="M10883">
        <f>HOUR(K10883:K22925)</f>
        <v>0</v>
      </c>
      <c r="N10883">
        <f>MINUTE(K10883:K22925)</f>
        <v>0</v>
      </c>
      <c r="O10883">
        <f>SECOND(K10883:K22925)</f>
        <v>0</v>
      </c>
      <c r="P10883">
        <v>41.97</v>
      </c>
      <c r="Q10883">
        <f>G10883-P10883</f>
        <v>1063.1399999999999</v>
      </c>
      <c r="R10883" t="s">
        <v>1559</v>
      </c>
      <c r="S10883" t="s">
        <v>18</v>
      </c>
      <c r="T10883" t="s">
        <v>19</v>
      </c>
    </row>
    <row r="10884" spans="1:20" x14ac:dyDescent="0.35">
      <c r="A10884" t="s">
        <v>29</v>
      </c>
      <c r="B10884" t="s">
        <v>140</v>
      </c>
      <c r="C10884" t="s">
        <v>13</v>
      </c>
      <c r="D10884" t="s">
        <v>31</v>
      </c>
      <c r="E10884" t="s">
        <v>141</v>
      </c>
      <c r="F10884" t="s">
        <v>24</v>
      </c>
      <c r="G10884">
        <v>12408.49</v>
      </c>
      <c r="H10884" s="1">
        <v>43395</v>
      </c>
      <c r="I10884" t="str">
        <f t="shared" si="510"/>
        <v>22</v>
      </c>
      <c r="J10884" t="str">
        <f t="shared" si="511"/>
        <v>October</v>
      </c>
      <c r="K10884" t="str">
        <f t="shared" si="512"/>
        <v>2018</v>
      </c>
      <c r="L10884" s="15">
        <v>0.91666666666666663</v>
      </c>
      <c r="M10884">
        <f>HOUR(K10884:K22926)</f>
        <v>0</v>
      </c>
      <c r="N10884">
        <f>MINUTE(K10884:K22926)</f>
        <v>0</v>
      </c>
      <c r="O10884">
        <f>SECOND(K10884:K22926)</f>
        <v>0</v>
      </c>
      <c r="P10884">
        <v>31</v>
      </c>
      <c r="Q10884">
        <f>G10884-P10884</f>
        <v>12377.49</v>
      </c>
      <c r="R10884" t="s">
        <v>1833</v>
      </c>
      <c r="S10884" t="s">
        <v>18</v>
      </c>
      <c r="T10884" t="s">
        <v>19</v>
      </c>
    </row>
    <row r="10885" spans="1:20" x14ac:dyDescent="0.35">
      <c r="A10885" t="s">
        <v>11</v>
      </c>
      <c r="B10885" t="s">
        <v>80</v>
      </c>
      <c r="C10885" t="s">
        <v>13</v>
      </c>
      <c r="D10885" t="s">
        <v>20</v>
      </c>
      <c r="E10885" t="s">
        <v>81</v>
      </c>
      <c r="F10885" t="s">
        <v>24</v>
      </c>
      <c r="G10885">
        <v>14644.52</v>
      </c>
      <c r="H10885" s="1">
        <v>43395</v>
      </c>
      <c r="I10885" t="str">
        <f t="shared" si="510"/>
        <v>22</v>
      </c>
      <c r="J10885" t="str">
        <f t="shared" si="511"/>
        <v>October</v>
      </c>
      <c r="K10885" t="str">
        <f t="shared" si="512"/>
        <v>2018</v>
      </c>
      <c r="L10885" s="15">
        <v>0.92835648148148142</v>
      </c>
      <c r="M10885">
        <f>HOUR(K10885:K22927)</f>
        <v>0</v>
      </c>
      <c r="N10885">
        <f>MINUTE(K10885:K22927)</f>
        <v>0</v>
      </c>
      <c r="O10885">
        <f>SECOND(K10885:K22927)</f>
        <v>0</v>
      </c>
      <c r="P10885">
        <v>13</v>
      </c>
      <c r="Q10885">
        <f>G10885-P10885</f>
        <v>14631.52</v>
      </c>
      <c r="R10885" t="s">
        <v>246</v>
      </c>
      <c r="S10885" t="s">
        <v>18</v>
      </c>
      <c r="T10885" t="s">
        <v>19</v>
      </c>
    </row>
    <row r="10886" spans="1:20" x14ac:dyDescent="0.35">
      <c r="A10886" t="s">
        <v>11</v>
      </c>
      <c r="B10886" t="s">
        <v>338</v>
      </c>
      <c r="C10886" t="s">
        <v>13</v>
      </c>
      <c r="D10886" t="s">
        <v>20</v>
      </c>
      <c r="E10886" t="s">
        <v>339</v>
      </c>
      <c r="F10886" t="s">
        <v>16</v>
      </c>
      <c r="G10886">
        <v>7486.44</v>
      </c>
      <c r="H10886" s="1">
        <v>43395</v>
      </c>
      <c r="I10886" t="str">
        <f t="shared" si="510"/>
        <v>22</v>
      </c>
      <c r="J10886" t="str">
        <f t="shared" si="511"/>
        <v>October</v>
      </c>
      <c r="K10886" t="str">
        <f t="shared" si="512"/>
        <v>2018</v>
      </c>
      <c r="L10886" s="15">
        <v>0.94663194444444443</v>
      </c>
      <c r="M10886">
        <f>HOUR(K10886:K22928)</f>
        <v>0</v>
      </c>
      <c r="N10886">
        <f>MINUTE(K10886:K22928)</f>
        <v>0</v>
      </c>
      <c r="O10886">
        <f>SECOND(K10886:K22928)</f>
        <v>0</v>
      </c>
      <c r="P10886">
        <v>10.210000000000001</v>
      </c>
      <c r="Q10886">
        <f>G10886-P10886</f>
        <v>7476.23</v>
      </c>
      <c r="R10886" t="s">
        <v>455</v>
      </c>
      <c r="S10886" t="s">
        <v>18</v>
      </c>
      <c r="T10886" t="s">
        <v>19</v>
      </c>
    </row>
    <row r="10887" spans="1:20" x14ac:dyDescent="0.35">
      <c r="A10887" t="s">
        <v>29</v>
      </c>
      <c r="B10887" t="s">
        <v>213</v>
      </c>
      <c r="C10887" t="s">
        <v>13</v>
      </c>
      <c r="D10887" t="s">
        <v>41</v>
      </c>
      <c r="E10887" t="s">
        <v>59</v>
      </c>
      <c r="F10887" t="s">
        <v>16</v>
      </c>
      <c r="G10887">
        <v>4215.1499999999996</v>
      </c>
      <c r="H10887" s="1">
        <v>43395</v>
      </c>
      <c r="I10887" t="str">
        <f t="shared" si="510"/>
        <v>22</v>
      </c>
      <c r="J10887" t="str">
        <f t="shared" si="511"/>
        <v>October</v>
      </c>
      <c r="K10887" t="str">
        <f t="shared" si="512"/>
        <v>2018</v>
      </c>
      <c r="L10887" s="15">
        <v>0.95833333333333337</v>
      </c>
      <c r="M10887">
        <f>HOUR(K10887:K22929)</f>
        <v>0</v>
      </c>
      <c r="N10887">
        <f>MINUTE(K10887:K22929)</f>
        <v>0</v>
      </c>
      <c r="O10887">
        <f>SECOND(K10887:K22929)</f>
        <v>0</v>
      </c>
      <c r="P10887">
        <v>20</v>
      </c>
      <c r="Q10887">
        <f>G10887-P10887</f>
        <v>4195.1499999999996</v>
      </c>
      <c r="R10887" t="s">
        <v>1833</v>
      </c>
      <c r="S10887" t="s">
        <v>18</v>
      </c>
      <c r="T10887" t="s">
        <v>19</v>
      </c>
    </row>
    <row r="10888" spans="1:20" x14ac:dyDescent="0.35">
      <c r="A10888" t="s">
        <v>29</v>
      </c>
      <c r="B10888" t="s">
        <v>296</v>
      </c>
      <c r="C10888" t="s">
        <v>13</v>
      </c>
      <c r="D10888" t="s">
        <v>31</v>
      </c>
      <c r="E10888" t="s">
        <v>32</v>
      </c>
      <c r="F10888" t="s">
        <v>24</v>
      </c>
      <c r="G10888">
        <v>11008.79</v>
      </c>
      <c r="H10888" s="1">
        <v>43395</v>
      </c>
      <c r="I10888" t="str">
        <f t="shared" si="510"/>
        <v>22</v>
      </c>
      <c r="J10888" t="str">
        <f t="shared" si="511"/>
        <v>October</v>
      </c>
      <c r="K10888" t="str">
        <f t="shared" si="512"/>
        <v>2018</v>
      </c>
      <c r="L10888" s="15">
        <v>0.95833333333333337</v>
      </c>
      <c r="M10888">
        <f>HOUR(K10888:K22930)</f>
        <v>0</v>
      </c>
      <c r="N10888">
        <f>MINUTE(K10888:K22930)</f>
        <v>0</v>
      </c>
      <c r="O10888">
        <f>SECOND(K10888:K22930)</f>
        <v>0</v>
      </c>
      <c r="P10888">
        <v>61</v>
      </c>
      <c r="Q10888">
        <f>G10888-P10888</f>
        <v>10947.79</v>
      </c>
      <c r="R10888" t="s">
        <v>1833</v>
      </c>
      <c r="S10888" t="s">
        <v>18</v>
      </c>
      <c r="T10888" t="s">
        <v>19</v>
      </c>
    </row>
    <row r="10889" spans="1:20" x14ac:dyDescent="0.35">
      <c r="A10889" t="s">
        <v>11</v>
      </c>
      <c r="B10889" t="s">
        <v>106</v>
      </c>
      <c r="C10889" t="s">
        <v>13</v>
      </c>
      <c r="D10889" t="s">
        <v>14</v>
      </c>
      <c r="E10889" t="s">
        <v>107</v>
      </c>
      <c r="F10889" t="s">
        <v>16</v>
      </c>
      <c r="G10889">
        <v>9592.6200000000008</v>
      </c>
      <c r="H10889" s="1">
        <v>43395</v>
      </c>
      <c r="I10889" t="str">
        <f t="shared" si="510"/>
        <v>22</v>
      </c>
      <c r="J10889" t="str">
        <f t="shared" si="511"/>
        <v>October</v>
      </c>
      <c r="K10889" t="str">
        <f t="shared" si="512"/>
        <v>2018</v>
      </c>
      <c r="L10889" s="15">
        <v>0.98609953703703701</v>
      </c>
      <c r="M10889">
        <f>HOUR(K10889:K22931)</f>
        <v>0</v>
      </c>
      <c r="N10889">
        <f>MINUTE(K10889:K22931)</f>
        <v>0</v>
      </c>
      <c r="O10889">
        <f>SECOND(K10889:K22931)</f>
        <v>0</v>
      </c>
      <c r="P10889">
        <v>34.119999999999997</v>
      </c>
      <c r="Q10889">
        <f>G10889-P10889</f>
        <v>9558.5</v>
      </c>
      <c r="R10889" t="s">
        <v>308</v>
      </c>
      <c r="S10889" t="s">
        <v>18</v>
      </c>
      <c r="T10889" t="s">
        <v>19</v>
      </c>
    </row>
    <row r="10890" spans="1:20" x14ac:dyDescent="0.35">
      <c r="A10890" t="s">
        <v>29</v>
      </c>
      <c r="B10890" t="s">
        <v>12</v>
      </c>
      <c r="C10890" t="s">
        <v>13</v>
      </c>
      <c r="D10890" t="s">
        <v>41</v>
      </c>
      <c r="E10890" t="s">
        <v>15</v>
      </c>
      <c r="F10890" t="s">
        <v>16</v>
      </c>
      <c r="G10890">
        <v>1085.1099999999999</v>
      </c>
      <c r="H10890" s="1">
        <v>43396</v>
      </c>
      <c r="I10890" t="str">
        <f t="shared" si="510"/>
        <v>23</v>
      </c>
      <c r="J10890" t="str">
        <f t="shared" si="511"/>
        <v>October</v>
      </c>
      <c r="K10890" t="str">
        <f t="shared" si="512"/>
        <v>2018</v>
      </c>
      <c r="L10890" s="15">
        <v>8.3333333333333329E-2</v>
      </c>
      <c r="M10890">
        <f>HOUR(K10890:K22932)</f>
        <v>0</v>
      </c>
      <c r="N10890">
        <f>MINUTE(K10890:K22932)</f>
        <v>0</v>
      </c>
      <c r="O10890">
        <f>SECOND(K10890:K22932)</f>
        <v>0</v>
      </c>
      <c r="P10890">
        <v>20</v>
      </c>
      <c r="Q10890">
        <f>G10890-P10890</f>
        <v>1065.1099999999999</v>
      </c>
      <c r="R10890" t="s">
        <v>1833</v>
      </c>
      <c r="S10890" t="s">
        <v>18</v>
      </c>
      <c r="T10890" t="s">
        <v>19</v>
      </c>
    </row>
    <row r="10891" spans="1:20" x14ac:dyDescent="0.35">
      <c r="A10891" t="s">
        <v>29</v>
      </c>
      <c r="B10891" t="s">
        <v>242</v>
      </c>
      <c r="C10891" t="s">
        <v>13</v>
      </c>
      <c r="D10891" t="s">
        <v>41</v>
      </c>
      <c r="E10891" t="s">
        <v>193</v>
      </c>
      <c r="F10891" t="s">
        <v>16</v>
      </c>
      <c r="G10891">
        <v>22763.09</v>
      </c>
      <c r="H10891" s="1">
        <v>43396</v>
      </c>
      <c r="I10891" t="str">
        <f t="shared" si="510"/>
        <v>23</v>
      </c>
      <c r="J10891" t="str">
        <f t="shared" si="511"/>
        <v>October</v>
      </c>
      <c r="K10891" t="str">
        <f t="shared" si="512"/>
        <v>2018</v>
      </c>
      <c r="L10891" s="15">
        <v>0.125</v>
      </c>
      <c r="M10891">
        <f>HOUR(K10891:K22933)</f>
        <v>0</v>
      </c>
      <c r="N10891">
        <f>MINUTE(K10891:K22933)</f>
        <v>0</v>
      </c>
      <c r="O10891">
        <f>SECOND(K10891:K22933)</f>
        <v>0</v>
      </c>
      <c r="P10891">
        <v>17</v>
      </c>
      <c r="Q10891">
        <f>G10891-P10891</f>
        <v>22746.09</v>
      </c>
      <c r="R10891" t="s">
        <v>1833</v>
      </c>
      <c r="S10891" t="s">
        <v>18</v>
      </c>
      <c r="T10891" t="s">
        <v>19</v>
      </c>
    </row>
    <row r="10892" spans="1:20" x14ac:dyDescent="0.35">
      <c r="A10892" t="s">
        <v>29</v>
      </c>
      <c r="B10892" t="s">
        <v>549</v>
      </c>
      <c r="C10892" t="s">
        <v>13</v>
      </c>
      <c r="D10892" t="s">
        <v>208</v>
      </c>
      <c r="E10892" t="s">
        <v>332</v>
      </c>
      <c r="F10892" t="s">
        <v>24</v>
      </c>
      <c r="G10892">
        <v>20816.59</v>
      </c>
      <c r="H10892" s="1">
        <v>43396</v>
      </c>
      <c r="I10892" t="str">
        <f t="shared" si="510"/>
        <v>23</v>
      </c>
      <c r="J10892" t="str">
        <f t="shared" si="511"/>
        <v>October</v>
      </c>
      <c r="K10892" t="str">
        <f t="shared" si="512"/>
        <v>2018</v>
      </c>
      <c r="L10892" s="15">
        <v>0.125</v>
      </c>
      <c r="M10892">
        <f>HOUR(K10892:K22934)</f>
        <v>0</v>
      </c>
      <c r="N10892">
        <f>MINUTE(K10892:K22934)</f>
        <v>0</v>
      </c>
      <c r="O10892">
        <f>SECOND(K10892:K22934)</f>
        <v>0</v>
      </c>
      <c r="P10892">
        <v>43</v>
      </c>
      <c r="Q10892">
        <f>G10892-P10892</f>
        <v>20773.59</v>
      </c>
      <c r="R10892" t="s">
        <v>1833</v>
      </c>
      <c r="S10892" t="s">
        <v>18</v>
      </c>
      <c r="T10892" t="s">
        <v>19</v>
      </c>
    </row>
    <row r="10893" spans="1:20" x14ac:dyDescent="0.35">
      <c r="A10893" t="s">
        <v>29</v>
      </c>
      <c r="B10893" t="s">
        <v>164</v>
      </c>
      <c r="C10893" t="s">
        <v>13</v>
      </c>
      <c r="D10893" t="s">
        <v>31</v>
      </c>
      <c r="E10893" t="s">
        <v>86</v>
      </c>
      <c r="F10893" t="s">
        <v>16</v>
      </c>
      <c r="G10893">
        <v>3091.43</v>
      </c>
      <c r="H10893" s="1">
        <v>43396</v>
      </c>
      <c r="I10893" t="str">
        <f t="shared" si="510"/>
        <v>23</v>
      </c>
      <c r="J10893" t="str">
        <f t="shared" si="511"/>
        <v>October</v>
      </c>
      <c r="K10893" t="str">
        <f t="shared" si="512"/>
        <v>2018</v>
      </c>
      <c r="L10893" s="15">
        <v>0.125</v>
      </c>
      <c r="M10893">
        <f>HOUR(K10893:K22935)</f>
        <v>0</v>
      </c>
      <c r="N10893">
        <f>MINUTE(K10893:K22935)</f>
        <v>0</v>
      </c>
      <c r="O10893">
        <f>SECOND(K10893:K22935)</f>
        <v>0</v>
      </c>
      <c r="P10893">
        <v>181</v>
      </c>
      <c r="Q10893">
        <f>G10893-P10893</f>
        <v>2910.43</v>
      </c>
      <c r="R10893" t="s">
        <v>1833</v>
      </c>
      <c r="S10893" t="s">
        <v>18</v>
      </c>
      <c r="T10893" t="s">
        <v>19</v>
      </c>
    </row>
    <row r="10894" spans="1:20" x14ac:dyDescent="0.35">
      <c r="A10894" t="s">
        <v>29</v>
      </c>
      <c r="B10894" t="s">
        <v>227</v>
      </c>
      <c r="C10894" t="s">
        <v>13</v>
      </c>
      <c r="D10894" t="s">
        <v>41</v>
      </c>
      <c r="E10894" t="s">
        <v>228</v>
      </c>
      <c r="F10894" t="s">
        <v>24</v>
      </c>
      <c r="G10894">
        <v>20150.810000000001</v>
      </c>
      <c r="H10894" s="1">
        <v>43396</v>
      </c>
      <c r="I10894" t="str">
        <f t="shared" si="510"/>
        <v>23</v>
      </c>
      <c r="J10894" t="str">
        <f t="shared" si="511"/>
        <v>October</v>
      </c>
      <c r="K10894" t="str">
        <f t="shared" si="512"/>
        <v>2018</v>
      </c>
      <c r="L10894" s="15">
        <v>0.125</v>
      </c>
      <c r="M10894">
        <f>HOUR(K10894:K22936)</f>
        <v>0</v>
      </c>
      <c r="N10894">
        <f>MINUTE(K10894:K22936)</f>
        <v>0</v>
      </c>
      <c r="O10894">
        <f>SECOND(K10894:K22936)</f>
        <v>0</v>
      </c>
      <c r="P10894">
        <v>101</v>
      </c>
      <c r="Q10894">
        <f>G10894-P10894</f>
        <v>20049.810000000001</v>
      </c>
      <c r="R10894" t="s">
        <v>1833</v>
      </c>
      <c r="S10894" t="s">
        <v>18</v>
      </c>
      <c r="T10894" t="s">
        <v>19</v>
      </c>
    </row>
    <row r="10895" spans="1:20" x14ac:dyDescent="0.35">
      <c r="A10895" t="s">
        <v>29</v>
      </c>
      <c r="B10895" t="s">
        <v>262</v>
      </c>
      <c r="C10895" t="s">
        <v>13</v>
      </c>
      <c r="D10895" t="s">
        <v>41</v>
      </c>
      <c r="E10895" t="s">
        <v>263</v>
      </c>
      <c r="F10895" t="s">
        <v>16</v>
      </c>
      <c r="G10895">
        <v>9548.81</v>
      </c>
      <c r="H10895" s="1">
        <v>43396</v>
      </c>
      <c r="I10895" t="str">
        <f t="shared" si="510"/>
        <v>23</v>
      </c>
      <c r="J10895" t="str">
        <f t="shared" si="511"/>
        <v>October</v>
      </c>
      <c r="K10895" t="str">
        <f t="shared" si="512"/>
        <v>2018</v>
      </c>
      <c r="L10895" s="15">
        <v>0.16666666666666666</v>
      </c>
      <c r="M10895">
        <f>HOUR(K10895:K22937)</f>
        <v>0</v>
      </c>
      <c r="N10895">
        <f>MINUTE(K10895:K22937)</f>
        <v>0</v>
      </c>
      <c r="O10895">
        <f>SECOND(K10895:K22937)</f>
        <v>0</v>
      </c>
      <c r="P10895">
        <v>20</v>
      </c>
      <c r="Q10895">
        <f>G10895-P10895</f>
        <v>9528.81</v>
      </c>
      <c r="R10895" t="s">
        <v>1833</v>
      </c>
      <c r="S10895" t="s">
        <v>18</v>
      </c>
      <c r="T10895" t="s">
        <v>19</v>
      </c>
    </row>
    <row r="10896" spans="1:20" x14ac:dyDescent="0.35">
      <c r="A10896" t="s">
        <v>29</v>
      </c>
      <c r="B10896" t="s">
        <v>143</v>
      </c>
      <c r="C10896" t="s">
        <v>13</v>
      </c>
      <c r="D10896" t="s">
        <v>31</v>
      </c>
      <c r="E10896" t="s">
        <v>144</v>
      </c>
      <c r="F10896" t="s">
        <v>24</v>
      </c>
      <c r="G10896">
        <v>47583.15</v>
      </c>
      <c r="H10896" s="1">
        <v>43396</v>
      </c>
      <c r="I10896" t="str">
        <f t="shared" si="510"/>
        <v>23</v>
      </c>
      <c r="J10896" t="str">
        <f t="shared" si="511"/>
        <v>October</v>
      </c>
      <c r="K10896" t="str">
        <f t="shared" si="512"/>
        <v>2018</v>
      </c>
      <c r="L10896" s="15">
        <v>0.16666666666666666</v>
      </c>
      <c r="M10896">
        <f>HOUR(K10896:K22938)</f>
        <v>0</v>
      </c>
      <c r="N10896">
        <f>MINUTE(K10896:K22938)</f>
        <v>0</v>
      </c>
      <c r="O10896">
        <f>SECOND(K10896:K22938)</f>
        <v>0</v>
      </c>
      <c r="P10896">
        <v>30</v>
      </c>
      <c r="Q10896">
        <f>G10896-P10896</f>
        <v>47553.15</v>
      </c>
      <c r="R10896" t="s">
        <v>1833</v>
      </c>
      <c r="S10896" t="s">
        <v>18</v>
      </c>
      <c r="T10896" t="s">
        <v>19</v>
      </c>
    </row>
    <row r="10897" spans="1:20" x14ac:dyDescent="0.35">
      <c r="A10897" t="s">
        <v>11</v>
      </c>
      <c r="B10897" t="s">
        <v>100</v>
      </c>
      <c r="C10897" t="s">
        <v>13</v>
      </c>
      <c r="D10897" t="s">
        <v>14</v>
      </c>
      <c r="E10897" t="s">
        <v>101</v>
      </c>
      <c r="F10897" t="s">
        <v>16</v>
      </c>
      <c r="G10897">
        <v>8020.51</v>
      </c>
      <c r="H10897" s="1">
        <v>43396</v>
      </c>
      <c r="I10897" t="str">
        <f t="shared" si="510"/>
        <v>23</v>
      </c>
      <c r="J10897" t="str">
        <f t="shared" si="511"/>
        <v>October</v>
      </c>
      <c r="K10897" t="str">
        <f t="shared" si="512"/>
        <v>2018</v>
      </c>
      <c r="L10897" s="15">
        <v>0.17675925925925925</v>
      </c>
      <c r="M10897">
        <f>HOUR(K10897:K22939)</f>
        <v>0</v>
      </c>
      <c r="N10897">
        <f>MINUTE(K10897:K22939)</f>
        <v>0</v>
      </c>
      <c r="O10897">
        <f>SECOND(K10897:K22939)</f>
        <v>0</v>
      </c>
      <c r="P10897">
        <v>9.9600000000000009</v>
      </c>
      <c r="Q10897">
        <f>G10897-P10897</f>
        <v>8010.55</v>
      </c>
      <c r="R10897" t="s">
        <v>254</v>
      </c>
      <c r="S10897" t="s">
        <v>18</v>
      </c>
      <c r="T10897" t="s">
        <v>19</v>
      </c>
    </row>
    <row r="10898" spans="1:20" x14ac:dyDescent="0.35">
      <c r="A10898" t="s">
        <v>29</v>
      </c>
      <c r="B10898" t="s">
        <v>324</v>
      </c>
      <c r="C10898" t="s">
        <v>13</v>
      </c>
      <c r="D10898" t="s">
        <v>41</v>
      </c>
      <c r="E10898" t="s">
        <v>325</v>
      </c>
      <c r="F10898" t="s">
        <v>24</v>
      </c>
      <c r="G10898">
        <v>22251.75</v>
      </c>
      <c r="H10898" s="1">
        <v>43396</v>
      </c>
      <c r="I10898" t="str">
        <f t="shared" si="510"/>
        <v>23</v>
      </c>
      <c r="J10898" t="str">
        <f t="shared" si="511"/>
        <v>October</v>
      </c>
      <c r="K10898" t="str">
        <f t="shared" si="512"/>
        <v>2018</v>
      </c>
      <c r="L10898" s="15">
        <v>0.20833333333333334</v>
      </c>
      <c r="M10898">
        <f>HOUR(K10898:K22940)</f>
        <v>0</v>
      </c>
      <c r="N10898">
        <f>MINUTE(K10898:K22940)</f>
        <v>0</v>
      </c>
      <c r="O10898">
        <f>SECOND(K10898:K22940)</f>
        <v>0</v>
      </c>
      <c r="P10898">
        <v>42</v>
      </c>
      <c r="Q10898">
        <f>G10898-P10898</f>
        <v>22209.75</v>
      </c>
      <c r="R10898" t="s">
        <v>1833</v>
      </c>
      <c r="S10898" t="s">
        <v>18</v>
      </c>
      <c r="T10898" t="s">
        <v>19</v>
      </c>
    </row>
    <row r="10899" spans="1:20" x14ac:dyDescent="0.35">
      <c r="A10899" t="s">
        <v>29</v>
      </c>
      <c r="B10899" t="s">
        <v>148</v>
      </c>
      <c r="C10899" t="s">
        <v>13</v>
      </c>
      <c r="D10899" t="s">
        <v>31</v>
      </c>
      <c r="E10899" t="s">
        <v>149</v>
      </c>
      <c r="F10899" t="s">
        <v>16</v>
      </c>
      <c r="G10899">
        <v>11525.53</v>
      </c>
      <c r="H10899" s="1">
        <v>43396</v>
      </c>
      <c r="I10899" t="str">
        <f t="shared" si="510"/>
        <v>23</v>
      </c>
      <c r="J10899" t="str">
        <f t="shared" si="511"/>
        <v>October</v>
      </c>
      <c r="K10899" t="str">
        <f t="shared" si="512"/>
        <v>2018</v>
      </c>
      <c r="L10899" s="15">
        <v>0.20833333333333334</v>
      </c>
      <c r="M10899">
        <f>HOUR(K10899:K22941)</f>
        <v>0</v>
      </c>
      <c r="N10899">
        <f>MINUTE(K10899:K22941)</f>
        <v>0</v>
      </c>
      <c r="O10899">
        <f>SECOND(K10899:K22941)</f>
        <v>0</v>
      </c>
      <c r="P10899">
        <v>20</v>
      </c>
      <c r="Q10899">
        <f>G10899-P10899</f>
        <v>11505.53</v>
      </c>
      <c r="R10899" t="s">
        <v>1833</v>
      </c>
      <c r="S10899" t="s">
        <v>18</v>
      </c>
      <c r="T10899" t="s">
        <v>19</v>
      </c>
    </row>
    <row r="10900" spans="1:20" x14ac:dyDescent="0.35">
      <c r="A10900" t="s">
        <v>29</v>
      </c>
      <c r="B10900" t="s">
        <v>40</v>
      </c>
      <c r="C10900" t="s">
        <v>13</v>
      </c>
      <c r="D10900" t="s">
        <v>41</v>
      </c>
      <c r="E10900" t="s">
        <v>23</v>
      </c>
      <c r="F10900" t="s">
        <v>24</v>
      </c>
      <c r="G10900">
        <v>22174.42</v>
      </c>
      <c r="H10900" s="1">
        <v>43396</v>
      </c>
      <c r="I10900" t="str">
        <f t="shared" si="510"/>
        <v>23</v>
      </c>
      <c r="J10900" t="str">
        <f t="shared" si="511"/>
        <v>October</v>
      </c>
      <c r="K10900" t="str">
        <f t="shared" si="512"/>
        <v>2018</v>
      </c>
      <c r="L10900" s="15">
        <v>0.25</v>
      </c>
      <c r="M10900">
        <f>HOUR(K10900:K22942)</f>
        <v>0</v>
      </c>
      <c r="N10900">
        <f>MINUTE(K10900:K22942)</f>
        <v>0</v>
      </c>
      <c r="O10900">
        <f>SECOND(K10900:K22942)</f>
        <v>0</v>
      </c>
      <c r="P10900">
        <v>112</v>
      </c>
      <c r="Q10900">
        <f>G10900-P10900</f>
        <v>22062.42</v>
      </c>
      <c r="R10900" t="s">
        <v>1833</v>
      </c>
      <c r="S10900" t="s">
        <v>18</v>
      </c>
      <c r="T10900" t="s">
        <v>19</v>
      </c>
    </row>
    <row r="10901" spans="1:20" x14ac:dyDescent="0.35">
      <c r="A10901" t="s">
        <v>29</v>
      </c>
      <c r="B10901" t="s">
        <v>73</v>
      </c>
      <c r="C10901" t="s">
        <v>13</v>
      </c>
      <c r="D10901" t="s">
        <v>31</v>
      </c>
      <c r="E10901" t="s">
        <v>74</v>
      </c>
      <c r="F10901" t="s">
        <v>16</v>
      </c>
      <c r="G10901">
        <v>23702.54</v>
      </c>
      <c r="H10901" s="1">
        <v>43396</v>
      </c>
      <c r="I10901" t="str">
        <f t="shared" si="510"/>
        <v>23</v>
      </c>
      <c r="J10901" t="str">
        <f t="shared" si="511"/>
        <v>October</v>
      </c>
      <c r="K10901" t="str">
        <f t="shared" si="512"/>
        <v>2018</v>
      </c>
      <c r="L10901" s="15">
        <v>0.25</v>
      </c>
      <c r="M10901">
        <f>HOUR(K10901:K22943)</f>
        <v>0</v>
      </c>
      <c r="N10901">
        <f>MINUTE(K10901:K22943)</f>
        <v>0</v>
      </c>
      <c r="O10901">
        <f>SECOND(K10901:K22943)</f>
        <v>0</v>
      </c>
      <c r="P10901">
        <v>21</v>
      </c>
      <c r="Q10901">
        <f>G10901-P10901</f>
        <v>23681.54</v>
      </c>
      <c r="R10901" t="s">
        <v>1833</v>
      </c>
      <c r="S10901" t="s">
        <v>18</v>
      </c>
      <c r="T10901" t="s">
        <v>19</v>
      </c>
    </row>
    <row r="10902" spans="1:20" x14ac:dyDescent="0.35">
      <c r="A10902" t="s">
        <v>11</v>
      </c>
      <c r="B10902" t="s">
        <v>12</v>
      </c>
      <c r="C10902" t="s">
        <v>13</v>
      </c>
      <c r="D10902" t="s">
        <v>14</v>
      </c>
      <c r="E10902" t="s">
        <v>15</v>
      </c>
      <c r="F10902" t="s">
        <v>16</v>
      </c>
      <c r="G10902">
        <v>1072.8</v>
      </c>
      <c r="H10902" s="1">
        <v>43396</v>
      </c>
      <c r="I10902" t="str">
        <f t="shared" si="510"/>
        <v>23</v>
      </c>
      <c r="J10902" t="str">
        <f t="shared" si="511"/>
        <v>October</v>
      </c>
      <c r="K10902" t="str">
        <f t="shared" si="512"/>
        <v>2018</v>
      </c>
      <c r="L10902" s="15">
        <v>0.2777662037037037</v>
      </c>
      <c r="M10902">
        <f>HOUR(K10902:K22944)</f>
        <v>0</v>
      </c>
      <c r="N10902">
        <f>MINUTE(K10902:K22944)</f>
        <v>0</v>
      </c>
      <c r="O10902">
        <f>SECOND(K10902:K22944)</f>
        <v>0</v>
      </c>
      <c r="P10902">
        <v>12.31</v>
      </c>
      <c r="Q10902">
        <f>G10902-P10902</f>
        <v>1060.49</v>
      </c>
      <c r="R10902" t="s">
        <v>814</v>
      </c>
      <c r="S10902" t="s">
        <v>18</v>
      </c>
      <c r="T10902" t="s">
        <v>19</v>
      </c>
    </row>
    <row r="10903" spans="1:20" x14ac:dyDescent="0.35">
      <c r="A10903" t="s">
        <v>29</v>
      </c>
      <c r="B10903" t="s">
        <v>235</v>
      </c>
      <c r="C10903" t="s">
        <v>13</v>
      </c>
      <c r="D10903" t="s">
        <v>31</v>
      </c>
      <c r="E10903" t="s">
        <v>236</v>
      </c>
      <c r="F10903" t="s">
        <v>24</v>
      </c>
      <c r="G10903">
        <v>17183.169999999998</v>
      </c>
      <c r="H10903" s="1">
        <v>43396</v>
      </c>
      <c r="I10903" t="str">
        <f t="shared" si="510"/>
        <v>23</v>
      </c>
      <c r="J10903" t="str">
        <f t="shared" si="511"/>
        <v>October</v>
      </c>
      <c r="K10903" t="str">
        <f t="shared" si="512"/>
        <v>2018</v>
      </c>
      <c r="L10903" s="15">
        <v>0.29166666666666669</v>
      </c>
      <c r="M10903">
        <f>HOUR(K10903:K22945)</f>
        <v>0</v>
      </c>
      <c r="N10903">
        <f>MINUTE(K10903:K22945)</f>
        <v>0</v>
      </c>
      <c r="O10903">
        <f>SECOND(K10903:K22945)</f>
        <v>0</v>
      </c>
      <c r="P10903">
        <v>39</v>
      </c>
      <c r="Q10903">
        <f>G10903-P10903</f>
        <v>17144.169999999998</v>
      </c>
      <c r="R10903" t="s">
        <v>1833</v>
      </c>
      <c r="S10903" t="s">
        <v>18</v>
      </c>
      <c r="T10903" t="s">
        <v>19</v>
      </c>
    </row>
    <row r="10904" spans="1:20" x14ac:dyDescent="0.35">
      <c r="A10904" t="s">
        <v>29</v>
      </c>
      <c r="B10904" t="s">
        <v>282</v>
      </c>
      <c r="C10904" t="s">
        <v>13</v>
      </c>
      <c r="D10904" t="s">
        <v>31</v>
      </c>
      <c r="E10904" t="s">
        <v>283</v>
      </c>
      <c r="F10904" t="s">
        <v>24</v>
      </c>
      <c r="G10904">
        <v>9914.07</v>
      </c>
      <c r="H10904" s="1">
        <v>43396</v>
      </c>
      <c r="I10904" t="str">
        <f t="shared" si="510"/>
        <v>23</v>
      </c>
      <c r="J10904" t="str">
        <f t="shared" si="511"/>
        <v>October</v>
      </c>
      <c r="K10904" t="str">
        <f t="shared" si="512"/>
        <v>2018</v>
      </c>
      <c r="L10904" s="15">
        <v>0.29166666666666669</v>
      </c>
      <c r="M10904">
        <f>HOUR(K10904:K22946)</f>
        <v>0</v>
      </c>
      <c r="N10904">
        <f>MINUTE(K10904:K22946)</f>
        <v>0</v>
      </c>
      <c r="O10904">
        <f>SECOND(K10904:K22946)</f>
        <v>0</v>
      </c>
      <c r="P10904">
        <v>34</v>
      </c>
      <c r="Q10904">
        <f>G10904-P10904</f>
        <v>9880.07</v>
      </c>
      <c r="R10904" t="s">
        <v>1833</v>
      </c>
      <c r="S10904" t="s">
        <v>18</v>
      </c>
      <c r="T10904" t="s">
        <v>19</v>
      </c>
    </row>
    <row r="10905" spans="1:20" x14ac:dyDescent="0.35">
      <c r="A10905" t="s">
        <v>29</v>
      </c>
      <c r="B10905" t="s">
        <v>12</v>
      </c>
      <c r="C10905" t="s">
        <v>13</v>
      </c>
      <c r="D10905" t="s">
        <v>31</v>
      </c>
      <c r="E10905" t="s">
        <v>15</v>
      </c>
      <c r="F10905" t="s">
        <v>16</v>
      </c>
      <c r="G10905">
        <v>1036.8</v>
      </c>
      <c r="H10905" s="1">
        <v>43396</v>
      </c>
      <c r="I10905" t="str">
        <f t="shared" si="510"/>
        <v>23</v>
      </c>
      <c r="J10905" t="str">
        <f t="shared" si="511"/>
        <v>October</v>
      </c>
      <c r="K10905" t="str">
        <f t="shared" si="512"/>
        <v>2018</v>
      </c>
      <c r="L10905" s="15">
        <v>0.29166666666666669</v>
      </c>
      <c r="M10905">
        <f>HOUR(K10905:K22947)</f>
        <v>0</v>
      </c>
      <c r="N10905">
        <f>MINUTE(K10905:K22947)</f>
        <v>0</v>
      </c>
      <c r="O10905">
        <f>SECOND(K10905:K22947)</f>
        <v>0</v>
      </c>
      <c r="P10905">
        <v>36</v>
      </c>
      <c r="Q10905">
        <f>G10905-P10905</f>
        <v>1000.8</v>
      </c>
      <c r="R10905" t="s">
        <v>1833</v>
      </c>
      <c r="S10905" t="s">
        <v>18</v>
      </c>
      <c r="T10905" t="s">
        <v>19</v>
      </c>
    </row>
    <row r="10906" spans="1:20" x14ac:dyDescent="0.35">
      <c r="A10906" t="s">
        <v>29</v>
      </c>
      <c r="B10906" t="s">
        <v>179</v>
      </c>
      <c r="C10906" t="s">
        <v>13</v>
      </c>
      <c r="D10906" t="s">
        <v>31</v>
      </c>
      <c r="E10906" t="s">
        <v>171</v>
      </c>
      <c r="F10906" t="s">
        <v>24</v>
      </c>
      <c r="G10906">
        <v>9599.26</v>
      </c>
      <c r="H10906" s="1">
        <v>43396</v>
      </c>
      <c r="I10906" t="str">
        <f t="shared" si="510"/>
        <v>23</v>
      </c>
      <c r="J10906" t="str">
        <f t="shared" si="511"/>
        <v>October</v>
      </c>
      <c r="K10906" t="str">
        <f t="shared" si="512"/>
        <v>2018</v>
      </c>
      <c r="L10906" s="15">
        <v>0.33333333333333331</v>
      </c>
      <c r="M10906">
        <f>HOUR(K10906:K22948)</f>
        <v>0</v>
      </c>
      <c r="N10906">
        <f>MINUTE(K10906:K22948)</f>
        <v>0</v>
      </c>
      <c r="O10906">
        <f>SECOND(K10906:K22948)</f>
        <v>0</v>
      </c>
      <c r="P10906">
        <v>194</v>
      </c>
      <c r="Q10906">
        <f>G10906-P10906</f>
        <v>9405.26</v>
      </c>
      <c r="R10906" t="s">
        <v>1833</v>
      </c>
      <c r="S10906" t="s">
        <v>18</v>
      </c>
      <c r="T10906" t="s">
        <v>19</v>
      </c>
    </row>
    <row r="10907" spans="1:20" x14ac:dyDescent="0.35">
      <c r="A10907" t="s">
        <v>29</v>
      </c>
      <c r="B10907" t="s">
        <v>242</v>
      </c>
      <c r="C10907" t="s">
        <v>13</v>
      </c>
      <c r="D10907" t="s">
        <v>31</v>
      </c>
      <c r="E10907" t="s">
        <v>193</v>
      </c>
      <c r="F10907" t="s">
        <v>16</v>
      </c>
      <c r="G10907">
        <v>22727.09</v>
      </c>
      <c r="H10907" s="1">
        <v>43396</v>
      </c>
      <c r="I10907" t="str">
        <f t="shared" si="510"/>
        <v>23</v>
      </c>
      <c r="J10907" t="str">
        <f t="shared" si="511"/>
        <v>October</v>
      </c>
      <c r="K10907" t="str">
        <f t="shared" si="512"/>
        <v>2018</v>
      </c>
      <c r="L10907" s="15">
        <v>0.33333333333333331</v>
      </c>
      <c r="M10907">
        <f>HOUR(K10907:K22949)</f>
        <v>0</v>
      </c>
      <c r="N10907">
        <f>MINUTE(K10907:K22949)</f>
        <v>0</v>
      </c>
      <c r="O10907">
        <f>SECOND(K10907:K22949)</f>
        <v>0</v>
      </c>
      <c r="P10907">
        <v>36</v>
      </c>
      <c r="Q10907">
        <f>G10907-P10907</f>
        <v>22691.09</v>
      </c>
      <c r="R10907" t="s">
        <v>1833</v>
      </c>
      <c r="S10907" t="s">
        <v>18</v>
      </c>
      <c r="T10907" t="s">
        <v>19</v>
      </c>
    </row>
    <row r="10908" spans="1:20" x14ac:dyDescent="0.35">
      <c r="A10908" t="s">
        <v>11</v>
      </c>
      <c r="B10908" t="s">
        <v>45</v>
      </c>
      <c r="C10908" t="s">
        <v>13</v>
      </c>
      <c r="D10908" t="s">
        <v>14</v>
      </c>
      <c r="E10908" t="s">
        <v>46</v>
      </c>
      <c r="F10908" t="s">
        <v>24</v>
      </c>
      <c r="G10908">
        <v>20572.21</v>
      </c>
      <c r="H10908" s="1">
        <v>43396</v>
      </c>
      <c r="I10908" t="str">
        <f t="shared" si="510"/>
        <v>23</v>
      </c>
      <c r="J10908" t="str">
        <f t="shared" si="511"/>
        <v>October</v>
      </c>
      <c r="K10908" t="str">
        <f t="shared" si="512"/>
        <v>2018</v>
      </c>
      <c r="L10908" s="15">
        <v>0.35165509259259259</v>
      </c>
      <c r="M10908">
        <f>HOUR(K10908:K22950)</f>
        <v>0</v>
      </c>
      <c r="N10908">
        <f>MINUTE(K10908:K22950)</f>
        <v>0</v>
      </c>
      <c r="O10908">
        <f>SECOND(K10908:K22950)</f>
        <v>0</v>
      </c>
      <c r="P10908">
        <v>66.05</v>
      </c>
      <c r="Q10908">
        <f>G10908-P10908</f>
        <v>20506.16</v>
      </c>
      <c r="R10908" t="s">
        <v>826</v>
      </c>
      <c r="S10908" t="s">
        <v>18</v>
      </c>
      <c r="T10908" t="s">
        <v>19</v>
      </c>
    </row>
    <row r="10909" spans="1:20" x14ac:dyDescent="0.35">
      <c r="A10909" t="s">
        <v>29</v>
      </c>
      <c r="B10909" t="s">
        <v>143</v>
      </c>
      <c r="C10909" t="s">
        <v>13</v>
      </c>
      <c r="D10909" t="s">
        <v>41</v>
      </c>
      <c r="E10909" t="s">
        <v>144</v>
      </c>
      <c r="F10909" t="s">
        <v>24</v>
      </c>
      <c r="G10909">
        <v>47554.15</v>
      </c>
      <c r="H10909" s="1">
        <v>43396</v>
      </c>
      <c r="I10909" t="str">
        <f t="shared" si="510"/>
        <v>23</v>
      </c>
      <c r="J10909" t="str">
        <f t="shared" si="511"/>
        <v>October</v>
      </c>
      <c r="K10909" t="str">
        <f t="shared" si="512"/>
        <v>2018</v>
      </c>
      <c r="L10909" s="15">
        <v>0.375</v>
      </c>
      <c r="M10909">
        <f>HOUR(K10909:K22951)</f>
        <v>0</v>
      </c>
      <c r="N10909">
        <f>MINUTE(K10909:K22951)</f>
        <v>0</v>
      </c>
      <c r="O10909">
        <f>SECOND(K10909:K22951)</f>
        <v>0</v>
      </c>
      <c r="P10909">
        <v>29</v>
      </c>
      <c r="Q10909">
        <f>G10909-P10909</f>
        <v>47525.15</v>
      </c>
      <c r="R10909" t="s">
        <v>1833</v>
      </c>
      <c r="S10909" t="s">
        <v>18</v>
      </c>
      <c r="T10909" t="s">
        <v>19</v>
      </c>
    </row>
    <row r="10910" spans="1:20" x14ac:dyDescent="0.35">
      <c r="A10910" t="s">
        <v>29</v>
      </c>
      <c r="B10910" t="s">
        <v>77</v>
      </c>
      <c r="C10910" t="s">
        <v>13</v>
      </c>
      <c r="D10910" t="s">
        <v>31</v>
      </c>
      <c r="E10910" t="s">
        <v>78</v>
      </c>
      <c r="F10910" t="s">
        <v>16</v>
      </c>
      <c r="G10910">
        <v>17410.580000000002</v>
      </c>
      <c r="H10910" s="1">
        <v>43396</v>
      </c>
      <c r="I10910" t="str">
        <f t="shared" si="510"/>
        <v>23</v>
      </c>
      <c r="J10910" t="str">
        <f t="shared" si="511"/>
        <v>October</v>
      </c>
      <c r="K10910" t="str">
        <f t="shared" si="512"/>
        <v>2018</v>
      </c>
      <c r="L10910" s="15">
        <v>0.375</v>
      </c>
      <c r="M10910">
        <f>HOUR(K10910:K22952)</f>
        <v>0</v>
      </c>
      <c r="N10910">
        <f>MINUTE(K10910:K22952)</f>
        <v>0</v>
      </c>
      <c r="O10910">
        <f>SECOND(K10910:K22952)</f>
        <v>0</v>
      </c>
      <c r="P10910">
        <v>54</v>
      </c>
      <c r="Q10910">
        <f>G10910-P10910</f>
        <v>17356.580000000002</v>
      </c>
      <c r="R10910" t="s">
        <v>1833</v>
      </c>
      <c r="S10910" t="s">
        <v>18</v>
      </c>
      <c r="T10910" t="s">
        <v>19</v>
      </c>
    </row>
    <row r="10911" spans="1:20" x14ac:dyDescent="0.35">
      <c r="A10911" t="s">
        <v>11</v>
      </c>
      <c r="B10911" t="s">
        <v>100</v>
      </c>
      <c r="C10911" t="s">
        <v>13</v>
      </c>
      <c r="D10911" t="s">
        <v>14</v>
      </c>
      <c r="E10911" t="s">
        <v>101</v>
      </c>
      <c r="F10911" t="s">
        <v>16</v>
      </c>
      <c r="G10911">
        <v>8012.13</v>
      </c>
      <c r="H10911" s="1">
        <v>43396</v>
      </c>
      <c r="I10911" t="str">
        <f t="shared" si="510"/>
        <v>23</v>
      </c>
      <c r="J10911" t="str">
        <f t="shared" si="511"/>
        <v>October</v>
      </c>
      <c r="K10911" t="str">
        <f t="shared" si="512"/>
        <v>2018</v>
      </c>
      <c r="L10911" s="15">
        <v>0.3754513888888889</v>
      </c>
      <c r="M10911">
        <f>HOUR(K10911:K22953)</f>
        <v>0</v>
      </c>
      <c r="N10911">
        <f>MINUTE(K10911:K22953)</f>
        <v>0</v>
      </c>
      <c r="O10911">
        <f>SECOND(K10911:K22953)</f>
        <v>0</v>
      </c>
      <c r="P10911">
        <v>8.3800000000000008</v>
      </c>
      <c r="Q10911">
        <f>G10911-P10911</f>
        <v>8003.75</v>
      </c>
      <c r="R10911" t="s">
        <v>971</v>
      </c>
      <c r="S10911" t="s">
        <v>18</v>
      </c>
      <c r="T10911" t="s">
        <v>19</v>
      </c>
    </row>
    <row r="10912" spans="1:20" x14ac:dyDescent="0.35">
      <c r="A10912" t="s">
        <v>11</v>
      </c>
      <c r="B10912" t="s">
        <v>245</v>
      </c>
      <c r="C10912" t="s">
        <v>13</v>
      </c>
      <c r="D10912" t="s">
        <v>20</v>
      </c>
      <c r="E10912" t="s">
        <v>23</v>
      </c>
      <c r="F10912" t="s">
        <v>24</v>
      </c>
      <c r="G10912">
        <v>63544.15</v>
      </c>
      <c r="H10912" s="1">
        <v>43396</v>
      </c>
      <c r="I10912" t="str">
        <f t="shared" si="510"/>
        <v>23</v>
      </c>
      <c r="J10912" t="str">
        <f t="shared" si="511"/>
        <v>October</v>
      </c>
      <c r="K10912" t="str">
        <f t="shared" si="512"/>
        <v>2018</v>
      </c>
      <c r="L10912" s="15">
        <v>0.37833333333333335</v>
      </c>
      <c r="M10912">
        <f>HOUR(K10912:K22954)</f>
        <v>0</v>
      </c>
      <c r="N10912">
        <f>MINUTE(K10912:K22954)</f>
        <v>0</v>
      </c>
      <c r="O10912">
        <f>SECOND(K10912:K22954)</f>
        <v>0</v>
      </c>
      <c r="P10912">
        <v>53.28</v>
      </c>
      <c r="Q10912">
        <f>G10912-P10912</f>
        <v>63490.87</v>
      </c>
      <c r="R10912" t="s">
        <v>142</v>
      </c>
      <c r="S10912" t="s">
        <v>18</v>
      </c>
      <c r="T10912" t="s">
        <v>19</v>
      </c>
    </row>
    <row r="10913" spans="1:20" x14ac:dyDescent="0.35">
      <c r="A10913" t="s">
        <v>11</v>
      </c>
      <c r="B10913" t="s">
        <v>75</v>
      </c>
      <c r="C10913" t="s">
        <v>13</v>
      </c>
      <c r="D10913" t="s">
        <v>20</v>
      </c>
      <c r="E10913" t="s">
        <v>76</v>
      </c>
      <c r="F10913" t="s">
        <v>24</v>
      </c>
      <c r="G10913">
        <v>4303.4399999999996</v>
      </c>
      <c r="H10913" s="1">
        <v>43396</v>
      </c>
      <c r="I10913" t="str">
        <f t="shared" si="510"/>
        <v>23</v>
      </c>
      <c r="J10913" t="str">
        <f t="shared" si="511"/>
        <v>October</v>
      </c>
      <c r="K10913" t="str">
        <f t="shared" si="512"/>
        <v>2018</v>
      </c>
      <c r="L10913" s="15">
        <v>0.38121527777777775</v>
      </c>
      <c r="M10913">
        <f>HOUR(K10913:K22955)</f>
        <v>0</v>
      </c>
      <c r="N10913">
        <f>MINUTE(K10913:K22955)</f>
        <v>0</v>
      </c>
      <c r="O10913">
        <f>SECOND(K10913:K22955)</f>
        <v>0</v>
      </c>
      <c r="P10913">
        <v>26.25</v>
      </c>
      <c r="Q10913">
        <f>G10913-P10913</f>
        <v>4277.1899999999996</v>
      </c>
      <c r="R10913" t="s">
        <v>1767</v>
      </c>
      <c r="S10913" t="s">
        <v>18</v>
      </c>
      <c r="T10913" t="s">
        <v>19</v>
      </c>
    </row>
    <row r="10914" spans="1:20" x14ac:dyDescent="0.35">
      <c r="A10914" t="s">
        <v>11</v>
      </c>
      <c r="B10914" t="s">
        <v>180</v>
      </c>
      <c r="C10914" t="s">
        <v>13</v>
      </c>
      <c r="D10914" t="s">
        <v>20</v>
      </c>
      <c r="E10914" t="s">
        <v>181</v>
      </c>
      <c r="F10914" t="s">
        <v>24</v>
      </c>
      <c r="G10914">
        <v>15779.81</v>
      </c>
      <c r="H10914" s="1">
        <v>43396</v>
      </c>
      <c r="I10914" t="str">
        <f t="shared" si="510"/>
        <v>23</v>
      </c>
      <c r="J10914" t="str">
        <f t="shared" si="511"/>
        <v>October</v>
      </c>
      <c r="K10914" t="str">
        <f t="shared" si="512"/>
        <v>2018</v>
      </c>
      <c r="L10914" s="15">
        <v>0.38409722222222226</v>
      </c>
      <c r="M10914">
        <f>HOUR(K10914:K22956)</f>
        <v>0</v>
      </c>
      <c r="N10914">
        <f>MINUTE(K10914:K22956)</f>
        <v>0</v>
      </c>
      <c r="O10914">
        <f>SECOND(K10914:K22956)</f>
        <v>0</v>
      </c>
      <c r="P10914">
        <v>32.15</v>
      </c>
      <c r="Q10914">
        <f>G10914-P10914</f>
        <v>15747.66</v>
      </c>
      <c r="R10914" t="s">
        <v>412</v>
      </c>
      <c r="S10914" t="s">
        <v>18</v>
      </c>
      <c r="T10914" t="s">
        <v>19</v>
      </c>
    </row>
    <row r="10915" spans="1:20" x14ac:dyDescent="0.35">
      <c r="A10915" t="s">
        <v>11</v>
      </c>
      <c r="B10915" t="s">
        <v>245</v>
      </c>
      <c r="C10915" t="s">
        <v>13</v>
      </c>
      <c r="D10915" t="s">
        <v>20</v>
      </c>
      <c r="E10915" t="s">
        <v>23</v>
      </c>
      <c r="F10915" t="s">
        <v>24</v>
      </c>
      <c r="G10915">
        <v>63520.27</v>
      </c>
      <c r="H10915" s="1">
        <v>43396</v>
      </c>
      <c r="I10915" t="str">
        <f t="shared" si="510"/>
        <v>23</v>
      </c>
      <c r="J10915" t="str">
        <f t="shared" si="511"/>
        <v>October</v>
      </c>
      <c r="K10915" t="str">
        <f t="shared" si="512"/>
        <v>2018</v>
      </c>
      <c r="L10915" s="15">
        <v>0.38697916666666665</v>
      </c>
      <c r="M10915">
        <f>HOUR(K10915:K22957)</f>
        <v>0</v>
      </c>
      <c r="N10915">
        <f>MINUTE(K10915:K22957)</f>
        <v>0</v>
      </c>
      <c r="O10915">
        <f>SECOND(K10915:K22957)</f>
        <v>0</v>
      </c>
      <c r="P10915">
        <v>23.88</v>
      </c>
      <c r="Q10915">
        <f>G10915-P10915</f>
        <v>63496.39</v>
      </c>
      <c r="R10915" t="s">
        <v>1191</v>
      </c>
      <c r="S10915" t="s">
        <v>18</v>
      </c>
      <c r="T10915" t="s">
        <v>19</v>
      </c>
    </row>
    <row r="10916" spans="1:20" x14ac:dyDescent="0.35">
      <c r="A10916" t="s">
        <v>11</v>
      </c>
      <c r="B10916" t="s">
        <v>37</v>
      </c>
      <c r="C10916" t="s">
        <v>13</v>
      </c>
      <c r="D10916" t="s">
        <v>14</v>
      </c>
      <c r="E10916" t="s">
        <v>38</v>
      </c>
      <c r="F10916" t="s">
        <v>16</v>
      </c>
      <c r="G10916">
        <v>9014.65</v>
      </c>
      <c r="H10916" s="1">
        <v>43396</v>
      </c>
      <c r="I10916" t="str">
        <f t="shared" si="510"/>
        <v>23</v>
      </c>
      <c r="J10916" t="str">
        <f t="shared" si="511"/>
        <v>October</v>
      </c>
      <c r="K10916" t="str">
        <f t="shared" si="512"/>
        <v>2018</v>
      </c>
      <c r="L10916" s="15">
        <v>0.38986111111111116</v>
      </c>
      <c r="M10916">
        <f>HOUR(K10916:K22958)</f>
        <v>0</v>
      </c>
      <c r="N10916">
        <f>MINUTE(K10916:K22958)</f>
        <v>0</v>
      </c>
      <c r="O10916">
        <f>SECOND(K10916:K22958)</f>
        <v>0</v>
      </c>
      <c r="P10916">
        <v>13.27</v>
      </c>
      <c r="Q10916">
        <f>G10916-P10916</f>
        <v>9001.3799999999992</v>
      </c>
      <c r="R10916" t="s">
        <v>254</v>
      </c>
      <c r="S10916" t="s">
        <v>18</v>
      </c>
      <c r="T10916" t="s">
        <v>19</v>
      </c>
    </row>
    <row r="10917" spans="1:20" x14ac:dyDescent="0.35">
      <c r="A10917" t="s">
        <v>11</v>
      </c>
      <c r="B10917" t="s">
        <v>211</v>
      </c>
      <c r="C10917" t="s">
        <v>13</v>
      </c>
      <c r="D10917" t="s">
        <v>20</v>
      </c>
      <c r="E10917" t="s">
        <v>212</v>
      </c>
      <c r="F10917" t="s">
        <v>16</v>
      </c>
      <c r="G10917">
        <v>8517.14</v>
      </c>
      <c r="H10917" s="1">
        <v>43396</v>
      </c>
      <c r="I10917" t="str">
        <f t="shared" si="510"/>
        <v>23</v>
      </c>
      <c r="J10917" t="str">
        <f t="shared" si="511"/>
        <v>October</v>
      </c>
      <c r="K10917" t="str">
        <f t="shared" si="512"/>
        <v>2018</v>
      </c>
      <c r="L10917" s="15">
        <v>0.39274305555555555</v>
      </c>
      <c r="M10917">
        <f>HOUR(K10917:K22959)</f>
        <v>0</v>
      </c>
      <c r="N10917">
        <f>MINUTE(K10917:K22959)</f>
        <v>0</v>
      </c>
      <c r="O10917">
        <f>SECOND(K10917:K22959)</f>
        <v>0</v>
      </c>
      <c r="P10917">
        <v>10.94</v>
      </c>
      <c r="Q10917">
        <f>G10917-P10917</f>
        <v>8506.1999999999989</v>
      </c>
      <c r="R10917" t="s">
        <v>687</v>
      </c>
      <c r="S10917" t="s">
        <v>18</v>
      </c>
      <c r="T10917" t="s">
        <v>19</v>
      </c>
    </row>
    <row r="10918" spans="1:20" x14ac:dyDescent="0.35">
      <c r="A10918" t="s">
        <v>11</v>
      </c>
      <c r="B10918" t="s">
        <v>12</v>
      </c>
      <c r="C10918" t="s">
        <v>13</v>
      </c>
      <c r="D10918" t="s">
        <v>20</v>
      </c>
      <c r="E10918" t="s">
        <v>15</v>
      </c>
      <c r="F10918" t="s">
        <v>16</v>
      </c>
      <c r="G10918">
        <v>1028</v>
      </c>
      <c r="H10918" s="1">
        <v>43396</v>
      </c>
      <c r="I10918" t="str">
        <f t="shared" si="510"/>
        <v>23</v>
      </c>
      <c r="J10918" t="str">
        <f t="shared" si="511"/>
        <v>October</v>
      </c>
      <c r="K10918" t="str">
        <f t="shared" si="512"/>
        <v>2018</v>
      </c>
      <c r="L10918" s="15">
        <v>0.39562499999999995</v>
      </c>
      <c r="M10918">
        <f>HOUR(K10918:K22960)</f>
        <v>0</v>
      </c>
      <c r="N10918">
        <f>MINUTE(K10918:K22960)</f>
        <v>0</v>
      </c>
      <c r="O10918">
        <f>SECOND(K10918:K22960)</f>
        <v>0</v>
      </c>
      <c r="P10918">
        <v>8.8000000000000007</v>
      </c>
      <c r="Q10918">
        <f>G10918-P10918</f>
        <v>1019.2</v>
      </c>
      <c r="R10918" t="s">
        <v>1138</v>
      </c>
      <c r="S10918" t="s">
        <v>18</v>
      </c>
      <c r="T10918" t="s">
        <v>19</v>
      </c>
    </row>
    <row r="10919" spans="1:20" x14ac:dyDescent="0.35">
      <c r="A10919" t="s">
        <v>11</v>
      </c>
      <c r="B10919" t="s">
        <v>298</v>
      </c>
      <c r="C10919" t="s">
        <v>13</v>
      </c>
      <c r="D10919" t="s">
        <v>14</v>
      </c>
      <c r="E10919" t="s">
        <v>299</v>
      </c>
      <c r="F10919" t="s">
        <v>16</v>
      </c>
      <c r="G10919">
        <v>29455.47</v>
      </c>
      <c r="H10919" s="1">
        <v>43396</v>
      </c>
      <c r="I10919" t="str">
        <f t="shared" si="510"/>
        <v>23</v>
      </c>
      <c r="J10919" t="str">
        <f t="shared" si="511"/>
        <v>October</v>
      </c>
      <c r="K10919" t="str">
        <f t="shared" si="512"/>
        <v>2018</v>
      </c>
      <c r="L10919" s="15">
        <v>0.39850694444444446</v>
      </c>
      <c r="M10919">
        <f>HOUR(K10919:K22961)</f>
        <v>0</v>
      </c>
      <c r="N10919">
        <f>MINUTE(K10919:K22961)</f>
        <v>0</v>
      </c>
      <c r="O10919">
        <f>SECOND(K10919:K22961)</f>
        <v>0</v>
      </c>
      <c r="P10919">
        <v>24.85</v>
      </c>
      <c r="Q10919">
        <f>G10919-P10919</f>
        <v>29430.620000000003</v>
      </c>
      <c r="R10919" t="s">
        <v>1121</v>
      </c>
      <c r="S10919" t="s">
        <v>18</v>
      </c>
      <c r="T10919" t="s">
        <v>19</v>
      </c>
    </row>
    <row r="10920" spans="1:20" x14ac:dyDescent="0.35">
      <c r="A10920" t="s">
        <v>11</v>
      </c>
      <c r="B10920" t="s">
        <v>215</v>
      </c>
      <c r="C10920" t="s">
        <v>13</v>
      </c>
      <c r="D10920" t="s">
        <v>20</v>
      </c>
      <c r="E10920" t="s">
        <v>216</v>
      </c>
      <c r="F10920" t="s">
        <v>24</v>
      </c>
      <c r="G10920">
        <v>6674.03</v>
      </c>
      <c r="H10920" s="1">
        <v>43396</v>
      </c>
      <c r="I10920" t="str">
        <f t="shared" si="510"/>
        <v>23</v>
      </c>
      <c r="J10920" t="str">
        <f t="shared" si="511"/>
        <v>October</v>
      </c>
      <c r="K10920" t="str">
        <f t="shared" si="512"/>
        <v>2018</v>
      </c>
      <c r="L10920" s="15">
        <v>0.40138888888888885</v>
      </c>
      <c r="M10920">
        <f>HOUR(K10920:K22962)</f>
        <v>0</v>
      </c>
      <c r="N10920">
        <f>MINUTE(K10920:K22962)</f>
        <v>0</v>
      </c>
      <c r="O10920">
        <f>SECOND(K10920:K22962)</f>
        <v>0</v>
      </c>
      <c r="P10920">
        <v>39.61</v>
      </c>
      <c r="Q10920">
        <f>G10920-P10920</f>
        <v>6634.42</v>
      </c>
      <c r="R10920" t="s">
        <v>1103</v>
      </c>
      <c r="S10920" t="s">
        <v>18</v>
      </c>
      <c r="T10920" t="s">
        <v>19</v>
      </c>
    </row>
    <row r="10921" spans="1:20" x14ac:dyDescent="0.35">
      <c r="A10921" t="s">
        <v>11</v>
      </c>
      <c r="B10921" t="s">
        <v>338</v>
      </c>
      <c r="C10921" t="s">
        <v>13</v>
      </c>
      <c r="D10921" t="s">
        <v>20</v>
      </c>
      <c r="E10921" t="s">
        <v>339</v>
      </c>
      <c r="F10921" t="s">
        <v>16</v>
      </c>
      <c r="G10921">
        <v>7468.08</v>
      </c>
      <c r="H10921" s="1">
        <v>43396</v>
      </c>
      <c r="I10921" t="str">
        <f t="shared" si="510"/>
        <v>23</v>
      </c>
      <c r="J10921" t="str">
        <f t="shared" si="511"/>
        <v>October</v>
      </c>
      <c r="K10921" t="str">
        <f t="shared" si="512"/>
        <v>2018</v>
      </c>
      <c r="L10921" s="15">
        <v>0.40427083333333336</v>
      </c>
      <c r="M10921">
        <f>HOUR(K10921:K22963)</f>
        <v>0</v>
      </c>
      <c r="N10921">
        <f>MINUTE(K10921:K22963)</f>
        <v>0</v>
      </c>
      <c r="O10921">
        <f>SECOND(K10921:K22963)</f>
        <v>0</v>
      </c>
      <c r="P10921">
        <v>18.36</v>
      </c>
      <c r="Q10921">
        <f>G10921-P10921</f>
        <v>7449.72</v>
      </c>
      <c r="R10921" t="s">
        <v>1768</v>
      </c>
      <c r="S10921" t="s">
        <v>18</v>
      </c>
      <c r="T10921" t="s">
        <v>19</v>
      </c>
    </row>
    <row r="10922" spans="1:20" x14ac:dyDescent="0.35">
      <c r="A10922" t="s">
        <v>11</v>
      </c>
      <c r="B10922" t="s">
        <v>239</v>
      </c>
      <c r="C10922" t="s">
        <v>13</v>
      </c>
      <c r="D10922" t="s">
        <v>14</v>
      </c>
      <c r="E10922" t="s">
        <v>240</v>
      </c>
      <c r="F10922" t="s">
        <v>16</v>
      </c>
      <c r="G10922">
        <v>2486.69</v>
      </c>
      <c r="H10922" s="1">
        <v>43396</v>
      </c>
      <c r="I10922" t="str">
        <f t="shared" si="510"/>
        <v>23</v>
      </c>
      <c r="J10922" t="str">
        <f t="shared" si="511"/>
        <v>October</v>
      </c>
      <c r="K10922" t="str">
        <f t="shared" si="512"/>
        <v>2018</v>
      </c>
      <c r="L10922" s="15">
        <v>0.40715277777777775</v>
      </c>
      <c r="M10922">
        <f>HOUR(K10922:K22964)</f>
        <v>0</v>
      </c>
      <c r="N10922">
        <f>MINUTE(K10922:K22964)</f>
        <v>0</v>
      </c>
      <c r="O10922">
        <f>SECOND(K10922:K22964)</f>
        <v>0</v>
      </c>
      <c r="P10922">
        <v>190.42</v>
      </c>
      <c r="Q10922">
        <f>G10922-P10922</f>
        <v>2296.27</v>
      </c>
      <c r="R10922" t="s">
        <v>72</v>
      </c>
      <c r="S10922" t="s">
        <v>18</v>
      </c>
      <c r="T10922" t="s">
        <v>19</v>
      </c>
    </row>
    <row r="10923" spans="1:20" x14ac:dyDescent="0.35">
      <c r="A10923" t="s">
        <v>11</v>
      </c>
      <c r="B10923" t="s">
        <v>12</v>
      </c>
      <c r="C10923" t="s">
        <v>13</v>
      </c>
      <c r="D10923" t="s">
        <v>20</v>
      </c>
      <c r="E10923" t="s">
        <v>15</v>
      </c>
      <c r="F10923" t="s">
        <v>16</v>
      </c>
      <c r="G10923">
        <v>1023.72</v>
      </c>
      <c r="H10923" s="1">
        <v>43396</v>
      </c>
      <c r="I10923" t="str">
        <f t="shared" si="510"/>
        <v>23</v>
      </c>
      <c r="J10923" t="str">
        <f t="shared" si="511"/>
        <v>October</v>
      </c>
      <c r="K10923" t="str">
        <f t="shared" si="512"/>
        <v>2018</v>
      </c>
      <c r="L10923" s="15">
        <v>0.41003472222222226</v>
      </c>
      <c r="M10923">
        <f>HOUR(K10923:K22965)</f>
        <v>0</v>
      </c>
      <c r="N10923">
        <f>MINUTE(K10923:K22965)</f>
        <v>0</v>
      </c>
      <c r="O10923">
        <f>SECOND(K10923:K22965)</f>
        <v>0</v>
      </c>
      <c r="P10923">
        <v>4.28</v>
      </c>
      <c r="Q10923">
        <f>G10923-P10923</f>
        <v>1019.44</v>
      </c>
      <c r="R10923" t="s">
        <v>258</v>
      </c>
      <c r="S10923" t="s">
        <v>18</v>
      </c>
      <c r="T10923" t="s">
        <v>19</v>
      </c>
    </row>
    <row r="10924" spans="1:20" x14ac:dyDescent="0.35">
      <c r="A10924" t="s">
        <v>11</v>
      </c>
      <c r="B10924" t="s">
        <v>49</v>
      </c>
      <c r="C10924" t="s">
        <v>13</v>
      </c>
      <c r="D10924" t="s">
        <v>14</v>
      </c>
      <c r="E10924" t="s">
        <v>50</v>
      </c>
      <c r="F10924" t="s">
        <v>24</v>
      </c>
      <c r="G10924">
        <v>3996.16</v>
      </c>
      <c r="H10924" s="1">
        <v>43396</v>
      </c>
      <c r="I10924" t="str">
        <f t="shared" si="510"/>
        <v>23</v>
      </c>
      <c r="J10924" t="str">
        <f t="shared" si="511"/>
        <v>October</v>
      </c>
      <c r="K10924" t="str">
        <f t="shared" si="512"/>
        <v>2018</v>
      </c>
      <c r="L10924" s="15">
        <v>0.41291666666666665</v>
      </c>
      <c r="M10924">
        <f>HOUR(K10924:K22966)</f>
        <v>0</v>
      </c>
      <c r="N10924">
        <f>MINUTE(K10924:K22966)</f>
        <v>0</v>
      </c>
      <c r="O10924">
        <f>SECOND(K10924:K22966)</f>
        <v>0</v>
      </c>
      <c r="P10924">
        <v>10.11</v>
      </c>
      <c r="Q10924">
        <f>G10924-P10924</f>
        <v>3986.0499999999997</v>
      </c>
      <c r="R10924" t="s">
        <v>713</v>
      </c>
      <c r="S10924" t="s">
        <v>18</v>
      </c>
      <c r="T10924" t="s">
        <v>19</v>
      </c>
    </row>
    <row r="10925" spans="1:20" x14ac:dyDescent="0.35">
      <c r="A10925" t="s">
        <v>11</v>
      </c>
      <c r="B10925" t="s">
        <v>65</v>
      </c>
      <c r="C10925" t="s">
        <v>13</v>
      </c>
      <c r="D10925" t="s">
        <v>20</v>
      </c>
      <c r="E10925" t="s">
        <v>66</v>
      </c>
      <c r="F10925" t="s">
        <v>16</v>
      </c>
      <c r="G10925">
        <v>8165.99</v>
      </c>
      <c r="H10925" s="1">
        <v>43396</v>
      </c>
      <c r="I10925" t="str">
        <f t="shared" si="510"/>
        <v>23</v>
      </c>
      <c r="J10925" t="str">
        <f t="shared" si="511"/>
        <v>October</v>
      </c>
      <c r="K10925" t="str">
        <f t="shared" si="512"/>
        <v>2018</v>
      </c>
      <c r="L10925" s="15">
        <v>0.4157986111111111</v>
      </c>
      <c r="M10925">
        <f>HOUR(K10925:K22967)</f>
        <v>0</v>
      </c>
      <c r="N10925">
        <f>MINUTE(K10925:K22967)</f>
        <v>0</v>
      </c>
      <c r="O10925">
        <f>SECOND(K10925:K22967)</f>
        <v>0</v>
      </c>
      <c r="P10925">
        <v>14.05</v>
      </c>
      <c r="Q10925">
        <f>G10925-P10925</f>
        <v>8151.94</v>
      </c>
      <c r="R10925" t="s">
        <v>167</v>
      </c>
      <c r="S10925" t="s">
        <v>18</v>
      </c>
      <c r="T10925" t="s">
        <v>19</v>
      </c>
    </row>
    <row r="10926" spans="1:20" x14ac:dyDescent="0.35">
      <c r="A10926" t="s">
        <v>29</v>
      </c>
      <c r="B10926" t="s">
        <v>113</v>
      </c>
      <c r="C10926" t="s">
        <v>13</v>
      </c>
      <c r="D10926" t="s">
        <v>31</v>
      </c>
      <c r="E10926" t="s">
        <v>114</v>
      </c>
      <c r="F10926" t="s">
        <v>24</v>
      </c>
      <c r="G10926">
        <v>11347.95</v>
      </c>
      <c r="H10926" s="1">
        <v>43396</v>
      </c>
      <c r="I10926" t="str">
        <f t="shared" si="510"/>
        <v>23</v>
      </c>
      <c r="J10926" t="str">
        <f t="shared" si="511"/>
        <v>October</v>
      </c>
      <c r="K10926" t="str">
        <f t="shared" si="512"/>
        <v>2018</v>
      </c>
      <c r="L10926" s="15">
        <v>0.41666666666666669</v>
      </c>
      <c r="M10926">
        <f>HOUR(K10926:K22968)</f>
        <v>0</v>
      </c>
      <c r="N10926">
        <f>MINUTE(K10926:K22968)</f>
        <v>0</v>
      </c>
      <c r="O10926">
        <f>SECOND(K10926:K22968)</f>
        <v>0</v>
      </c>
      <c r="P10926">
        <v>81</v>
      </c>
      <c r="Q10926">
        <f>G10926-P10926</f>
        <v>11266.95</v>
      </c>
      <c r="R10926" t="s">
        <v>1833</v>
      </c>
      <c r="S10926" t="s">
        <v>18</v>
      </c>
      <c r="T10926" t="s">
        <v>19</v>
      </c>
    </row>
    <row r="10927" spans="1:20" x14ac:dyDescent="0.35">
      <c r="A10927" t="s">
        <v>11</v>
      </c>
      <c r="B10927" t="s">
        <v>180</v>
      </c>
      <c r="C10927" t="s">
        <v>13</v>
      </c>
      <c r="D10927" t="s">
        <v>14</v>
      </c>
      <c r="E10927" t="s">
        <v>181</v>
      </c>
      <c r="F10927" t="s">
        <v>24</v>
      </c>
      <c r="G10927">
        <v>15705.94</v>
      </c>
      <c r="H10927" s="1">
        <v>43396</v>
      </c>
      <c r="I10927" t="str">
        <f t="shared" si="510"/>
        <v>23</v>
      </c>
      <c r="J10927" t="str">
        <f t="shared" si="511"/>
        <v>October</v>
      </c>
      <c r="K10927" t="str">
        <f t="shared" si="512"/>
        <v>2018</v>
      </c>
      <c r="L10927" s="15">
        <v>0.42305555555555552</v>
      </c>
      <c r="M10927">
        <f>HOUR(K10927:K22969)</f>
        <v>0</v>
      </c>
      <c r="N10927">
        <f>MINUTE(K10927:K22969)</f>
        <v>0</v>
      </c>
      <c r="O10927">
        <f>SECOND(K10927:K22969)</f>
        <v>0</v>
      </c>
      <c r="P10927">
        <v>73.87</v>
      </c>
      <c r="Q10927">
        <f>G10927-P10927</f>
        <v>15632.07</v>
      </c>
      <c r="R10927" t="s">
        <v>353</v>
      </c>
      <c r="S10927" t="s">
        <v>18</v>
      </c>
      <c r="T10927" t="s">
        <v>19</v>
      </c>
    </row>
    <row r="10928" spans="1:20" x14ac:dyDescent="0.35">
      <c r="A10928" t="s">
        <v>11</v>
      </c>
      <c r="B10928" t="s">
        <v>140</v>
      </c>
      <c r="C10928" t="s">
        <v>13</v>
      </c>
      <c r="D10928" t="s">
        <v>14</v>
      </c>
      <c r="E10928" t="s">
        <v>141</v>
      </c>
      <c r="F10928" t="s">
        <v>24</v>
      </c>
      <c r="G10928">
        <v>12391.44</v>
      </c>
      <c r="H10928" s="1">
        <v>43396</v>
      </c>
      <c r="I10928" t="str">
        <f t="shared" si="510"/>
        <v>23</v>
      </c>
      <c r="J10928" t="str">
        <f t="shared" si="511"/>
        <v>October</v>
      </c>
      <c r="K10928" t="str">
        <f t="shared" si="512"/>
        <v>2018</v>
      </c>
      <c r="L10928" s="15">
        <v>0.43219907407407404</v>
      </c>
      <c r="M10928">
        <f>HOUR(K10928:K22970)</f>
        <v>0</v>
      </c>
      <c r="N10928">
        <f>MINUTE(K10928:K22970)</f>
        <v>0</v>
      </c>
      <c r="O10928">
        <f>SECOND(K10928:K22970)</f>
        <v>0</v>
      </c>
      <c r="P10928">
        <v>17.05</v>
      </c>
      <c r="Q10928">
        <f>G10928-P10928</f>
        <v>12374.390000000001</v>
      </c>
      <c r="R10928" t="s">
        <v>1378</v>
      </c>
      <c r="S10928" t="s">
        <v>18</v>
      </c>
      <c r="T10928" t="s">
        <v>19</v>
      </c>
    </row>
    <row r="10929" spans="1:20" x14ac:dyDescent="0.35">
      <c r="A10929" t="s">
        <v>11</v>
      </c>
      <c r="B10929" t="s">
        <v>58</v>
      </c>
      <c r="C10929" t="s">
        <v>13</v>
      </c>
      <c r="D10929" t="s">
        <v>20</v>
      </c>
      <c r="E10929" t="s">
        <v>59</v>
      </c>
      <c r="F10929" t="s">
        <v>16</v>
      </c>
      <c r="G10929">
        <v>6095.05</v>
      </c>
      <c r="H10929" s="1">
        <v>43396</v>
      </c>
      <c r="I10929" t="str">
        <f t="shared" si="510"/>
        <v>23</v>
      </c>
      <c r="J10929" t="str">
        <f t="shared" si="511"/>
        <v>October</v>
      </c>
      <c r="K10929" t="str">
        <f t="shared" si="512"/>
        <v>2018</v>
      </c>
      <c r="L10929" s="15">
        <v>0.44133101851851847</v>
      </c>
      <c r="M10929">
        <f>HOUR(K10929:K22971)</f>
        <v>0</v>
      </c>
      <c r="N10929">
        <f>MINUTE(K10929:K22971)</f>
        <v>0</v>
      </c>
      <c r="O10929">
        <f>SECOND(K10929:K22971)</f>
        <v>0</v>
      </c>
      <c r="P10929">
        <v>28.8</v>
      </c>
      <c r="Q10929">
        <f>G10929-P10929</f>
        <v>6066.25</v>
      </c>
      <c r="R10929" t="s">
        <v>940</v>
      </c>
      <c r="S10929" t="s">
        <v>18</v>
      </c>
      <c r="T10929" t="s">
        <v>19</v>
      </c>
    </row>
    <row r="10930" spans="1:20" x14ac:dyDescent="0.35">
      <c r="A10930" t="s">
        <v>11</v>
      </c>
      <c r="B10930" t="s">
        <v>140</v>
      </c>
      <c r="C10930" t="s">
        <v>13</v>
      </c>
      <c r="D10930" t="s">
        <v>14</v>
      </c>
      <c r="E10930" t="s">
        <v>141</v>
      </c>
      <c r="F10930" t="s">
        <v>24</v>
      </c>
      <c r="G10930">
        <v>12359.58</v>
      </c>
      <c r="H10930" s="1">
        <v>43396</v>
      </c>
      <c r="I10930" t="str">
        <f t="shared" si="510"/>
        <v>23</v>
      </c>
      <c r="J10930" t="str">
        <f t="shared" si="511"/>
        <v>October</v>
      </c>
      <c r="K10930" t="str">
        <f t="shared" si="512"/>
        <v>2018</v>
      </c>
      <c r="L10930" s="15">
        <v>0.45047453703703705</v>
      </c>
      <c r="M10930">
        <f>HOUR(K10930:K22972)</f>
        <v>0</v>
      </c>
      <c r="N10930">
        <f>MINUTE(K10930:K22972)</f>
        <v>0</v>
      </c>
      <c r="O10930">
        <f>SECOND(K10930:K22972)</f>
        <v>0</v>
      </c>
      <c r="P10930">
        <v>31.86</v>
      </c>
      <c r="Q10930">
        <f>G10930-P10930</f>
        <v>12327.72</v>
      </c>
      <c r="R10930" t="s">
        <v>1417</v>
      </c>
      <c r="S10930" t="s">
        <v>18</v>
      </c>
      <c r="T10930" t="s">
        <v>19</v>
      </c>
    </row>
    <row r="10931" spans="1:20" x14ac:dyDescent="0.35">
      <c r="A10931" t="s">
        <v>29</v>
      </c>
      <c r="B10931" t="s">
        <v>242</v>
      </c>
      <c r="C10931" t="s">
        <v>13</v>
      </c>
      <c r="D10931" t="s">
        <v>31</v>
      </c>
      <c r="E10931" t="s">
        <v>193</v>
      </c>
      <c r="F10931" t="s">
        <v>16</v>
      </c>
      <c r="G10931">
        <v>22682.09</v>
      </c>
      <c r="H10931" s="1">
        <v>43396</v>
      </c>
      <c r="I10931" t="str">
        <f t="shared" si="510"/>
        <v>23</v>
      </c>
      <c r="J10931" t="str">
        <f t="shared" si="511"/>
        <v>October</v>
      </c>
      <c r="K10931" t="str">
        <f t="shared" si="512"/>
        <v>2018</v>
      </c>
      <c r="L10931" s="15">
        <v>0.45833333333333331</v>
      </c>
      <c r="M10931">
        <f>HOUR(K10931:K22973)</f>
        <v>0</v>
      </c>
      <c r="N10931">
        <f>MINUTE(K10931:K22973)</f>
        <v>0</v>
      </c>
      <c r="O10931">
        <f>SECOND(K10931:K22973)</f>
        <v>0</v>
      </c>
      <c r="P10931">
        <v>45</v>
      </c>
      <c r="Q10931">
        <f>G10931-P10931</f>
        <v>22637.09</v>
      </c>
      <c r="R10931" t="s">
        <v>1833</v>
      </c>
      <c r="S10931" t="s">
        <v>18</v>
      </c>
      <c r="T10931" t="s">
        <v>19</v>
      </c>
    </row>
    <row r="10932" spans="1:20" x14ac:dyDescent="0.35">
      <c r="A10932" t="s">
        <v>11</v>
      </c>
      <c r="B10932" t="s">
        <v>549</v>
      </c>
      <c r="C10932" t="s">
        <v>13</v>
      </c>
      <c r="D10932" t="s">
        <v>14</v>
      </c>
      <c r="E10932" t="s">
        <v>332</v>
      </c>
      <c r="F10932" t="s">
        <v>24</v>
      </c>
      <c r="G10932">
        <v>20801.63</v>
      </c>
      <c r="H10932" s="1">
        <v>43396</v>
      </c>
      <c r="I10932" t="str">
        <f t="shared" si="510"/>
        <v>23</v>
      </c>
      <c r="J10932" t="str">
        <f t="shared" si="511"/>
        <v>October</v>
      </c>
      <c r="K10932" t="str">
        <f t="shared" si="512"/>
        <v>2018</v>
      </c>
      <c r="L10932" s="15">
        <v>0.46136574074074077</v>
      </c>
      <c r="M10932">
        <f>HOUR(K10932:K22974)</f>
        <v>0</v>
      </c>
      <c r="N10932">
        <f>MINUTE(K10932:K22974)</f>
        <v>0</v>
      </c>
      <c r="O10932">
        <f>SECOND(K10932:K22974)</f>
        <v>0</v>
      </c>
      <c r="P10932">
        <v>14.96</v>
      </c>
      <c r="Q10932">
        <f>G10932-P10932</f>
        <v>20786.670000000002</v>
      </c>
      <c r="R10932" t="s">
        <v>887</v>
      </c>
      <c r="S10932" t="s">
        <v>18</v>
      </c>
      <c r="T10932" t="s">
        <v>19</v>
      </c>
    </row>
    <row r="10933" spans="1:20" x14ac:dyDescent="0.35">
      <c r="A10933" t="s">
        <v>11</v>
      </c>
      <c r="B10933" t="s">
        <v>65</v>
      </c>
      <c r="C10933" t="s">
        <v>13</v>
      </c>
      <c r="D10933" t="s">
        <v>20</v>
      </c>
      <c r="E10933" t="s">
        <v>66</v>
      </c>
      <c r="F10933" t="s">
        <v>16</v>
      </c>
      <c r="G10933">
        <v>8148.27</v>
      </c>
      <c r="H10933" s="1">
        <v>43396</v>
      </c>
      <c r="I10933" t="str">
        <f t="shared" si="510"/>
        <v>23</v>
      </c>
      <c r="J10933" t="str">
        <f t="shared" si="511"/>
        <v>October</v>
      </c>
      <c r="K10933" t="str">
        <f t="shared" si="512"/>
        <v>2018</v>
      </c>
      <c r="L10933" s="15">
        <v>0.48306712962962961</v>
      </c>
      <c r="M10933">
        <f>HOUR(K10933:K22975)</f>
        <v>0</v>
      </c>
      <c r="N10933">
        <f>MINUTE(K10933:K22975)</f>
        <v>0</v>
      </c>
      <c r="O10933">
        <f>SECOND(K10933:K22975)</f>
        <v>0</v>
      </c>
      <c r="P10933">
        <v>17.72</v>
      </c>
      <c r="Q10933">
        <f>G10933-P10933</f>
        <v>8130.55</v>
      </c>
      <c r="R10933" t="s">
        <v>529</v>
      </c>
      <c r="S10933" t="s">
        <v>18</v>
      </c>
      <c r="T10933" t="s">
        <v>19</v>
      </c>
    </row>
    <row r="10934" spans="1:20" x14ac:dyDescent="0.35">
      <c r="A10934" t="s">
        <v>29</v>
      </c>
      <c r="B10934" t="s">
        <v>242</v>
      </c>
      <c r="C10934" t="s">
        <v>13</v>
      </c>
      <c r="D10934" t="s">
        <v>121</v>
      </c>
      <c r="E10934" t="s">
        <v>193</v>
      </c>
      <c r="F10934" t="s">
        <v>16</v>
      </c>
      <c r="G10934">
        <v>25125.33</v>
      </c>
      <c r="H10934" s="1">
        <v>43396</v>
      </c>
      <c r="I10934" t="str">
        <f t="shared" si="510"/>
        <v>23</v>
      </c>
      <c r="J10934" t="str">
        <f t="shared" si="511"/>
        <v>October</v>
      </c>
      <c r="K10934" t="str">
        <f t="shared" si="512"/>
        <v>2018</v>
      </c>
      <c r="L10934" s="15">
        <v>0.5</v>
      </c>
      <c r="M10934">
        <f>HOUR(K10934:K22976)</f>
        <v>0</v>
      </c>
      <c r="N10934">
        <f>MINUTE(K10934:K22976)</f>
        <v>0</v>
      </c>
      <c r="O10934">
        <f>SECOND(K10934:K22976)</f>
        <v>0</v>
      </c>
      <c r="P10934">
        <v>2443.2399999999998</v>
      </c>
      <c r="Q10934">
        <f>G10934-P10934</f>
        <v>22682.090000000004</v>
      </c>
      <c r="R10934" t="s">
        <v>1833</v>
      </c>
      <c r="S10934" t="s">
        <v>18</v>
      </c>
      <c r="T10934" t="s">
        <v>122</v>
      </c>
    </row>
    <row r="10935" spans="1:20" x14ac:dyDescent="0.35">
      <c r="A10935" t="s">
        <v>29</v>
      </c>
      <c r="B10935" t="s">
        <v>128</v>
      </c>
      <c r="C10935" t="s">
        <v>13</v>
      </c>
      <c r="D10935" t="s">
        <v>121</v>
      </c>
      <c r="E10935" t="s">
        <v>129</v>
      </c>
      <c r="F10935" t="s">
        <v>24</v>
      </c>
      <c r="G10935">
        <v>68167.53</v>
      </c>
      <c r="H10935" s="1">
        <v>43396</v>
      </c>
      <c r="I10935" t="str">
        <f t="shared" si="510"/>
        <v>23</v>
      </c>
      <c r="J10935" t="str">
        <f t="shared" si="511"/>
        <v>October</v>
      </c>
      <c r="K10935" t="str">
        <f t="shared" si="512"/>
        <v>2018</v>
      </c>
      <c r="L10935" s="15">
        <v>0.5</v>
      </c>
      <c r="M10935">
        <f>HOUR(K10935:K22977)</f>
        <v>0</v>
      </c>
      <c r="N10935">
        <f>MINUTE(K10935:K22977)</f>
        <v>0</v>
      </c>
      <c r="O10935">
        <f>SECOND(K10935:K22977)</f>
        <v>0</v>
      </c>
      <c r="P10935">
        <v>2718.51</v>
      </c>
      <c r="Q10935">
        <f>G10935-P10935</f>
        <v>65449.02</v>
      </c>
      <c r="R10935" t="s">
        <v>1833</v>
      </c>
      <c r="S10935" t="s">
        <v>18</v>
      </c>
      <c r="T10935" t="s">
        <v>122</v>
      </c>
    </row>
    <row r="10936" spans="1:20" x14ac:dyDescent="0.35">
      <c r="A10936" t="s">
        <v>11</v>
      </c>
      <c r="B10936" t="s">
        <v>192</v>
      </c>
      <c r="C10936" t="s">
        <v>13</v>
      </c>
      <c r="D10936" t="s">
        <v>20</v>
      </c>
      <c r="E10936" t="s">
        <v>193</v>
      </c>
      <c r="F10936" t="s">
        <v>16</v>
      </c>
      <c r="G10936">
        <v>6158.93</v>
      </c>
      <c r="H10936" s="1">
        <v>43396</v>
      </c>
      <c r="I10936" t="str">
        <f t="shared" si="510"/>
        <v>23</v>
      </c>
      <c r="J10936" t="str">
        <f t="shared" si="511"/>
        <v>October</v>
      </c>
      <c r="K10936" t="str">
        <f t="shared" si="512"/>
        <v>2018</v>
      </c>
      <c r="L10936" s="15">
        <v>0.50423611111111111</v>
      </c>
      <c r="M10936">
        <f>HOUR(K10936:K22978)</f>
        <v>0</v>
      </c>
      <c r="N10936">
        <f>MINUTE(K10936:K22978)</f>
        <v>0</v>
      </c>
      <c r="O10936">
        <f>SECOND(K10936:K22978)</f>
        <v>0</v>
      </c>
      <c r="P10936">
        <v>17.5</v>
      </c>
      <c r="Q10936">
        <f>G10936-P10936</f>
        <v>6141.43</v>
      </c>
      <c r="R10936" t="s">
        <v>1191</v>
      </c>
      <c r="S10936" t="s">
        <v>18</v>
      </c>
      <c r="T10936" t="s">
        <v>19</v>
      </c>
    </row>
    <row r="10937" spans="1:20" x14ac:dyDescent="0.35">
      <c r="A10937" t="s">
        <v>11</v>
      </c>
      <c r="B10937" t="s">
        <v>37</v>
      </c>
      <c r="C10937" t="s">
        <v>13</v>
      </c>
      <c r="D10937" t="s">
        <v>14</v>
      </c>
      <c r="E10937" t="s">
        <v>38</v>
      </c>
      <c r="F10937" t="s">
        <v>16</v>
      </c>
      <c r="G10937">
        <v>9008.6299999999992</v>
      </c>
      <c r="H10937" s="1">
        <v>43396</v>
      </c>
      <c r="I10937" t="str">
        <f t="shared" si="510"/>
        <v>23</v>
      </c>
      <c r="J10937" t="str">
        <f t="shared" si="511"/>
        <v>October</v>
      </c>
      <c r="K10937" t="str">
        <f t="shared" si="512"/>
        <v>2018</v>
      </c>
      <c r="L10937" s="15">
        <v>0.52353009259259264</v>
      </c>
      <c r="M10937">
        <f>HOUR(K10937:K22979)</f>
        <v>0</v>
      </c>
      <c r="N10937">
        <f>MINUTE(K10937:K22979)</f>
        <v>0</v>
      </c>
      <c r="O10937">
        <f>SECOND(K10937:K22979)</f>
        <v>0</v>
      </c>
      <c r="P10937">
        <v>6.02</v>
      </c>
      <c r="Q10937">
        <f>G10937-P10937</f>
        <v>9002.6099999999988</v>
      </c>
      <c r="R10937" t="s">
        <v>674</v>
      </c>
      <c r="S10937" t="s">
        <v>18</v>
      </c>
      <c r="T10937" t="s">
        <v>19</v>
      </c>
    </row>
    <row r="10938" spans="1:20" x14ac:dyDescent="0.35">
      <c r="A10938" t="s">
        <v>29</v>
      </c>
      <c r="B10938" t="s">
        <v>75</v>
      </c>
      <c r="C10938" t="s">
        <v>13</v>
      </c>
      <c r="D10938" t="s">
        <v>121</v>
      </c>
      <c r="E10938" t="s">
        <v>76</v>
      </c>
      <c r="F10938" t="s">
        <v>24</v>
      </c>
      <c r="G10938">
        <v>5299.68</v>
      </c>
      <c r="H10938" s="1">
        <v>43396</v>
      </c>
      <c r="I10938" t="str">
        <f t="shared" si="510"/>
        <v>23</v>
      </c>
      <c r="J10938" t="str">
        <f t="shared" si="511"/>
        <v>October</v>
      </c>
      <c r="K10938" t="str">
        <f t="shared" si="512"/>
        <v>2018</v>
      </c>
      <c r="L10938" s="15">
        <v>0.54166666666666663</v>
      </c>
      <c r="M10938">
        <f>HOUR(K10938:K22980)</f>
        <v>0</v>
      </c>
      <c r="N10938">
        <f>MINUTE(K10938:K22980)</f>
        <v>0</v>
      </c>
      <c r="O10938">
        <f>SECOND(K10938:K22980)</f>
        <v>0</v>
      </c>
      <c r="P10938">
        <v>996.24</v>
      </c>
      <c r="Q10938">
        <f>G10938-P10938</f>
        <v>4303.4400000000005</v>
      </c>
      <c r="R10938" t="s">
        <v>1833</v>
      </c>
      <c r="S10938" t="s">
        <v>18</v>
      </c>
      <c r="T10938" t="s">
        <v>122</v>
      </c>
    </row>
    <row r="10939" spans="1:20" x14ac:dyDescent="0.35">
      <c r="A10939" t="s">
        <v>29</v>
      </c>
      <c r="B10939" t="s">
        <v>427</v>
      </c>
      <c r="C10939" t="s">
        <v>13</v>
      </c>
      <c r="D10939" t="s">
        <v>121</v>
      </c>
      <c r="E10939" t="s">
        <v>428</v>
      </c>
      <c r="F10939" t="s">
        <v>24</v>
      </c>
      <c r="G10939">
        <v>20269.03</v>
      </c>
      <c r="H10939" s="1">
        <v>43396</v>
      </c>
      <c r="I10939" t="str">
        <f t="shared" si="510"/>
        <v>23</v>
      </c>
      <c r="J10939" t="str">
        <f t="shared" si="511"/>
        <v>October</v>
      </c>
      <c r="K10939" t="str">
        <f t="shared" si="512"/>
        <v>2018</v>
      </c>
      <c r="L10939" s="15">
        <v>0.54166666666666663</v>
      </c>
      <c r="M10939">
        <f>HOUR(K10939:K22981)</f>
        <v>0</v>
      </c>
      <c r="N10939">
        <f>MINUTE(K10939:K22981)</f>
        <v>0</v>
      </c>
      <c r="O10939">
        <f>SECOND(K10939:K22981)</f>
        <v>0</v>
      </c>
      <c r="P10939">
        <v>1757.81</v>
      </c>
      <c r="Q10939">
        <f>G10939-P10939</f>
        <v>18511.219999999998</v>
      </c>
      <c r="R10939" t="s">
        <v>1833</v>
      </c>
      <c r="S10939" t="s">
        <v>18</v>
      </c>
      <c r="T10939" t="s">
        <v>122</v>
      </c>
    </row>
    <row r="10940" spans="1:20" x14ac:dyDescent="0.35">
      <c r="A10940" t="s">
        <v>11</v>
      </c>
      <c r="B10940" t="s">
        <v>100</v>
      </c>
      <c r="C10940" t="s">
        <v>13</v>
      </c>
      <c r="D10940" t="s">
        <v>14</v>
      </c>
      <c r="E10940" t="s">
        <v>101</v>
      </c>
      <c r="F10940" t="s">
        <v>16</v>
      </c>
      <c r="G10940">
        <v>7984.82</v>
      </c>
      <c r="H10940" s="1">
        <v>43396</v>
      </c>
      <c r="I10940" t="str">
        <f t="shared" si="510"/>
        <v>23</v>
      </c>
      <c r="J10940" t="str">
        <f t="shared" si="511"/>
        <v>October</v>
      </c>
      <c r="K10940" t="str">
        <f t="shared" si="512"/>
        <v>2018</v>
      </c>
      <c r="L10940" s="15">
        <v>0.54278935185185184</v>
      </c>
      <c r="M10940">
        <f>HOUR(K10940:K22982)</f>
        <v>0</v>
      </c>
      <c r="N10940">
        <f>MINUTE(K10940:K22982)</f>
        <v>0</v>
      </c>
      <c r="O10940">
        <f>SECOND(K10940:K22982)</f>
        <v>0</v>
      </c>
      <c r="P10940">
        <v>27.31</v>
      </c>
      <c r="Q10940">
        <f>G10940-P10940</f>
        <v>7957.5099999999993</v>
      </c>
      <c r="R10940" t="s">
        <v>288</v>
      </c>
      <c r="S10940" t="s">
        <v>18</v>
      </c>
      <c r="T10940" t="s">
        <v>19</v>
      </c>
    </row>
    <row r="10941" spans="1:20" x14ac:dyDescent="0.35">
      <c r="A10941" t="s">
        <v>11</v>
      </c>
      <c r="B10941" t="s">
        <v>80</v>
      </c>
      <c r="C10941" t="s">
        <v>13</v>
      </c>
      <c r="D10941" t="s">
        <v>20</v>
      </c>
      <c r="E10941" t="s">
        <v>81</v>
      </c>
      <c r="F10941" t="s">
        <v>24</v>
      </c>
      <c r="G10941">
        <v>14625.78</v>
      </c>
      <c r="H10941" s="1">
        <v>43396</v>
      </c>
      <c r="I10941" t="str">
        <f t="shared" si="510"/>
        <v>23</v>
      </c>
      <c r="J10941" t="str">
        <f t="shared" si="511"/>
        <v>October</v>
      </c>
      <c r="K10941" t="str">
        <f t="shared" si="512"/>
        <v>2018</v>
      </c>
      <c r="L10941" s="15">
        <v>0.56155092592592593</v>
      </c>
      <c r="M10941">
        <f>HOUR(K10941:K22983)</f>
        <v>0</v>
      </c>
      <c r="N10941">
        <f>MINUTE(K10941:K22983)</f>
        <v>0</v>
      </c>
      <c r="O10941">
        <f>SECOND(K10941:K22983)</f>
        <v>0</v>
      </c>
      <c r="P10941">
        <v>18.739999999999998</v>
      </c>
      <c r="Q10941">
        <f>G10941-P10941</f>
        <v>14607.04</v>
      </c>
      <c r="R10941" t="s">
        <v>1651</v>
      </c>
      <c r="S10941" t="s">
        <v>18</v>
      </c>
      <c r="T10941" t="s">
        <v>19</v>
      </c>
    </row>
    <row r="10942" spans="1:20" x14ac:dyDescent="0.35">
      <c r="A10942" t="s">
        <v>11</v>
      </c>
      <c r="B10942" t="s">
        <v>154</v>
      </c>
      <c r="C10942" t="s">
        <v>13</v>
      </c>
      <c r="D10942" t="s">
        <v>14</v>
      </c>
      <c r="E10942" t="s">
        <v>155</v>
      </c>
      <c r="F10942" t="s">
        <v>16</v>
      </c>
      <c r="G10942">
        <v>6261.02</v>
      </c>
      <c r="H10942" s="1">
        <v>43396</v>
      </c>
      <c r="I10942" t="str">
        <f t="shared" si="510"/>
        <v>23</v>
      </c>
      <c r="J10942" t="str">
        <f t="shared" si="511"/>
        <v>October</v>
      </c>
      <c r="K10942" t="str">
        <f t="shared" si="512"/>
        <v>2018</v>
      </c>
      <c r="L10942" s="15">
        <v>0.58032407407407405</v>
      </c>
      <c r="M10942">
        <f>HOUR(K10942:K22984)</f>
        <v>0</v>
      </c>
      <c r="N10942">
        <f>MINUTE(K10942:K22984)</f>
        <v>0</v>
      </c>
      <c r="O10942">
        <f>SECOND(K10942:K22984)</f>
        <v>0</v>
      </c>
      <c r="P10942">
        <v>16.53</v>
      </c>
      <c r="Q10942">
        <f>G10942-P10942</f>
        <v>6244.4900000000007</v>
      </c>
      <c r="R10942" t="s">
        <v>627</v>
      </c>
      <c r="S10942" t="s">
        <v>18</v>
      </c>
      <c r="T10942" t="s">
        <v>19</v>
      </c>
    </row>
    <row r="10943" spans="1:20" x14ac:dyDescent="0.35">
      <c r="A10943" t="s">
        <v>29</v>
      </c>
      <c r="B10943" t="s">
        <v>85</v>
      </c>
      <c r="C10943" t="s">
        <v>13</v>
      </c>
      <c r="D10943" t="s">
        <v>31</v>
      </c>
      <c r="E10943" t="s">
        <v>86</v>
      </c>
      <c r="F10943" t="s">
        <v>16</v>
      </c>
      <c r="G10943">
        <v>27446.77</v>
      </c>
      <c r="H10943" s="1">
        <v>43396</v>
      </c>
      <c r="I10943" t="str">
        <f t="shared" si="510"/>
        <v>23</v>
      </c>
      <c r="J10943" t="str">
        <f t="shared" si="511"/>
        <v>October</v>
      </c>
      <c r="K10943" t="str">
        <f t="shared" si="512"/>
        <v>2018</v>
      </c>
      <c r="L10943" s="15">
        <v>0.58333333333333337</v>
      </c>
      <c r="M10943">
        <f>HOUR(K10943:K22985)</f>
        <v>0</v>
      </c>
      <c r="N10943">
        <f>MINUTE(K10943:K22985)</f>
        <v>0</v>
      </c>
      <c r="O10943">
        <f>SECOND(K10943:K22985)</f>
        <v>0</v>
      </c>
      <c r="P10943">
        <v>39</v>
      </c>
      <c r="Q10943">
        <f>G10943-P10943</f>
        <v>27407.77</v>
      </c>
      <c r="R10943" t="s">
        <v>1833</v>
      </c>
      <c r="S10943" t="s">
        <v>18</v>
      </c>
      <c r="T10943" t="s">
        <v>19</v>
      </c>
    </row>
    <row r="10944" spans="1:20" x14ac:dyDescent="0.35">
      <c r="A10944" t="s">
        <v>29</v>
      </c>
      <c r="B10944" t="s">
        <v>154</v>
      </c>
      <c r="C10944" t="s">
        <v>13</v>
      </c>
      <c r="D10944" t="s">
        <v>121</v>
      </c>
      <c r="E10944" t="s">
        <v>155</v>
      </c>
      <c r="F10944" t="s">
        <v>16</v>
      </c>
      <c r="G10944">
        <v>7022.35</v>
      </c>
      <c r="H10944" s="1">
        <v>43396</v>
      </c>
      <c r="I10944" t="str">
        <f t="shared" si="510"/>
        <v>23</v>
      </c>
      <c r="J10944" t="str">
        <f t="shared" si="511"/>
        <v>October</v>
      </c>
      <c r="K10944" t="str">
        <f t="shared" si="512"/>
        <v>2018</v>
      </c>
      <c r="L10944" s="15">
        <v>0.58333333333333337</v>
      </c>
      <c r="M10944">
        <f>HOUR(K10944:K22986)</f>
        <v>0</v>
      </c>
      <c r="N10944">
        <f>MINUTE(K10944:K22986)</f>
        <v>0</v>
      </c>
      <c r="O10944">
        <f>SECOND(K10944:K22986)</f>
        <v>0</v>
      </c>
      <c r="P10944">
        <v>761.33</v>
      </c>
      <c r="Q10944">
        <f>G10944-P10944</f>
        <v>6261.02</v>
      </c>
      <c r="R10944" t="s">
        <v>1833</v>
      </c>
      <c r="S10944" t="s">
        <v>18</v>
      </c>
      <c r="T10944" t="s">
        <v>122</v>
      </c>
    </row>
    <row r="10945" spans="1:20" x14ac:dyDescent="0.35">
      <c r="A10945" t="s">
        <v>29</v>
      </c>
      <c r="B10945" t="s">
        <v>109</v>
      </c>
      <c r="C10945" t="s">
        <v>13</v>
      </c>
      <c r="D10945" t="s">
        <v>31</v>
      </c>
      <c r="E10945" t="s">
        <v>110</v>
      </c>
      <c r="F10945" t="s">
        <v>24</v>
      </c>
      <c r="G10945">
        <v>12461.52</v>
      </c>
      <c r="H10945" s="1">
        <v>43396</v>
      </c>
      <c r="I10945" t="str">
        <f t="shared" si="510"/>
        <v>23</v>
      </c>
      <c r="J10945" t="str">
        <f t="shared" si="511"/>
        <v>October</v>
      </c>
      <c r="K10945" t="str">
        <f t="shared" si="512"/>
        <v>2018</v>
      </c>
      <c r="L10945" s="15">
        <v>0.58333333333333337</v>
      </c>
      <c r="M10945">
        <f>HOUR(K10945:K22987)</f>
        <v>0</v>
      </c>
      <c r="N10945">
        <f>MINUTE(K10945:K22987)</f>
        <v>0</v>
      </c>
      <c r="O10945">
        <f>SECOND(K10945:K22987)</f>
        <v>0</v>
      </c>
      <c r="P10945">
        <v>28</v>
      </c>
      <c r="Q10945">
        <f>G10945-P10945</f>
        <v>12433.52</v>
      </c>
      <c r="R10945" t="s">
        <v>1833</v>
      </c>
      <c r="S10945" t="s">
        <v>18</v>
      </c>
      <c r="T10945" t="s">
        <v>19</v>
      </c>
    </row>
    <row r="10946" spans="1:20" x14ac:dyDescent="0.35">
      <c r="A10946" t="s">
        <v>29</v>
      </c>
      <c r="B10946" t="s">
        <v>92</v>
      </c>
      <c r="C10946" t="s">
        <v>13</v>
      </c>
      <c r="D10946" t="s">
        <v>121</v>
      </c>
      <c r="E10946" t="s">
        <v>93</v>
      </c>
      <c r="F10946" t="s">
        <v>16</v>
      </c>
      <c r="G10946">
        <v>9068.1299999999992</v>
      </c>
      <c r="H10946" s="1">
        <v>43396</v>
      </c>
      <c r="I10946" t="str">
        <f t="shared" si="510"/>
        <v>23</v>
      </c>
      <c r="J10946" t="str">
        <f t="shared" si="511"/>
        <v>October</v>
      </c>
      <c r="K10946" t="str">
        <f t="shared" si="512"/>
        <v>2018</v>
      </c>
      <c r="L10946" s="15">
        <v>0.58333333333333337</v>
      </c>
      <c r="M10946">
        <f>HOUR(K10946:K22988)</f>
        <v>0</v>
      </c>
      <c r="N10946">
        <f>MINUTE(K10946:K22988)</f>
        <v>0</v>
      </c>
      <c r="O10946">
        <f>SECOND(K10946:K22988)</f>
        <v>0</v>
      </c>
      <c r="P10946">
        <v>1037.07</v>
      </c>
      <c r="Q10946">
        <f>G10946-P10946</f>
        <v>8031.0599999999995</v>
      </c>
      <c r="R10946" t="s">
        <v>1833</v>
      </c>
      <c r="S10946" t="s">
        <v>18</v>
      </c>
      <c r="T10946" t="s">
        <v>122</v>
      </c>
    </row>
    <row r="10947" spans="1:20" x14ac:dyDescent="0.35">
      <c r="A10947" t="s">
        <v>11</v>
      </c>
      <c r="B10947" t="s">
        <v>37</v>
      </c>
      <c r="C10947" t="s">
        <v>13</v>
      </c>
      <c r="D10947" t="s">
        <v>20</v>
      </c>
      <c r="E10947" t="s">
        <v>38</v>
      </c>
      <c r="F10947" t="s">
        <v>16</v>
      </c>
      <c r="G10947">
        <v>9001.2999999999993</v>
      </c>
      <c r="H10947" s="1">
        <v>43396</v>
      </c>
      <c r="I10947" t="str">
        <f t="shared" ref="I10947:I11010" si="513">TEXT(H10947,"dd")</f>
        <v>23</v>
      </c>
      <c r="J10947" t="str">
        <f t="shared" ref="J10947:J11010" si="514">TEXT(H10947,"mmmm")</f>
        <v>October</v>
      </c>
      <c r="K10947" t="str">
        <f t="shared" ref="K10947:K11010" si="515">TEXT(H10947,"yyyy")</f>
        <v>2018</v>
      </c>
      <c r="L10947" s="15">
        <v>0.59952546296296294</v>
      </c>
      <c r="M10947">
        <f>HOUR(K10947:K22989)</f>
        <v>0</v>
      </c>
      <c r="N10947">
        <f>MINUTE(K10947:K22989)</f>
        <v>0</v>
      </c>
      <c r="O10947">
        <f>SECOND(K10947:K22989)</f>
        <v>0</v>
      </c>
      <c r="P10947">
        <v>7.33</v>
      </c>
      <c r="Q10947">
        <f>G10947-P10947</f>
        <v>8993.9699999999993</v>
      </c>
      <c r="R10947" t="s">
        <v>1639</v>
      </c>
      <c r="S10947" t="s">
        <v>18</v>
      </c>
      <c r="T10947" t="s">
        <v>19</v>
      </c>
    </row>
    <row r="10948" spans="1:20" x14ac:dyDescent="0.35">
      <c r="A10948" t="s">
        <v>11</v>
      </c>
      <c r="B10948" t="s">
        <v>245</v>
      </c>
      <c r="C10948" t="s">
        <v>13</v>
      </c>
      <c r="D10948" t="s">
        <v>20</v>
      </c>
      <c r="E10948" t="s">
        <v>23</v>
      </c>
      <c r="F10948" t="s">
        <v>24</v>
      </c>
      <c r="G10948">
        <v>63489.52</v>
      </c>
      <c r="H10948" s="1">
        <v>43396</v>
      </c>
      <c r="I10948" t="str">
        <f t="shared" si="513"/>
        <v>23</v>
      </c>
      <c r="J10948" t="str">
        <f t="shared" si="514"/>
        <v>October</v>
      </c>
      <c r="K10948" t="str">
        <f t="shared" si="515"/>
        <v>2018</v>
      </c>
      <c r="L10948" s="15">
        <v>0.61881944444444448</v>
      </c>
      <c r="M10948">
        <f>HOUR(K10948:K22990)</f>
        <v>0</v>
      </c>
      <c r="N10948">
        <f>MINUTE(K10948:K22990)</f>
        <v>0</v>
      </c>
      <c r="O10948">
        <f>SECOND(K10948:K22990)</f>
        <v>0</v>
      </c>
      <c r="P10948">
        <v>30.75</v>
      </c>
      <c r="Q10948">
        <f>G10948-P10948</f>
        <v>63458.77</v>
      </c>
      <c r="R10948" t="s">
        <v>522</v>
      </c>
      <c r="S10948" t="s">
        <v>18</v>
      </c>
      <c r="T10948" t="s">
        <v>19</v>
      </c>
    </row>
    <row r="10949" spans="1:20" x14ac:dyDescent="0.35">
      <c r="A10949" t="s">
        <v>29</v>
      </c>
      <c r="B10949" t="s">
        <v>65</v>
      </c>
      <c r="C10949" t="s">
        <v>13</v>
      </c>
      <c r="D10949" t="s">
        <v>31</v>
      </c>
      <c r="E10949" t="s">
        <v>66</v>
      </c>
      <c r="F10949" t="s">
        <v>16</v>
      </c>
      <c r="G10949">
        <v>8116.27</v>
      </c>
      <c r="H10949" s="1">
        <v>43396</v>
      </c>
      <c r="I10949" t="str">
        <f t="shared" si="513"/>
        <v>23</v>
      </c>
      <c r="J10949" t="str">
        <f t="shared" si="514"/>
        <v>October</v>
      </c>
      <c r="K10949" t="str">
        <f t="shared" si="515"/>
        <v>2018</v>
      </c>
      <c r="L10949" s="15">
        <v>0.625</v>
      </c>
      <c r="M10949">
        <f>HOUR(K10949:K22991)</f>
        <v>0</v>
      </c>
      <c r="N10949">
        <f>MINUTE(K10949:K22991)</f>
        <v>0</v>
      </c>
      <c r="O10949">
        <f>SECOND(K10949:K22991)</f>
        <v>0</v>
      </c>
      <c r="P10949">
        <v>32</v>
      </c>
      <c r="Q10949">
        <f>G10949-P10949</f>
        <v>8084.27</v>
      </c>
      <c r="R10949" t="s">
        <v>1833</v>
      </c>
      <c r="S10949" t="s">
        <v>18</v>
      </c>
      <c r="T10949" t="s">
        <v>19</v>
      </c>
    </row>
    <row r="10950" spans="1:20" x14ac:dyDescent="0.35">
      <c r="A10950" t="s">
        <v>11</v>
      </c>
      <c r="B10950" t="s">
        <v>12</v>
      </c>
      <c r="C10950" t="s">
        <v>13</v>
      </c>
      <c r="D10950" t="s">
        <v>20</v>
      </c>
      <c r="E10950" t="s">
        <v>15</v>
      </c>
      <c r="F10950" t="s">
        <v>16</v>
      </c>
      <c r="G10950">
        <v>1014.11</v>
      </c>
      <c r="H10950" s="1">
        <v>43396</v>
      </c>
      <c r="I10950" t="str">
        <f t="shared" si="513"/>
        <v>23</v>
      </c>
      <c r="J10950" t="str">
        <f t="shared" si="514"/>
        <v>October</v>
      </c>
      <c r="K10950" t="str">
        <f t="shared" si="515"/>
        <v>2018</v>
      </c>
      <c r="L10950" s="15">
        <v>0.63390046296296299</v>
      </c>
      <c r="M10950">
        <f>HOUR(K10950:K22992)</f>
        <v>0</v>
      </c>
      <c r="N10950">
        <f>MINUTE(K10950:K22992)</f>
        <v>0</v>
      </c>
      <c r="O10950">
        <f>SECOND(K10950:K22992)</f>
        <v>0</v>
      </c>
      <c r="P10950">
        <v>9.61</v>
      </c>
      <c r="Q10950">
        <f>G10950-P10950</f>
        <v>1004.5</v>
      </c>
      <c r="R10950" t="s">
        <v>588</v>
      </c>
      <c r="S10950" t="s">
        <v>18</v>
      </c>
      <c r="T10950" t="s">
        <v>19</v>
      </c>
    </row>
    <row r="10951" spans="1:20" x14ac:dyDescent="0.35">
      <c r="A10951" t="s">
        <v>11</v>
      </c>
      <c r="B10951" t="s">
        <v>37</v>
      </c>
      <c r="C10951" t="s">
        <v>13</v>
      </c>
      <c r="D10951" t="s">
        <v>20</v>
      </c>
      <c r="E10951" t="s">
        <v>38</v>
      </c>
      <c r="F10951" t="s">
        <v>16</v>
      </c>
      <c r="G10951">
        <v>8988.76</v>
      </c>
      <c r="H10951" s="1">
        <v>43396</v>
      </c>
      <c r="I10951" t="str">
        <f t="shared" si="513"/>
        <v>23</v>
      </c>
      <c r="J10951" t="str">
        <f t="shared" si="514"/>
        <v>October</v>
      </c>
      <c r="K10951" t="str">
        <f t="shared" si="515"/>
        <v>2018</v>
      </c>
      <c r="L10951" s="15">
        <v>0.64700231481481485</v>
      </c>
      <c r="M10951">
        <f>HOUR(K10951:K22993)</f>
        <v>0</v>
      </c>
      <c r="N10951">
        <f>MINUTE(K10951:K22993)</f>
        <v>0</v>
      </c>
      <c r="O10951">
        <f>SECOND(K10951:K22993)</f>
        <v>0</v>
      </c>
      <c r="P10951">
        <v>12.54</v>
      </c>
      <c r="Q10951">
        <f>G10951-P10951</f>
        <v>8976.2199999999993</v>
      </c>
      <c r="R10951" t="s">
        <v>1769</v>
      </c>
      <c r="S10951" t="s">
        <v>18</v>
      </c>
      <c r="T10951" t="s">
        <v>19</v>
      </c>
    </row>
    <row r="10952" spans="1:20" x14ac:dyDescent="0.35">
      <c r="A10952" t="s">
        <v>11</v>
      </c>
      <c r="B10952" t="s">
        <v>111</v>
      </c>
      <c r="C10952" t="s">
        <v>13</v>
      </c>
      <c r="D10952" t="s">
        <v>14</v>
      </c>
      <c r="E10952" t="s">
        <v>112</v>
      </c>
      <c r="F10952" t="s">
        <v>24</v>
      </c>
      <c r="G10952">
        <v>6502.39</v>
      </c>
      <c r="H10952" s="1">
        <v>43396</v>
      </c>
      <c r="I10952" t="str">
        <f t="shared" si="513"/>
        <v>23</v>
      </c>
      <c r="J10952" t="str">
        <f t="shared" si="514"/>
        <v>October</v>
      </c>
      <c r="K10952" t="str">
        <f t="shared" si="515"/>
        <v>2018</v>
      </c>
      <c r="L10952" s="15">
        <v>0.6601041666666666</v>
      </c>
      <c r="M10952">
        <f>HOUR(K10952:K22994)</f>
        <v>0</v>
      </c>
      <c r="N10952">
        <f>MINUTE(K10952:K22994)</f>
        <v>0</v>
      </c>
      <c r="O10952">
        <f>SECOND(K10952:K22994)</f>
        <v>0</v>
      </c>
      <c r="P10952">
        <v>26.5</v>
      </c>
      <c r="Q10952">
        <f>G10952-P10952</f>
        <v>6475.89</v>
      </c>
      <c r="R10952" t="s">
        <v>431</v>
      </c>
      <c r="S10952" t="s">
        <v>18</v>
      </c>
      <c r="T10952" t="s">
        <v>19</v>
      </c>
    </row>
    <row r="10953" spans="1:20" x14ac:dyDescent="0.35">
      <c r="A10953" t="s">
        <v>29</v>
      </c>
      <c r="B10953" t="s">
        <v>247</v>
      </c>
      <c r="C10953" t="s">
        <v>13</v>
      </c>
      <c r="D10953" t="s">
        <v>121</v>
      </c>
      <c r="E10953" t="s">
        <v>248</v>
      </c>
      <c r="F10953" t="s">
        <v>16</v>
      </c>
      <c r="G10953">
        <v>8649.56</v>
      </c>
      <c r="H10953" s="1">
        <v>43396</v>
      </c>
      <c r="I10953" t="str">
        <f t="shared" si="513"/>
        <v>23</v>
      </c>
      <c r="J10953" t="str">
        <f t="shared" si="514"/>
        <v>October</v>
      </c>
      <c r="K10953" t="str">
        <f t="shared" si="515"/>
        <v>2018</v>
      </c>
      <c r="L10953" s="15">
        <v>0.66666666666666663</v>
      </c>
      <c r="M10953">
        <f>HOUR(K10953:K22995)</f>
        <v>0</v>
      </c>
      <c r="N10953">
        <f>MINUTE(K10953:K22995)</f>
        <v>0</v>
      </c>
      <c r="O10953">
        <f>SECOND(K10953:K22995)</f>
        <v>0</v>
      </c>
      <c r="P10953">
        <v>970.47</v>
      </c>
      <c r="Q10953">
        <f>G10953-P10953</f>
        <v>7679.0899999999992</v>
      </c>
      <c r="R10953" t="s">
        <v>1833</v>
      </c>
      <c r="S10953" t="s">
        <v>18</v>
      </c>
      <c r="T10953" t="s">
        <v>122</v>
      </c>
    </row>
    <row r="10954" spans="1:20" x14ac:dyDescent="0.35">
      <c r="A10954" t="s">
        <v>29</v>
      </c>
      <c r="B10954" t="s">
        <v>302</v>
      </c>
      <c r="C10954" t="s">
        <v>13</v>
      </c>
      <c r="D10954" t="s">
        <v>31</v>
      </c>
      <c r="E10954" t="s">
        <v>303</v>
      </c>
      <c r="F10954" t="s">
        <v>24</v>
      </c>
      <c r="G10954">
        <v>14462.08</v>
      </c>
      <c r="H10954" s="1">
        <v>43396</v>
      </c>
      <c r="I10954" t="str">
        <f t="shared" si="513"/>
        <v>23</v>
      </c>
      <c r="J10954" t="str">
        <f t="shared" si="514"/>
        <v>October</v>
      </c>
      <c r="K10954" t="str">
        <f t="shared" si="515"/>
        <v>2018</v>
      </c>
      <c r="L10954" s="15">
        <v>0.66666666666666663</v>
      </c>
      <c r="M10954">
        <f>HOUR(K10954:K22996)</f>
        <v>0</v>
      </c>
      <c r="N10954">
        <f>MINUTE(K10954:K22996)</f>
        <v>0</v>
      </c>
      <c r="O10954">
        <f>SECOND(K10954:K22996)</f>
        <v>0</v>
      </c>
      <c r="P10954">
        <v>46</v>
      </c>
      <c r="Q10954">
        <f>G10954-P10954</f>
        <v>14416.08</v>
      </c>
      <c r="R10954" t="s">
        <v>1833</v>
      </c>
      <c r="S10954" t="s">
        <v>18</v>
      </c>
      <c r="T10954" t="s">
        <v>19</v>
      </c>
    </row>
    <row r="10955" spans="1:20" x14ac:dyDescent="0.35">
      <c r="A10955" t="s">
        <v>11</v>
      </c>
      <c r="B10955" t="s">
        <v>100</v>
      </c>
      <c r="C10955" t="s">
        <v>13</v>
      </c>
      <c r="D10955" t="s">
        <v>14</v>
      </c>
      <c r="E10955" t="s">
        <v>101</v>
      </c>
      <c r="F10955" t="s">
        <v>16</v>
      </c>
      <c r="G10955">
        <v>7969.38</v>
      </c>
      <c r="H10955" s="1">
        <v>43396</v>
      </c>
      <c r="I10955" t="str">
        <f t="shared" si="513"/>
        <v>23</v>
      </c>
      <c r="J10955" t="str">
        <f t="shared" si="514"/>
        <v>October</v>
      </c>
      <c r="K10955" t="str">
        <f t="shared" si="515"/>
        <v>2018</v>
      </c>
      <c r="L10955" s="15">
        <v>0.6778587962962962</v>
      </c>
      <c r="M10955">
        <f>HOUR(K10955:K22997)</f>
        <v>0</v>
      </c>
      <c r="N10955">
        <f>MINUTE(K10955:K22997)</f>
        <v>0</v>
      </c>
      <c r="O10955">
        <f>SECOND(K10955:K22997)</f>
        <v>0</v>
      </c>
      <c r="P10955">
        <v>15.44</v>
      </c>
      <c r="Q10955">
        <f>G10955-P10955</f>
        <v>7953.9400000000005</v>
      </c>
      <c r="R10955" t="s">
        <v>954</v>
      </c>
      <c r="S10955" t="s">
        <v>18</v>
      </c>
      <c r="T10955" t="s">
        <v>19</v>
      </c>
    </row>
    <row r="10956" spans="1:20" x14ac:dyDescent="0.35">
      <c r="A10956" t="s">
        <v>11</v>
      </c>
      <c r="B10956" t="s">
        <v>58</v>
      </c>
      <c r="C10956" t="s">
        <v>13</v>
      </c>
      <c r="D10956" t="s">
        <v>20</v>
      </c>
      <c r="E10956" t="s">
        <v>59</v>
      </c>
      <c r="F10956" t="s">
        <v>16</v>
      </c>
      <c r="G10956">
        <v>6024.75</v>
      </c>
      <c r="H10956" s="1">
        <v>43396</v>
      </c>
      <c r="I10956" t="str">
        <f t="shared" si="513"/>
        <v>23</v>
      </c>
      <c r="J10956" t="str">
        <f t="shared" si="514"/>
        <v>October</v>
      </c>
      <c r="K10956" t="str">
        <f t="shared" si="515"/>
        <v>2018</v>
      </c>
      <c r="L10956" s="15">
        <v>0.70026620370370374</v>
      </c>
      <c r="M10956">
        <f>HOUR(K10956:K22998)</f>
        <v>0</v>
      </c>
      <c r="N10956">
        <f>MINUTE(K10956:K22998)</f>
        <v>0</v>
      </c>
      <c r="O10956">
        <f>SECOND(K10956:K22998)</f>
        <v>0</v>
      </c>
      <c r="P10956">
        <v>70.3</v>
      </c>
      <c r="Q10956">
        <f>G10956-P10956</f>
        <v>5954.45</v>
      </c>
      <c r="R10956" t="s">
        <v>1103</v>
      </c>
      <c r="S10956" t="s">
        <v>18</v>
      </c>
      <c r="T10956" t="s">
        <v>19</v>
      </c>
    </row>
    <row r="10957" spans="1:20" x14ac:dyDescent="0.35">
      <c r="A10957" t="s">
        <v>29</v>
      </c>
      <c r="B10957" t="s">
        <v>170</v>
      </c>
      <c r="C10957" t="s">
        <v>13</v>
      </c>
      <c r="D10957" t="s">
        <v>31</v>
      </c>
      <c r="E10957" t="s">
        <v>171</v>
      </c>
      <c r="F10957" t="s">
        <v>24</v>
      </c>
      <c r="G10957">
        <v>12542.91</v>
      </c>
      <c r="H10957" s="1">
        <v>43396</v>
      </c>
      <c r="I10957" t="str">
        <f t="shared" si="513"/>
        <v>23</v>
      </c>
      <c r="J10957" t="str">
        <f t="shared" si="514"/>
        <v>October</v>
      </c>
      <c r="K10957" t="str">
        <f t="shared" si="515"/>
        <v>2018</v>
      </c>
      <c r="L10957" s="15">
        <v>0.70833333333333337</v>
      </c>
      <c r="M10957">
        <f>HOUR(K10957:K22999)</f>
        <v>0</v>
      </c>
      <c r="N10957">
        <f>MINUTE(K10957:K22999)</f>
        <v>0</v>
      </c>
      <c r="O10957">
        <f>SECOND(K10957:K22999)</f>
        <v>0</v>
      </c>
      <c r="P10957">
        <v>27</v>
      </c>
      <c r="Q10957">
        <f>G10957-P10957</f>
        <v>12515.91</v>
      </c>
      <c r="R10957" t="s">
        <v>1833</v>
      </c>
      <c r="S10957" t="s">
        <v>18</v>
      </c>
      <c r="T10957" t="s">
        <v>19</v>
      </c>
    </row>
    <row r="10958" spans="1:20" x14ac:dyDescent="0.35">
      <c r="A10958" t="s">
        <v>29</v>
      </c>
      <c r="B10958" t="s">
        <v>22</v>
      </c>
      <c r="C10958" t="s">
        <v>13</v>
      </c>
      <c r="D10958" t="s">
        <v>121</v>
      </c>
      <c r="E10958" t="s">
        <v>23</v>
      </c>
      <c r="F10958" t="s">
        <v>24</v>
      </c>
      <c r="G10958">
        <v>2758.28</v>
      </c>
      <c r="H10958" s="1">
        <v>43396</v>
      </c>
      <c r="I10958" t="str">
        <f t="shared" si="513"/>
        <v>23</v>
      </c>
      <c r="J10958" t="str">
        <f t="shared" si="514"/>
        <v>October</v>
      </c>
      <c r="K10958" t="str">
        <f t="shared" si="515"/>
        <v>2018</v>
      </c>
      <c r="L10958" s="15">
        <v>0.70833333333333337</v>
      </c>
      <c r="M10958">
        <f>HOUR(K10958:K23000)</f>
        <v>0</v>
      </c>
      <c r="N10958">
        <f>MINUTE(K10958:K23000)</f>
        <v>0</v>
      </c>
      <c r="O10958">
        <f>SECOND(K10958:K23000)</f>
        <v>0</v>
      </c>
      <c r="P10958">
        <v>1002.13</v>
      </c>
      <c r="Q10958">
        <f>G10958-P10958</f>
        <v>1756.15</v>
      </c>
      <c r="R10958" t="s">
        <v>1833</v>
      </c>
      <c r="S10958" t="s">
        <v>18</v>
      </c>
      <c r="T10958" t="s">
        <v>122</v>
      </c>
    </row>
    <row r="10959" spans="1:20" x14ac:dyDescent="0.35">
      <c r="A10959" t="s">
        <v>29</v>
      </c>
      <c r="B10959" t="s">
        <v>118</v>
      </c>
      <c r="C10959" t="s">
        <v>13</v>
      </c>
      <c r="D10959" t="s">
        <v>121</v>
      </c>
      <c r="E10959" t="s">
        <v>119</v>
      </c>
      <c r="F10959" t="s">
        <v>16</v>
      </c>
      <c r="G10959">
        <v>22480.73</v>
      </c>
      <c r="H10959" s="1">
        <v>43396</v>
      </c>
      <c r="I10959" t="str">
        <f t="shared" si="513"/>
        <v>23</v>
      </c>
      <c r="J10959" t="str">
        <f t="shared" si="514"/>
        <v>October</v>
      </c>
      <c r="K10959" t="str">
        <f t="shared" si="515"/>
        <v>2018</v>
      </c>
      <c r="L10959" s="15">
        <v>0.70833333333333337</v>
      </c>
      <c r="M10959">
        <f>HOUR(K10959:K23001)</f>
        <v>0</v>
      </c>
      <c r="N10959">
        <f>MINUTE(K10959:K23001)</f>
        <v>0</v>
      </c>
      <c r="O10959">
        <f>SECOND(K10959:K23001)</f>
        <v>0</v>
      </c>
      <c r="P10959">
        <v>1541.12</v>
      </c>
      <c r="Q10959">
        <f>G10959-P10959</f>
        <v>20939.61</v>
      </c>
      <c r="R10959" t="s">
        <v>1833</v>
      </c>
      <c r="S10959" t="s">
        <v>18</v>
      </c>
      <c r="T10959" t="s">
        <v>122</v>
      </c>
    </row>
    <row r="10960" spans="1:20" x14ac:dyDescent="0.35">
      <c r="A10960" t="s">
        <v>29</v>
      </c>
      <c r="B10960" t="s">
        <v>215</v>
      </c>
      <c r="C10960" t="s">
        <v>13</v>
      </c>
      <c r="D10960" t="s">
        <v>121</v>
      </c>
      <c r="E10960" t="s">
        <v>216</v>
      </c>
      <c r="F10960" t="s">
        <v>24</v>
      </c>
      <c r="G10960">
        <v>7773.73</v>
      </c>
      <c r="H10960" s="1">
        <v>43396</v>
      </c>
      <c r="I10960" t="str">
        <f t="shared" si="513"/>
        <v>23</v>
      </c>
      <c r="J10960" t="str">
        <f t="shared" si="514"/>
        <v>October</v>
      </c>
      <c r="K10960" t="str">
        <f t="shared" si="515"/>
        <v>2018</v>
      </c>
      <c r="L10960" s="15">
        <v>0.70833333333333337</v>
      </c>
      <c r="M10960">
        <f>HOUR(K10960:K23002)</f>
        <v>0</v>
      </c>
      <c r="N10960">
        <f>MINUTE(K10960:K23002)</f>
        <v>0</v>
      </c>
      <c r="O10960">
        <f>SECOND(K10960:K23002)</f>
        <v>0</v>
      </c>
      <c r="P10960">
        <v>1099.7</v>
      </c>
      <c r="Q10960">
        <f>G10960-P10960</f>
        <v>6674.03</v>
      </c>
      <c r="R10960" t="s">
        <v>1833</v>
      </c>
      <c r="S10960" t="s">
        <v>18</v>
      </c>
      <c r="T10960" t="s">
        <v>122</v>
      </c>
    </row>
    <row r="10961" spans="1:20" x14ac:dyDescent="0.35">
      <c r="A10961" t="s">
        <v>29</v>
      </c>
      <c r="B10961" t="s">
        <v>327</v>
      </c>
      <c r="C10961" t="s">
        <v>13</v>
      </c>
      <c r="D10961" t="s">
        <v>31</v>
      </c>
      <c r="E10961" t="s">
        <v>328</v>
      </c>
      <c r="F10961" t="s">
        <v>24</v>
      </c>
      <c r="G10961">
        <v>8331.91</v>
      </c>
      <c r="H10961" s="1">
        <v>43396</v>
      </c>
      <c r="I10961" t="str">
        <f t="shared" si="513"/>
        <v>23</v>
      </c>
      <c r="J10961" t="str">
        <f t="shared" si="514"/>
        <v>October</v>
      </c>
      <c r="K10961" t="str">
        <f t="shared" si="515"/>
        <v>2018</v>
      </c>
      <c r="L10961" s="15">
        <v>0.70833333333333337</v>
      </c>
      <c r="M10961">
        <f>HOUR(K10961:K23003)</f>
        <v>0</v>
      </c>
      <c r="N10961">
        <f>MINUTE(K10961:K23003)</f>
        <v>0</v>
      </c>
      <c r="O10961">
        <f>SECOND(K10961:K23003)</f>
        <v>0</v>
      </c>
      <c r="P10961">
        <v>1854</v>
      </c>
      <c r="Q10961">
        <f>G10961-P10961</f>
        <v>6477.91</v>
      </c>
      <c r="R10961" t="s">
        <v>1833</v>
      </c>
      <c r="S10961" t="s">
        <v>18</v>
      </c>
      <c r="T10961" t="s">
        <v>19</v>
      </c>
    </row>
    <row r="10962" spans="1:20" x14ac:dyDescent="0.35">
      <c r="A10962" t="s">
        <v>29</v>
      </c>
      <c r="B10962" t="s">
        <v>56</v>
      </c>
      <c r="C10962" t="s">
        <v>13</v>
      </c>
      <c r="D10962" t="s">
        <v>121</v>
      </c>
      <c r="E10962" t="s">
        <v>57</v>
      </c>
      <c r="F10962" t="s">
        <v>16</v>
      </c>
      <c r="G10962">
        <v>9107.27</v>
      </c>
      <c r="H10962" s="1">
        <v>43396</v>
      </c>
      <c r="I10962" t="str">
        <f t="shared" si="513"/>
        <v>23</v>
      </c>
      <c r="J10962" t="str">
        <f t="shared" si="514"/>
        <v>October</v>
      </c>
      <c r="K10962" t="str">
        <f t="shared" si="515"/>
        <v>2018</v>
      </c>
      <c r="L10962" s="15">
        <v>0.70833333333333337</v>
      </c>
      <c r="M10962">
        <f>HOUR(K10962:K23004)</f>
        <v>0</v>
      </c>
      <c r="N10962">
        <f>MINUTE(K10962:K23004)</f>
        <v>0</v>
      </c>
      <c r="O10962">
        <f>SECOND(K10962:K23004)</f>
        <v>0</v>
      </c>
      <c r="P10962">
        <v>1272.47</v>
      </c>
      <c r="Q10962">
        <f>G10962-P10962</f>
        <v>7834.8</v>
      </c>
      <c r="R10962" t="s">
        <v>1833</v>
      </c>
      <c r="S10962" t="s">
        <v>18</v>
      </c>
      <c r="T10962" t="s">
        <v>122</v>
      </c>
    </row>
    <row r="10963" spans="1:20" x14ac:dyDescent="0.35">
      <c r="A10963" t="s">
        <v>29</v>
      </c>
      <c r="B10963" t="s">
        <v>111</v>
      </c>
      <c r="C10963" t="s">
        <v>13</v>
      </c>
      <c r="D10963" t="s">
        <v>41</v>
      </c>
      <c r="E10963" t="s">
        <v>112</v>
      </c>
      <c r="F10963" t="s">
        <v>24</v>
      </c>
      <c r="G10963">
        <v>6482.39</v>
      </c>
      <c r="H10963" s="1">
        <v>43396</v>
      </c>
      <c r="I10963" t="str">
        <f t="shared" si="513"/>
        <v>23</v>
      </c>
      <c r="J10963" t="str">
        <f t="shared" si="514"/>
        <v>October</v>
      </c>
      <c r="K10963" t="str">
        <f t="shared" si="515"/>
        <v>2018</v>
      </c>
      <c r="L10963" s="15">
        <v>0.70833333333333337</v>
      </c>
      <c r="M10963">
        <f>HOUR(K10963:K23005)</f>
        <v>0</v>
      </c>
      <c r="N10963">
        <f>MINUTE(K10963:K23005)</f>
        <v>0</v>
      </c>
      <c r="O10963">
        <f>SECOND(K10963:K23005)</f>
        <v>0</v>
      </c>
      <c r="P10963">
        <v>20</v>
      </c>
      <c r="Q10963">
        <f>G10963-P10963</f>
        <v>6462.39</v>
      </c>
      <c r="R10963" t="s">
        <v>1833</v>
      </c>
      <c r="S10963" t="s">
        <v>18</v>
      </c>
      <c r="T10963" t="s">
        <v>19</v>
      </c>
    </row>
    <row r="10964" spans="1:20" x14ac:dyDescent="0.35">
      <c r="A10964" t="s">
        <v>29</v>
      </c>
      <c r="B10964" t="s">
        <v>239</v>
      </c>
      <c r="C10964" t="s">
        <v>13</v>
      </c>
      <c r="D10964" t="s">
        <v>121</v>
      </c>
      <c r="E10964" t="s">
        <v>240</v>
      </c>
      <c r="F10964" t="s">
        <v>16</v>
      </c>
      <c r="G10964">
        <v>7397.59</v>
      </c>
      <c r="H10964" s="1">
        <v>43396</v>
      </c>
      <c r="I10964" t="str">
        <f t="shared" si="513"/>
        <v>23</v>
      </c>
      <c r="J10964" t="str">
        <f t="shared" si="514"/>
        <v>October</v>
      </c>
      <c r="K10964" t="str">
        <f t="shared" si="515"/>
        <v>2018</v>
      </c>
      <c r="L10964" s="15">
        <v>0.70833333333333337</v>
      </c>
      <c r="M10964">
        <f>HOUR(K10964:K23006)</f>
        <v>0</v>
      </c>
      <c r="N10964">
        <f>MINUTE(K10964:K23006)</f>
        <v>0</v>
      </c>
      <c r="O10964">
        <f>SECOND(K10964:K23006)</f>
        <v>0</v>
      </c>
      <c r="P10964">
        <v>4910.8999999999996</v>
      </c>
      <c r="Q10964">
        <f>G10964-P10964</f>
        <v>2486.6900000000005</v>
      </c>
      <c r="R10964" t="s">
        <v>1833</v>
      </c>
      <c r="S10964" t="s">
        <v>18</v>
      </c>
      <c r="T10964" t="s">
        <v>122</v>
      </c>
    </row>
    <row r="10965" spans="1:20" x14ac:dyDescent="0.35">
      <c r="A10965" t="s">
        <v>29</v>
      </c>
      <c r="B10965" t="s">
        <v>220</v>
      </c>
      <c r="C10965" t="s">
        <v>13</v>
      </c>
      <c r="D10965" t="s">
        <v>121</v>
      </c>
      <c r="E10965" t="s">
        <v>221</v>
      </c>
      <c r="F10965" t="s">
        <v>24</v>
      </c>
      <c r="G10965">
        <v>8516.39</v>
      </c>
      <c r="H10965" s="1">
        <v>43396</v>
      </c>
      <c r="I10965" t="str">
        <f t="shared" si="513"/>
        <v>23</v>
      </c>
      <c r="J10965" t="str">
        <f t="shared" si="514"/>
        <v>October</v>
      </c>
      <c r="K10965" t="str">
        <f t="shared" si="515"/>
        <v>2018</v>
      </c>
      <c r="L10965" s="15">
        <v>0.70833333333333337</v>
      </c>
      <c r="M10965">
        <f>HOUR(K10965:K23007)</f>
        <v>0</v>
      </c>
      <c r="N10965">
        <f>MINUTE(K10965:K23007)</f>
        <v>0</v>
      </c>
      <c r="O10965">
        <f>SECOND(K10965:K23007)</f>
        <v>0</v>
      </c>
      <c r="P10965">
        <v>982.71</v>
      </c>
      <c r="Q10965">
        <f>G10965-P10965</f>
        <v>7533.6799999999994</v>
      </c>
      <c r="R10965" t="s">
        <v>1833</v>
      </c>
      <c r="S10965" t="s">
        <v>18</v>
      </c>
      <c r="T10965" t="s">
        <v>122</v>
      </c>
    </row>
    <row r="10966" spans="1:20" x14ac:dyDescent="0.35">
      <c r="A10966" t="s">
        <v>11</v>
      </c>
      <c r="B10966" t="s">
        <v>47</v>
      </c>
      <c r="C10966" t="s">
        <v>13</v>
      </c>
      <c r="D10966" t="s">
        <v>20</v>
      </c>
      <c r="E10966" t="s">
        <v>48</v>
      </c>
      <c r="F10966" t="s">
        <v>24</v>
      </c>
      <c r="G10966">
        <v>22555.57</v>
      </c>
      <c r="H10966" s="1">
        <v>43396</v>
      </c>
      <c r="I10966" t="str">
        <f t="shared" si="513"/>
        <v>23</v>
      </c>
      <c r="J10966" t="str">
        <f t="shared" si="514"/>
        <v>October</v>
      </c>
      <c r="K10966" t="str">
        <f t="shared" si="515"/>
        <v>2018</v>
      </c>
      <c r="L10966" s="15">
        <v>0.72420138888888896</v>
      </c>
      <c r="M10966">
        <f>HOUR(K10966:K23008)</f>
        <v>0</v>
      </c>
      <c r="N10966">
        <f>MINUTE(K10966:K23008)</f>
        <v>0</v>
      </c>
      <c r="O10966">
        <f>SECOND(K10966:K23008)</f>
        <v>0</v>
      </c>
      <c r="P10966">
        <v>7.55</v>
      </c>
      <c r="Q10966">
        <f>G10966-P10966</f>
        <v>22548.02</v>
      </c>
      <c r="R10966" t="s">
        <v>36</v>
      </c>
      <c r="S10966" t="s">
        <v>18</v>
      </c>
      <c r="T10966" t="s">
        <v>19</v>
      </c>
    </row>
    <row r="10967" spans="1:20" x14ac:dyDescent="0.35">
      <c r="A10967" t="s">
        <v>11</v>
      </c>
      <c r="B10967" t="s">
        <v>22</v>
      </c>
      <c r="C10967" t="s">
        <v>13</v>
      </c>
      <c r="D10967" t="s">
        <v>20</v>
      </c>
      <c r="E10967" t="s">
        <v>23</v>
      </c>
      <c r="F10967" t="s">
        <v>24</v>
      </c>
      <c r="G10967">
        <v>1756.15</v>
      </c>
      <c r="H10967" s="1">
        <v>43396</v>
      </c>
      <c r="I10967" t="str">
        <f t="shared" si="513"/>
        <v>23</v>
      </c>
      <c r="J10967" t="str">
        <f t="shared" si="514"/>
        <v>October</v>
      </c>
      <c r="K10967" t="str">
        <f t="shared" si="515"/>
        <v>2018</v>
      </c>
      <c r="L10967" s="15">
        <v>0.74900462962962966</v>
      </c>
      <c r="M10967">
        <f>HOUR(K10967:K23009)</f>
        <v>0</v>
      </c>
      <c r="N10967">
        <f>MINUTE(K10967:K23009)</f>
        <v>0</v>
      </c>
      <c r="O10967">
        <f>SECOND(K10967:K23009)</f>
        <v>0</v>
      </c>
      <c r="P10967">
        <v>7.96</v>
      </c>
      <c r="Q10967">
        <f>G10967-P10967</f>
        <v>1748.19</v>
      </c>
      <c r="R10967" t="s">
        <v>1360</v>
      </c>
      <c r="S10967" t="s">
        <v>18</v>
      </c>
      <c r="T10967" t="s">
        <v>19</v>
      </c>
    </row>
    <row r="10968" spans="1:20" x14ac:dyDescent="0.35">
      <c r="A10968" t="s">
        <v>29</v>
      </c>
      <c r="B10968" t="s">
        <v>317</v>
      </c>
      <c r="C10968" t="s">
        <v>13</v>
      </c>
      <c r="D10968" t="s">
        <v>31</v>
      </c>
      <c r="E10968" t="s">
        <v>318</v>
      </c>
      <c r="F10968" t="s">
        <v>16</v>
      </c>
      <c r="G10968">
        <v>24551.3</v>
      </c>
      <c r="H10968" s="1">
        <v>43396</v>
      </c>
      <c r="I10968" t="str">
        <f t="shared" si="513"/>
        <v>23</v>
      </c>
      <c r="J10968" t="str">
        <f t="shared" si="514"/>
        <v>October</v>
      </c>
      <c r="K10968" t="str">
        <f t="shared" si="515"/>
        <v>2018</v>
      </c>
      <c r="L10968" s="15">
        <v>0.75</v>
      </c>
      <c r="M10968">
        <f>HOUR(K10968:K23010)</f>
        <v>0</v>
      </c>
      <c r="N10968">
        <f>MINUTE(K10968:K23010)</f>
        <v>0</v>
      </c>
      <c r="O10968">
        <f>SECOND(K10968:K23010)</f>
        <v>0</v>
      </c>
      <c r="P10968">
        <v>45</v>
      </c>
      <c r="Q10968">
        <f>G10968-P10968</f>
        <v>24506.3</v>
      </c>
      <c r="R10968" t="s">
        <v>1833</v>
      </c>
      <c r="S10968" t="s">
        <v>18</v>
      </c>
      <c r="T10968" t="s">
        <v>19</v>
      </c>
    </row>
    <row r="10969" spans="1:20" x14ac:dyDescent="0.35">
      <c r="A10969" t="s">
        <v>29</v>
      </c>
      <c r="B10969" t="s">
        <v>156</v>
      </c>
      <c r="C10969" t="s">
        <v>13</v>
      </c>
      <c r="D10969" t="s">
        <v>41</v>
      </c>
      <c r="E10969" t="s">
        <v>76</v>
      </c>
      <c r="F10969" t="s">
        <v>24</v>
      </c>
      <c r="G10969">
        <v>43520.06</v>
      </c>
      <c r="H10969" s="1">
        <v>43396</v>
      </c>
      <c r="I10969" t="str">
        <f t="shared" si="513"/>
        <v>23</v>
      </c>
      <c r="J10969" t="str">
        <f t="shared" si="514"/>
        <v>October</v>
      </c>
      <c r="K10969" t="str">
        <f t="shared" si="515"/>
        <v>2018</v>
      </c>
      <c r="L10969" s="15">
        <v>0.75</v>
      </c>
      <c r="M10969">
        <f>HOUR(K10969:K23011)</f>
        <v>0</v>
      </c>
      <c r="N10969">
        <f>MINUTE(K10969:K23011)</f>
        <v>0</v>
      </c>
      <c r="O10969">
        <f>SECOND(K10969:K23011)</f>
        <v>0</v>
      </c>
      <c r="P10969">
        <v>29</v>
      </c>
      <c r="Q10969">
        <f>G10969-P10969</f>
        <v>43491.06</v>
      </c>
      <c r="R10969" t="s">
        <v>1833</v>
      </c>
      <c r="S10969" t="s">
        <v>18</v>
      </c>
      <c r="T10969" t="s">
        <v>19</v>
      </c>
    </row>
    <row r="10970" spans="1:20" x14ac:dyDescent="0.35">
      <c r="A10970" t="s">
        <v>29</v>
      </c>
      <c r="B10970" t="s">
        <v>138</v>
      </c>
      <c r="C10970" t="s">
        <v>13</v>
      </c>
      <c r="D10970" t="s">
        <v>31</v>
      </c>
      <c r="E10970" t="s">
        <v>139</v>
      </c>
      <c r="F10970" t="s">
        <v>16</v>
      </c>
      <c r="G10970">
        <v>205451.29</v>
      </c>
      <c r="H10970" s="1">
        <v>43396</v>
      </c>
      <c r="I10970" t="str">
        <f t="shared" si="513"/>
        <v>23</v>
      </c>
      <c r="J10970" t="str">
        <f t="shared" si="514"/>
        <v>October</v>
      </c>
      <c r="K10970" t="str">
        <f t="shared" si="515"/>
        <v>2018</v>
      </c>
      <c r="L10970" s="15">
        <v>0.75</v>
      </c>
      <c r="M10970">
        <f>HOUR(K10970:K23012)</f>
        <v>0</v>
      </c>
      <c r="N10970">
        <f>MINUTE(K10970:K23012)</f>
        <v>0</v>
      </c>
      <c r="O10970">
        <f>SECOND(K10970:K23012)</f>
        <v>0</v>
      </c>
      <c r="P10970">
        <v>29</v>
      </c>
      <c r="Q10970">
        <f>G10970-P10970</f>
        <v>205422.29</v>
      </c>
      <c r="R10970" t="s">
        <v>1833</v>
      </c>
      <c r="S10970" t="s">
        <v>18</v>
      </c>
      <c r="T10970" t="s">
        <v>19</v>
      </c>
    </row>
    <row r="10971" spans="1:20" x14ac:dyDescent="0.35">
      <c r="A10971" t="s">
        <v>11</v>
      </c>
      <c r="B10971" t="s">
        <v>100</v>
      </c>
      <c r="C10971" t="s">
        <v>13</v>
      </c>
      <c r="D10971" t="s">
        <v>20</v>
      </c>
      <c r="E10971" t="s">
        <v>101</v>
      </c>
      <c r="F10971" t="s">
        <v>16</v>
      </c>
      <c r="G10971">
        <v>7935.6</v>
      </c>
      <c r="H10971" s="1">
        <v>43396</v>
      </c>
      <c r="I10971" t="str">
        <f t="shared" si="513"/>
        <v>23</v>
      </c>
      <c r="J10971" t="str">
        <f t="shared" si="514"/>
        <v>October</v>
      </c>
      <c r="K10971" t="str">
        <f t="shared" si="515"/>
        <v>2018</v>
      </c>
      <c r="L10971" s="15">
        <v>0.77563657407407405</v>
      </c>
      <c r="M10971">
        <f>HOUR(K10971:K23013)</f>
        <v>0</v>
      </c>
      <c r="N10971">
        <f>MINUTE(K10971:K23013)</f>
        <v>0</v>
      </c>
      <c r="O10971">
        <f>SECOND(K10971:K23013)</f>
        <v>0</v>
      </c>
      <c r="P10971">
        <v>33.78</v>
      </c>
      <c r="Q10971">
        <f>G10971-P10971</f>
        <v>7901.8200000000006</v>
      </c>
      <c r="R10971" t="s">
        <v>17</v>
      </c>
      <c r="S10971" t="s">
        <v>18</v>
      </c>
      <c r="T10971" t="s">
        <v>19</v>
      </c>
    </row>
    <row r="10972" spans="1:20" x14ac:dyDescent="0.35">
      <c r="A10972" t="s">
        <v>29</v>
      </c>
      <c r="B10972" t="s">
        <v>77</v>
      </c>
      <c r="C10972" t="s">
        <v>13</v>
      </c>
      <c r="D10972" t="s">
        <v>208</v>
      </c>
      <c r="E10972" t="s">
        <v>78</v>
      </c>
      <c r="F10972" t="s">
        <v>16</v>
      </c>
      <c r="G10972">
        <v>17231.580000000002</v>
      </c>
      <c r="H10972" s="1">
        <v>43396</v>
      </c>
      <c r="I10972" t="str">
        <f t="shared" si="513"/>
        <v>23</v>
      </c>
      <c r="J10972" t="str">
        <f t="shared" si="514"/>
        <v>October</v>
      </c>
      <c r="K10972" t="str">
        <f t="shared" si="515"/>
        <v>2018</v>
      </c>
      <c r="L10972" s="15">
        <v>0.79166666666666663</v>
      </c>
      <c r="M10972">
        <f>HOUR(K10972:K23014)</f>
        <v>0</v>
      </c>
      <c r="N10972">
        <f>MINUTE(K10972:K23014)</f>
        <v>0</v>
      </c>
      <c r="O10972">
        <f>SECOND(K10972:K23014)</f>
        <v>0</v>
      </c>
      <c r="P10972">
        <v>179</v>
      </c>
      <c r="Q10972">
        <f>G10972-P10972</f>
        <v>17052.580000000002</v>
      </c>
      <c r="R10972" t="s">
        <v>1833</v>
      </c>
      <c r="S10972" t="s">
        <v>18</v>
      </c>
      <c r="T10972" t="s">
        <v>19</v>
      </c>
    </row>
    <row r="10973" spans="1:20" x14ac:dyDescent="0.35">
      <c r="A10973" t="s">
        <v>11</v>
      </c>
      <c r="B10973" t="s">
        <v>180</v>
      </c>
      <c r="C10973" t="s">
        <v>13</v>
      </c>
      <c r="D10973" t="s">
        <v>20</v>
      </c>
      <c r="E10973" t="s">
        <v>181</v>
      </c>
      <c r="F10973" t="s">
        <v>24</v>
      </c>
      <c r="G10973">
        <v>15667.06</v>
      </c>
      <c r="H10973" s="1">
        <v>43396</v>
      </c>
      <c r="I10973" t="str">
        <f t="shared" si="513"/>
        <v>23</v>
      </c>
      <c r="J10973" t="str">
        <f t="shared" si="514"/>
        <v>October</v>
      </c>
      <c r="K10973" t="str">
        <f t="shared" si="515"/>
        <v>2018</v>
      </c>
      <c r="L10973" s="15">
        <v>0.80428240740740742</v>
      </c>
      <c r="M10973">
        <f>HOUR(K10973:K23015)</f>
        <v>0</v>
      </c>
      <c r="N10973">
        <f>MINUTE(K10973:K23015)</f>
        <v>0</v>
      </c>
      <c r="O10973">
        <f>SECOND(K10973:K23015)</f>
        <v>0</v>
      </c>
      <c r="P10973">
        <v>38.880000000000003</v>
      </c>
      <c r="Q10973">
        <f>G10973-P10973</f>
        <v>15628.18</v>
      </c>
      <c r="R10973" t="s">
        <v>677</v>
      </c>
      <c r="S10973" t="s">
        <v>18</v>
      </c>
      <c r="T10973" t="s">
        <v>19</v>
      </c>
    </row>
    <row r="10974" spans="1:20" x14ac:dyDescent="0.35">
      <c r="A10974" t="s">
        <v>29</v>
      </c>
      <c r="B10974" t="s">
        <v>377</v>
      </c>
      <c r="C10974" t="s">
        <v>13</v>
      </c>
      <c r="D10974" t="s">
        <v>31</v>
      </c>
      <c r="E10974" t="s">
        <v>378</v>
      </c>
      <c r="F10974" t="s">
        <v>24</v>
      </c>
      <c r="G10974">
        <v>17657.63</v>
      </c>
      <c r="H10974" s="1">
        <v>43396</v>
      </c>
      <c r="I10974" t="str">
        <f t="shared" si="513"/>
        <v>23</v>
      </c>
      <c r="J10974" t="str">
        <f t="shared" si="514"/>
        <v>October</v>
      </c>
      <c r="K10974" t="str">
        <f t="shared" si="515"/>
        <v>2018</v>
      </c>
      <c r="L10974" s="15">
        <v>0.83333333333333337</v>
      </c>
      <c r="M10974">
        <f>HOUR(K10974:K23016)</f>
        <v>0</v>
      </c>
      <c r="N10974">
        <f>MINUTE(K10974:K23016)</f>
        <v>0</v>
      </c>
      <c r="O10974">
        <f>SECOND(K10974:K23016)</f>
        <v>0</v>
      </c>
      <c r="P10974">
        <v>20</v>
      </c>
      <c r="Q10974">
        <f>G10974-P10974</f>
        <v>17637.63</v>
      </c>
      <c r="R10974" t="s">
        <v>1833</v>
      </c>
      <c r="S10974" t="s">
        <v>18</v>
      </c>
      <c r="T10974" t="s">
        <v>19</v>
      </c>
    </row>
    <row r="10975" spans="1:20" x14ac:dyDescent="0.35">
      <c r="A10975" t="s">
        <v>29</v>
      </c>
      <c r="B10975" t="s">
        <v>180</v>
      </c>
      <c r="C10975" t="s">
        <v>13</v>
      </c>
      <c r="D10975" t="s">
        <v>31</v>
      </c>
      <c r="E10975" t="s">
        <v>181</v>
      </c>
      <c r="F10975" t="s">
        <v>24</v>
      </c>
      <c r="G10975">
        <v>15633.06</v>
      </c>
      <c r="H10975" s="1">
        <v>43396</v>
      </c>
      <c r="I10975" t="str">
        <f t="shared" si="513"/>
        <v>23</v>
      </c>
      <c r="J10975" t="str">
        <f t="shared" si="514"/>
        <v>October</v>
      </c>
      <c r="K10975" t="str">
        <f t="shared" si="515"/>
        <v>2018</v>
      </c>
      <c r="L10975" s="15">
        <v>0.83333333333333337</v>
      </c>
      <c r="M10975">
        <f>HOUR(K10975:K23017)</f>
        <v>0</v>
      </c>
      <c r="N10975">
        <f>MINUTE(K10975:K23017)</f>
        <v>0</v>
      </c>
      <c r="O10975">
        <f>SECOND(K10975:K23017)</f>
        <v>0</v>
      </c>
      <c r="P10975">
        <v>34</v>
      </c>
      <c r="Q10975">
        <f>G10975-P10975</f>
        <v>15599.06</v>
      </c>
      <c r="R10975" t="s">
        <v>1833</v>
      </c>
      <c r="S10975" t="s">
        <v>18</v>
      </c>
      <c r="T10975" t="s">
        <v>19</v>
      </c>
    </row>
    <row r="10976" spans="1:20" x14ac:dyDescent="0.35">
      <c r="A10976" t="s">
        <v>29</v>
      </c>
      <c r="B10976" t="s">
        <v>207</v>
      </c>
      <c r="C10976" t="s">
        <v>13</v>
      </c>
      <c r="D10976" t="s">
        <v>31</v>
      </c>
      <c r="E10976" t="s">
        <v>137</v>
      </c>
      <c r="F10976" t="s">
        <v>24</v>
      </c>
      <c r="G10976">
        <v>42063.02</v>
      </c>
      <c r="H10976" s="1">
        <v>43396</v>
      </c>
      <c r="I10976" t="str">
        <f t="shared" si="513"/>
        <v>23</v>
      </c>
      <c r="J10976" t="str">
        <f t="shared" si="514"/>
        <v>October</v>
      </c>
      <c r="K10976" t="str">
        <f t="shared" si="515"/>
        <v>2018</v>
      </c>
      <c r="L10976" s="15">
        <v>0.83333333333333337</v>
      </c>
      <c r="M10976">
        <f>HOUR(K10976:K23018)</f>
        <v>0</v>
      </c>
      <c r="N10976">
        <f>MINUTE(K10976:K23018)</f>
        <v>0</v>
      </c>
      <c r="O10976">
        <f>SECOND(K10976:K23018)</f>
        <v>0</v>
      </c>
      <c r="P10976">
        <v>151</v>
      </c>
      <c r="Q10976">
        <f>G10976-P10976</f>
        <v>41912.019999999997</v>
      </c>
      <c r="R10976" t="s">
        <v>1833</v>
      </c>
      <c r="S10976" t="s">
        <v>18</v>
      </c>
      <c r="T10976" t="s">
        <v>19</v>
      </c>
    </row>
    <row r="10977" spans="1:20" x14ac:dyDescent="0.35">
      <c r="A10977" t="s">
        <v>11</v>
      </c>
      <c r="B10977" t="s">
        <v>140</v>
      </c>
      <c r="C10977" t="s">
        <v>13</v>
      </c>
      <c r="D10977" t="s">
        <v>14</v>
      </c>
      <c r="E10977" t="s">
        <v>141</v>
      </c>
      <c r="F10977" t="s">
        <v>24</v>
      </c>
      <c r="G10977">
        <v>12344.25</v>
      </c>
      <c r="H10977" s="1">
        <v>43396</v>
      </c>
      <c r="I10977" t="str">
        <f t="shared" si="513"/>
        <v>23</v>
      </c>
      <c r="J10977" t="str">
        <f t="shared" si="514"/>
        <v>October</v>
      </c>
      <c r="K10977" t="str">
        <f t="shared" si="515"/>
        <v>2018</v>
      </c>
      <c r="L10977" s="15">
        <v>0.83461805555555557</v>
      </c>
      <c r="M10977">
        <f>HOUR(K10977:K23019)</f>
        <v>0</v>
      </c>
      <c r="N10977">
        <f>MINUTE(K10977:K23019)</f>
        <v>0</v>
      </c>
      <c r="O10977">
        <f>SECOND(K10977:K23019)</f>
        <v>0</v>
      </c>
      <c r="P10977">
        <v>15.33</v>
      </c>
      <c r="Q10977">
        <f>G10977-P10977</f>
        <v>12328.92</v>
      </c>
      <c r="R10977" t="s">
        <v>39</v>
      </c>
      <c r="S10977" t="s">
        <v>18</v>
      </c>
      <c r="T10977" t="s">
        <v>19</v>
      </c>
    </row>
    <row r="10978" spans="1:20" x14ac:dyDescent="0.35">
      <c r="A10978" t="s">
        <v>11</v>
      </c>
      <c r="B10978" t="s">
        <v>47</v>
      </c>
      <c r="C10978" t="s">
        <v>13</v>
      </c>
      <c r="D10978" t="s">
        <v>20</v>
      </c>
      <c r="E10978" t="s">
        <v>48</v>
      </c>
      <c r="F10978" t="s">
        <v>24</v>
      </c>
      <c r="G10978">
        <v>22533.119999999999</v>
      </c>
      <c r="H10978" s="1">
        <v>43396</v>
      </c>
      <c r="I10978" t="str">
        <f t="shared" si="513"/>
        <v>23</v>
      </c>
      <c r="J10978" t="str">
        <f t="shared" si="514"/>
        <v>October</v>
      </c>
      <c r="K10978" t="str">
        <f t="shared" si="515"/>
        <v>2018</v>
      </c>
      <c r="L10978" s="15">
        <v>0.85076388888888888</v>
      </c>
      <c r="M10978">
        <f>HOUR(K10978:K23020)</f>
        <v>0</v>
      </c>
      <c r="N10978">
        <f>MINUTE(K10978:K23020)</f>
        <v>0</v>
      </c>
      <c r="O10978">
        <f>SECOND(K10978:K23020)</f>
        <v>0</v>
      </c>
      <c r="P10978">
        <v>22.45</v>
      </c>
      <c r="Q10978">
        <f>G10978-P10978</f>
        <v>22510.67</v>
      </c>
      <c r="R10978" t="s">
        <v>916</v>
      </c>
      <c r="S10978" t="s">
        <v>18</v>
      </c>
      <c r="T10978" t="s">
        <v>19</v>
      </c>
    </row>
    <row r="10979" spans="1:20" x14ac:dyDescent="0.35">
      <c r="A10979" t="s">
        <v>11</v>
      </c>
      <c r="B10979" t="s">
        <v>111</v>
      </c>
      <c r="C10979" t="s">
        <v>13</v>
      </c>
      <c r="D10979" t="s">
        <v>20</v>
      </c>
      <c r="E10979" t="s">
        <v>112</v>
      </c>
      <c r="F10979" t="s">
        <v>24</v>
      </c>
      <c r="G10979">
        <v>6462.89</v>
      </c>
      <c r="H10979" s="1">
        <v>43396</v>
      </c>
      <c r="I10979" t="str">
        <f t="shared" si="513"/>
        <v>23</v>
      </c>
      <c r="J10979" t="str">
        <f t="shared" si="514"/>
        <v>October</v>
      </c>
      <c r="K10979" t="str">
        <f t="shared" si="515"/>
        <v>2018</v>
      </c>
      <c r="L10979" s="15">
        <v>0.86692129629629633</v>
      </c>
      <c r="M10979">
        <f>HOUR(K10979:K23021)</f>
        <v>0</v>
      </c>
      <c r="N10979">
        <f>MINUTE(K10979:K23021)</f>
        <v>0</v>
      </c>
      <c r="O10979">
        <f>SECOND(K10979:K23021)</f>
        <v>0</v>
      </c>
      <c r="P10979">
        <v>19.5</v>
      </c>
      <c r="Q10979">
        <f>G10979-P10979</f>
        <v>6443.39</v>
      </c>
      <c r="R10979" t="s">
        <v>555</v>
      </c>
      <c r="S10979" t="s">
        <v>18</v>
      </c>
      <c r="T10979" t="s">
        <v>19</v>
      </c>
    </row>
    <row r="10980" spans="1:20" x14ac:dyDescent="0.35">
      <c r="A10980" t="s">
        <v>11</v>
      </c>
      <c r="B10980" t="s">
        <v>197</v>
      </c>
      <c r="C10980" t="s">
        <v>13</v>
      </c>
      <c r="D10980" t="s">
        <v>14</v>
      </c>
      <c r="E10980" t="s">
        <v>23</v>
      </c>
      <c r="F10980" t="s">
        <v>24</v>
      </c>
      <c r="G10980">
        <v>41167.85</v>
      </c>
      <c r="H10980" s="1">
        <v>43396</v>
      </c>
      <c r="I10980" t="str">
        <f t="shared" si="513"/>
        <v>23</v>
      </c>
      <c r="J10980" t="str">
        <f t="shared" si="514"/>
        <v>October</v>
      </c>
      <c r="K10980" t="str">
        <f t="shared" si="515"/>
        <v>2018</v>
      </c>
      <c r="L10980" s="15">
        <v>0.88180555555555562</v>
      </c>
      <c r="M10980">
        <f>HOUR(K10980:K23022)</f>
        <v>0</v>
      </c>
      <c r="N10980">
        <f>MINUTE(K10980:K23022)</f>
        <v>0</v>
      </c>
      <c r="O10980">
        <f>SECOND(K10980:K23022)</f>
        <v>0</v>
      </c>
      <c r="P10980">
        <v>32.049999999999997</v>
      </c>
      <c r="Q10980">
        <f>G10980-P10980</f>
        <v>41135.799999999996</v>
      </c>
      <c r="R10980" t="s">
        <v>677</v>
      </c>
      <c r="S10980" t="s">
        <v>18</v>
      </c>
      <c r="T10980" t="s">
        <v>19</v>
      </c>
    </row>
    <row r="10981" spans="1:20" x14ac:dyDescent="0.35">
      <c r="A10981" t="s">
        <v>11</v>
      </c>
      <c r="B10981" t="s">
        <v>58</v>
      </c>
      <c r="C10981" t="s">
        <v>13</v>
      </c>
      <c r="D10981" t="s">
        <v>14</v>
      </c>
      <c r="E10981" t="s">
        <v>59</v>
      </c>
      <c r="F10981" t="s">
        <v>16</v>
      </c>
      <c r="G10981">
        <v>6003.89</v>
      </c>
      <c r="H10981" s="1">
        <v>43396</v>
      </c>
      <c r="I10981" t="str">
        <f t="shared" si="513"/>
        <v>23</v>
      </c>
      <c r="J10981" t="str">
        <f t="shared" si="514"/>
        <v>October</v>
      </c>
      <c r="K10981" t="str">
        <f t="shared" si="515"/>
        <v>2018</v>
      </c>
      <c r="L10981" s="15">
        <v>0.89541666666666664</v>
      </c>
      <c r="M10981">
        <f>HOUR(K10981:K23023)</f>
        <v>0</v>
      </c>
      <c r="N10981">
        <f>MINUTE(K10981:K23023)</f>
        <v>0</v>
      </c>
      <c r="O10981">
        <f>SECOND(K10981:K23023)</f>
        <v>0</v>
      </c>
      <c r="P10981">
        <v>20.86</v>
      </c>
      <c r="Q10981">
        <f>G10981-P10981</f>
        <v>5983.0300000000007</v>
      </c>
      <c r="R10981" t="s">
        <v>256</v>
      </c>
      <c r="S10981" t="s">
        <v>18</v>
      </c>
      <c r="T10981" t="s">
        <v>19</v>
      </c>
    </row>
    <row r="10982" spans="1:20" x14ac:dyDescent="0.35">
      <c r="A10982" t="s">
        <v>11</v>
      </c>
      <c r="B10982" t="s">
        <v>154</v>
      </c>
      <c r="C10982" t="s">
        <v>13</v>
      </c>
      <c r="D10982" t="s">
        <v>20</v>
      </c>
      <c r="E10982" t="s">
        <v>155</v>
      </c>
      <c r="F10982" t="s">
        <v>16</v>
      </c>
      <c r="G10982">
        <v>6986.42</v>
      </c>
      <c r="H10982" s="1">
        <v>43396</v>
      </c>
      <c r="I10982" t="str">
        <f t="shared" si="513"/>
        <v>23</v>
      </c>
      <c r="J10982" t="str">
        <f t="shared" si="514"/>
        <v>October</v>
      </c>
      <c r="K10982" t="str">
        <f t="shared" si="515"/>
        <v>2018</v>
      </c>
      <c r="L10982" s="15">
        <v>0.90903935185185192</v>
      </c>
      <c r="M10982">
        <f>HOUR(K10982:K23024)</f>
        <v>0</v>
      </c>
      <c r="N10982">
        <f>MINUTE(K10982:K23024)</f>
        <v>0</v>
      </c>
      <c r="O10982">
        <f>SECOND(K10982:K23024)</f>
        <v>0</v>
      </c>
      <c r="P10982">
        <v>35.93</v>
      </c>
      <c r="Q10982">
        <f>G10982-P10982</f>
        <v>6950.49</v>
      </c>
      <c r="R10982" t="s">
        <v>252</v>
      </c>
      <c r="S10982" t="s">
        <v>18</v>
      </c>
      <c r="T10982" t="s">
        <v>19</v>
      </c>
    </row>
    <row r="10983" spans="1:20" x14ac:dyDescent="0.35">
      <c r="A10983" t="s">
        <v>11</v>
      </c>
      <c r="B10983" t="s">
        <v>111</v>
      </c>
      <c r="C10983" t="s">
        <v>13</v>
      </c>
      <c r="D10983" t="s">
        <v>20</v>
      </c>
      <c r="E10983" t="s">
        <v>112</v>
      </c>
      <c r="F10983" t="s">
        <v>24</v>
      </c>
      <c r="G10983">
        <v>6447.07</v>
      </c>
      <c r="H10983" s="1">
        <v>43396</v>
      </c>
      <c r="I10983" t="str">
        <f t="shared" si="513"/>
        <v>23</v>
      </c>
      <c r="J10983" t="str">
        <f t="shared" si="514"/>
        <v>October</v>
      </c>
      <c r="K10983" t="str">
        <f t="shared" si="515"/>
        <v>2018</v>
      </c>
      <c r="L10983" s="15">
        <v>0.92756944444444445</v>
      </c>
      <c r="M10983">
        <f>HOUR(K10983:K23025)</f>
        <v>0</v>
      </c>
      <c r="N10983">
        <f>MINUTE(K10983:K23025)</f>
        <v>0</v>
      </c>
      <c r="O10983">
        <f>SECOND(K10983:K23025)</f>
        <v>0</v>
      </c>
      <c r="P10983">
        <v>15.82</v>
      </c>
      <c r="Q10983">
        <f>G10983-P10983</f>
        <v>6431.25</v>
      </c>
      <c r="R10983" t="s">
        <v>1333</v>
      </c>
      <c r="S10983" t="s">
        <v>18</v>
      </c>
      <c r="T10983" t="s">
        <v>19</v>
      </c>
    </row>
    <row r="10984" spans="1:20" x14ac:dyDescent="0.35">
      <c r="A10984" t="s">
        <v>11</v>
      </c>
      <c r="B10984" t="s">
        <v>186</v>
      </c>
      <c r="C10984" t="s">
        <v>13</v>
      </c>
      <c r="D10984" t="s">
        <v>20</v>
      </c>
      <c r="E10984" t="s">
        <v>187</v>
      </c>
      <c r="F10984" t="s">
        <v>16</v>
      </c>
      <c r="G10984">
        <v>6633.9</v>
      </c>
      <c r="H10984" s="1">
        <v>43396</v>
      </c>
      <c r="I10984" t="str">
        <f t="shared" si="513"/>
        <v>23</v>
      </c>
      <c r="J10984" t="str">
        <f t="shared" si="514"/>
        <v>October</v>
      </c>
      <c r="K10984" t="str">
        <f t="shared" si="515"/>
        <v>2018</v>
      </c>
      <c r="L10984" s="15">
        <v>0.95237268518518514</v>
      </c>
      <c r="M10984">
        <f>HOUR(K10984:K23026)</f>
        <v>0</v>
      </c>
      <c r="N10984">
        <f>MINUTE(K10984:K23026)</f>
        <v>0</v>
      </c>
      <c r="O10984">
        <f>SECOND(K10984:K23026)</f>
        <v>0</v>
      </c>
      <c r="P10984">
        <v>11.45</v>
      </c>
      <c r="Q10984">
        <f>G10984-P10984</f>
        <v>6622.45</v>
      </c>
      <c r="R10984" t="s">
        <v>405</v>
      </c>
      <c r="S10984" t="s">
        <v>18</v>
      </c>
      <c r="T10984" t="s">
        <v>19</v>
      </c>
    </row>
    <row r="10985" spans="1:20" x14ac:dyDescent="0.35">
      <c r="A10985" t="s">
        <v>29</v>
      </c>
      <c r="B10985" t="s">
        <v>116</v>
      </c>
      <c r="C10985" t="s">
        <v>13</v>
      </c>
      <c r="D10985" t="s">
        <v>31</v>
      </c>
      <c r="E10985" t="s">
        <v>117</v>
      </c>
      <c r="F10985" t="s">
        <v>24</v>
      </c>
      <c r="G10985">
        <v>11568.46</v>
      </c>
      <c r="H10985" s="1">
        <v>43396</v>
      </c>
      <c r="I10985" t="str">
        <f t="shared" si="513"/>
        <v>23</v>
      </c>
      <c r="J10985" t="str">
        <f t="shared" si="514"/>
        <v>October</v>
      </c>
      <c r="K10985" t="str">
        <f t="shared" si="515"/>
        <v>2018</v>
      </c>
      <c r="L10985" s="15">
        <v>0.95833333333333337</v>
      </c>
      <c r="M10985">
        <f>HOUR(K10985:K23027)</f>
        <v>0</v>
      </c>
      <c r="N10985">
        <f>MINUTE(K10985:K23027)</f>
        <v>0</v>
      </c>
      <c r="O10985">
        <f>SECOND(K10985:K23027)</f>
        <v>0</v>
      </c>
      <c r="P10985">
        <v>40</v>
      </c>
      <c r="Q10985">
        <f>G10985-P10985</f>
        <v>11528.46</v>
      </c>
      <c r="R10985" t="s">
        <v>1833</v>
      </c>
      <c r="S10985" t="s">
        <v>18</v>
      </c>
      <c r="T10985" t="s">
        <v>19</v>
      </c>
    </row>
    <row r="10986" spans="1:20" x14ac:dyDescent="0.35">
      <c r="A10986" t="s">
        <v>11</v>
      </c>
      <c r="B10986" t="s">
        <v>549</v>
      </c>
      <c r="C10986" t="s">
        <v>13</v>
      </c>
      <c r="D10986" t="s">
        <v>14</v>
      </c>
      <c r="E10986" t="s">
        <v>332</v>
      </c>
      <c r="F10986" t="s">
        <v>24</v>
      </c>
      <c r="G10986">
        <v>20793.5</v>
      </c>
      <c r="H10986" s="1">
        <v>43397</v>
      </c>
      <c r="I10986" t="str">
        <f t="shared" si="513"/>
        <v>24</v>
      </c>
      <c r="J10986" t="str">
        <f t="shared" si="514"/>
        <v>October</v>
      </c>
      <c r="K10986" t="str">
        <f t="shared" si="515"/>
        <v>2018</v>
      </c>
      <c r="L10986" s="15">
        <v>8.4837962962962966E-3</v>
      </c>
      <c r="M10986">
        <f>HOUR(K10986:K23028)</f>
        <v>0</v>
      </c>
      <c r="N10986">
        <f>MINUTE(K10986:K23028)</f>
        <v>0</v>
      </c>
      <c r="O10986">
        <f>SECOND(K10986:K23028)</f>
        <v>0</v>
      </c>
      <c r="P10986">
        <v>8.1300000000000008</v>
      </c>
      <c r="Q10986">
        <f>G10986-P10986</f>
        <v>20785.37</v>
      </c>
      <c r="R10986" t="s">
        <v>1117</v>
      </c>
      <c r="S10986" t="s">
        <v>18</v>
      </c>
      <c r="T10986" t="s">
        <v>19</v>
      </c>
    </row>
    <row r="10987" spans="1:20" x14ac:dyDescent="0.35">
      <c r="A10987" t="s">
        <v>11</v>
      </c>
      <c r="B10987" t="s">
        <v>298</v>
      </c>
      <c r="C10987" t="s">
        <v>13</v>
      </c>
      <c r="D10987" t="s">
        <v>20</v>
      </c>
      <c r="E10987" t="s">
        <v>299</v>
      </c>
      <c r="F10987" t="s">
        <v>16</v>
      </c>
      <c r="G10987">
        <v>29445.42</v>
      </c>
      <c r="H10987" s="1">
        <v>43397</v>
      </c>
      <c r="I10987" t="str">
        <f t="shared" si="513"/>
        <v>24</v>
      </c>
      <c r="J10987" t="str">
        <f t="shared" si="514"/>
        <v>October</v>
      </c>
      <c r="K10987" t="str">
        <f t="shared" si="515"/>
        <v>2018</v>
      </c>
      <c r="L10987" s="15">
        <v>4.372685185185185E-2</v>
      </c>
      <c r="M10987">
        <f>HOUR(K10987:K23029)</f>
        <v>0</v>
      </c>
      <c r="N10987">
        <f>MINUTE(K10987:K23029)</f>
        <v>0</v>
      </c>
      <c r="O10987">
        <f>SECOND(K10987:K23029)</f>
        <v>0</v>
      </c>
      <c r="P10987">
        <v>10.050000000000001</v>
      </c>
      <c r="Q10987">
        <f>G10987-P10987</f>
        <v>29435.37</v>
      </c>
      <c r="R10987" t="s">
        <v>36</v>
      </c>
      <c r="S10987" t="s">
        <v>18</v>
      </c>
      <c r="T10987" t="s">
        <v>19</v>
      </c>
    </row>
    <row r="10988" spans="1:20" x14ac:dyDescent="0.35">
      <c r="A10988" t="s">
        <v>11</v>
      </c>
      <c r="B10988" t="s">
        <v>12</v>
      </c>
      <c r="C10988" t="s">
        <v>13</v>
      </c>
      <c r="D10988" t="s">
        <v>14</v>
      </c>
      <c r="E10988" t="s">
        <v>15</v>
      </c>
      <c r="F10988" t="s">
        <v>16</v>
      </c>
      <c r="G10988">
        <v>999.37</v>
      </c>
      <c r="H10988" s="1">
        <v>43397</v>
      </c>
      <c r="I10988" t="str">
        <f t="shared" si="513"/>
        <v>24</v>
      </c>
      <c r="J10988" t="str">
        <f t="shared" si="514"/>
        <v>October</v>
      </c>
      <c r="K10988" t="str">
        <f t="shared" si="515"/>
        <v>2018</v>
      </c>
      <c r="L10988" s="15">
        <v>5.8506944444444452E-2</v>
      </c>
      <c r="M10988">
        <f>HOUR(K10988:K23030)</f>
        <v>0</v>
      </c>
      <c r="N10988">
        <f>MINUTE(K10988:K23030)</f>
        <v>0</v>
      </c>
      <c r="O10988">
        <f>SECOND(K10988:K23030)</f>
        <v>0</v>
      </c>
      <c r="P10988">
        <v>14.74</v>
      </c>
      <c r="Q10988">
        <f>G10988-P10988</f>
        <v>984.63</v>
      </c>
      <c r="R10988" t="s">
        <v>1523</v>
      </c>
      <c r="S10988" t="s">
        <v>18</v>
      </c>
      <c r="T10988" t="s">
        <v>19</v>
      </c>
    </row>
    <row r="10989" spans="1:20" x14ac:dyDescent="0.35">
      <c r="A10989" t="s">
        <v>11</v>
      </c>
      <c r="B10989" t="s">
        <v>52</v>
      </c>
      <c r="C10989" t="s">
        <v>13</v>
      </c>
      <c r="D10989" t="s">
        <v>14</v>
      </c>
      <c r="E10989" t="s">
        <v>53</v>
      </c>
      <c r="F10989" t="s">
        <v>24</v>
      </c>
      <c r="G10989">
        <v>266916.32</v>
      </c>
      <c r="H10989" s="1">
        <v>43397</v>
      </c>
      <c r="I10989" t="str">
        <f t="shared" si="513"/>
        <v>24</v>
      </c>
      <c r="J10989" t="str">
        <f t="shared" si="514"/>
        <v>October</v>
      </c>
      <c r="K10989" t="str">
        <f t="shared" si="515"/>
        <v>2018</v>
      </c>
      <c r="L10989" s="15">
        <v>7.3275462962962959E-2</v>
      </c>
      <c r="M10989">
        <f>HOUR(K10989:K23031)</f>
        <v>0</v>
      </c>
      <c r="N10989">
        <f>MINUTE(K10989:K23031)</f>
        <v>0</v>
      </c>
      <c r="O10989">
        <f>SECOND(K10989:K23031)</f>
        <v>0</v>
      </c>
      <c r="P10989">
        <v>64.98</v>
      </c>
      <c r="Q10989">
        <f>G10989-P10989</f>
        <v>266851.34000000003</v>
      </c>
      <c r="R10989" t="s">
        <v>562</v>
      </c>
      <c r="S10989" t="s">
        <v>18</v>
      </c>
      <c r="T10989" t="s">
        <v>19</v>
      </c>
    </row>
    <row r="10990" spans="1:20" x14ac:dyDescent="0.35">
      <c r="A10990" t="s">
        <v>29</v>
      </c>
      <c r="B10990" t="s">
        <v>205</v>
      </c>
      <c r="C10990" t="s">
        <v>13</v>
      </c>
      <c r="D10990" t="s">
        <v>41</v>
      </c>
      <c r="E10990" t="s">
        <v>81</v>
      </c>
      <c r="F10990" t="s">
        <v>24</v>
      </c>
      <c r="G10990">
        <v>8415.7900000000009</v>
      </c>
      <c r="H10990" s="1">
        <v>43397</v>
      </c>
      <c r="I10990" t="str">
        <f t="shared" si="513"/>
        <v>24</v>
      </c>
      <c r="J10990" t="str">
        <f t="shared" si="514"/>
        <v>October</v>
      </c>
      <c r="K10990" t="str">
        <f t="shared" si="515"/>
        <v>2018</v>
      </c>
      <c r="L10990" s="15">
        <v>8.3333333333333329E-2</v>
      </c>
      <c r="M10990">
        <f>HOUR(K10990:K23032)</f>
        <v>0</v>
      </c>
      <c r="N10990">
        <f>MINUTE(K10990:K23032)</f>
        <v>0</v>
      </c>
      <c r="O10990">
        <f>SECOND(K10990:K23032)</f>
        <v>0</v>
      </c>
      <c r="P10990">
        <v>86</v>
      </c>
      <c r="Q10990">
        <f>G10990-P10990</f>
        <v>8329.7900000000009</v>
      </c>
      <c r="R10990" t="s">
        <v>1833</v>
      </c>
      <c r="S10990" t="s">
        <v>18</v>
      </c>
      <c r="T10990" t="s">
        <v>19</v>
      </c>
    </row>
    <row r="10991" spans="1:20" x14ac:dyDescent="0.35">
      <c r="A10991" t="s">
        <v>11</v>
      </c>
      <c r="B10991" t="s">
        <v>25</v>
      </c>
      <c r="C10991" t="s">
        <v>13</v>
      </c>
      <c r="D10991" t="s">
        <v>14</v>
      </c>
      <c r="E10991" t="s">
        <v>26</v>
      </c>
      <c r="F10991" t="s">
        <v>16</v>
      </c>
      <c r="G10991">
        <v>5360.48</v>
      </c>
      <c r="H10991" s="1">
        <v>43397</v>
      </c>
      <c r="I10991" t="str">
        <f t="shared" si="513"/>
        <v>24</v>
      </c>
      <c r="J10991" t="str">
        <f t="shared" si="514"/>
        <v>October</v>
      </c>
      <c r="K10991" t="str">
        <f t="shared" si="515"/>
        <v>2018</v>
      </c>
      <c r="L10991" s="15">
        <v>9.7210648148148157E-2</v>
      </c>
      <c r="M10991">
        <f>HOUR(K10991:K23033)</f>
        <v>0</v>
      </c>
      <c r="N10991">
        <f>MINUTE(K10991:K23033)</f>
        <v>0</v>
      </c>
      <c r="O10991">
        <f>SECOND(K10991:K23033)</f>
        <v>0</v>
      </c>
      <c r="P10991">
        <v>9.42</v>
      </c>
      <c r="Q10991">
        <f>G10991-P10991</f>
        <v>5351.0599999999995</v>
      </c>
      <c r="R10991" t="s">
        <v>451</v>
      </c>
      <c r="S10991" t="s">
        <v>18</v>
      </c>
      <c r="T10991" t="s">
        <v>19</v>
      </c>
    </row>
    <row r="10992" spans="1:20" x14ac:dyDescent="0.35">
      <c r="A10992" t="s">
        <v>29</v>
      </c>
      <c r="B10992" t="s">
        <v>80</v>
      </c>
      <c r="C10992" t="s">
        <v>13</v>
      </c>
      <c r="D10992" t="s">
        <v>31</v>
      </c>
      <c r="E10992" t="s">
        <v>81</v>
      </c>
      <c r="F10992" t="s">
        <v>24</v>
      </c>
      <c r="G10992">
        <v>13240.78</v>
      </c>
      <c r="H10992" s="1">
        <v>43397</v>
      </c>
      <c r="I10992" t="str">
        <f t="shared" si="513"/>
        <v>24</v>
      </c>
      <c r="J10992" t="str">
        <f t="shared" si="514"/>
        <v>October</v>
      </c>
      <c r="K10992" t="str">
        <f t="shared" si="515"/>
        <v>2018</v>
      </c>
      <c r="L10992" s="15">
        <v>0.125</v>
      </c>
      <c r="M10992">
        <f>HOUR(K10992:K23034)</f>
        <v>0</v>
      </c>
      <c r="N10992">
        <f>MINUTE(K10992:K23034)</f>
        <v>0</v>
      </c>
      <c r="O10992">
        <f>SECOND(K10992:K23034)</f>
        <v>0</v>
      </c>
      <c r="P10992">
        <v>1385</v>
      </c>
      <c r="Q10992">
        <f>G10992-P10992</f>
        <v>11855.78</v>
      </c>
      <c r="R10992" t="s">
        <v>1833</v>
      </c>
      <c r="S10992" t="s">
        <v>18</v>
      </c>
      <c r="T10992" t="s">
        <v>19</v>
      </c>
    </row>
    <row r="10993" spans="1:20" x14ac:dyDescent="0.35">
      <c r="A10993" t="s">
        <v>11</v>
      </c>
      <c r="B10993" t="s">
        <v>12</v>
      </c>
      <c r="C10993" t="s">
        <v>13</v>
      </c>
      <c r="D10993" t="s">
        <v>20</v>
      </c>
      <c r="E10993" t="s">
        <v>15</v>
      </c>
      <c r="F10993" t="s">
        <v>16</v>
      </c>
      <c r="G10993">
        <v>989.86</v>
      </c>
      <c r="H10993" s="1">
        <v>43397</v>
      </c>
      <c r="I10993" t="str">
        <f t="shared" si="513"/>
        <v>24</v>
      </c>
      <c r="J10993" t="str">
        <f t="shared" si="514"/>
        <v>October</v>
      </c>
      <c r="K10993" t="str">
        <f t="shared" si="515"/>
        <v>2018</v>
      </c>
      <c r="L10993" s="15">
        <v>0.17437499999999997</v>
      </c>
      <c r="M10993">
        <f>HOUR(K10993:K23035)</f>
        <v>0</v>
      </c>
      <c r="N10993">
        <f>MINUTE(K10993:K23035)</f>
        <v>0</v>
      </c>
      <c r="O10993">
        <f>SECOND(K10993:K23035)</f>
        <v>0</v>
      </c>
      <c r="P10993">
        <v>9.51</v>
      </c>
      <c r="Q10993">
        <f>G10993-P10993</f>
        <v>980.35</v>
      </c>
      <c r="R10993" t="s">
        <v>597</v>
      </c>
      <c r="S10993" t="s">
        <v>18</v>
      </c>
      <c r="T10993" t="s">
        <v>19</v>
      </c>
    </row>
    <row r="10994" spans="1:20" x14ac:dyDescent="0.35">
      <c r="A10994" t="s">
        <v>11</v>
      </c>
      <c r="B10994" t="s">
        <v>71</v>
      </c>
      <c r="C10994" t="s">
        <v>13</v>
      </c>
      <c r="D10994" t="s">
        <v>14</v>
      </c>
      <c r="E10994" t="s">
        <v>63</v>
      </c>
      <c r="F10994" t="s">
        <v>24</v>
      </c>
      <c r="G10994">
        <v>9877.83</v>
      </c>
      <c r="H10994" s="1">
        <v>43397</v>
      </c>
      <c r="I10994" t="str">
        <f t="shared" si="513"/>
        <v>24</v>
      </c>
      <c r="J10994" t="str">
        <f t="shared" si="514"/>
        <v>October</v>
      </c>
      <c r="K10994" t="str">
        <f t="shared" si="515"/>
        <v>2018</v>
      </c>
      <c r="L10994" s="15">
        <v>0.2000925925925926</v>
      </c>
      <c r="M10994">
        <f>HOUR(K10994:K23036)</f>
        <v>0</v>
      </c>
      <c r="N10994">
        <f>MINUTE(K10994:K23036)</f>
        <v>0</v>
      </c>
      <c r="O10994">
        <f>SECOND(K10994:K23036)</f>
        <v>0</v>
      </c>
      <c r="P10994">
        <v>8.19</v>
      </c>
      <c r="Q10994">
        <f>G10994-P10994</f>
        <v>9869.64</v>
      </c>
      <c r="R10994" t="s">
        <v>120</v>
      </c>
      <c r="S10994" t="s">
        <v>18</v>
      </c>
      <c r="T10994" t="s">
        <v>19</v>
      </c>
    </row>
    <row r="10995" spans="1:20" x14ac:dyDescent="0.35">
      <c r="A10995" t="s">
        <v>29</v>
      </c>
      <c r="B10995" t="s">
        <v>213</v>
      </c>
      <c r="C10995" t="s">
        <v>13</v>
      </c>
      <c r="D10995" t="s">
        <v>31</v>
      </c>
      <c r="E10995" t="s">
        <v>59</v>
      </c>
      <c r="F10995" t="s">
        <v>16</v>
      </c>
      <c r="G10995">
        <v>4042.15</v>
      </c>
      <c r="H10995" s="1">
        <v>43397</v>
      </c>
      <c r="I10995" t="str">
        <f t="shared" si="513"/>
        <v>24</v>
      </c>
      <c r="J10995" t="str">
        <f t="shared" si="514"/>
        <v>October</v>
      </c>
      <c r="K10995" t="str">
        <f t="shared" si="515"/>
        <v>2018</v>
      </c>
      <c r="L10995" s="15">
        <v>0.25</v>
      </c>
      <c r="M10995">
        <f>HOUR(K10995:K23037)</f>
        <v>0</v>
      </c>
      <c r="N10995">
        <f>MINUTE(K10995:K23037)</f>
        <v>0</v>
      </c>
      <c r="O10995">
        <f>SECOND(K10995:K23037)</f>
        <v>0</v>
      </c>
      <c r="P10995">
        <v>173</v>
      </c>
      <c r="Q10995">
        <f>G10995-P10995</f>
        <v>3869.15</v>
      </c>
      <c r="R10995" t="s">
        <v>1833</v>
      </c>
      <c r="S10995" t="s">
        <v>18</v>
      </c>
      <c r="T10995" t="s">
        <v>19</v>
      </c>
    </row>
    <row r="10996" spans="1:20" x14ac:dyDescent="0.35">
      <c r="A10996" t="s">
        <v>29</v>
      </c>
      <c r="B10996" t="s">
        <v>40</v>
      </c>
      <c r="C10996" t="s">
        <v>13</v>
      </c>
      <c r="D10996" t="s">
        <v>41</v>
      </c>
      <c r="E10996" t="s">
        <v>23</v>
      </c>
      <c r="F10996" t="s">
        <v>24</v>
      </c>
      <c r="G10996">
        <v>22153.42</v>
      </c>
      <c r="H10996" s="1">
        <v>43397</v>
      </c>
      <c r="I10996" t="str">
        <f t="shared" si="513"/>
        <v>24</v>
      </c>
      <c r="J10996" t="str">
        <f t="shared" si="514"/>
        <v>October</v>
      </c>
      <c r="K10996" t="str">
        <f t="shared" si="515"/>
        <v>2018</v>
      </c>
      <c r="L10996" s="15">
        <v>0.25</v>
      </c>
      <c r="M10996">
        <f>HOUR(K10996:K23038)</f>
        <v>0</v>
      </c>
      <c r="N10996">
        <f>MINUTE(K10996:K23038)</f>
        <v>0</v>
      </c>
      <c r="O10996">
        <f>SECOND(K10996:K23038)</f>
        <v>0</v>
      </c>
      <c r="P10996">
        <v>21</v>
      </c>
      <c r="Q10996">
        <f>G10996-P10996</f>
        <v>22132.42</v>
      </c>
      <c r="R10996" t="s">
        <v>1833</v>
      </c>
      <c r="S10996" t="s">
        <v>18</v>
      </c>
      <c r="T10996" t="s">
        <v>19</v>
      </c>
    </row>
    <row r="10997" spans="1:20" x14ac:dyDescent="0.35">
      <c r="A10997" t="s">
        <v>29</v>
      </c>
      <c r="B10997" t="s">
        <v>42</v>
      </c>
      <c r="C10997" t="s">
        <v>13</v>
      </c>
      <c r="D10997" t="s">
        <v>31</v>
      </c>
      <c r="E10997" t="s">
        <v>43</v>
      </c>
      <c r="F10997" t="s">
        <v>24</v>
      </c>
      <c r="G10997">
        <v>17592</v>
      </c>
      <c r="H10997" s="1">
        <v>43397</v>
      </c>
      <c r="I10997" t="str">
        <f t="shared" si="513"/>
        <v>24</v>
      </c>
      <c r="J10997" t="str">
        <f t="shared" si="514"/>
        <v>October</v>
      </c>
      <c r="K10997" t="str">
        <f t="shared" si="515"/>
        <v>2018</v>
      </c>
      <c r="L10997" s="15">
        <v>0.25</v>
      </c>
      <c r="M10997">
        <f>HOUR(K10997:K23039)</f>
        <v>0</v>
      </c>
      <c r="N10997">
        <f>MINUTE(K10997:K23039)</f>
        <v>0</v>
      </c>
      <c r="O10997">
        <f>SECOND(K10997:K23039)</f>
        <v>0</v>
      </c>
      <c r="P10997">
        <v>27</v>
      </c>
      <c r="Q10997">
        <f>G10997-P10997</f>
        <v>17565</v>
      </c>
      <c r="R10997" t="s">
        <v>1833</v>
      </c>
      <c r="S10997" t="s">
        <v>18</v>
      </c>
      <c r="T10997" t="s">
        <v>19</v>
      </c>
    </row>
    <row r="10998" spans="1:20" x14ac:dyDescent="0.35">
      <c r="A10998" t="s">
        <v>29</v>
      </c>
      <c r="B10998" t="s">
        <v>62</v>
      </c>
      <c r="C10998" t="s">
        <v>13</v>
      </c>
      <c r="D10998" t="s">
        <v>31</v>
      </c>
      <c r="E10998" t="s">
        <v>63</v>
      </c>
      <c r="F10998" t="s">
        <v>24</v>
      </c>
      <c r="G10998">
        <v>2060.96</v>
      </c>
      <c r="H10998" s="1">
        <v>43397</v>
      </c>
      <c r="I10998" t="str">
        <f t="shared" si="513"/>
        <v>24</v>
      </c>
      <c r="J10998" t="str">
        <f t="shared" si="514"/>
        <v>October</v>
      </c>
      <c r="K10998" t="str">
        <f t="shared" si="515"/>
        <v>2018</v>
      </c>
      <c r="L10998" s="15">
        <v>0.25</v>
      </c>
      <c r="M10998">
        <f>HOUR(K10998:K23040)</f>
        <v>0</v>
      </c>
      <c r="N10998">
        <f>MINUTE(K10998:K23040)</f>
        <v>0</v>
      </c>
      <c r="O10998">
        <f>SECOND(K10998:K23040)</f>
        <v>0</v>
      </c>
      <c r="P10998">
        <v>166</v>
      </c>
      <c r="Q10998">
        <f>G10998-P10998</f>
        <v>1894.96</v>
      </c>
      <c r="R10998" t="s">
        <v>1833</v>
      </c>
      <c r="S10998" t="s">
        <v>18</v>
      </c>
      <c r="T10998" t="s">
        <v>19</v>
      </c>
    </row>
    <row r="10999" spans="1:20" x14ac:dyDescent="0.35">
      <c r="A10999" t="s">
        <v>29</v>
      </c>
      <c r="B10999" t="s">
        <v>33</v>
      </c>
      <c r="C10999" t="s">
        <v>13</v>
      </c>
      <c r="D10999" t="s">
        <v>31</v>
      </c>
      <c r="E10999" t="s">
        <v>34</v>
      </c>
      <c r="F10999" t="s">
        <v>16</v>
      </c>
      <c r="G10999">
        <v>8744.27</v>
      </c>
      <c r="H10999" s="1">
        <v>43397</v>
      </c>
      <c r="I10999" t="str">
        <f t="shared" si="513"/>
        <v>24</v>
      </c>
      <c r="J10999" t="str">
        <f t="shared" si="514"/>
        <v>October</v>
      </c>
      <c r="K10999" t="str">
        <f t="shared" si="515"/>
        <v>2018</v>
      </c>
      <c r="L10999" s="15">
        <v>0.25</v>
      </c>
      <c r="M10999">
        <f>HOUR(K10999:K23041)</f>
        <v>0</v>
      </c>
      <c r="N10999">
        <f>MINUTE(K10999:K23041)</f>
        <v>0</v>
      </c>
      <c r="O10999">
        <f>SECOND(K10999:K23041)</f>
        <v>0</v>
      </c>
      <c r="P10999">
        <v>29</v>
      </c>
      <c r="Q10999">
        <f>G10999-P10999</f>
        <v>8715.27</v>
      </c>
      <c r="R10999" t="s">
        <v>1833</v>
      </c>
      <c r="S10999" t="s">
        <v>18</v>
      </c>
      <c r="T10999" t="s">
        <v>19</v>
      </c>
    </row>
    <row r="11000" spans="1:20" x14ac:dyDescent="0.35">
      <c r="A11000" t="s">
        <v>29</v>
      </c>
      <c r="B11000" t="s">
        <v>45</v>
      </c>
      <c r="C11000" t="s">
        <v>13</v>
      </c>
      <c r="D11000" t="s">
        <v>41</v>
      </c>
      <c r="E11000" t="s">
        <v>46</v>
      </c>
      <c r="F11000" t="s">
        <v>24</v>
      </c>
      <c r="G11000">
        <v>20547.21</v>
      </c>
      <c r="H11000" s="1">
        <v>43397</v>
      </c>
      <c r="I11000" t="str">
        <f t="shared" si="513"/>
        <v>24</v>
      </c>
      <c r="J11000" t="str">
        <f t="shared" si="514"/>
        <v>October</v>
      </c>
      <c r="K11000" t="str">
        <f t="shared" si="515"/>
        <v>2018</v>
      </c>
      <c r="L11000" s="15">
        <v>0.29166666666666669</v>
      </c>
      <c r="M11000">
        <f>HOUR(K11000:K23042)</f>
        <v>0</v>
      </c>
      <c r="N11000">
        <f>MINUTE(K11000:K23042)</f>
        <v>0</v>
      </c>
      <c r="O11000">
        <f>SECOND(K11000:K23042)</f>
        <v>0</v>
      </c>
      <c r="P11000">
        <v>25</v>
      </c>
      <c r="Q11000">
        <f>G11000-P11000</f>
        <v>20522.21</v>
      </c>
      <c r="R11000" t="s">
        <v>1833</v>
      </c>
      <c r="S11000" t="s">
        <v>18</v>
      </c>
      <c r="T11000" t="s">
        <v>19</v>
      </c>
    </row>
    <row r="11001" spans="1:20" x14ac:dyDescent="0.35">
      <c r="A11001" t="s">
        <v>29</v>
      </c>
      <c r="B11001" t="s">
        <v>47</v>
      </c>
      <c r="C11001" t="s">
        <v>13</v>
      </c>
      <c r="D11001" t="s">
        <v>41</v>
      </c>
      <c r="E11001" t="s">
        <v>48</v>
      </c>
      <c r="F11001" t="s">
        <v>24</v>
      </c>
      <c r="G11001">
        <v>22494.12</v>
      </c>
      <c r="H11001" s="1">
        <v>43397</v>
      </c>
      <c r="I11001" t="str">
        <f t="shared" si="513"/>
        <v>24</v>
      </c>
      <c r="J11001" t="str">
        <f t="shared" si="514"/>
        <v>October</v>
      </c>
      <c r="K11001" t="str">
        <f t="shared" si="515"/>
        <v>2018</v>
      </c>
      <c r="L11001" s="15">
        <v>0.29166666666666669</v>
      </c>
      <c r="M11001">
        <f>HOUR(K11001:K23043)</f>
        <v>0</v>
      </c>
      <c r="N11001">
        <f>MINUTE(K11001:K23043)</f>
        <v>0</v>
      </c>
      <c r="O11001">
        <f>SECOND(K11001:K23043)</f>
        <v>0</v>
      </c>
      <c r="P11001">
        <v>39</v>
      </c>
      <c r="Q11001">
        <f>G11001-P11001</f>
        <v>22455.119999999999</v>
      </c>
      <c r="R11001" t="s">
        <v>1833</v>
      </c>
      <c r="S11001" t="s">
        <v>18</v>
      </c>
      <c r="T11001" t="s">
        <v>19</v>
      </c>
    </row>
    <row r="11002" spans="1:20" x14ac:dyDescent="0.35">
      <c r="A11002" t="s">
        <v>29</v>
      </c>
      <c r="B11002" t="s">
        <v>186</v>
      </c>
      <c r="C11002" t="s">
        <v>13</v>
      </c>
      <c r="D11002" t="s">
        <v>31</v>
      </c>
      <c r="E11002" t="s">
        <v>187</v>
      </c>
      <c r="F11002" t="s">
        <v>16</v>
      </c>
      <c r="G11002">
        <v>6542.9</v>
      </c>
      <c r="H11002" s="1">
        <v>43397</v>
      </c>
      <c r="I11002" t="str">
        <f t="shared" si="513"/>
        <v>24</v>
      </c>
      <c r="J11002" t="str">
        <f t="shared" si="514"/>
        <v>October</v>
      </c>
      <c r="K11002" t="str">
        <f t="shared" si="515"/>
        <v>2018</v>
      </c>
      <c r="L11002" s="15">
        <v>0.29166666666666669</v>
      </c>
      <c r="M11002">
        <f>HOUR(K11002:K23044)</f>
        <v>0</v>
      </c>
      <c r="N11002">
        <f>MINUTE(K11002:K23044)</f>
        <v>0</v>
      </c>
      <c r="O11002">
        <f>SECOND(K11002:K23044)</f>
        <v>0</v>
      </c>
      <c r="P11002">
        <v>91</v>
      </c>
      <c r="Q11002">
        <f>G11002-P11002</f>
        <v>6451.9</v>
      </c>
      <c r="R11002" t="s">
        <v>1833</v>
      </c>
      <c r="S11002" t="s">
        <v>18</v>
      </c>
      <c r="T11002" t="s">
        <v>19</v>
      </c>
    </row>
    <row r="11003" spans="1:20" x14ac:dyDescent="0.35">
      <c r="A11003" t="s">
        <v>11</v>
      </c>
      <c r="B11003" t="s">
        <v>245</v>
      </c>
      <c r="C11003" t="s">
        <v>13</v>
      </c>
      <c r="D11003" t="s">
        <v>14</v>
      </c>
      <c r="E11003" t="s">
        <v>23</v>
      </c>
      <c r="F11003" t="s">
        <v>24</v>
      </c>
      <c r="G11003">
        <v>63464.99</v>
      </c>
      <c r="H11003" s="1">
        <v>43397</v>
      </c>
      <c r="I11003" t="str">
        <f t="shared" si="513"/>
        <v>24</v>
      </c>
      <c r="J11003" t="str">
        <f t="shared" si="514"/>
        <v>October</v>
      </c>
      <c r="K11003" t="str">
        <f t="shared" si="515"/>
        <v>2018</v>
      </c>
      <c r="L11003" s="15">
        <v>0.29418981481481482</v>
      </c>
      <c r="M11003">
        <f>HOUR(K11003:K23045)</f>
        <v>0</v>
      </c>
      <c r="N11003">
        <f>MINUTE(K11003:K23045)</f>
        <v>0</v>
      </c>
      <c r="O11003">
        <f>SECOND(K11003:K23045)</f>
        <v>0</v>
      </c>
      <c r="P11003">
        <v>24.53</v>
      </c>
      <c r="Q11003">
        <f>G11003-P11003</f>
        <v>63440.46</v>
      </c>
      <c r="R11003" t="s">
        <v>1237</v>
      </c>
      <c r="S11003" t="s">
        <v>18</v>
      </c>
      <c r="T11003" t="s">
        <v>19</v>
      </c>
    </row>
    <row r="11004" spans="1:20" x14ac:dyDescent="0.35">
      <c r="A11004" t="s">
        <v>11</v>
      </c>
      <c r="B11004" t="s">
        <v>245</v>
      </c>
      <c r="C11004" t="s">
        <v>13</v>
      </c>
      <c r="D11004" t="s">
        <v>20</v>
      </c>
      <c r="E11004" t="s">
        <v>23</v>
      </c>
      <c r="F11004" t="s">
        <v>24</v>
      </c>
      <c r="G11004">
        <v>63453.8</v>
      </c>
      <c r="H11004" s="1">
        <v>43397</v>
      </c>
      <c r="I11004" t="str">
        <f t="shared" si="513"/>
        <v>24</v>
      </c>
      <c r="J11004" t="str">
        <f t="shared" si="514"/>
        <v>October</v>
      </c>
      <c r="K11004" t="str">
        <f t="shared" si="515"/>
        <v>2018</v>
      </c>
      <c r="L11004" s="15">
        <v>0.32575231481481481</v>
      </c>
      <c r="M11004">
        <f>HOUR(K11004:K23046)</f>
        <v>0</v>
      </c>
      <c r="N11004">
        <f>MINUTE(K11004:K23046)</f>
        <v>0</v>
      </c>
      <c r="O11004">
        <f>SECOND(K11004:K23046)</f>
        <v>0</v>
      </c>
      <c r="P11004">
        <v>11.19</v>
      </c>
      <c r="Q11004">
        <f>G11004-P11004</f>
        <v>63442.61</v>
      </c>
      <c r="R11004" t="s">
        <v>261</v>
      </c>
      <c r="S11004" t="s">
        <v>18</v>
      </c>
      <c r="T11004" t="s">
        <v>19</v>
      </c>
    </row>
    <row r="11005" spans="1:20" x14ac:dyDescent="0.35">
      <c r="A11005" t="s">
        <v>29</v>
      </c>
      <c r="B11005" t="s">
        <v>52</v>
      </c>
      <c r="C11005" t="s">
        <v>13</v>
      </c>
      <c r="D11005" t="s">
        <v>41</v>
      </c>
      <c r="E11005" t="s">
        <v>53</v>
      </c>
      <c r="F11005" t="s">
        <v>24</v>
      </c>
      <c r="G11005">
        <v>266894.32</v>
      </c>
      <c r="H11005" s="1">
        <v>43397</v>
      </c>
      <c r="I11005" t="str">
        <f t="shared" si="513"/>
        <v>24</v>
      </c>
      <c r="J11005" t="str">
        <f t="shared" si="514"/>
        <v>October</v>
      </c>
      <c r="K11005" t="str">
        <f t="shared" si="515"/>
        <v>2018</v>
      </c>
      <c r="L11005" s="15">
        <v>0.33333333333333331</v>
      </c>
      <c r="M11005">
        <f>HOUR(K11005:K23047)</f>
        <v>0</v>
      </c>
      <c r="N11005">
        <f>MINUTE(K11005:K23047)</f>
        <v>0</v>
      </c>
      <c r="O11005">
        <f>SECOND(K11005:K23047)</f>
        <v>0</v>
      </c>
      <c r="P11005">
        <v>22</v>
      </c>
      <c r="Q11005">
        <f>G11005-P11005</f>
        <v>266872.32000000001</v>
      </c>
      <c r="R11005" t="s">
        <v>1833</v>
      </c>
      <c r="S11005" t="s">
        <v>18</v>
      </c>
      <c r="T11005" t="s">
        <v>19</v>
      </c>
    </row>
    <row r="11006" spans="1:20" x14ac:dyDescent="0.35">
      <c r="A11006" t="s">
        <v>29</v>
      </c>
      <c r="B11006" t="s">
        <v>54</v>
      </c>
      <c r="C11006" t="s">
        <v>13</v>
      </c>
      <c r="D11006" t="s">
        <v>31</v>
      </c>
      <c r="E11006" t="s">
        <v>55</v>
      </c>
      <c r="F11006" t="s">
        <v>16</v>
      </c>
      <c r="G11006">
        <v>10995.06</v>
      </c>
      <c r="H11006" s="1">
        <v>43397</v>
      </c>
      <c r="I11006" t="str">
        <f t="shared" si="513"/>
        <v>24</v>
      </c>
      <c r="J11006" t="str">
        <f t="shared" si="514"/>
        <v>October</v>
      </c>
      <c r="K11006" t="str">
        <f t="shared" si="515"/>
        <v>2018</v>
      </c>
      <c r="L11006" s="15">
        <v>0.33333333333333331</v>
      </c>
      <c r="M11006">
        <f>HOUR(K11006:K23048)</f>
        <v>0</v>
      </c>
      <c r="N11006">
        <f>MINUTE(K11006:K23048)</f>
        <v>0</v>
      </c>
      <c r="O11006">
        <f>SECOND(K11006:K23048)</f>
        <v>0</v>
      </c>
      <c r="P11006">
        <v>55</v>
      </c>
      <c r="Q11006">
        <f>G11006-P11006</f>
        <v>10940.06</v>
      </c>
      <c r="R11006" t="s">
        <v>1833</v>
      </c>
      <c r="S11006" t="s">
        <v>18</v>
      </c>
      <c r="T11006" t="s">
        <v>19</v>
      </c>
    </row>
    <row r="11007" spans="1:20" x14ac:dyDescent="0.35">
      <c r="A11007" t="s">
        <v>29</v>
      </c>
      <c r="B11007" t="s">
        <v>56</v>
      </c>
      <c r="C11007" t="s">
        <v>13</v>
      </c>
      <c r="D11007" t="s">
        <v>31</v>
      </c>
      <c r="E11007" t="s">
        <v>57</v>
      </c>
      <c r="F11007" t="s">
        <v>16</v>
      </c>
      <c r="G11007">
        <v>9049.27</v>
      </c>
      <c r="H11007" s="1">
        <v>43397</v>
      </c>
      <c r="I11007" t="str">
        <f t="shared" si="513"/>
        <v>24</v>
      </c>
      <c r="J11007" t="str">
        <f t="shared" si="514"/>
        <v>October</v>
      </c>
      <c r="K11007" t="str">
        <f t="shared" si="515"/>
        <v>2018</v>
      </c>
      <c r="L11007" s="15">
        <v>0.33333333333333331</v>
      </c>
      <c r="M11007">
        <f>HOUR(K11007:K23049)</f>
        <v>0</v>
      </c>
      <c r="N11007">
        <f>MINUTE(K11007:K23049)</f>
        <v>0</v>
      </c>
      <c r="O11007">
        <f>SECOND(K11007:K23049)</f>
        <v>0</v>
      </c>
      <c r="P11007">
        <v>58</v>
      </c>
      <c r="Q11007">
        <f>G11007-P11007</f>
        <v>8991.27</v>
      </c>
      <c r="R11007" t="s">
        <v>1833</v>
      </c>
      <c r="S11007" t="s">
        <v>18</v>
      </c>
      <c r="T11007" t="s">
        <v>19</v>
      </c>
    </row>
    <row r="11008" spans="1:20" x14ac:dyDescent="0.35">
      <c r="A11008" t="s">
        <v>11</v>
      </c>
      <c r="B11008" t="s">
        <v>75</v>
      </c>
      <c r="C11008" t="s">
        <v>13</v>
      </c>
      <c r="D11008" t="s">
        <v>20</v>
      </c>
      <c r="E11008" t="s">
        <v>76</v>
      </c>
      <c r="F11008" t="s">
        <v>24</v>
      </c>
      <c r="G11008">
        <v>5271.42</v>
      </c>
      <c r="H11008" s="1">
        <v>43397</v>
      </c>
      <c r="I11008" t="str">
        <f t="shared" si="513"/>
        <v>24</v>
      </c>
      <c r="J11008" t="str">
        <f t="shared" si="514"/>
        <v>October</v>
      </c>
      <c r="K11008" t="str">
        <f t="shared" si="515"/>
        <v>2018</v>
      </c>
      <c r="L11008" s="15">
        <v>0.34144675925925921</v>
      </c>
      <c r="M11008">
        <f>HOUR(K11008:K23050)</f>
        <v>0</v>
      </c>
      <c r="N11008">
        <f>MINUTE(K11008:K23050)</f>
        <v>0</v>
      </c>
      <c r="O11008">
        <f>SECOND(K11008:K23050)</f>
        <v>0</v>
      </c>
      <c r="P11008">
        <v>28.26</v>
      </c>
      <c r="Q11008">
        <f>G11008-P11008</f>
        <v>5243.16</v>
      </c>
      <c r="R11008" t="s">
        <v>1770</v>
      </c>
      <c r="S11008" t="s">
        <v>18</v>
      </c>
      <c r="T11008" t="s">
        <v>19</v>
      </c>
    </row>
    <row r="11009" spans="1:20" x14ac:dyDescent="0.35">
      <c r="A11009" t="s">
        <v>11</v>
      </c>
      <c r="B11009" t="s">
        <v>140</v>
      </c>
      <c r="C11009" t="s">
        <v>13</v>
      </c>
      <c r="D11009" t="s">
        <v>20</v>
      </c>
      <c r="E11009" t="s">
        <v>141</v>
      </c>
      <c r="F11009" t="s">
        <v>24</v>
      </c>
      <c r="G11009">
        <v>12333.25</v>
      </c>
      <c r="H11009" s="1">
        <v>43397</v>
      </c>
      <c r="I11009" t="str">
        <f t="shared" si="513"/>
        <v>24</v>
      </c>
      <c r="J11009" t="str">
        <f t="shared" si="514"/>
        <v>October</v>
      </c>
      <c r="K11009" t="str">
        <f t="shared" si="515"/>
        <v>2018</v>
      </c>
      <c r="L11009" s="15">
        <v>0.35212962962962963</v>
      </c>
      <c r="M11009">
        <f>HOUR(K11009:K23051)</f>
        <v>0</v>
      </c>
      <c r="N11009">
        <f>MINUTE(K11009:K23051)</f>
        <v>0</v>
      </c>
      <c r="O11009">
        <f>SECOND(K11009:K23051)</f>
        <v>0</v>
      </c>
      <c r="P11009">
        <v>11</v>
      </c>
      <c r="Q11009">
        <f>G11009-P11009</f>
        <v>12322.25</v>
      </c>
      <c r="R11009" t="s">
        <v>719</v>
      </c>
      <c r="S11009" t="s">
        <v>18</v>
      </c>
      <c r="T11009" t="s">
        <v>19</v>
      </c>
    </row>
    <row r="11010" spans="1:20" x14ac:dyDescent="0.35">
      <c r="A11010" t="s">
        <v>11</v>
      </c>
      <c r="B11010" t="s">
        <v>195</v>
      </c>
      <c r="C11010" t="s">
        <v>13</v>
      </c>
      <c r="D11010" t="s">
        <v>14</v>
      </c>
      <c r="E11010" t="s">
        <v>129</v>
      </c>
      <c r="F11010" t="s">
        <v>24</v>
      </c>
      <c r="G11010">
        <v>13089.85</v>
      </c>
      <c r="H11010" s="1">
        <v>43397</v>
      </c>
      <c r="I11010" t="str">
        <f t="shared" si="513"/>
        <v>24</v>
      </c>
      <c r="J11010" t="str">
        <f t="shared" si="514"/>
        <v>October</v>
      </c>
      <c r="K11010" t="str">
        <f t="shared" si="515"/>
        <v>2018</v>
      </c>
      <c r="L11010" s="15">
        <v>0.36281249999999998</v>
      </c>
      <c r="M11010">
        <f>HOUR(K11010:K23052)</f>
        <v>0</v>
      </c>
      <c r="N11010">
        <f>MINUTE(K11010:K23052)</f>
        <v>0</v>
      </c>
      <c r="O11010">
        <f>SECOND(K11010:K23052)</f>
        <v>0</v>
      </c>
      <c r="P11010">
        <v>15.48</v>
      </c>
      <c r="Q11010">
        <f>G11010-P11010</f>
        <v>13074.37</v>
      </c>
      <c r="R11010" t="s">
        <v>1728</v>
      </c>
      <c r="S11010" t="s">
        <v>18</v>
      </c>
      <c r="T11010" t="s">
        <v>19</v>
      </c>
    </row>
    <row r="11011" spans="1:20" x14ac:dyDescent="0.35">
      <c r="A11011" t="s">
        <v>11</v>
      </c>
      <c r="B11011" t="s">
        <v>12</v>
      </c>
      <c r="C11011" t="s">
        <v>13</v>
      </c>
      <c r="D11011" t="s">
        <v>20</v>
      </c>
      <c r="E11011" t="s">
        <v>15</v>
      </c>
      <c r="F11011" t="s">
        <v>16</v>
      </c>
      <c r="G11011">
        <v>979.28</v>
      </c>
      <c r="H11011" s="1">
        <v>43397</v>
      </c>
      <c r="I11011" t="str">
        <f t="shared" ref="I11011:I11074" si="516">TEXT(H11011,"dd")</f>
        <v>24</v>
      </c>
      <c r="J11011" t="str">
        <f t="shared" ref="J11011:J11074" si="517">TEXT(H11011,"mmmm")</f>
        <v>October</v>
      </c>
      <c r="K11011" t="str">
        <f t="shared" ref="K11011:K11074" si="518">TEXT(H11011,"yyyy")</f>
        <v>2018</v>
      </c>
      <c r="L11011" s="15">
        <v>0.37349537037037034</v>
      </c>
      <c r="M11011">
        <f>HOUR(K11011:K23053)</f>
        <v>0</v>
      </c>
      <c r="N11011">
        <f>MINUTE(K11011:K23053)</f>
        <v>0</v>
      </c>
      <c r="O11011">
        <f>SECOND(K11011:K23053)</f>
        <v>0</v>
      </c>
      <c r="P11011">
        <v>10.58</v>
      </c>
      <c r="Q11011">
        <f>G11011-P11011</f>
        <v>968.69999999999993</v>
      </c>
      <c r="R11011" t="s">
        <v>1523</v>
      </c>
      <c r="S11011" t="s">
        <v>18</v>
      </c>
      <c r="T11011" t="s">
        <v>19</v>
      </c>
    </row>
    <row r="11012" spans="1:20" x14ac:dyDescent="0.35">
      <c r="A11012" t="s">
        <v>29</v>
      </c>
      <c r="B11012" t="s">
        <v>73</v>
      </c>
      <c r="C11012" t="s">
        <v>13</v>
      </c>
      <c r="D11012" t="s">
        <v>41</v>
      </c>
      <c r="E11012" t="s">
        <v>74</v>
      </c>
      <c r="F11012" t="s">
        <v>16</v>
      </c>
      <c r="G11012">
        <v>23677.54</v>
      </c>
      <c r="H11012" s="1">
        <v>43397</v>
      </c>
      <c r="I11012" t="str">
        <f t="shared" si="516"/>
        <v>24</v>
      </c>
      <c r="J11012" t="str">
        <f t="shared" si="517"/>
        <v>October</v>
      </c>
      <c r="K11012" t="str">
        <f t="shared" si="518"/>
        <v>2018</v>
      </c>
      <c r="L11012" s="15">
        <v>0.375</v>
      </c>
      <c r="M11012">
        <f>HOUR(K11012:K23054)</f>
        <v>0</v>
      </c>
      <c r="N11012">
        <f>MINUTE(K11012:K23054)</f>
        <v>0</v>
      </c>
      <c r="O11012">
        <f>SECOND(K11012:K23054)</f>
        <v>0</v>
      </c>
      <c r="P11012">
        <v>25</v>
      </c>
      <c r="Q11012">
        <f>G11012-P11012</f>
        <v>23652.54</v>
      </c>
      <c r="R11012" t="s">
        <v>1833</v>
      </c>
      <c r="S11012" t="s">
        <v>18</v>
      </c>
      <c r="T11012" t="s">
        <v>19</v>
      </c>
    </row>
    <row r="11013" spans="1:20" x14ac:dyDescent="0.35">
      <c r="A11013" t="s">
        <v>29</v>
      </c>
      <c r="B11013" t="s">
        <v>75</v>
      </c>
      <c r="C11013" t="s">
        <v>13</v>
      </c>
      <c r="D11013" t="s">
        <v>31</v>
      </c>
      <c r="E11013" t="s">
        <v>76</v>
      </c>
      <c r="F11013" t="s">
        <v>24</v>
      </c>
      <c r="G11013">
        <v>5235.42</v>
      </c>
      <c r="H11013" s="1">
        <v>43397</v>
      </c>
      <c r="I11013" t="str">
        <f t="shared" si="516"/>
        <v>24</v>
      </c>
      <c r="J11013" t="str">
        <f t="shared" si="517"/>
        <v>October</v>
      </c>
      <c r="K11013" t="str">
        <f t="shared" si="518"/>
        <v>2018</v>
      </c>
      <c r="L11013" s="15">
        <v>0.375</v>
      </c>
      <c r="M11013">
        <f>HOUR(K11013:K23055)</f>
        <v>0</v>
      </c>
      <c r="N11013">
        <f>MINUTE(K11013:K23055)</f>
        <v>0</v>
      </c>
      <c r="O11013">
        <f>SECOND(K11013:K23055)</f>
        <v>0</v>
      </c>
      <c r="P11013">
        <v>36</v>
      </c>
      <c r="Q11013">
        <f>G11013-P11013</f>
        <v>5199.42</v>
      </c>
      <c r="R11013" t="s">
        <v>1833</v>
      </c>
      <c r="S11013" t="s">
        <v>18</v>
      </c>
      <c r="T11013" t="s">
        <v>19</v>
      </c>
    </row>
    <row r="11014" spans="1:20" x14ac:dyDescent="0.35">
      <c r="A11014" t="s">
        <v>11</v>
      </c>
      <c r="B11014" t="s">
        <v>49</v>
      </c>
      <c r="C11014" t="s">
        <v>13</v>
      </c>
      <c r="D11014" t="s">
        <v>20</v>
      </c>
      <c r="E11014" t="s">
        <v>50</v>
      </c>
      <c r="F11014" t="s">
        <v>24</v>
      </c>
      <c r="G11014">
        <v>3971.64</v>
      </c>
      <c r="H11014" s="1">
        <v>43397</v>
      </c>
      <c r="I11014" t="str">
        <f t="shared" si="516"/>
        <v>24</v>
      </c>
      <c r="J11014" t="str">
        <f t="shared" si="517"/>
        <v>October</v>
      </c>
      <c r="K11014" t="str">
        <f t="shared" si="518"/>
        <v>2018</v>
      </c>
      <c r="L11014" s="15">
        <v>0.37769675925925927</v>
      </c>
      <c r="M11014">
        <f>HOUR(K11014:K23056)</f>
        <v>0</v>
      </c>
      <c r="N11014">
        <f>MINUTE(K11014:K23056)</f>
        <v>0</v>
      </c>
      <c r="O11014">
        <f>SECOND(K11014:K23056)</f>
        <v>0</v>
      </c>
      <c r="P11014">
        <v>24.52</v>
      </c>
      <c r="Q11014">
        <f>G11014-P11014</f>
        <v>3947.12</v>
      </c>
      <c r="R11014" t="s">
        <v>363</v>
      </c>
      <c r="S11014" t="s">
        <v>18</v>
      </c>
      <c r="T11014" t="s">
        <v>19</v>
      </c>
    </row>
    <row r="11015" spans="1:20" x14ac:dyDescent="0.35">
      <c r="A11015" t="s">
        <v>11</v>
      </c>
      <c r="B11015" t="s">
        <v>52</v>
      </c>
      <c r="C11015" t="s">
        <v>13</v>
      </c>
      <c r="D11015" t="s">
        <v>20</v>
      </c>
      <c r="E11015" t="s">
        <v>53</v>
      </c>
      <c r="F11015" t="s">
        <v>24</v>
      </c>
      <c r="G11015">
        <v>266877.26</v>
      </c>
      <c r="H11015" s="1">
        <v>43397</v>
      </c>
      <c r="I11015" t="str">
        <f t="shared" si="516"/>
        <v>24</v>
      </c>
      <c r="J11015" t="str">
        <f t="shared" si="517"/>
        <v>October</v>
      </c>
      <c r="K11015" t="str">
        <f t="shared" si="518"/>
        <v>2018</v>
      </c>
      <c r="L11015" s="15">
        <v>0.38083333333333336</v>
      </c>
      <c r="M11015">
        <f>HOUR(K11015:K23057)</f>
        <v>0</v>
      </c>
      <c r="N11015">
        <f>MINUTE(K11015:K23057)</f>
        <v>0</v>
      </c>
      <c r="O11015">
        <f>SECOND(K11015:K23057)</f>
        <v>0</v>
      </c>
      <c r="P11015">
        <v>17.059999999999999</v>
      </c>
      <c r="Q11015">
        <f>G11015-P11015</f>
        <v>266860.2</v>
      </c>
      <c r="R11015" t="s">
        <v>60</v>
      </c>
      <c r="S11015" t="s">
        <v>18</v>
      </c>
      <c r="T11015" t="s">
        <v>19</v>
      </c>
    </row>
    <row r="11016" spans="1:20" x14ac:dyDescent="0.35">
      <c r="A11016" t="s">
        <v>11</v>
      </c>
      <c r="B11016" t="s">
        <v>140</v>
      </c>
      <c r="C11016" t="s">
        <v>13</v>
      </c>
      <c r="D11016" t="s">
        <v>20</v>
      </c>
      <c r="E11016" t="s">
        <v>141</v>
      </c>
      <c r="F11016" t="s">
        <v>24</v>
      </c>
      <c r="G11016">
        <v>12318.88</v>
      </c>
      <c r="H11016" s="1">
        <v>43397</v>
      </c>
      <c r="I11016" t="str">
        <f t="shared" si="516"/>
        <v>24</v>
      </c>
      <c r="J11016" t="str">
        <f t="shared" si="517"/>
        <v>October</v>
      </c>
      <c r="K11016" t="str">
        <f t="shared" si="518"/>
        <v>2018</v>
      </c>
      <c r="L11016" s="15">
        <v>0.38398148148148148</v>
      </c>
      <c r="M11016">
        <f>HOUR(K11016:K23058)</f>
        <v>0</v>
      </c>
      <c r="N11016">
        <f>MINUTE(K11016:K23058)</f>
        <v>0</v>
      </c>
      <c r="O11016">
        <f>SECOND(K11016:K23058)</f>
        <v>0</v>
      </c>
      <c r="P11016">
        <v>14.37</v>
      </c>
      <c r="Q11016">
        <f>G11016-P11016</f>
        <v>12304.509999999998</v>
      </c>
      <c r="R11016" t="s">
        <v>679</v>
      </c>
      <c r="S11016" t="s">
        <v>18</v>
      </c>
      <c r="T11016" t="s">
        <v>19</v>
      </c>
    </row>
    <row r="11017" spans="1:20" x14ac:dyDescent="0.35">
      <c r="A11017" t="s">
        <v>11</v>
      </c>
      <c r="B11017" t="s">
        <v>49</v>
      </c>
      <c r="C11017" t="s">
        <v>13</v>
      </c>
      <c r="D11017" t="s">
        <v>14</v>
      </c>
      <c r="E11017" t="s">
        <v>50</v>
      </c>
      <c r="F11017" t="s">
        <v>24</v>
      </c>
      <c r="G11017">
        <v>3955.91</v>
      </c>
      <c r="H11017" s="1">
        <v>43397</v>
      </c>
      <c r="I11017" t="str">
        <f t="shared" si="516"/>
        <v>24</v>
      </c>
      <c r="J11017" t="str">
        <f t="shared" si="517"/>
        <v>October</v>
      </c>
      <c r="K11017" t="str">
        <f t="shared" si="518"/>
        <v>2018</v>
      </c>
      <c r="L11017" s="15">
        <v>0.38711805555555556</v>
      </c>
      <c r="M11017">
        <f>HOUR(K11017:K23059)</f>
        <v>0</v>
      </c>
      <c r="N11017">
        <f>MINUTE(K11017:K23059)</f>
        <v>0</v>
      </c>
      <c r="O11017">
        <f>SECOND(K11017:K23059)</f>
        <v>0</v>
      </c>
      <c r="P11017">
        <v>15.73</v>
      </c>
      <c r="Q11017">
        <f>G11017-P11017</f>
        <v>3940.18</v>
      </c>
      <c r="R11017" t="s">
        <v>382</v>
      </c>
      <c r="S11017" t="s">
        <v>18</v>
      </c>
      <c r="T11017" t="s">
        <v>19</v>
      </c>
    </row>
    <row r="11018" spans="1:20" x14ac:dyDescent="0.35">
      <c r="A11018" t="s">
        <v>11</v>
      </c>
      <c r="B11018" t="s">
        <v>47</v>
      </c>
      <c r="C11018" t="s">
        <v>13</v>
      </c>
      <c r="D11018" t="s">
        <v>14</v>
      </c>
      <c r="E11018" t="s">
        <v>48</v>
      </c>
      <c r="F11018" t="s">
        <v>24</v>
      </c>
      <c r="G11018">
        <v>22458.58</v>
      </c>
      <c r="H11018" s="1">
        <v>43397</v>
      </c>
      <c r="I11018" t="str">
        <f t="shared" si="516"/>
        <v>24</v>
      </c>
      <c r="J11018" t="str">
        <f t="shared" si="517"/>
        <v>October</v>
      </c>
      <c r="K11018" t="str">
        <f t="shared" si="518"/>
        <v>2018</v>
      </c>
      <c r="L11018" s="15">
        <v>0.39026620370370368</v>
      </c>
      <c r="M11018">
        <f>HOUR(K11018:K23060)</f>
        <v>0</v>
      </c>
      <c r="N11018">
        <f>MINUTE(K11018:K23060)</f>
        <v>0</v>
      </c>
      <c r="O11018">
        <f>SECOND(K11018:K23060)</f>
        <v>0</v>
      </c>
      <c r="P11018">
        <v>35.54</v>
      </c>
      <c r="Q11018">
        <f>G11018-P11018</f>
        <v>22423.040000000001</v>
      </c>
      <c r="R11018" t="s">
        <v>944</v>
      </c>
      <c r="S11018" t="s">
        <v>18</v>
      </c>
      <c r="T11018" t="s">
        <v>19</v>
      </c>
    </row>
    <row r="11019" spans="1:20" x14ac:dyDescent="0.35">
      <c r="A11019" t="s">
        <v>11</v>
      </c>
      <c r="B11019" t="s">
        <v>215</v>
      </c>
      <c r="C11019" t="s">
        <v>13</v>
      </c>
      <c r="D11019" t="s">
        <v>20</v>
      </c>
      <c r="E11019" t="s">
        <v>216</v>
      </c>
      <c r="F11019" t="s">
        <v>24</v>
      </c>
      <c r="G11019">
        <v>7747.29</v>
      </c>
      <c r="H11019" s="1">
        <v>43397</v>
      </c>
      <c r="I11019" t="str">
        <f t="shared" si="516"/>
        <v>24</v>
      </c>
      <c r="J11019" t="str">
        <f t="shared" si="517"/>
        <v>October</v>
      </c>
      <c r="K11019" t="str">
        <f t="shared" si="518"/>
        <v>2018</v>
      </c>
      <c r="L11019" s="15">
        <v>0.39340277777777777</v>
      </c>
      <c r="M11019">
        <f>HOUR(K11019:K23061)</f>
        <v>0</v>
      </c>
      <c r="N11019">
        <f>MINUTE(K11019:K23061)</f>
        <v>0</v>
      </c>
      <c r="O11019">
        <f>SECOND(K11019:K23061)</f>
        <v>0</v>
      </c>
      <c r="P11019">
        <v>26.44</v>
      </c>
      <c r="Q11019">
        <f>G11019-P11019</f>
        <v>7720.85</v>
      </c>
      <c r="R11019" t="s">
        <v>688</v>
      </c>
      <c r="S11019" t="s">
        <v>18</v>
      </c>
      <c r="T11019" t="s">
        <v>19</v>
      </c>
    </row>
    <row r="11020" spans="1:20" x14ac:dyDescent="0.35">
      <c r="A11020" t="s">
        <v>11</v>
      </c>
      <c r="B11020" t="s">
        <v>148</v>
      </c>
      <c r="C11020" t="s">
        <v>13</v>
      </c>
      <c r="D11020" t="s">
        <v>20</v>
      </c>
      <c r="E11020" t="s">
        <v>149</v>
      </c>
      <c r="F11020" t="s">
        <v>16</v>
      </c>
      <c r="G11020">
        <v>11501.78</v>
      </c>
      <c r="H11020" s="1">
        <v>43397</v>
      </c>
      <c r="I11020" t="str">
        <f t="shared" si="516"/>
        <v>24</v>
      </c>
      <c r="J11020" t="str">
        <f t="shared" si="517"/>
        <v>October</v>
      </c>
      <c r="K11020" t="str">
        <f t="shared" si="518"/>
        <v>2018</v>
      </c>
      <c r="L11020" s="15">
        <v>0.39655092592592595</v>
      </c>
      <c r="M11020">
        <f>HOUR(K11020:K23062)</f>
        <v>0</v>
      </c>
      <c r="N11020">
        <f>MINUTE(K11020:K23062)</f>
        <v>0</v>
      </c>
      <c r="O11020">
        <f>SECOND(K11020:K23062)</f>
        <v>0</v>
      </c>
      <c r="P11020">
        <v>23.75</v>
      </c>
      <c r="Q11020">
        <f>G11020-P11020</f>
        <v>11478.03</v>
      </c>
      <c r="R11020" t="s">
        <v>150</v>
      </c>
      <c r="S11020" t="s">
        <v>18</v>
      </c>
      <c r="T11020" t="s">
        <v>19</v>
      </c>
    </row>
    <row r="11021" spans="1:20" x14ac:dyDescent="0.35">
      <c r="A11021" t="s">
        <v>11</v>
      </c>
      <c r="B11021" t="s">
        <v>37</v>
      </c>
      <c r="C11021" t="s">
        <v>13</v>
      </c>
      <c r="D11021" t="s">
        <v>14</v>
      </c>
      <c r="E11021" t="s">
        <v>38</v>
      </c>
      <c r="F11021" t="s">
        <v>16</v>
      </c>
      <c r="G11021">
        <v>8983.36</v>
      </c>
      <c r="H11021" s="1">
        <v>43397</v>
      </c>
      <c r="I11021" t="str">
        <f t="shared" si="516"/>
        <v>24</v>
      </c>
      <c r="J11021" t="str">
        <f t="shared" si="517"/>
        <v>October</v>
      </c>
      <c r="K11021" t="str">
        <f t="shared" si="518"/>
        <v>2018</v>
      </c>
      <c r="L11021" s="15">
        <v>0.39968749999999997</v>
      </c>
      <c r="M11021">
        <f>HOUR(K11021:K23063)</f>
        <v>0</v>
      </c>
      <c r="N11021">
        <f>MINUTE(K11021:K23063)</f>
        <v>0</v>
      </c>
      <c r="O11021">
        <f>SECOND(K11021:K23063)</f>
        <v>0</v>
      </c>
      <c r="P11021">
        <v>5.4</v>
      </c>
      <c r="Q11021">
        <f>G11021-P11021</f>
        <v>8977.9600000000009</v>
      </c>
      <c r="R11021" t="s">
        <v>1054</v>
      </c>
      <c r="S11021" t="s">
        <v>18</v>
      </c>
      <c r="T11021" t="s">
        <v>19</v>
      </c>
    </row>
    <row r="11022" spans="1:20" x14ac:dyDescent="0.35">
      <c r="A11022" t="s">
        <v>11</v>
      </c>
      <c r="B11022" t="s">
        <v>547</v>
      </c>
      <c r="C11022" t="s">
        <v>13</v>
      </c>
      <c r="D11022" t="s">
        <v>14</v>
      </c>
      <c r="E11022" t="s">
        <v>548</v>
      </c>
      <c r="F11022" t="s">
        <v>16</v>
      </c>
      <c r="G11022">
        <v>14253.15</v>
      </c>
      <c r="H11022" s="1">
        <v>43397</v>
      </c>
      <c r="I11022" t="str">
        <f t="shared" si="516"/>
        <v>24</v>
      </c>
      <c r="J11022" t="str">
        <f t="shared" si="517"/>
        <v>October</v>
      </c>
      <c r="K11022" t="str">
        <f t="shared" si="518"/>
        <v>2018</v>
      </c>
      <c r="L11022" s="15">
        <v>0.40283564814814815</v>
      </c>
      <c r="M11022">
        <f>HOUR(K11022:K23064)</f>
        <v>0</v>
      </c>
      <c r="N11022">
        <f>MINUTE(K11022:K23064)</f>
        <v>0</v>
      </c>
      <c r="O11022">
        <f>SECOND(K11022:K23064)</f>
        <v>0</v>
      </c>
      <c r="P11022">
        <v>41.66</v>
      </c>
      <c r="Q11022">
        <f>G11022-P11022</f>
        <v>14211.49</v>
      </c>
      <c r="R11022" t="s">
        <v>1771</v>
      </c>
      <c r="S11022" t="s">
        <v>18</v>
      </c>
      <c r="T11022" t="s">
        <v>19</v>
      </c>
    </row>
    <row r="11023" spans="1:20" x14ac:dyDescent="0.35">
      <c r="A11023" t="s">
        <v>11</v>
      </c>
      <c r="B11023" t="s">
        <v>58</v>
      </c>
      <c r="C11023" t="s">
        <v>13</v>
      </c>
      <c r="D11023" t="s">
        <v>20</v>
      </c>
      <c r="E11023" t="s">
        <v>59</v>
      </c>
      <c r="F11023" t="s">
        <v>16</v>
      </c>
      <c r="G11023">
        <v>5981.3</v>
      </c>
      <c r="H11023" s="1">
        <v>43397</v>
      </c>
      <c r="I11023" t="str">
        <f t="shared" si="516"/>
        <v>24</v>
      </c>
      <c r="J11023" t="str">
        <f t="shared" si="517"/>
        <v>October</v>
      </c>
      <c r="K11023" t="str">
        <f t="shared" si="518"/>
        <v>2018</v>
      </c>
      <c r="L11023" s="15">
        <v>0.40597222222222223</v>
      </c>
      <c r="M11023">
        <f>HOUR(K11023:K23065)</f>
        <v>0</v>
      </c>
      <c r="N11023">
        <f>MINUTE(K11023:K23065)</f>
        <v>0</v>
      </c>
      <c r="O11023">
        <f>SECOND(K11023:K23065)</f>
        <v>0</v>
      </c>
      <c r="P11023">
        <v>22.59</v>
      </c>
      <c r="Q11023">
        <f>G11023-P11023</f>
        <v>5958.71</v>
      </c>
      <c r="R11023" t="s">
        <v>889</v>
      </c>
      <c r="S11023" t="s">
        <v>18</v>
      </c>
      <c r="T11023" t="s">
        <v>19</v>
      </c>
    </row>
    <row r="11024" spans="1:20" x14ac:dyDescent="0.35">
      <c r="A11024" t="s">
        <v>11</v>
      </c>
      <c r="B11024" t="s">
        <v>331</v>
      </c>
      <c r="C11024" t="s">
        <v>13</v>
      </c>
      <c r="D11024" t="s">
        <v>20</v>
      </c>
      <c r="E11024" t="s">
        <v>332</v>
      </c>
      <c r="F11024" t="s">
        <v>24</v>
      </c>
      <c r="G11024">
        <v>18659.43</v>
      </c>
      <c r="H11024" s="1">
        <v>43397</v>
      </c>
      <c r="I11024" t="str">
        <f t="shared" si="516"/>
        <v>24</v>
      </c>
      <c r="J11024" t="str">
        <f t="shared" si="517"/>
        <v>October</v>
      </c>
      <c r="K11024" t="str">
        <f t="shared" si="518"/>
        <v>2018</v>
      </c>
      <c r="L11024" s="15">
        <v>0.40912037037037036</v>
      </c>
      <c r="M11024">
        <f>HOUR(K11024:K23066)</f>
        <v>0</v>
      </c>
      <c r="N11024">
        <f>MINUTE(K11024:K23066)</f>
        <v>0</v>
      </c>
      <c r="O11024">
        <f>SECOND(K11024:K23066)</f>
        <v>0</v>
      </c>
      <c r="P11024">
        <v>60.61</v>
      </c>
      <c r="Q11024">
        <f>G11024-P11024</f>
        <v>18598.82</v>
      </c>
      <c r="R11024" t="s">
        <v>96</v>
      </c>
      <c r="S11024" t="s">
        <v>18</v>
      </c>
      <c r="T11024" t="s">
        <v>19</v>
      </c>
    </row>
    <row r="11025" spans="1:20" x14ac:dyDescent="0.35">
      <c r="A11025" t="s">
        <v>11</v>
      </c>
      <c r="B11025" t="s">
        <v>186</v>
      </c>
      <c r="C11025" t="s">
        <v>13</v>
      </c>
      <c r="D11025" t="s">
        <v>20</v>
      </c>
      <c r="E11025" t="s">
        <v>187</v>
      </c>
      <c r="F11025" t="s">
        <v>16</v>
      </c>
      <c r="G11025">
        <v>6519.72</v>
      </c>
      <c r="H11025" s="1">
        <v>43397</v>
      </c>
      <c r="I11025" t="str">
        <f t="shared" si="516"/>
        <v>24</v>
      </c>
      <c r="J11025" t="str">
        <f t="shared" si="517"/>
        <v>October</v>
      </c>
      <c r="K11025" t="str">
        <f t="shared" si="518"/>
        <v>2018</v>
      </c>
      <c r="L11025" s="15">
        <v>0.41225694444444444</v>
      </c>
      <c r="M11025">
        <f>HOUR(K11025:K23067)</f>
        <v>0</v>
      </c>
      <c r="N11025">
        <f>MINUTE(K11025:K23067)</f>
        <v>0</v>
      </c>
      <c r="O11025">
        <f>SECOND(K11025:K23067)</f>
        <v>0</v>
      </c>
      <c r="P11025">
        <v>23.18</v>
      </c>
      <c r="Q11025">
        <f>G11025-P11025</f>
        <v>6496.54</v>
      </c>
      <c r="R11025" t="s">
        <v>1510</v>
      </c>
      <c r="S11025" t="s">
        <v>18</v>
      </c>
      <c r="T11025" t="s">
        <v>19</v>
      </c>
    </row>
    <row r="11026" spans="1:20" x14ac:dyDescent="0.35">
      <c r="A11026" t="s">
        <v>11</v>
      </c>
      <c r="B11026" t="s">
        <v>12</v>
      </c>
      <c r="C11026" t="s">
        <v>13</v>
      </c>
      <c r="D11026" t="s">
        <v>14</v>
      </c>
      <c r="E11026" t="s">
        <v>15</v>
      </c>
      <c r="F11026" t="s">
        <v>16</v>
      </c>
      <c r="G11026">
        <v>962.4</v>
      </c>
      <c r="H11026" s="1">
        <v>43397</v>
      </c>
      <c r="I11026" t="str">
        <f t="shared" si="516"/>
        <v>24</v>
      </c>
      <c r="J11026" t="str">
        <f t="shared" si="517"/>
        <v>October</v>
      </c>
      <c r="K11026" t="str">
        <f t="shared" si="518"/>
        <v>2018</v>
      </c>
      <c r="L11026" s="15">
        <v>0.41540509259259256</v>
      </c>
      <c r="M11026">
        <f>HOUR(K11026:K23068)</f>
        <v>0</v>
      </c>
      <c r="N11026">
        <f>MINUTE(K11026:K23068)</f>
        <v>0</v>
      </c>
      <c r="O11026">
        <f>SECOND(K11026:K23068)</f>
        <v>0</v>
      </c>
      <c r="P11026">
        <v>16.88</v>
      </c>
      <c r="Q11026">
        <f>G11026-P11026</f>
        <v>945.52</v>
      </c>
      <c r="R11026" t="s">
        <v>308</v>
      </c>
      <c r="S11026" t="s">
        <v>18</v>
      </c>
      <c r="T11026" t="s">
        <v>19</v>
      </c>
    </row>
    <row r="11027" spans="1:20" x14ac:dyDescent="0.35">
      <c r="A11027" t="s">
        <v>29</v>
      </c>
      <c r="B11027" t="s">
        <v>25</v>
      </c>
      <c r="C11027" t="s">
        <v>13</v>
      </c>
      <c r="D11027" t="s">
        <v>31</v>
      </c>
      <c r="E11027" t="s">
        <v>26</v>
      </c>
      <c r="F11027" t="s">
        <v>16</v>
      </c>
      <c r="G11027">
        <v>5328.48</v>
      </c>
      <c r="H11027" s="1">
        <v>43397</v>
      </c>
      <c r="I11027" t="str">
        <f t="shared" si="516"/>
        <v>24</v>
      </c>
      <c r="J11027" t="str">
        <f t="shared" si="517"/>
        <v>October</v>
      </c>
      <c r="K11027" t="str">
        <f t="shared" si="518"/>
        <v>2018</v>
      </c>
      <c r="L11027" s="15">
        <v>0.41666666666666669</v>
      </c>
      <c r="M11027">
        <f>HOUR(K11027:K23069)</f>
        <v>0</v>
      </c>
      <c r="N11027">
        <f>MINUTE(K11027:K23069)</f>
        <v>0</v>
      </c>
      <c r="O11027">
        <f>SECOND(K11027:K23069)</f>
        <v>0</v>
      </c>
      <c r="P11027">
        <v>32</v>
      </c>
      <c r="Q11027">
        <f>G11027-P11027</f>
        <v>5296.48</v>
      </c>
      <c r="R11027" t="s">
        <v>1833</v>
      </c>
      <c r="S11027" t="s">
        <v>18</v>
      </c>
      <c r="T11027" t="s">
        <v>19</v>
      </c>
    </row>
    <row r="11028" spans="1:20" x14ac:dyDescent="0.35">
      <c r="A11028" t="s">
        <v>29</v>
      </c>
      <c r="B11028" t="s">
        <v>106</v>
      </c>
      <c r="C11028" t="s">
        <v>13</v>
      </c>
      <c r="D11028" t="s">
        <v>41</v>
      </c>
      <c r="E11028" t="s">
        <v>107</v>
      </c>
      <c r="F11028" t="s">
        <v>16</v>
      </c>
      <c r="G11028">
        <v>9553.6200000000008</v>
      </c>
      <c r="H11028" s="1">
        <v>43397</v>
      </c>
      <c r="I11028" t="str">
        <f t="shared" si="516"/>
        <v>24</v>
      </c>
      <c r="J11028" t="str">
        <f t="shared" si="517"/>
        <v>October</v>
      </c>
      <c r="K11028" t="str">
        <f t="shared" si="518"/>
        <v>2018</v>
      </c>
      <c r="L11028" s="15">
        <v>0.41666666666666669</v>
      </c>
      <c r="M11028">
        <f>HOUR(K11028:K23070)</f>
        <v>0</v>
      </c>
      <c r="N11028">
        <f>MINUTE(K11028:K23070)</f>
        <v>0</v>
      </c>
      <c r="O11028">
        <f>SECOND(K11028:K23070)</f>
        <v>0</v>
      </c>
      <c r="P11028">
        <v>39</v>
      </c>
      <c r="Q11028">
        <f>G11028-P11028</f>
        <v>9514.6200000000008</v>
      </c>
      <c r="R11028" t="s">
        <v>1833</v>
      </c>
      <c r="S11028" t="s">
        <v>18</v>
      </c>
      <c r="T11028" t="s">
        <v>19</v>
      </c>
    </row>
    <row r="11029" spans="1:20" x14ac:dyDescent="0.35">
      <c r="A11029" t="s">
        <v>29</v>
      </c>
      <c r="B11029" t="s">
        <v>108</v>
      </c>
      <c r="C11029" t="s">
        <v>13</v>
      </c>
      <c r="D11029" t="s">
        <v>31</v>
      </c>
      <c r="E11029" t="s">
        <v>81</v>
      </c>
      <c r="F11029" t="s">
        <v>24</v>
      </c>
      <c r="G11029">
        <v>10240.69</v>
      </c>
      <c r="H11029" s="1">
        <v>43397</v>
      </c>
      <c r="I11029" t="str">
        <f t="shared" si="516"/>
        <v>24</v>
      </c>
      <c r="J11029" t="str">
        <f t="shared" si="517"/>
        <v>October</v>
      </c>
      <c r="K11029" t="str">
        <f t="shared" si="518"/>
        <v>2018</v>
      </c>
      <c r="L11029" s="15">
        <v>0.41666666666666669</v>
      </c>
      <c r="M11029">
        <f>HOUR(K11029:K23071)</f>
        <v>0</v>
      </c>
      <c r="N11029">
        <f>MINUTE(K11029:K23071)</f>
        <v>0</v>
      </c>
      <c r="O11029">
        <f>SECOND(K11029:K23071)</f>
        <v>0</v>
      </c>
      <c r="P11029">
        <v>34</v>
      </c>
      <c r="Q11029">
        <f>G11029-P11029</f>
        <v>10206.69</v>
      </c>
      <c r="R11029" t="s">
        <v>1833</v>
      </c>
      <c r="S11029" t="s">
        <v>18</v>
      </c>
      <c r="T11029" t="s">
        <v>19</v>
      </c>
    </row>
    <row r="11030" spans="1:20" x14ac:dyDescent="0.35">
      <c r="A11030" t="s">
        <v>29</v>
      </c>
      <c r="B11030" t="s">
        <v>109</v>
      </c>
      <c r="C11030" t="s">
        <v>13</v>
      </c>
      <c r="D11030" t="s">
        <v>31</v>
      </c>
      <c r="E11030" t="s">
        <v>110</v>
      </c>
      <c r="F11030" t="s">
        <v>24</v>
      </c>
      <c r="G11030">
        <v>12432.52</v>
      </c>
      <c r="H11030" s="1">
        <v>43397</v>
      </c>
      <c r="I11030" t="str">
        <f t="shared" si="516"/>
        <v>24</v>
      </c>
      <c r="J11030" t="str">
        <f t="shared" si="517"/>
        <v>October</v>
      </c>
      <c r="K11030" t="str">
        <f t="shared" si="518"/>
        <v>2018</v>
      </c>
      <c r="L11030" s="15">
        <v>0.41666666666666669</v>
      </c>
      <c r="M11030">
        <f>HOUR(K11030:K23072)</f>
        <v>0</v>
      </c>
      <c r="N11030">
        <f>MINUTE(K11030:K23072)</f>
        <v>0</v>
      </c>
      <c r="O11030">
        <f>SECOND(K11030:K23072)</f>
        <v>0</v>
      </c>
      <c r="P11030">
        <v>29</v>
      </c>
      <c r="Q11030">
        <f>G11030-P11030</f>
        <v>12403.52</v>
      </c>
      <c r="R11030" t="s">
        <v>1833</v>
      </c>
      <c r="S11030" t="s">
        <v>18</v>
      </c>
      <c r="T11030" t="s">
        <v>19</v>
      </c>
    </row>
    <row r="11031" spans="1:20" x14ac:dyDescent="0.35">
      <c r="A11031" t="s">
        <v>29</v>
      </c>
      <c r="B11031" t="s">
        <v>71</v>
      </c>
      <c r="C11031" t="s">
        <v>13</v>
      </c>
      <c r="D11031" t="s">
        <v>31</v>
      </c>
      <c r="E11031" t="s">
        <v>63</v>
      </c>
      <c r="F11031" t="s">
        <v>24</v>
      </c>
      <c r="G11031">
        <v>9847.83</v>
      </c>
      <c r="H11031" s="1">
        <v>43397</v>
      </c>
      <c r="I11031" t="str">
        <f t="shared" si="516"/>
        <v>24</v>
      </c>
      <c r="J11031" t="str">
        <f t="shared" si="517"/>
        <v>October</v>
      </c>
      <c r="K11031" t="str">
        <f t="shared" si="518"/>
        <v>2018</v>
      </c>
      <c r="L11031" s="15">
        <v>0.41666666666666669</v>
      </c>
      <c r="M11031">
        <f>HOUR(K11031:K23073)</f>
        <v>0</v>
      </c>
      <c r="N11031">
        <f>MINUTE(K11031:K23073)</f>
        <v>0</v>
      </c>
      <c r="O11031">
        <f>SECOND(K11031:K23073)</f>
        <v>0</v>
      </c>
      <c r="P11031">
        <v>30</v>
      </c>
      <c r="Q11031">
        <f>G11031-P11031</f>
        <v>9817.83</v>
      </c>
      <c r="R11031" t="s">
        <v>1833</v>
      </c>
      <c r="S11031" t="s">
        <v>18</v>
      </c>
      <c r="T11031" t="s">
        <v>19</v>
      </c>
    </row>
    <row r="11032" spans="1:20" x14ac:dyDescent="0.35">
      <c r="A11032" t="s">
        <v>11</v>
      </c>
      <c r="B11032" t="s">
        <v>22</v>
      </c>
      <c r="C11032" t="s">
        <v>13</v>
      </c>
      <c r="D11032" t="s">
        <v>14</v>
      </c>
      <c r="E11032" t="s">
        <v>23</v>
      </c>
      <c r="F11032" t="s">
        <v>24</v>
      </c>
      <c r="G11032">
        <v>2739.69</v>
      </c>
      <c r="H11032" s="1">
        <v>43397</v>
      </c>
      <c r="I11032" t="str">
        <f t="shared" si="516"/>
        <v>24</v>
      </c>
      <c r="J11032" t="str">
        <f t="shared" si="517"/>
        <v>October</v>
      </c>
      <c r="K11032" t="str">
        <f t="shared" si="518"/>
        <v>2018</v>
      </c>
      <c r="L11032" s="15">
        <v>0.42119212962962965</v>
      </c>
      <c r="M11032">
        <f>HOUR(K11032:K23074)</f>
        <v>0</v>
      </c>
      <c r="N11032">
        <f>MINUTE(K11032:K23074)</f>
        <v>0</v>
      </c>
      <c r="O11032">
        <f>SECOND(K11032:K23074)</f>
        <v>0</v>
      </c>
      <c r="P11032">
        <v>18.59</v>
      </c>
      <c r="Q11032">
        <f>G11032-P11032</f>
        <v>2721.1</v>
      </c>
      <c r="R11032" t="s">
        <v>309</v>
      </c>
      <c r="S11032" t="s">
        <v>18</v>
      </c>
      <c r="T11032" t="s">
        <v>19</v>
      </c>
    </row>
    <row r="11033" spans="1:20" x14ac:dyDescent="0.35">
      <c r="A11033" t="s">
        <v>11</v>
      </c>
      <c r="B11033" t="s">
        <v>49</v>
      </c>
      <c r="C11033" t="s">
        <v>13</v>
      </c>
      <c r="D11033" t="s">
        <v>20</v>
      </c>
      <c r="E11033" t="s">
        <v>50</v>
      </c>
      <c r="F11033" t="s">
        <v>24</v>
      </c>
      <c r="G11033">
        <v>3935.01</v>
      </c>
      <c r="H11033" s="1">
        <v>43397</v>
      </c>
      <c r="I11033" t="str">
        <f t="shared" si="516"/>
        <v>24</v>
      </c>
      <c r="J11033" t="str">
        <f t="shared" si="517"/>
        <v>October</v>
      </c>
      <c r="K11033" t="str">
        <f t="shared" si="518"/>
        <v>2018</v>
      </c>
      <c r="L11033" s="15">
        <v>0.42873842592592593</v>
      </c>
      <c r="M11033">
        <f>HOUR(K11033:K23075)</f>
        <v>0</v>
      </c>
      <c r="N11033">
        <f>MINUTE(K11033:K23075)</f>
        <v>0</v>
      </c>
      <c r="O11033">
        <f>SECOND(K11033:K23075)</f>
        <v>0</v>
      </c>
      <c r="P11033">
        <v>20.9</v>
      </c>
      <c r="Q11033">
        <f>G11033-P11033</f>
        <v>3914.11</v>
      </c>
      <c r="R11033" t="s">
        <v>21</v>
      </c>
      <c r="S11033" t="s">
        <v>18</v>
      </c>
      <c r="T11033" t="s">
        <v>19</v>
      </c>
    </row>
    <row r="11034" spans="1:20" x14ac:dyDescent="0.35">
      <c r="A11034" t="s">
        <v>11</v>
      </c>
      <c r="B11034" t="s">
        <v>140</v>
      </c>
      <c r="C11034" t="s">
        <v>13</v>
      </c>
      <c r="D11034" t="s">
        <v>14</v>
      </c>
      <c r="E11034" t="s">
        <v>141</v>
      </c>
      <c r="F11034" t="s">
        <v>24</v>
      </c>
      <c r="G11034">
        <v>12311.71</v>
      </c>
      <c r="H11034" s="1">
        <v>43397</v>
      </c>
      <c r="I11034" t="str">
        <f t="shared" si="516"/>
        <v>24</v>
      </c>
      <c r="J11034" t="str">
        <f t="shared" si="517"/>
        <v>October</v>
      </c>
      <c r="K11034" t="str">
        <f t="shared" si="518"/>
        <v>2018</v>
      </c>
      <c r="L11034" s="15">
        <v>0.4362847222222222</v>
      </c>
      <c r="M11034">
        <f>HOUR(K11034:K23076)</f>
        <v>0</v>
      </c>
      <c r="N11034">
        <f>MINUTE(K11034:K23076)</f>
        <v>0</v>
      </c>
      <c r="O11034">
        <f>SECOND(K11034:K23076)</f>
        <v>0</v>
      </c>
      <c r="P11034">
        <v>7.17</v>
      </c>
      <c r="Q11034">
        <f>G11034-P11034</f>
        <v>12304.539999999999</v>
      </c>
      <c r="R11034" t="s">
        <v>343</v>
      </c>
      <c r="S11034" t="s">
        <v>18</v>
      </c>
      <c r="T11034" t="s">
        <v>19</v>
      </c>
    </row>
    <row r="11035" spans="1:20" x14ac:dyDescent="0.35">
      <c r="A11035" t="s">
        <v>11</v>
      </c>
      <c r="B11035" t="s">
        <v>89</v>
      </c>
      <c r="C11035" t="s">
        <v>13</v>
      </c>
      <c r="D11035" t="s">
        <v>20</v>
      </c>
      <c r="E11035" t="s">
        <v>90</v>
      </c>
      <c r="F11035" t="s">
        <v>24</v>
      </c>
      <c r="G11035">
        <v>4784.38</v>
      </c>
      <c r="H11035" s="1">
        <v>43397</v>
      </c>
      <c r="I11035" t="str">
        <f t="shared" si="516"/>
        <v>24</v>
      </c>
      <c r="J11035" t="str">
        <f t="shared" si="517"/>
        <v>October</v>
      </c>
      <c r="K11035" t="str">
        <f t="shared" si="518"/>
        <v>2018</v>
      </c>
      <c r="L11035" s="15">
        <v>0.44383101851851853</v>
      </c>
      <c r="M11035">
        <f>HOUR(K11035:K23077)</f>
        <v>0</v>
      </c>
      <c r="N11035">
        <f>MINUTE(K11035:K23077)</f>
        <v>0</v>
      </c>
      <c r="O11035">
        <f>SECOND(K11035:K23077)</f>
        <v>0</v>
      </c>
      <c r="P11035">
        <v>11.77</v>
      </c>
      <c r="Q11035">
        <f>G11035-P11035</f>
        <v>4772.6099999999997</v>
      </c>
      <c r="R11035" t="s">
        <v>225</v>
      </c>
      <c r="S11035" t="s">
        <v>18</v>
      </c>
      <c r="T11035" t="s">
        <v>19</v>
      </c>
    </row>
    <row r="11036" spans="1:20" x14ac:dyDescent="0.35">
      <c r="A11036" t="s">
        <v>11</v>
      </c>
      <c r="B11036" t="s">
        <v>164</v>
      </c>
      <c r="C11036" t="s">
        <v>13</v>
      </c>
      <c r="D11036" t="s">
        <v>14</v>
      </c>
      <c r="E11036" t="s">
        <v>86</v>
      </c>
      <c r="F11036" t="s">
        <v>16</v>
      </c>
      <c r="G11036">
        <v>3068.8</v>
      </c>
      <c r="H11036" s="1">
        <v>43397</v>
      </c>
      <c r="I11036" t="str">
        <f t="shared" si="516"/>
        <v>24</v>
      </c>
      <c r="J11036" t="str">
        <f t="shared" si="517"/>
        <v>October</v>
      </c>
      <c r="K11036" t="str">
        <f t="shared" si="518"/>
        <v>2018</v>
      </c>
      <c r="L11036" s="15">
        <v>0.4513773148148148</v>
      </c>
      <c r="M11036">
        <f>HOUR(K11036:K23078)</f>
        <v>0</v>
      </c>
      <c r="N11036">
        <f>MINUTE(K11036:K23078)</f>
        <v>0</v>
      </c>
      <c r="O11036">
        <f>SECOND(K11036:K23078)</f>
        <v>0</v>
      </c>
      <c r="P11036">
        <v>22.63</v>
      </c>
      <c r="Q11036">
        <f>G11036-P11036</f>
        <v>3046.17</v>
      </c>
      <c r="R11036" t="s">
        <v>800</v>
      </c>
      <c r="S11036" t="s">
        <v>18</v>
      </c>
      <c r="T11036" t="s">
        <v>19</v>
      </c>
    </row>
    <row r="11037" spans="1:20" x14ac:dyDescent="0.35">
      <c r="A11037" t="s">
        <v>29</v>
      </c>
      <c r="B11037" t="s">
        <v>45</v>
      </c>
      <c r="C11037" t="s">
        <v>13</v>
      </c>
      <c r="D11037" t="s">
        <v>121</v>
      </c>
      <c r="E11037" t="s">
        <v>46</v>
      </c>
      <c r="F11037" t="s">
        <v>24</v>
      </c>
      <c r="G11037">
        <v>24451.16</v>
      </c>
      <c r="H11037" s="1">
        <v>43397</v>
      </c>
      <c r="I11037" t="str">
        <f t="shared" si="516"/>
        <v>24</v>
      </c>
      <c r="J11037" t="str">
        <f t="shared" si="517"/>
        <v>October</v>
      </c>
      <c r="K11037" t="str">
        <f t="shared" si="518"/>
        <v>2018</v>
      </c>
      <c r="L11037" s="15">
        <v>0.45833333333333331</v>
      </c>
      <c r="M11037">
        <f>HOUR(K11037:K23079)</f>
        <v>0</v>
      </c>
      <c r="N11037">
        <f>MINUTE(K11037:K23079)</f>
        <v>0</v>
      </c>
      <c r="O11037">
        <f>SECOND(K11037:K23079)</f>
        <v>0</v>
      </c>
      <c r="P11037">
        <v>3903.95</v>
      </c>
      <c r="Q11037">
        <f>G11037-P11037</f>
        <v>20547.21</v>
      </c>
      <c r="R11037" t="s">
        <v>1833</v>
      </c>
      <c r="S11037" t="s">
        <v>18</v>
      </c>
      <c r="T11037" t="s">
        <v>122</v>
      </c>
    </row>
    <row r="11038" spans="1:20" x14ac:dyDescent="0.35">
      <c r="A11038" t="s">
        <v>29</v>
      </c>
      <c r="B11038" t="s">
        <v>128</v>
      </c>
      <c r="C11038" t="s">
        <v>13</v>
      </c>
      <c r="D11038" t="s">
        <v>31</v>
      </c>
      <c r="E11038" t="s">
        <v>129</v>
      </c>
      <c r="F11038" t="s">
        <v>24</v>
      </c>
      <c r="G11038">
        <v>68043.53</v>
      </c>
      <c r="H11038" s="1">
        <v>43397</v>
      </c>
      <c r="I11038" t="str">
        <f t="shared" si="516"/>
        <v>24</v>
      </c>
      <c r="J11038" t="str">
        <f t="shared" si="517"/>
        <v>October</v>
      </c>
      <c r="K11038" t="str">
        <f t="shared" si="518"/>
        <v>2018</v>
      </c>
      <c r="L11038" s="15">
        <v>0.45833333333333331</v>
      </c>
      <c r="M11038">
        <f>HOUR(K11038:K23080)</f>
        <v>0</v>
      </c>
      <c r="N11038">
        <f>MINUTE(K11038:K23080)</f>
        <v>0</v>
      </c>
      <c r="O11038">
        <f>SECOND(K11038:K23080)</f>
        <v>0</v>
      </c>
      <c r="P11038">
        <v>124</v>
      </c>
      <c r="Q11038">
        <f>G11038-P11038</f>
        <v>67919.53</v>
      </c>
      <c r="R11038" t="s">
        <v>1833</v>
      </c>
      <c r="S11038" t="s">
        <v>18</v>
      </c>
      <c r="T11038" t="s">
        <v>19</v>
      </c>
    </row>
    <row r="11039" spans="1:20" x14ac:dyDescent="0.35">
      <c r="A11039" t="s">
        <v>11</v>
      </c>
      <c r="B11039" t="s">
        <v>73</v>
      </c>
      <c r="C11039" t="s">
        <v>13</v>
      </c>
      <c r="D11039" t="s">
        <v>20</v>
      </c>
      <c r="E11039" t="s">
        <v>74</v>
      </c>
      <c r="F11039" t="s">
        <v>16</v>
      </c>
      <c r="G11039">
        <v>23645.52</v>
      </c>
      <c r="H11039" s="1">
        <v>43397</v>
      </c>
      <c r="I11039" t="str">
        <f t="shared" si="516"/>
        <v>24</v>
      </c>
      <c r="J11039" t="str">
        <f t="shared" si="517"/>
        <v>October</v>
      </c>
      <c r="K11039" t="str">
        <f t="shared" si="518"/>
        <v>2018</v>
      </c>
      <c r="L11039" s="15">
        <v>0.45863425925925921</v>
      </c>
      <c r="M11039">
        <f>HOUR(K11039:K23081)</f>
        <v>0</v>
      </c>
      <c r="N11039">
        <f>MINUTE(K11039:K23081)</f>
        <v>0</v>
      </c>
      <c r="O11039">
        <f>SECOND(K11039:K23081)</f>
        <v>0</v>
      </c>
      <c r="P11039">
        <v>32.020000000000003</v>
      </c>
      <c r="Q11039">
        <f>G11039-P11039</f>
        <v>23613.5</v>
      </c>
      <c r="R11039" t="s">
        <v>711</v>
      </c>
      <c r="S11039" t="s">
        <v>18</v>
      </c>
      <c r="T11039" t="s">
        <v>19</v>
      </c>
    </row>
    <row r="11040" spans="1:20" x14ac:dyDescent="0.35">
      <c r="A11040" t="s">
        <v>11</v>
      </c>
      <c r="B11040" t="s">
        <v>331</v>
      </c>
      <c r="C11040" t="s">
        <v>13</v>
      </c>
      <c r="D11040" t="s">
        <v>14</v>
      </c>
      <c r="E11040" t="s">
        <v>332</v>
      </c>
      <c r="F11040" t="s">
        <v>24</v>
      </c>
      <c r="G11040">
        <v>18651.39</v>
      </c>
      <c r="H11040" s="1">
        <v>43397</v>
      </c>
      <c r="I11040" t="str">
        <f t="shared" si="516"/>
        <v>24</v>
      </c>
      <c r="J11040" t="str">
        <f t="shared" si="517"/>
        <v>October</v>
      </c>
      <c r="K11040" t="str">
        <f t="shared" si="518"/>
        <v>2018</v>
      </c>
      <c r="L11040" s="15">
        <v>0.46254629629629629</v>
      </c>
      <c r="M11040">
        <f>HOUR(K11040:K23082)</f>
        <v>0</v>
      </c>
      <c r="N11040">
        <f>MINUTE(K11040:K23082)</f>
        <v>0</v>
      </c>
      <c r="O11040">
        <f>SECOND(K11040:K23082)</f>
        <v>0</v>
      </c>
      <c r="P11040">
        <v>8.0399999999999991</v>
      </c>
      <c r="Q11040">
        <f>G11040-P11040</f>
        <v>18643.349999999999</v>
      </c>
      <c r="R11040" t="s">
        <v>451</v>
      </c>
      <c r="S11040" t="s">
        <v>18</v>
      </c>
      <c r="T11040" t="s">
        <v>19</v>
      </c>
    </row>
    <row r="11041" spans="1:20" x14ac:dyDescent="0.35">
      <c r="A11041" t="s">
        <v>11</v>
      </c>
      <c r="B11041" t="s">
        <v>331</v>
      </c>
      <c r="C11041" t="s">
        <v>13</v>
      </c>
      <c r="D11041" t="s">
        <v>14</v>
      </c>
      <c r="E11041" t="s">
        <v>332</v>
      </c>
      <c r="F11041" t="s">
        <v>24</v>
      </c>
      <c r="G11041">
        <v>18604.740000000002</v>
      </c>
      <c r="H11041" s="1">
        <v>43397</v>
      </c>
      <c r="I11041" t="str">
        <f t="shared" si="516"/>
        <v>24</v>
      </c>
      <c r="J11041" t="str">
        <f t="shared" si="517"/>
        <v>October</v>
      </c>
      <c r="K11041" t="str">
        <f t="shared" si="518"/>
        <v>2018</v>
      </c>
      <c r="L11041" s="15">
        <v>0.46644675925925921</v>
      </c>
      <c r="M11041">
        <f>HOUR(K11041:K23083)</f>
        <v>0</v>
      </c>
      <c r="N11041">
        <f>MINUTE(K11041:K23083)</f>
        <v>0</v>
      </c>
      <c r="O11041">
        <f>SECOND(K11041:K23083)</f>
        <v>0</v>
      </c>
      <c r="P11041">
        <v>46.65</v>
      </c>
      <c r="Q11041">
        <f>G11041-P11041</f>
        <v>18558.09</v>
      </c>
      <c r="R11041" t="s">
        <v>696</v>
      </c>
      <c r="S11041" t="s">
        <v>18</v>
      </c>
      <c r="T11041" t="s">
        <v>19</v>
      </c>
    </row>
    <row r="11042" spans="1:20" x14ac:dyDescent="0.35">
      <c r="A11042" t="s">
        <v>11</v>
      </c>
      <c r="B11042" t="s">
        <v>89</v>
      </c>
      <c r="C11042" t="s">
        <v>13</v>
      </c>
      <c r="D11042" t="s">
        <v>20</v>
      </c>
      <c r="E11042" t="s">
        <v>90</v>
      </c>
      <c r="F11042" t="s">
        <v>24</v>
      </c>
      <c r="G11042">
        <v>4752.26</v>
      </c>
      <c r="H11042" s="1">
        <v>43397</v>
      </c>
      <c r="I11042" t="str">
        <f t="shared" si="516"/>
        <v>24</v>
      </c>
      <c r="J11042" t="str">
        <f t="shared" si="517"/>
        <v>October</v>
      </c>
      <c r="K11042" t="str">
        <f t="shared" si="518"/>
        <v>2018</v>
      </c>
      <c r="L11042" s="15">
        <v>0.47034722222222225</v>
      </c>
      <c r="M11042">
        <f>HOUR(K11042:K23084)</f>
        <v>0</v>
      </c>
      <c r="N11042">
        <f>MINUTE(K11042:K23084)</f>
        <v>0</v>
      </c>
      <c r="O11042">
        <f>SECOND(K11042:K23084)</f>
        <v>0</v>
      </c>
      <c r="P11042">
        <v>32.119999999999997</v>
      </c>
      <c r="Q11042">
        <f>G11042-P11042</f>
        <v>4720.1400000000003</v>
      </c>
      <c r="R11042" t="s">
        <v>451</v>
      </c>
      <c r="S11042" t="s">
        <v>18</v>
      </c>
      <c r="T11042" t="s">
        <v>19</v>
      </c>
    </row>
    <row r="11043" spans="1:20" x14ac:dyDescent="0.35">
      <c r="A11043" t="s">
        <v>11</v>
      </c>
      <c r="B11043" t="s">
        <v>279</v>
      </c>
      <c r="C11043" t="s">
        <v>13</v>
      </c>
      <c r="D11043" t="s">
        <v>20</v>
      </c>
      <c r="E11043" t="s">
        <v>280</v>
      </c>
      <c r="F11043" t="s">
        <v>16</v>
      </c>
      <c r="G11043">
        <v>5955.4</v>
      </c>
      <c r="H11043" s="1">
        <v>43397</v>
      </c>
      <c r="I11043" t="str">
        <f t="shared" si="516"/>
        <v>24</v>
      </c>
      <c r="J11043" t="str">
        <f t="shared" si="517"/>
        <v>October</v>
      </c>
      <c r="K11043" t="str">
        <f t="shared" si="518"/>
        <v>2018</v>
      </c>
      <c r="L11043" s="15">
        <v>0.47424768518518517</v>
      </c>
      <c r="M11043">
        <f>HOUR(K11043:K23085)</f>
        <v>0</v>
      </c>
      <c r="N11043">
        <f>MINUTE(K11043:K23085)</f>
        <v>0</v>
      </c>
      <c r="O11043">
        <f>SECOND(K11043:K23085)</f>
        <v>0</v>
      </c>
      <c r="P11043">
        <v>27.08</v>
      </c>
      <c r="Q11043">
        <f>G11043-P11043</f>
        <v>5928.32</v>
      </c>
      <c r="R11043" t="s">
        <v>667</v>
      </c>
      <c r="S11043" t="s">
        <v>18</v>
      </c>
      <c r="T11043" t="s">
        <v>19</v>
      </c>
    </row>
    <row r="11044" spans="1:20" x14ac:dyDescent="0.35">
      <c r="A11044" t="s">
        <v>11</v>
      </c>
      <c r="B11044" t="s">
        <v>12</v>
      </c>
      <c r="C11044" t="s">
        <v>13</v>
      </c>
      <c r="D11044" t="s">
        <v>14</v>
      </c>
      <c r="E11044" t="s">
        <v>15</v>
      </c>
      <c r="F11044" t="s">
        <v>16</v>
      </c>
      <c r="G11044">
        <v>953.11</v>
      </c>
      <c r="H11044" s="1">
        <v>43397</v>
      </c>
      <c r="I11044" t="str">
        <f t="shared" si="516"/>
        <v>24</v>
      </c>
      <c r="J11044" t="str">
        <f t="shared" si="517"/>
        <v>October</v>
      </c>
      <c r="K11044" t="str">
        <f t="shared" si="518"/>
        <v>2018</v>
      </c>
      <c r="L11044" s="15">
        <v>0.47814814814814816</v>
      </c>
      <c r="M11044">
        <f>HOUR(K11044:K23086)</f>
        <v>0</v>
      </c>
      <c r="N11044">
        <f>MINUTE(K11044:K23086)</f>
        <v>0</v>
      </c>
      <c r="O11044">
        <f>SECOND(K11044:K23086)</f>
        <v>0</v>
      </c>
      <c r="P11044">
        <v>9.2899999999999991</v>
      </c>
      <c r="Q11044">
        <f>G11044-P11044</f>
        <v>943.82</v>
      </c>
      <c r="R11044" t="s">
        <v>814</v>
      </c>
      <c r="S11044" t="s">
        <v>18</v>
      </c>
      <c r="T11044" t="s">
        <v>19</v>
      </c>
    </row>
    <row r="11045" spans="1:20" x14ac:dyDescent="0.35">
      <c r="A11045" t="s">
        <v>11</v>
      </c>
      <c r="B11045" t="s">
        <v>111</v>
      </c>
      <c r="C11045" t="s">
        <v>13</v>
      </c>
      <c r="D11045" t="s">
        <v>14</v>
      </c>
      <c r="E11045" t="s">
        <v>112</v>
      </c>
      <c r="F11045" t="s">
        <v>24</v>
      </c>
      <c r="G11045">
        <v>6431.12</v>
      </c>
      <c r="H11045" s="1">
        <v>43397</v>
      </c>
      <c r="I11045" t="str">
        <f t="shared" si="516"/>
        <v>24</v>
      </c>
      <c r="J11045" t="str">
        <f t="shared" si="517"/>
        <v>October</v>
      </c>
      <c r="K11045" t="str">
        <f t="shared" si="518"/>
        <v>2018</v>
      </c>
      <c r="L11045" s="15">
        <v>0.48204861111111108</v>
      </c>
      <c r="M11045">
        <f>HOUR(K11045:K23087)</f>
        <v>0</v>
      </c>
      <c r="N11045">
        <f>MINUTE(K11045:K23087)</f>
        <v>0</v>
      </c>
      <c r="O11045">
        <f>SECOND(K11045:K23087)</f>
        <v>0</v>
      </c>
      <c r="P11045">
        <v>15.95</v>
      </c>
      <c r="Q11045">
        <f>G11045-P11045</f>
        <v>6415.17</v>
      </c>
      <c r="R11045" t="s">
        <v>791</v>
      </c>
      <c r="S11045" t="s">
        <v>18</v>
      </c>
      <c r="T11045" t="s">
        <v>19</v>
      </c>
    </row>
    <row r="11046" spans="1:20" x14ac:dyDescent="0.35">
      <c r="A11046" t="s">
        <v>11</v>
      </c>
      <c r="B11046" t="s">
        <v>192</v>
      </c>
      <c r="C11046" t="s">
        <v>13</v>
      </c>
      <c r="D11046" t="s">
        <v>14</v>
      </c>
      <c r="E11046" t="s">
        <v>193</v>
      </c>
      <c r="F11046" t="s">
        <v>16</v>
      </c>
      <c r="G11046">
        <v>6145.59</v>
      </c>
      <c r="H11046" s="1">
        <v>43397</v>
      </c>
      <c r="I11046" t="str">
        <f t="shared" si="516"/>
        <v>24</v>
      </c>
      <c r="J11046" t="str">
        <f t="shared" si="517"/>
        <v>October</v>
      </c>
      <c r="K11046" t="str">
        <f t="shared" si="518"/>
        <v>2018</v>
      </c>
      <c r="L11046" s="15">
        <v>0.48594907407407412</v>
      </c>
      <c r="M11046">
        <f>HOUR(K11046:K23088)</f>
        <v>0</v>
      </c>
      <c r="N11046">
        <f>MINUTE(K11046:K23088)</f>
        <v>0</v>
      </c>
      <c r="O11046">
        <f>SECOND(K11046:K23088)</f>
        <v>0</v>
      </c>
      <c r="P11046">
        <v>13.34</v>
      </c>
      <c r="Q11046">
        <f>G11046-P11046</f>
        <v>6132.25</v>
      </c>
      <c r="R11046" t="s">
        <v>142</v>
      </c>
      <c r="S11046" t="s">
        <v>18</v>
      </c>
      <c r="T11046" t="s">
        <v>19</v>
      </c>
    </row>
    <row r="11047" spans="1:20" x14ac:dyDescent="0.35">
      <c r="A11047" t="s">
        <v>11</v>
      </c>
      <c r="B11047" t="s">
        <v>192</v>
      </c>
      <c r="C11047" t="s">
        <v>13</v>
      </c>
      <c r="D11047" t="s">
        <v>20</v>
      </c>
      <c r="E11047" t="s">
        <v>193</v>
      </c>
      <c r="F11047" t="s">
        <v>16</v>
      </c>
      <c r="G11047">
        <v>5995.21</v>
      </c>
      <c r="H11047" s="1">
        <v>43397</v>
      </c>
      <c r="I11047" t="str">
        <f t="shared" si="516"/>
        <v>24</v>
      </c>
      <c r="J11047" t="str">
        <f t="shared" si="517"/>
        <v>October</v>
      </c>
      <c r="K11047" t="str">
        <f t="shared" si="518"/>
        <v>2018</v>
      </c>
      <c r="L11047" s="15">
        <v>0.48984953703703704</v>
      </c>
      <c r="M11047">
        <f>HOUR(K11047:K23089)</f>
        <v>0</v>
      </c>
      <c r="N11047">
        <f>MINUTE(K11047:K23089)</f>
        <v>0</v>
      </c>
      <c r="O11047">
        <f>SECOND(K11047:K23089)</f>
        <v>0</v>
      </c>
      <c r="P11047">
        <v>150.38</v>
      </c>
      <c r="Q11047">
        <f>G11047-P11047</f>
        <v>5844.83</v>
      </c>
      <c r="R11047" t="s">
        <v>758</v>
      </c>
      <c r="S11047" t="s">
        <v>18</v>
      </c>
      <c r="T11047" t="s">
        <v>19</v>
      </c>
    </row>
    <row r="11048" spans="1:20" x14ac:dyDescent="0.35">
      <c r="A11048" t="s">
        <v>11</v>
      </c>
      <c r="B11048" t="s">
        <v>302</v>
      </c>
      <c r="C11048" t="s">
        <v>13</v>
      </c>
      <c r="D11048" t="s">
        <v>20</v>
      </c>
      <c r="E11048" t="s">
        <v>303</v>
      </c>
      <c r="F11048" t="s">
        <v>24</v>
      </c>
      <c r="G11048">
        <v>14426.31</v>
      </c>
      <c r="H11048" s="1">
        <v>43397</v>
      </c>
      <c r="I11048" t="str">
        <f t="shared" si="516"/>
        <v>24</v>
      </c>
      <c r="J11048" t="str">
        <f t="shared" si="517"/>
        <v>October</v>
      </c>
      <c r="K11048" t="str">
        <f t="shared" si="518"/>
        <v>2018</v>
      </c>
      <c r="L11048" s="15">
        <v>0.49374999999999997</v>
      </c>
      <c r="M11048">
        <f>HOUR(K11048:K23090)</f>
        <v>0</v>
      </c>
      <c r="N11048">
        <f>MINUTE(K11048:K23090)</f>
        <v>0</v>
      </c>
      <c r="O11048">
        <f>SECOND(K11048:K23090)</f>
        <v>0</v>
      </c>
      <c r="P11048">
        <v>35.770000000000003</v>
      </c>
      <c r="Q11048">
        <f>G11048-P11048</f>
        <v>14390.539999999999</v>
      </c>
      <c r="R11048" t="s">
        <v>261</v>
      </c>
      <c r="S11048" t="s">
        <v>18</v>
      </c>
      <c r="T11048" t="s">
        <v>19</v>
      </c>
    </row>
    <row r="11049" spans="1:20" x14ac:dyDescent="0.35">
      <c r="A11049" t="s">
        <v>11</v>
      </c>
      <c r="B11049" t="s">
        <v>156</v>
      </c>
      <c r="C11049" t="s">
        <v>13</v>
      </c>
      <c r="D11049" t="s">
        <v>20</v>
      </c>
      <c r="E11049" t="s">
        <v>76</v>
      </c>
      <c r="F11049" t="s">
        <v>24</v>
      </c>
      <c r="G11049">
        <v>43463.53</v>
      </c>
      <c r="H11049" s="1">
        <v>43397</v>
      </c>
      <c r="I11049" t="str">
        <f t="shared" si="516"/>
        <v>24</v>
      </c>
      <c r="J11049" t="str">
        <f t="shared" si="517"/>
        <v>October</v>
      </c>
      <c r="K11049" t="str">
        <f t="shared" si="518"/>
        <v>2018</v>
      </c>
      <c r="L11049" s="15">
        <v>0.49765046296296295</v>
      </c>
      <c r="M11049">
        <f>HOUR(K11049:K23091)</f>
        <v>0</v>
      </c>
      <c r="N11049">
        <f>MINUTE(K11049:K23091)</f>
        <v>0</v>
      </c>
      <c r="O11049">
        <f>SECOND(K11049:K23091)</f>
        <v>0</v>
      </c>
      <c r="P11049">
        <v>56.53</v>
      </c>
      <c r="Q11049">
        <f>G11049-P11049</f>
        <v>43407</v>
      </c>
      <c r="R11049" t="s">
        <v>538</v>
      </c>
      <c r="S11049" t="s">
        <v>18</v>
      </c>
      <c r="T11049" t="s">
        <v>19</v>
      </c>
    </row>
    <row r="11050" spans="1:20" x14ac:dyDescent="0.35">
      <c r="A11050" t="s">
        <v>29</v>
      </c>
      <c r="B11050" t="s">
        <v>134</v>
      </c>
      <c r="C11050" t="s">
        <v>13</v>
      </c>
      <c r="D11050" t="s">
        <v>121</v>
      </c>
      <c r="E11050" t="s">
        <v>135</v>
      </c>
      <c r="F11050" t="s">
        <v>16</v>
      </c>
      <c r="G11050">
        <v>18069.84</v>
      </c>
      <c r="H11050" s="1">
        <v>43397</v>
      </c>
      <c r="I11050" t="str">
        <f t="shared" si="516"/>
        <v>24</v>
      </c>
      <c r="J11050" t="str">
        <f t="shared" si="517"/>
        <v>October</v>
      </c>
      <c r="K11050" t="str">
        <f t="shared" si="518"/>
        <v>2018</v>
      </c>
      <c r="L11050" s="15">
        <v>0.5</v>
      </c>
      <c r="M11050">
        <f>HOUR(K11050:K23092)</f>
        <v>0</v>
      </c>
      <c r="N11050">
        <f>MINUTE(K11050:K23092)</f>
        <v>0</v>
      </c>
      <c r="O11050">
        <f>SECOND(K11050:K23092)</f>
        <v>0</v>
      </c>
      <c r="P11050">
        <v>1626.48</v>
      </c>
      <c r="Q11050">
        <f>G11050-P11050</f>
        <v>16443.36</v>
      </c>
      <c r="R11050" t="s">
        <v>1833</v>
      </c>
      <c r="S11050" t="s">
        <v>18</v>
      </c>
      <c r="T11050" t="s">
        <v>122</v>
      </c>
    </row>
    <row r="11051" spans="1:20" x14ac:dyDescent="0.35">
      <c r="A11051" t="s">
        <v>29</v>
      </c>
      <c r="B11051" t="s">
        <v>54</v>
      </c>
      <c r="C11051" t="s">
        <v>13</v>
      </c>
      <c r="D11051" t="s">
        <v>31</v>
      </c>
      <c r="E11051" t="s">
        <v>55</v>
      </c>
      <c r="F11051" t="s">
        <v>16</v>
      </c>
      <c r="G11051">
        <v>10949.06</v>
      </c>
      <c r="H11051" s="1">
        <v>43397</v>
      </c>
      <c r="I11051" t="str">
        <f t="shared" si="516"/>
        <v>24</v>
      </c>
      <c r="J11051" t="str">
        <f t="shared" si="517"/>
        <v>October</v>
      </c>
      <c r="K11051" t="str">
        <f t="shared" si="518"/>
        <v>2018</v>
      </c>
      <c r="L11051" s="15">
        <v>0.5</v>
      </c>
      <c r="M11051">
        <f>HOUR(K11051:K23093)</f>
        <v>0</v>
      </c>
      <c r="N11051">
        <f>MINUTE(K11051:K23093)</f>
        <v>0</v>
      </c>
      <c r="O11051">
        <f>SECOND(K11051:K23093)</f>
        <v>0</v>
      </c>
      <c r="P11051">
        <v>46</v>
      </c>
      <c r="Q11051">
        <f>G11051-P11051</f>
        <v>10903.06</v>
      </c>
      <c r="R11051" t="s">
        <v>1833</v>
      </c>
      <c r="S11051" t="s">
        <v>18</v>
      </c>
      <c r="T11051" t="s">
        <v>19</v>
      </c>
    </row>
    <row r="11052" spans="1:20" x14ac:dyDescent="0.35">
      <c r="A11052" t="s">
        <v>29</v>
      </c>
      <c r="B11052" t="s">
        <v>37</v>
      </c>
      <c r="C11052" t="s">
        <v>13</v>
      </c>
      <c r="D11052" t="s">
        <v>41</v>
      </c>
      <c r="E11052" t="s">
        <v>38</v>
      </c>
      <c r="F11052" t="s">
        <v>16</v>
      </c>
      <c r="G11052">
        <v>8920.08</v>
      </c>
      <c r="H11052" s="1">
        <v>43397</v>
      </c>
      <c r="I11052" t="str">
        <f t="shared" si="516"/>
        <v>24</v>
      </c>
      <c r="J11052" t="str">
        <f t="shared" si="517"/>
        <v>October</v>
      </c>
      <c r="K11052" t="str">
        <f t="shared" si="518"/>
        <v>2018</v>
      </c>
      <c r="L11052" s="15">
        <v>0.5</v>
      </c>
      <c r="M11052">
        <f>HOUR(K11052:K23094)</f>
        <v>0</v>
      </c>
      <c r="N11052">
        <f>MINUTE(K11052:K23094)</f>
        <v>0</v>
      </c>
      <c r="O11052">
        <f>SECOND(K11052:K23094)</f>
        <v>0</v>
      </c>
      <c r="P11052">
        <v>57</v>
      </c>
      <c r="Q11052">
        <f>G11052-P11052</f>
        <v>8863.08</v>
      </c>
      <c r="R11052" t="s">
        <v>1833</v>
      </c>
      <c r="S11052" t="s">
        <v>18</v>
      </c>
      <c r="T11052" t="s">
        <v>19</v>
      </c>
    </row>
    <row r="11053" spans="1:20" x14ac:dyDescent="0.35">
      <c r="A11053" t="s">
        <v>29</v>
      </c>
      <c r="B11053" t="s">
        <v>136</v>
      </c>
      <c r="C11053" t="s">
        <v>13</v>
      </c>
      <c r="D11053" t="s">
        <v>121</v>
      </c>
      <c r="E11053" t="s">
        <v>137</v>
      </c>
      <c r="F11053" t="s">
        <v>24</v>
      </c>
      <c r="G11053">
        <v>12978.93</v>
      </c>
      <c r="H11053" s="1">
        <v>43397</v>
      </c>
      <c r="I11053" t="str">
        <f t="shared" si="516"/>
        <v>24</v>
      </c>
      <c r="J11053" t="str">
        <f t="shared" si="517"/>
        <v>October</v>
      </c>
      <c r="K11053" t="str">
        <f t="shared" si="518"/>
        <v>2018</v>
      </c>
      <c r="L11053" s="15">
        <v>0.5</v>
      </c>
      <c r="M11053">
        <f>HOUR(K11053:K23095)</f>
        <v>0</v>
      </c>
      <c r="N11053">
        <f>MINUTE(K11053:K23095)</f>
        <v>0</v>
      </c>
      <c r="O11053">
        <f>SECOND(K11053:K23095)</f>
        <v>0</v>
      </c>
      <c r="P11053">
        <v>983.36</v>
      </c>
      <c r="Q11053">
        <f>G11053-P11053</f>
        <v>11995.57</v>
      </c>
      <c r="R11053" t="s">
        <v>1833</v>
      </c>
      <c r="S11053" t="s">
        <v>18</v>
      </c>
      <c r="T11053" t="s">
        <v>122</v>
      </c>
    </row>
    <row r="11054" spans="1:20" x14ac:dyDescent="0.35">
      <c r="A11054" t="s">
        <v>11</v>
      </c>
      <c r="B11054" t="s">
        <v>106</v>
      </c>
      <c r="C11054" t="s">
        <v>13</v>
      </c>
      <c r="D11054" t="s">
        <v>20</v>
      </c>
      <c r="E11054" t="s">
        <v>107</v>
      </c>
      <c r="F11054" t="s">
        <v>16</v>
      </c>
      <c r="G11054">
        <v>9511.3700000000008</v>
      </c>
      <c r="H11054" s="1">
        <v>43397</v>
      </c>
      <c r="I11054" t="str">
        <f t="shared" si="516"/>
        <v>24</v>
      </c>
      <c r="J11054" t="str">
        <f t="shared" si="517"/>
        <v>October</v>
      </c>
      <c r="K11054" t="str">
        <f t="shared" si="518"/>
        <v>2018</v>
      </c>
      <c r="L11054" s="15">
        <v>0.50523148148148145</v>
      </c>
      <c r="M11054">
        <f>HOUR(K11054:K23096)</f>
        <v>0</v>
      </c>
      <c r="N11054">
        <f>MINUTE(K11054:K23096)</f>
        <v>0</v>
      </c>
      <c r="O11054">
        <f>SECOND(K11054:K23096)</f>
        <v>0</v>
      </c>
      <c r="P11054">
        <v>42.25</v>
      </c>
      <c r="Q11054">
        <f>G11054-P11054</f>
        <v>9469.1200000000008</v>
      </c>
      <c r="R11054" t="s">
        <v>400</v>
      </c>
      <c r="S11054" t="s">
        <v>18</v>
      </c>
      <c r="T11054" t="s">
        <v>19</v>
      </c>
    </row>
    <row r="11055" spans="1:20" x14ac:dyDescent="0.35">
      <c r="A11055" t="s">
        <v>11</v>
      </c>
      <c r="B11055" t="s">
        <v>37</v>
      </c>
      <c r="C11055" t="s">
        <v>13</v>
      </c>
      <c r="D11055" t="s">
        <v>14</v>
      </c>
      <c r="E11055" t="s">
        <v>38</v>
      </c>
      <c r="F11055" t="s">
        <v>16</v>
      </c>
      <c r="G11055">
        <v>8977.08</v>
      </c>
      <c r="H11055" s="1">
        <v>43397</v>
      </c>
      <c r="I11055" t="str">
        <f t="shared" si="516"/>
        <v>24</v>
      </c>
      <c r="J11055" t="str">
        <f t="shared" si="517"/>
        <v>October</v>
      </c>
      <c r="K11055" t="str">
        <f t="shared" si="518"/>
        <v>2018</v>
      </c>
      <c r="L11055" s="15">
        <v>0.51833333333333331</v>
      </c>
      <c r="M11055">
        <f>HOUR(K11055:K23097)</f>
        <v>0</v>
      </c>
      <c r="N11055">
        <f>MINUTE(K11055:K23097)</f>
        <v>0</v>
      </c>
      <c r="O11055">
        <f>SECOND(K11055:K23097)</f>
        <v>0</v>
      </c>
      <c r="P11055">
        <v>6.28</v>
      </c>
      <c r="Q11055">
        <f>G11055-P11055</f>
        <v>8970.7999999999993</v>
      </c>
      <c r="R11055" t="s">
        <v>142</v>
      </c>
      <c r="S11055" t="s">
        <v>18</v>
      </c>
      <c r="T11055" t="s">
        <v>19</v>
      </c>
    </row>
    <row r="11056" spans="1:20" x14ac:dyDescent="0.35">
      <c r="A11056" t="s">
        <v>11</v>
      </c>
      <c r="B11056" t="s">
        <v>547</v>
      </c>
      <c r="C11056" t="s">
        <v>13</v>
      </c>
      <c r="D11056" t="s">
        <v>20</v>
      </c>
      <c r="E11056" t="s">
        <v>548</v>
      </c>
      <c r="F11056" t="s">
        <v>16</v>
      </c>
      <c r="G11056">
        <v>14241.71</v>
      </c>
      <c r="H11056" s="1">
        <v>43397</v>
      </c>
      <c r="I11056" t="str">
        <f t="shared" si="516"/>
        <v>24</v>
      </c>
      <c r="J11056" t="str">
        <f t="shared" si="517"/>
        <v>October</v>
      </c>
      <c r="K11056" t="str">
        <f t="shared" si="518"/>
        <v>2018</v>
      </c>
      <c r="L11056" s="15">
        <v>0.53143518518518518</v>
      </c>
      <c r="M11056">
        <f>HOUR(K11056:K23098)</f>
        <v>0</v>
      </c>
      <c r="N11056">
        <f>MINUTE(K11056:K23098)</f>
        <v>0</v>
      </c>
      <c r="O11056">
        <f>SECOND(K11056:K23098)</f>
        <v>0</v>
      </c>
      <c r="P11056">
        <v>11.44</v>
      </c>
      <c r="Q11056">
        <f>G11056-P11056</f>
        <v>14230.269999999999</v>
      </c>
      <c r="R11056" t="s">
        <v>400</v>
      </c>
      <c r="S11056" t="s">
        <v>18</v>
      </c>
      <c r="T11056" t="s">
        <v>19</v>
      </c>
    </row>
    <row r="11057" spans="1:20" x14ac:dyDescent="0.35">
      <c r="A11057" t="s">
        <v>29</v>
      </c>
      <c r="B11057" t="s">
        <v>132</v>
      </c>
      <c r="C11057" t="s">
        <v>13</v>
      </c>
      <c r="D11057" t="s">
        <v>121</v>
      </c>
      <c r="E11057" t="s">
        <v>50</v>
      </c>
      <c r="F11057" t="s">
        <v>24</v>
      </c>
      <c r="G11057">
        <v>5402.55</v>
      </c>
      <c r="H11057" s="1">
        <v>43397</v>
      </c>
      <c r="I11057" t="str">
        <f t="shared" si="516"/>
        <v>24</v>
      </c>
      <c r="J11057" t="str">
        <f t="shared" si="517"/>
        <v>October</v>
      </c>
      <c r="K11057" t="str">
        <f t="shared" si="518"/>
        <v>2018</v>
      </c>
      <c r="L11057" s="15">
        <v>0.54166666666666663</v>
      </c>
      <c r="M11057">
        <f>HOUR(K11057:K23099)</f>
        <v>0</v>
      </c>
      <c r="N11057">
        <f>MINUTE(K11057:K23099)</f>
        <v>0</v>
      </c>
      <c r="O11057">
        <f>SECOND(K11057:K23099)</f>
        <v>0</v>
      </c>
      <c r="P11057">
        <v>1408.08</v>
      </c>
      <c r="Q11057">
        <f>G11057-P11057</f>
        <v>3994.4700000000003</v>
      </c>
      <c r="R11057" t="s">
        <v>1833</v>
      </c>
      <c r="S11057" t="s">
        <v>18</v>
      </c>
      <c r="T11057" t="s">
        <v>122</v>
      </c>
    </row>
    <row r="11058" spans="1:20" x14ac:dyDescent="0.35">
      <c r="A11058" t="s">
        <v>29</v>
      </c>
      <c r="B11058" t="s">
        <v>89</v>
      </c>
      <c r="C11058" t="s">
        <v>13</v>
      </c>
      <c r="D11058" t="s">
        <v>41</v>
      </c>
      <c r="E11058" t="s">
        <v>90</v>
      </c>
      <c r="F11058" t="s">
        <v>24</v>
      </c>
      <c r="G11058">
        <v>4726.26</v>
      </c>
      <c r="H11058" s="1">
        <v>43397</v>
      </c>
      <c r="I11058" t="str">
        <f t="shared" si="516"/>
        <v>24</v>
      </c>
      <c r="J11058" t="str">
        <f t="shared" si="517"/>
        <v>October</v>
      </c>
      <c r="K11058" t="str">
        <f t="shared" si="518"/>
        <v>2018</v>
      </c>
      <c r="L11058" s="15">
        <v>0.54166666666666663</v>
      </c>
      <c r="M11058">
        <f>HOUR(K11058:K23100)</f>
        <v>0</v>
      </c>
      <c r="N11058">
        <f>MINUTE(K11058:K23100)</f>
        <v>0</v>
      </c>
      <c r="O11058">
        <f>SECOND(K11058:K23100)</f>
        <v>0</v>
      </c>
      <c r="P11058">
        <v>26</v>
      </c>
      <c r="Q11058">
        <f>G11058-P11058</f>
        <v>4700.26</v>
      </c>
      <c r="R11058" t="s">
        <v>1833</v>
      </c>
      <c r="S11058" t="s">
        <v>18</v>
      </c>
      <c r="T11058" t="s">
        <v>19</v>
      </c>
    </row>
    <row r="11059" spans="1:20" x14ac:dyDescent="0.35">
      <c r="A11059" t="s">
        <v>29</v>
      </c>
      <c r="B11059" t="s">
        <v>33</v>
      </c>
      <c r="C11059" t="s">
        <v>13</v>
      </c>
      <c r="D11059" t="s">
        <v>121</v>
      </c>
      <c r="E11059" t="s">
        <v>34</v>
      </c>
      <c r="F11059" t="s">
        <v>16</v>
      </c>
      <c r="G11059">
        <v>9812.31</v>
      </c>
      <c r="H11059" s="1">
        <v>43397</v>
      </c>
      <c r="I11059" t="str">
        <f t="shared" si="516"/>
        <v>24</v>
      </c>
      <c r="J11059" t="str">
        <f t="shared" si="517"/>
        <v>October</v>
      </c>
      <c r="K11059" t="str">
        <f t="shared" si="518"/>
        <v>2018</v>
      </c>
      <c r="L11059" s="15">
        <v>0.54166666666666663</v>
      </c>
      <c r="M11059">
        <f>HOUR(K11059:K23101)</f>
        <v>0</v>
      </c>
      <c r="N11059">
        <f>MINUTE(K11059:K23101)</f>
        <v>0</v>
      </c>
      <c r="O11059">
        <f>SECOND(K11059:K23101)</f>
        <v>0</v>
      </c>
      <c r="P11059">
        <v>1068.04</v>
      </c>
      <c r="Q11059">
        <f>G11059-P11059</f>
        <v>8744.27</v>
      </c>
      <c r="R11059" t="s">
        <v>1833</v>
      </c>
      <c r="S11059" t="s">
        <v>18</v>
      </c>
      <c r="T11059" t="s">
        <v>122</v>
      </c>
    </row>
    <row r="11060" spans="1:20" x14ac:dyDescent="0.35">
      <c r="A11060" t="s">
        <v>11</v>
      </c>
      <c r="B11060" t="s">
        <v>331</v>
      </c>
      <c r="C11060" t="s">
        <v>13</v>
      </c>
      <c r="D11060" t="s">
        <v>14</v>
      </c>
      <c r="E11060" t="s">
        <v>332</v>
      </c>
      <c r="F11060" t="s">
        <v>24</v>
      </c>
      <c r="G11060">
        <v>18576.330000000002</v>
      </c>
      <c r="H11060" s="1">
        <v>43397</v>
      </c>
      <c r="I11060" t="str">
        <f t="shared" si="516"/>
        <v>24</v>
      </c>
      <c r="J11060" t="str">
        <f t="shared" si="517"/>
        <v>October</v>
      </c>
      <c r="K11060" t="str">
        <f t="shared" si="518"/>
        <v>2018</v>
      </c>
      <c r="L11060" s="15">
        <v>0.54465277777777776</v>
      </c>
      <c r="M11060">
        <f>HOUR(K11060:K23102)</f>
        <v>0</v>
      </c>
      <c r="N11060">
        <f>MINUTE(K11060:K23102)</f>
        <v>0</v>
      </c>
      <c r="O11060">
        <f>SECOND(K11060:K23102)</f>
        <v>0</v>
      </c>
      <c r="P11060">
        <v>28.41</v>
      </c>
      <c r="Q11060">
        <f>G11060-P11060</f>
        <v>18547.920000000002</v>
      </c>
      <c r="R11060" t="s">
        <v>1772</v>
      </c>
      <c r="S11060" t="s">
        <v>18</v>
      </c>
      <c r="T11060" t="s">
        <v>19</v>
      </c>
    </row>
    <row r="11061" spans="1:20" x14ac:dyDescent="0.35">
      <c r="A11061" t="s">
        <v>11</v>
      </c>
      <c r="B11061" t="s">
        <v>49</v>
      </c>
      <c r="C11061" t="s">
        <v>13</v>
      </c>
      <c r="D11061" t="s">
        <v>14</v>
      </c>
      <c r="E11061" t="s">
        <v>50</v>
      </c>
      <c r="F11061" t="s">
        <v>24</v>
      </c>
      <c r="G11061">
        <v>3899.09</v>
      </c>
      <c r="H11061" s="1">
        <v>43397</v>
      </c>
      <c r="I11061" t="str">
        <f t="shared" si="516"/>
        <v>24</v>
      </c>
      <c r="J11061" t="str">
        <f t="shared" si="517"/>
        <v>October</v>
      </c>
      <c r="K11061" t="str">
        <f t="shared" si="518"/>
        <v>2018</v>
      </c>
      <c r="L11061" s="15">
        <v>0.55827546296296293</v>
      </c>
      <c r="M11061">
        <f>HOUR(K11061:K23103)</f>
        <v>0</v>
      </c>
      <c r="N11061">
        <f>MINUTE(K11061:K23103)</f>
        <v>0</v>
      </c>
      <c r="O11061">
        <f>SECOND(K11061:K23103)</f>
        <v>0</v>
      </c>
      <c r="P11061">
        <v>35.92</v>
      </c>
      <c r="Q11061">
        <f>G11061-P11061</f>
        <v>3863.17</v>
      </c>
      <c r="R11061" t="s">
        <v>794</v>
      </c>
      <c r="S11061" t="s">
        <v>18</v>
      </c>
      <c r="T11061" t="s">
        <v>19</v>
      </c>
    </row>
    <row r="11062" spans="1:20" x14ac:dyDescent="0.35">
      <c r="A11062" t="s">
        <v>11</v>
      </c>
      <c r="B11062" t="s">
        <v>106</v>
      </c>
      <c r="C11062" t="s">
        <v>13</v>
      </c>
      <c r="D11062" t="s">
        <v>14</v>
      </c>
      <c r="E11062" t="s">
        <v>107</v>
      </c>
      <c r="F11062" t="s">
        <v>16</v>
      </c>
      <c r="G11062">
        <v>9501.61</v>
      </c>
      <c r="H11062" s="1">
        <v>43397</v>
      </c>
      <c r="I11062" t="str">
        <f t="shared" si="516"/>
        <v>24</v>
      </c>
      <c r="J11062" t="str">
        <f t="shared" si="517"/>
        <v>October</v>
      </c>
      <c r="K11062" t="str">
        <f t="shared" si="518"/>
        <v>2018</v>
      </c>
      <c r="L11062" s="15">
        <v>0.57188657407407406</v>
      </c>
      <c r="M11062">
        <f>HOUR(K11062:K23104)</f>
        <v>0</v>
      </c>
      <c r="N11062">
        <f>MINUTE(K11062:K23104)</f>
        <v>0</v>
      </c>
      <c r="O11062">
        <f>SECOND(K11062:K23104)</f>
        <v>0</v>
      </c>
      <c r="P11062">
        <v>9.76</v>
      </c>
      <c r="Q11062">
        <f>G11062-P11062</f>
        <v>9491.85</v>
      </c>
      <c r="R11062" t="s">
        <v>1130</v>
      </c>
      <c r="S11062" t="s">
        <v>18</v>
      </c>
      <c r="T11062" t="s">
        <v>19</v>
      </c>
    </row>
    <row r="11063" spans="1:20" x14ac:dyDescent="0.35">
      <c r="A11063" t="s">
        <v>29</v>
      </c>
      <c r="B11063" t="s">
        <v>173</v>
      </c>
      <c r="C11063" t="s">
        <v>13</v>
      </c>
      <c r="D11063" t="s">
        <v>31</v>
      </c>
      <c r="E11063" t="s">
        <v>174</v>
      </c>
      <c r="F11063" t="s">
        <v>24</v>
      </c>
      <c r="G11063">
        <v>15449.86</v>
      </c>
      <c r="H11063" s="1">
        <v>43397</v>
      </c>
      <c r="I11063" t="str">
        <f t="shared" si="516"/>
        <v>24</v>
      </c>
      <c r="J11063" t="str">
        <f t="shared" si="517"/>
        <v>October</v>
      </c>
      <c r="K11063" t="str">
        <f t="shared" si="518"/>
        <v>2018</v>
      </c>
      <c r="L11063" s="15">
        <v>0.58333333333333337</v>
      </c>
      <c r="M11063">
        <f>HOUR(K11063:K23105)</f>
        <v>0</v>
      </c>
      <c r="N11063">
        <f>MINUTE(K11063:K23105)</f>
        <v>0</v>
      </c>
      <c r="O11063">
        <f>SECOND(K11063:K23105)</f>
        <v>0</v>
      </c>
      <c r="P11063">
        <v>94</v>
      </c>
      <c r="Q11063">
        <f>G11063-P11063</f>
        <v>15355.86</v>
      </c>
      <c r="R11063" t="s">
        <v>1833</v>
      </c>
      <c r="S11063" t="s">
        <v>18</v>
      </c>
      <c r="T11063" t="s">
        <v>19</v>
      </c>
    </row>
    <row r="11064" spans="1:20" x14ac:dyDescent="0.35">
      <c r="A11064" t="s">
        <v>29</v>
      </c>
      <c r="B11064" t="s">
        <v>12</v>
      </c>
      <c r="C11064" t="s">
        <v>13</v>
      </c>
      <c r="D11064" t="s">
        <v>121</v>
      </c>
      <c r="E11064" t="s">
        <v>15</v>
      </c>
      <c r="F11064" t="s">
        <v>16</v>
      </c>
      <c r="G11064">
        <v>1966.78</v>
      </c>
      <c r="H11064" s="1">
        <v>43397</v>
      </c>
      <c r="I11064" t="str">
        <f t="shared" si="516"/>
        <v>24</v>
      </c>
      <c r="J11064" t="str">
        <f t="shared" si="517"/>
        <v>October</v>
      </c>
      <c r="K11064" t="str">
        <f t="shared" si="518"/>
        <v>2018</v>
      </c>
      <c r="L11064" s="15">
        <v>0.58333333333333337</v>
      </c>
      <c r="M11064">
        <f>HOUR(K11064:K23106)</f>
        <v>0</v>
      </c>
      <c r="N11064">
        <f>MINUTE(K11064:K23106)</f>
        <v>0</v>
      </c>
      <c r="O11064">
        <f>SECOND(K11064:K23106)</f>
        <v>0</v>
      </c>
      <c r="P11064">
        <v>1013.67</v>
      </c>
      <c r="Q11064">
        <f>G11064-P11064</f>
        <v>953.11</v>
      </c>
      <c r="R11064" t="s">
        <v>1833</v>
      </c>
      <c r="S11064" t="s">
        <v>18</v>
      </c>
      <c r="T11064" t="s">
        <v>122</v>
      </c>
    </row>
    <row r="11065" spans="1:20" x14ac:dyDescent="0.35">
      <c r="A11065" t="s">
        <v>29</v>
      </c>
      <c r="B11065" t="s">
        <v>549</v>
      </c>
      <c r="C11065" t="s">
        <v>13</v>
      </c>
      <c r="D11065" t="s">
        <v>31</v>
      </c>
      <c r="E11065" t="s">
        <v>332</v>
      </c>
      <c r="F11065" t="s">
        <v>24</v>
      </c>
      <c r="G11065">
        <v>20737.5</v>
      </c>
      <c r="H11065" s="1">
        <v>43397</v>
      </c>
      <c r="I11065" t="str">
        <f t="shared" si="516"/>
        <v>24</v>
      </c>
      <c r="J11065" t="str">
        <f t="shared" si="517"/>
        <v>October</v>
      </c>
      <c r="K11065" t="str">
        <f t="shared" si="518"/>
        <v>2018</v>
      </c>
      <c r="L11065" s="15">
        <v>0.58333333333333337</v>
      </c>
      <c r="M11065">
        <f>HOUR(K11065:K23107)</f>
        <v>0</v>
      </c>
      <c r="N11065">
        <f>MINUTE(K11065:K23107)</f>
        <v>0</v>
      </c>
      <c r="O11065">
        <f>SECOND(K11065:K23107)</f>
        <v>0</v>
      </c>
      <c r="P11065">
        <v>56</v>
      </c>
      <c r="Q11065">
        <f>G11065-P11065</f>
        <v>20681.5</v>
      </c>
      <c r="R11065" t="s">
        <v>1833</v>
      </c>
      <c r="S11065" t="s">
        <v>18</v>
      </c>
      <c r="T11065" t="s">
        <v>19</v>
      </c>
    </row>
    <row r="11066" spans="1:20" x14ac:dyDescent="0.35">
      <c r="A11066" t="s">
        <v>29</v>
      </c>
      <c r="B11066" t="s">
        <v>192</v>
      </c>
      <c r="C11066" t="s">
        <v>13</v>
      </c>
      <c r="D11066" t="s">
        <v>121</v>
      </c>
      <c r="E11066" t="s">
        <v>193</v>
      </c>
      <c r="F11066" t="s">
        <v>16</v>
      </c>
      <c r="G11066">
        <v>9707.77</v>
      </c>
      <c r="H11066" s="1">
        <v>43397</v>
      </c>
      <c r="I11066" t="str">
        <f t="shared" si="516"/>
        <v>24</v>
      </c>
      <c r="J11066" t="str">
        <f t="shared" si="517"/>
        <v>October</v>
      </c>
      <c r="K11066" t="str">
        <f t="shared" si="518"/>
        <v>2018</v>
      </c>
      <c r="L11066" s="15">
        <v>0.58333333333333337</v>
      </c>
      <c r="M11066">
        <f>HOUR(K11066:K23108)</f>
        <v>0</v>
      </c>
      <c r="N11066">
        <f>MINUTE(K11066:K23108)</f>
        <v>0</v>
      </c>
      <c r="O11066">
        <f>SECOND(K11066:K23108)</f>
        <v>0</v>
      </c>
      <c r="P11066">
        <v>3712.56</v>
      </c>
      <c r="Q11066">
        <f>G11066-P11066</f>
        <v>5995.2100000000009</v>
      </c>
      <c r="R11066" t="s">
        <v>1833</v>
      </c>
      <c r="S11066" t="s">
        <v>18</v>
      </c>
      <c r="T11066" t="s">
        <v>122</v>
      </c>
    </row>
    <row r="11067" spans="1:20" x14ac:dyDescent="0.35">
      <c r="A11067" t="s">
        <v>11</v>
      </c>
      <c r="B11067" t="s">
        <v>89</v>
      </c>
      <c r="C11067" t="s">
        <v>13</v>
      </c>
      <c r="D11067" t="s">
        <v>20</v>
      </c>
      <c r="E11067" t="s">
        <v>90</v>
      </c>
      <c r="F11067" t="s">
        <v>24</v>
      </c>
      <c r="G11067">
        <v>4710.32</v>
      </c>
      <c r="H11067" s="1">
        <v>43397</v>
      </c>
      <c r="I11067" t="str">
        <f t="shared" si="516"/>
        <v>24</v>
      </c>
      <c r="J11067" t="str">
        <f t="shared" si="517"/>
        <v>October</v>
      </c>
      <c r="K11067" t="str">
        <f t="shared" si="518"/>
        <v>2018</v>
      </c>
      <c r="L11067" s="15">
        <v>0.58442129629629636</v>
      </c>
      <c r="M11067">
        <f>HOUR(K11067:K23109)</f>
        <v>0</v>
      </c>
      <c r="N11067">
        <f>MINUTE(K11067:K23109)</f>
        <v>0</v>
      </c>
      <c r="O11067">
        <f>SECOND(K11067:K23109)</f>
        <v>0</v>
      </c>
      <c r="P11067">
        <v>15.94</v>
      </c>
      <c r="Q11067">
        <f>G11067-P11067</f>
        <v>4694.38</v>
      </c>
      <c r="R11067" t="s">
        <v>72</v>
      </c>
      <c r="S11067" t="s">
        <v>18</v>
      </c>
      <c r="T11067" t="s">
        <v>19</v>
      </c>
    </row>
    <row r="11068" spans="1:20" x14ac:dyDescent="0.35">
      <c r="A11068" t="s">
        <v>11</v>
      </c>
      <c r="B11068" t="s">
        <v>140</v>
      </c>
      <c r="C11068" t="s">
        <v>13</v>
      </c>
      <c r="D11068" t="s">
        <v>14</v>
      </c>
      <c r="E11068" t="s">
        <v>141</v>
      </c>
      <c r="F11068" t="s">
        <v>24</v>
      </c>
      <c r="G11068">
        <v>12292.01</v>
      </c>
      <c r="H11068" s="1">
        <v>43397</v>
      </c>
      <c r="I11068" t="str">
        <f t="shared" si="516"/>
        <v>24</v>
      </c>
      <c r="J11068" t="str">
        <f t="shared" si="517"/>
        <v>October</v>
      </c>
      <c r="K11068" t="str">
        <f t="shared" si="518"/>
        <v>2018</v>
      </c>
      <c r="L11068" s="15">
        <v>0.59122685185185186</v>
      </c>
      <c r="M11068">
        <f>HOUR(K11068:K23110)</f>
        <v>0</v>
      </c>
      <c r="N11068">
        <f>MINUTE(K11068:K23110)</f>
        <v>0</v>
      </c>
      <c r="O11068">
        <f>SECOND(K11068:K23110)</f>
        <v>0</v>
      </c>
      <c r="P11068">
        <v>19.7</v>
      </c>
      <c r="Q11068">
        <f>G11068-P11068</f>
        <v>12272.31</v>
      </c>
      <c r="R11068" t="s">
        <v>459</v>
      </c>
      <c r="S11068" t="s">
        <v>18</v>
      </c>
      <c r="T11068" t="s">
        <v>19</v>
      </c>
    </row>
    <row r="11069" spans="1:20" x14ac:dyDescent="0.35">
      <c r="A11069" t="s">
        <v>11</v>
      </c>
      <c r="B11069" t="s">
        <v>106</v>
      </c>
      <c r="C11069" t="s">
        <v>13</v>
      </c>
      <c r="D11069" t="s">
        <v>20</v>
      </c>
      <c r="E11069" t="s">
        <v>107</v>
      </c>
      <c r="F11069" t="s">
        <v>16</v>
      </c>
      <c r="G11069">
        <v>9495.11</v>
      </c>
      <c r="H11069" s="1">
        <v>43397</v>
      </c>
      <c r="I11069" t="str">
        <f t="shared" si="516"/>
        <v>24</v>
      </c>
      <c r="J11069" t="str">
        <f t="shared" si="517"/>
        <v>October</v>
      </c>
      <c r="K11069" t="str">
        <f t="shared" si="518"/>
        <v>2018</v>
      </c>
      <c r="L11069" s="15">
        <v>0.59803240740740737</v>
      </c>
      <c r="M11069">
        <f>HOUR(K11069:K23111)</f>
        <v>0</v>
      </c>
      <c r="N11069">
        <f>MINUTE(K11069:K23111)</f>
        <v>0</v>
      </c>
      <c r="O11069">
        <f>SECOND(K11069:K23111)</f>
        <v>0</v>
      </c>
      <c r="P11069">
        <v>6.5</v>
      </c>
      <c r="Q11069">
        <f>G11069-P11069</f>
        <v>9488.61</v>
      </c>
      <c r="R11069" t="s">
        <v>319</v>
      </c>
      <c r="S11069" t="s">
        <v>18</v>
      </c>
      <c r="T11069" t="s">
        <v>19</v>
      </c>
    </row>
    <row r="11070" spans="1:20" x14ac:dyDescent="0.35">
      <c r="A11070" t="s">
        <v>11</v>
      </c>
      <c r="B11070" t="s">
        <v>62</v>
      </c>
      <c r="C11070" t="s">
        <v>13</v>
      </c>
      <c r="D11070" t="s">
        <v>14</v>
      </c>
      <c r="E11070" t="s">
        <v>63</v>
      </c>
      <c r="F11070" t="s">
        <v>24</v>
      </c>
      <c r="G11070">
        <v>2057.3200000000002</v>
      </c>
      <c r="H11070" s="1">
        <v>43397</v>
      </c>
      <c r="I11070" t="str">
        <f t="shared" si="516"/>
        <v>24</v>
      </c>
      <c r="J11070" t="str">
        <f t="shared" si="517"/>
        <v>October</v>
      </c>
      <c r="K11070" t="str">
        <f t="shared" si="518"/>
        <v>2018</v>
      </c>
      <c r="L11070" s="15">
        <v>0.60483796296296299</v>
      </c>
      <c r="M11070">
        <f>HOUR(K11070:K23112)</f>
        <v>0</v>
      </c>
      <c r="N11070">
        <f>MINUTE(K11070:K23112)</f>
        <v>0</v>
      </c>
      <c r="O11070">
        <f>SECOND(K11070:K23112)</f>
        <v>0</v>
      </c>
      <c r="P11070">
        <v>3.64</v>
      </c>
      <c r="Q11070">
        <f>G11070-P11070</f>
        <v>2053.6800000000003</v>
      </c>
      <c r="R11070" t="s">
        <v>273</v>
      </c>
      <c r="S11070" t="s">
        <v>18</v>
      </c>
      <c r="T11070" t="s">
        <v>19</v>
      </c>
    </row>
    <row r="11071" spans="1:20" x14ac:dyDescent="0.35">
      <c r="A11071" t="s">
        <v>11</v>
      </c>
      <c r="B11071" t="s">
        <v>156</v>
      </c>
      <c r="C11071" t="s">
        <v>13</v>
      </c>
      <c r="D11071" t="s">
        <v>20</v>
      </c>
      <c r="E11071" t="s">
        <v>76</v>
      </c>
      <c r="F11071" t="s">
        <v>24</v>
      </c>
      <c r="G11071">
        <v>43408.639999999999</v>
      </c>
      <c r="H11071" s="1">
        <v>43397</v>
      </c>
      <c r="I11071" t="str">
        <f t="shared" si="516"/>
        <v>24</v>
      </c>
      <c r="J11071" t="str">
        <f t="shared" si="517"/>
        <v>October</v>
      </c>
      <c r="K11071" t="str">
        <f t="shared" si="518"/>
        <v>2018</v>
      </c>
      <c r="L11071" s="15">
        <v>0.61165509259259265</v>
      </c>
      <c r="M11071">
        <f>HOUR(K11071:K23113)</f>
        <v>0</v>
      </c>
      <c r="N11071">
        <f>MINUTE(K11071:K23113)</f>
        <v>0</v>
      </c>
      <c r="O11071">
        <f>SECOND(K11071:K23113)</f>
        <v>0</v>
      </c>
      <c r="P11071">
        <v>54.89</v>
      </c>
      <c r="Q11071">
        <f>G11071-P11071</f>
        <v>43353.75</v>
      </c>
      <c r="R11071" t="s">
        <v>906</v>
      </c>
      <c r="S11071" t="s">
        <v>18</v>
      </c>
      <c r="T11071" t="s">
        <v>19</v>
      </c>
    </row>
    <row r="11072" spans="1:20" x14ac:dyDescent="0.35">
      <c r="A11072" t="s">
        <v>11</v>
      </c>
      <c r="B11072" t="s">
        <v>164</v>
      </c>
      <c r="C11072" t="s">
        <v>13</v>
      </c>
      <c r="D11072" t="s">
        <v>14</v>
      </c>
      <c r="E11072" t="s">
        <v>86</v>
      </c>
      <c r="F11072" t="s">
        <v>16</v>
      </c>
      <c r="G11072">
        <v>3053.91</v>
      </c>
      <c r="H11072" s="1">
        <v>43397</v>
      </c>
      <c r="I11072" t="str">
        <f t="shared" si="516"/>
        <v>24</v>
      </c>
      <c r="J11072" t="str">
        <f t="shared" si="517"/>
        <v>October</v>
      </c>
      <c r="K11072" t="str">
        <f t="shared" si="518"/>
        <v>2018</v>
      </c>
      <c r="L11072" s="15">
        <v>0.61846064814814816</v>
      </c>
      <c r="M11072">
        <f>HOUR(K11072:K23114)</f>
        <v>0</v>
      </c>
      <c r="N11072">
        <f>MINUTE(K11072:K23114)</f>
        <v>0</v>
      </c>
      <c r="O11072">
        <f>SECOND(K11072:K23114)</f>
        <v>0</v>
      </c>
      <c r="P11072">
        <v>14.89</v>
      </c>
      <c r="Q11072">
        <f>G11072-P11072</f>
        <v>3039.02</v>
      </c>
      <c r="R11072" t="s">
        <v>191</v>
      </c>
      <c r="S11072" t="s">
        <v>18</v>
      </c>
      <c r="T11072" t="s">
        <v>19</v>
      </c>
    </row>
    <row r="11073" spans="1:20" x14ac:dyDescent="0.35">
      <c r="A11073" t="s">
        <v>29</v>
      </c>
      <c r="B11073" t="s">
        <v>154</v>
      </c>
      <c r="C11073" t="s">
        <v>13</v>
      </c>
      <c r="D11073" t="s">
        <v>31</v>
      </c>
      <c r="E11073" t="s">
        <v>155</v>
      </c>
      <c r="F11073" t="s">
        <v>16</v>
      </c>
      <c r="G11073">
        <v>6950.42</v>
      </c>
      <c r="H11073" s="1">
        <v>43397</v>
      </c>
      <c r="I11073" t="str">
        <f t="shared" si="516"/>
        <v>24</v>
      </c>
      <c r="J11073" t="str">
        <f t="shared" si="517"/>
        <v>October</v>
      </c>
      <c r="K11073" t="str">
        <f t="shared" si="518"/>
        <v>2018</v>
      </c>
      <c r="L11073" s="15">
        <v>0.625</v>
      </c>
      <c r="M11073">
        <f>HOUR(K11073:K23115)</f>
        <v>0</v>
      </c>
      <c r="N11073">
        <f>MINUTE(K11073:K23115)</f>
        <v>0</v>
      </c>
      <c r="O11073">
        <f>SECOND(K11073:K23115)</f>
        <v>0</v>
      </c>
      <c r="P11073">
        <v>36</v>
      </c>
      <c r="Q11073">
        <f>G11073-P11073</f>
        <v>6914.42</v>
      </c>
      <c r="R11073" t="s">
        <v>1833</v>
      </c>
      <c r="S11073" t="s">
        <v>18</v>
      </c>
      <c r="T11073" t="s">
        <v>19</v>
      </c>
    </row>
    <row r="11074" spans="1:20" x14ac:dyDescent="0.35">
      <c r="A11074" t="s">
        <v>29</v>
      </c>
      <c r="B11074" t="s">
        <v>242</v>
      </c>
      <c r="C11074" t="s">
        <v>13</v>
      </c>
      <c r="D11074" t="s">
        <v>31</v>
      </c>
      <c r="E11074" t="s">
        <v>193</v>
      </c>
      <c r="F11074" t="s">
        <v>16</v>
      </c>
      <c r="G11074">
        <v>24945.33</v>
      </c>
      <c r="H11074" s="1">
        <v>43397</v>
      </c>
      <c r="I11074" t="str">
        <f t="shared" si="516"/>
        <v>24</v>
      </c>
      <c r="J11074" t="str">
        <f t="shared" si="517"/>
        <v>October</v>
      </c>
      <c r="K11074" t="str">
        <f t="shared" si="518"/>
        <v>2018</v>
      </c>
      <c r="L11074" s="15">
        <v>0.625</v>
      </c>
      <c r="M11074">
        <f>HOUR(K11074:K23116)</f>
        <v>0</v>
      </c>
      <c r="N11074">
        <f>MINUTE(K11074:K23116)</f>
        <v>0</v>
      </c>
      <c r="O11074">
        <f>SECOND(K11074:K23116)</f>
        <v>0</v>
      </c>
      <c r="P11074">
        <v>180</v>
      </c>
      <c r="Q11074">
        <f>G11074-P11074</f>
        <v>24765.33</v>
      </c>
      <c r="R11074" t="s">
        <v>1833</v>
      </c>
      <c r="S11074" t="s">
        <v>18</v>
      </c>
      <c r="T11074" t="s">
        <v>19</v>
      </c>
    </row>
    <row r="11075" spans="1:20" x14ac:dyDescent="0.35">
      <c r="A11075" t="s">
        <v>29</v>
      </c>
      <c r="B11075" t="s">
        <v>156</v>
      </c>
      <c r="C11075" t="s">
        <v>13</v>
      </c>
      <c r="D11075" t="s">
        <v>31</v>
      </c>
      <c r="E11075" t="s">
        <v>76</v>
      </c>
      <c r="F11075" t="s">
        <v>24</v>
      </c>
      <c r="G11075">
        <v>43344.959999999999</v>
      </c>
      <c r="H11075" s="1">
        <v>43397</v>
      </c>
      <c r="I11075" t="str">
        <f t="shared" ref="I11075:I11138" si="519">TEXT(H11075,"dd")</f>
        <v>24</v>
      </c>
      <c r="J11075" t="str">
        <f t="shared" ref="J11075:J11138" si="520">TEXT(H11075,"mmmm")</f>
        <v>October</v>
      </c>
      <c r="K11075" t="str">
        <f t="shared" ref="K11075:K11138" si="521">TEXT(H11075,"yyyy")</f>
        <v>2018</v>
      </c>
      <c r="L11075" s="15">
        <v>0.625</v>
      </c>
      <c r="M11075">
        <f>HOUR(K11075:K23117)</f>
        <v>0</v>
      </c>
      <c r="N11075">
        <f>MINUTE(K11075:K23117)</f>
        <v>0</v>
      </c>
      <c r="O11075">
        <f>SECOND(K11075:K23117)</f>
        <v>0</v>
      </c>
      <c r="P11075">
        <v>35</v>
      </c>
      <c r="Q11075">
        <f>G11075-P11075</f>
        <v>43309.96</v>
      </c>
      <c r="R11075" t="s">
        <v>1833</v>
      </c>
      <c r="S11075" t="s">
        <v>18</v>
      </c>
      <c r="T11075" t="s">
        <v>19</v>
      </c>
    </row>
    <row r="11076" spans="1:20" x14ac:dyDescent="0.35">
      <c r="A11076" t="s">
        <v>11</v>
      </c>
      <c r="B11076" t="s">
        <v>22</v>
      </c>
      <c r="C11076" t="s">
        <v>13</v>
      </c>
      <c r="D11076" t="s">
        <v>20</v>
      </c>
      <c r="E11076" t="s">
        <v>23</v>
      </c>
      <c r="F11076" t="s">
        <v>24</v>
      </c>
      <c r="G11076">
        <v>2321.06</v>
      </c>
      <c r="H11076" s="1">
        <v>43397</v>
      </c>
      <c r="I11076" t="str">
        <f t="shared" si="519"/>
        <v>24</v>
      </c>
      <c r="J11076" t="str">
        <f t="shared" si="520"/>
        <v>October</v>
      </c>
      <c r="K11076" t="str">
        <f t="shared" si="521"/>
        <v>2018</v>
      </c>
      <c r="L11076" s="15">
        <v>0.62517361111111114</v>
      </c>
      <c r="M11076">
        <f>HOUR(K11076:K23118)</f>
        <v>0</v>
      </c>
      <c r="N11076">
        <f>MINUTE(K11076:K23118)</f>
        <v>0</v>
      </c>
      <c r="O11076">
        <f>SECOND(K11076:K23118)</f>
        <v>0</v>
      </c>
      <c r="P11076">
        <v>418.63</v>
      </c>
      <c r="Q11076">
        <f>G11076-P11076</f>
        <v>1902.4299999999998</v>
      </c>
      <c r="R11076" t="s">
        <v>1148</v>
      </c>
      <c r="S11076" t="s">
        <v>18</v>
      </c>
      <c r="T11076" t="s">
        <v>19</v>
      </c>
    </row>
    <row r="11077" spans="1:20" x14ac:dyDescent="0.35">
      <c r="A11077" t="s">
        <v>11</v>
      </c>
      <c r="B11077" t="s">
        <v>100</v>
      </c>
      <c r="C11077" t="s">
        <v>13</v>
      </c>
      <c r="D11077" t="s">
        <v>20</v>
      </c>
      <c r="E11077" t="s">
        <v>101</v>
      </c>
      <c r="F11077" t="s">
        <v>16</v>
      </c>
      <c r="G11077">
        <v>7929.28</v>
      </c>
      <c r="H11077" s="1">
        <v>43397</v>
      </c>
      <c r="I11077" t="str">
        <f t="shared" si="519"/>
        <v>24</v>
      </c>
      <c r="J11077" t="str">
        <f t="shared" si="520"/>
        <v>October</v>
      </c>
      <c r="K11077" t="str">
        <f t="shared" si="521"/>
        <v>2018</v>
      </c>
      <c r="L11077" s="15">
        <v>0.62956018518518519</v>
      </c>
      <c r="M11077">
        <f>HOUR(K11077:K23119)</f>
        <v>0</v>
      </c>
      <c r="N11077">
        <f>MINUTE(K11077:K23119)</f>
        <v>0</v>
      </c>
      <c r="O11077">
        <f>SECOND(K11077:K23119)</f>
        <v>0</v>
      </c>
      <c r="P11077">
        <v>6.32</v>
      </c>
      <c r="Q11077">
        <f>G11077-P11077</f>
        <v>7922.96</v>
      </c>
      <c r="R11077" t="s">
        <v>674</v>
      </c>
      <c r="S11077" t="s">
        <v>18</v>
      </c>
      <c r="T11077" t="s">
        <v>19</v>
      </c>
    </row>
    <row r="11078" spans="1:20" x14ac:dyDescent="0.35">
      <c r="A11078" t="s">
        <v>11</v>
      </c>
      <c r="B11078" t="s">
        <v>199</v>
      </c>
      <c r="C11078" t="s">
        <v>13</v>
      </c>
      <c r="D11078" t="s">
        <v>14</v>
      </c>
      <c r="E11078" t="s">
        <v>200</v>
      </c>
      <c r="F11078" t="s">
        <v>24</v>
      </c>
      <c r="G11078">
        <v>7137.49</v>
      </c>
      <c r="H11078" s="1">
        <v>43397</v>
      </c>
      <c r="I11078" t="str">
        <f t="shared" si="519"/>
        <v>24</v>
      </c>
      <c r="J11078" t="str">
        <f t="shared" si="520"/>
        <v>October</v>
      </c>
      <c r="K11078" t="str">
        <f t="shared" si="521"/>
        <v>2018</v>
      </c>
      <c r="L11078" s="15">
        <v>0.63395833333333329</v>
      </c>
      <c r="M11078">
        <f>HOUR(K11078:K23120)</f>
        <v>0</v>
      </c>
      <c r="N11078">
        <f>MINUTE(K11078:K23120)</f>
        <v>0</v>
      </c>
      <c r="O11078">
        <f>SECOND(K11078:K23120)</f>
        <v>0</v>
      </c>
      <c r="P11078">
        <v>46.46</v>
      </c>
      <c r="Q11078">
        <f>G11078-P11078</f>
        <v>7091.03</v>
      </c>
      <c r="R11078" t="s">
        <v>360</v>
      </c>
      <c r="S11078" t="s">
        <v>18</v>
      </c>
      <c r="T11078" t="s">
        <v>19</v>
      </c>
    </row>
    <row r="11079" spans="1:20" x14ac:dyDescent="0.35">
      <c r="A11079" t="s">
        <v>11</v>
      </c>
      <c r="B11079" t="s">
        <v>156</v>
      </c>
      <c r="C11079" t="s">
        <v>13</v>
      </c>
      <c r="D11079" t="s">
        <v>14</v>
      </c>
      <c r="E11079" t="s">
        <v>76</v>
      </c>
      <c r="F11079" t="s">
        <v>24</v>
      </c>
      <c r="G11079">
        <v>43379.96</v>
      </c>
      <c r="H11079" s="1">
        <v>43397</v>
      </c>
      <c r="I11079" t="str">
        <f t="shared" si="519"/>
        <v>24</v>
      </c>
      <c r="J11079" t="str">
        <f t="shared" si="520"/>
        <v>October</v>
      </c>
      <c r="K11079" t="str">
        <f t="shared" si="521"/>
        <v>2018</v>
      </c>
      <c r="L11079" s="15">
        <v>0.6383564814814815</v>
      </c>
      <c r="M11079">
        <f>HOUR(K11079:K23121)</f>
        <v>0</v>
      </c>
      <c r="N11079">
        <f>MINUTE(K11079:K23121)</f>
        <v>0</v>
      </c>
      <c r="O11079">
        <f>SECOND(K11079:K23121)</f>
        <v>0</v>
      </c>
      <c r="P11079">
        <v>28.68</v>
      </c>
      <c r="Q11079">
        <f>G11079-P11079</f>
        <v>43351.28</v>
      </c>
      <c r="R11079" t="s">
        <v>551</v>
      </c>
      <c r="S11079" t="s">
        <v>18</v>
      </c>
      <c r="T11079" t="s">
        <v>19</v>
      </c>
    </row>
    <row r="11080" spans="1:20" x14ac:dyDescent="0.35">
      <c r="A11080" t="s">
        <v>11</v>
      </c>
      <c r="B11080" t="s">
        <v>302</v>
      </c>
      <c r="C11080" t="s">
        <v>13</v>
      </c>
      <c r="D11080" t="s">
        <v>20</v>
      </c>
      <c r="E11080" t="s">
        <v>303</v>
      </c>
      <c r="F11080" t="s">
        <v>24</v>
      </c>
      <c r="G11080">
        <v>14410.09</v>
      </c>
      <c r="H11080" s="1">
        <v>43397</v>
      </c>
      <c r="I11080" t="str">
        <f t="shared" si="519"/>
        <v>24</v>
      </c>
      <c r="J11080" t="str">
        <f t="shared" si="520"/>
        <v>October</v>
      </c>
      <c r="K11080" t="str">
        <f t="shared" si="521"/>
        <v>2018</v>
      </c>
      <c r="L11080" s="15">
        <v>0.6427546296296297</v>
      </c>
      <c r="M11080">
        <f>HOUR(K11080:K23122)</f>
        <v>0</v>
      </c>
      <c r="N11080">
        <f>MINUTE(K11080:K23122)</f>
        <v>0</v>
      </c>
      <c r="O11080">
        <f>SECOND(K11080:K23122)</f>
        <v>0</v>
      </c>
      <c r="P11080">
        <v>16.22</v>
      </c>
      <c r="Q11080">
        <f>G11080-P11080</f>
        <v>14393.87</v>
      </c>
      <c r="R11080" t="s">
        <v>343</v>
      </c>
      <c r="S11080" t="s">
        <v>18</v>
      </c>
      <c r="T11080" t="s">
        <v>19</v>
      </c>
    </row>
    <row r="11081" spans="1:20" x14ac:dyDescent="0.35">
      <c r="A11081" t="s">
        <v>11</v>
      </c>
      <c r="B11081" t="s">
        <v>199</v>
      </c>
      <c r="C11081" t="s">
        <v>13</v>
      </c>
      <c r="D11081" t="s">
        <v>20</v>
      </c>
      <c r="E11081" t="s">
        <v>200</v>
      </c>
      <c r="F11081" t="s">
        <v>24</v>
      </c>
      <c r="G11081">
        <v>7132.92</v>
      </c>
      <c r="H11081" s="1">
        <v>43397</v>
      </c>
      <c r="I11081" t="str">
        <f t="shared" si="519"/>
        <v>24</v>
      </c>
      <c r="J11081" t="str">
        <f t="shared" si="520"/>
        <v>October</v>
      </c>
      <c r="K11081" t="str">
        <f t="shared" si="521"/>
        <v>2018</v>
      </c>
      <c r="L11081" s="15">
        <v>0.64714120370370376</v>
      </c>
      <c r="M11081">
        <f>HOUR(K11081:K23123)</f>
        <v>0</v>
      </c>
      <c r="N11081">
        <f>MINUTE(K11081:K23123)</f>
        <v>0</v>
      </c>
      <c r="O11081">
        <f>SECOND(K11081:K23123)</f>
        <v>0</v>
      </c>
      <c r="P11081">
        <v>4.57</v>
      </c>
      <c r="Q11081">
        <f>G11081-P11081</f>
        <v>7128.35</v>
      </c>
      <c r="R11081" t="s">
        <v>758</v>
      </c>
      <c r="S11081" t="s">
        <v>18</v>
      </c>
      <c r="T11081" t="s">
        <v>19</v>
      </c>
    </row>
    <row r="11082" spans="1:20" x14ac:dyDescent="0.35">
      <c r="A11082" t="s">
        <v>11</v>
      </c>
      <c r="B11082" t="s">
        <v>40</v>
      </c>
      <c r="C11082" t="s">
        <v>13</v>
      </c>
      <c r="D11082" t="s">
        <v>20</v>
      </c>
      <c r="E11082" t="s">
        <v>23</v>
      </c>
      <c r="F11082" t="s">
        <v>24</v>
      </c>
      <c r="G11082">
        <v>22042.05</v>
      </c>
      <c r="H11082" s="1">
        <v>43397</v>
      </c>
      <c r="I11082" t="str">
        <f t="shared" si="519"/>
        <v>24</v>
      </c>
      <c r="J11082" t="str">
        <f t="shared" si="520"/>
        <v>October</v>
      </c>
      <c r="K11082" t="str">
        <f t="shared" si="521"/>
        <v>2018</v>
      </c>
      <c r="L11082" s="15">
        <v>0.65153935185185186</v>
      </c>
      <c r="M11082">
        <f>HOUR(K11082:K23124)</f>
        <v>0</v>
      </c>
      <c r="N11082">
        <f>MINUTE(K11082:K23124)</f>
        <v>0</v>
      </c>
      <c r="O11082">
        <f>SECOND(K11082:K23124)</f>
        <v>0</v>
      </c>
      <c r="P11082">
        <v>111.37</v>
      </c>
      <c r="Q11082">
        <f>G11082-P11082</f>
        <v>21930.68</v>
      </c>
      <c r="R11082" t="s">
        <v>177</v>
      </c>
      <c r="S11082" t="s">
        <v>18</v>
      </c>
      <c r="T11082" t="s">
        <v>19</v>
      </c>
    </row>
    <row r="11083" spans="1:20" x14ac:dyDescent="0.35">
      <c r="A11083" t="s">
        <v>11</v>
      </c>
      <c r="B11083" t="s">
        <v>113</v>
      </c>
      <c r="C11083" t="s">
        <v>13</v>
      </c>
      <c r="D11083" t="s">
        <v>14</v>
      </c>
      <c r="E11083" t="s">
        <v>114</v>
      </c>
      <c r="F11083" t="s">
        <v>24</v>
      </c>
      <c r="G11083">
        <v>11335.49</v>
      </c>
      <c r="H11083" s="1">
        <v>43397</v>
      </c>
      <c r="I11083" t="str">
        <f t="shared" si="519"/>
        <v>24</v>
      </c>
      <c r="J11083" t="str">
        <f t="shared" si="520"/>
        <v>October</v>
      </c>
      <c r="K11083" t="str">
        <f t="shared" si="521"/>
        <v>2018</v>
      </c>
      <c r="L11083" s="15">
        <v>0.65593749999999995</v>
      </c>
      <c r="M11083">
        <f>HOUR(K11083:K23125)</f>
        <v>0</v>
      </c>
      <c r="N11083">
        <f>MINUTE(K11083:K23125)</f>
        <v>0</v>
      </c>
      <c r="O11083">
        <f>SECOND(K11083:K23125)</f>
        <v>0</v>
      </c>
      <c r="P11083">
        <v>12.46</v>
      </c>
      <c r="Q11083">
        <f>G11083-P11083</f>
        <v>11323.03</v>
      </c>
      <c r="R11083" t="s">
        <v>115</v>
      </c>
      <c r="S11083" t="s">
        <v>18</v>
      </c>
      <c r="T11083" t="s">
        <v>19</v>
      </c>
    </row>
    <row r="11084" spans="1:20" x14ac:dyDescent="0.35">
      <c r="A11084" t="s">
        <v>11</v>
      </c>
      <c r="B11084" t="s">
        <v>37</v>
      </c>
      <c r="C11084" t="s">
        <v>13</v>
      </c>
      <c r="D11084" t="s">
        <v>20</v>
      </c>
      <c r="E11084" t="s">
        <v>38</v>
      </c>
      <c r="F11084" t="s">
        <v>16</v>
      </c>
      <c r="G11084">
        <v>8887.67</v>
      </c>
      <c r="H11084" s="1">
        <v>43397</v>
      </c>
      <c r="I11084" t="str">
        <f t="shared" si="519"/>
        <v>24</v>
      </c>
      <c r="J11084" t="str">
        <f t="shared" si="520"/>
        <v>October</v>
      </c>
      <c r="K11084" t="str">
        <f t="shared" si="521"/>
        <v>2018</v>
      </c>
      <c r="L11084" s="15">
        <v>0.66033564814814816</v>
      </c>
      <c r="M11084">
        <f>HOUR(K11084:K23126)</f>
        <v>0</v>
      </c>
      <c r="N11084">
        <f>MINUTE(K11084:K23126)</f>
        <v>0</v>
      </c>
      <c r="O11084">
        <f>SECOND(K11084:K23126)</f>
        <v>0</v>
      </c>
      <c r="P11084">
        <v>32.409999999999997</v>
      </c>
      <c r="Q11084">
        <f>G11084-P11084</f>
        <v>8855.26</v>
      </c>
      <c r="R11084" t="s">
        <v>679</v>
      </c>
      <c r="S11084" t="s">
        <v>18</v>
      </c>
      <c r="T11084" t="s">
        <v>19</v>
      </c>
    </row>
    <row r="11085" spans="1:20" x14ac:dyDescent="0.35">
      <c r="A11085" t="s">
        <v>11</v>
      </c>
      <c r="B11085" t="s">
        <v>245</v>
      </c>
      <c r="C11085" t="s">
        <v>13</v>
      </c>
      <c r="D11085" t="s">
        <v>14</v>
      </c>
      <c r="E11085" t="s">
        <v>23</v>
      </c>
      <c r="F11085" t="s">
        <v>24</v>
      </c>
      <c r="G11085">
        <v>63368.86</v>
      </c>
      <c r="H11085" s="1">
        <v>43397</v>
      </c>
      <c r="I11085" t="str">
        <f t="shared" si="519"/>
        <v>24</v>
      </c>
      <c r="J11085" t="str">
        <f t="shared" si="520"/>
        <v>October</v>
      </c>
      <c r="K11085" t="str">
        <f t="shared" si="521"/>
        <v>2018</v>
      </c>
      <c r="L11085" s="15">
        <v>0.66472222222222221</v>
      </c>
      <c r="M11085">
        <f>HOUR(K11085:K23127)</f>
        <v>0</v>
      </c>
      <c r="N11085">
        <f>MINUTE(K11085:K23127)</f>
        <v>0</v>
      </c>
      <c r="O11085">
        <f>SECOND(K11085:K23127)</f>
        <v>0</v>
      </c>
      <c r="P11085">
        <v>84.94</v>
      </c>
      <c r="Q11085">
        <f>G11085-P11085</f>
        <v>63283.92</v>
      </c>
      <c r="R11085" t="s">
        <v>706</v>
      </c>
      <c r="S11085" t="s">
        <v>18</v>
      </c>
      <c r="T11085" t="s">
        <v>19</v>
      </c>
    </row>
    <row r="11086" spans="1:20" x14ac:dyDescent="0.35">
      <c r="A11086" t="s">
        <v>29</v>
      </c>
      <c r="B11086" t="s">
        <v>173</v>
      </c>
      <c r="C11086" t="s">
        <v>13</v>
      </c>
      <c r="D11086" t="s">
        <v>31</v>
      </c>
      <c r="E11086" t="s">
        <v>174</v>
      </c>
      <c r="F11086" t="s">
        <v>24</v>
      </c>
      <c r="G11086">
        <v>15394.86</v>
      </c>
      <c r="H11086" s="1">
        <v>43397</v>
      </c>
      <c r="I11086" t="str">
        <f t="shared" si="519"/>
        <v>24</v>
      </c>
      <c r="J11086" t="str">
        <f t="shared" si="520"/>
        <v>October</v>
      </c>
      <c r="K11086" t="str">
        <f t="shared" si="521"/>
        <v>2018</v>
      </c>
      <c r="L11086" s="15">
        <v>0.66666666666666663</v>
      </c>
      <c r="M11086">
        <f>HOUR(K11086:K23128)</f>
        <v>0</v>
      </c>
      <c r="N11086">
        <f>MINUTE(K11086:K23128)</f>
        <v>0</v>
      </c>
      <c r="O11086">
        <f>SECOND(K11086:K23128)</f>
        <v>0</v>
      </c>
      <c r="P11086">
        <v>55</v>
      </c>
      <c r="Q11086">
        <f>G11086-P11086</f>
        <v>15339.86</v>
      </c>
      <c r="R11086" t="s">
        <v>1833</v>
      </c>
      <c r="S11086" t="s">
        <v>18</v>
      </c>
      <c r="T11086" t="s">
        <v>19</v>
      </c>
    </row>
    <row r="11087" spans="1:20" x14ac:dyDescent="0.35">
      <c r="A11087" t="s">
        <v>29</v>
      </c>
      <c r="B11087" t="s">
        <v>85</v>
      </c>
      <c r="C11087" t="s">
        <v>13</v>
      </c>
      <c r="D11087" t="s">
        <v>121</v>
      </c>
      <c r="E11087" t="s">
        <v>86</v>
      </c>
      <c r="F11087" t="s">
        <v>16</v>
      </c>
      <c r="G11087">
        <v>31350.5</v>
      </c>
      <c r="H11087" s="1">
        <v>43397</v>
      </c>
      <c r="I11087" t="str">
        <f t="shared" si="519"/>
        <v>24</v>
      </c>
      <c r="J11087" t="str">
        <f t="shared" si="520"/>
        <v>October</v>
      </c>
      <c r="K11087" t="str">
        <f t="shared" si="521"/>
        <v>2018</v>
      </c>
      <c r="L11087" s="15">
        <v>0.66666666666666663</v>
      </c>
      <c r="M11087">
        <f>HOUR(K11087:K23129)</f>
        <v>0</v>
      </c>
      <c r="N11087">
        <f>MINUTE(K11087:K23129)</f>
        <v>0</v>
      </c>
      <c r="O11087">
        <f>SECOND(K11087:K23129)</f>
        <v>0</v>
      </c>
      <c r="P11087">
        <v>3903.73</v>
      </c>
      <c r="Q11087">
        <f>G11087-P11087</f>
        <v>27446.77</v>
      </c>
      <c r="R11087" t="s">
        <v>1833</v>
      </c>
      <c r="S11087" t="s">
        <v>18</v>
      </c>
      <c r="T11087" t="s">
        <v>122</v>
      </c>
    </row>
    <row r="11088" spans="1:20" x14ac:dyDescent="0.35">
      <c r="A11088" t="s">
        <v>29</v>
      </c>
      <c r="B11088" t="s">
        <v>106</v>
      </c>
      <c r="C11088" t="s">
        <v>13</v>
      </c>
      <c r="D11088" t="s">
        <v>31</v>
      </c>
      <c r="E11088" t="s">
        <v>107</v>
      </c>
      <c r="F11088" t="s">
        <v>16</v>
      </c>
      <c r="G11088">
        <v>9460.11</v>
      </c>
      <c r="H11088" s="1">
        <v>43397</v>
      </c>
      <c r="I11088" t="str">
        <f t="shared" si="519"/>
        <v>24</v>
      </c>
      <c r="J11088" t="str">
        <f t="shared" si="520"/>
        <v>October</v>
      </c>
      <c r="K11088" t="str">
        <f t="shared" si="521"/>
        <v>2018</v>
      </c>
      <c r="L11088" s="15">
        <v>0.66666666666666663</v>
      </c>
      <c r="M11088">
        <f>HOUR(K11088:K23130)</f>
        <v>0</v>
      </c>
      <c r="N11088">
        <f>MINUTE(K11088:K23130)</f>
        <v>0</v>
      </c>
      <c r="O11088">
        <f>SECOND(K11088:K23130)</f>
        <v>0</v>
      </c>
      <c r="P11088">
        <v>35</v>
      </c>
      <c r="Q11088">
        <f>G11088-P11088</f>
        <v>9425.11</v>
      </c>
      <c r="R11088" t="s">
        <v>1833</v>
      </c>
      <c r="S11088" t="s">
        <v>18</v>
      </c>
      <c r="T11088" t="s">
        <v>19</v>
      </c>
    </row>
    <row r="11089" spans="1:20" x14ac:dyDescent="0.35">
      <c r="A11089" t="s">
        <v>29</v>
      </c>
      <c r="B11089" t="s">
        <v>161</v>
      </c>
      <c r="C11089" t="s">
        <v>13</v>
      </c>
      <c r="D11089" t="s">
        <v>121</v>
      </c>
      <c r="E11089" t="s">
        <v>162</v>
      </c>
      <c r="F11089" t="s">
        <v>24</v>
      </c>
      <c r="G11089">
        <v>8630.16</v>
      </c>
      <c r="H11089" s="1">
        <v>43397</v>
      </c>
      <c r="I11089" t="str">
        <f t="shared" si="519"/>
        <v>24</v>
      </c>
      <c r="J11089" t="str">
        <f t="shared" si="520"/>
        <v>October</v>
      </c>
      <c r="K11089" t="str">
        <f t="shared" si="521"/>
        <v>2018</v>
      </c>
      <c r="L11089" s="15">
        <v>0.66666666666666663</v>
      </c>
      <c r="M11089">
        <f>HOUR(K11089:K23131)</f>
        <v>0</v>
      </c>
      <c r="N11089">
        <f>MINUTE(K11089:K23131)</f>
        <v>0</v>
      </c>
      <c r="O11089">
        <f>SECOND(K11089:K23131)</f>
        <v>0</v>
      </c>
      <c r="P11089">
        <v>1098.9100000000001</v>
      </c>
      <c r="Q11089">
        <f>G11089-P11089</f>
        <v>7531.25</v>
      </c>
      <c r="R11089" t="s">
        <v>1833</v>
      </c>
      <c r="S11089" t="s">
        <v>18</v>
      </c>
      <c r="T11089" t="s">
        <v>122</v>
      </c>
    </row>
    <row r="11090" spans="1:20" x14ac:dyDescent="0.35">
      <c r="A11090" t="s">
        <v>29</v>
      </c>
      <c r="B11090" t="s">
        <v>175</v>
      </c>
      <c r="C11090" t="s">
        <v>13</v>
      </c>
      <c r="D11090" t="s">
        <v>121</v>
      </c>
      <c r="E11090" t="s">
        <v>176</v>
      </c>
      <c r="F11090" t="s">
        <v>24</v>
      </c>
      <c r="G11090">
        <v>63656.55</v>
      </c>
      <c r="H11090" s="1">
        <v>43397</v>
      </c>
      <c r="I11090" t="str">
        <f t="shared" si="519"/>
        <v>24</v>
      </c>
      <c r="J11090" t="str">
        <f t="shared" si="520"/>
        <v>October</v>
      </c>
      <c r="K11090" t="str">
        <f t="shared" si="521"/>
        <v>2018</v>
      </c>
      <c r="L11090" s="15">
        <v>0.66666666666666663</v>
      </c>
      <c r="M11090">
        <f>HOUR(K11090:K23132)</f>
        <v>0</v>
      </c>
      <c r="N11090">
        <f>MINUTE(K11090:K23132)</f>
        <v>0</v>
      </c>
      <c r="O11090">
        <f>SECOND(K11090:K23132)</f>
        <v>0</v>
      </c>
      <c r="P11090">
        <v>2647.38</v>
      </c>
      <c r="Q11090">
        <f>G11090-P11090</f>
        <v>61009.170000000006</v>
      </c>
      <c r="R11090" t="s">
        <v>1833</v>
      </c>
      <c r="S11090" t="s">
        <v>18</v>
      </c>
      <c r="T11090" t="s">
        <v>122</v>
      </c>
    </row>
    <row r="11091" spans="1:20" x14ac:dyDescent="0.35">
      <c r="A11091" t="s">
        <v>11</v>
      </c>
      <c r="B11091" t="s">
        <v>199</v>
      </c>
      <c r="C11091" t="s">
        <v>13</v>
      </c>
      <c r="D11091" t="s">
        <v>14</v>
      </c>
      <c r="E11091" t="s">
        <v>200</v>
      </c>
      <c r="F11091" t="s">
        <v>24</v>
      </c>
      <c r="G11091">
        <v>7100.5</v>
      </c>
      <c r="H11091" s="1">
        <v>43397</v>
      </c>
      <c r="I11091" t="str">
        <f t="shared" si="519"/>
        <v>24</v>
      </c>
      <c r="J11091" t="str">
        <f t="shared" si="520"/>
        <v>October</v>
      </c>
      <c r="K11091" t="str">
        <f t="shared" si="521"/>
        <v>2018</v>
      </c>
      <c r="L11091" s="15">
        <v>0.67372685185185188</v>
      </c>
      <c r="M11091">
        <f>HOUR(K11091:K23133)</f>
        <v>0</v>
      </c>
      <c r="N11091">
        <f>MINUTE(K11091:K23133)</f>
        <v>0</v>
      </c>
      <c r="O11091">
        <f>SECOND(K11091:K23133)</f>
        <v>0</v>
      </c>
      <c r="P11091">
        <v>32.42</v>
      </c>
      <c r="Q11091">
        <f>G11091-P11091</f>
        <v>7068.08</v>
      </c>
      <c r="R11091" t="s">
        <v>36</v>
      </c>
      <c r="S11091" t="s">
        <v>18</v>
      </c>
      <c r="T11091" t="s">
        <v>19</v>
      </c>
    </row>
    <row r="11092" spans="1:20" x14ac:dyDescent="0.35">
      <c r="A11092" t="s">
        <v>11</v>
      </c>
      <c r="B11092" t="s">
        <v>49</v>
      </c>
      <c r="C11092" t="s">
        <v>13</v>
      </c>
      <c r="D11092" t="s">
        <v>14</v>
      </c>
      <c r="E11092" t="s">
        <v>50</v>
      </c>
      <c r="F11092" t="s">
        <v>24</v>
      </c>
      <c r="G11092">
        <v>3865.96</v>
      </c>
      <c r="H11092" s="1">
        <v>43397</v>
      </c>
      <c r="I11092" t="str">
        <f t="shared" si="519"/>
        <v>24</v>
      </c>
      <c r="J11092" t="str">
        <f t="shared" si="520"/>
        <v>October</v>
      </c>
      <c r="K11092" t="str">
        <f t="shared" si="521"/>
        <v>2018</v>
      </c>
      <c r="L11092" s="15">
        <v>0.68635416666666671</v>
      </c>
      <c r="M11092">
        <f>HOUR(K11092:K23134)</f>
        <v>0</v>
      </c>
      <c r="N11092">
        <f>MINUTE(K11092:K23134)</f>
        <v>0</v>
      </c>
      <c r="O11092">
        <f>SECOND(K11092:K23134)</f>
        <v>0</v>
      </c>
      <c r="P11092">
        <v>33.130000000000003</v>
      </c>
      <c r="Q11092">
        <f>G11092-P11092</f>
        <v>3832.83</v>
      </c>
      <c r="R11092" t="s">
        <v>912</v>
      </c>
      <c r="S11092" t="s">
        <v>18</v>
      </c>
      <c r="T11092" t="s">
        <v>19</v>
      </c>
    </row>
    <row r="11093" spans="1:20" x14ac:dyDescent="0.35">
      <c r="A11093" t="s">
        <v>11</v>
      </c>
      <c r="B11093" t="s">
        <v>197</v>
      </c>
      <c r="C11093" t="s">
        <v>13</v>
      </c>
      <c r="D11093" t="s">
        <v>14</v>
      </c>
      <c r="E11093" t="s">
        <v>23</v>
      </c>
      <c r="F11093" t="s">
        <v>24</v>
      </c>
      <c r="G11093">
        <v>41157.39</v>
      </c>
      <c r="H11093" s="1">
        <v>43397</v>
      </c>
      <c r="I11093" t="str">
        <f t="shared" si="519"/>
        <v>24</v>
      </c>
      <c r="J11093" t="str">
        <f t="shared" si="520"/>
        <v>October</v>
      </c>
      <c r="K11093" t="str">
        <f t="shared" si="521"/>
        <v>2018</v>
      </c>
      <c r="L11093" s="15">
        <v>0.69898148148148154</v>
      </c>
      <c r="M11093">
        <f>HOUR(K11093:K23135)</f>
        <v>0</v>
      </c>
      <c r="N11093">
        <f>MINUTE(K11093:K23135)</f>
        <v>0</v>
      </c>
      <c r="O11093">
        <f>SECOND(K11093:K23135)</f>
        <v>0</v>
      </c>
      <c r="P11093">
        <v>10.46</v>
      </c>
      <c r="Q11093">
        <f>G11093-P11093</f>
        <v>41146.93</v>
      </c>
      <c r="R11093" t="s">
        <v>456</v>
      </c>
      <c r="S11093" t="s">
        <v>18</v>
      </c>
      <c r="T11093" t="s">
        <v>19</v>
      </c>
    </row>
    <row r="11094" spans="1:20" x14ac:dyDescent="0.35">
      <c r="A11094" t="s">
        <v>29</v>
      </c>
      <c r="B11094" t="s">
        <v>157</v>
      </c>
      <c r="C11094" t="s">
        <v>13</v>
      </c>
      <c r="D11094" t="s">
        <v>121</v>
      </c>
      <c r="E11094" t="s">
        <v>158</v>
      </c>
      <c r="F11094" t="s">
        <v>16</v>
      </c>
      <c r="G11094">
        <v>3097.72</v>
      </c>
      <c r="H11094" s="1">
        <v>43397</v>
      </c>
      <c r="I11094" t="str">
        <f t="shared" si="519"/>
        <v>24</v>
      </c>
      <c r="J11094" t="str">
        <f t="shared" si="520"/>
        <v>October</v>
      </c>
      <c r="K11094" t="str">
        <f t="shared" si="521"/>
        <v>2018</v>
      </c>
      <c r="L11094" s="15">
        <v>0.70833333333333337</v>
      </c>
      <c r="M11094">
        <f>HOUR(K11094:K23136)</f>
        <v>0</v>
      </c>
      <c r="N11094">
        <f>MINUTE(K11094:K23136)</f>
        <v>0</v>
      </c>
      <c r="O11094">
        <f>SECOND(K11094:K23136)</f>
        <v>0</v>
      </c>
      <c r="P11094">
        <v>1158.1500000000001</v>
      </c>
      <c r="Q11094">
        <f>G11094-P11094</f>
        <v>1939.5699999999997</v>
      </c>
      <c r="R11094" t="s">
        <v>1833</v>
      </c>
      <c r="S11094" t="s">
        <v>18</v>
      </c>
      <c r="T11094" t="s">
        <v>122</v>
      </c>
    </row>
    <row r="11095" spans="1:20" x14ac:dyDescent="0.35">
      <c r="A11095" t="s">
        <v>29</v>
      </c>
      <c r="B11095" t="s">
        <v>179</v>
      </c>
      <c r="C11095" t="s">
        <v>13</v>
      </c>
      <c r="D11095" t="s">
        <v>121</v>
      </c>
      <c r="E11095" t="s">
        <v>171</v>
      </c>
      <c r="F11095" t="s">
        <v>24</v>
      </c>
      <c r="G11095">
        <v>10642.38</v>
      </c>
      <c r="H11095" s="1">
        <v>43397</v>
      </c>
      <c r="I11095" t="str">
        <f t="shared" si="519"/>
        <v>24</v>
      </c>
      <c r="J11095" t="str">
        <f t="shared" si="520"/>
        <v>October</v>
      </c>
      <c r="K11095" t="str">
        <f t="shared" si="521"/>
        <v>2018</v>
      </c>
      <c r="L11095" s="15">
        <v>0.70833333333333337</v>
      </c>
      <c r="M11095">
        <f>HOUR(K11095:K23137)</f>
        <v>0</v>
      </c>
      <c r="N11095">
        <f>MINUTE(K11095:K23137)</f>
        <v>0</v>
      </c>
      <c r="O11095">
        <f>SECOND(K11095:K23137)</f>
        <v>0</v>
      </c>
      <c r="P11095">
        <v>1043.1199999999999</v>
      </c>
      <c r="Q11095">
        <f>G11095-P11095</f>
        <v>9599.2599999999984</v>
      </c>
      <c r="R11095" t="s">
        <v>1833</v>
      </c>
      <c r="S11095" t="s">
        <v>18</v>
      </c>
      <c r="T11095" t="s">
        <v>122</v>
      </c>
    </row>
    <row r="11096" spans="1:20" x14ac:dyDescent="0.35">
      <c r="A11096" t="s">
        <v>29</v>
      </c>
      <c r="B11096" t="s">
        <v>116</v>
      </c>
      <c r="C11096" t="s">
        <v>13</v>
      </c>
      <c r="D11096" t="s">
        <v>31</v>
      </c>
      <c r="E11096" t="s">
        <v>117</v>
      </c>
      <c r="F11096" t="s">
        <v>24</v>
      </c>
      <c r="G11096">
        <v>11535.46</v>
      </c>
      <c r="H11096" s="1">
        <v>43397</v>
      </c>
      <c r="I11096" t="str">
        <f t="shared" si="519"/>
        <v>24</v>
      </c>
      <c r="J11096" t="str">
        <f t="shared" si="520"/>
        <v>October</v>
      </c>
      <c r="K11096" t="str">
        <f t="shared" si="521"/>
        <v>2018</v>
      </c>
      <c r="L11096" s="15">
        <v>0.70833333333333337</v>
      </c>
      <c r="M11096">
        <f>HOUR(K11096:K23138)</f>
        <v>0</v>
      </c>
      <c r="N11096">
        <f>MINUTE(K11096:K23138)</f>
        <v>0</v>
      </c>
      <c r="O11096">
        <f>SECOND(K11096:K23138)</f>
        <v>0</v>
      </c>
      <c r="P11096">
        <v>33</v>
      </c>
      <c r="Q11096">
        <f>G11096-P11096</f>
        <v>11502.46</v>
      </c>
      <c r="R11096" t="s">
        <v>1833</v>
      </c>
      <c r="S11096" t="s">
        <v>18</v>
      </c>
      <c r="T11096" t="s">
        <v>19</v>
      </c>
    </row>
    <row r="11097" spans="1:20" x14ac:dyDescent="0.35">
      <c r="A11097" t="s">
        <v>29</v>
      </c>
      <c r="B11097" t="s">
        <v>106</v>
      </c>
      <c r="C11097" t="s">
        <v>13</v>
      </c>
      <c r="D11097" t="s">
        <v>121</v>
      </c>
      <c r="E11097" t="s">
        <v>107</v>
      </c>
      <c r="F11097" t="s">
        <v>16</v>
      </c>
      <c r="G11097">
        <v>10855.6</v>
      </c>
      <c r="H11097" s="1">
        <v>43397</v>
      </c>
      <c r="I11097" t="str">
        <f t="shared" si="519"/>
        <v>24</v>
      </c>
      <c r="J11097" t="str">
        <f t="shared" si="520"/>
        <v>October</v>
      </c>
      <c r="K11097" t="str">
        <f t="shared" si="521"/>
        <v>2018</v>
      </c>
      <c r="L11097" s="15">
        <v>0.70833333333333337</v>
      </c>
      <c r="M11097">
        <f>HOUR(K11097:K23139)</f>
        <v>0</v>
      </c>
      <c r="N11097">
        <f>MINUTE(K11097:K23139)</f>
        <v>0</v>
      </c>
      <c r="O11097">
        <f>SECOND(K11097:K23139)</f>
        <v>0</v>
      </c>
      <c r="P11097">
        <v>1395.49</v>
      </c>
      <c r="Q11097">
        <f>G11097-P11097</f>
        <v>9460.11</v>
      </c>
      <c r="R11097" t="s">
        <v>1833</v>
      </c>
      <c r="S11097" t="s">
        <v>18</v>
      </c>
      <c r="T11097" t="s">
        <v>122</v>
      </c>
    </row>
    <row r="11098" spans="1:20" x14ac:dyDescent="0.35">
      <c r="A11098" t="s">
        <v>29</v>
      </c>
      <c r="B11098" t="s">
        <v>180</v>
      </c>
      <c r="C11098" t="s">
        <v>13</v>
      </c>
      <c r="D11098" t="s">
        <v>121</v>
      </c>
      <c r="E11098" t="s">
        <v>181</v>
      </c>
      <c r="F11098" t="s">
        <v>24</v>
      </c>
      <c r="G11098">
        <v>18686.759999999998</v>
      </c>
      <c r="H11098" s="1">
        <v>43397</v>
      </c>
      <c r="I11098" t="str">
        <f t="shared" si="519"/>
        <v>24</v>
      </c>
      <c r="J11098" t="str">
        <f t="shared" si="520"/>
        <v>October</v>
      </c>
      <c r="K11098" t="str">
        <f t="shared" si="521"/>
        <v>2018</v>
      </c>
      <c r="L11098" s="15">
        <v>0.70833333333333337</v>
      </c>
      <c r="M11098">
        <f>HOUR(K11098:K23140)</f>
        <v>0</v>
      </c>
      <c r="N11098">
        <f>MINUTE(K11098:K23140)</f>
        <v>0</v>
      </c>
      <c r="O11098">
        <f>SECOND(K11098:K23140)</f>
        <v>0</v>
      </c>
      <c r="P11098">
        <v>3071.14</v>
      </c>
      <c r="Q11098">
        <f>G11098-P11098</f>
        <v>15615.619999999999</v>
      </c>
      <c r="R11098" t="s">
        <v>1833</v>
      </c>
      <c r="S11098" t="s">
        <v>18</v>
      </c>
      <c r="T11098" t="s">
        <v>122</v>
      </c>
    </row>
    <row r="11099" spans="1:20" x14ac:dyDescent="0.35">
      <c r="A11099" t="s">
        <v>29</v>
      </c>
      <c r="B11099" t="s">
        <v>54</v>
      </c>
      <c r="C11099" t="s">
        <v>13</v>
      </c>
      <c r="D11099" t="s">
        <v>31</v>
      </c>
      <c r="E11099" t="s">
        <v>55</v>
      </c>
      <c r="F11099" t="s">
        <v>16</v>
      </c>
      <c r="G11099">
        <v>10899.06</v>
      </c>
      <c r="H11099" s="1">
        <v>43397</v>
      </c>
      <c r="I11099" t="str">
        <f t="shared" si="519"/>
        <v>24</v>
      </c>
      <c r="J11099" t="str">
        <f t="shared" si="520"/>
        <v>October</v>
      </c>
      <c r="K11099" t="str">
        <f t="shared" si="521"/>
        <v>2018</v>
      </c>
      <c r="L11099" s="15">
        <v>0.70833333333333337</v>
      </c>
      <c r="M11099">
        <f>HOUR(K11099:K23141)</f>
        <v>0</v>
      </c>
      <c r="N11099">
        <f>MINUTE(K11099:K23141)</f>
        <v>0</v>
      </c>
      <c r="O11099">
        <f>SECOND(K11099:K23141)</f>
        <v>0</v>
      </c>
      <c r="P11099">
        <v>50</v>
      </c>
      <c r="Q11099">
        <f>G11099-P11099</f>
        <v>10849.06</v>
      </c>
      <c r="R11099" t="s">
        <v>1833</v>
      </c>
      <c r="S11099" t="s">
        <v>18</v>
      </c>
      <c r="T11099" t="s">
        <v>19</v>
      </c>
    </row>
    <row r="11100" spans="1:20" x14ac:dyDescent="0.35">
      <c r="A11100" t="s">
        <v>29</v>
      </c>
      <c r="B11100" t="s">
        <v>148</v>
      </c>
      <c r="C11100" t="s">
        <v>13</v>
      </c>
      <c r="D11100" t="s">
        <v>31</v>
      </c>
      <c r="E11100" t="s">
        <v>149</v>
      </c>
      <c r="F11100" t="s">
        <v>16</v>
      </c>
      <c r="G11100">
        <v>10235.780000000001</v>
      </c>
      <c r="H11100" s="1">
        <v>43397</v>
      </c>
      <c r="I11100" t="str">
        <f t="shared" si="519"/>
        <v>24</v>
      </c>
      <c r="J11100" t="str">
        <f t="shared" si="520"/>
        <v>October</v>
      </c>
      <c r="K11100" t="str">
        <f t="shared" si="521"/>
        <v>2018</v>
      </c>
      <c r="L11100" s="15">
        <v>0.70833333333333337</v>
      </c>
      <c r="M11100">
        <f>HOUR(K11100:K23142)</f>
        <v>0</v>
      </c>
      <c r="N11100">
        <f>MINUTE(K11100:K23142)</f>
        <v>0</v>
      </c>
      <c r="O11100">
        <f>SECOND(K11100:K23142)</f>
        <v>0</v>
      </c>
      <c r="P11100">
        <v>1266</v>
      </c>
      <c r="Q11100">
        <f>G11100-P11100</f>
        <v>8969.7800000000007</v>
      </c>
      <c r="R11100" t="s">
        <v>1833</v>
      </c>
      <c r="S11100" t="s">
        <v>18</v>
      </c>
      <c r="T11100" t="s">
        <v>19</v>
      </c>
    </row>
    <row r="11101" spans="1:20" x14ac:dyDescent="0.35">
      <c r="A11101" t="s">
        <v>11</v>
      </c>
      <c r="B11101" t="s">
        <v>75</v>
      </c>
      <c r="C11101" t="s">
        <v>13</v>
      </c>
      <c r="D11101" t="s">
        <v>20</v>
      </c>
      <c r="E11101" t="s">
        <v>76</v>
      </c>
      <c r="F11101" t="s">
        <v>24</v>
      </c>
      <c r="G11101">
        <v>5228.66</v>
      </c>
      <c r="H11101" s="1">
        <v>43397</v>
      </c>
      <c r="I11101" t="str">
        <f t="shared" si="519"/>
        <v>24</v>
      </c>
      <c r="J11101" t="str">
        <f t="shared" si="520"/>
        <v>October</v>
      </c>
      <c r="K11101" t="str">
        <f t="shared" si="521"/>
        <v>2018</v>
      </c>
      <c r="L11101" s="15">
        <v>0.71072916666666675</v>
      </c>
      <c r="M11101">
        <f>HOUR(K11101:K23143)</f>
        <v>0</v>
      </c>
      <c r="N11101">
        <f>MINUTE(K11101:K23143)</f>
        <v>0</v>
      </c>
      <c r="O11101">
        <f>SECOND(K11101:K23143)</f>
        <v>0</v>
      </c>
      <c r="P11101">
        <v>6.76</v>
      </c>
      <c r="Q11101">
        <f>G11101-P11101</f>
        <v>5221.8999999999996</v>
      </c>
      <c r="R11101" t="s">
        <v>1773</v>
      </c>
      <c r="S11101" t="s">
        <v>18</v>
      </c>
      <c r="T11101" t="s">
        <v>19</v>
      </c>
    </row>
    <row r="11102" spans="1:20" x14ac:dyDescent="0.35">
      <c r="A11102" t="s">
        <v>11</v>
      </c>
      <c r="B11102" t="s">
        <v>73</v>
      </c>
      <c r="C11102" t="s">
        <v>13</v>
      </c>
      <c r="D11102" t="s">
        <v>20</v>
      </c>
      <c r="E11102" t="s">
        <v>74</v>
      </c>
      <c r="F11102" t="s">
        <v>16</v>
      </c>
      <c r="G11102">
        <v>23615.119999999999</v>
      </c>
      <c r="H11102" s="1">
        <v>43397</v>
      </c>
      <c r="I11102" t="str">
        <f t="shared" si="519"/>
        <v>24</v>
      </c>
      <c r="J11102" t="str">
        <f t="shared" si="520"/>
        <v>October</v>
      </c>
      <c r="K11102" t="str">
        <f t="shared" si="521"/>
        <v>2018</v>
      </c>
      <c r="L11102" s="15">
        <v>0.71998842592592593</v>
      </c>
      <c r="M11102">
        <f>HOUR(K11102:K23144)</f>
        <v>0</v>
      </c>
      <c r="N11102">
        <f>MINUTE(K11102:K23144)</f>
        <v>0</v>
      </c>
      <c r="O11102">
        <f>SECOND(K11102:K23144)</f>
        <v>0</v>
      </c>
      <c r="P11102">
        <v>30.4</v>
      </c>
      <c r="Q11102">
        <f>G11102-P11102</f>
        <v>23584.719999999998</v>
      </c>
      <c r="R11102" t="s">
        <v>393</v>
      </c>
      <c r="S11102" t="s">
        <v>18</v>
      </c>
      <c r="T11102" t="s">
        <v>19</v>
      </c>
    </row>
    <row r="11103" spans="1:20" x14ac:dyDescent="0.35">
      <c r="A11103" t="s">
        <v>11</v>
      </c>
      <c r="B11103" t="s">
        <v>182</v>
      </c>
      <c r="C11103" t="s">
        <v>13</v>
      </c>
      <c r="D11103" t="s">
        <v>20</v>
      </c>
      <c r="E11103" t="s">
        <v>183</v>
      </c>
      <c r="F11103" t="s">
        <v>24</v>
      </c>
      <c r="G11103">
        <v>13702.68</v>
      </c>
      <c r="H11103" s="1">
        <v>43397</v>
      </c>
      <c r="I11103" t="str">
        <f t="shared" si="519"/>
        <v>24</v>
      </c>
      <c r="J11103" t="str">
        <f t="shared" si="520"/>
        <v>October</v>
      </c>
      <c r="K11103" t="str">
        <f t="shared" si="521"/>
        <v>2018</v>
      </c>
      <c r="L11103" s="15">
        <v>0.72924768518518512</v>
      </c>
      <c r="M11103">
        <f>HOUR(K11103:K23145)</f>
        <v>0</v>
      </c>
      <c r="N11103">
        <f>MINUTE(K11103:K23145)</f>
        <v>0</v>
      </c>
      <c r="O11103">
        <f>SECOND(K11103:K23145)</f>
        <v>0</v>
      </c>
      <c r="P11103">
        <v>85.77</v>
      </c>
      <c r="Q11103">
        <f>G11103-P11103</f>
        <v>13616.91</v>
      </c>
      <c r="R11103" t="s">
        <v>997</v>
      </c>
      <c r="S11103" t="s">
        <v>18</v>
      </c>
      <c r="T11103" t="s">
        <v>19</v>
      </c>
    </row>
    <row r="11104" spans="1:20" x14ac:dyDescent="0.35">
      <c r="A11104" t="s">
        <v>11</v>
      </c>
      <c r="B11104" t="s">
        <v>180</v>
      </c>
      <c r="C11104" t="s">
        <v>13</v>
      </c>
      <c r="D11104" t="s">
        <v>20</v>
      </c>
      <c r="E11104" t="s">
        <v>181</v>
      </c>
      <c r="F11104" t="s">
        <v>24</v>
      </c>
      <c r="G11104">
        <v>15615.62</v>
      </c>
      <c r="H11104" s="1">
        <v>43397</v>
      </c>
      <c r="I11104" t="str">
        <f t="shared" si="519"/>
        <v>24</v>
      </c>
      <c r="J11104" t="str">
        <f t="shared" si="520"/>
        <v>October</v>
      </c>
      <c r="K11104" t="str">
        <f t="shared" si="521"/>
        <v>2018</v>
      </c>
      <c r="L11104" s="15">
        <v>0.73850694444444442</v>
      </c>
      <c r="M11104">
        <f>HOUR(K11104:K23146)</f>
        <v>0</v>
      </c>
      <c r="N11104">
        <f>MINUTE(K11104:K23146)</f>
        <v>0</v>
      </c>
      <c r="O11104">
        <f>SECOND(K11104:K23146)</f>
        <v>0</v>
      </c>
      <c r="P11104">
        <v>17.440000000000001</v>
      </c>
      <c r="Q11104">
        <f>G11104-P11104</f>
        <v>15598.18</v>
      </c>
      <c r="R11104" t="s">
        <v>362</v>
      </c>
      <c r="S11104" t="s">
        <v>18</v>
      </c>
      <c r="T11104" t="s">
        <v>19</v>
      </c>
    </row>
    <row r="11105" spans="1:20" x14ac:dyDescent="0.35">
      <c r="A11105" t="s">
        <v>11</v>
      </c>
      <c r="B11105" t="s">
        <v>282</v>
      </c>
      <c r="C11105" t="s">
        <v>13</v>
      </c>
      <c r="D11105" t="s">
        <v>20</v>
      </c>
      <c r="E11105" t="s">
        <v>283</v>
      </c>
      <c r="F11105" t="s">
        <v>24</v>
      </c>
      <c r="G11105">
        <v>9904.85</v>
      </c>
      <c r="H11105" s="1">
        <v>43397</v>
      </c>
      <c r="I11105" t="str">
        <f t="shared" si="519"/>
        <v>24</v>
      </c>
      <c r="J11105" t="str">
        <f t="shared" si="520"/>
        <v>October</v>
      </c>
      <c r="K11105" t="str">
        <f t="shared" si="521"/>
        <v>2018</v>
      </c>
      <c r="L11105" s="15">
        <v>0.74776620370370372</v>
      </c>
      <c r="M11105">
        <f>HOUR(K11105:K23147)</f>
        <v>0</v>
      </c>
      <c r="N11105">
        <f>MINUTE(K11105:K23147)</f>
        <v>0</v>
      </c>
      <c r="O11105">
        <f>SECOND(K11105:K23147)</f>
        <v>0</v>
      </c>
      <c r="P11105">
        <v>9.2200000000000006</v>
      </c>
      <c r="Q11105">
        <f>G11105-P11105</f>
        <v>9895.630000000001</v>
      </c>
      <c r="R11105" t="s">
        <v>36</v>
      </c>
      <c r="S11105" t="s">
        <v>18</v>
      </c>
      <c r="T11105" t="s">
        <v>19</v>
      </c>
    </row>
    <row r="11106" spans="1:20" x14ac:dyDescent="0.35">
      <c r="A11106" t="s">
        <v>29</v>
      </c>
      <c r="B11106" t="s">
        <v>192</v>
      </c>
      <c r="C11106" t="s">
        <v>13</v>
      </c>
      <c r="D11106" t="s">
        <v>31</v>
      </c>
      <c r="E11106" t="s">
        <v>193</v>
      </c>
      <c r="F11106" t="s">
        <v>16</v>
      </c>
      <c r="G11106">
        <v>9661.77</v>
      </c>
      <c r="H11106" s="1">
        <v>43397</v>
      </c>
      <c r="I11106" t="str">
        <f t="shared" si="519"/>
        <v>24</v>
      </c>
      <c r="J11106" t="str">
        <f t="shared" si="520"/>
        <v>October</v>
      </c>
      <c r="K11106" t="str">
        <f t="shared" si="521"/>
        <v>2018</v>
      </c>
      <c r="L11106" s="15">
        <v>0.75</v>
      </c>
      <c r="M11106">
        <f>HOUR(K11106:K23148)</f>
        <v>0</v>
      </c>
      <c r="N11106">
        <f>MINUTE(K11106:K23148)</f>
        <v>0</v>
      </c>
      <c r="O11106">
        <f>SECOND(K11106:K23148)</f>
        <v>0</v>
      </c>
      <c r="P11106">
        <v>46</v>
      </c>
      <c r="Q11106">
        <f>G11106-P11106</f>
        <v>9615.77</v>
      </c>
      <c r="R11106" t="s">
        <v>1833</v>
      </c>
      <c r="S11106" t="s">
        <v>18</v>
      </c>
      <c r="T11106" t="s">
        <v>19</v>
      </c>
    </row>
    <row r="11107" spans="1:20" x14ac:dyDescent="0.35">
      <c r="A11107" t="s">
        <v>11</v>
      </c>
      <c r="B11107" t="s">
        <v>40</v>
      </c>
      <c r="C11107" t="s">
        <v>13</v>
      </c>
      <c r="D11107" t="s">
        <v>20</v>
      </c>
      <c r="E11107" t="s">
        <v>23</v>
      </c>
      <c r="F11107" t="s">
        <v>24</v>
      </c>
      <c r="G11107">
        <v>22015.279999999999</v>
      </c>
      <c r="H11107" s="1">
        <v>43397</v>
      </c>
      <c r="I11107" t="str">
        <f t="shared" si="519"/>
        <v>24</v>
      </c>
      <c r="J11107" t="str">
        <f t="shared" si="520"/>
        <v>October</v>
      </c>
      <c r="K11107" t="str">
        <f t="shared" si="521"/>
        <v>2018</v>
      </c>
      <c r="L11107" s="15">
        <v>0.76506944444444447</v>
      </c>
      <c r="M11107">
        <f>HOUR(K11107:K23149)</f>
        <v>0</v>
      </c>
      <c r="N11107">
        <f>MINUTE(K11107:K23149)</f>
        <v>0</v>
      </c>
      <c r="O11107">
        <f>SECOND(K11107:K23149)</f>
        <v>0</v>
      </c>
      <c r="P11107">
        <v>26.77</v>
      </c>
      <c r="Q11107">
        <f>G11107-P11107</f>
        <v>21988.51</v>
      </c>
      <c r="R11107" t="s">
        <v>585</v>
      </c>
      <c r="S11107" t="s">
        <v>18</v>
      </c>
      <c r="T11107" t="s">
        <v>19</v>
      </c>
    </row>
    <row r="11108" spans="1:20" x14ac:dyDescent="0.35">
      <c r="A11108" t="s">
        <v>11</v>
      </c>
      <c r="B11108" t="s">
        <v>282</v>
      </c>
      <c r="C11108" t="s">
        <v>13</v>
      </c>
      <c r="D11108" t="s">
        <v>20</v>
      </c>
      <c r="E11108" t="s">
        <v>283</v>
      </c>
      <c r="F11108" t="s">
        <v>24</v>
      </c>
      <c r="G11108">
        <v>9879.08</v>
      </c>
      <c r="H11108" s="1">
        <v>43397</v>
      </c>
      <c r="I11108" t="str">
        <f t="shared" si="519"/>
        <v>24</v>
      </c>
      <c r="J11108" t="str">
        <f t="shared" si="520"/>
        <v>October</v>
      </c>
      <c r="K11108" t="str">
        <f t="shared" si="521"/>
        <v>2018</v>
      </c>
      <c r="L11108" s="15">
        <v>0.78491898148148154</v>
      </c>
      <c r="M11108">
        <f>HOUR(K11108:K23150)</f>
        <v>0</v>
      </c>
      <c r="N11108">
        <f>MINUTE(K11108:K23150)</f>
        <v>0</v>
      </c>
      <c r="O11108">
        <f>SECOND(K11108:K23150)</f>
        <v>0</v>
      </c>
      <c r="P11108">
        <v>25.77</v>
      </c>
      <c r="Q11108">
        <f>G11108-P11108</f>
        <v>9853.31</v>
      </c>
      <c r="R11108" t="s">
        <v>217</v>
      </c>
      <c r="S11108" t="s">
        <v>18</v>
      </c>
      <c r="T11108" t="s">
        <v>19</v>
      </c>
    </row>
    <row r="11109" spans="1:20" x14ac:dyDescent="0.35">
      <c r="A11109" t="s">
        <v>29</v>
      </c>
      <c r="B11109" t="s">
        <v>180</v>
      </c>
      <c r="C11109" t="s">
        <v>13</v>
      </c>
      <c r="D11109" t="s">
        <v>31</v>
      </c>
      <c r="E11109" t="s">
        <v>181</v>
      </c>
      <c r="F11109" t="s">
        <v>24</v>
      </c>
      <c r="G11109">
        <v>18638.759999999998</v>
      </c>
      <c r="H11109" s="1">
        <v>43397</v>
      </c>
      <c r="I11109" t="str">
        <f t="shared" si="519"/>
        <v>24</v>
      </c>
      <c r="J11109" t="str">
        <f t="shared" si="520"/>
        <v>October</v>
      </c>
      <c r="K11109" t="str">
        <f t="shared" si="521"/>
        <v>2018</v>
      </c>
      <c r="L11109" s="15">
        <v>0.79166666666666663</v>
      </c>
      <c r="M11109">
        <f>HOUR(K11109:K23151)</f>
        <v>0</v>
      </c>
      <c r="N11109">
        <f>MINUTE(K11109:K23151)</f>
        <v>0</v>
      </c>
      <c r="O11109">
        <f>SECOND(K11109:K23151)</f>
        <v>0</v>
      </c>
      <c r="P11109">
        <v>48</v>
      </c>
      <c r="Q11109">
        <f>G11109-P11109</f>
        <v>18590.759999999998</v>
      </c>
      <c r="R11109" t="s">
        <v>1833</v>
      </c>
      <c r="S11109" t="s">
        <v>18</v>
      </c>
      <c r="T11109" t="s">
        <v>19</v>
      </c>
    </row>
    <row r="11110" spans="1:20" x14ac:dyDescent="0.35">
      <c r="A11110" t="s">
        <v>11</v>
      </c>
      <c r="B11110" t="s">
        <v>106</v>
      </c>
      <c r="C11110" t="s">
        <v>13</v>
      </c>
      <c r="D11110" t="s">
        <v>20</v>
      </c>
      <c r="E11110" t="s">
        <v>107</v>
      </c>
      <c r="F11110" t="s">
        <v>16</v>
      </c>
      <c r="G11110">
        <v>10846.5</v>
      </c>
      <c r="H11110" s="1">
        <v>43397</v>
      </c>
      <c r="I11110" t="str">
        <f t="shared" si="519"/>
        <v>24</v>
      </c>
      <c r="J11110" t="str">
        <f t="shared" si="520"/>
        <v>October</v>
      </c>
      <c r="K11110" t="str">
        <f t="shared" si="521"/>
        <v>2018</v>
      </c>
      <c r="L11110" s="15">
        <v>0.79829861111111111</v>
      </c>
      <c r="M11110">
        <f>HOUR(K11110:K23152)</f>
        <v>0</v>
      </c>
      <c r="N11110">
        <f>MINUTE(K11110:K23152)</f>
        <v>0</v>
      </c>
      <c r="O11110">
        <f>SECOND(K11110:K23152)</f>
        <v>0</v>
      </c>
      <c r="P11110">
        <v>9.1</v>
      </c>
      <c r="Q11110">
        <f>G11110-P11110</f>
        <v>10837.4</v>
      </c>
      <c r="R11110" t="s">
        <v>319</v>
      </c>
      <c r="S11110" t="s">
        <v>18</v>
      </c>
      <c r="T11110" t="s">
        <v>19</v>
      </c>
    </row>
    <row r="11111" spans="1:20" x14ac:dyDescent="0.35">
      <c r="A11111" t="s">
        <v>11</v>
      </c>
      <c r="B11111" t="s">
        <v>62</v>
      </c>
      <c r="C11111" t="s">
        <v>13</v>
      </c>
      <c r="D11111" t="s">
        <v>20</v>
      </c>
      <c r="E11111" t="s">
        <v>63</v>
      </c>
      <c r="F11111" t="s">
        <v>24</v>
      </c>
      <c r="G11111">
        <v>2052.89</v>
      </c>
      <c r="H11111" s="1">
        <v>43397</v>
      </c>
      <c r="I11111" t="str">
        <f t="shared" si="519"/>
        <v>24</v>
      </c>
      <c r="J11111" t="str">
        <f t="shared" si="520"/>
        <v>October</v>
      </c>
      <c r="K11111" t="str">
        <f t="shared" si="521"/>
        <v>2018</v>
      </c>
      <c r="L11111" s="15">
        <v>0.80836805555555558</v>
      </c>
      <c r="M11111">
        <f>HOUR(K11111:K23153)</f>
        <v>0</v>
      </c>
      <c r="N11111">
        <f>MINUTE(K11111:K23153)</f>
        <v>0</v>
      </c>
      <c r="O11111">
        <f>SECOND(K11111:K23153)</f>
        <v>0</v>
      </c>
      <c r="P11111">
        <v>4.43</v>
      </c>
      <c r="Q11111">
        <f>G11111-P11111</f>
        <v>2048.46</v>
      </c>
      <c r="R11111" t="s">
        <v>1118</v>
      </c>
      <c r="S11111" t="s">
        <v>18</v>
      </c>
      <c r="T11111" t="s">
        <v>19</v>
      </c>
    </row>
    <row r="11112" spans="1:20" x14ac:dyDescent="0.35">
      <c r="A11112" t="s">
        <v>11</v>
      </c>
      <c r="B11112" t="s">
        <v>37</v>
      </c>
      <c r="C11112" t="s">
        <v>13</v>
      </c>
      <c r="D11112" t="s">
        <v>14</v>
      </c>
      <c r="E11112" t="s">
        <v>38</v>
      </c>
      <c r="F11112" t="s">
        <v>16</v>
      </c>
      <c r="G11112">
        <v>8876.74</v>
      </c>
      <c r="H11112" s="1">
        <v>43397</v>
      </c>
      <c r="I11112" t="str">
        <f t="shared" si="519"/>
        <v>24</v>
      </c>
      <c r="J11112" t="str">
        <f t="shared" si="520"/>
        <v>October</v>
      </c>
      <c r="K11112" t="str">
        <f t="shared" si="521"/>
        <v>2018</v>
      </c>
      <c r="L11112" s="15">
        <v>0.81843749999999993</v>
      </c>
      <c r="M11112">
        <f>HOUR(K11112:K23154)</f>
        <v>0</v>
      </c>
      <c r="N11112">
        <f>MINUTE(K11112:K23154)</f>
        <v>0</v>
      </c>
      <c r="O11112">
        <f>SECOND(K11112:K23154)</f>
        <v>0</v>
      </c>
      <c r="P11112">
        <v>10.93</v>
      </c>
      <c r="Q11112">
        <f>G11112-P11112</f>
        <v>8865.81</v>
      </c>
      <c r="R11112" t="s">
        <v>529</v>
      </c>
      <c r="S11112" t="s">
        <v>18</v>
      </c>
      <c r="T11112" t="s">
        <v>19</v>
      </c>
    </row>
    <row r="11113" spans="1:20" x14ac:dyDescent="0.35">
      <c r="A11113" t="s">
        <v>11</v>
      </c>
      <c r="B11113" t="s">
        <v>40</v>
      </c>
      <c r="C11113" t="s">
        <v>13</v>
      </c>
      <c r="D11113" t="s">
        <v>20</v>
      </c>
      <c r="E11113" t="s">
        <v>23</v>
      </c>
      <c r="F11113" t="s">
        <v>24</v>
      </c>
      <c r="G11113">
        <v>21984.55</v>
      </c>
      <c r="H11113" s="1">
        <v>43397</v>
      </c>
      <c r="I11113" t="str">
        <f t="shared" si="519"/>
        <v>24</v>
      </c>
      <c r="J11113" t="str">
        <f t="shared" si="520"/>
        <v>October</v>
      </c>
      <c r="K11113" t="str">
        <f t="shared" si="521"/>
        <v>2018</v>
      </c>
      <c r="L11113" s="15">
        <v>0.82849537037037047</v>
      </c>
      <c r="M11113">
        <f>HOUR(K11113:K23155)</f>
        <v>0</v>
      </c>
      <c r="N11113">
        <f>MINUTE(K11113:K23155)</f>
        <v>0</v>
      </c>
      <c r="O11113">
        <f>SECOND(K11113:K23155)</f>
        <v>0</v>
      </c>
      <c r="P11113">
        <v>30.73</v>
      </c>
      <c r="Q11113">
        <f>G11113-P11113</f>
        <v>21953.82</v>
      </c>
      <c r="R11113" t="s">
        <v>36</v>
      </c>
      <c r="S11113" t="s">
        <v>18</v>
      </c>
      <c r="T11113" t="s">
        <v>19</v>
      </c>
    </row>
    <row r="11114" spans="1:20" x14ac:dyDescent="0.35">
      <c r="A11114" t="s">
        <v>29</v>
      </c>
      <c r="B11114" t="s">
        <v>42</v>
      </c>
      <c r="C11114" t="s">
        <v>13</v>
      </c>
      <c r="D11114" t="s">
        <v>31</v>
      </c>
      <c r="E11114" t="s">
        <v>43</v>
      </c>
      <c r="F11114" t="s">
        <v>24</v>
      </c>
      <c r="G11114">
        <v>17575</v>
      </c>
      <c r="H11114" s="1">
        <v>43397</v>
      </c>
      <c r="I11114" t="str">
        <f t="shared" si="519"/>
        <v>24</v>
      </c>
      <c r="J11114" t="str">
        <f t="shared" si="520"/>
        <v>October</v>
      </c>
      <c r="K11114" t="str">
        <f t="shared" si="521"/>
        <v>2018</v>
      </c>
      <c r="L11114" s="15">
        <v>0.83333333333333337</v>
      </c>
      <c r="M11114">
        <f>HOUR(K11114:K23156)</f>
        <v>0</v>
      </c>
      <c r="N11114">
        <f>MINUTE(K11114:K23156)</f>
        <v>0</v>
      </c>
      <c r="O11114">
        <f>SECOND(K11114:K23156)</f>
        <v>0</v>
      </c>
      <c r="P11114">
        <v>17</v>
      </c>
      <c r="Q11114">
        <f>G11114-P11114</f>
        <v>17558</v>
      </c>
      <c r="R11114" t="s">
        <v>1833</v>
      </c>
      <c r="S11114" t="s">
        <v>18</v>
      </c>
      <c r="T11114" t="s">
        <v>19</v>
      </c>
    </row>
    <row r="11115" spans="1:20" x14ac:dyDescent="0.35">
      <c r="A11115" t="s">
        <v>29</v>
      </c>
      <c r="B11115" t="s">
        <v>134</v>
      </c>
      <c r="C11115" t="s">
        <v>13</v>
      </c>
      <c r="D11115" t="s">
        <v>31</v>
      </c>
      <c r="E11115" t="s">
        <v>135</v>
      </c>
      <c r="F11115" t="s">
        <v>16</v>
      </c>
      <c r="G11115">
        <v>18036.84</v>
      </c>
      <c r="H11115" s="1">
        <v>43397</v>
      </c>
      <c r="I11115" t="str">
        <f t="shared" si="519"/>
        <v>24</v>
      </c>
      <c r="J11115" t="str">
        <f t="shared" si="520"/>
        <v>October</v>
      </c>
      <c r="K11115" t="str">
        <f t="shared" si="521"/>
        <v>2018</v>
      </c>
      <c r="L11115" s="15">
        <v>0.83333333333333337</v>
      </c>
      <c r="M11115">
        <f>HOUR(K11115:K23157)</f>
        <v>0</v>
      </c>
      <c r="N11115">
        <f>MINUTE(K11115:K23157)</f>
        <v>0</v>
      </c>
      <c r="O11115">
        <f>SECOND(K11115:K23157)</f>
        <v>0</v>
      </c>
      <c r="P11115">
        <v>33</v>
      </c>
      <c r="Q11115">
        <f>G11115-P11115</f>
        <v>18003.84</v>
      </c>
      <c r="R11115" t="s">
        <v>1833</v>
      </c>
      <c r="S11115" t="s">
        <v>18</v>
      </c>
      <c r="T11115" t="s">
        <v>19</v>
      </c>
    </row>
    <row r="11116" spans="1:20" x14ac:dyDescent="0.35">
      <c r="A11116" t="s">
        <v>29</v>
      </c>
      <c r="B11116" t="s">
        <v>37</v>
      </c>
      <c r="C11116" t="s">
        <v>13</v>
      </c>
      <c r="D11116" t="s">
        <v>41</v>
      </c>
      <c r="E11116" t="s">
        <v>38</v>
      </c>
      <c r="F11116" t="s">
        <v>16</v>
      </c>
      <c r="G11116">
        <v>8814.7800000000007</v>
      </c>
      <c r="H11116" s="1">
        <v>43397</v>
      </c>
      <c r="I11116" t="str">
        <f t="shared" si="519"/>
        <v>24</v>
      </c>
      <c r="J11116" t="str">
        <f t="shared" si="520"/>
        <v>October</v>
      </c>
      <c r="K11116" t="str">
        <f t="shared" si="521"/>
        <v>2018</v>
      </c>
      <c r="L11116" s="15">
        <v>0.83333333333333337</v>
      </c>
      <c r="M11116">
        <f>HOUR(K11116:K23158)</f>
        <v>0</v>
      </c>
      <c r="N11116">
        <f>MINUTE(K11116:K23158)</f>
        <v>0</v>
      </c>
      <c r="O11116">
        <f>SECOND(K11116:K23158)</f>
        <v>0</v>
      </c>
      <c r="P11116">
        <v>33</v>
      </c>
      <c r="Q11116">
        <f>G11116-P11116</f>
        <v>8781.7800000000007</v>
      </c>
      <c r="R11116" t="s">
        <v>1833</v>
      </c>
      <c r="S11116" t="s">
        <v>18</v>
      </c>
      <c r="T11116" t="s">
        <v>19</v>
      </c>
    </row>
    <row r="11117" spans="1:20" x14ac:dyDescent="0.35">
      <c r="A11117" t="s">
        <v>29</v>
      </c>
      <c r="B11117" t="s">
        <v>207</v>
      </c>
      <c r="C11117" t="s">
        <v>13</v>
      </c>
      <c r="D11117" t="s">
        <v>208</v>
      </c>
      <c r="E11117" t="s">
        <v>137</v>
      </c>
      <c r="F11117" t="s">
        <v>24</v>
      </c>
      <c r="G11117">
        <v>42027.02</v>
      </c>
      <c r="H11117" s="1">
        <v>43397</v>
      </c>
      <c r="I11117" t="str">
        <f t="shared" si="519"/>
        <v>24</v>
      </c>
      <c r="J11117" t="str">
        <f t="shared" si="520"/>
        <v>October</v>
      </c>
      <c r="K11117" t="str">
        <f t="shared" si="521"/>
        <v>2018</v>
      </c>
      <c r="L11117" s="15">
        <v>0.83333333333333337</v>
      </c>
      <c r="M11117">
        <f>HOUR(K11117:K23159)</f>
        <v>0</v>
      </c>
      <c r="N11117">
        <f>MINUTE(K11117:K23159)</f>
        <v>0</v>
      </c>
      <c r="O11117">
        <f>SECOND(K11117:K23159)</f>
        <v>0</v>
      </c>
      <c r="P11117">
        <v>36</v>
      </c>
      <c r="Q11117">
        <f>G11117-P11117</f>
        <v>41991.02</v>
      </c>
      <c r="R11117" t="s">
        <v>1833</v>
      </c>
      <c r="S11117" t="s">
        <v>18</v>
      </c>
      <c r="T11117" t="s">
        <v>19</v>
      </c>
    </row>
    <row r="11118" spans="1:20" x14ac:dyDescent="0.35">
      <c r="A11118" t="s">
        <v>11</v>
      </c>
      <c r="B11118" t="s">
        <v>106</v>
      </c>
      <c r="C11118" t="s">
        <v>13</v>
      </c>
      <c r="D11118" t="s">
        <v>20</v>
      </c>
      <c r="E11118" t="s">
        <v>107</v>
      </c>
      <c r="F11118" t="s">
        <v>16</v>
      </c>
      <c r="G11118">
        <v>10838.32</v>
      </c>
      <c r="H11118" s="1">
        <v>43397</v>
      </c>
      <c r="I11118" t="str">
        <f t="shared" si="519"/>
        <v>24</v>
      </c>
      <c r="J11118" t="str">
        <f t="shared" si="520"/>
        <v>October</v>
      </c>
      <c r="K11118" t="str">
        <f t="shared" si="521"/>
        <v>2018</v>
      </c>
      <c r="L11118" s="15">
        <v>0.84309027777777779</v>
      </c>
      <c r="M11118">
        <f>HOUR(K11118:K23160)</f>
        <v>0</v>
      </c>
      <c r="N11118">
        <f>MINUTE(K11118:K23160)</f>
        <v>0</v>
      </c>
      <c r="O11118">
        <f>SECOND(K11118:K23160)</f>
        <v>0</v>
      </c>
      <c r="P11118">
        <v>8.18</v>
      </c>
      <c r="Q11118">
        <f>G11118-P11118</f>
        <v>10830.14</v>
      </c>
      <c r="R11118" t="s">
        <v>1748</v>
      </c>
      <c r="S11118" t="s">
        <v>18</v>
      </c>
      <c r="T11118" t="s">
        <v>19</v>
      </c>
    </row>
    <row r="11119" spans="1:20" x14ac:dyDescent="0.35">
      <c r="A11119" t="s">
        <v>11</v>
      </c>
      <c r="B11119" t="s">
        <v>37</v>
      </c>
      <c r="C11119" t="s">
        <v>13</v>
      </c>
      <c r="D11119" t="s">
        <v>14</v>
      </c>
      <c r="E11119" t="s">
        <v>38</v>
      </c>
      <c r="F11119" t="s">
        <v>16</v>
      </c>
      <c r="G11119">
        <v>8847.7800000000007</v>
      </c>
      <c r="H11119" s="1">
        <v>43397</v>
      </c>
      <c r="I11119" t="str">
        <f t="shared" si="519"/>
        <v>24</v>
      </c>
      <c r="J11119" t="str">
        <f t="shared" si="520"/>
        <v>October</v>
      </c>
      <c r="K11119" t="str">
        <f t="shared" si="521"/>
        <v>2018</v>
      </c>
      <c r="L11119" s="15">
        <v>0.86185185185185187</v>
      </c>
      <c r="M11119">
        <f>HOUR(K11119:K23161)</f>
        <v>0</v>
      </c>
      <c r="N11119">
        <f>MINUTE(K11119:K23161)</f>
        <v>0</v>
      </c>
      <c r="O11119">
        <f>SECOND(K11119:K23161)</f>
        <v>0</v>
      </c>
      <c r="P11119">
        <v>28.96</v>
      </c>
      <c r="Q11119">
        <f>G11119-P11119</f>
        <v>8818.8200000000015</v>
      </c>
      <c r="R11119" t="s">
        <v>399</v>
      </c>
      <c r="S11119" t="s">
        <v>18</v>
      </c>
      <c r="T11119" t="s">
        <v>19</v>
      </c>
    </row>
    <row r="11120" spans="1:20" x14ac:dyDescent="0.35">
      <c r="A11120" t="s">
        <v>29</v>
      </c>
      <c r="B11120" t="s">
        <v>211</v>
      </c>
      <c r="C11120" t="s">
        <v>13</v>
      </c>
      <c r="D11120" t="s">
        <v>41</v>
      </c>
      <c r="E11120" t="s">
        <v>212</v>
      </c>
      <c r="F11120" t="s">
        <v>16</v>
      </c>
      <c r="G11120">
        <v>8474.14</v>
      </c>
      <c r="H11120" s="1">
        <v>43397</v>
      </c>
      <c r="I11120" t="str">
        <f t="shared" si="519"/>
        <v>24</v>
      </c>
      <c r="J11120" t="str">
        <f t="shared" si="520"/>
        <v>October</v>
      </c>
      <c r="K11120" t="str">
        <f t="shared" si="521"/>
        <v>2018</v>
      </c>
      <c r="L11120" s="15">
        <v>0.875</v>
      </c>
      <c r="M11120">
        <f>HOUR(K11120:K23162)</f>
        <v>0</v>
      </c>
      <c r="N11120">
        <f>MINUTE(K11120:K23162)</f>
        <v>0</v>
      </c>
      <c r="O11120">
        <f>SECOND(K11120:K23162)</f>
        <v>0</v>
      </c>
      <c r="P11120">
        <v>43</v>
      </c>
      <c r="Q11120">
        <f>G11120-P11120</f>
        <v>8431.14</v>
      </c>
      <c r="R11120" t="s">
        <v>1833</v>
      </c>
      <c r="S11120" t="s">
        <v>18</v>
      </c>
      <c r="T11120" t="s">
        <v>19</v>
      </c>
    </row>
    <row r="11121" spans="1:20" x14ac:dyDescent="0.35">
      <c r="A11121" t="s">
        <v>29</v>
      </c>
      <c r="B11121" t="s">
        <v>109</v>
      </c>
      <c r="C11121" t="s">
        <v>13</v>
      </c>
      <c r="D11121" t="s">
        <v>208</v>
      </c>
      <c r="E11121" t="s">
        <v>110</v>
      </c>
      <c r="F11121" t="s">
        <v>24</v>
      </c>
      <c r="G11121">
        <v>12365.52</v>
      </c>
      <c r="H11121" s="1">
        <v>43397</v>
      </c>
      <c r="I11121" t="str">
        <f t="shared" si="519"/>
        <v>24</v>
      </c>
      <c r="J11121" t="str">
        <f t="shared" si="520"/>
        <v>October</v>
      </c>
      <c r="K11121" t="str">
        <f t="shared" si="521"/>
        <v>2018</v>
      </c>
      <c r="L11121" s="15">
        <v>0.875</v>
      </c>
      <c r="M11121">
        <f>HOUR(K11121:K23163)</f>
        <v>0</v>
      </c>
      <c r="N11121">
        <f>MINUTE(K11121:K23163)</f>
        <v>0</v>
      </c>
      <c r="O11121">
        <f>SECOND(K11121:K23163)</f>
        <v>0</v>
      </c>
      <c r="P11121">
        <v>67</v>
      </c>
      <c r="Q11121">
        <f>G11121-P11121</f>
        <v>12298.52</v>
      </c>
      <c r="R11121" t="s">
        <v>1833</v>
      </c>
      <c r="S11121" t="s">
        <v>18</v>
      </c>
      <c r="T11121" t="s">
        <v>19</v>
      </c>
    </row>
    <row r="11122" spans="1:20" x14ac:dyDescent="0.35">
      <c r="A11122" t="s">
        <v>11</v>
      </c>
      <c r="B11122" t="s">
        <v>336</v>
      </c>
      <c r="C11122" t="s">
        <v>13</v>
      </c>
      <c r="D11122" t="s">
        <v>14</v>
      </c>
      <c r="E11122" t="s">
        <v>337</v>
      </c>
      <c r="F11122" t="s">
        <v>16</v>
      </c>
      <c r="G11122">
        <v>11313.97</v>
      </c>
      <c r="H11122" s="1">
        <v>43397</v>
      </c>
      <c r="I11122" t="str">
        <f t="shared" si="519"/>
        <v>24</v>
      </c>
      <c r="J11122" t="str">
        <f t="shared" si="520"/>
        <v>October</v>
      </c>
      <c r="K11122" t="str">
        <f t="shared" si="521"/>
        <v>2018</v>
      </c>
      <c r="L11122" s="15">
        <v>0.87853009259259263</v>
      </c>
      <c r="M11122">
        <f>HOUR(K11122:K23164)</f>
        <v>0</v>
      </c>
      <c r="N11122">
        <f>MINUTE(K11122:K23164)</f>
        <v>0</v>
      </c>
      <c r="O11122">
        <f>SECOND(K11122:K23164)</f>
        <v>0</v>
      </c>
      <c r="P11122">
        <v>148.63999999999999</v>
      </c>
      <c r="Q11122">
        <f>G11122-P11122</f>
        <v>11165.33</v>
      </c>
      <c r="R11122" t="s">
        <v>557</v>
      </c>
      <c r="S11122" t="s">
        <v>18</v>
      </c>
      <c r="T11122" t="s">
        <v>19</v>
      </c>
    </row>
    <row r="11123" spans="1:20" x14ac:dyDescent="0.35">
      <c r="A11123" t="s">
        <v>11</v>
      </c>
      <c r="B11123" t="s">
        <v>47</v>
      </c>
      <c r="C11123" t="s">
        <v>13</v>
      </c>
      <c r="D11123" t="s">
        <v>20</v>
      </c>
      <c r="E11123" t="s">
        <v>48</v>
      </c>
      <c r="F11123" t="s">
        <v>24</v>
      </c>
      <c r="G11123">
        <v>22369.26</v>
      </c>
      <c r="H11123" s="1">
        <v>43397</v>
      </c>
      <c r="I11123" t="str">
        <f t="shared" si="519"/>
        <v>24</v>
      </c>
      <c r="J11123" t="str">
        <f t="shared" si="520"/>
        <v>October</v>
      </c>
      <c r="K11123" t="str">
        <f t="shared" si="521"/>
        <v>2018</v>
      </c>
      <c r="L11123" s="15">
        <v>0.89030092592592591</v>
      </c>
      <c r="M11123">
        <f>HOUR(K11123:K23165)</f>
        <v>0</v>
      </c>
      <c r="N11123">
        <f>MINUTE(K11123:K23165)</f>
        <v>0</v>
      </c>
      <c r="O11123">
        <f>SECOND(K11123:K23165)</f>
        <v>0</v>
      </c>
      <c r="P11123">
        <v>89.32</v>
      </c>
      <c r="Q11123">
        <f>G11123-P11123</f>
        <v>22279.94</v>
      </c>
      <c r="R11123" t="s">
        <v>1774</v>
      </c>
      <c r="S11123" t="s">
        <v>18</v>
      </c>
      <c r="T11123" t="s">
        <v>19</v>
      </c>
    </row>
    <row r="11124" spans="1:20" x14ac:dyDescent="0.35">
      <c r="A11124" t="s">
        <v>11</v>
      </c>
      <c r="B11124" t="s">
        <v>242</v>
      </c>
      <c r="C11124" t="s">
        <v>13</v>
      </c>
      <c r="D11124" t="s">
        <v>20</v>
      </c>
      <c r="E11124" t="s">
        <v>193</v>
      </c>
      <c r="F11124" t="s">
        <v>16</v>
      </c>
      <c r="G11124">
        <v>24913.02</v>
      </c>
      <c r="H11124" s="1">
        <v>43397</v>
      </c>
      <c r="I11124" t="str">
        <f t="shared" si="519"/>
        <v>24</v>
      </c>
      <c r="J11124" t="str">
        <f t="shared" si="520"/>
        <v>October</v>
      </c>
      <c r="K11124" t="str">
        <f t="shared" si="521"/>
        <v>2018</v>
      </c>
      <c r="L11124" s="15">
        <v>0.90206018518518516</v>
      </c>
      <c r="M11124">
        <f>HOUR(K11124:K23166)</f>
        <v>0</v>
      </c>
      <c r="N11124">
        <f>MINUTE(K11124:K23166)</f>
        <v>0</v>
      </c>
      <c r="O11124">
        <f>SECOND(K11124:K23166)</f>
        <v>0</v>
      </c>
      <c r="P11124">
        <v>32.31</v>
      </c>
      <c r="Q11124">
        <f>G11124-P11124</f>
        <v>24880.71</v>
      </c>
      <c r="R11124" t="s">
        <v>1290</v>
      </c>
      <c r="S11124" t="s">
        <v>18</v>
      </c>
      <c r="T11124" t="s">
        <v>19</v>
      </c>
    </row>
    <row r="11125" spans="1:20" x14ac:dyDescent="0.35">
      <c r="A11125" t="s">
        <v>11</v>
      </c>
      <c r="B11125" t="s">
        <v>52</v>
      </c>
      <c r="C11125" t="s">
        <v>13</v>
      </c>
      <c r="D11125" t="s">
        <v>14</v>
      </c>
      <c r="E11125" t="s">
        <v>53</v>
      </c>
      <c r="F11125" t="s">
        <v>24</v>
      </c>
      <c r="G11125">
        <v>266754.88</v>
      </c>
      <c r="H11125" s="1">
        <v>43397</v>
      </c>
      <c r="I11125" t="str">
        <f t="shared" si="519"/>
        <v>24</v>
      </c>
      <c r="J11125" t="str">
        <f t="shared" si="520"/>
        <v>October</v>
      </c>
      <c r="K11125" t="str">
        <f t="shared" si="521"/>
        <v>2018</v>
      </c>
      <c r="L11125" s="15">
        <v>0.91383101851851845</v>
      </c>
      <c r="M11125">
        <f>HOUR(K11125:K23167)</f>
        <v>0</v>
      </c>
      <c r="N11125">
        <f>MINUTE(K11125:K23167)</f>
        <v>0</v>
      </c>
      <c r="O11125">
        <f>SECOND(K11125:K23167)</f>
        <v>0</v>
      </c>
      <c r="P11125">
        <v>122.38</v>
      </c>
      <c r="Q11125">
        <f>G11125-P11125</f>
        <v>266632.5</v>
      </c>
      <c r="R11125" t="s">
        <v>72</v>
      </c>
      <c r="S11125" t="s">
        <v>18</v>
      </c>
      <c r="T11125" t="s">
        <v>19</v>
      </c>
    </row>
    <row r="11126" spans="1:20" x14ac:dyDescent="0.35">
      <c r="A11126" t="s">
        <v>29</v>
      </c>
      <c r="B11126" t="s">
        <v>77</v>
      </c>
      <c r="C11126" t="s">
        <v>13</v>
      </c>
      <c r="D11126" t="s">
        <v>31</v>
      </c>
      <c r="E11126" t="s">
        <v>78</v>
      </c>
      <c r="F11126" t="s">
        <v>16</v>
      </c>
      <c r="G11126">
        <v>17198.580000000002</v>
      </c>
      <c r="H11126" s="1">
        <v>43397</v>
      </c>
      <c r="I11126" t="str">
        <f t="shared" si="519"/>
        <v>24</v>
      </c>
      <c r="J11126" t="str">
        <f t="shared" si="520"/>
        <v>October</v>
      </c>
      <c r="K11126" t="str">
        <f t="shared" si="521"/>
        <v>2018</v>
      </c>
      <c r="L11126" s="15">
        <v>0.91666666666666663</v>
      </c>
      <c r="M11126">
        <f>HOUR(K11126:K23168)</f>
        <v>0</v>
      </c>
      <c r="N11126">
        <f>MINUTE(K11126:K23168)</f>
        <v>0</v>
      </c>
      <c r="O11126">
        <f>SECOND(K11126:K23168)</f>
        <v>0</v>
      </c>
      <c r="P11126">
        <v>33</v>
      </c>
      <c r="Q11126">
        <f>G11126-P11126</f>
        <v>17165.580000000002</v>
      </c>
      <c r="R11126" t="s">
        <v>1833</v>
      </c>
      <c r="S11126" t="s">
        <v>18</v>
      </c>
      <c r="T11126" t="s">
        <v>19</v>
      </c>
    </row>
    <row r="11127" spans="1:20" x14ac:dyDescent="0.35">
      <c r="A11127" t="s">
        <v>11</v>
      </c>
      <c r="B11127" t="s">
        <v>106</v>
      </c>
      <c r="C11127" t="s">
        <v>13</v>
      </c>
      <c r="D11127" t="s">
        <v>14</v>
      </c>
      <c r="E11127" t="s">
        <v>107</v>
      </c>
      <c r="F11127" t="s">
        <v>16</v>
      </c>
      <c r="G11127">
        <v>10819.45</v>
      </c>
      <c r="H11127" s="1">
        <v>43397</v>
      </c>
      <c r="I11127" t="str">
        <f t="shared" si="519"/>
        <v>24</v>
      </c>
      <c r="J11127" t="str">
        <f t="shared" si="520"/>
        <v>October</v>
      </c>
      <c r="K11127" t="str">
        <f t="shared" si="521"/>
        <v>2018</v>
      </c>
      <c r="L11127" s="15">
        <v>0.93314814814814817</v>
      </c>
      <c r="M11127">
        <f>HOUR(K11127:K23169)</f>
        <v>0</v>
      </c>
      <c r="N11127">
        <f>MINUTE(K11127:K23169)</f>
        <v>0</v>
      </c>
      <c r="O11127">
        <f>SECOND(K11127:K23169)</f>
        <v>0</v>
      </c>
      <c r="P11127">
        <v>18.87</v>
      </c>
      <c r="Q11127">
        <f>G11127-P11127</f>
        <v>10800.58</v>
      </c>
      <c r="R11127" t="s">
        <v>153</v>
      </c>
      <c r="S11127" t="s">
        <v>18</v>
      </c>
      <c r="T11127" t="s">
        <v>19</v>
      </c>
    </row>
    <row r="11128" spans="1:20" x14ac:dyDescent="0.35">
      <c r="A11128" t="s">
        <v>11</v>
      </c>
      <c r="B11128" t="s">
        <v>164</v>
      </c>
      <c r="C11128" t="s">
        <v>13</v>
      </c>
      <c r="D11128" t="s">
        <v>20</v>
      </c>
      <c r="E11128" t="s">
        <v>86</v>
      </c>
      <c r="F11128" t="s">
        <v>16</v>
      </c>
      <c r="G11128">
        <v>3040.57</v>
      </c>
      <c r="H11128" s="1">
        <v>43397</v>
      </c>
      <c r="I11128" t="str">
        <f t="shared" si="519"/>
        <v>24</v>
      </c>
      <c r="J11128" t="str">
        <f t="shared" si="520"/>
        <v>October</v>
      </c>
      <c r="K11128" t="str">
        <f t="shared" si="521"/>
        <v>2018</v>
      </c>
      <c r="L11128" s="15">
        <v>0.95484953703703701</v>
      </c>
      <c r="M11128">
        <f>HOUR(K11128:K23170)</f>
        <v>0</v>
      </c>
      <c r="N11128">
        <f>MINUTE(K11128:K23170)</f>
        <v>0</v>
      </c>
      <c r="O11128">
        <f>SECOND(K11128:K23170)</f>
        <v>0</v>
      </c>
      <c r="P11128">
        <v>13.34</v>
      </c>
      <c r="Q11128">
        <f>G11128-P11128</f>
        <v>3027.23</v>
      </c>
      <c r="R11128" t="s">
        <v>150</v>
      </c>
      <c r="S11128" t="s">
        <v>18</v>
      </c>
      <c r="T11128" t="s">
        <v>19</v>
      </c>
    </row>
    <row r="11129" spans="1:20" x14ac:dyDescent="0.35">
      <c r="A11129" t="s">
        <v>29</v>
      </c>
      <c r="B11129" t="s">
        <v>161</v>
      </c>
      <c r="C11129" t="s">
        <v>13</v>
      </c>
      <c r="D11129" t="s">
        <v>31</v>
      </c>
      <c r="E11129" t="s">
        <v>162</v>
      </c>
      <c r="F11129" t="s">
        <v>24</v>
      </c>
      <c r="G11129">
        <v>8601.16</v>
      </c>
      <c r="H11129" s="1">
        <v>43397</v>
      </c>
      <c r="I11129" t="str">
        <f t="shared" si="519"/>
        <v>24</v>
      </c>
      <c r="J11129" t="str">
        <f t="shared" si="520"/>
        <v>October</v>
      </c>
      <c r="K11129" t="str">
        <f t="shared" si="521"/>
        <v>2018</v>
      </c>
      <c r="L11129" s="15">
        <v>0.95833333333333337</v>
      </c>
      <c r="M11129">
        <f>HOUR(K11129:K23171)</f>
        <v>0</v>
      </c>
      <c r="N11129">
        <f>MINUTE(K11129:K23171)</f>
        <v>0</v>
      </c>
      <c r="O11129">
        <f>SECOND(K11129:K23171)</f>
        <v>0</v>
      </c>
      <c r="P11129">
        <v>29</v>
      </c>
      <c r="Q11129">
        <f>G11129-P11129</f>
        <v>8572.16</v>
      </c>
      <c r="R11129" t="s">
        <v>1833</v>
      </c>
      <c r="S11129" t="s">
        <v>18</v>
      </c>
      <c r="T11129" t="s">
        <v>19</v>
      </c>
    </row>
    <row r="11130" spans="1:20" x14ac:dyDescent="0.35">
      <c r="A11130" t="s">
        <v>29</v>
      </c>
      <c r="B11130" t="s">
        <v>180</v>
      </c>
      <c r="C11130" t="s">
        <v>13</v>
      </c>
      <c r="D11130" t="s">
        <v>31</v>
      </c>
      <c r="E11130" t="s">
        <v>181</v>
      </c>
      <c r="F11130" t="s">
        <v>24</v>
      </c>
      <c r="G11130">
        <v>18606.759999999998</v>
      </c>
      <c r="H11130" s="1">
        <v>43397</v>
      </c>
      <c r="I11130" t="str">
        <f t="shared" si="519"/>
        <v>24</v>
      </c>
      <c r="J11130" t="str">
        <f t="shared" si="520"/>
        <v>October</v>
      </c>
      <c r="K11130" t="str">
        <f t="shared" si="521"/>
        <v>2018</v>
      </c>
      <c r="L11130" s="15">
        <v>0.95833333333333337</v>
      </c>
      <c r="M11130">
        <f>HOUR(K11130:K23172)</f>
        <v>0</v>
      </c>
      <c r="N11130">
        <f>MINUTE(K11130:K23172)</f>
        <v>0</v>
      </c>
      <c r="O11130">
        <f>SECOND(K11130:K23172)</f>
        <v>0</v>
      </c>
      <c r="P11130">
        <v>32</v>
      </c>
      <c r="Q11130">
        <f>G11130-P11130</f>
        <v>18574.759999999998</v>
      </c>
      <c r="R11130" t="s">
        <v>1833</v>
      </c>
      <c r="S11130" t="s">
        <v>18</v>
      </c>
      <c r="T11130" t="s">
        <v>19</v>
      </c>
    </row>
    <row r="11131" spans="1:20" x14ac:dyDescent="0.35">
      <c r="A11131" t="s">
        <v>29</v>
      </c>
      <c r="B11131" t="s">
        <v>549</v>
      </c>
      <c r="C11131" t="s">
        <v>13</v>
      </c>
      <c r="D11131" t="s">
        <v>31</v>
      </c>
      <c r="E11131" t="s">
        <v>332</v>
      </c>
      <c r="F11131" t="s">
        <v>24</v>
      </c>
      <c r="G11131">
        <v>20698.5</v>
      </c>
      <c r="H11131" s="1">
        <v>43397</v>
      </c>
      <c r="I11131" t="str">
        <f t="shared" si="519"/>
        <v>24</v>
      </c>
      <c r="J11131" t="str">
        <f t="shared" si="520"/>
        <v>October</v>
      </c>
      <c r="K11131" t="str">
        <f t="shared" si="521"/>
        <v>2018</v>
      </c>
      <c r="L11131" s="15">
        <v>0.95833333333333337</v>
      </c>
      <c r="M11131">
        <f>HOUR(K11131:K23173)</f>
        <v>0</v>
      </c>
      <c r="N11131">
        <f>MINUTE(K11131:K23173)</f>
        <v>0</v>
      </c>
      <c r="O11131">
        <f>SECOND(K11131:K23173)</f>
        <v>0</v>
      </c>
      <c r="P11131">
        <v>39</v>
      </c>
      <c r="Q11131">
        <f>G11131-P11131</f>
        <v>20659.5</v>
      </c>
      <c r="R11131" t="s">
        <v>1833</v>
      </c>
      <c r="S11131" t="s">
        <v>18</v>
      </c>
      <c r="T11131" t="s">
        <v>19</v>
      </c>
    </row>
    <row r="11132" spans="1:20" x14ac:dyDescent="0.35">
      <c r="A11132" t="s">
        <v>11</v>
      </c>
      <c r="B11132" t="s">
        <v>40</v>
      </c>
      <c r="C11132" t="s">
        <v>13</v>
      </c>
      <c r="D11132" t="s">
        <v>14</v>
      </c>
      <c r="E11132" t="s">
        <v>23</v>
      </c>
      <c r="F11132" t="s">
        <v>24</v>
      </c>
      <c r="G11132">
        <v>21934.48</v>
      </c>
      <c r="H11132" s="1">
        <v>43397</v>
      </c>
      <c r="I11132" t="str">
        <f t="shared" si="519"/>
        <v>24</v>
      </c>
      <c r="J11132" t="str">
        <f t="shared" si="520"/>
        <v>October</v>
      </c>
      <c r="K11132" t="str">
        <f t="shared" si="521"/>
        <v>2018</v>
      </c>
      <c r="L11132" s="15">
        <v>0.97158564814814818</v>
      </c>
      <c r="M11132">
        <f>HOUR(K11132:K23174)</f>
        <v>0</v>
      </c>
      <c r="N11132">
        <f>MINUTE(K11132:K23174)</f>
        <v>0</v>
      </c>
      <c r="O11132">
        <f>SECOND(K11132:K23174)</f>
        <v>0</v>
      </c>
      <c r="P11132">
        <v>50.07</v>
      </c>
      <c r="Q11132">
        <f>G11132-P11132</f>
        <v>21884.41</v>
      </c>
      <c r="R11132" t="s">
        <v>1775</v>
      </c>
      <c r="S11132" t="s">
        <v>18</v>
      </c>
      <c r="T11132" t="s">
        <v>19</v>
      </c>
    </row>
    <row r="11133" spans="1:20" x14ac:dyDescent="0.35">
      <c r="A11133" t="s">
        <v>11</v>
      </c>
      <c r="B11133" t="s">
        <v>37</v>
      </c>
      <c r="C11133" t="s">
        <v>13</v>
      </c>
      <c r="D11133" t="s">
        <v>20</v>
      </c>
      <c r="E11133" t="s">
        <v>38</v>
      </c>
      <c r="F11133" t="s">
        <v>16</v>
      </c>
      <c r="G11133">
        <v>8805.89</v>
      </c>
      <c r="H11133" s="1">
        <v>43397</v>
      </c>
      <c r="I11133" t="str">
        <f t="shared" si="519"/>
        <v>24</v>
      </c>
      <c r="J11133" t="str">
        <f t="shared" si="520"/>
        <v>October</v>
      </c>
      <c r="K11133" t="str">
        <f t="shared" si="521"/>
        <v>2018</v>
      </c>
      <c r="L11133" s="15">
        <v>0.98737268518518517</v>
      </c>
      <c r="M11133">
        <f>HOUR(K11133:K23175)</f>
        <v>0</v>
      </c>
      <c r="N11133">
        <f>MINUTE(K11133:K23175)</f>
        <v>0</v>
      </c>
      <c r="O11133">
        <f>SECOND(K11133:K23175)</f>
        <v>0</v>
      </c>
      <c r="P11133">
        <v>8.89</v>
      </c>
      <c r="Q11133">
        <f>G11133-P11133</f>
        <v>8797</v>
      </c>
      <c r="R11133" t="s">
        <v>484</v>
      </c>
      <c r="S11133" t="s">
        <v>18</v>
      </c>
      <c r="T11133" t="s">
        <v>19</v>
      </c>
    </row>
    <row r="11134" spans="1:20" x14ac:dyDescent="0.35">
      <c r="A11134" t="s">
        <v>11</v>
      </c>
      <c r="B11134" t="s">
        <v>148</v>
      </c>
      <c r="C11134" t="s">
        <v>13</v>
      </c>
      <c r="D11134" t="s">
        <v>14</v>
      </c>
      <c r="E11134" t="s">
        <v>149</v>
      </c>
      <c r="F11134" t="s">
        <v>16</v>
      </c>
      <c r="G11134">
        <v>10175.16</v>
      </c>
      <c r="H11134" s="1">
        <v>43398</v>
      </c>
      <c r="I11134" t="str">
        <f t="shared" si="519"/>
        <v>25</v>
      </c>
      <c r="J11134" t="str">
        <f t="shared" si="520"/>
        <v>October</v>
      </c>
      <c r="K11134" t="str">
        <f t="shared" si="521"/>
        <v>2018</v>
      </c>
      <c r="L11134" s="15">
        <v>6.6087962962962966E-3</v>
      </c>
      <c r="M11134">
        <f>HOUR(K11134:K23176)</f>
        <v>0</v>
      </c>
      <c r="N11134">
        <f>MINUTE(K11134:K23176)</f>
        <v>0</v>
      </c>
      <c r="O11134">
        <f>SECOND(K11134:K23176)</f>
        <v>0</v>
      </c>
      <c r="P11134">
        <v>60.62</v>
      </c>
      <c r="Q11134">
        <f>G11134-P11134</f>
        <v>10114.539999999999</v>
      </c>
      <c r="R11134" t="s">
        <v>1144</v>
      </c>
      <c r="S11134" t="s">
        <v>18</v>
      </c>
      <c r="T11134" t="s">
        <v>19</v>
      </c>
    </row>
    <row r="11135" spans="1:20" x14ac:dyDescent="0.35">
      <c r="A11135" t="s">
        <v>11</v>
      </c>
      <c r="B11135" t="s">
        <v>143</v>
      </c>
      <c r="C11135" t="s">
        <v>13</v>
      </c>
      <c r="D11135" t="s">
        <v>14</v>
      </c>
      <c r="E11135" t="s">
        <v>144</v>
      </c>
      <c r="F11135" t="s">
        <v>24</v>
      </c>
      <c r="G11135">
        <v>47537.31</v>
      </c>
      <c r="H11135" s="1">
        <v>43398</v>
      </c>
      <c r="I11135" t="str">
        <f t="shared" si="519"/>
        <v>25</v>
      </c>
      <c r="J11135" t="str">
        <f t="shared" si="520"/>
        <v>October</v>
      </c>
      <c r="K11135" t="str">
        <f t="shared" si="521"/>
        <v>2018</v>
      </c>
      <c r="L11135" s="15">
        <v>3.9675925925925927E-2</v>
      </c>
      <c r="M11135">
        <f>HOUR(K11135:K23177)</f>
        <v>0</v>
      </c>
      <c r="N11135">
        <f>MINUTE(K11135:K23177)</f>
        <v>0</v>
      </c>
      <c r="O11135">
        <f>SECOND(K11135:K23177)</f>
        <v>0</v>
      </c>
      <c r="P11135">
        <v>16.84</v>
      </c>
      <c r="Q11135">
        <f>G11135-P11135</f>
        <v>47520.47</v>
      </c>
      <c r="R11135" t="s">
        <v>1507</v>
      </c>
      <c r="S11135" t="s">
        <v>18</v>
      </c>
      <c r="T11135" t="s">
        <v>19</v>
      </c>
    </row>
    <row r="11136" spans="1:20" x14ac:dyDescent="0.35">
      <c r="A11136" t="s">
        <v>11</v>
      </c>
      <c r="B11136" t="s">
        <v>197</v>
      </c>
      <c r="C11136" t="s">
        <v>13</v>
      </c>
      <c r="D11136" t="s">
        <v>14</v>
      </c>
      <c r="E11136" t="s">
        <v>23</v>
      </c>
      <c r="F11136" t="s">
        <v>24</v>
      </c>
      <c r="G11136">
        <v>41132.46</v>
      </c>
      <c r="H11136" s="1">
        <v>43398</v>
      </c>
      <c r="I11136" t="str">
        <f t="shared" si="519"/>
        <v>25</v>
      </c>
      <c r="J11136" t="str">
        <f t="shared" si="520"/>
        <v>October</v>
      </c>
      <c r="K11136" t="str">
        <f t="shared" si="521"/>
        <v>2018</v>
      </c>
      <c r="L11136" s="15">
        <v>5.8402777777777776E-2</v>
      </c>
      <c r="M11136">
        <f>HOUR(K11136:K23178)</f>
        <v>0</v>
      </c>
      <c r="N11136">
        <f>MINUTE(K11136:K23178)</f>
        <v>0</v>
      </c>
      <c r="O11136">
        <f>SECOND(K11136:K23178)</f>
        <v>0</v>
      </c>
      <c r="P11136">
        <v>24.93</v>
      </c>
      <c r="Q11136">
        <f>G11136-P11136</f>
        <v>41107.53</v>
      </c>
      <c r="R11136" t="s">
        <v>456</v>
      </c>
      <c r="S11136" t="s">
        <v>18</v>
      </c>
      <c r="T11136" t="s">
        <v>19</v>
      </c>
    </row>
    <row r="11137" spans="1:20" x14ac:dyDescent="0.35">
      <c r="A11137" t="s">
        <v>11</v>
      </c>
      <c r="B11137" t="s">
        <v>40</v>
      </c>
      <c r="C11137" t="s">
        <v>13</v>
      </c>
      <c r="D11137" t="s">
        <v>20</v>
      </c>
      <c r="E11137" t="s">
        <v>23</v>
      </c>
      <c r="F11137" t="s">
        <v>24</v>
      </c>
      <c r="G11137">
        <v>21920.49</v>
      </c>
      <c r="H11137" s="1">
        <v>43398</v>
      </c>
      <c r="I11137" t="str">
        <f t="shared" si="519"/>
        <v>25</v>
      </c>
      <c r="J11137" t="str">
        <f t="shared" si="520"/>
        <v>October</v>
      </c>
      <c r="K11137" t="str">
        <f t="shared" si="521"/>
        <v>2018</v>
      </c>
      <c r="L11137" s="15">
        <v>7.6203703703703704E-2</v>
      </c>
      <c r="M11137">
        <f>HOUR(K11137:K23179)</f>
        <v>0</v>
      </c>
      <c r="N11137">
        <f>MINUTE(K11137:K23179)</f>
        <v>0</v>
      </c>
      <c r="O11137">
        <f>SECOND(K11137:K23179)</f>
        <v>0</v>
      </c>
      <c r="P11137">
        <v>13.99</v>
      </c>
      <c r="Q11137">
        <f>G11137-P11137</f>
        <v>21906.5</v>
      </c>
      <c r="R11137" t="s">
        <v>829</v>
      </c>
      <c r="S11137" t="s">
        <v>18</v>
      </c>
      <c r="T11137" t="s">
        <v>19</v>
      </c>
    </row>
    <row r="11138" spans="1:20" x14ac:dyDescent="0.35">
      <c r="A11138" t="s">
        <v>29</v>
      </c>
      <c r="B11138" t="s">
        <v>173</v>
      </c>
      <c r="C11138" t="s">
        <v>13</v>
      </c>
      <c r="D11138" t="s">
        <v>31</v>
      </c>
      <c r="E11138" t="s">
        <v>174</v>
      </c>
      <c r="F11138" t="s">
        <v>24</v>
      </c>
      <c r="G11138">
        <v>15264.86</v>
      </c>
      <c r="H11138" s="1">
        <v>43398</v>
      </c>
      <c r="I11138" t="str">
        <f t="shared" si="519"/>
        <v>25</v>
      </c>
      <c r="J11138" t="str">
        <f t="shared" si="520"/>
        <v>October</v>
      </c>
      <c r="K11138" t="str">
        <f t="shared" si="521"/>
        <v>2018</v>
      </c>
      <c r="L11138" s="15">
        <v>8.3333333333333329E-2</v>
      </c>
      <c r="M11138">
        <f>HOUR(K11138:K23180)</f>
        <v>0</v>
      </c>
      <c r="N11138">
        <f>MINUTE(K11138:K23180)</f>
        <v>0</v>
      </c>
      <c r="O11138">
        <f>SECOND(K11138:K23180)</f>
        <v>0</v>
      </c>
      <c r="P11138">
        <v>130</v>
      </c>
      <c r="Q11138">
        <f>G11138-P11138</f>
        <v>15134.86</v>
      </c>
      <c r="R11138" t="s">
        <v>1833</v>
      </c>
      <c r="S11138" t="s">
        <v>18</v>
      </c>
      <c r="T11138" t="s">
        <v>19</v>
      </c>
    </row>
    <row r="11139" spans="1:20" x14ac:dyDescent="0.35">
      <c r="A11139" t="s">
        <v>29</v>
      </c>
      <c r="B11139" t="s">
        <v>223</v>
      </c>
      <c r="C11139" t="s">
        <v>13</v>
      </c>
      <c r="D11139" t="s">
        <v>31</v>
      </c>
      <c r="E11139" t="s">
        <v>23</v>
      </c>
      <c r="F11139" t="s">
        <v>24</v>
      </c>
      <c r="G11139">
        <v>5967.79</v>
      </c>
      <c r="H11139" s="1">
        <v>43398</v>
      </c>
      <c r="I11139" t="str">
        <f t="shared" ref="I11139:I11202" si="522">TEXT(H11139,"dd")</f>
        <v>25</v>
      </c>
      <c r="J11139" t="str">
        <f t="shared" ref="J11139:J11202" si="523">TEXT(H11139,"mmmm")</f>
        <v>October</v>
      </c>
      <c r="K11139" t="str">
        <f t="shared" ref="K11139:K11202" si="524">TEXT(H11139,"yyyy")</f>
        <v>2018</v>
      </c>
      <c r="L11139" s="15">
        <v>8.3333333333333329E-2</v>
      </c>
      <c r="M11139">
        <f>HOUR(K11139:K23181)</f>
        <v>0</v>
      </c>
      <c r="N11139">
        <f>MINUTE(K11139:K23181)</f>
        <v>0</v>
      </c>
      <c r="O11139">
        <f>SECOND(K11139:K23181)</f>
        <v>0</v>
      </c>
      <c r="P11139">
        <v>1251</v>
      </c>
      <c r="Q11139">
        <f>G11139-P11139</f>
        <v>4716.79</v>
      </c>
      <c r="R11139" t="s">
        <v>1833</v>
      </c>
      <c r="S11139" t="s">
        <v>18</v>
      </c>
      <c r="T11139" t="s">
        <v>19</v>
      </c>
    </row>
    <row r="11140" spans="1:20" x14ac:dyDescent="0.35">
      <c r="A11140" t="s">
        <v>29</v>
      </c>
      <c r="B11140" t="s">
        <v>231</v>
      </c>
      <c r="C11140" t="s">
        <v>13</v>
      </c>
      <c r="D11140" t="s">
        <v>31</v>
      </c>
      <c r="E11140" t="s">
        <v>232</v>
      </c>
      <c r="F11140" t="s">
        <v>24</v>
      </c>
      <c r="G11140">
        <v>85655.29</v>
      </c>
      <c r="H11140" s="1">
        <v>43398</v>
      </c>
      <c r="I11140" t="str">
        <f t="shared" si="522"/>
        <v>25</v>
      </c>
      <c r="J11140" t="str">
        <f t="shared" si="523"/>
        <v>October</v>
      </c>
      <c r="K11140" t="str">
        <f t="shared" si="524"/>
        <v>2018</v>
      </c>
      <c r="L11140" s="15">
        <v>8.3333333333333329E-2</v>
      </c>
      <c r="M11140">
        <f>HOUR(K11140:K23182)</f>
        <v>0</v>
      </c>
      <c r="N11140">
        <f>MINUTE(K11140:K23182)</f>
        <v>0</v>
      </c>
      <c r="O11140">
        <f>SECOND(K11140:K23182)</f>
        <v>0</v>
      </c>
      <c r="P11140">
        <v>156</v>
      </c>
      <c r="Q11140">
        <f>G11140-P11140</f>
        <v>85499.29</v>
      </c>
      <c r="R11140" t="s">
        <v>1833</v>
      </c>
      <c r="S11140" t="s">
        <v>18</v>
      </c>
      <c r="T11140" t="s">
        <v>19</v>
      </c>
    </row>
    <row r="11141" spans="1:20" x14ac:dyDescent="0.35">
      <c r="A11141" t="s">
        <v>29</v>
      </c>
      <c r="B11141" t="s">
        <v>47</v>
      </c>
      <c r="C11141" t="s">
        <v>13</v>
      </c>
      <c r="D11141" t="s">
        <v>41</v>
      </c>
      <c r="E11141" t="s">
        <v>48</v>
      </c>
      <c r="F11141" t="s">
        <v>24</v>
      </c>
      <c r="G11141">
        <v>22353.26</v>
      </c>
      <c r="H11141" s="1">
        <v>43398</v>
      </c>
      <c r="I11141" t="str">
        <f t="shared" si="522"/>
        <v>25</v>
      </c>
      <c r="J11141" t="str">
        <f t="shared" si="523"/>
        <v>October</v>
      </c>
      <c r="K11141" t="str">
        <f t="shared" si="524"/>
        <v>2018</v>
      </c>
      <c r="L11141" s="15">
        <v>8.3333333333333329E-2</v>
      </c>
      <c r="M11141">
        <f>HOUR(K11141:K23183)</f>
        <v>0</v>
      </c>
      <c r="N11141">
        <f>MINUTE(K11141:K23183)</f>
        <v>0</v>
      </c>
      <c r="O11141">
        <f>SECOND(K11141:K23183)</f>
        <v>0</v>
      </c>
      <c r="P11141">
        <v>16</v>
      </c>
      <c r="Q11141">
        <f>G11141-P11141</f>
        <v>22337.26</v>
      </c>
      <c r="R11141" t="s">
        <v>1833</v>
      </c>
      <c r="S11141" t="s">
        <v>18</v>
      </c>
      <c r="T11141" t="s">
        <v>19</v>
      </c>
    </row>
    <row r="11142" spans="1:20" x14ac:dyDescent="0.35">
      <c r="A11142" t="s">
        <v>29</v>
      </c>
      <c r="B11142" t="s">
        <v>231</v>
      </c>
      <c r="C11142" t="s">
        <v>13</v>
      </c>
      <c r="D11142" t="s">
        <v>31</v>
      </c>
      <c r="E11142" t="s">
        <v>232</v>
      </c>
      <c r="F11142" t="s">
        <v>24</v>
      </c>
      <c r="G11142">
        <v>85608.29</v>
      </c>
      <c r="H11142" s="1">
        <v>43398</v>
      </c>
      <c r="I11142" t="str">
        <f t="shared" si="522"/>
        <v>25</v>
      </c>
      <c r="J11142" t="str">
        <f t="shared" si="523"/>
        <v>October</v>
      </c>
      <c r="K11142" t="str">
        <f t="shared" si="524"/>
        <v>2018</v>
      </c>
      <c r="L11142" s="15">
        <v>0.125</v>
      </c>
      <c r="M11142">
        <f>HOUR(K11142:K23184)</f>
        <v>0</v>
      </c>
      <c r="N11142">
        <f>MINUTE(K11142:K23184)</f>
        <v>0</v>
      </c>
      <c r="O11142">
        <f>SECOND(K11142:K23184)</f>
        <v>0</v>
      </c>
      <c r="P11142">
        <v>47</v>
      </c>
      <c r="Q11142">
        <f>G11142-P11142</f>
        <v>85561.29</v>
      </c>
      <c r="R11142" t="s">
        <v>1833</v>
      </c>
      <c r="S11142" t="s">
        <v>18</v>
      </c>
      <c r="T11142" t="s">
        <v>19</v>
      </c>
    </row>
    <row r="11143" spans="1:20" x14ac:dyDescent="0.35">
      <c r="A11143" t="s">
        <v>29</v>
      </c>
      <c r="B11143" t="s">
        <v>62</v>
      </c>
      <c r="C11143" t="s">
        <v>13</v>
      </c>
      <c r="D11143" t="s">
        <v>31</v>
      </c>
      <c r="E11143" t="s">
        <v>63</v>
      </c>
      <c r="F11143" t="s">
        <v>24</v>
      </c>
      <c r="G11143">
        <v>2000.89</v>
      </c>
      <c r="H11143" s="1">
        <v>43398</v>
      </c>
      <c r="I11143" t="str">
        <f t="shared" si="522"/>
        <v>25</v>
      </c>
      <c r="J11143" t="str">
        <f t="shared" si="523"/>
        <v>October</v>
      </c>
      <c r="K11143" t="str">
        <f t="shared" si="524"/>
        <v>2018</v>
      </c>
      <c r="L11143" s="15">
        <v>0.125</v>
      </c>
      <c r="M11143">
        <f>HOUR(K11143:K23185)</f>
        <v>0</v>
      </c>
      <c r="N11143">
        <f>MINUTE(K11143:K23185)</f>
        <v>0</v>
      </c>
      <c r="O11143">
        <f>SECOND(K11143:K23185)</f>
        <v>0</v>
      </c>
      <c r="P11143">
        <v>52</v>
      </c>
      <c r="Q11143">
        <f>G11143-P11143</f>
        <v>1948.89</v>
      </c>
      <c r="R11143" t="s">
        <v>1833</v>
      </c>
      <c r="S11143" t="s">
        <v>18</v>
      </c>
      <c r="T11143" t="s">
        <v>19</v>
      </c>
    </row>
    <row r="11144" spans="1:20" x14ac:dyDescent="0.35">
      <c r="A11144" t="s">
        <v>29</v>
      </c>
      <c r="B11144" t="s">
        <v>247</v>
      </c>
      <c r="C11144" t="s">
        <v>13</v>
      </c>
      <c r="D11144" t="s">
        <v>208</v>
      </c>
      <c r="E11144" t="s">
        <v>248</v>
      </c>
      <c r="F11144" t="s">
        <v>16</v>
      </c>
      <c r="G11144">
        <v>8467.56</v>
      </c>
      <c r="H11144" s="1">
        <v>43398</v>
      </c>
      <c r="I11144" t="str">
        <f t="shared" si="522"/>
        <v>25</v>
      </c>
      <c r="J11144" t="str">
        <f t="shared" si="523"/>
        <v>October</v>
      </c>
      <c r="K11144" t="str">
        <f t="shared" si="524"/>
        <v>2018</v>
      </c>
      <c r="L11144" s="15">
        <v>0.16666666666666666</v>
      </c>
      <c r="M11144">
        <f>HOUR(K11144:K23186)</f>
        <v>0</v>
      </c>
      <c r="N11144">
        <f>MINUTE(K11144:K23186)</f>
        <v>0</v>
      </c>
      <c r="O11144">
        <f>SECOND(K11144:K23186)</f>
        <v>0</v>
      </c>
      <c r="P11144">
        <v>182</v>
      </c>
      <c r="Q11144">
        <f>G11144-P11144</f>
        <v>8285.56</v>
      </c>
      <c r="R11144" t="s">
        <v>1833</v>
      </c>
      <c r="S11144" t="s">
        <v>18</v>
      </c>
      <c r="T11144" t="s">
        <v>19</v>
      </c>
    </row>
    <row r="11145" spans="1:20" x14ac:dyDescent="0.35">
      <c r="A11145" t="s">
        <v>29</v>
      </c>
      <c r="B11145" t="s">
        <v>235</v>
      </c>
      <c r="C11145" t="s">
        <v>13</v>
      </c>
      <c r="D11145" t="s">
        <v>31</v>
      </c>
      <c r="E11145" t="s">
        <v>236</v>
      </c>
      <c r="F11145" t="s">
        <v>24</v>
      </c>
      <c r="G11145">
        <v>17144.169999999998</v>
      </c>
      <c r="H11145" s="1">
        <v>43398</v>
      </c>
      <c r="I11145" t="str">
        <f t="shared" si="522"/>
        <v>25</v>
      </c>
      <c r="J11145" t="str">
        <f t="shared" si="523"/>
        <v>October</v>
      </c>
      <c r="K11145" t="str">
        <f t="shared" si="524"/>
        <v>2018</v>
      </c>
      <c r="L11145" s="15">
        <v>0.16666666666666666</v>
      </c>
      <c r="M11145">
        <f>HOUR(K11145:K23187)</f>
        <v>0</v>
      </c>
      <c r="N11145">
        <f>MINUTE(K11145:K23187)</f>
        <v>0</v>
      </c>
      <c r="O11145">
        <f>SECOND(K11145:K23187)</f>
        <v>0</v>
      </c>
      <c r="P11145">
        <v>39</v>
      </c>
      <c r="Q11145">
        <f>G11145-P11145</f>
        <v>17105.169999999998</v>
      </c>
      <c r="R11145" t="s">
        <v>1833</v>
      </c>
      <c r="S11145" t="s">
        <v>18</v>
      </c>
      <c r="T11145" t="s">
        <v>19</v>
      </c>
    </row>
    <row r="11146" spans="1:20" x14ac:dyDescent="0.35">
      <c r="A11146" t="s">
        <v>29</v>
      </c>
      <c r="B11146" t="s">
        <v>211</v>
      </c>
      <c r="C11146" t="s">
        <v>13</v>
      </c>
      <c r="D11146" t="s">
        <v>31</v>
      </c>
      <c r="E11146" t="s">
        <v>212</v>
      </c>
      <c r="F11146" t="s">
        <v>16</v>
      </c>
      <c r="G11146">
        <v>8452.14</v>
      </c>
      <c r="H11146" s="1">
        <v>43398</v>
      </c>
      <c r="I11146" t="str">
        <f t="shared" si="522"/>
        <v>25</v>
      </c>
      <c r="J11146" t="str">
        <f t="shared" si="523"/>
        <v>October</v>
      </c>
      <c r="K11146" t="str">
        <f t="shared" si="524"/>
        <v>2018</v>
      </c>
      <c r="L11146" s="15">
        <v>0.16666666666666666</v>
      </c>
      <c r="M11146">
        <f>HOUR(K11146:K23188)</f>
        <v>0</v>
      </c>
      <c r="N11146">
        <f>MINUTE(K11146:K23188)</f>
        <v>0</v>
      </c>
      <c r="O11146">
        <f>SECOND(K11146:K23188)</f>
        <v>0</v>
      </c>
      <c r="P11146">
        <v>22</v>
      </c>
      <c r="Q11146">
        <f>G11146-P11146</f>
        <v>8430.14</v>
      </c>
      <c r="R11146" t="s">
        <v>1833</v>
      </c>
      <c r="S11146" t="s">
        <v>18</v>
      </c>
      <c r="T11146" t="s">
        <v>19</v>
      </c>
    </row>
    <row r="11147" spans="1:20" x14ac:dyDescent="0.35">
      <c r="A11147" t="s">
        <v>11</v>
      </c>
      <c r="B11147" t="s">
        <v>65</v>
      </c>
      <c r="C11147" t="s">
        <v>13</v>
      </c>
      <c r="D11147" t="s">
        <v>14</v>
      </c>
      <c r="E11147" t="s">
        <v>66</v>
      </c>
      <c r="F11147" t="s">
        <v>16</v>
      </c>
      <c r="G11147">
        <v>8110.9</v>
      </c>
      <c r="H11147" s="1">
        <v>43398</v>
      </c>
      <c r="I11147" t="str">
        <f t="shared" si="522"/>
        <v>25</v>
      </c>
      <c r="J11147" t="str">
        <f t="shared" si="523"/>
        <v>October</v>
      </c>
      <c r="K11147" t="str">
        <f t="shared" si="524"/>
        <v>2018</v>
      </c>
      <c r="L11147" s="15">
        <v>0.17606481481481481</v>
      </c>
      <c r="M11147">
        <f>HOUR(K11147:K23189)</f>
        <v>0</v>
      </c>
      <c r="N11147">
        <f>MINUTE(K11147:K23189)</f>
        <v>0</v>
      </c>
      <c r="O11147">
        <f>SECOND(K11147:K23189)</f>
        <v>0</v>
      </c>
      <c r="P11147">
        <v>5.37</v>
      </c>
      <c r="Q11147">
        <f>G11147-P11147</f>
        <v>8105.53</v>
      </c>
      <c r="R11147" t="s">
        <v>1226</v>
      </c>
      <c r="S11147" t="s">
        <v>18</v>
      </c>
      <c r="T11147" t="s">
        <v>19</v>
      </c>
    </row>
    <row r="11148" spans="1:20" x14ac:dyDescent="0.35">
      <c r="A11148" t="s">
        <v>11</v>
      </c>
      <c r="B11148" t="s">
        <v>242</v>
      </c>
      <c r="C11148" t="s">
        <v>13</v>
      </c>
      <c r="D11148" t="s">
        <v>14</v>
      </c>
      <c r="E11148" t="s">
        <v>193</v>
      </c>
      <c r="F11148" t="s">
        <v>16</v>
      </c>
      <c r="G11148">
        <v>24906.21</v>
      </c>
      <c r="H11148" s="1">
        <v>43398</v>
      </c>
      <c r="I11148" t="str">
        <f t="shared" si="522"/>
        <v>25</v>
      </c>
      <c r="J11148" t="str">
        <f t="shared" si="523"/>
        <v>October</v>
      </c>
      <c r="K11148" t="str">
        <f t="shared" si="524"/>
        <v>2018</v>
      </c>
      <c r="L11148" s="15">
        <v>0.19847222222222224</v>
      </c>
      <c r="M11148">
        <f>HOUR(K11148:K23190)</f>
        <v>0</v>
      </c>
      <c r="N11148">
        <f>MINUTE(K11148:K23190)</f>
        <v>0</v>
      </c>
      <c r="O11148">
        <f>SECOND(K11148:K23190)</f>
        <v>0</v>
      </c>
      <c r="P11148">
        <v>6.81</v>
      </c>
      <c r="Q11148">
        <f>G11148-P11148</f>
        <v>24899.399999999998</v>
      </c>
      <c r="R11148" t="s">
        <v>662</v>
      </c>
      <c r="S11148" t="s">
        <v>18</v>
      </c>
      <c r="T11148" t="s">
        <v>19</v>
      </c>
    </row>
    <row r="11149" spans="1:20" x14ac:dyDescent="0.35">
      <c r="A11149" t="s">
        <v>29</v>
      </c>
      <c r="B11149" t="s">
        <v>42</v>
      </c>
      <c r="C11149" t="s">
        <v>13</v>
      </c>
      <c r="D11149" t="s">
        <v>31</v>
      </c>
      <c r="E11149" t="s">
        <v>43</v>
      </c>
      <c r="F11149" t="s">
        <v>24</v>
      </c>
      <c r="G11149">
        <v>17542</v>
      </c>
      <c r="H11149" s="1">
        <v>43398</v>
      </c>
      <c r="I11149" t="str">
        <f t="shared" si="522"/>
        <v>25</v>
      </c>
      <c r="J11149" t="str">
        <f t="shared" si="523"/>
        <v>October</v>
      </c>
      <c r="K11149" t="str">
        <f t="shared" si="524"/>
        <v>2018</v>
      </c>
      <c r="L11149" s="15">
        <v>0.20833333333333334</v>
      </c>
      <c r="M11149">
        <f>HOUR(K11149:K23191)</f>
        <v>0</v>
      </c>
      <c r="N11149">
        <f>MINUTE(K11149:K23191)</f>
        <v>0</v>
      </c>
      <c r="O11149">
        <f>SECOND(K11149:K23191)</f>
        <v>0</v>
      </c>
      <c r="P11149">
        <v>33</v>
      </c>
      <c r="Q11149">
        <f>G11149-P11149</f>
        <v>17509</v>
      </c>
      <c r="R11149" t="s">
        <v>1833</v>
      </c>
      <c r="S11149" t="s">
        <v>18</v>
      </c>
      <c r="T11149" t="s">
        <v>19</v>
      </c>
    </row>
    <row r="11150" spans="1:20" x14ac:dyDescent="0.35">
      <c r="A11150" t="s">
        <v>29</v>
      </c>
      <c r="B11150" t="s">
        <v>62</v>
      </c>
      <c r="C11150" t="s">
        <v>13</v>
      </c>
      <c r="D11150" t="s">
        <v>31</v>
      </c>
      <c r="E11150" t="s">
        <v>63</v>
      </c>
      <c r="F11150" t="s">
        <v>24</v>
      </c>
      <c r="G11150">
        <v>1982.89</v>
      </c>
      <c r="H11150" s="1">
        <v>43398</v>
      </c>
      <c r="I11150" t="str">
        <f t="shared" si="522"/>
        <v>25</v>
      </c>
      <c r="J11150" t="str">
        <f t="shared" si="523"/>
        <v>October</v>
      </c>
      <c r="K11150" t="str">
        <f t="shared" si="524"/>
        <v>2018</v>
      </c>
      <c r="L11150" s="15">
        <v>0.20833333333333334</v>
      </c>
      <c r="M11150">
        <f>HOUR(K11150:K23192)</f>
        <v>0</v>
      </c>
      <c r="N11150">
        <f>MINUTE(K11150:K23192)</f>
        <v>0</v>
      </c>
      <c r="O11150">
        <f>SECOND(K11150:K23192)</f>
        <v>0</v>
      </c>
      <c r="P11150">
        <v>18</v>
      </c>
      <c r="Q11150">
        <f>G11150-P11150</f>
        <v>1964.89</v>
      </c>
      <c r="R11150" t="s">
        <v>1833</v>
      </c>
      <c r="S11150" t="s">
        <v>18</v>
      </c>
      <c r="T11150" t="s">
        <v>19</v>
      </c>
    </row>
    <row r="11151" spans="1:20" x14ac:dyDescent="0.35">
      <c r="A11151" t="s">
        <v>29</v>
      </c>
      <c r="B11151" t="s">
        <v>45</v>
      </c>
      <c r="C11151" t="s">
        <v>13</v>
      </c>
      <c r="D11151" t="s">
        <v>31</v>
      </c>
      <c r="E11151" t="s">
        <v>46</v>
      </c>
      <c r="F11151" t="s">
        <v>24</v>
      </c>
      <c r="G11151">
        <v>24374.16</v>
      </c>
      <c r="H11151" s="1">
        <v>43398</v>
      </c>
      <c r="I11151" t="str">
        <f t="shared" si="522"/>
        <v>25</v>
      </c>
      <c r="J11151" t="str">
        <f t="shared" si="523"/>
        <v>October</v>
      </c>
      <c r="K11151" t="str">
        <f t="shared" si="524"/>
        <v>2018</v>
      </c>
      <c r="L11151" s="15">
        <v>0.25</v>
      </c>
      <c r="M11151">
        <f>HOUR(K11151:K23193)</f>
        <v>0</v>
      </c>
      <c r="N11151">
        <f>MINUTE(K11151:K23193)</f>
        <v>0</v>
      </c>
      <c r="O11151">
        <f>SECOND(K11151:K23193)</f>
        <v>0</v>
      </c>
      <c r="P11151">
        <v>77</v>
      </c>
      <c r="Q11151">
        <f>G11151-P11151</f>
        <v>24297.16</v>
      </c>
      <c r="R11151" t="s">
        <v>1833</v>
      </c>
      <c r="S11151" t="s">
        <v>18</v>
      </c>
      <c r="T11151" t="s">
        <v>19</v>
      </c>
    </row>
    <row r="11152" spans="1:20" x14ac:dyDescent="0.35">
      <c r="A11152" t="s">
        <v>29</v>
      </c>
      <c r="B11152" t="s">
        <v>65</v>
      </c>
      <c r="C11152" t="s">
        <v>13</v>
      </c>
      <c r="D11152" t="s">
        <v>31</v>
      </c>
      <c r="E11152" t="s">
        <v>66</v>
      </c>
      <c r="F11152" t="s">
        <v>16</v>
      </c>
      <c r="G11152">
        <v>8064.9</v>
      </c>
      <c r="H11152" s="1">
        <v>43398</v>
      </c>
      <c r="I11152" t="str">
        <f t="shared" si="522"/>
        <v>25</v>
      </c>
      <c r="J11152" t="str">
        <f t="shared" si="523"/>
        <v>October</v>
      </c>
      <c r="K11152" t="str">
        <f t="shared" si="524"/>
        <v>2018</v>
      </c>
      <c r="L11152" s="15">
        <v>0.25</v>
      </c>
      <c r="M11152">
        <f>HOUR(K11152:K23194)</f>
        <v>0</v>
      </c>
      <c r="N11152">
        <f>MINUTE(K11152:K23194)</f>
        <v>0</v>
      </c>
      <c r="O11152">
        <f>SECOND(K11152:K23194)</f>
        <v>0</v>
      </c>
      <c r="P11152">
        <v>46</v>
      </c>
      <c r="Q11152">
        <f>G11152-P11152</f>
        <v>8018.9</v>
      </c>
      <c r="R11152" t="s">
        <v>1833</v>
      </c>
      <c r="S11152" t="s">
        <v>18</v>
      </c>
      <c r="T11152" t="s">
        <v>19</v>
      </c>
    </row>
    <row r="11153" spans="1:20" x14ac:dyDescent="0.35">
      <c r="A11153" t="s">
        <v>29</v>
      </c>
      <c r="B11153" t="s">
        <v>239</v>
      </c>
      <c r="C11153" t="s">
        <v>13</v>
      </c>
      <c r="D11153" t="s">
        <v>31</v>
      </c>
      <c r="E11153" t="s">
        <v>240</v>
      </c>
      <c r="F11153" t="s">
        <v>16</v>
      </c>
      <c r="G11153">
        <v>7350.59</v>
      </c>
      <c r="H11153" s="1">
        <v>43398</v>
      </c>
      <c r="I11153" t="str">
        <f t="shared" si="522"/>
        <v>25</v>
      </c>
      <c r="J11153" t="str">
        <f t="shared" si="523"/>
        <v>October</v>
      </c>
      <c r="K11153" t="str">
        <f t="shared" si="524"/>
        <v>2018</v>
      </c>
      <c r="L11153" s="15">
        <v>0.25</v>
      </c>
      <c r="M11153">
        <f>HOUR(K11153:K23195)</f>
        <v>0</v>
      </c>
      <c r="N11153">
        <f>MINUTE(K11153:K23195)</f>
        <v>0</v>
      </c>
      <c r="O11153">
        <f>SECOND(K11153:K23195)</f>
        <v>0</v>
      </c>
      <c r="P11153">
        <v>47</v>
      </c>
      <c r="Q11153">
        <f>G11153-P11153</f>
        <v>7303.59</v>
      </c>
      <c r="R11153" t="s">
        <v>1833</v>
      </c>
      <c r="S11153" t="s">
        <v>18</v>
      </c>
      <c r="T11153" t="s">
        <v>19</v>
      </c>
    </row>
    <row r="11154" spans="1:20" x14ac:dyDescent="0.35">
      <c r="A11154" t="s">
        <v>11</v>
      </c>
      <c r="B11154" t="s">
        <v>245</v>
      </c>
      <c r="C11154" t="s">
        <v>13</v>
      </c>
      <c r="D11154" t="s">
        <v>20</v>
      </c>
      <c r="E11154" t="s">
        <v>23</v>
      </c>
      <c r="F11154" t="s">
        <v>24</v>
      </c>
      <c r="G11154">
        <v>63322.53</v>
      </c>
      <c r="H11154" s="1">
        <v>43398</v>
      </c>
      <c r="I11154" t="str">
        <f t="shared" si="522"/>
        <v>25</v>
      </c>
      <c r="J11154" t="str">
        <f t="shared" si="523"/>
        <v>October</v>
      </c>
      <c r="K11154" t="str">
        <f t="shared" si="524"/>
        <v>2018</v>
      </c>
      <c r="L11154" s="15">
        <v>0.27931712962962962</v>
      </c>
      <c r="M11154">
        <f>HOUR(K11154:K23196)</f>
        <v>0</v>
      </c>
      <c r="N11154">
        <f>MINUTE(K11154:K23196)</f>
        <v>0</v>
      </c>
      <c r="O11154">
        <f>SECOND(K11154:K23196)</f>
        <v>0</v>
      </c>
      <c r="P11154">
        <v>46.33</v>
      </c>
      <c r="Q11154">
        <f>G11154-P11154</f>
        <v>63276.2</v>
      </c>
      <c r="R11154" t="s">
        <v>1009</v>
      </c>
      <c r="S11154" t="s">
        <v>18</v>
      </c>
      <c r="T11154" t="s">
        <v>19</v>
      </c>
    </row>
    <row r="11155" spans="1:20" x14ac:dyDescent="0.35">
      <c r="A11155" t="s">
        <v>29</v>
      </c>
      <c r="B11155" t="s">
        <v>242</v>
      </c>
      <c r="C11155" t="s">
        <v>13</v>
      </c>
      <c r="D11155" t="s">
        <v>31</v>
      </c>
      <c r="E11155" t="s">
        <v>193</v>
      </c>
      <c r="F11155" t="s">
        <v>16</v>
      </c>
      <c r="G11155">
        <v>24873.21</v>
      </c>
      <c r="H11155" s="1">
        <v>43398</v>
      </c>
      <c r="I11155" t="str">
        <f t="shared" si="522"/>
        <v>25</v>
      </c>
      <c r="J11155" t="str">
        <f t="shared" si="523"/>
        <v>October</v>
      </c>
      <c r="K11155" t="str">
        <f t="shared" si="524"/>
        <v>2018</v>
      </c>
      <c r="L11155" s="15">
        <v>0.29166666666666669</v>
      </c>
      <c r="M11155">
        <f>HOUR(K11155:K23197)</f>
        <v>0</v>
      </c>
      <c r="N11155">
        <f>MINUTE(K11155:K23197)</f>
        <v>0</v>
      </c>
      <c r="O11155">
        <f>SECOND(K11155:K23197)</f>
        <v>0</v>
      </c>
      <c r="P11155">
        <v>33</v>
      </c>
      <c r="Q11155">
        <f>G11155-P11155</f>
        <v>24840.21</v>
      </c>
      <c r="R11155" t="s">
        <v>1833</v>
      </c>
      <c r="S11155" t="s">
        <v>18</v>
      </c>
      <c r="T11155" t="s">
        <v>19</v>
      </c>
    </row>
    <row r="11156" spans="1:20" x14ac:dyDescent="0.35">
      <c r="A11156" t="s">
        <v>29</v>
      </c>
      <c r="B11156" t="s">
        <v>243</v>
      </c>
      <c r="C11156" t="s">
        <v>13</v>
      </c>
      <c r="D11156" t="s">
        <v>41</v>
      </c>
      <c r="E11156" t="s">
        <v>244</v>
      </c>
      <c r="F11156" t="s">
        <v>16</v>
      </c>
      <c r="G11156">
        <v>20671.72</v>
      </c>
      <c r="H11156" s="1">
        <v>43398</v>
      </c>
      <c r="I11156" t="str">
        <f t="shared" si="522"/>
        <v>25</v>
      </c>
      <c r="J11156" t="str">
        <f t="shared" si="523"/>
        <v>October</v>
      </c>
      <c r="K11156" t="str">
        <f t="shared" si="524"/>
        <v>2018</v>
      </c>
      <c r="L11156" s="15">
        <v>0.29166666666666669</v>
      </c>
      <c r="M11156">
        <f>HOUR(K11156:K23198)</f>
        <v>0</v>
      </c>
      <c r="N11156">
        <f>MINUTE(K11156:K23198)</f>
        <v>0</v>
      </c>
      <c r="O11156">
        <f>SECOND(K11156:K23198)</f>
        <v>0</v>
      </c>
      <c r="P11156">
        <v>22</v>
      </c>
      <c r="Q11156">
        <f>G11156-P11156</f>
        <v>20649.72</v>
      </c>
      <c r="R11156" t="s">
        <v>1833</v>
      </c>
      <c r="S11156" t="s">
        <v>18</v>
      </c>
      <c r="T11156" t="s">
        <v>19</v>
      </c>
    </row>
    <row r="11157" spans="1:20" x14ac:dyDescent="0.35">
      <c r="A11157" t="s">
        <v>11</v>
      </c>
      <c r="B11157" t="s">
        <v>40</v>
      </c>
      <c r="C11157" t="s">
        <v>13</v>
      </c>
      <c r="D11157" t="s">
        <v>20</v>
      </c>
      <c r="E11157" t="s">
        <v>23</v>
      </c>
      <c r="F11157" t="s">
        <v>24</v>
      </c>
      <c r="G11157">
        <v>21894.61</v>
      </c>
      <c r="H11157" s="1">
        <v>43398</v>
      </c>
      <c r="I11157" t="str">
        <f t="shared" si="522"/>
        <v>25</v>
      </c>
      <c r="J11157" t="str">
        <f t="shared" si="523"/>
        <v>October</v>
      </c>
      <c r="K11157" t="str">
        <f t="shared" si="524"/>
        <v>2018</v>
      </c>
      <c r="L11157" s="15">
        <v>0.3223611111111111</v>
      </c>
      <c r="M11157">
        <f>HOUR(K11157:K23199)</f>
        <v>0</v>
      </c>
      <c r="N11157">
        <f>MINUTE(K11157:K23199)</f>
        <v>0</v>
      </c>
      <c r="O11157">
        <f>SECOND(K11157:K23199)</f>
        <v>0</v>
      </c>
      <c r="P11157">
        <v>25.88</v>
      </c>
      <c r="Q11157">
        <f>G11157-P11157</f>
        <v>21868.73</v>
      </c>
      <c r="R11157" t="s">
        <v>123</v>
      </c>
      <c r="S11157" t="s">
        <v>18</v>
      </c>
      <c r="T11157" t="s">
        <v>19</v>
      </c>
    </row>
    <row r="11158" spans="1:20" x14ac:dyDescent="0.35">
      <c r="A11158" t="s">
        <v>29</v>
      </c>
      <c r="B11158" t="s">
        <v>33</v>
      </c>
      <c r="C11158" t="s">
        <v>13</v>
      </c>
      <c r="D11158" t="s">
        <v>31</v>
      </c>
      <c r="E11158" t="s">
        <v>34</v>
      </c>
      <c r="F11158" t="s">
        <v>16</v>
      </c>
      <c r="G11158">
        <v>9769.31</v>
      </c>
      <c r="H11158" s="1">
        <v>43398</v>
      </c>
      <c r="I11158" t="str">
        <f t="shared" si="522"/>
        <v>25</v>
      </c>
      <c r="J11158" t="str">
        <f t="shared" si="523"/>
        <v>October</v>
      </c>
      <c r="K11158" t="str">
        <f t="shared" si="524"/>
        <v>2018</v>
      </c>
      <c r="L11158" s="15">
        <v>0.33333333333333331</v>
      </c>
      <c r="M11158">
        <f>HOUR(K11158:K23200)</f>
        <v>0</v>
      </c>
      <c r="N11158">
        <f>MINUTE(K11158:K23200)</f>
        <v>0</v>
      </c>
      <c r="O11158">
        <f>SECOND(K11158:K23200)</f>
        <v>0</v>
      </c>
      <c r="P11158">
        <v>43</v>
      </c>
      <c r="Q11158">
        <f>G11158-P11158</f>
        <v>9726.31</v>
      </c>
      <c r="R11158" t="s">
        <v>1833</v>
      </c>
      <c r="S11158" t="s">
        <v>18</v>
      </c>
      <c r="T11158" t="s">
        <v>19</v>
      </c>
    </row>
    <row r="11159" spans="1:20" x14ac:dyDescent="0.35">
      <c r="A11159" t="s">
        <v>11</v>
      </c>
      <c r="B11159" t="s">
        <v>65</v>
      </c>
      <c r="C11159" t="s">
        <v>13</v>
      </c>
      <c r="D11159" t="s">
        <v>20</v>
      </c>
      <c r="E11159" t="s">
        <v>66</v>
      </c>
      <c r="F11159" t="s">
        <v>16</v>
      </c>
      <c r="G11159">
        <v>8032.82</v>
      </c>
      <c r="H11159" s="1">
        <v>43398</v>
      </c>
      <c r="I11159" t="str">
        <f t="shared" si="522"/>
        <v>25</v>
      </c>
      <c r="J11159" t="str">
        <f t="shared" si="523"/>
        <v>October</v>
      </c>
      <c r="K11159" t="str">
        <f t="shared" si="524"/>
        <v>2018</v>
      </c>
      <c r="L11159" s="15">
        <v>0.33703703703703702</v>
      </c>
      <c r="M11159">
        <f>HOUR(K11159:K23201)</f>
        <v>0</v>
      </c>
      <c r="N11159">
        <f>MINUTE(K11159:K23201)</f>
        <v>0</v>
      </c>
      <c r="O11159">
        <f>SECOND(K11159:K23201)</f>
        <v>0</v>
      </c>
      <c r="P11159">
        <v>32.08</v>
      </c>
      <c r="Q11159">
        <f>G11159-P11159</f>
        <v>8000.74</v>
      </c>
      <c r="R11159" t="s">
        <v>1377</v>
      </c>
      <c r="S11159" t="s">
        <v>18</v>
      </c>
      <c r="T11159" t="s">
        <v>19</v>
      </c>
    </row>
    <row r="11160" spans="1:20" x14ac:dyDescent="0.35">
      <c r="A11160" t="s">
        <v>11</v>
      </c>
      <c r="B11160" t="s">
        <v>377</v>
      </c>
      <c r="C11160" t="s">
        <v>13</v>
      </c>
      <c r="D11160" t="s">
        <v>20</v>
      </c>
      <c r="E11160" t="s">
        <v>378</v>
      </c>
      <c r="F11160" t="s">
        <v>24</v>
      </c>
      <c r="G11160">
        <v>17650.849999999999</v>
      </c>
      <c r="H11160" s="1">
        <v>43398</v>
      </c>
      <c r="I11160" t="str">
        <f t="shared" si="522"/>
        <v>25</v>
      </c>
      <c r="J11160" t="str">
        <f t="shared" si="523"/>
        <v>October</v>
      </c>
      <c r="K11160" t="str">
        <f t="shared" si="524"/>
        <v>2018</v>
      </c>
      <c r="L11160" s="15">
        <v>0.34233796296296298</v>
      </c>
      <c r="M11160">
        <f>HOUR(K11160:K23202)</f>
        <v>0</v>
      </c>
      <c r="N11160">
        <f>MINUTE(K11160:K23202)</f>
        <v>0</v>
      </c>
      <c r="O11160">
        <f>SECOND(K11160:K23202)</f>
        <v>0</v>
      </c>
      <c r="P11160">
        <v>6.78</v>
      </c>
      <c r="Q11160">
        <f>G11160-P11160</f>
        <v>17644.07</v>
      </c>
      <c r="R11160" t="s">
        <v>474</v>
      </c>
      <c r="S11160" t="s">
        <v>18</v>
      </c>
      <c r="T11160" t="s">
        <v>19</v>
      </c>
    </row>
    <row r="11161" spans="1:20" x14ac:dyDescent="0.35">
      <c r="A11161" t="s">
        <v>11</v>
      </c>
      <c r="B11161" t="s">
        <v>65</v>
      </c>
      <c r="C11161" t="s">
        <v>13</v>
      </c>
      <c r="D11161" t="s">
        <v>20</v>
      </c>
      <c r="E11161" t="s">
        <v>66</v>
      </c>
      <c r="F11161" t="s">
        <v>16</v>
      </c>
      <c r="G11161">
        <v>8015.01</v>
      </c>
      <c r="H11161" s="1">
        <v>43398</v>
      </c>
      <c r="I11161" t="str">
        <f t="shared" si="522"/>
        <v>25</v>
      </c>
      <c r="J11161" t="str">
        <f t="shared" si="523"/>
        <v>October</v>
      </c>
      <c r="K11161" t="str">
        <f t="shared" si="524"/>
        <v>2018</v>
      </c>
      <c r="L11161" s="15">
        <v>0.34763888888888889</v>
      </c>
      <c r="M11161">
        <f>HOUR(K11161:K23203)</f>
        <v>0</v>
      </c>
      <c r="N11161">
        <f>MINUTE(K11161:K23203)</f>
        <v>0</v>
      </c>
      <c r="O11161">
        <f>SECOND(K11161:K23203)</f>
        <v>0</v>
      </c>
      <c r="P11161">
        <v>17.809999999999999</v>
      </c>
      <c r="Q11161">
        <f>G11161-P11161</f>
        <v>7997.2</v>
      </c>
      <c r="R11161" t="s">
        <v>261</v>
      </c>
      <c r="S11161" t="s">
        <v>18</v>
      </c>
      <c r="T11161" t="s">
        <v>19</v>
      </c>
    </row>
    <row r="11162" spans="1:20" x14ac:dyDescent="0.35">
      <c r="A11162" t="s">
        <v>11</v>
      </c>
      <c r="B11162" t="s">
        <v>192</v>
      </c>
      <c r="C11162" t="s">
        <v>13</v>
      </c>
      <c r="D11162" t="s">
        <v>14</v>
      </c>
      <c r="E11162" t="s">
        <v>193</v>
      </c>
      <c r="F11162" t="s">
        <v>16</v>
      </c>
      <c r="G11162">
        <v>9651.36</v>
      </c>
      <c r="H11162" s="1">
        <v>43398</v>
      </c>
      <c r="I11162" t="str">
        <f t="shared" si="522"/>
        <v>25</v>
      </c>
      <c r="J11162" t="str">
        <f t="shared" si="523"/>
        <v>October</v>
      </c>
      <c r="K11162" t="str">
        <f t="shared" si="524"/>
        <v>2018</v>
      </c>
      <c r="L11162" s="15">
        <v>0.35293981481481485</v>
      </c>
      <c r="M11162">
        <f>HOUR(K11162:K23204)</f>
        <v>0</v>
      </c>
      <c r="N11162">
        <f>MINUTE(K11162:K23204)</f>
        <v>0</v>
      </c>
      <c r="O11162">
        <f>SECOND(K11162:K23204)</f>
        <v>0</v>
      </c>
      <c r="P11162">
        <v>10.41</v>
      </c>
      <c r="Q11162">
        <f>G11162-P11162</f>
        <v>9640.9500000000007</v>
      </c>
      <c r="R11162" t="s">
        <v>982</v>
      </c>
      <c r="S11162" t="s">
        <v>18</v>
      </c>
      <c r="T11162" t="s">
        <v>19</v>
      </c>
    </row>
    <row r="11163" spans="1:20" x14ac:dyDescent="0.35">
      <c r="A11163" t="s">
        <v>11</v>
      </c>
      <c r="B11163" t="s">
        <v>192</v>
      </c>
      <c r="C11163" t="s">
        <v>13</v>
      </c>
      <c r="D11163" t="s">
        <v>14</v>
      </c>
      <c r="E11163" t="s">
        <v>193</v>
      </c>
      <c r="F11163" t="s">
        <v>16</v>
      </c>
      <c r="G11163">
        <v>9637.42</v>
      </c>
      <c r="H11163" s="1">
        <v>43398</v>
      </c>
      <c r="I11163" t="str">
        <f t="shared" si="522"/>
        <v>25</v>
      </c>
      <c r="J11163" t="str">
        <f t="shared" si="523"/>
        <v>October</v>
      </c>
      <c r="K11163" t="str">
        <f t="shared" si="524"/>
        <v>2018</v>
      </c>
      <c r="L11163" s="15">
        <v>0.35824074074074069</v>
      </c>
      <c r="M11163">
        <f>HOUR(K11163:K23205)</f>
        <v>0</v>
      </c>
      <c r="N11163">
        <f>MINUTE(K11163:K23205)</f>
        <v>0</v>
      </c>
      <c r="O11163">
        <f>SECOND(K11163:K23205)</f>
        <v>0</v>
      </c>
      <c r="P11163">
        <v>13.94</v>
      </c>
      <c r="Q11163">
        <f>G11163-P11163</f>
        <v>9623.48</v>
      </c>
      <c r="R11163" t="s">
        <v>691</v>
      </c>
      <c r="S11163" t="s">
        <v>18</v>
      </c>
      <c r="T11163" t="s">
        <v>19</v>
      </c>
    </row>
    <row r="11164" spans="1:20" x14ac:dyDescent="0.35">
      <c r="A11164" t="s">
        <v>11</v>
      </c>
      <c r="B11164" t="s">
        <v>138</v>
      </c>
      <c r="C11164" t="s">
        <v>13</v>
      </c>
      <c r="D11164" t="s">
        <v>14</v>
      </c>
      <c r="E11164" t="s">
        <v>139</v>
      </c>
      <c r="F11164" t="s">
        <v>16</v>
      </c>
      <c r="G11164">
        <v>205420.86</v>
      </c>
      <c r="H11164" s="1">
        <v>43398</v>
      </c>
      <c r="I11164" t="str">
        <f t="shared" si="522"/>
        <v>25</v>
      </c>
      <c r="J11164" t="str">
        <f t="shared" si="523"/>
        <v>October</v>
      </c>
      <c r="K11164" t="str">
        <f t="shared" si="524"/>
        <v>2018</v>
      </c>
      <c r="L11164" s="15">
        <v>0.36354166666666665</v>
      </c>
      <c r="M11164">
        <f>HOUR(K11164:K23206)</f>
        <v>0</v>
      </c>
      <c r="N11164">
        <f>MINUTE(K11164:K23206)</f>
        <v>0</v>
      </c>
      <c r="O11164">
        <f>SECOND(K11164:K23206)</f>
        <v>0</v>
      </c>
      <c r="P11164">
        <v>30.43</v>
      </c>
      <c r="Q11164">
        <f>G11164-P11164</f>
        <v>205390.43</v>
      </c>
      <c r="R11164" t="s">
        <v>470</v>
      </c>
      <c r="S11164" t="s">
        <v>18</v>
      </c>
      <c r="T11164" t="s">
        <v>19</v>
      </c>
    </row>
    <row r="11165" spans="1:20" x14ac:dyDescent="0.35">
      <c r="A11165" t="s">
        <v>11</v>
      </c>
      <c r="B11165" t="s">
        <v>37</v>
      </c>
      <c r="C11165" t="s">
        <v>13</v>
      </c>
      <c r="D11165" t="s">
        <v>20</v>
      </c>
      <c r="E11165" t="s">
        <v>38</v>
      </c>
      <c r="F11165" t="s">
        <v>16</v>
      </c>
      <c r="G11165">
        <v>8784.5300000000007</v>
      </c>
      <c r="H11165" s="1">
        <v>43398</v>
      </c>
      <c r="I11165" t="str">
        <f t="shared" si="522"/>
        <v>25</v>
      </c>
      <c r="J11165" t="str">
        <f t="shared" si="523"/>
        <v>October</v>
      </c>
      <c r="K11165" t="str">
        <f t="shared" si="524"/>
        <v>2018</v>
      </c>
      <c r="L11165" s="15">
        <v>0.36884259259259261</v>
      </c>
      <c r="M11165">
        <f>HOUR(K11165:K23207)</f>
        <v>0</v>
      </c>
      <c r="N11165">
        <f>MINUTE(K11165:K23207)</f>
        <v>0</v>
      </c>
      <c r="O11165">
        <f>SECOND(K11165:K23207)</f>
        <v>0</v>
      </c>
      <c r="P11165">
        <v>21.36</v>
      </c>
      <c r="Q11165">
        <f>G11165-P11165</f>
        <v>8763.17</v>
      </c>
      <c r="R11165" t="s">
        <v>666</v>
      </c>
      <c r="S11165" t="s">
        <v>18</v>
      </c>
      <c r="T11165" t="s">
        <v>19</v>
      </c>
    </row>
    <row r="11166" spans="1:20" x14ac:dyDescent="0.35">
      <c r="A11166" t="s">
        <v>11</v>
      </c>
      <c r="B11166" t="s">
        <v>395</v>
      </c>
      <c r="C11166" t="s">
        <v>13</v>
      </c>
      <c r="D11166" t="s">
        <v>20</v>
      </c>
      <c r="E11166" t="s">
        <v>396</v>
      </c>
      <c r="F11166" t="s">
        <v>24</v>
      </c>
      <c r="G11166">
        <v>117629.01</v>
      </c>
      <c r="H11166" s="1">
        <v>43398</v>
      </c>
      <c r="I11166" t="str">
        <f t="shared" si="522"/>
        <v>25</v>
      </c>
      <c r="J11166" t="str">
        <f t="shared" si="523"/>
        <v>October</v>
      </c>
      <c r="K11166" t="str">
        <f t="shared" si="524"/>
        <v>2018</v>
      </c>
      <c r="L11166" s="15">
        <v>0.37414351851851851</v>
      </c>
      <c r="M11166">
        <f>HOUR(K11166:K23208)</f>
        <v>0</v>
      </c>
      <c r="N11166">
        <f>MINUTE(K11166:K23208)</f>
        <v>0</v>
      </c>
      <c r="O11166">
        <f>SECOND(K11166:K23208)</f>
        <v>0</v>
      </c>
      <c r="P11166">
        <v>68.44</v>
      </c>
      <c r="Q11166">
        <f>G11166-P11166</f>
        <v>117560.56999999999</v>
      </c>
      <c r="R11166" t="s">
        <v>1205</v>
      </c>
      <c r="S11166" t="s">
        <v>18</v>
      </c>
      <c r="T11166" t="s">
        <v>19</v>
      </c>
    </row>
    <row r="11167" spans="1:20" x14ac:dyDescent="0.35">
      <c r="A11167" t="s">
        <v>29</v>
      </c>
      <c r="B11167" t="s">
        <v>85</v>
      </c>
      <c r="C11167" t="s">
        <v>13</v>
      </c>
      <c r="D11167" t="s">
        <v>31</v>
      </c>
      <c r="E11167" t="s">
        <v>86</v>
      </c>
      <c r="F11167" t="s">
        <v>16</v>
      </c>
      <c r="G11167">
        <v>31323.5</v>
      </c>
      <c r="H11167" s="1">
        <v>43398</v>
      </c>
      <c r="I11167" t="str">
        <f t="shared" si="522"/>
        <v>25</v>
      </c>
      <c r="J11167" t="str">
        <f t="shared" si="523"/>
        <v>October</v>
      </c>
      <c r="K11167" t="str">
        <f t="shared" si="524"/>
        <v>2018</v>
      </c>
      <c r="L11167" s="15">
        <v>0.375</v>
      </c>
      <c r="M11167">
        <f>HOUR(K11167:K23209)</f>
        <v>0</v>
      </c>
      <c r="N11167">
        <f>MINUTE(K11167:K23209)</f>
        <v>0</v>
      </c>
      <c r="O11167">
        <f>SECOND(K11167:K23209)</f>
        <v>0</v>
      </c>
      <c r="P11167">
        <v>27</v>
      </c>
      <c r="Q11167">
        <f>G11167-P11167</f>
        <v>31296.5</v>
      </c>
      <c r="R11167" t="s">
        <v>1833</v>
      </c>
      <c r="S11167" t="s">
        <v>18</v>
      </c>
      <c r="T11167" t="s">
        <v>19</v>
      </c>
    </row>
    <row r="11168" spans="1:20" x14ac:dyDescent="0.35">
      <c r="A11168" t="s">
        <v>29</v>
      </c>
      <c r="B11168" t="s">
        <v>164</v>
      </c>
      <c r="C11168" t="s">
        <v>13</v>
      </c>
      <c r="D11168" t="s">
        <v>41</v>
      </c>
      <c r="E11168" t="s">
        <v>86</v>
      </c>
      <c r="F11168" t="s">
        <v>16</v>
      </c>
      <c r="G11168">
        <v>3001.57</v>
      </c>
      <c r="H11168" s="1">
        <v>43398</v>
      </c>
      <c r="I11168" t="str">
        <f t="shared" si="522"/>
        <v>25</v>
      </c>
      <c r="J11168" t="str">
        <f t="shared" si="523"/>
        <v>October</v>
      </c>
      <c r="K11168" t="str">
        <f t="shared" si="524"/>
        <v>2018</v>
      </c>
      <c r="L11168" s="15">
        <v>0.375</v>
      </c>
      <c r="M11168">
        <f>HOUR(K11168:K23210)</f>
        <v>0</v>
      </c>
      <c r="N11168">
        <f>MINUTE(K11168:K23210)</f>
        <v>0</v>
      </c>
      <c r="O11168">
        <f>SECOND(K11168:K23210)</f>
        <v>0</v>
      </c>
      <c r="P11168">
        <v>39</v>
      </c>
      <c r="Q11168">
        <f>G11168-P11168</f>
        <v>2962.57</v>
      </c>
      <c r="R11168" t="s">
        <v>1833</v>
      </c>
      <c r="S11168" t="s">
        <v>18</v>
      </c>
      <c r="T11168" t="s">
        <v>19</v>
      </c>
    </row>
    <row r="11169" spans="1:20" x14ac:dyDescent="0.35">
      <c r="A11169" t="s">
        <v>29</v>
      </c>
      <c r="B11169" t="s">
        <v>56</v>
      </c>
      <c r="C11169" t="s">
        <v>13</v>
      </c>
      <c r="D11169" t="s">
        <v>41</v>
      </c>
      <c r="E11169" t="s">
        <v>57</v>
      </c>
      <c r="F11169" t="s">
        <v>16</v>
      </c>
      <c r="G11169">
        <v>8936.27</v>
      </c>
      <c r="H11169" s="1">
        <v>43398</v>
      </c>
      <c r="I11169" t="str">
        <f t="shared" si="522"/>
        <v>25</v>
      </c>
      <c r="J11169" t="str">
        <f t="shared" si="523"/>
        <v>October</v>
      </c>
      <c r="K11169" t="str">
        <f t="shared" si="524"/>
        <v>2018</v>
      </c>
      <c r="L11169" s="15">
        <v>0.375</v>
      </c>
      <c r="M11169">
        <f>HOUR(K11169:K23211)</f>
        <v>0</v>
      </c>
      <c r="N11169">
        <f>MINUTE(K11169:K23211)</f>
        <v>0</v>
      </c>
      <c r="O11169">
        <f>SECOND(K11169:K23211)</f>
        <v>0</v>
      </c>
      <c r="P11169">
        <v>113</v>
      </c>
      <c r="Q11169">
        <f>G11169-P11169</f>
        <v>8823.27</v>
      </c>
      <c r="R11169" t="s">
        <v>1833</v>
      </c>
      <c r="S11169" t="s">
        <v>18</v>
      </c>
      <c r="T11169" t="s">
        <v>19</v>
      </c>
    </row>
    <row r="11170" spans="1:20" x14ac:dyDescent="0.35">
      <c r="A11170" t="s">
        <v>11</v>
      </c>
      <c r="B11170" t="s">
        <v>377</v>
      </c>
      <c r="C11170" t="s">
        <v>13</v>
      </c>
      <c r="D11170" t="s">
        <v>14</v>
      </c>
      <c r="E11170" t="s">
        <v>378</v>
      </c>
      <c r="F11170" t="s">
        <v>24</v>
      </c>
      <c r="G11170">
        <v>17201.88</v>
      </c>
      <c r="H11170" s="1">
        <v>43398</v>
      </c>
      <c r="I11170" t="str">
        <f t="shared" si="522"/>
        <v>25</v>
      </c>
      <c r="J11170" t="str">
        <f t="shared" si="523"/>
        <v>October</v>
      </c>
      <c r="K11170" t="str">
        <f t="shared" si="524"/>
        <v>2018</v>
      </c>
      <c r="L11170" s="15">
        <v>0.37771990740740741</v>
      </c>
      <c r="M11170">
        <f>HOUR(K11170:K23212)</f>
        <v>0</v>
      </c>
      <c r="N11170">
        <f>MINUTE(K11170:K23212)</f>
        <v>0</v>
      </c>
      <c r="O11170">
        <f>SECOND(K11170:K23212)</f>
        <v>0</v>
      </c>
      <c r="P11170">
        <v>448.97</v>
      </c>
      <c r="Q11170">
        <f>G11170-P11170</f>
        <v>16752.91</v>
      </c>
      <c r="R11170" t="s">
        <v>217</v>
      </c>
      <c r="S11170" t="s">
        <v>18</v>
      </c>
      <c r="T11170" t="s">
        <v>19</v>
      </c>
    </row>
    <row r="11171" spans="1:20" x14ac:dyDescent="0.35">
      <c r="A11171" t="s">
        <v>11</v>
      </c>
      <c r="B11171" t="s">
        <v>336</v>
      </c>
      <c r="C11171" t="s">
        <v>13</v>
      </c>
      <c r="D11171" t="s">
        <v>14</v>
      </c>
      <c r="E11171" t="s">
        <v>337</v>
      </c>
      <c r="F11171" t="s">
        <v>16</v>
      </c>
      <c r="G11171">
        <v>11292.18</v>
      </c>
      <c r="H11171" s="1">
        <v>43398</v>
      </c>
      <c r="I11171" t="str">
        <f t="shared" si="522"/>
        <v>25</v>
      </c>
      <c r="J11171" t="str">
        <f t="shared" si="523"/>
        <v>October</v>
      </c>
      <c r="K11171" t="str">
        <f t="shared" si="524"/>
        <v>2018</v>
      </c>
      <c r="L11171" s="15">
        <v>0.38096064814814817</v>
      </c>
      <c r="M11171">
        <f>HOUR(K11171:K23213)</f>
        <v>0</v>
      </c>
      <c r="N11171">
        <f>MINUTE(K11171:K23213)</f>
        <v>0</v>
      </c>
      <c r="O11171">
        <f>SECOND(K11171:K23213)</f>
        <v>0</v>
      </c>
      <c r="P11171">
        <v>21.79</v>
      </c>
      <c r="Q11171">
        <f>G11171-P11171</f>
        <v>11270.39</v>
      </c>
      <c r="R11171" t="s">
        <v>557</v>
      </c>
      <c r="S11171" t="s">
        <v>18</v>
      </c>
      <c r="T11171" t="s">
        <v>19</v>
      </c>
    </row>
    <row r="11172" spans="1:20" x14ac:dyDescent="0.35">
      <c r="A11172" t="s">
        <v>11</v>
      </c>
      <c r="B11172" t="s">
        <v>192</v>
      </c>
      <c r="C11172" t="s">
        <v>13</v>
      </c>
      <c r="D11172" t="s">
        <v>14</v>
      </c>
      <c r="E11172" t="s">
        <v>193</v>
      </c>
      <c r="F11172" t="s">
        <v>16</v>
      </c>
      <c r="G11172">
        <v>9628.2999999999993</v>
      </c>
      <c r="H11172" s="1">
        <v>43398</v>
      </c>
      <c r="I11172" t="str">
        <f t="shared" si="522"/>
        <v>25</v>
      </c>
      <c r="J11172" t="str">
        <f t="shared" si="523"/>
        <v>October</v>
      </c>
      <c r="K11172" t="str">
        <f t="shared" si="524"/>
        <v>2018</v>
      </c>
      <c r="L11172" s="15">
        <v>0.38421296296296298</v>
      </c>
      <c r="M11172">
        <f>HOUR(K11172:K23214)</f>
        <v>0</v>
      </c>
      <c r="N11172">
        <f>MINUTE(K11172:K23214)</f>
        <v>0</v>
      </c>
      <c r="O11172">
        <f>SECOND(K11172:K23214)</f>
        <v>0</v>
      </c>
      <c r="P11172">
        <v>9.1199999999999992</v>
      </c>
      <c r="Q11172">
        <f>G11172-P11172</f>
        <v>9619.1799999999985</v>
      </c>
      <c r="R11172" t="s">
        <v>484</v>
      </c>
      <c r="S11172" t="s">
        <v>18</v>
      </c>
      <c r="T11172" t="s">
        <v>19</v>
      </c>
    </row>
    <row r="11173" spans="1:20" x14ac:dyDescent="0.35">
      <c r="A11173" t="s">
        <v>11</v>
      </c>
      <c r="B11173" t="s">
        <v>192</v>
      </c>
      <c r="C11173" t="s">
        <v>13</v>
      </c>
      <c r="D11173" t="s">
        <v>20</v>
      </c>
      <c r="E11173" t="s">
        <v>193</v>
      </c>
      <c r="F11173" t="s">
        <v>16</v>
      </c>
      <c r="G11173">
        <v>9608.34</v>
      </c>
      <c r="H11173" s="1">
        <v>43398</v>
      </c>
      <c r="I11173" t="str">
        <f t="shared" si="522"/>
        <v>25</v>
      </c>
      <c r="J11173" t="str">
        <f t="shared" si="523"/>
        <v>October</v>
      </c>
      <c r="K11173" t="str">
        <f t="shared" si="524"/>
        <v>2018</v>
      </c>
      <c r="L11173" s="15">
        <v>0.38745370370370374</v>
      </c>
      <c r="M11173">
        <f>HOUR(K11173:K23215)</f>
        <v>0</v>
      </c>
      <c r="N11173">
        <f>MINUTE(K11173:K23215)</f>
        <v>0</v>
      </c>
      <c r="O11173">
        <f>SECOND(K11173:K23215)</f>
        <v>0</v>
      </c>
      <c r="P11173">
        <v>19.96</v>
      </c>
      <c r="Q11173">
        <f>G11173-P11173</f>
        <v>9588.380000000001</v>
      </c>
      <c r="R11173" t="s">
        <v>1776</v>
      </c>
      <c r="S11173" t="s">
        <v>18</v>
      </c>
      <c r="T11173" t="s">
        <v>19</v>
      </c>
    </row>
    <row r="11174" spans="1:20" x14ac:dyDescent="0.35">
      <c r="A11174" t="s">
        <v>11</v>
      </c>
      <c r="B11174" t="s">
        <v>312</v>
      </c>
      <c r="C11174" t="s">
        <v>13</v>
      </c>
      <c r="D11174" t="s">
        <v>14</v>
      </c>
      <c r="E11174" t="s">
        <v>59</v>
      </c>
      <c r="F11174" t="s">
        <v>16</v>
      </c>
      <c r="G11174">
        <v>6464.64</v>
      </c>
      <c r="H11174" s="1">
        <v>43398</v>
      </c>
      <c r="I11174" t="str">
        <f t="shared" si="522"/>
        <v>25</v>
      </c>
      <c r="J11174" t="str">
        <f t="shared" si="523"/>
        <v>October</v>
      </c>
      <c r="K11174" t="str">
        <f t="shared" si="524"/>
        <v>2018</v>
      </c>
      <c r="L11174" s="15">
        <v>0.39070601851851849</v>
      </c>
      <c r="M11174">
        <f>HOUR(K11174:K23216)</f>
        <v>0</v>
      </c>
      <c r="N11174">
        <f>MINUTE(K11174:K23216)</f>
        <v>0</v>
      </c>
      <c r="O11174">
        <f>SECOND(K11174:K23216)</f>
        <v>0</v>
      </c>
      <c r="P11174">
        <v>60.4</v>
      </c>
      <c r="Q11174">
        <f>G11174-P11174</f>
        <v>6404.2400000000007</v>
      </c>
      <c r="R11174" t="s">
        <v>21</v>
      </c>
      <c r="S11174" t="s">
        <v>18</v>
      </c>
      <c r="T11174" t="s">
        <v>19</v>
      </c>
    </row>
    <row r="11175" spans="1:20" x14ac:dyDescent="0.35">
      <c r="A11175" t="s">
        <v>11</v>
      </c>
      <c r="B11175" t="s">
        <v>148</v>
      </c>
      <c r="C11175" t="s">
        <v>13</v>
      </c>
      <c r="D11175" t="s">
        <v>20</v>
      </c>
      <c r="E11175" t="s">
        <v>149</v>
      </c>
      <c r="F11175" t="s">
        <v>16</v>
      </c>
      <c r="G11175">
        <v>10163.719999999999</v>
      </c>
      <c r="H11175" s="1">
        <v>43398</v>
      </c>
      <c r="I11175" t="str">
        <f t="shared" si="522"/>
        <v>25</v>
      </c>
      <c r="J11175" t="str">
        <f t="shared" si="523"/>
        <v>October</v>
      </c>
      <c r="K11175" t="str">
        <f t="shared" si="524"/>
        <v>2018</v>
      </c>
      <c r="L11175" s="15">
        <v>0.39394675925925932</v>
      </c>
      <c r="M11175">
        <f>HOUR(K11175:K23217)</f>
        <v>0</v>
      </c>
      <c r="N11175">
        <f>MINUTE(K11175:K23217)</f>
        <v>0</v>
      </c>
      <c r="O11175">
        <f>SECOND(K11175:K23217)</f>
        <v>0</v>
      </c>
      <c r="P11175">
        <v>11.44</v>
      </c>
      <c r="Q11175">
        <f>G11175-P11175</f>
        <v>10152.279999999999</v>
      </c>
      <c r="R11175" t="s">
        <v>1241</v>
      </c>
      <c r="S11175" t="s">
        <v>18</v>
      </c>
      <c r="T11175" t="s">
        <v>19</v>
      </c>
    </row>
    <row r="11176" spans="1:20" x14ac:dyDescent="0.35">
      <c r="A11176" t="s">
        <v>11</v>
      </c>
      <c r="B11176" t="s">
        <v>289</v>
      </c>
      <c r="C11176" t="s">
        <v>13</v>
      </c>
      <c r="D11176" t="s">
        <v>14</v>
      </c>
      <c r="E11176" t="s">
        <v>290</v>
      </c>
      <c r="F11176" t="s">
        <v>24</v>
      </c>
      <c r="G11176">
        <v>13647.79</v>
      </c>
      <c r="H11176" s="1">
        <v>43398</v>
      </c>
      <c r="I11176" t="str">
        <f t="shared" si="522"/>
        <v>25</v>
      </c>
      <c r="J11176" t="str">
        <f t="shared" si="523"/>
        <v>October</v>
      </c>
      <c r="K11176" t="str">
        <f t="shared" si="524"/>
        <v>2018</v>
      </c>
      <c r="L11176" s="15">
        <v>0.39718750000000003</v>
      </c>
      <c r="M11176">
        <f>HOUR(K11176:K23218)</f>
        <v>0</v>
      </c>
      <c r="N11176">
        <f>MINUTE(K11176:K23218)</f>
        <v>0</v>
      </c>
      <c r="O11176">
        <f>SECOND(K11176:K23218)</f>
        <v>0</v>
      </c>
      <c r="P11176">
        <v>39.520000000000003</v>
      </c>
      <c r="Q11176">
        <f>G11176-P11176</f>
        <v>13608.27</v>
      </c>
      <c r="R11176" t="s">
        <v>21</v>
      </c>
      <c r="S11176" t="s">
        <v>18</v>
      </c>
      <c r="T11176" t="s">
        <v>19</v>
      </c>
    </row>
    <row r="11177" spans="1:20" x14ac:dyDescent="0.35">
      <c r="A11177" t="s">
        <v>11</v>
      </c>
      <c r="B11177" t="s">
        <v>138</v>
      </c>
      <c r="C11177" t="s">
        <v>13</v>
      </c>
      <c r="D11177" t="s">
        <v>20</v>
      </c>
      <c r="E11177" t="s">
        <v>139</v>
      </c>
      <c r="F11177" t="s">
        <v>16</v>
      </c>
      <c r="G11177">
        <v>205383.29</v>
      </c>
      <c r="H11177" s="1">
        <v>43398</v>
      </c>
      <c r="I11177" t="str">
        <f t="shared" si="522"/>
        <v>25</v>
      </c>
      <c r="J11177" t="str">
        <f t="shared" si="523"/>
        <v>October</v>
      </c>
      <c r="K11177" t="str">
        <f t="shared" si="524"/>
        <v>2018</v>
      </c>
      <c r="L11177" s="15">
        <v>0.40043981481481478</v>
      </c>
      <c r="M11177">
        <f>HOUR(K11177:K23219)</f>
        <v>0</v>
      </c>
      <c r="N11177">
        <f>MINUTE(K11177:K23219)</f>
        <v>0</v>
      </c>
      <c r="O11177">
        <f>SECOND(K11177:K23219)</f>
        <v>0</v>
      </c>
      <c r="P11177">
        <v>37.57</v>
      </c>
      <c r="Q11177">
        <f>G11177-P11177</f>
        <v>205345.72</v>
      </c>
      <c r="R11177" t="s">
        <v>553</v>
      </c>
      <c r="S11177" t="s">
        <v>18</v>
      </c>
      <c r="T11177" t="s">
        <v>19</v>
      </c>
    </row>
    <row r="11178" spans="1:20" x14ac:dyDescent="0.35">
      <c r="A11178" t="s">
        <v>11</v>
      </c>
      <c r="B11178" t="s">
        <v>73</v>
      </c>
      <c r="C11178" t="s">
        <v>13</v>
      </c>
      <c r="D11178" t="s">
        <v>20</v>
      </c>
      <c r="E11178" t="s">
        <v>74</v>
      </c>
      <c r="F11178" t="s">
        <v>16</v>
      </c>
      <c r="G11178">
        <v>23598.76</v>
      </c>
      <c r="H11178" s="1">
        <v>43398</v>
      </c>
      <c r="I11178" t="str">
        <f t="shared" si="522"/>
        <v>25</v>
      </c>
      <c r="J11178" t="str">
        <f t="shared" si="523"/>
        <v>October</v>
      </c>
      <c r="K11178" t="str">
        <f t="shared" si="524"/>
        <v>2018</v>
      </c>
      <c r="L11178" s="15">
        <v>0.40368055555555554</v>
      </c>
      <c r="M11178">
        <f>HOUR(K11178:K23220)</f>
        <v>0</v>
      </c>
      <c r="N11178">
        <f>MINUTE(K11178:K23220)</f>
        <v>0</v>
      </c>
      <c r="O11178">
        <f>SECOND(K11178:K23220)</f>
        <v>0</v>
      </c>
      <c r="P11178">
        <v>16.36</v>
      </c>
      <c r="Q11178">
        <f>G11178-P11178</f>
        <v>23582.399999999998</v>
      </c>
      <c r="R11178" t="s">
        <v>177</v>
      </c>
      <c r="S11178" t="s">
        <v>18</v>
      </c>
      <c r="T11178" t="s">
        <v>19</v>
      </c>
    </row>
    <row r="11179" spans="1:20" x14ac:dyDescent="0.35">
      <c r="A11179" t="s">
        <v>11</v>
      </c>
      <c r="B11179" t="s">
        <v>62</v>
      </c>
      <c r="C11179" t="s">
        <v>13</v>
      </c>
      <c r="D11179" t="s">
        <v>14</v>
      </c>
      <c r="E11179" t="s">
        <v>63</v>
      </c>
      <c r="F11179" t="s">
        <v>24</v>
      </c>
      <c r="G11179">
        <v>1963.34</v>
      </c>
      <c r="H11179" s="1">
        <v>43398</v>
      </c>
      <c r="I11179" t="str">
        <f t="shared" si="522"/>
        <v>25</v>
      </c>
      <c r="J11179" t="str">
        <f t="shared" si="523"/>
        <v>October</v>
      </c>
      <c r="K11179" t="str">
        <f t="shared" si="524"/>
        <v>2018</v>
      </c>
      <c r="L11179" s="15">
        <v>0.40692129629629631</v>
      </c>
      <c r="M11179">
        <f>HOUR(K11179:K23221)</f>
        <v>0</v>
      </c>
      <c r="N11179">
        <f>MINUTE(K11179:K23221)</f>
        <v>0</v>
      </c>
      <c r="O11179">
        <f>SECOND(K11179:K23221)</f>
        <v>0</v>
      </c>
      <c r="P11179">
        <v>19.55</v>
      </c>
      <c r="Q11179">
        <f>G11179-P11179</f>
        <v>1943.79</v>
      </c>
      <c r="R11179" t="s">
        <v>363</v>
      </c>
      <c r="S11179" t="s">
        <v>18</v>
      </c>
      <c r="T11179" t="s">
        <v>19</v>
      </c>
    </row>
    <row r="11180" spans="1:20" x14ac:dyDescent="0.35">
      <c r="A11180" t="s">
        <v>11</v>
      </c>
      <c r="B11180" t="s">
        <v>395</v>
      </c>
      <c r="C11180" t="s">
        <v>13</v>
      </c>
      <c r="D11180" t="s">
        <v>20</v>
      </c>
      <c r="E11180" t="s">
        <v>396</v>
      </c>
      <c r="F11180" t="s">
        <v>24</v>
      </c>
      <c r="G11180">
        <v>117373.11</v>
      </c>
      <c r="H11180" s="1">
        <v>43398</v>
      </c>
      <c r="I11180" t="str">
        <f t="shared" si="522"/>
        <v>25</v>
      </c>
      <c r="J11180" t="str">
        <f t="shared" si="523"/>
        <v>October</v>
      </c>
      <c r="K11180" t="str">
        <f t="shared" si="524"/>
        <v>2018</v>
      </c>
      <c r="L11180" s="15">
        <v>0.41017361111111111</v>
      </c>
      <c r="M11180">
        <f>HOUR(K11180:K23222)</f>
        <v>0</v>
      </c>
      <c r="N11180">
        <f>MINUTE(K11180:K23222)</f>
        <v>0</v>
      </c>
      <c r="O11180">
        <f>SECOND(K11180:K23222)</f>
        <v>0</v>
      </c>
      <c r="P11180">
        <v>255.9</v>
      </c>
      <c r="Q11180">
        <f>G11180-P11180</f>
        <v>117117.21</v>
      </c>
      <c r="R11180" t="s">
        <v>36</v>
      </c>
      <c r="S11180" t="s">
        <v>18</v>
      </c>
      <c r="T11180" t="s">
        <v>19</v>
      </c>
    </row>
    <row r="11181" spans="1:20" x14ac:dyDescent="0.35">
      <c r="A11181" t="s">
        <v>11</v>
      </c>
      <c r="B11181" t="s">
        <v>211</v>
      </c>
      <c r="C11181" t="s">
        <v>13</v>
      </c>
      <c r="D11181" t="s">
        <v>14</v>
      </c>
      <c r="E11181" t="s">
        <v>212</v>
      </c>
      <c r="F11181" t="s">
        <v>16</v>
      </c>
      <c r="G11181">
        <v>8425.84</v>
      </c>
      <c r="H11181" s="1">
        <v>43398</v>
      </c>
      <c r="I11181" t="str">
        <f t="shared" si="522"/>
        <v>25</v>
      </c>
      <c r="J11181" t="str">
        <f t="shared" si="523"/>
        <v>October</v>
      </c>
      <c r="K11181" t="str">
        <f t="shared" si="524"/>
        <v>2018</v>
      </c>
      <c r="L11181" s="15">
        <v>0.41341435185185182</v>
      </c>
      <c r="M11181">
        <f>HOUR(K11181:K23223)</f>
        <v>0</v>
      </c>
      <c r="N11181">
        <f>MINUTE(K11181:K23223)</f>
        <v>0</v>
      </c>
      <c r="O11181">
        <f>SECOND(K11181:K23223)</f>
        <v>0</v>
      </c>
      <c r="P11181">
        <v>26.3</v>
      </c>
      <c r="Q11181">
        <f>G11181-P11181</f>
        <v>8399.5400000000009</v>
      </c>
      <c r="R11181" t="s">
        <v>347</v>
      </c>
      <c r="S11181" t="s">
        <v>18</v>
      </c>
      <c r="T11181" t="s">
        <v>19</v>
      </c>
    </row>
    <row r="11182" spans="1:20" x14ac:dyDescent="0.35">
      <c r="A11182" t="s">
        <v>11</v>
      </c>
      <c r="B11182" t="s">
        <v>62</v>
      </c>
      <c r="C11182" t="s">
        <v>13</v>
      </c>
      <c r="D11182" t="s">
        <v>20</v>
      </c>
      <c r="E11182" t="s">
        <v>63</v>
      </c>
      <c r="F11182" t="s">
        <v>24</v>
      </c>
      <c r="G11182">
        <v>1951.52</v>
      </c>
      <c r="H11182" s="1">
        <v>43398</v>
      </c>
      <c r="I11182" t="str">
        <f t="shared" si="522"/>
        <v>25</v>
      </c>
      <c r="J11182" t="str">
        <f t="shared" si="523"/>
        <v>October</v>
      </c>
      <c r="K11182" t="str">
        <f t="shared" si="524"/>
        <v>2018</v>
      </c>
      <c r="L11182" s="15">
        <v>0.41665509259259265</v>
      </c>
      <c r="M11182">
        <f>HOUR(K11182:K23224)</f>
        <v>0</v>
      </c>
      <c r="N11182">
        <f>MINUTE(K11182:K23224)</f>
        <v>0</v>
      </c>
      <c r="O11182">
        <f>SECOND(K11182:K23224)</f>
        <v>0</v>
      </c>
      <c r="P11182">
        <v>11.82</v>
      </c>
      <c r="Q11182">
        <f>G11182-P11182</f>
        <v>1939.7</v>
      </c>
      <c r="R11182" t="s">
        <v>1118</v>
      </c>
      <c r="S11182" t="s">
        <v>18</v>
      </c>
      <c r="T11182" t="s">
        <v>19</v>
      </c>
    </row>
    <row r="11183" spans="1:20" x14ac:dyDescent="0.35">
      <c r="A11183" t="s">
        <v>11</v>
      </c>
      <c r="B11183" t="s">
        <v>65</v>
      </c>
      <c r="C11183" t="s">
        <v>13</v>
      </c>
      <c r="D11183" t="s">
        <v>20</v>
      </c>
      <c r="E11183" t="s">
        <v>66</v>
      </c>
      <c r="F11183" t="s">
        <v>16</v>
      </c>
      <c r="G11183">
        <v>8007.81</v>
      </c>
      <c r="H11183" s="1">
        <v>43398</v>
      </c>
      <c r="I11183" t="str">
        <f t="shared" si="522"/>
        <v>25</v>
      </c>
      <c r="J11183" t="str">
        <f t="shared" si="523"/>
        <v>October</v>
      </c>
      <c r="K11183" t="str">
        <f t="shared" si="524"/>
        <v>2018</v>
      </c>
      <c r="L11183" s="15">
        <v>0.42768518518518522</v>
      </c>
      <c r="M11183">
        <f>HOUR(K11183:K23225)</f>
        <v>0</v>
      </c>
      <c r="N11183">
        <f>MINUTE(K11183:K23225)</f>
        <v>0</v>
      </c>
      <c r="O11183">
        <f>SECOND(K11183:K23225)</f>
        <v>0</v>
      </c>
      <c r="P11183">
        <v>7.2</v>
      </c>
      <c r="Q11183">
        <f>G11183-P11183</f>
        <v>8000.6100000000006</v>
      </c>
      <c r="R11183" t="s">
        <v>581</v>
      </c>
      <c r="S11183" t="s">
        <v>18</v>
      </c>
      <c r="T11183" t="s">
        <v>19</v>
      </c>
    </row>
    <row r="11184" spans="1:20" x14ac:dyDescent="0.35">
      <c r="A11184" t="s">
        <v>11</v>
      </c>
      <c r="B11184" t="s">
        <v>245</v>
      </c>
      <c r="C11184" t="s">
        <v>13</v>
      </c>
      <c r="D11184" t="s">
        <v>20</v>
      </c>
      <c r="E11184" t="s">
        <v>23</v>
      </c>
      <c r="F11184" t="s">
        <v>24</v>
      </c>
      <c r="G11184">
        <v>63278.61</v>
      </c>
      <c r="H11184" s="1">
        <v>43398</v>
      </c>
      <c r="I11184" t="str">
        <f t="shared" si="522"/>
        <v>25</v>
      </c>
      <c r="J11184" t="str">
        <f t="shared" si="523"/>
        <v>October</v>
      </c>
      <c r="K11184" t="str">
        <f t="shared" si="524"/>
        <v>2018</v>
      </c>
      <c r="L11184" s="15">
        <v>0.43870370370370365</v>
      </c>
      <c r="M11184">
        <f>HOUR(K11184:K23226)</f>
        <v>0</v>
      </c>
      <c r="N11184">
        <f>MINUTE(K11184:K23226)</f>
        <v>0</v>
      </c>
      <c r="O11184">
        <f>SECOND(K11184:K23226)</f>
        <v>0</v>
      </c>
      <c r="P11184">
        <v>43.92</v>
      </c>
      <c r="Q11184">
        <f>G11184-P11184</f>
        <v>63234.69</v>
      </c>
      <c r="R11184" t="s">
        <v>1068</v>
      </c>
      <c r="S11184" t="s">
        <v>18</v>
      </c>
      <c r="T11184" t="s">
        <v>19</v>
      </c>
    </row>
    <row r="11185" spans="1:20" x14ac:dyDescent="0.35">
      <c r="A11185" t="s">
        <v>11</v>
      </c>
      <c r="B11185" t="s">
        <v>37</v>
      </c>
      <c r="C11185" t="s">
        <v>13</v>
      </c>
      <c r="D11185" t="s">
        <v>14</v>
      </c>
      <c r="E11185" t="s">
        <v>38</v>
      </c>
      <c r="F11185" t="s">
        <v>16</v>
      </c>
      <c r="G11185">
        <v>8763.89</v>
      </c>
      <c r="H11185" s="1">
        <v>43398</v>
      </c>
      <c r="I11185" t="str">
        <f t="shared" si="522"/>
        <v>25</v>
      </c>
      <c r="J11185" t="str">
        <f t="shared" si="523"/>
        <v>October</v>
      </c>
      <c r="K11185" t="str">
        <f t="shared" si="524"/>
        <v>2018</v>
      </c>
      <c r="L11185" s="15">
        <v>0.44973379629629634</v>
      </c>
      <c r="M11185">
        <f>HOUR(K11185:K23227)</f>
        <v>0</v>
      </c>
      <c r="N11185">
        <f>MINUTE(K11185:K23227)</f>
        <v>0</v>
      </c>
      <c r="O11185">
        <f>SECOND(K11185:K23227)</f>
        <v>0</v>
      </c>
      <c r="P11185">
        <v>20.64</v>
      </c>
      <c r="Q11185">
        <f>G11185-P11185</f>
        <v>8743.25</v>
      </c>
      <c r="R11185" t="s">
        <v>1655</v>
      </c>
      <c r="S11185" t="s">
        <v>18</v>
      </c>
      <c r="T11185" t="s">
        <v>19</v>
      </c>
    </row>
    <row r="11186" spans="1:20" x14ac:dyDescent="0.35">
      <c r="A11186" t="s">
        <v>29</v>
      </c>
      <c r="B11186" t="s">
        <v>132</v>
      </c>
      <c r="C11186" t="s">
        <v>13</v>
      </c>
      <c r="D11186" t="s">
        <v>31</v>
      </c>
      <c r="E11186" t="s">
        <v>50</v>
      </c>
      <c r="F11186" t="s">
        <v>24</v>
      </c>
      <c r="G11186">
        <v>5361.55</v>
      </c>
      <c r="H11186" s="1">
        <v>43398</v>
      </c>
      <c r="I11186" t="str">
        <f t="shared" si="522"/>
        <v>25</v>
      </c>
      <c r="J11186" t="str">
        <f t="shared" si="523"/>
        <v>October</v>
      </c>
      <c r="K11186" t="str">
        <f t="shared" si="524"/>
        <v>2018</v>
      </c>
      <c r="L11186" s="15">
        <v>0.45833333333333331</v>
      </c>
      <c r="M11186">
        <f>HOUR(K11186:K23228)</f>
        <v>0</v>
      </c>
      <c r="N11186">
        <f>MINUTE(K11186:K23228)</f>
        <v>0</v>
      </c>
      <c r="O11186">
        <f>SECOND(K11186:K23228)</f>
        <v>0</v>
      </c>
      <c r="P11186">
        <v>41</v>
      </c>
      <c r="Q11186">
        <f>G11186-P11186</f>
        <v>5320.55</v>
      </c>
      <c r="R11186" t="s">
        <v>1833</v>
      </c>
      <c r="S11186" t="s">
        <v>18</v>
      </c>
      <c r="T11186" t="s">
        <v>19</v>
      </c>
    </row>
    <row r="11187" spans="1:20" x14ac:dyDescent="0.35">
      <c r="A11187" t="s">
        <v>29</v>
      </c>
      <c r="B11187" t="s">
        <v>54</v>
      </c>
      <c r="C11187" t="s">
        <v>13</v>
      </c>
      <c r="D11187" t="s">
        <v>121</v>
      </c>
      <c r="E11187" t="s">
        <v>55</v>
      </c>
      <c r="F11187" t="s">
        <v>16</v>
      </c>
      <c r="G11187">
        <v>11819.77</v>
      </c>
      <c r="H11187" s="1">
        <v>43398</v>
      </c>
      <c r="I11187" t="str">
        <f t="shared" si="522"/>
        <v>25</v>
      </c>
      <c r="J11187" t="str">
        <f t="shared" si="523"/>
        <v>October</v>
      </c>
      <c r="K11187" t="str">
        <f t="shared" si="524"/>
        <v>2018</v>
      </c>
      <c r="L11187" s="15">
        <v>0.45833333333333331</v>
      </c>
      <c r="M11187">
        <f>HOUR(K11187:K23229)</f>
        <v>0</v>
      </c>
      <c r="N11187">
        <f>MINUTE(K11187:K23229)</f>
        <v>0</v>
      </c>
      <c r="O11187">
        <f>SECOND(K11187:K23229)</f>
        <v>0</v>
      </c>
      <c r="P11187">
        <v>920.71</v>
      </c>
      <c r="Q11187">
        <f>G11187-P11187</f>
        <v>10899.060000000001</v>
      </c>
      <c r="R11187" t="s">
        <v>1833</v>
      </c>
      <c r="S11187" t="s">
        <v>18</v>
      </c>
      <c r="T11187" t="s">
        <v>122</v>
      </c>
    </row>
    <row r="11188" spans="1:20" x14ac:dyDescent="0.35">
      <c r="A11188" t="s">
        <v>29</v>
      </c>
      <c r="B11188" t="s">
        <v>30</v>
      </c>
      <c r="C11188" t="s">
        <v>13</v>
      </c>
      <c r="D11188" t="s">
        <v>41</v>
      </c>
      <c r="E11188" t="s">
        <v>32</v>
      </c>
      <c r="F11188" t="s">
        <v>24</v>
      </c>
      <c r="G11188">
        <v>9467.9699999999993</v>
      </c>
      <c r="H11188" s="1">
        <v>43398</v>
      </c>
      <c r="I11188" t="str">
        <f t="shared" si="522"/>
        <v>25</v>
      </c>
      <c r="J11188" t="str">
        <f t="shared" si="523"/>
        <v>October</v>
      </c>
      <c r="K11188" t="str">
        <f t="shared" si="524"/>
        <v>2018</v>
      </c>
      <c r="L11188" s="15">
        <v>0.45833333333333331</v>
      </c>
      <c r="M11188">
        <f>HOUR(K11188:K23230)</f>
        <v>0</v>
      </c>
      <c r="N11188">
        <f>MINUTE(K11188:K23230)</f>
        <v>0</v>
      </c>
      <c r="O11188">
        <f>SECOND(K11188:K23230)</f>
        <v>0</v>
      </c>
      <c r="P11188">
        <v>24</v>
      </c>
      <c r="Q11188">
        <f>G11188-P11188</f>
        <v>9443.9699999999993</v>
      </c>
      <c r="R11188" t="s">
        <v>1833</v>
      </c>
      <c r="S11188" t="s">
        <v>18</v>
      </c>
      <c r="T11188" t="s">
        <v>19</v>
      </c>
    </row>
    <row r="11189" spans="1:20" x14ac:dyDescent="0.35">
      <c r="A11189" t="s">
        <v>29</v>
      </c>
      <c r="B11189" t="s">
        <v>56</v>
      </c>
      <c r="C11189" t="s">
        <v>13</v>
      </c>
      <c r="D11189" t="s">
        <v>31</v>
      </c>
      <c r="E11189" t="s">
        <v>57</v>
      </c>
      <c r="F11189" t="s">
        <v>16</v>
      </c>
      <c r="G11189">
        <v>8890.27</v>
      </c>
      <c r="H11189" s="1">
        <v>43398</v>
      </c>
      <c r="I11189" t="str">
        <f t="shared" si="522"/>
        <v>25</v>
      </c>
      <c r="J11189" t="str">
        <f t="shared" si="523"/>
        <v>October</v>
      </c>
      <c r="K11189" t="str">
        <f t="shared" si="524"/>
        <v>2018</v>
      </c>
      <c r="L11189" s="15">
        <v>0.45833333333333331</v>
      </c>
      <c r="M11189">
        <f>HOUR(K11189:K23231)</f>
        <v>0</v>
      </c>
      <c r="N11189">
        <f>MINUTE(K11189:K23231)</f>
        <v>0</v>
      </c>
      <c r="O11189">
        <f>SECOND(K11189:K23231)</f>
        <v>0</v>
      </c>
      <c r="P11189">
        <v>46</v>
      </c>
      <c r="Q11189">
        <f>G11189-P11189</f>
        <v>8844.27</v>
      </c>
      <c r="R11189" t="s">
        <v>1833</v>
      </c>
      <c r="S11189" t="s">
        <v>18</v>
      </c>
      <c r="T11189" t="s">
        <v>19</v>
      </c>
    </row>
    <row r="11190" spans="1:20" x14ac:dyDescent="0.35">
      <c r="A11190" t="s">
        <v>11</v>
      </c>
      <c r="B11190" t="s">
        <v>161</v>
      </c>
      <c r="C11190" t="s">
        <v>13</v>
      </c>
      <c r="D11190" t="s">
        <v>20</v>
      </c>
      <c r="E11190" t="s">
        <v>162</v>
      </c>
      <c r="F11190" t="s">
        <v>24</v>
      </c>
      <c r="G11190">
        <v>8534.31</v>
      </c>
      <c r="H11190" s="1">
        <v>43398</v>
      </c>
      <c r="I11190" t="str">
        <f t="shared" si="522"/>
        <v>25</v>
      </c>
      <c r="J11190" t="str">
        <f t="shared" si="523"/>
        <v>October</v>
      </c>
      <c r="K11190" t="str">
        <f t="shared" si="524"/>
        <v>2018</v>
      </c>
      <c r="L11190" s="15">
        <v>0.45981481481481484</v>
      </c>
      <c r="M11190">
        <f>HOUR(K11190:K23232)</f>
        <v>0</v>
      </c>
      <c r="N11190">
        <f>MINUTE(K11190:K23232)</f>
        <v>0</v>
      </c>
      <c r="O11190">
        <f>SECOND(K11190:K23232)</f>
        <v>0</v>
      </c>
      <c r="P11190">
        <v>66.849999999999994</v>
      </c>
      <c r="Q11190">
        <f>G11190-P11190</f>
        <v>8467.4599999999991</v>
      </c>
      <c r="R11190" t="s">
        <v>1622</v>
      </c>
      <c r="S11190" t="s">
        <v>18</v>
      </c>
      <c r="T11190" t="s">
        <v>19</v>
      </c>
    </row>
    <row r="11191" spans="1:20" x14ac:dyDescent="0.35">
      <c r="A11191" t="s">
        <v>11</v>
      </c>
      <c r="B11191" t="s">
        <v>289</v>
      </c>
      <c r="C11191" t="s">
        <v>13</v>
      </c>
      <c r="D11191" t="s">
        <v>20</v>
      </c>
      <c r="E11191" t="s">
        <v>290</v>
      </c>
      <c r="F11191" t="s">
        <v>24</v>
      </c>
      <c r="G11191">
        <v>13581.04</v>
      </c>
      <c r="H11191" s="1">
        <v>43398</v>
      </c>
      <c r="I11191" t="str">
        <f t="shared" si="522"/>
        <v>25</v>
      </c>
      <c r="J11191" t="str">
        <f t="shared" si="523"/>
        <v>October</v>
      </c>
      <c r="K11191" t="str">
        <f t="shared" si="524"/>
        <v>2018</v>
      </c>
      <c r="L11191" s="15">
        <v>0.46655092592592595</v>
      </c>
      <c r="M11191">
        <f>HOUR(K11191:K23233)</f>
        <v>0</v>
      </c>
      <c r="N11191">
        <f>MINUTE(K11191:K23233)</f>
        <v>0</v>
      </c>
      <c r="O11191">
        <f>SECOND(K11191:K23233)</f>
        <v>0</v>
      </c>
      <c r="P11191">
        <v>66.75</v>
      </c>
      <c r="Q11191">
        <f>G11191-P11191</f>
        <v>13514.29</v>
      </c>
      <c r="R11191" t="s">
        <v>864</v>
      </c>
      <c r="S11191" t="s">
        <v>18</v>
      </c>
      <c r="T11191" t="s">
        <v>19</v>
      </c>
    </row>
    <row r="11192" spans="1:20" x14ac:dyDescent="0.35">
      <c r="A11192" t="s">
        <v>11</v>
      </c>
      <c r="B11192" t="s">
        <v>143</v>
      </c>
      <c r="C11192" t="s">
        <v>13</v>
      </c>
      <c r="D11192" t="s">
        <v>20</v>
      </c>
      <c r="E11192" t="s">
        <v>144</v>
      </c>
      <c r="F11192" t="s">
        <v>24</v>
      </c>
      <c r="G11192">
        <v>47519.22</v>
      </c>
      <c r="H11192" s="1">
        <v>43398</v>
      </c>
      <c r="I11192" t="str">
        <f t="shared" si="522"/>
        <v>25</v>
      </c>
      <c r="J11192" t="str">
        <f t="shared" si="523"/>
        <v>October</v>
      </c>
      <c r="K11192" t="str">
        <f t="shared" si="524"/>
        <v>2018</v>
      </c>
      <c r="L11192" s="15">
        <v>0.4732986111111111</v>
      </c>
      <c r="M11192">
        <f>HOUR(K11192:K23234)</f>
        <v>0</v>
      </c>
      <c r="N11192">
        <f>MINUTE(K11192:K23234)</f>
        <v>0</v>
      </c>
      <c r="O11192">
        <f>SECOND(K11192:K23234)</f>
        <v>0</v>
      </c>
      <c r="P11192">
        <v>18.09</v>
      </c>
      <c r="Q11192">
        <f>G11192-P11192</f>
        <v>47501.130000000005</v>
      </c>
      <c r="R11192" t="s">
        <v>1121</v>
      </c>
      <c r="S11192" t="s">
        <v>18</v>
      </c>
      <c r="T11192" t="s">
        <v>19</v>
      </c>
    </row>
    <row r="11193" spans="1:20" x14ac:dyDescent="0.35">
      <c r="A11193" t="s">
        <v>11</v>
      </c>
      <c r="B11193" t="s">
        <v>211</v>
      </c>
      <c r="C11193" t="s">
        <v>13</v>
      </c>
      <c r="D11193" t="s">
        <v>14</v>
      </c>
      <c r="E11193" t="s">
        <v>212</v>
      </c>
      <c r="F11193" t="s">
        <v>16</v>
      </c>
      <c r="G11193">
        <v>8374.19</v>
      </c>
      <c r="H11193" s="1">
        <v>43398</v>
      </c>
      <c r="I11193" t="str">
        <f t="shared" si="522"/>
        <v>25</v>
      </c>
      <c r="J11193" t="str">
        <f t="shared" si="523"/>
        <v>October</v>
      </c>
      <c r="K11193" t="str">
        <f t="shared" si="524"/>
        <v>2018</v>
      </c>
      <c r="L11193" s="15">
        <v>0.48003472222222227</v>
      </c>
      <c r="M11193">
        <f>HOUR(K11193:K23235)</f>
        <v>0</v>
      </c>
      <c r="N11193">
        <f>MINUTE(K11193:K23235)</f>
        <v>0</v>
      </c>
      <c r="O11193">
        <f>SECOND(K11193:K23235)</f>
        <v>0</v>
      </c>
      <c r="P11193">
        <v>51.65</v>
      </c>
      <c r="Q11193">
        <f>G11193-P11193</f>
        <v>8322.5400000000009</v>
      </c>
      <c r="R11193" t="s">
        <v>230</v>
      </c>
      <c r="S11193" t="s">
        <v>18</v>
      </c>
      <c r="T11193" t="s">
        <v>19</v>
      </c>
    </row>
    <row r="11194" spans="1:20" x14ac:dyDescent="0.35">
      <c r="A11194" t="s">
        <v>11</v>
      </c>
      <c r="B11194" t="s">
        <v>296</v>
      </c>
      <c r="C11194" t="s">
        <v>13</v>
      </c>
      <c r="D11194" t="s">
        <v>14</v>
      </c>
      <c r="E11194" t="s">
        <v>32</v>
      </c>
      <c r="F11194" t="s">
        <v>24</v>
      </c>
      <c r="G11194">
        <v>10992.89</v>
      </c>
      <c r="H11194" s="1">
        <v>43398</v>
      </c>
      <c r="I11194" t="str">
        <f t="shared" si="522"/>
        <v>25</v>
      </c>
      <c r="J11194" t="str">
        <f t="shared" si="523"/>
        <v>October</v>
      </c>
      <c r="K11194" t="str">
        <f t="shared" si="524"/>
        <v>2018</v>
      </c>
      <c r="L11194" s="15">
        <v>0.48678240740740741</v>
      </c>
      <c r="M11194">
        <f>HOUR(K11194:K23236)</f>
        <v>0</v>
      </c>
      <c r="N11194">
        <f>MINUTE(K11194:K23236)</f>
        <v>0</v>
      </c>
      <c r="O11194">
        <f>SECOND(K11194:K23236)</f>
        <v>0</v>
      </c>
      <c r="P11194">
        <v>15.9</v>
      </c>
      <c r="Q11194">
        <f>G11194-P11194</f>
        <v>10976.99</v>
      </c>
      <c r="R11194" t="s">
        <v>1170</v>
      </c>
      <c r="S11194" t="s">
        <v>18</v>
      </c>
      <c r="T11194" t="s">
        <v>19</v>
      </c>
    </row>
    <row r="11195" spans="1:20" x14ac:dyDescent="0.35">
      <c r="A11195" t="s">
        <v>11</v>
      </c>
      <c r="B11195" t="s">
        <v>549</v>
      </c>
      <c r="C11195" t="s">
        <v>13</v>
      </c>
      <c r="D11195" t="s">
        <v>20</v>
      </c>
      <c r="E11195" t="s">
        <v>332</v>
      </c>
      <c r="F11195" t="s">
        <v>24</v>
      </c>
      <c r="G11195">
        <v>20692.39</v>
      </c>
      <c r="H11195" s="1">
        <v>43398</v>
      </c>
      <c r="I11195" t="str">
        <f t="shared" si="522"/>
        <v>25</v>
      </c>
      <c r="J11195" t="str">
        <f t="shared" si="523"/>
        <v>October</v>
      </c>
      <c r="K11195" t="str">
        <f t="shared" si="524"/>
        <v>2018</v>
      </c>
      <c r="L11195" s="15">
        <v>0.49351851851851852</v>
      </c>
      <c r="M11195">
        <f>HOUR(K11195:K23237)</f>
        <v>0</v>
      </c>
      <c r="N11195">
        <f>MINUTE(K11195:K23237)</f>
        <v>0</v>
      </c>
      <c r="O11195">
        <f>SECOND(K11195:K23237)</f>
        <v>0</v>
      </c>
      <c r="P11195">
        <v>6.11</v>
      </c>
      <c r="Q11195">
        <f>G11195-P11195</f>
        <v>20686.28</v>
      </c>
      <c r="R11195" t="s">
        <v>1182</v>
      </c>
      <c r="S11195" t="s">
        <v>18</v>
      </c>
      <c r="T11195" t="s">
        <v>19</v>
      </c>
    </row>
    <row r="11196" spans="1:20" x14ac:dyDescent="0.35">
      <c r="A11196" t="s">
        <v>29</v>
      </c>
      <c r="B11196" t="s">
        <v>103</v>
      </c>
      <c r="C11196" t="s">
        <v>13</v>
      </c>
      <c r="D11196" t="s">
        <v>121</v>
      </c>
      <c r="E11196" t="s">
        <v>104</v>
      </c>
      <c r="F11196" t="s">
        <v>24</v>
      </c>
      <c r="G11196">
        <v>58535.16</v>
      </c>
      <c r="H11196" s="1">
        <v>43398</v>
      </c>
      <c r="I11196" t="str">
        <f t="shared" si="522"/>
        <v>25</v>
      </c>
      <c r="J11196" t="str">
        <f t="shared" si="523"/>
        <v>October</v>
      </c>
      <c r="K11196" t="str">
        <f t="shared" si="524"/>
        <v>2018</v>
      </c>
      <c r="L11196" s="15">
        <v>0.5</v>
      </c>
      <c r="M11196">
        <f>HOUR(K11196:K23238)</f>
        <v>0</v>
      </c>
      <c r="N11196">
        <f>MINUTE(K11196:K23238)</f>
        <v>0</v>
      </c>
      <c r="O11196">
        <f>SECOND(K11196:K23238)</f>
        <v>0</v>
      </c>
      <c r="P11196">
        <v>782.42</v>
      </c>
      <c r="Q11196">
        <f>G11196-P11196</f>
        <v>57752.740000000005</v>
      </c>
      <c r="R11196" t="s">
        <v>1833</v>
      </c>
      <c r="S11196" t="s">
        <v>18</v>
      </c>
      <c r="T11196" t="s">
        <v>122</v>
      </c>
    </row>
    <row r="11197" spans="1:20" x14ac:dyDescent="0.35">
      <c r="A11197" t="s">
        <v>29</v>
      </c>
      <c r="B11197" t="s">
        <v>40</v>
      </c>
      <c r="C11197" t="s">
        <v>13</v>
      </c>
      <c r="D11197" t="s">
        <v>31</v>
      </c>
      <c r="E11197" t="s">
        <v>23</v>
      </c>
      <c r="F11197" t="s">
        <v>24</v>
      </c>
      <c r="G11197">
        <v>21750.61</v>
      </c>
      <c r="H11197" s="1">
        <v>43398</v>
      </c>
      <c r="I11197" t="str">
        <f t="shared" si="522"/>
        <v>25</v>
      </c>
      <c r="J11197" t="str">
        <f t="shared" si="523"/>
        <v>October</v>
      </c>
      <c r="K11197" t="str">
        <f t="shared" si="524"/>
        <v>2018</v>
      </c>
      <c r="L11197" s="15">
        <v>0.5</v>
      </c>
      <c r="M11197">
        <f>HOUR(K11197:K23239)</f>
        <v>0</v>
      </c>
      <c r="N11197">
        <f>MINUTE(K11197:K23239)</f>
        <v>0</v>
      </c>
      <c r="O11197">
        <f>SECOND(K11197:K23239)</f>
        <v>0</v>
      </c>
      <c r="P11197">
        <v>144</v>
      </c>
      <c r="Q11197">
        <f>G11197-P11197</f>
        <v>21606.61</v>
      </c>
      <c r="R11197" t="s">
        <v>1833</v>
      </c>
      <c r="S11197" t="s">
        <v>18</v>
      </c>
      <c r="T11197" t="s">
        <v>19</v>
      </c>
    </row>
    <row r="11198" spans="1:20" x14ac:dyDescent="0.35">
      <c r="A11198" t="s">
        <v>29</v>
      </c>
      <c r="B11198" t="s">
        <v>138</v>
      </c>
      <c r="C11198" t="s">
        <v>13</v>
      </c>
      <c r="D11198" t="s">
        <v>208</v>
      </c>
      <c r="E11198" t="s">
        <v>139</v>
      </c>
      <c r="F11198" t="s">
        <v>16</v>
      </c>
      <c r="G11198">
        <v>205342.29</v>
      </c>
      <c r="H11198" s="1">
        <v>43398</v>
      </c>
      <c r="I11198" t="str">
        <f t="shared" si="522"/>
        <v>25</v>
      </c>
      <c r="J11198" t="str">
        <f t="shared" si="523"/>
        <v>October</v>
      </c>
      <c r="K11198" t="str">
        <f t="shared" si="524"/>
        <v>2018</v>
      </c>
      <c r="L11198" s="15">
        <v>0.5</v>
      </c>
      <c r="M11198">
        <f>HOUR(K11198:K23240)</f>
        <v>0</v>
      </c>
      <c r="N11198">
        <f>MINUTE(K11198:K23240)</f>
        <v>0</v>
      </c>
      <c r="O11198">
        <f>SECOND(K11198:K23240)</f>
        <v>0</v>
      </c>
      <c r="P11198">
        <v>41</v>
      </c>
      <c r="Q11198">
        <f>G11198-P11198</f>
        <v>205301.29</v>
      </c>
      <c r="R11198" t="s">
        <v>1833</v>
      </c>
      <c r="S11198" t="s">
        <v>18</v>
      </c>
      <c r="T11198" t="s">
        <v>19</v>
      </c>
    </row>
    <row r="11199" spans="1:20" x14ac:dyDescent="0.35">
      <c r="A11199" t="s">
        <v>29</v>
      </c>
      <c r="B11199" t="s">
        <v>71</v>
      </c>
      <c r="C11199" t="s">
        <v>13</v>
      </c>
      <c r="D11199" t="s">
        <v>31</v>
      </c>
      <c r="E11199" t="s">
        <v>63</v>
      </c>
      <c r="F11199" t="s">
        <v>24</v>
      </c>
      <c r="G11199">
        <v>9812.83</v>
      </c>
      <c r="H11199" s="1">
        <v>43398</v>
      </c>
      <c r="I11199" t="str">
        <f t="shared" si="522"/>
        <v>25</v>
      </c>
      <c r="J11199" t="str">
        <f t="shared" si="523"/>
        <v>October</v>
      </c>
      <c r="K11199" t="str">
        <f t="shared" si="524"/>
        <v>2018</v>
      </c>
      <c r="L11199" s="15">
        <v>0.5</v>
      </c>
      <c r="M11199">
        <f>HOUR(K11199:K23241)</f>
        <v>0</v>
      </c>
      <c r="N11199">
        <f>MINUTE(K11199:K23241)</f>
        <v>0</v>
      </c>
      <c r="O11199">
        <f>SECOND(K11199:K23241)</f>
        <v>0</v>
      </c>
      <c r="P11199">
        <v>35</v>
      </c>
      <c r="Q11199">
        <f>G11199-P11199</f>
        <v>9777.83</v>
      </c>
      <c r="R11199" t="s">
        <v>1833</v>
      </c>
      <c r="S11199" t="s">
        <v>18</v>
      </c>
      <c r="T11199" t="s">
        <v>19</v>
      </c>
    </row>
    <row r="11200" spans="1:20" x14ac:dyDescent="0.35">
      <c r="A11200" t="s">
        <v>11</v>
      </c>
      <c r="B11200" t="s">
        <v>37</v>
      </c>
      <c r="C11200" t="s">
        <v>13</v>
      </c>
      <c r="D11200" t="s">
        <v>14</v>
      </c>
      <c r="E11200" t="s">
        <v>38</v>
      </c>
      <c r="F11200" t="s">
        <v>16</v>
      </c>
      <c r="G11200">
        <v>8749.9500000000007</v>
      </c>
      <c r="H11200" s="1">
        <v>43398</v>
      </c>
      <c r="I11200" t="str">
        <f t="shared" si="522"/>
        <v>25</v>
      </c>
      <c r="J11200" t="str">
        <f t="shared" si="523"/>
        <v>October</v>
      </c>
      <c r="K11200" t="str">
        <f t="shared" si="524"/>
        <v>2018</v>
      </c>
      <c r="L11200" s="15">
        <v>0.50054398148148149</v>
      </c>
      <c r="M11200">
        <f>HOUR(K11200:K23242)</f>
        <v>0</v>
      </c>
      <c r="N11200">
        <f>MINUTE(K11200:K23242)</f>
        <v>0</v>
      </c>
      <c r="O11200">
        <f>SECOND(K11200:K23242)</f>
        <v>0</v>
      </c>
      <c r="P11200">
        <v>13.94</v>
      </c>
      <c r="Q11200">
        <f>G11200-P11200</f>
        <v>8736.01</v>
      </c>
      <c r="R11200" t="s">
        <v>505</v>
      </c>
      <c r="S11200" t="s">
        <v>18</v>
      </c>
      <c r="T11200" t="s">
        <v>19</v>
      </c>
    </row>
    <row r="11201" spans="1:20" x14ac:dyDescent="0.35">
      <c r="A11201" t="s">
        <v>11</v>
      </c>
      <c r="B11201" t="s">
        <v>180</v>
      </c>
      <c r="C11201" t="s">
        <v>13</v>
      </c>
      <c r="D11201" t="s">
        <v>20</v>
      </c>
      <c r="E11201" t="s">
        <v>181</v>
      </c>
      <c r="F11201" t="s">
        <v>24</v>
      </c>
      <c r="G11201">
        <v>18568.48</v>
      </c>
      <c r="H11201" s="1">
        <v>43398</v>
      </c>
      <c r="I11201" t="str">
        <f t="shared" si="522"/>
        <v>25</v>
      </c>
      <c r="J11201" t="str">
        <f t="shared" si="523"/>
        <v>October</v>
      </c>
      <c r="K11201" t="str">
        <f t="shared" si="524"/>
        <v>2018</v>
      </c>
      <c r="L11201" s="15">
        <v>0.51443287037037033</v>
      </c>
      <c r="M11201">
        <f>HOUR(K11201:K23243)</f>
        <v>0</v>
      </c>
      <c r="N11201">
        <f>MINUTE(K11201:K23243)</f>
        <v>0</v>
      </c>
      <c r="O11201">
        <f>SECOND(K11201:K23243)</f>
        <v>0</v>
      </c>
      <c r="P11201">
        <v>38.28</v>
      </c>
      <c r="Q11201">
        <f>G11201-P11201</f>
        <v>18530.2</v>
      </c>
      <c r="R11201" t="s">
        <v>420</v>
      </c>
      <c r="S11201" t="s">
        <v>18</v>
      </c>
      <c r="T11201" t="s">
        <v>19</v>
      </c>
    </row>
    <row r="11202" spans="1:20" x14ac:dyDescent="0.35">
      <c r="A11202" t="s">
        <v>11</v>
      </c>
      <c r="B11202" t="s">
        <v>164</v>
      </c>
      <c r="C11202" t="s">
        <v>13</v>
      </c>
      <c r="D11202" t="s">
        <v>14</v>
      </c>
      <c r="E11202" t="s">
        <v>86</v>
      </c>
      <c r="F11202" t="s">
        <v>16</v>
      </c>
      <c r="G11202">
        <v>2991.89</v>
      </c>
      <c r="H11202" s="1">
        <v>43398</v>
      </c>
      <c r="I11202" t="str">
        <f t="shared" si="522"/>
        <v>25</v>
      </c>
      <c r="J11202" t="str">
        <f t="shared" si="523"/>
        <v>October</v>
      </c>
      <c r="K11202" t="str">
        <f t="shared" si="524"/>
        <v>2018</v>
      </c>
      <c r="L11202" s="15">
        <v>0.52832175925925928</v>
      </c>
      <c r="M11202">
        <f>HOUR(K11202:K23244)</f>
        <v>0</v>
      </c>
      <c r="N11202">
        <f>MINUTE(K11202:K23244)</f>
        <v>0</v>
      </c>
      <c r="O11202">
        <f>SECOND(K11202:K23244)</f>
        <v>0</v>
      </c>
      <c r="P11202">
        <v>9.68</v>
      </c>
      <c r="Q11202">
        <f>G11202-P11202</f>
        <v>2982.21</v>
      </c>
      <c r="R11202" t="s">
        <v>993</v>
      </c>
      <c r="S11202" t="s">
        <v>18</v>
      </c>
      <c r="T11202" t="s">
        <v>19</v>
      </c>
    </row>
    <row r="11203" spans="1:20" x14ac:dyDescent="0.35">
      <c r="A11203" t="s">
        <v>29</v>
      </c>
      <c r="B11203" t="s">
        <v>108</v>
      </c>
      <c r="C11203" t="s">
        <v>13</v>
      </c>
      <c r="D11203" t="s">
        <v>121</v>
      </c>
      <c r="E11203" t="s">
        <v>81</v>
      </c>
      <c r="F11203" t="s">
        <v>24</v>
      </c>
      <c r="G11203">
        <v>12459.42</v>
      </c>
      <c r="H11203" s="1">
        <v>43398</v>
      </c>
      <c r="I11203" t="str">
        <f t="shared" ref="I11203:I11266" si="525">TEXT(H11203,"dd")</f>
        <v>25</v>
      </c>
      <c r="J11203" t="str">
        <f t="shared" ref="J11203:J11266" si="526">TEXT(H11203,"mmmm")</f>
        <v>October</v>
      </c>
      <c r="K11203" t="str">
        <f t="shared" ref="K11203:K11266" si="527">TEXT(H11203,"yyyy")</f>
        <v>2018</v>
      </c>
      <c r="L11203" s="15">
        <v>0.54166666666666663</v>
      </c>
      <c r="M11203">
        <f>HOUR(K11203:K23245)</f>
        <v>0</v>
      </c>
      <c r="N11203">
        <f>MINUTE(K11203:K23245)</f>
        <v>0</v>
      </c>
      <c r="O11203">
        <f>SECOND(K11203:K23245)</f>
        <v>0</v>
      </c>
      <c r="P11203">
        <v>2218.73</v>
      </c>
      <c r="Q11203">
        <f>G11203-P11203</f>
        <v>10240.69</v>
      </c>
      <c r="R11203" t="s">
        <v>1833</v>
      </c>
      <c r="S11203" t="s">
        <v>18</v>
      </c>
      <c r="T11203" t="s">
        <v>122</v>
      </c>
    </row>
    <row r="11204" spans="1:20" x14ac:dyDescent="0.35">
      <c r="A11204" t="s">
        <v>29</v>
      </c>
      <c r="B11204" t="s">
        <v>282</v>
      </c>
      <c r="C11204" t="s">
        <v>13</v>
      </c>
      <c r="D11204" t="s">
        <v>31</v>
      </c>
      <c r="E11204" t="s">
        <v>283</v>
      </c>
      <c r="F11204" t="s">
        <v>24</v>
      </c>
      <c r="G11204">
        <v>9864.08</v>
      </c>
      <c r="H11204" s="1">
        <v>43398</v>
      </c>
      <c r="I11204" t="str">
        <f t="shared" si="525"/>
        <v>25</v>
      </c>
      <c r="J11204" t="str">
        <f t="shared" si="526"/>
        <v>October</v>
      </c>
      <c r="K11204" t="str">
        <f t="shared" si="527"/>
        <v>2018</v>
      </c>
      <c r="L11204" s="15">
        <v>0.54166666666666663</v>
      </c>
      <c r="M11204">
        <f>HOUR(K11204:K23246)</f>
        <v>0</v>
      </c>
      <c r="N11204">
        <f>MINUTE(K11204:K23246)</f>
        <v>0</v>
      </c>
      <c r="O11204">
        <f>SECOND(K11204:K23246)</f>
        <v>0</v>
      </c>
      <c r="P11204">
        <v>15</v>
      </c>
      <c r="Q11204">
        <f>G11204-P11204</f>
        <v>9849.08</v>
      </c>
      <c r="R11204" t="s">
        <v>1833</v>
      </c>
      <c r="S11204" t="s">
        <v>18</v>
      </c>
      <c r="T11204" t="s">
        <v>19</v>
      </c>
    </row>
    <row r="11205" spans="1:20" x14ac:dyDescent="0.35">
      <c r="A11205" t="s">
        <v>11</v>
      </c>
      <c r="B11205" t="s">
        <v>12</v>
      </c>
      <c r="C11205" t="s">
        <v>13</v>
      </c>
      <c r="D11205" t="s">
        <v>14</v>
      </c>
      <c r="E11205" t="s">
        <v>15</v>
      </c>
      <c r="F11205" t="s">
        <v>16</v>
      </c>
      <c r="G11205">
        <v>1957.65</v>
      </c>
      <c r="H11205" s="1">
        <v>43398</v>
      </c>
      <c r="I11205" t="str">
        <f t="shared" si="525"/>
        <v>25</v>
      </c>
      <c r="J11205" t="str">
        <f t="shared" si="526"/>
        <v>October</v>
      </c>
      <c r="K11205" t="str">
        <f t="shared" si="527"/>
        <v>2018</v>
      </c>
      <c r="L11205" s="15">
        <v>0.54223379629629631</v>
      </c>
      <c r="M11205">
        <f>HOUR(K11205:K23247)</f>
        <v>0</v>
      </c>
      <c r="N11205">
        <f>MINUTE(K11205:K23247)</f>
        <v>0</v>
      </c>
      <c r="O11205">
        <f>SECOND(K11205:K23247)</f>
        <v>0</v>
      </c>
      <c r="P11205">
        <v>9.1300000000000008</v>
      </c>
      <c r="Q11205">
        <f>G11205-P11205</f>
        <v>1948.52</v>
      </c>
      <c r="R11205" t="s">
        <v>715</v>
      </c>
      <c r="S11205" t="s">
        <v>18</v>
      </c>
      <c r="T11205" t="s">
        <v>19</v>
      </c>
    </row>
    <row r="11206" spans="1:20" x14ac:dyDescent="0.35">
      <c r="A11206" t="s">
        <v>11</v>
      </c>
      <c r="B11206" t="s">
        <v>62</v>
      </c>
      <c r="C11206" t="s">
        <v>13</v>
      </c>
      <c r="D11206" t="s">
        <v>14</v>
      </c>
      <c r="E11206" t="s">
        <v>63</v>
      </c>
      <c r="F11206" t="s">
        <v>24</v>
      </c>
      <c r="G11206">
        <v>1934.21</v>
      </c>
      <c r="H11206" s="1">
        <v>43398</v>
      </c>
      <c r="I11206" t="str">
        <f t="shared" si="525"/>
        <v>25</v>
      </c>
      <c r="J11206" t="str">
        <f t="shared" si="526"/>
        <v>October</v>
      </c>
      <c r="K11206" t="str">
        <f t="shared" si="527"/>
        <v>2018</v>
      </c>
      <c r="L11206" s="15">
        <v>0.55670138888888887</v>
      </c>
      <c r="M11206">
        <f>HOUR(K11206:K23248)</f>
        <v>0</v>
      </c>
      <c r="N11206">
        <f>MINUTE(K11206:K23248)</f>
        <v>0</v>
      </c>
      <c r="O11206">
        <f>SECOND(K11206:K23248)</f>
        <v>0</v>
      </c>
      <c r="P11206">
        <v>17.309999999999999</v>
      </c>
      <c r="Q11206">
        <f>G11206-P11206</f>
        <v>1916.9</v>
      </c>
      <c r="R11206" t="s">
        <v>641</v>
      </c>
      <c r="S11206" t="s">
        <v>18</v>
      </c>
      <c r="T11206" t="s">
        <v>19</v>
      </c>
    </row>
    <row r="11207" spans="1:20" x14ac:dyDescent="0.35">
      <c r="A11207" t="s">
        <v>11</v>
      </c>
      <c r="B11207" t="s">
        <v>56</v>
      </c>
      <c r="C11207" t="s">
        <v>13</v>
      </c>
      <c r="D11207" t="s">
        <v>14</v>
      </c>
      <c r="E11207" t="s">
        <v>57</v>
      </c>
      <c r="F11207" t="s">
        <v>16</v>
      </c>
      <c r="G11207">
        <v>8863.27</v>
      </c>
      <c r="H11207" s="1">
        <v>43398</v>
      </c>
      <c r="I11207" t="str">
        <f t="shared" si="525"/>
        <v>25</v>
      </c>
      <c r="J11207" t="str">
        <f t="shared" si="526"/>
        <v>October</v>
      </c>
      <c r="K11207" t="str">
        <f t="shared" si="527"/>
        <v>2018</v>
      </c>
      <c r="L11207" s="15">
        <v>0.57116898148148143</v>
      </c>
      <c r="M11207">
        <f>HOUR(K11207:K23249)</f>
        <v>0</v>
      </c>
      <c r="N11207">
        <f>MINUTE(K11207:K23249)</f>
        <v>0</v>
      </c>
      <c r="O11207">
        <f>SECOND(K11207:K23249)</f>
        <v>0</v>
      </c>
      <c r="P11207">
        <v>27</v>
      </c>
      <c r="Q11207">
        <f>G11207-P11207</f>
        <v>8836.27</v>
      </c>
      <c r="R11207" t="s">
        <v>831</v>
      </c>
      <c r="S11207" t="s">
        <v>18</v>
      </c>
      <c r="T11207" t="s">
        <v>19</v>
      </c>
    </row>
    <row r="11208" spans="1:20" x14ac:dyDescent="0.35">
      <c r="A11208" t="s">
        <v>29</v>
      </c>
      <c r="B11208" t="s">
        <v>180</v>
      </c>
      <c r="C11208" t="s">
        <v>13</v>
      </c>
      <c r="D11208" t="s">
        <v>31</v>
      </c>
      <c r="E11208" t="s">
        <v>181</v>
      </c>
      <c r="F11208" t="s">
        <v>24</v>
      </c>
      <c r="G11208">
        <v>18508.48</v>
      </c>
      <c r="H11208" s="1">
        <v>43398</v>
      </c>
      <c r="I11208" t="str">
        <f t="shared" si="525"/>
        <v>25</v>
      </c>
      <c r="J11208" t="str">
        <f t="shared" si="526"/>
        <v>October</v>
      </c>
      <c r="K11208" t="str">
        <f t="shared" si="527"/>
        <v>2018</v>
      </c>
      <c r="L11208" s="15">
        <v>0.58333333333333337</v>
      </c>
      <c r="M11208">
        <f>HOUR(K11208:K23250)</f>
        <v>0</v>
      </c>
      <c r="N11208">
        <f>MINUTE(K11208:K23250)</f>
        <v>0</v>
      </c>
      <c r="O11208">
        <f>SECOND(K11208:K23250)</f>
        <v>0</v>
      </c>
      <c r="P11208">
        <v>60</v>
      </c>
      <c r="Q11208">
        <f>G11208-P11208</f>
        <v>18448.48</v>
      </c>
      <c r="R11208" t="s">
        <v>1833</v>
      </c>
      <c r="S11208" t="s">
        <v>18</v>
      </c>
      <c r="T11208" t="s">
        <v>19</v>
      </c>
    </row>
    <row r="11209" spans="1:20" x14ac:dyDescent="0.35">
      <c r="A11209" t="s">
        <v>29</v>
      </c>
      <c r="B11209" t="s">
        <v>49</v>
      </c>
      <c r="C11209" t="s">
        <v>13</v>
      </c>
      <c r="D11209" t="s">
        <v>121</v>
      </c>
      <c r="E11209" t="s">
        <v>50</v>
      </c>
      <c r="F11209" t="s">
        <v>24</v>
      </c>
      <c r="G11209">
        <v>5674.58</v>
      </c>
      <c r="H11209" s="1">
        <v>43398</v>
      </c>
      <c r="I11209" t="str">
        <f t="shared" si="525"/>
        <v>25</v>
      </c>
      <c r="J11209" t="str">
        <f t="shared" si="526"/>
        <v>October</v>
      </c>
      <c r="K11209" t="str">
        <f t="shared" si="527"/>
        <v>2018</v>
      </c>
      <c r="L11209" s="15">
        <v>0.58333333333333337</v>
      </c>
      <c r="M11209">
        <f>HOUR(K11209:K23251)</f>
        <v>0</v>
      </c>
      <c r="N11209">
        <f>MINUTE(K11209:K23251)</f>
        <v>0</v>
      </c>
      <c r="O11209">
        <f>SECOND(K11209:K23251)</f>
        <v>0</v>
      </c>
      <c r="P11209">
        <v>1808.62</v>
      </c>
      <c r="Q11209">
        <f>G11209-P11209</f>
        <v>3865.96</v>
      </c>
      <c r="R11209" t="s">
        <v>1833</v>
      </c>
      <c r="S11209" t="s">
        <v>18</v>
      </c>
      <c r="T11209" t="s">
        <v>122</v>
      </c>
    </row>
    <row r="11210" spans="1:20" x14ac:dyDescent="0.35">
      <c r="A11210" t="s">
        <v>11</v>
      </c>
      <c r="B11210" t="s">
        <v>12</v>
      </c>
      <c r="C11210" t="s">
        <v>13</v>
      </c>
      <c r="D11210" t="s">
        <v>20</v>
      </c>
      <c r="E11210" t="s">
        <v>15</v>
      </c>
      <c r="F11210" t="s">
        <v>16</v>
      </c>
      <c r="G11210">
        <v>1950.2</v>
      </c>
      <c r="H11210" s="1">
        <v>43398</v>
      </c>
      <c r="I11210" t="str">
        <f t="shared" si="525"/>
        <v>25</v>
      </c>
      <c r="J11210" t="str">
        <f t="shared" si="526"/>
        <v>October</v>
      </c>
      <c r="K11210" t="str">
        <f t="shared" si="527"/>
        <v>2018</v>
      </c>
      <c r="L11210" s="15">
        <v>0.5845717592592593</v>
      </c>
      <c r="M11210">
        <f>HOUR(K11210:K23252)</f>
        <v>0</v>
      </c>
      <c r="N11210">
        <f>MINUTE(K11210:K23252)</f>
        <v>0</v>
      </c>
      <c r="O11210">
        <f>SECOND(K11210:K23252)</f>
        <v>0</v>
      </c>
      <c r="P11210">
        <v>7.45</v>
      </c>
      <c r="Q11210">
        <f>G11210-P11210</f>
        <v>1942.75</v>
      </c>
      <c r="R11210" t="s">
        <v>219</v>
      </c>
      <c r="S11210" t="s">
        <v>18</v>
      </c>
      <c r="T11210" t="s">
        <v>19</v>
      </c>
    </row>
    <row r="11211" spans="1:20" x14ac:dyDescent="0.35">
      <c r="A11211" t="s">
        <v>11</v>
      </c>
      <c r="B11211" t="s">
        <v>62</v>
      </c>
      <c r="C11211" t="s">
        <v>13</v>
      </c>
      <c r="D11211" t="s">
        <v>20</v>
      </c>
      <c r="E11211" t="s">
        <v>63</v>
      </c>
      <c r="F11211" t="s">
        <v>24</v>
      </c>
      <c r="G11211">
        <v>1907.38</v>
      </c>
      <c r="H11211" s="1">
        <v>43398</v>
      </c>
      <c r="I11211" t="str">
        <f t="shared" si="525"/>
        <v>25</v>
      </c>
      <c r="J11211" t="str">
        <f t="shared" si="526"/>
        <v>October</v>
      </c>
      <c r="K11211" t="str">
        <f t="shared" si="527"/>
        <v>2018</v>
      </c>
      <c r="L11211" s="15">
        <v>0.5923842592592593</v>
      </c>
      <c r="M11211">
        <f>HOUR(K11211:K23253)</f>
        <v>0</v>
      </c>
      <c r="N11211">
        <f>MINUTE(K11211:K23253)</f>
        <v>0</v>
      </c>
      <c r="O11211">
        <f>SECOND(K11211:K23253)</f>
        <v>0</v>
      </c>
      <c r="P11211">
        <v>26.83</v>
      </c>
      <c r="Q11211">
        <f>G11211-P11211</f>
        <v>1880.5500000000002</v>
      </c>
      <c r="R11211" t="s">
        <v>415</v>
      </c>
      <c r="S11211" t="s">
        <v>18</v>
      </c>
      <c r="T11211" t="s">
        <v>19</v>
      </c>
    </row>
    <row r="11212" spans="1:20" x14ac:dyDescent="0.35">
      <c r="A11212" t="s">
        <v>11</v>
      </c>
      <c r="B11212" t="s">
        <v>12</v>
      </c>
      <c r="C11212" t="s">
        <v>13</v>
      </c>
      <c r="D11212" t="s">
        <v>14</v>
      </c>
      <c r="E11212" t="s">
        <v>15</v>
      </c>
      <c r="F11212" t="s">
        <v>16</v>
      </c>
      <c r="G11212">
        <v>1924.32</v>
      </c>
      <c r="H11212" s="1">
        <v>43398</v>
      </c>
      <c r="I11212" t="str">
        <f t="shared" si="525"/>
        <v>25</v>
      </c>
      <c r="J11212" t="str">
        <f t="shared" si="526"/>
        <v>October</v>
      </c>
      <c r="K11212" t="str">
        <f t="shared" si="527"/>
        <v>2018</v>
      </c>
      <c r="L11212" s="15">
        <v>0.60018518518518515</v>
      </c>
      <c r="M11212">
        <f>HOUR(K11212:K23254)</f>
        <v>0</v>
      </c>
      <c r="N11212">
        <f>MINUTE(K11212:K23254)</f>
        <v>0</v>
      </c>
      <c r="O11212">
        <f>SECOND(K11212:K23254)</f>
        <v>0</v>
      </c>
      <c r="P11212">
        <v>25.88</v>
      </c>
      <c r="Q11212">
        <f>G11212-P11212</f>
        <v>1898.4399999999998</v>
      </c>
      <c r="R11212" t="s">
        <v>1192</v>
      </c>
      <c r="S11212" t="s">
        <v>18</v>
      </c>
      <c r="T11212" t="s">
        <v>19</v>
      </c>
    </row>
    <row r="11213" spans="1:20" x14ac:dyDescent="0.35">
      <c r="A11213" t="s">
        <v>11</v>
      </c>
      <c r="B11213" t="s">
        <v>312</v>
      </c>
      <c r="C11213" t="s">
        <v>13</v>
      </c>
      <c r="D11213" t="s">
        <v>20</v>
      </c>
      <c r="E11213" t="s">
        <v>59</v>
      </c>
      <c r="F11213" t="s">
        <v>16</v>
      </c>
      <c r="G11213">
        <v>6437.75</v>
      </c>
      <c r="H11213" s="1">
        <v>43398</v>
      </c>
      <c r="I11213" t="str">
        <f t="shared" si="525"/>
        <v>25</v>
      </c>
      <c r="J11213" t="str">
        <f t="shared" si="526"/>
        <v>October</v>
      </c>
      <c r="K11213" t="str">
        <f t="shared" si="527"/>
        <v>2018</v>
      </c>
      <c r="L11213" s="15">
        <v>0.60798611111111112</v>
      </c>
      <c r="M11213">
        <f>HOUR(K11213:K23255)</f>
        <v>0</v>
      </c>
      <c r="N11213">
        <f>MINUTE(K11213:K23255)</f>
        <v>0</v>
      </c>
      <c r="O11213">
        <f>SECOND(K11213:K23255)</f>
        <v>0</v>
      </c>
      <c r="P11213">
        <v>26.89</v>
      </c>
      <c r="Q11213">
        <f>G11213-P11213</f>
        <v>6410.86</v>
      </c>
      <c r="R11213" t="s">
        <v>72</v>
      </c>
      <c r="S11213" t="s">
        <v>18</v>
      </c>
      <c r="T11213" t="s">
        <v>19</v>
      </c>
    </row>
    <row r="11214" spans="1:20" x14ac:dyDescent="0.35">
      <c r="A11214" t="s">
        <v>11</v>
      </c>
      <c r="B11214" t="s">
        <v>156</v>
      </c>
      <c r="C11214" t="s">
        <v>13</v>
      </c>
      <c r="D11214" t="s">
        <v>14</v>
      </c>
      <c r="E11214" t="s">
        <v>76</v>
      </c>
      <c r="F11214" t="s">
        <v>24</v>
      </c>
      <c r="G11214">
        <v>43324.36</v>
      </c>
      <c r="H11214" s="1">
        <v>43398</v>
      </c>
      <c r="I11214" t="str">
        <f t="shared" si="525"/>
        <v>25</v>
      </c>
      <c r="J11214" t="str">
        <f t="shared" si="526"/>
        <v>October</v>
      </c>
      <c r="K11214" t="str">
        <f t="shared" si="527"/>
        <v>2018</v>
      </c>
      <c r="L11214" s="15">
        <v>0.61578703703703697</v>
      </c>
      <c r="M11214">
        <f>HOUR(K11214:K23256)</f>
        <v>0</v>
      </c>
      <c r="N11214">
        <f>MINUTE(K11214:K23256)</f>
        <v>0</v>
      </c>
      <c r="O11214">
        <f>SECOND(K11214:K23256)</f>
        <v>0</v>
      </c>
      <c r="P11214">
        <v>20.6</v>
      </c>
      <c r="Q11214">
        <f>G11214-P11214</f>
        <v>43303.76</v>
      </c>
      <c r="R11214" t="s">
        <v>1777</v>
      </c>
      <c r="S11214" t="s">
        <v>18</v>
      </c>
      <c r="T11214" t="s">
        <v>19</v>
      </c>
    </row>
    <row r="11215" spans="1:20" x14ac:dyDescent="0.35">
      <c r="A11215" t="s">
        <v>11</v>
      </c>
      <c r="B11215" t="s">
        <v>336</v>
      </c>
      <c r="C11215" t="s">
        <v>13</v>
      </c>
      <c r="D11215" t="s">
        <v>14</v>
      </c>
      <c r="E11215" t="s">
        <v>337</v>
      </c>
      <c r="F11215" t="s">
        <v>16</v>
      </c>
      <c r="G11215">
        <v>11208.24</v>
      </c>
      <c r="H11215" s="1">
        <v>43398</v>
      </c>
      <c r="I11215" t="str">
        <f t="shared" si="525"/>
        <v>25</v>
      </c>
      <c r="J11215" t="str">
        <f t="shared" si="526"/>
        <v>October</v>
      </c>
      <c r="K11215" t="str">
        <f t="shared" si="527"/>
        <v>2018</v>
      </c>
      <c r="L11215" s="15">
        <v>0.62358796296296293</v>
      </c>
      <c r="M11215">
        <f>HOUR(K11215:K23257)</f>
        <v>0</v>
      </c>
      <c r="N11215">
        <f>MINUTE(K11215:K23257)</f>
        <v>0</v>
      </c>
      <c r="O11215">
        <f>SECOND(K11215:K23257)</f>
        <v>0</v>
      </c>
      <c r="P11215">
        <v>83.94</v>
      </c>
      <c r="Q11215">
        <f>G11215-P11215</f>
        <v>11124.3</v>
      </c>
      <c r="R11215" t="s">
        <v>1479</v>
      </c>
      <c r="S11215" t="s">
        <v>18</v>
      </c>
      <c r="T11215" t="s">
        <v>19</v>
      </c>
    </row>
    <row r="11216" spans="1:20" x14ac:dyDescent="0.35">
      <c r="A11216" t="s">
        <v>29</v>
      </c>
      <c r="B11216" t="s">
        <v>223</v>
      </c>
      <c r="C11216" t="s">
        <v>13</v>
      </c>
      <c r="D11216" t="s">
        <v>121</v>
      </c>
      <c r="E11216" t="s">
        <v>23</v>
      </c>
      <c r="F11216" t="s">
        <v>24</v>
      </c>
      <c r="G11216">
        <v>6564.12</v>
      </c>
      <c r="H11216" s="1">
        <v>43398</v>
      </c>
      <c r="I11216" t="str">
        <f t="shared" si="525"/>
        <v>25</v>
      </c>
      <c r="J11216" t="str">
        <f t="shared" si="526"/>
        <v>October</v>
      </c>
      <c r="K11216" t="str">
        <f t="shared" si="527"/>
        <v>2018</v>
      </c>
      <c r="L11216" s="15">
        <v>0.625</v>
      </c>
      <c r="M11216">
        <f>HOUR(K11216:K23258)</f>
        <v>0</v>
      </c>
      <c r="N11216">
        <f>MINUTE(K11216:K23258)</f>
        <v>0</v>
      </c>
      <c r="O11216">
        <f>SECOND(K11216:K23258)</f>
        <v>0</v>
      </c>
      <c r="P11216">
        <v>596.33000000000004</v>
      </c>
      <c r="Q11216">
        <f>G11216-P11216</f>
        <v>5967.79</v>
      </c>
      <c r="R11216" t="s">
        <v>1833</v>
      </c>
      <c r="S11216" t="s">
        <v>18</v>
      </c>
      <c r="T11216" t="s">
        <v>122</v>
      </c>
    </row>
    <row r="11217" spans="1:20" x14ac:dyDescent="0.35">
      <c r="A11217" t="s">
        <v>29</v>
      </c>
      <c r="B11217" t="s">
        <v>25</v>
      </c>
      <c r="C11217" t="s">
        <v>13</v>
      </c>
      <c r="D11217" t="s">
        <v>31</v>
      </c>
      <c r="E11217" t="s">
        <v>26</v>
      </c>
      <c r="F11217" t="s">
        <v>16</v>
      </c>
      <c r="G11217">
        <v>5295.48</v>
      </c>
      <c r="H11217" s="1">
        <v>43398</v>
      </c>
      <c r="I11217" t="str">
        <f t="shared" si="525"/>
        <v>25</v>
      </c>
      <c r="J11217" t="str">
        <f t="shared" si="526"/>
        <v>October</v>
      </c>
      <c r="K11217" t="str">
        <f t="shared" si="527"/>
        <v>2018</v>
      </c>
      <c r="L11217" s="15">
        <v>0.625</v>
      </c>
      <c r="M11217">
        <f>HOUR(K11217:K23259)</f>
        <v>0</v>
      </c>
      <c r="N11217">
        <f>MINUTE(K11217:K23259)</f>
        <v>0</v>
      </c>
      <c r="O11217">
        <f>SECOND(K11217:K23259)</f>
        <v>0</v>
      </c>
      <c r="P11217">
        <v>33</v>
      </c>
      <c r="Q11217">
        <f>G11217-P11217</f>
        <v>5262.48</v>
      </c>
      <c r="R11217" t="s">
        <v>1833</v>
      </c>
      <c r="S11217" t="s">
        <v>18</v>
      </c>
      <c r="T11217" t="s">
        <v>19</v>
      </c>
    </row>
    <row r="11218" spans="1:20" x14ac:dyDescent="0.35">
      <c r="A11218" t="s">
        <v>29</v>
      </c>
      <c r="B11218" t="s">
        <v>106</v>
      </c>
      <c r="C11218" t="s">
        <v>13</v>
      </c>
      <c r="D11218" t="s">
        <v>31</v>
      </c>
      <c r="E11218" t="s">
        <v>107</v>
      </c>
      <c r="F11218" t="s">
        <v>16</v>
      </c>
      <c r="G11218">
        <v>10622.45</v>
      </c>
      <c r="H11218" s="1">
        <v>43398</v>
      </c>
      <c r="I11218" t="str">
        <f t="shared" si="525"/>
        <v>25</v>
      </c>
      <c r="J11218" t="str">
        <f t="shared" si="526"/>
        <v>October</v>
      </c>
      <c r="K11218" t="str">
        <f t="shared" si="527"/>
        <v>2018</v>
      </c>
      <c r="L11218" s="15">
        <v>0.625</v>
      </c>
      <c r="M11218">
        <f>HOUR(K11218:K23260)</f>
        <v>0</v>
      </c>
      <c r="N11218">
        <f>MINUTE(K11218:K23260)</f>
        <v>0</v>
      </c>
      <c r="O11218">
        <f>SECOND(K11218:K23260)</f>
        <v>0</v>
      </c>
      <c r="P11218">
        <v>197</v>
      </c>
      <c r="Q11218">
        <f>G11218-P11218</f>
        <v>10425.450000000001</v>
      </c>
      <c r="R11218" t="s">
        <v>1833</v>
      </c>
      <c r="S11218" t="s">
        <v>18</v>
      </c>
      <c r="T11218" t="s">
        <v>19</v>
      </c>
    </row>
    <row r="11219" spans="1:20" x14ac:dyDescent="0.35">
      <c r="A11219" t="s">
        <v>29</v>
      </c>
      <c r="B11219" t="s">
        <v>296</v>
      </c>
      <c r="C11219" t="s">
        <v>13</v>
      </c>
      <c r="D11219" t="s">
        <v>121</v>
      </c>
      <c r="E11219" t="s">
        <v>32</v>
      </c>
      <c r="F11219" t="s">
        <v>24</v>
      </c>
      <c r="G11219">
        <v>12426.87</v>
      </c>
      <c r="H11219" s="1">
        <v>43398</v>
      </c>
      <c r="I11219" t="str">
        <f t="shared" si="525"/>
        <v>25</v>
      </c>
      <c r="J11219" t="str">
        <f t="shared" si="526"/>
        <v>October</v>
      </c>
      <c r="K11219" t="str">
        <f t="shared" si="527"/>
        <v>2018</v>
      </c>
      <c r="L11219" s="15">
        <v>0.625</v>
      </c>
      <c r="M11219">
        <f>HOUR(K11219:K23261)</f>
        <v>0</v>
      </c>
      <c r="N11219">
        <f>MINUTE(K11219:K23261)</f>
        <v>0</v>
      </c>
      <c r="O11219">
        <f>SECOND(K11219:K23261)</f>
        <v>0</v>
      </c>
      <c r="P11219">
        <v>1433.98</v>
      </c>
      <c r="Q11219">
        <f>G11219-P11219</f>
        <v>10992.890000000001</v>
      </c>
      <c r="R11219" t="s">
        <v>1833</v>
      </c>
      <c r="S11219" t="s">
        <v>18</v>
      </c>
      <c r="T11219" t="s">
        <v>122</v>
      </c>
    </row>
    <row r="11220" spans="1:20" x14ac:dyDescent="0.35">
      <c r="A11220" t="s">
        <v>11</v>
      </c>
      <c r="B11220" t="s">
        <v>37</v>
      </c>
      <c r="C11220" t="s">
        <v>13</v>
      </c>
      <c r="D11220" t="s">
        <v>20</v>
      </c>
      <c r="E11220" t="s">
        <v>38</v>
      </c>
      <c r="F11220" t="s">
        <v>16</v>
      </c>
      <c r="G11220">
        <v>8741.6299999999992</v>
      </c>
      <c r="H11220" s="1">
        <v>43398</v>
      </c>
      <c r="I11220" t="str">
        <f t="shared" si="525"/>
        <v>25</v>
      </c>
      <c r="J11220" t="str">
        <f t="shared" si="526"/>
        <v>October</v>
      </c>
      <c r="K11220" t="str">
        <f t="shared" si="527"/>
        <v>2018</v>
      </c>
      <c r="L11220" s="15">
        <v>0.62915509259259261</v>
      </c>
      <c r="M11220">
        <f>HOUR(K11220:K23262)</f>
        <v>0</v>
      </c>
      <c r="N11220">
        <f>MINUTE(K11220:K23262)</f>
        <v>0</v>
      </c>
      <c r="O11220">
        <f>SECOND(K11220:K23262)</f>
        <v>0</v>
      </c>
      <c r="P11220">
        <v>8.32</v>
      </c>
      <c r="Q11220">
        <f>G11220-P11220</f>
        <v>8733.31</v>
      </c>
      <c r="R11220" t="s">
        <v>947</v>
      </c>
      <c r="S11220" t="s">
        <v>18</v>
      </c>
      <c r="T11220" t="s">
        <v>19</v>
      </c>
    </row>
    <row r="11221" spans="1:20" x14ac:dyDescent="0.35">
      <c r="A11221" t="s">
        <v>11</v>
      </c>
      <c r="B11221" t="s">
        <v>148</v>
      </c>
      <c r="C11221" t="s">
        <v>13</v>
      </c>
      <c r="D11221" t="s">
        <v>14</v>
      </c>
      <c r="E11221" t="s">
        <v>149</v>
      </c>
      <c r="F11221" t="s">
        <v>16</v>
      </c>
      <c r="G11221">
        <v>9682.7199999999993</v>
      </c>
      <c r="H11221" s="1">
        <v>43398</v>
      </c>
      <c r="I11221" t="str">
        <f t="shared" si="525"/>
        <v>25</v>
      </c>
      <c r="J11221" t="str">
        <f t="shared" si="526"/>
        <v>October</v>
      </c>
      <c r="K11221" t="str">
        <f t="shared" si="527"/>
        <v>2018</v>
      </c>
      <c r="L11221" s="15">
        <v>0.63422453703703707</v>
      </c>
      <c r="M11221">
        <f>HOUR(K11221:K23263)</f>
        <v>0</v>
      </c>
      <c r="N11221">
        <f>MINUTE(K11221:K23263)</f>
        <v>0</v>
      </c>
      <c r="O11221">
        <f>SECOND(K11221:K23263)</f>
        <v>0</v>
      </c>
      <c r="P11221">
        <v>481</v>
      </c>
      <c r="Q11221">
        <f>G11221-P11221</f>
        <v>9201.7199999999993</v>
      </c>
      <c r="R11221" t="s">
        <v>165</v>
      </c>
      <c r="S11221" t="s">
        <v>18</v>
      </c>
      <c r="T11221" t="s">
        <v>19</v>
      </c>
    </row>
    <row r="11222" spans="1:20" x14ac:dyDescent="0.35">
      <c r="A11222" t="s">
        <v>11</v>
      </c>
      <c r="B11222" t="s">
        <v>73</v>
      </c>
      <c r="C11222" t="s">
        <v>13</v>
      </c>
      <c r="D11222" t="s">
        <v>14</v>
      </c>
      <c r="E11222" t="s">
        <v>74</v>
      </c>
      <c r="F11222" t="s">
        <v>16</v>
      </c>
      <c r="G11222">
        <v>23558.38</v>
      </c>
      <c r="H11222" s="1">
        <v>43398</v>
      </c>
      <c r="I11222" t="str">
        <f t="shared" si="525"/>
        <v>25</v>
      </c>
      <c r="J11222" t="str">
        <f t="shared" si="526"/>
        <v>October</v>
      </c>
      <c r="K11222" t="str">
        <f t="shared" si="527"/>
        <v>2018</v>
      </c>
      <c r="L11222" s="15">
        <v>0.63929398148148142</v>
      </c>
      <c r="M11222">
        <f>HOUR(K11222:K23264)</f>
        <v>0</v>
      </c>
      <c r="N11222">
        <f>MINUTE(K11222:K23264)</f>
        <v>0</v>
      </c>
      <c r="O11222">
        <f>SECOND(K11222:K23264)</f>
        <v>0</v>
      </c>
      <c r="P11222">
        <v>40.380000000000003</v>
      </c>
      <c r="Q11222">
        <f>G11222-P11222</f>
        <v>23518</v>
      </c>
      <c r="R11222" t="s">
        <v>311</v>
      </c>
      <c r="S11222" t="s">
        <v>18</v>
      </c>
      <c r="T11222" t="s">
        <v>19</v>
      </c>
    </row>
    <row r="11223" spans="1:20" x14ac:dyDescent="0.35">
      <c r="A11223" t="s">
        <v>11</v>
      </c>
      <c r="B11223" t="s">
        <v>143</v>
      </c>
      <c r="C11223" t="s">
        <v>13</v>
      </c>
      <c r="D11223" t="s">
        <v>14</v>
      </c>
      <c r="E11223" t="s">
        <v>144</v>
      </c>
      <c r="F11223" t="s">
        <v>24</v>
      </c>
      <c r="G11223">
        <v>47491</v>
      </c>
      <c r="H11223" s="1">
        <v>43398</v>
      </c>
      <c r="I11223" t="str">
        <f t="shared" si="525"/>
        <v>25</v>
      </c>
      <c r="J11223" t="str">
        <f t="shared" si="526"/>
        <v>October</v>
      </c>
      <c r="K11223" t="str">
        <f t="shared" si="527"/>
        <v>2018</v>
      </c>
      <c r="L11223" s="15">
        <v>0.64435185185185184</v>
      </c>
      <c r="M11223">
        <f>HOUR(K11223:K23265)</f>
        <v>0</v>
      </c>
      <c r="N11223">
        <f>MINUTE(K11223:K23265)</f>
        <v>0</v>
      </c>
      <c r="O11223">
        <f>SECOND(K11223:K23265)</f>
        <v>0</v>
      </c>
      <c r="P11223">
        <v>28.22</v>
      </c>
      <c r="Q11223">
        <f>G11223-P11223</f>
        <v>47462.78</v>
      </c>
      <c r="R11223" t="s">
        <v>1778</v>
      </c>
      <c r="S11223" t="s">
        <v>18</v>
      </c>
      <c r="T11223" t="s">
        <v>19</v>
      </c>
    </row>
    <row r="11224" spans="1:20" x14ac:dyDescent="0.35">
      <c r="A11224" t="s">
        <v>11</v>
      </c>
      <c r="B11224" t="s">
        <v>62</v>
      </c>
      <c r="C11224" t="s">
        <v>13</v>
      </c>
      <c r="D11224" t="s">
        <v>20</v>
      </c>
      <c r="E11224" t="s">
        <v>63</v>
      </c>
      <c r="F11224" t="s">
        <v>24</v>
      </c>
      <c r="G11224">
        <v>1894.44</v>
      </c>
      <c r="H11224" s="1">
        <v>43398</v>
      </c>
      <c r="I11224" t="str">
        <f t="shared" si="525"/>
        <v>25</v>
      </c>
      <c r="J11224" t="str">
        <f t="shared" si="526"/>
        <v>October</v>
      </c>
      <c r="K11224" t="str">
        <f t="shared" si="527"/>
        <v>2018</v>
      </c>
      <c r="L11224" s="15">
        <v>0.6494212962962963</v>
      </c>
      <c r="M11224">
        <f>HOUR(K11224:K23266)</f>
        <v>0</v>
      </c>
      <c r="N11224">
        <f>MINUTE(K11224:K23266)</f>
        <v>0</v>
      </c>
      <c r="O11224">
        <f>SECOND(K11224:K23266)</f>
        <v>0</v>
      </c>
      <c r="P11224">
        <v>12.94</v>
      </c>
      <c r="Q11224">
        <f>G11224-P11224</f>
        <v>1881.5</v>
      </c>
      <c r="R11224" t="s">
        <v>946</v>
      </c>
      <c r="S11224" t="s">
        <v>18</v>
      </c>
      <c r="T11224" t="s">
        <v>19</v>
      </c>
    </row>
    <row r="11225" spans="1:20" x14ac:dyDescent="0.35">
      <c r="A11225" t="s">
        <v>11</v>
      </c>
      <c r="B11225" t="s">
        <v>547</v>
      </c>
      <c r="C11225" t="s">
        <v>13</v>
      </c>
      <c r="D11225" t="s">
        <v>14</v>
      </c>
      <c r="E11225" t="s">
        <v>548</v>
      </c>
      <c r="F11225" t="s">
        <v>16</v>
      </c>
      <c r="G11225">
        <v>14203.64</v>
      </c>
      <c r="H11225" s="1">
        <v>43398</v>
      </c>
      <c r="I11225" t="str">
        <f t="shared" si="525"/>
        <v>25</v>
      </c>
      <c r="J11225" t="str">
        <f t="shared" si="526"/>
        <v>October</v>
      </c>
      <c r="K11225" t="str">
        <f t="shared" si="527"/>
        <v>2018</v>
      </c>
      <c r="L11225" s="15">
        <v>0.65449074074074076</v>
      </c>
      <c r="M11225">
        <f>HOUR(K11225:K23267)</f>
        <v>0</v>
      </c>
      <c r="N11225">
        <f>MINUTE(K11225:K23267)</f>
        <v>0</v>
      </c>
      <c r="O11225">
        <f>SECOND(K11225:K23267)</f>
        <v>0</v>
      </c>
      <c r="P11225">
        <v>38.07</v>
      </c>
      <c r="Q11225">
        <f>G11225-P11225</f>
        <v>14165.57</v>
      </c>
      <c r="R11225" t="s">
        <v>550</v>
      </c>
      <c r="S11225" t="s">
        <v>18</v>
      </c>
      <c r="T11225" t="s">
        <v>19</v>
      </c>
    </row>
    <row r="11226" spans="1:20" x14ac:dyDescent="0.35">
      <c r="A11226" t="s">
        <v>11</v>
      </c>
      <c r="B11226" t="s">
        <v>379</v>
      </c>
      <c r="C11226" t="s">
        <v>13</v>
      </c>
      <c r="D11226" t="s">
        <v>20</v>
      </c>
      <c r="E11226" t="s">
        <v>380</v>
      </c>
      <c r="F11226" t="s">
        <v>16</v>
      </c>
      <c r="G11226">
        <v>19317.349999999999</v>
      </c>
      <c r="H11226" s="1">
        <v>43398</v>
      </c>
      <c r="I11226" t="str">
        <f t="shared" si="525"/>
        <v>25</v>
      </c>
      <c r="J11226" t="str">
        <f t="shared" si="526"/>
        <v>October</v>
      </c>
      <c r="K11226" t="str">
        <f t="shared" si="527"/>
        <v>2018</v>
      </c>
      <c r="L11226" s="15">
        <v>0.65956018518518522</v>
      </c>
      <c r="M11226">
        <f>HOUR(K11226:K23268)</f>
        <v>0</v>
      </c>
      <c r="N11226">
        <f>MINUTE(K11226:K23268)</f>
        <v>0</v>
      </c>
      <c r="O11226">
        <f>SECOND(K11226:K23268)</f>
        <v>0</v>
      </c>
      <c r="P11226">
        <v>22.7</v>
      </c>
      <c r="Q11226">
        <f>G11226-P11226</f>
        <v>19294.649999999998</v>
      </c>
      <c r="R11226" t="s">
        <v>467</v>
      </c>
      <c r="S11226" t="s">
        <v>18</v>
      </c>
      <c r="T11226" t="s">
        <v>19</v>
      </c>
    </row>
    <row r="11227" spans="1:20" x14ac:dyDescent="0.35">
      <c r="A11227" t="s">
        <v>11</v>
      </c>
      <c r="B11227" t="s">
        <v>242</v>
      </c>
      <c r="C11227" t="s">
        <v>13</v>
      </c>
      <c r="D11227" t="s">
        <v>14</v>
      </c>
      <c r="E11227" t="s">
        <v>193</v>
      </c>
      <c r="F11227" t="s">
        <v>16</v>
      </c>
      <c r="G11227">
        <v>24815.53</v>
      </c>
      <c r="H11227" s="1">
        <v>43398</v>
      </c>
      <c r="I11227" t="str">
        <f t="shared" si="525"/>
        <v>25</v>
      </c>
      <c r="J11227" t="str">
        <f t="shared" si="526"/>
        <v>October</v>
      </c>
      <c r="K11227" t="str">
        <f t="shared" si="527"/>
        <v>2018</v>
      </c>
      <c r="L11227" s="15">
        <v>0.66462962962962957</v>
      </c>
      <c r="M11227">
        <f>HOUR(K11227:K23269)</f>
        <v>0</v>
      </c>
      <c r="N11227">
        <f>MINUTE(K11227:K23269)</f>
        <v>0</v>
      </c>
      <c r="O11227">
        <f>SECOND(K11227:K23269)</f>
        <v>0</v>
      </c>
      <c r="P11227">
        <v>57.68</v>
      </c>
      <c r="Q11227">
        <f>G11227-P11227</f>
        <v>24757.85</v>
      </c>
      <c r="R11227" t="s">
        <v>252</v>
      </c>
      <c r="S11227" t="s">
        <v>18</v>
      </c>
      <c r="T11227" t="s">
        <v>19</v>
      </c>
    </row>
    <row r="11228" spans="1:20" x14ac:dyDescent="0.35">
      <c r="A11228" t="s">
        <v>29</v>
      </c>
      <c r="B11228" t="s">
        <v>124</v>
      </c>
      <c r="C11228" t="s">
        <v>13</v>
      </c>
      <c r="D11228" t="s">
        <v>121</v>
      </c>
      <c r="E11228" t="s">
        <v>125</v>
      </c>
      <c r="F11228" t="s">
        <v>16</v>
      </c>
      <c r="G11228">
        <v>6988.64</v>
      </c>
      <c r="H11228" s="1">
        <v>43398</v>
      </c>
      <c r="I11228" t="str">
        <f t="shared" si="525"/>
        <v>25</v>
      </c>
      <c r="J11228" t="str">
        <f t="shared" si="526"/>
        <v>October</v>
      </c>
      <c r="K11228" t="str">
        <f t="shared" si="527"/>
        <v>2018</v>
      </c>
      <c r="L11228" s="15">
        <v>0.66666666666666663</v>
      </c>
      <c r="M11228">
        <f>HOUR(K11228:K23270)</f>
        <v>0</v>
      </c>
      <c r="N11228">
        <f>MINUTE(K11228:K23270)</f>
        <v>0</v>
      </c>
      <c r="O11228">
        <f>SECOND(K11228:K23270)</f>
        <v>0</v>
      </c>
      <c r="P11228">
        <v>1630.36</v>
      </c>
      <c r="Q11228">
        <f>G11228-P11228</f>
        <v>5358.2800000000007</v>
      </c>
      <c r="R11228" t="s">
        <v>1833</v>
      </c>
      <c r="S11228" t="s">
        <v>18</v>
      </c>
      <c r="T11228" t="s">
        <v>122</v>
      </c>
    </row>
    <row r="11229" spans="1:20" x14ac:dyDescent="0.35">
      <c r="A11229" t="s">
        <v>29</v>
      </c>
      <c r="B11229" t="s">
        <v>205</v>
      </c>
      <c r="C11229" t="s">
        <v>13</v>
      </c>
      <c r="D11229" t="s">
        <v>121</v>
      </c>
      <c r="E11229" t="s">
        <v>81</v>
      </c>
      <c r="F11229" t="s">
        <v>24</v>
      </c>
      <c r="G11229">
        <v>9332.5400000000009</v>
      </c>
      <c r="H11229" s="1">
        <v>43398</v>
      </c>
      <c r="I11229" t="str">
        <f t="shared" si="525"/>
        <v>25</v>
      </c>
      <c r="J11229" t="str">
        <f t="shared" si="526"/>
        <v>October</v>
      </c>
      <c r="K11229" t="str">
        <f t="shared" si="527"/>
        <v>2018</v>
      </c>
      <c r="L11229" s="15">
        <v>0.66666666666666663</v>
      </c>
      <c r="M11229">
        <f>HOUR(K11229:K23271)</f>
        <v>0</v>
      </c>
      <c r="N11229">
        <f>MINUTE(K11229:K23271)</f>
        <v>0</v>
      </c>
      <c r="O11229">
        <f>SECOND(K11229:K23271)</f>
        <v>0</v>
      </c>
      <c r="P11229">
        <v>916.75</v>
      </c>
      <c r="Q11229">
        <f>G11229-P11229</f>
        <v>8415.7900000000009</v>
      </c>
      <c r="R11229" t="s">
        <v>1833</v>
      </c>
      <c r="S11229" t="s">
        <v>18</v>
      </c>
      <c r="T11229" t="s">
        <v>122</v>
      </c>
    </row>
    <row r="11230" spans="1:20" x14ac:dyDescent="0.35">
      <c r="A11230" t="s">
        <v>11</v>
      </c>
      <c r="B11230" t="s">
        <v>377</v>
      </c>
      <c r="C11230" t="s">
        <v>13</v>
      </c>
      <c r="D11230" t="s">
        <v>14</v>
      </c>
      <c r="E11230" t="s">
        <v>378</v>
      </c>
      <c r="F11230" t="s">
        <v>24</v>
      </c>
      <c r="G11230">
        <v>17183.080000000002</v>
      </c>
      <c r="H11230" s="1">
        <v>43398</v>
      </c>
      <c r="I11230" t="str">
        <f t="shared" si="525"/>
        <v>25</v>
      </c>
      <c r="J11230" t="str">
        <f t="shared" si="526"/>
        <v>October</v>
      </c>
      <c r="K11230" t="str">
        <f t="shared" si="527"/>
        <v>2018</v>
      </c>
      <c r="L11230" s="15">
        <v>0.67452546296296301</v>
      </c>
      <c r="M11230">
        <f>HOUR(K11230:K23272)</f>
        <v>0</v>
      </c>
      <c r="N11230">
        <f>MINUTE(K11230:K23272)</f>
        <v>0</v>
      </c>
      <c r="O11230">
        <f>SECOND(K11230:K23272)</f>
        <v>0</v>
      </c>
      <c r="P11230">
        <v>18.8</v>
      </c>
      <c r="Q11230">
        <f>G11230-P11230</f>
        <v>17164.280000000002</v>
      </c>
      <c r="R11230" t="s">
        <v>982</v>
      </c>
      <c r="S11230" t="s">
        <v>18</v>
      </c>
      <c r="T11230" t="s">
        <v>19</v>
      </c>
    </row>
    <row r="11231" spans="1:20" x14ac:dyDescent="0.35">
      <c r="A11231" t="s">
        <v>11</v>
      </c>
      <c r="B11231" t="s">
        <v>75</v>
      </c>
      <c r="C11231" t="s">
        <v>13</v>
      </c>
      <c r="D11231" t="s">
        <v>20</v>
      </c>
      <c r="E11231" t="s">
        <v>76</v>
      </c>
      <c r="F11231" t="s">
        <v>24</v>
      </c>
      <c r="G11231">
        <v>5215.8999999999996</v>
      </c>
      <c r="H11231" s="1">
        <v>43398</v>
      </c>
      <c r="I11231" t="str">
        <f t="shared" si="525"/>
        <v>25</v>
      </c>
      <c r="J11231" t="str">
        <f t="shared" si="526"/>
        <v>October</v>
      </c>
      <c r="K11231" t="str">
        <f t="shared" si="527"/>
        <v>2018</v>
      </c>
      <c r="L11231" s="15">
        <v>0.68762731481481476</v>
      </c>
      <c r="M11231">
        <f>HOUR(K11231:K23273)</f>
        <v>0</v>
      </c>
      <c r="N11231">
        <f>MINUTE(K11231:K23273)</f>
        <v>0</v>
      </c>
      <c r="O11231">
        <f>SECOND(K11231:K23273)</f>
        <v>0</v>
      </c>
      <c r="P11231">
        <v>12.76</v>
      </c>
      <c r="Q11231">
        <f>G11231-P11231</f>
        <v>5203.1399999999994</v>
      </c>
      <c r="R11231" t="s">
        <v>72</v>
      </c>
      <c r="S11231" t="s">
        <v>18</v>
      </c>
      <c r="T11231" t="s">
        <v>19</v>
      </c>
    </row>
    <row r="11232" spans="1:20" x14ac:dyDescent="0.35">
      <c r="A11232" t="s">
        <v>11</v>
      </c>
      <c r="B11232" t="s">
        <v>227</v>
      </c>
      <c r="C11232" t="s">
        <v>13</v>
      </c>
      <c r="D11232" t="s">
        <v>14</v>
      </c>
      <c r="E11232" t="s">
        <v>228</v>
      </c>
      <c r="F11232" t="s">
        <v>24</v>
      </c>
      <c r="G11232">
        <v>20138.53</v>
      </c>
      <c r="H11232" s="1">
        <v>43398</v>
      </c>
      <c r="I11232" t="str">
        <f t="shared" si="525"/>
        <v>25</v>
      </c>
      <c r="J11232" t="str">
        <f t="shared" si="526"/>
        <v>October</v>
      </c>
      <c r="K11232" t="str">
        <f t="shared" si="527"/>
        <v>2018</v>
      </c>
      <c r="L11232" s="15">
        <v>0.70072916666666663</v>
      </c>
      <c r="M11232">
        <f>HOUR(K11232:K23274)</f>
        <v>0</v>
      </c>
      <c r="N11232">
        <f>MINUTE(K11232:K23274)</f>
        <v>0</v>
      </c>
      <c r="O11232">
        <f>SECOND(K11232:K23274)</f>
        <v>0</v>
      </c>
      <c r="P11232">
        <v>12.28</v>
      </c>
      <c r="Q11232">
        <f>G11232-P11232</f>
        <v>20126.25</v>
      </c>
      <c r="R11232" t="s">
        <v>798</v>
      </c>
      <c r="S11232" t="s">
        <v>18</v>
      </c>
      <c r="T11232" t="s">
        <v>19</v>
      </c>
    </row>
    <row r="11233" spans="1:20" x14ac:dyDescent="0.35">
      <c r="A11233" t="s">
        <v>29</v>
      </c>
      <c r="B11233" t="s">
        <v>170</v>
      </c>
      <c r="C11233" t="s">
        <v>13</v>
      </c>
      <c r="D11233" t="s">
        <v>31</v>
      </c>
      <c r="E11233" t="s">
        <v>171</v>
      </c>
      <c r="F11233" t="s">
        <v>24</v>
      </c>
      <c r="G11233">
        <v>12527.91</v>
      </c>
      <c r="H11233" s="1">
        <v>43398</v>
      </c>
      <c r="I11233" t="str">
        <f t="shared" si="525"/>
        <v>25</v>
      </c>
      <c r="J11233" t="str">
        <f t="shared" si="526"/>
        <v>October</v>
      </c>
      <c r="K11233" t="str">
        <f t="shared" si="527"/>
        <v>2018</v>
      </c>
      <c r="L11233" s="15">
        <v>0.70833333333333337</v>
      </c>
      <c r="M11233">
        <f>HOUR(K11233:K23275)</f>
        <v>0</v>
      </c>
      <c r="N11233">
        <f>MINUTE(K11233:K23275)</f>
        <v>0</v>
      </c>
      <c r="O11233">
        <f>SECOND(K11233:K23275)</f>
        <v>0</v>
      </c>
      <c r="P11233">
        <v>15</v>
      </c>
      <c r="Q11233">
        <f>G11233-P11233</f>
        <v>12512.91</v>
      </c>
      <c r="R11233" t="s">
        <v>1833</v>
      </c>
      <c r="S11233" t="s">
        <v>18</v>
      </c>
      <c r="T11233" t="s">
        <v>19</v>
      </c>
    </row>
    <row r="11234" spans="1:20" x14ac:dyDescent="0.35">
      <c r="A11234" t="s">
        <v>29</v>
      </c>
      <c r="B11234" t="s">
        <v>109</v>
      </c>
      <c r="C11234" t="s">
        <v>13</v>
      </c>
      <c r="D11234" t="s">
        <v>31</v>
      </c>
      <c r="E11234" t="s">
        <v>110</v>
      </c>
      <c r="F11234" t="s">
        <v>24</v>
      </c>
      <c r="G11234">
        <v>12336.52</v>
      </c>
      <c r="H11234" s="1">
        <v>43398</v>
      </c>
      <c r="I11234" t="str">
        <f t="shared" si="525"/>
        <v>25</v>
      </c>
      <c r="J11234" t="str">
        <f t="shared" si="526"/>
        <v>October</v>
      </c>
      <c r="K11234" t="str">
        <f t="shared" si="527"/>
        <v>2018</v>
      </c>
      <c r="L11234" s="15">
        <v>0.70833333333333337</v>
      </c>
      <c r="M11234">
        <f>HOUR(K11234:K23276)</f>
        <v>0</v>
      </c>
      <c r="N11234">
        <f>MINUTE(K11234:K23276)</f>
        <v>0</v>
      </c>
      <c r="O11234">
        <f>SECOND(K11234:K23276)</f>
        <v>0</v>
      </c>
      <c r="P11234">
        <v>29</v>
      </c>
      <c r="Q11234">
        <f>G11234-P11234</f>
        <v>12307.52</v>
      </c>
      <c r="R11234" t="s">
        <v>1833</v>
      </c>
      <c r="S11234" t="s">
        <v>18</v>
      </c>
      <c r="T11234" t="s">
        <v>19</v>
      </c>
    </row>
    <row r="11235" spans="1:20" x14ac:dyDescent="0.35">
      <c r="A11235" t="s">
        <v>29</v>
      </c>
      <c r="B11235" t="s">
        <v>168</v>
      </c>
      <c r="C11235" t="s">
        <v>13</v>
      </c>
      <c r="D11235" t="s">
        <v>121</v>
      </c>
      <c r="E11235" t="s">
        <v>23</v>
      </c>
      <c r="F11235" t="s">
        <v>24</v>
      </c>
      <c r="G11235">
        <v>56525.54</v>
      </c>
      <c r="H11235" s="1">
        <v>43398</v>
      </c>
      <c r="I11235" t="str">
        <f t="shared" si="525"/>
        <v>25</v>
      </c>
      <c r="J11235" t="str">
        <f t="shared" si="526"/>
        <v>October</v>
      </c>
      <c r="K11235" t="str">
        <f t="shared" si="527"/>
        <v>2018</v>
      </c>
      <c r="L11235" s="15">
        <v>0.70833333333333337</v>
      </c>
      <c r="M11235">
        <f>HOUR(K11235:K23277)</f>
        <v>0</v>
      </c>
      <c r="N11235">
        <f>MINUTE(K11235:K23277)</f>
        <v>0</v>
      </c>
      <c r="O11235">
        <f>SECOND(K11235:K23277)</f>
        <v>0</v>
      </c>
      <c r="P11235">
        <v>3195.01</v>
      </c>
      <c r="Q11235">
        <f>G11235-P11235</f>
        <v>53330.53</v>
      </c>
      <c r="R11235" t="s">
        <v>1833</v>
      </c>
      <c r="S11235" t="s">
        <v>18</v>
      </c>
      <c r="T11235" t="s">
        <v>122</v>
      </c>
    </row>
    <row r="11236" spans="1:20" x14ac:dyDescent="0.35">
      <c r="A11236" t="s">
        <v>29</v>
      </c>
      <c r="B11236" t="s">
        <v>148</v>
      </c>
      <c r="C11236" t="s">
        <v>13</v>
      </c>
      <c r="D11236" t="s">
        <v>31</v>
      </c>
      <c r="E11236" t="s">
        <v>149</v>
      </c>
      <c r="F11236" t="s">
        <v>16</v>
      </c>
      <c r="G11236">
        <v>9645.7199999999993</v>
      </c>
      <c r="H11236" s="1">
        <v>43398</v>
      </c>
      <c r="I11236" t="str">
        <f t="shared" si="525"/>
        <v>25</v>
      </c>
      <c r="J11236" t="str">
        <f t="shared" si="526"/>
        <v>October</v>
      </c>
      <c r="K11236" t="str">
        <f t="shared" si="527"/>
        <v>2018</v>
      </c>
      <c r="L11236" s="15">
        <v>0.70833333333333337</v>
      </c>
      <c r="M11236">
        <f>HOUR(K11236:K23278)</f>
        <v>0</v>
      </c>
      <c r="N11236">
        <f>MINUTE(K11236:K23278)</f>
        <v>0</v>
      </c>
      <c r="O11236">
        <f>SECOND(K11236:K23278)</f>
        <v>0</v>
      </c>
      <c r="P11236">
        <v>37</v>
      </c>
      <c r="Q11236">
        <f>G11236-P11236</f>
        <v>9608.7199999999993</v>
      </c>
      <c r="R11236" t="s">
        <v>1833</v>
      </c>
      <c r="S11236" t="s">
        <v>18</v>
      </c>
      <c r="T11236" t="s">
        <v>19</v>
      </c>
    </row>
    <row r="11237" spans="1:20" x14ac:dyDescent="0.35">
      <c r="A11237" t="s">
        <v>29</v>
      </c>
      <c r="B11237" t="s">
        <v>312</v>
      </c>
      <c r="C11237" t="s">
        <v>13</v>
      </c>
      <c r="D11237" t="s">
        <v>121</v>
      </c>
      <c r="E11237" t="s">
        <v>59</v>
      </c>
      <c r="F11237" t="s">
        <v>16</v>
      </c>
      <c r="G11237">
        <v>7163.07</v>
      </c>
      <c r="H11237" s="1">
        <v>43398</v>
      </c>
      <c r="I11237" t="str">
        <f t="shared" si="525"/>
        <v>25</v>
      </c>
      <c r="J11237" t="str">
        <f t="shared" si="526"/>
        <v>October</v>
      </c>
      <c r="K11237" t="str">
        <f t="shared" si="527"/>
        <v>2018</v>
      </c>
      <c r="L11237" s="15">
        <v>0.70833333333333337</v>
      </c>
      <c r="M11237">
        <f>HOUR(K11237:K23279)</f>
        <v>0</v>
      </c>
      <c r="N11237">
        <f>MINUTE(K11237:K23279)</f>
        <v>0</v>
      </c>
      <c r="O11237">
        <f>SECOND(K11237:K23279)</f>
        <v>0</v>
      </c>
      <c r="P11237">
        <v>725.32</v>
      </c>
      <c r="Q11237">
        <f>G11237-P11237</f>
        <v>6437.75</v>
      </c>
      <c r="R11237" t="s">
        <v>1833</v>
      </c>
      <c r="S11237" t="s">
        <v>18</v>
      </c>
      <c r="T11237" t="s">
        <v>122</v>
      </c>
    </row>
    <row r="11238" spans="1:20" x14ac:dyDescent="0.35">
      <c r="A11238" t="s">
        <v>11</v>
      </c>
      <c r="B11238" t="s">
        <v>58</v>
      </c>
      <c r="C11238" t="s">
        <v>13</v>
      </c>
      <c r="D11238" t="s">
        <v>14</v>
      </c>
      <c r="E11238" t="s">
        <v>59</v>
      </c>
      <c r="F11238" t="s">
        <v>16</v>
      </c>
      <c r="G11238">
        <v>4733.21</v>
      </c>
      <c r="H11238" s="1">
        <v>43398</v>
      </c>
      <c r="I11238" t="str">
        <f t="shared" si="525"/>
        <v>25</v>
      </c>
      <c r="J11238" t="str">
        <f t="shared" si="526"/>
        <v>October</v>
      </c>
      <c r="K11238" t="str">
        <f t="shared" si="527"/>
        <v>2018</v>
      </c>
      <c r="L11238" s="15">
        <v>0.71207175925925925</v>
      </c>
      <c r="M11238">
        <f>HOUR(K11238:K23280)</f>
        <v>0</v>
      </c>
      <c r="N11238">
        <f>MINUTE(K11238:K23280)</f>
        <v>0</v>
      </c>
      <c r="O11238">
        <f>SECOND(K11238:K23280)</f>
        <v>0</v>
      </c>
      <c r="P11238">
        <v>1248.0899999999999</v>
      </c>
      <c r="Q11238">
        <f>G11238-P11238</f>
        <v>3485.12</v>
      </c>
      <c r="R11238" t="s">
        <v>593</v>
      </c>
      <c r="S11238" t="s">
        <v>18</v>
      </c>
      <c r="T11238" t="s">
        <v>19</v>
      </c>
    </row>
    <row r="11239" spans="1:20" x14ac:dyDescent="0.35">
      <c r="A11239" t="s">
        <v>11</v>
      </c>
      <c r="B11239" t="s">
        <v>106</v>
      </c>
      <c r="C11239" t="s">
        <v>13</v>
      </c>
      <c r="D11239" t="s">
        <v>14</v>
      </c>
      <c r="E11239" t="s">
        <v>107</v>
      </c>
      <c r="F11239" t="s">
        <v>16</v>
      </c>
      <c r="G11239">
        <v>10605.96</v>
      </c>
      <c r="H11239" s="1">
        <v>43398</v>
      </c>
      <c r="I11239" t="str">
        <f t="shared" si="525"/>
        <v>25</v>
      </c>
      <c r="J11239" t="str">
        <f t="shared" si="526"/>
        <v>October</v>
      </c>
      <c r="K11239" t="str">
        <f t="shared" si="527"/>
        <v>2018</v>
      </c>
      <c r="L11239" s="15">
        <v>0.72097222222222224</v>
      </c>
      <c r="M11239">
        <f>HOUR(K11239:K23281)</f>
        <v>0</v>
      </c>
      <c r="N11239">
        <f>MINUTE(K11239:K23281)</f>
        <v>0</v>
      </c>
      <c r="O11239">
        <f>SECOND(K11239:K23281)</f>
        <v>0</v>
      </c>
      <c r="P11239">
        <v>16.489999999999998</v>
      </c>
      <c r="Q11239">
        <f>G11239-P11239</f>
        <v>10589.47</v>
      </c>
      <c r="R11239" t="s">
        <v>721</v>
      </c>
      <c r="S11239" t="s">
        <v>18</v>
      </c>
      <c r="T11239" t="s">
        <v>19</v>
      </c>
    </row>
    <row r="11240" spans="1:20" x14ac:dyDescent="0.35">
      <c r="A11240" t="s">
        <v>11</v>
      </c>
      <c r="B11240" t="s">
        <v>25</v>
      </c>
      <c r="C11240" t="s">
        <v>13</v>
      </c>
      <c r="D11240" t="s">
        <v>14</v>
      </c>
      <c r="E11240" t="s">
        <v>26</v>
      </c>
      <c r="F11240" t="s">
        <v>16</v>
      </c>
      <c r="G11240">
        <v>5278.83</v>
      </c>
      <c r="H11240" s="1">
        <v>43398</v>
      </c>
      <c r="I11240" t="str">
        <f t="shared" si="525"/>
        <v>25</v>
      </c>
      <c r="J11240" t="str">
        <f t="shared" si="526"/>
        <v>October</v>
      </c>
      <c r="K11240" t="str">
        <f t="shared" si="527"/>
        <v>2018</v>
      </c>
      <c r="L11240" s="15">
        <v>0.72987268518518522</v>
      </c>
      <c r="M11240">
        <f>HOUR(K11240:K23282)</f>
        <v>0</v>
      </c>
      <c r="N11240">
        <f>MINUTE(K11240:K23282)</f>
        <v>0</v>
      </c>
      <c r="O11240">
        <f>SECOND(K11240:K23282)</f>
        <v>0</v>
      </c>
      <c r="P11240">
        <v>16.649999999999999</v>
      </c>
      <c r="Q11240">
        <f>G11240-P11240</f>
        <v>5262.18</v>
      </c>
      <c r="R11240" t="s">
        <v>900</v>
      </c>
      <c r="S11240" t="s">
        <v>18</v>
      </c>
      <c r="T11240" t="s">
        <v>19</v>
      </c>
    </row>
    <row r="11241" spans="1:20" x14ac:dyDescent="0.35">
      <c r="A11241" t="s">
        <v>11</v>
      </c>
      <c r="B11241" t="s">
        <v>377</v>
      </c>
      <c r="C11241" t="s">
        <v>13</v>
      </c>
      <c r="D11241" t="s">
        <v>20</v>
      </c>
      <c r="E11241" t="s">
        <v>378</v>
      </c>
      <c r="F11241" t="s">
        <v>24</v>
      </c>
      <c r="G11241">
        <v>17155.86</v>
      </c>
      <c r="H11241" s="1">
        <v>43398</v>
      </c>
      <c r="I11241" t="str">
        <f t="shared" si="525"/>
        <v>25</v>
      </c>
      <c r="J11241" t="str">
        <f t="shared" si="526"/>
        <v>October</v>
      </c>
      <c r="K11241" t="str">
        <f t="shared" si="527"/>
        <v>2018</v>
      </c>
      <c r="L11241" s="15">
        <v>0.7387731481481481</v>
      </c>
      <c r="M11241">
        <f>HOUR(K11241:K23283)</f>
        <v>0</v>
      </c>
      <c r="N11241">
        <f>MINUTE(K11241:K23283)</f>
        <v>0</v>
      </c>
      <c r="O11241">
        <f>SECOND(K11241:K23283)</f>
        <v>0</v>
      </c>
      <c r="P11241">
        <v>27.22</v>
      </c>
      <c r="Q11241">
        <f>G11241-P11241</f>
        <v>17128.64</v>
      </c>
      <c r="R11241" t="s">
        <v>614</v>
      </c>
      <c r="S11241" t="s">
        <v>18</v>
      </c>
      <c r="T11241" t="s">
        <v>19</v>
      </c>
    </row>
    <row r="11242" spans="1:20" x14ac:dyDescent="0.35">
      <c r="A11242" t="s">
        <v>11</v>
      </c>
      <c r="B11242" t="s">
        <v>302</v>
      </c>
      <c r="C11242" t="s">
        <v>13</v>
      </c>
      <c r="D11242" t="s">
        <v>20</v>
      </c>
      <c r="E11242" t="s">
        <v>303</v>
      </c>
      <c r="F11242" t="s">
        <v>24</v>
      </c>
      <c r="G11242">
        <v>14371.91</v>
      </c>
      <c r="H11242" s="1">
        <v>43398</v>
      </c>
      <c r="I11242" t="str">
        <f t="shared" si="525"/>
        <v>25</v>
      </c>
      <c r="J11242" t="str">
        <f t="shared" si="526"/>
        <v>October</v>
      </c>
      <c r="K11242" t="str">
        <f t="shared" si="527"/>
        <v>2018</v>
      </c>
      <c r="L11242" s="15">
        <v>0.74767361111111119</v>
      </c>
      <c r="M11242">
        <f>HOUR(K11242:K23284)</f>
        <v>0</v>
      </c>
      <c r="N11242">
        <f>MINUTE(K11242:K23284)</f>
        <v>0</v>
      </c>
      <c r="O11242">
        <f>SECOND(K11242:K23284)</f>
        <v>0</v>
      </c>
      <c r="P11242">
        <v>38.18</v>
      </c>
      <c r="Q11242">
        <f>G11242-P11242</f>
        <v>14333.73</v>
      </c>
      <c r="R11242" t="s">
        <v>702</v>
      </c>
      <c r="S11242" t="s">
        <v>18</v>
      </c>
      <c r="T11242" t="s">
        <v>19</v>
      </c>
    </row>
    <row r="11243" spans="1:20" x14ac:dyDescent="0.35">
      <c r="A11243" t="s">
        <v>29</v>
      </c>
      <c r="B11243" t="s">
        <v>45</v>
      </c>
      <c r="C11243" t="s">
        <v>13</v>
      </c>
      <c r="D11243" t="s">
        <v>31</v>
      </c>
      <c r="E11243" t="s">
        <v>46</v>
      </c>
      <c r="F11243" t="s">
        <v>24</v>
      </c>
      <c r="G11243">
        <v>24333.16</v>
      </c>
      <c r="H11243" s="1">
        <v>43398</v>
      </c>
      <c r="I11243" t="str">
        <f t="shared" si="525"/>
        <v>25</v>
      </c>
      <c r="J11243" t="str">
        <f t="shared" si="526"/>
        <v>October</v>
      </c>
      <c r="K11243" t="str">
        <f t="shared" si="527"/>
        <v>2018</v>
      </c>
      <c r="L11243" s="15">
        <v>0.75</v>
      </c>
      <c r="M11243">
        <f>HOUR(K11243:K23285)</f>
        <v>0</v>
      </c>
      <c r="N11243">
        <f>MINUTE(K11243:K23285)</f>
        <v>0</v>
      </c>
      <c r="O11243">
        <f>SECOND(K11243:K23285)</f>
        <v>0</v>
      </c>
      <c r="P11243">
        <v>41</v>
      </c>
      <c r="Q11243">
        <f>G11243-P11243</f>
        <v>24292.16</v>
      </c>
      <c r="R11243" t="s">
        <v>1833</v>
      </c>
      <c r="S11243" t="s">
        <v>18</v>
      </c>
      <c r="T11243" t="s">
        <v>19</v>
      </c>
    </row>
    <row r="11244" spans="1:20" x14ac:dyDescent="0.35">
      <c r="A11244" t="s">
        <v>29</v>
      </c>
      <c r="B11244" t="s">
        <v>113</v>
      </c>
      <c r="C11244" t="s">
        <v>13</v>
      </c>
      <c r="D11244" t="s">
        <v>31</v>
      </c>
      <c r="E11244" t="s">
        <v>114</v>
      </c>
      <c r="F11244" t="s">
        <v>24</v>
      </c>
      <c r="G11244">
        <v>11286.49</v>
      </c>
      <c r="H11244" s="1">
        <v>43398</v>
      </c>
      <c r="I11244" t="str">
        <f t="shared" si="525"/>
        <v>25</v>
      </c>
      <c r="J11244" t="str">
        <f t="shared" si="526"/>
        <v>October</v>
      </c>
      <c r="K11244" t="str">
        <f t="shared" si="527"/>
        <v>2018</v>
      </c>
      <c r="L11244" s="15">
        <v>0.75</v>
      </c>
      <c r="M11244">
        <f>HOUR(K11244:K23286)</f>
        <v>0</v>
      </c>
      <c r="N11244">
        <f>MINUTE(K11244:K23286)</f>
        <v>0</v>
      </c>
      <c r="O11244">
        <f>SECOND(K11244:K23286)</f>
        <v>0</v>
      </c>
      <c r="P11244">
        <v>49</v>
      </c>
      <c r="Q11244">
        <f>G11244-P11244</f>
        <v>11237.49</v>
      </c>
      <c r="R11244" t="s">
        <v>1833</v>
      </c>
      <c r="S11244" t="s">
        <v>18</v>
      </c>
      <c r="T11244" t="s">
        <v>19</v>
      </c>
    </row>
    <row r="11245" spans="1:20" x14ac:dyDescent="0.35">
      <c r="A11245" t="s">
        <v>29</v>
      </c>
      <c r="B11245" t="s">
        <v>138</v>
      </c>
      <c r="C11245" t="s">
        <v>13</v>
      </c>
      <c r="D11245" t="s">
        <v>31</v>
      </c>
      <c r="E11245" t="s">
        <v>139</v>
      </c>
      <c r="F11245" t="s">
        <v>16</v>
      </c>
      <c r="G11245">
        <v>205321.29</v>
      </c>
      <c r="H11245" s="1">
        <v>43398</v>
      </c>
      <c r="I11245" t="str">
        <f t="shared" si="525"/>
        <v>25</v>
      </c>
      <c r="J11245" t="str">
        <f t="shared" si="526"/>
        <v>October</v>
      </c>
      <c r="K11245" t="str">
        <f t="shared" si="527"/>
        <v>2018</v>
      </c>
      <c r="L11245" s="15">
        <v>0.75</v>
      </c>
      <c r="M11245">
        <f>HOUR(K11245:K23287)</f>
        <v>0</v>
      </c>
      <c r="N11245">
        <f>MINUTE(K11245:K23287)</f>
        <v>0</v>
      </c>
      <c r="O11245">
        <f>SECOND(K11245:K23287)</f>
        <v>0</v>
      </c>
      <c r="P11245">
        <v>21</v>
      </c>
      <c r="Q11245">
        <f>G11245-P11245</f>
        <v>205300.29</v>
      </c>
      <c r="R11245" t="s">
        <v>1833</v>
      </c>
      <c r="S11245" t="s">
        <v>18</v>
      </c>
      <c r="T11245" t="s">
        <v>19</v>
      </c>
    </row>
    <row r="11246" spans="1:20" x14ac:dyDescent="0.35">
      <c r="A11246" t="s">
        <v>11</v>
      </c>
      <c r="B11246" t="s">
        <v>324</v>
      </c>
      <c r="C11246" t="s">
        <v>13</v>
      </c>
      <c r="D11246" t="s">
        <v>20</v>
      </c>
      <c r="E11246" t="s">
        <v>325</v>
      </c>
      <c r="F11246" t="s">
        <v>24</v>
      </c>
      <c r="G11246">
        <v>22213.77</v>
      </c>
      <c r="H11246" s="1">
        <v>43398</v>
      </c>
      <c r="I11246" t="str">
        <f t="shared" si="525"/>
        <v>25</v>
      </c>
      <c r="J11246" t="str">
        <f t="shared" si="526"/>
        <v>October</v>
      </c>
      <c r="K11246" t="str">
        <f t="shared" si="527"/>
        <v>2018</v>
      </c>
      <c r="L11246" s="15">
        <v>0.76317129629629632</v>
      </c>
      <c r="M11246">
        <f>HOUR(K11246:K23288)</f>
        <v>0</v>
      </c>
      <c r="N11246">
        <f>MINUTE(K11246:K23288)</f>
        <v>0</v>
      </c>
      <c r="O11246">
        <f>SECOND(K11246:K23288)</f>
        <v>0</v>
      </c>
      <c r="P11246">
        <v>37.979999999999997</v>
      </c>
      <c r="Q11246">
        <f>G11246-P11246</f>
        <v>22175.79</v>
      </c>
      <c r="R11246" t="s">
        <v>294</v>
      </c>
      <c r="S11246" t="s">
        <v>18</v>
      </c>
      <c r="T11246" t="s">
        <v>19</v>
      </c>
    </row>
    <row r="11247" spans="1:20" x14ac:dyDescent="0.35">
      <c r="A11247" t="s">
        <v>11</v>
      </c>
      <c r="B11247" t="s">
        <v>49</v>
      </c>
      <c r="C11247" t="s">
        <v>13</v>
      </c>
      <c r="D11247" t="s">
        <v>14</v>
      </c>
      <c r="E11247" t="s">
        <v>50</v>
      </c>
      <c r="F11247" t="s">
        <v>24</v>
      </c>
      <c r="G11247">
        <v>5653.4</v>
      </c>
      <c r="H11247" s="1">
        <v>43398</v>
      </c>
      <c r="I11247" t="str">
        <f t="shared" si="525"/>
        <v>25</v>
      </c>
      <c r="J11247" t="str">
        <f t="shared" si="526"/>
        <v>October</v>
      </c>
      <c r="K11247" t="str">
        <f t="shared" si="527"/>
        <v>2018</v>
      </c>
      <c r="L11247" s="15">
        <v>0.78097222222222218</v>
      </c>
      <c r="M11247">
        <f>HOUR(K11247:K23289)</f>
        <v>0</v>
      </c>
      <c r="N11247">
        <f>MINUTE(K11247:K23289)</f>
        <v>0</v>
      </c>
      <c r="O11247">
        <f>SECOND(K11247:K23289)</f>
        <v>0</v>
      </c>
      <c r="P11247">
        <v>21.18</v>
      </c>
      <c r="Q11247">
        <f>G11247-P11247</f>
        <v>5632.2199999999993</v>
      </c>
      <c r="R11247" t="s">
        <v>587</v>
      </c>
      <c r="S11247" t="s">
        <v>18</v>
      </c>
      <c r="T11247" t="s">
        <v>19</v>
      </c>
    </row>
    <row r="11248" spans="1:20" x14ac:dyDescent="0.35">
      <c r="A11248" t="s">
        <v>29</v>
      </c>
      <c r="B11248" t="s">
        <v>22</v>
      </c>
      <c r="C11248" t="s">
        <v>13</v>
      </c>
      <c r="D11248" t="s">
        <v>31</v>
      </c>
      <c r="E11248" t="s">
        <v>23</v>
      </c>
      <c r="F11248" t="s">
        <v>24</v>
      </c>
      <c r="G11248">
        <v>2271.06</v>
      </c>
      <c r="H11248" s="1">
        <v>43398</v>
      </c>
      <c r="I11248" t="str">
        <f t="shared" si="525"/>
        <v>25</v>
      </c>
      <c r="J11248" t="str">
        <f t="shared" si="526"/>
        <v>October</v>
      </c>
      <c r="K11248" t="str">
        <f t="shared" si="527"/>
        <v>2018</v>
      </c>
      <c r="L11248" s="15">
        <v>0.79166666666666663</v>
      </c>
      <c r="M11248">
        <f>HOUR(K11248:K23290)</f>
        <v>0</v>
      </c>
      <c r="N11248">
        <f>MINUTE(K11248:K23290)</f>
        <v>0</v>
      </c>
      <c r="O11248">
        <f>SECOND(K11248:K23290)</f>
        <v>0</v>
      </c>
      <c r="P11248">
        <v>50</v>
      </c>
      <c r="Q11248">
        <f>G11248-P11248</f>
        <v>2221.06</v>
      </c>
      <c r="R11248" t="s">
        <v>1833</v>
      </c>
      <c r="S11248" t="s">
        <v>18</v>
      </c>
      <c r="T11248" t="s">
        <v>19</v>
      </c>
    </row>
    <row r="11249" spans="1:20" x14ac:dyDescent="0.35">
      <c r="A11249" t="s">
        <v>29</v>
      </c>
      <c r="B11249" t="s">
        <v>52</v>
      </c>
      <c r="C11249" t="s">
        <v>13</v>
      </c>
      <c r="D11249" t="s">
        <v>31</v>
      </c>
      <c r="E11249" t="s">
        <v>53</v>
      </c>
      <c r="F11249" t="s">
        <v>24</v>
      </c>
      <c r="G11249">
        <v>266704.88</v>
      </c>
      <c r="H11249" s="1">
        <v>43398</v>
      </c>
      <c r="I11249" t="str">
        <f t="shared" si="525"/>
        <v>25</v>
      </c>
      <c r="J11249" t="str">
        <f t="shared" si="526"/>
        <v>October</v>
      </c>
      <c r="K11249" t="str">
        <f t="shared" si="527"/>
        <v>2018</v>
      </c>
      <c r="L11249" s="15">
        <v>0.79166666666666663</v>
      </c>
      <c r="M11249">
        <f>HOUR(K11249:K23291)</f>
        <v>0</v>
      </c>
      <c r="N11249">
        <f>MINUTE(K11249:K23291)</f>
        <v>0</v>
      </c>
      <c r="O11249">
        <f>SECOND(K11249:K23291)</f>
        <v>0</v>
      </c>
      <c r="P11249">
        <v>50</v>
      </c>
      <c r="Q11249">
        <f>G11249-P11249</f>
        <v>266654.88</v>
      </c>
      <c r="R11249" t="s">
        <v>1833</v>
      </c>
      <c r="S11249" t="s">
        <v>18</v>
      </c>
      <c r="T11249" t="s">
        <v>19</v>
      </c>
    </row>
    <row r="11250" spans="1:20" x14ac:dyDescent="0.35">
      <c r="A11250" t="s">
        <v>11</v>
      </c>
      <c r="B11250" t="s">
        <v>312</v>
      </c>
      <c r="C11250" t="s">
        <v>13</v>
      </c>
      <c r="D11250" t="s">
        <v>20</v>
      </c>
      <c r="E11250" t="s">
        <v>59</v>
      </c>
      <c r="F11250" t="s">
        <v>16</v>
      </c>
      <c r="G11250">
        <v>7137.09</v>
      </c>
      <c r="H11250" s="1">
        <v>43398</v>
      </c>
      <c r="I11250" t="str">
        <f t="shared" si="525"/>
        <v>25</v>
      </c>
      <c r="J11250" t="str">
        <f t="shared" si="526"/>
        <v>October</v>
      </c>
      <c r="K11250" t="str">
        <f t="shared" si="527"/>
        <v>2018</v>
      </c>
      <c r="L11250" s="15">
        <v>0.79467592592592595</v>
      </c>
      <c r="M11250">
        <f>HOUR(K11250:K23292)</f>
        <v>0</v>
      </c>
      <c r="N11250">
        <f>MINUTE(K11250:K23292)</f>
        <v>0</v>
      </c>
      <c r="O11250">
        <f>SECOND(K11250:K23292)</f>
        <v>0</v>
      </c>
      <c r="P11250">
        <v>25.98</v>
      </c>
      <c r="Q11250">
        <f>G11250-P11250</f>
        <v>7111.1100000000006</v>
      </c>
      <c r="R11250" t="s">
        <v>313</v>
      </c>
      <c r="S11250" t="s">
        <v>18</v>
      </c>
      <c r="T11250" t="s">
        <v>19</v>
      </c>
    </row>
    <row r="11251" spans="1:20" x14ac:dyDescent="0.35">
      <c r="A11251" t="s">
        <v>11</v>
      </c>
      <c r="B11251" t="s">
        <v>106</v>
      </c>
      <c r="C11251" t="s">
        <v>13</v>
      </c>
      <c r="D11251" t="s">
        <v>14</v>
      </c>
      <c r="E11251" t="s">
        <v>107</v>
      </c>
      <c r="F11251" t="s">
        <v>16</v>
      </c>
      <c r="G11251">
        <v>10584.54</v>
      </c>
      <c r="H11251" s="1">
        <v>43398</v>
      </c>
      <c r="I11251" t="str">
        <f t="shared" si="525"/>
        <v>25</v>
      </c>
      <c r="J11251" t="str">
        <f t="shared" si="526"/>
        <v>October</v>
      </c>
      <c r="K11251" t="str">
        <f t="shared" si="527"/>
        <v>2018</v>
      </c>
      <c r="L11251" s="15">
        <v>0.80223379629629632</v>
      </c>
      <c r="M11251">
        <f>HOUR(K11251:K23293)</f>
        <v>0</v>
      </c>
      <c r="N11251">
        <f>MINUTE(K11251:K23293)</f>
        <v>0</v>
      </c>
      <c r="O11251">
        <f>SECOND(K11251:K23293)</f>
        <v>0</v>
      </c>
      <c r="P11251">
        <v>21.42</v>
      </c>
      <c r="Q11251">
        <f>G11251-P11251</f>
        <v>10563.12</v>
      </c>
      <c r="R11251" t="s">
        <v>1704</v>
      </c>
      <c r="S11251" t="s">
        <v>18</v>
      </c>
      <c r="T11251" t="s">
        <v>19</v>
      </c>
    </row>
    <row r="11252" spans="1:20" x14ac:dyDescent="0.35">
      <c r="A11252" t="s">
        <v>11</v>
      </c>
      <c r="B11252" t="s">
        <v>106</v>
      </c>
      <c r="C11252" t="s">
        <v>13</v>
      </c>
      <c r="D11252" t="s">
        <v>14</v>
      </c>
      <c r="E11252" t="s">
        <v>107</v>
      </c>
      <c r="F11252" t="s">
        <v>16</v>
      </c>
      <c r="G11252">
        <v>10577.05</v>
      </c>
      <c r="H11252" s="1">
        <v>43398</v>
      </c>
      <c r="I11252" t="str">
        <f t="shared" si="525"/>
        <v>25</v>
      </c>
      <c r="J11252" t="str">
        <f t="shared" si="526"/>
        <v>October</v>
      </c>
      <c r="K11252" t="str">
        <f t="shared" si="527"/>
        <v>2018</v>
      </c>
      <c r="L11252" s="15">
        <v>0.80978009259259265</v>
      </c>
      <c r="M11252">
        <f>HOUR(K11252:K23294)</f>
        <v>0</v>
      </c>
      <c r="N11252">
        <f>MINUTE(K11252:K23294)</f>
        <v>0</v>
      </c>
      <c r="O11252">
        <f>SECOND(K11252:K23294)</f>
        <v>0</v>
      </c>
      <c r="P11252">
        <v>7.49</v>
      </c>
      <c r="Q11252">
        <f>G11252-P11252</f>
        <v>10569.56</v>
      </c>
      <c r="R11252" t="s">
        <v>319</v>
      </c>
      <c r="S11252" t="s">
        <v>18</v>
      </c>
      <c r="T11252" t="s">
        <v>19</v>
      </c>
    </row>
    <row r="11253" spans="1:20" x14ac:dyDescent="0.35">
      <c r="A11253" t="s">
        <v>11</v>
      </c>
      <c r="B11253" t="s">
        <v>317</v>
      </c>
      <c r="C11253" t="s">
        <v>13</v>
      </c>
      <c r="D11253" t="s">
        <v>14</v>
      </c>
      <c r="E11253" t="s">
        <v>318</v>
      </c>
      <c r="F11253" t="s">
        <v>16</v>
      </c>
      <c r="G11253">
        <v>24511.41</v>
      </c>
      <c r="H11253" s="1">
        <v>43398</v>
      </c>
      <c r="I11253" t="str">
        <f t="shared" si="525"/>
        <v>25</v>
      </c>
      <c r="J11253" t="str">
        <f t="shared" si="526"/>
        <v>October</v>
      </c>
      <c r="K11253" t="str">
        <f t="shared" si="527"/>
        <v>2018</v>
      </c>
      <c r="L11253" s="15">
        <v>0.81732638888888898</v>
      </c>
      <c r="M11253">
        <f>HOUR(K11253:K23295)</f>
        <v>0</v>
      </c>
      <c r="N11253">
        <f>MINUTE(K11253:K23295)</f>
        <v>0</v>
      </c>
      <c r="O11253">
        <f>SECOND(K11253:K23295)</f>
        <v>0</v>
      </c>
      <c r="P11253">
        <v>39.89</v>
      </c>
      <c r="Q11253">
        <f>G11253-P11253</f>
        <v>24471.52</v>
      </c>
      <c r="R11253" t="s">
        <v>326</v>
      </c>
      <c r="S11253" t="s">
        <v>18</v>
      </c>
      <c r="T11253" t="s">
        <v>19</v>
      </c>
    </row>
    <row r="11254" spans="1:20" x14ac:dyDescent="0.35">
      <c r="A11254" t="s">
        <v>11</v>
      </c>
      <c r="B11254" t="s">
        <v>62</v>
      </c>
      <c r="C11254" t="s">
        <v>13</v>
      </c>
      <c r="D11254" t="s">
        <v>20</v>
      </c>
      <c r="E11254" t="s">
        <v>63</v>
      </c>
      <c r="F11254" t="s">
        <v>24</v>
      </c>
      <c r="G11254">
        <v>1889.95</v>
      </c>
      <c r="H11254" s="1">
        <v>43398</v>
      </c>
      <c r="I11254" t="str">
        <f t="shared" si="525"/>
        <v>25</v>
      </c>
      <c r="J11254" t="str">
        <f t="shared" si="526"/>
        <v>October</v>
      </c>
      <c r="K11254" t="str">
        <f t="shared" si="527"/>
        <v>2018</v>
      </c>
      <c r="L11254" s="15">
        <v>0.82487268518518519</v>
      </c>
      <c r="M11254">
        <f>HOUR(K11254:K23296)</f>
        <v>0</v>
      </c>
      <c r="N11254">
        <f>MINUTE(K11254:K23296)</f>
        <v>0</v>
      </c>
      <c r="O11254">
        <f>SECOND(K11254:K23296)</f>
        <v>0</v>
      </c>
      <c r="P11254">
        <v>4.49</v>
      </c>
      <c r="Q11254">
        <f>G11254-P11254</f>
        <v>1885.46</v>
      </c>
      <c r="R11254" t="s">
        <v>363</v>
      </c>
      <c r="S11254" t="s">
        <v>18</v>
      </c>
      <c r="T11254" t="s">
        <v>19</v>
      </c>
    </row>
    <row r="11255" spans="1:20" x14ac:dyDescent="0.35">
      <c r="A11255" t="s">
        <v>11</v>
      </c>
      <c r="B11255" t="s">
        <v>25</v>
      </c>
      <c r="C11255" t="s">
        <v>13</v>
      </c>
      <c r="D11255" t="s">
        <v>14</v>
      </c>
      <c r="E11255" t="s">
        <v>26</v>
      </c>
      <c r="F11255" t="s">
        <v>16</v>
      </c>
      <c r="G11255">
        <v>5237.87</v>
      </c>
      <c r="H11255" s="1">
        <v>43398</v>
      </c>
      <c r="I11255" t="str">
        <f t="shared" si="525"/>
        <v>25</v>
      </c>
      <c r="J11255" t="str">
        <f t="shared" si="526"/>
        <v>October</v>
      </c>
      <c r="K11255" t="str">
        <f t="shared" si="527"/>
        <v>2018</v>
      </c>
      <c r="L11255" s="15">
        <v>0.83241898148148152</v>
      </c>
      <c r="M11255">
        <f>HOUR(K11255:K23297)</f>
        <v>0</v>
      </c>
      <c r="N11255">
        <f>MINUTE(K11255:K23297)</f>
        <v>0</v>
      </c>
      <c r="O11255">
        <f>SECOND(K11255:K23297)</f>
        <v>0</v>
      </c>
      <c r="P11255">
        <v>40.96</v>
      </c>
      <c r="Q11255">
        <f>G11255-P11255</f>
        <v>5196.91</v>
      </c>
      <c r="R11255" t="s">
        <v>612</v>
      </c>
      <c r="S11255" t="s">
        <v>18</v>
      </c>
      <c r="T11255" t="s">
        <v>19</v>
      </c>
    </row>
    <row r="11256" spans="1:20" x14ac:dyDescent="0.35">
      <c r="A11256" t="s">
        <v>29</v>
      </c>
      <c r="B11256" t="s">
        <v>170</v>
      </c>
      <c r="C11256" t="s">
        <v>13</v>
      </c>
      <c r="D11256" t="s">
        <v>31</v>
      </c>
      <c r="E11256" t="s">
        <v>171</v>
      </c>
      <c r="F11256" t="s">
        <v>24</v>
      </c>
      <c r="G11256">
        <v>12486.91</v>
      </c>
      <c r="H11256" s="1">
        <v>43398</v>
      </c>
      <c r="I11256" t="str">
        <f t="shared" si="525"/>
        <v>25</v>
      </c>
      <c r="J11256" t="str">
        <f t="shared" si="526"/>
        <v>October</v>
      </c>
      <c r="K11256" t="str">
        <f t="shared" si="527"/>
        <v>2018</v>
      </c>
      <c r="L11256" s="15">
        <v>0.83333333333333337</v>
      </c>
      <c r="M11256">
        <f>HOUR(K11256:K23298)</f>
        <v>0</v>
      </c>
      <c r="N11256">
        <f>MINUTE(K11256:K23298)</f>
        <v>0</v>
      </c>
      <c r="O11256">
        <f>SECOND(K11256:K23298)</f>
        <v>0</v>
      </c>
      <c r="P11256">
        <v>41</v>
      </c>
      <c r="Q11256">
        <f>G11256-P11256</f>
        <v>12445.91</v>
      </c>
      <c r="R11256" t="s">
        <v>1833</v>
      </c>
      <c r="S11256" t="s">
        <v>18</v>
      </c>
      <c r="T11256" t="s">
        <v>19</v>
      </c>
    </row>
    <row r="11257" spans="1:20" x14ac:dyDescent="0.35">
      <c r="A11257" t="s">
        <v>11</v>
      </c>
      <c r="B11257" t="s">
        <v>140</v>
      </c>
      <c r="C11257" t="s">
        <v>13</v>
      </c>
      <c r="D11257" t="s">
        <v>20</v>
      </c>
      <c r="E11257" t="s">
        <v>141</v>
      </c>
      <c r="F11257" t="s">
        <v>24</v>
      </c>
      <c r="G11257">
        <v>12248.12</v>
      </c>
      <c r="H11257" s="1">
        <v>43398</v>
      </c>
      <c r="I11257" t="str">
        <f t="shared" si="525"/>
        <v>25</v>
      </c>
      <c r="J11257" t="str">
        <f t="shared" si="526"/>
        <v>October</v>
      </c>
      <c r="K11257" t="str">
        <f t="shared" si="527"/>
        <v>2018</v>
      </c>
      <c r="L11257" s="15">
        <v>0.84899305555555549</v>
      </c>
      <c r="M11257">
        <f>HOUR(K11257:K23299)</f>
        <v>0</v>
      </c>
      <c r="N11257">
        <f>MINUTE(K11257:K23299)</f>
        <v>0</v>
      </c>
      <c r="O11257">
        <f>SECOND(K11257:K23299)</f>
        <v>0</v>
      </c>
      <c r="P11257">
        <v>43.89</v>
      </c>
      <c r="Q11257">
        <f>G11257-P11257</f>
        <v>12204.230000000001</v>
      </c>
      <c r="R11257" t="s">
        <v>404</v>
      </c>
      <c r="S11257" t="s">
        <v>18</v>
      </c>
      <c r="T11257" t="s">
        <v>19</v>
      </c>
    </row>
    <row r="11258" spans="1:20" x14ac:dyDescent="0.35">
      <c r="A11258" t="s">
        <v>11</v>
      </c>
      <c r="B11258" t="s">
        <v>302</v>
      </c>
      <c r="C11258" t="s">
        <v>13</v>
      </c>
      <c r="D11258" t="s">
        <v>20</v>
      </c>
      <c r="E11258" t="s">
        <v>303</v>
      </c>
      <c r="F11258" t="s">
        <v>24</v>
      </c>
      <c r="G11258">
        <v>14347.9</v>
      </c>
      <c r="H11258" s="1">
        <v>43398</v>
      </c>
      <c r="I11258" t="str">
        <f t="shared" si="525"/>
        <v>25</v>
      </c>
      <c r="J11258" t="str">
        <f t="shared" si="526"/>
        <v>October</v>
      </c>
      <c r="K11258" t="str">
        <f t="shared" si="527"/>
        <v>2018</v>
      </c>
      <c r="L11258" s="15">
        <v>0.86680555555555561</v>
      </c>
      <c r="M11258">
        <f>HOUR(K11258:K23300)</f>
        <v>0</v>
      </c>
      <c r="N11258">
        <f>MINUTE(K11258:K23300)</f>
        <v>0</v>
      </c>
      <c r="O11258">
        <f>SECOND(K11258:K23300)</f>
        <v>0</v>
      </c>
      <c r="P11258">
        <v>24.01</v>
      </c>
      <c r="Q11258">
        <f>G11258-P11258</f>
        <v>14323.89</v>
      </c>
      <c r="R11258" t="s">
        <v>702</v>
      </c>
      <c r="S11258" t="s">
        <v>18</v>
      </c>
      <c r="T11258" t="s">
        <v>19</v>
      </c>
    </row>
    <row r="11259" spans="1:20" x14ac:dyDescent="0.35">
      <c r="A11259" t="s">
        <v>29</v>
      </c>
      <c r="B11259" t="s">
        <v>182</v>
      </c>
      <c r="C11259" t="s">
        <v>13</v>
      </c>
      <c r="D11259" t="s">
        <v>208</v>
      </c>
      <c r="E11259" t="s">
        <v>183</v>
      </c>
      <c r="F11259" t="s">
        <v>24</v>
      </c>
      <c r="G11259">
        <v>13644.68</v>
      </c>
      <c r="H11259" s="1">
        <v>43398</v>
      </c>
      <c r="I11259" t="str">
        <f t="shared" si="525"/>
        <v>25</v>
      </c>
      <c r="J11259" t="str">
        <f t="shared" si="526"/>
        <v>October</v>
      </c>
      <c r="K11259" t="str">
        <f t="shared" si="527"/>
        <v>2018</v>
      </c>
      <c r="L11259" s="15">
        <v>0.875</v>
      </c>
      <c r="M11259">
        <f>HOUR(K11259:K23301)</f>
        <v>0</v>
      </c>
      <c r="N11259">
        <f>MINUTE(K11259:K23301)</f>
        <v>0</v>
      </c>
      <c r="O11259">
        <f>SECOND(K11259:K23301)</f>
        <v>0</v>
      </c>
      <c r="P11259">
        <v>58</v>
      </c>
      <c r="Q11259">
        <f>G11259-P11259</f>
        <v>13586.68</v>
      </c>
      <c r="R11259" t="s">
        <v>1833</v>
      </c>
      <c r="S11259" t="s">
        <v>18</v>
      </c>
      <c r="T11259" t="s">
        <v>19</v>
      </c>
    </row>
    <row r="11260" spans="1:20" x14ac:dyDescent="0.35">
      <c r="A11260" t="s">
        <v>11</v>
      </c>
      <c r="B11260" t="s">
        <v>296</v>
      </c>
      <c r="C11260" t="s">
        <v>13</v>
      </c>
      <c r="D11260" t="s">
        <v>20</v>
      </c>
      <c r="E11260" t="s">
        <v>32</v>
      </c>
      <c r="F11260" t="s">
        <v>24</v>
      </c>
      <c r="G11260">
        <v>12407.59</v>
      </c>
      <c r="H11260" s="1">
        <v>43398</v>
      </c>
      <c r="I11260" t="str">
        <f t="shared" si="525"/>
        <v>25</v>
      </c>
      <c r="J11260" t="str">
        <f t="shared" si="526"/>
        <v>October</v>
      </c>
      <c r="K11260" t="str">
        <f t="shared" si="527"/>
        <v>2018</v>
      </c>
      <c r="L11260" s="15">
        <v>0.88076388888888879</v>
      </c>
      <c r="M11260">
        <f>HOUR(K11260:K23302)</f>
        <v>0</v>
      </c>
      <c r="N11260">
        <f>MINUTE(K11260:K23302)</f>
        <v>0</v>
      </c>
      <c r="O11260">
        <f>SECOND(K11260:K23302)</f>
        <v>0</v>
      </c>
      <c r="P11260">
        <v>19.28</v>
      </c>
      <c r="Q11260">
        <f>G11260-P11260</f>
        <v>12388.31</v>
      </c>
      <c r="R11260" t="s">
        <v>238</v>
      </c>
      <c r="S11260" t="s">
        <v>18</v>
      </c>
      <c r="T11260" t="s">
        <v>19</v>
      </c>
    </row>
    <row r="11261" spans="1:20" x14ac:dyDescent="0.35">
      <c r="A11261" t="s">
        <v>11</v>
      </c>
      <c r="B11261" t="s">
        <v>37</v>
      </c>
      <c r="C11261" t="s">
        <v>13</v>
      </c>
      <c r="D11261" t="s">
        <v>14</v>
      </c>
      <c r="E11261" t="s">
        <v>38</v>
      </c>
      <c r="F11261" t="s">
        <v>16</v>
      </c>
      <c r="G11261">
        <v>8733.6</v>
      </c>
      <c r="H11261" s="1">
        <v>43398</v>
      </c>
      <c r="I11261" t="str">
        <f t="shared" si="525"/>
        <v>25</v>
      </c>
      <c r="J11261" t="str">
        <f t="shared" si="526"/>
        <v>October</v>
      </c>
      <c r="K11261" t="str">
        <f t="shared" si="527"/>
        <v>2018</v>
      </c>
      <c r="L11261" s="15">
        <v>0.8914467592592592</v>
      </c>
      <c r="M11261">
        <f>HOUR(K11261:K23303)</f>
        <v>0</v>
      </c>
      <c r="N11261">
        <f>MINUTE(K11261:K23303)</f>
        <v>0</v>
      </c>
      <c r="O11261">
        <f>SECOND(K11261:K23303)</f>
        <v>0</v>
      </c>
      <c r="P11261">
        <v>8.0299999999999994</v>
      </c>
      <c r="Q11261">
        <f>G11261-P11261</f>
        <v>8725.57</v>
      </c>
      <c r="R11261" t="s">
        <v>947</v>
      </c>
      <c r="S11261" t="s">
        <v>18</v>
      </c>
      <c r="T11261" t="s">
        <v>19</v>
      </c>
    </row>
    <row r="11262" spans="1:20" x14ac:dyDescent="0.35">
      <c r="A11262" t="s">
        <v>11</v>
      </c>
      <c r="B11262" t="s">
        <v>25</v>
      </c>
      <c r="C11262" t="s">
        <v>13</v>
      </c>
      <c r="D11262" t="s">
        <v>14</v>
      </c>
      <c r="E11262" t="s">
        <v>26</v>
      </c>
      <c r="F11262" t="s">
        <v>16</v>
      </c>
      <c r="G11262">
        <v>5186.96</v>
      </c>
      <c r="H11262" s="1">
        <v>43398</v>
      </c>
      <c r="I11262" t="str">
        <f t="shared" si="525"/>
        <v>25</v>
      </c>
      <c r="J11262" t="str">
        <f t="shared" si="526"/>
        <v>October</v>
      </c>
      <c r="K11262" t="str">
        <f t="shared" si="527"/>
        <v>2018</v>
      </c>
      <c r="L11262" s="15">
        <v>0.90212962962962961</v>
      </c>
      <c r="M11262">
        <f>HOUR(K11262:K23304)</f>
        <v>0</v>
      </c>
      <c r="N11262">
        <f>MINUTE(K11262:K23304)</f>
        <v>0</v>
      </c>
      <c r="O11262">
        <f>SECOND(K11262:K23304)</f>
        <v>0</v>
      </c>
      <c r="P11262">
        <v>50.91</v>
      </c>
      <c r="Q11262">
        <f>G11262-P11262</f>
        <v>5136.05</v>
      </c>
      <c r="R11262" t="s">
        <v>821</v>
      </c>
      <c r="S11262" t="s">
        <v>18</v>
      </c>
      <c r="T11262" t="s">
        <v>19</v>
      </c>
    </row>
    <row r="11263" spans="1:20" x14ac:dyDescent="0.35">
      <c r="A11263" t="s">
        <v>11</v>
      </c>
      <c r="B11263" t="s">
        <v>164</v>
      </c>
      <c r="C11263" t="s">
        <v>13</v>
      </c>
      <c r="D11263" t="s">
        <v>20</v>
      </c>
      <c r="E11263" t="s">
        <v>86</v>
      </c>
      <c r="F11263" t="s">
        <v>16</v>
      </c>
      <c r="G11263">
        <v>2977.9</v>
      </c>
      <c r="H11263" s="1">
        <v>43398</v>
      </c>
      <c r="I11263" t="str">
        <f t="shared" si="525"/>
        <v>25</v>
      </c>
      <c r="J11263" t="str">
        <f t="shared" si="526"/>
        <v>October</v>
      </c>
      <c r="K11263" t="str">
        <f t="shared" si="527"/>
        <v>2018</v>
      </c>
      <c r="L11263" s="15">
        <v>0.91281249999999992</v>
      </c>
      <c r="M11263">
        <f>HOUR(K11263:K23305)</f>
        <v>0</v>
      </c>
      <c r="N11263">
        <f>MINUTE(K11263:K23305)</f>
        <v>0</v>
      </c>
      <c r="O11263">
        <f>SECOND(K11263:K23305)</f>
        <v>0</v>
      </c>
      <c r="P11263">
        <v>13.99</v>
      </c>
      <c r="Q11263">
        <f>G11263-P11263</f>
        <v>2963.9100000000003</v>
      </c>
      <c r="R11263" t="s">
        <v>165</v>
      </c>
      <c r="S11263" t="s">
        <v>18</v>
      </c>
      <c r="T11263" t="s">
        <v>19</v>
      </c>
    </row>
    <row r="11264" spans="1:20" x14ac:dyDescent="0.35">
      <c r="A11264" t="s">
        <v>29</v>
      </c>
      <c r="B11264" t="s">
        <v>336</v>
      </c>
      <c r="C11264" t="s">
        <v>13</v>
      </c>
      <c r="D11264" t="s">
        <v>31</v>
      </c>
      <c r="E11264" t="s">
        <v>337</v>
      </c>
      <c r="F11264" t="s">
        <v>16</v>
      </c>
      <c r="G11264">
        <v>11176.24</v>
      </c>
      <c r="H11264" s="1">
        <v>43398</v>
      </c>
      <c r="I11264" t="str">
        <f t="shared" si="525"/>
        <v>25</v>
      </c>
      <c r="J11264" t="str">
        <f t="shared" si="526"/>
        <v>October</v>
      </c>
      <c r="K11264" t="str">
        <f t="shared" si="527"/>
        <v>2018</v>
      </c>
      <c r="L11264" s="15">
        <v>0.91666666666666663</v>
      </c>
      <c r="M11264">
        <f>HOUR(K11264:K23306)</f>
        <v>0</v>
      </c>
      <c r="N11264">
        <f>MINUTE(K11264:K23306)</f>
        <v>0</v>
      </c>
      <c r="O11264">
        <f>SECOND(K11264:K23306)</f>
        <v>0</v>
      </c>
      <c r="P11264">
        <v>32</v>
      </c>
      <c r="Q11264">
        <f>G11264-P11264</f>
        <v>11144.24</v>
      </c>
      <c r="R11264" t="s">
        <v>1833</v>
      </c>
      <c r="S11264" t="s">
        <v>18</v>
      </c>
      <c r="T11264" t="s">
        <v>19</v>
      </c>
    </row>
    <row r="11265" spans="1:20" x14ac:dyDescent="0.35">
      <c r="A11265" t="s">
        <v>29</v>
      </c>
      <c r="B11265" t="s">
        <v>195</v>
      </c>
      <c r="C11265" t="s">
        <v>13</v>
      </c>
      <c r="D11265" t="s">
        <v>31</v>
      </c>
      <c r="E11265" t="s">
        <v>129</v>
      </c>
      <c r="F11265" t="s">
        <v>24</v>
      </c>
      <c r="G11265">
        <v>13053.85</v>
      </c>
      <c r="H11265" s="1">
        <v>43398</v>
      </c>
      <c r="I11265" t="str">
        <f t="shared" si="525"/>
        <v>25</v>
      </c>
      <c r="J11265" t="str">
        <f t="shared" si="526"/>
        <v>October</v>
      </c>
      <c r="K11265" t="str">
        <f t="shared" si="527"/>
        <v>2018</v>
      </c>
      <c r="L11265" s="15">
        <v>0.91666666666666663</v>
      </c>
      <c r="M11265">
        <f>HOUR(K11265:K23307)</f>
        <v>0</v>
      </c>
      <c r="N11265">
        <f>MINUTE(K11265:K23307)</f>
        <v>0</v>
      </c>
      <c r="O11265">
        <f>SECOND(K11265:K23307)</f>
        <v>0</v>
      </c>
      <c r="P11265">
        <v>36</v>
      </c>
      <c r="Q11265">
        <f>G11265-P11265</f>
        <v>13017.85</v>
      </c>
      <c r="R11265" t="s">
        <v>1833</v>
      </c>
      <c r="S11265" t="s">
        <v>18</v>
      </c>
      <c r="T11265" t="s">
        <v>19</v>
      </c>
    </row>
    <row r="11266" spans="1:20" x14ac:dyDescent="0.35">
      <c r="A11266" t="s">
        <v>29</v>
      </c>
      <c r="B11266" t="s">
        <v>338</v>
      </c>
      <c r="C11266" t="s">
        <v>13</v>
      </c>
      <c r="D11266" t="s">
        <v>31</v>
      </c>
      <c r="E11266" t="s">
        <v>339</v>
      </c>
      <c r="F11266" t="s">
        <v>16</v>
      </c>
      <c r="G11266">
        <v>7435.08</v>
      </c>
      <c r="H11266" s="1">
        <v>43398</v>
      </c>
      <c r="I11266" t="str">
        <f t="shared" si="525"/>
        <v>25</v>
      </c>
      <c r="J11266" t="str">
        <f t="shared" si="526"/>
        <v>October</v>
      </c>
      <c r="K11266" t="str">
        <f t="shared" si="527"/>
        <v>2018</v>
      </c>
      <c r="L11266" s="15">
        <v>0.91666666666666663</v>
      </c>
      <c r="M11266">
        <f>HOUR(K11266:K23308)</f>
        <v>0</v>
      </c>
      <c r="N11266">
        <f>MINUTE(K11266:K23308)</f>
        <v>0</v>
      </c>
      <c r="O11266">
        <f>SECOND(K11266:K23308)</f>
        <v>0</v>
      </c>
      <c r="P11266">
        <v>33</v>
      </c>
      <c r="Q11266">
        <f>G11266-P11266</f>
        <v>7402.08</v>
      </c>
      <c r="R11266" t="s">
        <v>1833</v>
      </c>
      <c r="S11266" t="s">
        <v>18</v>
      </c>
      <c r="T11266" t="s">
        <v>19</v>
      </c>
    </row>
    <row r="11267" spans="1:20" x14ac:dyDescent="0.35">
      <c r="A11267" t="s">
        <v>11</v>
      </c>
      <c r="B11267" t="s">
        <v>143</v>
      </c>
      <c r="C11267" t="s">
        <v>13</v>
      </c>
      <c r="D11267" t="s">
        <v>14</v>
      </c>
      <c r="E11267" t="s">
        <v>144</v>
      </c>
      <c r="F11267" t="s">
        <v>24</v>
      </c>
      <c r="G11267">
        <v>47481.37</v>
      </c>
      <c r="H11267" s="1">
        <v>43398</v>
      </c>
      <c r="I11267" t="str">
        <f t="shared" ref="I11267:I11330" si="528">TEXT(H11267,"dd")</f>
        <v>25</v>
      </c>
      <c r="J11267" t="str">
        <f t="shared" ref="J11267:J11330" si="529">TEXT(H11267,"mmmm")</f>
        <v>October</v>
      </c>
      <c r="K11267" t="str">
        <f t="shared" ref="K11267:K11330" si="530">TEXT(H11267,"yyyy")</f>
        <v>2018</v>
      </c>
      <c r="L11267" s="15">
        <v>0.92700231481481488</v>
      </c>
      <c r="M11267">
        <f>HOUR(K11267:K23309)</f>
        <v>0</v>
      </c>
      <c r="N11267">
        <f>MINUTE(K11267:K23309)</f>
        <v>0</v>
      </c>
      <c r="O11267">
        <f>SECOND(K11267:K23309)</f>
        <v>0</v>
      </c>
      <c r="P11267">
        <v>9.6300000000000008</v>
      </c>
      <c r="Q11267">
        <f>G11267-P11267</f>
        <v>47471.740000000005</v>
      </c>
      <c r="R11267" t="s">
        <v>791</v>
      </c>
      <c r="S11267" t="s">
        <v>18</v>
      </c>
      <c r="T11267" t="s">
        <v>19</v>
      </c>
    </row>
    <row r="11268" spans="1:20" x14ac:dyDescent="0.35">
      <c r="A11268" t="s">
        <v>11</v>
      </c>
      <c r="B11268" t="s">
        <v>22</v>
      </c>
      <c r="C11268" t="s">
        <v>13</v>
      </c>
      <c r="D11268" t="s">
        <v>20</v>
      </c>
      <c r="E11268" t="s">
        <v>23</v>
      </c>
      <c r="F11268" t="s">
        <v>24</v>
      </c>
      <c r="G11268">
        <v>2263.52</v>
      </c>
      <c r="H11268" s="1">
        <v>43398</v>
      </c>
      <c r="I11268" t="str">
        <f t="shared" si="528"/>
        <v>25</v>
      </c>
      <c r="J11268" t="str">
        <f t="shared" si="529"/>
        <v>October</v>
      </c>
      <c r="K11268" t="str">
        <f t="shared" si="530"/>
        <v>2018</v>
      </c>
      <c r="L11268" s="15">
        <v>0.94314814814814818</v>
      </c>
      <c r="M11268">
        <f>HOUR(K11268:K23310)</f>
        <v>0</v>
      </c>
      <c r="N11268">
        <f>MINUTE(K11268:K23310)</f>
        <v>0</v>
      </c>
      <c r="O11268">
        <f>SECOND(K11268:K23310)</f>
        <v>0</v>
      </c>
      <c r="P11268">
        <v>7.54</v>
      </c>
      <c r="Q11268">
        <f>G11268-P11268</f>
        <v>2255.98</v>
      </c>
      <c r="R11268" t="s">
        <v>432</v>
      </c>
      <c r="S11268" t="s">
        <v>18</v>
      </c>
      <c r="T11268" t="s">
        <v>19</v>
      </c>
    </row>
    <row r="11269" spans="1:20" x14ac:dyDescent="0.35">
      <c r="A11269" t="s">
        <v>29</v>
      </c>
      <c r="B11269" t="s">
        <v>73</v>
      </c>
      <c r="C11269" t="s">
        <v>13</v>
      </c>
      <c r="D11269" t="s">
        <v>31</v>
      </c>
      <c r="E11269" t="s">
        <v>74</v>
      </c>
      <c r="F11269" t="s">
        <v>16</v>
      </c>
      <c r="G11269">
        <v>23506.38</v>
      </c>
      <c r="H11269" s="1">
        <v>43398</v>
      </c>
      <c r="I11269" t="str">
        <f t="shared" si="528"/>
        <v>25</v>
      </c>
      <c r="J11269" t="str">
        <f t="shared" si="529"/>
        <v>October</v>
      </c>
      <c r="K11269" t="str">
        <f t="shared" si="530"/>
        <v>2018</v>
      </c>
      <c r="L11269" s="15">
        <v>0.95833333333333337</v>
      </c>
      <c r="M11269">
        <f>HOUR(K11269:K23311)</f>
        <v>0</v>
      </c>
      <c r="N11269">
        <f>MINUTE(K11269:K23311)</f>
        <v>0</v>
      </c>
      <c r="O11269">
        <f>SECOND(K11269:K23311)</f>
        <v>0</v>
      </c>
      <c r="P11269">
        <v>52</v>
      </c>
      <c r="Q11269">
        <f>G11269-P11269</f>
        <v>23454.38</v>
      </c>
      <c r="R11269" t="s">
        <v>1833</v>
      </c>
      <c r="S11269" t="s">
        <v>18</v>
      </c>
      <c r="T11269" t="s">
        <v>19</v>
      </c>
    </row>
    <row r="11270" spans="1:20" x14ac:dyDescent="0.35">
      <c r="A11270" t="s">
        <v>29</v>
      </c>
      <c r="B11270" t="s">
        <v>128</v>
      </c>
      <c r="C11270" t="s">
        <v>13</v>
      </c>
      <c r="D11270" t="s">
        <v>41</v>
      </c>
      <c r="E11270" t="s">
        <v>129</v>
      </c>
      <c r="F11270" t="s">
        <v>24</v>
      </c>
      <c r="G11270">
        <v>67984.53</v>
      </c>
      <c r="H11270" s="1">
        <v>43398</v>
      </c>
      <c r="I11270" t="str">
        <f t="shared" si="528"/>
        <v>25</v>
      </c>
      <c r="J11270" t="str">
        <f t="shared" si="529"/>
        <v>October</v>
      </c>
      <c r="K11270" t="str">
        <f t="shared" si="530"/>
        <v>2018</v>
      </c>
      <c r="L11270" s="15">
        <v>0.95833333333333337</v>
      </c>
      <c r="M11270">
        <f>HOUR(K11270:K23312)</f>
        <v>0</v>
      </c>
      <c r="N11270">
        <f>MINUTE(K11270:K23312)</f>
        <v>0</v>
      </c>
      <c r="O11270">
        <f>SECOND(K11270:K23312)</f>
        <v>0</v>
      </c>
      <c r="P11270">
        <v>59</v>
      </c>
      <c r="Q11270">
        <f>G11270-P11270</f>
        <v>67925.53</v>
      </c>
      <c r="R11270" t="s">
        <v>1833</v>
      </c>
      <c r="S11270" t="s">
        <v>18</v>
      </c>
      <c r="T11270" t="s">
        <v>19</v>
      </c>
    </row>
    <row r="11271" spans="1:20" x14ac:dyDescent="0.35">
      <c r="A11271" t="s">
        <v>11</v>
      </c>
      <c r="B11271" t="s">
        <v>89</v>
      </c>
      <c r="C11271" t="s">
        <v>13</v>
      </c>
      <c r="D11271" t="s">
        <v>14</v>
      </c>
      <c r="E11271" t="s">
        <v>90</v>
      </c>
      <c r="F11271" t="s">
        <v>24</v>
      </c>
      <c r="G11271">
        <v>4696.41</v>
      </c>
      <c r="H11271" s="1">
        <v>43398</v>
      </c>
      <c r="I11271" t="str">
        <f t="shared" si="528"/>
        <v>25</v>
      </c>
      <c r="J11271" t="str">
        <f t="shared" si="529"/>
        <v>October</v>
      </c>
      <c r="K11271" t="str">
        <f t="shared" si="530"/>
        <v>2018</v>
      </c>
      <c r="L11271" s="15">
        <v>0.95936342592592594</v>
      </c>
      <c r="M11271">
        <f>HOUR(K11271:K23313)</f>
        <v>0</v>
      </c>
      <c r="N11271">
        <f>MINUTE(K11271:K23313)</f>
        <v>0</v>
      </c>
      <c r="O11271">
        <f>SECOND(K11271:K23313)</f>
        <v>0</v>
      </c>
      <c r="P11271">
        <v>13.91</v>
      </c>
      <c r="Q11271">
        <f>G11271-P11271</f>
        <v>4682.5</v>
      </c>
      <c r="R11271" t="s">
        <v>1686</v>
      </c>
      <c r="S11271" t="s">
        <v>18</v>
      </c>
      <c r="T11271" t="s">
        <v>19</v>
      </c>
    </row>
    <row r="11272" spans="1:20" x14ac:dyDescent="0.35">
      <c r="A11272" t="s">
        <v>11</v>
      </c>
      <c r="B11272" t="s">
        <v>227</v>
      </c>
      <c r="C11272" t="s">
        <v>13</v>
      </c>
      <c r="D11272" t="s">
        <v>14</v>
      </c>
      <c r="E11272" t="s">
        <v>228</v>
      </c>
      <c r="F11272" t="s">
        <v>24</v>
      </c>
      <c r="G11272">
        <v>20129.95</v>
      </c>
      <c r="H11272" s="1">
        <v>43398</v>
      </c>
      <c r="I11272" t="str">
        <f t="shared" si="528"/>
        <v>25</v>
      </c>
      <c r="J11272" t="str">
        <f t="shared" si="529"/>
        <v>October</v>
      </c>
      <c r="K11272" t="str">
        <f t="shared" si="530"/>
        <v>2018</v>
      </c>
      <c r="L11272" s="15">
        <v>0.97672453703703699</v>
      </c>
      <c r="M11272">
        <f>HOUR(K11272:K23314)</f>
        <v>0</v>
      </c>
      <c r="N11272">
        <f>MINUTE(K11272:K23314)</f>
        <v>0</v>
      </c>
      <c r="O11272">
        <f>SECOND(K11272:K23314)</f>
        <v>0</v>
      </c>
      <c r="P11272">
        <v>8.58</v>
      </c>
      <c r="Q11272">
        <f>G11272-P11272</f>
        <v>20121.37</v>
      </c>
      <c r="R11272" t="s">
        <v>363</v>
      </c>
      <c r="S11272" t="s">
        <v>18</v>
      </c>
      <c r="T11272" t="s">
        <v>19</v>
      </c>
    </row>
    <row r="11273" spans="1:20" x14ac:dyDescent="0.35">
      <c r="A11273" t="s">
        <v>11</v>
      </c>
      <c r="B11273" t="s">
        <v>138</v>
      </c>
      <c r="C11273" t="s">
        <v>13</v>
      </c>
      <c r="D11273" t="s">
        <v>14</v>
      </c>
      <c r="E11273" t="s">
        <v>139</v>
      </c>
      <c r="F11273" t="s">
        <v>16</v>
      </c>
      <c r="G11273">
        <v>205177.72</v>
      </c>
      <c r="H11273" s="1">
        <v>43398</v>
      </c>
      <c r="I11273" t="str">
        <f t="shared" si="528"/>
        <v>25</v>
      </c>
      <c r="J11273" t="str">
        <f t="shared" si="529"/>
        <v>October</v>
      </c>
      <c r="K11273" t="str">
        <f t="shared" si="530"/>
        <v>2018</v>
      </c>
      <c r="L11273" s="15">
        <v>0.99408564814814815</v>
      </c>
      <c r="M11273">
        <f>HOUR(K11273:K23315)</f>
        <v>0</v>
      </c>
      <c r="N11273">
        <f>MINUTE(K11273:K23315)</f>
        <v>0</v>
      </c>
      <c r="O11273">
        <f>SECOND(K11273:K23315)</f>
        <v>0</v>
      </c>
      <c r="P11273">
        <v>143.57</v>
      </c>
      <c r="Q11273">
        <f>G11273-P11273</f>
        <v>205034.15</v>
      </c>
      <c r="R11273" t="s">
        <v>21</v>
      </c>
      <c r="S11273" t="s">
        <v>18</v>
      </c>
      <c r="T11273" t="s">
        <v>19</v>
      </c>
    </row>
    <row r="11274" spans="1:20" x14ac:dyDescent="0.35">
      <c r="A11274" t="s">
        <v>11</v>
      </c>
      <c r="B11274" t="s">
        <v>89</v>
      </c>
      <c r="C11274" t="s">
        <v>13</v>
      </c>
      <c r="D11274" t="s">
        <v>20</v>
      </c>
      <c r="E11274" t="s">
        <v>90</v>
      </c>
      <c r="F11274" t="s">
        <v>24</v>
      </c>
      <c r="G11274">
        <v>4674.84</v>
      </c>
      <c r="H11274" s="1">
        <v>43399</v>
      </c>
      <c r="I11274" t="str">
        <f t="shared" si="528"/>
        <v>26</v>
      </c>
      <c r="J11274" t="str">
        <f t="shared" si="529"/>
        <v>October</v>
      </c>
      <c r="K11274" t="str">
        <f t="shared" si="530"/>
        <v>2018</v>
      </c>
      <c r="L11274" s="15">
        <v>1.579861111111111E-2</v>
      </c>
      <c r="M11274">
        <f>HOUR(K11274:K23316)</f>
        <v>0</v>
      </c>
      <c r="N11274">
        <f>MINUTE(K11274:K23316)</f>
        <v>0</v>
      </c>
      <c r="O11274">
        <f>SECOND(K11274:K23316)</f>
        <v>0</v>
      </c>
      <c r="P11274">
        <v>21.57</v>
      </c>
      <c r="Q11274">
        <f>G11274-P11274</f>
        <v>4653.2700000000004</v>
      </c>
      <c r="R11274" t="s">
        <v>817</v>
      </c>
      <c r="S11274" t="s">
        <v>18</v>
      </c>
      <c r="T11274" t="s">
        <v>19</v>
      </c>
    </row>
    <row r="11275" spans="1:20" x14ac:dyDescent="0.35">
      <c r="A11275" t="s">
        <v>11</v>
      </c>
      <c r="B11275" t="s">
        <v>49</v>
      </c>
      <c r="C11275" t="s">
        <v>13</v>
      </c>
      <c r="D11275" t="s">
        <v>20</v>
      </c>
      <c r="E11275" t="s">
        <v>50</v>
      </c>
      <c r="F11275" t="s">
        <v>24</v>
      </c>
      <c r="G11275">
        <v>5643.32</v>
      </c>
      <c r="H11275" s="1">
        <v>43399</v>
      </c>
      <c r="I11275" t="str">
        <f t="shared" si="528"/>
        <v>26</v>
      </c>
      <c r="J11275" t="str">
        <f t="shared" si="529"/>
        <v>October</v>
      </c>
      <c r="K11275" t="str">
        <f t="shared" si="530"/>
        <v>2018</v>
      </c>
      <c r="L11275" s="15">
        <v>3.9745370370370368E-2</v>
      </c>
      <c r="M11275">
        <f>HOUR(K11275:K23317)</f>
        <v>0</v>
      </c>
      <c r="N11275">
        <f>MINUTE(K11275:K23317)</f>
        <v>0</v>
      </c>
      <c r="O11275">
        <f>SECOND(K11275:K23317)</f>
        <v>0</v>
      </c>
      <c r="P11275">
        <v>10.08</v>
      </c>
      <c r="Q11275">
        <f>G11275-P11275</f>
        <v>5633.24</v>
      </c>
      <c r="R11275" t="s">
        <v>301</v>
      </c>
      <c r="S11275" t="s">
        <v>18</v>
      </c>
      <c r="T11275" t="s">
        <v>19</v>
      </c>
    </row>
    <row r="11276" spans="1:20" x14ac:dyDescent="0.35">
      <c r="A11276" t="s">
        <v>11</v>
      </c>
      <c r="B11276" t="s">
        <v>138</v>
      </c>
      <c r="C11276" t="s">
        <v>13</v>
      </c>
      <c r="D11276" t="s">
        <v>14</v>
      </c>
      <c r="E11276" t="s">
        <v>139</v>
      </c>
      <c r="F11276" t="s">
        <v>16</v>
      </c>
      <c r="G11276">
        <v>205165.49</v>
      </c>
      <c r="H11276" s="1">
        <v>43399</v>
      </c>
      <c r="I11276" t="str">
        <f t="shared" si="528"/>
        <v>26</v>
      </c>
      <c r="J11276" t="str">
        <f t="shared" si="529"/>
        <v>October</v>
      </c>
      <c r="K11276" t="str">
        <f t="shared" si="530"/>
        <v>2018</v>
      </c>
      <c r="L11276" s="15">
        <v>5.9918981481481483E-2</v>
      </c>
      <c r="M11276">
        <f>HOUR(K11276:K23318)</f>
        <v>0</v>
      </c>
      <c r="N11276">
        <f>MINUTE(K11276:K23318)</f>
        <v>0</v>
      </c>
      <c r="O11276">
        <f>SECOND(K11276:K23318)</f>
        <v>0</v>
      </c>
      <c r="P11276">
        <v>12.23</v>
      </c>
      <c r="Q11276">
        <f>G11276-P11276</f>
        <v>205153.25999999998</v>
      </c>
      <c r="R11276" t="s">
        <v>732</v>
      </c>
      <c r="S11276" t="s">
        <v>18</v>
      </c>
      <c r="T11276" t="s">
        <v>19</v>
      </c>
    </row>
    <row r="11277" spans="1:20" x14ac:dyDescent="0.35">
      <c r="A11277" t="s">
        <v>11</v>
      </c>
      <c r="B11277" t="s">
        <v>37</v>
      </c>
      <c r="C11277" t="s">
        <v>13</v>
      </c>
      <c r="D11277" t="s">
        <v>20</v>
      </c>
      <c r="E11277" t="s">
        <v>38</v>
      </c>
      <c r="F11277" t="s">
        <v>16</v>
      </c>
      <c r="G11277">
        <v>8720.82</v>
      </c>
      <c r="H11277" s="1">
        <v>43399</v>
      </c>
      <c r="I11277" t="str">
        <f t="shared" si="528"/>
        <v>26</v>
      </c>
      <c r="J11277" t="str">
        <f t="shared" si="529"/>
        <v>October</v>
      </c>
      <c r="K11277" t="str">
        <f t="shared" si="530"/>
        <v>2018</v>
      </c>
      <c r="L11277" s="15">
        <v>7.9756944444444436E-2</v>
      </c>
      <c r="M11277">
        <f>HOUR(K11277:K23319)</f>
        <v>0</v>
      </c>
      <c r="N11277">
        <f>MINUTE(K11277:K23319)</f>
        <v>0</v>
      </c>
      <c r="O11277">
        <f>SECOND(K11277:K23319)</f>
        <v>0</v>
      </c>
      <c r="P11277">
        <v>12.78</v>
      </c>
      <c r="Q11277">
        <f>G11277-P11277</f>
        <v>8708.0399999999991</v>
      </c>
      <c r="R11277" t="s">
        <v>343</v>
      </c>
      <c r="S11277" t="s">
        <v>18</v>
      </c>
      <c r="T11277" t="s">
        <v>19</v>
      </c>
    </row>
    <row r="11278" spans="1:20" x14ac:dyDescent="0.35">
      <c r="A11278" t="s">
        <v>11</v>
      </c>
      <c r="B11278" t="s">
        <v>156</v>
      </c>
      <c r="C11278" t="s">
        <v>13</v>
      </c>
      <c r="D11278" t="s">
        <v>20</v>
      </c>
      <c r="E11278" t="s">
        <v>76</v>
      </c>
      <c r="F11278" t="s">
        <v>24</v>
      </c>
      <c r="G11278">
        <v>43301.07</v>
      </c>
      <c r="H11278" s="1">
        <v>43399</v>
      </c>
      <c r="I11278" t="str">
        <f t="shared" si="528"/>
        <v>26</v>
      </c>
      <c r="J11278" t="str">
        <f t="shared" si="529"/>
        <v>October</v>
      </c>
      <c r="K11278" t="str">
        <f t="shared" si="530"/>
        <v>2018</v>
      </c>
      <c r="L11278" s="15">
        <v>0.10008101851851851</v>
      </c>
      <c r="M11278">
        <f>HOUR(K11278:K23320)</f>
        <v>0</v>
      </c>
      <c r="N11278">
        <f>MINUTE(K11278:K23320)</f>
        <v>0</v>
      </c>
      <c r="O11278">
        <f>SECOND(K11278:K23320)</f>
        <v>0</v>
      </c>
      <c r="P11278">
        <v>23.29</v>
      </c>
      <c r="Q11278">
        <f>G11278-P11278</f>
        <v>43277.78</v>
      </c>
      <c r="R11278" t="s">
        <v>1649</v>
      </c>
      <c r="S11278" t="s">
        <v>18</v>
      </c>
      <c r="T11278" t="s">
        <v>19</v>
      </c>
    </row>
    <row r="11279" spans="1:20" x14ac:dyDescent="0.35">
      <c r="A11279" t="s">
        <v>11</v>
      </c>
      <c r="B11279" t="s">
        <v>37</v>
      </c>
      <c r="C11279" t="s">
        <v>13</v>
      </c>
      <c r="D11279" t="s">
        <v>14</v>
      </c>
      <c r="E11279" t="s">
        <v>38</v>
      </c>
      <c r="F11279" t="s">
        <v>16</v>
      </c>
      <c r="G11279">
        <v>8713.16</v>
      </c>
      <c r="H11279" s="1">
        <v>43399</v>
      </c>
      <c r="I11279" t="str">
        <f t="shared" si="528"/>
        <v>26</v>
      </c>
      <c r="J11279" t="str">
        <f t="shared" si="529"/>
        <v>October</v>
      </c>
      <c r="K11279" t="str">
        <f t="shared" si="530"/>
        <v>2018</v>
      </c>
      <c r="L11279" s="15">
        <v>0.12049768518518518</v>
      </c>
      <c r="M11279">
        <f>HOUR(K11279:K23321)</f>
        <v>0</v>
      </c>
      <c r="N11279">
        <f>MINUTE(K11279:K23321)</f>
        <v>0</v>
      </c>
      <c r="O11279">
        <f>SECOND(K11279:K23321)</f>
        <v>0</v>
      </c>
      <c r="P11279">
        <v>7.66</v>
      </c>
      <c r="Q11279">
        <f>G11279-P11279</f>
        <v>8705.5</v>
      </c>
      <c r="R11279" t="s">
        <v>953</v>
      </c>
      <c r="S11279" t="s">
        <v>18</v>
      </c>
      <c r="T11279" t="s">
        <v>19</v>
      </c>
    </row>
    <row r="11280" spans="1:20" x14ac:dyDescent="0.35">
      <c r="A11280" t="s">
        <v>29</v>
      </c>
      <c r="B11280" t="s">
        <v>173</v>
      </c>
      <c r="C11280" t="s">
        <v>13</v>
      </c>
      <c r="D11280" t="s">
        <v>31</v>
      </c>
      <c r="E11280" t="s">
        <v>174</v>
      </c>
      <c r="F11280" t="s">
        <v>24</v>
      </c>
      <c r="G11280">
        <v>15181.86</v>
      </c>
      <c r="H11280" s="1">
        <v>43399</v>
      </c>
      <c r="I11280" t="str">
        <f t="shared" si="528"/>
        <v>26</v>
      </c>
      <c r="J11280" t="str">
        <f t="shared" si="529"/>
        <v>October</v>
      </c>
      <c r="K11280" t="str">
        <f t="shared" si="530"/>
        <v>2018</v>
      </c>
      <c r="L11280" s="15">
        <v>0.125</v>
      </c>
      <c r="M11280">
        <f>HOUR(K11280:K23322)</f>
        <v>0</v>
      </c>
      <c r="N11280">
        <f>MINUTE(K11280:K23322)</f>
        <v>0</v>
      </c>
      <c r="O11280">
        <f>SECOND(K11280:K23322)</f>
        <v>0</v>
      </c>
      <c r="P11280">
        <v>83</v>
      </c>
      <c r="Q11280">
        <f>G11280-P11280</f>
        <v>15098.86</v>
      </c>
      <c r="R11280" t="s">
        <v>1833</v>
      </c>
      <c r="S11280" t="s">
        <v>18</v>
      </c>
      <c r="T11280" t="s">
        <v>19</v>
      </c>
    </row>
    <row r="11281" spans="1:20" x14ac:dyDescent="0.35">
      <c r="A11281" t="s">
        <v>29</v>
      </c>
      <c r="B11281" t="s">
        <v>113</v>
      </c>
      <c r="C11281" t="s">
        <v>13</v>
      </c>
      <c r="D11281" t="s">
        <v>31</v>
      </c>
      <c r="E11281" t="s">
        <v>114</v>
      </c>
      <c r="F11281" t="s">
        <v>24</v>
      </c>
      <c r="G11281">
        <v>11227.49</v>
      </c>
      <c r="H11281" s="1">
        <v>43399</v>
      </c>
      <c r="I11281" t="str">
        <f t="shared" si="528"/>
        <v>26</v>
      </c>
      <c r="J11281" t="str">
        <f t="shared" si="529"/>
        <v>October</v>
      </c>
      <c r="K11281" t="str">
        <f t="shared" si="530"/>
        <v>2018</v>
      </c>
      <c r="L11281" s="15">
        <v>0.125</v>
      </c>
      <c r="M11281">
        <f>HOUR(K11281:K23323)</f>
        <v>0</v>
      </c>
      <c r="N11281">
        <f>MINUTE(K11281:K23323)</f>
        <v>0</v>
      </c>
      <c r="O11281">
        <f>SECOND(K11281:K23323)</f>
        <v>0</v>
      </c>
      <c r="P11281">
        <v>59</v>
      </c>
      <c r="Q11281">
        <f>G11281-P11281</f>
        <v>11168.49</v>
      </c>
      <c r="R11281" t="s">
        <v>1833</v>
      </c>
      <c r="S11281" t="s">
        <v>18</v>
      </c>
      <c r="T11281" t="s">
        <v>19</v>
      </c>
    </row>
    <row r="11282" spans="1:20" x14ac:dyDescent="0.35">
      <c r="A11282" t="s">
        <v>29</v>
      </c>
      <c r="B11282" t="s">
        <v>80</v>
      </c>
      <c r="C11282" t="s">
        <v>13</v>
      </c>
      <c r="D11282" t="s">
        <v>31</v>
      </c>
      <c r="E11282" t="s">
        <v>81</v>
      </c>
      <c r="F11282" t="s">
        <v>24</v>
      </c>
      <c r="G11282">
        <v>13197.78</v>
      </c>
      <c r="H11282" s="1">
        <v>43399</v>
      </c>
      <c r="I11282" t="str">
        <f t="shared" si="528"/>
        <v>26</v>
      </c>
      <c r="J11282" t="str">
        <f t="shared" si="529"/>
        <v>October</v>
      </c>
      <c r="K11282" t="str">
        <f t="shared" si="530"/>
        <v>2018</v>
      </c>
      <c r="L11282" s="15">
        <v>0.125</v>
      </c>
      <c r="M11282">
        <f>HOUR(K11282:K23324)</f>
        <v>0</v>
      </c>
      <c r="N11282">
        <f>MINUTE(K11282:K23324)</f>
        <v>0</v>
      </c>
      <c r="O11282">
        <f>SECOND(K11282:K23324)</f>
        <v>0</v>
      </c>
      <c r="P11282">
        <v>43</v>
      </c>
      <c r="Q11282">
        <f>G11282-P11282</f>
        <v>13154.78</v>
      </c>
      <c r="R11282" t="s">
        <v>1833</v>
      </c>
      <c r="S11282" t="s">
        <v>18</v>
      </c>
      <c r="T11282" t="s">
        <v>19</v>
      </c>
    </row>
    <row r="11283" spans="1:20" x14ac:dyDescent="0.35">
      <c r="A11283" t="s">
        <v>29</v>
      </c>
      <c r="B11283" t="s">
        <v>62</v>
      </c>
      <c r="C11283" t="s">
        <v>13</v>
      </c>
      <c r="D11283" t="s">
        <v>41</v>
      </c>
      <c r="E11283" t="s">
        <v>63</v>
      </c>
      <c r="F11283" t="s">
        <v>24</v>
      </c>
      <c r="G11283">
        <v>1762.95</v>
      </c>
      <c r="H11283" s="1">
        <v>43399</v>
      </c>
      <c r="I11283" t="str">
        <f t="shared" si="528"/>
        <v>26</v>
      </c>
      <c r="J11283" t="str">
        <f t="shared" si="529"/>
        <v>October</v>
      </c>
      <c r="K11283" t="str">
        <f t="shared" si="530"/>
        <v>2018</v>
      </c>
      <c r="L11283" s="15">
        <v>0.16666666666666666</v>
      </c>
      <c r="M11283">
        <f>HOUR(K11283:K23325)</f>
        <v>0</v>
      </c>
      <c r="N11283">
        <f>MINUTE(K11283:K23325)</f>
        <v>0</v>
      </c>
      <c r="O11283">
        <f>SECOND(K11283:K23325)</f>
        <v>0</v>
      </c>
      <c r="P11283">
        <v>127</v>
      </c>
      <c r="Q11283">
        <f>G11283-P11283</f>
        <v>1635.95</v>
      </c>
      <c r="R11283" t="s">
        <v>1833</v>
      </c>
      <c r="S11283" t="s">
        <v>18</v>
      </c>
      <c r="T11283" t="s">
        <v>19</v>
      </c>
    </row>
    <row r="11284" spans="1:20" x14ac:dyDescent="0.35">
      <c r="A11284" t="s">
        <v>29</v>
      </c>
      <c r="B11284" t="s">
        <v>47</v>
      </c>
      <c r="C11284" t="s">
        <v>13</v>
      </c>
      <c r="D11284" t="s">
        <v>31</v>
      </c>
      <c r="E11284" t="s">
        <v>48</v>
      </c>
      <c r="F11284" t="s">
        <v>24</v>
      </c>
      <c r="G11284">
        <v>22330.26</v>
      </c>
      <c r="H11284" s="1">
        <v>43399</v>
      </c>
      <c r="I11284" t="str">
        <f t="shared" si="528"/>
        <v>26</v>
      </c>
      <c r="J11284" t="str">
        <f t="shared" si="529"/>
        <v>October</v>
      </c>
      <c r="K11284" t="str">
        <f t="shared" si="530"/>
        <v>2018</v>
      </c>
      <c r="L11284" s="15">
        <v>0.16666666666666666</v>
      </c>
      <c r="M11284">
        <f>HOUR(K11284:K23326)</f>
        <v>0</v>
      </c>
      <c r="N11284">
        <f>MINUTE(K11284:K23326)</f>
        <v>0</v>
      </c>
      <c r="O11284">
        <f>SECOND(K11284:K23326)</f>
        <v>0</v>
      </c>
      <c r="P11284">
        <v>23</v>
      </c>
      <c r="Q11284">
        <f>G11284-P11284</f>
        <v>22307.26</v>
      </c>
      <c r="R11284" t="s">
        <v>1833</v>
      </c>
      <c r="S11284" t="s">
        <v>18</v>
      </c>
      <c r="T11284" t="s">
        <v>19</v>
      </c>
    </row>
    <row r="11285" spans="1:20" x14ac:dyDescent="0.35">
      <c r="A11285" t="s">
        <v>29</v>
      </c>
      <c r="B11285" t="s">
        <v>77</v>
      </c>
      <c r="C11285" t="s">
        <v>13</v>
      </c>
      <c r="D11285" t="s">
        <v>31</v>
      </c>
      <c r="E11285" t="s">
        <v>78</v>
      </c>
      <c r="F11285" t="s">
        <v>16</v>
      </c>
      <c r="G11285">
        <v>17158.580000000002</v>
      </c>
      <c r="H11285" s="1">
        <v>43399</v>
      </c>
      <c r="I11285" t="str">
        <f t="shared" si="528"/>
        <v>26</v>
      </c>
      <c r="J11285" t="str">
        <f t="shared" si="529"/>
        <v>October</v>
      </c>
      <c r="K11285" t="str">
        <f t="shared" si="530"/>
        <v>2018</v>
      </c>
      <c r="L11285" s="15">
        <v>0.16666666666666666</v>
      </c>
      <c r="M11285">
        <f>HOUR(K11285:K23327)</f>
        <v>0</v>
      </c>
      <c r="N11285">
        <f>MINUTE(K11285:K23327)</f>
        <v>0</v>
      </c>
      <c r="O11285">
        <f>SECOND(K11285:K23327)</f>
        <v>0</v>
      </c>
      <c r="P11285">
        <v>40</v>
      </c>
      <c r="Q11285">
        <f>G11285-P11285</f>
        <v>17118.580000000002</v>
      </c>
      <c r="R11285" t="s">
        <v>1833</v>
      </c>
      <c r="S11285" t="s">
        <v>18</v>
      </c>
      <c r="T11285" t="s">
        <v>19</v>
      </c>
    </row>
    <row r="11286" spans="1:20" x14ac:dyDescent="0.35">
      <c r="A11286" t="s">
        <v>11</v>
      </c>
      <c r="B11286" t="s">
        <v>25</v>
      </c>
      <c r="C11286" t="s">
        <v>13</v>
      </c>
      <c r="D11286" t="s">
        <v>14</v>
      </c>
      <c r="E11286" t="s">
        <v>26</v>
      </c>
      <c r="F11286" t="s">
        <v>16</v>
      </c>
      <c r="G11286">
        <v>5172.93</v>
      </c>
      <c r="H11286" s="1">
        <v>43399</v>
      </c>
      <c r="I11286" t="str">
        <f t="shared" si="528"/>
        <v>26</v>
      </c>
      <c r="J11286" t="str">
        <f t="shared" si="529"/>
        <v>October</v>
      </c>
      <c r="K11286" t="str">
        <f t="shared" si="530"/>
        <v>2018</v>
      </c>
      <c r="L11286" s="15">
        <v>0.17023148148148148</v>
      </c>
      <c r="M11286">
        <f>HOUR(K11286:K23328)</f>
        <v>0</v>
      </c>
      <c r="N11286">
        <f>MINUTE(K11286:K23328)</f>
        <v>0</v>
      </c>
      <c r="O11286">
        <f>SECOND(K11286:K23328)</f>
        <v>0</v>
      </c>
      <c r="P11286">
        <v>14.03</v>
      </c>
      <c r="Q11286">
        <f>G11286-P11286</f>
        <v>5158.9000000000005</v>
      </c>
      <c r="R11286" t="s">
        <v>587</v>
      </c>
      <c r="S11286" t="s">
        <v>18</v>
      </c>
      <c r="T11286" t="s">
        <v>19</v>
      </c>
    </row>
    <row r="11287" spans="1:20" x14ac:dyDescent="0.35">
      <c r="A11287" t="s">
        <v>11</v>
      </c>
      <c r="B11287" t="s">
        <v>379</v>
      </c>
      <c r="C11287" t="s">
        <v>13</v>
      </c>
      <c r="D11287" t="s">
        <v>14</v>
      </c>
      <c r="E11287" t="s">
        <v>380</v>
      </c>
      <c r="F11287" t="s">
        <v>16</v>
      </c>
      <c r="G11287">
        <v>19286.88</v>
      </c>
      <c r="H11287" s="1">
        <v>43399</v>
      </c>
      <c r="I11287" t="str">
        <f t="shared" si="528"/>
        <v>26</v>
      </c>
      <c r="J11287" t="str">
        <f t="shared" si="529"/>
        <v>October</v>
      </c>
      <c r="K11287" t="str">
        <f t="shared" si="530"/>
        <v>2018</v>
      </c>
      <c r="L11287" s="15">
        <v>0.19006944444444443</v>
      </c>
      <c r="M11287">
        <f>HOUR(K11287:K23329)</f>
        <v>0</v>
      </c>
      <c r="N11287">
        <f>MINUTE(K11287:K23329)</f>
        <v>0</v>
      </c>
      <c r="O11287">
        <f>SECOND(K11287:K23329)</f>
        <v>0</v>
      </c>
      <c r="P11287">
        <v>30.47</v>
      </c>
      <c r="Q11287">
        <f>G11287-P11287</f>
        <v>19256.41</v>
      </c>
      <c r="R11287" t="s">
        <v>1779</v>
      </c>
      <c r="S11287" t="s">
        <v>18</v>
      </c>
      <c r="T11287" t="s">
        <v>19</v>
      </c>
    </row>
    <row r="11288" spans="1:20" x14ac:dyDescent="0.35">
      <c r="A11288" t="s">
        <v>29</v>
      </c>
      <c r="B11288" t="s">
        <v>143</v>
      </c>
      <c r="C11288" t="s">
        <v>13</v>
      </c>
      <c r="D11288" t="s">
        <v>31</v>
      </c>
      <c r="E11288" t="s">
        <v>144</v>
      </c>
      <c r="F11288" t="s">
        <v>24</v>
      </c>
      <c r="G11288">
        <v>47416.37</v>
      </c>
      <c r="H11288" s="1">
        <v>43399</v>
      </c>
      <c r="I11288" t="str">
        <f t="shared" si="528"/>
        <v>26</v>
      </c>
      <c r="J11288" t="str">
        <f t="shared" si="529"/>
        <v>October</v>
      </c>
      <c r="K11288" t="str">
        <f t="shared" si="530"/>
        <v>2018</v>
      </c>
      <c r="L11288" s="15">
        <v>0.20833333333333334</v>
      </c>
      <c r="M11288">
        <f>HOUR(K11288:K23330)</f>
        <v>0</v>
      </c>
      <c r="N11288">
        <f>MINUTE(K11288:K23330)</f>
        <v>0</v>
      </c>
      <c r="O11288">
        <f>SECOND(K11288:K23330)</f>
        <v>0</v>
      </c>
      <c r="P11288">
        <v>65</v>
      </c>
      <c r="Q11288">
        <f>G11288-P11288</f>
        <v>47351.37</v>
      </c>
      <c r="R11288" t="s">
        <v>1833</v>
      </c>
      <c r="S11288" t="s">
        <v>18</v>
      </c>
      <c r="T11288" t="s">
        <v>19</v>
      </c>
    </row>
    <row r="11289" spans="1:20" x14ac:dyDescent="0.35">
      <c r="A11289" t="s">
        <v>29</v>
      </c>
      <c r="B11289" t="s">
        <v>175</v>
      </c>
      <c r="C11289" t="s">
        <v>13</v>
      </c>
      <c r="D11289" t="s">
        <v>31</v>
      </c>
      <c r="E11289" t="s">
        <v>176</v>
      </c>
      <c r="F11289" t="s">
        <v>24</v>
      </c>
      <c r="G11289">
        <v>63531.55</v>
      </c>
      <c r="H11289" s="1">
        <v>43399</v>
      </c>
      <c r="I11289" t="str">
        <f t="shared" si="528"/>
        <v>26</v>
      </c>
      <c r="J11289" t="str">
        <f t="shared" si="529"/>
        <v>October</v>
      </c>
      <c r="K11289" t="str">
        <f t="shared" si="530"/>
        <v>2018</v>
      </c>
      <c r="L11289" s="15">
        <v>0.20833333333333334</v>
      </c>
      <c r="M11289">
        <f>HOUR(K11289:K23331)</f>
        <v>0</v>
      </c>
      <c r="N11289">
        <f>MINUTE(K11289:K23331)</f>
        <v>0</v>
      </c>
      <c r="O11289">
        <f>SECOND(K11289:K23331)</f>
        <v>0</v>
      </c>
      <c r="P11289">
        <v>125</v>
      </c>
      <c r="Q11289">
        <f>G11289-P11289</f>
        <v>63406.55</v>
      </c>
      <c r="R11289" t="s">
        <v>1833</v>
      </c>
      <c r="S11289" t="s">
        <v>18</v>
      </c>
      <c r="T11289" t="s">
        <v>19</v>
      </c>
    </row>
    <row r="11290" spans="1:20" x14ac:dyDescent="0.35">
      <c r="A11290" t="s">
        <v>11</v>
      </c>
      <c r="B11290" t="s">
        <v>58</v>
      </c>
      <c r="C11290" t="s">
        <v>13</v>
      </c>
      <c r="D11290" t="s">
        <v>20</v>
      </c>
      <c r="E11290" t="s">
        <v>59</v>
      </c>
      <c r="F11290" t="s">
        <v>16</v>
      </c>
      <c r="G11290">
        <v>4726.8100000000004</v>
      </c>
      <c r="H11290" s="1">
        <v>43399</v>
      </c>
      <c r="I11290" t="str">
        <f t="shared" si="528"/>
        <v>26</v>
      </c>
      <c r="J11290" t="str">
        <f t="shared" si="529"/>
        <v>October</v>
      </c>
      <c r="K11290" t="str">
        <f t="shared" si="530"/>
        <v>2018</v>
      </c>
      <c r="L11290" s="15">
        <v>0.21758101851851852</v>
      </c>
      <c r="M11290">
        <f>HOUR(K11290:K23332)</f>
        <v>0</v>
      </c>
      <c r="N11290">
        <f>MINUTE(K11290:K23332)</f>
        <v>0</v>
      </c>
      <c r="O11290">
        <f>SECOND(K11290:K23332)</f>
        <v>0</v>
      </c>
      <c r="P11290">
        <v>6.4</v>
      </c>
      <c r="Q11290">
        <f>G11290-P11290</f>
        <v>4720.4100000000008</v>
      </c>
      <c r="R11290" t="s">
        <v>342</v>
      </c>
      <c r="S11290" t="s">
        <v>18</v>
      </c>
      <c r="T11290" t="s">
        <v>19</v>
      </c>
    </row>
    <row r="11291" spans="1:20" x14ac:dyDescent="0.35">
      <c r="A11291" t="s">
        <v>29</v>
      </c>
      <c r="B11291" t="s">
        <v>317</v>
      </c>
      <c r="C11291" t="s">
        <v>13</v>
      </c>
      <c r="D11291" t="s">
        <v>41</v>
      </c>
      <c r="E11291" t="s">
        <v>318</v>
      </c>
      <c r="F11291" t="s">
        <v>16</v>
      </c>
      <c r="G11291">
        <v>24329.41</v>
      </c>
      <c r="H11291" s="1">
        <v>43399</v>
      </c>
      <c r="I11291" t="str">
        <f t="shared" si="528"/>
        <v>26</v>
      </c>
      <c r="J11291" t="str">
        <f t="shared" si="529"/>
        <v>October</v>
      </c>
      <c r="K11291" t="str">
        <f t="shared" si="530"/>
        <v>2018</v>
      </c>
      <c r="L11291" s="15">
        <v>0.25</v>
      </c>
      <c r="M11291">
        <f>HOUR(K11291:K23333)</f>
        <v>0</v>
      </c>
      <c r="N11291">
        <f>MINUTE(K11291:K23333)</f>
        <v>0</v>
      </c>
      <c r="O11291">
        <f>SECOND(K11291:K23333)</f>
        <v>0</v>
      </c>
      <c r="P11291">
        <v>182</v>
      </c>
      <c r="Q11291">
        <f>G11291-P11291</f>
        <v>24147.41</v>
      </c>
      <c r="R11291" t="s">
        <v>1833</v>
      </c>
      <c r="S11291" t="s">
        <v>18</v>
      </c>
      <c r="T11291" t="s">
        <v>19</v>
      </c>
    </row>
    <row r="11292" spans="1:20" x14ac:dyDescent="0.35">
      <c r="A11292" t="s">
        <v>29</v>
      </c>
      <c r="B11292" t="s">
        <v>302</v>
      </c>
      <c r="C11292" t="s">
        <v>13</v>
      </c>
      <c r="D11292" t="s">
        <v>31</v>
      </c>
      <c r="E11292" t="s">
        <v>303</v>
      </c>
      <c r="F11292" t="s">
        <v>24</v>
      </c>
      <c r="G11292">
        <v>14319.9</v>
      </c>
      <c r="H11292" s="1">
        <v>43399</v>
      </c>
      <c r="I11292" t="str">
        <f t="shared" si="528"/>
        <v>26</v>
      </c>
      <c r="J11292" t="str">
        <f t="shared" si="529"/>
        <v>October</v>
      </c>
      <c r="K11292" t="str">
        <f t="shared" si="530"/>
        <v>2018</v>
      </c>
      <c r="L11292" s="15">
        <v>0.25</v>
      </c>
      <c r="M11292">
        <f>HOUR(K11292:K23334)</f>
        <v>0</v>
      </c>
      <c r="N11292">
        <f>MINUTE(K11292:K23334)</f>
        <v>0</v>
      </c>
      <c r="O11292">
        <f>SECOND(K11292:K23334)</f>
        <v>0</v>
      </c>
      <c r="P11292">
        <v>28</v>
      </c>
      <c r="Q11292">
        <f>G11292-P11292</f>
        <v>14291.9</v>
      </c>
      <c r="R11292" t="s">
        <v>1833</v>
      </c>
      <c r="S11292" t="s">
        <v>18</v>
      </c>
      <c r="T11292" t="s">
        <v>19</v>
      </c>
    </row>
    <row r="11293" spans="1:20" x14ac:dyDescent="0.35">
      <c r="A11293" t="s">
        <v>29</v>
      </c>
      <c r="B11293" t="s">
        <v>92</v>
      </c>
      <c r="C11293" t="s">
        <v>13</v>
      </c>
      <c r="D11293" t="s">
        <v>31</v>
      </c>
      <c r="E11293" t="s">
        <v>93</v>
      </c>
      <c r="F11293" t="s">
        <v>16</v>
      </c>
      <c r="G11293">
        <v>9040.1299999999992</v>
      </c>
      <c r="H11293" s="1">
        <v>43399</v>
      </c>
      <c r="I11293" t="str">
        <f t="shared" si="528"/>
        <v>26</v>
      </c>
      <c r="J11293" t="str">
        <f t="shared" si="529"/>
        <v>October</v>
      </c>
      <c r="K11293" t="str">
        <f t="shared" si="530"/>
        <v>2018</v>
      </c>
      <c r="L11293" s="15">
        <v>0.25</v>
      </c>
      <c r="M11293">
        <f>HOUR(K11293:K23335)</f>
        <v>0</v>
      </c>
      <c r="N11293">
        <f>MINUTE(K11293:K23335)</f>
        <v>0</v>
      </c>
      <c r="O11293">
        <f>SECOND(K11293:K23335)</f>
        <v>0</v>
      </c>
      <c r="P11293">
        <v>28</v>
      </c>
      <c r="Q11293">
        <f>G11293-P11293</f>
        <v>9012.1299999999992</v>
      </c>
      <c r="R11293" t="s">
        <v>1833</v>
      </c>
      <c r="S11293" t="s">
        <v>18</v>
      </c>
      <c r="T11293" t="s">
        <v>19</v>
      </c>
    </row>
    <row r="11294" spans="1:20" x14ac:dyDescent="0.35">
      <c r="A11294" t="s">
        <v>29</v>
      </c>
      <c r="B11294" t="s">
        <v>47</v>
      </c>
      <c r="C11294" t="s">
        <v>13</v>
      </c>
      <c r="D11294" t="s">
        <v>31</v>
      </c>
      <c r="E11294" t="s">
        <v>48</v>
      </c>
      <c r="F11294" t="s">
        <v>24</v>
      </c>
      <c r="G11294">
        <v>22313.26</v>
      </c>
      <c r="H11294" s="1">
        <v>43399</v>
      </c>
      <c r="I11294" t="str">
        <f t="shared" si="528"/>
        <v>26</v>
      </c>
      <c r="J11294" t="str">
        <f t="shared" si="529"/>
        <v>October</v>
      </c>
      <c r="K11294" t="str">
        <f t="shared" si="530"/>
        <v>2018</v>
      </c>
      <c r="L11294" s="15">
        <v>0.29166666666666669</v>
      </c>
      <c r="M11294">
        <f>HOUR(K11294:K23336)</f>
        <v>0</v>
      </c>
      <c r="N11294">
        <f>MINUTE(K11294:K23336)</f>
        <v>0</v>
      </c>
      <c r="O11294">
        <f>SECOND(K11294:K23336)</f>
        <v>0</v>
      </c>
      <c r="P11294">
        <v>17</v>
      </c>
      <c r="Q11294">
        <f>G11294-P11294</f>
        <v>22296.26</v>
      </c>
      <c r="R11294" t="s">
        <v>1833</v>
      </c>
      <c r="S11294" t="s">
        <v>18</v>
      </c>
      <c r="T11294" t="s">
        <v>19</v>
      </c>
    </row>
    <row r="11295" spans="1:20" x14ac:dyDescent="0.35">
      <c r="A11295" t="s">
        <v>11</v>
      </c>
      <c r="B11295" t="s">
        <v>106</v>
      </c>
      <c r="C11295" t="s">
        <v>13</v>
      </c>
      <c r="D11295" t="s">
        <v>14</v>
      </c>
      <c r="E11295" t="s">
        <v>107</v>
      </c>
      <c r="F11295" t="s">
        <v>16</v>
      </c>
      <c r="G11295">
        <v>10555.43</v>
      </c>
      <c r="H11295" s="1">
        <v>43399</v>
      </c>
      <c r="I11295" t="str">
        <f t="shared" si="528"/>
        <v>26</v>
      </c>
      <c r="J11295" t="str">
        <f t="shared" si="529"/>
        <v>October</v>
      </c>
      <c r="K11295" t="str">
        <f t="shared" si="530"/>
        <v>2018</v>
      </c>
      <c r="L11295" s="15">
        <v>0.2933912037037037</v>
      </c>
      <c r="M11295">
        <f>HOUR(K11295:K23337)</f>
        <v>0</v>
      </c>
      <c r="N11295">
        <f>MINUTE(K11295:K23337)</f>
        <v>0</v>
      </c>
      <c r="O11295">
        <f>SECOND(K11295:K23337)</f>
        <v>0</v>
      </c>
      <c r="P11295">
        <v>21.62</v>
      </c>
      <c r="Q11295">
        <f>G11295-P11295</f>
        <v>10533.81</v>
      </c>
      <c r="R11295" t="s">
        <v>1649</v>
      </c>
      <c r="S11295" t="s">
        <v>18</v>
      </c>
      <c r="T11295" t="s">
        <v>19</v>
      </c>
    </row>
    <row r="11296" spans="1:20" x14ac:dyDescent="0.35">
      <c r="A11296" t="s">
        <v>11</v>
      </c>
      <c r="B11296" t="s">
        <v>211</v>
      </c>
      <c r="C11296" t="s">
        <v>13</v>
      </c>
      <c r="D11296" t="s">
        <v>14</v>
      </c>
      <c r="E11296" t="s">
        <v>212</v>
      </c>
      <c r="F11296" t="s">
        <v>16</v>
      </c>
      <c r="G11296">
        <v>8335.32</v>
      </c>
      <c r="H11296" s="1">
        <v>43399</v>
      </c>
      <c r="I11296" t="str">
        <f t="shared" si="528"/>
        <v>26</v>
      </c>
      <c r="J11296" t="str">
        <f t="shared" si="529"/>
        <v>October</v>
      </c>
      <c r="K11296" t="str">
        <f t="shared" si="530"/>
        <v>2018</v>
      </c>
      <c r="L11296" s="15">
        <v>0.32232638888888893</v>
      </c>
      <c r="M11296">
        <f>HOUR(K11296:K23338)</f>
        <v>0</v>
      </c>
      <c r="N11296">
        <f>MINUTE(K11296:K23338)</f>
        <v>0</v>
      </c>
      <c r="O11296">
        <f>SECOND(K11296:K23338)</f>
        <v>0</v>
      </c>
      <c r="P11296">
        <v>38.869999999999997</v>
      </c>
      <c r="Q11296">
        <f>G11296-P11296</f>
        <v>8296.4499999999989</v>
      </c>
      <c r="R11296" t="s">
        <v>1259</v>
      </c>
      <c r="S11296" t="s">
        <v>18</v>
      </c>
      <c r="T11296" t="s">
        <v>19</v>
      </c>
    </row>
    <row r="11297" spans="1:20" x14ac:dyDescent="0.35">
      <c r="A11297" t="s">
        <v>29</v>
      </c>
      <c r="B11297" t="s">
        <v>324</v>
      </c>
      <c r="C11297" t="s">
        <v>13</v>
      </c>
      <c r="D11297" t="s">
        <v>41</v>
      </c>
      <c r="E11297" t="s">
        <v>325</v>
      </c>
      <c r="F11297" t="s">
        <v>24</v>
      </c>
      <c r="G11297">
        <v>22079.77</v>
      </c>
      <c r="H11297" s="1">
        <v>43399</v>
      </c>
      <c r="I11297" t="str">
        <f t="shared" si="528"/>
        <v>26</v>
      </c>
      <c r="J11297" t="str">
        <f t="shared" si="529"/>
        <v>October</v>
      </c>
      <c r="K11297" t="str">
        <f t="shared" si="530"/>
        <v>2018</v>
      </c>
      <c r="L11297" s="15">
        <v>0.33333333333333331</v>
      </c>
      <c r="M11297">
        <f>HOUR(K11297:K23339)</f>
        <v>0</v>
      </c>
      <c r="N11297">
        <f>MINUTE(K11297:K23339)</f>
        <v>0</v>
      </c>
      <c r="O11297">
        <f>SECOND(K11297:K23339)</f>
        <v>0</v>
      </c>
      <c r="P11297">
        <v>134</v>
      </c>
      <c r="Q11297">
        <f>G11297-P11297</f>
        <v>21945.77</v>
      </c>
      <c r="R11297" t="s">
        <v>1833</v>
      </c>
      <c r="S11297" t="s">
        <v>18</v>
      </c>
      <c r="T11297" t="s">
        <v>19</v>
      </c>
    </row>
    <row r="11298" spans="1:20" x14ac:dyDescent="0.35">
      <c r="A11298" t="s">
        <v>11</v>
      </c>
      <c r="B11298" t="s">
        <v>161</v>
      </c>
      <c r="C11298" t="s">
        <v>13</v>
      </c>
      <c r="D11298" t="s">
        <v>14</v>
      </c>
      <c r="E11298" t="s">
        <v>162</v>
      </c>
      <c r="F11298" t="s">
        <v>24</v>
      </c>
      <c r="G11298">
        <v>8428.0300000000007</v>
      </c>
      <c r="H11298" s="1">
        <v>43399</v>
      </c>
      <c r="I11298" t="str">
        <f t="shared" si="528"/>
        <v>26</v>
      </c>
      <c r="J11298" t="str">
        <f t="shared" si="529"/>
        <v>October</v>
      </c>
      <c r="K11298" t="str">
        <f t="shared" si="530"/>
        <v>2018</v>
      </c>
      <c r="L11298" s="15">
        <v>0.33612268518518523</v>
      </c>
      <c r="M11298">
        <f>HOUR(K11298:K23340)</f>
        <v>0</v>
      </c>
      <c r="N11298">
        <f>MINUTE(K11298:K23340)</f>
        <v>0</v>
      </c>
      <c r="O11298">
        <f>SECOND(K11298:K23340)</f>
        <v>0</v>
      </c>
      <c r="P11298">
        <v>106.28</v>
      </c>
      <c r="Q11298">
        <f>G11298-P11298</f>
        <v>8321.75</v>
      </c>
      <c r="R11298" t="s">
        <v>590</v>
      </c>
      <c r="S11298" t="s">
        <v>18</v>
      </c>
      <c r="T11298" t="s">
        <v>19</v>
      </c>
    </row>
    <row r="11299" spans="1:20" x14ac:dyDescent="0.35">
      <c r="A11299" t="s">
        <v>11</v>
      </c>
      <c r="B11299" t="s">
        <v>282</v>
      </c>
      <c r="C11299" t="s">
        <v>13</v>
      </c>
      <c r="D11299" t="s">
        <v>20</v>
      </c>
      <c r="E11299" t="s">
        <v>283</v>
      </c>
      <c r="F11299" t="s">
        <v>24</v>
      </c>
      <c r="G11299">
        <v>9837.2000000000007</v>
      </c>
      <c r="H11299" s="1">
        <v>43399</v>
      </c>
      <c r="I11299" t="str">
        <f t="shared" si="528"/>
        <v>26</v>
      </c>
      <c r="J11299" t="str">
        <f t="shared" si="529"/>
        <v>October</v>
      </c>
      <c r="K11299" t="str">
        <f t="shared" si="530"/>
        <v>2018</v>
      </c>
      <c r="L11299" s="15">
        <v>0.34063657407407405</v>
      </c>
      <c r="M11299">
        <f>HOUR(K11299:K23341)</f>
        <v>0</v>
      </c>
      <c r="N11299">
        <f>MINUTE(K11299:K23341)</f>
        <v>0</v>
      </c>
      <c r="O11299">
        <f>SECOND(K11299:K23341)</f>
        <v>0</v>
      </c>
      <c r="P11299">
        <v>26.88</v>
      </c>
      <c r="Q11299">
        <f>G11299-P11299</f>
        <v>9810.3200000000015</v>
      </c>
      <c r="R11299" t="s">
        <v>903</v>
      </c>
      <c r="S11299" t="s">
        <v>18</v>
      </c>
      <c r="T11299" t="s">
        <v>19</v>
      </c>
    </row>
    <row r="11300" spans="1:20" x14ac:dyDescent="0.35">
      <c r="A11300" t="s">
        <v>11</v>
      </c>
      <c r="B11300" t="s">
        <v>89</v>
      </c>
      <c r="C11300" t="s">
        <v>13</v>
      </c>
      <c r="D11300" t="s">
        <v>20</v>
      </c>
      <c r="E11300" t="s">
        <v>90</v>
      </c>
      <c r="F11300" t="s">
        <v>24</v>
      </c>
      <c r="G11300">
        <v>4645.79</v>
      </c>
      <c r="H11300" s="1">
        <v>43399</v>
      </c>
      <c r="I11300" t="str">
        <f t="shared" si="528"/>
        <v>26</v>
      </c>
      <c r="J11300" t="str">
        <f t="shared" si="529"/>
        <v>October</v>
      </c>
      <c r="K11300" t="str">
        <f t="shared" si="530"/>
        <v>2018</v>
      </c>
      <c r="L11300" s="15">
        <v>0.34513888888888888</v>
      </c>
      <c r="M11300">
        <f>HOUR(K11300:K23342)</f>
        <v>0</v>
      </c>
      <c r="N11300">
        <f>MINUTE(K11300:K23342)</f>
        <v>0</v>
      </c>
      <c r="O11300">
        <f>SECOND(K11300:K23342)</f>
        <v>0</v>
      </c>
      <c r="P11300">
        <v>29.05</v>
      </c>
      <c r="Q11300">
        <f>G11300-P11300</f>
        <v>4616.74</v>
      </c>
      <c r="R11300" t="s">
        <v>131</v>
      </c>
      <c r="S11300" t="s">
        <v>18</v>
      </c>
      <c r="T11300" t="s">
        <v>19</v>
      </c>
    </row>
    <row r="11301" spans="1:20" x14ac:dyDescent="0.35">
      <c r="A11301" t="s">
        <v>11</v>
      </c>
      <c r="B11301" t="s">
        <v>140</v>
      </c>
      <c r="C11301" t="s">
        <v>13</v>
      </c>
      <c r="D11301" t="s">
        <v>20</v>
      </c>
      <c r="E11301" t="s">
        <v>141</v>
      </c>
      <c r="F11301" t="s">
        <v>24</v>
      </c>
      <c r="G11301">
        <v>12239.8</v>
      </c>
      <c r="H11301" s="1">
        <v>43399</v>
      </c>
      <c r="I11301" t="str">
        <f t="shared" si="528"/>
        <v>26</v>
      </c>
      <c r="J11301" t="str">
        <f t="shared" si="529"/>
        <v>October</v>
      </c>
      <c r="K11301" t="str">
        <f t="shared" si="530"/>
        <v>2018</v>
      </c>
      <c r="L11301" s="15">
        <v>0.34965277777777781</v>
      </c>
      <c r="M11301">
        <f>HOUR(K11301:K23343)</f>
        <v>0</v>
      </c>
      <c r="N11301">
        <f>MINUTE(K11301:K23343)</f>
        <v>0</v>
      </c>
      <c r="O11301">
        <f>SECOND(K11301:K23343)</f>
        <v>0</v>
      </c>
      <c r="P11301">
        <v>8.32</v>
      </c>
      <c r="Q11301">
        <f>G11301-P11301</f>
        <v>12231.48</v>
      </c>
      <c r="R11301" t="s">
        <v>706</v>
      </c>
      <c r="S11301" t="s">
        <v>18</v>
      </c>
      <c r="T11301" t="s">
        <v>19</v>
      </c>
    </row>
    <row r="11302" spans="1:20" x14ac:dyDescent="0.35">
      <c r="A11302" t="s">
        <v>11</v>
      </c>
      <c r="B11302" t="s">
        <v>211</v>
      </c>
      <c r="C11302" t="s">
        <v>13</v>
      </c>
      <c r="D11302" t="s">
        <v>20</v>
      </c>
      <c r="E11302" t="s">
        <v>212</v>
      </c>
      <c r="F11302" t="s">
        <v>16</v>
      </c>
      <c r="G11302">
        <v>8312.9500000000007</v>
      </c>
      <c r="H11302" s="1">
        <v>43399</v>
      </c>
      <c r="I11302" t="str">
        <f t="shared" si="528"/>
        <v>26</v>
      </c>
      <c r="J11302" t="str">
        <f t="shared" si="529"/>
        <v>October</v>
      </c>
      <c r="K11302" t="str">
        <f t="shared" si="530"/>
        <v>2018</v>
      </c>
      <c r="L11302" s="15">
        <v>0.35415509259259265</v>
      </c>
      <c r="M11302">
        <f>HOUR(K11302:K23344)</f>
        <v>0</v>
      </c>
      <c r="N11302">
        <f>MINUTE(K11302:K23344)</f>
        <v>0</v>
      </c>
      <c r="O11302">
        <f>SECOND(K11302:K23344)</f>
        <v>0</v>
      </c>
      <c r="P11302">
        <v>22.37</v>
      </c>
      <c r="Q11302">
        <f>G11302-P11302</f>
        <v>8290.58</v>
      </c>
      <c r="R11302" t="s">
        <v>1200</v>
      </c>
      <c r="S11302" t="s">
        <v>18</v>
      </c>
      <c r="T11302" t="s">
        <v>19</v>
      </c>
    </row>
    <row r="11303" spans="1:20" x14ac:dyDescent="0.35">
      <c r="A11303" t="s">
        <v>11</v>
      </c>
      <c r="B11303" t="s">
        <v>164</v>
      </c>
      <c r="C11303" t="s">
        <v>13</v>
      </c>
      <c r="D11303" t="s">
        <v>20</v>
      </c>
      <c r="E11303" t="s">
        <v>86</v>
      </c>
      <c r="F11303" t="s">
        <v>16</v>
      </c>
      <c r="G11303">
        <v>2964.74</v>
      </c>
      <c r="H11303" s="1">
        <v>43399</v>
      </c>
      <c r="I11303" t="str">
        <f t="shared" si="528"/>
        <v>26</v>
      </c>
      <c r="J11303" t="str">
        <f t="shared" si="529"/>
        <v>October</v>
      </c>
      <c r="K11303" t="str">
        <f t="shared" si="530"/>
        <v>2018</v>
      </c>
      <c r="L11303" s="15">
        <v>0.35866898148148146</v>
      </c>
      <c r="M11303">
        <f>HOUR(K11303:K23345)</f>
        <v>0</v>
      </c>
      <c r="N11303">
        <f>MINUTE(K11303:K23345)</f>
        <v>0</v>
      </c>
      <c r="O11303">
        <f>SECOND(K11303:K23345)</f>
        <v>0</v>
      </c>
      <c r="P11303">
        <v>13.16</v>
      </c>
      <c r="Q11303">
        <f>G11303-P11303</f>
        <v>2951.58</v>
      </c>
      <c r="R11303" t="s">
        <v>1780</v>
      </c>
      <c r="S11303" t="s">
        <v>18</v>
      </c>
      <c r="T11303" t="s">
        <v>19</v>
      </c>
    </row>
    <row r="11304" spans="1:20" x14ac:dyDescent="0.35">
      <c r="A11304" t="s">
        <v>11</v>
      </c>
      <c r="B11304" t="s">
        <v>227</v>
      </c>
      <c r="C11304" t="s">
        <v>13</v>
      </c>
      <c r="D11304" t="s">
        <v>20</v>
      </c>
      <c r="E11304" t="s">
        <v>228</v>
      </c>
      <c r="F11304" t="s">
        <v>24</v>
      </c>
      <c r="G11304">
        <v>20079.87</v>
      </c>
      <c r="H11304" s="1">
        <v>43399</v>
      </c>
      <c r="I11304" t="str">
        <f t="shared" si="528"/>
        <v>26</v>
      </c>
      <c r="J11304" t="str">
        <f t="shared" si="529"/>
        <v>October</v>
      </c>
      <c r="K11304" t="str">
        <f t="shared" si="530"/>
        <v>2018</v>
      </c>
      <c r="L11304" s="15">
        <v>0.36318287037037034</v>
      </c>
      <c r="M11304">
        <f>HOUR(K11304:K23346)</f>
        <v>0</v>
      </c>
      <c r="N11304">
        <f>MINUTE(K11304:K23346)</f>
        <v>0</v>
      </c>
      <c r="O11304">
        <f>SECOND(K11304:K23346)</f>
        <v>0</v>
      </c>
      <c r="P11304">
        <v>50.08</v>
      </c>
      <c r="Q11304">
        <f>G11304-P11304</f>
        <v>20029.789999999997</v>
      </c>
      <c r="R11304" t="s">
        <v>946</v>
      </c>
      <c r="S11304" t="s">
        <v>18</v>
      </c>
      <c r="T11304" t="s">
        <v>19</v>
      </c>
    </row>
    <row r="11305" spans="1:20" x14ac:dyDescent="0.35">
      <c r="A11305" t="s">
        <v>11</v>
      </c>
      <c r="B11305" t="s">
        <v>140</v>
      </c>
      <c r="C11305" t="s">
        <v>13</v>
      </c>
      <c r="D11305" t="s">
        <v>14</v>
      </c>
      <c r="E11305" t="s">
        <v>141</v>
      </c>
      <c r="F11305" t="s">
        <v>24</v>
      </c>
      <c r="G11305">
        <v>12233.67</v>
      </c>
      <c r="H11305" s="1">
        <v>43399</v>
      </c>
      <c r="I11305" t="str">
        <f t="shared" si="528"/>
        <v>26</v>
      </c>
      <c r="J11305" t="str">
        <f t="shared" si="529"/>
        <v>October</v>
      </c>
      <c r="K11305" t="str">
        <f t="shared" si="530"/>
        <v>2018</v>
      </c>
      <c r="L11305" s="15">
        <v>0.36768518518518517</v>
      </c>
      <c r="M11305">
        <f>HOUR(K11305:K23347)</f>
        <v>0</v>
      </c>
      <c r="N11305">
        <f>MINUTE(K11305:K23347)</f>
        <v>0</v>
      </c>
      <c r="O11305">
        <f>SECOND(K11305:K23347)</f>
        <v>0</v>
      </c>
      <c r="P11305">
        <v>6.13</v>
      </c>
      <c r="Q11305">
        <f>G11305-P11305</f>
        <v>12227.54</v>
      </c>
      <c r="R11305" t="s">
        <v>892</v>
      </c>
      <c r="S11305" t="s">
        <v>18</v>
      </c>
      <c r="T11305" t="s">
        <v>19</v>
      </c>
    </row>
    <row r="11306" spans="1:20" x14ac:dyDescent="0.35">
      <c r="A11306" t="s">
        <v>11</v>
      </c>
      <c r="B11306" t="s">
        <v>197</v>
      </c>
      <c r="C11306" t="s">
        <v>13</v>
      </c>
      <c r="D11306" t="s">
        <v>20</v>
      </c>
      <c r="E11306" t="s">
        <v>23</v>
      </c>
      <c r="F11306" t="s">
        <v>24</v>
      </c>
      <c r="G11306">
        <v>41110.720000000001</v>
      </c>
      <c r="H11306" s="1">
        <v>43399</v>
      </c>
      <c r="I11306" t="str">
        <f t="shared" si="528"/>
        <v>26</v>
      </c>
      <c r="J11306" t="str">
        <f t="shared" si="529"/>
        <v>October</v>
      </c>
      <c r="K11306" t="str">
        <f t="shared" si="530"/>
        <v>2018</v>
      </c>
      <c r="L11306" s="15">
        <v>0.3721990740740741</v>
      </c>
      <c r="M11306">
        <f>HOUR(K11306:K23348)</f>
        <v>0</v>
      </c>
      <c r="N11306">
        <f>MINUTE(K11306:K23348)</f>
        <v>0</v>
      </c>
      <c r="O11306">
        <f>SECOND(K11306:K23348)</f>
        <v>0</v>
      </c>
      <c r="P11306">
        <v>21.74</v>
      </c>
      <c r="Q11306">
        <f>G11306-P11306</f>
        <v>41088.980000000003</v>
      </c>
      <c r="R11306" t="s">
        <v>217</v>
      </c>
      <c r="S11306" t="s">
        <v>18</v>
      </c>
      <c r="T11306" t="s">
        <v>19</v>
      </c>
    </row>
    <row r="11307" spans="1:20" x14ac:dyDescent="0.35">
      <c r="A11307" t="s">
        <v>29</v>
      </c>
      <c r="B11307" t="s">
        <v>156</v>
      </c>
      <c r="C11307" t="s">
        <v>13</v>
      </c>
      <c r="D11307" t="s">
        <v>41</v>
      </c>
      <c r="E11307" t="s">
        <v>76</v>
      </c>
      <c r="F11307" t="s">
        <v>24</v>
      </c>
      <c r="G11307">
        <v>43151.07</v>
      </c>
      <c r="H11307" s="1">
        <v>43399</v>
      </c>
      <c r="I11307" t="str">
        <f t="shared" si="528"/>
        <v>26</v>
      </c>
      <c r="J11307" t="str">
        <f t="shared" si="529"/>
        <v>October</v>
      </c>
      <c r="K11307" t="str">
        <f t="shared" si="530"/>
        <v>2018</v>
      </c>
      <c r="L11307" s="15">
        <v>0.375</v>
      </c>
      <c r="M11307">
        <f>HOUR(K11307:K23349)</f>
        <v>0</v>
      </c>
      <c r="N11307">
        <f>MINUTE(K11307:K23349)</f>
        <v>0</v>
      </c>
      <c r="O11307">
        <f>SECOND(K11307:K23349)</f>
        <v>0</v>
      </c>
      <c r="P11307">
        <v>150</v>
      </c>
      <c r="Q11307">
        <f>G11307-P11307</f>
        <v>43001.07</v>
      </c>
      <c r="R11307" t="s">
        <v>1833</v>
      </c>
      <c r="S11307" t="s">
        <v>18</v>
      </c>
      <c r="T11307" t="s">
        <v>19</v>
      </c>
    </row>
    <row r="11308" spans="1:20" x14ac:dyDescent="0.35">
      <c r="A11308" t="s">
        <v>11</v>
      </c>
      <c r="B11308" t="s">
        <v>106</v>
      </c>
      <c r="C11308" t="s">
        <v>13</v>
      </c>
      <c r="D11308" t="s">
        <v>14</v>
      </c>
      <c r="E11308" t="s">
        <v>107</v>
      </c>
      <c r="F11308" t="s">
        <v>16</v>
      </c>
      <c r="G11308">
        <v>10534.46</v>
      </c>
      <c r="H11308" s="1">
        <v>43399</v>
      </c>
      <c r="I11308" t="str">
        <f t="shared" si="528"/>
        <v>26</v>
      </c>
      <c r="J11308" t="str">
        <f t="shared" si="529"/>
        <v>October</v>
      </c>
      <c r="K11308" t="str">
        <f t="shared" si="530"/>
        <v>2018</v>
      </c>
      <c r="L11308" s="15">
        <v>0.3762962962962963</v>
      </c>
      <c r="M11308">
        <f>HOUR(K11308:K23350)</f>
        <v>0</v>
      </c>
      <c r="N11308">
        <f>MINUTE(K11308:K23350)</f>
        <v>0</v>
      </c>
      <c r="O11308">
        <f>SECOND(K11308:K23350)</f>
        <v>0</v>
      </c>
      <c r="P11308">
        <v>20.97</v>
      </c>
      <c r="Q11308">
        <f>G11308-P11308</f>
        <v>10513.49</v>
      </c>
      <c r="R11308" t="s">
        <v>559</v>
      </c>
      <c r="S11308" t="s">
        <v>18</v>
      </c>
      <c r="T11308" t="s">
        <v>19</v>
      </c>
    </row>
    <row r="11309" spans="1:20" x14ac:dyDescent="0.35">
      <c r="A11309" t="s">
        <v>11</v>
      </c>
      <c r="B11309" t="s">
        <v>12</v>
      </c>
      <c r="C11309" t="s">
        <v>13</v>
      </c>
      <c r="D11309" t="s">
        <v>14</v>
      </c>
      <c r="E11309" t="s">
        <v>15</v>
      </c>
      <c r="F11309" t="s">
        <v>16</v>
      </c>
      <c r="G11309">
        <v>1916.2</v>
      </c>
      <c r="H11309" s="1">
        <v>43399</v>
      </c>
      <c r="I11309" t="str">
        <f t="shared" si="528"/>
        <v>26</v>
      </c>
      <c r="J11309" t="str">
        <f t="shared" si="529"/>
        <v>October</v>
      </c>
      <c r="K11309" t="str">
        <f t="shared" si="530"/>
        <v>2018</v>
      </c>
      <c r="L11309" s="15">
        <v>0.3797106481481482</v>
      </c>
      <c r="M11309">
        <f>HOUR(K11309:K23351)</f>
        <v>0</v>
      </c>
      <c r="N11309">
        <f>MINUTE(K11309:K23351)</f>
        <v>0</v>
      </c>
      <c r="O11309">
        <f>SECOND(K11309:K23351)</f>
        <v>0</v>
      </c>
      <c r="P11309">
        <v>8.1199999999999992</v>
      </c>
      <c r="Q11309">
        <f>G11309-P11309</f>
        <v>1908.0800000000002</v>
      </c>
      <c r="R11309" t="s">
        <v>363</v>
      </c>
      <c r="S11309" t="s">
        <v>18</v>
      </c>
      <c r="T11309" t="s">
        <v>19</v>
      </c>
    </row>
    <row r="11310" spans="1:20" x14ac:dyDescent="0.35">
      <c r="A11310" t="s">
        <v>11</v>
      </c>
      <c r="B11310" t="s">
        <v>549</v>
      </c>
      <c r="C11310" t="s">
        <v>13</v>
      </c>
      <c r="D11310" t="s">
        <v>20</v>
      </c>
      <c r="E11310" t="s">
        <v>332</v>
      </c>
      <c r="F11310" t="s">
        <v>24</v>
      </c>
      <c r="G11310">
        <v>20658.32</v>
      </c>
      <c r="H11310" s="1">
        <v>43399</v>
      </c>
      <c r="I11310" t="str">
        <f t="shared" si="528"/>
        <v>26</v>
      </c>
      <c r="J11310" t="str">
        <f t="shared" si="529"/>
        <v>October</v>
      </c>
      <c r="K11310" t="str">
        <f t="shared" si="530"/>
        <v>2018</v>
      </c>
      <c r="L11310" s="15">
        <v>0.38313657407407403</v>
      </c>
      <c r="M11310">
        <f>HOUR(K11310:K23352)</f>
        <v>0</v>
      </c>
      <c r="N11310">
        <f>MINUTE(K11310:K23352)</f>
        <v>0</v>
      </c>
      <c r="O11310">
        <f>SECOND(K11310:K23352)</f>
        <v>0</v>
      </c>
      <c r="P11310">
        <v>34.07</v>
      </c>
      <c r="Q11310">
        <f>G11310-P11310</f>
        <v>20624.25</v>
      </c>
      <c r="R11310" t="s">
        <v>1117</v>
      </c>
      <c r="S11310" t="s">
        <v>18</v>
      </c>
      <c r="T11310" t="s">
        <v>19</v>
      </c>
    </row>
    <row r="11311" spans="1:20" x14ac:dyDescent="0.35">
      <c r="A11311" t="s">
        <v>11</v>
      </c>
      <c r="B11311" t="s">
        <v>379</v>
      </c>
      <c r="C11311" t="s">
        <v>13</v>
      </c>
      <c r="D11311" t="s">
        <v>14</v>
      </c>
      <c r="E11311" t="s">
        <v>380</v>
      </c>
      <c r="F11311" t="s">
        <v>16</v>
      </c>
      <c r="G11311">
        <v>19275.36</v>
      </c>
      <c r="H11311" s="1">
        <v>43399</v>
      </c>
      <c r="I11311" t="str">
        <f t="shared" si="528"/>
        <v>26</v>
      </c>
      <c r="J11311" t="str">
        <f t="shared" si="529"/>
        <v>October</v>
      </c>
      <c r="K11311" t="str">
        <f t="shared" si="530"/>
        <v>2018</v>
      </c>
      <c r="L11311" s="15">
        <v>0.38656249999999998</v>
      </c>
      <c r="M11311">
        <f>HOUR(K11311:K23353)</f>
        <v>0</v>
      </c>
      <c r="N11311">
        <f>MINUTE(K11311:K23353)</f>
        <v>0</v>
      </c>
      <c r="O11311">
        <f>SECOND(K11311:K23353)</f>
        <v>0</v>
      </c>
      <c r="P11311">
        <v>11.52</v>
      </c>
      <c r="Q11311">
        <f>G11311-P11311</f>
        <v>19263.84</v>
      </c>
      <c r="R11311" t="s">
        <v>932</v>
      </c>
      <c r="S11311" t="s">
        <v>18</v>
      </c>
      <c r="T11311" t="s">
        <v>19</v>
      </c>
    </row>
    <row r="11312" spans="1:20" x14ac:dyDescent="0.35">
      <c r="A11312" t="s">
        <v>11</v>
      </c>
      <c r="B11312" t="s">
        <v>22</v>
      </c>
      <c r="C11312" t="s">
        <v>13</v>
      </c>
      <c r="D11312" t="s">
        <v>14</v>
      </c>
      <c r="E11312" t="s">
        <v>23</v>
      </c>
      <c r="F11312" t="s">
        <v>24</v>
      </c>
      <c r="G11312">
        <v>2254.13</v>
      </c>
      <c r="H11312" s="1">
        <v>43399</v>
      </c>
      <c r="I11312" t="str">
        <f t="shared" si="528"/>
        <v>26</v>
      </c>
      <c r="J11312" t="str">
        <f t="shared" si="529"/>
        <v>October</v>
      </c>
      <c r="K11312" t="str">
        <f t="shared" si="530"/>
        <v>2018</v>
      </c>
      <c r="L11312" s="15">
        <v>0.38997685185185182</v>
      </c>
      <c r="M11312">
        <f>HOUR(K11312:K23354)</f>
        <v>0</v>
      </c>
      <c r="N11312">
        <f>MINUTE(K11312:K23354)</f>
        <v>0</v>
      </c>
      <c r="O11312">
        <f>SECOND(K11312:K23354)</f>
        <v>0</v>
      </c>
      <c r="P11312">
        <v>9.39</v>
      </c>
      <c r="Q11312">
        <f>G11312-P11312</f>
        <v>2244.7400000000002</v>
      </c>
      <c r="R11312" t="s">
        <v>330</v>
      </c>
      <c r="S11312" t="s">
        <v>18</v>
      </c>
      <c r="T11312" t="s">
        <v>19</v>
      </c>
    </row>
    <row r="11313" spans="1:20" x14ac:dyDescent="0.35">
      <c r="A11313" t="s">
        <v>11</v>
      </c>
      <c r="B11313" t="s">
        <v>47</v>
      </c>
      <c r="C11313" t="s">
        <v>13</v>
      </c>
      <c r="D11313" t="s">
        <v>20</v>
      </c>
      <c r="E11313" t="s">
        <v>48</v>
      </c>
      <c r="F11313" t="s">
        <v>24</v>
      </c>
      <c r="G11313">
        <v>22301.759999999998</v>
      </c>
      <c r="H11313" s="1">
        <v>43399</v>
      </c>
      <c r="I11313" t="str">
        <f t="shared" si="528"/>
        <v>26</v>
      </c>
      <c r="J11313" t="str">
        <f t="shared" si="529"/>
        <v>October</v>
      </c>
      <c r="K11313" t="str">
        <f t="shared" si="530"/>
        <v>2018</v>
      </c>
      <c r="L11313" s="15">
        <v>0.39340277777777777</v>
      </c>
      <c r="M11313">
        <f>HOUR(K11313:K23355)</f>
        <v>0</v>
      </c>
      <c r="N11313">
        <f>MINUTE(K11313:K23355)</f>
        <v>0</v>
      </c>
      <c r="O11313">
        <f>SECOND(K11313:K23355)</f>
        <v>0</v>
      </c>
      <c r="P11313">
        <v>11.5</v>
      </c>
      <c r="Q11313">
        <f>G11313-P11313</f>
        <v>22290.26</v>
      </c>
      <c r="R11313" t="s">
        <v>620</v>
      </c>
      <c r="S11313" t="s">
        <v>18</v>
      </c>
      <c r="T11313" t="s">
        <v>19</v>
      </c>
    </row>
    <row r="11314" spans="1:20" x14ac:dyDescent="0.35">
      <c r="A11314" t="s">
        <v>11</v>
      </c>
      <c r="B11314" t="s">
        <v>186</v>
      </c>
      <c r="C11314" t="s">
        <v>13</v>
      </c>
      <c r="D11314" t="s">
        <v>14</v>
      </c>
      <c r="E11314" t="s">
        <v>187</v>
      </c>
      <c r="F11314" t="s">
        <v>16</v>
      </c>
      <c r="G11314">
        <v>6506.74</v>
      </c>
      <c r="H11314" s="1">
        <v>43399</v>
      </c>
      <c r="I11314" t="str">
        <f t="shared" si="528"/>
        <v>26</v>
      </c>
      <c r="J11314" t="str">
        <f t="shared" si="529"/>
        <v>October</v>
      </c>
      <c r="K11314" t="str">
        <f t="shared" si="530"/>
        <v>2018</v>
      </c>
      <c r="L11314" s="15">
        <v>0.39681712962962962</v>
      </c>
      <c r="M11314">
        <f>HOUR(K11314:K23356)</f>
        <v>0</v>
      </c>
      <c r="N11314">
        <f>MINUTE(K11314:K23356)</f>
        <v>0</v>
      </c>
      <c r="O11314">
        <f>SECOND(K11314:K23356)</f>
        <v>0</v>
      </c>
      <c r="P11314">
        <v>12.98</v>
      </c>
      <c r="Q11314">
        <f>G11314-P11314</f>
        <v>6493.76</v>
      </c>
      <c r="R11314" t="s">
        <v>913</v>
      </c>
      <c r="S11314" t="s">
        <v>18</v>
      </c>
      <c r="T11314" t="s">
        <v>19</v>
      </c>
    </row>
    <row r="11315" spans="1:20" x14ac:dyDescent="0.35">
      <c r="A11315" t="s">
        <v>11</v>
      </c>
      <c r="B11315" t="s">
        <v>547</v>
      </c>
      <c r="C11315" t="s">
        <v>13</v>
      </c>
      <c r="D11315" t="s">
        <v>20</v>
      </c>
      <c r="E11315" t="s">
        <v>548</v>
      </c>
      <c r="F11315" t="s">
        <v>16</v>
      </c>
      <c r="G11315">
        <v>14164.59</v>
      </c>
      <c r="H11315" s="1">
        <v>43399</v>
      </c>
      <c r="I11315" t="str">
        <f t="shared" si="528"/>
        <v>26</v>
      </c>
      <c r="J11315" t="str">
        <f t="shared" si="529"/>
        <v>October</v>
      </c>
      <c r="K11315" t="str">
        <f t="shared" si="530"/>
        <v>2018</v>
      </c>
      <c r="L11315" s="15">
        <v>0.40024305555555556</v>
      </c>
      <c r="M11315">
        <f>HOUR(K11315:K23357)</f>
        <v>0</v>
      </c>
      <c r="N11315">
        <f>MINUTE(K11315:K23357)</f>
        <v>0</v>
      </c>
      <c r="O11315">
        <f>SECOND(K11315:K23357)</f>
        <v>0</v>
      </c>
      <c r="P11315">
        <v>39.049999999999997</v>
      </c>
      <c r="Q11315">
        <f>G11315-P11315</f>
        <v>14125.54</v>
      </c>
      <c r="R11315" t="s">
        <v>329</v>
      </c>
      <c r="S11315" t="s">
        <v>18</v>
      </c>
      <c r="T11315" t="s">
        <v>19</v>
      </c>
    </row>
    <row r="11316" spans="1:20" x14ac:dyDescent="0.35">
      <c r="A11316" t="s">
        <v>11</v>
      </c>
      <c r="B11316" t="s">
        <v>12</v>
      </c>
      <c r="C11316" t="s">
        <v>13</v>
      </c>
      <c r="D11316" t="s">
        <v>20</v>
      </c>
      <c r="E11316" t="s">
        <v>15</v>
      </c>
      <c r="F11316" t="s">
        <v>16</v>
      </c>
      <c r="G11316">
        <v>1898.77</v>
      </c>
      <c r="H11316" s="1">
        <v>43399</v>
      </c>
      <c r="I11316" t="str">
        <f t="shared" si="528"/>
        <v>26</v>
      </c>
      <c r="J11316" t="str">
        <f t="shared" si="529"/>
        <v>October</v>
      </c>
      <c r="K11316" t="str">
        <f t="shared" si="530"/>
        <v>2018</v>
      </c>
      <c r="L11316" s="15">
        <v>0.40365740740740735</v>
      </c>
      <c r="M11316">
        <f>HOUR(K11316:K23358)</f>
        <v>0</v>
      </c>
      <c r="N11316">
        <f>MINUTE(K11316:K23358)</f>
        <v>0</v>
      </c>
      <c r="O11316">
        <f>SECOND(K11316:K23358)</f>
        <v>0</v>
      </c>
      <c r="P11316">
        <v>17.43</v>
      </c>
      <c r="Q11316">
        <f>G11316-P11316</f>
        <v>1881.34</v>
      </c>
      <c r="R11316" t="s">
        <v>363</v>
      </c>
      <c r="S11316" t="s">
        <v>18</v>
      </c>
      <c r="T11316" t="s">
        <v>19</v>
      </c>
    </row>
    <row r="11317" spans="1:20" x14ac:dyDescent="0.35">
      <c r="A11317" t="s">
        <v>11</v>
      </c>
      <c r="B11317" t="s">
        <v>58</v>
      </c>
      <c r="C11317" t="s">
        <v>13</v>
      </c>
      <c r="D11317" t="s">
        <v>14</v>
      </c>
      <c r="E11317" t="s">
        <v>59</v>
      </c>
      <c r="F11317" t="s">
        <v>16</v>
      </c>
      <c r="G11317">
        <v>4713.26</v>
      </c>
      <c r="H11317" s="1">
        <v>43399</v>
      </c>
      <c r="I11317" t="str">
        <f t="shared" si="528"/>
        <v>26</v>
      </c>
      <c r="J11317" t="str">
        <f t="shared" si="529"/>
        <v>October</v>
      </c>
      <c r="K11317" t="str">
        <f t="shared" si="530"/>
        <v>2018</v>
      </c>
      <c r="L11317" s="15">
        <v>0.4070833333333333</v>
      </c>
      <c r="M11317">
        <f>HOUR(K11317:K23359)</f>
        <v>0</v>
      </c>
      <c r="N11317">
        <f>MINUTE(K11317:K23359)</f>
        <v>0</v>
      </c>
      <c r="O11317">
        <f>SECOND(K11317:K23359)</f>
        <v>0</v>
      </c>
      <c r="P11317">
        <v>13.55</v>
      </c>
      <c r="Q11317">
        <f>G11317-P11317</f>
        <v>4699.71</v>
      </c>
      <c r="R11317" t="s">
        <v>1121</v>
      </c>
      <c r="S11317" t="s">
        <v>18</v>
      </c>
      <c r="T11317" t="s">
        <v>19</v>
      </c>
    </row>
    <row r="11318" spans="1:20" x14ac:dyDescent="0.35">
      <c r="A11318" t="s">
        <v>11</v>
      </c>
      <c r="B11318" t="s">
        <v>199</v>
      </c>
      <c r="C11318" t="s">
        <v>13</v>
      </c>
      <c r="D11318" t="s">
        <v>14</v>
      </c>
      <c r="E11318" t="s">
        <v>200</v>
      </c>
      <c r="F11318" t="s">
        <v>24</v>
      </c>
      <c r="G11318">
        <v>7087.97</v>
      </c>
      <c r="H11318" s="1">
        <v>43399</v>
      </c>
      <c r="I11318" t="str">
        <f t="shared" si="528"/>
        <v>26</v>
      </c>
      <c r="J11318" t="str">
        <f t="shared" si="529"/>
        <v>October</v>
      </c>
      <c r="K11318" t="str">
        <f t="shared" si="530"/>
        <v>2018</v>
      </c>
      <c r="L11318" s="15">
        <v>0.4104976851851852</v>
      </c>
      <c r="M11318">
        <f>HOUR(K11318:K23360)</f>
        <v>0</v>
      </c>
      <c r="N11318">
        <f>MINUTE(K11318:K23360)</f>
        <v>0</v>
      </c>
      <c r="O11318">
        <f>SECOND(K11318:K23360)</f>
        <v>0</v>
      </c>
      <c r="P11318">
        <v>12.53</v>
      </c>
      <c r="Q11318">
        <f>G11318-P11318</f>
        <v>7075.4400000000005</v>
      </c>
      <c r="R11318" t="s">
        <v>201</v>
      </c>
      <c r="S11318" t="s">
        <v>18</v>
      </c>
      <c r="T11318" t="s">
        <v>19</v>
      </c>
    </row>
    <row r="11319" spans="1:20" x14ac:dyDescent="0.35">
      <c r="A11319" t="s">
        <v>11</v>
      </c>
      <c r="B11319" t="s">
        <v>58</v>
      </c>
      <c r="C11319" t="s">
        <v>13</v>
      </c>
      <c r="D11319" t="s">
        <v>14</v>
      </c>
      <c r="E11319" t="s">
        <v>59</v>
      </c>
      <c r="F11319" t="s">
        <v>16</v>
      </c>
      <c r="G11319">
        <v>4695.05</v>
      </c>
      <c r="H11319" s="1">
        <v>43399</v>
      </c>
      <c r="I11319" t="str">
        <f t="shared" si="528"/>
        <v>26</v>
      </c>
      <c r="J11319" t="str">
        <f t="shared" si="529"/>
        <v>October</v>
      </c>
      <c r="K11319" t="str">
        <f t="shared" si="530"/>
        <v>2018</v>
      </c>
      <c r="L11319" s="15">
        <v>0.41392361111111109</v>
      </c>
      <c r="M11319">
        <f>HOUR(K11319:K23361)</f>
        <v>0</v>
      </c>
      <c r="N11319">
        <f>MINUTE(K11319:K23361)</f>
        <v>0</v>
      </c>
      <c r="O11319">
        <f>SECOND(K11319:K23361)</f>
        <v>0</v>
      </c>
      <c r="P11319">
        <v>18.21</v>
      </c>
      <c r="Q11319">
        <f>G11319-P11319</f>
        <v>4676.84</v>
      </c>
      <c r="R11319" t="s">
        <v>1259</v>
      </c>
      <c r="S11319" t="s">
        <v>18</v>
      </c>
      <c r="T11319" t="s">
        <v>19</v>
      </c>
    </row>
    <row r="11320" spans="1:20" x14ac:dyDescent="0.35">
      <c r="A11320" t="s">
        <v>29</v>
      </c>
      <c r="B11320" t="s">
        <v>128</v>
      </c>
      <c r="C11320" t="s">
        <v>13</v>
      </c>
      <c r="D11320" t="s">
        <v>31</v>
      </c>
      <c r="E11320" t="s">
        <v>129</v>
      </c>
      <c r="F11320" t="s">
        <v>24</v>
      </c>
      <c r="G11320">
        <v>67934.53</v>
      </c>
      <c r="H11320" s="1">
        <v>43399</v>
      </c>
      <c r="I11320" t="str">
        <f t="shared" si="528"/>
        <v>26</v>
      </c>
      <c r="J11320" t="str">
        <f t="shared" si="529"/>
        <v>October</v>
      </c>
      <c r="K11320" t="str">
        <f t="shared" si="530"/>
        <v>2018</v>
      </c>
      <c r="L11320" s="15">
        <v>0.41666666666666669</v>
      </c>
      <c r="M11320">
        <f>HOUR(K11320:K23362)</f>
        <v>0</v>
      </c>
      <c r="N11320">
        <f>MINUTE(K11320:K23362)</f>
        <v>0</v>
      </c>
      <c r="O11320">
        <f>SECOND(K11320:K23362)</f>
        <v>0</v>
      </c>
      <c r="P11320">
        <v>50</v>
      </c>
      <c r="Q11320">
        <f>G11320-P11320</f>
        <v>67884.53</v>
      </c>
      <c r="R11320" t="s">
        <v>1833</v>
      </c>
      <c r="S11320" t="s">
        <v>18</v>
      </c>
      <c r="T11320" t="s">
        <v>19</v>
      </c>
    </row>
    <row r="11321" spans="1:20" x14ac:dyDescent="0.35">
      <c r="A11321" t="s">
        <v>11</v>
      </c>
      <c r="B11321" t="s">
        <v>298</v>
      </c>
      <c r="C11321" t="s">
        <v>13</v>
      </c>
      <c r="D11321" t="s">
        <v>14</v>
      </c>
      <c r="E11321" t="s">
        <v>299</v>
      </c>
      <c r="F11321" t="s">
        <v>16</v>
      </c>
      <c r="G11321">
        <v>29436.89</v>
      </c>
      <c r="H11321" s="1">
        <v>43399</v>
      </c>
      <c r="I11321" t="str">
        <f t="shared" si="528"/>
        <v>26</v>
      </c>
      <c r="J11321" t="str">
        <f t="shared" si="529"/>
        <v>October</v>
      </c>
      <c r="K11321" t="str">
        <f t="shared" si="530"/>
        <v>2018</v>
      </c>
      <c r="L11321" s="15">
        <v>0.41981481481481481</v>
      </c>
      <c r="M11321">
        <f>HOUR(K11321:K23363)</f>
        <v>0</v>
      </c>
      <c r="N11321">
        <f>MINUTE(K11321:K23363)</f>
        <v>0</v>
      </c>
      <c r="O11321">
        <f>SECOND(K11321:K23363)</f>
        <v>0</v>
      </c>
      <c r="P11321">
        <v>8.5299999999999994</v>
      </c>
      <c r="Q11321">
        <f>G11321-P11321</f>
        <v>29428.36</v>
      </c>
      <c r="R11321" t="s">
        <v>600</v>
      </c>
      <c r="S11321" t="s">
        <v>18</v>
      </c>
      <c r="T11321" t="s">
        <v>19</v>
      </c>
    </row>
    <row r="11322" spans="1:20" x14ac:dyDescent="0.35">
      <c r="A11322" t="s">
        <v>11</v>
      </c>
      <c r="B11322" t="s">
        <v>192</v>
      </c>
      <c r="C11322" t="s">
        <v>13</v>
      </c>
      <c r="D11322" t="s">
        <v>14</v>
      </c>
      <c r="E11322" t="s">
        <v>193</v>
      </c>
      <c r="F11322" t="s">
        <v>16</v>
      </c>
      <c r="G11322">
        <v>9594.74</v>
      </c>
      <c r="H11322" s="1">
        <v>43399</v>
      </c>
      <c r="I11322" t="str">
        <f t="shared" si="528"/>
        <v>26</v>
      </c>
      <c r="J11322" t="str">
        <f t="shared" si="529"/>
        <v>October</v>
      </c>
      <c r="K11322" t="str">
        <f t="shared" si="530"/>
        <v>2018</v>
      </c>
      <c r="L11322" s="15">
        <v>0.43560185185185185</v>
      </c>
      <c r="M11322">
        <f>HOUR(K11322:K23364)</f>
        <v>0</v>
      </c>
      <c r="N11322">
        <f>MINUTE(K11322:K23364)</f>
        <v>0</v>
      </c>
      <c r="O11322">
        <f>SECOND(K11322:K23364)</f>
        <v>0</v>
      </c>
      <c r="P11322">
        <v>13.6</v>
      </c>
      <c r="Q11322">
        <f>G11322-P11322</f>
        <v>9581.14</v>
      </c>
      <c r="R11322" t="s">
        <v>142</v>
      </c>
      <c r="S11322" t="s">
        <v>18</v>
      </c>
      <c r="T11322" t="s">
        <v>19</v>
      </c>
    </row>
    <row r="11323" spans="1:20" x14ac:dyDescent="0.35">
      <c r="A11323" t="s">
        <v>11</v>
      </c>
      <c r="B11323" t="s">
        <v>12</v>
      </c>
      <c r="C11323" t="s">
        <v>13</v>
      </c>
      <c r="D11323" t="s">
        <v>14</v>
      </c>
      <c r="E11323" t="s">
        <v>15</v>
      </c>
      <c r="F11323" t="s">
        <v>16</v>
      </c>
      <c r="G11323">
        <v>1887.86</v>
      </c>
      <c r="H11323" s="1">
        <v>43399</v>
      </c>
      <c r="I11323" t="str">
        <f t="shared" si="528"/>
        <v>26</v>
      </c>
      <c r="J11323" t="str">
        <f t="shared" si="529"/>
        <v>October</v>
      </c>
      <c r="K11323" t="str">
        <f t="shared" si="530"/>
        <v>2018</v>
      </c>
      <c r="L11323" s="15">
        <v>0.4513773148148148</v>
      </c>
      <c r="M11323">
        <f>HOUR(K11323:K23365)</f>
        <v>0</v>
      </c>
      <c r="N11323">
        <f>MINUTE(K11323:K23365)</f>
        <v>0</v>
      </c>
      <c r="O11323">
        <f>SECOND(K11323:K23365)</f>
        <v>0</v>
      </c>
      <c r="P11323">
        <v>10.91</v>
      </c>
      <c r="Q11323">
        <f>G11323-P11323</f>
        <v>1876.9499999999998</v>
      </c>
      <c r="R11323" t="s">
        <v>447</v>
      </c>
      <c r="S11323" t="s">
        <v>18</v>
      </c>
      <c r="T11323" t="s">
        <v>19</v>
      </c>
    </row>
    <row r="11324" spans="1:20" x14ac:dyDescent="0.35">
      <c r="A11324" t="s">
        <v>29</v>
      </c>
      <c r="B11324" t="s">
        <v>262</v>
      </c>
      <c r="C11324" t="s">
        <v>13</v>
      </c>
      <c r="D11324" t="s">
        <v>41</v>
      </c>
      <c r="E11324" t="s">
        <v>263</v>
      </c>
      <c r="F11324" t="s">
        <v>16</v>
      </c>
      <c r="G11324">
        <v>9482.81</v>
      </c>
      <c r="H11324" s="1">
        <v>43399</v>
      </c>
      <c r="I11324" t="str">
        <f t="shared" si="528"/>
        <v>26</v>
      </c>
      <c r="J11324" t="str">
        <f t="shared" si="529"/>
        <v>October</v>
      </c>
      <c r="K11324" t="str">
        <f t="shared" si="530"/>
        <v>2018</v>
      </c>
      <c r="L11324" s="15">
        <v>0.45833333333333331</v>
      </c>
      <c r="M11324">
        <f>HOUR(K11324:K23366)</f>
        <v>0</v>
      </c>
      <c r="N11324">
        <f>MINUTE(K11324:K23366)</f>
        <v>0</v>
      </c>
      <c r="O11324">
        <f>SECOND(K11324:K23366)</f>
        <v>0</v>
      </c>
      <c r="P11324">
        <v>66</v>
      </c>
      <c r="Q11324">
        <f>G11324-P11324</f>
        <v>9416.81</v>
      </c>
      <c r="R11324" t="s">
        <v>1833</v>
      </c>
      <c r="S11324" t="s">
        <v>18</v>
      </c>
      <c r="T11324" t="s">
        <v>19</v>
      </c>
    </row>
    <row r="11325" spans="1:20" x14ac:dyDescent="0.35">
      <c r="A11325" t="s">
        <v>29</v>
      </c>
      <c r="B11325" t="s">
        <v>211</v>
      </c>
      <c r="C11325" t="s">
        <v>13</v>
      </c>
      <c r="D11325" t="s">
        <v>31</v>
      </c>
      <c r="E11325" t="s">
        <v>212</v>
      </c>
      <c r="F11325" t="s">
        <v>16</v>
      </c>
      <c r="G11325">
        <v>8279.9500000000007</v>
      </c>
      <c r="H11325" s="1">
        <v>43399</v>
      </c>
      <c r="I11325" t="str">
        <f t="shared" si="528"/>
        <v>26</v>
      </c>
      <c r="J11325" t="str">
        <f t="shared" si="529"/>
        <v>October</v>
      </c>
      <c r="K11325" t="str">
        <f t="shared" si="530"/>
        <v>2018</v>
      </c>
      <c r="L11325" s="15">
        <v>0.45833333333333331</v>
      </c>
      <c r="M11325">
        <f>HOUR(K11325:K23367)</f>
        <v>0</v>
      </c>
      <c r="N11325">
        <f>MINUTE(K11325:K23367)</f>
        <v>0</v>
      </c>
      <c r="O11325">
        <f>SECOND(K11325:K23367)</f>
        <v>0</v>
      </c>
      <c r="P11325">
        <v>33</v>
      </c>
      <c r="Q11325">
        <f>G11325-P11325</f>
        <v>8246.9500000000007</v>
      </c>
      <c r="R11325" t="s">
        <v>1833</v>
      </c>
      <c r="S11325" t="s">
        <v>18</v>
      </c>
      <c r="T11325" t="s">
        <v>19</v>
      </c>
    </row>
    <row r="11326" spans="1:20" x14ac:dyDescent="0.35">
      <c r="A11326" t="s">
        <v>29</v>
      </c>
      <c r="B11326" t="s">
        <v>124</v>
      </c>
      <c r="C11326" t="s">
        <v>13</v>
      </c>
      <c r="D11326" t="s">
        <v>41</v>
      </c>
      <c r="E11326" t="s">
        <v>125</v>
      </c>
      <c r="F11326" t="s">
        <v>16</v>
      </c>
      <c r="G11326">
        <v>6970.64</v>
      </c>
      <c r="H11326" s="1">
        <v>43399</v>
      </c>
      <c r="I11326" t="str">
        <f t="shared" si="528"/>
        <v>26</v>
      </c>
      <c r="J11326" t="str">
        <f t="shared" si="529"/>
        <v>October</v>
      </c>
      <c r="K11326" t="str">
        <f t="shared" si="530"/>
        <v>2018</v>
      </c>
      <c r="L11326" s="15">
        <v>0.45833333333333331</v>
      </c>
      <c r="M11326">
        <f>HOUR(K11326:K23368)</f>
        <v>0</v>
      </c>
      <c r="N11326">
        <f>MINUTE(K11326:K23368)</f>
        <v>0</v>
      </c>
      <c r="O11326">
        <f>SECOND(K11326:K23368)</f>
        <v>0</v>
      </c>
      <c r="P11326">
        <v>18</v>
      </c>
      <c r="Q11326">
        <f>G11326-P11326</f>
        <v>6952.64</v>
      </c>
      <c r="R11326" t="s">
        <v>1833</v>
      </c>
      <c r="S11326" t="s">
        <v>18</v>
      </c>
      <c r="T11326" t="s">
        <v>19</v>
      </c>
    </row>
    <row r="11327" spans="1:20" x14ac:dyDescent="0.35">
      <c r="A11327" t="s">
        <v>29</v>
      </c>
      <c r="B11327" t="s">
        <v>30</v>
      </c>
      <c r="C11327" t="s">
        <v>13</v>
      </c>
      <c r="D11327" t="s">
        <v>41</v>
      </c>
      <c r="E11327" t="s">
        <v>32</v>
      </c>
      <c r="F11327" t="s">
        <v>24</v>
      </c>
      <c r="G11327">
        <v>9284.9699999999993</v>
      </c>
      <c r="H11327" s="1">
        <v>43399</v>
      </c>
      <c r="I11327" t="str">
        <f t="shared" si="528"/>
        <v>26</v>
      </c>
      <c r="J11327" t="str">
        <f t="shared" si="529"/>
        <v>October</v>
      </c>
      <c r="K11327" t="str">
        <f t="shared" si="530"/>
        <v>2018</v>
      </c>
      <c r="L11327" s="15">
        <v>0.45833333333333331</v>
      </c>
      <c r="M11327">
        <f>HOUR(K11327:K23369)</f>
        <v>0</v>
      </c>
      <c r="N11327">
        <f>MINUTE(K11327:K23369)</f>
        <v>0</v>
      </c>
      <c r="O11327">
        <f>SECOND(K11327:K23369)</f>
        <v>0</v>
      </c>
      <c r="P11327">
        <v>183</v>
      </c>
      <c r="Q11327">
        <f>G11327-P11327</f>
        <v>9101.9699999999993</v>
      </c>
      <c r="R11327" t="s">
        <v>1833</v>
      </c>
      <c r="S11327" t="s">
        <v>18</v>
      </c>
      <c r="T11327" t="s">
        <v>19</v>
      </c>
    </row>
    <row r="11328" spans="1:20" x14ac:dyDescent="0.35">
      <c r="A11328" t="s">
        <v>29</v>
      </c>
      <c r="B11328" t="s">
        <v>156</v>
      </c>
      <c r="C11328" t="s">
        <v>13</v>
      </c>
      <c r="D11328" t="s">
        <v>121</v>
      </c>
      <c r="E11328" t="s">
        <v>76</v>
      </c>
      <c r="F11328" t="s">
        <v>24</v>
      </c>
      <c r="G11328">
        <v>45032.02</v>
      </c>
      <c r="H11328" s="1">
        <v>43399</v>
      </c>
      <c r="I11328" t="str">
        <f t="shared" si="528"/>
        <v>26</v>
      </c>
      <c r="J11328" t="str">
        <f t="shared" si="529"/>
        <v>October</v>
      </c>
      <c r="K11328" t="str">
        <f t="shared" si="530"/>
        <v>2018</v>
      </c>
      <c r="L11328" s="15">
        <v>0.45833333333333331</v>
      </c>
      <c r="M11328">
        <f>HOUR(K11328:K23370)</f>
        <v>0</v>
      </c>
      <c r="N11328">
        <f>MINUTE(K11328:K23370)</f>
        <v>0</v>
      </c>
      <c r="O11328">
        <f>SECOND(K11328:K23370)</f>
        <v>0</v>
      </c>
      <c r="P11328">
        <v>1880.95</v>
      </c>
      <c r="Q11328">
        <f>G11328-P11328</f>
        <v>43151.07</v>
      </c>
      <c r="R11328" t="s">
        <v>1833</v>
      </c>
      <c r="S11328" t="s">
        <v>18</v>
      </c>
      <c r="T11328" t="s">
        <v>122</v>
      </c>
    </row>
    <row r="11329" spans="1:20" x14ac:dyDescent="0.35">
      <c r="A11329" t="s">
        <v>11</v>
      </c>
      <c r="B11329" t="s">
        <v>12</v>
      </c>
      <c r="C11329" t="s">
        <v>13</v>
      </c>
      <c r="D11329" t="s">
        <v>14</v>
      </c>
      <c r="E11329" t="s">
        <v>15</v>
      </c>
      <c r="F11329" t="s">
        <v>16</v>
      </c>
      <c r="G11329">
        <v>1878.21</v>
      </c>
      <c r="H11329" s="1">
        <v>43399</v>
      </c>
      <c r="I11329" t="str">
        <f t="shared" si="528"/>
        <v>26</v>
      </c>
      <c r="J11329" t="str">
        <f t="shared" si="529"/>
        <v>October</v>
      </c>
      <c r="K11329" t="str">
        <f t="shared" si="530"/>
        <v>2018</v>
      </c>
      <c r="L11329" s="15">
        <v>0.46167824074074071</v>
      </c>
      <c r="M11329">
        <f>HOUR(K11329:K23371)</f>
        <v>0</v>
      </c>
      <c r="N11329">
        <f>MINUTE(K11329:K23371)</f>
        <v>0</v>
      </c>
      <c r="O11329">
        <f>SECOND(K11329:K23371)</f>
        <v>0</v>
      </c>
      <c r="P11329">
        <v>9.65</v>
      </c>
      <c r="Q11329">
        <f>G11329-P11329</f>
        <v>1868.56</v>
      </c>
      <c r="R11329" t="s">
        <v>363</v>
      </c>
      <c r="S11329" t="s">
        <v>18</v>
      </c>
      <c r="T11329" t="s">
        <v>19</v>
      </c>
    </row>
    <row r="11330" spans="1:20" x14ac:dyDescent="0.35">
      <c r="A11330" t="s">
        <v>11</v>
      </c>
      <c r="B11330" t="s">
        <v>12</v>
      </c>
      <c r="C11330" t="s">
        <v>13</v>
      </c>
      <c r="D11330" t="s">
        <v>20</v>
      </c>
      <c r="E11330" t="s">
        <v>15</v>
      </c>
      <c r="F11330" t="s">
        <v>16</v>
      </c>
      <c r="G11330">
        <v>1872.61</v>
      </c>
      <c r="H11330" s="1">
        <v>43399</v>
      </c>
      <c r="I11330" t="str">
        <f t="shared" si="528"/>
        <v>26</v>
      </c>
      <c r="J11330" t="str">
        <f t="shared" si="529"/>
        <v>October</v>
      </c>
      <c r="K11330" t="str">
        <f t="shared" si="530"/>
        <v>2018</v>
      </c>
      <c r="L11330" s="15">
        <v>0.46766203703703701</v>
      </c>
      <c r="M11330">
        <f>HOUR(K11330:K23372)</f>
        <v>0</v>
      </c>
      <c r="N11330">
        <f>MINUTE(K11330:K23372)</f>
        <v>0</v>
      </c>
      <c r="O11330">
        <f>SECOND(K11330:K23372)</f>
        <v>0</v>
      </c>
      <c r="P11330">
        <v>5.6</v>
      </c>
      <c r="Q11330">
        <f>G11330-P11330</f>
        <v>1867.01</v>
      </c>
      <c r="R11330" t="s">
        <v>673</v>
      </c>
      <c r="S11330" t="s">
        <v>18</v>
      </c>
      <c r="T11330" t="s">
        <v>19</v>
      </c>
    </row>
    <row r="11331" spans="1:20" x14ac:dyDescent="0.35">
      <c r="A11331" t="s">
        <v>11</v>
      </c>
      <c r="B11331" t="s">
        <v>71</v>
      </c>
      <c r="C11331" t="s">
        <v>13</v>
      </c>
      <c r="D11331" t="s">
        <v>14</v>
      </c>
      <c r="E11331" t="s">
        <v>63</v>
      </c>
      <c r="F11331" t="s">
        <v>24</v>
      </c>
      <c r="G11331">
        <v>9797.16</v>
      </c>
      <c r="H11331" s="1">
        <v>43399</v>
      </c>
      <c r="I11331" t="str">
        <f t="shared" ref="I11331:I11394" si="531">TEXT(H11331,"dd")</f>
        <v>26</v>
      </c>
      <c r="J11331" t="str">
        <f t="shared" ref="J11331:J11394" si="532">TEXT(H11331,"mmmm")</f>
        <v>October</v>
      </c>
      <c r="K11331" t="str">
        <f t="shared" ref="K11331:K11394" si="533">TEXT(H11331,"yyyy")</f>
        <v>2018</v>
      </c>
      <c r="L11331" s="15">
        <v>0.47365740740740742</v>
      </c>
      <c r="M11331">
        <f>HOUR(K11331:K23373)</f>
        <v>0</v>
      </c>
      <c r="N11331">
        <f>MINUTE(K11331:K23373)</f>
        <v>0</v>
      </c>
      <c r="O11331">
        <f>SECOND(K11331:K23373)</f>
        <v>0</v>
      </c>
      <c r="P11331">
        <v>15.67</v>
      </c>
      <c r="Q11331">
        <f>G11331-P11331</f>
        <v>9781.49</v>
      </c>
      <c r="R11331" t="s">
        <v>624</v>
      </c>
      <c r="S11331" t="s">
        <v>18</v>
      </c>
      <c r="T11331" t="s">
        <v>19</v>
      </c>
    </row>
    <row r="11332" spans="1:20" x14ac:dyDescent="0.35">
      <c r="A11332" t="s">
        <v>11</v>
      </c>
      <c r="B11332" t="s">
        <v>140</v>
      </c>
      <c r="C11332" t="s">
        <v>13</v>
      </c>
      <c r="D11332" t="s">
        <v>20</v>
      </c>
      <c r="E11332" t="s">
        <v>141</v>
      </c>
      <c r="F11332" t="s">
        <v>24</v>
      </c>
      <c r="G11332">
        <v>12228.95</v>
      </c>
      <c r="H11332" s="1">
        <v>43399</v>
      </c>
      <c r="I11332" t="str">
        <f t="shared" si="531"/>
        <v>26</v>
      </c>
      <c r="J11332" t="str">
        <f t="shared" si="532"/>
        <v>October</v>
      </c>
      <c r="K11332" t="str">
        <f t="shared" si="533"/>
        <v>2018</v>
      </c>
      <c r="L11332" s="15">
        <v>0.47964120370370367</v>
      </c>
      <c r="M11332">
        <f>HOUR(K11332:K23374)</f>
        <v>0</v>
      </c>
      <c r="N11332">
        <f>MINUTE(K11332:K23374)</f>
        <v>0</v>
      </c>
      <c r="O11332">
        <f>SECOND(K11332:K23374)</f>
        <v>0</v>
      </c>
      <c r="P11332">
        <v>4.72</v>
      </c>
      <c r="Q11332">
        <f>G11332-P11332</f>
        <v>12224.230000000001</v>
      </c>
      <c r="R11332" t="s">
        <v>142</v>
      </c>
      <c r="S11332" t="s">
        <v>18</v>
      </c>
      <c r="T11332" t="s">
        <v>19</v>
      </c>
    </row>
    <row r="11333" spans="1:20" x14ac:dyDescent="0.35">
      <c r="A11333" t="s">
        <v>11</v>
      </c>
      <c r="B11333" t="s">
        <v>379</v>
      </c>
      <c r="C11333" t="s">
        <v>13</v>
      </c>
      <c r="D11333" t="s">
        <v>14</v>
      </c>
      <c r="E11333" t="s">
        <v>380</v>
      </c>
      <c r="F11333" t="s">
        <v>16</v>
      </c>
      <c r="G11333">
        <v>19266.89</v>
      </c>
      <c r="H11333" s="1">
        <v>43399</v>
      </c>
      <c r="I11333" t="str">
        <f t="shared" si="531"/>
        <v>26</v>
      </c>
      <c r="J11333" t="str">
        <f t="shared" si="532"/>
        <v>October</v>
      </c>
      <c r="K11333" t="str">
        <f t="shared" si="533"/>
        <v>2018</v>
      </c>
      <c r="L11333" s="15">
        <v>0.48562499999999997</v>
      </c>
      <c r="M11333">
        <f>HOUR(K11333:K23375)</f>
        <v>0</v>
      </c>
      <c r="N11333">
        <f>MINUTE(K11333:K23375)</f>
        <v>0</v>
      </c>
      <c r="O11333">
        <f>SECOND(K11333:K23375)</f>
        <v>0</v>
      </c>
      <c r="P11333">
        <v>8.4700000000000006</v>
      </c>
      <c r="Q11333">
        <f>G11333-P11333</f>
        <v>19258.419999999998</v>
      </c>
      <c r="R11333" t="s">
        <v>1781</v>
      </c>
      <c r="S11333" t="s">
        <v>18</v>
      </c>
      <c r="T11333" t="s">
        <v>19</v>
      </c>
    </row>
    <row r="11334" spans="1:20" x14ac:dyDescent="0.35">
      <c r="A11334" t="s">
        <v>11</v>
      </c>
      <c r="B11334" t="s">
        <v>71</v>
      </c>
      <c r="C11334" t="s">
        <v>13</v>
      </c>
      <c r="D11334" t="s">
        <v>20</v>
      </c>
      <c r="E11334" t="s">
        <v>63</v>
      </c>
      <c r="F11334" t="s">
        <v>24</v>
      </c>
      <c r="G11334">
        <v>9782.31</v>
      </c>
      <c r="H11334" s="1">
        <v>43399</v>
      </c>
      <c r="I11334" t="str">
        <f t="shared" si="531"/>
        <v>26</v>
      </c>
      <c r="J11334" t="str">
        <f t="shared" si="532"/>
        <v>October</v>
      </c>
      <c r="K11334" t="str">
        <f t="shared" si="533"/>
        <v>2018</v>
      </c>
      <c r="L11334" s="15">
        <v>0.49160879629629628</v>
      </c>
      <c r="M11334">
        <f>HOUR(K11334:K23376)</f>
        <v>0</v>
      </c>
      <c r="N11334">
        <f>MINUTE(K11334:K23376)</f>
        <v>0</v>
      </c>
      <c r="O11334">
        <f>SECOND(K11334:K23376)</f>
        <v>0</v>
      </c>
      <c r="P11334">
        <v>14.85</v>
      </c>
      <c r="Q11334">
        <f>G11334-P11334</f>
        <v>9767.4599999999991</v>
      </c>
      <c r="R11334" t="s">
        <v>36</v>
      </c>
      <c r="S11334" t="s">
        <v>18</v>
      </c>
      <c r="T11334" t="s">
        <v>19</v>
      </c>
    </row>
    <row r="11335" spans="1:20" x14ac:dyDescent="0.35">
      <c r="A11335" t="s">
        <v>11</v>
      </c>
      <c r="B11335" t="s">
        <v>71</v>
      </c>
      <c r="C11335" t="s">
        <v>13</v>
      </c>
      <c r="D11335" t="s">
        <v>14</v>
      </c>
      <c r="E11335" t="s">
        <v>63</v>
      </c>
      <c r="F11335" t="s">
        <v>24</v>
      </c>
      <c r="G11335">
        <v>9771.43</v>
      </c>
      <c r="H11335" s="1">
        <v>43399</v>
      </c>
      <c r="I11335" t="str">
        <f t="shared" si="531"/>
        <v>26</v>
      </c>
      <c r="J11335" t="str">
        <f t="shared" si="532"/>
        <v>October</v>
      </c>
      <c r="K11335" t="str">
        <f t="shared" si="533"/>
        <v>2018</v>
      </c>
      <c r="L11335" s="15">
        <v>0.49760416666666668</v>
      </c>
      <c r="M11335">
        <f>HOUR(K11335:K23377)</f>
        <v>0</v>
      </c>
      <c r="N11335">
        <f>MINUTE(K11335:K23377)</f>
        <v>0</v>
      </c>
      <c r="O11335">
        <f>SECOND(K11335:K23377)</f>
        <v>0</v>
      </c>
      <c r="P11335">
        <v>10.88</v>
      </c>
      <c r="Q11335">
        <f>G11335-P11335</f>
        <v>9760.5500000000011</v>
      </c>
      <c r="R11335" t="s">
        <v>349</v>
      </c>
      <c r="S11335" t="s">
        <v>18</v>
      </c>
      <c r="T11335" t="s">
        <v>19</v>
      </c>
    </row>
    <row r="11336" spans="1:20" x14ac:dyDescent="0.35">
      <c r="A11336" t="s">
        <v>29</v>
      </c>
      <c r="B11336" t="s">
        <v>85</v>
      </c>
      <c r="C11336" t="s">
        <v>13</v>
      </c>
      <c r="D11336" t="s">
        <v>31</v>
      </c>
      <c r="E11336" t="s">
        <v>86</v>
      </c>
      <c r="F11336" t="s">
        <v>16</v>
      </c>
      <c r="G11336">
        <v>31307.5</v>
      </c>
      <c r="H11336" s="1">
        <v>43399</v>
      </c>
      <c r="I11336" t="str">
        <f t="shared" si="531"/>
        <v>26</v>
      </c>
      <c r="J11336" t="str">
        <f t="shared" si="532"/>
        <v>October</v>
      </c>
      <c r="K11336" t="str">
        <f t="shared" si="533"/>
        <v>2018</v>
      </c>
      <c r="L11336" s="15">
        <v>0.5</v>
      </c>
      <c r="M11336">
        <f>HOUR(K11336:K23378)</f>
        <v>0</v>
      </c>
      <c r="N11336">
        <f>MINUTE(K11336:K23378)</f>
        <v>0</v>
      </c>
      <c r="O11336">
        <f>SECOND(K11336:K23378)</f>
        <v>0</v>
      </c>
      <c r="P11336">
        <v>16</v>
      </c>
      <c r="Q11336">
        <f>G11336-P11336</f>
        <v>31291.5</v>
      </c>
      <c r="R11336" t="s">
        <v>1833</v>
      </c>
      <c r="S11336" t="s">
        <v>18</v>
      </c>
      <c r="T11336" t="s">
        <v>19</v>
      </c>
    </row>
    <row r="11337" spans="1:20" x14ac:dyDescent="0.35">
      <c r="A11337" t="s">
        <v>29</v>
      </c>
      <c r="B11337" t="s">
        <v>100</v>
      </c>
      <c r="C11337" t="s">
        <v>13</v>
      </c>
      <c r="D11337" t="s">
        <v>121</v>
      </c>
      <c r="E11337" t="s">
        <v>101</v>
      </c>
      <c r="F11337" t="s">
        <v>16</v>
      </c>
      <c r="G11337">
        <v>9068.07</v>
      </c>
      <c r="H11337" s="1">
        <v>43399</v>
      </c>
      <c r="I11337" t="str">
        <f t="shared" si="531"/>
        <v>26</v>
      </c>
      <c r="J11337" t="str">
        <f t="shared" si="532"/>
        <v>October</v>
      </c>
      <c r="K11337" t="str">
        <f t="shared" si="533"/>
        <v>2018</v>
      </c>
      <c r="L11337" s="15">
        <v>0.5</v>
      </c>
      <c r="M11337">
        <f>HOUR(K11337:K23379)</f>
        <v>0</v>
      </c>
      <c r="N11337">
        <f>MINUTE(K11337:K23379)</f>
        <v>0</v>
      </c>
      <c r="O11337">
        <f>SECOND(K11337:K23379)</f>
        <v>0</v>
      </c>
      <c r="P11337">
        <v>1138.79</v>
      </c>
      <c r="Q11337">
        <f>G11337-P11337</f>
        <v>7929.28</v>
      </c>
      <c r="R11337" t="s">
        <v>1833</v>
      </c>
      <c r="S11337" t="s">
        <v>18</v>
      </c>
      <c r="T11337" t="s">
        <v>122</v>
      </c>
    </row>
    <row r="11338" spans="1:20" x14ac:dyDescent="0.35">
      <c r="A11338" t="s">
        <v>29</v>
      </c>
      <c r="B11338" t="s">
        <v>62</v>
      </c>
      <c r="C11338" t="s">
        <v>13</v>
      </c>
      <c r="D11338" t="s">
        <v>121</v>
      </c>
      <c r="E11338" t="s">
        <v>63</v>
      </c>
      <c r="F11338" t="s">
        <v>24</v>
      </c>
      <c r="G11338">
        <v>2680.4</v>
      </c>
      <c r="H11338" s="1">
        <v>43399</v>
      </c>
      <c r="I11338" t="str">
        <f t="shared" si="531"/>
        <v>26</v>
      </c>
      <c r="J11338" t="str">
        <f t="shared" si="532"/>
        <v>October</v>
      </c>
      <c r="K11338" t="str">
        <f t="shared" si="533"/>
        <v>2018</v>
      </c>
      <c r="L11338" s="15">
        <v>0.5</v>
      </c>
      <c r="M11338">
        <f>HOUR(K11338:K23380)</f>
        <v>0</v>
      </c>
      <c r="N11338">
        <f>MINUTE(K11338:K23380)</f>
        <v>0</v>
      </c>
      <c r="O11338">
        <f>SECOND(K11338:K23380)</f>
        <v>0</v>
      </c>
      <c r="P11338">
        <v>917.45</v>
      </c>
      <c r="Q11338">
        <f>G11338-P11338</f>
        <v>1762.95</v>
      </c>
      <c r="R11338" t="s">
        <v>1833</v>
      </c>
      <c r="S11338" t="s">
        <v>18</v>
      </c>
      <c r="T11338" t="s">
        <v>122</v>
      </c>
    </row>
    <row r="11339" spans="1:20" x14ac:dyDescent="0.35">
      <c r="A11339" t="s">
        <v>11</v>
      </c>
      <c r="B11339" t="s">
        <v>33</v>
      </c>
      <c r="C11339" t="s">
        <v>13</v>
      </c>
      <c r="D11339" t="s">
        <v>14</v>
      </c>
      <c r="E11339" t="s">
        <v>34</v>
      </c>
      <c r="F11339" t="s">
        <v>16</v>
      </c>
      <c r="G11339">
        <v>9744.2099999999991</v>
      </c>
      <c r="H11339" s="1">
        <v>43399</v>
      </c>
      <c r="I11339" t="str">
        <f t="shared" si="531"/>
        <v>26</v>
      </c>
      <c r="J11339" t="str">
        <f t="shared" si="532"/>
        <v>October</v>
      </c>
      <c r="K11339" t="str">
        <f t="shared" si="533"/>
        <v>2018</v>
      </c>
      <c r="L11339" s="15">
        <v>0.50756944444444441</v>
      </c>
      <c r="M11339">
        <f>HOUR(K11339:K23381)</f>
        <v>0</v>
      </c>
      <c r="N11339">
        <f>MINUTE(K11339:K23381)</f>
        <v>0</v>
      </c>
      <c r="O11339">
        <f>SECOND(K11339:K23381)</f>
        <v>0</v>
      </c>
      <c r="P11339">
        <v>25.1</v>
      </c>
      <c r="Q11339">
        <f>G11339-P11339</f>
        <v>9719.1099999999988</v>
      </c>
      <c r="R11339" t="s">
        <v>1290</v>
      </c>
      <c r="S11339" t="s">
        <v>18</v>
      </c>
      <c r="T11339" t="s">
        <v>19</v>
      </c>
    </row>
    <row r="11340" spans="1:20" x14ac:dyDescent="0.35">
      <c r="A11340" t="s">
        <v>11</v>
      </c>
      <c r="B11340" t="s">
        <v>255</v>
      </c>
      <c r="C11340" t="s">
        <v>13</v>
      </c>
      <c r="D11340" t="s">
        <v>14</v>
      </c>
      <c r="E11340" t="s">
        <v>107</v>
      </c>
      <c r="F11340" t="s">
        <v>16</v>
      </c>
      <c r="G11340">
        <v>10544.78</v>
      </c>
      <c r="H11340" s="1">
        <v>43399</v>
      </c>
      <c r="I11340" t="str">
        <f t="shared" si="531"/>
        <v>26</v>
      </c>
      <c r="J11340" t="str">
        <f t="shared" si="532"/>
        <v>October</v>
      </c>
      <c r="K11340" t="str">
        <f t="shared" si="533"/>
        <v>2018</v>
      </c>
      <c r="L11340" s="15">
        <v>0.52019675925925923</v>
      </c>
      <c r="M11340">
        <f>HOUR(K11340:K23382)</f>
        <v>0</v>
      </c>
      <c r="N11340">
        <f>MINUTE(K11340:K23382)</f>
        <v>0</v>
      </c>
      <c r="O11340">
        <f>SECOND(K11340:K23382)</f>
        <v>0</v>
      </c>
      <c r="P11340">
        <v>18.170000000000002</v>
      </c>
      <c r="Q11340">
        <f>G11340-P11340</f>
        <v>10526.61</v>
      </c>
      <c r="R11340" t="s">
        <v>844</v>
      </c>
      <c r="S11340" t="s">
        <v>18</v>
      </c>
      <c r="T11340" t="s">
        <v>19</v>
      </c>
    </row>
    <row r="11341" spans="1:20" x14ac:dyDescent="0.35">
      <c r="A11341" t="s">
        <v>11</v>
      </c>
      <c r="B11341" t="s">
        <v>75</v>
      </c>
      <c r="C11341" t="s">
        <v>13</v>
      </c>
      <c r="D11341" t="s">
        <v>20</v>
      </c>
      <c r="E11341" t="s">
        <v>76</v>
      </c>
      <c r="F11341" t="s">
        <v>24</v>
      </c>
      <c r="G11341">
        <v>5191.8599999999997</v>
      </c>
      <c r="H11341" s="1">
        <v>43399</v>
      </c>
      <c r="I11341" t="str">
        <f t="shared" si="531"/>
        <v>26</v>
      </c>
      <c r="J11341" t="str">
        <f t="shared" si="532"/>
        <v>October</v>
      </c>
      <c r="K11341" t="str">
        <f t="shared" si="533"/>
        <v>2018</v>
      </c>
      <c r="L11341" s="15">
        <v>0.53282407407407406</v>
      </c>
      <c r="M11341">
        <f>HOUR(K11341:K23383)</f>
        <v>0</v>
      </c>
      <c r="N11341">
        <f>MINUTE(K11341:K23383)</f>
        <v>0</v>
      </c>
      <c r="O11341">
        <f>SECOND(K11341:K23383)</f>
        <v>0</v>
      </c>
      <c r="P11341">
        <v>24.04</v>
      </c>
      <c r="Q11341">
        <f>G11341-P11341</f>
        <v>5167.82</v>
      </c>
      <c r="R11341" t="s">
        <v>1782</v>
      </c>
      <c r="S11341" t="s">
        <v>18</v>
      </c>
      <c r="T11341" t="s">
        <v>19</v>
      </c>
    </row>
    <row r="11342" spans="1:20" x14ac:dyDescent="0.35">
      <c r="A11342" t="s">
        <v>29</v>
      </c>
      <c r="B11342" t="s">
        <v>262</v>
      </c>
      <c r="C11342" t="s">
        <v>13</v>
      </c>
      <c r="D11342" t="s">
        <v>121</v>
      </c>
      <c r="E11342" t="s">
        <v>263</v>
      </c>
      <c r="F11342" t="s">
        <v>16</v>
      </c>
      <c r="G11342">
        <v>11506.49</v>
      </c>
      <c r="H11342" s="1">
        <v>43399</v>
      </c>
      <c r="I11342" t="str">
        <f t="shared" si="531"/>
        <v>26</v>
      </c>
      <c r="J11342" t="str">
        <f t="shared" si="532"/>
        <v>October</v>
      </c>
      <c r="K11342" t="str">
        <f t="shared" si="533"/>
        <v>2018</v>
      </c>
      <c r="L11342" s="15">
        <v>0.54166666666666663</v>
      </c>
      <c r="M11342">
        <f>HOUR(K11342:K23384)</f>
        <v>0</v>
      </c>
      <c r="N11342">
        <f>MINUTE(K11342:K23384)</f>
        <v>0</v>
      </c>
      <c r="O11342">
        <f>SECOND(K11342:K23384)</f>
        <v>0</v>
      </c>
      <c r="P11342">
        <v>2023.68</v>
      </c>
      <c r="Q11342">
        <f>G11342-P11342</f>
        <v>9482.81</v>
      </c>
      <c r="R11342" t="s">
        <v>1833</v>
      </c>
      <c r="S11342" t="s">
        <v>18</v>
      </c>
      <c r="T11342" t="s">
        <v>122</v>
      </c>
    </row>
    <row r="11343" spans="1:20" x14ac:dyDescent="0.35">
      <c r="A11343" t="s">
        <v>29</v>
      </c>
      <c r="B11343" t="s">
        <v>377</v>
      </c>
      <c r="C11343" t="s">
        <v>13</v>
      </c>
      <c r="D11343" t="s">
        <v>121</v>
      </c>
      <c r="E11343" t="s">
        <v>378</v>
      </c>
      <c r="F11343" t="s">
        <v>24</v>
      </c>
      <c r="G11343">
        <v>20941.64</v>
      </c>
      <c r="H11343" s="1">
        <v>43399</v>
      </c>
      <c r="I11343" t="str">
        <f t="shared" si="531"/>
        <v>26</v>
      </c>
      <c r="J11343" t="str">
        <f t="shared" si="532"/>
        <v>October</v>
      </c>
      <c r="K11343" t="str">
        <f t="shared" si="533"/>
        <v>2018</v>
      </c>
      <c r="L11343" s="15">
        <v>0.54166666666666663</v>
      </c>
      <c r="M11343">
        <f>HOUR(K11343:K23385)</f>
        <v>0</v>
      </c>
      <c r="N11343">
        <f>MINUTE(K11343:K23385)</f>
        <v>0</v>
      </c>
      <c r="O11343">
        <f>SECOND(K11343:K23385)</f>
        <v>0</v>
      </c>
      <c r="P11343">
        <v>3785.78</v>
      </c>
      <c r="Q11343">
        <f>G11343-P11343</f>
        <v>17155.86</v>
      </c>
      <c r="R11343" t="s">
        <v>1833</v>
      </c>
      <c r="S11343" t="s">
        <v>18</v>
      </c>
      <c r="T11343" t="s">
        <v>122</v>
      </c>
    </row>
    <row r="11344" spans="1:20" x14ac:dyDescent="0.35">
      <c r="A11344" t="s">
        <v>29</v>
      </c>
      <c r="B11344" t="s">
        <v>268</v>
      </c>
      <c r="C11344" t="s">
        <v>13</v>
      </c>
      <c r="D11344" t="s">
        <v>121</v>
      </c>
      <c r="E11344" t="s">
        <v>269</v>
      </c>
      <c r="F11344" t="s">
        <v>16</v>
      </c>
      <c r="G11344">
        <v>4671.32</v>
      </c>
      <c r="H11344" s="1">
        <v>43399</v>
      </c>
      <c r="I11344" t="str">
        <f t="shared" si="531"/>
        <v>26</v>
      </c>
      <c r="J11344" t="str">
        <f t="shared" si="532"/>
        <v>October</v>
      </c>
      <c r="K11344" t="str">
        <f t="shared" si="533"/>
        <v>2018</v>
      </c>
      <c r="L11344" s="15">
        <v>0.54166666666666663</v>
      </c>
      <c r="M11344">
        <f>HOUR(K11344:K23386)</f>
        <v>0</v>
      </c>
      <c r="N11344">
        <f>MINUTE(K11344:K23386)</f>
        <v>0</v>
      </c>
      <c r="O11344">
        <f>SECOND(K11344:K23386)</f>
        <v>0</v>
      </c>
      <c r="P11344">
        <v>576</v>
      </c>
      <c r="Q11344">
        <f>G11344-P11344</f>
        <v>4095.3199999999997</v>
      </c>
      <c r="R11344" t="s">
        <v>1833</v>
      </c>
      <c r="S11344" t="s">
        <v>18</v>
      </c>
      <c r="T11344" t="s">
        <v>122</v>
      </c>
    </row>
    <row r="11345" spans="1:20" x14ac:dyDescent="0.35">
      <c r="A11345" t="s">
        <v>29</v>
      </c>
      <c r="B11345" t="s">
        <v>65</v>
      </c>
      <c r="C11345" t="s">
        <v>13</v>
      </c>
      <c r="D11345" t="s">
        <v>121</v>
      </c>
      <c r="E11345" t="s">
        <v>66</v>
      </c>
      <c r="F11345" t="s">
        <v>16</v>
      </c>
      <c r="G11345">
        <v>9233.14</v>
      </c>
      <c r="H11345" s="1">
        <v>43399</v>
      </c>
      <c r="I11345" t="str">
        <f t="shared" si="531"/>
        <v>26</v>
      </c>
      <c r="J11345" t="str">
        <f t="shared" si="532"/>
        <v>October</v>
      </c>
      <c r="K11345" t="str">
        <f t="shared" si="533"/>
        <v>2018</v>
      </c>
      <c r="L11345" s="15">
        <v>0.54166666666666663</v>
      </c>
      <c r="M11345">
        <f>HOUR(K11345:K23387)</f>
        <v>0</v>
      </c>
      <c r="N11345">
        <f>MINUTE(K11345:K23387)</f>
        <v>0</v>
      </c>
      <c r="O11345">
        <f>SECOND(K11345:K23387)</f>
        <v>0</v>
      </c>
      <c r="P11345">
        <v>1225.33</v>
      </c>
      <c r="Q11345">
        <f>G11345-P11345</f>
        <v>8007.8099999999995</v>
      </c>
      <c r="R11345" t="s">
        <v>1833</v>
      </c>
      <c r="S11345" t="s">
        <v>18</v>
      </c>
      <c r="T11345" t="s">
        <v>122</v>
      </c>
    </row>
    <row r="11346" spans="1:20" x14ac:dyDescent="0.35">
      <c r="A11346" t="s">
        <v>29</v>
      </c>
      <c r="B11346" t="s">
        <v>213</v>
      </c>
      <c r="C11346" t="s">
        <v>13</v>
      </c>
      <c r="D11346" t="s">
        <v>121</v>
      </c>
      <c r="E11346" t="s">
        <v>59</v>
      </c>
      <c r="F11346" t="s">
        <v>16</v>
      </c>
      <c r="G11346">
        <v>8905.77</v>
      </c>
      <c r="H11346" s="1">
        <v>43399</v>
      </c>
      <c r="I11346" t="str">
        <f t="shared" si="531"/>
        <v>26</v>
      </c>
      <c r="J11346" t="str">
        <f t="shared" si="532"/>
        <v>October</v>
      </c>
      <c r="K11346" t="str">
        <f t="shared" si="533"/>
        <v>2018</v>
      </c>
      <c r="L11346" s="15">
        <v>0.54166666666666663</v>
      </c>
      <c r="M11346">
        <f>HOUR(K11346:K23388)</f>
        <v>0</v>
      </c>
      <c r="N11346">
        <f>MINUTE(K11346:K23388)</f>
        <v>0</v>
      </c>
      <c r="O11346">
        <f>SECOND(K11346:K23388)</f>
        <v>0</v>
      </c>
      <c r="P11346">
        <v>4863.62</v>
      </c>
      <c r="Q11346">
        <f>G11346-P11346</f>
        <v>4042.1500000000005</v>
      </c>
      <c r="R11346" t="s">
        <v>1833</v>
      </c>
      <c r="S11346" t="s">
        <v>18</v>
      </c>
      <c r="T11346" t="s">
        <v>122</v>
      </c>
    </row>
    <row r="11347" spans="1:20" x14ac:dyDescent="0.35">
      <c r="A11347" t="s">
        <v>29</v>
      </c>
      <c r="B11347" t="s">
        <v>379</v>
      </c>
      <c r="C11347" t="s">
        <v>13</v>
      </c>
      <c r="D11347" t="s">
        <v>121</v>
      </c>
      <c r="E11347" t="s">
        <v>380</v>
      </c>
      <c r="F11347" t="s">
        <v>16</v>
      </c>
      <c r="G11347">
        <v>21213.46</v>
      </c>
      <c r="H11347" s="1">
        <v>43399</v>
      </c>
      <c r="I11347" t="str">
        <f t="shared" si="531"/>
        <v>26</v>
      </c>
      <c r="J11347" t="str">
        <f t="shared" si="532"/>
        <v>October</v>
      </c>
      <c r="K11347" t="str">
        <f t="shared" si="533"/>
        <v>2018</v>
      </c>
      <c r="L11347" s="15">
        <v>0.54166666666666663</v>
      </c>
      <c r="M11347">
        <f>HOUR(K11347:K23389)</f>
        <v>0</v>
      </c>
      <c r="N11347">
        <f>MINUTE(K11347:K23389)</f>
        <v>0</v>
      </c>
      <c r="O11347">
        <f>SECOND(K11347:K23389)</f>
        <v>0</v>
      </c>
      <c r="P11347">
        <v>1946.57</v>
      </c>
      <c r="Q11347">
        <f>G11347-P11347</f>
        <v>19266.89</v>
      </c>
      <c r="R11347" t="s">
        <v>1833</v>
      </c>
      <c r="S11347" t="s">
        <v>18</v>
      </c>
      <c r="T11347" t="s">
        <v>122</v>
      </c>
    </row>
    <row r="11348" spans="1:20" x14ac:dyDescent="0.35">
      <c r="A11348" t="s">
        <v>29</v>
      </c>
      <c r="B11348" t="s">
        <v>164</v>
      </c>
      <c r="C11348" t="s">
        <v>13</v>
      </c>
      <c r="D11348" t="s">
        <v>31</v>
      </c>
      <c r="E11348" t="s">
        <v>86</v>
      </c>
      <c r="F11348" t="s">
        <v>16</v>
      </c>
      <c r="G11348">
        <v>2935.74</v>
      </c>
      <c r="H11348" s="1">
        <v>43399</v>
      </c>
      <c r="I11348" t="str">
        <f t="shared" si="531"/>
        <v>26</v>
      </c>
      <c r="J11348" t="str">
        <f t="shared" si="532"/>
        <v>October</v>
      </c>
      <c r="K11348" t="str">
        <f t="shared" si="533"/>
        <v>2018</v>
      </c>
      <c r="L11348" s="15">
        <v>0.54166666666666663</v>
      </c>
      <c r="M11348">
        <f>HOUR(K11348:K23390)</f>
        <v>0</v>
      </c>
      <c r="N11348">
        <f>MINUTE(K11348:K23390)</f>
        <v>0</v>
      </c>
      <c r="O11348">
        <f>SECOND(K11348:K23390)</f>
        <v>0</v>
      </c>
      <c r="P11348">
        <v>29</v>
      </c>
      <c r="Q11348">
        <f>G11348-P11348</f>
        <v>2906.74</v>
      </c>
      <c r="R11348" t="s">
        <v>1833</v>
      </c>
      <c r="S11348" t="s">
        <v>18</v>
      </c>
      <c r="T11348" t="s">
        <v>19</v>
      </c>
    </row>
    <row r="11349" spans="1:20" x14ac:dyDescent="0.35">
      <c r="A11349" t="s">
        <v>11</v>
      </c>
      <c r="B11349" t="s">
        <v>12</v>
      </c>
      <c r="C11349" t="s">
        <v>13</v>
      </c>
      <c r="D11349" t="s">
        <v>20</v>
      </c>
      <c r="E11349" t="s">
        <v>15</v>
      </c>
      <c r="F11349" t="s">
        <v>16</v>
      </c>
      <c r="G11349">
        <v>1652.23</v>
      </c>
      <c r="H11349" s="1">
        <v>43399</v>
      </c>
      <c r="I11349" t="str">
        <f t="shared" si="531"/>
        <v>26</v>
      </c>
      <c r="J11349" t="str">
        <f t="shared" si="532"/>
        <v>October</v>
      </c>
      <c r="K11349" t="str">
        <f t="shared" si="533"/>
        <v>2018</v>
      </c>
      <c r="L11349" s="15">
        <v>0.5455902777777778</v>
      </c>
      <c r="M11349">
        <f>HOUR(K11349:K23391)</f>
        <v>0</v>
      </c>
      <c r="N11349">
        <f>MINUTE(K11349:K23391)</f>
        <v>0</v>
      </c>
      <c r="O11349">
        <f>SECOND(K11349:K23391)</f>
        <v>0</v>
      </c>
      <c r="P11349">
        <v>220.38</v>
      </c>
      <c r="Q11349">
        <f>G11349-P11349</f>
        <v>1431.85</v>
      </c>
      <c r="R11349" t="s">
        <v>451</v>
      </c>
      <c r="S11349" t="s">
        <v>18</v>
      </c>
      <c r="T11349" t="s">
        <v>19</v>
      </c>
    </row>
    <row r="11350" spans="1:20" x14ac:dyDescent="0.35">
      <c r="A11350" t="s">
        <v>11</v>
      </c>
      <c r="B11350" t="s">
        <v>73</v>
      </c>
      <c r="C11350" t="s">
        <v>13</v>
      </c>
      <c r="D11350" t="s">
        <v>14</v>
      </c>
      <c r="E11350" t="s">
        <v>74</v>
      </c>
      <c r="F11350" t="s">
        <v>16</v>
      </c>
      <c r="G11350">
        <v>23460.09</v>
      </c>
      <c r="H11350" s="1">
        <v>43399</v>
      </c>
      <c r="I11350" t="str">
        <f t="shared" si="531"/>
        <v>26</v>
      </c>
      <c r="J11350" t="str">
        <f t="shared" si="532"/>
        <v>October</v>
      </c>
      <c r="K11350" t="str">
        <f t="shared" si="533"/>
        <v>2018</v>
      </c>
      <c r="L11350" s="15">
        <v>0.55869212962962966</v>
      </c>
      <c r="M11350">
        <f>HOUR(K11350:K23392)</f>
        <v>0</v>
      </c>
      <c r="N11350">
        <f>MINUTE(K11350:K23392)</f>
        <v>0</v>
      </c>
      <c r="O11350">
        <f>SECOND(K11350:K23392)</f>
        <v>0</v>
      </c>
      <c r="P11350">
        <v>46.29</v>
      </c>
      <c r="Q11350">
        <f>G11350-P11350</f>
        <v>23413.8</v>
      </c>
      <c r="R11350" t="s">
        <v>1549</v>
      </c>
      <c r="S11350" t="s">
        <v>18</v>
      </c>
      <c r="T11350" t="s">
        <v>19</v>
      </c>
    </row>
    <row r="11351" spans="1:20" x14ac:dyDescent="0.35">
      <c r="A11351" t="s">
        <v>11</v>
      </c>
      <c r="B11351" t="s">
        <v>33</v>
      </c>
      <c r="C11351" t="s">
        <v>13</v>
      </c>
      <c r="D11351" t="s">
        <v>20</v>
      </c>
      <c r="E11351" t="s">
        <v>34</v>
      </c>
      <c r="F11351" t="s">
        <v>16</v>
      </c>
      <c r="G11351">
        <v>9721.93</v>
      </c>
      <c r="H11351" s="1">
        <v>43399</v>
      </c>
      <c r="I11351" t="str">
        <f t="shared" si="531"/>
        <v>26</v>
      </c>
      <c r="J11351" t="str">
        <f t="shared" si="532"/>
        <v>October</v>
      </c>
      <c r="K11351" t="str">
        <f t="shared" si="533"/>
        <v>2018</v>
      </c>
      <c r="L11351" s="15">
        <v>0.57179398148148153</v>
      </c>
      <c r="M11351">
        <f>HOUR(K11351:K23393)</f>
        <v>0</v>
      </c>
      <c r="N11351">
        <f>MINUTE(K11351:K23393)</f>
        <v>0</v>
      </c>
      <c r="O11351">
        <f>SECOND(K11351:K23393)</f>
        <v>0</v>
      </c>
      <c r="P11351">
        <v>22.28</v>
      </c>
      <c r="Q11351">
        <f>G11351-P11351</f>
        <v>9699.65</v>
      </c>
      <c r="R11351" t="s">
        <v>620</v>
      </c>
      <c r="S11351" t="s">
        <v>18</v>
      </c>
      <c r="T11351" t="s">
        <v>19</v>
      </c>
    </row>
    <row r="11352" spans="1:20" x14ac:dyDescent="0.35">
      <c r="A11352" t="s">
        <v>29</v>
      </c>
      <c r="B11352" t="s">
        <v>317</v>
      </c>
      <c r="C11352" t="s">
        <v>13</v>
      </c>
      <c r="D11352" t="s">
        <v>31</v>
      </c>
      <c r="E11352" t="s">
        <v>318</v>
      </c>
      <c r="F11352" t="s">
        <v>16</v>
      </c>
      <c r="G11352">
        <v>24307.41</v>
      </c>
      <c r="H11352" s="1">
        <v>43399</v>
      </c>
      <c r="I11352" t="str">
        <f t="shared" si="531"/>
        <v>26</v>
      </c>
      <c r="J11352" t="str">
        <f t="shared" si="532"/>
        <v>October</v>
      </c>
      <c r="K11352" t="str">
        <f t="shared" si="533"/>
        <v>2018</v>
      </c>
      <c r="L11352" s="15">
        <v>0.58333333333333337</v>
      </c>
      <c r="M11352">
        <f>HOUR(K11352:K23394)</f>
        <v>0</v>
      </c>
      <c r="N11352">
        <f>MINUTE(K11352:K23394)</f>
        <v>0</v>
      </c>
      <c r="O11352">
        <f>SECOND(K11352:K23394)</f>
        <v>0</v>
      </c>
      <c r="P11352">
        <v>22</v>
      </c>
      <c r="Q11352">
        <f>G11352-P11352</f>
        <v>24285.41</v>
      </c>
      <c r="R11352" t="s">
        <v>1833</v>
      </c>
      <c r="S11352" t="s">
        <v>18</v>
      </c>
      <c r="T11352" t="s">
        <v>19</v>
      </c>
    </row>
    <row r="11353" spans="1:20" x14ac:dyDescent="0.35">
      <c r="A11353" t="s">
        <v>29</v>
      </c>
      <c r="B11353" t="s">
        <v>231</v>
      </c>
      <c r="C11353" t="s">
        <v>13</v>
      </c>
      <c r="D11353" t="s">
        <v>31</v>
      </c>
      <c r="E11353" t="s">
        <v>232</v>
      </c>
      <c r="F11353" t="s">
        <v>24</v>
      </c>
      <c r="G11353">
        <v>85568.29</v>
      </c>
      <c r="H11353" s="1">
        <v>43399</v>
      </c>
      <c r="I11353" t="str">
        <f t="shared" si="531"/>
        <v>26</v>
      </c>
      <c r="J11353" t="str">
        <f t="shared" si="532"/>
        <v>October</v>
      </c>
      <c r="K11353" t="str">
        <f t="shared" si="533"/>
        <v>2018</v>
      </c>
      <c r="L11353" s="15">
        <v>0.58333333333333337</v>
      </c>
      <c r="M11353">
        <f>HOUR(K11353:K23395)</f>
        <v>0</v>
      </c>
      <c r="N11353">
        <f>MINUTE(K11353:K23395)</f>
        <v>0</v>
      </c>
      <c r="O11353">
        <f>SECOND(K11353:K23395)</f>
        <v>0</v>
      </c>
      <c r="P11353">
        <v>40</v>
      </c>
      <c r="Q11353">
        <f>G11353-P11353</f>
        <v>85528.29</v>
      </c>
      <c r="R11353" t="s">
        <v>1833</v>
      </c>
      <c r="S11353" t="s">
        <v>18</v>
      </c>
      <c r="T11353" t="s">
        <v>19</v>
      </c>
    </row>
    <row r="11354" spans="1:20" x14ac:dyDescent="0.35">
      <c r="A11354" t="s">
        <v>29</v>
      </c>
      <c r="B11354" t="s">
        <v>298</v>
      </c>
      <c r="C11354" t="s">
        <v>13</v>
      </c>
      <c r="D11354" t="s">
        <v>121</v>
      </c>
      <c r="E11354" t="s">
        <v>299</v>
      </c>
      <c r="F11354" t="s">
        <v>16</v>
      </c>
      <c r="G11354">
        <v>30873.87</v>
      </c>
      <c r="H11354" s="1">
        <v>43399</v>
      </c>
      <c r="I11354" t="str">
        <f t="shared" si="531"/>
        <v>26</v>
      </c>
      <c r="J11354" t="str">
        <f t="shared" si="532"/>
        <v>October</v>
      </c>
      <c r="K11354" t="str">
        <f t="shared" si="533"/>
        <v>2018</v>
      </c>
      <c r="L11354" s="15">
        <v>0.58333333333333337</v>
      </c>
      <c r="M11354">
        <f>HOUR(K11354:K23396)</f>
        <v>0</v>
      </c>
      <c r="N11354">
        <f>MINUTE(K11354:K23396)</f>
        <v>0</v>
      </c>
      <c r="O11354">
        <f>SECOND(K11354:K23396)</f>
        <v>0</v>
      </c>
      <c r="P11354">
        <v>1436.98</v>
      </c>
      <c r="Q11354">
        <f>G11354-P11354</f>
        <v>29436.89</v>
      </c>
      <c r="R11354" t="s">
        <v>1833</v>
      </c>
      <c r="S11354" t="s">
        <v>18</v>
      </c>
      <c r="T11354" t="s">
        <v>122</v>
      </c>
    </row>
    <row r="11355" spans="1:20" x14ac:dyDescent="0.35">
      <c r="A11355" t="s">
        <v>11</v>
      </c>
      <c r="B11355" t="s">
        <v>62</v>
      </c>
      <c r="C11355" t="s">
        <v>13</v>
      </c>
      <c r="D11355" t="s">
        <v>20</v>
      </c>
      <c r="E11355" t="s">
        <v>63</v>
      </c>
      <c r="F11355" t="s">
        <v>24</v>
      </c>
      <c r="G11355">
        <v>2624.85</v>
      </c>
      <c r="H11355" s="1">
        <v>43399</v>
      </c>
      <c r="I11355" t="str">
        <f t="shared" si="531"/>
        <v>26</v>
      </c>
      <c r="J11355" t="str">
        <f t="shared" si="532"/>
        <v>October</v>
      </c>
      <c r="K11355" t="str">
        <f t="shared" si="533"/>
        <v>2018</v>
      </c>
      <c r="L11355" s="15">
        <v>0.58405092592592589</v>
      </c>
      <c r="M11355">
        <f>HOUR(K11355:K23397)</f>
        <v>0</v>
      </c>
      <c r="N11355">
        <f>MINUTE(K11355:K23397)</f>
        <v>0</v>
      </c>
      <c r="O11355">
        <f>SECOND(K11355:K23397)</f>
        <v>0</v>
      </c>
      <c r="P11355">
        <v>55.55</v>
      </c>
      <c r="Q11355">
        <f>G11355-P11355</f>
        <v>2569.2999999999997</v>
      </c>
      <c r="R11355" t="s">
        <v>1559</v>
      </c>
      <c r="S11355" t="s">
        <v>18</v>
      </c>
      <c r="T11355" t="s">
        <v>19</v>
      </c>
    </row>
    <row r="11356" spans="1:20" x14ac:dyDescent="0.35">
      <c r="A11356" t="s">
        <v>11</v>
      </c>
      <c r="B11356" t="s">
        <v>33</v>
      </c>
      <c r="C11356" t="s">
        <v>13</v>
      </c>
      <c r="D11356" t="s">
        <v>14</v>
      </c>
      <c r="E11356" t="s">
        <v>34</v>
      </c>
      <c r="F11356" t="s">
        <v>16</v>
      </c>
      <c r="G11356">
        <v>9491.06</v>
      </c>
      <c r="H11356" s="1">
        <v>43399</v>
      </c>
      <c r="I11356" t="str">
        <f t="shared" si="531"/>
        <v>26</v>
      </c>
      <c r="J11356" t="str">
        <f t="shared" si="532"/>
        <v>October</v>
      </c>
      <c r="K11356" t="str">
        <f t="shared" si="533"/>
        <v>2018</v>
      </c>
      <c r="L11356" s="15">
        <v>0.5900347222222222</v>
      </c>
      <c r="M11356">
        <f>HOUR(K11356:K23398)</f>
        <v>0</v>
      </c>
      <c r="N11356">
        <f>MINUTE(K11356:K23398)</f>
        <v>0</v>
      </c>
      <c r="O11356">
        <f>SECOND(K11356:K23398)</f>
        <v>0</v>
      </c>
      <c r="P11356">
        <v>230.87</v>
      </c>
      <c r="Q11356">
        <f>G11356-P11356</f>
        <v>9260.1899999999987</v>
      </c>
      <c r="R11356" t="s">
        <v>346</v>
      </c>
      <c r="S11356" t="s">
        <v>18</v>
      </c>
      <c r="T11356" t="s">
        <v>19</v>
      </c>
    </row>
    <row r="11357" spans="1:20" x14ac:dyDescent="0.35">
      <c r="A11357" t="s">
        <v>11</v>
      </c>
      <c r="B11357" t="s">
        <v>324</v>
      </c>
      <c r="C11357" t="s">
        <v>13</v>
      </c>
      <c r="D11357" t="s">
        <v>20</v>
      </c>
      <c r="E11357" t="s">
        <v>325</v>
      </c>
      <c r="F11357" t="s">
        <v>24</v>
      </c>
      <c r="G11357">
        <v>22045.43</v>
      </c>
      <c r="H11357" s="1">
        <v>43399</v>
      </c>
      <c r="I11357" t="str">
        <f t="shared" si="531"/>
        <v>26</v>
      </c>
      <c r="J11357" t="str">
        <f t="shared" si="532"/>
        <v>October</v>
      </c>
      <c r="K11357" t="str">
        <f t="shared" si="533"/>
        <v>2018</v>
      </c>
      <c r="L11357" s="15">
        <v>0.5960185185185185</v>
      </c>
      <c r="M11357">
        <f>HOUR(K11357:K23399)</f>
        <v>0</v>
      </c>
      <c r="N11357">
        <f>MINUTE(K11357:K23399)</f>
        <v>0</v>
      </c>
      <c r="O11357">
        <f>SECOND(K11357:K23399)</f>
        <v>0</v>
      </c>
      <c r="P11357">
        <v>34.340000000000003</v>
      </c>
      <c r="Q11357">
        <f>G11357-P11357</f>
        <v>22011.09</v>
      </c>
      <c r="R11357" t="s">
        <v>740</v>
      </c>
      <c r="S11357" t="s">
        <v>18</v>
      </c>
      <c r="T11357" t="s">
        <v>19</v>
      </c>
    </row>
    <row r="11358" spans="1:20" x14ac:dyDescent="0.35">
      <c r="A11358" t="s">
        <v>11</v>
      </c>
      <c r="B11358" t="s">
        <v>33</v>
      </c>
      <c r="C11358" t="s">
        <v>13</v>
      </c>
      <c r="D11358" t="s">
        <v>20</v>
      </c>
      <c r="E11358" t="s">
        <v>34</v>
      </c>
      <c r="F11358" t="s">
        <v>16</v>
      </c>
      <c r="G11358">
        <v>9485.3700000000008</v>
      </c>
      <c r="H11358" s="1">
        <v>43399</v>
      </c>
      <c r="I11358" t="str">
        <f t="shared" si="531"/>
        <v>26</v>
      </c>
      <c r="J11358" t="str">
        <f t="shared" si="532"/>
        <v>October</v>
      </c>
      <c r="K11358" t="str">
        <f t="shared" si="533"/>
        <v>2018</v>
      </c>
      <c r="L11358" s="15">
        <v>0.60200231481481481</v>
      </c>
      <c r="M11358">
        <f>HOUR(K11358:K23400)</f>
        <v>0</v>
      </c>
      <c r="N11358">
        <f>MINUTE(K11358:K23400)</f>
        <v>0</v>
      </c>
      <c r="O11358">
        <f>SECOND(K11358:K23400)</f>
        <v>0</v>
      </c>
      <c r="P11358">
        <v>5.69</v>
      </c>
      <c r="Q11358">
        <f>G11358-P11358</f>
        <v>9479.68</v>
      </c>
      <c r="R11358" t="s">
        <v>1517</v>
      </c>
      <c r="S11358" t="s">
        <v>18</v>
      </c>
      <c r="T11358" t="s">
        <v>19</v>
      </c>
    </row>
    <row r="11359" spans="1:20" x14ac:dyDescent="0.35">
      <c r="A11359" t="s">
        <v>11</v>
      </c>
      <c r="B11359" t="s">
        <v>106</v>
      </c>
      <c r="C11359" t="s">
        <v>13</v>
      </c>
      <c r="D11359" t="s">
        <v>20</v>
      </c>
      <c r="E11359" t="s">
        <v>107</v>
      </c>
      <c r="F11359" t="s">
        <v>16</v>
      </c>
      <c r="G11359">
        <v>10512.74</v>
      </c>
      <c r="H11359" s="1">
        <v>43399</v>
      </c>
      <c r="I11359" t="str">
        <f t="shared" si="531"/>
        <v>26</v>
      </c>
      <c r="J11359" t="str">
        <f t="shared" si="532"/>
        <v>October</v>
      </c>
      <c r="K11359" t="str">
        <f t="shared" si="533"/>
        <v>2018</v>
      </c>
      <c r="L11359" s="15">
        <v>0.60799768518518515</v>
      </c>
      <c r="M11359">
        <f>HOUR(K11359:K23401)</f>
        <v>0</v>
      </c>
      <c r="N11359">
        <f>MINUTE(K11359:K23401)</f>
        <v>0</v>
      </c>
      <c r="O11359">
        <f>SECOND(K11359:K23401)</f>
        <v>0</v>
      </c>
      <c r="P11359">
        <v>21.72</v>
      </c>
      <c r="Q11359">
        <f>G11359-P11359</f>
        <v>10491.02</v>
      </c>
      <c r="R11359" t="s">
        <v>1548</v>
      </c>
      <c r="S11359" t="s">
        <v>18</v>
      </c>
      <c r="T11359" t="s">
        <v>19</v>
      </c>
    </row>
    <row r="11360" spans="1:20" x14ac:dyDescent="0.35">
      <c r="A11360" t="s">
        <v>11</v>
      </c>
      <c r="B11360" t="s">
        <v>33</v>
      </c>
      <c r="C11360" t="s">
        <v>13</v>
      </c>
      <c r="D11360" t="s">
        <v>20</v>
      </c>
      <c r="E11360" t="s">
        <v>34</v>
      </c>
      <c r="F11360" t="s">
        <v>16</v>
      </c>
      <c r="G11360">
        <v>9458.11</v>
      </c>
      <c r="H11360" s="1">
        <v>43399</v>
      </c>
      <c r="I11360" t="str">
        <f t="shared" si="531"/>
        <v>26</v>
      </c>
      <c r="J11360" t="str">
        <f t="shared" si="532"/>
        <v>October</v>
      </c>
      <c r="K11360" t="str">
        <f t="shared" si="533"/>
        <v>2018</v>
      </c>
      <c r="L11360" s="15">
        <v>0.61398148148148146</v>
      </c>
      <c r="M11360">
        <f>HOUR(K11360:K23402)</f>
        <v>0</v>
      </c>
      <c r="N11360">
        <f>MINUTE(K11360:K23402)</f>
        <v>0</v>
      </c>
      <c r="O11360">
        <f>SECOND(K11360:K23402)</f>
        <v>0</v>
      </c>
      <c r="P11360">
        <v>27.26</v>
      </c>
      <c r="Q11360">
        <f>G11360-P11360</f>
        <v>9430.85</v>
      </c>
      <c r="R11360" t="s">
        <v>883</v>
      </c>
      <c r="S11360" t="s">
        <v>18</v>
      </c>
      <c r="T11360" t="s">
        <v>19</v>
      </c>
    </row>
    <row r="11361" spans="1:20" x14ac:dyDescent="0.35">
      <c r="A11361" t="s">
        <v>11</v>
      </c>
      <c r="B11361" t="s">
        <v>33</v>
      </c>
      <c r="C11361" t="s">
        <v>13</v>
      </c>
      <c r="D11361" t="s">
        <v>14</v>
      </c>
      <c r="E11361" t="s">
        <v>34</v>
      </c>
      <c r="F11361" t="s">
        <v>16</v>
      </c>
      <c r="G11361">
        <v>9424.83</v>
      </c>
      <c r="H11361" s="1">
        <v>43399</v>
      </c>
      <c r="I11361" t="str">
        <f t="shared" si="531"/>
        <v>26</v>
      </c>
      <c r="J11361" t="str">
        <f t="shared" si="532"/>
        <v>October</v>
      </c>
      <c r="K11361" t="str">
        <f t="shared" si="533"/>
        <v>2018</v>
      </c>
      <c r="L11361" s="15">
        <v>0.61996527777777777</v>
      </c>
      <c r="M11361">
        <f>HOUR(K11361:K23403)</f>
        <v>0</v>
      </c>
      <c r="N11361">
        <f>MINUTE(K11361:K23403)</f>
        <v>0</v>
      </c>
      <c r="O11361">
        <f>SECOND(K11361:K23403)</f>
        <v>0</v>
      </c>
      <c r="P11361">
        <v>33.28</v>
      </c>
      <c r="Q11361">
        <f>G11361-P11361</f>
        <v>9391.5499999999993</v>
      </c>
      <c r="R11361" t="s">
        <v>678</v>
      </c>
      <c r="S11361" t="s">
        <v>18</v>
      </c>
      <c r="T11361" t="s">
        <v>19</v>
      </c>
    </row>
    <row r="11362" spans="1:20" x14ac:dyDescent="0.35">
      <c r="A11362" t="s">
        <v>29</v>
      </c>
      <c r="B11362" t="s">
        <v>89</v>
      </c>
      <c r="C11362" t="s">
        <v>13</v>
      </c>
      <c r="D11362" t="s">
        <v>121</v>
      </c>
      <c r="E11362" t="s">
        <v>90</v>
      </c>
      <c r="F11362" t="s">
        <v>24</v>
      </c>
      <c r="G11362">
        <v>10753.02</v>
      </c>
      <c r="H11362" s="1">
        <v>43399</v>
      </c>
      <c r="I11362" t="str">
        <f t="shared" si="531"/>
        <v>26</v>
      </c>
      <c r="J11362" t="str">
        <f t="shared" si="532"/>
        <v>October</v>
      </c>
      <c r="K11362" t="str">
        <f t="shared" si="533"/>
        <v>2018</v>
      </c>
      <c r="L11362" s="15">
        <v>0.625</v>
      </c>
      <c r="M11362">
        <f>HOUR(K11362:K23404)</f>
        <v>0</v>
      </c>
      <c r="N11362">
        <f>MINUTE(K11362:K23404)</f>
        <v>0</v>
      </c>
      <c r="O11362">
        <f>SECOND(K11362:K23404)</f>
        <v>0</v>
      </c>
      <c r="P11362">
        <v>6107.23</v>
      </c>
      <c r="Q11362">
        <f>G11362-P11362</f>
        <v>4645.7900000000009</v>
      </c>
      <c r="R11362" t="s">
        <v>1833</v>
      </c>
      <c r="S11362" t="s">
        <v>18</v>
      </c>
      <c r="T11362" t="s">
        <v>122</v>
      </c>
    </row>
    <row r="11363" spans="1:20" x14ac:dyDescent="0.35">
      <c r="A11363" t="s">
        <v>29</v>
      </c>
      <c r="B11363" t="s">
        <v>37</v>
      </c>
      <c r="C11363" t="s">
        <v>13</v>
      </c>
      <c r="D11363" t="s">
        <v>121</v>
      </c>
      <c r="E11363" t="s">
        <v>38</v>
      </c>
      <c r="F11363" t="s">
        <v>16</v>
      </c>
      <c r="G11363">
        <v>11553.31</v>
      </c>
      <c r="H11363" s="1">
        <v>43399</v>
      </c>
      <c r="I11363" t="str">
        <f t="shared" si="531"/>
        <v>26</v>
      </c>
      <c r="J11363" t="str">
        <f t="shared" si="532"/>
        <v>October</v>
      </c>
      <c r="K11363" t="str">
        <f t="shared" si="533"/>
        <v>2018</v>
      </c>
      <c r="L11363" s="15">
        <v>0.625</v>
      </c>
      <c r="M11363">
        <f>HOUR(K11363:K23405)</f>
        <v>0</v>
      </c>
      <c r="N11363">
        <f>MINUTE(K11363:K23405)</f>
        <v>0</v>
      </c>
      <c r="O11363">
        <f>SECOND(K11363:K23405)</f>
        <v>0</v>
      </c>
      <c r="P11363">
        <v>2840.15</v>
      </c>
      <c r="Q11363">
        <f>G11363-P11363</f>
        <v>8713.16</v>
      </c>
      <c r="R11363" t="s">
        <v>1833</v>
      </c>
      <c r="S11363" t="s">
        <v>18</v>
      </c>
      <c r="T11363" t="s">
        <v>122</v>
      </c>
    </row>
    <row r="11364" spans="1:20" x14ac:dyDescent="0.35">
      <c r="A11364" t="s">
        <v>11</v>
      </c>
      <c r="B11364" t="s">
        <v>100</v>
      </c>
      <c r="C11364" t="s">
        <v>13</v>
      </c>
      <c r="D11364" t="s">
        <v>20</v>
      </c>
      <c r="E11364" t="s">
        <v>101</v>
      </c>
      <c r="F11364" t="s">
        <v>16</v>
      </c>
      <c r="G11364">
        <v>9055.2000000000007</v>
      </c>
      <c r="H11364" s="1">
        <v>43399</v>
      </c>
      <c r="I11364" t="str">
        <f t="shared" si="531"/>
        <v>26</v>
      </c>
      <c r="J11364" t="str">
        <f t="shared" si="532"/>
        <v>October</v>
      </c>
      <c r="K11364" t="str">
        <f t="shared" si="533"/>
        <v>2018</v>
      </c>
      <c r="L11364" s="15">
        <v>0.62608796296296299</v>
      </c>
      <c r="M11364">
        <f>HOUR(K11364:K23406)</f>
        <v>0</v>
      </c>
      <c r="N11364">
        <f>MINUTE(K11364:K23406)</f>
        <v>0</v>
      </c>
      <c r="O11364">
        <f>SECOND(K11364:K23406)</f>
        <v>0</v>
      </c>
      <c r="P11364">
        <v>12.87</v>
      </c>
      <c r="Q11364">
        <f>G11364-P11364</f>
        <v>9042.33</v>
      </c>
      <c r="R11364" t="s">
        <v>1325</v>
      </c>
      <c r="S11364" t="s">
        <v>18</v>
      </c>
      <c r="T11364" t="s">
        <v>19</v>
      </c>
    </row>
    <row r="11365" spans="1:20" x14ac:dyDescent="0.35">
      <c r="A11365" t="s">
        <v>11</v>
      </c>
      <c r="B11365" t="s">
        <v>106</v>
      </c>
      <c r="C11365" t="s">
        <v>13</v>
      </c>
      <c r="D11365" t="s">
        <v>20</v>
      </c>
      <c r="E11365" t="s">
        <v>107</v>
      </c>
      <c r="F11365" t="s">
        <v>16</v>
      </c>
      <c r="G11365">
        <v>10502.58</v>
      </c>
      <c r="H11365" s="1">
        <v>43399</v>
      </c>
      <c r="I11365" t="str">
        <f t="shared" si="531"/>
        <v>26</v>
      </c>
      <c r="J11365" t="str">
        <f t="shared" si="532"/>
        <v>October</v>
      </c>
      <c r="K11365" t="str">
        <f t="shared" si="533"/>
        <v>2018</v>
      </c>
      <c r="L11365" s="15">
        <v>0.63289351851851849</v>
      </c>
      <c r="M11365">
        <f>HOUR(K11365:K23407)</f>
        <v>0</v>
      </c>
      <c r="N11365">
        <f>MINUTE(K11365:K23407)</f>
        <v>0</v>
      </c>
      <c r="O11365">
        <f>SECOND(K11365:K23407)</f>
        <v>0</v>
      </c>
      <c r="P11365">
        <v>10.16</v>
      </c>
      <c r="Q11365">
        <f>G11365-P11365</f>
        <v>10492.42</v>
      </c>
      <c r="R11365" t="s">
        <v>308</v>
      </c>
      <c r="S11365" t="s">
        <v>18</v>
      </c>
      <c r="T11365" t="s">
        <v>19</v>
      </c>
    </row>
    <row r="11366" spans="1:20" x14ac:dyDescent="0.35">
      <c r="A11366" t="s">
        <v>11</v>
      </c>
      <c r="B11366" t="s">
        <v>138</v>
      </c>
      <c r="C11366" t="s">
        <v>13</v>
      </c>
      <c r="D11366" t="s">
        <v>14</v>
      </c>
      <c r="E11366" t="s">
        <v>139</v>
      </c>
      <c r="F11366" t="s">
        <v>16</v>
      </c>
      <c r="G11366">
        <v>205123.51</v>
      </c>
      <c r="H11366" s="1">
        <v>43399</v>
      </c>
      <c r="I11366" t="str">
        <f t="shared" si="531"/>
        <v>26</v>
      </c>
      <c r="J11366" t="str">
        <f t="shared" si="532"/>
        <v>October</v>
      </c>
      <c r="K11366" t="str">
        <f t="shared" si="533"/>
        <v>2018</v>
      </c>
      <c r="L11366" s="15">
        <v>0.63969907407407411</v>
      </c>
      <c r="M11366">
        <f>HOUR(K11366:K23408)</f>
        <v>0</v>
      </c>
      <c r="N11366">
        <f>MINUTE(K11366:K23408)</f>
        <v>0</v>
      </c>
      <c r="O11366">
        <f>SECOND(K11366:K23408)</f>
        <v>0</v>
      </c>
      <c r="P11366">
        <v>41.98</v>
      </c>
      <c r="Q11366">
        <f>G11366-P11366</f>
        <v>205081.53</v>
      </c>
      <c r="R11366" t="s">
        <v>381</v>
      </c>
      <c r="S11366" t="s">
        <v>18</v>
      </c>
      <c r="T11366" t="s">
        <v>19</v>
      </c>
    </row>
    <row r="11367" spans="1:20" x14ac:dyDescent="0.35">
      <c r="A11367" t="s">
        <v>11</v>
      </c>
      <c r="B11367" t="s">
        <v>100</v>
      </c>
      <c r="C11367" t="s">
        <v>13</v>
      </c>
      <c r="D11367" t="s">
        <v>20</v>
      </c>
      <c r="E11367" t="s">
        <v>101</v>
      </c>
      <c r="F11367" t="s">
        <v>16</v>
      </c>
      <c r="G11367">
        <v>9045.08</v>
      </c>
      <c r="H11367" s="1">
        <v>43399</v>
      </c>
      <c r="I11367" t="str">
        <f t="shared" si="531"/>
        <v>26</v>
      </c>
      <c r="J11367" t="str">
        <f t="shared" si="532"/>
        <v>October</v>
      </c>
      <c r="K11367" t="str">
        <f t="shared" si="533"/>
        <v>2018</v>
      </c>
      <c r="L11367" s="15">
        <v>0.64650462962962962</v>
      </c>
      <c r="M11367">
        <f>HOUR(K11367:K23409)</f>
        <v>0</v>
      </c>
      <c r="N11367">
        <f>MINUTE(K11367:K23409)</f>
        <v>0</v>
      </c>
      <c r="O11367">
        <f>SECOND(K11367:K23409)</f>
        <v>0</v>
      </c>
      <c r="P11367">
        <v>10.119999999999999</v>
      </c>
      <c r="Q11367">
        <f>G11367-P11367</f>
        <v>9034.9599999999991</v>
      </c>
      <c r="R11367" t="s">
        <v>516</v>
      </c>
      <c r="S11367" t="s">
        <v>18</v>
      </c>
      <c r="T11367" t="s">
        <v>19</v>
      </c>
    </row>
    <row r="11368" spans="1:20" x14ac:dyDescent="0.35">
      <c r="A11368" t="s">
        <v>11</v>
      </c>
      <c r="B11368" t="s">
        <v>33</v>
      </c>
      <c r="C11368" t="s">
        <v>13</v>
      </c>
      <c r="D11368" t="s">
        <v>14</v>
      </c>
      <c r="E11368" t="s">
        <v>34</v>
      </c>
      <c r="F11368" t="s">
        <v>16</v>
      </c>
      <c r="G11368">
        <v>9378.7999999999993</v>
      </c>
      <c r="H11368" s="1">
        <v>43399</v>
      </c>
      <c r="I11368" t="str">
        <f t="shared" si="531"/>
        <v>26</v>
      </c>
      <c r="J11368" t="str">
        <f t="shared" si="532"/>
        <v>October</v>
      </c>
      <c r="K11368" t="str">
        <f t="shared" si="533"/>
        <v>2018</v>
      </c>
      <c r="L11368" s="15">
        <v>0.65332175925925928</v>
      </c>
      <c r="M11368">
        <f>HOUR(K11368:K23410)</f>
        <v>0</v>
      </c>
      <c r="N11368">
        <f>MINUTE(K11368:K23410)</f>
        <v>0</v>
      </c>
      <c r="O11368">
        <f>SECOND(K11368:K23410)</f>
        <v>0</v>
      </c>
      <c r="P11368">
        <v>46.03</v>
      </c>
      <c r="Q11368">
        <f>G11368-P11368</f>
        <v>9332.7699999999986</v>
      </c>
      <c r="R11368" t="s">
        <v>593</v>
      </c>
      <c r="S11368" t="s">
        <v>18</v>
      </c>
      <c r="T11368" t="s">
        <v>19</v>
      </c>
    </row>
    <row r="11369" spans="1:20" x14ac:dyDescent="0.35">
      <c r="A11369" t="s">
        <v>11</v>
      </c>
      <c r="B11369" t="s">
        <v>317</v>
      </c>
      <c r="C11369" t="s">
        <v>13</v>
      </c>
      <c r="D11369" t="s">
        <v>14</v>
      </c>
      <c r="E11369" t="s">
        <v>318</v>
      </c>
      <c r="F11369" t="s">
        <v>16</v>
      </c>
      <c r="G11369">
        <v>24282.79</v>
      </c>
      <c r="H11369" s="1">
        <v>43399</v>
      </c>
      <c r="I11369" t="str">
        <f t="shared" si="531"/>
        <v>26</v>
      </c>
      <c r="J11369" t="str">
        <f t="shared" si="532"/>
        <v>October</v>
      </c>
      <c r="K11369" t="str">
        <f t="shared" si="533"/>
        <v>2018</v>
      </c>
      <c r="L11369" s="15">
        <v>0.66012731481481479</v>
      </c>
      <c r="M11369">
        <f>HOUR(K11369:K23411)</f>
        <v>0</v>
      </c>
      <c r="N11369">
        <f>MINUTE(K11369:K23411)</f>
        <v>0</v>
      </c>
      <c r="O11369">
        <f>SECOND(K11369:K23411)</f>
        <v>0</v>
      </c>
      <c r="P11369">
        <v>24.62</v>
      </c>
      <c r="Q11369">
        <f>G11369-P11369</f>
        <v>24258.170000000002</v>
      </c>
      <c r="R11369" t="s">
        <v>21</v>
      </c>
      <c r="S11369" t="s">
        <v>18</v>
      </c>
      <c r="T11369" t="s">
        <v>19</v>
      </c>
    </row>
    <row r="11370" spans="1:20" x14ac:dyDescent="0.35">
      <c r="A11370" t="s">
        <v>29</v>
      </c>
      <c r="B11370" t="s">
        <v>336</v>
      </c>
      <c r="C11370" t="s">
        <v>13</v>
      </c>
      <c r="D11370" t="s">
        <v>121</v>
      </c>
      <c r="E11370" t="s">
        <v>337</v>
      </c>
      <c r="F11370" t="s">
        <v>16</v>
      </c>
      <c r="G11370">
        <v>13458.6</v>
      </c>
      <c r="H11370" s="1">
        <v>43399</v>
      </c>
      <c r="I11370" t="str">
        <f t="shared" si="531"/>
        <v>26</v>
      </c>
      <c r="J11370" t="str">
        <f t="shared" si="532"/>
        <v>October</v>
      </c>
      <c r="K11370" t="str">
        <f t="shared" si="533"/>
        <v>2018</v>
      </c>
      <c r="L11370" s="15">
        <v>0.66666666666666663</v>
      </c>
      <c r="M11370">
        <f>HOUR(K11370:K23412)</f>
        <v>0</v>
      </c>
      <c r="N11370">
        <f>MINUTE(K11370:K23412)</f>
        <v>0</v>
      </c>
      <c r="O11370">
        <f>SECOND(K11370:K23412)</f>
        <v>0</v>
      </c>
      <c r="P11370">
        <v>2282.36</v>
      </c>
      <c r="Q11370">
        <f>G11370-P11370</f>
        <v>11176.24</v>
      </c>
      <c r="R11370" t="s">
        <v>1833</v>
      </c>
      <c r="S11370" t="s">
        <v>18</v>
      </c>
      <c r="T11370" t="s">
        <v>122</v>
      </c>
    </row>
    <row r="11371" spans="1:20" x14ac:dyDescent="0.35">
      <c r="A11371" t="s">
        <v>29</v>
      </c>
      <c r="B11371" t="s">
        <v>40</v>
      </c>
      <c r="C11371" t="s">
        <v>13</v>
      </c>
      <c r="D11371" t="s">
        <v>31</v>
      </c>
      <c r="E11371" t="s">
        <v>23</v>
      </c>
      <c r="F11371" t="s">
        <v>24</v>
      </c>
      <c r="G11371">
        <v>21709.61</v>
      </c>
      <c r="H11371" s="1">
        <v>43399</v>
      </c>
      <c r="I11371" t="str">
        <f t="shared" si="531"/>
        <v>26</v>
      </c>
      <c r="J11371" t="str">
        <f t="shared" si="532"/>
        <v>October</v>
      </c>
      <c r="K11371" t="str">
        <f t="shared" si="533"/>
        <v>2018</v>
      </c>
      <c r="L11371" s="15">
        <v>0.66666666666666663</v>
      </c>
      <c r="M11371">
        <f>HOUR(K11371:K23413)</f>
        <v>0</v>
      </c>
      <c r="N11371">
        <f>MINUTE(K11371:K23413)</f>
        <v>0</v>
      </c>
      <c r="O11371">
        <f>SECOND(K11371:K23413)</f>
        <v>0</v>
      </c>
      <c r="P11371">
        <v>41</v>
      </c>
      <c r="Q11371">
        <f>G11371-P11371</f>
        <v>21668.61</v>
      </c>
      <c r="R11371" t="s">
        <v>1833</v>
      </c>
      <c r="S11371" t="s">
        <v>18</v>
      </c>
      <c r="T11371" t="s">
        <v>19</v>
      </c>
    </row>
    <row r="11372" spans="1:20" x14ac:dyDescent="0.35">
      <c r="A11372" t="s">
        <v>29</v>
      </c>
      <c r="B11372" t="s">
        <v>197</v>
      </c>
      <c r="C11372" t="s">
        <v>13</v>
      </c>
      <c r="D11372" t="s">
        <v>121</v>
      </c>
      <c r="E11372" t="s">
        <v>23</v>
      </c>
      <c r="F11372" t="s">
        <v>24</v>
      </c>
      <c r="G11372">
        <v>42670.92</v>
      </c>
      <c r="H11372" s="1">
        <v>43399</v>
      </c>
      <c r="I11372" t="str">
        <f t="shared" si="531"/>
        <v>26</v>
      </c>
      <c r="J11372" t="str">
        <f t="shared" si="532"/>
        <v>October</v>
      </c>
      <c r="K11372" t="str">
        <f t="shared" si="533"/>
        <v>2018</v>
      </c>
      <c r="L11372" s="15">
        <v>0.66666666666666663</v>
      </c>
      <c r="M11372">
        <f>HOUR(K11372:K23414)</f>
        <v>0</v>
      </c>
      <c r="N11372">
        <f>MINUTE(K11372:K23414)</f>
        <v>0</v>
      </c>
      <c r="O11372">
        <f>SECOND(K11372:K23414)</f>
        <v>0</v>
      </c>
      <c r="P11372">
        <v>1560.2</v>
      </c>
      <c r="Q11372">
        <f>G11372-P11372</f>
        <v>41110.720000000001</v>
      </c>
      <c r="R11372" t="s">
        <v>1833</v>
      </c>
      <c r="S11372" t="s">
        <v>18</v>
      </c>
      <c r="T11372" t="s">
        <v>122</v>
      </c>
    </row>
    <row r="11373" spans="1:20" x14ac:dyDescent="0.35">
      <c r="A11373" t="s">
        <v>29</v>
      </c>
      <c r="B11373" t="s">
        <v>143</v>
      </c>
      <c r="C11373" t="s">
        <v>13</v>
      </c>
      <c r="D11373" t="s">
        <v>31</v>
      </c>
      <c r="E11373" t="s">
        <v>144</v>
      </c>
      <c r="F11373" t="s">
        <v>24</v>
      </c>
      <c r="G11373">
        <v>47373.37</v>
      </c>
      <c r="H11373" s="1">
        <v>43399</v>
      </c>
      <c r="I11373" t="str">
        <f t="shared" si="531"/>
        <v>26</v>
      </c>
      <c r="J11373" t="str">
        <f t="shared" si="532"/>
        <v>October</v>
      </c>
      <c r="K11373" t="str">
        <f t="shared" si="533"/>
        <v>2018</v>
      </c>
      <c r="L11373" s="15">
        <v>0.66666666666666663</v>
      </c>
      <c r="M11373">
        <f>HOUR(K11373:K23415)</f>
        <v>0</v>
      </c>
      <c r="N11373">
        <f>MINUTE(K11373:K23415)</f>
        <v>0</v>
      </c>
      <c r="O11373">
        <f>SECOND(K11373:K23415)</f>
        <v>0</v>
      </c>
      <c r="P11373">
        <v>43</v>
      </c>
      <c r="Q11373">
        <f>G11373-P11373</f>
        <v>47330.37</v>
      </c>
      <c r="R11373" t="s">
        <v>1833</v>
      </c>
      <c r="S11373" t="s">
        <v>18</v>
      </c>
      <c r="T11373" t="s">
        <v>19</v>
      </c>
    </row>
    <row r="11374" spans="1:20" x14ac:dyDescent="0.35">
      <c r="A11374" t="s">
        <v>29</v>
      </c>
      <c r="B11374" t="s">
        <v>192</v>
      </c>
      <c r="C11374" t="s">
        <v>13</v>
      </c>
      <c r="D11374" t="s">
        <v>31</v>
      </c>
      <c r="E11374" t="s">
        <v>193</v>
      </c>
      <c r="F11374" t="s">
        <v>16</v>
      </c>
      <c r="G11374">
        <v>9567.74</v>
      </c>
      <c r="H11374" s="1">
        <v>43399</v>
      </c>
      <c r="I11374" t="str">
        <f t="shared" si="531"/>
        <v>26</v>
      </c>
      <c r="J11374" t="str">
        <f t="shared" si="532"/>
        <v>October</v>
      </c>
      <c r="K11374" t="str">
        <f t="shared" si="533"/>
        <v>2018</v>
      </c>
      <c r="L11374" s="15">
        <v>0.66666666666666663</v>
      </c>
      <c r="M11374">
        <f>HOUR(K11374:K23416)</f>
        <v>0</v>
      </c>
      <c r="N11374">
        <f>MINUTE(K11374:K23416)</f>
        <v>0</v>
      </c>
      <c r="O11374">
        <f>SECOND(K11374:K23416)</f>
        <v>0</v>
      </c>
      <c r="P11374">
        <v>27</v>
      </c>
      <c r="Q11374">
        <f>G11374-P11374</f>
        <v>9540.74</v>
      </c>
      <c r="R11374" t="s">
        <v>1833</v>
      </c>
      <c r="S11374" t="s">
        <v>18</v>
      </c>
      <c r="T11374" t="s">
        <v>19</v>
      </c>
    </row>
    <row r="11375" spans="1:20" x14ac:dyDescent="0.35">
      <c r="A11375" t="s">
        <v>11</v>
      </c>
      <c r="B11375" t="s">
        <v>22</v>
      </c>
      <c r="C11375" t="s">
        <v>13</v>
      </c>
      <c r="D11375" t="s">
        <v>20</v>
      </c>
      <c r="E11375" t="s">
        <v>23</v>
      </c>
      <c r="F11375" t="s">
        <v>24</v>
      </c>
      <c r="G11375">
        <v>2230.1999999999998</v>
      </c>
      <c r="H11375" s="1">
        <v>43399</v>
      </c>
      <c r="I11375" t="str">
        <f t="shared" si="531"/>
        <v>26</v>
      </c>
      <c r="J11375" t="str">
        <f t="shared" si="532"/>
        <v>October</v>
      </c>
      <c r="K11375" t="str">
        <f t="shared" si="533"/>
        <v>2018</v>
      </c>
      <c r="L11375" s="15">
        <v>0.66712962962962974</v>
      </c>
      <c r="M11375">
        <f>HOUR(K11375:K23417)</f>
        <v>0</v>
      </c>
      <c r="N11375">
        <f>MINUTE(K11375:K23417)</f>
        <v>0</v>
      </c>
      <c r="O11375">
        <f>SECOND(K11375:K23417)</f>
        <v>0</v>
      </c>
      <c r="P11375">
        <v>23.93</v>
      </c>
      <c r="Q11375">
        <f>G11375-P11375</f>
        <v>2206.27</v>
      </c>
      <c r="R11375" t="s">
        <v>311</v>
      </c>
      <c r="S11375" t="s">
        <v>18</v>
      </c>
      <c r="T11375" t="s">
        <v>19</v>
      </c>
    </row>
    <row r="11376" spans="1:20" x14ac:dyDescent="0.35">
      <c r="A11376" t="s">
        <v>11</v>
      </c>
      <c r="B11376" t="s">
        <v>33</v>
      </c>
      <c r="C11376" t="s">
        <v>13</v>
      </c>
      <c r="D11376" t="s">
        <v>20</v>
      </c>
      <c r="E11376" t="s">
        <v>34</v>
      </c>
      <c r="F11376" t="s">
        <v>16</v>
      </c>
      <c r="G11376">
        <v>9327.3799999999992</v>
      </c>
      <c r="H11376" s="1">
        <v>43399</v>
      </c>
      <c r="I11376" t="str">
        <f t="shared" si="531"/>
        <v>26</v>
      </c>
      <c r="J11376" t="str">
        <f t="shared" si="532"/>
        <v>October</v>
      </c>
      <c r="K11376" t="str">
        <f t="shared" si="533"/>
        <v>2018</v>
      </c>
      <c r="L11376" s="15">
        <v>0.67890046296296302</v>
      </c>
      <c r="M11376">
        <f>HOUR(K11376:K23418)</f>
        <v>0</v>
      </c>
      <c r="N11376">
        <f>MINUTE(K11376:K23418)</f>
        <v>0</v>
      </c>
      <c r="O11376">
        <f>SECOND(K11376:K23418)</f>
        <v>0</v>
      </c>
      <c r="P11376">
        <v>51.42</v>
      </c>
      <c r="Q11376">
        <f>G11376-P11376</f>
        <v>9275.9599999999991</v>
      </c>
      <c r="R11376" t="s">
        <v>412</v>
      </c>
      <c r="S11376" t="s">
        <v>18</v>
      </c>
      <c r="T11376" t="s">
        <v>19</v>
      </c>
    </row>
    <row r="11377" spans="1:20" x14ac:dyDescent="0.35">
      <c r="A11377" t="s">
        <v>11</v>
      </c>
      <c r="B11377" t="s">
        <v>89</v>
      </c>
      <c r="C11377" t="s">
        <v>13</v>
      </c>
      <c r="D11377" t="s">
        <v>14</v>
      </c>
      <c r="E11377" t="s">
        <v>90</v>
      </c>
      <c r="F11377" t="s">
        <v>24</v>
      </c>
      <c r="G11377">
        <v>10737.7</v>
      </c>
      <c r="H11377" s="1">
        <v>43399</v>
      </c>
      <c r="I11377" t="str">
        <f t="shared" si="531"/>
        <v>26</v>
      </c>
      <c r="J11377" t="str">
        <f t="shared" si="532"/>
        <v>October</v>
      </c>
      <c r="K11377" t="str">
        <f t="shared" si="533"/>
        <v>2018</v>
      </c>
      <c r="L11377" s="15">
        <v>0.69067129629629631</v>
      </c>
      <c r="M11377">
        <f>HOUR(K11377:K23419)</f>
        <v>0</v>
      </c>
      <c r="N11377">
        <f>MINUTE(K11377:K23419)</f>
        <v>0</v>
      </c>
      <c r="O11377">
        <f>SECOND(K11377:K23419)</f>
        <v>0</v>
      </c>
      <c r="P11377">
        <v>15.32</v>
      </c>
      <c r="Q11377">
        <f>G11377-P11377</f>
        <v>10722.380000000001</v>
      </c>
      <c r="R11377" t="s">
        <v>1432</v>
      </c>
      <c r="S11377" t="s">
        <v>18</v>
      </c>
      <c r="T11377" t="s">
        <v>19</v>
      </c>
    </row>
    <row r="11378" spans="1:20" x14ac:dyDescent="0.35">
      <c r="A11378" t="s">
        <v>11</v>
      </c>
      <c r="B11378" t="s">
        <v>33</v>
      </c>
      <c r="C11378" t="s">
        <v>13</v>
      </c>
      <c r="D11378" t="s">
        <v>14</v>
      </c>
      <c r="E11378" t="s">
        <v>34</v>
      </c>
      <c r="F11378" t="s">
        <v>16</v>
      </c>
      <c r="G11378">
        <v>9296.5300000000007</v>
      </c>
      <c r="H11378" s="1">
        <v>43399</v>
      </c>
      <c r="I11378" t="str">
        <f t="shared" si="531"/>
        <v>26</v>
      </c>
      <c r="J11378" t="str">
        <f t="shared" si="532"/>
        <v>October</v>
      </c>
      <c r="K11378" t="str">
        <f t="shared" si="533"/>
        <v>2018</v>
      </c>
      <c r="L11378" s="15">
        <v>0.7024421296296296</v>
      </c>
      <c r="M11378">
        <f>HOUR(K11378:K23420)</f>
        <v>0</v>
      </c>
      <c r="N11378">
        <f>MINUTE(K11378:K23420)</f>
        <v>0</v>
      </c>
      <c r="O11378">
        <f>SECOND(K11378:K23420)</f>
        <v>0</v>
      </c>
      <c r="P11378">
        <v>30.85</v>
      </c>
      <c r="Q11378">
        <f>G11378-P11378</f>
        <v>9265.68</v>
      </c>
      <c r="R11378" t="s">
        <v>88</v>
      </c>
      <c r="S11378" t="s">
        <v>18</v>
      </c>
      <c r="T11378" t="s">
        <v>19</v>
      </c>
    </row>
    <row r="11379" spans="1:20" x14ac:dyDescent="0.35">
      <c r="A11379" t="s">
        <v>29</v>
      </c>
      <c r="B11379" t="s">
        <v>116</v>
      </c>
      <c r="C11379" t="s">
        <v>13</v>
      </c>
      <c r="D11379" t="s">
        <v>121</v>
      </c>
      <c r="E11379" t="s">
        <v>117</v>
      </c>
      <c r="F11379" t="s">
        <v>24</v>
      </c>
      <c r="G11379">
        <v>14864.23</v>
      </c>
      <c r="H11379" s="1">
        <v>43399</v>
      </c>
      <c r="I11379" t="str">
        <f t="shared" si="531"/>
        <v>26</v>
      </c>
      <c r="J11379" t="str">
        <f t="shared" si="532"/>
        <v>October</v>
      </c>
      <c r="K11379" t="str">
        <f t="shared" si="533"/>
        <v>2018</v>
      </c>
      <c r="L11379" s="15">
        <v>0.70833333333333337</v>
      </c>
      <c r="M11379">
        <f>HOUR(K11379:K23421)</f>
        <v>0</v>
      </c>
      <c r="N11379">
        <f>MINUTE(K11379:K23421)</f>
        <v>0</v>
      </c>
      <c r="O11379">
        <f>SECOND(K11379:K23421)</f>
        <v>0</v>
      </c>
      <c r="P11379">
        <v>3328.77</v>
      </c>
      <c r="Q11379">
        <f>G11379-P11379</f>
        <v>11535.46</v>
      </c>
      <c r="R11379" t="s">
        <v>1833</v>
      </c>
      <c r="S11379" t="s">
        <v>18</v>
      </c>
      <c r="T11379" t="s">
        <v>122</v>
      </c>
    </row>
    <row r="11380" spans="1:20" x14ac:dyDescent="0.35">
      <c r="A11380" t="s">
        <v>29</v>
      </c>
      <c r="B11380" t="s">
        <v>331</v>
      </c>
      <c r="C11380" t="s">
        <v>13</v>
      </c>
      <c r="D11380" t="s">
        <v>121</v>
      </c>
      <c r="E11380" t="s">
        <v>332</v>
      </c>
      <c r="F11380" t="s">
        <v>24</v>
      </c>
      <c r="G11380">
        <v>21121.09</v>
      </c>
      <c r="H11380" s="1">
        <v>43399</v>
      </c>
      <c r="I11380" t="str">
        <f t="shared" si="531"/>
        <v>26</v>
      </c>
      <c r="J11380" t="str">
        <f t="shared" si="532"/>
        <v>October</v>
      </c>
      <c r="K11380" t="str">
        <f t="shared" si="533"/>
        <v>2018</v>
      </c>
      <c r="L11380" s="15">
        <v>0.70833333333333337</v>
      </c>
      <c r="M11380">
        <f>HOUR(K11380:K23422)</f>
        <v>0</v>
      </c>
      <c r="N11380">
        <f>MINUTE(K11380:K23422)</f>
        <v>0</v>
      </c>
      <c r="O11380">
        <f>SECOND(K11380:K23422)</f>
        <v>0</v>
      </c>
      <c r="P11380">
        <v>2544.7600000000002</v>
      </c>
      <c r="Q11380">
        <f>G11380-P11380</f>
        <v>18576.330000000002</v>
      </c>
      <c r="R11380" t="s">
        <v>1833</v>
      </c>
      <c r="S11380" t="s">
        <v>18</v>
      </c>
      <c r="T11380" t="s">
        <v>122</v>
      </c>
    </row>
    <row r="11381" spans="1:20" x14ac:dyDescent="0.35">
      <c r="A11381" t="s">
        <v>29</v>
      </c>
      <c r="B11381" t="s">
        <v>71</v>
      </c>
      <c r="C11381" t="s">
        <v>13</v>
      </c>
      <c r="D11381" t="s">
        <v>121</v>
      </c>
      <c r="E11381" t="s">
        <v>63</v>
      </c>
      <c r="F11381" t="s">
        <v>24</v>
      </c>
      <c r="G11381">
        <v>12344.34</v>
      </c>
      <c r="H11381" s="1">
        <v>43399</v>
      </c>
      <c r="I11381" t="str">
        <f t="shared" si="531"/>
        <v>26</v>
      </c>
      <c r="J11381" t="str">
        <f t="shared" si="532"/>
        <v>October</v>
      </c>
      <c r="K11381" t="str">
        <f t="shared" si="533"/>
        <v>2018</v>
      </c>
      <c r="L11381" s="15">
        <v>0.70833333333333337</v>
      </c>
      <c r="M11381">
        <f>HOUR(K11381:K23423)</f>
        <v>0</v>
      </c>
      <c r="N11381">
        <f>MINUTE(K11381:K23423)</f>
        <v>0</v>
      </c>
      <c r="O11381">
        <f>SECOND(K11381:K23423)</f>
        <v>0</v>
      </c>
      <c r="P11381">
        <v>2572.91</v>
      </c>
      <c r="Q11381">
        <f>G11381-P11381</f>
        <v>9771.43</v>
      </c>
      <c r="R11381" t="s">
        <v>1833</v>
      </c>
      <c r="S11381" t="s">
        <v>18</v>
      </c>
      <c r="T11381" t="s">
        <v>122</v>
      </c>
    </row>
    <row r="11382" spans="1:20" x14ac:dyDescent="0.35">
      <c r="A11382" t="s">
        <v>11</v>
      </c>
      <c r="B11382" t="s">
        <v>302</v>
      </c>
      <c r="C11382" t="s">
        <v>13</v>
      </c>
      <c r="D11382" t="s">
        <v>14</v>
      </c>
      <c r="E11382" t="s">
        <v>303</v>
      </c>
      <c r="F11382" t="s">
        <v>24</v>
      </c>
      <c r="G11382">
        <v>14289.08</v>
      </c>
      <c r="H11382" s="1">
        <v>43399</v>
      </c>
      <c r="I11382" t="str">
        <f t="shared" si="531"/>
        <v>26</v>
      </c>
      <c r="J11382" t="str">
        <f t="shared" si="532"/>
        <v>October</v>
      </c>
      <c r="K11382" t="str">
        <f t="shared" si="533"/>
        <v>2018</v>
      </c>
      <c r="L11382" s="15">
        <v>0.71190972222222226</v>
      </c>
      <c r="M11382">
        <f>HOUR(K11382:K23424)</f>
        <v>0</v>
      </c>
      <c r="N11382">
        <f>MINUTE(K11382:K23424)</f>
        <v>0</v>
      </c>
      <c r="O11382">
        <f>SECOND(K11382:K23424)</f>
        <v>0</v>
      </c>
      <c r="P11382">
        <v>30.82</v>
      </c>
      <c r="Q11382">
        <f>G11382-P11382</f>
        <v>14258.26</v>
      </c>
      <c r="R11382" t="s">
        <v>408</v>
      </c>
      <c r="S11382" t="s">
        <v>18</v>
      </c>
      <c r="T11382" t="s">
        <v>19</v>
      </c>
    </row>
    <row r="11383" spans="1:20" x14ac:dyDescent="0.35">
      <c r="A11383" t="s">
        <v>11</v>
      </c>
      <c r="B11383" t="s">
        <v>75</v>
      </c>
      <c r="C11383" t="s">
        <v>13</v>
      </c>
      <c r="D11383" t="s">
        <v>20</v>
      </c>
      <c r="E11383" t="s">
        <v>76</v>
      </c>
      <c r="F11383" t="s">
        <v>24</v>
      </c>
      <c r="G11383">
        <v>5174.2</v>
      </c>
      <c r="H11383" s="1">
        <v>43399</v>
      </c>
      <c r="I11383" t="str">
        <f t="shared" si="531"/>
        <v>26</v>
      </c>
      <c r="J11383" t="str">
        <f t="shared" si="532"/>
        <v>October</v>
      </c>
      <c r="K11383" t="str">
        <f t="shared" si="533"/>
        <v>2018</v>
      </c>
      <c r="L11383" s="15">
        <v>0.71906250000000005</v>
      </c>
      <c r="M11383">
        <f>HOUR(K11383:K23425)</f>
        <v>0</v>
      </c>
      <c r="N11383">
        <f>MINUTE(K11383:K23425)</f>
        <v>0</v>
      </c>
      <c r="O11383">
        <f>SECOND(K11383:K23425)</f>
        <v>0</v>
      </c>
      <c r="P11383">
        <v>17.66</v>
      </c>
      <c r="Q11383">
        <f>G11383-P11383</f>
        <v>5156.54</v>
      </c>
      <c r="R11383" t="s">
        <v>611</v>
      </c>
      <c r="S11383" t="s">
        <v>18</v>
      </c>
      <c r="T11383" t="s">
        <v>19</v>
      </c>
    </row>
    <row r="11384" spans="1:20" x14ac:dyDescent="0.35">
      <c r="A11384" t="s">
        <v>11</v>
      </c>
      <c r="B11384" t="s">
        <v>33</v>
      </c>
      <c r="C11384" t="s">
        <v>13</v>
      </c>
      <c r="D11384" t="s">
        <v>14</v>
      </c>
      <c r="E11384" t="s">
        <v>34</v>
      </c>
      <c r="F11384" t="s">
        <v>16</v>
      </c>
      <c r="G11384">
        <v>9283.5499999999993</v>
      </c>
      <c r="H11384" s="1">
        <v>43399</v>
      </c>
      <c r="I11384" t="str">
        <f t="shared" si="531"/>
        <v>26</v>
      </c>
      <c r="J11384" t="str">
        <f t="shared" si="532"/>
        <v>October</v>
      </c>
      <c r="K11384" t="str">
        <f t="shared" si="533"/>
        <v>2018</v>
      </c>
      <c r="L11384" s="15">
        <v>0.72622685185185187</v>
      </c>
      <c r="M11384">
        <f>HOUR(K11384:K23426)</f>
        <v>0</v>
      </c>
      <c r="N11384">
        <f>MINUTE(K11384:K23426)</f>
        <v>0</v>
      </c>
      <c r="O11384">
        <f>SECOND(K11384:K23426)</f>
        <v>0</v>
      </c>
      <c r="P11384">
        <v>12.98</v>
      </c>
      <c r="Q11384">
        <f>G11384-P11384</f>
        <v>9270.57</v>
      </c>
      <c r="R11384" t="s">
        <v>36</v>
      </c>
      <c r="S11384" t="s">
        <v>18</v>
      </c>
      <c r="T11384" t="s">
        <v>19</v>
      </c>
    </row>
    <row r="11385" spans="1:20" x14ac:dyDescent="0.35">
      <c r="A11385" t="s">
        <v>11</v>
      </c>
      <c r="B11385" t="s">
        <v>80</v>
      </c>
      <c r="C11385" t="s">
        <v>13</v>
      </c>
      <c r="D11385" t="s">
        <v>20</v>
      </c>
      <c r="E11385" t="s">
        <v>81</v>
      </c>
      <c r="F11385" t="s">
        <v>24</v>
      </c>
      <c r="G11385">
        <v>13175.2</v>
      </c>
      <c r="H11385" s="1">
        <v>43399</v>
      </c>
      <c r="I11385" t="str">
        <f t="shared" si="531"/>
        <v>26</v>
      </c>
      <c r="J11385" t="str">
        <f t="shared" si="532"/>
        <v>October</v>
      </c>
      <c r="K11385" t="str">
        <f t="shared" si="533"/>
        <v>2018</v>
      </c>
      <c r="L11385" s="15">
        <v>0.73337962962962966</v>
      </c>
      <c r="M11385">
        <f>HOUR(K11385:K23427)</f>
        <v>0</v>
      </c>
      <c r="N11385">
        <f>MINUTE(K11385:K23427)</f>
        <v>0</v>
      </c>
      <c r="O11385">
        <f>SECOND(K11385:K23427)</f>
        <v>0</v>
      </c>
      <c r="P11385">
        <v>22.58</v>
      </c>
      <c r="Q11385">
        <f>G11385-P11385</f>
        <v>13152.62</v>
      </c>
      <c r="R11385" t="s">
        <v>1160</v>
      </c>
      <c r="S11385" t="s">
        <v>18</v>
      </c>
      <c r="T11385" t="s">
        <v>19</v>
      </c>
    </row>
    <row r="11386" spans="1:20" x14ac:dyDescent="0.35">
      <c r="A11386" t="s">
        <v>11</v>
      </c>
      <c r="B11386" t="s">
        <v>49</v>
      </c>
      <c r="C11386" t="s">
        <v>13</v>
      </c>
      <c r="D11386" t="s">
        <v>14</v>
      </c>
      <c r="E11386" t="s">
        <v>50</v>
      </c>
      <c r="F11386" t="s">
        <v>24</v>
      </c>
      <c r="G11386">
        <v>5575.83</v>
      </c>
      <c r="H11386" s="1">
        <v>43399</v>
      </c>
      <c r="I11386" t="str">
        <f t="shared" si="531"/>
        <v>26</v>
      </c>
      <c r="J11386" t="str">
        <f t="shared" si="532"/>
        <v>October</v>
      </c>
      <c r="K11386" t="str">
        <f t="shared" si="533"/>
        <v>2018</v>
      </c>
      <c r="L11386" s="15">
        <v>0.74054398148148148</v>
      </c>
      <c r="M11386">
        <f>HOUR(K11386:K23428)</f>
        <v>0</v>
      </c>
      <c r="N11386">
        <f>MINUTE(K11386:K23428)</f>
        <v>0</v>
      </c>
      <c r="O11386">
        <f>SECOND(K11386:K23428)</f>
        <v>0</v>
      </c>
      <c r="P11386">
        <v>67.489999999999995</v>
      </c>
      <c r="Q11386">
        <f>G11386-P11386</f>
        <v>5508.34</v>
      </c>
      <c r="R11386" t="s">
        <v>670</v>
      </c>
      <c r="S11386" t="s">
        <v>18</v>
      </c>
      <c r="T11386" t="s">
        <v>19</v>
      </c>
    </row>
    <row r="11387" spans="1:20" x14ac:dyDescent="0.35">
      <c r="A11387" t="s">
        <v>11</v>
      </c>
      <c r="B11387" t="s">
        <v>58</v>
      </c>
      <c r="C11387" t="s">
        <v>13</v>
      </c>
      <c r="D11387" t="s">
        <v>20</v>
      </c>
      <c r="E11387" t="s">
        <v>59</v>
      </c>
      <c r="F11387" t="s">
        <v>16</v>
      </c>
      <c r="G11387">
        <v>4667.42</v>
      </c>
      <c r="H11387" s="1">
        <v>43399</v>
      </c>
      <c r="I11387" t="str">
        <f t="shared" si="531"/>
        <v>26</v>
      </c>
      <c r="J11387" t="str">
        <f t="shared" si="532"/>
        <v>October</v>
      </c>
      <c r="K11387" t="str">
        <f t="shared" si="533"/>
        <v>2018</v>
      </c>
      <c r="L11387" s="15">
        <v>0.74770833333333331</v>
      </c>
      <c r="M11387">
        <f>HOUR(K11387:K23429)</f>
        <v>0</v>
      </c>
      <c r="N11387">
        <f>MINUTE(K11387:K23429)</f>
        <v>0</v>
      </c>
      <c r="O11387">
        <f>SECOND(K11387:K23429)</f>
        <v>0</v>
      </c>
      <c r="P11387">
        <v>27.63</v>
      </c>
      <c r="Q11387">
        <f>G11387-P11387</f>
        <v>4639.79</v>
      </c>
      <c r="R11387" t="s">
        <v>559</v>
      </c>
      <c r="S11387" t="s">
        <v>18</v>
      </c>
      <c r="T11387" t="s">
        <v>19</v>
      </c>
    </row>
    <row r="11388" spans="1:20" x14ac:dyDescent="0.35">
      <c r="A11388" t="s">
        <v>29</v>
      </c>
      <c r="B11388" t="s">
        <v>262</v>
      </c>
      <c r="C11388" t="s">
        <v>13</v>
      </c>
      <c r="D11388" t="s">
        <v>41</v>
      </c>
      <c r="E11388" t="s">
        <v>263</v>
      </c>
      <c r="F11388" t="s">
        <v>16</v>
      </c>
      <c r="G11388">
        <v>11473.49</v>
      </c>
      <c r="H11388" s="1">
        <v>43399</v>
      </c>
      <c r="I11388" t="str">
        <f t="shared" si="531"/>
        <v>26</v>
      </c>
      <c r="J11388" t="str">
        <f t="shared" si="532"/>
        <v>October</v>
      </c>
      <c r="K11388" t="str">
        <f t="shared" si="533"/>
        <v>2018</v>
      </c>
      <c r="L11388" s="15">
        <v>0.75</v>
      </c>
      <c r="M11388">
        <f>HOUR(K11388:K23430)</f>
        <v>0</v>
      </c>
      <c r="N11388">
        <f>MINUTE(K11388:K23430)</f>
        <v>0</v>
      </c>
      <c r="O11388">
        <f>SECOND(K11388:K23430)</f>
        <v>0</v>
      </c>
      <c r="P11388">
        <v>33</v>
      </c>
      <c r="Q11388">
        <f>G11388-P11388</f>
        <v>11440.49</v>
      </c>
      <c r="R11388" t="s">
        <v>1833</v>
      </c>
      <c r="S11388" t="s">
        <v>18</v>
      </c>
      <c r="T11388" t="s">
        <v>19</v>
      </c>
    </row>
    <row r="11389" spans="1:20" x14ac:dyDescent="0.35">
      <c r="A11389" t="s">
        <v>29</v>
      </c>
      <c r="B11389" t="s">
        <v>132</v>
      </c>
      <c r="C11389" t="s">
        <v>13</v>
      </c>
      <c r="D11389" t="s">
        <v>31</v>
      </c>
      <c r="E11389" t="s">
        <v>50</v>
      </c>
      <c r="F11389" t="s">
        <v>24</v>
      </c>
      <c r="G11389">
        <v>5308.55</v>
      </c>
      <c r="H11389" s="1">
        <v>43399</v>
      </c>
      <c r="I11389" t="str">
        <f t="shared" si="531"/>
        <v>26</v>
      </c>
      <c r="J11389" t="str">
        <f t="shared" si="532"/>
        <v>October</v>
      </c>
      <c r="K11389" t="str">
        <f t="shared" si="533"/>
        <v>2018</v>
      </c>
      <c r="L11389" s="15">
        <v>0.75</v>
      </c>
      <c r="M11389">
        <f>HOUR(K11389:K23431)</f>
        <v>0</v>
      </c>
      <c r="N11389">
        <f>MINUTE(K11389:K23431)</f>
        <v>0</v>
      </c>
      <c r="O11389">
        <f>SECOND(K11389:K23431)</f>
        <v>0</v>
      </c>
      <c r="P11389">
        <v>53</v>
      </c>
      <c r="Q11389">
        <f>G11389-P11389</f>
        <v>5255.55</v>
      </c>
      <c r="R11389" t="s">
        <v>1833</v>
      </c>
      <c r="S11389" t="s">
        <v>18</v>
      </c>
      <c r="T11389" t="s">
        <v>19</v>
      </c>
    </row>
    <row r="11390" spans="1:20" x14ac:dyDescent="0.35">
      <c r="A11390" t="s">
        <v>29</v>
      </c>
      <c r="B11390" t="s">
        <v>118</v>
      </c>
      <c r="C11390" t="s">
        <v>13</v>
      </c>
      <c r="D11390" t="s">
        <v>31</v>
      </c>
      <c r="E11390" t="s">
        <v>119</v>
      </c>
      <c r="F11390" t="s">
        <v>16</v>
      </c>
      <c r="G11390">
        <v>22414.73</v>
      </c>
      <c r="H11390" s="1">
        <v>43399</v>
      </c>
      <c r="I11390" t="str">
        <f t="shared" si="531"/>
        <v>26</v>
      </c>
      <c r="J11390" t="str">
        <f t="shared" si="532"/>
        <v>October</v>
      </c>
      <c r="K11390" t="str">
        <f t="shared" si="533"/>
        <v>2018</v>
      </c>
      <c r="L11390" s="15">
        <v>0.75</v>
      </c>
      <c r="M11390">
        <f>HOUR(K11390:K23432)</f>
        <v>0</v>
      </c>
      <c r="N11390">
        <f>MINUTE(K11390:K23432)</f>
        <v>0</v>
      </c>
      <c r="O11390">
        <f>SECOND(K11390:K23432)</f>
        <v>0</v>
      </c>
      <c r="P11390">
        <v>66</v>
      </c>
      <c r="Q11390">
        <f>G11390-P11390</f>
        <v>22348.73</v>
      </c>
      <c r="R11390" t="s">
        <v>1833</v>
      </c>
      <c r="S11390" t="s">
        <v>18</v>
      </c>
      <c r="T11390" t="s">
        <v>19</v>
      </c>
    </row>
    <row r="11391" spans="1:20" x14ac:dyDescent="0.35">
      <c r="A11391" t="s">
        <v>11</v>
      </c>
      <c r="B11391" t="s">
        <v>215</v>
      </c>
      <c r="C11391" t="s">
        <v>13</v>
      </c>
      <c r="D11391" t="s">
        <v>20</v>
      </c>
      <c r="E11391" t="s">
        <v>216</v>
      </c>
      <c r="F11391" t="s">
        <v>24</v>
      </c>
      <c r="G11391">
        <v>7715.79</v>
      </c>
      <c r="H11391" s="1">
        <v>43399</v>
      </c>
      <c r="I11391" t="str">
        <f t="shared" si="531"/>
        <v>26</v>
      </c>
      <c r="J11391" t="str">
        <f t="shared" si="532"/>
        <v>October</v>
      </c>
      <c r="K11391" t="str">
        <f t="shared" si="533"/>
        <v>2018</v>
      </c>
      <c r="L11391" s="15">
        <v>0.76048611111111108</v>
      </c>
      <c r="M11391">
        <f>HOUR(K11391:K23433)</f>
        <v>0</v>
      </c>
      <c r="N11391">
        <f>MINUTE(K11391:K23433)</f>
        <v>0</v>
      </c>
      <c r="O11391">
        <f>SECOND(K11391:K23433)</f>
        <v>0</v>
      </c>
      <c r="P11391">
        <v>31.5</v>
      </c>
      <c r="Q11391">
        <f>G11391-P11391</f>
        <v>7684.29</v>
      </c>
      <c r="R11391" t="s">
        <v>926</v>
      </c>
      <c r="S11391" t="s">
        <v>18</v>
      </c>
      <c r="T11391" t="s">
        <v>19</v>
      </c>
    </row>
    <row r="11392" spans="1:20" x14ac:dyDescent="0.35">
      <c r="A11392" t="s">
        <v>11</v>
      </c>
      <c r="B11392" t="s">
        <v>100</v>
      </c>
      <c r="C11392" t="s">
        <v>13</v>
      </c>
      <c r="D11392" t="s">
        <v>20</v>
      </c>
      <c r="E11392" t="s">
        <v>101</v>
      </c>
      <c r="F11392" t="s">
        <v>16</v>
      </c>
      <c r="G11392">
        <v>9038.86</v>
      </c>
      <c r="H11392" s="1">
        <v>43399</v>
      </c>
      <c r="I11392" t="str">
        <f t="shared" si="531"/>
        <v>26</v>
      </c>
      <c r="J11392" t="str">
        <f t="shared" si="532"/>
        <v>October</v>
      </c>
      <c r="K11392" t="str">
        <f t="shared" si="533"/>
        <v>2018</v>
      </c>
      <c r="L11392" s="15">
        <v>0.77591435185185187</v>
      </c>
      <c r="M11392">
        <f>HOUR(K11392:K23434)</f>
        <v>0</v>
      </c>
      <c r="N11392">
        <f>MINUTE(K11392:K23434)</f>
        <v>0</v>
      </c>
      <c r="O11392">
        <f>SECOND(K11392:K23434)</f>
        <v>0</v>
      </c>
      <c r="P11392">
        <v>6.22</v>
      </c>
      <c r="Q11392">
        <f>G11392-P11392</f>
        <v>9032.6400000000012</v>
      </c>
      <c r="R11392" t="s">
        <v>580</v>
      </c>
      <c r="S11392" t="s">
        <v>18</v>
      </c>
      <c r="T11392" t="s">
        <v>19</v>
      </c>
    </row>
    <row r="11393" spans="1:20" x14ac:dyDescent="0.35">
      <c r="A11393" t="s">
        <v>11</v>
      </c>
      <c r="B11393" t="s">
        <v>33</v>
      </c>
      <c r="C11393" t="s">
        <v>13</v>
      </c>
      <c r="D11393" t="s">
        <v>20</v>
      </c>
      <c r="E11393" t="s">
        <v>34</v>
      </c>
      <c r="F11393" t="s">
        <v>16</v>
      </c>
      <c r="G11393">
        <v>9237.09</v>
      </c>
      <c r="H11393" s="1">
        <v>43399</v>
      </c>
      <c r="I11393" t="str">
        <f t="shared" si="531"/>
        <v>26</v>
      </c>
      <c r="J11393" t="str">
        <f t="shared" si="532"/>
        <v>October</v>
      </c>
      <c r="K11393" t="str">
        <f t="shared" si="533"/>
        <v>2018</v>
      </c>
      <c r="L11393" s="15">
        <v>0.79135416666666669</v>
      </c>
      <c r="M11393">
        <f>HOUR(K11393:K23435)</f>
        <v>0</v>
      </c>
      <c r="N11393">
        <f>MINUTE(K11393:K23435)</f>
        <v>0</v>
      </c>
      <c r="O11393">
        <f>SECOND(K11393:K23435)</f>
        <v>0</v>
      </c>
      <c r="P11393">
        <v>46.46</v>
      </c>
      <c r="Q11393">
        <f>G11393-P11393</f>
        <v>9190.630000000001</v>
      </c>
      <c r="R11393" t="s">
        <v>36</v>
      </c>
      <c r="S11393" t="s">
        <v>18</v>
      </c>
      <c r="T11393" t="s">
        <v>19</v>
      </c>
    </row>
    <row r="11394" spans="1:20" x14ac:dyDescent="0.35">
      <c r="A11394" t="s">
        <v>29</v>
      </c>
      <c r="B11394" t="s">
        <v>85</v>
      </c>
      <c r="C11394" t="s">
        <v>13</v>
      </c>
      <c r="D11394" t="s">
        <v>31</v>
      </c>
      <c r="E11394" t="s">
        <v>86</v>
      </c>
      <c r="F11394" t="s">
        <v>16</v>
      </c>
      <c r="G11394">
        <v>31244.5</v>
      </c>
      <c r="H11394" s="1">
        <v>43399</v>
      </c>
      <c r="I11394" t="str">
        <f t="shared" si="531"/>
        <v>26</v>
      </c>
      <c r="J11394" t="str">
        <f t="shared" si="532"/>
        <v>October</v>
      </c>
      <c r="K11394" t="str">
        <f t="shared" si="533"/>
        <v>2018</v>
      </c>
      <c r="L11394" s="15">
        <v>0.79166666666666663</v>
      </c>
      <c r="M11394">
        <f>HOUR(K11394:K23436)</f>
        <v>0</v>
      </c>
      <c r="N11394">
        <f>MINUTE(K11394:K23436)</f>
        <v>0</v>
      </c>
      <c r="O11394">
        <f>SECOND(K11394:K23436)</f>
        <v>0</v>
      </c>
      <c r="P11394">
        <v>63</v>
      </c>
      <c r="Q11394">
        <f>G11394-P11394</f>
        <v>31181.5</v>
      </c>
      <c r="R11394" t="s">
        <v>1833</v>
      </c>
      <c r="S11394" t="s">
        <v>18</v>
      </c>
      <c r="T11394" t="s">
        <v>19</v>
      </c>
    </row>
    <row r="11395" spans="1:20" x14ac:dyDescent="0.35">
      <c r="A11395" t="s">
        <v>29</v>
      </c>
      <c r="B11395" t="s">
        <v>100</v>
      </c>
      <c r="C11395" t="s">
        <v>13</v>
      </c>
      <c r="D11395" t="s">
        <v>41</v>
      </c>
      <c r="E11395" t="s">
        <v>101</v>
      </c>
      <c r="F11395" t="s">
        <v>16</v>
      </c>
      <c r="G11395">
        <v>8983.86</v>
      </c>
      <c r="H11395" s="1">
        <v>43399</v>
      </c>
      <c r="I11395" t="str">
        <f t="shared" ref="I11395:I11458" si="534">TEXT(H11395,"dd")</f>
        <v>26</v>
      </c>
      <c r="J11395" t="str">
        <f t="shared" ref="J11395:J11458" si="535">TEXT(H11395,"mmmm")</f>
        <v>October</v>
      </c>
      <c r="K11395" t="str">
        <f t="shared" ref="K11395:K11458" si="536">TEXT(H11395,"yyyy")</f>
        <v>2018</v>
      </c>
      <c r="L11395" s="15">
        <v>0.79166666666666663</v>
      </c>
      <c r="M11395">
        <f>HOUR(K11395:K23437)</f>
        <v>0</v>
      </c>
      <c r="N11395">
        <f>MINUTE(K11395:K23437)</f>
        <v>0</v>
      </c>
      <c r="O11395">
        <f>SECOND(K11395:K23437)</f>
        <v>0</v>
      </c>
      <c r="P11395">
        <v>55</v>
      </c>
      <c r="Q11395">
        <f>G11395-P11395</f>
        <v>8928.86</v>
      </c>
      <c r="R11395" t="s">
        <v>1833</v>
      </c>
      <c r="S11395" t="s">
        <v>18</v>
      </c>
      <c r="T11395" t="s">
        <v>19</v>
      </c>
    </row>
    <row r="11396" spans="1:20" x14ac:dyDescent="0.35">
      <c r="A11396" t="s">
        <v>29</v>
      </c>
      <c r="B11396" t="s">
        <v>42</v>
      </c>
      <c r="C11396" t="s">
        <v>13</v>
      </c>
      <c r="D11396" t="s">
        <v>31</v>
      </c>
      <c r="E11396" t="s">
        <v>43</v>
      </c>
      <c r="F11396" t="s">
        <v>24</v>
      </c>
      <c r="G11396">
        <v>17502</v>
      </c>
      <c r="H11396" s="1">
        <v>43399</v>
      </c>
      <c r="I11396" t="str">
        <f t="shared" si="534"/>
        <v>26</v>
      </c>
      <c r="J11396" t="str">
        <f t="shared" si="535"/>
        <v>October</v>
      </c>
      <c r="K11396" t="str">
        <f t="shared" si="536"/>
        <v>2018</v>
      </c>
      <c r="L11396" s="15">
        <v>0.79166666666666663</v>
      </c>
      <c r="M11396">
        <f>HOUR(K11396:K23438)</f>
        <v>0</v>
      </c>
      <c r="N11396">
        <f>MINUTE(K11396:K23438)</f>
        <v>0</v>
      </c>
      <c r="O11396">
        <f>SECOND(K11396:K23438)</f>
        <v>0</v>
      </c>
      <c r="P11396">
        <v>40</v>
      </c>
      <c r="Q11396">
        <f>G11396-P11396</f>
        <v>17462</v>
      </c>
      <c r="R11396" t="s">
        <v>1833</v>
      </c>
      <c r="S11396" t="s">
        <v>18</v>
      </c>
      <c r="T11396" t="s">
        <v>19</v>
      </c>
    </row>
    <row r="11397" spans="1:20" x14ac:dyDescent="0.35">
      <c r="A11397" t="s">
        <v>29</v>
      </c>
      <c r="B11397" t="s">
        <v>279</v>
      </c>
      <c r="C11397" t="s">
        <v>13</v>
      </c>
      <c r="D11397" t="s">
        <v>31</v>
      </c>
      <c r="E11397" t="s">
        <v>280</v>
      </c>
      <c r="F11397" t="s">
        <v>16</v>
      </c>
      <c r="G11397">
        <v>5910.4</v>
      </c>
      <c r="H11397" s="1">
        <v>43399</v>
      </c>
      <c r="I11397" t="str">
        <f t="shared" si="534"/>
        <v>26</v>
      </c>
      <c r="J11397" t="str">
        <f t="shared" si="535"/>
        <v>October</v>
      </c>
      <c r="K11397" t="str">
        <f t="shared" si="536"/>
        <v>2018</v>
      </c>
      <c r="L11397" s="15">
        <v>0.79166666666666663</v>
      </c>
      <c r="M11397">
        <f>HOUR(K11397:K23439)</f>
        <v>0</v>
      </c>
      <c r="N11397">
        <f>MINUTE(K11397:K23439)</f>
        <v>0</v>
      </c>
      <c r="O11397">
        <f>SECOND(K11397:K23439)</f>
        <v>0</v>
      </c>
      <c r="P11397">
        <v>45</v>
      </c>
      <c r="Q11397">
        <f>G11397-P11397</f>
        <v>5865.4</v>
      </c>
      <c r="R11397" t="s">
        <v>1833</v>
      </c>
      <c r="S11397" t="s">
        <v>18</v>
      </c>
      <c r="T11397" t="s">
        <v>19</v>
      </c>
    </row>
    <row r="11398" spans="1:20" x14ac:dyDescent="0.35">
      <c r="A11398" t="s">
        <v>11</v>
      </c>
      <c r="B11398" t="s">
        <v>12</v>
      </c>
      <c r="C11398" t="s">
        <v>13</v>
      </c>
      <c r="D11398" t="s">
        <v>20</v>
      </c>
      <c r="E11398" t="s">
        <v>15</v>
      </c>
      <c r="F11398" t="s">
        <v>16</v>
      </c>
      <c r="G11398">
        <v>1637.04</v>
      </c>
      <c r="H11398" s="1">
        <v>43399</v>
      </c>
      <c r="I11398" t="str">
        <f t="shared" si="534"/>
        <v>26</v>
      </c>
      <c r="J11398" t="str">
        <f t="shared" si="535"/>
        <v>October</v>
      </c>
      <c r="K11398" t="str">
        <f t="shared" si="536"/>
        <v>2018</v>
      </c>
      <c r="L11398" s="15">
        <v>0.7984606481481481</v>
      </c>
      <c r="M11398">
        <f>HOUR(K11398:K23440)</f>
        <v>0</v>
      </c>
      <c r="N11398">
        <f>MINUTE(K11398:K23440)</f>
        <v>0</v>
      </c>
      <c r="O11398">
        <f>SECOND(K11398:K23440)</f>
        <v>0</v>
      </c>
      <c r="P11398">
        <v>15.19</v>
      </c>
      <c r="Q11398">
        <f>G11398-P11398</f>
        <v>1621.85</v>
      </c>
      <c r="R11398" t="s">
        <v>441</v>
      </c>
      <c r="S11398" t="s">
        <v>18</v>
      </c>
      <c r="T11398" t="s">
        <v>19</v>
      </c>
    </row>
    <row r="11399" spans="1:20" x14ac:dyDescent="0.35">
      <c r="A11399" t="s">
        <v>11</v>
      </c>
      <c r="B11399" t="s">
        <v>180</v>
      </c>
      <c r="C11399" t="s">
        <v>13</v>
      </c>
      <c r="D11399" t="s">
        <v>14</v>
      </c>
      <c r="E11399" t="s">
        <v>181</v>
      </c>
      <c r="F11399" t="s">
        <v>24</v>
      </c>
      <c r="G11399">
        <v>18499.41</v>
      </c>
      <c r="H11399" s="1">
        <v>43399</v>
      </c>
      <c r="I11399" t="str">
        <f t="shared" si="534"/>
        <v>26</v>
      </c>
      <c r="J11399" t="str">
        <f t="shared" si="535"/>
        <v>October</v>
      </c>
      <c r="K11399" t="str">
        <f t="shared" si="536"/>
        <v>2018</v>
      </c>
      <c r="L11399" s="15">
        <v>0.80540509259259263</v>
      </c>
      <c r="M11399">
        <f>HOUR(K11399:K23441)</f>
        <v>0</v>
      </c>
      <c r="N11399">
        <f>MINUTE(K11399:K23441)</f>
        <v>0</v>
      </c>
      <c r="O11399">
        <f>SECOND(K11399:K23441)</f>
        <v>0</v>
      </c>
      <c r="P11399">
        <v>9.07</v>
      </c>
      <c r="Q11399">
        <f>G11399-P11399</f>
        <v>18490.34</v>
      </c>
      <c r="R11399" t="s">
        <v>36</v>
      </c>
      <c r="S11399" t="s">
        <v>18</v>
      </c>
      <c r="T11399" t="s">
        <v>19</v>
      </c>
    </row>
    <row r="11400" spans="1:20" x14ac:dyDescent="0.35">
      <c r="A11400" t="s">
        <v>11</v>
      </c>
      <c r="B11400" t="s">
        <v>138</v>
      </c>
      <c r="C11400" t="s">
        <v>13</v>
      </c>
      <c r="D11400" t="s">
        <v>20</v>
      </c>
      <c r="E11400" t="s">
        <v>139</v>
      </c>
      <c r="F11400" t="s">
        <v>16</v>
      </c>
      <c r="G11400">
        <v>205103.06</v>
      </c>
      <c r="H11400" s="1">
        <v>43399</v>
      </c>
      <c r="I11400" t="str">
        <f t="shared" si="534"/>
        <v>26</v>
      </c>
      <c r="J11400" t="str">
        <f t="shared" si="535"/>
        <v>October</v>
      </c>
      <c r="K11400" t="str">
        <f t="shared" si="536"/>
        <v>2018</v>
      </c>
      <c r="L11400" s="15">
        <v>0.81234953703703694</v>
      </c>
      <c r="M11400">
        <f>HOUR(K11400:K23442)</f>
        <v>0</v>
      </c>
      <c r="N11400">
        <f>MINUTE(K11400:K23442)</f>
        <v>0</v>
      </c>
      <c r="O11400">
        <f>SECOND(K11400:K23442)</f>
        <v>0</v>
      </c>
      <c r="P11400">
        <v>20.45</v>
      </c>
      <c r="Q11400">
        <f>G11400-P11400</f>
        <v>205082.61</v>
      </c>
      <c r="R11400" t="s">
        <v>994</v>
      </c>
      <c r="S11400" t="s">
        <v>18</v>
      </c>
      <c r="T11400" t="s">
        <v>19</v>
      </c>
    </row>
    <row r="11401" spans="1:20" x14ac:dyDescent="0.35">
      <c r="A11401" t="s">
        <v>11</v>
      </c>
      <c r="B11401" t="s">
        <v>75</v>
      </c>
      <c r="C11401" t="s">
        <v>13</v>
      </c>
      <c r="D11401" t="s">
        <v>20</v>
      </c>
      <c r="E11401" t="s">
        <v>76</v>
      </c>
      <c r="F11401" t="s">
        <v>24</v>
      </c>
      <c r="G11401">
        <v>5149.76</v>
      </c>
      <c r="H11401" s="1">
        <v>43399</v>
      </c>
      <c r="I11401" t="str">
        <f t="shared" si="534"/>
        <v>26</v>
      </c>
      <c r="J11401" t="str">
        <f t="shared" si="535"/>
        <v>October</v>
      </c>
      <c r="K11401" t="str">
        <f t="shared" si="536"/>
        <v>2018</v>
      </c>
      <c r="L11401" s="15">
        <v>0.81929398148148147</v>
      </c>
      <c r="M11401">
        <f>HOUR(K11401:K23443)</f>
        <v>0</v>
      </c>
      <c r="N11401">
        <f>MINUTE(K11401:K23443)</f>
        <v>0</v>
      </c>
      <c r="O11401">
        <f>SECOND(K11401:K23443)</f>
        <v>0</v>
      </c>
      <c r="P11401">
        <v>24.44</v>
      </c>
      <c r="Q11401">
        <f>G11401-P11401</f>
        <v>5125.3200000000006</v>
      </c>
      <c r="R11401" t="s">
        <v>1063</v>
      </c>
      <c r="S11401" t="s">
        <v>18</v>
      </c>
      <c r="T11401" t="s">
        <v>19</v>
      </c>
    </row>
    <row r="11402" spans="1:20" x14ac:dyDescent="0.35">
      <c r="A11402" t="s">
        <v>11</v>
      </c>
      <c r="B11402" t="s">
        <v>12</v>
      </c>
      <c r="C11402" t="s">
        <v>13</v>
      </c>
      <c r="D11402" t="s">
        <v>14</v>
      </c>
      <c r="E11402" t="s">
        <v>15</v>
      </c>
      <c r="F11402" t="s">
        <v>16</v>
      </c>
      <c r="G11402">
        <v>1621</v>
      </c>
      <c r="H11402" s="1">
        <v>43399</v>
      </c>
      <c r="I11402" t="str">
        <f t="shared" si="534"/>
        <v>26</v>
      </c>
      <c r="J11402" t="str">
        <f t="shared" si="535"/>
        <v>October</v>
      </c>
      <c r="K11402" t="str">
        <f t="shared" si="536"/>
        <v>2018</v>
      </c>
      <c r="L11402" s="15">
        <v>0.826238425925926</v>
      </c>
      <c r="M11402">
        <f>HOUR(K11402:K23444)</f>
        <v>0</v>
      </c>
      <c r="N11402">
        <f>MINUTE(K11402:K23444)</f>
        <v>0</v>
      </c>
      <c r="O11402">
        <f>SECOND(K11402:K23444)</f>
        <v>0</v>
      </c>
      <c r="P11402">
        <v>16.04</v>
      </c>
      <c r="Q11402">
        <f>G11402-P11402</f>
        <v>1604.96</v>
      </c>
      <c r="R11402" t="s">
        <v>363</v>
      </c>
      <c r="S11402" t="s">
        <v>18</v>
      </c>
      <c r="T11402" t="s">
        <v>19</v>
      </c>
    </row>
    <row r="11403" spans="1:20" x14ac:dyDescent="0.35">
      <c r="A11403" t="s">
        <v>11</v>
      </c>
      <c r="B11403" t="s">
        <v>33</v>
      </c>
      <c r="C11403" t="s">
        <v>13</v>
      </c>
      <c r="D11403" t="s">
        <v>14</v>
      </c>
      <c r="E11403" t="s">
        <v>34</v>
      </c>
      <c r="F11403" t="s">
        <v>16</v>
      </c>
      <c r="G11403">
        <v>9220.1200000000008</v>
      </c>
      <c r="H11403" s="1">
        <v>43399</v>
      </c>
      <c r="I11403" t="str">
        <f t="shared" si="534"/>
        <v>26</v>
      </c>
      <c r="J11403" t="str">
        <f t="shared" si="535"/>
        <v>October</v>
      </c>
      <c r="K11403" t="str">
        <f t="shared" si="536"/>
        <v>2018</v>
      </c>
      <c r="L11403" s="15">
        <v>0.83318287037037031</v>
      </c>
      <c r="M11403">
        <f>HOUR(K11403:K23445)</f>
        <v>0</v>
      </c>
      <c r="N11403">
        <f>MINUTE(K11403:K23445)</f>
        <v>0</v>
      </c>
      <c r="O11403">
        <f>SECOND(K11403:K23445)</f>
        <v>0</v>
      </c>
      <c r="P11403">
        <v>16.97</v>
      </c>
      <c r="Q11403">
        <f>G11403-P11403</f>
        <v>9203.1500000000015</v>
      </c>
      <c r="R11403" t="s">
        <v>676</v>
      </c>
      <c r="S11403" t="s">
        <v>18</v>
      </c>
      <c r="T11403" t="s">
        <v>19</v>
      </c>
    </row>
    <row r="11404" spans="1:20" x14ac:dyDescent="0.35">
      <c r="A11404" t="s">
        <v>29</v>
      </c>
      <c r="B11404" t="s">
        <v>227</v>
      </c>
      <c r="C11404" t="s">
        <v>13</v>
      </c>
      <c r="D11404" t="s">
        <v>31</v>
      </c>
      <c r="E11404" t="s">
        <v>228</v>
      </c>
      <c r="F11404" t="s">
        <v>24</v>
      </c>
      <c r="G11404">
        <v>20052.87</v>
      </c>
      <c r="H11404" s="1">
        <v>43399</v>
      </c>
      <c r="I11404" t="str">
        <f t="shared" si="534"/>
        <v>26</v>
      </c>
      <c r="J11404" t="str">
        <f t="shared" si="535"/>
        <v>October</v>
      </c>
      <c r="K11404" t="str">
        <f t="shared" si="536"/>
        <v>2018</v>
      </c>
      <c r="L11404" s="15">
        <v>0.83333333333333337</v>
      </c>
      <c r="M11404">
        <f>HOUR(K11404:K23446)</f>
        <v>0</v>
      </c>
      <c r="N11404">
        <f>MINUTE(K11404:K23446)</f>
        <v>0</v>
      </c>
      <c r="O11404">
        <f>SECOND(K11404:K23446)</f>
        <v>0</v>
      </c>
      <c r="P11404">
        <v>27</v>
      </c>
      <c r="Q11404">
        <f>G11404-P11404</f>
        <v>20025.87</v>
      </c>
      <c r="R11404" t="s">
        <v>1833</v>
      </c>
      <c r="S11404" t="s">
        <v>18</v>
      </c>
      <c r="T11404" t="s">
        <v>19</v>
      </c>
    </row>
    <row r="11405" spans="1:20" x14ac:dyDescent="0.35">
      <c r="A11405" t="s">
        <v>11</v>
      </c>
      <c r="B11405" t="s">
        <v>268</v>
      </c>
      <c r="C11405" t="s">
        <v>13</v>
      </c>
      <c r="D11405" t="s">
        <v>14</v>
      </c>
      <c r="E11405" t="s">
        <v>269</v>
      </c>
      <c r="F11405" t="s">
        <v>16</v>
      </c>
      <c r="G11405">
        <v>4656.8100000000004</v>
      </c>
      <c r="H11405" s="1">
        <v>43399</v>
      </c>
      <c r="I11405" t="str">
        <f t="shared" si="534"/>
        <v>26</v>
      </c>
      <c r="J11405" t="str">
        <f t="shared" si="535"/>
        <v>October</v>
      </c>
      <c r="K11405" t="str">
        <f t="shared" si="536"/>
        <v>2018</v>
      </c>
      <c r="L11405" s="15">
        <v>0.8421643518518519</v>
      </c>
      <c r="M11405">
        <f>HOUR(K11405:K23447)</f>
        <v>0</v>
      </c>
      <c r="N11405">
        <f>MINUTE(K11405:K23447)</f>
        <v>0</v>
      </c>
      <c r="O11405">
        <f>SECOND(K11405:K23447)</f>
        <v>0</v>
      </c>
      <c r="P11405">
        <v>14.51</v>
      </c>
      <c r="Q11405">
        <f>G11405-P11405</f>
        <v>4642.3</v>
      </c>
      <c r="R11405" t="s">
        <v>1783</v>
      </c>
      <c r="S11405" t="s">
        <v>18</v>
      </c>
      <c r="T11405" t="s">
        <v>19</v>
      </c>
    </row>
    <row r="11406" spans="1:20" x14ac:dyDescent="0.35">
      <c r="A11406" t="s">
        <v>11</v>
      </c>
      <c r="B11406" t="s">
        <v>22</v>
      </c>
      <c r="C11406" t="s">
        <v>13</v>
      </c>
      <c r="D11406" t="s">
        <v>14</v>
      </c>
      <c r="E11406" t="s">
        <v>23</v>
      </c>
      <c r="F11406" t="s">
        <v>24</v>
      </c>
      <c r="G11406">
        <v>2152.41</v>
      </c>
      <c r="H11406" s="1">
        <v>43399</v>
      </c>
      <c r="I11406" t="str">
        <f t="shared" si="534"/>
        <v>26</v>
      </c>
      <c r="J11406" t="str">
        <f t="shared" si="535"/>
        <v>October</v>
      </c>
      <c r="K11406" t="str">
        <f t="shared" si="536"/>
        <v>2018</v>
      </c>
      <c r="L11406" s="15">
        <v>0.85118055555555561</v>
      </c>
      <c r="M11406">
        <f>HOUR(K11406:K23448)</f>
        <v>0</v>
      </c>
      <c r="N11406">
        <f>MINUTE(K11406:K23448)</f>
        <v>0</v>
      </c>
      <c r="O11406">
        <f>SECOND(K11406:K23448)</f>
        <v>0</v>
      </c>
      <c r="P11406">
        <v>77.790000000000006</v>
      </c>
      <c r="Q11406">
        <f>G11406-P11406</f>
        <v>2074.62</v>
      </c>
      <c r="R11406" t="s">
        <v>21</v>
      </c>
      <c r="S11406" t="s">
        <v>18</v>
      </c>
      <c r="T11406" t="s">
        <v>19</v>
      </c>
    </row>
    <row r="11407" spans="1:20" x14ac:dyDescent="0.35">
      <c r="A11407" t="s">
        <v>11</v>
      </c>
      <c r="B11407" t="s">
        <v>33</v>
      </c>
      <c r="C11407" t="s">
        <v>13</v>
      </c>
      <c r="D11407" t="s">
        <v>20</v>
      </c>
      <c r="E11407" t="s">
        <v>34</v>
      </c>
      <c r="F11407" t="s">
        <v>16</v>
      </c>
      <c r="G11407">
        <v>9074.58</v>
      </c>
      <c r="H11407" s="1">
        <v>43399</v>
      </c>
      <c r="I11407" t="str">
        <f t="shared" si="534"/>
        <v>26</v>
      </c>
      <c r="J11407" t="str">
        <f t="shared" si="535"/>
        <v>October</v>
      </c>
      <c r="K11407" t="str">
        <f t="shared" si="536"/>
        <v>2018</v>
      </c>
      <c r="L11407" s="15">
        <v>0.86020833333333335</v>
      </c>
      <c r="M11407">
        <f>HOUR(K11407:K23449)</f>
        <v>0</v>
      </c>
      <c r="N11407">
        <f>MINUTE(K11407:K23449)</f>
        <v>0</v>
      </c>
      <c r="O11407">
        <f>SECOND(K11407:K23449)</f>
        <v>0</v>
      </c>
      <c r="P11407">
        <v>145.54</v>
      </c>
      <c r="Q11407">
        <f>G11407-P11407</f>
        <v>8929.0399999999991</v>
      </c>
      <c r="R11407" t="s">
        <v>1290</v>
      </c>
      <c r="S11407" t="s">
        <v>18</v>
      </c>
      <c r="T11407" t="s">
        <v>19</v>
      </c>
    </row>
    <row r="11408" spans="1:20" x14ac:dyDescent="0.35">
      <c r="A11408" t="s">
        <v>11</v>
      </c>
      <c r="B11408" t="s">
        <v>80</v>
      </c>
      <c r="C11408" t="s">
        <v>13</v>
      </c>
      <c r="D11408" t="s">
        <v>14</v>
      </c>
      <c r="E11408" t="s">
        <v>81</v>
      </c>
      <c r="F11408" t="s">
        <v>24</v>
      </c>
      <c r="G11408">
        <v>13167.68</v>
      </c>
      <c r="H11408" s="1">
        <v>43399</v>
      </c>
      <c r="I11408" t="str">
        <f t="shared" si="534"/>
        <v>26</v>
      </c>
      <c r="J11408" t="str">
        <f t="shared" si="535"/>
        <v>October</v>
      </c>
      <c r="K11408" t="str">
        <f t="shared" si="536"/>
        <v>2018</v>
      </c>
      <c r="L11408" s="15">
        <v>0.86922453703703706</v>
      </c>
      <c r="M11408">
        <f>HOUR(K11408:K23450)</f>
        <v>0</v>
      </c>
      <c r="N11408">
        <f>MINUTE(K11408:K23450)</f>
        <v>0</v>
      </c>
      <c r="O11408">
        <f>SECOND(K11408:K23450)</f>
        <v>0</v>
      </c>
      <c r="P11408">
        <v>7.52</v>
      </c>
      <c r="Q11408">
        <f>G11408-P11408</f>
        <v>13160.16</v>
      </c>
      <c r="R11408" t="s">
        <v>301</v>
      </c>
      <c r="S11408" t="s">
        <v>18</v>
      </c>
      <c r="T11408" t="s">
        <v>19</v>
      </c>
    </row>
    <row r="11409" spans="1:20" x14ac:dyDescent="0.35">
      <c r="A11409" t="s">
        <v>29</v>
      </c>
      <c r="B11409" t="s">
        <v>100</v>
      </c>
      <c r="C11409" t="s">
        <v>13</v>
      </c>
      <c r="D11409" t="s">
        <v>31</v>
      </c>
      <c r="E11409" t="s">
        <v>101</v>
      </c>
      <c r="F11409" t="s">
        <v>16</v>
      </c>
      <c r="G11409">
        <v>8914.86</v>
      </c>
      <c r="H11409" s="1">
        <v>43399</v>
      </c>
      <c r="I11409" t="str">
        <f t="shared" si="534"/>
        <v>26</v>
      </c>
      <c r="J11409" t="str">
        <f t="shared" si="535"/>
        <v>October</v>
      </c>
      <c r="K11409" t="str">
        <f t="shared" si="536"/>
        <v>2018</v>
      </c>
      <c r="L11409" s="15">
        <v>0.875</v>
      </c>
      <c r="M11409">
        <f>HOUR(K11409:K23451)</f>
        <v>0</v>
      </c>
      <c r="N11409">
        <f>MINUTE(K11409:K23451)</f>
        <v>0</v>
      </c>
      <c r="O11409">
        <f>SECOND(K11409:K23451)</f>
        <v>0</v>
      </c>
      <c r="P11409">
        <v>69</v>
      </c>
      <c r="Q11409">
        <f>G11409-P11409</f>
        <v>8845.86</v>
      </c>
      <c r="R11409" t="s">
        <v>1833</v>
      </c>
      <c r="S11409" t="s">
        <v>18</v>
      </c>
      <c r="T11409" t="s">
        <v>19</v>
      </c>
    </row>
    <row r="11410" spans="1:20" x14ac:dyDescent="0.35">
      <c r="A11410" t="s">
        <v>29</v>
      </c>
      <c r="B11410" t="s">
        <v>103</v>
      </c>
      <c r="C11410" t="s">
        <v>13</v>
      </c>
      <c r="D11410" t="s">
        <v>31</v>
      </c>
      <c r="E11410" t="s">
        <v>104</v>
      </c>
      <c r="F11410" t="s">
        <v>24</v>
      </c>
      <c r="G11410">
        <v>58497.16</v>
      </c>
      <c r="H11410" s="1">
        <v>43399</v>
      </c>
      <c r="I11410" t="str">
        <f t="shared" si="534"/>
        <v>26</v>
      </c>
      <c r="J11410" t="str">
        <f t="shared" si="535"/>
        <v>October</v>
      </c>
      <c r="K11410" t="str">
        <f t="shared" si="536"/>
        <v>2018</v>
      </c>
      <c r="L11410" s="15">
        <v>0.875</v>
      </c>
      <c r="M11410">
        <f>HOUR(K11410:K23452)</f>
        <v>0</v>
      </c>
      <c r="N11410">
        <f>MINUTE(K11410:K23452)</f>
        <v>0</v>
      </c>
      <c r="O11410">
        <f>SECOND(K11410:K23452)</f>
        <v>0</v>
      </c>
      <c r="P11410">
        <v>38</v>
      </c>
      <c r="Q11410">
        <f>G11410-P11410</f>
        <v>58459.16</v>
      </c>
      <c r="R11410" t="s">
        <v>1833</v>
      </c>
      <c r="S11410" t="s">
        <v>18</v>
      </c>
      <c r="T11410" t="s">
        <v>19</v>
      </c>
    </row>
    <row r="11411" spans="1:20" x14ac:dyDescent="0.35">
      <c r="A11411" t="s">
        <v>29</v>
      </c>
      <c r="B11411" t="s">
        <v>289</v>
      </c>
      <c r="C11411" t="s">
        <v>13</v>
      </c>
      <c r="D11411" t="s">
        <v>31</v>
      </c>
      <c r="E11411" t="s">
        <v>290</v>
      </c>
      <c r="F11411" t="s">
        <v>24</v>
      </c>
      <c r="G11411">
        <v>13552.04</v>
      </c>
      <c r="H11411" s="1">
        <v>43399</v>
      </c>
      <c r="I11411" t="str">
        <f t="shared" si="534"/>
        <v>26</v>
      </c>
      <c r="J11411" t="str">
        <f t="shared" si="535"/>
        <v>October</v>
      </c>
      <c r="K11411" t="str">
        <f t="shared" si="536"/>
        <v>2018</v>
      </c>
      <c r="L11411" s="15">
        <v>0.875</v>
      </c>
      <c r="M11411">
        <f>HOUR(K11411:K23453)</f>
        <v>0</v>
      </c>
      <c r="N11411">
        <f>MINUTE(K11411:K23453)</f>
        <v>0</v>
      </c>
      <c r="O11411">
        <f>SECOND(K11411:K23453)</f>
        <v>0</v>
      </c>
      <c r="P11411">
        <v>29</v>
      </c>
      <c r="Q11411">
        <f>G11411-P11411</f>
        <v>13523.04</v>
      </c>
      <c r="R11411" t="s">
        <v>1833</v>
      </c>
      <c r="S11411" t="s">
        <v>18</v>
      </c>
      <c r="T11411" t="s">
        <v>19</v>
      </c>
    </row>
    <row r="11412" spans="1:20" x14ac:dyDescent="0.35">
      <c r="A11412" t="s">
        <v>29</v>
      </c>
      <c r="B11412" t="s">
        <v>42</v>
      </c>
      <c r="C11412" t="s">
        <v>13</v>
      </c>
      <c r="D11412" t="s">
        <v>31</v>
      </c>
      <c r="E11412" t="s">
        <v>43</v>
      </c>
      <c r="F11412" t="s">
        <v>24</v>
      </c>
      <c r="G11412">
        <v>17452</v>
      </c>
      <c r="H11412" s="1">
        <v>43399</v>
      </c>
      <c r="I11412" t="str">
        <f t="shared" si="534"/>
        <v>26</v>
      </c>
      <c r="J11412" t="str">
        <f t="shared" si="535"/>
        <v>October</v>
      </c>
      <c r="K11412" t="str">
        <f t="shared" si="536"/>
        <v>2018</v>
      </c>
      <c r="L11412" s="15">
        <v>0.875</v>
      </c>
      <c r="M11412">
        <f>HOUR(K11412:K23454)</f>
        <v>0</v>
      </c>
      <c r="N11412">
        <f>MINUTE(K11412:K23454)</f>
        <v>0</v>
      </c>
      <c r="O11412">
        <f>SECOND(K11412:K23454)</f>
        <v>0</v>
      </c>
      <c r="P11412">
        <v>50</v>
      </c>
      <c r="Q11412">
        <f>G11412-P11412</f>
        <v>17402</v>
      </c>
      <c r="R11412" t="s">
        <v>1833</v>
      </c>
      <c r="S11412" t="s">
        <v>18</v>
      </c>
      <c r="T11412" t="s">
        <v>19</v>
      </c>
    </row>
    <row r="11413" spans="1:20" x14ac:dyDescent="0.35">
      <c r="A11413" t="s">
        <v>29</v>
      </c>
      <c r="B11413" t="s">
        <v>192</v>
      </c>
      <c r="C11413" t="s">
        <v>13</v>
      </c>
      <c r="D11413" t="s">
        <v>41</v>
      </c>
      <c r="E11413" t="s">
        <v>193</v>
      </c>
      <c r="F11413" t="s">
        <v>16</v>
      </c>
      <c r="G11413">
        <v>9382.74</v>
      </c>
      <c r="H11413" s="1">
        <v>43399</v>
      </c>
      <c r="I11413" t="str">
        <f t="shared" si="534"/>
        <v>26</v>
      </c>
      <c r="J11413" t="str">
        <f t="shared" si="535"/>
        <v>October</v>
      </c>
      <c r="K11413" t="str">
        <f t="shared" si="536"/>
        <v>2018</v>
      </c>
      <c r="L11413" s="15">
        <v>0.875</v>
      </c>
      <c r="M11413">
        <f>HOUR(K11413:K23455)</f>
        <v>0</v>
      </c>
      <c r="N11413">
        <f>MINUTE(K11413:K23455)</f>
        <v>0</v>
      </c>
      <c r="O11413">
        <f>SECOND(K11413:K23455)</f>
        <v>0</v>
      </c>
      <c r="P11413">
        <v>185</v>
      </c>
      <c r="Q11413">
        <f>G11413-P11413</f>
        <v>9197.74</v>
      </c>
      <c r="R11413" t="s">
        <v>1833</v>
      </c>
      <c r="S11413" t="s">
        <v>18</v>
      </c>
      <c r="T11413" t="s">
        <v>19</v>
      </c>
    </row>
    <row r="11414" spans="1:20" x14ac:dyDescent="0.35">
      <c r="A11414" t="s">
        <v>29</v>
      </c>
      <c r="B11414" t="s">
        <v>233</v>
      </c>
      <c r="C11414" t="s">
        <v>13</v>
      </c>
      <c r="D11414" t="s">
        <v>31</v>
      </c>
      <c r="E11414" t="s">
        <v>234</v>
      </c>
      <c r="F11414" t="s">
        <v>16</v>
      </c>
      <c r="G11414">
        <v>12453.58</v>
      </c>
      <c r="H11414" s="1">
        <v>43399</v>
      </c>
      <c r="I11414" t="str">
        <f t="shared" si="534"/>
        <v>26</v>
      </c>
      <c r="J11414" t="str">
        <f t="shared" si="535"/>
        <v>October</v>
      </c>
      <c r="K11414" t="str">
        <f t="shared" si="536"/>
        <v>2018</v>
      </c>
      <c r="L11414" s="15">
        <v>0.875</v>
      </c>
      <c r="M11414">
        <f>HOUR(K11414:K23456)</f>
        <v>0</v>
      </c>
      <c r="N11414">
        <f>MINUTE(K11414:K23456)</f>
        <v>0</v>
      </c>
      <c r="O11414">
        <f>SECOND(K11414:K23456)</f>
        <v>0</v>
      </c>
      <c r="P11414">
        <v>131</v>
      </c>
      <c r="Q11414">
        <f>G11414-P11414</f>
        <v>12322.58</v>
      </c>
      <c r="R11414" t="s">
        <v>1833</v>
      </c>
      <c r="S11414" t="s">
        <v>18</v>
      </c>
      <c r="T11414" t="s">
        <v>19</v>
      </c>
    </row>
    <row r="11415" spans="1:20" x14ac:dyDescent="0.35">
      <c r="A11415" t="s">
        <v>29</v>
      </c>
      <c r="B11415" t="s">
        <v>49</v>
      </c>
      <c r="C11415" t="s">
        <v>13</v>
      </c>
      <c r="D11415" t="s">
        <v>31</v>
      </c>
      <c r="E11415" t="s">
        <v>50</v>
      </c>
      <c r="F11415" t="s">
        <v>24</v>
      </c>
      <c r="G11415">
        <v>5552.83</v>
      </c>
      <c r="H11415" s="1">
        <v>43399</v>
      </c>
      <c r="I11415" t="str">
        <f t="shared" si="534"/>
        <v>26</v>
      </c>
      <c r="J11415" t="str">
        <f t="shared" si="535"/>
        <v>October</v>
      </c>
      <c r="K11415" t="str">
        <f t="shared" si="536"/>
        <v>2018</v>
      </c>
      <c r="L11415" s="15">
        <v>0.875</v>
      </c>
      <c r="M11415">
        <f>HOUR(K11415:K23457)</f>
        <v>0</v>
      </c>
      <c r="N11415">
        <f>MINUTE(K11415:K23457)</f>
        <v>0</v>
      </c>
      <c r="O11415">
        <f>SECOND(K11415:K23457)</f>
        <v>0</v>
      </c>
      <c r="P11415">
        <v>23</v>
      </c>
      <c r="Q11415">
        <f>G11415-P11415</f>
        <v>5529.83</v>
      </c>
      <c r="R11415" t="s">
        <v>1833</v>
      </c>
      <c r="S11415" t="s">
        <v>18</v>
      </c>
      <c r="T11415" t="s">
        <v>19</v>
      </c>
    </row>
    <row r="11416" spans="1:20" x14ac:dyDescent="0.35">
      <c r="A11416" t="s">
        <v>11</v>
      </c>
      <c r="B11416" t="s">
        <v>47</v>
      </c>
      <c r="C11416" t="s">
        <v>13</v>
      </c>
      <c r="D11416" t="s">
        <v>20</v>
      </c>
      <c r="E11416" t="s">
        <v>48</v>
      </c>
      <c r="F11416" t="s">
        <v>24</v>
      </c>
      <c r="G11416">
        <v>22279.57</v>
      </c>
      <c r="H11416" s="1">
        <v>43399</v>
      </c>
      <c r="I11416" t="str">
        <f t="shared" si="534"/>
        <v>26</v>
      </c>
      <c r="J11416" t="str">
        <f t="shared" si="535"/>
        <v>October</v>
      </c>
      <c r="K11416" t="str">
        <f t="shared" si="536"/>
        <v>2018</v>
      </c>
      <c r="L11416" s="15">
        <v>0.87706018518518514</v>
      </c>
      <c r="M11416">
        <f>HOUR(K11416:K23458)</f>
        <v>0</v>
      </c>
      <c r="N11416">
        <f>MINUTE(K11416:K23458)</f>
        <v>0</v>
      </c>
      <c r="O11416">
        <f>SECOND(K11416:K23458)</f>
        <v>0</v>
      </c>
      <c r="P11416">
        <v>22.19</v>
      </c>
      <c r="Q11416">
        <f>G11416-P11416</f>
        <v>22257.38</v>
      </c>
      <c r="R11416" t="s">
        <v>926</v>
      </c>
      <c r="S11416" t="s">
        <v>18</v>
      </c>
      <c r="T11416" t="s">
        <v>19</v>
      </c>
    </row>
    <row r="11417" spans="1:20" x14ac:dyDescent="0.35">
      <c r="A11417" t="s">
        <v>11</v>
      </c>
      <c r="B11417" t="s">
        <v>33</v>
      </c>
      <c r="C11417" t="s">
        <v>13</v>
      </c>
      <c r="D11417" t="s">
        <v>14</v>
      </c>
      <c r="E11417" t="s">
        <v>34</v>
      </c>
      <c r="F11417" t="s">
        <v>16</v>
      </c>
      <c r="G11417">
        <v>9031.76</v>
      </c>
      <c r="H11417" s="1">
        <v>43399</v>
      </c>
      <c r="I11417" t="str">
        <f t="shared" si="534"/>
        <v>26</v>
      </c>
      <c r="J11417" t="str">
        <f t="shared" si="535"/>
        <v>October</v>
      </c>
      <c r="K11417" t="str">
        <f t="shared" si="536"/>
        <v>2018</v>
      </c>
      <c r="L11417" s="15">
        <v>0.88280092592592585</v>
      </c>
      <c r="M11417">
        <f>HOUR(K11417:K23459)</f>
        <v>0</v>
      </c>
      <c r="N11417">
        <f>MINUTE(K11417:K23459)</f>
        <v>0</v>
      </c>
      <c r="O11417">
        <f>SECOND(K11417:K23459)</f>
        <v>0</v>
      </c>
      <c r="P11417">
        <v>42.82</v>
      </c>
      <c r="Q11417">
        <f>G11417-P11417</f>
        <v>8988.94</v>
      </c>
      <c r="R11417" t="s">
        <v>1290</v>
      </c>
      <c r="S11417" t="s">
        <v>18</v>
      </c>
      <c r="T11417" t="s">
        <v>19</v>
      </c>
    </row>
    <row r="11418" spans="1:20" x14ac:dyDescent="0.35">
      <c r="A11418" t="s">
        <v>11</v>
      </c>
      <c r="B11418" t="s">
        <v>255</v>
      </c>
      <c r="C11418" t="s">
        <v>13</v>
      </c>
      <c r="D11418" t="s">
        <v>14</v>
      </c>
      <c r="E11418" t="s">
        <v>107</v>
      </c>
      <c r="F11418" t="s">
        <v>16</v>
      </c>
      <c r="G11418">
        <v>10504.83</v>
      </c>
      <c r="H11418" s="1">
        <v>43399</v>
      </c>
      <c r="I11418" t="str">
        <f t="shared" si="534"/>
        <v>26</v>
      </c>
      <c r="J11418" t="str">
        <f t="shared" si="535"/>
        <v>October</v>
      </c>
      <c r="K11418" t="str">
        <f t="shared" si="536"/>
        <v>2018</v>
      </c>
      <c r="L11418" s="15">
        <v>0.88854166666666667</v>
      </c>
      <c r="M11418">
        <f>HOUR(K11418:K23460)</f>
        <v>0</v>
      </c>
      <c r="N11418">
        <f>MINUTE(K11418:K23460)</f>
        <v>0</v>
      </c>
      <c r="O11418">
        <f>SECOND(K11418:K23460)</f>
        <v>0</v>
      </c>
      <c r="P11418">
        <v>39.950000000000003</v>
      </c>
      <c r="Q11418">
        <f>G11418-P11418</f>
        <v>10464.879999999999</v>
      </c>
      <c r="R11418" t="s">
        <v>809</v>
      </c>
      <c r="S11418" t="s">
        <v>18</v>
      </c>
      <c r="T11418" t="s">
        <v>19</v>
      </c>
    </row>
    <row r="11419" spans="1:20" x14ac:dyDescent="0.35">
      <c r="A11419" t="s">
        <v>11</v>
      </c>
      <c r="B11419" t="s">
        <v>549</v>
      </c>
      <c r="C11419" t="s">
        <v>13</v>
      </c>
      <c r="D11419" t="s">
        <v>14</v>
      </c>
      <c r="E11419" t="s">
        <v>332</v>
      </c>
      <c r="F11419" t="s">
        <v>24</v>
      </c>
      <c r="G11419">
        <v>20642.240000000002</v>
      </c>
      <c r="H11419" s="1">
        <v>43399</v>
      </c>
      <c r="I11419" t="str">
        <f t="shared" si="534"/>
        <v>26</v>
      </c>
      <c r="J11419" t="str">
        <f t="shared" si="535"/>
        <v>October</v>
      </c>
      <c r="K11419" t="str">
        <f t="shared" si="536"/>
        <v>2018</v>
      </c>
      <c r="L11419" s="15">
        <v>0.89428240740740739</v>
      </c>
      <c r="M11419">
        <f>HOUR(K11419:K23461)</f>
        <v>0</v>
      </c>
      <c r="N11419">
        <f>MINUTE(K11419:K23461)</f>
        <v>0</v>
      </c>
      <c r="O11419">
        <f>SECOND(K11419:K23461)</f>
        <v>0</v>
      </c>
      <c r="P11419">
        <v>16.079999999999998</v>
      </c>
      <c r="Q11419">
        <f>G11419-P11419</f>
        <v>20626.16</v>
      </c>
      <c r="R11419" t="s">
        <v>852</v>
      </c>
      <c r="S11419" t="s">
        <v>18</v>
      </c>
      <c r="T11419" t="s">
        <v>19</v>
      </c>
    </row>
    <row r="11420" spans="1:20" x14ac:dyDescent="0.35">
      <c r="A11420" t="s">
        <v>11</v>
      </c>
      <c r="B11420" t="s">
        <v>106</v>
      </c>
      <c r="C11420" t="s">
        <v>13</v>
      </c>
      <c r="D11420" t="s">
        <v>20</v>
      </c>
      <c r="E11420" t="s">
        <v>107</v>
      </c>
      <c r="F11420" t="s">
        <v>16</v>
      </c>
      <c r="G11420">
        <v>10473.73</v>
      </c>
      <c r="H11420" s="1">
        <v>43399</v>
      </c>
      <c r="I11420" t="str">
        <f t="shared" si="534"/>
        <v>26</v>
      </c>
      <c r="J11420" t="str">
        <f t="shared" si="535"/>
        <v>October</v>
      </c>
      <c r="K11420" t="str">
        <f t="shared" si="536"/>
        <v>2018</v>
      </c>
      <c r="L11420" s="15">
        <v>0.90001157407407406</v>
      </c>
      <c r="M11420">
        <f>HOUR(K11420:K23462)</f>
        <v>0</v>
      </c>
      <c r="N11420">
        <f>MINUTE(K11420:K23462)</f>
        <v>0</v>
      </c>
      <c r="O11420">
        <f>SECOND(K11420:K23462)</f>
        <v>0</v>
      </c>
      <c r="P11420">
        <v>28.85</v>
      </c>
      <c r="Q11420">
        <f>G11420-P11420</f>
        <v>10444.879999999999</v>
      </c>
      <c r="R11420" t="s">
        <v>1078</v>
      </c>
      <c r="S11420" t="s">
        <v>18</v>
      </c>
      <c r="T11420" t="s">
        <v>19</v>
      </c>
    </row>
    <row r="11421" spans="1:20" x14ac:dyDescent="0.35">
      <c r="A11421" t="s">
        <v>11</v>
      </c>
      <c r="B11421" t="s">
        <v>317</v>
      </c>
      <c r="C11421" t="s">
        <v>13</v>
      </c>
      <c r="D11421" t="s">
        <v>14</v>
      </c>
      <c r="E11421" t="s">
        <v>318</v>
      </c>
      <c r="F11421" t="s">
        <v>16</v>
      </c>
      <c r="G11421">
        <v>24236.23</v>
      </c>
      <c r="H11421" s="1">
        <v>43399</v>
      </c>
      <c r="I11421" t="str">
        <f t="shared" si="534"/>
        <v>26</v>
      </c>
      <c r="J11421" t="str">
        <f t="shared" si="535"/>
        <v>October</v>
      </c>
      <c r="K11421" t="str">
        <f t="shared" si="536"/>
        <v>2018</v>
      </c>
      <c r="L11421" s="15">
        <v>0.90575231481481477</v>
      </c>
      <c r="M11421">
        <f>HOUR(K11421:K23463)</f>
        <v>0</v>
      </c>
      <c r="N11421">
        <f>MINUTE(K11421:K23463)</f>
        <v>0</v>
      </c>
      <c r="O11421">
        <f>SECOND(K11421:K23463)</f>
        <v>0</v>
      </c>
      <c r="P11421">
        <v>46.56</v>
      </c>
      <c r="Q11421">
        <f>G11421-P11421</f>
        <v>24189.67</v>
      </c>
      <c r="R11421" t="s">
        <v>1127</v>
      </c>
      <c r="S11421" t="s">
        <v>18</v>
      </c>
      <c r="T11421" t="s">
        <v>19</v>
      </c>
    </row>
    <row r="11422" spans="1:20" x14ac:dyDescent="0.35">
      <c r="A11422" t="s">
        <v>11</v>
      </c>
      <c r="B11422" t="s">
        <v>106</v>
      </c>
      <c r="C11422" t="s">
        <v>13</v>
      </c>
      <c r="D11422" t="s">
        <v>14</v>
      </c>
      <c r="E11422" t="s">
        <v>107</v>
      </c>
      <c r="F11422" t="s">
        <v>16</v>
      </c>
      <c r="G11422">
        <v>10452.81</v>
      </c>
      <c r="H11422" s="1">
        <v>43399</v>
      </c>
      <c r="I11422" t="str">
        <f t="shared" si="534"/>
        <v>26</v>
      </c>
      <c r="J11422" t="str">
        <f t="shared" si="535"/>
        <v>October</v>
      </c>
      <c r="K11422" t="str">
        <f t="shared" si="536"/>
        <v>2018</v>
      </c>
      <c r="L11422" s="15">
        <v>0.91149305555555549</v>
      </c>
      <c r="M11422">
        <f>HOUR(K11422:K23464)</f>
        <v>0</v>
      </c>
      <c r="N11422">
        <f>MINUTE(K11422:K23464)</f>
        <v>0</v>
      </c>
      <c r="O11422">
        <f>SECOND(K11422:K23464)</f>
        <v>0</v>
      </c>
      <c r="P11422">
        <v>20.92</v>
      </c>
      <c r="Q11422">
        <f>G11422-P11422</f>
        <v>10431.89</v>
      </c>
      <c r="R11422" t="s">
        <v>459</v>
      </c>
      <c r="S11422" t="s">
        <v>18</v>
      </c>
      <c r="T11422" t="s">
        <v>19</v>
      </c>
    </row>
    <row r="11423" spans="1:20" x14ac:dyDescent="0.35">
      <c r="A11423" t="s">
        <v>11</v>
      </c>
      <c r="B11423" t="s">
        <v>180</v>
      </c>
      <c r="C11423" t="s">
        <v>13</v>
      </c>
      <c r="D11423" t="s">
        <v>20</v>
      </c>
      <c r="E11423" t="s">
        <v>181</v>
      </c>
      <c r="F11423" t="s">
        <v>24</v>
      </c>
      <c r="G11423">
        <v>18452.91</v>
      </c>
      <c r="H11423" s="1">
        <v>43399</v>
      </c>
      <c r="I11423" t="str">
        <f t="shared" si="534"/>
        <v>26</v>
      </c>
      <c r="J11423" t="str">
        <f t="shared" si="535"/>
        <v>October</v>
      </c>
      <c r="K11423" t="str">
        <f t="shared" si="536"/>
        <v>2018</v>
      </c>
      <c r="L11423" s="15">
        <v>0.91802083333333329</v>
      </c>
      <c r="M11423">
        <f>HOUR(K11423:K23465)</f>
        <v>0</v>
      </c>
      <c r="N11423">
        <f>MINUTE(K11423:K23465)</f>
        <v>0</v>
      </c>
      <c r="O11423">
        <f>SECOND(K11423:K23465)</f>
        <v>0</v>
      </c>
      <c r="P11423">
        <v>46.5</v>
      </c>
      <c r="Q11423">
        <f>G11423-P11423</f>
        <v>18406.41</v>
      </c>
      <c r="R11423" t="s">
        <v>518</v>
      </c>
      <c r="S11423" t="s">
        <v>18</v>
      </c>
      <c r="T11423" t="s">
        <v>19</v>
      </c>
    </row>
    <row r="11424" spans="1:20" x14ac:dyDescent="0.35">
      <c r="A11424" t="s">
        <v>11</v>
      </c>
      <c r="B11424" t="s">
        <v>22</v>
      </c>
      <c r="C11424" t="s">
        <v>13</v>
      </c>
      <c r="D11424" t="s">
        <v>20</v>
      </c>
      <c r="E11424" t="s">
        <v>23</v>
      </c>
      <c r="F11424" t="s">
        <v>24</v>
      </c>
      <c r="G11424">
        <v>2139.2800000000002</v>
      </c>
      <c r="H11424" s="1">
        <v>43399</v>
      </c>
      <c r="I11424" t="str">
        <f t="shared" si="534"/>
        <v>26</v>
      </c>
      <c r="J11424" t="str">
        <f t="shared" si="535"/>
        <v>October</v>
      </c>
      <c r="K11424" t="str">
        <f t="shared" si="536"/>
        <v>2018</v>
      </c>
      <c r="L11424" s="15">
        <v>0.93164351851851857</v>
      </c>
      <c r="M11424">
        <f>HOUR(K11424:K23466)</f>
        <v>0</v>
      </c>
      <c r="N11424">
        <f>MINUTE(K11424:K23466)</f>
        <v>0</v>
      </c>
      <c r="O11424">
        <f>SECOND(K11424:K23466)</f>
        <v>0</v>
      </c>
      <c r="P11424">
        <v>13.13</v>
      </c>
      <c r="Q11424">
        <f>G11424-P11424</f>
        <v>2126.15</v>
      </c>
      <c r="R11424" t="s">
        <v>238</v>
      </c>
      <c r="S11424" t="s">
        <v>18</v>
      </c>
      <c r="T11424" t="s">
        <v>19</v>
      </c>
    </row>
    <row r="11425" spans="1:20" x14ac:dyDescent="0.35">
      <c r="A11425" t="s">
        <v>11</v>
      </c>
      <c r="B11425" t="s">
        <v>124</v>
      </c>
      <c r="C11425" t="s">
        <v>13</v>
      </c>
      <c r="D11425" t="s">
        <v>20</v>
      </c>
      <c r="E11425" t="s">
        <v>125</v>
      </c>
      <c r="F11425" t="s">
        <v>16</v>
      </c>
      <c r="G11425">
        <v>6949.09</v>
      </c>
      <c r="H11425" s="1">
        <v>43399</v>
      </c>
      <c r="I11425" t="str">
        <f t="shared" si="534"/>
        <v>26</v>
      </c>
      <c r="J11425" t="str">
        <f t="shared" si="535"/>
        <v>October</v>
      </c>
      <c r="K11425" t="str">
        <f t="shared" si="536"/>
        <v>2018</v>
      </c>
      <c r="L11425" s="15">
        <v>0.94525462962962958</v>
      </c>
      <c r="M11425">
        <f>HOUR(K11425:K23467)</f>
        <v>0</v>
      </c>
      <c r="N11425">
        <f>MINUTE(K11425:K23467)</f>
        <v>0</v>
      </c>
      <c r="O11425">
        <f>SECOND(K11425:K23467)</f>
        <v>0</v>
      </c>
      <c r="P11425">
        <v>21.55</v>
      </c>
      <c r="Q11425">
        <f>G11425-P11425</f>
        <v>6927.54</v>
      </c>
      <c r="R11425" t="s">
        <v>863</v>
      </c>
      <c r="S11425" t="s">
        <v>18</v>
      </c>
      <c r="T11425" t="s">
        <v>19</v>
      </c>
    </row>
    <row r="11426" spans="1:20" x14ac:dyDescent="0.35">
      <c r="A11426" t="s">
        <v>29</v>
      </c>
      <c r="B11426" t="s">
        <v>132</v>
      </c>
      <c r="C11426" t="s">
        <v>13</v>
      </c>
      <c r="D11426" t="s">
        <v>31</v>
      </c>
      <c r="E11426" t="s">
        <v>50</v>
      </c>
      <c r="F11426" t="s">
        <v>24</v>
      </c>
      <c r="G11426">
        <v>5267.55</v>
      </c>
      <c r="H11426" s="1">
        <v>43399</v>
      </c>
      <c r="I11426" t="str">
        <f t="shared" si="534"/>
        <v>26</v>
      </c>
      <c r="J11426" t="str">
        <f t="shared" si="535"/>
        <v>October</v>
      </c>
      <c r="K11426" t="str">
        <f t="shared" si="536"/>
        <v>2018</v>
      </c>
      <c r="L11426" s="15">
        <v>0.95833333333333337</v>
      </c>
      <c r="M11426">
        <f>HOUR(K11426:K23468)</f>
        <v>0</v>
      </c>
      <c r="N11426">
        <f>MINUTE(K11426:K23468)</f>
        <v>0</v>
      </c>
      <c r="O11426">
        <f>SECOND(K11426:K23468)</f>
        <v>0</v>
      </c>
      <c r="P11426">
        <v>41</v>
      </c>
      <c r="Q11426">
        <f>G11426-P11426</f>
        <v>5226.55</v>
      </c>
      <c r="R11426" t="s">
        <v>1833</v>
      </c>
      <c r="S11426" t="s">
        <v>18</v>
      </c>
      <c r="T11426" t="s">
        <v>19</v>
      </c>
    </row>
    <row r="11427" spans="1:20" x14ac:dyDescent="0.35">
      <c r="A11427" t="s">
        <v>11</v>
      </c>
      <c r="B11427" t="s">
        <v>379</v>
      </c>
      <c r="C11427" t="s">
        <v>13</v>
      </c>
      <c r="D11427" t="s">
        <v>14</v>
      </c>
      <c r="E11427" t="s">
        <v>380</v>
      </c>
      <c r="F11427" t="s">
        <v>16</v>
      </c>
      <c r="G11427">
        <v>21200.84</v>
      </c>
      <c r="H11427" s="1">
        <v>43399</v>
      </c>
      <c r="I11427" t="str">
        <f t="shared" si="534"/>
        <v>26</v>
      </c>
      <c r="J11427" t="str">
        <f t="shared" si="535"/>
        <v>October</v>
      </c>
      <c r="K11427" t="str">
        <f t="shared" si="536"/>
        <v>2018</v>
      </c>
      <c r="L11427" s="15">
        <v>0.95887731481481486</v>
      </c>
      <c r="M11427">
        <f>HOUR(K11427:K23469)</f>
        <v>0</v>
      </c>
      <c r="N11427">
        <f>MINUTE(K11427:K23469)</f>
        <v>0</v>
      </c>
      <c r="O11427">
        <f>SECOND(K11427:K23469)</f>
        <v>0</v>
      </c>
      <c r="P11427">
        <v>12.62</v>
      </c>
      <c r="Q11427">
        <f>G11427-P11427</f>
        <v>21188.22</v>
      </c>
      <c r="R11427" t="s">
        <v>115</v>
      </c>
      <c r="S11427" t="s">
        <v>18</v>
      </c>
      <c r="T11427" t="s">
        <v>19</v>
      </c>
    </row>
    <row r="11428" spans="1:20" x14ac:dyDescent="0.35">
      <c r="A11428" t="s">
        <v>11</v>
      </c>
      <c r="B11428" t="s">
        <v>379</v>
      </c>
      <c r="C11428" t="s">
        <v>13</v>
      </c>
      <c r="D11428" t="s">
        <v>20</v>
      </c>
      <c r="E11428" t="s">
        <v>380</v>
      </c>
      <c r="F11428" t="s">
        <v>16</v>
      </c>
      <c r="G11428">
        <v>21190.14</v>
      </c>
      <c r="H11428" s="1">
        <v>43399</v>
      </c>
      <c r="I11428" t="str">
        <f t="shared" si="534"/>
        <v>26</v>
      </c>
      <c r="J11428" t="str">
        <f t="shared" si="535"/>
        <v>October</v>
      </c>
      <c r="K11428" t="str">
        <f t="shared" si="536"/>
        <v>2018</v>
      </c>
      <c r="L11428" s="15">
        <v>0.97248842592592588</v>
      </c>
      <c r="M11428">
        <f>HOUR(K11428:K23470)</f>
        <v>0</v>
      </c>
      <c r="N11428">
        <f>MINUTE(K11428:K23470)</f>
        <v>0</v>
      </c>
      <c r="O11428">
        <f>SECOND(K11428:K23470)</f>
        <v>0</v>
      </c>
      <c r="P11428">
        <v>10.7</v>
      </c>
      <c r="Q11428">
        <f>G11428-P11428</f>
        <v>21179.439999999999</v>
      </c>
      <c r="R11428" t="s">
        <v>707</v>
      </c>
      <c r="S11428" t="s">
        <v>18</v>
      </c>
      <c r="T11428" t="s">
        <v>19</v>
      </c>
    </row>
    <row r="11429" spans="1:20" x14ac:dyDescent="0.35">
      <c r="A11429" t="s">
        <v>11</v>
      </c>
      <c r="B11429" t="s">
        <v>73</v>
      </c>
      <c r="C11429" t="s">
        <v>13</v>
      </c>
      <c r="D11429" t="s">
        <v>14</v>
      </c>
      <c r="E11429" t="s">
        <v>74</v>
      </c>
      <c r="F11429" t="s">
        <v>16</v>
      </c>
      <c r="G11429">
        <v>23429.39</v>
      </c>
      <c r="H11429" s="1">
        <v>43399</v>
      </c>
      <c r="I11429" t="str">
        <f t="shared" si="534"/>
        <v>26</v>
      </c>
      <c r="J11429" t="str">
        <f t="shared" si="535"/>
        <v>October</v>
      </c>
      <c r="K11429" t="str">
        <f t="shared" si="536"/>
        <v>2018</v>
      </c>
      <c r="L11429" s="15">
        <v>0.98609953703703701</v>
      </c>
      <c r="M11429">
        <f>HOUR(K11429:K23471)</f>
        <v>0</v>
      </c>
      <c r="N11429">
        <f>MINUTE(K11429:K23471)</f>
        <v>0</v>
      </c>
      <c r="O11429">
        <f>SECOND(K11429:K23471)</f>
        <v>0</v>
      </c>
      <c r="P11429">
        <v>30.7</v>
      </c>
      <c r="Q11429">
        <f>G11429-P11429</f>
        <v>23398.69</v>
      </c>
      <c r="R11429" t="s">
        <v>400</v>
      </c>
      <c r="S11429" t="s">
        <v>18</v>
      </c>
      <c r="T11429" t="s">
        <v>19</v>
      </c>
    </row>
    <row r="11430" spans="1:20" x14ac:dyDescent="0.35">
      <c r="A11430" t="s">
        <v>11</v>
      </c>
      <c r="B11430" t="s">
        <v>164</v>
      </c>
      <c r="C11430" t="s">
        <v>13</v>
      </c>
      <c r="D11430" t="s">
        <v>14</v>
      </c>
      <c r="E11430" t="s">
        <v>86</v>
      </c>
      <c r="F11430" t="s">
        <v>16</v>
      </c>
      <c r="G11430">
        <v>2927.13</v>
      </c>
      <c r="H11430" s="1">
        <v>43399</v>
      </c>
      <c r="I11430" t="str">
        <f t="shared" si="534"/>
        <v>26</v>
      </c>
      <c r="J11430" t="str">
        <f t="shared" si="535"/>
        <v>October</v>
      </c>
      <c r="K11430" t="str">
        <f t="shared" si="536"/>
        <v>2018</v>
      </c>
      <c r="L11430" s="15">
        <v>0.99972222222222218</v>
      </c>
      <c r="M11430">
        <f>HOUR(K11430:K23472)</f>
        <v>0</v>
      </c>
      <c r="N11430">
        <f>MINUTE(K11430:K23472)</f>
        <v>0</v>
      </c>
      <c r="O11430">
        <f>SECOND(K11430:K23472)</f>
        <v>0</v>
      </c>
      <c r="P11430">
        <v>8.61</v>
      </c>
      <c r="Q11430">
        <f>G11430-P11430</f>
        <v>2918.52</v>
      </c>
      <c r="R11430" t="s">
        <v>274</v>
      </c>
      <c r="S11430" t="s">
        <v>18</v>
      </c>
      <c r="T11430" t="s">
        <v>19</v>
      </c>
    </row>
    <row r="11431" spans="1:20" x14ac:dyDescent="0.35">
      <c r="A11431" t="s">
        <v>11</v>
      </c>
      <c r="B11431" t="s">
        <v>75</v>
      </c>
      <c r="C11431" t="s">
        <v>13</v>
      </c>
      <c r="D11431" t="s">
        <v>20</v>
      </c>
      <c r="E11431" t="s">
        <v>76</v>
      </c>
      <c r="F11431" t="s">
        <v>24</v>
      </c>
      <c r="G11431">
        <v>5105.8</v>
      </c>
      <c r="H11431" s="1">
        <v>43400</v>
      </c>
      <c r="I11431" t="str">
        <f t="shared" si="534"/>
        <v>27</v>
      </c>
      <c r="J11431" t="str">
        <f t="shared" si="535"/>
        <v>October</v>
      </c>
      <c r="K11431" t="str">
        <f t="shared" si="536"/>
        <v>2018</v>
      </c>
      <c r="L11431" s="15">
        <v>2.9583333333333336E-2</v>
      </c>
      <c r="M11431">
        <f>HOUR(K11431:K23473)</f>
        <v>0</v>
      </c>
      <c r="N11431">
        <f>MINUTE(K11431:K23473)</f>
        <v>0</v>
      </c>
      <c r="O11431">
        <f>SECOND(K11431:K23473)</f>
        <v>0</v>
      </c>
      <c r="P11431">
        <v>43.96</v>
      </c>
      <c r="Q11431">
        <f>G11431-P11431</f>
        <v>5061.84</v>
      </c>
      <c r="R11431" t="s">
        <v>989</v>
      </c>
      <c r="S11431" t="s">
        <v>18</v>
      </c>
      <c r="T11431" t="s">
        <v>19</v>
      </c>
    </row>
    <row r="11432" spans="1:20" x14ac:dyDescent="0.35">
      <c r="A11432" t="s">
        <v>11</v>
      </c>
      <c r="B11432" t="s">
        <v>47</v>
      </c>
      <c r="C11432" t="s">
        <v>13</v>
      </c>
      <c r="D11432" t="s">
        <v>14</v>
      </c>
      <c r="E11432" t="s">
        <v>48</v>
      </c>
      <c r="F11432" t="s">
        <v>24</v>
      </c>
      <c r="G11432">
        <v>22261.1</v>
      </c>
      <c r="H11432" s="1">
        <v>43400</v>
      </c>
      <c r="I11432" t="str">
        <f t="shared" si="534"/>
        <v>27</v>
      </c>
      <c r="J11432" t="str">
        <f t="shared" si="535"/>
        <v>October</v>
      </c>
      <c r="K11432" t="str">
        <f t="shared" si="536"/>
        <v>2018</v>
      </c>
      <c r="L11432" s="15">
        <v>5.1585648148148144E-2</v>
      </c>
      <c r="M11432">
        <f>HOUR(K11432:K23474)</f>
        <v>0</v>
      </c>
      <c r="N11432">
        <f>MINUTE(K11432:K23474)</f>
        <v>0</v>
      </c>
      <c r="O11432">
        <f>SECOND(K11432:K23474)</f>
        <v>0</v>
      </c>
      <c r="P11432">
        <v>18.47</v>
      </c>
      <c r="Q11432">
        <f>G11432-P11432</f>
        <v>22242.629999999997</v>
      </c>
      <c r="R11432" t="s">
        <v>740</v>
      </c>
      <c r="S11432" t="s">
        <v>18</v>
      </c>
      <c r="T11432" t="s">
        <v>19</v>
      </c>
    </row>
    <row r="11433" spans="1:20" x14ac:dyDescent="0.35">
      <c r="A11433" t="s">
        <v>11</v>
      </c>
      <c r="B11433" t="s">
        <v>199</v>
      </c>
      <c r="C11433" t="s">
        <v>13</v>
      </c>
      <c r="D11433" t="s">
        <v>14</v>
      </c>
      <c r="E11433" t="s">
        <v>200</v>
      </c>
      <c r="F11433" t="s">
        <v>24</v>
      </c>
      <c r="G11433">
        <v>7059.5</v>
      </c>
      <c r="H11433" s="1">
        <v>43400</v>
      </c>
      <c r="I11433" t="str">
        <f t="shared" si="534"/>
        <v>27</v>
      </c>
      <c r="J11433" t="str">
        <f t="shared" si="535"/>
        <v>October</v>
      </c>
      <c r="K11433" t="str">
        <f t="shared" si="536"/>
        <v>2018</v>
      </c>
      <c r="L11433" s="15">
        <v>6.8113425925925938E-2</v>
      </c>
      <c r="M11433">
        <f>HOUR(K11433:K23475)</f>
        <v>0</v>
      </c>
      <c r="N11433">
        <f>MINUTE(K11433:K23475)</f>
        <v>0</v>
      </c>
      <c r="O11433">
        <f>SECOND(K11433:K23475)</f>
        <v>0</v>
      </c>
      <c r="P11433">
        <v>28.47</v>
      </c>
      <c r="Q11433">
        <f>G11433-P11433</f>
        <v>7031.03</v>
      </c>
      <c r="R11433" t="s">
        <v>1290</v>
      </c>
      <c r="S11433" t="s">
        <v>18</v>
      </c>
      <c r="T11433" t="s">
        <v>19</v>
      </c>
    </row>
    <row r="11434" spans="1:20" x14ac:dyDescent="0.35">
      <c r="A11434" t="s">
        <v>29</v>
      </c>
      <c r="B11434" t="s">
        <v>65</v>
      </c>
      <c r="C11434" t="s">
        <v>13</v>
      </c>
      <c r="D11434" t="s">
        <v>31</v>
      </c>
      <c r="E11434" t="s">
        <v>66</v>
      </c>
      <c r="F11434" t="s">
        <v>16</v>
      </c>
      <c r="G11434">
        <v>9207.14</v>
      </c>
      <c r="H11434" s="1">
        <v>43400</v>
      </c>
      <c r="I11434" t="str">
        <f t="shared" si="534"/>
        <v>27</v>
      </c>
      <c r="J11434" t="str">
        <f t="shared" si="535"/>
        <v>October</v>
      </c>
      <c r="K11434" t="str">
        <f t="shared" si="536"/>
        <v>2018</v>
      </c>
      <c r="L11434" s="15">
        <v>8.3333333333333329E-2</v>
      </c>
      <c r="M11434">
        <f>HOUR(K11434:K23476)</f>
        <v>0</v>
      </c>
      <c r="N11434">
        <f>MINUTE(K11434:K23476)</f>
        <v>0</v>
      </c>
      <c r="O11434">
        <f>SECOND(K11434:K23476)</f>
        <v>0</v>
      </c>
      <c r="P11434">
        <v>26</v>
      </c>
      <c r="Q11434">
        <f>G11434-P11434</f>
        <v>9181.14</v>
      </c>
      <c r="R11434" t="s">
        <v>1833</v>
      </c>
      <c r="S11434" t="s">
        <v>18</v>
      </c>
      <c r="T11434" t="s">
        <v>19</v>
      </c>
    </row>
    <row r="11435" spans="1:20" x14ac:dyDescent="0.35">
      <c r="A11435" t="s">
        <v>29</v>
      </c>
      <c r="B11435" t="s">
        <v>207</v>
      </c>
      <c r="C11435" t="s">
        <v>13</v>
      </c>
      <c r="D11435" t="s">
        <v>31</v>
      </c>
      <c r="E11435" t="s">
        <v>137</v>
      </c>
      <c r="F11435" t="s">
        <v>24</v>
      </c>
      <c r="G11435">
        <v>41859.019999999997</v>
      </c>
      <c r="H11435" s="1">
        <v>43400</v>
      </c>
      <c r="I11435" t="str">
        <f t="shared" si="534"/>
        <v>27</v>
      </c>
      <c r="J11435" t="str">
        <f t="shared" si="535"/>
        <v>October</v>
      </c>
      <c r="K11435" t="str">
        <f t="shared" si="536"/>
        <v>2018</v>
      </c>
      <c r="L11435" s="15">
        <v>8.3333333333333329E-2</v>
      </c>
      <c r="M11435">
        <f>HOUR(K11435:K23477)</f>
        <v>0</v>
      </c>
      <c r="N11435">
        <f>MINUTE(K11435:K23477)</f>
        <v>0</v>
      </c>
      <c r="O11435">
        <f>SECOND(K11435:K23477)</f>
        <v>0</v>
      </c>
      <c r="P11435">
        <v>168</v>
      </c>
      <c r="Q11435">
        <f>G11435-P11435</f>
        <v>41691.019999999997</v>
      </c>
      <c r="R11435" t="s">
        <v>1833</v>
      </c>
      <c r="S11435" t="s">
        <v>18</v>
      </c>
      <c r="T11435" t="s">
        <v>19</v>
      </c>
    </row>
    <row r="11436" spans="1:20" x14ac:dyDescent="0.35">
      <c r="A11436" t="s">
        <v>11</v>
      </c>
      <c r="B11436" t="s">
        <v>22</v>
      </c>
      <c r="C11436" t="s">
        <v>13</v>
      </c>
      <c r="D11436" t="s">
        <v>14</v>
      </c>
      <c r="E11436" t="s">
        <v>23</v>
      </c>
      <c r="F11436" t="s">
        <v>24</v>
      </c>
      <c r="G11436">
        <v>2129.2399999999998</v>
      </c>
      <c r="H11436" s="1">
        <v>43400</v>
      </c>
      <c r="I11436" t="str">
        <f t="shared" si="534"/>
        <v>27</v>
      </c>
      <c r="J11436" t="str">
        <f t="shared" si="535"/>
        <v>October</v>
      </c>
      <c r="K11436" t="str">
        <f t="shared" si="536"/>
        <v>2018</v>
      </c>
      <c r="L11436" s="15">
        <v>8.5057870370370367E-2</v>
      </c>
      <c r="M11436">
        <f>HOUR(K11436:K23478)</f>
        <v>0</v>
      </c>
      <c r="N11436">
        <f>MINUTE(K11436:K23478)</f>
        <v>0</v>
      </c>
      <c r="O11436">
        <f>SECOND(K11436:K23478)</f>
        <v>0</v>
      </c>
      <c r="P11436">
        <v>10.039999999999999</v>
      </c>
      <c r="Q11436">
        <f>G11436-P11436</f>
        <v>2119.1999999999998</v>
      </c>
      <c r="R11436" t="s">
        <v>791</v>
      </c>
      <c r="S11436" t="s">
        <v>18</v>
      </c>
      <c r="T11436" t="s">
        <v>19</v>
      </c>
    </row>
    <row r="11437" spans="1:20" x14ac:dyDescent="0.35">
      <c r="A11437" t="s">
        <v>11</v>
      </c>
      <c r="B11437" t="s">
        <v>106</v>
      </c>
      <c r="C11437" t="s">
        <v>13</v>
      </c>
      <c r="D11437" t="s">
        <v>14</v>
      </c>
      <c r="E11437" t="s">
        <v>107</v>
      </c>
      <c r="F11437" t="s">
        <v>16</v>
      </c>
      <c r="G11437">
        <v>10421.370000000001</v>
      </c>
      <c r="H11437" s="1">
        <v>43400</v>
      </c>
      <c r="I11437" t="str">
        <f t="shared" si="534"/>
        <v>27</v>
      </c>
      <c r="J11437" t="str">
        <f t="shared" si="535"/>
        <v>October</v>
      </c>
      <c r="K11437" t="str">
        <f t="shared" si="536"/>
        <v>2018</v>
      </c>
      <c r="L11437" s="15">
        <v>0.10675925925925926</v>
      </c>
      <c r="M11437">
        <f>HOUR(K11437:K23479)</f>
        <v>0</v>
      </c>
      <c r="N11437">
        <f>MINUTE(K11437:K23479)</f>
        <v>0</v>
      </c>
      <c r="O11437">
        <f>SECOND(K11437:K23479)</f>
        <v>0</v>
      </c>
      <c r="P11437">
        <v>31.44</v>
      </c>
      <c r="Q11437">
        <f>G11437-P11437</f>
        <v>10389.93</v>
      </c>
      <c r="R11437" t="s">
        <v>644</v>
      </c>
      <c r="S11437" t="s">
        <v>18</v>
      </c>
      <c r="T11437" t="s">
        <v>19</v>
      </c>
    </row>
    <row r="11438" spans="1:20" x14ac:dyDescent="0.35">
      <c r="A11438" t="s">
        <v>29</v>
      </c>
      <c r="B11438" t="s">
        <v>173</v>
      </c>
      <c r="C11438" t="s">
        <v>13</v>
      </c>
      <c r="D11438" t="s">
        <v>31</v>
      </c>
      <c r="E11438" t="s">
        <v>174</v>
      </c>
      <c r="F11438" t="s">
        <v>24</v>
      </c>
      <c r="G11438">
        <v>14991.86</v>
      </c>
      <c r="H11438" s="1">
        <v>43400</v>
      </c>
      <c r="I11438" t="str">
        <f t="shared" si="534"/>
        <v>27</v>
      </c>
      <c r="J11438" t="str">
        <f t="shared" si="535"/>
        <v>October</v>
      </c>
      <c r="K11438" t="str">
        <f t="shared" si="536"/>
        <v>2018</v>
      </c>
      <c r="L11438" s="15">
        <v>0.125</v>
      </c>
      <c r="M11438">
        <f>HOUR(K11438:K23480)</f>
        <v>0</v>
      </c>
      <c r="N11438">
        <f>MINUTE(K11438:K23480)</f>
        <v>0</v>
      </c>
      <c r="O11438">
        <f>SECOND(K11438:K23480)</f>
        <v>0</v>
      </c>
      <c r="P11438">
        <v>190</v>
      </c>
      <c r="Q11438">
        <f>G11438-P11438</f>
        <v>14801.86</v>
      </c>
      <c r="R11438" t="s">
        <v>1833</v>
      </c>
      <c r="S11438" t="s">
        <v>18</v>
      </c>
      <c r="T11438" t="s">
        <v>19</v>
      </c>
    </row>
    <row r="11439" spans="1:20" x14ac:dyDescent="0.35">
      <c r="A11439" t="s">
        <v>29</v>
      </c>
      <c r="B11439" t="s">
        <v>80</v>
      </c>
      <c r="C11439" t="s">
        <v>13</v>
      </c>
      <c r="D11439" t="s">
        <v>41</v>
      </c>
      <c r="E11439" t="s">
        <v>81</v>
      </c>
      <c r="F11439" t="s">
        <v>24</v>
      </c>
      <c r="G11439">
        <v>11790.68</v>
      </c>
      <c r="H11439" s="1">
        <v>43400</v>
      </c>
      <c r="I11439" t="str">
        <f t="shared" si="534"/>
        <v>27</v>
      </c>
      <c r="J11439" t="str">
        <f t="shared" si="535"/>
        <v>October</v>
      </c>
      <c r="K11439" t="str">
        <f t="shared" si="536"/>
        <v>2018</v>
      </c>
      <c r="L11439" s="15">
        <v>0.125</v>
      </c>
      <c r="M11439">
        <f>HOUR(K11439:K23481)</f>
        <v>0</v>
      </c>
      <c r="N11439">
        <f>MINUTE(K11439:K23481)</f>
        <v>0</v>
      </c>
      <c r="O11439">
        <f>SECOND(K11439:K23481)</f>
        <v>0</v>
      </c>
      <c r="P11439">
        <v>1377</v>
      </c>
      <c r="Q11439">
        <f>G11439-P11439</f>
        <v>10413.68</v>
      </c>
      <c r="R11439" t="s">
        <v>1833</v>
      </c>
      <c r="S11439" t="s">
        <v>18</v>
      </c>
      <c r="T11439" t="s">
        <v>19</v>
      </c>
    </row>
    <row r="11440" spans="1:20" x14ac:dyDescent="0.35">
      <c r="A11440" t="s">
        <v>29</v>
      </c>
      <c r="B11440" t="s">
        <v>92</v>
      </c>
      <c r="C11440" t="s">
        <v>13</v>
      </c>
      <c r="D11440" t="s">
        <v>31</v>
      </c>
      <c r="E11440" t="s">
        <v>93</v>
      </c>
      <c r="F11440" t="s">
        <v>16</v>
      </c>
      <c r="G11440">
        <v>8860.1299999999992</v>
      </c>
      <c r="H11440" s="1">
        <v>43400</v>
      </c>
      <c r="I11440" t="str">
        <f t="shared" si="534"/>
        <v>27</v>
      </c>
      <c r="J11440" t="str">
        <f t="shared" si="535"/>
        <v>October</v>
      </c>
      <c r="K11440" t="str">
        <f t="shared" si="536"/>
        <v>2018</v>
      </c>
      <c r="L11440" s="15">
        <v>0.125</v>
      </c>
      <c r="M11440">
        <f>HOUR(K11440:K23482)</f>
        <v>0</v>
      </c>
      <c r="N11440">
        <f>MINUTE(K11440:K23482)</f>
        <v>0</v>
      </c>
      <c r="O11440">
        <f>SECOND(K11440:K23482)</f>
        <v>0</v>
      </c>
      <c r="P11440">
        <v>180</v>
      </c>
      <c r="Q11440">
        <f>G11440-P11440</f>
        <v>8680.1299999999992</v>
      </c>
      <c r="R11440" t="s">
        <v>1833</v>
      </c>
      <c r="S11440" t="s">
        <v>18</v>
      </c>
      <c r="T11440" t="s">
        <v>19</v>
      </c>
    </row>
    <row r="11441" spans="1:20" x14ac:dyDescent="0.35">
      <c r="A11441" t="s">
        <v>11</v>
      </c>
      <c r="B11441" t="s">
        <v>62</v>
      </c>
      <c r="C11441" t="s">
        <v>13</v>
      </c>
      <c r="D11441" t="s">
        <v>14</v>
      </c>
      <c r="E11441" t="s">
        <v>63</v>
      </c>
      <c r="F11441" t="s">
        <v>24</v>
      </c>
      <c r="G11441">
        <v>2612.87</v>
      </c>
      <c r="H11441" s="1">
        <v>43400</v>
      </c>
      <c r="I11441" t="str">
        <f t="shared" si="534"/>
        <v>27</v>
      </c>
      <c r="J11441" t="str">
        <f t="shared" si="535"/>
        <v>October</v>
      </c>
      <c r="K11441" t="str">
        <f t="shared" si="536"/>
        <v>2018</v>
      </c>
      <c r="L11441" s="15">
        <v>0.12895833333333334</v>
      </c>
      <c r="M11441">
        <f>HOUR(K11441:K23483)</f>
        <v>0</v>
      </c>
      <c r="N11441">
        <f>MINUTE(K11441:K23483)</f>
        <v>0</v>
      </c>
      <c r="O11441">
        <f>SECOND(K11441:K23483)</f>
        <v>0</v>
      </c>
      <c r="P11441">
        <v>11.98</v>
      </c>
      <c r="Q11441">
        <f>G11441-P11441</f>
        <v>2600.89</v>
      </c>
      <c r="R11441" t="s">
        <v>1686</v>
      </c>
      <c r="S11441" t="s">
        <v>18</v>
      </c>
      <c r="T11441" t="s">
        <v>19</v>
      </c>
    </row>
    <row r="11442" spans="1:20" x14ac:dyDescent="0.35">
      <c r="A11442" t="s">
        <v>11</v>
      </c>
      <c r="B11442" t="s">
        <v>547</v>
      </c>
      <c r="C11442" t="s">
        <v>13</v>
      </c>
      <c r="D11442" t="s">
        <v>14</v>
      </c>
      <c r="E11442" t="s">
        <v>548</v>
      </c>
      <c r="F11442" t="s">
        <v>16</v>
      </c>
      <c r="G11442">
        <v>14152.68</v>
      </c>
      <c r="H11442" s="1">
        <v>43400</v>
      </c>
      <c r="I11442" t="str">
        <f t="shared" si="534"/>
        <v>27</v>
      </c>
      <c r="J11442" t="str">
        <f t="shared" si="535"/>
        <v>October</v>
      </c>
      <c r="K11442" t="str">
        <f t="shared" si="536"/>
        <v>2018</v>
      </c>
      <c r="L11442" s="15">
        <v>0.15376157407407406</v>
      </c>
      <c r="M11442">
        <f>HOUR(K11442:K23484)</f>
        <v>0</v>
      </c>
      <c r="N11442">
        <f>MINUTE(K11442:K23484)</f>
        <v>0</v>
      </c>
      <c r="O11442">
        <f>SECOND(K11442:K23484)</f>
        <v>0</v>
      </c>
      <c r="P11442">
        <v>11.91</v>
      </c>
      <c r="Q11442">
        <f>G11442-P11442</f>
        <v>14140.77</v>
      </c>
      <c r="R11442" t="s">
        <v>330</v>
      </c>
      <c r="S11442" t="s">
        <v>18</v>
      </c>
      <c r="T11442" t="s">
        <v>19</v>
      </c>
    </row>
    <row r="11443" spans="1:20" x14ac:dyDescent="0.35">
      <c r="A11443" t="s">
        <v>29</v>
      </c>
      <c r="B11443" t="s">
        <v>199</v>
      </c>
      <c r="C11443" t="s">
        <v>13</v>
      </c>
      <c r="D11443" t="s">
        <v>31</v>
      </c>
      <c r="E11443" t="s">
        <v>200</v>
      </c>
      <c r="F11443" t="s">
        <v>24</v>
      </c>
      <c r="G11443">
        <v>6963.5</v>
      </c>
      <c r="H11443" s="1">
        <v>43400</v>
      </c>
      <c r="I11443" t="str">
        <f t="shared" si="534"/>
        <v>27</v>
      </c>
      <c r="J11443" t="str">
        <f t="shared" si="535"/>
        <v>October</v>
      </c>
      <c r="K11443" t="str">
        <f t="shared" si="536"/>
        <v>2018</v>
      </c>
      <c r="L11443" s="15">
        <v>0.16666666666666666</v>
      </c>
      <c r="M11443">
        <f>HOUR(K11443:K23485)</f>
        <v>0</v>
      </c>
      <c r="N11443">
        <f>MINUTE(K11443:K23485)</f>
        <v>0</v>
      </c>
      <c r="O11443">
        <f>SECOND(K11443:K23485)</f>
        <v>0</v>
      </c>
      <c r="P11443">
        <v>96</v>
      </c>
      <c r="Q11443">
        <f>G11443-P11443</f>
        <v>6867.5</v>
      </c>
      <c r="R11443" t="s">
        <v>1833</v>
      </c>
      <c r="S11443" t="s">
        <v>18</v>
      </c>
      <c r="T11443" t="s">
        <v>19</v>
      </c>
    </row>
    <row r="11444" spans="1:20" x14ac:dyDescent="0.35">
      <c r="A11444" t="s">
        <v>29</v>
      </c>
      <c r="B11444" t="s">
        <v>197</v>
      </c>
      <c r="C11444" t="s">
        <v>13</v>
      </c>
      <c r="D11444" t="s">
        <v>31</v>
      </c>
      <c r="E11444" t="s">
        <v>23</v>
      </c>
      <c r="F11444" t="s">
        <v>24</v>
      </c>
      <c r="G11444">
        <v>42642.92</v>
      </c>
      <c r="H11444" s="1">
        <v>43400</v>
      </c>
      <c r="I11444" t="str">
        <f t="shared" si="534"/>
        <v>27</v>
      </c>
      <c r="J11444" t="str">
        <f t="shared" si="535"/>
        <v>October</v>
      </c>
      <c r="K11444" t="str">
        <f t="shared" si="536"/>
        <v>2018</v>
      </c>
      <c r="L11444" s="15">
        <v>0.16666666666666666</v>
      </c>
      <c r="M11444">
        <f>HOUR(K11444:K23486)</f>
        <v>0</v>
      </c>
      <c r="N11444">
        <f>MINUTE(K11444:K23486)</f>
        <v>0</v>
      </c>
      <c r="O11444">
        <f>SECOND(K11444:K23486)</f>
        <v>0</v>
      </c>
      <c r="P11444">
        <v>28</v>
      </c>
      <c r="Q11444">
        <f>G11444-P11444</f>
        <v>42614.92</v>
      </c>
      <c r="R11444" t="s">
        <v>1833</v>
      </c>
      <c r="S11444" t="s">
        <v>18</v>
      </c>
      <c r="T11444" t="s">
        <v>19</v>
      </c>
    </row>
    <row r="11445" spans="1:20" x14ac:dyDescent="0.35">
      <c r="A11445" t="s">
        <v>11</v>
      </c>
      <c r="B11445" t="s">
        <v>89</v>
      </c>
      <c r="C11445" t="s">
        <v>13</v>
      </c>
      <c r="D11445" t="s">
        <v>14</v>
      </c>
      <c r="E11445" t="s">
        <v>90</v>
      </c>
      <c r="F11445" t="s">
        <v>24</v>
      </c>
      <c r="G11445">
        <v>10726.33</v>
      </c>
      <c r="H11445" s="1">
        <v>43400</v>
      </c>
      <c r="I11445" t="str">
        <f t="shared" si="534"/>
        <v>27</v>
      </c>
      <c r="J11445" t="str">
        <f t="shared" si="535"/>
        <v>October</v>
      </c>
      <c r="K11445" t="str">
        <f t="shared" si="536"/>
        <v>2018</v>
      </c>
      <c r="L11445" s="15">
        <v>0.17374999999999999</v>
      </c>
      <c r="M11445">
        <f>HOUR(K11445:K23487)</f>
        <v>0</v>
      </c>
      <c r="N11445">
        <f>MINUTE(K11445:K23487)</f>
        <v>0</v>
      </c>
      <c r="O11445">
        <f>SECOND(K11445:K23487)</f>
        <v>0</v>
      </c>
      <c r="P11445">
        <v>11.37</v>
      </c>
      <c r="Q11445">
        <f>G11445-P11445</f>
        <v>10714.96</v>
      </c>
      <c r="R11445" t="s">
        <v>450</v>
      </c>
      <c r="S11445" t="s">
        <v>18</v>
      </c>
      <c r="T11445" t="s">
        <v>19</v>
      </c>
    </row>
    <row r="11446" spans="1:20" x14ac:dyDescent="0.35">
      <c r="A11446" t="s">
        <v>11</v>
      </c>
      <c r="B11446" t="s">
        <v>37</v>
      </c>
      <c r="C11446" t="s">
        <v>13</v>
      </c>
      <c r="D11446" t="s">
        <v>14</v>
      </c>
      <c r="E11446" t="s">
        <v>38</v>
      </c>
      <c r="F11446" t="s">
        <v>16</v>
      </c>
      <c r="G11446">
        <v>11531.77</v>
      </c>
      <c r="H11446" s="1">
        <v>43400</v>
      </c>
      <c r="I11446" t="str">
        <f t="shared" si="534"/>
        <v>27</v>
      </c>
      <c r="J11446" t="str">
        <f t="shared" si="535"/>
        <v>October</v>
      </c>
      <c r="K11446" t="str">
        <f t="shared" si="536"/>
        <v>2018</v>
      </c>
      <c r="L11446" s="15">
        <v>0.1885300925925926</v>
      </c>
      <c r="M11446">
        <f>HOUR(K11446:K23488)</f>
        <v>0</v>
      </c>
      <c r="N11446">
        <f>MINUTE(K11446:K23488)</f>
        <v>0</v>
      </c>
      <c r="O11446">
        <f>SECOND(K11446:K23488)</f>
        <v>0</v>
      </c>
      <c r="P11446">
        <v>21.54</v>
      </c>
      <c r="Q11446">
        <f>G11446-P11446</f>
        <v>11510.23</v>
      </c>
      <c r="R11446" t="s">
        <v>404</v>
      </c>
      <c r="S11446" t="s">
        <v>18</v>
      </c>
      <c r="T11446" t="s">
        <v>19</v>
      </c>
    </row>
    <row r="11447" spans="1:20" x14ac:dyDescent="0.35">
      <c r="A11447" t="s">
        <v>11</v>
      </c>
      <c r="B11447" t="s">
        <v>324</v>
      </c>
      <c r="C11447" t="s">
        <v>13</v>
      </c>
      <c r="D11447" t="s">
        <v>14</v>
      </c>
      <c r="E11447" t="s">
        <v>325</v>
      </c>
      <c r="F11447" t="s">
        <v>24</v>
      </c>
      <c r="G11447">
        <v>22040.2</v>
      </c>
      <c r="H11447" s="1">
        <v>43400</v>
      </c>
      <c r="I11447" t="str">
        <f t="shared" si="534"/>
        <v>27</v>
      </c>
      <c r="J11447" t="str">
        <f t="shared" si="535"/>
        <v>October</v>
      </c>
      <c r="K11447" t="str">
        <f t="shared" si="536"/>
        <v>2018</v>
      </c>
      <c r="L11447" s="15">
        <v>0.20329861111111111</v>
      </c>
      <c r="M11447">
        <f>HOUR(K11447:K23489)</f>
        <v>0</v>
      </c>
      <c r="N11447">
        <f>MINUTE(K11447:K23489)</f>
        <v>0</v>
      </c>
      <c r="O11447">
        <f>SECOND(K11447:K23489)</f>
        <v>0</v>
      </c>
      <c r="P11447">
        <v>5.23</v>
      </c>
      <c r="Q11447">
        <f>G11447-P11447</f>
        <v>22034.97</v>
      </c>
      <c r="R11447" t="s">
        <v>987</v>
      </c>
      <c r="S11447" t="s">
        <v>18</v>
      </c>
      <c r="T11447" t="s">
        <v>19</v>
      </c>
    </row>
    <row r="11448" spans="1:20" x14ac:dyDescent="0.35">
      <c r="A11448" t="s">
        <v>29</v>
      </c>
      <c r="B11448" t="s">
        <v>289</v>
      </c>
      <c r="C11448" t="s">
        <v>13</v>
      </c>
      <c r="D11448" t="s">
        <v>31</v>
      </c>
      <c r="E11448" t="s">
        <v>290</v>
      </c>
      <c r="F11448" t="s">
        <v>24</v>
      </c>
      <c r="G11448">
        <v>13526.04</v>
      </c>
      <c r="H11448" s="1">
        <v>43400</v>
      </c>
      <c r="I11448" t="str">
        <f t="shared" si="534"/>
        <v>27</v>
      </c>
      <c r="J11448" t="str">
        <f t="shared" si="535"/>
        <v>October</v>
      </c>
      <c r="K11448" t="str">
        <f t="shared" si="536"/>
        <v>2018</v>
      </c>
      <c r="L11448" s="15">
        <v>0.20833333333333334</v>
      </c>
      <c r="M11448">
        <f>HOUR(K11448:K23490)</f>
        <v>0</v>
      </c>
      <c r="N11448">
        <f>MINUTE(K11448:K23490)</f>
        <v>0</v>
      </c>
      <c r="O11448">
        <f>SECOND(K11448:K23490)</f>
        <v>0</v>
      </c>
      <c r="P11448">
        <v>26</v>
      </c>
      <c r="Q11448">
        <f>G11448-P11448</f>
        <v>13500.04</v>
      </c>
      <c r="R11448" t="s">
        <v>1833</v>
      </c>
      <c r="S11448" t="s">
        <v>18</v>
      </c>
      <c r="T11448" t="s">
        <v>19</v>
      </c>
    </row>
    <row r="11449" spans="1:20" x14ac:dyDescent="0.35">
      <c r="A11449" t="s">
        <v>29</v>
      </c>
      <c r="B11449" t="s">
        <v>22</v>
      </c>
      <c r="C11449" t="s">
        <v>13</v>
      </c>
      <c r="D11449" t="s">
        <v>31</v>
      </c>
      <c r="E11449" t="s">
        <v>23</v>
      </c>
      <c r="F11449" t="s">
        <v>24</v>
      </c>
      <c r="G11449">
        <v>1900.24</v>
      </c>
      <c r="H11449" s="1">
        <v>43400</v>
      </c>
      <c r="I11449" t="str">
        <f t="shared" si="534"/>
        <v>27</v>
      </c>
      <c r="J11449" t="str">
        <f t="shared" si="535"/>
        <v>October</v>
      </c>
      <c r="K11449" t="str">
        <f t="shared" si="536"/>
        <v>2018</v>
      </c>
      <c r="L11449" s="15">
        <v>0.20833333333333334</v>
      </c>
      <c r="M11449">
        <f>HOUR(K11449:K23491)</f>
        <v>0</v>
      </c>
      <c r="N11449">
        <f>MINUTE(K11449:K23491)</f>
        <v>0</v>
      </c>
      <c r="O11449">
        <f>SECOND(K11449:K23491)</f>
        <v>0</v>
      </c>
      <c r="P11449">
        <v>229</v>
      </c>
      <c r="Q11449">
        <f>G11449-P11449</f>
        <v>1671.24</v>
      </c>
      <c r="R11449" t="s">
        <v>1833</v>
      </c>
      <c r="S11449" t="s">
        <v>18</v>
      </c>
      <c r="T11449" t="s">
        <v>19</v>
      </c>
    </row>
    <row r="11450" spans="1:20" x14ac:dyDescent="0.35">
      <c r="A11450" t="s">
        <v>29</v>
      </c>
      <c r="B11450" t="s">
        <v>118</v>
      </c>
      <c r="C11450" t="s">
        <v>13</v>
      </c>
      <c r="D11450" t="s">
        <v>31</v>
      </c>
      <c r="E11450" t="s">
        <v>119</v>
      </c>
      <c r="F11450" t="s">
        <v>16</v>
      </c>
      <c r="G11450">
        <v>22369.73</v>
      </c>
      <c r="H11450" s="1">
        <v>43400</v>
      </c>
      <c r="I11450" t="str">
        <f t="shared" si="534"/>
        <v>27</v>
      </c>
      <c r="J11450" t="str">
        <f t="shared" si="535"/>
        <v>October</v>
      </c>
      <c r="K11450" t="str">
        <f t="shared" si="536"/>
        <v>2018</v>
      </c>
      <c r="L11450" s="15">
        <v>0.20833333333333334</v>
      </c>
      <c r="M11450">
        <f>HOUR(K11450:K23492)</f>
        <v>0</v>
      </c>
      <c r="N11450">
        <f>MINUTE(K11450:K23492)</f>
        <v>0</v>
      </c>
      <c r="O11450">
        <f>SECOND(K11450:K23492)</f>
        <v>0</v>
      </c>
      <c r="P11450">
        <v>45</v>
      </c>
      <c r="Q11450">
        <f>G11450-P11450</f>
        <v>22324.73</v>
      </c>
      <c r="R11450" t="s">
        <v>1833</v>
      </c>
      <c r="S11450" t="s">
        <v>18</v>
      </c>
      <c r="T11450" t="s">
        <v>19</v>
      </c>
    </row>
    <row r="11451" spans="1:20" x14ac:dyDescent="0.35">
      <c r="A11451" t="s">
        <v>29</v>
      </c>
      <c r="B11451" t="s">
        <v>134</v>
      </c>
      <c r="C11451" t="s">
        <v>13</v>
      </c>
      <c r="D11451" t="s">
        <v>31</v>
      </c>
      <c r="E11451" t="s">
        <v>135</v>
      </c>
      <c r="F11451" t="s">
        <v>16</v>
      </c>
      <c r="G11451">
        <v>17993.84</v>
      </c>
      <c r="H11451" s="1">
        <v>43400</v>
      </c>
      <c r="I11451" t="str">
        <f t="shared" si="534"/>
        <v>27</v>
      </c>
      <c r="J11451" t="str">
        <f t="shared" si="535"/>
        <v>October</v>
      </c>
      <c r="K11451" t="str">
        <f t="shared" si="536"/>
        <v>2018</v>
      </c>
      <c r="L11451" s="15">
        <v>0.20833333333333334</v>
      </c>
      <c r="M11451">
        <f>HOUR(K11451:K23493)</f>
        <v>0</v>
      </c>
      <c r="N11451">
        <f>MINUTE(K11451:K23493)</f>
        <v>0</v>
      </c>
      <c r="O11451">
        <f>SECOND(K11451:K23493)</f>
        <v>0</v>
      </c>
      <c r="P11451">
        <v>43</v>
      </c>
      <c r="Q11451">
        <f>G11451-P11451</f>
        <v>17950.84</v>
      </c>
      <c r="R11451" t="s">
        <v>1833</v>
      </c>
      <c r="S11451" t="s">
        <v>18</v>
      </c>
      <c r="T11451" t="s">
        <v>19</v>
      </c>
    </row>
    <row r="11452" spans="1:20" x14ac:dyDescent="0.35">
      <c r="A11452" t="s">
        <v>29</v>
      </c>
      <c r="B11452" t="s">
        <v>207</v>
      </c>
      <c r="C11452" t="s">
        <v>13</v>
      </c>
      <c r="D11452" t="s">
        <v>31</v>
      </c>
      <c r="E11452" t="s">
        <v>137</v>
      </c>
      <c r="F11452" t="s">
        <v>24</v>
      </c>
      <c r="G11452">
        <v>41822.019999999997</v>
      </c>
      <c r="H11452" s="1">
        <v>43400</v>
      </c>
      <c r="I11452" t="str">
        <f t="shared" si="534"/>
        <v>27</v>
      </c>
      <c r="J11452" t="str">
        <f t="shared" si="535"/>
        <v>October</v>
      </c>
      <c r="K11452" t="str">
        <f t="shared" si="536"/>
        <v>2018</v>
      </c>
      <c r="L11452" s="15">
        <v>0.20833333333333334</v>
      </c>
      <c r="M11452">
        <f>HOUR(K11452:K23494)</f>
        <v>0</v>
      </c>
      <c r="N11452">
        <f>MINUTE(K11452:K23494)</f>
        <v>0</v>
      </c>
      <c r="O11452">
        <f>SECOND(K11452:K23494)</f>
        <v>0</v>
      </c>
      <c r="P11452">
        <v>37</v>
      </c>
      <c r="Q11452">
        <f>G11452-P11452</f>
        <v>41785.019999999997</v>
      </c>
      <c r="R11452" t="s">
        <v>1833</v>
      </c>
      <c r="S11452" t="s">
        <v>18</v>
      </c>
      <c r="T11452" t="s">
        <v>19</v>
      </c>
    </row>
    <row r="11453" spans="1:20" x14ac:dyDescent="0.35">
      <c r="A11453" t="s">
        <v>11</v>
      </c>
      <c r="B11453" t="s">
        <v>547</v>
      </c>
      <c r="C11453" t="s">
        <v>13</v>
      </c>
      <c r="D11453" t="s">
        <v>14</v>
      </c>
      <c r="E11453" t="s">
        <v>548</v>
      </c>
      <c r="F11453" t="s">
        <v>16</v>
      </c>
      <c r="G11453">
        <v>14114.6</v>
      </c>
      <c r="H11453" s="1">
        <v>43400</v>
      </c>
      <c r="I11453" t="str">
        <f t="shared" si="534"/>
        <v>27</v>
      </c>
      <c r="J11453" t="str">
        <f t="shared" si="535"/>
        <v>October</v>
      </c>
      <c r="K11453" t="str">
        <f t="shared" si="536"/>
        <v>2018</v>
      </c>
      <c r="L11453" s="15">
        <v>0.26734953703703707</v>
      </c>
      <c r="M11453">
        <f>HOUR(K11453:K23495)</f>
        <v>0</v>
      </c>
      <c r="N11453">
        <f>MINUTE(K11453:K23495)</f>
        <v>0</v>
      </c>
      <c r="O11453">
        <f>SECOND(K11453:K23495)</f>
        <v>0</v>
      </c>
      <c r="P11453">
        <v>38.08</v>
      </c>
      <c r="Q11453">
        <f>G11453-P11453</f>
        <v>14076.52</v>
      </c>
      <c r="R11453" t="s">
        <v>360</v>
      </c>
      <c r="S11453" t="s">
        <v>18</v>
      </c>
      <c r="T11453" t="s">
        <v>19</v>
      </c>
    </row>
    <row r="11454" spans="1:20" x14ac:dyDescent="0.35">
      <c r="A11454" t="s">
        <v>11</v>
      </c>
      <c r="B11454" t="s">
        <v>77</v>
      </c>
      <c r="C11454" t="s">
        <v>13</v>
      </c>
      <c r="D11454" t="s">
        <v>14</v>
      </c>
      <c r="E11454" t="s">
        <v>78</v>
      </c>
      <c r="F11454" t="s">
        <v>16</v>
      </c>
      <c r="G11454">
        <v>17152.12</v>
      </c>
      <c r="H11454" s="1">
        <v>43400</v>
      </c>
      <c r="I11454" t="str">
        <f t="shared" si="534"/>
        <v>27</v>
      </c>
      <c r="J11454" t="str">
        <f t="shared" si="535"/>
        <v>October</v>
      </c>
      <c r="K11454" t="str">
        <f t="shared" si="536"/>
        <v>2018</v>
      </c>
      <c r="L11454" s="15">
        <v>0.30843749999999998</v>
      </c>
      <c r="M11454">
        <f>HOUR(K11454:K23496)</f>
        <v>0</v>
      </c>
      <c r="N11454">
        <f>MINUTE(K11454:K23496)</f>
        <v>0</v>
      </c>
      <c r="O11454">
        <f>SECOND(K11454:K23496)</f>
        <v>0</v>
      </c>
      <c r="P11454">
        <v>6.46</v>
      </c>
      <c r="Q11454">
        <f>G11454-P11454</f>
        <v>17145.66</v>
      </c>
      <c r="R11454" t="s">
        <v>21</v>
      </c>
      <c r="S11454" t="s">
        <v>18</v>
      </c>
      <c r="T11454" t="s">
        <v>19</v>
      </c>
    </row>
    <row r="11455" spans="1:20" x14ac:dyDescent="0.35">
      <c r="A11455" t="s">
        <v>11</v>
      </c>
      <c r="B11455" t="s">
        <v>186</v>
      </c>
      <c r="C11455" t="s">
        <v>13</v>
      </c>
      <c r="D11455" t="s">
        <v>20</v>
      </c>
      <c r="E11455" t="s">
        <v>187</v>
      </c>
      <c r="F11455" t="s">
        <v>16</v>
      </c>
      <c r="G11455">
        <v>6467.55</v>
      </c>
      <c r="H11455" s="1">
        <v>43400</v>
      </c>
      <c r="I11455" t="str">
        <f t="shared" si="534"/>
        <v>27</v>
      </c>
      <c r="J11455" t="str">
        <f t="shared" si="535"/>
        <v>October</v>
      </c>
      <c r="K11455" t="str">
        <f t="shared" si="536"/>
        <v>2018</v>
      </c>
      <c r="L11455" s="15">
        <v>0.33447916666666666</v>
      </c>
      <c r="M11455">
        <f>HOUR(K11455:K23497)</f>
        <v>0</v>
      </c>
      <c r="N11455">
        <f>MINUTE(K11455:K23497)</f>
        <v>0</v>
      </c>
      <c r="O11455">
        <f>SECOND(K11455:K23497)</f>
        <v>0</v>
      </c>
      <c r="P11455">
        <v>39.19</v>
      </c>
      <c r="Q11455">
        <f>G11455-P11455</f>
        <v>6428.3600000000006</v>
      </c>
      <c r="R11455" t="s">
        <v>1602</v>
      </c>
      <c r="S11455" t="s">
        <v>18</v>
      </c>
      <c r="T11455" t="s">
        <v>19</v>
      </c>
    </row>
    <row r="11456" spans="1:20" x14ac:dyDescent="0.35">
      <c r="A11456" t="s">
        <v>11</v>
      </c>
      <c r="B11456" t="s">
        <v>73</v>
      </c>
      <c r="C11456" t="s">
        <v>13</v>
      </c>
      <c r="D11456" t="s">
        <v>20</v>
      </c>
      <c r="E11456" t="s">
        <v>74</v>
      </c>
      <c r="F11456" t="s">
        <v>16</v>
      </c>
      <c r="G11456">
        <v>23394.31</v>
      </c>
      <c r="H11456" s="1">
        <v>43400</v>
      </c>
      <c r="I11456" t="str">
        <f t="shared" si="534"/>
        <v>27</v>
      </c>
      <c r="J11456" t="str">
        <f t="shared" si="535"/>
        <v>October</v>
      </c>
      <c r="K11456" t="str">
        <f t="shared" si="536"/>
        <v>2018</v>
      </c>
      <c r="L11456" s="15">
        <v>0.3427546296296296</v>
      </c>
      <c r="M11456">
        <f>HOUR(K11456:K23498)</f>
        <v>0</v>
      </c>
      <c r="N11456">
        <f>MINUTE(K11456:K23498)</f>
        <v>0</v>
      </c>
      <c r="O11456">
        <f>SECOND(K11456:K23498)</f>
        <v>0</v>
      </c>
      <c r="P11456">
        <v>35.08</v>
      </c>
      <c r="Q11456">
        <f>G11456-P11456</f>
        <v>23359.23</v>
      </c>
      <c r="R11456" t="s">
        <v>550</v>
      </c>
      <c r="S11456" t="s">
        <v>18</v>
      </c>
      <c r="T11456" t="s">
        <v>19</v>
      </c>
    </row>
    <row r="11457" spans="1:20" x14ac:dyDescent="0.35">
      <c r="A11457" t="s">
        <v>11</v>
      </c>
      <c r="B11457" t="s">
        <v>100</v>
      </c>
      <c r="C11457" t="s">
        <v>13</v>
      </c>
      <c r="D11457" t="s">
        <v>14</v>
      </c>
      <c r="E11457" t="s">
        <v>101</v>
      </c>
      <c r="F11457" t="s">
        <v>16</v>
      </c>
      <c r="G11457">
        <v>8889.23</v>
      </c>
      <c r="H11457" s="1">
        <v>43400</v>
      </c>
      <c r="I11457" t="str">
        <f t="shared" si="534"/>
        <v>27</v>
      </c>
      <c r="J11457" t="str">
        <f t="shared" si="535"/>
        <v>October</v>
      </c>
      <c r="K11457" t="str">
        <f t="shared" si="536"/>
        <v>2018</v>
      </c>
      <c r="L11457" s="15">
        <v>0.35101851851851856</v>
      </c>
      <c r="M11457">
        <f>HOUR(K11457:K23499)</f>
        <v>0</v>
      </c>
      <c r="N11457">
        <f>MINUTE(K11457:K23499)</f>
        <v>0</v>
      </c>
      <c r="O11457">
        <f>SECOND(K11457:K23499)</f>
        <v>0</v>
      </c>
      <c r="P11457">
        <v>25.63</v>
      </c>
      <c r="Q11457">
        <f>G11457-P11457</f>
        <v>8863.6</v>
      </c>
      <c r="R11457" t="s">
        <v>261</v>
      </c>
      <c r="S11457" t="s">
        <v>18</v>
      </c>
      <c r="T11457" t="s">
        <v>19</v>
      </c>
    </row>
    <row r="11458" spans="1:20" x14ac:dyDescent="0.35">
      <c r="A11458" t="s">
        <v>11</v>
      </c>
      <c r="B11458" t="s">
        <v>49</v>
      </c>
      <c r="C11458" t="s">
        <v>13</v>
      </c>
      <c r="D11458" t="s">
        <v>14</v>
      </c>
      <c r="E11458" t="s">
        <v>50</v>
      </c>
      <c r="F11458" t="s">
        <v>24</v>
      </c>
      <c r="G11458">
        <v>5544.46</v>
      </c>
      <c r="H11458" s="1">
        <v>43400</v>
      </c>
      <c r="I11458" t="str">
        <f t="shared" si="534"/>
        <v>27</v>
      </c>
      <c r="J11458" t="str">
        <f t="shared" si="535"/>
        <v>October</v>
      </c>
      <c r="K11458" t="str">
        <f t="shared" si="536"/>
        <v>2018</v>
      </c>
      <c r="L11458" s="15">
        <v>0.35928240740740741</v>
      </c>
      <c r="M11458">
        <f>HOUR(K11458:K23500)</f>
        <v>0</v>
      </c>
      <c r="N11458">
        <f>MINUTE(K11458:K23500)</f>
        <v>0</v>
      </c>
      <c r="O11458">
        <f>SECOND(K11458:K23500)</f>
        <v>0</v>
      </c>
      <c r="P11458">
        <v>8.3699999999999992</v>
      </c>
      <c r="Q11458">
        <f>G11458-P11458</f>
        <v>5536.09</v>
      </c>
      <c r="R11458" t="s">
        <v>821</v>
      </c>
      <c r="S11458" t="s">
        <v>18</v>
      </c>
      <c r="T11458" t="s">
        <v>19</v>
      </c>
    </row>
    <row r="11459" spans="1:20" x14ac:dyDescent="0.35">
      <c r="A11459" t="s">
        <v>11</v>
      </c>
      <c r="B11459" t="s">
        <v>268</v>
      </c>
      <c r="C11459" t="s">
        <v>13</v>
      </c>
      <c r="D11459" t="s">
        <v>14</v>
      </c>
      <c r="E11459" t="s">
        <v>269</v>
      </c>
      <c r="F11459" t="s">
        <v>16</v>
      </c>
      <c r="G11459">
        <v>4646.49</v>
      </c>
      <c r="H11459" s="1">
        <v>43400</v>
      </c>
      <c r="I11459" t="str">
        <f t="shared" ref="I11459:I11522" si="537">TEXT(H11459,"dd")</f>
        <v>27</v>
      </c>
      <c r="J11459" t="str">
        <f t="shared" ref="J11459:J11522" si="538">TEXT(H11459,"mmmm")</f>
        <v>October</v>
      </c>
      <c r="K11459" t="str">
        <f t="shared" ref="K11459:K11522" si="539">TEXT(H11459,"yyyy")</f>
        <v>2018</v>
      </c>
      <c r="L11459" s="15">
        <v>0.36755787037037035</v>
      </c>
      <c r="M11459">
        <f>HOUR(K11459:K23501)</f>
        <v>0</v>
      </c>
      <c r="N11459">
        <f>MINUTE(K11459:K23501)</f>
        <v>0</v>
      </c>
      <c r="O11459">
        <f>SECOND(K11459:K23501)</f>
        <v>0</v>
      </c>
      <c r="P11459">
        <v>10.32</v>
      </c>
      <c r="Q11459">
        <f>G11459-P11459</f>
        <v>4636.17</v>
      </c>
      <c r="R11459" t="s">
        <v>464</v>
      </c>
      <c r="S11459" t="s">
        <v>18</v>
      </c>
      <c r="T11459" t="s">
        <v>19</v>
      </c>
    </row>
    <row r="11460" spans="1:20" x14ac:dyDescent="0.35">
      <c r="A11460" t="s">
        <v>11</v>
      </c>
      <c r="B11460" t="s">
        <v>268</v>
      </c>
      <c r="C11460" t="s">
        <v>13</v>
      </c>
      <c r="D11460" t="s">
        <v>14</v>
      </c>
      <c r="E11460" t="s">
        <v>269</v>
      </c>
      <c r="F11460" t="s">
        <v>16</v>
      </c>
      <c r="G11460">
        <v>4596.55</v>
      </c>
      <c r="H11460" s="1">
        <v>43400</v>
      </c>
      <c r="I11460" t="str">
        <f t="shared" si="537"/>
        <v>27</v>
      </c>
      <c r="J11460" t="str">
        <f t="shared" si="538"/>
        <v>October</v>
      </c>
      <c r="K11460" t="str">
        <f t="shared" si="539"/>
        <v>2018</v>
      </c>
      <c r="L11460" s="15">
        <v>0.37560185185185185</v>
      </c>
      <c r="M11460">
        <f>HOUR(K11460:K23502)</f>
        <v>0</v>
      </c>
      <c r="N11460">
        <f>MINUTE(K11460:K23502)</f>
        <v>0</v>
      </c>
      <c r="O11460">
        <f>SECOND(K11460:K23502)</f>
        <v>0</v>
      </c>
      <c r="P11460">
        <v>49.94</v>
      </c>
      <c r="Q11460">
        <f>G11460-P11460</f>
        <v>4546.6100000000006</v>
      </c>
      <c r="R11460" t="s">
        <v>1784</v>
      </c>
      <c r="S11460" t="s">
        <v>18</v>
      </c>
      <c r="T11460" t="s">
        <v>19</v>
      </c>
    </row>
    <row r="11461" spans="1:20" x14ac:dyDescent="0.35">
      <c r="A11461" t="s">
        <v>11</v>
      </c>
      <c r="B11461" t="s">
        <v>58</v>
      </c>
      <c r="C11461" t="s">
        <v>13</v>
      </c>
      <c r="D11461" t="s">
        <v>14</v>
      </c>
      <c r="E11461" t="s">
        <v>59</v>
      </c>
      <c r="F11461" t="s">
        <v>16</v>
      </c>
      <c r="G11461">
        <v>4653.26</v>
      </c>
      <c r="H11461" s="1">
        <v>43400</v>
      </c>
      <c r="I11461" t="str">
        <f t="shared" si="537"/>
        <v>27</v>
      </c>
      <c r="J11461" t="str">
        <f t="shared" si="538"/>
        <v>October</v>
      </c>
      <c r="K11461" t="str">
        <f t="shared" si="539"/>
        <v>2018</v>
      </c>
      <c r="L11461" s="15">
        <v>0.38163194444444448</v>
      </c>
      <c r="M11461">
        <f>HOUR(K11461:K23503)</f>
        <v>0</v>
      </c>
      <c r="N11461">
        <f>MINUTE(K11461:K23503)</f>
        <v>0</v>
      </c>
      <c r="O11461">
        <f>SECOND(K11461:K23503)</f>
        <v>0</v>
      </c>
      <c r="P11461">
        <v>14.16</v>
      </c>
      <c r="Q11461">
        <f>G11461-P11461</f>
        <v>4639.1000000000004</v>
      </c>
      <c r="R11461" t="s">
        <v>633</v>
      </c>
      <c r="S11461" t="s">
        <v>18</v>
      </c>
      <c r="T11461" t="s">
        <v>19</v>
      </c>
    </row>
    <row r="11462" spans="1:20" x14ac:dyDescent="0.35">
      <c r="A11462" t="s">
        <v>11</v>
      </c>
      <c r="B11462" t="s">
        <v>37</v>
      </c>
      <c r="C11462" t="s">
        <v>13</v>
      </c>
      <c r="D11462" t="s">
        <v>14</v>
      </c>
      <c r="E11462" t="s">
        <v>38</v>
      </c>
      <c r="F11462" t="s">
        <v>16</v>
      </c>
      <c r="G11462">
        <v>11499.25</v>
      </c>
      <c r="H11462" s="1">
        <v>43400</v>
      </c>
      <c r="I11462" t="str">
        <f t="shared" si="537"/>
        <v>27</v>
      </c>
      <c r="J11462" t="str">
        <f t="shared" si="538"/>
        <v>October</v>
      </c>
      <c r="K11462" t="str">
        <f t="shared" si="539"/>
        <v>2018</v>
      </c>
      <c r="L11462" s="15">
        <v>0.38767361111111115</v>
      </c>
      <c r="M11462">
        <f>HOUR(K11462:K23504)</f>
        <v>0</v>
      </c>
      <c r="N11462">
        <f>MINUTE(K11462:K23504)</f>
        <v>0</v>
      </c>
      <c r="O11462">
        <f>SECOND(K11462:K23504)</f>
        <v>0</v>
      </c>
      <c r="P11462">
        <v>32.520000000000003</v>
      </c>
      <c r="Q11462">
        <f>G11462-P11462</f>
        <v>11466.73</v>
      </c>
      <c r="R11462" t="s">
        <v>1785</v>
      </c>
      <c r="S11462" t="s">
        <v>18</v>
      </c>
      <c r="T11462" t="s">
        <v>19</v>
      </c>
    </row>
    <row r="11463" spans="1:20" x14ac:dyDescent="0.35">
      <c r="A11463" t="s">
        <v>11</v>
      </c>
      <c r="B11463" t="s">
        <v>42</v>
      </c>
      <c r="C11463" t="s">
        <v>13</v>
      </c>
      <c r="D11463" t="s">
        <v>20</v>
      </c>
      <c r="E11463" t="s">
        <v>43</v>
      </c>
      <c r="F11463" t="s">
        <v>24</v>
      </c>
      <c r="G11463">
        <v>17430.240000000002</v>
      </c>
      <c r="H11463" s="1">
        <v>43400</v>
      </c>
      <c r="I11463" t="str">
        <f t="shared" si="537"/>
        <v>27</v>
      </c>
      <c r="J11463" t="str">
        <f t="shared" si="538"/>
        <v>October</v>
      </c>
      <c r="K11463" t="str">
        <f t="shared" si="539"/>
        <v>2018</v>
      </c>
      <c r="L11463" s="15">
        <v>0.39371527777777776</v>
      </c>
      <c r="M11463">
        <f>HOUR(K11463:K23505)</f>
        <v>0</v>
      </c>
      <c r="N11463">
        <f>MINUTE(K11463:K23505)</f>
        <v>0</v>
      </c>
      <c r="O11463">
        <f>SECOND(K11463:K23505)</f>
        <v>0</v>
      </c>
      <c r="P11463">
        <v>21.76</v>
      </c>
      <c r="Q11463">
        <f>G11463-P11463</f>
        <v>17408.480000000003</v>
      </c>
      <c r="R11463" t="s">
        <v>1786</v>
      </c>
      <c r="S11463" t="s">
        <v>18</v>
      </c>
      <c r="T11463" t="s">
        <v>19</v>
      </c>
    </row>
    <row r="11464" spans="1:20" x14ac:dyDescent="0.35">
      <c r="A11464" t="s">
        <v>11</v>
      </c>
      <c r="B11464" t="s">
        <v>80</v>
      </c>
      <c r="C11464" t="s">
        <v>13</v>
      </c>
      <c r="D11464" t="s">
        <v>20</v>
      </c>
      <c r="E11464" t="s">
        <v>81</v>
      </c>
      <c r="F11464" t="s">
        <v>24</v>
      </c>
      <c r="G11464">
        <v>11757.93</v>
      </c>
      <c r="H11464" s="1">
        <v>43400</v>
      </c>
      <c r="I11464" t="str">
        <f t="shared" si="537"/>
        <v>27</v>
      </c>
      <c r="J11464" t="str">
        <f t="shared" si="538"/>
        <v>October</v>
      </c>
      <c r="K11464" t="str">
        <f t="shared" si="539"/>
        <v>2018</v>
      </c>
      <c r="L11464" s="15">
        <v>0.39975694444444443</v>
      </c>
      <c r="M11464">
        <f>HOUR(K11464:K23506)</f>
        <v>0</v>
      </c>
      <c r="N11464">
        <f>MINUTE(K11464:K23506)</f>
        <v>0</v>
      </c>
      <c r="O11464">
        <f>SECOND(K11464:K23506)</f>
        <v>0</v>
      </c>
      <c r="P11464">
        <v>32.75</v>
      </c>
      <c r="Q11464">
        <f>G11464-P11464</f>
        <v>11725.18</v>
      </c>
      <c r="R11464" t="s">
        <v>927</v>
      </c>
      <c r="S11464" t="s">
        <v>18</v>
      </c>
      <c r="T11464" t="s">
        <v>19</v>
      </c>
    </row>
    <row r="11465" spans="1:20" x14ac:dyDescent="0.35">
      <c r="A11465" t="s">
        <v>11</v>
      </c>
      <c r="B11465" t="s">
        <v>37</v>
      </c>
      <c r="C11465" t="s">
        <v>13</v>
      </c>
      <c r="D11465" t="s">
        <v>20</v>
      </c>
      <c r="E11465" t="s">
        <v>38</v>
      </c>
      <c r="F11465" t="s">
        <v>16</v>
      </c>
      <c r="G11465">
        <v>11480.6</v>
      </c>
      <c r="H11465" s="1">
        <v>43400</v>
      </c>
      <c r="I11465" t="str">
        <f t="shared" si="537"/>
        <v>27</v>
      </c>
      <c r="J11465" t="str">
        <f t="shared" si="538"/>
        <v>October</v>
      </c>
      <c r="K11465" t="str">
        <f t="shared" si="539"/>
        <v>2018</v>
      </c>
      <c r="L11465" s="15">
        <v>0.40578703703703706</v>
      </c>
      <c r="M11465">
        <f>HOUR(K11465:K23507)</f>
        <v>0</v>
      </c>
      <c r="N11465">
        <f>MINUTE(K11465:K23507)</f>
        <v>0</v>
      </c>
      <c r="O11465">
        <f>SECOND(K11465:K23507)</f>
        <v>0</v>
      </c>
      <c r="P11465">
        <v>18.649999999999999</v>
      </c>
      <c r="Q11465">
        <f>G11465-P11465</f>
        <v>11461.95</v>
      </c>
      <c r="R11465" t="s">
        <v>484</v>
      </c>
      <c r="S11465" t="s">
        <v>18</v>
      </c>
      <c r="T11465" t="s">
        <v>19</v>
      </c>
    </row>
    <row r="11466" spans="1:20" x14ac:dyDescent="0.35">
      <c r="A11466" t="s">
        <v>11</v>
      </c>
      <c r="B11466" t="s">
        <v>379</v>
      </c>
      <c r="C11466" t="s">
        <v>13</v>
      </c>
      <c r="D11466" t="s">
        <v>14</v>
      </c>
      <c r="E11466" t="s">
        <v>380</v>
      </c>
      <c r="F11466" t="s">
        <v>16</v>
      </c>
      <c r="G11466">
        <v>21167.9</v>
      </c>
      <c r="H11466" s="1">
        <v>43400</v>
      </c>
      <c r="I11466" t="str">
        <f t="shared" si="537"/>
        <v>27</v>
      </c>
      <c r="J11466" t="str">
        <f t="shared" si="538"/>
        <v>October</v>
      </c>
      <c r="K11466" t="str">
        <f t="shared" si="539"/>
        <v>2018</v>
      </c>
      <c r="L11466" s="15">
        <v>0.41182870370370367</v>
      </c>
      <c r="M11466">
        <f>HOUR(K11466:K23508)</f>
        <v>0</v>
      </c>
      <c r="N11466">
        <f>MINUTE(K11466:K23508)</f>
        <v>0</v>
      </c>
      <c r="O11466">
        <f>SECOND(K11466:K23508)</f>
        <v>0</v>
      </c>
      <c r="P11466">
        <v>22.24</v>
      </c>
      <c r="Q11466">
        <f>G11466-P11466</f>
        <v>21145.66</v>
      </c>
      <c r="R11466" t="s">
        <v>1787</v>
      </c>
      <c r="S11466" t="s">
        <v>18</v>
      </c>
      <c r="T11466" t="s">
        <v>19</v>
      </c>
    </row>
    <row r="11467" spans="1:20" x14ac:dyDescent="0.35">
      <c r="A11467" t="s">
        <v>29</v>
      </c>
      <c r="B11467" t="s">
        <v>37</v>
      </c>
      <c r="C11467" t="s">
        <v>13</v>
      </c>
      <c r="D11467" t="s">
        <v>31</v>
      </c>
      <c r="E11467" t="s">
        <v>38</v>
      </c>
      <c r="F11467" t="s">
        <v>16</v>
      </c>
      <c r="G11467">
        <v>11286.6</v>
      </c>
      <c r="H11467" s="1">
        <v>43400</v>
      </c>
      <c r="I11467" t="str">
        <f t="shared" si="537"/>
        <v>27</v>
      </c>
      <c r="J11467" t="str">
        <f t="shared" si="538"/>
        <v>October</v>
      </c>
      <c r="K11467" t="str">
        <f t="shared" si="539"/>
        <v>2018</v>
      </c>
      <c r="L11467" s="15">
        <v>0.41666666666666669</v>
      </c>
      <c r="M11467">
        <f>HOUR(K11467:K23509)</f>
        <v>0</v>
      </c>
      <c r="N11467">
        <f>MINUTE(K11467:K23509)</f>
        <v>0</v>
      </c>
      <c r="O11467">
        <f>SECOND(K11467:K23509)</f>
        <v>0</v>
      </c>
      <c r="P11467">
        <v>194</v>
      </c>
      <c r="Q11467">
        <f>G11467-P11467</f>
        <v>11092.6</v>
      </c>
      <c r="R11467" t="s">
        <v>1833</v>
      </c>
      <c r="S11467" t="s">
        <v>18</v>
      </c>
      <c r="T11467" t="s">
        <v>19</v>
      </c>
    </row>
    <row r="11468" spans="1:20" x14ac:dyDescent="0.35">
      <c r="A11468" t="s">
        <v>29</v>
      </c>
      <c r="B11468" t="s">
        <v>186</v>
      </c>
      <c r="C11468" t="s">
        <v>13</v>
      </c>
      <c r="D11468" t="s">
        <v>31</v>
      </c>
      <c r="E11468" t="s">
        <v>187</v>
      </c>
      <c r="F11468" t="s">
        <v>16</v>
      </c>
      <c r="G11468">
        <v>6422.55</v>
      </c>
      <c r="H11468" s="1">
        <v>43400</v>
      </c>
      <c r="I11468" t="str">
        <f t="shared" si="537"/>
        <v>27</v>
      </c>
      <c r="J11468" t="str">
        <f t="shared" si="538"/>
        <v>October</v>
      </c>
      <c r="K11468" t="str">
        <f t="shared" si="539"/>
        <v>2018</v>
      </c>
      <c r="L11468" s="15">
        <v>0.41666666666666669</v>
      </c>
      <c r="M11468">
        <f>HOUR(K11468:K23510)</f>
        <v>0</v>
      </c>
      <c r="N11468">
        <f>MINUTE(K11468:K23510)</f>
        <v>0</v>
      </c>
      <c r="O11468">
        <f>SECOND(K11468:K23510)</f>
        <v>0</v>
      </c>
      <c r="P11468">
        <v>45</v>
      </c>
      <c r="Q11468">
        <f>G11468-P11468</f>
        <v>6377.55</v>
      </c>
      <c r="R11468" t="s">
        <v>1833</v>
      </c>
      <c r="S11468" t="s">
        <v>18</v>
      </c>
      <c r="T11468" t="s">
        <v>19</v>
      </c>
    </row>
    <row r="11469" spans="1:20" x14ac:dyDescent="0.35">
      <c r="A11469" t="s">
        <v>11</v>
      </c>
      <c r="B11469" t="s">
        <v>71</v>
      </c>
      <c r="C11469" t="s">
        <v>13</v>
      </c>
      <c r="D11469" t="s">
        <v>20</v>
      </c>
      <c r="E11469" t="s">
        <v>63</v>
      </c>
      <c r="F11469" t="s">
        <v>24</v>
      </c>
      <c r="G11469">
        <v>12305.17</v>
      </c>
      <c r="H11469" s="1">
        <v>43400</v>
      </c>
      <c r="I11469" t="str">
        <f t="shared" si="537"/>
        <v>27</v>
      </c>
      <c r="J11469" t="str">
        <f t="shared" si="538"/>
        <v>October</v>
      </c>
      <c r="K11469" t="str">
        <f t="shared" si="539"/>
        <v>2018</v>
      </c>
      <c r="L11469" s="15">
        <v>0.41967592592592595</v>
      </c>
      <c r="M11469">
        <f>HOUR(K11469:K23511)</f>
        <v>0</v>
      </c>
      <c r="N11469">
        <f>MINUTE(K11469:K23511)</f>
        <v>0</v>
      </c>
      <c r="O11469">
        <f>SECOND(K11469:K23511)</f>
        <v>0</v>
      </c>
      <c r="P11469">
        <v>39.17</v>
      </c>
      <c r="Q11469">
        <f>G11469-P11469</f>
        <v>12266</v>
      </c>
      <c r="R11469" t="s">
        <v>1555</v>
      </c>
      <c r="S11469" t="s">
        <v>18</v>
      </c>
      <c r="T11469" t="s">
        <v>19</v>
      </c>
    </row>
    <row r="11470" spans="1:20" x14ac:dyDescent="0.35">
      <c r="A11470" t="s">
        <v>11</v>
      </c>
      <c r="B11470" t="s">
        <v>227</v>
      </c>
      <c r="C11470" t="s">
        <v>13</v>
      </c>
      <c r="D11470" t="s">
        <v>20</v>
      </c>
      <c r="E11470" t="s">
        <v>228</v>
      </c>
      <c r="F11470" t="s">
        <v>24</v>
      </c>
      <c r="G11470">
        <v>20046.759999999998</v>
      </c>
      <c r="H11470" s="1">
        <v>43400</v>
      </c>
      <c r="I11470" t="str">
        <f t="shared" si="537"/>
        <v>27</v>
      </c>
      <c r="J11470" t="str">
        <f t="shared" si="538"/>
        <v>October</v>
      </c>
      <c r="K11470" t="str">
        <f t="shared" si="539"/>
        <v>2018</v>
      </c>
      <c r="L11470" s="15">
        <v>0.43478009259259259</v>
      </c>
      <c r="M11470">
        <f>HOUR(K11470:K23512)</f>
        <v>0</v>
      </c>
      <c r="N11470">
        <f>MINUTE(K11470:K23512)</f>
        <v>0</v>
      </c>
      <c r="O11470">
        <f>SECOND(K11470:K23512)</f>
        <v>0</v>
      </c>
      <c r="P11470">
        <v>6.11</v>
      </c>
      <c r="Q11470">
        <f>G11470-P11470</f>
        <v>20040.649999999998</v>
      </c>
      <c r="R11470" t="s">
        <v>1365</v>
      </c>
      <c r="S11470" t="s">
        <v>18</v>
      </c>
      <c r="T11470" t="s">
        <v>19</v>
      </c>
    </row>
    <row r="11471" spans="1:20" x14ac:dyDescent="0.35">
      <c r="A11471" t="s">
        <v>11</v>
      </c>
      <c r="B11471" t="s">
        <v>199</v>
      </c>
      <c r="C11471" t="s">
        <v>13</v>
      </c>
      <c r="D11471" t="s">
        <v>14</v>
      </c>
      <c r="E11471" t="s">
        <v>200</v>
      </c>
      <c r="F11471" t="s">
        <v>24</v>
      </c>
      <c r="G11471">
        <v>6932.75</v>
      </c>
      <c r="H11471" s="1">
        <v>43400</v>
      </c>
      <c r="I11471" t="str">
        <f t="shared" si="537"/>
        <v>27</v>
      </c>
      <c r="J11471" t="str">
        <f t="shared" si="538"/>
        <v>October</v>
      </c>
      <c r="K11471" t="str">
        <f t="shared" si="539"/>
        <v>2018</v>
      </c>
      <c r="L11471" s="15">
        <v>0.44987268518518514</v>
      </c>
      <c r="M11471">
        <f>HOUR(K11471:K23513)</f>
        <v>0</v>
      </c>
      <c r="N11471">
        <f>MINUTE(K11471:K23513)</f>
        <v>0</v>
      </c>
      <c r="O11471">
        <f>SECOND(K11471:K23513)</f>
        <v>0</v>
      </c>
      <c r="P11471">
        <v>30.75</v>
      </c>
      <c r="Q11471">
        <f>G11471-P11471</f>
        <v>6902</v>
      </c>
      <c r="R11471" t="s">
        <v>498</v>
      </c>
      <c r="S11471" t="s">
        <v>18</v>
      </c>
      <c r="T11471" t="s">
        <v>19</v>
      </c>
    </row>
    <row r="11472" spans="1:20" x14ac:dyDescent="0.35">
      <c r="A11472" t="s">
        <v>29</v>
      </c>
      <c r="B11472" t="s">
        <v>289</v>
      </c>
      <c r="C11472" t="s">
        <v>13</v>
      </c>
      <c r="D11472" t="s">
        <v>31</v>
      </c>
      <c r="E11472" t="s">
        <v>290</v>
      </c>
      <c r="F11472" t="s">
        <v>24</v>
      </c>
      <c r="G11472">
        <v>13509.04</v>
      </c>
      <c r="H11472" s="1">
        <v>43400</v>
      </c>
      <c r="I11472" t="str">
        <f t="shared" si="537"/>
        <v>27</v>
      </c>
      <c r="J11472" t="str">
        <f t="shared" si="538"/>
        <v>October</v>
      </c>
      <c r="K11472" t="str">
        <f t="shared" si="539"/>
        <v>2018</v>
      </c>
      <c r="L11472" s="15">
        <v>0.45833333333333331</v>
      </c>
      <c r="M11472">
        <f>HOUR(K11472:K23514)</f>
        <v>0</v>
      </c>
      <c r="N11472">
        <f>MINUTE(K11472:K23514)</f>
        <v>0</v>
      </c>
      <c r="O11472">
        <f>SECOND(K11472:K23514)</f>
        <v>0</v>
      </c>
      <c r="P11472">
        <v>17</v>
      </c>
      <c r="Q11472">
        <f>G11472-P11472</f>
        <v>13492.04</v>
      </c>
      <c r="R11472" t="s">
        <v>1833</v>
      </c>
      <c r="S11472" t="s">
        <v>18</v>
      </c>
      <c r="T11472" t="s">
        <v>19</v>
      </c>
    </row>
    <row r="11473" spans="1:20" x14ac:dyDescent="0.35">
      <c r="A11473" t="s">
        <v>29</v>
      </c>
      <c r="B11473" t="s">
        <v>395</v>
      </c>
      <c r="C11473" t="s">
        <v>13</v>
      </c>
      <c r="D11473" t="s">
        <v>41</v>
      </c>
      <c r="E11473" t="s">
        <v>396</v>
      </c>
      <c r="F11473" t="s">
        <v>24</v>
      </c>
      <c r="G11473">
        <v>117176.11</v>
      </c>
      <c r="H11473" s="1">
        <v>43400</v>
      </c>
      <c r="I11473" t="str">
        <f t="shared" si="537"/>
        <v>27</v>
      </c>
      <c r="J11473" t="str">
        <f t="shared" si="538"/>
        <v>October</v>
      </c>
      <c r="K11473" t="str">
        <f t="shared" si="539"/>
        <v>2018</v>
      </c>
      <c r="L11473" s="15">
        <v>0.45833333333333331</v>
      </c>
      <c r="M11473">
        <f>HOUR(K11473:K23515)</f>
        <v>0</v>
      </c>
      <c r="N11473">
        <f>MINUTE(K11473:K23515)</f>
        <v>0</v>
      </c>
      <c r="O11473">
        <f>SECOND(K11473:K23515)</f>
        <v>0</v>
      </c>
      <c r="P11473">
        <v>197</v>
      </c>
      <c r="Q11473">
        <f>G11473-P11473</f>
        <v>116979.11</v>
      </c>
      <c r="R11473" t="s">
        <v>1833</v>
      </c>
      <c r="S11473" t="s">
        <v>18</v>
      </c>
      <c r="T11473" t="s">
        <v>19</v>
      </c>
    </row>
    <row r="11474" spans="1:20" x14ac:dyDescent="0.35">
      <c r="A11474" t="s">
        <v>11</v>
      </c>
      <c r="B11474" t="s">
        <v>71</v>
      </c>
      <c r="C11474" t="s">
        <v>13</v>
      </c>
      <c r="D11474" t="s">
        <v>20</v>
      </c>
      <c r="E11474" t="s">
        <v>63</v>
      </c>
      <c r="F11474" t="s">
        <v>24</v>
      </c>
      <c r="G11474">
        <v>12283.36</v>
      </c>
      <c r="H11474" s="1">
        <v>43400</v>
      </c>
      <c r="I11474" t="str">
        <f t="shared" si="537"/>
        <v>27</v>
      </c>
      <c r="J11474" t="str">
        <f t="shared" si="538"/>
        <v>October</v>
      </c>
      <c r="K11474" t="str">
        <f t="shared" si="539"/>
        <v>2018</v>
      </c>
      <c r="L11474" s="15">
        <v>0.46083333333333337</v>
      </c>
      <c r="M11474">
        <f>HOUR(K11474:K23516)</f>
        <v>0</v>
      </c>
      <c r="N11474">
        <f>MINUTE(K11474:K23516)</f>
        <v>0</v>
      </c>
      <c r="O11474">
        <f>SECOND(K11474:K23516)</f>
        <v>0</v>
      </c>
      <c r="P11474">
        <v>21.81</v>
      </c>
      <c r="Q11474">
        <f>G11474-P11474</f>
        <v>12261.550000000001</v>
      </c>
      <c r="R11474" t="s">
        <v>1788</v>
      </c>
      <c r="S11474" t="s">
        <v>18</v>
      </c>
      <c r="T11474" t="s">
        <v>19</v>
      </c>
    </row>
    <row r="11475" spans="1:20" x14ac:dyDescent="0.35">
      <c r="A11475" t="s">
        <v>11</v>
      </c>
      <c r="B11475" t="s">
        <v>62</v>
      </c>
      <c r="C11475" t="s">
        <v>13</v>
      </c>
      <c r="D11475" t="s">
        <v>20</v>
      </c>
      <c r="E11475" t="s">
        <v>63</v>
      </c>
      <c r="F11475" t="s">
        <v>24</v>
      </c>
      <c r="G11475">
        <v>2602.59</v>
      </c>
      <c r="H11475" s="1">
        <v>43400</v>
      </c>
      <c r="I11475" t="str">
        <f t="shared" si="537"/>
        <v>27</v>
      </c>
      <c r="J11475" t="str">
        <f t="shared" si="538"/>
        <v>October</v>
      </c>
      <c r="K11475" t="str">
        <f t="shared" si="539"/>
        <v>2018</v>
      </c>
      <c r="L11475" s="15">
        <v>0.46652777777777782</v>
      </c>
      <c r="M11475">
        <f>HOUR(K11475:K23517)</f>
        <v>0</v>
      </c>
      <c r="N11475">
        <f>MINUTE(K11475:K23517)</f>
        <v>0</v>
      </c>
      <c r="O11475">
        <f>SECOND(K11475:K23517)</f>
        <v>0</v>
      </c>
      <c r="P11475">
        <v>10.28</v>
      </c>
      <c r="Q11475">
        <f>G11475-P11475</f>
        <v>2592.31</v>
      </c>
      <c r="R11475" t="s">
        <v>363</v>
      </c>
      <c r="S11475" t="s">
        <v>18</v>
      </c>
      <c r="T11475" t="s">
        <v>19</v>
      </c>
    </row>
    <row r="11476" spans="1:20" x14ac:dyDescent="0.35">
      <c r="A11476" t="s">
        <v>11</v>
      </c>
      <c r="B11476" t="s">
        <v>124</v>
      </c>
      <c r="C11476" t="s">
        <v>13</v>
      </c>
      <c r="D11476" t="s">
        <v>20</v>
      </c>
      <c r="E11476" t="s">
        <v>125</v>
      </c>
      <c r="F11476" t="s">
        <v>16</v>
      </c>
      <c r="G11476">
        <v>6923.11</v>
      </c>
      <c r="H11476" s="1">
        <v>43400</v>
      </c>
      <c r="I11476" t="str">
        <f t="shared" si="537"/>
        <v>27</v>
      </c>
      <c r="J11476" t="str">
        <f t="shared" si="538"/>
        <v>October</v>
      </c>
      <c r="K11476" t="str">
        <f t="shared" si="539"/>
        <v>2018</v>
      </c>
      <c r="L11476" s="15">
        <v>0.47221064814814812</v>
      </c>
      <c r="M11476">
        <f>HOUR(K11476:K23518)</f>
        <v>0</v>
      </c>
      <c r="N11476">
        <f>MINUTE(K11476:K23518)</f>
        <v>0</v>
      </c>
      <c r="O11476">
        <f>SECOND(K11476:K23518)</f>
        <v>0</v>
      </c>
      <c r="P11476">
        <v>25.98</v>
      </c>
      <c r="Q11476">
        <f>G11476-P11476</f>
        <v>6897.13</v>
      </c>
      <c r="R11476" t="s">
        <v>322</v>
      </c>
      <c r="S11476" t="s">
        <v>18</v>
      </c>
      <c r="T11476" t="s">
        <v>19</v>
      </c>
    </row>
    <row r="11477" spans="1:20" x14ac:dyDescent="0.35">
      <c r="A11477" t="s">
        <v>11</v>
      </c>
      <c r="B11477" t="s">
        <v>30</v>
      </c>
      <c r="C11477" t="s">
        <v>13</v>
      </c>
      <c r="D11477" t="s">
        <v>20</v>
      </c>
      <c r="E11477" t="s">
        <v>32</v>
      </c>
      <c r="F11477" t="s">
        <v>24</v>
      </c>
      <c r="G11477">
        <v>9241.59</v>
      </c>
      <c r="H11477" s="1">
        <v>43400</v>
      </c>
      <c r="I11477" t="str">
        <f t="shared" si="537"/>
        <v>27</v>
      </c>
      <c r="J11477" t="str">
        <f t="shared" si="538"/>
        <v>October</v>
      </c>
      <c r="K11477" t="str">
        <f t="shared" si="539"/>
        <v>2018</v>
      </c>
      <c r="L11477" s="15">
        <v>0.47790509259259256</v>
      </c>
      <c r="M11477">
        <f>HOUR(K11477:K23519)</f>
        <v>0</v>
      </c>
      <c r="N11477">
        <f>MINUTE(K11477:K23519)</f>
        <v>0</v>
      </c>
      <c r="O11477">
        <f>SECOND(K11477:K23519)</f>
        <v>0</v>
      </c>
      <c r="P11477">
        <v>43.38</v>
      </c>
      <c r="Q11477">
        <f>G11477-P11477</f>
        <v>9198.2100000000009</v>
      </c>
      <c r="R11477" t="s">
        <v>1254</v>
      </c>
      <c r="S11477" t="s">
        <v>18</v>
      </c>
      <c r="T11477" t="s">
        <v>19</v>
      </c>
    </row>
    <row r="11478" spans="1:20" x14ac:dyDescent="0.35">
      <c r="A11478" t="s">
        <v>11</v>
      </c>
      <c r="B11478" t="s">
        <v>213</v>
      </c>
      <c r="C11478" t="s">
        <v>13</v>
      </c>
      <c r="D11478" t="s">
        <v>14</v>
      </c>
      <c r="E11478" t="s">
        <v>59</v>
      </c>
      <c r="F11478" t="s">
        <v>16</v>
      </c>
      <c r="G11478">
        <v>8864.02</v>
      </c>
      <c r="H11478" s="1">
        <v>43400</v>
      </c>
      <c r="I11478" t="str">
        <f t="shared" si="537"/>
        <v>27</v>
      </c>
      <c r="J11478" t="str">
        <f t="shared" si="538"/>
        <v>October</v>
      </c>
      <c r="K11478" t="str">
        <f t="shared" si="539"/>
        <v>2018</v>
      </c>
      <c r="L11478" s="15">
        <v>0.48359953703703701</v>
      </c>
      <c r="M11478">
        <f>HOUR(K11478:K23520)</f>
        <v>0</v>
      </c>
      <c r="N11478">
        <f>MINUTE(K11478:K23520)</f>
        <v>0</v>
      </c>
      <c r="O11478">
        <f>SECOND(K11478:K23520)</f>
        <v>0</v>
      </c>
      <c r="P11478">
        <v>41.75</v>
      </c>
      <c r="Q11478">
        <f>G11478-P11478</f>
        <v>8822.27</v>
      </c>
      <c r="R11478" t="s">
        <v>347</v>
      </c>
      <c r="S11478" t="s">
        <v>18</v>
      </c>
      <c r="T11478" t="s">
        <v>19</v>
      </c>
    </row>
    <row r="11479" spans="1:20" x14ac:dyDescent="0.35">
      <c r="A11479" t="s">
        <v>11</v>
      </c>
      <c r="B11479" t="s">
        <v>56</v>
      </c>
      <c r="C11479" t="s">
        <v>13</v>
      </c>
      <c r="D11479" t="s">
        <v>14</v>
      </c>
      <c r="E11479" t="s">
        <v>57</v>
      </c>
      <c r="F11479" t="s">
        <v>16</v>
      </c>
      <c r="G11479">
        <v>8817.18</v>
      </c>
      <c r="H11479" s="1">
        <v>43400</v>
      </c>
      <c r="I11479" t="str">
        <f t="shared" si="537"/>
        <v>27</v>
      </c>
      <c r="J11479" t="str">
        <f t="shared" si="538"/>
        <v>October</v>
      </c>
      <c r="K11479" t="str">
        <f t="shared" si="539"/>
        <v>2018</v>
      </c>
      <c r="L11479" s="15">
        <v>0.48929398148148145</v>
      </c>
      <c r="M11479">
        <f>HOUR(K11479:K23521)</f>
        <v>0</v>
      </c>
      <c r="N11479">
        <f>MINUTE(K11479:K23521)</f>
        <v>0</v>
      </c>
      <c r="O11479">
        <f>SECOND(K11479:K23521)</f>
        <v>0</v>
      </c>
      <c r="P11479">
        <v>46.09</v>
      </c>
      <c r="Q11479">
        <f>G11479-P11479</f>
        <v>8771.09</v>
      </c>
      <c r="R11479" t="s">
        <v>1101</v>
      </c>
      <c r="S11479" t="s">
        <v>18</v>
      </c>
      <c r="T11479" t="s">
        <v>19</v>
      </c>
    </row>
    <row r="11480" spans="1:20" x14ac:dyDescent="0.35">
      <c r="A11480" t="s">
        <v>11</v>
      </c>
      <c r="B11480" t="s">
        <v>73</v>
      </c>
      <c r="C11480" t="s">
        <v>13</v>
      </c>
      <c r="D11480" t="s">
        <v>14</v>
      </c>
      <c r="E11480" t="s">
        <v>74</v>
      </c>
      <c r="F11480" t="s">
        <v>16</v>
      </c>
      <c r="G11480">
        <v>23345.26</v>
      </c>
      <c r="H11480" s="1">
        <v>43400</v>
      </c>
      <c r="I11480" t="str">
        <f t="shared" si="537"/>
        <v>27</v>
      </c>
      <c r="J11480" t="str">
        <f t="shared" si="538"/>
        <v>October</v>
      </c>
      <c r="K11480" t="str">
        <f t="shared" si="539"/>
        <v>2018</v>
      </c>
      <c r="L11480" s="15">
        <v>0.4949884259259259</v>
      </c>
      <c r="M11480">
        <f>HOUR(K11480:K23522)</f>
        <v>0</v>
      </c>
      <c r="N11480">
        <f>MINUTE(K11480:K23522)</f>
        <v>0</v>
      </c>
      <c r="O11480">
        <f>SECOND(K11480:K23522)</f>
        <v>0</v>
      </c>
      <c r="P11480">
        <v>49.05</v>
      </c>
      <c r="Q11480">
        <f>G11480-P11480</f>
        <v>23296.21</v>
      </c>
      <c r="R11480" t="s">
        <v>291</v>
      </c>
      <c r="S11480" t="s">
        <v>18</v>
      </c>
      <c r="T11480" t="s">
        <v>19</v>
      </c>
    </row>
    <row r="11481" spans="1:20" x14ac:dyDescent="0.35">
      <c r="A11481" t="s">
        <v>29</v>
      </c>
      <c r="B11481" t="s">
        <v>180</v>
      </c>
      <c r="C11481" t="s">
        <v>13</v>
      </c>
      <c r="D11481" t="s">
        <v>31</v>
      </c>
      <c r="E11481" t="s">
        <v>181</v>
      </c>
      <c r="F11481" t="s">
        <v>24</v>
      </c>
      <c r="G11481">
        <v>18356.5</v>
      </c>
      <c r="H11481" s="1">
        <v>43400</v>
      </c>
      <c r="I11481" t="str">
        <f t="shared" si="537"/>
        <v>27</v>
      </c>
      <c r="J11481" t="str">
        <f t="shared" si="538"/>
        <v>October</v>
      </c>
      <c r="K11481" t="str">
        <f t="shared" si="539"/>
        <v>2018</v>
      </c>
      <c r="L11481" s="15">
        <v>0.5</v>
      </c>
      <c r="M11481">
        <f>HOUR(K11481:K23523)</f>
        <v>0</v>
      </c>
      <c r="N11481">
        <f>MINUTE(K11481:K23523)</f>
        <v>0</v>
      </c>
      <c r="O11481">
        <f>SECOND(K11481:K23523)</f>
        <v>0</v>
      </c>
      <c r="P11481">
        <v>81</v>
      </c>
      <c r="Q11481">
        <f>G11481-P11481</f>
        <v>18275.5</v>
      </c>
      <c r="R11481" t="s">
        <v>1833</v>
      </c>
      <c r="S11481" t="s">
        <v>18</v>
      </c>
      <c r="T11481" t="s">
        <v>19</v>
      </c>
    </row>
    <row r="11482" spans="1:20" x14ac:dyDescent="0.35">
      <c r="A11482" t="s">
        <v>29</v>
      </c>
      <c r="B11482" t="s">
        <v>427</v>
      </c>
      <c r="C11482" t="s">
        <v>13</v>
      </c>
      <c r="D11482" t="s">
        <v>31</v>
      </c>
      <c r="E11482" t="s">
        <v>428</v>
      </c>
      <c r="F11482" t="s">
        <v>24</v>
      </c>
      <c r="G11482">
        <v>20224.03</v>
      </c>
      <c r="H11482" s="1">
        <v>43400</v>
      </c>
      <c r="I11482" t="str">
        <f t="shared" si="537"/>
        <v>27</v>
      </c>
      <c r="J11482" t="str">
        <f t="shared" si="538"/>
        <v>October</v>
      </c>
      <c r="K11482" t="str">
        <f t="shared" si="539"/>
        <v>2018</v>
      </c>
      <c r="L11482" s="15">
        <v>0.5</v>
      </c>
      <c r="M11482">
        <f>HOUR(K11482:K23524)</f>
        <v>0</v>
      </c>
      <c r="N11482">
        <f>MINUTE(K11482:K23524)</f>
        <v>0</v>
      </c>
      <c r="O11482">
        <f>SECOND(K11482:K23524)</f>
        <v>0</v>
      </c>
      <c r="P11482">
        <v>45</v>
      </c>
      <c r="Q11482">
        <f>G11482-P11482</f>
        <v>20179.03</v>
      </c>
      <c r="R11482" t="s">
        <v>1833</v>
      </c>
      <c r="S11482" t="s">
        <v>18</v>
      </c>
      <c r="T11482" t="s">
        <v>19</v>
      </c>
    </row>
    <row r="11483" spans="1:20" x14ac:dyDescent="0.35">
      <c r="A11483" t="s">
        <v>11</v>
      </c>
      <c r="B11483" t="s">
        <v>289</v>
      </c>
      <c r="C11483" t="s">
        <v>13</v>
      </c>
      <c r="D11483" t="s">
        <v>20</v>
      </c>
      <c r="E11483" t="s">
        <v>290</v>
      </c>
      <c r="F11483" t="s">
        <v>24</v>
      </c>
      <c r="G11483">
        <v>13495.41</v>
      </c>
      <c r="H11483" s="1">
        <v>43400</v>
      </c>
      <c r="I11483" t="str">
        <f t="shared" si="537"/>
        <v>27</v>
      </c>
      <c r="J11483" t="str">
        <f t="shared" si="538"/>
        <v>October</v>
      </c>
      <c r="K11483" t="str">
        <f t="shared" si="539"/>
        <v>2018</v>
      </c>
      <c r="L11483" s="15">
        <v>0.50148148148148153</v>
      </c>
      <c r="M11483">
        <f>HOUR(K11483:K23525)</f>
        <v>0</v>
      </c>
      <c r="N11483">
        <f>MINUTE(K11483:K23525)</f>
        <v>0</v>
      </c>
      <c r="O11483">
        <f>SECOND(K11483:K23525)</f>
        <v>0</v>
      </c>
      <c r="P11483">
        <v>13.63</v>
      </c>
      <c r="Q11483">
        <f>G11483-P11483</f>
        <v>13481.78</v>
      </c>
      <c r="R11483" t="s">
        <v>330</v>
      </c>
      <c r="S11483" t="s">
        <v>18</v>
      </c>
      <c r="T11483" t="s">
        <v>19</v>
      </c>
    </row>
    <row r="11484" spans="1:20" x14ac:dyDescent="0.35">
      <c r="A11484" t="s">
        <v>11</v>
      </c>
      <c r="B11484" t="s">
        <v>180</v>
      </c>
      <c r="C11484" t="s">
        <v>13</v>
      </c>
      <c r="D11484" t="s">
        <v>14</v>
      </c>
      <c r="E11484" t="s">
        <v>181</v>
      </c>
      <c r="F11484" t="s">
        <v>24</v>
      </c>
      <c r="G11484">
        <v>18437.5</v>
      </c>
      <c r="H11484" s="1">
        <v>43400</v>
      </c>
      <c r="I11484" t="str">
        <f t="shared" si="537"/>
        <v>27</v>
      </c>
      <c r="J11484" t="str">
        <f t="shared" si="538"/>
        <v>October</v>
      </c>
      <c r="K11484" t="str">
        <f t="shared" si="539"/>
        <v>2018</v>
      </c>
      <c r="L11484" s="15">
        <v>0.5138773148148148</v>
      </c>
      <c r="M11484">
        <f>HOUR(K11484:K23526)</f>
        <v>0</v>
      </c>
      <c r="N11484">
        <f>MINUTE(K11484:K23526)</f>
        <v>0</v>
      </c>
      <c r="O11484">
        <f>SECOND(K11484:K23526)</f>
        <v>0</v>
      </c>
      <c r="P11484">
        <v>15.41</v>
      </c>
      <c r="Q11484">
        <f>G11484-P11484</f>
        <v>18422.09</v>
      </c>
      <c r="R11484" t="s">
        <v>768</v>
      </c>
      <c r="S11484" t="s">
        <v>18</v>
      </c>
      <c r="T11484" t="s">
        <v>19</v>
      </c>
    </row>
    <row r="11485" spans="1:20" x14ac:dyDescent="0.35">
      <c r="A11485" t="s">
        <v>11</v>
      </c>
      <c r="B11485" t="s">
        <v>37</v>
      </c>
      <c r="C11485" t="s">
        <v>13</v>
      </c>
      <c r="D11485" t="s">
        <v>20</v>
      </c>
      <c r="E11485" t="s">
        <v>38</v>
      </c>
      <c r="F11485" t="s">
        <v>16</v>
      </c>
      <c r="G11485">
        <v>11259.01</v>
      </c>
      <c r="H11485" s="1">
        <v>43400</v>
      </c>
      <c r="I11485" t="str">
        <f t="shared" si="537"/>
        <v>27</v>
      </c>
      <c r="J11485" t="str">
        <f t="shared" si="538"/>
        <v>October</v>
      </c>
      <c r="K11485" t="str">
        <f t="shared" si="539"/>
        <v>2018</v>
      </c>
      <c r="L11485" s="15">
        <v>0.52628472222222222</v>
      </c>
      <c r="M11485">
        <f>HOUR(K11485:K23527)</f>
        <v>0</v>
      </c>
      <c r="N11485">
        <f>MINUTE(K11485:K23527)</f>
        <v>0</v>
      </c>
      <c r="O11485">
        <f>SECOND(K11485:K23527)</f>
        <v>0</v>
      </c>
      <c r="P11485">
        <v>27.59</v>
      </c>
      <c r="Q11485">
        <f>G11485-P11485</f>
        <v>11231.42</v>
      </c>
      <c r="R11485" t="s">
        <v>691</v>
      </c>
      <c r="S11485" t="s">
        <v>18</v>
      </c>
      <c r="T11485" t="s">
        <v>19</v>
      </c>
    </row>
    <row r="11486" spans="1:20" x14ac:dyDescent="0.35">
      <c r="A11486" t="s">
        <v>11</v>
      </c>
      <c r="B11486" t="s">
        <v>77</v>
      </c>
      <c r="C11486" t="s">
        <v>13</v>
      </c>
      <c r="D11486" t="s">
        <v>14</v>
      </c>
      <c r="E11486" t="s">
        <v>78</v>
      </c>
      <c r="F11486" t="s">
        <v>16</v>
      </c>
      <c r="G11486">
        <v>17127.13</v>
      </c>
      <c r="H11486" s="1">
        <v>43400</v>
      </c>
      <c r="I11486" t="str">
        <f t="shared" si="537"/>
        <v>27</v>
      </c>
      <c r="J11486" t="str">
        <f t="shared" si="538"/>
        <v>October</v>
      </c>
      <c r="K11486" t="str">
        <f t="shared" si="539"/>
        <v>2018</v>
      </c>
      <c r="L11486" s="15">
        <v>0.5386805555555555</v>
      </c>
      <c r="M11486">
        <f>HOUR(K11486:K23528)</f>
        <v>0</v>
      </c>
      <c r="N11486">
        <f>MINUTE(K11486:K23528)</f>
        <v>0</v>
      </c>
      <c r="O11486">
        <f>SECOND(K11486:K23528)</f>
        <v>0</v>
      </c>
      <c r="P11486">
        <v>24.99</v>
      </c>
      <c r="Q11486">
        <f>G11486-P11486</f>
        <v>17102.14</v>
      </c>
      <c r="R11486" t="s">
        <v>802</v>
      </c>
      <c r="S11486" t="s">
        <v>18</v>
      </c>
      <c r="T11486" t="s">
        <v>19</v>
      </c>
    </row>
    <row r="11487" spans="1:20" x14ac:dyDescent="0.35">
      <c r="A11487" t="s">
        <v>29</v>
      </c>
      <c r="B11487" t="s">
        <v>195</v>
      </c>
      <c r="C11487" t="s">
        <v>13</v>
      </c>
      <c r="D11487" t="s">
        <v>41</v>
      </c>
      <c r="E11487" t="s">
        <v>129</v>
      </c>
      <c r="F11487" t="s">
        <v>24</v>
      </c>
      <c r="G11487">
        <v>13009.85</v>
      </c>
      <c r="H11487" s="1">
        <v>43400</v>
      </c>
      <c r="I11487" t="str">
        <f t="shared" si="537"/>
        <v>27</v>
      </c>
      <c r="J11487" t="str">
        <f t="shared" si="538"/>
        <v>October</v>
      </c>
      <c r="K11487" t="str">
        <f t="shared" si="539"/>
        <v>2018</v>
      </c>
      <c r="L11487" s="15">
        <v>0.54166666666666663</v>
      </c>
      <c r="M11487">
        <f>HOUR(K11487:K23529)</f>
        <v>0</v>
      </c>
      <c r="N11487">
        <f>MINUTE(K11487:K23529)</f>
        <v>0</v>
      </c>
      <c r="O11487">
        <f>SECOND(K11487:K23529)</f>
        <v>0</v>
      </c>
      <c r="P11487">
        <v>44</v>
      </c>
      <c r="Q11487">
        <f>G11487-P11487</f>
        <v>12965.85</v>
      </c>
      <c r="R11487" t="s">
        <v>1833</v>
      </c>
      <c r="S11487" t="s">
        <v>18</v>
      </c>
      <c r="T11487" t="s">
        <v>19</v>
      </c>
    </row>
    <row r="11488" spans="1:20" x14ac:dyDescent="0.35">
      <c r="A11488" t="s">
        <v>29</v>
      </c>
      <c r="B11488" t="s">
        <v>175</v>
      </c>
      <c r="C11488" t="s">
        <v>13</v>
      </c>
      <c r="D11488" t="s">
        <v>31</v>
      </c>
      <c r="E11488" t="s">
        <v>176</v>
      </c>
      <c r="F11488" t="s">
        <v>24</v>
      </c>
      <c r="G11488">
        <v>63333.55</v>
      </c>
      <c r="H11488" s="1">
        <v>43400</v>
      </c>
      <c r="I11488" t="str">
        <f t="shared" si="537"/>
        <v>27</v>
      </c>
      <c r="J11488" t="str">
        <f t="shared" si="538"/>
        <v>October</v>
      </c>
      <c r="K11488" t="str">
        <f t="shared" si="539"/>
        <v>2018</v>
      </c>
      <c r="L11488" s="15">
        <v>0.54166666666666663</v>
      </c>
      <c r="M11488">
        <f>HOUR(K11488:K23530)</f>
        <v>0</v>
      </c>
      <c r="N11488">
        <f>MINUTE(K11488:K23530)</f>
        <v>0</v>
      </c>
      <c r="O11488">
        <f>SECOND(K11488:K23530)</f>
        <v>0</v>
      </c>
      <c r="P11488">
        <v>198</v>
      </c>
      <c r="Q11488">
        <f>G11488-P11488</f>
        <v>63135.55</v>
      </c>
      <c r="R11488" t="s">
        <v>1833</v>
      </c>
      <c r="S11488" t="s">
        <v>18</v>
      </c>
      <c r="T11488" t="s">
        <v>19</v>
      </c>
    </row>
    <row r="11489" spans="1:20" x14ac:dyDescent="0.35">
      <c r="A11489" t="s">
        <v>11</v>
      </c>
      <c r="B11489" t="s">
        <v>124</v>
      </c>
      <c r="C11489" t="s">
        <v>13</v>
      </c>
      <c r="D11489" t="s">
        <v>20</v>
      </c>
      <c r="E11489" t="s">
        <v>125</v>
      </c>
      <c r="F11489" t="s">
        <v>16</v>
      </c>
      <c r="G11489">
        <v>6892.52</v>
      </c>
      <c r="H11489" s="1">
        <v>43400</v>
      </c>
      <c r="I11489" t="str">
        <f t="shared" si="537"/>
        <v>27</v>
      </c>
      <c r="J11489" t="str">
        <f t="shared" si="538"/>
        <v>October</v>
      </c>
      <c r="K11489" t="str">
        <f t="shared" si="539"/>
        <v>2018</v>
      </c>
      <c r="L11489" s="15">
        <v>0.55143518518518519</v>
      </c>
      <c r="M11489">
        <f>HOUR(K11489:K23531)</f>
        <v>0</v>
      </c>
      <c r="N11489">
        <f>MINUTE(K11489:K23531)</f>
        <v>0</v>
      </c>
      <c r="O11489">
        <f>SECOND(K11489:K23531)</f>
        <v>0</v>
      </c>
      <c r="P11489">
        <v>30.59</v>
      </c>
      <c r="Q11489">
        <f>G11489-P11489</f>
        <v>6861.93</v>
      </c>
      <c r="R11489" t="s">
        <v>21</v>
      </c>
      <c r="S11489" t="s">
        <v>18</v>
      </c>
      <c r="T11489" t="s">
        <v>19</v>
      </c>
    </row>
    <row r="11490" spans="1:20" x14ac:dyDescent="0.35">
      <c r="A11490" t="s">
        <v>11</v>
      </c>
      <c r="B11490" t="s">
        <v>73</v>
      </c>
      <c r="C11490" t="s">
        <v>13</v>
      </c>
      <c r="D11490" t="s">
        <v>14</v>
      </c>
      <c r="E11490" t="s">
        <v>74</v>
      </c>
      <c r="F11490" t="s">
        <v>16</v>
      </c>
      <c r="G11490">
        <v>23332.959999999999</v>
      </c>
      <c r="H11490" s="1">
        <v>43400</v>
      </c>
      <c r="I11490" t="str">
        <f t="shared" si="537"/>
        <v>27</v>
      </c>
      <c r="J11490" t="str">
        <f t="shared" si="538"/>
        <v>October</v>
      </c>
      <c r="K11490" t="str">
        <f t="shared" si="539"/>
        <v>2018</v>
      </c>
      <c r="L11490" s="15">
        <v>0.56429398148148147</v>
      </c>
      <c r="M11490">
        <f>HOUR(K11490:K23532)</f>
        <v>0</v>
      </c>
      <c r="N11490">
        <f>MINUTE(K11490:K23532)</f>
        <v>0</v>
      </c>
      <c r="O11490">
        <f>SECOND(K11490:K23532)</f>
        <v>0</v>
      </c>
      <c r="P11490">
        <v>12.3</v>
      </c>
      <c r="Q11490">
        <f>G11490-P11490</f>
        <v>23320.66</v>
      </c>
      <c r="R11490" t="s">
        <v>405</v>
      </c>
      <c r="S11490" t="s">
        <v>18</v>
      </c>
      <c r="T11490" t="s">
        <v>19</v>
      </c>
    </row>
    <row r="11491" spans="1:20" x14ac:dyDescent="0.35">
      <c r="A11491" t="s">
        <v>11</v>
      </c>
      <c r="B11491" t="s">
        <v>268</v>
      </c>
      <c r="C11491" t="s">
        <v>13</v>
      </c>
      <c r="D11491" t="s">
        <v>20</v>
      </c>
      <c r="E11491" t="s">
        <v>269</v>
      </c>
      <c r="F11491" t="s">
        <v>16</v>
      </c>
      <c r="G11491">
        <v>4572.32</v>
      </c>
      <c r="H11491" s="1">
        <v>43400</v>
      </c>
      <c r="I11491" t="str">
        <f t="shared" si="537"/>
        <v>27</v>
      </c>
      <c r="J11491" t="str">
        <f t="shared" si="538"/>
        <v>October</v>
      </c>
      <c r="K11491" t="str">
        <f t="shared" si="539"/>
        <v>2018</v>
      </c>
      <c r="L11491" s="15">
        <v>0.57715277777777774</v>
      </c>
      <c r="M11491">
        <f>HOUR(K11491:K23533)</f>
        <v>0</v>
      </c>
      <c r="N11491">
        <f>MINUTE(K11491:K23533)</f>
        <v>0</v>
      </c>
      <c r="O11491">
        <f>SECOND(K11491:K23533)</f>
        <v>0</v>
      </c>
      <c r="P11491">
        <v>24.23</v>
      </c>
      <c r="Q11491">
        <f>G11491-P11491</f>
        <v>4548.09</v>
      </c>
      <c r="R11491" t="s">
        <v>464</v>
      </c>
      <c r="S11491" t="s">
        <v>18</v>
      </c>
      <c r="T11491" t="s">
        <v>19</v>
      </c>
    </row>
    <row r="11492" spans="1:20" x14ac:dyDescent="0.35">
      <c r="A11492" t="s">
        <v>29</v>
      </c>
      <c r="B11492" t="s">
        <v>128</v>
      </c>
      <c r="C11492" t="s">
        <v>13</v>
      </c>
      <c r="D11492" t="s">
        <v>41</v>
      </c>
      <c r="E11492" t="s">
        <v>129</v>
      </c>
      <c r="F11492" t="s">
        <v>24</v>
      </c>
      <c r="G11492">
        <v>67777.53</v>
      </c>
      <c r="H11492" s="1">
        <v>43400</v>
      </c>
      <c r="I11492" t="str">
        <f t="shared" si="537"/>
        <v>27</v>
      </c>
      <c r="J11492" t="str">
        <f t="shared" si="538"/>
        <v>October</v>
      </c>
      <c r="K11492" t="str">
        <f t="shared" si="539"/>
        <v>2018</v>
      </c>
      <c r="L11492" s="15">
        <v>0.58333333333333337</v>
      </c>
      <c r="M11492">
        <f>HOUR(K11492:K23534)</f>
        <v>0</v>
      </c>
      <c r="N11492">
        <f>MINUTE(K11492:K23534)</f>
        <v>0</v>
      </c>
      <c r="O11492">
        <f>SECOND(K11492:K23534)</f>
        <v>0</v>
      </c>
      <c r="P11492">
        <v>157</v>
      </c>
      <c r="Q11492">
        <f>G11492-P11492</f>
        <v>67620.53</v>
      </c>
      <c r="R11492" t="s">
        <v>1833</v>
      </c>
      <c r="S11492" t="s">
        <v>18</v>
      </c>
      <c r="T11492" t="s">
        <v>19</v>
      </c>
    </row>
    <row r="11493" spans="1:20" x14ac:dyDescent="0.35">
      <c r="A11493" t="s">
        <v>29</v>
      </c>
      <c r="B11493" t="s">
        <v>227</v>
      </c>
      <c r="C11493" t="s">
        <v>13</v>
      </c>
      <c r="D11493" t="s">
        <v>41</v>
      </c>
      <c r="E11493" t="s">
        <v>228</v>
      </c>
      <c r="F11493" t="s">
        <v>24</v>
      </c>
      <c r="G11493">
        <v>20001.759999999998</v>
      </c>
      <c r="H11493" s="1">
        <v>43400</v>
      </c>
      <c r="I11493" t="str">
        <f t="shared" si="537"/>
        <v>27</v>
      </c>
      <c r="J11493" t="str">
        <f t="shared" si="538"/>
        <v>October</v>
      </c>
      <c r="K11493" t="str">
        <f t="shared" si="539"/>
        <v>2018</v>
      </c>
      <c r="L11493" s="15">
        <v>0.58333333333333337</v>
      </c>
      <c r="M11493">
        <f>HOUR(K11493:K23535)</f>
        <v>0</v>
      </c>
      <c r="N11493">
        <f>MINUTE(K11493:K23535)</f>
        <v>0</v>
      </c>
      <c r="O11493">
        <f>SECOND(K11493:K23535)</f>
        <v>0</v>
      </c>
      <c r="P11493">
        <v>45</v>
      </c>
      <c r="Q11493">
        <f>G11493-P11493</f>
        <v>19956.759999999998</v>
      </c>
      <c r="R11493" t="s">
        <v>1833</v>
      </c>
      <c r="S11493" t="s">
        <v>18</v>
      </c>
      <c r="T11493" t="s">
        <v>19</v>
      </c>
    </row>
    <row r="11494" spans="1:20" x14ac:dyDescent="0.35">
      <c r="A11494" t="s">
        <v>29</v>
      </c>
      <c r="B11494" t="s">
        <v>220</v>
      </c>
      <c r="C11494" t="s">
        <v>13</v>
      </c>
      <c r="D11494" t="s">
        <v>31</v>
      </c>
      <c r="E11494" t="s">
        <v>221</v>
      </c>
      <c r="F11494" t="s">
        <v>24</v>
      </c>
      <c r="G11494">
        <v>8351.39</v>
      </c>
      <c r="H11494" s="1">
        <v>43400</v>
      </c>
      <c r="I11494" t="str">
        <f t="shared" si="537"/>
        <v>27</v>
      </c>
      <c r="J11494" t="str">
        <f t="shared" si="538"/>
        <v>October</v>
      </c>
      <c r="K11494" t="str">
        <f t="shared" si="539"/>
        <v>2018</v>
      </c>
      <c r="L11494" s="15">
        <v>0.58333333333333337</v>
      </c>
      <c r="M11494">
        <f>HOUR(K11494:K23536)</f>
        <v>0</v>
      </c>
      <c r="N11494">
        <f>MINUTE(K11494:K23536)</f>
        <v>0</v>
      </c>
      <c r="O11494">
        <f>SECOND(K11494:K23536)</f>
        <v>0</v>
      </c>
      <c r="P11494">
        <v>165</v>
      </c>
      <c r="Q11494">
        <f>G11494-P11494</f>
        <v>8186.3899999999994</v>
      </c>
      <c r="R11494" t="s">
        <v>1833</v>
      </c>
      <c r="S11494" t="s">
        <v>18</v>
      </c>
      <c r="T11494" t="s">
        <v>19</v>
      </c>
    </row>
    <row r="11495" spans="1:20" x14ac:dyDescent="0.35">
      <c r="A11495" t="s">
        <v>11</v>
      </c>
      <c r="B11495" t="s">
        <v>80</v>
      </c>
      <c r="C11495" t="s">
        <v>13</v>
      </c>
      <c r="D11495" t="s">
        <v>14</v>
      </c>
      <c r="E11495" t="s">
        <v>81</v>
      </c>
      <c r="F11495" t="s">
        <v>24</v>
      </c>
      <c r="G11495">
        <v>11745.07</v>
      </c>
      <c r="H11495" s="1">
        <v>43400</v>
      </c>
      <c r="I11495" t="str">
        <f t="shared" si="537"/>
        <v>27</v>
      </c>
      <c r="J11495" t="str">
        <f t="shared" si="538"/>
        <v>October</v>
      </c>
      <c r="K11495" t="str">
        <f t="shared" si="539"/>
        <v>2018</v>
      </c>
      <c r="L11495" s="15">
        <v>0.58643518518518511</v>
      </c>
      <c r="M11495">
        <f>HOUR(K11495:K23537)</f>
        <v>0</v>
      </c>
      <c r="N11495">
        <f>MINUTE(K11495:K23537)</f>
        <v>0</v>
      </c>
      <c r="O11495">
        <f>SECOND(K11495:K23537)</f>
        <v>0</v>
      </c>
      <c r="P11495">
        <v>12.86</v>
      </c>
      <c r="Q11495">
        <f>G11495-P11495</f>
        <v>11732.21</v>
      </c>
      <c r="R11495" t="s">
        <v>382</v>
      </c>
      <c r="S11495" t="s">
        <v>18</v>
      </c>
      <c r="T11495" t="s">
        <v>19</v>
      </c>
    </row>
    <row r="11496" spans="1:20" x14ac:dyDescent="0.35">
      <c r="A11496" t="s">
        <v>11</v>
      </c>
      <c r="B11496" t="s">
        <v>182</v>
      </c>
      <c r="C11496" t="s">
        <v>13</v>
      </c>
      <c r="D11496" t="s">
        <v>20</v>
      </c>
      <c r="E11496" t="s">
        <v>183</v>
      </c>
      <c r="F11496" t="s">
        <v>24</v>
      </c>
      <c r="G11496">
        <v>13584.7</v>
      </c>
      <c r="H11496" s="1">
        <v>43400</v>
      </c>
      <c r="I11496" t="str">
        <f t="shared" si="537"/>
        <v>27</v>
      </c>
      <c r="J11496" t="str">
        <f t="shared" si="538"/>
        <v>October</v>
      </c>
      <c r="K11496" t="str">
        <f t="shared" si="539"/>
        <v>2018</v>
      </c>
      <c r="L11496" s="15">
        <v>0.59243055555555557</v>
      </c>
      <c r="M11496">
        <f>HOUR(K11496:K23538)</f>
        <v>0</v>
      </c>
      <c r="N11496">
        <f>MINUTE(K11496:K23538)</f>
        <v>0</v>
      </c>
      <c r="O11496">
        <f>SECOND(K11496:K23538)</f>
        <v>0</v>
      </c>
      <c r="P11496">
        <v>59.98</v>
      </c>
      <c r="Q11496">
        <f>G11496-P11496</f>
        <v>13524.720000000001</v>
      </c>
      <c r="R11496" t="s">
        <v>614</v>
      </c>
      <c r="S11496" t="s">
        <v>18</v>
      </c>
      <c r="T11496" t="s">
        <v>19</v>
      </c>
    </row>
    <row r="11497" spans="1:20" x14ac:dyDescent="0.35">
      <c r="A11497" t="s">
        <v>11</v>
      </c>
      <c r="B11497" t="s">
        <v>80</v>
      </c>
      <c r="C11497" t="s">
        <v>13</v>
      </c>
      <c r="D11497" t="s">
        <v>20</v>
      </c>
      <c r="E11497" t="s">
        <v>81</v>
      </c>
      <c r="F11497" t="s">
        <v>24</v>
      </c>
      <c r="G11497">
        <v>11717.38</v>
      </c>
      <c r="H11497" s="1">
        <v>43400</v>
      </c>
      <c r="I11497" t="str">
        <f t="shared" si="537"/>
        <v>27</v>
      </c>
      <c r="J11497" t="str">
        <f t="shared" si="538"/>
        <v>October</v>
      </c>
      <c r="K11497" t="str">
        <f t="shared" si="539"/>
        <v>2018</v>
      </c>
      <c r="L11497" s="15">
        <v>0.59841435185185188</v>
      </c>
      <c r="M11497">
        <f>HOUR(K11497:K23539)</f>
        <v>0</v>
      </c>
      <c r="N11497">
        <f>MINUTE(K11497:K23539)</f>
        <v>0</v>
      </c>
      <c r="O11497">
        <f>SECOND(K11497:K23539)</f>
        <v>0</v>
      </c>
      <c r="P11497">
        <v>27.69</v>
      </c>
      <c r="Q11497">
        <f>G11497-P11497</f>
        <v>11689.689999999999</v>
      </c>
      <c r="R11497" t="s">
        <v>177</v>
      </c>
      <c r="S11497" t="s">
        <v>18</v>
      </c>
      <c r="T11497" t="s">
        <v>19</v>
      </c>
    </row>
    <row r="11498" spans="1:20" x14ac:dyDescent="0.35">
      <c r="A11498" t="s">
        <v>11</v>
      </c>
      <c r="B11498" t="s">
        <v>97</v>
      </c>
      <c r="C11498" t="s">
        <v>13</v>
      </c>
      <c r="D11498" t="s">
        <v>14</v>
      </c>
      <c r="E11498" t="s">
        <v>98</v>
      </c>
      <c r="F11498" t="s">
        <v>16</v>
      </c>
      <c r="G11498">
        <v>3334.91</v>
      </c>
      <c r="H11498" s="1">
        <v>43400</v>
      </c>
      <c r="I11498" t="str">
        <f t="shared" si="537"/>
        <v>27</v>
      </c>
      <c r="J11498" t="str">
        <f t="shared" si="538"/>
        <v>October</v>
      </c>
      <c r="K11498" t="str">
        <f t="shared" si="539"/>
        <v>2018</v>
      </c>
      <c r="L11498" s="15">
        <v>0.60439814814814818</v>
      </c>
      <c r="M11498">
        <f>HOUR(K11498:K23540)</f>
        <v>0</v>
      </c>
      <c r="N11498">
        <f>MINUTE(K11498:K23540)</f>
        <v>0</v>
      </c>
      <c r="O11498">
        <f>SECOND(K11498:K23540)</f>
        <v>0</v>
      </c>
      <c r="P11498">
        <v>8.41</v>
      </c>
      <c r="Q11498">
        <f>G11498-P11498</f>
        <v>3326.5</v>
      </c>
      <c r="R11498" t="s">
        <v>99</v>
      </c>
      <c r="S11498" t="s">
        <v>18</v>
      </c>
      <c r="T11498" t="s">
        <v>19</v>
      </c>
    </row>
    <row r="11499" spans="1:20" x14ac:dyDescent="0.35">
      <c r="A11499" t="s">
        <v>11</v>
      </c>
      <c r="B11499" t="s">
        <v>124</v>
      </c>
      <c r="C11499" t="s">
        <v>13</v>
      </c>
      <c r="D11499" t="s">
        <v>14</v>
      </c>
      <c r="E11499" t="s">
        <v>125</v>
      </c>
      <c r="F11499" t="s">
        <v>16</v>
      </c>
      <c r="G11499">
        <v>6842.16</v>
      </c>
      <c r="H11499" s="1">
        <v>43400</v>
      </c>
      <c r="I11499" t="str">
        <f t="shared" si="537"/>
        <v>27</v>
      </c>
      <c r="J11499" t="str">
        <f t="shared" si="538"/>
        <v>October</v>
      </c>
      <c r="K11499" t="str">
        <f t="shared" si="539"/>
        <v>2018</v>
      </c>
      <c r="L11499" s="15">
        <v>0.61038194444444438</v>
      </c>
      <c r="M11499">
        <f>HOUR(K11499:K23541)</f>
        <v>0</v>
      </c>
      <c r="N11499">
        <f>MINUTE(K11499:K23541)</f>
        <v>0</v>
      </c>
      <c r="O11499">
        <f>SECOND(K11499:K23541)</f>
        <v>0</v>
      </c>
      <c r="P11499">
        <v>50.36</v>
      </c>
      <c r="Q11499">
        <f>G11499-P11499</f>
        <v>6791.8</v>
      </c>
      <c r="R11499" t="s">
        <v>322</v>
      </c>
      <c r="S11499" t="s">
        <v>18</v>
      </c>
      <c r="T11499" t="s">
        <v>19</v>
      </c>
    </row>
    <row r="11500" spans="1:20" x14ac:dyDescent="0.35">
      <c r="A11500" t="s">
        <v>11</v>
      </c>
      <c r="B11500" t="s">
        <v>62</v>
      </c>
      <c r="C11500" t="s">
        <v>13</v>
      </c>
      <c r="D11500" t="s">
        <v>14</v>
      </c>
      <c r="E11500" t="s">
        <v>63</v>
      </c>
      <c r="F11500" t="s">
        <v>24</v>
      </c>
      <c r="G11500">
        <v>2587.2199999999998</v>
      </c>
      <c r="H11500" s="1">
        <v>43400</v>
      </c>
      <c r="I11500" t="str">
        <f t="shared" si="537"/>
        <v>27</v>
      </c>
      <c r="J11500" t="str">
        <f t="shared" si="538"/>
        <v>October</v>
      </c>
      <c r="K11500" t="str">
        <f t="shared" si="539"/>
        <v>2018</v>
      </c>
      <c r="L11500" s="15">
        <v>0.61637731481481484</v>
      </c>
      <c r="M11500">
        <f>HOUR(K11500:K23542)</f>
        <v>0</v>
      </c>
      <c r="N11500">
        <f>MINUTE(K11500:K23542)</f>
        <v>0</v>
      </c>
      <c r="O11500">
        <f>SECOND(K11500:K23542)</f>
        <v>0</v>
      </c>
      <c r="P11500">
        <v>15.37</v>
      </c>
      <c r="Q11500">
        <f>G11500-P11500</f>
        <v>2571.85</v>
      </c>
      <c r="R11500" t="s">
        <v>286</v>
      </c>
      <c r="S11500" t="s">
        <v>18</v>
      </c>
      <c r="T11500" t="s">
        <v>19</v>
      </c>
    </row>
    <row r="11501" spans="1:20" x14ac:dyDescent="0.35">
      <c r="A11501" t="s">
        <v>11</v>
      </c>
      <c r="B11501" t="s">
        <v>199</v>
      </c>
      <c r="C11501" t="s">
        <v>13</v>
      </c>
      <c r="D11501" t="s">
        <v>14</v>
      </c>
      <c r="E11501" t="s">
        <v>200</v>
      </c>
      <c r="F11501" t="s">
        <v>24</v>
      </c>
      <c r="G11501">
        <v>6926.08</v>
      </c>
      <c r="H11501" s="1">
        <v>43400</v>
      </c>
      <c r="I11501" t="str">
        <f t="shared" si="537"/>
        <v>27</v>
      </c>
      <c r="J11501" t="str">
        <f t="shared" si="538"/>
        <v>October</v>
      </c>
      <c r="K11501" t="str">
        <f t="shared" si="539"/>
        <v>2018</v>
      </c>
      <c r="L11501" s="15">
        <v>0.62236111111111114</v>
      </c>
      <c r="M11501">
        <f>HOUR(K11501:K23543)</f>
        <v>0</v>
      </c>
      <c r="N11501">
        <f>MINUTE(K11501:K23543)</f>
        <v>0</v>
      </c>
      <c r="O11501">
        <f>SECOND(K11501:K23543)</f>
        <v>0</v>
      </c>
      <c r="P11501">
        <v>6.67</v>
      </c>
      <c r="Q11501">
        <f>G11501-P11501</f>
        <v>6919.41</v>
      </c>
      <c r="R11501" t="s">
        <v>346</v>
      </c>
      <c r="S11501" t="s">
        <v>18</v>
      </c>
      <c r="T11501" t="s">
        <v>19</v>
      </c>
    </row>
    <row r="11502" spans="1:20" x14ac:dyDescent="0.35">
      <c r="A11502" t="s">
        <v>11</v>
      </c>
      <c r="B11502" t="s">
        <v>49</v>
      </c>
      <c r="C11502" t="s">
        <v>13</v>
      </c>
      <c r="D11502" t="s">
        <v>20</v>
      </c>
      <c r="E11502" t="s">
        <v>50</v>
      </c>
      <c r="F11502" t="s">
        <v>24</v>
      </c>
      <c r="G11502">
        <v>5532.07</v>
      </c>
      <c r="H11502" s="1">
        <v>43400</v>
      </c>
      <c r="I11502" t="str">
        <f t="shared" si="537"/>
        <v>27</v>
      </c>
      <c r="J11502" t="str">
        <f t="shared" si="538"/>
        <v>October</v>
      </c>
      <c r="K11502" t="str">
        <f t="shared" si="539"/>
        <v>2018</v>
      </c>
      <c r="L11502" s="15">
        <v>0.62936342592592587</v>
      </c>
      <c r="M11502">
        <f>HOUR(K11502:K23544)</f>
        <v>0</v>
      </c>
      <c r="N11502">
        <f>MINUTE(K11502:K23544)</f>
        <v>0</v>
      </c>
      <c r="O11502">
        <f>SECOND(K11502:K23544)</f>
        <v>0</v>
      </c>
      <c r="P11502">
        <v>12.39</v>
      </c>
      <c r="Q11502">
        <f>G11502-P11502</f>
        <v>5519.6799999999994</v>
      </c>
      <c r="R11502" t="s">
        <v>643</v>
      </c>
      <c r="S11502" t="s">
        <v>18</v>
      </c>
      <c r="T11502" t="s">
        <v>19</v>
      </c>
    </row>
    <row r="11503" spans="1:20" x14ac:dyDescent="0.35">
      <c r="A11503" t="s">
        <v>11</v>
      </c>
      <c r="B11503" t="s">
        <v>49</v>
      </c>
      <c r="C11503" t="s">
        <v>13</v>
      </c>
      <c r="D11503" t="s">
        <v>20</v>
      </c>
      <c r="E11503" t="s">
        <v>50</v>
      </c>
      <c r="F11503" t="s">
        <v>24</v>
      </c>
      <c r="G11503">
        <v>5527.84</v>
      </c>
      <c r="H11503" s="1">
        <v>43400</v>
      </c>
      <c r="I11503" t="str">
        <f t="shared" si="537"/>
        <v>27</v>
      </c>
      <c r="J11503" t="str">
        <f t="shared" si="538"/>
        <v>October</v>
      </c>
      <c r="K11503" t="str">
        <f t="shared" si="539"/>
        <v>2018</v>
      </c>
      <c r="L11503" s="15">
        <v>0.63716435185185183</v>
      </c>
      <c r="M11503">
        <f>HOUR(K11503:K23545)</f>
        <v>0</v>
      </c>
      <c r="N11503">
        <f>MINUTE(K11503:K23545)</f>
        <v>0</v>
      </c>
      <c r="O11503">
        <f>SECOND(K11503:K23545)</f>
        <v>0</v>
      </c>
      <c r="P11503">
        <v>4.2300000000000004</v>
      </c>
      <c r="Q11503">
        <f>G11503-P11503</f>
        <v>5523.6100000000006</v>
      </c>
      <c r="R11503" t="s">
        <v>1409</v>
      </c>
      <c r="S11503" t="s">
        <v>18</v>
      </c>
      <c r="T11503" t="s">
        <v>19</v>
      </c>
    </row>
    <row r="11504" spans="1:20" x14ac:dyDescent="0.35">
      <c r="A11504" t="s">
        <v>11</v>
      </c>
      <c r="B11504" t="s">
        <v>80</v>
      </c>
      <c r="C11504" t="s">
        <v>13</v>
      </c>
      <c r="D11504" t="s">
        <v>14</v>
      </c>
      <c r="E11504" t="s">
        <v>81</v>
      </c>
      <c r="F11504" t="s">
        <v>24</v>
      </c>
      <c r="G11504">
        <v>11705.42</v>
      </c>
      <c r="H11504" s="1">
        <v>43400</v>
      </c>
      <c r="I11504" t="str">
        <f t="shared" si="537"/>
        <v>27</v>
      </c>
      <c r="J11504" t="str">
        <f t="shared" si="538"/>
        <v>October</v>
      </c>
      <c r="K11504" t="str">
        <f t="shared" si="539"/>
        <v>2018</v>
      </c>
      <c r="L11504" s="15">
        <v>0.64496527777777779</v>
      </c>
      <c r="M11504">
        <f>HOUR(K11504:K23546)</f>
        <v>0</v>
      </c>
      <c r="N11504">
        <f>MINUTE(K11504:K23546)</f>
        <v>0</v>
      </c>
      <c r="O11504">
        <f>SECOND(K11504:K23546)</f>
        <v>0</v>
      </c>
      <c r="P11504">
        <v>11.96</v>
      </c>
      <c r="Q11504">
        <f>G11504-P11504</f>
        <v>11693.460000000001</v>
      </c>
      <c r="R11504" t="s">
        <v>1300</v>
      </c>
      <c r="S11504" t="s">
        <v>18</v>
      </c>
      <c r="T11504" t="s">
        <v>19</v>
      </c>
    </row>
    <row r="11505" spans="1:20" x14ac:dyDescent="0.35">
      <c r="A11505" t="s">
        <v>11</v>
      </c>
      <c r="B11505" t="s">
        <v>164</v>
      </c>
      <c r="C11505" t="s">
        <v>13</v>
      </c>
      <c r="D11505" t="s">
        <v>14</v>
      </c>
      <c r="E11505" t="s">
        <v>86</v>
      </c>
      <c r="F11505" t="s">
        <v>16</v>
      </c>
      <c r="G11505">
        <v>2905.78</v>
      </c>
      <c r="H11505" s="1">
        <v>43400</v>
      </c>
      <c r="I11505" t="str">
        <f t="shared" si="537"/>
        <v>27</v>
      </c>
      <c r="J11505" t="str">
        <f t="shared" si="538"/>
        <v>October</v>
      </c>
      <c r="K11505" t="str">
        <f t="shared" si="539"/>
        <v>2018</v>
      </c>
      <c r="L11505" s="15">
        <v>0.65276620370370375</v>
      </c>
      <c r="M11505">
        <f>HOUR(K11505:K23547)</f>
        <v>0</v>
      </c>
      <c r="N11505">
        <f>MINUTE(K11505:K23547)</f>
        <v>0</v>
      </c>
      <c r="O11505">
        <f>SECOND(K11505:K23547)</f>
        <v>0</v>
      </c>
      <c r="P11505">
        <v>21.35</v>
      </c>
      <c r="Q11505">
        <f>G11505-P11505</f>
        <v>2884.4300000000003</v>
      </c>
      <c r="R11505" t="s">
        <v>274</v>
      </c>
      <c r="S11505" t="s">
        <v>18</v>
      </c>
      <c r="T11505" t="s">
        <v>19</v>
      </c>
    </row>
    <row r="11506" spans="1:20" x14ac:dyDescent="0.35">
      <c r="A11506" t="s">
        <v>11</v>
      </c>
      <c r="B11506" t="s">
        <v>156</v>
      </c>
      <c r="C11506" t="s">
        <v>13</v>
      </c>
      <c r="D11506" t="s">
        <v>14</v>
      </c>
      <c r="E11506" t="s">
        <v>76</v>
      </c>
      <c r="F11506" t="s">
        <v>24</v>
      </c>
      <c r="G11506">
        <v>44976.07</v>
      </c>
      <c r="H11506" s="1">
        <v>43400</v>
      </c>
      <c r="I11506" t="str">
        <f t="shared" si="537"/>
        <v>27</v>
      </c>
      <c r="J11506" t="str">
        <f t="shared" si="538"/>
        <v>October</v>
      </c>
      <c r="K11506" t="str">
        <f t="shared" si="539"/>
        <v>2018</v>
      </c>
      <c r="L11506" s="15">
        <v>0.66057870370370375</v>
      </c>
      <c r="M11506">
        <f>HOUR(K11506:K23548)</f>
        <v>0</v>
      </c>
      <c r="N11506">
        <f>MINUTE(K11506:K23548)</f>
        <v>0</v>
      </c>
      <c r="O11506">
        <f>SECOND(K11506:K23548)</f>
        <v>0</v>
      </c>
      <c r="P11506">
        <v>55.95</v>
      </c>
      <c r="Q11506">
        <f>G11506-P11506</f>
        <v>44920.12</v>
      </c>
      <c r="R11506" t="s">
        <v>72</v>
      </c>
      <c r="S11506" t="s">
        <v>18</v>
      </c>
      <c r="T11506" t="s">
        <v>19</v>
      </c>
    </row>
    <row r="11507" spans="1:20" x14ac:dyDescent="0.35">
      <c r="A11507" t="s">
        <v>29</v>
      </c>
      <c r="B11507" t="s">
        <v>179</v>
      </c>
      <c r="C11507" t="s">
        <v>13</v>
      </c>
      <c r="D11507" t="s">
        <v>31</v>
      </c>
      <c r="E11507" t="s">
        <v>171</v>
      </c>
      <c r="F11507" t="s">
        <v>24</v>
      </c>
      <c r="G11507">
        <v>10625.38</v>
      </c>
      <c r="H11507" s="1">
        <v>43400</v>
      </c>
      <c r="I11507" t="str">
        <f t="shared" si="537"/>
        <v>27</v>
      </c>
      <c r="J11507" t="str">
        <f t="shared" si="538"/>
        <v>October</v>
      </c>
      <c r="K11507" t="str">
        <f t="shared" si="539"/>
        <v>2018</v>
      </c>
      <c r="L11507" s="15">
        <v>0.66666666666666663</v>
      </c>
      <c r="M11507">
        <f>HOUR(K11507:K23549)</f>
        <v>0</v>
      </c>
      <c r="N11507">
        <f>MINUTE(K11507:K23549)</f>
        <v>0</v>
      </c>
      <c r="O11507">
        <f>SECOND(K11507:K23549)</f>
        <v>0</v>
      </c>
      <c r="P11507">
        <v>17</v>
      </c>
      <c r="Q11507">
        <f>G11507-P11507</f>
        <v>10608.38</v>
      </c>
      <c r="R11507" t="s">
        <v>1833</v>
      </c>
      <c r="S11507" t="s">
        <v>18</v>
      </c>
      <c r="T11507" t="s">
        <v>19</v>
      </c>
    </row>
    <row r="11508" spans="1:20" x14ac:dyDescent="0.35">
      <c r="A11508" t="s">
        <v>29</v>
      </c>
      <c r="B11508" t="s">
        <v>227</v>
      </c>
      <c r="C11508" t="s">
        <v>13</v>
      </c>
      <c r="D11508" t="s">
        <v>208</v>
      </c>
      <c r="E11508" t="s">
        <v>228</v>
      </c>
      <c r="F11508" t="s">
        <v>24</v>
      </c>
      <c r="G11508">
        <v>19980.759999999998</v>
      </c>
      <c r="H11508" s="1">
        <v>43400</v>
      </c>
      <c r="I11508" t="str">
        <f t="shared" si="537"/>
        <v>27</v>
      </c>
      <c r="J11508" t="str">
        <f t="shared" si="538"/>
        <v>October</v>
      </c>
      <c r="K11508" t="str">
        <f t="shared" si="539"/>
        <v>2018</v>
      </c>
      <c r="L11508" s="15">
        <v>0.66666666666666663</v>
      </c>
      <c r="M11508">
        <f>HOUR(K11508:K23550)</f>
        <v>0</v>
      </c>
      <c r="N11508">
        <f>MINUTE(K11508:K23550)</f>
        <v>0</v>
      </c>
      <c r="O11508">
        <f>SECOND(K11508:K23550)</f>
        <v>0</v>
      </c>
      <c r="P11508">
        <v>21</v>
      </c>
      <c r="Q11508">
        <f>G11508-P11508</f>
        <v>19959.759999999998</v>
      </c>
      <c r="R11508" t="s">
        <v>1833</v>
      </c>
      <c r="S11508" t="s">
        <v>18</v>
      </c>
      <c r="T11508" t="s">
        <v>19</v>
      </c>
    </row>
    <row r="11509" spans="1:20" x14ac:dyDescent="0.35">
      <c r="A11509" t="s">
        <v>11</v>
      </c>
      <c r="B11509" t="s">
        <v>56</v>
      </c>
      <c r="C11509" t="s">
        <v>13</v>
      </c>
      <c r="D11509" t="s">
        <v>14</v>
      </c>
      <c r="E11509" t="s">
        <v>57</v>
      </c>
      <c r="F11509" t="s">
        <v>16</v>
      </c>
      <c r="G11509">
        <v>8804.67</v>
      </c>
      <c r="H11509" s="1">
        <v>43400</v>
      </c>
      <c r="I11509" t="str">
        <f t="shared" si="537"/>
        <v>27</v>
      </c>
      <c r="J11509" t="str">
        <f t="shared" si="538"/>
        <v>October</v>
      </c>
      <c r="K11509" t="str">
        <f t="shared" si="539"/>
        <v>2018</v>
      </c>
      <c r="L11509" s="15">
        <v>0.66924768518518529</v>
      </c>
      <c r="M11509">
        <f>HOUR(K11509:K23551)</f>
        <v>0</v>
      </c>
      <c r="N11509">
        <f>MINUTE(K11509:K23551)</f>
        <v>0</v>
      </c>
      <c r="O11509">
        <f>SECOND(K11509:K23551)</f>
        <v>0</v>
      </c>
      <c r="P11509">
        <v>12.51</v>
      </c>
      <c r="Q11509">
        <f>G11509-P11509</f>
        <v>8792.16</v>
      </c>
      <c r="R11509" t="s">
        <v>261</v>
      </c>
      <c r="S11509" t="s">
        <v>18</v>
      </c>
      <c r="T11509" t="s">
        <v>19</v>
      </c>
    </row>
    <row r="11510" spans="1:20" x14ac:dyDescent="0.35">
      <c r="A11510" t="s">
        <v>11</v>
      </c>
      <c r="B11510" t="s">
        <v>75</v>
      </c>
      <c r="C11510" t="s">
        <v>13</v>
      </c>
      <c r="D11510" t="s">
        <v>14</v>
      </c>
      <c r="E11510" t="s">
        <v>76</v>
      </c>
      <c r="F11510" t="s">
        <v>24</v>
      </c>
      <c r="G11510">
        <v>5076.74</v>
      </c>
      <c r="H11510" s="1">
        <v>43400</v>
      </c>
      <c r="I11510" t="str">
        <f t="shared" si="537"/>
        <v>27</v>
      </c>
      <c r="J11510" t="str">
        <f t="shared" si="538"/>
        <v>October</v>
      </c>
      <c r="K11510" t="str">
        <f t="shared" si="539"/>
        <v>2018</v>
      </c>
      <c r="L11510" s="15">
        <v>0.68101851851851858</v>
      </c>
      <c r="M11510">
        <f>HOUR(K11510:K23552)</f>
        <v>0</v>
      </c>
      <c r="N11510">
        <f>MINUTE(K11510:K23552)</f>
        <v>0</v>
      </c>
      <c r="O11510">
        <f>SECOND(K11510:K23552)</f>
        <v>0</v>
      </c>
      <c r="P11510">
        <v>29.06</v>
      </c>
      <c r="Q11510">
        <f>G11510-P11510</f>
        <v>5047.6799999999994</v>
      </c>
      <c r="R11510" t="s">
        <v>1782</v>
      </c>
      <c r="S11510" t="s">
        <v>18</v>
      </c>
      <c r="T11510" t="s">
        <v>19</v>
      </c>
    </row>
    <row r="11511" spans="1:20" x14ac:dyDescent="0.35">
      <c r="A11511" t="s">
        <v>11</v>
      </c>
      <c r="B11511" t="s">
        <v>148</v>
      </c>
      <c r="C11511" t="s">
        <v>13</v>
      </c>
      <c r="D11511" t="s">
        <v>20</v>
      </c>
      <c r="E11511" t="s">
        <v>149</v>
      </c>
      <c r="F11511" t="s">
        <v>16</v>
      </c>
      <c r="G11511">
        <v>9612.49</v>
      </c>
      <c r="H11511" s="1">
        <v>43400</v>
      </c>
      <c r="I11511" t="str">
        <f t="shared" si="537"/>
        <v>27</v>
      </c>
      <c r="J11511" t="str">
        <f t="shared" si="538"/>
        <v>October</v>
      </c>
      <c r="K11511" t="str">
        <f t="shared" si="539"/>
        <v>2018</v>
      </c>
      <c r="L11511" s="15">
        <v>0.69278935185185186</v>
      </c>
      <c r="M11511">
        <f>HOUR(K11511:K23553)</f>
        <v>0</v>
      </c>
      <c r="N11511">
        <f>MINUTE(K11511:K23553)</f>
        <v>0</v>
      </c>
      <c r="O11511">
        <f>SECOND(K11511:K23553)</f>
        <v>0</v>
      </c>
      <c r="P11511">
        <v>33.229999999999997</v>
      </c>
      <c r="Q11511">
        <f>G11511-P11511</f>
        <v>9579.26</v>
      </c>
      <c r="R11511" t="s">
        <v>993</v>
      </c>
      <c r="S11511" t="s">
        <v>18</v>
      </c>
      <c r="T11511" t="s">
        <v>19</v>
      </c>
    </row>
    <row r="11512" spans="1:20" x14ac:dyDescent="0.35">
      <c r="A11512" t="s">
        <v>11</v>
      </c>
      <c r="B11512" t="s">
        <v>379</v>
      </c>
      <c r="C11512" t="s">
        <v>13</v>
      </c>
      <c r="D11512" t="s">
        <v>20</v>
      </c>
      <c r="E11512" t="s">
        <v>380</v>
      </c>
      <c r="F11512" t="s">
        <v>16</v>
      </c>
      <c r="G11512">
        <v>21134.17</v>
      </c>
      <c r="H11512" s="1">
        <v>43400</v>
      </c>
      <c r="I11512" t="str">
        <f t="shared" si="537"/>
        <v>27</v>
      </c>
      <c r="J11512" t="str">
        <f t="shared" si="538"/>
        <v>October</v>
      </c>
      <c r="K11512" t="str">
        <f t="shared" si="539"/>
        <v>2018</v>
      </c>
      <c r="L11512" s="15">
        <v>0.70456018518518526</v>
      </c>
      <c r="M11512">
        <f>HOUR(K11512:K23554)</f>
        <v>0</v>
      </c>
      <c r="N11512">
        <f>MINUTE(K11512:K23554)</f>
        <v>0</v>
      </c>
      <c r="O11512">
        <f>SECOND(K11512:K23554)</f>
        <v>0</v>
      </c>
      <c r="P11512">
        <v>33.729999999999997</v>
      </c>
      <c r="Q11512">
        <f>G11512-P11512</f>
        <v>21100.44</v>
      </c>
      <c r="R11512" t="s">
        <v>467</v>
      </c>
      <c r="S11512" t="s">
        <v>18</v>
      </c>
      <c r="T11512" t="s">
        <v>19</v>
      </c>
    </row>
    <row r="11513" spans="1:20" x14ac:dyDescent="0.35">
      <c r="A11513" t="s">
        <v>29</v>
      </c>
      <c r="B11513" t="s">
        <v>231</v>
      </c>
      <c r="C11513" t="s">
        <v>13</v>
      </c>
      <c r="D11513" t="s">
        <v>31</v>
      </c>
      <c r="E11513" t="s">
        <v>232</v>
      </c>
      <c r="F11513" t="s">
        <v>24</v>
      </c>
      <c r="G11513">
        <v>85492.29</v>
      </c>
      <c r="H11513" s="1">
        <v>43400</v>
      </c>
      <c r="I11513" t="str">
        <f t="shared" si="537"/>
        <v>27</v>
      </c>
      <c r="J11513" t="str">
        <f t="shared" si="538"/>
        <v>October</v>
      </c>
      <c r="K11513" t="str">
        <f t="shared" si="539"/>
        <v>2018</v>
      </c>
      <c r="L11513" s="15">
        <v>0.70833333333333337</v>
      </c>
      <c r="M11513">
        <f>HOUR(K11513:K23555)</f>
        <v>0</v>
      </c>
      <c r="N11513">
        <f>MINUTE(K11513:K23555)</f>
        <v>0</v>
      </c>
      <c r="O11513">
        <f>SECOND(K11513:K23555)</f>
        <v>0</v>
      </c>
      <c r="P11513">
        <v>76</v>
      </c>
      <c r="Q11513">
        <f>G11513-P11513</f>
        <v>85416.29</v>
      </c>
      <c r="R11513" t="s">
        <v>1833</v>
      </c>
      <c r="S11513" t="s">
        <v>18</v>
      </c>
      <c r="T11513" t="s">
        <v>19</v>
      </c>
    </row>
    <row r="11514" spans="1:20" x14ac:dyDescent="0.35">
      <c r="A11514" t="s">
        <v>29</v>
      </c>
      <c r="B11514" t="s">
        <v>182</v>
      </c>
      <c r="C11514" t="s">
        <v>13</v>
      </c>
      <c r="D11514" t="s">
        <v>31</v>
      </c>
      <c r="E11514" t="s">
        <v>183</v>
      </c>
      <c r="F11514" t="s">
        <v>24</v>
      </c>
      <c r="G11514">
        <v>13535.7</v>
      </c>
      <c r="H11514" s="1">
        <v>43400</v>
      </c>
      <c r="I11514" t="str">
        <f t="shared" si="537"/>
        <v>27</v>
      </c>
      <c r="J11514" t="str">
        <f t="shared" si="538"/>
        <v>October</v>
      </c>
      <c r="K11514" t="str">
        <f t="shared" si="539"/>
        <v>2018</v>
      </c>
      <c r="L11514" s="15">
        <v>0.70833333333333337</v>
      </c>
      <c r="M11514">
        <f>HOUR(K11514:K23556)</f>
        <v>0</v>
      </c>
      <c r="N11514">
        <f>MINUTE(K11514:K23556)</f>
        <v>0</v>
      </c>
      <c r="O11514">
        <f>SECOND(K11514:K23556)</f>
        <v>0</v>
      </c>
      <c r="P11514">
        <v>49</v>
      </c>
      <c r="Q11514">
        <f>G11514-P11514</f>
        <v>13486.7</v>
      </c>
      <c r="R11514" t="s">
        <v>1833</v>
      </c>
      <c r="S11514" t="s">
        <v>18</v>
      </c>
      <c r="T11514" t="s">
        <v>19</v>
      </c>
    </row>
    <row r="11515" spans="1:20" x14ac:dyDescent="0.35">
      <c r="A11515" t="s">
        <v>11</v>
      </c>
      <c r="B11515" t="s">
        <v>395</v>
      </c>
      <c r="C11515" t="s">
        <v>13</v>
      </c>
      <c r="D11515" t="s">
        <v>20</v>
      </c>
      <c r="E11515" t="s">
        <v>396</v>
      </c>
      <c r="F11515" t="s">
        <v>24</v>
      </c>
      <c r="G11515">
        <v>117141.35</v>
      </c>
      <c r="H11515" s="1">
        <v>43400</v>
      </c>
      <c r="I11515" t="str">
        <f t="shared" si="537"/>
        <v>27</v>
      </c>
      <c r="J11515" t="str">
        <f t="shared" si="538"/>
        <v>October</v>
      </c>
      <c r="K11515" t="str">
        <f t="shared" si="539"/>
        <v>2018</v>
      </c>
      <c r="L11515" s="15">
        <v>0.71287037037037038</v>
      </c>
      <c r="M11515">
        <f>HOUR(K11515:K23557)</f>
        <v>0</v>
      </c>
      <c r="N11515">
        <f>MINUTE(K11515:K23557)</f>
        <v>0</v>
      </c>
      <c r="O11515">
        <f>SECOND(K11515:K23557)</f>
        <v>0</v>
      </c>
      <c r="P11515">
        <v>34.76</v>
      </c>
      <c r="Q11515">
        <f>G11515-P11515</f>
        <v>117106.59000000001</v>
      </c>
      <c r="R11515" t="s">
        <v>429</v>
      </c>
      <c r="S11515" t="s">
        <v>18</v>
      </c>
      <c r="T11515" t="s">
        <v>19</v>
      </c>
    </row>
    <row r="11516" spans="1:20" x14ac:dyDescent="0.35">
      <c r="A11516" t="s">
        <v>11</v>
      </c>
      <c r="B11516" t="s">
        <v>317</v>
      </c>
      <c r="C11516" t="s">
        <v>13</v>
      </c>
      <c r="D11516" t="s">
        <v>14</v>
      </c>
      <c r="E11516" t="s">
        <v>318</v>
      </c>
      <c r="F11516" t="s">
        <v>16</v>
      </c>
      <c r="G11516">
        <v>24179.13</v>
      </c>
      <c r="H11516" s="1">
        <v>43400</v>
      </c>
      <c r="I11516" t="str">
        <f t="shared" si="537"/>
        <v>27</v>
      </c>
      <c r="J11516" t="str">
        <f t="shared" si="538"/>
        <v>October</v>
      </c>
      <c r="K11516" t="str">
        <f t="shared" si="539"/>
        <v>2018</v>
      </c>
      <c r="L11516" s="15">
        <v>0.71954861111111112</v>
      </c>
      <c r="M11516">
        <f>HOUR(K11516:K23558)</f>
        <v>0</v>
      </c>
      <c r="N11516">
        <f>MINUTE(K11516:K23558)</f>
        <v>0</v>
      </c>
      <c r="O11516">
        <f>SECOND(K11516:K23558)</f>
        <v>0</v>
      </c>
      <c r="P11516">
        <v>57.1</v>
      </c>
      <c r="Q11516">
        <f>G11516-P11516</f>
        <v>24122.030000000002</v>
      </c>
      <c r="R11516" t="s">
        <v>36</v>
      </c>
      <c r="S11516" t="s">
        <v>18</v>
      </c>
      <c r="T11516" t="s">
        <v>19</v>
      </c>
    </row>
    <row r="11517" spans="1:20" x14ac:dyDescent="0.35">
      <c r="A11517" t="s">
        <v>11</v>
      </c>
      <c r="B11517" t="s">
        <v>197</v>
      </c>
      <c r="C11517" t="s">
        <v>13</v>
      </c>
      <c r="D11517" t="s">
        <v>20</v>
      </c>
      <c r="E11517" t="s">
        <v>23</v>
      </c>
      <c r="F11517" t="s">
        <v>24</v>
      </c>
      <c r="G11517">
        <v>42618.25</v>
      </c>
      <c r="H11517" s="1">
        <v>43400</v>
      </c>
      <c r="I11517" t="str">
        <f t="shared" si="537"/>
        <v>27</v>
      </c>
      <c r="J11517" t="str">
        <f t="shared" si="538"/>
        <v>October</v>
      </c>
      <c r="K11517" t="str">
        <f t="shared" si="539"/>
        <v>2018</v>
      </c>
      <c r="L11517" s="15">
        <v>0.72622685185185187</v>
      </c>
      <c r="M11517">
        <f>HOUR(K11517:K23559)</f>
        <v>0</v>
      </c>
      <c r="N11517">
        <f>MINUTE(K11517:K23559)</f>
        <v>0</v>
      </c>
      <c r="O11517">
        <f>SECOND(K11517:K23559)</f>
        <v>0</v>
      </c>
      <c r="P11517">
        <v>24.67</v>
      </c>
      <c r="Q11517">
        <f>G11517-P11517</f>
        <v>42593.58</v>
      </c>
      <c r="R11517" t="s">
        <v>1789</v>
      </c>
      <c r="S11517" t="s">
        <v>18</v>
      </c>
      <c r="T11517" t="s">
        <v>19</v>
      </c>
    </row>
    <row r="11518" spans="1:20" x14ac:dyDescent="0.35">
      <c r="A11518" t="s">
        <v>11</v>
      </c>
      <c r="B11518" t="s">
        <v>71</v>
      </c>
      <c r="C11518" t="s">
        <v>13</v>
      </c>
      <c r="D11518" t="s">
        <v>14</v>
      </c>
      <c r="E11518" t="s">
        <v>63</v>
      </c>
      <c r="F11518" t="s">
        <v>24</v>
      </c>
      <c r="G11518">
        <v>12272.29</v>
      </c>
      <c r="H11518" s="1">
        <v>43400</v>
      </c>
      <c r="I11518" t="str">
        <f t="shared" si="537"/>
        <v>27</v>
      </c>
      <c r="J11518" t="str">
        <f t="shared" si="538"/>
        <v>October</v>
      </c>
      <c r="K11518" t="str">
        <f t="shared" si="539"/>
        <v>2018</v>
      </c>
      <c r="L11518" s="15">
        <v>0.73290509259259251</v>
      </c>
      <c r="M11518">
        <f>HOUR(K11518:K23560)</f>
        <v>0</v>
      </c>
      <c r="N11518">
        <f>MINUTE(K11518:K23560)</f>
        <v>0</v>
      </c>
      <c r="O11518">
        <f>SECOND(K11518:K23560)</f>
        <v>0</v>
      </c>
      <c r="P11518">
        <v>11.07</v>
      </c>
      <c r="Q11518">
        <f>G11518-P11518</f>
        <v>12261.220000000001</v>
      </c>
      <c r="R11518" t="s">
        <v>902</v>
      </c>
      <c r="S11518" t="s">
        <v>18</v>
      </c>
      <c r="T11518" t="s">
        <v>19</v>
      </c>
    </row>
    <row r="11519" spans="1:20" x14ac:dyDescent="0.35">
      <c r="A11519" t="s">
        <v>11</v>
      </c>
      <c r="B11519" t="s">
        <v>73</v>
      </c>
      <c r="C11519" t="s">
        <v>13</v>
      </c>
      <c r="D11519" t="s">
        <v>20</v>
      </c>
      <c r="E11519" t="s">
        <v>74</v>
      </c>
      <c r="F11519" t="s">
        <v>16</v>
      </c>
      <c r="G11519">
        <v>23328</v>
      </c>
      <c r="H11519" s="1">
        <v>43400</v>
      </c>
      <c r="I11519" t="str">
        <f t="shared" si="537"/>
        <v>27</v>
      </c>
      <c r="J11519" t="str">
        <f t="shared" si="538"/>
        <v>October</v>
      </c>
      <c r="K11519" t="str">
        <f t="shared" si="539"/>
        <v>2018</v>
      </c>
      <c r="L11519" s="15">
        <v>0.73957175925925922</v>
      </c>
      <c r="M11519">
        <f>HOUR(K11519:K23561)</f>
        <v>0</v>
      </c>
      <c r="N11519">
        <f>MINUTE(K11519:K23561)</f>
        <v>0</v>
      </c>
      <c r="O11519">
        <f>SECOND(K11519:K23561)</f>
        <v>0</v>
      </c>
      <c r="P11519">
        <v>4.96</v>
      </c>
      <c r="Q11519">
        <f>G11519-P11519</f>
        <v>23323.040000000001</v>
      </c>
      <c r="R11519" t="s">
        <v>431</v>
      </c>
      <c r="S11519" t="s">
        <v>18</v>
      </c>
      <c r="T11519" t="s">
        <v>19</v>
      </c>
    </row>
    <row r="11520" spans="1:20" x14ac:dyDescent="0.35">
      <c r="A11520" t="s">
        <v>11</v>
      </c>
      <c r="B11520" t="s">
        <v>75</v>
      </c>
      <c r="C11520" t="s">
        <v>13</v>
      </c>
      <c r="D11520" t="s">
        <v>20</v>
      </c>
      <c r="E11520" t="s">
        <v>76</v>
      </c>
      <c r="F11520" t="s">
        <v>24</v>
      </c>
      <c r="G11520">
        <v>5068.25</v>
      </c>
      <c r="H11520" s="1">
        <v>43400</v>
      </c>
      <c r="I11520" t="str">
        <f t="shared" si="537"/>
        <v>27</v>
      </c>
      <c r="J11520" t="str">
        <f t="shared" si="538"/>
        <v>October</v>
      </c>
      <c r="K11520" t="str">
        <f t="shared" si="539"/>
        <v>2018</v>
      </c>
      <c r="L11520" s="15">
        <v>0.74624999999999997</v>
      </c>
      <c r="M11520">
        <f>HOUR(K11520:K23562)</f>
        <v>0</v>
      </c>
      <c r="N11520">
        <f>MINUTE(K11520:K23562)</f>
        <v>0</v>
      </c>
      <c r="O11520">
        <f>SECOND(K11520:K23562)</f>
        <v>0</v>
      </c>
      <c r="P11520">
        <v>8.49</v>
      </c>
      <c r="Q11520">
        <f>G11520-P11520</f>
        <v>5059.76</v>
      </c>
      <c r="R11520" t="s">
        <v>711</v>
      </c>
      <c r="S11520" t="s">
        <v>18</v>
      </c>
      <c r="T11520" t="s">
        <v>19</v>
      </c>
    </row>
    <row r="11521" spans="1:20" x14ac:dyDescent="0.35">
      <c r="A11521" t="s">
        <v>29</v>
      </c>
      <c r="B11521" t="s">
        <v>124</v>
      </c>
      <c r="C11521" t="s">
        <v>13</v>
      </c>
      <c r="D11521" t="s">
        <v>31</v>
      </c>
      <c r="E11521" t="s">
        <v>125</v>
      </c>
      <c r="F11521" t="s">
        <v>16</v>
      </c>
      <c r="G11521">
        <v>6632.32</v>
      </c>
      <c r="H11521" s="1">
        <v>43400</v>
      </c>
      <c r="I11521" t="str">
        <f t="shared" si="537"/>
        <v>27</v>
      </c>
      <c r="J11521" t="str">
        <f t="shared" si="538"/>
        <v>October</v>
      </c>
      <c r="K11521" t="str">
        <f t="shared" si="539"/>
        <v>2018</v>
      </c>
      <c r="L11521" s="15">
        <v>0.75</v>
      </c>
      <c r="M11521">
        <f>HOUR(K11521:K23563)</f>
        <v>0</v>
      </c>
      <c r="N11521">
        <f>MINUTE(K11521:K23563)</f>
        <v>0</v>
      </c>
      <c r="O11521">
        <f>SECOND(K11521:K23563)</f>
        <v>0</v>
      </c>
      <c r="P11521">
        <v>189</v>
      </c>
      <c r="Q11521">
        <f>G11521-P11521</f>
        <v>6443.32</v>
      </c>
      <c r="R11521" t="s">
        <v>1833</v>
      </c>
      <c r="S11521" t="s">
        <v>18</v>
      </c>
      <c r="T11521" t="s">
        <v>19</v>
      </c>
    </row>
    <row r="11522" spans="1:20" x14ac:dyDescent="0.35">
      <c r="A11522" t="s">
        <v>29</v>
      </c>
      <c r="B11522" t="s">
        <v>148</v>
      </c>
      <c r="C11522" t="s">
        <v>13</v>
      </c>
      <c r="D11522" t="s">
        <v>31</v>
      </c>
      <c r="E11522" t="s">
        <v>149</v>
      </c>
      <c r="F11522" t="s">
        <v>16</v>
      </c>
      <c r="G11522">
        <v>9595.49</v>
      </c>
      <c r="H11522" s="1">
        <v>43400</v>
      </c>
      <c r="I11522" t="str">
        <f t="shared" si="537"/>
        <v>27</v>
      </c>
      <c r="J11522" t="str">
        <f t="shared" si="538"/>
        <v>October</v>
      </c>
      <c r="K11522" t="str">
        <f t="shared" si="539"/>
        <v>2018</v>
      </c>
      <c r="L11522" s="15">
        <v>0.75</v>
      </c>
      <c r="M11522">
        <f>HOUR(K11522:K23564)</f>
        <v>0</v>
      </c>
      <c r="N11522">
        <f>MINUTE(K11522:K23564)</f>
        <v>0</v>
      </c>
      <c r="O11522">
        <f>SECOND(K11522:K23564)</f>
        <v>0</v>
      </c>
      <c r="P11522">
        <v>17</v>
      </c>
      <c r="Q11522">
        <f>G11522-P11522</f>
        <v>9578.49</v>
      </c>
      <c r="R11522" t="s">
        <v>1833</v>
      </c>
      <c r="S11522" t="s">
        <v>18</v>
      </c>
      <c r="T11522" t="s">
        <v>19</v>
      </c>
    </row>
    <row r="11523" spans="1:20" x14ac:dyDescent="0.35">
      <c r="A11523" t="s">
        <v>11</v>
      </c>
      <c r="B11523" t="s">
        <v>124</v>
      </c>
      <c r="C11523" t="s">
        <v>13</v>
      </c>
      <c r="D11523" t="s">
        <v>20</v>
      </c>
      <c r="E11523" t="s">
        <v>125</v>
      </c>
      <c r="F11523" t="s">
        <v>16</v>
      </c>
      <c r="G11523">
        <v>6821.32</v>
      </c>
      <c r="H11523" s="1">
        <v>43400</v>
      </c>
      <c r="I11523" t="str">
        <f t="shared" ref="I11523:I11586" si="540">TEXT(H11523,"dd")</f>
        <v>27</v>
      </c>
      <c r="J11523" t="str">
        <f t="shared" ref="J11523:J11586" si="541">TEXT(H11523,"mmmm")</f>
        <v>October</v>
      </c>
      <c r="K11523" t="str">
        <f t="shared" ref="K11523:K11586" si="542">TEXT(H11523,"yyyy")</f>
        <v>2018</v>
      </c>
      <c r="L11523" s="15">
        <v>0.75663194444444448</v>
      </c>
      <c r="M11523">
        <f>HOUR(K11523:K23565)</f>
        <v>0</v>
      </c>
      <c r="N11523">
        <f>MINUTE(K11523:K23565)</f>
        <v>0</v>
      </c>
      <c r="O11523">
        <f>SECOND(K11523:K23565)</f>
        <v>0</v>
      </c>
      <c r="P11523">
        <v>20.84</v>
      </c>
      <c r="Q11523">
        <f>G11523-P11523</f>
        <v>6800.48</v>
      </c>
      <c r="R11523" t="s">
        <v>863</v>
      </c>
      <c r="S11523" t="s">
        <v>18</v>
      </c>
      <c r="T11523" t="s">
        <v>19</v>
      </c>
    </row>
    <row r="11524" spans="1:20" x14ac:dyDescent="0.35">
      <c r="A11524" t="s">
        <v>11</v>
      </c>
      <c r="B11524" t="s">
        <v>58</v>
      </c>
      <c r="C11524" t="s">
        <v>13</v>
      </c>
      <c r="D11524" t="s">
        <v>20</v>
      </c>
      <c r="E11524" t="s">
        <v>59</v>
      </c>
      <c r="F11524" t="s">
        <v>16</v>
      </c>
      <c r="G11524">
        <v>4637.7700000000004</v>
      </c>
      <c r="H11524" s="1">
        <v>43400</v>
      </c>
      <c r="I11524" t="str">
        <f t="shared" si="540"/>
        <v>27</v>
      </c>
      <c r="J11524" t="str">
        <f t="shared" si="541"/>
        <v>October</v>
      </c>
      <c r="K11524" t="str">
        <f t="shared" si="542"/>
        <v>2018</v>
      </c>
      <c r="L11524" s="15">
        <v>0.77173611111111118</v>
      </c>
      <c r="M11524">
        <f>HOUR(K11524:K23566)</f>
        <v>0</v>
      </c>
      <c r="N11524">
        <f>MINUTE(K11524:K23566)</f>
        <v>0</v>
      </c>
      <c r="O11524">
        <f>SECOND(K11524:K23566)</f>
        <v>0</v>
      </c>
      <c r="P11524">
        <v>15.49</v>
      </c>
      <c r="Q11524">
        <f>G11524-P11524</f>
        <v>4622.2800000000007</v>
      </c>
      <c r="R11524" t="s">
        <v>877</v>
      </c>
      <c r="S11524" t="s">
        <v>18</v>
      </c>
      <c r="T11524" t="s">
        <v>19</v>
      </c>
    </row>
    <row r="11525" spans="1:20" x14ac:dyDescent="0.35">
      <c r="A11525" t="s">
        <v>11</v>
      </c>
      <c r="B11525" t="s">
        <v>215</v>
      </c>
      <c r="C11525" t="s">
        <v>13</v>
      </c>
      <c r="D11525" t="s">
        <v>20</v>
      </c>
      <c r="E11525" t="s">
        <v>216</v>
      </c>
      <c r="F11525" t="s">
        <v>24</v>
      </c>
      <c r="G11525">
        <v>7715.69</v>
      </c>
      <c r="H11525" s="1">
        <v>43400</v>
      </c>
      <c r="I11525" t="str">
        <f t="shared" si="540"/>
        <v>27</v>
      </c>
      <c r="J11525" t="str">
        <f t="shared" si="541"/>
        <v>October</v>
      </c>
      <c r="K11525" t="str">
        <f t="shared" si="542"/>
        <v>2018</v>
      </c>
      <c r="L11525" s="15">
        <v>0.78682870370370372</v>
      </c>
      <c r="M11525">
        <f>HOUR(K11525:K23567)</f>
        <v>0</v>
      </c>
      <c r="N11525">
        <f>MINUTE(K11525:K23567)</f>
        <v>0</v>
      </c>
      <c r="O11525">
        <f>SECOND(K11525:K23567)</f>
        <v>0</v>
      </c>
      <c r="P11525">
        <v>0.1</v>
      </c>
      <c r="Q11525">
        <f>G11525-P11525</f>
        <v>7715.5899999999992</v>
      </c>
      <c r="R11525" t="s">
        <v>347</v>
      </c>
      <c r="S11525" t="s">
        <v>18</v>
      </c>
      <c r="T11525" t="s">
        <v>19</v>
      </c>
    </row>
    <row r="11526" spans="1:20" x14ac:dyDescent="0.35">
      <c r="A11526" t="s">
        <v>11</v>
      </c>
      <c r="B11526" t="s">
        <v>282</v>
      </c>
      <c r="C11526" t="s">
        <v>13</v>
      </c>
      <c r="D11526" t="s">
        <v>20</v>
      </c>
      <c r="E11526" t="s">
        <v>283</v>
      </c>
      <c r="F11526" t="s">
        <v>24</v>
      </c>
      <c r="G11526">
        <v>9832.66</v>
      </c>
      <c r="H11526" s="1">
        <v>43400</v>
      </c>
      <c r="I11526" t="str">
        <f t="shared" si="540"/>
        <v>27</v>
      </c>
      <c r="J11526" t="str">
        <f t="shared" si="541"/>
        <v>October</v>
      </c>
      <c r="K11526" t="str">
        <f t="shared" si="542"/>
        <v>2018</v>
      </c>
      <c r="L11526" s="15">
        <v>0.79685185185185192</v>
      </c>
      <c r="M11526">
        <f>HOUR(K11526:K23568)</f>
        <v>0</v>
      </c>
      <c r="N11526">
        <f>MINUTE(K11526:K23568)</f>
        <v>0</v>
      </c>
      <c r="O11526">
        <f>SECOND(K11526:K23568)</f>
        <v>0</v>
      </c>
      <c r="P11526">
        <v>4.54</v>
      </c>
      <c r="Q11526">
        <f>G11526-P11526</f>
        <v>9828.119999999999</v>
      </c>
      <c r="R11526" t="s">
        <v>1183</v>
      </c>
      <c r="S11526" t="s">
        <v>18</v>
      </c>
      <c r="T11526" t="s">
        <v>19</v>
      </c>
    </row>
    <row r="11527" spans="1:20" x14ac:dyDescent="0.35">
      <c r="A11527" t="s">
        <v>11</v>
      </c>
      <c r="B11527" t="s">
        <v>37</v>
      </c>
      <c r="C11527" t="s">
        <v>13</v>
      </c>
      <c r="D11527" t="s">
        <v>14</v>
      </c>
      <c r="E11527" t="s">
        <v>38</v>
      </c>
      <c r="F11527" t="s">
        <v>16</v>
      </c>
      <c r="G11527">
        <v>11236.38</v>
      </c>
      <c r="H11527" s="1">
        <v>43400</v>
      </c>
      <c r="I11527" t="str">
        <f t="shared" si="540"/>
        <v>27</v>
      </c>
      <c r="J11527" t="str">
        <f t="shared" si="541"/>
        <v>October</v>
      </c>
      <c r="K11527" t="str">
        <f t="shared" si="542"/>
        <v>2018</v>
      </c>
      <c r="L11527" s="15">
        <v>0.80447916666666675</v>
      </c>
      <c r="M11527">
        <f>HOUR(K11527:K23569)</f>
        <v>0</v>
      </c>
      <c r="N11527">
        <f>MINUTE(K11527:K23569)</f>
        <v>0</v>
      </c>
      <c r="O11527">
        <f>SECOND(K11527:K23569)</f>
        <v>0</v>
      </c>
      <c r="P11527">
        <v>22.63</v>
      </c>
      <c r="Q11527">
        <f>G11527-P11527</f>
        <v>11213.75</v>
      </c>
      <c r="R11527" t="s">
        <v>729</v>
      </c>
      <c r="S11527" t="s">
        <v>18</v>
      </c>
      <c r="T11527" t="s">
        <v>19</v>
      </c>
    </row>
    <row r="11528" spans="1:20" x14ac:dyDescent="0.35">
      <c r="A11528" t="s">
        <v>11</v>
      </c>
      <c r="B11528" t="s">
        <v>58</v>
      </c>
      <c r="C11528" t="s">
        <v>13</v>
      </c>
      <c r="D11528" t="s">
        <v>20</v>
      </c>
      <c r="E11528" t="s">
        <v>59</v>
      </c>
      <c r="F11528" t="s">
        <v>16</v>
      </c>
      <c r="G11528">
        <v>4634.01</v>
      </c>
      <c r="H11528" s="1">
        <v>43400</v>
      </c>
      <c r="I11528" t="str">
        <f t="shared" si="540"/>
        <v>27</v>
      </c>
      <c r="J11528" t="str">
        <f t="shared" si="541"/>
        <v>October</v>
      </c>
      <c r="K11528" t="str">
        <f t="shared" si="542"/>
        <v>2018</v>
      </c>
      <c r="L11528" s="15">
        <v>0.81211805555555561</v>
      </c>
      <c r="M11528">
        <f>HOUR(K11528:K23570)</f>
        <v>0</v>
      </c>
      <c r="N11528">
        <f>MINUTE(K11528:K23570)</f>
        <v>0</v>
      </c>
      <c r="O11528">
        <f>SECOND(K11528:K23570)</f>
        <v>0</v>
      </c>
      <c r="P11528">
        <v>3.76</v>
      </c>
      <c r="Q11528">
        <f>G11528-P11528</f>
        <v>4630.25</v>
      </c>
      <c r="R11528" t="s">
        <v>1136</v>
      </c>
      <c r="S11528" t="s">
        <v>18</v>
      </c>
      <c r="T11528" t="s">
        <v>19</v>
      </c>
    </row>
    <row r="11529" spans="1:20" x14ac:dyDescent="0.35">
      <c r="A11529" t="s">
        <v>11</v>
      </c>
      <c r="B11529" t="s">
        <v>22</v>
      </c>
      <c r="C11529" t="s">
        <v>13</v>
      </c>
      <c r="D11529" t="s">
        <v>14</v>
      </c>
      <c r="E11529" t="s">
        <v>23</v>
      </c>
      <c r="F11529" t="s">
        <v>24</v>
      </c>
      <c r="G11529">
        <v>1876.07</v>
      </c>
      <c r="H11529" s="1">
        <v>43400</v>
      </c>
      <c r="I11529" t="str">
        <f t="shared" si="540"/>
        <v>27</v>
      </c>
      <c r="J11529" t="str">
        <f t="shared" si="541"/>
        <v>October</v>
      </c>
      <c r="K11529" t="str">
        <f t="shared" si="542"/>
        <v>2018</v>
      </c>
      <c r="L11529" s="15">
        <v>0.81974537037037043</v>
      </c>
      <c r="M11529">
        <f>HOUR(K11529:K23571)</f>
        <v>0</v>
      </c>
      <c r="N11529">
        <f>MINUTE(K11529:K23571)</f>
        <v>0</v>
      </c>
      <c r="O11529">
        <f>SECOND(K11529:K23571)</f>
        <v>0</v>
      </c>
      <c r="P11529">
        <v>24.17</v>
      </c>
      <c r="Q11529">
        <f>G11529-P11529</f>
        <v>1851.8999999999999</v>
      </c>
      <c r="R11529" t="s">
        <v>311</v>
      </c>
      <c r="S11529" t="s">
        <v>18</v>
      </c>
      <c r="T11529" t="s">
        <v>19</v>
      </c>
    </row>
    <row r="11530" spans="1:20" x14ac:dyDescent="0.35">
      <c r="A11530" t="s">
        <v>11</v>
      </c>
      <c r="B11530" t="s">
        <v>215</v>
      </c>
      <c r="C11530" t="s">
        <v>13</v>
      </c>
      <c r="D11530" t="s">
        <v>20</v>
      </c>
      <c r="E11530" t="s">
        <v>216</v>
      </c>
      <c r="F11530" t="s">
        <v>24</v>
      </c>
      <c r="G11530">
        <v>7677.07</v>
      </c>
      <c r="H11530" s="1">
        <v>43400</v>
      </c>
      <c r="I11530" t="str">
        <f t="shared" si="540"/>
        <v>27</v>
      </c>
      <c r="J11530" t="str">
        <f t="shared" si="541"/>
        <v>October</v>
      </c>
      <c r="K11530" t="str">
        <f t="shared" si="542"/>
        <v>2018</v>
      </c>
      <c r="L11530" s="15">
        <v>0.82737268518518514</v>
      </c>
      <c r="M11530">
        <f>HOUR(K11530:K23572)</f>
        <v>0</v>
      </c>
      <c r="N11530">
        <f>MINUTE(K11530:K23572)</f>
        <v>0</v>
      </c>
      <c r="O11530">
        <f>SECOND(K11530:K23572)</f>
        <v>0</v>
      </c>
      <c r="P11530">
        <v>38.619999999999997</v>
      </c>
      <c r="Q11530">
        <f>G11530-P11530</f>
        <v>7638.45</v>
      </c>
      <c r="R11530" t="s">
        <v>1163</v>
      </c>
      <c r="S11530" t="s">
        <v>18</v>
      </c>
      <c r="T11530" t="s">
        <v>19</v>
      </c>
    </row>
    <row r="11531" spans="1:20" x14ac:dyDescent="0.35">
      <c r="A11531" t="s">
        <v>29</v>
      </c>
      <c r="B11531" t="s">
        <v>58</v>
      </c>
      <c r="C11531" t="s">
        <v>13</v>
      </c>
      <c r="D11531" t="s">
        <v>41</v>
      </c>
      <c r="E11531" t="s">
        <v>59</v>
      </c>
      <c r="F11531" t="s">
        <v>16</v>
      </c>
      <c r="G11531">
        <v>4599.41</v>
      </c>
      <c r="H11531" s="1">
        <v>43400</v>
      </c>
      <c r="I11531" t="str">
        <f t="shared" si="540"/>
        <v>27</v>
      </c>
      <c r="J11531" t="str">
        <f t="shared" si="541"/>
        <v>October</v>
      </c>
      <c r="K11531" t="str">
        <f t="shared" si="542"/>
        <v>2018</v>
      </c>
      <c r="L11531" s="15">
        <v>0.83333333333333337</v>
      </c>
      <c r="M11531">
        <f>HOUR(K11531:K23573)</f>
        <v>0</v>
      </c>
      <c r="N11531">
        <f>MINUTE(K11531:K23573)</f>
        <v>0</v>
      </c>
      <c r="O11531">
        <f>SECOND(K11531:K23573)</f>
        <v>0</v>
      </c>
      <c r="P11531">
        <v>28</v>
      </c>
      <c r="Q11531">
        <f>G11531-P11531</f>
        <v>4571.41</v>
      </c>
      <c r="R11531" t="s">
        <v>1833</v>
      </c>
      <c r="S11531" t="s">
        <v>18</v>
      </c>
      <c r="T11531" t="s">
        <v>19</v>
      </c>
    </row>
    <row r="11532" spans="1:20" x14ac:dyDescent="0.35">
      <c r="A11532" t="s">
        <v>11</v>
      </c>
      <c r="B11532" t="s">
        <v>124</v>
      </c>
      <c r="C11532" t="s">
        <v>13</v>
      </c>
      <c r="D11532" t="s">
        <v>20</v>
      </c>
      <c r="E11532" t="s">
        <v>125</v>
      </c>
      <c r="F11532" t="s">
        <v>16</v>
      </c>
      <c r="G11532">
        <v>6611.61</v>
      </c>
      <c r="H11532" s="1">
        <v>43400</v>
      </c>
      <c r="I11532" t="str">
        <f t="shared" si="540"/>
        <v>27</v>
      </c>
      <c r="J11532" t="str">
        <f t="shared" si="541"/>
        <v>October</v>
      </c>
      <c r="K11532" t="str">
        <f t="shared" si="542"/>
        <v>2018</v>
      </c>
      <c r="L11532" s="15">
        <v>0.8343518518518519</v>
      </c>
      <c r="M11532">
        <f>HOUR(K11532:K23574)</f>
        <v>0</v>
      </c>
      <c r="N11532">
        <f>MINUTE(K11532:K23574)</f>
        <v>0</v>
      </c>
      <c r="O11532">
        <f>SECOND(K11532:K23574)</f>
        <v>0</v>
      </c>
      <c r="P11532">
        <v>20.71</v>
      </c>
      <c r="Q11532">
        <f>G11532-P11532</f>
        <v>6590.9</v>
      </c>
      <c r="R11532" t="s">
        <v>398</v>
      </c>
      <c r="S11532" t="s">
        <v>18</v>
      </c>
      <c r="T11532" t="s">
        <v>19</v>
      </c>
    </row>
    <row r="11533" spans="1:20" x14ac:dyDescent="0.35">
      <c r="A11533" t="s">
        <v>11</v>
      </c>
      <c r="B11533" t="s">
        <v>215</v>
      </c>
      <c r="C11533" t="s">
        <v>13</v>
      </c>
      <c r="D11533" t="s">
        <v>20</v>
      </c>
      <c r="E11533" t="s">
        <v>216</v>
      </c>
      <c r="F11533" t="s">
        <v>24</v>
      </c>
      <c r="G11533">
        <v>7655.62</v>
      </c>
      <c r="H11533" s="1">
        <v>43400</v>
      </c>
      <c r="I11533" t="str">
        <f t="shared" si="540"/>
        <v>27</v>
      </c>
      <c r="J11533" t="str">
        <f t="shared" si="541"/>
        <v>October</v>
      </c>
      <c r="K11533" t="str">
        <f t="shared" si="542"/>
        <v>2018</v>
      </c>
      <c r="L11533" s="15">
        <v>0.83901620370370367</v>
      </c>
      <c r="M11533">
        <f>HOUR(K11533:K23575)</f>
        <v>0</v>
      </c>
      <c r="N11533">
        <f>MINUTE(K11533:K23575)</f>
        <v>0</v>
      </c>
      <c r="O11533">
        <f>SECOND(K11533:K23575)</f>
        <v>0</v>
      </c>
      <c r="P11533">
        <v>21.45</v>
      </c>
      <c r="Q11533">
        <f>G11533-P11533</f>
        <v>7634.17</v>
      </c>
      <c r="R11533" t="s">
        <v>36</v>
      </c>
      <c r="S11533" t="s">
        <v>18</v>
      </c>
      <c r="T11533" t="s">
        <v>19</v>
      </c>
    </row>
    <row r="11534" spans="1:20" x14ac:dyDescent="0.35">
      <c r="A11534" t="s">
        <v>11</v>
      </c>
      <c r="B11534" t="s">
        <v>37</v>
      </c>
      <c r="C11534" t="s">
        <v>13</v>
      </c>
      <c r="D11534" t="s">
        <v>14</v>
      </c>
      <c r="E11534" t="s">
        <v>38</v>
      </c>
      <c r="F11534" t="s">
        <v>16</v>
      </c>
      <c r="G11534">
        <v>11218.15</v>
      </c>
      <c r="H11534" s="1">
        <v>43400</v>
      </c>
      <c r="I11534" t="str">
        <f t="shared" si="540"/>
        <v>27</v>
      </c>
      <c r="J11534" t="str">
        <f t="shared" si="541"/>
        <v>October</v>
      </c>
      <c r="K11534" t="str">
        <f t="shared" si="542"/>
        <v>2018</v>
      </c>
      <c r="L11534" s="15">
        <v>0.84366898148148151</v>
      </c>
      <c r="M11534">
        <f>HOUR(K11534:K23576)</f>
        <v>0</v>
      </c>
      <c r="N11534">
        <f>MINUTE(K11534:K23576)</f>
        <v>0</v>
      </c>
      <c r="O11534">
        <f>SECOND(K11534:K23576)</f>
        <v>0</v>
      </c>
      <c r="P11534">
        <v>18.23</v>
      </c>
      <c r="Q11534">
        <f>G11534-P11534</f>
        <v>11199.92</v>
      </c>
      <c r="R11534" t="s">
        <v>399</v>
      </c>
      <c r="S11534" t="s">
        <v>18</v>
      </c>
      <c r="T11534" t="s">
        <v>19</v>
      </c>
    </row>
    <row r="11535" spans="1:20" x14ac:dyDescent="0.35">
      <c r="A11535" t="s">
        <v>11</v>
      </c>
      <c r="B11535" t="s">
        <v>154</v>
      </c>
      <c r="C11535" t="s">
        <v>13</v>
      </c>
      <c r="D11535" t="s">
        <v>14</v>
      </c>
      <c r="E11535" t="s">
        <v>155</v>
      </c>
      <c r="F11535" t="s">
        <v>16</v>
      </c>
      <c r="G11535">
        <v>6925.22</v>
      </c>
      <c r="H11535" s="1">
        <v>43400</v>
      </c>
      <c r="I11535" t="str">
        <f t="shared" si="540"/>
        <v>27</v>
      </c>
      <c r="J11535" t="str">
        <f t="shared" si="541"/>
        <v>October</v>
      </c>
      <c r="K11535" t="str">
        <f t="shared" si="542"/>
        <v>2018</v>
      </c>
      <c r="L11535" s="15">
        <v>0.84833333333333327</v>
      </c>
      <c r="M11535">
        <f>HOUR(K11535:K23577)</f>
        <v>0</v>
      </c>
      <c r="N11535">
        <f>MINUTE(K11535:K23577)</f>
        <v>0</v>
      </c>
      <c r="O11535">
        <f>SECOND(K11535:K23577)</f>
        <v>0</v>
      </c>
      <c r="P11535">
        <v>25.2</v>
      </c>
      <c r="Q11535">
        <f>G11535-P11535</f>
        <v>6900.02</v>
      </c>
      <c r="R11535" t="s">
        <v>627</v>
      </c>
      <c r="S11535" t="s">
        <v>18</v>
      </c>
      <c r="T11535" t="s">
        <v>19</v>
      </c>
    </row>
    <row r="11536" spans="1:20" x14ac:dyDescent="0.35">
      <c r="A11536" t="s">
        <v>11</v>
      </c>
      <c r="B11536" t="s">
        <v>58</v>
      </c>
      <c r="C11536" t="s">
        <v>13</v>
      </c>
      <c r="D11536" t="s">
        <v>20</v>
      </c>
      <c r="E11536" t="s">
        <v>59</v>
      </c>
      <c r="F11536" t="s">
        <v>16</v>
      </c>
      <c r="G11536">
        <v>4627.41</v>
      </c>
      <c r="H11536" s="1">
        <v>43400</v>
      </c>
      <c r="I11536" t="str">
        <f t="shared" si="540"/>
        <v>27</v>
      </c>
      <c r="J11536" t="str">
        <f t="shared" si="541"/>
        <v>October</v>
      </c>
      <c r="K11536" t="str">
        <f t="shared" si="542"/>
        <v>2018</v>
      </c>
      <c r="L11536" s="15">
        <v>0.85299768518518515</v>
      </c>
      <c r="M11536">
        <f>HOUR(K11536:K23578)</f>
        <v>0</v>
      </c>
      <c r="N11536">
        <f>MINUTE(K11536:K23578)</f>
        <v>0</v>
      </c>
      <c r="O11536">
        <f>SECOND(K11536:K23578)</f>
        <v>0</v>
      </c>
      <c r="P11536">
        <v>6.6</v>
      </c>
      <c r="Q11536">
        <f>G11536-P11536</f>
        <v>4620.8099999999995</v>
      </c>
      <c r="R11536" t="s">
        <v>297</v>
      </c>
      <c r="S11536" t="s">
        <v>18</v>
      </c>
      <c r="T11536" t="s">
        <v>19</v>
      </c>
    </row>
    <row r="11537" spans="1:20" x14ac:dyDescent="0.35">
      <c r="A11537" t="s">
        <v>11</v>
      </c>
      <c r="B11537" t="s">
        <v>33</v>
      </c>
      <c r="C11537" t="s">
        <v>13</v>
      </c>
      <c r="D11537" t="s">
        <v>20</v>
      </c>
      <c r="E11537" t="s">
        <v>34</v>
      </c>
      <c r="F11537" t="s">
        <v>16</v>
      </c>
      <c r="G11537">
        <v>9022.7000000000007</v>
      </c>
      <c r="H11537" s="1">
        <v>43400</v>
      </c>
      <c r="I11537" t="str">
        <f t="shared" si="540"/>
        <v>27</v>
      </c>
      <c r="J11537" t="str">
        <f t="shared" si="541"/>
        <v>October</v>
      </c>
      <c r="K11537" t="str">
        <f t="shared" si="542"/>
        <v>2018</v>
      </c>
      <c r="L11537" s="15">
        <v>0.85766203703703703</v>
      </c>
      <c r="M11537">
        <f>HOUR(K11537:K23579)</f>
        <v>0</v>
      </c>
      <c r="N11537">
        <f>MINUTE(K11537:K23579)</f>
        <v>0</v>
      </c>
      <c r="O11537">
        <f>SECOND(K11537:K23579)</f>
        <v>0</v>
      </c>
      <c r="P11537">
        <v>9.06</v>
      </c>
      <c r="Q11537">
        <f>G11537-P11537</f>
        <v>9013.6400000000012</v>
      </c>
      <c r="R11537" t="s">
        <v>335</v>
      </c>
      <c r="S11537" t="s">
        <v>18</v>
      </c>
      <c r="T11537" t="s">
        <v>19</v>
      </c>
    </row>
    <row r="11538" spans="1:20" x14ac:dyDescent="0.35">
      <c r="A11538" t="s">
        <v>11</v>
      </c>
      <c r="B11538" t="s">
        <v>124</v>
      </c>
      <c r="C11538" t="s">
        <v>13</v>
      </c>
      <c r="D11538" t="s">
        <v>20</v>
      </c>
      <c r="E11538" t="s">
        <v>125</v>
      </c>
      <c r="F11538" t="s">
        <v>16</v>
      </c>
      <c r="G11538">
        <v>6585.45</v>
      </c>
      <c r="H11538" s="1">
        <v>43400</v>
      </c>
      <c r="I11538" t="str">
        <f t="shared" si="540"/>
        <v>27</v>
      </c>
      <c r="J11538" t="str">
        <f t="shared" si="541"/>
        <v>October</v>
      </c>
      <c r="K11538" t="str">
        <f t="shared" si="542"/>
        <v>2018</v>
      </c>
      <c r="L11538" s="15">
        <v>0.86231481481481476</v>
      </c>
      <c r="M11538">
        <f>HOUR(K11538:K23580)</f>
        <v>0</v>
      </c>
      <c r="N11538">
        <f>MINUTE(K11538:K23580)</f>
        <v>0</v>
      </c>
      <c r="O11538">
        <f>SECOND(K11538:K23580)</f>
        <v>0</v>
      </c>
      <c r="P11538">
        <v>26.16</v>
      </c>
      <c r="Q11538">
        <f>G11538-P11538</f>
        <v>6559.29</v>
      </c>
      <c r="R11538" t="s">
        <v>398</v>
      </c>
      <c r="S11538" t="s">
        <v>18</v>
      </c>
      <c r="T11538" t="s">
        <v>19</v>
      </c>
    </row>
    <row r="11539" spans="1:20" x14ac:dyDescent="0.35">
      <c r="A11539" t="s">
        <v>11</v>
      </c>
      <c r="B11539" t="s">
        <v>33</v>
      </c>
      <c r="C11539" t="s">
        <v>13</v>
      </c>
      <c r="D11539" t="s">
        <v>14</v>
      </c>
      <c r="E11539" t="s">
        <v>34</v>
      </c>
      <c r="F11539" t="s">
        <v>16</v>
      </c>
      <c r="G11539">
        <v>9009.06</v>
      </c>
      <c r="H11539" s="1">
        <v>43400</v>
      </c>
      <c r="I11539" t="str">
        <f t="shared" si="540"/>
        <v>27</v>
      </c>
      <c r="J11539" t="str">
        <f t="shared" si="541"/>
        <v>October</v>
      </c>
      <c r="K11539" t="str">
        <f t="shared" si="542"/>
        <v>2018</v>
      </c>
      <c r="L11539" s="15">
        <v>0.86697916666666675</v>
      </c>
      <c r="M11539">
        <f>HOUR(K11539:K23581)</f>
        <v>0</v>
      </c>
      <c r="N11539">
        <f>MINUTE(K11539:K23581)</f>
        <v>0</v>
      </c>
      <c r="O11539">
        <f>SECOND(K11539:K23581)</f>
        <v>0</v>
      </c>
      <c r="P11539">
        <v>13.64</v>
      </c>
      <c r="Q11539">
        <f>G11539-P11539</f>
        <v>8995.42</v>
      </c>
      <c r="R11539" t="s">
        <v>238</v>
      </c>
      <c r="S11539" t="s">
        <v>18</v>
      </c>
      <c r="T11539" t="s">
        <v>19</v>
      </c>
    </row>
    <row r="11540" spans="1:20" x14ac:dyDescent="0.35">
      <c r="A11540" t="s">
        <v>11</v>
      </c>
      <c r="B11540" t="s">
        <v>282</v>
      </c>
      <c r="C11540" t="s">
        <v>13</v>
      </c>
      <c r="D11540" t="s">
        <v>14</v>
      </c>
      <c r="E11540" t="s">
        <v>283</v>
      </c>
      <c r="F11540" t="s">
        <v>24</v>
      </c>
      <c r="G11540">
        <v>9824.06</v>
      </c>
      <c r="H11540" s="1">
        <v>43400</v>
      </c>
      <c r="I11540" t="str">
        <f t="shared" si="540"/>
        <v>27</v>
      </c>
      <c r="J11540" t="str">
        <f t="shared" si="541"/>
        <v>October</v>
      </c>
      <c r="K11540" t="str">
        <f t="shared" si="542"/>
        <v>2018</v>
      </c>
      <c r="L11540" s="15">
        <v>0.87164351851851851</v>
      </c>
      <c r="M11540">
        <f>HOUR(K11540:K23582)</f>
        <v>0</v>
      </c>
      <c r="N11540">
        <f>MINUTE(K11540:K23582)</f>
        <v>0</v>
      </c>
      <c r="O11540">
        <f>SECOND(K11540:K23582)</f>
        <v>0</v>
      </c>
      <c r="P11540">
        <v>8.6</v>
      </c>
      <c r="Q11540">
        <f>G11540-P11540</f>
        <v>9815.4599999999991</v>
      </c>
      <c r="R11540" t="s">
        <v>36</v>
      </c>
      <c r="S11540" t="s">
        <v>18</v>
      </c>
      <c r="T11540" t="s">
        <v>19</v>
      </c>
    </row>
    <row r="11541" spans="1:20" x14ac:dyDescent="0.35">
      <c r="A11541" t="s">
        <v>29</v>
      </c>
      <c r="B11541" t="s">
        <v>317</v>
      </c>
      <c r="C11541" t="s">
        <v>13</v>
      </c>
      <c r="D11541" t="s">
        <v>31</v>
      </c>
      <c r="E11541" t="s">
        <v>318</v>
      </c>
      <c r="F11541" t="s">
        <v>16</v>
      </c>
      <c r="G11541">
        <v>24151.13</v>
      </c>
      <c r="H11541" s="1">
        <v>43400</v>
      </c>
      <c r="I11541" t="str">
        <f t="shared" si="540"/>
        <v>27</v>
      </c>
      <c r="J11541" t="str">
        <f t="shared" si="541"/>
        <v>October</v>
      </c>
      <c r="K11541" t="str">
        <f t="shared" si="542"/>
        <v>2018</v>
      </c>
      <c r="L11541" s="15">
        <v>0.875</v>
      </c>
      <c r="M11541">
        <f>HOUR(K11541:K23583)</f>
        <v>0</v>
      </c>
      <c r="N11541">
        <f>MINUTE(K11541:K23583)</f>
        <v>0</v>
      </c>
      <c r="O11541">
        <f>SECOND(K11541:K23583)</f>
        <v>0</v>
      </c>
      <c r="P11541">
        <v>28</v>
      </c>
      <c r="Q11541">
        <f>G11541-P11541</f>
        <v>24123.13</v>
      </c>
      <c r="R11541" t="s">
        <v>1833</v>
      </c>
      <c r="S11541" t="s">
        <v>18</v>
      </c>
      <c r="T11541" t="s">
        <v>19</v>
      </c>
    </row>
    <row r="11542" spans="1:20" x14ac:dyDescent="0.35">
      <c r="A11542" t="s">
        <v>29</v>
      </c>
      <c r="B11542" t="s">
        <v>148</v>
      </c>
      <c r="C11542" t="s">
        <v>13</v>
      </c>
      <c r="D11542" t="s">
        <v>41</v>
      </c>
      <c r="E11542" t="s">
        <v>149</v>
      </c>
      <c r="F11542" t="s">
        <v>16</v>
      </c>
      <c r="G11542">
        <v>9443.49</v>
      </c>
      <c r="H11542" s="1">
        <v>43400</v>
      </c>
      <c r="I11542" t="str">
        <f t="shared" si="540"/>
        <v>27</v>
      </c>
      <c r="J11542" t="str">
        <f t="shared" si="541"/>
        <v>October</v>
      </c>
      <c r="K11542" t="str">
        <f t="shared" si="542"/>
        <v>2018</v>
      </c>
      <c r="L11542" s="15">
        <v>0.875</v>
      </c>
      <c r="M11542">
        <f>HOUR(K11542:K23584)</f>
        <v>0</v>
      </c>
      <c r="N11542">
        <f>MINUTE(K11542:K23584)</f>
        <v>0</v>
      </c>
      <c r="O11542">
        <f>SECOND(K11542:K23584)</f>
        <v>0</v>
      </c>
      <c r="P11542">
        <v>152</v>
      </c>
      <c r="Q11542">
        <f>G11542-P11542</f>
        <v>9291.49</v>
      </c>
      <c r="R11542" t="s">
        <v>1833</v>
      </c>
      <c r="S11542" t="s">
        <v>18</v>
      </c>
      <c r="T11542" t="s">
        <v>19</v>
      </c>
    </row>
    <row r="11543" spans="1:20" x14ac:dyDescent="0.35">
      <c r="A11543" t="s">
        <v>11</v>
      </c>
      <c r="B11543" t="s">
        <v>65</v>
      </c>
      <c r="C11543" t="s">
        <v>13</v>
      </c>
      <c r="D11543" t="s">
        <v>20</v>
      </c>
      <c r="E11543" t="s">
        <v>66</v>
      </c>
      <c r="F11543" t="s">
        <v>16</v>
      </c>
      <c r="G11543">
        <v>9172.32</v>
      </c>
      <c r="H11543" s="1">
        <v>43400</v>
      </c>
      <c r="I11543" t="str">
        <f t="shared" si="540"/>
        <v>27</v>
      </c>
      <c r="J11543" t="str">
        <f t="shared" si="541"/>
        <v>October</v>
      </c>
      <c r="K11543" t="str">
        <f t="shared" si="542"/>
        <v>2018</v>
      </c>
      <c r="L11543" s="15">
        <v>0.87589120370370377</v>
      </c>
      <c r="M11543">
        <f>HOUR(K11543:K23585)</f>
        <v>0</v>
      </c>
      <c r="N11543">
        <f>MINUTE(K11543:K23585)</f>
        <v>0</v>
      </c>
      <c r="O11543">
        <f>SECOND(K11543:K23585)</f>
        <v>0</v>
      </c>
      <c r="P11543">
        <v>34.82</v>
      </c>
      <c r="Q11543">
        <f>G11543-P11543</f>
        <v>9137.5</v>
      </c>
      <c r="R11543" t="s">
        <v>853</v>
      </c>
      <c r="S11543" t="s">
        <v>18</v>
      </c>
      <c r="T11543" t="s">
        <v>19</v>
      </c>
    </row>
    <row r="11544" spans="1:20" x14ac:dyDescent="0.35">
      <c r="A11544" t="s">
        <v>11</v>
      </c>
      <c r="B11544" t="s">
        <v>282</v>
      </c>
      <c r="C11544" t="s">
        <v>13</v>
      </c>
      <c r="D11544" t="s">
        <v>20</v>
      </c>
      <c r="E11544" t="s">
        <v>283</v>
      </c>
      <c r="F11544" t="s">
        <v>24</v>
      </c>
      <c r="G11544">
        <v>9806.15</v>
      </c>
      <c r="H11544" s="1">
        <v>43400</v>
      </c>
      <c r="I11544" t="str">
        <f t="shared" si="540"/>
        <v>27</v>
      </c>
      <c r="J11544" t="str">
        <f t="shared" si="541"/>
        <v>October</v>
      </c>
      <c r="K11544" t="str">
        <f t="shared" si="542"/>
        <v>2018</v>
      </c>
      <c r="L11544" s="15">
        <v>0.87908564814814805</v>
      </c>
      <c r="M11544">
        <f>HOUR(K11544:K23586)</f>
        <v>0</v>
      </c>
      <c r="N11544">
        <f>MINUTE(K11544:K23586)</f>
        <v>0</v>
      </c>
      <c r="O11544">
        <f>SECOND(K11544:K23586)</f>
        <v>0</v>
      </c>
      <c r="P11544">
        <v>17.91</v>
      </c>
      <c r="Q11544">
        <f>G11544-P11544</f>
        <v>9788.24</v>
      </c>
      <c r="R11544" t="s">
        <v>238</v>
      </c>
      <c r="S11544" t="s">
        <v>18</v>
      </c>
      <c r="T11544" t="s">
        <v>19</v>
      </c>
    </row>
    <row r="11545" spans="1:20" x14ac:dyDescent="0.35">
      <c r="A11545" t="s">
        <v>11</v>
      </c>
      <c r="B11545" t="s">
        <v>547</v>
      </c>
      <c r="C11545" t="s">
        <v>13</v>
      </c>
      <c r="D11545" t="s">
        <v>14</v>
      </c>
      <c r="E11545" t="s">
        <v>548</v>
      </c>
      <c r="F11545" t="s">
        <v>16</v>
      </c>
      <c r="G11545">
        <v>14076.15</v>
      </c>
      <c r="H11545" s="1">
        <v>43400</v>
      </c>
      <c r="I11545" t="str">
        <f t="shared" si="540"/>
        <v>27</v>
      </c>
      <c r="J11545" t="str">
        <f t="shared" si="541"/>
        <v>October</v>
      </c>
      <c r="K11545" t="str">
        <f t="shared" si="542"/>
        <v>2018</v>
      </c>
      <c r="L11545" s="15">
        <v>0.8822916666666667</v>
      </c>
      <c r="M11545">
        <f>HOUR(K11545:K23587)</f>
        <v>0</v>
      </c>
      <c r="N11545">
        <f>MINUTE(K11545:K23587)</f>
        <v>0</v>
      </c>
      <c r="O11545">
        <f>SECOND(K11545:K23587)</f>
        <v>0</v>
      </c>
      <c r="P11545">
        <v>38.450000000000003</v>
      </c>
      <c r="Q11545">
        <f>G11545-P11545</f>
        <v>14037.699999999999</v>
      </c>
      <c r="R11545" t="s">
        <v>222</v>
      </c>
      <c r="S11545" t="s">
        <v>18</v>
      </c>
      <c r="T11545" t="s">
        <v>19</v>
      </c>
    </row>
    <row r="11546" spans="1:20" x14ac:dyDescent="0.35">
      <c r="A11546" t="s">
        <v>11</v>
      </c>
      <c r="B11546" t="s">
        <v>33</v>
      </c>
      <c r="C11546" t="s">
        <v>13</v>
      </c>
      <c r="D11546" t="s">
        <v>14</v>
      </c>
      <c r="E11546" t="s">
        <v>34</v>
      </c>
      <c r="F11546" t="s">
        <v>16</v>
      </c>
      <c r="G11546">
        <v>8990.4699999999993</v>
      </c>
      <c r="H11546" s="1">
        <v>43400</v>
      </c>
      <c r="I11546" t="str">
        <f t="shared" si="540"/>
        <v>27</v>
      </c>
      <c r="J11546" t="str">
        <f t="shared" si="541"/>
        <v>October</v>
      </c>
      <c r="K11546" t="str">
        <f t="shared" si="542"/>
        <v>2018</v>
      </c>
      <c r="L11546" s="15">
        <v>0.88548611111111108</v>
      </c>
      <c r="M11546">
        <f>HOUR(K11546:K23588)</f>
        <v>0</v>
      </c>
      <c r="N11546">
        <f>MINUTE(K11546:K23588)</f>
        <v>0</v>
      </c>
      <c r="O11546">
        <f>SECOND(K11546:K23588)</f>
        <v>0</v>
      </c>
      <c r="P11546">
        <v>18.59</v>
      </c>
      <c r="Q11546">
        <f>G11546-P11546</f>
        <v>8971.8799999999992</v>
      </c>
      <c r="R11546" t="s">
        <v>1170</v>
      </c>
      <c r="S11546" t="s">
        <v>18</v>
      </c>
      <c r="T11546" t="s">
        <v>19</v>
      </c>
    </row>
    <row r="11547" spans="1:20" x14ac:dyDescent="0.35">
      <c r="A11547" t="s">
        <v>11</v>
      </c>
      <c r="B11547" t="s">
        <v>282</v>
      </c>
      <c r="C11547" t="s">
        <v>13</v>
      </c>
      <c r="D11547" t="s">
        <v>14</v>
      </c>
      <c r="E11547" t="s">
        <v>283</v>
      </c>
      <c r="F11547" t="s">
        <v>24</v>
      </c>
      <c r="G11547">
        <v>9783.9</v>
      </c>
      <c r="H11547" s="1">
        <v>43400</v>
      </c>
      <c r="I11547" t="str">
        <f t="shared" si="540"/>
        <v>27</v>
      </c>
      <c r="J11547" t="str">
        <f t="shared" si="541"/>
        <v>October</v>
      </c>
      <c r="K11547" t="str">
        <f t="shared" si="542"/>
        <v>2018</v>
      </c>
      <c r="L11547" s="15">
        <v>0.88869212962962962</v>
      </c>
      <c r="M11547">
        <f>HOUR(K11547:K23589)</f>
        <v>0</v>
      </c>
      <c r="N11547">
        <f>MINUTE(K11547:K23589)</f>
        <v>0</v>
      </c>
      <c r="O11547">
        <f>SECOND(K11547:K23589)</f>
        <v>0</v>
      </c>
      <c r="P11547">
        <v>22.25</v>
      </c>
      <c r="Q11547">
        <f>G11547-P11547</f>
        <v>9761.65</v>
      </c>
      <c r="R11547" t="s">
        <v>440</v>
      </c>
      <c r="S11547" t="s">
        <v>18</v>
      </c>
      <c r="T11547" t="s">
        <v>19</v>
      </c>
    </row>
    <row r="11548" spans="1:20" x14ac:dyDescent="0.35">
      <c r="A11548" t="s">
        <v>11</v>
      </c>
      <c r="B11548" t="s">
        <v>379</v>
      </c>
      <c r="C11548" t="s">
        <v>13</v>
      </c>
      <c r="D11548" t="s">
        <v>14</v>
      </c>
      <c r="E11548" t="s">
        <v>380</v>
      </c>
      <c r="F11548" t="s">
        <v>16</v>
      </c>
      <c r="G11548">
        <v>21105.87</v>
      </c>
      <c r="H11548" s="1">
        <v>43400</v>
      </c>
      <c r="I11548" t="str">
        <f t="shared" si="540"/>
        <v>27</v>
      </c>
      <c r="J11548" t="str">
        <f t="shared" si="541"/>
        <v>October</v>
      </c>
      <c r="K11548" t="str">
        <f t="shared" si="542"/>
        <v>2018</v>
      </c>
      <c r="L11548" s="15">
        <v>0.89188657407407401</v>
      </c>
      <c r="M11548">
        <f>HOUR(K11548:K23590)</f>
        <v>0</v>
      </c>
      <c r="N11548">
        <f>MINUTE(K11548:K23590)</f>
        <v>0</v>
      </c>
      <c r="O11548">
        <f>SECOND(K11548:K23590)</f>
        <v>0</v>
      </c>
      <c r="P11548">
        <v>28.3</v>
      </c>
      <c r="Q11548">
        <f>G11548-P11548</f>
        <v>21077.57</v>
      </c>
      <c r="R11548" t="s">
        <v>252</v>
      </c>
      <c r="S11548" t="s">
        <v>18</v>
      </c>
      <c r="T11548" t="s">
        <v>19</v>
      </c>
    </row>
    <row r="11549" spans="1:20" x14ac:dyDescent="0.35">
      <c r="A11549" t="s">
        <v>11</v>
      </c>
      <c r="B11549" t="s">
        <v>282</v>
      </c>
      <c r="C11549" t="s">
        <v>13</v>
      </c>
      <c r="D11549" t="s">
        <v>20</v>
      </c>
      <c r="E11549" t="s">
        <v>283</v>
      </c>
      <c r="F11549" t="s">
        <v>24</v>
      </c>
      <c r="G11549">
        <v>9772.35</v>
      </c>
      <c r="H11549" s="1">
        <v>43400</v>
      </c>
      <c r="I11549" t="str">
        <f t="shared" si="540"/>
        <v>27</v>
      </c>
      <c r="J11549" t="str">
        <f t="shared" si="541"/>
        <v>October</v>
      </c>
      <c r="K11549" t="str">
        <f t="shared" si="542"/>
        <v>2018</v>
      </c>
      <c r="L11549" s="15">
        <v>0.89509259259259266</v>
      </c>
      <c r="M11549">
        <f>HOUR(K11549:K23591)</f>
        <v>0</v>
      </c>
      <c r="N11549">
        <f>MINUTE(K11549:K23591)</f>
        <v>0</v>
      </c>
      <c r="O11549">
        <f>SECOND(K11549:K23591)</f>
        <v>0</v>
      </c>
      <c r="P11549">
        <v>11.55</v>
      </c>
      <c r="Q11549">
        <f>G11549-P11549</f>
        <v>9760.8000000000011</v>
      </c>
      <c r="R11549" t="s">
        <v>36</v>
      </c>
      <c r="S11549" t="s">
        <v>18</v>
      </c>
      <c r="T11549" t="s">
        <v>19</v>
      </c>
    </row>
    <row r="11550" spans="1:20" x14ac:dyDescent="0.35">
      <c r="A11550" t="s">
        <v>11</v>
      </c>
      <c r="B11550" t="s">
        <v>33</v>
      </c>
      <c r="C11550" t="s">
        <v>13</v>
      </c>
      <c r="D11550" t="s">
        <v>14</v>
      </c>
      <c r="E11550" t="s">
        <v>34</v>
      </c>
      <c r="F11550" t="s">
        <v>16</v>
      </c>
      <c r="G11550">
        <v>8973.4</v>
      </c>
      <c r="H11550" s="1">
        <v>43400</v>
      </c>
      <c r="I11550" t="str">
        <f t="shared" si="540"/>
        <v>27</v>
      </c>
      <c r="J11550" t="str">
        <f t="shared" si="541"/>
        <v>October</v>
      </c>
      <c r="K11550" t="str">
        <f t="shared" si="542"/>
        <v>2018</v>
      </c>
      <c r="L11550" s="15">
        <v>0.89828703703703694</v>
      </c>
      <c r="M11550">
        <f>HOUR(K11550:K23592)</f>
        <v>0</v>
      </c>
      <c r="N11550">
        <f>MINUTE(K11550:K23592)</f>
        <v>0</v>
      </c>
      <c r="O11550">
        <f>SECOND(K11550:K23592)</f>
        <v>0</v>
      </c>
      <c r="P11550">
        <v>17.07</v>
      </c>
      <c r="Q11550">
        <f>G11550-P11550</f>
        <v>8956.33</v>
      </c>
      <c r="R11550" t="s">
        <v>1383</v>
      </c>
      <c r="S11550" t="s">
        <v>18</v>
      </c>
      <c r="T11550" t="s">
        <v>19</v>
      </c>
    </row>
    <row r="11551" spans="1:20" x14ac:dyDescent="0.35">
      <c r="A11551" t="s">
        <v>11</v>
      </c>
      <c r="B11551" t="s">
        <v>282</v>
      </c>
      <c r="C11551" t="s">
        <v>13</v>
      </c>
      <c r="D11551" t="s">
        <v>20</v>
      </c>
      <c r="E11551" t="s">
        <v>283</v>
      </c>
      <c r="F11551" t="s">
        <v>24</v>
      </c>
      <c r="G11551">
        <v>9759.48</v>
      </c>
      <c r="H11551" s="1">
        <v>43400</v>
      </c>
      <c r="I11551" t="str">
        <f t="shared" si="540"/>
        <v>27</v>
      </c>
      <c r="J11551" t="str">
        <f t="shared" si="541"/>
        <v>October</v>
      </c>
      <c r="K11551" t="str">
        <f t="shared" si="542"/>
        <v>2018</v>
      </c>
      <c r="L11551" s="15">
        <v>0.90149305555555559</v>
      </c>
      <c r="M11551">
        <f>HOUR(K11551:K23593)</f>
        <v>0</v>
      </c>
      <c r="N11551">
        <f>MINUTE(K11551:K23593)</f>
        <v>0</v>
      </c>
      <c r="O11551">
        <f>SECOND(K11551:K23593)</f>
        <v>0</v>
      </c>
      <c r="P11551">
        <v>12.87</v>
      </c>
      <c r="Q11551">
        <f>G11551-P11551</f>
        <v>9746.6099999999988</v>
      </c>
      <c r="R11551" t="s">
        <v>1197</v>
      </c>
      <c r="S11551" t="s">
        <v>18</v>
      </c>
      <c r="T11551" t="s">
        <v>19</v>
      </c>
    </row>
    <row r="11552" spans="1:20" x14ac:dyDescent="0.35">
      <c r="A11552" t="s">
        <v>11</v>
      </c>
      <c r="B11552" t="s">
        <v>215</v>
      </c>
      <c r="C11552" t="s">
        <v>13</v>
      </c>
      <c r="D11552" t="s">
        <v>20</v>
      </c>
      <c r="E11552" t="s">
        <v>216</v>
      </c>
      <c r="F11552" t="s">
        <v>24</v>
      </c>
      <c r="G11552">
        <v>7645.4</v>
      </c>
      <c r="H11552" s="1">
        <v>43400</v>
      </c>
      <c r="I11552" t="str">
        <f t="shared" si="540"/>
        <v>27</v>
      </c>
      <c r="J11552" t="str">
        <f t="shared" si="541"/>
        <v>October</v>
      </c>
      <c r="K11552" t="str">
        <f t="shared" si="542"/>
        <v>2018</v>
      </c>
      <c r="L11552" s="15">
        <v>0.90468749999999998</v>
      </c>
      <c r="M11552">
        <f>HOUR(K11552:K23594)</f>
        <v>0</v>
      </c>
      <c r="N11552">
        <f>MINUTE(K11552:K23594)</f>
        <v>0</v>
      </c>
      <c r="O11552">
        <f>SECOND(K11552:K23594)</f>
        <v>0</v>
      </c>
      <c r="P11552">
        <v>10.220000000000001</v>
      </c>
      <c r="Q11552">
        <f>G11552-P11552</f>
        <v>7635.1799999999994</v>
      </c>
      <c r="R11552" t="s">
        <v>945</v>
      </c>
      <c r="S11552" t="s">
        <v>18</v>
      </c>
      <c r="T11552" t="s">
        <v>19</v>
      </c>
    </row>
    <row r="11553" spans="1:20" x14ac:dyDescent="0.35">
      <c r="A11553" t="s">
        <v>11</v>
      </c>
      <c r="B11553" t="s">
        <v>182</v>
      </c>
      <c r="C11553" t="s">
        <v>13</v>
      </c>
      <c r="D11553" t="s">
        <v>20</v>
      </c>
      <c r="E11553" t="s">
        <v>183</v>
      </c>
      <c r="F11553" t="s">
        <v>24</v>
      </c>
      <c r="G11553">
        <v>13502.43</v>
      </c>
      <c r="H11553" s="1">
        <v>43400</v>
      </c>
      <c r="I11553" t="str">
        <f t="shared" si="540"/>
        <v>27</v>
      </c>
      <c r="J11553" t="str">
        <f t="shared" si="541"/>
        <v>October</v>
      </c>
      <c r="K11553" t="str">
        <f t="shared" si="542"/>
        <v>2018</v>
      </c>
      <c r="L11553" s="15">
        <v>0.90789351851851852</v>
      </c>
      <c r="M11553">
        <f>HOUR(K11553:K23595)</f>
        <v>0</v>
      </c>
      <c r="N11553">
        <f>MINUTE(K11553:K23595)</f>
        <v>0</v>
      </c>
      <c r="O11553">
        <f>SECOND(K11553:K23595)</f>
        <v>0</v>
      </c>
      <c r="P11553">
        <v>33.270000000000003</v>
      </c>
      <c r="Q11553">
        <f>G11553-P11553</f>
        <v>13469.16</v>
      </c>
      <c r="R11553" t="s">
        <v>1330</v>
      </c>
      <c r="S11553" t="s">
        <v>18</v>
      </c>
      <c r="T11553" t="s">
        <v>19</v>
      </c>
    </row>
    <row r="11554" spans="1:20" x14ac:dyDescent="0.35">
      <c r="A11554" t="s">
        <v>11</v>
      </c>
      <c r="B11554" t="s">
        <v>80</v>
      </c>
      <c r="C11554" t="s">
        <v>13</v>
      </c>
      <c r="D11554" t="s">
        <v>14</v>
      </c>
      <c r="E11554" t="s">
        <v>81</v>
      </c>
      <c r="F11554" t="s">
        <v>24</v>
      </c>
      <c r="G11554">
        <v>11691.71</v>
      </c>
      <c r="H11554" s="1">
        <v>43400</v>
      </c>
      <c r="I11554" t="str">
        <f t="shared" si="540"/>
        <v>27</v>
      </c>
      <c r="J11554" t="str">
        <f t="shared" si="541"/>
        <v>October</v>
      </c>
      <c r="K11554" t="str">
        <f t="shared" si="542"/>
        <v>2018</v>
      </c>
      <c r="L11554" s="15">
        <v>0.91108796296296291</v>
      </c>
      <c r="M11554">
        <f>HOUR(K11554:K23596)</f>
        <v>0</v>
      </c>
      <c r="N11554">
        <f>MINUTE(K11554:K23596)</f>
        <v>0</v>
      </c>
      <c r="O11554">
        <f>SECOND(K11554:K23596)</f>
        <v>0</v>
      </c>
      <c r="P11554">
        <v>13.71</v>
      </c>
      <c r="Q11554">
        <f>G11554-P11554</f>
        <v>11678</v>
      </c>
      <c r="R11554" t="s">
        <v>448</v>
      </c>
      <c r="S11554" t="s">
        <v>18</v>
      </c>
      <c r="T11554" t="s">
        <v>19</v>
      </c>
    </row>
    <row r="11555" spans="1:20" x14ac:dyDescent="0.35">
      <c r="A11555" t="s">
        <v>11</v>
      </c>
      <c r="B11555" t="s">
        <v>379</v>
      </c>
      <c r="C11555" t="s">
        <v>13</v>
      </c>
      <c r="D11555" t="s">
        <v>14</v>
      </c>
      <c r="E11555" t="s">
        <v>380</v>
      </c>
      <c r="F11555" t="s">
        <v>16</v>
      </c>
      <c r="G11555">
        <v>21041.86</v>
      </c>
      <c r="H11555" s="1">
        <v>43400</v>
      </c>
      <c r="I11555" t="str">
        <f t="shared" si="540"/>
        <v>27</v>
      </c>
      <c r="J11555" t="str">
        <f t="shared" si="541"/>
        <v>October</v>
      </c>
      <c r="K11555" t="str">
        <f t="shared" si="542"/>
        <v>2018</v>
      </c>
      <c r="L11555" s="15">
        <v>0.91429398148148155</v>
      </c>
      <c r="M11555">
        <f>HOUR(K11555:K23597)</f>
        <v>0</v>
      </c>
      <c r="N11555">
        <f>MINUTE(K11555:K23597)</f>
        <v>0</v>
      </c>
      <c r="O11555">
        <f>SECOND(K11555:K23597)</f>
        <v>0</v>
      </c>
      <c r="P11555">
        <v>64.010000000000005</v>
      </c>
      <c r="Q11555">
        <f>G11555-P11555</f>
        <v>20977.850000000002</v>
      </c>
      <c r="R11555" t="s">
        <v>1533</v>
      </c>
      <c r="S11555" t="s">
        <v>18</v>
      </c>
      <c r="T11555" t="s">
        <v>19</v>
      </c>
    </row>
    <row r="11556" spans="1:20" x14ac:dyDescent="0.35">
      <c r="A11556" t="s">
        <v>29</v>
      </c>
      <c r="B11556" t="s">
        <v>106</v>
      </c>
      <c r="C11556" t="s">
        <v>13</v>
      </c>
      <c r="D11556" t="s">
        <v>31</v>
      </c>
      <c r="E11556" t="s">
        <v>107</v>
      </c>
      <c r="F11556" t="s">
        <v>16</v>
      </c>
      <c r="G11556">
        <v>10391.370000000001</v>
      </c>
      <c r="H11556" s="1">
        <v>43400</v>
      </c>
      <c r="I11556" t="str">
        <f t="shared" si="540"/>
        <v>27</v>
      </c>
      <c r="J11556" t="str">
        <f t="shared" si="541"/>
        <v>October</v>
      </c>
      <c r="K11556" t="str">
        <f t="shared" si="542"/>
        <v>2018</v>
      </c>
      <c r="L11556" s="15">
        <v>0.91666666666666663</v>
      </c>
      <c r="M11556">
        <f>HOUR(K11556:K23598)</f>
        <v>0</v>
      </c>
      <c r="N11556">
        <f>MINUTE(K11556:K23598)</f>
        <v>0</v>
      </c>
      <c r="O11556">
        <f>SECOND(K11556:K23598)</f>
        <v>0</v>
      </c>
      <c r="P11556">
        <v>30</v>
      </c>
      <c r="Q11556">
        <f>G11556-P11556</f>
        <v>10361.370000000001</v>
      </c>
      <c r="R11556" t="s">
        <v>1833</v>
      </c>
      <c r="S11556" t="s">
        <v>18</v>
      </c>
      <c r="T11556" t="s">
        <v>19</v>
      </c>
    </row>
    <row r="11557" spans="1:20" x14ac:dyDescent="0.35">
      <c r="A11557" t="s">
        <v>11</v>
      </c>
      <c r="B11557" t="s">
        <v>186</v>
      </c>
      <c r="C11557" t="s">
        <v>13</v>
      </c>
      <c r="D11557" t="s">
        <v>14</v>
      </c>
      <c r="E11557" t="s">
        <v>187</v>
      </c>
      <c r="F11557" t="s">
        <v>16</v>
      </c>
      <c r="G11557">
        <v>6404.09</v>
      </c>
      <c r="H11557" s="1">
        <v>43400</v>
      </c>
      <c r="I11557" t="str">
        <f t="shared" si="540"/>
        <v>27</v>
      </c>
      <c r="J11557" t="str">
        <f t="shared" si="541"/>
        <v>October</v>
      </c>
      <c r="K11557" t="str">
        <f t="shared" si="542"/>
        <v>2018</v>
      </c>
      <c r="L11557" s="15">
        <v>0.91916666666666658</v>
      </c>
      <c r="M11557">
        <f>HOUR(K11557:K23599)</f>
        <v>0</v>
      </c>
      <c r="N11557">
        <f>MINUTE(K11557:K23599)</f>
        <v>0</v>
      </c>
      <c r="O11557">
        <f>SECOND(K11557:K23599)</f>
        <v>0</v>
      </c>
      <c r="P11557">
        <v>18.46</v>
      </c>
      <c r="Q11557">
        <f>G11557-P11557</f>
        <v>6385.63</v>
      </c>
      <c r="R11557" t="s">
        <v>1790</v>
      </c>
      <c r="S11557" t="s">
        <v>18</v>
      </c>
      <c r="T11557" t="s">
        <v>19</v>
      </c>
    </row>
    <row r="11558" spans="1:20" x14ac:dyDescent="0.35">
      <c r="A11558" t="s">
        <v>11</v>
      </c>
      <c r="B11558" t="s">
        <v>338</v>
      </c>
      <c r="C11558" t="s">
        <v>13</v>
      </c>
      <c r="D11558" t="s">
        <v>14</v>
      </c>
      <c r="E11558" t="s">
        <v>339</v>
      </c>
      <c r="F11558" t="s">
        <v>16</v>
      </c>
      <c r="G11558">
        <v>7419.63</v>
      </c>
      <c r="H11558" s="1">
        <v>43400</v>
      </c>
      <c r="I11558" t="str">
        <f t="shared" si="540"/>
        <v>27</v>
      </c>
      <c r="J11558" t="str">
        <f t="shared" si="541"/>
        <v>October</v>
      </c>
      <c r="K11558" t="str">
        <f t="shared" si="542"/>
        <v>2018</v>
      </c>
      <c r="L11558" s="15">
        <v>0.92880787037037038</v>
      </c>
      <c r="M11558">
        <f>HOUR(K11558:K23600)</f>
        <v>0</v>
      </c>
      <c r="N11558">
        <f>MINUTE(K11558:K23600)</f>
        <v>0</v>
      </c>
      <c r="O11558">
        <f>SECOND(K11558:K23600)</f>
        <v>0</v>
      </c>
      <c r="P11558">
        <v>15.45</v>
      </c>
      <c r="Q11558">
        <f>G11558-P11558</f>
        <v>7404.18</v>
      </c>
      <c r="R11558" t="s">
        <v>1128</v>
      </c>
      <c r="S11558" t="s">
        <v>18</v>
      </c>
      <c r="T11558" t="s">
        <v>19</v>
      </c>
    </row>
    <row r="11559" spans="1:20" x14ac:dyDescent="0.35">
      <c r="A11559" t="s">
        <v>11</v>
      </c>
      <c r="B11559" t="s">
        <v>65</v>
      </c>
      <c r="C11559" t="s">
        <v>13</v>
      </c>
      <c r="D11559" t="s">
        <v>14</v>
      </c>
      <c r="E11559" t="s">
        <v>66</v>
      </c>
      <c r="F11559" t="s">
        <v>16</v>
      </c>
      <c r="G11559">
        <v>9163.44</v>
      </c>
      <c r="H11559" s="1">
        <v>43400</v>
      </c>
      <c r="I11559" t="str">
        <f t="shared" si="540"/>
        <v>27</v>
      </c>
      <c r="J11559" t="str">
        <f t="shared" si="541"/>
        <v>October</v>
      </c>
      <c r="K11559" t="str">
        <f t="shared" si="542"/>
        <v>2018</v>
      </c>
      <c r="L11559" s="15">
        <v>0.93846064814814811</v>
      </c>
      <c r="M11559">
        <f>HOUR(K11559:K23601)</f>
        <v>0</v>
      </c>
      <c r="N11559">
        <f>MINUTE(K11559:K23601)</f>
        <v>0</v>
      </c>
      <c r="O11559">
        <f>SECOND(K11559:K23601)</f>
        <v>0</v>
      </c>
      <c r="P11559">
        <v>8.8800000000000008</v>
      </c>
      <c r="Q11559">
        <f>G11559-P11559</f>
        <v>9154.5600000000013</v>
      </c>
      <c r="R11559" t="s">
        <v>307</v>
      </c>
      <c r="S11559" t="s">
        <v>18</v>
      </c>
      <c r="T11559" t="s">
        <v>19</v>
      </c>
    </row>
    <row r="11560" spans="1:20" x14ac:dyDescent="0.35">
      <c r="A11560" t="s">
        <v>11</v>
      </c>
      <c r="B11560" t="s">
        <v>215</v>
      </c>
      <c r="C11560" t="s">
        <v>13</v>
      </c>
      <c r="D11560" t="s">
        <v>20</v>
      </c>
      <c r="E11560" t="s">
        <v>216</v>
      </c>
      <c r="F11560" t="s">
        <v>24</v>
      </c>
      <c r="G11560">
        <v>7631.98</v>
      </c>
      <c r="H11560" s="1">
        <v>43400</v>
      </c>
      <c r="I11560" t="str">
        <f t="shared" si="540"/>
        <v>27</v>
      </c>
      <c r="J11560" t="str">
        <f t="shared" si="541"/>
        <v>October</v>
      </c>
      <c r="K11560" t="str">
        <f t="shared" si="542"/>
        <v>2018</v>
      </c>
      <c r="L11560" s="15">
        <v>0.94810185185185192</v>
      </c>
      <c r="M11560">
        <f>HOUR(K11560:K23602)</f>
        <v>0</v>
      </c>
      <c r="N11560">
        <f>MINUTE(K11560:K23602)</f>
        <v>0</v>
      </c>
      <c r="O11560">
        <f>SECOND(K11560:K23602)</f>
        <v>0</v>
      </c>
      <c r="P11560">
        <v>13.42</v>
      </c>
      <c r="Q11560">
        <f>G11560-P11560</f>
        <v>7618.5599999999995</v>
      </c>
      <c r="R11560" t="s">
        <v>768</v>
      </c>
      <c r="S11560" t="s">
        <v>18</v>
      </c>
      <c r="T11560" t="s">
        <v>19</v>
      </c>
    </row>
    <row r="11561" spans="1:20" x14ac:dyDescent="0.35">
      <c r="A11561" t="s">
        <v>11</v>
      </c>
      <c r="B11561" t="s">
        <v>197</v>
      </c>
      <c r="C11561" t="s">
        <v>13</v>
      </c>
      <c r="D11561" t="s">
        <v>14</v>
      </c>
      <c r="E11561" t="s">
        <v>23</v>
      </c>
      <c r="F11561" t="s">
        <v>24</v>
      </c>
      <c r="G11561">
        <v>42564.05</v>
      </c>
      <c r="H11561" s="1">
        <v>43400</v>
      </c>
      <c r="I11561" t="str">
        <f t="shared" si="540"/>
        <v>27</v>
      </c>
      <c r="J11561" t="str">
        <f t="shared" si="541"/>
        <v>October</v>
      </c>
      <c r="K11561" t="str">
        <f t="shared" si="542"/>
        <v>2018</v>
      </c>
      <c r="L11561" s="15">
        <v>0.9577430555555555</v>
      </c>
      <c r="M11561">
        <f>HOUR(K11561:K23603)</f>
        <v>0</v>
      </c>
      <c r="N11561">
        <f>MINUTE(K11561:K23603)</f>
        <v>0</v>
      </c>
      <c r="O11561">
        <f>SECOND(K11561:K23603)</f>
        <v>0</v>
      </c>
      <c r="P11561">
        <v>54.2</v>
      </c>
      <c r="Q11561">
        <f>G11561-P11561</f>
        <v>42509.850000000006</v>
      </c>
      <c r="R11561" t="s">
        <v>191</v>
      </c>
      <c r="S11561" t="s">
        <v>18</v>
      </c>
      <c r="T11561" t="s">
        <v>19</v>
      </c>
    </row>
    <row r="11562" spans="1:20" x14ac:dyDescent="0.35">
      <c r="A11562" t="s">
        <v>29</v>
      </c>
      <c r="B11562" t="s">
        <v>161</v>
      </c>
      <c r="C11562" t="s">
        <v>13</v>
      </c>
      <c r="D11562" t="s">
        <v>31</v>
      </c>
      <c r="E11562" t="s">
        <v>162</v>
      </c>
      <c r="F11562" t="s">
        <v>24</v>
      </c>
      <c r="G11562">
        <v>8344.0300000000007</v>
      </c>
      <c r="H11562" s="1">
        <v>43400</v>
      </c>
      <c r="I11562" t="str">
        <f t="shared" si="540"/>
        <v>27</v>
      </c>
      <c r="J11562" t="str">
        <f t="shared" si="541"/>
        <v>October</v>
      </c>
      <c r="K11562" t="str">
        <f t="shared" si="542"/>
        <v>2018</v>
      </c>
      <c r="L11562" s="15">
        <v>0.95833333333333337</v>
      </c>
      <c r="M11562">
        <f>HOUR(K11562:K23604)</f>
        <v>0</v>
      </c>
      <c r="N11562">
        <f>MINUTE(K11562:K23604)</f>
        <v>0</v>
      </c>
      <c r="O11562">
        <f>SECOND(K11562:K23604)</f>
        <v>0</v>
      </c>
      <c r="P11562">
        <v>84</v>
      </c>
      <c r="Q11562">
        <f>G11562-P11562</f>
        <v>8260.0300000000007</v>
      </c>
      <c r="R11562" t="s">
        <v>1833</v>
      </c>
      <c r="S11562" t="s">
        <v>18</v>
      </c>
      <c r="T11562" t="s">
        <v>19</v>
      </c>
    </row>
    <row r="11563" spans="1:20" x14ac:dyDescent="0.35">
      <c r="A11563" t="s">
        <v>29</v>
      </c>
      <c r="B11563" t="s">
        <v>52</v>
      </c>
      <c r="C11563" t="s">
        <v>13</v>
      </c>
      <c r="D11563" t="s">
        <v>31</v>
      </c>
      <c r="E11563" t="s">
        <v>53</v>
      </c>
      <c r="F11563" t="s">
        <v>24</v>
      </c>
      <c r="G11563">
        <v>266661.88</v>
      </c>
      <c r="H11563" s="1">
        <v>43400</v>
      </c>
      <c r="I11563" t="str">
        <f t="shared" si="540"/>
        <v>27</v>
      </c>
      <c r="J11563" t="str">
        <f t="shared" si="541"/>
        <v>October</v>
      </c>
      <c r="K11563" t="str">
        <f t="shared" si="542"/>
        <v>2018</v>
      </c>
      <c r="L11563" s="15">
        <v>0.95833333333333337</v>
      </c>
      <c r="M11563">
        <f>HOUR(K11563:K23605)</f>
        <v>0</v>
      </c>
      <c r="N11563">
        <f>MINUTE(K11563:K23605)</f>
        <v>0</v>
      </c>
      <c r="O11563">
        <f>SECOND(K11563:K23605)</f>
        <v>0</v>
      </c>
      <c r="P11563">
        <v>43</v>
      </c>
      <c r="Q11563">
        <f>G11563-P11563</f>
        <v>266618.88</v>
      </c>
      <c r="R11563" t="s">
        <v>1833</v>
      </c>
      <c r="S11563" t="s">
        <v>18</v>
      </c>
      <c r="T11563" t="s">
        <v>19</v>
      </c>
    </row>
    <row r="11564" spans="1:20" x14ac:dyDescent="0.35">
      <c r="A11564" t="s">
        <v>29</v>
      </c>
      <c r="B11564" t="s">
        <v>243</v>
      </c>
      <c r="C11564" t="s">
        <v>13</v>
      </c>
      <c r="D11564" t="s">
        <v>31</v>
      </c>
      <c r="E11564" t="s">
        <v>244</v>
      </c>
      <c r="F11564" t="s">
        <v>16</v>
      </c>
      <c r="G11564">
        <v>20583.72</v>
      </c>
      <c r="H11564" s="1">
        <v>43400</v>
      </c>
      <c r="I11564" t="str">
        <f t="shared" si="540"/>
        <v>27</v>
      </c>
      <c r="J11564" t="str">
        <f t="shared" si="541"/>
        <v>October</v>
      </c>
      <c r="K11564" t="str">
        <f t="shared" si="542"/>
        <v>2018</v>
      </c>
      <c r="L11564" s="15">
        <v>0.95833333333333337</v>
      </c>
      <c r="M11564">
        <f>HOUR(K11564:K23606)</f>
        <v>0</v>
      </c>
      <c r="N11564">
        <f>MINUTE(K11564:K23606)</f>
        <v>0</v>
      </c>
      <c r="O11564">
        <f>SECOND(K11564:K23606)</f>
        <v>0</v>
      </c>
      <c r="P11564">
        <v>88</v>
      </c>
      <c r="Q11564">
        <f>G11564-P11564</f>
        <v>20495.72</v>
      </c>
      <c r="R11564" t="s">
        <v>1833</v>
      </c>
      <c r="S11564" t="s">
        <v>18</v>
      </c>
      <c r="T11564" t="s">
        <v>19</v>
      </c>
    </row>
    <row r="11565" spans="1:20" x14ac:dyDescent="0.35">
      <c r="A11565" t="s">
        <v>29</v>
      </c>
      <c r="B11565" t="s">
        <v>205</v>
      </c>
      <c r="C11565" t="s">
        <v>13</v>
      </c>
      <c r="D11565" t="s">
        <v>31</v>
      </c>
      <c r="E11565" t="s">
        <v>81</v>
      </c>
      <c r="F11565" t="s">
        <v>24</v>
      </c>
      <c r="G11565">
        <v>9197.5400000000009</v>
      </c>
      <c r="H11565" s="1">
        <v>43400</v>
      </c>
      <c r="I11565" t="str">
        <f t="shared" si="540"/>
        <v>27</v>
      </c>
      <c r="J11565" t="str">
        <f t="shared" si="541"/>
        <v>October</v>
      </c>
      <c r="K11565" t="str">
        <f t="shared" si="542"/>
        <v>2018</v>
      </c>
      <c r="L11565" s="15">
        <v>0.95833333333333337</v>
      </c>
      <c r="M11565">
        <f>HOUR(K11565:K23607)</f>
        <v>0</v>
      </c>
      <c r="N11565">
        <f>MINUTE(K11565:K23607)</f>
        <v>0</v>
      </c>
      <c r="O11565">
        <f>SECOND(K11565:K23607)</f>
        <v>0</v>
      </c>
      <c r="P11565">
        <v>135</v>
      </c>
      <c r="Q11565">
        <f>G11565-P11565</f>
        <v>9062.5400000000009</v>
      </c>
      <c r="R11565" t="s">
        <v>1833</v>
      </c>
      <c r="S11565" t="s">
        <v>18</v>
      </c>
      <c r="T11565" t="s">
        <v>19</v>
      </c>
    </row>
    <row r="11566" spans="1:20" x14ac:dyDescent="0.35">
      <c r="A11566" t="s">
        <v>29</v>
      </c>
      <c r="B11566" t="s">
        <v>56</v>
      </c>
      <c r="C11566" t="s">
        <v>13</v>
      </c>
      <c r="D11566" t="s">
        <v>31</v>
      </c>
      <c r="E11566" t="s">
        <v>57</v>
      </c>
      <c r="F11566" t="s">
        <v>16</v>
      </c>
      <c r="G11566">
        <v>8780.67</v>
      </c>
      <c r="H11566" s="1">
        <v>43400</v>
      </c>
      <c r="I11566" t="str">
        <f t="shared" si="540"/>
        <v>27</v>
      </c>
      <c r="J11566" t="str">
        <f t="shared" si="541"/>
        <v>October</v>
      </c>
      <c r="K11566" t="str">
        <f t="shared" si="542"/>
        <v>2018</v>
      </c>
      <c r="L11566" s="15">
        <v>0.95833333333333337</v>
      </c>
      <c r="M11566">
        <f>HOUR(K11566:K23608)</f>
        <v>0</v>
      </c>
      <c r="N11566">
        <f>MINUTE(K11566:K23608)</f>
        <v>0</v>
      </c>
      <c r="O11566">
        <f>SECOND(K11566:K23608)</f>
        <v>0</v>
      </c>
      <c r="P11566">
        <v>24</v>
      </c>
      <c r="Q11566">
        <f>G11566-P11566</f>
        <v>8756.67</v>
      </c>
      <c r="R11566" t="s">
        <v>1833</v>
      </c>
      <c r="S11566" t="s">
        <v>18</v>
      </c>
      <c r="T11566" t="s">
        <v>19</v>
      </c>
    </row>
    <row r="11567" spans="1:20" x14ac:dyDescent="0.35">
      <c r="A11567" t="s">
        <v>11</v>
      </c>
      <c r="B11567" t="s">
        <v>58</v>
      </c>
      <c r="C11567" t="s">
        <v>13</v>
      </c>
      <c r="D11567" t="s">
        <v>20</v>
      </c>
      <c r="E11567" t="s">
        <v>59</v>
      </c>
      <c r="F11567" t="s">
        <v>16</v>
      </c>
      <c r="G11567">
        <v>4570.68</v>
      </c>
      <c r="H11567" s="1">
        <v>43400</v>
      </c>
      <c r="I11567" t="str">
        <f t="shared" si="540"/>
        <v>27</v>
      </c>
      <c r="J11567" t="str">
        <f t="shared" si="541"/>
        <v>October</v>
      </c>
      <c r="K11567" t="str">
        <f t="shared" si="542"/>
        <v>2018</v>
      </c>
      <c r="L11567" s="15">
        <v>0.97064814814814815</v>
      </c>
      <c r="M11567">
        <f>HOUR(K11567:K23609)</f>
        <v>0</v>
      </c>
      <c r="N11567">
        <f>MINUTE(K11567:K23609)</f>
        <v>0</v>
      </c>
      <c r="O11567">
        <f>SECOND(K11567:K23609)</f>
        <v>0</v>
      </c>
      <c r="P11567">
        <v>28.73</v>
      </c>
      <c r="Q11567">
        <f>G11567-P11567</f>
        <v>4541.9500000000007</v>
      </c>
      <c r="R11567" t="s">
        <v>528</v>
      </c>
      <c r="S11567" t="s">
        <v>18</v>
      </c>
      <c r="T11567" t="s">
        <v>19</v>
      </c>
    </row>
    <row r="11568" spans="1:20" x14ac:dyDescent="0.35">
      <c r="A11568" t="s">
        <v>11</v>
      </c>
      <c r="B11568" t="s">
        <v>379</v>
      </c>
      <c r="C11568" t="s">
        <v>13</v>
      </c>
      <c r="D11568" t="s">
        <v>20</v>
      </c>
      <c r="E11568" t="s">
        <v>380</v>
      </c>
      <c r="F11568" t="s">
        <v>16</v>
      </c>
      <c r="G11568">
        <v>21008.39</v>
      </c>
      <c r="H11568" s="1">
        <v>43400</v>
      </c>
      <c r="I11568" t="str">
        <f t="shared" si="540"/>
        <v>27</v>
      </c>
      <c r="J11568" t="str">
        <f t="shared" si="541"/>
        <v>October</v>
      </c>
      <c r="K11568" t="str">
        <f t="shared" si="542"/>
        <v>2018</v>
      </c>
      <c r="L11568" s="15">
        <v>0.98375000000000001</v>
      </c>
      <c r="M11568">
        <f>HOUR(K11568:K23610)</f>
        <v>0</v>
      </c>
      <c r="N11568">
        <f>MINUTE(K11568:K23610)</f>
        <v>0</v>
      </c>
      <c r="O11568">
        <f>SECOND(K11568:K23610)</f>
        <v>0</v>
      </c>
      <c r="P11568">
        <v>33.47</v>
      </c>
      <c r="Q11568">
        <f>G11568-P11568</f>
        <v>20974.92</v>
      </c>
      <c r="R11568" t="s">
        <v>1644</v>
      </c>
      <c r="S11568" t="s">
        <v>18</v>
      </c>
      <c r="T11568" t="s">
        <v>19</v>
      </c>
    </row>
    <row r="11569" spans="1:20" x14ac:dyDescent="0.35">
      <c r="A11569" t="s">
        <v>11</v>
      </c>
      <c r="B11569" t="s">
        <v>37</v>
      </c>
      <c r="C11569" t="s">
        <v>13</v>
      </c>
      <c r="D11569" t="s">
        <v>20</v>
      </c>
      <c r="E11569" t="s">
        <v>38</v>
      </c>
      <c r="F11569" t="s">
        <v>16</v>
      </c>
      <c r="G11569">
        <v>11185.47</v>
      </c>
      <c r="H11569" s="1">
        <v>43400</v>
      </c>
      <c r="I11569" t="str">
        <f t="shared" si="540"/>
        <v>27</v>
      </c>
      <c r="J11569" t="str">
        <f t="shared" si="541"/>
        <v>October</v>
      </c>
      <c r="K11569" t="str">
        <f t="shared" si="542"/>
        <v>2018</v>
      </c>
      <c r="L11569" s="15">
        <v>0.99685185185185177</v>
      </c>
      <c r="M11569">
        <f>HOUR(K11569:K23611)</f>
        <v>0</v>
      </c>
      <c r="N11569">
        <f>MINUTE(K11569:K23611)</f>
        <v>0</v>
      </c>
      <c r="O11569">
        <f>SECOND(K11569:K23611)</f>
        <v>0</v>
      </c>
      <c r="P11569">
        <v>32.68</v>
      </c>
      <c r="Q11569">
        <f>G11569-P11569</f>
        <v>11152.789999999999</v>
      </c>
      <c r="R11569" t="s">
        <v>1785</v>
      </c>
      <c r="S11569" t="s">
        <v>18</v>
      </c>
      <c r="T11569" t="s">
        <v>19</v>
      </c>
    </row>
    <row r="11570" spans="1:20" x14ac:dyDescent="0.35">
      <c r="A11570" t="s">
        <v>11</v>
      </c>
      <c r="B11570" t="s">
        <v>547</v>
      </c>
      <c r="C11570" t="s">
        <v>13</v>
      </c>
      <c r="D11570" t="s">
        <v>20</v>
      </c>
      <c r="E11570" t="s">
        <v>548</v>
      </c>
      <c r="F11570" t="s">
        <v>16</v>
      </c>
      <c r="G11570">
        <v>14008.32</v>
      </c>
      <c r="H11570" s="1">
        <v>43401</v>
      </c>
      <c r="I11570" t="str">
        <f t="shared" si="540"/>
        <v>28</v>
      </c>
      <c r="J11570" t="str">
        <f t="shared" si="541"/>
        <v>October</v>
      </c>
      <c r="K11570" t="str">
        <f t="shared" si="542"/>
        <v>2018</v>
      </c>
      <c r="L11570" s="15">
        <v>3.2974537037037038E-2</v>
      </c>
      <c r="M11570">
        <f>HOUR(K11570:K23612)</f>
        <v>0</v>
      </c>
      <c r="N11570">
        <f>MINUTE(K11570:K23612)</f>
        <v>0</v>
      </c>
      <c r="O11570">
        <f>SECOND(K11570:K23612)</f>
        <v>0</v>
      </c>
      <c r="P11570">
        <v>67.83</v>
      </c>
      <c r="Q11570">
        <f>G11570-P11570</f>
        <v>13940.49</v>
      </c>
      <c r="R11570" t="s">
        <v>21</v>
      </c>
      <c r="S11570" t="s">
        <v>18</v>
      </c>
      <c r="T11570" t="s">
        <v>19</v>
      </c>
    </row>
    <row r="11571" spans="1:20" x14ac:dyDescent="0.35">
      <c r="A11571" t="s">
        <v>11</v>
      </c>
      <c r="B11571" t="s">
        <v>58</v>
      </c>
      <c r="C11571" t="s">
        <v>13</v>
      </c>
      <c r="D11571" t="s">
        <v>20</v>
      </c>
      <c r="E11571" t="s">
        <v>59</v>
      </c>
      <c r="F11571" t="s">
        <v>16</v>
      </c>
      <c r="G11571">
        <v>4536.09</v>
      </c>
      <c r="H11571" s="1">
        <v>43401</v>
      </c>
      <c r="I11571" t="str">
        <f t="shared" si="540"/>
        <v>28</v>
      </c>
      <c r="J11571" t="str">
        <f t="shared" si="541"/>
        <v>October</v>
      </c>
      <c r="K11571" t="str">
        <f t="shared" si="542"/>
        <v>2018</v>
      </c>
      <c r="L11571" s="15">
        <v>5.2557870370370373E-2</v>
      </c>
      <c r="M11571">
        <f>HOUR(K11571:K23613)</f>
        <v>0</v>
      </c>
      <c r="N11571">
        <f>MINUTE(K11571:K23613)</f>
        <v>0</v>
      </c>
      <c r="O11571">
        <f>SECOND(K11571:K23613)</f>
        <v>0</v>
      </c>
      <c r="P11571">
        <v>34.590000000000003</v>
      </c>
      <c r="Q11571">
        <f>G11571-P11571</f>
        <v>4501.5</v>
      </c>
      <c r="R11571" t="s">
        <v>450</v>
      </c>
      <c r="S11571" t="s">
        <v>18</v>
      </c>
      <c r="T11571" t="s">
        <v>19</v>
      </c>
    </row>
    <row r="11572" spans="1:20" x14ac:dyDescent="0.35">
      <c r="A11572" t="s">
        <v>11</v>
      </c>
      <c r="B11572" t="s">
        <v>22</v>
      </c>
      <c r="C11572" t="s">
        <v>13</v>
      </c>
      <c r="D11572" t="s">
        <v>14</v>
      </c>
      <c r="E11572" t="s">
        <v>23</v>
      </c>
      <c r="F11572" t="s">
        <v>24</v>
      </c>
      <c r="G11572">
        <v>1630.03</v>
      </c>
      <c r="H11572" s="1">
        <v>43401</v>
      </c>
      <c r="I11572" t="str">
        <f t="shared" si="540"/>
        <v>28</v>
      </c>
      <c r="J11572" t="str">
        <f t="shared" si="541"/>
        <v>October</v>
      </c>
      <c r="K11572" t="str">
        <f t="shared" si="542"/>
        <v>2018</v>
      </c>
      <c r="L11572" s="15">
        <v>6.6168981481481481E-2</v>
      </c>
      <c r="M11572">
        <f>HOUR(K11572:K23614)</f>
        <v>0</v>
      </c>
      <c r="N11572">
        <f>MINUTE(K11572:K23614)</f>
        <v>0</v>
      </c>
      <c r="O11572">
        <f>SECOND(K11572:K23614)</f>
        <v>0</v>
      </c>
      <c r="P11572">
        <v>246.04</v>
      </c>
      <c r="Q11572">
        <f>G11572-P11572</f>
        <v>1383.99</v>
      </c>
      <c r="R11572" t="s">
        <v>1035</v>
      </c>
      <c r="S11572" t="s">
        <v>18</v>
      </c>
      <c r="T11572" t="s">
        <v>19</v>
      </c>
    </row>
    <row r="11573" spans="1:20" x14ac:dyDescent="0.35">
      <c r="A11573" t="s">
        <v>11</v>
      </c>
      <c r="B11573" t="s">
        <v>143</v>
      </c>
      <c r="C11573" t="s">
        <v>13</v>
      </c>
      <c r="D11573" t="s">
        <v>20</v>
      </c>
      <c r="E11573" t="s">
        <v>144</v>
      </c>
      <c r="F11573" t="s">
        <v>24</v>
      </c>
      <c r="G11573">
        <v>47347.88</v>
      </c>
      <c r="H11573" s="1">
        <v>43401</v>
      </c>
      <c r="I11573" t="str">
        <f t="shared" si="540"/>
        <v>28</v>
      </c>
      <c r="J11573" t="str">
        <f t="shared" si="541"/>
        <v>October</v>
      </c>
      <c r="K11573" t="str">
        <f t="shared" si="542"/>
        <v>2018</v>
      </c>
      <c r="L11573" s="15">
        <v>7.9791666666666664E-2</v>
      </c>
      <c r="M11573">
        <f>HOUR(K11573:K23615)</f>
        <v>0</v>
      </c>
      <c r="N11573">
        <f>MINUTE(K11573:K23615)</f>
        <v>0</v>
      </c>
      <c r="O11573">
        <f>SECOND(K11573:K23615)</f>
        <v>0</v>
      </c>
      <c r="P11573">
        <v>25.49</v>
      </c>
      <c r="Q11573">
        <f>G11573-P11573</f>
        <v>47322.39</v>
      </c>
      <c r="R11573" t="s">
        <v>1254</v>
      </c>
      <c r="S11573" t="s">
        <v>18</v>
      </c>
      <c r="T11573" t="s">
        <v>19</v>
      </c>
    </row>
    <row r="11574" spans="1:20" x14ac:dyDescent="0.35">
      <c r="A11574" t="s">
        <v>29</v>
      </c>
      <c r="B11574" t="s">
        <v>180</v>
      </c>
      <c r="C11574" t="s">
        <v>13</v>
      </c>
      <c r="D11574" t="s">
        <v>31</v>
      </c>
      <c r="E11574" t="s">
        <v>181</v>
      </c>
      <c r="F11574" t="s">
        <v>24</v>
      </c>
      <c r="G11574">
        <v>18274.5</v>
      </c>
      <c r="H11574" s="1">
        <v>43401</v>
      </c>
      <c r="I11574" t="str">
        <f t="shared" si="540"/>
        <v>28</v>
      </c>
      <c r="J11574" t="str">
        <f t="shared" si="541"/>
        <v>October</v>
      </c>
      <c r="K11574" t="str">
        <f t="shared" si="542"/>
        <v>2018</v>
      </c>
      <c r="L11574" s="15">
        <v>8.3333333333333329E-2</v>
      </c>
      <c r="M11574">
        <f>HOUR(K11574:K23616)</f>
        <v>0</v>
      </c>
      <c r="N11574">
        <f>MINUTE(K11574:K23616)</f>
        <v>0</v>
      </c>
      <c r="O11574">
        <f>SECOND(K11574:K23616)</f>
        <v>0</v>
      </c>
      <c r="P11574">
        <v>82</v>
      </c>
      <c r="Q11574">
        <f>G11574-P11574</f>
        <v>18192.5</v>
      </c>
      <c r="R11574" t="s">
        <v>1833</v>
      </c>
      <c r="S11574" t="s">
        <v>18</v>
      </c>
      <c r="T11574" t="s">
        <v>19</v>
      </c>
    </row>
    <row r="11575" spans="1:20" x14ac:dyDescent="0.35">
      <c r="A11575" t="s">
        <v>29</v>
      </c>
      <c r="B11575" t="s">
        <v>108</v>
      </c>
      <c r="C11575" t="s">
        <v>13</v>
      </c>
      <c r="D11575" t="s">
        <v>31</v>
      </c>
      <c r="E11575" t="s">
        <v>81</v>
      </c>
      <c r="F11575" t="s">
        <v>24</v>
      </c>
      <c r="G11575">
        <v>12434.42</v>
      </c>
      <c r="H11575" s="1">
        <v>43401</v>
      </c>
      <c r="I11575" t="str">
        <f t="shared" si="540"/>
        <v>28</v>
      </c>
      <c r="J11575" t="str">
        <f t="shared" si="541"/>
        <v>October</v>
      </c>
      <c r="K11575" t="str">
        <f t="shared" si="542"/>
        <v>2018</v>
      </c>
      <c r="L11575" s="15">
        <v>8.3333333333333329E-2</v>
      </c>
      <c r="M11575">
        <f>HOUR(K11575:K23617)</f>
        <v>0</v>
      </c>
      <c r="N11575">
        <f>MINUTE(K11575:K23617)</f>
        <v>0</v>
      </c>
      <c r="O11575">
        <f>SECOND(K11575:K23617)</f>
        <v>0</v>
      </c>
      <c r="P11575">
        <v>25</v>
      </c>
      <c r="Q11575">
        <f>G11575-P11575</f>
        <v>12409.42</v>
      </c>
      <c r="R11575" t="s">
        <v>1833</v>
      </c>
      <c r="S11575" t="s">
        <v>18</v>
      </c>
      <c r="T11575" t="s">
        <v>19</v>
      </c>
    </row>
    <row r="11576" spans="1:20" x14ac:dyDescent="0.35">
      <c r="A11576" t="s">
        <v>11</v>
      </c>
      <c r="B11576" t="s">
        <v>71</v>
      </c>
      <c r="C11576" t="s">
        <v>13</v>
      </c>
      <c r="D11576" t="s">
        <v>14</v>
      </c>
      <c r="E11576" t="s">
        <v>63</v>
      </c>
      <c r="F11576" t="s">
        <v>24</v>
      </c>
      <c r="G11576">
        <v>12251.62</v>
      </c>
      <c r="H11576" s="1">
        <v>43401</v>
      </c>
      <c r="I11576" t="str">
        <f t="shared" si="540"/>
        <v>28</v>
      </c>
      <c r="J11576" t="str">
        <f t="shared" si="541"/>
        <v>October</v>
      </c>
      <c r="K11576" t="str">
        <f t="shared" si="542"/>
        <v>2018</v>
      </c>
      <c r="L11576" s="15">
        <v>9.3599537037037037E-2</v>
      </c>
      <c r="M11576">
        <f>HOUR(K11576:K23618)</f>
        <v>0</v>
      </c>
      <c r="N11576">
        <f>MINUTE(K11576:K23618)</f>
        <v>0</v>
      </c>
      <c r="O11576">
        <f>SECOND(K11576:K23618)</f>
        <v>0</v>
      </c>
      <c r="P11576">
        <v>20.67</v>
      </c>
      <c r="Q11576">
        <f>G11576-P11576</f>
        <v>12230.95</v>
      </c>
      <c r="R11576" t="s">
        <v>370</v>
      </c>
      <c r="S11576" t="s">
        <v>18</v>
      </c>
      <c r="T11576" t="s">
        <v>19</v>
      </c>
    </row>
    <row r="11577" spans="1:20" x14ac:dyDescent="0.35">
      <c r="A11577" t="s">
        <v>11</v>
      </c>
      <c r="B11577" t="s">
        <v>549</v>
      </c>
      <c r="C11577" t="s">
        <v>13</v>
      </c>
      <c r="D11577" t="s">
        <v>20</v>
      </c>
      <c r="E11577" t="s">
        <v>332</v>
      </c>
      <c r="F11577" t="s">
        <v>24</v>
      </c>
      <c r="G11577">
        <v>20605.02</v>
      </c>
      <c r="H11577" s="1">
        <v>43401</v>
      </c>
      <c r="I11577" t="str">
        <f t="shared" si="540"/>
        <v>28</v>
      </c>
      <c r="J11577" t="str">
        <f t="shared" si="541"/>
        <v>October</v>
      </c>
      <c r="K11577" t="str">
        <f t="shared" si="542"/>
        <v>2018</v>
      </c>
      <c r="L11577" s="15">
        <v>0.10748842592592593</v>
      </c>
      <c r="M11577">
        <f>HOUR(K11577:K23619)</f>
        <v>0</v>
      </c>
      <c r="N11577">
        <f>MINUTE(K11577:K23619)</f>
        <v>0</v>
      </c>
      <c r="O11577">
        <f>SECOND(K11577:K23619)</f>
        <v>0</v>
      </c>
      <c r="P11577">
        <v>37.22</v>
      </c>
      <c r="Q11577">
        <f>G11577-P11577</f>
        <v>20567.8</v>
      </c>
      <c r="R11577" t="s">
        <v>1422</v>
      </c>
      <c r="S11577" t="s">
        <v>18</v>
      </c>
      <c r="T11577" t="s">
        <v>19</v>
      </c>
    </row>
    <row r="11578" spans="1:20" x14ac:dyDescent="0.35">
      <c r="A11578" t="s">
        <v>11</v>
      </c>
      <c r="B11578" t="s">
        <v>71</v>
      </c>
      <c r="C11578" t="s">
        <v>13</v>
      </c>
      <c r="D11578" t="s">
        <v>14</v>
      </c>
      <c r="E11578" t="s">
        <v>63</v>
      </c>
      <c r="F11578" t="s">
        <v>24</v>
      </c>
      <c r="G11578">
        <v>12144.28</v>
      </c>
      <c r="H11578" s="1">
        <v>43401</v>
      </c>
      <c r="I11578" t="str">
        <f t="shared" si="540"/>
        <v>28</v>
      </c>
      <c r="J11578" t="str">
        <f t="shared" si="541"/>
        <v>October</v>
      </c>
      <c r="K11578" t="str">
        <f t="shared" si="542"/>
        <v>2018</v>
      </c>
      <c r="L11578" s="15">
        <v>0.1213773148148148</v>
      </c>
      <c r="M11578">
        <f>HOUR(K11578:K23620)</f>
        <v>0</v>
      </c>
      <c r="N11578">
        <f>MINUTE(K11578:K23620)</f>
        <v>0</v>
      </c>
      <c r="O11578">
        <f>SECOND(K11578:K23620)</f>
        <v>0</v>
      </c>
      <c r="P11578">
        <v>107.34</v>
      </c>
      <c r="Q11578">
        <f>G11578-P11578</f>
        <v>12036.94</v>
      </c>
      <c r="R11578" t="s">
        <v>36</v>
      </c>
      <c r="S11578" t="s">
        <v>18</v>
      </c>
      <c r="T11578" t="s">
        <v>19</v>
      </c>
    </row>
    <row r="11579" spans="1:20" x14ac:dyDescent="0.35">
      <c r="A11579" t="s">
        <v>29</v>
      </c>
      <c r="B11579" t="s">
        <v>168</v>
      </c>
      <c r="C11579" t="s">
        <v>13</v>
      </c>
      <c r="D11579" t="s">
        <v>41</v>
      </c>
      <c r="E11579" t="s">
        <v>23</v>
      </c>
      <c r="F11579" t="s">
        <v>24</v>
      </c>
      <c r="G11579">
        <v>56489.54</v>
      </c>
      <c r="H11579" s="1">
        <v>43401</v>
      </c>
      <c r="I11579" t="str">
        <f t="shared" si="540"/>
        <v>28</v>
      </c>
      <c r="J11579" t="str">
        <f t="shared" si="541"/>
        <v>October</v>
      </c>
      <c r="K11579" t="str">
        <f t="shared" si="542"/>
        <v>2018</v>
      </c>
      <c r="L11579" s="15">
        <v>0.125</v>
      </c>
      <c r="M11579">
        <f>HOUR(K11579:K23621)</f>
        <v>0</v>
      </c>
      <c r="N11579">
        <f>MINUTE(K11579:K23621)</f>
        <v>0</v>
      </c>
      <c r="O11579">
        <f>SECOND(K11579:K23621)</f>
        <v>0</v>
      </c>
      <c r="P11579">
        <v>36</v>
      </c>
      <c r="Q11579">
        <f>G11579-P11579</f>
        <v>56453.54</v>
      </c>
      <c r="R11579" t="s">
        <v>1833</v>
      </c>
      <c r="S11579" t="s">
        <v>18</v>
      </c>
      <c r="T11579" t="s">
        <v>19</v>
      </c>
    </row>
    <row r="11580" spans="1:20" x14ac:dyDescent="0.35">
      <c r="A11580" t="s">
        <v>11</v>
      </c>
      <c r="B11580" t="s">
        <v>33</v>
      </c>
      <c r="C11580" t="s">
        <v>13</v>
      </c>
      <c r="D11580" t="s">
        <v>20</v>
      </c>
      <c r="E11580" t="s">
        <v>34</v>
      </c>
      <c r="F11580" t="s">
        <v>16</v>
      </c>
      <c r="G11580">
        <v>8952.25</v>
      </c>
      <c r="H11580" s="1">
        <v>43401</v>
      </c>
      <c r="I11580" t="str">
        <f t="shared" si="540"/>
        <v>28</v>
      </c>
      <c r="J11580" t="str">
        <f t="shared" si="541"/>
        <v>October</v>
      </c>
      <c r="K11580" t="str">
        <f t="shared" si="542"/>
        <v>2018</v>
      </c>
      <c r="L11580" s="15">
        <v>0.14402777777777778</v>
      </c>
      <c r="M11580">
        <f>HOUR(K11580:K23622)</f>
        <v>0</v>
      </c>
      <c r="N11580">
        <f>MINUTE(K11580:K23622)</f>
        <v>0</v>
      </c>
      <c r="O11580">
        <f>SECOND(K11580:K23622)</f>
        <v>0</v>
      </c>
      <c r="P11580">
        <v>21.15</v>
      </c>
      <c r="Q11580">
        <f>G11580-P11580</f>
        <v>8931.1</v>
      </c>
      <c r="R11580" t="s">
        <v>88</v>
      </c>
      <c r="S11580" t="s">
        <v>18</v>
      </c>
      <c r="T11580" t="s">
        <v>19</v>
      </c>
    </row>
    <row r="11581" spans="1:20" x14ac:dyDescent="0.35">
      <c r="A11581" t="s">
        <v>29</v>
      </c>
      <c r="B11581" t="s">
        <v>58</v>
      </c>
      <c r="C11581" t="s">
        <v>13</v>
      </c>
      <c r="D11581" t="s">
        <v>31</v>
      </c>
      <c r="E11581" t="s">
        <v>59</v>
      </c>
      <c r="F11581" t="s">
        <v>16</v>
      </c>
      <c r="G11581">
        <v>4498.09</v>
      </c>
      <c r="H11581" s="1">
        <v>43401</v>
      </c>
      <c r="I11581" t="str">
        <f t="shared" si="540"/>
        <v>28</v>
      </c>
      <c r="J11581" t="str">
        <f t="shared" si="541"/>
        <v>October</v>
      </c>
      <c r="K11581" t="str">
        <f t="shared" si="542"/>
        <v>2018</v>
      </c>
      <c r="L11581" s="15">
        <v>0.16666666666666666</v>
      </c>
      <c r="M11581">
        <f>HOUR(K11581:K23623)</f>
        <v>0</v>
      </c>
      <c r="N11581">
        <f>MINUTE(K11581:K23623)</f>
        <v>0</v>
      </c>
      <c r="O11581">
        <f>SECOND(K11581:K23623)</f>
        <v>0</v>
      </c>
      <c r="P11581">
        <v>38</v>
      </c>
      <c r="Q11581">
        <f>G11581-P11581</f>
        <v>4460.09</v>
      </c>
      <c r="R11581" t="s">
        <v>1833</v>
      </c>
      <c r="S11581" t="s">
        <v>18</v>
      </c>
      <c r="T11581" t="s">
        <v>19</v>
      </c>
    </row>
    <row r="11582" spans="1:20" x14ac:dyDescent="0.35">
      <c r="A11582" t="s">
        <v>11</v>
      </c>
      <c r="B11582" t="s">
        <v>12</v>
      </c>
      <c r="C11582" t="s">
        <v>13</v>
      </c>
      <c r="D11582" t="s">
        <v>14</v>
      </c>
      <c r="E11582" t="s">
        <v>15</v>
      </c>
      <c r="F11582" t="s">
        <v>16</v>
      </c>
      <c r="G11582">
        <v>1611.01</v>
      </c>
      <c r="H11582" s="1">
        <v>43401</v>
      </c>
      <c r="I11582" t="str">
        <f t="shared" si="540"/>
        <v>28</v>
      </c>
      <c r="J11582" t="str">
        <f t="shared" si="541"/>
        <v>October</v>
      </c>
      <c r="K11582" t="str">
        <f t="shared" si="542"/>
        <v>2018</v>
      </c>
      <c r="L11582" s="15">
        <v>0.16925925925925925</v>
      </c>
      <c r="M11582">
        <f>HOUR(K11582:K23624)</f>
        <v>0</v>
      </c>
      <c r="N11582">
        <f>MINUTE(K11582:K23624)</f>
        <v>0</v>
      </c>
      <c r="O11582">
        <f>SECOND(K11582:K23624)</f>
        <v>0</v>
      </c>
      <c r="P11582">
        <v>9.99</v>
      </c>
      <c r="Q11582">
        <f>G11582-P11582</f>
        <v>1601.02</v>
      </c>
      <c r="R11582" t="s">
        <v>996</v>
      </c>
      <c r="S11582" t="s">
        <v>18</v>
      </c>
      <c r="T11582" t="s">
        <v>19</v>
      </c>
    </row>
    <row r="11583" spans="1:20" x14ac:dyDescent="0.35">
      <c r="A11583" t="s">
        <v>11</v>
      </c>
      <c r="B11583" t="s">
        <v>71</v>
      </c>
      <c r="C11583" t="s">
        <v>13</v>
      </c>
      <c r="D11583" t="s">
        <v>20</v>
      </c>
      <c r="E11583" t="s">
        <v>63</v>
      </c>
      <c r="F11583" t="s">
        <v>24</v>
      </c>
      <c r="G11583">
        <v>12129.61</v>
      </c>
      <c r="H11583" s="1">
        <v>43401</v>
      </c>
      <c r="I11583" t="str">
        <f t="shared" si="540"/>
        <v>28</v>
      </c>
      <c r="J11583" t="str">
        <f t="shared" si="541"/>
        <v>October</v>
      </c>
      <c r="K11583" t="str">
        <f t="shared" si="542"/>
        <v>2018</v>
      </c>
      <c r="L11583" s="15">
        <v>0.19096064814814814</v>
      </c>
      <c r="M11583">
        <f>HOUR(K11583:K23625)</f>
        <v>0</v>
      </c>
      <c r="N11583">
        <f>MINUTE(K11583:K23625)</f>
        <v>0</v>
      </c>
      <c r="O11583">
        <f>SECOND(K11583:K23625)</f>
        <v>0</v>
      </c>
      <c r="P11583">
        <v>14.67</v>
      </c>
      <c r="Q11583">
        <f>G11583-P11583</f>
        <v>12114.94</v>
      </c>
      <c r="R11583" t="s">
        <v>677</v>
      </c>
      <c r="S11583" t="s">
        <v>18</v>
      </c>
      <c r="T11583" t="s">
        <v>19</v>
      </c>
    </row>
    <row r="11584" spans="1:20" x14ac:dyDescent="0.35">
      <c r="A11584" t="s">
        <v>29</v>
      </c>
      <c r="B11584" t="s">
        <v>85</v>
      </c>
      <c r="C11584" t="s">
        <v>13</v>
      </c>
      <c r="D11584" t="s">
        <v>31</v>
      </c>
      <c r="E11584" t="s">
        <v>86</v>
      </c>
      <c r="F11584" t="s">
        <v>16</v>
      </c>
      <c r="G11584">
        <v>31213.5</v>
      </c>
      <c r="H11584" s="1">
        <v>43401</v>
      </c>
      <c r="I11584" t="str">
        <f t="shared" si="540"/>
        <v>28</v>
      </c>
      <c r="J11584" t="str">
        <f t="shared" si="541"/>
        <v>October</v>
      </c>
      <c r="K11584" t="str">
        <f t="shared" si="542"/>
        <v>2018</v>
      </c>
      <c r="L11584" s="15">
        <v>0.20833333333333334</v>
      </c>
      <c r="M11584">
        <f>HOUR(K11584:K23626)</f>
        <v>0</v>
      </c>
      <c r="N11584">
        <f>MINUTE(K11584:K23626)</f>
        <v>0</v>
      </c>
      <c r="O11584">
        <f>SECOND(K11584:K23626)</f>
        <v>0</v>
      </c>
      <c r="P11584">
        <v>31</v>
      </c>
      <c r="Q11584">
        <f>G11584-P11584</f>
        <v>31182.5</v>
      </c>
      <c r="R11584" t="s">
        <v>1833</v>
      </c>
      <c r="S11584" t="s">
        <v>18</v>
      </c>
      <c r="T11584" t="s">
        <v>19</v>
      </c>
    </row>
    <row r="11585" spans="1:20" x14ac:dyDescent="0.35">
      <c r="A11585" t="s">
        <v>29</v>
      </c>
      <c r="B11585" t="s">
        <v>268</v>
      </c>
      <c r="C11585" t="s">
        <v>13</v>
      </c>
      <c r="D11585" t="s">
        <v>31</v>
      </c>
      <c r="E11585" t="s">
        <v>269</v>
      </c>
      <c r="F11585" t="s">
        <v>16</v>
      </c>
      <c r="G11585">
        <v>4542.32</v>
      </c>
      <c r="H11585" s="1">
        <v>43401</v>
      </c>
      <c r="I11585" t="str">
        <f t="shared" si="540"/>
        <v>28</v>
      </c>
      <c r="J11585" t="str">
        <f t="shared" si="541"/>
        <v>October</v>
      </c>
      <c r="K11585" t="str">
        <f t="shared" si="542"/>
        <v>2018</v>
      </c>
      <c r="L11585" s="15">
        <v>0.20833333333333334</v>
      </c>
      <c r="M11585">
        <f>HOUR(K11585:K23627)</f>
        <v>0</v>
      </c>
      <c r="N11585">
        <f>MINUTE(K11585:K23627)</f>
        <v>0</v>
      </c>
      <c r="O11585">
        <f>SECOND(K11585:K23627)</f>
        <v>0</v>
      </c>
      <c r="P11585">
        <v>30</v>
      </c>
      <c r="Q11585">
        <f>G11585-P11585</f>
        <v>4512.32</v>
      </c>
      <c r="R11585" t="s">
        <v>1833</v>
      </c>
      <c r="S11585" t="s">
        <v>18</v>
      </c>
      <c r="T11585" t="s">
        <v>19</v>
      </c>
    </row>
    <row r="11586" spans="1:20" x14ac:dyDescent="0.35">
      <c r="A11586" t="s">
        <v>29</v>
      </c>
      <c r="B11586" t="s">
        <v>143</v>
      </c>
      <c r="C11586" t="s">
        <v>13</v>
      </c>
      <c r="D11586" t="s">
        <v>41</v>
      </c>
      <c r="E11586" t="s">
        <v>144</v>
      </c>
      <c r="F11586" t="s">
        <v>24</v>
      </c>
      <c r="G11586">
        <v>45576.88</v>
      </c>
      <c r="H11586" s="1">
        <v>43401</v>
      </c>
      <c r="I11586" t="str">
        <f t="shared" si="540"/>
        <v>28</v>
      </c>
      <c r="J11586" t="str">
        <f t="shared" si="541"/>
        <v>October</v>
      </c>
      <c r="K11586" t="str">
        <f t="shared" si="542"/>
        <v>2018</v>
      </c>
      <c r="L11586" s="15">
        <v>0.20833333333333334</v>
      </c>
      <c r="M11586">
        <f>HOUR(K11586:K23628)</f>
        <v>0</v>
      </c>
      <c r="N11586">
        <f>MINUTE(K11586:K23628)</f>
        <v>0</v>
      </c>
      <c r="O11586">
        <f>SECOND(K11586:K23628)</f>
        <v>0</v>
      </c>
      <c r="P11586">
        <v>1771</v>
      </c>
      <c r="Q11586">
        <f>G11586-P11586</f>
        <v>43805.88</v>
      </c>
      <c r="R11586" t="s">
        <v>1833</v>
      </c>
      <c r="S11586" t="s">
        <v>18</v>
      </c>
      <c r="T11586" t="s">
        <v>19</v>
      </c>
    </row>
    <row r="11587" spans="1:20" x14ac:dyDescent="0.35">
      <c r="A11587" t="s">
        <v>29</v>
      </c>
      <c r="B11587" t="s">
        <v>164</v>
      </c>
      <c r="C11587" t="s">
        <v>13</v>
      </c>
      <c r="D11587" t="s">
        <v>41</v>
      </c>
      <c r="E11587" t="s">
        <v>86</v>
      </c>
      <c r="F11587" t="s">
        <v>16</v>
      </c>
      <c r="G11587">
        <v>2732.78</v>
      </c>
      <c r="H11587" s="1">
        <v>43401</v>
      </c>
      <c r="I11587" t="str">
        <f t="shared" ref="I11587:I11650" si="543">TEXT(H11587,"dd")</f>
        <v>28</v>
      </c>
      <c r="J11587" t="str">
        <f t="shared" ref="J11587:J11650" si="544">TEXT(H11587,"mmmm")</f>
        <v>October</v>
      </c>
      <c r="K11587" t="str">
        <f t="shared" ref="K11587:K11650" si="545">TEXT(H11587,"yyyy")</f>
        <v>2018</v>
      </c>
      <c r="L11587" s="15">
        <v>0.20833333333333334</v>
      </c>
      <c r="M11587">
        <f>HOUR(K11587:K23629)</f>
        <v>0</v>
      </c>
      <c r="N11587">
        <f>MINUTE(K11587:K23629)</f>
        <v>0</v>
      </c>
      <c r="O11587">
        <f>SECOND(K11587:K23629)</f>
        <v>0</v>
      </c>
      <c r="P11587">
        <v>173</v>
      </c>
      <c r="Q11587">
        <f>G11587-P11587</f>
        <v>2559.7800000000002</v>
      </c>
      <c r="R11587" t="s">
        <v>1833</v>
      </c>
      <c r="S11587" t="s">
        <v>18</v>
      </c>
      <c r="T11587" t="s">
        <v>19</v>
      </c>
    </row>
    <row r="11588" spans="1:20" x14ac:dyDescent="0.35">
      <c r="A11588" t="s">
        <v>11</v>
      </c>
      <c r="B11588" t="s">
        <v>33</v>
      </c>
      <c r="C11588" t="s">
        <v>13</v>
      </c>
      <c r="D11588" t="s">
        <v>20</v>
      </c>
      <c r="E11588" t="s">
        <v>34</v>
      </c>
      <c r="F11588" t="s">
        <v>16</v>
      </c>
      <c r="G11588">
        <v>8918.9599999999991</v>
      </c>
      <c r="H11588" s="1">
        <v>43401</v>
      </c>
      <c r="I11588" t="str">
        <f t="shared" si="543"/>
        <v>28</v>
      </c>
      <c r="J11588" t="str">
        <f t="shared" si="544"/>
        <v>October</v>
      </c>
      <c r="K11588" t="str">
        <f t="shared" si="545"/>
        <v>2018</v>
      </c>
      <c r="L11588" s="15">
        <v>0.23609953703703704</v>
      </c>
      <c r="M11588">
        <f>HOUR(K11588:K23630)</f>
        <v>0</v>
      </c>
      <c r="N11588">
        <f>MINUTE(K11588:K23630)</f>
        <v>0</v>
      </c>
      <c r="O11588">
        <f>SECOND(K11588:K23630)</f>
        <v>0</v>
      </c>
      <c r="P11588">
        <v>33.29</v>
      </c>
      <c r="Q11588">
        <f>G11588-P11588</f>
        <v>8885.6699999999983</v>
      </c>
      <c r="R11588" t="s">
        <v>153</v>
      </c>
      <c r="S11588" t="s">
        <v>18</v>
      </c>
      <c r="T11588" t="s">
        <v>19</v>
      </c>
    </row>
    <row r="11589" spans="1:20" x14ac:dyDescent="0.35">
      <c r="A11589" t="s">
        <v>29</v>
      </c>
      <c r="B11589" t="s">
        <v>231</v>
      </c>
      <c r="C11589" t="s">
        <v>13</v>
      </c>
      <c r="D11589" t="s">
        <v>41</v>
      </c>
      <c r="E11589" t="s">
        <v>232</v>
      </c>
      <c r="F11589" t="s">
        <v>24</v>
      </c>
      <c r="G11589">
        <v>85453.29</v>
      </c>
      <c r="H11589" s="1">
        <v>43401</v>
      </c>
      <c r="I11589" t="str">
        <f t="shared" si="543"/>
        <v>28</v>
      </c>
      <c r="J11589" t="str">
        <f t="shared" si="544"/>
        <v>October</v>
      </c>
      <c r="K11589" t="str">
        <f t="shared" si="545"/>
        <v>2018</v>
      </c>
      <c r="L11589" s="15">
        <v>0.25</v>
      </c>
      <c r="M11589">
        <f>HOUR(K11589:K23631)</f>
        <v>0</v>
      </c>
      <c r="N11589">
        <f>MINUTE(K11589:K23631)</f>
        <v>0</v>
      </c>
      <c r="O11589">
        <f>SECOND(K11589:K23631)</f>
        <v>0</v>
      </c>
      <c r="P11589">
        <v>39</v>
      </c>
      <c r="Q11589">
        <f>G11589-P11589</f>
        <v>85414.29</v>
      </c>
      <c r="R11589" t="s">
        <v>1833</v>
      </c>
      <c r="S11589" t="s">
        <v>18</v>
      </c>
      <c r="T11589" t="s">
        <v>19</v>
      </c>
    </row>
    <row r="11590" spans="1:20" x14ac:dyDescent="0.35">
      <c r="A11590" t="s">
        <v>29</v>
      </c>
      <c r="B11590" t="s">
        <v>205</v>
      </c>
      <c r="C11590" t="s">
        <v>13</v>
      </c>
      <c r="D11590" t="s">
        <v>41</v>
      </c>
      <c r="E11590" t="s">
        <v>81</v>
      </c>
      <c r="F11590" t="s">
        <v>24</v>
      </c>
      <c r="G11590">
        <v>9049.5400000000009</v>
      </c>
      <c r="H11590" s="1">
        <v>43401</v>
      </c>
      <c r="I11590" t="str">
        <f t="shared" si="543"/>
        <v>28</v>
      </c>
      <c r="J11590" t="str">
        <f t="shared" si="544"/>
        <v>October</v>
      </c>
      <c r="K11590" t="str">
        <f t="shared" si="545"/>
        <v>2018</v>
      </c>
      <c r="L11590" s="15">
        <v>0.25</v>
      </c>
      <c r="M11590">
        <f>HOUR(K11590:K23632)</f>
        <v>0</v>
      </c>
      <c r="N11590">
        <f>MINUTE(K11590:K23632)</f>
        <v>0</v>
      </c>
      <c r="O11590">
        <f>SECOND(K11590:K23632)</f>
        <v>0</v>
      </c>
      <c r="P11590">
        <v>148</v>
      </c>
      <c r="Q11590">
        <f>G11590-P11590</f>
        <v>8901.5400000000009</v>
      </c>
      <c r="R11590" t="s">
        <v>1833</v>
      </c>
      <c r="S11590" t="s">
        <v>18</v>
      </c>
      <c r="T11590" t="s">
        <v>19</v>
      </c>
    </row>
    <row r="11591" spans="1:20" x14ac:dyDescent="0.35">
      <c r="A11591" t="s">
        <v>29</v>
      </c>
      <c r="B11591" t="s">
        <v>77</v>
      </c>
      <c r="C11591" t="s">
        <v>13</v>
      </c>
      <c r="D11591" t="s">
        <v>31</v>
      </c>
      <c r="E11591" t="s">
        <v>78</v>
      </c>
      <c r="F11591" t="s">
        <v>16</v>
      </c>
      <c r="G11591">
        <v>16967.13</v>
      </c>
      <c r="H11591" s="1">
        <v>43401</v>
      </c>
      <c r="I11591" t="str">
        <f t="shared" si="543"/>
        <v>28</v>
      </c>
      <c r="J11591" t="str">
        <f t="shared" si="544"/>
        <v>October</v>
      </c>
      <c r="K11591" t="str">
        <f t="shared" si="545"/>
        <v>2018</v>
      </c>
      <c r="L11591" s="15">
        <v>0.25</v>
      </c>
      <c r="M11591">
        <f>HOUR(K11591:K23633)</f>
        <v>0</v>
      </c>
      <c r="N11591">
        <f>MINUTE(K11591:K23633)</f>
        <v>0</v>
      </c>
      <c r="O11591">
        <f>SECOND(K11591:K23633)</f>
        <v>0</v>
      </c>
      <c r="P11591">
        <v>160</v>
      </c>
      <c r="Q11591">
        <f>G11591-P11591</f>
        <v>16807.13</v>
      </c>
      <c r="R11591" t="s">
        <v>1833</v>
      </c>
      <c r="S11591" t="s">
        <v>18</v>
      </c>
      <c r="T11591" t="s">
        <v>19</v>
      </c>
    </row>
    <row r="11592" spans="1:20" x14ac:dyDescent="0.35">
      <c r="A11592" t="s">
        <v>29</v>
      </c>
      <c r="B11592" t="s">
        <v>215</v>
      </c>
      <c r="C11592" t="s">
        <v>13</v>
      </c>
      <c r="D11592" t="s">
        <v>31</v>
      </c>
      <c r="E11592" t="s">
        <v>216</v>
      </c>
      <c r="F11592" t="s">
        <v>24</v>
      </c>
      <c r="G11592">
        <v>7582.98</v>
      </c>
      <c r="H11592" s="1">
        <v>43401</v>
      </c>
      <c r="I11592" t="str">
        <f t="shared" si="543"/>
        <v>28</v>
      </c>
      <c r="J11592" t="str">
        <f t="shared" si="544"/>
        <v>October</v>
      </c>
      <c r="K11592" t="str">
        <f t="shared" si="545"/>
        <v>2018</v>
      </c>
      <c r="L11592" s="15">
        <v>0.29166666666666669</v>
      </c>
      <c r="M11592">
        <f>HOUR(K11592:K23634)</f>
        <v>0</v>
      </c>
      <c r="N11592">
        <f>MINUTE(K11592:K23634)</f>
        <v>0</v>
      </c>
      <c r="O11592">
        <f>SECOND(K11592:K23634)</f>
        <v>0</v>
      </c>
      <c r="P11592">
        <v>49</v>
      </c>
      <c r="Q11592">
        <f>G11592-P11592</f>
        <v>7533.98</v>
      </c>
      <c r="R11592" t="s">
        <v>1833</v>
      </c>
      <c r="S11592" t="s">
        <v>18</v>
      </c>
      <c r="T11592" t="s">
        <v>19</v>
      </c>
    </row>
    <row r="11593" spans="1:20" x14ac:dyDescent="0.35">
      <c r="A11593" t="s">
        <v>11</v>
      </c>
      <c r="B11593" t="s">
        <v>154</v>
      </c>
      <c r="C11593" t="s">
        <v>13</v>
      </c>
      <c r="D11593" t="s">
        <v>20</v>
      </c>
      <c r="E11593" t="s">
        <v>155</v>
      </c>
      <c r="F11593" t="s">
        <v>16</v>
      </c>
      <c r="G11593">
        <v>6915.89</v>
      </c>
      <c r="H11593" s="1">
        <v>43401</v>
      </c>
      <c r="I11593" t="str">
        <f t="shared" si="543"/>
        <v>28</v>
      </c>
      <c r="J11593" t="str">
        <f t="shared" si="544"/>
        <v>October</v>
      </c>
      <c r="K11593" t="str">
        <f t="shared" si="545"/>
        <v>2018</v>
      </c>
      <c r="L11593" s="15">
        <v>0.29832175925925924</v>
      </c>
      <c r="M11593">
        <f>HOUR(K11593:K23635)</f>
        <v>0</v>
      </c>
      <c r="N11593">
        <f>MINUTE(K11593:K23635)</f>
        <v>0</v>
      </c>
      <c r="O11593">
        <f>SECOND(K11593:K23635)</f>
        <v>0</v>
      </c>
      <c r="P11593">
        <v>9.33</v>
      </c>
      <c r="Q11593">
        <f>G11593-P11593</f>
        <v>6906.56</v>
      </c>
      <c r="R11593" t="s">
        <v>252</v>
      </c>
      <c r="S11593" t="s">
        <v>18</v>
      </c>
      <c r="T11593" t="s">
        <v>19</v>
      </c>
    </row>
    <row r="11594" spans="1:20" x14ac:dyDescent="0.35">
      <c r="A11594" t="s">
        <v>11</v>
      </c>
      <c r="B11594" t="s">
        <v>77</v>
      </c>
      <c r="C11594" t="s">
        <v>13</v>
      </c>
      <c r="D11594" t="s">
        <v>20</v>
      </c>
      <c r="E11594" t="s">
        <v>78</v>
      </c>
      <c r="F11594" t="s">
        <v>16</v>
      </c>
      <c r="G11594">
        <v>16920.099999999999</v>
      </c>
      <c r="H11594" s="1">
        <v>43401</v>
      </c>
      <c r="I11594" t="str">
        <f t="shared" si="543"/>
        <v>28</v>
      </c>
      <c r="J11594" t="str">
        <f t="shared" si="544"/>
        <v>October</v>
      </c>
      <c r="K11594" t="str">
        <f t="shared" si="545"/>
        <v>2018</v>
      </c>
      <c r="L11594" s="15">
        <v>0.32609953703703703</v>
      </c>
      <c r="M11594">
        <f>HOUR(K11594:K23636)</f>
        <v>0</v>
      </c>
      <c r="N11594">
        <f>MINUTE(K11594:K23636)</f>
        <v>0</v>
      </c>
      <c r="O11594">
        <f>SECOND(K11594:K23636)</f>
        <v>0</v>
      </c>
      <c r="P11594">
        <v>47.03</v>
      </c>
      <c r="Q11594">
        <f>G11594-P11594</f>
        <v>16873.07</v>
      </c>
      <c r="R11594" t="s">
        <v>83</v>
      </c>
      <c r="S11594" t="s">
        <v>18</v>
      </c>
      <c r="T11594" t="s">
        <v>19</v>
      </c>
    </row>
    <row r="11595" spans="1:20" x14ac:dyDescent="0.35">
      <c r="A11595" t="s">
        <v>29</v>
      </c>
      <c r="B11595" t="s">
        <v>85</v>
      </c>
      <c r="C11595" t="s">
        <v>13</v>
      </c>
      <c r="D11595" t="s">
        <v>31</v>
      </c>
      <c r="E11595" t="s">
        <v>86</v>
      </c>
      <c r="F11595" t="s">
        <v>16</v>
      </c>
      <c r="G11595">
        <v>31036.5</v>
      </c>
      <c r="H11595" s="1">
        <v>43401</v>
      </c>
      <c r="I11595" t="str">
        <f t="shared" si="543"/>
        <v>28</v>
      </c>
      <c r="J11595" t="str">
        <f t="shared" si="544"/>
        <v>October</v>
      </c>
      <c r="K11595" t="str">
        <f t="shared" si="545"/>
        <v>2018</v>
      </c>
      <c r="L11595" s="15">
        <v>0.33333333333333331</v>
      </c>
      <c r="M11595">
        <f>HOUR(K11595:K23637)</f>
        <v>0</v>
      </c>
      <c r="N11595">
        <f>MINUTE(K11595:K23637)</f>
        <v>0</v>
      </c>
      <c r="O11595">
        <f>SECOND(K11595:K23637)</f>
        <v>0</v>
      </c>
      <c r="P11595">
        <v>177</v>
      </c>
      <c r="Q11595">
        <f>G11595-P11595</f>
        <v>30859.5</v>
      </c>
      <c r="R11595" t="s">
        <v>1833</v>
      </c>
      <c r="S11595" t="s">
        <v>18</v>
      </c>
      <c r="T11595" t="s">
        <v>19</v>
      </c>
    </row>
    <row r="11596" spans="1:20" x14ac:dyDescent="0.35">
      <c r="A11596" t="s">
        <v>29</v>
      </c>
      <c r="B11596" t="s">
        <v>108</v>
      </c>
      <c r="C11596" t="s">
        <v>13</v>
      </c>
      <c r="D11596" t="s">
        <v>41</v>
      </c>
      <c r="E11596" t="s">
        <v>81</v>
      </c>
      <c r="F11596" t="s">
        <v>24</v>
      </c>
      <c r="G11596">
        <v>12401.42</v>
      </c>
      <c r="H11596" s="1">
        <v>43401</v>
      </c>
      <c r="I11596" t="str">
        <f t="shared" si="543"/>
        <v>28</v>
      </c>
      <c r="J11596" t="str">
        <f t="shared" si="544"/>
        <v>October</v>
      </c>
      <c r="K11596" t="str">
        <f t="shared" si="545"/>
        <v>2018</v>
      </c>
      <c r="L11596" s="15">
        <v>0.33333333333333331</v>
      </c>
      <c r="M11596">
        <f>HOUR(K11596:K23638)</f>
        <v>0</v>
      </c>
      <c r="N11596">
        <f>MINUTE(K11596:K23638)</f>
        <v>0</v>
      </c>
      <c r="O11596">
        <f>SECOND(K11596:K23638)</f>
        <v>0</v>
      </c>
      <c r="P11596">
        <v>33</v>
      </c>
      <c r="Q11596">
        <f>G11596-P11596</f>
        <v>12368.42</v>
      </c>
      <c r="R11596" t="s">
        <v>1833</v>
      </c>
      <c r="S11596" t="s">
        <v>18</v>
      </c>
      <c r="T11596" t="s">
        <v>19</v>
      </c>
    </row>
    <row r="11597" spans="1:20" x14ac:dyDescent="0.35">
      <c r="A11597" t="s">
        <v>29</v>
      </c>
      <c r="B11597" t="s">
        <v>331</v>
      </c>
      <c r="C11597" t="s">
        <v>13</v>
      </c>
      <c r="D11597" t="s">
        <v>31</v>
      </c>
      <c r="E11597" t="s">
        <v>332</v>
      </c>
      <c r="F11597" t="s">
        <v>24</v>
      </c>
      <c r="G11597">
        <v>21028.09</v>
      </c>
      <c r="H11597" s="1">
        <v>43401</v>
      </c>
      <c r="I11597" t="str">
        <f t="shared" si="543"/>
        <v>28</v>
      </c>
      <c r="J11597" t="str">
        <f t="shared" si="544"/>
        <v>October</v>
      </c>
      <c r="K11597" t="str">
        <f t="shared" si="545"/>
        <v>2018</v>
      </c>
      <c r="L11597" s="15">
        <v>0.33333333333333331</v>
      </c>
      <c r="M11597">
        <f>HOUR(K11597:K23639)</f>
        <v>0</v>
      </c>
      <c r="N11597">
        <f>MINUTE(K11597:K23639)</f>
        <v>0</v>
      </c>
      <c r="O11597">
        <f>SECOND(K11597:K23639)</f>
        <v>0</v>
      </c>
      <c r="P11597">
        <v>93</v>
      </c>
      <c r="Q11597">
        <f>G11597-P11597</f>
        <v>20935.09</v>
      </c>
      <c r="R11597" t="s">
        <v>1833</v>
      </c>
      <c r="S11597" t="s">
        <v>18</v>
      </c>
      <c r="T11597" t="s">
        <v>19</v>
      </c>
    </row>
    <row r="11598" spans="1:20" x14ac:dyDescent="0.35">
      <c r="A11598" t="s">
        <v>11</v>
      </c>
      <c r="B11598" t="s">
        <v>37</v>
      </c>
      <c r="C11598" t="s">
        <v>13</v>
      </c>
      <c r="D11598" t="s">
        <v>14</v>
      </c>
      <c r="E11598" t="s">
        <v>38</v>
      </c>
      <c r="F11598" t="s">
        <v>16</v>
      </c>
      <c r="G11598">
        <v>11163.02</v>
      </c>
      <c r="H11598" s="1">
        <v>43401</v>
      </c>
      <c r="I11598" t="str">
        <f t="shared" si="543"/>
        <v>28</v>
      </c>
      <c r="J11598" t="str">
        <f t="shared" si="544"/>
        <v>October</v>
      </c>
      <c r="K11598" t="str">
        <f t="shared" si="545"/>
        <v>2018</v>
      </c>
      <c r="L11598" s="15">
        <v>0.34359953703703705</v>
      </c>
      <c r="M11598">
        <f>HOUR(K11598:K23640)</f>
        <v>0</v>
      </c>
      <c r="N11598">
        <f>MINUTE(K11598:K23640)</f>
        <v>0</v>
      </c>
      <c r="O11598">
        <f>SECOND(K11598:K23640)</f>
        <v>0</v>
      </c>
      <c r="P11598">
        <v>22.45</v>
      </c>
      <c r="Q11598">
        <f>G11598-P11598</f>
        <v>11140.57</v>
      </c>
      <c r="R11598" t="s">
        <v>522</v>
      </c>
      <c r="S11598" t="s">
        <v>18</v>
      </c>
      <c r="T11598" t="s">
        <v>19</v>
      </c>
    </row>
    <row r="11599" spans="1:20" x14ac:dyDescent="0.35">
      <c r="A11599" t="s">
        <v>11</v>
      </c>
      <c r="B11599" t="s">
        <v>317</v>
      </c>
      <c r="C11599" t="s">
        <v>13</v>
      </c>
      <c r="D11599" t="s">
        <v>20</v>
      </c>
      <c r="E11599" t="s">
        <v>318</v>
      </c>
      <c r="F11599" t="s">
        <v>16</v>
      </c>
      <c r="G11599">
        <v>24069.89</v>
      </c>
      <c r="H11599" s="1">
        <v>43401</v>
      </c>
      <c r="I11599" t="str">
        <f t="shared" si="543"/>
        <v>28</v>
      </c>
      <c r="J11599" t="str">
        <f t="shared" si="544"/>
        <v>October</v>
      </c>
      <c r="K11599" t="str">
        <f t="shared" si="545"/>
        <v>2018</v>
      </c>
      <c r="L11599" s="15">
        <v>0.35748842592592589</v>
      </c>
      <c r="M11599">
        <f>HOUR(K11599:K23641)</f>
        <v>0</v>
      </c>
      <c r="N11599">
        <f>MINUTE(K11599:K23641)</f>
        <v>0</v>
      </c>
      <c r="O11599">
        <f>SECOND(K11599:K23641)</f>
        <v>0</v>
      </c>
      <c r="P11599">
        <v>81.239999999999995</v>
      </c>
      <c r="Q11599">
        <f>G11599-P11599</f>
        <v>23988.649999999998</v>
      </c>
      <c r="R11599" t="s">
        <v>644</v>
      </c>
      <c r="S11599" t="s">
        <v>18</v>
      </c>
      <c r="T11599" t="s">
        <v>19</v>
      </c>
    </row>
    <row r="11600" spans="1:20" x14ac:dyDescent="0.35">
      <c r="A11600" t="s">
        <v>11</v>
      </c>
      <c r="B11600" t="s">
        <v>62</v>
      </c>
      <c r="C11600" t="s">
        <v>13</v>
      </c>
      <c r="D11600" t="s">
        <v>14</v>
      </c>
      <c r="E11600" t="s">
        <v>63</v>
      </c>
      <c r="F11600" t="s">
        <v>24</v>
      </c>
      <c r="G11600">
        <v>2579.36</v>
      </c>
      <c r="H11600" s="1">
        <v>43401</v>
      </c>
      <c r="I11600" t="str">
        <f t="shared" si="543"/>
        <v>28</v>
      </c>
      <c r="J11600" t="str">
        <f t="shared" si="544"/>
        <v>October</v>
      </c>
      <c r="K11600" t="str">
        <f t="shared" si="545"/>
        <v>2018</v>
      </c>
      <c r="L11600" s="15">
        <v>0.37137731481481479</v>
      </c>
      <c r="M11600">
        <f>HOUR(K11600:K23642)</f>
        <v>0</v>
      </c>
      <c r="N11600">
        <f>MINUTE(K11600:K23642)</f>
        <v>0</v>
      </c>
      <c r="O11600">
        <f>SECOND(K11600:K23642)</f>
        <v>0</v>
      </c>
      <c r="P11600">
        <v>7.86</v>
      </c>
      <c r="Q11600">
        <f>G11600-P11600</f>
        <v>2571.5</v>
      </c>
      <c r="R11600" t="s">
        <v>28</v>
      </c>
      <c r="S11600" t="s">
        <v>18</v>
      </c>
      <c r="T11600" t="s">
        <v>19</v>
      </c>
    </row>
    <row r="11601" spans="1:20" x14ac:dyDescent="0.35">
      <c r="A11601" t="s">
        <v>29</v>
      </c>
      <c r="B11601" t="s">
        <v>108</v>
      </c>
      <c r="C11601" t="s">
        <v>13</v>
      </c>
      <c r="D11601" t="s">
        <v>31</v>
      </c>
      <c r="E11601" t="s">
        <v>81</v>
      </c>
      <c r="F11601" t="s">
        <v>24</v>
      </c>
      <c r="G11601">
        <v>12295.42</v>
      </c>
      <c r="H11601" s="1">
        <v>43401</v>
      </c>
      <c r="I11601" t="str">
        <f t="shared" si="543"/>
        <v>28</v>
      </c>
      <c r="J11601" t="str">
        <f t="shared" si="544"/>
        <v>October</v>
      </c>
      <c r="K11601" t="str">
        <f t="shared" si="545"/>
        <v>2018</v>
      </c>
      <c r="L11601" s="15">
        <v>0.375</v>
      </c>
      <c r="M11601">
        <f>HOUR(K11601:K23643)</f>
        <v>0</v>
      </c>
      <c r="N11601">
        <f>MINUTE(K11601:K23643)</f>
        <v>0</v>
      </c>
      <c r="O11601">
        <f>SECOND(K11601:K23643)</f>
        <v>0</v>
      </c>
      <c r="P11601">
        <v>106</v>
      </c>
      <c r="Q11601">
        <f>G11601-P11601</f>
        <v>12189.42</v>
      </c>
      <c r="R11601" t="s">
        <v>1833</v>
      </c>
      <c r="S11601" t="s">
        <v>18</v>
      </c>
      <c r="T11601" t="s">
        <v>19</v>
      </c>
    </row>
    <row r="11602" spans="1:20" x14ac:dyDescent="0.35">
      <c r="A11602" t="s">
        <v>11</v>
      </c>
      <c r="B11602" t="s">
        <v>113</v>
      </c>
      <c r="C11602" t="s">
        <v>13</v>
      </c>
      <c r="D11602" t="s">
        <v>14</v>
      </c>
      <c r="E11602" t="s">
        <v>114</v>
      </c>
      <c r="F11602" t="s">
        <v>24</v>
      </c>
      <c r="G11602">
        <v>11204.2</v>
      </c>
      <c r="H11602" s="1">
        <v>43401</v>
      </c>
      <c r="I11602" t="str">
        <f t="shared" si="543"/>
        <v>28</v>
      </c>
      <c r="J11602" t="str">
        <f t="shared" si="544"/>
        <v>October</v>
      </c>
      <c r="K11602" t="str">
        <f t="shared" si="545"/>
        <v>2018</v>
      </c>
      <c r="L11602" s="15">
        <v>0.38134259259259262</v>
      </c>
      <c r="M11602">
        <f>HOUR(K11602:K23644)</f>
        <v>0</v>
      </c>
      <c r="N11602">
        <f>MINUTE(K11602:K23644)</f>
        <v>0</v>
      </c>
      <c r="O11602">
        <f>SECOND(K11602:K23644)</f>
        <v>0</v>
      </c>
      <c r="P11602">
        <v>23.29</v>
      </c>
      <c r="Q11602">
        <f>G11602-P11602</f>
        <v>11180.91</v>
      </c>
      <c r="R11602" t="s">
        <v>467</v>
      </c>
      <c r="S11602" t="s">
        <v>18</v>
      </c>
      <c r="T11602" t="s">
        <v>19</v>
      </c>
    </row>
    <row r="11603" spans="1:20" x14ac:dyDescent="0.35">
      <c r="A11603" t="s">
        <v>11</v>
      </c>
      <c r="B11603" t="s">
        <v>33</v>
      </c>
      <c r="C11603" t="s">
        <v>13</v>
      </c>
      <c r="D11603" t="s">
        <v>20</v>
      </c>
      <c r="E11603" t="s">
        <v>34</v>
      </c>
      <c r="F11603" t="s">
        <v>16</v>
      </c>
      <c r="G11603">
        <v>8595.2099999999991</v>
      </c>
      <c r="H11603" s="1">
        <v>43401</v>
      </c>
      <c r="I11603" t="str">
        <f t="shared" si="543"/>
        <v>28</v>
      </c>
      <c r="J11603" t="str">
        <f t="shared" si="544"/>
        <v>October</v>
      </c>
      <c r="K11603" t="str">
        <f t="shared" si="545"/>
        <v>2018</v>
      </c>
      <c r="L11603" s="15">
        <v>0.38990740740740737</v>
      </c>
      <c r="M11603">
        <f>HOUR(K11603:K23645)</f>
        <v>0</v>
      </c>
      <c r="N11603">
        <f>MINUTE(K11603:K23645)</f>
        <v>0</v>
      </c>
      <c r="O11603">
        <f>SECOND(K11603:K23645)</f>
        <v>0</v>
      </c>
      <c r="P11603">
        <v>323.75</v>
      </c>
      <c r="Q11603">
        <f>G11603-P11603</f>
        <v>8271.4599999999991</v>
      </c>
      <c r="R11603" t="s">
        <v>678</v>
      </c>
      <c r="S11603" t="s">
        <v>18</v>
      </c>
      <c r="T11603" t="s">
        <v>19</v>
      </c>
    </row>
    <row r="11604" spans="1:20" x14ac:dyDescent="0.35">
      <c r="A11604" t="s">
        <v>11</v>
      </c>
      <c r="B11604" t="s">
        <v>77</v>
      </c>
      <c r="C11604" t="s">
        <v>13</v>
      </c>
      <c r="D11604" t="s">
        <v>20</v>
      </c>
      <c r="E11604" t="s">
        <v>78</v>
      </c>
      <c r="F11604" t="s">
        <v>16</v>
      </c>
      <c r="G11604">
        <v>16898.37</v>
      </c>
      <c r="H11604" s="1">
        <v>43401</v>
      </c>
      <c r="I11604" t="str">
        <f t="shared" si="543"/>
        <v>28</v>
      </c>
      <c r="J11604" t="str">
        <f t="shared" si="544"/>
        <v>October</v>
      </c>
      <c r="K11604" t="str">
        <f t="shared" si="545"/>
        <v>2018</v>
      </c>
      <c r="L11604" s="15">
        <v>0.39848379629629632</v>
      </c>
      <c r="M11604">
        <f>HOUR(K11604:K23646)</f>
        <v>0</v>
      </c>
      <c r="N11604">
        <f>MINUTE(K11604:K23646)</f>
        <v>0</v>
      </c>
      <c r="O11604">
        <f>SECOND(K11604:K23646)</f>
        <v>0</v>
      </c>
      <c r="P11604">
        <v>21.73</v>
      </c>
      <c r="Q11604">
        <f>G11604-P11604</f>
        <v>16876.64</v>
      </c>
      <c r="R11604" t="s">
        <v>1394</v>
      </c>
      <c r="S11604" t="s">
        <v>18</v>
      </c>
      <c r="T11604" t="s">
        <v>19</v>
      </c>
    </row>
    <row r="11605" spans="1:20" x14ac:dyDescent="0.35">
      <c r="A11605" t="s">
        <v>11</v>
      </c>
      <c r="B11605" t="s">
        <v>268</v>
      </c>
      <c r="C11605" t="s">
        <v>13</v>
      </c>
      <c r="D11605" t="s">
        <v>20</v>
      </c>
      <c r="E11605" t="s">
        <v>269</v>
      </c>
      <c r="F11605" t="s">
        <v>16</v>
      </c>
      <c r="G11605">
        <v>4531.7299999999996</v>
      </c>
      <c r="H11605" s="1">
        <v>43401</v>
      </c>
      <c r="I11605" t="str">
        <f t="shared" si="543"/>
        <v>28</v>
      </c>
      <c r="J11605" t="str">
        <f t="shared" si="544"/>
        <v>October</v>
      </c>
      <c r="K11605" t="str">
        <f t="shared" si="545"/>
        <v>2018</v>
      </c>
      <c r="L11605" s="15">
        <v>0.40706018518518516</v>
      </c>
      <c r="M11605">
        <f>HOUR(K11605:K23647)</f>
        <v>0</v>
      </c>
      <c r="N11605">
        <f>MINUTE(K11605:K23647)</f>
        <v>0</v>
      </c>
      <c r="O11605">
        <f>SECOND(K11605:K23647)</f>
        <v>0</v>
      </c>
      <c r="P11605">
        <v>10.59</v>
      </c>
      <c r="Q11605">
        <f>G11605-P11605</f>
        <v>4521.1399999999994</v>
      </c>
      <c r="R11605" t="s">
        <v>498</v>
      </c>
      <c r="S11605" t="s">
        <v>18</v>
      </c>
      <c r="T11605" t="s">
        <v>19</v>
      </c>
    </row>
    <row r="11606" spans="1:20" x14ac:dyDescent="0.35">
      <c r="A11606" t="s">
        <v>11</v>
      </c>
      <c r="B11606" t="s">
        <v>89</v>
      </c>
      <c r="C11606" t="s">
        <v>13</v>
      </c>
      <c r="D11606" t="s">
        <v>14</v>
      </c>
      <c r="E11606" t="s">
        <v>90</v>
      </c>
      <c r="F11606" t="s">
        <v>24</v>
      </c>
      <c r="G11606">
        <v>10690.27</v>
      </c>
      <c r="H11606" s="1">
        <v>43401</v>
      </c>
      <c r="I11606" t="str">
        <f t="shared" si="543"/>
        <v>28</v>
      </c>
      <c r="J11606" t="str">
        <f t="shared" si="544"/>
        <v>October</v>
      </c>
      <c r="K11606" t="str">
        <f t="shared" si="545"/>
        <v>2018</v>
      </c>
      <c r="L11606" s="15">
        <v>0.41563657407407412</v>
      </c>
      <c r="M11606">
        <f>HOUR(K11606:K23648)</f>
        <v>0</v>
      </c>
      <c r="N11606">
        <f>MINUTE(K11606:K23648)</f>
        <v>0</v>
      </c>
      <c r="O11606">
        <f>SECOND(K11606:K23648)</f>
        <v>0</v>
      </c>
      <c r="P11606">
        <v>36.06</v>
      </c>
      <c r="Q11606">
        <f>G11606-P11606</f>
        <v>10654.210000000001</v>
      </c>
      <c r="R11606" t="s">
        <v>1585</v>
      </c>
      <c r="S11606" t="s">
        <v>18</v>
      </c>
      <c r="T11606" t="s">
        <v>19</v>
      </c>
    </row>
    <row r="11607" spans="1:20" x14ac:dyDescent="0.35">
      <c r="A11607" t="s">
        <v>29</v>
      </c>
      <c r="B11607" t="s">
        <v>197</v>
      </c>
      <c r="C11607" t="s">
        <v>13</v>
      </c>
      <c r="D11607" t="s">
        <v>31</v>
      </c>
      <c r="E11607" t="s">
        <v>23</v>
      </c>
      <c r="F11607" t="s">
        <v>24</v>
      </c>
      <c r="G11607">
        <v>42522.05</v>
      </c>
      <c r="H11607" s="1">
        <v>43401</v>
      </c>
      <c r="I11607" t="str">
        <f t="shared" si="543"/>
        <v>28</v>
      </c>
      <c r="J11607" t="str">
        <f t="shared" si="544"/>
        <v>October</v>
      </c>
      <c r="K11607" t="str">
        <f t="shared" si="545"/>
        <v>2018</v>
      </c>
      <c r="L11607" s="15">
        <v>0.41666666666666669</v>
      </c>
      <c r="M11607">
        <f>HOUR(K11607:K23649)</f>
        <v>0</v>
      </c>
      <c r="N11607">
        <f>MINUTE(K11607:K23649)</f>
        <v>0</v>
      </c>
      <c r="O11607">
        <f>SECOND(K11607:K23649)</f>
        <v>0</v>
      </c>
      <c r="P11607">
        <v>42</v>
      </c>
      <c r="Q11607">
        <f>G11607-P11607</f>
        <v>42480.05</v>
      </c>
      <c r="R11607" t="s">
        <v>1833</v>
      </c>
      <c r="S11607" t="s">
        <v>18</v>
      </c>
      <c r="T11607" t="s">
        <v>19</v>
      </c>
    </row>
    <row r="11608" spans="1:20" x14ac:dyDescent="0.35">
      <c r="A11608" t="s">
        <v>11</v>
      </c>
      <c r="B11608" t="s">
        <v>80</v>
      </c>
      <c r="C11608" t="s">
        <v>13</v>
      </c>
      <c r="D11608" t="s">
        <v>14</v>
      </c>
      <c r="E11608" t="s">
        <v>81</v>
      </c>
      <c r="F11608" t="s">
        <v>24</v>
      </c>
      <c r="G11608">
        <v>11679.99</v>
      </c>
      <c r="H11608" s="1">
        <v>43401</v>
      </c>
      <c r="I11608" t="str">
        <f t="shared" si="543"/>
        <v>28</v>
      </c>
      <c r="J11608" t="str">
        <f t="shared" si="544"/>
        <v>October</v>
      </c>
      <c r="K11608" t="str">
        <f t="shared" si="545"/>
        <v>2018</v>
      </c>
      <c r="L11608" s="15">
        <v>0.42171296296296296</v>
      </c>
      <c r="M11608">
        <f>HOUR(K11608:K23650)</f>
        <v>0</v>
      </c>
      <c r="N11608">
        <f>MINUTE(K11608:K23650)</f>
        <v>0</v>
      </c>
      <c r="O11608">
        <f>SECOND(K11608:K23650)</f>
        <v>0</v>
      </c>
      <c r="P11608">
        <v>11.72</v>
      </c>
      <c r="Q11608">
        <f>G11608-P11608</f>
        <v>11668.27</v>
      </c>
      <c r="R11608" t="s">
        <v>315</v>
      </c>
      <c r="S11608" t="s">
        <v>18</v>
      </c>
      <c r="T11608" t="s">
        <v>19</v>
      </c>
    </row>
    <row r="11609" spans="1:20" x14ac:dyDescent="0.35">
      <c r="A11609" t="s">
        <v>11</v>
      </c>
      <c r="B11609" t="s">
        <v>302</v>
      </c>
      <c r="C11609" t="s">
        <v>13</v>
      </c>
      <c r="D11609" t="s">
        <v>20</v>
      </c>
      <c r="E11609" t="s">
        <v>303</v>
      </c>
      <c r="F11609" t="s">
        <v>24</v>
      </c>
      <c r="G11609">
        <v>14263.53</v>
      </c>
      <c r="H11609" s="1">
        <v>43401</v>
      </c>
      <c r="I11609" t="str">
        <f t="shared" si="543"/>
        <v>28</v>
      </c>
      <c r="J11609" t="str">
        <f t="shared" si="544"/>
        <v>October</v>
      </c>
      <c r="K11609" t="str">
        <f t="shared" si="545"/>
        <v>2018</v>
      </c>
      <c r="L11609" s="15">
        <v>0.42745370370370367</v>
      </c>
      <c r="M11609">
        <f>HOUR(K11609:K23651)</f>
        <v>0</v>
      </c>
      <c r="N11609">
        <f>MINUTE(K11609:K23651)</f>
        <v>0</v>
      </c>
      <c r="O11609">
        <f>SECOND(K11609:K23651)</f>
        <v>0</v>
      </c>
      <c r="P11609">
        <v>25.55</v>
      </c>
      <c r="Q11609">
        <f>G11609-P11609</f>
        <v>14237.980000000001</v>
      </c>
      <c r="R11609" t="s">
        <v>954</v>
      </c>
      <c r="S11609" t="s">
        <v>18</v>
      </c>
      <c r="T11609" t="s">
        <v>19</v>
      </c>
    </row>
    <row r="11610" spans="1:20" x14ac:dyDescent="0.35">
      <c r="A11610" t="s">
        <v>11</v>
      </c>
      <c r="B11610" t="s">
        <v>12</v>
      </c>
      <c r="C11610" t="s">
        <v>13</v>
      </c>
      <c r="D11610" t="s">
        <v>20</v>
      </c>
      <c r="E11610" t="s">
        <v>15</v>
      </c>
      <c r="F11610" t="s">
        <v>16</v>
      </c>
      <c r="G11610">
        <v>1597.59</v>
      </c>
      <c r="H11610" s="1">
        <v>43401</v>
      </c>
      <c r="I11610" t="str">
        <f t="shared" si="543"/>
        <v>28</v>
      </c>
      <c r="J11610" t="str">
        <f t="shared" si="544"/>
        <v>October</v>
      </c>
      <c r="K11610" t="str">
        <f t="shared" si="545"/>
        <v>2018</v>
      </c>
      <c r="L11610" s="15">
        <v>0.43319444444444444</v>
      </c>
      <c r="M11610">
        <f>HOUR(K11610:K23652)</f>
        <v>0</v>
      </c>
      <c r="N11610">
        <f>MINUTE(K11610:K23652)</f>
        <v>0</v>
      </c>
      <c r="O11610">
        <f>SECOND(K11610:K23652)</f>
        <v>0</v>
      </c>
      <c r="P11610">
        <v>13.42</v>
      </c>
      <c r="Q11610">
        <f>G11610-P11610</f>
        <v>1584.1699999999998</v>
      </c>
      <c r="R11610" t="s">
        <v>501</v>
      </c>
      <c r="S11610" t="s">
        <v>18</v>
      </c>
      <c r="T11610" t="s">
        <v>19</v>
      </c>
    </row>
    <row r="11611" spans="1:20" x14ac:dyDescent="0.35">
      <c r="A11611" t="s">
        <v>11</v>
      </c>
      <c r="B11611" t="s">
        <v>173</v>
      </c>
      <c r="C11611" t="s">
        <v>13</v>
      </c>
      <c r="D11611" t="s">
        <v>14</v>
      </c>
      <c r="E11611" t="s">
        <v>174</v>
      </c>
      <c r="F11611" t="s">
        <v>24</v>
      </c>
      <c r="G11611">
        <v>14967.33</v>
      </c>
      <c r="H11611" s="1">
        <v>43401</v>
      </c>
      <c r="I11611" t="str">
        <f t="shared" si="543"/>
        <v>28</v>
      </c>
      <c r="J11611" t="str">
        <f t="shared" si="544"/>
        <v>October</v>
      </c>
      <c r="K11611" t="str">
        <f t="shared" si="545"/>
        <v>2018</v>
      </c>
      <c r="L11611" s="15">
        <v>0.43892361111111106</v>
      </c>
      <c r="M11611">
        <f>HOUR(K11611:K23653)</f>
        <v>0</v>
      </c>
      <c r="N11611">
        <f>MINUTE(K11611:K23653)</f>
        <v>0</v>
      </c>
      <c r="O11611">
        <f>SECOND(K11611:K23653)</f>
        <v>0</v>
      </c>
      <c r="P11611">
        <v>24.53</v>
      </c>
      <c r="Q11611">
        <f>G11611-P11611</f>
        <v>14942.8</v>
      </c>
      <c r="R11611" t="s">
        <v>1791</v>
      </c>
      <c r="S11611" t="s">
        <v>18</v>
      </c>
      <c r="T11611" t="s">
        <v>19</v>
      </c>
    </row>
    <row r="11612" spans="1:20" x14ac:dyDescent="0.35">
      <c r="A11612" t="s">
        <v>11</v>
      </c>
      <c r="B11612" t="s">
        <v>186</v>
      </c>
      <c r="C11612" t="s">
        <v>13</v>
      </c>
      <c r="D11612" t="s">
        <v>14</v>
      </c>
      <c r="E11612" t="s">
        <v>187</v>
      </c>
      <c r="F11612" t="s">
        <v>16</v>
      </c>
      <c r="G11612">
        <v>6369.6</v>
      </c>
      <c r="H11612" s="1">
        <v>43401</v>
      </c>
      <c r="I11612" t="str">
        <f t="shared" si="543"/>
        <v>28</v>
      </c>
      <c r="J11612" t="str">
        <f t="shared" si="544"/>
        <v>October</v>
      </c>
      <c r="K11612" t="str">
        <f t="shared" si="545"/>
        <v>2018</v>
      </c>
      <c r="L11612" s="15">
        <v>0.44466435185185182</v>
      </c>
      <c r="M11612">
        <f>HOUR(K11612:K23654)</f>
        <v>0</v>
      </c>
      <c r="N11612">
        <f>MINUTE(K11612:K23654)</f>
        <v>0</v>
      </c>
      <c r="O11612">
        <f>SECOND(K11612:K23654)</f>
        <v>0</v>
      </c>
      <c r="P11612">
        <v>34.49</v>
      </c>
      <c r="Q11612">
        <f>G11612-P11612</f>
        <v>6335.1100000000006</v>
      </c>
      <c r="R11612" t="s">
        <v>250</v>
      </c>
      <c r="S11612" t="s">
        <v>18</v>
      </c>
      <c r="T11612" t="s">
        <v>19</v>
      </c>
    </row>
    <row r="11613" spans="1:20" x14ac:dyDescent="0.35">
      <c r="A11613" t="s">
        <v>11</v>
      </c>
      <c r="B11613" t="s">
        <v>80</v>
      </c>
      <c r="C11613" t="s">
        <v>13</v>
      </c>
      <c r="D11613" t="s">
        <v>14</v>
      </c>
      <c r="E11613" t="s">
        <v>81</v>
      </c>
      <c r="F11613" t="s">
        <v>24</v>
      </c>
      <c r="G11613">
        <v>11665.68</v>
      </c>
      <c r="H11613" s="1">
        <v>43401</v>
      </c>
      <c r="I11613" t="str">
        <f t="shared" si="543"/>
        <v>28</v>
      </c>
      <c r="J11613" t="str">
        <f t="shared" si="544"/>
        <v>October</v>
      </c>
      <c r="K11613" t="str">
        <f t="shared" si="545"/>
        <v>2018</v>
      </c>
      <c r="L11613" s="15">
        <v>0.45040509259259259</v>
      </c>
      <c r="M11613">
        <f>HOUR(K11613:K23655)</f>
        <v>0</v>
      </c>
      <c r="N11613">
        <f>MINUTE(K11613:K23655)</f>
        <v>0</v>
      </c>
      <c r="O11613">
        <f>SECOND(K11613:K23655)</f>
        <v>0</v>
      </c>
      <c r="P11613">
        <v>14.31</v>
      </c>
      <c r="Q11613">
        <f>G11613-P11613</f>
        <v>11651.37</v>
      </c>
      <c r="R11613" t="s">
        <v>246</v>
      </c>
      <c r="S11613" t="s">
        <v>18</v>
      </c>
      <c r="T11613" t="s">
        <v>19</v>
      </c>
    </row>
    <row r="11614" spans="1:20" x14ac:dyDescent="0.35">
      <c r="A11614" t="s">
        <v>11</v>
      </c>
      <c r="B11614" t="s">
        <v>65</v>
      </c>
      <c r="C11614" t="s">
        <v>13</v>
      </c>
      <c r="D11614" t="s">
        <v>14</v>
      </c>
      <c r="E11614" t="s">
        <v>66</v>
      </c>
      <c r="F11614" t="s">
        <v>16</v>
      </c>
      <c r="G11614">
        <v>9149.66</v>
      </c>
      <c r="H11614" s="1">
        <v>43401</v>
      </c>
      <c r="I11614" t="str">
        <f t="shared" si="543"/>
        <v>28</v>
      </c>
      <c r="J11614" t="str">
        <f t="shared" si="544"/>
        <v>October</v>
      </c>
      <c r="K11614" t="str">
        <f t="shared" si="545"/>
        <v>2018</v>
      </c>
      <c r="L11614" s="15">
        <v>0.45614583333333331</v>
      </c>
      <c r="M11614">
        <f>HOUR(K11614:K23656)</f>
        <v>0</v>
      </c>
      <c r="N11614">
        <f>MINUTE(K11614:K23656)</f>
        <v>0</v>
      </c>
      <c r="O11614">
        <f>SECOND(K11614:K23656)</f>
        <v>0</v>
      </c>
      <c r="P11614">
        <v>13.78</v>
      </c>
      <c r="Q11614">
        <f>G11614-P11614</f>
        <v>9135.8799999999992</v>
      </c>
      <c r="R11614" t="s">
        <v>167</v>
      </c>
      <c r="S11614" t="s">
        <v>18</v>
      </c>
      <c r="T11614" t="s">
        <v>19</v>
      </c>
    </row>
    <row r="11615" spans="1:20" x14ac:dyDescent="0.35">
      <c r="A11615" t="s">
        <v>29</v>
      </c>
      <c r="B11615" t="s">
        <v>143</v>
      </c>
      <c r="C11615" t="s">
        <v>13</v>
      </c>
      <c r="D11615" t="s">
        <v>31</v>
      </c>
      <c r="E11615" t="s">
        <v>144</v>
      </c>
      <c r="F11615" t="s">
        <v>24</v>
      </c>
      <c r="G11615">
        <v>45548.88</v>
      </c>
      <c r="H11615" s="1">
        <v>43401</v>
      </c>
      <c r="I11615" t="str">
        <f t="shared" si="543"/>
        <v>28</v>
      </c>
      <c r="J11615" t="str">
        <f t="shared" si="544"/>
        <v>October</v>
      </c>
      <c r="K11615" t="str">
        <f t="shared" si="545"/>
        <v>2018</v>
      </c>
      <c r="L11615" s="15">
        <v>0.45833333333333331</v>
      </c>
      <c r="M11615">
        <f>HOUR(K11615:K23657)</f>
        <v>0</v>
      </c>
      <c r="N11615">
        <f>MINUTE(K11615:K23657)</f>
        <v>0</v>
      </c>
      <c r="O11615">
        <f>SECOND(K11615:K23657)</f>
        <v>0</v>
      </c>
      <c r="P11615">
        <v>28</v>
      </c>
      <c r="Q11615">
        <f>G11615-P11615</f>
        <v>45520.88</v>
      </c>
      <c r="R11615" t="s">
        <v>1833</v>
      </c>
      <c r="S11615" t="s">
        <v>18</v>
      </c>
      <c r="T11615" t="s">
        <v>19</v>
      </c>
    </row>
    <row r="11616" spans="1:20" x14ac:dyDescent="0.35">
      <c r="A11616" t="s">
        <v>29</v>
      </c>
      <c r="B11616" t="s">
        <v>47</v>
      </c>
      <c r="C11616" t="s">
        <v>13</v>
      </c>
      <c r="D11616" t="s">
        <v>41</v>
      </c>
      <c r="E11616" t="s">
        <v>48</v>
      </c>
      <c r="F11616" t="s">
        <v>24</v>
      </c>
      <c r="G11616">
        <v>22230.1</v>
      </c>
      <c r="H11616" s="1">
        <v>43401</v>
      </c>
      <c r="I11616" t="str">
        <f t="shared" si="543"/>
        <v>28</v>
      </c>
      <c r="J11616" t="str">
        <f t="shared" si="544"/>
        <v>October</v>
      </c>
      <c r="K11616" t="str">
        <f t="shared" si="545"/>
        <v>2018</v>
      </c>
      <c r="L11616" s="15">
        <v>0.45833333333333331</v>
      </c>
      <c r="M11616">
        <f>HOUR(K11616:K23658)</f>
        <v>0</v>
      </c>
      <c r="N11616">
        <f>MINUTE(K11616:K23658)</f>
        <v>0</v>
      </c>
      <c r="O11616">
        <f>SECOND(K11616:K23658)</f>
        <v>0</v>
      </c>
      <c r="P11616">
        <v>31</v>
      </c>
      <c r="Q11616">
        <f>G11616-P11616</f>
        <v>22199.1</v>
      </c>
      <c r="R11616" t="s">
        <v>1833</v>
      </c>
      <c r="S11616" t="s">
        <v>18</v>
      </c>
      <c r="T11616" t="s">
        <v>19</v>
      </c>
    </row>
    <row r="11617" spans="1:20" x14ac:dyDescent="0.35">
      <c r="A11617" t="s">
        <v>29</v>
      </c>
      <c r="B11617" t="s">
        <v>68</v>
      </c>
      <c r="C11617" t="s">
        <v>13</v>
      </c>
      <c r="D11617" t="s">
        <v>41</v>
      </c>
      <c r="E11617" t="s">
        <v>69</v>
      </c>
      <c r="F11617" t="s">
        <v>16</v>
      </c>
      <c r="G11617">
        <v>33908.07</v>
      </c>
      <c r="H11617" s="1">
        <v>43401</v>
      </c>
      <c r="I11617" t="str">
        <f t="shared" si="543"/>
        <v>28</v>
      </c>
      <c r="J11617" t="str">
        <f t="shared" si="544"/>
        <v>October</v>
      </c>
      <c r="K11617" t="str">
        <f t="shared" si="545"/>
        <v>2018</v>
      </c>
      <c r="L11617" s="15">
        <v>0.45833333333333331</v>
      </c>
      <c r="M11617">
        <f>HOUR(K11617:K23659)</f>
        <v>0</v>
      </c>
      <c r="N11617">
        <f>MINUTE(K11617:K23659)</f>
        <v>0</v>
      </c>
      <c r="O11617">
        <f>SECOND(K11617:K23659)</f>
        <v>0</v>
      </c>
      <c r="P11617">
        <v>38</v>
      </c>
      <c r="Q11617">
        <f>G11617-P11617</f>
        <v>33870.07</v>
      </c>
      <c r="R11617" t="s">
        <v>1833</v>
      </c>
      <c r="S11617" t="s">
        <v>18</v>
      </c>
      <c r="T11617" t="s">
        <v>19</v>
      </c>
    </row>
    <row r="11618" spans="1:20" x14ac:dyDescent="0.35">
      <c r="A11618" t="s">
        <v>29</v>
      </c>
      <c r="B11618" t="s">
        <v>182</v>
      </c>
      <c r="C11618" t="s">
        <v>13</v>
      </c>
      <c r="D11618" t="s">
        <v>31</v>
      </c>
      <c r="E11618" t="s">
        <v>183</v>
      </c>
      <c r="F11618" t="s">
        <v>24</v>
      </c>
      <c r="G11618">
        <v>13468.43</v>
      </c>
      <c r="H11618" s="1">
        <v>43401</v>
      </c>
      <c r="I11618" t="str">
        <f t="shared" si="543"/>
        <v>28</v>
      </c>
      <c r="J11618" t="str">
        <f t="shared" si="544"/>
        <v>October</v>
      </c>
      <c r="K11618" t="str">
        <f t="shared" si="545"/>
        <v>2018</v>
      </c>
      <c r="L11618" s="15">
        <v>0.45833333333333331</v>
      </c>
      <c r="M11618">
        <f>HOUR(K11618:K23660)</f>
        <v>0</v>
      </c>
      <c r="N11618">
        <f>MINUTE(K11618:K23660)</f>
        <v>0</v>
      </c>
      <c r="O11618">
        <f>SECOND(K11618:K23660)</f>
        <v>0</v>
      </c>
      <c r="P11618">
        <v>34</v>
      </c>
      <c r="Q11618">
        <f>G11618-P11618</f>
        <v>13434.43</v>
      </c>
      <c r="R11618" t="s">
        <v>1833</v>
      </c>
      <c r="S11618" t="s">
        <v>18</v>
      </c>
      <c r="T11618" t="s">
        <v>19</v>
      </c>
    </row>
    <row r="11619" spans="1:20" x14ac:dyDescent="0.35">
      <c r="A11619" t="s">
        <v>11</v>
      </c>
      <c r="B11619" t="s">
        <v>140</v>
      </c>
      <c r="C11619" t="s">
        <v>13</v>
      </c>
      <c r="D11619" t="s">
        <v>20</v>
      </c>
      <c r="E11619" t="s">
        <v>141</v>
      </c>
      <c r="F11619" t="s">
        <v>24</v>
      </c>
      <c r="G11619">
        <v>12161.43</v>
      </c>
      <c r="H11619" s="1">
        <v>43401</v>
      </c>
      <c r="I11619" t="str">
        <f t="shared" si="543"/>
        <v>28</v>
      </c>
      <c r="J11619" t="str">
        <f t="shared" si="544"/>
        <v>October</v>
      </c>
      <c r="K11619" t="str">
        <f t="shared" si="545"/>
        <v>2018</v>
      </c>
      <c r="L11619" s="15">
        <v>0.46197916666666666</v>
      </c>
      <c r="M11619">
        <f>HOUR(K11619:K23661)</f>
        <v>0</v>
      </c>
      <c r="N11619">
        <f>MINUTE(K11619:K23661)</f>
        <v>0</v>
      </c>
      <c r="O11619">
        <f>SECOND(K11619:K23661)</f>
        <v>0</v>
      </c>
      <c r="P11619">
        <v>67.52</v>
      </c>
      <c r="Q11619">
        <f>G11619-P11619</f>
        <v>12093.91</v>
      </c>
      <c r="R11619" t="s">
        <v>505</v>
      </c>
      <c r="S11619" t="s">
        <v>18</v>
      </c>
      <c r="T11619" t="s">
        <v>19</v>
      </c>
    </row>
    <row r="11620" spans="1:20" x14ac:dyDescent="0.35">
      <c r="A11620" t="s">
        <v>11</v>
      </c>
      <c r="B11620" t="s">
        <v>106</v>
      </c>
      <c r="C11620" t="s">
        <v>13</v>
      </c>
      <c r="D11620" t="s">
        <v>20</v>
      </c>
      <c r="E11620" t="s">
        <v>107</v>
      </c>
      <c r="F11620" t="s">
        <v>16</v>
      </c>
      <c r="G11620">
        <v>10146.41</v>
      </c>
      <c r="H11620" s="1">
        <v>43401</v>
      </c>
      <c r="I11620" t="str">
        <f t="shared" si="543"/>
        <v>28</v>
      </c>
      <c r="J11620" t="str">
        <f t="shared" si="544"/>
        <v>October</v>
      </c>
      <c r="K11620" t="str">
        <f t="shared" si="545"/>
        <v>2018</v>
      </c>
      <c r="L11620" s="15">
        <v>0.46785879629629629</v>
      </c>
      <c r="M11620">
        <f>HOUR(K11620:K23662)</f>
        <v>0</v>
      </c>
      <c r="N11620">
        <f>MINUTE(K11620:K23662)</f>
        <v>0</v>
      </c>
      <c r="O11620">
        <f>SECOND(K11620:K23662)</f>
        <v>0</v>
      </c>
      <c r="P11620">
        <v>244.96</v>
      </c>
      <c r="Q11620">
        <f>G11620-P11620</f>
        <v>9901.4500000000007</v>
      </c>
      <c r="R11620" t="s">
        <v>21</v>
      </c>
      <c r="S11620" t="s">
        <v>18</v>
      </c>
      <c r="T11620" t="s">
        <v>19</v>
      </c>
    </row>
    <row r="11621" spans="1:20" x14ac:dyDescent="0.35">
      <c r="A11621" t="s">
        <v>11</v>
      </c>
      <c r="B11621" t="s">
        <v>547</v>
      </c>
      <c r="C11621" t="s">
        <v>13</v>
      </c>
      <c r="D11621" t="s">
        <v>20</v>
      </c>
      <c r="E11621" t="s">
        <v>548</v>
      </c>
      <c r="F11621" t="s">
        <v>16</v>
      </c>
      <c r="G11621">
        <v>13910.11</v>
      </c>
      <c r="H11621" s="1">
        <v>43401</v>
      </c>
      <c r="I11621" t="str">
        <f t="shared" si="543"/>
        <v>28</v>
      </c>
      <c r="J11621" t="str">
        <f t="shared" si="544"/>
        <v>October</v>
      </c>
      <c r="K11621" t="str">
        <f t="shared" si="545"/>
        <v>2018</v>
      </c>
      <c r="L11621" s="15">
        <v>0.47374999999999995</v>
      </c>
      <c r="M11621">
        <f>HOUR(K11621:K23663)</f>
        <v>0</v>
      </c>
      <c r="N11621">
        <f>MINUTE(K11621:K23663)</f>
        <v>0</v>
      </c>
      <c r="O11621">
        <f>SECOND(K11621:K23663)</f>
        <v>0</v>
      </c>
      <c r="P11621">
        <v>98.21</v>
      </c>
      <c r="Q11621">
        <f>G11621-P11621</f>
        <v>13811.900000000001</v>
      </c>
      <c r="R11621" t="s">
        <v>21</v>
      </c>
      <c r="S11621" t="s">
        <v>18</v>
      </c>
      <c r="T11621" t="s">
        <v>19</v>
      </c>
    </row>
    <row r="11622" spans="1:20" x14ac:dyDescent="0.35">
      <c r="A11622" t="s">
        <v>11</v>
      </c>
      <c r="B11622" t="s">
        <v>100</v>
      </c>
      <c r="C11622" t="s">
        <v>13</v>
      </c>
      <c r="D11622" t="s">
        <v>14</v>
      </c>
      <c r="E11622" t="s">
        <v>101</v>
      </c>
      <c r="F11622" t="s">
        <v>16</v>
      </c>
      <c r="G11622">
        <v>8872.02</v>
      </c>
      <c r="H11622" s="1">
        <v>43401</v>
      </c>
      <c r="I11622" t="str">
        <f t="shared" si="543"/>
        <v>28</v>
      </c>
      <c r="J11622" t="str">
        <f t="shared" si="544"/>
        <v>October</v>
      </c>
      <c r="K11622" t="str">
        <f t="shared" si="545"/>
        <v>2018</v>
      </c>
      <c r="L11622" s="15">
        <v>0.47962962962962963</v>
      </c>
      <c r="M11622">
        <f>HOUR(K11622:K23664)</f>
        <v>0</v>
      </c>
      <c r="N11622">
        <f>MINUTE(K11622:K23664)</f>
        <v>0</v>
      </c>
      <c r="O11622">
        <f>SECOND(K11622:K23664)</f>
        <v>0</v>
      </c>
      <c r="P11622">
        <v>17.21</v>
      </c>
      <c r="Q11622">
        <f>G11622-P11622</f>
        <v>8854.8100000000013</v>
      </c>
      <c r="R11622" t="s">
        <v>21</v>
      </c>
      <c r="S11622" t="s">
        <v>18</v>
      </c>
      <c r="T11622" t="s">
        <v>19</v>
      </c>
    </row>
    <row r="11623" spans="1:20" x14ac:dyDescent="0.35">
      <c r="A11623" t="s">
        <v>11</v>
      </c>
      <c r="B11623" t="s">
        <v>97</v>
      </c>
      <c r="C11623" t="s">
        <v>13</v>
      </c>
      <c r="D11623" t="s">
        <v>14</v>
      </c>
      <c r="E11623" t="s">
        <v>98</v>
      </c>
      <c r="F11623" t="s">
        <v>16</v>
      </c>
      <c r="G11623">
        <v>3318.91</v>
      </c>
      <c r="H11623" s="1">
        <v>43401</v>
      </c>
      <c r="I11623" t="str">
        <f t="shared" si="543"/>
        <v>28</v>
      </c>
      <c r="J11623" t="str">
        <f t="shared" si="544"/>
        <v>October</v>
      </c>
      <c r="K11623" t="str">
        <f t="shared" si="545"/>
        <v>2018</v>
      </c>
      <c r="L11623" s="15">
        <v>0.48552083333333335</v>
      </c>
      <c r="M11623">
        <f>HOUR(K11623:K23665)</f>
        <v>0</v>
      </c>
      <c r="N11623">
        <f>MINUTE(K11623:K23665)</f>
        <v>0</v>
      </c>
      <c r="O11623">
        <f>SECOND(K11623:K23665)</f>
        <v>0</v>
      </c>
      <c r="P11623">
        <v>16</v>
      </c>
      <c r="Q11623">
        <f>G11623-P11623</f>
        <v>3302.91</v>
      </c>
      <c r="R11623" t="s">
        <v>1160</v>
      </c>
      <c r="S11623" t="s">
        <v>18</v>
      </c>
      <c r="T11623" t="s">
        <v>19</v>
      </c>
    </row>
    <row r="11624" spans="1:20" x14ac:dyDescent="0.35">
      <c r="A11624" t="s">
        <v>11</v>
      </c>
      <c r="B11624" t="s">
        <v>317</v>
      </c>
      <c r="C11624" t="s">
        <v>13</v>
      </c>
      <c r="D11624" t="s">
        <v>20</v>
      </c>
      <c r="E11624" t="s">
        <v>318</v>
      </c>
      <c r="F11624" t="s">
        <v>16</v>
      </c>
      <c r="G11624">
        <v>24044.76</v>
      </c>
      <c r="H11624" s="1">
        <v>43401</v>
      </c>
      <c r="I11624" t="str">
        <f t="shared" si="543"/>
        <v>28</v>
      </c>
      <c r="J11624" t="str">
        <f t="shared" si="544"/>
        <v>October</v>
      </c>
      <c r="K11624" t="str">
        <f t="shared" si="545"/>
        <v>2018</v>
      </c>
      <c r="L11624" s="15">
        <v>0.49140046296296297</v>
      </c>
      <c r="M11624">
        <f>HOUR(K11624:K23666)</f>
        <v>0</v>
      </c>
      <c r="N11624">
        <f>MINUTE(K11624:K23666)</f>
        <v>0</v>
      </c>
      <c r="O11624">
        <f>SECOND(K11624:K23666)</f>
        <v>0</v>
      </c>
      <c r="P11624">
        <v>25.13</v>
      </c>
      <c r="Q11624">
        <f>G11624-P11624</f>
        <v>24019.629999999997</v>
      </c>
      <c r="R11624" t="s">
        <v>527</v>
      </c>
      <c r="S11624" t="s">
        <v>18</v>
      </c>
      <c r="T11624" t="s">
        <v>19</v>
      </c>
    </row>
    <row r="11625" spans="1:20" x14ac:dyDescent="0.35">
      <c r="A11625" t="s">
        <v>11</v>
      </c>
      <c r="B11625" t="s">
        <v>106</v>
      </c>
      <c r="C11625" t="s">
        <v>13</v>
      </c>
      <c r="D11625" t="s">
        <v>14</v>
      </c>
      <c r="E11625" t="s">
        <v>107</v>
      </c>
      <c r="F11625" t="s">
        <v>16</v>
      </c>
      <c r="G11625">
        <v>10133.030000000001</v>
      </c>
      <c r="H11625" s="1">
        <v>43401</v>
      </c>
      <c r="I11625" t="str">
        <f t="shared" si="543"/>
        <v>28</v>
      </c>
      <c r="J11625" t="str">
        <f t="shared" si="544"/>
        <v>October</v>
      </c>
      <c r="K11625" t="str">
        <f t="shared" si="545"/>
        <v>2018</v>
      </c>
      <c r="L11625" s="15">
        <v>0.49729166666666669</v>
      </c>
      <c r="M11625">
        <f>HOUR(K11625:K23667)</f>
        <v>0</v>
      </c>
      <c r="N11625">
        <f>MINUTE(K11625:K23667)</f>
        <v>0</v>
      </c>
      <c r="O11625">
        <f>SECOND(K11625:K23667)</f>
        <v>0</v>
      </c>
      <c r="P11625">
        <v>13.38</v>
      </c>
      <c r="Q11625">
        <f>G11625-P11625</f>
        <v>10119.650000000001</v>
      </c>
      <c r="R11625" t="s">
        <v>721</v>
      </c>
      <c r="S11625" t="s">
        <v>18</v>
      </c>
      <c r="T11625" t="s">
        <v>19</v>
      </c>
    </row>
    <row r="11626" spans="1:20" x14ac:dyDescent="0.35">
      <c r="A11626" t="s">
        <v>29</v>
      </c>
      <c r="B11626" t="s">
        <v>179</v>
      </c>
      <c r="C11626" t="s">
        <v>13</v>
      </c>
      <c r="D11626" t="s">
        <v>31</v>
      </c>
      <c r="E11626" t="s">
        <v>171</v>
      </c>
      <c r="F11626" t="s">
        <v>24</v>
      </c>
      <c r="G11626">
        <v>10458.379999999999</v>
      </c>
      <c r="H11626" s="1">
        <v>43401</v>
      </c>
      <c r="I11626" t="str">
        <f t="shared" si="543"/>
        <v>28</v>
      </c>
      <c r="J11626" t="str">
        <f t="shared" si="544"/>
        <v>October</v>
      </c>
      <c r="K11626" t="str">
        <f t="shared" si="545"/>
        <v>2018</v>
      </c>
      <c r="L11626" s="15">
        <v>0.5</v>
      </c>
      <c r="M11626">
        <f>HOUR(K11626:K23668)</f>
        <v>0</v>
      </c>
      <c r="N11626">
        <f>MINUTE(K11626:K23668)</f>
        <v>0</v>
      </c>
      <c r="O11626">
        <f>SECOND(K11626:K23668)</f>
        <v>0</v>
      </c>
      <c r="P11626">
        <v>167</v>
      </c>
      <c r="Q11626">
        <f>G11626-P11626</f>
        <v>10291.379999999999</v>
      </c>
      <c r="R11626" t="s">
        <v>1833</v>
      </c>
      <c r="S11626" t="s">
        <v>18</v>
      </c>
      <c r="T11626" t="s">
        <v>19</v>
      </c>
    </row>
    <row r="11627" spans="1:20" x14ac:dyDescent="0.35">
      <c r="A11627" t="s">
        <v>29</v>
      </c>
      <c r="B11627" t="s">
        <v>140</v>
      </c>
      <c r="C11627" t="s">
        <v>13</v>
      </c>
      <c r="D11627" t="s">
        <v>31</v>
      </c>
      <c r="E11627" t="s">
        <v>141</v>
      </c>
      <c r="F11627" t="s">
        <v>24</v>
      </c>
      <c r="G11627">
        <v>12124.43</v>
      </c>
      <c r="H11627" s="1">
        <v>43401</v>
      </c>
      <c r="I11627" t="str">
        <f t="shared" si="543"/>
        <v>28</v>
      </c>
      <c r="J11627" t="str">
        <f t="shared" si="544"/>
        <v>October</v>
      </c>
      <c r="K11627" t="str">
        <f t="shared" si="545"/>
        <v>2018</v>
      </c>
      <c r="L11627" s="15">
        <v>0.5</v>
      </c>
      <c r="M11627">
        <f>HOUR(K11627:K23669)</f>
        <v>0</v>
      </c>
      <c r="N11627">
        <f>MINUTE(K11627:K23669)</f>
        <v>0</v>
      </c>
      <c r="O11627">
        <f>SECOND(K11627:K23669)</f>
        <v>0</v>
      </c>
      <c r="P11627">
        <v>37</v>
      </c>
      <c r="Q11627">
        <f>G11627-P11627</f>
        <v>12087.43</v>
      </c>
      <c r="R11627" t="s">
        <v>1833</v>
      </c>
      <c r="S11627" t="s">
        <v>18</v>
      </c>
      <c r="T11627" t="s">
        <v>19</v>
      </c>
    </row>
    <row r="11628" spans="1:20" x14ac:dyDescent="0.35">
      <c r="A11628" t="s">
        <v>11</v>
      </c>
      <c r="B11628" t="s">
        <v>173</v>
      </c>
      <c r="C11628" t="s">
        <v>13</v>
      </c>
      <c r="D11628" t="s">
        <v>14</v>
      </c>
      <c r="E11628" t="s">
        <v>174</v>
      </c>
      <c r="F11628" t="s">
        <v>24</v>
      </c>
      <c r="G11628">
        <v>14959.59</v>
      </c>
      <c r="H11628" s="1">
        <v>43401</v>
      </c>
      <c r="I11628" t="str">
        <f t="shared" si="543"/>
        <v>28</v>
      </c>
      <c r="J11628" t="str">
        <f t="shared" si="544"/>
        <v>October</v>
      </c>
      <c r="K11628" t="str">
        <f t="shared" si="545"/>
        <v>2018</v>
      </c>
      <c r="L11628" s="15">
        <v>0.50657407407407407</v>
      </c>
      <c r="M11628">
        <f>HOUR(K11628:K23670)</f>
        <v>0</v>
      </c>
      <c r="N11628">
        <f>MINUTE(K11628:K23670)</f>
        <v>0</v>
      </c>
      <c r="O11628">
        <f>SECOND(K11628:K23670)</f>
        <v>0</v>
      </c>
      <c r="P11628">
        <v>7.74</v>
      </c>
      <c r="Q11628">
        <f>G11628-P11628</f>
        <v>14951.85</v>
      </c>
      <c r="R11628" t="s">
        <v>1055</v>
      </c>
      <c r="S11628" t="s">
        <v>18</v>
      </c>
      <c r="T11628" t="s">
        <v>19</v>
      </c>
    </row>
    <row r="11629" spans="1:20" x14ac:dyDescent="0.35">
      <c r="A11629" t="s">
        <v>11</v>
      </c>
      <c r="B11629" t="s">
        <v>12</v>
      </c>
      <c r="C11629" t="s">
        <v>13</v>
      </c>
      <c r="D11629" t="s">
        <v>14</v>
      </c>
      <c r="E11629" t="s">
        <v>15</v>
      </c>
      <c r="F11629" t="s">
        <v>16</v>
      </c>
      <c r="G11629">
        <v>1580.04</v>
      </c>
      <c r="H11629" s="1">
        <v>43401</v>
      </c>
      <c r="I11629" t="str">
        <f t="shared" si="543"/>
        <v>28</v>
      </c>
      <c r="J11629" t="str">
        <f t="shared" si="544"/>
        <v>October</v>
      </c>
      <c r="K11629" t="str">
        <f t="shared" si="545"/>
        <v>2018</v>
      </c>
      <c r="L11629" s="15">
        <v>0.51876157407407408</v>
      </c>
      <c r="M11629">
        <f>HOUR(K11629:K23671)</f>
        <v>0</v>
      </c>
      <c r="N11629">
        <f>MINUTE(K11629:K23671)</f>
        <v>0</v>
      </c>
      <c r="O11629">
        <f>SECOND(K11629:K23671)</f>
        <v>0</v>
      </c>
      <c r="P11629">
        <v>17.55</v>
      </c>
      <c r="Q11629">
        <f>G11629-P11629</f>
        <v>1562.49</v>
      </c>
      <c r="R11629" t="s">
        <v>1344</v>
      </c>
      <c r="S11629" t="s">
        <v>18</v>
      </c>
      <c r="T11629" t="s">
        <v>19</v>
      </c>
    </row>
    <row r="11630" spans="1:20" x14ac:dyDescent="0.35">
      <c r="A11630" t="s">
        <v>11</v>
      </c>
      <c r="B11630" t="s">
        <v>65</v>
      </c>
      <c r="C11630" t="s">
        <v>13</v>
      </c>
      <c r="D11630" t="s">
        <v>20</v>
      </c>
      <c r="E11630" t="s">
        <v>66</v>
      </c>
      <c r="F11630" t="s">
        <v>16</v>
      </c>
      <c r="G11630">
        <v>9141.4599999999991</v>
      </c>
      <c r="H11630" s="1">
        <v>43401</v>
      </c>
      <c r="I11630" t="str">
        <f t="shared" si="543"/>
        <v>28</v>
      </c>
      <c r="J11630" t="str">
        <f t="shared" si="544"/>
        <v>October</v>
      </c>
      <c r="K11630" t="str">
        <f t="shared" si="545"/>
        <v>2018</v>
      </c>
      <c r="L11630" s="15">
        <v>0.53093749999999995</v>
      </c>
      <c r="M11630">
        <f>HOUR(K11630:K23672)</f>
        <v>0</v>
      </c>
      <c r="N11630">
        <f>MINUTE(K11630:K23672)</f>
        <v>0</v>
      </c>
      <c r="O11630">
        <f>SECOND(K11630:K23672)</f>
        <v>0</v>
      </c>
      <c r="P11630">
        <v>8.1999999999999993</v>
      </c>
      <c r="Q11630">
        <f>G11630-P11630</f>
        <v>9133.2599999999984</v>
      </c>
      <c r="R11630" t="s">
        <v>1460</v>
      </c>
      <c r="S11630" t="s">
        <v>18</v>
      </c>
      <c r="T11630" t="s">
        <v>19</v>
      </c>
    </row>
    <row r="11631" spans="1:20" x14ac:dyDescent="0.35">
      <c r="A11631" t="s">
        <v>29</v>
      </c>
      <c r="B11631" t="s">
        <v>205</v>
      </c>
      <c r="C11631" t="s">
        <v>13</v>
      </c>
      <c r="D11631" t="s">
        <v>31</v>
      </c>
      <c r="E11631" t="s">
        <v>81</v>
      </c>
      <c r="F11631" t="s">
        <v>24</v>
      </c>
      <c r="G11631">
        <v>8852.5400000000009</v>
      </c>
      <c r="H11631" s="1">
        <v>43401</v>
      </c>
      <c r="I11631" t="str">
        <f t="shared" si="543"/>
        <v>28</v>
      </c>
      <c r="J11631" t="str">
        <f t="shared" si="544"/>
        <v>October</v>
      </c>
      <c r="K11631" t="str">
        <f t="shared" si="545"/>
        <v>2018</v>
      </c>
      <c r="L11631" s="15">
        <v>0.54166666666666663</v>
      </c>
      <c r="M11631">
        <f>HOUR(K11631:K23673)</f>
        <v>0</v>
      </c>
      <c r="N11631">
        <f>MINUTE(K11631:K23673)</f>
        <v>0</v>
      </c>
      <c r="O11631">
        <f>SECOND(K11631:K23673)</f>
        <v>0</v>
      </c>
      <c r="P11631">
        <v>197</v>
      </c>
      <c r="Q11631">
        <f>G11631-P11631</f>
        <v>8655.5400000000009</v>
      </c>
      <c r="R11631" t="s">
        <v>1833</v>
      </c>
      <c r="S11631" t="s">
        <v>18</v>
      </c>
      <c r="T11631" t="s">
        <v>19</v>
      </c>
    </row>
    <row r="11632" spans="1:20" x14ac:dyDescent="0.35">
      <c r="A11632" t="s">
        <v>11</v>
      </c>
      <c r="B11632" t="s">
        <v>173</v>
      </c>
      <c r="C11632" t="s">
        <v>13</v>
      </c>
      <c r="D11632" t="s">
        <v>20</v>
      </c>
      <c r="E11632" t="s">
        <v>174</v>
      </c>
      <c r="F11632" t="s">
        <v>24</v>
      </c>
      <c r="G11632">
        <v>14953.7</v>
      </c>
      <c r="H11632" s="1">
        <v>43401</v>
      </c>
      <c r="I11632" t="str">
        <f t="shared" si="543"/>
        <v>28</v>
      </c>
      <c r="J11632" t="str">
        <f t="shared" si="544"/>
        <v>October</v>
      </c>
      <c r="K11632" t="str">
        <f t="shared" si="545"/>
        <v>2018</v>
      </c>
      <c r="L11632" s="15">
        <v>0.54317129629629635</v>
      </c>
      <c r="M11632">
        <f>HOUR(K11632:K23674)</f>
        <v>0</v>
      </c>
      <c r="N11632">
        <f>MINUTE(K11632:K23674)</f>
        <v>0</v>
      </c>
      <c r="O11632">
        <f>SECOND(K11632:K23674)</f>
        <v>0</v>
      </c>
      <c r="P11632">
        <v>5.89</v>
      </c>
      <c r="Q11632">
        <f>G11632-P11632</f>
        <v>14947.810000000001</v>
      </c>
      <c r="R11632" t="s">
        <v>261</v>
      </c>
      <c r="S11632" t="s">
        <v>18</v>
      </c>
      <c r="T11632" t="s">
        <v>19</v>
      </c>
    </row>
    <row r="11633" spans="1:20" x14ac:dyDescent="0.35">
      <c r="A11633" t="s">
        <v>11</v>
      </c>
      <c r="B11633" t="s">
        <v>113</v>
      </c>
      <c r="C11633" t="s">
        <v>13</v>
      </c>
      <c r="D11633" t="s">
        <v>20</v>
      </c>
      <c r="E11633" t="s">
        <v>114</v>
      </c>
      <c r="F11633" t="s">
        <v>24</v>
      </c>
      <c r="G11633">
        <v>11172.86</v>
      </c>
      <c r="H11633" s="1">
        <v>43401</v>
      </c>
      <c r="I11633" t="str">
        <f t="shared" si="543"/>
        <v>28</v>
      </c>
      <c r="J11633" t="str">
        <f t="shared" si="544"/>
        <v>October</v>
      </c>
      <c r="K11633" t="str">
        <f t="shared" si="545"/>
        <v>2018</v>
      </c>
      <c r="L11633" s="15">
        <v>0.55579861111111117</v>
      </c>
      <c r="M11633">
        <f>HOUR(K11633:K23675)</f>
        <v>0</v>
      </c>
      <c r="N11633">
        <f>MINUTE(K11633:K23675)</f>
        <v>0</v>
      </c>
      <c r="O11633">
        <f>SECOND(K11633:K23675)</f>
        <v>0</v>
      </c>
      <c r="P11633">
        <v>31.34</v>
      </c>
      <c r="Q11633">
        <f>G11633-P11633</f>
        <v>11141.52</v>
      </c>
      <c r="R11633" t="s">
        <v>1792</v>
      </c>
      <c r="S11633" t="s">
        <v>18</v>
      </c>
      <c r="T11633" t="s">
        <v>19</v>
      </c>
    </row>
    <row r="11634" spans="1:20" x14ac:dyDescent="0.35">
      <c r="A11634" t="s">
        <v>11</v>
      </c>
      <c r="B11634" t="s">
        <v>62</v>
      </c>
      <c r="C11634" t="s">
        <v>13</v>
      </c>
      <c r="D11634" t="s">
        <v>20</v>
      </c>
      <c r="E11634" t="s">
        <v>63</v>
      </c>
      <c r="F11634" t="s">
        <v>24</v>
      </c>
      <c r="G11634">
        <v>2569.3200000000002</v>
      </c>
      <c r="H11634" s="1">
        <v>43401</v>
      </c>
      <c r="I11634" t="str">
        <f t="shared" si="543"/>
        <v>28</v>
      </c>
      <c r="J11634" t="str">
        <f t="shared" si="544"/>
        <v>October</v>
      </c>
      <c r="K11634" t="str">
        <f t="shared" si="545"/>
        <v>2018</v>
      </c>
      <c r="L11634" s="15">
        <v>0.56842592592592589</v>
      </c>
      <c r="M11634">
        <f>HOUR(K11634:K23676)</f>
        <v>0</v>
      </c>
      <c r="N11634">
        <f>MINUTE(K11634:K23676)</f>
        <v>0</v>
      </c>
      <c r="O11634">
        <f>SECOND(K11634:K23676)</f>
        <v>0</v>
      </c>
      <c r="P11634">
        <v>10.039999999999999</v>
      </c>
      <c r="Q11634">
        <f>G11634-P11634</f>
        <v>2559.2800000000002</v>
      </c>
      <c r="R11634" t="s">
        <v>1449</v>
      </c>
      <c r="S11634" t="s">
        <v>18</v>
      </c>
      <c r="T11634" t="s">
        <v>19</v>
      </c>
    </row>
    <row r="11635" spans="1:20" x14ac:dyDescent="0.35">
      <c r="A11635" t="s">
        <v>11</v>
      </c>
      <c r="B11635" t="s">
        <v>12</v>
      </c>
      <c r="C11635" t="s">
        <v>13</v>
      </c>
      <c r="D11635" t="s">
        <v>20</v>
      </c>
      <c r="E11635" t="s">
        <v>15</v>
      </c>
      <c r="F11635" t="s">
        <v>16</v>
      </c>
      <c r="G11635">
        <v>1575.74</v>
      </c>
      <c r="H11635" s="1">
        <v>43401</v>
      </c>
      <c r="I11635" t="str">
        <f t="shared" si="543"/>
        <v>28</v>
      </c>
      <c r="J11635" t="str">
        <f t="shared" si="544"/>
        <v>October</v>
      </c>
      <c r="K11635" t="str">
        <f t="shared" si="545"/>
        <v>2018</v>
      </c>
      <c r="L11635" s="15">
        <v>0.58105324074074072</v>
      </c>
      <c r="M11635">
        <f>HOUR(K11635:K23677)</f>
        <v>0</v>
      </c>
      <c r="N11635">
        <f>MINUTE(K11635:K23677)</f>
        <v>0</v>
      </c>
      <c r="O11635">
        <f>SECOND(K11635:K23677)</f>
        <v>0</v>
      </c>
      <c r="P11635">
        <v>4.3</v>
      </c>
      <c r="Q11635">
        <f>G11635-P11635</f>
        <v>1571.44</v>
      </c>
      <c r="R11635" t="s">
        <v>194</v>
      </c>
      <c r="S11635" t="s">
        <v>18</v>
      </c>
      <c r="T11635" t="s">
        <v>19</v>
      </c>
    </row>
    <row r="11636" spans="1:20" x14ac:dyDescent="0.35">
      <c r="A11636" t="s">
        <v>29</v>
      </c>
      <c r="B11636" t="s">
        <v>227</v>
      </c>
      <c r="C11636" t="s">
        <v>13</v>
      </c>
      <c r="D11636" t="s">
        <v>41</v>
      </c>
      <c r="E11636" t="s">
        <v>228</v>
      </c>
      <c r="F11636" t="s">
        <v>24</v>
      </c>
      <c r="G11636">
        <v>19940.759999999998</v>
      </c>
      <c r="H11636" s="1">
        <v>43401</v>
      </c>
      <c r="I11636" t="str">
        <f t="shared" si="543"/>
        <v>28</v>
      </c>
      <c r="J11636" t="str">
        <f t="shared" si="544"/>
        <v>October</v>
      </c>
      <c r="K11636" t="str">
        <f t="shared" si="545"/>
        <v>2018</v>
      </c>
      <c r="L11636" s="15">
        <v>0.58333333333333337</v>
      </c>
      <c r="M11636">
        <f>HOUR(K11636:K23678)</f>
        <v>0</v>
      </c>
      <c r="N11636">
        <f>MINUTE(K11636:K23678)</f>
        <v>0</v>
      </c>
      <c r="O11636">
        <f>SECOND(K11636:K23678)</f>
        <v>0</v>
      </c>
      <c r="P11636">
        <v>40</v>
      </c>
      <c r="Q11636">
        <f>G11636-P11636</f>
        <v>19900.759999999998</v>
      </c>
      <c r="R11636" t="s">
        <v>1833</v>
      </c>
      <c r="S11636" t="s">
        <v>18</v>
      </c>
      <c r="T11636" t="s">
        <v>19</v>
      </c>
    </row>
    <row r="11637" spans="1:20" x14ac:dyDescent="0.35">
      <c r="A11637" t="s">
        <v>11</v>
      </c>
      <c r="B11637" t="s">
        <v>302</v>
      </c>
      <c r="C11637" t="s">
        <v>13</v>
      </c>
      <c r="D11637" t="s">
        <v>20</v>
      </c>
      <c r="E11637" t="s">
        <v>303</v>
      </c>
      <c r="F11637" t="s">
        <v>24</v>
      </c>
      <c r="G11637">
        <v>14242.69</v>
      </c>
      <c r="H11637" s="1">
        <v>43401</v>
      </c>
      <c r="I11637" t="str">
        <f t="shared" si="543"/>
        <v>28</v>
      </c>
      <c r="J11637" t="str">
        <f t="shared" si="544"/>
        <v>October</v>
      </c>
      <c r="K11637" t="str">
        <f t="shared" si="545"/>
        <v>2018</v>
      </c>
      <c r="L11637" s="15">
        <v>0.58859953703703705</v>
      </c>
      <c r="M11637">
        <f>HOUR(K11637:K23679)</f>
        <v>0</v>
      </c>
      <c r="N11637">
        <f>MINUTE(K11637:K23679)</f>
        <v>0</v>
      </c>
      <c r="O11637">
        <f>SECOND(K11637:K23679)</f>
        <v>0</v>
      </c>
      <c r="P11637">
        <v>20.84</v>
      </c>
      <c r="Q11637">
        <f>G11637-P11637</f>
        <v>14221.85</v>
      </c>
      <c r="R11637" t="s">
        <v>167</v>
      </c>
      <c r="S11637" t="s">
        <v>18</v>
      </c>
      <c r="T11637" t="s">
        <v>19</v>
      </c>
    </row>
    <row r="11638" spans="1:20" x14ac:dyDescent="0.35">
      <c r="A11638" t="s">
        <v>11</v>
      </c>
      <c r="B11638" t="s">
        <v>12</v>
      </c>
      <c r="C11638" t="s">
        <v>13</v>
      </c>
      <c r="D11638" t="s">
        <v>14</v>
      </c>
      <c r="E11638" t="s">
        <v>15</v>
      </c>
      <c r="F11638" t="s">
        <v>16</v>
      </c>
      <c r="G11638">
        <v>1570.5</v>
      </c>
      <c r="H11638" s="1">
        <v>43401</v>
      </c>
      <c r="I11638" t="str">
        <f t="shared" si="543"/>
        <v>28</v>
      </c>
      <c r="J11638" t="str">
        <f t="shared" si="544"/>
        <v>October</v>
      </c>
      <c r="K11638" t="str">
        <f t="shared" si="545"/>
        <v>2018</v>
      </c>
      <c r="L11638" s="15">
        <v>0.5950347222222222</v>
      </c>
      <c r="M11638">
        <f>HOUR(K11638:K23680)</f>
        <v>0</v>
      </c>
      <c r="N11638">
        <f>MINUTE(K11638:K23680)</f>
        <v>0</v>
      </c>
      <c r="O11638">
        <f>SECOND(K11638:K23680)</f>
        <v>0</v>
      </c>
      <c r="P11638">
        <v>5.24</v>
      </c>
      <c r="Q11638">
        <f>G11638-P11638</f>
        <v>1565.26</v>
      </c>
      <c r="R11638" t="s">
        <v>520</v>
      </c>
      <c r="S11638" t="s">
        <v>18</v>
      </c>
      <c r="T11638" t="s">
        <v>19</v>
      </c>
    </row>
    <row r="11639" spans="1:20" x14ac:dyDescent="0.35">
      <c r="A11639" t="s">
        <v>11</v>
      </c>
      <c r="B11639" t="s">
        <v>302</v>
      </c>
      <c r="C11639" t="s">
        <v>13</v>
      </c>
      <c r="D11639" t="s">
        <v>20</v>
      </c>
      <c r="E11639" t="s">
        <v>303</v>
      </c>
      <c r="F11639" t="s">
        <v>24</v>
      </c>
      <c r="G11639">
        <v>14225.95</v>
      </c>
      <c r="H11639" s="1">
        <v>43401</v>
      </c>
      <c r="I11639" t="str">
        <f t="shared" si="543"/>
        <v>28</v>
      </c>
      <c r="J11639" t="str">
        <f t="shared" si="544"/>
        <v>October</v>
      </c>
      <c r="K11639" t="str">
        <f t="shared" si="545"/>
        <v>2018</v>
      </c>
      <c r="L11639" s="15">
        <v>0.60145833333333332</v>
      </c>
      <c r="M11639">
        <f>HOUR(K11639:K23681)</f>
        <v>0</v>
      </c>
      <c r="N11639">
        <f>MINUTE(K11639:K23681)</f>
        <v>0</v>
      </c>
      <c r="O11639">
        <f>SECOND(K11639:K23681)</f>
        <v>0</v>
      </c>
      <c r="P11639">
        <v>16.739999999999998</v>
      </c>
      <c r="Q11639">
        <f>G11639-P11639</f>
        <v>14209.210000000001</v>
      </c>
      <c r="R11639" t="s">
        <v>426</v>
      </c>
      <c r="S11639" t="s">
        <v>18</v>
      </c>
      <c r="T11639" t="s">
        <v>19</v>
      </c>
    </row>
    <row r="11640" spans="1:20" x14ac:dyDescent="0.35">
      <c r="A11640" t="s">
        <v>11</v>
      </c>
      <c r="B11640" t="s">
        <v>199</v>
      </c>
      <c r="C11640" t="s">
        <v>13</v>
      </c>
      <c r="D11640" t="s">
        <v>14</v>
      </c>
      <c r="E11640" t="s">
        <v>200</v>
      </c>
      <c r="F11640" t="s">
        <v>24</v>
      </c>
      <c r="G11640">
        <v>6917.04</v>
      </c>
      <c r="H11640" s="1">
        <v>43401</v>
      </c>
      <c r="I11640" t="str">
        <f t="shared" si="543"/>
        <v>28</v>
      </c>
      <c r="J11640" t="str">
        <f t="shared" si="544"/>
        <v>October</v>
      </c>
      <c r="K11640" t="str">
        <f t="shared" si="545"/>
        <v>2018</v>
      </c>
      <c r="L11640" s="15">
        <v>0.60789351851851847</v>
      </c>
      <c r="M11640">
        <f>HOUR(K11640:K23682)</f>
        <v>0</v>
      </c>
      <c r="N11640">
        <f>MINUTE(K11640:K23682)</f>
        <v>0</v>
      </c>
      <c r="O11640">
        <f>SECOND(K11640:K23682)</f>
        <v>0</v>
      </c>
      <c r="P11640">
        <v>9.0399999999999991</v>
      </c>
      <c r="Q11640">
        <f>G11640-P11640</f>
        <v>6908</v>
      </c>
      <c r="R11640" t="s">
        <v>816</v>
      </c>
      <c r="S11640" t="s">
        <v>18</v>
      </c>
      <c r="T11640" t="s">
        <v>19</v>
      </c>
    </row>
    <row r="11641" spans="1:20" x14ac:dyDescent="0.35">
      <c r="A11641" t="s">
        <v>11</v>
      </c>
      <c r="B11641" t="s">
        <v>37</v>
      </c>
      <c r="C11641" t="s">
        <v>13</v>
      </c>
      <c r="D11641" t="s">
        <v>14</v>
      </c>
      <c r="E11641" t="s">
        <v>38</v>
      </c>
      <c r="F11641" t="s">
        <v>16</v>
      </c>
      <c r="G11641">
        <v>11157.47</v>
      </c>
      <c r="H11641" s="1">
        <v>43401</v>
      </c>
      <c r="I11641" t="str">
        <f t="shared" si="543"/>
        <v>28</v>
      </c>
      <c r="J11641" t="str">
        <f t="shared" si="544"/>
        <v>October</v>
      </c>
      <c r="K11641" t="str">
        <f t="shared" si="545"/>
        <v>2018</v>
      </c>
      <c r="L11641" s="15">
        <v>0.61431712962962959</v>
      </c>
      <c r="M11641">
        <f>HOUR(K11641:K23683)</f>
        <v>0</v>
      </c>
      <c r="N11641">
        <f>MINUTE(K11641:K23683)</f>
        <v>0</v>
      </c>
      <c r="O11641">
        <f>SECOND(K11641:K23683)</f>
        <v>0</v>
      </c>
      <c r="P11641">
        <v>5.55</v>
      </c>
      <c r="Q11641">
        <f>G11641-P11641</f>
        <v>11151.92</v>
      </c>
      <c r="R11641" t="s">
        <v>526</v>
      </c>
      <c r="S11641" t="s">
        <v>18</v>
      </c>
      <c r="T11641" t="s">
        <v>19</v>
      </c>
    </row>
    <row r="11642" spans="1:20" x14ac:dyDescent="0.35">
      <c r="A11642" t="s">
        <v>11</v>
      </c>
      <c r="B11642" t="s">
        <v>71</v>
      </c>
      <c r="C11642" t="s">
        <v>13</v>
      </c>
      <c r="D11642" t="s">
        <v>20</v>
      </c>
      <c r="E11642" t="s">
        <v>63</v>
      </c>
      <c r="F11642" t="s">
        <v>24</v>
      </c>
      <c r="G11642">
        <v>12119.88</v>
      </c>
      <c r="H11642" s="1">
        <v>43401</v>
      </c>
      <c r="I11642" t="str">
        <f t="shared" si="543"/>
        <v>28</v>
      </c>
      <c r="J11642" t="str">
        <f t="shared" si="544"/>
        <v>October</v>
      </c>
      <c r="K11642" t="str">
        <f t="shared" si="545"/>
        <v>2018</v>
      </c>
      <c r="L11642" s="15">
        <v>0.62075231481481474</v>
      </c>
      <c r="M11642">
        <f>HOUR(K11642:K23684)</f>
        <v>0</v>
      </c>
      <c r="N11642">
        <f>MINUTE(K11642:K23684)</f>
        <v>0</v>
      </c>
      <c r="O11642">
        <f>SECOND(K11642:K23684)</f>
        <v>0</v>
      </c>
      <c r="P11642">
        <v>9.73</v>
      </c>
      <c r="Q11642">
        <f>G11642-P11642</f>
        <v>12110.15</v>
      </c>
      <c r="R11642" t="s">
        <v>36</v>
      </c>
      <c r="S11642" t="s">
        <v>18</v>
      </c>
      <c r="T11642" t="s">
        <v>19</v>
      </c>
    </row>
    <row r="11643" spans="1:20" x14ac:dyDescent="0.35">
      <c r="A11643" t="s">
        <v>11</v>
      </c>
      <c r="B11643" t="s">
        <v>75</v>
      </c>
      <c r="C11643" t="s">
        <v>13</v>
      </c>
      <c r="D11643" t="s">
        <v>20</v>
      </c>
      <c r="E11643" t="s">
        <v>76</v>
      </c>
      <c r="F11643" t="s">
        <v>24</v>
      </c>
      <c r="G11643">
        <v>5013.5200000000004</v>
      </c>
      <c r="H11643" s="1">
        <v>43401</v>
      </c>
      <c r="I11643" t="str">
        <f t="shared" si="543"/>
        <v>28</v>
      </c>
      <c r="J11643" t="str">
        <f t="shared" si="544"/>
        <v>October</v>
      </c>
      <c r="K11643" t="str">
        <f t="shared" si="545"/>
        <v>2018</v>
      </c>
      <c r="L11643" s="15">
        <v>0.62747685185185187</v>
      </c>
      <c r="M11643">
        <f>HOUR(K11643:K23685)</f>
        <v>0</v>
      </c>
      <c r="N11643">
        <f>MINUTE(K11643:K23685)</f>
        <v>0</v>
      </c>
      <c r="O11643">
        <f>SECOND(K11643:K23685)</f>
        <v>0</v>
      </c>
      <c r="P11643">
        <v>54.73</v>
      </c>
      <c r="Q11643">
        <f>G11643-P11643</f>
        <v>4958.7900000000009</v>
      </c>
      <c r="R11643" t="s">
        <v>471</v>
      </c>
      <c r="S11643" t="s">
        <v>18</v>
      </c>
      <c r="T11643" t="s">
        <v>19</v>
      </c>
    </row>
    <row r="11644" spans="1:20" x14ac:dyDescent="0.35">
      <c r="A11644" t="s">
        <v>11</v>
      </c>
      <c r="B11644" t="s">
        <v>80</v>
      </c>
      <c r="C11644" t="s">
        <v>13</v>
      </c>
      <c r="D11644" t="s">
        <v>20</v>
      </c>
      <c r="E11644" t="s">
        <v>81</v>
      </c>
      <c r="F11644" t="s">
        <v>24</v>
      </c>
      <c r="G11644">
        <v>11656.91</v>
      </c>
      <c r="H11644" s="1">
        <v>43401</v>
      </c>
      <c r="I11644" t="str">
        <f t="shared" si="543"/>
        <v>28</v>
      </c>
      <c r="J11644" t="str">
        <f t="shared" si="544"/>
        <v>October</v>
      </c>
      <c r="K11644" t="str">
        <f t="shared" si="545"/>
        <v>2018</v>
      </c>
      <c r="L11644" s="15">
        <v>0.63479166666666664</v>
      </c>
      <c r="M11644">
        <f>HOUR(K11644:K23686)</f>
        <v>0</v>
      </c>
      <c r="N11644">
        <f>MINUTE(K11644:K23686)</f>
        <v>0</v>
      </c>
      <c r="O11644">
        <f>SECOND(K11644:K23686)</f>
        <v>0</v>
      </c>
      <c r="P11644">
        <v>8.77</v>
      </c>
      <c r="Q11644">
        <f>G11644-P11644</f>
        <v>11648.14</v>
      </c>
      <c r="R11644" t="s">
        <v>1030</v>
      </c>
      <c r="S11644" t="s">
        <v>18</v>
      </c>
      <c r="T11644" t="s">
        <v>19</v>
      </c>
    </row>
    <row r="11645" spans="1:20" x14ac:dyDescent="0.35">
      <c r="A11645" t="s">
        <v>11</v>
      </c>
      <c r="B11645" t="s">
        <v>302</v>
      </c>
      <c r="C11645" t="s">
        <v>13</v>
      </c>
      <c r="D11645" t="s">
        <v>14</v>
      </c>
      <c r="E11645" t="s">
        <v>303</v>
      </c>
      <c r="F11645" t="s">
        <v>24</v>
      </c>
      <c r="G11645">
        <v>14211.14</v>
      </c>
      <c r="H11645" s="1">
        <v>43401</v>
      </c>
      <c r="I11645" t="str">
        <f t="shared" si="543"/>
        <v>28</v>
      </c>
      <c r="J11645" t="str">
        <f t="shared" si="544"/>
        <v>October</v>
      </c>
      <c r="K11645" t="str">
        <f t="shared" si="545"/>
        <v>2018</v>
      </c>
      <c r="L11645" s="15">
        <v>0.64209490740740738</v>
      </c>
      <c r="M11645">
        <f>HOUR(K11645:K23687)</f>
        <v>0</v>
      </c>
      <c r="N11645">
        <f>MINUTE(K11645:K23687)</f>
        <v>0</v>
      </c>
      <c r="O11645">
        <f>SECOND(K11645:K23687)</f>
        <v>0</v>
      </c>
      <c r="P11645">
        <v>14.81</v>
      </c>
      <c r="Q11645">
        <f>G11645-P11645</f>
        <v>14196.33</v>
      </c>
      <c r="R11645" t="s">
        <v>261</v>
      </c>
      <c r="S11645" t="s">
        <v>18</v>
      </c>
      <c r="T11645" t="s">
        <v>19</v>
      </c>
    </row>
    <row r="11646" spans="1:20" x14ac:dyDescent="0.35">
      <c r="A11646" t="s">
        <v>11</v>
      </c>
      <c r="B11646" t="s">
        <v>71</v>
      </c>
      <c r="C11646" t="s">
        <v>13</v>
      </c>
      <c r="D11646" t="s">
        <v>20</v>
      </c>
      <c r="E11646" t="s">
        <v>63</v>
      </c>
      <c r="F11646" t="s">
        <v>24</v>
      </c>
      <c r="G11646">
        <v>12096.19</v>
      </c>
      <c r="H11646" s="1">
        <v>43401</v>
      </c>
      <c r="I11646" t="str">
        <f t="shared" si="543"/>
        <v>28</v>
      </c>
      <c r="J11646" t="str">
        <f t="shared" si="544"/>
        <v>October</v>
      </c>
      <c r="K11646" t="str">
        <f t="shared" si="545"/>
        <v>2018</v>
      </c>
      <c r="L11646" s="15">
        <v>0.64940972222222226</v>
      </c>
      <c r="M11646">
        <f>HOUR(K11646:K23688)</f>
        <v>0</v>
      </c>
      <c r="N11646">
        <f>MINUTE(K11646:K23688)</f>
        <v>0</v>
      </c>
      <c r="O11646">
        <f>SECOND(K11646:K23688)</f>
        <v>0</v>
      </c>
      <c r="P11646">
        <v>23.69</v>
      </c>
      <c r="Q11646">
        <f>G11646-P11646</f>
        <v>12072.5</v>
      </c>
      <c r="R11646" t="s">
        <v>370</v>
      </c>
      <c r="S11646" t="s">
        <v>18</v>
      </c>
      <c r="T11646" t="s">
        <v>19</v>
      </c>
    </row>
    <row r="11647" spans="1:20" x14ac:dyDescent="0.35">
      <c r="A11647" t="s">
        <v>11</v>
      </c>
      <c r="B11647" t="s">
        <v>37</v>
      </c>
      <c r="C11647" t="s">
        <v>13</v>
      </c>
      <c r="D11647" t="s">
        <v>14</v>
      </c>
      <c r="E11647" t="s">
        <v>38</v>
      </c>
      <c r="F11647" t="s">
        <v>16</v>
      </c>
      <c r="G11647">
        <v>11094.45</v>
      </c>
      <c r="H11647" s="1">
        <v>43401</v>
      </c>
      <c r="I11647" t="str">
        <f t="shared" si="543"/>
        <v>28</v>
      </c>
      <c r="J11647" t="str">
        <f t="shared" si="544"/>
        <v>October</v>
      </c>
      <c r="K11647" t="str">
        <f t="shared" si="545"/>
        <v>2018</v>
      </c>
      <c r="L11647" s="15">
        <v>0.65672453703703704</v>
      </c>
      <c r="M11647">
        <f>HOUR(K11647:K23689)</f>
        <v>0</v>
      </c>
      <c r="N11647">
        <f>MINUTE(K11647:K23689)</f>
        <v>0</v>
      </c>
      <c r="O11647">
        <f>SECOND(K11647:K23689)</f>
        <v>0</v>
      </c>
      <c r="P11647">
        <v>63.02</v>
      </c>
      <c r="Q11647">
        <f>G11647-P11647</f>
        <v>11031.43</v>
      </c>
      <c r="R11647" t="s">
        <v>83</v>
      </c>
      <c r="S11647" t="s">
        <v>18</v>
      </c>
      <c r="T11647" t="s">
        <v>19</v>
      </c>
    </row>
    <row r="11648" spans="1:20" x14ac:dyDescent="0.35">
      <c r="A11648" t="s">
        <v>11</v>
      </c>
      <c r="B11648" t="s">
        <v>71</v>
      </c>
      <c r="C11648" t="s">
        <v>13</v>
      </c>
      <c r="D11648" t="s">
        <v>20</v>
      </c>
      <c r="E11648" t="s">
        <v>63</v>
      </c>
      <c r="F11648" t="s">
        <v>24</v>
      </c>
      <c r="G11648">
        <v>12082.43</v>
      </c>
      <c r="H11648" s="1">
        <v>43401</v>
      </c>
      <c r="I11648" t="str">
        <f t="shared" si="543"/>
        <v>28</v>
      </c>
      <c r="J11648" t="str">
        <f t="shared" si="544"/>
        <v>October</v>
      </c>
      <c r="K11648" t="str">
        <f t="shared" si="545"/>
        <v>2018</v>
      </c>
      <c r="L11648" s="15">
        <v>0.66402777777777777</v>
      </c>
      <c r="M11648">
        <f>HOUR(K11648:K23690)</f>
        <v>0</v>
      </c>
      <c r="N11648">
        <f>MINUTE(K11648:K23690)</f>
        <v>0</v>
      </c>
      <c r="O11648">
        <f>SECOND(K11648:K23690)</f>
        <v>0</v>
      </c>
      <c r="P11648">
        <v>13.76</v>
      </c>
      <c r="Q11648">
        <f>G11648-P11648</f>
        <v>12068.67</v>
      </c>
      <c r="R11648" t="s">
        <v>350</v>
      </c>
      <c r="S11648" t="s">
        <v>18</v>
      </c>
      <c r="T11648" t="s">
        <v>19</v>
      </c>
    </row>
    <row r="11649" spans="1:20" x14ac:dyDescent="0.35">
      <c r="A11649" t="s">
        <v>11</v>
      </c>
      <c r="B11649" t="s">
        <v>331</v>
      </c>
      <c r="C11649" t="s">
        <v>13</v>
      </c>
      <c r="D11649" t="s">
        <v>20</v>
      </c>
      <c r="E11649" t="s">
        <v>332</v>
      </c>
      <c r="F11649" t="s">
        <v>24</v>
      </c>
      <c r="G11649">
        <v>21003.7</v>
      </c>
      <c r="H11649" s="1">
        <v>43401</v>
      </c>
      <c r="I11649" t="str">
        <f t="shared" si="543"/>
        <v>28</v>
      </c>
      <c r="J11649" t="str">
        <f t="shared" si="544"/>
        <v>October</v>
      </c>
      <c r="K11649" t="str">
        <f t="shared" si="545"/>
        <v>2018</v>
      </c>
      <c r="L11649" s="15">
        <v>0.6740624999999999</v>
      </c>
      <c r="M11649">
        <f>HOUR(K11649:K23691)</f>
        <v>0</v>
      </c>
      <c r="N11649">
        <f>MINUTE(K11649:K23691)</f>
        <v>0</v>
      </c>
      <c r="O11649">
        <f>SECOND(K11649:K23691)</f>
        <v>0</v>
      </c>
      <c r="P11649">
        <v>24.39</v>
      </c>
      <c r="Q11649">
        <f>G11649-P11649</f>
        <v>20979.31</v>
      </c>
      <c r="R11649" t="s">
        <v>587</v>
      </c>
      <c r="S11649" t="s">
        <v>18</v>
      </c>
      <c r="T11649" t="s">
        <v>19</v>
      </c>
    </row>
    <row r="11650" spans="1:20" x14ac:dyDescent="0.35">
      <c r="A11650" t="s">
        <v>11</v>
      </c>
      <c r="B11650" t="s">
        <v>22</v>
      </c>
      <c r="C11650" t="s">
        <v>13</v>
      </c>
      <c r="D11650" t="s">
        <v>14</v>
      </c>
      <c r="E11650" t="s">
        <v>23</v>
      </c>
      <c r="F11650" t="s">
        <v>24</v>
      </c>
      <c r="G11650">
        <v>1612.5</v>
      </c>
      <c r="H11650" s="1">
        <v>43401</v>
      </c>
      <c r="I11650" t="str">
        <f t="shared" si="543"/>
        <v>28</v>
      </c>
      <c r="J11650" t="str">
        <f t="shared" si="544"/>
        <v>October</v>
      </c>
      <c r="K11650" t="str">
        <f t="shared" si="545"/>
        <v>2018</v>
      </c>
      <c r="L11650" s="15">
        <v>0.68563657407407408</v>
      </c>
      <c r="M11650">
        <f>HOUR(K11650:K23692)</f>
        <v>0</v>
      </c>
      <c r="N11650">
        <f>MINUTE(K11650:K23692)</f>
        <v>0</v>
      </c>
      <c r="O11650">
        <f>SECOND(K11650:K23692)</f>
        <v>0</v>
      </c>
      <c r="P11650">
        <v>17.53</v>
      </c>
      <c r="Q11650">
        <f>G11650-P11650</f>
        <v>1594.97</v>
      </c>
      <c r="R11650" t="s">
        <v>311</v>
      </c>
      <c r="S11650" t="s">
        <v>18</v>
      </c>
      <c r="T11650" t="s">
        <v>19</v>
      </c>
    </row>
    <row r="11651" spans="1:20" x14ac:dyDescent="0.35">
      <c r="A11651" t="s">
        <v>11</v>
      </c>
      <c r="B11651" t="s">
        <v>22</v>
      </c>
      <c r="C11651" t="s">
        <v>13</v>
      </c>
      <c r="D11651" t="s">
        <v>14</v>
      </c>
      <c r="E11651" t="s">
        <v>23</v>
      </c>
      <c r="F11651" t="s">
        <v>24</v>
      </c>
      <c r="G11651">
        <v>1571.63</v>
      </c>
      <c r="H11651" s="1">
        <v>43401</v>
      </c>
      <c r="I11651" t="str">
        <f t="shared" ref="I11651:I11714" si="546">TEXT(H11651,"dd")</f>
        <v>28</v>
      </c>
      <c r="J11651" t="str">
        <f t="shared" ref="J11651:J11714" si="547">TEXT(H11651,"mmmm")</f>
        <v>October</v>
      </c>
      <c r="K11651" t="str">
        <f t="shared" ref="K11651:K11714" si="548">TEXT(H11651,"yyyy")</f>
        <v>2018</v>
      </c>
      <c r="L11651" s="15">
        <v>0.69721064814814815</v>
      </c>
      <c r="M11651">
        <f>HOUR(K11651:K23693)</f>
        <v>0</v>
      </c>
      <c r="N11651">
        <f>MINUTE(K11651:K23693)</f>
        <v>0</v>
      </c>
      <c r="O11651">
        <f>SECOND(K11651:K23693)</f>
        <v>0</v>
      </c>
      <c r="P11651">
        <v>40.869999999999997</v>
      </c>
      <c r="Q11651">
        <f>G11651-P11651</f>
        <v>1530.7600000000002</v>
      </c>
      <c r="R11651" t="s">
        <v>1793</v>
      </c>
      <c r="S11651" t="s">
        <v>18</v>
      </c>
      <c r="T11651" t="s">
        <v>19</v>
      </c>
    </row>
    <row r="11652" spans="1:20" x14ac:dyDescent="0.35">
      <c r="A11652" t="s">
        <v>29</v>
      </c>
      <c r="B11652" t="s">
        <v>247</v>
      </c>
      <c r="C11652" t="s">
        <v>13</v>
      </c>
      <c r="D11652" t="s">
        <v>31</v>
      </c>
      <c r="E11652" t="s">
        <v>248</v>
      </c>
      <c r="F11652" t="s">
        <v>16</v>
      </c>
      <c r="G11652">
        <v>8339.56</v>
      </c>
      <c r="H11652" s="1">
        <v>43401</v>
      </c>
      <c r="I11652" t="str">
        <f t="shared" si="546"/>
        <v>28</v>
      </c>
      <c r="J11652" t="str">
        <f t="shared" si="547"/>
        <v>October</v>
      </c>
      <c r="K11652" t="str">
        <f t="shared" si="548"/>
        <v>2018</v>
      </c>
      <c r="L11652" s="15">
        <v>0.70833333333333337</v>
      </c>
      <c r="M11652">
        <f>HOUR(K11652:K23694)</f>
        <v>0</v>
      </c>
      <c r="N11652">
        <f>MINUTE(K11652:K23694)</f>
        <v>0</v>
      </c>
      <c r="O11652">
        <f>SECOND(K11652:K23694)</f>
        <v>0</v>
      </c>
      <c r="P11652">
        <v>128</v>
      </c>
      <c r="Q11652">
        <f>G11652-P11652</f>
        <v>8211.56</v>
      </c>
      <c r="R11652" t="s">
        <v>1833</v>
      </c>
      <c r="S11652" t="s">
        <v>18</v>
      </c>
      <c r="T11652" t="s">
        <v>19</v>
      </c>
    </row>
    <row r="11653" spans="1:20" x14ac:dyDescent="0.35">
      <c r="A11653" t="s">
        <v>29</v>
      </c>
      <c r="B11653" t="s">
        <v>377</v>
      </c>
      <c r="C11653" t="s">
        <v>13</v>
      </c>
      <c r="D11653" t="s">
        <v>31</v>
      </c>
      <c r="E11653" t="s">
        <v>378</v>
      </c>
      <c r="F11653" t="s">
        <v>24</v>
      </c>
      <c r="G11653">
        <v>20848.64</v>
      </c>
      <c r="H11653" s="1">
        <v>43401</v>
      </c>
      <c r="I11653" t="str">
        <f t="shared" si="546"/>
        <v>28</v>
      </c>
      <c r="J11653" t="str">
        <f t="shared" si="547"/>
        <v>October</v>
      </c>
      <c r="K11653" t="str">
        <f t="shared" si="548"/>
        <v>2018</v>
      </c>
      <c r="L11653" s="15">
        <v>0.70833333333333337</v>
      </c>
      <c r="M11653">
        <f>HOUR(K11653:K23695)</f>
        <v>0</v>
      </c>
      <c r="N11653">
        <f>MINUTE(K11653:K23695)</f>
        <v>0</v>
      </c>
      <c r="O11653">
        <f>SECOND(K11653:K23695)</f>
        <v>0</v>
      </c>
      <c r="P11653">
        <v>93</v>
      </c>
      <c r="Q11653">
        <f>G11653-P11653</f>
        <v>20755.64</v>
      </c>
      <c r="R11653" t="s">
        <v>1833</v>
      </c>
      <c r="S11653" t="s">
        <v>18</v>
      </c>
      <c r="T11653" t="s">
        <v>19</v>
      </c>
    </row>
    <row r="11654" spans="1:20" x14ac:dyDescent="0.35">
      <c r="A11654" t="s">
        <v>29</v>
      </c>
      <c r="B11654" t="s">
        <v>239</v>
      </c>
      <c r="C11654" t="s">
        <v>13</v>
      </c>
      <c r="D11654" t="s">
        <v>31</v>
      </c>
      <c r="E11654" t="s">
        <v>240</v>
      </c>
      <c r="F11654" t="s">
        <v>16</v>
      </c>
      <c r="G11654">
        <v>7328.59</v>
      </c>
      <c r="H11654" s="1">
        <v>43401</v>
      </c>
      <c r="I11654" t="str">
        <f t="shared" si="546"/>
        <v>28</v>
      </c>
      <c r="J11654" t="str">
        <f t="shared" si="547"/>
        <v>October</v>
      </c>
      <c r="K11654" t="str">
        <f t="shared" si="548"/>
        <v>2018</v>
      </c>
      <c r="L11654" s="15">
        <v>0.70833333333333337</v>
      </c>
      <c r="M11654">
        <f>HOUR(K11654:K23696)</f>
        <v>0</v>
      </c>
      <c r="N11654">
        <f>MINUTE(K11654:K23696)</f>
        <v>0</v>
      </c>
      <c r="O11654">
        <f>SECOND(K11654:K23696)</f>
        <v>0</v>
      </c>
      <c r="P11654">
        <v>22</v>
      </c>
      <c r="Q11654">
        <f>G11654-P11654</f>
        <v>7306.59</v>
      </c>
      <c r="R11654" t="s">
        <v>1833</v>
      </c>
      <c r="S11654" t="s">
        <v>18</v>
      </c>
      <c r="T11654" t="s">
        <v>19</v>
      </c>
    </row>
    <row r="11655" spans="1:20" x14ac:dyDescent="0.35">
      <c r="A11655" t="s">
        <v>11</v>
      </c>
      <c r="B11655" t="s">
        <v>124</v>
      </c>
      <c r="C11655" t="s">
        <v>13</v>
      </c>
      <c r="D11655" t="s">
        <v>14</v>
      </c>
      <c r="E11655" t="s">
        <v>125</v>
      </c>
      <c r="F11655" t="s">
        <v>16</v>
      </c>
      <c r="G11655">
        <v>6578.38</v>
      </c>
      <c r="H11655" s="1">
        <v>43401</v>
      </c>
      <c r="I11655" t="str">
        <f t="shared" si="546"/>
        <v>28</v>
      </c>
      <c r="J11655" t="str">
        <f t="shared" si="547"/>
        <v>October</v>
      </c>
      <c r="K11655" t="str">
        <f t="shared" si="548"/>
        <v>2018</v>
      </c>
      <c r="L11655" s="15">
        <v>0.70858796296296289</v>
      </c>
      <c r="M11655">
        <f>HOUR(K11655:K23697)</f>
        <v>0</v>
      </c>
      <c r="N11655">
        <f>MINUTE(K11655:K23697)</f>
        <v>0</v>
      </c>
      <c r="O11655">
        <f>SECOND(K11655:K23697)</f>
        <v>0</v>
      </c>
      <c r="P11655">
        <v>7.07</v>
      </c>
      <c r="Q11655">
        <f>G11655-P11655</f>
        <v>6571.31</v>
      </c>
      <c r="R11655" t="s">
        <v>322</v>
      </c>
      <c r="S11655" t="s">
        <v>18</v>
      </c>
      <c r="T11655" t="s">
        <v>19</v>
      </c>
    </row>
    <row r="11656" spans="1:20" x14ac:dyDescent="0.35">
      <c r="A11656" t="s">
        <v>11</v>
      </c>
      <c r="B11656" t="s">
        <v>302</v>
      </c>
      <c r="C11656" t="s">
        <v>13</v>
      </c>
      <c r="D11656" t="s">
        <v>14</v>
      </c>
      <c r="E11656" t="s">
        <v>303</v>
      </c>
      <c r="F11656" t="s">
        <v>24</v>
      </c>
      <c r="G11656">
        <v>14195.61</v>
      </c>
      <c r="H11656" s="1">
        <v>43401</v>
      </c>
      <c r="I11656" t="str">
        <f t="shared" si="546"/>
        <v>28</v>
      </c>
      <c r="J11656" t="str">
        <f t="shared" si="547"/>
        <v>October</v>
      </c>
      <c r="K11656" t="str">
        <f t="shared" si="548"/>
        <v>2018</v>
      </c>
      <c r="L11656" s="15">
        <v>0.71520833333333333</v>
      </c>
      <c r="M11656">
        <f>HOUR(K11656:K23698)</f>
        <v>0</v>
      </c>
      <c r="N11656">
        <f>MINUTE(K11656:K23698)</f>
        <v>0</v>
      </c>
      <c r="O11656">
        <f>SECOND(K11656:K23698)</f>
        <v>0</v>
      </c>
      <c r="P11656">
        <v>15.53</v>
      </c>
      <c r="Q11656">
        <f>G11656-P11656</f>
        <v>14180.08</v>
      </c>
      <c r="R11656" t="s">
        <v>649</v>
      </c>
      <c r="S11656" t="s">
        <v>18</v>
      </c>
      <c r="T11656" t="s">
        <v>19</v>
      </c>
    </row>
    <row r="11657" spans="1:20" x14ac:dyDescent="0.35">
      <c r="A11657" t="s">
        <v>11</v>
      </c>
      <c r="B11657" t="s">
        <v>199</v>
      </c>
      <c r="C11657" t="s">
        <v>13</v>
      </c>
      <c r="D11657" t="s">
        <v>14</v>
      </c>
      <c r="E11657" t="s">
        <v>200</v>
      </c>
      <c r="F11657" t="s">
        <v>24</v>
      </c>
      <c r="G11657">
        <v>6901.95</v>
      </c>
      <c r="H11657" s="1">
        <v>43401</v>
      </c>
      <c r="I11657" t="str">
        <f t="shared" si="546"/>
        <v>28</v>
      </c>
      <c r="J11657" t="str">
        <f t="shared" si="547"/>
        <v>October</v>
      </c>
      <c r="K11657" t="str">
        <f t="shared" si="548"/>
        <v>2018</v>
      </c>
      <c r="L11657" s="15">
        <v>0.72181712962962974</v>
      </c>
      <c r="M11657">
        <f>HOUR(K11657:K23699)</f>
        <v>0</v>
      </c>
      <c r="N11657">
        <f>MINUTE(K11657:K23699)</f>
        <v>0</v>
      </c>
      <c r="O11657">
        <f>SECOND(K11657:K23699)</f>
        <v>0</v>
      </c>
      <c r="P11657">
        <v>15.09</v>
      </c>
      <c r="Q11657">
        <f>G11657-P11657</f>
        <v>6886.86</v>
      </c>
      <c r="R11657" t="s">
        <v>740</v>
      </c>
      <c r="S11657" t="s">
        <v>18</v>
      </c>
      <c r="T11657" t="s">
        <v>19</v>
      </c>
    </row>
    <row r="11658" spans="1:20" x14ac:dyDescent="0.35">
      <c r="A11658" t="s">
        <v>11</v>
      </c>
      <c r="B11658" t="s">
        <v>80</v>
      </c>
      <c r="C11658" t="s">
        <v>13</v>
      </c>
      <c r="D11658" t="s">
        <v>20</v>
      </c>
      <c r="E11658" t="s">
        <v>81</v>
      </c>
      <c r="F11658" t="s">
        <v>24</v>
      </c>
      <c r="G11658">
        <v>11632.79</v>
      </c>
      <c r="H11658" s="1">
        <v>43401</v>
      </c>
      <c r="I11658" t="str">
        <f t="shared" si="546"/>
        <v>28</v>
      </c>
      <c r="J11658" t="str">
        <f t="shared" si="547"/>
        <v>October</v>
      </c>
      <c r="K11658" t="str">
        <f t="shared" si="548"/>
        <v>2018</v>
      </c>
      <c r="L11658" s="15">
        <v>0.72843750000000007</v>
      </c>
      <c r="M11658">
        <f>HOUR(K11658:K23700)</f>
        <v>0</v>
      </c>
      <c r="N11658">
        <f>MINUTE(K11658:K23700)</f>
        <v>0</v>
      </c>
      <c r="O11658">
        <f>SECOND(K11658:K23700)</f>
        <v>0</v>
      </c>
      <c r="P11658">
        <v>24.12</v>
      </c>
      <c r="Q11658">
        <f>G11658-P11658</f>
        <v>11608.67</v>
      </c>
      <c r="R11658" t="s">
        <v>387</v>
      </c>
      <c r="S11658" t="s">
        <v>18</v>
      </c>
      <c r="T11658" t="s">
        <v>19</v>
      </c>
    </row>
    <row r="11659" spans="1:20" x14ac:dyDescent="0.35">
      <c r="A11659" t="s">
        <v>11</v>
      </c>
      <c r="B11659" t="s">
        <v>33</v>
      </c>
      <c r="C11659" t="s">
        <v>13</v>
      </c>
      <c r="D11659" t="s">
        <v>20</v>
      </c>
      <c r="E11659" t="s">
        <v>34</v>
      </c>
      <c r="F11659" t="s">
        <v>16</v>
      </c>
      <c r="G11659">
        <v>8587.06</v>
      </c>
      <c r="H11659" s="1">
        <v>43401</v>
      </c>
      <c r="I11659" t="str">
        <f t="shared" si="546"/>
        <v>28</v>
      </c>
      <c r="J11659" t="str">
        <f t="shared" si="547"/>
        <v>October</v>
      </c>
      <c r="K11659" t="str">
        <f t="shared" si="548"/>
        <v>2018</v>
      </c>
      <c r="L11659" s="15">
        <v>0.73504629629629636</v>
      </c>
      <c r="M11659">
        <f>HOUR(K11659:K23701)</f>
        <v>0</v>
      </c>
      <c r="N11659">
        <f>MINUTE(K11659:K23701)</f>
        <v>0</v>
      </c>
      <c r="O11659">
        <f>SECOND(K11659:K23701)</f>
        <v>0</v>
      </c>
      <c r="P11659">
        <v>8.15</v>
      </c>
      <c r="Q11659">
        <f>G11659-P11659</f>
        <v>8578.91</v>
      </c>
      <c r="R11659" t="s">
        <v>88</v>
      </c>
      <c r="S11659" t="s">
        <v>18</v>
      </c>
      <c r="T11659" t="s">
        <v>19</v>
      </c>
    </row>
    <row r="11660" spans="1:20" x14ac:dyDescent="0.35">
      <c r="A11660" t="s">
        <v>11</v>
      </c>
      <c r="B11660" t="s">
        <v>124</v>
      </c>
      <c r="C11660" t="s">
        <v>13</v>
      </c>
      <c r="D11660" t="s">
        <v>14</v>
      </c>
      <c r="E11660" t="s">
        <v>125</v>
      </c>
      <c r="F11660" t="s">
        <v>16</v>
      </c>
      <c r="G11660">
        <v>6561.54</v>
      </c>
      <c r="H11660" s="1">
        <v>43401</v>
      </c>
      <c r="I11660" t="str">
        <f t="shared" si="546"/>
        <v>28</v>
      </c>
      <c r="J11660" t="str">
        <f t="shared" si="547"/>
        <v>October</v>
      </c>
      <c r="K11660" t="str">
        <f t="shared" si="548"/>
        <v>2018</v>
      </c>
      <c r="L11660" s="15">
        <v>0.74165509259259255</v>
      </c>
      <c r="M11660">
        <f>HOUR(K11660:K23702)</f>
        <v>0</v>
      </c>
      <c r="N11660">
        <f>MINUTE(K11660:K23702)</f>
        <v>0</v>
      </c>
      <c r="O11660">
        <f>SECOND(K11660:K23702)</f>
        <v>0</v>
      </c>
      <c r="P11660">
        <v>16.84</v>
      </c>
      <c r="Q11660">
        <f>G11660-P11660</f>
        <v>6544.7</v>
      </c>
      <c r="R11660" t="s">
        <v>398</v>
      </c>
      <c r="S11660" t="s">
        <v>18</v>
      </c>
      <c r="T11660" t="s">
        <v>19</v>
      </c>
    </row>
    <row r="11661" spans="1:20" x14ac:dyDescent="0.35">
      <c r="A11661" t="s">
        <v>11</v>
      </c>
      <c r="B11661" t="s">
        <v>33</v>
      </c>
      <c r="C11661" t="s">
        <v>13</v>
      </c>
      <c r="D11661" t="s">
        <v>20</v>
      </c>
      <c r="E11661" t="s">
        <v>34</v>
      </c>
      <c r="F11661" t="s">
        <v>16</v>
      </c>
      <c r="G11661">
        <v>8553.31</v>
      </c>
      <c r="H11661" s="1">
        <v>43401</v>
      </c>
      <c r="I11661" t="str">
        <f t="shared" si="546"/>
        <v>28</v>
      </c>
      <c r="J11661" t="str">
        <f t="shared" si="547"/>
        <v>October</v>
      </c>
      <c r="K11661" t="str">
        <f t="shared" si="548"/>
        <v>2018</v>
      </c>
      <c r="L11661" s="15">
        <v>0.74827546296296299</v>
      </c>
      <c r="M11661">
        <f>HOUR(K11661:K23703)</f>
        <v>0</v>
      </c>
      <c r="N11661">
        <f>MINUTE(K11661:K23703)</f>
        <v>0</v>
      </c>
      <c r="O11661">
        <f>SECOND(K11661:K23703)</f>
        <v>0</v>
      </c>
      <c r="P11661">
        <v>33.75</v>
      </c>
      <c r="Q11661">
        <f>G11661-P11661</f>
        <v>8519.56</v>
      </c>
      <c r="R11661" t="s">
        <v>1281</v>
      </c>
      <c r="S11661" t="s">
        <v>18</v>
      </c>
      <c r="T11661" t="s">
        <v>19</v>
      </c>
    </row>
    <row r="11662" spans="1:20" x14ac:dyDescent="0.35">
      <c r="A11662" t="s">
        <v>29</v>
      </c>
      <c r="B11662" t="s">
        <v>289</v>
      </c>
      <c r="C11662" t="s">
        <v>13</v>
      </c>
      <c r="D11662" t="s">
        <v>31</v>
      </c>
      <c r="E11662" t="s">
        <v>290</v>
      </c>
      <c r="F11662" t="s">
        <v>24</v>
      </c>
      <c r="G11662">
        <v>13450.41</v>
      </c>
      <c r="H11662" s="1">
        <v>43401</v>
      </c>
      <c r="I11662" t="str">
        <f t="shared" si="546"/>
        <v>28</v>
      </c>
      <c r="J11662" t="str">
        <f t="shared" si="547"/>
        <v>October</v>
      </c>
      <c r="K11662" t="str">
        <f t="shared" si="548"/>
        <v>2018</v>
      </c>
      <c r="L11662" s="15">
        <v>0.75</v>
      </c>
      <c r="M11662">
        <f>HOUR(K11662:K23704)</f>
        <v>0</v>
      </c>
      <c r="N11662">
        <f>MINUTE(K11662:K23704)</f>
        <v>0</v>
      </c>
      <c r="O11662">
        <f>SECOND(K11662:K23704)</f>
        <v>0</v>
      </c>
      <c r="P11662">
        <v>45</v>
      </c>
      <c r="Q11662">
        <f>G11662-P11662</f>
        <v>13405.41</v>
      </c>
      <c r="R11662" t="s">
        <v>1833</v>
      </c>
      <c r="S11662" t="s">
        <v>18</v>
      </c>
      <c r="T11662" t="s">
        <v>19</v>
      </c>
    </row>
    <row r="11663" spans="1:20" x14ac:dyDescent="0.35">
      <c r="A11663" t="s">
        <v>11</v>
      </c>
      <c r="B11663" t="s">
        <v>199</v>
      </c>
      <c r="C11663" t="s">
        <v>13</v>
      </c>
      <c r="D11663" t="s">
        <v>14</v>
      </c>
      <c r="E11663" t="s">
        <v>200</v>
      </c>
      <c r="F11663" t="s">
        <v>24</v>
      </c>
      <c r="G11663">
        <v>6875.96</v>
      </c>
      <c r="H11663" s="1">
        <v>43401</v>
      </c>
      <c r="I11663" t="str">
        <f t="shared" si="546"/>
        <v>28</v>
      </c>
      <c r="J11663" t="str">
        <f t="shared" si="547"/>
        <v>October</v>
      </c>
      <c r="K11663" t="str">
        <f t="shared" si="548"/>
        <v>2018</v>
      </c>
      <c r="L11663" s="15">
        <v>0.76167824074074064</v>
      </c>
      <c r="M11663">
        <f>HOUR(K11663:K23705)</f>
        <v>0</v>
      </c>
      <c r="N11663">
        <f>MINUTE(K11663:K23705)</f>
        <v>0</v>
      </c>
      <c r="O11663">
        <f>SECOND(K11663:K23705)</f>
        <v>0</v>
      </c>
      <c r="P11663">
        <v>25.99</v>
      </c>
      <c r="Q11663">
        <f>G11663-P11663</f>
        <v>6849.97</v>
      </c>
      <c r="R11663" t="s">
        <v>707</v>
      </c>
      <c r="S11663" t="s">
        <v>18</v>
      </c>
      <c r="T11663" t="s">
        <v>19</v>
      </c>
    </row>
    <row r="11664" spans="1:20" x14ac:dyDescent="0.35">
      <c r="A11664" t="s">
        <v>11</v>
      </c>
      <c r="B11664" t="s">
        <v>186</v>
      </c>
      <c r="C11664" t="s">
        <v>13</v>
      </c>
      <c r="D11664" t="s">
        <v>14</v>
      </c>
      <c r="E11664" t="s">
        <v>187</v>
      </c>
      <c r="F11664" t="s">
        <v>16</v>
      </c>
      <c r="G11664">
        <v>6349.23</v>
      </c>
      <c r="H11664" s="1">
        <v>43401</v>
      </c>
      <c r="I11664" t="str">
        <f t="shared" si="546"/>
        <v>28</v>
      </c>
      <c r="J11664" t="str">
        <f t="shared" si="547"/>
        <v>October</v>
      </c>
      <c r="K11664" t="str">
        <f t="shared" si="548"/>
        <v>2018</v>
      </c>
      <c r="L11664" s="15">
        <v>0.7774537037037037</v>
      </c>
      <c r="M11664">
        <f>HOUR(K11664:K23706)</f>
        <v>0</v>
      </c>
      <c r="N11664">
        <f>MINUTE(K11664:K23706)</f>
        <v>0</v>
      </c>
      <c r="O11664">
        <f>SECOND(K11664:K23706)</f>
        <v>0</v>
      </c>
      <c r="P11664">
        <v>20.37</v>
      </c>
      <c r="Q11664">
        <f>G11664-P11664</f>
        <v>6328.86</v>
      </c>
      <c r="R11664" t="s">
        <v>1790</v>
      </c>
      <c r="S11664" t="s">
        <v>18</v>
      </c>
      <c r="T11664" t="s">
        <v>19</v>
      </c>
    </row>
    <row r="11665" spans="1:20" x14ac:dyDescent="0.35">
      <c r="A11665" t="s">
        <v>29</v>
      </c>
      <c r="B11665" t="s">
        <v>134</v>
      </c>
      <c r="C11665" t="s">
        <v>13</v>
      </c>
      <c r="D11665" t="s">
        <v>31</v>
      </c>
      <c r="E11665" t="s">
        <v>135</v>
      </c>
      <c r="F11665" t="s">
        <v>16</v>
      </c>
      <c r="G11665">
        <v>17975.84</v>
      </c>
      <c r="H11665" s="1">
        <v>43401</v>
      </c>
      <c r="I11665" t="str">
        <f t="shared" si="546"/>
        <v>28</v>
      </c>
      <c r="J11665" t="str">
        <f t="shared" si="547"/>
        <v>October</v>
      </c>
      <c r="K11665" t="str">
        <f t="shared" si="548"/>
        <v>2018</v>
      </c>
      <c r="L11665" s="15">
        <v>0.79166666666666663</v>
      </c>
      <c r="M11665">
        <f>HOUR(K11665:K23707)</f>
        <v>0</v>
      </c>
      <c r="N11665">
        <f>MINUTE(K11665:K23707)</f>
        <v>0</v>
      </c>
      <c r="O11665">
        <f>SECOND(K11665:K23707)</f>
        <v>0</v>
      </c>
      <c r="P11665">
        <v>18</v>
      </c>
      <c r="Q11665">
        <f>G11665-P11665</f>
        <v>17957.84</v>
      </c>
      <c r="R11665" t="s">
        <v>1833</v>
      </c>
      <c r="S11665" t="s">
        <v>18</v>
      </c>
      <c r="T11665" t="s">
        <v>19</v>
      </c>
    </row>
    <row r="11666" spans="1:20" x14ac:dyDescent="0.35">
      <c r="A11666" t="s">
        <v>29</v>
      </c>
      <c r="B11666" t="s">
        <v>227</v>
      </c>
      <c r="C11666" t="s">
        <v>13</v>
      </c>
      <c r="D11666" t="s">
        <v>41</v>
      </c>
      <c r="E11666" t="s">
        <v>228</v>
      </c>
      <c r="F11666" t="s">
        <v>24</v>
      </c>
      <c r="G11666">
        <v>19913.759999999998</v>
      </c>
      <c r="H11666" s="1">
        <v>43401</v>
      </c>
      <c r="I11666" t="str">
        <f t="shared" si="546"/>
        <v>28</v>
      </c>
      <c r="J11666" t="str">
        <f t="shared" si="547"/>
        <v>October</v>
      </c>
      <c r="K11666" t="str">
        <f t="shared" si="548"/>
        <v>2018</v>
      </c>
      <c r="L11666" s="15">
        <v>0.79166666666666663</v>
      </c>
      <c r="M11666">
        <f>HOUR(K11666:K23708)</f>
        <v>0</v>
      </c>
      <c r="N11666">
        <f>MINUTE(K11666:K23708)</f>
        <v>0</v>
      </c>
      <c r="O11666">
        <f>SECOND(K11666:K23708)</f>
        <v>0</v>
      </c>
      <c r="P11666">
        <v>27</v>
      </c>
      <c r="Q11666">
        <f>G11666-P11666</f>
        <v>19886.759999999998</v>
      </c>
      <c r="R11666" t="s">
        <v>1833</v>
      </c>
      <c r="S11666" t="s">
        <v>18</v>
      </c>
      <c r="T11666" t="s">
        <v>19</v>
      </c>
    </row>
    <row r="11667" spans="1:20" x14ac:dyDescent="0.35">
      <c r="A11667" t="s">
        <v>11</v>
      </c>
      <c r="B11667" t="s">
        <v>65</v>
      </c>
      <c r="C11667" t="s">
        <v>13</v>
      </c>
      <c r="D11667" t="s">
        <v>20</v>
      </c>
      <c r="E11667" t="s">
        <v>66</v>
      </c>
      <c r="F11667" t="s">
        <v>16</v>
      </c>
      <c r="G11667">
        <v>9113.36</v>
      </c>
      <c r="H11667" s="1">
        <v>43401</v>
      </c>
      <c r="I11667" t="str">
        <f t="shared" si="546"/>
        <v>28</v>
      </c>
      <c r="J11667" t="str">
        <f t="shared" si="547"/>
        <v>October</v>
      </c>
      <c r="K11667" t="str">
        <f t="shared" si="548"/>
        <v>2018</v>
      </c>
      <c r="L11667" s="15">
        <v>0.79252314814814817</v>
      </c>
      <c r="M11667">
        <f>HOUR(K11667:K23709)</f>
        <v>0</v>
      </c>
      <c r="N11667">
        <f>MINUTE(K11667:K23709)</f>
        <v>0</v>
      </c>
      <c r="O11667">
        <f>SECOND(K11667:K23709)</f>
        <v>0</v>
      </c>
      <c r="P11667">
        <v>28.1</v>
      </c>
      <c r="Q11667">
        <f>G11667-P11667</f>
        <v>9085.26</v>
      </c>
      <c r="R11667" t="s">
        <v>666</v>
      </c>
      <c r="S11667" t="s">
        <v>18</v>
      </c>
      <c r="T11667" t="s">
        <v>19</v>
      </c>
    </row>
    <row r="11668" spans="1:20" x14ac:dyDescent="0.35">
      <c r="A11668" t="s">
        <v>11</v>
      </c>
      <c r="B11668" t="s">
        <v>33</v>
      </c>
      <c r="C11668" t="s">
        <v>13</v>
      </c>
      <c r="D11668" t="s">
        <v>20</v>
      </c>
      <c r="E11668" t="s">
        <v>34</v>
      </c>
      <c r="F11668" t="s">
        <v>16</v>
      </c>
      <c r="G11668">
        <v>8473.61</v>
      </c>
      <c r="H11668" s="1">
        <v>43401</v>
      </c>
      <c r="I11668" t="str">
        <f t="shared" si="546"/>
        <v>28</v>
      </c>
      <c r="J11668" t="str">
        <f t="shared" si="547"/>
        <v>October</v>
      </c>
      <c r="K11668" t="str">
        <f t="shared" si="548"/>
        <v>2018</v>
      </c>
      <c r="L11668" s="15">
        <v>0.80120370370370375</v>
      </c>
      <c r="M11668">
        <f>HOUR(K11668:K23710)</f>
        <v>0</v>
      </c>
      <c r="N11668">
        <f>MINUTE(K11668:K23710)</f>
        <v>0</v>
      </c>
      <c r="O11668">
        <f>SECOND(K11668:K23710)</f>
        <v>0</v>
      </c>
      <c r="P11668">
        <v>79.7</v>
      </c>
      <c r="Q11668">
        <f>G11668-P11668</f>
        <v>8393.91</v>
      </c>
      <c r="R11668" t="s">
        <v>740</v>
      </c>
      <c r="S11668" t="s">
        <v>18</v>
      </c>
      <c r="T11668" t="s">
        <v>19</v>
      </c>
    </row>
    <row r="11669" spans="1:20" x14ac:dyDescent="0.35">
      <c r="A11669" t="s">
        <v>11</v>
      </c>
      <c r="B11669" t="s">
        <v>92</v>
      </c>
      <c r="C11669" t="s">
        <v>13</v>
      </c>
      <c r="D11669" t="s">
        <v>20</v>
      </c>
      <c r="E11669" t="s">
        <v>93</v>
      </c>
      <c r="F11669" t="s">
        <v>16</v>
      </c>
      <c r="G11669">
        <v>8835.0400000000009</v>
      </c>
      <c r="H11669" s="1">
        <v>43401</v>
      </c>
      <c r="I11669" t="str">
        <f t="shared" si="546"/>
        <v>28</v>
      </c>
      <c r="J11669" t="str">
        <f t="shared" si="547"/>
        <v>October</v>
      </c>
      <c r="K11669" t="str">
        <f t="shared" si="548"/>
        <v>2018</v>
      </c>
      <c r="L11669" s="15">
        <v>0.80988425925925922</v>
      </c>
      <c r="M11669">
        <f>HOUR(K11669:K23711)</f>
        <v>0</v>
      </c>
      <c r="N11669">
        <f>MINUTE(K11669:K23711)</f>
        <v>0</v>
      </c>
      <c r="O11669">
        <f>SECOND(K11669:K23711)</f>
        <v>0</v>
      </c>
      <c r="P11669">
        <v>25.09</v>
      </c>
      <c r="Q11669">
        <f>G11669-P11669</f>
        <v>8809.9500000000007</v>
      </c>
      <c r="R11669" t="s">
        <v>1403</v>
      </c>
      <c r="S11669" t="s">
        <v>18</v>
      </c>
      <c r="T11669" t="s">
        <v>19</v>
      </c>
    </row>
    <row r="11670" spans="1:20" x14ac:dyDescent="0.35">
      <c r="A11670" t="s">
        <v>11</v>
      </c>
      <c r="B11670" t="s">
        <v>33</v>
      </c>
      <c r="C11670" t="s">
        <v>13</v>
      </c>
      <c r="D11670" t="s">
        <v>14</v>
      </c>
      <c r="E11670" t="s">
        <v>34</v>
      </c>
      <c r="F11670" t="s">
        <v>16</v>
      </c>
      <c r="G11670">
        <v>8456.7199999999993</v>
      </c>
      <c r="H11670" s="1">
        <v>43401</v>
      </c>
      <c r="I11670" t="str">
        <f t="shared" si="546"/>
        <v>28</v>
      </c>
      <c r="J11670" t="str">
        <f t="shared" si="547"/>
        <v>October</v>
      </c>
      <c r="K11670" t="str">
        <f t="shared" si="548"/>
        <v>2018</v>
      </c>
      <c r="L11670" s="15">
        <v>0.81856481481481491</v>
      </c>
      <c r="M11670">
        <f>HOUR(K11670:K23712)</f>
        <v>0</v>
      </c>
      <c r="N11670">
        <f>MINUTE(K11670:K23712)</f>
        <v>0</v>
      </c>
      <c r="O11670">
        <f>SECOND(K11670:K23712)</f>
        <v>0</v>
      </c>
      <c r="P11670">
        <v>16.89</v>
      </c>
      <c r="Q11670">
        <f>G11670-P11670</f>
        <v>8439.83</v>
      </c>
      <c r="R11670" t="s">
        <v>190</v>
      </c>
      <c r="S11670" t="s">
        <v>18</v>
      </c>
      <c r="T11670" t="s">
        <v>19</v>
      </c>
    </row>
    <row r="11671" spans="1:20" x14ac:dyDescent="0.35">
      <c r="A11671" t="s">
        <v>11</v>
      </c>
      <c r="B11671" t="s">
        <v>33</v>
      </c>
      <c r="C11671" t="s">
        <v>13</v>
      </c>
      <c r="D11671" t="s">
        <v>20</v>
      </c>
      <c r="E11671" t="s">
        <v>34</v>
      </c>
      <c r="F11671" t="s">
        <v>16</v>
      </c>
      <c r="G11671">
        <v>8438.02</v>
      </c>
      <c r="H11671" s="1">
        <v>43401</v>
      </c>
      <c r="I11671" t="str">
        <f t="shared" si="546"/>
        <v>28</v>
      </c>
      <c r="J11671" t="str">
        <f t="shared" si="547"/>
        <v>October</v>
      </c>
      <c r="K11671" t="str">
        <f t="shared" si="548"/>
        <v>2018</v>
      </c>
      <c r="L11671" s="15">
        <v>0.82724537037037038</v>
      </c>
      <c r="M11671">
        <f>HOUR(K11671:K23713)</f>
        <v>0</v>
      </c>
      <c r="N11671">
        <f>MINUTE(K11671:K23713)</f>
        <v>0</v>
      </c>
      <c r="O11671">
        <f>SECOND(K11671:K23713)</f>
        <v>0</v>
      </c>
      <c r="P11671">
        <v>18.7</v>
      </c>
      <c r="Q11671">
        <f>G11671-P11671</f>
        <v>8419.32</v>
      </c>
      <c r="R11671" t="s">
        <v>845</v>
      </c>
      <c r="S11671" t="s">
        <v>18</v>
      </c>
      <c r="T11671" t="s">
        <v>19</v>
      </c>
    </row>
    <row r="11672" spans="1:20" x14ac:dyDescent="0.35">
      <c r="A11672" t="s">
        <v>29</v>
      </c>
      <c r="B11672" t="s">
        <v>154</v>
      </c>
      <c r="C11672" t="s">
        <v>13</v>
      </c>
      <c r="D11672" t="s">
        <v>41</v>
      </c>
      <c r="E11672" t="s">
        <v>155</v>
      </c>
      <c r="F11672" t="s">
        <v>16</v>
      </c>
      <c r="G11672">
        <v>6754.11</v>
      </c>
      <c r="H11672" s="1">
        <v>43401</v>
      </c>
      <c r="I11672" t="str">
        <f t="shared" si="546"/>
        <v>28</v>
      </c>
      <c r="J11672" t="str">
        <f t="shared" si="547"/>
        <v>October</v>
      </c>
      <c r="K11672" t="str">
        <f t="shared" si="548"/>
        <v>2018</v>
      </c>
      <c r="L11672" s="15">
        <v>0.83333333333333337</v>
      </c>
      <c r="M11672">
        <f>HOUR(K11672:K23714)</f>
        <v>0</v>
      </c>
      <c r="N11672">
        <f>MINUTE(K11672:K23714)</f>
        <v>0</v>
      </c>
      <c r="O11672">
        <f>SECOND(K11672:K23714)</f>
        <v>0</v>
      </c>
      <c r="P11672">
        <v>154</v>
      </c>
      <c r="Q11672">
        <f>G11672-P11672</f>
        <v>6600.11</v>
      </c>
      <c r="R11672" t="s">
        <v>1833</v>
      </c>
      <c r="S11672" t="s">
        <v>18</v>
      </c>
      <c r="T11672" t="s">
        <v>19</v>
      </c>
    </row>
    <row r="11673" spans="1:20" x14ac:dyDescent="0.35">
      <c r="A11673" t="s">
        <v>29</v>
      </c>
      <c r="B11673" t="s">
        <v>195</v>
      </c>
      <c r="C11673" t="s">
        <v>13</v>
      </c>
      <c r="D11673" t="s">
        <v>31</v>
      </c>
      <c r="E11673" t="s">
        <v>129</v>
      </c>
      <c r="F11673" t="s">
        <v>24</v>
      </c>
      <c r="G11673">
        <v>12876.85</v>
      </c>
      <c r="H11673" s="1">
        <v>43401</v>
      </c>
      <c r="I11673" t="str">
        <f t="shared" si="546"/>
        <v>28</v>
      </c>
      <c r="J11673" t="str">
        <f t="shared" si="547"/>
        <v>October</v>
      </c>
      <c r="K11673" t="str">
        <f t="shared" si="548"/>
        <v>2018</v>
      </c>
      <c r="L11673" s="15">
        <v>0.83333333333333337</v>
      </c>
      <c r="M11673">
        <f>HOUR(K11673:K23715)</f>
        <v>0</v>
      </c>
      <c r="N11673">
        <f>MINUTE(K11673:K23715)</f>
        <v>0</v>
      </c>
      <c r="O11673">
        <f>SECOND(K11673:K23715)</f>
        <v>0</v>
      </c>
      <c r="P11673">
        <v>133</v>
      </c>
      <c r="Q11673">
        <f>G11673-P11673</f>
        <v>12743.85</v>
      </c>
      <c r="R11673" t="s">
        <v>1833</v>
      </c>
      <c r="S11673" t="s">
        <v>18</v>
      </c>
      <c r="T11673" t="s">
        <v>19</v>
      </c>
    </row>
    <row r="11674" spans="1:20" x14ac:dyDescent="0.35">
      <c r="A11674" t="s">
        <v>29</v>
      </c>
      <c r="B11674" t="s">
        <v>379</v>
      </c>
      <c r="C11674" t="s">
        <v>13</v>
      </c>
      <c r="D11674" t="s">
        <v>31</v>
      </c>
      <c r="E11674" t="s">
        <v>380</v>
      </c>
      <c r="F11674" t="s">
        <v>16</v>
      </c>
      <c r="G11674">
        <v>20916.39</v>
      </c>
      <c r="H11674" s="1">
        <v>43401</v>
      </c>
      <c r="I11674" t="str">
        <f t="shared" si="546"/>
        <v>28</v>
      </c>
      <c r="J11674" t="str">
        <f t="shared" si="547"/>
        <v>October</v>
      </c>
      <c r="K11674" t="str">
        <f t="shared" si="548"/>
        <v>2018</v>
      </c>
      <c r="L11674" s="15">
        <v>0.83333333333333337</v>
      </c>
      <c r="M11674">
        <f>HOUR(K11674:K23716)</f>
        <v>0</v>
      </c>
      <c r="N11674">
        <f>MINUTE(K11674:K23716)</f>
        <v>0</v>
      </c>
      <c r="O11674">
        <f>SECOND(K11674:K23716)</f>
        <v>0</v>
      </c>
      <c r="P11674">
        <v>92</v>
      </c>
      <c r="Q11674">
        <f>G11674-P11674</f>
        <v>20824.39</v>
      </c>
      <c r="R11674" t="s">
        <v>1833</v>
      </c>
      <c r="S11674" t="s">
        <v>18</v>
      </c>
      <c r="T11674" t="s">
        <v>19</v>
      </c>
    </row>
    <row r="11675" spans="1:20" x14ac:dyDescent="0.35">
      <c r="A11675" t="s">
        <v>29</v>
      </c>
      <c r="B11675" t="s">
        <v>549</v>
      </c>
      <c r="C11675" t="s">
        <v>13</v>
      </c>
      <c r="D11675" t="s">
        <v>31</v>
      </c>
      <c r="E11675" t="s">
        <v>332</v>
      </c>
      <c r="F11675" t="s">
        <v>24</v>
      </c>
      <c r="G11675">
        <v>20557.02</v>
      </c>
      <c r="H11675" s="1">
        <v>43401</v>
      </c>
      <c r="I11675" t="str">
        <f t="shared" si="546"/>
        <v>28</v>
      </c>
      <c r="J11675" t="str">
        <f t="shared" si="547"/>
        <v>October</v>
      </c>
      <c r="K11675" t="str">
        <f t="shared" si="548"/>
        <v>2018</v>
      </c>
      <c r="L11675" s="15">
        <v>0.83333333333333337</v>
      </c>
      <c r="M11675">
        <f>HOUR(K11675:K23717)</f>
        <v>0</v>
      </c>
      <c r="N11675">
        <f>MINUTE(K11675:K23717)</f>
        <v>0</v>
      </c>
      <c r="O11675">
        <f>SECOND(K11675:K23717)</f>
        <v>0</v>
      </c>
      <c r="P11675">
        <v>48</v>
      </c>
      <c r="Q11675">
        <f>G11675-P11675</f>
        <v>20509.02</v>
      </c>
      <c r="R11675" t="s">
        <v>1833</v>
      </c>
      <c r="S11675" t="s">
        <v>18</v>
      </c>
      <c r="T11675" t="s">
        <v>19</v>
      </c>
    </row>
    <row r="11676" spans="1:20" x14ac:dyDescent="0.35">
      <c r="A11676" t="s">
        <v>29</v>
      </c>
      <c r="B11676" t="s">
        <v>220</v>
      </c>
      <c r="C11676" t="s">
        <v>13</v>
      </c>
      <c r="D11676" t="s">
        <v>31</v>
      </c>
      <c r="E11676" t="s">
        <v>221</v>
      </c>
      <c r="F11676" t="s">
        <v>24</v>
      </c>
      <c r="G11676">
        <v>8309.39</v>
      </c>
      <c r="H11676" s="1">
        <v>43401</v>
      </c>
      <c r="I11676" t="str">
        <f t="shared" si="546"/>
        <v>28</v>
      </c>
      <c r="J11676" t="str">
        <f t="shared" si="547"/>
        <v>October</v>
      </c>
      <c r="K11676" t="str">
        <f t="shared" si="548"/>
        <v>2018</v>
      </c>
      <c r="L11676" s="15">
        <v>0.83333333333333337</v>
      </c>
      <c r="M11676">
        <f>HOUR(K11676:K23718)</f>
        <v>0</v>
      </c>
      <c r="N11676">
        <f>MINUTE(K11676:K23718)</f>
        <v>0</v>
      </c>
      <c r="O11676">
        <f>SECOND(K11676:K23718)</f>
        <v>0</v>
      </c>
      <c r="P11676">
        <v>42</v>
      </c>
      <c r="Q11676">
        <f>G11676-P11676</f>
        <v>8267.39</v>
      </c>
      <c r="R11676" t="s">
        <v>1833</v>
      </c>
      <c r="S11676" t="s">
        <v>18</v>
      </c>
      <c r="T11676" t="s">
        <v>19</v>
      </c>
    </row>
    <row r="11677" spans="1:20" x14ac:dyDescent="0.35">
      <c r="A11677" t="s">
        <v>11</v>
      </c>
      <c r="B11677" t="s">
        <v>75</v>
      </c>
      <c r="C11677" t="s">
        <v>13</v>
      </c>
      <c r="D11677" t="s">
        <v>14</v>
      </c>
      <c r="E11677" t="s">
        <v>76</v>
      </c>
      <c r="F11677" t="s">
        <v>24</v>
      </c>
      <c r="G11677">
        <v>4992.8100000000004</v>
      </c>
      <c r="H11677" s="1">
        <v>43401</v>
      </c>
      <c r="I11677" t="str">
        <f t="shared" si="546"/>
        <v>28</v>
      </c>
      <c r="J11677" t="str">
        <f t="shared" si="547"/>
        <v>October</v>
      </c>
      <c r="K11677" t="str">
        <f t="shared" si="548"/>
        <v>2018</v>
      </c>
      <c r="L11677" s="15">
        <v>0.83469907407407407</v>
      </c>
      <c r="M11677">
        <f>HOUR(K11677:K23719)</f>
        <v>0</v>
      </c>
      <c r="N11677">
        <f>MINUTE(K11677:K23719)</f>
        <v>0</v>
      </c>
      <c r="O11677">
        <f>SECOND(K11677:K23719)</f>
        <v>0</v>
      </c>
      <c r="P11677">
        <v>20.71</v>
      </c>
      <c r="Q11677">
        <f>G11677-P11677</f>
        <v>4972.1000000000004</v>
      </c>
      <c r="R11677" t="s">
        <v>495</v>
      </c>
      <c r="S11677" t="s">
        <v>18</v>
      </c>
      <c r="T11677" t="s">
        <v>19</v>
      </c>
    </row>
    <row r="11678" spans="1:20" x14ac:dyDescent="0.35">
      <c r="A11678" t="s">
        <v>11</v>
      </c>
      <c r="B11678" t="s">
        <v>154</v>
      </c>
      <c r="C11678" t="s">
        <v>13</v>
      </c>
      <c r="D11678" t="s">
        <v>14</v>
      </c>
      <c r="E11678" t="s">
        <v>155</v>
      </c>
      <c r="F11678" t="s">
        <v>16</v>
      </c>
      <c r="G11678">
        <v>6908.11</v>
      </c>
      <c r="H11678" s="1">
        <v>43401</v>
      </c>
      <c r="I11678" t="str">
        <f t="shared" si="546"/>
        <v>28</v>
      </c>
      <c r="J11678" t="str">
        <f t="shared" si="547"/>
        <v>October</v>
      </c>
      <c r="K11678" t="str">
        <f t="shared" si="548"/>
        <v>2018</v>
      </c>
      <c r="L11678" s="15">
        <v>0.8392708333333333</v>
      </c>
      <c r="M11678">
        <f>HOUR(K11678:K23720)</f>
        <v>0</v>
      </c>
      <c r="N11678">
        <f>MINUTE(K11678:K23720)</f>
        <v>0</v>
      </c>
      <c r="O11678">
        <f>SECOND(K11678:K23720)</f>
        <v>0</v>
      </c>
      <c r="P11678">
        <v>7.78</v>
      </c>
      <c r="Q11678">
        <f>G11678-P11678</f>
        <v>6900.33</v>
      </c>
      <c r="R11678" t="s">
        <v>627</v>
      </c>
      <c r="S11678" t="s">
        <v>18</v>
      </c>
      <c r="T11678" t="s">
        <v>19</v>
      </c>
    </row>
    <row r="11679" spans="1:20" x14ac:dyDescent="0.35">
      <c r="A11679" t="s">
        <v>11</v>
      </c>
      <c r="B11679" t="s">
        <v>33</v>
      </c>
      <c r="C11679" t="s">
        <v>13</v>
      </c>
      <c r="D11679" t="s">
        <v>20</v>
      </c>
      <c r="E11679" t="s">
        <v>34</v>
      </c>
      <c r="F11679" t="s">
        <v>16</v>
      </c>
      <c r="G11679">
        <v>8408.67</v>
      </c>
      <c r="H11679" s="1">
        <v>43401</v>
      </c>
      <c r="I11679" t="str">
        <f t="shared" si="546"/>
        <v>28</v>
      </c>
      <c r="J11679" t="str">
        <f t="shared" si="547"/>
        <v>October</v>
      </c>
      <c r="K11679" t="str">
        <f t="shared" si="548"/>
        <v>2018</v>
      </c>
      <c r="L11679" s="15">
        <v>0.84383101851851849</v>
      </c>
      <c r="M11679">
        <f>HOUR(K11679:K23721)</f>
        <v>0</v>
      </c>
      <c r="N11679">
        <f>MINUTE(K11679:K23721)</f>
        <v>0</v>
      </c>
      <c r="O11679">
        <f>SECOND(K11679:K23721)</f>
        <v>0</v>
      </c>
      <c r="P11679">
        <v>29.35</v>
      </c>
      <c r="Q11679">
        <f>G11679-P11679</f>
        <v>8379.32</v>
      </c>
      <c r="R11679" t="s">
        <v>88</v>
      </c>
      <c r="S11679" t="s">
        <v>18</v>
      </c>
      <c r="T11679" t="s">
        <v>19</v>
      </c>
    </row>
    <row r="11680" spans="1:20" x14ac:dyDescent="0.35">
      <c r="A11680" t="s">
        <v>11</v>
      </c>
      <c r="B11680" t="s">
        <v>173</v>
      </c>
      <c r="C11680" t="s">
        <v>13</v>
      </c>
      <c r="D11680" t="s">
        <v>20</v>
      </c>
      <c r="E11680" t="s">
        <v>174</v>
      </c>
      <c r="F11680" t="s">
        <v>24</v>
      </c>
      <c r="G11680">
        <v>14937.75</v>
      </c>
      <c r="H11680" s="1">
        <v>43401</v>
      </c>
      <c r="I11680" t="str">
        <f t="shared" si="546"/>
        <v>28</v>
      </c>
      <c r="J11680" t="str">
        <f t="shared" si="547"/>
        <v>October</v>
      </c>
      <c r="K11680" t="str">
        <f t="shared" si="548"/>
        <v>2018</v>
      </c>
      <c r="L11680" s="15">
        <v>0.84840277777777784</v>
      </c>
      <c r="M11680">
        <f>HOUR(K11680:K23722)</f>
        <v>0</v>
      </c>
      <c r="N11680">
        <f>MINUTE(K11680:K23722)</f>
        <v>0</v>
      </c>
      <c r="O11680">
        <f>SECOND(K11680:K23722)</f>
        <v>0</v>
      </c>
      <c r="P11680">
        <v>15.95</v>
      </c>
      <c r="Q11680">
        <f>G11680-P11680</f>
        <v>14921.8</v>
      </c>
      <c r="R11680" t="s">
        <v>750</v>
      </c>
      <c r="S11680" t="s">
        <v>18</v>
      </c>
      <c r="T11680" t="s">
        <v>19</v>
      </c>
    </row>
    <row r="11681" spans="1:20" x14ac:dyDescent="0.35">
      <c r="A11681" t="s">
        <v>11</v>
      </c>
      <c r="B11681" t="s">
        <v>33</v>
      </c>
      <c r="C11681" t="s">
        <v>13</v>
      </c>
      <c r="D11681" t="s">
        <v>14</v>
      </c>
      <c r="E11681" t="s">
        <v>34</v>
      </c>
      <c r="F11681" t="s">
        <v>16</v>
      </c>
      <c r="G11681">
        <v>8334.1</v>
      </c>
      <c r="H11681" s="1">
        <v>43401</v>
      </c>
      <c r="I11681" t="str">
        <f t="shared" si="546"/>
        <v>28</v>
      </c>
      <c r="J11681" t="str">
        <f t="shared" si="547"/>
        <v>October</v>
      </c>
      <c r="K11681" t="str">
        <f t="shared" si="548"/>
        <v>2018</v>
      </c>
      <c r="L11681" s="15">
        <v>0.85297453703703707</v>
      </c>
      <c r="M11681">
        <f>HOUR(K11681:K23723)</f>
        <v>0</v>
      </c>
      <c r="N11681">
        <f>MINUTE(K11681:K23723)</f>
        <v>0</v>
      </c>
      <c r="O11681">
        <f>SECOND(K11681:K23723)</f>
        <v>0</v>
      </c>
      <c r="P11681">
        <v>74.569999999999993</v>
      </c>
      <c r="Q11681">
        <f>G11681-P11681</f>
        <v>8259.5300000000007</v>
      </c>
      <c r="R11681" t="s">
        <v>678</v>
      </c>
      <c r="S11681" t="s">
        <v>18</v>
      </c>
      <c r="T11681" t="s">
        <v>19</v>
      </c>
    </row>
    <row r="11682" spans="1:20" x14ac:dyDescent="0.35">
      <c r="A11682" t="s">
        <v>11</v>
      </c>
      <c r="B11682" t="s">
        <v>377</v>
      </c>
      <c r="C11682" t="s">
        <v>13</v>
      </c>
      <c r="D11682" t="s">
        <v>14</v>
      </c>
      <c r="E11682" t="s">
        <v>378</v>
      </c>
      <c r="F11682" t="s">
        <v>24</v>
      </c>
      <c r="G11682">
        <v>20811.080000000002</v>
      </c>
      <c r="H11682" s="1">
        <v>43401</v>
      </c>
      <c r="I11682" t="str">
        <f t="shared" si="546"/>
        <v>28</v>
      </c>
      <c r="J11682" t="str">
        <f t="shared" si="547"/>
        <v>October</v>
      </c>
      <c r="K11682" t="str">
        <f t="shared" si="548"/>
        <v>2018</v>
      </c>
      <c r="L11682" s="15">
        <v>0.8575462962962962</v>
      </c>
      <c r="M11682">
        <f>HOUR(K11682:K23724)</f>
        <v>0</v>
      </c>
      <c r="N11682">
        <f>MINUTE(K11682:K23724)</f>
        <v>0</v>
      </c>
      <c r="O11682">
        <f>SECOND(K11682:K23724)</f>
        <v>0</v>
      </c>
      <c r="P11682">
        <v>37.56</v>
      </c>
      <c r="Q11682">
        <f>G11682-P11682</f>
        <v>20773.52</v>
      </c>
      <c r="R11682" t="s">
        <v>408</v>
      </c>
      <c r="S11682" t="s">
        <v>18</v>
      </c>
      <c r="T11682" t="s">
        <v>19</v>
      </c>
    </row>
    <row r="11683" spans="1:20" x14ac:dyDescent="0.35">
      <c r="A11683" t="s">
        <v>11</v>
      </c>
      <c r="B11683" t="s">
        <v>33</v>
      </c>
      <c r="C11683" t="s">
        <v>13</v>
      </c>
      <c r="D11683" t="s">
        <v>20</v>
      </c>
      <c r="E11683" t="s">
        <v>34</v>
      </c>
      <c r="F11683" t="s">
        <v>16</v>
      </c>
      <c r="G11683">
        <v>8315.73</v>
      </c>
      <c r="H11683" s="1">
        <v>43401</v>
      </c>
      <c r="I11683" t="str">
        <f t="shared" si="546"/>
        <v>28</v>
      </c>
      <c r="J11683" t="str">
        <f t="shared" si="547"/>
        <v>October</v>
      </c>
      <c r="K11683" t="str">
        <f t="shared" si="548"/>
        <v>2018</v>
      </c>
      <c r="L11683" s="15">
        <v>0.8621064814814815</v>
      </c>
      <c r="M11683">
        <f>HOUR(K11683:K23725)</f>
        <v>0</v>
      </c>
      <c r="N11683">
        <f>MINUTE(K11683:K23725)</f>
        <v>0</v>
      </c>
      <c r="O11683">
        <f>SECOND(K11683:K23725)</f>
        <v>0</v>
      </c>
      <c r="P11683">
        <v>18.37</v>
      </c>
      <c r="Q11683">
        <f>G11683-P11683</f>
        <v>8297.3599999999988</v>
      </c>
      <c r="R11683" t="s">
        <v>346</v>
      </c>
      <c r="S11683" t="s">
        <v>18</v>
      </c>
      <c r="T11683" t="s">
        <v>19</v>
      </c>
    </row>
    <row r="11684" spans="1:20" x14ac:dyDescent="0.35">
      <c r="A11684" t="s">
        <v>11</v>
      </c>
      <c r="B11684" t="s">
        <v>33</v>
      </c>
      <c r="C11684" t="s">
        <v>13</v>
      </c>
      <c r="D11684" t="s">
        <v>20</v>
      </c>
      <c r="E11684" t="s">
        <v>34</v>
      </c>
      <c r="F11684" t="s">
        <v>16</v>
      </c>
      <c r="G11684">
        <v>8280.4500000000007</v>
      </c>
      <c r="H11684" s="1">
        <v>43401</v>
      </c>
      <c r="I11684" t="str">
        <f t="shared" si="546"/>
        <v>28</v>
      </c>
      <c r="J11684" t="str">
        <f t="shared" si="547"/>
        <v>October</v>
      </c>
      <c r="K11684" t="str">
        <f t="shared" si="548"/>
        <v>2018</v>
      </c>
      <c r="L11684" s="15">
        <v>0.86667824074074085</v>
      </c>
      <c r="M11684">
        <f>HOUR(K11684:K23726)</f>
        <v>0</v>
      </c>
      <c r="N11684">
        <f>MINUTE(K11684:K23726)</f>
        <v>0</v>
      </c>
      <c r="O11684">
        <f>SECOND(K11684:K23726)</f>
        <v>0</v>
      </c>
      <c r="P11684">
        <v>35.28</v>
      </c>
      <c r="Q11684">
        <f>G11684-P11684</f>
        <v>8245.17</v>
      </c>
      <c r="R11684" t="s">
        <v>1170</v>
      </c>
      <c r="S11684" t="s">
        <v>18</v>
      </c>
      <c r="T11684" t="s">
        <v>19</v>
      </c>
    </row>
    <row r="11685" spans="1:20" x14ac:dyDescent="0.35">
      <c r="A11685" t="s">
        <v>11</v>
      </c>
      <c r="B11685" t="s">
        <v>547</v>
      </c>
      <c r="C11685" t="s">
        <v>13</v>
      </c>
      <c r="D11685" t="s">
        <v>14</v>
      </c>
      <c r="E11685" t="s">
        <v>548</v>
      </c>
      <c r="F11685" t="s">
        <v>16</v>
      </c>
      <c r="G11685">
        <v>13882.38</v>
      </c>
      <c r="H11685" s="1">
        <v>43401</v>
      </c>
      <c r="I11685" t="str">
        <f t="shared" si="546"/>
        <v>28</v>
      </c>
      <c r="J11685" t="str">
        <f t="shared" si="547"/>
        <v>October</v>
      </c>
      <c r="K11685" t="str">
        <f t="shared" si="548"/>
        <v>2018</v>
      </c>
      <c r="L11685" s="15">
        <v>0.87124999999999997</v>
      </c>
      <c r="M11685">
        <f>HOUR(K11685:K23727)</f>
        <v>0</v>
      </c>
      <c r="N11685">
        <f>MINUTE(K11685:K23727)</f>
        <v>0</v>
      </c>
      <c r="O11685">
        <f>SECOND(K11685:K23727)</f>
        <v>0</v>
      </c>
      <c r="P11685">
        <v>27.73</v>
      </c>
      <c r="Q11685">
        <f>G11685-P11685</f>
        <v>13854.65</v>
      </c>
      <c r="R11685" t="s">
        <v>1309</v>
      </c>
      <c r="S11685" t="s">
        <v>18</v>
      </c>
      <c r="T11685" t="s">
        <v>19</v>
      </c>
    </row>
    <row r="11686" spans="1:20" x14ac:dyDescent="0.35">
      <c r="A11686" t="s">
        <v>29</v>
      </c>
      <c r="B11686" t="s">
        <v>243</v>
      </c>
      <c r="C11686" t="s">
        <v>13</v>
      </c>
      <c r="D11686" t="s">
        <v>31</v>
      </c>
      <c r="E11686" t="s">
        <v>244</v>
      </c>
      <c r="F11686" t="s">
        <v>16</v>
      </c>
      <c r="G11686">
        <v>20430.72</v>
      </c>
      <c r="H11686" s="1">
        <v>43401</v>
      </c>
      <c r="I11686" t="str">
        <f t="shared" si="546"/>
        <v>28</v>
      </c>
      <c r="J11686" t="str">
        <f t="shared" si="547"/>
        <v>October</v>
      </c>
      <c r="K11686" t="str">
        <f t="shared" si="548"/>
        <v>2018</v>
      </c>
      <c r="L11686" s="15">
        <v>0.875</v>
      </c>
      <c r="M11686">
        <f>HOUR(K11686:K23728)</f>
        <v>0</v>
      </c>
      <c r="N11686">
        <f>MINUTE(K11686:K23728)</f>
        <v>0</v>
      </c>
      <c r="O11686">
        <f>SECOND(K11686:K23728)</f>
        <v>0</v>
      </c>
      <c r="P11686">
        <v>153</v>
      </c>
      <c r="Q11686">
        <f>G11686-P11686</f>
        <v>20277.72</v>
      </c>
      <c r="R11686" t="s">
        <v>1833</v>
      </c>
      <c r="S11686" t="s">
        <v>18</v>
      </c>
      <c r="T11686" t="s">
        <v>19</v>
      </c>
    </row>
    <row r="11687" spans="1:20" x14ac:dyDescent="0.35">
      <c r="A11687" t="s">
        <v>29</v>
      </c>
      <c r="B11687" t="s">
        <v>109</v>
      </c>
      <c r="C11687" t="s">
        <v>13</v>
      </c>
      <c r="D11687" t="s">
        <v>31</v>
      </c>
      <c r="E11687" t="s">
        <v>110</v>
      </c>
      <c r="F11687" t="s">
        <v>24</v>
      </c>
      <c r="G11687">
        <v>12265.52</v>
      </c>
      <c r="H11687" s="1">
        <v>43401</v>
      </c>
      <c r="I11687" t="str">
        <f t="shared" si="546"/>
        <v>28</v>
      </c>
      <c r="J11687" t="str">
        <f t="shared" si="547"/>
        <v>October</v>
      </c>
      <c r="K11687" t="str">
        <f t="shared" si="548"/>
        <v>2018</v>
      </c>
      <c r="L11687" s="15">
        <v>0.875</v>
      </c>
      <c r="M11687">
        <f>HOUR(K11687:K23729)</f>
        <v>0</v>
      </c>
      <c r="N11687">
        <f>MINUTE(K11687:K23729)</f>
        <v>0</v>
      </c>
      <c r="O11687">
        <f>SECOND(K11687:K23729)</f>
        <v>0</v>
      </c>
      <c r="P11687">
        <v>71</v>
      </c>
      <c r="Q11687">
        <f>G11687-P11687</f>
        <v>12194.52</v>
      </c>
      <c r="R11687" t="s">
        <v>1833</v>
      </c>
      <c r="S11687" t="s">
        <v>18</v>
      </c>
      <c r="T11687" t="s">
        <v>19</v>
      </c>
    </row>
    <row r="11688" spans="1:20" x14ac:dyDescent="0.35">
      <c r="A11688" t="s">
        <v>29</v>
      </c>
      <c r="B11688" t="s">
        <v>97</v>
      </c>
      <c r="C11688" t="s">
        <v>13</v>
      </c>
      <c r="D11688" t="s">
        <v>31</v>
      </c>
      <c r="E11688" t="s">
        <v>98</v>
      </c>
      <c r="F11688" t="s">
        <v>16</v>
      </c>
      <c r="G11688">
        <v>3268.91</v>
      </c>
      <c r="H11688" s="1">
        <v>43401</v>
      </c>
      <c r="I11688" t="str">
        <f t="shared" si="546"/>
        <v>28</v>
      </c>
      <c r="J11688" t="str">
        <f t="shared" si="547"/>
        <v>October</v>
      </c>
      <c r="K11688" t="str">
        <f t="shared" si="548"/>
        <v>2018</v>
      </c>
      <c r="L11688" s="15">
        <v>0.875</v>
      </c>
      <c r="M11688">
        <f>HOUR(K11688:K23730)</f>
        <v>0</v>
      </c>
      <c r="N11688">
        <f>MINUTE(K11688:K23730)</f>
        <v>0</v>
      </c>
      <c r="O11688">
        <f>SECOND(K11688:K23730)</f>
        <v>0</v>
      </c>
      <c r="P11688">
        <v>50</v>
      </c>
      <c r="Q11688">
        <f>G11688-P11688</f>
        <v>3218.91</v>
      </c>
      <c r="R11688" t="s">
        <v>1833</v>
      </c>
      <c r="S11688" t="s">
        <v>18</v>
      </c>
      <c r="T11688" t="s">
        <v>19</v>
      </c>
    </row>
    <row r="11689" spans="1:20" x14ac:dyDescent="0.35">
      <c r="A11689" t="s">
        <v>11</v>
      </c>
      <c r="B11689" t="s">
        <v>33</v>
      </c>
      <c r="C11689" t="s">
        <v>13</v>
      </c>
      <c r="D11689" t="s">
        <v>14</v>
      </c>
      <c r="E11689" t="s">
        <v>34</v>
      </c>
      <c r="F11689" t="s">
        <v>16</v>
      </c>
      <c r="G11689">
        <v>8264.81</v>
      </c>
      <c r="H11689" s="1">
        <v>43401</v>
      </c>
      <c r="I11689" t="str">
        <f t="shared" si="546"/>
        <v>28</v>
      </c>
      <c r="J11689" t="str">
        <f t="shared" si="547"/>
        <v>October</v>
      </c>
      <c r="K11689" t="str">
        <f t="shared" si="548"/>
        <v>2018</v>
      </c>
      <c r="L11689" s="15">
        <v>0.87556712962962957</v>
      </c>
      <c r="M11689">
        <f>HOUR(K11689:K23731)</f>
        <v>0</v>
      </c>
      <c r="N11689">
        <f>MINUTE(K11689:K23731)</f>
        <v>0</v>
      </c>
      <c r="O11689">
        <f>SECOND(K11689:K23731)</f>
        <v>0</v>
      </c>
      <c r="P11689">
        <v>15.64</v>
      </c>
      <c r="Q11689">
        <f>G11689-P11689</f>
        <v>8249.17</v>
      </c>
      <c r="R11689" t="s">
        <v>1290</v>
      </c>
      <c r="S11689" t="s">
        <v>18</v>
      </c>
      <c r="T11689" t="s">
        <v>19</v>
      </c>
    </row>
    <row r="11690" spans="1:20" x14ac:dyDescent="0.35">
      <c r="A11690" t="s">
        <v>11</v>
      </c>
      <c r="B11690" t="s">
        <v>33</v>
      </c>
      <c r="C11690" t="s">
        <v>13</v>
      </c>
      <c r="D11690" t="s">
        <v>14</v>
      </c>
      <c r="E11690" t="s">
        <v>34</v>
      </c>
      <c r="F11690" t="s">
        <v>16</v>
      </c>
      <c r="G11690">
        <v>8252.77</v>
      </c>
      <c r="H11690" s="1">
        <v>43401</v>
      </c>
      <c r="I11690" t="str">
        <f t="shared" si="546"/>
        <v>28</v>
      </c>
      <c r="J11690" t="str">
        <f t="shared" si="547"/>
        <v>October</v>
      </c>
      <c r="K11690" t="str">
        <f t="shared" si="548"/>
        <v>2018</v>
      </c>
      <c r="L11690" s="15">
        <v>0.87875000000000003</v>
      </c>
      <c r="M11690">
        <f>HOUR(K11690:K23732)</f>
        <v>0</v>
      </c>
      <c r="N11690">
        <f>MINUTE(K11690:K23732)</f>
        <v>0</v>
      </c>
      <c r="O11690">
        <f>SECOND(K11690:K23732)</f>
        <v>0</v>
      </c>
      <c r="P11690">
        <v>12.04</v>
      </c>
      <c r="Q11690">
        <f>G11690-P11690</f>
        <v>8240.73</v>
      </c>
      <c r="R11690" t="s">
        <v>346</v>
      </c>
      <c r="S11690" t="s">
        <v>18</v>
      </c>
      <c r="T11690" t="s">
        <v>19</v>
      </c>
    </row>
    <row r="11691" spans="1:20" x14ac:dyDescent="0.35">
      <c r="A11691" t="s">
        <v>11</v>
      </c>
      <c r="B11691" t="s">
        <v>338</v>
      </c>
      <c r="C11691" t="s">
        <v>13</v>
      </c>
      <c r="D11691" t="s">
        <v>20</v>
      </c>
      <c r="E11691" t="s">
        <v>339</v>
      </c>
      <c r="F11691" t="s">
        <v>16</v>
      </c>
      <c r="G11691">
        <v>7296.45</v>
      </c>
      <c r="H11691" s="1">
        <v>43401</v>
      </c>
      <c r="I11691" t="str">
        <f t="shared" si="546"/>
        <v>28</v>
      </c>
      <c r="J11691" t="str">
        <f t="shared" si="547"/>
        <v>October</v>
      </c>
      <c r="K11691" t="str">
        <f t="shared" si="548"/>
        <v>2018</v>
      </c>
      <c r="L11691" s="15">
        <v>0.88193287037037038</v>
      </c>
      <c r="M11691">
        <f>HOUR(K11691:K23733)</f>
        <v>0</v>
      </c>
      <c r="N11691">
        <f>MINUTE(K11691:K23733)</f>
        <v>0</v>
      </c>
      <c r="O11691">
        <f>SECOND(K11691:K23733)</f>
        <v>0</v>
      </c>
      <c r="P11691">
        <v>123.18</v>
      </c>
      <c r="Q11691">
        <f>G11691-P11691</f>
        <v>7173.2699999999995</v>
      </c>
      <c r="R11691" t="s">
        <v>405</v>
      </c>
      <c r="S11691" t="s">
        <v>18</v>
      </c>
      <c r="T11691" t="s">
        <v>19</v>
      </c>
    </row>
    <row r="11692" spans="1:20" x14ac:dyDescent="0.35">
      <c r="A11692" t="s">
        <v>11</v>
      </c>
      <c r="B11692" t="s">
        <v>22</v>
      </c>
      <c r="C11692" t="s">
        <v>13</v>
      </c>
      <c r="D11692" t="s">
        <v>20</v>
      </c>
      <c r="E11692" t="s">
        <v>23</v>
      </c>
      <c r="F11692" t="s">
        <v>24</v>
      </c>
      <c r="G11692">
        <v>1557.8</v>
      </c>
      <c r="H11692" s="1">
        <v>43401</v>
      </c>
      <c r="I11692" t="str">
        <f t="shared" si="546"/>
        <v>28</v>
      </c>
      <c r="J11692" t="str">
        <f t="shared" si="547"/>
        <v>October</v>
      </c>
      <c r="K11692" t="str">
        <f t="shared" si="548"/>
        <v>2018</v>
      </c>
      <c r="L11692" s="15">
        <v>0.88512731481481488</v>
      </c>
      <c r="M11692">
        <f>HOUR(K11692:K23734)</f>
        <v>0</v>
      </c>
      <c r="N11692">
        <f>MINUTE(K11692:K23734)</f>
        <v>0</v>
      </c>
      <c r="O11692">
        <f>SECOND(K11692:K23734)</f>
        <v>0</v>
      </c>
      <c r="P11692">
        <v>13.83</v>
      </c>
      <c r="Q11692">
        <f>G11692-P11692</f>
        <v>1543.97</v>
      </c>
      <c r="R11692" t="s">
        <v>308</v>
      </c>
      <c r="S11692" t="s">
        <v>18</v>
      </c>
      <c r="T11692" t="s">
        <v>19</v>
      </c>
    </row>
    <row r="11693" spans="1:20" x14ac:dyDescent="0.35">
      <c r="A11693" t="s">
        <v>11</v>
      </c>
      <c r="B11693" t="s">
        <v>12</v>
      </c>
      <c r="C11693" t="s">
        <v>13</v>
      </c>
      <c r="D11693" t="s">
        <v>20</v>
      </c>
      <c r="E11693" t="s">
        <v>15</v>
      </c>
      <c r="F11693" t="s">
        <v>16</v>
      </c>
      <c r="G11693">
        <v>1565.55</v>
      </c>
      <c r="H11693" s="1">
        <v>43401</v>
      </c>
      <c r="I11693" t="str">
        <f t="shared" si="546"/>
        <v>28</v>
      </c>
      <c r="J11693" t="str">
        <f t="shared" si="547"/>
        <v>October</v>
      </c>
      <c r="K11693" t="str">
        <f t="shared" si="548"/>
        <v>2018</v>
      </c>
      <c r="L11693" s="15">
        <v>0.88831018518518512</v>
      </c>
      <c r="M11693">
        <f>HOUR(K11693:K23735)</f>
        <v>0</v>
      </c>
      <c r="N11693">
        <f>MINUTE(K11693:K23735)</f>
        <v>0</v>
      </c>
      <c r="O11693">
        <f>SECOND(K11693:K23735)</f>
        <v>0</v>
      </c>
      <c r="P11693">
        <v>4.95</v>
      </c>
      <c r="Q11693">
        <f>G11693-P11693</f>
        <v>1560.6</v>
      </c>
      <c r="R11693" t="s">
        <v>28</v>
      </c>
      <c r="S11693" t="s">
        <v>18</v>
      </c>
      <c r="T11693" t="s">
        <v>19</v>
      </c>
    </row>
    <row r="11694" spans="1:20" x14ac:dyDescent="0.35">
      <c r="A11694" t="s">
        <v>11</v>
      </c>
      <c r="B11694" t="s">
        <v>312</v>
      </c>
      <c r="C11694" t="s">
        <v>13</v>
      </c>
      <c r="D11694" t="s">
        <v>20</v>
      </c>
      <c r="E11694" t="s">
        <v>59</v>
      </c>
      <c r="F11694" t="s">
        <v>16</v>
      </c>
      <c r="G11694">
        <v>7117.36</v>
      </c>
      <c r="H11694" s="1">
        <v>43401</v>
      </c>
      <c r="I11694" t="str">
        <f t="shared" si="546"/>
        <v>28</v>
      </c>
      <c r="J11694" t="str">
        <f t="shared" si="547"/>
        <v>October</v>
      </c>
      <c r="K11694" t="str">
        <f t="shared" si="548"/>
        <v>2018</v>
      </c>
      <c r="L11694" s="15">
        <v>0.89149305555555547</v>
      </c>
      <c r="M11694">
        <f>HOUR(K11694:K23736)</f>
        <v>0</v>
      </c>
      <c r="N11694">
        <f>MINUTE(K11694:K23736)</f>
        <v>0</v>
      </c>
      <c r="O11694">
        <f>SECOND(K11694:K23736)</f>
        <v>0</v>
      </c>
      <c r="P11694">
        <v>19.73</v>
      </c>
      <c r="Q11694">
        <f>G11694-P11694</f>
        <v>7097.63</v>
      </c>
      <c r="R11694" t="s">
        <v>1794</v>
      </c>
      <c r="S11694" t="s">
        <v>18</v>
      </c>
      <c r="T11694" t="s">
        <v>19</v>
      </c>
    </row>
    <row r="11695" spans="1:20" x14ac:dyDescent="0.35">
      <c r="A11695" t="s">
        <v>11</v>
      </c>
      <c r="B11695" t="s">
        <v>65</v>
      </c>
      <c r="C11695" t="s">
        <v>13</v>
      </c>
      <c r="D11695" t="s">
        <v>20</v>
      </c>
      <c r="E11695" t="s">
        <v>66</v>
      </c>
      <c r="F11695" t="s">
        <v>16</v>
      </c>
      <c r="G11695">
        <v>9097.7199999999993</v>
      </c>
      <c r="H11695" s="1">
        <v>43401</v>
      </c>
      <c r="I11695" t="str">
        <f t="shared" si="546"/>
        <v>28</v>
      </c>
      <c r="J11695" t="str">
        <f t="shared" si="547"/>
        <v>October</v>
      </c>
      <c r="K11695" t="str">
        <f t="shared" si="548"/>
        <v>2018</v>
      </c>
      <c r="L11695" s="15">
        <v>0.89467592592592593</v>
      </c>
      <c r="M11695">
        <f>HOUR(K11695:K23737)</f>
        <v>0</v>
      </c>
      <c r="N11695">
        <f>MINUTE(K11695:K23737)</f>
        <v>0</v>
      </c>
      <c r="O11695">
        <f>SECOND(K11695:K23737)</f>
        <v>0</v>
      </c>
      <c r="P11695">
        <v>15.64</v>
      </c>
      <c r="Q11695">
        <f>G11695-P11695</f>
        <v>9082.08</v>
      </c>
      <c r="R11695" t="s">
        <v>483</v>
      </c>
      <c r="S11695" t="s">
        <v>18</v>
      </c>
      <c r="T11695" t="s">
        <v>19</v>
      </c>
    </row>
    <row r="11696" spans="1:20" x14ac:dyDescent="0.35">
      <c r="A11696" t="s">
        <v>11</v>
      </c>
      <c r="B11696" t="s">
        <v>89</v>
      </c>
      <c r="C11696" t="s">
        <v>13</v>
      </c>
      <c r="D11696" t="s">
        <v>20</v>
      </c>
      <c r="E11696" t="s">
        <v>90</v>
      </c>
      <c r="F11696" t="s">
        <v>24</v>
      </c>
      <c r="G11696">
        <v>10682.78</v>
      </c>
      <c r="H11696" s="1">
        <v>43401</v>
      </c>
      <c r="I11696" t="str">
        <f t="shared" si="546"/>
        <v>28</v>
      </c>
      <c r="J11696" t="str">
        <f t="shared" si="547"/>
        <v>October</v>
      </c>
      <c r="K11696" t="str">
        <f t="shared" si="548"/>
        <v>2018</v>
      </c>
      <c r="L11696" s="15">
        <v>0.89787037037037043</v>
      </c>
      <c r="M11696">
        <f>HOUR(K11696:K23738)</f>
        <v>0</v>
      </c>
      <c r="N11696">
        <f>MINUTE(K11696:K23738)</f>
        <v>0</v>
      </c>
      <c r="O11696">
        <f>SECOND(K11696:K23738)</f>
        <v>0</v>
      </c>
      <c r="P11696">
        <v>7.49</v>
      </c>
      <c r="Q11696">
        <f>G11696-P11696</f>
        <v>10675.29</v>
      </c>
      <c r="R11696" t="s">
        <v>1795</v>
      </c>
      <c r="S11696" t="s">
        <v>18</v>
      </c>
      <c r="T11696" t="s">
        <v>19</v>
      </c>
    </row>
    <row r="11697" spans="1:20" x14ac:dyDescent="0.35">
      <c r="A11697" t="s">
        <v>11</v>
      </c>
      <c r="B11697" t="s">
        <v>80</v>
      </c>
      <c r="C11697" t="s">
        <v>13</v>
      </c>
      <c r="D11697" t="s">
        <v>20</v>
      </c>
      <c r="E11697" t="s">
        <v>81</v>
      </c>
      <c r="F11697" t="s">
        <v>24</v>
      </c>
      <c r="G11697">
        <v>11587.55</v>
      </c>
      <c r="H11697" s="1">
        <v>43401</v>
      </c>
      <c r="I11697" t="str">
        <f t="shared" si="546"/>
        <v>28</v>
      </c>
      <c r="J11697" t="str">
        <f t="shared" si="547"/>
        <v>October</v>
      </c>
      <c r="K11697" t="str">
        <f t="shared" si="548"/>
        <v>2018</v>
      </c>
      <c r="L11697" s="15">
        <v>0.90105324074074078</v>
      </c>
      <c r="M11697">
        <f>HOUR(K11697:K23739)</f>
        <v>0</v>
      </c>
      <c r="N11697">
        <f>MINUTE(K11697:K23739)</f>
        <v>0</v>
      </c>
      <c r="O11697">
        <f>SECOND(K11697:K23739)</f>
        <v>0</v>
      </c>
      <c r="P11697">
        <v>45.24</v>
      </c>
      <c r="Q11697">
        <f>G11697-P11697</f>
        <v>11542.31</v>
      </c>
      <c r="R11697" t="s">
        <v>246</v>
      </c>
      <c r="S11697" t="s">
        <v>18</v>
      </c>
      <c r="T11697" t="s">
        <v>19</v>
      </c>
    </row>
    <row r="11698" spans="1:20" x14ac:dyDescent="0.35">
      <c r="A11698" t="s">
        <v>11</v>
      </c>
      <c r="B11698" t="s">
        <v>37</v>
      </c>
      <c r="C11698" t="s">
        <v>13</v>
      </c>
      <c r="D11698" t="s">
        <v>14</v>
      </c>
      <c r="E11698" t="s">
        <v>38</v>
      </c>
      <c r="F11698" t="s">
        <v>16</v>
      </c>
      <c r="G11698">
        <v>11080.09</v>
      </c>
      <c r="H11698" s="1">
        <v>43401</v>
      </c>
      <c r="I11698" t="str">
        <f t="shared" si="546"/>
        <v>28</v>
      </c>
      <c r="J11698" t="str">
        <f t="shared" si="547"/>
        <v>October</v>
      </c>
      <c r="K11698" t="str">
        <f t="shared" si="548"/>
        <v>2018</v>
      </c>
      <c r="L11698" s="15">
        <v>0.90423611111111113</v>
      </c>
      <c r="M11698">
        <f>HOUR(K11698:K23740)</f>
        <v>0</v>
      </c>
      <c r="N11698">
        <f>MINUTE(K11698:K23740)</f>
        <v>0</v>
      </c>
      <c r="O11698">
        <f>SECOND(K11698:K23740)</f>
        <v>0</v>
      </c>
      <c r="P11698">
        <v>14.36</v>
      </c>
      <c r="Q11698">
        <f>G11698-P11698</f>
        <v>11065.73</v>
      </c>
      <c r="R11698" t="s">
        <v>343</v>
      </c>
      <c r="S11698" t="s">
        <v>18</v>
      </c>
      <c r="T11698" t="s">
        <v>19</v>
      </c>
    </row>
    <row r="11699" spans="1:20" x14ac:dyDescent="0.35">
      <c r="A11699" t="s">
        <v>11</v>
      </c>
      <c r="B11699" t="s">
        <v>75</v>
      </c>
      <c r="C11699" t="s">
        <v>13</v>
      </c>
      <c r="D11699" t="s">
        <v>20</v>
      </c>
      <c r="E11699" t="s">
        <v>76</v>
      </c>
      <c r="F11699" t="s">
        <v>24</v>
      </c>
      <c r="G11699">
        <v>4944.43</v>
      </c>
      <c r="H11699" s="1">
        <v>43401</v>
      </c>
      <c r="I11699" t="str">
        <f t="shared" si="546"/>
        <v>28</v>
      </c>
      <c r="J11699" t="str">
        <f t="shared" si="547"/>
        <v>October</v>
      </c>
      <c r="K11699" t="str">
        <f t="shared" si="548"/>
        <v>2018</v>
      </c>
      <c r="L11699" s="15">
        <v>0.90741898148148137</v>
      </c>
      <c r="M11699">
        <f>HOUR(K11699:K23741)</f>
        <v>0</v>
      </c>
      <c r="N11699">
        <f>MINUTE(K11699:K23741)</f>
        <v>0</v>
      </c>
      <c r="O11699">
        <f>SECOND(K11699:K23741)</f>
        <v>0</v>
      </c>
      <c r="P11699">
        <v>48.38</v>
      </c>
      <c r="Q11699">
        <f>G11699-P11699</f>
        <v>4896.05</v>
      </c>
      <c r="R11699" t="s">
        <v>1254</v>
      </c>
      <c r="S11699" t="s">
        <v>18</v>
      </c>
      <c r="T11699" t="s">
        <v>19</v>
      </c>
    </row>
    <row r="11700" spans="1:20" x14ac:dyDescent="0.35">
      <c r="A11700" t="s">
        <v>11</v>
      </c>
      <c r="B11700" t="s">
        <v>71</v>
      </c>
      <c r="C11700" t="s">
        <v>13</v>
      </c>
      <c r="D11700" t="s">
        <v>14</v>
      </c>
      <c r="E11700" t="s">
        <v>63</v>
      </c>
      <c r="F11700" t="s">
        <v>24</v>
      </c>
      <c r="G11700">
        <v>12071.16</v>
      </c>
      <c r="H11700" s="1">
        <v>43401</v>
      </c>
      <c r="I11700" t="str">
        <f t="shared" si="546"/>
        <v>28</v>
      </c>
      <c r="J11700" t="str">
        <f t="shared" si="547"/>
        <v>October</v>
      </c>
      <c r="K11700" t="str">
        <f t="shared" si="548"/>
        <v>2018</v>
      </c>
      <c r="L11700" s="15">
        <v>0.91061342592592587</v>
      </c>
      <c r="M11700">
        <f>HOUR(K11700:K23742)</f>
        <v>0</v>
      </c>
      <c r="N11700">
        <f>MINUTE(K11700:K23742)</f>
        <v>0</v>
      </c>
      <c r="O11700">
        <f>SECOND(K11700:K23742)</f>
        <v>0</v>
      </c>
      <c r="P11700">
        <v>11.27</v>
      </c>
      <c r="Q11700">
        <f>G11700-P11700</f>
        <v>12059.89</v>
      </c>
      <c r="R11700" t="s">
        <v>761</v>
      </c>
      <c r="S11700" t="s">
        <v>18</v>
      </c>
      <c r="T11700" t="s">
        <v>19</v>
      </c>
    </row>
    <row r="11701" spans="1:20" x14ac:dyDescent="0.35">
      <c r="A11701" t="s">
        <v>11</v>
      </c>
      <c r="B11701" t="s">
        <v>199</v>
      </c>
      <c r="C11701" t="s">
        <v>13</v>
      </c>
      <c r="D11701" t="s">
        <v>20</v>
      </c>
      <c r="E11701" t="s">
        <v>200</v>
      </c>
      <c r="F11701" t="s">
        <v>24</v>
      </c>
      <c r="G11701">
        <v>6863.99</v>
      </c>
      <c r="H11701" s="1">
        <v>43401</v>
      </c>
      <c r="I11701" t="str">
        <f t="shared" si="546"/>
        <v>28</v>
      </c>
      <c r="J11701" t="str">
        <f t="shared" si="547"/>
        <v>October</v>
      </c>
      <c r="K11701" t="str">
        <f t="shared" si="548"/>
        <v>2018</v>
      </c>
      <c r="L11701" s="15">
        <v>0.91379629629629633</v>
      </c>
      <c r="M11701">
        <f>HOUR(K11701:K23743)</f>
        <v>0</v>
      </c>
      <c r="N11701">
        <f>MINUTE(K11701:K23743)</f>
        <v>0</v>
      </c>
      <c r="O11701">
        <f>SECOND(K11701:K23743)</f>
        <v>0</v>
      </c>
      <c r="P11701">
        <v>11.97</v>
      </c>
      <c r="Q11701">
        <f>G11701-P11701</f>
        <v>6852.0199999999995</v>
      </c>
      <c r="R11701" t="s">
        <v>767</v>
      </c>
      <c r="S11701" t="s">
        <v>18</v>
      </c>
      <c r="T11701" t="s">
        <v>19</v>
      </c>
    </row>
    <row r="11702" spans="1:20" x14ac:dyDescent="0.35">
      <c r="A11702" t="s">
        <v>29</v>
      </c>
      <c r="B11702" t="s">
        <v>40</v>
      </c>
      <c r="C11702" t="s">
        <v>13</v>
      </c>
      <c r="D11702" t="s">
        <v>31</v>
      </c>
      <c r="E11702" t="s">
        <v>23</v>
      </c>
      <c r="F11702" t="s">
        <v>24</v>
      </c>
      <c r="G11702">
        <v>21684.61</v>
      </c>
      <c r="H11702" s="1">
        <v>43401</v>
      </c>
      <c r="I11702" t="str">
        <f t="shared" si="546"/>
        <v>28</v>
      </c>
      <c r="J11702" t="str">
        <f t="shared" si="547"/>
        <v>October</v>
      </c>
      <c r="K11702" t="str">
        <f t="shared" si="548"/>
        <v>2018</v>
      </c>
      <c r="L11702" s="15">
        <v>0.91666666666666663</v>
      </c>
      <c r="M11702">
        <f>HOUR(K11702:K23744)</f>
        <v>0</v>
      </c>
      <c r="N11702">
        <f>MINUTE(K11702:K23744)</f>
        <v>0</v>
      </c>
      <c r="O11702">
        <f>SECOND(K11702:K23744)</f>
        <v>0</v>
      </c>
      <c r="P11702">
        <v>25</v>
      </c>
      <c r="Q11702">
        <f>G11702-P11702</f>
        <v>21659.61</v>
      </c>
      <c r="R11702" t="s">
        <v>1833</v>
      </c>
      <c r="S11702" t="s">
        <v>18</v>
      </c>
      <c r="T11702" t="s">
        <v>19</v>
      </c>
    </row>
    <row r="11703" spans="1:20" x14ac:dyDescent="0.35">
      <c r="A11703" t="s">
        <v>11</v>
      </c>
      <c r="B11703" t="s">
        <v>42</v>
      </c>
      <c r="C11703" t="s">
        <v>13</v>
      </c>
      <c r="D11703" t="s">
        <v>14</v>
      </c>
      <c r="E11703" t="s">
        <v>43</v>
      </c>
      <c r="F11703" t="s">
        <v>24</v>
      </c>
      <c r="G11703">
        <v>17426.93</v>
      </c>
      <c r="H11703" s="1">
        <v>43401</v>
      </c>
      <c r="I11703" t="str">
        <f t="shared" si="546"/>
        <v>28</v>
      </c>
      <c r="J11703" t="str">
        <f t="shared" si="547"/>
        <v>October</v>
      </c>
      <c r="K11703" t="str">
        <f t="shared" si="548"/>
        <v>2018</v>
      </c>
      <c r="L11703" s="15">
        <v>0.9176157407407407</v>
      </c>
      <c r="M11703">
        <f>HOUR(K11703:K23745)</f>
        <v>0</v>
      </c>
      <c r="N11703">
        <f>MINUTE(K11703:K23745)</f>
        <v>0</v>
      </c>
      <c r="O11703">
        <f>SECOND(K11703:K23745)</f>
        <v>0</v>
      </c>
      <c r="P11703">
        <v>3.31</v>
      </c>
      <c r="Q11703">
        <f>G11703-P11703</f>
        <v>17423.62</v>
      </c>
      <c r="R11703" t="s">
        <v>1170</v>
      </c>
      <c r="S11703" t="s">
        <v>18</v>
      </c>
      <c r="T11703" t="s">
        <v>19</v>
      </c>
    </row>
    <row r="11704" spans="1:20" x14ac:dyDescent="0.35">
      <c r="A11704" t="s">
        <v>11</v>
      </c>
      <c r="B11704" t="s">
        <v>49</v>
      </c>
      <c r="C11704" t="s">
        <v>13</v>
      </c>
      <c r="D11704" t="s">
        <v>20</v>
      </c>
      <c r="E11704" t="s">
        <v>50</v>
      </c>
      <c r="F11704" t="s">
        <v>24</v>
      </c>
      <c r="G11704">
        <v>5513.56</v>
      </c>
      <c r="H11704" s="1">
        <v>43401</v>
      </c>
      <c r="I11704" t="str">
        <f t="shared" si="546"/>
        <v>28</v>
      </c>
      <c r="J11704" t="str">
        <f t="shared" si="547"/>
        <v>October</v>
      </c>
      <c r="K11704" t="str">
        <f t="shared" si="548"/>
        <v>2018</v>
      </c>
      <c r="L11704" s="15">
        <v>0.92712962962962964</v>
      </c>
      <c r="M11704">
        <f>HOUR(K11704:K23746)</f>
        <v>0</v>
      </c>
      <c r="N11704">
        <f>MINUTE(K11704:K23746)</f>
        <v>0</v>
      </c>
      <c r="O11704">
        <f>SECOND(K11704:K23746)</f>
        <v>0</v>
      </c>
      <c r="P11704">
        <v>14.28</v>
      </c>
      <c r="Q11704">
        <f>G11704-P11704</f>
        <v>5499.2800000000007</v>
      </c>
      <c r="R11704" t="s">
        <v>1741</v>
      </c>
      <c r="S11704" t="s">
        <v>18</v>
      </c>
      <c r="T11704" t="s">
        <v>19</v>
      </c>
    </row>
    <row r="11705" spans="1:20" x14ac:dyDescent="0.35">
      <c r="A11705" t="s">
        <v>11</v>
      </c>
      <c r="B11705" t="s">
        <v>49</v>
      </c>
      <c r="C11705" t="s">
        <v>13</v>
      </c>
      <c r="D11705" t="s">
        <v>14</v>
      </c>
      <c r="E11705" t="s">
        <v>50</v>
      </c>
      <c r="F11705" t="s">
        <v>24</v>
      </c>
      <c r="G11705">
        <v>5436.86</v>
      </c>
      <c r="H11705" s="1">
        <v>43401</v>
      </c>
      <c r="I11705" t="str">
        <f t="shared" si="546"/>
        <v>28</v>
      </c>
      <c r="J11705" t="str">
        <f t="shared" si="547"/>
        <v>October</v>
      </c>
      <c r="K11705" t="str">
        <f t="shared" si="548"/>
        <v>2018</v>
      </c>
      <c r="L11705" s="15">
        <v>0.93664351851851846</v>
      </c>
      <c r="M11705">
        <f>HOUR(K11705:K23747)</f>
        <v>0</v>
      </c>
      <c r="N11705">
        <f>MINUTE(K11705:K23747)</f>
        <v>0</v>
      </c>
      <c r="O11705">
        <f>SECOND(K11705:K23747)</f>
        <v>0</v>
      </c>
      <c r="P11705">
        <v>76.7</v>
      </c>
      <c r="Q11705">
        <f>G11705-P11705</f>
        <v>5360.16</v>
      </c>
      <c r="R11705" t="s">
        <v>21</v>
      </c>
      <c r="S11705" t="s">
        <v>18</v>
      </c>
      <c r="T11705" t="s">
        <v>19</v>
      </c>
    </row>
    <row r="11706" spans="1:20" x14ac:dyDescent="0.35">
      <c r="A11706" t="s">
        <v>11</v>
      </c>
      <c r="B11706" t="s">
        <v>164</v>
      </c>
      <c r="C11706" t="s">
        <v>13</v>
      </c>
      <c r="D11706" t="s">
        <v>20</v>
      </c>
      <c r="E11706" t="s">
        <v>86</v>
      </c>
      <c r="F11706" t="s">
        <v>16</v>
      </c>
      <c r="G11706">
        <v>2725.56</v>
      </c>
      <c r="H11706" s="1">
        <v>43401</v>
      </c>
      <c r="I11706" t="str">
        <f t="shared" si="546"/>
        <v>28</v>
      </c>
      <c r="J11706" t="str">
        <f t="shared" si="547"/>
        <v>October</v>
      </c>
      <c r="K11706" t="str">
        <f t="shared" si="548"/>
        <v>2018</v>
      </c>
      <c r="L11706" s="15">
        <v>0.94614583333333335</v>
      </c>
      <c r="M11706">
        <f>HOUR(K11706:K23748)</f>
        <v>0</v>
      </c>
      <c r="N11706">
        <f>MINUTE(K11706:K23748)</f>
        <v>0</v>
      </c>
      <c r="O11706">
        <f>SECOND(K11706:K23748)</f>
        <v>0</v>
      </c>
      <c r="P11706">
        <v>7.22</v>
      </c>
      <c r="Q11706">
        <f>G11706-P11706</f>
        <v>2718.34</v>
      </c>
      <c r="R11706" t="s">
        <v>730</v>
      </c>
      <c r="S11706" t="s">
        <v>18</v>
      </c>
      <c r="T11706" t="s">
        <v>19</v>
      </c>
    </row>
    <row r="11707" spans="1:20" x14ac:dyDescent="0.35">
      <c r="A11707" t="s">
        <v>11</v>
      </c>
      <c r="B11707" t="s">
        <v>12</v>
      </c>
      <c r="C11707" t="s">
        <v>13</v>
      </c>
      <c r="D11707" t="s">
        <v>14</v>
      </c>
      <c r="E11707" t="s">
        <v>15</v>
      </c>
      <c r="F11707" t="s">
        <v>16</v>
      </c>
      <c r="G11707">
        <v>1551.57</v>
      </c>
      <c r="H11707" s="1">
        <v>43401</v>
      </c>
      <c r="I11707" t="str">
        <f t="shared" si="546"/>
        <v>28</v>
      </c>
      <c r="J11707" t="str">
        <f t="shared" si="547"/>
        <v>October</v>
      </c>
      <c r="K11707" t="str">
        <f t="shared" si="548"/>
        <v>2018</v>
      </c>
      <c r="L11707" s="15">
        <v>0.95565972222222229</v>
      </c>
      <c r="M11707">
        <f>HOUR(K11707:K23749)</f>
        <v>0</v>
      </c>
      <c r="N11707">
        <f>MINUTE(K11707:K23749)</f>
        <v>0</v>
      </c>
      <c r="O11707">
        <f>SECOND(K11707:K23749)</f>
        <v>0</v>
      </c>
      <c r="P11707">
        <v>13.98</v>
      </c>
      <c r="Q11707">
        <f>G11707-P11707</f>
        <v>1537.59</v>
      </c>
      <c r="R11707" t="s">
        <v>273</v>
      </c>
      <c r="S11707" t="s">
        <v>18</v>
      </c>
      <c r="T11707" t="s">
        <v>19</v>
      </c>
    </row>
    <row r="11708" spans="1:20" x14ac:dyDescent="0.35">
      <c r="A11708" t="s">
        <v>29</v>
      </c>
      <c r="B11708" t="s">
        <v>138</v>
      </c>
      <c r="C11708" t="s">
        <v>13</v>
      </c>
      <c r="D11708" t="s">
        <v>31</v>
      </c>
      <c r="E11708" t="s">
        <v>139</v>
      </c>
      <c r="F11708" t="s">
        <v>16</v>
      </c>
      <c r="G11708">
        <v>204922.06</v>
      </c>
      <c r="H11708" s="1">
        <v>43401</v>
      </c>
      <c r="I11708" t="str">
        <f t="shared" si="546"/>
        <v>28</v>
      </c>
      <c r="J11708" t="str">
        <f t="shared" si="547"/>
        <v>October</v>
      </c>
      <c r="K11708" t="str">
        <f t="shared" si="548"/>
        <v>2018</v>
      </c>
      <c r="L11708" s="15">
        <v>0.95833333333333337</v>
      </c>
      <c r="M11708">
        <f>HOUR(K11708:K23750)</f>
        <v>0</v>
      </c>
      <c r="N11708">
        <f>MINUTE(K11708:K23750)</f>
        <v>0</v>
      </c>
      <c r="O11708">
        <f>SECOND(K11708:K23750)</f>
        <v>0</v>
      </c>
      <c r="P11708">
        <v>181</v>
      </c>
      <c r="Q11708">
        <f>G11708-P11708</f>
        <v>204741.06</v>
      </c>
      <c r="R11708" t="s">
        <v>1833</v>
      </c>
      <c r="S11708" t="s">
        <v>18</v>
      </c>
      <c r="T11708" t="s">
        <v>19</v>
      </c>
    </row>
    <row r="11709" spans="1:20" x14ac:dyDescent="0.35">
      <c r="A11709" t="s">
        <v>29</v>
      </c>
      <c r="B11709" t="s">
        <v>138</v>
      </c>
      <c r="C11709" t="s">
        <v>13</v>
      </c>
      <c r="D11709" t="s">
        <v>31</v>
      </c>
      <c r="E11709" t="s">
        <v>139</v>
      </c>
      <c r="F11709" t="s">
        <v>16</v>
      </c>
      <c r="G11709">
        <v>204761.06</v>
      </c>
      <c r="H11709" s="1">
        <v>43401</v>
      </c>
      <c r="I11709" t="str">
        <f t="shared" si="546"/>
        <v>28</v>
      </c>
      <c r="J11709" t="str">
        <f t="shared" si="547"/>
        <v>October</v>
      </c>
      <c r="K11709" t="str">
        <f t="shared" si="548"/>
        <v>2018</v>
      </c>
      <c r="L11709" s="15">
        <v>0.95833333333333337</v>
      </c>
      <c r="M11709">
        <f>HOUR(K11709:K23751)</f>
        <v>0</v>
      </c>
      <c r="N11709">
        <f>MINUTE(K11709:K23751)</f>
        <v>0</v>
      </c>
      <c r="O11709">
        <f>SECOND(K11709:K23751)</f>
        <v>0</v>
      </c>
      <c r="P11709">
        <v>161</v>
      </c>
      <c r="Q11709">
        <f>G11709-P11709</f>
        <v>204600.06</v>
      </c>
      <c r="R11709" t="s">
        <v>1833</v>
      </c>
      <c r="S11709" t="s">
        <v>18</v>
      </c>
      <c r="T11709" t="s">
        <v>19</v>
      </c>
    </row>
    <row r="11710" spans="1:20" x14ac:dyDescent="0.35">
      <c r="A11710" t="s">
        <v>11</v>
      </c>
      <c r="B11710" t="s">
        <v>75</v>
      </c>
      <c r="C11710" t="s">
        <v>13</v>
      </c>
      <c r="D11710" t="s">
        <v>14</v>
      </c>
      <c r="E11710" t="s">
        <v>76</v>
      </c>
      <c r="F11710" t="s">
        <v>24</v>
      </c>
      <c r="G11710">
        <v>4885.4399999999996</v>
      </c>
      <c r="H11710" s="1">
        <v>43401</v>
      </c>
      <c r="I11710" t="str">
        <f t="shared" si="546"/>
        <v>28</v>
      </c>
      <c r="J11710" t="str">
        <f t="shared" si="547"/>
        <v>October</v>
      </c>
      <c r="K11710" t="str">
        <f t="shared" si="548"/>
        <v>2018</v>
      </c>
      <c r="L11710" s="15">
        <v>0.96813657407407405</v>
      </c>
      <c r="M11710">
        <f>HOUR(K11710:K23752)</f>
        <v>0</v>
      </c>
      <c r="N11710">
        <f>MINUTE(K11710:K23752)</f>
        <v>0</v>
      </c>
      <c r="O11710">
        <f>SECOND(K11710:K23752)</f>
        <v>0</v>
      </c>
      <c r="P11710">
        <v>58.99</v>
      </c>
      <c r="Q11710">
        <f>G11710-P11710</f>
        <v>4826.45</v>
      </c>
      <c r="R11710" t="s">
        <v>463</v>
      </c>
      <c r="S11710" t="s">
        <v>18</v>
      </c>
      <c r="T11710" t="s">
        <v>19</v>
      </c>
    </row>
    <row r="11711" spans="1:20" x14ac:dyDescent="0.35">
      <c r="A11711" t="s">
        <v>11</v>
      </c>
      <c r="B11711" t="s">
        <v>140</v>
      </c>
      <c r="C11711" t="s">
        <v>13</v>
      </c>
      <c r="D11711" t="s">
        <v>14</v>
      </c>
      <c r="E11711" t="s">
        <v>141</v>
      </c>
      <c r="F11711" t="s">
        <v>24</v>
      </c>
      <c r="G11711">
        <v>12105.25</v>
      </c>
      <c r="H11711" s="1">
        <v>43401</v>
      </c>
      <c r="I11711" t="str">
        <f t="shared" si="546"/>
        <v>28</v>
      </c>
      <c r="J11711" t="str">
        <f t="shared" si="547"/>
        <v>October</v>
      </c>
      <c r="K11711" t="str">
        <f t="shared" si="548"/>
        <v>2018</v>
      </c>
      <c r="L11711" s="15">
        <v>0.98174768518518529</v>
      </c>
      <c r="M11711">
        <f>HOUR(K11711:K23753)</f>
        <v>0</v>
      </c>
      <c r="N11711">
        <f>MINUTE(K11711:K23753)</f>
        <v>0</v>
      </c>
      <c r="O11711">
        <f>SECOND(K11711:K23753)</f>
        <v>0</v>
      </c>
      <c r="P11711">
        <v>19.18</v>
      </c>
      <c r="Q11711">
        <f>G11711-P11711</f>
        <v>12086.07</v>
      </c>
      <c r="R11711" t="s">
        <v>459</v>
      </c>
      <c r="S11711" t="s">
        <v>18</v>
      </c>
      <c r="T11711" t="s">
        <v>19</v>
      </c>
    </row>
    <row r="11712" spans="1:20" x14ac:dyDescent="0.35">
      <c r="A11712" t="s">
        <v>11</v>
      </c>
      <c r="B11712" t="s">
        <v>12</v>
      </c>
      <c r="C11712" t="s">
        <v>13</v>
      </c>
      <c r="D11712" t="s">
        <v>20</v>
      </c>
      <c r="E11712" t="s">
        <v>15</v>
      </c>
      <c r="F11712" t="s">
        <v>16</v>
      </c>
      <c r="G11712">
        <v>1537.12</v>
      </c>
      <c r="H11712" s="1">
        <v>43401</v>
      </c>
      <c r="I11712" t="str">
        <f t="shared" si="546"/>
        <v>28</v>
      </c>
      <c r="J11712" t="str">
        <f t="shared" si="547"/>
        <v>October</v>
      </c>
      <c r="K11712" t="str">
        <f t="shared" si="548"/>
        <v>2018</v>
      </c>
      <c r="L11712" s="15">
        <v>0.99535879629629631</v>
      </c>
      <c r="M11712">
        <f>HOUR(K11712:K23754)</f>
        <v>0</v>
      </c>
      <c r="N11712">
        <f>MINUTE(K11712:K23754)</f>
        <v>0</v>
      </c>
      <c r="O11712">
        <f>SECOND(K11712:K23754)</f>
        <v>0</v>
      </c>
      <c r="P11712">
        <v>14.45</v>
      </c>
      <c r="Q11712">
        <f>G11712-P11712</f>
        <v>1522.6699999999998</v>
      </c>
      <c r="R11712" t="s">
        <v>880</v>
      </c>
      <c r="S11712" t="s">
        <v>18</v>
      </c>
      <c r="T11712" t="s">
        <v>19</v>
      </c>
    </row>
    <row r="11713" spans="1:20" x14ac:dyDescent="0.35">
      <c r="A11713" t="s">
        <v>11</v>
      </c>
      <c r="B11713" t="s">
        <v>89</v>
      </c>
      <c r="C11713" t="s">
        <v>13</v>
      </c>
      <c r="D11713" t="s">
        <v>14</v>
      </c>
      <c r="E11713" t="s">
        <v>90</v>
      </c>
      <c r="F11713" t="s">
        <v>24</v>
      </c>
      <c r="G11713">
        <v>10672.48</v>
      </c>
      <c r="H11713" s="1">
        <v>43402</v>
      </c>
      <c r="I11713" t="str">
        <f t="shared" si="546"/>
        <v>29</v>
      </c>
      <c r="J11713" t="str">
        <f t="shared" si="547"/>
        <v>October</v>
      </c>
      <c r="K11713" t="str">
        <f t="shared" si="548"/>
        <v>2018</v>
      </c>
      <c r="L11713" s="15">
        <v>4.7835648148148148E-2</v>
      </c>
      <c r="M11713">
        <f>HOUR(K11713:K23755)</f>
        <v>0</v>
      </c>
      <c r="N11713">
        <f>MINUTE(K11713:K23755)</f>
        <v>0</v>
      </c>
      <c r="O11713">
        <f>SECOND(K11713:K23755)</f>
        <v>0</v>
      </c>
      <c r="P11713">
        <v>10.3</v>
      </c>
      <c r="Q11713">
        <f>G11713-P11713</f>
        <v>10662.18</v>
      </c>
      <c r="R11713" t="s">
        <v>1228</v>
      </c>
      <c r="S11713" t="s">
        <v>18</v>
      </c>
      <c r="T11713" t="s">
        <v>19</v>
      </c>
    </row>
    <row r="11714" spans="1:20" x14ac:dyDescent="0.35">
      <c r="A11714" t="s">
        <v>11</v>
      </c>
      <c r="B11714" t="s">
        <v>65</v>
      </c>
      <c r="C11714" t="s">
        <v>13</v>
      </c>
      <c r="D11714" t="s">
        <v>20</v>
      </c>
      <c r="E11714" t="s">
        <v>66</v>
      </c>
      <c r="F11714" t="s">
        <v>16</v>
      </c>
      <c r="G11714">
        <v>9087.65</v>
      </c>
      <c r="H11714" s="1">
        <v>43402</v>
      </c>
      <c r="I11714" t="str">
        <f t="shared" si="546"/>
        <v>29</v>
      </c>
      <c r="J11714" t="str">
        <f t="shared" si="547"/>
        <v>October</v>
      </c>
      <c r="K11714" t="str">
        <f t="shared" si="548"/>
        <v>2018</v>
      </c>
      <c r="L11714" s="15">
        <v>7.3553240740740738E-2</v>
      </c>
      <c r="M11714">
        <f>HOUR(K11714:K23756)</f>
        <v>0</v>
      </c>
      <c r="N11714">
        <f>MINUTE(K11714:K23756)</f>
        <v>0</v>
      </c>
      <c r="O11714">
        <f>SECOND(K11714:K23756)</f>
        <v>0</v>
      </c>
      <c r="P11714">
        <v>10.07</v>
      </c>
      <c r="Q11714">
        <f>G11714-P11714</f>
        <v>9077.58</v>
      </c>
      <c r="R11714" t="s">
        <v>261</v>
      </c>
      <c r="S11714" t="s">
        <v>18</v>
      </c>
      <c r="T11714" t="s">
        <v>19</v>
      </c>
    </row>
    <row r="11715" spans="1:20" x14ac:dyDescent="0.35">
      <c r="A11715" t="s">
        <v>29</v>
      </c>
      <c r="B11715" t="s">
        <v>180</v>
      </c>
      <c r="C11715" t="s">
        <v>13</v>
      </c>
      <c r="D11715" t="s">
        <v>41</v>
      </c>
      <c r="E11715" t="s">
        <v>181</v>
      </c>
      <c r="F11715" t="s">
        <v>24</v>
      </c>
      <c r="G11715">
        <v>18241.5</v>
      </c>
      <c r="H11715" s="1">
        <v>43402</v>
      </c>
      <c r="I11715" t="str">
        <f t="shared" ref="I11715:I11778" si="549">TEXT(H11715,"dd")</f>
        <v>29</v>
      </c>
      <c r="J11715" t="str">
        <f t="shared" ref="J11715:J11778" si="550">TEXT(H11715,"mmmm")</f>
        <v>October</v>
      </c>
      <c r="K11715" t="str">
        <f t="shared" ref="K11715:K11778" si="551">TEXT(H11715,"yyyy")</f>
        <v>2018</v>
      </c>
      <c r="L11715" s="15">
        <v>0.125</v>
      </c>
      <c r="M11715">
        <f>HOUR(K11715:K23757)</f>
        <v>0</v>
      </c>
      <c r="N11715">
        <f>MINUTE(K11715:K23757)</f>
        <v>0</v>
      </c>
      <c r="O11715">
        <f>SECOND(K11715:K23757)</f>
        <v>0</v>
      </c>
      <c r="P11715">
        <v>33</v>
      </c>
      <c r="Q11715">
        <f>G11715-P11715</f>
        <v>18208.5</v>
      </c>
      <c r="R11715" t="s">
        <v>1833</v>
      </c>
      <c r="S11715" t="s">
        <v>18</v>
      </c>
      <c r="T11715" t="s">
        <v>19</v>
      </c>
    </row>
    <row r="11716" spans="1:20" x14ac:dyDescent="0.35">
      <c r="A11716" t="s">
        <v>29</v>
      </c>
      <c r="B11716" t="s">
        <v>255</v>
      </c>
      <c r="C11716" t="s">
        <v>13</v>
      </c>
      <c r="D11716" t="s">
        <v>41</v>
      </c>
      <c r="E11716" t="s">
        <v>107</v>
      </c>
      <c r="F11716" t="s">
        <v>16</v>
      </c>
      <c r="G11716">
        <v>10480.83</v>
      </c>
      <c r="H11716" s="1">
        <v>43402</v>
      </c>
      <c r="I11716" t="str">
        <f t="shared" si="549"/>
        <v>29</v>
      </c>
      <c r="J11716" t="str">
        <f t="shared" si="550"/>
        <v>October</v>
      </c>
      <c r="K11716" t="str">
        <f t="shared" si="551"/>
        <v>2018</v>
      </c>
      <c r="L11716" s="15">
        <v>0.125</v>
      </c>
      <c r="M11716">
        <f>HOUR(K11716:K23758)</f>
        <v>0</v>
      </c>
      <c r="N11716">
        <f>MINUTE(K11716:K23758)</f>
        <v>0</v>
      </c>
      <c r="O11716">
        <f>SECOND(K11716:K23758)</f>
        <v>0</v>
      </c>
      <c r="P11716">
        <v>24</v>
      </c>
      <c r="Q11716">
        <f>G11716-P11716</f>
        <v>10456.83</v>
      </c>
      <c r="R11716" t="s">
        <v>1833</v>
      </c>
      <c r="S11716" t="s">
        <v>18</v>
      </c>
      <c r="T11716" t="s">
        <v>19</v>
      </c>
    </row>
    <row r="11717" spans="1:20" x14ac:dyDescent="0.35">
      <c r="A11717" t="s">
        <v>29</v>
      </c>
      <c r="B11717" t="s">
        <v>157</v>
      </c>
      <c r="C11717" t="s">
        <v>13</v>
      </c>
      <c r="D11717" t="s">
        <v>31</v>
      </c>
      <c r="E11717" t="s">
        <v>158</v>
      </c>
      <c r="F11717" t="s">
        <v>16</v>
      </c>
      <c r="G11717">
        <v>3031.72</v>
      </c>
      <c r="H11717" s="1">
        <v>43402</v>
      </c>
      <c r="I11717" t="str">
        <f t="shared" si="549"/>
        <v>29</v>
      </c>
      <c r="J11717" t="str">
        <f t="shared" si="550"/>
        <v>October</v>
      </c>
      <c r="K11717" t="str">
        <f t="shared" si="551"/>
        <v>2018</v>
      </c>
      <c r="L11717" s="15">
        <v>0.16666666666666666</v>
      </c>
      <c r="M11717">
        <f>HOUR(K11717:K23759)</f>
        <v>0</v>
      </c>
      <c r="N11717">
        <f>MINUTE(K11717:K23759)</f>
        <v>0</v>
      </c>
      <c r="O11717">
        <f>SECOND(K11717:K23759)</f>
        <v>0</v>
      </c>
      <c r="P11717">
        <v>66</v>
      </c>
      <c r="Q11717">
        <f>G11717-P11717</f>
        <v>2965.72</v>
      </c>
      <c r="R11717" t="s">
        <v>1833</v>
      </c>
      <c r="S11717" t="s">
        <v>18</v>
      </c>
      <c r="T11717" t="s">
        <v>19</v>
      </c>
    </row>
    <row r="11718" spans="1:20" x14ac:dyDescent="0.35">
      <c r="A11718" t="s">
        <v>29</v>
      </c>
      <c r="B11718" t="s">
        <v>108</v>
      </c>
      <c r="C11718" t="s">
        <v>13</v>
      </c>
      <c r="D11718" t="s">
        <v>31</v>
      </c>
      <c r="E11718" t="s">
        <v>81</v>
      </c>
      <c r="F11718" t="s">
        <v>24</v>
      </c>
      <c r="G11718">
        <v>12261.42</v>
      </c>
      <c r="H11718" s="1">
        <v>43402</v>
      </c>
      <c r="I11718" t="str">
        <f t="shared" si="549"/>
        <v>29</v>
      </c>
      <c r="J11718" t="str">
        <f t="shared" si="550"/>
        <v>October</v>
      </c>
      <c r="K11718" t="str">
        <f t="shared" si="551"/>
        <v>2018</v>
      </c>
      <c r="L11718" s="15">
        <v>0.20833333333333334</v>
      </c>
      <c r="M11718">
        <f>HOUR(K11718:K23760)</f>
        <v>0</v>
      </c>
      <c r="N11718">
        <f>MINUTE(K11718:K23760)</f>
        <v>0</v>
      </c>
      <c r="O11718">
        <f>SECOND(K11718:K23760)</f>
        <v>0</v>
      </c>
      <c r="P11718">
        <v>34</v>
      </c>
      <c r="Q11718">
        <f>G11718-P11718</f>
        <v>12227.42</v>
      </c>
      <c r="R11718" t="s">
        <v>1833</v>
      </c>
      <c r="S11718" t="s">
        <v>18</v>
      </c>
      <c r="T11718" t="s">
        <v>19</v>
      </c>
    </row>
    <row r="11719" spans="1:20" x14ac:dyDescent="0.35">
      <c r="A11719" t="s">
        <v>29</v>
      </c>
      <c r="B11719" t="s">
        <v>279</v>
      </c>
      <c r="C11719" t="s">
        <v>13</v>
      </c>
      <c r="D11719" t="s">
        <v>31</v>
      </c>
      <c r="E11719" t="s">
        <v>280</v>
      </c>
      <c r="F11719" t="s">
        <v>16</v>
      </c>
      <c r="G11719">
        <v>5875.4</v>
      </c>
      <c r="H11719" s="1">
        <v>43402</v>
      </c>
      <c r="I11719" t="str">
        <f t="shared" si="549"/>
        <v>29</v>
      </c>
      <c r="J11719" t="str">
        <f t="shared" si="550"/>
        <v>October</v>
      </c>
      <c r="K11719" t="str">
        <f t="shared" si="551"/>
        <v>2018</v>
      </c>
      <c r="L11719" s="15">
        <v>0.25</v>
      </c>
      <c r="M11719">
        <f>HOUR(K11719:K23761)</f>
        <v>0</v>
      </c>
      <c r="N11719">
        <f>MINUTE(K11719:K23761)</f>
        <v>0</v>
      </c>
      <c r="O11719">
        <f>SECOND(K11719:K23761)</f>
        <v>0</v>
      </c>
      <c r="P11719">
        <v>35</v>
      </c>
      <c r="Q11719">
        <f>G11719-P11719</f>
        <v>5840.4</v>
      </c>
      <c r="R11719" t="s">
        <v>1833</v>
      </c>
      <c r="S11719" t="s">
        <v>18</v>
      </c>
      <c r="T11719" t="s">
        <v>19</v>
      </c>
    </row>
    <row r="11720" spans="1:20" x14ac:dyDescent="0.35">
      <c r="A11720" t="s">
        <v>11</v>
      </c>
      <c r="B11720" t="s">
        <v>547</v>
      </c>
      <c r="C11720" t="s">
        <v>13</v>
      </c>
      <c r="D11720" t="s">
        <v>14</v>
      </c>
      <c r="E11720" t="s">
        <v>548</v>
      </c>
      <c r="F11720" t="s">
        <v>16</v>
      </c>
      <c r="G11720">
        <v>13861.24</v>
      </c>
      <c r="H11720" s="1">
        <v>43402</v>
      </c>
      <c r="I11720" t="str">
        <f t="shared" si="549"/>
        <v>29</v>
      </c>
      <c r="J11720" t="str">
        <f t="shared" si="550"/>
        <v>October</v>
      </c>
      <c r="K11720" t="str">
        <f t="shared" si="551"/>
        <v>2018</v>
      </c>
      <c r="L11720" s="15">
        <v>0.26943287037037039</v>
      </c>
      <c r="M11720">
        <f>HOUR(K11720:K23762)</f>
        <v>0</v>
      </c>
      <c r="N11720">
        <f>MINUTE(K11720:K23762)</f>
        <v>0</v>
      </c>
      <c r="O11720">
        <f>SECOND(K11720:K23762)</f>
        <v>0</v>
      </c>
      <c r="P11720">
        <v>21.14</v>
      </c>
      <c r="Q11720">
        <f>G11720-P11720</f>
        <v>13840.1</v>
      </c>
      <c r="R11720" t="s">
        <v>1215</v>
      </c>
      <c r="S11720" t="s">
        <v>18</v>
      </c>
      <c r="T11720" t="s">
        <v>19</v>
      </c>
    </row>
    <row r="11721" spans="1:20" x14ac:dyDescent="0.35">
      <c r="A11721" t="s">
        <v>29</v>
      </c>
      <c r="B11721" t="s">
        <v>138</v>
      </c>
      <c r="C11721" t="s">
        <v>13</v>
      </c>
      <c r="D11721" t="s">
        <v>41</v>
      </c>
      <c r="E11721" t="s">
        <v>139</v>
      </c>
      <c r="F11721" t="s">
        <v>16</v>
      </c>
      <c r="G11721">
        <v>204710.06</v>
      </c>
      <c r="H11721" s="1">
        <v>43402</v>
      </c>
      <c r="I11721" t="str">
        <f t="shared" si="549"/>
        <v>29</v>
      </c>
      <c r="J11721" t="str">
        <f t="shared" si="550"/>
        <v>October</v>
      </c>
      <c r="K11721" t="str">
        <f t="shared" si="551"/>
        <v>2018</v>
      </c>
      <c r="L11721" s="15">
        <v>0.33333333333333331</v>
      </c>
      <c r="M11721">
        <f>HOUR(K11721:K23763)</f>
        <v>0</v>
      </c>
      <c r="N11721">
        <f>MINUTE(K11721:K23763)</f>
        <v>0</v>
      </c>
      <c r="O11721">
        <f>SECOND(K11721:K23763)</f>
        <v>0</v>
      </c>
      <c r="P11721">
        <v>51</v>
      </c>
      <c r="Q11721">
        <f>G11721-P11721</f>
        <v>204659.06</v>
      </c>
      <c r="R11721" t="s">
        <v>1833</v>
      </c>
      <c r="S11721" t="s">
        <v>18</v>
      </c>
      <c r="T11721" t="s">
        <v>19</v>
      </c>
    </row>
    <row r="11722" spans="1:20" x14ac:dyDescent="0.35">
      <c r="A11722" t="s">
        <v>11</v>
      </c>
      <c r="B11722" t="s">
        <v>49</v>
      </c>
      <c r="C11722" t="s">
        <v>13</v>
      </c>
      <c r="D11722" t="s">
        <v>20</v>
      </c>
      <c r="E11722" t="s">
        <v>50</v>
      </c>
      <c r="F11722" t="s">
        <v>24</v>
      </c>
      <c r="G11722">
        <v>5413.19</v>
      </c>
      <c r="H11722" s="1">
        <v>43402</v>
      </c>
      <c r="I11722" t="str">
        <f t="shared" si="549"/>
        <v>29</v>
      </c>
      <c r="J11722" t="str">
        <f t="shared" si="550"/>
        <v>October</v>
      </c>
      <c r="K11722" t="str">
        <f t="shared" si="551"/>
        <v>2018</v>
      </c>
      <c r="L11722" s="15">
        <v>0.3351041666666667</v>
      </c>
      <c r="M11722">
        <f>HOUR(K11722:K23764)</f>
        <v>0</v>
      </c>
      <c r="N11722">
        <f>MINUTE(K11722:K23764)</f>
        <v>0</v>
      </c>
      <c r="O11722">
        <f>SECOND(K11722:K23764)</f>
        <v>0</v>
      </c>
      <c r="P11722">
        <v>23.67</v>
      </c>
      <c r="Q11722">
        <f>G11722-P11722</f>
        <v>5389.5199999999995</v>
      </c>
      <c r="R11722" t="s">
        <v>246</v>
      </c>
      <c r="S11722" t="s">
        <v>18</v>
      </c>
      <c r="T11722" t="s">
        <v>19</v>
      </c>
    </row>
    <row r="11723" spans="1:20" x14ac:dyDescent="0.35">
      <c r="A11723" t="s">
        <v>11</v>
      </c>
      <c r="B11723" t="s">
        <v>547</v>
      </c>
      <c r="C11723" t="s">
        <v>13</v>
      </c>
      <c r="D11723" t="s">
        <v>20</v>
      </c>
      <c r="E11723" t="s">
        <v>548</v>
      </c>
      <c r="F11723" t="s">
        <v>16</v>
      </c>
      <c r="G11723">
        <v>13821.07</v>
      </c>
      <c r="H11723" s="1">
        <v>43402</v>
      </c>
      <c r="I11723" t="str">
        <f t="shared" si="549"/>
        <v>29</v>
      </c>
      <c r="J11723" t="str">
        <f t="shared" si="550"/>
        <v>October</v>
      </c>
      <c r="K11723" t="str">
        <f t="shared" si="551"/>
        <v>2018</v>
      </c>
      <c r="L11723" s="15">
        <v>0.34248842592592593</v>
      </c>
      <c r="M11723">
        <f>HOUR(K11723:K23765)</f>
        <v>0</v>
      </c>
      <c r="N11723">
        <f>MINUTE(K11723:K23765)</f>
        <v>0</v>
      </c>
      <c r="O11723">
        <f>SECOND(K11723:K23765)</f>
        <v>0</v>
      </c>
      <c r="P11723">
        <v>40.17</v>
      </c>
      <c r="Q11723">
        <f>G11723-P11723</f>
        <v>13780.9</v>
      </c>
      <c r="R11723" t="s">
        <v>463</v>
      </c>
      <c r="S11723" t="s">
        <v>18</v>
      </c>
      <c r="T11723" t="s">
        <v>19</v>
      </c>
    </row>
    <row r="11724" spans="1:20" x14ac:dyDescent="0.35">
      <c r="A11724" t="s">
        <v>11</v>
      </c>
      <c r="B11724" t="s">
        <v>549</v>
      </c>
      <c r="C11724" t="s">
        <v>13</v>
      </c>
      <c r="D11724" t="s">
        <v>20</v>
      </c>
      <c r="E11724" t="s">
        <v>332</v>
      </c>
      <c r="F11724" t="s">
        <v>24</v>
      </c>
      <c r="G11724">
        <v>20540.09</v>
      </c>
      <c r="H11724" s="1">
        <v>43402</v>
      </c>
      <c r="I11724" t="str">
        <f t="shared" si="549"/>
        <v>29</v>
      </c>
      <c r="J11724" t="str">
        <f t="shared" si="550"/>
        <v>October</v>
      </c>
      <c r="K11724" t="str">
        <f t="shared" si="551"/>
        <v>2018</v>
      </c>
      <c r="L11724" s="15">
        <v>0.34987268518518522</v>
      </c>
      <c r="M11724">
        <f>HOUR(K11724:K23766)</f>
        <v>0</v>
      </c>
      <c r="N11724">
        <f>MINUTE(K11724:K23766)</f>
        <v>0</v>
      </c>
      <c r="O11724">
        <f>SECOND(K11724:K23766)</f>
        <v>0</v>
      </c>
      <c r="P11724">
        <v>16.93</v>
      </c>
      <c r="Q11724">
        <f>G11724-P11724</f>
        <v>20523.16</v>
      </c>
      <c r="R11724" t="s">
        <v>852</v>
      </c>
      <c r="S11724" t="s">
        <v>18</v>
      </c>
      <c r="T11724" t="s">
        <v>19</v>
      </c>
    </row>
    <row r="11725" spans="1:20" x14ac:dyDescent="0.35">
      <c r="A11725" t="s">
        <v>11</v>
      </c>
      <c r="B11725" t="s">
        <v>124</v>
      </c>
      <c r="C11725" t="s">
        <v>13</v>
      </c>
      <c r="D11725" t="s">
        <v>14</v>
      </c>
      <c r="E11725" t="s">
        <v>125</v>
      </c>
      <c r="F11725" t="s">
        <v>16</v>
      </c>
      <c r="G11725">
        <v>6520.51</v>
      </c>
      <c r="H11725" s="1">
        <v>43402</v>
      </c>
      <c r="I11725" t="str">
        <f t="shared" si="549"/>
        <v>29</v>
      </c>
      <c r="J11725" t="str">
        <f t="shared" si="550"/>
        <v>October</v>
      </c>
      <c r="K11725" t="str">
        <f t="shared" si="551"/>
        <v>2018</v>
      </c>
      <c r="L11725" s="15">
        <v>0.35726851851851849</v>
      </c>
      <c r="M11725">
        <f>HOUR(K11725:K23767)</f>
        <v>0</v>
      </c>
      <c r="N11725">
        <f>MINUTE(K11725:K23767)</f>
        <v>0</v>
      </c>
      <c r="O11725">
        <f>SECOND(K11725:K23767)</f>
        <v>0</v>
      </c>
      <c r="P11725">
        <v>41.03</v>
      </c>
      <c r="Q11725">
        <f>G11725-P11725</f>
        <v>6479.4800000000005</v>
      </c>
      <c r="R11725" t="s">
        <v>398</v>
      </c>
      <c r="S11725" t="s">
        <v>18</v>
      </c>
      <c r="T11725" t="s">
        <v>19</v>
      </c>
    </row>
    <row r="11726" spans="1:20" x14ac:dyDescent="0.35">
      <c r="A11726" t="s">
        <v>11</v>
      </c>
      <c r="B11726" t="s">
        <v>58</v>
      </c>
      <c r="C11726" t="s">
        <v>13</v>
      </c>
      <c r="D11726" t="s">
        <v>14</v>
      </c>
      <c r="E11726" t="s">
        <v>59</v>
      </c>
      <c r="F11726" t="s">
        <v>16</v>
      </c>
      <c r="G11726">
        <v>4473.6499999999996</v>
      </c>
      <c r="H11726" s="1">
        <v>43402</v>
      </c>
      <c r="I11726" t="str">
        <f t="shared" si="549"/>
        <v>29</v>
      </c>
      <c r="J11726" t="str">
        <f t="shared" si="550"/>
        <v>October</v>
      </c>
      <c r="K11726" t="str">
        <f t="shared" si="551"/>
        <v>2018</v>
      </c>
      <c r="L11726" s="15">
        <v>0.36465277777777777</v>
      </c>
      <c r="M11726">
        <f>HOUR(K11726:K23768)</f>
        <v>0</v>
      </c>
      <c r="N11726">
        <f>MINUTE(K11726:K23768)</f>
        <v>0</v>
      </c>
      <c r="O11726">
        <f>SECOND(K11726:K23768)</f>
        <v>0</v>
      </c>
      <c r="P11726">
        <v>24.44</v>
      </c>
      <c r="Q11726">
        <f>G11726-P11726</f>
        <v>4449.21</v>
      </c>
      <c r="R11726" t="s">
        <v>36</v>
      </c>
      <c r="S11726" t="s">
        <v>18</v>
      </c>
      <c r="T11726" t="s">
        <v>19</v>
      </c>
    </row>
    <row r="11727" spans="1:20" x14ac:dyDescent="0.35">
      <c r="A11727" t="s">
        <v>11</v>
      </c>
      <c r="B11727" t="s">
        <v>140</v>
      </c>
      <c r="C11727" t="s">
        <v>13</v>
      </c>
      <c r="D11727" t="s">
        <v>20</v>
      </c>
      <c r="E11727" t="s">
        <v>141</v>
      </c>
      <c r="F11727" t="s">
        <v>24</v>
      </c>
      <c r="G11727">
        <v>12089.61</v>
      </c>
      <c r="H11727" s="1">
        <v>43402</v>
      </c>
      <c r="I11727" t="str">
        <f t="shared" si="549"/>
        <v>29</v>
      </c>
      <c r="J11727" t="str">
        <f t="shared" si="550"/>
        <v>October</v>
      </c>
      <c r="K11727" t="str">
        <f t="shared" si="551"/>
        <v>2018</v>
      </c>
      <c r="L11727" s="15">
        <v>0.372037037037037</v>
      </c>
      <c r="M11727">
        <f>HOUR(K11727:K23769)</f>
        <v>0</v>
      </c>
      <c r="N11727">
        <f>MINUTE(K11727:K23769)</f>
        <v>0</v>
      </c>
      <c r="O11727">
        <f>SECOND(K11727:K23769)</f>
        <v>0</v>
      </c>
      <c r="P11727">
        <v>15.64</v>
      </c>
      <c r="Q11727">
        <f>G11727-P11727</f>
        <v>12073.970000000001</v>
      </c>
      <c r="R11727" t="s">
        <v>261</v>
      </c>
      <c r="S11727" t="s">
        <v>18</v>
      </c>
      <c r="T11727" t="s">
        <v>19</v>
      </c>
    </row>
    <row r="11728" spans="1:20" x14ac:dyDescent="0.35">
      <c r="A11728" t="s">
        <v>29</v>
      </c>
      <c r="B11728" t="s">
        <v>80</v>
      </c>
      <c r="C11728" t="s">
        <v>13</v>
      </c>
      <c r="D11728" t="s">
        <v>41</v>
      </c>
      <c r="E11728" t="s">
        <v>81</v>
      </c>
      <c r="F11728" t="s">
        <v>24</v>
      </c>
      <c r="G11728">
        <v>11527.97</v>
      </c>
      <c r="H11728" s="1">
        <v>43402</v>
      </c>
      <c r="I11728" t="str">
        <f t="shared" si="549"/>
        <v>29</v>
      </c>
      <c r="J11728" t="str">
        <f t="shared" si="550"/>
        <v>October</v>
      </c>
      <c r="K11728" t="str">
        <f t="shared" si="551"/>
        <v>2018</v>
      </c>
      <c r="L11728" s="15">
        <v>0.375</v>
      </c>
      <c r="M11728">
        <f>HOUR(K11728:K23770)</f>
        <v>0</v>
      </c>
      <c r="N11728">
        <f>MINUTE(K11728:K23770)</f>
        <v>0</v>
      </c>
      <c r="O11728">
        <f>SECOND(K11728:K23770)</f>
        <v>0</v>
      </c>
      <c r="P11728">
        <v>39</v>
      </c>
      <c r="Q11728">
        <f>G11728-P11728</f>
        <v>11488.97</v>
      </c>
      <c r="R11728" t="s">
        <v>1833</v>
      </c>
      <c r="S11728" t="s">
        <v>18</v>
      </c>
      <c r="T11728" t="s">
        <v>19</v>
      </c>
    </row>
    <row r="11729" spans="1:20" x14ac:dyDescent="0.35">
      <c r="A11729" t="s">
        <v>11</v>
      </c>
      <c r="B11729" t="s">
        <v>62</v>
      </c>
      <c r="C11729" t="s">
        <v>13</v>
      </c>
      <c r="D11729" t="s">
        <v>20</v>
      </c>
      <c r="E11729" t="s">
        <v>63</v>
      </c>
      <c r="F11729" t="s">
        <v>24</v>
      </c>
      <c r="G11729">
        <v>2527.02</v>
      </c>
      <c r="H11729" s="1">
        <v>43402</v>
      </c>
      <c r="I11729" t="str">
        <f t="shared" si="549"/>
        <v>29</v>
      </c>
      <c r="J11729" t="str">
        <f t="shared" si="550"/>
        <v>October</v>
      </c>
      <c r="K11729" t="str">
        <f t="shared" si="551"/>
        <v>2018</v>
      </c>
      <c r="L11729" s="15">
        <v>0.3787152777777778</v>
      </c>
      <c r="M11729">
        <f>HOUR(K11729:K23771)</f>
        <v>0</v>
      </c>
      <c r="N11729">
        <f>MINUTE(K11729:K23771)</f>
        <v>0</v>
      </c>
      <c r="O11729">
        <f>SECOND(K11729:K23771)</f>
        <v>0</v>
      </c>
      <c r="P11729">
        <v>42.3</v>
      </c>
      <c r="Q11729">
        <f>G11729-P11729</f>
        <v>2484.7199999999998</v>
      </c>
      <c r="R11729" t="s">
        <v>258</v>
      </c>
      <c r="S11729" t="s">
        <v>18</v>
      </c>
      <c r="T11729" t="s">
        <v>19</v>
      </c>
    </row>
    <row r="11730" spans="1:20" x14ac:dyDescent="0.35">
      <c r="A11730" t="s">
        <v>11</v>
      </c>
      <c r="B11730" t="s">
        <v>317</v>
      </c>
      <c r="C11730" t="s">
        <v>13</v>
      </c>
      <c r="D11730" t="s">
        <v>14</v>
      </c>
      <c r="E11730" t="s">
        <v>318</v>
      </c>
      <c r="F11730" t="s">
        <v>16</v>
      </c>
      <c r="G11730">
        <v>24025.96</v>
      </c>
      <c r="H11730" s="1">
        <v>43402</v>
      </c>
      <c r="I11730" t="str">
        <f t="shared" si="549"/>
        <v>29</v>
      </c>
      <c r="J11730" t="str">
        <f t="shared" si="550"/>
        <v>October</v>
      </c>
      <c r="K11730" t="str">
        <f t="shared" si="551"/>
        <v>2018</v>
      </c>
      <c r="L11730" s="15">
        <v>0.38491898148148151</v>
      </c>
      <c r="M11730">
        <f>HOUR(K11730:K23772)</f>
        <v>0</v>
      </c>
      <c r="N11730">
        <f>MINUTE(K11730:K23772)</f>
        <v>0</v>
      </c>
      <c r="O11730">
        <f>SECOND(K11730:K23772)</f>
        <v>0</v>
      </c>
      <c r="P11730">
        <v>18.8</v>
      </c>
      <c r="Q11730">
        <f>G11730-P11730</f>
        <v>24007.16</v>
      </c>
      <c r="R11730" t="s">
        <v>1796</v>
      </c>
      <c r="S11730" t="s">
        <v>18</v>
      </c>
      <c r="T11730" t="s">
        <v>19</v>
      </c>
    </row>
    <row r="11731" spans="1:20" x14ac:dyDescent="0.35">
      <c r="A11731" t="s">
        <v>11</v>
      </c>
      <c r="B11731" t="s">
        <v>140</v>
      </c>
      <c r="C11731" t="s">
        <v>13</v>
      </c>
      <c r="D11731" t="s">
        <v>20</v>
      </c>
      <c r="E11731" t="s">
        <v>141</v>
      </c>
      <c r="F11731" t="s">
        <v>24</v>
      </c>
      <c r="G11731">
        <v>12079.46</v>
      </c>
      <c r="H11731" s="1">
        <v>43402</v>
      </c>
      <c r="I11731" t="str">
        <f t="shared" si="549"/>
        <v>29</v>
      </c>
      <c r="J11731" t="str">
        <f t="shared" si="550"/>
        <v>October</v>
      </c>
      <c r="K11731" t="str">
        <f t="shared" si="551"/>
        <v>2018</v>
      </c>
      <c r="L11731" s="15">
        <v>0.39111111111111113</v>
      </c>
      <c r="M11731">
        <f>HOUR(K11731:K23773)</f>
        <v>0</v>
      </c>
      <c r="N11731">
        <f>MINUTE(K11731:K23773)</f>
        <v>0</v>
      </c>
      <c r="O11731">
        <f>SECOND(K11731:K23773)</f>
        <v>0</v>
      </c>
      <c r="P11731">
        <v>10.15</v>
      </c>
      <c r="Q11731">
        <f>G11731-P11731</f>
        <v>12069.31</v>
      </c>
      <c r="R11731" t="s">
        <v>1536</v>
      </c>
      <c r="S11731" t="s">
        <v>18</v>
      </c>
      <c r="T11731" t="s">
        <v>19</v>
      </c>
    </row>
    <row r="11732" spans="1:20" x14ac:dyDescent="0.35">
      <c r="A11732" t="s">
        <v>11</v>
      </c>
      <c r="B11732" t="s">
        <v>161</v>
      </c>
      <c r="C11732" t="s">
        <v>13</v>
      </c>
      <c r="D11732" t="s">
        <v>14</v>
      </c>
      <c r="E11732" t="s">
        <v>162</v>
      </c>
      <c r="F11732" t="s">
        <v>24</v>
      </c>
      <c r="G11732">
        <v>8316.48</v>
      </c>
      <c r="H11732" s="1">
        <v>43402</v>
      </c>
      <c r="I11732" t="str">
        <f t="shared" si="549"/>
        <v>29</v>
      </c>
      <c r="J11732" t="str">
        <f t="shared" si="550"/>
        <v>October</v>
      </c>
      <c r="K11732" t="str">
        <f t="shared" si="551"/>
        <v>2018</v>
      </c>
      <c r="L11732" s="15">
        <v>0.39731481481481484</v>
      </c>
      <c r="M11732">
        <f>HOUR(K11732:K23774)</f>
        <v>0</v>
      </c>
      <c r="N11732">
        <f>MINUTE(K11732:K23774)</f>
        <v>0</v>
      </c>
      <c r="O11732">
        <f>SECOND(K11732:K23774)</f>
        <v>0</v>
      </c>
      <c r="P11732">
        <v>27.55</v>
      </c>
      <c r="Q11732">
        <f>G11732-P11732</f>
        <v>8288.93</v>
      </c>
      <c r="R11732" t="s">
        <v>343</v>
      </c>
      <c r="S11732" t="s">
        <v>18</v>
      </c>
      <c r="T11732" t="s">
        <v>19</v>
      </c>
    </row>
    <row r="11733" spans="1:20" x14ac:dyDescent="0.35">
      <c r="A11733" t="s">
        <v>11</v>
      </c>
      <c r="B11733" t="s">
        <v>549</v>
      </c>
      <c r="C11733" t="s">
        <v>13</v>
      </c>
      <c r="D11733" t="s">
        <v>14</v>
      </c>
      <c r="E11733" t="s">
        <v>332</v>
      </c>
      <c r="F11733" t="s">
        <v>24</v>
      </c>
      <c r="G11733">
        <v>20524.689999999999</v>
      </c>
      <c r="H11733" s="1">
        <v>43402</v>
      </c>
      <c r="I11733" t="str">
        <f t="shared" si="549"/>
        <v>29</v>
      </c>
      <c r="J11733" t="str">
        <f t="shared" si="550"/>
        <v>October</v>
      </c>
      <c r="K11733" t="str">
        <f t="shared" si="551"/>
        <v>2018</v>
      </c>
      <c r="L11733" s="15">
        <v>0.40351851851851855</v>
      </c>
      <c r="M11733">
        <f>HOUR(K11733:K23775)</f>
        <v>0</v>
      </c>
      <c r="N11733">
        <f>MINUTE(K11733:K23775)</f>
        <v>0</v>
      </c>
      <c r="O11733">
        <f>SECOND(K11733:K23775)</f>
        <v>0</v>
      </c>
      <c r="P11733">
        <v>15.4</v>
      </c>
      <c r="Q11733">
        <f>G11733-P11733</f>
        <v>20509.289999999997</v>
      </c>
      <c r="R11733" t="s">
        <v>667</v>
      </c>
      <c r="S11733" t="s">
        <v>18</v>
      </c>
      <c r="T11733" t="s">
        <v>19</v>
      </c>
    </row>
    <row r="11734" spans="1:20" x14ac:dyDescent="0.35">
      <c r="A11734" t="s">
        <v>11</v>
      </c>
      <c r="B11734" t="s">
        <v>62</v>
      </c>
      <c r="C11734" t="s">
        <v>13</v>
      </c>
      <c r="D11734" t="s">
        <v>14</v>
      </c>
      <c r="E11734" t="s">
        <v>63</v>
      </c>
      <c r="F11734" t="s">
        <v>24</v>
      </c>
      <c r="G11734">
        <v>2520.39</v>
      </c>
      <c r="H11734" s="1">
        <v>43402</v>
      </c>
      <c r="I11734" t="str">
        <f t="shared" si="549"/>
        <v>29</v>
      </c>
      <c r="J11734" t="str">
        <f t="shared" si="550"/>
        <v>October</v>
      </c>
      <c r="K11734" t="str">
        <f t="shared" si="551"/>
        <v>2018</v>
      </c>
      <c r="L11734" s="15">
        <v>0.40971064814814812</v>
      </c>
      <c r="M11734">
        <f>HOUR(K11734:K23776)</f>
        <v>0</v>
      </c>
      <c r="N11734">
        <f>MINUTE(K11734:K23776)</f>
        <v>0</v>
      </c>
      <c r="O11734">
        <f>SECOND(K11734:K23776)</f>
        <v>0</v>
      </c>
      <c r="P11734">
        <v>6.63</v>
      </c>
      <c r="Q11734">
        <f>G11734-P11734</f>
        <v>2513.7599999999998</v>
      </c>
      <c r="R11734" t="s">
        <v>916</v>
      </c>
      <c r="S11734" t="s">
        <v>18</v>
      </c>
      <c r="T11734" t="s">
        <v>19</v>
      </c>
    </row>
    <row r="11735" spans="1:20" x14ac:dyDescent="0.35">
      <c r="A11735" t="s">
        <v>11</v>
      </c>
      <c r="B11735" t="s">
        <v>80</v>
      </c>
      <c r="C11735" t="s">
        <v>13</v>
      </c>
      <c r="D11735" t="s">
        <v>20</v>
      </c>
      <c r="E11735" t="s">
        <v>81</v>
      </c>
      <c r="F11735" t="s">
        <v>24</v>
      </c>
      <c r="G11735">
        <v>11566.97</v>
      </c>
      <c r="H11735" s="1">
        <v>43402</v>
      </c>
      <c r="I11735" t="str">
        <f t="shared" si="549"/>
        <v>29</v>
      </c>
      <c r="J11735" t="str">
        <f t="shared" si="550"/>
        <v>October</v>
      </c>
      <c r="K11735" t="str">
        <f t="shared" si="551"/>
        <v>2018</v>
      </c>
      <c r="L11735" s="15">
        <v>0.41591435185185183</v>
      </c>
      <c r="M11735">
        <f>HOUR(K11735:K23777)</f>
        <v>0</v>
      </c>
      <c r="N11735">
        <f>MINUTE(K11735:K23777)</f>
        <v>0</v>
      </c>
      <c r="O11735">
        <f>SECOND(K11735:K23777)</f>
        <v>0</v>
      </c>
      <c r="P11735">
        <v>20.58</v>
      </c>
      <c r="Q11735">
        <f>G11735-P11735</f>
        <v>11546.39</v>
      </c>
      <c r="R11735" t="s">
        <v>587</v>
      </c>
      <c r="S11735" t="s">
        <v>18</v>
      </c>
      <c r="T11735" t="s">
        <v>19</v>
      </c>
    </row>
    <row r="11736" spans="1:20" x14ac:dyDescent="0.35">
      <c r="A11736" t="s">
        <v>11</v>
      </c>
      <c r="B11736" t="s">
        <v>124</v>
      </c>
      <c r="C11736" t="s">
        <v>13</v>
      </c>
      <c r="D11736" t="s">
        <v>14</v>
      </c>
      <c r="E11736" t="s">
        <v>125</v>
      </c>
      <c r="F11736" t="s">
        <v>16</v>
      </c>
      <c r="G11736">
        <v>6487.4</v>
      </c>
      <c r="H11736" s="1">
        <v>43402</v>
      </c>
      <c r="I11736" t="str">
        <f t="shared" si="549"/>
        <v>29</v>
      </c>
      <c r="J11736" t="str">
        <f t="shared" si="550"/>
        <v>October</v>
      </c>
      <c r="K11736" t="str">
        <f t="shared" si="551"/>
        <v>2018</v>
      </c>
      <c r="L11736" s="15">
        <v>0.42</v>
      </c>
      <c r="M11736">
        <f>HOUR(K11736:K23778)</f>
        <v>0</v>
      </c>
      <c r="N11736">
        <f>MINUTE(K11736:K23778)</f>
        <v>0</v>
      </c>
      <c r="O11736">
        <f>SECOND(K11736:K23778)</f>
        <v>0</v>
      </c>
      <c r="P11736">
        <v>33.11</v>
      </c>
      <c r="Q11736">
        <f>G11736-P11736</f>
        <v>6454.29</v>
      </c>
      <c r="R11736" t="s">
        <v>322</v>
      </c>
      <c r="S11736" t="s">
        <v>18</v>
      </c>
      <c r="T11736" t="s">
        <v>19</v>
      </c>
    </row>
    <row r="11737" spans="1:20" x14ac:dyDescent="0.35">
      <c r="A11737" t="s">
        <v>11</v>
      </c>
      <c r="B11737" t="s">
        <v>65</v>
      </c>
      <c r="C11737" t="s">
        <v>13</v>
      </c>
      <c r="D11737" t="s">
        <v>14</v>
      </c>
      <c r="E11737" t="s">
        <v>66</v>
      </c>
      <c r="F11737" t="s">
        <v>16</v>
      </c>
      <c r="G11737">
        <v>9074.35</v>
      </c>
      <c r="H11737" s="1">
        <v>43402</v>
      </c>
      <c r="I11737" t="str">
        <f t="shared" si="549"/>
        <v>29</v>
      </c>
      <c r="J11737" t="str">
        <f t="shared" si="550"/>
        <v>October</v>
      </c>
      <c r="K11737" t="str">
        <f t="shared" si="551"/>
        <v>2018</v>
      </c>
      <c r="L11737" s="15">
        <v>0.42379629629629628</v>
      </c>
      <c r="M11737">
        <f>HOUR(K11737:K23779)</f>
        <v>0</v>
      </c>
      <c r="N11737">
        <f>MINUTE(K11737:K23779)</f>
        <v>0</v>
      </c>
      <c r="O11737">
        <f>SECOND(K11737:K23779)</f>
        <v>0</v>
      </c>
      <c r="P11737">
        <v>13.3</v>
      </c>
      <c r="Q11737">
        <f>G11737-P11737</f>
        <v>9061.0500000000011</v>
      </c>
      <c r="R11737" t="s">
        <v>853</v>
      </c>
      <c r="S11737" t="s">
        <v>18</v>
      </c>
      <c r="T11737" t="s">
        <v>19</v>
      </c>
    </row>
    <row r="11738" spans="1:20" x14ac:dyDescent="0.35">
      <c r="A11738" t="s">
        <v>11</v>
      </c>
      <c r="B11738" t="s">
        <v>77</v>
      </c>
      <c r="C11738" t="s">
        <v>13</v>
      </c>
      <c r="D11738" t="s">
        <v>14</v>
      </c>
      <c r="E11738" t="s">
        <v>78</v>
      </c>
      <c r="F11738" t="s">
        <v>16</v>
      </c>
      <c r="G11738">
        <v>16857.12</v>
      </c>
      <c r="H11738" s="1">
        <v>43402</v>
      </c>
      <c r="I11738" t="str">
        <f t="shared" si="549"/>
        <v>29</v>
      </c>
      <c r="J11738" t="str">
        <f t="shared" si="550"/>
        <v>October</v>
      </c>
      <c r="K11738" t="str">
        <f t="shared" si="551"/>
        <v>2018</v>
      </c>
      <c r="L11738" s="15">
        <v>0.42759259259259258</v>
      </c>
      <c r="M11738">
        <f>HOUR(K11738:K23780)</f>
        <v>0</v>
      </c>
      <c r="N11738">
        <f>MINUTE(K11738:K23780)</f>
        <v>0</v>
      </c>
      <c r="O11738">
        <f>SECOND(K11738:K23780)</f>
        <v>0</v>
      </c>
      <c r="P11738">
        <v>41.25</v>
      </c>
      <c r="Q11738">
        <f>G11738-P11738</f>
        <v>16815.87</v>
      </c>
      <c r="R11738" t="s">
        <v>159</v>
      </c>
      <c r="S11738" t="s">
        <v>18</v>
      </c>
      <c r="T11738" t="s">
        <v>19</v>
      </c>
    </row>
    <row r="11739" spans="1:20" x14ac:dyDescent="0.35">
      <c r="A11739" t="s">
        <v>11</v>
      </c>
      <c r="B11739" t="s">
        <v>186</v>
      </c>
      <c r="C11739" t="s">
        <v>13</v>
      </c>
      <c r="D11739" t="s">
        <v>14</v>
      </c>
      <c r="E11739" t="s">
        <v>187</v>
      </c>
      <c r="F11739" t="s">
        <v>16</v>
      </c>
      <c r="G11739">
        <v>6326.88</v>
      </c>
      <c r="H11739" s="1">
        <v>43402</v>
      </c>
      <c r="I11739" t="str">
        <f t="shared" si="549"/>
        <v>29</v>
      </c>
      <c r="J11739" t="str">
        <f t="shared" si="550"/>
        <v>October</v>
      </c>
      <c r="K11739" t="str">
        <f t="shared" si="551"/>
        <v>2018</v>
      </c>
      <c r="L11739" s="15">
        <v>0.43138888888888888</v>
      </c>
      <c r="M11739">
        <f>HOUR(K11739:K23781)</f>
        <v>0</v>
      </c>
      <c r="N11739">
        <f>MINUTE(K11739:K23781)</f>
        <v>0</v>
      </c>
      <c r="O11739">
        <f>SECOND(K11739:K23781)</f>
        <v>0</v>
      </c>
      <c r="P11739">
        <v>22.35</v>
      </c>
      <c r="Q11739">
        <f>G11739-P11739</f>
        <v>6304.53</v>
      </c>
      <c r="R11739" t="s">
        <v>1602</v>
      </c>
      <c r="S11739" t="s">
        <v>18</v>
      </c>
      <c r="T11739" t="s">
        <v>19</v>
      </c>
    </row>
    <row r="11740" spans="1:20" x14ac:dyDescent="0.35">
      <c r="A11740" t="s">
        <v>11</v>
      </c>
      <c r="B11740" t="s">
        <v>268</v>
      </c>
      <c r="C11740" t="s">
        <v>13</v>
      </c>
      <c r="D11740" t="s">
        <v>20</v>
      </c>
      <c r="E11740" t="s">
        <v>269</v>
      </c>
      <c r="F11740" t="s">
        <v>16</v>
      </c>
      <c r="G11740">
        <v>4524.49</v>
      </c>
      <c r="H11740" s="1">
        <v>43402</v>
      </c>
      <c r="I11740" t="str">
        <f t="shared" si="549"/>
        <v>29</v>
      </c>
      <c r="J11740" t="str">
        <f t="shared" si="550"/>
        <v>October</v>
      </c>
      <c r="K11740" t="str">
        <f t="shared" si="551"/>
        <v>2018</v>
      </c>
      <c r="L11740" s="15">
        <v>0.43517361111111108</v>
      </c>
      <c r="M11740">
        <f>HOUR(K11740:K23782)</f>
        <v>0</v>
      </c>
      <c r="N11740">
        <f>MINUTE(K11740:K23782)</f>
        <v>0</v>
      </c>
      <c r="O11740">
        <f>SECOND(K11740:K23782)</f>
        <v>0</v>
      </c>
      <c r="P11740">
        <v>7.24</v>
      </c>
      <c r="Q11740">
        <f>G11740-P11740</f>
        <v>4517.25</v>
      </c>
      <c r="R11740" t="s">
        <v>36</v>
      </c>
      <c r="S11740" t="s">
        <v>18</v>
      </c>
      <c r="T11740" t="s">
        <v>19</v>
      </c>
    </row>
    <row r="11741" spans="1:20" x14ac:dyDescent="0.35">
      <c r="A11741" t="s">
        <v>11</v>
      </c>
      <c r="B11741" t="s">
        <v>379</v>
      </c>
      <c r="C11741" t="s">
        <v>13</v>
      </c>
      <c r="D11741" t="s">
        <v>14</v>
      </c>
      <c r="E11741" t="s">
        <v>380</v>
      </c>
      <c r="F11741" t="s">
        <v>16</v>
      </c>
      <c r="G11741">
        <v>20877.87</v>
      </c>
      <c r="H11741" s="1">
        <v>43402</v>
      </c>
      <c r="I11741" t="str">
        <f t="shared" si="549"/>
        <v>29</v>
      </c>
      <c r="J11741" t="str">
        <f t="shared" si="550"/>
        <v>October</v>
      </c>
      <c r="K11741" t="str">
        <f t="shared" si="551"/>
        <v>2018</v>
      </c>
      <c r="L11741" s="15">
        <v>0.43896990740740738</v>
      </c>
      <c r="M11741">
        <f>HOUR(K11741:K23783)</f>
        <v>0</v>
      </c>
      <c r="N11741">
        <f>MINUTE(K11741:K23783)</f>
        <v>0</v>
      </c>
      <c r="O11741">
        <f>SECOND(K11741:K23783)</f>
        <v>0</v>
      </c>
      <c r="P11741">
        <v>38.520000000000003</v>
      </c>
      <c r="Q11741">
        <f>G11741-P11741</f>
        <v>20839.349999999999</v>
      </c>
      <c r="R11741" t="s">
        <v>315</v>
      </c>
      <c r="S11741" t="s">
        <v>18</v>
      </c>
      <c r="T11741" t="s">
        <v>19</v>
      </c>
    </row>
    <row r="11742" spans="1:20" x14ac:dyDescent="0.35">
      <c r="A11742" t="s">
        <v>11</v>
      </c>
      <c r="B11742" t="s">
        <v>58</v>
      </c>
      <c r="C11742" t="s">
        <v>13</v>
      </c>
      <c r="D11742" t="s">
        <v>14</v>
      </c>
      <c r="E11742" t="s">
        <v>59</v>
      </c>
      <c r="F11742" t="s">
        <v>16</v>
      </c>
      <c r="G11742">
        <v>4457.21</v>
      </c>
      <c r="H11742" s="1">
        <v>43402</v>
      </c>
      <c r="I11742" t="str">
        <f t="shared" si="549"/>
        <v>29</v>
      </c>
      <c r="J11742" t="str">
        <f t="shared" si="550"/>
        <v>October</v>
      </c>
      <c r="K11742" t="str">
        <f t="shared" si="551"/>
        <v>2018</v>
      </c>
      <c r="L11742" s="15">
        <v>0.44276620370370368</v>
      </c>
      <c r="M11742">
        <f>HOUR(K11742:K23784)</f>
        <v>0</v>
      </c>
      <c r="N11742">
        <f>MINUTE(K11742:K23784)</f>
        <v>0</v>
      </c>
      <c r="O11742">
        <f>SECOND(K11742:K23784)</f>
        <v>0</v>
      </c>
      <c r="P11742">
        <v>16.440000000000001</v>
      </c>
      <c r="Q11742">
        <f>G11742-P11742</f>
        <v>4440.7700000000004</v>
      </c>
      <c r="R11742" t="s">
        <v>845</v>
      </c>
      <c r="S11742" t="s">
        <v>18</v>
      </c>
      <c r="T11742" t="s">
        <v>19</v>
      </c>
    </row>
    <row r="11743" spans="1:20" x14ac:dyDescent="0.35">
      <c r="A11743" t="s">
        <v>11</v>
      </c>
      <c r="B11743" t="s">
        <v>161</v>
      </c>
      <c r="C11743" t="s">
        <v>13</v>
      </c>
      <c r="D11743" t="s">
        <v>14</v>
      </c>
      <c r="E11743" t="s">
        <v>162</v>
      </c>
      <c r="F11743" t="s">
        <v>24</v>
      </c>
      <c r="G11743">
        <v>8293.86</v>
      </c>
      <c r="H11743" s="1">
        <v>43402</v>
      </c>
      <c r="I11743" t="str">
        <f t="shared" si="549"/>
        <v>29</v>
      </c>
      <c r="J11743" t="str">
        <f t="shared" si="550"/>
        <v>October</v>
      </c>
      <c r="K11743" t="str">
        <f t="shared" si="551"/>
        <v>2018</v>
      </c>
      <c r="L11743" s="15">
        <v>0.44656249999999997</v>
      </c>
      <c r="M11743">
        <f>HOUR(K11743:K23785)</f>
        <v>0</v>
      </c>
      <c r="N11743">
        <f>MINUTE(K11743:K23785)</f>
        <v>0</v>
      </c>
      <c r="O11743">
        <f>SECOND(K11743:K23785)</f>
        <v>0</v>
      </c>
      <c r="P11743">
        <v>22.62</v>
      </c>
      <c r="Q11743">
        <f>G11743-P11743</f>
        <v>8271.24</v>
      </c>
      <c r="R11743" t="s">
        <v>411</v>
      </c>
      <c r="S11743" t="s">
        <v>18</v>
      </c>
      <c r="T11743" t="s">
        <v>19</v>
      </c>
    </row>
    <row r="11744" spans="1:20" x14ac:dyDescent="0.35">
      <c r="A11744" t="s">
        <v>11</v>
      </c>
      <c r="B11744" t="s">
        <v>89</v>
      </c>
      <c r="C11744" t="s">
        <v>13</v>
      </c>
      <c r="D11744" t="s">
        <v>14</v>
      </c>
      <c r="E11744" t="s">
        <v>90</v>
      </c>
      <c r="F11744" t="s">
        <v>24</v>
      </c>
      <c r="G11744">
        <v>10653.21</v>
      </c>
      <c r="H11744" s="1">
        <v>43402</v>
      </c>
      <c r="I11744" t="str">
        <f t="shared" si="549"/>
        <v>29</v>
      </c>
      <c r="J11744" t="str">
        <f t="shared" si="550"/>
        <v>October</v>
      </c>
      <c r="K11744" t="str">
        <f t="shared" si="551"/>
        <v>2018</v>
      </c>
      <c r="L11744" s="15">
        <v>0.45035879629629627</v>
      </c>
      <c r="M11744">
        <f>HOUR(K11744:K23786)</f>
        <v>0</v>
      </c>
      <c r="N11744">
        <f>MINUTE(K11744:K23786)</f>
        <v>0</v>
      </c>
      <c r="O11744">
        <f>SECOND(K11744:K23786)</f>
        <v>0</v>
      </c>
      <c r="P11744">
        <v>19.27</v>
      </c>
      <c r="Q11744">
        <f>G11744-P11744</f>
        <v>10633.939999999999</v>
      </c>
      <c r="R11744" t="s">
        <v>606</v>
      </c>
      <c r="S11744" t="s">
        <v>18</v>
      </c>
      <c r="T11744" t="s">
        <v>19</v>
      </c>
    </row>
    <row r="11745" spans="1:20" x14ac:dyDescent="0.35">
      <c r="A11745" t="s">
        <v>11</v>
      </c>
      <c r="B11745" t="s">
        <v>243</v>
      </c>
      <c r="C11745" t="s">
        <v>13</v>
      </c>
      <c r="D11745" t="s">
        <v>14</v>
      </c>
      <c r="E11745" t="s">
        <v>244</v>
      </c>
      <c r="F11745" t="s">
        <v>16</v>
      </c>
      <c r="G11745">
        <v>20395.919999999998</v>
      </c>
      <c r="H11745" s="1">
        <v>43402</v>
      </c>
      <c r="I11745" t="str">
        <f t="shared" si="549"/>
        <v>29</v>
      </c>
      <c r="J11745" t="str">
        <f t="shared" si="550"/>
        <v>October</v>
      </c>
      <c r="K11745" t="str">
        <f t="shared" si="551"/>
        <v>2018</v>
      </c>
      <c r="L11745" s="15">
        <v>0.45415509259259257</v>
      </c>
      <c r="M11745">
        <f>HOUR(K11745:K23787)</f>
        <v>0</v>
      </c>
      <c r="N11745">
        <f>MINUTE(K11745:K23787)</f>
        <v>0</v>
      </c>
      <c r="O11745">
        <f>SECOND(K11745:K23787)</f>
        <v>0</v>
      </c>
      <c r="P11745">
        <v>34.799999999999997</v>
      </c>
      <c r="Q11745">
        <f>G11745-P11745</f>
        <v>20361.12</v>
      </c>
      <c r="R11745" t="s">
        <v>1121</v>
      </c>
      <c r="S11745" t="s">
        <v>18</v>
      </c>
      <c r="T11745" t="s">
        <v>19</v>
      </c>
    </row>
    <row r="11746" spans="1:20" x14ac:dyDescent="0.35">
      <c r="A11746" t="s">
        <v>11</v>
      </c>
      <c r="B11746" t="s">
        <v>192</v>
      </c>
      <c r="C11746" t="s">
        <v>13</v>
      </c>
      <c r="D11746" t="s">
        <v>14</v>
      </c>
      <c r="E11746" t="s">
        <v>193</v>
      </c>
      <c r="F11746" t="s">
        <v>16</v>
      </c>
      <c r="G11746">
        <v>9363.7000000000007</v>
      </c>
      <c r="H11746" s="1">
        <v>43402</v>
      </c>
      <c r="I11746" t="str">
        <f t="shared" si="549"/>
        <v>29</v>
      </c>
      <c r="J11746" t="str">
        <f t="shared" si="550"/>
        <v>October</v>
      </c>
      <c r="K11746" t="str">
        <f t="shared" si="551"/>
        <v>2018</v>
      </c>
      <c r="L11746" s="15">
        <v>0.45795138888888887</v>
      </c>
      <c r="M11746">
        <f>HOUR(K11746:K23788)</f>
        <v>0</v>
      </c>
      <c r="N11746">
        <f>MINUTE(K11746:K23788)</f>
        <v>0</v>
      </c>
      <c r="O11746">
        <f>SECOND(K11746:K23788)</f>
        <v>0</v>
      </c>
      <c r="P11746">
        <v>19.04</v>
      </c>
      <c r="Q11746">
        <f>G11746-P11746</f>
        <v>9344.66</v>
      </c>
      <c r="R11746" t="s">
        <v>343</v>
      </c>
      <c r="S11746" t="s">
        <v>18</v>
      </c>
      <c r="T11746" t="s">
        <v>19</v>
      </c>
    </row>
    <row r="11747" spans="1:20" x14ac:dyDescent="0.35">
      <c r="A11747" t="s">
        <v>29</v>
      </c>
      <c r="B11747" t="s">
        <v>173</v>
      </c>
      <c r="C11747" t="s">
        <v>13</v>
      </c>
      <c r="D11747" t="s">
        <v>121</v>
      </c>
      <c r="E11747" t="s">
        <v>174</v>
      </c>
      <c r="F11747" t="s">
        <v>24</v>
      </c>
      <c r="G11747">
        <v>18516.400000000001</v>
      </c>
      <c r="H11747" s="1">
        <v>43402</v>
      </c>
      <c r="I11747" t="str">
        <f t="shared" si="549"/>
        <v>29</v>
      </c>
      <c r="J11747" t="str">
        <f t="shared" si="550"/>
        <v>October</v>
      </c>
      <c r="K11747" t="str">
        <f t="shared" si="551"/>
        <v>2018</v>
      </c>
      <c r="L11747" s="15">
        <v>0.45833333333333331</v>
      </c>
      <c r="M11747">
        <f>HOUR(K11747:K23789)</f>
        <v>0</v>
      </c>
      <c r="N11747">
        <f>MINUTE(K11747:K23789)</f>
        <v>0</v>
      </c>
      <c r="O11747">
        <f>SECOND(K11747:K23789)</f>
        <v>0</v>
      </c>
      <c r="P11747">
        <v>3578.65</v>
      </c>
      <c r="Q11747">
        <f>G11747-P11747</f>
        <v>14937.750000000002</v>
      </c>
      <c r="R11747" t="s">
        <v>1833</v>
      </c>
      <c r="S11747" t="s">
        <v>18</v>
      </c>
      <c r="T11747" t="s">
        <v>122</v>
      </c>
    </row>
    <row r="11748" spans="1:20" x14ac:dyDescent="0.35">
      <c r="A11748" t="s">
        <v>29</v>
      </c>
      <c r="B11748" t="s">
        <v>547</v>
      </c>
      <c r="C11748" t="s">
        <v>13</v>
      </c>
      <c r="D11748" t="s">
        <v>121</v>
      </c>
      <c r="E11748" t="s">
        <v>548</v>
      </c>
      <c r="F11748" t="s">
        <v>16</v>
      </c>
      <c r="G11748">
        <v>15532.46</v>
      </c>
      <c r="H11748" s="1">
        <v>43402</v>
      </c>
      <c r="I11748" t="str">
        <f t="shared" si="549"/>
        <v>29</v>
      </c>
      <c r="J11748" t="str">
        <f t="shared" si="550"/>
        <v>October</v>
      </c>
      <c r="K11748" t="str">
        <f t="shared" si="551"/>
        <v>2018</v>
      </c>
      <c r="L11748" s="15">
        <v>0.45833333333333331</v>
      </c>
      <c r="M11748">
        <f>HOUR(K11748:K23790)</f>
        <v>0</v>
      </c>
      <c r="N11748">
        <f>MINUTE(K11748:K23790)</f>
        <v>0</v>
      </c>
      <c r="O11748">
        <f>SECOND(K11748:K23790)</f>
        <v>0</v>
      </c>
      <c r="P11748">
        <v>1711.39</v>
      </c>
      <c r="Q11748">
        <f>G11748-P11748</f>
        <v>13821.07</v>
      </c>
      <c r="R11748" t="s">
        <v>1833</v>
      </c>
      <c r="S11748" t="s">
        <v>18</v>
      </c>
      <c r="T11748" t="s">
        <v>122</v>
      </c>
    </row>
    <row r="11749" spans="1:20" x14ac:dyDescent="0.35">
      <c r="A11749" t="s">
        <v>29</v>
      </c>
      <c r="B11749" t="s">
        <v>547</v>
      </c>
      <c r="C11749" t="s">
        <v>13</v>
      </c>
      <c r="D11749" t="s">
        <v>31</v>
      </c>
      <c r="E11749" t="s">
        <v>548</v>
      </c>
      <c r="F11749" t="s">
        <v>16</v>
      </c>
      <c r="G11749">
        <v>15486.46</v>
      </c>
      <c r="H11749" s="1">
        <v>43402</v>
      </c>
      <c r="I11749" t="str">
        <f t="shared" si="549"/>
        <v>29</v>
      </c>
      <c r="J11749" t="str">
        <f t="shared" si="550"/>
        <v>October</v>
      </c>
      <c r="K11749" t="str">
        <f t="shared" si="551"/>
        <v>2018</v>
      </c>
      <c r="L11749" s="15">
        <v>0.45833333333333331</v>
      </c>
      <c r="M11749">
        <f>HOUR(K11749:K23791)</f>
        <v>0</v>
      </c>
      <c r="N11749">
        <f>MINUTE(K11749:K23791)</f>
        <v>0</v>
      </c>
      <c r="O11749">
        <f>SECOND(K11749:K23791)</f>
        <v>0</v>
      </c>
      <c r="P11749">
        <v>46</v>
      </c>
      <c r="Q11749">
        <f>G11749-P11749</f>
        <v>15440.46</v>
      </c>
      <c r="R11749" t="s">
        <v>1833</v>
      </c>
      <c r="S11749" t="s">
        <v>18</v>
      </c>
      <c r="T11749" t="s">
        <v>19</v>
      </c>
    </row>
    <row r="11750" spans="1:20" x14ac:dyDescent="0.35">
      <c r="A11750" t="s">
        <v>29</v>
      </c>
      <c r="B11750" t="s">
        <v>245</v>
      </c>
      <c r="C11750" t="s">
        <v>13</v>
      </c>
      <c r="D11750" t="s">
        <v>31</v>
      </c>
      <c r="E11750" t="s">
        <v>23</v>
      </c>
      <c r="F11750" t="s">
        <v>24</v>
      </c>
      <c r="G11750">
        <v>63241.61</v>
      </c>
      <c r="H11750" s="1">
        <v>43402</v>
      </c>
      <c r="I11750" t="str">
        <f t="shared" si="549"/>
        <v>29</v>
      </c>
      <c r="J11750" t="str">
        <f t="shared" si="550"/>
        <v>October</v>
      </c>
      <c r="K11750" t="str">
        <f t="shared" si="551"/>
        <v>2018</v>
      </c>
      <c r="L11750" s="15">
        <v>0.45833333333333331</v>
      </c>
      <c r="M11750">
        <f>HOUR(K11750:K23792)</f>
        <v>0</v>
      </c>
      <c r="N11750">
        <f>MINUTE(K11750:K23792)</f>
        <v>0</v>
      </c>
      <c r="O11750">
        <f>SECOND(K11750:K23792)</f>
        <v>0</v>
      </c>
      <c r="P11750">
        <v>37</v>
      </c>
      <c r="Q11750">
        <f>G11750-P11750</f>
        <v>63204.61</v>
      </c>
      <c r="R11750" t="s">
        <v>1833</v>
      </c>
      <c r="S11750" t="s">
        <v>18</v>
      </c>
      <c r="T11750" t="s">
        <v>19</v>
      </c>
    </row>
    <row r="11751" spans="1:20" x14ac:dyDescent="0.35">
      <c r="A11751" t="s">
        <v>29</v>
      </c>
      <c r="B11751" t="s">
        <v>25</v>
      </c>
      <c r="C11751" t="s">
        <v>13</v>
      </c>
      <c r="D11751" t="s">
        <v>121</v>
      </c>
      <c r="E11751" t="s">
        <v>26</v>
      </c>
      <c r="F11751" t="s">
        <v>16</v>
      </c>
      <c r="G11751">
        <v>6065.02</v>
      </c>
      <c r="H11751" s="1">
        <v>43402</v>
      </c>
      <c r="I11751" t="str">
        <f t="shared" si="549"/>
        <v>29</v>
      </c>
      <c r="J11751" t="str">
        <f t="shared" si="550"/>
        <v>October</v>
      </c>
      <c r="K11751" t="str">
        <f t="shared" si="551"/>
        <v>2018</v>
      </c>
      <c r="L11751" s="15">
        <v>0.45833333333333331</v>
      </c>
      <c r="M11751">
        <f>HOUR(K11751:K23793)</f>
        <v>0</v>
      </c>
      <c r="N11751">
        <f>MINUTE(K11751:K23793)</f>
        <v>0</v>
      </c>
      <c r="O11751">
        <f>SECOND(K11751:K23793)</f>
        <v>0</v>
      </c>
      <c r="P11751">
        <v>892.09</v>
      </c>
      <c r="Q11751">
        <f>G11751-P11751</f>
        <v>5172.93</v>
      </c>
      <c r="R11751" t="s">
        <v>1833</v>
      </c>
      <c r="S11751" t="s">
        <v>18</v>
      </c>
      <c r="T11751" t="s">
        <v>122</v>
      </c>
    </row>
    <row r="11752" spans="1:20" x14ac:dyDescent="0.35">
      <c r="A11752" t="s">
        <v>29</v>
      </c>
      <c r="B11752" t="s">
        <v>549</v>
      </c>
      <c r="C11752" t="s">
        <v>13</v>
      </c>
      <c r="D11752" t="s">
        <v>121</v>
      </c>
      <c r="E11752" t="s">
        <v>332</v>
      </c>
      <c r="F11752" t="s">
        <v>24</v>
      </c>
      <c r="G11752">
        <v>24929.99</v>
      </c>
      <c r="H11752" s="1">
        <v>43402</v>
      </c>
      <c r="I11752" t="str">
        <f t="shared" si="549"/>
        <v>29</v>
      </c>
      <c r="J11752" t="str">
        <f t="shared" si="550"/>
        <v>October</v>
      </c>
      <c r="K11752" t="str">
        <f t="shared" si="551"/>
        <v>2018</v>
      </c>
      <c r="L11752" s="15">
        <v>0.45833333333333331</v>
      </c>
      <c r="M11752">
        <f>HOUR(K11752:K23794)</f>
        <v>0</v>
      </c>
      <c r="N11752">
        <f>MINUTE(K11752:K23794)</f>
        <v>0</v>
      </c>
      <c r="O11752">
        <f>SECOND(K11752:K23794)</f>
        <v>0</v>
      </c>
      <c r="P11752">
        <v>4405.3</v>
      </c>
      <c r="Q11752">
        <f>G11752-P11752</f>
        <v>20524.690000000002</v>
      </c>
      <c r="R11752" t="s">
        <v>1833</v>
      </c>
      <c r="S11752" t="s">
        <v>18</v>
      </c>
      <c r="T11752" t="s">
        <v>122</v>
      </c>
    </row>
    <row r="11753" spans="1:20" x14ac:dyDescent="0.35">
      <c r="A11753" t="s">
        <v>29</v>
      </c>
      <c r="B11753" t="s">
        <v>156</v>
      </c>
      <c r="C11753" t="s">
        <v>13</v>
      </c>
      <c r="D11753" t="s">
        <v>31</v>
      </c>
      <c r="E11753" t="s">
        <v>76</v>
      </c>
      <c r="F11753" t="s">
        <v>24</v>
      </c>
      <c r="G11753">
        <v>44934.07</v>
      </c>
      <c r="H11753" s="1">
        <v>43402</v>
      </c>
      <c r="I11753" t="str">
        <f t="shared" si="549"/>
        <v>29</v>
      </c>
      <c r="J11753" t="str">
        <f t="shared" si="550"/>
        <v>October</v>
      </c>
      <c r="K11753" t="str">
        <f t="shared" si="551"/>
        <v>2018</v>
      </c>
      <c r="L11753" s="15">
        <v>0.45833333333333331</v>
      </c>
      <c r="M11753">
        <f>HOUR(K11753:K23795)</f>
        <v>0</v>
      </c>
      <c r="N11753">
        <f>MINUTE(K11753:K23795)</f>
        <v>0</v>
      </c>
      <c r="O11753">
        <f>SECOND(K11753:K23795)</f>
        <v>0</v>
      </c>
      <c r="P11753">
        <v>42</v>
      </c>
      <c r="Q11753">
        <f>G11753-P11753</f>
        <v>44892.07</v>
      </c>
      <c r="R11753" t="s">
        <v>1833</v>
      </c>
      <c r="S11753" t="s">
        <v>18</v>
      </c>
      <c r="T11753" t="s">
        <v>19</v>
      </c>
    </row>
    <row r="11754" spans="1:20" x14ac:dyDescent="0.35">
      <c r="A11754" t="s">
        <v>29</v>
      </c>
      <c r="B11754" t="s">
        <v>138</v>
      </c>
      <c r="C11754" t="s">
        <v>13</v>
      </c>
      <c r="D11754" t="s">
        <v>121</v>
      </c>
      <c r="E11754" t="s">
        <v>139</v>
      </c>
      <c r="F11754" t="s">
        <v>16</v>
      </c>
      <c r="G11754">
        <v>208926.1</v>
      </c>
      <c r="H11754" s="1">
        <v>43402</v>
      </c>
      <c r="I11754" t="str">
        <f t="shared" si="549"/>
        <v>29</v>
      </c>
      <c r="J11754" t="str">
        <f t="shared" si="550"/>
        <v>October</v>
      </c>
      <c r="K11754" t="str">
        <f t="shared" si="551"/>
        <v>2018</v>
      </c>
      <c r="L11754" s="15">
        <v>0.45833333333333331</v>
      </c>
      <c r="M11754">
        <f>HOUR(K11754:K23796)</f>
        <v>0</v>
      </c>
      <c r="N11754">
        <f>MINUTE(K11754:K23796)</f>
        <v>0</v>
      </c>
      <c r="O11754">
        <f>SECOND(K11754:K23796)</f>
        <v>0</v>
      </c>
      <c r="P11754">
        <v>4216.04</v>
      </c>
      <c r="Q11754">
        <f>G11754-P11754</f>
        <v>204710.06</v>
      </c>
      <c r="R11754" t="s">
        <v>1833</v>
      </c>
      <c r="S11754" t="s">
        <v>18</v>
      </c>
      <c r="T11754" t="s">
        <v>122</v>
      </c>
    </row>
    <row r="11755" spans="1:20" x14ac:dyDescent="0.35">
      <c r="A11755" t="s">
        <v>11</v>
      </c>
      <c r="B11755" t="s">
        <v>33</v>
      </c>
      <c r="C11755" t="s">
        <v>13</v>
      </c>
      <c r="D11755" t="s">
        <v>20</v>
      </c>
      <c r="E11755" t="s">
        <v>34</v>
      </c>
      <c r="F11755" t="s">
        <v>16</v>
      </c>
      <c r="G11755">
        <v>8240.2199999999993</v>
      </c>
      <c r="H11755" s="1">
        <v>43402</v>
      </c>
      <c r="I11755" t="str">
        <f t="shared" si="549"/>
        <v>29</v>
      </c>
      <c r="J11755" t="str">
        <f t="shared" si="550"/>
        <v>October</v>
      </c>
      <c r="K11755" t="str">
        <f t="shared" si="551"/>
        <v>2018</v>
      </c>
      <c r="L11755" s="15">
        <v>0.47190972222222222</v>
      </c>
      <c r="M11755">
        <f>HOUR(K11755:K23797)</f>
        <v>0</v>
      </c>
      <c r="N11755">
        <f>MINUTE(K11755:K23797)</f>
        <v>0</v>
      </c>
      <c r="O11755">
        <f>SECOND(K11755:K23797)</f>
        <v>0</v>
      </c>
      <c r="P11755">
        <v>12.55</v>
      </c>
      <c r="Q11755">
        <f>G11755-P11755</f>
        <v>8227.67</v>
      </c>
      <c r="R11755" t="s">
        <v>329</v>
      </c>
      <c r="S11755" t="s">
        <v>18</v>
      </c>
      <c r="T11755" t="s">
        <v>19</v>
      </c>
    </row>
    <row r="11756" spans="1:20" x14ac:dyDescent="0.35">
      <c r="A11756" t="s">
        <v>11</v>
      </c>
      <c r="B11756" t="s">
        <v>33</v>
      </c>
      <c r="C11756" t="s">
        <v>13</v>
      </c>
      <c r="D11756" t="s">
        <v>14</v>
      </c>
      <c r="E11756" t="s">
        <v>34</v>
      </c>
      <c r="F11756" t="s">
        <v>16</v>
      </c>
      <c r="G11756">
        <v>8224.32</v>
      </c>
      <c r="H11756" s="1">
        <v>43402</v>
      </c>
      <c r="I11756" t="str">
        <f t="shared" si="549"/>
        <v>29</v>
      </c>
      <c r="J11756" t="str">
        <f t="shared" si="550"/>
        <v>October</v>
      </c>
      <c r="K11756" t="str">
        <f t="shared" si="551"/>
        <v>2018</v>
      </c>
      <c r="L11756" s="15">
        <v>0.48701388888888886</v>
      </c>
      <c r="M11756">
        <f>HOUR(K11756:K23798)</f>
        <v>0</v>
      </c>
      <c r="N11756">
        <f>MINUTE(K11756:K23798)</f>
        <v>0</v>
      </c>
      <c r="O11756">
        <f>SECOND(K11756:K23798)</f>
        <v>0</v>
      </c>
      <c r="P11756">
        <v>15.9</v>
      </c>
      <c r="Q11756">
        <f>G11756-P11756</f>
        <v>8208.42</v>
      </c>
      <c r="R11756" t="s">
        <v>88</v>
      </c>
      <c r="S11756" t="s">
        <v>18</v>
      </c>
      <c r="T11756" t="s">
        <v>19</v>
      </c>
    </row>
    <row r="11757" spans="1:20" x14ac:dyDescent="0.35">
      <c r="A11757" t="s">
        <v>29</v>
      </c>
      <c r="B11757" t="s">
        <v>279</v>
      </c>
      <c r="C11757" t="s">
        <v>13</v>
      </c>
      <c r="D11757" t="s">
        <v>121</v>
      </c>
      <c r="E11757" t="s">
        <v>280</v>
      </c>
      <c r="F11757" t="s">
        <v>16</v>
      </c>
      <c r="G11757">
        <v>6738.35</v>
      </c>
      <c r="H11757" s="1">
        <v>43402</v>
      </c>
      <c r="I11757" t="str">
        <f t="shared" si="549"/>
        <v>29</v>
      </c>
      <c r="J11757" t="str">
        <f t="shared" si="550"/>
        <v>October</v>
      </c>
      <c r="K11757" t="str">
        <f t="shared" si="551"/>
        <v>2018</v>
      </c>
      <c r="L11757" s="15">
        <v>0.5</v>
      </c>
      <c r="M11757">
        <f>HOUR(K11757:K23799)</f>
        <v>0</v>
      </c>
      <c r="N11757">
        <f>MINUTE(K11757:K23799)</f>
        <v>0</v>
      </c>
      <c r="O11757">
        <f>SECOND(K11757:K23799)</f>
        <v>0</v>
      </c>
      <c r="P11757">
        <v>862.95</v>
      </c>
      <c r="Q11757">
        <f>G11757-P11757</f>
        <v>5875.4000000000005</v>
      </c>
      <c r="R11757" t="s">
        <v>1833</v>
      </c>
      <c r="S11757" t="s">
        <v>18</v>
      </c>
      <c r="T11757" t="s">
        <v>122</v>
      </c>
    </row>
    <row r="11758" spans="1:20" x14ac:dyDescent="0.35">
      <c r="A11758" t="s">
        <v>11</v>
      </c>
      <c r="B11758" t="s">
        <v>49</v>
      </c>
      <c r="C11758" t="s">
        <v>13</v>
      </c>
      <c r="D11758" t="s">
        <v>20</v>
      </c>
      <c r="E11758" t="s">
        <v>50</v>
      </c>
      <c r="F11758" t="s">
        <v>24</v>
      </c>
      <c r="G11758">
        <v>5384.68</v>
      </c>
      <c r="H11758" s="1">
        <v>43402</v>
      </c>
      <c r="I11758" t="str">
        <f t="shared" si="549"/>
        <v>29</v>
      </c>
      <c r="J11758" t="str">
        <f t="shared" si="550"/>
        <v>October</v>
      </c>
      <c r="K11758" t="str">
        <f t="shared" si="551"/>
        <v>2018</v>
      </c>
      <c r="L11758" s="15">
        <v>0.50210648148148151</v>
      </c>
      <c r="M11758">
        <f>HOUR(K11758:K23800)</f>
        <v>0</v>
      </c>
      <c r="N11758">
        <f>MINUTE(K11758:K23800)</f>
        <v>0</v>
      </c>
      <c r="O11758">
        <f>SECOND(K11758:K23800)</f>
        <v>0</v>
      </c>
      <c r="P11758">
        <v>28.51</v>
      </c>
      <c r="Q11758">
        <f>G11758-P11758</f>
        <v>5356.17</v>
      </c>
      <c r="R11758" t="s">
        <v>151</v>
      </c>
      <c r="S11758" t="s">
        <v>18</v>
      </c>
      <c r="T11758" t="s">
        <v>19</v>
      </c>
    </row>
    <row r="11759" spans="1:20" x14ac:dyDescent="0.35">
      <c r="A11759" t="s">
        <v>11</v>
      </c>
      <c r="B11759" t="s">
        <v>77</v>
      </c>
      <c r="C11759" t="s">
        <v>13</v>
      </c>
      <c r="D11759" t="s">
        <v>20</v>
      </c>
      <c r="E11759" t="s">
        <v>78</v>
      </c>
      <c r="F11759" t="s">
        <v>16</v>
      </c>
      <c r="G11759">
        <v>16846.419999999998</v>
      </c>
      <c r="H11759" s="1">
        <v>43402</v>
      </c>
      <c r="I11759" t="str">
        <f t="shared" si="549"/>
        <v>29</v>
      </c>
      <c r="J11759" t="str">
        <f t="shared" si="550"/>
        <v>October</v>
      </c>
      <c r="K11759" t="str">
        <f t="shared" si="551"/>
        <v>2018</v>
      </c>
      <c r="L11759" s="15">
        <v>0.51719907407407406</v>
      </c>
      <c r="M11759">
        <f>HOUR(K11759:K23801)</f>
        <v>0</v>
      </c>
      <c r="N11759">
        <f>MINUTE(K11759:K23801)</f>
        <v>0</v>
      </c>
      <c r="O11759">
        <f>SECOND(K11759:K23801)</f>
        <v>0</v>
      </c>
      <c r="P11759">
        <v>10.7</v>
      </c>
      <c r="Q11759">
        <f>G11759-P11759</f>
        <v>16835.719999999998</v>
      </c>
      <c r="R11759" t="s">
        <v>72</v>
      </c>
      <c r="S11759" t="s">
        <v>18</v>
      </c>
      <c r="T11759" t="s">
        <v>19</v>
      </c>
    </row>
    <row r="11760" spans="1:20" x14ac:dyDescent="0.35">
      <c r="A11760" t="s">
        <v>11</v>
      </c>
      <c r="B11760" t="s">
        <v>77</v>
      </c>
      <c r="C11760" t="s">
        <v>13</v>
      </c>
      <c r="D11760" t="s">
        <v>20</v>
      </c>
      <c r="E11760" t="s">
        <v>78</v>
      </c>
      <c r="F11760" t="s">
        <v>16</v>
      </c>
      <c r="G11760">
        <v>16835.5</v>
      </c>
      <c r="H11760" s="1">
        <v>43402</v>
      </c>
      <c r="I11760" t="str">
        <f t="shared" si="549"/>
        <v>29</v>
      </c>
      <c r="J11760" t="str">
        <f t="shared" si="550"/>
        <v>October</v>
      </c>
      <c r="K11760" t="str">
        <f t="shared" si="551"/>
        <v>2018</v>
      </c>
      <c r="L11760" s="15">
        <v>0.53230324074074076</v>
      </c>
      <c r="M11760">
        <f>HOUR(K11760:K23802)</f>
        <v>0</v>
      </c>
      <c r="N11760">
        <f>MINUTE(K11760:K23802)</f>
        <v>0</v>
      </c>
      <c r="O11760">
        <f>SECOND(K11760:K23802)</f>
        <v>0</v>
      </c>
      <c r="P11760">
        <v>10.92</v>
      </c>
      <c r="Q11760">
        <f>G11760-P11760</f>
        <v>16824.580000000002</v>
      </c>
      <c r="R11760" t="s">
        <v>1505</v>
      </c>
      <c r="S11760" t="s">
        <v>18</v>
      </c>
      <c r="T11760" t="s">
        <v>19</v>
      </c>
    </row>
    <row r="11761" spans="1:20" x14ac:dyDescent="0.35">
      <c r="A11761" t="s">
        <v>29</v>
      </c>
      <c r="B11761" t="s">
        <v>395</v>
      </c>
      <c r="C11761" t="s">
        <v>13</v>
      </c>
      <c r="D11761" t="s">
        <v>121</v>
      </c>
      <c r="E11761" t="s">
        <v>396</v>
      </c>
      <c r="F11761" t="s">
        <v>24</v>
      </c>
      <c r="G11761">
        <v>120372.61</v>
      </c>
      <c r="H11761" s="1">
        <v>43402</v>
      </c>
      <c r="I11761" t="str">
        <f t="shared" si="549"/>
        <v>29</v>
      </c>
      <c r="J11761" t="str">
        <f t="shared" si="550"/>
        <v>October</v>
      </c>
      <c r="K11761" t="str">
        <f t="shared" si="551"/>
        <v>2018</v>
      </c>
      <c r="L11761" s="15">
        <v>0.54166666666666663</v>
      </c>
      <c r="M11761">
        <f>HOUR(K11761:K23803)</f>
        <v>0</v>
      </c>
      <c r="N11761">
        <f>MINUTE(K11761:K23803)</f>
        <v>0</v>
      </c>
      <c r="O11761">
        <f>SECOND(K11761:K23803)</f>
        <v>0</v>
      </c>
      <c r="P11761">
        <v>3231.26</v>
      </c>
      <c r="Q11761">
        <f>G11761-P11761</f>
        <v>117141.35</v>
      </c>
      <c r="R11761" t="s">
        <v>1833</v>
      </c>
      <c r="S11761" t="s">
        <v>18</v>
      </c>
      <c r="T11761" t="s">
        <v>122</v>
      </c>
    </row>
    <row r="11762" spans="1:20" x14ac:dyDescent="0.35">
      <c r="A11762" t="s">
        <v>29</v>
      </c>
      <c r="B11762" t="s">
        <v>47</v>
      </c>
      <c r="C11762" t="s">
        <v>13</v>
      </c>
      <c r="D11762" t="s">
        <v>121</v>
      </c>
      <c r="E11762" t="s">
        <v>48</v>
      </c>
      <c r="F11762" t="s">
        <v>24</v>
      </c>
      <c r="G11762">
        <v>24818.11</v>
      </c>
      <c r="H11762" s="1">
        <v>43402</v>
      </c>
      <c r="I11762" t="str">
        <f t="shared" si="549"/>
        <v>29</v>
      </c>
      <c r="J11762" t="str">
        <f t="shared" si="550"/>
        <v>October</v>
      </c>
      <c r="K11762" t="str">
        <f t="shared" si="551"/>
        <v>2018</v>
      </c>
      <c r="L11762" s="15">
        <v>0.54166666666666663</v>
      </c>
      <c r="M11762">
        <f>HOUR(K11762:K23804)</f>
        <v>0</v>
      </c>
      <c r="N11762">
        <f>MINUTE(K11762:K23804)</f>
        <v>0</v>
      </c>
      <c r="O11762">
        <f>SECOND(K11762:K23804)</f>
        <v>0</v>
      </c>
      <c r="P11762">
        <v>2588.0100000000002</v>
      </c>
      <c r="Q11762">
        <f>G11762-P11762</f>
        <v>22230.1</v>
      </c>
      <c r="R11762" t="s">
        <v>1833</v>
      </c>
      <c r="S11762" t="s">
        <v>18</v>
      </c>
      <c r="T11762" t="s">
        <v>122</v>
      </c>
    </row>
    <row r="11763" spans="1:20" x14ac:dyDescent="0.35">
      <c r="A11763" t="s">
        <v>29</v>
      </c>
      <c r="B11763" t="s">
        <v>109</v>
      </c>
      <c r="C11763" t="s">
        <v>13</v>
      </c>
      <c r="D11763" t="s">
        <v>121</v>
      </c>
      <c r="E11763" t="s">
        <v>110</v>
      </c>
      <c r="F11763" t="s">
        <v>24</v>
      </c>
      <c r="G11763">
        <v>13661.75</v>
      </c>
      <c r="H11763" s="1">
        <v>43402</v>
      </c>
      <c r="I11763" t="str">
        <f t="shared" si="549"/>
        <v>29</v>
      </c>
      <c r="J11763" t="str">
        <f t="shared" si="550"/>
        <v>October</v>
      </c>
      <c r="K11763" t="str">
        <f t="shared" si="551"/>
        <v>2018</v>
      </c>
      <c r="L11763" s="15">
        <v>0.54166666666666663</v>
      </c>
      <c r="M11763">
        <f>HOUR(K11763:K23805)</f>
        <v>0</v>
      </c>
      <c r="N11763">
        <f>MINUTE(K11763:K23805)</f>
        <v>0</v>
      </c>
      <c r="O11763">
        <f>SECOND(K11763:K23805)</f>
        <v>0</v>
      </c>
      <c r="P11763">
        <v>1396.23</v>
      </c>
      <c r="Q11763">
        <f>G11763-P11763</f>
        <v>12265.52</v>
      </c>
      <c r="R11763" t="s">
        <v>1833</v>
      </c>
      <c r="S11763" t="s">
        <v>18</v>
      </c>
      <c r="T11763" t="s">
        <v>122</v>
      </c>
    </row>
    <row r="11764" spans="1:20" x14ac:dyDescent="0.35">
      <c r="A11764" t="s">
        <v>29</v>
      </c>
      <c r="B11764" t="s">
        <v>68</v>
      </c>
      <c r="C11764" t="s">
        <v>13</v>
      </c>
      <c r="D11764" t="s">
        <v>121</v>
      </c>
      <c r="E11764" t="s">
        <v>69</v>
      </c>
      <c r="F11764" t="s">
        <v>16</v>
      </c>
      <c r="G11764">
        <v>34572.5</v>
      </c>
      <c r="H11764" s="1">
        <v>43402</v>
      </c>
      <c r="I11764" t="str">
        <f t="shared" si="549"/>
        <v>29</v>
      </c>
      <c r="J11764" t="str">
        <f t="shared" si="550"/>
        <v>October</v>
      </c>
      <c r="K11764" t="str">
        <f t="shared" si="551"/>
        <v>2018</v>
      </c>
      <c r="L11764" s="15">
        <v>0.54166666666666663</v>
      </c>
      <c r="M11764">
        <f>HOUR(K11764:K23806)</f>
        <v>0</v>
      </c>
      <c r="N11764">
        <f>MINUTE(K11764:K23806)</f>
        <v>0</v>
      </c>
      <c r="O11764">
        <f>SECOND(K11764:K23806)</f>
        <v>0</v>
      </c>
      <c r="P11764">
        <v>664.43</v>
      </c>
      <c r="Q11764">
        <f>G11764-P11764</f>
        <v>33908.07</v>
      </c>
      <c r="R11764" t="s">
        <v>1833</v>
      </c>
      <c r="S11764" t="s">
        <v>18</v>
      </c>
      <c r="T11764" t="s">
        <v>122</v>
      </c>
    </row>
    <row r="11765" spans="1:20" x14ac:dyDescent="0.35">
      <c r="A11765" t="s">
        <v>29</v>
      </c>
      <c r="B11765" t="s">
        <v>58</v>
      </c>
      <c r="C11765" t="s">
        <v>13</v>
      </c>
      <c r="D11765" t="s">
        <v>121</v>
      </c>
      <c r="E11765" t="s">
        <v>59</v>
      </c>
      <c r="F11765" t="s">
        <v>16</v>
      </c>
      <c r="G11765">
        <v>5517.05</v>
      </c>
      <c r="H11765" s="1">
        <v>43402</v>
      </c>
      <c r="I11765" t="str">
        <f t="shared" si="549"/>
        <v>29</v>
      </c>
      <c r="J11765" t="str">
        <f t="shared" si="550"/>
        <v>October</v>
      </c>
      <c r="K11765" t="str">
        <f t="shared" si="551"/>
        <v>2018</v>
      </c>
      <c r="L11765" s="15">
        <v>0.54166666666666663</v>
      </c>
      <c r="M11765">
        <f>HOUR(K11765:K23807)</f>
        <v>0</v>
      </c>
      <c r="N11765">
        <f>MINUTE(K11765:K23807)</f>
        <v>0</v>
      </c>
      <c r="O11765">
        <f>SECOND(K11765:K23807)</f>
        <v>0</v>
      </c>
      <c r="P11765">
        <v>1059.8399999999999</v>
      </c>
      <c r="Q11765">
        <f>G11765-P11765</f>
        <v>4457.21</v>
      </c>
      <c r="R11765" t="s">
        <v>1833</v>
      </c>
      <c r="S11765" t="s">
        <v>18</v>
      </c>
      <c r="T11765" t="s">
        <v>122</v>
      </c>
    </row>
    <row r="11766" spans="1:20" x14ac:dyDescent="0.35">
      <c r="A11766" t="s">
        <v>29</v>
      </c>
      <c r="B11766" t="s">
        <v>140</v>
      </c>
      <c r="C11766" t="s">
        <v>13</v>
      </c>
      <c r="D11766" t="s">
        <v>121</v>
      </c>
      <c r="E11766" t="s">
        <v>141</v>
      </c>
      <c r="F11766" t="s">
        <v>24</v>
      </c>
      <c r="G11766">
        <v>13070.01</v>
      </c>
      <c r="H11766" s="1">
        <v>43402</v>
      </c>
      <c r="I11766" t="str">
        <f t="shared" si="549"/>
        <v>29</v>
      </c>
      <c r="J11766" t="str">
        <f t="shared" si="550"/>
        <v>October</v>
      </c>
      <c r="K11766" t="str">
        <f t="shared" si="551"/>
        <v>2018</v>
      </c>
      <c r="L11766" s="15">
        <v>0.54166666666666663</v>
      </c>
      <c r="M11766">
        <f>HOUR(K11766:K23808)</f>
        <v>0</v>
      </c>
      <c r="N11766">
        <f>MINUTE(K11766:K23808)</f>
        <v>0</v>
      </c>
      <c r="O11766">
        <f>SECOND(K11766:K23808)</f>
        <v>0</v>
      </c>
      <c r="P11766">
        <v>990.55</v>
      </c>
      <c r="Q11766">
        <f>G11766-P11766</f>
        <v>12079.460000000001</v>
      </c>
      <c r="R11766" t="s">
        <v>1833</v>
      </c>
      <c r="S11766" t="s">
        <v>18</v>
      </c>
      <c r="T11766" t="s">
        <v>122</v>
      </c>
    </row>
    <row r="11767" spans="1:20" x14ac:dyDescent="0.35">
      <c r="A11767" t="s">
        <v>11</v>
      </c>
      <c r="B11767" t="s">
        <v>100</v>
      </c>
      <c r="C11767" t="s">
        <v>13</v>
      </c>
      <c r="D11767" t="s">
        <v>14</v>
      </c>
      <c r="E11767" t="s">
        <v>101</v>
      </c>
      <c r="F11767" t="s">
        <v>16</v>
      </c>
      <c r="G11767">
        <v>8857.23</v>
      </c>
      <c r="H11767" s="1">
        <v>43402</v>
      </c>
      <c r="I11767" t="str">
        <f t="shared" si="549"/>
        <v>29</v>
      </c>
      <c r="J11767" t="str">
        <f t="shared" si="550"/>
        <v>October</v>
      </c>
      <c r="K11767" t="str">
        <f t="shared" si="551"/>
        <v>2018</v>
      </c>
      <c r="L11767" s="15">
        <v>0.54766203703703698</v>
      </c>
      <c r="M11767">
        <f>HOUR(K11767:K23809)</f>
        <v>0</v>
      </c>
      <c r="N11767">
        <f>MINUTE(K11767:K23809)</f>
        <v>0</v>
      </c>
      <c r="O11767">
        <f>SECOND(K11767:K23809)</f>
        <v>0</v>
      </c>
      <c r="P11767">
        <v>14.79</v>
      </c>
      <c r="Q11767">
        <f>G11767-P11767</f>
        <v>8842.4399999999987</v>
      </c>
      <c r="R11767" t="s">
        <v>808</v>
      </c>
      <c r="S11767" t="s">
        <v>18</v>
      </c>
      <c r="T11767" t="s">
        <v>19</v>
      </c>
    </row>
    <row r="11768" spans="1:20" x14ac:dyDescent="0.35">
      <c r="A11768" t="s">
        <v>11</v>
      </c>
      <c r="B11768" t="s">
        <v>62</v>
      </c>
      <c r="C11768" t="s">
        <v>13</v>
      </c>
      <c r="D11768" t="s">
        <v>14</v>
      </c>
      <c r="E11768" t="s">
        <v>63</v>
      </c>
      <c r="F11768" t="s">
        <v>24</v>
      </c>
      <c r="G11768">
        <v>2509.84</v>
      </c>
      <c r="H11768" s="1">
        <v>43402</v>
      </c>
      <c r="I11768" t="str">
        <f t="shared" si="549"/>
        <v>29</v>
      </c>
      <c r="J11768" t="str">
        <f t="shared" si="550"/>
        <v>October</v>
      </c>
      <c r="K11768" t="str">
        <f t="shared" si="551"/>
        <v>2018</v>
      </c>
      <c r="L11768" s="15">
        <v>0.56343750000000004</v>
      </c>
      <c r="M11768">
        <f>HOUR(K11768:K23810)</f>
        <v>0</v>
      </c>
      <c r="N11768">
        <f>MINUTE(K11768:K23810)</f>
        <v>0</v>
      </c>
      <c r="O11768">
        <f>SECOND(K11768:K23810)</f>
        <v>0</v>
      </c>
      <c r="P11768">
        <v>10.55</v>
      </c>
      <c r="Q11768">
        <f>G11768-P11768</f>
        <v>2499.29</v>
      </c>
      <c r="R11768" t="s">
        <v>363</v>
      </c>
      <c r="S11768" t="s">
        <v>18</v>
      </c>
      <c r="T11768" t="s">
        <v>19</v>
      </c>
    </row>
    <row r="11769" spans="1:20" x14ac:dyDescent="0.35">
      <c r="A11769" t="s">
        <v>11</v>
      </c>
      <c r="B11769" t="s">
        <v>12</v>
      </c>
      <c r="C11769" t="s">
        <v>13</v>
      </c>
      <c r="D11769" t="s">
        <v>20</v>
      </c>
      <c r="E11769" t="s">
        <v>15</v>
      </c>
      <c r="F11769" t="s">
        <v>16</v>
      </c>
      <c r="G11769">
        <v>1527.08</v>
      </c>
      <c r="H11769" s="1">
        <v>43402</v>
      </c>
      <c r="I11769" t="str">
        <f t="shared" si="549"/>
        <v>29</v>
      </c>
      <c r="J11769" t="str">
        <f t="shared" si="550"/>
        <v>October</v>
      </c>
      <c r="K11769" t="str">
        <f t="shared" si="551"/>
        <v>2018</v>
      </c>
      <c r="L11769" s="15">
        <v>0.57922453703703702</v>
      </c>
      <c r="M11769">
        <f>HOUR(K11769:K23811)</f>
        <v>0</v>
      </c>
      <c r="N11769">
        <f>MINUTE(K11769:K23811)</f>
        <v>0</v>
      </c>
      <c r="O11769">
        <f>SECOND(K11769:K23811)</f>
        <v>0</v>
      </c>
      <c r="P11769">
        <v>10.039999999999999</v>
      </c>
      <c r="Q11769">
        <f>G11769-P11769</f>
        <v>1517.04</v>
      </c>
      <c r="R11769" t="s">
        <v>1195</v>
      </c>
      <c r="S11769" t="s">
        <v>18</v>
      </c>
      <c r="T11769" t="s">
        <v>19</v>
      </c>
    </row>
    <row r="11770" spans="1:20" x14ac:dyDescent="0.35">
      <c r="A11770" t="s">
        <v>29</v>
      </c>
      <c r="B11770" t="s">
        <v>173</v>
      </c>
      <c r="C11770" t="s">
        <v>13</v>
      </c>
      <c r="D11770" t="s">
        <v>31</v>
      </c>
      <c r="E11770" t="s">
        <v>174</v>
      </c>
      <c r="F11770" t="s">
        <v>24</v>
      </c>
      <c r="G11770">
        <v>18476.400000000001</v>
      </c>
      <c r="H11770" s="1">
        <v>43402</v>
      </c>
      <c r="I11770" t="str">
        <f t="shared" si="549"/>
        <v>29</v>
      </c>
      <c r="J11770" t="str">
        <f t="shared" si="550"/>
        <v>October</v>
      </c>
      <c r="K11770" t="str">
        <f t="shared" si="551"/>
        <v>2018</v>
      </c>
      <c r="L11770" s="15">
        <v>0.58333333333333337</v>
      </c>
      <c r="M11770">
        <f>HOUR(K11770:K23812)</f>
        <v>0</v>
      </c>
      <c r="N11770">
        <f>MINUTE(K11770:K23812)</f>
        <v>0</v>
      </c>
      <c r="O11770">
        <f>SECOND(K11770:K23812)</f>
        <v>0</v>
      </c>
      <c r="P11770">
        <v>40</v>
      </c>
      <c r="Q11770">
        <f>G11770-P11770</f>
        <v>18436.400000000001</v>
      </c>
      <c r="R11770" t="s">
        <v>1833</v>
      </c>
      <c r="S11770" t="s">
        <v>18</v>
      </c>
      <c r="T11770" t="s">
        <v>19</v>
      </c>
    </row>
    <row r="11771" spans="1:20" x14ac:dyDescent="0.35">
      <c r="A11771" t="s">
        <v>29</v>
      </c>
      <c r="B11771" t="s">
        <v>40</v>
      </c>
      <c r="C11771" t="s">
        <v>13</v>
      </c>
      <c r="D11771" t="s">
        <v>121</v>
      </c>
      <c r="E11771" t="s">
        <v>23</v>
      </c>
      <c r="F11771" t="s">
        <v>24</v>
      </c>
      <c r="G11771">
        <v>23964.97</v>
      </c>
      <c r="H11771" s="1">
        <v>43402</v>
      </c>
      <c r="I11771" t="str">
        <f t="shared" si="549"/>
        <v>29</v>
      </c>
      <c r="J11771" t="str">
        <f t="shared" si="550"/>
        <v>October</v>
      </c>
      <c r="K11771" t="str">
        <f t="shared" si="551"/>
        <v>2018</v>
      </c>
      <c r="L11771" s="15">
        <v>0.58333333333333337</v>
      </c>
      <c r="M11771">
        <f>HOUR(K11771:K23813)</f>
        <v>0</v>
      </c>
      <c r="N11771">
        <f>MINUTE(K11771:K23813)</f>
        <v>0</v>
      </c>
      <c r="O11771">
        <f>SECOND(K11771:K23813)</f>
        <v>0</v>
      </c>
      <c r="P11771">
        <v>2280.36</v>
      </c>
      <c r="Q11771">
        <f>G11771-P11771</f>
        <v>21684.61</v>
      </c>
      <c r="R11771" t="s">
        <v>1833</v>
      </c>
      <c r="S11771" t="s">
        <v>18</v>
      </c>
      <c r="T11771" t="s">
        <v>122</v>
      </c>
    </row>
    <row r="11772" spans="1:20" x14ac:dyDescent="0.35">
      <c r="A11772" t="s">
        <v>29</v>
      </c>
      <c r="B11772" t="s">
        <v>143</v>
      </c>
      <c r="C11772" t="s">
        <v>13</v>
      </c>
      <c r="D11772" t="s">
        <v>31</v>
      </c>
      <c r="E11772" t="s">
        <v>144</v>
      </c>
      <c r="F11772" t="s">
        <v>24</v>
      </c>
      <c r="G11772">
        <v>45528.88</v>
      </c>
      <c r="H11772" s="1">
        <v>43402</v>
      </c>
      <c r="I11772" t="str">
        <f t="shared" si="549"/>
        <v>29</v>
      </c>
      <c r="J11772" t="str">
        <f t="shared" si="550"/>
        <v>October</v>
      </c>
      <c r="K11772" t="str">
        <f t="shared" si="551"/>
        <v>2018</v>
      </c>
      <c r="L11772" s="15">
        <v>0.58333333333333337</v>
      </c>
      <c r="M11772">
        <f>HOUR(K11772:K23814)</f>
        <v>0</v>
      </c>
      <c r="N11772">
        <f>MINUTE(K11772:K23814)</f>
        <v>0</v>
      </c>
      <c r="O11772">
        <f>SECOND(K11772:K23814)</f>
        <v>0</v>
      </c>
      <c r="P11772">
        <v>20</v>
      </c>
      <c r="Q11772">
        <f>G11772-P11772</f>
        <v>45508.88</v>
      </c>
      <c r="R11772" t="s">
        <v>1833</v>
      </c>
      <c r="S11772" t="s">
        <v>18</v>
      </c>
      <c r="T11772" t="s">
        <v>19</v>
      </c>
    </row>
    <row r="11773" spans="1:20" x14ac:dyDescent="0.35">
      <c r="A11773" t="s">
        <v>29</v>
      </c>
      <c r="B11773" t="s">
        <v>233</v>
      </c>
      <c r="C11773" t="s">
        <v>13</v>
      </c>
      <c r="D11773" t="s">
        <v>121</v>
      </c>
      <c r="E11773" t="s">
        <v>234</v>
      </c>
      <c r="F11773" t="s">
        <v>16</v>
      </c>
      <c r="G11773">
        <v>14090.3</v>
      </c>
      <c r="H11773" s="1">
        <v>43402</v>
      </c>
      <c r="I11773" t="str">
        <f t="shared" si="549"/>
        <v>29</v>
      </c>
      <c r="J11773" t="str">
        <f t="shared" si="550"/>
        <v>October</v>
      </c>
      <c r="K11773" t="str">
        <f t="shared" si="551"/>
        <v>2018</v>
      </c>
      <c r="L11773" s="15">
        <v>0.58333333333333337</v>
      </c>
      <c r="M11773">
        <f>HOUR(K11773:K23815)</f>
        <v>0</v>
      </c>
      <c r="N11773">
        <f>MINUTE(K11773:K23815)</f>
        <v>0</v>
      </c>
      <c r="O11773">
        <f>SECOND(K11773:K23815)</f>
        <v>0</v>
      </c>
      <c r="P11773">
        <v>1636.72</v>
      </c>
      <c r="Q11773">
        <f>G11773-P11773</f>
        <v>12453.58</v>
      </c>
      <c r="R11773" t="s">
        <v>1833</v>
      </c>
      <c r="S11773" t="s">
        <v>18</v>
      </c>
      <c r="T11773" t="s">
        <v>122</v>
      </c>
    </row>
    <row r="11774" spans="1:20" x14ac:dyDescent="0.35">
      <c r="A11774" t="s">
        <v>11</v>
      </c>
      <c r="B11774" t="s">
        <v>12</v>
      </c>
      <c r="C11774" t="s">
        <v>13</v>
      </c>
      <c r="D11774" t="s">
        <v>14</v>
      </c>
      <c r="E11774" t="s">
        <v>15</v>
      </c>
      <c r="F11774" t="s">
        <v>16</v>
      </c>
      <c r="G11774">
        <v>1520.75</v>
      </c>
      <c r="H11774" s="1">
        <v>43402</v>
      </c>
      <c r="I11774" t="str">
        <f t="shared" si="549"/>
        <v>29</v>
      </c>
      <c r="J11774" t="str">
        <f t="shared" si="550"/>
        <v>October</v>
      </c>
      <c r="K11774" t="str">
        <f t="shared" si="551"/>
        <v>2018</v>
      </c>
      <c r="L11774" s="15">
        <v>0.59585648148148151</v>
      </c>
      <c r="M11774">
        <f>HOUR(K11774:K23816)</f>
        <v>0</v>
      </c>
      <c r="N11774">
        <f>MINUTE(K11774:K23816)</f>
        <v>0</v>
      </c>
      <c r="O11774">
        <f>SECOND(K11774:K23816)</f>
        <v>0</v>
      </c>
      <c r="P11774">
        <v>6.33</v>
      </c>
      <c r="Q11774">
        <f>G11774-P11774</f>
        <v>1514.42</v>
      </c>
      <c r="R11774" t="s">
        <v>363</v>
      </c>
      <c r="S11774" t="s">
        <v>18</v>
      </c>
      <c r="T11774" t="s">
        <v>19</v>
      </c>
    </row>
    <row r="11775" spans="1:20" x14ac:dyDescent="0.35">
      <c r="A11775" t="s">
        <v>11</v>
      </c>
      <c r="B11775" t="s">
        <v>65</v>
      </c>
      <c r="C11775" t="s">
        <v>13</v>
      </c>
      <c r="D11775" t="s">
        <v>14</v>
      </c>
      <c r="E11775" t="s">
        <v>66</v>
      </c>
      <c r="F11775" t="s">
        <v>16</v>
      </c>
      <c r="G11775">
        <v>9047.06</v>
      </c>
      <c r="H11775" s="1">
        <v>43402</v>
      </c>
      <c r="I11775" t="str">
        <f t="shared" si="549"/>
        <v>29</v>
      </c>
      <c r="J11775" t="str">
        <f t="shared" si="550"/>
        <v>October</v>
      </c>
      <c r="K11775" t="str">
        <f t="shared" si="551"/>
        <v>2018</v>
      </c>
      <c r="L11775" s="15">
        <v>0.61280092592592594</v>
      </c>
      <c r="M11775">
        <f>HOUR(K11775:K23817)</f>
        <v>0</v>
      </c>
      <c r="N11775">
        <f>MINUTE(K11775:K23817)</f>
        <v>0</v>
      </c>
      <c r="O11775">
        <f>SECOND(K11775:K23817)</f>
        <v>0</v>
      </c>
      <c r="P11775">
        <v>27.29</v>
      </c>
      <c r="Q11775">
        <f>G11775-P11775</f>
        <v>9019.7699999999986</v>
      </c>
      <c r="R11775" t="s">
        <v>1191</v>
      </c>
      <c r="S11775" t="s">
        <v>18</v>
      </c>
      <c r="T11775" t="s">
        <v>19</v>
      </c>
    </row>
    <row r="11776" spans="1:20" x14ac:dyDescent="0.35">
      <c r="A11776" t="s">
        <v>29</v>
      </c>
      <c r="B11776" t="s">
        <v>157</v>
      </c>
      <c r="C11776" t="s">
        <v>13</v>
      </c>
      <c r="D11776" t="s">
        <v>41</v>
      </c>
      <c r="E11776" t="s">
        <v>158</v>
      </c>
      <c r="F11776" t="s">
        <v>16</v>
      </c>
      <c r="G11776">
        <v>2976.72</v>
      </c>
      <c r="H11776" s="1">
        <v>43402</v>
      </c>
      <c r="I11776" t="str">
        <f t="shared" si="549"/>
        <v>29</v>
      </c>
      <c r="J11776" t="str">
        <f t="shared" si="550"/>
        <v>October</v>
      </c>
      <c r="K11776" t="str">
        <f t="shared" si="551"/>
        <v>2018</v>
      </c>
      <c r="L11776" s="15">
        <v>0.625</v>
      </c>
      <c r="M11776">
        <f>HOUR(K11776:K23818)</f>
        <v>0</v>
      </c>
      <c r="N11776">
        <f>MINUTE(K11776:K23818)</f>
        <v>0</v>
      </c>
      <c r="O11776">
        <f>SECOND(K11776:K23818)</f>
        <v>0</v>
      </c>
      <c r="P11776">
        <v>55</v>
      </c>
      <c r="Q11776">
        <f>G11776-P11776</f>
        <v>2921.72</v>
      </c>
      <c r="R11776" t="s">
        <v>1833</v>
      </c>
      <c r="S11776" t="s">
        <v>18</v>
      </c>
      <c r="T11776" t="s">
        <v>19</v>
      </c>
    </row>
    <row r="11777" spans="1:20" x14ac:dyDescent="0.35">
      <c r="A11777" t="s">
        <v>29</v>
      </c>
      <c r="B11777" t="s">
        <v>134</v>
      </c>
      <c r="C11777" t="s">
        <v>13</v>
      </c>
      <c r="D11777" t="s">
        <v>31</v>
      </c>
      <c r="E11777" t="s">
        <v>135</v>
      </c>
      <c r="F11777" t="s">
        <v>16</v>
      </c>
      <c r="G11777">
        <v>17953.84</v>
      </c>
      <c r="H11777" s="1">
        <v>43402</v>
      </c>
      <c r="I11777" t="str">
        <f t="shared" si="549"/>
        <v>29</v>
      </c>
      <c r="J11777" t="str">
        <f t="shared" si="550"/>
        <v>October</v>
      </c>
      <c r="K11777" t="str">
        <f t="shared" si="551"/>
        <v>2018</v>
      </c>
      <c r="L11777" s="15">
        <v>0.625</v>
      </c>
      <c r="M11777">
        <f>HOUR(K11777:K23819)</f>
        <v>0</v>
      </c>
      <c r="N11777">
        <f>MINUTE(K11777:K23819)</f>
        <v>0</v>
      </c>
      <c r="O11777">
        <f>SECOND(K11777:K23819)</f>
        <v>0</v>
      </c>
      <c r="P11777">
        <v>22</v>
      </c>
      <c r="Q11777">
        <f>G11777-P11777</f>
        <v>17931.84</v>
      </c>
      <c r="R11777" t="s">
        <v>1833</v>
      </c>
      <c r="S11777" t="s">
        <v>18</v>
      </c>
      <c r="T11777" t="s">
        <v>19</v>
      </c>
    </row>
    <row r="11778" spans="1:20" x14ac:dyDescent="0.35">
      <c r="A11778" t="s">
        <v>11</v>
      </c>
      <c r="B11778" t="s">
        <v>243</v>
      </c>
      <c r="C11778" t="s">
        <v>13</v>
      </c>
      <c r="D11778" t="s">
        <v>14</v>
      </c>
      <c r="E11778" t="s">
        <v>244</v>
      </c>
      <c r="F11778" t="s">
        <v>16</v>
      </c>
      <c r="G11778">
        <v>20329.89</v>
      </c>
      <c r="H11778" s="1">
        <v>43402</v>
      </c>
      <c r="I11778" t="str">
        <f t="shared" si="549"/>
        <v>29</v>
      </c>
      <c r="J11778" t="str">
        <f t="shared" si="550"/>
        <v>October</v>
      </c>
      <c r="K11778" t="str">
        <f t="shared" si="551"/>
        <v>2018</v>
      </c>
      <c r="L11778" s="15">
        <v>0.62961805555555561</v>
      </c>
      <c r="M11778">
        <f>HOUR(K11778:K23820)</f>
        <v>0</v>
      </c>
      <c r="N11778">
        <f>MINUTE(K11778:K23820)</f>
        <v>0</v>
      </c>
      <c r="O11778">
        <f>SECOND(K11778:K23820)</f>
        <v>0</v>
      </c>
      <c r="P11778">
        <v>66.03</v>
      </c>
      <c r="Q11778">
        <f>G11778-P11778</f>
        <v>20263.86</v>
      </c>
      <c r="R11778" t="s">
        <v>765</v>
      </c>
      <c r="S11778" t="s">
        <v>18</v>
      </c>
      <c r="T11778" t="s">
        <v>19</v>
      </c>
    </row>
    <row r="11779" spans="1:20" x14ac:dyDescent="0.35">
      <c r="A11779" t="s">
        <v>11</v>
      </c>
      <c r="B11779" t="s">
        <v>164</v>
      </c>
      <c r="C11779" t="s">
        <v>13</v>
      </c>
      <c r="D11779" t="s">
        <v>14</v>
      </c>
      <c r="E11779" t="s">
        <v>86</v>
      </c>
      <c r="F11779" t="s">
        <v>16</v>
      </c>
      <c r="G11779">
        <v>2708.76</v>
      </c>
      <c r="H11779" s="1">
        <v>43402</v>
      </c>
      <c r="I11779" t="str">
        <f t="shared" ref="I11779:I11842" si="552">TEXT(H11779,"dd")</f>
        <v>29</v>
      </c>
      <c r="J11779" t="str">
        <f t="shared" ref="J11779:J11842" si="553">TEXT(H11779,"mmmm")</f>
        <v>October</v>
      </c>
      <c r="K11779" t="str">
        <f t="shared" ref="K11779:K11842" si="554">TEXT(H11779,"yyyy")</f>
        <v>2018</v>
      </c>
      <c r="L11779" s="15">
        <v>0.64615740740740735</v>
      </c>
      <c r="M11779">
        <f>HOUR(K11779:K23821)</f>
        <v>0</v>
      </c>
      <c r="N11779">
        <f>MINUTE(K11779:K23821)</f>
        <v>0</v>
      </c>
      <c r="O11779">
        <f>SECOND(K11779:K23821)</f>
        <v>0</v>
      </c>
      <c r="P11779">
        <v>16.8</v>
      </c>
      <c r="Q11779">
        <f>G11779-P11779</f>
        <v>2691.96</v>
      </c>
      <c r="R11779" t="s">
        <v>856</v>
      </c>
      <c r="S11779" t="s">
        <v>18</v>
      </c>
      <c r="T11779" t="s">
        <v>19</v>
      </c>
    </row>
    <row r="11780" spans="1:20" x14ac:dyDescent="0.35">
      <c r="A11780" t="s">
        <v>11</v>
      </c>
      <c r="B11780" t="s">
        <v>138</v>
      </c>
      <c r="C11780" t="s">
        <v>13</v>
      </c>
      <c r="D11780" t="s">
        <v>20</v>
      </c>
      <c r="E11780" t="s">
        <v>139</v>
      </c>
      <c r="F11780" t="s">
        <v>16</v>
      </c>
      <c r="G11780">
        <v>208894.95</v>
      </c>
      <c r="H11780" s="1">
        <v>43402</v>
      </c>
      <c r="I11780" t="str">
        <f t="shared" si="552"/>
        <v>29</v>
      </c>
      <c r="J11780" t="str">
        <f t="shared" si="553"/>
        <v>October</v>
      </c>
      <c r="K11780" t="str">
        <f t="shared" si="554"/>
        <v>2018</v>
      </c>
      <c r="L11780" s="15">
        <v>0.6626967592592593</v>
      </c>
      <c r="M11780">
        <f>HOUR(K11780:K23822)</f>
        <v>0</v>
      </c>
      <c r="N11780">
        <f>MINUTE(K11780:K23822)</f>
        <v>0</v>
      </c>
      <c r="O11780">
        <f>SECOND(K11780:K23822)</f>
        <v>0</v>
      </c>
      <c r="P11780">
        <v>31.15</v>
      </c>
      <c r="Q11780">
        <f>G11780-P11780</f>
        <v>208863.80000000002</v>
      </c>
      <c r="R11780" t="s">
        <v>518</v>
      </c>
      <c r="S11780" t="s">
        <v>18</v>
      </c>
      <c r="T11780" t="s">
        <v>19</v>
      </c>
    </row>
    <row r="11781" spans="1:20" x14ac:dyDescent="0.35">
      <c r="A11781" t="s">
        <v>11</v>
      </c>
      <c r="B11781" t="s">
        <v>161</v>
      </c>
      <c r="C11781" t="s">
        <v>13</v>
      </c>
      <c r="D11781" t="s">
        <v>14</v>
      </c>
      <c r="E11781" t="s">
        <v>162</v>
      </c>
      <c r="F11781" t="s">
        <v>24</v>
      </c>
      <c r="G11781">
        <v>8279.6</v>
      </c>
      <c r="H11781" s="1">
        <v>43402</v>
      </c>
      <c r="I11781" t="str">
        <f t="shared" si="552"/>
        <v>29</v>
      </c>
      <c r="J11781" t="str">
        <f t="shared" si="553"/>
        <v>October</v>
      </c>
      <c r="K11781" t="str">
        <f t="shared" si="554"/>
        <v>2018</v>
      </c>
      <c r="L11781" s="15">
        <v>0.68131944444444448</v>
      </c>
      <c r="M11781">
        <f>HOUR(K11781:K23823)</f>
        <v>0</v>
      </c>
      <c r="N11781">
        <f>MINUTE(K11781:K23823)</f>
        <v>0</v>
      </c>
      <c r="O11781">
        <f>SECOND(K11781:K23823)</f>
        <v>0</v>
      </c>
      <c r="P11781">
        <v>14.26</v>
      </c>
      <c r="Q11781">
        <f>G11781-P11781</f>
        <v>8265.34</v>
      </c>
      <c r="R11781" t="s">
        <v>399</v>
      </c>
      <c r="S11781" t="s">
        <v>18</v>
      </c>
      <c r="T11781" t="s">
        <v>19</v>
      </c>
    </row>
    <row r="11782" spans="1:20" x14ac:dyDescent="0.35">
      <c r="A11782" t="s">
        <v>11</v>
      </c>
      <c r="B11782" t="s">
        <v>97</v>
      </c>
      <c r="C11782" t="s">
        <v>13</v>
      </c>
      <c r="D11782" t="s">
        <v>20</v>
      </c>
      <c r="E11782" t="s">
        <v>98</v>
      </c>
      <c r="F11782" t="s">
        <v>16</v>
      </c>
      <c r="G11782">
        <v>3155.24</v>
      </c>
      <c r="H11782" s="1">
        <v>43402</v>
      </c>
      <c r="I11782" t="str">
        <f t="shared" si="552"/>
        <v>29</v>
      </c>
      <c r="J11782" t="str">
        <f t="shared" si="553"/>
        <v>October</v>
      </c>
      <c r="K11782" t="str">
        <f t="shared" si="554"/>
        <v>2018</v>
      </c>
      <c r="L11782" s="15">
        <v>0.7006134259259259</v>
      </c>
      <c r="M11782">
        <f>HOUR(K11782:K23824)</f>
        <v>0</v>
      </c>
      <c r="N11782">
        <f>MINUTE(K11782:K23824)</f>
        <v>0</v>
      </c>
      <c r="O11782">
        <f>SECOND(K11782:K23824)</f>
        <v>0</v>
      </c>
      <c r="P11782">
        <v>113.67</v>
      </c>
      <c r="Q11782">
        <f>G11782-P11782</f>
        <v>3041.5699999999997</v>
      </c>
      <c r="R11782" t="s">
        <v>1373</v>
      </c>
      <c r="S11782" t="s">
        <v>18</v>
      </c>
      <c r="T11782" t="s">
        <v>19</v>
      </c>
    </row>
    <row r="11783" spans="1:20" x14ac:dyDescent="0.35">
      <c r="A11783" t="s">
        <v>29</v>
      </c>
      <c r="B11783" t="s">
        <v>255</v>
      </c>
      <c r="C11783" t="s">
        <v>13</v>
      </c>
      <c r="D11783" t="s">
        <v>31</v>
      </c>
      <c r="E11783" t="s">
        <v>107</v>
      </c>
      <c r="F11783" t="s">
        <v>16</v>
      </c>
      <c r="G11783">
        <v>10444.83</v>
      </c>
      <c r="H11783" s="1">
        <v>43402</v>
      </c>
      <c r="I11783" t="str">
        <f t="shared" si="552"/>
        <v>29</v>
      </c>
      <c r="J11783" t="str">
        <f t="shared" si="553"/>
        <v>October</v>
      </c>
      <c r="K11783" t="str">
        <f t="shared" si="554"/>
        <v>2018</v>
      </c>
      <c r="L11783" s="15">
        <v>0.70833333333333337</v>
      </c>
      <c r="M11783">
        <f>HOUR(K11783:K23825)</f>
        <v>0</v>
      </c>
      <c r="N11783">
        <f>MINUTE(K11783:K23825)</f>
        <v>0</v>
      </c>
      <c r="O11783">
        <f>SECOND(K11783:K23825)</f>
        <v>0</v>
      </c>
      <c r="P11783">
        <v>36</v>
      </c>
      <c r="Q11783">
        <f>G11783-P11783</f>
        <v>10408.83</v>
      </c>
      <c r="R11783" t="s">
        <v>1833</v>
      </c>
      <c r="S11783" t="s">
        <v>18</v>
      </c>
      <c r="T11783" t="s">
        <v>19</v>
      </c>
    </row>
    <row r="11784" spans="1:20" x14ac:dyDescent="0.35">
      <c r="A11784" t="s">
        <v>29</v>
      </c>
      <c r="B11784" t="s">
        <v>58</v>
      </c>
      <c r="C11784" t="s">
        <v>13</v>
      </c>
      <c r="D11784" t="s">
        <v>31</v>
      </c>
      <c r="E11784" t="s">
        <v>59</v>
      </c>
      <c r="F11784" t="s">
        <v>16</v>
      </c>
      <c r="G11784">
        <v>5464.05</v>
      </c>
      <c r="H11784" s="1">
        <v>43402</v>
      </c>
      <c r="I11784" t="str">
        <f t="shared" si="552"/>
        <v>29</v>
      </c>
      <c r="J11784" t="str">
        <f t="shared" si="553"/>
        <v>October</v>
      </c>
      <c r="K11784" t="str">
        <f t="shared" si="554"/>
        <v>2018</v>
      </c>
      <c r="L11784" s="15">
        <v>0.70833333333333337</v>
      </c>
      <c r="M11784">
        <f>HOUR(K11784:K23826)</f>
        <v>0</v>
      </c>
      <c r="N11784">
        <f>MINUTE(K11784:K23826)</f>
        <v>0</v>
      </c>
      <c r="O11784">
        <f>SECOND(K11784:K23826)</f>
        <v>0</v>
      </c>
      <c r="P11784">
        <v>53</v>
      </c>
      <c r="Q11784">
        <f>G11784-P11784</f>
        <v>5411.05</v>
      </c>
      <c r="R11784" t="s">
        <v>1833</v>
      </c>
      <c r="S11784" t="s">
        <v>18</v>
      </c>
      <c r="T11784" t="s">
        <v>19</v>
      </c>
    </row>
    <row r="11785" spans="1:20" x14ac:dyDescent="0.35">
      <c r="A11785" t="s">
        <v>29</v>
      </c>
      <c r="B11785" t="s">
        <v>182</v>
      </c>
      <c r="C11785" t="s">
        <v>13</v>
      </c>
      <c r="D11785" t="s">
        <v>121</v>
      </c>
      <c r="E11785" t="s">
        <v>183</v>
      </c>
      <c r="F11785" t="s">
        <v>24</v>
      </c>
      <c r="G11785">
        <v>16007.11</v>
      </c>
      <c r="H11785" s="1">
        <v>43402</v>
      </c>
      <c r="I11785" t="str">
        <f t="shared" si="552"/>
        <v>29</v>
      </c>
      <c r="J11785" t="str">
        <f t="shared" si="553"/>
        <v>October</v>
      </c>
      <c r="K11785" t="str">
        <f t="shared" si="554"/>
        <v>2018</v>
      </c>
      <c r="L11785" s="15">
        <v>0.70833333333333337</v>
      </c>
      <c r="M11785">
        <f>HOUR(K11785:K23827)</f>
        <v>0</v>
      </c>
      <c r="N11785">
        <f>MINUTE(K11785:K23827)</f>
        <v>0</v>
      </c>
      <c r="O11785">
        <f>SECOND(K11785:K23827)</f>
        <v>0</v>
      </c>
      <c r="P11785">
        <v>2538.6799999999998</v>
      </c>
      <c r="Q11785">
        <f>G11785-P11785</f>
        <v>13468.43</v>
      </c>
      <c r="R11785" t="s">
        <v>1833</v>
      </c>
      <c r="S11785" t="s">
        <v>18</v>
      </c>
      <c r="T11785" t="s">
        <v>122</v>
      </c>
    </row>
    <row r="11786" spans="1:20" x14ac:dyDescent="0.35">
      <c r="A11786" t="s">
        <v>29</v>
      </c>
      <c r="B11786" t="s">
        <v>77</v>
      </c>
      <c r="C11786" t="s">
        <v>13</v>
      </c>
      <c r="D11786" t="s">
        <v>121</v>
      </c>
      <c r="E11786" t="s">
        <v>78</v>
      </c>
      <c r="F11786" t="s">
        <v>16</v>
      </c>
      <c r="G11786">
        <v>20812.96</v>
      </c>
      <c r="H11786" s="1">
        <v>43402</v>
      </c>
      <c r="I11786" t="str">
        <f t="shared" si="552"/>
        <v>29</v>
      </c>
      <c r="J11786" t="str">
        <f t="shared" si="553"/>
        <v>October</v>
      </c>
      <c r="K11786" t="str">
        <f t="shared" si="554"/>
        <v>2018</v>
      </c>
      <c r="L11786" s="15">
        <v>0.70833333333333337</v>
      </c>
      <c r="M11786">
        <f>HOUR(K11786:K23828)</f>
        <v>0</v>
      </c>
      <c r="N11786">
        <f>MINUTE(K11786:K23828)</f>
        <v>0</v>
      </c>
      <c r="O11786">
        <f>SECOND(K11786:K23828)</f>
        <v>0</v>
      </c>
      <c r="P11786">
        <v>3977.46</v>
      </c>
      <c r="Q11786">
        <f>G11786-P11786</f>
        <v>16835.5</v>
      </c>
      <c r="R11786" t="s">
        <v>1833</v>
      </c>
      <c r="S11786" t="s">
        <v>18</v>
      </c>
      <c r="T11786" t="s">
        <v>122</v>
      </c>
    </row>
    <row r="11787" spans="1:20" x14ac:dyDescent="0.35">
      <c r="A11787" t="s">
        <v>11</v>
      </c>
      <c r="B11787" t="s">
        <v>243</v>
      </c>
      <c r="C11787" t="s">
        <v>13</v>
      </c>
      <c r="D11787" t="s">
        <v>20</v>
      </c>
      <c r="E11787" t="s">
        <v>244</v>
      </c>
      <c r="F11787" t="s">
        <v>16</v>
      </c>
      <c r="G11787">
        <v>20319.47</v>
      </c>
      <c r="H11787" s="1">
        <v>43402</v>
      </c>
      <c r="I11787" t="str">
        <f t="shared" si="552"/>
        <v>29</v>
      </c>
      <c r="J11787" t="str">
        <f t="shared" si="553"/>
        <v>October</v>
      </c>
      <c r="K11787" t="str">
        <f t="shared" si="554"/>
        <v>2018</v>
      </c>
      <c r="L11787" s="15">
        <v>0.72134259259259259</v>
      </c>
      <c r="M11787">
        <f>HOUR(K11787:K23829)</f>
        <v>0</v>
      </c>
      <c r="N11787">
        <f>MINUTE(K11787:K23829)</f>
        <v>0</v>
      </c>
      <c r="O11787">
        <f>SECOND(K11787:K23829)</f>
        <v>0</v>
      </c>
      <c r="P11787">
        <v>10.42</v>
      </c>
      <c r="Q11787">
        <f>G11787-P11787</f>
        <v>20309.050000000003</v>
      </c>
      <c r="R11787" t="s">
        <v>1154</v>
      </c>
      <c r="S11787" t="s">
        <v>18</v>
      </c>
      <c r="T11787" t="s">
        <v>19</v>
      </c>
    </row>
    <row r="11788" spans="1:20" x14ac:dyDescent="0.35">
      <c r="A11788" t="s">
        <v>11</v>
      </c>
      <c r="B11788" t="s">
        <v>22</v>
      </c>
      <c r="C11788" t="s">
        <v>13</v>
      </c>
      <c r="D11788" t="s">
        <v>20</v>
      </c>
      <c r="E11788" t="s">
        <v>23</v>
      </c>
      <c r="F11788" t="s">
        <v>24</v>
      </c>
      <c r="G11788">
        <v>1454.35</v>
      </c>
      <c r="H11788" s="1">
        <v>43402</v>
      </c>
      <c r="I11788" t="str">
        <f t="shared" si="552"/>
        <v>29</v>
      </c>
      <c r="J11788" t="str">
        <f t="shared" si="553"/>
        <v>October</v>
      </c>
      <c r="K11788" t="str">
        <f t="shared" si="554"/>
        <v>2018</v>
      </c>
      <c r="L11788" s="15">
        <v>0.74304398148148154</v>
      </c>
      <c r="M11788">
        <f>HOUR(K11788:K23830)</f>
        <v>0</v>
      </c>
      <c r="N11788">
        <f>MINUTE(K11788:K23830)</f>
        <v>0</v>
      </c>
      <c r="O11788">
        <f>SECOND(K11788:K23830)</f>
        <v>0</v>
      </c>
      <c r="P11788">
        <v>103.45</v>
      </c>
      <c r="Q11788">
        <f>G11788-P11788</f>
        <v>1350.8999999999999</v>
      </c>
      <c r="R11788" t="s">
        <v>21</v>
      </c>
      <c r="S11788" t="s">
        <v>18</v>
      </c>
      <c r="T11788" t="s">
        <v>19</v>
      </c>
    </row>
    <row r="11789" spans="1:20" x14ac:dyDescent="0.35">
      <c r="A11789" t="s">
        <v>11</v>
      </c>
      <c r="B11789" t="s">
        <v>89</v>
      </c>
      <c r="C11789" t="s">
        <v>13</v>
      </c>
      <c r="D11789" t="s">
        <v>14</v>
      </c>
      <c r="E11789" t="s">
        <v>90</v>
      </c>
      <c r="F11789" t="s">
        <v>24</v>
      </c>
      <c r="G11789">
        <v>10645.2</v>
      </c>
      <c r="H11789" s="1">
        <v>43402</v>
      </c>
      <c r="I11789" t="str">
        <f t="shared" si="552"/>
        <v>29</v>
      </c>
      <c r="J11789" t="str">
        <f t="shared" si="553"/>
        <v>October</v>
      </c>
      <c r="K11789" t="str">
        <f t="shared" si="554"/>
        <v>2018</v>
      </c>
      <c r="L11789" s="15">
        <v>0.76523148148148146</v>
      </c>
      <c r="M11789">
        <f>HOUR(K11789:K23831)</f>
        <v>0</v>
      </c>
      <c r="N11789">
        <f>MINUTE(K11789:K23831)</f>
        <v>0</v>
      </c>
      <c r="O11789">
        <f>SECOND(K11789:K23831)</f>
        <v>0</v>
      </c>
      <c r="P11789">
        <v>8.01</v>
      </c>
      <c r="Q11789">
        <f>G11789-P11789</f>
        <v>10637.19</v>
      </c>
      <c r="R11789" t="s">
        <v>1140</v>
      </c>
      <c r="S11789" t="s">
        <v>18</v>
      </c>
      <c r="T11789" t="s">
        <v>19</v>
      </c>
    </row>
    <row r="11790" spans="1:20" x14ac:dyDescent="0.35">
      <c r="A11790" t="s">
        <v>11</v>
      </c>
      <c r="B11790" t="s">
        <v>80</v>
      </c>
      <c r="C11790" t="s">
        <v>13</v>
      </c>
      <c r="D11790" t="s">
        <v>20</v>
      </c>
      <c r="E11790" t="s">
        <v>81</v>
      </c>
      <c r="F11790" t="s">
        <v>24</v>
      </c>
      <c r="G11790">
        <v>11520.99</v>
      </c>
      <c r="H11790" s="1">
        <v>43402</v>
      </c>
      <c r="I11790" t="str">
        <f t="shared" si="552"/>
        <v>29</v>
      </c>
      <c r="J11790" t="str">
        <f t="shared" si="553"/>
        <v>October</v>
      </c>
      <c r="K11790" t="str">
        <f t="shared" si="554"/>
        <v>2018</v>
      </c>
      <c r="L11790" s="15">
        <v>0.78762731481481474</v>
      </c>
      <c r="M11790">
        <f>HOUR(K11790:K23832)</f>
        <v>0</v>
      </c>
      <c r="N11790">
        <f>MINUTE(K11790:K23832)</f>
        <v>0</v>
      </c>
      <c r="O11790">
        <f>SECOND(K11790:K23832)</f>
        <v>0</v>
      </c>
      <c r="P11790">
        <v>6.98</v>
      </c>
      <c r="Q11790">
        <f>G11790-P11790</f>
        <v>11514.01</v>
      </c>
      <c r="R11790" t="s">
        <v>1797</v>
      </c>
      <c r="S11790" t="s">
        <v>18</v>
      </c>
      <c r="T11790" t="s">
        <v>19</v>
      </c>
    </row>
    <row r="11791" spans="1:20" x14ac:dyDescent="0.35">
      <c r="A11791" t="s">
        <v>29</v>
      </c>
      <c r="B11791" t="s">
        <v>227</v>
      </c>
      <c r="C11791" t="s">
        <v>13</v>
      </c>
      <c r="D11791" t="s">
        <v>31</v>
      </c>
      <c r="E11791" t="s">
        <v>228</v>
      </c>
      <c r="F11791" t="s">
        <v>24</v>
      </c>
      <c r="G11791">
        <v>19858.759999999998</v>
      </c>
      <c r="H11791" s="1">
        <v>43402</v>
      </c>
      <c r="I11791" t="str">
        <f t="shared" si="552"/>
        <v>29</v>
      </c>
      <c r="J11791" t="str">
        <f t="shared" si="553"/>
        <v>October</v>
      </c>
      <c r="K11791" t="str">
        <f t="shared" si="554"/>
        <v>2018</v>
      </c>
      <c r="L11791" s="15">
        <v>0.79166666666666663</v>
      </c>
      <c r="M11791">
        <f>HOUR(K11791:K23833)</f>
        <v>0</v>
      </c>
      <c r="N11791">
        <f>MINUTE(K11791:K23833)</f>
        <v>0</v>
      </c>
      <c r="O11791">
        <f>SECOND(K11791:K23833)</f>
        <v>0</v>
      </c>
      <c r="P11791">
        <v>55</v>
      </c>
      <c r="Q11791">
        <f>G11791-P11791</f>
        <v>19803.759999999998</v>
      </c>
      <c r="R11791" t="s">
        <v>1833</v>
      </c>
      <c r="S11791" t="s">
        <v>18</v>
      </c>
      <c r="T11791" t="s">
        <v>19</v>
      </c>
    </row>
    <row r="11792" spans="1:20" x14ac:dyDescent="0.35">
      <c r="A11792" t="s">
        <v>11</v>
      </c>
      <c r="B11792" t="s">
        <v>331</v>
      </c>
      <c r="C11792" t="s">
        <v>13</v>
      </c>
      <c r="D11792" t="s">
        <v>20</v>
      </c>
      <c r="E11792" t="s">
        <v>332</v>
      </c>
      <c r="F11792" t="s">
        <v>24</v>
      </c>
      <c r="G11792">
        <v>20954.580000000002</v>
      </c>
      <c r="H11792" s="1">
        <v>43402</v>
      </c>
      <c r="I11792" t="str">
        <f t="shared" si="552"/>
        <v>29</v>
      </c>
      <c r="J11792" t="str">
        <f t="shared" si="553"/>
        <v>October</v>
      </c>
      <c r="K11792" t="str">
        <f t="shared" si="554"/>
        <v>2018</v>
      </c>
      <c r="L11792" s="15">
        <v>0.81200231481481477</v>
      </c>
      <c r="M11792">
        <f>HOUR(K11792:K23834)</f>
        <v>0</v>
      </c>
      <c r="N11792">
        <f>MINUTE(K11792:K23834)</f>
        <v>0</v>
      </c>
      <c r="O11792">
        <f>SECOND(K11792:K23834)</f>
        <v>0</v>
      </c>
      <c r="P11792">
        <v>49.12</v>
      </c>
      <c r="Q11792">
        <f>G11792-P11792</f>
        <v>20905.460000000003</v>
      </c>
      <c r="R11792" t="s">
        <v>1060</v>
      </c>
      <c r="S11792" t="s">
        <v>18</v>
      </c>
      <c r="T11792" t="s">
        <v>19</v>
      </c>
    </row>
    <row r="11793" spans="1:20" x14ac:dyDescent="0.35">
      <c r="A11793" t="s">
        <v>29</v>
      </c>
      <c r="B11793" t="s">
        <v>179</v>
      </c>
      <c r="C11793" t="s">
        <v>13</v>
      </c>
      <c r="D11793" t="s">
        <v>31</v>
      </c>
      <c r="E11793" t="s">
        <v>171</v>
      </c>
      <c r="F11793" t="s">
        <v>24</v>
      </c>
      <c r="G11793">
        <v>10394.379999999999</v>
      </c>
      <c r="H11793" s="1">
        <v>43402</v>
      </c>
      <c r="I11793" t="str">
        <f t="shared" si="552"/>
        <v>29</v>
      </c>
      <c r="J11793" t="str">
        <f t="shared" si="553"/>
        <v>October</v>
      </c>
      <c r="K11793" t="str">
        <f t="shared" si="554"/>
        <v>2018</v>
      </c>
      <c r="L11793" s="15">
        <v>0.83333333333333337</v>
      </c>
      <c r="M11793">
        <f>HOUR(K11793:K23835)</f>
        <v>0</v>
      </c>
      <c r="N11793">
        <f>MINUTE(K11793:K23835)</f>
        <v>0</v>
      </c>
      <c r="O11793">
        <f>SECOND(K11793:K23835)</f>
        <v>0</v>
      </c>
      <c r="P11793">
        <v>64</v>
      </c>
      <c r="Q11793">
        <f>G11793-P11793</f>
        <v>10330.379999999999</v>
      </c>
      <c r="R11793" t="s">
        <v>1833</v>
      </c>
      <c r="S11793" t="s">
        <v>18</v>
      </c>
      <c r="T11793" t="s">
        <v>19</v>
      </c>
    </row>
    <row r="11794" spans="1:20" x14ac:dyDescent="0.35">
      <c r="A11794" t="s">
        <v>29</v>
      </c>
      <c r="B11794" t="s">
        <v>395</v>
      </c>
      <c r="C11794" t="s">
        <v>13</v>
      </c>
      <c r="D11794" t="s">
        <v>31</v>
      </c>
      <c r="E11794" t="s">
        <v>396</v>
      </c>
      <c r="F11794" t="s">
        <v>24</v>
      </c>
      <c r="G11794">
        <v>120339.61</v>
      </c>
      <c r="H11794" s="1">
        <v>43402</v>
      </c>
      <c r="I11794" t="str">
        <f t="shared" si="552"/>
        <v>29</v>
      </c>
      <c r="J11794" t="str">
        <f t="shared" si="553"/>
        <v>October</v>
      </c>
      <c r="K11794" t="str">
        <f t="shared" si="554"/>
        <v>2018</v>
      </c>
      <c r="L11794" s="15">
        <v>0.83333333333333337</v>
      </c>
      <c r="M11794">
        <f>HOUR(K11794:K23836)</f>
        <v>0</v>
      </c>
      <c r="N11794">
        <f>MINUTE(K11794:K23836)</f>
        <v>0</v>
      </c>
      <c r="O11794">
        <f>SECOND(K11794:K23836)</f>
        <v>0</v>
      </c>
      <c r="P11794">
        <v>33</v>
      </c>
      <c r="Q11794">
        <f>G11794-P11794</f>
        <v>120306.61</v>
      </c>
      <c r="R11794" t="s">
        <v>1833</v>
      </c>
      <c r="S11794" t="s">
        <v>18</v>
      </c>
      <c r="T11794" t="s">
        <v>19</v>
      </c>
    </row>
    <row r="11795" spans="1:20" x14ac:dyDescent="0.35">
      <c r="A11795" t="s">
        <v>29</v>
      </c>
      <c r="B11795" t="s">
        <v>97</v>
      </c>
      <c r="C11795" t="s">
        <v>13</v>
      </c>
      <c r="D11795" t="s">
        <v>31</v>
      </c>
      <c r="E11795" t="s">
        <v>98</v>
      </c>
      <c r="F11795" t="s">
        <v>16</v>
      </c>
      <c r="G11795">
        <v>3094.24</v>
      </c>
      <c r="H11795" s="1">
        <v>43402</v>
      </c>
      <c r="I11795" t="str">
        <f t="shared" si="552"/>
        <v>29</v>
      </c>
      <c r="J11795" t="str">
        <f t="shared" si="553"/>
        <v>October</v>
      </c>
      <c r="K11795" t="str">
        <f t="shared" si="554"/>
        <v>2018</v>
      </c>
      <c r="L11795" s="15">
        <v>0.83333333333333337</v>
      </c>
      <c r="M11795">
        <f>HOUR(K11795:K23837)</f>
        <v>0</v>
      </c>
      <c r="N11795">
        <f>MINUTE(K11795:K23837)</f>
        <v>0</v>
      </c>
      <c r="O11795">
        <f>SECOND(K11795:K23837)</f>
        <v>0</v>
      </c>
      <c r="P11795">
        <v>61</v>
      </c>
      <c r="Q11795">
        <f>G11795-P11795</f>
        <v>3033.24</v>
      </c>
      <c r="R11795" t="s">
        <v>1833</v>
      </c>
      <c r="S11795" t="s">
        <v>18</v>
      </c>
      <c r="T11795" t="s">
        <v>19</v>
      </c>
    </row>
    <row r="11796" spans="1:20" x14ac:dyDescent="0.35">
      <c r="A11796" t="s">
        <v>11</v>
      </c>
      <c r="B11796" t="s">
        <v>132</v>
      </c>
      <c r="C11796" t="s">
        <v>13</v>
      </c>
      <c r="D11796" t="s">
        <v>14</v>
      </c>
      <c r="E11796" t="s">
        <v>50</v>
      </c>
      <c r="F11796" t="s">
        <v>24</v>
      </c>
      <c r="G11796">
        <v>5245.73</v>
      </c>
      <c r="H11796" s="1">
        <v>43402</v>
      </c>
      <c r="I11796" t="str">
        <f t="shared" si="552"/>
        <v>29</v>
      </c>
      <c r="J11796" t="str">
        <f t="shared" si="553"/>
        <v>October</v>
      </c>
      <c r="K11796" t="str">
        <f t="shared" si="554"/>
        <v>2018</v>
      </c>
      <c r="L11796" s="15">
        <v>0.83444444444444443</v>
      </c>
      <c r="M11796">
        <f>HOUR(K11796:K23838)</f>
        <v>0</v>
      </c>
      <c r="N11796">
        <f>MINUTE(K11796:K23838)</f>
        <v>0</v>
      </c>
      <c r="O11796">
        <f>SECOND(K11796:K23838)</f>
        <v>0</v>
      </c>
      <c r="P11796">
        <v>21.82</v>
      </c>
      <c r="Q11796">
        <f>G11796-P11796</f>
        <v>5223.91</v>
      </c>
      <c r="R11796" t="s">
        <v>310</v>
      </c>
      <c r="S11796" t="s">
        <v>18</v>
      </c>
      <c r="T11796" t="s">
        <v>19</v>
      </c>
    </row>
    <row r="11797" spans="1:20" x14ac:dyDescent="0.35">
      <c r="A11797" t="s">
        <v>11</v>
      </c>
      <c r="B11797" t="s">
        <v>12</v>
      </c>
      <c r="C11797" t="s">
        <v>13</v>
      </c>
      <c r="D11797" t="s">
        <v>20</v>
      </c>
      <c r="E11797" t="s">
        <v>15</v>
      </c>
      <c r="F11797" t="s">
        <v>16</v>
      </c>
      <c r="G11797">
        <v>1514.27</v>
      </c>
      <c r="H11797" s="1">
        <v>43402</v>
      </c>
      <c r="I11797" t="str">
        <f t="shared" si="552"/>
        <v>29</v>
      </c>
      <c r="J11797" t="str">
        <f t="shared" si="553"/>
        <v>October</v>
      </c>
      <c r="K11797" t="str">
        <f t="shared" si="554"/>
        <v>2018</v>
      </c>
      <c r="L11797" s="15">
        <v>0.84243055555555557</v>
      </c>
      <c r="M11797">
        <f>HOUR(K11797:K23839)</f>
        <v>0</v>
      </c>
      <c r="N11797">
        <f>MINUTE(K11797:K23839)</f>
        <v>0</v>
      </c>
      <c r="O11797">
        <f>SECOND(K11797:K23839)</f>
        <v>0</v>
      </c>
      <c r="P11797">
        <v>6.48</v>
      </c>
      <c r="Q11797">
        <f>G11797-P11797</f>
        <v>1507.79</v>
      </c>
      <c r="R11797" t="s">
        <v>447</v>
      </c>
      <c r="S11797" t="s">
        <v>18</v>
      </c>
      <c r="T11797" t="s">
        <v>19</v>
      </c>
    </row>
    <row r="11798" spans="1:20" x14ac:dyDescent="0.35">
      <c r="A11798" t="s">
        <v>11</v>
      </c>
      <c r="B11798" t="s">
        <v>77</v>
      </c>
      <c r="C11798" t="s">
        <v>13</v>
      </c>
      <c r="D11798" t="s">
        <v>14</v>
      </c>
      <c r="E11798" t="s">
        <v>78</v>
      </c>
      <c r="F11798" t="s">
        <v>16</v>
      </c>
      <c r="G11798">
        <v>20786.900000000001</v>
      </c>
      <c r="H11798" s="1">
        <v>43402</v>
      </c>
      <c r="I11798" t="str">
        <f t="shared" si="552"/>
        <v>29</v>
      </c>
      <c r="J11798" t="str">
        <f t="shared" si="553"/>
        <v>October</v>
      </c>
      <c r="K11798" t="str">
        <f t="shared" si="554"/>
        <v>2018</v>
      </c>
      <c r="L11798" s="15">
        <v>0.85040509259259256</v>
      </c>
      <c r="M11798">
        <f>HOUR(K11798:K23840)</f>
        <v>0</v>
      </c>
      <c r="N11798">
        <f>MINUTE(K11798:K23840)</f>
        <v>0</v>
      </c>
      <c r="O11798">
        <f>SECOND(K11798:K23840)</f>
        <v>0</v>
      </c>
      <c r="P11798">
        <v>26.06</v>
      </c>
      <c r="Q11798">
        <f>G11798-P11798</f>
        <v>20760.84</v>
      </c>
      <c r="R11798" t="s">
        <v>1729</v>
      </c>
      <c r="S11798" t="s">
        <v>18</v>
      </c>
      <c r="T11798" t="s">
        <v>19</v>
      </c>
    </row>
    <row r="11799" spans="1:20" x14ac:dyDescent="0.35">
      <c r="A11799" t="s">
        <v>11</v>
      </c>
      <c r="B11799" t="s">
        <v>427</v>
      </c>
      <c r="C11799" t="s">
        <v>13</v>
      </c>
      <c r="D11799" t="s">
        <v>20</v>
      </c>
      <c r="E11799" t="s">
        <v>428</v>
      </c>
      <c r="F11799" t="s">
        <v>24</v>
      </c>
      <c r="G11799">
        <v>20195.66</v>
      </c>
      <c r="H11799" s="1">
        <v>43402</v>
      </c>
      <c r="I11799" t="str">
        <f t="shared" si="552"/>
        <v>29</v>
      </c>
      <c r="J11799" t="str">
        <f t="shared" si="553"/>
        <v>October</v>
      </c>
      <c r="K11799" t="str">
        <f t="shared" si="554"/>
        <v>2018</v>
      </c>
      <c r="L11799" s="15">
        <v>0.8583912037037037</v>
      </c>
      <c r="M11799">
        <f>HOUR(K11799:K23841)</f>
        <v>0</v>
      </c>
      <c r="N11799">
        <f>MINUTE(K11799:K23841)</f>
        <v>0</v>
      </c>
      <c r="O11799">
        <f>SECOND(K11799:K23841)</f>
        <v>0</v>
      </c>
      <c r="P11799">
        <v>28.37</v>
      </c>
      <c r="Q11799">
        <f>G11799-P11799</f>
        <v>20167.29</v>
      </c>
      <c r="R11799" t="s">
        <v>1239</v>
      </c>
      <c r="S11799" t="s">
        <v>18</v>
      </c>
      <c r="T11799" t="s">
        <v>19</v>
      </c>
    </row>
    <row r="11800" spans="1:20" x14ac:dyDescent="0.35">
      <c r="A11800" t="s">
        <v>11</v>
      </c>
      <c r="B11800" t="s">
        <v>58</v>
      </c>
      <c r="C11800" t="s">
        <v>13</v>
      </c>
      <c r="D11800" t="s">
        <v>14</v>
      </c>
      <c r="E11800" t="s">
        <v>59</v>
      </c>
      <c r="F11800" t="s">
        <v>16</v>
      </c>
      <c r="G11800">
        <v>5447.14</v>
      </c>
      <c r="H11800" s="1">
        <v>43402</v>
      </c>
      <c r="I11800" t="str">
        <f t="shared" si="552"/>
        <v>29</v>
      </c>
      <c r="J11800" t="str">
        <f t="shared" si="553"/>
        <v>October</v>
      </c>
      <c r="K11800" t="str">
        <f t="shared" si="554"/>
        <v>2018</v>
      </c>
      <c r="L11800" s="15">
        <v>0.86637731481481473</v>
      </c>
      <c r="M11800">
        <f>HOUR(K11800:K23842)</f>
        <v>0</v>
      </c>
      <c r="N11800">
        <f>MINUTE(K11800:K23842)</f>
        <v>0</v>
      </c>
      <c r="O11800">
        <f>SECOND(K11800:K23842)</f>
        <v>0</v>
      </c>
      <c r="P11800">
        <v>16.91</v>
      </c>
      <c r="Q11800">
        <f>G11800-P11800</f>
        <v>5430.2300000000005</v>
      </c>
      <c r="R11800" t="s">
        <v>387</v>
      </c>
      <c r="S11800" t="s">
        <v>18</v>
      </c>
      <c r="T11800" t="s">
        <v>19</v>
      </c>
    </row>
    <row r="11801" spans="1:20" x14ac:dyDescent="0.35">
      <c r="A11801" t="s">
        <v>11</v>
      </c>
      <c r="B11801" t="s">
        <v>33</v>
      </c>
      <c r="C11801" t="s">
        <v>13</v>
      </c>
      <c r="D11801" t="s">
        <v>20</v>
      </c>
      <c r="E11801" t="s">
        <v>34</v>
      </c>
      <c r="F11801" t="s">
        <v>16</v>
      </c>
      <c r="G11801">
        <v>8177.2</v>
      </c>
      <c r="H11801" s="1">
        <v>43402</v>
      </c>
      <c r="I11801" t="str">
        <f t="shared" si="552"/>
        <v>29</v>
      </c>
      <c r="J11801" t="str">
        <f t="shared" si="553"/>
        <v>October</v>
      </c>
      <c r="K11801" t="str">
        <f t="shared" si="554"/>
        <v>2018</v>
      </c>
      <c r="L11801" s="15">
        <v>0.87435185185185194</v>
      </c>
      <c r="M11801">
        <f>HOUR(K11801:K23843)</f>
        <v>0</v>
      </c>
      <c r="N11801">
        <f>MINUTE(K11801:K23843)</f>
        <v>0</v>
      </c>
      <c r="O11801">
        <f>SECOND(K11801:K23843)</f>
        <v>0</v>
      </c>
      <c r="P11801">
        <v>47.12</v>
      </c>
      <c r="Q11801">
        <f>G11801-P11801</f>
        <v>8130.08</v>
      </c>
      <c r="R11801" t="s">
        <v>217</v>
      </c>
      <c r="S11801" t="s">
        <v>18</v>
      </c>
      <c r="T11801" t="s">
        <v>19</v>
      </c>
    </row>
    <row r="11802" spans="1:20" x14ac:dyDescent="0.35">
      <c r="A11802" t="s">
        <v>11</v>
      </c>
      <c r="B11802" t="s">
        <v>73</v>
      </c>
      <c r="C11802" t="s">
        <v>13</v>
      </c>
      <c r="D11802" t="s">
        <v>20</v>
      </c>
      <c r="E11802" t="s">
        <v>74</v>
      </c>
      <c r="F11802" t="s">
        <v>16</v>
      </c>
      <c r="G11802">
        <v>23296.35</v>
      </c>
      <c r="H11802" s="1">
        <v>43402</v>
      </c>
      <c r="I11802" t="str">
        <f t="shared" si="552"/>
        <v>29</v>
      </c>
      <c r="J11802" t="str">
        <f t="shared" si="553"/>
        <v>October</v>
      </c>
      <c r="K11802" t="str">
        <f t="shared" si="554"/>
        <v>2018</v>
      </c>
      <c r="L11802" s="15">
        <v>0.88079861111111113</v>
      </c>
      <c r="M11802">
        <f>HOUR(K11802:K23844)</f>
        <v>0</v>
      </c>
      <c r="N11802">
        <f>MINUTE(K11802:K23844)</f>
        <v>0</v>
      </c>
      <c r="O11802">
        <f>SECOND(K11802:K23844)</f>
        <v>0</v>
      </c>
      <c r="P11802">
        <v>31.65</v>
      </c>
      <c r="Q11802">
        <f>G11802-P11802</f>
        <v>23264.699999999997</v>
      </c>
      <c r="R11802" t="s">
        <v>291</v>
      </c>
      <c r="S11802" t="s">
        <v>18</v>
      </c>
      <c r="T11802" t="s">
        <v>19</v>
      </c>
    </row>
    <row r="11803" spans="1:20" x14ac:dyDescent="0.35">
      <c r="A11803" t="s">
        <v>11</v>
      </c>
      <c r="B11803" t="s">
        <v>182</v>
      </c>
      <c r="C11803" t="s">
        <v>13</v>
      </c>
      <c r="D11803" t="s">
        <v>14</v>
      </c>
      <c r="E11803" t="s">
        <v>183</v>
      </c>
      <c r="F11803" t="s">
        <v>24</v>
      </c>
      <c r="G11803">
        <v>15974.65</v>
      </c>
      <c r="H11803" s="1">
        <v>43402</v>
      </c>
      <c r="I11803" t="str">
        <f t="shared" si="552"/>
        <v>29</v>
      </c>
      <c r="J11803" t="str">
        <f t="shared" si="553"/>
        <v>October</v>
      </c>
      <c r="K11803" t="str">
        <f t="shared" si="554"/>
        <v>2018</v>
      </c>
      <c r="L11803" s="15">
        <v>0.88711805555555545</v>
      </c>
      <c r="M11803">
        <f>HOUR(K11803:K23845)</f>
        <v>0</v>
      </c>
      <c r="N11803">
        <f>MINUTE(K11803:K23845)</f>
        <v>0</v>
      </c>
      <c r="O11803">
        <f>SECOND(K11803:K23845)</f>
        <v>0</v>
      </c>
      <c r="P11803">
        <v>32.46</v>
      </c>
      <c r="Q11803">
        <f>G11803-P11803</f>
        <v>15942.19</v>
      </c>
      <c r="R11803" t="s">
        <v>1330</v>
      </c>
      <c r="S11803" t="s">
        <v>18</v>
      </c>
      <c r="T11803" t="s">
        <v>19</v>
      </c>
    </row>
    <row r="11804" spans="1:20" x14ac:dyDescent="0.35">
      <c r="A11804" t="s">
        <v>11</v>
      </c>
      <c r="B11804" t="s">
        <v>22</v>
      </c>
      <c r="C11804" t="s">
        <v>13</v>
      </c>
      <c r="D11804" t="s">
        <v>20</v>
      </c>
      <c r="E11804" t="s">
        <v>23</v>
      </c>
      <c r="F11804" t="s">
        <v>24</v>
      </c>
      <c r="G11804">
        <v>1444.98</v>
      </c>
      <c r="H11804" s="1">
        <v>43402</v>
      </c>
      <c r="I11804" t="str">
        <f t="shared" si="552"/>
        <v>29</v>
      </c>
      <c r="J11804" t="str">
        <f t="shared" si="553"/>
        <v>October</v>
      </c>
      <c r="K11804" t="str">
        <f t="shared" si="554"/>
        <v>2018</v>
      </c>
      <c r="L11804" s="15">
        <v>0.89342592592592596</v>
      </c>
      <c r="M11804">
        <f>HOUR(K11804:K23846)</f>
        <v>0</v>
      </c>
      <c r="N11804">
        <f>MINUTE(K11804:K23846)</f>
        <v>0</v>
      </c>
      <c r="O11804">
        <f>SECOND(K11804:K23846)</f>
        <v>0</v>
      </c>
      <c r="P11804">
        <v>9.3699999999999992</v>
      </c>
      <c r="Q11804">
        <f>G11804-P11804</f>
        <v>1435.6100000000001</v>
      </c>
      <c r="R11804" t="s">
        <v>1645</v>
      </c>
      <c r="S11804" t="s">
        <v>18</v>
      </c>
      <c r="T11804" t="s">
        <v>19</v>
      </c>
    </row>
    <row r="11805" spans="1:20" x14ac:dyDescent="0.35">
      <c r="A11805" t="s">
        <v>11</v>
      </c>
      <c r="B11805" t="s">
        <v>173</v>
      </c>
      <c r="C11805" t="s">
        <v>13</v>
      </c>
      <c r="D11805" t="s">
        <v>14</v>
      </c>
      <c r="E11805" t="s">
        <v>174</v>
      </c>
      <c r="F11805" t="s">
        <v>24</v>
      </c>
      <c r="G11805">
        <v>18458.39</v>
      </c>
      <c r="H11805" s="1">
        <v>43402</v>
      </c>
      <c r="I11805" t="str">
        <f t="shared" si="552"/>
        <v>29</v>
      </c>
      <c r="J11805" t="str">
        <f t="shared" si="553"/>
        <v>October</v>
      </c>
      <c r="K11805" t="str">
        <f t="shared" si="554"/>
        <v>2018</v>
      </c>
      <c r="L11805" s="15">
        <v>0.89974537037037028</v>
      </c>
      <c r="M11805">
        <f>HOUR(K11805:K23847)</f>
        <v>0</v>
      </c>
      <c r="N11805">
        <f>MINUTE(K11805:K23847)</f>
        <v>0</v>
      </c>
      <c r="O11805">
        <f>SECOND(K11805:K23847)</f>
        <v>0</v>
      </c>
      <c r="P11805">
        <v>18.010000000000002</v>
      </c>
      <c r="Q11805">
        <f>G11805-P11805</f>
        <v>18440.38</v>
      </c>
      <c r="R11805" t="s">
        <v>307</v>
      </c>
      <c r="S11805" t="s">
        <v>18</v>
      </c>
      <c r="T11805" t="s">
        <v>19</v>
      </c>
    </row>
    <row r="11806" spans="1:20" x14ac:dyDescent="0.35">
      <c r="A11806" t="s">
        <v>11</v>
      </c>
      <c r="B11806" t="s">
        <v>97</v>
      </c>
      <c r="C11806" t="s">
        <v>13</v>
      </c>
      <c r="D11806" t="s">
        <v>14</v>
      </c>
      <c r="E11806" t="s">
        <v>98</v>
      </c>
      <c r="F11806" t="s">
        <v>16</v>
      </c>
      <c r="G11806">
        <v>3063.27</v>
      </c>
      <c r="H11806" s="1">
        <v>43402</v>
      </c>
      <c r="I11806" t="str">
        <f t="shared" si="552"/>
        <v>29</v>
      </c>
      <c r="J11806" t="str">
        <f t="shared" si="553"/>
        <v>October</v>
      </c>
      <c r="K11806" t="str">
        <f t="shared" si="554"/>
        <v>2018</v>
      </c>
      <c r="L11806" s="15">
        <v>0.90605324074074067</v>
      </c>
      <c r="M11806">
        <f>HOUR(K11806:K23848)</f>
        <v>0</v>
      </c>
      <c r="N11806">
        <f>MINUTE(K11806:K23848)</f>
        <v>0</v>
      </c>
      <c r="O11806">
        <f>SECOND(K11806:K23848)</f>
        <v>0</v>
      </c>
      <c r="P11806">
        <v>30.97</v>
      </c>
      <c r="Q11806">
        <f>G11806-P11806</f>
        <v>3032.3</v>
      </c>
      <c r="R11806" t="s">
        <v>451</v>
      </c>
      <c r="S11806" t="s">
        <v>18</v>
      </c>
      <c r="T11806" t="s">
        <v>19</v>
      </c>
    </row>
    <row r="11807" spans="1:20" x14ac:dyDescent="0.35">
      <c r="A11807" t="s">
        <v>11</v>
      </c>
      <c r="B11807" t="s">
        <v>164</v>
      </c>
      <c r="C11807" t="s">
        <v>13</v>
      </c>
      <c r="D11807" t="s">
        <v>20</v>
      </c>
      <c r="E11807" t="s">
        <v>86</v>
      </c>
      <c r="F11807" t="s">
        <v>16</v>
      </c>
      <c r="G11807">
        <v>2683.47</v>
      </c>
      <c r="H11807" s="1">
        <v>43402</v>
      </c>
      <c r="I11807" t="str">
        <f t="shared" si="552"/>
        <v>29</v>
      </c>
      <c r="J11807" t="str">
        <f t="shared" si="553"/>
        <v>October</v>
      </c>
      <c r="K11807" t="str">
        <f t="shared" si="554"/>
        <v>2018</v>
      </c>
      <c r="L11807" s="15">
        <v>0.91237268518518511</v>
      </c>
      <c r="M11807">
        <f>HOUR(K11807:K23849)</f>
        <v>0</v>
      </c>
      <c r="N11807">
        <f>MINUTE(K11807:K23849)</f>
        <v>0</v>
      </c>
      <c r="O11807">
        <f>SECOND(K11807:K23849)</f>
        <v>0</v>
      </c>
      <c r="P11807">
        <v>25.29</v>
      </c>
      <c r="Q11807">
        <f>G11807-P11807</f>
        <v>2658.18</v>
      </c>
      <c r="R11807" t="s">
        <v>772</v>
      </c>
      <c r="S11807" t="s">
        <v>18</v>
      </c>
      <c r="T11807" t="s">
        <v>19</v>
      </c>
    </row>
    <row r="11808" spans="1:20" x14ac:dyDescent="0.35">
      <c r="A11808" t="s">
        <v>29</v>
      </c>
      <c r="B11808" t="s">
        <v>140</v>
      </c>
      <c r="C11808" t="s">
        <v>13</v>
      </c>
      <c r="D11808" t="s">
        <v>31</v>
      </c>
      <c r="E11808" t="s">
        <v>141</v>
      </c>
      <c r="F11808" t="s">
        <v>24</v>
      </c>
      <c r="G11808">
        <v>13039.01</v>
      </c>
      <c r="H11808" s="1">
        <v>43402</v>
      </c>
      <c r="I11808" t="str">
        <f t="shared" si="552"/>
        <v>29</v>
      </c>
      <c r="J11808" t="str">
        <f t="shared" si="553"/>
        <v>October</v>
      </c>
      <c r="K11808" t="str">
        <f t="shared" si="554"/>
        <v>2018</v>
      </c>
      <c r="L11808" s="15">
        <v>0.91666666666666663</v>
      </c>
      <c r="M11808">
        <f>HOUR(K11808:K23850)</f>
        <v>0</v>
      </c>
      <c r="N11808">
        <f>MINUTE(K11808:K23850)</f>
        <v>0</v>
      </c>
      <c r="O11808">
        <f>SECOND(K11808:K23850)</f>
        <v>0</v>
      </c>
      <c r="P11808">
        <v>31</v>
      </c>
      <c r="Q11808">
        <f>G11808-P11808</f>
        <v>13008.01</v>
      </c>
      <c r="R11808" t="s">
        <v>1833</v>
      </c>
      <c r="S11808" t="s">
        <v>18</v>
      </c>
      <c r="T11808" t="s">
        <v>19</v>
      </c>
    </row>
    <row r="11809" spans="1:20" x14ac:dyDescent="0.35">
      <c r="A11809" t="s">
        <v>11</v>
      </c>
      <c r="B11809" t="s">
        <v>113</v>
      </c>
      <c r="C11809" t="s">
        <v>13</v>
      </c>
      <c r="D11809" t="s">
        <v>14</v>
      </c>
      <c r="E11809" t="s">
        <v>114</v>
      </c>
      <c r="F11809" t="s">
        <v>24</v>
      </c>
      <c r="G11809">
        <v>11157.62</v>
      </c>
      <c r="H11809" s="1">
        <v>43402</v>
      </c>
      <c r="I11809" t="str">
        <f t="shared" si="552"/>
        <v>29</v>
      </c>
      <c r="J11809" t="str">
        <f t="shared" si="553"/>
        <v>October</v>
      </c>
      <c r="K11809" t="str">
        <f t="shared" si="554"/>
        <v>2018</v>
      </c>
      <c r="L11809" s="15">
        <v>0.92128472222222213</v>
      </c>
      <c r="M11809">
        <f>HOUR(K11809:K23851)</f>
        <v>0</v>
      </c>
      <c r="N11809">
        <f>MINUTE(K11809:K23851)</f>
        <v>0</v>
      </c>
      <c r="O11809">
        <f>SECOND(K11809:K23851)</f>
        <v>0</v>
      </c>
      <c r="P11809">
        <v>15.24</v>
      </c>
      <c r="Q11809">
        <f>G11809-P11809</f>
        <v>11142.380000000001</v>
      </c>
      <c r="R11809" t="s">
        <v>467</v>
      </c>
      <c r="S11809" t="s">
        <v>18</v>
      </c>
      <c r="T11809" t="s">
        <v>19</v>
      </c>
    </row>
    <row r="11810" spans="1:20" x14ac:dyDescent="0.35">
      <c r="A11810" t="s">
        <v>11</v>
      </c>
      <c r="B11810" t="s">
        <v>49</v>
      </c>
      <c r="C11810" t="s">
        <v>13</v>
      </c>
      <c r="D11810" t="s">
        <v>14</v>
      </c>
      <c r="E11810" t="s">
        <v>50</v>
      </c>
      <c r="F11810" t="s">
        <v>24</v>
      </c>
      <c r="G11810">
        <v>5371.37</v>
      </c>
      <c r="H11810" s="1">
        <v>43402</v>
      </c>
      <c r="I11810" t="str">
        <f t="shared" si="552"/>
        <v>29</v>
      </c>
      <c r="J11810" t="str">
        <f t="shared" si="553"/>
        <v>October</v>
      </c>
      <c r="K11810" t="str">
        <f t="shared" si="554"/>
        <v>2018</v>
      </c>
      <c r="L11810" s="15">
        <v>0.93575231481481491</v>
      </c>
      <c r="M11810">
        <f>HOUR(K11810:K23852)</f>
        <v>0</v>
      </c>
      <c r="N11810">
        <f>MINUTE(K11810:K23852)</f>
        <v>0</v>
      </c>
      <c r="O11810">
        <f>SECOND(K11810:K23852)</f>
        <v>0</v>
      </c>
      <c r="P11810">
        <v>13.31</v>
      </c>
      <c r="Q11810">
        <f>G11810-P11810</f>
        <v>5358.0599999999995</v>
      </c>
      <c r="R11810" t="s">
        <v>1798</v>
      </c>
      <c r="S11810" t="s">
        <v>18</v>
      </c>
      <c r="T11810" t="s">
        <v>19</v>
      </c>
    </row>
    <row r="11811" spans="1:20" x14ac:dyDescent="0.35">
      <c r="A11811" t="s">
        <v>11</v>
      </c>
      <c r="B11811" t="s">
        <v>37</v>
      </c>
      <c r="C11811" t="s">
        <v>13</v>
      </c>
      <c r="D11811" t="s">
        <v>14</v>
      </c>
      <c r="E11811" t="s">
        <v>38</v>
      </c>
      <c r="F11811" t="s">
        <v>16</v>
      </c>
      <c r="G11811">
        <v>11053.53</v>
      </c>
      <c r="H11811" s="1">
        <v>43402</v>
      </c>
      <c r="I11811" t="str">
        <f t="shared" si="552"/>
        <v>29</v>
      </c>
      <c r="J11811" t="str">
        <f t="shared" si="553"/>
        <v>October</v>
      </c>
      <c r="K11811" t="str">
        <f t="shared" si="554"/>
        <v>2018</v>
      </c>
      <c r="L11811" s="15">
        <v>0.95021990740740747</v>
      </c>
      <c r="M11811">
        <f>HOUR(K11811:K23853)</f>
        <v>0</v>
      </c>
      <c r="N11811">
        <f>MINUTE(K11811:K23853)</f>
        <v>0</v>
      </c>
      <c r="O11811">
        <f>SECOND(K11811:K23853)</f>
        <v>0</v>
      </c>
      <c r="P11811">
        <v>26.56</v>
      </c>
      <c r="Q11811">
        <f>G11811-P11811</f>
        <v>11026.970000000001</v>
      </c>
      <c r="R11811" t="s">
        <v>1672</v>
      </c>
      <c r="S11811" t="s">
        <v>18</v>
      </c>
      <c r="T11811" t="s">
        <v>19</v>
      </c>
    </row>
    <row r="11812" spans="1:20" x14ac:dyDescent="0.35">
      <c r="A11812" t="s">
        <v>29</v>
      </c>
      <c r="B11812" t="s">
        <v>213</v>
      </c>
      <c r="C11812" t="s">
        <v>13</v>
      </c>
      <c r="D11812" t="s">
        <v>41</v>
      </c>
      <c r="E11812" t="s">
        <v>59</v>
      </c>
      <c r="F11812" t="s">
        <v>16</v>
      </c>
      <c r="G11812">
        <v>8844.02</v>
      </c>
      <c r="H11812" s="1">
        <v>43402</v>
      </c>
      <c r="I11812" t="str">
        <f t="shared" si="552"/>
        <v>29</v>
      </c>
      <c r="J11812" t="str">
        <f t="shared" si="553"/>
        <v>October</v>
      </c>
      <c r="K11812" t="str">
        <f t="shared" si="554"/>
        <v>2018</v>
      </c>
      <c r="L11812" s="15">
        <v>0.95833333333333337</v>
      </c>
      <c r="M11812">
        <f>HOUR(K11812:K23854)</f>
        <v>0</v>
      </c>
      <c r="N11812">
        <f>MINUTE(K11812:K23854)</f>
        <v>0</v>
      </c>
      <c r="O11812">
        <f>SECOND(K11812:K23854)</f>
        <v>0</v>
      </c>
      <c r="P11812">
        <v>20</v>
      </c>
      <c r="Q11812">
        <f>G11812-P11812</f>
        <v>8824.02</v>
      </c>
      <c r="R11812" t="s">
        <v>1833</v>
      </c>
      <c r="S11812" t="s">
        <v>18</v>
      </c>
      <c r="T11812" t="s">
        <v>19</v>
      </c>
    </row>
    <row r="11813" spans="1:20" x14ac:dyDescent="0.35">
      <c r="A11813" t="s">
        <v>29</v>
      </c>
      <c r="B11813" t="s">
        <v>296</v>
      </c>
      <c r="C11813" t="s">
        <v>13</v>
      </c>
      <c r="D11813" t="s">
        <v>31</v>
      </c>
      <c r="E11813" t="s">
        <v>32</v>
      </c>
      <c r="F11813" t="s">
        <v>24</v>
      </c>
      <c r="G11813">
        <v>12346.59</v>
      </c>
      <c r="H11813" s="1">
        <v>43402</v>
      </c>
      <c r="I11813" t="str">
        <f t="shared" si="552"/>
        <v>29</v>
      </c>
      <c r="J11813" t="str">
        <f t="shared" si="553"/>
        <v>October</v>
      </c>
      <c r="K11813" t="str">
        <f t="shared" si="554"/>
        <v>2018</v>
      </c>
      <c r="L11813" s="15">
        <v>0.95833333333333337</v>
      </c>
      <c r="M11813">
        <f>HOUR(K11813:K23855)</f>
        <v>0</v>
      </c>
      <c r="N11813">
        <f>MINUTE(K11813:K23855)</f>
        <v>0</v>
      </c>
      <c r="O11813">
        <f>SECOND(K11813:K23855)</f>
        <v>0</v>
      </c>
      <c r="P11813">
        <v>61</v>
      </c>
      <c r="Q11813">
        <f>G11813-P11813</f>
        <v>12285.59</v>
      </c>
      <c r="R11813" t="s">
        <v>1833</v>
      </c>
      <c r="S11813" t="s">
        <v>18</v>
      </c>
      <c r="T11813" t="s">
        <v>19</v>
      </c>
    </row>
    <row r="11814" spans="1:20" x14ac:dyDescent="0.35">
      <c r="A11814" t="s">
        <v>11</v>
      </c>
      <c r="B11814" t="s">
        <v>143</v>
      </c>
      <c r="C11814" t="s">
        <v>13</v>
      </c>
      <c r="D11814" t="s">
        <v>20</v>
      </c>
      <c r="E11814" t="s">
        <v>144</v>
      </c>
      <c r="F11814" t="s">
        <v>24</v>
      </c>
      <c r="G11814">
        <v>45497.53</v>
      </c>
      <c r="H11814" s="1">
        <v>43402</v>
      </c>
      <c r="I11814" t="str">
        <f t="shared" si="552"/>
        <v>29</v>
      </c>
      <c r="J11814" t="str">
        <f t="shared" si="553"/>
        <v>October</v>
      </c>
      <c r="K11814" t="str">
        <f t="shared" si="554"/>
        <v>2018</v>
      </c>
      <c r="L11814" s="15">
        <v>0.99228009259259264</v>
      </c>
      <c r="M11814">
        <f>HOUR(K11814:K23856)</f>
        <v>0</v>
      </c>
      <c r="N11814">
        <f>MINUTE(K11814:K23856)</f>
        <v>0</v>
      </c>
      <c r="O11814">
        <f>SECOND(K11814:K23856)</f>
        <v>0</v>
      </c>
      <c r="P11814">
        <v>31.35</v>
      </c>
      <c r="Q11814">
        <f>G11814-P11814</f>
        <v>45466.18</v>
      </c>
      <c r="R11814" t="s">
        <v>692</v>
      </c>
      <c r="S11814" t="s">
        <v>18</v>
      </c>
      <c r="T11814" t="s">
        <v>19</v>
      </c>
    </row>
    <row r="11815" spans="1:20" x14ac:dyDescent="0.35">
      <c r="A11815" t="s">
        <v>11</v>
      </c>
      <c r="B11815" t="s">
        <v>179</v>
      </c>
      <c r="C11815" t="s">
        <v>13</v>
      </c>
      <c r="D11815" t="s">
        <v>20</v>
      </c>
      <c r="E11815" t="s">
        <v>171</v>
      </c>
      <c r="F11815" t="s">
        <v>24</v>
      </c>
      <c r="G11815">
        <v>10338.32</v>
      </c>
      <c r="H11815" s="1">
        <v>43403</v>
      </c>
      <c r="I11815" t="str">
        <f t="shared" si="552"/>
        <v>30</v>
      </c>
      <c r="J11815" t="str">
        <f t="shared" si="553"/>
        <v>October</v>
      </c>
      <c r="K11815" t="str">
        <f t="shared" si="554"/>
        <v>2018</v>
      </c>
      <c r="L11815" s="15">
        <v>4.9467592592592591E-2</v>
      </c>
      <c r="M11815">
        <f>HOUR(K11815:K23857)</f>
        <v>0</v>
      </c>
      <c r="N11815">
        <f>MINUTE(K11815:K23857)</f>
        <v>0</v>
      </c>
      <c r="O11815">
        <f>SECOND(K11815:K23857)</f>
        <v>0</v>
      </c>
      <c r="P11815">
        <v>56.06</v>
      </c>
      <c r="Q11815">
        <f>G11815-P11815</f>
        <v>10282.26</v>
      </c>
      <c r="R11815" t="s">
        <v>88</v>
      </c>
      <c r="S11815" t="s">
        <v>18</v>
      </c>
      <c r="T11815" t="s">
        <v>19</v>
      </c>
    </row>
    <row r="11816" spans="1:20" x14ac:dyDescent="0.35">
      <c r="A11816" t="s">
        <v>29</v>
      </c>
      <c r="B11816" t="s">
        <v>12</v>
      </c>
      <c r="C11816" t="s">
        <v>13</v>
      </c>
      <c r="D11816" t="s">
        <v>41</v>
      </c>
      <c r="E11816" t="s">
        <v>15</v>
      </c>
      <c r="F11816" t="s">
        <v>16</v>
      </c>
      <c r="G11816">
        <v>1494.27</v>
      </c>
      <c r="H11816" s="1">
        <v>43403</v>
      </c>
      <c r="I11816" t="str">
        <f t="shared" si="552"/>
        <v>30</v>
      </c>
      <c r="J11816" t="str">
        <f t="shared" si="553"/>
        <v>October</v>
      </c>
      <c r="K11816" t="str">
        <f t="shared" si="554"/>
        <v>2018</v>
      </c>
      <c r="L11816" s="15">
        <v>8.3333333333333329E-2</v>
      </c>
      <c r="M11816">
        <f>HOUR(K11816:K23858)</f>
        <v>0</v>
      </c>
      <c r="N11816">
        <f>MINUTE(K11816:K23858)</f>
        <v>0</v>
      </c>
      <c r="O11816">
        <f>SECOND(K11816:K23858)</f>
        <v>0</v>
      </c>
      <c r="P11816">
        <v>20</v>
      </c>
      <c r="Q11816">
        <f>G11816-P11816</f>
        <v>1474.27</v>
      </c>
      <c r="R11816" t="s">
        <v>1833</v>
      </c>
      <c r="S11816" t="s">
        <v>18</v>
      </c>
      <c r="T11816" t="s">
        <v>19</v>
      </c>
    </row>
    <row r="11817" spans="1:20" x14ac:dyDescent="0.35">
      <c r="A11817" t="s">
        <v>29</v>
      </c>
      <c r="B11817" t="s">
        <v>242</v>
      </c>
      <c r="C11817" t="s">
        <v>13</v>
      </c>
      <c r="D11817" t="s">
        <v>41</v>
      </c>
      <c r="E11817" t="s">
        <v>193</v>
      </c>
      <c r="F11817" t="s">
        <v>16</v>
      </c>
      <c r="G11817">
        <v>24798.53</v>
      </c>
      <c r="H11817" s="1">
        <v>43403</v>
      </c>
      <c r="I11817" t="str">
        <f t="shared" si="552"/>
        <v>30</v>
      </c>
      <c r="J11817" t="str">
        <f t="shared" si="553"/>
        <v>October</v>
      </c>
      <c r="K11817" t="str">
        <f t="shared" si="554"/>
        <v>2018</v>
      </c>
      <c r="L11817" s="15">
        <v>0.125</v>
      </c>
      <c r="M11817">
        <f>HOUR(K11817:K23859)</f>
        <v>0</v>
      </c>
      <c r="N11817">
        <f>MINUTE(K11817:K23859)</f>
        <v>0</v>
      </c>
      <c r="O11817">
        <f>SECOND(K11817:K23859)</f>
        <v>0</v>
      </c>
      <c r="P11817">
        <v>17</v>
      </c>
      <c r="Q11817">
        <f>G11817-P11817</f>
        <v>24781.53</v>
      </c>
      <c r="R11817" t="s">
        <v>1833</v>
      </c>
      <c r="S11817" t="s">
        <v>18</v>
      </c>
      <c r="T11817" t="s">
        <v>19</v>
      </c>
    </row>
    <row r="11818" spans="1:20" x14ac:dyDescent="0.35">
      <c r="A11818" t="s">
        <v>29</v>
      </c>
      <c r="B11818" t="s">
        <v>549</v>
      </c>
      <c r="C11818" t="s">
        <v>13</v>
      </c>
      <c r="D11818" t="s">
        <v>208</v>
      </c>
      <c r="E11818" t="s">
        <v>332</v>
      </c>
      <c r="F11818" t="s">
        <v>24</v>
      </c>
      <c r="G11818">
        <v>24886.99</v>
      </c>
      <c r="H11818" s="1">
        <v>43403</v>
      </c>
      <c r="I11818" t="str">
        <f t="shared" si="552"/>
        <v>30</v>
      </c>
      <c r="J11818" t="str">
        <f t="shared" si="553"/>
        <v>October</v>
      </c>
      <c r="K11818" t="str">
        <f t="shared" si="554"/>
        <v>2018</v>
      </c>
      <c r="L11818" s="15">
        <v>0.125</v>
      </c>
      <c r="M11818">
        <f>HOUR(K11818:K23860)</f>
        <v>0</v>
      </c>
      <c r="N11818">
        <f>MINUTE(K11818:K23860)</f>
        <v>0</v>
      </c>
      <c r="O11818">
        <f>SECOND(K11818:K23860)</f>
        <v>0</v>
      </c>
      <c r="P11818">
        <v>43</v>
      </c>
      <c r="Q11818">
        <f>G11818-P11818</f>
        <v>24843.99</v>
      </c>
      <c r="R11818" t="s">
        <v>1833</v>
      </c>
      <c r="S11818" t="s">
        <v>18</v>
      </c>
      <c r="T11818" t="s">
        <v>19</v>
      </c>
    </row>
    <row r="11819" spans="1:20" x14ac:dyDescent="0.35">
      <c r="A11819" t="s">
        <v>11</v>
      </c>
      <c r="B11819" t="s">
        <v>331</v>
      </c>
      <c r="C11819" t="s">
        <v>13</v>
      </c>
      <c r="D11819" t="s">
        <v>20</v>
      </c>
      <c r="E11819" t="s">
        <v>332</v>
      </c>
      <c r="F11819" t="s">
        <v>24</v>
      </c>
      <c r="G11819">
        <v>20945.12</v>
      </c>
      <c r="H11819" s="1">
        <v>43403</v>
      </c>
      <c r="I11819" t="str">
        <f t="shared" si="552"/>
        <v>30</v>
      </c>
      <c r="J11819" t="str">
        <f t="shared" si="553"/>
        <v>October</v>
      </c>
      <c r="K11819" t="str">
        <f t="shared" si="554"/>
        <v>2018</v>
      </c>
      <c r="L11819" s="15">
        <v>0.13887731481481483</v>
      </c>
      <c r="M11819">
        <f>HOUR(K11819:K23861)</f>
        <v>0</v>
      </c>
      <c r="N11819">
        <f>MINUTE(K11819:K23861)</f>
        <v>0</v>
      </c>
      <c r="O11819">
        <f>SECOND(K11819:K23861)</f>
        <v>0</v>
      </c>
      <c r="P11819">
        <v>9.4600000000000009</v>
      </c>
      <c r="Q11819">
        <f>G11819-P11819</f>
        <v>20935.66</v>
      </c>
      <c r="R11819" t="s">
        <v>502</v>
      </c>
      <c r="S11819" t="s">
        <v>18</v>
      </c>
      <c r="T11819" t="s">
        <v>19</v>
      </c>
    </row>
    <row r="11820" spans="1:20" x14ac:dyDescent="0.35">
      <c r="A11820" t="s">
        <v>29</v>
      </c>
      <c r="B11820" t="s">
        <v>262</v>
      </c>
      <c r="C11820" t="s">
        <v>13</v>
      </c>
      <c r="D11820" t="s">
        <v>41</v>
      </c>
      <c r="E11820" t="s">
        <v>263</v>
      </c>
      <c r="F11820" t="s">
        <v>16</v>
      </c>
      <c r="G11820">
        <v>11453.49</v>
      </c>
      <c r="H11820" s="1">
        <v>43403</v>
      </c>
      <c r="I11820" t="str">
        <f t="shared" si="552"/>
        <v>30</v>
      </c>
      <c r="J11820" t="str">
        <f t="shared" si="553"/>
        <v>October</v>
      </c>
      <c r="K11820" t="str">
        <f t="shared" si="554"/>
        <v>2018</v>
      </c>
      <c r="L11820" s="15">
        <v>0.16666666666666666</v>
      </c>
      <c r="M11820">
        <f>HOUR(K11820:K23862)</f>
        <v>0</v>
      </c>
      <c r="N11820">
        <f>MINUTE(K11820:K23862)</f>
        <v>0</v>
      </c>
      <c r="O11820">
        <f>SECOND(K11820:K23862)</f>
        <v>0</v>
      </c>
      <c r="P11820">
        <v>20</v>
      </c>
      <c r="Q11820">
        <f>G11820-P11820</f>
        <v>11433.49</v>
      </c>
      <c r="R11820" t="s">
        <v>1833</v>
      </c>
      <c r="S11820" t="s">
        <v>18</v>
      </c>
      <c r="T11820" t="s">
        <v>19</v>
      </c>
    </row>
    <row r="11821" spans="1:20" x14ac:dyDescent="0.35">
      <c r="A11821" t="s">
        <v>29</v>
      </c>
      <c r="B11821" t="s">
        <v>143</v>
      </c>
      <c r="C11821" t="s">
        <v>13</v>
      </c>
      <c r="D11821" t="s">
        <v>31</v>
      </c>
      <c r="E11821" t="s">
        <v>144</v>
      </c>
      <c r="F11821" t="s">
        <v>24</v>
      </c>
      <c r="G11821">
        <v>45467.53</v>
      </c>
      <c r="H11821" s="1">
        <v>43403</v>
      </c>
      <c r="I11821" t="str">
        <f t="shared" si="552"/>
        <v>30</v>
      </c>
      <c r="J11821" t="str">
        <f t="shared" si="553"/>
        <v>October</v>
      </c>
      <c r="K11821" t="str">
        <f t="shared" si="554"/>
        <v>2018</v>
      </c>
      <c r="L11821" s="15">
        <v>0.16666666666666666</v>
      </c>
      <c r="M11821">
        <f>HOUR(K11821:K23863)</f>
        <v>0</v>
      </c>
      <c r="N11821">
        <f>MINUTE(K11821:K23863)</f>
        <v>0</v>
      </c>
      <c r="O11821">
        <f>SECOND(K11821:K23863)</f>
        <v>0</v>
      </c>
      <c r="P11821">
        <v>30</v>
      </c>
      <c r="Q11821">
        <f>G11821-P11821</f>
        <v>45437.53</v>
      </c>
      <c r="R11821" t="s">
        <v>1833</v>
      </c>
      <c r="S11821" t="s">
        <v>18</v>
      </c>
      <c r="T11821" t="s">
        <v>19</v>
      </c>
    </row>
    <row r="11822" spans="1:20" x14ac:dyDescent="0.35">
      <c r="A11822" t="s">
        <v>29</v>
      </c>
      <c r="B11822" t="s">
        <v>324</v>
      </c>
      <c r="C11822" t="s">
        <v>13</v>
      </c>
      <c r="D11822" t="s">
        <v>41</v>
      </c>
      <c r="E11822" t="s">
        <v>325</v>
      </c>
      <c r="F11822" t="s">
        <v>24</v>
      </c>
      <c r="G11822">
        <v>21998.2</v>
      </c>
      <c r="H11822" s="1">
        <v>43403</v>
      </c>
      <c r="I11822" t="str">
        <f t="shared" si="552"/>
        <v>30</v>
      </c>
      <c r="J11822" t="str">
        <f t="shared" si="553"/>
        <v>October</v>
      </c>
      <c r="K11822" t="str">
        <f t="shared" si="554"/>
        <v>2018</v>
      </c>
      <c r="L11822" s="15">
        <v>0.20833333333333334</v>
      </c>
      <c r="M11822">
        <f>HOUR(K11822:K23864)</f>
        <v>0</v>
      </c>
      <c r="N11822">
        <f>MINUTE(K11822:K23864)</f>
        <v>0</v>
      </c>
      <c r="O11822">
        <f>SECOND(K11822:K23864)</f>
        <v>0</v>
      </c>
      <c r="P11822">
        <v>42</v>
      </c>
      <c r="Q11822">
        <f>G11822-P11822</f>
        <v>21956.2</v>
      </c>
      <c r="R11822" t="s">
        <v>1833</v>
      </c>
      <c r="S11822" t="s">
        <v>18</v>
      </c>
      <c r="T11822" t="s">
        <v>19</v>
      </c>
    </row>
    <row r="11823" spans="1:20" x14ac:dyDescent="0.35">
      <c r="A11823" t="s">
        <v>29</v>
      </c>
      <c r="B11823" t="s">
        <v>148</v>
      </c>
      <c r="C11823" t="s">
        <v>13</v>
      </c>
      <c r="D11823" t="s">
        <v>31</v>
      </c>
      <c r="E11823" t="s">
        <v>149</v>
      </c>
      <c r="F11823" t="s">
        <v>16</v>
      </c>
      <c r="G11823">
        <v>9423.49</v>
      </c>
      <c r="H11823" s="1">
        <v>43403</v>
      </c>
      <c r="I11823" t="str">
        <f t="shared" si="552"/>
        <v>30</v>
      </c>
      <c r="J11823" t="str">
        <f t="shared" si="553"/>
        <v>October</v>
      </c>
      <c r="K11823" t="str">
        <f t="shared" si="554"/>
        <v>2018</v>
      </c>
      <c r="L11823" s="15">
        <v>0.20833333333333334</v>
      </c>
      <c r="M11823">
        <f>HOUR(K11823:K23865)</f>
        <v>0</v>
      </c>
      <c r="N11823">
        <f>MINUTE(K11823:K23865)</f>
        <v>0</v>
      </c>
      <c r="O11823">
        <f>SECOND(K11823:K23865)</f>
        <v>0</v>
      </c>
      <c r="P11823">
        <v>20</v>
      </c>
      <c r="Q11823">
        <f>G11823-P11823</f>
        <v>9403.49</v>
      </c>
      <c r="R11823" t="s">
        <v>1833</v>
      </c>
      <c r="S11823" t="s">
        <v>18</v>
      </c>
      <c r="T11823" t="s">
        <v>19</v>
      </c>
    </row>
    <row r="11824" spans="1:20" x14ac:dyDescent="0.35">
      <c r="A11824" t="s">
        <v>29</v>
      </c>
      <c r="B11824" t="s">
        <v>73</v>
      </c>
      <c r="C11824" t="s">
        <v>13</v>
      </c>
      <c r="D11824" t="s">
        <v>31</v>
      </c>
      <c r="E11824" t="s">
        <v>74</v>
      </c>
      <c r="F11824" t="s">
        <v>16</v>
      </c>
      <c r="G11824">
        <v>23275.35</v>
      </c>
      <c r="H11824" s="1">
        <v>43403</v>
      </c>
      <c r="I11824" t="str">
        <f t="shared" si="552"/>
        <v>30</v>
      </c>
      <c r="J11824" t="str">
        <f t="shared" si="553"/>
        <v>October</v>
      </c>
      <c r="K11824" t="str">
        <f t="shared" si="554"/>
        <v>2018</v>
      </c>
      <c r="L11824" s="15">
        <v>0.25</v>
      </c>
      <c r="M11824">
        <f>HOUR(K11824:K23866)</f>
        <v>0</v>
      </c>
      <c r="N11824">
        <f>MINUTE(K11824:K23866)</f>
        <v>0</v>
      </c>
      <c r="O11824">
        <f>SECOND(K11824:K23866)</f>
        <v>0</v>
      </c>
      <c r="P11824">
        <v>21</v>
      </c>
      <c r="Q11824">
        <f>G11824-P11824</f>
        <v>23254.35</v>
      </c>
      <c r="R11824" t="s">
        <v>1833</v>
      </c>
      <c r="S11824" t="s">
        <v>18</v>
      </c>
      <c r="T11824" t="s">
        <v>19</v>
      </c>
    </row>
    <row r="11825" spans="1:20" x14ac:dyDescent="0.35">
      <c r="A11825" t="s">
        <v>29</v>
      </c>
      <c r="B11825" t="s">
        <v>235</v>
      </c>
      <c r="C11825" t="s">
        <v>13</v>
      </c>
      <c r="D11825" t="s">
        <v>31</v>
      </c>
      <c r="E11825" t="s">
        <v>236</v>
      </c>
      <c r="F11825" t="s">
        <v>24</v>
      </c>
      <c r="G11825">
        <v>17105.169999999998</v>
      </c>
      <c r="H11825" s="1">
        <v>43403</v>
      </c>
      <c r="I11825" t="str">
        <f t="shared" si="552"/>
        <v>30</v>
      </c>
      <c r="J11825" t="str">
        <f t="shared" si="553"/>
        <v>October</v>
      </c>
      <c r="K11825" t="str">
        <f t="shared" si="554"/>
        <v>2018</v>
      </c>
      <c r="L11825" s="15">
        <v>0.29166666666666669</v>
      </c>
      <c r="M11825">
        <f>HOUR(K11825:K23867)</f>
        <v>0</v>
      </c>
      <c r="N11825">
        <f>MINUTE(K11825:K23867)</f>
        <v>0</v>
      </c>
      <c r="O11825">
        <f>SECOND(K11825:K23867)</f>
        <v>0</v>
      </c>
      <c r="P11825">
        <v>39</v>
      </c>
      <c r="Q11825">
        <f>G11825-P11825</f>
        <v>17066.169999999998</v>
      </c>
      <c r="R11825" t="s">
        <v>1833</v>
      </c>
      <c r="S11825" t="s">
        <v>18</v>
      </c>
      <c r="T11825" t="s">
        <v>19</v>
      </c>
    </row>
    <row r="11826" spans="1:20" x14ac:dyDescent="0.35">
      <c r="A11826" t="s">
        <v>29</v>
      </c>
      <c r="B11826" t="s">
        <v>282</v>
      </c>
      <c r="C11826" t="s">
        <v>13</v>
      </c>
      <c r="D11826" t="s">
        <v>31</v>
      </c>
      <c r="E11826" t="s">
        <v>283</v>
      </c>
      <c r="F11826" t="s">
        <v>24</v>
      </c>
      <c r="G11826">
        <v>9725.48</v>
      </c>
      <c r="H11826" s="1">
        <v>43403</v>
      </c>
      <c r="I11826" t="str">
        <f t="shared" si="552"/>
        <v>30</v>
      </c>
      <c r="J11826" t="str">
        <f t="shared" si="553"/>
        <v>October</v>
      </c>
      <c r="K11826" t="str">
        <f t="shared" si="554"/>
        <v>2018</v>
      </c>
      <c r="L11826" s="15">
        <v>0.29166666666666669</v>
      </c>
      <c r="M11826">
        <f>HOUR(K11826:K23868)</f>
        <v>0</v>
      </c>
      <c r="N11826">
        <f>MINUTE(K11826:K23868)</f>
        <v>0</v>
      </c>
      <c r="O11826">
        <f>SECOND(K11826:K23868)</f>
        <v>0</v>
      </c>
      <c r="P11826">
        <v>34</v>
      </c>
      <c r="Q11826">
        <f>G11826-P11826</f>
        <v>9691.48</v>
      </c>
      <c r="R11826" t="s">
        <v>1833</v>
      </c>
      <c r="S11826" t="s">
        <v>18</v>
      </c>
      <c r="T11826" t="s">
        <v>19</v>
      </c>
    </row>
    <row r="11827" spans="1:20" x14ac:dyDescent="0.35">
      <c r="A11827" t="s">
        <v>29</v>
      </c>
      <c r="B11827" t="s">
        <v>12</v>
      </c>
      <c r="C11827" t="s">
        <v>13</v>
      </c>
      <c r="D11827" t="s">
        <v>31</v>
      </c>
      <c r="E11827" t="s">
        <v>15</v>
      </c>
      <c r="F11827" t="s">
        <v>16</v>
      </c>
      <c r="G11827">
        <v>1458.27</v>
      </c>
      <c r="H11827" s="1">
        <v>43403</v>
      </c>
      <c r="I11827" t="str">
        <f t="shared" si="552"/>
        <v>30</v>
      </c>
      <c r="J11827" t="str">
        <f t="shared" si="553"/>
        <v>October</v>
      </c>
      <c r="K11827" t="str">
        <f t="shared" si="554"/>
        <v>2018</v>
      </c>
      <c r="L11827" s="15">
        <v>0.29166666666666669</v>
      </c>
      <c r="M11827">
        <f>HOUR(K11827:K23869)</f>
        <v>0</v>
      </c>
      <c r="N11827">
        <f>MINUTE(K11827:K23869)</f>
        <v>0</v>
      </c>
      <c r="O11827">
        <f>SECOND(K11827:K23869)</f>
        <v>0</v>
      </c>
      <c r="P11827">
        <v>36</v>
      </c>
      <c r="Q11827">
        <f>G11827-P11827</f>
        <v>1422.27</v>
      </c>
      <c r="R11827" t="s">
        <v>1833</v>
      </c>
      <c r="S11827" t="s">
        <v>18</v>
      </c>
      <c r="T11827" t="s">
        <v>19</v>
      </c>
    </row>
    <row r="11828" spans="1:20" x14ac:dyDescent="0.35">
      <c r="A11828" t="s">
        <v>29</v>
      </c>
      <c r="B11828" t="s">
        <v>242</v>
      </c>
      <c r="C11828" t="s">
        <v>13</v>
      </c>
      <c r="D11828" t="s">
        <v>31</v>
      </c>
      <c r="E11828" t="s">
        <v>193</v>
      </c>
      <c r="F11828" t="s">
        <v>16</v>
      </c>
      <c r="G11828">
        <v>24762.53</v>
      </c>
      <c r="H11828" s="1">
        <v>43403</v>
      </c>
      <c r="I11828" t="str">
        <f t="shared" si="552"/>
        <v>30</v>
      </c>
      <c r="J11828" t="str">
        <f t="shared" si="553"/>
        <v>October</v>
      </c>
      <c r="K11828" t="str">
        <f t="shared" si="554"/>
        <v>2018</v>
      </c>
      <c r="L11828" s="15">
        <v>0.33333333333333331</v>
      </c>
      <c r="M11828">
        <f>HOUR(K11828:K23870)</f>
        <v>0</v>
      </c>
      <c r="N11828">
        <f>MINUTE(K11828:K23870)</f>
        <v>0</v>
      </c>
      <c r="O11828">
        <f>SECOND(K11828:K23870)</f>
        <v>0</v>
      </c>
      <c r="P11828">
        <v>36</v>
      </c>
      <c r="Q11828">
        <f>G11828-P11828</f>
        <v>24726.53</v>
      </c>
      <c r="R11828" t="s">
        <v>1833</v>
      </c>
      <c r="S11828" t="s">
        <v>18</v>
      </c>
      <c r="T11828" t="s">
        <v>19</v>
      </c>
    </row>
    <row r="11829" spans="1:20" x14ac:dyDescent="0.35">
      <c r="A11829" t="s">
        <v>11</v>
      </c>
      <c r="B11829" t="s">
        <v>324</v>
      </c>
      <c r="C11829" t="s">
        <v>13</v>
      </c>
      <c r="D11829" t="s">
        <v>14</v>
      </c>
      <c r="E11829" t="s">
        <v>325</v>
      </c>
      <c r="F11829" t="s">
        <v>24</v>
      </c>
      <c r="G11829">
        <v>21964.78</v>
      </c>
      <c r="H11829" s="1">
        <v>43403</v>
      </c>
      <c r="I11829" t="str">
        <f t="shared" si="552"/>
        <v>30</v>
      </c>
      <c r="J11829" t="str">
        <f t="shared" si="553"/>
        <v>October</v>
      </c>
      <c r="K11829" t="str">
        <f t="shared" si="554"/>
        <v>2018</v>
      </c>
      <c r="L11829" s="15">
        <v>0.33542824074074074</v>
      </c>
      <c r="M11829">
        <f>HOUR(K11829:K23871)</f>
        <v>0</v>
      </c>
      <c r="N11829">
        <f>MINUTE(K11829:K23871)</f>
        <v>0</v>
      </c>
      <c r="O11829">
        <f>SECOND(K11829:K23871)</f>
        <v>0</v>
      </c>
      <c r="P11829">
        <v>33.42</v>
      </c>
      <c r="Q11829">
        <f>G11829-P11829</f>
        <v>21931.360000000001</v>
      </c>
      <c r="R11829" t="s">
        <v>1152</v>
      </c>
      <c r="S11829" t="s">
        <v>18</v>
      </c>
      <c r="T11829" t="s">
        <v>19</v>
      </c>
    </row>
    <row r="11830" spans="1:20" x14ac:dyDescent="0.35">
      <c r="A11830" t="s">
        <v>11</v>
      </c>
      <c r="B11830" t="s">
        <v>22</v>
      </c>
      <c r="C11830" t="s">
        <v>13</v>
      </c>
      <c r="D11830" t="s">
        <v>14</v>
      </c>
      <c r="E11830" t="s">
        <v>23</v>
      </c>
      <c r="F11830" t="s">
        <v>24</v>
      </c>
      <c r="G11830">
        <v>1433.08</v>
      </c>
      <c r="H11830" s="1">
        <v>43403</v>
      </c>
      <c r="I11830" t="str">
        <f t="shared" si="552"/>
        <v>30</v>
      </c>
      <c r="J11830" t="str">
        <f t="shared" si="553"/>
        <v>October</v>
      </c>
      <c r="K11830" t="str">
        <f t="shared" si="554"/>
        <v>2018</v>
      </c>
      <c r="L11830" s="15">
        <v>0.34350694444444446</v>
      </c>
      <c r="M11830">
        <f>HOUR(K11830:K23872)</f>
        <v>0</v>
      </c>
      <c r="N11830">
        <f>MINUTE(K11830:K23872)</f>
        <v>0</v>
      </c>
      <c r="O11830">
        <f>SECOND(K11830:K23872)</f>
        <v>0</v>
      </c>
      <c r="P11830">
        <v>11.9</v>
      </c>
      <c r="Q11830">
        <f>G11830-P11830</f>
        <v>1421.1799999999998</v>
      </c>
      <c r="R11830" t="s">
        <v>21</v>
      </c>
      <c r="S11830" t="s">
        <v>18</v>
      </c>
      <c r="T11830" t="s">
        <v>19</v>
      </c>
    </row>
    <row r="11831" spans="1:20" x14ac:dyDescent="0.35">
      <c r="A11831" t="s">
        <v>11</v>
      </c>
      <c r="B11831" t="s">
        <v>89</v>
      </c>
      <c r="C11831" t="s">
        <v>13</v>
      </c>
      <c r="D11831" t="s">
        <v>20</v>
      </c>
      <c r="E11831" t="s">
        <v>90</v>
      </c>
      <c r="F11831" t="s">
        <v>24</v>
      </c>
      <c r="G11831">
        <v>10596.32</v>
      </c>
      <c r="H11831" s="1">
        <v>43403</v>
      </c>
      <c r="I11831" t="str">
        <f t="shared" si="552"/>
        <v>30</v>
      </c>
      <c r="J11831" t="str">
        <f t="shared" si="553"/>
        <v>October</v>
      </c>
      <c r="K11831" t="str">
        <f t="shared" si="554"/>
        <v>2018</v>
      </c>
      <c r="L11831" s="15">
        <v>0.35157407407407404</v>
      </c>
      <c r="M11831">
        <f>HOUR(K11831:K23873)</f>
        <v>0</v>
      </c>
      <c r="N11831">
        <f>MINUTE(K11831:K23873)</f>
        <v>0</v>
      </c>
      <c r="O11831">
        <f>SECOND(K11831:K23873)</f>
        <v>0</v>
      </c>
      <c r="P11831">
        <v>48.88</v>
      </c>
      <c r="Q11831">
        <f>G11831-P11831</f>
        <v>10547.44</v>
      </c>
      <c r="R11831" t="s">
        <v>838</v>
      </c>
      <c r="S11831" t="s">
        <v>18</v>
      </c>
      <c r="T11831" t="s">
        <v>19</v>
      </c>
    </row>
    <row r="11832" spans="1:20" x14ac:dyDescent="0.35">
      <c r="A11832" t="s">
        <v>11</v>
      </c>
      <c r="B11832" t="s">
        <v>33</v>
      </c>
      <c r="C11832" t="s">
        <v>13</v>
      </c>
      <c r="D11832" t="s">
        <v>20</v>
      </c>
      <c r="E11832" t="s">
        <v>34</v>
      </c>
      <c r="F11832" t="s">
        <v>16</v>
      </c>
      <c r="G11832">
        <v>8151.44</v>
      </c>
      <c r="H11832" s="1">
        <v>43403</v>
      </c>
      <c r="I11832" t="str">
        <f t="shared" si="552"/>
        <v>30</v>
      </c>
      <c r="J11832" t="str">
        <f t="shared" si="553"/>
        <v>October</v>
      </c>
      <c r="K11832" t="str">
        <f t="shared" si="554"/>
        <v>2018</v>
      </c>
      <c r="L11832" s="15">
        <v>0.35965277777777777</v>
      </c>
      <c r="M11832">
        <f>HOUR(K11832:K23874)</f>
        <v>0</v>
      </c>
      <c r="N11832">
        <f>MINUTE(K11832:K23874)</f>
        <v>0</v>
      </c>
      <c r="O11832">
        <f>SECOND(K11832:K23874)</f>
        <v>0</v>
      </c>
      <c r="P11832">
        <v>25.76</v>
      </c>
      <c r="Q11832">
        <f>G11832-P11832</f>
        <v>8125.6799999999994</v>
      </c>
      <c r="R11832" t="s">
        <v>105</v>
      </c>
      <c r="S11832" t="s">
        <v>18</v>
      </c>
      <c r="T11832" t="s">
        <v>19</v>
      </c>
    </row>
    <row r="11833" spans="1:20" x14ac:dyDescent="0.35">
      <c r="A11833" t="s">
        <v>11</v>
      </c>
      <c r="B11833" t="s">
        <v>85</v>
      </c>
      <c r="C11833" t="s">
        <v>13</v>
      </c>
      <c r="D11833" t="s">
        <v>20</v>
      </c>
      <c r="E11833" t="s">
        <v>86</v>
      </c>
      <c r="F11833" t="s">
        <v>16</v>
      </c>
      <c r="G11833">
        <v>31019.31</v>
      </c>
      <c r="H11833" s="1">
        <v>43403</v>
      </c>
      <c r="I11833" t="str">
        <f t="shared" si="552"/>
        <v>30</v>
      </c>
      <c r="J11833" t="str">
        <f t="shared" si="553"/>
        <v>October</v>
      </c>
      <c r="K11833" t="str">
        <f t="shared" si="554"/>
        <v>2018</v>
      </c>
      <c r="L11833" s="15">
        <v>0.36773148148148144</v>
      </c>
      <c r="M11833">
        <f>HOUR(K11833:K23875)</f>
        <v>0</v>
      </c>
      <c r="N11833">
        <f>MINUTE(K11833:K23875)</f>
        <v>0</v>
      </c>
      <c r="O11833">
        <f>SECOND(K11833:K23875)</f>
        <v>0</v>
      </c>
      <c r="P11833">
        <v>17.190000000000001</v>
      </c>
      <c r="Q11833">
        <f>G11833-P11833</f>
        <v>31002.120000000003</v>
      </c>
      <c r="R11833" t="s">
        <v>627</v>
      </c>
      <c r="S11833" t="s">
        <v>18</v>
      </c>
      <c r="T11833" t="s">
        <v>19</v>
      </c>
    </row>
    <row r="11834" spans="1:20" x14ac:dyDescent="0.35">
      <c r="A11834" t="s">
        <v>29</v>
      </c>
      <c r="B11834" t="s">
        <v>143</v>
      </c>
      <c r="C11834" t="s">
        <v>13</v>
      </c>
      <c r="D11834" t="s">
        <v>41</v>
      </c>
      <c r="E11834" t="s">
        <v>144</v>
      </c>
      <c r="F11834" t="s">
        <v>24</v>
      </c>
      <c r="G11834">
        <v>45438.53</v>
      </c>
      <c r="H11834" s="1">
        <v>43403</v>
      </c>
      <c r="I11834" t="str">
        <f t="shared" si="552"/>
        <v>30</v>
      </c>
      <c r="J11834" t="str">
        <f t="shared" si="553"/>
        <v>October</v>
      </c>
      <c r="K11834" t="str">
        <f t="shared" si="554"/>
        <v>2018</v>
      </c>
      <c r="L11834" s="15">
        <v>0.375</v>
      </c>
      <c r="M11834">
        <f>HOUR(K11834:K23876)</f>
        <v>0</v>
      </c>
      <c r="N11834">
        <f>MINUTE(K11834:K23876)</f>
        <v>0</v>
      </c>
      <c r="O11834">
        <f>SECOND(K11834:K23876)</f>
        <v>0</v>
      </c>
      <c r="P11834">
        <v>29</v>
      </c>
      <c r="Q11834">
        <f>G11834-P11834</f>
        <v>45409.53</v>
      </c>
      <c r="R11834" t="s">
        <v>1833</v>
      </c>
      <c r="S11834" t="s">
        <v>18</v>
      </c>
      <c r="T11834" t="s">
        <v>19</v>
      </c>
    </row>
    <row r="11835" spans="1:20" x14ac:dyDescent="0.35">
      <c r="A11835" t="s">
        <v>29</v>
      </c>
      <c r="B11835" t="s">
        <v>77</v>
      </c>
      <c r="C11835" t="s">
        <v>13</v>
      </c>
      <c r="D11835" t="s">
        <v>31</v>
      </c>
      <c r="E11835" t="s">
        <v>78</v>
      </c>
      <c r="F11835" t="s">
        <v>16</v>
      </c>
      <c r="G11835">
        <v>20732.900000000001</v>
      </c>
      <c r="H11835" s="1">
        <v>43403</v>
      </c>
      <c r="I11835" t="str">
        <f t="shared" si="552"/>
        <v>30</v>
      </c>
      <c r="J11835" t="str">
        <f t="shared" si="553"/>
        <v>October</v>
      </c>
      <c r="K11835" t="str">
        <f t="shared" si="554"/>
        <v>2018</v>
      </c>
      <c r="L11835" s="15">
        <v>0.375</v>
      </c>
      <c r="M11835">
        <f>HOUR(K11835:K23877)</f>
        <v>0</v>
      </c>
      <c r="N11835">
        <f>MINUTE(K11835:K23877)</f>
        <v>0</v>
      </c>
      <c r="O11835">
        <f>SECOND(K11835:K23877)</f>
        <v>0</v>
      </c>
      <c r="P11835">
        <v>54</v>
      </c>
      <c r="Q11835">
        <f>G11835-P11835</f>
        <v>20678.900000000001</v>
      </c>
      <c r="R11835" t="s">
        <v>1833</v>
      </c>
      <c r="S11835" t="s">
        <v>18</v>
      </c>
      <c r="T11835" t="s">
        <v>19</v>
      </c>
    </row>
    <row r="11836" spans="1:20" x14ac:dyDescent="0.35">
      <c r="A11836" t="s">
        <v>11</v>
      </c>
      <c r="B11836" t="s">
        <v>33</v>
      </c>
      <c r="C11836" t="s">
        <v>13</v>
      </c>
      <c r="D11836" t="s">
        <v>14</v>
      </c>
      <c r="E11836" t="s">
        <v>34</v>
      </c>
      <c r="F11836" t="s">
        <v>16</v>
      </c>
      <c r="G11836">
        <v>8040.14</v>
      </c>
      <c r="H11836" s="1">
        <v>43403</v>
      </c>
      <c r="I11836" t="str">
        <f t="shared" si="552"/>
        <v>30</v>
      </c>
      <c r="J11836" t="str">
        <f t="shared" si="553"/>
        <v>October</v>
      </c>
      <c r="K11836" t="str">
        <f t="shared" si="554"/>
        <v>2018</v>
      </c>
      <c r="L11836" s="15">
        <v>0.37563657407407408</v>
      </c>
      <c r="M11836">
        <f>HOUR(K11836:K23878)</f>
        <v>0</v>
      </c>
      <c r="N11836">
        <f>MINUTE(K11836:K23878)</f>
        <v>0</v>
      </c>
      <c r="O11836">
        <f>SECOND(K11836:K23878)</f>
        <v>0</v>
      </c>
      <c r="P11836">
        <v>111.3</v>
      </c>
      <c r="Q11836">
        <f>G11836-P11836</f>
        <v>7928.84</v>
      </c>
      <c r="R11836" t="s">
        <v>1799</v>
      </c>
      <c r="S11836" t="s">
        <v>18</v>
      </c>
      <c r="T11836" t="s">
        <v>19</v>
      </c>
    </row>
    <row r="11837" spans="1:20" x14ac:dyDescent="0.35">
      <c r="A11837" t="s">
        <v>11</v>
      </c>
      <c r="B11837" t="s">
        <v>173</v>
      </c>
      <c r="C11837" t="s">
        <v>13</v>
      </c>
      <c r="D11837" t="s">
        <v>14</v>
      </c>
      <c r="E11837" t="s">
        <v>174</v>
      </c>
      <c r="F11837" t="s">
        <v>24</v>
      </c>
      <c r="G11837">
        <v>18442.41</v>
      </c>
      <c r="H11837" s="1">
        <v>43403</v>
      </c>
      <c r="I11837" t="str">
        <f t="shared" si="552"/>
        <v>30</v>
      </c>
      <c r="J11837" t="str">
        <f t="shared" si="553"/>
        <v>October</v>
      </c>
      <c r="K11837" t="str">
        <f t="shared" si="554"/>
        <v>2018</v>
      </c>
      <c r="L11837" s="15">
        <v>0.38200231481481484</v>
      </c>
      <c r="M11837">
        <f>HOUR(K11837:K23879)</f>
        <v>0</v>
      </c>
      <c r="N11837">
        <f>MINUTE(K11837:K23879)</f>
        <v>0</v>
      </c>
      <c r="O11837">
        <f>SECOND(K11837:K23879)</f>
        <v>0</v>
      </c>
      <c r="P11837">
        <v>15.98</v>
      </c>
      <c r="Q11837">
        <f>G11837-P11837</f>
        <v>18426.43</v>
      </c>
      <c r="R11837" t="s">
        <v>1068</v>
      </c>
      <c r="S11837" t="s">
        <v>18</v>
      </c>
      <c r="T11837" t="s">
        <v>19</v>
      </c>
    </row>
    <row r="11838" spans="1:20" x14ac:dyDescent="0.35">
      <c r="A11838" t="s">
        <v>11</v>
      </c>
      <c r="B11838" t="s">
        <v>49</v>
      </c>
      <c r="C11838" t="s">
        <v>13</v>
      </c>
      <c r="D11838" t="s">
        <v>20</v>
      </c>
      <c r="E11838" t="s">
        <v>50</v>
      </c>
      <c r="F11838" t="s">
        <v>24</v>
      </c>
      <c r="G11838">
        <v>5348.29</v>
      </c>
      <c r="H11838" s="1">
        <v>43403</v>
      </c>
      <c r="I11838" t="str">
        <f t="shared" si="552"/>
        <v>30</v>
      </c>
      <c r="J11838" t="str">
        <f t="shared" si="553"/>
        <v>October</v>
      </c>
      <c r="K11838" t="str">
        <f t="shared" si="554"/>
        <v>2018</v>
      </c>
      <c r="L11838" s="15">
        <v>0.38836805555555554</v>
      </c>
      <c r="M11838">
        <f>HOUR(K11838:K23880)</f>
        <v>0</v>
      </c>
      <c r="N11838">
        <f>MINUTE(K11838:K23880)</f>
        <v>0</v>
      </c>
      <c r="O11838">
        <f>SECOND(K11838:K23880)</f>
        <v>0</v>
      </c>
      <c r="P11838">
        <v>23.08</v>
      </c>
      <c r="Q11838">
        <f>G11838-P11838</f>
        <v>5325.21</v>
      </c>
      <c r="R11838" t="s">
        <v>1538</v>
      </c>
      <c r="S11838" t="s">
        <v>18</v>
      </c>
      <c r="T11838" t="s">
        <v>19</v>
      </c>
    </row>
    <row r="11839" spans="1:20" x14ac:dyDescent="0.35">
      <c r="A11839" t="s">
        <v>11</v>
      </c>
      <c r="B11839" t="s">
        <v>220</v>
      </c>
      <c r="C11839" t="s">
        <v>13</v>
      </c>
      <c r="D11839" t="s">
        <v>14</v>
      </c>
      <c r="E11839" t="s">
        <v>221</v>
      </c>
      <c r="F11839" t="s">
        <v>24</v>
      </c>
      <c r="G11839">
        <v>8291.42</v>
      </c>
      <c r="H11839" s="1">
        <v>43403</v>
      </c>
      <c r="I11839" t="str">
        <f t="shared" si="552"/>
        <v>30</v>
      </c>
      <c r="J11839" t="str">
        <f t="shared" si="553"/>
        <v>October</v>
      </c>
      <c r="K11839" t="str">
        <f t="shared" si="554"/>
        <v>2018</v>
      </c>
      <c r="L11839" s="15">
        <v>0.39474537037037033</v>
      </c>
      <c r="M11839">
        <f>HOUR(K11839:K23881)</f>
        <v>0</v>
      </c>
      <c r="N11839">
        <f>MINUTE(K11839:K23881)</f>
        <v>0</v>
      </c>
      <c r="O11839">
        <f>SECOND(K11839:K23881)</f>
        <v>0</v>
      </c>
      <c r="P11839">
        <v>17.97</v>
      </c>
      <c r="Q11839">
        <f>G11839-P11839</f>
        <v>8273.4500000000007</v>
      </c>
      <c r="R11839" t="s">
        <v>1020</v>
      </c>
      <c r="S11839" t="s">
        <v>18</v>
      </c>
      <c r="T11839" t="s">
        <v>19</v>
      </c>
    </row>
    <row r="11840" spans="1:20" x14ac:dyDescent="0.35">
      <c r="A11840" t="s">
        <v>11</v>
      </c>
      <c r="B11840" t="s">
        <v>33</v>
      </c>
      <c r="C11840" t="s">
        <v>13</v>
      </c>
      <c r="D11840" t="s">
        <v>14</v>
      </c>
      <c r="E11840" t="s">
        <v>34</v>
      </c>
      <c r="F11840" t="s">
        <v>16</v>
      </c>
      <c r="G11840">
        <v>8010.69</v>
      </c>
      <c r="H11840" s="1">
        <v>43403</v>
      </c>
      <c r="I11840" t="str">
        <f t="shared" si="552"/>
        <v>30</v>
      </c>
      <c r="J11840" t="str">
        <f t="shared" si="553"/>
        <v>October</v>
      </c>
      <c r="K11840" t="str">
        <f t="shared" si="554"/>
        <v>2018</v>
      </c>
      <c r="L11840" s="15">
        <v>0.40111111111111114</v>
      </c>
      <c r="M11840">
        <f>HOUR(K11840:K23882)</f>
        <v>0</v>
      </c>
      <c r="N11840">
        <f>MINUTE(K11840:K23882)</f>
        <v>0</v>
      </c>
      <c r="O11840">
        <f>SECOND(K11840:K23882)</f>
        <v>0</v>
      </c>
      <c r="P11840">
        <v>29.45</v>
      </c>
      <c r="Q11840">
        <f>G11840-P11840</f>
        <v>7981.24</v>
      </c>
      <c r="R11840" t="s">
        <v>346</v>
      </c>
      <c r="S11840" t="s">
        <v>18</v>
      </c>
      <c r="T11840" t="s">
        <v>19</v>
      </c>
    </row>
    <row r="11841" spans="1:20" x14ac:dyDescent="0.35">
      <c r="A11841" t="s">
        <v>11</v>
      </c>
      <c r="B11841" t="s">
        <v>33</v>
      </c>
      <c r="C11841" t="s">
        <v>13</v>
      </c>
      <c r="D11841" t="s">
        <v>14</v>
      </c>
      <c r="E11841" t="s">
        <v>34</v>
      </c>
      <c r="F11841" t="s">
        <v>16</v>
      </c>
      <c r="G11841">
        <v>8002.37</v>
      </c>
      <c r="H11841" s="1">
        <v>43403</v>
      </c>
      <c r="I11841" t="str">
        <f t="shared" si="552"/>
        <v>30</v>
      </c>
      <c r="J11841" t="str">
        <f t="shared" si="553"/>
        <v>October</v>
      </c>
      <c r="K11841" t="str">
        <f t="shared" si="554"/>
        <v>2018</v>
      </c>
      <c r="L11841" s="15">
        <v>0.40748842592592593</v>
      </c>
      <c r="M11841">
        <f>HOUR(K11841:K23883)</f>
        <v>0</v>
      </c>
      <c r="N11841">
        <f>MINUTE(K11841:K23883)</f>
        <v>0</v>
      </c>
      <c r="O11841">
        <f>SECOND(K11841:K23883)</f>
        <v>0</v>
      </c>
      <c r="P11841">
        <v>8.32</v>
      </c>
      <c r="Q11841">
        <f>G11841-P11841</f>
        <v>7994.05</v>
      </c>
      <c r="R11841" t="s">
        <v>633</v>
      </c>
      <c r="S11841" t="s">
        <v>18</v>
      </c>
      <c r="T11841" t="s">
        <v>19</v>
      </c>
    </row>
    <row r="11842" spans="1:20" x14ac:dyDescent="0.35">
      <c r="A11842" t="s">
        <v>11</v>
      </c>
      <c r="B11842" t="s">
        <v>211</v>
      </c>
      <c r="C11842" t="s">
        <v>13</v>
      </c>
      <c r="D11842" t="s">
        <v>14</v>
      </c>
      <c r="E11842" t="s">
        <v>212</v>
      </c>
      <c r="F11842" t="s">
        <v>16</v>
      </c>
      <c r="G11842">
        <v>8170.27</v>
      </c>
      <c r="H11842" s="1">
        <v>43403</v>
      </c>
      <c r="I11842" t="str">
        <f t="shared" si="552"/>
        <v>30</v>
      </c>
      <c r="J11842" t="str">
        <f t="shared" si="553"/>
        <v>October</v>
      </c>
      <c r="K11842" t="str">
        <f t="shared" si="554"/>
        <v>2018</v>
      </c>
      <c r="L11842" s="15">
        <v>0.41385416666666663</v>
      </c>
      <c r="M11842">
        <f>HOUR(K11842:K23884)</f>
        <v>0</v>
      </c>
      <c r="N11842">
        <f>MINUTE(K11842:K23884)</f>
        <v>0</v>
      </c>
      <c r="O11842">
        <f>SECOND(K11842:K23884)</f>
        <v>0</v>
      </c>
      <c r="P11842">
        <v>109.68</v>
      </c>
      <c r="Q11842">
        <f>G11842-P11842</f>
        <v>8060.59</v>
      </c>
      <c r="R11842" t="s">
        <v>517</v>
      </c>
      <c r="S11842" t="s">
        <v>18</v>
      </c>
      <c r="T11842" t="s">
        <v>19</v>
      </c>
    </row>
    <row r="11843" spans="1:20" x14ac:dyDescent="0.35">
      <c r="A11843" t="s">
        <v>11</v>
      </c>
      <c r="B11843" t="s">
        <v>37</v>
      </c>
      <c r="C11843" t="s">
        <v>13</v>
      </c>
      <c r="D11843" t="s">
        <v>20</v>
      </c>
      <c r="E11843" t="s">
        <v>38</v>
      </c>
      <c r="F11843" t="s">
        <v>16</v>
      </c>
      <c r="G11843">
        <v>11041.15</v>
      </c>
      <c r="H11843" s="1">
        <v>43403</v>
      </c>
      <c r="I11843" t="str">
        <f t="shared" ref="I11843:I11906" si="555">TEXT(H11843,"dd")</f>
        <v>30</v>
      </c>
      <c r="J11843" t="str">
        <f t="shared" ref="J11843:J11906" si="556">TEXT(H11843,"mmmm")</f>
        <v>October</v>
      </c>
      <c r="K11843" t="str">
        <f t="shared" ref="K11843:K11906" si="557">TEXT(H11843,"yyyy")</f>
        <v>2018</v>
      </c>
      <c r="L11843" s="15">
        <v>0.41914351851851855</v>
      </c>
      <c r="M11843">
        <f>HOUR(K11843:K23885)</f>
        <v>0</v>
      </c>
      <c r="N11843">
        <f>MINUTE(K11843:K23885)</f>
        <v>0</v>
      </c>
      <c r="O11843">
        <f>SECOND(K11843:K23885)</f>
        <v>0</v>
      </c>
      <c r="P11843">
        <v>12.38</v>
      </c>
      <c r="Q11843">
        <f>G11843-P11843</f>
        <v>11028.77</v>
      </c>
      <c r="R11843" t="s">
        <v>718</v>
      </c>
      <c r="S11843" t="s">
        <v>18</v>
      </c>
      <c r="T11843" t="s">
        <v>19</v>
      </c>
    </row>
    <row r="11844" spans="1:20" x14ac:dyDescent="0.35">
      <c r="A11844" t="s">
        <v>11</v>
      </c>
      <c r="B11844" t="s">
        <v>89</v>
      </c>
      <c r="C11844" t="s">
        <v>13</v>
      </c>
      <c r="D11844" t="s">
        <v>20</v>
      </c>
      <c r="E11844" t="s">
        <v>90</v>
      </c>
      <c r="F11844" t="s">
        <v>24</v>
      </c>
      <c r="G11844">
        <v>10585.99</v>
      </c>
      <c r="H11844" s="1">
        <v>43403</v>
      </c>
      <c r="I11844" t="str">
        <f t="shared" si="555"/>
        <v>30</v>
      </c>
      <c r="J11844" t="str">
        <f t="shared" si="556"/>
        <v>October</v>
      </c>
      <c r="K11844" t="str">
        <f t="shared" si="557"/>
        <v>2018</v>
      </c>
      <c r="L11844" s="15">
        <v>0.42356481481481478</v>
      </c>
      <c r="M11844">
        <f>HOUR(K11844:K23886)</f>
        <v>0</v>
      </c>
      <c r="N11844">
        <f>MINUTE(K11844:K23886)</f>
        <v>0</v>
      </c>
      <c r="O11844">
        <f>SECOND(K11844:K23886)</f>
        <v>0</v>
      </c>
      <c r="P11844">
        <v>10.33</v>
      </c>
      <c r="Q11844">
        <f>G11844-P11844</f>
        <v>10575.66</v>
      </c>
      <c r="R11844" t="s">
        <v>450</v>
      </c>
      <c r="S11844" t="s">
        <v>18</v>
      </c>
      <c r="T11844" t="s">
        <v>19</v>
      </c>
    </row>
    <row r="11845" spans="1:20" x14ac:dyDescent="0.35">
      <c r="A11845" t="s">
        <v>11</v>
      </c>
      <c r="B11845" t="s">
        <v>58</v>
      </c>
      <c r="C11845" t="s">
        <v>13</v>
      </c>
      <c r="D11845" t="s">
        <v>20</v>
      </c>
      <c r="E11845" t="s">
        <v>59</v>
      </c>
      <c r="F11845" t="s">
        <v>16</v>
      </c>
      <c r="G11845">
        <v>5430.59</v>
      </c>
      <c r="H11845" s="1">
        <v>43403</v>
      </c>
      <c r="I11845" t="str">
        <f t="shared" si="555"/>
        <v>30</v>
      </c>
      <c r="J11845" t="str">
        <f t="shared" si="556"/>
        <v>October</v>
      </c>
      <c r="K11845" t="str">
        <f t="shared" si="557"/>
        <v>2018</v>
      </c>
      <c r="L11845" s="15">
        <v>0.42798611111111112</v>
      </c>
      <c r="M11845">
        <f>HOUR(K11845:K23887)</f>
        <v>0</v>
      </c>
      <c r="N11845">
        <f>MINUTE(K11845:K23887)</f>
        <v>0</v>
      </c>
      <c r="O11845">
        <f>SECOND(K11845:K23887)</f>
        <v>0</v>
      </c>
      <c r="P11845">
        <v>16.55</v>
      </c>
      <c r="Q11845">
        <f>G11845-P11845</f>
        <v>5414.04</v>
      </c>
      <c r="R11845" t="s">
        <v>1508</v>
      </c>
      <c r="S11845" t="s">
        <v>18</v>
      </c>
      <c r="T11845" t="s">
        <v>19</v>
      </c>
    </row>
    <row r="11846" spans="1:20" x14ac:dyDescent="0.35">
      <c r="A11846" t="s">
        <v>11</v>
      </c>
      <c r="B11846" t="s">
        <v>37</v>
      </c>
      <c r="C11846" t="s">
        <v>13</v>
      </c>
      <c r="D11846" t="s">
        <v>20</v>
      </c>
      <c r="E11846" t="s">
        <v>38</v>
      </c>
      <c r="F11846" t="s">
        <v>16</v>
      </c>
      <c r="G11846">
        <v>11022.68</v>
      </c>
      <c r="H11846" s="1">
        <v>43403</v>
      </c>
      <c r="I11846" t="str">
        <f t="shared" si="555"/>
        <v>30</v>
      </c>
      <c r="J11846" t="str">
        <f t="shared" si="556"/>
        <v>October</v>
      </c>
      <c r="K11846" t="str">
        <f t="shared" si="557"/>
        <v>2018</v>
      </c>
      <c r="L11846" s="15">
        <v>0.43240740740740741</v>
      </c>
      <c r="M11846">
        <f>HOUR(K11846:K23888)</f>
        <v>0</v>
      </c>
      <c r="N11846">
        <f>MINUTE(K11846:K23888)</f>
        <v>0</v>
      </c>
      <c r="O11846">
        <f>SECOND(K11846:K23888)</f>
        <v>0</v>
      </c>
      <c r="P11846">
        <v>18.47</v>
      </c>
      <c r="Q11846">
        <f>G11846-P11846</f>
        <v>11004.210000000001</v>
      </c>
      <c r="R11846" t="s">
        <v>399</v>
      </c>
      <c r="S11846" t="s">
        <v>18</v>
      </c>
      <c r="T11846" t="s">
        <v>19</v>
      </c>
    </row>
    <row r="11847" spans="1:20" x14ac:dyDescent="0.35">
      <c r="A11847" t="s">
        <v>11</v>
      </c>
      <c r="B11847" t="s">
        <v>113</v>
      </c>
      <c r="C11847" t="s">
        <v>13</v>
      </c>
      <c r="D11847" t="s">
        <v>14</v>
      </c>
      <c r="E11847" t="s">
        <v>114</v>
      </c>
      <c r="F11847" t="s">
        <v>24</v>
      </c>
      <c r="G11847">
        <v>11148.01</v>
      </c>
      <c r="H11847" s="1">
        <v>43403</v>
      </c>
      <c r="I11847" t="str">
        <f t="shared" si="555"/>
        <v>30</v>
      </c>
      <c r="J11847" t="str">
        <f t="shared" si="556"/>
        <v>October</v>
      </c>
      <c r="K11847" t="str">
        <f t="shared" si="557"/>
        <v>2018</v>
      </c>
      <c r="L11847" s="15">
        <v>0.43682870370370369</v>
      </c>
      <c r="M11847">
        <f>HOUR(K11847:K23889)</f>
        <v>0</v>
      </c>
      <c r="N11847">
        <f>MINUTE(K11847:K23889)</f>
        <v>0</v>
      </c>
      <c r="O11847">
        <f>SECOND(K11847:K23889)</f>
        <v>0</v>
      </c>
      <c r="P11847">
        <v>9.61</v>
      </c>
      <c r="Q11847">
        <f>G11847-P11847</f>
        <v>11138.4</v>
      </c>
      <c r="R11847" t="s">
        <v>202</v>
      </c>
      <c r="S11847" t="s">
        <v>18</v>
      </c>
      <c r="T11847" t="s">
        <v>19</v>
      </c>
    </row>
    <row r="11848" spans="1:20" x14ac:dyDescent="0.35">
      <c r="A11848" t="s">
        <v>11</v>
      </c>
      <c r="B11848" t="s">
        <v>138</v>
      </c>
      <c r="C11848" t="s">
        <v>13</v>
      </c>
      <c r="D11848" t="s">
        <v>14</v>
      </c>
      <c r="E11848" t="s">
        <v>139</v>
      </c>
      <c r="F11848" t="s">
        <v>16</v>
      </c>
      <c r="G11848">
        <v>208868.44</v>
      </c>
      <c r="H11848" s="1">
        <v>43403</v>
      </c>
      <c r="I11848" t="str">
        <f t="shared" si="555"/>
        <v>30</v>
      </c>
      <c r="J11848" t="str">
        <f t="shared" si="556"/>
        <v>October</v>
      </c>
      <c r="K11848" t="str">
        <f t="shared" si="557"/>
        <v>2018</v>
      </c>
      <c r="L11848" s="15">
        <v>0.44124999999999998</v>
      </c>
      <c r="M11848">
        <f>HOUR(K11848:K23890)</f>
        <v>0</v>
      </c>
      <c r="N11848">
        <f>MINUTE(K11848:K23890)</f>
        <v>0</v>
      </c>
      <c r="O11848">
        <f>SECOND(K11848:K23890)</f>
        <v>0</v>
      </c>
      <c r="P11848">
        <v>26.51</v>
      </c>
      <c r="Q11848">
        <f>G11848-P11848</f>
        <v>208841.93</v>
      </c>
      <c r="R11848" t="s">
        <v>1416</v>
      </c>
      <c r="S11848" t="s">
        <v>18</v>
      </c>
      <c r="T11848" t="s">
        <v>19</v>
      </c>
    </row>
    <row r="11849" spans="1:20" x14ac:dyDescent="0.35">
      <c r="A11849" t="s">
        <v>11</v>
      </c>
      <c r="B11849" t="s">
        <v>182</v>
      </c>
      <c r="C11849" t="s">
        <v>13</v>
      </c>
      <c r="D11849" t="s">
        <v>20</v>
      </c>
      <c r="E11849" t="s">
        <v>183</v>
      </c>
      <c r="F11849" t="s">
        <v>24</v>
      </c>
      <c r="G11849">
        <v>15917.84</v>
      </c>
      <c r="H11849" s="1">
        <v>43403</v>
      </c>
      <c r="I11849" t="str">
        <f t="shared" si="555"/>
        <v>30</v>
      </c>
      <c r="J11849" t="str">
        <f t="shared" si="556"/>
        <v>October</v>
      </c>
      <c r="K11849" t="str">
        <f t="shared" si="557"/>
        <v>2018</v>
      </c>
      <c r="L11849" s="15">
        <v>0.44568287037037035</v>
      </c>
      <c r="M11849">
        <f>HOUR(K11849:K23891)</f>
        <v>0</v>
      </c>
      <c r="N11849">
        <f>MINUTE(K11849:K23891)</f>
        <v>0</v>
      </c>
      <c r="O11849">
        <f>SECOND(K11849:K23891)</f>
        <v>0</v>
      </c>
      <c r="P11849">
        <v>56.81</v>
      </c>
      <c r="Q11849">
        <f>G11849-P11849</f>
        <v>15861.03</v>
      </c>
      <c r="R11849" t="s">
        <v>1595</v>
      </c>
      <c r="S11849" t="s">
        <v>18</v>
      </c>
      <c r="T11849" t="s">
        <v>19</v>
      </c>
    </row>
    <row r="11850" spans="1:20" x14ac:dyDescent="0.35">
      <c r="A11850" t="s">
        <v>11</v>
      </c>
      <c r="B11850" t="s">
        <v>49</v>
      </c>
      <c r="C11850" t="s">
        <v>13</v>
      </c>
      <c r="D11850" t="s">
        <v>14</v>
      </c>
      <c r="E11850" t="s">
        <v>50</v>
      </c>
      <c r="F11850" t="s">
        <v>24</v>
      </c>
      <c r="G11850">
        <v>5282.8</v>
      </c>
      <c r="H11850" s="1">
        <v>43403</v>
      </c>
      <c r="I11850" t="str">
        <f t="shared" si="555"/>
        <v>30</v>
      </c>
      <c r="J11850" t="str">
        <f t="shared" si="556"/>
        <v>October</v>
      </c>
      <c r="K11850" t="str">
        <f t="shared" si="557"/>
        <v>2018</v>
      </c>
      <c r="L11850" s="15">
        <v>0.45010416666666669</v>
      </c>
      <c r="M11850">
        <f>HOUR(K11850:K23892)</f>
        <v>0</v>
      </c>
      <c r="N11850">
        <f>MINUTE(K11850:K23892)</f>
        <v>0</v>
      </c>
      <c r="O11850">
        <f>SECOND(K11850:K23892)</f>
        <v>0</v>
      </c>
      <c r="P11850">
        <v>65.489999999999995</v>
      </c>
      <c r="Q11850">
        <f>G11850-P11850</f>
        <v>5217.3100000000004</v>
      </c>
      <c r="R11850" t="s">
        <v>617</v>
      </c>
      <c r="S11850" t="s">
        <v>18</v>
      </c>
      <c r="T11850" t="s">
        <v>19</v>
      </c>
    </row>
    <row r="11851" spans="1:20" x14ac:dyDescent="0.35">
      <c r="A11851" t="s">
        <v>11</v>
      </c>
      <c r="B11851" t="s">
        <v>164</v>
      </c>
      <c r="C11851" t="s">
        <v>13</v>
      </c>
      <c r="D11851" t="s">
        <v>14</v>
      </c>
      <c r="E11851" t="s">
        <v>86</v>
      </c>
      <c r="F11851" t="s">
        <v>16</v>
      </c>
      <c r="G11851">
        <v>2675.52</v>
      </c>
      <c r="H11851" s="1">
        <v>43403</v>
      </c>
      <c r="I11851" t="str">
        <f t="shared" si="555"/>
        <v>30</v>
      </c>
      <c r="J11851" t="str">
        <f t="shared" si="556"/>
        <v>October</v>
      </c>
      <c r="K11851" t="str">
        <f t="shared" si="557"/>
        <v>2018</v>
      </c>
      <c r="L11851" s="15">
        <v>0.45452546296296298</v>
      </c>
      <c r="M11851">
        <f>HOUR(K11851:K23893)</f>
        <v>0</v>
      </c>
      <c r="N11851">
        <f>MINUTE(K11851:K23893)</f>
        <v>0</v>
      </c>
      <c r="O11851">
        <f>SECOND(K11851:K23893)</f>
        <v>0</v>
      </c>
      <c r="P11851">
        <v>7.95</v>
      </c>
      <c r="Q11851">
        <f>G11851-P11851</f>
        <v>2667.57</v>
      </c>
      <c r="R11851" t="s">
        <v>1393</v>
      </c>
      <c r="S11851" t="s">
        <v>18</v>
      </c>
      <c r="T11851" t="s">
        <v>19</v>
      </c>
    </row>
    <row r="11852" spans="1:20" x14ac:dyDescent="0.35">
      <c r="A11852" t="s">
        <v>29</v>
      </c>
      <c r="B11852" t="s">
        <v>242</v>
      </c>
      <c r="C11852" t="s">
        <v>13</v>
      </c>
      <c r="D11852" t="s">
        <v>31</v>
      </c>
      <c r="E11852" t="s">
        <v>193</v>
      </c>
      <c r="F11852" t="s">
        <v>16</v>
      </c>
      <c r="G11852">
        <v>24717.53</v>
      </c>
      <c r="H11852" s="1">
        <v>43403</v>
      </c>
      <c r="I11852" t="str">
        <f t="shared" si="555"/>
        <v>30</v>
      </c>
      <c r="J11852" t="str">
        <f t="shared" si="556"/>
        <v>October</v>
      </c>
      <c r="K11852" t="str">
        <f t="shared" si="557"/>
        <v>2018</v>
      </c>
      <c r="L11852" s="15">
        <v>0.45833333333333331</v>
      </c>
      <c r="M11852">
        <f>HOUR(K11852:K23894)</f>
        <v>0</v>
      </c>
      <c r="N11852">
        <f>MINUTE(K11852:K23894)</f>
        <v>0</v>
      </c>
      <c r="O11852">
        <f>SECOND(K11852:K23894)</f>
        <v>0</v>
      </c>
      <c r="P11852">
        <v>45</v>
      </c>
      <c r="Q11852">
        <f>G11852-P11852</f>
        <v>24672.53</v>
      </c>
      <c r="R11852" t="s">
        <v>1833</v>
      </c>
      <c r="S11852" t="s">
        <v>18</v>
      </c>
      <c r="T11852" t="s">
        <v>19</v>
      </c>
    </row>
    <row r="11853" spans="1:20" x14ac:dyDescent="0.35">
      <c r="A11853" t="s">
        <v>29</v>
      </c>
      <c r="B11853" t="s">
        <v>227</v>
      </c>
      <c r="C11853" t="s">
        <v>13</v>
      </c>
      <c r="D11853" t="s">
        <v>121</v>
      </c>
      <c r="E11853" t="s">
        <v>228</v>
      </c>
      <c r="F11853" t="s">
        <v>24</v>
      </c>
      <c r="G11853">
        <v>23990.99</v>
      </c>
      <c r="H11853" s="1">
        <v>43403</v>
      </c>
      <c r="I11853" t="str">
        <f t="shared" si="555"/>
        <v>30</v>
      </c>
      <c r="J11853" t="str">
        <f t="shared" si="556"/>
        <v>October</v>
      </c>
      <c r="K11853" t="str">
        <f t="shared" si="557"/>
        <v>2018</v>
      </c>
      <c r="L11853" s="15">
        <v>0.45833333333333331</v>
      </c>
      <c r="M11853">
        <f>HOUR(K11853:K23895)</f>
        <v>0</v>
      </c>
      <c r="N11853">
        <f>MINUTE(K11853:K23895)</f>
        <v>0</v>
      </c>
      <c r="O11853">
        <f>SECOND(K11853:K23895)</f>
        <v>0</v>
      </c>
      <c r="P11853">
        <v>4132.2299999999996</v>
      </c>
      <c r="Q11853">
        <f>G11853-P11853</f>
        <v>19858.760000000002</v>
      </c>
      <c r="R11853" t="s">
        <v>1833</v>
      </c>
      <c r="S11853" t="s">
        <v>18</v>
      </c>
      <c r="T11853" t="s">
        <v>122</v>
      </c>
    </row>
    <row r="11854" spans="1:20" x14ac:dyDescent="0.35">
      <c r="A11854" t="s">
        <v>11</v>
      </c>
      <c r="B11854" t="s">
        <v>30</v>
      </c>
      <c r="C11854" t="s">
        <v>13</v>
      </c>
      <c r="D11854" t="s">
        <v>14</v>
      </c>
      <c r="E11854" t="s">
        <v>32</v>
      </c>
      <c r="F11854" t="s">
        <v>24</v>
      </c>
      <c r="G11854">
        <v>9231.91</v>
      </c>
      <c r="H11854" s="1">
        <v>43403</v>
      </c>
      <c r="I11854" t="str">
        <f t="shared" si="555"/>
        <v>30</v>
      </c>
      <c r="J11854" t="str">
        <f t="shared" si="556"/>
        <v>October</v>
      </c>
      <c r="K11854" t="str">
        <f t="shared" si="557"/>
        <v>2018</v>
      </c>
      <c r="L11854" s="15">
        <v>0.46109953703703704</v>
      </c>
      <c r="M11854">
        <f>HOUR(K11854:K23896)</f>
        <v>0</v>
      </c>
      <c r="N11854">
        <f>MINUTE(K11854:K23896)</f>
        <v>0</v>
      </c>
      <c r="O11854">
        <f>SECOND(K11854:K23896)</f>
        <v>0</v>
      </c>
      <c r="P11854">
        <v>9.68</v>
      </c>
      <c r="Q11854">
        <f>G11854-P11854</f>
        <v>9222.23</v>
      </c>
      <c r="R11854" t="s">
        <v>1489</v>
      </c>
      <c r="S11854" t="s">
        <v>18</v>
      </c>
      <c r="T11854" t="s">
        <v>19</v>
      </c>
    </row>
    <row r="11855" spans="1:20" x14ac:dyDescent="0.35">
      <c r="A11855" t="s">
        <v>11</v>
      </c>
      <c r="B11855" t="s">
        <v>49</v>
      </c>
      <c r="C11855" t="s">
        <v>13</v>
      </c>
      <c r="D11855" t="s">
        <v>20</v>
      </c>
      <c r="E11855" t="s">
        <v>50</v>
      </c>
      <c r="F11855" t="s">
        <v>24</v>
      </c>
      <c r="G11855">
        <v>5259.83</v>
      </c>
      <c r="H11855" s="1">
        <v>43403</v>
      </c>
      <c r="I11855" t="str">
        <f t="shared" si="555"/>
        <v>30</v>
      </c>
      <c r="J11855" t="str">
        <f t="shared" si="556"/>
        <v>October</v>
      </c>
      <c r="K11855" t="str">
        <f t="shared" si="557"/>
        <v>2018</v>
      </c>
      <c r="L11855" s="15">
        <v>0.48094907407407406</v>
      </c>
      <c r="M11855">
        <f>HOUR(K11855:K23897)</f>
        <v>0</v>
      </c>
      <c r="N11855">
        <f>MINUTE(K11855:K23897)</f>
        <v>0</v>
      </c>
      <c r="O11855">
        <f>SECOND(K11855:K23897)</f>
        <v>0</v>
      </c>
      <c r="P11855">
        <v>22.97</v>
      </c>
      <c r="Q11855">
        <f>G11855-P11855</f>
        <v>5236.8599999999997</v>
      </c>
      <c r="R11855" t="s">
        <v>1800</v>
      </c>
      <c r="S11855" t="s">
        <v>18</v>
      </c>
      <c r="T11855" t="s">
        <v>19</v>
      </c>
    </row>
    <row r="11856" spans="1:20" x14ac:dyDescent="0.35">
      <c r="A11856" t="s">
        <v>29</v>
      </c>
      <c r="B11856" t="s">
        <v>242</v>
      </c>
      <c r="C11856" t="s">
        <v>13</v>
      </c>
      <c r="D11856" t="s">
        <v>121</v>
      </c>
      <c r="E11856" t="s">
        <v>193</v>
      </c>
      <c r="F11856" t="s">
        <v>16</v>
      </c>
      <c r="G11856">
        <v>27160.77</v>
      </c>
      <c r="H11856" s="1">
        <v>43403</v>
      </c>
      <c r="I11856" t="str">
        <f t="shared" si="555"/>
        <v>30</v>
      </c>
      <c r="J11856" t="str">
        <f t="shared" si="556"/>
        <v>October</v>
      </c>
      <c r="K11856" t="str">
        <f t="shared" si="557"/>
        <v>2018</v>
      </c>
      <c r="L11856" s="15">
        <v>0.5</v>
      </c>
      <c r="M11856">
        <f>HOUR(K11856:K23898)</f>
        <v>0</v>
      </c>
      <c r="N11856">
        <f>MINUTE(K11856:K23898)</f>
        <v>0</v>
      </c>
      <c r="O11856">
        <f>SECOND(K11856:K23898)</f>
        <v>0</v>
      </c>
      <c r="P11856">
        <v>2443.2399999999998</v>
      </c>
      <c r="Q11856">
        <f>G11856-P11856</f>
        <v>24717.53</v>
      </c>
      <c r="R11856" t="s">
        <v>1833</v>
      </c>
      <c r="S11856" t="s">
        <v>18</v>
      </c>
      <c r="T11856" t="s">
        <v>122</v>
      </c>
    </row>
    <row r="11857" spans="1:20" x14ac:dyDescent="0.35">
      <c r="A11857" t="s">
        <v>11</v>
      </c>
      <c r="B11857" t="s">
        <v>30</v>
      </c>
      <c r="C11857" t="s">
        <v>13</v>
      </c>
      <c r="D11857" t="s">
        <v>14</v>
      </c>
      <c r="E11857" t="s">
        <v>32</v>
      </c>
      <c r="F11857" t="s">
        <v>24</v>
      </c>
      <c r="G11857">
        <v>9220.41</v>
      </c>
      <c r="H11857" s="1">
        <v>43403</v>
      </c>
      <c r="I11857" t="str">
        <f t="shared" si="555"/>
        <v>30</v>
      </c>
      <c r="J11857" t="str">
        <f t="shared" si="556"/>
        <v>October</v>
      </c>
      <c r="K11857" t="str">
        <f t="shared" si="557"/>
        <v>2018</v>
      </c>
      <c r="L11857" s="15">
        <v>0.5007638888888889</v>
      </c>
      <c r="M11857">
        <f>HOUR(K11857:K23899)</f>
        <v>0</v>
      </c>
      <c r="N11857">
        <f>MINUTE(K11857:K23899)</f>
        <v>0</v>
      </c>
      <c r="O11857">
        <f>SECOND(K11857:K23899)</f>
        <v>0</v>
      </c>
      <c r="P11857">
        <v>11.5</v>
      </c>
      <c r="Q11857">
        <f>G11857-P11857</f>
        <v>9208.91</v>
      </c>
      <c r="R11857" t="s">
        <v>1801</v>
      </c>
      <c r="S11857" t="s">
        <v>18</v>
      </c>
      <c r="T11857" t="s">
        <v>19</v>
      </c>
    </row>
    <row r="11858" spans="1:20" x14ac:dyDescent="0.35">
      <c r="A11858" t="s">
        <v>11</v>
      </c>
      <c r="B11858" t="s">
        <v>547</v>
      </c>
      <c r="C11858" t="s">
        <v>13</v>
      </c>
      <c r="D11858" t="s">
        <v>14</v>
      </c>
      <c r="E11858" t="s">
        <v>548</v>
      </c>
      <c r="F11858" t="s">
        <v>16</v>
      </c>
      <c r="G11858">
        <v>15416.72</v>
      </c>
      <c r="H11858" s="1">
        <v>43403</v>
      </c>
      <c r="I11858" t="str">
        <f t="shared" si="555"/>
        <v>30</v>
      </c>
      <c r="J11858" t="str">
        <f t="shared" si="556"/>
        <v>October</v>
      </c>
      <c r="K11858" t="str">
        <f t="shared" si="557"/>
        <v>2018</v>
      </c>
      <c r="L11858" s="15">
        <v>0.52005787037037032</v>
      </c>
      <c r="M11858">
        <f>HOUR(K11858:K23900)</f>
        <v>0</v>
      </c>
      <c r="N11858">
        <f>MINUTE(K11858:K23900)</f>
        <v>0</v>
      </c>
      <c r="O11858">
        <f>SECOND(K11858:K23900)</f>
        <v>0</v>
      </c>
      <c r="P11858">
        <v>69.739999999999995</v>
      </c>
      <c r="Q11858">
        <f>G11858-P11858</f>
        <v>15346.98</v>
      </c>
      <c r="R11858" t="s">
        <v>1602</v>
      </c>
      <c r="S11858" t="s">
        <v>18</v>
      </c>
      <c r="T11858" t="s">
        <v>19</v>
      </c>
    </row>
    <row r="11859" spans="1:20" x14ac:dyDescent="0.35">
      <c r="A11859" t="s">
        <v>11</v>
      </c>
      <c r="B11859" t="s">
        <v>312</v>
      </c>
      <c r="C11859" t="s">
        <v>13</v>
      </c>
      <c r="D11859" t="s">
        <v>20</v>
      </c>
      <c r="E11859" t="s">
        <v>59</v>
      </c>
      <c r="F11859" t="s">
        <v>16</v>
      </c>
      <c r="G11859">
        <v>7107.14</v>
      </c>
      <c r="H11859" s="1">
        <v>43403</v>
      </c>
      <c r="I11859" t="str">
        <f t="shared" si="555"/>
        <v>30</v>
      </c>
      <c r="J11859" t="str">
        <f t="shared" si="556"/>
        <v>October</v>
      </c>
      <c r="K11859" t="str">
        <f t="shared" si="557"/>
        <v>2018</v>
      </c>
      <c r="L11859" s="15">
        <v>0.53934027777777771</v>
      </c>
      <c r="M11859">
        <f>HOUR(K11859:K23901)</f>
        <v>0</v>
      </c>
      <c r="N11859">
        <f>MINUTE(K11859:K23901)</f>
        <v>0</v>
      </c>
      <c r="O11859">
        <f>SECOND(K11859:K23901)</f>
        <v>0</v>
      </c>
      <c r="P11859">
        <v>10.220000000000001</v>
      </c>
      <c r="Q11859">
        <f>G11859-P11859</f>
        <v>7096.92</v>
      </c>
      <c r="R11859" t="s">
        <v>527</v>
      </c>
      <c r="S11859" t="s">
        <v>18</v>
      </c>
      <c r="T11859" t="s">
        <v>19</v>
      </c>
    </row>
    <row r="11860" spans="1:20" x14ac:dyDescent="0.35">
      <c r="A11860" t="s">
        <v>29</v>
      </c>
      <c r="B11860" t="s">
        <v>75</v>
      </c>
      <c r="C11860" t="s">
        <v>13</v>
      </c>
      <c r="D11860" t="s">
        <v>121</v>
      </c>
      <c r="E11860" t="s">
        <v>76</v>
      </c>
      <c r="F11860" t="s">
        <v>24</v>
      </c>
      <c r="G11860">
        <v>5881.68</v>
      </c>
      <c r="H11860" s="1">
        <v>43403</v>
      </c>
      <c r="I11860" t="str">
        <f t="shared" si="555"/>
        <v>30</v>
      </c>
      <c r="J11860" t="str">
        <f t="shared" si="556"/>
        <v>October</v>
      </c>
      <c r="K11860" t="str">
        <f t="shared" si="557"/>
        <v>2018</v>
      </c>
      <c r="L11860" s="15">
        <v>0.54166666666666663</v>
      </c>
      <c r="M11860">
        <f>HOUR(K11860:K23902)</f>
        <v>0</v>
      </c>
      <c r="N11860">
        <f>MINUTE(K11860:K23902)</f>
        <v>0</v>
      </c>
      <c r="O11860">
        <f>SECOND(K11860:K23902)</f>
        <v>0</v>
      </c>
      <c r="P11860">
        <v>996.24</v>
      </c>
      <c r="Q11860">
        <f>G11860-P11860</f>
        <v>4885.4400000000005</v>
      </c>
      <c r="R11860" t="s">
        <v>1833</v>
      </c>
      <c r="S11860" t="s">
        <v>18</v>
      </c>
      <c r="T11860" t="s">
        <v>122</v>
      </c>
    </row>
    <row r="11861" spans="1:20" x14ac:dyDescent="0.35">
      <c r="A11861" t="s">
        <v>11</v>
      </c>
      <c r="B11861" t="s">
        <v>12</v>
      </c>
      <c r="C11861" t="s">
        <v>13</v>
      </c>
      <c r="D11861" t="s">
        <v>14</v>
      </c>
      <c r="E11861" t="s">
        <v>15</v>
      </c>
      <c r="F11861" t="s">
        <v>16</v>
      </c>
      <c r="G11861">
        <v>1446.36</v>
      </c>
      <c r="H11861" s="1">
        <v>43403</v>
      </c>
      <c r="I11861" t="str">
        <f t="shared" si="555"/>
        <v>30</v>
      </c>
      <c r="J11861" t="str">
        <f t="shared" si="556"/>
        <v>October</v>
      </c>
      <c r="K11861" t="str">
        <f t="shared" si="557"/>
        <v>2018</v>
      </c>
      <c r="L11861" s="15">
        <v>0.55863425925925925</v>
      </c>
      <c r="M11861">
        <f>HOUR(K11861:K23903)</f>
        <v>0</v>
      </c>
      <c r="N11861">
        <f>MINUTE(K11861:K23903)</f>
        <v>0</v>
      </c>
      <c r="O11861">
        <f>SECOND(K11861:K23903)</f>
        <v>0</v>
      </c>
      <c r="P11861">
        <v>11.91</v>
      </c>
      <c r="Q11861">
        <f>G11861-P11861</f>
        <v>1434.4499999999998</v>
      </c>
      <c r="R11861" t="s">
        <v>684</v>
      </c>
      <c r="S11861" t="s">
        <v>18</v>
      </c>
      <c r="T11861" t="s">
        <v>19</v>
      </c>
    </row>
    <row r="11862" spans="1:20" x14ac:dyDescent="0.35">
      <c r="A11862" t="s">
        <v>11</v>
      </c>
      <c r="B11862" t="s">
        <v>49</v>
      </c>
      <c r="C11862" t="s">
        <v>13</v>
      </c>
      <c r="D11862" t="s">
        <v>14</v>
      </c>
      <c r="E11862" t="s">
        <v>50</v>
      </c>
      <c r="F11862" t="s">
        <v>24</v>
      </c>
      <c r="G11862">
        <v>5253.68</v>
      </c>
      <c r="H11862" s="1">
        <v>43403</v>
      </c>
      <c r="I11862" t="str">
        <f t="shared" si="555"/>
        <v>30</v>
      </c>
      <c r="J11862" t="str">
        <f t="shared" si="556"/>
        <v>October</v>
      </c>
      <c r="K11862" t="str">
        <f t="shared" si="557"/>
        <v>2018</v>
      </c>
      <c r="L11862" s="15">
        <v>0.57792824074074078</v>
      </c>
      <c r="M11862">
        <f>HOUR(K11862:K23904)</f>
        <v>0</v>
      </c>
      <c r="N11862">
        <f>MINUTE(K11862:K23904)</f>
        <v>0</v>
      </c>
      <c r="O11862">
        <f>SECOND(K11862:K23904)</f>
        <v>0</v>
      </c>
      <c r="P11862">
        <v>6.15</v>
      </c>
      <c r="Q11862">
        <f>G11862-P11862</f>
        <v>5247.5300000000007</v>
      </c>
      <c r="R11862" t="s">
        <v>502</v>
      </c>
      <c r="S11862" t="s">
        <v>18</v>
      </c>
      <c r="T11862" t="s">
        <v>19</v>
      </c>
    </row>
    <row r="11863" spans="1:20" x14ac:dyDescent="0.35">
      <c r="A11863" t="s">
        <v>29</v>
      </c>
      <c r="B11863" t="s">
        <v>85</v>
      </c>
      <c r="C11863" t="s">
        <v>13</v>
      </c>
      <c r="D11863" t="s">
        <v>31</v>
      </c>
      <c r="E11863" t="s">
        <v>86</v>
      </c>
      <c r="F11863" t="s">
        <v>16</v>
      </c>
      <c r="G11863">
        <v>30980.31</v>
      </c>
      <c r="H11863" s="1">
        <v>43403</v>
      </c>
      <c r="I11863" t="str">
        <f t="shared" si="555"/>
        <v>30</v>
      </c>
      <c r="J11863" t="str">
        <f t="shared" si="556"/>
        <v>October</v>
      </c>
      <c r="K11863" t="str">
        <f t="shared" si="557"/>
        <v>2018</v>
      </c>
      <c r="L11863" s="15">
        <v>0.58333333333333337</v>
      </c>
      <c r="M11863">
        <f>HOUR(K11863:K23905)</f>
        <v>0</v>
      </c>
      <c r="N11863">
        <f>MINUTE(K11863:K23905)</f>
        <v>0</v>
      </c>
      <c r="O11863">
        <f>SECOND(K11863:K23905)</f>
        <v>0</v>
      </c>
      <c r="P11863">
        <v>39</v>
      </c>
      <c r="Q11863">
        <f>G11863-P11863</f>
        <v>30941.31</v>
      </c>
      <c r="R11863" t="s">
        <v>1833</v>
      </c>
      <c r="S11863" t="s">
        <v>18</v>
      </c>
      <c r="T11863" t="s">
        <v>19</v>
      </c>
    </row>
    <row r="11864" spans="1:20" x14ac:dyDescent="0.35">
      <c r="A11864" t="s">
        <v>29</v>
      </c>
      <c r="B11864" t="s">
        <v>154</v>
      </c>
      <c r="C11864" t="s">
        <v>13</v>
      </c>
      <c r="D11864" t="s">
        <v>121</v>
      </c>
      <c r="E11864" t="s">
        <v>155</v>
      </c>
      <c r="F11864" t="s">
        <v>16</v>
      </c>
      <c r="G11864">
        <v>7515.44</v>
      </c>
      <c r="H11864" s="1">
        <v>43403</v>
      </c>
      <c r="I11864" t="str">
        <f t="shared" si="555"/>
        <v>30</v>
      </c>
      <c r="J11864" t="str">
        <f t="shared" si="556"/>
        <v>October</v>
      </c>
      <c r="K11864" t="str">
        <f t="shared" si="557"/>
        <v>2018</v>
      </c>
      <c r="L11864" s="15">
        <v>0.58333333333333337</v>
      </c>
      <c r="M11864">
        <f>HOUR(K11864:K23906)</f>
        <v>0</v>
      </c>
      <c r="N11864">
        <f>MINUTE(K11864:K23906)</f>
        <v>0</v>
      </c>
      <c r="O11864">
        <f>SECOND(K11864:K23906)</f>
        <v>0</v>
      </c>
      <c r="P11864">
        <v>761.33</v>
      </c>
      <c r="Q11864">
        <f>G11864-P11864</f>
        <v>6754.11</v>
      </c>
      <c r="R11864" t="s">
        <v>1833</v>
      </c>
      <c r="S11864" t="s">
        <v>18</v>
      </c>
      <c r="T11864" t="s">
        <v>122</v>
      </c>
    </row>
    <row r="11865" spans="1:20" x14ac:dyDescent="0.35">
      <c r="A11865" t="s">
        <v>29</v>
      </c>
      <c r="B11865" t="s">
        <v>109</v>
      </c>
      <c r="C11865" t="s">
        <v>13</v>
      </c>
      <c r="D11865" t="s">
        <v>31</v>
      </c>
      <c r="E11865" t="s">
        <v>110</v>
      </c>
      <c r="F11865" t="s">
        <v>24</v>
      </c>
      <c r="G11865">
        <v>13633.75</v>
      </c>
      <c r="H11865" s="1">
        <v>43403</v>
      </c>
      <c r="I11865" t="str">
        <f t="shared" si="555"/>
        <v>30</v>
      </c>
      <c r="J11865" t="str">
        <f t="shared" si="556"/>
        <v>October</v>
      </c>
      <c r="K11865" t="str">
        <f t="shared" si="557"/>
        <v>2018</v>
      </c>
      <c r="L11865" s="15">
        <v>0.58333333333333337</v>
      </c>
      <c r="M11865">
        <f>HOUR(K11865:K23907)</f>
        <v>0</v>
      </c>
      <c r="N11865">
        <f>MINUTE(K11865:K23907)</f>
        <v>0</v>
      </c>
      <c r="O11865">
        <f>SECOND(K11865:K23907)</f>
        <v>0</v>
      </c>
      <c r="P11865">
        <v>28</v>
      </c>
      <c r="Q11865">
        <f>G11865-P11865</f>
        <v>13605.75</v>
      </c>
      <c r="R11865" t="s">
        <v>1833</v>
      </c>
      <c r="S11865" t="s">
        <v>18</v>
      </c>
      <c r="T11865" t="s">
        <v>19</v>
      </c>
    </row>
    <row r="11866" spans="1:20" x14ac:dyDescent="0.35">
      <c r="A11866" t="s">
        <v>29</v>
      </c>
      <c r="B11866" t="s">
        <v>92</v>
      </c>
      <c r="C11866" t="s">
        <v>13</v>
      </c>
      <c r="D11866" t="s">
        <v>121</v>
      </c>
      <c r="E11866" t="s">
        <v>93</v>
      </c>
      <c r="F11866" t="s">
        <v>16</v>
      </c>
      <c r="G11866">
        <v>9872.11</v>
      </c>
      <c r="H11866" s="1">
        <v>43403</v>
      </c>
      <c r="I11866" t="str">
        <f t="shared" si="555"/>
        <v>30</v>
      </c>
      <c r="J11866" t="str">
        <f t="shared" si="556"/>
        <v>October</v>
      </c>
      <c r="K11866" t="str">
        <f t="shared" si="557"/>
        <v>2018</v>
      </c>
      <c r="L11866" s="15">
        <v>0.58333333333333337</v>
      </c>
      <c r="M11866">
        <f>HOUR(K11866:K23908)</f>
        <v>0</v>
      </c>
      <c r="N11866">
        <f>MINUTE(K11866:K23908)</f>
        <v>0</v>
      </c>
      <c r="O11866">
        <f>SECOND(K11866:K23908)</f>
        <v>0</v>
      </c>
      <c r="P11866">
        <v>1037.07</v>
      </c>
      <c r="Q11866">
        <f>G11866-P11866</f>
        <v>8835.0400000000009</v>
      </c>
      <c r="R11866" t="s">
        <v>1833</v>
      </c>
      <c r="S11866" t="s">
        <v>18</v>
      </c>
      <c r="T11866" t="s">
        <v>122</v>
      </c>
    </row>
    <row r="11867" spans="1:20" x14ac:dyDescent="0.35">
      <c r="A11867" t="s">
        <v>11</v>
      </c>
      <c r="B11867" t="s">
        <v>157</v>
      </c>
      <c r="C11867" t="s">
        <v>13</v>
      </c>
      <c r="D11867" t="s">
        <v>20</v>
      </c>
      <c r="E11867" t="s">
        <v>158</v>
      </c>
      <c r="F11867" t="s">
        <v>16</v>
      </c>
      <c r="G11867">
        <v>2971.98</v>
      </c>
      <c r="H11867" s="1">
        <v>43403</v>
      </c>
      <c r="I11867" t="str">
        <f t="shared" si="555"/>
        <v>30</v>
      </c>
      <c r="J11867" t="str">
        <f t="shared" si="556"/>
        <v>October</v>
      </c>
      <c r="K11867" t="str">
        <f t="shared" si="557"/>
        <v>2018</v>
      </c>
      <c r="L11867" s="15">
        <v>0.59761574074074075</v>
      </c>
      <c r="M11867">
        <f>HOUR(K11867:K23909)</f>
        <v>0</v>
      </c>
      <c r="N11867">
        <f>MINUTE(K11867:K23909)</f>
        <v>0</v>
      </c>
      <c r="O11867">
        <f>SECOND(K11867:K23909)</f>
        <v>0</v>
      </c>
      <c r="P11867">
        <v>4.74</v>
      </c>
      <c r="Q11867">
        <f>G11867-P11867</f>
        <v>2967.2400000000002</v>
      </c>
      <c r="R11867" t="s">
        <v>36</v>
      </c>
      <c r="S11867" t="s">
        <v>18</v>
      </c>
      <c r="T11867" t="s">
        <v>19</v>
      </c>
    </row>
    <row r="11868" spans="1:20" x14ac:dyDescent="0.35">
      <c r="A11868" t="s">
        <v>11</v>
      </c>
      <c r="B11868" t="s">
        <v>140</v>
      </c>
      <c r="C11868" t="s">
        <v>13</v>
      </c>
      <c r="D11868" t="s">
        <v>20</v>
      </c>
      <c r="E11868" t="s">
        <v>141</v>
      </c>
      <c r="F11868" t="s">
        <v>24</v>
      </c>
      <c r="G11868">
        <v>13025.32</v>
      </c>
      <c r="H11868" s="1">
        <v>43403</v>
      </c>
      <c r="I11868" t="str">
        <f t="shared" si="555"/>
        <v>30</v>
      </c>
      <c r="J11868" t="str">
        <f t="shared" si="556"/>
        <v>October</v>
      </c>
      <c r="K11868" t="str">
        <f t="shared" si="557"/>
        <v>2018</v>
      </c>
      <c r="L11868" s="15">
        <v>0.61745370370370367</v>
      </c>
      <c r="M11868">
        <f>HOUR(K11868:K23910)</f>
        <v>0</v>
      </c>
      <c r="N11868">
        <f>MINUTE(K11868:K23910)</f>
        <v>0</v>
      </c>
      <c r="O11868">
        <f>SECOND(K11868:K23910)</f>
        <v>0</v>
      </c>
      <c r="P11868">
        <v>13.69</v>
      </c>
      <c r="Q11868">
        <f>G11868-P11868</f>
        <v>13011.63</v>
      </c>
      <c r="R11868" t="s">
        <v>142</v>
      </c>
      <c r="S11868" t="s">
        <v>18</v>
      </c>
      <c r="T11868" t="s">
        <v>19</v>
      </c>
    </row>
    <row r="11869" spans="1:20" x14ac:dyDescent="0.35">
      <c r="A11869" t="s">
        <v>29</v>
      </c>
      <c r="B11869" t="s">
        <v>65</v>
      </c>
      <c r="C11869" t="s">
        <v>13</v>
      </c>
      <c r="D11869" t="s">
        <v>31</v>
      </c>
      <c r="E11869" t="s">
        <v>66</v>
      </c>
      <c r="F11869" t="s">
        <v>16</v>
      </c>
      <c r="G11869">
        <v>9015.06</v>
      </c>
      <c r="H11869" s="1">
        <v>43403</v>
      </c>
      <c r="I11869" t="str">
        <f t="shared" si="555"/>
        <v>30</v>
      </c>
      <c r="J11869" t="str">
        <f t="shared" si="556"/>
        <v>October</v>
      </c>
      <c r="K11869" t="str">
        <f t="shared" si="557"/>
        <v>2018</v>
      </c>
      <c r="L11869" s="15">
        <v>0.625</v>
      </c>
      <c r="M11869">
        <f>HOUR(K11869:K23911)</f>
        <v>0</v>
      </c>
      <c r="N11869">
        <f>MINUTE(K11869:K23911)</f>
        <v>0</v>
      </c>
      <c r="O11869">
        <f>SECOND(K11869:K23911)</f>
        <v>0</v>
      </c>
      <c r="P11869">
        <v>32</v>
      </c>
      <c r="Q11869">
        <f>G11869-P11869</f>
        <v>8983.06</v>
      </c>
      <c r="R11869" t="s">
        <v>1833</v>
      </c>
      <c r="S11869" t="s">
        <v>18</v>
      </c>
      <c r="T11869" t="s">
        <v>19</v>
      </c>
    </row>
    <row r="11870" spans="1:20" x14ac:dyDescent="0.35">
      <c r="A11870" t="s">
        <v>11</v>
      </c>
      <c r="B11870" t="s">
        <v>12</v>
      </c>
      <c r="C11870" t="s">
        <v>13</v>
      </c>
      <c r="D11870" t="s">
        <v>20</v>
      </c>
      <c r="E11870" t="s">
        <v>15</v>
      </c>
      <c r="F11870" t="s">
        <v>16</v>
      </c>
      <c r="G11870">
        <v>1429.68</v>
      </c>
      <c r="H11870" s="1">
        <v>43403</v>
      </c>
      <c r="I11870" t="str">
        <f t="shared" si="555"/>
        <v>30</v>
      </c>
      <c r="J11870" t="str">
        <f t="shared" si="556"/>
        <v>October</v>
      </c>
      <c r="K11870" t="str">
        <f t="shared" si="557"/>
        <v>2018</v>
      </c>
      <c r="L11870" s="15">
        <v>0.633275462962963</v>
      </c>
      <c r="M11870">
        <f>HOUR(K11870:K23912)</f>
        <v>0</v>
      </c>
      <c r="N11870">
        <f>MINUTE(K11870:K23912)</f>
        <v>0</v>
      </c>
      <c r="O11870">
        <f>SECOND(K11870:K23912)</f>
        <v>0</v>
      </c>
      <c r="P11870">
        <v>16.68</v>
      </c>
      <c r="Q11870">
        <f>G11870-P11870</f>
        <v>1413</v>
      </c>
      <c r="R11870" t="s">
        <v>363</v>
      </c>
      <c r="S11870" t="s">
        <v>18</v>
      </c>
      <c r="T11870" t="s">
        <v>19</v>
      </c>
    </row>
    <row r="11871" spans="1:20" x14ac:dyDescent="0.35">
      <c r="A11871" t="s">
        <v>11</v>
      </c>
      <c r="B11871" t="s">
        <v>37</v>
      </c>
      <c r="C11871" t="s">
        <v>13</v>
      </c>
      <c r="D11871" t="s">
        <v>14</v>
      </c>
      <c r="E11871" t="s">
        <v>38</v>
      </c>
      <c r="F11871" t="s">
        <v>16</v>
      </c>
      <c r="G11871">
        <v>11010.17</v>
      </c>
      <c r="H11871" s="1">
        <v>43403</v>
      </c>
      <c r="I11871" t="str">
        <f t="shared" si="555"/>
        <v>30</v>
      </c>
      <c r="J11871" t="str">
        <f t="shared" si="556"/>
        <v>October</v>
      </c>
      <c r="K11871" t="str">
        <f t="shared" si="557"/>
        <v>2018</v>
      </c>
      <c r="L11871" s="15">
        <v>0.6466319444444445</v>
      </c>
      <c r="M11871">
        <f>HOUR(K11871:K23913)</f>
        <v>0</v>
      </c>
      <c r="N11871">
        <f>MINUTE(K11871:K23913)</f>
        <v>0</v>
      </c>
      <c r="O11871">
        <f>SECOND(K11871:K23913)</f>
        <v>0</v>
      </c>
      <c r="P11871">
        <v>12.51</v>
      </c>
      <c r="Q11871">
        <f>G11871-P11871</f>
        <v>10997.66</v>
      </c>
      <c r="R11871" t="s">
        <v>617</v>
      </c>
      <c r="S11871" t="s">
        <v>18</v>
      </c>
      <c r="T11871" t="s">
        <v>19</v>
      </c>
    </row>
    <row r="11872" spans="1:20" x14ac:dyDescent="0.35">
      <c r="A11872" t="s">
        <v>11</v>
      </c>
      <c r="B11872" t="s">
        <v>338</v>
      </c>
      <c r="C11872" t="s">
        <v>13</v>
      </c>
      <c r="D11872" t="s">
        <v>14</v>
      </c>
      <c r="E11872" t="s">
        <v>339</v>
      </c>
      <c r="F11872" t="s">
        <v>16</v>
      </c>
      <c r="G11872">
        <v>7241.06</v>
      </c>
      <c r="H11872" s="1">
        <v>43403</v>
      </c>
      <c r="I11872" t="str">
        <f t="shared" si="555"/>
        <v>30</v>
      </c>
      <c r="J11872" t="str">
        <f t="shared" si="556"/>
        <v>October</v>
      </c>
      <c r="K11872" t="str">
        <f t="shared" si="557"/>
        <v>2018</v>
      </c>
      <c r="L11872" s="15">
        <v>0.65998842592592599</v>
      </c>
      <c r="M11872">
        <f>HOUR(K11872:K23914)</f>
        <v>0</v>
      </c>
      <c r="N11872">
        <f>MINUTE(K11872:K23914)</f>
        <v>0</v>
      </c>
      <c r="O11872">
        <f>SECOND(K11872:K23914)</f>
        <v>0</v>
      </c>
      <c r="P11872">
        <v>55.39</v>
      </c>
      <c r="Q11872">
        <f>G11872-P11872</f>
        <v>7185.67</v>
      </c>
      <c r="R11872" t="s">
        <v>711</v>
      </c>
      <c r="S11872" t="s">
        <v>18</v>
      </c>
      <c r="T11872" t="s">
        <v>19</v>
      </c>
    </row>
    <row r="11873" spans="1:20" x14ac:dyDescent="0.35">
      <c r="A11873" t="s">
        <v>29</v>
      </c>
      <c r="B11873" t="s">
        <v>247</v>
      </c>
      <c r="C11873" t="s">
        <v>13</v>
      </c>
      <c r="D11873" t="s">
        <v>121</v>
      </c>
      <c r="E11873" t="s">
        <v>248</v>
      </c>
      <c r="F11873" t="s">
        <v>16</v>
      </c>
      <c r="G11873">
        <v>9310.0300000000007</v>
      </c>
      <c r="H11873" s="1">
        <v>43403</v>
      </c>
      <c r="I11873" t="str">
        <f t="shared" si="555"/>
        <v>30</v>
      </c>
      <c r="J11873" t="str">
        <f t="shared" si="556"/>
        <v>October</v>
      </c>
      <c r="K11873" t="str">
        <f t="shared" si="557"/>
        <v>2018</v>
      </c>
      <c r="L11873" s="15">
        <v>0.66666666666666663</v>
      </c>
      <c r="M11873">
        <f>HOUR(K11873:K23915)</f>
        <v>0</v>
      </c>
      <c r="N11873">
        <f>MINUTE(K11873:K23915)</f>
        <v>0</v>
      </c>
      <c r="O11873">
        <f>SECOND(K11873:K23915)</f>
        <v>0</v>
      </c>
      <c r="P11873">
        <v>970.47</v>
      </c>
      <c r="Q11873">
        <f>G11873-P11873</f>
        <v>8339.5600000000013</v>
      </c>
      <c r="R11873" t="s">
        <v>1833</v>
      </c>
      <c r="S11873" t="s">
        <v>18</v>
      </c>
      <c r="T11873" t="s">
        <v>122</v>
      </c>
    </row>
    <row r="11874" spans="1:20" x14ac:dyDescent="0.35">
      <c r="A11874" t="s">
        <v>29</v>
      </c>
      <c r="B11874" t="s">
        <v>207</v>
      </c>
      <c r="C11874" t="s">
        <v>13</v>
      </c>
      <c r="D11874" t="s">
        <v>121</v>
      </c>
      <c r="E11874" t="s">
        <v>137</v>
      </c>
      <c r="F11874" t="s">
        <v>24</v>
      </c>
      <c r="G11874">
        <v>43579.839999999997</v>
      </c>
      <c r="H11874" s="1">
        <v>43403</v>
      </c>
      <c r="I11874" t="str">
        <f t="shared" si="555"/>
        <v>30</v>
      </c>
      <c r="J11874" t="str">
        <f t="shared" si="556"/>
        <v>October</v>
      </c>
      <c r="K11874" t="str">
        <f t="shared" si="557"/>
        <v>2018</v>
      </c>
      <c r="L11874" s="15">
        <v>0.66666666666666663</v>
      </c>
      <c r="M11874">
        <f>HOUR(K11874:K23916)</f>
        <v>0</v>
      </c>
      <c r="N11874">
        <f>MINUTE(K11874:K23916)</f>
        <v>0</v>
      </c>
      <c r="O11874">
        <f>SECOND(K11874:K23916)</f>
        <v>0</v>
      </c>
      <c r="P11874">
        <v>1757.82</v>
      </c>
      <c r="Q11874">
        <f>G11874-P11874</f>
        <v>41822.019999999997</v>
      </c>
      <c r="R11874" t="s">
        <v>1833</v>
      </c>
      <c r="S11874" t="s">
        <v>18</v>
      </c>
      <c r="T11874" t="s">
        <v>122</v>
      </c>
    </row>
    <row r="11875" spans="1:20" x14ac:dyDescent="0.35">
      <c r="A11875" t="s">
        <v>29</v>
      </c>
      <c r="B11875" t="s">
        <v>302</v>
      </c>
      <c r="C11875" t="s">
        <v>13</v>
      </c>
      <c r="D11875" t="s">
        <v>31</v>
      </c>
      <c r="E11875" t="s">
        <v>303</v>
      </c>
      <c r="F11875" t="s">
        <v>24</v>
      </c>
      <c r="G11875">
        <v>14149.61</v>
      </c>
      <c r="H11875" s="1">
        <v>43403</v>
      </c>
      <c r="I11875" t="str">
        <f t="shared" si="555"/>
        <v>30</v>
      </c>
      <c r="J11875" t="str">
        <f t="shared" si="556"/>
        <v>October</v>
      </c>
      <c r="K11875" t="str">
        <f t="shared" si="557"/>
        <v>2018</v>
      </c>
      <c r="L11875" s="15">
        <v>0.66666666666666663</v>
      </c>
      <c r="M11875">
        <f>HOUR(K11875:K23917)</f>
        <v>0</v>
      </c>
      <c r="N11875">
        <f>MINUTE(K11875:K23917)</f>
        <v>0</v>
      </c>
      <c r="O11875">
        <f>SECOND(K11875:K23917)</f>
        <v>0</v>
      </c>
      <c r="P11875">
        <v>46</v>
      </c>
      <c r="Q11875">
        <f>G11875-P11875</f>
        <v>14103.61</v>
      </c>
      <c r="R11875" t="s">
        <v>1833</v>
      </c>
      <c r="S11875" t="s">
        <v>18</v>
      </c>
      <c r="T11875" t="s">
        <v>19</v>
      </c>
    </row>
    <row r="11876" spans="1:20" x14ac:dyDescent="0.35">
      <c r="A11876" t="s">
        <v>11</v>
      </c>
      <c r="B11876" t="s">
        <v>22</v>
      </c>
      <c r="C11876" t="s">
        <v>13</v>
      </c>
      <c r="D11876" t="s">
        <v>14</v>
      </c>
      <c r="E11876" t="s">
        <v>23</v>
      </c>
      <c r="F11876" t="s">
        <v>24</v>
      </c>
      <c r="G11876">
        <v>1409.57</v>
      </c>
      <c r="H11876" s="1">
        <v>43403</v>
      </c>
      <c r="I11876" t="str">
        <f t="shared" si="555"/>
        <v>30</v>
      </c>
      <c r="J11876" t="str">
        <f t="shared" si="556"/>
        <v>October</v>
      </c>
      <c r="K11876" t="str">
        <f t="shared" si="557"/>
        <v>2018</v>
      </c>
      <c r="L11876" s="15">
        <v>0.6778587962962962</v>
      </c>
      <c r="M11876">
        <f>HOUR(K11876:K23918)</f>
        <v>0</v>
      </c>
      <c r="N11876">
        <f>MINUTE(K11876:K23918)</f>
        <v>0</v>
      </c>
      <c r="O11876">
        <f>SECOND(K11876:K23918)</f>
        <v>0</v>
      </c>
      <c r="P11876">
        <v>23.51</v>
      </c>
      <c r="Q11876">
        <f>G11876-P11876</f>
        <v>1386.06</v>
      </c>
      <c r="R11876" t="s">
        <v>1077</v>
      </c>
      <c r="S11876" t="s">
        <v>18</v>
      </c>
      <c r="T11876" t="s">
        <v>19</v>
      </c>
    </row>
    <row r="11877" spans="1:20" x14ac:dyDescent="0.35">
      <c r="A11877" t="s">
        <v>11</v>
      </c>
      <c r="B11877" t="s">
        <v>85</v>
      </c>
      <c r="C11877" t="s">
        <v>13</v>
      </c>
      <c r="D11877" t="s">
        <v>20</v>
      </c>
      <c r="E11877" t="s">
        <v>86</v>
      </c>
      <c r="F11877" t="s">
        <v>16</v>
      </c>
      <c r="G11877">
        <v>30975.58</v>
      </c>
      <c r="H11877" s="1">
        <v>43403</v>
      </c>
      <c r="I11877" t="str">
        <f t="shared" si="555"/>
        <v>30</v>
      </c>
      <c r="J11877" t="str">
        <f t="shared" si="556"/>
        <v>October</v>
      </c>
      <c r="K11877" t="str">
        <f t="shared" si="557"/>
        <v>2018</v>
      </c>
      <c r="L11877" s="15">
        <v>0.70026620370370374</v>
      </c>
      <c r="M11877">
        <f>HOUR(K11877:K23919)</f>
        <v>0</v>
      </c>
      <c r="N11877">
        <f>MINUTE(K11877:K23919)</f>
        <v>0</v>
      </c>
      <c r="O11877">
        <f>SECOND(K11877:K23919)</f>
        <v>0</v>
      </c>
      <c r="P11877">
        <v>4.7300000000000004</v>
      </c>
      <c r="Q11877">
        <f>G11877-P11877</f>
        <v>30970.850000000002</v>
      </c>
      <c r="R11877" t="s">
        <v>862</v>
      </c>
      <c r="S11877" t="s">
        <v>18</v>
      </c>
      <c r="T11877" t="s">
        <v>19</v>
      </c>
    </row>
    <row r="11878" spans="1:20" x14ac:dyDescent="0.35">
      <c r="A11878" t="s">
        <v>29</v>
      </c>
      <c r="B11878" t="s">
        <v>170</v>
      </c>
      <c r="C11878" t="s">
        <v>13</v>
      </c>
      <c r="D11878" t="s">
        <v>31</v>
      </c>
      <c r="E11878" t="s">
        <v>171</v>
      </c>
      <c r="F11878" t="s">
        <v>24</v>
      </c>
      <c r="G11878">
        <v>12459.91</v>
      </c>
      <c r="H11878" s="1">
        <v>43403</v>
      </c>
      <c r="I11878" t="str">
        <f t="shared" si="555"/>
        <v>30</v>
      </c>
      <c r="J11878" t="str">
        <f t="shared" si="556"/>
        <v>October</v>
      </c>
      <c r="K11878" t="str">
        <f t="shared" si="557"/>
        <v>2018</v>
      </c>
      <c r="L11878" s="15">
        <v>0.70833333333333337</v>
      </c>
      <c r="M11878">
        <f>HOUR(K11878:K23920)</f>
        <v>0</v>
      </c>
      <c r="N11878">
        <f>MINUTE(K11878:K23920)</f>
        <v>0</v>
      </c>
      <c r="O11878">
        <f>SECOND(K11878:K23920)</f>
        <v>0</v>
      </c>
      <c r="P11878">
        <v>27</v>
      </c>
      <c r="Q11878">
        <f>G11878-P11878</f>
        <v>12432.91</v>
      </c>
      <c r="R11878" t="s">
        <v>1833</v>
      </c>
      <c r="S11878" t="s">
        <v>18</v>
      </c>
      <c r="T11878" t="s">
        <v>19</v>
      </c>
    </row>
    <row r="11879" spans="1:20" x14ac:dyDescent="0.35">
      <c r="A11879" t="s">
        <v>29</v>
      </c>
      <c r="B11879" t="s">
        <v>22</v>
      </c>
      <c r="C11879" t="s">
        <v>13</v>
      </c>
      <c r="D11879" t="s">
        <v>121</v>
      </c>
      <c r="E11879" t="s">
        <v>23</v>
      </c>
      <c r="F11879" t="s">
        <v>24</v>
      </c>
      <c r="G11879">
        <v>2411.6999999999998</v>
      </c>
      <c r="H11879" s="1">
        <v>43403</v>
      </c>
      <c r="I11879" t="str">
        <f t="shared" si="555"/>
        <v>30</v>
      </c>
      <c r="J11879" t="str">
        <f t="shared" si="556"/>
        <v>October</v>
      </c>
      <c r="K11879" t="str">
        <f t="shared" si="557"/>
        <v>2018</v>
      </c>
      <c r="L11879" s="15">
        <v>0.70833333333333337</v>
      </c>
      <c r="M11879">
        <f>HOUR(K11879:K23921)</f>
        <v>0</v>
      </c>
      <c r="N11879">
        <f>MINUTE(K11879:K23921)</f>
        <v>0</v>
      </c>
      <c r="O11879">
        <f>SECOND(K11879:K23921)</f>
        <v>0</v>
      </c>
      <c r="P11879">
        <v>1002.13</v>
      </c>
      <c r="Q11879">
        <f>G11879-P11879</f>
        <v>1409.5699999999997</v>
      </c>
      <c r="R11879" t="s">
        <v>1833</v>
      </c>
      <c r="S11879" t="s">
        <v>18</v>
      </c>
      <c r="T11879" t="s">
        <v>122</v>
      </c>
    </row>
    <row r="11880" spans="1:20" x14ac:dyDescent="0.35">
      <c r="A11880" t="s">
        <v>29</v>
      </c>
      <c r="B11880" t="s">
        <v>215</v>
      </c>
      <c r="C11880" t="s">
        <v>13</v>
      </c>
      <c r="D11880" t="s">
        <v>121</v>
      </c>
      <c r="E11880" t="s">
        <v>216</v>
      </c>
      <c r="F11880" t="s">
        <v>24</v>
      </c>
      <c r="G11880">
        <v>8682.68</v>
      </c>
      <c r="H11880" s="1">
        <v>43403</v>
      </c>
      <c r="I11880" t="str">
        <f t="shared" si="555"/>
        <v>30</v>
      </c>
      <c r="J11880" t="str">
        <f t="shared" si="556"/>
        <v>October</v>
      </c>
      <c r="K11880" t="str">
        <f t="shared" si="557"/>
        <v>2018</v>
      </c>
      <c r="L11880" s="15">
        <v>0.70833333333333337</v>
      </c>
      <c r="M11880">
        <f>HOUR(K11880:K23922)</f>
        <v>0</v>
      </c>
      <c r="N11880">
        <f>MINUTE(K11880:K23922)</f>
        <v>0</v>
      </c>
      <c r="O11880">
        <f>SECOND(K11880:K23922)</f>
        <v>0</v>
      </c>
      <c r="P11880">
        <v>1099.7</v>
      </c>
      <c r="Q11880">
        <f>G11880-P11880</f>
        <v>7582.9800000000005</v>
      </c>
      <c r="R11880" t="s">
        <v>1833</v>
      </c>
      <c r="S11880" t="s">
        <v>18</v>
      </c>
      <c r="T11880" t="s">
        <v>122</v>
      </c>
    </row>
    <row r="11881" spans="1:20" x14ac:dyDescent="0.35">
      <c r="A11881" t="s">
        <v>29</v>
      </c>
      <c r="B11881" t="s">
        <v>56</v>
      </c>
      <c r="C11881" t="s">
        <v>13</v>
      </c>
      <c r="D11881" t="s">
        <v>121</v>
      </c>
      <c r="E11881" t="s">
        <v>57</v>
      </c>
      <c r="F11881" t="s">
        <v>16</v>
      </c>
      <c r="G11881">
        <v>10053.14</v>
      </c>
      <c r="H11881" s="1">
        <v>43403</v>
      </c>
      <c r="I11881" t="str">
        <f t="shared" si="555"/>
        <v>30</v>
      </c>
      <c r="J11881" t="str">
        <f t="shared" si="556"/>
        <v>October</v>
      </c>
      <c r="K11881" t="str">
        <f t="shared" si="557"/>
        <v>2018</v>
      </c>
      <c r="L11881" s="15">
        <v>0.70833333333333337</v>
      </c>
      <c r="M11881">
        <f>HOUR(K11881:K23923)</f>
        <v>0</v>
      </c>
      <c r="N11881">
        <f>MINUTE(K11881:K23923)</f>
        <v>0</v>
      </c>
      <c r="O11881">
        <f>SECOND(K11881:K23923)</f>
        <v>0</v>
      </c>
      <c r="P11881">
        <v>1272.47</v>
      </c>
      <c r="Q11881">
        <f>G11881-P11881</f>
        <v>8780.67</v>
      </c>
      <c r="R11881" t="s">
        <v>1833</v>
      </c>
      <c r="S11881" t="s">
        <v>18</v>
      </c>
      <c r="T11881" t="s">
        <v>122</v>
      </c>
    </row>
    <row r="11882" spans="1:20" x14ac:dyDescent="0.35">
      <c r="A11882" t="s">
        <v>29</v>
      </c>
      <c r="B11882" t="s">
        <v>111</v>
      </c>
      <c r="C11882" t="s">
        <v>13</v>
      </c>
      <c r="D11882" t="s">
        <v>41</v>
      </c>
      <c r="E11882" t="s">
        <v>112</v>
      </c>
      <c r="F11882" t="s">
        <v>24</v>
      </c>
      <c r="G11882">
        <v>6411.12</v>
      </c>
      <c r="H11882" s="1">
        <v>43403</v>
      </c>
      <c r="I11882" t="str">
        <f t="shared" si="555"/>
        <v>30</v>
      </c>
      <c r="J11882" t="str">
        <f t="shared" si="556"/>
        <v>October</v>
      </c>
      <c r="K11882" t="str">
        <f t="shared" si="557"/>
        <v>2018</v>
      </c>
      <c r="L11882" s="15">
        <v>0.70833333333333337</v>
      </c>
      <c r="M11882">
        <f>HOUR(K11882:K23924)</f>
        <v>0</v>
      </c>
      <c r="N11882">
        <f>MINUTE(K11882:K23924)</f>
        <v>0</v>
      </c>
      <c r="O11882">
        <f>SECOND(K11882:K23924)</f>
        <v>0</v>
      </c>
      <c r="P11882">
        <v>20</v>
      </c>
      <c r="Q11882">
        <f>G11882-P11882</f>
        <v>6391.12</v>
      </c>
      <c r="R11882" t="s">
        <v>1833</v>
      </c>
      <c r="S11882" t="s">
        <v>18</v>
      </c>
      <c r="T11882" t="s">
        <v>19</v>
      </c>
    </row>
    <row r="11883" spans="1:20" x14ac:dyDescent="0.35">
      <c r="A11883" t="s">
        <v>29</v>
      </c>
      <c r="B11883" t="s">
        <v>148</v>
      </c>
      <c r="C11883" t="s">
        <v>13</v>
      </c>
      <c r="D11883" t="s">
        <v>121</v>
      </c>
      <c r="E11883" t="s">
        <v>149</v>
      </c>
      <c r="F11883" t="s">
        <v>16</v>
      </c>
      <c r="G11883">
        <v>12941.1</v>
      </c>
      <c r="H11883" s="1">
        <v>43403</v>
      </c>
      <c r="I11883" t="str">
        <f t="shared" si="555"/>
        <v>30</v>
      </c>
      <c r="J11883" t="str">
        <f t="shared" si="556"/>
        <v>October</v>
      </c>
      <c r="K11883" t="str">
        <f t="shared" si="557"/>
        <v>2018</v>
      </c>
      <c r="L11883" s="15">
        <v>0.70833333333333337</v>
      </c>
      <c r="M11883">
        <f>HOUR(K11883:K23925)</f>
        <v>0</v>
      </c>
      <c r="N11883">
        <f>MINUTE(K11883:K23925)</f>
        <v>0</v>
      </c>
      <c r="O11883">
        <f>SECOND(K11883:K23925)</f>
        <v>0</v>
      </c>
      <c r="P11883">
        <v>3517.61</v>
      </c>
      <c r="Q11883">
        <f>G11883-P11883</f>
        <v>9423.49</v>
      </c>
      <c r="R11883" t="s">
        <v>1833</v>
      </c>
      <c r="S11883" t="s">
        <v>18</v>
      </c>
      <c r="T11883" t="s">
        <v>122</v>
      </c>
    </row>
    <row r="11884" spans="1:20" x14ac:dyDescent="0.35">
      <c r="A11884" t="s">
        <v>29</v>
      </c>
      <c r="B11884" t="s">
        <v>220</v>
      </c>
      <c r="C11884" t="s">
        <v>13</v>
      </c>
      <c r="D11884" t="s">
        <v>121</v>
      </c>
      <c r="E11884" t="s">
        <v>221</v>
      </c>
      <c r="F11884" t="s">
        <v>24</v>
      </c>
      <c r="G11884">
        <v>9274.1299999999992</v>
      </c>
      <c r="H11884" s="1">
        <v>43403</v>
      </c>
      <c r="I11884" t="str">
        <f t="shared" si="555"/>
        <v>30</v>
      </c>
      <c r="J11884" t="str">
        <f t="shared" si="556"/>
        <v>October</v>
      </c>
      <c r="K11884" t="str">
        <f t="shared" si="557"/>
        <v>2018</v>
      </c>
      <c r="L11884" s="15">
        <v>0.70833333333333337</v>
      </c>
      <c r="M11884">
        <f>HOUR(K11884:K23926)</f>
        <v>0</v>
      </c>
      <c r="N11884">
        <f>MINUTE(K11884:K23926)</f>
        <v>0</v>
      </c>
      <c r="O11884">
        <f>SECOND(K11884:K23926)</f>
        <v>0</v>
      </c>
      <c r="P11884">
        <v>982.71</v>
      </c>
      <c r="Q11884">
        <f>G11884-P11884</f>
        <v>8291.4199999999983</v>
      </c>
      <c r="R11884" t="s">
        <v>1833</v>
      </c>
      <c r="S11884" t="s">
        <v>18</v>
      </c>
      <c r="T11884" t="s">
        <v>122</v>
      </c>
    </row>
    <row r="11885" spans="1:20" x14ac:dyDescent="0.35">
      <c r="A11885" t="s">
        <v>11</v>
      </c>
      <c r="B11885" t="s">
        <v>85</v>
      </c>
      <c r="C11885" t="s">
        <v>13</v>
      </c>
      <c r="D11885" t="s">
        <v>14</v>
      </c>
      <c r="E11885" t="s">
        <v>86</v>
      </c>
      <c r="F11885" t="s">
        <v>16</v>
      </c>
      <c r="G11885">
        <v>30955.66</v>
      </c>
      <c r="H11885" s="1">
        <v>43403</v>
      </c>
      <c r="I11885" t="str">
        <f t="shared" si="555"/>
        <v>30</v>
      </c>
      <c r="J11885" t="str">
        <f t="shared" si="556"/>
        <v>October</v>
      </c>
      <c r="K11885" t="str">
        <f t="shared" si="557"/>
        <v>2018</v>
      </c>
      <c r="L11885" s="15">
        <v>0.72365740740740747</v>
      </c>
      <c r="M11885">
        <f>HOUR(K11885:K23927)</f>
        <v>0</v>
      </c>
      <c r="N11885">
        <f>MINUTE(K11885:K23927)</f>
        <v>0</v>
      </c>
      <c r="O11885">
        <f>SECOND(K11885:K23927)</f>
        <v>0</v>
      </c>
      <c r="P11885">
        <v>19.920000000000002</v>
      </c>
      <c r="Q11885">
        <f>G11885-P11885</f>
        <v>30935.74</v>
      </c>
      <c r="R11885" t="s">
        <v>1695</v>
      </c>
      <c r="S11885" t="s">
        <v>18</v>
      </c>
      <c r="T11885" t="s">
        <v>19</v>
      </c>
    </row>
    <row r="11886" spans="1:20" x14ac:dyDescent="0.35">
      <c r="A11886" t="s">
        <v>11</v>
      </c>
      <c r="B11886" t="s">
        <v>199</v>
      </c>
      <c r="C11886" t="s">
        <v>13</v>
      </c>
      <c r="D11886" t="s">
        <v>20</v>
      </c>
      <c r="E11886" t="s">
        <v>200</v>
      </c>
      <c r="F11886" t="s">
        <v>24</v>
      </c>
      <c r="G11886">
        <v>6840.44</v>
      </c>
      <c r="H11886" s="1">
        <v>43403</v>
      </c>
      <c r="I11886" t="str">
        <f t="shared" si="555"/>
        <v>30</v>
      </c>
      <c r="J11886" t="str">
        <f t="shared" si="556"/>
        <v>October</v>
      </c>
      <c r="K11886" t="str">
        <f t="shared" si="557"/>
        <v>2018</v>
      </c>
      <c r="L11886" s="15">
        <v>0.74760416666666663</v>
      </c>
      <c r="M11886">
        <f>HOUR(K11886:K23928)</f>
        <v>0</v>
      </c>
      <c r="N11886">
        <f>MINUTE(K11886:K23928)</f>
        <v>0</v>
      </c>
      <c r="O11886">
        <f>SECOND(K11886:K23928)</f>
        <v>0</v>
      </c>
      <c r="P11886">
        <v>23.55</v>
      </c>
      <c r="Q11886">
        <f>G11886-P11886</f>
        <v>6816.8899999999994</v>
      </c>
      <c r="R11886" t="s">
        <v>594</v>
      </c>
      <c r="S11886" t="s">
        <v>18</v>
      </c>
      <c r="T11886" t="s">
        <v>19</v>
      </c>
    </row>
    <row r="11887" spans="1:20" x14ac:dyDescent="0.35">
      <c r="A11887" t="s">
        <v>29</v>
      </c>
      <c r="B11887" t="s">
        <v>317</v>
      </c>
      <c r="C11887" t="s">
        <v>13</v>
      </c>
      <c r="D11887" t="s">
        <v>31</v>
      </c>
      <c r="E11887" t="s">
        <v>318</v>
      </c>
      <c r="F11887" t="s">
        <v>16</v>
      </c>
      <c r="G11887">
        <v>23980.959999999999</v>
      </c>
      <c r="H11887" s="1">
        <v>43403</v>
      </c>
      <c r="I11887" t="str">
        <f t="shared" si="555"/>
        <v>30</v>
      </c>
      <c r="J11887" t="str">
        <f t="shared" si="556"/>
        <v>October</v>
      </c>
      <c r="K11887" t="str">
        <f t="shared" si="557"/>
        <v>2018</v>
      </c>
      <c r="L11887" s="15">
        <v>0.75</v>
      </c>
      <c r="M11887">
        <f>HOUR(K11887:K23929)</f>
        <v>0</v>
      </c>
      <c r="N11887">
        <f>MINUTE(K11887:K23929)</f>
        <v>0</v>
      </c>
      <c r="O11887">
        <f>SECOND(K11887:K23929)</f>
        <v>0</v>
      </c>
      <c r="P11887">
        <v>45</v>
      </c>
      <c r="Q11887">
        <f>G11887-P11887</f>
        <v>23935.96</v>
      </c>
      <c r="R11887" t="s">
        <v>1833</v>
      </c>
      <c r="S11887" t="s">
        <v>18</v>
      </c>
      <c r="T11887" t="s">
        <v>19</v>
      </c>
    </row>
    <row r="11888" spans="1:20" x14ac:dyDescent="0.35">
      <c r="A11888" t="s">
        <v>29</v>
      </c>
      <c r="B11888" t="s">
        <v>156</v>
      </c>
      <c r="C11888" t="s">
        <v>13</v>
      </c>
      <c r="D11888" t="s">
        <v>41</v>
      </c>
      <c r="E11888" t="s">
        <v>76</v>
      </c>
      <c r="F11888" t="s">
        <v>24</v>
      </c>
      <c r="G11888">
        <v>44905.07</v>
      </c>
      <c r="H11888" s="1">
        <v>43403</v>
      </c>
      <c r="I11888" t="str">
        <f t="shared" si="555"/>
        <v>30</v>
      </c>
      <c r="J11888" t="str">
        <f t="shared" si="556"/>
        <v>October</v>
      </c>
      <c r="K11888" t="str">
        <f t="shared" si="557"/>
        <v>2018</v>
      </c>
      <c r="L11888" s="15">
        <v>0.75</v>
      </c>
      <c r="M11888">
        <f>HOUR(K11888:K23930)</f>
        <v>0</v>
      </c>
      <c r="N11888">
        <f>MINUTE(K11888:K23930)</f>
        <v>0</v>
      </c>
      <c r="O11888">
        <f>SECOND(K11888:K23930)</f>
        <v>0</v>
      </c>
      <c r="P11888">
        <v>29</v>
      </c>
      <c r="Q11888">
        <f>G11888-P11888</f>
        <v>44876.07</v>
      </c>
      <c r="R11888" t="s">
        <v>1833</v>
      </c>
      <c r="S11888" t="s">
        <v>18</v>
      </c>
      <c r="T11888" t="s">
        <v>19</v>
      </c>
    </row>
    <row r="11889" spans="1:20" x14ac:dyDescent="0.35">
      <c r="A11889" t="s">
        <v>29</v>
      </c>
      <c r="B11889" t="s">
        <v>138</v>
      </c>
      <c r="C11889" t="s">
        <v>13</v>
      </c>
      <c r="D11889" t="s">
        <v>31</v>
      </c>
      <c r="E11889" t="s">
        <v>139</v>
      </c>
      <c r="F11889" t="s">
        <v>16</v>
      </c>
      <c r="G11889">
        <v>208839.44</v>
      </c>
      <c r="H11889" s="1">
        <v>43403</v>
      </c>
      <c r="I11889" t="str">
        <f t="shared" si="555"/>
        <v>30</v>
      </c>
      <c r="J11889" t="str">
        <f t="shared" si="556"/>
        <v>October</v>
      </c>
      <c r="K11889" t="str">
        <f t="shared" si="557"/>
        <v>2018</v>
      </c>
      <c r="L11889" s="15">
        <v>0.75</v>
      </c>
      <c r="M11889">
        <f>HOUR(K11889:K23931)</f>
        <v>0</v>
      </c>
      <c r="N11889">
        <f>MINUTE(K11889:K23931)</f>
        <v>0</v>
      </c>
      <c r="O11889">
        <f>SECOND(K11889:K23931)</f>
        <v>0</v>
      </c>
      <c r="P11889">
        <v>29</v>
      </c>
      <c r="Q11889">
        <f>G11889-P11889</f>
        <v>208810.44</v>
      </c>
      <c r="R11889" t="s">
        <v>1833</v>
      </c>
      <c r="S11889" t="s">
        <v>18</v>
      </c>
      <c r="T11889" t="s">
        <v>19</v>
      </c>
    </row>
    <row r="11890" spans="1:20" x14ac:dyDescent="0.35">
      <c r="A11890" t="s">
        <v>11</v>
      </c>
      <c r="B11890" t="s">
        <v>89</v>
      </c>
      <c r="C11890" t="s">
        <v>13</v>
      </c>
      <c r="D11890" t="s">
        <v>20</v>
      </c>
      <c r="E11890" t="s">
        <v>90</v>
      </c>
      <c r="F11890" t="s">
        <v>24</v>
      </c>
      <c r="G11890">
        <v>10576.2</v>
      </c>
      <c r="H11890" s="1">
        <v>43403</v>
      </c>
      <c r="I11890" t="str">
        <f t="shared" si="555"/>
        <v>30</v>
      </c>
      <c r="J11890" t="str">
        <f t="shared" si="556"/>
        <v>October</v>
      </c>
      <c r="K11890" t="str">
        <f t="shared" si="557"/>
        <v>2018</v>
      </c>
      <c r="L11890" s="15">
        <v>0.77402777777777787</v>
      </c>
      <c r="M11890">
        <f>HOUR(K11890:K23932)</f>
        <v>0</v>
      </c>
      <c r="N11890">
        <f>MINUTE(K11890:K23932)</f>
        <v>0</v>
      </c>
      <c r="O11890">
        <f>SECOND(K11890:K23932)</f>
        <v>0</v>
      </c>
      <c r="P11890">
        <v>9.7899999999999991</v>
      </c>
      <c r="Q11890">
        <f>G11890-P11890</f>
        <v>10566.41</v>
      </c>
      <c r="R11890" t="s">
        <v>938</v>
      </c>
      <c r="S11890" t="s">
        <v>18</v>
      </c>
      <c r="T11890" t="s">
        <v>19</v>
      </c>
    </row>
    <row r="11891" spans="1:20" x14ac:dyDescent="0.35">
      <c r="A11891" t="s">
        <v>11</v>
      </c>
      <c r="B11891" t="s">
        <v>12</v>
      </c>
      <c r="C11891" t="s">
        <v>13</v>
      </c>
      <c r="D11891" t="s">
        <v>20</v>
      </c>
      <c r="E11891" t="s">
        <v>15</v>
      </c>
      <c r="F11891" t="s">
        <v>16</v>
      </c>
      <c r="G11891">
        <v>1426.06</v>
      </c>
      <c r="H11891" s="1">
        <v>43403</v>
      </c>
      <c r="I11891" t="str">
        <f t="shared" si="555"/>
        <v>30</v>
      </c>
      <c r="J11891" t="str">
        <f t="shared" si="556"/>
        <v>October</v>
      </c>
      <c r="K11891" t="str">
        <f t="shared" si="557"/>
        <v>2018</v>
      </c>
      <c r="L11891" s="15">
        <v>0.80192129629629638</v>
      </c>
      <c r="M11891">
        <f>HOUR(K11891:K23933)</f>
        <v>0</v>
      </c>
      <c r="N11891">
        <f>MINUTE(K11891:K23933)</f>
        <v>0</v>
      </c>
      <c r="O11891">
        <f>SECOND(K11891:K23933)</f>
        <v>0</v>
      </c>
      <c r="P11891">
        <v>3.62</v>
      </c>
      <c r="Q11891">
        <f>G11891-P11891</f>
        <v>1422.44</v>
      </c>
      <c r="R11891" t="s">
        <v>219</v>
      </c>
      <c r="S11891" t="s">
        <v>18</v>
      </c>
      <c r="T11891" t="s">
        <v>19</v>
      </c>
    </row>
    <row r="11892" spans="1:20" x14ac:dyDescent="0.35">
      <c r="A11892" t="s">
        <v>11</v>
      </c>
      <c r="B11892" t="s">
        <v>175</v>
      </c>
      <c r="C11892" t="s">
        <v>13</v>
      </c>
      <c r="D11892" t="s">
        <v>14</v>
      </c>
      <c r="E11892" t="s">
        <v>176</v>
      </c>
      <c r="F11892" t="s">
        <v>24</v>
      </c>
      <c r="G11892">
        <v>63291.75</v>
      </c>
      <c r="H11892" s="1">
        <v>43403</v>
      </c>
      <c r="I11892" t="str">
        <f t="shared" si="555"/>
        <v>30</v>
      </c>
      <c r="J11892" t="str">
        <f t="shared" si="556"/>
        <v>October</v>
      </c>
      <c r="K11892" t="str">
        <f t="shared" si="557"/>
        <v>2018</v>
      </c>
      <c r="L11892" s="15">
        <v>0.83211805555555562</v>
      </c>
      <c r="M11892">
        <f>HOUR(K11892:K23934)</f>
        <v>0</v>
      </c>
      <c r="N11892">
        <f>MINUTE(K11892:K23934)</f>
        <v>0</v>
      </c>
      <c r="O11892">
        <f>SECOND(K11892:K23934)</f>
        <v>0</v>
      </c>
      <c r="P11892">
        <v>41.8</v>
      </c>
      <c r="Q11892">
        <f>G11892-P11892</f>
        <v>63249.95</v>
      </c>
      <c r="R11892" t="s">
        <v>415</v>
      </c>
      <c r="S11892" t="s">
        <v>18</v>
      </c>
      <c r="T11892" t="s">
        <v>19</v>
      </c>
    </row>
    <row r="11893" spans="1:20" x14ac:dyDescent="0.35">
      <c r="A11893" t="s">
        <v>29</v>
      </c>
      <c r="B11893" t="s">
        <v>377</v>
      </c>
      <c r="C11893" t="s">
        <v>13</v>
      </c>
      <c r="D11893" t="s">
        <v>31</v>
      </c>
      <c r="E11893" t="s">
        <v>378</v>
      </c>
      <c r="F11893" t="s">
        <v>24</v>
      </c>
      <c r="G11893">
        <v>20791.080000000002</v>
      </c>
      <c r="H11893" s="1">
        <v>43403</v>
      </c>
      <c r="I11893" t="str">
        <f t="shared" si="555"/>
        <v>30</v>
      </c>
      <c r="J11893" t="str">
        <f t="shared" si="556"/>
        <v>October</v>
      </c>
      <c r="K11893" t="str">
        <f t="shared" si="557"/>
        <v>2018</v>
      </c>
      <c r="L11893" s="15">
        <v>0.83333333333333337</v>
      </c>
      <c r="M11893">
        <f>HOUR(K11893:K23935)</f>
        <v>0</v>
      </c>
      <c r="N11893">
        <f>MINUTE(K11893:K23935)</f>
        <v>0</v>
      </c>
      <c r="O11893">
        <f>SECOND(K11893:K23935)</f>
        <v>0</v>
      </c>
      <c r="P11893">
        <v>20</v>
      </c>
      <c r="Q11893">
        <f>G11893-P11893</f>
        <v>20771.080000000002</v>
      </c>
      <c r="R11893" t="s">
        <v>1833</v>
      </c>
      <c r="S11893" t="s">
        <v>18</v>
      </c>
      <c r="T11893" t="s">
        <v>19</v>
      </c>
    </row>
    <row r="11894" spans="1:20" x14ac:dyDescent="0.35">
      <c r="A11894" t="s">
        <v>29</v>
      </c>
      <c r="B11894" t="s">
        <v>180</v>
      </c>
      <c r="C11894" t="s">
        <v>13</v>
      </c>
      <c r="D11894" t="s">
        <v>31</v>
      </c>
      <c r="E11894" t="s">
        <v>181</v>
      </c>
      <c r="F11894" t="s">
        <v>24</v>
      </c>
      <c r="G11894">
        <v>18207.5</v>
      </c>
      <c r="H11894" s="1">
        <v>43403</v>
      </c>
      <c r="I11894" t="str">
        <f t="shared" si="555"/>
        <v>30</v>
      </c>
      <c r="J11894" t="str">
        <f t="shared" si="556"/>
        <v>October</v>
      </c>
      <c r="K11894" t="str">
        <f t="shared" si="557"/>
        <v>2018</v>
      </c>
      <c r="L11894" s="15">
        <v>0.83333333333333337</v>
      </c>
      <c r="M11894">
        <f>HOUR(K11894:K23936)</f>
        <v>0</v>
      </c>
      <c r="N11894">
        <f>MINUTE(K11894:K23936)</f>
        <v>0</v>
      </c>
      <c r="O11894">
        <f>SECOND(K11894:K23936)</f>
        <v>0</v>
      </c>
      <c r="P11894">
        <v>34</v>
      </c>
      <c r="Q11894">
        <f>G11894-P11894</f>
        <v>18173.5</v>
      </c>
      <c r="R11894" t="s">
        <v>1833</v>
      </c>
      <c r="S11894" t="s">
        <v>18</v>
      </c>
      <c r="T11894" t="s">
        <v>19</v>
      </c>
    </row>
    <row r="11895" spans="1:20" x14ac:dyDescent="0.35">
      <c r="A11895" t="s">
        <v>11</v>
      </c>
      <c r="B11895" t="s">
        <v>33</v>
      </c>
      <c r="C11895" t="s">
        <v>13</v>
      </c>
      <c r="D11895" t="s">
        <v>20</v>
      </c>
      <c r="E11895" t="s">
        <v>34</v>
      </c>
      <c r="F11895" t="s">
        <v>16</v>
      </c>
      <c r="G11895">
        <v>7989.45</v>
      </c>
      <c r="H11895" s="1">
        <v>43403</v>
      </c>
      <c r="I11895" t="str">
        <f t="shared" si="555"/>
        <v>30</v>
      </c>
      <c r="J11895" t="str">
        <f t="shared" si="556"/>
        <v>October</v>
      </c>
      <c r="K11895" t="str">
        <f t="shared" si="557"/>
        <v>2018</v>
      </c>
      <c r="L11895" s="15">
        <v>0.8488310185185185</v>
      </c>
      <c r="M11895">
        <f>HOUR(K11895:K23937)</f>
        <v>0</v>
      </c>
      <c r="N11895">
        <f>MINUTE(K11895:K23937)</f>
        <v>0</v>
      </c>
      <c r="O11895">
        <f>SECOND(K11895:K23937)</f>
        <v>0</v>
      </c>
      <c r="P11895">
        <v>12.92</v>
      </c>
      <c r="Q11895">
        <f>G11895-P11895</f>
        <v>7976.53</v>
      </c>
      <c r="R11895" t="s">
        <v>687</v>
      </c>
      <c r="S11895" t="s">
        <v>18</v>
      </c>
      <c r="T11895" t="s">
        <v>19</v>
      </c>
    </row>
    <row r="11896" spans="1:20" x14ac:dyDescent="0.35">
      <c r="A11896" t="s">
        <v>11</v>
      </c>
      <c r="B11896" t="s">
        <v>12</v>
      </c>
      <c r="C11896" t="s">
        <v>13</v>
      </c>
      <c r="D11896" t="s">
        <v>20</v>
      </c>
      <c r="E11896" t="s">
        <v>15</v>
      </c>
      <c r="F11896" t="s">
        <v>16</v>
      </c>
      <c r="G11896">
        <v>1415.86</v>
      </c>
      <c r="H11896" s="1">
        <v>43403</v>
      </c>
      <c r="I11896" t="str">
        <f t="shared" si="555"/>
        <v>30</v>
      </c>
      <c r="J11896" t="str">
        <f t="shared" si="556"/>
        <v>October</v>
      </c>
      <c r="K11896" t="str">
        <f t="shared" si="557"/>
        <v>2018</v>
      </c>
      <c r="L11896" s="15">
        <v>0.8649768518518518</v>
      </c>
      <c r="M11896">
        <f>HOUR(K11896:K23938)</f>
        <v>0</v>
      </c>
      <c r="N11896">
        <f>MINUTE(K11896:K23938)</f>
        <v>0</v>
      </c>
      <c r="O11896">
        <f>SECOND(K11896:K23938)</f>
        <v>0</v>
      </c>
      <c r="P11896">
        <v>10.199999999999999</v>
      </c>
      <c r="Q11896">
        <f>G11896-P11896</f>
        <v>1405.6599999999999</v>
      </c>
      <c r="R11896" t="s">
        <v>1193</v>
      </c>
      <c r="S11896" t="s">
        <v>18</v>
      </c>
      <c r="T11896" t="s">
        <v>19</v>
      </c>
    </row>
    <row r="11897" spans="1:20" x14ac:dyDescent="0.35">
      <c r="A11897" t="s">
        <v>11</v>
      </c>
      <c r="B11897" t="s">
        <v>58</v>
      </c>
      <c r="C11897" t="s">
        <v>13</v>
      </c>
      <c r="D11897" t="s">
        <v>14</v>
      </c>
      <c r="E11897" t="s">
        <v>59</v>
      </c>
      <c r="F11897" t="s">
        <v>16</v>
      </c>
      <c r="G11897">
        <v>5423.3</v>
      </c>
      <c r="H11897" s="1">
        <v>43403</v>
      </c>
      <c r="I11897" t="str">
        <f t="shared" si="555"/>
        <v>30</v>
      </c>
      <c r="J11897" t="str">
        <f t="shared" si="556"/>
        <v>October</v>
      </c>
      <c r="K11897" t="str">
        <f t="shared" si="557"/>
        <v>2018</v>
      </c>
      <c r="L11897" s="15">
        <v>0.88017361111111114</v>
      </c>
      <c r="M11897">
        <f>HOUR(K11897:K23939)</f>
        <v>0</v>
      </c>
      <c r="N11897">
        <f>MINUTE(K11897:K23939)</f>
        <v>0</v>
      </c>
      <c r="O11897">
        <f>SECOND(K11897:K23939)</f>
        <v>0</v>
      </c>
      <c r="P11897">
        <v>7.29</v>
      </c>
      <c r="Q11897">
        <f>G11897-P11897</f>
        <v>5416.01</v>
      </c>
      <c r="R11897" t="s">
        <v>36</v>
      </c>
      <c r="S11897" t="s">
        <v>18</v>
      </c>
      <c r="T11897" t="s">
        <v>19</v>
      </c>
    </row>
    <row r="11898" spans="1:20" x14ac:dyDescent="0.35">
      <c r="A11898" t="s">
        <v>11</v>
      </c>
      <c r="B11898" t="s">
        <v>549</v>
      </c>
      <c r="C11898" t="s">
        <v>13</v>
      </c>
      <c r="D11898" t="s">
        <v>20</v>
      </c>
      <c r="E11898" t="s">
        <v>332</v>
      </c>
      <c r="F11898" t="s">
        <v>24</v>
      </c>
      <c r="G11898">
        <v>24870.66</v>
      </c>
      <c r="H11898" s="1">
        <v>43403</v>
      </c>
      <c r="I11898" t="str">
        <f t="shared" si="555"/>
        <v>30</v>
      </c>
      <c r="J11898" t="str">
        <f t="shared" si="556"/>
        <v>October</v>
      </c>
      <c r="K11898" t="str">
        <f t="shared" si="557"/>
        <v>2018</v>
      </c>
      <c r="L11898" s="15">
        <v>0.89378472222222216</v>
      </c>
      <c r="M11898">
        <f>HOUR(K11898:K23940)</f>
        <v>0</v>
      </c>
      <c r="N11898">
        <f>MINUTE(K11898:K23940)</f>
        <v>0</v>
      </c>
      <c r="O11898">
        <f>SECOND(K11898:K23940)</f>
        <v>0</v>
      </c>
      <c r="P11898">
        <v>16.329999999999998</v>
      </c>
      <c r="Q11898">
        <f>G11898-P11898</f>
        <v>24854.329999999998</v>
      </c>
      <c r="R11898" t="s">
        <v>852</v>
      </c>
      <c r="S11898" t="s">
        <v>18</v>
      </c>
      <c r="T11898" t="s">
        <v>19</v>
      </c>
    </row>
    <row r="11899" spans="1:20" x14ac:dyDescent="0.35">
      <c r="A11899" t="s">
        <v>11</v>
      </c>
      <c r="B11899" t="s">
        <v>197</v>
      </c>
      <c r="C11899" t="s">
        <v>13</v>
      </c>
      <c r="D11899" t="s">
        <v>14</v>
      </c>
      <c r="E11899" t="s">
        <v>23</v>
      </c>
      <c r="F11899" t="s">
        <v>24</v>
      </c>
      <c r="G11899">
        <v>42505.61</v>
      </c>
      <c r="H11899" s="1">
        <v>43403</v>
      </c>
      <c r="I11899" t="str">
        <f t="shared" si="555"/>
        <v>30</v>
      </c>
      <c r="J11899" t="str">
        <f t="shared" si="556"/>
        <v>October</v>
      </c>
      <c r="K11899" t="str">
        <f t="shared" si="557"/>
        <v>2018</v>
      </c>
      <c r="L11899" s="15">
        <v>0.90739583333333329</v>
      </c>
      <c r="M11899">
        <f>HOUR(K11899:K23941)</f>
        <v>0</v>
      </c>
      <c r="N11899">
        <f>MINUTE(K11899:K23941)</f>
        <v>0</v>
      </c>
      <c r="O11899">
        <f>SECOND(K11899:K23941)</f>
        <v>0</v>
      </c>
      <c r="P11899">
        <v>16.440000000000001</v>
      </c>
      <c r="Q11899">
        <f>G11899-P11899</f>
        <v>42489.17</v>
      </c>
      <c r="R11899" t="s">
        <v>525</v>
      </c>
      <c r="S11899" t="s">
        <v>18</v>
      </c>
      <c r="T11899" t="s">
        <v>19</v>
      </c>
    </row>
    <row r="11900" spans="1:20" x14ac:dyDescent="0.35">
      <c r="A11900" t="s">
        <v>11</v>
      </c>
      <c r="B11900" t="s">
        <v>58</v>
      </c>
      <c r="C11900" t="s">
        <v>13</v>
      </c>
      <c r="D11900" t="s">
        <v>20</v>
      </c>
      <c r="E11900" t="s">
        <v>59</v>
      </c>
      <c r="F11900" t="s">
        <v>16</v>
      </c>
      <c r="G11900">
        <v>5411.67</v>
      </c>
      <c r="H11900" s="1">
        <v>43403</v>
      </c>
      <c r="I11900" t="str">
        <f t="shared" si="555"/>
        <v>30</v>
      </c>
      <c r="J11900" t="str">
        <f t="shared" si="556"/>
        <v>October</v>
      </c>
      <c r="K11900" t="str">
        <f t="shared" si="557"/>
        <v>2018</v>
      </c>
      <c r="L11900" s="15">
        <v>0.92359953703703701</v>
      </c>
      <c r="M11900">
        <f>HOUR(K11900:K23942)</f>
        <v>0</v>
      </c>
      <c r="N11900">
        <f>MINUTE(K11900:K23942)</f>
        <v>0</v>
      </c>
      <c r="O11900">
        <f>SECOND(K11900:K23942)</f>
        <v>0</v>
      </c>
      <c r="P11900">
        <v>11.63</v>
      </c>
      <c r="Q11900">
        <f>G11900-P11900</f>
        <v>5400.04</v>
      </c>
      <c r="R11900" t="s">
        <v>845</v>
      </c>
      <c r="S11900" t="s">
        <v>18</v>
      </c>
      <c r="T11900" t="s">
        <v>19</v>
      </c>
    </row>
    <row r="11901" spans="1:20" x14ac:dyDescent="0.35">
      <c r="A11901" t="s">
        <v>11</v>
      </c>
      <c r="B11901" t="s">
        <v>140</v>
      </c>
      <c r="C11901" t="s">
        <v>13</v>
      </c>
      <c r="D11901" t="s">
        <v>14</v>
      </c>
      <c r="E11901" t="s">
        <v>141</v>
      </c>
      <c r="F11901" t="s">
        <v>24</v>
      </c>
      <c r="G11901">
        <v>13019.77</v>
      </c>
      <c r="H11901" s="1">
        <v>43403</v>
      </c>
      <c r="I11901" t="str">
        <f t="shared" si="555"/>
        <v>30</v>
      </c>
      <c r="J11901" t="str">
        <f t="shared" si="556"/>
        <v>October</v>
      </c>
      <c r="K11901" t="str">
        <f t="shared" si="557"/>
        <v>2018</v>
      </c>
      <c r="L11901" s="15">
        <v>0.94530092592592585</v>
      </c>
      <c r="M11901">
        <f>HOUR(K11901:K23943)</f>
        <v>0</v>
      </c>
      <c r="N11901">
        <f>MINUTE(K11901:K23943)</f>
        <v>0</v>
      </c>
      <c r="O11901">
        <f>SECOND(K11901:K23943)</f>
        <v>0</v>
      </c>
      <c r="P11901">
        <v>5.55</v>
      </c>
      <c r="Q11901">
        <f>G11901-P11901</f>
        <v>13014.220000000001</v>
      </c>
      <c r="R11901" t="s">
        <v>1536</v>
      </c>
      <c r="S11901" t="s">
        <v>18</v>
      </c>
      <c r="T11901" t="s">
        <v>19</v>
      </c>
    </row>
    <row r="11902" spans="1:20" x14ac:dyDescent="0.35">
      <c r="A11902" t="s">
        <v>29</v>
      </c>
      <c r="B11902" t="s">
        <v>116</v>
      </c>
      <c r="C11902" t="s">
        <v>13</v>
      </c>
      <c r="D11902" t="s">
        <v>31</v>
      </c>
      <c r="E11902" t="s">
        <v>117</v>
      </c>
      <c r="F11902" t="s">
        <v>24</v>
      </c>
      <c r="G11902">
        <v>14824.23</v>
      </c>
      <c r="H11902" s="1">
        <v>43403</v>
      </c>
      <c r="I11902" t="str">
        <f t="shared" si="555"/>
        <v>30</v>
      </c>
      <c r="J11902" t="str">
        <f t="shared" si="556"/>
        <v>October</v>
      </c>
      <c r="K11902" t="str">
        <f t="shared" si="557"/>
        <v>2018</v>
      </c>
      <c r="L11902" s="15">
        <v>0.95833333333333337</v>
      </c>
      <c r="M11902">
        <f>HOUR(K11902:K23944)</f>
        <v>0</v>
      </c>
      <c r="N11902">
        <f>MINUTE(K11902:K23944)</f>
        <v>0</v>
      </c>
      <c r="O11902">
        <f>SECOND(K11902:K23944)</f>
        <v>0</v>
      </c>
      <c r="P11902">
        <v>40</v>
      </c>
      <c r="Q11902">
        <f>G11902-P11902</f>
        <v>14784.23</v>
      </c>
      <c r="R11902" t="s">
        <v>1833</v>
      </c>
      <c r="S11902" t="s">
        <v>18</v>
      </c>
      <c r="T11902" t="s">
        <v>19</v>
      </c>
    </row>
    <row r="11903" spans="1:20" x14ac:dyDescent="0.35">
      <c r="A11903" t="s">
        <v>11</v>
      </c>
      <c r="B11903" t="s">
        <v>89</v>
      </c>
      <c r="C11903" t="s">
        <v>13</v>
      </c>
      <c r="D11903" t="s">
        <v>14</v>
      </c>
      <c r="E11903" t="s">
        <v>90</v>
      </c>
      <c r="F11903" t="s">
        <v>24</v>
      </c>
      <c r="G11903">
        <v>10556.89</v>
      </c>
      <c r="H11903" s="1">
        <v>43403</v>
      </c>
      <c r="I11903" t="str">
        <f t="shared" si="555"/>
        <v>30</v>
      </c>
      <c r="J11903" t="str">
        <f t="shared" si="556"/>
        <v>October</v>
      </c>
      <c r="K11903" t="str">
        <f t="shared" si="557"/>
        <v>2018</v>
      </c>
      <c r="L11903" s="15">
        <v>0.98609953703703701</v>
      </c>
      <c r="M11903">
        <f>HOUR(K11903:K23945)</f>
        <v>0</v>
      </c>
      <c r="N11903">
        <f>MINUTE(K11903:K23945)</f>
        <v>0</v>
      </c>
      <c r="O11903">
        <f>SECOND(K11903:K23945)</f>
        <v>0</v>
      </c>
      <c r="P11903">
        <v>19.309999999999999</v>
      </c>
      <c r="Q11903">
        <f>G11903-P11903</f>
        <v>10537.58</v>
      </c>
      <c r="R11903" t="s">
        <v>329</v>
      </c>
      <c r="S11903" t="s">
        <v>18</v>
      </c>
      <c r="T11903" t="s">
        <v>19</v>
      </c>
    </row>
    <row r="11904" spans="1:20" x14ac:dyDescent="0.35">
      <c r="A11904" t="s">
        <v>11</v>
      </c>
      <c r="B11904" t="s">
        <v>56</v>
      </c>
      <c r="C11904" t="s">
        <v>13</v>
      </c>
      <c r="D11904" t="s">
        <v>14</v>
      </c>
      <c r="E11904" t="s">
        <v>57</v>
      </c>
      <c r="F11904" t="s">
        <v>16</v>
      </c>
      <c r="G11904">
        <v>10031.280000000001</v>
      </c>
      <c r="H11904" s="1">
        <v>43404</v>
      </c>
      <c r="I11904" t="str">
        <f t="shared" si="555"/>
        <v>31</v>
      </c>
      <c r="J11904" t="str">
        <f t="shared" si="556"/>
        <v>October</v>
      </c>
      <c r="K11904" t="str">
        <f t="shared" si="557"/>
        <v>2018</v>
      </c>
      <c r="L11904" s="15">
        <v>4.449074074074074E-2</v>
      </c>
      <c r="M11904">
        <f>HOUR(K11904:K23946)</f>
        <v>0</v>
      </c>
      <c r="N11904">
        <f>MINUTE(K11904:K23946)</f>
        <v>0</v>
      </c>
      <c r="O11904">
        <f>SECOND(K11904:K23946)</f>
        <v>0</v>
      </c>
      <c r="P11904">
        <v>21.86</v>
      </c>
      <c r="Q11904">
        <f>G11904-P11904</f>
        <v>10009.42</v>
      </c>
      <c r="R11904" t="s">
        <v>1655</v>
      </c>
      <c r="S11904" t="s">
        <v>18</v>
      </c>
      <c r="T11904" t="s">
        <v>19</v>
      </c>
    </row>
    <row r="11905" spans="1:20" x14ac:dyDescent="0.35">
      <c r="A11905" t="s">
        <v>11</v>
      </c>
      <c r="B11905" t="s">
        <v>324</v>
      </c>
      <c r="C11905" t="s">
        <v>13</v>
      </c>
      <c r="D11905" t="s">
        <v>14</v>
      </c>
      <c r="E11905" t="s">
        <v>325</v>
      </c>
      <c r="F11905" t="s">
        <v>24</v>
      </c>
      <c r="G11905">
        <v>21931.65</v>
      </c>
      <c r="H11905" s="1">
        <v>43404</v>
      </c>
      <c r="I11905" t="str">
        <f t="shared" si="555"/>
        <v>31</v>
      </c>
      <c r="J11905" t="str">
        <f t="shared" si="556"/>
        <v>October</v>
      </c>
      <c r="K11905" t="str">
        <f t="shared" si="557"/>
        <v>2018</v>
      </c>
      <c r="L11905" s="15">
        <v>5.8668981481481482E-2</v>
      </c>
      <c r="M11905">
        <f>HOUR(K11905:K23947)</f>
        <v>0</v>
      </c>
      <c r="N11905">
        <f>MINUTE(K11905:K23947)</f>
        <v>0</v>
      </c>
      <c r="O11905">
        <f>SECOND(K11905:K23947)</f>
        <v>0</v>
      </c>
      <c r="P11905">
        <v>33.130000000000003</v>
      </c>
      <c r="Q11905">
        <f>G11905-P11905</f>
        <v>21898.52</v>
      </c>
      <c r="R11905" t="s">
        <v>1371</v>
      </c>
      <c r="S11905" t="s">
        <v>18</v>
      </c>
      <c r="T11905" t="s">
        <v>19</v>
      </c>
    </row>
    <row r="11906" spans="1:20" x14ac:dyDescent="0.35">
      <c r="A11906" t="s">
        <v>11</v>
      </c>
      <c r="B11906" t="s">
        <v>175</v>
      </c>
      <c r="C11906" t="s">
        <v>13</v>
      </c>
      <c r="D11906" t="s">
        <v>20</v>
      </c>
      <c r="E11906" t="s">
        <v>176</v>
      </c>
      <c r="F11906" t="s">
        <v>24</v>
      </c>
      <c r="G11906">
        <v>63244.13</v>
      </c>
      <c r="H11906" s="1">
        <v>43404</v>
      </c>
      <c r="I11906" t="str">
        <f t="shared" si="555"/>
        <v>31</v>
      </c>
      <c r="J11906" t="str">
        <f t="shared" si="556"/>
        <v>October</v>
      </c>
      <c r="K11906" t="str">
        <f t="shared" si="557"/>
        <v>2018</v>
      </c>
      <c r="L11906" s="15">
        <v>7.2835648148148149E-2</v>
      </c>
      <c r="M11906">
        <f>HOUR(K11906:K23948)</f>
        <v>0</v>
      </c>
      <c r="N11906">
        <f>MINUTE(K11906:K23948)</f>
        <v>0</v>
      </c>
      <c r="O11906">
        <f>SECOND(K11906:K23948)</f>
        <v>0</v>
      </c>
      <c r="P11906">
        <v>47.62</v>
      </c>
      <c r="Q11906">
        <f>G11906-P11906</f>
        <v>63196.509999999995</v>
      </c>
      <c r="R11906" t="s">
        <v>400</v>
      </c>
      <c r="S11906" t="s">
        <v>18</v>
      </c>
      <c r="T11906" t="s">
        <v>19</v>
      </c>
    </row>
    <row r="11907" spans="1:20" x14ac:dyDescent="0.35">
      <c r="A11907" t="s">
        <v>11</v>
      </c>
      <c r="B11907" t="s">
        <v>157</v>
      </c>
      <c r="C11907" t="s">
        <v>13</v>
      </c>
      <c r="D11907" t="s">
        <v>20</v>
      </c>
      <c r="E11907" t="s">
        <v>158</v>
      </c>
      <c r="F11907" t="s">
        <v>16</v>
      </c>
      <c r="G11907">
        <v>2957.82</v>
      </c>
      <c r="H11907" s="1">
        <v>43404</v>
      </c>
      <c r="I11907" t="str">
        <f t="shared" ref="I11907:I11970" si="558">TEXT(H11907,"dd")</f>
        <v>31</v>
      </c>
      <c r="J11907" t="str">
        <f t="shared" ref="J11907:J11970" si="559">TEXT(H11907,"mmmm")</f>
        <v>October</v>
      </c>
      <c r="K11907" t="str">
        <f t="shared" ref="K11907:K11970" si="560">TEXT(H11907,"yyyy")</f>
        <v>2018</v>
      </c>
      <c r="L11907" s="15">
        <v>8.9548611111111107E-2</v>
      </c>
      <c r="M11907">
        <f>HOUR(K11907:K23949)</f>
        <v>0</v>
      </c>
      <c r="N11907">
        <f>MINUTE(K11907:K23949)</f>
        <v>0</v>
      </c>
      <c r="O11907">
        <f>SECOND(K11907:K23949)</f>
        <v>0</v>
      </c>
      <c r="P11907">
        <v>14.16</v>
      </c>
      <c r="Q11907">
        <f>G11907-P11907</f>
        <v>2943.6600000000003</v>
      </c>
      <c r="R11907" t="s">
        <v>1135</v>
      </c>
      <c r="S11907" t="s">
        <v>18</v>
      </c>
      <c r="T11907" t="s">
        <v>19</v>
      </c>
    </row>
    <row r="11908" spans="1:20" x14ac:dyDescent="0.35">
      <c r="A11908" t="s">
        <v>11</v>
      </c>
      <c r="B11908" t="s">
        <v>140</v>
      </c>
      <c r="C11908" t="s">
        <v>13</v>
      </c>
      <c r="D11908" t="s">
        <v>14</v>
      </c>
      <c r="E11908" t="s">
        <v>141</v>
      </c>
      <c r="F11908" t="s">
        <v>24</v>
      </c>
      <c r="G11908">
        <v>13010.21</v>
      </c>
      <c r="H11908" s="1">
        <v>43404</v>
      </c>
      <c r="I11908" t="str">
        <f t="shared" si="558"/>
        <v>31</v>
      </c>
      <c r="J11908" t="str">
        <f t="shared" si="559"/>
        <v>October</v>
      </c>
      <c r="K11908" t="str">
        <f t="shared" si="560"/>
        <v>2018</v>
      </c>
      <c r="L11908" s="15">
        <v>0.11349537037037037</v>
      </c>
      <c r="M11908">
        <f>HOUR(K11908:K23950)</f>
        <v>0</v>
      </c>
      <c r="N11908">
        <f>MINUTE(K11908:K23950)</f>
        <v>0</v>
      </c>
      <c r="O11908">
        <f>SECOND(K11908:K23950)</f>
        <v>0</v>
      </c>
      <c r="P11908">
        <v>9.56</v>
      </c>
      <c r="Q11908">
        <f>G11908-P11908</f>
        <v>13000.65</v>
      </c>
      <c r="R11908" t="s">
        <v>970</v>
      </c>
      <c r="S11908" t="s">
        <v>18</v>
      </c>
      <c r="T11908" t="s">
        <v>19</v>
      </c>
    </row>
    <row r="11909" spans="1:20" x14ac:dyDescent="0.35">
      <c r="A11909" t="s">
        <v>11</v>
      </c>
      <c r="B11909" t="s">
        <v>12</v>
      </c>
      <c r="C11909" t="s">
        <v>13</v>
      </c>
      <c r="D11909" t="s">
        <v>20</v>
      </c>
      <c r="E11909" t="s">
        <v>15</v>
      </c>
      <c r="F11909" t="s">
        <v>16</v>
      </c>
      <c r="G11909">
        <v>1382.35</v>
      </c>
      <c r="H11909" s="1">
        <v>43404</v>
      </c>
      <c r="I11909" t="str">
        <f t="shared" si="558"/>
        <v>31</v>
      </c>
      <c r="J11909" t="str">
        <f t="shared" si="559"/>
        <v>October</v>
      </c>
      <c r="K11909" t="str">
        <f t="shared" si="560"/>
        <v>2018</v>
      </c>
      <c r="L11909" s="15">
        <v>0.1776736111111111</v>
      </c>
      <c r="M11909">
        <f>HOUR(K11909:K23951)</f>
        <v>0</v>
      </c>
      <c r="N11909">
        <f>MINUTE(K11909:K23951)</f>
        <v>0</v>
      </c>
      <c r="O11909">
        <f>SECOND(K11909:K23951)</f>
        <v>0</v>
      </c>
      <c r="P11909">
        <v>33.51</v>
      </c>
      <c r="Q11909">
        <f>G11909-P11909</f>
        <v>1348.84</v>
      </c>
      <c r="R11909" t="s">
        <v>342</v>
      </c>
      <c r="S11909" t="s">
        <v>18</v>
      </c>
      <c r="T11909" t="s">
        <v>19</v>
      </c>
    </row>
    <row r="11910" spans="1:20" x14ac:dyDescent="0.35">
      <c r="A11910" t="s">
        <v>11</v>
      </c>
      <c r="B11910" t="s">
        <v>12</v>
      </c>
      <c r="C11910" t="s">
        <v>13</v>
      </c>
      <c r="D11910" t="s">
        <v>14</v>
      </c>
      <c r="E11910" t="s">
        <v>15</v>
      </c>
      <c r="F11910" t="s">
        <v>16</v>
      </c>
      <c r="G11910">
        <v>1379.59</v>
      </c>
      <c r="H11910" s="1">
        <v>43404</v>
      </c>
      <c r="I11910" t="str">
        <f t="shared" si="558"/>
        <v>31</v>
      </c>
      <c r="J11910" t="str">
        <f t="shared" si="559"/>
        <v>October</v>
      </c>
      <c r="K11910" t="str">
        <f t="shared" si="560"/>
        <v>2018</v>
      </c>
      <c r="L11910" s="15">
        <v>0.20162037037037037</v>
      </c>
      <c r="M11910">
        <f>HOUR(K11910:K23952)</f>
        <v>0</v>
      </c>
      <c r="N11910">
        <f>MINUTE(K11910:K23952)</f>
        <v>0</v>
      </c>
      <c r="O11910">
        <f>SECOND(K11910:K23952)</f>
        <v>0</v>
      </c>
      <c r="P11910">
        <v>2.76</v>
      </c>
      <c r="Q11910">
        <f>G11910-P11910</f>
        <v>1376.83</v>
      </c>
      <c r="R11910" t="s">
        <v>363</v>
      </c>
      <c r="S11910" t="s">
        <v>18</v>
      </c>
      <c r="T11910" t="s">
        <v>19</v>
      </c>
    </row>
    <row r="11911" spans="1:20" x14ac:dyDescent="0.35">
      <c r="A11911" t="s">
        <v>29</v>
      </c>
      <c r="B11911" t="s">
        <v>40</v>
      </c>
      <c r="C11911" t="s">
        <v>13</v>
      </c>
      <c r="D11911" t="s">
        <v>41</v>
      </c>
      <c r="E11911" t="s">
        <v>23</v>
      </c>
      <c r="F11911" t="s">
        <v>24</v>
      </c>
      <c r="G11911">
        <v>23943.97</v>
      </c>
      <c r="H11911" s="1">
        <v>43404</v>
      </c>
      <c r="I11911" t="str">
        <f t="shared" si="558"/>
        <v>31</v>
      </c>
      <c r="J11911" t="str">
        <f t="shared" si="559"/>
        <v>October</v>
      </c>
      <c r="K11911" t="str">
        <f t="shared" si="560"/>
        <v>2018</v>
      </c>
      <c r="L11911" s="15">
        <v>0.25</v>
      </c>
      <c r="M11911">
        <f>HOUR(K11911:K23953)</f>
        <v>0</v>
      </c>
      <c r="N11911">
        <f>MINUTE(K11911:K23953)</f>
        <v>0</v>
      </c>
      <c r="O11911">
        <f>SECOND(K11911:K23953)</f>
        <v>0</v>
      </c>
      <c r="P11911">
        <v>21</v>
      </c>
      <c r="Q11911">
        <f>G11911-P11911</f>
        <v>23922.97</v>
      </c>
      <c r="R11911" t="s">
        <v>1833</v>
      </c>
      <c r="S11911" t="s">
        <v>18</v>
      </c>
      <c r="T11911" t="s">
        <v>19</v>
      </c>
    </row>
    <row r="11912" spans="1:20" x14ac:dyDescent="0.35">
      <c r="A11912" t="s">
        <v>29</v>
      </c>
      <c r="B11912" t="s">
        <v>42</v>
      </c>
      <c r="C11912" t="s">
        <v>13</v>
      </c>
      <c r="D11912" t="s">
        <v>31</v>
      </c>
      <c r="E11912" t="s">
        <v>43</v>
      </c>
      <c r="F11912" t="s">
        <v>24</v>
      </c>
      <c r="G11912">
        <v>17399.93</v>
      </c>
      <c r="H11912" s="1">
        <v>43404</v>
      </c>
      <c r="I11912" t="str">
        <f t="shared" si="558"/>
        <v>31</v>
      </c>
      <c r="J11912" t="str">
        <f t="shared" si="559"/>
        <v>October</v>
      </c>
      <c r="K11912" t="str">
        <f t="shared" si="560"/>
        <v>2018</v>
      </c>
      <c r="L11912" s="15">
        <v>0.25</v>
      </c>
      <c r="M11912">
        <f>HOUR(K11912:K23954)</f>
        <v>0</v>
      </c>
      <c r="N11912">
        <f>MINUTE(K11912:K23954)</f>
        <v>0</v>
      </c>
      <c r="O11912">
        <f>SECOND(K11912:K23954)</f>
        <v>0</v>
      </c>
      <c r="P11912">
        <v>27</v>
      </c>
      <c r="Q11912">
        <f>G11912-P11912</f>
        <v>17372.93</v>
      </c>
      <c r="R11912" t="s">
        <v>1833</v>
      </c>
      <c r="S11912" t="s">
        <v>18</v>
      </c>
      <c r="T11912" t="s">
        <v>19</v>
      </c>
    </row>
    <row r="11913" spans="1:20" x14ac:dyDescent="0.35">
      <c r="A11913" t="s">
        <v>29</v>
      </c>
      <c r="B11913" t="s">
        <v>33</v>
      </c>
      <c r="C11913" t="s">
        <v>13</v>
      </c>
      <c r="D11913" t="s">
        <v>31</v>
      </c>
      <c r="E11913" t="s">
        <v>34</v>
      </c>
      <c r="F11913" t="s">
        <v>16</v>
      </c>
      <c r="G11913">
        <v>7960.45</v>
      </c>
      <c r="H11913" s="1">
        <v>43404</v>
      </c>
      <c r="I11913" t="str">
        <f t="shared" si="558"/>
        <v>31</v>
      </c>
      <c r="J11913" t="str">
        <f t="shared" si="559"/>
        <v>October</v>
      </c>
      <c r="K11913" t="str">
        <f t="shared" si="560"/>
        <v>2018</v>
      </c>
      <c r="L11913" s="15">
        <v>0.25</v>
      </c>
      <c r="M11913">
        <f>HOUR(K11913:K23955)</f>
        <v>0</v>
      </c>
      <c r="N11913">
        <f>MINUTE(K11913:K23955)</f>
        <v>0</v>
      </c>
      <c r="O11913">
        <f>SECOND(K11913:K23955)</f>
        <v>0</v>
      </c>
      <c r="P11913">
        <v>29</v>
      </c>
      <c r="Q11913">
        <f>G11913-P11913</f>
        <v>7931.45</v>
      </c>
      <c r="R11913" t="s">
        <v>1833</v>
      </c>
      <c r="S11913" t="s">
        <v>18</v>
      </c>
      <c r="T11913" t="s">
        <v>19</v>
      </c>
    </row>
    <row r="11914" spans="1:20" x14ac:dyDescent="0.35">
      <c r="A11914" t="s">
        <v>29</v>
      </c>
      <c r="B11914" t="s">
        <v>45</v>
      </c>
      <c r="C11914" t="s">
        <v>13</v>
      </c>
      <c r="D11914" t="s">
        <v>41</v>
      </c>
      <c r="E11914" t="s">
        <v>46</v>
      </c>
      <c r="F11914" t="s">
        <v>24</v>
      </c>
      <c r="G11914">
        <v>24308.16</v>
      </c>
      <c r="H11914" s="1">
        <v>43404</v>
      </c>
      <c r="I11914" t="str">
        <f t="shared" si="558"/>
        <v>31</v>
      </c>
      <c r="J11914" t="str">
        <f t="shared" si="559"/>
        <v>October</v>
      </c>
      <c r="K11914" t="str">
        <f t="shared" si="560"/>
        <v>2018</v>
      </c>
      <c r="L11914" s="15">
        <v>0.29166666666666669</v>
      </c>
      <c r="M11914">
        <f>HOUR(K11914:K23956)</f>
        <v>0</v>
      </c>
      <c r="N11914">
        <f>MINUTE(K11914:K23956)</f>
        <v>0</v>
      </c>
      <c r="O11914">
        <f>SECOND(K11914:K23956)</f>
        <v>0</v>
      </c>
      <c r="P11914">
        <v>25</v>
      </c>
      <c r="Q11914">
        <f>G11914-P11914</f>
        <v>24283.16</v>
      </c>
      <c r="R11914" t="s">
        <v>1833</v>
      </c>
      <c r="S11914" t="s">
        <v>18</v>
      </c>
      <c r="T11914" t="s">
        <v>19</v>
      </c>
    </row>
    <row r="11915" spans="1:20" x14ac:dyDescent="0.35">
      <c r="A11915" t="s">
        <v>29</v>
      </c>
      <c r="B11915" t="s">
        <v>47</v>
      </c>
      <c r="C11915" t="s">
        <v>13</v>
      </c>
      <c r="D11915" t="s">
        <v>41</v>
      </c>
      <c r="E11915" t="s">
        <v>48</v>
      </c>
      <c r="F11915" t="s">
        <v>24</v>
      </c>
      <c r="G11915">
        <v>24779.11</v>
      </c>
      <c r="H11915" s="1">
        <v>43404</v>
      </c>
      <c r="I11915" t="str">
        <f t="shared" si="558"/>
        <v>31</v>
      </c>
      <c r="J11915" t="str">
        <f t="shared" si="559"/>
        <v>October</v>
      </c>
      <c r="K11915" t="str">
        <f t="shared" si="560"/>
        <v>2018</v>
      </c>
      <c r="L11915" s="15">
        <v>0.29166666666666669</v>
      </c>
      <c r="M11915">
        <f>HOUR(K11915:K23957)</f>
        <v>0</v>
      </c>
      <c r="N11915">
        <f>MINUTE(K11915:K23957)</f>
        <v>0</v>
      </c>
      <c r="O11915">
        <f>SECOND(K11915:K23957)</f>
        <v>0</v>
      </c>
      <c r="P11915">
        <v>39</v>
      </c>
      <c r="Q11915">
        <f>G11915-P11915</f>
        <v>24740.11</v>
      </c>
      <c r="R11915" t="s">
        <v>1833</v>
      </c>
      <c r="S11915" t="s">
        <v>18</v>
      </c>
      <c r="T11915" t="s">
        <v>19</v>
      </c>
    </row>
    <row r="11916" spans="1:20" x14ac:dyDescent="0.35">
      <c r="A11916" t="s">
        <v>11</v>
      </c>
      <c r="B11916" t="s">
        <v>56</v>
      </c>
      <c r="C11916" t="s">
        <v>13</v>
      </c>
      <c r="D11916" t="s">
        <v>20</v>
      </c>
      <c r="E11916" t="s">
        <v>57</v>
      </c>
      <c r="F11916" t="s">
        <v>16</v>
      </c>
      <c r="G11916">
        <v>10005.84</v>
      </c>
      <c r="H11916" s="1">
        <v>43404</v>
      </c>
      <c r="I11916" t="str">
        <f t="shared" si="558"/>
        <v>31</v>
      </c>
      <c r="J11916" t="str">
        <f t="shared" si="559"/>
        <v>October</v>
      </c>
      <c r="K11916" t="str">
        <f t="shared" si="560"/>
        <v>2018</v>
      </c>
      <c r="L11916" s="15">
        <v>0.29528935185185184</v>
      </c>
      <c r="M11916">
        <f>HOUR(K11916:K23958)</f>
        <v>0</v>
      </c>
      <c r="N11916">
        <f>MINUTE(K11916:K23958)</f>
        <v>0</v>
      </c>
      <c r="O11916">
        <f>SECOND(K11916:K23958)</f>
        <v>0</v>
      </c>
      <c r="P11916">
        <v>25.44</v>
      </c>
      <c r="Q11916">
        <f>G11916-P11916</f>
        <v>9980.4</v>
      </c>
      <c r="R11916" t="s">
        <v>1536</v>
      </c>
      <c r="S11916" t="s">
        <v>18</v>
      </c>
      <c r="T11916" t="s">
        <v>19</v>
      </c>
    </row>
    <row r="11917" spans="1:20" x14ac:dyDescent="0.35">
      <c r="A11917" t="s">
        <v>11</v>
      </c>
      <c r="B11917" t="s">
        <v>33</v>
      </c>
      <c r="C11917" t="s">
        <v>13</v>
      </c>
      <c r="D11917" t="s">
        <v>20</v>
      </c>
      <c r="E11917" t="s">
        <v>34</v>
      </c>
      <c r="F11917" t="s">
        <v>16</v>
      </c>
      <c r="G11917">
        <v>7880.53</v>
      </c>
      <c r="H11917" s="1">
        <v>43404</v>
      </c>
      <c r="I11917" t="str">
        <f t="shared" si="558"/>
        <v>31</v>
      </c>
      <c r="J11917" t="str">
        <f t="shared" si="559"/>
        <v>October</v>
      </c>
      <c r="K11917" t="str">
        <f t="shared" si="560"/>
        <v>2018</v>
      </c>
      <c r="L11917" s="15">
        <v>0.32547453703703705</v>
      </c>
      <c r="M11917">
        <f>HOUR(K11917:K23959)</f>
        <v>0</v>
      </c>
      <c r="N11917">
        <f>MINUTE(K11917:K23959)</f>
        <v>0</v>
      </c>
      <c r="O11917">
        <f>SECOND(K11917:K23959)</f>
        <v>0</v>
      </c>
      <c r="P11917">
        <v>79.92</v>
      </c>
      <c r="Q11917">
        <f>G11917-P11917</f>
        <v>7800.61</v>
      </c>
      <c r="R11917" t="s">
        <v>36</v>
      </c>
      <c r="S11917" t="s">
        <v>18</v>
      </c>
      <c r="T11917" t="s">
        <v>19</v>
      </c>
    </row>
    <row r="11918" spans="1:20" x14ac:dyDescent="0.35">
      <c r="A11918" t="s">
        <v>29</v>
      </c>
      <c r="B11918" t="s">
        <v>52</v>
      </c>
      <c r="C11918" t="s">
        <v>13</v>
      </c>
      <c r="D11918" t="s">
        <v>41</v>
      </c>
      <c r="E11918" t="s">
        <v>53</v>
      </c>
      <c r="F11918" t="s">
        <v>24</v>
      </c>
      <c r="G11918">
        <v>266639.88</v>
      </c>
      <c r="H11918" s="1">
        <v>43404</v>
      </c>
      <c r="I11918" t="str">
        <f t="shared" si="558"/>
        <v>31</v>
      </c>
      <c r="J11918" t="str">
        <f t="shared" si="559"/>
        <v>October</v>
      </c>
      <c r="K11918" t="str">
        <f t="shared" si="560"/>
        <v>2018</v>
      </c>
      <c r="L11918" s="15">
        <v>0.33333333333333331</v>
      </c>
      <c r="M11918">
        <f>HOUR(K11918:K23960)</f>
        <v>0</v>
      </c>
      <c r="N11918">
        <f>MINUTE(K11918:K23960)</f>
        <v>0</v>
      </c>
      <c r="O11918">
        <f>SECOND(K11918:K23960)</f>
        <v>0</v>
      </c>
      <c r="P11918">
        <v>22</v>
      </c>
      <c r="Q11918">
        <f>G11918-P11918</f>
        <v>266617.88</v>
      </c>
      <c r="R11918" t="s">
        <v>1833</v>
      </c>
      <c r="S11918" t="s">
        <v>18</v>
      </c>
      <c r="T11918" t="s">
        <v>19</v>
      </c>
    </row>
    <row r="11919" spans="1:20" x14ac:dyDescent="0.35">
      <c r="A11919" t="s">
        <v>29</v>
      </c>
      <c r="B11919" t="s">
        <v>54</v>
      </c>
      <c r="C11919" t="s">
        <v>13</v>
      </c>
      <c r="D11919" t="s">
        <v>31</v>
      </c>
      <c r="E11919" t="s">
        <v>55</v>
      </c>
      <c r="F11919" t="s">
        <v>16</v>
      </c>
      <c r="G11919">
        <v>11764.77</v>
      </c>
      <c r="H11919" s="1">
        <v>43404</v>
      </c>
      <c r="I11919" t="str">
        <f t="shared" si="558"/>
        <v>31</v>
      </c>
      <c r="J11919" t="str">
        <f t="shared" si="559"/>
        <v>October</v>
      </c>
      <c r="K11919" t="str">
        <f t="shared" si="560"/>
        <v>2018</v>
      </c>
      <c r="L11919" s="15">
        <v>0.33333333333333331</v>
      </c>
      <c r="M11919">
        <f>HOUR(K11919:K23961)</f>
        <v>0</v>
      </c>
      <c r="N11919">
        <f>MINUTE(K11919:K23961)</f>
        <v>0</v>
      </c>
      <c r="O11919">
        <f>SECOND(K11919:K23961)</f>
        <v>0</v>
      </c>
      <c r="P11919">
        <v>55</v>
      </c>
      <c r="Q11919">
        <f>G11919-P11919</f>
        <v>11709.77</v>
      </c>
      <c r="R11919" t="s">
        <v>1833</v>
      </c>
      <c r="S11919" t="s">
        <v>18</v>
      </c>
      <c r="T11919" t="s">
        <v>19</v>
      </c>
    </row>
    <row r="11920" spans="1:20" x14ac:dyDescent="0.35">
      <c r="A11920" t="s">
        <v>29</v>
      </c>
      <c r="B11920" t="s">
        <v>56</v>
      </c>
      <c r="C11920" t="s">
        <v>13</v>
      </c>
      <c r="D11920" t="s">
        <v>31</v>
      </c>
      <c r="E11920" t="s">
        <v>57</v>
      </c>
      <c r="F11920" t="s">
        <v>16</v>
      </c>
      <c r="G11920">
        <v>9947.84</v>
      </c>
      <c r="H11920" s="1">
        <v>43404</v>
      </c>
      <c r="I11920" t="str">
        <f t="shared" si="558"/>
        <v>31</v>
      </c>
      <c r="J11920" t="str">
        <f t="shared" si="559"/>
        <v>October</v>
      </c>
      <c r="K11920" t="str">
        <f t="shared" si="560"/>
        <v>2018</v>
      </c>
      <c r="L11920" s="15">
        <v>0.33333333333333331</v>
      </c>
      <c r="M11920">
        <f>HOUR(K11920:K23962)</f>
        <v>0</v>
      </c>
      <c r="N11920">
        <f>MINUTE(K11920:K23962)</f>
        <v>0</v>
      </c>
      <c r="O11920">
        <f>SECOND(K11920:K23962)</f>
        <v>0</v>
      </c>
      <c r="P11920">
        <v>58</v>
      </c>
      <c r="Q11920">
        <f>G11920-P11920</f>
        <v>9889.84</v>
      </c>
      <c r="R11920" t="s">
        <v>1833</v>
      </c>
      <c r="S11920" t="s">
        <v>18</v>
      </c>
      <c r="T11920" t="s">
        <v>19</v>
      </c>
    </row>
    <row r="11921" spans="1:20" x14ac:dyDescent="0.35">
      <c r="A11921" t="s">
        <v>11</v>
      </c>
      <c r="B11921" t="s">
        <v>138</v>
      </c>
      <c r="C11921" t="s">
        <v>13</v>
      </c>
      <c r="D11921" t="s">
        <v>20</v>
      </c>
      <c r="E11921" t="s">
        <v>139</v>
      </c>
      <c r="F11921" t="s">
        <v>16</v>
      </c>
      <c r="G11921">
        <v>208819.21</v>
      </c>
      <c r="H11921" s="1">
        <v>43404</v>
      </c>
      <c r="I11921" t="str">
        <f t="shared" si="558"/>
        <v>31</v>
      </c>
      <c r="J11921" t="str">
        <f t="shared" si="559"/>
        <v>October</v>
      </c>
      <c r="K11921" t="str">
        <f t="shared" si="560"/>
        <v>2018</v>
      </c>
      <c r="L11921" s="15">
        <v>0.33891203703703704</v>
      </c>
      <c r="M11921">
        <f>HOUR(K11921:K23963)</f>
        <v>0</v>
      </c>
      <c r="N11921">
        <f>MINUTE(K11921:K23963)</f>
        <v>0</v>
      </c>
      <c r="O11921">
        <f>SECOND(K11921:K23963)</f>
        <v>0</v>
      </c>
      <c r="P11921">
        <v>20.23</v>
      </c>
      <c r="Q11921">
        <f>G11921-P11921</f>
        <v>208798.97999999998</v>
      </c>
      <c r="R11921" t="s">
        <v>1263</v>
      </c>
      <c r="S11921" t="s">
        <v>18</v>
      </c>
      <c r="T11921" t="s">
        <v>19</v>
      </c>
    </row>
    <row r="11922" spans="1:20" x14ac:dyDescent="0.35">
      <c r="A11922" t="s">
        <v>11</v>
      </c>
      <c r="B11922" t="s">
        <v>140</v>
      </c>
      <c r="C11922" t="s">
        <v>13</v>
      </c>
      <c r="D11922" t="s">
        <v>20</v>
      </c>
      <c r="E11922" t="s">
        <v>141</v>
      </c>
      <c r="F11922" t="s">
        <v>24</v>
      </c>
      <c r="G11922">
        <v>13006.35</v>
      </c>
      <c r="H11922" s="1">
        <v>43404</v>
      </c>
      <c r="I11922" t="str">
        <f t="shared" si="558"/>
        <v>31</v>
      </c>
      <c r="J11922" t="str">
        <f t="shared" si="559"/>
        <v>October</v>
      </c>
      <c r="K11922" t="str">
        <f t="shared" si="560"/>
        <v>2018</v>
      </c>
      <c r="L11922" s="15">
        <v>0.34645833333333331</v>
      </c>
      <c r="M11922">
        <f>HOUR(K11922:K23964)</f>
        <v>0</v>
      </c>
      <c r="N11922">
        <f>MINUTE(K11922:K23964)</f>
        <v>0</v>
      </c>
      <c r="O11922">
        <f>SECOND(K11922:K23964)</f>
        <v>0</v>
      </c>
      <c r="P11922">
        <v>3.86</v>
      </c>
      <c r="Q11922">
        <f>G11922-P11922</f>
        <v>13002.49</v>
      </c>
      <c r="R11922" t="s">
        <v>750</v>
      </c>
      <c r="S11922" t="s">
        <v>18</v>
      </c>
      <c r="T11922" t="s">
        <v>19</v>
      </c>
    </row>
    <row r="11923" spans="1:20" x14ac:dyDescent="0.35">
      <c r="A11923" t="s">
        <v>11</v>
      </c>
      <c r="B11923" t="s">
        <v>547</v>
      </c>
      <c r="C11923" t="s">
        <v>13</v>
      </c>
      <c r="D11923" t="s">
        <v>20</v>
      </c>
      <c r="E11923" t="s">
        <v>548</v>
      </c>
      <c r="F11923" t="s">
        <v>16</v>
      </c>
      <c r="G11923">
        <v>15387.21</v>
      </c>
      <c r="H11923" s="1">
        <v>43404</v>
      </c>
      <c r="I11923" t="str">
        <f t="shared" si="558"/>
        <v>31</v>
      </c>
      <c r="J11923" t="str">
        <f t="shared" si="559"/>
        <v>October</v>
      </c>
      <c r="K11923" t="str">
        <f t="shared" si="560"/>
        <v>2018</v>
      </c>
      <c r="L11923" s="15">
        <v>0.35400462962962959</v>
      </c>
      <c r="M11923">
        <f>HOUR(K11923:K23965)</f>
        <v>0</v>
      </c>
      <c r="N11923">
        <f>MINUTE(K11923:K23965)</f>
        <v>0</v>
      </c>
      <c r="O11923">
        <f>SECOND(K11923:K23965)</f>
        <v>0</v>
      </c>
      <c r="P11923">
        <v>29.51</v>
      </c>
      <c r="Q11923">
        <f>G11923-P11923</f>
        <v>15357.699999999999</v>
      </c>
      <c r="R11923" t="s">
        <v>533</v>
      </c>
      <c r="S11923" t="s">
        <v>18</v>
      </c>
      <c r="T11923" t="s">
        <v>19</v>
      </c>
    </row>
    <row r="11924" spans="1:20" x14ac:dyDescent="0.35">
      <c r="A11924" t="s">
        <v>11</v>
      </c>
      <c r="B11924" t="s">
        <v>157</v>
      </c>
      <c r="C11924" t="s">
        <v>13</v>
      </c>
      <c r="D11924" t="s">
        <v>14</v>
      </c>
      <c r="E11924" t="s">
        <v>158</v>
      </c>
      <c r="F11924" t="s">
        <v>16</v>
      </c>
      <c r="G11924">
        <v>2934.79</v>
      </c>
      <c r="H11924" s="1">
        <v>43404</v>
      </c>
      <c r="I11924" t="str">
        <f t="shared" si="558"/>
        <v>31</v>
      </c>
      <c r="J11924" t="str">
        <f t="shared" si="559"/>
        <v>October</v>
      </c>
      <c r="K11924" t="str">
        <f t="shared" si="560"/>
        <v>2018</v>
      </c>
      <c r="L11924" s="15">
        <v>0.36156250000000001</v>
      </c>
      <c r="M11924">
        <f>HOUR(K11924:K23966)</f>
        <v>0</v>
      </c>
      <c r="N11924">
        <f>MINUTE(K11924:K23966)</f>
        <v>0</v>
      </c>
      <c r="O11924">
        <f>SECOND(K11924:K23966)</f>
        <v>0</v>
      </c>
      <c r="P11924">
        <v>23.03</v>
      </c>
      <c r="Q11924">
        <f>G11924-P11924</f>
        <v>2911.7599999999998</v>
      </c>
      <c r="R11924" t="s">
        <v>538</v>
      </c>
      <c r="S11924" t="s">
        <v>18</v>
      </c>
      <c r="T11924" t="s">
        <v>19</v>
      </c>
    </row>
    <row r="11925" spans="1:20" x14ac:dyDescent="0.35">
      <c r="A11925" t="s">
        <v>11</v>
      </c>
      <c r="B11925" t="s">
        <v>85</v>
      </c>
      <c r="C11925" t="s">
        <v>13</v>
      </c>
      <c r="D11925" t="s">
        <v>14</v>
      </c>
      <c r="E11925" t="s">
        <v>86</v>
      </c>
      <c r="F11925" t="s">
        <v>16</v>
      </c>
      <c r="G11925">
        <v>30928.21</v>
      </c>
      <c r="H11925" s="1">
        <v>43404</v>
      </c>
      <c r="I11925" t="str">
        <f t="shared" si="558"/>
        <v>31</v>
      </c>
      <c r="J11925" t="str">
        <f t="shared" si="559"/>
        <v>October</v>
      </c>
      <c r="K11925" t="str">
        <f t="shared" si="560"/>
        <v>2018</v>
      </c>
      <c r="L11925" s="15">
        <v>0.36910879629629628</v>
      </c>
      <c r="M11925">
        <f>HOUR(K11925:K23967)</f>
        <v>0</v>
      </c>
      <c r="N11925">
        <f>MINUTE(K11925:K23967)</f>
        <v>0</v>
      </c>
      <c r="O11925">
        <f>SECOND(K11925:K23967)</f>
        <v>0</v>
      </c>
      <c r="P11925">
        <v>27.45</v>
      </c>
      <c r="Q11925">
        <f>G11925-P11925</f>
        <v>30900.76</v>
      </c>
      <c r="R11925" t="s">
        <v>1802</v>
      </c>
      <c r="S11925" t="s">
        <v>18</v>
      </c>
      <c r="T11925" t="s">
        <v>19</v>
      </c>
    </row>
    <row r="11926" spans="1:20" x14ac:dyDescent="0.35">
      <c r="A11926" t="s">
        <v>29</v>
      </c>
      <c r="B11926" t="s">
        <v>73</v>
      </c>
      <c r="C11926" t="s">
        <v>13</v>
      </c>
      <c r="D11926" t="s">
        <v>41</v>
      </c>
      <c r="E11926" t="s">
        <v>74</v>
      </c>
      <c r="F11926" t="s">
        <v>16</v>
      </c>
      <c r="G11926">
        <v>23250.35</v>
      </c>
      <c r="H11926" s="1">
        <v>43404</v>
      </c>
      <c r="I11926" t="str">
        <f t="shared" si="558"/>
        <v>31</v>
      </c>
      <c r="J11926" t="str">
        <f t="shared" si="559"/>
        <v>October</v>
      </c>
      <c r="K11926" t="str">
        <f t="shared" si="560"/>
        <v>2018</v>
      </c>
      <c r="L11926" s="15">
        <v>0.375</v>
      </c>
      <c r="M11926">
        <f>HOUR(K11926:K23968)</f>
        <v>0</v>
      </c>
      <c r="N11926">
        <f>MINUTE(K11926:K23968)</f>
        <v>0</v>
      </c>
      <c r="O11926">
        <f>SECOND(K11926:K23968)</f>
        <v>0</v>
      </c>
      <c r="P11926">
        <v>25</v>
      </c>
      <c r="Q11926">
        <f>G11926-P11926</f>
        <v>23225.35</v>
      </c>
      <c r="R11926" t="s">
        <v>1833</v>
      </c>
      <c r="S11926" t="s">
        <v>18</v>
      </c>
      <c r="T11926" t="s">
        <v>19</v>
      </c>
    </row>
    <row r="11927" spans="1:20" x14ac:dyDescent="0.35">
      <c r="A11927" t="s">
        <v>29</v>
      </c>
      <c r="B11927" t="s">
        <v>75</v>
      </c>
      <c r="C11927" t="s">
        <v>13</v>
      </c>
      <c r="D11927" t="s">
        <v>31</v>
      </c>
      <c r="E11927" t="s">
        <v>76</v>
      </c>
      <c r="F11927" t="s">
        <v>24</v>
      </c>
      <c r="G11927">
        <v>5845.68</v>
      </c>
      <c r="H11927" s="1">
        <v>43404</v>
      </c>
      <c r="I11927" t="str">
        <f t="shared" si="558"/>
        <v>31</v>
      </c>
      <c r="J11927" t="str">
        <f t="shared" si="559"/>
        <v>October</v>
      </c>
      <c r="K11927" t="str">
        <f t="shared" si="560"/>
        <v>2018</v>
      </c>
      <c r="L11927" s="15">
        <v>0.375</v>
      </c>
      <c r="M11927">
        <f>HOUR(K11927:K23969)</f>
        <v>0</v>
      </c>
      <c r="N11927">
        <f>MINUTE(K11927:K23969)</f>
        <v>0</v>
      </c>
      <c r="O11927">
        <f>SECOND(K11927:K23969)</f>
        <v>0</v>
      </c>
      <c r="P11927">
        <v>36</v>
      </c>
      <c r="Q11927">
        <f>G11927-P11927</f>
        <v>5809.68</v>
      </c>
      <c r="R11927" t="s">
        <v>1833</v>
      </c>
      <c r="S11927" t="s">
        <v>18</v>
      </c>
      <c r="T11927" t="s">
        <v>19</v>
      </c>
    </row>
    <row r="11928" spans="1:20" x14ac:dyDescent="0.35">
      <c r="A11928" t="s">
        <v>11</v>
      </c>
      <c r="B11928" t="s">
        <v>148</v>
      </c>
      <c r="C11928" t="s">
        <v>13</v>
      </c>
      <c r="D11928" t="s">
        <v>14</v>
      </c>
      <c r="E11928" t="s">
        <v>149</v>
      </c>
      <c r="F11928" t="s">
        <v>16</v>
      </c>
      <c r="G11928">
        <v>12928.82</v>
      </c>
      <c r="H11928" s="1">
        <v>43404</v>
      </c>
      <c r="I11928" t="str">
        <f t="shared" si="558"/>
        <v>31</v>
      </c>
      <c r="J11928" t="str">
        <f t="shared" si="559"/>
        <v>October</v>
      </c>
      <c r="K11928" t="str">
        <f t="shared" si="560"/>
        <v>2018</v>
      </c>
      <c r="L11928" s="15">
        <v>0.37587962962962962</v>
      </c>
      <c r="M11928">
        <f>HOUR(K11928:K23970)</f>
        <v>0</v>
      </c>
      <c r="N11928">
        <f>MINUTE(K11928:K23970)</f>
        <v>0</v>
      </c>
      <c r="O11928">
        <f>SECOND(K11928:K23970)</f>
        <v>0</v>
      </c>
      <c r="P11928">
        <v>12.28</v>
      </c>
      <c r="Q11928">
        <f>G11928-P11928</f>
        <v>12916.539999999999</v>
      </c>
      <c r="R11928" t="s">
        <v>1241</v>
      </c>
      <c r="S11928" t="s">
        <v>18</v>
      </c>
      <c r="T11928" t="s">
        <v>19</v>
      </c>
    </row>
    <row r="11929" spans="1:20" x14ac:dyDescent="0.35">
      <c r="A11929" t="s">
        <v>11</v>
      </c>
      <c r="B11929" t="s">
        <v>33</v>
      </c>
      <c r="C11929" t="s">
        <v>13</v>
      </c>
      <c r="D11929" t="s">
        <v>20</v>
      </c>
      <c r="E11929" t="s">
        <v>34</v>
      </c>
      <c r="F11929" t="s">
        <v>16</v>
      </c>
      <c r="G11929">
        <v>7866.45</v>
      </c>
      <c r="H11929" s="1">
        <v>43404</v>
      </c>
      <c r="I11929" t="str">
        <f t="shared" si="558"/>
        <v>31</v>
      </c>
      <c r="J11929" t="str">
        <f t="shared" si="559"/>
        <v>October</v>
      </c>
      <c r="K11929" t="str">
        <f t="shared" si="560"/>
        <v>2018</v>
      </c>
      <c r="L11929" s="15">
        <v>0.37991898148148145</v>
      </c>
      <c r="M11929">
        <f>HOUR(K11929:K23971)</f>
        <v>0</v>
      </c>
      <c r="N11929">
        <f>MINUTE(K11929:K23971)</f>
        <v>0</v>
      </c>
      <c r="O11929">
        <f>SECOND(K11929:K23971)</f>
        <v>0</v>
      </c>
      <c r="P11929">
        <v>14.08</v>
      </c>
      <c r="Q11929">
        <f>G11929-P11929</f>
        <v>7852.37</v>
      </c>
      <c r="R11929" t="s">
        <v>349</v>
      </c>
      <c r="S11929" t="s">
        <v>18</v>
      </c>
      <c r="T11929" t="s">
        <v>19</v>
      </c>
    </row>
    <row r="11930" spans="1:20" x14ac:dyDescent="0.35">
      <c r="A11930" t="s">
        <v>11</v>
      </c>
      <c r="B11930" t="s">
        <v>182</v>
      </c>
      <c r="C11930" t="s">
        <v>13</v>
      </c>
      <c r="D11930" t="s">
        <v>14</v>
      </c>
      <c r="E11930" t="s">
        <v>183</v>
      </c>
      <c r="F11930" t="s">
        <v>24</v>
      </c>
      <c r="G11930">
        <v>15906.49</v>
      </c>
      <c r="H11930" s="1">
        <v>43404</v>
      </c>
      <c r="I11930" t="str">
        <f t="shared" si="558"/>
        <v>31</v>
      </c>
      <c r="J11930" t="str">
        <f t="shared" si="559"/>
        <v>October</v>
      </c>
      <c r="K11930" t="str">
        <f t="shared" si="560"/>
        <v>2018</v>
      </c>
      <c r="L11930" s="15">
        <v>0.38395833333333335</v>
      </c>
      <c r="M11930">
        <f>HOUR(K11930:K23972)</f>
        <v>0</v>
      </c>
      <c r="N11930">
        <f>MINUTE(K11930:K23972)</f>
        <v>0</v>
      </c>
      <c r="O11930">
        <f>SECOND(K11930:K23972)</f>
        <v>0</v>
      </c>
      <c r="P11930">
        <v>11.35</v>
      </c>
      <c r="Q11930">
        <f>G11930-P11930</f>
        <v>15895.14</v>
      </c>
      <c r="R11930" t="s">
        <v>620</v>
      </c>
      <c r="S11930" t="s">
        <v>18</v>
      </c>
      <c r="T11930" t="s">
        <v>19</v>
      </c>
    </row>
    <row r="11931" spans="1:20" x14ac:dyDescent="0.35">
      <c r="A11931" t="s">
        <v>11</v>
      </c>
      <c r="B11931" t="s">
        <v>12</v>
      </c>
      <c r="C11931" t="s">
        <v>13</v>
      </c>
      <c r="D11931" t="s">
        <v>14</v>
      </c>
      <c r="E11931" t="s">
        <v>15</v>
      </c>
      <c r="F11931" t="s">
        <v>16</v>
      </c>
      <c r="G11931">
        <v>1375.5</v>
      </c>
      <c r="H11931" s="1">
        <v>43404</v>
      </c>
      <c r="I11931" t="str">
        <f t="shared" si="558"/>
        <v>31</v>
      </c>
      <c r="J11931" t="str">
        <f t="shared" si="559"/>
        <v>October</v>
      </c>
      <c r="K11931" t="str">
        <f t="shared" si="560"/>
        <v>2018</v>
      </c>
      <c r="L11931" s="15">
        <v>0.38799768518518518</v>
      </c>
      <c r="M11931">
        <f>HOUR(K11931:K23973)</f>
        <v>0</v>
      </c>
      <c r="N11931">
        <f>MINUTE(K11931:K23973)</f>
        <v>0</v>
      </c>
      <c r="O11931">
        <f>SECOND(K11931:K23973)</f>
        <v>0</v>
      </c>
      <c r="P11931">
        <v>4.09</v>
      </c>
      <c r="Q11931">
        <f>G11931-P11931</f>
        <v>1371.41</v>
      </c>
      <c r="R11931" t="s">
        <v>194</v>
      </c>
      <c r="S11931" t="s">
        <v>18</v>
      </c>
      <c r="T11931" t="s">
        <v>19</v>
      </c>
    </row>
    <row r="11932" spans="1:20" x14ac:dyDescent="0.35">
      <c r="A11932" t="s">
        <v>11</v>
      </c>
      <c r="B11932" t="s">
        <v>33</v>
      </c>
      <c r="C11932" t="s">
        <v>13</v>
      </c>
      <c r="D11932" t="s">
        <v>20</v>
      </c>
      <c r="E11932" t="s">
        <v>34</v>
      </c>
      <c r="F11932" t="s">
        <v>16</v>
      </c>
      <c r="G11932">
        <v>7836.61</v>
      </c>
      <c r="H11932" s="1">
        <v>43404</v>
      </c>
      <c r="I11932" t="str">
        <f t="shared" si="558"/>
        <v>31</v>
      </c>
      <c r="J11932" t="str">
        <f t="shared" si="559"/>
        <v>October</v>
      </c>
      <c r="K11932" t="str">
        <f t="shared" si="560"/>
        <v>2018</v>
      </c>
      <c r="L11932" s="15">
        <v>0.39203703703703702</v>
      </c>
      <c r="M11932">
        <f>HOUR(K11932:K23974)</f>
        <v>0</v>
      </c>
      <c r="N11932">
        <f>MINUTE(K11932:K23974)</f>
        <v>0</v>
      </c>
      <c r="O11932">
        <f>SECOND(K11932:K23974)</f>
        <v>0</v>
      </c>
      <c r="P11932">
        <v>29.84</v>
      </c>
      <c r="Q11932">
        <f>G11932-P11932</f>
        <v>7806.7699999999995</v>
      </c>
      <c r="R11932" t="s">
        <v>346</v>
      </c>
      <c r="S11932" t="s">
        <v>18</v>
      </c>
      <c r="T11932" t="s">
        <v>19</v>
      </c>
    </row>
    <row r="11933" spans="1:20" x14ac:dyDescent="0.35">
      <c r="A11933" t="s">
        <v>11</v>
      </c>
      <c r="B11933" t="s">
        <v>148</v>
      </c>
      <c r="C11933" t="s">
        <v>13</v>
      </c>
      <c r="D11933" t="s">
        <v>20</v>
      </c>
      <c r="E11933" t="s">
        <v>149</v>
      </c>
      <c r="F11933" t="s">
        <v>16</v>
      </c>
      <c r="G11933">
        <v>12914.98</v>
      </c>
      <c r="H11933" s="1">
        <v>43404</v>
      </c>
      <c r="I11933" t="str">
        <f t="shared" si="558"/>
        <v>31</v>
      </c>
      <c r="J11933" t="str">
        <f t="shared" si="559"/>
        <v>October</v>
      </c>
      <c r="K11933" t="str">
        <f t="shared" si="560"/>
        <v>2018</v>
      </c>
      <c r="L11933" s="15">
        <v>0.39606481481481487</v>
      </c>
      <c r="M11933">
        <f>HOUR(K11933:K23975)</f>
        <v>0</v>
      </c>
      <c r="N11933">
        <f>MINUTE(K11933:K23975)</f>
        <v>0</v>
      </c>
      <c r="O11933">
        <f>SECOND(K11933:K23975)</f>
        <v>0</v>
      </c>
      <c r="P11933">
        <v>13.84</v>
      </c>
      <c r="Q11933">
        <f>G11933-P11933</f>
        <v>12901.14</v>
      </c>
      <c r="R11933" t="s">
        <v>856</v>
      </c>
      <c r="S11933" t="s">
        <v>18</v>
      </c>
      <c r="T11933" t="s">
        <v>19</v>
      </c>
    </row>
    <row r="11934" spans="1:20" x14ac:dyDescent="0.35">
      <c r="A11934" t="s">
        <v>11</v>
      </c>
      <c r="B11934" t="s">
        <v>33</v>
      </c>
      <c r="C11934" t="s">
        <v>13</v>
      </c>
      <c r="D11934" t="s">
        <v>20</v>
      </c>
      <c r="E11934" t="s">
        <v>34</v>
      </c>
      <c r="F11934" t="s">
        <v>16</v>
      </c>
      <c r="G11934">
        <v>7815.55</v>
      </c>
      <c r="H11934" s="1">
        <v>43404</v>
      </c>
      <c r="I11934" t="str">
        <f t="shared" si="558"/>
        <v>31</v>
      </c>
      <c r="J11934" t="str">
        <f t="shared" si="559"/>
        <v>October</v>
      </c>
      <c r="K11934" t="str">
        <f t="shared" si="560"/>
        <v>2018</v>
      </c>
      <c r="L11934" s="15">
        <v>0.40010416666666665</v>
      </c>
      <c r="M11934">
        <f>HOUR(K11934:K23976)</f>
        <v>0</v>
      </c>
      <c r="N11934">
        <f>MINUTE(K11934:K23976)</f>
        <v>0</v>
      </c>
      <c r="O11934">
        <f>SECOND(K11934:K23976)</f>
        <v>0</v>
      </c>
      <c r="P11934">
        <v>21.06</v>
      </c>
      <c r="Q11934">
        <f>G11934-P11934</f>
        <v>7794.49</v>
      </c>
      <c r="R11934" t="s">
        <v>360</v>
      </c>
      <c r="S11934" t="s">
        <v>18</v>
      </c>
      <c r="T11934" t="s">
        <v>19</v>
      </c>
    </row>
    <row r="11935" spans="1:20" x14ac:dyDescent="0.35">
      <c r="A11935" t="s">
        <v>11</v>
      </c>
      <c r="B11935" t="s">
        <v>33</v>
      </c>
      <c r="C11935" t="s">
        <v>13</v>
      </c>
      <c r="D11935" t="s">
        <v>20</v>
      </c>
      <c r="E11935" t="s">
        <v>34</v>
      </c>
      <c r="F11935" t="s">
        <v>16</v>
      </c>
      <c r="G11935">
        <v>7791.38</v>
      </c>
      <c r="H11935" s="1">
        <v>43404</v>
      </c>
      <c r="I11935" t="str">
        <f t="shared" si="558"/>
        <v>31</v>
      </c>
      <c r="J11935" t="str">
        <f t="shared" si="559"/>
        <v>October</v>
      </c>
      <c r="K11935" t="str">
        <f t="shared" si="560"/>
        <v>2018</v>
      </c>
      <c r="L11935" s="15">
        <v>0.40414351851851849</v>
      </c>
      <c r="M11935">
        <f>HOUR(K11935:K23977)</f>
        <v>0</v>
      </c>
      <c r="N11935">
        <f>MINUTE(K11935:K23977)</f>
        <v>0</v>
      </c>
      <c r="O11935">
        <f>SECOND(K11935:K23977)</f>
        <v>0</v>
      </c>
      <c r="P11935">
        <v>24.17</v>
      </c>
      <c r="Q11935">
        <f>G11935-P11935</f>
        <v>7767.21</v>
      </c>
      <c r="R11935" t="s">
        <v>1290</v>
      </c>
      <c r="S11935" t="s">
        <v>18</v>
      </c>
      <c r="T11935" t="s">
        <v>19</v>
      </c>
    </row>
    <row r="11936" spans="1:20" x14ac:dyDescent="0.35">
      <c r="A11936" t="s">
        <v>11</v>
      </c>
      <c r="B11936" t="s">
        <v>164</v>
      </c>
      <c r="C11936" t="s">
        <v>13</v>
      </c>
      <c r="D11936" t="s">
        <v>20</v>
      </c>
      <c r="E11936" t="s">
        <v>86</v>
      </c>
      <c r="F11936" t="s">
        <v>16</v>
      </c>
      <c r="G11936">
        <v>2663.47</v>
      </c>
      <c r="H11936" s="1">
        <v>43404</v>
      </c>
      <c r="I11936" t="str">
        <f t="shared" si="558"/>
        <v>31</v>
      </c>
      <c r="J11936" t="str">
        <f t="shared" si="559"/>
        <v>October</v>
      </c>
      <c r="K11936" t="str">
        <f t="shared" si="560"/>
        <v>2018</v>
      </c>
      <c r="L11936" s="15">
        <v>0.40818287037037032</v>
      </c>
      <c r="M11936">
        <f>HOUR(K11936:K23978)</f>
        <v>0</v>
      </c>
      <c r="N11936">
        <f>MINUTE(K11936:K23978)</f>
        <v>0</v>
      </c>
      <c r="O11936">
        <f>SECOND(K11936:K23978)</f>
        <v>0</v>
      </c>
      <c r="P11936">
        <v>12.05</v>
      </c>
      <c r="Q11936">
        <f>G11936-P11936</f>
        <v>2651.4199999999996</v>
      </c>
      <c r="R11936" t="s">
        <v>1803</v>
      </c>
      <c r="S11936" t="s">
        <v>18</v>
      </c>
      <c r="T11936" t="s">
        <v>19</v>
      </c>
    </row>
    <row r="11937" spans="1:20" x14ac:dyDescent="0.35">
      <c r="A11937" t="s">
        <v>11</v>
      </c>
      <c r="B11937" t="s">
        <v>49</v>
      </c>
      <c r="C11937" t="s">
        <v>13</v>
      </c>
      <c r="D11937" t="s">
        <v>14</v>
      </c>
      <c r="E11937" t="s">
        <v>50</v>
      </c>
      <c r="F11937" t="s">
        <v>24</v>
      </c>
      <c r="G11937">
        <v>5243.81</v>
      </c>
      <c r="H11937" s="1">
        <v>43404</v>
      </c>
      <c r="I11937" t="str">
        <f t="shared" si="558"/>
        <v>31</v>
      </c>
      <c r="J11937" t="str">
        <f t="shared" si="559"/>
        <v>October</v>
      </c>
      <c r="K11937" t="str">
        <f t="shared" si="560"/>
        <v>2018</v>
      </c>
      <c r="L11937" s="15">
        <v>0.41222222222222221</v>
      </c>
      <c r="M11937">
        <f>HOUR(K11937:K23979)</f>
        <v>0</v>
      </c>
      <c r="N11937">
        <f>MINUTE(K11937:K23979)</f>
        <v>0</v>
      </c>
      <c r="O11937">
        <f>SECOND(K11937:K23979)</f>
        <v>0</v>
      </c>
      <c r="P11937">
        <v>9.8699999999999992</v>
      </c>
      <c r="Q11937">
        <f>G11937-P11937</f>
        <v>5233.9400000000005</v>
      </c>
      <c r="R11937" t="s">
        <v>612</v>
      </c>
      <c r="S11937" t="s">
        <v>18</v>
      </c>
      <c r="T11937" t="s">
        <v>19</v>
      </c>
    </row>
    <row r="11938" spans="1:20" x14ac:dyDescent="0.35">
      <c r="A11938" t="s">
        <v>11</v>
      </c>
      <c r="B11938" t="s">
        <v>113</v>
      </c>
      <c r="C11938" t="s">
        <v>13</v>
      </c>
      <c r="D11938" t="s">
        <v>20</v>
      </c>
      <c r="E11938" t="s">
        <v>114</v>
      </c>
      <c r="F11938" t="s">
        <v>24</v>
      </c>
      <c r="G11938">
        <v>11135.82</v>
      </c>
      <c r="H11938" s="1">
        <v>43404</v>
      </c>
      <c r="I11938" t="str">
        <f t="shared" si="558"/>
        <v>31</v>
      </c>
      <c r="J11938" t="str">
        <f t="shared" si="559"/>
        <v>October</v>
      </c>
      <c r="K11938" t="str">
        <f t="shared" si="560"/>
        <v>2018</v>
      </c>
      <c r="L11938" s="15">
        <v>0.41626157407407405</v>
      </c>
      <c r="M11938">
        <f>HOUR(K11938:K23980)</f>
        <v>0</v>
      </c>
      <c r="N11938">
        <f>MINUTE(K11938:K23980)</f>
        <v>0</v>
      </c>
      <c r="O11938">
        <f>SECOND(K11938:K23980)</f>
        <v>0</v>
      </c>
      <c r="P11938">
        <v>12.19</v>
      </c>
      <c r="Q11938">
        <f>G11938-P11938</f>
        <v>11123.63</v>
      </c>
      <c r="R11938" t="s">
        <v>467</v>
      </c>
      <c r="S11938" t="s">
        <v>18</v>
      </c>
      <c r="T11938" t="s">
        <v>19</v>
      </c>
    </row>
    <row r="11939" spans="1:20" x14ac:dyDescent="0.35">
      <c r="A11939" t="s">
        <v>29</v>
      </c>
      <c r="B11939" t="s">
        <v>25</v>
      </c>
      <c r="C11939" t="s">
        <v>13</v>
      </c>
      <c r="D11939" t="s">
        <v>31</v>
      </c>
      <c r="E11939" t="s">
        <v>26</v>
      </c>
      <c r="F11939" t="s">
        <v>16</v>
      </c>
      <c r="G11939">
        <v>6033.02</v>
      </c>
      <c r="H11939" s="1">
        <v>43404</v>
      </c>
      <c r="I11939" t="str">
        <f t="shared" si="558"/>
        <v>31</v>
      </c>
      <c r="J11939" t="str">
        <f t="shared" si="559"/>
        <v>October</v>
      </c>
      <c r="K11939" t="str">
        <f t="shared" si="560"/>
        <v>2018</v>
      </c>
      <c r="L11939" s="15">
        <v>0.41666666666666669</v>
      </c>
      <c r="M11939">
        <f>HOUR(K11939:K23981)</f>
        <v>0</v>
      </c>
      <c r="N11939">
        <f>MINUTE(K11939:K23981)</f>
        <v>0</v>
      </c>
      <c r="O11939">
        <f>SECOND(K11939:K23981)</f>
        <v>0</v>
      </c>
      <c r="P11939">
        <v>32</v>
      </c>
      <c r="Q11939">
        <f>G11939-P11939</f>
        <v>6001.02</v>
      </c>
      <c r="R11939" t="s">
        <v>1833</v>
      </c>
      <c r="S11939" t="s">
        <v>18</v>
      </c>
      <c r="T11939" t="s">
        <v>19</v>
      </c>
    </row>
    <row r="11940" spans="1:20" x14ac:dyDescent="0.35">
      <c r="A11940" t="s">
        <v>29</v>
      </c>
      <c r="B11940" t="s">
        <v>106</v>
      </c>
      <c r="C11940" t="s">
        <v>13</v>
      </c>
      <c r="D11940" t="s">
        <v>41</v>
      </c>
      <c r="E11940" t="s">
        <v>107</v>
      </c>
      <c r="F11940" t="s">
        <v>16</v>
      </c>
      <c r="G11940">
        <v>10094.030000000001</v>
      </c>
      <c r="H11940" s="1">
        <v>43404</v>
      </c>
      <c r="I11940" t="str">
        <f t="shared" si="558"/>
        <v>31</v>
      </c>
      <c r="J11940" t="str">
        <f t="shared" si="559"/>
        <v>October</v>
      </c>
      <c r="K11940" t="str">
        <f t="shared" si="560"/>
        <v>2018</v>
      </c>
      <c r="L11940" s="15">
        <v>0.41666666666666669</v>
      </c>
      <c r="M11940">
        <f>HOUR(K11940:K23982)</f>
        <v>0</v>
      </c>
      <c r="N11940">
        <f>MINUTE(K11940:K23982)</f>
        <v>0</v>
      </c>
      <c r="O11940">
        <f>SECOND(K11940:K23982)</f>
        <v>0</v>
      </c>
      <c r="P11940">
        <v>39</v>
      </c>
      <c r="Q11940">
        <f>G11940-P11940</f>
        <v>10055.030000000001</v>
      </c>
      <c r="R11940" t="s">
        <v>1833</v>
      </c>
      <c r="S11940" t="s">
        <v>18</v>
      </c>
      <c r="T11940" t="s">
        <v>19</v>
      </c>
    </row>
    <row r="11941" spans="1:20" x14ac:dyDescent="0.35">
      <c r="A11941" t="s">
        <v>29</v>
      </c>
      <c r="B11941" t="s">
        <v>108</v>
      </c>
      <c r="C11941" t="s">
        <v>13</v>
      </c>
      <c r="D11941" t="s">
        <v>31</v>
      </c>
      <c r="E11941" t="s">
        <v>81</v>
      </c>
      <c r="F11941" t="s">
        <v>24</v>
      </c>
      <c r="G11941">
        <v>12227.42</v>
      </c>
      <c r="H11941" s="1">
        <v>43404</v>
      </c>
      <c r="I11941" t="str">
        <f t="shared" si="558"/>
        <v>31</v>
      </c>
      <c r="J11941" t="str">
        <f t="shared" si="559"/>
        <v>October</v>
      </c>
      <c r="K11941" t="str">
        <f t="shared" si="560"/>
        <v>2018</v>
      </c>
      <c r="L11941" s="15">
        <v>0.41666666666666669</v>
      </c>
      <c r="M11941">
        <f>HOUR(K11941:K23983)</f>
        <v>0</v>
      </c>
      <c r="N11941">
        <f>MINUTE(K11941:K23983)</f>
        <v>0</v>
      </c>
      <c r="O11941">
        <f>SECOND(K11941:K23983)</f>
        <v>0</v>
      </c>
      <c r="P11941">
        <v>34</v>
      </c>
      <c r="Q11941">
        <f>G11941-P11941</f>
        <v>12193.42</v>
      </c>
      <c r="R11941" t="s">
        <v>1833</v>
      </c>
      <c r="S11941" t="s">
        <v>18</v>
      </c>
      <c r="T11941" t="s">
        <v>19</v>
      </c>
    </row>
    <row r="11942" spans="1:20" x14ac:dyDescent="0.35">
      <c r="A11942" t="s">
        <v>29</v>
      </c>
      <c r="B11942" t="s">
        <v>109</v>
      </c>
      <c r="C11942" t="s">
        <v>13</v>
      </c>
      <c r="D11942" t="s">
        <v>31</v>
      </c>
      <c r="E11942" t="s">
        <v>110</v>
      </c>
      <c r="F11942" t="s">
        <v>24</v>
      </c>
      <c r="G11942">
        <v>13604.75</v>
      </c>
      <c r="H11942" s="1">
        <v>43404</v>
      </c>
      <c r="I11942" t="str">
        <f t="shared" si="558"/>
        <v>31</v>
      </c>
      <c r="J11942" t="str">
        <f t="shared" si="559"/>
        <v>October</v>
      </c>
      <c r="K11942" t="str">
        <f t="shared" si="560"/>
        <v>2018</v>
      </c>
      <c r="L11942" s="15">
        <v>0.41666666666666669</v>
      </c>
      <c r="M11942">
        <f>HOUR(K11942:K23984)</f>
        <v>0</v>
      </c>
      <c r="N11942">
        <f>MINUTE(K11942:K23984)</f>
        <v>0</v>
      </c>
      <c r="O11942">
        <f>SECOND(K11942:K23984)</f>
        <v>0</v>
      </c>
      <c r="P11942">
        <v>29</v>
      </c>
      <c r="Q11942">
        <f>G11942-P11942</f>
        <v>13575.75</v>
      </c>
      <c r="R11942" t="s">
        <v>1833</v>
      </c>
      <c r="S11942" t="s">
        <v>18</v>
      </c>
      <c r="T11942" t="s">
        <v>19</v>
      </c>
    </row>
    <row r="11943" spans="1:20" x14ac:dyDescent="0.35">
      <c r="A11943" t="s">
        <v>29</v>
      </c>
      <c r="B11943" t="s">
        <v>71</v>
      </c>
      <c r="C11943" t="s">
        <v>13</v>
      </c>
      <c r="D11943" t="s">
        <v>31</v>
      </c>
      <c r="E11943" t="s">
        <v>63</v>
      </c>
      <c r="F11943" t="s">
        <v>24</v>
      </c>
      <c r="G11943">
        <v>12041.16</v>
      </c>
      <c r="H11943" s="1">
        <v>43404</v>
      </c>
      <c r="I11943" t="str">
        <f t="shared" si="558"/>
        <v>31</v>
      </c>
      <c r="J11943" t="str">
        <f t="shared" si="559"/>
        <v>October</v>
      </c>
      <c r="K11943" t="str">
        <f t="shared" si="560"/>
        <v>2018</v>
      </c>
      <c r="L11943" s="15">
        <v>0.41666666666666669</v>
      </c>
      <c r="M11943">
        <f>HOUR(K11943:K23985)</f>
        <v>0</v>
      </c>
      <c r="N11943">
        <f>MINUTE(K11943:K23985)</f>
        <v>0</v>
      </c>
      <c r="O11943">
        <f>SECOND(K11943:K23985)</f>
        <v>0</v>
      </c>
      <c r="P11943">
        <v>30</v>
      </c>
      <c r="Q11943">
        <f>G11943-P11943</f>
        <v>12011.16</v>
      </c>
      <c r="R11943" t="s">
        <v>1833</v>
      </c>
      <c r="S11943" t="s">
        <v>18</v>
      </c>
      <c r="T11943" t="s">
        <v>19</v>
      </c>
    </row>
    <row r="11944" spans="1:20" x14ac:dyDescent="0.35">
      <c r="A11944" t="s">
        <v>11</v>
      </c>
      <c r="B11944" t="s">
        <v>85</v>
      </c>
      <c r="C11944" t="s">
        <v>13</v>
      </c>
      <c r="D11944" t="s">
        <v>20</v>
      </c>
      <c r="E11944" t="s">
        <v>86</v>
      </c>
      <c r="F11944" t="s">
        <v>16</v>
      </c>
      <c r="G11944">
        <v>30899.53</v>
      </c>
      <c r="H11944" s="1">
        <v>43404</v>
      </c>
      <c r="I11944" t="str">
        <f t="shared" si="558"/>
        <v>31</v>
      </c>
      <c r="J11944" t="str">
        <f t="shared" si="559"/>
        <v>October</v>
      </c>
      <c r="K11944" t="str">
        <f t="shared" si="560"/>
        <v>2018</v>
      </c>
      <c r="L11944" s="15">
        <v>0.4216550925925926</v>
      </c>
      <c r="M11944">
        <f>HOUR(K11944:K23986)</f>
        <v>0</v>
      </c>
      <c r="N11944">
        <f>MINUTE(K11944:K23986)</f>
        <v>0</v>
      </c>
      <c r="O11944">
        <f>SECOND(K11944:K23986)</f>
        <v>0</v>
      </c>
      <c r="P11944">
        <v>28.68</v>
      </c>
      <c r="Q11944">
        <f>G11944-P11944</f>
        <v>30870.85</v>
      </c>
      <c r="R11944" t="s">
        <v>1804</v>
      </c>
      <c r="S11944" t="s">
        <v>18</v>
      </c>
      <c r="T11944" t="s">
        <v>19</v>
      </c>
    </row>
    <row r="11945" spans="1:20" x14ac:dyDescent="0.35">
      <c r="A11945" t="s">
        <v>11</v>
      </c>
      <c r="B11945" t="s">
        <v>197</v>
      </c>
      <c r="C11945" t="s">
        <v>13</v>
      </c>
      <c r="D11945" t="s">
        <v>20</v>
      </c>
      <c r="E11945" t="s">
        <v>23</v>
      </c>
      <c r="F11945" t="s">
        <v>24</v>
      </c>
      <c r="G11945">
        <v>42487.02</v>
      </c>
      <c r="H11945" s="1">
        <v>43404</v>
      </c>
      <c r="I11945" t="str">
        <f t="shared" si="558"/>
        <v>31</v>
      </c>
      <c r="J11945" t="str">
        <f t="shared" si="559"/>
        <v>October</v>
      </c>
      <c r="K11945" t="str">
        <f t="shared" si="560"/>
        <v>2018</v>
      </c>
      <c r="L11945" s="15">
        <v>0.42721064814814813</v>
      </c>
      <c r="M11945">
        <f>HOUR(K11945:K23987)</f>
        <v>0</v>
      </c>
      <c r="N11945">
        <f>MINUTE(K11945:K23987)</f>
        <v>0</v>
      </c>
      <c r="O11945">
        <f>SECOND(K11945:K23987)</f>
        <v>0</v>
      </c>
      <c r="P11945">
        <v>18.59</v>
      </c>
      <c r="Q11945">
        <f>G11945-P11945</f>
        <v>42468.43</v>
      </c>
      <c r="R11945" t="s">
        <v>198</v>
      </c>
      <c r="S11945" t="s">
        <v>18</v>
      </c>
      <c r="T11945" t="s">
        <v>19</v>
      </c>
    </row>
    <row r="11946" spans="1:20" x14ac:dyDescent="0.35">
      <c r="A11946" t="s">
        <v>11</v>
      </c>
      <c r="B11946" t="s">
        <v>22</v>
      </c>
      <c r="C11946" t="s">
        <v>13</v>
      </c>
      <c r="D11946" t="s">
        <v>20</v>
      </c>
      <c r="E11946" t="s">
        <v>23</v>
      </c>
      <c r="F11946" t="s">
        <v>24</v>
      </c>
      <c r="G11946">
        <v>2375.4699999999998</v>
      </c>
      <c r="H11946" s="1">
        <v>43404</v>
      </c>
      <c r="I11946" t="str">
        <f t="shared" si="558"/>
        <v>31</v>
      </c>
      <c r="J11946" t="str">
        <f t="shared" si="559"/>
        <v>October</v>
      </c>
      <c r="K11946" t="str">
        <f t="shared" si="560"/>
        <v>2018</v>
      </c>
      <c r="L11946" s="15">
        <v>0.43276620370370367</v>
      </c>
      <c r="M11946">
        <f>HOUR(K11946:K23988)</f>
        <v>0</v>
      </c>
      <c r="N11946">
        <f>MINUTE(K11946:K23988)</f>
        <v>0</v>
      </c>
      <c r="O11946">
        <f>SECOND(K11946:K23988)</f>
        <v>0</v>
      </c>
      <c r="P11946">
        <v>36.229999999999997</v>
      </c>
      <c r="Q11946">
        <f>G11946-P11946</f>
        <v>2339.2399999999998</v>
      </c>
      <c r="R11946" t="s">
        <v>445</v>
      </c>
      <c r="S11946" t="s">
        <v>18</v>
      </c>
      <c r="T11946" t="s">
        <v>19</v>
      </c>
    </row>
    <row r="11947" spans="1:20" x14ac:dyDescent="0.35">
      <c r="A11947" t="s">
        <v>11</v>
      </c>
      <c r="B11947" t="s">
        <v>118</v>
      </c>
      <c r="C11947" t="s">
        <v>13</v>
      </c>
      <c r="D11947" t="s">
        <v>20</v>
      </c>
      <c r="E11947" t="s">
        <v>119</v>
      </c>
      <c r="F11947" t="s">
        <v>16</v>
      </c>
      <c r="G11947">
        <v>22342.68</v>
      </c>
      <c r="H11947" s="1">
        <v>43404</v>
      </c>
      <c r="I11947" t="str">
        <f t="shared" si="558"/>
        <v>31</v>
      </c>
      <c r="J11947" t="str">
        <f t="shared" si="559"/>
        <v>October</v>
      </c>
      <c r="K11947" t="str">
        <f t="shared" si="560"/>
        <v>2018</v>
      </c>
      <c r="L11947" s="15">
        <v>0.43832175925925926</v>
      </c>
      <c r="M11947">
        <f>HOUR(K11947:K23989)</f>
        <v>0</v>
      </c>
      <c r="N11947">
        <f>MINUTE(K11947:K23989)</f>
        <v>0</v>
      </c>
      <c r="O11947">
        <f>SECOND(K11947:K23989)</f>
        <v>0</v>
      </c>
      <c r="P11947">
        <v>27.05</v>
      </c>
      <c r="Q11947">
        <f>G11947-P11947</f>
        <v>22315.63</v>
      </c>
      <c r="R11947" t="s">
        <v>21</v>
      </c>
      <c r="S11947" t="s">
        <v>18</v>
      </c>
      <c r="T11947" t="s">
        <v>19</v>
      </c>
    </row>
    <row r="11948" spans="1:20" x14ac:dyDescent="0.35">
      <c r="A11948" t="s">
        <v>11</v>
      </c>
      <c r="B11948" t="s">
        <v>197</v>
      </c>
      <c r="C11948" t="s">
        <v>13</v>
      </c>
      <c r="D11948" t="s">
        <v>14</v>
      </c>
      <c r="E11948" t="s">
        <v>23</v>
      </c>
      <c r="F11948" t="s">
        <v>24</v>
      </c>
      <c r="G11948">
        <v>42475.85</v>
      </c>
      <c r="H11948" s="1">
        <v>43404</v>
      </c>
      <c r="I11948" t="str">
        <f t="shared" si="558"/>
        <v>31</v>
      </c>
      <c r="J11948" t="str">
        <f t="shared" si="559"/>
        <v>October</v>
      </c>
      <c r="K11948" t="str">
        <f t="shared" si="560"/>
        <v>2018</v>
      </c>
      <c r="L11948" s="15">
        <v>0.44387731481481479</v>
      </c>
      <c r="M11948">
        <f>HOUR(K11948:K23990)</f>
        <v>0</v>
      </c>
      <c r="N11948">
        <f>MINUTE(K11948:K23990)</f>
        <v>0</v>
      </c>
      <c r="O11948">
        <f>SECOND(K11948:K23990)</f>
        <v>0</v>
      </c>
      <c r="P11948">
        <v>11.17</v>
      </c>
      <c r="Q11948">
        <f>G11948-P11948</f>
        <v>42464.68</v>
      </c>
      <c r="R11948" t="s">
        <v>1149</v>
      </c>
      <c r="S11948" t="s">
        <v>18</v>
      </c>
      <c r="T11948" t="s">
        <v>19</v>
      </c>
    </row>
    <row r="11949" spans="1:20" x14ac:dyDescent="0.35">
      <c r="A11949" t="s">
        <v>11</v>
      </c>
      <c r="B11949" t="s">
        <v>42</v>
      </c>
      <c r="C11949" t="s">
        <v>13</v>
      </c>
      <c r="D11949" t="s">
        <v>20</v>
      </c>
      <c r="E11949" t="s">
        <v>43</v>
      </c>
      <c r="F11949" t="s">
        <v>24</v>
      </c>
      <c r="G11949">
        <v>17291.96</v>
      </c>
      <c r="H11949" s="1">
        <v>43404</v>
      </c>
      <c r="I11949" t="str">
        <f t="shared" si="558"/>
        <v>31</v>
      </c>
      <c r="J11949" t="str">
        <f t="shared" si="559"/>
        <v>October</v>
      </c>
      <c r="K11949" t="str">
        <f t="shared" si="560"/>
        <v>2018</v>
      </c>
      <c r="L11949" s="15">
        <v>0.44943287037037033</v>
      </c>
      <c r="M11949">
        <f>HOUR(K11949:K23991)</f>
        <v>0</v>
      </c>
      <c r="N11949">
        <f>MINUTE(K11949:K23991)</f>
        <v>0</v>
      </c>
      <c r="O11949">
        <f>SECOND(K11949:K23991)</f>
        <v>0</v>
      </c>
      <c r="P11949">
        <v>107.97</v>
      </c>
      <c r="Q11949">
        <f>G11949-P11949</f>
        <v>17183.989999999998</v>
      </c>
      <c r="R11949" t="s">
        <v>21</v>
      </c>
      <c r="S11949" t="s">
        <v>18</v>
      </c>
      <c r="T11949" t="s">
        <v>19</v>
      </c>
    </row>
    <row r="11950" spans="1:20" x14ac:dyDescent="0.35">
      <c r="A11950" t="s">
        <v>11</v>
      </c>
      <c r="B11950" t="s">
        <v>197</v>
      </c>
      <c r="C11950" t="s">
        <v>13</v>
      </c>
      <c r="D11950" t="s">
        <v>14</v>
      </c>
      <c r="E11950" t="s">
        <v>23</v>
      </c>
      <c r="F11950" t="s">
        <v>24</v>
      </c>
      <c r="G11950">
        <v>42429.9</v>
      </c>
      <c r="H11950" s="1">
        <v>43404</v>
      </c>
      <c r="I11950" t="str">
        <f t="shared" si="558"/>
        <v>31</v>
      </c>
      <c r="J11950" t="str">
        <f t="shared" si="559"/>
        <v>October</v>
      </c>
      <c r="K11950" t="str">
        <f t="shared" si="560"/>
        <v>2018</v>
      </c>
      <c r="L11950" s="15">
        <v>0.45498842592592598</v>
      </c>
      <c r="M11950">
        <f>HOUR(K11950:K23992)</f>
        <v>0</v>
      </c>
      <c r="N11950">
        <f>MINUTE(K11950:K23992)</f>
        <v>0</v>
      </c>
      <c r="O11950">
        <f>SECOND(K11950:K23992)</f>
        <v>0</v>
      </c>
      <c r="P11950">
        <v>45.95</v>
      </c>
      <c r="Q11950">
        <f>G11950-P11950</f>
        <v>42383.950000000004</v>
      </c>
      <c r="R11950" t="s">
        <v>347</v>
      </c>
      <c r="S11950" t="s">
        <v>18</v>
      </c>
      <c r="T11950" t="s">
        <v>19</v>
      </c>
    </row>
    <row r="11951" spans="1:20" x14ac:dyDescent="0.35">
      <c r="A11951" t="s">
        <v>11</v>
      </c>
      <c r="B11951" t="s">
        <v>197</v>
      </c>
      <c r="C11951" t="s">
        <v>13</v>
      </c>
      <c r="D11951" t="s">
        <v>14</v>
      </c>
      <c r="E11951" t="s">
        <v>23</v>
      </c>
      <c r="F11951" t="s">
        <v>24</v>
      </c>
      <c r="G11951">
        <v>42397.78</v>
      </c>
      <c r="H11951" s="1">
        <v>43404</v>
      </c>
      <c r="I11951" t="str">
        <f t="shared" si="558"/>
        <v>31</v>
      </c>
      <c r="J11951" t="str">
        <f t="shared" si="559"/>
        <v>October</v>
      </c>
      <c r="K11951" t="str">
        <f t="shared" si="560"/>
        <v>2018</v>
      </c>
      <c r="L11951" s="15">
        <v>0.45979166666666665</v>
      </c>
      <c r="M11951">
        <f>HOUR(K11951:K23993)</f>
        <v>0</v>
      </c>
      <c r="N11951">
        <f>MINUTE(K11951:K23993)</f>
        <v>0</v>
      </c>
      <c r="O11951">
        <f>SECOND(K11951:K23993)</f>
        <v>0</v>
      </c>
      <c r="P11951">
        <v>32.119999999999997</v>
      </c>
      <c r="Q11951">
        <f>G11951-P11951</f>
        <v>42365.659999999996</v>
      </c>
      <c r="R11951" t="s">
        <v>968</v>
      </c>
      <c r="S11951" t="s">
        <v>18</v>
      </c>
      <c r="T11951" t="s">
        <v>19</v>
      </c>
    </row>
    <row r="11952" spans="1:20" x14ac:dyDescent="0.35">
      <c r="A11952" t="s">
        <v>11</v>
      </c>
      <c r="B11952" t="s">
        <v>113</v>
      </c>
      <c r="C11952" t="s">
        <v>13</v>
      </c>
      <c r="D11952" t="s">
        <v>20</v>
      </c>
      <c r="E11952" t="s">
        <v>114</v>
      </c>
      <c r="F11952" t="s">
        <v>24</v>
      </c>
      <c r="G11952">
        <v>11101.08</v>
      </c>
      <c r="H11952" s="1">
        <v>43404</v>
      </c>
      <c r="I11952" t="str">
        <f t="shared" si="558"/>
        <v>31</v>
      </c>
      <c r="J11952" t="str">
        <f t="shared" si="559"/>
        <v>October</v>
      </c>
      <c r="K11952" t="str">
        <f t="shared" si="560"/>
        <v>2018</v>
      </c>
      <c r="L11952" s="15">
        <v>0.46347222222222223</v>
      </c>
      <c r="M11952">
        <f>HOUR(K11952:K23994)</f>
        <v>0</v>
      </c>
      <c r="N11952">
        <f>MINUTE(K11952:K23994)</f>
        <v>0</v>
      </c>
      <c r="O11952">
        <f>SECOND(K11952:K23994)</f>
        <v>0</v>
      </c>
      <c r="P11952">
        <v>34.74</v>
      </c>
      <c r="Q11952">
        <f>G11952-P11952</f>
        <v>11066.34</v>
      </c>
      <c r="R11952" t="s">
        <v>1805</v>
      </c>
      <c r="S11952" t="s">
        <v>18</v>
      </c>
      <c r="T11952" t="s">
        <v>19</v>
      </c>
    </row>
    <row r="11953" spans="1:20" x14ac:dyDescent="0.35">
      <c r="A11953" t="s">
        <v>11</v>
      </c>
      <c r="B11953" t="s">
        <v>140</v>
      </c>
      <c r="C11953" t="s">
        <v>13</v>
      </c>
      <c r="D11953" t="s">
        <v>14</v>
      </c>
      <c r="E11953" t="s">
        <v>141</v>
      </c>
      <c r="F11953" t="s">
        <v>24</v>
      </c>
      <c r="G11953">
        <v>13000.93</v>
      </c>
      <c r="H11953" s="1">
        <v>43404</v>
      </c>
      <c r="I11953" t="str">
        <f t="shared" si="558"/>
        <v>31</v>
      </c>
      <c r="J11953" t="str">
        <f t="shared" si="559"/>
        <v>October</v>
      </c>
      <c r="K11953" t="str">
        <f t="shared" si="560"/>
        <v>2018</v>
      </c>
      <c r="L11953" s="15">
        <v>0.46714120370370371</v>
      </c>
      <c r="M11953">
        <f>HOUR(K11953:K23995)</f>
        <v>0</v>
      </c>
      <c r="N11953">
        <f>MINUTE(K11953:K23995)</f>
        <v>0</v>
      </c>
      <c r="O11953">
        <f>SECOND(K11953:K23995)</f>
        <v>0</v>
      </c>
      <c r="P11953">
        <v>5.42</v>
      </c>
      <c r="Q11953">
        <f>G11953-P11953</f>
        <v>12995.51</v>
      </c>
      <c r="R11953" t="s">
        <v>505</v>
      </c>
      <c r="S11953" t="s">
        <v>18</v>
      </c>
      <c r="T11953" t="s">
        <v>19</v>
      </c>
    </row>
    <row r="11954" spans="1:20" x14ac:dyDescent="0.35">
      <c r="A11954" t="s">
        <v>11</v>
      </c>
      <c r="B11954" t="s">
        <v>199</v>
      </c>
      <c r="C11954" t="s">
        <v>13</v>
      </c>
      <c r="D11954" t="s">
        <v>20</v>
      </c>
      <c r="E11954" t="s">
        <v>200</v>
      </c>
      <c r="F11954" t="s">
        <v>24</v>
      </c>
      <c r="G11954">
        <v>6820.26</v>
      </c>
      <c r="H11954" s="1">
        <v>43404</v>
      </c>
      <c r="I11954" t="str">
        <f t="shared" si="558"/>
        <v>31</v>
      </c>
      <c r="J11954" t="str">
        <f t="shared" si="559"/>
        <v>October</v>
      </c>
      <c r="K11954" t="str">
        <f t="shared" si="560"/>
        <v>2018</v>
      </c>
      <c r="L11954" s="15">
        <v>0.47082175925925923</v>
      </c>
      <c r="M11954">
        <f>HOUR(K11954:K23996)</f>
        <v>0</v>
      </c>
      <c r="N11954">
        <f>MINUTE(K11954:K23996)</f>
        <v>0</v>
      </c>
      <c r="O11954">
        <f>SECOND(K11954:K23996)</f>
        <v>0</v>
      </c>
      <c r="P11954">
        <v>20.18</v>
      </c>
      <c r="Q11954">
        <f>G11954-P11954</f>
        <v>6800.08</v>
      </c>
      <c r="R11954" t="s">
        <v>845</v>
      </c>
      <c r="S11954" t="s">
        <v>18</v>
      </c>
      <c r="T11954" t="s">
        <v>19</v>
      </c>
    </row>
    <row r="11955" spans="1:20" x14ac:dyDescent="0.35">
      <c r="A11955" t="s">
        <v>11</v>
      </c>
      <c r="B11955" t="s">
        <v>56</v>
      </c>
      <c r="C11955" t="s">
        <v>13</v>
      </c>
      <c r="D11955" t="s">
        <v>20</v>
      </c>
      <c r="E11955" t="s">
        <v>57</v>
      </c>
      <c r="F11955" t="s">
        <v>16</v>
      </c>
      <c r="G11955">
        <v>9926.5</v>
      </c>
      <c r="H11955" s="1">
        <v>43404</v>
      </c>
      <c r="I11955" t="str">
        <f t="shared" si="558"/>
        <v>31</v>
      </c>
      <c r="J11955" t="str">
        <f t="shared" si="559"/>
        <v>October</v>
      </c>
      <c r="K11955" t="str">
        <f t="shared" si="560"/>
        <v>2018</v>
      </c>
      <c r="L11955" s="15">
        <v>0.47449074074074077</v>
      </c>
      <c r="M11955">
        <f>HOUR(K11955:K23997)</f>
        <v>0</v>
      </c>
      <c r="N11955">
        <f>MINUTE(K11955:K23997)</f>
        <v>0</v>
      </c>
      <c r="O11955">
        <f>SECOND(K11955:K23997)</f>
        <v>0</v>
      </c>
      <c r="P11955">
        <v>21.34</v>
      </c>
      <c r="Q11955">
        <f>G11955-P11955</f>
        <v>9905.16</v>
      </c>
      <c r="R11955" t="s">
        <v>288</v>
      </c>
      <c r="S11955" t="s">
        <v>18</v>
      </c>
      <c r="T11955" t="s">
        <v>19</v>
      </c>
    </row>
    <row r="11956" spans="1:20" x14ac:dyDescent="0.35">
      <c r="A11956" t="s">
        <v>11</v>
      </c>
      <c r="B11956" t="s">
        <v>197</v>
      </c>
      <c r="C11956" t="s">
        <v>13</v>
      </c>
      <c r="D11956" t="s">
        <v>14</v>
      </c>
      <c r="E11956" t="s">
        <v>23</v>
      </c>
      <c r="F11956" t="s">
        <v>24</v>
      </c>
      <c r="G11956">
        <v>42374.11</v>
      </c>
      <c r="H11956" s="1">
        <v>43404</v>
      </c>
      <c r="I11956" t="str">
        <f t="shared" si="558"/>
        <v>31</v>
      </c>
      <c r="J11956" t="str">
        <f t="shared" si="559"/>
        <v>October</v>
      </c>
      <c r="K11956" t="str">
        <f t="shared" si="560"/>
        <v>2018</v>
      </c>
      <c r="L11956" s="15">
        <v>0.47817129629629629</v>
      </c>
      <c r="M11956">
        <f>HOUR(K11956:K23998)</f>
        <v>0</v>
      </c>
      <c r="N11956">
        <f>MINUTE(K11956:K23998)</f>
        <v>0</v>
      </c>
      <c r="O11956">
        <f>SECOND(K11956:K23998)</f>
        <v>0</v>
      </c>
      <c r="P11956">
        <v>23.67</v>
      </c>
      <c r="Q11956">
        <f>G11956-P11956</f>
        <v>42350.44</v>
      </c>
      <c r="R11956" t="s">
        <v>340</v>
      </c>
      <c r="S11956" t="s">
        <v>18</v>
      </c>
      <c r="T11956" t="s">
        <v>19</v>
      </c>
    </row>
    <row r="11957" spans="1:20" x14ac:dyDescent="0.35">
      <c r="A11957" t="s">
        <v>11</v>
      </c>
      <c r="B11957" t="s">
        <v>12</v>
      </c>
      <c r="C11957" t="s">
        <v>13</v>
      </c>
      <c r="D11957" t="s">
        <v>14</v>
      </c>
      <c r="E11957" t="s">
        <v>15</v>
      </c>
      <c r="F11957" t="s">
        <v>16</v>
      </c>
      <c r="G11957">
        <v>1365.04</v>
      </c>
      <c r="H11957" s="1">
        <v>43404</v>
      </c>
      <c r="I11957" t="str">
        <f t="shared" si="558"/>
        <v>31</v>
      </c>
      <c r="J11957" t="str">
        <f t="shared" si="559"/>
        <v>October</v>
      </c>
      <c r="K11957" t="str">
        <f t="shared" si="560"/>
        <v>2018</v>
      </c>
      <c r="L11957" s="15">
        <v>0.48184027777777777</v>
      </c>
      <c r="M11957">
        <f>HOUR(K11957:K23999)</f>
        <v>0</v>
      </c>
      <c r="N11957">
        <f>MINUTE(K11957:K23999)</f>
        <v>0</v>
      </c>
      <c r="O11957">
        <f>SECOND(K11957:K23999)</f>
        <v>0</v>
      </c>
      <c r="P11957">
        <v>10.46</v>
      </c>
      <c r="Q11957">
        <f>G11957-P11957</f>
        <v>1354.58</v>
      </c>
      <c r="R11957" t="s">
        <v>363</v>
      </c>
      <c r="S11957" t="s">
        <v>18</v>
      </c>
      <c r="T11957" t="s">
        <v>19</v>
      </c>
    </row>
    <row r="11958" spans="1:20" x14ac:dyDescent="0.35">
      <c r="A11958" t="s">
        <v>11</v>
      </c>
      <c r="B11958" t="s">
        <v>62</v>
      </c>
      <c r="C11958" t="s">
        <v>13</v>
      </c>
      <c r="D11958" t="s">
        <v>14</v>
      </c>
      <c r="E11958" t="s">
        <v>63</v>
      </c>
      <c r="F11958" t="s">
        <v>24</v>
      </c>
      <c r="G11958">
        <v>2477.65</v>
      </c>
      <c r="H11958" s="1">
        <v>43404</v>
      </c>
      <c r="I11958" t="str">
        <f t="shared" si="558"/>
        <v>31</v>
      </c>
      <c r="J11958" t="str">
        <f t="shared" si="559"/>
        <v>October</v>
      </c>
      <c r="K11958" t="str">
        <f t="shared" si="560"/>
        <v>2018</v>
      </c>
      <c r="L11958" s="15">
        <v>0.48552083333333335</v>
      </c>
      <c r="M11958">
        <f>HOUR(K11958:K24000)</f>
        <v>0</v>
      </c>
      <c r="N11958">
        <f>MINUTE(K11958:K24000)</f>
        <v>0</v>
      </c>
      <c r="O11958">
        <f>SECOND(K11958:K24000)</f>
        <v>0</v>
      </c>
      <c r="P11958">
        <v>32.19</v>
      </c>
      <c r="Q11958">
        <f>G11958-P11958</f>
        <v>2445.46</v>
      </c>
      <c r="R11958" t="s">
        <v>905</v>
      </c>
      <c r="S11958" t="s">
        <v>18</v>
      </c>
      <c r="T11958" t="s">
        <v>19</v>
      </c>
    </row>
    <row r="11959" spans="1:20" x14ac:dyDescent="0.35">
      <c r="A11959" t="s">
        <v>11</v>
      </c>
      <c r="B11959" t="s">
        <v>148</v>
      </c>
      <c r="C11959" t="s">
        <v>13</v>
      </c>
      <c r="D11959" t="s">
        <v>14</v>
      </c>
      <c r="E11959" t="s">
        <v>149</v>
      </c>
      <c r="F11959" t="s">
        <v>16</v>
      </c>
      <c r="G11959">
        <v>12881.33</v>
      </c>
      <c r="H11959" s="1">
        <v>43404</v>
      </c>
      <c r="I11959" t="str">
        <f t="shared" si="558"/>
        <v>31</v>
      </c>
      <c r="J11959" t="str">
        <f t="shared" si="559"/>
        <v>October</v>
      </c>
      <c r="K11959" t="str">
        <f t="shared" si="560"/>
        <v>2018</v>
      </c>
      <c r="L11959" s="15">
        <v>0.48918981481481483</v>
      </c>
      <c r="M11959">
        <f>HOUR(K11959:K24001)</f>
        <v>0</v>
      </c>
      <c r="N11959">
        <f>MINUTE(K11959:K24001)</f>
        <v>0</v>
      </c>
      <c r="O11959">
        <f>SECOND(K11959:K24001)</f>
        <v>0</v>
      </c>
      <c r="P11959">
        <v>33.65</v>
      </c>
      <c r="Q11959">
        <f>G11959-P11959</f>
        <v>12847.68</v>
      </c>
      <c r="R11959" t="s">
        <v>930</v>
      </c>
      <c r="S11959" t="s">
        <v>18</v>
      </c>
      <c r="T11959" t="s">
        <v>19</v>
      </c>
    </row>
    <row r="11960" spans="1:20" x14ac:dyDescent="0.35">
      <c r="A11960" t="s">
        <v>11</v>
      </c>
      <c r="B11960" t="s">
        <v>220</v>
      </c>
      <c r="C11960" t="s">
        <v>13</v>
      </c>
      <c r="D11960" t="s">
        <v>14</v>
      </c>
      <c r="E11960" t="s">
        <v>221</v>
      </c>
      <c r="F11960" t="s">
        <v>24</v>
      </c>
      <c r="G11960">
        <v>8925.92</v>
      </c>
      <c r="H11960" s="1">
        <v>43404</v>
      </c>
      <c r="I11960" t="str">
        <f t="shared" si="558"/>
        <v>31</v>
      </c>
      <c r="J11960" t="str">
        <f t="shared" si="559"/>
        <v>October</v>
      </c>
      <c r="K11960" t="str">
        <f t="shared" si="560"/>
        <v>2018</v>
      </c>
      <c r="L11960" s="15">
        <v>0.49287037037037035</v>
      </c>
      <c r="M11960">
        <f>HOUR(K11960:K24002)</f>
        <v>0</v>
      </c>
      <c r="N11960">
        <f>MINUTE(K11960:K24002)</f>
        <v>0</v>
      </c>
      <c r="O11960">
        <f>SECOND(K11960:K24002)</f>
        <v>0</v>
      </c>
      <c r="P11960">
        <v>348.21</v>
      </c>
      <c r="Q11960">
        <f>G11960-P11960</f>
        <v>8577.7100000000009</v>
      </c>
      <c r="R11960" t="s">
        <v>1806</v>
      </c>
      <c r="S11960" t="s">
        <v>18</v>
      </c>
      <c r="T11960" t="s">
        <v>19</v>
      </c>
    </row>
    <row r="11961" spans="1:20" x14ac:dyDescent="0.35">
      <c r="A11961" t="s">
        <v>11</v>
      </c>
      <c r="B11961" t="s">
        <v>111</v>
      </c>
      <c r="C11961" t="s">
        <v>13</v>
      </c>
      <c r="D11961" t="s">
        <v>14</v>
      </c>
      <c r="E11961" t="s">
        <v>112</v>
      </c>
      <c r="F11961" t="s">
        <v>24</v>
      </c>
      <c r="G11961">
        <v>6390.92</v>
      </c>
      <c r="H11961" s="1">
        <v>43404</v>
      </c>
      <c r="I11961" t="str">
        <f t="shared" si="558"/>
        <v>31</v>
      </c>
      <c r="J11961" t="str">
        <f t="shared" si="559"/>
        <v>October</v>
      </c>
      <c r="K11961" t="str">
        <f t="shared" si="560"/>
        <v>2018</v>
      </c>
      <c r="L11961" s="15">
        <v>0.49653935185185188</v>
      </c>
      <c r="M11961">
        <f>HOUR(K11961:K24003)</f>
        <v>0</v>
      </c>
      <c r="N11961">
        <f>MINUTE(K11961:K24003)</f>
        <v>0</v>
      </c>
      <c r="O11961">
        <f>SECOND(K11961:K24003)</f>
        <v>0</v>
      </c>
      <c r="P11961">
        <v>20.2</v>
      </c>
      <c r="Q11961">
        <f>G11961-P11961</f>
        <v>6370.72</v>
      </c>
      <c r="R11961" t="s">
        <v>1686</v>
      </c>
      <c r="S11961" t="s">
        <v>18</v>
      </c>
      <c r="T11961" t="s">
        <v>19</v>
      </c>
    </row>
    <row r="11962" spans="1:20" x14ac:dyDescent="0.35">
      <c r="A11962" t="s">
        <v>29</v>
      </c>
      <c r="B11962" t="s">
        <v>255</v>
      </c>
      <c r="C11962" t="s">
        <v>13</v>
      </c>
      <c r="D11962" t="s">
        <v>121</v>
      </c>
      <c r="E11962" t="s">
        <v>107</v>
      </c>
      <c r="F11962" t="s">
        <v>16</v>
      </c>
      <c r="G11962">
        <v>12930.2</v>
      </c>
      <c r="H11962" s="1">
        <v>43404</v>
      </c>
      <c r="I11962" t="str">
        <f t="shared" si="558"/>
        <v>31</v>
      </c>
      <c r="J11962" t="str">
        <f t="shared" si="559"/>
        <v>October</v>
      </c>
      <c r="K11962" t="str">
        <f t="shared" si="560"/>
        <v>2018</v>
      </c>
      <c r="L11962" s="15">
        <v>0.5</v>
      </c>
      <c r="M11962">
        <f>HOUR(K11962:K24004)</f>
        <v>0</v>
      </c>
      <c r="N11962">
        <f>MINUTE(K11962:K24004)</f>
        <v>0</v>
      </c>
      <c r="O11962">
        <f>SECOND(K11962:K24004)</f>
        <v>0</v>
      </c>
      <c r="P11962">
        <v>2485.37</v>
      </c>
      <c r="Q11962">
        <f>G11962-P11962</f>
        <v>10444.830000000002</v>
      </c>
      <c r="R11962" t="s">
        <v>1833</v>
      </c>
      <c r="S11962" t="s">
        <v>18</v>
      </c>
      <c r="T11962" t="s">
        <v>122</v>
      </c>
    </row>
    <row r="11963" spans="1:20" x14ac:dyDescent="0.35">
      <c r="A11963" t="s">
        <v>29</v>
      </c>
      <c r="B11963" t="s">
        <v>134</v>
      </c>
      <c r="C11963" t="s">
        <v>13</v>
      </c>
      <c r="D11963" t="s">
        <v>121</v>
      </c>
      <c r="E11963" t="s">
        <v>135</v>
      </c>
      <c r="F11963" t="s">
        <v>16</v>
      </c>
      <c r="G11963">
        <v>19580.32</v>
      </c>
      <c r="H11963" s="1">
        <v>43404</v>
      </c>
      <c r="I11963" t="str">
        <f t="shared" si="558"/>
        <v>31</v>
      </c>
      <c r="J11963" t="str">
        <f t="shared" si="559"/>
        <v>October</v>
      </c>
      <c r="K11963" t="str">
        <f t="shared" si="560"/>
        <v>2018</v>
      </c>
      <c r="L11963" s="15">
        <v>0.5</v>
      </c>
      <c r="M11963">
        <f>HOUR(K11963:K24005)</f>
        <v>0</v>
      </c>
      <c r="N11963">
        <f>MINUTE(K11963:K24005)</f>
        <v>0</v>
      </c>
      <c r="O11963">
        <f>SECOND(K11963:K24005)</f>
        <v>0</v>
      </c>
      <c r="P11963">
        <v>1626.48</v>
      </c>
      <c r="Q11963">
        <f>G11963-P11963</f>
        <v>17953.84</v>
      </c>
      <c r="R11963" t="s">
        <v>1833</v>
      </c>
      <c r="S11963" t="s">
        <v>18</v>
      </c>
      <c r="T11963" t="s">
        <v>122</v>
      </c>
    </row>
    <row r="11964" spans="1:20" x14ac:dyDescent="0.35">
      <c r="A11964" t="s">
        <v>29</v>
      </c>
      <c r="B11964" t="s">
        <v>54</v>
      </c>
      <c r="C11964" t="s">
        <v>13</v>
      </c>
      <c r="D11964" t="s">
        <v>31</v>
      </c>
      <c r="E11964" t="s">
        <v>55</v>
      </c>
      <c r="F11964" t="s">
        <v>16</v>
      </c>
      <c r="G11964">
        <v>11718.77</v>
      </c>
      <c r="H11964" s="1">
        <v>43404</v>
      </c>
      <c r="I11964" t="str">
        <f t="shared" si="558"/>
        <v>31</v>
      </c>
      <c r="J11964" t="str">
        <f t="shared" si="559"/>
        <v>October</v>
      </c>
      <c r="K11964" t="str">
        <f t="shared" si="560"/>
        <v>2018</v>
      </c>
      <c r="L11964" s="15">
        <v>0.5</v>
      </c>
      <c r="M11964">
        <f>HOUR(K11964:K24006)</f>
        <v>0</v>
      </c>
      <c r="N11964">
        <f>MINUTE(K11964:K24006)</f>
        <v>0</v>
      </c>
      <c r="O11964">
        <f>SECOND(K11964:K24006)</f>
        <v>0</v>
      </c>
      <c r="P11964">
        <v>46</v>
      </c>
      <c r="Q11964">
        <f>G11964-P11964</f>
        <v>11672.77</v>
      </c>
      <c r="R11964" t="s">
        <v>1833</v>
      </c>
      <c r="S11964" t="s">
        <v>18</v>
      </c>
      <c r="T11964" t="s">
        <v>19</v>
      </c>
    </row>
    <row r="11965" spans="1:20" x14ac:dyDescent="0.35">
      <c r="A11965" t="s">
        <v>29</v>
      </c>
      <c r="B11965" t="s">
        <v>37</v>
      </c>
      <c r="C11965" t="s">
        <v>13</v>
      </c>
      <c r="D11965" t="s">
        <v>41</v>
      </c>
      <c r="E11965" t="s">
        <v>38</v>
      </c>
      <c r="F11965" t="s">
        <v>16</v>
      </c>
      <c r="G11965">
        <v>10953.17</v>
      </c>
      <c r="H11965" s="1">
        <v>43404</v>
      </c>
      <c r="I11965" t="str">
        <f t="shared" si="558"/>
        <v>31</v>
      </c>
      <c r="J11965" t="str">
        <f t="shared" si="559"/>
        <v>October</v>
      </c>
      <c r="K11965" t="str">
        <f t="shared" si="560"/>
        <v>2018</v>
      </c>
      <c r="L11965" s="15">
        <v>0.5</v>
      </c>
      <c r="M11965">
        <f>HOUR(K11965:K24007)</f>
        <v>0</v>
      </c>
      <c r="N11965">
        <f>MINUTE(K11965:K24007)</f>
        <v>0</v>
      </c>
      <c r="O11965">
        <f>SECOND(K11965:K24007)</f>
        <v>0</v>
      </c>
      <c r="P11965">
        <v>57</v>
      </c>
      <c r="Q11965">
        <f>G11965-P11965</f>
        <v>10896.17</v>
      </c>
      <c r="R11965" t="s">
        <v>1833</v>
      </c>
      <c r="S11965" t="s">
        <v>18</v>
      </c>
      <c r="T11965" t="s">
        <v>19</v>
      </c>
    </row>
    <row r="11966" spans="1:20" x14ac:dyDescent="0.35">
      <c r="A11966" t="s">
        <v>29</v>
      </c>
      <c r="B11966" t="s">
        <v>136</v>
      </c>
      <c r="C11966" t="s">
        <v>13</v>
      </c>
      <c r="D11966" t="s">
        <v>121</v>
      </c>
      <c r="E11966" t="s">
        <v>137</v>
      </c>
      <c r="F11966" t="s">
        <v>24</v>
      </c>
      <c r="G11966">
        <v>13962.29</v>
      </c>
      <c r="H11966" s="1">
        <v>43404</v>
      </c>
      <c r="I11966" t="str">
        <f t="shared" si="558"/>
        <v>31</v>
      </c>
      <c r="J11966" t="str">
        <f t="shared" si="559"/>
        <v>October</v>
      </c>
      <c r="K11966" t="str">
        <f t="shared" si="560"/>
        <v>2018</v>
      </c>
      <c r="L11966" s="15">
        <v>0.5</v>
      </c>
      <c r="M11966">
        <f>HOUR(K11966:K24008)</f>
        <v>0</v>
      </c>
      <c r="N11966">
        <f>MINUTE(K11966:K24008)</f>
        <v>0</v>
      </c>
      <c r="O11966">
        <f>SECOND(K11966:K24008)</f>
        <v>0</v>
      </c>
      <c r="P11966">
        <v>983.36</v>
      </c>
      <c r="Q11966">
        <f>G11966-P11966</f>
        <v>12978.93</v>
      </c>
      <c r="R11966" t="s">
        <v>1833</v>
      </c>
      <c r="S11966" t="s">
        <v>18</v>
      </c>
      <c r="T11966" t="s">
        <v>122</v>
      </c>
    </row>
    <row r="11967" spans="1:20" x14ac:dyDescent="0.35">
      <c r="A11967" t="s">
        <v>11</v>
      </c>
      <c r="B11967" t="s">
        <v>42</v>
      </c>
      <c r="C11967" t="s">
        <v>13</v>
      </c>
      <c r="D11967" t="s">
        <v>14</v>
      </c>
      <c r="E11967" t="s">
        <v>43</v>
      </c>
      <c r="F11967" t="s">
        <v>24</v>
      </c>
      <c r="G11967">
        <v>17253.689999999999</v>
      </c>
      <c r="H11967" s="1">
        <v>43404</v>
      </c>
      <c r="I11967" t="str">
        <f t="shared" si="558"/>
        <v>31</v>
      </c>
      <c r="J11967" t="str">
        <f t="shared" si="559"/>
        <v>October</v>
      </c>
      <c r="K11967" t="str">
        <f t="shared" si="560"/>
        <v>2018</v>
      </c>
      <c r="L11967" s="15">
        <v>0.5007638888888889</v>
      </c>
      <c r="M11967">
        <f>HOUR(K11967:K24009)</f>
        <v>0</v>
      </c>
      <c r="N11967">
        <f>MINUTE(K11967:K24009)</f>
        <v>0</v>
      </c>
      <c r="O11967">
        <f>SECOND(K11967:K24009)</f>
        <v>0</v>
      </c>
      <c r="P11967">
        <v>38.270000000000003</v>
      </c>
      <c r="Q11967">
        <f>G11967-P11967</f>
        <v>17215.419999999998</v>
      </c>
      <c r="R11967" t="s">
        <v>36</v>
      </c>
      <c r="S11967" t="s">
        <v>18</v>
      </c>
      <c r="T11967" t="s">
        <v>19</v>
      </c>
    </row>
    <row r="11968" spans="1:20" x14ac:dyDescent="0.35">
      <c r="A11968" t="s">
        <v>11</v>
      </c>
      <c r="B11968" t="s">
        <v>12</v>
      </c>
      <c r="C11968" t="s">
        <v>13</v>
      </c>
      <c r="D11968" t="s">
        <v>14</v>
      </c>
      <c r="E11968" t="s">
        <v>15</v>
      </c>
      <c r="F11968" t="s">
        <v>16</v>
      </c>
      <c r="G11968">
        <v>1360.81</v>
      </c>
      <c r="H11968" s="1">
        <v>43404</v>
      </c>
      <c r="I11968" t="str">
        <f t="shared" si="558"/>
        <v>31</v>
      </c>
      <c r="J11968" t="str">
        <f t="shared" si="559"/>
        <v>October</v>
      </c>
      <c r="K11968" t="str">
        <f t="shared" si="560"/>
        <v>2018</v>
      </c>
      <c r="L11968" s="15">
        <v>0.51362268518518517</v>
      </c>
      <c r="M11968">
        <f>HOUR(K11968:K24010)</f>
        <v>0</v>
      </c>
      <c r="N11968">
        <f>MINUTE(K11968:K24010)</f>
        <v>0</v>
      </c>
      <c r="O11968">
        <f>SECOND(K11968:K24010)</f>
        <v>0</v>
      </c>
      <c r="P11968">
        <v>4.2300000000000004</v>
      </c>
      <c r="Q11968">
        <f>G11968-P11968</f>
        <v>1356.58</v>
      </c>
      <c r="R11968" t="s">
        <v>447</v>
      </c>
      <c r="S11968" t="s">
        <v>18</v>
      </c>
      <c r="T11968" t="s">
        <v>19</v>
      </c>
    </row>
    <row r="11969" spans="1:20" x14ac:dyDescent="0.35">
      <c r="A11969" t="s">
        <v>11</v>
      </c>
      <c r="B11969" t="s">
        <v>12</v>
      </c>
      <c r="C11969" t="s">
        <v>13</v>
      </c>
      <c r="D11969" t="s">
        <v>20</v>
      </c>
      <c r="E11969" t="s">
        <v>15</v>
      </c>
      <c r="F11969" t="s">
        <v>16</v>
      </c>
      <c r="G11969">
        <v>1297.83</v>
      </c>
      <c r="H11969" s="1">
        <v>43404</v>
      </c>
      <c r="I11969" t="str">
        <f t="shared" si="558"/>
        <v>31</v>
      </c>
      <c r="J11969" t="str">
        <f t="shared" si="559"/>
        <v>October</v>
      </c>
      <c r="K11969" t="str">
        <f t="shared" si="560"/>
        <v>2018</v>
      </c>
      <c r="L11969" s="15">
        <v>0.52648148148148144</v>
      </c>
      <c r="M11969">
        <f>HOUR(K11969:K24011)</f>
        <v>0</v>
      </c>
      <c r="N11969">
        <f>MINUTE(K11969:K24011)</f>
        <v>0</v>
      </c>
      <c r="O11969">
        <f>SECOND(K11969:K24011)</f>
        <v>0</v>
      </c>
      <c r="P11969">
        <v>62.98</v>
      </c>
      <c r="Q11969">
        <f>G11969-P11969</f>
        <v>1234.8499999999999</v>
      </c>
      <c r="R11969" t="s">
        <v>21</v>
      </c>
      <c r="S11969" t="s">
        <v>18</v>
      </c>
      <c r="T11969" t="s">
        <v>19</v>
      </c>
    </row>
    <row r="11970" spans="1:20" x14ac:dyDescent="0.35">
      <c r="A11970" t="s">
        <v>11</v>
      </c>
      <c r="B11970" t="s">
        <v>182</v>
      </c>
      <c r="C11970" t="s">
        <v>13</v>
      </c>
      <c r="D11970" t="s">
        <v>20</v>
      </c>
      <c r="E11970" t="s">
        <v>183</v>
      </c>
      <c r="F11970" t="s">
        <v>24</v>
      </c>
      <c r="G11970">
        <v>15887.31</v>
      </c>
      <c r="H11970" s="1">
        <v>43404</v>
      </c>
      <c r="I11970" t="str">
        <f t="shared" si="558"/>
        <v>31</v>
      </c>
      <c r="J11970" t="str">
        <f t="shared" si="559"/>
        <v>October</v>
      </c>
      <c r="K11970" t="str">
        <f t="shared" si="560"/>
        <v>2018</v>
      </c>
      <c r="L11970" s="15">
        <v>0.53934027777777771</v>
      </c>
      <c r="M11970">
        <f>HOUR(K11970:K24012)</f>
        <v>0</v>
      </c>
      <c r="N11970">
        <f>MINUTE(K11970:K24012)</f>
        <v>0</v>
      </c>
      <c r="O11970">
        <f>SECOND(K11970:K24012)</f>
        <v>0</v>
      </c>
      <c r="P11970">
        <v>19.18</v>
      </c>
      <c r="Q11970">
        <f>G11970-P11970</f>
        <v>15868.13</v>
      </c>
      <c r="R11970" t="s">
        <v>518</v>
      </c>
      <c r="S11970" t="s">
        <v>18</v>
      </c>
      <c r="T11970" t="s">
        <v>19</v>
      </c>
    </row>
    <row r="11971" spans="1:20" x14ac:dyDescent="0.35">
      <c r="A11971" t="s">
        <v>29</v>
      </c>
      <c r="B11971" t="s">
        <v>89</v>
      </c>
      <c r="C11971" t="s">
        <v>13</v>
      </c>
      <c r="D11971" t="s">
        <v>41</v>
      </c>
      <c r="E11971" t="s">
        <v>90</v>
      </c>
      <c r="F11971" t="s">
        <v>24</v>
      </c>
      <c r="G11971">
        <v>10530.89</v>
      </c>
      <c r="H11971" s="1">
        <v>43404</v>
      </c>
      <c r="I11971" t="str">
        <f t="shared" ref="I11971:I12034" si="561">TEXT(H11971,"dd")</f>
        <v>31</v>
      </c>
      <c r="J11971" t="str">
        <f t="shared" ref="J11971:J12034" si="562">TEXT(H11971,"mmmm")</f>
        <v>October</v>
      </c>
      <c r="K11971" t="str">
        <f t="shared" ref="K11971:K12034" si="563">TEXT(H11971,"yyyy")</f>
        <v>2018</v>
      </c>
      <c r="L11971" s="15">
        <v>0.54166666666666663</v>
      </c>
      <c r="M11971">
        <f>HOUR(K11971:K24013)</f>
        <v>0</v>
      </c>
      <c r="N11971">
        <f>MINUTE(K11971:K24013)</f>
        <v>0</v>
      </c>
      <c r="O11971">
        <f>SECOND(K11971:K24013)</f>
        <v>0</v>
      </c>
      <c r="P11971">
        <v>26</v>
      </c>
      <c r="Q11971">
        <f>G11971-P11971</f>
        <v>10504.89</v>
      </c>
      <c r="R11971" t="s">
        <v>1833</v>
      </c>
      <c r="S11971" t="s">
        <v>18</v>
      </c>
      <c r="T11971" t="s">
        <v>19</v>
      </c>
    </row>
    <row r="11972" spans="1:20" x14ac:dyDescent="0.35">
      <c r="A11972" t="s">
        <v>29</v>
      </c>
      <c r="B11972" t="s">
        <v>164</v>
      </c>
      <c r="C11972" t="s">
        <v>13</v>
      </c>
      <c r="D11972" t="s">
        <v>121</v>
      </c>
      <c r="E11972" t="s">
        <v>86</v>
      </c>
      <c r="F11972" t="s">
        <v>16</v>
      </c>
      <c r="G11972">
        <v>4970.1000000000004</v>
      </c>
      <c r="H11972" s="1">
        <v>43404</v>
      </c>
      <c r="I11972" t="str">
        <f t="shared" si="561"/>
        <v>31</v>
      </c>
      <c r="J11972" t="str">
        <f t="shared" si="562"/>
        <v>October</v>
      </c>
      <c r="K11972" t="str">
        <f t="shared" si="563"/>
        <v>2018</v>
      </c>
      <c r="L11972" s="15">
        <v>0.54166666666666663</v>
      </c>
      <c r="M11972">
        <f>HOUR(K11972:K24014)</f>
        <v>0</v>
      </c>
      <c r="N11972">
        <f>MINUTE(K11972:K24014)</f>
        <v>0</v>
      </c>
      <c r="O11972">
        <f>SECOND(K11972:K24014)</f>
        <v>0</v>
      </c>
      <c r="P11972">
        <v>2306.63</v>
      </c>
      <c r="Q11972">
        <f>G11972-P11972</f>
        <v>2663.4700000000003</v>
      </c>
      <c r="R11972" t="s">
        <v>1833</v>
      </c>
      <c r="S11972" t="s">
        <v>18</v>
      </c>
      <c r="T11972" t="s">
        <v>122</v>
      </c>
    </row>
    <row r="11973" spans="1:20" x14ac:dyDescent="0.35">
      <c r="A11973" t="s">
        <v>29</v>
      </c>
      <c r="B11973" t="s">
        <v>33</v>
      </c>
      <c r="C11973" t="s">
        <v>13</v>
      </c>
      <c r="D11973" t="s">
        <v>121</v>
      </c>
      <c r="E11973" t="s">
        <v>34</v>
      </c>
      <c r="F11973" t="s">
        <v>16</v>
      </c>
      <c r="G11973">
        <v>8859.42</v>
      </c>
      <c r="H11973" s="1">
        <v>43404</v>
      </c>
      <c r="I11973" t="str">
        <f t="shared" si="561"/>
        <v>31</v>
      </c>
      <c r="J11973" t="str">
        <f t="shared" si="562"/>
        <v>October</v>
      </c>
      <c r="K11973" t="str">
        <f t="shared" si="563"/>
        <v>2018</v>
      </c>
      <c r="L11973" s="15">
        <v>0.54166666666666663</v>
      </c>
      <c r="M11973">
        <f>HOUR(K11973:K24015)</f>
        <v>0</v>
      </c>
      <c r="N11973">
        <f>MINUTE(K11973:K24015)</f>
        <v>0</v>
      </c>
      <c r="O11973">
        <f>SECOND(K11973:K24015)</f>
        <v>0</v>
      </c>
      <c r="P11973">
        <v>1068.04</v>
      </c>
      <c r="Q11973">
        <f>G11973-P11973</f>
        <v>7791.38</v>
      </c>
      <c r="R11973" t="s">
        <v>1833</v>
      </c>
      <c r="S11973" t="s">
        <v>18</v>
      </c>
      <c r="T11973" t="s">
        <v>122</v>
      </c>
    </row>
    <row r="11974" spans="1:20" x14ac:dyDescent="0.35">
      <c r="A11974" t="s">
        <v>11</v>
      </c>
      <c r="B11974" t="s">
        <v>255</v>
      </c>
      <c r="C11974" t="s">
        <v>13</v>
      </c>
      <c r="D11974" t="s">
        <v>20</v>
      </c>
      <c r="E11974" t="s">
        <v>107</v>
      </c>
      <c r="F11974" t="s">
        <v>16</v>
      </c>
      <c r="G11974">
        <v>12911.13</v>
      </c>
      <c r="H11974" s="1">
        <v>43404</v>
      </c>
      <c r="I11974" t="str">
        <f t="shared" si="561"/>
        <v>31</v>
      </c>
      <c r="J11974" t="str">
        <f t="shared" si="562"/>
        <v>October</v>
      </c>
      <c r="K11974" t="str">
        <f t="shared" si="563"/>
        <v>2018</v>
      </c>
      <c r="L11974" s="15">
        <v>0.55240740740740735</v>
      </c>
      <c r="M11974">
        <f>HOUR(K11974:K24016)</f>
        <v>0</v>
      </c>
      <c r="N11974">
        <f>MINUTE(K11974:K24016)</f>
        <v>0</v>
      </c>
      <c r="O11974">
        <f>SECOND(K11974:K24016)</f>
        <v>0</v>
      </c>
      <c r="P11974">
        <v>19.07</v>
      </c>
      <c r="Q11974">
        <f>G11974-P11974</f>
        <v>12892.06</v>
      </c>
      <c r="R11974" t="s">
        <v>528</v>
      </c>
      <c r="S11974" t="s">
        <v>18</v>
      </c>
      <c r="T11974" t="s">
        <v>19</v>
      </c>
    </row>
    <row r="11975" spans="1:20" x14ac:dyDescent="0.35">
      <c r="A11975" t="s">
        <v>11</v>
      </c>
      <c r="B11975" t="s">
        <v>317</v>
      </c>
      <c r="C11975" t="s">
        <v>13</v>
      </c>
      <c r="D11975" t="s">
        <v>14</v>
      </c>
      <c r="E11975" t="s">
        <v>318</v>
      </c>
      <c r="F11975" t="s">
        <v>16</v>
      </c>
      <c r="G11975">
        <v>23717.32</v>
      </c>
      <c r="H11975" s="1">
        <v>43404</v>
      </c>
      <c r="I11975" t="str">
        <f t="shared" si="561"/>
        <v>31</v>
      </c>
      <c r="J11975" t="str">
        <f t="shared" si="562"/>
        <v>October</v>
      </c>
      <c r="K11975" t="str">
        <f t="shared" si="563"/>
        <v>2018</v>
      </c>
      <c r="L11975" s="15">
        <v>0.56550925925925932</v>
      </c>
      <c r="M11975">
        <f>HOUR(K11975:K24017)</f>
        <v>0</v>
      </c>
      <c r="N11975">
        <f>MINUTE(K11975:K24017)</f>
        <v>0</v>
      </c>
      <c r="O11975">
        <f>SECOND(K11975:K24017)</f>
        <v>0</v>
      </c>
      <c r="P11975">
        <v>263.64</v>
      </c>
      <c r="Q11975">
        <f>G11975-P11975</f>
        <v>23453.68</v>
      </c>
      <c r="R11975" t="s">
        <v>470</v>
      </c>
      <c r="S11975" t="s">
        <v>18</v>
      </c>
      <c r="T11975" t="s">
        <v>19</v>
      </c>
    </row>
    <row r="11976" spans="1:20" x14ac:dyDescent="0.35">
      <c r="A11976" t="s">
        <v>11</v>
      </c>
      <c r="B11976" t="s">
        <v>427</v>
      </c>
      <c r="C11976" t="s">
        <v>13</v>
      </c>
      <c r="D11976" t="s">
        <v>20</v>
      </c>
      <c r="E11976" t="s">
        <v>428</v>
      </c>
      <c r="F11976" t="s">
        <v>24</v>
      </c>
      <c r="G11976">
        <v>20147.95</v>
      </c>
      <c r="H11976" s="1">
        <v>43404</v>
      </c>
      <c r="I11976" t="str">
        <f t="shared" si="561"/>
        <v>31</v>
      </c>
      <c r="J11976" t="str">
        <f t="shared" si="562"/>
        <v>October</v>
      </c>
      <c r="K11976" t="str">
        <f t="shared" si="563"/>
        <v>2018</v>
      </c>
      <c r="L11976" s="15">
        <v>0.57861111111111108</v>
      </c>
      <c r="M11976">
        <f>HOUR(K11976:K24018)</f>
        <v>0</v>
      </c>
      <c r="N11976">
        <f>MINUTE(K11976:K24018)</f>
        <v>0</v>
      </c>
      <c r="O11976">
        <f>SECOND(K11976:K24018)</f>
        <v>0</v>
      </c>
      <c r="P11976">
        <v>47.71</v>
      </c>
      <c r="Q11976">
        <f>G11976-P11976</f>
        <v>20100.240000000002</v>
      </c>
      <c r="R11976" t="s">
        <v>1807</v>
      </c>
      <c r="S11976" t="s">
        <v>18</v>
      </c>
      <c r="T11976" t="s">
        <v>19</v>
      </c>
    </row>
    <row r="11977" spans="1:20" x14ac:dyDescent="0.35">
      <c r="A11977" t="s">
        <v>29</v>
      </c>
      <c r="B11977" t="s">
        <v>12</v>
      </c>
      <c r="C11977" t="s">
        <v>13</v>
      </c>
      <c r="D11977" t="s">
        <v>121</v>
      </c>
      <c r="E11977" t="s">
        <v>15</v>
      </c>
      <c r="F11977" t="s">
        <v>16</v>
      </c>
      <c r="G11977">
        <v>2281.79</v>
      </c>
      <c r="H11977" s="1">
        <v>43404</v>
      </c>
      <c r="I11977" t="str">
        <f t="shared" si="561"/>
        <v>31</v>
      </c>
      <c r="J11977" t="str">
        <f t="shared" si="562"/>
        <v>October</v>
      </c>
      <c r="K11977" t="str">
        <f t="shared" si="563"/>
        <v>2018</v>
      </c>
      <c r="L11977" s="15">
        <v>0.58333333333333337</v>
      </c>
      <c r="M11977">
        <f>HOUR(K11977:K24019)</f>
        <v>0</v>
      </c>
      <c r="N11977">
        <f>MINUTE(K11977:K24019)</f>
        <v>0</v>
      </c>
      <c r="O11977">
        <f>SECOND(K11977:K24019)</f>
        <v>0</v>
      </c>
      <c r="P11977">
        <v>1013.67</v>
      </c>
      <c r="Q11977">
        <f>G11977-P11977</f>
        <v>1268.1199999999999</v>
      </c>
      <c r="R11977" t="s">
        <v>1833</v>
      </c>
      <c r="S11977" t="s">
        <v>18</v>
      </c>
      <c r="T11977" t="s">
        <v>122</v>
      </c>
    </row>
    <row r="11978" spans="1:20" x14ac:dyDescent="0.35">
      <c r="A11978" t="s">
        <v>29</v>
      </c>
      <c r="B11978" t="s">
        <v>549</v>
      </c>
      <c r="C11978" t="s">
        <v>13</v>
      </c>
      <c r="D11978" t="s">
        <v>31</v>
      </c>
      <c r="E11978" t="s">
        <v>332</v>
      </c>
      <c r="F11978" t="s">
        <v>24</v>
      </c>
      <c r="G11978">
        <v>24814.66</v>
      </c>
      <c r="H11978" s="1">
        <v>43404</v>
      </c>
      <c r="I11978" t="str">
        <f t="shared" si="561"/>
        <v>31</v>
      </c>
      <c r="J11978" t="str">
        <f t="shared" si="562"/>
        <v>October</v>
      </c>
      <c r="K11978" t="str">
        <f t="shared" si="563"/>
        <v>2018</v>
      </c>
      <c r="L11978" s="15">
        <v>0.58333333333333337</v>
      </c>
      <c r="M11978">
        <f>HOUR(K11978:K24020)</f>
        <v>0</v>
      </c>
      <c r="N11978">
        <f>MINUTE(K11978:K24020)</f>
        <v>0</v>
      </c>
      <c r="O11978">
        <f>SECOND(K11978:K24020)</f>
        <v>0</v>
      </c>
      <c r="P11978">
        <v>56</v>
      </c>
      <c r="Q11978">
        <f>G11978-P11978</f>
        <v>24758.66</v>
      </c>
      <c r="R11978" t="s">
        <v>1833</v>
      </c>
      <c r="S11978" t="s">
        <v>18</v>
      </c>
      <c r="T11978" t="s">
        <v>19</v>
      </c>
    </row>
    <row r="11979" spans="1:20" x14ac:dyDescent="0.35">
      <c r="A11979" t="s">
        <v>11</v>
      </c>
      <c r="B11979" t="s">
        <v>324</v>
      </c>
      <c r="C11979" t="s">
        <v>13</v>
      </c>
      <c r="D11979" t="s">
        <v>14</v>
      </c>
      <c r="E11979" t="s">
        <v>325</v>
      </c>
      <c r="F11979" t="s">
        <v>24</v>
      </c>
      <c r="G11979">
        <v>21884.47</v>
      </c>
      <c r="H11979" s="1">
        <v>43404</v>
      </c>
      <c r="I11979" t="str">
        <f t="shared" si="561"/>
        <v>31</v>
      </c>
      <c r="J11979" t="str">
        <f t="shared" si="562"/>
        <v>October</v>
      </c>
      <c r="K11979" t="str">
        <f t="shared" si="563"/>
        <v>2018</v>
      </c>
      <c r="L11979" s="15">
        <v>0.58740740740740738</v>
      </c>
      <c r="M11979">
        <f>HOUR(K11979:K24021)</f>
        <v>0</v>
      </c>
      <c r="N11979">
        <f>MINUTE(K11979:K24021)</f>
        <v>0</v>
      </c>
      <c r="O11979">
        <f>SECOND(K11979:K24021)</f>
        <v>0</v>
      </c>
      <c r="P11979">
        <v>47.18</v>
      </c>
      <c r="Q11979">
        <f>G11979-P11979</f>
        <v>21837.29</v>
      </c>
      <c r="R11979" t="s">
        <v>1808</v>
      </c>
      <c r="S11979" t="s">
        <v>18</v>
      </c>
      <c r="T11979" t="s">
        <v>19</v>
      </c>
    </row>
    <row r="11980" spans="1:20" x14ac:dyDescent="0.35">
      <c r="A11980" t="s">
        <v>11</v>
      </c>
      <c r="B11980" t="s">
        <v>22</v>
      </c>
      <c r="C11980" t="s">
        <v>13</v>
      </c>
      <c r="D11980" t="s">
        <v>20</v>
      </c>
      <c r="E11980" t="s">
        <v>23</v>
      </c>
      <c r="F11980" t="s">
        <v>24</v>
      </c>
      <c r="G11980">
        <v>2370.4499999999998</v>
      </c>
      <c r="H11980" s="1">
        <v>43404</v>
      </c>
      <c r="I11980" t="str">
        <f t="shared" si="561"/>
        <v>31</v>
      </c>
      <c r="J11980" t="str">
        <f t="shared" si="562"/>
        <v>October</v>
      </c>
      <c r="K11980" t="str">
        <f t="shared" si="563"/>
        <v>2018</v>
      </c>
      <c r="L11980" s="15">
        <v>0.59377314814814819</v>
      </c>
      <c r="M11980">
        <f>HOUR(K11980:K24022)</f>
        <v>0</v>
      </c>
      <c r="N11980">
        <f>MINUTE(K11980:K24022)</f>
        <v>0</v>
      </c>
      <c r="O11980">
        <f>SECOND(K11980:K24022)</f>
        <v>0</v>
      </c>
      <c r="P11980">
        <v>5.0199999999999996</v>
      </c>
      <c r="Q11980">
        <f>G11980-P11980</f>
        <v>2365.4299999999998</v>
      </c>
      <c r="R11980" t="s">
        <v>83</v>
      </c>
      <c r="S11980" t="s">
        <v>18</v>
      </c>
      <c r="T11980" t="s">
        <v>19</v>
      </c>
    </row>
    <row r="11981" spans="1:20" x14ac:dyDescent="0.35">
      <c r="A11981" t="s">
        <v>11</v>
      </c>
      <c r="B11981" t="s">
        <v>73</v>
      </c>
      <c r="C11981" t="s">
        <v>13</v>
      </c>
      <c r="D11981" t="s">
        <v>14</v>
      </c>
      <c r="E11981" t="s">
        <v>74</v>
      </c>
      <c r="F11981" t="s">
        <v>16</v>
      </c>
      <c r="G11981">
        <v>23239.81</v>
      </c>
      <c r="H11981" s="1">
        <v>43404</v>
      </c>
      <c r="I11981" t="str">
        <f t="shared" si="561"/>
        <v>31</v>
      </c>
      <c r="J11981" t="str">
        <f t="shared" si="562"/>
        <v>October</v>
      </c>
      <c r="K11981" t="str">
        <f t="shared" si="563"/>
        <v>2018</v>
      </c>
      <c r="L11981" s="15">
        <v>0.60015046296296293</v>
      </c>
      <c r="M11981">
        <f>HOUR(K11981:K24023)</f>
        <v>0</v>
      </c>
      <c r="N11981">
        <f>MINUTE(K11981:K24023)</f>
        <v>0</v>
      </c>
      <c r="O11981">
        <f>SECOND(K11981:K24023)</f>
        <v>0</v>
      </c>
      <c r="P11981">
        <v>10.54</v>
      </c>
      <c r="Q11981">
        <f>G11981-P11981</f>
        <v>23229.27</v>
      </c>
      <c r="R11981" t="s">
        <v>72</v>
      </c>
      <c r="S11981" t="s">
        <v>18</v>
      </c>
      <c r="T11981" t="s">
        <v>19</v>
      </c>
    </row>
    <row r="11982" spans="1:20" x14ac:dyDescent="0.35">
      <c r="A11982" t="s">
        <v>11</v>
      </c>
      <c r="B11982" t="s">
        <v>255</v>
      </c>
      <c r="C11982" t="s">
        <v>13</v>
      </c>
      <c r="D11982" t="s">
        <v>20</v>
      </c>
      <c r="E11982" t="s">
        <v>107</v>
      </c>
      <c r="F11982" t="s">
        <v>16</v>
      </c>
      <c r="G11982">
        <v>12898.07</v>
      </c>
      <c r="H11982" s="1">
        <v>43404</v>
      </c>
      <c r="I11982" t="str">
        <f t="shared" si="561"/>
        <v>31</v>
      </c>
      <c r="J11982" t="str">
        <f t="shared" si="562"/>
        <v>October</v>
      </c>
      <c r="K11982" t="str">
        <f t="shared" si="563"/>
        <v>2018</v>
      </c>
      <c r="L11982" s="15">
        <v>0.60651620370370374</v>
      </c>
      <c r="M11982">
        <f>HOUR(K11982:K24024)</f>
        <v>0</v>
      </c>
      <c r="N11982">
        <f>MINUTE(K11982:K24024)</f>
        <v>0</v>
      </c>
      <c r="O11982">
        <f>SECOND(K11982:K24024)</f>
        <v>0</v>
      </c>
      <c r="P11982">
        <v>13.06</v>
      </c>
      <c r="Q11982">
        <f>G11982-P11982</f>
        <v>12885.01</v>
      </c>
      <c r="R11982" t="s">
        <v>329</v>
      </c>
      <c r="S11982" t="s">
        <v>18</v>
      </c>
      <c r="T11982" t="s">
        <v>19</v>
      </c>
    </row>
    <row r="11983" spans="1:20" x14ac:dyDescent="0.35">
      <c r="A11983" t="s">
        <v>11</v>
      </c>
      <c r="B11983" t="s">
        <v>12</v>
      </c>
      <c r="C11983" t="s">
        <v>13</v>
      </c>
      <c r="D11983" t="s">
        <v>20</v>
      </c>
      <c r="E11983" t="s">
        <v>15</v>
      </c>
      <c r="F11983" t="s">
        <v>16</v>
      </c>
      <c r="G11983">
        <v>1268.1199999999999</v>
      </c>
      <c r="H11983" s="1">
        <v>43404</v>
      </c>
      <c r="I11983" t="str">
        <f t="shared" si="561"/>
        <v>31</v>
      </c>
      <c r="J11983" t="str">
        <f t="shared" si="562"/>
        <v>October</v>
      </c>
      <c r="K11983" t="str">
        <f t="shared" si="563"/>
        <v>2018</v>
      </c>
      <c r="L11983" s="15">
        <v>0.61289351851851859</v>
      </c>
      <c r="M11983">
        <f>HOUR(K11983:K24025)</f>
        <v>0</v>
      </c>
      <c r="N11983">
        <f>MINUTE(K11983:K24025)</f>
        <v>0</v>
      </c>
      <c r="O11983">
        <f>SECOND(K11983:K24025)</f>
        <v>0</v>
      </c>
      <c r="P11983">
        <v>29.71</v>
      </c>
      <c r="Q11983">
        <f>G11983-P11983</f>
        <v>1238.4099999999999</v>
      </c>
      <c r="R11983" t="s">
        <v>456</v>
      </c>
      <c r="S11983" t="s">
        <v>18</v>
      </c>
      <c r="T11983" t="s">
        <v>19</v>
      </c>
    </row>
    <row r="11984" spans="1:20" x14ac:dyDescent="0.35">
      <c r="A11984" t="s">
        <v>11</v>
      </c>
      <c r="B11984" t="s">
        <v>89</v>
      </c>
      <c r="C11984" t="s">
        <v>13</v>
      </c>
      <c r="D11984" t="s">
        <v>20</v>
      </c>
      <c r="E11984" t="s">
        <v>90</v>
      </c>
      <c r="F11984" t="s">
        <v>24</v>
      </c>
      <c r="G11984">
        <v>10514.81</v>
      </c>
      <c r="H11984" s="1">
        <v>43404</v>
      </c>
      <c r="I11984" t="str">
        <f t="shared" si="561"/>
        <v>31</v>
      </c>
      <c r="J11984" t="str">
        <f t="shared" si="562"/>
        <v>October</v>
      </c>
      <c r="K11984" t="str">
        <f t="shared" si="563"/>
        <v>2018</v>
      </c>
      <c r="L11984" s="15">
        <v>0.61925925925925929</v>
      </c>
      <c r="M11984">
        <f>HOUR(K11984:K24026)</f>
        <v>0</v>
      </c>
      <c r="N11984">
        <f>MINUTE(K11984:K24026)</f>
        <v>0</v>
      </c>
      <c r="O11984">
        <f>SECOND(K11984:K24026)</f>
        <v>0</v>
      </c>
      <c r="P11984">
        <v>16.079999999999998</v>
      </c>
      <c r="Q11984">
        <f>G11984-P11984</f>
        <v>10498.73</v>
      </c>
      <c r="R11984" t="s">
        <v>450</v>
      </c>
      <c r="S11984" t="s">
        <v>18</v>
      </c>
      <c r="T11984" t="s">
        <v>19</v>
      </c>
    </row>
    <row r="11985" spans="1:20" x14ac:dyDescent="0.35">
      <c r="A11985" t="s">
        <v>29</v>
      </c>
      <c r="B11985" t="s">
        <v>154</v>
      </c>
      <c r="C11985" t="s">
        <v>13</v>
      </c>
      <c r="D11985" t="s">
        <v>31</v>
      </c>
      <c r="E11985" t="s">
        <v>155</v>
      </c>
      <c r="F11985" t="s">
        <v>16</v>
      </c>
      <c r="G11985">
        <v>7479.44</v>
      </c>
      <c r="H11985" s="1">
        <v>43404</v>
      </c>
      <c r="I11985" t="str">
        <f t="shared" si="561"/>
        <v>31</v>
      </c>
      <c r="J11985" t="str">
        <f t="shared" si="562"/>
        <v>October</v>
      </c>
      <c r="K11985" t="str">
        <f t="shared" si="563"/>
        <v>2018</v>
      </c>
      <c r="L11985" s="15">
        <v>0.625</v>
      </c>
      <c r="M11985">
        <f>HOUR(K11985:K24027)</f>
        <v>0</v>
      </c>
      <c r="N11985">
        <f>MINUTE(K11985:K24027)</f>
        <v>0</v>
      </c>
      <c r="O11985">
        <f>SECOND(K11985:K24027)</f>
        <v>0</v>
      </c>
      <c r="P11985">
        <v>36</v>
      </c>
      <c r="Q11985">
        <f>G11985-P11985</f>
        <v>7443.44</v>
      </c>
      <c r="R11985" t="s">
        <v>1833</v>
      </c>
      <c r="S11985" t="s">
        <v>18</v>
      </c>
      <c r="T11985" t="s">
        <v>19</v>
      </c>
    </row>
    <row r="11986" spans="1:20" x14ac:dyDescent="0.35">
      <c r="A11986" t="s">
        <v>29</v>
      </c>
      <c r="B11986" t="s">
        <v>156</v>
      </c>
      <c r="C11986" t="s">
        <v>13</v>
      </c>
      <c r="D11986" t="s">
        <v>31</v>
      </c>
      <c r="E11986" t="s">
        <v>76</v>
      </c>
      <c r="F11986" t="s">
        <v>24</v>
      </c>
      <c r="G11986">
        <v>44870.07</v>
      </c>
      <c r="H11986" s="1">
        <v>43404</v>
      </c>
      <c r="I11986" t="str">
        <f t="shared" si="561"/>
        <v>31</v>
      </c>
      <c r="J11986" t="str">
        <f t="shared" si="562"/>
        <v>October</v>
      </c>
      <c r="K11986" t="str">
        <f t="shared" si="563"/>
        <v>2018</v>
      </c>
      <c r="L11986" s="15">
        <v>0.625</v>
      </c>
      <c r="M11986">
        <f>HOUR(K11986:K24028)</f>
        <v>0</v>
      </c>
      <c r="N11986">
        <f>MINUTE(K11986:K24028)</f>
        <v>0</v>
      </c>
      <c r="O11986">
        <f>SECOND(K11986:K24028)</f>
        <v>0</v>
      </c>
      <c r="P11986">
        <v>35</v>
      </c>
      <c r="Q11986">
        <f>G11986-P11986</f>
        <v>44835.07</v>
      </c>
      <c r="R11986" t="s">
        <v>1833</v>
      </c>
      <c r="S11986" t="s">
        <v>18</v>
      </c>
      <c r="T11986" t="s">
        <v>19</v>
      </c>
    </row>
    <row r="11987" spans="1:20" x14ac:dyDescent="0.35">
      <c r="A11987" t="s">
        <v>11</v>
      </c>
      <c r="B11987" t="s">
        <v>12</v>
      </c>
      <c r="C11987" t="s">
        <v>13</v>
      </c>
      <c r="D11987" t="s">
        <v>20</v>
      </c>
      <c r="E11987" t="s">
        <v>15</v>
      </c>
      <c r="F11987" t="s">
        <v>16</v>
      </c>
      <c r="G11987">
        <v>2271.5500000000002</v>
      </c>
      <c r="H11987" s="1">
        <v>43404</v>
      </c>
      <c r="I11987" t="str">
        <f t="shared" si="561"/>
        <v>31</v>
      </c>
      <c r="J11987" t="str">
        <f t="shared" si="562"/>
        <v>October</v>
      </c>
      <c r="K11987" t="str">
        <f t="shared" si="563"/>
        <v>2018</v>
      </c>
      <c r="L11987" s="15">
        <v>0.6255208333333333</v>
      </c>
      <c r="M11987">
        <f>HOUR(K11987:K24029)</f>
        <v>0</v>
      </c>
      <c r="N11987">
        <f>MINUTE(K11987:K24029)</f>
        <v>0</v>
      </c>
      <c r="O11987">
        <f>SECOND(K11987:K24029)</f>
        <v>0</v>
      </c>
      <c r="P11987">
        <v>10.24</v>
      </c>
      <c r="Q11987">
        <f>G11987-P11987</f>
        <v>2261.3100000000004</v>
      </c>
      <c r="R11987" t="s">
        <v>502</v>
      </c>
      <c r="S11987" t="s">
        <v>18</v>
      </c>
      <c r="T11987" t="s">
        <v>19</v>
      </c>
    </row>
    <row r="11988" spans="1:20" x14ac:dyDescent="0.35">
      <c r="A11988" t="s">
        <v>11</v>
      </c>
      <c r="B11988" t="s">
        <v>12</v>
      </c>
      <c r="C11988" t="s">
        <v>13</v>
      </c>
      <c r="D11988" t="s">
        <v>14</v>
      </c>
      <c r="E11988" t="s">
        <v>15</v>
      </c>
      <c r="F11988" t="s">
        <v>16</v>
      </c>
      <c r="G11988">
        <v>2260.81</v>
      </c>
      <c r="H11988" s="1">
        <v>43404</v>
      </c>
      <c r="I11988" t="str">
        <f t="shared" si="561"/>
        <v>31</v>
      </c>
      <c r="J11988" t="str">
        <f t="shared" si="562"/>
        <v>October</v>
      </c>
      <c r="K11988" t="str">
        <f t="shared" si="563"/>
        <v>2018</v>
      </c>
      <c r="L11988" s="15">
        <v>0.63074074074074071</v>
      </c>
      <c r="M11988">
        <f>HOUR(K11988:K24030)</f>
        <v>0</v>
      </c>
      <c r="N11988">
        <f>MINUTE(K11988:K24030)</f>
        <v>0</v>
      </c>
      <c r="O11988">
        <f>SECOND(K11988:K24030)</f>
        <v>0</v>
      </c>
      <c r="P11988">
        <v>10.74</v>
      </c>
      <c r="Q11988">
        <f>G11988-P11988</f>
        <v>2250.0700000000002</v>
      </c>
      <c r="R11988" t="s">
        <v>203</v>
      </c>
      <c r="S11988" t="s">
        <v>18</v>
      </c>
      <c r="T11988" t="s">
        <v>19</v>
      </c>
    </row>
    <row r="11989" spans="1:20" x14ac:dyDescent="0.35">
      <c r="A11989" t="s">
        <v>11</v>
      </c>
      <c r="B11989" t="s">
        <v>220</v>
      </c>
      <c r="C11989" t="s">
        <v>13</v>
      </c>
      <c r="D11989" t="s">
        <v>20</v>
      </c>
      <c r="E11989" t="s">
        <v>221</v>
      </c>
      <c r="F11989" t="s">
        <v>24</v>
      </c>
      <c r="G11989">
        <v>8911.86</v>
      </c>
      <c r="H11989" s="1">
        <v>43404</v>
      </c>
      <c r="I11989" t="str">
        <f t="shared" si="561"/>
        <v>31</v>
      </c>
      <c r="J11989" t="str">
        <f t="shared" si="562"/>
        <v>October</v>
      </c>
      <c r="K11989" t="str">
        <f t="shared" si="563"/>
        <v>2018</v>
      </c>
      <c r="L11989" s="15">
        <v>0.63596064814814812</v>
      </c>
      <c r="M11989">
        <f>HOUR(K11989:K24031)</f>
        <v>0</v>
      </c>
      <c r="N11989">
        <f>MINUTE(K11989:K24031)</f>
        <v>0</v>
      </c>
      <c r="O11989">
        <f>SECOND(K11989:K24031)</f>
        <v>0</v>
      </c>
      <c r="P11989">
        <v>14.06</v>
      </c>
      <c r="Q11989">
        <f>G11989-P11989</f>
        <v>8897.8000000000011</v>
      </c>
      <c r="R11989" t="s">
        <v>640</v>
      </c>
      <c r="S11989" t="s">
        <v>18</v>
      </c>
      <c r="T11989" t="s">
        <v>19</v>
      </c>
    </row>
    <row r="11990" spans="1:20" x14ac:dyDescent="0.35">
      <c r="A11990" t="s">
        <v>11</v>
      </c>
      <c r="B11990" t="s">
        <v>197</v>
      </c>
      <c r="C11990" t="s">
        <v>13</v>
      </c>
      <c r="D11990" t="s">
        <v>14</v>
      </c>
      <c r="E11990" t="s">
        <v>23</v>
      </c>
      <c r="F11990" t="s">
        <v>24</v>
      </c>
      <c r="G11990">
        <v>42342.39</v>
      </c>
      <c r="H11990" s="1">
        <v>43404</v>
      </c>
      <c r="I11990" t="str">
        <f t="shared" si="561"/>
        <v>31</v>
      </c>
      <c r="J11990" t="str">
        <f t="shared" si="562"/>
        <v>October</v>
      </c>
      <c r="K11990" t="str">
        <f t="shared" si="563"/>
        <v>2018</v>
      </c>
      <c r="L11990" s="15">
        <v>0.64118055555555553</v>
      </c>
      <c r="M11990">
        <f>HOUR(K11990:K24032)</f>
        <v>0</v>
      </c>
      <c r="N11990">
        <f>MINUTE(K11990:K24032)</f>
        <v>0</v>
      </c>
      <c r="O11990">
        <f>SECOND(K11990:K24032)</f>
        <v>0</v>
      </c>
      <c r="P11990">
        <v>31.72</v>
      </c>
      <c r="Q11990">
        <f>G11990-P11990</f>
        <v>42310.67</v>
      </c>
      <c r="R11990" t="s">
        <v>968</v>
      </c>
      <c r="S11990" t="s">
        <v>18</v>
      </c>
      <c r="T11990" t="s">
        <v>19</v>
      </c>
    </row>
    <row r="11991" spans="1:20" x14ac:dyDescent="0.35">
      <c r="A11991" t="s">
        <v>11</v>
      </c>
      <c r="B11991" t="s">
        <v>140</v>
      </c>
      <c r="C11991" t="s">
        <v>13</v>
      </c>
      <c r="D11991" t="s">
        <v>20</v>
      </c>
      <c r="E11991" t="s">
        <v>141</v>
      </c>
      <c r="F11991" t="s">
        <v>24</v>
      </c>
      <c r="G11991">
        <v>12987.31</v>
      </c>
      <c r="H11991" s="1">
        <v>43404</v>
      </c>
      <c r="I11991" t="str">
        <f t="shared" si="561"/>
        <v>31</v>
      </c>
      <c r="J11991" t="str">
        <f t="shared" si="562"/>
        <v>October</v>
      </c>
      <c r="K11991" t="str">
        <f t="shared" si="563"/>
        <v>2018</v>
      </c>
      <c r="L11991" s="15">
        <v>0.64640046296296294</v>
      </c>
      <c r="M11991">
        <f>HOUR(K11991:K24033)</f>
        <v>0</v>
      </c>
      <c r="N11991">
        <f>MINUTE(K11991:K24033)</f>
        <v>0</v>
      </c>
      <c r="O11991">
        <f>SECOND(K11991:K24033)</f>
        <v>0</v>
      </c>
      <c r="P11991">
        <v>13.62</v>
      </c>
      <c r="Q11991">
        <f>G11991-P11991</f>
        <v>12973.689999999999</v>
      </c>
      <c r="R11991" t="s">
        <v>480</v>
      </c>
      <c r="S11991" t="s">
        <v>18</v>
      </c>
      <c r="T11991" t="s">
        <v>19</v>
      </c>
    </row>
    <row r="11992" spans="1:20" x14ac:dyDescent="0.35">
      <c r="A11992" t="s">
        <v>11</v>
      </c>
      <c r="B11992" t="s">
        <v>12</v>
      </c>
      <c r="C11992" t="s">
        <v>13</v>
      </c>
      <c r="D11992" t="s">
        <v>20</v>
      </c>
      <c r="E11992" t="s">
        <v>15</v>
      </c>
      <c r="F11992" t="s">
        <v>16</v>
      </c>
      <c r="G11992">
        <v>2236.44</v>
      </c>
      <c r="H11992" s="1">
        <v>43404</v>
      </c>
      <c r="I11992" t="str">
        <f t="shared" si="561"/>
        <v>31</v>
      </c>
      <c r="J11992" t="str">
        <f t="shared" si="562"/>
        <v>October</v>
      </c>
      <c r="K11992" t="str">
        <f t="shared" si="563"/>
        <v>2018</v>
      </c>
      <c r="L11992" s="15">
        <v>0.65162037037037035</v>
      </c>
      <c r="M11992">
        <f>HOUR(K11992:K24034)</f>
        <v>0</v>
      </c>
      <c r="N11992">
        <f>MINUTE(K11992:K24034)</f>
        <v>0</v>
      </c>
      <c r="O11992">
        <f>SECOND(K11992:K24034)</f>
        <v>0</v>
      </c>
      <c r="P11992">
        <v>24.37</v>
      </c>
      <c r="Q11992">
        <f>G11992-P11992</f>
        <v>2212.0700000000002</v>
      </c>
      <c r="R11992" t="s">
        <v>727</v>
      </c>
      <c r="S11992" t="s">
        <v>18</v>
      </c>
      <c r="T11992" t="s">
        <v>19</v>
      </c>
    </row>
    <row r="11993" spans="1:20" x14ac:dyDescent="0.35">
      <c r="A11993" t="s">
        <v>11</v>
      </c>
      <c r="B11993" t="s">
        <v>62</v>
      </c>
      <c r="C11993" t="s">
        <v>13</v>
      </c>
      <c r="D11993" t="s">
        <v>14</v>
      </c>
      <c r="E11993" t="s">
        <v>63</v>
      </c>
      <c r="F11993" t="s">
        <v>24</v>
      </c>
      <c r="G11993">
        <v>2466.4299999999998</v>
      </c>
      <c r="H11993" s="1">
        <v>43404</v>
      </c>
      <c r="I11993" t="str">
        <f t="shared" si="561"/>
        <v>31</v>
      </c>
      <c r="J11993" t="str">
        <f t="shared" si="562"/>
        <v>October</v>
      </c>
      <c r="K11993" t="str">
        <f t="shared" si="563"/>
        <v>2018</v>
      </c>
      <c r="L11993" s="15">
        <v>0.65684027777777776</v>
      </c>
      <c r="M11993">
        <f>HOUR(K11993:K24035)</f>
        <v>0</v>
      </c>
      <c r="N11993">
        <f>MINUTE(K11993:K24035)</f>
        <v>0</v>
      </c>
      <c r="O11993">
        <f>SECOND(K11993:K24035)</f>
        <v>0</v>
      </c>
      <c r="P11993">
        <v>11.22</v>
      </c>
      <c r="Q11993">
        <f>G11993-P11993</f>
        <v>2455.21</v>
      </c>
      <c r="R11993" t="s">
        <v>814</v>
      </c>
      <c r="S11993" t="s">
        <v>18</v>
      </c>
      <c r="T11993" t="s">
        <v>19</v>
      </c>
    </row>
    <row r="11994" spans="1:20" x14ac:dyDescent="0.35">
      <c r="A11994" t="s">
        <v>11</v>
      </c>
      <c r="B11994" t="s">
        <v>157</v>
      </c>
      <c r="C11994" t="s">
        <v>13</v>
      </c>
      <c r="D11994" t="s">
        <v>20</v>
      </c>
      <c r="E11994" t="s">
        <v>158</v>
      </c>
      <c r="F11994" t="s">
        <v>16</v>
      </c>
      <c r="G11994">
        <v>2281.86</v>
      </c>
      <c r="H11994" s="1">
        <v>43404</v>
      </c>
      <c r="I11994" t="str">
        <f t="shared" si="561"/>
        <v>31</v>
      </c>
      <c r="J11994" t="str">
        <f t="shared" si="562"/>
        <v>October</v>
      </c>
      <c r="K11994" t="str">
        <f t="shared" si="563"/>
        <v>2018</v>
      </c>
      <c r="L11994" s="15">
        <v>0.66207175925925921</v>
      </c>
      <c r="M11994">
        <f>HOUR(K11994:K24036)</f>
        <v>0</v>
      </c>
      <c r="N11994">
        <f>MINUTE(K11994:K24036)</f>
        <v>0</v>
      </c>
      <c r="O11994">
        <f>SECOND(K11994:K24036)</f>
        <v>0</v>
      </c>
      <c r="P11994">
        <v>652.92999999999995</v>
      </c>
      <c r="Q11994">
        <f>G11994-P11994</f>
        <v>1628.9300000000003</v>
      </c>
      <c r="R11994" t="s">
        <v>412</v>
      </c>
      <c r="S11994" t="s">
        <v>18</v>
      </c>
      <c r="T11994" t="s">
        <v>19</v>
      </c>
    </row>
    <row r="11995" spans="1:20" x14ac:dyDescent="0.35">
      <c r="A11995" t="s">
        <v>29</v>
      </c>
      <c r="B11995" t="s">
        <v>173</v>
      </c>
      <c r="C11995" t="s">
        <v>13</v>
      </c>
      <c r="D11995" t="s">
        <v>31</v>
      </c>
      <c r="E11995" t="s">
        <v>174</v>
      </c>
      <c r="F11995" t="s">
        <v>24</v>
      </c>
      <c r="G11995">
        <v>18387.41</v>
      </c>
      <c r="H11995" s="1">
        <v>43404</v>
      </c>
      <c r="I11995" t="str">
        <f t="shared" si="561"/>
        <v>31</v>
      </c>
      <c r="J11995" t="str">
        <f t="shared" si="562"/>
        <v>October</v>
      </c>
      <c r="K11995" t="str">
        <f t="shared" si="563"/>
        <v>2018</v>
      </c>
      <c r="L11995" s="15">
        <v>0.66666666666666663</v>
      </c>
      <c r="M11995">
        <f>HOUR(K11995:K24037)</f>
        <v>0</v>
      </c>
      <c r="N11995">
        <f>MINUTE(K11995:K24037)</f>
        <v>0</v>
      </c>
      <c r="O11995">
        <f>SECOND(K11995:K24037)</f>
        <v>0</v>
      </c>
      <c r="P11995">
        <v>55</v>
      </c>
      <c r="Q11995">
        <f>G11995-P11995</f>
        <v>18332.41</v>
      </c>
      <c r="R11995" t="s">
        <v>1833</v>
      </c>
      <c r="S11995" t="s">
        <v>18</v>
      </c>
      <c r="T11995" t="s">
        <v>19</v>
      </c>
    </row>
    <row r="11996" spans="1:20" x14ac:dyDescent="0.35">
      <c r="A11996" t="s">
        <v>29</v>
      </c>
      <c r="B11996" t="s">
        <v>106</v>
      </c>
      <c r="C11996" t="s">
        <v>13</v>
      </c>
      <c r="D11996" t="s">
        <v>31</v>
      </c>
      <c r="E11996" t="s">
        <v>107</v>
      </c>
      <c r="F11996" t="s">
        <v>16</v>
      </c>
      <c r="G11996">
        <v>10059.030000000001</v>
      </c>
      <c r="H11996" s="1">
        <v>43404</v>
      </c>
      <c r="I11996" t="str">
        <f t="shared" si="561"/>
        <v>31</v>
      </c>
      <c r="J11996" t="str">
        <f t="shared" si="562"/>
        <v>October</v>
      </c>
      <c r="K11996" t="str">
        <f t="shared" si="563"/>
        <v>2018</v>
      </c>
      <c r="L11996" s="15">
        <v>0.66666666666666663</v>
      </c>
      <c r="M11996">
        <f>HOUR(K11996:K24038)</f>
        <v>0</v>
      </c>
      <c r="N11996">
        <f>MINUTE(K11996:K24038)</f>
        <v>0</v>
      </c>
      <c r="O11996">
        <f>SECOND(K11996:K24038)</f>
        <v>0</v>
      </c>
      <c r="P11996">
        <v>35</v>
      </c>
      <c r="Q11996">
        <f>G11996-P11996</f>
        <v>10024.030000000001</v>
      </c>
      <c r="R11996" t="s">
        <v>1833</v>
      </c>
      <c r="S11996" t="s">
        <v>18</v>
      </c>
      <c r="T11996" t="s">
        <v>19</v>
      </c>
    </row>
    <row r="11997" spans="1:20" x14ac:dyDescent="0.35">
      <c r="A11997" t="s">
        <v>29</v>
      </c>
      <c r="B11997" t="s">
        <v>161</v>
      </c>
      <c r="C11997" t="s">
        <v>13</v>
      </c>
      <c r="D11997" t="s">
        <v>121</v>
      </c>
      <c r="E11997" t="s">
        <v>162</v>
      </c>
      <c r="F11997" t="s">
        <v>24</v>
      </c>
      <c r="G11997">
        <v>9378.51</v>
      </c>
      <c r="H11997" s="1">
        <v>43404</v>
      </c>
      <c r="I11997" t="str">
        <f t="shared" si="561"/>
        <v>31</v>
      </c>
      <c r="J11997" t="str">
        <f t="shared" si="562"/>
        <v>October</v>
      </c>
      <c r="K11997" t="str">
        <f t="shared" si="563"/>
        <v>2018</v>
      </c>
      <c r="L11997" s="15">
        <v>0.66666666666666663</v>
      </c>
      <c r="M11997">
        <f>HOUR(K11997:K24039)</f>
        <v>0</v>
      </c>
      <c r="N11997">
        <f>MINUTE(K11997:K24039)</f>
        <v>0</v>
      </c>
      <c r="O11997">
        <f>SECOND(K11997:K24039)</f>
        <v>0</v>
      </c>
      <c r="P11997">
        <v>1098.9100000000001</v>
      </c>
      <c r="Q11997">
        <f>G11997-P11997</f>
        <v>8279.6</v>
      </c>
      <c r="R11997" t="s">
        <v>1833</v>
      </c>
      <c r="S11997" t="s">
        <v>18</v>
      </c>
      <c r="T11997" t="s">
        <v>122</v>
      </c>
    </row>
    <row r="11998" spans="1:20" x14ac:dyDescent="0.35">
      <c r="A11998" t="s">
        <v>11</v>
      </c>
      <c r="B11998" t="s">
        <v>89</v>
      </c>
      <c r="C11998" t="s">
        <v>13</v>
      </c>
      <c r="D11998" t="s">
        <v>14</v>
      </c>
      <c r="E11998" t="s">
        <v>90</v>
      </c>
      <c r="F11998" t="s">
        <v>24</v>
      </c>
      <c r="G11998">
        <v>10506.29</v>
      </c>
      <c r="H11998" s="1">
        <v>43404</v>
      </c>
      <c r="I11998" t="str">
        <f t="shared" si="561"/>
        <v>31</v>
      </c>
      <c r="J11998" t="str">
        <f t="shared" si="562"/>
        <v>October</v>
      </c>
      <c r="K11998" t="str">
        <f t="shared" si="563"/>
        <v>2018</v>
      </c>
      <c r="L11998" s="15">
        <v>0.66812499999999997</v>
      </c>
      <c r="M11998">
        <f>HOUR(K11998:K24040)</f>
        <v>0</v>
      </c>
      <c r="N11998">
        <f>MINUTE(K11998:K24040)</f>
        <v>0</v>
      </c>
      <c r="O11998">
        <f>SECOND(K11998:K24040)</f>
        <v>0</v>
      </c>
      <c r="P11998">
        <v>8.52</v>
      </c>
      <c r="Q11998">
        <f>G11998-P11998</f>
        <v>10497.77</v>
      </c>
      <c r="R11998" t="s">
        <v>1140</v>
      </c>
      <c r="S11998" t="s">
        <v>18</v>
      </c>
      <c r="T11998" t="s">
        <v>19</v>
      </c>
    </row>
    <row r="11999" spans="1:20" x14ac:dyDescent="0.35">
      <c r="A11999" t="s">
        <v>11</v>
      </c>
      <c r="B11999" t="s">
        <v>22</v>
      </c>
      <c r="C11999" t="s">
        <v>13</v>
      </c>
      <c r="D11999" t="s">
        <v>20</v>
      </c>
      <c r="E11999" t="s">
        <v>23</v>
      </c>
      <c r="F11999" t="s">
        <v>24</v>
      </c>
      <c r="G11999">
        <v>2359.92</v>
      </c>
      <c r="H11999" s="1">
        <v>43404</v>
      </c>
      <c r="I11999" t="str">
        <f t="shared" si="561"/>
        <v>31</v>
      </c>
      <c r="J11999" t="str">
        <f t="shared" si="562"/>
        <v>October</v>
      </c>
      <c r="K11999" t="str">
        <f t="shared" si="563"/>
        <v>2018</v>
      </c>
      <c r="L11999" s="15">
        <v>0.68030092592592595</v>
      </c>
      <c r="M11999">
        <f>HOUR(K11999:K24041)</f>
        <v>0</v>
      </c>
      <c r="N11999">
        <f>MINUTE(K11999:K24041)</f>
        <v>0</v>
      </c>
      <c r="O11999">
        <f>SECOND(K11999:K24041)</f>
        <v>0</v>
      </c>
      <c r="P11999">
        <v>10.53</v>
      </c>
      <c r="Q11999">
        <f>G11999-P11999</f>
        <v>2349.39</v>
      </c>
      <c r="R11999" t="s">
        <v>692</v>
      </c>
      <c r="S11999" t="s">
        <v>18</v>
      </c>
      <c r="T11999" t="s">
        <v>19</v>
      </c>
    </row>
    <row r="12000" spans="1:20" x14ac:dyDescent="0.35">
      <c r="A12000" t="s">
        <v>11</v>
      </c>
      <c r="B12000" t="s">
        <v>377</v>
      </c>
      <c r="C12000" t="s">
        <v>13</v>
      </c>
      <c r="D12000" t="s">
        <v>14</v>
      </c>
      <c r="E12000" t="s">
        <v>378</v>
      </c>
      <c r="F12000" t="s">
        <v>24</v>
      </c>
      <c r="G12000">
        <v>20773.38</v>
      </c>
      <c r="H12000" s="1">
        <v>43404</v>
      </c>
      <c r="I12000" t="str">
        <f t="shared" si="561"/>
        <v>31</v>
      </c>
      <c r="J12000" t="str">
        <f t="shared" si="562"/>
        <v>October</v>
      </c>
      <c r="K12000" t="str">
        <f t="shared" si="563"/>
        <v>2018</v>
      </c>
      <c r="L12000" s="15">
        <v>0.69248842592592597</v>
      </c>
      <c r="M12000">
        <f>HOUR(K12000:K24042)</f>
        <v>0</v>
      </c>
      <c r="N12000">
        <f>MINUTE(K12000:K24042)</f>
        <v>0</v>
      </c>
      <c r="O12000">
        <f>SECOND(K12000:K24042)</f>
        <v>0</v>
      </c>
      <c r="P12000">
        <v>17.7</v>
      </c>
      <c r="Q12000">
        <f>G12000-P12000</f>
        <v>20755.68</v>
      </c>
      <c r="R12000" t="s">
        <v>142</v>
      </c>
      <c r="S12000" t="s">
        <v>18</v>
      </c>
      <c r="T12000" t="s">
        <v>19</v>
      </c>
    </row>
    <row r="12001" spans="1:20" x14ac:dyDescent="0.35">
      <c r="A12001" t="s">
        <v>11</v>
      </c>
      <c r="B12001" t="s">
        <v>30</v>
      </c>
      <c r="C12001" t="s">
        <v>13</v>
      </c>
      <c r="D12001" t="s">
        <v>20</v>
      </c>
      <c r="E12001" t="s">
        <v>32</v>
      </c>
      <c r="F12001" t="s">
        <v>24</v>
      </c>
      <c r="G12001">
        <v>9201.66</v>
      </c>
      <c r="H12001" s="1">
        <v>43404</v>
      </c>
      <c r="I12001" t="str">
        <f t="shared" si="561"/>
        <v>31</v>
      </c>
      <c r="J12001" t="str">
        <f t="shared" si="562"/>
        <v>October</v>
      </c>
      <c r="K12001" t="str">
        <f t="shared" si="563"/>
        <v>2018</v>
      </c>
      <c r="L12001" s="15">
        <v>0.70467592592592598</v>
      </c>
      <c r="M12001">
        <f>HOUR(K12001:K24043)</f>
        <v>0</v>
      </c>
      <c r="N12001">
        <f>MINUTE(K12001:K24043)</f>
        <v>0</v>
      </c>
      <c r="O12001">
        <f>SECOND(K12001:K24043)</f>
        <v>0</v>
      </c>
      <c r="P12001">
        <v>18.75</v>
      </c>
      <c r="Q12001">
        <f>G12001-P12001</f>
        <v>9182.91</v>
      </c>
      <c r="R12001" t="s">
        <v>1168</v>
      </c>
      <c r="S12001" t="s">
        <v>18</v>
      </c>
      <c r="T12001" t="s">
        <v>19</v>
      </c>
    </row>
    <row r="12002" spans="1:20" x14ac:dyDescent="0.35">
      <c r="A12002" t="s">
        <v>29</v>
      </c>
      <c r="B12002" t="s">
        <v>157</v>
      </c>
      <c r="C12002" t="s">
        <v>13</v>
      </c>
      <c r="D12002" t="s">
        <v>121</v>
      </c>
      <c r="E12002" t="s">
        <v>158</v>
      </c>
      <c r="F12002" t="s">
        <v>16</v>
      </c>
      <c r="G12002">
        <v>3440.01</v>
      </c>
      <c r="H12002" s="1">
        <v>43404</v>
      </c>
      <c r="I12002" t="str">
        <f t="shared" si="561"/>
        <v>31</v>
      </c>
      <c r="J12002" t="str">
        <f t="shared" si="562"/>
        <v>October</v>
      </c>
      <c r="K12002" t="str">
        <f t="shared" si="563"/>
        <v>2018</v>
      </c>
      <c r="L12002" s="15">
        <v>0.70833333333333337</v>
      </c>
      <c r="M12002">
        <f>HOUR(K12002:K24044)</f>
        <v>0</v>
      </c>
      <c r="N12002">
        <f>MINUTE(K12002:K24044)</f>
        <v>0</v>
      </c>
      <c r="O12002">
        <f>SECOND(K12002:K24044)</f>
        <v>0</v>
      </c>
      <c r="P12002">
        <v>1158.1500000000001</v>
      </c>
      <c r="Q12002">
        <f>G12002-P12002</f>
        <v>2281.86</v>
      </c>
      <c r="R12002" t="s">
        <v>1833</v>
      </c>
      <c r="S12002" t="s">
        <v>18</v>
      </c>
      <c r="T12002" t="s">
        <v>122</v>
      </c>
    </row>
    <row r="12003" spans="1:20" x14ac:dyDescent="0.35">
      <c r="A12003" t="s">
        <v>29</v>
      </c>
      <c r="B12003" t="s">
        <v>179</v>
      </c>
      <c r="C12003" t="s">
        <v>13</v>
      </c>
      <c r="D12003" t="s">
        <v>121</v>
      </c>
      <c r="E12003" t="s">
        <v>171</v>
      </c>
      <c r="F12003" t="s">
        <v>24</v>
      </c>
      <c r="G12003">
        <v>11381.44</v>
      </c>
      <c r="H12003" s="1">
        <v>43404</v>
      </c>
      <c r="I12003" t="str">
        <f t="shared" si="561"/>
        <v>31</v>
      </c>
      <c r="J12003" t="str">
        <f t="shared" si="562"/>
        <v>October</v>
      </c>
      <c r="K12003" t="str">
        <f t="shared" si="563"/>
        <v>2018</v>
      </c>
      <c r="L12003" s="15">
        <v>0.70833333333333337</v>
      </c>
      <c r="M12003">
        <f>HOUR(K12003:K24045)</f>
        <v>0</v>
      </c>
      <c r="N12003">
        <f>MINUTE(K12003:K24045)</f>
        <v>0</v>
      </c>
      <c r="O12003">
        <f>SECOND(K12003:K24045)</f>
        <v>0</v>
      </c>
      <c r="P12003">
        <v>1043.1199999999999</v>
      </c>
      <c r="Q12003">
        <f>G12003-P12003</f>
        <v>10338.32</v>
      </c>
      <c r="R12003" t="s">
        <v>1833</v>
      </c>
      <c r="S12003" t="s">
        <v>18</v>
      </c>
      <c r="T12003" t="s">
        <v>122</v>
      </c>
    </row>
    <row r="12004" spans="1:20" x14ac:dyDescent="0.35">
      <c r="A12004" t="s">
        <v>29</v>
      </c>
      <c r="B12004" t="s">
        <v>116</v>
      </c>
      <c r="C12004" t="s">
        <v>13</v>
      </c>
      <c r="D12004" t="s">
        <v>31</v>
      </c>
      <c r="E12004" t="s">
        <v>117</v>
      </c>
      <c r="F12004" t="s">
        <v>24</v>
      </c>
      <c r="G12004">
        <v>14791.23</v>
      </c>
      <c r="H12004" s="1">
        <v>43404</v>
      </c>
      <c r="I12004" t="str">
        <f t="shared" si="561"/>
        <v>31</v>
      </c>
      <c r="J12004" t="str">
        <f t="shared" si="562"/>
        <v>October</v>
      </c>
      <c r="K12004" t="str">
        <f t="shared" si="563"/>
        <v>2018</v>
      </c>
      <c r="L12004" s="15">
        <v>0.70833333333333337</v>
      </c>
      <c r="M12004">
        <f>HOUR(K12004:K24046)</f>
        <v>0</v>
      </c>
      <c r="N12004">
        <f>MINUTE(K12004:K24046)</f>
        <v>0</v>
      </c>
      <c r="O12004">
        <f>SECOND(K12004:K24046)</f>
        <v>0</v>
      </c>
      <c r="P12004">
        <v>33</v>
      </c>
      <c r="Q12004">
        <f>G12004-P12004</f>
        <v>14758.23</v>
      </c>
      <c r="R12004" t="s">
        <v>1833</v>
      </c>
      <c r="S12004" t="s">
        <v>18</v>
      </c>
      <c r="T12004" t="s">
        <v>19</v>
      </c>
    </row>
    <row r="12005" spans="1:20" x14ac:dyDescent="0.35">
      <c r="A12005" t="s">
        <v>29</v>
      </c>
      <c r="B12005" t="s">
        <v>106</v>
      </c>
      <c r="C12005" t="s">
        <v>13</v>
      </c>
      <c r="D12005" t="s">
        <v>121</v>
      </c>
      <c r="E12005" t="s">
        <v>107</v>
      </c>
      <c r="F12005" t="s">
        <v>16</v>
      </c>
      <c r="G12005">
        <v>11454.52</v>
      </c>
      <c r="H12005" s="1">
        <v>43404</v>
      </c>
      <c r="I12005" t="str">
        <f t="shared" si="561"/>
        <v>31</v>
      </c>
      <c r="J12005" t="str">
        <f t="shared" si="562"/>
        <v>October</v>
      </c>
      <c r="K12005" t="str">
        <f t="shared" si="563"/>
        <v>2018</v>
      </c>
      <c r="L12005" s="15">
        <v>0.70833333333333337</v>
      </c>
      <c r="M12005">
        <f>HOUR(K12005:K24047)</f>
        <v>0</v>
      </c>
      <c r="N12005">
        <f>MINUTE(K12005:K24047)</f>
        <v>0</v>
      </c>
      <c r="O12005">
        <f>SECOND(K12005:K24047)</f>
        <v>0</v>
      </c>
      <c r="P12005">
        <v>1395.49</v>
      </c>
      <c r="Q12005">
        <f>G12005-P12005</f>
        <v>10059.030000000001</v>
      </c>
      <c r="R12005" t="s">
        <v>1833</v>
      </c>
      <c r="S12005" t="s">
        <v>18</v>
      </c>
      <c r="T12005" t="s">
        <v>122</v>
      </c>
    </row>
    <row r="12006" spans="1:20" x14ac:dyDescent="0.35">
      <c r="A12006" t="s">
        <v>29</v>
      </c>
      <c r="B12006" t="s">
        <v>42</v>
      </c>
      <c r="C12006" t="s">
        <v>13</v>
      </c>
      <c r="D12006" t="s">
        <v>121</v>
      </c>
      <c r="E12006" t="s">
        <v>43</v>
      </c>
      <c r="F12006" t="s">
        <v>24</v>
      </c>
      <c r="G12006">
        <v>19893.45</v>
      </c>
      <c r="H12006" s="1">
        <v>43404</v>
      </c>
      <c r="I12006" t="str">
        <f t="shared" si="561"/>
        <v>31</v>
      </c>
      <c r="J12006" t="str">
        <f t="shared" si="562"/>
        <v>October</v>
      </c>
      <c r="K12006" t="str">
        <f t="shared" si="563"/>
        <v>2018</v>
      </c>
      <c r="L12006" s="15">
        <v>0.70833333333333337</v>
      </c>
      <c r="M12006">
        <f>HOUR(K12006:K24048)</f>
        <v>0</v>
      </c>
      <c r="N12006">
        <f>MINUTE(K12006:K24048)</f>
        <v>0</v>
      </c>
      <c r="O12006">
        <f>SECOND(K12006:K24048)</f>
        <v>0</v>
      </c>
      <c r="P12006">
        <v>2639.76</v>
      </c>
      <c r="Q12006">
        <f>G12006-P12006</f>
        <v>17253.690000000002</v>
      </c>
      <c r="R12006" t="s">
        <v>1833</v>
      </c>
      <c r="S12006" t="s">
        <v>18</v>
      </c>
      <c r="T12006" t="s">
        <v>122</v>
      </c>
    </row>
    <row r="12007" spans="1:20" x14ac:dyDescent="0.35">
      <c r="A12007" t="s">
        <v>29</v>
      </c>
      <c r="B12007" t="s">
        <v>54</v>
      </c>
      <c r="C12007" t="s">
        <v>13</v>
      </c>
      <c r="D12007" t="s">
        <v>31</v>
      </c>
      <c r="E12007" t="s">
        <v>55</v>
      </c>
      <c r="F12007" t="s">
        <v>16</v>
      </c>
      <c r="G12007">
        <v>11668.77</v>
      </c>
      <c r="H12007" s="1">
        <v>43404</v>
      </c>
      <c r="I12007" t="str">
        <f t="shared" si="561"/>
        <v>31</v>
      </c>
      <c r="J12007" t="str">
        <f t="shared" si="562"/>
        <v>October</v>
      </c>
      <c r="K12007" t="str">
        <f t="shared" si="563"/>
        <v>2018</v>
      </c>
      <c r="L12007" s="15">
        <v>0.70833333333333337</v>
      </c>
      <c r="M12007">
        <f>HOUR(K12007:K24049)</f>
        <v>0</v>
      </c>
      <c r="N12007">
        <f>MINUTE(K12007:K24049)</f>
        <v>0</v>
      </c>
      <c r="O12007">
        <f>SECOND(K12007:K24049)</f>
        <v>0</v>
      </c>
      <c r="P12007">
        <v>50</v>
      </c>
      <c r="Q12007">
        <f>G12007-P12007</f>
        <v>11618.77</v>
      </c>
      <c r="R12007" t="s">
        <v>1833</v>
      </c>
      <c r="S12007" t="s">
        <v>18</v>
      </c>
      <c r="T12007" t="s">
        <v>19</v>
      </c>
    </row>
    <row r="12008" spans="1:20" x14ac:dyDescent="0.35">
      <c r="A12008" t="s">
        <v>11</v>
      </c>
      <c r="B12008" t="s">
        <v>140</v>
      </c>
      <c r="C12008" t="s">
        <v>13</v>
      </c>
      <c r="D12008" t="s">
        <v>14</v>
      </c>
      <c r="E12008" t="s">
        <v>141</v>
      </c>
      <c r="F12008" t="s">
        <v>24</v>
      </c>
      <c r="G12008">
        <v>12973.65</v>
      </c>
      <c r="H12008" s="1">
        <v>43404</v>
      </c>
      <c r="I12008" t="str">
        <f t="shared" si="561"/>
        <v>31</v>
      </c>
      <c r="J12008" t="str">
        <f t="shared" si="562"/>
        <v>October</v>
      </c>
      <c r="K12008" t="str">
        <f t="shared" si="563"/>
        <v>2018</v>
      </c>
      <c r="L12008" s="15">
        <v>0.71398148148148144</v>
      </c>
      <c r="M12008">
        <f>HOUR(K12008:K24050)</f>
        <v>0</v>
      </c>
      <c r="N12008">
        <f>MINUTE(K12008:K24050)</f>
        <v>0</v>
      </c>
      <c r="O12008">
        <f>SECOND(K12008:K24050)</f>
        <v>0</v>
      </c>
      <c r="P12008">
        <v>13.66</v>
      </c>
      <c r="Q12008">
        <f>G12008-P12008</f>
        <v>12959.99</v>
      </c>
      <c r="R12008" t="s">
        <v>706</v>
      </c>
      <c r="S12008" t="s">
        <v>18</v>
      </c>
      <c r="T12008" t="s">
        <v>19</v>
      </c>
    </row>
    <row r="12009" spans="1:20" x14ac:dyDescent="0.35">
      <c r="A12009" t="s">
        <v>11</v>
      </c>
      <c r="B12009" t="s">
        <v>22</v>
      </c>
      <c r="C12009" t="s">
        <v>13</v>
      </c>
      <c r="D12009" t="s">
        <v>14</v>
      </c>
      <c r="E12009" t="s">
        <v>23</v>
      </c>
      <c r="F12009" t="s">
        <v>24</v>
      </c>
      <c r="G12009">
        <v>2340.25</v>
      </c>
      <c r="H12009" s="1">
        <v>43404</v>
      </c>
      <c r="I12009" t="str">
        <f t="shared" si="561"/>
        <v>31</v>
      </c>
      <c r="J12009" t="str">
        <f t="shared" si="562"/>
        <v>October</v>
      </c>
      <c r="K12009" t="str">
        <f t="shared" si="563"/>
        <v>2018</v>
      </c>
      <c r="L12009" s="15">
        <v>0.72206018518518522</v>
      </c>
      <c r="M12009">
        <f>HOUR(K12009:K24051)</f>
        <v>0</v>
      </c>
      <c r="N12009">
        <f>MINUTE(K12009:K24051)</f>
        <v>0</v>
      </c>
      <c r="O12009">
        <f>SECOND(K12009:K24051)</f>
        <v>0</v>
      </c>
      <c r="P12009">
        <v>19.670000000000002</v>
      </c>
      <c r="Q12009">
        <f>G12009-P12009</f>
        <v>2320.58</v>
      </c>
      <c r="R12009" t="s">
        <v>833</v>
      </c>
      <c r="S12009" t="s">
        <v>18</v>
      </c>
      <c r="T12009" t="s">
        <v>19</v>
      </c>
    </row>
    <row r="12010" spans="1:20" x14ac:dyDescent="0.35">
      <c r="A12010" t="s">
        <v>11</v>
      </c>
      <c r="B12010" t="s">
        <v>56</v>
      </c>
      <c r="C12010" t="s">
        <v>13</v>
      </c>
      <c r="D12010" t="s">
        <v>20</v>
      </c>
      <c r="E12010" t="s">
        <v>57</v>
      </c>
      <c r="F12010" t="s">
        <v>16</v>
      </c>
      <c r="G12010">
        <v>9916.94</v>
      </c>
      <c r="H12010" s="1">
        <v>43404</v>
      </c>
      <c r="I12010" t="str">
        <f t="shared" si="561"/>
        <v>31</v>
      </c>
      <c r="J12010" t="str">
        <f t="shared" si="562"/>
        <v>October</v>
      </c>
      <c r="K12010" t="str">
        <f t="shared" si="563"/>
        <v>2018</v>
      </c>
      <c r="L12010" s="15">
        <v>0.73012731481481474</v>
      </c>
      <c r="M12010">
        <f>HOUR(K12010:K24052)</f>
        <v>0</v>
      </c>
      <c r="N12010">
        <f>MINUTE(K12010:K24052)</f>
        <v>0</v>
      </c>
      <c r="O12010">
        <f>SECOND(K12010:K24052)</f>
        <v>0</v>
      </c>
      <c r="P12010">
        <v>9.56</v>
      </c>
      <c r="Q12010">
        <f>G12010-P12010</f>
        <v>9907.380000000001</v>
      </c>
      <c r="R12010" t="s">
        <v>1346</v>
      </c>
      <c r="S12010" t="s">
        <v>18</v>
      </c>
      <c r="T12010" t="s">
        <v>19</v>
      </c>
    </row>
    <row r="12011" spans="1:20" x14ac:dyDescent="0.35">
      <c r="A12011" t="s">
        <v>11</v>
      </c>
      <c r="B12011" t="s">
        <v>22</v>
      </c>
      <c r="C12011" t="s">
        <v>13</v>
      </c>
      <c r="D12011" t="s">
        <v>14</v>
      </c>
      <c r="E12011" t="s">
        <v>23</v>
      </c>
      <c r="F12011" t="s">
        <v>24</v>
      </c>
      <c r="G12011">
        <v>2321.06</v>
      </c>
      <c r="H12011" s="1">
        <v>43404</v>
      </c>
      <c r="I12011" t="str">
        <f t="shared" si="561"/>
        <v>31</v>
      </c>
      <c r="J12011" t="str">
        <f t="shared" si="562"/>
        <v>October</v>
      </c>
      <c r="K12011" t="str">
        <f t="shared" si="563"/>
        <v>2018</v>
      </c>
      <c r="L12011" s="15">
        <v>0.73820601851851853</v>
      </c>
      <c r="M12011">
        <f>HOUR(K12011:K24053)</f>
        <v>0</v>
      </c>
      <c r="N12011">
        <f>MINUTE(K12011:K24053)</f>
        <v>0</v>
      </c>
      <c r="O12011">
        <f>SECOND(K12011:K24053)</f>
        <v>0</v>
      </c>
      <c r="P12011">
        <v>19.190000000000001</v>
      </c>
      <c r="Q12011">
        <f>G12011-P12011</f>
        <v>2301.87</v>
      </c>
      <c r="R12011" t="s">
        <v>550</v>
      </c>
      <c r="S12011" t="s">
        <v>18</v>
      </c>
      <c r="T12011" t="s">
        <v>19</v>
      </c>
    </row>
    <row r="12012" spans="1:20" x14ac:dyDescent="0.35">
      <c r="A12012" t="s">
        <v>11</v>
      </c>
      <c r="B12012" t="s">
        <v>289</v>
      </c>
      <c r="C12012" t="s">
        <v>13</v>
      </c>
      <c r="D12012" t="s">
        <v>14</v>
      </c>
      <c r="E12012" t="s">
        <v>290</v>
      </c>
      <c r="F12012" t="s">
        <v>24</v>
      </c>
      <c r="G12012">
        <v>13442.15</v>
      </c>
      <c r="H12012" s="1">
        <v>43404</v>
      </c>
      <c r="I12012" t="str">
        <f t="shared" si="561"/>
        <v>31</v>
      </c>
      <c r="J12012" t="str">
        <f t="shared" si="562"/>
        <v>October</v>
      </c>
      <c r="K12012" t="str">
        <f t="shared" si="563"/>
        <v>2018</v>
      </c>
      <c r="L12012" s="15">
        <v>0.7462847222222222</v>
      </c>
      <c r="M12012">
        <f>HOUR(K12012:K24054)</f>
        <v>0</v>
      </c>
      <c r="N12012">
        <f>MINUTE(K12012:K24054)</f>
        <v>0</v>
      </c>
      <c r="O12012">
        <f>SECOND(K12012:K24054)</f>
        <v>0</v>
      </c>
      <c r="P12012">
        <v>8.26</v>
      </c>
      <c r="Q12012">
        <f>G12012-P12012</f>
        <v>13433.89</v>
      </c>
      <c r="R12012" t="s">
        <v>1360</v>
      </c>
      <c r="S12012" t="s">
        <v>18</v>
      </c>
      <c r="T12012" t="s">
        <v>19</v>
      </c>
    </row>
    <row r="12013" spans="1:20" x14ac:dyDescent="0.35">
      <c r="A12013" t="s">
        <v>29</v>
      </c>
      <c r="B12013" t="s">
        <v>192</v>
      </c>
      <c r="C12013" t="s">
        <v>13</v>
      </c>
      <c r="D12013" t="s">
        <v>31</v>
      </c>
      <c r="E12013" t="s">
        <v>193</v>
      </c>
      <c r="F12013" t="s">
        <v>16</v>
      </c>
      <c r="G12013">
        <v>9317.7000000000007</v>
      </c>
      <c r="H12013" s="1">
        <v>43404</v>
      </c>
      <c r="I12013" t="str">
        <f t="shared" si="561"/>
        <v>31</v>
      </c>
      <c r="J12013" t="str">
        <f t="shared" si="562"/>
        <v>October</v>
      </c>
      <c r="K12013" t="str">
        <f t="shared" si="563"/>
        <v>2018</v>
      </c>
      <c r="L12013" s="15">
        <v>0.75</v>
      </c>
      <c r="M12013">
        <f>HOUR(K12013:K24055)</f>
        <v>0</v>
      </c>
      <c r="N12013">
        <f>MINUTE(K12013:K24055)</f>
        <v>0</v>
      </c>
      <c r="O12013">
        <f>SECOND(K12013:K24055)</f>
        <v>0</v>
      </c>
      <c r="P12013">
        <v>46</v>
      </c>
      <c r="Q12013">
        <f>G12013-P12013</f>
        <v>9271.7000000000007</v>
      </c>
      <c r="R12013" t="s">
        <v>1833</v>
      </c>
      <c r="S12013" t="s">
        <v>18</v>
      </c>
      <c r="T12013" t="s">
        <v>19</v>
      </c>
    </row>
    <row r="12014" spans="1:20" x14ac:dyDescent="0.35">
      <c r="A12014" t="s">
        <v>11</v>
      </c>
      <c r="B12014" t="s">
        <v>56</v>
      </c>
      <c r="C12014" t="s">
        <v>13</v>
      </c>
      <c r="D12014" t="s">
        <v>20</v>
      </c>
      <c r="E12014" t="s">
        <v>57</v>
      </c>
      <c r="F12014" t="s">
        <v>16</v>
      </c>
      <c r="G12014">
        <v>9901.0300000000007</v>
      </c>
      <c r="H12014" s="1">
        <v>43404</v>
      </c>
      <c r="I12014" t="str">
        <f t="shared" si="561"/>
        <v>31</v>
      </c>
      <c r="J12014" t="str">
        <f t="shared" si="562"/>
        <v>October</v>
      </c>
      <c r="K12014" t="str">
        <f t="shared" si="563"/>
        <v>2018</v>
      </c>
      <c r="L12014" s="15">
        <v>0.76040509259259259</v>
      </c>
      <c r="M12014">
        <f>HOUR(K12014:K24056)</f>
        <v>0</v>
      </c>
      <c r="N12014">
        <f>MINUTE(K12014:K24056)</f>
        <v>0</v>
      </c>
      <c r="O12014">
        <f>SECOND(K12014:K24056)</f>
        <v>0</v>
      </c>
      <c r="P12014">
        <v>15.91</v>
      </c>
      <c r="Q12014">
        <f>G12014-P12014</f>
        <v>9885.1200000000008</v>
      </c>
      <c r="R12014" t="s">
        <v>516</v>
      </c>
      <c r="S12014" t="s">
        <v>18</v>
      </c>
      <c r="T12014" t="s">
        <v>19</v>
      </c>
    </row>
    <row r="12015" spans="1:20" x14ac:dyDescent="0.35">
      <c r="A12015" t="s">
        <v>11</v>
      </c>
      <c r="B12015" t="s">
        <v>12</v>
      </c>
      <c r="C12015" t="s">
        <v>13</v>
      </c>
      <c r="D12015" t="s">
        <v>20</v>
      </c>
      <c r="E12015" t="s">
        <v>15</v>
      </c>
      <c r="F12015" t="s">
        <v>16</v>
      </c>
      <c r="G12015">
        <v>2220.14</v>
      </c>
      <c r="H12015" s="1">
        <v>43404</v>
      </c>
      <c r="I12015" t="str">
        <f t="shared" si="561"/>
        <v>31</v>
      </c>
      <c r="J12015" t="str">
        <f t="shared" si="562"/>
        <v>October</v>
      </c>
      <c r="K12015" t="str">
        <f t="shared" si="563"/>
        <v>2018</v>
      </c>
      <c r="L12015" s="15">
        <v>0.77969907407407402</v>
      </c>
      <c r="M12015">
        <f>HOUR(K12015:K24057)</f>
        <v>0</v>
      </c>
      <c r="N12015">
        <f>MINUTE(K12015:K24057)</f>
        <v>0</v>
      </c>
      <c r="O12015">
        <f>SECOND(K12015:K24057)</f>
        <v>0</v>
      </c>
      <c r="P12015">
        <v>16.3</v>
      </c>
      <c r="Q12015">
        <f>G12015-P12015</f>
        <v>2203.8399999999997</v>
      </c>
      <c r="R12015" t="s">
        <v>451</v>
      </c>
      <c r="S12015" t="s">
        <v>18</v>
      </c>
      <c r="T12015" t="s">
        <v>19</v>
      </c>
    </row>
    <row r="12016" spans="1:20" x14ac:dyDescent="0.35">
      <c r="A12016" t="s">
        <v>29</v>
      </c>
      <c r="B12016" t="s">
        <v>180</v>
      </c>
      <c r="C12016" t="s">
        <v>13</v>
      </c>
      <c r="D12016" t="s">
        <v>31</v>
      </c>
      <c r="E12016" t="s">
        <v>181</v>
      </c>
      <c r="F12016" t="s">
        <v>24</v>
      </c>
      <c r="G12016">
        <v>18159.5</v>
      </c>
      <c r="H12016" s="1">
        <v>43404</v>
      </c>
      <c r="I12016" t="str">
        <f t="shared" si="561"/>
        <v>31</v>
      </c>
      <c r="J12016" t="str">
        <f t="shared" si="562"/>
        <v>October</v>
      </c>
      <c r="K12016" t="str">
        <f t="shared" si="563"/>
        <v>2018</v>
      </c>
      <c r="L12016" s="15">
        <v>0.79166666666666663</v>
      </c>
      <c r="M12016">
        <f>HOUR(K12016:K24058)</f>
        <v>0</v>
      </c>
      <c r="N12016">
        <f>MINUTE(K12016:K24058)</f>
        <v>0</v>
      </c>
      <c r="O12016">
        <f>SECOND(K12016:K24058)</f>
        <v>0</v>
      </c>
      <c r="P12016">
        <v>48</v>
      </c>
      <c r="Q12016">
        <f>G12016-P12016</f>
        <v>18111.5</v>
      </c>
      <c r="R12016" t="s">
        <v>1833</v>
      </c>
      <c r="S12016" t="s">
        <v>18</v>
      </c>
      <c r="T12016" t="s">
        <v>19</v>
      </c>
    </row>
    <row r="12017" spans="1:20" x14ac:dyDescent="0.35">
      <c r="A12017" t="s">
        <v>11</v>
      </c>
      <c r="B12017" t="s">
        <v>12</v>
      </c>
      <c r="C12017" t="s">
        <v>13</v>
      </c>
      <c r="D12017" t="s">
        <v>14</v>
      </c>
      <c r="E12017" t="s">
        <v>15</v>
      </c>
      <c r="F12017" t="s">
        <v>16</v>
      </c>
      <c r="G12017">
        <v>2194.2600000000002</v>
      </c>
      <c r="H12017" s="1">
        <v>43404</v>
      </c>
      <c r="I12017" t="str">
        <f t="shared" si="561"/>
        <v>31</v>
      </c>
      <c r="J12017" t="str">
        <f t="shared" si="562"/>
        <v>October</v>
      </c>
      <c r="K12017" t="str">
        <f t="shared" si="563"/>
        <v>2018</v>
      </c>
      <c r="L12017" s="15">
        <v>0.79512731481481491</v>
      </c>
      <c r="M12017">
        <f>HOUR(K12017:K24059)</f>
        <v>0</v>
      </c>
      <c r="N12017">
        <f>MINUTE(K12017:K24059)</f>
        <v>0</v>
      </c>
      <c r="O12017">
        <f>SECOND(K12017:K24059)</f>
        <v>0</v>
      </c>
      <c r="P12017">
        <v>25.88</v>
      </c>
      <c r="Q12017">
        <f>G12017-P12017</f>
        <v>2168.38</v>
      </c>
      <c r="R12017" t="s">
        <v>727</v>
      </c>
      <c r="S12017" t="s">
        <v>18</v>
      </c>
      <c r="T12017" t="s">
        <v>19</v>
      </c>
    </row>
    <row r="12018" spans="1:20" x14ac:dyDescent="0.35">
      <c r="A12018" t="s">
        <v>11</v>
      </c>
      <c r="B12018" t="s">
        <v>140</v>
      </c>
      <c r="C12018" t="s">
        <v>13</v>
      </c>
      <c r="D12018" t="s">
        <v>20</v>
      </c>
      <c r="E12018" t="s">
        <v>141</v>
      </c>
      <c r="F12018" t="s">
        <v>24</v>
      </c>
      <c r="G12018">
        <v>12963.75</v>
      </c>
      <c r="H12018" s="1">
        <v>43404</v>
      </c>
      <c r="I12018" t="str">
        <f t="shared" si="561"/>
        <v>31</v>
      </c>
      <c r="J12018" t="str">
        <f t="shared" si="562"/>
        <v>October</v>
      </c>
      <c r="K12018" t="str">
        <f t="shared" si="563"/>
        <v>2018</v>
      </c>
      <c r="L12018" s="15">
        <v>0.80427083333333327</v>
      </c>
      <c r="M12018">
        <f>HOUR(K12018:K24060)</f>
        <v>0</v>
      </c>
      <c r="N12018">
        <f>MINUTE(K12018:K24060)</f>
        <v>0</v>
      </c>
      <c r="O12018">
        <f>SECOND(K12018:K24060)</f>
        <v>0</v>
      </c>
      <c r="P12018">
        <v>9.9</v>
      </c>
      <c r="Q12018">
        <f>G12018-P12018</f>
        <v>12953.85</v>
      </c>
      <c r="R12018" t="s">
        <v>1558</v>
      </c>
      <c r="S12018" t="s">
        <v>18</v>
      </c>
      <c r="T12018" t="s">
        <v>19</v>
      </c>
    </row>
    <row r="12019" spans="1:20" x14ac:dyDescent="0.35">
      <c r="A12019" t="s">
        <v>11</v>
      </c>
      <c r="B12019" t="s">
        <v>12</v>
      </c>
      <c r="C12019" t="s">
        <v>13</v>
      </c>
      <c r="D12019" t="s">
        <v>14</v>
      </c>
      <c r="E12019" t="s">
        <v>15</v>
      </c>
      <c r="F12019" t="s">
        <v>16</v>
      </c>
      <c r="G12019">
        <v>2148.06</v>
      </c>
      <c r="H12019" s="1">
        <v>43404</v>
      </c>
      <c r="I12019" t="str">
        <f t="shared" si="561"/>
        <v>31</v>
      </c>
      <c r="J12019" t="str">
        <f t="shared" si="562"/>
        <v>October</v>
      </c>
      <c r="K12019" t="str">
        <f t="shared" si="563"/>
        <v>2018</v>
      </c>
      <c r="L12019" s="15">
        <v>0.81340277777777781</v>
      </c>
      <c r="M12019">
        <f>HOUR(K12019:K24061)</f>
        <v>0</v>
      </c>
      <c r="N12019">
        <f>MINUTE(K12019:K24061)</f>
        <v>0</v>
      </c>
      <c r="O12019">
        <f>SECOND(K12019:K24061)</f>
        <v>0</v>
      </c>
      <c r="P12019">
        <v>46.2</v>
      </c>
      <c r="Q12019">
        <f>G12019-P12019</f>
        <v>2101.86</v>
      </c>
      <c r="R12019" t="s">
        <v>617</v>
      </c>
      <c r="S12019" t="s">
        <v>18</v>
      </c>
      <c r="T12019" t="s">
        <v>19</v>
      </c>
    </row>
    <row r="12020" spans="1:20" x14ac:dyDescent="0.35">
      <c r="A12020" t="s">
        <v>11</v>
      </c>
      <c r="B12020" t="s">
        <v>89</v>
      </c>
      <c r="C12020" t="s">
        <v>13</v>
      </c>
      <c r="D12020" t="s">
        <v>14</v>
      </c>
      <c r="E12020" t="s">
        <v>90</v>
      </c>
      <c r="F12020" t="s">
        <v>24</v>
      </c>
      <c r="G12020">
        <v>10471.98</v>
      </c>
      <c r="H12020" s="1">
        <v>43404</v>
      </c>
      <c r="I12020" t="str">
        <f t="shared" si="561"/>
        <v>31</v>
      </c>
      <c r="J12020" t="str">
        <f t="shared" si="562"/>
        <v>October</v>
      </c>
      <c r="K12020" t="str">
        <f t="shared" si="563"/>
        <v>2018</v>
      </c>
      <c r="L12020" s="15">
        <v>0.82254629629629628</v>
      </c>
      <c r="M12020">
        <f>HOUR(K12020:K24062)</f>
        <v>0</v>
      </c>
      <c r="N12020">
        <f>MINUTE(K12020:K24062)</f>
        <v>0</v>
      </c>
      <c r="O12020">
        <f>SECOND(K12020:K24062)</f>
        <v>0</v>
      </c>
      <c r="P12020">
        <v>34.31</v>
      </c>
      <c r="Q12020">
        <f>G12020-P12020</f>
        <v>10437.67</v>
      </c>
      <c r="R12020" t="s">
        <v>91</v>
      </c>
      <c r="S12020" t="s">
        <v>18</v>
      </c>
      <c r="T12020" t="s">
        <v>19</v>
      </c>
    </row>
    <row r="12021" spans="1:20" x14ac:dyDescent="0.35">
      <c r="A12021" t="s">
        <v>11</v>
      </c>
      <c r="B12021" t="s">
        <v>312</v>
      </c>
      <c r="C12021" t="s">
        <v>13</v>
      </c>
      <c r="D12021" t="s">
        <v>14</v>
      </c>
      <c r="E12021" t="s">
        <v>59</v>
      </c>
      <c r="F12021" t="s">
        <v>16</v>
      </c>
      <c r="G12021">
        <v>7036.56</v>
      </c>
      <c r="H12021" s="1">
        <v>43404</v>
      </c>
      <c r="I12021" t="str">
        <f t="shared" si="561"/>
        <v>31</v>
      </c>
      <c r="J12021" t="str">
        <f t="shared" si="562"/>
        <v>October</v>
      </c>
      <c r="K12021" t="str">
        <f t="shared" si="563"/>
        <v>2018</v>
      </c>
      <c r="L12021" s="15">
        <v>0.8316782407407407</v>
      </c>
      <c r="M12021">
        <f>HOUR(K12021:K24063)</f>
        <v>0</v>
      </c>
      <c r="N12021">
        <f>MINUTE(K12021:K24063)</f>
        <v>0</v>
      </c>
      <c r="O12021">
        <f>SECOND(K12021:K24063)</f>
        <v>0</v>
      </c>
      <c r="P12021">
        <v>70.58</v>
      </c>
      <c r="Q12021">
        <f>G12021-P12021</f>
        <v>6965.9800000000005</v>
      </c>
      <c r="R12021" t="s">
        <v>640</v>
      </c>
      <c r="S12021" t="s">
        <v>18</v>
      </c>
      <c r="T12021" t="s">
        <v>19</v>
      </c>
    </row>
    <row r="12022" spans="1:20" x14ac:dyDescent="0.35">
      <c r="A12022" t="s">
        <v>29</v>
      </c>
      <c r="B12022" t="s">
        <v>42</v>
      </c>
      <c r="C12022" t="s">
        <v>13</v>
      </c>
      <c r="D12022" t="s">
        <v>31</v>
      </c>
      <c r="E12022" t="s">
        <v>43</v>
      </c>
      <c r="F12022" t="s">
        <v>24</v>
      </c>
      <c r="G12022">
        <v>19876.45</v>
      </c>
      <c r="H12022" s="1">
        <v>43404</v>
      </c>
      <c r="I12022" t="str">
        <f t="shared" si="561"/>
        <v>31</v>
      </c>
      <c r="J12022" t="str">
        <f t="shared" si="562"/>
        <v>October</v>
      </c>
      <c r="K12022" t="str">
        <f t="shared" si="563"/>
        <v>2018</v>
      </c>
      <c r="L12022" s="15">
        <v>0.83333333333333337</v>
      </c>
      <c r="M12022">
        <f>HOUR(K12022:K24064)</f>
        <v>0</v>
      </c>
      <c r="N12022">
        <f>MINUTE(K12022:K24064)</f>
        <v>0</v>
      </c>
      <c r="O12022">
        <f>SECOND(K12022:K24064)</f>
        <v>0</v>
      </c>
      <c r="P12022">
        <v>17</v>
      </c>
      <c r="Q12022">
        <f>G12022-P12022</f>
        <v>19859.45</v>
      </c>
      <c r="R12022" t="s">
        <v>1833</v>
      </c>
      <c r="S12022" t="s">
        <v>18</v>
      </c>
      <c r="T12022" t="s">
        <v>19</v>
      </c>
    </row>
    <row r="12023" spans="1:20" x14ac:dyDescent="0.35">
      <c r="A12023" t="s">
        <v>29</v>
      </c>
      <c r="B12023" t="s">
        <v>134</v>
      </c>
      <c r="C12023" t="s">
        <v>13</v>
      </c>
      <c r="D12023" t="s">
        <v>31</v>
      </c>
      <c r="E12023" t="s">
        <v>135</v>
      </c>
      <c r="F12023" t="s">
        <v>16</v>
      </c>
      <c r="G12023">
        <v>19547.32</v>
      </c>
      <c r="H12023" s="1">
        <v>43404</v>
      </c>
      <c r="I12023" t="str">
        <f t="shared" si="561"/>
        <v>31</v>
      </c>
      <c r="J12023" t="str">
        <f t="shared" si="562"/>
        <v>October</v>
      </c>
      <c r="K12023" t="str">
        <f t="shared" si="563"/>
        <v>2018</v>
      </c>
      <c r="L12023" s="15">
        <v>0.83333333333333337</v>
      </c>
      <c r="M12023">
        <f>HOUR(K12023:K24065)</f>
        <v>0</v>
      </c>
      <c r="N12023">
        <f>MINUTE(K12023:K24065)</f>
        <v>0</v>
      </c>
      <c r="O12023">
        <f>SECOND(K12023:K24065)</f>
        <v>0</v>
      </c>
      <c r="P12023">
        <v>33</v>
      </c>
      <c r="Q12023">
        <f>G12023-P12023</f>
        <v>19514.32</v>
      </c>
      <c r="R12023" t="s">
        <v>1833</v>
      </c>
      <c r="S12023" t="s">
        <v>18</v>
      </c>
      <c r="T12023" t="s">
        <v>19</v>
      </c>
    </row>
    <row r="12024" spans="1:20" x14ac:dyDescent="0.35">
      <c r="A12024" t="s">
        <v>29</v>
      </c>
      <c r="B12024" t="s">
        <v>37</v>
      </c>
      <c r="C12024" t="s">
        <v>13</v>
      </c>
      <c r="D12024" t="s">
        <v>41</v>
      </c>
      <c r="E12024" t="s">
        <v>38</v>
      </c>
      <c r="F12024" t="s">
        <v>16</v>
      </c>
      <c r="G12024">
        <v>10920.17</v>
      </c>
      <c r="H12024" s="1">
        <v>43404</v>
      </c>
      <c r="I12024" t="str">
        <f t="shared" si="561"/>
        <v>31</v>
      </c>
      <c r="J12024" t="str">
        <f t="shared" si="562"/>
        <v>October</v>
      </c>
      <c r="K12024" t="str">
        <f t="shared" si="563"/>
        <v>2018</v>
      </c>
      <c r="L12024" s="15">
        <v>0.83333333333333337</v>
      </c>
      <c r="M12024">
        <f>HOUR(K12024:K24066)</f>
        <v>0</v>
      </c>
      <c r="N12024">
        <f>MINUTE(K12024:K24066)</f>
        <v>0</v>
      </c>
      <c r="O12024">
        <f>SECOND(K12024:K24066)</f>
        <v>0</v>
      </c>
      <c r="P12024">
        <v>33</v>
      </c>
      <c r="Q12024">
        <f>G12024-P12024</f>
        <v>10887.17</v>
      </c>
      <c r="R12024" t="s">
        <v>1833</v>
      </c>
      <c r="S12024" t="s">
        <v>18</v>
      </c>
      <c r="T12024" t="s">
        <v>19</v>
      </c>
    </row>
    <row r="12025" spans="1:20" x14ac:dyDescent="0.35">
      <c r="A12025" t="s">
        <v>29</v>
      </c>
      <c r="B12025" t="s">
        <v>207</v>
      </c>
      <c r="C12025" t="s">
        <v>13</v>
      </c>
      <c r="D12025" t="s">
        <v>208</v>
      </c>
      <c r="E12025" t="s">
        <v>137</v>
      </c>
      <c r="F12025" t="s">
        <v>24</v>
      </c>
      <c r="G12025">
        <v>43543.839999999997</v>
      </c>
      <c r="H12025" s="1">
        <v>43404</v>
      </c>
      <c r="I12025" t="str">
        <f t="shared" si="561"/>
        <v>31</v>
      </c>
      <c r="J12025" t="str">
        <f t="shared" si="562"/>
        <v>October</v>
      </c>
      <c r="K12025" t="str">
        <f t="shared" si="563"/>
        <v>2018</v>
      </c>
      <c r="L12025" s="15">
        <v>0.83333333333333337</v>
      </c>
      <c r="M12025">
        <f>HOUR(K12025:K24067)</f>
        <v>0</v>
      </c>
      <c r="N12025">
        <f>MINUTE(K12025:K24067)</f>
        <v>0</v>
      </c>
      <c r="O12025">
        <f>SECOND(K12025:K24067)</f>
        <v>0</v>
      </c>
      <c r="P12025">
        <v>36</v>
      </c>
      <c r="Q12025">
        <f>G12025-P12025</f>
        <v>43507.839999999997</v>
      </c>
      <c r="R12025" t="s">
        <v>1833</v>
      </c>
      <c r="S12025" t="s">
        <v>18</v>
      </c>
      <c r="T12025" t="s">
        <v>19</v>
      </c>
    </row>
    <row r="12026" spans="1:20" x14ac:dyDescent="0.35">
      <c r="A12026" t="s">
        <v>11</v>
      </c>
      <c r="B12026" t="s">
        <v>118</v>
      </c>
      <c r="C12026" t="s">
        <v>13</v>
      </c>
      <c r="D12026" t="s">
        <v>20</v>
      </c>
      <c r="E12026" t="s">
        <v>119</v>
      </c>
      <c r="F12026" t="s">
        <v>16</v>
      </c>
      <c r="G12026">
        <v>22324.959999999999</v>
      </c>
      <c r="H12026" s="1">
        <v>43404</v>
      </c>
      <c r="I12026" t="str">
        <f t="shared" si="561"/>
        <v>31</v>
      </c>
      <c r="J12026" t="str">
        <f t="shared" si="562"/>
        <v>October</v>
      </c>
      <c r="K12026" t="str">
        <f t="shared" si="563"/>
        <v>2018</v>
      </c>
      <c r="L12026" s="15">
        <v>0.84831018518518519</v>
      </c>
      <c r="M12026">
        <f>HOUR(K12026:K24068)</f>
        <v>0</v>
      </c>
      <c r="N12026">
        <f>MINUTE(K12026:K24068)</f>
        <v>0</v>
      </c>
      <c r="O12026">
        <f>SECOND(K12026:K24068)</f>
        <v>0</v>
      </c>
      <c r="P12026">
        <v>17.72</v>
      </c>
      <c r="Q12026">
        <f>G12026-P12026</f>
        <v>22307.239999999998</v>
      </c>
      <c r="R12026" t="s">
        <v>994</v>
      </c>
      <c r="S12026" t="s">
        <v>18</v>
      </c>
      <c r="T12026" t="s">
        <v>19</v>
      </c>
    </row>
    <row r="12027" spans="1:20" x14ac:dyDescent="0.35">
      <c r="A12027" t="s">
        <v>11</v>
      </c>
      <c r="B12027" t="s">
        <v>233</v>
      </c>
      <c r="C12027" t="s">
        <v>13</v>
      </c>
      <c r="D12027" t="s">
        <v>20</v>
      </c>
      <c r="E12027" t="s">
        <v>234</v>
      </c>
      <c r="F12027" t="s">
        <v>16</v>
      </c>
      <c r="G12027">
        <v>14063.93</v>
      </c>
      <c r="H12027" s="1">
        <v>43404</v>
      </c>
      <c r="I12027" t="str">
        <f t="shared" si="561"/>
        <v>31</v>
      </c>
      <c r="J12027" t="str">
        <f t="shared" si="562"/>
        <v>October</v>
      </c>
      <c r="K12027" t="str">
        <f t="shared" si="563"/>
        <v>2018</v>
      </c>
      <c r="L12027" s="15">
        <v>0.8665856481481482</v>
      </c>
      <c r="M12027">
        <f>HOUR(K12027:K24069)</f>
        <v>0</v>
      </c>
      <c r="N12027">
        <f>MINUTE(K12027:K24069)</f>
        <v>0</v>
      </c>
      <c r="O12027">
        <f>SECOND(K12027:K24069)</f>
        <v>0</v>
      </c>
      <c r="P12027">
        <v>26.37</v>
      </c>
      <c r="Q12027">
        <f>G12027-P12027</f>
        <v>14037.56</v>
      </c>
      <c r="R12027" t="s">
        <v>1809</v>
      </c>
      <c r="S12027" t="s">
        <v>18</v>
      </c>
      <c r="T12027" t="s">
        <v>19</v>
      </c>
    </row>
    <row r="12028" spans="1:20" x14ac:dyDescent="0.35">
      <c r="A12028" t="s">
        <v>29</v>
      </c>
      <c r="B12028" t="s">
        <v>211</v>
      </c>
      <c r="C12028" t="s">
        <v>13</v>
      </c>
      <c r="D12028" t="s">
        <v>41</v>
      </c>
      <c r="E12028" t="s">
        <v>212</v>
      </c>
      <c r="F12028" t="s">
        <v>16</v>
      </c>
      <c r="G12028">
        <v>8127.27</v>
      </c>
      <c r="H12028" s="1">
        <v>43404</v>
      </c>
      <c r="I12028" t="str">
        <f t="shared" si="561"/>
        <v>31</v>
      </c>
      <c r="J12028" t="str">
        <f t="shared" si="562"/>
        <v>October</v>
      </c>
      <c r="K12028" t="str">
        <f t="shared" si="563"/>
        <v>2018</v>
      </c>
      <c r="L12028" s="15">
        <v>0.875</v>
      </c>
      <c r="M12028">
        <f>HOUR(K12028:K24070)</f>
        <v>0</v>
      </c>
      <c r="N12028">
        <f>MINUTE(K12028:K24070)</f>
        <v>0</v>
      </c>
      <c r="O12028">
        <f>SECOND(K12028:K24070)</f>
        <v>0</v>
      </c>
      <c r="P12028">
        <v>43</v>
      </c>
      <c r="Q12028">
        <f>G12028-P12028</f>
        <v>8084.27</v>
      </c>
      <c r="R12028" t="s">
        <v>1833</v>
      </c>
      <c r="S12028" t="s">
        <v>18</v>
      </c>
      <c r="T12028" t="s">
        <v>19</v>
      </c>
    </row>
    <row r="12029" spans="1:20" x14ac:dyDescent="0.35">
      <c r="A12029" t="s">
        <v>29</v>
      </c>
      <c r="B12029" t="s">
        <v>109</v>
      </c>
      <c r="C12029" t="s">
        <v>13</v>
      </c>
      <c r="D12029" t="s">
        <v>208</v>
      </c>
      <c r="E12029" t="s">
        <v>110</v>
      </c>
      <c r="F12029" t="s">
        <v>24</v>
      </c>
      <c r="G12029">
        <v>13537.75</v>
      </c>
      <c r="H12029" s="1">
        <v>43404</v>
      </c>
      <c r="I12029" t="str">
        <f t="shared" si="561"/>
        <v>31</v>
      </c>
      <c r="J12029" t="str">
        <f t="shared" si="562"/>
        <v>October</v>
      </c>
      <c r="K12029" t="str">
        <f t="shared" si="563"/>
        <v>2018</v>
      </c>
      <c r="L12029" s="15">
        <v>0.875</v>
      </c>
      <c r="M12029">
        <f>HOUR(K12029:K24071)</f>
        <v>0</v>
      </c>
      <c r="N12029">
        <f>MINUTE(K12029:K24071)</f>
        <v>0</v>
      </c>
      <c r="O12029">
        <f>SECOND(K12029:K24071)</f>
        <v>0</v>
      </c>
      <c r="P12029">
        <v>67</v>
      </c>
      <c r="Q12029">
        <f>G12029-P12029</f>
        <v>13470.75</v>
      </c>
      <c r="R12029" t="s">
        <v>1833</v>
      </c>
      <c r="S12029" t="s">
        <v>18</v>
      </c>
      <c r="T12029" t="s">
        <v>19</v>
      </c>
    </row>
    <row r="12030" spans="1:20" x14ac:dyDescent="0.35">
      <c r="A12030" t="s">
        <v>11</v>
      </c>
      <c r="B12030" t="s">
        <v>12</v>
      </c>
      <c r="C12030" t="s">
        <v>13</v>
      </c>
      <c r="D12030" t="s">
        <v>20</v>
      </c>
      <c r="E12030" t="s">
        <v>15</v>
      </c>
      <c r="F12030" t="s">
        <v>16</v>
      </c>
      <c r="G12030">
        <v>2134.86</v>
      </c>
      <c r="H12030" s="1">
        <v>43404</v>
      </c>
      <c r="I12030" t="str">
        <f t="shared" si="561"/>
        <v>31</v>
      </c>
      <c r="J12030" t="str">
        <f t="shared" si="562"/>
        <v>October</v>
      </c>
      <c r="K12030" t="str">
        <f t="shared" si="563"/>
        <v>2018</v>
      </c>
      <c r="L12030" s="15">
        <v>0.88094907407407408</v>
      </c>
      <c r="M12030">
        <f>HOUR(K12030:K24072)</f>
        <v>0</v>
      </c>
      <c r="N12030">
        <f>MINUTE(K12030:K24072)</f>
        <v>0</v>
      </c>
      <c r="O12030">
        <f>SECOND(K12030:K24072)</f>
        <v>0</v>
      </c>
      <c r="P12030">
        <v>13.2</v>
      </c>
      <c r="Q12030">
        <f>G12030-P12030</f>
        <v>2121.6600000000003</v>
      </c>
      <c r="R12030" t="s">
        <v>99</v>
      </c>
      <c r="S12030" t="s">
        <v>18</v>
      </c>
      <c r="T12030" t="s">
        <v>19</v>
      </c>
    </row>
    <row r="12031" spans="1:20" x14ac:dyDescent="0.35">
      <c r="A12031" t="s">
        <v>11</v>
      </c>
      <c r="B12031" t="s">
        <v>118</v>
      </c>
      <c r="C12031" t="s">
        <v>13</v>
      </c>
      <c r="D12031" t="s">
        <v>20</v>
      </c>
      <c r="E12031" t="s">
        <v>119</v>
      </c>
      <c r="F12031" t="s">
        <v>16</v>
      </c>
      <c r="G12031">
        <v>22231.5</v>
      </c>
      <c r="H12031" s="1">
        <v>43404</v>
      </c>
      <c r="I12031" t="str">
        <f t="shared" si="561"/>
        <v>31</v>
      </c>
      <c r="J12031" t="str">
        <f t="shared" si="562"/>
        <v>October</v>
      </c>
      <c r="K12031" t="str">
        <f t="shared" si="563"/>
        <v>2018</v>
      </c>
      <c r="L12031" s="15">
        <v>0.89196759259259262</v>
      </c>
      <c r="M12031">
        <f>HOUR(K12031:K24073)</f>
        <v>0</v>
      </c>
      <c r="N12031">
        <f>MINUTE(K12031:K24073)</f>
        <v>0</v>
      </c>
      <c r="O12031">
        <f>SECOND(K12031:K24073)</f>
        <v>0</v>
      </c>
      <c r="P12031">
        <v>93.46</v>
      </c>
      <c r="Q12031">
        <f>G12031-P12031</f>
        <v>22138.04</v>
      </c>
      <c r="R12031" t="s">
        <v>201</v>
      </c>
      <c r="S12031" t="s">
        <v>18</v>
      </c>
      <c r="T12031" t="s">
        <v>19</v>
      </c>
    </row>
    <row r="12032" spans="1:20" x14ac:dyDescent="0.35">
      <c r="A12032" t="s">
        <v>11</v>
      </c>
      <c r="B12032" t="s">
        <v>75</v>
      </c>
      <c r="C12032" t="s">
        <v>13</v>
      </c>
      <c r="D12032" t="s">
        <v>20</v>
      </c>
      <c r="E12032" t="s">
        <v>76</v>
      </c>
      <c r="F12032" t="s">
        <v>24</v>
      </c>
      <c r="G12032">
        <v>5610.78</v>
      </c>
      <c r="H12032" s="1">
        <v>43404</v>
      </c>
      <c r="I12032" t="str">
        <f t="shared" si="561"/>
        <v>31</v>
      </c>
      <c r="J12032" t="str">
        <f t="shared" si="562"/>
        <v>October</v>
      </c>
      <c r="K12032" t="str">
        <f t="shared" si="563"/>
        <v>2018</v>
      </c>
      <c r="L12032" s="15">
        <v>0.90299768518518519</v>
      </c>
      <c r="M12032">
        <f>HOUR(K12032:K24074)</f>
        <v>0</v>
      </c>
      <c r="N12032">
        <f>MINUTE(K12032:K24074)</f>
        <v>0</v>
      </c>
      <c r="O12032">
        <f>SECOND(K12032:K24074)</f>
        <v>0</v>
      </c>
      <c r="P12032">
        <v>234.9</v>
      </c>
      <c r="Q12032">
        <f>G12032-P12032</f>
        <v>5375.88</v>
      </c>
      <c r="R12032" t="s">
        <v>21</v>
      </c>
      <c r="S12032" t="s">
        <v>18</v>
      </c>
      <c r="T12032" t="s">
        <v>19</v>
      </c>
    </row>
    <row r="12033" spans="1:20" x14ac:dyDescent="0.35">
      <c r="A12033" t="s">
        <v>11</v>
      </c>
      <c r="B12033" t="s">
        <v>75</v>
      </c>
      <c r="C12033" t="s">
        <v>13</v>
      </c>
      <c r="D12033" t="s">
        <v>20</v>
      </c>
      <c r="E12033" t="s">
        <v>76</v>
      </c>
      <c r="F12033" t="s">
        <v>24</v>
      </c>
      <c r="G12033">
        <v>5540.27</v>
      </c>
      <c r="H12033" s="1">
        <v>43404</v>
      </c>
      <c r="I12033" t="str">
        <f t="shared" si="561"/>
        <v>31</v>
      </c>
      <c r="J12033" t="str">
        <f t="shared" si="562"/>
        <v>October</v>
      </c>
      <c r="K12033" t="str">
        <f t="shared" si="563"/>
        <v>2018</v>
      </c>
      <c r="L12033" s="15">
        <v>0.91401620370370373</v>
      </c>
      <c r="M12033">
        <f>HOUR(K12033:K24075)</f>
        <v>0</v>
      </c>
      <c r="N12033">
        <f>MINUTE(K12033:K24075)</f>
        <v>0</v>
      </c>
      <c r="O12033">
        <f>SECOND(K12033:K24075)</f>
        <v>0</v>
      </c>
      <c r="P12033">
        <v>70.510000000000005</v>
      </c>
      <c r="Q12033">
        <f>G12033-P12033</f>
        <v>5469.76</v>
      </c>
      <c r="R12033" t="s">
        <v>611</v>
      </c>
      <c r="S12033" t="s">
        <v>18</v>
      </c>
      <c r="T12033" t="s">
        <v>19</v>
      </c>
    </row>
    <row r="12034" spans="1:20" x14ac:dyDescent="0.35">
      <c r="A12034" t="s">
        <v>29</v>
      </c>
      <c r="B12034" t="s">
        <v>77</v>
      </c>
      <c r="C12034" t="s">
        <v>13</v>
      </c>
      <c r="D12034" t="s">
        <v>31</v>
      </c>
      <c r="E12034" t="s">
        <v>78</v>
      </c>
      <c r="F12034" t="s">
        <v>16</v>
      </c>
      <c r="G12034">
        <v>20699.900000000001</v>
      </c>
      <c r="H12034" s="1">
        <v>43404</v>
      </c>
      <c r="I12034" t="str">
        <f t="shared" si="561"/>
        <v>31</v>
      </c>
      <c r="J12034" t="str">
        <f t="shared" si="562"/>
        <v>October</v>
      </c>
      <c r="K12034" t="str">
        <f t="shared" si="563"/>
        <v>2018</v>
      </c>
      <c r="L12034" s="15">
        <v>0.91666666666666663</v>
      </c>
      <c r="M12034">
        <f>HOUR(K12034:K24076)</f>
        <v>0</v>
      </c>
      <c r="N12034">
        <f>MINUTE(K12034:K24076)</f>
        <v>0</v>
      </c>
      <c r="O12034">
        <f>SECOND(K12034:K24076)</f>
        <v>0</v>
      </c>
      <c r="P12034">
        <v>33</v>
      </c>
      <c r="Q12034">
        <f>G12034-P12034</f>
        <v>20666.900000000001</v>
      </c>
      <c r="R12034" t="s">
        <v>1833</v>
      </c>
      <c r="S12034" t="s">
        <v>18</v>
      </c>
      <c r="T12034" t="s">
        <v>19</v>
      </c>
    </row>
    <row r="12035" spans="1:20" x14ac:dyDescent="0.35">
      <c r="A12035" t="s">
        <v>11</v>
      </c>
      <c r="B12035" t="s">
        <v>89</v>
      </c>
      <c r="C12035" t="s">
        <v>13</v>
      </c>
      <c r="D12035" t="s">
        <v>20</v>
      </c>
      <c r="E12035" t="s">
        <v>90</v>
      </c>
      <c r="F12035" t="s">
        <v>24</v>
      </c>
      <c r="G12035">
        <v>10445.39</v>
      </c>
      <c r="H12035" s="1">
        <v>43404</v>
      </c>
      <c r="I12035" t="str">
        <f t="shared" ref="I12035:I12044" si="564">TEXT(H12035,"dd")</f>
        <v>31</v>
      </c>
      <c r="J12035" t="str">
        <f t="shared" ref="J12035:J12044" si="565">TEXT(H12035,"mmmm")</f>
        <v>October</v>
      </c>
      <c r="K12035" t="str">
        <f t="shared" ref="K12035:K12044" si="566">TEXT(H12035,"yyyy")</f>
        <v>2018</v>
      </c>
      <c r="L12035" s="15">
        <v>0.93218749999999995</v>
      </c>
      <c r="M12035">
        <f>HOUR(K12035:K24077)</f>
        <v>0</v>
      </c>
      <c r="N12035">
        <f>MINUTE(K12035:K24077)</f>
        <v>0</v>
      </c>
      <c r="O12035">
        <f>SECOND(K12035:K24077)</f>
        <v>0</v>
      </c>
      <c r="P12035">
        <v>26.59</v>
      </c>
      <c r="Q12035">
        <f>G12035-P12035</f>
        <v>10418.799999999999</v>
      </c>
      <c r="R12035" t="s">
        <v>91</v>
      </c>
      <c r="S12035" t="s">
        <v>18</v>
      </c>
      <c r="T12035" t="s">
        <v>19</v>
      </c>
    </row>
    <row r="12036" spans="1:20" x14ac:dyDescent="0.35">
      <c r="A12036" t="s">
        <v>11</v>
      </c>
      <c r="B12036" t="s">
        <v>164</v>
      </c>
      <c r="C12036" t="s">
        <v>13</v>
      </c>
      <c r="D12036" t="s">
        <v>14</v>
      </c>
      <c r="E12036" t="s">
        <v>86</v>
      </c>
      <c r="F12036" t="s">
        <v>16</v>
      </c>
      <c r="G12036">
        <v>4946.62</v>
      </c>
      <c r="H12036" s="1">
        <v>43404</v>
      </c>
      <c r="I12036" t="str">
        <f t="shared" si="564"/>
        <v>31</v>
      </c>
      <c r="J12036" t="str">
        <f t="shared" si="565"/>
        <v>October</v>
      </c>
      <c r="K12036" t="str">
        <f t="shared" si="566"/>
        <v>2018</v>
      </c>
      <c r="L12036" s="15">
        <v>0.9526041666666667</v>
      </c>
      <c r="M12036">
        <f>HOUR(K12036:K24078)</f>
        <v>0</v>
      </c>
      <c r="N12036">
        <f>MINUTE(K12036:K24078)</f>
        <v>0</v>
      </c>
      <c r="O12036">
        <f>SECOND(K12036:K24078)</f>
        <v>0</v>
      </c>
      <c r="P12036">
        <v>23.48</v>
      </c>
      <c r="Q12036">
        <f>G12036-P12036</f>
        <v>4923.1400000000003</v>
      </c>
      <c r="R12036" t="s">
        <v>274</v>
      </c>
      <c r="S12036" t="s">
        <v>18</v>
      </c>
      <c r="T12036" t="s">
        <v>19</v>
      </c>
    </row>
    <row r="12037" spans="1:20" x14ac:dyDescent="0.35">
      <c r="A12037" t="s">
        <v>29</v>
      </c>
      <c r="B12037" t="s">
        <v>161</v>
      </c>
      <c r="C12037" t="s">
        <v>13</v>
      </c>
      <c r="D12037" t="s">
        <v>31</v>
      </c>
      <c r="E12037" t="s">
        <v>162</v>
      </c>
      <c r="F12037" t="s">
        <v>24</v>
      </c>
      <c r="G12037">
        <v>9349.51</v>
      </c>
      <c r="H12037" s="1">
        <v>43404</v>
      </c>
      <c r="I12037" t="str">
        <f t="shared" si="564"/>
        <v>31</v>
      </c>
      <c r="J12037" t="str">
        <f t="shared" si="565"/>
        <v>October</v>
      </c>
      <c r="K12037" t="str">
        <f t="shared" si="566"/>
        <v>2018</v>
      </c>
      <c r="L12037" s="15">
        <v>0.95833333333333337</v>
      </c>
      <c r="M12037">
        <f>HOUR(K12037:K24079)</f>
        <v>0</v>
      </c>
      <c r="N12037">
        <f>MINUTE(K12037:K24079)</f>
        <v>0</v>
      </c>
      <c r="O12037">
        <f>SECOND(K12037:K24079)</f>
        <v>0</v>
      </c>
      <c r="P12037">
        <v>29</v>
      </c>
      <c r="Q12037">
        <f>G12037-P12037</f>
        <v>9320.51</v>
      </c>
      <c r="R12037" t="s">
        <v>1833</v>
      </c>
      <c r="S12037" t="s">
        <v>18</v>
      </c>
      <c r="T12037" t="s">
        <v>19</v>
      </c>
    </row>
    <row r="12038" spans="1:20" x14ac:dyDescent="0.35">
      <c r="A12038" t="s">
        <v>29</v>
      </c>
      <c r="B12038" t="s">
        <v>180</v>
      </c>
      <c r="C12038" t="s">
        <v>13</v>
      </c>
      <c r="D12038" t="s">
        <v>31</v>
      </c>
      <c r="E12038" t="s">
        <v>181</v>
      </c>
      <c r="F12038" t="s">
        <v>24</v>
      </c>
      <c r="G12038">
        <v>18127.5</v>
      </c>
      <c r="H12038" s="1">
        <v>43404</v>
      </c>
      <c r="I12038" t="str">
        <f t="shared" si="564"/>
        <v>31</v>
      </c>
      <c r="J12038" t="str">
        <f t="shared" si="565"/>
        <v>October</v>
      </c>
      <c r="K12038" t="str">
        <f t="shared" si="566"/>
        <v>2018</v>
      </c>
      <c r="L12038" s="15">
        <v>0.95833333333333337</v>
      </c>
      <c r="M12038">
        <f>HOUR(K12038:K24080)</f>
        <v>0</v>
      </c>
      <c r="N12038">
        <f>MINUTE(K12038:K24080)</f>
        <v>0</v>
      </c>
      <c r="O12038">
        <f>SECOND(K12038:K24080)</f>
        <v>0</v>
      </c>
      <c r="P12038">
        <v>32</v>
      </c>
      <c r="Q12038">
        <f>G12038-P12038</f>
        <v>18095.5</v>
      </c>
      <c r="R12038" t="s">
        <v>1833</v>
      </c>
      <c r="S12038" t="s">
        <v>18</v>
      </c>
      <c r="T12038" t="s">
        <v>19</v>
      </c>
    </row>
    <row r="12039" spans="1:20" x14ac:dyDescent="0.35">
      <c r="A12039" t="s">
        <v>29</v>
      </c>
      <c r="B12039" t="s">
        <v>549</v>
      </c>
      <c r="C12039" t="s">
        <v>13</v>
      </c>
      <c r="D12039" t="s">
        <v>31</v>
      </c>
      <c r="E12039" t="s">
        <v>332</v>
      </c>
      <c r="F12039" t="s">
        <v>24</v>
      </c>
      <c r="G12039">
        <v>24775.66</v>
      </c>
      <c r="H12039" s="1">
        <v>43404</v>
      </c>
      <c r="I12039" t="str">
        <f t="shared" si="564"/>
        <v>31</v>
      </c>
      <c r="J12039" t="str">
        <f t="shared" si="565"/>
        <v>October</v>
      </c>
      <c r="K12039" t="str">
        <f t="shared" si="566"/>
        <v>2018</v>
      </c>
      <c r="L12039" s="15">
        <v>0.95833333333333337</v>
      </c>
      <c r="M12039">
        <f>HOUR(K12039:K24081)</f>
        <v>0</v>
      </c>
      <c r="N12039">
        <f>MINUTE(K12039:K24081)</f>
        <v>0</v>
      </c>
      <c r="O12039">
        <f>SECOND(K12039:K24081)</f>
        <v>0</v>
      </c>
      <c r="P12039">
        <v>39</v>
      </c>
      <c r="Q12039">
        <f>G12039-P12039</f>
        <v>24736.66</v>
      </c>
      <c r="R12039" t="s">
        <v>1833</v>
      </c>
      <c r="S12039" t="s">
        <v>18</v>
      </c>
      <c r="T12039" t="s">
        <v>19</v>
      </c>
    </row>
    <row r="12040" spans="1:20" x14ac:dyDescent="0.35">
      <c r="A12040" t="s">
        <v>11</v>
      </c>
      <c r="B12040" t="s">
        <v>233</v>
      </c>
      <c r="C12040" t="s">
        <v>13</v>
      </c>
      <c r="D12040" t="s">
        <v>14</v>
      </c>
      <c r="E12040" t="s">
        <v>234</v>
      </c>
      <c r="F12040" t="s">
        <v>16</v>
      </c>
      <c r="G12040">
        <v>14054.14</v>
      </c>
      <c r="H12040" s="1">
        <v>43404</v>
      </c>
      <c r="I12040" t="str">
        <f t="shared" si="564"/>
        <v>31</v>
      </c>
      <c r="J12040" t="str">
        <f t="shared" si="565"/>
        <v>October</v>
      </c>
      <c r="K12040" t="str">
        <f t="shared" si="566"/>
        <v>2018</v>
      </c>
      <c r="L12040" s="15">
        <v>0.9646527777777778</v>
      </c>
      <c r="M12040">
        <f>HOUR(K12040:K24082)</f>
        <v>0</v>
      </c>
      <c r="N12040">
        <f>MINUTE(K12040:K24082)</f>
        <v>0</v>
      </c>
      <c r="O12040">
        <f>SECOND(K12040:K24082)</f>
        <v>0</v>
      </c>
      <c r="P12040">
        <v>9.7899999999999991</v>
      </c>
      <c r="Q12040">
        <f>G12040-P12040</f>
        <v>14044.349999999999</v>
      </c>
      <c r="R12040" t="s">
        <v>329</v>
      </c>
      <c r="S12040" t="s">
        <v>18</v>
      </c>
      <c r="T12040" t="s">
        <v>19</v>
      </c>
    </row>
    <row r="12041" spans="1:20" x14ac:dyDescent="0.35">
      <c r="A12041" t="s">
        <v>11</v>
      </c>
      <c r="B12041" t="s">
        <v>30</v>
      </c>
      <c r="C12041" t="s">
        <v>13</v>
      </c>
      <c r="D12041" t="s">
        <v>20</v>
      </c>
      <c r="E12041" t="s">
        <v>32</v>
      </c>
      <c r="F12041" t="s">
        <v>24</v>
      </c>
      <c r="G12041">
        <v>9137.7900000000009</v>
      </c>
      <c r="H12041" s="1">
        <v>43404</v>
      </c>
      <c r="I12041" t="str">
        <f t="shared" si="564"/>
        <v>31</v>
      </c>
      <c r="J12041" t="str">
        <f t="shared" si="565"/>
        <v>October</v>
      </c>
      <c r="K12041" t="str">
        <f t="shared" si="566"/>
        <v>2018</v>
      </c>
      <c r="L12041" s="15">
        <v>0.97344907407407411</v>
      </c>
      <c r="M12041">
        <f>HOUR(K12041:K24083)</f>
        <v>0</v>
      </c>
      <c r="N12041">
        <f>MINUTE(K12041:K24083)</f>
        <v>0</v>
      </c>
      <c r="O12041">
        <f>SECOND(K12041:K24083)</f>
        <v>0</v>
      </c>
      <c r="P12041">
        <v>63.87</v>
      </c>
      <c r="Q12041">
        <f>G12041-P12041</f>
        <v>9073.92</v>
      </c>
      <c r="R12041" t="s">
        <v>723</v>
      </c>
      <c r="S12041" t="s">
        <v>18</v>
      </c>
      <c r="T12041" t="s">
        <v>19</v>
      </c>
    </row>
    <row r="12042" spans="1:20" x14ac:dyDescent="0.35">
      <c r="A12042" t="s">
        <v>11</v>
      </c>
      <c r="B12042" t="s">
        <v>143</v>
      </c>
      <c r="C12042" t="s">
        <v>13</v>
      </c>
      <c r="D12042" t="s">
        <v>14</v>
      </c>
      <c r="E12042" t="s">
        <v>144</v>
      </c>
      <c r="F12042" t="s">
        <v>24</v>
      </c>
      <c r="G12042">
        <v>45394.57</v>
      </c>
      <c r="H12042" s="1">
        <v>43404</v>
      </c>
      <c r="I12042" t="str">
        <f t="shared" si="564"/>
        <v>31</v>
      </c>
      <c r="J12042" t="str">
        <f t="shared" si="565"/>
        <v>October</v>
      </c>
      <c r="K12042" t="str">
        <f t="shared" si="566"/>
        <v>2018</v>
      </c>
      <c r="L12042" s="15">
        <v>0.98223379629629637</v>
      </c>
      <c r="M12042">
        <f>HOUR(K12042:K24084)</f>
        <v>0</v>
      </c>
      <c r="N12042">
        <f>MINUTE(K12042:K24084)</f>
        <v>0</v>
      </c>
      <c r="O12042">
        <f>SECOND(K12042:K24084)</f>
        <v>0</v>
      </c>
      <c r="P12042">
        <v>43.96</v>
      </c>
      <c r="Q12042">
        <f>G12042-P12042</f>
        <v>45350.61</v>
      </c>
      <c r="R12042" t="s">
        <v>1810</v>
      </c>
      <c r="S12042" t="s">
        <v>18</v>
      </c>
      <c r="T12042" t="s">
        <v>19</v>
      </c>
    </row>
    <row r="12043" spans="1:20" x14ac:dyDescent="0.35">
      <c r="A12043" t="s">
        <v>11</v>
      </c>
      <c r="B12043" t="s">
        <v>179</v>
      </c>
      <c r="C12043" t="s">
        <v>13</v>
      </c>
      <c r="D12043" t="s">
        <v>20</v>
      </c>
      <c r="E12043" t="s">
        <v>171</v>
      </c>
      <c r="F12043" t="s">
        <v>24</v>
      </c>
      <c r="G12043">
        <v>11350.67</v>
      </c>
      <c r="H12043" s="1">
        <v>43404</v>
      </c>
      <c r="I12043" t="str">
        <f t="shared" si="564"/>
        <v>31</v>
      </c>
      <c r="J12043" t="str">
        <f t="shared" si="565"/>
        <v>October</v>
      </c>
      <c r="K12043" t="str">
        <f t="shared" si="566"/>
        <v>2018</v>
      </c>
      <c r="L12043" s="15">
        <v>0.99103009259259256</v>
      </c>
      <c r="M12043">
        <f>HOUR(K12043:K24085)</f>
        <v>0</v>
      </c>
      <c r="N12043">
        <f>MINUTE(K12043:K24085)</f>
        <v>0</v>
      </c>
      <c r="O12043">
        <f>SECOND(K12043:K24085)</f>
        <v>0</v>
      </c>
      <c r="P12043">
        <v>30.77</v>
      </c>
      <c r="Q12043">
        <f>G12043-P12043</f>
        <v>11319.9</v>
      </c>
      <c r="R12043" t="s">
        <v>440</v>
      </c>
      <c r="S12043" t="s">
        <v>18</v>
      </c>
      <c r="T12043" t="s">
        <v>19</v>
      </c>
    </row>
    <row r="12044" spans="1:20" x14ac:dyDescent="0.35">
      <c r="A12044" t="s">
        <v>11</v>
      </c>
      <c r="B12044" t="s">
        <v>75</v>
      </c>
      <c r="C12044" t="s">
        <v>13</v>
      </c>
      <c r="D12044" t="s">
        <v>20</v>
      </c>
      <c r="E12044" t="s">
        <v>76</v>
      </c>
      <c r="F12044" t="s">
        <v>24</v>
      </c>
      <c r="G12044">
        <v>5517.91</v>
      </c>
      <c r="H12044" s="1">
        <v>43404</v>
      </c>
      <c r="I12044" t="str">
        <f t="shared" si="564"/>
        <v>31</v>
      </c>
      <c r="J12044" t="str">
        <f t="shared" si="565"/>
        <v>October</v>
      </c>
      <c r="K12044" t="str">
        <f t="shared" si="566"/>
        <v>2018</v>
      </c>
      <c r="L12044" s="15">
        <v>0.99981481481481482</v>
      </c>
      <c r="M12044">
        <f>HOUR(K12044:K24086)</f>
        <v>0</v>
      </c>
      <c r="N12044">
        <f>MINUTE(K12044:K24086)</f>
        <v>0</v>
      </c>
      <c r="O12044">
        <f>SECOND(K12044:K24086)</f>
        <v>0</v>
      </c>
      <c r="P12044">
        <v>22.36</v>
      </c>
      <c r="Q12044">
        <f>G12044-P12044</f>
        <v>5495.55</v>
      </c>
      <c r="R12044" t="s">
        <v>711</v>
      </c>
      <c r="S12044" t="s">
        <v>18</v>
      </c>
      <c r="T12044" t="s">
        <v>19</v>
      </c>
    </row>
  </sheetData>
  <sortState ref="AJ2:AJ12044">
    <sortCondition descending="1" ref="AJ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Sheet3</vt:lpstr>
      <vt:lpstr>Sheet5</vt:lpstr>
      <vt:lpstr>DSynth_Output_100c_3m_v3</vt:lpstr>
      <vt:lpstr>DSynth_Output_100c_3m_v3!Extract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Muskan</dc:creator>
  <cp:lastModifiedBy>Muskan</cp:lastModifiedBy>
  <dcterms:created xsi:type="dcterms:W3CDTF">2019-03-20T01:06:39Z</dcterms:created>
  <dcterms:modified xsi:type="dcterms:W3CDTF">2021-07-22T12:33:04Z</dcterms:modified>
</cp:coreProperties>
</file>